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a426\OneDrive\Desktop\"/>
    </mc:Choice>
  </mc:AlternateContent>
  <xr:revisionPtr revIDLastSave="0" documentId="13_ncr:1_{C32ED4CA-4C83-4B9B-AC03-6577881D12EC}" xr6:coauthVersionLast="47" xr6:coauthVersionMax="47" xr10:uidLastSave="{00000000-0000-0000-0000-000000000000}"/>
  <bookViews>
    <workbookView xWindow="-108" yWindow="-108" windowWidth="23256" windowHeight="12456" activeTab="7" xr2:uid="{83B09173-A99B-4E7C-8E87-DA7AF07A2C4D}"/>
  </bookViews>
  <sheets>
    <sheet name="Q3" sheetId="3" r:id="rId1"/>
    <sheet name="Q4" sheetId="4" r:id="rId2"/>
    <sheet name="Q5,6" sheetId="5" r:id="rId3"/>
    <sheet name="Q9" sheetId="6" r:id="rId4"/>
    <sheet name="Q7,8" sheetId="7" r:id="rId5"/>
    <sheet name="KPI" sheetId="9" r:id="rId6"/>
    <sheet name="TABLE" sheetId="2" r:id="rId7"/>
    <sheet name="DashBoard" sheetId="1" r:id="rId8"/>
  </sheets>
  <definedNames>
    <definedName name="_xlcn.WorksheetConnection_Book1Sheet1" hidden="1">Sheet1[]</definedName>
    <definedName name="ExternalData_1" localSheetId="6" hidden="1">TABLE!$A$1:$N$9552</definedName>
    <definedName name="Slicer_Country">#N/A</definedName>
    <definedName name="Slicer_Year">#N/A</definedName>
  </definedNames>
  <calcPr calcId="191029"/>
  <pivotCaches>
    <pivotCache cacheId="355" r:id="rId9"/>
    <pivotCache cacheId="358" r:id="rId10"/>
    <pivotCache cacheId="361" r:id="rId11"/>
    <pivotCache cacheId="364" r:id="rId12"/>
    <pivotCache cacheId="367" r:id="rId13"/>
    <pivotCache cacheId="370" r:id="rId14"/>
    <pivotCache cacheId="373" r:id="rId15"/>
    <pivotCache cacheId="376" r:id="rId16"/>
    <pivotCache cacheId="379" r:id="rId17"/>
    <pivotCache cacheId="382" r:id="rId18"/>
    <pivotCache cacheId="385" r:id="rId19"/>
    <pivotCache cacheId="388" r:id="rId20"/>
    <pivotCache cacheId="391" r:id="rId21"/>
    <pivotCache cacheId="394" r:id="rId22"/>
    <pivotCache cacheId="397" r:id="rId23"/>
    <pivotCache cacheId="400" r:id="rId24"/>
  </pivotCaches>
  <extLst>
    <ext xmlns:x14="http://schemas.microsoft.com/office/spreadsheetml/2009/9/main" uri="{876F7934-8845-4945-9796-88D515C7AA90}">
      <x14:pivotCaches>
        <pivotCache cacheId="16"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Book1!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2" l="1"/>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Z5002" i="2"/>
  <c r="Z5003" i="2"/>
  <c r="Z5004" i="2"/>
  <c r="Z5005" i="2"/>
  <c r="Z5006" i="2"/>
  <c r="Z5007" i="2"/>
  <c r="Z5008" i="2"/>
  <c r="Z5009" i="2"/>
  <c r="Z5010" i="2"/>
  <c r="Z5011" i="2"/>
  <c r="Z5012" i="2"/>
  <c r="Z5013" i="2"/>
  <c r="Z5014" i="2"/>
  <c r="Z5015" i="2"/>
  <c r="Z5016" i="2"/>
  <c r="Z5017" i="2"/>
  <c r="Z5018" i="2"/>
  <c r="Z5019" i="2"/>
  <c r="Z5020" i="2"/>
  <c r="Z5021" i="2"/>
  <c r="Z5022" i="2"/>
  <c r="Z5023" i="2"/>
  <c r="Z5024" i="2"/>
  <c r="Z5025" i="2"/>
  <c r="Z5026" i="2"/>
  <c r="Z5027" i="2"/>
  <c r="Z5028" i="2"/>
  <c r="Z5029" i="2"/>
  <c r="Z5030" i="2"/>
  <c r="Z5031" i="2"/>
  <c r="Z5032" i="2"/>
  <c r="Z5033" i="2"/>
  <c r="Z5034" i="2"/>
  <c r="Z5035" i="2"/>
  <c r="Z5036" i="2"/>
  <c r="Z5037" i="2"/>
  <c r="Z5038" i="2"/>
  <c r="Z5039" i="2"/>
  <c r="Z5040" i="2"/>
  <c r="Z5041" i="2"/>
  <c r="Z5042" i="2"/>
  <c r="Z5043" i="2"/>
  <c r="Z5044" i="2"/>
  <c r="Z5045" i="2"/>
  <c r="Z5046" i="2"/>
  <c r="Z5047" i="2"/>
  <c r="Z5048" i="2"/>
  <c r="Z5049" i="2"/>
  <c r="Z5050" i="2"/>
  <c r="Z5051" i="2"/>
  <c r="Z5052" i="2"/>
  <c r="Z5053" i="2"/>
  <c r="Z5054" i="2"/>
  <c r="Z5055" i="2"/>
  <c r="Z5056" i="2"/>
  <c r="Z5057" i="2"/>
  <c r="Z5058" i="2"/>
  <c r="Z5059" i="2"/>
  <c r="Z5060" i="2"/>
  <c r="Z5061" i="2"/>
  <c r="Z5062" i="2"/>
  <c r="Z5063" i="2"/>
  <c r="Z5064" i="2"/>
  <c r="Z5065" i="2"/>
  <c r="Z5066" i="2"/>
  <c r="Z5067" i="2"/>
  <c r="Z5068" i="2"/>
  <c r="Z5069" i="2"/>
  <c r="Z5070" i="2"/>
  <c r="Z5071" i="2"/>
  <c r="Z5072" i="2"/>
  <c r="Z5073" i="2"/>
  <c r="Z5074" i="2"/>
  <c r="Z5075" i="2"/>
  <c r="Z5076" i="2"/>
  <c r="Z5077" i="2"/>
  <c r="Z5078" i="2"/>
  <c r="Z5079" i="2"/>
  <c r="Z5080" i="2"/>
  <c r="Z5081" i="2"/>
  <c r="Z5082" i="2"/>
  <c r="Z5083" i="2"/>
  <c r="Z5084" i="2"/>
  <c r="Z5085" i="2"/>
  <c r="Z5086" i="2"/>
  <c r="Z5087" i="2"/>
  <c r="Z5088" i="2"/>
  <c r="Z5089" i="2"/>
  <c r="Z5090" i="2"/>
  <c r="Z5091" i="2"/>
  <c r="Z5092" i="2"/>
  <c r="Z5093" i="2"/>
  <c r="Z5094" i="2"/>
  <c r="Z5095" i="2"/>
  <c r="Z5096" i="2"/>
  <c r="Z5097" i="2"/>
  <c r="Z5098" i="2"/>
  <c r="Z5099" i="2"/>
  <c r="Z5100" i="2"/>
  <c r="Z5101" i="2"/>
  <c r="Z5102" i="2"/>
  <c r="Z5103" i="2"/>
  <c r="Z5104" i="2"/>
  <c r="Z5105" i="2"/>
  <c r="Z5106" i="2"/>
  <c r="Z5107" i="2"/>
  <c r="Z5108" i="2"/>
  <c r="Z5109" i="2"/>
  <c r="Z5110" i="2"/>
  <c r="Z5111" i="2"/>
  <c r="Z5112" i="2"/>
  <c r="Z5113" i="2"/>
  <c r="Z5114" i="2"/>
  <c r="Z5115" i="2"/>
  <c r="Z5116" i="2"/>
  <c r="Z5117" i="2"/>
  <c r="Z5118" i="2"/>
  <c r="Z5119" i="2"/>
  <c r="Z5120" i="2"/>
  <c r="Z5121" i="2"/>
  <c r="Z5122" i="2"/>
  <c r="Z5123" i="2"/>
  <c r="Z5124" i="2"/>
  <c r="Z5125" i="2"/>
  <c r="Z5126" i="2"/>
  <c r="Z5127" i="2"/>
  <c r="Z5128" i="2"/>
  <c r="Z5129" i="2"/>
  <c r="Z5130" i="2"/>
  <c r="Z5131" i="2"/>
  <c r="Z5132" i="2"/>
  <c r="Z5133" i="2"/>
  <c r="Z5134" i="2"/>
  <c r="Z5135" i="2"/>
  <c r="Z5136" i="2"/>
  <c r="Z5137" i="2"/>
  <c r="Z5138" i="2"/>
  <c r="Z5139" i="2"/>
  <c r="Z5140" i="2"/>
  <c r="Z5141" i="2"/>
  <c r="Z5142" i="2"/>
  <c r="Z5143" i="2"/>
  <c r="Z5144" i="2"/>
  <c r="Z5145" i="2"/>
  <c r="Z5146" i="2"/>
  <c r="Z5147" i="2"/>
  <c r="Z5148" i="2"/>
  <c r="Z5149" i="2"/>
  <c r="Z5150" i="2"/>
  <c r="Z5151" i="2"/>
  <c r="Z5152" i="2"/>
  <c r="Z5153" i="2"/>
  <c r="Z5154" i="2"/>
  <c r="Z5155" i="2"/>
  <c r="Z5156" i="2"/>
  <c r="Z5157" i="2"/>
  <c r="Z5158" i="2"/>
  <c r="Z5159" i="2"/>
  <c r="Z5160" i="2"/>
  <c r="Z5161" i="2"/>
  <c r="Z5162" i="2"/>
  <c r="Z5163" i="2"/>
  <c r="Z5164" i="2"/>
  <c r="Z5165" i="2"/>
  <c r="Z5166" i="2"/>
  <c r="Z5167" i="2"/>
  <c r="Z5168" i="2"/>
  <c r="Z5169" i="2"/>
  <c r="Z5170" i="2"/>
  <c r="Z5171" i="2"/>
  <c r="Z5172" i="2"/>
  <c r="Z5173" i="2"/>
  <c r="Z5174" i="2"/>
  <c r="Z5175" i="2"/>
  <c r="Z5176" i="2"/>
  <c r="Z5177" i="2"/>
  <c r="Z5178" i="2"/>
  <c r="Z5179" i="2"/>
  <c r="Z5180" i="2"/>
  <c r="Z5181" i="2"/>
  <c r="Z5182" i="2"/>
  <c r="Z5183" i="2"/>
  <c r="Z5184" i="2"/>
  <c r="Z5185" i="2"/>
  <c r="Z5186" i="2"/>
  <c r="Z5187" i="2"/>
  <c r="Z5188" i="2"/>
  <c r="Z5189" i="2"/>
  <c r="Z5190" i="2"/>
  <c r="Z5191" i="2"/>
  <c r="Z5192" i="2"/>
  <c r="Z5193" i="2"/>
  <c r="Z5194" i="2"/>
  <c r="Z5195" i="2"/>
  <c r="Z5196" i="2"/>
  <c r="Z5197" i="2"/>
  <c r="Z5198" i="2"/>
  <c r="Z5199" i="2"/>
  <c r="Z5200" i="2"/>
  <c r="Z5201" i="2"/>
  <c r="Z5202" i="2"/>
  <c r="Z5203" i="2"/>
  <c r="Z5204" i="2"/>
  <c r="Z5205" i="2"/>
  <c r="Z5206" i="2"/>
  <c r="Z5207" i="2"/>
  <c r="Z5208" i="2"/>
  <c r="Z5209" i="2"/>
  <c r="Z5210" i="2"/>
  <c r="Z5211" i="2"/>
  <c r="Z5212" i="2"/>
  <c r="Z5213" i="2"/>
  <c r="Z5214" i="2"/>
  <c r="Z5215" i="2"/>
  <c r="Z5216" i="2"/>
  <c r="Z5217" i="2"/>
  <c r="Z5218" i="2"/>
  <c r="Z5219" i="2"/>
  <c r="Z5220" i="2"/>
  <c r="Z5221" i="2"/>
  <c r="Z5222" i="2"/>
  <c r="Z5223" i="2"/>
  <c r="Z5224" i="2"/>
  <c r="Z5225" i="2"/>
  <c r="Z5226" i="2"/>
  <c r="Z5227" i="2"/>
  <c r="Z5228" i="2"/>
  <c r="Z5229" i="2"/>
  <c r="Z5230" i="2"/>
  <c r="Z5231" i="2"/>
  <c r="Z5232" i="2"/>
  <c r="Z5233" i="2"/>
  <c r="Z5234" i="2"/>
  <c r="Z5235" i="2"/>
  <c r="Z5236" i="2"/>
  <c r="Z5237" i="2"/>
  <c r="Z5238" i="2"/>
  <c r="Z5239" i="2"/>
  <c r="Z5240" i="2"/>
  <c r="Z5241" i="2"/>
  <c r="Z5242" i="2"/>
  <c r="Z5243" i="2"/>
  <c r="Z5244" i="2"/>
  <c r="Z5245" i="2"/>
  <c r="Z5246" i="2"/>
  <c r="Z5247" i="2"/>
  <c r="Z5248" i="2"/>
  <c r="Z5249" i="2"/>
  <c r="Z5250" i="2"/>
  <c r="Z5251" i="2"/>
  <c r="Z5252" i="2"/>
  <c r="Z5253" i="2"/>
  <c r="Z5254" i="2"/>
  <c r="Z5255" i="2"/>
  <c r="Z5256" i="2"/>
  <c r="Z5257" i="2"/>
  <c r="Z5258" i="2"/>
  <c r="Z5259" i="2"/>
  <c r="Z5260" i="2"/>
  <c r="Z5261" i="2"/>
  <c r="Z5262" i="2"/>
  <c r="Z5263" i="2"/>
  <c r="Z5264" i="2"/>
  <c r="Z5265" i="2"/>
  <c r="Z5266" i="2"/>
  <c r="Z5267" i="2"/>
  <c r="Z5268" i="2"/>
  <c r="Z5269" i="2"/>
  <c r="Z5270" i="2"/>
  <c r="Z5271" i="2"/>
  <c r="Z5272" i="2"/>
  <c r="Z5273" i="2"/>
  <c r="Z5274" i="2"/>
  <c r="Z5275" i="2"/>
  <c r="Z5276" i="2"/>
  <c r="Z5277" i="2"/>
  <c r="Z5278" i="2"/>
  <c r="Z5279" i="2"/>
  <c r="Z5280" i="2"/>
  <c r="Z5281" i="2"/>
  <c r="Z5282" i="2"/>
  <c r="Z5283" i="2"/>
  <c r="Z5284" i="2"/>
  <c r="Z5285" i="2"/>
  <c r="Z5286" i="2"/>
  <c r="Z5287" i="2"/>
  <c r="Z5288" i="2"/>
  <c r="Z5289" i="2"/>
  <c r="Z5290" i="2"/>
  <c r="Z5291" i="2"/>
  <c r="Z5292" i="2"/>
  <c r="Z5293" i="2"/>
  <c r="Z5294" i="2"/>
  <c r="Z5295" i="2"/>
  <c r="Z5296" i="2"/>
  <c r="Z5297" i="2"/>
  <c r="Z5298" i="2"/>
  <c r="Z5299" i="2"/>
  <c r="Z5300" i="2"/>
  <c r="Z5301" i="2"/>
  <c r="Z5302" i="2"/>
  <c r="Z5303" i="2"/>
  <c r="Z5304" i="2"/>
  <c r="Z5305" i="2"/>
  <c r="Z5306" i="2"/>
  <c r="Z5307" i="2"/>
  <c r="Z5308" i="2"/>
  <c r="Z5309" i="2"/>
  <c r="Z5310" i="2"/>
  <c r="Z5311" i="2"/>
  <c r="Z5312" i="2"/>
  <c r="Z5313" i="2"/>
  <c r="Z5314" i="2"/>
  <c r="Z5315" i="2"/>
  <c r="Z5316" i="2"/>
  <c r="Z5317" i="2"/>
  <c r="Z5318" i="2"/>
  <c r="Z5319" i="2"/>
  <c r="Z5320" i="2"/>
  <c r="Z5321" i="2"/>
  <c r="Z5322" i="2"/>
  <c r="Z5323" i="2"/>
  <c r="Z5324" i="2"/>
  <c r="Z5325" i="2"/>
  <c r="Z5326" i="2"/>
  <c r="Z5327" i="2"/>
  <c r="Z5328" i="2"/>
  <c r="Z5329" i="2"/>
  <c r="Z5330" i="2"/>
  <c r="Z5331" i="2"/>
  <c r="Z5332" i="2"/>
  <c r="Z5333" i="2"/>
  <c r="Z5334" i="2"/>
  <c r="Z5335" i="2"/>
  <c r="Z5336" i="2"/>
  <c r="Z5337" i="2"/>
  <c r="Z5338" i="2"/>
  <c r="Z5339" i="2"/>
  <c r="Z5340" i="2"/>
  <c r="Z5341" i="2"/>
  <c r="Z5342" i="2"/>
  <c r="Z5343" i="2"/>
  <c r="Z5344" i="2"/>
  <c r="Z5345" i="2"/>
  <c r="Z5346" i="2"/>
  <c r="Z5347" i="2"/>
  <c r="Z5348" i="2"/>
  <c r="Z5349" i="2"/>
  <c r="Z5350" i="2"/>
  <c r="Z5351" i="2"/>
  <c r="Z5352" i="2"/>
  <c r="Z5353" i="2"/>
  <c r="Z5354" i="2"/>
  <c r="Z5355" i="2"/>
  <c r="Z5356" i="2"/>
  <c r="Z5357" i="2"/>
  <c r="Z5358" i="2"/>
  <c r="Z5359" i="2"/>
  <c r="Z5360" i="2"/>
  <c r="Z5361" i="2"/>
  <c r="Z5362" i="2"/>
  <c r="Z5363" i="2"/>
  <c r="Z5364" i="2"/>
  <c r="Z5365" i="2"/>
  <c r="Z5366" i="2"/>
  <c r="Z5367" i="2"/>
  <c r="Z5368" i="2"/>
  <c r="Z5369" i="2"/>
  <c r="Z5370" i="2"/>
  <c r="Z5371" i="2"/>
  <c r="Z5372" i="2"/>
  <c r="Z5373" i="2"/>
  <c r="Z5374" i="2"/>
  <c r="Z5375" i="2"/>
  <c r="Z5376" i="2"/>
  <c r="Z5377" i="2"/>
  <c r="Z5378" i="2"/>
  <c r="Z5379" i="2"/>
  <c r="Z5380" i="2"/>
  <c r="Z5381" i="2"/>
  <c r="Z5382" i="2"/>
  <c r="Z5383" i="2"/>
  <c r="Z5384" i="2"/>
  <c r="Z5385" i="2"/>
  <c r="Z5386" i="2"/>
  <c r="Z5387" i="2"/>
  <c r="Z5388" i="2"/>
  <c r="Z5389" i="2"/>
  <c r="Z5390" i="2"/>
  <c r="Z5391" i="2"/>
  <c r="Z5392" i="2"/>
  <c r="Z5393" i="2"/>
  <c r="Z5394" i="2"/>
  <c r="Z5395" i="2"/>
  <c r="Z5396" i="2"/>
  <c r="Z5397" i="2"/>
  <c r="Z5398" i="2"/>
  <c r="Z5399" i="2"/>
  <c r="Z5400" i="2"/>
  <c r="Z5401" i="2"/>
  <c r="Z5402" i="2"/>
  <c r="Z5403" i="2"/>
  <c r="Z5404" i="2"/>
  <c r="Z5405" i="2"/>
  <c r="Z5406" i="2"/>
  <c r="Z5407" i="2"/>
  <c r="Z5408" i="2"/>
  <c r="Z5409" i="2"/>
  <c r="Z5410" i="2"/>
  <c r="Z5411" i="2"/>
  <c r="Z5412" i="2"/>
  <c r="Z5413" i="2"/>
  <c r="Z5414" i="2"/>
  <c r="Z5415" i="2"/>
  <c r="Z5416" i="2"/>
  <c r="Z5417" i="2"/>
  <c r="Z5418" i="2"/>
  <c r="Z5419" i="2"/>
  <c r="Z5420" i="2"/>
  <c r="Z5421" i="2"/>
  <c r="Z5422" i="2"/>
  <c r="Z5423" i="2"/>
  <c r="Z5424" i="2"/>
  <c r="Z5425" i="2"/>
  <c r="Z5426" i="2"/>
  <c r="Z5427" i="2"/>
  <c r="Z5428" i="2"/>
  <c r="Z5429" i="2"/>
  <c r="Z5430" i="2"/>
  <c r="Z5431" i="2"/>
  <c r="Z5432" i="2"/>
  <c r="Z5433" i="2"/>
  <c r="Z5434" i="2"/>
  <c r="Z5435" i="2"/>
  <c r="Z5436" i="2"/>
  <c r="Z5437" i="2"/>
  <c r="Z5438" i="2"/>
  <c r="Z5439" i="2"/>
  <c r="Z5440" i="2"/>
  <c r="Z5441" i="2"/>
  <c r="Z5442" i="2"/>
  <c r="Z5443" i="2"/>
  <c r="Z5444" i="2"/>
  <c r="Z5445" i="2"/>
  <c r="Z5446" i="2"/>
  <c r="Z5447" i="2"/>
  <c r="Z5448" i="2"/>
  <c r="Z5449" i="2"/>
  <c r="Z5450" i="2"/>
  <c r="Z5451" i="2"/>
  <c r="Z5452" i="2"/>
  <c r="Z5453" i="2"/>
  <c r="Z5454" i="2"/>
  <c r="Z5455" i="2"/>
  <c r="Z5456" i="2"/>
  <c r="Z5457" i="2"/>
  <c r="Z5458" i="2"/>
  <c r="Z5459" i="2"/>
  <c r="Z5460" i="2"/>
  <c r="Z5461" i="2"/>
  <c r="Z5462" i="2"/>
  <c r="Z5463" i="2"/>
  <c r="Z5464" i="2"/>
  <c r="Z5465" i="2"/>
  <c r="Z5466" i="2"/>
  <c r="Z5467" i="2"/>
  <c r="Z5468" i="2"/>
  <c r="Z5469" i="2"/>
  <c r="Z5470" i="2"/>
  <c r="Z5471" i="2"/>
  <c r="Z5472" i="2"/>
  <c r="Z5473" i="2"/>
  <c r="Z5474" i="2"/>
  <c r="Z5475" i="2"/>
  <c r="Z5476" i="2"/>
  <c r="Z5477" i="2"/>
  <c r="Z5478" i="2"/>
  <c r="Z5479" i="2"/>
  <c r="Z5480" i="2"/>
  <c r="Z5481" i="2"/>
  <c r="Z5482" i="2"/>
  <c r="Z5483" i="2"/>
  <c r="Z5484" i="2"/>
  <c r="Z5485" i="2"/>
  <c r="Z5486" i="2"/>
  <c r="Z5487" i="2"/>
  <c r="Z5488" i="2"/>
  <c r="Z5489" i="2"/>
  <c r="Z5490" i="2"/>
  <c r="Z5491" i="2"/>
  <c r="Z5492" i="2"/>
  <c r="Z5493" i="2"/>
  <c r="Z5494" i="2"/>
  <c r="Z5495" i="2"/>
  <c r="Z5496" i="2"/>
  <c r="Z5497" i="2"/>
  <c r="Z5498" i="2"/>
  <c r="Z5499" i="2"/>
  <c r="Z5500" i="2"/>
  <c r="Z5501" i="2"/>
  <c r="Z5502" i="2"/>
  <c r="Z5503" i="2"/>
  <c r="Z5504" i="2"/>
  <c r="Z5505" i="2"/>
  <c r="Z5506" i="2"/>
  <c r="Z5507" i="2"/>
  <c r="Z5508" i="2"/>
  <c r="Z5509" i="2"/>
  <c r="Z5510" i="2"/>
  <c r="Z5511" i="2"/>
  <c r="Z5512" i="2"/>
  <c r="Z5513" i="2"/>
  <c r="Z5514" i="2"/>
  <c r="Z5515" i="2"/>
  <c r="Z5516" i="2"/>
  <c r="Z5517" i="2"/>
  <c r="Z5518" i="2"/>
  <c r="Z5519" i="2"/>
  <c r="Z5520" i="2"/>
  <c r="Z5521" i="2"/>
  <c r="Z5522" i="2"/>
  <c r="Z5523" i="2"/>
  <c r="Z5524" i="2"/>
  <c r="Z5525" i="2"/>
  <c r="Z5526" i="2"/>
  <c r="Z5527" i="2"/>
  <c r="Z5528" i="2"/>
  <c r="Z5529" i="2"/>
  <c r="Z5530" i="2"/>
  <c r="Z5531" i="2"/>
  <c r="Z5532" i="2"/>
  <c r="Z5533" i="2"/>
  <c r="Z5534" i="2"/>
  <c r="Z5535" i="2"/>
  <c r="Z5536" i="2"/>
  <c r="Z5537" i="2"/>
  <c r="Z5538" i="2"/>
  <c r="Z5539" i="2"/>
  <c r="Z5540" i="2"/>
  <c r="Z5541" i="2"/>
  <c r="Z5542" i="2"/>
  <c r="Z5543" i="2"/>
  <c r="Z5544" i="2"/>
  <c r="Z5545" i="2"/>
  <c r="Z5546" i="2"/>
  <c r="Z5547" i="2"/>
  <c r="Z5548" i="2"/>
  <c r="Z5549" i="2"/>
  <c r="Z5550" i="2"/>
  <c r="Z5551" i="2"/>
  <c r="Z5552" i="2"/>
  <c r="Z5553" i="2"/>
  <c r="Z5554" i="2"/>
  <c r="Z5555" i="2"/>
  <c r="Z5556" i="2"/>
  <c r="Z5557" i="2"/>
  <c r="Z5558" i="2"/>
  <c r="Z5559" i="2"/>
  <c r="Z5560" i="2"/>
  <c r="Z5561" i="2"/>
  <c r="Z5562" i="2"/>
  <c r="Z5563" i="2"/>
  <c r="Z5564" i="2"/>
  <c r="Z5565" i="2"/>
  <c r="Z5566" i="2"/>
  <c r="Z5567" i="2"/>
  <c r="Z5568" i="2"/>
  <c r="Z5569" i="2"/>
  <c r="Z5570" i="2"/>
  <c r="Z5571" i="2"/>
  <c r="Z5572" i="2"/>
  <c r="Z5573" i="2"/>
  <c r="Z5574" i="2"/>
  <c r="Z5575" i="2"/>
  <c r="Z5576" i="2"/>
  <c r="Z5577" i="2"/>
  <c r="Z5578" i="2"/>
  <c r="Z5579" i="2"/>
  <c r="Z5580" i="2"/>
  <c r="Z5581" i="2"/>
  <c r="Z5582" i="2"/>
  <c r="Z5583" i="2"/>
  <c r="Z5584" i="2"/>
  <c r="Z5585" i="2"/>
  <c r="Z5586" i="2"/>
  <c r="Z5587" i="2"/>
  <c r="Z5588" i="2"/>
  <c r="Z5589" i="2"/>
  <c r="Z5590" i="2"/>
  <c r="Z5591" i="2"/>
  <c r="Z5592" i="2"/>
  <c r="Z5593" i="2"/>
  <c r="Z5594" i="2"/>
  <c r="Z5595" i="2"/>
  <c r="Z5596" i="2"/>
  <c r="Z5597" i="2"/>
  <c r="Z5598" i="2"/>
  <c r="Z5599" i="2"/>
  <c r="Z5600" i="2"/>
  <c r="Z5601" i="2"/>
  <c r="Z5602" i="2"/>
  <c r="Z5603" i="2"/>
  <c r="Z5604" i="2"/>
  <c r="Z5605" i="2"/>
  <c r="Z5606" i="2"/>
  <c r="Z5607" i="2"/>
  <c r="Z5608" i="2"/>
  <c r="Z5609" i="2"/>
  <c r="Z5610" i="2"/>
  <c r="Z5611" i="2"/>
  <c r="Z5612" i="2"/>
  <c r="Z5613" i="2"/>
  <c r="Z5614" i="2"/>
  <c r="Z5615" i="2"/>
  <c r="Z5616" i="2"/>
  <c r="Z5617" i="2"/>
  <c r="Z5618" i="2"/>
  <c r="Z5619" i="2"/>
  <c r="Z5620" i="2"/>
  <c r="Z5621" i="2"/>
  <c r="Z5622" i="2"/>
  <c r="Z5623" i="2"/>
  <c r="Z5624" i="2"/>
  <c r="Z5625" i="2"/>
  <c r="Z5626" i="2"/>
  <c r="Z5627" i="2"/>
  <c r="Z5628" i="2"/>
  <c r="Z5629" i="2"/>
  <c r="Z5630" i="2"/>
  <c r="Z5631" i="2"/>
  <c r="Z5632" i="2"/>
  <c r="Z5633" i="2"/>
  <c r="Z5634" i="2"/>
  <c r="Z5635" i="2"/>
  <c r="Z5636" i="2"/>
  <c r="Z5637" i="2"/>
  <c r="Z5638" i="2"/>
  <c r="Z5639" i="2"/>
  <c r="Z5640" i="2"/>
  <c r="Z5641" i="2"/>
  <c r="Z5642" i="2"/>
  <c r="Z5643" i="2"/>
  <c r="Z5644" i="2"/>
  <c r="Z5645" i="2"/>
  <c r="Z5646" i="2"/>
  <c r="Z5647" i="2"/>
  <c r="Z5648" i="2"/>
  <c r="Z5649" i="2"/>
  <c r="Z5650" i="2"/>
  <c r="Z5651" i="2"/>
  <c r="Z5652" i="2"/>
  <c r="Z5653" i="2"/>
  <c r="Z5654" i="2"/>
  <c r="Z5655" i="2"/>
  <c r="Z5656" i="2"/>
  <c r="Z5657" i="2"/>
  <c r="Z5658" i="2"/>
  <c r="Z5659" i="2"/>
  <c r="Z5660" i="2"/>
  <c r="Z5661" i="2"/>
  <c r="Z5662" i="2"/>
  <c r="Z5663" i="2"/>
  <c r="Z5664" i="2"/>
  <c r="Z5665" i="2"/>
  <c r="Z5666" i="2"/>
  <c r="Z5667" i="2"/>
  <c r="Z5668" i="2"/>
  <c r="Z5669" i="2"/>
  <c r="Z5670" i="2"/>
  <c r="Z5671" i="2"/>
  <c r="Z5672" i="2"/>
  <c r="Z5673" i="2"/>
  <c r="Z5674" i="2"/>
  <c r="Z5675" i="2"/>
  <c r="Z5676" i="2"/>
  <c r="Z5677" i="2"/>
  <c r="Z5678" i="2"/>
  <c r="Z5679" i="2"/>
  <c r="Z5680" i="2"/>
  <c r="Z5681" i="2"/>
  <c r="Z5682" i="2"/>
  <c r="Z5683" i="2"/>
  <c r="Z5684" i="2"/>
  <c r="Z5685" i="2"/>
  <c r="Z5686" i="2"/>
  <c r="Z5687" i="2"/>
  <c r="Z5688" i="2"/>
  <c r="Z5689" i="2"/>
  <c r="Z5690" i="2"/>
  <c r="Z5691" i="2"/>
  <c r="Z5692" i="2"/>
  <c r="Z5693" i="2"/>
  <c r="Z5694" i="2"/>
  <c r="Z5695" i="2"/>
  <c r="Z5696" i="2"/>
  <c r="Z5697" i="2"/>
  <c r="Z5698" i="2"/>
  <c r="Z5699" i="2"/>
  <c r="Z5700" i="2"/>
  <c r="Z5701" i="2"/>
  <c r="Z5702" i="2"/>
  <c r="Z5703" i="2"/>
  <c r="Z5704" i="2"/>
  <c r="Z5705" i="2"/>
  <c r="Z5706" i="2"/>
  <c r="Z5707" i="2"/>
  <c r="Z5708" i="2"/>
  <c r="Z5709" i="2"/>
  <c r="Z5710" i="2"/>
  <c r="Z5711" i="2"/>
  <c r="Z5712" i="2"/>
  <c r="Z5713" i="2"/>
  <c r="Z5714" i="2"/>
  <c r="Z5715" i="2"/>
  <c r="Z5716" i="2"/>
  <c r="Z5717" i="2"/>
  <c r="Z5718" i="2"/>
  <c r="Z5719" i="2"/>
  <c r="Z5720" i="2"/>
  <c r="Z5721" i="2"/>
  <c r="Z5722" i="2"/>
  <c r="Z5723" i="2"/>
  <c r="Z5724" i="2"/>
  <c r="Z5725" i="2"/>
  <c r="Z5726" i="2"/>
  <c r="Z5727" i="2"/>
  <c r="Z5728" i="2"/>
  <c r="Z5729" i="2"/>
  <c r="Z5730" i="2"/>
  <c r="Z5731" i="2"/>
  <c r="Z5732" i="2"/>
  <c r="Z5733" i="2"/>
  <c r="Z5734" i="2"/>
  <c r="Z5735" i="2"/>
  <c r="Z5736" i="2"/>
  <c r="Z5737" i="2"/>
  <c r="Z5738" i="2"/>
  <c r="Z5739" i="2"/>
  <c r="Z5740" i="2"/>
  <c r="Z5741" i="2"/>
  <c r="Z5742" i="2"/>
  <c r="Z5743" i="2"/>
  <c r="Z5744" i="2"/>
  <c r="Z5745" i="2"/>
  <c r="Z5746" i="2"/>
  <c r="Z5747" i="2"/>
  <c r="Z5748" i="2"/>
  <c r="Z5749" i="2"/>
  <c r="Z5750" i="2"/>
  <c r="Z5751" i="2"/>
  <c r="Z5752" i="2"/>
  <c r="Z5753" i="2"/>
  <c r="Z5754" i="2"/>
  <c r="Z5755" i="2"/>
  <c r="Z5756" i="2"/>
  <c r="Z5757" i="2"/>
  <c r="Z5758" i="2"/>
  <c r="Z5759" i="2"/>
  <c r="Z5760" i="2"/>
  <c r="Z5761" i="2"/>
  <c r="Z5762" i="2"/>
  <c r="Z5763" i="2"/>
  <c r="Z5764" i="2"/>
  <c r="Z5765" i="2"/>
  <c r="Z5766" i="2"/>
  <c r="Z5767" i="2"/>
  <c r="Z5768" i="2"/>
  <c r="Z5769" i="2"/>
  <c r="Z5770" i="2"/>
  <c r="Z5771" i="2"/>
  <c r="Z5772" i="2"/>
  <c r="Z5773" i="2"/>
  <c r="Z5774" i="2"/>
  <c r="Z5775" i="2"/>
  <c r="Z5776" i="2"/>
  <c r="Z5777" i="2"/>
  <c r="Z5778" i="2"/>
  <c r="Z5779" i="2"/>
  <c r="Z5780" i="2"/>
  <c r="Z5781" i="2"/>
  <c r="Z5782" i="2"/>
  <c r="Z5783" i="2"/>
  <c r="Z5784" i="2"/>
  <c r="Z5785" i="2"/>
  <c r="Z5786" i="2"/>
  <c r="Z5787" i="2"/>
  <c r="Z5788" i="2"/>
  <c r="Z5789" i="2"/>
  <c r="Z5790" i="2"/>
  <c r="Z5791" i="2"/>
  <c r="Z5792" i="2"/>
  <c r="Z5793" i="2"/>
  <c r="Z5794" i="2"/>
  <c r="Z5795" i="2"/>
  <c r="Z5796" i="2"/>
  <c r="Z5797" i="2"/>
  <c r="Z5798" i="2"/>
  <c r="Z5799" i="2"/>
  <c r="Z5800" i="2"/>
  <c r="Z5801" i="2"/>
  <c r="Z5802" i="2"/>
  <c r="Z5803" i="2"/>
  <c r="Z5804" i="2"/>
  <c r="Z5805" i="2"/>
  <c r="Z5806" i="2"/>
  <c r="Z5807" i="2"/>
  <c r="Z5808" i="2"/>
  <c r="Z5809" i="2"/>
  <c r="Z5810" i="2"/>
  <c r="Z5811" i="2"/>
  <c r="Z5812" i="2"/>
  <c r="Z5813" i="2"/>
  <c r="Z5814" i="2"/>
  <c r="Z5815" i="2"/>
  <c r="Z5816" i="2"/>
  <c r="Z5817" i="2"/>
  <c r="Z5818" i="2"/>
  <c r="Z5819" i="2"/>
  <c r="Z5820" i="2"/>
  <c r="Z5821" i="2"/>
  <c r="Z5822" i="2"/>
  <c r="Z5823" i="2"/>
  <c r="Z5824" i="2"/>
  <c r="Z5825" i="2"/>
  <c r="Z5826" i="2"/>
  <c r="Z5827" i="2"/>
  <c r="Z5828" i="2"/>
  <c r="Z5829" i="2"/>
  <c r="Z5830" i="2"/>
  <c r="Z5831" i="2"/>
  <c r="Z5832" i="2"/>
  <c r="Z5833" i="2"/>
  <c r="Z5834" i="2"/>
  <c r="Z5835" i="2"/>
  <c r="Z5836" i="2"/>
  <c r="Z5837" i="2"/>
  <c r="Z5838" i="2"/>
  <c r="Z5839" i="2"/>
  <c r="Z5840" i="2"/>
  <c r="Z5841" i="2"/>
  <c r="Z5842" i="2"/>
  <c r="Z5843" i="2"/>
  <c r="Z5844" i="2"/>
  <c r="Z5845" i="2"/>
  <c r="Z5846" i="2"/>
  <c r="Z5847" i="2"/>
  <c r="Z5848" i="2"/>
  <c r="Z5849" i="2"/>
  <c r="Z5850" i="2"/>
  <c r="Z5851" i="2"/>
  <c r="Z5852" i="2"/>
  <c r="Z5853" i="2"/>
  <c r="Z5854" i="2"/>
  <c r="Z5855" i="2"/>
  <c r="Z5856" i="2"/>
  <c r="Z5857" i="2"/>
  <c r="Z5858" i="2"/>
  <c r="Z5859" i="2"/>
  <c r="Z5860" i="2"/>
  <c r="Z5861" i="2"/>
  <c r="Z5862" i="2"/>
  <c r="Z5863" i="2"/>
  <c r="Z5864" i="2"/>
  <c r="Z5865" i="2"/>
  <c r="Z5866" i="2"/>
  <c r="Z5867" i="2"/>
  <c r="Z5868" i="2"/>
  <c r="Z5869" i="2"/>
  <c r="Z5870" i="2"/>
  <c r="Z5871" i="2"/>
  <c r="Z5872" i="2"/>
  <c r="Z5873" i="2"/>
  <c r="Z5874" i="2"/>
  <c r="Z5875" i="2"/>
  <c r="Z5876" i="2"/>
  <c r="Z5877" i="2"/>
  <c r="Z5878" i="2"/>
  <c r="Z5879" i="2"/>
  <c r="Z5880" i="2"/>
  <c r="Z5881" i="2"/>
  <c r="Z5882" i="2"/>
  <c r="Z5883" i="2"/>
  <c r="Z5884" i="2"/>
  <c r="Z5885" i="2"/>
  <c r="Z5886" i="2"/>
  <c r="Z5887" i="2"/>
  <c r="Z5888" i="2"/>
  <c r="Z5889" i="2"/>
  <c r="Z5890" i="2"/>
  <c r="Z5891" i="2"/>
  <c r="Z5892" i="2"/>
  <c r="Z5893" i="2"/>
  <c r="Z5894" i="2"/>
  <c r="Z5895" i="2"/>
  <c r="Z5896" i="2"/>
  <c r="Z5897" i="2"/>
  <c r="Z5898" i="2"/>
  <c r="Z5899" i="2"/>
  <c r="Z5900" i="2"/>
  <c r="Z5901" i="2"/>
  <c r="Z5902" i="2"/>
  <c r="Z5903" i="2"/>
  <c r="Z5904" i="2"/>
  <c r="Z5905" i="2"/>
  <c r="Z5906" i="2"/>
  <c r="Z5907" i="2"/>
  <c r="Z5908" i="2"/>
  <c r="Z5909" i="2"/>
  <c r="Z5910" i="2"/>
  <c r="Z5911" i="2"/>
  <c r="Z5912" i="2"/>
  <c r="Z5913" i="2"/>
  <c r="Z5914" i="2"/>
  <c r="Z5915" i="2"/>
  <c r="Z5916" i="2"/>
  <c r="Z5917" i="2"/>
  <c r="Z5918" i="2"/>
  <c r="Z5919" i="2"/>
  <c r="Z5920" i="2"/>
  <c r="Z5921" i="2"/>
  <c r="Z5922" i="2"/>
  <c r="Z5923" i="2"/>
  <c r="Z5924" i="2"/>
  <c r="Z5925" i="2"/>
  <c r="Z5926" i="2"/>
  <c r="Z5927" i="2"/>
  <c r="Z5928" i="2"/>
  <c r="Z5929" i="2"/>
  <c r="Z5930" i="2"/>
  <c r="Z5931" i="2"/>
  <c r="Z5932" i="2"/>
  <c r="Z5933" i="2"/>
  <c r="Z5934" i="2"/>
  <c r="Z5935" i="2"/>
  <c r="Z5936" i="2"/>
  <c r="Z5937" i="2"/>
  <c r="Z5938" i="2"/>
  <c r="Z5939" i="2"/>
  <c r="Z5940" i="2"/>
  <c r="Z5941" i="2"/>
  <c r="Z5942" i="2"/>
  <c r="Z5943" i="2"/>
  <c r="Z5944" i="2"/>
  <c r="Z5945" i="2"/>
  <c r="Z5946" i="2"/>
  <c r="Z5947" i="2"/>
  <c r="Z5948" i="2"/>
  <c r="Z5949" i="2"/>
  <c r="Z5950" i="2"/>
  <c r="Z5951" i="2"/>
  <c r="Z5952" i="2"/>
  <c r="Z5953" i="2"/>
  <c r="Z5954" i="2"/>
  <c r="Z5955" i="2"/>
  <c r="Z5956" i="2"/>
  <c r="Z5957" i="2"/>
  <c r="Z5958" i="2"/>
  <c r="Z5959" i="2"/>
  <c r="Z5960" i="2"/>
  <c r="Z5961" i="2"/>
  <c r="Z5962" i="2"/>
  <c r="Z5963" i="2"/>
  <c r="Z5964" i="2"/>
  <c r="Z5965" i="2"/>
  <c r="Z5966" i="2"/>
  <c r="Z5967" i="2"/>
  <c r="Z5968" i="2"/>
  <c r="Z5969" i="2"/>
  <c r="Z5970" i="2"/>
  <c r="Z5971" i="2"/>
  <c r="Z5972" i="2"/>
  <c r="Z5973" i="2"/>
  <c r="Z5974" i="2"/>
  <c r="Z5975" i="2"/>
  <c r="Z5976" i="2"/>
  <c r="Z5977" i="2"/>
  <c r="Z5978" i="2"/>
  <c r="Z5979" i="2"/>
  <c r="Z5980" i="2"/>
  <c r="Z5981" i="2"/>
  <c r="Z5982" i="2"/>
  <c r="Z5983" i="2"/>
  <c r="Z5984" i="2"/>
  <c r="Z5985" i="2"/>
  <c r="Z5986" i="2"/>
  <c r="Z5987" i="2"/>
  <c r="Z5988" i="2"/>
  <c r="Z5989" i="2"/>
  <c r="Z5990" i="2"/>
  <c r="Z5991" i="2"/>
  <c r="Z5992" i="2"/>
  <c r="Z5993" i="2"/>
  <c r="Z5994" i="2"/>
  <c r="Z5995" i="2"/>
  <c r="Z5996" i="2"/>
  <c r="Z5997" i="2"/>
  <c r="Z5998" i="2"/>
  <c r="Z5999" i="2"/>
  <c r="Z6000" i="2"/>
  <c r="Z6001" i="2"/>
  <c r="Z6002" i="2"/>
  <c r="Z6003" i="2"/>
  <c r="Z6004" i="2"/>
  <c r="Z6005" i="2"/>
  <c r="Z6006" i="2"/>
  <c r="Z6007" i="2"/>
  <c r="Z6008" i="2"/>
  <c r="Z6009" i="2"/>
  <c r="Z6010" i="2"/>
  <c r="Z6011" i="2"/>
  <c r="Z6012" i="2"/>
  <c r="Z6013" i="2"/>
  <c r="Z6014" i="2"/>
  <c r="Z6015" i="2"/>
  <c r="Z6016" i="2"/>
  <c r="Z6017" i="2"/>
  <c r="Z6018" i="2"/>
  <c r="Z6019" i="2"/>
  <c r="Z6020" i="2"/>
  <c r="Z6021" i="2"/>
  <c r="Z6022" i="2"/>
  <c r="Z6023" i="2"/>
  <c r="Z6024" i="2"/>
  <c r="Z6025" i="2"/>
  <c r="Z6026" i="2"/>
  <c r="Z6027" i="2"/>
  <c r="Z6028" i="2"/>
  <c r="Z6029" i="2"/>
  <c r="Z6030" i="2"/>
  <c r="Z6031" i="2"/>
  <c r="Z6032" i="2"/>
  <c r="Z6033" i="2"/>
  <c r="Z6034" i="2"/>
  <c r="Z6035" i="2"/>
  <c r="Z6036" i="2"/>
  <c r="Z6037" i="2"/>
  <c r="Z6038" i="2"/>
  <c r="Z6039" i="2"/>
  <c r="Z6040" i="2"/>
  <c r="Z6041" i="2"/>
  <c r="Z6042" i="2"/>
  <c r="Z6043" i="2"/>
  <c r="Z6044" i="2"/>
  <c r="Z6045" i="2"/>
  <c r="Z6046" i="2"/>
  <c r="Z6047" i="2"/>
  <c r="Z6048" i="2"/>
  <c r="Z6049" i="2"/>
  <c r="Z6050" i="2"/>
  <c r="Z6051" i="2"/>
  <c r="Z6052" i="2"/>
  <c r="Z6053" i="2"/>
  <c r="Z6054" i="2"/>
  <c r="Z6055" i="2"/>
  <c r="Z6056" i="2"/>
  <c r="Z6057" i="2"/>
  <c r="Z6058" i="2"/>
  <c r="Z6059" i="2"/>
  <c r="Z6060" i="2"/>
  <c r="Z6061" i="2"/>
  <c r="Z6062" i="2"/>
  <c r="Z6063" i="2"/>
  <c r="Z6064" i="2"/>
  <c r="Z6065" i="2"/>
  <c r="Z6066" i="2"/>
  <c r="Z6067" i="2"/>
  <c r="Z6068" i="2"/>
  <c r="Z6069" i="2"/>
  <c r="Z6070" i="2"/>
  <c r="Z6071" i="2"/>
  <c r="Z6072" i="2"/>
  <c r="Z6073" i="2"/>
  <c r="Z6074" i="2"/>
  <c r="Z6075" i="2"/>
  <c r="Z6076" i="2"/>
  <c r="Z6077" i="2"/>
  <c r="Z6078" i="2"/>
  <c r="Z6079" i="2"/>
  <c r="Z6080" i="2"/>
  <c r="Z6081" i="2"/>
  <c r="Z6082" i="2"/>
  <c r="Z6083" i="2"/>
  <c r="Z6084" i="2"/>
  <c r="Z6085" i="2"/>
  <c r="Z6086" i="2"/>
  <c r="Z6087" i="2"/>
  <c r="Z6088" i="2"/>
  <c r="Z6089" i="2"/>
  <c r="Z6090" i="2"/>
  <c r="Z6091" i="2"/>
  <c r="Z6092" i="2"/>
  <c r="Z6093" i="2"/>
  <c r="Z6094" i="2"/>
  <c r="Z6095" i="2"/>
  <c r="Z6096" i="2"/>
  <c r="Z6097" i="2"/>
  <c r="Z6098" i="2"/>
  <c r="Z6099" i="2"/>
  <c r="Z6100" i="2"/>
  <c r="Z6101" i="2"/>
  <c r="Z6102" i="2"/>
  <c r="Z6103" i="2"/>
  <c r="Z6104" i="2"/>
  <c r="Z6105" i="2"/>
  <c r="Z6106" i="2"/>
  <c r="Z6107" i="2"/>
  <c r="Z6108" i="2"/>
  <c r="Z6109" i="2"/>
  <c r="Z6110" i="2"/>
  <c r="Z6111" i="2"/>
  <c r="Z6112" i="2"/>
  <c r="Z6113" i="2"/>
  <c r="Z6114" i="2"/>
  <c r="Z6115" i="2"/>
  <c r="Z6116" i="2"/>
  <c r="Z6117" i="2"/>
  <c r="Z6118" i="2"/>
  <c r="Z6119" i="2"/>
  <c r="Z6120" i="2"/>
  <c r="Z6121" i="2"/>
  <c r="Z6122" i="2"/>
  <c r="Z6123" i="2"/>
  <c r="Z6124" i="2"/>
  <c r="Z6125" i="2"/>
  <c r="Z6126" i="2"/>
  <c r="Z6127" i="2"/>
  <c r="Z6128" i="2"/>
  <c r="Z6129" i="2"/>
  <c r="Z6130" i="2"/>
  <c r="Z6131" i="2"/>
  <c r="Z6132" i="2"/>
  <c r="Z6133" i="2"/>
  <c r="Z6134" i="2"/>
  <c r="Z6135" i="2"/>
  <c r="Z6136" i="2"/>
  <c r="Z6137" i="2"/>
  <c r="Z6138" i="2"/>
  <c r="Z6139" i="2"/>
  <c r="Z6140" i="2"/>
  <c r="Z6141" i="2"/>
  <c r="Z6142" i="2"/>
  <c r="Z6143" i="2"/>
  <c r="Z6144" i="2"/>
  <c r="Z6145" i="2"/>
  <c r="Z6146" i="2"/>
  <c r="Z6147" i="2"/>
  <c r="Z6148" i="2"/>
  <c r="Z6149" i="2"/>
  <c r="Z6150" i="2"/>
  <c r="Z6151" i="2"/>
  <c r="Z6152" i="2"/>
  <c r="Z6153" i="2"/>
  <c r="Z6154" i="2"/>
  <c r="Z6155" i="2"/>
  <c r="Z6156" i="2"/>
  <c r="Z6157" i="2"/>
  <c r="Z6158" i="2"/>
  <c r="Z6159" i="2"/>
  <c r="Z6160" i="2"/>
  <c r="Z6161" i="2"/>
  <c r="Z6162" i="2"/>
  <c r="Z6163" i="2"/>
  <c r="Z6164" i="2"/>
  <c r="Z6165" i="2"/>
  <c r="Z6166" i="2"/>
  <c r="Z6167" i="2"/>
  <c r="Z6168" i="2"/>
  <c r="Z6169" i="2"/>
  <c r="Z6170" i="2"/>
  <c r="Z6171" i="2"/>
  <c r="Z6172" i="2"/>
  <c r="Z6173" i="2"/>
  <c r="Z6174" i="2"/>
  <c r="Z6175" i="2"/>
  <c r="Z6176" i="2"/>
  <c r="Z6177" i="2"/>
  <c r="Z6178" i="2"/>
  <c r="Z6179" i="2"/>
  <c r="Z6180" i="2"/>
  <c r="Z6181" i="2"/>
  <c r="Z6182" i="2"/>
  <c r="Z6183" i="2"/>
  <c r="Z6184" i="2"/>
  <c r="Z6185" i="2"/>
  <c r="Z6186" i="2"/>
  <c r="Z6187" i="2"/>
  <c r="Z6188" i="2"/>
  <c r="Z6189" i="2"/>
  <c r="Z6190" i="2"/>
  <c r="Z6191" i="2"/>
  <c r="Z6192" i="2"/>
  <c r="Z6193" i="2"/>
  <c r="Z6194" i="2"/>
  <c r="Z6195" i="2"/>
  <c r="Z6196" i="2"/>
  <c r="Z6197" i="2"/>
  <c r="Z6198" i="2"/>
  <c r="Z6199" i="2"/>
  <c r="Z6200" i="2"/>
  <c r="Z6201" i="2"/>
  <c r="Z6202" i="2"/>
  <c r="Z6203" i="2"/>
  <c r="Z6204" i="2"/>
  <c r="Z6205" i="2"/>
  <c r="Z6206" i="2"/>
  <c r="Z6207" i="2"/>
  <c r="Z6208" i="2"/>
  <c r="Z6209" i="2"/>
  <c r="Z6210" i="2"/>
  <c r="Z6211" i="2"/>
  <c r="Z6212" i="2"/>
  <c r="Z6213" i="2"/>
  <c r="Z6214" i="2"/>
  <c r="Z6215" i="2"/>
  <c r="Z6216" i="2"/>
  <c r="Z6217" i="2"/>
  <c r="Z6218" i="2"/>
  <c r="Z6219" i="2"/>
  <c r="Z6220" i="2"/>
  <c r="Z6221" i="2"/>
  <c r="Z6222" i="2"/>
  <c r="Z6223" i="2"/>
  <c r="Z6224" i="2"/>
  <c r="Z6225" i="2"/>
  <c r="Z6226" i="2"/>
  <c r="Z6227" i="2"/>
  <c r="Z6228" i="2"/>
  <c r="Z6229" i="2"/>
  <c r="Z6230" i="2"/>
  <c r="Z6231" i="2"/>
  <c r="Z6232" i="2"/>
  <c r="Z6233" i="2"/>
  <c r="Z6234" i="2"/>
  <c r="Z6235" i="2"/>
  <c r="Z6236" i="2"/>
  <c r="Z6237" i="2"/>
  <c r="Z6238" i="2"/>
  <c r="Z6239" i="2"/>
  <c r="Z6240" i="2"/>
  <c r="Z6241" i="2"/>
  <c r="Z6242" i="2"/>
  <c r="Z6243" i="2"/>
  <c r="Z6244" i="2"/>
  <c r="Z6245" i="2"/>
  <c r="Z6246" i="2"/>
  <c r="Z6247" i="2"/>
  <c r="Z6248" i="2"/>
  <c r="Z6249" i="2"/>
  <c r="Z6250" i="2"/>
  <c r="Z6251" i="2"/>
  <c r="Z6252" i="2"/>
  <c r="Z6253" i="2"/>
  <c r="Z6254" i="2"/>
  <c r="Z6255" i="2"/>
  <c r="Z6256" i="2"/>
  <c r="Z6257" i="2"/>
  <c r="Z6258" i="2"/>
  <c r="Z6259" i="2"/>
  <c r="Z6260" i="2"/>
  <c r="Z6261" i="2"/>
  <c r="Z6262" i="2"/>
  <c r="Z6263" i="2"/>
  <c r="Z6264" i="2"/>
  <c r="Z6265" i="2"/>
  <c r="Z6266" i="2"/>
  <c r="Z6267" i="2"/>
  <c r="Z6268" i="2"/>
  <c r="Z6269" i="2"/>
  <c r="Z6270" i="2"/>
  <c r="Z6271" i="2"/>
  <c r="Z6272" i="2"/>
  <c r="Z6273" i="2"/>
  <c r="Z6274" i="2"/>
  <c r="Z6275" i="2"/>
  <c r="Z6276" i="2"/>
  <c r="Z6277" i="2"/>
  <c r="Z6278" i="2"/>
  <c r="Z6279" i="2"/>
  <c r="Z6280" i="2"/>
  <c r="Z6281" i="2"/>
  <c r="Z6282" i="2"/>
  <c r="Z6283" i="2"/>
  <c r="Z6284" i="2"/>
  <c r="Z6285" i="2"/>
  <c r="Z6286" i="2"/>
  <c r="Z6287" i="2"/>
  <c r="Z6288" i="2"/>
  <c r="Z6289" i="2"/>
  <c r="Z6290" i="2"/>
  <c r="Z6291" i="2"/>
  <c r="Z6292" i="2"/>
  <c r="Z6293" i="2"/>
  <c r="Z6294" i="2"/>
  <c r="Z6295" i="2"/>
  <c r="Z6296" i="2"/>
  <c r="Z6297" i="2"/>
  <c r="Z6298" i="2"/>
  <c r="Z6299" i="2"/>
  <c r="Z6300" i="2"/>
  <c r="Z6301" i="2"/>
  <c r="Z6302" i="2"/>
  <c r="Z6303" i="2"/>
  <c r="Z6304" i="2"/>
  <c r="Z6305" i="2"/>
  <c r="Z6306" i="2"/>
  <c r="Z6307" i="2"/>
  <c r="Z6308" i="2"/>
  <c r="Z6309" i="2"/>
  <c r="Z6310" i="2"/>
  <c r="Z6311" i="2"/>
  <c r="Z6312" i="2"/>
  <c r="Z6313" i="2"/>
  <c r="Z6314" i="2"/>
  <c r="Z6315" i="2"/>
  <c r="Z6316" i="2"/>
  <c r="Z6317" i="2"/>
  <c r="Z6318" i="2"/>
  <c r="Z6319" i="2"/>
  <c r="Z6320" i="2"/>
  <c r="Z6321" i="2"/>
  <c r="Z6322" i="2"/>
  <c r="Z6323" i="2"/>
  <c r="Z6324" i="2"/>
  <c r="Z6325" i="2"/>
  <c r="Z6326" i="2"/>
  <c r="Z6327" i="2"/>
  <c r="Z6328" i="2"/>
  <c r="Z6329" i="2"/>
  <c r="Z6330" i="2"/>
  <c r="Z6331" i="2"/>
  <c r="Z6332" i="2"/>
  <c r="Z6333" i="2"/>
  <c r="Z6334" i="2"/>
  <c r="Z6335" i="2"/>
  <c r="Z6336" i="2"/>
  <c r="Z6337" i="2"/>
  <c r="Z6338" i="2"/>
  <c r="Z6339" i="2"/>
  <c r="Z6340" i="2"/>
  <c r="Z6341" i="2"/>
  <c r="Z6342" i="2"/>
  <c r="Z6343" i="2"/>
  <c r="Z6344" i="2"/>
  <c r="Z6345" i="2"/>
  <c r="Z6346" i="2"/>
  <c r="Z6347" i="2"/>
  <c r="Z6348" i="2"/>
  <c r="Z6349" i="2"/>
  <c r="Z6350" i="2"/>
  <c r="Z6351" i="2"/>
  <c r="Z6352" i="2"/>
  <c r="Z6353" i="2"/>
  <c r="Z6354" i="2"/>
  <c r="Z6355" i="2"/>
  <c r="Z6356" i="2"/>
  <c r="Z6357" i="2"/>
  <c r="Z6358" i="2"/>
  <c r="Z6359" i="2"/>
  <c r="Z6360" i="2"/>
  <c r="Z6361" i="2"/>
  <c r="Z6362" i="2"/>
  <c r="Z6363" i="2"/>
  <c r="Z6364" i="2"/>
  <c r="Z6365" i="2"/>
  <c r="Z6366" i="2"/>
  <c r="Z6367" i="2"/>
  <c r="Z6368" i="2"/>
  <c r="Z6369" i="2"/>
  <c r="Z6370" i="2"/>
  <c r="Z6371" i="2"/>
  <c r="Z6372" i="2"/>
  <c r="Z6373" i="2"/>
  <c r="Z6374" i="2"/>
  <c r="Z6375" i="2"/>
  <c r="Z6376" i="2"/>
  <c r="Z6377" i="2"/>
  <c r="Z6378" i="2"/>
  <c r="Z6379" i="2"/>
  <c r="Z6380" i="2"/>
  <c r="Z6381" i="2"/>
  <c r="Z6382" i="2"/>
  <c r="Z6383" i="2"/>
  <c r="Z6384" i="2"/>
  <c r="Z6385" i="2"/>
  <c r="Z6386" i="2"/>
  <c r="Z6387" i="2"/>
  <c r="Z6388" i="2"/>
  <c r="Z6389" i="2"/>
  <c r="Z6390" i="2"/>
  <c r="Z6391" i="2"/>
  <c r="Z6392" i="2"/>
  <c r="Z6393" i="2"/>
  <c r="Z6394" i="2"/>
  <c r="Z6395" i="2"/>
  <c r="Z6396" i="2"/>
  <c r="Z6397" i="2"/>
  <c r="Z6398" i="2"/>
  <c r="Z6399" i="2"/>
  <c r="Z6400" i="2"/>
  <c r="Z6401" i="2"/>
  <c r="Z6402" i="2"/>
  <c r="Z6403" i="2"/>
  <c r="Z6404" i="2"/>
  <c r="Z6405" i="2"/>
  <c r="Z6406" i="2"/>
  <c r="Z6407" i="2"/>
  <c r="Z6408" i="2"/>
  <c r="Z6409" i="2"/>
  <c r="Z6410" i="2"/>
  <c r="Z6411" i="2"/>
  <c r="Z6412" i="2"/>
  <c r="Z6413" i="2"/>
  <c r="Z6414" i="2"/>
  <c r="Z6415" i="2"/>
  <c r="Z6416" i="2"/>
  <c r="Z6417" i="2"/>
  <c r="Z6418" i="2"/>
  <c r="Z6419" i="2"/>
  <c r="Z6420" i="2"/>
  <c r="Z6421" i="2"/>
  <c r="Z6422" i="2"/>
  <c r="Z6423" i="2"/>
  <c r="Z6424" i="2"/>
  <c r="Z6425" i="2"/>
  <c r="Z6426" i="2"/>
  <c r="Z6427" i="2"/>
  <c r="Z6428" i="2"/>
  <c r="Z6429" i="2"/>
  <c r="Z6430" i="2"/>
  <c r="Z6431" i="2"/>
  <c r="Z6432" i="2"/>
  <c r="Z6433" i="2"/>
  <c r="Z6434" i="2"/>
  <c r="Z6435" i="2"/>
  <c r="Z6436" i="2"/>
  <c r="Z6437" i="2"/>
  <c r="Z6438" i="2"/>
  <c r="Z6439" i="2"/>
  <c r="Z6440" i="2"/>
  <c r="Z6441" i="2"/>
  <c r="Z6442" i="2"/>
  <c r="Z6443" i="2"/>
  <c r="Z6444" i="2"/>
  <c r="Z6445" i="2"/>
  <c r="Z6446" i="2"/>
  <c r="Z6447" i="2"/>
  <c r="Z6448" i="2"/>
  <c r="Z6449" i="2"/>
  <c r="Z6450" i="2"/>
  <c r="Z6451" i="2"/>
  <c r="Z6452" i="2"/>
  <c r="Z6453" i="2"/>
  <c r="Z6454" i="2"/>
  <c r="Z6455" i="2"/>
  <c r="Z6456" i="2"/>
  <c r="Z6457" i="2"/>
  <c r="Z6458" i="2"/>
  <c r="Z6459" i="2"/>
  <c r="Z6460" i="2"/>
  <c r="Z6461" i="2"/>
  <c r="Z6462" i="2"/>
  <c r="Z6463" i="2"/>
  <c r="Z6464" i="2"/>
  <c r="Z6465" i="2"/>
  <c r="Z6466" i="2"/>
  <c r="Z6467" i="2"/>
  <c r="Z6468" i="2"/>
  <c r="Z6469" i="2"/>
  <c r="Z6470" i="2"/>
  <c r="Z6471" i="2"/>
  <c r="Z6472" i="2"/>
  <c r="Z6473" i="2"/>
  <c r="Z6474" i="2"/>
  <c r="Z6475" i="2"/>
  <c r="Z6476" i="2"/>
  <c r="Z6477" i="2"/>
  <c r="Z6478" i="2"/>
  <c r="Z6479" i="2"/>
  <c r="Z6480" i="2"/>
  <c r="Z6481" i="2"/>
  <c r="Z6482" i="2"/>
  <c r="Z6483" i="2"/>
  <c r="Z6484" i="2"/>
  <c r="Z6485" i="2"/>
  <c r="Z6486" i="2"/>
  <c r="Z6487" i="2"/>
  <c r="Z6488" i="2"/>
  <c r="Z6489" i="2"/>
  <c r="Z6490" i="2"/>
  <c r="Z6491" i="2"/>
  <c r="Z6492" i="2"/>
  <c r="Z6493" i="2"/>
  <c r="Z6494" i="2"/>
  <c r="Z6495" i="2"/>
  <c r="Z6496" i="2"/>
  <c r="Z6497" i="2"/>
  <c r="Z6498" i="2"/>
  <c r="Z6499" i="2"/>
  <c r="Z6500" i="2"/>
  <c r="Z6501" i="2"/>
  <c r="Z6502" i="2"/>
  <c r="Z6503" i="2"/>
  <c r="Z6504" i="2"/>
  <c r="Z6505" i="2"/>
  <c r="Z6506" i="2"/>
  <c r="Z6507" i="2"/>
  <c r="Z6508" i="2"/>
  <c r="Z6509" i="2"/>
  <c r="Z6510" i="2"/>
  <c r="Z6511" i="2"/>
  <c r="Z6512" i="2"/>
  <c r="Z6513" i="2"/>
  <c r="Z6514" i="2"/>
  <c r="Z6515" i="2"/>
  <c r="Z6516" i="2"/>
  <c r="Z6517" i="2"/>
  <c r="Z6518" i="2"/>
  <c r="Z6519" i="2"/>
  <c r="Z6520" i="2"/>
  <c r="Z6521" i="2"/>
  <c r="Z6522" i="2"/>
  <c r="Z6523" i="2"/>
  <c r="Z6524" i="2"/>
  <c r="Z6525" i="2"/>
  <c r="Z6526" i="2"/>
  <c r="Z6527" i="2"/>
  <c r="Z6528" i="2"/>
  <c r="Z6529" i="2"/>
  <c r="Z6530" i="2"/>
  <c r="Z6531" i="2"/>
  <c r="Z6532" i="2"/>
  <c r="Z6533" i="2"/>
  <c r="Z6534" i="2"/>
  <c r="Z6535" i="2"/>
  <c r="Z6536" i="2"/>
  <c r="Z6537" i="2"/>
  <c r="Z6538" i="2"/>
  <c r="Z6539" i="2"/>
  <c r="Z6540" i="2"/>
  <c r="Z6541" i="2"/>
  <c r="Z6542" i="2"/>
  <c r="Z6543" i="2"/>
  <c r="Z6544" i="2"/>
  <c r="Z6545" i="2"/>
  <c r="Z6546" i="2"/>
  <c r="Z6547" i="2"/>
  <c r="Z6548" i="2"/>
  <c r="Z6549" i="2"/>
  <c r="Z6550" i="2"/>
  <c r="Z6551" i="2"/>
  <c r="Z6552" i="2"/>
  <c r="Z6553" i="2"/>
  <c r="Z6554" i="2"/>
  <c r="Z6555" i="2"/>
  <c r="Z6556" i="2"/>
  <c r="Z6557" i="2"/>
  <c r="Z6558" i="2"/>
  <c r="Z6559" i="2"/>
  <c r="Z6560" i="2"/>
  <c r="Z6561" i="2"/>
  <c r="Z6562" i="2"/>
  <c r="Z6563" i="2"/>
  <c r="Z6564" i="2"/>
  <c r="Z6565" i="2"/>
  <c r="Z6566" i="2"/>
  <c r="Z6567" i="2"/>
  <c r="Z6568" i="2"/>
  <c r="Z6569" i="2"/>
  <c r="Z6570" i="2"/>
  <c r="Z6571" i="2"/>
  <c r="Z6572" i="2"/>
  <c r="Z6573" i="2"/>
  <c r="Z6574" i="2"/>
  <c r="Z6575" i="2"/>
  <c r="Z6576" i="2"/>
  <c r="Z6577" i="2"/>
  <c r="Z6578" i="2"/>
  <c r="Z6579" i="2"/>
  <c r="Z6580" i="2"/>
  <c r="Z6581" i="2"/>
  <c r="Z6582" i="2"/>
  <c r="Z6583" i="2"/>
  <c r="Z6584" i="2"/>
  <c r="Z6585" i="2"/>
  <c r="Z6586" i="2"/>
  <c r="Z6587" i="2"/>
  <c r="Z6588" i="2"/>
  <c r="Z6589" i="2"/>
  <c r="Z6590" i="2"/>
  <c r="Z6591" i="2"/>
  <c r="Z6592" i="2"/>
  <c r="Z6593" i="2"/>
  <c r="Z6594" i="2"/>
  <c r="Z6595" i="2"/>
  <c r="Z6596" i="2"/>
  <c r="Z6597" i="2"/>
  <c r="Z6598" i="2"/>
  <c r="Z6599" i="2"/>
  <c r="Z6600" i="2"/>
  <c r="Z6601" i="2"/>
  <c r="Z6602" i="2"/>
  <c r="Z6603" i="2"/>
  <c r="Z6604" i="2"/>
  <c r="Z6605" i="2"/>
  <c r="Z6606" i="2"/>
  <c r="Z6607" i="2"/>
  <c r="Z6608" i="2"/>
  <c r="Z6609" i="2"/>
  <c r="Z6610" i="2"/>
  <c r="Z6611" i="2"/>
  <c r="Z6612" i="2"/>
  <c r="Z6613" i="2"/>
  <c r="Z6614" i="2"/>
  <c r="Z6615" i="2"/>
  <c r="Z6616" i="2"/>
  <c r="Z6617" i="2"/>
  <c r="Z6618" i="2"/>
  <c r="Z6619" i="2"/>
  <c r="Z6620" i="2"/>
  <c r="Z6621" i="2"/>
  <c r="Z6622" i="2"/>
  <c r="Z6623" i="2"/>
  <c r="Z6624" i="2"/>
  <c r="Z6625" i="2"/>
  <c r="Z6626" i="2"/>
  <c r="Z6627" i="2"/>
  <c r="Z6628" i="2"/>
  <c r="Z6629" i="2"/>
  <c r="Z6630" i="2"/>
  <c r="Z6631" i="2"/>
  <c r="Z6632" i="2"/>
  <c r="Z6633" i="2"/>
  <c r="Z6634" i="2"/>
  <c r="Z6635" i="2"/>
  <c r="Z6636" i="2"/>
  <c r="Z6637" i="2"/>
  <c r="Z6638" i="2"/>
  <c r="Z6639" i="2"/>
  <c r="Z6640" i="2"/>
  <c r="Z6641" i="2"/>
  <c r="Z6642" i="2"/>
  <c r="Z6643" i="2"/>
  <c r="Z6644" i="2"/>
  <c r="Z6645" i="2"/>
  <c r="Z6646" i="2"/>
  <c r="Z6647" i="2"/>
  <c r="Z6648" i="2"/>
  <c r="Z6649" i="2"/>
  <c r="Z6650" i="2"/>
  <c r="Z6651" i="2"/>
  <c r="Z6652" i="2"/>
  <c r="Z6653" i="2"/>
  <c r="Z6654" i="2"/>
  <c r="Z6655" i="2"/>
  <c r="Z6656" i="2"/>
  <c r="Z6657" i="2"/>
  <c r="Z6658" i="2"/>
  <c r="Z6659" i="2"/>
  <c r="Z6660" i="2"/>
  <c r="Z6661" i="2"/>
  <c r="Z6662" i="2"/>
  <c r="Z6663" i="2"/>
  <c r="Z6664" i="2"/>
  <c r="Z6665" i="2"/>
  <c r="Z6666" i="2"/>
  <c r="Z6667" i="2"/>
  <c r="Z6668" i="2"/>
  <c r="Z6669" i="2"/>
  <c r="Z6670" i="2"/>
  <c r="Z6671" i="2"/>
  <c r="Z6672" i="2"/>
  <c r="Z6673" i="2"/>
  <c r="Z6674" i="2"/>
  <c r="Z6675" i="2"/>
  <c r="Z6676" i="2"/>
  <c r="Z6677" i="2"/>
  <c r="Z6678" i="2"/>
  <c r="Z6679" i="2"/>
  <c r="Z6680" i="2"/>
  <c r="Z6681" i="2"/>
  <c r="Z6682" i="2"/>
  <c r="Z6683" i="2"/>
  <c r="Z6684" i="2"/>
  <c r="Z6685" i="2"/>
  <c r="Z6686" i="2"/>
  <c r="Z6687" i="2"/>
  <c r="Z6688" i="2"/>
  <c r="Z6689" i="2"/>
  <c r="Z6690" i="2"/>
  <c r="Z6691" i="2"/>
  <c r="Z6692" i="2"/>
  <c r="Z6693" i="2"/>
  <c r="Z6694" i="2"/>
  <c r="Z6695" i="2"/>
  <c r="Z6696" i="2"/>
  <c r="Z6697" i="2"/>
  <c r="Z6698" i="2"/>
  <c r="Z6699" i="2"/>
  <c r="Z6700" i="2"/>
  <c r="Z6701" i="2"/>
  <c r="Z6702" i="2"/>
  <c r="Z6703" i="2"/>
  <c r="Z6704" i="2"/>
  <c r="Z6705" i="2"/>
  <c r="Z6706" i="2"/>
  <c r="Z6707" i="2"/>
  <c r="Z6708" i="2"/>
  <c r="Z6709" i="2"/>
  <c r="Z6710" i="2"/>
  <c r="Z6711" i="2"/>
  <c r="Z6712" i="2"/>
  <c r="Z6713" i="2"/>
  <c r="Z6714" i="2"/>
  <c r="Z6715" i="2"/>
  <c r="Z6716" i="2"/>
  <c r="Z6717" i="2"/>
  <c r="Z6718" i="2"/>
  <c r="Z6719" i="2"/>
  <c r="Z6720" i="2"/>
  <c r="Z6721" i="2"/>
  <c r="Z6722" i="2"/>
  <c r="Z6723" i="2"/>
  <c r="Z6724" i="2"/>
  <c r="Z6725" i="2"/>
  <c r="Z6726" i="2"/>
  <c r="Z6727" i="2"/>
  <c r="Z6728" i="2"/>
  <c r="Z6729" i="2"/>
  <c r="Z6730" i="2"/>
  <c r="Z6731" i="2"/>
  <c r="Z6732" i="2"/>
  <c r="Z6733" i="2"/>
  <c r="Z6734" i="2"/>
  <c r="Z6735" i="2"/>
  <c r="Z6736" i="2"/>
  <c r="Z6737" i="2"/>
  <c r="Z6738" i="2"/>
  <c r="Z6739" i="2"/>
  <c r="Z6740" i="2"/>
  <c r="Z6741" i="2"/>
  <c r="Z6742" i="2"/>
  <c r="Z6743" i="2"/>
  <c r="Z6744" i="2"/>
  <c r="Z6745" i="2"/>
  <c r="Z6746" i="2"/>
  <c r="Z6747" i="2"/>
  <c r="Z6748" i="2"/>
  <c r="Z6749" i="2"/>
  <c r="Z6750" i="2"/>
  <c r="Z6751" i="2"/>
  <c r="Z6752" i="2"/>
  <c r="Z6753" i="2"/>
  <c r="Z6754" i="2"/>
  <c r="Z6755" i="2"/>
  <c r="Z6756" i="2"/>
  <c r="Z6757" i="2"/>
  <c r="Z6758" i="2"/>
  <c r="Z6759" i="2"/>
  <c r="Z6760" i="2"/>
  <c r="Z6761" i="2"/>
  <c r="Z6762" i="2"/>
  <c r="Z6763" i="2"/>
  <c r="Z6764" i="2"/>
  <c r="Z6765" i="2"/>
  <c r="Z6766" i="2"/>
  <c r="Z6767" i="2"/>
  <c r="Z6768" i="2"/>
  <c r="Z6769" i="2"/>
  <c r="Z6770" i="2"/>
  <c r="Z6771" i="2"/>
  <c r="Z6772" i="2"/>
  <c r="Z6773" i="2"/>
  <c r="Z6774" i="2"/>
  <c r="Z6775" i="2"/>
  <c r="Z6776" i="2"/>
  <c r="Z6777" i="2"/>
  <c r="Z6778" i="2"/>
  <c r="Z6779" i="2"/>
  <c r="Z6780" i="2"/>
  <c r="Z6781" i="2"/>
  <c r="Z6782" i="2"/>
  <c r="Z6783" i="2"/>
  <c r="Z6784" i="2"/>
  <c r="Z6785" i="2"/>
  <c r="Z6786" i="2"/>
  <c r="Z6787" i="2"/>
  <c r="Z6788" i="2"/>
  <c r="Z6789" i="2"/>
  <c r="Z6790" i="2"/>
  <c r="Z6791" i="2"/>
  <c r="Z6792" i="2"/>
  <c r="Z6793" i="2"/>
  <c r="Z6794" i="2"/>
  <c r="Z6795" i="2"/>
  <c r="Z6796" i="2"/>
  <c r="Z6797" i="2"/>
  <c r="Z6798" i="2"/>
  <c r="Z6799" i="2"/>
  <c r="Z6800" i="2"/>
  <c r="Z6801" i="2"/>
  <c r="Z6802" i="2"/>
  <c r="Z6803" i="2"/>
  <c r="Z6804" i="2"/>
  <c r="Z6805" i="2"/>
  <c r="Z6806" i="2"/>
  <c r="Z6807" i="2"/>
  <c r="Z6808" i="2"/>
  <c r="Z6809" i="2"/>
  <c r="Z6810" i="2"/>
  <c r="Z6811" i="2"/>
  <c r="Z6812" i="2"/>
  <c r="Z6813" i="2"/>
  <c r="Z6814" i="2"/>
  <c r="Z6815" i="2"/>
  <c r="Z6816" i="2"/>
  <c r="Z6817" i="2"/>
  <c r="Z6818" i="2"/>
  <c r="Z6819" i="2"/>
  <c r="Z6820" i="2"/>
  <c r="Z6821" i="2"/>
  <c r="Z6822" i="2"/>
  <c r="Z6823" i="2"/>
  <c r="Z6824" i="2"/>
  <c r="Z6825" i="2"/>
  <c r="Z6826" i="2"/>
  <c r="Z6827" i="2"/>
  <c r="Z6828" i="2"/>
  <c r="Z6829" i="2"/>
  <c r="Z6830" i="2"/>
  <c r="Z6831" i="2"/>
  <c r="Z6832" i="2"/>
  <c r="Z6833" i="2"/>
  <c r="Z6834" i="2"/>
  <c r="Z6835" i="2"/>
  <c r="Z6836" i="2"/>
  <c r="Z6837" i="2"/>
  <c r="Z6838" i="2"/>
  <c r="Z6839" i="2"/>
  <c r="Z6840" i="2"/>
  <c r="Z6841" i="2"/>
  <c r="Z6842" i="2"/>
  <c r="Z6843" i="2"/>
  <c r="Z6844" i="2"/>
  <c r="Z6845" i="2"/>
  <c r="Z6846" i="2"/>
  <c r="Z6847" i="2"/>
  <c r="Z6848" i="2"/>
  <c r="Z6849" i="2"/>
  <c r="Z6850" i="2"/>
  <c r="Z6851" i="2"/>
  <c r="Z6852" i="2"/>
  <c r="Z6853" i="2"/>
  <c r="Z6854" i="2"/>
  <c r="Z6855" i="2"/>
  <c r="Z6856" i="2"/>
  <c r="Z6857" i="2"/>
  <c r="Z6858" i="2"/>
  <c r="Z6859" i="2"/>
  <c r="Z6860" i="2"/>
  <c r="Z6861" i="2"/>
  <c r="Z6862" i="2"/>
  <c r="Z6863" i="2"/>
  <c r="Z6864" i="2"/>
  <c r="Z6865" i="2"/>
  <c r="Z6866" i="2"/>
  <c r="Z6867" i="2"/>
  <c r="Z6868" i="2"/>
  <c r="Z6869" i="2"/>
  <c r="Z6870" i="2"/>
  <c r="Z6871" i="2"/>
  <c r="Z6872" i="2"/>
  <c r="Z6873" i="2"/>
  <c r="Z6874" i="2"/>
  <c r="Z6875" i="2"/>
  <c r="Z6876" i="2"/>
  <c r="Z6877" i="2"/>
  <c r="Z6878" i="2"/>
  <c r="Z6879" i="2"/>
  <c r="Z6880" i="2"/>
  <c r="Z6881" i="2"/>
  <c r="Z6882" i="2"/>
  <c r="Z6883" i="2"/>
  <c r="Z6884" i="2"/>
  <c r="Z6885" i="2"/>
  <c r="Z6886" i="2"/>
  <c r="Z6887" i="2"/>
  <c r="Z6888" i="2"/>
  <c r="Z6889" i="2"/>
  <c r="Z6890" i="2"/>
  <c r="Z6891" i="2"/>
  <c r="Z6892" i="2"/>
  <c r="Z6893" i="2"/>
  <c r="Z6894" i="2"/>
  <c r="Z6895" i="2"/>
  <c r="Z6896" i="2"/>
  <c r="Z6897" i="2"/>
  <c r="Z6898" i="2"/>
  <c r="Z6899" i="2"/>
  <c r="Z6900" i="2"/>
  <c r="Z6901" i="2"/>
  <c r="Z6902" i="2"/>
  <c r="Z6903" i="2"/>
  <c r="Z6904" i="2"/>
  <c r="Z6905" i="2"/>
  <c r="Z6906" i="2"/>
  <c r="Z6907" i="2"/>
  <c r="Z6908" i="2"/>
  <c r="Z6909" i="2"/>
  <c r="Z6910" i="2"/>
  <c r="Z6911" i="2"/>
  <c r="Z6912" i="2"/>
  <c r="Z6913" i="2"/>
  <c r="Z6914" i="2"/>
  <c r="Z6915" i="2"/>
  <c r="Z6916" i="2"/>
  <c r="Z6917" i="2"/>
  <c r="Z6918" i="2"/>
  <c r="Z6919" i="2"/>
  <c r="Z6920" i="2"/>
  <c r="Z6921" i="2"/>
  <c r="Z6922" i="2"/>
  <c r="Z6923" i="2"/>
  <c r="Z6924" i="2"/>
  <c r="Z6925" i="2"/>
  <c r="Z6926" i="2"/>
  <c r="Z6927" i="2"/>
  <c r="Z6928" i="2"/>
  <c r="Z6929" i="2"/>
  <c r="Z6930" i="2"/>
  <c r="Z6931" i="2"/>
  <c r="Z6932" i="2"/>
  <c r="Z6933" i="2"/>
  <c r="Z6934" i="2"/>
  <c r="Z6935" i="2"/>
  <c r="Z6936" i="2"/>
  <c r="Z6937" i="2"/>
  <c r="Z6938" i="2"/>
  <c r="Z6939" i="2"/>
  <c r="Z6940" i="2"/>
  <c r="Z6941" i="2"/>
  <c r="Z6942" i="2"/>
  <c r="Z6943" i="2"/>
  <c r="Z6944" i="2"/>
  <c r="Z6945" i="2"/>
  <c r="Z6946" i="2"/>
  <c r="Z6947" i="2"/>
  <c r="Z6948" i="2"/>
  <c r="Z6949" i="2"/>
  <c r="Z6950" i="2"/>
  <c r="Z6951" i="2"/>
  <c r="Z6952" i="2"/>
  <c r="Z6953" i="2"/>
  <c r="Z6954" i="2"/>
  <c r="Z6955" i="2"/>
  <c r="Z6956" i="2"/>
  <c r="Z6957" i="2"/>
  <c r="Z6958" i="2"/>
  <c r="Z6959" i="2"/>
  <c r="Z6960" i="2"/>
  <c r="Z6961" i="2"/>
  <c r="Z6962" i="2"/>
  <c r="Z6963" i="2"/>
  <c r="Z6964" i="2"/>
  <c r="Z6965" i="2"/>
  <c r="Z6966" i="2"/>
  <c r="Z6967" i="2"/>
  <c r="Z6968" i="2"/>
  <c r="Z6969" i="2"/>
  <c r="Z6970" i="2"/>
  <c r="Z6971" i="2"/>
  <c r="Z6972" i="2"/>
  <c r="Z6973" i="2"/>
  <c r="Z6974" i="2"/>
  <c r="Z6975" i="2"/>
  <c r="Z6976" i="2"/>
  <c r="Z6977" i="2"/>
  <c r="Z6978" i="2"/>
  <c r="Z6979" i="2"/>
  <c r="Z6980" i="2"/>
  <c r="Z6981" i="2"/>
  <c r="Z6982" i="2"/>
  <c r="Z6983" i="2"/>
  <c r="Z6984" i="2"/>
  <c r="Z6985" i="2"/>
  <c r="Z6986" i="2"/>
  <c r="Z6987" i="2"/>
  <c r="Z6988" i="2"/>
  <c r="Z6989" i="2"/>
  <c r="Z6990" i="2"/>
  <c r="Z6991" i="2"/>
  <c r="Z6992" i="2"/>
  <c r="Z6993" i="2"/>
  <c r="Z6994" i="2"/>
  <c r="Z6995" i="2"/>
  <c r="Z6996" i="2"/>
  <c r="Z6997" i="2"/>
  <c r="Z6998" i="2"/>
  <c r="Z6999" i="2"/>
  <c r="Z7000" i="2"/>
  <c r="Z7001" i="2"/>
  <c r="Z7002" i="2"/>
  <c r="Z7003" i="2"/>
  <c r="Z7004" i="2"/>
  <c r="Z7005" i="2"/>
  <c r="Z7006" i="2"/>
  <c r="Z7007" i="2"/>
  <c r="Z7008" i="2"/>
  <c r="Z7009" i="2"/>
  <c r="Z7010" i="2"/>
  <c r="Z7011" i="2"/>
  <c r="Z7012" i="2"/>
  <c r="Z7013" i="2"/>
  <c r="Z7014" i="2"/>
  <c r="Z7015" i="2"/>
  <c r="Z7016" i="2"/>
  <c r="Z7017" i="2"/>
  <c r="Z7018" i="2"/>
  <c r="Z7019" i="2"/>
  <c r="Z7020" i="2"/>
  <c r="Z7021" i="2"/>
  <c r="Z7022" i="2"/>
  <c r="Z7023" i="2"/>
  <c r="Z7024" i="2"/>
  <c r="Z7025" i="2"/>
  <c r="Z7026" i="2"/>
  <c r="Z7027" i="2"/>
  <c r="Z7028" i="2"/>
  <c r="Z7029" i="2"/>
  <c r="Z7030" i="2"/>
  <c r="Z7031" i="2"/>
  <c r="Z7032" i="2"/>
  <c r="Z7033" i="2"/>
  <c r="Z7034" i="2"/>
  <c r="Z7035" i="2"/>
  <c r="Z7036" i="2"/>
  <c r="Z7037" i="2"/>
  <c r="Z7038" i="2"/>
  <c r="Z7039" i="2"/>
  <c r="Z7040" i="2"/>
  <c r="Z7041" i="2"/>
  <c r="Z7042" i="2"/>
  <c r="Z7043" i="2"/>
  <c r="Z7044" i="2"/>
  <c r="Z7045" i="2"/>
  <c r="Z7046" i="2"/>
  <c r="Z7047" i="2"/>
  <c r="Z7048" i="2"/>
  <c r="Z7049" i="2"/>
  <c r="Z7050" i="2"/>
  <c r="Z7051" i="2"/>
  <c r="Z7052" i="2"/>
  <c r="Z7053" i="2"/>
  <c r="Z7054" i="2"/>
  <c r="Z7055" i="2"/>
  <c r="Z7056" i="2"/>
  <c r="Z7057" i="2"/>
  <c r="Z7058" i="2"/>
  <c r="Z7059" i="2"/>
  <c r="Z7060" i="2"/>
  <c r="Z7061" i="2"/>
  <c r="Z7062" i="2"/>
  <c r="Z7063" i="2"/>
  <c r="Z7064" i="2"/>
  <c r="Z7065" i="2"/>
  <c r="Z7066" i="2"/>
  <c r="Z7067" i="2"/>
  <c r="Z7068" i="2"/>
  <c r="Z7069" i="2"/>
  <c r="Z7070" i="2"/>
  <c r="Z7071" i="2"/>
  <c r="Z7072" i="2"/>
  <c r="Z7073" i="2"/>
  <c r="Z7074" i="2"/>
  <c r="Z7075" i="2"/>
  <c r="Z7076" i="2"/>
  <c r="Z7077" i="2"/>
  <c r="Z7078" i="2"/>
  <c r="Z7079" i="2"/>
  <c r="Z7080" i="2"/>
  <c r="Z7081" i="2"/>
  <c r="Z7082" i="2"/>
  <c r="Z7083" i="2"/>
  <c r="Z7084" i="2"/>
  <c r="Z7085" i="2"/>
  <c r="Z7086" i="2"/>
  <c r="Z7087" i="2"/>
  <c r="Z7088" i="2"/>
  <c r="Z7089" i="2"/>
  <c r="Z7090" i="2"/>
  <c r="Z7091" i="2"/>
  <c r="Z7092" i="2"/>
  <c r="Z7093" i="2"/>
  <c r="Z7094" i="2"/>
  <c r="Z7095" i="2"/>
  <c r="Z7096" i="2"/>
  <c r="Z7097" i="2"/>
  <c r="Z7098" i="2"/>
  <c r="Z7099" i="2"/>
  <c r="Z7100" i="2"/>
  <c r="Z7101" i="2"/>
  <c r="Z7102" i="2"/>
  <c r="Z7103" i="2"/>
  <c r="Z7104" i="2"/>
  <c r="Z7105" i="2"/>
  <c r="Z7106" i="2"/>
  <c r="Z7107" i="2"/>
  <c r="Z7108" i="2"/>
  <c r="Z7109" i="2"/>
  <c r="Z7110" i="2"/>
  <c r="Z7111" i="2"/>
  <c r="Z7112" i="2"/>
  <c r="Z7113" i="2"/>
  <c r="Z7114" i="2"/>
  <c r="Z7115" i="2"/>
  <c r="Z7116" i="2"/>
  <c r="Z7117" i="2"/>
  <c r="Z7118" i="2"/>
  <c r="Z7119" i="2"/>
  <c r="Z7120" i="2"/>
  <c r="Z7121" i="2"/>
  <c r="Z7122" i="2"/>
  <c r="Z7123" i="2"/>
  <c r="Z7124" i="2"/>
  <c r="Z7125" i="2"/>
  <c r="Z7126" i="2"/>
  <c r="Z7127" i="2"/>
  <c r="Z7128" i="2"/>
  <c r="Z7129" i="2"/>
  <c r="Z7130" i="2"/>
  <c r="Z7131" i="2"/>
  <c r="Z7132" i="2"/>
  <c r="Z7133" i="2"/>
  <c r="Z7134" i="2"/>
  <c r="Z7135" i="2"/>
  <c r="Z7136" i="2"/>
  <c r="Z7137" i="2"/>
  <c r="Z7138" i="2"/>
  <c r="Z7139" i="2"/>
  <c r="Z7140" i="2"/>
  <c r="Z7141" i="2"/>
  <c r="Z7142" i="2"/>
  <c r="Z7143" i="2"/>
  <c r="Z7144" i="2"/>
  <c r="Z7145" i="2"/>
  <c r="Z7146" i="2"/>
  <c r="Z7147" i="2"/>
  <c r="Z7148" i="2"/>
  <c r="Z7149" i="2"/>
  <c r="Z7150" i="2"/>
  <c r="Z7151" i="2"/>
  <c r="Z7152" i="2"/>
  <c r="Z7153" i="2"/>
  <c r="Z7154" i="2"/>
  <c r="Z7155" i="2"/>
  <c r="Z7156" i="2"/>
  <c r="Z7157" i="2"/>
  <c r="Z7158" i="2"/>
  <c r="Z7159" i="2"/>
  <c r="Z7160" i="2"/>
  <c r="Z7161" i="2"/>
  <c r="Z7162" i="2"/>
  <c r="Z7163" i="2"/>
  <c r="Z7164" i="2"/>
  <c r="Z7165" i="2"/>
  <c r="Z7166" i="2"/>
  <c r="Z7167" i="2"/>
  <c r="Z7168" i="2"/>
  <c r="Z7169" i="2"/>
  <c r="Z7170" i="2"/>
  <c r="Z7171" i="2"/>
  <c r="Z7172" i="2"/>
  <c r="Z7173" i="2"/>
  <c r="Z7174" i="2"/>
  <c r="Z7175" i="2"/>
  <c r="Z7176" i="2"/>
  <c r="Z7177" i="2"/>
  <c r="Z7178" i="2"/>
  <c r="Z7179" i="2"/>
  <c r="Z7180" i="2"/>
  <c r="Z7181" i="2"/>
  <c r="Z7182" i="2"/>
  <c r="Z7183" i="2"/>
  <c r="Z7184" i="2"/>
  <c r="Z7185" i="2"/>
  <c r="Z7186" i="2"/>
  <c r="Z7187" i="2"/>
  <c r="Z7188" i="2"/>
  <c r="Z7189" i="2"/>
  <c r="Z7190" i="2"/>
  <c r="Z7191" i="2"/>
  <c r="Z7192" i="2"/>
  <c r="Z7193" i="2"/>
  <c r="Z7194" i="2"/>
  <c r="Z7195" i="2"/>
  <c r="Z7196" i="2"/>
  <c r="Z7197" i="2"/>
  <c r="Z7198" i="2"/>
  <c r="Z7199" i="2"/>
  <c r="Z7200" i="2"/>
  <c r="Z7201" i="2"/>
  <c r="Z7202" i="2"/>
  <c r="Z7203" i="2"/>
  <c r="Z7204" i="2"/>
  <c r="Z7205" i="2"/>
  <c r="Z7206" i="2"/>
  <c r="Z7207" i="2"/>
  <c r="Z7208" i="2"/>
  <c r="Z7209" i="2"/>
  <c r="Z7210" i="2"/>
  <c r="Z7211" i="2"/>
  <c r="Z7212" i="2"/>
  <c r="Z7213" i="2"/>
  <c r="Z7214" i="2"/>
  <c r="Z7215" i="2"/>
  <c r="Z7216" i="2"/>
  <c r="Z7217" i="2"/>
  <c r="Z7218" i="2"/>
  <c r="Z7219" i="2"/>
  <c r="Z7220" i="2"/>
  <c r="Z7221" i="2"/>
  <c r="Z7222" i="2"/>
  <c r="Z7223" i="2"/>
  <c r="Z7224" i="2"/>
  <c r="Z7225" i="2"/>
  <c r="Z7226" i="2"/>
  <c r="Z7227" i="2"/>
  <c r="Z7228" i="2"/>
  <c r="Z7229" i="2"/>
  <c r="Z7230" i="2"/>
  <c r="Z7231" i="2"/>
  <c r="Z7232" i="2"/>
  <c r="Z7233" i="2"/>
  <c r="Z7234" i="2"/>
  <c r="Z7235" i="2"/>
  <c r="Z7236" i="2"/>
  <c r="Z7237" i="2"/>
  <c r="Z7238" i="2"/>
  <c r="Z7239" i="2"/>
  <c r="Z7240" i="2"/>
  <c r="Z7241" i="2"/>
  <c r="Z7242" i="2"/>
  <c r="Z7243" i="2"/>
  <c r="Z7244" i="2"/>
  <c r="Z7245" i="2"/>
  <c r="Z7246" i="2"/>
  <c r="Z7247" i="2"/>
  <c r="Z7248" i="2"/>
  <c r="Z7249" i="2"/>
  <c r="Z7250" i="2"/>
  <c r="Z7251" i="2"/>
  <c r="Z7252" i="2"/>
  <c r="Z7253" i="2"/>
  <c r="Z7254" i="2"/>
  <c r="Z7255" i="2"/>
  <c r="Z7256" i="2"/>
  <c r="Z7257" i="2"/>
  <c r="Z7258" i="2"/>
  <c r="Z7259" i="2"/>
  <c r="Z7260" i="2"/>
  <c r="Z7261" i="2"/>
  <c r="Z7262" i="2"/>
  <c r="Z7263" i="2"/>
  <c r="Z7264" i="2"/>
  <c r="Z7265" i="2"/>
  <c r="Z7266" i="2"/>
  <c r="Z7267" i="2"/>
  <c r="Z7268" i="2"/>
  <c r="Z7269" i="2"/>
  <c r="Z7270" i="2"/>
  <c r="Z7271" i="2"/>
  <c r="Z7272" i="2"/>
  <c r="Z7273" i="2"/>
  <c r="Z7274" i="2"/>
  <c r="Z7275" i="2"/>
  <c r="Z7276" i="2"/>
  <c r="Z7277" i="2"/>
  <c r="Z7278" i="2"/>
  <c r="Z7279" i="2"/>
  <c r="Z7280" i="2"/>
  <c r="Z7281" i="2"/>
  <c r="Z7282" i="2"/>
  <c r="Z7283" i="2"/>
  <c r="Z7284" i="2"/>
  <c r="Z7285" i="2"/>
  <c r="Z7286" i="2"/>
  <c r="Z7287" i="2"/>
  <c r="Z7288" i="2"/>
  <c r="Z7289" i="2"/>
  <c r="Z7290" i="2"/>
  <c r="Z7291" i="2"/>
  <c r="Z7292" i="2"/>
  <c r="Z7293" i="2"/>
  <c r="Z7294" i="2"/>
  <c r="Z7295" i="2"/>
  <c r="Z7296" i="2"/>
  <c r="Z7297" i="2"/>
  <c r="Z7298" i="2"/>
  <c r="Z7299" i="2"/>
  <c r="Z7300" i="2"/>
  <c r="Z7301" i="2"/>
  <c r="Z7302" i="2"/>
  <c r="Z7303" i="2"/>
  <c r="Z7304" i="2"/>
  <c r="Z7305" i="2"/>
  <c r="Z7306" i="2"/>
  <c r="Z7307" i="2"/>
  <c r="Z7308" i="2"/>
  <c r="Z7309" i="2"/>
  <c r="Z7310" i="2"/>
  <c r="Z7311" i="2"/>
  <c r="Z7312" i="2"/>
  <c r="Z7313" i="2"/>
  <c r="Z7314" i="2"/>
  <c r="Z7315" i="2"/>
  <c r="Z7316" i="2"/>
  <c r="Z7317" i="2"/>
  <c r="Z7318" i="2"/>
  <c r="Z7319" i="2"/>
  <c r="Z7320" i="2"/>
  <c r="Z7321" i="2"/>
  <c r="Z7322" i="2"/>
  <c r="Z7323" i="2"/>
  <c r="Z7324" i="2"/>
  <c r="Z7325" i="2"/>
  <c r="Z7326" i="2"/>
  <c r="Z7327" i="2"/>
  <c r="Z7328" i="2"/>
  <c r="Z7329" i="2"/>
  <c r="Z7330" i="2"/>
  <c r="Z7331" i="2"/>
  <c r="Z7332" i="2"/>
  <c r="Z7333" i="2"/>
  <c r="Z7334" i="2"/>
  <c r="Z7335" i="2"/>
  <c r="Z7336" i="2"/>
  <c r="Z7337" i="2"/>
  <c r="Z7338" i="2"/>
  <c r="Z7339" i="2"/>
  <c r="Z7340" i="2"/>
  <c r="Z7341" i="2"/>
  <c r="Z7342" i="2"/>
  <c r="Z7343" i="2"/>
  <c r="Z7344" i="2"/>
  <c r="Z7345" i="2"/>
  <c r="Z7346" i="2"/>
  <c r="Z7347" i="2"/>
  <c r="Z7348" i="2"/>
  <c r="Z7349" i="2"/>
  <c r="Z7350" i="2"/>
  <c r="Z7351" i="2"/>
  <c r="Z7352" i="2"/>
  <c r="Z7353" i="2"/>
  <c r="Z7354" i="2"/>
  <c r="Z7355" i="2"/>
  <c r="Z7356" i="2"/>
  <c r="Z7357" i="2"/>
  <c r="Z7358" i="2"/>
  <c r="Z7359" i="2"/>
  <c r="Z7360" i="2"/>
  <c r="Z7361" i="2"/>
  <c r="Z7362" i="2"/>
  <c r="Z7363" i="2"/>
  <c r="Z7364" i="2"/>
  <c r="Z7365" i="2"/>
  <c r="Z7366" i="2"/>
  <c r="Z7367" i="2"/>
  <c r="Z7368" i="2"/>
  <c r="Z7369" i="2"/>
  <c r="Z7370" i="2"/>
  <c r="Z7371" i="2"/>
  <c r="Z7372" i="2"/>
  <c r="Z7373" i="2"/>
  <c r="Z7374" i="2"/>
  <c r="Z7375" i="2"/>
  <c r="Z7376" i="2"/>
  <c r="Z7377" i="2"/>
  <c r="Z7378" i="2"/>
  <c r="Z7379" i="2"/>
  <c r="Z7380" i="2"/>
  <c r="Z7381" i="2"/>
  <c r="Z7382" i="2"/>
  <c r="Z7383" i="2"/>
  <c r="Z7384" i="2"/>
  <c r="Z7385" i="2"/>
  <c r="Z7386" i="2"/>
  <c r="Z7387" i="2"/>
  <c r="Z7388" i="2"/>
  <c r="Z7389" i="2"/>
  <c r="Z7390" i="2"/>
  <c r="Z7391" i="2"/>
  <c r="Z7392" i="2"/>
  <c r="Z7393" i="2"/>
  <c r="Z7394" i="2"/>
  <c r="Z7395" i="2"/>
  <c r="Z7396" i="2"/>
  <c r="Z7397" i="2"/>
  <c r="Z7398" i="2"/>
  <c r="Z7399" i="2"/>
  <c r="Z7400" i="2"/>
  <c r="Z7401" i="2"/>
  <c r="Z7402" i="2"/>
  <c r="Z7403" i="2"/>
  <c r="Z7404" i="2"/>
  <c r="Z7405" i="2"/>
  <c r="Z7406" i="2"/>
  <c r="Z7407" i="2"/>
  <c r="Z7408" i="2"/>
  <c r="Z7409" i="2"/>
  <c r="Z7410" i="2"/>
  <c r="Z7411" i="2"/>
  <c r="Z7412" i="2"/>
  <c r="Z7413" i="2"/>
  <c r="Z7414" i="2"/>
  <c r="Z7415" i="2"/>
  <c r="Z7416" i="2"/>
  <c r="Z7417" i="2"/>
  <c r="Z7418" i="2"/>
  <c r="Z7419" i="2"/>
  <c r="Z7420" i="2"/>
  <c r="Z7421" i="2"/>
  <c r="Z7422" i="2"/>
  <c r="Z7423" i="2"/>
  <c r="Z7424" i="2"/>
  <c r="Z7425" i="2"/>
  <c r="Z7426" i="2"/>
  <c r="Z7427" i="2"/>
  <c r="Z7428" i="2"/>
  <c r="Z7429" i="2"/>
  <c r="Z7430" i="2"/>
  <c r="Z7431" i="2"/>
  <c r="Z7432" i="2"/>
  <c r="Z7433" i="2"/>
  <c r="Z7434" i="2"/>
  <c r="Z7435" i="2"/>
  <c r="Z7436" i="2"/>
  <c r="Z7437" i="2"/>
  <c r="Z7438" i="2"/>
  <c r="Z7439" i="2"/>
  <c r="Z7440" i="2"/>
  <c r="Z7441" i="2"/>
  <c r="Z7442" i="2"/>
  <c r="Z7443" i="2"/>
  <c r="Z7444" i="2"/>
  <c r="Z7445" i="2"/>
  <c r="Z7446" i="2"/>
  <c r="Z7447" i="2"/>
  <c r="Z7448" i="2"/>
  <c r="Z7449" i="2"/>
  <c r="Z7450" i="2"/>
  <c r="Z7451" i="2"/>
  <c r="Z7452" i="2"/>
  <c r="Z7453" i="2"/>
  <c r="Z7454" i="2"/>
  <c r="Z7455" i="2"/>
  <c r="Z7456" i="2"/>
  <c r="Z7457" i="2"/>
  <c r="Z7458" i="2"/>
  <c r="Z7459" i="2"/>
  <c r="Z7460" i="2"/>
  <c r="Z7461" i="2"/>
  <c r="Z7462" i="2"/>
  <c r="Z7463" i="2"/>
  <c r="Z7464" i="2"/>
  <c r="Z7465" i="2"/>
  <c r="Z7466" i="2"/>
  <c r="Z7467" i="2"/>
  <c r="Z7468" i="2"/>
  <c r="Z7469" i="2"/>
  <c r="Z7470" i="2"/>
  <c r="Z7471" i="2"/>
  <c r="Z7472" i="2"/>
  <c r="Z7473" i="2"/>
  <c r="Z7474" i="2"/>
  <c r="Z7475" i="2"/>
  <c r="Z7476" i="2"/>
  <c r="Z7477" i="2"/>
  <c r="Z7478" i="2"/>
  <c r="Z7479" i="2"/>
  <c r="Z7480" i="2"/>
  <c r="Z7481" i="2"/>
  <c r="Z7482" i="2"/>
  <c r="Z7483" i="2"/>
  <c r="Z7484" i="2"/>
  <c r="Z7485" i="2"/>
  <c r="Z7486" i="2"/>
  <c r="Z7487" i="2"/>
  <c r="Z7488" i="2"/>
  <c r="Z7489" i="2"/>
  <c r="Z7490" i="2"/>
  <c r="Z7491" i="2"/>
  <c r="Z7492" i="2"/>
  <c r="Z7493" i="2"/>
  <c r="Z7494" i="2"/>
  <c r="Z7495" i="2"/>
  <c r="Z7496" i="2"/>
  <c r="Z7497" i="2"/>
  <c r="Z7498" i="2"/>
  <c r="Z7499" i="2"/>
  <c r="Z7500" i="2"/>
  <c r="Z7501" i="2"/>
  <c r="Z7502" i="2"/>
  <c r="Z7503" i="2"/>
  <c r="Z7504" i="2"/>
  <c r="Z7505" i="2"/>
  <c r="Z7506" i="2"/>
  <c r="Z7507" i="2"/>
  <c r="Z7508" i="2"/>
  <c r="Z7509" i="2"/>
  <c r="Z7510" i="2"/>
  <c r="Z7511" i="2"/>
  <c r="Z7512" i="2"/>
  <c r="Z7513" i="2"/>
  <c r="Z7514" i="2"/>
  <c r="Z7515" i="2"/>
  <c r="Z7516" i="2"/>
  <c r="Z7517" i="2"/>
  <c r="Z7518" i="2"/>
  <c r="Z7519" i="2"/>
  <c r="Z7520" i="2"/>
  <c r="Z7521" i="2"/>
  <c r="Z7522" i="2"/>
  <c r="Z7523" i="2"/>
  <c r="Z7524" i="2"/>
  <c r="Z7525" i="2"/>
  <c r="Z7526" i="2"/>
  <c r="Z7527" i="2"/>
  <c r="Z7528" i="2"/>
  <c r="Z7529" i="2"/>
  <c r="Z7530" i="2"/>
  <c r="Z7531" i="2"/>
  <c r="Z7532" i="2"/>
  <c r="Z7533" i="2"/>
  <c r="Z7534" i="2"/>
  <c r="Z7535" i="2"/>
  <c r="Z7536" i="2"/>
  <c r="Z7537" i="2"/>
  <c r="Z7538" i="2"/>
  <c r="Z7539" i="2"/>
  <c r="Z7540" i="2"/>
  <c r="Z7541" i="2"/>
  <c r="Z7542" i="2"/>
  <c r="Z7543" i="2"/>
  <c r="Z7544" i="2"/>
  <c r="Z7545" i="2"/>
  <c r="Z7546" i="2"/>
  <c r="Z7547" i="2"/>
  <c r="Z7548" i="2"/>
  <c r="Z7549" i="2"/>
  <c r="Z7550" i="2"/>
  <c r="Z7551" i="2"/>
  <c r="Z7552" i="2"/>
  <c r="Z7553" i="2"/>
  <c r="Z7554" i="2"/>
  <c r="Z7555" i="2"/>
  <c r="Z7556" i="2"/>
  <c r="Z7557" i="2"/>
  <c r="Z7558" i="2"/>
  <c r="Z7559" i="2"/>
  <c r="Z7560" i="2"/>
  <c r="Z7561" i="2"/>
  <c r="Z7562" i="2"/>
  <c r="Z7563" i="2"/>
  <c r="Z7564" i="2"/>
  <c r="Z7565" i="2"/>
  <c r="Z7566" i="2"/>
  <c r="Z7567" i="2"/>
  <c r="Z7568" i="2"/>
  <c r="Z7569" i="2"/>
  <c r="Z7570" i="2"/>
  <c r="Z7571" i="2"/>
  <c r="Z7572" i="2"/>
  <c r="Z7573" i="2"/>
  <c r="Z7574" i="2"/>
  <c r="Z7575" i="2"/>
  <c r="Z7576" i="2"/>
  <c r="Z7577" i="2"/>
  <c r="Z7578" i="2"/>
  <c r="Z7579" i="2"/>
  <c r="Z7580" i="2"/>
  <c r="Z7581" i="2"/>
  <c r="Z7582" i="2"/>
  <c r="Z7583" i="2"/>
  <c r="Z7584" i="2"/>
  <c r="Z7585" i="2"/>
  <c r="Z7586" i="2"/>
  <c r="Z7587" i="2"/>
  <c r="Z7588" i="2"/>
  <c r="Z7589" i="2"/>
  <c r="Z7590" i="2"/>
  <c r="Z7591" i="2"/>
  <c r="Z7592" i="2"/>
  <c r="Z7593" i="2"/>
  <c r="Z7594" i="2"/>
  <c r="Z7595" i="2"/>
  <c r="Z7596" i="2"/>
  <c r="Z7597" i="2"/>
  <c r="Z7598" i="2"/>
  <c r="Z7599" i="2"/>
  <c r="Z7600" i="2"/>
  <c r="Z7601" i="2"/>
  <c r="Z7602" i="2"/>
  <c r="Z7603" i="2"/>
  <c r="Z7604" i="2"/>
  <c r="Z7605" i="2"/>
  <c r="Z7606" i="2"/>
  <c r="Z7607" i="2"/>
  <c r="Z7608" i="2"/>
  <c r="Z7609" i="2"/>
  <c r="Z7610" i="2"/>
  <c r="Z7611" i="2"/>
  <c r="Z7612" i="2"/>
  <c r="Z7613" i="2"/>
  <c r="Z7614" i="2"/>
  <c r="Z7615" i="2"/>
  <c r="Z7616" i="2"/>
  <c r="Z7617" i="2"/>
  <c r="Z7618" i="2"/>
  <c r="Z7619" i="2"/>
  <c r="Z7620" i="2"/>
  <c r="Z7621" i="2"/>
  <c r="Z7622" i="2"/>
  <c r="Z7623" i="2"/>
  <c r="Z7624" i="2"/>
  <c r="Z7625" i="2"/>
  <c r="Z7626" i="2"/>
  <c r="Z7627" i="2"/>
  <c r="Z7628" i="2"/>
  <c r="Z7629" i="2"/>
  <c r="Z7630" i="2"/>
  <c r="Z7631" i="2"/>
  <c r="Z7632" i="2"/>
  <c r="Z7633" i="2"/>
  <c r="Z7634" i="2"/>
  <c r="Z7635" i="2"/>
  <c r="Z7636" i="2"/>
  <c r="Z7637" i="2"/>
  <c r="Z7638" i="2"/>
  <c r="Z7639" i="2"/>
  <c r="Z7640" i="2"/>
  <c r="Z7641" i="2"/>
  <c r="Z7642" i="2"/>
  <c r="Z7643" i="2"/>
  <c r="Z7644" i="2"/>
  <c r="Z7645" i="2"/>
  <c r="Z7646" i="2"/>
  <c r="Z7647" i="2"/>
  <c r="Z7648" i="2"/>
  <c r="Z7649" i="2"/>
  <c r="Z7650" i="2"/>
  <c r="Z7651" i="2"/>
  <c r="Z7652" i="2"/>
  <c r="Z7653" i="2"/>
  <c r="Z7654" i="2"/>
  <c r="Z7655" i="2"/>
  <c r="Z7656" i="2"/>
  <c r="Z7657" i="2"/>
  <c r="Z7658" i="2"/>
  <c r="Z7659" i="2"/>
  <c r="Z7660" i="2"/>
  <c r="Z7661" i="2"/>
  <c r="Z7662" i="2"/>
  <c r="Z7663" i="2"/>
  <c r="Z7664" i="2"/>
  <c r="Z7665" i="2"/>
  <c r="Z7666" i="2"/>
  <c r="Z7667" i="2"/>
  <c r="Z7668" i="2"/>
  <c r="Z7669" i="2"/>
  <c r="Z7670" i="2"/>
  <c r="Z7671" i="2"/>
  <c r="Z7672" i="2"/>
  <c r="Z7673" i="2"/>
  <c r="Z7674" i="2"/>
  <c r="Z7675" i="2"/>
  <c r="Z7676" i="2"/>
  <c r="Z7677" i="2"/>
  <c r="Z7678" i="2"/>
  <c r="Z7679" i="2"/>
  <c r="Z7680" i="2"/>
  <c r="Z7681" i="2"/>
  <c r="Z7682" i="2"/>
  <c r="Z7683" i="2"/>
  <c r="Z7684" i="2"/>
  <c r="Z7685" i="2"/>
  <c r="Z7686" i="2"/>
  <c r="Z7687" i="2"/>
  <c r="Z7688" i="2"/>
  <c r="Z7689" i="2"/>
  <c r="Z7690" i="2"/>
  <c r="Z7691" i="2"/>
  <c r="Z7692" i="2"/>
  <c r="Z7693" i="2"/>
  <c r="Z7694" i="2"/>
  <c r="Z7695" i="2"/>
  <c r="Z7696" i="2"/>
  <c r="Z7697" i="2"/>
  <c r="Z7698" i="2"/>
  <c r="Z7699" i="2"/>
  <c r="Z7700" i="2"/>
  <c r="Z7701" i="2"/>
  <c r="Z7702" i="2"/>
  <c r="Z7703" i="2"/>
  <c r="Z7704" i="2"/>
  <c r="Z7705" i="2"/>
  <c r="Z7706" i="2"/>
  <c r="Z7707" i="2"/>
  <c r="Z7708" i="2"/>
  <c r="Z7709" i="2"/>
  <c r="Z7710" i="2"/>
  <c r="Z7711" i="2"/>
  <c r="Z7712" i="2"/>
  <c r="Z7713" i="2"/>
  <c r="Z7714" i="2"/>
  <c r="Z7715" i="2"/>
  <c r="Z7716" i="2"/>
  <c r="Z7717" i="2"/>
  <c r="Z7718" i="2"/>
  <c r="Z7719" i="2"/>
  <c r="Z7720" i="2"/>
  <c r="Z7721" i="2"/>
  <c r="Z7722" i="2"/>
  <c r="Z7723" i="2"/>
  <c r="Z7724" i="2"/>
  <c r="Z7725" i="2"/>
  <c r="Z7726" i="2"/>
  <c r="Z7727" i="2"/>
  <c r="Z7728" i="2"/>
  <c r="Z7729" i="2"/>
  <c r="Z7730" i="2"/>
  <c r="Z7731" i="2"/>
  <c r="Z7732" i="2"/>
  <c r="Z7733" i="2"/>
  <c r="Z7734" i="2"/>
  <c r="Z7735" i="2"/>
  <c r="Z7736" i="2"/>
  <c r="Z7737" i="2"/>
  <c r="Z7738" i="2"/>
  <c r="Z7739" i="2"/>
  <c r="Z7740" i="2"/>
  <c r="Z7741" i="2"/>
  <c r="Z7742" i="2"/>
  <c r="Z7743" i="2"/>
  <c r="Z7744" i="2"/>
  <c r="Z7745" i="2"/>
  <c r="Z7746" i="2"/>
  <c r="Z7747" i="2"/>
  <c r="Z7748" i="2"/>
  <c r="Z7749" i="2"/>
  <c r="Z7750" i="2"/>
  <c r="Z7751" i="2"/>
  <c r="Z7752" i="2"/>
  <c r="Z7753" i="2"/>
  <c r="Z7754" i="2"/>
  <c r="Z7755" i="2"/>
  <c r="Z7756" i="2"/>
  <c r="Z7757" i="2"/>
  <c r="Z7758" i="2"/>
  <c r="Z7759" i="2"/>
  <c r="Z7760" i="2"/>
  <c r="Z7761" i="2"/>
  <c r="Z7762" i="2"/>
  <c r="Z7763" i="2"/>
  <c r="Z7764" i="2"/>
  <c r="Z7765" i="2"/>
  <c r="Z7766" i="2"/>
  <c r="Z7767" i="2"/>
  <c r="Z7768" i="2"/>
  <c r="Z7769" i="2"/>
  <c r="Z7770" i="2"/>
  <c r="Z7771" i="2"/>
  <c r="Z7772" i="2"/>
  <c r="Z7773" i="2"/>
  <c r="Z7774" i="2"/>
  <c r="Z7775" i="2"/>
  <c r="Z7776" i="2"/>
  <c r="Z7777" i="2"/>
  <c r="Z7778" i="2"/>
  <c r="Z7779" i="2"/>
  <c r="Z7780" i="2"/>
  <c r="Z7781" i="2"/>
  <c r="Z7782" i="2"/>
  <c r="Z7783" i="2"/>
  <c r="Z7784" i="2"/>
  <c r="Z7785" i="2"/>
  <c r="Z7786" i="2"/>
  <c r="Z7787" i="2"/>
  <c r="Z7788" i="2"/>
  <c r="Z7789" i="2"/>
  <c r="Z7790" i="2"/>
  <c r="Z7791" i="2"/>
  <c r="Z7792" i="2"/>
  <c r="Z7793" i="2"/>
  <c r="Z7794" i="2"/>
  <c r="Z7795" i="2"/>
  <c r="Z7796" i="2"/>
  <c r="Z7797" i="2"/>
  <c r="Z7798" i="2"/>
  <c r="Z7799" i="2"/>
  <c r="Z7800" i="2"/>
  <c r="Z7801" i="2"/>
  <c r="Z7802" i="2"/>
  <c r="Z7803" i="2"/>
  <c r="Z7804" i="2"/>
  <c r="Z7805" i="2"/>
  <c r="Z7806" i="2"/>
  <c r="Z7807" i="2"/>
  <c r="Z7808" i="2"/>
  <c r="Z7809" i="2"/>
  <c r="Z7810" i="2"/>
  <c r="Z7811" i="2"/>
  <c r="Z7812" i="2"/>
  <c r="Z7813" i="2"/>
  <c r="Z7814" i="2"/>
  <c r="Z7815" i="2"/>
  <c r="Z7816" i="2"/>
  <c r="Z7817" i="2"/>
  <c r="Z7818" i="2"/>
  <c r="Z7819" i="2"/>
  <c r="Z7820" i="2"/>
  <c r="Z7821" i="2"/>
  <c r="Z7822" i="2"/>
  <c r="Z7823" i="2"/>
  <c r="Z7824" i="2"/>
  <c r="Z7825" i="2"/>
  <c r="Z7826" i="2"/>
  <c r="Z7827" i="2"/>
  <c r="Z7828" i="2"/>
  <c r="Z7829" i="2"/>
  <c r="Z7830" i="2"/>
  <c r="Z7831" i="2"/>
  <c r="Z7832" i="2"/>
  <c r="Z7833" i="2"/>
  <c r="Z7834" i="2"/>
  <c r="Z7835" i="2"/>
  <c r="Z7836" i="2"/>
  <c r="Z7837" i="2"/>
  <c r="Z7838" i="2"/>
  <c r="Z7839" i="2"/>
  <c r="Z7840" i="2"/>
  <c r="Z7841" i="2"/>
  <c r="Z7842" i="2"/>
  <c r="Z7843" i="2"/>
  <c r="Z7844" i="2"/>
  <c r="Z7845" i="2"/>
  <c r="Z7846" i="2"/>
  <c r="Z7847" i="2"/>
  <c r="Z7848" i="2"/>
  <c r="Z7849" i="2"/>
  <c r="Z7850" i="2"/>
  <c r="Z7851" i="2"/>
  <c r="Z7852" i="2"/>
  <c r="Z7853" i="2"/>
  <c r="Z7854" i="2"/>
  <c r="Z7855" i="2"/>
  <c r="Z7856" i="2"/>
  <c r="Z7857" i="2"/>
  <c r="Z7858" i="2"/>
  <c r="Z7859" i="2"/>
  <c r="Z7860" i="2"/>
  <c r="Z7861" i="2"/>
  <c r="Z7862" i="2"/>
  <c r="Z7863" i="2"/>
  <c r="Z7864" i="2"/>
  <c r="Z7865" i="2"/>
  <c r="Z7866" i="2"/>
  <c r="Z7867" i="2"/>
  <c r="Z7868" i="2"/>
  <c r="Z7869" i="2"/>
  <c r="Z7870" i="2"/>
  <c r="Z7871" i="2"/>
  <c r="Z7872" i="2"/>
  <c r="Z7873" i="2"/>
  <c r="Z7874" i="2"/>
  <c r="Z7875" i="2"/>
  <c r="Z7876" i="2"/>
  <c r="Z7877" i="2"/>
  <c r="Z7878" i="2"/>
  <c r="Z7879" i="2"/>
  <c r="Z7880" i="2"/>
  <c r="Z7881" i="2"/>
  <c r="Z7882" i="2"/>
  <c r="Z7883" i="2"/>
  <c r="Z7884" i="2"/>
  <c r="Z7885" i="2"/>
  <c r="Z7886" i="2"/>
  <c r="Z7887" i="2"/>
  <c r="Z7888" i="2"/>
  <c r="Z7889" i="2"/>
  <c r="Z7890" i="2"/>
  <c r="Z7891" i="2"/>
  <c r="Z7892" i="2"/>
  <c r="Z7893" i="2"/>
  <c r="Z7894" i="2"/>
  <c r="Z7895" i="2"/>
  <c r="Z7896" i="2"/>
  <c r="Z7897" i="2"/>
  <c r="Z7898" i="2"/>
  <c r="Z7899" i="2"/>
  <c r="Z7900" i="2"/>
  <c r="Z7901" i="2"/>
  <c r="Z7902" i="2"/>
  <c r="Z7903" i="2"/>
  <c r="Z7904" i="2"/>
  <c r="Z7905" i="2"/>
  <c r="Z7906" i="2"/>
  <c r="Z7907" i="2"/>
  <c r="Z7908" i="2"/>
  <c r="Z7909" i="2"/>
  <c r="Z7910" i="2"/>
  <c r="Z7911" i="2"/>
  <c r="Z7912" i="2"/>
  <c r="Z7913" i="2"/>
  <c r="Z7914" i="2"/>
  <c r="Z7915" i="2"/>
  <c r="Z7916" i="2"/>
  <c r="Z7917" i="2"/>
  <c r="Z7918" i="2"/>
  <c r="Z7919" i="2"/>
  <c r="Z7920" i="2"/>
  <c r="Z7921" i="2"/>
  <c r="Z7922" i="2"/>
  <c r="Z7923" i="2"/>
  <c r="Z7924" i="2"/>
  <c r="Z7925" i="2"/>
  <c r="Z7926" i="2"/>
  <c r="Z7927" i="2"/>
  <c r="Z7928" i="2"/>
  <c r="Z7929" i="2"/>
  <c r="Z7930" i="2"/>
  <c r="Z7931" i="2"/>
  <c r="Z7932" i="2"/>
  <c r="Z7933" i="2"/>
  <c r="Z7934" i="2"/>
  <c r="Z7935" i="2"/>
  <c r="Z7936" i="2"/>
  <c r="Z7937" i="2"/>
  <c r="Z7938" i="2"/>
  <c r="Z7939" i="2"/>
  <c r="Z7940" i="2"/>
  <c r="Z7941" i="2"/>
  <c r="Z7942" i="2"/>
  <c r="Z7943" i="2"/>
  <c r="Z7944" i="2"/>
  <c r="Z7945" i="2"/>
  <c r="Z7946" i="2"/>
  <c r="Z7947" i="2"/>
  <c r="Z7948" i="2"/>
  <c r="Z7949" i="2"/>
  <c r="Z7950" i="2"/>
  <c r="Z7951" i="2"/>
  <c r="Z7952" i="2"/>
  <c r="Z7953" i="2"/>
  <c r="Z7954" i="2"/>
  <c r="Z7955" i="2"/>
  <c r="Z7956" i="2"/>
  <c r="Z7957" i="2"/>
  <c r="Z7958" i="2"/>
  <c r="Z7959" i="2"/>
  <c r="Z7960" i="2"/>
  <c r="Z7961" i="2"/>
  <c r="Z7962" i="2"/>
  <c r="Z7963" i="2"/>
  <c r="Z7964" i="2"/>
  <c r="Z7965" i="2"/>
  <c r="Z7966" i="2"/>
  <c r="Z7967" i="2"/>
  <c r="Z7968" i="2"/>
  <c r="Z7969" i="2"/>
  <c r="Z7970" i="2"/>
  <c r="Z7971" i="2"/>
  <c r="Z7972" i="2"/>
  <c r="Z7973" i="2"/>
  <c r="Z7974" i="2"/>
  <c r="Z7975" i="2"/>
  <c r="Z7976" i="2"/>
  <c r="Z7977" i="2"/>
  <c r="Z7978" i="2"/>
  <c r="Z7979" i="2"/>
  <c r="Z7980" i="2"/>
  <c r="Z7981" i="2"/>
  <c r="Z7982" i="2"/>
  <c r="Z7983" i="2"/>
  <c r="Z7984" i="2"/>
  <c r="Z7985" i="2"/>
  <c r="Z7986" i="2"/>
  <c r="Z7987" i="2"/>
  <c r="Z7988" i="2"/>
  <c r="Z7989" i="2"/>
  <c r="Z7990" i="2"/>
  <c r="Z7991" i="2"/>
  <c r="Z7992" i="2"/>
  <c r="Z7993" i="2"/>
  <c r="Z7994" i="2"/>
  <c r="Z7995" i="2"/>
  <c r="Z7996" i="2"/>
  <c r="Z7997" i="2"/>
  <c r="Z7998" i="2"/>
  <c r="Z7999" i="2"/>
  <c r="Z8000" i="2"/>
  <c r="Z8001" i="2"/>
  <c r="Z8002" i="2"/>
  <c r="Z8003" i="2"/>
  <c r="Z8004" i="2"/>
  <c r="Z8005" i="2"/>
  <c r="Z8006" i="2"/>
  <c r="Z8007" i="2"/>
  <c r="Z8008" i="2"/>
  <c r="Z8009" i="2"/>
  <c r="Z8010" i="2"/>
  <c r="Z8011" i="2"/>
  <c r="Z8012" i="2"/>
  <c r="Z8013" i="2"/>
  <c r="Z8014" i="2"/>
  <c r="Z8015" i="2"/>
  <c r="Z8016" i="2"/>
  <c r="Z8017" i="2"/>
  <c r="Z8018" i="2"/>
  <c r="Z8019" i="2"/>
  <c r="Z8020" i="2"/>
  <c r="Z8021" i="2"/>
  <c r="Z8022" i="2"/>
  <c r="Z8023" i="2"/>
  <c r="Z8024" i="2"/>
  <c r="Z8025" i="2"/>
  <c r="Z8026" i="2"/>
  <c r="Z8027" i="2"/>
  <c r="Z8028" i="2"/>
  <c r="Z8029" i="2"/>
  <c r="Z8030" i="2"/>
  <c r="Z8031" i="2"/>
  <c r="Z8032" i="2"/>
  <c r="Z8033" i="2"/>
  <c r="Z8034" i="2"/>
  <c r="Z8035" i="2"/>
  <c r="Z8036" i="2"/>
  <c r="Z8037" i="2"/>
  <c r="Z8038" i="2"/>
  <c r="Z8039" i="2"/>
  <c r="Z8040" i="2"/>
  <c r="Z8041" i="2"/>
  <c r="Z8042" i="2"/>
  <c r="Z8043" i="2"/>
  <c r="Z8044" i="2"/>
  <c r="Z8045" i="2"/>
  <c r="Z8046" i="2"/>
  <c r="Z8047" i="2"/>
  <c r="Z8048" i="2"/>
  <c r="Z8049" i="2"/>
  <c r="Z8050" i="2"/>
  <c r="Z8051" i="2"/>
  <c r="Z8052" i="2"/>
  <c r="Z8053" i="2"/>
  <c r="Z8054" i="2"/>
  <c r="Z8055" i="2"/>
  <c r="Z8056" i="2"/>
  <c r="Z8057" i="2"/>
  <c r="Z8058" i="2"/>
  <c r="Z8059" i="2"/>
  <c r="Z8060" i="2"/>
  <c r="Z8061" i="2"/>
  <c r="Z8062" i="2"/>
  <c r="Z8063" i="2"/>
  <c r="Z8064" i="2"/>
  <c r="Z8065" i="2"/>
  <c r="Z8066" i="2"/>
  <c r="Z8067" i="2"/>
  <c r="Z8068" i="2"/>
  <c r="Z8069" i="2"/>
  <c r="Z8070" i="2"/>
  <c r="Z8071" i="2"/>
  <c r="Z8072" i="2"/>
  <c r="Z8073" i="2"/>
  <c r="Z8074" i="2"/>
  <c r="Z8075" i="2"/>
  <c r="Z8076" i="2"/>
  <c r="Z8077" i="2"/>
  <c r="Z8078" i="2"/>
  <c r="Z8079" i="2"/>
  <c r="Z8080" i="2"/>
  <c r="Z8081" i="2"/>
  <c r="Z8082" i="2"/>
  <c r="Z8083" i="2"/>
  <c r="Z8084" i="2"/>
  <c r="Z8085" i="2"/>
  <c r="Z8086" i="2"/>
  <c r="Z8087" i="2"/>
  <c r="Z8088" i="2"/>
  <c r="Z8089" i="2"/>
  <c r="Z8090" i="2"/>
  <c r="Z8091" i="2"/>
  <c r="Z8092" i="2"/>
  <c r="Z8093" i="2"/>
  <c r="Z8094" i="2"/>
  <c r="Z8095" i="2"/>
  <c r="Z8096" i="2"/>
  <c r="Z8097" i="2"/>
  <c r="Z8098" i="2"/>
  <c r="Z8099" i="2"/>
  <c r="Z8100" i="2"/>
  <c r="Z8101" i="2"/>
  <c r="Z8102" i="2"/>
  <c r="Z8103" i="2"/>
  <c r="Z8104" i="2"/>
  <c r="Z8105" i="2"/>
  <c r="Z8106" i="2"/>
  <c r="Z8107" i="2"/>
  <c r="Z8108" i="2"/>
  <c r="Z8109" i="2"/>
  <c r="Z8110" i="2"/>
  <c r="Z8111" i="2"/>
  <c r="Z8112" i="2"/>
  <c r="Z8113" i="2"/>
  <c r="Z8114" i="2"/>
  <c r="Z8115" i="2"/>
  <c r="Z8116" i="2"/>
  <c r="Z8117" i="2"/>
  <c r="Z8118" i="2"/>
  <c r="Z8119" i="2"/>
  <c r="Z8120" i="2"/>
  <c r="Z8121" i="2"/>
  <c r="Z8122" i="2"/>
  <c r="Z8123" i="2"/>
  <c r="Z8124" i="2"/>
  <c r="Z8125" i="2"/>
  <c r="Z8126" i="2"/>
  <c r="Z8127" i="2"/>
  <c r="Z8128" i="2"/>
  <c r="Z8129" i="2"/>
  <c r="Z8130" i="2"/>
  <c r="Z8131" i="2"/>
  <c r="Z8132" i="2"/>
  <c r="Z8133" i="2"/>
  <c r="Z8134" i="2"/>
  <c r="Z8135" i="2"/>
  <c r="Z8136" i="2"/>
  <c r="Z8137" i="2"/>
  <c r="Z8138" i="2"/>
  <c r="Z8139" i="2"/>
  <c r="Z8140" i="2"/>
  <c r="Z8141" i="2"/>
  <c r="Z8142" i="2"/>
  <c r="Z8143" i="2"/>
  <c r="Z8144" i="2"/>
  <c r="Z8145" i="2"/>
  <c r="Z8146" i="2"/>
  <c r="Z8147" i="2"/>
  <c r="Z8148" i="2"/>
  <c r="Z8149" i="2"/>
  <c r="Z8150" i="2"/>
  <c r="Z8151" i="2"/>
  <c r="Z8152" i="2"/>
  <c r="Z8153" i="2"/>
  <c r="Z8154" i="2"/>
  <c r="Z8155" i="2"/>
  <c r="Z8156" i="2"/>
  <c r="Z8157" i="2"/>
  <c r="Z8158" i="2"/>
  <c r="Z8159" i="2"/>
  <c r="Z8160" i="2"/>
  <c r="Z8161" i="2"/>
  <c r="Z8162" i="2"/>
  <c r="Z8163" i="2"/>
  <c r="Z8164" i="2"/>
  <c r="Z8165" i="2"/>
  <c r="Z8166" i="2"/>
  <c r="Z8167" i="2"/>
  <c r="Z8168" i="2"/>
  <c r="Z8169" i="2"/>
  <c r="Z8170" i="2"/>
  <c r="Z8171" i="2"/>
  <c r="Z8172" i="2"/>
  <c r="Z8173" i="2"/>
  <c r="Z8174" i="2"/>
  <c r="Z8175" i="2"/>
  <c r="Z8176" i="2"/>
  <c r="Z8177" i="2"/>
  <c r="Z8178" i="2"/>
  <c r="Z8179" i="2"/>
  <c r="Z8180" i="2"/>
  <c r="Z8181" i="2"/>
  <c r="Z8182" i="2"/>
  <c r="Z8183" i="2"/>
  <c r="Z8184" i="2"/>
  <c r="Z8185" i="2"/>
  <c r="Z8186" i="2"/>
  <c r="Z8187" i="2"/>
  <c r="Z8188" i="2"/>
  <c r="Z8189" i="2"/>
  <c r="Z8190" i="2"/>
  <c r="Z8191" i="2"/>
  <c r="Z8192" i="2"/>
  <c r="Z8193" i="2"/>
  <c r="Z8194" i="2"/>
  <c r="Z8195" i="2"/>
  <c r="Z8196" i="2"/>
  <c r="Z8197" i="2"/>
  <c r="Z8198" i="2"/>
  <c r="Z8199" i="2"/>
  <c r="Z8200" i="2"/>
  <c r="Z8201" i="2"/>
  <c r="Z8202" i="2"/>
  <c r="Z8203" i="2"/>
  <c r="Z8204" i="2"/>
  <c r="Z8205" i="2"/>
  <c r="Z8206" i="2"/>
  <c r="Z8207" i="2"/>
  <c r="Z8208" i="2"/>
  <c r="Z8209" i="2"/>
  <c r="Z8210" i="2"/>
  <c r="Z8211" i="2"/>
  <c r="Z8212" i="2"/>
  <c r="Z8213" i="2"/>
  <c r="Z8214" i="2"/>
  <c r="Z8215" i="2"/>
  <c r="Z8216" i="2"/>
  <c r="Z8217" i="2"/>
  <c r="Z8218" i="2"/>
  <c r="Z8219" i="2"/>
  <c r="Z8220" i="2"/>
  <c r="Z8221" i="2"/>
  <c r="Z8222" i="2"/>
  <c r="Z8223" i="2"/>
  <c r="Z8224" i="2"/>
  <c r="Z8225" i="2"/>
  <c r="Z8226" i="2"/>
  <c r="Z8227" i="2"/>
  <c r="Z8228" i="2"/>
  <c r="Z8229" i="2"/>
  <c r="Z8230" i="2"/>
  <c r="Z8231" i="2"/>
  <c r="Z8232" i="2"/>
  <c r="Z8233" i="2"/>
  <c r="Z8234" i="2"/>
  <c r="Z8235" i="2"/>
  <c r="Z8236" i="2"/>
  <c r="Z8237" i="2"/>
  <c r="Z8238" i="2"/>
  <c r="Z8239" i="2"/>
  <c r="Z8240" i="2"/>
  <c r="Z8241" i="2"/>
  <c r="Z8242" i="2"/>
  <c r="Z8243" i="2"/>
  <c r="Z8244" i="2"/>
  <c r="Z8245" i="2"/>
  <c r="Z8246" i="2"/>
  <c r="Z8247" i="2"/>
  <c r="Z8248" i="2"/>
  <c r="Z8249" i="2"/>
  <c r="Z8250" i="2"/>
  <c r="Z8251" i="2"/>
  <c r="Z8252" i="2"/>
  <c r="Z8253" i="2"/>
  <c r="Z8254" i="2"/>
  <c r="Z8255" i="2"/>
  <c r="Z8256" i="2"/>
  <c r="Z8257" i="2"/>
  <c r="Z8258" i="2"/>
  <c r="Z8259" i="2"/>
  <c r="Z8260" i="2"/>
  <c r="Z8261" i="2"/>
  <c r="Z8262" i="2"/>
  <c r="Z8263" i="2"/>
  <c r="Z8264" i="2"/>
  <c r="Z8265" i="2"/>
  <c r="Z8266" i="2"/>
  <c r="Z8267" i="2"/>
  <c r="Z8268" i="2"/>
  <c r="Z8269" i="2"/>
  <c r="Z8270" i="2"/>
  <c r="Z8271" i="2"/>
  <c r="Z8272" i="2"/>
  <c r="Z8273" i="2"/>
  <c r="Z8274" i="2"/>
  <c r="Z8275" i="2"/>
  <c r="Z8276" i="2"/>
  <c r="Z8277" i="2"/>
  <c r="Z8278" i="2"/>
  <c r="Z8279" i="2"/>
  <c r="Z8280" i="2"/>
  <c r="Z8281" i="2"/>
  <c r="Z8282" i="2"/>
  <c r="Z8283" i="2"/>
  <c r="Z8284" i="2"/>
  <c r="Z8285" i="2"/>
  <c r="Z8286" i="2"/>
  <c r="Z8287" i="2"/>
  <c r="Z8288" i="2"/>
  <c r="Z8289" i="2"/>
  <c r="Z8290" i="2"/>
  <c r="Z8291" i="2"/>
  <c r="Z8292" i="2"/>
  <c r="Z8293" i="2"/>
  <c r="Z8294" i="2"/>
  <c r="Z8295" i="2"/>
  <c r="Z8296" i="2"/>
  <c r="Z8297" i="2"/>
  <c r="Z8298" i="2"/>
  <c r="Z8299" i="2"/>
  <c r="Z8300" i="2"/>
  <c r="Z8301" i="2"/>
  <c r="Z8302" i="2"/>
  <c r="Z8303" i="2"/>
  <c r="Z8304" i="2"/>
  <c r="Z8305" i="2"/>
  <c r="Z8306" i="2"/>
  <c r="Z8307" i="2"/>
  <c r="Z8308" i="2"/>
  <c r="Z8309" i="2"/>
  <c r="Z8310" i="2"/>
  <c r="Z8311" i="2"/>
  <c r="Z8312" i="2"/>
  <c r="Z8313" i="2"/>
  <c r="Z8314" i="2"/>
  <c r="Z8315" i="2"/>
  <c r="Z8316" i="2"/>
  <c r="Z8317" i="2"/>
  <c r="Z8318" i="2"/>
  <c r="Z8319" i="2"/>
  <c r="Z8320" i="2"/>
  <c r="Z8321" i="2"/>
  <c r="Z8322" i="2"/>
  <c r="Z8323" i="2"/>
  <c r="Z8324" i="2"/>
  <c r="Z8325" i="2"/>
  <c r="Z8326" i="2"/>
  <c r="Z8327" i="2"/>
  <c r="Z8328" i="2"/>
  <c r="Z8329" i="2"/>
  <c r="Z8330" i="2"/>
  <c r="Z8331" i="2"/>
  <c r="Z8332" i="2"/>
  <c r="Z8333" i="2"/>
  <c r="Z8334" i="2"/>
  <c r="Z8335" i="2"/>
  <c r="Z8336" i="2"/>
  <c r="Z8337" i="2"/>
  <c r="Z8338" i="2"/>
  <c r="Z8339" i="2"/>
  <c r="Z8340" i="2"/>
  <c r="Z8341" i="2"/>
  <c r="Z8342" i="2"/>
  <c r="Z8343" i="2"/>
  <c r="Z8344" i="2"/>
  <c r="Z8345" i="2"/>
  <c r="Z8346" i="2"/>
  <c r="Z8347" i="2"/>
  <c r="Z8348" i="2"/>
  <c r="Z8349" i="2"/>
  <c r="Z8350" i="2"/>
  <c r="Z8351" i="2"/>
  <c r="Z8352" i="2"/>
  <c r="Z8353" i="2"/>
  <c r="Z8354" i="2"/>
  <c r="Z8355" i="2"/>
  <c r="Z8356" i="2"/>
  <c r="Z8357" i="2"/>
  <c r="Z8358" i="2"/>
  <c r="Z8359" i="2"/>
  <c r="Z8360" i="2"/>
  <c r="Z8361" i="2"/>
  <c r="Z8362" i="2"/>
  <c r="Z8363" i="2"/>
  <c r="Z8364" i="2"/>
  <c r="Z8365" i="2"/>
  <c r="Z8366" i="2"/>
  <c r="Z8367" i="2"/>
  <c r="Z8368" i="2"/>
  <c r="Z8369" i="2"/>
  <c r="Z8370" i="2"/>
  <c r="Z8371" i="2"/>
  <c r="Z8372" i="2"/>
  <c r="Z8373" i="2"/>
  <c r="Z8374" i="2"/>
  <c r="Z8375" i="2"/>
  <c r="Z8376" i="2"/>
  <c r="Z8377" i="2"/>
  <c r="Z8378" i="2"/>
  <c r="Z8379" i="2"/>
  <c r="Z8380" i="2"/>
  <c r="Z8381" i="2"/>
  <c r="Z8382" i="2"/>
  <c r="Z8383" i="2"/>
  <c r="Z8384" i="2"/>
  <c r="Z8385" i="2"/>
  <c r="Z8386" i="2"/>
  <c r="Z8387" i="2"/>
  <c r="Z8388" i="2"/>
  <c r="Z8389" i="2"/>
  <c r="Z8390" i="2"/>
  <c r="Z8391" i="2"/>
  <c r="Z8392" i="2"/>
  <c r="Z8393" i="2"/>
  <c r="Z8394" i="2"/>
  <c r="Z8395" i="2"/>
  <c r="Z8396" i="2"/>
  <c r="Z8397" i="2"/>
  <c r="Z8398" i="2"/>
  <c r="Z8399" i="2"/>
  <c r="Z8400" i="2"/>
  <c r="Z8401" i="2"/>
  <c r="Z8402" i="2"/>
  <c r="Z8403" i="2"/>
  <c r="Z8404" i="2"/>
  <c r="Z8405" i="2"/>
  <c r="Z8406" i="2"/>
  <c r="Z8407" i="2"/>
  <c r="Z8408" i="2"/>
  <c r="Z8409" i="2"/>
  <c r="Z8410" i="2"/>
  <c r="Z8411" i="2"/>
  <c r="Z8412" i="2"/>
  <c r="Z8413" i="2"/>
  <c r="Z8414" i="2"/>
  <c r="Z8415" i="2"/>
  <c r="Z8416" i="2"/>
  <c r="Z8417" i="2"/>
  <c r="Z8418" i="2"/>
  <c r="Z8419" i="2"/>
  <c r="Z8420" i="2"/>
  <c r="Z8421" i="2"/>
  <c r="Z8422" i="2"/>
  <c r="Z8423" i="2"/>
  <c r="Z8424" i="2"/>
  <c r="Z8425" i="2"/>
  <c r="Z8426" i="2"/>
  <c r="Z8427" i="2"/>
  <c r="Z8428" i="2"/>
  <c r="Z8429" i="2"/>
  <c r="Z8430" i="2"/>
  <c r="Z8431" i="2"/>
  <c r="Z8432" i="2"/>
  <c r="Z8433" i="2"/>
  <c r="Z8434" i="2"/>
  <c r="Z8435" i="2"/>
  <c r="Z8436" i="2"/>
  <c r="Z8437" i="2"/>
  <c r="Z8438" i="2"/>
  <c r="Z8439" i="2"/>
  <c r="Z8440" i="2"/>
  <c r="Z8441" i="2"/>
  <c r="Z8442" i="2"/>
  <c r="Z8443" i="2"/>
  <c r="Z8444" i="2"/>
  <c r="Z8445" i="2"/>
  <c r="Z8446" i="2"/>
  <c r="Z8447" i="2"/>
  <c r="Z8448" i="2"/>
  <c r="Z8449" i="2"/>
  <c r="Z8450" i="2"/>
  <c r="Z8451" i="2"/>
  <c r="Z8452" i="2"/>
  <c r="Z8453" i="2"/>
  <c r="Z8454" i="2"/>
  <c r="Z8455" i="2"/>
  <c r="Z8456" i="2"/>
  <c r="Z8457" i="2"/>
  <c r="Z8458" i="2"/>
  <c r="Z8459" i="2"/>
  <c r="Z8460" i="2"/>
  <c r="Z8461" i="2"/>
  <c r="Z8462" i="2"/>
  <c r="Z8463" i="2"/>
  <c r="Z8464" i="2"/>
  <c r="Z8465" i="2"/>
  <c r="Z8466" i="2"/>
  <c r="Z8467" i="2"/>
  <c r="Z8468" i="2"/>
  <c r="Z8469" i="2"/>
  <c r="Z8470" i="2"/>
  <c r="Z8471" i="2"/>
  <c r="Z8472" i="2"/>
  <c r="Z8473" i="2"/>
  <c r="Z8474" i="2"/>
  <c r="Z8475" i="2"/>
  <c r="Z8476" i="2"/>
  <c r="Z8477" i="2"/>
  <c r="Z8478" i="2"/>
  <c r="Z8479" i="2"/>
  <c r="Z8480" i="2"/>
  <c r="Z8481" i="2"/>
  <c r="Z8482" i="2"/>
  <c r="Z8483" i="2"/>
  <c r="Z8484" i="2"/>
  <c r="Z8485" i="2"/>
  <c r="Z8486" i="2"/>
  <c r="Z8487" i="2"/>
  <c r="Z8488" i="2"/>
  <c r="Z8489" i="2"/>
  <c r="Z8490" i="2"/>
  <c r="Z8491" i="2"/>
  <c r="Z8492" i="2"/>
  <c r="Z8493" i="2"/>
  <c r="Z8494" i="2"/>
  <c r="Z8495" i="2"/>
  <c r="Z8496" i="2"/>
  <c r="Z8497" i="2"/>
  <c r="Z8498" i="2"/>
  <c r="Z8499" i="2"/>
  <c r="Z8500" i="2"/>
  <c r="Z8501" i="2"/>
  <c r="Z8502" i="2"/>
  <c r="Z8503" i="2"/>
  <c r="Z8504" i="2"/>
  <c r="Z8505" i="2"/>
  <c r="Z8506" i="2"/>
  <c r="Z8507" i="2"/>
  <c r="Z8508" i="2"/>
  <c r="Z8509" i="2"/>
  <c r="Z8510" i="2"/>
  <c r="Z8511" i="2"/>
  <c r="Z8512" i="2"/>
  <c r="Z8513" i="2"/>
  <c r="Z8514" i="2"/>
  <c r="Z8515" i="2"/>
  <c r="Z8516" i="2"/>
  <c r="Z8517" i="2"/>
  <c r="Z8518" i="2"/>
  <c r="Z8519" i="2"/>
  <c r="Z8520" i="2"/>
  <c r="Z8521" i="2"/>
  <c r="Z8522" i="2"/>
  <c r="Z8523" i="2"/>
  <c r="Z8524" i="2"/>
  <c r="Z8525" i="2"/>
  <c r="Z8526" i="2"/>
  <c r="Z8527" i="2"/>
  <c r="Z8528" i="2"/>
  <c r="Z8529" i="2"/>
  <c r="Z8530" i="2"/>
  <c r="Z8531" i="2"/>
  <c r="Z8532" i="2"/>
  <c r="Z8533" i="2"/>
  <c r="Z8534" i="2"/>
  <c r="Z8535" i="2"/>
  <c r="Z8536" i="2"/>
  <c r="Z8537" i="2"/>
  <c r="Z8538" i="2"/>
  <c r="Z8539" i="2"/>
  <c r="Z8540" i="2"/>
  <c r="Z8541" i="2"/>
  <c r="Z8542" i="2"/>
  <c r="Z8543" i="2"/>
  <c r="Z8544" i="2"/>
  <c r="Z8545" i="2"/>
  <c r="Z8546" i="2"/>
  <c r="Z8547" i="2"/>
  <c r="Z8548" i="2"/>
  <c r="Z8549" i="2"/>
  <c r="Z8550" i="2"/>
  <c r="Z8551" i="2"/>
  <c r="Z8552" i="2"/>
  <c r="Z8553" i="2"/>
  <c r="Z8554" i="2"/>
  <c r="Z8555" i="2"/>
  <c r="Z8556" i="2"/>
  <c r="Z8557" i="2"/>
  <c r="Z8558" i="2"/>
  <c r="Z8559" i="2"/>
  <c r="Z8560" i="2"/>
  <c r="Z8561" i="2"/>
  <c r="Z8562" i="2"/>
  <c r="Z8563" i="2"/>
  <c r="Z8564" i="2"/>
  <c r="Z8565" i="2"/>
  <c r="Z8566" i="2"/>
  <c r="Z8567" i="2"/>
  <c r="Z8568" i="2"/>
  <c r="Z8569" i="2"/>
  <c r="Z8570" i="2"/>
  <c r="Z8571" i="2"/>
  <c r="Z8572" i="2"/>
  <c r="Z8573" i="2"/>
  <c r="Z8574" i="2"/>
  <c r="Z8575" i="2"/>
  <c r="Z8576" i="2"/>
  <c r="Z8577" i="2"/>
  <c r="Z8578" i="2"/>
  <c r="Z8579" i="2"/>
  <c r="Z8580" i="2"/>
  <c r="Z8581" i="2"/>
  <c r="Z8582" i="2"/>
  <c r="Z8583" i="2"/>
  <c r="Z8584" i="2"/>
  <c r="Z8585" i="2"/>
  <c r="Z8586" i="2"/>
  <c r="Z8587" i="2"/>
  <c r="Z8588" i="2"/>
  <c r="Z8589" i="2"/>
  <c r="Z8590" i="2"/>
  <c r="Z8591" i="2"/>
  <c r="Z8592" i="2"/>
  <c r="Z8593" i="2"/>
  <c r="Z8594" i="2"/>
  <c r="Z8595" i="2"/>
  <c r="Z8596" i="2"/>
  <c r="Z8597" i="2"/>
  <c r="Z8598" i="2"/>
  <c r="Z8599" i="2"/>
  <c r="Z8600" i="2"/>
  <c r="Z8601" i="2"/>
  <c r="Z8602" i="2"/>
  <c r="Z8603" i="2"/>
  <c r="Z8604" i="2"/>
  <c r="Z8605" i="2"/>
  <c r="Z8606" i="2"/>
  <c r="Z8607" i="2"/>
  <c r="Z8608" i="2"/>
  <c r="Z8609" i="2"/>
  <c r="Z8610" i="2"/>
  <c r="Z8611" i="2"/>
  <c r="Z8612" i="2"/>
  <c r="Z8613" i="2"/>
  <c r="Z8614" i="2"/>
  <c r="Z8615" i="2"/>
  <c r="Z8616" i="2"/>
  <c r="Z8617" i="2"/>
  <c r="Z8618" i="2"/>
  <c r="Z8619" i="2"/>
  <c r="Z8620" i="2"/>
  <c r="Z8621" i="2"/>
  <c r="Z8622" i="2"/>
  <c r="Z8623" i="2"/>
  <c r="Z8624" i="2"/>
  <c r="Z8625" i="2"/>
  <c r="Z8626" i="2"/>
  <c r="Z8627" i="2"/>
  <c r="Z8628" i="2"/>
  <c r="Z8629" i="2"/>
  <c r="Z8630" i="2"/>
  <c r="Z8631" i="2"/>
  <c r="Z8632" i="2"/>
  <c r="Z8633" i="2"/>
  <c r="Z8634" i="2"/>
  <c r="Z8635" i="2"/>
  <c r="Z8636" i="2"/>
  <c r="Z8637" i="2"/>
  <c r="Z8638" i="2"/>
  <c r="Z8639" i="2"/>
  <c r="Z8640" i="2"/>
  <c r="Z8641" i="2"/>
  <c r="Z8642" i="2"/>
  <c r="Z8643" i="2"/>
  <c r="Z8644" i="2"/>
  <c r="Z8645" i="2"/>
  <c r="Z8646" i="2"/>
  <c r="Z8647" i="2"/>
  <c r="Z8648" i="2"/>
  <c r="Z8649" i="2"/>
  <c r="Z8650" i="2"/>
  <c r="Z8651" i="2"/>
  <c r="Z8652" i="2"/>
  <c r="Z8653" i="2"/>
  <c r="Z8654" i="2"/>
  <c r="Z8655" i="2"/>
  <c r="Z8656" i="2"/>
  <c r="Z8657" i="2"/>
  <c r="Z8658" i="2"/>
  <c r="Z8659" i="2"/>
  <c r="Z8660" i="2"/>
  <c r="Z8661" i="2"/>
  <c r="Z8662" i="2"/>
  <c r="Z8663" i="2"/>
  <c r="Z8664" i="2"/>
  <c r="Z8665" i="2"/>
  <c r="Z8666" i="2"/>
  <c r="Z8667" i="2"/>
  <c r="Z8668" i="2"/>
  <c r="Z8669" i="2"/>
  <c r="Z8670" i="2"/>
  <c r="Z8671" i="2"/>
  <c r="Z8672" i="2"/>
  <c r="Z8673" i="2"/>
  <c r="Z8674" i="2"/>
  <c r="Z8675" i="2"/>
  <c r="Z8676" i="2"/>
  <c r="Z8677" i="2"/>
  <c r="Z8678" i="2"/>
  <c r="Z8679" i="2"/>
  <c r="Z8680" i="2"/>
  <c r="Z8681" i="2"/>
  <c r="Z8682" i="2"/>
  <c r="Z8683" i="2"/>
  <c r="Z8684" i="2"/>
  <c r="Z8685" i="2"/>
  <c r="Z8686" i="2"/>
  <c r="Z8687" i="2"/>
  <c r="Z8688" i="2"/>
  <c r="Z8689" i="2"/>
  <c r="Z8690" i="2"/>
  <c r="Z8691" i="2"/>
  <c r="Z8692" i="2"/>
  <c r="Z8693" i="2"/>
  <c r="Z8694" i="2"/>
  <c r="Z8695" i="2"/>
  <c r="Z8696" i="2"/>
  <c r="Z8697" i="2"/>
  <c r="Z8698" i="2"/>
  <c r="Z8699" i="2"/>
  <c r="Z8700" i="2"/>
  <c r="Z8701" i="2"/>
  <c r="Z8702" i="2"/>
  <c r="Z8703" i="2"/>
  <c r="Z8704" i="2"/>
  <c r="Z8705" i="2"/>
  <c r="Z8706" i="2"/>
  <c r="Z8707" i="2"/>
  <c r="Z8708" i="2"/>
  <c r="Z8709" i="2"/>
  <c r="Z8710" i="2"/>
  <c r="Z8711" i="2"/>
  <c r="Z8712" i="2"/>
  <c r="Z8713" i="2"/>
  <c r="Z8714" i="2"/>
  <c r="Z8715" i="2"/>
  <c r="Z8716" i="2"/>
  <c r="Z8717" i="2"/>
  <c r="Z8718" i="2"/>
  <c r="Z8719" i="2"/>
  <c r="Z8720" i="2"/>
  <c r="Z8721" i="2"/>
  <c r="Z8722" i="2"/>
  <c r="Z8723" i="2"/>
  <c r="Z8724" i="2"/>
  <c r="Z8725" i="2"/>
  <c r="Z8726" i="2"/>
  <c r="Z8727" i="2"/>
  <c r="Z8728" i="2"/>
  <c r="Z8729" i="2"/>
  <c r="Z8730" i="2"/>
  <c r="Z8731" i="2"/>
  <c r="Z8732" i="2"/>
  <c r="Z8733" i="2"/>
  <c r="Z8734" i="2"/>
  <c r="Z8735" i="2"/>
  <c r="Z8736" i="2"/>
  <c r="Z8737" i="2"/>
  <c r="Z8738" i="2"/>
  <c r="Z8739" i="2"/>
  <c r="Z8740" i="2"/>
  <c r="Z8741" i="2"/>
  <c r="Z8742" i="2"/>
  <c r="Z8743" i="2"/>
  <c r="Z8744" i="2"/>
  <c r="Z8745" i="2"/>
  <c r="Z8746" i="2"/>
  <c r="Z8747" i="2"/>
  <c r="Z8748" i="2"/>
  <c r="Z8749" i="2"/>
  <c r="Z8750" i="2"/>
  <c r="Z8751" i="2"/>
  <c r="Z8752" i="2"/>
  <c r="Z8753" i="2"/>
  <c r="Z8754" i="2"/>
  <c r="Z8755" i="2"/>
  <c r="Z8756" i="2"/>
  <c r="Z8757" i="2"/>
  <c r="Z8758" i="2"/>
  <c r="Z8759" i="2"/>
  <c r="Z8760" i="2"/>
  <c r="Z8761" i="2"/>
  <c r="Z8762" i="2"/>
  <c r="Z8763" i="2"/>
  <c r="Z8764" i="2"/>
  <c r="Z8765" i="2"/>
  <c r="Z8766" i="2"/>
  <c r="Z8767" i="2"/>
  <c r="Z8768" i="2"/>
  <c r="Z8769" i="2"/>
  <c r="Z8770" i="2"/>
  <c r="Z8771" i="2"/>
  <c r="Z8772" i="2"/>
  <c r="Z8773" i="2"/>
  <c r="Z8774" i="2"/>
  <c r="Z8775" i="2"/>
  <c r="Z8776" i="2"/>
  <c r="Z8777" i="2"/>
  <c r="Z8778" i="2"/>
  <c r="Z8779" i="2"/>
  <c r="Z8780" i="2"/>
  <c r="Z8781" i="2"/>
  <c r="Z8782" i="2"/>
  <c r="Z8783" i="2"/>
  <c r="Z8784" i="2"/>
  <c r="Z8785" i="2"/>
  <c r="Z8786" i="2"/>
  <c r="Z8787" i="2"/>
  <c r="Z8788" i="2"/>
  <c r="Z8789" i="2"/>
  <c r="Z8790" i="2"/>
  <c r="Z8791" i="2"/>
  <c r="Z8792" i="2"/>
  <c r="Z8793" i="2"/>
  <c r="Z8794" i="2"/>
  <c r="Z8795" i="2"/>
  <c r="Z8796" i="2"/>
  <c r="Z8797" i="2"/>
  <c r="Z8798" i="2"/>
  <c r="Z8799" i="2"/>
  <c r="Z8800" i="2"/>
  <c r="Z8801" i="2"/>
  <c r="Z8802" i="2"/>
  <c r="Z8803" i="2"/>
  <c r="Z8804" i="2"/>
  <c r="Z8805" i="2"/>
  <c r="Z8806" i="2"/>
  <c r="Z8807" i="2"/>
  <c r="Z8808" i="2"/>
  <c r="Z8809" i="2"/>
  <c r="Z8810" i="2"/>
  <c r="Z8811" i="2"/>
  <c r="Z8812" i="2"/>
  <c r="Z8813" i="2"/>
  <c r="Z8814" i="2"/>
  <c r="Z8815" i="2"/>
  <c r="Z8816" i="2"/>
  <c r="Z8817" i="2"/>
  <c r="Z8818" i="2"/>
  <c r="Z8819" i="2"/>
  <c r="Z8820" i="2"/>
  <c r="Z8821" i="2"/>
  <c r="Z8822" i="2"/>
  <c r="Z8823" i="2"/>
  <c r="Z8824" i="2"/>
  <c r="Z8825" i="2"/>
  <c r="Z8826" i="2"/>
  <c r="Z8827" i="2"/>
  <c r="Z8828" i="2"/>
  <c r="Z8829" i="2"/>
  <c r="Z8830" i="2"/>
  <c r="Z8831" i="2"/>
  <c r="Z8832" i="2"/>
  <c r="Z8833" i="2"/>
  <c r="Z8834" i="2"/>
  <c r="Z8835" i="2"/>
  <c r="Z8836" i="2"/>
  <c r="Z8837" i="2"/>
  <c r="Z8838" i="2"/>
  <c r="Z8839" i="2"/>
  <c r="Z8840" i="2"/>
  <c r="Z8841" i="2"/>
  <c r="Z8842" i="2"/>
  <c r="Z8843" i="2"/>
  <c r="Z8844" i="2"/>
  <c r="Z8845" i="2"/>
  <c r="Z8846" i="2"/>
  <c r="Z8847" i="2"/>
  <c r="Z8848" i="2"/>
  <c r="Z8849" i="2"/>
  <c r="Z8850" i="2"/>
  <c r="Z8851" i="2"/>
  <c r="Z8852" i="2"/>
  <c r="Z8853" i="2"/>
  <c r="Z8854" i="2"/>
  <c r="Z8855" i="2"/>
  <c r="Z8856" i="2"/>
  <c r="Z8857" i="2"/>
  <c r="Z8858" i="2"/>
  <c r="Z8859" i="2"/>
  <c r="Z8860" i="2"/>
  <c r="Z8861" i="2"/>
  <c r="Z8862" i="2"/>
  <c r="Z8863" i="2"/>
  <c r="Z8864" i="2"/>
  <c r="Z8865" i="2"/>
  <c r="Z8866" i="2"/>
  <c r="Z8867" i="2"/>
  <c r="Z8868" i="2"/>
  <c r="Z8869" i="2"/>
  <c r="Z8870" i="2"/>
  <c r="Z8871" i="2"/>
  <c r="Z8872" i="2"/>
  <c r="Z8873" i="2"/>
  <c r="Z8874" i="2"/>
  <c r="Z8875" i="2"/>
  <c r="Z8876" i="2"/>
  <c r="Z8877" i="2"/>
  <c r="Z8878" i="2"/>
  <c r="Z8879" i="2"/>
  <c r="Z8880" i="2"/>
  <c r="Z8881" i="2"/>
  <c r="Z8882" i="2"/>
  <c r="Z8883" i="2"/>
  <c r="Z8884" i="2"/>
  <c r="Z8885" i="2"/>
  <c r="Z8886" i="2"/>
  <c r="Z8887" i="2"/>
  <c r="Z8888" i="2"/>
  <c r="Z8889" i="2"/>
  <c r="Z8890" i="2"/>
  <c r="Z8891" i="2"/>
  <c r="Z8892" i="2"/>
  <c r="Z8893" i="2"/>
  <c r="Z8894" i="2"/>
  <c r="Z8895" i="2"/>
  <c r="Z8896" i="2"/>
  <c r="Z8897" i="2"/>
  <c r="Z8898" i="2"/>
  <c r="Z8899" i="2"/>
  <c r="Z8900" i="2"/>
  <c r="Z8901" i="2"/>
  <c r="Z8902" i="2"/>
  <c r="Z8903" i="2"/>
  <c r="Z8904" i="2"/>
  <c r="Z8905" i="2"/>
  <c r="Z8906" i="2"/>
  <c r="Z8907" i="2"/>
  <c r="Z8908" i="2"/>
  <c r="Z8909" i="2"/>
  <c r="Z8910" i="2"/>
  <c r="Z8911" i="2"/>
  <c r="Z8912" i="2"/>
  <c r="Z8913" i="2"/>
  <c r="Z8914" i="2"/>
  <c r="Z8915" i="2"/>
  <c r="Z8916" i="2"/>
  <c r="Z8917" i="2"/>
  <c r="Z8918" i="2"/>
  <c r="Z8919" i="2"/>
  <c r="Z8920" i="2"/>
  <c r="Z8921" i="2"/>
  <c r="Z8922" i="2"/>
  <c r="Z8923" i="2"/>
  <c r="Z8924" i="2"/>
  <c r="Z8925" i="2"/>
  <c r="Z8926" i="2"/>
  <c r="Z8927" i="2"/>
  <c r="Z8928" i="2"/>
  <c r="Z8929" i="2"/>
  <c r="Z8930" i="2"/>
  <c r="Z8931" i="2"/>
  <c r="Z8932" i="2"/>
  <c r="Z8933" i="2"/>
  <c r="Z8934" i="2"/>
  <c r="Z8935" i="2"/>
  <c r="Z8936" i="2"/>
  <c r="Z8937" i="2"/>
  <c r="Z8938" i="2"/>
  <c r="Z8939" i="2"/>
  <c r="Z8940" i="2"/>
  <c r="Z8941" i="2"/>
  <c r="Z8942" i="2"/>
  <c r="Z8943" i="2"/>
  <c r="Z8944" i="2"/>
  <c r="Z8945" i="2"/>
  <c r="Z8946" i="2"/>
  <c r="Z8947" i="2"/>
  <c r="Z8948" i="2"/>
  <c r="Z8949" i="2"/>
  <c r="Z8950" i="2"/>
  <c r="Z8951" i="2"/>
  <c r="Z8952" i="2"/>
  <c r="Z8953" i="2"/>
  <c r="Z8954" i="2"/>
  <c r="Z8955" i="2"/>
  <c r="Z8956" i="2"/>
  <c r="Z8957" i="2"/>
  <c r="Z8958" i="2"/>
  <c r="Z8959" i="2"/>
  <c r="Z8960" i="2"/>
  <c r="Z8961" i="2"/>
  <c r="Z8962" i="2"/>
  <c r="Z8963" i="2"/>
  <c r="Z8964" i="2"/>
  <c r="Z8965" i="2"/>
  <c r="Z8966" i="2"/>
  <c r="Z8967" i="2"/>
  <c r="Z8968" i="2"/>
  <c r="Z8969" i="2"/>
  <c r="Z8970" i="2"/>
  <c r="Z8971" i="2"/>
  <c r="Z8972" i="2"/>
  <c r="Z8973" i="2"/>
  <c r="Z8974" i="2"/>
  <c r="Z8975" i="2"/>
  <c r="Z8976" i="2"/>
  <c r="Z8977" i="2"/>
  <c r="Z8978" i="2"/>
  <c r="Z8979" i="2"/>
  <c r="Z8980" i="2"/>
  <c r="Z8981" i="2"/>
  <c r="Z8982" i="2"/>
  <c r="Z8983" i="2"/>
  <c r="Z8984" i="2"/>
  <c r="Z8985" i="2"/>
  <c r="Z8986" i="2"/>
  <c r="Z8987" i="2"/>
  <c r="Z8988" i="2"/>
  <c r="Z8989" i="2"/>
  <c r="Z8990" i="2"/>
  <c r="Z8991" i="2"/>
  <c r="Z8992" i="2"/>
  <c r="Z8993" i="2"/>
  <c r="Z8994" i="2"/>
  <c r="Z8995" i="2"/>
  <c r="Z8996" i="2"/>
  <c r="Z8997" i="2"/>
  <c r="Z8998" i="2"/>
  <c r="Z8999" i="2"/>
  <c r="Z9000" i="2"/>
  <c r="Z9001" i="2"/>
  <c r="Z9002" i="2"/>
  <c r="Z9003" i="2"/>
  <c r="Z9004" i="2"/>
  <c r="Z9005" i="2"/>
  <c r="Z9006" i="2"/>
  <c r="Z9007" i="2"/>
  <c r="Z9008" i="2"/>
  <c r="Z9009" i="2"/>
  <c r="Z9010" i="2"/>
  <c r="Z9011" i="2"/>
  <c r="Z9012" i="2"/>
  <c r="Z9013" i="2"/>
  <c r="Z9014" i="2"/>
  <c r="Z9015" i="2"/>
  <c r="Z9016" i="2"/>
  <c r="Z9017" i="2"/>
  <c r="Z9018" i="2"/>
  <c r="Z9019" i="2"/>
  <c r="Z9020" i="2"/>
  <c r="Z9021" i="2"/>
  <c r="Z9022" i="2"/>
  <c r="Z9023" i="2"/>
  <c r="Z9024" i="2"/>
  <c r="Z9025" i="2"/>
  <c r="Z9026" i="2"/>
  <c r="Z9027" i="2"/>
  <c r="Z9028" i="2"/>
  <c r="Z9029" i="2"/>
  <c r="Z9030" i="2"/>
  <c r="Z9031" i="2"/>
  <c r="Z9032" i="2"/>
  <c r="Z9033" i="2"/>
  <c r="Z9034" i="2"/>
  <c r="Z9035" i="2"/>
  <c r="Z9036" i="2"/>
  <c r="Z9037" i="2"/>
  <c r="Z9038" i="2"/>
  <c r="Z9039" i="2"/>
  <c r="Z9040" i="2"/>
  <c r="Z9041" i="2"/>
  <c r="Z9042" i="2"/>
  <c r="Z9043" i="2"/>
  <c r="Z9044" i="2"/>
  <c r="Z9045" i="2"/>
  <c r="Z9046" i="2"/>
  <c r="Z9047" i="2"/>
  <c r="Z9048" i="2"/>
  <c r="Z9049" i="2"/>
  <c r="Z9050" i="2"/>
  <c r="Z9051" i="2"/>
  <c r="Z9052" i="2"/>
  <c r="Z9053" i="2"/>
  <c r="Z9054" i="2"/>
  <c r="Z9055" i="2"/>
  <c r="Z9056" i="2"/>
  <c r="Z9057" i="2"/>
  <c r="Z9058" i="2"/>
  <c r="Z9059" i="2"/>
  <c r="Z9060" i="2"/>
  <c r="Z9061" i="2"/>
  <c r="Z9062" i="2"/>
  <c r="Z9063" i="2"/>
  <c r="Z9064" i="2"/>
  <c r="Z9065" i="2"/>
  <c r="Z9066" i="2"/>
  <c r="Z9067" i="2"/>
  <c r="Z9068" i="2"/>
  <c r="Z9069" i="2"/>
  <c r="Z9070" i="2"/>
  <c r="Z9071" i="2"/>
  <c r="Z9072" i="2"/>
  <c r="Z9073" i="2"/>
  <c r="Z9074" i="2"/>
  <c r="Z9075" i="2"/>
  <c r="Z9076" i="2"/>
  <c r="Z9077" i="2"/>
  <c r="Z9078" i="2"/>
  <c r="Z9079" i="2"/>
  <c r="Z9080" i="2"/>
  <c r="Z9081" i="2"/>
  <c r="Z9082" i="2"/>
  <c r="Z9083" i="2"/>
  <c r="Z9084" i="2"/>
  <c r="Z9085" i="2"/>
  <c r="Z9086" i="2"/>
  <c r="Z9087" i="2"/>
  <c r="Z9088" i="2"/>
  <c r="Z9089" i="2"/>
  <c r="Z9090" i="2"/>
  <c r="Z9091" i="2"/>
  <c r="Z9092" i="2"/>
  <c r="Z9093" i="2"/>
  <c r="Z9094" i="2"/>
  <c r="Z9095" i="2"/>
  <c r="Z9096" i="2"/>
  <c r="Z9097" i="2"/>
  <c r="Z9098" i="2"/>
  <c r="Z9099" i="2"/>
  <c r="Z9100" i="2"/>
  <c r="Z9101" i="2"/>
  <c r="Z9102" i="2"/>
  <c r="Z9103" i="2"/>
  <c r="Z9104" i="2"/>
  <c r="Z9105" i="2"/>
  <c r="Z9106" i="2"/>
  <c r="Z9107" i="2"/>
  <c r="Z9108" i="2"/>
  <c r="Z9109" i="2"/>
  <c r="Z9110" i="2"/>
  <c r="Z9111" i="2"/>
  <c r="Z9112" i="2"/>
  <c r="Z9113" i="2"/>
  <c r="Z9114" i="2"/>
  <c r="Z9115" i="2"/>
  <c r="Z9116" i="2"/>
  <c r="Z9117" i="2"/>
  <c r="Z9118" i="2"/>
  <c r="Z9119" i="2"/>
  <c r="Z9120" i="2"/>
  <c r="Z9121" i="2"/>
  <c r="Z9122" i="2"/>
  <c r="Z9123" i="2"/>
  <c r="Z9124" i="2"/>
  <c r="Z9125" i="2"/>
  <c r="Z9126" i="2"/>
  <c r="Z9127" i="2"/>
  <c r="Z9128" i="2"/>
  <c r="Z9129" i="2"/>
  <c r="Z9130" i="2"/>
  <c r="Z9131" i="2"/>
  <c r="Z9132" i="2"/>
  <c r="Z9133" i="2"/>
  <c r="Z9134" i="2"/>
  <c r="Z9135" i="2"/>
  <c r="Z9136" i="2"/>
  <c r="Z9137" i="2"/>
  <c r="Z9138" i="2"/>
  <c r="Z9139" i="2"/>
  <c r="Z9140" i="2"/>
  <c r="Z9141" i="2"/>
  <c r="Z9142" i="2"/>
  <c r="Z9143" i="2"/>
  <c r="Z9144" i="2"/>
  <c r="Z9145" i="2"/>
  <c r="Z9146" i="2"/>
  <c r="Z9147" i="2"/>
  <c r="Z9148" i="2"/>
  <c r="Z9149" i="2"/>
  <c r="Z9150" i="2"/>
  <c r="Z9151" i="2"/>
  <c r="Z9152" i="2"/>
  <c r="Z9153" i="2"/>
  <c r="Z9154" i="2"/>
  <c r="Z9155" i="2"/>
  <c r="Z9156" i="2"/>
  <c r="Z9157" i="2"/>
  <c r="Z9158" i="2"/>
  <c r="Z9159" i="2"/>
  <c r="Z9160" i="2"/>
  <c r="Z9161" i="2"/>
  <c r="Z9162" i="2"/>
  <c r="Z9163" i="2"/>
  <c r="Z9164" i="2"/>
  <c r="Z9165" i="2"/>
  <c r="Z9166" i="2"/>
  <c r="Z9167" i="2"/>
  <c r="Z9168" i="2"/>
  <c r="Z9169" i="2"/>
  <c r="Z9170" i="2"/>
  <c r="Z9171" i="2"/>
  <c r="Z9172" i="2"/>
  <c r="Z9173" i="2"/>
  <c r="Z9174" i="2"/>
  <c r="Z9175" i="2"/>
  <c r="Z9176" i="2"/>
  <c r="Z9177" i="2"/>
  <c r="Z9178" i="2"/>
  <c r="Z9179" i="2"/>
  <c r="Z9180" i="2"/>
  <c r="Z9181" i="2"/>
  <c r="Z9182" i="2"/>
  <c r="Z9183" i="2"/>
  <c r="Z9184" i="2"/>
  <c r="Z9185" i="2"/>
  <c r="Z9186" i="2"/>
  <c r="Z9187" i="2"/>
  <c r="Z9188" i="2"/>
  <c r="Z9189" i="2"/>
  <c r="Z9190" i="2"/>
  <c r="Z9191" i="2"/>
  <c r="Z9192" i="2"/>
  <c r="Z9193" i="2"/>
  <c r="Z9194" i="2"/>
  <c r="Z9195" i="2"/>
  <c r="Z9196" i="2"/>
  <c r="Z9197" i="2"/>
  <c r="Z9198" i="2"/>
  <c r="Z9199" i="2"/>
  <c r="Z9200" i="2"/>
  <c r="Z9201" i="2"/>
  <c r="Z9202" i="2"/>
  <c r="Z9203" i="2"/>
  <c r="Z9204" i="2"/>
  <c r="Z9205" i="2"/>
  <c r="Z9206" i="2"/>
  <c r="Z9207" i="2"/>
  <c r="Z9208" i="2"/>
  <c r="Z9209" i="2"/>
  <c r="Z9210" i="2"/>
  <c r="Z9211" i="2"/>
  <c r="Z9212" i="2"/>
  <c r="Z9213" i="2"/>
  <c r="Z9214" i="2"/>
  <c r="Z9215" i="2"/>
  <c r="Z9216" i="2"/>
  <c r="Z9217" i="2"/>
  <c r="Z9218" i="2"/>
  <c r="Z9219" i="2"/>
  <c r="Z9220" i="2"/>
  <c r="Z9221" i="2"/>
  <c r="Z9222" i="2"/>
  <c r="Z9223" i="2"/>
  <c r="Z9224" i="2"/>
  <c r="Z9225" i="2"/>
  <c r="Z9226" i="2"/>
  <c r="Z9227" i="2"/>
  <c r="Z9228" i="2"/>
  <c r="Z9229" i="2"/>
  <c r="Z9230" i="2"/>
  <c r="Z9231" i="2"/>
  <c r="Z9232" i="2"/>
  <c r="Z9233" i="2"/>
  <c r="Z9234" i="2"/>
  <c r="Z9235" i="2"/>
  <c r="Z9236" i="2"/>
  <c r="Z9237" i="2"/>
  <c r="Z9238" i="2"/>
  <c r="Z9239" i="2"/>
  <c r="Z9240" i="2"/>
  <c r="Z9241" i="2"/>
  <c r="Z9242" i="2"/>
  <c r="Z9243" i="2"/>
  <c r="Z9244" i="2"/>
  <c r="Z9245" i="2"/>
  <c r="Z9246" i="2"/>
  <c r="Z9247" i="2"/>
  <c r="Z9248" i="2"/>
  <c r="Z9249" i="2"/>
  <c r="Z9250" i="2"/>
  <c r="Z9251" i="2"/>
  <c r="Z9252" i="2"/>
  <c r="Z9253" i="2"/>
  <c r="Z9254" i="2"/>
  <c r="Z9255" i="2"/>
  <c r="Z9256" i="2"/>
  <c r="Z9257" i="2"/>
  <c r="Z9258" i="2"/>
  <c r="Z9259" i="2"/>
  <c r="Z9260" i="2"/>
  <c r="Z9261" i="2"/>
  <c r="Z9262" i="2"/>
  <c r="Z9263" i="2"/>
  <c r="Z9264" i="2"/>
  <c r="Z9265" i="2"/>
  <c r="Z9266" i="2"/>
  <c r="Z9267" i="2"/>
  <c r="Z9268" i="2"/>
  <c r="Z9269" i="2"/>
  <c r="Z9270" i="2"/>
  <c r="Z9271" i="2"/>
  <c r="Z9272" i="2"/>
  <c r="Z9273" i="2"/>
  <c r="Z9274" i="2"/>
  <c r="Z9275" i="2"/>
  <c r="Z9276" i="2"/>
  <c r="Z9277" i="2"/>
  <c r="Z9278" i="2"/>
  <c r="Z9279" i="2"/>
  <c r="Z9280" i="2"/>
  <c r="Z9281" i="2"/>
  <c r="Z9282" i="2"/>
  <c r="Z9283" i="2"/>
  <c r="Z9284" i="2"/>
  <c r="Z9285" i="2"/>
  <c r="Z9286" i="2"/>
  <c r="Z9287" i="2"/>
  <c r="Z9288" i="2"/>
  <c r="Z9289" i="2"/>
  <c r="Z9290" i="2"/>
  <c r="Z9291" i="2"/>
  <c r="Z9292" i="2"/>
  <c r="Z9293" i="2"/>
  <c r="Z9294" i="2"/>
  <c r="Z9295" i="2"/>
  <c r="Z9296" i="2"/>
  <c r="Z9297" i="2"/>
  <c r="Z9298" i="2"/>
  <c r="Z9299" i="2"/>
  <c r="Z9300" i="2"/>
  <c r="Z9301" i="2"/>
  <c r="Z9302" i="2"/>
  <c r="Z9303" i="2"/>
  <c r="Z9304" i="2"/>
  <c r="Z9305" i="2"/>
  <c r="Z9306" i="2"/>
  <c r="Z9307" i="2"/>
  <c r="Z9308" i="2"/>
  <c r="Z9309" i="2"/>
  <c r="Z9310" i="2"/>
  <c r="Z9311" i="2"/>
  <c r="Z9312" i="2"/>
  <c r="Z9313" i="2"/>
  <c r="Z9314" i="2"/>
  <c r="Z9315" i="2"/>
  <c r="Z9316" i="2"/>
  <c r="Z9317" i="2"/>
  <c r="Z9318" i="2"/>
  <c r="Z9319" i="2"/>
  <c r="Z9320" i="2"/>
  <c r="Z9321" i="2"/>
  <c r="Z9322" i="2"/>
  <c r="Z9323" i="2"/>
  <c r="Z9324" i="2"/>
  <c r="Z9325" i="2"/>
  <c r="Z9326" i="2"/>
  <c r="Z9327" i="2"/>
  <c r="Z9328" i="2"/>
  <c r="Z9329" i="2"/>
  <c r="Z9330" i="2"/>
  <c r="Z9331" i="2"/>
  <c r="Z9332" i="2"/>
  <c r="Z9333" i="2"/>
  <c r="Z9334" i="2"/>
  <c r="Z9335" i="2"/>
  <c r="Z9336" i="2"/>
  <c r="Z9337" i="2"/>
  <c r="Z9338" i="2"/>
  <c r="Z9339" i="2"/>
  <c r="Z9340" i="2"/>
  <c r="Z9341" i="2"/>
  <c r="Z9342" i="2"/>
  <c r="Z9343" i="2"/>
  <c r="Z9344" i="2"/>
  <c r="Z9345" i="2"/>
  <c r="Z9346" i="2"/>
  <c r="Z9347" i="2"/>
  <c r="Z9348" i="2"/>
  <c r="Z9349" i="2"/>
  <c r="Z9350" i="2"/>
  <c r="Z9351" i="2"/>
  <c r="Z9352" i="2"/>
  <c r="Z9353" i="2"/>
  <c r="Z9354" i="2"/>
  <c r="Z9355" i="2"/>
  <c r="Z9356" i="2"/>
  <c r="Z9357" i="2"/>
  <c r="Z9358" i="2"/>
  <c r="Z9359" i="2"/>
  <c r="Z9360" i="2"/>
  <c r="Z9361" i="2"/>
  <c r="Z9362" i="2"/>
  <c r="Z9363" i="2"/>
  <c r="Z9364" i="2"/>
  <c r="Z9365" i="2"/>
  <c r="Z9366" i="2"/>
  <c r="Z9367" i="2"/>
  <c r="Z9368" i="2"/>
  <c r="Z9369" i="2"/>
  <c r="Z9370" i="2"/>
  <c r="Z9371" i="2"/>
  <c r="Z9372" i="2"/>
  <c r="Z9373" i="2"/>
  <c r="Z9374" i="2"/>
  <c r="Z9375" i="2"/>
  <c r="Z9376" i="2"/>
  <c r="Z9377" i="2"/>
  <c r="Z9378" i="2"/>
  <c r="Z9379" i="2"/>
  <c r="Z9380" i="2"/>
  <c r="Z9381" i="2"/>
  <c r="Z9382" i="2"/>
  <c r="Z9383" i="2"/>
  <c r="Z9384" i="2"/>
  <c r="Z9385" i="2"/>
  <c r="Z9386" i="2"/>
  <c r="Z9387" i="2"/>
  <c r="Z9388" i="2"/>
  <c r="Z9389" i="2"/>
  <c r="Z9390" i="2"/>
  <c r="Z9391" i="2"/>
  <c r="Z9392" i="2"/>
  <c r="Z9393" i="2"/>
  <c r="Z9394" i="2"/>
  <c r="Z9395" i="2"/>
  <c r="Z9396" i="2"/>
  <c r="Z9397" i="2"/>
  <c r="Z9398" i="2"/>
  <c r="Z9399" i="2"/>
  <c r="Z9400" i="2"/>
  <c r="Z9401" i="2"/>
  <c r="Z9402" i="2"/>
  <c r="Z9403" i="2"/>
  <c r="Z9404" i="2"/>
  <c r="Z9405" i="2"/>
  <c r="Z9406" i="2"/>
  <c r="Z9407" i="2"/>
  <c r="Z9408" i="2"/>
  <c r="Z9409" i="2"/>
  <c r="Z9410" i="2"/>
  <c r="Z9411" i="2"/>
  <c r="Z9412" i="2"/>
  <c r="Z9413" i="2"/>
  <c r="Z9414" i="2"/>
  <c r="Z9415" i="2"/>
  <c r="Z9416" i="2"/>
  <c r="Z9417" i="2"/>
  <c r="Z9418" i="2"/>
  <c r="Z9419" i="2"/>
  <c r="Z9420" i="2"/>
  <c r="Z9421" i="2"/>
  <c r="Z9422" i="2"/>
  <c r="Z9423" i="2"/>
  <c r="Z9424" i="2"/>
  <c r="Z9425" i="2"/>
  <c r="Z9426" i="2"/>
  <c r="Z9427" i="2"/>
  <c r="Z9428" i="2"/>
  <c r="Z9429" i="2"/>
  <c r="Z9430" i="2"/>
  <c r="Z9431" i="2"/>
  <c r="Z9432" i="2"/>
  <c r="Z9433" i="2"/>
  <c r="Z9434" i="2"/>
  <c r="Z9435" i="2"/>
  <c r="Z9436" i="2"/>
  <c r="Z9437" i="2"/>
  <c r="Z9438" i="2"/>
  <c r="Z9439" i="2"/>
  <c r="Z9440" i="2"/>
  <c r="Z9441" i="2"/>
  <c r="Z9442" i="2"/>
  <c r="Z9443" i="2"/>
  <c r="Z9444" i="2"/>
  <c r="Z9445" i="2"/>
  <c r="Z9446" i="2"/>
  <c r="Z9447" i="2"/>
  <c r="Z9448" i="2"/>
  <c r="Z9449" i="2"/>
  <c r="Z9450" i="2"/>
  <c r="Z9451" i="2"/>
  <c r="Z9452" i="2"/>
  <c r="Z9453" i="2"/>
  <c r="Z9454" i="2"/>
  <c r="Z9455" i="2"/>
  <c r="Z9456" i="2"/>
  <c r="Z9457" i="2"/>
  <c r="Z9458" i="2"/>
  <c r="Z9459" i="2"/>
  <c r="Z9460" i="2"/>
  <c r="Z9461" i="2"/>
  <c r="Z9462" i="2"/>
  <c r="Z9463" i="2"/>
  <c r="Z9464" i="2"/>
  <c r="Z9465" i="2"/>
  <c r="Z9466" i="2"/>
  <c r="Z9467" i="2"/>
  <c r="Z9468" i="2"/>
  <c r="Z9469" i="2"/>
  <c r="Z9470" i="2"/>
  <c r="Z9471" i="2"/>
  <c r="Z9472" i="2"/>
  <c r="Z9473" i="2"/>
  <c r="Z9474" i="2"/>
  <c r="Z9475" i="2"/>
  <c r="Z9476" i="2"/>
  <c r="Z9477" i="2"/>
  <c r="Z9478" i="2"/>
  <c r="Z9479" i="2"/>
  <c r="Z9480" i="2"/>
  <c r="Z9481" i="2"/>
  <c r="Z9482" i="2"/>
  <c r="Z9483" i="2"/>
  <c r="Z9484" i="2"/>
  <c r="Z9485" i="2"/>
  <c r="Z9486" i="2"/>
  <c r="Z9487" i="2"/>
  <c r="Z9488" i="2"/>
  <c r="Z9489" i="2"/>
  <c r="Z9490" i="2"/>
  <c r="Z9491" i="2"/>
  <c r="Z9492" i="2"/>
  <c r="Z9493" i="2"/>
  <c r="Z9494" i="2"/>
  <c r="Z9495" i="2"/>
  <c r="Z9496" i="2"/>
  <c r="Z9497" i="2"/>
  <c r="Z9498" i="2"/>
  <c r="Z9499" i="2"/>
  <c r="Z9500" i="2"/>
  <c r="Z9501" i="2"/>
  <c r="Z9502" i="2"/>
  <c r="Z9503" i="2"/>
  <c r="Z9504" i="2"/>
  <c r="Z9505" i="2"/>
  <c r="Z9506" i="2"/>
  <c r="Z9507" i="2"/>
  <c r="Z9508" i="2"/>
  <c r="Z9509" i="2"/>
  <c r="Z9510" i="2"/>
  <c r="Z9511" i="2"/>
  <c r="Z9512" i="2"/>
  <c r="Z9513" i="2"/>
  <c r="Z9514" i="2"/>
  <c r="Z9515" i="2"/>
  <c r="Z9516" i="2"/>
  <c r="Z9517" i="2"/>
  <c r="Z9518" i="2"/>
  <c r="Z9519" i="2"/>
  <c r="Z9520" i="2"/>
  <c r="Z9521" i="2"/>
  <c r="Z9522" i="2"/>
  <c r="Z9523" i="2"/>
  <c r="Z9524" i="2"/>
  <c r="Z9525" i="2"/>
  <c r="Z9526" i="2"/>
  <c r="Z9527" i="2"/>
  <c r="Z9528" i="2"/>
  <c r="Z9529" i="2"/>
  <c r="Z9530" i="2"/>
  <c r="Z9531" i="2"/>
  <c r="Z9532" i="2"/>
  <c r="Z9533" i="2"/>
  <c r="Z9534" i="2"/>
  <c r="Z9535" i="2"/>
  <c r="Z9536" i="2"/>
  <c r="Z9537" i="2"/>
  <c r="Z9538" i="2"/>
  <c r="Z9539" i="2"/>
  <c r="Z9540" i="2"/>
  <c r="Z9541" i="2"/>
  <c r="Z9542" i="2"/>
  <c r="Z9543" i="2"/>
  <c r="Z9544" i="2"/>
  <c r="Z9545" i="2"/>
  <c r="Z9546" i="2"/>
  <c r="Z9547" i="2"/>
  <c r="Z9548" i="2"/>
  <c r="Z9549" i="2"/>
  <c r="Z9550" i="2"/>
  <c r="Z9551" i="2"/>
  <c r="Z9552" i="2"/>
  <c r="Y2" i="2" a="1"/>
  <c r="Y2" i="2" s="1"/>
  <c r="Y3" i="2" a="1"/>
  <c r="Y3" i="2"/>
  <c r="Y4" i="2" a="1"/>
  <c r="Y4" i="2" s="1"/>
  <c r="Y5" i="2" a="1"/>
  <c r="Y5" i="2"/>
  <c r="Y6" i="2" a="1"/>
  <c r="Y6" i="2"/>
  <c r="Y7" i="2" a="1"/>
  <c r="Y7" i="2"/>
  <c r="Y8" i="2" a="1"/>
  <c r="Y8" i="2" s="1"/>
  <c r="Y9" i="2" a="1"/>
  <c r="Y9" i="2"/>
  <c r="Y10" i="2" a="1"/>
  <c r="Y10" i="2"/>
  <c r="Y11" i="2" a="1"/>
  <c r="Y11" i="2"/>
  <c r="Y12" i="2" a="1"/>
  <c r="Y12" i="2"/>
  <c r="Y13" i="2" a="1"/>
  <c r="Y13" i="2"/>
  <c r="Y14" i="2" a="1"/>
  <c r="Y14" i="2" s="1"/>
  <c r="Y15" i="2" a="1"/>
  <c r="Y15" i="2" s="1"/>
  <c r="Y16" i="2" a="1"/>
  <c r="Y16" i="2"/>
  <c r="Y17" i="2" a="1"/>
  <c r="Y17" i="2"/>
  <c r="Y18" i="2" a="1"/>
  <c r="Y18" i="2"/>
  <c r="Y19" i="2" a="1"/>
  <c r="Y19" i="2"/>
  <c r="Y20" i="2" a="1"/>
  <c r="Y20" i="2" s="1"/>
  <c r="Y21" i="2" a="1"/>
  <c r="Y21" i="2"/>
  <c r="Y22" i="2" a="1"/>
  <c r="Y22" i="2"/>
  <c r="Y23" i="2" a="1"/>
  <c r="Y23" i="2"/>
  <c r="Y24" i="2" a="1"/>
  <c r="Y24" i="2" s="1"/>
  <c r="Y25" i="2" a="1"/>
  <c r="Y25" i="2"/>
  <c r="Y26" i="2" a="1"/>
  <c r="Y26" i="2" s="1"/>
  <c r="Y27" i="2" a="1"/>
  <c r="Y27" i="2"/>
  <c r="Y28" i="2" a="1"/>
  <c r="Y28" i="2" s="1"/>
  <c r="Y29" i="2" a="1"/>
  <c r="Y29" i="2"/>
  <c r="Y30" i="2" a="1"/>
  <c r="Y30" i="2"/>
  <c r="Y31" i="2" a="1"/>
  <c r="Y31" i="2" s="1"/>
  <c r="Y32" i="2" a="1"/>
  <c r="Y32" i="2" s="1"/>
  <c r="Y33" i="2" a="1"/>
  <c r="Y33" i="2"/>
  <c r="Y34" i="2" a="1"/>
  <c r="Y34" i="2"/>
  <c r="Y35" i="2" a="1"/>
  <c r="Y35" i="2" s="1"/>
  <c r="Y36" i="2" a="1"/>
  <c r="Y36" i="2"/>
  <c r="Y37" i="2" a="1"/>
  <c r="Y37" i="2"/>
  <c r="Y38" i="2" a="1"/>
  <c r="Y38" i="2" s="1"/>
  <c r="Y39" i="2" a="1"/>
  <c r="Y39" i="2"/>
  <c r="Y40" i="2" a="1"/>
  <c r="Y40" i="2"/>
  <c r="Y41" i="2" a="1"/>
  <c r="Y41" i="2" s="1"/>
  <c r="Y42" i="2" a="1"/>
  <c r="Y42" i="2" s="1"/>
  <c r="Y43" i="2" a="1"/>
  <c r="Y43" i="2"/>
  <c r="Y44" i="2" a="1"/>
  <c r="Y44" i="2" s="1"/>
  <c r="Y45" i="2" a="1"/>
  <c r="Y45" i="2"/>
  <c r="Y46" i="2" a="1"/>
  <c r="Y46" i="2" s="1"/>
  <c r="Y47" i="2" a="1"/>
  <c r="Y47" i="2" s="1"/>
  <c r="Y48" i="2" a="1"/>
  <c r="Y48" i="2"/>
  <c r="Y49" i="2" a="1"/>
  <c r="Y49" i="2"/>
  <c r="Y50" i="2" a="1"/>
  <c r="Y50" i="2" s="1"/>
  <c r="Y51" i="2" a="1"/>
  <c r="Y51" i="2"/>
  <c r="Y52" i="2" a="1"/>
  <c r="Y52" i="2"/>
  <c r="Y53" i="2" a="1"/>
  <c r="Y53" i="2"/>
  <c r="Y54" i="2" a="1"/>
  <c r="Y54" i="2" s="1"/>
  <c r="Y55" i="2" a="1"/>
  <c r="Y55" i="2"/>
  <c r="Y56" i="2" a="1"/>
  <c r="Y56" i="2" s="1"/>
  <c r="Y57" i="2" a="1"/>
  <c r="Y57" i="2"/>
  <c r="Y58" i="2" a="1"/>
  <c r="Y58" i="2"/>
  <c r="Y59" i="2" a="1"/>
  <c r="Y59" i="2"/>
  <c r="Y60" i="2" a="1"/>
  <c r="Y60" i="2"/>
  <c r="Y61" i="2" a="1"/>
  <c r="Y61" i="2"/>
  <c r="Y62" i="2" a="1"/>
  <c r="Y62" i="2" s="1"/>
  <c r="Y63" i="2" a="1"/>
  <c r="Y63" i="2" s="1"/>
  <c r="Y64" i="2" a="1"/>
  <c r="Y64" i="2"/>
  <c r="Y65" i="2" a="1"/>
  <c r="Y65" i="2"/>
  <c r="Y66" i="2" a="1"/>
  <c r="Y66" i="2"/>
  <c r="Y67" i="2" a="1"/>
  <c r="Y67" i="2" s="1"/>
  <c r="Y68" i="2" a="1"/>
  <c r="Y68" i="2" s="1"/>
  <c r="Y69" i="2" a="1"/>
  <c r="Y69" i="2"/>
  <c r="Y70" i="2" a="1"/>
  <c r="Y70" i="2" s="1"/>
  <c r="Y71" i="2" a="1"/>
  <c r="Y71" i="2"/>
  <c r="Y72" i="2" a="1"/>
  <c r="Y72" i="2" s="1"/>
  <c r="Y73" i="2" a="1"/>
  <c r="Y73" i="2"/>
  <c r="Y74" i="2" a="1"/>
  <c r="Y74" i="2" s="1"/>
  <c r="Y75" i="2" a="1"/>
  <c r="Y75" i="2" s="1"/>
  <c r="Y76" i="2" a="1"/>
  <c r="Y76" i="2" s="1"/>
  <c r="Y77" i="2" a="1"/>
  <c r="Y77" i="2"/>
  <c r="Y78" i="2" a="1"/>
  <c r="Y78" i="2" s="1"/>
  <c r="Y79" i="2" a="1"/>
  <c r="Y79" i="2"/>
  <c r="Y80" i="2" a="1"/>
  <c r="Y80" i="2" s="1"/>
  <c r="Y81" i="2" a="1"/>
  <c r="Y81" i="2"/>
  <c r="Y82" i="2" a="1"/>
  <c r="Y82" i="2"/>
  <c r="Y83" i="2" a="1"/>
  <c r="Y83" i="2" s="1"/>
  <c r="Y84" i="2" a="1"/>
  <c r="Y84" i="2"/>
  <c r="Y85" i="2" a="1"/>
  <c r="Y85" i="2" s="1"/>
  <c r="Y86" i="2" a="1"/>
  <c r="Y86" i="2" s="1"/>
  <c r="Y87" i="2" a="1"/>
  <c r="Y87" i="2" s="1"/>
  <c r="Y88" i="2" a="1"/>
  <c r="Y88" i="2" s="1"/>
  <c r="Y89" i="2" a="1"/>
  <c r="Y89" i="2" s="1"/>
  <c r="Y90" i="2" a="1"/>
  <c r="Y90" i="2" s="1"/>
  <c r="Y91" i="2" a="1"/>
  <c r="Y91" i="2"/>
  <c r="Y92" i="2" a="1"/>
  <c r="Y92" i="2" s="1"/>
  <c r="Y93" i="2" a="1"/>
  <c r="Y93" i="2" s="1"/>
  <c r="Y94" i="2" a="1"/>
  <c r="Y94" i="2" s="1"/>
  <c r="Y95" i="2" a="1"/>
  <c r="Y95" i="2"/>
  <c r="Y96" i="2" a="1"/>
  <c r="Y96" i="2" s="1"/>
  <c r="Y97" i="2" a="1"/>
  <c r="Y97" i="2"/>
  <c r="Y98" i="2" a="1"/>
  <c r="Y98" i="2" s="1"/>
  <c r="Y99" i="2" a="1"/>
  <c r="Y99" i="2"/>
  <c r="Y100" i="2" a="1"/>
  <c r="Y100" i="2" s="1"/>
  <c r="Y101" i="2" a="1"/>
  <c r="Y101" i="2" s="1"/>
  <c r="Y102" i="2" a="1"/>
  <c r="Y102" i="2"/>
  <c r="Y103" i="2" a="1"/>
  <c r="Y103" i="2" s="1"/>
  <c r="Y104" i="2" a="1"/>
  <c r="Y104" i="2" s="1"/>
  <c r="Y105" i="2" a="1"/>
  <c r="Y105" i="2"/>
  <c r="Y106" i="2" a="1"/>
  <c r="Y106" i="2"/>
  <c r="Y107" i="2" a="1"/>
  <c r="Y107" i="2"/>
  <c r="Y108" i="2" a="1"/>
  <c r="Y108" i="2" s="1"/>
  <c r="Y109" i="2" a="1"/>
  <c r="Y109" i="2"/>
  <c r="Y110" i="2" a="1"/>
  <c r="Y110" i="2" s="1"/>
  <c r="Y111" i="2" a="1"/>
  <c r="Y111" i="2" s="1"/>
  <c r="Y112" i="2" a="1"/>
  <c r="Y112" i="2"/>
  <c r="Y113" i="2" a="1"/>
  <c r="Y113" i="2" s="1"/>
  <c r="Y114" i="2" a="1"/>
  <c r="Y114" i="2"/>
  <c r="Y115" i="2" a="1"/>
  <c r="Y115" i="2"/>
  <c r="Y116" i="2" a="1"/>
  <c r="Y116" i="2" s="1"/>
  <c r="Y117" i="2" a="1"/>
  <c r="Y117" i="2" s="1"/>
  <c r="Y118" i="2" a="1"/>
  <c r="Y118" i="2" s="1"/>
  <c r="Y119" i="2" a="1"/>
  <c r="Y119" i="2"/>
  <c r="Y120" i="2" a="1"/>
  <c r="Y120" i="2" s="1"/>
  <c r="Y121" i="2" a="1"/>
  <c r="Y121" i="2" s="1"/>
  <c r="Y122" i="2" a="1"/>
  <c r="Y122" i="2" s="1"/>
  <c r="Y123" i="2" a="1"/>
  <c r="Y123" i="2" s="1"/>
  <c r="Y124" i="2" a="1"/>
  <c r="Y124" i="2" s="1"/>
  <c r="Y125" i="2" a="1"/>
  <c r="Y125" i="2"/>
  <c r="Y126" i="2" a="1"/>
  <c r="Y126" i="2" s="1"/>
  <c r="Y127" i="2" a="1"/>
  <c r="Y127" i="2"/>
  <c r="Y128" i="2" a="1"/>
  <c r="Y128" i="2" s="1"/>
  <c r="Y129" i="2" a="1"/>
  <c r="Y129" i="2" s="1"/>
  <c r="Y130" i="2" a="1"/>
  <c r="Y130" i="2" s="1"/>
  <c r="Y131" i="2" a="1"/>
  <c r="Y131" i="2" s="1"/>
  <c r="Y132" i="2" a="1"/>
  <c r="Y132" i="2" s="1"/>
  <c r="Y133" i="2" a="1"/>
  <c r="Y133" i="2"/>
  <c r="Y134" i="2" a="1"/>
  <c r="Y134" i="2" s="1"/>
  <c r="Y135" i="2" a="1"/>
  <c r="Y135" i="2" s="1"/>
  <c r="Y136" i="2" a="1"/>
  <c r="Y136" i="2" s="1"/>
  <c r="Y137" i="2" a="1"/>
  <c r="Y137" i="2" s="1"/>
  <c r="Y138" i="2" a="1"/>
  <c r="Y138" i="2" s="1"/>
  <c r="Y139" i="2" a="1"/>
  <c r="Y139" i="2" s="1"/>
  <c r="Y140" i="2" a="1"/>
  <c r="Y140" i="2" s="1"/>
  <c r="Y141" i="2" a="1"/>
  <c r="Y141" i="2"/>
  <c r="Y142" i="2" a="1"/>
  <c r="Y142" i="2"/>
  <c r="Y143" i="2" a="1"/>
  <c r="Y143" i="2" s="1"/>
  <c r="Y144" i="2" a="1"/>
  <c r="Y144" i="2" s="1"/>
  <c r="Y145" i="2" a="1"/>
  <c r="Y145" i="2"/>
  <c r="Y146" i="2" a="1"/>
  <c r="Y146" i="2" s="1"/>
  <c r="Y147" i="2" a="1"/>
  <c r="Y147" i="2"/>
  <c r="Y148" i="2" a="1"/>
  <c r="Y148" i="2"/>
  <c r="Y149" i="2" a="1"/>
  <c r="Y149" i="2" s="1"/>
  <c r="Y150" i="2" a="1"/>
  <c r="Y150" i="2" s="1"/>
  <c r="Y151" i="2" a="1"/>
  <c r="Y151" i="2" s="1"/>
  <c r="Y152" i="2" a="1"/>
  <c r="Y152" i="2" s="1"/>
  <c r="Y153" i="2" a="1"/>
  <c r="Y153" i="2" s="1"/>
  <c r="Y154" i="2" a="1"/>
  <c r="Y154" i="2" s="1"/>
  <c r="Y155" i="2" a="1"/>
  <c r="Y155" i="2"/>
  <c r="Y156" i="2" a="1"/>
  <c r="Y156" i="2" s="1"/>
  <c r="Y157" i="2" a="1"/>
  <c r="Y157" i="2" s="1"/>
  <c r="Y158" i="2" a="1"/>
  <c r="Y158" i="2" s="1"/>
  <c r="Y159" i="2" a="1"/>
  <c r="Y159" i="2" s="1"/>
  <c r="Y160" i="2" a="1"/>
  <c r="Y160" i="2"/>
  <c r="Y161" i="2" a="1"/>
  <c r="Y161" i="2"/>
  <c r="Y162" i="2" a="1"/>
  <c r="Y162" i="2" s="1"/>
  <c r="Y163" i="2" a="1"/>
  <c r="Y163" i="2"/>
  <c r="Y164" i="2" a="1"/>
  <c r="Y164" i="2" s="1"/>
  <c r="Y165" i="2" a="1"/>
  <c r="Y165" i="2" s="1"/>
  <c r="Y166" i="2" a="1"/>
  <c r="Y166" i="2" s="1"/>
  <c r="Y167" i="2" a="1"/>
  <c r="Y167" i="2" s="1"/>
  <c r="Y168" i="2" a="1"/>
  <c r="Y168" i="2"/>
  <c r="Y169" i="2" a="1"/>
  <c r="Y169" i="2" s="1"/>
  <c r="Y170" i="2" a="1"/>
  <c r="Y170" i="2" s="1"/>
  <c r="Y171" i="2" a="1"/>
  <c r="Y171" i="2" s="1"/>
  <c r="Y172" i="2" a="1"/>
  <c r="Y172" i="2" s="1"/>
  <c r="Y173" i="2" a="1"/>
  <c r="Y173" i="2"/>
  <c r="Y174" i="2" a="1"/>
  <c r="Y174" i="2" s="1"/>
  <c r="Y175" i="2" a="1"/>
  <c r="Y175" i="2"/>
  <c r="Y176" i="2" a="1"/>
  <c r="Y176" i="2" s="1"/>
  <c r="Y177" i="2" a="1"/>
  <c r="Y177" i="2" s="1"/>
  <c r="Y178" i="2" a="1"/>
  <c r="Y178" i="2" s="1"/>
  <c r="Y179" i="2" a="1"/>
  <c r="Y179" i="2"/>
  <c r="Y180" i="2" a="1"/>
  <c r="Y180" i="2"/>
  <c r="Y181" i="2" a="1"/>
  <c r="Y181" i="2" s="1"/>
  <c r="Y182" i="2" a="1"/>
  <c r="Y182" i="2" s="1"/>
  <c r="Y183" i="2" a="1"/>
  <c r="Y183" i="2" s="1"/>
  <c r="Y184" i="2" a="1"/>
  <c r="Y184" i="2" s="1"/>
  <c r="Y185" i="2" a="1"/>
  <c r="Y185" i="2" s="1"/>
  <c r="Y186" i="2" a="1"/>
  <c r="Y186" i="2" s="1"/>
  <c r="Y187" i="2" a="1"/>
  <c r="Y187" i="2"/>
  <c r="Y188" i="2" a="1"/>
  <c r="Y188" i="2" s="1"/>
  <c r="Y189" i="2" a="1"/>
  <c r="Y189" i="2"/>
  <c r="Y190" i="2" a="1"/>
  <c r="Y190" i="2"/>
  <c r="Y191" i="2" a="1"/>
  <c r="Y191" i="2"/>
  <c r="Y192" i="2" a="1"/>
  <c r="Y192" i="2" s="1"/>
  <c r="Y193" i="2" a="1"/>
  <c r="Y193" i="2"/>
  <c r="Y194" i="2" a="1"/>
  <c r="Y194" i="2" s="1"/>
  <c r="Y195" i="2" a="1"/>
  <c r="Y195" i="2" s="1"/>
  <c r="Y196" i="2" a="1"/>
  <c r="Y196" i="2"/>
  <c r="Y197" i="2" a="1"/>
  <c r="Y197" i="2"/>
  <c r="Y198" i="2" a="1"/>
  <c r="Y198" i="2" s="1"/>
  <c r="Y199" i="2" a="1"/>
  <c r="Y199" i="2" s="1"/>
  <c r="Y200" i="2" a="1"/>
  <c r="Y200" i="2" s="1"/>
  <c r="Y201" i="2" a="1"/>
  <c r="Y201" i="2"/>
  <c r="Y202" i="2" a="1"/>
  <c r="Y202" i="2" s="1"/>
  <c r="Y203" i="2" a="1"/>
  <c r="Y203" i="2" s="1"/>
  <c r="Y204" i="2" a="1"/>
  <c r="Y204" i="2"/>
  <c r="Y205" i="2" a="1"/>
  <c r="Y205" i="2" s="1"/>
  <c r="Y206" i="2" a="1"/>
  <c r="Y206" i="2" s="1"/>
  <c r="Y207" i="2" a="1"/>
  <c r="Y207" i="2"/>
  <c r="Y208" i="2" a="1"/>
  <c r="Y208" i="2" s="1"/>
  <c r="Y209" i="2" a="1"/>
  <c r="Y209" i="2"/>
  <c r="Y210" i="2" a="1"/>
  <c r="Y210" i="2" s="1"/>
  <c r="Y211" i="2" a="1"/>
  <c r="Y211" i="2" s="1"/>
  <c r="Y212" i="2" a="1"/>
  <c r="Y212" i="2" s="1"/>
  <c r="Y213" i="2" a="1"/>
  <c r="Y213" i="2" s="1"/>
  <c r="Y214" i="2" a="1"/>
  <c r="Y214" i="2" s="1"/>
  <c r="Y215" i="2" a="1"/>
  <c r="Y215" i="2" s="1"/>
  <c r="Y216" i="2" a="1"/>
  <c r="Y216" i="2"/>
  <c r="Y217" i="2" a="1"/>
  <c r="Y217" i="2"/>
  <c r="Y218" i="2" a="1"/>
  <c r="Y218" i="2" s="1"/>
  <c r="Y219" i="2" a="1"/>
  <c r="Y219" i="2" s="1"/>
  <c r="Y220" i="2" a="1"/>
  <c r="Y220" i="2" s="1"/>
  <c r="Y221" i="2" a="1"/>
  <c r="Y221" i="2" s="1"/>
  <c r="Y222" i="2" a="1"/>
  <c r="Y222" i="2" s="1"/>
  <c r="Y223" i="2" a="1"/>
  <c r="Y223" i="2" s="1"/>
  <c r="Y224" i="2" a="1"/>
  <c r="Y224" i="2" s="1"/>
  <c r="Y225" i="2" a="1"/>
  <c r="Y225" i="2"/>
  <c r="Y226" i="2" a="1"/>
  <c r="Y226" i="2" s="1"/>
  <c r="Y227" i="2" a="1"/>
  <c r="Y227" i="2"/>
  <c r="Y228" i="2" a="1"/>
  <c r="Y228" i="2" s="1"/>
  <c r="Y229" i="2" a="1"/>
  <c r="Y229" i="2" s="1"/>
  <c r="Y230" i="2" a="1"/>
  <c r="Y230" i="2" s="1"/>
  <c r="Y231" i="2" a="1"/>
  <c r="Y231" i="2" s="1"/>
  <c r="Y232" i="2" a="1"/>
  <c r="Y232" i="2" s="1"/>
  <c r="Y233" i="2" a="1"/>
  <c r="Y233" i="2" s="1"/>
  <c r="Y234" i="2" a="1"/>
  <c r="Y234" i="2"/>
  <c r="Y235" i="2" a="1"/>
  <c r="Y235" i="2" s="1"/>
  <c r="Y236" i="2" a="1"/>
  <c r="Y236" i="2" s="1"/>
  <c r="Y237" i="2" a="1"/>
  <c r="Y237" i="2" s="1"/>
  <c r="Y238" i="2" a="1"/>
  <c r="Y238" i="2" s="1"/>
  <c r="Y239" i="2" a="1"/>
  <c r="Y239" i="2" s="1"/>
  <c r="Y240" i="2" a="1"/>
  <c r="Y240" i="2" s="1"/>
  <c r="Y241" i="2" a="1"/>
  <c r="Y241" i="2"/>
  <c r="Y242" i="2" a="1"/>
  <c r="Y242" i="2" s="1"/>
  <c r="Y243" i="2" a="1"/>
  <c r="Y243" i="2" s="1"/>
  <c r="Y244" i="2" a="1"/>
  <c r="Y244" i="2" s="1"/>
  <c r="Y245" i="2" a="1"/>
  <c r="Y245" i="2"/>
  <c r="Y246" i="2" a="1"/>
  <c r="Y246" i="2"/>
  <c r="Y247" i="2" a="1"/>
  <c r="Y247" i="2" s="1"/>
  <c r="Y248" i="2" a="1"/>
  <c r="Y248" i="2" s="1"/>
  <c r="Y249" i="2" a="1"/>
  <c r="Y249" i="2"/>
  <c r="Y250" i="2" a="1"/>
  <c r="Y250" i="2"/>
  <c r="Y251" i="2" a="1"/>
  <c r="Y251" i="2" s="1"/>
  <c r="Y252" i="2" a="1"/>
  <c r="Y252" i="2"/>
  <c r="Y253" i="2" a="1"/>
  <c r="Y253" i="2" s="1"/>
  <c r="Y254" i="2" a="1"/>
  <c r="Y254" i="2" s="1"/>
  <c r="Y255" i="2" a="1"/>
  <c r="Y255" i="2" s="1"/>
  <c r="Y256" i="2" a="1"/>
  <c r="Y256" i="2"/>
  <c r="Y257" i="2" a="1"/>
  <c r="Y257" i="2" s="1"/>
  <c r="Y258" i="2" a="1"/>
  <c r="Y258" i="2" s="1"/>
  <c r="Y259" i="2" a="1"/>
  <c r="Y259" i="2"/>
  <c r="Y260" i="2" a="1"/>
  <c r="Y260" i="2" s="1"/>
  <c r="Y261" i="2" a="1"/>
  <c r="Y261" i="2"/>
  <c r="Y262" i="2" a="1"/>
  <c r="Y262" i="2" s="1"/>
  <c r="Y263" i="2" a="1"/>
  <c r="Y263" i="2" s="1"/>
  <c r="Y264" i="2" a="1"/>
  <c r="Y264" i="2" s="1"/>
  <c r="Y265" i="2" a="1"/>
  <c r="Y265" i="2" s="1"/>
  <c r="Y266" i="2" a="1"/>
  <c r="Y266" i="2" s="1"/>
  <c r="Y267" i="2" a="1"/>
  <c r="Y267" i="2" s="1"/>
  <c r="Y268" i="2" a="1"/>
  <c r="Y268" i="2" s="1"/>
  <c r="Y269" i="2" a="1"/>
  <c r="Y269" i="2" s="1"/>
  <c r="Y270" i="2" a="1"/>
  <c r="Y270" i="2" s="1"/>
  <c r="Y271" i="2" a="1"/>
  <c r="Y271" i="2" s="1"/>
  <c r="Y272" i="2" a="1"/>
  <c r="Y272" i="2" s="1"/>
  <c r="Y273" i="2" a="1"/>
  <c r="Y273" i="2"/>
  <c r="Y274" i="2" a="1"/>
  <c r="Y274" i="2" s="1"/>
  <c r="Y275" i="2" a="1"/>
  <c r="Y275" i="2"/>
  <c r="Y276" i="2" a="1"/>
  <c r="Y276" i="2" s="1"/>
  <c r="Y277" i="2" a="1"/>
  <c r="Y277" i="2" s="1"/>
  <c r="Y278" i="2" a="1"/>
  <c r="Y278" i="2" s="1"/>
  <c r="Y279" i="2" a="1"/>
  <c r="Y279" i="2" s="1"/>
  <c r="Y280" i="2" a="1"/>
  <c r="Y280" i="2" s="1"/>
  <c r="Y281" i="2" a="1"/>
  <c r="Y281" i="2"/>
  <c r="Y282" i="2" a="1"/>
  <c r="Y282" i="2"/>
  <c r="Y283" i="2" a="1"/>
  <c r="Y283" i="2" s="1"/>
  <c r="Y284" i="2" a="1"/>
  <c r="Y284" i="2" s="1"/>
  <c r="Y285" i="2" a="1"/>
  <c r="Y285" i="2"/>
  <c r="Y286" i="2" a="1"/>
  <c r="Y286" i="2"/>
  <c r="Y287" i="2" a="1"/>
  <c r="Y287" i="2" s="1"/>
  <c r="Y288" i="2" a="1"/>
  <c r="Y288" i="2"/>
  <c r="Y289" i="2" a="1"/>
  <c r="Y289" i="2"/>
  <c r="Y290" i="2" a="1"/>
  <c r="Y290" i="2" s="1"/>
  <c r="Y291" i="2" a="1"/>
  <c r="Y291" i="2" s="1"/>
  <c r="Y292" i="2" a="1"/>
  <c r="Y292" i="2" s="1"/>
  <c r="Y293" i="2" a="1"/>
  <c r="Y293" i="2"/>
  <c r="Y294" i="2" a="1"/>
  <c r="Y294" i="2" s="1"/>
  <c r="Y295" i="2" a="1"/>
  <c r="Y295" i="2"/>
  <c r="Y296" i="2" a="1"/>
  <c r="Y296" i="2" s="1"/>
  <c r="Y297" i="2" a="1"/>
  <c r="Y297" i="2" s="1"/>
  <c r="Y298" i="2" a="1"/>
  <c r="Y298" i="2"/>
  <c r="Y299" i="2" a="1"/>
  <c r="Y299" i="2" s="1"/>
  <c r="Y300" i="2" a="1"/>
  <c r="Y300" i="2"/>
  <c r="Y301" i="2" a="1"/>
  <c r="Y301" i="2" s="1"/>
  <c r="Y302" i="2" a="1"/>
  <c r="Y302" i="2" s="1"/>
  <c r="Y303" i="2" a="1"/>
  <c r="Y303" i="2" s="1"/>
  <c r="Y304" i="2" a="1"/>
  <c r="Y304" i="2" s="1"/>
  <c r="Y305" i="2" a="1"/>
  <c r="Y305" i="2"/>
  <c r="Y306" i="2" a="1"/>
  <c r="Y306" i="2" s="1"/>
  <c r="Y307" i="2" a="1"/>
  <c r="Y307" i="2"/>
  <c r="Y308" i="2" a="1"/>
  <c r="Y308" i="2" s="1"/>
  <c r="Y309" i="2" a="1"/>
  <c r="Y309" i="2"/>
  <c r="Y310" i="2" a="1"/>
  <c r="Y310" i="2" s="1"/>
  <c r="Y311" i="2" a="1"/>
  <c r="Y311" i="2"/>
  <c r="Y312" i="2" a="1"/>
  <c r="Y312" i="2"/>
  <c r="Y313" i="2" a="1"/>
  <c r="Y313" i="2" s="1"/>
  <c r="Y314" i="2" a="1"/>
  <c r="Y314" i="2" s="1"/>
  <c r="Y315" i="2" a="1"/>
  <c r="Y315" i="2"/>
  <c r="Y316" i="2" a="1"/>
  <c r="Y316" i="2" s="1"/>
  <c r="Y317" i="2" a="1"/>
  <c r="Y317" i="2" s="1"/>
  <c r="Y318" i="2" a="1"/>
  <c r="Y318" i="2" s="1"/>
  <c r="Y319" i="2" a="1"/>
  <c r="Y319" i="2"/>
  <c r="Y320" i="2" a="1"/>
  <c r="Y320" i="2" s="1"/>
  <c r="Y321" i="2" a="1"/>
  <c r="Y321" i="2" s="1"/>
  <c r="Y322" i="2" a="1"/>
  <c r="Y322" i="2"/>
  <c r="Y323" i="2" a="1"/>
  <c r="Y323" i="2" s="1"/>
  <c r="Y324" i="2" a="1"/>
  <c r="Y324" i="2"/>
  <c r="Y325" i="2" a="1"/>
  <c r="Y325" i="2" s="1"/>
  <c r="Y326" i="2" a="1"/>
  <c r="Y326" i="2" s="1"/>
  <c r="Y327" i="2" a="1"/>
  <c r="Y327" i="2"/>
  <c r="Y328" i="2" a="1"/>
  <c r="Y328" i="2" s="1"/>
  <c r="Y329" i="2" a="1"/>
  <c r="Y329" i="2" s="1"/>
  <c r="Y330" i="2" a="1"/>
  <c r="Y330" i="2" s="1"/>
  <c r="Y331" i="2" a="1"/>
  <c r="Y331" i="2" s="1"/>
  <c r="Y332" i="2" a="1"/>
  <c r="Y332" i="2" s="1"/>
  <c r="Y333" i="2" a="1"/>
  <c r="Y333" i="2" s="1"/>
  <c r="Y334" i="2" a="1"/>
  <c r="Y334" i="2"/>
  <c r="Y335" i="2" a="1"/>
  <c r="Y335" i="2" s="1"/>
  <c r="Y336" i="2" a="1"/>
  <c r="Y336" i="2" s="1"/>
  <c r="Y337" i="2" a="1"/>
  <c r="Y337" i="2"/>
  <c r="Y338" i="2" a="1"/>
  <c r="Y338" i="2" s="1"/>
  <c r="Y339" i="2" a="1"/>
  <c r="Y339" i="2" s="1"/>
  <c r="Y340" i="2" a="1"/>
  <c r="Y340" i="2"/>
  <c r="Y341" i="2" a="1"/>
  <c r="Y341" i="2" s="1"/>
  <c r="Y342" i="2" a="1"/>
  <c r="Y342" i="2" s="1"/>
  <c r="Y343" i="2" a="1"/>
  <c r="Y343" i="2" s="1"/>
  <c r="Y344" i="2" a="1"/>
  <c r="Y344" i="2" s="1"/>
  <c r="Y345" i="2" a="1"/>
  <c r="Y345" i="2" s="1"/>
  <c r="Y346" i="2" a="1"/>
  <c r="Y346" i="2" s="1"/>
  <c r="Y347" i="2" a="1"/>
  <c r="Y347" i="2"/>
  <c r="Y348" i="2" a="1"/>
  <c r="Y348" i="2" s="1"/>
  <c r="Y349" i="2" a="1"/>
  <c r="Y349" i="2" s="1"/>
  <c r="Y350" i="2" a="1"/>
  <c r="Y350" i="2" s="1"/>
  <c r="Y351" i="2" a="1"/>
  <c r="Y351" i="2" s="1"/>
  <c r="Y352" i="2" a="1"/>
  <c r="Y352" i="2" s="1"/>
  <c r="Y353" i="2" a="1"/>
  <c r="Y353" i="2" s="1"/>
  <c r="Y354" i="2" a="1"/>
  <c r="Y354" i="2" s="1"/>
  <c r="Y355" i="2" a="1"/>
  <c r="Y355" i="2" s="1"/>
  <c r="Y356" i="2" a="1"/>
  <c r="Y356" i="2" s="1"/>
  <c r="Y357" i="2" a="1"/>
  <c r="Y357" i="2"/>
  <c r="Y358" i="2" a="1"/>
  <c r="Y358" i="2" s="1"/>
  <c r="Y359" i="2" a="1"/>
  <c r="Y359" i="2" s="1"/>
  <c r="Y360" i="2" a="1"/>
  <c r="Y360" i="2"/>
  <c r="Y361" i="2" a="1"/>
  <c r="Y361" i="2" s="1"/>
  <c r="Y362" i="2" a="1"/>
  <c r="Y362" i="2" s="1"/>
  <c r="Y363" i="2" a="1"/>
  <c r="Y363" i="2" s="1"/>
  <c r="Y364" i="2" a="1"/>
  <c r="Y364" i="2"/>
  <c r="Y365" i="2" a="1"/>
  <c r="Y365" i="2" s="1"/>
  <c r="Y366" i="2" a="1"/>
  <c r="Y366" i="2" s="1"/>
  <c r="Y367" i="2" a="1"/>
  <c r="Y367" i="2" s="1"/>
  <c r="Y368" i="2" a="1"/>
  <c r="Y368" i="2" s="1"/>
  <c r="Y369" i="2" a="1"/>
  <c r="Y369" i="2" s="1"/>
  <c r="Y370" i="2" a="1"/>
  <c r="Y370" i="2"/>
  <c r="Y371" i="2" a="1"/>
  <c r="Y371" i="2"/>
  <c r="Y372" i="2" a="1"/>
  <c r="Y372" i="2" s="1"/>
  <c r="Y373" i="2" a="1"/>
  <c r="Y373" i="2"/>
  <c r="Y374" i="2" a="1"/>
  <c r="Y374" i="2" s="1"/>
  <c r="Y375" i="2" a="1"/>
  <c r="Y375" i="2" s="1"/>
  <c r="Y376" i="2" a="1"/>
  <c r="Y376" i="2" s="1"/>
  <c r="Y377" i="2" a="1"/>
  <c r="Y377" i="2"/>
  <c r="Y378" i="2" a="1"/>
  <c r="Y378" i="2" s="1"/>
  <c r="Y379" i="2" a="1"/>
  <c r="Y379" i="2" s="1"/>
  <c r="Y380" i="2" a="1"/>
  <c r="Y380" i="2" s="1"/>
  <c r="Y381" i="2" a="1"/>
  <c r="Y381" i="2"/>
  <c r="Y382" i="2" a="1"/>
  <c r="Y382" i="2" s="1"/>
  <c r="Y383" i="2" a="1"/>
  <c r="Y383" i="2" s="1"/>
  <c r="Y384" i="2" a="1"/>
  <c r="Y384" i="2"/>
  <c r="Y385" i="2" a="1"/>
  <c r="Y385" i="2" s="1"/>
  <c r="Y386" i="2" a="1"/>
  <c r="Y386" i="2" s="1"/>
  <c r="Y387" i="2" a="1"/>
  <c r="Y387" i="2" s="1"/>
  <c r="Y388" i="2" a="1"/>
  <c r="Y388" i="2" s="1"/>
  <c r="Y389" i="2" a="1"/>
  <c r="Y389" i="2" s="1"/>
  <c r="Y390" i="2" a="1"/>
  <c r="Y390" i="2"/>
  <c r="Y391" i="2" a="1"/>
  <c r="Y391" i="2" s="1"/>
  <c r="Y392" i="2" a="1"/>
  <c r="Y392" i="2" s="1"/>
  <c r="Y393" i="2" a="1"/>
  <c r="Y393" i="2"/>
  <c r="Y394" i="2" a="1"/>
  <c r="Y394" i="2" s="1"/>
  <c r="Y395" i="2" a="1"/>
  <c r="Y395" i="2" s="1"/>
  <c r="Y396" i="2" a="1"/>
  <c r="Y396" i="2" s="1"/>
  <c r="Y397" i="2" a="1"/>
  <c r="Y397" i="2"/>
  <c r="Y398" i="2" a="1"/>
  <c r="Y398" i="2" s="1"/>
  <c r="Y399" i="2" a="1"/>
  <c r="Y399" i="2" s="1"/>
  <c r="Y400" i="2" a="1"/>
  <c r="Y400" i="2" s="1"/>
  <c r="Y401" i="2" a="1"/>
  <c r="Y401" i="2" s="1"/>
  <c r="Y402" i="2" a="1"/>
  <c r="Y402" i="2" s="1"/>
  <c r="Y403" i="2" a="1"/>
  <c r="Y403" i="2" s="1"/>
  <c r="Y404" i="2" a="1"/>
  <c r="Y404" i="2" s="1"/>
  <c r="Y405" i="2" a="1"/>
  <c r="Y405" i="2" s="1"/>
  <c r="Y406" i="2" a="1"/>
  <c r="Y406" i="2"/>
  <c r="Y407" i="2" a="1"/>
  <c r="Y407" i="2"/>
  <c r="Y408" i="2" a="1"/>
  <c r="Y408" i="2" s="1"/>
  <c r="Y409" i="2" a="1"/>
  <c r="Y409" i="2"/>
  <c r="Y410" i="2" a="1"/>
  <c r="Y410" i="2" s="1"/>
  <c r="Y411" i="2" a="1"/>
  <c r="Y411" i="2" s="1"/>
  <c r="Y412" i="2" a="1"/>
  <c r="Y412" i="2" s="1"/>
  <c r="Y413" i="2" a="1"/>
  <c r="Y413" i="2"/>
  <c r="Y414" i="2" a="1"/>
  <c r="Y414" i="2" s="1"/>
  <c r="Y415" i="2" a="1"/>
  <c r="Y415" i="2" s="1"/>
  <c r="Y416" i="2" a="1"/>
  <c r="Y416" i="2" s="1"/>
  <c r="Y417" i="2" a="1"/>
  <c r="Y417" i="2" s="1"/>
  <c r="Y418" i="2" a="1"/>
  <c r="Y418" i="2"/>
  <c r="Y419" i="2" a="1"/>
  <c r="Y419" i="2"/>
  <c r="Y420" i="2" a="1"/>
  <c r="Y420" i="2" s="1"/>
  <c r="Y421" i="2" a="1"/>
  <c r="Y421" i="2" s="1"/>
  <c r="Y422" i="2" a="1"/>
  <c r="Y422" i="2" s="1"/>
  <c r="Y423" i="2" a="1"/>
  <c r="Y423" i="2" s="1"/>
  <c r="Y424" i="2" a="1"/>
  <c r="Y424" i="2" s="1"/>
  <c r="Y425" i="2" a="1"/>
  <c r="Y425" i="2"/>
  <c r="Y426" i="2" a="1"/>
  <c r="Y426" i="2"/>
  <c r="Y427" i="2" a="1"/>
  <c r="Y427" i="2" s="1"/>
  <c r="Y428" i="2" a="1"/>
  <c r="Y428" i="2" s="1"/>
  <c r="Y429" i="2" a="1"/>
  <c r="Y429" i="2"/>
  <c r="Y430" i="2" a="1"/>
  <c r="Y430" i="2"/>
  <c r="Y431" i="2" a="1"/>
  <c r="Y431" i="2" s="1"/>
  <c r="Y432" i="2" a="1"/>
  <c r="Y432" i="2"/>
  <c r="Y433" i="2" a="1"/>
  <c r="Y433" i="2" s="1"/>
  <c r="Y434" i="2" a="1"/>
  <c r="Y434" i="2" s="1"/>
  <c r="Y435" i="2" a="1"/>
  <c r="Y435" i="2" s="1"/>
  <c r="Y436" i="2" a="1"/>
  <c r="Y436" i="2" s="1"/>
  <c r="Y437" i="2" a="1"/>
  <c r="Y437" i="2" s="1"/>
  <c r="Y438" i="2" a="1"/>
  <c r="Y438" i="2" s="1"/>
  <c r="Y439" i="2" a="1"/>
  <c r="Y439" i="2"/>
  <c r="Y440" i="2" a="1"/>
  <c r="Y440" i="2" s="1"/>
  <c r="Y441" i="2" a="1"/>
  <c r="Y441" i="2" s="1"/>
  <c r="Y442" i="2" a="1"/>
  <c r="Y442" i="2"/>
  <c r="Y443" i="2" a="1"/>
  <c r="Y443" i="2" s="1"/>
  <c r="Y444" i="2" a="1"/>
  <c r="Y444" i="2" s="1"/>
  <c r="Y445" i="2" a="1"/>
  <c r="Y445" i="2" s="1"/>
  <c r="Y446" i="2" a="1"/>
  <c r="Y446" i="2" s="1"/>
  <c r="Y447" i="2" a="1"/>
  <c r="Y447" i="2" s="1"/>
  <c r="Y448" i="2" a="1"/>
  <c r="Y448" i="2" s="1"/>
  <c r="Y449" i="2" a="1"/>
  <c r="Y449" i="2" s="1"/>
  <c r="Y450" i="2" a="1"/>
  <c r="Y450" i="2"/>
  <c r="Y451" i="2" a="1"/>
  <c r="Y451" i="2" s="1"/>
  <c r="Y452" i="2" a="1"/>
  <c r="Y452" i="2" s="1"/>
  <c r="Y453" i="2" a="1"/>
  <c r="Y453" i="2" s="1"/>
  <c r="Y454" i="2" a="1"/>
  <c r="Y454" i="2" s="1"/>
  <c r="Y455" i="2" a="1"/>
  <c r="Y455" i="2"/>
  <c r="Y456" i="2" a="1"/>
  <c r="Y456" i="2"/>
  <c r="Y457" i="2" a="1"/>
  <c r="Y457" i="2" s="1"/>
  <c r="Y458" i="2" a="1"/>
  <c r="Y458" i="2" s="1"/>
  <c r="Y459" i="2" a="1"/>
  <c r="Y459" i="2"/>
  <c r="Y460" i="2" a="1"/>
  <c r="Y460" i="2" s="1"/>
  <c r="Y461" i="2" a="1"/>
  <c r="Y461" i="2" s="1"/>
  <c r="Y462" i="2" a="1"/>
  <c r="Y462" i="2" s="1"/>
  <c r="Y463" i="2" a="1"/>
  <c r="Y463" i="2"/>
  <c r="Y464" i="2" a="1"/>
  <c r="Y464" i="2" s="1"/>
  <c r="Y465" i="2" a="1"/>
  <c r="Y465" i="2" s="1"/>
  <c r="Y466" i="2" a="1"/>
  <c r="Y466" i="2" s="1"/>
  <c r="Y467" i="2" a="1"/>
  <c r="Y467" i="2" s="1"/>
  <c r="Y468" i="2" a="1"/>
  <c r="Y468" i="2"/>
  <c r="Y469" i="2" a="1"/>
  <c r="Y469" i="2" s="1"/>
  <c r="Y470" i="2" a="1"/>
  <c r="Y470" i="2" s="1"/>
  <c r="Y471" i="2" a="1"/>
  <c r="Y471" i="2" s="1"/>
  <c r="Y472" i="2" a="1"/>
  <c r="Y472" i="2" s="1"/>
  <c r="Y473" i="2" a="1"/>
  <c r="Y473" i="2" s="1"/>
  <c r="Y474" i="2" a="1"/>
  <c r="Y474" i="2" s="1"/>
  <c r="Y475" i="2" a="1"/>
  <c r="Y475" i="2"/>
  <c r="Y476" i="2" a="1"/>
  <c r="Y476" i="2" s="1"/>
  <c r="Y477" i="2" a="1"/>
  <c r="Y477" i="2"/>
  <c r="Y478" i="2" a="1"/>
  <c r="Y478" i="2" s="1"/>
  <c r="Y479" i="2" a="1"/>
  <c r="Y479" i="2" s="1"/>
  <c r="Y480" i="2" a="1"/>
  <c r="Y480" i="2" s="1"/>
  <c r="Y481" i="2" a="1"/>
  <c r="Y481" i="2"/>
  <c r="Y482" i="2" a="1"/>
  <c r="Y482" i="2" s="1"/>
  <c r="Y483" i="2" a="1"/>
  <c r="Y483" i="2" s="1"/>
  <c r="Y484" i="2" a="1"/>
  <c r="Y484" i="2"/>
  <c r="Y485" i="2" a="1"/>
  <c r="Y485" i="2" s="1"/>
  <c r="Y486" i="2" a="1"/>
  <c r="Y486" i="2" s="1"/>
  <c r="Y487" i="2" a="1"/>
  <c r="Y487" i="2" s="1"/>
  <c r="Y488" i="2" a="1"/>
  <c r="Y488" i="2" s="1"/>
  <c r="Y489" i="2" a="1"/>
  <c r="Y489" i="2" s="1"/>
  <c r="Y490" i="2" a="1"/>
  <c r="Y490" i="2" s="1"/>
  <c r="Y491" i="2" a="1"/>
  <c r="Y491" i="2"/>
  <c r="Y492" i="2" a="1"/>
  <c r="Y492" i="2" s="1"/>
  <c r="Y493" i="2" a="1"/>
  <c r="Y493" i="2" s="1"/>
  <c r="Y494" i="2" a="1"/>
  <c r="Y494" i="2" s="1"/>
  <c r="Y495" i="2" a="1"/>
  <c r="Y495" i="2" s="1"/>
  <c r="Y496" i="2" a="1"/>
  <c r="Y496" i="2"/>
  <c r="Y497" i="2" a="1"/>
  <c r="Y497" i="2" s="1"/>
  <c r="Y498" i="2" a="1"/>
  <c r="Y498" i="2"/>
  <c r="Y499" i="2" a="1"/>
  <c r="Y499" i="2" s="1"/>
  <c r="Y500" i="2" a="1"/>
  <c r="Y500" i="2" s="1"/>
  <c r="Y501" i="2" a="1"/>
  <c r="Y501" i="2" s="1"/>
  <c r="Y502" i="2" a="1"/>
  <c r="Y502" i="2" s="1"/>
  <c r="Y503" i="2" a="1"/>
  <c r="Y503" i="2" s="1"/>
  <c r="Y504" i="2" a="1"/>
  <c r="Y504" i="2" s="1"/>
  <c r="Y505" i="2" a="1"/>
  <c r="Y505" i="2" s="1"/>
  <c r="Y506" i="2" a="1"/>
  <c r="Y506" i="2" s="1"/>
  <c r="Y507" i="2" a="1"/>
  <c r="Y507" i="2" s="1"/>
  <c r="Y508" i="2" a="1"/>
  <c r="Y508" i="2"/>
  <c r="Y509" i="2" a="1"/>
  <c r="Y509" i="2" s="1"/>
  <c r="Y510" i="2" a="1"/>
  <c r="Y510" i="2" s="1"/>
  <c r="Y511" i="2" a="1"/>
  <c r="Y511" i="2" s="1"/>
  <c r="Y512" i="2" a="1"/>
  <c r="Y512" i="2" s="1"/>
  <c r="Y513" i="2" a="1"/>
  <c r="Y513" i="2" s="1"/>
  <c r="Y514" i="2" a="1"/>
  <c r="Y514" i="2" s="1"/>
  <c r="Y515" i="2" a="1"/>
  <c r="Y515" i="2"/>
  <c r="Y516" i="2" a="1"/>
  <c r="Y516" i="2"/>
  <c r="Y517" i="2" a="1"/>
  <c r="Y517" i="2" s="1"/>
  <c r="Y518" i="2" a="1"/>
  <c r="Y518" i="2" s="1"/>
  <c r="Y519" i="2" a="1"/>
  <c r="Y519" i="2" s="1"/>
  <c r="Y520" i="2" a="1"/>
  <c r="Y520" i="2" s="1"/>
  <c r="Y521" i="2" a="1"/>
  <c r="Y521" i="2"/>
  <c r="Y522" i="2" a="1"/>
  <c r="Y522" i="2" s="1"/>
  <c r="Y523" i="2" a="1"/>
  <c r="Y523" i="2"/>
  <c r="Y524" i="2" a="1"/>
  <c r="Y524" i="2" s="1"/>
  <c r="Y525" i="2" a="1"/>
  <c r="Y525" i="2" s="1"/>
  <c r="Y526" i="2" a="1"/>
  <c r="Y526" i="2" s="1"/>
  <c r="Y527" i="2" a="1"/>
  <c r="Y527" i="2" s="1"/>
  <c r="Y528" i="2" a="1"/>
  <c r="Y528" i="2"/>
  <c r="Y529" i="2" a="1"/>
  <c r="Y529" i="2" s="1"/>
  <c r="Y530" i="2" a="1"/>
  <c r="Y530" i="2" s="1"/>
  <c r="Y531" i="2" a="1"/>
  <c r="Y531" i="2" s="1"/>
  <c r="Y532" i="2" a="1"/>
  <c r="Y532" i="2"/>
  <c r="Y533" i="2" a="1"/>
  <c r="Y533" i="2" s="1"/>
  <c r="Y534" i="2" a="1"/>
  <c r="Y534" i="2" s="1"/>
  <c r="Y535" i="2" a="1"/>
  <c r="Y535" i="2" s="1"/>
  <c r="Y536" i="2" a="1"/>
  <c r="Y536" i="2" s="1"/>
  <c r="Y537" i="2" a="1"/>
  <c r="Y537" i="2" s="1"/>
  <c r="Y538" i="2" a="1"/>
  <c r="Y538" i="2" s="1"/>
  <c r="Y539" i="2" a="1"/>
  <c r="Y539" i="2" s="1"/>
  <c r="Y540" i="2" a="1"/>
  <c r="Y540" i="2" s="1"/>
  <c r="Y541" i="2" a="1"/>
  <c r="Y541" i="2" s="1"/>
  <c r="Y542" i="2" a="1"/>
  <c r="Y542" i="2" s="1"/>
  <c r="Y543" i="2" a="1"/>
  <c r="Y543" i="2" s="1"/>
  <c r="Y544" i="2" a="1"/>
  <c r="Y544" i="2" s="1"/>
  <c r="Y545" i="2" a="1"/>
  <c r="Y545" i="2" s="1"/>
  <c r="Y546" i="2" a="1"/>
  <c r="Y546" i="2" s="1"/>
  <c r="Y547" i="2" a="1"/>
  <c r="Y547" i="2" s="1"/>
  <c r="Y548" i="2" a="1"/>
  <c r="Y548" i="2" s="1"/>
  <c r="Y549" i="2" a="1"/>
  <c r="Y549" i="2" s="1"/>
  <c r="Y550" i="2" a="1"/>
  <c r="Y550" i="2" s="1"/>
  <c r="Y551" i="2" a="1"/>
  <c r="Y551" i="2"/>
  <c r="Y552" i="2" a="1"/>
  <c r="Y552" i="2"/>
  <c r="Y553" i="2" a="1"/>
  <c r="Y553" i="2" s="1"/>
  <c r="Y554" i="2" a="1"/>
  <c r="Y554" i="2" s="1"/>
  <c r="Y555" i="2" a="1"/>
  <c r="Y555" i="2" s="1"/>
  <c r="Y556" i="2" a="1"/>
  <c r="Y556" i="2" s="1"/>
  <c r="Y557" i="2" a="1"/>
  <c r="Y557" i="2"/>
  <c r="Y558" i="2" a="1"/>
  <c r="Y558" i="2" s="1"/>
  <c r="Y559" i="2" a="1"/>
  <c r="Y559" i="2"/>
  <c r="Y560" i="2" a="1"/>
  <c r="Y560" i="2" s="1"/>
  <c r="Y561" i="2" a="1"/>
  <c r="Y561" i="2" s="1"/>
  <c r="Y562" i="2" a="1"/>
  <c r="Y562" i="2" s="1"/>
  <c r="Y563" i="2" a="1"/>
  <c r="Y563" i="2" s="1"/>
  <c r="Y564" i="2" a="1"/>
  <c r="Y564" i="2" s="1"/>
  <c r="Y565" i="2" a="1"/>
  <c r="Y565" i="2"/>
  <c r="Y566" i="2" a="1"/>
  <c r="Y566" i="2" s="1"/>
  <c r="Y567" i="2" a="1"/>
  <c r="Y567" i="2" s="1"/>
  <c r="Y568" i="2" a="1"/>
  <c r="Y568" i="2"/>
  <c r="Y569" i="2" a="1"/>
  <c r="Y569" i="2"/>
  <c r="Y570" i="2" a="1"/>
  <c r="Y570" i="2" s="1"/>
  <c r="Y571" i="2" a="1"/>
  <c r="Y571" i="2"/>
  <c r="Y572" i="2" a="1"/>
  <c r="Y572" i="2" s="1"/>
  <c r="Y573" i="2" a="1"/>
  <c r="Y573" i="2" s="1"/>
  <c r="Y574" i="2" a="1"/>
  <c r="Y574" i="2"/>
  <c r="Y575" i="2" a="1"/>
  <c r="Y575" i="2" s="1"/>
  <c r="Y576" i="2" a="1"/>
  <c r="Y576" i="2"/>
  <c r="Y577" i="2" a="1"/>
  <c r="Y577" i="2" s="1"/>
  <c r="Y578" i="2" a="1"/>
  <c r="Y578" i="2" s="1"/>
  <c r="Y579" i="2" a="1"/>
  <c r="Y579" i="2" s="1"/>
  <c r="Y580" i="2" a="1"/>
  <c r="Y580" i="2" s="1"/>
  <c r="Y581" i="2" a="1"/>
  <c r="Y581" i="2" s="1"/>
  <c r="Y582" i="2" a="1"/>
  <c r="Y582" i="2"/>
  <c r="Y583" i="2" a="1"/>
  <c r="Y583" i="2" s="1"/>
  <c r="Y584" i="2" a="1"/>
  <c r="Y584" i="2" s="1"/>
  <c r="Y585" i="2" a="1"/>
  <c r="Y585" i="2" s="1"/>
  <c r="Y586" i="2" a="1"/>
  <c r="Y586" i="2" s="1"/>
  <c r="Y587" i="2" a="1"/>
  <c r="Y587" i="2" s="1"/>
  <c r="Y588" i="2" a="1"/>
  <c r="Y588" i="2" s="1"/>
  <c r="Y589" i="2" a="1"/>
  <c r="Y589" i="2"/>
  <c r="Y590" i="2" a="1"/>
  <c r="Y590" i="2" s="1"/>
  <c r="Y591" i="2" a="1"/>
  <c r="Y591" i="2" s="1"/>
  <c r="Y592" i="2" a="1"/>
  <c r="Y592" i="2" s="1"/>
  <c r="Y593" i="2" a="1"/>
  <c r="Y593" i="2"/>
  <c r="Y594" i="2" a="1"/>
  <c r="Y594" i="2" s="1"/>
  <c r="Y595" i="2" a="1"/>
  <c r="Y595" i="2"/>
  <c r="Y596" i="2" a="1"/>
  <c r="Y596" i="2" s="1"/>
  <c r="Y597" i="2" a="1"/>
  <c r="Y597" i="2" s="1"/>
  <c r="Y598" i="2" a="1"/>
  <c r="Y598" i="2"/>
  <c r="Y599" i="2" a="1"/>
  <c r="Y599" i="2" s="1"/>
  <c r="Y600" i="2" a="1"/>
  <c r="Y600" i="2" s="1"/>
  <c r="Y601" i="2" a="1"/>
  <c r="Y601" i="2"/>
  <c r="Y602" i="2" a="1"/>
  <c r="Y602" i="2" s="1"/>
  <c r="Y603" i="2" a="1"/>
  <c r="Y603" i="2" s="1"/>
  <c r="Y604" i="2" a="1"/>
  <c r="Y604" i="2"/>
  <c r="Y605" i="2" a="1"/>
  <c r="Y605" i="2" s="1"/>
  <c r="Y606" i="2" a="1"/>
  <c r="Y606" i="2" s="1"/>
  <c r="Y607" i="2" a="1"/>
  <c r="Y607" i="2" s="1"/>
  <c r="Y608" i="2" a="1"/>
  <c r="Y608" i="2" s="1"/>
  <c r="Y609" i="2" a="1"/>
  <c r="Y609" i="2" s="1"/>
  <c r="Y610" i="2" a="1"/>
  <c r="Y610" i="2" s="1"/>
  <c r="Y611" i="2" a="1"/>
  <c r="Y611" i="2"/>
  <c r="Y612" i="2" a="1"/>
  <c r="Y612" i="2"/>
  <c r="Y613" i="2" a="1"/>
  <c r="Y613" i="2" s="1"/>
  <c r="Y614" i="2" a="1"/>
  <c r="Y614" i="2" s="1"/>
  <c r="Y615" i="2" a="1"/>
  <c r="Y615" i="2" s="1"/>
  <c r="Y616" i="2" a="1"/>
  <c r="Y616" i="2" s="1"/>
  <c r="Y617" i="2" a="1"/>
  <c r="Y617" i="2" s="1"/>
  <c r="Y618" i="2" a="1"/>
  <c r="Y618" i="2" s="1"/>
  <c r="Y619" i="2" a="1"/>
  <c r="Y619" i="2" s="1"/>
  <c r="Y620" i="2" a="1"/>
  <c r="Y620" i="2" s="1"/>
  <c r="Y621" i="2" a="1"/>
  <c r="Y621" i="2" s="1"/>
  <c r="Y622" i="2" a="1"/>
  <c r="Y622" i="2" s="1"/>
  <c r="Y623" i="2" a="1"/>
  <c r="Y623" i="2"/>
  <c r="Y624" i="2" a="1"/>
  <c r="Y624" i="2" s="1"/>
  <c r="Y625" i="2" a="1"/>
  <c r="Y625" i="2" s="1"/>
  <c r="Y626" i="2" a="1"/>
  <c r="Y626" i="2" s="1"/>
  <c r="Y627" i="2" a="1"/>
  <c r="Y627" i="2" s="1"/>
  <c r="Y628" i="2" a="1"/>
  <c r="Y628" i="2" s="1"/>
  <c r="Y629" i="2" a="1"/>
  <c r="Y629" i="2"/>
  <c r="Y630" i="2" a="1"/>
  <c r="Y630" i="2"/>
  <c r="Y631" i="2" a="1"/>
  <c r="Y631" i="2"/>
  <c r="Y632" i="2" a="1"/>
  <c r="Y632" i="2" s="1"/>
  <c r="Y633" i="2" a="1"/>
  <c r="Y633" i="2" s="1"/>
  <c r="Y634" i="2" a="1"/>
  <c r="Y634" i="2" s="1"/>
  <c r="Y635" i="2" a="1"/>
  <c r="Y635" i="2" s="1"/>
  <c r="Y636" i="2" a="1"/>
  <c r="Y636" i="2"/>
  <c r="Y637" i="2" a="1"/>
  <c r="Y637" i="2"/>
  <c r="Y638" i="2" a="1"/>
  <c r="Y638" i="2" s="1"/>
  <c r="Y639" i="2" a="1"/>
  <c r="Y639" i="2" s="1"/>
  <c r="Y640" i="2" a="1"/>
  <c r="Y640" i="2" s="1"/>
  <c r="Y641" i="2" a="1"/>
  <c r="Y641" i="2" s="1"/>
  <c r="Y642" i="2" a="1"/>
  <c r="Y642" i="2" s="1"/>
  <c r="Y643" i="2" a="1"/>
  <c r="Y643" i="2" s="1"/>
  <c r="Y644" i="2" a="1"/>
  <c r="Y644" i="2" s="1"/>
  <c r="Y645" i="2" a="1"/>
  <c r="Y645" i="2" s="1"/>
  <c r="Y646" i="2" a="1"/>
  <c r="Y646" i="2" s="1"/>
  <c r="Y647" i="2" a="1"/>
  <c r="Y647" i="2"/>
  <c r="Y648" i="2" a="1"/>
  <c r="Y648" i="2" s="1"/>
  <c r="Y649" i="2" a="1"/>
  <c r="Y649" i="2" s="1"/>
  <c r="Y650" i="2" a="1"/>
  <c r="Y650" i="2" s="1"/>
  <c r="Y651" i="2" a="1"/>
  <c r="Y651" i="2" s="1"/>
  <c r="Y652" i="2" a="1"/>
  <c r="Y652" i="2"/>
  <c r="Y653" i="2" a="1"/>
  <c r="Y653" i="2" s="1"/>
  <c r="Y654" i="2" a="1"/>
  <c r="Y654" i="2"/>
  <c r="Y655" i="2" a="1"/>
  <c r="Y655" i="2"/>
  <c r="Y656" i="2" a="1"/>
  <c r="Y656" i="2" s="1"/>
  <c r="Y657" i="2" a="1"/>
  <c r="Y657" i="2" s="1"/>
  <c r="Y658" i="2" a="1"/>
  <c r="Y658" i="2"/>
  <c r="Y659" i="2" a="1"/>
  <c r="Y659" i="2"/>
  <c r="Y660" i="2" a="1"/>
  <c r="Y660" i="2" s="1"/>
  <c r="Y661" i="2" a="1"/>
  <c r="Y661" i="2" s="1"/>
  <c r="Y662" i="2" a="1"/>
  <c r="Y662" i="2" s="1"/>
  <c r="Y663" i="2" a="1"/>
  <c r="Y663" i="2" s="1"/>
  <c r="Y664" i="2" a="1"/>
  <c r="Y664" i="2" s="1"/>
  <c r="Y665" i="2" a="1"/>
  <c r="Y665" i="2"/>
  <c r="Y666" i="2" a="1"/>
  <c r="Y666" i="2" s="1"/>
  <c r="Y667" i="2" a="1"/>
  <c r="Y667" i="2" s="1"/>
  <c r="Y668" i="2" a="1"/>
  <c r="Y668" i="2" s="1"/>
  <c r="Y669" i="2" a="1"/>
  <c r="Y669" i="2" s="1"/>
  <c r="Y670" i="2" a="1"/>
  <c r="Y670" i="2" s="1"/>
  <c r="Y671" i="2" a="1"/>
  <c r="Y671" i="2" s="1"/>
  <c r="Y672" i="2" a="1"/>
  <c r="Y672" i="2"/>
  <c r="Y673" i="2" a="1"/>
  <c r="Y673" i="2" s="1"/>
  <c r="Y674" i="2" a="1"/>
  <c r="Y674" i="2" s="1"/>
  <c r="Y675" i="2" a="1"/>
  <c r="Y675" i="2" s="1"/>
  <c r="Y676" i="2" a="1"/>
  <c r="Y676" i="2" s="1"/>
  <c r="Y677" i="2" a="1"/>
  <c r="Y677" i="2" s="1"/>
  <c r="Y678" i="2" a="1"/>
  <c r="Y678" i="2" s="1"/>
  <c r="Y679" i="2" a="1"/>
  <c r="Y679" i="2" s="1"/>
  <c r="Y680" i="2" a="1"/>
  <c r="Y680" i="2" s="1"/>
  <c r="Y681" i="2" a="1"/>
  <c r="Y681" i="2" s="1"/>
  <c r="Y682" i="2" a="1"/>
  <c r="Y682" i="2" s="1"/>
  <c r="Y683" i="2" a="1"/>
  <c r="Y683" i="2" s="1"/>
  <c r="Y684" i="2" a="1"/>
  <c r="Y684" i="2" s="1"/>
  <c r="Y685" i="2" a="1"/>
  <c r="Y685" i="2" s="1"/>
  <c r="Y686" i="2" a="1"/>
  <c r="Y686" i="2" s="1"/>
  <c r="Y687" i="2" a="1"/>
  <c r="Y687" i="2" s="1"/>
  <c r="Y688" i="2" a="1"/>
  <c r="Y688" i="2" s="1"/>
  <c r="Y689" i="2" a="1"/>
  <c r="Y689" i="2" s="1"/>
  <c r="Y690" i="2" a="1"/>
  <c r="Y690" i="2"/>
  <c r="Y691" i="2" a="1"/>
  <c r="Y691" i="2" s="1"/>
  <c r="Y692" i="2" a="1"/>
  <c r="Y692" i="2" s="1"/>
  <c r="Y693" i="2" a="1"/>
  <c r="Y693" i="2" s="1"/>
  <c r="Y694" i="2" a="1"/>
  <c r="Y694" i="2" s="1"/>
  <c r="Y695" i="2" a="1"/>
  <c r="Y695" i="2" s="1"/>
  <c r="Y696" i="2" a="1"/>
  <c r="Y696" i="2" s="1"/>
  <c r="Y697" i="2" a="1"/>
  <c r="Y697" i="2" s="1"/>
  <c r="Y698" i="2" a="1"/>
  <c r="Y698" i="2" s="1"/>
  <c r="Y699" i="2" a="1"/>
  <c r="Y699" i="2" s="1"/>
  <c r="Y700" i="2" a="1"/>
  <c r="Y700" i="2" s="1"/>
  <c r="Y701" i="2" a="1"/>
  <c r="Y701" i="2"/>
  <c r="Y702" i="2" a="1"/>
  <c r="Y702" i="2" s="1"/>
  <c r="Y703" i="2" a="1"/>
  <c r="Y703" i="2"/>
  <c r="Y704" i="2" a="1"/>
  <c r="Y704" i="2" s="1"/>
  <c r="Y705" i="2" a="1"/>
  <c r="Y705" i="2" s="1"/>
  <c r="Y706" i="2" a="1"/>
  <c r="Y706" i="2" s="1"/>
  <c r="Y707" i="2" a="1"/>
  <c r="Y707" i="2" s="1"/>
  <c r="Y708" i="2" a="1"/>
  <c r="Y708" i="2"/>
  <c r="Y709" i="2" a="1"/>
  <c r="Y709" i="2"/>
  <c r="Y710" i="2" a="1"/>
  <c r="Y710" i="2" s="1"/>
  <c r="Y711" i="2" a="1"/>
  <c r="Y711" i="2" s="1"/>
  <c r="Y712" i="2" a="1"/>
  <c r="Y712" i="2"/>
  <c r="Y713" i="2" a="1"/>
  <c r="Y713" i="2" s="1"/>
  <c r="Y714" i="2" a="1"/>
  <c r="Y714" i="2" s="1"/>
  <c r="Y715" i="2" a="1"/>
  <c r="Y715" i="2"/>
  <c r="Y716" i="2" a="1"/>
  <c r="Y716" i="2" s="1"/>
  <c r="Y717" i="2" a="1"/>
  <c r="Y717" i="2" s="1"/>
  <c r="Y718" i="2" a="1"/>
  <c r="Y718" i="2" s="1"/>
  <c r="Y719" i="2" a="1"/>
  <c r="Y719" i="2" s="1"/>
  <c r="Y720" i="2" a="1"/>
  <c r="Y720" i="2" s="1"/>
  <c r="Y721" i="2" a="1"/>
  <c r="Y721" i="2" s="1"/>
  <c r="Y722" i="2" a="1"/>
  <c r="Y722" i="2" s="1"/>
  <c r="Y723" i="2" a="1"/>
  <c r="Y723" i="2" s="1"/>
  <c r="Y724" i="2" a="1"/>
  <c r="Y724" i="2"/>
  <c r="Y725" i="2" a="1"/>
  <c r="Y725" i="2" s="1"/>
  <c r="Y726" i="2" a="1"/>
  <c r="Y726" i="2" s="1"/>
  <c r="Y727" i="2" a="1"/>
  <c r="Y727" i="2"/>
  <c r="Y728" i="2" a="1"/>
  <c r="Y728" i="2" s="1"/>
  <c r="Y729" i="2" a="1"/>
  <c r="Y729" i="2" s="1"/>
  <c r="Y730" i="2" a="1"/>
  <c r="Y730" i="2"/>
  <c r="Y731" i="2" a="1"/>
  <c r="Y731" i="2" s="1"/>
  <c r="Y732" i="2" a="1"/>
  <c r="Y732" i="2" s="1"/>
  <c r="Y733" i="2" a="1"/>
  <c r="Y733" i="2" s="1"/>
  <c r="Y734" i="2" a="1"/>
  <c r="Y734" i="2" s="1"/>
  <c r="Y735" i="2" a="1"/>
  <c r="Y735" i="2" s="1"/>
  <c r="Y736" i="2" a="1"/>
  <c r="Y736" i="2" s="1"/>
  <c r="Y737" i="2" a="1"/>
  <c r="Y737" i="2"/>
  <c r="Y738" i="2" a="1"/>
  <c r="Y738" i="2" s="1"/>
  <c r="Y739" i="2" a="1"/>
  <c r="Y739" i="2"/>
  <c r="Y740" i="2" a="1"/>
  <c r="Y740" i="2" s="1"/>
  <c r="Y741" i="2" a="1"/>
  <c r="Y741" i="2" s="1"/>
  <c r="Y742" i="2" a="1"/>
  <c r="Y742" i="2"/>
  <c r="Y743" i="2" a="1"/>
  <c r="Y743" i="2" s="1"/>
  <c r="Y744" i="2" a="1"/>
  <c r="Y744" i="2"/>
  <c r="Y745" i="2" a="1"/>
  <c r="Y745" i="2"/>
  <c r="Y746" i="2" a="1"/>
  <c r="Y746" i="2" s="1"/>
  <c r="Y747" i="2" a="1"/>
  <c r="Y747" i="2" s="1"/>
  <c r="Y748" i="2" a="1"/>
  <c r="Y748" i="2" s="1"/>
  <c r="Y749" i="2" a="1"/>
  <c r="Y749" i="2" s="1"/>
  <c r="Y750" i="2" a="1"/>
  <c r="Y750" i="2" s="1"/>
  <c r="Y751" i="2" a="1"/>
  <c r="Y751" i="2"/>
  <c r="Y752" i="2" a="1"/>
  <c r="Y752" i="2" s="1"/>
  <c r="Y753" i="2" a="1"/>
  <c r="Y753" i="2" s="1"/>
  <c r="Y754" i="2" a="1"/>
  <c r="Y754" i="2"/>
  <c r="Y755" i="2" a="1"/>
  <c r="Y755" i="2" s="1"/>
  <c r="Y756" i="2" a="1"/>
  <c r="Y756" i="2" s="1"/>
  <c r="Y757" i="2" a="1"/>
  <c r="Y757" i="2" s="1"/>
  <c r="Y758" i="2" a="1"/>
  <c r="Y758" i="2" s="1"/>
  <c r="Y759" i="2" a="1"/>
  <c r="Y759" i="2" s="1"/>
  <c r="Y760" i="2" a="1"/>
  <c r="Y760" i="2"/>
  <c r="Y761" i="2" a="1"/>
  <c r="Y761" i="2"/>
  <c r="Y762" i="2" a="1"/>
  <c r="Y762" i="2"/>
  <c r="Y763" i="2" a="1"/>
  <c r="Y763" i="2" s="1"/>
  <c r="Y764" i="2" a="1"/>
  <c r="Y764" i="2" s="1"/>
  <c r="Y765" i="2" a="1"/>
  <c r="Y765" i="2" s="1"/>
  <c r="Y766" i="2" a="1"/>
  <c r="Y766" i="2"/>
  <c r="Y767" i="2" a="1"/>
  <c r="Y767" i="2" s="1"/>
  <c r="Y768" i="2" a="1"/>
  <c r="Y768" i="2"/>
  <c r="Y769" i="2" a="1"/>
  <c r="Y769" i="2"/>
  <c r="Y770" i="2" a="1"/>
  <c r="Y770" i="2" s="1"/>
  <c r="Y771" i="2" a="1"/>
  <c r="Y771" i="2" s="1"/>
  <c r="Y772" i="2" a="1"/>
  <c r="Y772" i="2" s="1"/>
  <c r="Y773" i="2" a="1"/>
  <c r="Y773" i="2" s="1"/>
  <c r="Y774" i="2" a="1"/>
  <c r="Y774" i="2"/>
  <c r="Y775" i="2" a="1"/>
  <c r="Y775" i="2"/>
  <c r="Y776" i="2" a="1"/>
  <c r="Y776" i="2" s="1"/>
  <c r="Y777" i="2" a="1"/>
  <c r="Y777" i="2" s="1"/>
  <c r="Y778" i="2" a="1"/>
  <c r="Y778" i="2" s="1"/>
  <c r="Y779" i="2" a="1"/>
  <c r="Y779" i="2" s="1"/>
  <c r="Y780" i="2" a="1"/>
  <c r="Y780" i="2"/>
  <c r="Y781" i="2" a="1"/>
  <c r="Y781" i="2" s="1"/>
  <c r="Y782" i="2" a="1"/>
  <c r="Y782" i="2" s="1"/>
  <c r="Y783" i="2" a="1"/>
  <c r="Y783" i="2" s="1"/>
  <c r="Y784" i="2" a="1"/>
  <c r="Y784" i="2" s="1"/>
  <c r="Y785" i="2" a="1"/>
  <c r="Y785" i="2" s="1"/>
  <c r="Y786" i="2" a="1"/>
  <c r="Y786" i="2" s="1"/>
  <c r="Y787" i="2" a="1"/>
  <c r="Y787" i="2" s="1"/>
  <c r="Y788" i="2" a="1"/>
  <c r="Y788" i="2" s="1"/>
  <c r="Y789" i="2" a="1"/>
  <c r="Y789" i="2" s="1"/>
  <c r="Y790" i="2" a="1"/>
  <c r="Y790" i="2"/>
  <c r="Y791" i="2" a="1"/>
  <c r="Y791" i="2" s="1"/>
  <c r="Y792" i="2" a="1"/>
  <c r="Y792" i="2" s="1"/>
  <c r="Y793" i="2" a="1"/>
  <c r="Y793" i="2" s="1"/>
  <c r="Y794" i="2" a="1"/>
  <c r="Y794" i="2" s="1"/>
  <c r="Y795" i="2" a="1"/>
  <c r="Y795" i="2" s="1"/>
  <c r="Y796" i="2" a="1"/>
  <c r="Y796" i="2" s="1"/>
  <c r="Y797" i="2" a="1"/>
  <c r="Y797" i="2" s="1"/>
  <c r="Y798" i="2" a="1"/>
  <c r="Y798" i="2"/>
  <c r="Y799" i="2" a="1"/>
  <c r="Y799" i="2"/>
  <c r="Y800" i="2" a="1"/>
  <c r="Y800" i="2" s="1"/>
  <c r="Y801" i="2" a="1"/>
  <c r="Y801" i="2" s="1"/>
  <c r="Y802" i="2" a="1"/>
  <c r="Y802" i="2" s="1"/>
  <c r="Y803" i="2" a="1"/>
  <c r="Y803" i="2" s="1"/>
  <c r="Y804" i="2" a="1"/>
  <c r="Y804" i="2" s="1"/>
  <c r="Y805" i="2" a="1"/>
  <c r="Y805" i="2" s="1"/>
  <c r="Y806" i="2" a="1"/>
  <c r="Y806" i="2" s="1"/>
  <c r="Y807" i="2" a="1"/>
  <c r="Y807" i="2" s="1"/>
  <c r="Y808" i="2" a="1"/>
  <c r="Y808" i="2" s="1"/>
  <c r="Y809" i="2" a="1"/>
  <c r="Y809" i="2"/>
  <c r="Y810" i="2" a="1"/>
  <c r="Y810" i="2" s="1"/>
  <c r="Y811" i="2" a="1"/>
  <c r="Y811" i="2"/>
  <c r="Y812" i="2" a="1"/>
  <c r="Y812" i="2" s="1"/>
  <c r="Y813" i="2" a="1"/>
  <c r="Y813" i="2" s="1"/>
  <c r="Y814" i="2" a="1"/>
  <c r="Y814" i="2" s="1"/>
  <c r="Y815" i="2" a="1"/>
  <c r="Y815" i="2" s="1"/>
  <c r="Y816" i="2" a="1"/>
  <c r="Y816" i="2"/>
  <c r="Y817" i="2" a="1"/>
  <c r="Y817" i="2"/>
  <c r="Y818" i="2" a="1"/>
  <c r="Y818" i="2" s="1"/>
  <c r="Y819" i="2" a="1"/>
  <c r="Y819" i="2" s="1"/>
  <c r="Y820" i="2" a="1"/>
  <c r="Y820" i="2"/>
  <c r="Y821" i="2" a="1"/>
  <c r="Y821" i="2" s="1"/>
  <c r="Y822" i="2" a="1"/>
  <c r="Y822" i="2" s="1"/>
  <c r="Y823" i="2" a="1"/>
  <c r="Y823" i="2" s="1"/>
  <c r="Y824" i="2" a="1"/>
  <c r="Y824" i="2"/>
  <c r="Y825" i="2" a="1"/>
  <c r="Y825" i="2" s="1"/>
  <c r="Y826" i="2" a="1"/>
  <c r="Y826" i="2"/>
  <c r="Y827" i="2" a="1"/>
  <c r="Y827" i="2" s="1"/>
  <c r="Y828" i="2" a="1"/>
  <c r="Y828" i="2"/>
  <c r="Y829" i="2" a="1"/>
  <c r="Y829" i="2" s="1"/>
  <c r="Y830" i="2" a="1"/>
  <c r="Y830" i="2" s="1"/>
  <c r="Y831" i="2" a="1"/>
  <c r="Y831" i="2" s="1"/>
  <c r="Y832" i="2" a="1"/>
  <c r="Y832" i="2"/>
  <c r="Y833" i="2" a="1"/>
  <c r="Y833" i="2" s="1"/>
  <c r="Y834" i="2" a="1"/>
  <c r="Y834" i="2"/>
  <c r="Y835" i="2" a="1"/>
  <c r="Y835" i="2" s="1"/>
  <c r="Y836" i="2" a="1"/>
  <c r="Y836" i="2" s="1"/>
  <c r="Y837" i="2" a="1"/>
  <c r="Y837" i="2" s="1"/>
  <c r="Y838" i="2" a="1"/>
  <c r="Y838" i="2" s="1"/>
  <c r="Y839" i="2" a="1"/>
  <c r="Y839" i="2" s="1"/>
  <c r="Y840" i="2" a="1"/>
  <c r="Y840" i="2" s="1"/>
  <c r="Y841" i="2" a="1"/>
  <c r="Y841" i="2"/>
  <c r="Y842" i="2" a="1"/>
  <c r="Y842" i="2"/>
  <c r="Y843" i="2" a="1"/>
  <c r="Y843" i="2" s="1"/>
  <c r="Y844" i="2" a="1"/>
  <c r="Y844" i="2" s="1"/>
  <c r="Y845" i="2" a="1"/>
  <c r="Y845" i="2" s="1"/>
  <c r="Y846" i="2" a="1"/>
  <c r="Y846" i="2" s="1"/>
  <c r="Y847" i="2" a="1"/>
  <c r="Y847" i="2"/>
  <c r="Y848" i="2" a="1"/>
  <c r="Y848" i="2" s="1"/>
  <c r="Y849" i="2" a="1"/>
  <c r="Y849" i="2"/>
  <c r="Y850" i="2" a="1"/>
  <c r="Y850" i="2" s="1"/>
  <c r="Y851" i="2" a="1"/>
  <c r="Y851" i="2" s="1"/>
  <c r="Y852" i="2" a="1"/>
  <c r="Y852" i="2"/>
  <c r="Y853" i="2" a="1"/>
  <c r="Y853" i="2"/>
  <c r="Y854" i="2" a="1"/>
  <c r="Y854" i="2"/>
  <c r="Y855" i="2" a="1"/>
  <c r="Y855" i="2" s="1"/>
  <c r="Y856" i="2" a="1"/>
  <c r="Y856" i="2" s="1"/>
  <c r="Y857" i="2" a="1"/>
  <c r="Y857" i="2" s="1"/>
  <c r="Y858" i="2" a="1"/>
  <c r="Y858" i="2"/>
  <c r="Y859" i="2" a="1"/>
  <c r="Y859" i="2"/>
  <c r="Y860" i="2" a="1"/>
  <c r="Y860" i="2"/>
  <c r="Y861" i="2" a="1"/>
  <c r="Y861" i="2" s="1"/>
  <c r="Y862" i="2" a="1"/>
  <c r="Y862" i="2" s="1"/>
  <c r="Y863" i="2" a="1"/>
  <c r="Y863" i="2" s="1"/>
  <c r="Y864" i="2" a="1"/>
  <c r="Y864" i="2" s="1"/>
  <c r="Y865" i="2" a="1"/>
  <c r="Y865" i="2" s="1"/>
  <c r="Y866" i="2" a="1"/>
  <c r="Y866" i="2" s="1"/>
  <c r="Y867" i="2" a="1"/>
  <c r="Y867" i="2"/>
  <c r="Y868" i="2" a="1"/>
  <c r="Y868" i="2"/>
  <c r="Y869" i="2" a="1"/>
  <c r="Y869" i="2" s="1"/>
  <c r="Y870" i="2" a="1"/>
  <c r="Y870" i="2"/>
  <c r="Y871" i="2" a="1"/>
  <c r="Y871" i="2" s="1"/>
  <c r="Y872" i="2" a="1"/>
  <c r="Y872" i="2" s="1"/>
  <c r="Y873" i="2" a="1"/>
  <c r="Y873" i="2" s="1"/>
  <c r="Y874" i="2" a="1"/>
  <c r="Y874" i="2" s="1"/>
  <c r="Y875" i="2" a="1"/>
  <c r="Y875" i="2" s="1"/>
  <c r="Y876" i="2" a="1"/>
  <c r="Y876" i="2"/>
  <c r="Y877" i="2" a="1"/>
  <c r="Y877" i="2" s="1"/>
  <c r="Y878" i="2" a="1"/>
  <c r="Y878" i="2" s="1"/>
  <c r="Y879" i="2" a="1"/>
  <c r="Y879" i="2"/>
  <c r="Y880" i="2" a="1"/>
  <c r="Y880" i="2" s="1"/>
  <c r="Y881" i="2" a="1"/>
  <c r="Y881" i="2" s="1"/>
  <c r="Y882" i="2" a="1"/>
  <c r="Y882" i="2" s="1"/>
  <c r="Y883" i="2" a="1"/>
  <c r="Y883" i="2"/>
  <c r="Y884" i="2" a="1"/>
  <c r="Y884" i="2" s="1"/>
  <c r="Y885" i="2" a="1"/>
  <c r="Y885" i="2"/>
  <c r="Y886" i="2" a="1"/>
  <c r="Y886" i="2" s="1"/>
  <c r="Y887" i="2" a="1"/>
  <c r="Y887" i="2" s="1"/>
  <c r="Y888" i="2" a="1"/>
  <c r="Y888" i="2"/>
  <c r="Y889" i="2" a="1"/>
  <c r="Y889" i="2"/>
  <c r="Y890" i="2" a="1"/>
  <c r="Y890" i="2" s="1"/>
  <c r="Y891" i="2" a="1"/>
  <c r="Y891" i="2"/>
  <c r="Y892" i="2" a="1"/>
  <c r="Y892" i="2"/>
  <c r="Y893" i="2" a="1"/>
  <c r="Y893" i="2" s="1"/>
  <c r="Y894" i="2" a="1"/>
  <c r="Y894" i="2" s="1"/>
  <c r="Y895" i="2" a="1"/>
  <c r="Y895" i="2"/>
  <c r="Y896" i="2" a="1"/>
  <c r="Y896" i="2"/>
  <c r="Y897" i="2" a="1"/>
  <c r="Y897" i="2" s="1"/>
  <c r="Y898" i="2" a="1"/>
  <c r="Y898" i="2" s="1"/>
  <c r="Y899" i="2" a="1"/>
  <c r="Y899" i="2" s="1"/>
  <c r="Y900" i="2" a="1"/>
  <c r="Y900" i="2" s="1"/>
  <c r="Y901" i="2" a="1"/>
  <c r="Y901" i="2" s="1"/>
  <c r="Y902" i="2" a="1"/>
  <c r="Y902" i="2" s="1"/>
  <c r="Y903" i="2" a="1"/>
  <c r="Y903" i="2" s="1"/>
  <c r="Y904" i="2" a="1"/>
  <c r="Y904" i="2"/>
  <c r="Y905" i="2" a="1"/>
  <c r="Y905" i="2" s="1"/>
  <c r="Y906" i="2" a="1"/>
  <c r="Y906" i="2"/>
  <c r="Y907" i="2" a="1"/>
  <c r="Y907" i="2" s="1"/>
  <c r="Y908" i="2" a="1"/>
  <c r="Y908" i="2" s="1"/>
  <c r="Y909" i="2" a="1"/>
  <c r="Y909" i="2" s="1"/>
  <c r="Y910" i="2" a="1"/>
  <c r="Y910" i="2" s="1"/>
  <c r="Y911" i="2" a="1"/>
  <c r="Y911" i="2" s="1"/>
  <c r="Y912" i="2" a="1"/>
  <c r="Y912" i="2"/>
  <c r="Y913" i="2" a="1"/>
  <c r="Y913" i="2" s="1"/>
  <c r="Y914" i="2" a="1"/>
  <c r="Y914" i="2"/>
  <c r="Y915" i="2" a="1"/>
  <c r="Y915" i="2"/>
  <c r="Y916" i="2" a="1"/>
  <c r="Y916" i="2" s="1"/>
  <c r="Y917" i="2" a="1"/>
  <c r="Y917" i="2" s="1"/>
  <c r="Y918" i="2" a="1"/>
  <c r="Y918" i="2" s="1"/>
  <c r="Y919" i="2" a="1"/>
  <c r="Y919" i="2" s="1"/>
  <c r="Y920" i="2" a="1"/>
  <c r="Y920" i="2" s="1"/>
  <c r="Y921" i="2" a="1"/>
  <c r="Y921" i="2" s="1"/>
  <c r="Y922" i="2" a="1"/>
  <c r="Y922" i="2"/>
  <c r="Y923" i="2" a="1"/>
  <c r="Y923" i="2" s="1"/>
  <c r="Y924" i="2" a="1"/>
  <c r="Y924" i="2" s="1"/>
  <c r="Y925" i="2" a="1"/>
  <c r="Y925" i="2"/>
  <c r="Y926" i="2" a="1"/>
  <c r="Y926" i="2" s="1"/>
  <c r="Y927" i="2" a="1"/>
  <c r="Y927" i="2"/>
  <c r="Y928" i="2" a="1"/>
  <c r="Y928" i="2"/>
  <c r="Y929" i="2" a="1"/>
  <c r="Y929" i="2" s="1"/>
  <c r="Y930" i="2" a="1"/>
  <c r="Y930" i="2"/>
  <c r="Y931" i="2" a="1"/>
  <c r="Y931" i="2" s="1"/>
  <c r="Y932" i="2" a="1"/>
  <c r="Y932" i="2"/>
  <c r="Y933" i="2" a="1"/>
  <c r="Y933" i="2" s="1"/>
  <c r="Y934" i="2" a="1"/>
  <c r="Y934" i="2" s="1"/>
  <c r="Y935" i="2" a="1"/>
  <c r="Y935" i="2" s="1"/>
  <c r="Y936" i="2" a="1"/>
  <c r="Y936" i="2"/>
  <c r="Y937" i="2" a="1"/>
  <c r="Y937" i="2" s="1"/>
  <c r="Y938" i="2" a="1"/>
  <c r="Y938" i="2" s="1"/>
  <c r="Y939" i="2" a="1"/>
  <c r="Y939" i="2" s="1"/>
  <c r="Y940" i="2" a="1"/>
  <c r="Y940" i="2"/>
  <c r="Y941" i="2" a="1"/>
  <c r="Y941" i="2" s="1"/>
  <c r="Y942" i="2" a="1"/>
  <c r="Y942" i="2" s="1"/>
  <c r="Y943" i="2" a="1"/>
  <c r="Y943" i="2" s="1"/>
  <c r="Y944" i="2" a="1"/>
  <c r="Y944" i="2" s="1"/>
  <c r="Y945" i="2" a="1"/>
  <c r="Y945" i="2"/>
  <c r="Y946" i="2" a="1"/>
  <c r="Y946" i="2" s="1"/>
  <c r="Y947" i="2" a="1"/>
  <c r="Y947" i="2" s="1"/>
  <c r="Y948" i="2" a="1"/>
  <c r="Y948" i="2"/>
  <c r="Y949" i="2" a="1"/>
  <c r="Y949" i="2" s="1"/>
  <c r="Y950" i="2" a="1"/>
  <c r="Y950" i="2" s="1"/>
  <c r="Y951" i="2" a="1"/>
  <c r="Y951" i="2"/>
  <c r="Y952" i="2" a="1"/>
  <c r="Y952" i="2" s="1"/>
  <c r="Y953" i="2" a="1"/>
  <c r="Y953" i="2" s="1"/>
  <c r="Y954" i="2" a="1"/>
  <c r="Y954" i="2"/>
  <c r="Y955" i="2" a="1"/>
  <c r="Y955" i="2" s="1"/>
  <c r="Y956" i="2" a="1"/>
  <c r="Y956" i="2" s="1"/>
  <c r="Y957" i="2" a="1"/>
  <c r="Y957" i="2" s="1"/>
  <c r="Y958" i="2" a="1"/>
  <c r="Y958" i="2"/>
  <c r="Y959" i="2" a="1"/>
  <c r="Y959" i="2" s="1"/>
  <c r="Y960" i="2" a="1"/>
  <c r="Y960" i="2" s="1"/>
  <c r="Y961" i="2" a="1"/>
  <c r="Y961" i="2" s="1"/>
  <c r="Y962" i="2" a="1"/>
  <c r="Y962" i="2" s="1"/>
  <c r="Y963" i="2" a="1"/>
  <c r="Y963" i="2" s="1"/>
  <c r="Y964" i="2" a="1"/>
  <c r="Y964" i="2" s="1"/>
  <c r="Y965" i="2" a="1"/>
  <c r="Y965" i="2" s="1"/>
  <c r="Y966" i="2" a="1"/>
  <c r="Y966" i="2"/>
  <c r="Y967" i="2" a="1"/>
  <c r="Y967" i="2" s="1"/>
  <c r="Y968" i="2" a="1"/>
  <c r="Y968" i="2" s="1"/>
  <c r="Y969" i="2" a="1"/>
  <c r="Y969" i="2" s="1"/>
  <c r="Y970" i="2" a="1"/>
  <c r="Y970" i="2" s="1"/>
  <c r="Y971" i="2" a="1"/>
  <c r="Y971" i="2" s="1"/>
  <c r="Y972" i="2" a="1"/>
  <c r="Y972" i="2" s="1"/>
  <c r="Y973" i="2" a="1"/>
  <c r="Y973" i="2"/>
  <c r="Y974" i="2" a="1"/>
  <c r="Y974" i="2" s="1"/>
  <c r="Y975" i="2" a="1"/>
  <c r="Y975" i="2" s="1"/>
  <c r="Y976" i="2" a="1"/>
  <c r="Y976" i="2"/>
  <c r="Y977" i="2" a="1"/>
  <c r="Y977" i="2" s="1"/>
  <c r="Y978" i="2" a="1"/>
  <c r="Y978" i="2"/>
  <c r="Y979" i="2" a="1"/>
  <c r="Y979" i="2" s="1"/>
  <c r="Y980" i="2" a="1"/>
  <c r="Y980" i="2" s="1"/>
  <c r="Y981" i="2" a="1"/>
  <c r="Y981" i="2"/>
  <c r="Y982" i="2" a="1"/>
  <c r="Y982" i="2" s="1"/>
  <c r="Y983" i="2" a="1"/>
  <c r="Y983" i="2" s="1"/>
  <c r="Y984" i="2" a="1"/>
  <c r="Y984" i="2" s="1"/>
  <c r="Y985" i="2" a="1"/>
  <c r="Y985" i="2"/>
  <c r="Y986" i="2" a="1"/>
  <c r="Y986" i="2" s="1"/>
  <c r="Y987" i="2" a="1"/>
  <c r="Y987" i="2"/>
  <c r="Y988" i="2" a="1"/>
  <c r="Y988" i="2" s="1"/>
  <c r="Y989" i="2" a="1"/>
  <c r="Y989" i="2" s="1"/>
  <c r="Y990" i="2" a="1"/>
  <c r="Y990" i="2" s="1"/>
  <c r="Y991" i="2" a="1"/>
  <c r="Y991" i="2" s="1"/>
  <c r="Y992" i="2" a="1"/>
  <c r="Y992" i="2" s="1"/>
  <c r="Y993" i="2" a="1"/>
  <c r="Y993" i="2" s="1"/>
  <c r="Y994" i="2" a="1"/>
  <c r="Y994" i="2" s="1"/>
  <c r="Y995" i="2" a="1"/>
  <c r="Y995" i="2" s="1"/>
  <c r="Y996" i="2" a="1"/>
  <c r="Y996" i="2" s="1"/>
  <c r="Y997" i="2" a="1"/>
  <c r="Y997" i="2"/>
  <c r="Y998" i="2" a="1"/>
  <c r="Y998" i="2"/>
  <c r="Y999" i="2" a="1"/>
  <c r="Y999" i="2" s="1"/>
  <c r="Y1000" i="2" a="1"/>
  <c r="Y1000" i="2" s="1"/>
  <c r="Y1001" i="2" a="1"/>
  <c r="Y1001" i="2" s="1"/>
  <c r="Y1002" i="2" a="1"/>
  <c r="Y1002" i="2" s="1"/>
  <c r="Y1003" i="2" a="1"/>
  <c r="Y1003" i="2" s="1"/>
  <c r="Y1004" i="2" a="1"/>
  <c r="Y1004" i="2"/>
  <c r="Y1005" i="2" a="1"/>
  <c r="Y1005" i="2" s="1"/>
  <c r="Y1006" i="2" a="1"/>
  <c r="Y1006" i="2"/>
  <c r="Y1007" i="2" a="1"/>
  <c r="Y1007" i="2" s="1"/>
  <c r="Y1008" i="2" a="1"/>
  <c r="Y1008" i="2" s="1"/>
  <c r="Y1009" i="2" a="1"/>
  <c r="Y1009" i="2" s="1"/>
  <c r="Y1010" i="2" a="1"/>
  <c r="Y1010" i="2" s="1"/>
  <c r="Y1011" i="2" a="1"/>
  <c r="Y1011" i="2" s="1"/>
  <c r="Y1012" i="2" a="1"/>
  <c r="Y1012" i="2" s="1"/>
  <c r="Y1013" i="2" a="1"/>
  <c r="Y1013" i="2" s="1"/>
  <c r="Y1014" i="2" a="1"/>
  <c r="Y1014" i="2" s="1"/>
  <c r="Y1015" i="2" a="1"/>
  <c r="Y1015" i="2"/>
  <c r="Y1016" i="2" a="1"/>
  <c r="Y1016" i="2" s="1"/>
  <c r="Y1017" i="2" a="1"/>
  <c r="Y1017" i="2" s="1"/>
  <c r="Y1018" i="2" a="1"/>
  <c r="Y1018" i="2" s="1"/>
  <c r="Y1019" i="2" a="1"/>
  <c r="Y1019" i="2" s="1"/>
  <c r="Y1020" i="2" a="1"/>
  <c r="Y1020" i="2" s="1"/>
  <c r="Y1021" i="2" a="1"/>
  <c r="Y1021" i="2" s="1"/>
  <c r="Y1022" i="2" a="1"/>
  <c r="Y1022" i="2"/>
  <c r="Y1023" i="2" a="1"/>
  <c r="Y1023" i="2" s="1"/>
  <c r="Y1024" i="2" a="1"/>
  <c r="Y1024" i="2" s="1"/>
  <c r="Y1025" i="2" a="1"/>
  <c r="Y1025" i="2" s="1"/>
  <c r="Y1026" i="2" a="1"/>
  <c r="Y1026" i="2" s="1"/>
  <c r="Y1027" i="2" a="1"/>
  <c r="Y1027" i="2"/>
  <c r="Y1028" i="2" a="1"/>
  <c r="Y1028" i="2" s="1"/>
  <c r="Y1029" i="2" a="1"/>
  <c r="Y1029" i="2" s="1"/>
  <c r="Y1030" i="2" a="1"/>
  <c r="Y1030" i="2"/>
  <c r="Y1031" i="2" a="1"/>
  <c r="Y1031" i="2" s="1"/>
  <c r="Y1032" i="2" a="1"/>
  <c r="Y1032" i="2" s="1"/>
  <c r="Y1033" i="2" a="1"/>
  <c r="Y1033" i="2"/>
  <c r="Y1034" i="2" a="1"/>
  <c r="Y1034" i="2"/>
  <c r="Y1035" i="2" a="1"/>
  <c r="Y1035" i="2" s="1"/>
  <c r="Y1036" i="2" a="1"/>
  <c r="Y1036" i="2" s="1"/>
  <c r="Y1037" i="2" a="1"/>
  <c r="Y1037" i="2" s="1"/>
  <c r="Y1038" i="2" a="1"/>
  <c r="Y1038" i="2" s="1"/>
  <c r="Y1039" i="2" a="1"/>
  <c r="Y1039" i="2" s="1"/>
  <c r="Y1040" i="2" a="1"/>
  <c r="Y1040" i="2"/>
  <c r="Y1041" i="2" a="1"/>
  <c r="Y1041" i="2"/>
  <c r="Y1042" i="2" a="1"/>
  <c r="Y1042" i="2"/>
  <c r="Y1043" i="2" a="1"/>
  <c r="Y1043" i="2" s="1"/>
  <c r="Y1044" i="2" a="1"/>
  <c r="Y1044" i="2" s="1"/>
  <c r="Y1045" i="2" a="1"/>
  <c r="Y1045" i="2" s="1"/>
  <c r="Y1046" i="2" a="1"/>
  <c r="Y1046" i="2" s="1"/>
  <c r="Y1047" i="2" a="1"/>
  <c r="Y1047" i="2" s="1"/>
  <c r="Y1048" i="2" a="1"/>
  <c r="Y1048" i="2" s="1"/>
  <c r="Y1049" i="2" a="1"/>
  <c r="Y1049" i="2" s="1"/>
  <c r="Y1050" i="2" a="1"/>
  <c r="Y1050" i="2" s="1"/>
  <c r="Y1051" i="2" a="1"/>
  <c r="Y1051" i="2" s="1"/>
  <c r="Y1052" i="2" a="1"/>
  <c r="Y1052" i="2" s="1"/>
  <c r="Y1053" i="2" a="1"/>
  <c r="Y1053" i="2" s="1"/>
  <c r="Y1054" i="2" a="1"/>
  <c r="Y1054" i="2"/>
  <c r="Y1055" i="2" a="1"/>
  <c r="Y1055" i="2" s="1"/>
  <c r="Y1056" i="2" a="1"/>
  <c r="Y1056" i="2" s="1"/>
  <c r="Y1057" i="2" a="1"/>
  <c r="Y1057" i="2" s="1"/>
  <c r="Y1058" i="2" a="1"/>
  <c r="Y1058" i="2" s="1"/>
  <c r="Y1059" i="2" a="1"/>
  <c r="Y1059" i="2" s="1"/>
  <c r="Y1060" i="2" a="1"/>
  <c r="Y1060" i="2"/>
  <c r="Y1061" i="2" a="1"/>
  <c r="Y1061" i="2" s="1"/>
  <c r="Y1062" i="2" a="1"/>
  <c r="Y1062" i="2" s="1"/>
  <c r="Y1063" i="2" a="1"/>
  <c r="Y1063" i="2"/>
  <c r="Y1064" i="2" a="1"/>
  <c r="Y1064" i="2" s="1"/>
  <c r="Y1065" i="2" a="1"/>
  <c r="Y1065" i="2" s="1"/>
  <c r="Y1066" i="2" a="1"/>
  <c r="Y1066" i="2" s="1"/>
  <c r="Y1067" i="2" a="1"/>
  <c r="Y1067" i="2" s="1"/>
  <c r="Y1068" i="2" a="1"/>
  <c r="Y1068" i="2" s="1"/>
  <c r="Y1069" i="2" a="1"/>
  <c r="Y1069" i="2"/>
  <c r="Y1070" i="2" a="1"/>
  <c r="Y1070" i="2"/>
  <c r="Y1071" i="2" a="1"/>
  <c r="Y1071" i="2" s="1"/>
  <c r="Y1072" i="2" a="1"/>
  <c r="Y1072" i="2" s="1"/>
  <c r="Y1073" i="2" a="1"/>
  <c r="Y1073" i="2" s="1"/>
  <c r="Y1074" i="2" a="1"/>
  <c r="Y1074" i="2" s="1"/>
  <c r="Y1075" i="2" a="1"/>
  <c r="Y1075" i="2" s="1"/>
  <c r="Y1076" i="2" a="1"/>
  <c r="Y1076" i="2" s="1"/>
  <c r="Y1077" i="2" a="1"/>
  <c r="Y1077" i="2"/>
  <c r="Y1078" i="2" a="1"/>
  <c r="Y1078" i="2" s="1"/>
  <c r="Y1079" i="2" a="1"/>
  <c r="Y1079" i="2" s="1"/>
  <c r="Y1080" i="2" a="1"/>
  <c r="Y1080" i="2" s="1"/>
  <c r="Y1081" i="2" a="1"/>
  <c r="Y1081" i="2"/>
  <c r="Y1082" i="2" a="1"/>
  <c r="Y1082" i="2" s="1"/>
  <c r="Y1083" i="2" a="1"/>
  <c r="Y1083" i="2" s="1"/>
  <c r="Y1084" i="2" a="1"/>
  <c r="Y1084" i="2" s="1"/>
  <c r="Y1085" i="2" a="1"/>
  <c r="Y1085" i="2" s="1"/>
  <c r="Y1086" i="2" a="1"/>
  <c r="Y1086" i="2" s="1"/>
  <c r="Y1087" i="2" a="1"/>
  <c r="Y1087" i="2" s="1"/>
  <c r="Y1088" i="2" a="1"/>
  <c r="Y1088" i="2"/>
  <c r="Y1089" i="2" a="1"/>
  <c r="Y1089" i="2" s="1"/>
  <c r="Y1090" i="2" a="1"/>
  <c r="Y1090" i="2" s="1"/>
  <c r="Y1091" i="2" a="1"/>
  <c r="Y1091" i="2" s="1"/>
  <c r="Y1092" i="2" a="1"/>
  <c r="Y1092" i="2" s="1"/>
  <c r="Y1093" i="2" a="1"/>
  <c r="Y1093" i="2"/>
  <c r="Y1094" i="2" a="1"/>
  <c r="Y1094" i="2" s="1"/>
  <c r="Y1095" i="2" a="1"/>
  <c r="Y1095" i="2"/>
  <c r="Y1096" i="2" a="1"/>
  <c r="Y1096" i="2" s="1"/>
  <c r="Y1097" i="2" a="1"/>
  <c r="Y1097" i="2" s="1"/>
  <c r="Y1098" i="2" a="1"/>
  <c r="Y1098" i="2" s="1"/>
  <c r="Y1099" i="2" a="1"/>
  <c r="Y1099" i="2" s="1"/>
  <c r="Y1100" i="2" a="1"/>
  <c r="Y1100" i="2" s="1"/>
  <c r="Y1101" i="2" a="1"/>
  <c r="Y1101" i="2" s="1"/>
  <c r="Y1102" i="2" a="1"/>
  <c r="Y1102" i="2" s="1"/>
  <c r="Y1103" i="2" a="1"/>
  <c r="Y1103" i="2"/>
  <c r="Y1104" i="2" a="1"/>
  <c r="Y1104" i="2" s="1"/>
  <c r="Y1105" i="2" a="1"/>
  <c r="Y1105" i="2" s="1"/>
  <c r="Y1106" i="2" a="1"/>
  <c r="Y1106" i="2"/>
  <c r="Y1107" i="2" a="1"/>
  <c r="Y1107" i="2" s="1"/>
  <c r="Y1108" i="2" a="1"/>
  <c r="Y1108" i="2"/>
  <c r="Y1109" i="2" a="1"/>
  <c r="Y1109" i="2" s="1"/>
  <c r="Y1110" i="2" a="1"/>
  <c r="Y1110" i="2" s="1"/>
  <c r="Y1111" i="2" a="1"/>
  <c r="Y1111" i="2"/>
  <c r="Y1112" i="2" a="1"/>
  <c r="Y1112" i="2" s="1"/>
  <c r="Y1113" i="2" a="1"/>
  <c r="Y1113" i="2"/>
  <c r="Y1114" i="2" a="1"/>
  <c r="Y1114" i="2" s="1"/>
  <c r="Y1115" i="2" a="1"/>
  <c r="Y1115" i="2" s="1"/>
  <c r="Y1116" i="2" a="1"/>
  <c r="Y1116" i="2" s="1"/>
  <c r="Y1117" i="2" a="1"/>
  <c r="Y1117" i="2" s="1"/>
  <c r="Y1118" i="2" a="1"/>
  <c r="Y1118" i="2" s="1"/>
  <c r="Y1119" i="2" a="1"/>
  <c r="Y1119" i="2"/>
  <c r="Y1120" i="2" a="1"/>
  <c r="Y1120" i="2" s="1"/>
  <c r="Y1121" i="2" a="1"/>
  <c r="Y1121" i="2" s="1"/>
  <c r="Y1122" i="2" a="1"/>
  <c r="Y1122" i="2" s="1"/>
  <c r="Y1123" i="2" a="1"/>
  <c r="Y1123" i="2" s="1"/>
  <c r="Y1124" i="2" a="1"/>
  <c r="Y1124" i="2"/>
  <c r="Y1125" i="2" a="1"/>
  <c r="Y1125" i="2" s="1"/>
  <c r="Y1126" i="2" a="1"/>
  <c r="Y1126" i="2" s="1"/>
  <c r="Y1127" i="2" a="1"/>
  <c r="Y1127" i="2" s="1"/>
  <c r="Y1128" i="2" a="1"/>
  <c r="Y1128" i="2" s="1"/>
  <c r="Y1129" i="2" a="1"/>
  <c r="Y1129" i="2" s="1"/>
  <c r="Y1130" i="2" a="1"/>
  <c r="Y1130" i="2"/>
  <c r="Y1131" i="2" a="1"/>
  <c r="Y1131" i="2" s="1"/>
  <c r="Y1132" i="2" a="1"/>
  <c r="Y1132" i="2" s="1"/>
  <c r="Y1133" i="2" a="1"/>
  <c r="Y1133" i="2"/>
  <c r="Y1134" i="2" a="1"/>
  <c r="Y1134" i="2" s="1"/>
  <c r="Y1135" i="2" a="1"/>
  <c r="Y1135" i="2" s="1"/>
  <c r="Y1136" i="2" a="1"/>
  <c r="Y1136" i="2" s="1"/>
  <c r="Y1137" i="2" a="1"/>
  <c r="Y1137" i="2"/>
  <c r="Y1138" i="2" a="1"/>
  <c r="Y1138" i="2" s="1"/>
  <c r="Y1139" i="2" a="1"/>
  <c r="Y1139" i="2" s="1"/>
  <c r="Y1140" i="2" a="1"/>
  <c r="Y1140" i="2" s="1"/>
  <c r="Y1141" i="2" a="1"/>
  <c r="Y1141" i="2" s="1"/>
  <c r="Y1142" i="2" a="1"/>
  <c r="Y1142" i="2"/>
  <c r="Y1143" i="2" a="1"/>
  <c r="Y1143" i="2" s="1"/>
  <c r="Y1144" i="2" a="1"/>
  <c r="Y1144" i="2" s="1"/>
  <c r="Y1145" i="2" a="1"/>
  <c r="Y1145" i="2"/>
  <c r="Y1146" i="2" a="1"/>
  <c r="Y1146" i="2" s="1"/>
  <c r="Y1147" i="2" a="1"/>
  <c r="Y1147" i="2" s="1"/>
  <c r="Y1148" i="2" a="1"/>
  <c r="Y1148" i="2" s="1"/>
  <c r="Y1149" i="2" a="1"/>
  <c r="Y1149" i="2" s="1"/>
  <c r="Y1150" i="2" a="1"/>
  <c r="Y1150" i="2" s="1"/>
  <c r="Y1151" i="2" a="1"/>
  <c r="Y1151" i="2" s="1"/>
  <c r="Y1152" i="2" a="1"/>
  <c r="Y1152" i="2" s="1"/>
  <c r="Y1153" i="2" a="1"/>
  <c r="Y1153" i="2" s="1"/>
  <c r="Y1154" i="2" a="1"/>
  <c r="Y1154" i="2"/>
  <c r="Y1155" i="2" a="1"/>
  <c r="Y1155" i="2" s="1"/>
  <c r="Y1156" i="2" a="1"/>
  <c r="Y1156" i="2"/>
  <c r="Y1157" i="2" a="1"/>
  <c r="Y1157" i="2" s="1"/>
  <c r="Y1158" i="2" a="1"/>
  <c r="Y1158" i="2" s="1"/>
  <c r="Y1159" i="2" a="1"/>
  <c r="Y1159" i="2"/>
  <c r="Y1160" i="2" a="1"/>
  <c r="Y1160" i="2" s="1"/>
  <c r="Y1161" i="2" a="1"/>
  <c r="Y1161" i="2" s="1"/>
  <c r="Y1162" i="2" a="1"/>
  <c r="Y1162" i="2"/>
  <c r="Y1163" i="2" a="1"/>
  <c r="Y1163" i="2" s="1"/>
  <c r="Y1164" i="2" a="1"/>
  <c r="Y1164" i="2" s="1"/>
  <c r="Y1165" i="2" a="1"/>
  <c r="Y1165" i="2"/>
  <c r="Y1166" i="2" a="1"/>
  <c r="Y1166" i="2" s="1"/>
  <c r="Y1167" i="2" a="1"/>
  <c r="Y1167" i="2" s="1"/>
  <c r="Y1168" i="2" a="1"/>
  <c r="Y1168" i="2" s="1"/>
  <c r="Y1169" i="2" a="1"/>
  <c r="Y1169" i="2"/>
  <c r="Y1170" i="2" a="1"/>
  <c r="Y1170" i="2" s="1"/>
  <c r="Y1171" i="2" a="1"/>
  <c r="Y1171" i="2" s="1"/>
  <c r="Y1172" i="2" a="1"/>
  <c r="Y1172" i="2"/>
  <c r="Y1173" i="2" a="1"/>
  <c r="Y1173" i="2"/>
  <c r="Y1174" i="2" a="1"/>
  <c r="Y1174" i="2" s="1"/>
  <c r="Y1175" i="2" a="1"/>
  <c r="Y1175" i="2" s="1"/>
  <c r="Y1176" i="2" a="1"/>
  <c r="Y1176" i="2" s="1"/>
  <c r="Y1177" i="2" a="1"/>
  <c r="Y1177" i="2" s="1"/>
  <c r="Y1178" i="2" a="1"/>
  <c r="Y1178" i="2"/>
  <c r="Y1179" i="2" a="1"/>
  <c r="Y1179" i="2"/>
  <c r="Y1180" i="2" a="1"/>
  <c r="Y1180" i="2" s="1"/>
  <c r="Y1181" i="2" a="1"/>
  <c r="Y1181" i="2" s="1"/>
  <c r="Y1182" i="2" a="1"/>
  <c r="Y1182" i="2" s="1"/>
  <c r="Y1183" i="2" a="1"/>
  <c r="Y1183" i="2"/>
  <c r="Y1184" i="2" a="1"/>
  <c r="Y1184" i="2" s="1"/>
  <c r="Y1185" i="2" a="1"/>
  <c r="Y1185" i="2" s="1"/>
  <c r="Y1186" i="2" a="1"/>
  <c r="Y1186" i="2" s="1"/>
  <c r="Y1187" i="2" a="1"/>
  <c r="Y1187" i="2"/>
  <c r="Y1188" i="2" a="1"/>
  <c r="Y1188" i="2" s="1"/>
  <c r="Y1189" i="2" a="1"/>
  <c r="Y1189" i="2" s="1"/>
  <c r="Y1190" i="2" a="1"/>
  <c r="Y1190" i="2" s="1"/>
  <c r="Y1191" i="2" a="1"/>
  <c r="Y1191" i="2"/>
  <c r="Y1192" i="2" a="1"/>
  <c r="Y1192" i="2" s="1"/>
  <c r="Y1193" i="2" a="1"/>
  <c r="Y1193" i="2" s="1"/>
  <c r="Y1194" i="2" a="1"/>
  <c r="Y1194" i="2" s="1"/>
  <c r="Y1195" i="2" a="1"/>
  <c r="Y1195" i="2"/>
  <c r="Y1196" i="2" a="1"/>
  <c r="Y1196" i="2"/>
  <c r="Y1197" i="2" a="1"/>
  <c r="Y1197" i="2" s="1"/>
  <c r="Y1198" i="2" a="1"/>
  <c r="Y1198" i="2" s="1"/>
  <c r="Y1199" i="2" a="1"/>
  <c r="Y1199" i="2" s="1"/>
  <c r="Y1200" i="2" a="1"/>
  <c r="Y1200" i="2" s="1"/>
  <c r="Y1201" i="2" a="1"/>
  <c r="Y1201" i="2"/>
  <c r="Y1202" i="2" a="1"/>
  <c r="Y1202" i="2" s="1"/>
  <c r="Y1203" i="2" a="1"/>
  <c r="Y1203" i="2" s="1"/>
  <c r="Y1204" i="2" a="1"/>
  <c r="Y1204" i="2"/>
  <c r="Y1205" i="2" a="1"/>
  <c r="Y1205" i="2" s="1"/>
  <c r="Y1206" i="2" a="1"/>
  <c r="Y1206" i="2" s="1"/>
  <c r="Y1207" i="2" a="1"/>
  <c r="Y1207" i="2" s="1"/>
  <c r="Y1208" i="2" a="1"/>
  <c r="Y1208" i="2"/>
  <c r="Y1209" i="2" a="1"/>
  <c r="Y1209" i="2"/>
  <c r="Y1210" i="2" a="1"/>
  <c r="Y1210" i="2" s="1"/>
  <c r="Y1211" i="2" a="1"/>
  <c r="Y1211" i="2" s="1"/>
  <c r="Y1212" i="2" a="1"/>
  <c r="Y1212" i="2" s="1"/>
  <c r="Y1213" i="2" a="1"/>
  <c r="Y1213" i="2" s="1"/>
  <c r="Y1214" i="2" a="1"/>
  <c r="Y1214" i="2" s="1"/>
  <c r="Y1215" i="2" a="1"/>
  <c r="Y1215" i="2"/>
  <c r="Y1216" i="2" a="1"/>
  <c r="Y1216" i="2" s="1"/>
  <c r="Y1217" i="2" a="1"/>
  <c r="Y1217" i="2"/>
  <c r="Y1218" i="2" a="1"/>
  <c r="Y1218" i="2" s="1"/>
  <c r="Y1219" i="2" a="1"/>
  <c r="Y1219" i="2" s="1"/>
  <c r="Y1220" i="2" a="1"/>
  <c r="Y1220" i="2"/>
  <c r="Y1221" i="2" a="1"/>
  <c r="Y1221" i="2" s="1"/>
  <c r="Y1222" i="2" a="1"/>
  <c r="Y1222" i="2"/>
  <c r="Y1223" i="2" a="1"/>
  <c r="Y1223" i="2" s="1"/>
  <c r="Y1224" i="2" a="1"/>
  <c r="Y1224" i="2" s="1"/>
  <c r="Y1225" i="2" a="1"/>
  <c r="Y1225" i="2"/>
  <c r="Y1226" i="2" a="1"/>
  <c r="Y1226" i="2"/>
  <c r="Y1227" i="2" a="1"/>
  <c r="Y1227" i="2" s="1"/>
  <c r="Y1228" i="2" a="1"/>
  <c r="Y1228" i="2" s="1"/>
  <c r="Y1229" i="2" a="1"/>
  <c r="Y1229" i="2" s="1"/>
  <c r="Y1230" i="2" a="1"/>
  <c r="Y1230" i="2" s="1"/>
  <c r="Y1231" i="2" a="1"/>
  <c r="Y1231" i="2"/>
  <c r="Y1232" i="2" a="1"/>
  <c r="Y1232" i="2" s="1"/>
  <c r="Y1233" i="2" a="1"/>
  <c r="Y1233" i="2" s="1"/>
  <c r="Y1234" i="2" a="1"/>
  <c r="Y1234" i="2"/>
  <c r="Y1235" i="2" a="1"/>
  <c r="Y1235" i="2" s="1"/>
  <c r="Y1236" i="2" a="1"/>
  <c r="Y1236" i="2" s="1"/>
  <c r="Y1237" i="2" a="1"/>
  <c r="Y1237" i="2" s="1"/>
  <c r="Y1238" i="2" a="1"/>
  <c r="Y1238" i="2"/>
  <c r="Y1239" i="2" a="1"/>
  <c r="Y1239" i="2" s="1"/>
  <c r="Y1240" i="2" a="1"/>
  <c r="Y1240" i="2"/>
  <c r="Y1241" i="2" a="1"/>
  <c r="Y1241" i="2" s="1"/>
  <c r="Y1242" i="2" a="1"/>
  <c r="Y1242" i="2" s="1"/>
  <c r="Y1243" i="2" a="1"/>
  <c r="Y1243" i="2" s="1"/>
  <c r="Y1244" i="2" a="1"/>
  <c r="Y1244" i="2" s="1"/>
  <c r="Y1245" i="2" a="1"/>
  <c r="Y1245" i="2" s="1"/>
  <c r="Y1246" i="2" a="1"/>
  <c r="Y1246" i="2" s="1"/>
  <c r="Y1247" i="2" a="1"/>
  <c r="Y1247" i="2"/>
  <c r="Y1248" i="2" a="1"/>
  <c r="Y1248" i="2" s="1"/>
  <c r="Y1249" i="2" a="1"/>
  <c r="Y1249" i="2" s="1"/>
  <c r="Y1250" i="2" a="1"/>
  <c r="Y1250" i="2" s="1"/>
  <c r="Y1251" i="2" a="1"/>
  <c r="Y1251" i="2" s="1"/>
  <c r="Y1252" i="2" a="1"/>
  <c r="Y1252" i="2"/>
  <c r="Y1253" i="2" a="1"/>
  <c r="Y1253" i="2"/>
  <c r="Y1254" i="2" a="1"/>
  <c r="Y1254" i="2" s="1"/>
  <c r="Y1255" i="2" a="1"/>
  <c r="Y1255" i="2" s="1"/>
  <c r="Y1256" i="2" a="1"/>
  <c r="Y1256" i="2" s="1"/>
  <c r="Y1257" i="2" a="1"/>
  <c r="Y1257" i="2"/>
  <c r="Y1258" i="2" a="1"/>
  <c r="Y1258" i="2" s="1"/>
  <c r="Y1259" i="2" a="1"/>
  <c r="Y1259" i="2"/>
  <c r="Y1260" i="2" a="1"/>
  <c r="Y1260" i="2" s="1"/>
  <c r="Y1261" i="2" a="1"/>
  <c r="Y1261" i="2" s="1"/>
  <c r="Y1262" i="2" a="1"/>
  <c r="Y1262" i="2" s="1"/>
  <c r="Y1263" i="2" a="1"/>
  <c r="Y1263" i="2" s="1"/>
  <c r="Y1264" i="2" a="1"/>
  <c r="Y1264" i="2" s="1"/>
  <c r="Y1265" i="2" a="1"/>
  <c r="Y1265" i="2" s="1"/>
  <c r="Y1266" i="2" a="1"/>
  <c r="Y1266" i="2" s="1"/>
  <c r="Y1267" i="2" a="1"/>
  <c r="Y1267" i="2"/>
  <c r="Y1268" i="2" a="1"/>
  <c r="Y1268" i="2" s="1"/>
  <c r="Y1269" i="2" a="1"/>
  <c r="Y1269" i="2"/>
  <c r="Y1270" i="2" a="1"/>
  <c r="Y1270" i="2" s="1"/>
  <c r="Y1271" i="2" a="1"/>
  <c r="Y1271" i="2" s="1"/>
  <c r="Y1272" i="2" a="1"/>
  <c r="Y1272" i="2" s="1"/>
  <c r="Y1273" i="2" a="1"/>
  <c r="Y1273" i="2" s="1"/>
  <c r="Y1274" i="2" a="1"/>
  <c r="Y1274" i="2"/>
  <c r="Y1275" i="2" a="1"/>
  <c r="Y1275" i="2" s="1"/>
  <c r="Y1276" i="2" a="1"/>
  <c r="Y1276" i="2"/>
  <c r="Y1277" i="2" a="1"/>
  <c r="Y1277" i="2" s="1"/>
  <c r="Y1278" i="2" a="1"/>
  <c r="Y1278" i="2" s="1"/>
  <c r="Y1279" i="2" a="1"/>
  <c r="Y1279" i="2" s="1"/>
  <c r="Y1280" i="2" a="1"/>
  <c r="Y1280" i="2"/>
  <c r="Y1281" i="2" a="1"/>
  <c r="Y1281" i="2" s="1"/>
  <c r="Y1282" i="2" a="1"/>
  <c r="Y1282" i="2"/>
  <c r="Y1283" i="2" a="1"/>
  <c r="Y1283" i="2" s="1"/>
  <c r="Y1284" i="2" a="1"/>
  <c r="Y1284" i="2" s="1"/>
  <c r="Y1285" i="2" a="1"/>
  <c r="Y1285" i="2" s="1"/>
  <c r="Y1286" i="2" a="1"/>
  <c r="Y1286" i="2" s="1"/>
  <c r="Y1287" i="2" a="1"/>
  <c r="Y1287" i="2" s="1"/>
  <c r="Y1288" i="2" a="1"/>
  <c r="Y1288" i="2" s="1"/>
  <c r="Y1289" i="2" a="1"/>
  <c r="Y1289" i="2" s="1"/>
  <c r="Y1290" i="2" a="1"/>
  <c r="Y1290" i="2" s="1"/>
  <c r="Y1291" i="2" a="1"/>
  <c r="Y1291" i="2" s="1"/>
  <c r="Y1292" i="2" a="1"/>
  <c r="Y1292" i="2" s="1"/>
  <c r="Y1293" i="2" a="1"/>
  <c r="Y1293" i="2" s="1"/>
  <c r="Y1294" i="2" a="1"/>
  <c r="Y1294" i="2"/>
  <c r="Y1295" i="2" a="1"/>
  <c r="Y1295" i="2" s="1"/>
  <c r="Y1296" i="2" a="1"/>
  <c r="Y1296" i="2" s="1"/>
  <c r="Y1297" i="2" a="1"/>
  <c r="Y1297" i="2" s="1"/>
  <c r="Y1298" i="2" a="1"/>
  <c r="Y1298" i="2" s="1"/>
  <c r="Y1299" i="2" a="1"/>
  <c r="Y1299" i="2" s="1"/>
  <c r="Y1300" i="2" a="1"/>
  <c r="Y1300" i="2" s="1"/>
  <c r="Y1301" i="2" a="1"/>
  <c r="Y1301" i="2" s="1"/>
  <c r="Y1302" i="2" a="1"/>
  <c r="Y1302" i="2" s="1"/>
  <c r="Y1303" i="2" a="1"/>
  <c r="Y1303" i="2"/>
  <c r="Y1304" i="2" a="1"/>
  <c r="Y1304" i="2" s="1"/>
  <c r="Y1305" i="2" a="1"/>
  <c r="Y1305" i="2" s="1"/>
  <c r="Y1306" i="2" a="1"/>
  <c r="Y1306" i="2" s="1"/>
  <c r="Y1307" i="2" a="1"/>
  <c r="Y1307" i="2"/>
  <c r="Y1308" i="2" a="1"/>
  <c r="Y1308" i="2" s="1"/>
  <c r="Y1309" i="2" a="1"/>
  <c r="Y1309" i="2" s="1"/>
  <c r="Y1310" i="2" a="1"/>
  <c r="Y1310" i="2"/>
  <c r="Y1311" i="2" a="1"/>
  <c r="Y1311" i="2"/>
  <c r="Y1312" i="2" a="1"/>
  <c r="Y1312" i="2"/>
  <c r="Y1313" i="2" a="1"/>
  <c r="Y1313" i="2" s="1"/>
  <c r="Y1314" i="2" a="1"/>
  <c r="Y1314" i="2" s="1"/>
  <c r="Y1315" i="2" a="1"/>
  <c r="Y1315" i="2" s="1"/>
  <c r="Y1316" i="2" a="1"/>
  <c r="Y1316" i="2" s="1"/>
  <c r="Y1317" i="2" a="1"/>
  <c r="Y1317" i="2" s="1"/>
  <c r="Y1318" i="2" a="1"/>
  <c r="Y1318" i="2" s="1"/>
  <c r="Y1319" i="2" a="1"/>
  <c r="Y1319" i="2"/>
  <c r="Y1320" i="2" a="1"/>
  <c r="Y1320" i="2" s="1"/>
  <c r="Y1321" i="2" a="1"/>
  <c r="Y1321" i="2" s="1"/>
  <c r="Y1322" i="2" a="1"/>
  <c r="Y1322" i="2"/>
  <c r="Y1323" i="2" a="1"/>
  <c r="Y1323" i="2"/>
  <c r="Y1324" i="2" a="1"/>
  <c r="Y1324" i="2" s="1"/>
  <c r="Y1325" i="2" a="1"/>
  <c r="Y1325" i="2" s="1"/>
  <c r="Y1326" i="2" a="1"/>
  <c r="Y1326" i="2" s="1"/>
  <c r="Y1327" i="2" a="1"/>
  <c r="Y1327" i="2"/>
  <c r="Y1328" i="2" a="1"/>
  <c r="Y1328" i="2"/>
  <c r="Y1329" i="2" a="1"/>
  <c r="Y1329" i="2" s="1"/>
  <c r="Y1330" i="2" a="1"/>
  <c r="Y1330" i="2"/>
  <c r="Y1331" i="2" a="1"/>
  <c r="Y1331" i="2"/>
  <c r="Y1332" i="2" a="1"/>
  <c r="Y1332" i="2" s="1"/>
  <c r="Y1333" i="2" a="1"/>
  <c r="Y1333" i="2" s="1"/>
  <c r="Y1334" i="2" a="1"/>
  <c r="Y1334" i="2" s="1"/>
  <c r="Y1335" i="2" a="1"/>
  <c r="Y1335" i="2"/>
  <c r="Y1336" i="2" a="1"/>
  <c r="Y1336" i="2" s="1"/>
  <c r="Y1337" i="2" a="1"/>
  <c r="Y1337" i="2"/>
  <c r="Y1338" i="2" a="1"/>
  <c r="Y1338" i="2" s="1"/>
  <c r="Y1339" i="2" a="1"/>
  <c r="Y1339" i="2"/>
  <c r="Y1340" i="2" a="1"/>
  <c r="Y1340" i="2" s="1"/>
  <c r="Y1341" i="2" a="1"/>
  <c r="Y1341" i="2" s="1"/>
  <c r="Y1342" i="2" a="1"/>
  <c r="Y1342" i="2" s="1"/>
  <c r="Y1343" i="2" a="1"/>
  <c r="Y1343" i="2"/>
  <c r="Y1344" i="2" a="1"/>
  <c r="Y1344" i="2" s="1"/>
  <c r="Y1345" i="2" a="1"/>
  <c r="Y1345" i="2" s="1"/>
  <c r="Y1346" i="2" a="1"/>
  <c r="Y1346" i="2"/>
  <c r="Y1347" i="2" a="1"/>
  <c r="Y1347" i="2" s="1"/>
  <c r="Y1348" i="2" a="1"/>
  <c r="Y1348" i="2"/>
  <c r="Y1349" i="2" a="1"/>
  <c r="Y1349" i="2"/>
  <c r="Y1350" i="2" a="1"/>
  <c r="Y1350" i="2" s="1"/>
  <c r="Y1351" i="2" a="1"/>
  <c r="Y1351" i="2"/>
  <c r="Y1352" i="2" a="1"/>
  <c r="Y1352" i="2" s="1"/>
  <c r="Y1353" i="2" a="1"/>
  <c r="Y1353" i="2"/>
  <c r="Y1354" i="2" a="1"/>
  <c r="Y1354" i="2"/>
  <c r="Y1355" i="2" a="1"/>
  <c r="Y1355" i="2"/>
  <c r="Y1356" i="2" a="1"/>
  <c r="Y1356" i="2" s="1"/>
  <c r="Y1357" i="2" a="1"/>
  <c r="Y1357" i="2" s="1"/>
  <c r="Y1358" i="2" a="1"/>
  <c r="Y1358" i="2" s="1"/>
  <c r="Y1359" i="2" a="1"/>
  <c r="Y1359" i="2" s="1"/>
  <c r="Y1360" i="2" a="1"/>
  <c r="Y1360" i="2" s="1"/>
  <c r="Y1361" i="2" a="1"/>
  <c r="Y1361" i="2"/>
  <c r="Y1362" i="2" a="1"/>
  <c r="Y1362" i="2" s="1"/>
  <c r="Y1363" i="2" a="1"/>
  <c r="Y1363" i="2" s="1"/>
  <c r="Y1364" i="2" a="1"/>
  <c r="Y1364" i="2" s="1"/>
  <c r="Y1365" i="2" a="1"/>
  <c r="Y1365" i="2" s="1"/>
  <c r="Y1366" i="2" a="1"/>
  <c r="Y1366" i="2" s="1"/>
  <c r="Y1367" i="2" a="1"/>
  <c r="Y1367" i="2"/>
  <c r="Y1368" i="2" a="1"/>
  <c r="Y1368" i="2" s="1"/>
  <c r="Y1369" i="2" a="1"/>
  <c r="Y1369" i="2" s="1"/>
  <c r="Y1370" i="2" a="1"/>
  <c r="Y1370" i="2"/>
  <c r="Y1371" i="2" a="1"/>
  <c r="Y1371" i="2" s="1"/>
  <c r="Y1372" i="2" a="1"/>
  <c r="Y1372" i="2"/>
  <c r="Y1373" i="2" a="1"/>
  <c r="Y1373" i="2" s="1"/>
  <c r="Y1374" i="2" a="1"/>
  <c r="Y1374" i="2" s="1"/>
  <c r="Y1375" i="2" a="1"/>
  <c r="Y1375" i="2" s="1"/>
  <c r="Y1376" i="2" a="1"/>
  <c r="Y1376" i="2"/>
  <c r="Y1377" i="2" a="1"/>
  <c r="Y1377" i="2" s="1"/>
  <c r="Y1378" i="2" a="1"/>
  <c r="Y1378" i="2" s="1"/>
  <c r="Y1379" i="2" a="1"/>
  <c r="Y1379" i="2"/>
  <c r="Y1380" i="2" a="1"/>
  <c r="Y1380" i="2" s="1"/>
  <c r="Y1381" i="2" a="1"/>
  <c r="Y1381" i="2"/>
  <c r="Y1382" i="2" a="1"/>
  <c r="Y1382" i="2"/>
  <c r="Y1383" i="2" a="1"/>
  <c r="Y1383" i="2" s="1"/>
  <c r="Y1384" i="2" a="1"/>
  <c r="Y1384" i="2" s="1"/>
  <c r="Y1385" i="2" a="1"/>
  <c r="Y1385" i="2" s="1"/>
  <c r="Y1386" i="2" a="1"/>
  <c r="Y1386" i="2" s="1"/>
  <c r="Y1387" i="2" a="1"/>
  <c r="Y1387" i="2"/>
  <c r="Y1388" i="2" a="1"/>
  <c r="Y1388" i="2"/>
  <c r="Y1389" i="2" a="1"/>
  <c r="Y1389" i="2"/>
  <c r="Y1390" i="2" a="1"/>
  <c r="Y1390" i="2" s="1"/>
  <c r="Y1391" i="2" a="1"/>
  <c r="Y1391" i="2" s="1"/>
  <c r="Y1392" i="2" a="1"/>
  <c r="Y1392" i="2" s="1"/>
  <c r="Y1393" i="2" a="1"/>
  <c r="Y1393" i="2" s="1"/>
  <c r="Y1394" i="2" a="1"/>
  <c r="Y1394" i="2" s="1"/>
  <c r="Y1395" i="2" a="1"/>
  <c r="Y1395" i="2"/>
  <c r="Y1396" i="2" a="1"/>
  <c r="Y1396" i="2"/>
  <c r="Y1397" i="2" a="1"/>
  <c r="Y1397" i="2" s="1"/>
  <c r="Y1398" i="2" a="1"/>
  <c r="Y1398" i="2" s="1"/>
  <c r="Y1399" i="2" a="1"/>
  <c r="Y1399" i="2" s="1"/>
  <c r="Y1400" i="2" a="1"/>
  <c r="Y1400" i="2"/>
  <c r="Y1401" i="2" a="1"/>
  <c r="Y1401" i="2" s="1"/>
  <c r="Y1402" i="2" a="1"/>
  <c r="Y1402" i="2"/>
  <c r="Y1403" i="2" a="1"/>
  <c r="Y1403" i="2"/>
  <c r="Y1404" i="2" a="1"/>
  <c r="Y1404" i="2" s="1"/>
  <c r="Y1405" i="2" a="1"/>
  <c r="Y1405" i="2" s="1"/>
  <c r="Y1406" i="2" a="1"/>
  <c r="Y1406" i="2" s="1"/>
  <c r="Y1407" i="2" a="1"/>
  <c r="Y1407" i="2" s="1"/>
  <c r="Y1408" i="2" a="1"/>
  <c r="Y1408" i="2"/>
  <c r="Y1409" i="2" a="1"/>
  <c r="Y1409" i="2"/>
  <c r="Y1410" i="2" a="1"/>
  <c r="Y1410" i="2" s="1"/>
  <c r="Y1411" i="2" a="1"/>
  <c r="Y1411" i="2"/>
  <c r="Y1412" i="2" a="1"/>
  <c r="Y1412" i="2" s="1"/>
  <c r="Y1413" i="2" a="1"/>
  <c r="Y1413" i="2"/>
  <c r="Y1414" i="2" a="1"/>
  <c r="Y1414" i="2" s="1"/>
  <c r="Y1415" i="2" a="1"/>
  <c r="Y1415" i="2"/>
  <c r="Y1416" i="2" a="1"/>
  <c r="Y1416" i="2" s="1"/>
  <c r="Y1417" i="2" a="1"/>
  <c r="Y1417" i="2"/>
  <c r="Y1418" i="2" a="1"/>
  <c r="Y1418" i="2"/>
  <c r="Y1419" i="2" a="1"/>
  <c r="Y1419" i="2" s="1"/>
  <c r="Y1420" i="2" a="1"/>
  <c r="Y1420" i="2"/>
  <c r="Y1421" i="2" a="1"/>
  <c r="Y1421" i="2" s="1"/>
  <c r="Y1422" i="2" a="1"/>
  <c r="Y1422" i="2" s="1"/>
  <c r="Y1423" i="2" a="1"/>
  <c r="Y1423" i="2" s="1"/>
  <c r="Y1424" i="2" a="1"/>
  <c r="Y1424" i="2"/>
  <c r="Y1425" i="2" a="1"/>
  <c r="Y1425" i="2" s="1"/>
  <c r="Y1426" i="2" a="1"/>
  <c r="Y1426" i="2"/>
  <c r="Y1427" i="2" a="1"/>
  <c r="Y1427" i="2"/>
  <c r="Y1428" i="2" a="1"/>
  <c r="Y1428" i="2" s="1"/>
  <c r="Y1429" i="2" a="1"/>
  <c r="Y1429" i="2"/>
  <c r="Y1430" i="2" a="1"/>
  <c r="Y1430" i="2"/>
  <c r="Y1431" i="2" a="1"/>
  <c r="Y1431" i="2"/>
  <c r="Y1432" i="2" a="1"/>
  <c r="Y1432" i="2" s="1"/>
  <c r="Y1433" i="2" a="1"/>
  <c r="Y1433" i="2"/>
  <c r="Y1434" i="2" a="1"/>
  <c r="Y1434" i="2" s="1"/>
  <c r="Y1435" i="2" a="1"/>
  <c r="Y1435" i="2"/>
  <c r="Y1436" i="2" a="1"/>
  <c r="Y1436" i="2"/>
  <c r="Y1437" i="2" a="1"/>
  <c r="Y1437" i="2"/>
  <c r="Y1438" i="2" a="1"/>
  <c r="Y1438" i="2"/>
  <c r="Y1439" i="2" a="1"/>
  <c r="Y1439" i="2" s="1"/>
  <c r="Y1440" i="2" a="1"/>
  <c r="Y1440" i="2" s="1"/>
  <c r="Y1441" i="2" a="1"/>
  <c r="Y1441" i="2"/>
  <c r="Y1442" i="2" a="1"/>
  <c r="Y1442" i="2" s="1"/>
  <c r="Y1443" i="2" a="1"/>
  <c r="Y1443" i="2" s="1"/>
  <c r="Y1444" i="2" a="1"/>
  <c r="Y1444" i="2"/>
  <c r="Y1445" i="2" a="1"/>
  <c r="Y1445" i="2" s="1"/>
  <c r="Y1446" i="2" a="1"/>
  <c r="Y1446" i="2" s="1"/>
  <c r="Y1447" i="2" a="1"/>
  <c r="Y1447" i="2" s="1"/>
  <c r="Y1448" i="2" a="1"/>
  <c r="Y1448" i="2" s="1"/>
  <c r="Y1449" i="2" a="1"/>
  <c r="Y1449" i="2"/>
  <c r="Y1450" i="2" a="1"/>
  <c r="Y1450" i="2"/>
  <c r="Y1451" i="2" a="1"/>
  <c r="Y1451" i="2" s="1"/>
  <c r="Y1452" i="2" a="1"/>
  <c r="Y1452" i="2" s="1"/>
  <c r="Y1453" i="2" a="1"/>
  <c r="Y1453" i="2"/>
  <c r="Y1454" i="2" a="1"/>
  <c r="Y1454" i="2"/>
  <c r="Y1455" i="2" a="1"/>
  <c r="Y1455" i="2"/>
  <c r="Y1456" i="2" a="1"/>
  <c r="Y1456" i="2"/>
  <c r="Y1457" i="2" a="1"/>
  <c r="Y1457" i="2"/>
  <c r="Y1458" i="2" a="1"/>
  <c r="Y1458" i="2" s="1"/>
  <c r="Y1459" i="2" a="1"/>
  <c r="Y1459" i="2"/>
  <c r="Y1460" i="2" a="1"/>
  <c r="Y1460" i="2" s="1"/>
  <c r="Y1461" i="2" a="1"/>
  <c r="Y1461" i="2" s="1"/>
  <c r="Y1462" i="2" a="1"/>
  <c r="Y1462" i="2"/>
  <c r="Y1463" i="2" a="1"/>
  <c r="Y1463" i="2" s="1"/>
  <c r="Y1464" i="2" a="1"/>
  <c r="Y1464" i="2" s="1"/>
  <c r="Y1465" i="2" a="1"/>
  <c r="Y1465" i="2" s="1"/>
  <c r="Y1466" i="2" a="1"/>
  <c r="Y1466" i="2" s="1"/>
  <c r="Y1467" i="2" a="1"/>
  <c r="Y1467" i="2" s="1"/>
  <c r="Y1468" i="2" a="1"/>
  <c r="Y1468" i="2" s="1"/>
  <c r="Y1469" i="2" a="1"/>
  <c r="Y1469" i="2" s="1"/>
  <c r="Y1470" i="2" a="1"/>
  <c r="Y1470" i="2" s="1"/>
  <c r="Y1471" i="2" a="1"/>
  <c r="Y1471" i="2"/>
  <c r="Y1472" i="2" a="1"/>
  <c r="Y1472" i="2"/>
  <c r="Y1473" i="2" a="1"/>
  <c r="Y1473" i="2"/>
  <c r="Y1474" i="2" a="1"/>
  <c r="Y1474" i="2"/>
  <c r="Y1475" i="2" a="1"/>
  <c r="Y1475" i="2" s="1"/>
  <c r="Y1476" i="2" a="1"/>
  <c r="Y1476" i="2" s="1"/>
  <c r="Y1477" i="2" a="1"/>
  <c r="Y1477" i="2"/>
  <c r="Y1478" i="2" a="1"/>
  <c r="Y1478" i="2" s="1"/>
  <c r="Y1479" i="2" a="1"/>
  <c r="Y1479" i="2"/>
  <c r="Y1480" i="2" a="1"/>
  <c r="Y1480" i="2" s="1"/>
  <c r="Y1481" i="2" a="1"/>
  <c r="Y1481" i="2"/>
  <c r="Y1482" i="2" a="1"/>
  <c r="Y1482" i="2" s="1"/>
  <c r="Y1483" i="2" a="1"/>
  <c r="Y1483" i="2" s="1"/>
  <c r="Y1484" i="2" a="1"/>
  <c r="Y1484" i="2"/>
  <c r="Y1485" i="2" a="1"/>
  <c r="Y1485" i="2"/>
  <c r="Y1486" i="2" a="1"/>
  <c r="Y1486" i="2"/>
  <c r="Y1487" i="2" a="1"/>
  <c r="Y1487" i="2" s="1"/>
  <c r="Y1488" i="2" a="1"/>
  <c r="Y1488" i="2" s="1"/>
  <c r="Y1489" i="2" a="1"/>
  <c r="Y1489" i="2"/>
  <c r="Y1490" i="2" a="1"/>
  <c r="Y1490" i="2" s="1"/>
  <c r="Y1491" i="2" a="1"/>
  <c r="Y1491" i="2" s="1"/>
  <c r="Y1492" i="2" a="1"/>
  <c r="Y1492" i="2"/>
  <c r="Y1493" i="2" a="1"/>
  <c r="Y1493" i="2" s="1"/>
  <c r="Y1494" i="2" a="1"/>
  <c r="Y1494" i="2" s="1"/>
  <c r="Y1495" i="2" a="1"/>
  <c r="Y1495" i="2"/>
  <c r="Y1496" i="2" a="1"/>
  <c r="Y1496" i="2" s="1"/>
  <c r="Y1497" i="2" a="1"/>
  <c r="Y1497" i="2" s="1"/>
  <c r="Y1498" i="2" a="1"/>
  <c r="Y1498" i="2"/>
  <c r="Y1499" i="2" a="1"/>
  <c r="Y1499" i="2" s="1"/>
  <c r="Y1500" i="2" a="1"/>
  <c r="Y1500" i="2"/>
  <c r="Y1501" i="2" a="1"/>
  <c r="Y1501" i="2" s="1"/>
  <c r="Y1502" i="2" a="1"/>
  <c r="Y1502" i="2"/>
  <c r="Y1503" i="2" a="1"/>
  <c r="Y1503" i="2" s="1"/>
  <c r="Y1504" i="2" a="1"/>
  <c r="Y1504" i="2"/>
  <c r="Y1505" i="2" a="1"/>
  <c r="Y1505" i="2" s="1"/>
  <c r="Y1506" i="2" a="1"/>
  <c r="Y1506" i="2" s="1"/>
  <c r="Y1507" i="2" a="1"/>
  <c r="Y1507" i="2"/>
  <c r="Y1508" i="2" a="1"/>
  <c r="Y1508" i="2" s="1"/>
  <c r="Y1509" i="2" a="1"/>
  <c r="Y1509" i="2" s="1"/>
  <c r="Y1510" i="2" a="1"/>
  <c r="Y1510" i="2"/>
  <c r="Y1511" i="2" a="1"/>
  <c r="Y1511" i="2" s="1"/>
  <c r="Y1512" i="2" a="1"/>
  <c r="Y1512" i="2" s="1"/>
  <c r="Y1513" i="2" a="1"/>
  <c r="Y1513" i="2" s="1"/>
  <c r="Y1514" i="2" a="1"/>
  <c r="Y1514" i="2" s="1"/>
  <c r="Y1515" i="2" a="1"/>
  <c r="Y1515" i="2" s="1"/>
  <c r="Y1516" i="2" a="1"/>
  <c r="Y1516" i="2" s="1"/>
  <c r="Y1517" i="2" a="1"/>
  <c r="Y1517" i="2"/>
  <c r="Y1518" i="2" a="1"/>
  <c r="Y1518" i="2"/>
  <c r="Y1519" i="2" a="1"/>
  <c r="Y1519" i="2" s="1"/>
  <c r="Y1520" i="2" a="1"/>
  <c r="Y1520" i="2"/>
  <c r="Y1521" i="2" a="1"/>
  <c r="Y1521" i="2"/>
  <c r="Y1522" i="2" a="1"/>
  <c r="Y1522" i="2" s="1"/>
  <c r="Y1523" i="2" a="1"/>
  <c r="Y1523" i="2"/>
  <c r="Y1524" i="2" a="1"/>
  <c r="Y1524" i="2"/>
  <c r="Y1525" i="2" a="1"/>
  <c r="Y1525" i="2"/>
  <c r="Y1526" i="2" a="1"/>
  <c r="Y1526" i="2"/>
  <c r="Y1527" i="2" a="1"/>
  <c r="Y1527" i="2" s="1"/>
  <c r="Y1528" i="2" a="1"/>
  <c r="Y1528" i="2" s="1"/>
  <c r="Y1529" i="2" a="1"/>
  <c r="Y1529" i="2" s="1"/>
  <c r="Y1530" i="2" a="1"/>
  <c r="Y1530" i="2" s="1"/>
  <c r="Y1531" i="2" a="1"/>
  <c r="Y1531" i="2" s="1"/>
  <c r="Y1532" i="2" a="1"/>
  <c r="Y1532" i="2" s="1"/>
  <c r="Y1533" i="2" a="1"/>
  <c r="Y1533" i="2" s="1"/>
  <c r="Y1534" i="2" a="1"/>
  <c r="Y1534" i="2" s="1"/>
  <c r="Y1535" i="2" a="1"/>
  <c r="Y1535" i="2"/>
  <c r="Y1536" i="2" a="1"/>
  <c r="Y1536" i="2" s="1"/>
  <c r="Y1537" i="2" a="1"/>
  <c r="Y1537" i="2" s="1"/>
  <c r="Y1538" i="2" a="1"/>
  <c r="Y1538" i="2" s="1"/>
  <c r="Y1539" i="2" a="1"/>
  <c r="Y1539" i="2"/>
  <c r="Y1540" i="2" a="1"/>
  <c r="Y1540" i="2" s="1"/>
  <c r="Y1541" i="2" a="1"/>
  <c r="Y1541" i="2" s="1"/>
  <c r="Y1542" i="2" a="1"/>
  <c r="Y1542" i="2" s="1"/>
  <c r="Y1543" i="2" a="1"/>
  <c r="Y1543" i="2"/>
  <c r="Y1544" i="2" a="1"/>
  <c r="Y1544" i="2" s="1"/>
  <c r="Y1545" i="2" a="1"/>
  <c r="Y1545" i="2" s="1"/>
  <c r="Y1546" i="2" a="1"/>
  <c r="Y1546" i="2" s="1"/>
  <c r="Y1547" i="2" a="1"/>
  <c r="Y1547" i="2"/>
  <c r="Y1548" i="2" a="1"/>
  <c r="Y1548" i="2" s="1"/>
  <c r="Y1549" i="2" a="1"/>
  <c r="Y1549" i="2" s="1"/>
  <c r="Y1550" i="2" a="1"/>
  <c r="Y1550" i="2"/>
  <c r="Y1551" i="2" a="1"/>
  <c r="Y1551" i="2"/>
  <c r="Y1552" i="2" a="1"/>
  <c r="Y1552" i="2" s="1"/>
  <c r="Y1553" i="2" a="1"/>
  <c r="Y1553" i="2" s="1"/>
  <c r="Y1554" i="2" a="1"/>
  <c r="Y1554" i="2" s="1"/>
  <c r="Y1555" i="2" a="1"/>
  <c r="Y1555" i="2"/>
  <c r="Y1556" i="2" a="1"/>
  <c r="Y1556" i="2" s="1"/>
  <c r="Y1557" i="2" a="1"/>
  <c r="Y1557" i="2" s="1"/>
  <c r="Y1558" i="2" a="1"/>
  <c r="Y1558" i="2" s="1"/>
  <c r="Y1559" i="2" a="1"/>
  <c r="Y1559" i="2"/>
  <c r="Y1560" i="2" a="1"/>
  <c r="Y1560" i="2" s="1"/>
  <c r="Y1561" i="2" a="1"/>
  <c r="Y1561" i="2" s="1"/>
  <c r="Y1562" i="2" a="1"/>
  <c r="Y1562" i="2" s="1"/>
  <c r="Y1563" i="2" a="1"/>
  <c r="Y1563" i="2"/>
  <c r="Y1564" i="2" a="1"/>
  <c r="Y1564" i="2" s="1"/>
  <c r="Y1565" i="2" a="1"/>
  <c r="Y1565" i="2" s="1"/>
  <c r="Y1566" i="2" a="1"/>
  <c r="Y1566" i="2" s="1"/>
  <c r="Y1567" i="2" a="1"/>
  <c r="Y1567" i="2"/>
  <c r="Y1568" i="2" a="1"/>
  <c r="Y1568" i="2" s="1"/>
  <c r="Y1569" i="2" a="1"/>
  <c r="Y1569" i="2" s="1"/>
  <c r="Y1570" i="2" a="1"/>
  <c r="Y1570" i="2" s="1"/>
  <c r="Y1571" i="2" a="1"/>
  <c r="Y1571" i="2" s="1"/>
  <c r="Y1572" i="2" a="1"/>
  <c r="Y1572" i="2"/>
  <c r="Y1573" i="2" a="1"/>
  <c r="Y1573" i="2" s="1"/>
  <c r="Y1574" i="2" a="1"/>
  <c r="Y1574" i="2"/>
  <c r="Y1575" i="2" a="1"/>
  <c r="Y1575" i="2" s="1"/>
  <c r="Y1576" i="2" a="1"/>
  <c r="Y1576" i="2" s="1"/>
  <c r="Y1577" i="2" a="1"/>
  <c r="Y1577" i="2" s="1"/>
  <c r="Y1578" i="2" a="1"/>
  <c r="Y1578" i="2" s="1"/>
  <c r="Y1579" i="2" a="1"/>
  <c r="Y1579" i="2"/>
  <c r="Y1580" i="2" a="1"/>
  <c r="Y1580" i="2" s="1"/>
  <c r="Y1581" i="2" a="1"/>
  <c r="Y1581" i="2"/>
  <c r="Y1582" i="2" a="1"/>
  <c r="Y1582" i="2" s="1"/>
  <c r="Y1583" i="2" a="1"/>
  <c r="Y1583" i="2" s="1"/>
  <c r="Y1584" i="2" a="1"/>
  <c r="Y1584" i="2" s="1"/>
  <c r="Y1585" i="2" a="1"/>
  <c r="Y1585" i="2"/>
  <c r="Y1586" i="2" a="1"/>
  <c r="Y1586" i="2"/>
  <c r="Y1587" i="2" a="1"/>
  <c r="Y1587" i="2" s="1"/>
  <c r="Y1588" i="2" a="1"/>
  <c r="Y1588" i="2" s="1"/>
  <c r="Y1589" i="2" a="1"/>
  <c r="Y1589" i="2" s="1"/>
  <c r="Y1590" i="2" a="1"/>
  <c r="Y1590" i="2" s="1"/>
  <c r="Y1591" i="2" a="1"/>
  <c r="Y1591" i="2" s="1"/>
  <c r="Y1592" i="2" a="1"/>
  <c r="Y1592" i="2" s="1"/>
  <c r="Y1593" i="2" a="1"/>
  <c r="Y1593" i="2"/>
  <c r="Y1594" i="2" a="1"/>
  <c r="Y1594" i="2" s="1"/>
  <c r="Y1595" i="2" a="1"/>
  <c r="Y1595" i="2"/>
  <c r="Y1596" i="2" a="1"/>
  <c r="Y1596" i="2" s="1"/>
  <c r="Y1597" i="2" a="1"/>
  <c r="Y1597" i="2" s="1"/>
  <c r="Y1598" i="2" a="1"/>
  <c r="Y1598" i="2" s="1"/>
  <c r="Y1599" i="2" a="1"/>
  <c r="Y1599" i="2"/>
  <c r="Y1600" i="2" a="1"/>
  <c r="Y1600" i="2" s="1"/>
  <c r="Y1601" i="2" a="1"/>
  <c r="Y1601" i="2"/>
  <c r="Y1602" i="2" a="1"/>
  <c r="Y1602" i="2"/>
  <c r="Y1603" i="2" a="1"/>
  <c r="Y1603" i="2" s="1"/>
  <c r="Y1604" i="2" a="1"/>
  <c r="Y1604" i="2" s="1"/>
  <c r="Y1605" i="2" a="1"/>
  <c r="Y1605" i="2"/>
  <c r="Y1606" i="2" a="1"/>
  <c r="Y1606" i="2" s="1"/>
  <c r="Y1607" i="2" a="1"/>
  <c r="Y1607" i="2"/>
  <c r="Y1608" i="2" a="1"/>
  <c r="Y1608" i="2" s="1"/>
  <c r="Y1609" i="2" a="1"/>
  <c r="Y1609" i="2" s="1"/>
  <c r="Y1610" i="2" a="1"/>
  <c r="Y1610" i="2" s="1"/>
  <c r="Y1611" i="2" a="1"/>
  <c r="Y1611" i="2" s="1"/>
  <c r="Y1612" i="2" a="1"/>
  <c r="Y1612" i="2" s="1"/>
  <c r="Y1613" i="2" a="1"/>
  <c r="Y1613" i="2" s="1"/>
  <c r="Y1614" i="2" a="1"/>
  <c r="Y1614" i="2" s="1"/>
  <c r="Y1615" i="2" a="1"/>
  <c r="Y1615" i="2"/>
  <c r="Y1616" i="2" a="1"/>
  <c r="Y1616" i="2" s="1"/>
  <c r="Y1617" i="2" a="1"/>
  <c r="Y1617" i="2" s="1"/>
  <c r="Y1618" i="2" a="1"/>
  <c r="Y1618" i="2" s="1"/>
  <c r="Y1619" i="2" a="1"/>
  <c r="Y1619" i="2" s="1"/>
  <c r="Y1620" i="2" a="1"/>
  <c r="Y1620" i="2" s="1"/>
  <c r="Y1621" i="2" a="1"/>
  <c r="Y1621" i="2"/>
  <c r="Y1622" i="2" a="1"/>
  <c r="Y1622" i="2"/>
  <c r="Y1623" i="2" a="1"/>
  <c r="Y1623" i="2" s="1"/>
  <c r="Y1624" i="2" a="1"/>
  <c r="Y1624" i="2" s="1"/>
  <c r="Y1625" i="2" a="1"/>
  <c r="Y1625" i="2"/>
  <c r="Y1626" i="2" a="1"/>
  <c r="Y1626" i="2" s="1"/>
  <c r="Y1627" i="2" a="1"/>
  <c r="Y1627" i="2" s="1"/>
  <c r="Y1628" i="2" a="1"/>
  <c r="Y1628" i="2" s="1"/>
  <c r="Y1629" i="2" a="1"/>
  <c r="Y1629" i="2"/>
  <c r="Y1630" i="2" a="1"/>
  <c r="Y1630" i="2" s="1"/>
  <c r="Y1631" i="2" a="1"/>
  <c r="Y1631" i="2" s="1"/>
  <c r="Y1632" i="2" a="1"/>
  <c r="Y1632" i="2" s="1"/>
  <c r="Y1633" i="2" a="1"/>
  <c r="Y1633" i="2" s="1"/>
  <c r="Y1634" i="2" a="1"/>
  <c r="Y1634" i="2"/>
  <c r="Y1635" i="2" a="1"/>
  <c r="Y1635" i="2" s="1"/>
  <c r="Y1636" i="2" a="1"/>
  <c r="Y1636" i="2" s="1"/>
  <c r="Y1637" i="2" a="1"/>
  <c r="Y1637" i="2" s="1"/>
  <c r="Y1638" i="2" a="1"/>
  <c r="Y1638" i="2" s="1"/>
  <c r="Y1639" i="2" a="1"/>
  <c r="Y1639" i="2" s="1"/>
  <c r="Y1640" i="2" a="1"/>
  <c r="Y1640" i="2" s="1"/>
  <c r="Y1641" i="2" a="1"/>
  <c r="Y1641" i="2" s="1"/>
  <c r="Y1642" i="2" a="1"/>
  <c r="Y1642" i="2" s="1"/>
  <c r="Y1643" i="2" a="1"/>
  <c r="Y1643" i="2"/>
  <c r="Y1644" i="2" a="1"/>
  <c r="Y1644" i="2"/>
  <c r="Y1645" i="2" a="1"/>
  <c r="Y1645" i="2" s="1"/>
  <c r="Y1646" i="2" a="1"/>
  <c r="Y1646" i="2"/>
  <c r="Y1647" i="2" a="1"/>
  <c r="Y1647" i="2" s="1"/>
  <c r="Y1648" i="2" a="1"/>
  <c r="Y1648" i="2" s="1"/>
  <c r="Y1649" i="2" a="1"/>
  <c r="Y1649" i="2" s="1"/>
  <c r="Y1650" i="2" a="1"/>
  <c r="Y1650" i="2" s="1"/>
  <c r="Y1651" i="2" a="1"/>
  <c r="Y1651" i="2"/>
  <c r="Y1652" i="2" a="1"/>
  <c r="Y1652" i="2"/>
  <c r="Y1653" i="2" a="1"/>
  <c r="Y1653" i="2" s="1"/>
  <c r="Y1654" i="2" a="1"/>
  <c r="Y1654" i="2" s="1"/>
  <c r="Y1655" i="2" a="1"/>
  <c r="Y1655" i="2" s="1"/>
  <c r="Y1656" i="2" a="1"/>
  <c r="Y1656" i="2" s="1"/>
  <c r="Y1657" i="2" a="1"/>
  <c r="Y1657" i="2"/>
  <c r="Y1658" i="2" a="1"/>
  <c r="Y1658" i="2" s="1"/>
  <c r="Y1659" i="2" a="1"/>
  <c r="Y1659" i="2" s="1"/>
  <c r="Y1660" i="2" a="1"/>
  <c r="Y1660" i="2" s="1"/>
  <c r="Y1661" i="2" a="1"/>
  <c r="Y1661" i="2"/>
  <c r="Y1662" i="2" a="1"/>
  <c r="Y1662" i="2" s="1"/>
  <c r="Y1663" i="2" a="1"/>
  <c r="Y1663" i="2" s="1"/>
  <c r="Y1664" i="2" a="1"/>
  <c r="Y1664" i="2" s="1"/>
  <c r="Y1665" i="2" a="1"/>
  <c r="Y1665" i="2" s="1"/>
  <c r="Y1666" i="2" a="1"/>
  <c r="Y1666" i="2" s="1"/>
  <c r="Y1667" i="2" a="1"/>
  <c r="Y1667" i="2"/>
  <c r="Y1668" i="2" a="1"/>
  <c r="Y1668" i="2" s="1"/>
  <c r="Y1669" i="2" a="1"/>
  <c r="Y1669" i="2" s="1"/>
  <c r="Y1670" i="2" a="1"/>
  <c r="Y1670" i="2"/>
  <c r="Y1671" i="2" a="1"/>
  <c r="Y1671" i="2"/>
  <c r="Y1672" i="2" a="1"/>
  <c r="Y1672" i="2" s="1"/>
  <c r="Y1673" i="2" a="1"/>
  <c r="Y1673" i="2"/>
  <c r="Y1674" i="2" a="1"/>
  <c r="Y1674" i="2"/>
  <c r="Y1675" i="2" a="1"/>
  <c r="Y1675" i="2" s="1"/>
  <c r="Y1676" i="2" a="1"/>
  <c r="Y1676" i="2" s="1"/>
  <c r="Y1677" i="2" a="1"/>
  <c r="Y1677" i="2"/>
  <c r="Y1678" i="2" a="1"/>
  <c r="Y1678" i="2" s="1"/>
  <c r="Y1679" i="2" a="1"/>
  <c r="Y1679" i="2" s="1"/>
  <c r="Y1680" i="2" a="1"/>
  <c r="Y1680" i="2" s="1"/>
  <c r="Y1681" i="2" a="1"/>
  <c r="Y1681" i="2" s="1"/>
  <c r="Y1682" i="2" a="1"/>
  <c r="Y1682" i="2"/>
  <c r="Y1683" i="2" a="1"/>
  <c r="Y1683" i="2"/>
  <c r="Y1684" i="2" a="1"/>
  <c r="Y1684" i="2" s="1"/>
  <c r="Y1685" i="2" a="1"/>
  <c r="Y1685" i="2"/>
  <c r="Y1686" i="2" a="1"/>
  <c r="Y1686" i="2" s="1"/>
  <c r="Y1687" i="2" a="1"/>
  <c r="Y1687" i="2" s="1"/>
  <c r="Y1688" i="2" a="1"/>
  <c r="Y1688" i="2"/>
  <c r="Y1689" i="2" a="1"/>
  <c r="Y1689" i="2" s="1"/>
  <c r="Y1690" i="2" a="1"/>
  <c r="Y1690" i="2" s="1"/>
  <c r="Y1691" i="2" a="1"/>
  <c r="Y1691" i="2" s="1"/>
  <c r="Y1692" i="2" a="1"/>
  <c r="Y1692" i="2"/>
  <c r="Y1693" i="2" a="1"/>
  <c r="Y1693" i="2"/>
  <c r="Y1694" i="2" a="1"/>
  <c r="Y1694" i="2" s="1"/>
  <c r="Y1695" i="2" a="1"/>
  <c r="Y1695" i="2"/>
  <c r="Y1696" i="2" a="1"/>
  <c r="Y1696" i="2" s="1"/>
  <c r="Y1697" i="2" a="1"/>
  <c r="Y1697" i="2"/>
  <c r="Y1698" i="2" a="1"/>
  <c r="Y1698" i="2" s="1"/>
  <c r="Y1699" i="2" a="1"/>
  <c r="Y1699" i="2" s="1"/>
  <c r="Y1700" i="2" a="1"/>
  <c r="Y1700" i="2"/>
  <c r="Y1701" i="2" a="1"/>
  <c r="Y1701" i="2" s="1"/>
  <c r="Y1702" i="2" a="1"/>
  <c r="Y1702" i="2" s="1"/>
  <c r="Y1703" i="2" a="1"/>
  <c r="Y1703" i="2" s="1"/>
  <c r="Y1704" i="2" a="1"/>
  <c r="Y1704" i="2"/>
  <c r="Y1705" i="2" a="1"/>
  <c r="Y1705" i="2" s="1"/>
  <c r="Y1706" i="2" a="1"/>
  <c r="Y1706" i="2"/>
  <c r="Y1707" i="2" a="1"/>
  <c r="Y1707" i="2" s="1"/>
  <c r="Y1708" i="2" a="1"/>
  <c r="Y1708" i="2" s="1"/>
  <c r="Y1709" i="2" a="1"/>
  <c r="Y1709" i="2" s="1"/>
  <c r="Y1710" i="2" a="1"/>
  <c r="Y1710" i="2" s="1"/>
  <c r="Y1711" i="2" a="1"/>
  <c r="Y1711" i="2" s="1"/>
  <c r="Y1712" i="2" a="1"/>
  <c r="Y1712" i="2" s="1"/>
  <c r="Y1713" i="2" a="1"/>
  <c r="Y1713" i="2"/>
  <c r="Y1714" i="2" a="1"/>
  <c r="Y1714" i="2" s="1"/>
  <c r="Y1715" i="2" a="1"/>
  <c r="Y1715" i="2" s="1"/>
  <c r="Y1716" i="2" a="1"/>
  <c r="Y1716" i="2" s="1"/>
  <c r="Y1717" i="2" a="1"/>
  <c r="Y1717" i="2"/>
  <c r="Y1718" i="2" a="1"/>
  <c r="Y1718" i="2"/>
  <c r="Y1719" i="2" a="1"/>
  <c r="Y1719" i="2" s="1"/>
  <c r="Y1720" i="2" a="1"/>
  <c r="Y1720" i="2" s="1"/>
  <c r="Y1721" i="2" a="1"/>
  <c r="Y1721" i="2"/>
  <c r="Y1722" i="2" a="1"/>
  <c r="Y1722" i="2" s="1"/>
  <c r="Y1723" i="2" a="1"/>
  <c r="Y1723" i="2" s="1"/>
  <c r="Y1724" i="2" a="1"/>
  <c r="Y1724" i="2" s="1"/>
  <c r="Y1725" i="2" a="1"/>
  <c r="Y1725" i="2"/>
  <c r="Y1726" i="2" a="1"/>
  <c r="Y1726" i="2" s="1"/>
  <c r="Y1727" i="2" a="1"/>
  <c r="Y1727" i="2" s="1"/>
  <c r="Y1728" i="2" a="1"/>
  <c r="Y1728" i="2"/>
  <c r="Y1729" i="2" a="1"/>
  <c r="Y1729" i="2"/>
  <c r="Y1730" i="2" a="1"/>
  <c r="Y1730" i="2"/>
  <c r="Y1731" i="2" a="1"/>
  <c r="Y1731" i="2" s="1"/>
  <c r="Y1732" i="2" a="1"/>
  <c r="Y1732" i="2" s="1"/>
  <c r="Y1733" i="2" a="1"/>
  <c r="Y1733" i="2" s="1"/>
  <c r="Y1734" i="2" a="1"/>
  <c r="Y1734" i="2" s="1"/>
  <c r="Y1735" i="2" a="1"/>
  <c r="Y1735" i="2" s="1"/>
  <c r="Y1736" i="2" a="1"/>
  <c r="Y1736" i="2"/>
  <c r="Y1737" i="2" a="1"/>
  <c r="Y1737" i="2" s="1"/>
  <c r="Y1738" i="2" a="1"/>
  <c r="Y1738" i="2" s="1"/>
  <c r="Y1739" i="2" a="1"/>
  <c r="Y1739" i="2"/>
  <c r="Y1740" i="2" a="1"/>
  <c r="Y1740" i="2" s="1"/>
  <c r="Y1741" i="2" a="1"/>
  <c r="Y1741" i="2"/>
  <c r="Y1742" i="2" a="1"/>
  <c r="Y1742" i="2" s="1"/>
  <c r="Y1743" i="2" a="1"/>
  <c r="Y1743" i="2" s="1"/>
  <c r="Y1744" i="2" a="1"/>
  <c r="Y1744" i="2" s="1"/>
  <c r="Y1745" i="2" a="1"/>
  <c r="Y1745" i="2"/>
  <c r="Y1746" i="2" a="1"/>
  <c r="Y1746" i="2"/>
  <c r="Y1747" i="2" a="1"/>
  <c r="Y1747" i="2"/>
  <c r="Y1748" i="2" a="1"/>
  <c r="Y1748" i="2" s="1"/>
  <c r="Y1749" i="2" a="1"/>
  <c r="Y1749" i="2"/>
  <c r="Y1750" i="2" a="1"/>
  <c r="Y1750" i="2" s="1"/>
  <c r="Y1751" i="2" a="1"/>
  <c r="Y1751" i="2" s="1"/>
  <c r="Y1752" i="2" a="1"/>
  <c r="Y1752" i="2" s="1"/>
  <c r="Y1753" i="2" a="1"/>
  <c r="Y1753" i="2" s="1"/>
  <c r="Y1754" i="2" a="1"/>
  <c r="Y1754" i="2" s="1"/>
  <c r="Y1755" i="2" a="1"/>
  <c r="Y1755" i="2"/>
  <c r="Y1756" i="2" a="1"/>
  <c r="Y1756" i="2" s="1"/>
  <c r="Y1757" i="2" a="1"/>
  <c r="Y1757" i="2" s="1"/>
  <c r="Y1758" i="2" a="1"/>
  <c r="Y1758" i="2" s="1"/>
  <c r="Y1759" i="2" a="1"/>
  <c r="Y1759" i="2"/>
  <c r="Y1760" i="2" a="1"/>
  <c r="Y1760" i="2" s="1"/>
  <c r="Y1761" i="2" a="1"/>
  <c r="Y1761" i="2" s="1"/>
  <c r="Y1762" i="2" a="1"/>
  <c r="Y1762" i="2" s="1"/>
  <c r="Y1763" i="2" a="1"/>
  <c r="Y1763" i="2" s="1"/>
  <c r="Y1764" i="2" a="1"/>
  <c r="Y1764" i="2"/>
  <c r="Y1765" i="2" a="1"/>
  <c r="Y1765" i="2" s="1"/>
  <c r="Y1766" i="2" a="1"/>
  <c r="Y1766" i="2" s="1"/>
  <c r="Y1767" i="2" a="1"/>
  <c r="Y1767" i="2" s="1"/>
  <c r="Y1768" i="2" a="1"/>
  <c r="Y1768" i="2" s="1"/>
  <c r="Y1769" i="2" a="1"/>
  <c r="Y1769" i="2" s="1"/>
  <c r="Y1770" i="2" a="1"/>
  <c r="Y1770" i="2" s="1"/>
  <c r="Y1771" i="2" a="1"/>
  <c r="Y1771" i="2"/>
  <c r="Y1772" i="2" a="1"/>
  <c r="Y1772" i="2" s="1"/>
  <c r="Y1773" i="2" a="1"/>
  <c r="Y1773" i="2"/>
  <c r="Y1774" i="2" a="1"/>
  <c r="Y1774" i="2" s="1"/>
  <c r="Y1775" i="2" a="1"/>
  <c r="Y1775" i="2" s="1"/>
  <c r="Y1776" i="2" a="1"/>
  <c r="Y1776" i="2"/>
  <c r="Y1777" i="2" a="1"/>
  <c r="Y1777" i="2" s="1"/>
  <c r="Y1778" i="2" a="1"/>
  <c r="Y1778" i="2"/>
  <c r="Y1779" i="2" a="1"/>
  <c r="Y1779" i="2" s="1"/>
  <c r="Y1780" i="2" a="1"/>
  <c r="Y1780" i="2" s="1"/>
  <c r="Y1781" i="2" a="1"/>
  <c r="Y1781" i="2" s="1"/>
  <c r="Y1782" i="2" a="1"/>
  <c r="Y1782" i="2"/>
  <c r="Y1783" i="2" a="1"/>
  <c r="Y1783" i="2" s="1"/>
  <c r="Y1784" i="2" a="1"/>
  <c r="Y1784" i="2"/>
  <c r="Y1785" i="2" a="1"/>
  <c r="Y1785" i="2"/>
  <c r="Y1786" i="2" a="1"/>
  <c r="Y1786" i="2" s="1"/>
  <c r="Y1787" i="2" a="1"/>
  <c r="Y1787" i="2"/>
  <c r="Y1788" i="2" a="1"/>
  <c r="Y1788" i="2" s="1"/>
  <c r="Y1789" i="2" a="1"/>
  <c r="Y1789" i="2"/>
  <c r="Y1790" i="2" a="1"/>
  <c r="Y1790" i="2" s="1"/>
  <c r="Y1791" i="2" a="1"/>
  <c r="Y1791" i="2"/>
  <c r="Y1792" i="2" a="1"/>
  <c r="Y1792" i="2" s="1"/>
  <c r="Y1793" i="2" a="1"/>
  <c r="Y1793" i="2" s="1"/>
  <c r="Y1794" i="2" a="1"/>
  <c r="Y1794" i="2" s="1"/>
  <c r="Y1795" i="2" a="1"/>
  <c r="Y1795" i="2" s="1"/>
  <c r="Y1796" i="2" a="1"/>
  <c r="Y1796" i="2" s="1"/>
  <c r="Y1797" i="2" a="1"/>
  <c r="Y1797" i="2"/>
  <c r="Y1798" i="2" a="1"/>
  <c r="Y1798" i="2" s="1"/>
  <c r="Y1799" i="2" a="1"/>
  <c r="Y1799" i="2" s="1"/>
  <c r="Y1800" i="2" a="1"/>
  <c r="Y1800" i="2" s="1"/>
  <c r="Y1801" i="2" a="1"/>
  <c r="Y1801" i="2" s="1"/>
  <c r="Y1802" i="2" a="1"/>
  <c r="Y1802" i="2" s="1"/>
  <c r="Y1803" i="2" a="1"/>
  <c r="Y1803" i="2" s="1"/>
  <c r="Y1804" i="2" a="1"/>
  <c r="Y1804" i="2" s="1"/>
  <c r="Y1805" i="2" a="1"/>
  <c r="Y1805" i="2" s="1"/>
  <c r="Y1806" i="2" a="1"/>
  <c r="Y1806" i="2" s="1"/>
  <c r="Y1807" i="2" a="1"/>
  <c r="Y1807" i="2" s="1"/>
  <c r="Y1808" i="2" a="1"/>
  <c r="Y1808" i="2" s="1"/>
  <c r="Y1809" i="2" a="1"/>
  <c r="Y1809" i="2" s="1"/>
  <c r="Y1810" i="2" a="1"/>
  <c r="Y1810" i="2" s="1"/>
  <c r="Y1811" i="2" a="1"/>
  <c r="Y1811" i="2" s="1"/>
  <c r="Y1812" i="2" a="1"/>
  <c r="Y1812" i="2" s="1"/>
  <c r="Y1813" i="2" a="1"/>
  <c r="Y1813" i="2" s="1"/>
  <c r="Y1814" i="2" a="1"/>
  <c r="Y1814" i="2" s="1"/>
  <c r="Y1815" i="2" a="1"/>
  <c r="Y1815" i="2" s="1"/>
  <c r="Y1816" i="2" a="1"/>
  <c r="Y1816" i="2" s="1"/>
  <c r="Y1817" i="2" a="1"/>
  <c r="Y1817" i="2"/>
  <c r="Y1818" i="2" a="1"/>
  <c r="Y1818" i="2" s="1"/>
  <c r="Y1819" i="2" a="1"/>
  <c r="Y1819" i="2"/>
  <c r="Y1820" i="2" a="1"/>
  <c r="Y1820" i="2" s="1"/>
  <c r="Y1821" i="2" a="1"/>
  <c r="Y1821" i="2"/>
  <c r="Y1822" i="2" a="1"/>
  <c r="Y1822" i="2" s="1"/>
  <c r="Y1823" i="2" a="1"/>
  <c r="Y1823" i="2"/>
  <c r="Y1824" i="2" a="1"/>
  <c r="Y1824" i="2" s="1"/>
  <c r="Y1825" i="2" a="1"/>
  <c r="Y1825" i="2" s="1"/>
  <c r="Y1826" i="2" a="1"/>
  <c r="Y1826" i="2"/>
  <c r="Y1827" i="2" a="1"/>
  <c r="Y1827" i="2" s="1"/>
  <c r="Y1828" i="2" a="1"/>
  <c r="Y1828" i="2" s="1"/>
  <c r="Y1829" i="2" a="1"/>
  <c r="Y1829" i="2" s="1"/>
  <c r="Y1830" i="2" a="1"/>
  <c r="Y1830" i="2"/>
  <c r="Y1831" i="2" a="1"/>
  <c r="Y1831" i="2"/>
  <c r="Y1832" i="2" a="1"/>
  <c r="Y1832" i="2" s="1"/>
  <c r="Y1833" i="2" a="1"/>
  <c r="Y1833" i="2" s="1"/>
  <c r="Y1834" i="2" a="1"/>
  <c r="Y1834" i="2" s="1"/>
  <c r="Y1835" i="2" a="1"/>
  <c r="Y1835" i="2"/>
  <c r="Y1836" i="2" a="1"/>
  <c r="Y1836" i="2" s="1"/>
  <c r="Y1837" i="2" a="1"/>
  <c r="Y1837" i="2" s="1"/>
  <c r="Y1838" i="2" a="1"/>
  <c r="Y1838" i="2"/>
  <c r="Y1839" i="2" a="1"/>
  <c r="Y1839" i="2" s="1"/>
  <c r="Y1840" i="2" a="1"/>
  <c r="Y1840" i="2" s="1"/>
  <c r="Y1841" i="2" a="1"/>
  <c r="Y1841" i="2" s="1"/>
  <c r="Y1842" i="2" a="1"/>
  <c r="Y1842" i="2" s="1"/>
  <c r="Y1843" i="2" a="1"/>
  <c r="Y1843" i="2"/>
  <c r="Y1844" i="2" a="1"/>
  <c r="Y1844" i="2" s="1"/>
  <c r="Y1845" i="2" a="1"/>
  <c r="Y1845" i="2"/>
  <c r="Y1846" i="2" a="1"/>
  <c r="Y1846" i="2" s="1"/>
  <c r="Y1847" i="2" a="1"/>
  <c r="Y1847" i="2" s="1"/>
  <c r="Y1848" i="2" a="1"/>
  <c r="Y1848" i="2" s="1"/>
  <c r="Y1849" i="2" a="1"/>
  <c r="Y1849" i="2" s="1"/>
  <c r="Y1850" i="2" a="1"/>
  <c r="Y1850" i="2" s="1"/>
  <c r="Y1851" i="2" a="1"/>
  <c r="Y1851" i="2" s="1"/>
  <c r="Y1852" i="2" a="1"/>
  <c r="Y1852" i="2" s="1"/>
  <c r="Y1853" i="2" a="1"/>
  <c r="Y1853" i="2" s="1"/>
  <c r="Y1854" i="2" a="1"/>
  <c r="Y1854" i="2" s="1"/>
  <c r="Y1855" i="2" a="1"/>
  <c r="Y1855" i="2" s="1"/>
  <c r="Y1856" i="2" a="1"/>
  <c r="Y1856" i="2" s="1"/>
  <c r="Y1857" i="2" a="1"/>
  <c r="Y1857" i="2"/>
  <c r="Y1858" i="2" a="1"/>
  <c r="Y1858" i="2" s="1"/>
  <c r="Y1859" i="2" a="1"/>
  <c r="Y1859" i="2" s="1"/>
  <c r="Y1860" i="2" a="1"/>
  <c r="Y1860" i="2"/>
  <c r="Y1861" i="2" a="1"/>
  <c r="Y1861" i="2"/>
  <c r="Y1862" i="2" a="1"/>
  <c r="Y1862" i="2" s="1"/>
  <c r="Y1863" i="2" a="1"/>
  <c r="Y1863" i="2" s="1"/>
  <c r="Y1864" i="2" a="1"/>
  <c r="Y1864" i="2" s="1"/>
  <c r="Y1865" i="2" a="1"/>
  <c r="Y1865" i="2"/>
  <c r="Y1866" i="2" a="1"/>
  <c r="Y1866" i="2" s="1"/>
  <c r="Y1867" i="2" a="1"/>
  <c r="Y1867" i="2" s="1"/>
  <c r="Y1868" i="2" a="1"/>
  <c r="Y1868" i="2" s="1"/>
  <c r="Y1869" i="2" a="1"/>
  <c r="Y1869" i="2" s="1"/>
  <c r="Y1870" i="2" a="1"/>
  <c r="Y1870" i="2" s="1"/>
  <c r="Y1871" i="2" a="1"/>
  <c r="Y1871" i="2"/>
  <c r="Y1872" i="2" a="1"/>
  <c r="Y1872" i="2" s="1"/>
  <c r="Y1873" i="2" a="1"/>
  <c r="Y1873" i="2" s="1"/>
  <c r="Y1874" i="2" a="1"/>
  <c r="Y1874" i="2" s="1"/>
  <c r="Y1875" i="2" a="1"/>
  <c r="Y1875" i="2" s="1"/>
  <c r="Y1876" i="2" a="1"/>
  <c r="Y1876" i="2" s="1"/>
  <c r="Y1877" i="2" a="1"/>
  <c r="Y1877" i="2"/>
  <c r="Y1878" i="2" a="1"/>
  <c r="Y1878" i="2" s="1"/>
  <c r="Y1879" i="2" a="1"/>
  <c r="Y1879" i="2" s="1"/>
  <c r="Y1880" i="2" a="1"/>
  <c r="Y1880" i="2" s="1"/>
  <c r="Y1881" i="2" a="1"/>
  <c r="Y1881" i="2" s="1"/>
  <c r="Y1882" i="2" a="1"/>
  <c r="Y1882" i="2" s="1"/>
  <c r="Y1883" i="2" a="1"/>
  <c r="Y1883" i="2" s="1"/>
  <c r="Y1884" i="2" a="1"/>
  <c r="Y1884" i="2" s="1"/>
  <c r="Y1885" i="2" a="1"/>
  <c r="Y1885" i="2"/>
  <c r="Y1886" i="2" a="1"/>
  <c r="Y1886" i="2"/>
  <c r="Y1887" i="2" a="1"/>
  <c r="Y1887" i="2" s="1"/>
  <c r="Y1888" i="2" a="1"/>
  <c r="Y1888" i="2" s="1"/>
  <c r="Y1889" i="2" a="1"/>
  <c r="Y1889" i="2"/>
  <c r="Y1890" i="2" a="1"/>
  <c r="Y1890" i="2" s="1"/>
  <c r="Y1891" i="2" a="1"/>
  <c r="Y1891" i="2"/>
  <c r="Y1892" i="2" a="1"/>
  <c r="Y1892" i="2" s="1"/>
  <c r="Y1893" i="2" a="1"/>
  <c r="Y1893" i="2"/>
  <c r="Y1894" i="2" a="1"/>
  <c r="Y1894" i="2" s="1"/>
  <c r="Y1895" i="2" a="1"/>
  <c r="Y1895" i="2" s="1"/>
  <c r="Y1896" i="2" a="1"/>
  <c r="Y1896" i="2"/>
  <c r="Y1897" i="2" a="1"/>
  <c r="Y1897" i="2" s="1"/>
  <c r="Y1898" i="2" a="1"/>
  <c r="Y1898" i="2" s="1"/>
  <c r="Y1899" i="2" a="1"/>
  <c r="Y1899" i="2"/>
  <c r="Y1900" i="2" a="1"/>
  <c r="Y1900" i="2" s="1"/>
  <c r="Y1901" i="2" a="1"/>
  <c r="Y1901" i="2"/>
  <c r="Y1902" i="2" a="1"/>
  <c r="Y1902" i="2" s="1"/>
  <c r="Y1903" i="2" a="1"/>
  <c r="Y1903" i="2" s="1"/>
  <c r="Y1904" i="2" a="1"/>
  <c r="Y1904" i="2" s="1"/>
  <c r="Y1905" i="2" a="1"/>
  <c r="Y1905" i="2" s="1"/>
  <c r="Y1906" i="2" a="1"/>
  <c r="Y1906" i="2" s="1"/>
  <c r="Y1907" i="2" a="1"/>
  <c r="Y1907" i="2" s="1"/>
  <c r="Y1908" i="2" a="1"/>
  <c r="Y1908" i="2" s="1"/>
  <c r="Y1909" i="2" a="1"/>
  <c r="Y1909" i="2" s="1"/>
  <c r="Y1910" i="2" a="1"/>
  <c r="Y1910" i="2" s="1"/>
  <c r="Y1911" i="2" a="1"/>
  <c r="Y1911" i="2"/>
  <c r="Y1912" i="2" a="1"/>
  <c r="Y1912" i="2" s="1"/>
  <c r="Y1913" i="2" a="1"/>
  <c r="Y1913" i="2"/>
  <c r="Y1914" i="2" a="1"/>
  <c r="Y1914" i="2"/>
  <c r="Y1915" i="2" a="1"/>
  <c r="Y1915" i="2" s="1"/>
  <c r="Y1916" i="2" a="1"/>
  <c r="Y1916" i="2"/>
  <c r="Y1917" i="2" a="1"/>
  <c r="Y1917" i="2" s="1"/>
  <c r="Y1918" i="2" a="1"/>
  <c r="Y1918" i="2" s="1"/>
  <c r="Y1919" i="2" a="1"/>
  <c r="Y1919" i="2"/>
  <c r="Y1920" i="2" a="1"/>
  <c r="Y1920" i="2"/>
  <c r="Y1921" i="2" a="1"/>
  <c r="Y1921" i="2" s="1"/>
  <c r="Y1922" i="2" a="1"/>
  <c r="Y1922" i="2" s="1"/>
  <c r="Y1923" i="2" a="1"/>
  <c r="Y1923" i="2" s="1"/>
  <c r="Y1924" i="2" a="1"/>
  <c r="Y1924" i="2" s="1"/>
  <c r="Y1925" i="2" a="1"/>
  <c r="Y1925" i="2" s="1"/>
  <c r="Y1926" i="2" a="1"/>
  <c r="Y1926" i="2"/>
  <c r="Y1927" i="2" a="1"/>
  <c r="Y1927" i="2"/>
  <c r="Y1928" i="2" a="1"/>
  <c r="Y1928" i="2"/>
  <c r="Y1929" i="2" a="1"/>
  <c r="Y1929" i="2" s="1"/>
  <c r="Y1930" i="2" a="1"/>
  <c r="Y1930" i="2" s="1"/>
  <c r="Y1931" i="2" a="1"/>
  <c r="Y1931" i="2" s="1"/>
  <c r="Y1932" i="2" a="1"/>
  <c r="Y1932" i="2"/>
  <c r="Y1933" i="2" a="1"/>
  <c r="Y1933" i="2"/>
  <c r="Y1934" i="2" a="1"/>
  <c r="Y1934" i="2"/>
  <c r="Y1935" i="2" a="1"/>
  <c r="Y1935" i="2"/>
  <c r="Y1936" i="2" a="1"/>
  <c r="Y1936" i="2" s="1"/>
  <c r="Y1937" i="2" a="1"/>
  <c r="Y1937" i="2" s="1"/>
  <c r="Y1938" i="2" a="1"/>
  <c r="Y1938" i="2" s="1"/>
  <c r="Y1939" i="2" a="1"/>
  <c r="Y1939" i="2" s="1"/>
  <c r="Y1940" i="2" a="1"/>
  <c r="Y1940" i="2" s="1"/>
  <c r="Y1941" i="2" a="1"/>
  <c r="Y1941" i="2"/>
  <c r="Y1942" i="2" a="1"/>
  <c r="Y1942" i="2" s="1"/>
  <c r="Y1943" i="2" a="1"/>
  <c r="Y1943" i="2"/>
  <c r="Y1944" i="2" a="1"/>
  <c r="Y1944" i="2" s="1"/>
  <c r="Y1945" i="2" a="1"/>
  <c r="Y1945" i="2"/>
  <c r="Y1946" i="2" a="1"/>
  <c r="Y1946" i="2"/>
  <c r="Y1947" i="2" a="1"/>
  <c r="Y1947" i="2" s="1"/>
  <c r="Y1948" i="2" a="1"/>
  <c r="Y1948" i="2" s="1"/>
  <c r="Y1949" i="2" a="1"/>
  <c r="Y1949" i="2"/>
  <c r="Y1950" i="2" a="1"/>
  <c r="Y1950" i="2" s="1"/>
  <c r="Y1951" i="2" a="1"/>
  <c r="Y1951" i="2" s="1"/>
  <c r="Y1952" i="2" a="1"/>
  <c r="Y1952" i="2"/>
  <c r="Y1953" i="2" a="1"/>
  <c r="Y1953" i="2" s="1"/>
  <c r="Y1954" i="2" a="1"/>
  <c r="Y1954" i="2" s="1"/>
  <c r="Y1955" i="2" a="1"/>
  <c r="Y1955" i="2" s="1"/>
  <c r="Y1956" i="2" a="1"/>
  <c r="Y1956" i="2" s="1"/>
  <c r="Y1957" i="2" a="1"/>
  <c r="Y1957" i="2" s="1"/>
  <c r="Y1958" i="2" a="1"/>
  <c r="Y1958" i="2" s="1"/>
  <c r="Y1959" i="2" a="1"/>
  <c r="Y1959" i="2"/>
  <c r="Y1960" i="2" a="1"/>
  <c r="Y1960" i="2" s="1"/>
  <c r="Y1961" i="2" a="1"/>
  <c r="Y1961" i="2" s="1"/>
  <c r="Y1962" i="2" a="1"/>
  <c r="Y1962" i="2"/>
  <c r="Y1963" i="2" a="1"/>
  <c r="Y1963" i="2" s="1"/>
  <c r="Y1964" i="2" a="1"/>
  <c r="Y1964" i="2" s="1"/>
  <c r="Y1965" i="2" a="1"/>
  <c r="Y1965" i="2" s="1"/>
  <c r="Y1966" i="2" a="1"/>
  <c r="Y1966" i="2" s="1"/>
  <c r="Y1967" i="2" a="1"/>
  <c r="Y1967" i="2" s="1"/>
  <c r="Y1968" i="2" a="1"/>
  <c r="Y1968" i="2" s="1"/>
  <c r="Y1969" i="2" a="1"/>
  <c r="Y1969" i="2"/>
  <c r="Y1970" i="2" a="1"/>
  <c r="Y1970" i="2" s="1"/>
  <c r="Y1971" i="2" a="1"/>
  <c r="Y1971" i="2"/>
  <c r="Y1972" i="2" a="1"/>
  <c r="Y1972" i="2" s="1"/>
  <c r="Y1973" i="2" a="1"/>
  <c r="Y1973" i="2"/>
  <c r="Y1974" i="2" a="1"/>
  <c r="Y1974" i="2" s="1"/>
  <c r="Y1975" i="2" a="1"/>
  <c r="Y1975" i="2" s="1"/>
  <c r="Y1976" i="2" a="1"/>
  <c r="Y1976" i="2" s="1"/>
  <c r="Y1977" i="2" a="1"/>
  <c r="Y1977" i="2" s="1"/>
  <c r="Y1978" i="2" a="1"/>
  <c r="Y1978" i="2" s="1"/>
  <c r="Y1979" i="2" a="1"/>
  <c r="Y1979" i="2" s="1"/>
  <c r="Y1980" i="2" a="1"/>
  <c r="Y1980" i="2"/>
  <c r="Y1981" i="2" a="1"/>
  <c r="Y1981" i="2"/>
  <c r="Y1982" i="2" a="1"/>
  <c r="Y1982" i="2" s="1"/>
  <c r="Y1983" i="2" a="1"/>
  <c r="Y1983" i="2" s="1"/>
  <c r="Y1984" i="2" a="1"/>
  <c r="Y1984" i="2" s="1"/>
  <c r="Y1985" i="2" a="1"/>
  <c r="Y1985" i="2" s="1"/>
  <c r="Y1986" i="2" a="1"/>
  <c r="Y1986" i="2" s="1"/>
  <c r="Y1987" i="2" a="1"/>
  <c r="Y1987" i="2" s="1"/>
  <c r="Y1988" i="2" a="1"/>
  <c r="Y1988" i="2" s="1"/>
  <c r="Y1989" i="2" a="1"/>
  <c r="Y1989" i="2" s="1"/>
  <c r="Y1990" i="2" a="1"/>
  <c r="Y1990" i="2" s="1"/>
  <c r="Y1991" i="2" a="1"/>
  <c r="Y1991" i="2"/>
  <c r="Y1992" i="2" a="1"/>
  <c r="Y1992" i="2" s="1"/>
  <c r="Y1993" i="2" a="1"/>
  <c r="Y1993" i="2"/>
  <c r="Y1994" i="2" a="1"/>
  <c r="Y1994" i="2" s="1"/>
  <c r="Y1995" i="2" a="1"/>
  <c r="Y1995" i="2"/>
  <c r="Y1996" i="2" a="1"/>
  <c r="Y1996" i="2" s="1"/>
  <c r="Y1997" i="2" a="1"/>
  <c r="Y1997" i="2" s="1"/>
  <c r="Y1998" i="2" a="1"/>
  <c r="Y1998" i="2"/>
  <c r="Y1999" i="2" a="1"/>
  <c r="Y1999" i="2" s="1"/>
  <c r="Y2000" i="2" a="1"/>
  <c r="Y2000" i="2"/>
  <c r="Y2001" i="2" a="1"/>
  <c r="Y2001" i="2" s="1"/>
  <c r="Y2002" i="2" a="1"/>
  <c r="Y2002" i="2" s="1"/>
  <c r="Y2003" i="2" a="1"/>
  <c r="Y2003" i="2" s="1"/>
  <c r="Y2004" i="2" a="1"/>
  <c r="Y2004" i="2"/>
  <c r="Y2005" i="2" a="1"/>
  <c r="Y2005" i="2" s="1"/>
  <c r="Y2006" i="2" a="1"/>
  <c r="Y2006" i="2"/>
  <c r="Y2007" i="2" a="1"/>
  <c r="Y2007" i="2"/>
  <c r="Y2008" i="2" a="1"/>
  <c r="Y2008" i="2" s="1"/>
  <c r="Y2009" i="2" a="1"/>
  <c r="Y2009" i="2" s="1"/>
  <c r="Y2010" i="2" a="1"/>
  <c r="Y2010" i="2" s="1"/>
  <c r="Y2011" i="2" a="1"/>
  <c r="Y2011" i="2" s="1"/>
  <c r="Y2012" i="2" a="1"/>
  <c r="Y2012" i="2" s="1"/>
  <c r="Y2013" i="2" a="1"/>
  <c r="Y2013" i="2" s="1"/>
  <c r="Y2014" i="2" a="1"/>
  <c r="Y2014" i="2" s="1"/>
  <c r="Y2015" i="2" a="1"/>
  <c r="Y2015" i="2"/>
  <c r="Y2016" i="2" a="1"/>
  <c r="Y2016" i="2" s="1"/>
  <c r="Y2017" i="2" a="1"/>
  <c r="Y2017" i="2" s="1"/>
  <c r="Y2018" i="2" a="1"/>
  <c r="Y2018" i="2"/>
  <c r="Y2019" i="2" a="1"/>
  <c r="Y2019" i="2" s="1"/>
  <c r="Y2020" i="2" a="1"/>
  <c r="Y2020" i="2" s="1"/>
  <c r="Y2021" i="2" a="1"/>
  <c r="Y2021" i="2"/>
  <c r="Y2022" i="2" a="1"/>
  <c r="Y2022" i="2"/>
  <c r="Y2023" i="2" a="1"/>
  <c r="Y2023" i="2" s="1"/>
  <c r="Y2024" i="2" a="1"/>
  <c r="Y2024" i="2" s="1"/>
  <c r="Y2025" i="2" a="1"/>
  <c r="Y2025" i="2" s="1"/>
  <c r="Y2026" i="2" a="1"/>
  <c r="Y2026" i="2" s="1"/>
  <c r="Y2027" i="2" a="1"/>
  <c r="Y2027" i="2"/>
  <c r="Y2028" i="2" a="1"/>
  <c r="Y2028" i="2" s="1"/>
  <c r="Y2029" i="2" a="1"/>
  <c r="Y2029" i="2"/>
  <c r="Y2030" i="2" a="1"/>
  <c r="Y2030" i="2"/>
  <c r="Y2031" i="2" a="1"/>
  <c r="Y2031" i="2"/>
  <c r="Y2032" i="2" a="1"/>
  <c r="Y2032" i="2" s="1"/>
  <c r="Y2033" i="2" a="1"/>
  <c r="Y2033" i="2" s="1"/>
  <c r="Y2034" i="2" a="1"/>
  <c r="Y2034" i="2"/>
  <c r="Y2035" i="2" a="1"/>
  <c r="Y2035" i="2" s="1"/>
  <c r="Y2036" i="2" a="1"/>
  <c r="Y2036" i="2" s="1"/>
  <c r="Y2037" i="2" a="1"/>
  <c r="Y2037" i="2" s="1"/>
  <c r="Y2038" i="2" a="1"/>
  <c r="Y2038" i="2" s="1"/>
  <c r="Y2039" i="2" a="1"/>
  <c r="Y2039" i="2" s="1"/>
  <c r="Y2040" i="2" a="1"/>
  <c r="Y2040" i="2" s="1"/>
  <c r="Y2041" i="2" a="1"/>
  <c r="Y2041" i="2"/>
  <c r="Y2042" i="2" a="1"/>
  <c r="Y2042" i="2" s="1"/>
  <c r="Y2043" i="2" a="1"/>
  <c r="Y2043" i="2"/>
  <c r="Y2044" i="2" a="1"/>
  <c r="Y2044" i="2" s="1"/>
  <c r="Y2045" i="2" a="1"/>
  <c r="Y2045" i="2" s="1"/>
  <c r="Y2046" i="2" a="1"/>
  <c r="Y2046" i="2" s="1"/>
  <c r="Y2047" i="2" a="1"/>
  <c r="Y2047" i="2" s="1"/>
  <c r="Y2048" i="2" a="1"/>
  <c r="Y2048" i="2" s="1"/>
  <c r="Y2049" i="2" a="1"/>
  <c r="Y2049" i="2" s="1"/>
  <c r="Y2050" i="2" a="1"/>
  <c r="Y2050" i="2" s="1"/>
  <c r="Y2051" i="2" a="1"/>
  <c r="Y2051" i="2"/>
  <c r="Y2052" i="2" a="1"/>
  <c r="Y2052" i="2" s="1"/>
  <c r="Y2053" i="2" a="1"/>
  <c r="Y2053" i="2" s="1"/>
  <c r="Y2054" i="2" a="1"/>
  <c r="Y2054" i="2"/>
  <c r="Y2055" i="2" a="1"/>
  <c r="Y2055" i="2" s="1"/>
  <c r="Y2056" i="2" a="1"/>
  <c r="Y2056" i="2" s="1"/>
  <c r="Y2057" i="2" a="1"/>
  <c r="Y2057" i="2" s="1"/>
  <c r="Y2058" i="2" a="1"/>
  <c r="Y2058" i="2"/>
  <c r="Y2059" i="2" a="1"/>
  <c r="Y2059" i="2"/>
  <c r="Y2060" i="2" a="1"/>
  <c r="Y2060" i="2" s="1"/>
  <c r="Y2061" i="2" a="1"/>
  <c r="Y2061" i="2"/>
  <c r="Y2062" i="2" a="1"/>
  <c r="Y2062" i="2" s="1"/>
  <c r="Y2063" i="2" a="1"/>
  <c r="Y2063" i="2" s="1"/>
  <c r="Y2064" i="2" a="1"/>
  <c r="Y2064" i="2"/>
  <c r="Y2065" i="2" a="1"/>
  <c r="Y2065" i="2"/>
  <c r="Y2066" i="2" a="1"/>
  <c r="Y2066" i="2" s="1"/>
  <c r="Y2067" i="2" a="1"/>
  <c r="Y2067" i="2"/>
  <c r="Y2068" i="2" a="1"/>
  <c r="Y2068" i="2" s="1"/>
  <c r="Y2069" i="2" a="1"/>
  <c r="Y2069" i="2" s="1"/>
  <c r="Y2070" i="2" a="1"/>
  <c r="Y2070" i="2" s="1"/>
  <c r="Y2071" i="2" a="1"/>
  <c r="Y2071" i="2" s="1"/>
  <c r="Y2072" i="2" a="1"/>
  <c r="Y2072" i="2"/>
  <c r="Y2073" i="2" a="1"/>
  <c r="Y2073" i="2" s="1"/>
  <c r="Y2074" i="2" a="1"/>
  <c r="Y2074" i="2" s="1"/>
  <c r="Y2075" i="2" a="1"/>
  <c r="Y2075" i="2"/>
  <c r="Y2076" i="2" a="1"/>
  <c r="Y2076" i="2"/>
  <c r="Y2077" i="2" a="1"/>
  <c r="Y2077" i="2"/>
  <c r="Y2078" i="2" a="1"/>
  <c r="Y2078" i="2" s="1"/>
  <c r="Y2079" i="2" a="1"/>
  <c r="Y2079" i="2"/>
  <c r="Y2080" i="2" a="1"/>
  <c r="Y2080" i="2" s="1"/>
  <c r="Y2081" i="2" a="1"/>
  <c r="Y2081" i="2" s="1"/>
  <c r="Y2082" i="2" a="1"/>
  <c r="Y2082" i="2" s="1"/>
  <c r="Y2083" i="2" a="1"/>
  <c r="Y2083" i="2"/>
  <c r="Y2084" i="2" a="1"/>
  <c r="Y2084" i="2" s="1"/>
  <c r="Y2085" i="2" a="1"/>
  <c r="Y2085" i="2" s="1"/>
  <c r="Y2086" i="2" a="1"/>
  <c r="Y2086" i="2" s="1"/>
  <c r="Y2087" i="2" a="1"/>
  <c r="Y2087" i="2" s="1"/>
  <c r="Y2088" i="2" a="1"/>
  <c r="Y2088" i="2"/>
  <c r="Y2089" i="2" a="1"/>
  <c r="Y2089" i="2"/>
  <c r="Y2090" i="2" a="1"/>
  <c r="Y2090" i="2"/>
  <c r="Y2091" i="2" a="1"/>
  <c r="Y2091" i="2" s="1"/>
  <c r="Y2092" i="2" a="1"/>
  <c r="Y2092" i="2" s="1"/>
  <c r="Y2093" i="2" a="1"/>
  <c r="Y2093" i="2" s="1"/>
  <c r="Y2094" i="2" a="1"/>
  <c r="Y2094" i="2" s="1"/>
  <c r="Y2095" i="2" a="1"/>
  <c r="Y2095" i="2" s="1"/>
  <c r="Y2096" i="2" a="1"/>
  <c r="Y2096" i="2"/>
  <c r="Y2097" i="2" a="1"/>
  <c r="Y2097" i="2"/>
  <c r="Y2098" i="2" a="1"/>
  <c r="Y2098" i="2" s="1"/>
  <c r="Y2099" i="2" a="1"/>
  <c r="Y2099" i="2" s="1"/>
  <c r="Y2100" i="2" a="1"/>
  <c r="Y2100" i="2" s="1"/>
  <c r="Y2101" i="2" a="1"/>
  <c r="Y2101" i="2" s="1"/>
  <c r="Y2102" i="2" a="1"/>
  <c r="Y2102" i="2" s="1"/>
  <c r="Y2103" i="2" a="1"/>
  <c r="Y2103" i="2"/>
  <c r="Y2104" i="2" a="1"/>
  <c r="Y2104" i="2" s="1"/>
  <c r="Y2105" i="2" a="1"/>
  <c r="Y2105" i="2" s="1"/>
  <c r="Y2106" i="2" a="1"/>
  <c r="Y2106" i="2" s="1"/>
  <c r="Y2107" i="2" a="1"/>
  <c r="Y2107" i="2" s="1"/>
  <c r="Y2108" i="2" a="1"/>
  <c r="Y2108" i="2" s="1"/>
  <c r="Y2109" i="2" a="1"/>
  <c r="Y2109" i="2" s="1"/>
  <c r="Y2110" i="2" a="1"/>
  <c r="Y2110" i="2" s="1"/>
  <c r="Y2111" i="2" a="1"/>
  <c r="Y2111" i="2"/>
  <c r="Y2112" i="2" a="1"/>
  <c r="Y2112" i="2"/>
  <c r="Y2113" i="2" a="1"/>
  <c r="Y2113" i="2"/>
  <c r="Y2114" i="2" a="1"/>
  <c r="Y2114" i="2" s="1"/>
  <c r="Y2115" i="2" a="1"/>
  <c r="Y2115" i="2"/>
  <c r="Y2116" i="2" a="1"/>
  <c r="Y2116" i="2" s="1"/>
  <c r="Y2117" i="2" a="1"/>
  <c r="Y2117" i="2" s="1"/>
  <c r="Y2118" i="2" a="1"/>
  <c r="Y2118" i="2"/>
  <c r="Y2119" i="2" a="1"/>
  <c r="Y2119" i="2"/>
  <c r="Y2120" i="2" a="1"/>
  <c r="Y2120" i="2" s="1"/>
  <c r="Y2121" i="2" a="1"/>
  <c r="Y2121" i="2" s="1"/>
  <c r="Y2122" i="2" a="1"/>
  <c r="Y2122" i="2" s="1"/>
  <c r="Y2123" i="2" a="1"/>
  <c r="Y2123" i="2"/>
  <c r="Y2124" i="2" a="1"/>
  <c r="Y2124" i="2" s="1"/>
  <c r="Y2125" i="2" a="1"/>
  <c r="Y2125" i="2" s="1"/>
  <c r="Y2126" i="2" a="1"/>
  <c r="Y2126" i="2"/>
  <c r="Y2127" i="2" a="1"/>
  <c r="Y2127" i="2"/>
  <c r="Y2128" i="2" a="1"/>
  <c r="Y2128" i="2" s="1"/>
  <c r="Y2129" i="2" a="1"/>
  <c r="Y2129" i="2"/>
  <c r="Y2130" i="2" a="1"/>
  <c r="Y2130" i="2"/>
  <c r="Y2131" i="2" a="1"/>
  <c r="Y2131" i="2"/>
  <c r="Y2132" i="2" a="1"/>
  <c r="Y2132" i="2" s="1"/>
  <c r="Y2133" i="2" a="1"/>
  <c r="Y2133" i="2"/>
  <c r="Y2134" i="2" a="1"/>
  <c r="Y2134" i="2" s="1"/>
  <c r="Y2135" i="2" a="1"/>
  <c r="Y2135" i="2" s="1"/>
  <c r="Y2136" i="2" a="1"/>
  <c r="Y2136" i="2" s="1"/>
  <c r="Y2137" i="2" a="1"/>
  <c r="Y2137" i="2"/>
  <c r="Y2138" i="2" a="1"/>
  <c r="Y2138" i="2"/>
  <c r="Y2139" i="2" a="1"/>
  <c r="Y2139" i="2"/>
  <c r="Y2140" i="2" a="1"/>
  <c r="Y2140" i="2" s="1"/>
  <c r="Y2141" i="2" a="1"/>
  <c r="Y2141" i="2" s="1"/>
  <c r="Y2142" i="2" a="1"/>
  <c r="Y2142" i="2" s="1"/>
  <c r="Y2143" i="2" a="1"/>
  <c r="Y2143" i="2"/>
  <c r="Y2144" i="2" a="1"/>
  <c r="Y2144" i="2"/>
  <c r="Y2145" i="2" a="1"/>
  <c r="Y2145" i="2" s="1"/>
  <c r="Y2146" i="2" a="1"/>
  <c r="Y2146" i="2" s="1"/>
  <c r="Y2147" i="2" a="1"/>
  <c r="Y2147" i="2"/>
  <c r="Y2148" i="2" a="1"/>
  <c r="Y2148" i="2" s="1"/>
  <c r="Y2149" i="2" a="1"/>
  <c r="Y2149" i="2"/>
  <c r="Y2150" i="2" a="1"/>
  <c r="Y2150" i="2"/>
  <c r="Y2151" i="2" a="1"/>
  <c r="Y2151" i="2"/>
  <c r="Y2152" i="2" a="1"/>
  <c r="Y2152" i="2" s="1"/>
  <c r="Y2153" i="2" a="1"/>
  <c r="Y2153" i="2" s="1"/>
  <c r="Y2154" i="2" a="1"/>
  <c r="Y2154" i="2" s="1"/>
  <c r="Y2155" i="2" a="1"/>
  <c r="Y2155" i="2" s="1"/>
  <c r="Y2156" i="2" a="1"/>
  <c r="Y2156" i="2" s="1"/>
  <c r="Y2157" i="2" a="1"/>
  <c r="Y2157" i="2" s="1"/>
  <c r="Y2158" i="2" a="1"/>
  <c r="Y2158" i="2" s="1"/>
  <c r="Y2159" i="2" a="1"/>
  <c r="Y2159" i="2"/>
  <c r="Y2160" i="2" a="1"/>
  <c r="Y2160" i="2"/>
  <c r="Y2161" i="2" a="1"/>
  <c r="Y2161" i="2" s="1"/>
  <c r="Y2162" i="2" a="1"/>
  <c r="Y2162" i="2" s="1"/>
  <c r="Y2163" i="2" a="1"/>
  <c r="Y2163" i="2"/>
  <c r="Y2164" i="2" a="1"/>
  <c r="Y2164" i="2" s="1"/>
  <c r="Y2165" i="2" a="1"/>
  <c r="Y2165" i="2"/>
  <c r="Y2166" i="2" a="1"/>
  <c r="Y2166" i="2" s="1"/>
  <c r="Y2167" i="2" a="1"/>
  <c r="Y2167" i="2" s="1"/>
  <c r="Y2168" i="2" a="1"/>
  <c r="Y2168" i="2" s="1"/>
  <c r="Y2169" i="2" a="1"/>
  <c r="Y2169" i="2" s="1"/>
  <c r="Y2170" i="2" a="1"/>
  <c r="Y2170" i="2" s="1"/>
  <c r="Y2171" i="2" a="1"/>
  <c r="Y2171" i="2" s="1"/>
  <c r="Y2172" i="2" a="1"/>
  <c r="Y2172" i="2" s="1"/>
  <c r="Y2173" i="2" a="1"/>
  <c r="Y2173" i="2"/>
  <c r="Y2174" i="2" a="1"/>
  <c r="Y2174" i="2" s="1"/>
  <c r="Y2175" i="2" a="1"/>
  <c r="Y2175" i="2" s="1"/>
  <c r="Y2176" i="2" a="1"/>
  <c r="Y2176" i="2" s="1"/>
  <c r="Y2177" i="2" a="1"/>
  <c r="Y2177" i="2" s="1"/>
  <c r="Y2178" i="2" a="1"/>
  <c r="Y2178" i="2"/>
  <c r="Y2179" i="2" a="1"/>
  <c r="Y2179" i="2" s="1"/>
  <c r="Y2180" i="2" a="1"/>
  <c r="Y2180" i="2" s="1"/>
  <c r="Y2181" i="2" a="1"/>
  <c r="Y2181" i="2" s="1"/>
  <c r="Y2182" i="2" a="1"/>
  <c r="Y2182" i="2" s="1"/>
  <c r="Y2183" i="2" a="1"/>
  <c r="Y2183" i="2" s="1"/>
  <c r="Y2184" i="2" a="1"/>
  <c r="Y2184" i="2" s="1"/>
  <c r="Y2185" i="2" a="1"/>
  <c r="Y2185" i="2" s="1"/>
  <c r="Y2186" i="2" a="1"/>
  <c r="Y2186" i="2" s="1"/>
  <c r="Y2187" i="2" a="1"/>
  <c r="Y2187" i="2"/>
  <c r="Y2188" i="2" a="1"/>
  <c r="Y2188" i="2" s="1"/>
  <c r="Y2189" i="2" a="1"/>
  <c r="Y2189" i="2" s="1"/>
  <c r="Y2190" i="2" a="1"/>
  <c r="Y2190" i="2" s="1"/>
  <c r="Y2191" i="2" a="1"/>
  <c r="Y2191" i="2"/>
  <c r="Y2192" i="2" a="1"/>
  <c r="Y2192" i="2"/>
  <c r="Y2193" i="2" a="1"/>
  <c r="Y2193" i="2" s="1"/>
  <c r="Y2194" i="2" a="1"/>
  <c r="Y2194" i="2" s="1"/>
  <c r="Y2195" i="2" a="1"/>
  <c r="Y2195" i="2"/>
  <c r="Y2196" i="2" a="1"/>
  <c r="Y2196" i="2" s="1"/>
  <c r="Y2197" i="2" a="1"/>
  <c r="Y2197" i="2"/>
  <c r="Y2198" i="2" a="1"/>
  <c r="Y2198" i="2"/>
  <c r="Y2199" i="2" a="1"/>
  <c r="Y2199" i="2" s="1"/>
  <c r="Y2200" i="2" a="1"/>
  <c r="Y2200" i="2"/>
  <c r="Y2201" i="2" a="1"/>
  <c r="Y2201" i="2" s="1"/>
  <c r="Y2202" i="2" a="1"/>
  <c r="Y2202" i="2" s="1"/>
  <c r="Y2203" i="2" a="1"/>
  <c r="Y2203" i="2"/>
  <c r="Y2204" i="2" a="1"/>
  <c r="Y2204" i="2" s="1"/>
  <c r="Y2205" i="2" a="1"/>
  <c r="Y2205" i="2" s="1"/>
  <c r="Y2206" i="2" a="1"/>
  <c r="Y2206" i="2" s="1"/>
  <c r="Y2207" i="2" a="1"/>
  <c r="Y2207" i="2"/>
  <c r="Y2208" i="2" a="1"/>
  <c r="Y2208" i="2" s="1"/>
  <c r="Y2209" i="2" a="1"/>
  <c r="Y2209" i="2" s="1"/>
  <c r="Y2210" i="2" a="1"/>
  <c r="Y2210" i="2" s="1"/>
  <c r="Y2211" i="2" a="1"/>
  <c r="Y2211" i="2" s="1"/>
  <c r="Y2212" i="2" a="1"/>
  <c r="Y2212" i="2" s="1"/>
  <c r="Y2213" i="2" a="1"/>
  <c r="Y2213" i="2"/>
  <c r="Y2214" i="2" a="1"/>
  <c r="Y2214" i="2"/>
  <c r="Y2215" i="2" a="1"/>
  <c r="Y2215" i="2" s="1"/>
  <c r="Y2216" i="2" a="1"/>
  <c r="Y2216" i="2"/>
  <c r="Y2217" i="2" a="1"/>
  <c r="Y2217" i="2" s="1"/>
  <c r="Y2218" i="2" a="1"/>
  <c r="Y2218" i="2" s="1"/>
  <c r="Y2219" i="2" a="1"/>
  <c r="Y2219" i="2" s="1"/>
  <c r="Y2220" i="2" a="1"/>
  <c r="Y2220" i="2" s="1"/>
  <c r="Y2221" i="2" a="1"/>
  <c r="Y2221" i="2" s="1"/>
  <c r="Y2222" i="2" a="1"/>
  <c r="Y2222" i="2" s="1"/>
  <c r="Y2223" i="2" a="1"/>
  <c r="Y2223" i="2" s="1"/>
  <c r="Y2224" i="2" a="1"/>
  <c r="Y2224" i="2" s="1"/>
  <c r="Y2225" i="2" a="1"/>
  <c r="Y2225" i="2"/>
  <c r="Y2226" i="2" a="1"/>
  <c r="Y2226" i="2" s="1"/>
  <c r="Y2227" i="2" a="1"/>
  <c r="Y2227" i="2" s="1"/>
  <c r="Y2228" i="2" a="1"/>
  <c r="Y2228" i="2" s="1"/>
  <c r="Y2229" i="2" a="1"/>
  <c r="Y2229" i="2" s="1"/>
  <c r="Y2230" i="2" a="1"/>
  <c r="Y2230" i="2"/>
  <c r="Y2231" i="2" a="1"/>
  <c r="Y2231" i="2" s="1"/>
  <c r="Y2232" i="2" a="1"/>
  <c r="Y2232" i="2" s="1"/>
  <c r="Y2233" i="2" a="1"/>
  <c r="Y2233" i="2" s="1"/>
  <c r="Y2234" i="2" a="1"/>
  <c r="Y2234" i="2"/>
  <c r="Y2235" i="2" a="1"/>
  <c r="Y2235" i="2" s="1"/>
  <c r="Y2236" i="2" a="1"/>
  <c r="Y2236" i="2"/>
  <c r="Y2237" i="2" a="1"/>
  <c r="Y2237" i="2"/>
  <c r="Y2238" i="2" a="1"/>
  <c r="Y2238" i="2"/>
  <c r="Y2239" i="2" a="1"/>
  <c r="Y2239" i="2" s="1"/>
  <c r="Y2240" i="2" a="1"/>
  <c r="Y2240" i="2" s="1"/>
  <c r="Y2241" i="2" a="1"/>
  <c r="Y2241" i="2" s="1"/>
  <c r="Y2242" i="2" a="1"/>
  <c r="Y2242" i="2" s="1"/>
  <c r="Y2243" i="2" a="1"/>
  <c r="Y2243" i="2" s="1"/>
  <c r="Y2244" i="2" a="1"/>
  <c r="Y2244" i="2" s="1"/>
  <c r="Y2245" i="2" a="1"/>
  <c r="Y2245" i="2"/>
  <c r="Y2246" i="2" a="1"/>
  <c r="Y2246" i="2"/>
  <c r="Y2247" i="2" a="1"/>
  <c r="Y2247" i="2" s="1"/>
  <c r="Y2248" i="2" a="1"/>
  <c r="Y2248" i="2" s="1"/>
  <c r="Y2249" i="2" a="1"/>
  <c r="Y2249" i="2"/>
  <c r="Y2250" i="2" a="1"/>
  <c r="Y2250" i="2" s="1"/>
  <c r="Y2251" i="2" a="1"/>
  <c r="Y2251" i="2"/>
  <c r="Y2252" i="2" a="1"/>
  <c r="Y2252" i="2" s="1"/>
  <c r="Y2253" i="2" a="1"/>
  <c r="Y2253" i="2" s="1"/>
  <c r="Y2254" i="2" a="1"/>
  <c r="Y2254" i="2"/>
  <c r="Y2255" i="2" a="1"/>
  <c r="Y2255" i="2" s="1"/>
  <c r="Y2256" i="2" a="1"/>
  <c r="Y2256" i="2" s="1"/>
  <c r="Y2257" i="2" a="1"/>
  <c r="Y2257" i="2" s="1"/>
  <c r="Y2258" i="2" a="1"/>
  <c r="Y2258" i="2"/>
  <c r="Y2259" i="2" a="1"/>
  <c r="Y2259" i="2" s="1"/>
  <c r="Y2260" i="2" a="1"/>
  <c r="Y2260" i="2" s="1"/>
  <c r="Y2261" i="2" a="1"/>
  <c r="Y2261" i="2" s="1"/>
  <c r="Y2262" i="2" a="1"/>
  <c r="Y2262" i="2"/>
  <c r="Y2263" i="2" a="1"/>
  <c r="Y2263" i="2" s="1"/>
  <c r="Y2264" i="2" a="1"/>
  <c r="Y2264" i="2" s="1"/>
  <c r="Y2265" i="2" a="1"/>
  <c r="Y2265" i="2" s="1"/>
  <c r="Y2266" i="2" a="1"/>
  <c r="Y2266" i="2" s="1"/>
  <c r="Y2267" i="2" a="1"/>
  <c r="Y2267" i="2" s="1"/>
  <c r="Y2268" i="2" a="1"/>
  <c r="Y2268" i="2" s="1"/>
  <c r="Y2269" i="2" a="1"/>
  <c r="Y2269" i="2" s="1"/>
  <c r="Y2270" i="2" a="1"/>
  <c r="Y2270" i="2" s="1"/>
  <c r="Y2271" i="2" a="1"/>
  <c r="Y2271" i="2" s="1"/>
  <c r="Y2272" i="2" a="1"/>
  <c r="Y2272" i="2" s="1"/>
  <c r="Y2273" i="2" a="1"/>
  <c r="Y2273" i="2" s="1"/>
  <c r="Y2274" i="2" a="1"/>
  <c r="Y2274" i="2" s="1"/>
  <c r="Y2275" i="2" a="1"/>
  <c r="Y2275" i="2"/>
  <c r="Y2276" i="2" a="1"/>
  <c r="Y2276" i="2" s="1"/>
  <c r="Y2277" i="2" a="1"/>
  <c r="Y2277" i="2" s="1"/>
  <c r="Y2278" i="2" a="1"/>
  <c r="Y2278" i="2" s="1"/>
  <c r="Y2279" i="2" a="1"/>
  <c r="Y2279" i="2" s="1"/>
  <c r="Y2280" i="2" a="1"/>
  <c r="Y2280" i="2" s="1"/>
  <c r="Y2281" i="2" a="1"/>
  <c r="Y2281" i="2" s="1"/>
  <c r="Y2282" i="2" a="1"/>
  <c r="Y2282" i="2"/>
  <c r="Y2283" i="2" a="1"/>
  <c r="Y2283" i="2" s="1"/>
  <c r="Y2284" i="2" a="1"/>
  <c r="Y2284" i="2"/>
  <c r="Y2285" i="2" a="1"/>
  <c r="Y2285" i="2"/>
  <c r="Y2286" i="2" a="1"/>
  <c r="Y2286" i="2" s="1"/>
  <c r="Y2287" i="2" a="1"/>
  <c r="Y2287" i="2" s="1"/>
  <c r="Y2288" i="2" a="1"/>
  <c r="Y2288" i="2" s="1"/>
  <c r="Y2289" i="2" a="1"/>
  <c r="Y2289" i="2" s="1"/>
  <c r="Y2290" i="2" a="1"/>
  <c r="Y2290" i="2"/>
  <c r="Y2291" i="2" a="1"/>
  <c r="Y2291" i="2" s="1"/>
  <c r="Y2292" i="2" a="1"/>
  <c r="Y2292" i="2" s="1"/>
  <c r="Y2293" i="2" a="1"/>
  <c r="Y2293" i="2" s="1"/>
  <c r="Y2294" i="2" a="1"/>
  <c r="Y2294" i="2" s="1"/>
  <c r="Y2295" i="2" a="1"/>
  <c r="Y2295" i="2" s="1"/>
  <c r="Y2296" i="2" a="1"/>
  <c r="Y2296" i="2"/>
  <c r="Y2297" i="2" a="1"/>
  <c r="Y2297" i="2" s="1"/>
  <c r="Y2298" i="2" a="1"/>
  <c r="Y2298" i="2"/>
  <c r="Y2299" i="2" a="1"/>
  <c r="Y2299" i="2"/>
  <c r="Y2300" i="2" a="1"/>
  <c r="Y2300" i="2" s="1"/>
  <c r="Y2301" i="2" a="1"/>
  <c r="Y2301" i="2" s="1"/>
  <c r="Y2302" i="2" a="1"/>
  <c r="Y2302" i="2"/>
  <c r="Y2303" i="2" a="1"/>
  <c r="Y2303" i="2"/>
  <c r="Y2304" i="2" a="1"/>
  <c r="Y2304" i="2" s="1"/>
  <c r="Y2305" i="2" a="1"/>
  <c r="Y2305" i="2" s="1"/>
  <c r="Y2306" i="2" a="1"/>
  <c r="Y2306" i="2"/>
  <c r="Y2307" i="2" a="1"/>
  <c r="Y2307" i="2" s="1"/>
  <c r="Y2308" i="2" a="1"/>
  <c r="Y2308" i="2" s="1"/>
  <c r="Y2309" i="2" a="1"/>
  <c r="Y2309" i="2"/>
  <c r="Y2310" i="2" a="1"/>
  <c r="Y2310" i="2"/>
  <c r="Y2311" i="2" a="1"/>
  <c r="Y2311" i="2"/>
  <c r="Y2312" i="2" a="1"/>
  <c r="Y2312" i="2"/>
  <c r="Y2313" i="2" a="1"/>
  <c r="Y2313" i="2" s="1"/>
  <c r="Y2314" i="2" a="1"/>
  <c r="Y2314" i="2" s="1"/>
  <c r="Y2315" i="2" a="1"/>
  <c r="Y2315" i="2" s="1"/>
  <c r="Y2316" i="2" a="1"/>
  <c r="Y2316" i="2"/>
  <c r="Y2317" i="2" a="1"/>
  <c r="Y2317" i="2"/>
  <c r="Y2318" i="2" a="1"/>
  <c r="Y2318" i="2"/>
  <c r="Y2319" i="2" a="1"/>
  <c r="Y2319" i="2" s="1"/>
  <c r="Y2320" i="2" a="1"/>
  <c r="Y2320" i="2" s="1"/>
  <c r="Y2321" i="2" a="1"/>
  <c r="Y2321" i="2"/>
  <c r="Y2322" i="2" a="1"/>
  <c r="Y2322" i="2" s="1"/>
  <c r="Y2323" i="2" a="1"/>
  <c r="Y2323" i="2"/>
  <c r="Y2324" i="2" a="1"/>
  <c r="Y2324" i="2"/>
  <c r="Y2325" i="2" a="1"/>
  <c r="Y2325" i="2" s="1"/>
  <c r="Y2326" i="2" a="1"/>
  <c r="Y2326" i="2" s="1"/>
  <c r="Y2327" i="2" a="1"/>
  <c r="Y2327" i="2" s="1"/>
  <c r="Y2328" i="2" a="1"/>
  <c r="Y2328" i="2"/>
  <c r="Y2329" i="2" a="1"/>
  <c r="Y2329" i="2"/>
  <c r="Y2330" i="2" a="1"/>
  <c r="Y2330" i="2"/>
  <c r="Y2331" i="2" a="1"/>
  <c r="Y2331" i="2" s="1"/>
  <c r="Y2332" i="2" a="1"/>
  <c r="Y2332" i="2" s="1"/>
  <c r="Y2333" i="2" a="1"/>
  <c r="Y2333" i="2" s="1"/>
  <c r="Y2334" i="2" a="1"/>
  <c r="Y2334" i="2" s="1"/>
  <c r="Y2335" i="2" a="1"/>
  <c r="Y2335" i="2" s="1"/>
  <c r="Y2336" i="2" a="1"/>
  <c r="Y2336" i="2" s="1"/>
  <c r="Y2337" i="2" a="1"/>
  <c r="Y2337" i="2" s="1"/>
  <c r="Y2338" i="2" a="1"/>
  <c r="Y2338" i="2" s="1"/>
  <c r="Y2339" i="2" a="1"/>
  <c r="Y2339" i="2"/>
  <c r="Y2340" i="2" a="1"/>
  <c r="Y2340" i="2" s="1"/>
  <c r="Y2341" i="2" a="1"/>
  <c r="Y2341" i="2"/>
  <c r="Y2342" i="2" a="1"/>
  <c r="Y2342" i="2" s="1"/>
  <c r="Y2343" i="2" a="1"/>
  <c r="Y2343" i="2" s="1"/>
  <c r="Y2344" i="2" a="1"/>
  <c r="Y2344" i="2" s="1"/>
  <c r="Y2345" i="2" a="1"/>
  <c r="Y2345" i="2" s="1"/>
  <c r="Y2346" i="2" a="1"/>
  <c r="Y2346" i="2" s="1"/>
  <c r="Y2347" i="2" a="1"/>
  <c r="Y2347" i="2"/>
  <c r="Y2348" i="2" a="1"/>
  <c r="Y2348" i="2" s="1"/>
  <c r="Y2349" i="2" a="1"/>
  <c r="Y2349" i="2" s="1"/>
  <c r="Y2350" i="2" a="1"/>
  <c r="Y2350" i="2" s="1"/>
  <c r="Y2351" i="2" a="1"/>
  <c r="Y2351" i="2"/>
  <c r="Y2352" i="2" a="1"/>
  <c r="Y2352" i="2" s="1"/>
  <c r="Y2353" i="2" a="1"/>
  <c r="Y2353" i="2" s="1"/>
  <c r="Y2354" i="2" a="1"/>
  <c r="Y2354" i="2" s="1"/>
  <c r="Y2355" i="2" a="1"/>
  <c r="Y2355" i="2" s="1"/>
  <c r="Y2356" i="2" a="1"/>
  <c r="Y2356" i="2"/>
  <c r="Y2357" i="2" a="1"/>
  <c r="Y2357" i="2" s="1"/>
  <c r="Y2358" i="2" a="1"/>
  <c r="Y2358" i="2" s="1"/>
  <c r="Y2359" i="2" a="1"/>
  <c r="Y2359" i="2" s="1"/>
  <c r="Y2360" i="2" a="1"/>
  <c r="Y2360" i="2" s="1"/>
  <c r="Y2361" i="2" a="1"/>
  <c r="Y2361" i="2" s="1"/>
  <c r="Y2362" i="2" a="1"/>
  <c r="Y2362" i="2"/>
  <c r="Y2363" i="2" a="1"/>
  <c r="Y2363" i="2" s="1"/>
  <c r="Y2364" i="2" a="1"/>
  <c r="Y2364" i="2" s="1"/>
  <c r="Y2365" i="2" a="1"/>
  <c r="Y2365" i="2"/>
  <c r="Y2366" i="2" a="1"/>
  <c r="Y2366" i="2" s="1"/>
  <c r="Y2367" i="2" a="1"/>
  <c r="Y2367" i="2" s="1"/>
  <c r="Y2368" i="2" a="1"/>
  <c r="Y2368" i="2" s="1"/>
  <c r="Y2369" i="2" a="1"/>
  <c r="Y2369" i="2" s="1"/>
  <c r="Y2370" i="2" a="1"/>
  <c r="Y2370" i="2" s="1"/>
  <c r="Y2371" i="2" a="1"/>
  <c r="Y2371" i="2" s="1"/>
  <c r="Y2372" i="2" a="1"/>
  <c r="Y2372" i="2" s="1"/>
  <c r="Y2373" i="2" a="1"/>
  <c r="Y2373" i="2" s="1"/>
  <c r="Y2374" i="2" a="1"/>
  <c r="Y2374" i="2"/>
  <c r="Y2375" i="2" a="1"/>
  <c r="Y2375" i="2"/>
  <c r="Y2376" i="2" a="1"/>
  <c r="Y2376" i="2" s="1"/>
  <c r="Y2377" i="2" a="1"/>
  <c r="Y2377" i="2" s="1"/>
  <c r="Y2378" i="2" a="1"/>
  <c r="Y2378" i="2" s="1"/>
  <c r="Y2379" i="2" a="1"/>
  <c r="Y2379" i="2" s="1"/>
  <c r="Y2380" i="2" a="1"/>
  <c r="Y2380" i="2" s="1"/>
  <c r="Y2381" i="2" a="1"/>
  <c r="Y2381" i="2" s="1"/>
  <c r="Y2382" i="2" a="1"/>
  <c r="Y2382" i="2" s="1"/>
  <c r="Y2383" i="2" a="1"/>
  <c r="Y2383" i="2" s="1"/>
  <c r="Y2384" i="2" a="1"/>
  <c r="Y2384" i="2" s="1"/>
  <c r="Y2385" i="2" a="1"/>
  <c r="Y2385" i="2" s="1"/>
  <c r="Y2386" i="2" a="1"/>
  <c r="Y2386" i="2" s="1"/>
  <c r="Y2387" i="2" a="1"/>
  <c r="Y2387" i="2" s="1"/>
  <c r="Y2388" i="2" a="1"/>
  <c r="Y2388" i="2"/>
  <c r="Y2389" i="2" a="1"/>
  <c r="Y2389" i="2" s="1"/>
  <c r="Y2390" i="2" a="1"/>
  <c r="Y2390" i="2" s="1"/>
  <c r="Y2391" i="2" a="1"/>
  <c r="Y2391" i="2" s="1"/>
  <c r="Y2392" i="2" a="1"/>
  <c r="Y2392" i="2" s="1"/>
  <c r="Y2393" i="2" a="1"/>
  <c r="Y2393" i="2" s="1"/>
  <c r="Y2394" i="2" a="1"/>
  <c r="Y2394" i="2"/>
  <c r="Y2395" i="2" a="1"/>
  <c r="Y2395" i="2" s="1"/>
  <c r="Y2396" i="2" a="1"/>
  <c r="Y2396" i="2" s="1"/>
  <c r="Y2397" i="2" a="1"/>
  <c r="Y2397" i="2" s="1"/>
  <c r="Y2398" i="2" a="1"/>
  <c r="Y2398" i="2" s="1"/>
  <c r="Y2399" i="2" a="1"/>
  <c r="Y2399" i="2" s="1"/>
  <c r="Y2400" i="2" a="1"/>
  <c r="Y2400" i="2" s="1"/>
  <c r="Y2401" i="2" a="1"/>
  <c r="Y2401" i="2" s="1"/>
  <c r="Y2402" i="2" a="1"/>
  <c r="Y2402" i="2"/>
  <c r="Y2403" i="2" a="1"/>
  <c r="Y2403" i="2" s="1"/>
  <c r="Y2404" i="2" a="1"/>
  <c r="Y2404" i="2" s="1"/>
  <c r="Y2405" i="2" a="1"/>
  <c r="Y2405" i="2" s="1"/>
  <c r="Y2406" i="2" a="1"/>
  <c r="Y2406" i="2"/>
  <c r="Y2407" i="2" a="1"/>
  <c r="Y2407" i="2"/>
  <c r="Y2408" i="2" a="1"/>
  <c r="Y2408" i="2" s="1"/>
  <c r="Y2409" i="2" a="1"/>
  <c r="Y2409" i="2" s="1"/>
  <c r="Y2410" i="2" a="1"/>
  <c r="Y2410" i="2" s="1"/>
  <c r="Y2411" i="2" a="1"/>
  <c r="Y2411" i="2"/>
  <c r="Y2412" i="2" a="1"/>
  <c r="Y2412" i="2" s="1"/>
  <c r="Y2413" i="2" a="1"/>
  <c r="Y2413" i="2"/>
  <c r="Y2414" i="2" a="1"/>
  <c r="Y2414" i="2"/>
  <c r="Y2415" i="2" a="1"/>
  <c r="Y2415" i="2" s="1"/>
  <c r="Y2416" i="2" a="1"/>
  <c r="Y2416" i="2" s="1"/>
  <c r="Y2417" i="2" a="1"/>
  <c r="Y2417" i="2" s="1"/>
  <c r="Y2418" i="2" a="1"/>
  <c r="Y2418" i="2" s="1"/>
  <c r="Y2419" i="2" a="1"/>
  <c r="Y2419" i="2" s="1"/>
  <c r="Y2420" i="2" a="1"/>
  <c r="Y2420" i="2" s="1"/>
  <c r="Y2421" i="2" a="1"/>
  <c r="Y2421" i="2" s="1"/>
  <c r="Y2422" i="2" a="1"/>
  <c r="Y2422" i="2"/>
  <c r="Y2423" i="2" a="1"/>
  <c r="Y2423" i="2"/>
  <c r="Y2424" i="2" a="1"/>
  <c r="Y2424" i="2"/>
  <c r="Y2425" i="2" a="1"/>
  <c r="Y2425" i="2" s="1"/>
  <c r="Y2426" i="2" a="1"/>
  <c r="Y2426" i="2"/>
  <c r="Y2427" i="2" a="1"/>
  <c r="Y2427" i="2" s="1"/>
  <c r="Y2428" i="2" a="1"/>
  <c r="Y2428" i="2" s="1"/>
  <c r="Y2429" i="2" a="1"/>
  <c r="Y2429" i="2"/>
  <c r="Y2430" i="2" a="1"/>
  <c r="Y2430" i="2"/>
  <c r="Y2431" i="2" a="1"/>
  <c r="Y2431" i="2" s="1"/>
  <c r="Y2432" i="2" a="1"/>
  <c r="Y2432" i="2"/>
  <c r="Y2433" i="2" a="1"/>
  <c r="Y2433" i="2" s="1"/>
  <c r="Y2434" i="2" a="1"/>
  <c r="Y2434" i="2"/>
  <c r="Y2435" i="2" a="1"/>
  <c r="Y2435" i="2" s="1"/>
  <c r="Y2436" i="2" a="1"/>
  <c r="Y2436" i="2"/>
  <c r="Y2437" i="2" a="1"/>
  <c r="Y2437" i="2"/>
  <c r="Y2438" i="2" a="1"/>
  <c r="Y2438" i="2" s="1"/>
  <c r="Y2439" i="2" a="1"/>
  <c r="Y2439" i="2" s="1"/>
  <c r="Y2440" i="2" a="1"/>
  <c r="Y2440" i="2"/>
  <c r="Y2441" i="2" a="1"/>
  <c r="Y2441" i="2" s="1"/>
  <c r="Y2442" i="2" a="1"/>
  <c r="Y2442" i="2" s="1"/>
  <c r="Y2443" i="2" a="1"/>
  <c r="Y2443" i="2"/>
  <c r="Y2444" i="2" a="1"/>
  <c r="Y2444" i="2" s="1"/>
  <c r="Y2445" i="2" a="1"/>
  <c r="Y2445" i="2" s="1"/>
  <c r="Y2446" i="2" a="1"/>
  <c r="Y2446" i="2"/>
  <c r="Y2447" i="2" a="1"/>
  <c r="Y2447" i="2"/>
  <c r="Y2448" i="2" a="1"/>
  <c r="Y2448" i="2"/>
  <c r="Y2449" i="2" a="1"/>
  <c r="Y2449" i="2" s="1"/>
  <c r="Y2450" i="2" a="1"/>
  <c r="Y2450" i="2" s="1"/>
  <c r="Y2451" i="2" a="1"/>
  <c r="Y2451" i="2" s="1"/>
  <c r="Y2452" i="2" a="1"/>
  <c r="Y2452" i="2"/>
  <c r="Y2453" i="2" a="1"/>
  <c r="Y2453" i="2"/>
  <c r="Y2454" i="2" a="1"/>
  <c r="Y2454" i="2"/>
  <c r="Y2455" i="2" a="1"/>
  <c r="Y2455" i="2" s="1"/>
  <c r="Y2456" i="2" a="1"/>
  <c r="Y2456" i="2"/>
  <c r="Y2457" i="2" a="1"/>
  <c r="Y2457" i="2" s="1"/>
  <c r="Y2458" i="2" a="1"/>
  <c r="Y2458" i="2" s="1"/>
  <c r="Y2459" i="2" a="1"/>
  <c r="Y2459" i="2" s="1"/>
  <c r="Y2460" i="2" a="1"/>
  <c r="Y2460" i="2" s="1"/>
  <c r="Y2461" i="2" a="1"/>
  <c r="Y2461" i="2"/>
  <c r="Y2462" i="2" a="1"/>
  <c r="Y2462" i="2" s="1"/>
  <c r="Y2463" i="2" a="1"/>
  <c r="Y2463" i="2" s="1"/>
  <c r="Y2464" i="2" a="1"/>
  <c r="Y2464" i="2" s="1"/>
  <c r="Y2465" i="2" a="1"/>
  <c r="Y2465" i="2"/>
  <c r="Y2466" i="2" a="1"/>
  <c r="Y2466" i="2" s="1"/>
  <c r="Y2467" i="2" a="1"/>
  <c r="Y2467" i="2" s="1"/>
  <c r="Y2468" i="2" a="1"/>
  <c r="Y2468" i="2"/>
  <c r="Y2469" i="2" a="1"/>
  <c r="Y2469" i="2" s="1"/>
  <c r="Y2470" i="2" a="1"/>
  <c r="Y2470" i="2" s="1"/>
  <c r="Y2471" i="2" a="1"/>
  <c r="Y2471" i="2" s="1"/>
  <c r="Y2472" i="2" a="1"/>
  <c r="Y2472" i="2"/>
  <c r="Y2473" i="2" a="1"/>
  <c r="Y2473" i="2" s="1"/>
  <c r="Y2474" i="2" a="1"/>
  <c r="Y2474" i="2" s="1"/>
  <c r="Y2475" i="2" a="1"/>
  <c r="Y2475" i="2" s="1"/>
  <c r="Y2476" i="2" a="1"/>
  <c r="Y2476" i="2" s="1"/>
  <c r="Y2477" i="2" a="1"/>
  <c r="Y2477" i="2" s="1"/>
  <c r="Y2478" i="2" a="1"/>
  <c r="Y2478" i="2"/>
  <c r="Y2479" i="2" a="1"/>
  <c r="Y2479" i="2" s="1"/>
  <c r="Y2480" i="2" a="1"/>
  <c r="Y2480" i="2" s="1"/>
  <c r="Y2481" i="2" a="1"/>
  <c r="Y2481" i="2" s="1"/>
  <c r="Y2482" i="2" a="1"/>
  <c r="Y2482" i="2" s="1"/>
  <c r="Y2483" i="2" a="1"/>
  <c r="Y2483" i="2"/>
  <c r="Y2484" i="2" a="1"/>
  <c r="Y2484" i="2" s="1"/>
  <c r="Y2485" i="2" a="1"/>
  <c r="Y2485" i="2"/>
  <c r="Y2486" i="2" a="1"/>
  <c r="Y2486" i="2" s="1"/>
  <c r="Y2487" i="2" a="1"/>
  <c r="Y2487" i="2" s="1"/>
  <c r="Y2488" i="2" a="1"/>
  <c r="Y2488" i="2" s="1"/>
  <c r="Y2489" i="2" a="1"/>
  <c r="Y2489" i="2"/>
  <c r="Y2490" i="2" a="1"/>
  <c r="Y2490" i="2" s="1"/>
  <c r="Y2491" i="2" a="1"/>
  <c r="Y2491" i="2"/>
  <c r="Y2492" i="2" a="1"/>
  <c r="Y2492" i="2" s="1"/>
  <c r="Y2493" i="2" a="1"/>
  <c r="Y2493" i="2" s="1"/>
  <c r="Y2494" i="2" a="1"/>
  <c r="Y2494" i="2" s="1"/>
  <c r="Y2495" i="2" a="1"/>
  <c r="Y2495" i="2" s="1"/>
  <c r="Y2496" i="2" a="1"/>
  <c r="Y2496" i="2" s="1"/>
  <c r="Y2497" i="2" a="1"/>
  <c r="Y2497" i="2" s="1"/>
  <c r="Y2498" i="2" a="1"/>
  <c r="Y2498" i="2"/>
  <c r="Y2499" i="2" a="1"/>
  <c r="Y2499" i="2" s="1"/>
  <c r="Y2500" i="2" a="1"/>
  <c r="Y2500" i="2" s="1"/>
  <c r="Y2501" i="2" a="1"/>
  <c r="Y2501" i="2" s="1"/>
  <c r="Y2502" i="2" a="1"/>
  <c r="Y2502" i="2" s="1"/>
  <c r="Y2503" i="2" a="1"/>
  <c r="Y2503" i="2" s="1"/>
  <c r="Y2504" i="2" a="1"/>
  <c r="Y2504" i="2" s="1"/>
  <c r="Y2505" i="2" a="1"/>
  <c r="Y2505" i="2" s="1"/>
  <c r="Y2506" i="2" a="1"/>
  <c r="Y2506" i="2" s="1"/>
  <c r="Y2507" i="2" a="1"/>
  <c r="Y2507" i="2"/>
  <c r="Y2508" i="2" a="1"/>
  <c r="Y2508" i="2" s="1"/>
  <c r="Y2509" i="2" a="1"/>
  <c r="Y2509" i="2" s="1"/>
  <c r="Y2510" i="2" a="1"/>
  <c r="Y2510" i="2" s="1"/>
  <c r="Y2511" i="2" a="1"/>
  <c r="Y2511" i="2" s="1"/>
  <c r="Y2512" i="2" a="1"/>
  <c r="Y2512" i="2"/>
  <c r="Y2513" i="2" a="1"/>
  <c r="Y2513" i="2" s="1"/>
  <c r="Y2514" i="2" a="1"/>
  <c r="Y2514" i="2" s="1"/>
  <c r="Y2515" i="2" a="1"/>
  <c r="Y2515" i="2" s="1"/>
  <c r="Y2516" i="2" a="1"/>
  <c r="Y2516" i="2" s="1"/>
  <c r="Y2517" i="2" a="1"/>
  <c r="Y2517" i="2" s="1"/>
  <c r="Y2518" i="2" a="1"/>
  <c r="Y2518" i="2"/>
  <c r="Y2519" i="2" a="1"/>
  <c r="Y2519" i="2" s="1"/>
  <c r="Y2520" i="2" a="1"/>
  <c r="Y2520" i="2" s="1"/>
  <c r="Y2521" i="2" a="1"/>
  <c r="Y2521" i="2"/>
  <c r="Y2522" i="2" a="1"/>
  <c r="Y2522" i="2"/>
  <c r="Y2523" i="2" a="1"/>
  <c r="Y2523" i="2" s="1"/>
  <c r="Y2524" i="2" a="1"/>
  <c r="Y2524" i="2"/>
  <c r="Y2525" i="2" a="1"/>
  <c r="Y2525" i="2" s="1"/>
  <c r="Y2526" i="2" a="1"/>
  <c r="Y2526" i="2" s="1"/>
  <c r="Y2527" i="2" a="1"/>
  <c r="Y2527" i="2" s="1"/>
  <c r="Y2528" i="2" a="1"/>
  <c r="Y2528" i="2"/>
  <c r="Y2529" i="2" a="1"/>
  <c r="Y2529" i="2" s="1"/>
  <c r="Y2530" i="2" a="1"/>
  <c r="Y2530" i="2" s="1"/>
  <c r="Y2531" i="2" a="1"/>
  <c r="Y2531" i="2"/>
  <c r="Y2532" i="2" a="1"/>
  <c r="Y2532" i="2" s="1"/>
  <c r="Y2533" i="2" a="1"/>
  <c r="Y2533" i="2" s="1"/>
  <c r="Y2534" i="2" a="1"/>
  <c r="Y2534" i="2"/>
  <c r="Y2535" i="2" a="1"/>
  <c r="Y2535" i="2" s="1"/>
  <c r="Y2536" i="2" a="1"/>
  <c r="Y2536" i="2" s="1"/>
  <c r="Y2537" i="2" a="1"/>
  <c r="Y2537" i="2"/>
  <c r="Y2538" i="2" a="1"/>
  <c r="Y2538" i="2" s="1"/>
  <c r="Y2539" i="2" a="1"/>
  <c r="Y2539" i="2"/>
  <c r="Y2540" i="2" a="1"/>
  <c r="Y2540" i="2" s="1"/>
  <c r="Y2541" i="2" a="1"/>
  <c r="Y2541" i="2" s="1"/>
  <c r="Y2542" i="2" a="1"/>
  <c r="Y2542" i="2" s="1"/>
  <c r="Y2543" i="2" a="1"/>
  <c r="Y2543" i="2" s="1"/>
  <c r="Y2544" i="2" a="1"/>
  <c r="Y2544" i="2"/>
  <c r="Y2545" i="2" a="1"/>
  <c r="Y2545" i="2"/>
  <c r="Y2546" i="2" a="1"/>
  <c r="Y2546" i="2"/>
  <c r="Y2547" i="2" a="1"/>
  <c r="Y2547" i="2" s="1"/>
  <c r="Y2548" i="2" a="1"/>
  <c r="Y2548" i="2" s="1"/>
  <c r="Y2549" i="2" a="1"/>
  <c r="Y2549" i="2" s="1"/>
  <c r="Y2550" i="2" a="1"/>
  <c r="Y2550" i="2" s="1"/>
  <c r="Y2551" i="2" a="1"/>
  <c r="Y2551" i="2"/>
  <c r="Y2552" i="2" a="1"/>
  <c r="Y2552" i="2"/>
  <c r="Y2553" i="2" a="1"/>
  <c r="Y2553" i="2" s="1"/>
  <c r="Y2554" i="2" a="1"/>
  <c r="Y2554" i="2"/>
  <c r="Y2555" i="2" a="1"/>
  <c r="Y2555" i="2" s="1"/>
  <c r="Y2556" i="2" a="1"/>
  <c r="Y2556" i="2" s="1"/>
  <c r="Y2557" i="2" a="1"/>
  <c r="Y2557" i="2"/>
  <c r="Y2558" i="2" a="1"/>
  <c r="Y2558" i="2"/>
  <c r="Y2559" i="2" a="1"/>
  <c r="Y2559" i="2" s="1"/>
  <c r="Y2560" i="2" a="1"/>
  <c r="Y2560" i="2"/>
  <c r="Y2561" i="2" a="1"/>
  <c r="Y2561" i="2" s="1"/>
  <c r="Y2562" i="2" a="1"/>
  <c r="Y2562" i="2" s="1"/>
  <c r="Y2563" i="2" a="1"/>
  <c r="Y2563" i="2"/>
  <c r="Y2564" i="2" a="1"/>
  <c r="Y2564" i="2"/>
  <c r="Y2565" i="2" a="1"/>
  <c r="Y2565" i="2" s="1"/>
  <c r="Y2566" i="2" a="1"/>
  <c r="Y2566" i="2"/>
  <c r="Y2567" i="2" a="1"/>
  <c r="Y2567" i="2"/>
  <c r="Y2568" i="2" a="1"/>
  <c r="Y2568" i="2" s="1"/>
  <c r="Y2569" i="2" a="1"/>
  <c r="Y2569" i="2" s="1"/>
  <c r="Y2570" i="2" a="1"/>
  <c r="Y2570" i="2"/>
  <c r="Y2571" i="2" a="1"/>
  <c r="Y2571" i="2" s="1"/>
  <c r="Y2572" i="2" a="1"/>
  <c r="Y2572" i="2"/>
  <c r="Y2573" i="2" a="1"/>
  <c r="Y2573" i="2" s="1"/>
  <c r="Y2574" i="2" a="1"/>
  <c r="Y2574" i="2" s="1"/>
  <c r="Y2575" i="2" a="1"/>
  <c r="Y2575" i="2" s="1"/>
  <c r="Y2576" i="2" a="1"/>
  <c r="Y2576" i="2"/>
  <c r="Y2577" i="2" a="1"/>
  <c r="Y2577" i="2" s="1"/>
  <c r="Y2578" i="2" a="1"/>
  <c r="Y2578" i="2" s="1"/>
  <c r="Y2579" i="2" a="1"/>
  <c r="Y2579" i="2"/>
  <c r="Y2580" i="2" a="1"/>
  <c r="Y2580" i="2" s="1"/>
  <c r="Y2581" i="2" a="1"/>
  <c r="Y2581" i="2"/>
  <c r="Y2582" i="2" a="1"/>
  <c r="Y2582" i="2" s="1"/>
  <c r="Y2583" i="2" a="1"/>
  <c r="Y2583" i="2" s="1"/>
  <c r="Y2584" i="2" a="1"/>
  <c r="Y2584" i="2" s="1"/>
  <c r="Y2585" i="2" a="1"/>
  <c r="Y2585" i="2" s="1"/>
  <c r="Y2586" i="2" a="1"/>
  <c r="Y2586" i="2"/>
  <c r="Y2587" i="2" a="1"/>
  <c r="Y2587" i="2"/>
  <c r="Y2588" i="2" a="1"/>
  <c r="Y2588" i="2" s="1"/>
  <c r="Y2589" i="2" a="1"/>
  <c r="Y2589" i="2" s="1"/>
  <c r="Y2590" i="2" a="1"/>
  <c r="Y2590" i="2"/>
  <c r="Y2591" i="2" a="1"/>
  <c r="Y2591" i="2" s="1"/>
  <c r="Y2592" i="2" a="1"/>
  <c r="Y2592" i="2"/>
  <c r="Y2593" i="2" a="1"/>
  <c r="Y2593" i="2" s="1"/>
  <c r="Y2594" i="2" a="1"/>
  <c r="Y2594" i="2"/>
  <c r="Y2595" i="2" a="1"/>
  <c r="Y2595" i="2" s="1"/>
  <c r="Y2596" i="2" a="1"/>
  <c r="Y2596" i="2" s="1"/>
  <c r="Y2597" i="2" a="1"/>
  <c r="Y2597" i="2" s="1"/>
  <c r="Y2598" i="2" a="1"/>
  <c r="Y2598" i="2"/>
  <c r="Y2599" i="2" a="1"/>
  <c r="Y2599" i="2"/>
  <c r="Y2600" i="2" a="1"/>
  <c r="Y2600" i="2" s="1"/>
  <c r="Y2601" i="2" a="1"/>
  <c r="Y2601" i="2" s="1"/>
  <c r="Y2602" i="2" a="1"/>
  <c r="Y2602" i="2" s="1"/>
  <c r="Y2603" i="2" a="1"/>
  <c r="Y2603" i="2"/>
  <c r="Y2604" i="2" a="1"/>
  <c r="Y2604" i="2" s="1"/>
  <c r="Y2605" i="2" a="1"/>
  <c r="Y2605" i="2"/>
  <c r="Y2606" i="2" a="1"/>
  <c r="Y2606" i="2"/>
  <c r="Y2607" i="2" a="1"/>
  <c r="Y2607" i="2" s="1"/>
  <c r="Y2608" i="2" a="1"/>
  <c r="Y2608" i="2" s="1"/>
  <c r="Y2609" i="2" a="1"/>
  <c r="Y2609" i="2"/>
  <c r="Y2610" i="2" a="1"/>
  <c r="Y2610" i="2"/>
  <c r="Y2611" i="2" a="1"/>
  <c r="Y2611" i="2" s="1"/>
  <c r="Y2612" i="2" a="1"/>
  <c r="Y2612" i="2" s="1"/>
  <c r="Y2613" i="2" a="1"/>
  <c r="Y2613" i="2" s="1"/>
  <c r="Y2614" i="2" a="1"/>
  <c r="Y2614" i="2"/>
  <c r="Y2615" i="2" a="1"/>
  <c r="Y2615" i="2" s="1"/>
  <c r="Y2616" i="2" a="1"/>
  <c r="Y2616" i="2" s="1"/>
  <c r="Y2617" i="2" a="1"/>
  <c r="Y2617" i="2"/>
  <c r="Y2618" i="2" a="1"/>
  <c r="Y2618" i="2" s="1"/>
  <c r="Y2619" i="2" a="1"/>
  <c r="Y2619" i="2" s="1"/>
  <c r="Y2620" i="2" a="1"/>
  <c r="Y2620" i="2" s="1"/>
  <c r="Y2621" i="2" a="1"/>
  <c r="Y2621" i="2" s="1"/>
  <c r="Y2622" i="2" a="1"/>
  <c r="Y2622" i="2"/>
  <c r="Y2623" i="2" a="1"/>
  <c r="Y2623" i="2" s="1"/>
  <c r="Y2624" i="2" a="1"/>
  <c r="Y2624" i="2"/>
  <c r="Y2625" i="2" a="1"/>
  <c r="Y2625" i="2" s="1"/>
  <c r="Y2626" i="2" a="1"/>
  <c r="Y2626" i="2" s="1"/>
  <c r="Y2627" i="2" a="1"/>
  <c r="Y2627" i="2" s="1"/>
  <c r="Y2628" i="2" a="1"/>
  <c r="Y2628" i="2" s="1"/>
  <c r="Y2629" i="2" a="1"/>
  <c r="Y2629" i="2"/>
  <c r="Y2630" i="2" a="1"/>
  <c r="Y2630" i="2" s="1"/>
  <c r="Y2631" i="2" a="1"/>
  <c r="Y2631" i="2" s="1"/>
  <c r="Y2632" i="2" a="1"/>
  <c r="Y2632" i="2"/>
  <c r="Y2633" i="2" a="1"/>
  <c r="Y2633" i="2" s="1"/>
  <c r="Y2634" i="2" a="1"/>
  <c r="Y2634" i="2" s="1"/>
  <c r="Y2635" i="2" a="1"/>
  <c r="Y2635" i="2" s="1"/>
  <c r="Y2636" i="2" a="1"/>
  <c r="Y2636" i="2" s="1"/>
  <c r="Y2637" i="2" a="1"/>
  <c r="Y2637" i="2" s="1"/>
  <c r="Y2638" i="2" a="1"/>
  <c r="Y2638" i="2"/>
  <c r="Y2639" i="2" a="1"/>
  <c r="Y2639" i="2" s="1"/>
  <c r="Y2640" i="2" a="1"/>
  <c r="Y2640" i="2" s="1"/>
  <c r="Y2641" i="2" a="1"/>
  <c r="Y2641" i="2" s="1"/>
  <c r="Y2642" i="2" a="1"/>
  <c r="Y2642" i="2"/>
  <c r="Y2643" i="2" a="1"/>
  <c r="Y2643" i="2" s="1"/>
  <c r="Y2644" i="2" a="1"/>
  <c r="Y2644" i="2" s="1"/>
  <c r="Y2645" i="2" a="1"/>
  <c r="Y2645" i="2"/>
  <c r="Y2646" i="2" a="1"/>
  <c r="Y2646" i="2" s="1"/>
  <c r="Y2647" i="2" a="1"/>
  <c r="Y2647" i="2" s="1"/>
  <c r="Y2648" i="2" a="1"/>
  <c r="Y2648" i="2"/>
  <c r="Y2649" i="2" a="1"/>
  <c r="Y2649" i="2" s="1"/>
  <c r="Y2650" i="2" a="1"/>
  <c r="Y2650" i="2" s="1"/>
  <c r="Y2651" i="2" a="1"/>
  <c r="Y2651" i="2"/>
  <c r="Y2652" i="2" a="1"/>
  <c r="Y2652" i="2" s="1"/>
  <c r="Y2653" i="2" a="1"/>
  <c r="Y2653" i="2" s="1"/>
  <c r="Y2654" i="2" a="1"/>
  <c r="Y2654" i="2" s="1"/>
  <c r="Y2655" i="2" a="1"/>
  <c r="Y2655" i="2" s="1"/>
  <c r="Y2656" i="2" a="1"/>
  <c r="Y2656" i="2"/>
  <c r="Y2657" i="2" a="1"/>
  <c r="Y2657" i="2" s="1"/>
  <c r="Y2658" i="2" a="1"/>
  <c r="Y2658" i="2" s="1"/>
  <c r="Y2659" i="2" a="1"/>
  <c r="Y2659" i="2"/>
  <c r="Y2660" i="2" a="1"/>
  <c r="Y2660" i="2" s="1"/>
  <c r="Y2661" i="2" a="1"/>
  <c r="Y2661" i="2" s="1"/>
  <c r="Y2662" i="2" a="1"/>
  <c r="Y2662" i="2"/>
  <c r="Y2663" i="2" a="1"/>
  <c r="Y2663" i="2"/>
  <c r="Y2664" i="2" a="1"/>
  <c r="Y2664" i="2" s="1"/>
  <c r="Y2665" i="2" a="1"/>
  <c r="Y2665" i="2"/>
  <c r="Y2666" i="2" a="1"/>
  <c r="Y2666" i="2" s="1"/>
  <c r="Y2667" i="2" a="1"/>
  <c r="Y2667" i="2" s="1"/>
  <c r="Y2668" i="2" a="1"/>
  <c r="Y2668" i="2"/>
  <c r="Y2669" i="2" a="1"/>
  <c r="Y2669" i="2" s="1"/>
  <c r="Y2670" i="2" a="1"/>
  <c r="Y2670" i="2"/>
  <c r="Y2671" i="2" a="1"/>
  <c r="Y2671" i="2" s="1"/>
  <c r="Y2672" i="2" a="1"/>
  <c r="Y2672" i="2"/>
  <c r="Y2673" i="2" a="1"/>
  <c r="Y2673" i="2" s="1"/>
  <c r="Y2674" i="2" a="1"/>
  <c r="Y2674" i="2" s="1"/>
  <c r="Y2675" i="2" a="1"/>
  <c r="Y2675" i="2"/>
  <c r="Y2676" i="2" a="1"/>
  <c r="Y2676" i="2" s="1"/>
  <c r="Y2677" i="2" a="1"/>
  <c r="Y2677" i="2" s="1"/>
  <c r="Y2678" i="2" a="1"/>
  <c r="Y2678" i="2"/>
  <c r="Y2679" i="2" a="1"/>
  <c r="Y2679" i="2" s="1"/>
  <c r="Y2680" i="2" a="1"/>
  <c r="Y2680" i="2" s="1"/>
  <c r="Y2681" i="2" a="1"/>
  <c r="Y2681" i="2"/>
  <c r="Y2682" i="2" a="1"/>
  <c r="Y2682" i="2" s="1"/>
  <c r="Y2683" i="2" a="1"/>
  <c r="Y2683" i="2"/>
  <c r="Y2684" i="2" a="1"/>
  <c r="Y2684" i="2"/>
  <c r="Y2685" i="2" a="1"/>
  <c r="Y2685" i="2" s="1"/>
  <c r="Y2686" i="2" a="1"/>
  <c r="Y2686" i="2"/>
  <c r="Y2687" i="2" a="1"/>
  <c r="Y2687" i="2" s="1"/>
  <c r="Y2688" i="2" a="1"/>
  <c r="Y2688" i="2"/>
  <c r="Y2689" i="2" a="1"/>
  <c r="Y2689" i="2" s="1"/>
  <c r="Y2690" i="2" a="1"/>
  <c r="Y2690" i="2" s="1"/>
  <c r="Y2691" i="2" a="1"/>
  <c r="Y2691" i="2" s="1"/>
  <c r="Y2692" i="2" a="1"/>
  <c r="Y2692" i="2"/>
  <c r="Y2693" i="2" a="1"/>
  <c r="Y2693" i="2" s="1"/>
  <c r="Y2694" i="2" a="1"/>
  <c r="Y2694" i="2"/>
  <c r="Y2695" i="2" a="1"/>
  <c r="Y2695" i="2" s="1"/>
  <c r="Y2696" i="2" a="1"/>
  <c r="Y2696" i="2" s="1"/>
  <c r="Y2697" i="2" a="1"/>
  <c r="Y2697" i="2" s="1"/>
  <c r="Y2698" i="2" a="1"/>
  <c r="Y2698" i="2" s="1"/>
  <c r="Y2699" i="2" a="1"/>
  <c r="Y2699" i="2" s="1"/>
  <c r="Y2700" i="2" a="1"/>
  <c r="Y2700" i="2" s="1"/>
  <c r="Y2701" i="2" a="1"/>
  <c r="Y2701" i="2"/>
  <c r="Y2702" i="2" a="1"/>
  <c r="Y2702" i="2" s="1"/>
  <c r="Y2703" i="2" a="1"/>
  <c r="Y2703" i="2" s="1"/>
  <c r="Y2704" i="2" a="1"/>
  <c r="Y2704" i="2" s="1"/>
  <c r="Y2705" i="2" a="1"/>
  <c r="Y2705" i="2"/>
  <c r="Y2706" i="2" a="1"/>
  <c r="Y2706" i="2" s="1"/>
  <c r="Y2707" i="2" a="1"/>
  <c r="Y2707" i="2" s="1"/>
  <c r="Y2708" i="2" a="1"/>
  <c r="Y2708" i="2" s="1"/>
  <c r="Y2709" i="2" a="1"/>
  <c r="Y2709" i="2" s="1"/>
  <c r="Y2710" i="2" a="1"/>
  <c r="Y2710" i="2"/>
  <c r="Y2711" i="2" a="1"/>
  <c r="Y2711" i="2" s="1"/>
  <c r="Y2712" i="2" a="1"/>
  <c r="Y2712" i="2"/>
  <c r="Y2713" i="2" a="1"/>
  <c r="Y2713" i="2" s="1"/>
  <c r="Y2714" i="2" a="1"/>
  <c r="Y2714" i="2"/>
  <c r="Y2715" i="2" a="1"/>
  <c r="Y2715" i="2" s="1"/>
  <c r="Y2716" i="2" a="1"/>
  <c r="Y2716" i="2" s="1"/>
  <c r="Y2717" i="2" a="1"/>
  <c r="Y2717" i="2" s="1"/>
  <c r="Y2718" i="2" a="1"/>
  <c r="Y2718" i="2" s="1"/>
  <c r="Y2719" i="2" a="1"/>
  <c r="Y2719" i="2" s="1"/>
  <c r="Y2720" i="2" a="1"/>
  <c r="Y2720" i="2"/>
  <c r="Y2721" i="2" a="1"/>
  <c r="Y2721" i="2" s="1"/>
  <c r="Y2722" i="2" a="1"/>
  <c r="Y2722" i="2"/>
  <c r="Y2723" i="2" a="1"/>
  <c r="Y2723" i="2"/>
  <c r="Y2724" i="2" a="1"/>
  <c r="Y2724" i="2"/>
  <c r="Y2725" i="2" a="1"/>
  <c r="Y2725" i="2" s="1"/>
  <c r="Y2726" i="2" a="1"/>
  <c r="Y2726" i="2" s="1"/>
  <c r="Y2727" i="2" a="1"/>
  <c r="Y2727" i="2" s="1"/>
  <c r="Y2728" i="2" a="1"/>
  <c r="Y2728" i="2"/>
  <c r="Y2729" i="2" a="1"/>
  <c r="Y2729" i="2" s="1"/>
  <c r="Y2730" i="2" a="1"/>
  <c r="Y2730" i="2"/>
  <c r="Y2731" i="2" a="1"/>
  <c r="Y2731" i="2"/>
  <c r="Y2732" i="2" a="1"/>
  <c r="Y2732" i="2" s="1"/>
  <c r="Y2733" i="2" a="1"/>
  <c r="Y2733" i="2" s="1"/>
  <c r="Y2734" i="2" a="1"/>
  <c r="Y2734" i="2"/>
  <c r="Y2735" i="2" a="1"/>
  <c r="Y2735" i="2" s="1"/>
  <c r="Y2736" i="2" a="1"/>
  <c r="Y2736" i="2" s="1"/>
  <c r="Y2737" i="2" a="1"/>
  <c r="Y2737" i="2" s="1"/>
  <c r="Y2738" i="2" a="1"/>
  <c r="Y2738" i="2" s="1"/>
  <c r="Y2739" i="2" a="1"/>
  <c r="Y2739" i="2" s="1"/>
  <c r="Y2740" i="2" a="1"/>
  <c r="Y2740" i="2" s="1"/>
  <c r="Y2741" i="2" a="1"/>
  <c r="Y2741" i="2"/>
  <c r="Y2742" i="2" a="1"/>
  <c r="Y2742" i="2" s="1"/>
  <c r="Y2743" i="2" a="1"/>
  <c r="Y2743" i="2"/>
  <c r="Y2744" i="2" a="1"/>
  <c r="Y2744" i="2"/>
  <c r="Y2745" i="2" a="1"/>
  <c r="Y2745" i="2" s="1"/>
  <c r="Y2746" i="2" a="1"/>
  <c r="Y2746" i="2" s="1"/>
  <c r="Y2747" i="2" a="1"/>
  <c r="Y2747" i="2"/>
  <c r="Y2748" i="2" a="1"/>
  <c r="Y2748" i="2"/>
  <c r="Y2749" i="2" a="1"/>
  <c r="Y2749" i="2" s="1"/>
  <c r="Y2750" i="2" a="1"/>
  <c r="Y2750" i="2"/>
  <c r="Y2751" i="2" a="1"/>
  <c r="Y2751" i="2" s="1"/>
  <c r="Y2752" i="2" a="1"/>
  <c r="Y2752" i="2" s="1"/>
  <c r="Y2753" i="2" a="1"/>
  <c r="Y2753" i="2" s="1"/>
  <c r="Y2754" i="2" a="1"/>
  <c r="Y2754" i="2"/>
  <c r="Y2755" i="2" a="1"/>
  <c r="Y2755" i="2" s="1"/>
  <c r="Y2756" i="2" a="1"/>
  <c r="Y2756" i="2" s="1"/>
  <c r="Y2757" i="2" a="1"/>
  <c r="Y2757" i="2" s="1"/>
  <c r="Y2758" i="2" a="1"/>
  <c r="Y2758" i="2" s="1"/>
  <c r="Y2759" i="2" a="1"/>
  <c r="Y2759" i="2" s="1"/>
  <c r="Y2760" i="2" a="1"/>
  <c r="Y2760" i="2" s="1"/>
  <c r="Y2761" i="2" a="1"/>
  <c r="Y2761" i="2" s="1"/>
  <c r="Y2762" i="2" a="1"/>
  <c r="Y2762" i="2" s="1"/>
  <c r="Y2763" i="2" a="1"/>
  <c r="Y2763" i="2" s="1"/>
  <c r="Y2764" i="2" a="1"/>
  <c r="Y2764" i="2" s="1"/>
  <c r="Y2765" i="2" a="1"/>
  <c r="Y2765" i="2" s="1"/>
  <c r="Y2766" i="2" a="1"/>
  <c r="Y2766" i="2"/>
  <c r="Y2767" i="2" a="1"/>
  <c r="Y2767" i="2" s="1"/>
  <c r="Y2768" i="2" a="1"/>
  <c r="Y2768" i="2"/>
  <c r="Y2769" i="2" a="1"/>
  <c r="Y2769" i="2" s="1"/>
  <c r="Y2770" i="2" a="1"/>
  <c r="Y2770" i="2"/>
  <c r="Y2771" i="2" a="1"/>
  <c r="Y2771" i="2" s="1"/>
  <c r="Y2772" i="2" a="1"/>
  <c r="Y2772" i="2" s="1"/>
  <c r="Y2773" i="2" a="1"/>
  <c r="Y2773" i="2" s="1"/>
  <c r="Y2774" i="2" a="1"/>
  <c r="Y2774" i="2" s="1"/>
  <c r="Y2775" i="2" a="1"/>
  <c r="Y2775" i="2" s="1"/>
  <c r="Y2776" i="2" a="1"/>
  <c r="Y2776" i="2" s="1"/>
  <c r="Y2777" i="2" a="1"/>
  <c r="Y2777" i="2"/>
  <c r="Y2778" i="2" a="1"/>
  <c r="Y2778" i="2" s="1"/>
  <c r="Y2779" i="2" a="1"/>
  <c r="Y2779" i="2" s="1"/>
  <c r="Y2780" i="2" a="1"/>
  <c r="Y2780" i="2"/>
  <c r="Y2781" i="2" a="1"/>
  <c r="Y2781" i="2" s="1"/>
  <c r="Y2782" i="2" a="1"/>
  <c r="Y2782" i="2" s="1"/>
  <c r="Y2783" i="2" a="1"/>
  <c r="Y2783" i="2"/>
  <c r="Y2784" i="2" a="1"/>
  <c r="Y2784" i="2" s="1"/>
  <c r="Y2785" i="2" a="1"/>
  <c r="Y2785" i="2" s="1"/>
  <c r="Y2786" i="2" a="1"/>
  <c r="Y2786" i="2"/>
  <c r="Y2787" i="2" a="1"/>
  <c r="Y2787" i="2" s="1"/>
  <c r="Y2788" i="2" a="1"/>
  <c r="Y2788" i="2"/>
  <c r="Y2789" i="2" a="1"/>
  <c r="Y2789" i="2" s="1"/>
  <c r="Y2790" i="2" a="1"/>
  <c r="Y2790" i="2"/>
  <c r="Y2791" i="2" a="1"/>
  <c r="Y2791" i="2" s="1"/>
  <c r="Y2792" i="2" a="1"/>
  <c r="Y2792" i="2" s="1"/>
  <c r="Y2793" i="2" a="1"/>
  <c r="Y2793" i="2" s="1"/>
  <c r="Y2794" i="2" a="1"/>
  <c r="Y2794" i="2"/>
  <c r="Y2795" i="2" a="1"/>
  <c r="Y2795" i="2" s="1"/>
  <c r="Y2796" i="2" a="1"/>
  <c r="Y2796" i="2" s="1"/>
  <c r="Y2797" i="2" a="1"/>
  <c r="Y2797" i="2"/>
  <c r="Y2798" i="2" a="1"/>
  <c r="Y2798" i="2" s="1"/>
  <c r="Y2799" i="2" a="1"/>
  <c r="Y2799" i="2" s="1"/>
  <c r="Y2800" i="2" a="1"/>
  <c r="Y2800" i="2"/>
  <c r="Y2801" i="2" a="1"/>
  <c r="Y2801" i="2" s="1"/>
  <c r="Y2802" i="2" a="1"/>
  <c r="Y2802" i="2" s="1"/>
  <c r="Y2803" i="2" a="1"/>
  <c r="Y2803" i="2" s="1"/>
  <c r="Y2804" i="2" a="1"/>
  <c r="Y2804" i="2" s="1"/>
  <c r="Y2805" i="2" a="1"/>
  <c r="Y2805" i="2" s="1"/>
  <c r="Y2806" i="2" a="1"/>
  <c r="Y2806" i="2"/>
  <c r="Y2807" i="2" a="1"/>
  <c r="Y2807" i="2"/>
  <c r="Y2808" i="2" a="1"/>
  <c r="Y2808" i="2"/>
  <c r="Y2809" i="2" a="1"/>
  <c r="Y2809" i="2" s="1"/>
  <c r="Y2810" i="2" a="1"/>
  <c r="Y2810" i="2" s="1"/>
  <c r="Y2811" i="2" a="1"/>
  <c r="Y2811" i="2" s="1"/>
  <c r="Y2812" i="2" a="1"/>
  <c r="Y2812" i="2"/>
  <c r="Y2813" i="2" a="1"/>
  <c r="Y2813" i="2" s="1"/>
  <c r="Y2814" i="2" a="1"/>
  <c r="Y2814" i="2"/>
  <c r="Y2815" i="2" a="1"/>
  <c r="Y2815" i="2" s="1"/>
  <c r="Y2816" i="2" a="1"/>
  <c r="Y2816" i="2" s="1"/>
  <c r="Y2817" i="2" a="1"/>
  <c r="Y2817" i="2" s="1"/>
  <c r="Y2818" i="2" a="1"/>
  <c r="Y2818" i="2" s="1"/>
  <c r="Y2819" i="2" a="1"/>
  <c r="Y2819" i="2" s="1"/>
  <c r="Y2820" i="2" a="1"/>
  <c r="Y2820" i="2" s="1"/>
  <c r="Y2821" i="2" a="1"/>
  <c r="Y2821" i="2" s="1"/>
  <c r="Y2822" i="2" a="1"/>
  <c r="Y2822" i="2"/>
  <c r="Y2823" i="2" a="1"/>
  <c r="Y2823" i="2" s="1"/>
  <c r="Y2824" i="2" a="1"/>
  <c r="Y2824" i="2" s="1"/>
  <c r="Y2825" i="2" a="1"/>
  <c r="Y2825" i="2" s="1"/>
  <c r="Y2826" i="2" a="1"/>
  <c r="Y2826" i="2"/>
  <c r="Y2827" i="2" a="1"/>
  <c r="Y2827" i="2"/>
  <c r="Y2828" i="2" a="1"/>
  <c r="Y2828" i="2" s="1"/>
  <c r="Y2829" i="2" a="1"/>
  <c r="Y2829" i="2" s="1"/>
  <c r="Y2830" i="2" a="1"/>
  <c r="Y2830" i="2"/>
  <c r="Y2831" i="2" a="1"/>
  <c r="Y2831" i="2" s="1"/>
  <c r="Y2832" i="2" a="1"/>
  <c r="Y2832" i="2" s="1"/>
  <c r="Y2833" i="2" a="1"/>
  <c r="Y2833" i="2" s="1"/>
  <c r="Y2834" i="2" a="1"/>
  <c r="Y2834" i="2" s="1"/>
  <c r="Y2835" i="2" a="1"/>
  <c r="Y2835" i="2" s="1"/>
  <c r="Y2836" i="2" a="1"/>
  <c r="Y2836" i="2"/>
  <c r="Y2837" i="2" a="1"/>
  <c r="Y2837" i="2" s="1"/>
  <c r="Y2838" i="2" a="1"/>
  <c r="Y2838" i="2" s="1"/>
  <c r="Y2839" i="2" a="1"/>
  <c r="Y2839" i="2" s="1"/>
  <c r="Y2840" i="2" a="1"/>
  <c r="Y2840" i="2"/>
  <c r="Y2841" i="2" a="1"/>
  <c r="Y2841" i="2" s="1"/>
  <c r="Y2842" i="2" a="1"/>
  <c r="Y2842" i="2" s="1"/>
  <c r="Y2843" i="2" a="1"/>
  <c r="Y2843" i="2"/>
  <c r="Y2844" i="2" a="1"/>
  <c r="Y2844" i="2" s="1"/>
  <c r="Y2845" i="2" a="1"/>
  <c r="Y2845" i="2"/>
  <c r="Y2846" i="2" a="1"/>
  <c r="Y2846" i="2" s="1"/>
  <c r="Y2847" i="2" a="1"/>
  <c r="Y2847" i="2" s="1"/>
  <c r="Y2848" i="2" a="1"/>
  <c r="Y2848" i="2"/>
  <c r="Y2849" i="2" a="1"/>
  <c r="Y2849" i="2" s="1"/>
  <c r="Y2850" i="2" a="1"/>
  <c r="Y2850" i="2" s="1"/>
  <c r="Y2851" i="2" a="1"/>
  <c r="Y2851" i="2"/>
  <c r="Y2852" i="2" a="1"/>
  <c r="Y2852" i="2" s="1"/>
  <c r="Y2853" i="2" a="1"/>
  <c r="Y2853" i="2" s="1"/>
  <c r="Y2854" i="2" a="1"/>
  <c r="Y2854" i="2" s="1"/>
  <c r="Y2855" i="2" a="1"/>
  <c r="Y2855" i="2" s="1"/>
  <c r="Y2856" i="2" a="1"/>
  <c r="Y2856" i="2" s="1"/>
  <c r="Y2857" i="2" a="1"/>
  <c r="Y2857" i="2" s="1"/>
  <c r="Y2858" i="2" a="1"/>
  <c r="Y2858" i="2" s="1"/>
  <c r="Y2859" i="2" a="1"/>
  <c r="Y2859" i="2" s="1"/>
  <c r="Y2860" i="2" a="1"/>
  <c r="Y2860" i="2" s="1"/>
  <c r="Y2861" i="2" a="1"/>
  <c r="Y2861" i="2"/>
  <c r="Y2862" i="2" a="1"/>
  <c r="Y2862" i="2" s="1"/>
  <c r="Y2863" i="2" a="1"/>
  <c r="Y2863" i="2" s="1"/>
  <c r="Y2864" i="2" a="1"/>
  <c r="Y2864" i="2" s="1"/>
  <c r="Y2865" i="2" a="1"/>
  <c r="Y2865" i="2" s="1"/>
  <c r="Y2866" i="2" a="1"/>
  <c r="Y2866" i="2" s="1"/>
  <c r="Y2867" i="2" a="1"/>
  <c r="Y2867" i="2" s="1"/>
  <c r="Y2868" i="2" a="1"/>
  <c r="Y2868" i="2" s="1"/>
  <c r="Y2869" i="2" a="1"/>
  <c r="Y2869" i="2" s="1"/>
  <c r="Y2870" i="2" a="1"/>
  <c r="Y2870" i="2" s="1"/>
  <c r="Y2871" i="2" a="1"/>
  <c r="Y2871" i="2" s="1"/>
  <c r="Y2872" i="2" a="1"/>
  <c r="Y2872" i="2" s="1"/>
  <c r="Y2873" i="2" a="1"/>
  <c r="Y2873" i="2"/>
  <c r="Y2874" i="2" a="1"/>
  <c r="Y2874" i="2" s="1"/>
  <c r="Y2875" i="2" a="1"/>
  <c r="Y2875" i="2" s="1"/>
  <c r="Y2876" i="2" a="1"/>
  <c r="Y2876" i="2" s="1"/>
  <c r="Y2877" i="2" a="1"/>
  <c r="Y2877" i="2" s="1"/>
  <c r="Y2878" i="2" a="1"/>
  <c r="Y2878" i="2" s="1"/>
  <c r="Y2879" i="2" a="1"/>
  <c r="Y2879" i="2"/>
  <c r="Y2880" i="2" a="1"/>
  <c r="Y2880" i="2" s="1"/>
  <c r="Y2881" i="2" a="1"/>
  <c r="Y2881" i="2" s="1"/>
  <c r="Y2882" i="2" a="1"/>
  <c r="Y2882" i="2" s="1"/>
  <c r="Y2883" i="2" a="1"/>
  <c r="Y2883" i="2" s="1"/>
  <c r="Y2884" i="2" a="1"/>
  <c r="Y2884" i="2"/>
  <c r="Y2885" i="2" a="1"/>
  <c r="Y2885" i="2" s="1"/>
  <c r="Y2886" i="2" a="1"/>
  <c r="Y2886" i="2" s="1"/>
  <c r="Y2887" i="2" a="1"/>
  <c r="Y2887" i="2" s="1"/>
  <c r="Y2888" i="2" a="1"/>
  <c r="Y2888" i="2"/>
  <c r="Y2889" i="2" a="1"/>
  <c r="Y2889" i="2" s="1"/>
  <c r="Y2890" i="2" a="1"/>
  <c r="Y2890" i="2" s="1"/>
  <c r="Y2891" i="2" a="1"/>
  <c r="Y2891" i="2" s="1"/>
  <c r="Y2892" i="2" a="1"/>
  <c r="Y2892" i="2" s="1"/>
  <c r="Y2893" i="2" a="1"/>
  <c r="Y2893" i="2" s="1"/>
  <c r="Y2894" i="2" a="1"/>
  <c r="Y2894" i="2" s="1"/>
  <c r="Y2895" i="2" a="1"/>
  <c r="Y2895" i="2" s="1"/>
  <c r="Y2896" i="2" a="1"/>
  <c r="Y2896" i="2" s="1"/>
  <c r="Y2897" i="2" a="1"/>
  <c r="Y2897" i="2"/>
  <c r="Y2898" i="2" a="1"/>
  <c r="Y2898" i="2" s="1"/>
  <c r="Y2899" i="2" a="1"/>
  <c r="Y2899" i="2" s="1"/>
  <c r="Y2900" i="2" a="1"/>
  <c r="Y2900" i="2" s="1"/>
  <c r="Y2901" i="2" a="1"/>
  <c r="Y2901" i="2" s="1"/>
  <c r="Y2902" i="2" a="1"/>
  <c r="Y2902" i="2" s="1"/>
  <c r="Y2903" i="2" a="1"/>
  <c r="Y2903" i="2" s="1"/>
  <c r="Y2904" i="2" a="1"/>
  <c r="Y2904" i="2"/>
  <c r="Y2905" i="2" a="1"/>
  <c r="Y2905" i="2"/>
  <c r="Y2906" i="2" a="1"/>
  <c r="Y2906" i="2" s="1"/>
  <c r="Y2907" i="2" a="1"/>
  <c r="Y2907" i="2" s="1"/>
  <c r="Y2908" i="2" a="1"/>
  <c r="Y2908" i="2" s="1"/>
  <c r="Y2909" i="2" a="1"/>
  <c r="Y2909" i="2" s="1"/>
  <c r="Y2910" i="2" a="1"/>
  <c r="Y2910" i="2" s="1"/>
  <c r="Y2911" i="2" a="1"/>
  <c r="Y2911" i="2" s="1"/>
  <c r="Y2912" i="2" a="1"/>
  <c r="Y2912" i="2" s="1"/>
  <c r="Y2913" i="2" a="1"/>
  <c r="Y2913" i="2" s="1"/>
  <c r="Y2914" i="2" a="1"/>
  <c r="Y2914" i="2"/>
  <c r="Y2915" i="2" a="1"/>
  <c r="Y2915" i="2" s="1"/>
  <c r="Y2916" i="2" a="1"/>
  <c r="Y2916" i="2" s="1"/>
  <c r="Y2917" i="2" a="1"/>
  <c r="Y2917" i="2" s="1"/>
  <c r="Y2918" i="2" a="1"/>
  <c r="Y2918" i="2" s="1"/>
  <c r="Y2919" i="2" a="1"/>
  <c r="Y2919" i="2" s="1"/>
  <c r="Y2920" i="2" a="1"/>
  <c r="Y2920" i="2"/>
  <c r="Y2921" i="2" a="1"/>
  <c r="Y2921" i="2" s="1"/>
  <c r="Y2922" i="2" a="1"/>
  <c r="Y2922" i="2" s="1"/>
  <c r="Y2923" i="2" a="1"/>
  <c r="Y2923" i="2" s="1"/>
  <c r="Y2924" i="2" a="1"/>
  <c r="Y2924" i="2" s="1"/>
  <c r="Y2925" i="2" a="1"/>
  <c r="Y2925" i="2" s="1"/>
  <c r="Y2926" i="2" a="1"/>
  <c r="Y2926" i="2" s="1"/>
  <c r="Y2927" i="2" a="1"/>
  <c r="Y2927" i="2" s="1"/>
  <c r="Y2928" i="2" a="1"/>
  <c r="Y2928" i="2"/>
  <c r="Y2929" i="2" a="1"/>
  <c r="Y2929" i="2" s="1"/>
  <c r="Y2930" i="2" a="1"/>
  <c r="Y2930" i="2"/>
  <c r="Y2931" i="2" a="1"/>
  <c r="Y2931" i="2" s="1"/>
  <c r="Y2932" i="2" a="1"/>
  <c r="Y2932" i="2" s="1"/>
  <c r="Y2933" i="2" a="1"/>
  <c r="Y2933" i="2" s="1"/>
  <c r="Y2934" i="2" a="1"/>
  <c r="Y2934" i="2"/>
  <c r="Y2935" i="2" a="1"/>
  <c r="Y2935" i="2" s="1"/>
  <c r="Y2936" i="2" a="1"/>
  <c r="Y2936" i="2" s="1"/>
  <c r="Y2937" i="2" a="1"/>
  <c r="Y2937" i="2" s="1"/>
  <c r="Y2938" i="2" a="1"/>
  <c r="Y2938" i="2" s="1"/>
  <c r="Y2939" i="2" a="1"/>
  <c r="Y2939" i="2"/>
  <c r="Y2940" i="2" a="1"/>
  <c r="Y2940" i="2" s="1"/>
  <c r="Y2941" i="2" a="1"/>
  <c r="Y2941" i="2"/>
  <c r="Y2942" i="2" a="1"/>
  <c r="Y2942" i="2" s="1"/>
  <c r="Y2943" i="2" a="1"/>
  <c r="Y2943" i="2" s="1"/>
  <c r="Y2944" i="2" a="1"/>
  <c r="Y2944" i="2" s="1"/>
  <c r="Y2945" i="2" a="1"/>
  <c r="Y2945" i="2" s="1"/>
  <c r="Y2946" i="2" a="1"/>
  <c r="Y2946" i="2"/>
  <c r="Y2947" i="2" a="1"/>
  <c r="Y2947" i="2" s="1"/>
  <c r="Y2948" i="2" a="1"/>
  <c r="Y2948" i="2" s="1"/>
  <c r="Y2949" i="2" a="1"/>
  <c r="Y2949" i="2" s="1"/>
  <c r="Y2950" i="2" a="1"/>
  <c r="Y2950" i="2"/>
  <c r="Y2951" i="2" a="1"/>
  <c r="Y2951" i="2" s="1"/>
  <c r="Y2952" i="2" a="1"/>
  <c r="Y2952" i="2" s="1"/>
  <c r="Y2953" i="2" a="1"/>
  <c r="Y2953" i="2" s="1"/>
  <c r="Y2954" i="2" a="1"/>
  <c r="Y2954" i="2"/>
  <c r="Y2955" i="2" a="1"/>
  <c r="Y2955" i="2" s="1"/>
  <c r="Y2956" i="2" a="1"/>
  <c r="Y2956" i="2" s="1"/>
  <c r="Y2957" i="2" a="1"/>
  <c r="Y2957" i="2"/>
  <c r="Y2958" i="2" a="1"/>
  <c r="Y2958" i="2" s="1"/>
  <c r="Y2959" i="2" a="1"/>
  <c r="Y2959" i="2" s="1"/>
  <c r="Y2960" i="2" a="1"/>
  <c r="Y2960" i="2" s="1"/>
  <c r="Y2961" i="2" a="1"/>
  <c r="Y2961" i="2" s="1"/>
  <c r="Y2962" i="2" a="1"/>
  <c r="Y2962" i="2" s="1"/>
  <c r="Y2963" i="2" a="1"/>
  <c r="Y2963" i="2"/>
  <c r="Y2964" i="2" a="1"/>
  <c r="Y2964" i="2" s="1"/>
  <c r="Y2965" i="2" a="1"/>
  <c r="Y2965" i="2" s="1"/>
  <c r="Y2966" i="2" a="1"/>
  <c r="Y2966" i="2"/>
  <c r="Y2967" i="2" a="1"/>
  <c r="Y2967" i="2" s="1"/>
  <c r="Y2968" i="2" a="1"/>
  <c r="Y2968" i="2" s="1"/>
  <c r="Y2969" i="2" a="1"/>
  <c r="Y2969" i="2" s="1"/>
  <c r="Y2970" i="2" a="1"/>
  <c r="Y2970" i="2"/>
  <c r="Y2971" i="2" a="1"/>
  <c r="Y2971" i="2"/>
  <c r="Y2972" i="2" a="1"/>
  <c r="Y2972" i="2" s="1"/>
  <c r="Y2973" i="2" a="1"/>
  <c r="Y2973" i="2" s="1"/>
  <c r="Y2974" i="2" a="1"/>
  <c r="Y2974" i="2"/>
  <c r="Y2975" i="2" a="1"/>
  <c r="Y2975" i="2" s="1"/>
  <c r="Y2976" i="2" a="1"/>
  <c r="Y2976" i="2"/>
  <c r="Y2977" i="2" a="1"/>
  <c r="Y2977" i="2" s="1"/>
  <c r="Y2978" i="2" a="1"/>
  <c r="Y2978" i="2" s="1"/>
  <c r="Y2979" i="2" a="1"/>
  <c r="Y2979" i="2" s="1"/>
  <c r="Y2980" i="2" a="1"/>
  <c r="Y2980" i="2" s="1"/>
  <c r="Y2981" i="2" a="1"/>
  <c r="Y2981" i="2" s="1"/>
  <c r="Y2982" i="2" a="1"/>
  <c r="Y2982" i="2"/>
  <c r="Y2983" i="2" a="1"/>
  <c r="Y2983" i="2" s="1"/>
  <c r="Y2984" i="2" a="1"/>
  <c r="Y2984" i="2" s="1"/>
  <c r="Y2985" i="2" a="1"/>
  <c r="Y2985" i="2" s="1"/>
  <c r="Y2986" i="2" a="1"/>
  <c r="Y2986" i="2"/>
  <c r="Y2987" i="2" a="1"/>
  <c r="Y2987" i="2" s="1"/>
  <c r="Y2988" i="2" a="1"/>
  <c r="Y2988" i="2" s="1"/>
  <c r="Y2989" i="2" a="1"/>
  <c r="Y2989" i="2"/>
  <c r="Y2990" i="2" a="1"/>
  <c r="Y2990" i="2" s="1"/>
  <c r="Y2991" i="2" a="1"/>
  <c r="Y2991" i="2" s="1"/>
  <c r="Y2992" i="2" a="1"/>
  <c r="Y2992" i="2"/>
  <c r="Y2993" i="2" a="1"/>
  <c r="Y2993" i="2" s="1"/>
  <c r="Y2994" i="2" a="1"/>
  <c r="Y2994" i="2" s="1"/>
  <c r="Y2995" i="2" a="1"/>
  <c r="Y2995" i="2" s="1"/>
  <c r="Y2996" i="2" a="1"/>
  <c r="Y2996" i="2" s="1"/>
  <c r="Y2997" i="2" a="1"/>
  <c r="Y2997" i="2" s="1"/>
  <c r="Y2998" i="2" a="1"/>
  <c r="Y2998" i="2" s="1"/>
  <c r="Y2999" i="2" a="1"/>
  <c r="Y2999" i="2"/>
  <c r="Y3000" i="2" a="1"/>
  <c r="Y3000" i="2"/>
  <c r="Y3001" i="2" a="1"/>
  <c r="Y3001" i="2" s="1"/>
  <c r="Y3002" i="2" a="1"/>
  <c r="Y3002" i="2" s="1"/>
  <c r="Y3003" i="2" a="1"/>
  <c r="Y3003" i="2" s="1"/>
  <c r="Y3004" i="2" a="1"/>
  <c r="Y3004" i="2" s="1"/>
  <c r="Y3005" i="2" a="1"/>
  <c r="Y3005" i="2" s="1"/>
  <c r="Y3006" i="2" a="1"/>
  <c r="Y3006" i="2"/>
  <c r="Y3007" i="2" a="1"/>
  <c r="Y3007" i="2" s="1"/>
  <c r="Y3008" i="2" a="1"/>
  <c r="Y3008" i="2" s="1"/>
  <c r="Y3009" i="2" a="1"/>
  <c r="Y3009" i="2" s="1"/>
  <c r="Y3010" i="2" a="1"/>
  <c r="Y3010" i="2" s="1"/>
  <c r="Y3011" i="2" a="1"/>
  <c r="Y3011" i="2"/>
  <c r="Y3012" i="2" a="1"/>
  <c r="Y3012" i="2" s="1"/>
  <c r="Y3013" i="2" a="1"/>
  <c r="Y3013" i="2" s="1"/>
  <c r="Y3014" i="2" a="1"/>
  <c r="Y3014" i="2" s="1"/>
  <c r="Y3015" i="2" a="1"/>
  <c r="Y3015" i="2" s="1"/>
  <c r="Y3016" i="2" a="1"/>
  <c r="Y3016" i="2" s="1"/>
  <c r="Y3017" i="2" a="1"/>
  <c r="Y3017" i="2"/>
  <c r="Y3018" i="2" a="1"/>
  <c r="Y3018" i="2" s="1"/>
  <c r="Y3019" i="2" a="1"/>
  <c r="Y3019" i="2" s="1"/>
  <c r="Y3020" i="2" a="1"/>
  <c r="Y3020" i="2" s="1"/>
  <c r="Y3021" i="2" a="1"/>
  <c r="Y3021" i="2" s="1"/>
  <c r="Y3022" i="2" a="1"/>
  <c r="Y3022" i="2" s="1"/>
  <c r="Y3023" i="2" a="1"/>
  <c r="Y3023" i="2" s="1"/>
  <c r="Y3024" i="2" a="1"/>
  <c r="Y3024" i="2" s="1"/>
  <c r="Y3025" i="2" a="1"/>
  <c r="Y3025" i="2"/>
  <c r="Y3026" i="2" a="1"/>
  <c r="Y3026" i="2" s="1"/>
  <c r="Y3027" i="2" a="1"/>
  <c r="Y3027" i="2" s="1"/>
  <c r="Y3028" i="2" a="1"/>
  <c r="Y3028" i="2" s="1"/>
  <c r="Y3029" i="2" a="1"/>
  <c r="Y3029" i="2" s="1"/>
  <c r="Y3030" i="2" a="1"/>
  <c r="Y3030" i="2" s="1"/>
  <c r="Y3031" i="2" a="1"/>
  <c r="Y3031" i="2"/>
  <c r="Y3032" i="2" a="1"/>
  <c r="Y3032" i="2" s="1"/>
  <c r="Y3033" i="2" a="1"/>
  <c r="Y3033" i="2" s="1"/>
  <c r="Y3034" i="2" a="1"/>
  <c r="Y3034" i="2" s="1"/>
  <c r="Y3035" i="2" a="1"/>
  <c r="Y3035" i="2" s="1"/>
  <c r="Y3036" i="2" a="1"/>
  <c r="Y3036" i="2" s="1"/>
  <c r="Y3037" i="2" a="1"/>
  <c r="Y3037" i="2" s="1"/>
  <c r="Y3038" i="2" a="1"/>
  <c r="Y3038" i="2"/>
  <c r="Y3039" i="2" a="1"/>
  <c r="Y3039" i="2" s="1"/>
  <c r="Y3040" i="2" a="1"/>
  <c r="Y3040" i="2" s="1"/>
  <c r="Y3041" i="2" a="1"/>
  <c r="Y3041" i="2" s="1"/>
  <c r="Y3042" i="2" a="1"/>
  <c r="Y3042" i="2" s="1"/>
  <c r="Y3043" i="2" a="1"/>
  <c r="Y3043" i="2" s="1"/>
  <c r="Y3044" i="2" a="1"/>
  <c r="Y3044" i="2" s="1"/>
  <c r="Y3045" i="2" a="1"/>
  <c r="Y3045" i="2" s="1"/>
  <c r="Y3046" i="2" a="1"/>
  <c r="Y3046" i="2" s="1"/>
  <c r="Y3047" i="2" a="1"/>
  <c r="Y3047" i="2" s="1"/>
  <c r="Y3048" i="2" a="1"/>
  <c r="Y3048" i="2" s="1"/>
  <c r="Y3049" i="2" a="1"/>
  <c r="Y3049" i="2" s="1"/>
  <c r="Y3050" i="2" a="1"/>
  <c r="Y3050" i="2" s="1"/>
  <c r="Y3051" i="2" a="1"/>
  <c r="Y3051" i="2" s="1"/>
  <c r="Y3052" i="2" a="1"/>
  <c r="Y3052" i="2" s="1"/>
  <c r="Y3053" i="2" a="1"/>
  <c r="Y3053" i="2" s="1"/>
  <c r="Y3054" i="2" a="1"/>
  <c r="Y3054" i="2"/>
  <c r="Y3055" i="2" a="1"/>
  <c r="Y3055" i="2" s="1"/>
  <c r="Y3056" i="2" a="1"/>
  <c r="Y3056" i="2" s="1"/>
  <c r="Y3057" i="2" a="1"/>
  <c r="Y3057" i="2" s="1"/>
  <c r="Y3058" i="2" a="1"/>
  <c r="Y3058" i="2" s="1"/>
  <c r="Y3059" i="2" a="1"/>
  <c r="Y3059" i="2" s="1"/>
  <c r="Y3060" i="2" a="1"/>
  <c r="Y3060" i="2" s="1"/>
  <c r="Y3061" i="2" a="1"/>
  <c r="Y3061" i="2"/>
  <c r="Y3062" i="2" a="1"/>
  <c r="Y3062" i="2" s="1"/>
  <c r="Y3063" i="2" a="1"/>
  <c r="Y3063" i="2" s="1"/>
  <c r="Y3064" i="2" a="1"/>
  <c r="Y3064" i="2"/>
  <c r="Y3065" i="2" a="1"/>
  <c r="Y3065" i="2" s="1"/>
  <c r="Y3066" i="2" a="1"/>
  <c r="Y3066" i="2" s="1"/>
  <c r="Y3067" i="2" a="1"/>
  <c r="Y3067" i="2" s="1"/>
  <c r="Y3068" i="2" a="1"/>
  <c r="Y3068" i="2"/>
  <c r="Y3069" i="2" a="1"/>
  <c r="Y3069" i="2" s="1"/>
  <c r="Y3070" i="2" a="1"/>
  <c r="Y3070" i="2" s="1"/>
  <c r="Y3071" i="2" a="1"/>
  <c r="Y3071" i="2"/>
  <c r="Y3072" i="2" a="1"/>
  <c r="Y3072" i="2" s="1"/>
  <c r="Y3073" i="2" a="1"/>
  <c r="Y3073" i="2" s="1"/>
  <c r="Y3074" i="2" a="1"/>
  <c r="Y3074" i="2" s="1"/>
  <c r="Y3075" i="2" a="1"/>
  <c r="Y3075" i="2" s="1"/>
  <c r="Y3076" i="2" a="1"/>
  <c r="Y3076" i="2"/>
  <c r="Y3077" i="2" a="1"/>
  <c r="Y3077" i="2"/>
  <c r="Y3078" i="2" a="1"/>
  <c r="Y3078" i="2" s="1"/>
  <c r="Y3079" i="2" a="1"/>
  <c r="Y3079" i="2" s="1"/>
  <c r="Y3080" i="2" a="1"/>
  <c r="Y3080" i="2"/>
  <c r="Y3081" i="2" a="1"/>
  <c r="Y3081" i="2" s="1"/>
  <c r="Y3082" i="2" a="1"/>
  <c r="Y3082" i="2" s="1"/>
  <c r="Y3083" i="2" a="1"/>
  <c r="Y3083" i="2"/>
  <c r="Y3084" i="2" a="1"/>
  <c r="Y3084" i="2"/>
  <c r="Y3085" i="2" a="1"/>
  <c r="Y3085" i="2" s="1"/>
  <c r="Y3086" i="2" a="1"/>
  <c r="Y3086" i="2" s="1"/>
  <c r="Y3087" i="2" a="1"/>
  <c r="Y3087" i="2" s="1"/>
  <c r="Y3088" i="2" a="1"/>
  <c r="Y3088" i="2" s="1"/>
  <c r="Y3089" i="2" a="1"/>
  <c r="Y3089" i="2" s="1"/>
  <c r="Y3090" i="2" a="1"/>
  <c r="Y3090" i="2"/>
  <c r="Y3091" i="2" a="1"/>
  <c r="Y3091" i="2" s="1"/>
  <c r="Y3092" i="2" a="1"/>
  <c r="Y3092" i="2" s="1"/>
  <c r="Y3093" i="2" a="1"/>
  <c r="Y3093" i="2" s="1"/>
  <c r="Y3094" i="2" a="1"/>
  <c r="Y3094" i="2" s="1"/>
  <c r="Y3095" i="2" a="1"/>
  <c r="Y3095" i="2" s="1"/>
  <c r="Y3096" i="2" a="1"/>
  <c r="Y3096" i="2" s="1"/>
  <c r="Y3097" i="2" a="1"/>
  <c r="Y3097" i="2"/>
  <c r="Y3098" i="2" a="1"/>
  <c r="Y3098" i="2" s="1"/>
  <c r="Y3099" i="2" a="1"/>
  <c r="Y3099" i="2" s="1"/>
  <c r="Y3100" i="2" a="1"/>
  <c r="Y3100" i="2"/>
  <c r="Y3101" i="2" a="1"/>
  <c r="Y3101" i="2" s="1"/>
  <c r="Y3102" i="2" a="1"/>
  <c r="Y3102" i="2" s="1"/>
  <c r="Y3103" i="2" a="1"/>
  <c r="Y3103" i="2" s="1"/>
  <c r="Y3104" i="2" a="1"/>
  <c r="Y3104" i="2"/>
  <c r="Y3105" i="2" a="1"/>
  <c r="Y3105" i="2" s="1"/>
  <c r="Y3106" i="2" a="1"/>
  <c r="Y3106" i="2" s="1"/>
  <c r="Y3107" i="2" a="1"/>
  <c r="Y3107" i="2" s="1"/>
  <c r="Y3108" i="2" a="1"/>
  <c r="Y3108" i="2"/>
  <c r="Y3109" i="2" a="1"/>
  <c r="Y3109" i="2" s="1"/>
  <c r="Y3110" i="2" a="1"/>
  <c r="Y3110" i="2"/>
  <c r="Y3111" i="2" a="1"/>
  <c r="Y3111" i="2" s="1"/>
  <c r="Y3112" i="2" a="1"/>
  <c r="Y3112" i="2" s="1"/>
  <c r="Y3113" i="2" a="1"/>
  <c r="Y3113" i="2" s="1"/>
  <c r="Y3114" i="2" a="1"/>
  <c r="Y3114" i="2" s="1"/>
  <c r="Y3115" i="2" a="1"/>
  <c r="Y3115" i="2" s="1"/>
  <c r="Y3116" i="2" a="1"/>
  <c r="Y3116" i="2" s="1"/>
  <c r="Y3117" i="2" a="1"/>
  <c r="Y3117" i="2" s="1"/>
  <c r="Y3118" i="2" a="1"/>
  <c r="Y3118" i="2"/>
  <c r="Y3119" i="2" a="1"/>
  <c r="Y3119" i="2" s="1"/>
  <c r="Y3120" i="2" a="1"/>
  <c r="Y3120" i="2" s="1"/>
  <c r="Y3121" i="2" a="1"/>
  <c r="Y3121" i="2" s="1"/>
  <c r="Y3122" i="2" a="1"/>
  <c r="Y3122" i="2" s="1"/>
  <c r="Y3123" i="2" a="1"/>
  <c r="Y3123" i="2" s="1"/>
  <c r="Y3124" i="2" a="1"/>
  <c r="Y3124" i="2" s="1"/>
  <c r="Y3125" i="2" a="1"/>
  <c r="Y3125" i="2" s="1"/>
  <c r="Y3126" i="2" a="1"/>
  <c r="Y3126" i="2"/>
  <c r="Y3127" i="2" a="1"/>
  <c r="Y3127" i="2"/>
  <c r="Y3128" i="2" a="1"/>
  <c r="Y3128" i="2" s="1"/>
  <c r="Y3129" i="2" a="1"/>
  <c r="Y3129" i="2" s="1"/>
  <c r="Y3130" i="2" a="1"/>
  <c r="Y3130" i="2" s="1"/>
  <c r="Y3131" i="2" a="1"/>
  <c r="Y3131" i="2" s="1"/>
  <c r="Y3132" i="2" a="1"/>
  <c r="Y3132" i="2" s="1"/>
  <c r="Y3133" i="2" a="1"/>
  <c r="Y3133" i="2"/>
  <c r="Y3134" i="2" a="1"/>
  <c r="Y3134" i="2"/>
  <c r="Y3135" i="2" a="1"/>
  <c r="Y3135" i="2" s="1"/>
  <c r="Y3136" i="2" a="1"/>
  <c r="Y3136" i="2" s="1"/>
  <c r="Y3137" i="2" a="1"/>
  <c r="Y3137" i="2"/>
  <c r="Y3138" i="2" a="1"/>
  <c r="Y3138" i="2" s="1"/>
  <c r="Y3139" i="2" a="1"/>
  <c r="Y3139" i="2" s="1"/>
  <c r="Y3140" i="2" a="1"/>
  <c r="Y3140" i="2" s="1"/>
  <c r="Y3141" i="2" a="1"/>
  <c r="Y3141" i="2" s="1"/>
  <c r="Y3142" i="2" a="1"/>
  <c r="Y3142" i="2" s="1"/>
  <c r="Y3143" i="2" a="1"/>
  <c r="Y3143" i="2" s="1"/>
  <c r="Y3144" i="2" a="1"/>
  <c r="Y3144" i="2"/>
  <c r="Y3145" i="2" a="1"/>
  <c r="Y3145" i="2" s="1"/>
  <c r="Y3146" i="2" a="1"/>
  <c r="Y3146" i="2"/>
  <c r="Y3147" i="2" a="1"/>
  <c r="Y3147" i="2" s="1"/>
  <c r="Y3148" i="2" a="1"/>
  <c r="Y3148" i="2" s="1"/>
  <c r="Y3149" i="2" a="1"/>
  <c r="Y3149" i="2" s="1"/>
  <c r="Y3150" i="2" a="1"/>
  <c r="Y3150" i="2" s="1"/>
  <c r="Y3151" i="2" a="1"/>
  <c r="Y3151" i="2" s="1"/>
  <c r="Y3152" i="2" a="1"/>
  <c r="Y3152" i="2" s="1"/>
  <c r="Y3153" i="2" a="1"/>
  <c r="Y3153" i="2" s="1"/>
  <c r="Y3154" i="2" a="1"/>
  <c r="Y3154" i="2"/>
  <c r="Y3155" i="2" a="1"/>
  <c r="Y3155" i="2" s="1"/>
  <c r="Y3156" i="2" a="1"/>
  <c r="Y3156" i="2"/>
  <c r="Y3157" i="2" a="1"/>
  <c r="Y3157" i="2" s="1"/>
  <c r="Y3158" i="2" a="1"/>
  <c r="Y3158" i="2" s="1"/>
  <c r="Y3159" i="2" a="1"/>
  <c r="Y3159" i="2" s="1"/>
  <c r="Y3160" i="2" a="1"/>
  <c r="Y3160" i="2" s="1"/>
  <c r="Y3161" i="2" a="1"/>
  <c r="Y3161" i="2"/>
  <c r="Y3162" i="2" a="1"/>
  <c r="Y3162" i="2"/>
  <c r="Y3163" i="2" a="1"/>
  <c r="Y3163" i="2" s="1"/>
  <c r="Y3164" i="2" a="1"/>
  <c r="Y3164" i="2" s="1"/>
  <c r="Y3165" i="2" a="1"/>
  <c r="Y3165" i="2" s="1"/>
  <c r="Y3166" i="2" a="1"/>
  <c r="Y3166" i="2" s="1"/>
  <c r="Y3167" i="2" a="1"/>
  <c r="Y3167" i="2"/>
  <c r="Y3168" i="2" a="1"/>
  <c r="Y3168" i="2" s="1"/>
  <c r="Y3169" i="2" a="1"/>
  <c r="Y3169" i="2" s="1"/>
  <c r="Y3170" i="2" a="1"/>
  <c r="Y3170" i="2" s="1"/>
  <c r="Y3171" i="2" a="1"/>
  <c r="Y3171" i="2" s="1"/>
  <c r="Y3172" i="2" a="1"/>
  <c r="Y3172" i="2"/>
  <c r="Y3173" i="2" a="1"/>
  <c r="Y3173" i="2" s="1"/>
  <c r="Y3174" i="2" a="1"/>
  <c r="Y3174" i="2"/>
  <c r="Y3175" i="2" a="1"/>
  <c r="Y3175" i="2"/>
  <c r="Y3176" i="2" a="1"/>
  <c r="Y3176" i="2" s="1"/>
  <c r="Y3177" i="2" a="1"/>
  <c r="Y3177" i="2" s="1"/>
  <c r="Y3178" i="2" a="1"/>
  <c r="Y3178" i="2" s="1"/>
  <c r="Y3179" i="2" a="1"/>
  <c r="Y3179" i="2" s="1"/>
  <c r="Y3180" i="2" a="1"/>
  <c r="Y3180" i="2" s="1"/>
  <c r="Y3181" i="2" a="1"/>
  <c r="Y3181" i="2" s="1"/>
  <c r="Y3182" i="2" a="1"/>
  <c r="Y3182" i="2"/>
  <c r="Y3183" i="2" a="1"/>
  <c r="Y3183" i="2" s="1"/>
  <c r="Y3184" i="2" a="1"/>
  <c r="Y3184" i="2" s="1"/>
  <c r="Y3185" i="2" a="1"/>
  <c r="Y3185" i="2"/>
  <c r="Y3186" i="2" a="1"/>
  <c r="Y3186" i="2"/>
  <c r="Y3187" i="2" a="1"/>
  <c r="Y3187" i="2" s="1"/>
  <c r="Y3188" i="2" a="1"/>
  <c r="Y3188" i="2" s="1"/>
  <c r="Y3189" i="2" a="1"/>
  <c r="Y3189" i="2" s="1"/>
  <c r="Y3190" i="2" a="1"/>
  <c r="Y3190" i="2"/>
  <c r="Y3191" i="2" a="1"/>
  <c r="Y3191" i="2" s="1"/>
  <c r="Y3192" i="2" a="1"/>
  <c r="Y3192" i="2"/>
  <c r="Y3193" i="2" a="1"/>
  <c r="Y3193" i="2"/>
  <c r="Y3194" i="2" a="1"/>
  <c r="Y3194" i="2" s="1"/>
  <c r="Y3195" i="2" a="1"/>
  <c r="Y3195" i="2" s="1"/>
  <c r="Y3196" i="2" a="1"/>
  <c r="Y3196" i="2"/>
  <c r="Y3197" i="2" a="1"/>
  <c r="Y3197" i="2" s="1"/>
  <c r="Y3198" i="2" a="1"/>
  <c r="Y3198" i="2" s="1"/>
  <c r="Y3199" i="2" a="1"/>
  <c r="Y3199" i="2" s="1"/>
  <c r="Y3200" i="2" a="1"/>
  <c r="Y3200" i="2" s="1"/>
  <c r="Y3201" i="2" a="1"/>
  <c r="Y3201" i="2" s="1"/>
  <c r="Y3202" i="2" a="1"/>
  <c r="Y3202" i="2"/>
  <c r="Y3203" i="2" a="1"/>
  <c r="Y3203" i="2" s="1"/>
  <c r="Y3204" i="2" a="1"/>
  <c r="Y3204" i="2" s="1"/>
  <c r="Y3205" i="2" a="1"/>
  <c r="Y3205" i="2" s="1"/>
  <c r="Y3206" i="2" a="1"/>
  <c r="Y3206" i="2" s="1"/>
  <c r="Y3207" i="2" a="1"/>
  <c r="Y3207" i="2" s="1"/>
  <c r="Y3208" i="2" a="1"/>
  <c r="Y3208" i="2" s="1"/>
  <c r="Y3209" i="2" a="1"/>
  <c r="Y3209" i="2" s="1"/>
  <c r="Y3210" i="2" a="1"/>
  <c r="Y3210" i="2" s="1"/>
  <c r="Y3211" i="2" a="1"/>
  <c r="Y3211" i="2" s="1"/>
  <c r="Y3212" i="2" a="1"/>
  <c r="Y3212" i="2"/>
  <c r="Y3213" i="2" a="1"/>
  <c r="Y3213" i="2" s="1"/>
  <c r="Y3214" i="2" a="1"/>
  <c r="Y3214" i="2" s="1"/>
  <c r="Y3215" i="2" a="1"/>
  <c r="Y3215" i="2"/>
  <c r="Y3216" i="2" a="1"/>
  <c r="Y3216" i="2"/>
  <c r="Y3217" i="2" a="1"/>
  <c r="Y3217" i="2" s="1"/>
  <c r="Y3218" i="2" a="1"/>
  <c r="Y3218" i="2"/>
  <c r="Y3219" i="2" a="1"/>
  <c r="Y3219" i="2" s="1"/>
  <c r="Y3220" i="2" a="1"/>
  <c r="Y3220" i="2"/>
  <c r="Y3221" i="2" a="1"/>
  <c r="Y3221" i="2" s="1"/>
  <c r="Y3222" i="2" a="1"/>
  <c r="Y3222" i="2" s="1"/>
  <c r="Y3223" i="2" a="1"/>
  <c r="Y3223" i="2" s="1"/>
  <c r="Y3224" i="2" a="1"/>
  <c r="Y3224" i="2"/>
  <c r="Y3225" i="2" a="1"/>
  <c r="Y3225" i="2" s="1"/>
  <c r="Y3226" i="2" a="1"/>
  <c r="Y3226" i="2" s="1"/>
  <c r="Y3227" i="2" a="1"/>
  <c r="Y3227" i="2" s="1"/>
  <c r="Y3228" i="2" a="1"/>
  <c r="Y3228" i="2" s="1"/>
  <c r="Y3229" i="2" a="1"/>
  <c r="Y3229" i="2"/>
  <c r="Y3230" i="2" a="1"/>
  <c r="Y3230" i="2" s="1"/>
  <c r="Y3231" i="2" a="1"/>
  <c r="Y3231" i="2" s="1"/>
  <c r="Y3232" i="2" a="1"/>
  <c r="Y3232" i="2" s="1"/>
  <c r="Y3233" i="2" a="1"/>
  <c r="Y3233" i="2"/>
  <c r="Y3234" i="2" a="1"/>
  <c r="Y3234" i="2" s="1"/>
  <c r="Y3235" i="2" a="1"/>
  <c r="Y3235" i="2" s="1"/>
  <c r="Y3236" i="2" a="1"/>
  <c r="Y3236" i="2" s="1"/>
  <c r="Y3237" i="2" a="1"/>
  <c r="Y3237" i="2" s="1"/>
  <c r="Y3238" i="2" a="1"/>
  <c r="Y3238" i="2" s="1"/>
  <c r="Y3239" i="2" a="1"/>
  <c r="Y3239" i="2" s="1"/>
  <c r="Y3240" i="2" a="1"/>
  <c r="Y3240" i="2"/>
  <c r="Y3241" i="2" a="1"/>
  <c r="Y3241" i="2" s="1"/>
  <c r="Y3242" i="2" a="1"/>
  <c r="Y3242" i="2" s="1"/>
  <c r="Y3243" i="2" a="1"/>
  <c r="Y3243" i="2" s="1"/>
  <c r="Y3244" i="2" a="1"/>
  <c r="Y3244" i="2"/>
  <c r="Y3245" i="2" a="1"/>
  <c r="Y3245" i="2" s="1"/>
  <c r="Y3246" i="2" a="1"/>
  <c r="Y3246" i="2"/>
  <c r="Y3247" i="2" a="1"/>
  <c r="Y3247" i="2"/>
  <c r="Y3248" i="2" a="1"/>
  <c r="Y3248" i="2" s="1"/>
  <c r="Y3249" i="2" a="1"/>
  <c r="Y3249" i="2" s="1"/>
  <c r="Y3250" i="2" a="1"/>
  <c r="Y3250" i="2" s="1"/>
  <c r="Y3251" i="2" a="1"/>
  <c r="Y3251" i="2"/>
  <c r="Y3252" i="2" a="1"/>
  <c r="Y3252" i="2" s="1"/>
  <c r="Y3253" i="2" a="1"/>
  <c r="Y3253" i="2"/>
  <c r="Y3254" i="2" a="1"/>
  <c r="Y3254" i="2"/>
  <c r="Y3255" i="2" a="1"/>
  <c r="Y3255" i="2" s="1"/>
  <c r="Y3256" i="2" a="1"/>
  <c r="Y3256" i="2" s="1"/>
  <c r="Y3257" i="2" a="1"/>
  <c r="Y3257" i="2"/>
  <c r="Y3258" i="2" a="1"/>
  <c r="Y3258" i="2" s="1"/>
  <c r="Y3259" i="2" a="1"/>
  <c r="Y3259" i="2" s="1"/>
  <c r="Y3260" i="2" a="1"/>
  <c r="Y3260" i="2"/>
  <c r="Y3261" i="2" a="1"/>
  <c r="Y3261" i="2" s="1"/>
  <c r="Y3262" i="2" a="1"/>
  <c r="Y3262" i="2"/>
  <c r="Y3263" i="2" a="1"/>
  <c r="Y3263" i="2" s="1"/>
  <c r="Y3264" i="2" a="1"/>
  <c r="Y3264" i="2"/>
  <c r="Y3265" i="2" a="1"/>
  <c r="Y3265" i="2" s="1"/>
  <c r="Y3266" i="2" a="1"/>
  <c r="Y3266" i="2" s="1"/>
  <c r="Y3267" i="2" a="1"/>
  <c r="Y3267" i="2" s="1"/>
  <c r="Y3268" i="2" a="1"/>
  <c r="Y3268" i="2"/>
  <c r="Y3269" i="2" a="1"/>
  <c r="Y3269" i="2" s="1"/>
  <c r="Y3270" i="2" a="1"/>
  <c r="Y3270" i="2"/>
  <c r="Y3271" i="2" a="1"/>
  <c r="Y3271" i="2"/>
  <c r="Y3272" i="2" a="1"/>
  <c r="Y3272" i="2"/>
  <c r="Y3273" i="2" a="1"/>
  <c r="Y3273" i="2" s="1"/>
  <c r="Y3274" i="2" a="1"/>
  <c r="Y3274" i="2" s="1"/>
  <c r="Y3275" i="2" a="1"/>
  <c r="Y3275" i="2" s="1"/>
  <c r="Y3276" i="2" a="1"/>
  <c r="Y3276" i="2" s="1"/>
  <c r="Y3277" i="2" a="1"/>
  <c r="Y3277" i="2" s="1"/>
  <c r="Y3278" i="2" a="1"/>
  <c r="Y3278" i="2" s="1"/>
  <c r="Y3279" i="2" a="1"/>
  <c r="Y3279" i="2" s="1"/>
  <c r="Y3280" i="2" a="1"/>
  <c r="Y3280" i="2"/>
  <c r="Y3281" i="2" a="1"/>
  <c r="Y3281" i="2" s="1"/>
  <c r="Y3282" i="2" a="1"/>
  <c r="Y3282" i="2" s="1"/>
  <c r="Y3283" i="2" a="1"/>
  <c r="Y3283" i="2" s="1"/>
  <c r="Y3284" i="2" a="1"/>
  <c r="Y3284" i="2" s="1"/>
  <c r="Y3285" i="2" a="1"/>
  <c r="Y3285" i="2" s="1"/>
  <c r="Y3286" i="2" a="1"/>
  <c r="Y3286" i="2"/>
  <c r="Y3287" i="2" a="1"/>
  <c r="Y3287" i="2" s="1"/>
  <c r="Y3288" i="2" a="1"/>
  <c r="Y3288" i="2" s="1"/>
  <c r="Y3289" i="2" a="1"/>
  <c r="Y3289" i="2" s="1"/>
  <c r="Y3290" i="2" a="1"/>
  <c r="Y3290" i="2"/>
  <c r="Y3291" i="2" a="1"/>
  <c r="Y3291" i="2" s="1"/>
  <c r="Y3292" i="2" a="1"/>
  <c r="Y3292" i="2" s="1"/>
  <c r="Y3293" i="2" a="1"/>
  <c r="Y3293" i="2"/>
  <c r="Y3294" i="2" a="1"/>
  <c r="Y3294" i="2"/>
  <c r="Y3295" i="2" a="1"/>
  <c r="Y3295" i="2" s="1"/>
  <c r="Y3296" i="2" a="1"/>
  <c r="Y3296" i="2" s="1"/>
  <c r="Y3297" i="2" a="1"/>
  <c r="Y3297" i="2" s="1"/>
  <c r="Y3298" i="2" a="1"/>
  <c r="Y3298" i="2"/>
  <c r="Y3299" i="2" a="1"/>
  <c r="Y3299" i="2" s="1"/>
  <c r="Y3300" i="2" a="1"/>
  <c r="Y3300" i="2" s="1"/>
  <c r="Y3301" i="2" a="1"/>
  <c r="Y3301" i="2" s="1"/>
  <c r="Y3302" i="2" a="1"/>
  <c r="Y3302" i="2" s="1"/>
  <c r="Y3303" i="2" a="1"/>
  <c r="Y3303" i="2" s="1"/>
  <c r="Y3304" i="2" a="1"/>
  <c r="Y3304" i="2" s="1"/>
  <c r="Y3305" i="2" a="1"/>
  <c r="Y3305" i="2" s="1"/>
  <c r="Y3306" i="2" a="1"/>
  <c r="Y3306" i="2" s="1"/>
  <c r="Y3307" i="2" a="1"/>
  <c r="Y3307" i="2" s="1"/>
  <c r="Y3308" i="2" a="1"/>
  <c r="Y3308" i="2" s="1"/>
  <c r="Y3309" i="2" a="1"/>
  <c r="Y3309" i="2" s="1"/>
  <c r="Y3310" i="2" a="1"/>
  <c r="Y3310" i="2" s="1"/>
  <c r="Y3311" i="2" a="1"/>
  <c r="Y3311" i="2"/>
  <c r="Y3312" i="2" a="1"/>
  <c r="Y3312" i="2" s="1"/>
  <c r="Y3313" i="2" a="1"/>
  <c r="Y3313" i="2" s="1"/>
  <c r="Y3314" i="2" a="1"/>
  <c r="Y3314" i="2" s="1"/>
  <c r="Y3315" i="2" a="1"/>
  <c r="Y3315" i="2" s="1"/>
  <c r="Y3316" i="2" a="1"/>
  <c r="Y3316" i="2"/>
  <c r="Y3317" i="2" a="1"/>
  <c r="Y3317" i="2"/>
  <c r="Y3318" i="2" a="1"/>
  <c r="Y3318" i="2"/>
  <c r="Y3319" i="2" a="1"/>
  <c r="Y3319" i="2" s="1"/>
  <c r="Y3320" i="2" a="1"/>
  <c r="Y3320" i="2"/>
  <c r="Y3321" i="2" a="1"/>
  <c r="Y3321" i="2" s="1"/>
  <c r="Y3322" i="2" a="1"/>
  <c r="Y3322" i="2" s="1"/>
  <c r="Y3323" i="2" a="1"/>
  <c r="Y3323" i="2"/>
  <c r="Y3324" i="2" a="1"/>
  <c r="Y3324" i="2" s="1"/>
  <c r="Y3325" i="2" a="1"/>
  <c r="Y3325" i="2" s="1"/>
  <c r="Y3326" i="2" a="1"/>
  <c r="Y3326" i="2" s="1"/>
  <c r="Y3327" i="2" a="1"/>
  <c r="Y3327" i="2" s="1"/>
  <c r="Y3328" i="2" a="1"/>
  <c r="Y3328" i="2" s="1"/>
  <c r="Y3329" i="2" a="1"/>
  <c r="Y3329" i="2"/>
  <c r="Y3330" i="2" a="1"/>
  <c r="Y3330" i="2" s="1"/>
  <c r="Y3331" i="2" a="1"/>
  <c r="Y3331" i="2"/>
  <c r="Y3332" i="2" a="1"/>
  <c r="Y3332" i="2"/>
  <c r="Y3333" i="2" a="1"/>
  <c r="Y3333" i="2" s="1"/>
  <c r="Y3334" i="2" a="1"/>
  <c r="Y3334" i="2" s="1"/>
  <c r="Y3335" i="2" a="1"/>
  <c r="Y3335" i="2" s="1"/>
  <c r="Y3336" i="2" a="1"/>
  <c r="Y3336" i="2" s="1"/>
  <c r="Y3337" i="2" a="1"/>
  <c r="Y3337" i="2"/>
  <c r="Y3338" i="2" a="1"/>
  <c r="Y3338" i="2" s="1"/>
  <c r="Y3339" i="2" a="1"/>
  <c r="Y3339" i="2" s="1"/>
  <c r="Y3340" i="2" a="1"/>
  <c r="Y3340" i="2"/>
  <c r="Y3341" i="2" a="1"/>
  <c r="Y3341" i="2" s="1"/>
  <c r="Y3342" i="2" a="1"/>
  <c r="Y3342" i="2"/>
  <c r="Y3343" i="2" a="1"/>
  <c r="Y3343" i="2"/>
  <c r="Y3344" i="2" a="1"/>
  <c r="Y3344" i="2"/>
  <c r="Y3345" i="2" a="1"/>
  <c r="Y3345" i="2" s="1"/>
  <c r="Y3346" i="2" a="1"/>
  <c r="Y3346" i="2"/>
  <c r="Y3347" i="2" a="1"/>
  <c r="Y3347" i="2"/>
  <c r="Y3348" i="2" a="1"/>
  <c r="Y3348" i="2" s="1"/>
  <c r="Y3349" i="2" a="1"/>
  <c r="Y3349" i="2"/>
  <c r="Y3350" i="2" a="1"/>
  <c r="Y3350" i="2"/>
  <c r="Y3351" i="2" a="1"/>
  <c r="Y3351" i="2" s="1"/>
  <c r="Y3352" i="2" a="1"/>
  <c r="Y3352" i="2"/>
  <c r="Y3353" i="2" a="1"/>
  <c r="Y3353" i="2"/>
  <c r="Y3354" i="2" a="1"/>
  <c r="Y3354" i="2" s="1"/>
  <c r="Y3355" i="2" a="1"/>
  <c r="Y3355" i="2" s="1"/>
  <c r="Y3356" i="2" a="1"/>
  <c r="Y3356" i="2" s="1"/>
  <c r="Y3357" i="2" a="1"/>
  <c r="Y3357" i="2" s="1"/>
  <c r="Y3358" i="2" a="1"/>
  <c r="Y3358" i="2"/>
  <c r="Y3359" i="2" a="1"/>
  <c r="Y3359" i="2" s="1"/>
  <c r="Y3360" i="2" a="1"/>
  <c r="Y3360" i="2"/>
  <c r="Y3361" i="2" a="1"/>
  <c r="Y3361" i="2" s="1"/>
  <c r="Y3362" i="2" a="1"/>
  <c r="Y3362" i="2" s="1"/>
  <c r="Y3363" i="2" a="1"/>
  <c r="Y3363" i="2" s="1"/>
  <c r="Y3364" i="2" a="1"/>
  <c r="Y3364" i="2" s="1"/>
  <c r="Y3365" i="2" a="1"/>
  <c r="Y3365" i="2" s="1"/>
  <c r="Y3366" i="2" a="1"/>
  <c r="Y3366" i="2" s="1"/>
  <c r="Y3367" i="2" a="1"/>
  <c r="Y3367" i="2" s="1"/>
  <c r="Y3368" i="2" a="1"/>
  <c r="Y3368" i="2"/>
  <c r="Y3369" i="2" a="1"/>
  <c r="Y3369" i="2" s="1"/>
  <c r="Y3370" i="2" a="1"/>
  <c r="Y3370" i="2" s="1"/>
  <c r="Y3371" i="2" a="1"/>
  <c r="Y3371" i="2" s="1"/>
  <c r="Y3372" i="2" a="1"/>
  <c r="Y3372" i="2"/>
  <c r="Y3373" i="2" a="1"/>
  <c r="Y3373" i="2" s="1"/>
  <c r="Y3374" i="2" a="1"/>
  <c r="Y3374" i="2" s="1"/>
  <c r="Y3375" i="2" a="1"/>
  <c r="Y3375" i="2" s="1"/>
  <c r="Y3376" i="2" a="1"/>
  <c r="Y3376" i="2"/>
  <c r="Y3377" i="2" a="1"/>
  <c r="Y3377" i="2" s="1"/>
  <c r="Y3378" i="2" a="1"/>
  <c r="Y3378" i="2"/>
  <c r="Y3379" i="2" a="1"/>
  <c r="Y3379" i="2" s="1"/>
  <c r="Y3380" i="2" a="1"/>
  <c r="Y3380" i="2" s="1"/>
  <c r="Y3381" i="2" a="1"/>
  <c r="Y3381" i="2" s="1"/>
  <c r="Y3382" i="2" a="1"/>
  <c r="Y3382" i="2" s="1"/>
  <c r="Y3383" i="2" a="1"/>
  <c r="Y3383" i="2"/>
  <c r="Y3384" i="2" a="1"/>
  <c r="Y3384" i="2" s="1"/>
  <c r="Y3385" i="2" a="1"/>
  <c r="Y3385" i="2"/>
  <c r="Y3386" i="2" a="1"/>
  <c r="Y3386" i="2" s="1"/>
  <c r="Y3387" i="2" a="1"/>
  <c r="Y3387" i="2" s="1"/>
  <c r="Y3388" i="2" a="1"/>
  <c r="Y3388" i="2" s="1"/>
  <c r="Y3389" i="2" a="1"/>
  <c r="Y3389" i="2"/>
  <c r="Y3390" i="2" a="1"/>
  <c r="Y3390" i="2" s="1"/>
  <c r="Y3391" i="2" a="1"/>
  <c r="Y3391" i="2"/>
  <c r="Y3392" i="2" a="1"/>
  <c r="Y3392" i="2" s="1"/>
  <c r="Y3393" i="2" a="1"/>
  <c r="Y3393" i="2" s="1"/>
  <c r="Y3394" i="2" a="1"/>
  <c r="Y3394" i="2" s="1"/>
  <c r="Y3395" i="2" a="1"/>
  <c r="Y3395" i="2"/>
  <c r="Y3396" i="2" a="1"/>
  <c r="Y3396" i="2"/>
  <c r="Y3397" i="2" a="1"/>
  <c r="Y3397" i="2" s="1"/>
  <c r="Y3398" i="2" a="1"/>
  <c r="Y3398" i="2"/>
  <c r="Y3399" i="2" a="1"/>
  <c r="Y3399" i="2" s="1"/>
  <c r="Y3400" i="2" a="1"/>
  <c r="Y3400" i="2" s="1"/>
  <c r="Y3401" i="2" a="1"/>
  <c r="Y3401" i="2"/>
  <c r="Y3402" i="2" a="1"/>
  <c r="Y3402" i="2" s="1"/>
  <c r="Y3403" i="2" a="1"/>
  <c r="Y3403" i="2"/>
  <c r="Y3404" i="2" a="1"/>
  <c r="Y3404" i="2" s="1"/>
  <c r="Y3405" i="2" a="1"/>
  <c r="Y3405" i="2" s="1"/>
  <c r="Y3406" i="2" a="1"/>
  <c r="Y3406" i="2"/>
  <c r="Y3407" i="2" a="1"/>
  <c r="Y3407" i="2" s="1"/>
  <c r="Y3408" i="2" a="1"/>
  <c r="Y3408" i="2"/>
  <c r="Y3409" i="2" a="1"/>
  <c r="Y3409" i="2" s="1"/>
  <c r="Y3410" i="2" a="1"/>
  <c r="Y3410" i="2" s="1"/>
  <c r="Y3411" i="2" a="1"/>
  <c r="Y3411" i="2" s="1"/>
  <c r="Y3412" i="2" a="1"/>
  <c r="Y3412" i="2" s="1"/>
  <c r="Y3413" i="2" a="1"/>
  <c r="Y3413" i="2" s="1"/>
  <c r="Y3414" i="2" a="1"/>
  <c r="Y3414" i="2"/>
  <c r="Y3415" i="2" a="1"/>
  <c r="Y3415" i="2"/>
  <c r="Y3416" i="2" a="1"/>
  <c r="Y3416" i="2" s="1"/>
  <c r="Y3417" i="2" a="1"/>
  <c r="Y3417" i="2" s="1"/>
  <c r="Y3418" i="2" a="1"/>
  <c r="Y3418" i="2" s="1"/>
  <c r="Y3419" i="2" a="1"/>
  <c r="Y3419" i="2" s="1"/>
  <c r="Y3420" i="2" a="1"/>
  <c r="Y3420" i="2" s="1"/>
  <c r="Y3421" i="2" a="1"/>
  <c r="Y3421" i="2"/>
  <c r="Y3422" i="2" a="1"/>
  <c r="Y3422" i="2"/>
  <c r="Y3423" i="2" a="1"/>
  <c r="Y3423" i="2" s="1"/>
  <c r="Y3424" i="2" a="1"/>
  <c r="Y3424" i="2"/>
  <c r="Y3425" i="2" a="1"/>
  <c r="Y3425" i="2" s="1"/>
  <c r="Y3426" i="2" a="1"/>
  <c r="Y3426" i="2" s="1"/>
  <c r="Y3427" i="2" a="1"/>
  <c r="Y3427" i="2"/>
  <c r="Y3428" i="2" a="1"/>
  <c r="Y3428" i="2" s="1"/>
  <c r="Y3429" i="2" a="1"/>
  <c r="Y3429" i="2" s="1"/>
  <c r="Y3430" i="2" a="1"/>
  <c r="Y3430" i="2"/>
  <c r="Y3431" i="2" a="1"/>
  <c r="Y3431" i="2" s="1"/>
  <c r="Y3432" i="2" a="1"/>
  <c r="Y3432" i="2" s="1"/>
  <c r="Y3433" i="2" a="1"/>
  <c r="Y3433" i="2" s="1"/>
  <c r="Y3434" i="2" a="1"/>
  <c r="Y3434" i="2" s="1"/>
  <c r="Y3435" i="2" a="1"/>
  <c r="Y3435" i="2" s="1"/>
  <c r="Y3436" i="2" a="1"/>
  <c r="Y3436" i="2"/>
  <c r="Y3437" i="2" a="1"/>
  <c r="Y3437" i="2"/>
  <c r="Y3438" i="2" a="1"/>
  <c r="Y3438" i="2"/>
  <c r="Y3439" i="2" a="1"/>
  <c r="Y3439" i="2" s="1"/>
  <c r="Y3440" i="2" a="1"/>
  <c r="Y3440" i="2"/>
  <c r="Y3441" i="2" a="1"/>
  <c r="Y3441" i="2" s="1"/>
  <c r="Y3442" i="2" a="1"/>
  <c r="Y3442" i="2"/>
  <c r="Y3443" i="2" a="1"/>
  <c r="Y3443" i="2"/>
  <c r="Y3444" i="2" a="1"/>
  <c r="Y3444" i="2"/>
  <c r="Y3445" i="2" a="1"/>
  <c r="Y3445" i="2"/>
  <c r="Y3446" i="2" a="1"/>
  <c r="Y3446" i="2" s="1"/>
  <c r="Y3447" i="2" a="1"/>
  <c r="Y3447" i="2" s="1"/>
  <c r="Y3448" i="2" a="1"/>
  <c r="Y3448" i="2" s="1"/>
  <c r="Y3449" i="2" a="1"/>
  <c r="Y3449" i="2" s="1"/>
  <c r="Y3450" i="2" a="1"/>
  <c r="Y3450" i="2" s="1"/>
  <c r="Y3451" i="2" a="1"/>
  <c r="Y3451" i="2"/>
  <c r="Y3452" i="2" a="1"/>
  <c r="Y3452" i="2" s="1"/>
  <c r="Y3453" i="2" a="1"/>
  <c r="Y3453" i="2" s="1"/>
  <c r="Y3454" i="2" a="1"/>
  <c r="Y3454" i="2"/>
  <c r="Y3455" i="2" a="1"/>
  <c r="Y3455" i="2" s="1"/>
  <c r="Y3456" i="2" a="1"/>
  <c r="Y3456" i="2"/>
  <c r="Y3457" i="2" a="1"/>
  <c r="Y3457" i="2"/>
  <c r="Y3458" i="2" a="1"/>
  <c r="Y3458" i="2" s="1"/>
  <c r="Y3459" i="2" a="1"/>
  <c r="Y3459" i="2" s="1"/>
  <c r="Y3460" i="2" a="1"/>
  <c r="Y3460" i="2"/>
  <c r="Y3461" i="2" a="1"/>
  <c r="Y3461" i="2" s="1"/>
  <c r="Y3462" i="2" a="1"/>
  <c r="Y3462" i="2" s="1"/>
  <c r="Y3463" i="2" a="1"/>
  <c r="Y3463" i="2" s="1"/>
  <c r="Y3464" i="2" a="1"/>
  <c r="Y3464" i="2"/>
  <c r="Y3465" i="2" a="1"/>
  <c r="Y3465" i="2" s="1"/>
  <c r="Y3466" i="2" a="1"/>
  <c r="Y3466" i="2" s="1"/>
  <c r="Y3467" i="2" a="1"/>
  <c r="Y3467" i="2" s="1"/>
  <c r="Y3468" i="2" a="1"/>
  <c r="Y3468" i="2" s="1"/>
  <c r="Y3469" i="2" a="1"/>
  <c r="Y3469" i="2"/>
  <c r="Y3470" i="2" a="1"/>
  <c r="Y3470" i="2"/>
  <c r="Y3471" i="2" a="1"/>
  <c r="Y3471" i="2" s="1"/>
  <c r="Y3472" i="2" a="1"/>
  <c r="Y3472" i="2"/>
  <c r="Y3473" i="2" a="1"/>
  <c r="Y3473" i="2"/>
  <c r="Y3474" i="2" a="1"/>
  <c r="Y3474" i="2" s="1"/>
  <c r="Y3475" i="2" a="1"/>
  <c r="Y3475" i="2" s="1"/>
  <c r="Y3476" i="2" a="1"/>
  <c r="Y3476" i="2"/>
  <c r="Y3477" i="2" a="1"/>
  <c r="Y3477" i="2" s="1"/>
  <c r="Y3478" i="2" a="1"/>
  <c r="Y3478" i="2"/>
  <c r="Y3479" i="2" a="1"/>
  <c r="Y3479" i="2" s="1"/>
  <c r="Y3480" i="2" a="1"/>
  <c r="Y3480" i="2"/>
  <c r="Y3481" i="2" a="1"/>
  <c r="Y3481" i="2"/>
  <c r="Y3482" i="2" a="1"/>
  <c r="Y3482" i="2" s="1"/>
  <c r="Y3483" i="2" a="1"/>
  <c r="Y3483" i="2" s="1"/>
  <c r="Y3484" i="2" a="1"/>
  <c r="Y3484" i="2" s="1"/>
  <c r="Y3485" i="2" a="1"/>
  <c r="Y3485" i="2"/>
  <c r="Y3486" i="2" a="1"/>
  <c r="Y3486" i="2"/>
  <c r="Y3487" i="2" a="1"/>
  <c r="Y3487" i="2"/>
  <c r="Y3488" i="2" a="1"/>
  <c r="Y3488" i="2"/>
  <c r="Y3489" i="2" a="1"/>
  <c r="Y3489" i="2" s="1"/>
  <c r="Y3490" i="2" a="1"/>
  <c r="Y3490" i="2"/>
  <c r="Y3491" i="2" a="1"/>
  <c r="Y3491" i="2" s="1"/>
  <c r="Y3492" i="2" a="1"/>
  <c r="Y3492" i="2" s="1"/>
  <c r="Y3493" i="2" a="1"/>
  <c r="Y3493" i="2"/>
  <c r="Y3494" i="2" a="1"/>
  <c r="Y3494" i="2" s="1"/>
  <c r="Y3495" i="2" a="1"/>
  <c r="Y3495" i="2" s="1"/>
  <c r="Y3496" i="2" a="1"/>
  <c r="Y3496" i="2" s="1"/>
  <c r="Y3497" i="2" a="1"/>
  <c r="Y3497" i="2"/>
  <c r="Y3498" i="2" a="1"/>
  <c r="Y3498" i="2" s="1"/>
  <c r="Y3499" i="2" a="1"/>
  <c r="Y3499" i="2"/>
  <c r="Y3500" i="2" a="1"/>
  <c r="Y3500" i="2"/>
  <c r="Y3501" i="2" a="1"/>
  <c r="Y3501" i="2" s="1"/>
  <c r="Y3502" i="2" a="1"/>
  <c r="Y3502" i="2" s="1"/>
  <c r="Y3503" i="2" a="1"/>
  <c r="Y3503" i="2" s="1"/>
  <c r="Y3504" i="2" a="1"/>
  <c r="Y3504" i="2"/>
  <c r="Y3505" i="2" a="1"/>
  <c r="Y3505" i="2" s="1"/>
  <c r="Y3506" i="2" a="1"/>
  <c r="Y3506" i="2" s="1"/>
  <c r="Y3507" i="2" a="1"/>
  <c r="Y3507" i="2" s="1"/>
  <c r="Y3508" i="2" a="1"/>
  <c r="Y3508" i="2"/>
  <c r="Y3509" i="2" a="1"/>
  <c r="Y3509" i="2" s="1"/>
  <c r="Y3510" i="2" a="1"/>
  <c r="Y3510" i="2"/>
  <c r="Y3511" i="2" a="1"/>
  <c r="Y3511" i="2" s="1"/>
  <c r="Y3512" i="2" a="1"/>
  <c r="Y3512" i="2"/>
  <c r="Y3513" i="2" a="1"/>
  <c r="Y3513" i="2" s="1"/>
  <c r="Y3514" i="2" a="1"/>
  <c r="Y3514" i="2"/>
  <c r="Y3515" i="2" a="1"/>
  <c r="Y3515" i="2"/>
  <c r="Y3516" i="2" a="1"/>
  <c r="Y3516" i="2" s="1"/>
  <c r="Y3517" i="2" a="1"/>
  <c r="Y3517" i="2"/>
  <c r="Y3518" i="2" a="1"/>
  <c r="Y3518" i="2" s="1"/>
  <c r="Y3519" i="2" a="1"/>
  <c r="Y3519" i="2" s="1"/>
  <c r="Y3520" i="2" a="1"/>
  <c r="Y3520" i="2" s="1"/>
  <c r="Y3521" i="2" a="1"/>
  <c r="Y3521" i="2" s="1"/>
  <c r="Y3522" i="2" a="1"/>
  <c r="Y3522" i="2"/>
  <c r="Y3523" i="2" a="1"/>
  <c r="Y3523" i="2" s="1"/>
  <c r="Y3524" i="2" a="1"/>
  <c r="Y3524" i="2" s="1"/>
  <c r="Y3525" i="2" a="1"/>
  <c r="Y3525" i="2" s="1"/>
  <c r="Y3526" i="2" a="1"/>
  <c r="Y3526" i="2" s="1"/>
  <c r="Y3527" i="2" a="1"/>
  <c r="Y3527" i="2" s="1"/>
  <c r="Y3528" i="2" a="1"/>
  <c r="Y3528" i="2" s="1"/>
  <c r="Y3529" i="2" a="1"/>
  <c r="Y3529" i="2" s="1"/>
  <c r="Y3530" i="2" a="1"/>
  <c r="Y3530" i="2"/>
  <c r="Y3531" i="2" a="1"/>
  <c r="Y3531" i="2" s="1"/>
  <c r="Y3532" i="2" a="1"/>
  <c r="Y3532" i="2"/>
  <c r="Y3533" i="2" a="1"/>
  <c r="Y3533" i="2" s="1"/>
  <c r="Y3534" i="2" a="1"/>
  <c r="Y3534" i="2" s="1"/>
  <c r="Y3535" i="2" a="1"/>
  <c r="Y3535" i="2" s="1"/>
  <c r="Y3536" i="2" a="1"/>
  <c r="Y3536" i="2" s="1"/>
  <c r="Y3537" i="2" a="1"/>
  <c r="Y3537" i="2" s="1"/>
  <c r="Y3538" i="2" a="1"/>
  <c r="Y3538" i="2" s="1"/>
  <c r="Y3539" i="2" a="1"/>
  <c r="Y3539" i="2" s="1"/>
  <c r="Y3540" i="2" a="1"/>
  <c r="Y3540" i="2"/>
  <c r="Y3541" i="2" a="1"/>
  <c r="Y3541" i="2" s="1"/>
  <c r="Y3542" i="2" a="1"/>
  <c r="Y3542" i="2" s="1"/>
  <c r="Y3543" i="2" a="1"/>
  <c r="Y3543" i="2" s="1"/>
  <c r="Y3544" i="2" a="1"/>
  <c r="Y3544" i="2" s="1"/>
  <c r="Y3545" i="2" a="1"/>
  <c r="Y3545" i="2" s="1"/>
  <c r="Y3546" i="2" a="1"/>
  <c r="Y3546" i="2" s="1"/>
  <c r="Y3547" i="2" a="1"/>
  <c r="Y3547" i="2" s="1"/>
  <c r="Y3548" i="2" a="1"/>
  <c r="Y3548" i="2"/>
  <c r="Y3549" i="2" a="1"/>
  <c r="Y3549" i="2" s="1"/>
  <c r="Y3550" i="2" a="1"/>
  <c r="Y3550" i="2" s="1"/>
  <c r="Y3551" i="2" a="1"/>
  <c r="Y3551" i="2" s="1"/>
  <c r="Y3552" i="2" a="1"/>
  <c r="Y3552" i="2" s="1"/>
  <c r="Y3553" i="2" a="1"/>
  <c r="Y3553" i="2"/>
  <c r="Y3554" i="2" a="1"/>
  <c r="Y3554" i="2" s="1"/>
  <c r="Y3555" i="2" a="1"/>
  <c r="Y3555" i="2" s="1"/>
  <c r="Y3556" i="2" a="1"/>
  <c r="Y3556" i="2"/>
  <c r="Y3557" i="2" a="1"/>
  <c r="Y3557" i="2" s="1"/>
  <c r="Y3558" i="2" a="1"/>
  <c r="Y3558" i="2"/>
  <c r="Y3559" i="2" a="1"/>
  <c r="Y3559" i="2"/>
  <c r="Y3560" i="2" a="1"/>
  <c r="Y3560" i="2" s="1"/>
  <c r="Y3561" i="2" a="1"/>
  <c r="Y3561" i="2" s="1"/>
  <c r="Y3562" i="2" a="1"/>
  <c r="Y3562" i="2" s="1"/>
  <c r="Y3563" i="2" a="1"/>
  <c r="Y3563" i="2"/>
  <c r="Y3564" i="2" a="1"/>
  <c r="Y3564" i="2" s="1"/>
  <c r="Y3565" i="2" a="1"/>
  <c r="Y3565" i="2" s="1"/>
  <c r="Y3566" i="2" a="1"/>
  <c r="Y3566" i="2"/>
  <c r="Y3567" i="2" a="1"/>
  <c r="Y3567" i="2" s="1"/>
  <c r="Y3568" i="2" a="1"/>
  <c r="Y3568" i="2" s="1"/>
  <c r="Y3569" i="2" a="1"/>
  <c r="Y3569" i="2" s="1"/>
  <c r="Y3570" i="2" a="1"/>
  <c r="Y3570" i="2" s="1"/>
  <c r="Y3571" i="2" a="1"/>
  <c r="Y3571" i="2"/>
  <c r="Y3572" i="2" a="1"/>
  <c r="Y3572" i="2"/>
  <c r="Y3573" i="2" a="1"/>
  <c r="Y3573" i="2" s="1"/>
  <c r="Y3574" i="2" a="1"/>
  <c r="Y3574" i="2" s="1"/>
  <c r="Y3575" i="2" a="1"/>
  <c r="Y3575" i="2" s="1"/>
  <c r="Y3576" i="2" a="1"/>
  <c r="Y3576" i="2"/>
  <c r="Y3577" i="2" a="1"/>
  <c r="Y3577" i="2" s="1"/>
  <c r="Y3578" i="2" a="1"/>
  <c r="Y3578" i="2"/>
  <c r="Y3579" i="2" a="1"/>
  <c r="Y3579" i="2" s="1"/>
  <c r="Y3580" i="2" a="1"/>
  <c r="Y3580" i="2" s="1"/>
  <c r="Y3581" i="2" a="1"/>
  <c r="Y3581" i="2"/>
  <c r="Y3582" i="2" a="1"/>
  <c r="Y3582" i="2" s="1"/>
  <c r="Y3583" i="2" a="1"/>
  <c r="Y3583" i="2" s="1"/>
  <c r="Y3584" i="2" a="1"/>
  <c r="Y3584" i="2" s="1"/>
  <c r="Y3585" i="2" a="1"/>
  <c r="Y3585" i="2" s="1"/>
  <c r="Y3586" i="2" a="1"/>
  <c r="Y3586" i="2"/>
  <c r="Y3587" i="2" a="1"/>
  <c r="Y3587" i="2"/>
  <c r="Y3588" i="2" a="1"/>
  <c r="Y3588" i="2" s="1"/>
  <c r="Y3589" i="2" a="1"/>
  <c r="Y3589" i="2" s="1"/>
  <c r="Y3590" i="2" a="1"/>
  <c r="Y3590" i="2" s="1"/>
  <c r="Y3591" i="2" a="1"/>
  <c r="Y3591" i="2" s="1"/>
  <c r="Y3592" i="2" a="1"/>
  <c r="Y3592" i="2" s="1"/>
  <c r="Y3593" i="2" a="1"/>
  <c r="Y3593" i="2" s="1"/>
  <c r="Y3594" i="2" a="1"/>
  <c r="Y3594" i="2" s="1"/>
  <c r="Y3595" i="2" a="1"/>
  <c r="Y3595" i="2" s="1"/>
  <c r="Y3596" i="2" a="1"/>
  <c r="Y3596" i="2" s="1"/>
  <c r="Y3597" i="2" a="1"/>
  <c r="Y3597" i="2" s="1"/>
  <c r="Y3598" i="2" a="1"/>
  <c r="Y3598" i="2" s="1"/>
  <c r="Y3599" i="2" a="1"/>
  <c r="Y3599" i="2" s="1"/>
  <c r="Y3600" i="2" a="1"/>
  <c r="Y3600" i="2"/>
  <c r="Y3601" i="2" a="1"/>
  <c r="Y3601" i="2"/>
  <c r="Y3602" i="2" a="1"/>
  <c r="Y3602" i="2"/>
  <c r="Y3603" i="2" a="1"/>
  <c r="Y3603" i="2" s="1"/>
  <c r="Y3604" i="2" a="1"/>
  <c r="Y3604" i="2"/>
  <c r="Y3605" i="2" a="1"/>
  <c r="Y3605" i="2" s="1"/>
  <c r="Y3606" i="2" a="1"/>
  <c r="Y3606" i="2" s="1"/>
  <c r="Y3607" i="2" a="1"/>
  <c r="Y3607" i="2"/>
  <c r="Y3608" i="2" a="1"/>
  <c r="Y3608" i="2"/>
  <c r="Y3609" i="2" a="1"/>
  <c r="Y3609" i="2" s="1"/>
  <c r="Y3610" i="2" a="1"/>
  <c r="Y3610" i="2" s="1"/>
  <c r="Y3611" i="2" a="1"/>
  <c r="Y3611" i="2"/>
  <c r="Y3612" i="2" a="1"/>
  <c r="Y3612" i="2"/>
  <c r="Y3613" i="2" a="1"/>
  <c r="Y3613" i="2" s="1"/>
  <c r="Y3614" i="2" a="1"/>
  <c r="Y3614" i="2"/>
  <c r="Y3615" i="2" a="1"/>
  <c r="Y3615" i="2" s="1"/>
  <c r="Y3616" i="2" a="1"/>
  <c r="Y3616" i="2" s="1"/>
  <c r="Y3617" i="2" a="1"/>
  <c r="Y3617" i="2"/>
  <c r="Y3618" i="2" a="1"/>
  <c r="Y3618" i="2" s="1"/>
  <c r="Y3619" i="2" a="1"/>
  <c r="Y3619" i="2"/>
  <c r="Y3620" i="2" a="1"/>
  <c r="Y3620" i="2" s="1"/>
  <c r="Y3621" i="2" a="1"/>
  <c r="Y3621" i="2" s="1"/>
  <c r="Y3622" i="2" a="1"/>
  <c r="Y3622" i="2" s="1"/>
  <c r="Y3623" i="2" a="1"/>
  <c r="Y3623" i="2" s="1"/>
  <c r="Y3624" i="2" a="1"/>
  <c r="Y3624" i="2" s="1"/>
  <c r="Y3625" i="2" a="1"/>
  <c r="Y3625" i="2" s="1"/>
  <c r="Y3626" i="2" a="1"/>
  <c r="Y3626" i="2"/>
  <c r="Y3627" i="2" a="1"/>
  <c r="Y3627" i="2" s="1"/>
  <c r="Y3628" i="2" a="1"/>
  <c r="Y3628" i="2"/>
  <c r="Y3629" i="2" a="1"/>
  <c r="Y3629" i="2" s="1"/>
  <c r="Y3630" i="2" a="1"/>
  <c r="Y3630" i="2"/>
  <c r="Y3631" i="2" a="1"/>
  <c r="Y3631" i="2" s="1"/>
  <c r="Y3632" i="2" a="1"/>
  <c r="Y3632" i="2"/>
  <c r="Y3633" i="2" a="1"/>
  <c r="Y3633" i="2" s="1"/>
  <c r="Y3634" i="2" a="1"/>
  <c r="Y3634" i="2" s="1"/>
  <c r="Y3635" i="2" a="1"/>
  <c r="Y3635" i="2"/>
  <c r="Y3636" i="2" a="1"/>
  <c r="Y3636" i="2" s="1"/>
  <c r="Y3637" i="2" a="1"/>
  <c r="Y3637" i="2"/>
  <c r="Y3638" i="2" a="1"/>
  <c r="Y3638" i="2" s="1"/>
  <c r="Y3639" i="2" a="1"/>
  <c r="Y3639" i="2" s="1"/>
  <c r="Y3640" i="2" a="1"/>
  <c r="Y3640" i="2" s="1"/>
  <c r="Y3641" i="2" a="1"/>
  <c r="Y3641" i="2"/>
  <c r="Y3642" i="2" a="1"/>
  <c r="Y3642" i="2"/>
  <c r="Y3643" i="2" a="1"/>
  <c r="Y3643" i="2" s="1"/>
  <c r="Y3644" i="2" a="1"/>
  <c r="Y3644" i="2"/>
  <c r="Y3645" i="2" a="1"/>
  <c r="Y3645" i="2" s="1"/>
  <c r="Y3646" i="2" a="1"/>
  <c r="Y3646" i="2"/>
  <c r="Y3647" i="2" a="1"/>
  <c r="Y3647" i="2" s="1"/>
  <c r="Y3648" i="2" a="1"/>
  <c r="Y3648" i="2"/>
  <c r="Y3649" i="2" a="1"/>
  <c r="Y3649" i="2" s="1"/>
  <c r="Y3650" i="2" a="1"/>
  <c r="Y3650" i="2" s="1"/>
  <c r="Y3651" i="2" a="1"/>
  <c r="Y3651" i="2" s="1"/>
  <c r="Y3652" i="2" a="1"/>
  <c r="Y3652" i="2"/>
  <c r="Y3653" i="2" a="1"/>
  <c r="Y3653" i="2" s="1"/>
  <c r="Y3654" i="2" a="1"/>
  <c r="Y3654" i="2" s="1"/>
  <c r="Y3655" i="2" a="1"/>
  <c r="Y3655" i="2" s="1"/>
  <c r="Y3656" i="2" a="1"/>
  <c r="Y3656" i="2"/>
  <c r="Y3657" i="2" a="1"/>
  <c r="Y3657" i="2" s="1"/>
  <c r="Y3658" i="2" a="1"/>
  <c r="Y3658" i="2"/>
  <c r="Y3659" i="2" a="1"/>
  <c r="Y3659" i="2" s="1"/>
  <c r="Y3660" i="2" a="1"/>
  <c r="Y3660" i="2" s="1"/>
  <c r="Y3661" i="2" a="1"/>
  <c r="Y3661" i="2"/>
  <c r="Y3662" i="2" a="1"/>
  <c r="Y3662" i="2" s="1"/>
  <c r="Y3663" i="2" a="1"/>
  <c r="Y3663" i="2" s="1"/>
  <c r="Y3664" i="2" a="1"/>
  <c r="Y3664" i="2"/>
  <c r="Y3665" i="2" a="1"/>
  <c r="Y3665" i="2"/>
  <c r="Y3666" i="2" a="1"/>
  <c r="Y3666" i="2" s="1"/>
  <c r="Y3667" i="2" a="1"/>
  <c r="Y3667" i="2"/>
  <c r="Y3668" i="2" a="1"/>
  <c r="Y3668" i="2"/>
  <c r="Y3669" i="2" a="1"/>
  <c r="Y3669" i="2" s="1"/>
  <c r="Y3670" i="2" a="1"/>
  <c r="Y3670" i="2" s="1"/>
  <c r="Y3671" i="2" a="1"/>
  <c r="Y3671" i="2"/>
  <c r="Y3672" i="2" a="1"/>
  <c r="Y3672" i="2"/>
  <c r="Y3673" i="2" a="1"/>
  <c r="Y3673" i="2"/>
  <c r="Y3674" i="2" a="1"/>
  <c r="Y3674" i="2" s="1"/>
  <c r="Y3675" i="2" a="1"/>
  <c r="Y3675" i="2" s="1"/>
  <c r="Y3676" i="2" a="1"/>
  <c r="Y3676" i="2"/>
  <c r="Y3677" i="2" a="1"/>
  <c r="Y3677" i="2" s="1"/>
  <c r="Y3678" i="2" a="1"/>
  <c r="Y3678" i="2" s="1"/>
  <c r="Y3679" i="2" a="1"/>
  <c r="Y3679" i="2" s="1"/>
  <c r="Y3680" i="2" a="1"/>
  <c r="Y3680" i="2" s="1"/>
  <c r="Y3681" i="2" a="1"/>
  <c r="Y3681" i="2" s="1"/>
  <c r="Y3682" i="2" a="1"/>
  <c r="Y3682" i="2" s="1"/>
  <c r="Y3683" i="2" a="1"/>
  <c r="Y3683" i="2"/>
  <c r="Y3684" i="2" a="1"/>
  <c r="Y3684" i="2"/>
  <c r="Y3685" i="2" a="1"/>
  <c r="Y3685" i="2" s="1"/>
  <c r="Y3686" i="2" a="1"/>
  <c r="Y3686" i="2" s="1"/>
  <c r="Y3687" i="2" a="1"/>
  <c r="Y3687" i="2" s="1"/>
  <c r="Y3688" i="2" a="1"/>
  <c r="Y3688" i="2" s="1"/>
  <c r="Y3689" i="2" a="1"/>
  <c r="Y3689" i="2"/>
  <c r="Y3690" i="2" a="1"/>
  <c r="Y3690" i="2"/>
  <c r="Y3691" i="2" a="1"/>
  <c r="Y3691" i="2" s="1"/>
  <c r="Y3692" i="2" a="1"/>
  <c r="Y3692" i="2" s="1"/>
  <c r="Y3693" i="2" a="1"/>
  <c r="Y3693" i="2" s="1"/>
  <c r="Y3694" i="2" a="1"/>
  <c r="Y3694" i="2"/>
  <c r="Y3695" i="2" a="1"/>
  <c r="Y3695" i="2" s="1"/>
  <c r="Y3696" i="2" a="1"/>
  <c r="Y3696" i="2" s="1"/>
  <c r="Y3697" i="2" a="1"/>
  <c r="Y3697" i="2" s="1"/>
  <c r="Y3698" i="2" a="1"/>
  <c r="Y3698" i="2"/>
  <c r="Y3699" i="2" a="1"/>
  <c r="Y3699" i="2" s="1"/>
  <c r="Y3700" i="2" a="1"/>
  <c r="Y3700" i="2" s="1"/>
  <c r="Y3701" i="2" a="1"/>
  <c r="Y3701" i="2" s="1"/>
  <c r="Y3702" i="2" a="1"/>
  <c r="Y3702" i="2"/>
  <c r="Y3703" i="2" a="1"/>
  <c r="Y3703" i="2"/>
  <c r="Y3704" i="2" a="1"/>
  <c r="Y3704" i="2" s="1"/>
  <c r="Y3705" i="2" a="1"/>
  <c r="Y3705" i="2" s="1"/>
  <c r="Y3706" i="2" a="1"/>
  <c r="Y3706" i="2" s="1"/>
  <c r="Y3707" i="2" a="1"/>
  <c r="Y3707" i="2" s="1"/>
  <c r="Y3708" i="2" a="1"/>
  <c r="Y3708" i="2" s="1"/>
  <c r="Y3709" i="2" a="1"/>
  <c r="Y3709" i="2" s="1"/>
  <c r="Y3710" i="2" a="1"/>
  <c r="Y3710" i="2"/>
  <c r="Y3711" i="2" a="1"/>
  <c r="Y3711" i="2" s="1"/>
  <c r="Y3712" i="2" a="1"/>
  <c r="Y3712" i="2" s="1"/>
  <c r="Y3713" i="2" a="1"/>
  <c r="Y3713" i="2" s="1"/>
  <c r="Y3714" i="2" a="1"/>
  <c r="Y3714" i="2"/>
  <c r="Y3715" i="2" a="1"/>
  <c r="Y3715" i="2" s="1"/>
  <c r="Y3716" i="2" a="1"/>
  <c r="Y3716" i="2"/>
  <c r="Y3717" i="2" a="1"/>
  <c r="Y3717" i="2" s="1"/>
  <c r="Y3718" i="2" a="1"/>
  <c r="Y3718" i="2"/>
  <c r="Y3719" i="2" a="1"/>
  <c r="Y3719" i="2"/>
  <c r="Y3720" i="2" a="1"/>
  <c r="Y3720" i="2" s="1"/>
  <c r="Y3721" i="2" a="1"/>
  <c r="Y3721" i="2" s="1"/>
  <c r="Y3722" i="2" a="1"/>
  <c r="Y3722" i="2" s="1"/>
  <c r="Y3723" i="2" a="1"/>
  <c r="Y3723" i="2" s="1"/>
  <c r="Y3724" i="2" a="1"/>
  <c r="Y3724" i="2"/>
  <c r="Y3725" i="2" a="1"/>
  <c r="Y3725" i="2" s="1"/>
  <c r="Y3726" i="2" a="1"/>
  <c r="Y3726" i="2" s="1"/>
  <c r="Y3727" i="2" a="1"/>
  <c r="Y3727" i="2"/>
  <c r="Y3728" i="2" a="1"/>
  <c r="Y3728" i="2" s="1"/>
  <c r="Y3729" i="2" a="1"/>
  <c r="Y3729" i="2" s="1"/>
  <c r="Y3730" i="2" a="1"/>
  <c r="Y3730" i="2" s="1"/>
  <c r="Y3731" i="2" a="1"/>
  <c r="Y3731" i="2"/>
  <c r="Y3732" i="2" a="1"/>
  <c r="Y3732" i="2" s="1"/>
  <c r="Y3733" i="2" a="1"/>
  <c r="Y3733" i="2"/>
  <c r="Y3734" i="2" a="1"/>
  <c r="Y3734" i="2"/>
  <c r="Y3735" i="2" a="1"/>
  <c r="Y3735" i="2" s="1"/>
  <c r="Y3736" i="2" a="1"/>
  <c r="Y3736" i="2" s="1"/>
  <c r="Y3737" i="2" a="1"/>
  <c r="Y3737" i="2"/>
  <c r="Y3738" i="2" a="1"/>
  <c r="Y3738" i="2" s="1"/>
  <c r="Y3739" i="2" a="1"/>
  <c r="Y3739" i="2" s="1"/>
  <c r="Y3740" i="2" a="1"/>
  <c r="Y3740" i="2"/>
  <c r="Y3741" i="2" a="1"/>
  <c r="Y3741" i="2" s="1"/>
  <c r="Y3742" i="2" a="1"/>
  <c r="Y3742" i="2" s="1"/>
  <c r="Y3743" i="2" a="1"/>
  <c r="Y3743" i="2" s="1"/>
  <c r="Y3744" i="2" a="1"/>
  <c r="Y3744" i="2" s="1"/>
  <c r="Y3745" i="2" a="1"/>
  <c r="Y3745" i="2" s="1"/>
  <c r="Y3746" i="2" a="1"/>
  <c r="Y3746" i="2"/>
  <c r="Y3747" i="2" a="1"/>
  <c r="Y3747" i="2" s="1"/>
  <c r="Y3748" i="2" a="1"/>
  <c r="Y3748" i="2"/>
  <c r="Y3749" i="2" a="1"/>
  <c r="Y3749" i="2"/>
  <c r="Y3750" i="2" a="1"/>
  <c r="Y3750" i="2"/>
  <c r="Y3751" i="2" a="1"/>
  <c r="Y3751" i="2" s="1"/>
  <c r="Y3752" i="2" a="1"/>
  <c r="Y3752" i="2" s="1"/>
  <c r="Y3753" i="2" a="1"/>
  <c r="Y3753" i="2" s="1"/>
  <c r="Y3754" i="2" a="1"/>
  <c r="Y3754" i="2" s="1"/>
  <c r="Y3755" i="2" a="1"/>
  <c r="Y3755" i="2"/>
  <c r="Y3756" i="2" a="1"/>
  <c r="Y3756" i="2" s="1"/>
  <c r="Y3757" i="2" a="1"/>
  <c r="Y3757" i="2"/>
  <c r="Y3758" i="2" a="1"/>
  <c r="Y3758" i="2" s="1"/>
  <c r="Y3759" i="2" a="1"/>
  <c r="Y3759" i="2" s="1"/>
  <c r="Y3760" i="2" a="1"/>
  <c r="Y3760" i="2" s="1"/>
  <c r="Y3761" i="2" a="1"/>
  <c r="Y3761" i="2"/>
  <c r="Y3762" i="2" a="1"/>
  <c r="Y3762" i="2" s="1"/>
  <c r="Y3763" i="2" a="1"/>
  <c r="Y3763" i="2"/>
  <c r="Y3764" i="2" a="1"/>
  <c r="Y3764" i="2" s="1"/>
  <c r="Y3765" i="2" a="1"/>
  <c r="Y3765" i="2" s="1"/>
  <c r="Y3766" i="2" a="1"/>
  <c r="Y3766" i="2" s="1"/>
  <c r="Y3767" i="2" a="1"/>
  <c r="Y3767" i="2" s="1"/>
  <c r="Y3768" i="2" a="1"/>
  <c r="Y3768" i="2" s="1"/>
  <c r="Y3769" i="2" a="1"/>
  <c r="Y3769" i="2" s="1"/>
  <c r="Y3770" i="2" a="1"/>
  <c r="Y3770" i="2"/>
  <c r="Y3771" i="2" a="1"/>
  <c r="Y3771" i="2" s="1"/>
  <c r="Y3772" i="2" a="1"/>
  <c r="Y3772" i="2"/>
  <c r="Y3773" i="2" a="1"/>
  <c r="Y3773" i="2" s="1"/>
  <c r="Y3774" i="2" a="1"/>
  <c r="Y3774" i="2" s="1"/>
  <c r="Y3775" i="2" a="1"/>
  <c r="Y3775" i="2"/>
  <c r="Y3776" i="2" a="1"/>
  <c r="Y3776" i="2" s="1"/>
  <c r="Y3777" i="2" a="1"/>
  <c r="Y3777" i="2" s="1"/>
  <c r="Y3778" i="2" a="1"/>
  <c r="Y3778" i="2" s="1"/>
  <c r="Y3779" i="2" a="1"/>
  <c r="Y3779" i="2" s="1"/>
  <c r="Y3780" i="2" a="1"/>
  <c r="Y3780" i="2"/>
  <c r="Y3781" i="2" a="1"/>
  <c r="Y3781" i="2" s="1"/>
  <c r="Y3782" i="2" a="1"/>
  <c r="Y3782" i="2" s="1"/>
  <c r="Y3783" i="2" a="1"/>
  <c r="Y3783" i="2" s="1"/>
  <c r="Y3784" i="2" a="1"/>
  <c r="Y3784" i="2" s="1"/>
  <c r="Y3785" i="2" a="1"/>
  <c r="Y3785" i="2"/>
  <c r="Y3786" i="2" a="1"/>
  <c r="Y3786" i="2" s="1"/>
  <c r="Y3787" i="2" a="1"/>
  <c r="Y3787" i="2" s="1"/>
  <c r="Y3788" i="2" a="1"/>
  <c r="Y3788" i="2"/>
  <c r="Y3789" i="2" a="1"/>
  <c r="Y3789" i="2" s="1"/>
  <c r="Y3790" i="2" a="1"/>
  <c r="Y3790" i="2"/>
  <c r="Y3791" i="2" a="1"/>
  <c r="Y3791" i="2"/>
  <c r="Y3792" i="2" a="1"/>
  <c r="Y3792" i="2"/>
  <c r="Y3793" i="2" a="1"/>
  <c r="Y3793" i="2" s="1"/>
  <c r="Y3794" i="2" a="1"/>
  <c r="Y3794" i="2"/>
  <c r="Y3795" i="2" a="1"/>
  <c r="Y3795" i="2" s="1"/>
  <c r="Y3796" i="2" a="1"/>
  <c r="Y3796" i="2" s="1"/>
  <c r="Y3797" i="2" a="1"/>
  <c r="Y3797" i="2" s="1"/>
  <c r="Y3798" i="2" a="1"/>
  <c r="Y3798" i="2" s="1"/>
  <c r="Y3799" i="2" a="1"/>
  <c r="Y3799" i="2" s="1"/>
  <c r="Y3800" i="2" a="1"/>
  <c r="Y3800" i="2"/>
  <c r="Y3801" i="2" a="1"/>
  <c r="Y3801" i="2" s="1"/>
  <c r="Y3802" i="2" a="1"/>
  <c r="Y3802" i="2"/>
  <c r="Y3803" i="2" a="1"/>
  <c r="Y3803" i="2" s="1"/>
  <c r="Y3804" i="2" a="1"/>
  <c r="Y3804" i="2" s="1"/>
  <c r="Y3805" i="2" a="1"/>
  <c r="Y3805" i="2" s="1"/>
  <c r="Y3806" i="2" a="1"/>
  <c r="Y3806" i="2" s="1"/>
  <c r="Y3807" i="2" a="1"/>
  <c r="Y3807" i="2" s="1"/>
  <c r="Y3808" i="2" a="1"/>
  <c r="Y3808" i="2"/>
  <c r="Y3809" i="2" a="1"/>
  <c r="Y3809" i="2"/>
  <c r="Y3810" i="2" a="1"/>
  <c r="Y3810" i="2" s="1"/>
  <c r="Y3811" i="2" a="1"/>
  <c r="Y3811" i="2" s="1"/>
  <c r="Y3812" i="2" a="1"/>
  <c r="Y3812" i="2" s="1"/>
  <c r="Y3813" i="2" a="1"/>
  <c r="Y3813" i="2" s="1"/>
  <c r="Y3814" i="2" a="1"/>
  <c r="Y3814" i="2" s="1"/>
  <c r="Y3815" i="2" a="1"/>
  <c r="Y3815" i="2"/>
  <c r="Y3816" i="2" a="1"/>
  <c r="Y3816" i="2"/>
  <c r="Y3817" i="2" a="1"/>
  <c r="Y3817" i="2" s="1"/>
  <c r="Y3818" i="2" a="1"/>
  <c r="Y3818" i="2"/>
  <c r="Y3819" i="2" a="1"/>
  <c r="Y3819" i="2" s="1"/>
  <c r="Y3820" i="2" a="1"/>
  <c r="Y3820" i="2" s="1"/>
  <c r="Y3821" i="2" a="1"/>
  <c r="Y3821" i="2" s="1"/>
  <c r="Y3822" i="2" a="1"/>
  <c r="Y3822" i="2" s="1"/>
  <c r="Y3823" i="2" a="1"/>
  <c r="Y3823" i="2" s="1"/>
  <c r="Y3824" i="2" a="1"/>
  <c r="Y3824" i="2" s="1"/>
  <c r="Y3825" i="2" a="1"/>
  <c r="Y3825" i="2" s="1"/>
  <c r="Y3826" i="2" a="1"/>
  <c r="Y3826" i="2"/>
  <c r="Y3827" i="2" a="1"/>
  <c r="Y3827" i="2"/>
  <c r="Y3828" i="2" a="1"/>
  <c r="Y3828" i="2"/>
  <c r="Y3829" i="2" a="1"/>
  <c r="Y3829" i="2" s="1"/>
  <c r="Y3830" i="2" a="1"/>
  <c r="Y3830" i="2"/>
  <c r="Y3831" i="2" a="1"/>
  <c r="Y3831" i="2" s="1"/>
  <c r="Y3832" i="2" a="1"/>
  <c r="Y3832" i="2"/>
  <c r="Y3833" i="2" a="1"/>
  <c r="Y3833" i="2"/>
  <c r="Y3834" i="2" a="1"/>
  <c r="Y3834" i="2"/>
  <c r="Y3835" i="2" a="1"/>
  <c r="Y3835" i="2"/>
  <c r="Y3836" i="2" a="1"/>
  <c r="Y3836" i="2" s="1"/>
  <c r="Y3837" i="2" a="1"/>
  <c r="Y3837" i="2" s="1"/>
  <c r="Y3838" i="2" a="1"/>
  <c r="Y3838" i="2"/>
  <c r="Y3839" i="2" a="1"/>
  <c r="Y3839" i="2"/>
  <c r="Y3840" i="2" a="1"/>
  <c r="Y3840" i="2"/>
  <c r="Y3841" i="2" a="1"/>
  <c r="Y3841" i="2"/>
  <c r="Y3842" i="2" a="1"/>
  <c r="Y3842" i="2"/>
  <c r="Y3843" i="2" a="1"/>
  <c r="Y3843" i="2" s="1"/>
  <c r="Y3844" i="2" a="1"/>
  <c r="Y3844" i="2"/>
  <c r="Y3845" i="2" a="1"/>
  <c r="Y3845" i="2" s="1"/>
  <c r="Y3846" i="2" a="1"/>
  <c r="Y3846" i="2" s="1"/>
  <c r="Y3847" i="2" a="1"/>
  <c r="Y3847" i="2" s="1"/>
  <c r="Y3848" i="2" a="1"/>
  <c r="Y3848" i="2"/>
  <c r="Y3849" i="2" a="1"/>
  <c r="Y3849" i="2" s="1"/>
  <c r="Y3850" i="2" a="1"/>
  <c r="Y3850" i="2"/>
  <c r="Y3851" i="2" a="1"/>
  <c r="Y3851" i="2"/>
  <c r="Y3852" i="2" a="1"/>
  <c r="Y3852" i="2"/>
  <c r="Y3853" i="2" a="1"/>
  <c r="Y3853" i="2"/>
  <c r="Y3854" i="2" a="1"/>
  <c r="Y3854" i="2"/>
  <c r="Y3855" i="2" a="1"/>
  <c r="Y3855" i="2" s="1"/>
  <c r="Y3856" i="2" a="1"/>
  <c r="Y3856" i="2" s="1"/>
  <c r="Y3857" i="2" a="1"/>
  <c r="Y3857" i="2"/>
  <c r="Y3858" i="2" a="1"/>
  <c r="Y3858" i="2"/>
  <c r="Y3859" i="2" a="1"/>
  <c r="Y3859" i="2"/>
  <c r="Y3860" i="2" a="1"/>
  <c r="Y3860" i="2"/>
  <c r="Y3861" i="2" a="1"/>
  <c r="Y3861" i="2" s="1"/>
  <c r="Y3862" i="2" a="1"/>
  <c r="Y3862" i="2"/>
  <c r="Y3863" i="2" a="1"/>
  <c r="Y3863" i="2" s="1"/>
  <c r="Y3864" i="2" a="1"/>
  <c r="Y3864" i="2" s="1"/>
  <c r="Y3865" i="2" a="1"/>
  <c r="Y3865" i="2"/>
  <c r="Y3866" i="2" a="1"/>
  <c r="Y3866" i="2"/>
  <c r="Y3867" i="2" a="1"/>
  <c r="Y3867" i="2" s="1"/>
  <c r="Y3868" i="2" a="1"/>
  <c r="Y3868" i="2"/>
  <c r="Y3869" i="2" a="1"/>
  <c r="Y3869" i="2" s="1"/>
  <c r="Y3870" i="2" a="1"/>
  <c r="Y3870" i="2"/>
  <c r="Y3871" i="2" a="1"/>
  <c r="Y3871" i="2" s="1"/>
  <c r="Y3872" i="2" a="1"/>
  <c r="Y3872" i="2" s="1"/>
  <c r="Y3873" i="2" a="1"/>
  <c r="Y3873" i="2" s="1"/>
  <c r="Y3874" i="2" a="1"/>
  <c r="Y3874" i="2" s="1"/>
  <c r="Y3875" i="2" a="1"/>
  <c r="Y3875" i="2" s="1"/>
  <c r="Y3876" i="2" a="1"/>
  <c r="Y3876" i="2" s="1"/>
  <c r="Y3877" i="2" a="1"/>
  <c r="Y3877" i="2"/>
  <c r="Y3878" i="2" a="1"/>
  <c r="Y3878" i="2"/>
  <c r="Y3879" i="2" a="1"/>
  <c r="Y3879" i="2" s="1"/>
  <c r="Y3880" i="2" a="1"/>
  <c r="Y3880" i="2"/>
  <c r="Y3881" i="2" a="1"/>
  <c r="Y3881" i="2" s="1"/>
  <c r="Y3882" i="2" a="1"/>
  <c r="Y3882" i="2" s="1"/>
  <c r="Y3883" i="2" a="1"/>
  <c r="Y3883" i="2" s="1"/>
  <c r="Y3884" i="2" a="1"/>
  <c r="Y3884" i="2"/>
  <c r="Y3885" i="2" a="1"/>
  <c r="Y3885" i="2" s="1"/>
  <c r="Y3886" i="2" a="1"/>
  <c r="Y3886" i="2"/>
  <c r="Y3887" i="2" a="1"/>
  <c r="Y3887" i="2"/>
  <c r="Y3888" i="2" a="1"/>
  <c r="Y3888" i="2" s="1"/>
  <c r="Y3889" i="2" a="1"/>
  <c r="Y3889" i="2"/>
  <c r="Y3890" i="2" a="1"/>
  <c r="Y3890" i="2" s="1"/>
  <c r="Y3891" i="2" a="1"/>
  <c r="Y3891" i="2" s="1"/>
  <c r="Y3892" i="2" a="1"/>
  <c r="Y3892" i="2"/>
  <c r="Y3893" i="2" a="1"/>
  <c r="Y3893" i="2" s="1"/>
  <c r="Y3894" i="2" a="1"/>
  <c r="Y3894" i="2"/>
  <c r="Y3895" i="2" a="1"/>
  <c r="Y3895" i="2" s="1"/>
  <c r="Y3896" i="2" a="1"/>
  <c r="Y3896" i="2"/>
  <c r="Y3897" i="2" a="1"/>
  <c r="Y3897" i="2" s="1"/>
  <c r="Y3898" i="2" a="1"/>
  <c r="Y3898" i="2" s="1"/>
  <c r="Y3899" i="2" a="1"/>
  <c r="Y3899" i="2"/>
  <c r="Y3900" i="2" a="1"/>
  <c r="Y3900" i="2" s="1"/>
  <c r="Y3901" i="2" a="1"/>
  <c r="Y3901" i="2"/>
  <c r="Y3902" i="2" a="1"/>
  <c r="Y3902" i="2" s="1"/>
  <c r="Y3903" i="2" a="1"/>
  <c r="Y3903" i="2" s="1"/>
  <c r="Y3904" i="2" a="1"/>
  <c r="Y3904" i="2" s="1"/>
  <c r="Y3905" i="2" a="1"/>
  <c r="Y3905" i="2" s="1"/>
  <c r="Y3906" i="2" a="1"/>
  <c r="Y3906" i="2"/>
  <c r="Y3907" i="2" a="1"/>
  <c r="Y3907" i="2"/>
  <c r="Y3908" i="2" a="1"/>
  <c r="Y3908" i="2" s="1"/>
  <c r="Y3909" i="2" a="1"/>
  <c r="Y3909" i="2" s="1"/>
  <c r="Y3910" i="2" a="1"/>
  <c r="Y3910" i="2" s="1"/>
  <c r="Y3911" i="2" a="1"/>
  <c r="Y3911" i="2"/>
  <c r="Y3912" i="2" a="1"/>
  <c r="Y3912" i="2" s="1"/>
  <c r="Y3913" i="2" a="1"/>
  <c r="Y3913" i="2" s="1"/>
  <c r="Y3914" i="2" a="1"/>
  <c r="Y3914" i="2"/>
  <c r="Y3915" i="2" a="1"/>
  <c r="Y3915" i="2" s="1"/>
  <c r="Y3916" i="2" a="1"/>
  <c r="Y3916" i="2"/>
  <c r="Y3917" i="2" a="1"/>
  <c r="Y3917" i="2"/>
  <c r="Y3918" i="2" a="1"/>
  <c r="Y3918" i="2"/>
  <c r="Y3919" i="2" a="1"/>
  <c r="Y3919" i="2"/>
  <c r="Y3920" i="2" a="1"/>
  <c r="Y3920" i="2"/>
  <c r="Y3921" i="2" a="1"/>
  <c r="Y3921" i="2" s="1"/>
  <c r="Y3922" i="2" a="1"/>
  <c r="Y3922" i="2"/>
  <c r="Y3923" i="2" a="1"/>
  <c r="Y3923" i="2" s="1"/>
  <c r="Y3924" i="2" a="1"/>
  <c r="Y3924" i="2" s="1"/>
  <c r="Y3925" i="2" a="1"/>
  <c r="Y3925" i="2" s="1"/>
  <c r="Y3926" i="2" a="1"/>
  <c r="Y3926" i="2" s="1"/>
  <c r="Y3927" i="2" a="1"/>
  <c r="Y3927" i="2" s="1"/>
  <c r="Y3928" i="2" a="1"/>
  <c r="Y3928" i="2" s="1"/>
  <c r="Y3929" i="2" a="1"/>
  <c r="Y3929" i="2" s="1"/>
  <c r="Y3930" i="2" a="1"/>
  <c r="Y3930" i="2" s="1"/>
  <c r="Y3931" i="2" a="1"/>
  <c r="Y3931" i="2" s="1"/>
  <c r="Y3932" i="2" a="1"/>
  <c r="Y3932" i="2" s="1"/>
  <c r="Y3933" i="2" a="1"/>
  <c r="Y3933" i="2" s="1"/>
  <c r="Y3934" i="2" a="1"/>
  <c r="Y3934" i="2"/>
  <c r="Y3935" i="2" a="1"/>
  <c r="Y3935" i="2"/>
  <c r="Y3936" i="2" a="1"/>
  <c r="Y3936" i="2"/>
  <c r="Y3937" i="2" a="1"/>
  <c r="Y3937" i="2" s="1"/>
  <c r="Y3938" i="2" a="1"/>
  <c r="Y3938" i="2" s="1"/>
  <c r="Y3939" i="2" a="1"/>
  <c r="Y3939" i="2" s="1"/>
  <c r="Y3940" i="2" a="1"/>
  <c r="Y3940" i="2"/>
  <c r="Y3941" i="2" a="1"/>
  <c r="Y3941" i="2" s="1"/>
  <c r="Y3942" i="2" a="1"/>
  <c r="Y3942" i="2"/>
  <c r="Y3943" i="2" a="1"/>
  <c r="Y3943" i="2"/>
  <c r="Y3944" i="2" a="1"/>
  <c r="Y3944" i="2" s="1"/>
  <c r="Y3945" i="2" a="1"/>
  <c r="Y3945" i="2" s="1"/>
  <c r="Y3946" i="2" a="1"/>
  <c r="Y3946" i="2" s="1"/>
  <c r="Y3947" i="2" a="1"/>
  <c r="Y3947" i="2"/>
  <c r="Y3948" i="2" a="1"/>
  <c r="Y3948" i="2"/>
  <c r="Y3949" i="2" a="1"/>
  <c r="Y3949" i="2"/>
  <c r="Y3950" i="2" a="1"/>
  <c r="Y3950" i="2" s="1"/>
  <c r="Y3951" i="2" a="1"/>
  <c r="Y3951" i="2" s="1"/>
  <c r="Y3952" i="2" a="1"/>
  <c r="Y3952" i="2" s="1"/>
  <c r="Y3953" i="2" a="1"/>
  <c r="Y3953" i="2" s="1"/>
  <c r="Y3954" i="2" a="1"/>
  <c r="Y3954" i="2" s="1"/>
  <c r="Y3955" i="2" a="1"/>
  <c r="Y3955" i="2"/>
  <c r="Y3956" i="2" a="1"/>
  <c r="Y3956" i="2"/>
  <c r="Y3957" i="2" a="1"/>
  <c r="Y3957" i="2" s="1"/>
  <c r="Y3958" i="2" a="1"/>
  <c r="Y3958" i="2"/>
  <c r="Y3959" i="2" a="1"/>
  <c r="Y3959" i="2" s="1"/>
  <c r="Y3960" i="2" a="1"/>
  <c r="Y3960" i="2" s="1"/>
  <c r="Y3961" i="2" a="1"/>
  <c r="Y3961" i="2"/>
  <c r="Y3962" i="2" a="1"/>
  <c r="Y3962" i="2" s="1"/>
  <c r="Y3963" i="2" a="1"/>
  <c r="Y3963" i="2" s="1"/>
  <c r="Y3964" i="2" a="1"/>
  <c r="Y3964" i="2"/>
  <c r="Y3965" i="2" a="1"/>
  <c r="Y3965" i="2"/>
  <c r="Y3966" i="2" a="1"/>
  <c r="Y3966" i="2" s="1"/>
  <c r="Y3967" i="2" a="1"/>
  <c r="Y3967" i="2" s="1"/>
  <c r="Y3968" i="2" a="1"/>
  <c r="Y3968" i="2" s="1"/>
  <c r="Y3969" i="2" a="1"/>
  <c r="Y3969" i="2" s="1"/>
  <c r="Y3970" i="2" a="1"/>
  <c r="Y3970" i="2" s="1"/>
  <c r="Y3971" i="2" a="1"/>
  <c r="Y3971" i="2"/>
  <c r="Y3972" i="2" a="1"/>
  <c r="Y3972" i="2"/>
  <c r="Y3973" i="2" a="1"/>
  <c r="Y3973" i="2" s="1"/>
  <c r="Y3974" i="2" a="1"/>
  <c r="Y3974" i="2"/>
  <c r="Y3975" i="2" a="1"/>
  <c r="Y3975" i="2" s="1"/>
  <c r="Y3976" i="2" a="1"/>
  <c r="Y3976" i="2" s="1"/>
  <c r="Y3977" i="2" a="1"/>
  <c r="Y3977" i="2" s="1"/>
  <c r="Y3978" i="2" a="1"/>
  <c r="Y3978" i="2" s="1"/>
  <c r="Y3979" i="2" a="1"/>
  <c r="Y3979" i="2"/>
  <c r="Y3980" i="2" a="1"/>
  <c r="Y3980" i="2" s="1"/>
  <c r="Y3981" i="2" a="1"/>
  <c r="Y3981" i="2" s="1"/>
  <c r="Y3982" i="2" a="1"/>
  <c r="Y3982" i="2"/>
  <c r="Y3983" i="2" a="1"/>
  <c r="Y3983" i="2"/>
  <c r="Y3984" i="2" a="1"/>
  <c r="Y3984" i="2" s="1"/>
  <c r="Y3985" i="2" a="1"/>
  <c r="Y3985" i="2" s="1"/>
  <c r="Y3986" i="2" a="1"/>
  <c r="Y3986" i="2"/>
  <c r="Y3987" i="2" a="1"/>
  <c r="Y3987" i="2" s="1"/>
  <c r="Y3988" i="2" a="1"/>
  <c r="Y3988" i="2"/>
  <c r="Y3989" i="2" a="1"/>
  <c r="Y3989" i="2"/>
  <c r="Y3990" i="2" a="1"/>
  <c r="Y3990" i="2"/>
  <c r="Y3991" i="2" a="1"/>
  <c r="Y3991" i="2"/>
  <c r="Y3992" i="2" a="1"/>
  <c r="Y3992" i="2" s="1"/>
  <c r="Y3993" i="2" a="1"/>
  <c r="Y3993" i="2" s="1"/>
  <c r="Y3994" i="2" a="1"/>
  <c r="Y3994" i="2" s="1"/>
  <c r="Y3995" i="2" a="1"/>
  <c r="Y3995" i="2" s="1"/>
  <c r="Y3996" i="2" a="1"/>
  <c r="Y3996" i="2" s="1"/>
  <c r="Y3997" i="2" a="1"/>
  <c r="Y3997" i="2" s="1"/>
  <c r="Y3998" i="2" a="1"/>
  <c r="Y3998" i="2"/>
  <c r="Y3999" i="2" a="1"/>
  <c r="Y3999" i="2" s="1"/>
  <c r="Y4000" i="2" a="1"/>
  <c r="Y4000" i="2"/>
  <c r="Y4001" i="2" a="1"/>
  <c r="Y4001" i="2" s="1"/>
  <c r="Y4002" i="2" a="1"/>
  <c r="Y4002" i="2"/>
  <c r="Y4003" i="2" a="1"/>
  <c r="Y4003" i="2" s="1"/>
  <c r="Y4004" i="2" a="1"/>
  <c r="Y4004" i="2" s="1"/>
  <c r="Y4005" i="2" a="1"/>
  <c r="Y4005" i="2"/>
  <c r="Y4006" i="2" a="1"/>
  <c r="Y4006" i="2" s="1"/>
  <c r="Y4007" i="2" a="1"/>
  <c r="Y4007" i="2"/>
  <c r="Y4008" i="2" a="1"/>
  <c r="Y4008" i="2" s="1"/>
  <c r="Y4009" i="2" a="1"/>
  <c r="Y4009" i="2" s="1"/>
  <c r="Y4010" i="2" a="1"/>
  <c r="Y4010" i="2"/>
  <c r="Y4011" i="2" a="1"/>
  <c r="Y4011" i="2"/>
  <c r="Y4012" i="2" a="1"/>
  <c r="Y4012" i="2" s="1"/>
  <c r="Y4013" i="2" a="1"/>
  <c r="Y4013" i="2"/>
  <c r="Y4014" i="2" a="1"/>
  <c r="Y4014" i="2"/>
  <c r="Y4015" i="2" a="1"/>
  <c r="Y4015" i="2" s="1"/>
  <c r="Y4016" i="2" a="1"/>
  <c r="Y4016" i="2"/>
  <c r="Y4017" i="2" a="1"/>
  <c r="Y4017" i="2" s="1"/>
  <c r="Y4018" i="2" a="1"/>
  <c r="Y4018" i="2" s="1"/>
  <c r="Y4019" i="2" a="1"/>
  <c r="Y4019" i="2"/>
  <c r="Y4020" i="2" a="1"/>
  <c r="Y4020" i="2"/>
  <c r="Y4021" i="2" a="1"/>
  <c r="Y4021" i="2" s="1"/>
  <c r="Y4022" i="2" a="1"/>
  <c r="Y4022" i="2" s="1"/>
  <c r="Y4023" i="2" a="1"/>
  <c r="Y4023" i="2"/>
  <c r="Y4024" i="2" a="1"/>
  <c r="Y4024" i="2"/>
  <c r="Y4025" i="2" a="1"/>
  <c r="Y4025" i="2" s="1"/>
  <c r="Y4026" i="2" a="1"/>
  <c r="Y4026" i="2" s="1"/>
  <c r="Y4027" i="2" a="1"/>
  <c r="Y4027" i="2" s="1"/>
  <c r="Y4028" i="2" a="1"/>
  <c r="Y4028" i="2" s="1"/>
  <c r="Y4029" i="2" a="1"/>
  <c r="Y4029" i="2" s="1"/>
  <c r="Y4030" i="2" a="1"/>
  <c r="Y4030" i="2" s="1"/>
  <c r="Y4031" i="2" a="1"/>
  <c r="Y4031" i="2" s="1"/>
  <c r="Y4032" i="2" a="1"/>
  <c r="Y4032" i="2"/>
  <c r="Y4033" i="2" a="1"/>
  <c r="Y4033" i="2" s="1"/>
  <c r="Y4034" i="2" a="1"/>
  <c r="Y4034" i="2"/>
  <c r="Y4035" i="2" a="1"/>
  <c r="Y4035" i="2" s="1"/>
  <c r="Y4036" i="2" a="1"/>
  <c r="Y4036" i="2" s="1"/>
  <c r="Y4037" i="2" a="1"/>
  <c r="Y4037" i="2"/>
  <c r="Y4038" i="2" a="1"/>
  <c r="Y4038" i="2" s="1"/>
  <c r="Y4039" i="2" a="1"/>
  <c r="Y4039" i="2" s="1"/>
  <c r="Y4040" i="2" a="1"/>
  <c r="Y4040" i="2" s="1"/>
  <c r="Y4041" i="2" a="1"/>
  <c r="Y4041" i="2"/>
  <c r="Y4042" i="2" a="1"/>
  <c r="Y4042" i="2" s="1"/>
  <c r="Y4043" i="2" a="1"/>
  <c r="Y4043" i="2" s="1"/>
  <c r="Y4044" i="2" a="1"/>
  <c r="Y4044" i="2"/>
  <c r="Y4045" i="2" a="1"/>
  <c r="Y4045" i="2" s="1"/>
  <c r="Y4046" i="2" a="1"/>
  <c r="Y4046" i="2" s="1"/>
  <c r="Y4047" i="2" a="1"/>
  <c r="Y4047" i="2" s="1"/>
  <c r="Y4048" i="2" a="1"/>
  <c r="Y4048" i="2"/>
  <c r="Y4049" i="2" a="1"/>
  <c r="Y4049" i="2"/>
  <c r="Y4050" i="2" a="1"/>
  <c r="Y4050" i="2"/>
  <c r="Y4051" i="2" a="1"/>
  <c r="Y4051" i="2" s="1"/>
  <c r="Y4052" i="2" a="1"/>
  <c r="Y4052" i="2"/>
  <c r="Y4053" i="2" a="1"/>
  <c r="Y4053" i="2" s="1"/>
  <c r="Y4054" i="2" a="1"/>
  <c r="Y4054" i="2"/>
  <c r="Y4055" i="2" a="1"/>
  <c r="Y4055" i="2" s="1"/>
  <c r="Y4056" i="2" a="1"/>
  <c r="Y4056" i="2" s="1"/>
  <c r="Y4057" i="2" a="1"/>
  <c r="Y4057" i="2" s="1"/>
  <c r="Y4058" i="2" a="1"/>
  <c r="Y4058" i="2" s="1"/>
  <c r="Y4059" i="2" a="1"/>
  <c r="Y4059" i="2"/>
  <c r="Y4060" i="2" a="1"/>
  <c r="Y4060" i="2" s="1"/>
  <c r="Y4061" i="2" a="1"/>
  <c r="Y4061" i="2"/>
  <c r="Y4062" i="2" a="1"/>
  <c r="Y4062" i="2"/>
  <c r="Y4063" i="2" a="1"/>
  <c r="Y4063" i="2" s="1"/>
  <c r="Y4064" i="2" a="1"/>
  <c r="Y4064" i="2"/>
  <c r="Y4065" i="2" a="1"/>
  <c r="Y4065" i="2" s="1"/>
  <c r="Y4066" i="2" a="1"/>
  <c r="Y4066" i="2" s="1"/>
  <c r="Y4067" i="2" a="1"/>
  <c r="Y4067" i="2" s="1"/>
  <c r="Y4068" i="2" a="1"/>
  <c r="Y4068" i="2"/>
  <c r="Y4069" i="2" a="1"/>
  <c r="Y4069" i="2" s="1"/>
  <c r="Y4070" i="2" a="1"/>
  <c r="Y4070" i="2"/>
  <c r="Y4071" i="2" a="1"/>
  <c r="Y4071" i="2"/>
  <c r="Y4072" i="2" a="1"/>
  <c r="Y4072" i="2" s="1"/>
  <c r="Y4073" i="2" a="1"/>
  <c r="Y4073" i="2"/>
  <c r="Y4074" i="2" a="1"/>
  <c r="Y4074" i="2"/>
  <c r="Y4075" i="2" a="1"/>
  <c r="Y4075" i="2" s="1"/>
  <c r="Y4076" i="2" a="1"/>
  <c r="Y4076" i="2" s="1"/>
  <c r="Y4077" i="2" a="1"/>
  <c r="Y4077" i="2"/>
  <c r="Y4078" i="2" a="1"/>
  <c r="Y4078" i="2" s="1"/>
  <c r="Y4079" i="2" a="1"/>
  <c r="Y4079" i="2" s="1"/>
  <c r="Y4080" i="2" a="1"/>
  <c r="Y4080" i="2"/>
  <c r="Y4081" i="2" a="1"/>
  <c r="Y4081" i="2" s="1"/>
  <c r="Y4082" i="2" a="1"/>
  <c r="Y4082" i="2"/>
  <c r="Y4083" i="2" a="1"/>
  <c r="Y4083" i="2"/>
  <c r="Y4084" i="2" a="1"/>
  <c r="Y4084" i="2"/>
  <c r="Y4085" i="2" a="1"/>
  <c r="Y4085" i="2" s="1"/>
  <c r="Y4086" i="2" a="1"/>
  <c r="Y4086" i="2"/>
  <c r="Y4087" i="2" a="1"/>
  <c r="Y4087" i="2" s="1"/>
  <c r="Y4088" i="2" a="1"/>
  <c r="Y4088" i="2"/>
  <c r="Y4089" i="2" a="1"/>
  <c r="Y4089" i="2" s="1"/>
  <c r="Y4090" i="2" a="1"/>
  <c r="Y4090" i="2"/>
  <c r="Y4091" i="2" a="1"/>
  <c r="Y4091" i="2" s="1"/>
  <c r="Y4092" i="2" a="1"/>
  <c r="Y4092" i="2" s="1"/>
  <c r="Y4093" i="2" a="1"/>
  <c r="Y4093" i="2" s="1"/>
  <c r="Y4094" i="2" a="1"/>
  <c r="Y4094" i="2"/>
  <c r="Y4095" i="2" a="1"/>
  <c r="Y4095" i="2"/>
  <c r="Y4096" i="2" a="1"/>
  <c r="Y4096" i="2"/>
  <c r="Y4097" i="2" a="1"/>
  <c r="Y4097" i="2" s="1"/>
  <c r="Y4098" i="2" a="1"/>
  <c r="Y4098" i="2" s="1"/>
  <c r="Y4099" i="2" a="1"/>
  <c r="Y4099" i="2" s="1"/>
  <c r="Y4100" i="2" a="1"/>
  <c r="Y4100" i="2"/>
  <c r="Y4101" i="2" a="1"/>
  <c r="Y4101" i="2" s="1"/>
  <c r="Y4102" i="2" a="1"/>
  <c r="Y4102" i="2" s="1"/>
  <c r="Y4103" i="2" a="1"/>
  <c r="Y4103" i="2" s="1"/>
  <c r="Y4104" i="2" a="1"/>
  <c r="Y4104" i="2"/>
  <c r="Y4105" i="2" a="1"/>
  <c r="Y4105" i="2" s="1"/>
  <c r="Y4106" i="2" a="1"/>
  <c r="Y4106" i="2" s="1"/>
  <c r="Y4107" i="2" a="1"/>
  <c r="Y4107" i="2" s="1"/>
  <c r="Y4108" i="2" a="1"/>
  <c r="Y4108" i="2" s="1"/>
  <c r="Y4109" i="2" a="1"/>
  <c r="Y4109" i="2"/>
  <c r="Y4110" i="2" a="1"/>
  <c r="Y4110" i="2"/>
  <c r="Y4111" i="2" a="1"/>
  <c r="Y4111" i="2" s="1"/>
  <c r="Y4112" i="2" a="1"/>
  <c r="Y4112" i="2" s="1"/>
  <c r="Y4113" i="2" a="1"/>
  <c r="Y4113" i="2" s="1"/>
  <c r="Y4114" i="2" a="1"/>
  <c r="Y4114" i="2" s="1"/>
  <c r="Y4115" i="2" a="1"/>
  <c r="Y4115" i="2" s="1"/>
  <c r="Y4116" i="2" a="1"/>
  <c r="Y4116" i="2"/>
  <c r="Y4117" i="2" a="1"/>
  <c r="Y4117" i="2" s="1"/>
  <c r="Y4118" i="2" a="1"/>
  <c r="Y4118" i="2"/>
  <c r="Y4119" i="2" a="1"/>
  <c r="Y4119" i="2" s="1"/>
  <c r="Y4120" i="2" a="1"/>
  <c r="Y4120" i="2" s="1"/>
  <c r="Y4121" i="2" a="1"/>
  <c r="Y4121" i="2" s="1"/>
  <c r="Y4122" i="2" a="1"/>
  <c r="Y4122" i="2"/>
  <c r="Y4123" i="2" a="1"/>
  <c r="Y4123" i="2" s="1"/>
  <c r="Y4124" i="2" a="1"/>
  <c r="Y4124" i="2"/>
  <c r="Y4125" i="2" a="1"/>
  <c r="Y4125" i="2"/>
  <c r="Y4126" i="2" a="1"/>
  <c r="Y4126" i="2" s="1"/>
  <c r="Y4127" i="2" a="1"/>
  <c r="Y4127" i="2" s="1"/>
  <c r="Y4128" i="2" a="1"/>
  <c r="Y4128" i="2" s="1"/>
  <c r="Y4129" i="2" a="1"/>
  <c r="Y4129" i="2" s="1"/>
  <c r="Y4130" i="2" a="1"/>
  <c r="Y4130" i="2"/>
  <c r="Y4131" i="2" a="1"/>
  <c r="Y4131" i="2" s="1"/>
  <c r="Y4132" i="2" a="1"/>
  <c r="Y4132" i="2"/>
  <c r="Y4133" i="2" a="1"/>
  <c r="Y4133" i="2"/>
  <c r="Y4134" i="2" a="1"/>
  <c r="Y4134" i="2" s="1"/>
  <c r="Y4135" i="2" a="1"/>
  <c r="Y4135" i="2" s="1"/>
  <c r="Y4136" i="2" a="1"/>
  <c r="Y4136" i="2"/>
  <c r="Y4137" i="2" a="1"/>
  <c r="Y4137" i="2"/>
  <c r="Y4138" i="2" a="1"/>
  <c r="Y4138" i="2" s="1"/>
  <c r="Y4139" i="2" a="1"/>
  <c r="Y4139" i="2" s="1"/>
  <c r="Y4140" i="2" a="1"/>
  <c r="Y4140" i="2"/>
  <c r="Y4141" i="2" a="1"/>
  <c r="Y4141" i="2" s="1"/>
  <c r="Y4142" i="2" a="1"/>
  <c r="Y4142" i="2"/>
  <c r="Y4143" i="2" a="1"/>
  <c r="Y4143" i="2"/>
  <c r="Y4144" i="2" a="1"/>
  <c r="Y4144" i="2"/>
  <c r="Y4145" i="2" a="1"/>
  <c r="Y4145" i="2"/>
  <c r="Y4146" i="2" a="1"/>
  <c r="Y4146" i="2"/>
  <c r="Y4147" i="2" a="1"/>
  <c r="Y4147" i="2" s="1"/>
  <c r="Y4148" i="2" a="1"/>
  <c r="Y4148" i="2" s="1"/>
  <c r="Y4149" i="2" a="1"/>
  <c r="Y4149" i="2" s="1"/>
  <c r="Y4150" i="2" a="1"/>
  <c r="Y4150" i="2"/>
  <c r="Y4151" i="2" a="1"/>
  <c r="Y4151" i="2"/>
  <c r="Y4152" i="2" a="1"/>
  <c r="Y4152" i="2" s="1"/>
  <c r="Y4153" i="2" a="1"/>
  <c r="Y4153" i="2" s="1"/>
  <c r="Y4154" i="2" a="1"/>
  <c r="Y4154" i="2" s="1"/>
  <c r="Y4155" i="2" a="1"/>
  <c r="Y4155" i="2"/>
  <c r="Y4156" i="2" a="1"/>
  <c r="Y4156" i="2"/>
  <c r="Y4157" i="2" a="1"/>
  <c r="Y4157" i="2" s="1"/>
  <c r="Y4158" i="2" a="1"/>
  <c r="Y4158" i="2"/>
  <c r="Y4159" i="2" a="1"/>
  <c r="Y4159" i="2" s="1"/>
  <c r="Y4160" i="2" a="1"/>
  <c r="Y4160" i="2" s="1"/>
  <c r="Y4161" i="2" a="1"/>
  <c r="Y4161" i="2" s="1"/>
  <c r="Y4162" i="2" a="1"/>
  <c r="Y4162" i="2" s="1"/>
  <c r="Y4163" i="2" a="1"/>
  <c r="Y4163" i="2"/>
  <c r="Y4164" i="2" a="1"/>
  <c r="Y4164" i="2" s="1"/>
  <c r="Y4165" i="2" a="1"/>
  <c r="Y4165" i="2" s="1"/>
  <c r="Y4166" i="2" a="1"/>
  <c r="Y4166" i="2"/>
  <c r="Y4167" i="2" a="1"/>
  <c r="Y4167" i="2"/>
  <c r="Y4168" i="2" a="1"/>
  <c r="Y4168" i="2"/>
  <c r="Y4169" i="2" a="1"/>
  <c r="Y4169" i="2" s="1"/>
  <c r="Y4170" i="2" a="1"/>
  <c r="Y4170" i="2"/>
  <c r="Y4171" i="2" a="1"/>
  <c r="Y4171" i="2" s="1"/>
  <c r="Y4172" i="2" a="1"/>
  <c r="Y4172" i="2" s="1"/>
  <c r="Y4173" i="2" a="1"/>
  <c r="Y4173" i="2"/>
  <c r="Y4174" i="2" a="1"/>
  <c r="Y4174" i="2" s="1"/>
  <c r="Y4175" i="2" a="1"/>
  <c r="Y4175" i="2" s="1"/>
  <c r="Y4176" i="2" a="1"/>
  <c r="Y4176" i="2" s="1"/>
  <c r="Y4177" i="2" a="1"/>
  <c r="Y4177" i="2" s="1"/>
  <c r="Y4178" i="2" a="1"/>
  <c r="Y4178" i="2"/>
  <c r="Y4179" i="2" a="1"/>
  <c r="Y4179" i="2" s="1"/>
  <c r="Y4180" i="2" a="1"/>
  <c r="Y4180" i="2"/>
  <c r="Y4181" i="2" a="1"/>
  <c r="Y4181" i="2"/>
  <c r="Y4182" i="2" a="1"/>
  <c r="Y4182" i="2"/>
  <c r="Y4183" i="2" a="1"/>
  <c r="Y4183" i="2" s="1"/>
  <c r="Y4184" i="2" a="1"/>
  <c r="Y4184" i="2"/>
  <c r="Y4185" i="2" a="1"/>
  <c r="Y4185" i="2" s="1"/>
  <c r="Y4186" i="2" a="1"/>
  <c r="Y4186" i="2" s="1"/>
  <c r="Y4187" i="2" a="1"/>
  <c r="Y4187" i="2" s="1"/>
  <c r="Y4188" i="2" a="1"/>
  <c r="Y4188" i="2" s="1"/>
  <c r="Y4189" i="2" a="1"/>
  <c r="Y4189" i="2" s="1"/>
  <c r="Y4190" i="2" a="1"/>
  <c r="Y4190" i="2" s="1"/>
  <c r="Y4191" i="2" a="1"/>
  <c r="Y4191" i="2"/>
  <c r="Y4192" i="2" a="1"/>
  <c r="Y4192" i="2"/>
  <c r="Y4193" i="2" a="1"/>
  <c r="Y4193" i="2" s="1"/>
  <c r="Y4194" i="2" a="1"/>
  <c r="Y4194" i="2"/>
  <c r="Y4195" i="2" a="1"/>
  <c r="Y4195" i="2" s="1"/>
  <c r="Y4196" i="2" a="1"/>
  <c r="Y4196" i="2"/>
  <c r="Y4197" i="2" a="1"/>
  <c r="Y4197" i="2"/>
  <c r="Y4198" i="2" a="1"/>
  <c r="Y4198" i="2" s="1"/>
  <c r="Y4199" i="2" a="1"/>
  <c r="Y4199" i="2"/>
  <c r="Y4200" i="2" a="1"/>
  <c r="Y4200" i="2" s="1"/>
  <c r="Y4201" i="2" a="1"/>
  <c r="Y4201" i="2" s="1"/>
  <c r="Y4202" i="2" a="1"/>
  <c r="Y4202" i="2"/>
  <c r="Y4203" i="2" a="1"/>
  <c r="Y4203" i="2" s="1"/>
  <c r="Y4204" i="2" a="1"/>
  <c r="Y4204" i="2"/>
  <c r="Y4205" i="2" a="1"/>
  <c r="Y4205" i="2" s="1"/>
  <c r="Y4206" i="2" a="1"/>
  <c r="Y4206" i="2"/>
  <c r="Y4207" i="2" a="1"/>
  <c r="Y4207" i="2" s="1"/>
  <c r="Y4208" i="2" a="1"/>
  <c r="Y4208" i="2" s="1"/>
  <c r="Y4209" i="2" a="1"/>
  <c r="Y4209" i="2"/>
  <c r="Y4210" i="2" a="1"/>
  <c r="Y4210" i="2" s="1"/>
  <c r="Y4211" i="2" a="1"/>
  <c r="Y4211" i="2"/>
  <c r="Y4212" i="2" a="1"/>
  <c r="Y4212" i="2" s="1"/>
  <c r="Y4213" i="2" a="1"/>
  <c r="Y4213" i="2" s="1"/>
  <c r="Y4214" i="2" a="1"/>
  <c r="Y4214" i="2"/>
  <c r="Y4215" i="2" a="1"/>
  <c r="Y4215" i="2"/>
  <c r="Y4216" i="2" a="1"/>
  <c r="Y4216" i="2" s="1"/>
  <c r="Y4217" i="2" a="1"/>
  <c r="Y4217" i="2"/>
  <c r="Y4218" i="2" a="1"/>
  <c r="Y4218" i="2" s="1"/>
  <c r="Y4219" i="2" a="1"/>
  <c r="Y4219" i="2" s="1"/>
  <c r="Y4220" i="2" a="1"/>
  <c r="Y4220" i="2" s="1"/>
  <c r="Y4221" i="2" a="1"/>
  <c r="Y4221" i="2"/>
  <c r="Y4222" i="2" a="1"/>
  <c r="Y4222" i="2"/>
  <c r="Y4223" i="2" a="1"/>
  <c r="Y4223" i="2" s="1"/>
  <c r="Y4224" i="2" a="1"/>
  <c r="Y4224" i="2"/>
  <c r="Y4225" i="2" a="1"/>
  <c r="Y4225" i="2" s="1"/>
  <c r="Y4226" i="2" a="1"/>
  <c r="Y4226" i="2" s="1"/>
  <c r="Y4227" i="2" a="1"/>
  <c r="Y4227" i="2" s="1"/>
  <c r="Y4228" i="2" a="1"/>
  <c r="Y4228" i="2"/>
  <c r="Y4229" i="2" a="1"/>
  <c r="Y4229" i="2"/>
  <c r="Y4230" i="2" a="1"/>
  <c r="Y4230" i="2" s="1"/>
  <c r="Y4231" i="2" a="1"/>
  <c r="Y4231" i="2"/>
  <c r="Y4232" i="2" a="1"/>
  <c r="Y4232" i="2" s="1"/>
  <c r="Y4233" i="2" a="1"/>
  <c r="Y4233" i="2" s="1"/>
  <c r="Y4234" i="2" a="1"/>
  <c r="Y4234" i="2"/>
  <c r="Y4235" i="2" a="1"/>
  <c r="Y4235" i="2"/>
  <c r="Y4236" i="2" a="1"/>
  <c r="Y4236" i="2"/>
  <c r="Y4237" i="2" a="1"/>
  <c r="Y4237" i="2"/>
  <c r="Y4238" i="2" a="1"/>
  <c r="Y4238" i="2" s="1"/>
  <c r="Y4239" i="2" a="1"/>
  <c r="Y4239" i="2" s="1"/>
  <c r="Y4240" i="2" a="1"/>
  <c r="Y4240" i="2"/>
  <c r="Y4241" i="2" a="1"/>
  <c r="Y4241" i="2"/>
  <c r="Y4242" i="2" a="1"/>
  <c r="Y4242" i="2"/>
  <c r="Y4243" i="2" a="1"/>
  <c r="Y4243" i="2" s="1"/>
  <c r="Y4244" i="2" a="1"/>
  <c r="Y4244" i="2" s="1"/>
  <c r="Y4245" i="2" a="1"/>
  <c r="Y4245" i="2"/>
  <c r="Y4246" i="2" a="1"/>
  <c r="Y4246" i="2" s="1"/>
  <c r="Y4247" i="2" a="1"/>
  <c r="Y4247" i="2"/>
  <c r="Y4248" i="2" a="1"/>
  <c r="Y4248" i="2" s="1"/>
  <c r="Y4249" i="2" a="1"/>
  <c r="Y4249" i="2"/>
  <c r="Y4250" i="2" a="1"/>
  <c r="Y4250" i="2" s="1"/>
  <c r="Y4251" i="2" a="1"/>
  <c r="Y4251" i="2"/>
  <c r="Y4252" i="2" a="1"/>
  <c r="Y4252" i="2"/>
  <c r="Y4253" i="2" a="1"/>
  <c r="Y4253" i="2"/>
  <c r="Y4254" i="2" a="1"/>
  <c r="Y4254" i="2"/>
  <c r="Y4255" i="2" a="1"/>
  <c r="Y4255" i="2"/>
  <c r="Y4256" i="2" a="1"/>
  <c r="Y4256" i="2" s="1"/>
  <c r="Y4257" i="2" a="1"/>
  <c r="Y4257" i="2"/>
  <c r="Y4258" i="2" a="1"/>
  <c r="Y4258" i="2"/>
  <c r="Y4259" i="2" a="1"/>
  <c r="Y4259" i="2" s="1"/>
  <c r="Y4260" i="2" a="1"/>
  <c r="Y4260" i="2"/>
  <c r="Y4261" i="2" a="1"/>
  <c r="Y4261" i="2"/>
  <c r="Y4262" i="2" a="1"/>
  <c r="Y4262" i="2" s="1"/>
  <c r="Y4263" i="2" a="1"/>
  <c r="Y4263" i="2" s="1"/>
  <c r="Y4264" i="2" a="1"/>
  <c r="Y4264" i="2"/>
  <c r="Y4265" i="2" a="1"/>
  <c r="Y4265" i="2"/>
  <c r="Y4266" i="2" a="1"/>
  <c r="Y4266" i="2" s="1"/>
  <c r="Y4267" i="2" a="1"/>
  <c r="Y4267" i="2"/>
  <c r="Y4268" i="2" a="1"/>
  <c r="Y4268" i="2" s="1"/>
  <c r="Y4269" i="2" a="1"/>
  <c r="Y4269" i="2"/>
  <c r="Y4270" i="2" a="1"/>
  <c r="Y4270" i="2"/>
  <c r="Y4271" i="2" a="1"/>
  <c r="Y4271" i="2" s="1"/>
  <c r="Y4272" i="2" a="1"/>
  <c r="Y4272" i="2"/>
  <c r="Y4273" i="2" a="1"/>
  <c r="Y4273" i="2"/>
  <c r="Y4274" i="2" a="1"/>
  <c r="Y4274" i="2" s="1"/>
  <c r="Y4275" i="2" a="1"/>
  <c r="Y4275" i="2"/>
  <c r="Y4276" i="2" a="1"/>
  <c r="Y4276" i="2" s="1"/>
  <c r="Y4277" i="2" a="1"/>
  <c r="Y4277" i="2"/>
  <c r="Y4278" i="2" a="1"/>
  <c r="Y4278" i="2" s="1"/>
  <c r="Y4279" i="2" a="1"/>
  <c r="Y4279" i="2" s="1"/>
  <c r="Y4280" i="2" a="1"/>
  <c r="Y4280" i="2" s="1"/>
  <c r="Y4281" i="2" a="1"/>
  <c r="Y4281" i="2"/>
  <c r="Y4282" i="2" a="1"/>
  <c r="Y4282" i="2"/>
  <c r="Y4283" i="2" a="1"/>
  <c r="Y4283" i="2"/>
  <c r="Y4284" i="2" a="1"/>
  <c r="Y4284" i="2"/>
  <c r="Y4285" i="2" a="1"/>
  <c r="Y4285" i="2"/>
  <c r="Y4286" i="2" a="1"/>
  <c r="Y4286" i="2" s="1"/>
  <c r="Y4287" i="2" a="1"/>
  <c r="Y4287" i="2" s="1"/>
  <c r="Y4288" i="2" a="1"/>
  <c r="Y4288" i="2" s="1"/>
  <c r="Y4289" i="2" a="1"/>
  <c r="Y4289" i="2" s="1"/>
  <c r="Y4290" i="2" a="1"/>
  <c r="Y4290" i="2"/>
  <c r="Y4291" i="2" a="1"/>
  <c r="Y4291" i="2"/>
  <c r="Y4292" i="2" a="1"/>
  <c r="Y4292" i="2" s="1"/>
  <c r="Y4293" i="2" a="1"/>
  <c r="Y4293" i="2" s="1"/>
  <c r="Y4294" i="2" a="1"/>
  <c r="Y4294" i="2" s="1"/>
  <c r="Y4295" i="2" a="1"/>
  <c r="Y4295" i="2" s="1"/>
  <c r="Y4296" i="2" a="1"/>
  <c r="Y4296" i="2"/>
  <c r="Y4297" i="2" a="1"/>
  <c r="Y4297" i="2"/>
  <c r="Y4298" i="2" a="1"/>
  <c r="Y4298" i="2" s="1"/>
  <c r="Y4299" i="2" a="1"/>
  <c r="Y4299" i="2" s="1"/>
  <c r="Y4300" i="2" a="1"/>
  <c r="Y4300" i="2" s="1"/>
  <c r="Y4301" i="2" a="1"/>
  <c r="Y4301" i="2"/>
  <c r="Y4302" i="2" a="1"/>
  <c r="Y4302" i="2" s="1"/>
  <c r="Y4303" i="2" a="1"/>
  <c r="Y4303" i="2"/>
  <c r="Y4304" i="2" a="1"/>
  <c r="Y4304" i="2" s="1"/>
  <c r="Y4305" i="2" a="1"/>
  <c r="Y4305" i="2"/>
  <c r="Y4306" i="2" a="1"/>
  <c r="Y4306" i="2"/>
  <c r="Y4307" i="2" a="1"/>
  <c r="Y4307" i="2" s="1"/>
  <c r="Y4308" i="2" a="1"/>
  <c r="Y4308" i="2"/>
  <c r="Y4309" i="2" a="1"/>
  <c r="Y4309" i="2"/>
  <c r="Y4310" i="2" a="1"/>
  <c r="Y4310" i="2" s="1"/>
  <c r="Y4311" i="2" a="1"/>
  <c r="Y4311" i="2"/>
  <c r="Y4312" i="2" a="1"/>
  <c r="Y4312" i="2" s="1"/>
  <c r="Y4313" i="2" a="1"/>
  <c r="Y4313" i="2" s="1"/>
  <c r="Y4314" i="2" a="1"/>
  <c r="Y4314" i="2" s="1"/>
  <c r="Y4315" i="2" a="1"/>
  <c r="Y4315" i="2"/>
  <c r="Y4316" i="2" a="1"/>
  <c r="Y4316" i="2"/>
  <c r="Y4317" i="2" a="1"/>
  <c r="Y4317" i="2"/>
  <c r="Y4318" i="2" a="1"/>
  <c r="Y4318" i="2" s="1"/>
  <c r="Y4319" i="2" a="1"/>
  <c r="Y4319" i="2"/>
  <c r="Y4320" i="2" a="1"/>
  <c r="Y4320" i="2" s="1"/>
  <c r="Y4321" i="2" a="1"/>
  <c r="Y4321" i="2"/>
  <c r="Y4322" i="2" a="1"/>
  <c r="Y4322" i="2" s="1"/>
  <c r="Y4323" i="2" a="1"/>
  <c r="Y4323" i="2" s="1"/>
  <c r="Y4324" i="2" a="1"/>
  <c r="Y4324" i="2" s="1"/>
  <c r="Y4325" i="2" a="1"/>
  <c r="Y4325" i="2" s="1"/>
  <c r="Y4326" i="2" a="1"/>
  <c r="Y4326" i="2" s="1"/>
  <c r="Y4327" i="2" a="1"/>
  <c r="Y4327" i="2"/>
  <c r="Y4328" i="2" a="1"/>
  <c r="Y4328" i="2" s="1"/>
  <c r="Y4329" i="2" a="1"/>
  <c r="Y4329" i="2" s="1"/>
  <c r="Y4330" i="2" a="1"/>
  <c r="Y4330" i="2" s="1"/>
  <c r="Y4331" i="2" a="1"/>
  <c r="Y4331" i="2"/>
  <c r="Y4332" i="2" a="1"/>
  <c r="Y4332" i="2" s="1"/>
  <c r="Y4333" i="2" a="1"/>
  <c r="Y4333" i="2" s="1"/>
  <c r="Y4334" i="2" a="1"/>
  <c r="Y4334" i="2"/>
  <c r="Y4335" i="2" a="1"/>
  <c r="Y4335" i="2" s="1"/>
  <c r="Y4336" i="2" a="1"/>
  <c r="Y4336" i="2" s="1"/>
  <c r="Y4337" i="2" a="1"/>
  <c r="Y4337" i="2" s="1"/>
  <c r="Y4338" i="2" a="1"/>
  <c r="Y4338" i="2" s="1"/>
  <c r="Y4339" i="2" a="1"/>
  <c r="Y4339" i="2"/>
  <c r="Y4340" i="2" a="1"/>
  <c r="Y4340" i="2"/>
  <c r="Y4341" i="2" a="1"/>
  <c r="Y4341" i="2" s="1"/>
  <c r="Y4342" i="2" a="1"/>
  <c r="Y4342" i="2" s="1"/>
  <c r="Y4343" i="2" a="1"/>
  <c r="Y4343" i="2" s="1"/>
  <c r="Y4344" i="2" a="1"/>
  <c r="Y4344" i="2" s="1"/>
  <c r="Y4345" i="2" a="1"/>
  <c r="Y4345" i="2"/>
  <c r="Y4346" i="2" a="1"/>
  <c r="Y4346" i="2" s="1"/>
  <c r="Y4347" i="2" a="1"/>
  <c r="Y4347" i="2"/>
  <c r="Y4348" i="2" a="1"/>
  <c r="Y4348" i="2" s="1"/>
  <c r="Y4349" i="2" a="1"/>
  <c r="Y4349" i="2" s="1"/>
  <c r="Y4350" i="2" a="1"/>
  <c r="Y4350" i="2" s="1"/>
  <c r="Y4351" i="2" a="1"/>
  <c r="Y4351" i="2" s="1"/>
  <c r="Y4352" i="2" a="1"/>
  <c r="Y4352" i="2"/>
  <c r="Y4353" i="2" a="1"/>
  <c r="Y4353" i="2" s="1"/>
  <c r="Y4354" i="2" a="1"/>
  <c r="Y4354" i="2" s="1"/>
  <c r="Y4355" i="2" a="1"/>
  <c r="Y4355" i="2"/>
  <c r="Y4356" i="2" a="1"/>
  <c r="Y4356" i="2"/>
  <c r="Y4357" i="2" a="1"/>
  <c r="Y4357" i="2" s="1"/>
  <c r="Y4358" i="2" a="1"/>
  <c r="Y4358" i="2"/>
  <c r="Y4359" i="2" a="1"/>
  <c r="Y4359" i="2"/>
  <c r="Y4360" i="2" a="1"/>
  <c r="Y4360" i="2" s="1"/>
  <c r="Y4361" i="2" a="1"/>
  <c r="Y4361" i="2" s="1"/>
  <c r="Y4362" i="2" a="1"/>
  <c r="Y4362" i="2"/>
  <c r="Y4363" i="2" a="1"/>
  <c r="Y4363" i="2"/>
  <c r="Y4364" i="2" a="1"/>
  <c r="Y4364" i="2" s="1"/>
  <c r="Y4365" i="2" a="1"/>
  <c r="Y4365" i="2"/>
  <c r="Y4366" i="2" a="1"/>
  <c r="Y4366" i="2" s="1"/>
  <c r="Y4367" i="2" a="1"/>
  <c r="Y4367" i="2"/>
  <c r="Y4368" i="2" a="1"/>
  <c r="Y4368" i="2" s="1"/>
  <c r="Y4369" i="2" a="1"/>
  <c r="Y4369" i="2"/>
  <c r="Y4370" i="2" a="1"/>
  <c r="Y4370" i="2"/>
  <c r="Y4371" i="2" a="1"/>
  <c r="Y4371" i="2" s="1"/>
  <c r="Y4372" i="2" a="1"/>
  <c r="Y4372" i="2" s="1"/>
  <c r="Y4373" i="2" a="1"/>
  <c r="Y4373" i="2"/>
  <c r="Y4374" i="2" a="1"/>
  <c r="Y4374" i="2"/>
  <c r="Y4375" i="2" a="1"/>
  <c r="Y4375" i="2" s="1"/>
  <c r="Y4376" i="2" a="1"/>
  <c r="Y4376" i="2"/>
  <c r="Y4377" i="2" a="1"/>
  <c r="Y4377" i="2" s="1"/>
  <c r="Y4378" i="2" a="1"/>
  <c r="Y4378" i="2" s="1"/>
  <c r="Y4379" i="2" a="1"/>
  <c r="Y4379" i="2"/>
  <c r="Y4380" i="2" a="1"/>
  <c r="Y4380" i="2"/>
  <c r="Y4381" i="2" a="1"/>
  <c r="Y4381" i="2"/>
  <c r="Y4382" i="2" a="1"/>
  <c r="Y4382" i="2" s="1"/>
  <c r="Y4383" i="2" a="1"/>
  <c r="Y4383" i="2"/>
  <c r="Y4384" i="2" a="1"/>
  <c r="Y4384" i="2" s="1"/>
  <c r="Y4385" i="2" a="1"/>
  <c r="Y4385" i="2" s="1"/>
  <c r="Y4386" i="2" a="1"/>
  <c r="Y4386" i="2" s="1"/>
  <c r="Y4387" i="2" a="1"/>
  <c r="Y4387" i="2"/>
  <c r="Y4388" i="2" a="1"/>
  <c r="Y4388" i="2" s="1"/>
  <c r="Y4389" i="2" a="1"/>
  <c r="Y4389" i="2"/>
  <c r="Y4390" i="2" a="1"/>
  <c r="Y4390" i="2" s="1"/>
  <c r="Y4391" i="2" a="1"/>
  <c r="Y4391" i="2"/>
  <c r="Y4392" i="2" a="1"/>
  <c r="Y4392" i="2"/>
  <c r="Y4393" i="2" a="1"/>
  <c r="Y4393" i="2" s="1"/>
  <c r="Y4394" i="2" a="1"/>
  <c r="Y4394" i="2"/>
  <c r="Y4395" i="2" a="1"/>
  <c r="Y4395" i="2" s="1"/>
  <c r="Y4396" i="2" a="1"/>
  <c r="Y4396" i="2" s="1"/>
  <c r="Y4397" i="2" a="1"/>
  <c r="Y4397" i="2" s="1"/>
  <c r="Y4398" i="2" a="1"/>
  <c r="Y4398" i="2" s="1"/>
  <c r="Y4399" i="2" a="1"/>
  <c r="Y4399" i="2"/>
  <c r="Y4400" i="2" a="1"/>
  <c r="Y4400" i="2" s="1"/>
  <c r="Y4401" i="2" a="1"/>
  <c r="Y4401" i="2"/>
  <c r="Y4402" i="2" a="1"/>
  <c r="Y4402" i="2" s="1"/>
  <c r="Y4403" i="2" a="1"/>
  <c r="Y4403" i="2" s="1"/>
  <c r="Y4404" i="2" a="1"/>
  <c r="Y4404" i="2" s="1"/>
  <c r="Y4405" i="2" a="1"/>
  <c r="Y4405" i="2" s="1"/>
  <c r="Y4406" i="2" a="1"/>
  <c r="Y4406" i="2"/>
  <c r="Y4407" i="2" a="1"/>
  <c r="Y4407" i="2" s="1"/>
  <c r="Y4408" i="2" a="1"/>
  <c r="Y4408" i="2" s="1"/>
  <c r="Y4409" i="2" a="1"/>
  <c r="Y4409" i="2"/>
  <c r="Y4410" i="2" a="1"/>
  <c r="Y4410" i="2" s="1"/>
  <c r="Y4411" i="2" a="1"/>
  <c r="Y4411" i="2" s="1"/>
  <c r="Y4412" i="2" a="1"/>
  <c r="Y4412" i="2" s="1"/>
  <c r="Y4413" i="2" a="1"/>
  <c r="Y4413" i="2" s="1"/>
  <c r="Y4414" i="2" a="1"/>
  <c r="Y4414" i="2" s="1"/>
  <c r="Y4415" i="2" a="1"/>
  <c r="Y4415" i="2" s="1"/>
  <c r="Y4416" i="2" a="1"/>
  <c r="Y4416" i="2"/>
  <c r="Y4417" i="2" a="1"/>
  <c r="Y4417" i="2"/>
  <c r="Y4418" i="2" a="1"/>
  <c r="Y4418" i="2"/>
  <c r="Y4419" i="2" a="1"/>
  <c r="Y4419" i="2"/>
  <c r="Y4420" i="2" a="1"/>
  <c r="Y4420" i="2" s="1"/>
  <c r="Y4421" i="2" a="1"/>
  <c r="Y4421" i="2"/>
  <c r="Y4422" i="2" a="1"/>
  <c r="Y4422" i="2"/>
  <c r="Y4423" i="2" a="1"/>
  <c r="Y4423" i="2" s="1"/>
  <c r="Y4424" i="2" a="1"/>
  <c r="Y4424" i="2"/>
  <c r="Y4425" i="2" a="1"/>
  <c r="Y4425" i="2"/>
  <c r="Y4426" i="2" a="1"/>
  <c r="Y4426" i="2" s="1"/>
  <c r="Y4427" i="2" a="1"/>
  <c r="Y4427" i="2"/>
  <c r="Y4428" i="2" a="1"/>
  <c r="Y4428" i="2"/>
  <c r="Y4429" i="2" a="1"/>
  <c r="Y4429" i="2"/>
  <c r="Y4430" i="2" a="1"/>
  <c r="Y4430" i="2" s="1"/>
  <c r="Y4431" i="2" a="1"/>
  <c r="Y4431" i="2"/>
  <c r="Y4432" i="2" a="1"/>
  <c r="Y4432" i="2" s="1"/>
  <c r="Y4433" i="2" a="1"/>
  <c r="Y4433" i="2"/>
  <c r="Y4434" i="2" a="1"/>
  <c r="Y4434" i="2"/>
  <c r="Y4435" i="2" a="1"/>
  <c r="Y4435" i="2" s="1"/>
  <c r="Y4436" i="2" a="1"/>
  <c r="Y4436" i="2" s="1"/>
  <c r="Y4437" i="2" a="1"/>
  <c r="Y4437" i="2" s="1"/>
  <c r="Y4438" i="2" a="1"/>
  <c r="Y4438" i="2" s="1"/>
  <c r="Y4439" i="2" a="1"/>
  <c r="Y4439" i="2" s="1"/>
  <c r="Y4440" i="2" a="1"/>
  <c r="Y4440" i="2"/>
  <c r="Y4441" i="2" a="1"/>
  <c r="Y4441" i="2" s="1"/>
  <c r="Y4442" i="2" a="1"/>
  <c r="Y4442" i="2" s="1"/>
  <c r="Y4443" i="2" a="1"/>
  <c r="Y4443" i="2"/>
  <c r="Y4444" i="2" a="1"/>
  <c r="Y4444" i="2" s="1"/>
  <c r="Y4445" i="2" a="1"/>
  <c r="Y4445" i="2" s="1"/>
  <c r="Y4446" i="2" a="1"/>
  <c r="Y4446" i="2" s="1"/>
  <c r="Y4447" i="2" a="1"/>
  <c r="Y4447" i="2" s="1"/>
  <c r="Y4448" i="2" a="1"/>
  <c r="Y4448" i="2"/>
  <c r="Y4449" i="2" a="1"/>
  <c r="Y4449" i="2" s="1"/>
  <c r="Y4450" i="2" a="1"/>
  <c r="Y4450" i="2" s="1"/>
  <c r="Y4451" i="2" a="1"/>
  <c r="Y4451" i="2"/>
  <c r="Y4452" i="2" a="1"/>
  <c r="Y4452" i="2" s="1"/>
  <c r="Y4453" i="2" a="1"/>
  <c r="Y4453" i="2" s="1"/>
  <c r="Y4454" i="2" a="1"/>
  <c r="Y4454" i="2" s="1"/>
  <c r="Y4455" i="2" a="1"/>
  <c r="Y4455" i="2" s="1"/>
  <c r="Y4456" i="2" a="1"/>
  <c r="Y4456" i="2" s="1"/>
  <c r="Y4457" i="2" a="1"/>
  <c r="Y4457" i="2" s="1"/>
  <c r="Y4458" i="2" a="1"/>
  <c r="Y4458" i="2"/>
  <c r="Y4459" i="2" a="1"/>
  <c r="Y4459" i="2" s="1"/>
  <c r="Y4460" i="2" a="1"/>
  <c r="Y4460" i="2"/>
  <c r="Y4461" i="2" a="1"/>
  <c r="Y4461" i="2"/>
  <c r="Y4462" i="2" a="1"/>
  <c r="Y4462" i="2" s="1"/>
  <c r="Y4463" i="2" a="1"/>
  <c r="Y4463" i="2"/>
  <c r="Y4464" i="2" a="1"/>
  <c r="Y4464" i="2"/>
  <c r="Y4465" i="2" a="1"/>
  <c r="Y4465" i="2"/>
  <c r="Y4466" i="2" a="1"/>
  <c r="Y4466" i="2" s="1"/>
  <c r="Y4467" i="2" a="1"/>
  <c r="Y4467" i="2" s="1"/>
  <c r="Y4468" i="2" a="1"/>
  <c r="Y4468" i="2" s="1"/>
  <c r="Y4469" i="2" a="1"/>
  <c r="Y4469" i="2" s="1"/>
  <c r="Y4470" i="2" a="1"/>
  <c r="Y4470" i="2" s="1"/>
  <c r="Y4471" i="2" a="1"/>
  <c r="Y4471" i="2" s="1"/>
  <c r="Y4472" i="2" a="1"/>
  <c r="Y4472" i="2"/>
  <c r="Y4473" i="2" a="1"/>
  <c r="Y4473" i="2" s="1"/>
  <c r="Y4474" i="2" a="1"/>
  <c r="Y4474" i="2" s="1"/>
  <c r="Y4475" i="2" a="1"/>
  <c r="Y4475" i="2" s="1"/>
  <c r="Y4476" i="2" a="1"/>
  <c r="Y4476" i="2"/>
  <c r="Y4477" i="2" a="1"/>
  <c r="Y4477" i="2" s="1"/>
  <c r="Y4478" i="2" a="1"/>
  <c r="Y4478" i="2" s="1"/>
  <c r="Y4479" i="2" a="1"/>
  <c r="Y4479" i="2"/>
  <c r="Y4480" i="2" a="1"/>
  <c r="Y4480" i="2" s="1"/>
  <c r="Y4481" i="2" a="1"/>
  <c r="Y4481" i="2"/>
  <c r="Y4482" i="2" a="1"/>
  <c r="Y4482" i="2" s="1"/>
  <c r="Y4483" i="2" a="1"/>
  <c r="Y4483" i="2" s="1"/>
  <c r="Y4484" i="2" a="1"/>
  <c r="Y4484" i="2" s="1"/>
  <c r="Y4485" i="2" a="1"/>
  <c r="Y4485" i="2" s="1"/>
  <c r="Y4486" i="2" a="1"/>
  <c r="Y4486" i="2" s="1"/>
  <c r="Y4487" i="2" a="1"/>
  <c r="Y4487" i="2" s="1"/>
  <c r="Y4488" i="2" a="1"/>
  <c r="Y4488" i="2" s="1"/>
  <c r="Y4489" i="2" a="1"/>
  <c r="Y4489" i="2"/>
  <c r="Y4490" i="2" a="1"/>
  <c r="Y4490" i="2" s="1"/>
  <c r="Y4491" i="2" a="1"/>
  <c r="Y4491" i="2"/>
  <c r="Y4492" i="2" a="1"/>
  <c r="Y4492" i="2" s="1"/>
  <c r="Y4493" i="2" a="1"/>
  <c r="Y4493" i="2"/>
  <c r="Y4494" i="2" a="1"/>
  <c r="Y4494" i="2"/>
  <c r="Y4495" i="2" a="1"/>
  <c r="Y4495" i="2" s="1"/>
  <c r="Y4496" i="2" a="1"/>
  <c r="Y4496" i="2"/>
  <c r="Y4497" i="2" a="1"/>
  <c r="Y4497" i="2" s="1"/>
  <c r="Y4498" i="2" a="1"/>
  <c r="Y4498" i="2" s="1"/>
  <c r="Y4499" i="2" a="1"/>
  <c r="Y4499" i="2"/>
  <c r="Y4500" i="2" a="1"/>
  <c r="Y4500" i="2"/>
  <c r="Y4501" i="2" a="1"/>
  <c r="Y4501" i="2"/>
  <c r="Y4502" i="2" a="1"/>
  <c r="Y4502" i="2"/>
  <c r="Y4503" i="2" a="1"/>
  <c r="Y4503" i="2" s="1"/>
  <c r="Y4504" i="2" a="1"/>
  <c r="Y4504" i="2" s="1"/>
  <c r="Y4505" i="2" a="1"/>
  <c r="Y4505" i="2"/>
  <c r="Y4506" i="2" a="1"/>
  <c r="Y4506" i="2" s="1"/>
  <c r="Y4507" i="2" a="1"/>
  <c r="Y4507" i="2" s="1"/>
  <c r="Y4508" i="2" a="1"/>
  <c r="Y4508" i="2" s="1"/>
  <c r="Y4509" i="2" a="1"/>
  <c r="Y4509" i="2" s="1"/>
  <c r="Y4510" i="2" a="1"/>
  <c r="Y4510" i="2" s="1"/>
  <c r="Y4511" i="2" a="1"/>
  <c r="Y4511" i="2" s="1"/>
  <c r="Y4512" i="2" a="1"/>
  <c r="Y4512" i="2" s="1"/>
  <c r="Y4513" i="2" a="1"/>
  <c r="Y4513" i="2"/>
  <c r="Y4514" i="2" a="1"/>
  <c r="Y4514" i="2" s="1"/>
  <c r="Y4515" i="2" a="1"/>
  <c r="Y4515" i="2"/>
  <c r="Y4516" i="2" a="1"/>
  <c r="Y4516" i="2" s="1"/>
  <c r="Y4517" i="2" a="1"/>
  <c r="Y4517" i="2"/>
  <c r="Y4518" i="2" a="1"/>
  <c r="Y4518" i="2" s="1"/>
  <c r="Y4519" i="2" a="1"/>
  <c r="Y4519" i="2" s="1"/>
  <c r="Y4520" i="2" a="1"/>
  <c r="Y4520" i="2"/>
  <c r="Y4521" i="2" a="1"/>
  <c r="Y4521" i="2" s="1"/>
  <c r="Y4522" i="2" a="1"/>
  <c r="Y4522" i="2" s="1"/>
  <c r="Y4523" i="2" a="1"/>
  <c r="Y4523" i="2"/>
  <c r="Y4524" i="2" a="1"/>
  <c r="Y4524" i="2"/>
  <c r="Y4525" i="2" a="1"/>
  <c r="Y4525" i="2" s="1"/>
  <c r="Y4526" i="2" a="1"/>
  <c r="Y4526" i="2" s="1"/>
  <c r="Y4527" i="2" a="1"/>
  <c r="Y4527" i="2"/>
  <c r="Y4528" i="2" a="1"/>
  <c r="Y4528" i="2" s="1"/>
  <c r="Y4529" i="2" a="1"/>
  <c r="Y4529" i="2"/>
  <c r="Y4530" i="2" a="1"/>
  <c r="Y4530" i="2"/>
  <c r="Y4531" i="2" a="1"/>
  <c r="Y4531" i="2"/>
  <c r="Y4532" i="2" a="1"/>
  <c r="Y4532" i="2" s="1"/>
  <c r="Y4533" i="2" a="1"/>
  <c r="Y4533" i="2"/>
  <c r="Y4534" i="2" a="1"/>
  <c r="Y4534" i="2" s="1"/>
  <c r="Y4535" i="2" a="1"/>
  <c r="Y4535" i="2"/>
  <c r="Y4536" i="2" a="1"/>
  <c r="Y4536" i="2"/>
  <c r="Y4537" i="2" a="1"/>
  <c r="Y4537" i="2"/>
  <c r="Y4538" i="2" a="1"/>
  <c r="Y4538" i="2"/>
  <c r="Y4539" i="2" a="1"/>
  <c r="Y4539" i="2" s="1"/>
  <c r="Y4540" i="2" a="1"/>
  <c r="Y4540" i="2" s="1"/>
  <c r="Y4541" i="2" a="1"/>
  <c r="Y4541" i="2" s="1"/>
  <c r="Y4542" i="2" a="1"/>
  <c r="Y4542" i="2"/>
  <c r="Y4543" i="2" a="1"/>
  <c r="Y4543" i="2" s="1"/>
  <c r="Y4544" i="2" a="1"/>
  <c r="Y4544" i="2"/>
  <c r="Y4545" i="2" a="1"/>
  <c r="Y4545" i="2"/>
  <c r="Y4546" i="2" a="1"/>
  <c r="Y4546" i="2" s="1"/>
  <c r="Y4547" i="2" a="1"/>
  <c r="Y4547" i="2"/>
  <c r="Y4548" i="2" a="1"/>
  <c r="Y4548" i="2" s="1"/>
  <c r="Y4549" i="2" a="1"/>
  <c r="Y4549" i="2"/>
  <c r="Y4550" i="2" a="1"/>
  <c r="Y4550" i="2" s="1"/>
  <c r="Y4551" i="2" a="1"/>
  <c r="Y4551" i="2"/>
  <c r="Y4552" i="2" a="1"/>
  <c r="Y4552" i="2" s="1"/>
  <c r="Y4553" i="2" a="1"/>
  <c r="Y4553" i="2"/>
  <c r="Y4554" i="2" a="1"/>
  <c r="Y4554" i="2" s="1"/>
  <c r="Y4555" i="2" a="1"/>
  <c r="Y4555" i="2" s="1"/>
  <c r="Y4556" i="2" a="1"/>
  <c r="Y4556" i="2" s="1"/>
  <c r="Y4557" i="2" a="1"/>
  <c r="Y4557" i="2"/>
  <c r="Y4558" i="2" a="1"/>
  <c r="Y4558" i="2" s="1"/>
  <c r="Y4559" i="2" a="1"/>
  <c r="Y4559" i="2"/>
  <c r="Y4560" i="2" a="1"/>
  <c r="Y4560" i="2"/>
  <c r="Y4561" i="2" a="1"/>
  <c r="Y4561" i="2"/>
  <c r="Y4562" i="2" a="1"/>
  <c r="Y4562" i="2"/>
  <c r="Y4563" i="2" a="1"/>
  <c r="Y4563" i="2"/>
  <c r="Y4564" i="2" a="1"/>
  <c r="Y4564" i="2" s="1"/>
  <c r="Y4565" i="2" a="1"/>
  <c r="Y4565" i="2" s="1"/>
  <c r="Y4566" i="2" a="1"/>
  <c r="Y4566" i="2"/>
  <c r="Y4567" i="2" a="1"/>
  <c r="Y4567" i="2" s="1"/>
  <c r="Y4568" i="2" a="1"/>
  <c r="Y4568" i="2"/>
  <c r="Y4569" i="2" a="1"/>
  <c r="Y4569" i="2"/>
  <c r="Y4570" i="2" a="1"/>
  <c r="Y4570" i="2" s="1"/>
  <c r="Y4571" i="2" a="1"/>
  <c r="Y4571" i="2"/>
  <c r="Y4572" i="2" a="1"/>
  <c r="Y4572" i="2" s="1"/>
  <c r="Y4573" i="2" a="1"/>
  <c r="Y4573" i="2" s="1"/>
  <c r="Y4574" i="2" a="1"/>
  <c r="Y4574" i="2"/>
  <c r="Y4575" i="2" a="1"/>
  <c r="Y4575" i="2" s="1"/>
  <c r="Y4576" i="2" a="1"/>
  <c r="Y4576" i="2" s="1"/>
  <c r="Y4577" i="2" a="1"/>
  <c r="Y4577" i="2" s="1"/>
  <c r="Y4578" i="2" a="1"/>
  <c r="Y4578" i="2"/>
  <c r="Y4579" i="2" a="1"/>
  <c r="Y4579" i="2"/>
  <c r="Y4580" i="2" a="1"/>
  <c r="Y4580" i="2" s="1"/>
  <c r="Y4581" i="2" a="1"/>
  <c r="Y4581" i="2" s="1"/>
  <c r="Y4582" i="2" a="1"/>
  <c r="Y4582" i="2" s="1"/>
  <c r="Y4583" i="2" a="1"/>
  <c r="Y4583" i="2"/>
  <c r="Y4584" i="2" a="1"/>
  <c r="Y4584" i="2" s="1"/>
  <c r="Y4585" i="2" a="1"/>
  <c r="Y4585" i="2"/>
  <c r="Y4586" i="2" a="1"/>
  <c r="Y4586" i="2"/>
  <c r="Y4587" i="2" a="1"/>
  <c r="Y4587" i="2" s="1"/>
  <c r="Y4588" i="2" a="1"/>
  <c r="Y4588" i="2" s="1"/>
  <c r="Y4589" i="2" a="1"/>
  <c r="Y4589" i="2" s="1"/>
  <c r="Y4590" i="2" a="1"/>
  <c r="Y4590" i="2"/>
  <c r="Y4591" i="2" a="1"/>
  <c r="Y4591" i="2" s="1"/>
  <c r="Y4592" i="2" a="1"/>
  <c r="Y4592" i="2"/>
  <c r="Y4593" i="2" a="1"/>
  <c r="Y4593" i="2" s="1"/>
  <c r="Y4594" i="2" a="1"/>
  <c r="Y4594" i="2" s="1"/>
  <c r="Y4595" i="2" a="1"/>
  <c r="Y4595" i="2"/>
  <c r="Y4596" i="2" a="1"/>
  <c r="Y4596" i="2" s="1"/>
  <c r="Y4597" i="2" a="1"/>
  <c r="Y4597" i="2"/>
  <c r="Y4598" i="2" a="1"/>
  <c r="Y4598" i="2"/>
  <c r="Y4599" i="2" a="1"/>
  <c r="Y4599" i="2"/>
  <c r="Y4600" i="2" a="1"/>
  <c r="Y4600" i="2" s="1"/>
  <c r="Y4601" i="2" a="1"/>
  <c r="Y4601" i="2" s="1"/>
  <c r="Y4602" i="2" a="1"/>
  <c r="Y4602" i="2"/>
  <c r="Y4603" i="2" a="1"/>
  <c r="Y4603" i="2"/>
  <c r="Y4604" i="2" a="1"/>
  <c r="Y4604" i="2"/>
  <c r="Y4605" i="2" a="1"/>
  <c r="Y4605" i="2" s="1"/>
  <c r="Y4606" i="2" a="1"/>
  <c r="Y4606" i="2" s="1"/>
  <c r="Y4607" i="2" a="1"/>
  <c r="Y4607" i="2" s="1"/>
  <c r="Y4608" i="2" a="1"/>
  <c r="Y4608" i="2" s="1"/>
  <c r="Y4609" i="2" a="1"/>
  <c r="Y4609" i="2" s="1"/>
  <c r="Y4610" i="2" a="1"/>
  <c r="Y4610" i="2"/>
  <c r="Y4611" i="2" a="1"/>
  <c r="Y4611" i="2"/>
  <c r="Y4612" i="2" a="1"/>
  <c r="Y4612" i="2" s="1"/>
  <c r="Y4613" i="2" a="1"/>
  <c r="Y4613" i="2" s="1"/>
  <c r="Y4614" i="2" a="1"/>
  <c r="Y4614" i="2"/>
  <c r="Y4615" i="2" a="1"/>
  <c r="Y4615" i="2"/>
  <c r="Y4616" i="2" a="1"/>
  <c r="Y4616" i="2" s="1"/>
  <c r="Y4617" i="2" a="1"/>
  <c r="Y4617" i="2"/>
  <c r="Y4618" i="2" a="1"/>
  <c r="Y4618" i="2" s="1"/>
  <c r="Y4619" i="2" a="1"/>
  <c r="Y4619" i="2"/>
  <c r="Y4620" i="2" a="1"/>
  <c r="Y4620" i="2" s="1"/>
  <c r="Y4621" i="2" a="1"/>
  <c r="Y4621" i="2"/>
  <c r="Y4622" i="2" a="1"/>
  <c r="Y4622" i="2" s="1"/>
  <c r="Y4623" i="2" a="1"/>
  <c r="Y4623" i="2"/>
  <c r="Y4624" i="2" a="1"/>
  <c r="Y4624" i="2" s="1"/>
  <c r="Y4625" i="2" a="1"/>
  <c r="Y4625" i="2"/>
  <c r="Y4626" i="2" a="1"/>
  <c r="Y4626" i="2" s="1"/>
  <c r="Y4627" i="2" a="1"/>
  <c r="Y4627" i="2" s="1"/>
  <c r="Y4628" i="2" a="1"/>
  <c r="Y4628" i="2"/>
  <c r="Y4629" i="2" a="1"/>
  <c r="Y4629" i="2" s="1"/>
  <c r="Y4630" i="2" a="1"/>
  <c r="Y4630" i="2" s="1"/>
  <c r="Y4631" i="2" a="1"/>
  <c r="Y4631" i="2"/>
  <c r="Y4632" i="2" a="1"/>
  <c r="Y4632" i="2" s="1"/>
  <c r="Y4633" i="2" a="1"/>
  <c r="Y4633" i="2"/>
  <c r="Y4634" i="2" a="1"/>
  <c r="Y4634" i="2"/>
  <c r="Y4635" i="2" a="1"/>
  <c r="Y4635" i="2"/>
  <c r="Y4636" i="2" a="1"/>
  <c r="Y4636" i="2" s="1"/>
  <c r="Y4637" i="2" a="1"/>
  <c r="Y4637" i="2"/>
  <c r="Y4638" i="2" a="1"/>
  <c r="Y4638" i="2"/>
  <c r="Y4639" i="2" a="1"/>
  <c r="Y4639" i="2" s="1"/>
  <c r="Y4640" i="2" a="1"/>
  <c r="Y4640" i="2"/>
  <c r="Y4641" i="2" a="1"/>
  <c r="Y4641" i="2"/>
  <c r="Y4642" i="2" a="1"/>
  <c r="Y4642" i="2" s="1"/>
  <c r="Y4643" i="2" a="1"/>
  <c r="Y4643" i="2" s="1"/>
  <c r="Y4644" i="2" a="1"/>
  <c r="Y4644" i="2"/>
  <c r="Y4645" i="2" a="1"/>
  <c r="Y4645" i="2" s="1"/>
  <c r="Y4646" i="2" a="1"/>
  <c r="Y4646" i="2" s="1"/>
  <c r="Y4647" i="2" a="1"/>
  <c r="Y4647" i="2" s="1"/>
  <c r="Y4648" i="2" a="1"/>
  <c r="Y4648" i="2" s="1"/>
  <c r="Y4649" i="2" a="1"/>
  <c r="Y4649" i="2" s="1"/>
  <c r="Y4650" i="2" a="1"/>
  <c r="Y4650" i="2" s="1"/>
  <c r="Y4651" i="2" a="1"/>
  <c r="Y4651" i="2" s="1"/>
  <c r="Y4652" i="2" a="1"/>
  <c r="Y4652" i="2" s="1"/>
  <c r="Y4653" i="2" a="1"/>
  <c r="Y4653" i="2"/>
  <c r="Y4654" i="2" a="1"/>
  <c r="Y4654" i="2" s="1"/>
  <c r="Y4655" i="2" a="1"/>
  <c r="Y4655" i="2" s="1"/>
  <c r="Y4656" i="2" a="1"/>
  <c r="Y4656" i="2"/>
  <c r="Y4657" i="2" a="1"/>
  <c r="Y4657" i="2" s="1"/>
  <c r="Y4658" i="2" a="1"/>
  <c r="Y4658" i="2" s="1"/>
  <c r="Y4659" i="2" a="1"/>
  <c r="Y4659" i="2" s="1"/>
  <c r="Y4660" i="2" a="1"/>
  <c r="Y4660" i="2" s="1"/>
  <c r="Y4661" i="2" a="1"/>
  <c r="Y4661" i="2"/>
  <c r="Y4662" i="2" a="1"/>
  <c r="Y4662" i="2" s="1"/>
  <c r="Y4663" i="2" a="1"/>
  <c r="Y4663" i="2"/>
  <c r="Y4664" i="2" a="1"/>
  <c r="Y4664" i="2"/>
  <c r="Y4665" i="2" a="1"/>
  <c r="Y4665" i="2" s="1"/>
  <c r="Y4666" i="2" a="1"/>
  <c r="Y4666" i="2" s="1"/>
  <c r="Y4667" i="2" a="1"/>
  <c r="Y4667" i="2" s="1"/>
  <c r="Y4668" i="2" a="1"/>
  <c r="Y4668" i="2"/>
  <c r="Y4669" i="2" a="1"/>
  <c r="Y4669" i="2" s="1"/>
  <c r="Y4670" i="2" a="1"/>
  <c r="Y4670" i="2"/>
  <c r="Y4671" i="2" a="1"/>
  <c r="Y4671" i="2"/>
  <c r="Y4672" i="2" a="1"/>
  <c r="Y4672" i="2" s="1"/>
  <c r="Y4673" i="2" a="1"/>
  <c r="Y4673" i="2"/>
  <c r="Y4674" i="2" a="1"/>
  <c r="Y4674" i="2" s="1"/>
  <c r="Y4675" i="2" a="1"/>
  <c r="Y4675" i="2"/>
  <c r="Y4676" i="2" a="1"/>
  <c r="Y4676" i="2"/>
  <c r="Y4677" i="2" a="1"/>
  <c r="Y4677" i="2" s="1"/>
  <c r="Y4678" i="2" a="1"/>
  <c r="Y4678" i="2" s="1"/>
  <c r="Y4679" i="2" a="1"/>
  <c r="Y4679" i="2" s="1"/>
  <c r="Y4680" i="2" a="1"/>
  <c r="Y4680" i="2" s="1"/>
  <c r="Y4681" i="2" a="1"/>
  <c r="Y4681" i="2" s="1"/>
  <c r="Y4682" i="2" a="1"/>
  <c r="Y4682" i="2" s="1"/>
  <c r="Y4683" i="2" a="1"/>
  <c r="Y4683" i="2"/>
  <c r="Y4684" i="2" a="1"/>
  <c r="Y4684" i="2" s="1"/>
  <c r="Y4685" i="2" a="1"/>
  <c r="Y4685" i="2" s="1"/>
  <c r="Y4686" i="2" a="1"/>
  <c r="Y4686" i="2"/>
  <c r="Y4687" i="2" a="1"/>
  <c r="Y4687" i="2" s="1"/>
  <c r="Y4688" i="2" a="1"/>
  <c r="Y4688" i="2" s="1"/>
  <c r="Y4689" i="2" a="1"/>
  <c r="Y4689" i="2"/>
  <c r="Y4690" i="2" a="1"/>
  <c r="Y4690" i="2" s="1"/>
  <c r="Y4691" i="2" a="1"/>
  <c r="Y4691" i="2" s="1"/>
  <c r="Y4692" i="2" a="1"/>
  <c r="Y4692" i="2"/>
  <c r="Y4693" i="2" a="1"/>
  <c r="Y4693" i="2"/>
  <c r="Y4694" i="2" a="1"/>
  <c r="Y4694" i="2"/>
  <c r="Y4695" i="2" a="1"/>
  <c r="Y4695" i="2" s="1"/>
  <c r="Y4696" i="2" a="1"/>
  <c r="Y4696" i="2" s="1"/>
  <c r="Y4697" i="2" a="1"/>
  <c r="Y4697" i="2" s="1"/>
  <c r="Y4698" i="2" a="1"/>
  <c r="Y4698" i="2" s="1"/>
  <c r="Y4699" i="2" a="1"/>
  <c r="Y4699" i="2" s="1"/>
  <c r="Y4700" i="2" a="1"/>
  <c r="Y4700" i="2"/>
  <c r="Y4701" i="2" a="1"/>
  <c r="Y4701" i="2"/>
  <c r="Y4702" i="2" a="1"/>
  <c r="Y4702" i="2" s="1"/>
  <c r="Y4703" i="2" a="1"/>
  <c r="Y4703" i="2" s="1"/>
  <c r="Y4704" i="2" a="1"/>
  <c r="Y4704" i="2" s="1"/>
  <c r="Y4705" i="2" a="1"/>
  <c r="Y4705" i="2"/>
  <c r="Y4706" i="2" a="1"/>
  <c r="Y4706" i="2"/>
  <c r="Y4707" i="2" a="1"/>
  <c r="Y4707" i="2"/>
  <c r="Y4708" i="2" a="1"/>
  <c r="Y4708" i="2" s="1"/>
  <c r="Y4709" i="2" a="1"/>
  <c r="Y4709" i="2"/>
  <c r="Y4710" i="2" a="1"/>
  <c r="Y4710" i="2" s="1"/>
  <c r="Y4711" i="2" a="1"/>
  <c r="Y4711" i="2" s="1"/>
  <c r="Y4712" i="2" a="1"/>
  <c r="Y4712" i="2"/>
  <c r="Y4713" i="2" a="1"/>
  <c r="Y4713" i="2"/>
  <c r="Y4714" i="2" a="1"/>
  <c r="Y4714" i="2" s="1"/>
  <c r="Y4715" i="2" a="1"/>
  <c r="Y4715" i="2"/>
  <c r="Y4716" i="2" a="1"/>
  <c r="Y4716" i="2"/>
  <c r="Y4717" i="2" a="1"/>
  <c r="Y4717" i="2" s="1"/>
  <c r="Y4718" i="2" a="1"/>
  <c r="Y4718" i="2" s="1"/>
  <c r="Y4719" i="2" a="1"/>
  <c r="Y4719" i="2"/>
  <c r="Y4720" i="2" a="1"/>
  <c r="Y4720" i="2" s="1"/>
  <c r="Y4721" i="2" a="1"/>
  <c r="Y4721" i="2"/>
  <c r="Y4722" i="2" a="1"/>
  <c r="Y4722" i="2" s="1"/>
  <c r="Y4723" i="2" a="1"/>
  <c r="Y4723" i="2"/>
  <c r="Y4724" i="2" a="1"/>
  <c r="Y4724" i="2" s="1"/>
  <c r="Y4725" i="2" a="1"/>
  <c r="Y4725" i="2" s="1"/>
  <c r="Y4726" i="2" a="1"/>
  <c r="Y4726" i="2" s="1"/>
  <c r="Y4727" i="2" a="1"/>
  <c r="Y4727" i="2"/>
  <c r="Y4728" i="2" a="1"/>
  <c r="Y4728" i="2"/>
  <c r="Y4729" i="2" a="1"/>
  <c r="Y4729" i="2"/>
  <c r="Y4730" i="2" a="1"/>
  <c r="Y4730" i="2"/>
  <c r="Y4731" i="2" a="1"/>
  <c r="Y4731" i="2" s="1"/>
  <c r="Y4732" i="2" a="1"/>
  <c r="Y4732" i="2" s="1"/>
  <c r="Y4733" i="2" a="1"/>
  <c r="Y4733" i="2"/>
  <c r="Y4734" i="2" a="1"/>
  <c r="Y4734" i="2" s="1"/>
  <c r="Y4735" i="2" a="1"/>
  <c r="Y4735" i="2"/>
  <c r="Y4736" i="2" a="1"/>
  <c r="Y4736" i="2" s="1"/>
  <c r="Y4737" i="2" a="1"/>
  <c r="Y4737" i="2" s="1"/>
  <c r="Y4738" i="2" a="1"/>
  <c r="Y4738" i="2" s="1"/>
  <c r="Y4739" i="2" a="1"/>
  <c r="Y4739" i="2" s="1"/>
  <c r="Y4740" i="2" a="1"/>
  <c r="Y4740" i="2" s="1"/>
  <c r="Y4741" i="2" a="1"/>
  <c r="Y4741" i="2"/>
  <c r="Y4742" i="2" a="1"/>
  <c r="Y4742" i="2" s="1"/>
  <c r="Y4743" i="2" a="1"/>
  <c r="Y4743" i="2"/>
  <c r="Y4744" i="2" a="1"/>
  <c r="Y4744" i="2" s="1"/>
  <c r="Y4745" i="2" a="1"/>
  <c r="Y4745" i="2" s="1"/>
  <c r="Y4746" i="2" a="1"/>
  <c r="Y4746" i="2"/>
  <c r="Y4747" i="2" a="1"/>
  <c r="Y4747" i="2"/>
  <c r="Y4748" i="2" a="1"/>
  <c r="Y4748" i="2"/>
  <c r="Y4749" i="2" a="1"/>
  <c r="Y4749" i="2" s="1"/>
  <c r="Y4750" i="2" a="1"/>
  <c r="Y4750" i="2" s="1"/>
  <c r="Y4751" i="2" a="1"/>
  <c r="Y4751" i="2" s="1"/>
  <c r="Y4752" i="2" a="1"/>
  <c r="Y4752" i="2" s="1"/>
  <c r="Y4753" i="2" a="1"/>
  <c r="Y4753" i="2" s="1"/>
  <c r="Y4754" i="2" a="1"/>
  <c r="Y4754" i="2"/>
  <c r="Y4755" i="2" a="1"/>
  <c r="Y4755" i="2" s="1"/>
  <c r="Y4756" i="2" a="1"/>
  <c r="Y4756" i="2" s="1"/>
  <c r="Y4757" i="2" a="1"/>
  <c r="Y4757" i="2" s="1"/>
  <c r="Y4758" i="2" a="1"/>
  <c r="Y4758" i="2"/>
  <c r="Y4759" i="2" a="1"/>
  <c r="Y4759" i="2" s="1"/>
  <c r="Y4760" i="2" a="1"/>
  <c r="Y4760" i="2"/>
  <c r="Y4761" i="2" a="1"/>
  <c r="Y4761" i="2" s="1"/>
  <c r="Y4762" i="2" a="1"/>
  <c r="Y4762" i="2" s="1"/>
  <c r="Y4763" i="2" a="1"/>
  <c r="Y4763" i="2" s="1"/>
  <c r="Y4764" i="2" a="1"/>
  <c r="Y4764" i="2" s="1"/>
  <c r="Y4765" i="2" a="1"/>
  <c r="Y4765" i="2" s="1"/>
  <c r="Y4766" i="2" a="1"/>
  <c r="Y4766" i="2"/>
  <c r="Y4767" i="2" a="1"/>
  <c r="Y4767" i="2" s="1"/>
  <c r="Y4768" i="2" a="1"/>
  <c r="Y4768" i="2" s="1"/>
  <c r="Y4769" i="2" a="1"/>
  <c r="Y4769" i="2"/>
  <c r="Y4770" i="2" a="1"/>
  <c r="Y4770" i="2" s="1"/>
  <c r="Y4771" i="2" a="1"/>
  <c r="Y4771" i="2" s="1"/>
  <c r="Y4772" i="2" a="1"/>
  <c r="Y4772" i="2" s="1"/>
  <c r="Y4773" i="2" a="1"/>
  <c r="Y4773" i="2"/>
  <c r="Y4774" i="2" a="1"/>
  <c r="Y4774" i="2" s="1"/>
  <c r="Y4775" i="2" a="1"/>
  <c r="Y4775" i="2" s="1"/>
  <c r="Y4776" i="2" a="1"/>
  <c r="Y4776" i="2"/>
  <c r="Y4777" i="2" a="1"/>
  <c r="Y4777" i="2"/>
  <c r="Y4778" i="2" a="1"/>
  <c r="Y4778" i="2"/>
  <c r="Y4779" i="2" a="1"/>
  <c r="Y4779" i="2" s="1"/>
  <c r="Y4780" i="2" a="1"/>
  <c r="Y4780" i="2" s="1"/>
  <c r="Y4781" i="2" a="1"/>
  <c r="Y4781" i="2"/>
  <c r="Y4782" i="2" a="1"/>
  <c r="Y4782" i="2" s="1"/>
  <c r="Y4783" i="2" a="1"/>
  <c r="Y4783" i="2" s="1"/>
  <c r="Y4784" i="2" a="1"/>
  <c r="Y4784" i="2" s="1"/>
  <c r="Y4785" i="2" a="1"/>
  <c r="Y4785" i="2" s="1"/>
  <c r="Y4786" i="2" a="1"/>
  <c r="Y4786" i="2" s="1"/>
  <c r="Y4787" i="2" a="1"/>
  <c r="Y4787" i="2"/>
  <c r="Y4788" i="2" a="1"/>
  <c r="Y4788" i="2" s="1"/>
  <c r="Y4789" i="2" a="1"/>
  <c r="Y4789" i="2" s="1"/>
  <c r="Y4790" i="2" a="1"/>
  <c r="Y4790" i="2"/>
  <c r="Y4791" i="2" a="1"/>
  <c r="Y4791" i="2" s="1"/>
  <c r="Y4792" i="2" a="1"/>
  <c r="Y4792" i="2" s="1"/>
  <c r="Y4793" i="2" a="1"/>
  <c r="Y4793" i="2" s="1"/>
  <c r="Y4794" i="2" a="1"/>
  <c r="Y4794" i="2" s="1"/>
  <c r="Y4795" i="2" a="1"/>
  <c r="Y4795" i="2"/>
  <c r="Y4796" i="2" a="1"/>
  <c r="Y4796" i="2" s="1"/>
  <c r="Y4797" i="2" a="1"/>
  <c r="Y4797" i="2"/>
  <c r="Y4798" i="2" a="1"/>
  <c r="Y4798" i="2" s="1"/>
  <c r="Y4799" i="2" a="1"/>
  <c r="Y4799" i="2" s="1"/>
  <c r="Y4800" i="2" a="1"/>
  <c r="Y4800" i="2" s="1"/>
  <c r="Y4801" i="2" a="1"/>
  <c r="Y4801" i="2" s="1"/>
  <c r="Y4802" i="2" a="1"/>
  <c r="Y4802" i="2" s="1"/>
  <c r="Y4803" i="2" a="1"/>
  <c r="Y4803" i="2"/>
  <c r="Y4804" i="2" a="1"/>
  <c r="Y4804" i="2" s="1"/>
  <c r="Y4805" i="2" a="1"/>
  <c r="Y4805" i="2"/>
  <c r="Y4806" i="2" a="1"/>
  <c r="Y4806" i="2" s="1"/>
  <c r="Y4807" i="2" a="1"/>
  <c r="Y4807" i="2"/>
  <c r="Y4808" i="2" a="1"/>
  <c r="Y4808" i="2" s="1"/>
  <c r="Y4809" i="2" a="1"/>
  <c r="Y4809" i="2" s="1"/>
  <c r="Y4810" i="2" a="1"/>
  <c r="Y4810" i="2" s="1"/>
  <c r="Y4811" i="2" a="1"/>
  <c r="Y4811" i="2" s="1"/>
  <c r="Y4812" i="2" a="1"/>
  <c r="Y4812" i="2"/>
  <c r="Y4813" i="2" a="1"/>
  <c r="Y4813" i="2" s="1"/>
  <c r="Y4814" i="2" a="1"/>
  <c r="Y4814" i="2"/>
  <c r="Y4815" i="2" a="1"/>
  <c r="Y4815" i="2"/>
  <c r="Y4816" i="2" a="1"/>
  <c r="Y4816" i="2" s="1"/>
  <c r="Y4817" i="2" a="1"/>
  <c r="Y4817" i="2"/>
  <c r="Y4818" i="2" a="1"/>
  <c r="Y4818" i="2"/>
  <c r="Y4819" i="2" a="1"/>
  <c r="Y4819" i="2" s="1"/>
  <c r="Y4820" i="2" a="1"/>
  <c r="Y4820" i="2" s="1"/>
  <c r="Y4821" i="2" a="1"/>
  <c r="Y4821" i="2"/>
  <c r="Y4822" i="2" a="1"/>
  <c r="Y4822" i="2" s="1"/>
  <c r="Y4823" i="2" a="1"/>
  <c r="Y4823" i="2"/>
  <c r="Y4824" i="2" a="1"/>
  <c r="Y4824" i="2" s="1"/>
  <c r="Y4825" i="2" a="1"/>
  <c r="Y4825" i="2"/>
  <c r="Y4826" i="2" a="1"/>
  <c r="Y4826" i="2" s="1"/>
  <c r="Y4827" i="2" a="1"/>
  <c r="Y4827" i="2"/>
  <c r="Y4828" i="2" a="1"/>
  <c r="Y4828" i="2" s="1"/>
  <c r="Y4829" i="2" a="1"/>
  <c r="Y4829" i="2" s="1"/>
  <c r="Y4830" i="2" a="1"/>
  <c r="Y4830" i="2"/>
  <c r="Y4831" i="2" a="1"/>
  <c r="Y4831" i="2"/>
  <c r="Y4832" i="2" a="1"/>
  <c r="Y4832" i="2"/>
  <c r="Y4833" i="2" a="1"/>
  <c r="Y4833" i="2" s="1"/>
  <c r="Y4834" i="2" a="1"/>
  <c r="Y4834" i="2" s="1"/>
  <c r="Y4835" i="2" a="1"/>
  <c r="Y4835" i="2"/>
  <c r="Y4836" i="2" a="1"/>
  <c r="Y4836" i="2"/>
  <c r="Y4837" i="2" a="1"/>
  <c r="Y4837" i="2"/>
  <c r="Y4838" i="2" a="1"/>
  <c r="Y4838" i="2" s="1"/>
  <c r="Y4839" i="2" a="1"/>
  <c r="Y4839" i="2"/>
  <c r="Y4840" i="2" a="1"/>
  <c r="Y4840" i="2" s="1"/>
  <c r="Y4841" i="2" a="1"/>
  <c r="Y4841" i="2"/>
  <c r="Y4842" i="2" a="1"/>
  <c r="Y4842" i="2" s="1"/>
  <c r="Y4843" i="2" a="1"/>
  <c r="Y4843" i="2"/>
  <c r="Y4844" i="2" a="1"/>
  <c r="Y4844" i="2"/>
  <c r="Y4845" i="2" a="1"/>
  <c r="Y4845" i="2" s="1"/>
  <c r="Y4846" i="2" a="1"/>
  <c r="Y4846" i="2" s="1"/>
  <c r="Y4847" i="2" a="1"/>
  <c r="Y4847" i="2" s="1"/>
  <c r="Y4848" i="2" a="1"/>
  <c r="Y4848" i="2"/>
  <c r="Y4849" i="2" a="1"/>
  <c r="Y4849" i="2" s="1"/>
  <c r="Y4850" i="2" a="1"/>
  <c r="Y4850" i="2"/>
  <c r="Y4851" i="2" a="1"/>
  <c r="Y4851" i="2"/>
  <c r="Y4852" i="2" a="1"/>
  <c r="Y4852" i="2" s="1"/>
  <c r="Y4853" i="2" a="1"/>
  <c r="Y4853" i="2"/>
  <c r="Y4854" i="2" a="1"/>
  <c r="Y4854" i="2" s="1"/>
  <c r="Y4855" i="2" a="1"/>
  <c r="Y4855" i="2" s="1"/>
  <c r="Y4856" i="2" a="1"/>
  <c r="Y4856" i="2" s="1"/>
  <c r="Y4857" i="2" a="1"/>
  <c r="Y4857" i="2"/>
  <c r="Y4858" i="2" a="1"/>
  <c r="Y4858" i="2" s="1"/>
  <c r="Y4859" i="2" a="1"/>
  <c r="Y4859" i="2"/>
  <c r="Y4860" i="2" a="1"/>
  <c r="Y4860" i="2"/>
  <c r="Y4861" i="2" a="1"/>
  <c r="Y4861" i="2" s="1"/>
  <c r="Y4862" i="2" a="1"/>
  <c r="Y4862" i="2"/>
  <c r="Y4863" i="2" a="1"/>
  <c r="Y4863" i="2" s="1"/>
  <c r="Y4864" i="2" a="1"/>
  <c r="Y4864" i="2" s="1"/>
  <c r="Y4865" i="2" a="1"/>
  <c r="Y4865" i="2" s="1"/>
  <c r="Y4866" i="2" a="1"/>
  <c r="Y4866" i="2"/>
  <c r="Y4867" i="2" a="1"/>
  <c r="Y4867" i="2"/>
  <c r="Y4868" i="2" a="1"/>
  <c r="Y4868" i="2" s="1"/>
  <c r="Y4869" i="2" a="1"/>
  <c r="Y4869" i="2"/>
  <c r="Y4870" i="2" a="1"/>
  <c r="Y4870" i="2" s="1"/>
  <c r="Y4871" i="2" a="1"/>
  <c r="Y4871" i="2" s="1"/>
  <c r="Y4872" i="2" a="1"/>
  <c r="Y4872" i="2" s="1"/>
  <c r="Y4873" i="2" a="1"/>
  <c r="Y4873" i="2"/>
  <c r="Y4874" i="2" a="1"/>
  <c r="Y4874" i="2"/>
  <c r="Y4875" i="2" a="1"/>
  <c r="Y4875" i="2"/>
  <c r="Y4876" i="2" a="1"/>
  <c r="Y4876" i="2" s="1"/>
  <c r="Y4877" i="2" a="1"/>
  <c r="Y4877" i="2" s="1"/>
  <c r="Y4878" i="2" a="1"/>
  <c r="Y4878" i="2"/>
  <c r="Y4879" i="2" a="1"/>
  <c r="Y4879" i="2" s="1"/>
  <c r="Y4880" i="2" a="1"/>
  <c r="Y4880" i="2" s="1"/>
  <c r="Y4881" i="2" a="1"/>
  <c r="Y4881" i="2" s="1"/>
  <c r="Y4882" i="2" a="1"/>
  <c r="Y4882" i="2" s="1"/>
  <c r="Y4883" i="2" a="1"/>
  <c r="Y4883" i="2"/>
  <c r="Y4884" i="2" a="1"/>
  <c r="Y4884" i="2"/>
  <c r="Y4885" i="2" a="1"/>
  <c r="Y4885" i="2" s="1"/>
  <c r="Y4886" i="2" a="1"/>
  <c r="Y4886" i="2"/>
  <c r="Y4887" i="2" a="1"/>
  <c r="Y4887" i="2" s="1"/>
  <c r="Y4888" i="2" a="1"/>
  <c r="Y4888" i="2" s="1"/>
  <c r="Y4889" i="2" a="1"/>
  <c r="Y4889" i="2"/>
  <c r="Y4890" i="2" a="1"/>
  <c r="Y4890" i="2"/>
  <c r="Y4891" i="2" a="1"/>
  <c r="Y4891" i="2"/>
  <c r="Y4892" i="2" a="1"/>
  <c r="Y4892" i="2" s="1"/>
  <c r="Y4893" i="2" a="1"/>
  <c r="Y4893" i="2"/>
  <c r="Y4894" i="2" a="1"/>
  <c r="Y4894" i="2" s="1"/>
  <c r="Y4895" i="2" a="1"/>
  <c r="Y4895" i="2" s="1"/>
  <c r="Y4896" i="2" a="1"/>
  <c r="Y4896" i="2" s="1"/>
  <c r="Y4897" i="2" a="1"/>
  <c r="Y4897" i="2"/>
  <c r="Y4898" i="2" a="1"/>
  <c r="Y4898" i="2"/>
  <c r="Y4899" i="2" a="1"/>
  <c r="Y4899" i="2" s="1"/>
  <c r="Y4900" i="2" a="1"/>
  <c r="Y4900" i="2" s="1"/>
  <c r="Y4901" i="2" a="1"/>
  <c r="Y4901" i="2" s="1"/>
  <c r="Y4902" i="2" a="1"/>
  <c r="Y4902" i="2" s="1"/>
  <c r="Y4903" i="2" a="1"/>
  <c r="Y4903" i="2"/>
  <c r="Y4904" i="2" a="1"/>
  <c r="Y4904" i="2" s="1"/>
  <c r="Y4905" i="2" a="1"/>
  <c r="Y4905" i="2"/>
  <c r="Y4906" i="2" a="1"/>
  <c r="Y4906" i="2" s="1"/>
  <c r="Y4907" i="2" a="1"/>
  <c r="Y4907" i="2" s="1"/>
  <c r="Y4908" i="2" a="1"/>
  <c r="Y4908" i="2"/>
  <c r="Y4909" i="2" a="1"/>
  <c r="Y4909" i="2"/>
  <c r="Y4910" i="2" a="1"/>
  <c r="Y4910" i="2"/>
  <c r="Y4911" i="2" a="1"/>
  <c r="Y4911" i="2" s="1"/>
  <c r="Y4912" i="2" a="1"/>
  <c r="Y4912" i="2" s="1"/>
  <c r="Y4913" i="2" a="1"/>
  <c r="Y4913" i="2" s="1"/>
  <c r="Y4914" i="2" a="1"/>
  <c r="Y4914" i="2" s="1"/>
  <c r="Y4915" i="2" a="1"/>
  <c r="Y4915" i="2" s="1"/>
  <c r="Y4916" i="2" a="1"/>
  <c r="Y4916" i="2"/>
  <c r="Y4917" i="2" a="1"/>
  <c r="Y4917" i="2"/>
  <c r="Y4918" i="2" a="1"/>
  <c r="Y4918" i="2" s="1"/>
  <c r="Y4919" i="2" a="1"/>
  <c r="Y4919" i="2" s="1"/>
  <c r="Y4920" i="2" a="1"/>
  <c r="Y4920" i="2" s="1"/>
  <c r="Y4921" i="2" a="1"/>
  <c r="Y4921" i="2"/>
  <c r="Y4922" i="2" a="1"/>
  <c r="Y4922" i="2" s="1"/>
  <c r="Y4923" i="2" a="1"/>
  <c r="Y4923" i="2"/>
  <c r="Y4924" i="2" a="1"/>
  <c r="Y4924" i="2" s="1"/>
  <c r="Y4925" i="2" a="1"/>
  <c r="Y4925" i="2"/>
  <c r="Y4926" i="2" a="1"/>
  <c r="Y4926" i="2" s="1"/>
  <c r="Y4927" i="2" a="1"/>
  <c r="Y4927" i="2" s="1"/>
  <c r="Y4928" i="2" a="1"/>
  <c r="Y4928" i="2" s="1"/>
  <c r="Y4929" i="2" a="1"/>
  <c r="Y4929" i="2" s="1"/>
  <c r="Y4930" i="2" a="1"/>
  <c r="Y4930" i="2" s="1"/>
  <c r="Y4931" i="2" a="1"/>
  <c r="Y4931" i="2"/>
  <c r="Y4932" i="2" a="1"/>
  <c r="Y4932" i="2" s="1"/>
  <c r="Y4933" i="2" a="1"/>
  <c r="Y4933" i="2" s="1"/>
  <c r="Y4934" i="2" a="1"/>
  <c r="Y4934" i="2" s="1"/>
  <c r="Y4935" i="2" a="1"/>
  <c r="Y4935" i="2" s="1"/>
  <c r="Y4936" i="2" a="1"/>
  <c r="Y4936" i="2" s="1"/>
  <c r="Y4937" i="2" a="1"/>
  <c r="Y4937" i="2" s="1"/>
  <c r="Y4938" i="2" a="1"/>
  <c r="Y4938" i="2"/>
  <c r="Y4939" i="2" a="1"/>
  <c r="Y4939" i="2" s="1"/>
  <c r="Y4940" i="2" a="1"/>
  <c r="Y4940" i="2" s="1"/>
  <c r="Y4941" i="2" a="1"/>
  <c r="Y4941" i="2"/>
  <c r="Y4942" i="2" a="1"/>
  <c r="Y4942" i="2" s="1"/>
  <c r="Y4943" i="2" a="1"/>
  <c r="Y4943" i="2" s="1"/>
  <c r="Y4944" i="2" a="1"/>
  <c r="Y4944" i="2"/>
  <c r="Y4945" i="2" a="1"/>
  <c r="Y4945" i="2"/>
  <c r="Y4946" i="2" a="1"/>
  <c r="Y4946" i="2"/>
  <c r="Y4947" i="2" a="1"/>
  <c r="Y4947" i="2"/>
  <c r="Y4948" i="2" a="1"/>
  <c r="Y4948" i="2" s="1"/>
  <c r="Y4949" i="2" a="1"/>
  <c r="Y4949" i="2" s="1"/>
  <c r="Y4950" i="2" a="1"/>
  <c r="Y4950" i="2"/>
  <c r="Y4951" i="2" a="1"/>
  <c r="Y4951" i="2" s="1"/>
  <c r="Y4952" i="2" a="1"/>
  <c r="Y4952" i="2"/>
  <c r="Y4953" i="2" a="1"/>
  <c r="Y4953" i="2" s="1"/>
  <c r="Y4954" i="2" a="1"/>
  <c r="Y4954" i="2" s="1"/>
  <c r="Y4955" i="2" a="1"/>
  <c r="Y4955" i="2"/>
  <c r="Y4956" i="2" a="1"/>
  <c r="Y4956" i="2"/>
  <c r="Y4957" i="2" a="1"/>
  <c r="Y4957" i="2"/>
  <c r="Y4958" i="2" a="1"/>
  <c r="Y4958" i="2" s="1"/>
  <c r="Y4959" i="2" a="1"/>
  <c r="Y4959" i="2"/>
  <c r="Y4960" i="2" a="1"/>
  <c r="Y4960" i="2" s="1"/>
  <c r="Y4961" i="2" a="1"/>
  <c r="Y4961" i="2"/>
  <c r="Y4962" i="2" a="1"/>
  <c r="Y4962" i="2"/>
  <c r="Y4963" i="2" a="1"/>
  <c r="Y4963" i="2" s="1"/>
  <c r="Y4964" i="2" a="1"/>
  <c r="Y4964" i="2" s="1"/>
  <c r="Y4965" i="2" a="1"/>
  <c r="Y4965" i="2" s="1"/>
  <c r="Y4966" i="2" a="1"/>
  <c r="Y4966" i="2" s="1"/>
  <c r="Y4967" i="2" a="1"/>
  <c r="Y4967" i="2"/>
  <c r="Y4968" i="2" a="1"/>
  <c r="Y4968" i="2"/>
  <c r="Y4969" i="2" a="1"/>
  <c r="Y4969" i="2" s="1"/>
  <c r="Y4970" i="2" a="1"/>
  <c r="Y4970" i="2"/>
  <c r="Y4971" i="2" a="1"/>
  <c r="Y4971" i="2"/>
  <c r="Y4972" i="2" a="1"/>
  <c r="Y4972" i="2" s="1"/>
  <c r="Y4973" i="2" a="1"/>
  <c r="Y4973" i="2" s="1"/>
  <c r="Y4974" i="2" a="1"/>
  <c r="Y4974" i="2"/>
  <c r="Y4975" i="2" a="1"/>
  <c r="Y4975" i="2"/>
  <c r="Y4976" i="2" a="1"/>
  <c r="Y4976" i="2" s="1"/>
  <c r="Y4977" i="2" a="1"/>
  <c r="Y4977" i="2"/>
  <c r="Y4978" i="2" a="1"/>
  <c r="Y4978" i="2" s="1"/>
  <c r="Y4979" i="2" a="1"/>
  <c r="Y4979" i="2" s="1"/>
  <c r="Y4980" i="2" a="1"/>
  <c r="Y4980" i="2"/>
  <c r="Y4981" i="2" a="1"/>
  <c r="Y4981" i="2"/>
  <c r="Y4982" i="2" a="1"/>
  <c r="Y4982" i="2"/>
  <c r="Y4983" i="2" a="1"/>
  <c r="Y4983" i="2" s="1"/>
  <c r="Y4984" i="2" a="1"/>
  <c r="Y4984" i="2" s="1"/>
  <c r="Y4985" i="2" a="1"/>
  <c r="Y4985" i="2" s="1"/>
  <c r="Y4986" i="2" a="1"/>
  <c r="Y4986" i="2" s="1"/>
  <c r="Y4987" i="2" a="1"/>
  <c r="Y4987" i="2"/>
  <c r="Y4988" i="2" a="1"/>
  <c r="Y4988" i="2"/>
  <c r="Y4989" i="2" a="1"/>
  <c r="Y4989" i="2"/>
  <c r="Y4990" i="2" a="1"/>
  <c r="Y4990" i="2" s="1"/>
  <c r="Y4991" i="2" a="1"/>
  <c r="Y4991" i="2"/>
  <c r="Y4992" i="2" a="1"/>
  <c r="Y4992" i="2" s="1"/>
  <c r="Y4993" i="2" a="1"/>
  <c r="Y4993" i="2" s="1"/>
  <c r="Y4994" i="2" a="1"/>
  <c r="Y4994" i="2"/>
  <c r="Y4995" i="2" a="1"/>
  <c r="Y4995" i="2"/>
  <c r="Y4996" i="2" a="1"/>
  <c r="Y4996" i="2" s="1"/>
  <c r="Y4997" i="2" a="1"/>
  <c r="Y4997" i="2" s="1"/>
  <c r="Y4998" i="2" a="1"/>
  <c r="Y4998" i="2"/>
  <c r="Y4999" i="2" a="1"/>
  <c r="Y4999" i="2" s="1"/>
  <c r="Y5000" i="2" a="1"/>
  <c r="Y5000" i="2" s="1"/>
  <c r="Y5001" i="2" a="1"/>
  <c r="Y5001" i="2"/>
  <c r="Y5002" i="2" a="1"/>
  <c r="Y5002" i="2" s="1"/>
  <c r="Y5003" i="2" a="1"/>
  <c r="Y5003" i="2"/>
  <c r="Y5004" i="2" a="1"/>
  <c r="Y5004" i="2" s="1"/>
  <c r="Y5005" i="2" a="1"/>
  <c r="Y5005" i="2" s="1"/>
  <c r="Y5006" i="2" a="1"/>
  <c r="Y5006" i="2" s="1"/>
  <c r="Y5007" i="2" a="1"/>
  <c r="Y5007" i="2" s="1"/>
  <c r="Y5008" i="2" a="1"/>
  <c r="Y5008" i="2" s="1"/>
  <c r="Y5009" i="2" a="1"/>
  <c r="Y5009" i="2"/>
  <c r="Y5010" i="2" a="1"/>
  <c r="Y5010" i="2"/>
  <c r="Y5011" i="2" a="1"/>
  <c r="Y5011" i="2"/>
  <c r="Y5012" i="2" a="1"/>
  <c r="Y5012" i="2" s="1"/>
  <c r="Y5013" i="2" a="1"/>
  <c r="Y5013" i="2" s="1"/>
  <c r="Y5014" i="2" a="1"/>
  <c r="Y5014" i="2" s="1"/>
  <c r="Y5015" i="2" a="1"/>
  <c r="Y5015" i="2" s="1"/>
  <c r="Y5016" i="2" a="1"/>
  <c r="Y5016" i="2"/>
  <c r="Y5017" i="2" a="1"/>
  <c r="Y5017" i="2" s="1"/>
  <c r="Y5018" i="2" a="1"/>
  <c r="Y5018" i="2"/>
  <c r="Y5019" i="2" a="1"/>
  <c r="Y5019" i="2"/>
  <c r="Y5020" i="2" a="1"/>
  <c r="Y5020" i="2" s="1"/>
  <c r="Y5021" i="2" a="1"/>
  <c r="Y5021" i="2" s="1"/>
  <c r="Y5022" i="2" a="1"/>
  <c r="Y5022" i="2"/>
  <c r="Y5023" i="2" a="1"/>
  <c r="Y5023" i="2" s="1"/>
  <c r="Y5024" i="2" a="1"/>
  <c r="Y5024" i="2" s="1"/>
  <c r="Y5025" i="2" a="1"/>
  <c r="Y5025" i="2" s="1"/>
  <c r="Y5026" i="2" a="1"/>
  <c r="Y5026" i="2" s="1"/>
  <c r="Y5027" i="2" a="1"/>
  <c r="Y5027" i="2"/>
  <c r="Y5028" i="2" a="1"/>
  <c r="Y5028" i="2"/>
  <c r="Y5029" i="2" a="1"/>
  <c r="Y5029" i="2" s="1"/>
  <c r="Y5030" i="2" a="1"/>
  <c r="Y5030" i="2"/>
  <c r="Y5031" i="2" a="1"/>
  <c r="Y5031" i="2" s="1"/>
  <c r="Y5032" i="2" a="1"/>
  <c r="Y5032" i="2" s="1"/>
  <c r="Y5033" i="2" a="1"/>
  <c r="Y5033" i="2"/>
  <c r="Y5034" i="2" a="1"/>
  <c r="Y5034" i="2"/>
  <c r="Y5035" i="2" a="1"/>
  <c r="Y5035" i="2"/>
  <c r="Y5036" i="2" a="1"/>
  <c r="Y5036" i="2" s="1"/>
  <c r="Y5037" i="2" a="1"/>
  <c r="Y5037" i="2"/>
  <c r="Y5038" i="2" a="1"/>
  <c r="Y5038" i="2" s="1"/>
  <c r="Y5039" i="2" a="1"/>
  <c r="Y5039" i="2" s="1"/>
  <c r="Y5040" i="2" a="1"/>
  <c r="Y5040" i="2"/>
  <c r="Y5041" i="2" a="1"/>
  <c r="Y5041" i="2" s="1"/>
  <c r="Y5042" i="2" a="1"/>
  <c r="Y5042" i="2"/>
  <c r="Y5043" i="2" a="1"/>
  <c r="Y5043" i="2"/>
  <c r="Y5044" i="2" a="1"/>
  <c r="Y5044" i="2" s="1"/>
  <c r="Y5045" i="2" a="1"/>
  <c r="Y5045" i="2" s="1"/>
  <c r="Y5046" i="2" a="1"/>
  <c r="Y5046" i="2" s="1"/>
  <c r="Y5047" i="2" a="1"/>
  <c r="Y5047" i="2"/>
  <c r="Y5048" i="2" a="1"/>
  <c r="Y5048" i="2" s="1"/>
  <c r="Y5049" i="2" a="1"/>
  <c r="Y5049" i="2"/>
  <c r="Y5050" i="2" a="1"/>
  <c r="Y5050" i="2" s="1"/>
  <c r="Y5051" i="2" a="1"/>
  <c r="Y5051" i="2"/>
  <c r="Y5052" i="2" a="1"/>
  <c r="Y5052" i="2"/>
  <c r="Y5053" i="2" a="1"/>
  <c r="Y5053" i="2"/>
  <c r="Y5054" i="2" a="1"/>
  <c r="Y5054" i="2" s="1"/>
  <c r="Y5055" i="2" a="1"/>
  <c r="Y5055" i="2" s="1"/>
  <c r="Y5056" i="2" a="1"/>
  <c r="Y5056" i="2" s="1"/>
  <c r="Y5057" i="2" a="1"/>
  <c r="Y5057" i="2"/>
  <c r="Y5058" i="2" a="1"/>
  <c r="Y5058" i="2" s="1"/>
  <c r="Y5059" i="2" a="1"/>
  <c r="Y5059" i="2"/>
  <c r="Y5060" i="2" a="1"/>
  <c r="Y5060" i="2" s="1"/>
  <c r="Y5061" i="2" a="1"/>
  <c r="Y5061" i="2" s="1"/>
  <c r="Y5062" i="2" a="1"/>
  <c r="Y5062" i="2" s="1"/>
  <c r="Y5063" i="2" a="1"/>
  <c r="Y5063" i="2" s="1"/>
  <c r="Y5064" i="2" a="1"/>
  <c r="Y5064" i="2"/>
  <c r="Y5065" i="2" a="1"/>
  <c r="Y5065" i="2" s="1"/>
  <c r="Y5066" i="2" a="1"/>
  <c r="Y5066" i="2"/>
  <c r="Y5067" i="2" a="1"/>
  <c r="Y5067" i="2" s="1"/>
  <c r="Y5068" i="2" a="1"/>
  <c r="Y5068" i="2" s="1"/>
  <c r="Y5069" i="2" a="1"/>
  <c r="Y5069" i="2"/>
  <c r="Y5070" i="2" a="1"/>
  <c r="Y5070" i="2" s="1"/>
  <c r="Y5071" i="2" a="1"/>
  <c r="Y5071" i="2" s="1"/>
  <c r="Y5072" i="2" a="1"/>
  <c r="Y5072" i="2" s="1"/>
  <c r="Y5073" i="2" a="1"/>
  <c r="Y5073" i="2" s="1"/>
  <c r="Y5074" i="2" a="1"/>
  <c r="Y5074" i="2" s="1"/>
  <c r="Y5075" i="2" a="1"/>
  <c r="Y5075" i="2" s="1"/>
  <c r="Y5076" i="2" a="1"/>
  <c r="Y5076" i="2"/>
  <c r="Y5077" i="2" a="1"/>
  <c r="Y5077" i="2"/>
  <c r="Y5078" i="2" a="1"/>
  <c r="Y5078" i="2" s="1"/>
  <c r="Y5079" i="2" a="1"/>
  <c r="Y5079" i="2"/>
  <c r="Y5080" i="2" a="1"/>
  <c r="Y5080" i="2" s="1"/>
  <c r="Y5081" i="2" a="1"/>
  <c r="Y5081" i="2" s="1"/>
  <c r="Y5082" i="2" a="1"/>
  <c r="Y5082" i="2" s="1"/>
  <c r="Y5083" i="2" a="1"/>
  <c r="Y5083" i="2"/>
  <c r="Y5084" i="2" a="1"/>
  <c r="Y5084" i="2" s="1"/>
  <c r="Y5085" i="2" a="1"/>
  <c r="Y5085" i="2" s="1"/>
  <c r="Y5086" i="2" a="1"/>
  <c r="Y5086" i="2" s="1"/>
  <c r="Y5087" i="2" a="1"/>
  <c r="Y5087" i="2" s="1"/>
  <c r="Y5088" i="2" a="1"/>
  <c r="Y5088" i="2"/>
  <c r="Y5089" i="2" a="1"/>
  <c r="Y5089" i="2" s="1"/>
  <c r="Y5090" i="2" a="1"/>
  <c r="Y5090" i="2"/>
  <c r="Y5091" i="2" a="1"/>
  <c r="Y5091" i="2"/>
  <c r="Y5092" i="2" a="1"/>
  <c r="Y5092" i="2" s="1"/>
  <c r="Y5093" i="2" a="1"/>
  <c r="Y5093" i="2"/>
  <c r="Y5094" i="2" a="1"/>
  <c r="Y5094" i="2" s="1"/>
  <c r="Y5095" i="2" a="1"/>
  <c r="Y5095" i="2"/>
  <c r="Y5096" i="2" a="1"/>
  <c r="Y5096" i="2" s="1"/>
  <c r="Y5097" i="2" a="1"/>
  <c r="Y5097" i="2" s="1"/>
  <c r="Y5098" i="2" a="1"/>
  <c r="Y5098" i="2" s="1"/>
  <c r="Y5099" i="2" a="1"/>
  <c r="Y5099" i="2" s="1"/>
  <c r="Y5100" i="2" a="1"/>
  <c r="Y5100" i="2"/>
  <c r="Y5101" i="2" a="1"/>
  <c r="Y5101" i="2"/>
  <c r="Y5102" i="2" a="1"/>
  <c r="Y5102" i="2" s="1"/>
  <c r="Y5103" i="2" a="1"/>
  <c r="Y5103" i="2" s="1"/>
  <c r="Y5104" i="2" a="1"/>
  <c r="Y5104" i="2" s="1"/>
  <c r="Y5105" i="2" a="1"/>
  <c r="Y5105" i="2"/>
  <c r="Y5106" i="2" a="1"/>
  <c r="Y5106" i="2" s="1"/>
  <c r="Y5107" i="2" a="1"/>
  <c r="Y5107" i="2"/>
  <c r="Y5108" i="2" a="1"/>
  <c r="Y5108" i="2"/>
  <c r="Y5109" i="2" a="1"/>
  <c r="Y5109" i="2"/>
  <c r="Y5110" i="2" a="1"/>
  <c r="Y5110" i="2" s="1"/>
  <c r="Y5111" i="2" a="1"/>
  <c r="Y5111" i="2" s="1"/>
  <c r="Y5112" i="2" a="1"/>
  <c r="Y5112" i="2"/>
  <c r="Y5113" i="2" a="1"/>
  <c r="Y5113" i="2"/>
  <c r="Y5114" i="2" a="1"/>
  <c r="Y5114" i="2" s="1"/>
  <c r="Y5115" i="2" a="1"/>
  <c r="Y5115" i="2"/>
  <c r="Y5116" i="2" a="1"/>
  <c r="Y5116" i="2" s="1"/>
  <c r="Y5117" i="2" a="1"/>
  <c r="Y5117" i="2" s="1"/>
  <c r="Y5118" i="2" a="1"/>
  <c r="Y5118" i="2" s="1"/>
  <c r="Y5119" i="2" a="1"/>
  <c r="Y5119" i="2"/>
  <c r="Y5120" i="2" a="1"/>
  <c r="Y5120" i="2"/>
  <c r="Y5121" i="2" a="1"/>
  <c r="Y5121" i="2"/>
  <c r="Y5122" i="2" a="1"/>
  <c r="Y5122" i="2" s="1"/>
  <c r="Y5123" i="2" a="1"/>
  <c r="Y5123" i="2"/>
  <c r="Y5124" i="2" a="1"/>
  <c r="Y5124" i="2" s="1"/>
  <c r="Y5125" i="2" a="1"/>
  <c r="Y5125" i="2"/>
  <c r="Y5126" i="2" a="1"/>
  <c r="Y5126" i="2" s="1"/>
  <c r="Y5127" i="2" a="1"/>
  <c r="Y5127" i="2"/>
  <c r="Y5128" i="2" a="1"/>
  <c r="Y5128" i="2" s="1"/>
  <c r="Y5129" i="2" a="1"/>
  <c r="Y5129" i="2"/>
  <c r="Y5130" i="2" a="1"/>
  <c r="Y5130" i="2" s="1"/>
  <c r="Y5131" i="2" a="1"/>
  <c r="Y5131" i="2"/>
  <c r="Y5132" i="2" a="1"/>
  <c r="Y5132" i="2" s="1"/>
  <c r="Y5133" i="2" a="1"/>
  <c r="Y5133" i="2" s="1"/>
  <c r="Y5134" i="2" a="1"/>
  <c r="Y5134" i="2" s="1"/>
  <c r="Y5135" i="2" a="1"/>
  <c r="Y5135" i="2"/>
  <c r="Y5136" i="2" a="1"/>
  <c r="Y5136" i="2"/>
  <c r="Y5137" i="2" a="1"/>
  <c r="Y5137" i="2"/>
  <c r="Y5138" i="2" a="1"/>
  <c r="Y5138" i="2"/>
  <c r="Y5139" i="2" a="1"/>
  <c r="Y5139" i="2" s="1"/>
  <c r="Y5140" i="2" a="1"/>
  <c r="Y5140" i="2" s="1"/>
  <c r="Y5141" i="2" a="1"/>
  <c r="Y5141" i="2" s="1"/>
  <c r="Y5142" i="2" a="1"/>
  <c r="Y5142" i="2"/>
  <c r="Y5143" i="2" a="1"/>
  <c r="Y5143" i="2" s="1"/>
  <c r="Y5144" i="2" a="1"/>
  <c r="Y5144" i="2"/>
  <c r="Y5145" i="2" a="1"/>
  <c r="Y5145" i="2"/>
  <c r="Y5146" i="2" a="1"/>
  <c r="Y5146" i="2" s="1"/>
  <c r="Y5147" i="2" a="1"/>
  <c r="Y5147" i="2" s="1"/>
  <c r="Y5148" i="2" a="1"/>
  <c r="Y5148" i="2"/>
  <c r="Y5149" i="2" a="1"/>
  <c r="Y5149" i="2"/>
  <c r="Y5150" i="2" a="1"/>
  <c r="Y5150" i="2"/>
  <c r="Y5151" i="2" a="1"/>
  <c r="Y5151" i="2"/>
  <c r="Y5152" i="2" a="1"/>
  <c r="Y5152" i="2" s="1"/>
  <c r="Y5153" i="2" a="1"/>
  <c r="Y5153" i="2" s="1"/>
  <c r="Y5154" i="2" a="1"/>
  <c r="Y5154" i="2"/>
  <c r="Y5155" i="2" a="1"/>
  <c r="Y5155" i="2" s="1"/>
  <c r="Y5156" i="2" a="1"/>
  <c r="Y5156" i="2" s="1"/>
  <c r="Y5157" i="2" a="1"/>
  <c r="Y5157" i="2" s="1"/>
  <c r="Y5158" i="2" a="1"/>
  <c r="Y5158" i="2" s="1"/>
  <c r="Y5159" i="2" a="1"/>
  <c r="Y5159" i="2" s="1"/>
  <c r="Y5160" i="2" a="1"/>
  <c r="Y5160" i="2" s="1"/>
  <c r="Y5161" i="2" a="1"/>
  <c r="Y5161" i="2"/>
  <c r="Y5162" i="2" a="1"/>
  <c r="Y5162" i="2" s="1"/>
  <c r="Y5163" i="2" a="1"/>
  <c r="Y5163" i="2"/>
  <c r="Y5164" i="2" a="1"/>
  <c r="Y5164" i="2" s="1"/>
  <c r="Y5165" i="2" a="1"/>
  <c r="Y5165" i="2"/>
  <c r="Y5166" i="2" a="1"/>
  <c r="Y5166" i="2" s="1"/>
  <c r="Y5167" i="2" a="1"/>
  <c r="Y5167" i="2" s="1"/>
  <c r="Y5168" i="2" a="1"/>
  <c r="Y5168" i="2"/>
  <c r="Y5169" i="2" a="1"/>
  <c r="Y5169" i="2" s="1"/>
  <c r="Y5170" i="2" a="1"/>
  <c r="Y5170" i="2" s="1"/>
  <c r="Y5171" i="2" a="1"/>
  <c r="Y5171" i="2"/>
  <c r="Y5172" i="2" a="1"/>
  <c r="Y5172" i="2" s="1"/>
  <c r="Y5173" i="2" a="1"/>
  <c r="Y5173" i="2"/>
  <c r="Y5174" i="2" a="1"/>
  <c r="Y5174" i="2" s="1"/>
  <c r="Y5175" i="2" a="1"/>
  <c r="Y5175" i="2"/>
  <c r="Y5176" i="2" a="1"/>
  <c r="Y5176" i="2" s="1"/>
  <c r="Y5177" i="2" a="1"/>
  <c r="Y5177" i="2" s="1"/>
  <c r="Y5178" i="2" a="1"/>
  <c r="Y5178" i="2"/>
  <c r="Y5179" i="2" a="1"/>
  <c r="Y5179" i="2" s="1"/>
  <c r="Y5180" i="2" a="1"/>
  <c r="Y5180" i="2"/>
  <c r="Y5181" i="2" a="1"/>
  <c r="Y5181" i="2"/>
  <c r="Y5182" i="2" a="1"/>
  <c r="Y5182" i="2" s="1"/>
  <c r="Y5183" i="2" a="1"/>
  <c r="Y5183" i="2"/>
  <c r="Y5184" i="2" a="1"/>
  <c r="Y5184" i="2"/>
  <c r="Y5185" i="2" a="1"/>
  <c r="Y5185" i="2"/>
  <c r="Y5186" i="2" a="1"/>
  <c r="Y5186" i="2" s="1"/>
  <c r="Y5187" i="2" a="1"/>
  <c r="Y5187" i="2" s="1"/>
  <c r="Y5188" i="2" a="1"/>
  <c r="Y5188" i="2" s="1"/>
  <c r="Y5189" i="2" a="1"/>
  <c r="Y5189" i="2" s="1"/>
  <c r="Y5190" i="2" a="1"/>
  <c r="Y5190" i="2"/>
  <c r="Y5191" i="2" a="1"/>
  <c r="Y5191" i="2" s="1"/>
  <c r="Y5192" i="2" a="1"/>
  <c r="Y5192" i="2"/>
  <c r="Y5193" i="2" a="1"/>
  <c r="Y5193" i="2"/>
  <c r="Y5194" i="2" a="1"/>
  <c r="Y5194" i="2" s="1"/>
  <c r="Y5195" i="2" a="1"/>
  <c r="Y5195" i="2"/>
  <c r="Y5196" i="2" a="1"/>
  <c r="Y5196" i="2"/>
  <c r="Y5197" i="2" a="1"/>
  <c r="Y5197" i="2"/>
  <c r="Y5198" i="2" a="1"/>
  <c r="Y5198" i="2"/>
  <c r="Y5199" i="2" a="1"/>
  <c r="Y5199" i="2"/>
  <c r="Y5200" i="2" a="1"/>
  <c r="Y5200" i="2" s="1"/>
  <c r="Y5201" i="2" a="1"/>
  <c r="Y5201" i="2" s="1"/>
  <c r="Y5202" i="2" a="1"/>
  <c r="Y5202" i="2" s="1"/>
  <c r="Y5203" i="2" a="1"/>
  <c r="Y5203" i="2"/>
  <c r="Y5204" i="2" a="1"/>
  <c r="Y5204" i="2"/>
  <c r="Y5205" i="2" a="1"/>
  <c r="Y5205" i="2" s="1"/>
  <c r="Y5206" i="2" a="1"/>
  <c r="Y5206" i="2" s="1"/>
  <c r="Y5207" i="2" a="1"/>
  <c r="Y5207" i="2"/>
  <c r="Y5208" i="2" a="1"/>
  <c r="Y5208" i="2" s="1"/>
  <c r="Y5209" i="2" a="1"/>
  <c r="Y5209" i="2" s="1"/>
  <c r="Y5210" i="2" a="1"/>
  <c r="Y5210" i="2"/>
  <c r="Y5211" i="2" a="1"/>
  <c r="Y5211" i="2"/>
  <c r="Y5212" i="2" a="1"/>
  <c r="Y5212" i="2" s="1"/>
  <c r="Y5213" i="2" a="1"/>
  <c r="Y5213" i="2"/>
  <c r="Y5214" i="2" a="1"/>
  <c r="Y5214" i="2" s="1"/>
  <c r="Y5215" i="2" a="1"/>
  <c r="Y5215" i="2" s="1"/>
  <c r="Y5216" i="2" a="1"/>
  <c r="Y5216" i="2"/>
  <c r="Y5217" i="2" a="1"/>
  <c r="Y5217" i="2" s="1"/>
  <c r="Y5218" i="2" a="1"/>
  <c r="Y5218" i="2" s="1"/>
  <c r="Y5219" i="2" a="1"/>
  <c r="Y5219" i="2" s="1"/>
  <c r="Y5220" i="2" a="1"/>
  <c r="Y5220" i="2"/>
  <c r="Y5221" i="2" a="1"/>
  <c r="Y5221" i="2" s="1"/>
  <c r="Y5222" i="2" a="1"/>
  <c r="Y5222" i="2"/>
  <c r="Y5223" i="2" a="1"/>
  <c r="Y5223" i="2" s="1"/>
  <c r="Y5224" i="2" a="1"/>
  <c r="Y5224" i="2" s="1"/>
  <c r="Y5225" i="2" a="1"/>
  <c r="Y5225" i="2"/>
  <c r="Y5226" i="2" a="1"/>
  <c r="Y5226" i="2" s="1"/>
  <c r="Y5227" i="2" a="1"/>
  <c r="Y5227" i="2"/>
  <c r="Y5228" i="2" a="1"/>
  <c r="Y5228" i="2" s="1"/>
  <c r="Y5229" i="2" a="1"/>
  <c r="Y5229" i="2"/>
  <c r="Y5230" i="2" a="1"/>
  <c r="Y5230" i="2" s="1"/>
  <c r="Y5231" i="2" a="1"/>
  <c r="Y5231" i="2" s="1"/>
  <c r="Y5232" i="2" a="1"/>
  <c r="Y5232" i="2" s="1"/>
  <c r="Y5233" i="2" a="1"/>
  <c r="Y5233" i="2" s="1"/>
  <c r="Y5234" i="2" a="1"/>
  <c r="Y5234" i="2"/>
  <c r="Y5235" i="2" a="1"/>
  <c r="Y5235" i="2" s="1"/>
  <c r="Y5236" i="2" a="1"/>
  <c r="Y5236" i="2" s="1"/>
  <c r="Y5237" i="2" a="1"/>
  <c r="Y5237" i="2"/>
  <c r="Y5238" i="2" a="1"/>
  <c r="Y5238" i="2" s="1"/>
  <c r="Y5239" i="2" a="1"/>
  <c r="Y5239" i="2" s="1"/>
  <c r="Y5240" i="2" a="1"/>
  <c r="Y5240" i="2" s="1"/>
  <c r="Y5241" i="2" a="1"/>
  <c r="Y5241" i="2" s="1"/>
  <c r="Y5242" i="2" a="1"/>
  <c r="Y5242" i="2" s="1"/>
  <c r="Y5243" i="2" a="1"/>
  <c r="Y5243" i="2"/>
  <c r="Y5244" i="2" a="1"/>
  <c r="Y5244" i="2" s="1"/>
  <c r="Y5245" i="2" a="1"/>
  <c r="Y5245" i="2" s="1"/>
  <c r="Y5246" i="2" a="1"/>
  <c r="Y5246" i="2"/>
  <c r="Y5247" i="2" a="1"/>
  <c r="Y5247" i="2" s="1"/>
  <c r="Y5248" i="2" a="1"/>
  <c r="Y5248" i="2" s="1"/>
  <c r="Y5249" i="2" a="1"/>
  <c r="Y5249" i="2" s="1"/>
  <c r="Y5250" i="2" a="1"/>
  <c r="Y5250" i="2"/>
  <c r="Y5251" i="2" a="1"/>
  <c r="Y5251" i="2" s="1"/>
  <c r="Y5252" i="2" a="1"/>
  <c r="Y5252" i="2"/>
  <c r="Y5253" i="2" a="1"/>
  <c r="Y5253" i="2" s="1"/>
  <c r="Y5254" i="2" a="1"/>
  <c r="Y5254" i="2" s="1"/>
  <c r="Y5255" i="2" a="1"/>
  <c r="Y5255" i="2"/>
  <c r="Y5256" i="2" a="1"/>
  <c r="Y5256" i="2"/>
  <c r="Y5257" i="2" a="1"/>
  <c r="Y5257" i="2"/>
  <c r="Y5258" i="2" a="1"/>
  <c r="Y5258" i="2" s="1"/>
  <c r="Y5259" i="2" a="1"/>
  <c r="Y5259" i="2"/>
  <c r="Y5260" i="2" a="1"/>
  <c r="Y5260" i="2" s="1"/>
  <c r="Y5261" i="2" a="1"/>
  <c r="Y5261" i="2" s="1"/>
  <c r="Y5262" i="2" a="1"/>
  <c r="Y5262" i="2"/>
  <c r="Y5263" i="2" a="1"/>
  <c r="Y5263" i="2"/>
  <c r="Y5264" i="2" a="1"/>
  <c r="Y5264" i="2"/>
  <c r="Y5265" i="2" a="1"/>
  <c r="Y5265" i="2" s="1"/>
  <c r="Y5266" i="2" a="1"/>
  <c r="Y5266" i="2" s="1"/>
  <c r="Y5267" i="2" a="1"/>
  <c r="Y5267" i="2"/>
  <c r="Y5268" i="2" a="1"/>
  <c r="Y5268" i="2" s="1"/>
  <c r="Y5269" i="2" a="1"/>
  <c r="Y5269" i="2" s="1"/>
  <c r="Y5270" i="2" a="1"/>
  <c r="Y5270" i="2"/>
  <c r="Y5271" i="2" a="1"/>
  <c r="Y5271" i="2" s="1"/>
  <c r="Y5272" i="2" a="1"/>
  <c r="Y5272" i="2" s="1"/>
  <c r="Y5273" i="2" a="1"/>
  <c r="Y5273" i="2" s="1"/>
  <c r="Y5274" i="2" a="1"/>
  <c r="Y5274" i="2" s="1"/>
  <c r="Y5275" i="2" a="1"/>
  <c r="Y5275" i="2" s="1"/>
  <c r="Y5276" i="2" a="1"/>
  <c r="Y5276" i="2" s="1"/>
  <c r="Y5277" i="2" a="1"/>
  <c r="Y5277" i="2"/>
  <c r="Y5278" i="2" a="1"/>
  <c r="Y5278" i="2" s="1"/>
  <c r="Y5279" i="2" a="1"/>
  <c r="Y5279" i="2" s="1"/>
  <c r="Y5280" i="2" a="1"/>
  <c r="Y5280" i="2" s="1"/>
  <c r="Y5281" i="2" a="1"/>
  <c r="Y5281" i="2" s="1"/>
  <c r="Y5282" i="2" a="1"/>
  <c r="Y5282" i="2"/>
  <c r="Y5283" i="2" a="1"/>
  <c r="Y5283" i="2" s="1"/>
  <c r="Y5284" i="2" a="1"/>
  <c r="Y5284" i="2" s="1"/>
  <c r="Y5285" i="2" a="1"/>
  <c r="Y5285" i="2"/>
  <c r="Y5286" i="2" a="1"/>
  <c r="Y5286" i="2"/>
  <c r="Y5287" i="2" a="1"/>
  <c r="Y5287" i="2" s="1"/>
  <c r="Y5288" i="2" a="1"/>
  <c r="Y5288" i="2" s="1"/>
  <c r="Y5289" i="2" a="1"/>
  <c r="Y5289" i="2" s="1"/>
  <c r="Y5290" i="2" a="1"/>
  <c r="Y5290" i="2" s="1"/>
  <c r="Y5291" i="2" a="1"/>
  <c r="Y5291" i="2" s="1"/>
  <c r="Y5292" i="2" a="1"/>
  <c r="Y5292" i="2"/>
  <c r="Y5293" i="2" a="1"/>
  <c r="Y5293" i="2"/>
  <c r="Y5294" i="2" a="1"/>
  <c r="Y5294" i="2"/>
  <c r="Y5295" i="2" a="1"/>
  <c r="Y5295" i="2" s="1"/>
  <c r="Y5296" i="2" a="1"/>
  <c r="Y5296" i="2" s="1"/>
  <c r="Y5297" i="2" a="1"/>
  <c r="Y5297" i="2"/>
  <c r="Y5298" i="2" a="1"/>
  <c r="Y5298" i="2"/>
  <c r="Y5299" i="2" a="1"/>
  <c r="Y5299" i="2"/>
  <c r="Y5300" i="2" a="1"/>
  <c r="Y5300" i="2" s="1"/>
  <c r="Y5301" i="2" a="1"/>
  <c r="Y5301" i="2" s="1"/>
  <c r="Y5302" i="2" a="1"/>
  <c r="Y5302" i="2" s="1"/>
  <c r="Y5303" i="2" a="1"/>
  <c r="Y5303" i="2" s="1"/>
  <c r="Y5304" i="2" a="1"/>
  <c r="Y5304" i="2" s="1"/>
  <c r="Y5305" i="2" a="1"/>
  <c r="Y5305" i="2" s="1"/>
  <c r="Y5306" i="2" a="1"/>
  <c r="Y5306" i="2" s="1"/>
  <c r="Y5307" i="2" a="1"/>
  <c r="Y5307" i="2"/>
  <c r="Y5308" i="2" a="1"/>
  <c r="Y5308" i="2" s="1"/>
  <c r="Y5309" i="2" a="1"/>
  <c r="Y5309" i="2"/>
  <c r="Y5310" i="2" a="1"/>
  <c r="Y5310" i="2"/>
  <c r="Y5311" i="2" a="1"/>
  <c r="Y5311" i="2" s="1"/>
  <c r="Y5312" i="2" a="1"/>
  <c r="Y5312" i="2"/>
  <c r="Y5313" i="2" a="1"/>
  <c r="Y5313" i="2" s="1"/>
  <c r="Y5314" i="2" a="1"/>
  <c r="Y5314" i="2" s="1"/>
  <c r="Y5315" i="2" a="1"/>
  <c r="Y5315" i="2"/>
  <c r="Y5316" i="2" a="1"/>
  <c r="Y5316" i="2"/>
  <c r="Y5317" i="2" a="1"/>
  <c r="Y5317" i="2"/>
  <c r="Y5318" i="2" a="1"/>
  <c r="Y5318" i="2" s="1"/>
  <c r="Y5319" i="2" a="1"/>
  <c r="Y5319" i="2"/>
  <c r="Y5320" i="2" a="1"/>
  <c r="Y5320" i="2" s="1"/>
  <c r="Y5321" i="2" a="1"/>
  <c r="Y5321" i="2" s="1"/>
  <c r="Y5322" i="2" a="1"/>
  <c r="Y5322" i="2"/>
  <c r="Y5323" i="2" a="1"/>
  <c r="Y5323" i="2"/>
  <c r="Y5324" i="2" a="1"/>
  <c r="Y5324" i="2"/>
  <c r="Y5325" i="2" a="1"/>
  <c r="Y5325" i="2" s="1"/>
  <c r="Y5326" i="2" a="1"/>
  <c r="Y5326" i="2" s="1"/>
  <c r="Y5327" i="2" a="1"/>
  <c r="Y5327" i="2" s="1"/>
  <c r="Y5328" i="2" a="1"/>
  <c r="Y5328" i="2"/>
  <c r="Y5329" i="2" a="1"/>
  <c r="Y5329" i="2" s="1"/>
  <c r="Y5330" i="2" a="1"/>
  <c r="Y5330" i="2"/>
  <c r="Y5331" i="2" a="1"/>
  <c r="Y5331" i="2"/>
  <c r="Y5332" i="2" a="1"/>
  <c r="Y5332" i="2" s="1"/>
  <c r="Y5333" i="2" a="1"/>
  <c r="Y5333" i="2" s="1"/>
  <c r="Y5334" i="2" a="1"/>
  <c r="Y5334" i="2"/>
  <c r="Y5335" i="2" a="1"/>
  <c r="Y5335" i="2" s="1"/>
  <c r="Y5336" i="2" a="1"/>
  <c r="Y5336" i="2" s="1"/>
  <c r="Y5337" i="2" a="1"/>
  <c r="Y5337" i="2"/>
  <c r="Y5338" i="2" a="1"/>
  <c r="Y5338" i="2" s="1"/>
  <c r="Y5339" i="2" a="1"/>
  <c r="Y5339" i="2" s="1"/>
  <c r="Y5340" i="2" a="1"/>
  <c r="Y5340" i="2" s="1"/>
  <c r="Y5341" i="2" a="1"/>
  <c r="Y5341" i="2"/>
  <c r="Y5342" i="2" a="1"/>
  <c r="Y5342" i="2"/>
  <c r="Y5343" i="2" a="1"/>
  <c r="Y5343" i="2" s="1"/>
  <c r="Y5344" i="2" a="1"/>
  <c r="Y5344" i="2" s="1"/>
  <c r="Y5345" i="2" a="1"/>
  <c r="Y5345" i="2"/>
  <c r="Y5346" i="2" a="1"/>
  <c r="Y5346" i="2" s="1"/>
  <c r="Y5347" i="2" a="1"/>
  <c r="Y5347" i="2"/>
  <c r="Y5348" i="2" a="1"/>
  <c r="Y5348" i="2"/>
  <c r="Y5349" i="2" a="1"/>
  <c r="Y5349" i="2"/>
  <c r="Y5350" i="2" a="1"/>
  <c r="Y5350" i="2" s="1"/>
  <c r="Y5351" i="2" a="1"/>
  <c r="Y5351" i="2" s="1"/>
  <c r="Y5352" i="2" a="1"/>
  <c r="Y5352" i="2"/>
  <c r="Y5353" i="2" a="1"/>
  <c r="Y5353" i="2" s="1"/>
  <c r="Y5354" i="2" a="1"/>
  <c r="Y5354" i="2"/>
  <c r="Y5355" i="2" a="1"/>
  <c r="Y5355" i="2"/>
  <c r="Y5356" i="2" a="1"/>
  <c r="Y5356" i="2" s="1"/>
  <c r="Y5357" i="2" a="1"/>
  <c r="Y5357" i="2"/>
  <c r="Y5358" i="2" a="1"/>
  <c r="Y5358" i="2" s="1"/>
  <c r="Y5359" i="2" a="1"/>
  <c r="Y5359" i="2"/>
  <c r="Y5360" i="2" a="1"/>
  <c r="Y5360" i="2"/>
  <c r="Y5361" i="2" a="1"/>
  <c r="Y5361" i="2"/>
  <c r="Y5362" i="2" a="1"/>
  <c r="Y5362" i="2" s="1"/>
  <c r="Y5363" i="2" a="1"/>
  <c r="Y5363" i="2"/>
  <c r="Y5364" i="2" a="1"/>
  <c r="Y5364" i="2" s="1"/>
  <c r="Y5365" i="2" a="1"/>
  <c r="Y5365" i="2"/>
  <c r="Y5366" i="2" a="1"/>
  <c r="Y5366" i="2" s="1"/>
  <c r="Y5367" i="2" a="1"/>
  <c r="Y5367" i="2"/>
  <c r="Y5368" i="2" a="1"/>
  <c r="Y5368" i="2" s="1"/>
  <c r="Y5369" i="2" a="1"/>
  <c r="Y5369" i="2"/>
  <c r="Y5370" i="2" a="1"/>
  <c r="Y5370" i="2"/>
  <c r="Y5371" i="2" a="1"/>
  <c r="Y5371" i="2" s="1"/>
  <c r="Y5372" i="2" a="1"/>
  <c r="Y5372" i="2"/>
  <c r="Y5373" i="2" a="1"/>
  <c r="Y5373" i="2"/>
  <c r="Y5374" i="2" a="1"/>
  <c r="Y5374" i="2" s="1"/>
  <c r="Y5375" i="2" a="1"/>
  <c r="Y5375" i="2"/>
  <c r="Y5376" i="2" a="1"/>
  <c r="Y5376" i="2"/>
  <c r="Y5377" i="2" a="1"/>
  <c r="Y5377" i="2"/>
  <c r="Y5378" i="2" a="1"/>
  <c r="Y5378" i="2" s="1"/>
  <c r="Y5379" i="2" a="1"/>
  <c r="Y5379" i="2" s="1"/>
  <c r="Y5380" i="2" a="1"/>
  <c r="Y5380" i="2" s="1"/>
  <c r="Y5381" i="2" a="1"/>
  <c r="Y5381" i="2" s="1"/>
  <c r="Y5382" i="2" a="1"/>
  <c r="Y5382" i="2" s="1"/>
  <c r="Y5383" i="2" a="1"/>
  <c r="Y5383" i="2"/>
  <c r="Y5384" i="2" a="1"/>
  <c r="Y5384" i="2"/>
  <c r="Y5385" i="2" a="1"/>
  <c r="Y5385" i="2" s="1"/>
  <c r="Y5386" i="2" a="1"/>
  <c r="Y5386" i="2" s="1"/>
  <c r="Y5387" i="2" a="1"/>
  <c r="Y5387" i="2"/>
  <c r="Y5388" i="2" a="1"/>
  <c r="Y5388" i="2"/>
  <c r="Y5389" i="2" a="1"/>
  <c r="Y5389" i="2" s="1"/>
  <c r="Y5390" i="2" a="1"/>
  <c r="Y5390" i="2"/>
  <c r="Y5391" i="2" a="1"/>
  <c r="Y5391" i="2"/>
  <c r="Y5392" i="2" a="1"/>
  <c r="Y5392" i="2" s="1"/>
  <c r="Y5393" i="2" a="1"/>
  <c r="Y5393" i="2"/>
  <c r="Y5394" i="2" a="1"/>
  <c r="Y5394" i="2" s="1"/>
  <c r="Y5395" i="2" a="1"/>
  <c r="Y5395" i="2"/>
  <c r="Y5396" i="2" a="1"/>
  <c r="Y5396" i="2" s="1"/>
  <c r="Y5397" i="2" a="1"/>
  <c r="Y5397" i="2"/>
  <c r="Y5398" i="2" a="1"/>
  <c r="Y5398" i="2" s="1"/>
  <c r="Y5399" i="2" a="1"/>
  <c r="Y5399" i="2" s="1"/>
  <c r="Y5400" i="2" a="1"/>
  <c r="Y5400" i="2"/>
  <c r="Y5401" i="2" a="1"/>
  <c r="Y5401" i="2" s="1"/>
  <c r="Y5402" i="2" a="1"/>
  <c r="Y5402" i="2"/>
  <c r="Y5403" i="2" a="1"/>
  <c r="Y5403" i="2"/>
  <c r="Y5404" i="2" a="1"/>
  <c r="Y5404" i="2" s="1"/>
  <c r="Y5405" i="2" a="1"/>
  <c r="Y5405" i="2" s="1"/>
  <c r="Y5406" i="2" a="1"/>
  <c r="Y5406" i="2"/>
  <c r="Y5407" i="2" a="1"/>
  <c r="Y5407" i="2" s="1"/>
  <c r="Y5408" i="2" a="1"/>
  <c r="Y5408" i="2"/>
  <c r="Y5409" i="2" a="1"/>
  <c r="Y5409" i="2"/>
  <c r="Y5410" i="2" a="1"/>
  <c r="Y5410" i="2" s="1"/>
  <c r="Y5411" i="2" a="1"/>
  <c r="Y5411" i="2" s="1"/>
  <c r="Y5412" i="2" a="1"/>
  <c r="Y5412" i="2" s="1"/>
  <c r="Y5413" i="2" a="1"/>
  <c r="Y5413" i="2"/>
  <c r="Y5414" i="2" a="1"/>
  <c r="Y5414" i="2" s="1"/>
  <c r="Y5415" i="2" a="1"/>
  <c r="Y5415" i="2"/>
  <c r="Y5416" i="2" a="1"/>
  <c r="Y5416" i="2" s="1"/>
  <c r="Y5417" i="2" a="1"/>
  <c r="Y5417" i="2"/>
  <c r="Y5418" i="2" a="1"/>
  <c r="Y5418" i="2"/>
  <c r="Y5419" i="2" a="1"/>
  <c r="Y5419" i="2"/>
  <c r="Y5420" i="2" a="1"/>
  <c r="Y5420" i="2" s="1"/>
  <c r="Y5421" i="2" a="1"/>
  <c r="Y5421" i="2" s="1"/>
  <c r="Y5422" i="2" a="1"/>
  <c r="Y5422" i="2" s="1"/>
  <c r="Y5423" i="2" a="1"/>
  <c r="Y5423" i="2"/>
  <c r="Y5424" i="2" a="1"/>
  <c r="Y5424" i="2"/>
  <c r="Y5425" i="2" a="1"/>
  <c r="Y5425" i="2" s="1"/>
  <c r="Y5426" i="2" a="1"/>
  <c r="Y5426" i="2"/>
  <c r="Y5427" i="2" a="1"/>
  <c r="Y5427" i="2" s="1"/>
  <c r="Y5428" i="2" a="1"/>
  <c r="Y5428" i="2" s="1"/>
  <c r="Y5429" i="2" a="1"/>
  <c r="Y5429" i="2"/>
  <c r="Y5430" i="2" a="1"/>
  <c r="Y5430" i="2"/>
  <c r="Y5431" i="2" a="1"/>
  <c r="Y5431" i="2"/>
  <c r="Y5432" i="2" a="1"/>
  <c r="Y5432" i="2"/>
  <c r="Y5433" i="2" a="1"/>
  <c r="Y5433" i="2" s="1"/>
  <c r="Y5434" i="2" a="1"/>
  <c r="Y5434" i="2" s="1"/>
  <c r="Y5435" i="2" a="1"/>
  <c r="Y5435" i="2" s="1"/>
  <c r="Y5436" i="2" a="1"/>
  <c r="Y5436" i="2" s="1"/>
  <c r="Y5437" i="2" a="1"/>
  <c r="Y5437" i="2"/>
  <c r="Y5438" i="2" a="1"/>
  <c r="Y5438" i="2" s="1"/>
  <c r="Y5439" i="2" a="1"/>
  <c r="Y5439" i="2"/>
  <c r="Y5440" i="2" a="1"/>
  <c r="Y5440" i="2" s="1"/>
  <c r="Y5441" i="2" a="1"/>
  <c r="Y5441" i="2"/>
  <c r="Y5442" i="2" a="1"/>
  <c r="Y5442" i="2" s="1"/>
  <c r="Y5443" i="2" a="1"/>
  <c r="Y5443" i="2" s="1"/>
  <c r="Y5444" i="2" a="1"/>
  <c r="Y5444" i="2" s="1"/>
  <c r="Y5445" i="2" a="1"/>
  <c r="Y5445" i="2"/>
  <c r="Y5446" i="2" a="1"/>
  <c r="Y5446" i="2" s="1"/>
  <c r="Y5447" i="2" a="1"/>
  <c r="Y5447" i="2"/>
  <c r="Y5448" i="2" a="1"/>
  <c r="Y5448" i="2" s="1"/>
  <c r="Y5449" i="2" a="1"/>
  <c r="Y5449" i="2"/>
  <c r="Y5450" i="2" a="1"/>
  <c r="Y5450" i="2" s="1"/>
  <c r="Y5451" i="2" a="1"/>
  <c r="Y5451" i="2" s="1"/>
  <c r="Y5452" i="2" a="1"/>
  <c r="Y5452" i="2" s="1"/>
  <c r="Y5453" i="2" a="1"/>
  <c r="Y5453" i="2"/>
  <c r="Y5454" i="2" a="1"/>
  <c r="Y5454" i="2"/>
  <c r="Y5455" i="2" a="1"/>
  <c r="Y5455" i="2" s="1"/>
  <c r="Y5456" i="2" a="1"/>
  <c r="Y5456" i="2"/>
  <c r="Y5457" i="2" a="1"/>
  <c r="Y5457" i="2"/>
  <c r="Y5458" i="2" a="1"/>
  <c r="Y5458" i="2" s="1"/>
  <c r="Y5459" i="2" a="1"/>
  <c r="Y5459" i="2"/>
  <c r="Y5460" i="2" a="1"/>
  <c r="Y5460" i="2"/>
  <c r="Y5461" i="2" a="1"/>
  <c r="Y5461" i="2"/>
  <c r="Y5462" i="2" a="1"/>
  <c r="Y5462" i="2" s="1"/>
  <c r="Y5463" i="2" a="1"/>
  <c r="Y5463" i="2"/>
  <c r="Y5464" i="2" a="1"/>
  <c r="Y5464" i="2" s="1"/>
  <c r="Y5465" i="2" a="1"/>
  <c r="Y5465" i="2"/>
  <c r="Y5466" i="2" a="1"/>
  <c r="Y5466" i="2" s="1"/>
  <c r="Y5467" i="2" a="1"/>
  <c r="Y5467" i="2"/>
  <c r="Y5468" i="2" a="1"/>
  <c r="Y5468" i="2" s="1"/>
  <c r="Y5469" i="2" a="1"/>
  <c r="Y5469" i="2"/>
  <c r="Y5470" i="2" a="1"/>
  <c r="Y5470" i="2" s="1"/>
  <c r="Y5471" i="2" a="1"/>
  <c r="Y5471" i="2" s="1"/>
  <c r="Y5472" i="2" a="1"/>
  <c r="Y5472" i="2"/>
  <c r="Y5473" i="2" a="1"/>
  <c r="Y5473" i="2" s="1"/>
  <c r="Y5474" i="2" a="1"/>
  <c r="Y5474" i="2"/>
  <c r="Y5475" i="2" a="1"/>
  <c r="Y5475" i="2" s="1"/>
  <c r="Y5476" i="2" a="1"/>
  <c r="Y5476" i="2" s="1"/>
  <c r="Y5477" i="2" a="1"/>
  <c r="Y5477" i="2"/>
  <c r="Y5478" i="2" a="1"/>
  <c r="Y5478" i="2"/>
  <c r="Y5479" i="2" a="1"/>
  <c r="Y5479" i="2"/>
  <c r="Y5480" i="2" a="1"/>
  <c r="Y5480" i="2" s="1"/>
  <c r="Y5481" i="2" a="1"/>
  <c r="Y5481" i="2"/>
  <c r="Y5482" i="2" a="1"/>
  <c r="Y5482" i="2" s="1"/>
  <c r="Y5483" i="2" a="1"/>
  <c r="Y5483" i="2"/>
  <c r="Y5484" i="2" a="1"/>
  <c r="Y5484" i="2" s="1"/>
  <c r="Y5485" i="2" a="1"/>
  <c r="Y5485" i="2"/>
  <c r="Y5486" i="2" a="1"/>
  <c r="Y5486" i="2"/>
  <c r="Y5487" i="2" a="1"/>
  <c r="Y5487" i="2" s="1"/>
  <c r="Y5488" i="2" a="1"/>
  <c r="Y5488" i="2" s="1"/>
  <c r="Y5489" i="2" a="1"/>
  <c r="Y5489" i="2" s="1"/>
  <c r="Y5490" i="2" a="1"/>
  <c r="Y5490" i="2"/>
  <c r="Y5491" i="2" a="1"/>
  <c r="Y5491" i="2"/>
  <c r="Y5492" i="2" a="1"/>
  <c r="Y5492" i="2"/>
  <c r="Y5493" i="2" a="1"/>
  <c r="Y5493" i="2"/>
  <c r="Y5494" i="2" a="1"/>
  <c r="Y5494" i="2" s="1"/>
  <c r="Y5495" i="2" a="1"/>
  <c r="Y5495" i="2" s="1"/>
  <c r="Y5496" i="2" a="1"/>
  <c r="Y5496" i="2" s="1"/>
  <c r="Y5497" i="2" a="1"/>
  <c r="Y5497" i="2" s="1"/>
  <c r="Y5498" i="2" a="1"/>
  <c r="Y5498" i="2"/>
  <c r="Y5499" i="2" a="1"/>
  <c r="Y5499" i="2" s="1"/>
  <c r="Y5500" i="2" a="1"/>
  <c r="Y5500" i="2" s="1"/>
  <c r="Y5501" i="2" a="1"/>
  <c r="Y5501" i="2"/>
  <c r="Y5502" i="2" a="1"/>
  <c r="Y5502" i="2" s="1"/>
  <c r="Y5503" i="2" a="1"/>
  <c r="Y5503" i="2" s="1"/>
  <c r="Y5504" i="2" a="1"/>
  <c r="Y5504" i="2"/>
  <c r="Y5505" i="2" a="1"/>
  <c r="Y5505" i="2"/>
  <c r="Y5506" i="2" a="1"/>
  <c r="Y5506" i="2" s="1"/>
  <c r="Y5507" i="2" a="1"/>
  <c r="Y5507" i="2" s="1"/>
  <c r="Y5508" i="2" a="1"/>
  <c r="Y5508" i="2"/>
  <c r="Y5509" i="2" a="1"/>
  <c r="Y5509" i="2" s="1"/>
  <c r="Y5510" i="2" a="1"/>
  <c r="Y5510" i="2" s="1"/>
  <c r="Y5511" i="2" a="1"/>
  <c r="Y5511" i="2"/>
  <c r="Y5512" i="2" a="1"/>
  <c r="Y5512" i="2" s="1"/>
  <c r="Y5513" i="2" a="1"/>
  <c r="Y5513" i="2"/>
  <c r="Y5514" i="2" a="1"/>
  <c r="Y5514" i="2"/>
  <c r="Y5515" i="2" a="1"/>
  <c r="Y5515" i="2"/>
  <c r="Y5516" i="2" a="1"/>
  <c r="Y5516" i="2" s="1"/>
  <c r="Y5517" i="2" a="1"/>
  <c r="Y5517" i="2"/>
  <c r="Y5518" i="2" a="1"/>
  <c r="Y5518" i="2" s="1"/>
  <c r="Y5519" i="2" a="1"/>
  <c r="Y5519" i="2"/>
  <c r="Y5520" i="2" a="1"/>
  <c r="Y5520" i="2"/>
  <c r="Y5521" i="2" a="1"/>
  <c r="Y5521" i="2"/>
  <c r="Y5522" i="2" a="1"/>
  <c r="Y5522" i="2"/>
  <c r="Y5523" i="2" a="1"/>
  <c r="Y5523" i="2" s="1"/>
  <c r="Y5524" i="2" a="1"/>
  <c r="Y5524" i="2" s="1"/>
  <c r="Y5525" i="2" a="1"/>
  <c r="Y5525" i="2" s="1"/>
  <c r="Y5526" i="2" a="1"/>
  <c r="Y5526" i="2"/>
  <c r="Y5527" i="2" a="1"/>
  <c r="Y5527" i="2"/>
  <c r="Y5528" i="2" a="1"/>
  <c r="Y5528" i="2" s="1"/>
  <c r="Y5529" i="2" a="1"/>
  <c r="Y5529" i="2" s="1"/>
  <c r="Y5530" i="2" a="1"/>
  <c r="Y5530" i="2" s="1"/>
  <c r="Y5531" i="2" a="1"/>
  <c r="Y5531" i="2"/>
  <c r="Y5532" i="2" a="1"/>
  <c r="Y5532" i="2"/>
  <c r="Y5533" i="2" a="1"/>
  <c r="Y5533" i="2"/>
  <c r="Y5534" i="2" a="1"/>
  <c r="Y5534" i="2"/>
  <c r="Y5535" i="2" a="1"/>
  <c r="Y5535" i="2"/>
  <c r="Y5536" i="2" a="1"/>
  <c r="Y5536" i="2" s="1"/>
  <c r="Y5537" i="2" a="1"/>
  <c r="Y5537" i="2"/>
  <c r="Y5538" i="2" a="1"/>
  <c r="Y5538" i="2" s="1"/>
  <c r="Y5539" i="2" a="1"/>
  <c r="Y5539" i="2"/>
  <c r="Y5540" i="2" a="1"/>
  <c r="Y5540" i="2"/>
  <c r="Y5541" i="2" a="1"/>
  <c r="Y5541" i="2"/>
  <c r="Y5542" i="2" a="1"/>
  <c r="Y5542" i="2" s="1"/>
  <c r="Y5543" i="2" a="1"/>
  <c r="Y5543" i="2" s="1"/>
  <c r="Y5544" i="2" a="1"/>
  <c r="Y5544" i="2"/>
  <c r="Y5545" i="2" a="1"/>
  <c r="Y5545" i="2" s="1"/>
  <c r="Y5546" i="2" a="1"/>
  <c r="Y5546" i="2"/>
  <c r="Y5547" i="2" a="1"/>
  <c r="Y5547" i="2"/>
  <c r="Y5548" i="2" a="1"/>
  <c r="Y5548" i="2" s="1"/>
  <c r="Y5549" i="2" a="1"/>
  <c r="Y5549" i="2"/>
  <c r="Y5550" i="2" a="1"/>
  <c r="Y5550" i="2"/>
  <c r="Y5551" i="2" a="1"/>
  <c r="Y5551" i="2"/>
  <c r="Y5552" i="2" a="1"/>
  <c r="Y5552" i="2"/>
  <c r="Y5553" i="2" a="1"/>
  <c r="Y5553" i="2"/>
  <c r="Y5554" i="2" a="1"/>
  <c r="Y5554" i="2" s="1"/>
  <c r="Y5555" i="2" a="1"/>
  <c r="Y5555" i="2"/>
  <c r="Y5556" i="2" a="1"/>
  <c r="Y5556" i="2" s="1"/>
  <c r="Y5557" i="2" a="1"/>
  <c r="Y5557" i="2"/>
  <c r="Y5558" i="2" a="1"/>
  <c r="Y5558" i="2"/>
  <c r="Y5559" i="2" a="1"/>
  <c r="Y5559" i="2"/>
  <c r="Y5560" i="2" a="1"/>
  <c r="Y5560" i="2" s="1"/>
  <c r="Y5561" i="2" a="1"/>
  <c r="Y5561" i="2"/>
  <c r="Y5562" i="2" a="1"/>
  <c r="Y5562" i="2"/>
  <c r="Y5563" i="2" a="1"/>
  <c r="Y5563" i="2"/>
  <c r="Y5564" i="2" a="1"/>
  <c r="Y5564" i="2" s="1"/>
  <c r="Y5565" i="2" a="1"/>
  <c r="Y5565" i="2" s="1"/>
  <c r="Y5566" i="2" a="1"/>
  <c r="Y5566" i="2" s="1"/>
  <c r="Y5567" i="2" a="1"/>
  <c r="Y5567" i="2"/>
  <c r="Y5568" i="2" a="1"/>
  <c r="Y5568" i="2"/>
  <c r="Y5569" i="2" a="1"/>
  <c r="Y5569" i="2" s="1"/>
  <c r="Y5570" i="2" a="1"/>
  <c r="Y5570" i="2"/>
  <c r="Y5571" i="2" a="1"/>
  <c r="Y5571" i="2" s="1"/>
  <c r="Y5572" i="2" a="1"/>
  <c r="Y5572" i="2" s="1"/>
  <c r="Y5573" i="2" a="1"/>
  <c r="Y5573" i="2" s="1"/>
  <c r="Y5574" i="2" a="1"/>
  <c r="Y5574" i="2"/>
  <c r="Y5575" i="2" a="1"/>
  <c r="Y5575" i="2" s="1"/>
  <c r="Y5576" i="2" a="1"/>
  <c r="Y5576" i="2"/>
  <c r="Y5577" i="2" a="1"/>
  <c r="Y5577" i="2" s="1"/>
  <c r="Y5578" i="2" a="1"/>
  <c r="Y5578" i="2" s="1"/>
  <c r="Y5579" i="2" a="1"/>
  <c r="Y5579" i="2"/>
  <c r="Y5580" i="2" a="1"/>
  <c r="Y5580" i="2" s="1"/>
  <c r="Y5581" i="2" a="1"/>
  <c r="Y5581" i="2"/>
  <c r="Y5582" i="2" a="1"/>
  <c r="Y5582" i="2" s="1"/>
  <c r="Y5583" i="2" a="1"/>
  <c r="Y5583" i="2"/>
  <c r="Y5584" i="2" a="1"/>
  <c r="Y5584" i="2" s="1"/>
  <c r="Y5585" i="2" a="1"/>
  <c r="Y5585" i="2" s="1"/>
  <c r="Y5586" i="2" a="1"/>
  <c r="Y5586" i="2"/>
  <c r="Y5587" i="2" a="1"/>
  <c r="Y5587" i="2"/>
  <c r="Y5588" i="2" a="1"/>
  <c r="Y5588" i="2" s="1"/>
  <c r="Y5589" i="2" a="1"/>
  <c r="Y5589" i="2"/>
  <c r="Y5590" i="2" a="1"/>
  <c r="Y5590" i="2" s="1"/>
  <c r="Y5591" i="2" a="1"/>
  <c r="Y5591" i="2" s="1"/>
  <c r="Y5592" i="2" a="1"/>
  <c r="Y5592" i="2"/>
  <c r="Y5593" i="2" a="1"/>
  <c r="Y5593" i="2"/>
  <c r="Y5594" i="2" a="1"/>
  <c r="Y5594" i="2"/>
  <c r="Y5595" i="2" a="1"/>
  <c r="Y5595" i="2" s="1"/>
  <c r="Y5596" i="2" a="1"/>
  <c r="Y5596" i="2" s="1"/>
  <c r="Y5597" i="2" a="1"/>
  <c r="Y5597" i="2"/>
  <c r="Y5598" i="2" a="1"/>
  <c r="Y5598" i="2" s="1"/>
  <c r="Y5599" i="2" a="1"/>
  <c r="Y5599" i="2"/>
  <c r="Y5600" i="2" a="1"/>
  <c r="Y5600" i="2"/>
  <c r="Y5601" i="2" a="1"/>
  <c r="Y5601" i="2"/>
  <c r="Y5602" i="2" a="1"/>
  <c r="Y5602" i="2" s="1"/>
  <c r="Y5603" i="2" a="1"/>
  <c r="Y5603" i="2"/>
  <c r="Y5604" i="2" a="1"/>
  <c r="Y5604" i="2"/>
  <c r="Y5605" i="2" a="1"/>
  <c r="Y5605" i="2" s="1"/>
  <c r="Y5606" i="2" a="1"/>
  <c r="Y5606" i="2" s="1"/>
  <c r="Y5607" i="2" a="1"/>
  <c r="Y5607" i="2"/>
  <c r="Y5608" i="2" a="1"/>
  <c r="Y5608" i="2" s="1"/>
  <c r="Y5609" i="2" a="1"/>
  <c r="Y5609" i="2"/>
  <c r="Y5610" i="2" a="1"/>
  <c r="Y5610" i="2" s="1"/>
  <c r="Y5611" i="2" a="1"/>
  <c r="Y5611" i="2" s="1"/>
  <c r="Y5612" i="2" a="1"/>
  <c r="Y5612" i="2"/>
  <c r="Y5613" i="2" a="1"/>
  <c r="Y5613" i="2" s="1"/>
  <c r="Y5614" i="2" a="1"/>
  <c r="Y5614" i="2" s="1"/>
  <c r="Y5615" i="2" a="1"/>
  <c r="Y5615" i="2" s="1"/>
  <c r="Y5616" i="2" a="1"/>
  <c r="Y5616" i="2"/>
  <c r="Y5617" i="2" a="1"/>
  <c r="Y5617" i="2" s="1"/>
  <c r="Y5618" i="2" a="1"/>
  <c r="Y5618" i="2" s="1"/>
  <c r="Y5619" i="2" a="1"/>
  <c r="Y5619" i="2"/>
  <c r="Y5620" i="2" a="1"/>
  <c r="Y5620" i="2" s="1"/>
  <c r="Y5621" i="2" a="1"/>
  <c r="Y5621" i="2"/>
  <c r="Y5622" i="2" a="1"/>
  <c r="Y5622" i="2"/>
  <c r="Y5623" i="2" a="1"/>
  <c r="Y5623" i="2"/>
  <c r="Y5624" i="2" a="1"/>
  <c r="Y5624" i="2" s="1"/>
  <c r="Y5625" i="2" a="1"/>
  <c r="Y5625" i="2" s="1"/>
  <c r="Y5626" i="2" a="1"/>
  <c r="Y5626" i="2" s="1"/>
  <c r="Y5627" i="2" a="1"/>
  <c r="Y5627" i="2" s="1"/>
  <c r="Y5628" i="2" a="1"/>
  <c r="Y5628" i="2" s="1"/>
  <c r="Y5629" i="2" a="1"/>
  <c r="Y5629" i="2"/>
  <c r="Y5630" i="2" a="1"/>
  <c r="Y5630" i="2" s="1"/>
  <c r="Y5631" i="2" a="1"/>
  <c r="Y5631" i="2"/>
  <c r="Y5632" i="2" a="1"/>
  <c r="Y5632" i="2" s="1"/>
  <c r="Y5633" i="2" a="1"/>
  <c r="Y5633" i="2"/>
  <c r="Y5634" i="2" a="1"/>
  <c r="Y5634" i="2" s="1"/>
  <c r="Y5635" i="2" a="1"/>
  <c r="Y5635" i="2"/>
  <c r="Y5636" i="2" a="1"/>
  <c r="Y5636" i="2"/>
  <c r="Y5637" i="2" a="1"/>
  <c r="Y5637" i="2" s="1"/>
  <c r="Y5638" i="2" a="1"/>
  <c r="Y5638" i="2" s="1"/>
  <c r="Y5639" i="2" a="1"/>
  <c r="Y5639" i="2" s="1"/>
  <c r="Y5640" i="2" a="1"/>
  <c r="Y5640" i="2"/>
  <c r="Y5641" i="2" a="1"/>
  <c r="Y5641" i="2" s="1"/>
  <c r="Y5642" i="2" a="1"/>
  <c r="Y5642" i="2"/>
  <c r="Y5643" i="2" a="1"/>
  <c r="Y5643" i="2"/>
  <c r="Y5644" i="2" a="1"/>
  <c r="Y5644" i="2" s="1"/>
  <c r="Y5645" i="2" a="1"/>
  <c r="Y5645" i="2" s="1"/>
  <c r="Y5646" i="2" a="1"/>
  <c r="Y5646" i="2" s="1"/>
  <c r="Y5647" i="2" a="1"/>
  <c r="Y5647" i="2" s="1"/>
  <c r="Y5648" i="2" a="1"/>
  <c r="Y5648" i="2"/>
  <c r="Y5649" i="2" a="1"/>
  <c r="Y5649" i="2" s="1"/>
  <c r="Y5650" i="2" a="1"/>
  <c r="Y5650" i="2" s="1"/>
  <c r="Y5651" i="2" a="1"/>
  <c r="Y5651" i="2"/>
  <c r="Y5652" i="2" a="1"/>
  <c r="Y5652" i="2" s="1"/>
  <c r="Y5653" i="2" a="1"/>
  <c r="Y5653" i="2"/>
  <c r="Y5654" i="2" a="1"/>
  <c r="Y5654" i="2" s="1"/>
  <c r="Y5655" i="2" a="1"/>
  <c r="Y5655" i="2"/>
  <c r="Y5656" i="2" a="1"/>
  <c r="Y5656" i="2" s="1"/>
  <c r="Y5657" i="2" a="1"/>
  <c r="Y5657" i="2" s="1"/>
  <c r="Y5658" i="2" a="1"/>
  <c r="Y5658" i="2" s="1"/>
  <c r="Y5659" i="2" a="1"/>
  <c r="Y5659" i="2" s="1"/>
  <c r="Y5660" i="2" a="1"/>
  <c r="Y5660" i="2"/>
  <c r="Y5661" i="2" a="1"/>
  <c r="Y5661" i="2"/>
  <c r="Y5662" i="2" a="1"/>
  <c r="Y5662" i="2" s="1"/>
  <c r="Y5663" i="2" a="1"/>
  <c r="Y5663" i="2"/>
  <c r="Y5664" i="2" a="1"/>
  <c r="Y5664" i="2" s="1"/>
  <c r="Y5665" i="2" a="1"/>
  <c r="Y5665" i="2" s="1"/>
  <c r="Y5666" i="2" a="1"/>
  <c r="Y5666" i="2" s="1"/>
  <c r="Y5667" i="2" a="1"/>
  <c r="Y5667" i="2" s="1"/>
  <c r="Y5668" i="2" a="1"/>
  <c r="Y5668" i="2" s="1"/>
  <c r="Y5669" i="2" a="1"/>
  <c r="Y5669" i="2" s="1"/>
  <c r="Y5670" i="2" a="1"/>
  <c r="Y5670" i="2"/>
  <c r="Y5671" i="2" a="1"/>
  <c r="Y5671" i="2" s="1"/>
  <c r="Y5672" i="2" a="1"/>
  <c r="Y5672" i="2" s="1"/>
  <c r="Y5673" i="2" a="1"/>
  <c r="Y5673" i="2" s="1"/>
  <c r="Y5674" i="2" a="1"/>
  <c r="Y5674" i="2" s="1"/>
  <c r="Y5675" i="2" a="1"/>
  <c r="Y5675" i="2"/>
  <c r="Y5676" i="2" a="1"/>
  <c r="Y5676" i="2" s="1"/>
  <c r="Y5677" i="2" a="1"/>
  <c r="Y5677" i="2"/>
  <c r="Y5678" i="2" a="1"/>
  <c r="Y5678" i="2"/>
  <c r="Y5679" i="2" a="1"/>
  <c r="Y5679" i="2" s="1"/>
  <c r="Y5680" i="2" a="1"/>
  <c r="Y5680" i="2" s="1"/>
  <c r="Y5681" i="2" a="1"/>
  <c r="Y5681" i="2"/>
  <c r="Y5682" i="2" a="1"/>
  <c r="Y5682" i="2"/>
  <c r="Y5683" i="2" a="1"/>
  <c r="Y5683" i="2" s="1"/>
  <c r="Y5684" i="2" a="1"/>
  <c r="Y5684" i="2"/>
  <c r="Y5685" i="2" a="1"/>
  <c r="Y5685" i="2"/>
  <c r="Y5686" i="2" a="1"/>
  <c r="Y5686" i="2" s="1"/>
  <c r="Y5687" i="2" a="1"/>
  <c r="Y5687" i="2" s="1"/>
  <c r="Y5688" i="2" a="1"/>
  <c r="Y5688" i="2"/>
  <c r="Y5689" i="2" a="1"/>
  <c r="Y5689" i="2" s="1"/>
  <c r="Y5690" i="2" a="1"/>
  <c r="Y5690" i="2" s="1"/>
  <c r="Y5691" i="2" a="1"/>
  <c r="Y5691" i="2"/>
  <c r="Y5692" i="2" a="1"/>
  <c r="Y5692" i="2" s="1"/>
  <c r="Y5693" i="2" a="1"/>
  <c r="Y5693" i="2" s="1"/>
  <c r="Y5694" i="2" a="1"/>
  <c r="Y5694" i="2"/>
  <c r="Y5695" i="2" a="1"/>
  <c r="Y5695" i="2"/>
  <c r="Y5696" i="2" a="1"/>
  <c r="Y5696" i="2"/>
  <c r="Y5697" i="2" a="1"/>
  <c r="Y5697" i="2" s="1"/>
  <c r="Y5698" i="2" a="1"/>
  <c r="Y5698" i="2" s="1"/>
  <c r="Y5699" i="2" a="1"/>
  <c r="Y5699" i="2"/>
  <c r="Y5700" i="2" a="1"/>
  <c r="Y5700" i="2" s="1"/>
  <c r="Y5701" i="2" a="1"/>
  <c r="Y5701" i="2"/>
  <c r="Y5702" i="2" a="1"/>
  <c r="Y5702" i="2"/>
  <c r="Y5703" i="2" a="1"/>
  <c r="Y5703" i="2" s="1"/>
  <c r="Y5704" i="2" a="1"/>
  <c r="Y5704" i="2" s="1"/>
  <c r="Y5705" i="2" a="1"/>
  <c r="Y5705" i="2" s="1"/>
  <c r="Y5706" i="2" a="1"/>
  <c r="Y5706" i="2"/>
  <c r="Y5707" i="2" a="1"/>
  <c r="Y5707" i="2"/>
  <c r="Y5708" i="2" a="1"/>
  <c r="Y5708" i="2"/>
  <c r="Y5709" i="2" a="1"/>
  <c r="Y5709" i="2"/>
  <c r="Y5710" i="2" a="1"/>
  <c r="Y5710" i="2" s="1"/>
  <c r="Y5711" i="2" a="1"/>
  <c r="Y5711" i="2" s="1"/>
  <c r="Y5712" i="2" a="1"/>
  <c r="Y5712" i="2"/>
  <c r="Y5713" i="2" a="1"/>
  <c r="Y5713" i="2" s="1"/>
  <c r="Y5714" i="2" a="1"/>
  <c r="Y5714" i="2"/>
  <c r="Y5715" i="2" a="1"/>
  <c r="Y5715" i="2"/>
  <c r="Y5716" i="2" a="1"/>
  <c r="Y5716" i="2" s="1"/>
  <c r="Y5717" i="2" a="1"/>
  <c r="Y5717" i="2"/>
  <c r="Y5718" i="2" a="1"/>
  <c r="Y5718" i="2" s="1"/>
  <c r="Y5719" i="2" a="1"/>
  <c r="Y5719" i="2"/>
  <c r="Y5720" i="2" a="1"/>
  <c r="Y5720" i="2"/>
  <c r="Y5721" i="2" a="1"/>
  <c r="Y5721" i="2"/>
  <c r="Y5722" i="2" a="1"/>
  <c r="Y5722" i="2" s="1"/>
  <c r="Y5723" i="2" a="1"/>
  <c r="Y5723" i="2"/>
  <c r="Y5724" i="2" a="1"/>
  <c r="Y5724" i="2"/>
  <c r="Y5725" i="2" a="1"/>
  <c r="Y5725" i="2" s="1"/>
  <c r="Y5726" i="2" a="1"/>
  <c r="Y5726" i="2" s="1"/>
  <c r="Y5727" i="2" a="1"/>
  <c r="Y5727" i="2"/>
  <c r="Y5728" i="2" a="1"/>
  <c r="Y5728" i="2" s="1"/>
  <c r="Y5729" i="2" a="1"/>
  <c r="Y5729" i="2"/>
  <c r="Y5730" i="2" a="1"/>
  <c r="Y5730" i="2"/>
  <c r="Y5731" i="2" a="1"/>
  <c r="Y5731" i="2"/>
  <c r="Y5732" i="2" a="1"/>
  <c r="Y5732" i="2" s="1"/>
  <c r="Y5733" i="2" a="1"/>
  <c r="Y5733" i="2"/>
  <c r="Y5734" i="2" a="1"/>
  <c r="Y5734" i="2" s="1"/>
  <c r="Y5735" i="2" a="1"/>
  <c r="Y5735" i="2"/>
  <c r="Y5736" i="2" a="1"/>
  <c r="Y5736" i="2"/>
  <c r="Y5737" i="2" a="1"/>
  <c r="Y5737" i="2"/>
  <c r="Y5738" i="2" a="1"/>
  <c r="Y5738" i="2" s="1"/>
  <c r="Y5739" i="2" a="1"/>
  <c r="Y5739" i="2" s="1"/>
  <c r="Y5740" i="2" a="1"/>
  <c r="Y5740" i="2" s="1"/>
  <c r="Y5741" i="2" a="1"/>
  <c r="Y5741" i="2" s="1"/>
  <c r="Y5742" i="2" a="1"/>
  <c r="Y5742" i="2"/>
  <c r="Y5743" i="2" a="1"/>
  <c r="Y5743" i="2"/>
  <c r="Y5744" i="2" a="1"/>
  <c r="Y5744" i="2"/>
  <c r="Y5745" i="2" a="1"/>
  <c r="Y5745" i="2"/>
  <c r="Y5746" i="2" a="1"/>
  <c r="Y5746" i="2" s="1"/>
  <c r="Y5747" i="2" a="1"/>
  <c r="Y5747" i="2"/>
  <c r="Y5748" i="2" a="1"/>
  <c r="Y5748" i="2" s="1"/>
  <c r="Y5749" i="2" a="1"/>
  <c r="Y5749" i="2"/>
  <c r="Y5750" i="2" a="1"/>
  <c r="Y5750" i="2"/>
  <c r="Y5751" i="2" a="1"/>
  <c r="Y5751" i="2"/>
  <c r="Y5752" i="2" a="1"/>
  <c r="Y5752" i="2" s="1"/>
  <c r="Y5753" i="2" a="1"/>
  <c r="Y5753" i="2"/>
  <c r="Y5754" i="2" a="1"/>
  <c r="Y5754" i="2" s="1"/>
  <c r="Y5755" i="2" a="1"/>
  <c r="Y5755" i="2"/>
  <c r="Y5756" i="2" a="1"/>
  <c r="Y5756" i="2"/>
  <c r="Y5757" i="2" a="1"/>
  <c r="Y5757" i="2"/>
  <c r="Y5758" i="2" a="1"/>
  <c r="Y5758" i="2" s="1"/>
  <c r="Y5759" i="2" a="1"/>
  <c r="Y5759" i="2" s="1"/>
  <c r="Y5760" i="2" a="1"/>
  <c r="Y5760" i="2"/>
  <c r="Y5761" i="2" a="1"/>
  <c r="Y5761" i="2" s="1"/>
  <c r="Y5762" i="2" a="1"/>
  <c r="Y5762" i="2"/>
  <c r="Y5763" i="2" a="1"/>
  <c r="Y5763" i="2" s="1"/>
  <c r="Y5764" i="2" a="1"/>
  <c r="Y5764" i="2" s="1"/>
  <c r="Y5765" i="2" a="1"/>
  <c r="Y5765" i="2"/>
  <c r="Y5766" i="2" a="1"/>
  <c r="Y5766" i="2"/>
  <c r="Y5767" i="2" a="1"/>
  <c r="Y5767" i="2"/>
  <c r="Y5768" i="2" a="1"/>
  <c r="Y5768" i="2" s="1"/>
  <c r="Y5769" i="2" a="1"/>
  <c r="Y5769" i="2"/>
  <c r="Y5770" i="2" a="1"/>
  <c r="Y5770" i="2" s="1"/>
  <c r="Y5771" i="2" a="1"/>
  <c r="Y5771" i="2"/>
  <c r="Y5772" i="2" a="1"/>
  <c r="Y5772" i="2" s="1"/>
  <c r="Y5773" i="2" a="1"/>
  <c r="Y5773" i="2"/>
  <c r="Y5774" i="2" a="1"/>
  <c r="Y5774" i="2"/>
  <c r="Y5775" i="2" a="1"/>
  <c r="Y5775" i="2" s="1"/>
  <c r="Y5776" i="2" a="1"/>
  <c r="Y5776" i="2" s="1"/>
  <c r="Y5777" i="2" a="1"/>
  <c r="Y5777" i="2"/>
  <c r="Y5778" i="2" a="1"/>
  <c r="Y5778" i="2" s="1"/>
  <c r="Y5779" i="2" a="1"/>
  <c r="Y5779" i="2"/>
  <c r="Y5780" i="2" a="1"/>
  <c r="Y5780" i="2" s="1"/>
  <c r="Y5781" i="2" a="1"/>
  <c r="Y5781" i="2" s="1"/>
  <c r="Y5782" i="2" a="1"/>
  <c r="Y5782" i="2" s="1"/>
  <c r="Y5783" i="2" a="1"/>
  <c r="Y5783" i="2" s="1"/>
  <c r="Y5784" i="2" a="1"/>
  <c r="Y5784" i="2"/>
  <c r="Y5785" i="2" a="1"/>
  <c r="Y5785" i="2" s="1"/>
  <c r="Y5786" i="2" a="1"/>
  <c r="Y5786" i="2"/>
  <c r="Y5787" i="2" a="1"/>
  <c r="Y5787" i="2"/>
  <c r="Y5788" i="2" a="1"/>
  <c r="Y5788" i="2" s="1"/>
  <c r="Y5789" i="2" a="1"/>
  <c r="Y5789" i="2" s="1"/>
  <c r="Y5790" i="2" a="1"/>
  <c r="Y5790" i="2"/>
  <c r="Y5791" i="2" a="1"/>
  <c r="Y5791" i="2" s="1"/>
  <c r="Y5792" i="2" a="1"/>
  <c r="Y5792" i="2"/>
  <c r="Y5793" i="2" a="1"/>
  <c r="Y5793" i="2"/>
  <c r="Y5794" i="2" a="1"/>
  <c r="Y5794" i="2" s="1"/>
  <c r="Y5795" i="2" a="1"/>
  <c r="Y5795" i="2" s="1"/>
  <c r="Y5796" i="2" a="1"/>
  <c r="Y5796" i="2"/>
  <c r="Y5797" i="2" a="1"/>
  <c r="Y5797" i="2"/>
  <c r="Y5798" i="2" a="1"/>
  <c r="Y5798" i="2" s="1"/>
  <c r="Y5799" i="2" a="1"/>
  <c r="Y5799" i="2"/>
  <c r="Y5800" i="2" a="1"/>
  <c r="Y5800" i="2" s="1"/>
  <c r="Y5801" i="2" a="1"/>
  <c r="Y5801" i="2"/>
  <c r="Y5802" i="2" a="1"/>
  <c r="Y5802" i="2" s="1"/>
  <c r="Y5803" i="2" a="1"/>
  <c r="Y5803" i="2"/>
  <c r="Y5804" i="2" a="1"/>
  <c r="Y5804" i="2" s="1"/>
  <c r="Y5805" i="2" a="1"/>
  <c r="Y5805" i="2"/>
  <c r="Y5806" i="2" a="1"/>
  <c r="Y5806" i="2" s="1"/>
  <c r="Y5807" i="2" a="1"/>
  <c r="Y5807" i="2"/>
  <c r="Y5808" i="2" a="1"/>
  <c r="Y5808" i="2"/>
  <c r="Y5809" i="2" a="1"/>
  <c r="Y5809" i="2" s="1"/>
  <c r="Y5810" i="2" a="1"/>
  <c r="Y5810" i="2" s="1"/>
  <c r="Y5811" i="2" a="1"/>
  <c r="Y5811" i="2" s="1"/>
  <c r="Y5812" i="2" a="1"/>
  <c r="Y5812" i="2" s="1"/>
  <c r="Y5813" i="2" a="1"/>
  <c r="Y5813" i="2" s="1"/>
  <c r="Y5814" i="2" a="1"/>
  <c r="Y5814" i="2"/>
  <c r="Y5815" i="2" a="1"/>
  <c r="Y5815" i="2"/>
  <c r="Y5816" i="2" a="1"/>
  <c r="Y5816" i="2" s="1"/>
  <c r="Y5817" i="2" a="1"/>
  <c r="Y5817" i="2" s="1"/>
  <c r="Y5818" i="2" a="1"/>
  <c r="Y5818" i="2" s="1"/>
  <c r="Y5819" i="2" a="1"/>
  <c r="Y5819" i="2"/>
  <c r="Y5820" i="2" a="1"/>
  <c r="Y5820" i="2" s="1"/>
  <c r="Y5821" i="2" a="1"/>
  <c r="Y5821" i="2"/>
  <c r="Y5822" i="2" a="1"/>
  <c r="Y5822" i="2" s="1"/>
  <c r="Y5823" i="2" a="1"/>
  <c r="Y5823" i="2"/>
  <c r="Y5824" i="2" a="1"/>
  <c r="Y5824" i="2" s="1"/>
  <c r="Y5825" i="2" a="1"/>
  <c r="Y5825" i="2"/>
  <c r="Y5826" i="2" a="1"/>
  <c r="Y5826" i="2" s="1"/>
  <c r="Y5827" i="2" a="1"/>
  <c r="Y5827" i="2" s="1"/>
  <c r="Y5828" i="2" a="1"/>
  <c r="Y5828" i="2"/>
  <c r="Y5829" i="2" a="1"/>
  <c r="Y5829" i="2" s="1"/>
  <c r="Y5830" i="2" a="1"/>
  <c r="Y5830" i="2" s="1"/>
  <c r="Y5831" i="2" a="1"/>
  <c r="Y5831" i="2" s="1"/>
  <c r="Y5832" i="2" a="1"/>
  <c r="Y5832" i="2"/>
  <c r="Y5833" i="2" a="1"/>
  <c r="Y5833" i="2" s="1"/>
  <c r="Y5834" i="2" a="1"/>
  <c r="Y5834" i="2" s="1"/>
  <c r="Y5835" i="2" a="1"/>
  <c r="Y5835" i="2" s="1"/>
  <c r="Y5836" i="2" a="1"/>
  <c r="Y5836" i="2" s="1"/>
  <c r="Y5837" i="2" a="1"/>
  <c r="Y5837" i="2"/>
  <c r="Y5838" i="2" a="1"/>
  <c r="Y5838" i="2"/>
  <c r="Y5839" i="2" a="1"/>
  <c r="Y5839" i="2" s="1"/>
  <c r="Y5840" i="2" a="1"/>
  <c r="Y5840" i="2" s="1"/>
  <c r="Y5841" i="2" a="1"/>
  <c r="Y5841" i="2" s="1"/>
  <c r="Y5842" i="2" a="1"/>
  <c r="Y5842" i="2" s="1"/>
  <c r="Y5843" i="2" a="1"/>
  <c r="Y5843" i="2" s="1"/>
  <c r="Y5844" i="2" a="1"/>
  <c r="Y5844" i="2" s="1"/>
  <c r="Y5845" i="2" a="1"/>
  <c r="Y5845" i="2"/>
  <c r="Y5846" i="2" a="1"/>
  <c r="Y5846" i="2"/>
  <c r="Y5847" i="2" a="1"/>
  <c r="Y5847" i="2" s="1"/>
  <c r="Y5848" i="2" a="1"/>
  <c r="Y5848" i="2" s="1"/>
  <c r="Y5849" i="2" a="1"/>
  <c r="Y5849" i="2" s="1"/>
  <c r="Y5850" i="2" a="1"/>
  <c r="Y5850" i="2" s="1"/>
  <c r="Y5851" i="2" a="1"/>
  <c r="Y5851" i="2"/>
  <c r="Y5852" i="2" a="1"/>
  <c r="Y5852" i="2"/>
  <c r="Y5853" i="2" a="1"/>
  <c r="Y5853" i="2"/>
  <c r="Y5854" i="2" a="1"/>
  <c r="Y5854" i="2" s="1"/>
  <c r="Y5855" i="2" a="1"/>
  <c r="Y5855" i="2" s="1"/>
  <c r="Y5856" i="2" a="1"/>
  <c r="Y5856" i="2" s="1"/>
  <c r="Y5857" i="2" a="1"/>
  <c r="Y5857" i="2" s="1"/>
  <c r="Y5858" i="2" a="1"/>
  <c r="Y5858" i="2"/>
  <c r="Y5859" i="2" a="1"/>
  <c r="Y5859" i="2"/>
  <c r="Y5860" i="2" a="1"/>
  <c r="Y5860" i="2" s="1"/>
  <c r="Y5861" i="2" a="1"/>
  <c r="Y5861" i="2"/>
  <c r="Y5862" i="2" a="1"/>
  <c r="Y5862" i="2" s="1"/>
  <c r="Y5863" i="2" a="1"/>
  <c r="Y5863" i="2" s="1"/>
  <c r="Y5864" i="2" a="1"/>
  <c r="Y5864" i="2"/>
  <c r="Y5865" i="2" a="1"/>
  <c r="Y5865" i="2" s="1"/>
  <c r="Y5866" i="2" a="1"/>
  <c r="Y5866" i="2" s="1"/>
  <c r="Y5867" i="2" a="1"/>
  <c r="Y5867" i="2"/>
  <c r="Y5868" i="2" a="1"/>
  <c r="Y5868" i="2"/>
  <c r="Y5869" i="2" a="1"/>
  <c r="Y5869" i="2"/>
  <c r="Y5870" i="2" a="1"/>
  <c r="Y5870" i="2" s="1"/>
  <c r="Y5871" i="2" a="1"/>
  <c r="Y5871" i="2"/>
  <c r="Y5872" i="2" a="1"/>
  <c r="Y5872" i="2" s="1"/>
  <c r="Y5873" i="2" a="1"/>
  <c r="Y5873" i="2"/>
  <c r="Y5874" i="2" a="1"/>
  <c r="Y5874" i="2"/>
  <c r="Y5875" i="2" a="1"/>
  <c r="Y5875" i="2"/>
  <c r="Y5876" i="2" a="1"/>
  <c r="Y5876" i="2"/>
  <c r="Y5877" i="2" a="1"/>
  <c r="Y5877" i="2"/>
  <c r="Y5878" i="2" a="1"/>
  <c r="Y5878" i="2" s="1"/>
  <c r="Y5879" i="2" a="1"/>
  <c r="Y5879" i="2" s="1"/>
  <c r="Y5880" i="2" a="1"/>
  <c r="Y5880" i="2"/>
  <c r="Y5881" i="2" a="1"/>
  <c r="Y5881" i="2"/>
  <c r="Y5882" i="2" a="1"/>
  <c r="Y5882" i="2"/>
  <c r="Y5883" i="2" a="1"/>
  <c r="Y5883" i="2" s="1"/>
  <c r="Y5884" i="2" a="1"/>
  <c r="Y5884" i="2" s="1"/>
  <c r="Y5885" i="2" a="1"/>
  <c r="Y5885" i="2"/>
  <c r="Y5886" i="2" a="1"/>
  <c r="Y5886" i="2" s="1"/>
  <c r="Y5887" i="2" a="1"/>
  <c r="Y5887" i="2"/>
  <c r="Y5888" i="2" a="1"/>
  <c r="Y5888" i="2"/>
  <c r="Y5889" i="2" a="1"/>
  <c r="Y5889" i="2"/>
  <c r="Y5890" i="2" a="1"/>
  <c r="Y5890" i="2" s="1"/>
  <c r="Y5891" i="2" a="1"/>
  <c r="Y5891" i="2"/>
  <c r="Y5892" i="2" a="1"/>
  <c r="Y5892" i="2"/>
  <c r="Y5893" i="2" a="1"/>
  <c r="Y5893" i="2"/>
  <c r="Y5894" i="2" a="1"/>
  <c r="Y5894" i="2"/>
  <c r="Y5895" i="2" a="1"/>
  <c r="Y5895" i="2"/>
  <c r="Y5896" i="2" a="1"/>
  <c r="Y5896" i="2" s="1"/>
  <c r="Y5897" i="2" a="1"/>
  <c r="Y5897" i="2"/>
  <c r="Y5898" i="2" a="1"/>
  <c r="Y5898" i="2"/>
  <c r="Y5899" i="2" a="1"/>
  <c r="Y5899" i="2" s="1"/>
  <c r="Y5900" i="2" a="1"/>
  <c r="Y5900" i="2"/>
  <c r="Y5901" i="2" a="1"/>
  <c r="Y5901" i="2"/>
  <c r="Y5902" i="2" a="1"/>
  <c r="Y5902" i="2" s="1"/>
  <c r="Y5903" i="2" a="1"/>
  <c r="Y5903" i="2" s="1"/>
  <c r="Y5904" i="2" a="1"/>
  <c r="Y5904" i="2"/>
  <c r="Y5905" i="2" a="1"/>
  <c r="Y5905" i="2"/>
  <c r="Y5906" i="2" a="1"/>
  <c r="Y5906" i="2" s="1"/>
  <c r="Y5907" i="2" a="1"/>
  <c r="Y5907" i="2" s="1"/>
  <c r="Y5908" i="2" a="1"/>
  <c r="Y5908" i="2" s="1"/>
  <c r="Y5909" i="2" a="1"/>
  <c r="Y5909" i="2"/>
  <c r="Y5910" i="2" a="1"/>
  <c r="Y5910" i="2"/>
  <c r="Y5911" i="2" a="1"/>
  <c r="Y5911" i="2" s="1"/>
  <c r="Y5912" i="2" a="1"/>
  <c r="Y5912" i="2"/>
  <c r="Y5913" i="2" a="1"/>
  <c r="Y5913" i="2" s="1"/>
  <c r="Y5914" i="2" a="1"/>
  <c r="Y5914" i="2" s="1"/>
  <c r="Y5915" i="2" a="1"/>
  <c r="Y5915" i="2" s="1"/>
  <c r="Y5916" i="2" a="1"/>
  <c r="Y5916" i="2" s="1"/>
  <c r="Y5917" i="2" a="1"/>
  <c r="Y5917" i="2"/>
  <c r="Y5918" i="2" a="1"/>
  <c r="Y5918" i="2" s="1"/>
  <c r="Y5919" i="2" a="1"/>
  <c r="Y5919" i="2" s="1"/>
  <c r="Y5920" i="2" a="1"/>
  <c r="Y5920" i="2" s="1"/>
  <c r="Y5921" i="2" a="1"/>
  <c r="Y5921" i="2"/>
  <c r="Y5922" i="2" a="1"/>
  <c r="Y5922" i="2"/>
  <c r="Y5923" i="2" a="1"/>
  <c r="Y5923" i="2"/>
  <c r="Y5924" i="2" a="1"/>
  <c r="Y5924" i="2"/>
  <c r="Y5925" i="2" a="1"/>
  <c r="Y5925" i="2"/>
  <c r="Y5926" i="2" a="1"/>
  <c r="Y5926" i="2" s="1"/>
  <c r="Y5927" i="2" a="1"/>
  <c r="Y5927" i="2"/>
  <c r="Y5928" i="2" a="1"/>
  <c r="Y5928" i="2" s="1"/>
  <c r="Y5929" i="2" a="1"/>
  <c r="Y5929" i="2" s="1"/>
  <c r="Y5930" i="2" a="1"/>
  <c r="Y5930" i="2"/>
  <c r="Y5931" i="2" a="1"/>
  <c r="Y5931" i="2"/>
  <c r="Y5932" i="2" a="1"/>
  <c r="Y5932" i="2" s="1"/>
  <c r="Y5933" i="2" a="1"/>
  <c r="Y5933" i="2" s="1"/>
  <c r="Y5934" i="2" a="1"/>
  <c r="Y5934" i="2"/>
  <c r="Y5935" i="2" a="1"/>
  <c r="Y5935" i="2"/>
  <c r="Y5936" i="2" a="1"/>
  <c r="Y5936" i="2"/>
  <c r="Y5937" i="2" a="1"/>
  <c r="Y5937" i="2" s="1"/>
  <c r="Y5938" i="2" a="1"/>
  <c r="Y5938" i="2" s="1"/>
  <c r="Y5939" i="2" a="1"/>
  <c r="Y5939" i="2"/>
  <c r="Y5940" i="2" a="1"/>
  <c r="Y5940" i="2"/>
  <c r="Y5941" i="2" a="1"/>
  <c r="Y5941" i="2" s="1"/>
  <c r="Y5942" i="2" a="1"/>
  <c r="Y5942" i="2" s="1"/>
  <c r="Y5943" i="2" a="1"/>
  <c r="Y5943" i="2"/>
  <c r="Y5944" i="2" a="1"/>
  <c r="Y5944" i="2" s="1"/>
  <c r="Y5945" i="2" a="1"/>
  <c r="Y5945" i="2" s="1"/>
  <c r="Y5946" i="2" a="1"/>
  <c r="Y5946" i="2"/>
  <c r="Y5947" i="2" a="1"/>
  <c r="Y5947" i="2"/>
  <c r="Y5948" i="2" a="1"/>
  <c r="Y5948" i="2" s="1"/>
  <c r="Y5949" i="2" a="1"/>
  <c r="Y5949" i="2"/>
  <c r="Y5950" i="2" a="1"/>
  <c r="Y5950" i="2" s="1"/>
  <c r="Y5951" i="2" a="1"/>
  <c r="Y5951" i="2"/>
  <c r="Y5952" i="2" a="1"/>
  <c r="Y5952" i="2" s="1"/>
  <c r="Y5953" i="2" a="1"/>
  <c r="Y5953" i="2" s="1"/>
  <c r="Y5954" i="2" a="1"/>
  <c r="Y5954" i="2"/>
  <c r="Y5955" i="2" a="1"/>
  <c r="Y5955" i="2" s="1"/>
  <c r="Y5956" i="2" a="1"/>
  <c r="Y5956" i="2" s="1"/>
  <c r="Y5957" i="2" a="1"/>
  <c r="Y5957" i="2"/>
  <c r="Y5958" i="2" a="1"/>
  <c r="Y5958" i="2"/>
  <c r="Y5959" i="2" a="1"/>
  <c r="Y5959" i="2" s="1"/>
  <c r="Y5960" i="2" a="1"/>
  <c r="Y5960" i="2" s="1"/>
  <c r="Y5961" i="2" a="1"/>
  <c r="Y5961" i="2" s="1"/>
  <c r="Y5962" i="2" a="1"/>
  <c r="Y5962" i="2" s="1"/>
  <c r="Y5963" i="2" a="1"/>
  <c r="Y5963" i="2"/>
  <c r="Y5964" i="2" a="1"/>
  <c r="Y5964" i="2" s="1"/>
  <c r="Y5965" i="2" a="1"/>
  <c r="Y5965" i="2" s="1"/>
  <c r="Y5966" i="2" a="1"/>
  <c r="Y5966" i="2"/>
  <c r="Y5967" i="2" a="1"/>
  <c r="Y5967" i="2" s="1"/>
  <c r="Y5968" i="2" a="1"/>
  <c r="Y5968" i="2" s="1"/>
  <c r="Y5969" i="2" a="1"/>
  <c r="Y5969" i="2"/>
  <c r="Y5970" i="2" a="1"/>
  <c r="Y5970" i="2" s="1"/>
  <c r="Y5971" i="2" a="1"/>
  <c r="Y5971" i="2" s="1"/>
  <c r="Y5972" i="2" a="1"/>
  <c r="Y5972" i="2" s="1"/>
  <c r="Y5973" i="2" a="1"/>
  <c r="Y5973" i="2"/>
  <c r="Y5974" i="2" a="1"/>
  <c r="Y5974" i="2" s="1"/>
  <c r="Y5975" i="2" a="1"/>
  <c r="Y5975" i="2" s="1"/>
  <c r="Y5976" i="2" a="1"/>
  <c r="Y5976" i="2"/>
  <c r="Y5977" i="2" a="1"/>
  <c r="Y5977" i="2" s="1"/>
  <c r="Y5978" i="2" a="1"/>
  <c r="Y5978" i="2" s="1"/>
  <c r="Y5979" i="2" a="1"/>
  <c r="Y5979" i="2" s="1"/>
  <c r="Y5980" i="2" a="1"/>
  <c r="Y5980" i="2" s="1"/>
  <c r="Y5981" i="2" a="1"/>
  <c r="Y5981" i="2"/>
  <c r="Y5982" i="2" a="1"/>
  <c r="Y5982" i="2"/>
  <c r="Y5983" i="2" a="1"/>
  <c r="Y5983" i="2"/>
  <c r="Y5984" i="2" a="1"/>
  <c r="Y5984" i="2" s="1"/>
  <c r="Y5985" i="2" a="1"/>
  <c r="Y5985" i="2" s="1"/>
  <c r="Y5986" i="2" a="1"/>
  <c r="Y5986" i="2" s="1"/>
  <c r="Y5987" i="2" a="1"/>
  <c r="Y5987" i="2" s="1"/>
  <c r="Y5988" i="2" a="1"/>
  <c r="Y5988" i="2" s="1"/>
  <c r="Y5989" i="2" a="1"/>
  <c r="Y5989" i="2"/>
  <c r="Y5990" i="2" a="1"/>
  <c r="Y5990" i="2"/>
  <c r="Y5991" i="2" a="1"/>
  <c r="Y5991" i="2"/>
  <c r="Y5992" i="2" a="1"/>
  <c r="Y5992" i="2" s="1"/>
  <c r="Y5993" i="2" a="1"/>
  <c r="Y5993" i="2" s="1"/>
  <c r="Y5994" i="2" a="1"/>
  <c r="Y5994" i="2"/>
  <c r="Y5995" i="2" a="1"/>
  <c r="Y5995" i="2"/>
  <c r="Y5996" i="2" a="1"/>
  <c r="Y5996" i="2" s="1"/>
  <c r="Y5997" i="2" a="1"/>
  <c r="Y5997" i="2"/>
  <c r="Y5998" i="2" a="1"/>
  <c r="Y5998" i="2" s="1"/>
  <c r="Y5999" i="2" a="1"/>
  <c r="Y5999" i="2"/>
  <c r="Y6000" i="2" a="1"/>
  <c r="Y6000" i="2"/>
  <c r="Y6001" i="2" a="1"/>
  <c r="Y6001" i="2" s="1"/>
  <c r="Y6002" i="2" a="1"/>
  <c r="Y6002" i="2"/>
  <c r="Y6003" i="2" a="1"/>
  <c r="Y6003" i="2" s="1"/>
  <c r="Y6004" i="2" a="1"/>
  <c r="Y6004" i="2" s="1"/>
  <c r="Y6005" i="2" a="1"/>
  <c r="Y6005" i="2"/>
  <c r="Y6006" i="2" a="1"/>
  <c r="Y6006" i="2"/>
  <c r="Y6007" i="2" a="1"/>
  <c r="Y6007" i="2"/>
  <c r="Y6008" i="2" a="1"/>
  <c r="Y6008" i="2"/>
  <c r="Y6009" i="2" a="1"/>
  <c r="Y6009" i="2" s="1"/>
  <c r="Y6010" i="2" a="1"/>
  <c r="Y6010" i="2" s="1"/>
  <c r="Y6011" i="2" a="1"/>
  <c r="Y6011" i="2"/>
  <c r="Y6012" i="2" a="1"/>
  <c r="Y6012" i="2"/>
  <c r="Y6013" i="2" a="1"/>
  <c r="Y6013" i="2" s="1"/>
  <c r="Y6014" i="2" a="1"/>
  <c r="Y6014" i="2" s="1"/>
  <c r="Y6015" i="2" a="1"/>
  <c r="Y6015" i="2"/>
  <c r="Y6016" i="2" a="1"/>
  <c r="Y6016" i="2" s="1"/>
  <c r="Y6017" i="2" a="1"/>
  <c r="Y6017" i="2" s="1"/>
  <c r="Y6018" i="2" a="1"/>
  <c r="Y6018" i="2"/>
  <c r="Y6019" i="2" a="1"/>
  <c r="Y6019" i="2"/>
  <c r="Y6020" i="2" a="1"/>
  <c r="Y6020" i="2" s="1"/>
  <c r="Y6021" i="2" a="1"/>
  <c r="Y6021" i="2"/>
  <c r="Y6022" i="2" a="1"/>
  <c r="Y6022" i="2" s="1"/>
  <c r="Y6023" i="2" a="1"/>
  <c r="Y6023" i="2" s="1"/>
  <c r="Y6024" i="2" a="1"/>
  <c r="Y6024" i="2" s="1"/>
  <c r="Y6025" i="2" a="1"/>
  <c r="Y6025" i="2"/>
  <c r="Y6026" i="2" a="1"/>
  <c r="Y6026" i="2"/>
  <c r="Y6027" i="2" a="1"/>
  <c r="Y6027" i="2" s="1"/>
  <c r="Y6028" i="2" a="1"/>
  <c r="Y6028" i="2" s="1"/>
  <c r="Y6029" i="2" a="1"/>
  <c r="Y6029" i="2"/>
  <c r="Y6030" i="2" a="1"/>
  <c r="Y6030" i="2" s="1"/>
  <c r="Y6031" i="2" a="1"/>
  <c r="Y6031" i="2" s="1"/>
  <c r="Y6032" i="2" a="1"/>
  <c r="Y6032" i="2" s="1"/>
  <c r="Y6033" i="2" a="1"/>
  <c r="Y6033" i="2"/>
  <c r="Y6034" i="2" a="1"/>
  <c r="Y6034" i="2" s="1"/>
  <c r="Y6035" i="2" a="1"/>
  <c r="Y6035" i="2"/>
  <c r="Y6036" i="2" a="1"/>
  <c r="Y6036" i="2"/>
  <c r="Y6037" i="2" a="1"/>
  <c r="Y6037" i="2" s="1"/>
  <c r="Y6038" i="2" a="1"/>
  <c r="Y6038" i="2" s="1"/>
  <c r="Y6039" i="2" a="1"/>
  <c r="Y6039" i="2"/>
  <c r="Y6040" i="2" a="1"/>
  <c r="Y6040" i="2" s="1"/>
  <c r="Y6041" i="2" a="1"/>
  <c r="Y6041" i="2"/>
  <c r="Y6042" i="2" a="1"/>
  <c r="Y6042" i="2"/>
  <c r="Y6043" i="2" a="1"/>
  <c r="Y6043" i="2"/>
  <c r="Y6044" i="2" a="1"/>
  <c r="Y6044" i="2" s="1"/>
  <c r="Y6045" i="2" a="1"/>
  <c r="Y6045" i="2" s="1"/>
  <c r="Y6046" i="2" a="1"/>
  <c r="Y6046" i="2" s="1"/>
  <c r="Y6047" i="2" a="1"/>
  <c r="Y6047" i="2" s="1"/>
  <c r="Y6048" i="2" a="1"/>
  <c r="Y6048" i="2"/>
  <c r="Y6049" i="2" a="1"/>
  <c r="Y6049" i="2" s="1"/>
  <c r="Y6050" i="2" a="1"/>
  <c r="Y6050" i="2"/>
  <c r="Y6051" i="2" a="1"/>
  <c r="Y6051" i="2"/>
  <c r="Y6052" i="2" a="1"/>
  <c r="Y6052" i="2" s="1"/>
  <c r="Y6053" i="2" a="1"/>
  <c r="Y6053" i="2"/>
  <c r="Y6054" i="2" a="1"/>
  <c r="Y6054" i="2"/>
  <c r="Y6055" i="2" a="1"/>
  <c r="Y6055" i="2" s="1"/>
  <c r="Y6056" i="2" a="1"/>
  <c r="Y6056" i="2" s="1"/>
  <c r="Y6057" i="2" a="1"/>
  <c r="Y6057" i="2"/>
  <c r="Y6058" i="2" a="1"/>
  <c r="Y6058" i="2" s="1"/>
  <c r="Y6059" i="2" a="1"/>
  <c r="Y6059" i="2" s="1"/>
  <c r="Y6060" i="2" a="1"/>
  <c r="Y6060" i="2" s="1"/>
  <c r="Y6061" i="2" a="1"/>
  <c r="Y6061" i="2"/>
  <c r="Y6062" i="2" a="1"/>
  <c r="Y6062" i="2"/>
  <c r="Y6063" i="2" a="1"/>
  <c r="Y6063" i="2" s="1"/>
  <c r="Y6064" i="2" a="1"/>
  <c r="Y6064" i="2" s="1"/>
  <c r="Y6065" i="2" a="1"/>
  <c r="Y6065" i="2"/>
  <c r="Y6066" i="2" a="1"/>
  <c r="Y6066" i="2" s="1"/>
  <c r="Y6067" i="2" a="1"/>
  <c r="Y6067" i="2"/>
  <c r="Y6068" i="2" a="1"/>
  <c r="Y6068" i="2"/>
  <c r="Y6069" i="2" a="1"/>
  <c r="Y6069" i="2"/>
  <c r="Y6070" i="2" a="1"/>
  <c r="Y6070" i="2" s="1"/>
  <c r="Y6071" i="2" a="1"/>
  <c r="Y6071" i="2" s="1"/>
  <c r="Y6072" i="2" a="1"/>
  <c r="Y6072" i="2" s="1"/>
  <c r="Y6073" i="2" a="1"/>
  <c r="Y6073" i="2" s="1"/>
  <c r="Y6074" i="2" a="1"/>
  <c r="Y6074" i="2"/>
  <c r="Y6075" i="2" a="1"/>
  <c r="Y6075" i="2"/>
  <c r="Y6076" i="2" a="1"/>
  <c r="Y6076" i="2" s="1"/>
  <c r="Y6077" i="2" a="1"/>
  <c r="Y6077" i="2"/>
  <c r="Y6078" i="2" a="1"/>
  <c r="Y6078" i="2" s="1"/>
  <c r="Y6079" i="2" a="1"/>
  <c r="Y6079" i="2" s="1"/>
  <c r="Y6080" i="2" a="1"/>
  <c r="Y6080" i="2"/>
  <c r="Y6081" i="2" a="1"/>
  <c r="Y6081" i="2" s="1"/>
  <c r="Y6082" i="2" a="1"/>
  <c r="Y6082" i="2" s="1"/>
  <c r="Y6083" i="2" a="1"/>
  <c r="Y6083" i="2" s="1"/>
  <c r="Y6084" i="2" a="1"/>
  <c r="Y6084" i="2"/>
  <c r="Y6085" i="2" a="1"/>
  <c r="Y6085" i="2"/>
  <c r="Y6086" i="2" a="1"/>
  <c r="Y6086" i="2" s="1"/>
  <c r="Y6087" i="2" a="1"/>
  <c r="Y6087" i="2"/>
  <c r="Y6088" i="2" a="1"/>
  <c r="Y6088" i="2" s="1"/>
  <c r="Y6089" i="2" a="1"/>
  <c r="Y6089" i="2"/>
  <c r="Y6090" i="2" a="1"/>
  <c r="Y6090" i="2" s="1"/>
  <c r="Y6091" i="2" a="1"/>
  <c r="Y6091" i="2"/>
  <c r="Y6092" i="2" a="1"/>
  <c r="Y6092" i="2"/>
  <c r="Y6093" i="2" a="1"/>
  <c r="Y6093" i="2"/>
  <c r="Y6094" i="2" a="1"/>
  <c r="Y6094" i="2" s="1"/>
  <c r="Y6095" i="2" a="1"/>
  <c r="Y6095" i="2" s="1"/>
  <c r="Y6096" i="2" a="1"/>
  <c r="Y6096" i="2" s="1"/>
  <c r="Y6097" i="2" a="1"/>
  <c r="Y6097" i="2" s="1"/>
  <c r="Y6098" i="2" a="1"/>
  <c r="Y6098" i="2"/>
  <c r="Y6099" i="2" a="1"/>
  <c r="Y6099" i="2" s="1"/>
  <c r="Y6100" i="2" a="1"/>
  <c r="Y6100" i="2" s="1"/>
  <c r="Y6101" i="2" a="1"/>
  <c r="Y6101" i="2" s="1"/>
  <c r="Y6102" i="2" a="1"/>
  <c r="Y6102" i="2" s="1"/>
  <c r="Y6103" i="2" a="1"/>
  <c r="Y6103" i="2"/>
  <c r="Y6104" i="2" a="1"/>
  <c r="Y6104" i="2" s="1"/>
  <c r="Y6105" i="2" a="1"/>
  <c r="Y6105" i="2" s="1"/>
  <c r="Y6106" i="2" a="1"/>
  <c r="Y6106" i="2" s="1"/>
  <c r="Y6107" i="2" a="1"/>
  <c r="Y6107" i="2"/>
  <c r="Y6108" i="2" a="1"/>
  <c r="Y6108" i="2" s="1"/>
  <c r="Y6109" i="2" a="1"/>
  <c r="Y6109" i="2"/>
  <c r="Y6110" i="2" a="1"/>
  <c r="Y6110" i="2"/>
  <c r="Y6111" i="2" a="1"/>
  <c r="Y6111" i="2" s="1"/>
  <c r="Y6112" i="2" a="1"/>
  <c r="Y6112" i="2" s="1"/>
  <c r="Y6113" i="2" a="1"/>
  <c r="Y6113" i="2"/>
  <c r="Y6114" i="2" a="1"/>
  <c r="Y6114" i="2"/>
  <c r="Y6115" i="2" a="1"/>
  <c r="Y6115" i="2" s="1"/>
  <c r="Y6116" i="2" a="1"/>
  <c r="Y6116" i="2"/>
  <c r="Y6117" i="2" a="1"/>
  <c r="Y6117" i="2"/>
  <c r="Y6118" i="2" a="1"/>
  <c r="Y6118" i="2" s="1"/>
  <c r="Y6119" i="2" a="1"/>
  <c r="Y6119" i="2" s="1"/>
  <c r="Y6120" i="2" a="1"/>
  <c r="Y6120" i="2"/>
  <c r="Y6121" i="2" a="1"/>
  <c r="Y6121" i="2"/>
  <c r="Y6122" i="2" a="1"/>
  <c r="Y6122" i="2" s="1"/>
  <c r="Y6123" i="2" a="1"/>
  <c r="Y6123" i="2" s="1"/>
  <c r="Y6124" i="2" a="1"/>
  <c r="Y6124" i="2" s="1"/>
  <c r="Y6125" i="2" a="1"/>
  <c r="Y6125" i="2"/>
  <c r="Y6126" i="2" a="1"/>
  <c r="Y6126" i="2"/>
  <c r="Y6127" i="2" a="1"/>
  <c r="Y6127" i="2"/>
  <c r="Y6128" i="2" a="1"/>
  <c r="Y6128" i="2"/>
  <c r="Y6129" i="2" a="1"/>
  <c r="Y6129" i="2"/>
  <c r="Y6130" i="2" a="1"/>
  <c r="Y6130" i="2" s="1"/>
  <c r="Y6131" i="2" a="1"/>
  <c r="Y6131" i="2"/>
  <c r="Y6132" i="2" a="1"/>
  <c r="Y6132" i="2" s="1"/>
  <c r="Y6133" i="2" a="1"/>
  <c r="Y6133" i="2"/>
  <c r="Y6134" i="2" a="1"/>
  <c r="Y6134" i="2"/>
  <c r="Y6135" i="2" a="1"/>
  <c r="Y6135" i="2"/>
  <c r="Y6136" i="2" a="1"/>
  <c r="Y6136" i="2" s="1"/>
  <c r="Y6137" i="2" a="1"/>
  <c r="Y6137" i="2" s="1"/>
  <c r="Y6138" i="2" a="1"/>
  <c r="Y6138" i="2"/>
  <c r="Y6139" i="2" a="1"/>
  <c r="Y6139" i="2"/>
  <c r="Y6140" i="2" a="1"/>
  <c r="Y6140" i="2"/>
  <c r="Y6141" i="2" a="1"/>
  <c r="Y6141" i="2"/>
  <c r="Y6142" i="2" a="1"/>
  <c r="Y6142" i="2" s="1"/>
  <c r="Y6143" i="2" a="1"/>
  <c r="Y6143" i="2" s="1"/>
  <c r="Y6144" i="2" a="1"/>
  <c r="Y6144" i="2"/>
  <c r="Y6145" i="2" a="1"/>
  <c r="Y6145" i="2"/>
  <c r="Y6146" i="2" a="1"/>
  <c r="Y6146" i="2"/>
  <c r="Y6147" i="2" a="1"/>
  <c r="Y6147" i="2"/>
  <c r="Y6148" i="2" a="1"/>
  <c r="Y6148" i="2" s="1"/>
  <c r="Y6149" i="2" a="1"/>
  <c r="Y6149" i="2" s="1"/>
  <c r="Y6150" i="2" a="1"/>
  <c r="Y6150" i="2" s="1"/>
  <c r="Y6151" i="2" a="1"/>
  <c r="Y6151" i="2"/>
  <c r="Y6152" i="2" a="1"/>
  <c r="Y6152" i="2"/>
  <c r="Y6153" i="2" a="1"/>
  <c r="Y6153" i="2"/>
  <c r="Y6154" i="2" a="1"/>
  <c r="Y6154" i="2" s="1"/>
  <c r="Y6155" i="2" a="1"/>
  <c r="Y6155" i="2" s="1"/>
  <c r="Y6156" i="2" a="1"/>
  <c r="Y6156" i="2" s="1"/>
  <c r="Y6157" i="2" a="1"/>
  <c r="Y6157" i="2"/>
  <c r="Y6158" i="2" a="1"/>
  <c r="Y6158" i="2" s="1"/>
  <c r="Y6159" i="2" a="1"/>
  <c r="Y6159" i="2"/>
  <c r="Y6160" i="2" a="1"/>
  <c r="Y6160" i="2" s="1"/>
  <c r="Y6161" i="2" a="1"/>
  <c r="Y6161" i="2"/>
  <c r="Y6162" i="2" a="1"/>
  <c r="Y6162" i="2" s="1"/>
  <c r="Y6163" i="2" a="1"/>
  <c r="Y6163" i="2"/>
  <c r="Y6164" i="2" a="1"/>
  <c r="Y6164" i="2"/>
  <c r="Y6165" i="2" a="1"/>
  <c r="Y6165" i="2" s="1"/>
  <c r="Y6166" i="2" a="1"/>
  <c r="Y6166" i="2" s="1"/>
  <c r="Y6167" i="2" a="1"/>
  <c r="Y6167" i="2"/>
  <c r="Y6168" i="2" a="1"/>
  <c r="Y6168" i="2"/>
  <c r="Y6169" i="2" a="1"/>
  <c r="Y6169" i="2"/>
  <c r="Y6170" i="2" a="1"/>
  <c r="Y6170" i="2"/>
  <c r="Y6171" i="2" a="1"/>
  <c r="Y6171" i="2" s="1"/>
  <c r="Y6172" i="2" a="1"/>
  <c r="Y6172" i="2" s="1"/>
  <c r="Y6173" i="2" a="1"/>
  <c r="Y6173" i="2"/>
  <c r="Y6174" i="2" a="1"/>
  <c r="Y6174" i="2"/>
  <c r="Y6175" i="2" a="1"/>
  <c r="Y6175" i="2"/>
  <c r="Y6176" i="2" a="1"/>
  <c r="Y6176" i="2" s="1"/>
  <c r="Y6177" i="2" a="1"/>
  <c r="Y6177" i="2"/>
  <c r="Y6178" i="2" a="1"/>
  <c r="Y6178" i="2" s="1"/>
  <c r="Y6179" i="2" a="1"/>
  <c r="Y6179" i="2" s="1"/>
  <c r="Y6180" i="2" a="1"/>
  <c r="Y6180" i="2"/>
  <c r="Y6181" i="2" a="1"/>
  <c r="Y6181" i="2"/>
  <c r="Y6182" i="2" a="1"/>
  <c r="Y6182" i="2" s="1"/>
  <c r="Y6183" i="2" a="1"/>
  <c r="Y6183" i="2"/>
  <c r="Y6184" i="2" a="1"/>
  <c r="Y6184" i="2" s="1"/>
  <c r="Y6185" i="2" a="1"/>
  <c r="Y6185" i="2" s="1"/>
  <c r="Y6186" i="2" a="1"/>
  <c r="Y6186" i="2" s="1"/>
  <c r="Y6187" i="2" a="1"/>
  <c r="Y6187" i="2"/>
  <c r="Y6188" i="2" a="1"/>
  <c r="Y6188" i="2"/>
  <c r="Y6189" i="2" a="1"/>
  <c r="Y6189" i="2" s="1"/>
  <c r="Y6190" i="2" a="1"/>
  <c r="Y6190" i="2" s="1"/>
  <c r="Y6191" i="2" a="1"/>
  <c r="Y6191" i="2" s="1"/>
  <c r="Y6192" i="2" a="1"/>
  <c r="Y6192" i="2"/>
  <c r="Y6193" i="2" a="1"/>
  <c r="Y6193" i="2"/>
  <c r="Y6194" i="2" a="1"/>
  <c r="Y6194" i="2"/>
  <c r="Y6195" i="2" a="1"/>
  <c r="Y6195" i="2" s="1"/>
  <c r="Y6196" i="2" a="1"/>
  <c r="Y6196" i="2" s="1"/>
  <c r="Y6197" i="2" a="1"/>
  <c r="Y6197" i="2"/>
  <c r="Y6198" i="2" a="1"/>
  <c r="Y6198" i="2" s="1"/>
  <c r="Y6199" i="2" a="1"/>
  <c r="Y6199" i="2"/>
  <c r="Y6200" i="2" a="1"/>
  <c r="Y6200" i="2" s="1"/>
  <c r="Y6201" i="2" a="1"/>
  <c r="Y6201" i="2" s="1"/>
  <c r="Y6202" i="2" a="1"/>
  <c r="Y6202" i="2" s="1"/>
  <c r="Y6203" i="2" a="1"/>
  <c r="Y6203" i="2"/>
  <c r="Y6204" i="2" a="1"/>
  <c r="Y6204" i="2"/>
  <c r="Y6205" i="2" a="1"/>
  <c r="Y6205" i="2"/>
  <c r="Y6206" i="2" a="1"/>
  <c r="Y6206" i="2"/>
  <c r="Y6207" i="2" a="1"/>
  <c r="Y6207" i="2" s="1"/>
  <c r="Y6208" i="2" a="1"/>
  <c r="Y6208" i="2" s="1"/>
  <c r="Y6209" i="2" a="1"/>
  <c r="Y6209" i="2" s="1"/>
  <c r="Y6210" i="2" a="1"/>
  <c r="Y6210" i="2"/>
  <c r="Y6211" i="2" a="1"/>
  <c r="Y6211" i="2"/>
  <c r="Y6212" i="2" a="1"/>
  <c r="Y6212" i="2"/>
  <c r="Y6213" i="2" a="1"/>
  <c r="Y6213" i="2"/>
  <c r="Y6214" i="2" a="1"/>
  <c r="Y6214" i="2" s="1"/>
  <c r="Y6215" i="2" a="1"/>
  <c r="Y6215" i="2" s="1"/>
  <c r="Y6216" i="2" a="1"/>
  <c r="Y6216" i="2"/>
  <c r="Y6217" i="2" a="1"/>
  <c r="Y6217" i="2"/>
  <c r="Y6218" i="2" a="1"/>
  <c r="Y6218" i="2"/>
  <c r="Y6219" i="2" a="1"/>
  <c r="Y6219" i="2"/>
  <c r="Y6220" i="2" a="1"/>
  <c r="Y6220" i="2" s="1"/>
  <c r="Y6221" i="2" a="1"/>
  <c r="Y6221" i="2" s="1"/>
  <c r="Y6222" i="2" a="1"/>
  <c r="Y6222" i="2" s="1"/>
  <c r="Y6223" i="2" a="1"/>
  <c r="Y6223" i="2"/>
  <c r="Y6224" i="2" a="1"/>
  <c r="Y6224" i="2"/>
  <c r="Y6225" i="2" a="1"/>
  <c r="Y6225" i="2"/>
  <c r="Y6226" i="2" a="1"/>
  <c r="Y6226" i="2" s="1"/>
  <c r="Y6227" i="2" a="1"/>
  <c r="Y6227" i="2"/>
  <c r="Y6228" i="2" a="1"/>
  <c r="Y6228" i="2" s="1"/>
  <c r="Y6229" i="2" a="1"/>
  <c r="Y6229" i="2"/>
  <c r="Y6230" i="2" a="1"/>
  <c r="Y6230" i="2"/>
  <c r="Y6231" i="2" a="1"/>
  <c r="Y6231" i="2"/>
  <c r="Y6232" i="2" a="1"/>
  <c r="Y6232" i="2" s="1"/>
  <c r="Y6233" i="2" a="1"/>
  <c r="Y6233" i="2" s="1"/>
  <c r="Y6234" i="2" a="1"/>
  <c r="Y6234" i="2"/>
  <c r="Y6235" i="2" a="1"/>
  <c r="Y6235" i="2"/>
  <c r="Y6236" i="2" a="1"/>
  <c r="Y6236" i="2"/>
  <c r="Y6237" i="2" a="1"/>
  <c r="Y6237" i="2"/>
  <c r="Y6238" i="2" a="1"/>
  <c r="Y6238" i="2" s="1"/>
  <c r="Y6239" i="2" a="1"/>
  <c r="Y6239" i="2"/>
  <c r="Y6240" i="2" a="1"/>
  <c r="Y6240" i="2"/>
  <c r="Y6241" i="2" a="1"/>
  <c r="Y6241" i="2"/>
  <c r="Y6242" i="2" a="1"/>
  <c r="Y6242" i="2"/>
  <c r="Y6243" i="2" a="1"/>
  <c r="Y6243" i="2" s="1"/>
  <c r="Y6244" i="2" a="1"/>
  <c r="Y6244" i="2" s="1"/>
  <c r="Y6245" i="2" a="1"/>
  <c r="Y6245" i="2" s="1"/>
  <c r="Y6246" i="2" a="1"/>
  <c r="Y6246" i="2" s="1"/>
  <c r="Y6247" i="2" a="1"/>
  <c r="Y6247" i="2"/>
  <c r="Y6248" i="2" a="1"/>
  <c r="Y6248" i="2" s="1"/>
  <c r="Y6249" i="2" a="1"/>
  <c r="Y6249" i="2"/>
  <c r="Y6250" i="2" a="1"/>
  <c r="Y6250" i="2" s="1"/>
  <c r="Y6251" i="2" a="1"/>
  <c r="Y6251" i="2" s="1"/>
  <c r="Y6252" i="2" a="1"/>
  <c r="Y6252" i="2" s="1"/>
  <c r="Y6253" i="2" a="1"/>
  <c r="Y6253" i="2"/>
  <c r="Y6254" i="2" a="1"/>
  <c r="Y6254" i="2" s="1"/>
  <c r="Y6255" i="2" a="1"/>
  <c r="Y6255" i="2"/>
  <c r="Y6256" i="2" a="1"/>
  <c r="Y6256" i="2" s="1"/>
  <c r="Y6257" i="2" a="1"/>
  <c r="Y6257" i="2"/>
  <c r="Y6258" i="2" a="1"/>
  <c r="Y6258" i="2" s="1"/>
  <c r="Y6259" i="2" a="1"/>
  <c r="Y6259" i="2"/>
  <c r="Y6260" i="2" a="1"/>
  <c r="Y6260" i="2" s="1"/>
  <c r="Y6261" i="2" a="1"/>
  <c r="Y6261" i="2" s="1"/>
  <c r="Y6262" i="2" a="1"/>
  <c r="Y6262" i="2" s="1"/>
  <c r="Y6263" i="2" a="1"/>
  <c r="Y6263" i="2"/>
  <c r="Y6264" i="2" a="1"/>
  <c r="Y6264" i="2"/>
  <c r="Y6265" i="2" a="1"/>
  <c r="Y6265" i="2"/>
  <c r="Y6266" i="2" a="1"/>
  <c r="Y6266" i="2" s="1"/>
  <c r="Y6267" i="2" a="1"/>
  <c r="Y6267" i="2" s="1"/>
  <c r="Y6268" i="2" a="1"/>
  <c r="Y6268" i="2" s="1"/>
  <c r="Y6269" i="2" a="1"/>
  <c r="Y6269" i="2"/>
  <c r="Y6270" i="2" a="1"/>
  <c r="Y6270" i="2"/>
  <c r="Y6271" i="2" a="1"/>
  <c r="Y6271" i="2"/>
  <c r="Y6272" i="2" a="1"/>
  <c r="Y6272" i="2"/>
  <c r="Y6273" i="2" a="1"/>
  <c r="Y6273" i="2" s="1"/>
  <c r="Y6274" i="2" a="1"/>
  <c r="Y6274" i="2" s="1"/>
  <c r="Y6275" i="2" a="1"/>
  <c r="Y6275" i="2"/>
  <c r="Y6276" i="2" a="1"/>
  <c r="Y6276" i="2"/>
  <c r="Y6277" i="2" a="1"/>
  <c r="Y6277" i="2"/>
  <c r="Y6278" i="2" a="1"/>
  <c r="Y6278" i="2"/>
  <c r="Y6279" i="2" a="1"/>
  <c r="Y6279" i="2"/>
  <c r="Y6280" i="2" a="1"/>
  <c r="Y6280" i="2" s="1"/>
  <c r="Y6281" i="2" a="1"/>
  <c r="Y6281" i="2" s="1"/>
  <c r="Y6282" i="2" a="1"/>
  <c r="Y6282" i="2"/>
  <c r="Y6283" i="2" a="1"/>
  <c r="Y6283" i="2"/>
  <c r="Y6284" i="2" a="1"/>
  <c r="Y6284" i="2"/>
  <c r="Y6285" i="2" a="1"/>
  <c r="Y6285" i="2"/>
  <c r="Y6286" i="2" a="1"/>
  <c r="Y6286" i="2" s="1"/>
  <c r="Y6287" i="2" a="1"/>
  <c r="Y6287" i="2" s="1"/>
  <c r="Y6288" i="2" a="1"/>
  <c r="Y6288" i="2"/>
  <c r="Y6289" i="2" a="1"/>
  <c r="Y6289" i="2"/>
  <c r="Y6290" i="2" a="1"/>
  <c r="Y6290" i="2"/>
  <c r="Y6291" i="2" a="1"/>
  <c r="Y6291" i="2"/>
  <c r="Y6292" i="2" a="1"/>
  <c r="Y6292" i="2" s="1"/>
  <c r="Y6293" i="2" a="1"/>
  <c r="Y6293" i="2"/>
  <c r="Y6294" i="2" a="1"/>
  <c r="Y6294" i="2" s="1"/>
  <c r="Y6295" i="2" a="1"/>
  <c r="Y6295" i="2"/>
  <c r="Y6296" i="2" a="1"/>
  <c r="Y6296" i="2"/>
  <c r="Y6297" i="2" a="1"/>
  <c r="Y6297" i="2"/>
  <c r="Y6298" i="2" a="1"/>
  <c r="Y6298" i="2" s="1"/>
  <c r="Y6299" i="2" a="1"/>
  <c r="Y6299" i="2"/>
  <c r="Y6300" i="2" a="1"/>
  <c r="Y6300" i="2" s="1"/>
  <c r="Y6301" i="2" a="1"/>
  <c r="Y6301" i="2"/>
  <c r="Y6302" i="2" a="1"/>
  <c r="Y6302" i="2"/>
  <c r="Y6303" i="2" a="1"/>
  <c r="Y6303" i="2"/>
  <c r="Y6304" i="2" a="1"/>
  <c r="Y6304" i="2" s="1"/>
  <c r="Y6305" i="2" a="1"/>
  <c r="Y6305" i="2"/>
  <c r="Y6306" i="2" a="1"/>
  <c r="Y6306" i="2"/>
  <c r="Y6307" i="2" a="1"/>
  <c r="Y6307" i="2"/>
  <c r="Y6308" i="2" a="1"/>
  <c r="Y6308" i="2"/>
  <c r="Y6309" i="2" a="1"/>
  <c r="Y6309" i="2" s="1"/>
  <c r="Y6310" i="2" a="1"/>
  <c r="Y6310" i="2" s="1"/>
  <c r="Y6311" i="2" a="1"/>
  <c r="Y6311" i="2"/>
  <c r="Y6312" i="2" a="1"/>
  <c r="Y6312" i="2"/>
  <c r="Y6313" i="2" a="1"/>
  <c r="Y6313" i="2"/>
  <c r="Y6314" i="2" a="1"/>
  <c r="Y6314" i="2"/>
  <c r="Y6315" i="2" a="1"/>
  <c r="Y6315" i="2"/>
  <c r="Y6316" i="2" a="1"/>
  <c r="Y6316" i="2" s="1"/>
  <c r="Y6317" i="2" a="1"/>
  <c r="Y6317" i="2" s="1"/>
  <c r="Y6318" i="2" a="1"/>
  <c r="Y6318" i="2"/>
  <c r="Y6319" i="2" a="1"/>
  <c r="Y6319" i="2"/>
  <c r="Y6320" i="2" a="1"/>
  <c r="Y6320" i="2" s="1"/>
  <c r="Y6321" i="2" a="1"/>
  <c r="Y6321" i="2"/>
  <c r="Y6322" i="2" a="1"/>
  <c r="Y6322" i="2" s="1"/>
  <c r="Y6323" i="2" a="1"/>
  <c r="Y6323" i="2" s="1"/>
  <c r="Y6324" i="2" a="1"/>
  <c r="Y6324" i="2" s="1"/>
  <c r="Y6325" i="2" a="1"/>
  <c r="Y6325" i="2"/>
  <c r="Y6326" i="2" a="1"/>
  <c r="Y6326" i="2" s="1"/>
  <c r="Y6327" i="2" a="1"/>
  <c r="Y6327" i="2"/>
  <c r="Y6328" i="2" a="1"/>
  <c r="Y6328" i="2" s="1"/>
  <c r="Y6329" i="2" a="1"/>
  <c r="Y6329" i="2" s="1"/>
  <c r="Y6330" i="2" a="1"/>
  <c r="Y6330" i="2" s="1"/>
  <c r="Y6331" i="2" a="1"/>
  <c r="Y6331" i="2"/>
  <c r="Y6332" i="2" a="1"/>
  <c r="Y6332" i="2" s="1"/>
  <c r="Y6333" i="2" a="1"/>
  <c r="Y6333" i="2" s="1"/>
  <c r="Y6334" i="2" a="1"/>
  <c r="Y6334" i="2" s="1"/>
  <c r="Y6335" i="2" a="1"/>
  <c r="Y6335" i="2"/>
  <c r="Y6336" i="2" a="1"/>
  <c r="Y6336" i="2" s="1"/>
  <c r="Y6337" i="2" a="1"/>
  <c r="Y6337" i="2"/>
  <c r="Y6338" i="2" a="1"/>
  <c r="Y6338" i="2"/>
  <c r="Y6339" i="2" a="1"/>
  <c r="Y6339" i="2" s="1"/>
  <c r="Y6340" i="2" a="1"/>
  <c r="Y6340" i="2" s="1"/>
  <c r="Y6341" i="2" a="1"/>
  <c r="Y6341" i="2"/>
  <c r="Y6342" i="2" a="1"/>
  <c r="Y6342" i="2"/>
  <c r="Y6343" i="2" a="1"/>
  <c r="Y6343" i="2"/>
  <c r="Y6344" i="2" a="1"/>
  <c r="Y6344" i="2" s="1"/>
  <c r="Y6345" i="2" a="1"/>
  <c r="Y6345" i="2"/>
  <c r="Y6346" i="2" a="1"/>
  <c r="Y6346" i="2" s="1"/>
  <c r="Y6347" i="2" a="1"/>
  <c r="Y6347" i="2"/>
  <c r="Y6348" i="2" a="1"/>
  <c r="Y6348" i="2" s="1"/>
  <c r="Y6349" i="2" a="1"/>
  <c r="Y6349" i="2"/>
  <c r="Y6350" i="2" a="1"/>
  <c r="Y6350" i="2"/>
  <c r="Y6351" i="2" a="1"/>
  <c r="Y6351" i="2"/>
  <c r="Y6352" i="2" a="1"/>
  <c r="Y6352" i="2" s="1"/>
  <c r="Y6353" i="2" a="1"/>
  <c r="Y6353" i="2" s="1"/>
  <c r="Y6354" i="2" a="1"/>
  <c r="Y6354" i="2"/>
  <c r="Y6355" i="2" a="1"/>
  <c r="Y6355" i="2"/>
  <c r="Y6356" i="2" a="1"/>
  <c r="Y6356" i="2"/>
  <c r="Y6357" i="2" a="1"/>
  <c r="Y6357" i="2"/>
  <c r="Y6358" i="2" a="1"/>
  <c r="Y6358" i="2" s="1"/>
  <c r="Y6359" i="2" a="1"/>
  <c r="Y6359" i="2" s="1"/>
  <c r="Y6360" i="2" a="1"/>
  <c r="Y6360" i="2"/>
  <c r="Y6361" i="2" a="1"/>
  <c r="Y6361" i="2"/>
  <c r="Y6362" i="2" a="1"/>
  <c r="Y6362" i="2" s="1"/>
  <c r="Y6363" i="2" a="1"/>
  <c r="Y6363" i="2"/>
  <c r="Y6364" i="2" a="1"/>
  <c r="Y6364" i="2" s="1"/>
  <c r="Y6365" i="2" a="1"/>
  <c r="Y6365" i="2" s="1"/>
  <c r="Y6366" i="2" a="1"/>
  <c r="Y6366" i="2" s="1"/>
  <c r="Y6367" i="2" a="1"/>
  <c r="Y6367" i="2"/>
  <c r="Y6368" i="2" a="1"/>
  <c r="Y6368" i="2"/>
  <c r="Y6369" i="2" a="1"/>
  <c r="Y6369" i="2" s="1"/>
  <c r="Y6370" i="2" a="1"/>
  <c r="Y6370" i="2" s="1"/>
  <c r="Y6371" i="2" a="1"/>
  <c r="Y6371" i="2" s="1"/>
  <c r="Y6372" i="2" a="1"/>
  <c r="Y6372" i="2" s="1"/>
  <c r="Y6373" i="2" a="1"/>
  <c r="Y6373" i="2"/>
  <c r="Y6374" i="2" a="1"/>
  <c r="Y6374" i="2"/>
  <c r="Y6375" i="2" a="1"/>
  <c r="Y6375" i="2"/>
  <c r="Y6376" i="2" a="1"/>
  <c r="Y6376" i="2" s="1"/>
  <c r="Y6377" i="2" a="1"/>
  <c r="Y6377" i="2" s="1"/>
  <c r="Y6378" i="2" a="1"/>
  <c r="Y6378" i="2" s="1"/>
  <c r="Y6379" i="2" a="1"/>
  <c r="Y6379" i="2"/>
  <c r="Y6380" i="2" a="1"/>
  <c r="Y6380" i="2"/>
  <c r="Y6381" i="2" a="1"/>
  <c r="Y6381" i="2"/>
  <c r="Y6382" i="2" a="1"/>
  <c r="Y6382" i="2" s="1"/>
  <c r="Y6383" i="2" a="1"/>
  <c r="Y6383" i="2"/>
  <c r="Y6384" i="2" a="1"/>
  <c r="Y6384" i="2" s="1"/>
  <c r="Y6385" i="2" a="1"/>
  <c r="Y6385" i="2"/>
  <c r="Y6386" i="2" a="1"/>
  <c r="Y6386" i="2"/>
  <c r="Y6387" i="2" a="1"/>
  <c r="Y6387" i="2"/>
  <c r="Y6388" i="2" a="1"/>
  <c r="Y6388" i="2" s="1"/>
  <c r="Y6389" i="2" a="1"/>
  <c r="Y6389" i="2"/>
  <c r="Y6390" i="2" a="1"/>
  <c r="Y6390" i="2" s="1"/>
  <c r="Y6391" i="2" a="1"/>
  <c r="Y6391" i="2"/>
  <c r="Y6392" i="2" a="1"/>
  <c r="Y6392" i="2" s="1"/>
  <c r="Y6393" i="2" a="1"/>
  <c r="Y6393" i="2"/>
  <c r="Y6394" i="2" a="1"/>
  <c r="Y6394" i="2" s="1"/>
  <c r="Y6395" i="2" a="1"/>
  <c r="Y6395" i="2"/>
  <c r="Y6396" i="2" a="1"/>
  <c r="Y6396" i="2"/>
  <c r="Y6397" i="2" a="1"/>
  <c r="Y6397" i="2"/>
  <c r="Y6398" i="2" a="1"/>
  <c r="Y6398" i="2" s="1"/>
  <c r="Y6399" i="2" a="1"/>
  <c r="Y6399" i="2"/>
  <c r="Y6400" i="2" a="1"/>
  <c r="Y6400" i="2" s="1"/>
  <c r="Y6401" i="2" a="1"/>
  <c r="Y6401" i="2"/>
  <c r="Y6402" i="2" a="1"/>
  <c r="Y6402" i="2"/>
  <c r="Y6403" i="2" a="1"/>
  <c r="Y6403" i="2"/>
  <c r="Y6404" i="2" a="1"/>
  <c r="Y6404" i="2" s="1"/>
  <c r="Y6405" i="2" a="1"/>
  <c r="Y6405" i="2" s="1"/>
  <c r="Y6406" i="2" a="1"/>
  <c r="Y6406" i="2" s="1"/>
  <c r="Y6407" i="2" a="1"/>
  <c r="Y6407" i="2" s="1"/>
  <c r="Y6408" i="2" a="1"/>
  <c r="Y6408" i="2"/>
  <c r="Y6409" i="2" a="1"/>
  <c r="Y6409" i="2"/>
  <c r="Y6410" i="2" a="1"/>
  <c r="Y6410" i="2"/>
  <c r="Y6411" i="2" a="1"/>
  <c r="Y6411" i="2" s="1"/>
  <c r="Y6412" i="2" a="1"/>
  <c r="Y6412" i="2" s="1"/>
  <c r="Y6413" i="2" a="1"/>
  <c r="Y6413" i="2"/>
  <c r="Y6414" i="2" a="1"/>
  <c r="Y6414" i="2" s="1"/>
  <c r="Y6415" i="2" a="1"/>
  <c r="Y6415" i="2"/>
  <c r="Y6416" i="2" a="1"/>
  <c r="Y6416" i="2"/>
  <c r="Y6417" i="2" a="1"/>
  <c r="Y6417" i="2"/>
  <c r="Y6418" i="2" a="1"/>
  <c r="Y6418" i="2" s="1"/>
  <c r="Y6419" i="2" a="1"/>
  <c r="Y6419" i="2"/>
  <c r="Y6420" i="2" a="1"/>
  <c r="Y6420" i="2"/>
  <c r="Y6421" i="2" a="1"/>
  <c r="Y6421" i="2"/>
  <c r="Y6422" i="2" a="1"/>
  <c r="Y6422" i="2"/>
  <c r="Y6423" i="2" a="1"/>
  <c r="Y6423" i="2"/>
  <c r="Y6424" i="2" a="1"/>
  <c r="Y6424" i="2" s="1"/>
  <c r="Y6425" i="2" a="1"/>
  <c r="Y6425" i="2" s="1"/>
  <c r="Y6426" i="2" a="1"/>
  <c r="Y6426" i="2"/>
  <c r="Y6427" i="2" a="1"/>
  <c r="Y6427" i="2"/>
  <c r="Y6428" i="2" a="1"/>
  <c r="Y6428" i="2"/>
  <c r="Y6429" i="2" a="1"/>
  <c r="Y6429" i="2"/>
  <c r="Y6430" i="2" a="1"/>
  <c r="Y6430" i="2" s="1"/>
  <c r="Y6431" i="2" a="1"/>
  <c r="Y6431" i="2" s="1"/>
  <c r="Y6432" i="2" a="1"/>
  <c r="Y6432" i="2"/>
  <c r="Y6433" i="2" a="1"/>
  <c r="Y6433" i="2"/>
  <c r="Y6434" i="2" a="1"/>
  <c r="Y6434" i="2"/>
  <c r="Y6435" i="2" a="1"/>
  <c r="Y6435" i="2"/>
  <c r="Y6436" i="2" a="1"/>
  <c r="Y6436" i="2" s="1"/>
  <c r="Y6437" i="2" a="1"/>
  <c r="Y6437" i="2"/>
  <c r="Y6438" i="2" a="1"/>
  <c r="Y6438" i="2" s="1"/>
  <c r="Y6439" i="2" a="1"/>
  <c r="Y6439" i="2"/>
  <c r="Y6440" i="2" a="1"/>
  <c r="Y6440" i="2"/>
  <c r="Y6441" i="2" a="1"/>
  <c r="Y6441" i="2"/>
  <c r="Y6442" i="2" a="1"/>
  <c r="Y6442" i="2" s="1"/>
  <c r="Y6443" i="2" a="1"/>
  <c r="Y6443" i="2"/>
  <c r="Y6444" i="2" a="1"/>
  <c r="Y6444" i="2" s="1"/>
  <c r="Y6445" i="2" a="1"/>
  <c r="Y6445" i="2"/>
  <c r="Y6446" i="2" a="1"/>
  <c r="Y6446" i="2"/>
  <c r="Y6447" i="2" a="1"/>
  <c r="Y6447" i="2"/>
  <c r="Y6448" i="2" a="1"/>
  <c r="Y6448" i="2" s="1"/>
  <c r="Y6449" i="2" a="1"/>
  <c r="Y6449" i="2" s="1"/>
  <c r="Y6450" i="2" a="1"/>
  <c r="Y6450" i="2"/>
  <c r="Y6451" i="2" a="1"/>
  <c r="Y6451" i="2"/>
  <c r="Y6452" i="2" a="1"/>
  <c r="Y6452" i="2"/>
  <c r="Y6453" i="2" a="1"/>
  <c r="Y6453" i="2"/>
  <c r="Y6454" i="2" a="1"/>
  <c r="Y6454" i="2" s="1"/>
  <c r="Y6455" i="2" a="1"/>
  <c r="Y6455" i="2"/>
  <c r="Y6456" i="2" a="1"/>
  <c r="Y6456" i="2" s="1"/>
  <c r="Y6457" i="2" a="1"/>
  <c r="Y6457" i="2"/>
  <c r="Y6458" i="2" a="1"/>
  <c r="Y6458" i="2"/>
  <c r="Y6459" i="2" a="1"/>
  <c r="Y6459" i="2"/>
  <c r="Y6460" i="2" a="1"/>
  <c r="Y6460" i="2" s="1"/>
  <c r="Y6461" i="2" a="1"/>
  <c r="Y6461" i="2" s="1"/>
  <c r="Y6462" i="2" a="1"/>
  <c r="Y6462" i="2" s="1"/>
  <c r="Y6463" i="2" a="1"/>
  <c r="Y6463" i="2"/>
  <c r="Y6464" i="2" a="1"/>
  <c r="Y6464" i="2" s="1"/>
  <c r="Y6465" i="2" a="1"/>
  <c r="Y6465" i="2"/>
  <c r="Y6466" i="2" a="1"/>
  <c r="Y6466" i="2" s="1"/>
  <c r="Y6467" i="2" a="1"/>
  <c r="Y6467" i="2"/>
  <c r="Y6468" i="2" a="1"/>
  <c r="Y6468" i="2" s="1"/>
  <c r="Y6469" i="2" a="1"/>
  <c r="Y6469" i="2"/>
  <c r="Y6470" i="2" a="1"/>
  <c r="Y6470" i="2" s="1"/>
  <c r="Y6471" i="2" a="1"/>
  <c r="Y6471" i="2"/>
  <c r="Y6472" i="2" a="1"/>
  <c r="Y6472" i="2" s="1"/>
  <c r="Y6473" i="2" a="1"/>
  <c r="Y6473" i="2"/>
  <c r="Y6474" i="2" a="1"/>
  <c r="Y6474" i="2"/>
  <c r="Y6475" i="2" a="1"/>
  <c r="Y6475" i="2"/>
  <c r="Y6476" i="2" a="1"/>
  <c r="Y6476" i="2"/>
  <c r="Y6477" i="2" a="1"/>
  <c r="Y6477" i="2" s="1"/>
  <c r="Y6478" i="2" a="1"/>
  <c r="Y6478" i="2" s="1"/>
  <c r="Y6479" i="2" a="1"/>
  <c r="Y6479" i="2"/>
  <c r="Y6480" i="2" a="1"/>
  <c r="Y6480" i="2"/>
  <c r="Y6481" i="2" a="1"/>
  <c r="Y6481" i="2"/>
  <c r="Y6482" i="2" a="1"/>
  <c r="Y6482" i="2" s="1"/>
  <c r="Y6483" i="2" a="1"/>
  <c r="Y6483" i="2" s="1"/>
  <c r="Y6484" i="2" a="1"/>
  <c r="Y6484" i="2" s="1"/>
  <c r="Y6485" i="2" a="1"/>
  <c r="Y6485" i="2"/>
  <c r="Y6486" i="2" a="1"/>
  <c r="Y6486" i="2" s="1"/>
  <c r="Y6487" i="2" a="1"/>
  <c r="Y6487" i="2"/>
  <c r="Y6488" i="2" a="1"/>
  <c r="Y6488" i="2"/>
  <c r="Y6489" i="2" a="1"/>
  <c r="Y6489" i="2" s="1"/>
  <c r="Y6490" i="2" a="1"/>
  <c r="Y6490" i="2" s="1"/>
  <c r="Y6491" i="2" a="1"/>
  <c r="Y6491" i="2"/>
  <c r="Y6492" i="2" a="1"/>
  <c r="Y6492" i="2" s="1"/>
  <c r="Y6493" i="2" a="1"/>
  <c r="Y6493" i="2"/>
  <c r="Y6494" i="2" a="1"/>
  <c r="Y6494" i="2"/>
  <c r="Y6495" i="2" a="1"/>
  <c r="Y6495" i="2"/>
  <c r="Y6496" i="2" a="1"/>
  <c r="Y6496" i="2" s="1"/>
  <c r="Y6497" i="2" a="1"/>
  <c r="Y6497" i="2" s="1"/>
  <c r="Y6498" i="2" a="1"/>
  <c r="Y6498" i="2"/>
  <c r="Y6499" i="2" a="1"/>
  <c r="Y6499" i="2"/>
  <c r="Y6500" i="2" a="1"/>
  <c r="Y6500" i="2" s="1"/>
  <c r="Y6501" i="2" a="1"/>
  <c r="Y6501" i="2"/>
  <c r="Y6502" i="2" a="1"/>
  <c r="Y6502" i="2" s="1"/>
  <c r="Y6503" i="2" a="1"/>
  <c r="Y6503" i="2" s="1"/>
  <c r="Y6504" i="2" a="1"/>
  <c r="Y6504" i="2"/>
  <c r="Y6505" i="2" a="1"/>
  <c r="Y6505" i="2"/>
  <c r="Y6506" i="2" a="1"/>
  <c r="Y6506" i="2" s="1"/>
  <c r="Y6507" i="2" a="1"/>
  <c r="Y6507" i="2" s="1"/>
  <c r="Y6508" i="2" a="1"/>
  <c r="Y6508" i="2" s="1"/>
  <c r="Y6509" i="2" a="1"/>
  <c r="Y6509" i="2"/>
  <c r="Y6510" i="2" a="1"/>
  <c r="Y6510" i="2" s="1"/>
  <c r="Y6511" i="2" a="1"/>
  <c r="Y6511" i="2"/>
  <c r="Y6512" i="2" a="1"/>
  <c r="Y6512" i="2"/>
  <c r="Y6513" i="2" a="1"/>
  <c r="Y6513" i="2" s="1"/>
  <c r="Y6514" i="2" a="1"/>
  <c r="Y6514" i="2" s="1"/>
  <c r="Y6515" i="2" a="1"/>
  <c r="Y6515" i="2"/>
  <c r="Y6516" i="2" a="1"/>
  <c r="Y6516" i="2" s="1"/>
  <c r="Y6517" i="2" a="1"/>
  <c r="Y6517" i="2"/>
  <c r="Y6518" i="2" a="1"/>
  <c r="Y6518" i="2"/>
  <c r="Y6519" i="2" a="1"/>
  <c r="Y6519" i="2"/>
  <c r="Y6520" i="2" a="1"/>
  <c r="Y6520" i="2" s="1"/>
  <c r="Y6521" i="2" a="1"/>
  <c r="Y6521" i="2" s="1"/>
  <c r="Y6522" i="2" a="1"/>
  <c r="Y6522" i="2"/>
  <c r="Y6523" i="2" a="1"/>
  <c r="Y6523" i="2"/>
  <c r="Y6524" i="2" a="1"/>
  <c r="Y6524" i="2"/>
  <c r="Y6525" i="2" a="1"/>
  <c r="Y6525" i="2"/>
  <c r="Y6526" i="2" a="1"/>
  <c r="Y6526" i="2" s="1"/>
  <c r="Y6527" i="2" a="1"/>
  <c r="Y6527" i="2" s="1"/>
  <c r="Y6528" i="2" a="1"/>
  <c r="Y6528" i="2" s="1"/>
  <c r="Y6529" i="2" a="1"/>
  <c r="Y6529" i="2"/>
  <c r="Y6530" i="2" a="1"/>
  <c r="Y6530" i="2"/>
  <c r="Y6531" i="2" a="1"/>
  <c r="Y6531" i="2"/>
  <c r="Y6532" i="2" a="1"/>
  <c r="Y6532" i="2" s="1"/>
  <c r="Y6533" i="2" a="1"/>
  <c r="Y6533" i="2"/>
  <c r="Y6534" i="2" a="1"/>
  <c r="Y6534" i="2" s="1"/>
  <c r="Y6535" i="2" a="1"/>
  <c r="Y6535" i="2"/>
  <c r="Y6536" i="2" a="1"/>
  <c r="Y6536" i="2" s="1"/>
  <c r="Y6537" i="2" a="1"/>
  <c r="Y6537" i="2"/>
  <c r="Y6538" i="2" a="1"/>
  <c r="Y6538" i="2" s="1"/>
  <c r="Y6539" i="2" a="1"/>
  <c r="Y6539" i="2"/>
  <c r="Y6540" i="2" a="1"/>
  <c r="Y6540" i="2"/>
  <c r="Y6541" i="2" a="1"/>
  <c r="Y6541" i="2"/>
  <c r="Y6542" i="2" a="1"/>
  <c r="Y6542" i="2" s="1"/>
  <c r="Y6543" i="2" a="1"/>
  <c r="Y6543" i="2"/>
  <c r="Y6544" i="2" a="1"/>
  <c r="Y6544" i="2" s="1"/>
  <c r="Y6545" i="2" a="1"/>
  <c r="Y6545" i="2" s="1"/>
  <c r="Y6546" i="2" a="1"/>
  <c r="Y6546" i="2"/>
  <c r="Y6547" i="2" a="1"/>
  <c r="Y6547" i="2"/>
  <c r="Y6548" i="2" a="1"/>
  <c r="Y6548" i="2" s="1"/>
  <c r="Y6549" i="2" a="1"/>
  <c r="Y6549" i="2" s="1"/>
  <c r="Y6550" i="2" a="1"/>
  <c r="Y6550" i="2" s="1"/>
  <c r="Y6551" i="2" a="1"/>
  <c r="Y6551" i="2"/>
  <c r="Y6552" i="2" a="1"/>
  <c r="Y6552" i="2" s="1"/>
  <c r="Y6553" i="2" a="1"/>
  <c r="Y6553" i="2"/>
  <c r="Y6554" i="2" a="1"/>
  <c r="Y6554" i="2"/>
  <c r="Y6555" i="2" a="1"/>
  <c r="Y6555" i="2" s="1"/>
  <c r="Y6556" i="2" a="1"/>
  <c r="Y6556" i="2" s="1"/>
  <c r="Y6557" i="2" a="1"/>
  <c r="Y6557" i="2"/>
  <c r="Y6558" i="2" a="1"/>
  <c r="Y6558" i="2"/>
  <c r="Y6559" i="2" a="1"/>
  <c r="Y6559" i="2"/>
  <c r="Y6560" i="2" a="1"/>
  <c r="Y6560" i="2"/>
  <c r="Y6561" i="2" a="1"/>
  <c r="Y6561" i="2"/>
  <c r="Y6562" i="2" a="1"/>
  <c r="Y6562" i="2" s="1"/>
  <c r="Y6563" i="2" a="1"/>
  <c r="Y6563" i="2"/>
  <c r="Y6564" i="2" a="1"/>
  <c r="Y6564" i="2" s="1"/>
  <c r="Y6565" i="2" a="1"/>
  <c r="Y6565" i="2"/>
  <c r="Y6566" i="2" a="1"/>
  <c r="Y6566" i="2"/>
  <c r="Y6567" i="2" a="1"/>
  <c r="Y6567" i="2"/>
  <c r="Y6568" i="2" a="1"/>
  <c r="Y6568" i="2" s="1"/>
  <c r="Y6569" i="2" a="1"/>
  <c r="Y6569" i="2" s="1"/>
  <c r="Y6570" i="2" a="1"/>
  <c r="Y6570" i="2"/>
  <c r="Y6571" i="2" a="1"/>
  <c r="Y6571" i="2"/>
  <c r="Y6572" i="2" a="1"/>
  <c r="Y6572" i="2"/>
  <c r="Y6573" i="2" a="1"/>
  <c r="Y6573" i="2"/>
  <c r="Y6574" i="2" a="1"/>
  <c r="Y6574" i="2" s="1"/>
  <c r="Y6575" i="2" a="1"/>
  <c r="Y6575" i="2" s="1"/>
  <c r="Y6576" i="2" a="1"/>
  <c r="Y6576" i="2"/>
  <c r="Y6577" i="2" a="1"/>
  <c r="Y6577" i="2"/>
  <c r="Y6578" i="2" a="1"/>
  <c r="Y6578" i="2" s="1"/>
  <c r="Y6579" i="2" a="1"/>
  <c r="Y6579" i="2"/>
  <c r="Y6580" i="2" a="1"/>
  <c r="Y6580" i="2" s="1"/>
  <c r="Y6581" i="2" a="1"/>
  <c r="Y6581" i="2"/>
  <c r="Y6582" i="2" a="1"/>
  <c r="Y6582" i="2" s="1"/>
  <c r="Y6583" i="2" a="1"/>
  <c r="Y6583" i="2"/>
  <c r="Y6584" i="2" a="1"/>
  <c r="Y6584" i="2" s="1"/>
  <c r="Y6585" i="2" a="1"/>
  <c r="Y6585" i="2" s="1"/>
  <c r="Y6586" i="2" a="1"/>
  <c r="Y6586" i="2" s="1"/>
  <c r="Y6587" i="2" a="1"/>
  <c r="Y6587" i="2"/>
  <c r="Y6588" i="2" a="1"/>
  <c r="Y6588" i="2" s="1"/>
  <c r="Y6589" i="2" a="1"/>
  <c r="Y6589" i="2"/>
  <c r="Y6590" i="2" a="1"/>
  <c r="Y6590" i="2"/>
  <c r="Y6591" i="2" a="1"/>
  <c r="Y6591" i="2" s="1"/>
  <c r="Y6592" i="2" a="1"/>
  <c r="Y6592" i="2" s="1"/>
  <c r="Y6593" i="2" a="1"/>
  <c r="Y6593" i="2"/>
  <c r="Y6594" i="2" a="1"/>
  <c r="Y6594" i="2"/>
  <c r="Y6595" i="2" a="1"/>
  <c r="Y6595" i="2"/>
  <c r="Y6596" i="2" a="1"/>
  <c r="Y6596" i="2"/>
  <c r="Y6597" i="2" a="1"/>
  <c r="Y6597" i="2"/>
  <c r="Y6598" i="2" a="1"/>
  <c r="Y6598" i="2" s="1"/>
  <c r="Y6599" i="2" a="1"/>
  <c r="Y6599" i="2" s="1"/>
  <c r="Y6600" i="2" a="1"/>
  <c r="Y6600" i="2"/>
  <c r="Y6601" i="2" a="1"/>
  <c r="Y6601" i="2"/>
  <c r="Y6602" i="2" a="1"/>
  <c r="Y6602" i="2"/>
  <c r="Y6603" i="2" a="1"/>
  <c r="Y6603" i="2"/>
  <c r="Y6604" i="2" a="1"/>
  <c r="Y6604" i="2" s="1"/>
  <c r="Y6605" i="2" a="1"/>
  <c r="Y6605" i="2" s="1"/>
  <c r="Y6606" i="2" a="1"/>
  <c r="Y6606" i="2"/>
  <c r="Y6607" i="2" a="1"/>
  <c r="Y6607" i="2"/>
  <c r="Y6608" i="2" a="1"/>
  <c r="Y6608" i="2" s="1"/>
  <c r="Y6609" i="2" a="1"/>
  <c r="Y6609" i="2"/>
  <c r="Y6610" i="2" a="1"/>
  <c r="Y6610" i="2" s="1"/>
  <c r="Y6611" i="2" a="1"/>
  <c r="Y6611" i="2"/>
  <c r="Y6612" i="2" a="1"/>
  <c r="Y6612" i="2" s="1"/>
  <c r="Y6613" i="2" a="1"/>
  <c r="Y6613" i="2"/>
  <c r="Y6614" i="2" a="1"/>
  <c r="Y6614" i="2" s="1"/>
  <c r="Y6615" i="2" a="1"/>
  <c r="Y6615" i="2"/>
  <c r="Y6616" i="2" a="1"/>
  <c r="Y6616" i="2" s="1"/>
  <c r="Y6617" i="2" a="1"/>
  <c r="Y6617" i="2"/>
  <c r="Y6618" i="2" a="1"/>
  <c r="Y6618" i="2"/>
  <c r="Y6619" i="2" a="1"/>
  <c r="Y6619" i="2"/>
  <c r="Y6620" i="2" a="1"/>
  <c r="Y6620" i="2"/>
  <c r="Y6621" i="2" a="1"/>
  <c r="Y6621" i="2" s="1"/>
  <c r="Y6622" i="2" a="1"/>
  <c r="Y6622" i="2" s="1"/>
  <c r="Y6623" i="2" a="1"/>
  <c r="Y6623" i="2"/>
  <c r="Y6624" i="2" a="1"/>
  <c r="Y6624" i="2"/>
  <c r="Y6625" i="2" a="1"/>
  <c r="Y6625" i="2"/>
  <c r="Y6626" i="2" a="1"/>
  <c r="Y6626" i="2" s="1"/>
  <c r="Y6627" i="2" a="1"/>
  <c r="Y6627" i="2" s="1"/>
  <c r="Y6628" i="2" a="1"/>
  <c r="Y6628" i="2" s="1"/>
  <c r="Y6629" i="2" a="1"/>
  <c r="Y6629" i="2"/>
  <c r="Y6630" i="2" a="1"/>
  <c r="Y6630" i="2"/>
  <c r="Y6631" i="2" a="1"/>
  <c r="Y6631" i="2"/>
  <c r="Y6632" i="2" a="1"/>
  <c r="Y6632" i="2"/>
  <c r="Y6633" i="2" a="1"/>
  <c r="Y6633" i="2" s="1"/>
  <c r="Y6634" i="2" a="1"/>
  <c r="Y6634" i="2" s="1"/>
  <c r="Y6635" i="2" a="1"/>
  <c r="Y6635" i="2"/>
  <c r="Y6636" i="2" a="1"/>
  <c r="Y6636" i="2"/>
  <c r="Y6637" i="2" a="1"/>
  <c r="Y6637" i="2"/>
  <c r="Y6638" i="2" a="1"/>
  <c r="Y6638" i="2"/>
  <c r="Y6639" i="2" a="1"/>
  <c r="Y6639" i="2" s="1"/>
  <c r="Y6640" i="2" a="1"/>
  <c r="Y6640" i="2" s="1"/>
  <c r="Y6641" i="2" a="1"/>
  <c r="Y6641" i="2" s="1"/>
  <c r="Y6642" i="2" a="1"/>
  <c r="Y6642" i="2"/>
  <c r="Y6643" i="2" a="1"/>
  <c r="Y6643" i="2"/>
  <c r="Y6644" i="2" a="1"/>
  <c r="Y6644" i="2"/>
  <c r="Y6645" i="2" a="1"/>
  <c r="Y6645" i="2"/>
  <c r="Y6646" i="2" a="1"/>
  <c r="Y6646" i="2" s="1"/>
  <c r="Y6647" i="2" a="1"/>
  <c r="Y6647" i="2" s="1"/>
  <c r="Y6648" i="2" a="1"/>
  <c r="Y6648" i="2"/>
  <c r="Y6649" i="2" a="1"/>
  <c r="Y6649" i="2"/>
  <c r="Y6650" i="2" a="1"/>
  <c r="Y6650" i="2"/>
  <c r="Y6651" i="2" a="1"/>
  <c r="Y6651" i="2"/>
  <c r="Y6652" i="2" a="1"/>
  <c r="Y6652" i="2" s="1"/>
  <c r="Y6653" i="2" a="1"/>
  <c r="Y6653" i="2"/>
  <c r="Y6654" i="2" a="1"/>
  <c r="Y6654" i="2" s="1"/>
  <c r="Y6655" i="2" a="1"/>
  <c r="Y6655" i="2"/>
  <c r="Y6656" i="2" a="1"/>
  <c r="Y6656" i="2"/>
  <c r="Y6657" i="2" a="1"/>
  <c r="Y6657" i="2"/>
  <c r="Y6658" i="2" a="1"/>
  <c r="Y6658" i="2" s="1"/>
  <c r="Y6659" i="2" a="1"/>
  <c r="Y6659" i="2"/>
  <c r="Y6660" i="2" a="1"/>
  <c r="Y6660" i="2" s="1"/>
  <c r="Y6661" i="2" a="1"/>
  <c r="Y6661" i="2"/>
  <c r="Y6662" i="2" a="1"/>
  <c r="Y6662" i="2" s="1"/>
  <c r="Y6663" i="2" a="1"/>
  <c r="Y6663" i="2"/>
  <c r="Y6664" i="2" a="1"/>
  <c r="Y6664" i="2" s="1"/>
  <c r="Y6665" i="2" a="1"/>
  <c r="Y6665" i="2"/>
  <c r="Y6666" i="2" a="1"/>
  <c r="Y6666" i="2"/>
  <c r="Y6667" i="2" a="1"/>
  <c r="Y6667" i="2"/>
  <c r="Y6668" i="2" a="1"/>
  <c r="Y6668" i="2"/>
  <c r="Y6669" i="2" a="1"/>
  <c r="Y6669" i="2"/>
  <c r="Y6670" i="2" a="1"/>
  <c r="Y6670" i="2" s="1"/>
  <c r="Y6671" i="2" a="1"/>
  <c r="Y6671" i="2"/>
  <c r="Y6672" i="2" a="1"/>
  <c r="Y6672" i="2"/>
  <c r="Y6673" i="2" a="1"/>
  <c r="Y6673" i="2"/>
  <c r="Y6674" i="2" a="1"/>
  <c r="Y6674" i="2"/>
  <c r="Y6675" i="2" a="1"/>
  <c r="Y6675" i="2" s="1"/>
  <c r="Y6676" i="2" a="1"/>
  <c r="Y6676" i="2" s="1"/>
  <c r="Y6677" i="2" a="1"/>
  <c r="Y6677" i="2"/>
  <c r="Y6678" i="2" a="1"/>
  <c r="Y6678" i="2"/>
  <c r="Y6679" i="2" a="1"/>
  <c r="Y6679" i="2"/>
  <c r="Y6680" i="2" a="1"/>
  <c r="Y6680" i="2" s="1"/>
  <c r="Y6681" i="2" a="1"/>
  <c r="Y6681" i="2"/>
  <c r="Y6682" i="2" a="1"/>
  <c r="Y6682" i="2" s="1"/>
  <c r="Y6683" i="2" a="1"/>
  <c r="Y6683" i="2"/>
  <c r="Y6684" i="2" a="1"/>
  <c r="Y6684" i="2"/>
  <c r="Y6685" i="2" a="1"/>
  <c r="Y6685" i="2"/>
  <c r="Y6686" i="2" a="1"/>
  <c r="Y6686" i="2" s="1"/>
  <c r="Y6687" i="2" a="1"/>
  <c r="Y6687" i="2"/>
  <c r="Y6688" i="2" a="1"/>
  <c r="Y6688" i="2" s="1"/>
  <c r="Y6689" i="2" a="1"/>
  <c r="Y6689" i="2" s="1"/>
  <c r="Y6690" i="2" a="1"/>
  <c r="Y6690" i="2"/>
  <c r="Y6691" i="2" a="1"/>
  <c r="Y6691" i="2"/>
  <c r="Y6692" i="2" a="1"/>
  <c r="Y6692" i="2"/>
  <c r="Y6693" i="2" a="1"/>
  <c r="Y6693" i="2" s="1"/>
  <c r="Y6694" i="2" a="1"/>
  <c r="Y6694" i="2" s="1"/>
  <c r="Y6695" i="2" a="1"/>
  <c r="Y6695" i="2"/>
  <c r="Y6696" i="2" a="1"/>
  <c r="Y6696" i="2" s="1"/>
  <c r="Y6697" i="2" a="1"/>
  <c r="Y6697" i="2"/>
  <c r="Y6698" i="2" a="1"/>
  <c r="Y6698" i="2"/>
  <c r="Y6699" i="2" a="1"/>
  <c r="Y6699" i="2" s="1"/>
  <c r="Y6700" i="2" a="1"/>
  <c r="Y6700" i="2" s="1"/>
  <c r="Y6701" i="2" a="1"/>
  <c r="Y6701" i="2"/>
  <c r="Y6702" i="2" a="1"/>
  <c r="Y6702" i="2"/>
  <c r="Y6703" i="2" a="1"/>
  <c r="Y6703" i="2"/>
  <c r="Y6704" i="2" a="1"/>
  <c r="Y6704" i="2"/>
  <c r="Y6705" i="2" a="1"/>
  <c r="Y6705" i="2"/>
  <c r="Y6706" i="2" a="1"/>
  <c r="Y6706" i="2" s="1"/>
  <c r="Y6707" i="2" a="1"/>
  <c r="Y6707" i="2"/>
  <c r="Y6708" i="2" a="1"/>
  <c r="Y6708" i="2"/>
  <c r="Y6709" i="2" a="1"/>
  <c r="Y6709" i="2"/>
  <c r="Y6710" i="2" a="1"/>
  <c r="Y6710" i="2"/>
  <c r="Y6711" i="2" a="1"/>
  <c r="Y6711" i="2"/>
  <c r="Y6712" i="2" a="1"/>
  <c r="Y6712" i="2" s="1"/>
  <c r="Y6713" i="2" a="1"/>
  <c r="Y6713" i="2" s="1"/>
  <c r="Y6714" i="2" a="1"/>
  <c r="Y6714" i="2"/>
  <c r="Y6715" i="2" a="1"/>
  <c r="Y6715" i="2"/>
  <c r="Y6716" i="2" a="1"/>
  <c r="Y6716" i="2" s="1"/>
  <c r="Y6717" i="2" a="1"/>
  <c r="Y6717" i="2" s="1"/>
  <c r="Y6718" i="2" a="1"/>
  <c r="Y6718" i="2" s="1"/>
  <c r="Y6719" i="2" a="1"/>
  <c r="Y6719" i="2" s="1"/>
  <c r="Y6720" i="2" a="1"/>
  <c r="Y6720" i="2"/>
  <c r="Y6721" i="2" a="1"/>
  <c r="Y6721" i="2"/>
  <c r="Y6722" i="2" a="1"/>
  <c r="Y6722" i="2"/>
  <c r="Y6723" i="2" a="1"/>
  <c r="Y6723" i="2" s="1"/>
  <c r="Y6724" i="2" a="1"/>
  <c r="Y6724" i="2" s="1"/>
  <c r="Y6725" i="2" a="1"/>
  <c r="Y6725" i="2"/>
  <c r="Y6726" i="2" a="1"/>
  <c r="Y6726" i="2" s="1"/>
  <c r="Y6727" i="2" a="1"/>
  <c r="Y6727" i="2"/>
  <c r="Y6728" i="2" a="1"/>
  <c r="Y6728" i="2"/>
  <c r="Y6729" i="2" a="1"/>
  <c r="Y6729" i="2"/>
  <c r="Y6730" i="2" a="1"/>
  <c r="Y6730" i="2" s="1"/>
  <c r="Y6731" i="2" a="1"/>
  <c r="Y6731" i="2" s="1"/>
  <c r="Y6732" i="2" a="1"/>
  <c r="Y6732" i="2" s="1"/>
  <c r="Y6733" i="2" a="1"/>
  <c r="Y6733" i="2"/>
  <c r="Y6734" i="2" a="1"/>
  <c r="Y6734" i="2"/>
  <c r="Y6735" i="2" a="1"/>
  <c r="Y6735" i="2"/>
  <c r="Y6736" i="2" a="1"/>
  <c r="Y6736" i="2" s="1"/>
  <c r="Y6737" i="2" a="1"/>
  <c r="Y6737" i="2"/>
  <c r="Y6738" i="2" a="1"/>
  <c r="Y6738" i="2" s="1"/>
  <c r="Y6739" i="2" a="1"/>
  <c r="Y6739" i="2"/>
  <c r="Y6740" i="2" a="1"/>
  <c r="Y6740" i="2"/>
  <c r="Y6741" i="2" a="1"/>
  <c r="Y6741" i="2"/>
  <c r="Y6742" i="2" a="1"/>
  <c r="Y6742" i="2" s="1"/>
  <c r="Y6743" i="2" a="1"/>
  <c r="Y6743" i="2"/>
  <c r="Y6744" i="2" a="1"/>
  <c r="Y6744" i="2" s="1"/>
  <c r="Y6745" i="2" a="1"/>
  <c r="Y6745" i="2"/>
  <c r="Y6746" i="2" a="1"/>
  <c r="Y6746" i="2"/>
  <c r="Y6747" i="2" a="1"/>
  <c r="Y6747" i="2"/>
  <c r="Y6748" i="2" a="1"/>
  <c r="Y6748" i="2" s="1"/>
  <c r="Y6749" i="2" a="1"/>
  <c r="Y6749" i="2"/>
  <c r="Y6750" i="2" a="1"/>
  <c r="Y6750" i="2"/>
  <c r="Y6751" i="2" a="1"/>
  <c r="Y6751" i="2"/>
  <c r="Y6752" i="2" a="1"/>
  <c r="Y6752" i="2" s="1"/>
  <c r="Y6753" i="2" a="1"/>
  <c r="Y6753" i="2"/>
  <c r="Y6754" i="2" a="1"/>
  <c r="Y6754" i="2" s="1"/>
  <c r="Y6755" i="2" a="1"/>
  <c r="Y6755" i="2"/>
  <c r="Y6756" i="2" a="1"/>
  <c r="Y6756" i="2"/>
  <c r="Y6757" i="2" a="1"/>
  <c r="Y6757" i="2"/>
  <c r="Y6758" i="2" a="1"/>
  <c r="Y6758" i="2" s="1"/>
  <c r="Y6759" i="2" a="1"/>
  <c r="Y6759" i="2"/>
  <c r="Y6760" i="2" a="1"/>
  <c r="Y6760" i="2" s="1"/>
  <c r="Y6761" i="2" a="1"/>
  <c r="Y6761" i="2"/>
  <c r="Y6762" i="2" a="1"/>
  <c r="Y6762" i="2"/>
  <c r="Y6763" i="2" a="1"/>
  <c r="Y6763" i="2"/>
  <c r="Y6764" i="2" a="1"/>
  <c r="Y6764" i="2"/>
  <c r="Y6765" i="2" a="1"/>
  <c r="Y6765" i="2" s="1"/>
  <c r="Y6766" i="2" a="1"/>
  <c r="Y6766" i="2" s="1"/>
  <c r="Y6767" i="2" a="1"/>
  <c r="Y6767" i="2"/>
  <c r="Y6768" i="2" a="1"/>
  <c r="Y6768" i="2"/>
  <c r="Y6769" i="2" a="1"/>
  <c r="Y6769" i="2"/>
  <c r="Y6770" i="2" a="1"/>
  <c r="Y6770" i="2"/>
  <c r="Y6771" i="2" a="1"/>
  <c r="Y6771" i="2" s="1"/>
  <c r="Y6772" i="2" a="1"/>
  <c r="Y6772" i="2" s="1"/>
  <c r="Y6773" i="2" a="1"/>
  <c r="Y6773" i="2"/>
  <c r="Y6774" i="2" a="1"/>
  <c r="Y6774" i="2"/>
  <c r="Y6775" i="2" a="1"/>
  <c r="Y6775" i="2"/>
  <c r="Y6776" i="2" a="1"/>
  <c r="Y6776" i="2"/>
  <c r="Y6777" i="2" a="1"/>
  <c r="Y6777" i="2"/>
  <c r="Y6778" i="2" a="1"/>
  <c r="Y6778" i="2" s="1"/>
  <c r="Y6779" i="2" a="1"/>
  <c r="Y6779" i="2"/>
  <c r="Y6780" i="2" a="1"/>
  <c r="Y6780" i="2"/>
  <c r="Y6781" i="2" a="1"/>
  <c r="Y6781" i="2"/>
  <c r="Y6782" i="2" a="1"/>
  <c r="Y6782" i="2"/>
  <c r="Y6783" i="2" a="1"/>
  <c r="Y6783" i="2"/>
  <c r="Y6784" i="2" a="1"/>
  <c r="Y6784" i="2" s="1"/>
  <c r="Y6785" i="2" a="1"/>
  <c r="Y6785" i="2" s="1"/>
  <c r="Y6786" i="2" a="1"/>
  <c r="Y6786" i="2"/>
  <c r="Y6787" i="2" a="1"/>
  <c r="Y6787" i="2"/>
  <c r="Y6788" i="2" a="1"/>
  <c r="Y6788" i="2"/>
  <c r="Y6789" i="2" a="1"/>
  <c r="Y6789" i="2"/>
  <c r="Y6790" i="2" a="1"/>
  <c r="Y6790" i="2" s="1"/>
  <c r="Y6791" i="2" a="1"/>
  <c r="Y6791" i="2" s="1"/>
  <c r="Y6792" i="2" a="1"/>
  <c r="Y6792" i="2"/>
  <c r="Y6793" i="2" a="1"/>
  <c r="Y6793" i="2"/>
  <c r="Y6794" i="2" a="1"/>
  <c r="Y6794" i="2" s="1"/>
  <c r="Y6795" i="2" a="1"/>
  <c r="Y6795" i="2"/>
  <c r="Y6796" i="2" a="1"/>
  <c r="Y6796" i="2" s="1"/>
  <c r="Y6797" i="2" a="1"/>
  <c r="Y6797" i="2"/>
  <c r="Y6798" i="2" a="1"/>
  <c r="Y6798" i="2" s="1"/>
  <c r="Y6799" i="2" a="1"/>
  <c r="Y6799" i="2"/>
  <c r="Y6800" i="2" a="1"/>
  <c r="Y6800" i="2" s="1"/>
  <c r="Y6801" i="2" a="1"/>
  <c r="Y6801" i="2" s="1"/>
  <c r="Y6802" i="2" a="1"/>
  <c r="Y6802" i="2" s="1"/>
  <c r="Y6803" i="2" a="1"/>
  <c r="Y6803" i="2"/>
  <c r="Y6804" i="2" a="1"/>
  <c r="Y6804" i="2" s="1"/>
  <c r="Y6805" i="2" a="1"/>
  <c r="Y6805" i="2"/>
  <c r="Y6806" i="2" a="1"/>
  <c r="Y6806" i="2"/>
  <c r="Y6807" i="2" a="1"/>
  <c r="Y6807" i="2" s="1"/>
  <c r="Y6808" i="2" a="1"/>
  <c r="Y6808" i="2" s="1"/>
  <c r="Y6809" i="2" a="1"/>
  <c r="Y6809" i="2"/>
  <c r="Y6810" i="2" a="1"/>
  <c r="Y6810" i="2"/>
  <c r="Y6811" i="2" a="1"/>
  <c r="Y6811" i="2"/>
  <c r="Y6812" i="2" a="1"/>
  <c r="Y6812" i="2"/>
  <c r="Y6813" i="2" a="1"/>
  <c r="Y6813" i="2"/>
  <c r="Y6814" i="2" a="1"/>
  <c r="Y6814" i="2" s="1"/>
  <c r="Y6815" i="2" a="1"/>
  <c r="Y6815" i="2" s="1"/>
  <c r="Y6816" i="2" a="1"/>
  <c r="Y6816" i="2"/>
  <c r="Y6817" i="2" a="1"/>
  <c r="Y6817" i="2"/>
  <c r="Y6818" i="2" a="1"/>
  <c r="Y6818" i="2"/>
  <c r="Y6819" i="2" a="1"/>
  <c r="Y6819" i="2"/>
  <c r="Y6820" i="2" a="1"/>
  <c r="Y6820" i="2" s="1"/>
  <c r="Y6821" i="2" a="1"/>
  <c r="Y6821" i="2" s="1"/>
  <c r="Y6822" i="2" a="1"/>
  <c r="Y6822" i="2"/>
  <c r="Y6823" i="2" a="1"/>
  <c r="Y6823" i="2"/>
  <c r="Y6824" i="2" a="1"/>
  <c r="Y6824" i="2" s="1"/>
  <c r="Y6825" i="2" a="1"/>
  <c r="Y6825" i="2"/>
  <c r="Y6826" i="2" a="1"/>
  <c r="Y6826" i="2" s="1"/>
  <c r="Y6827" i="2" a="1"/>
  <c r="Y6827" i="2"/>
  <c r="Y6828" i="2" a="1"/>
  <c r="Y6828" i="2" s="1"/>
  <c r="Y6829" i="2" a="1"/>
  <c r="Y6829" i="2"/>
  <c r="Y6830" i="2" a="1"/>
  <c r="Y6830" i="2" s="1"/>
  <c r="Y6831" i="2" a="1"/>
  <c r="Y6831" i="2"/>
  <c r="Y6832" i="2" a="1"/>
  <c r="Y6832" i="2" s="1"/>
  <c r="Y6833" i="2" a="1"/>
  <c r="Y6833" i="2"/>
  <c r="Y6834" i="2" a="1"/>
  <c r="Y6834" i="2"/>
  <c r="Y6835" i="2" a="1"/>
  <c r="Y6835" i="2"/>
  <c r="Y6836" i="2" a="1"/>
  <c r="Y6836" i="2"/>
  <c r="Y6837" i="2" a="1"/>
  <c r="Y6837" i="2" s="1"/>
  <c r="Y6838" i="2" a="1"/>
  <c r="Y6838" i="2" s="1"/>
  <c r="Y6839" i="2" a="1"/>
  <c r="Y6839" i="2"/>
  <c r="Y6840" i="2" a="1"/>
  <c r="Y6840" i="2"/>
  <c r="Y6841" i="2" a="1"/>
  <c r="Y6841" i="2"/>
  <c r="Y6842" i="2" a="1"/>
  <c r="Y6842" i="2" s="1"/>
  <c r="Y6843" i="2" a="1"/>
  <c r="Y6843" i="2" s="1"/>
  <c r="Y6844" i="2" a="1"/>
  <c r="Y6844" i="2" s="1"/>
  <c r="Y6845" i="2" a="1"/>
  <c r="Y6845" i="2"/>
  <c r="Y6846" i="2" a="1"/>
  <c r="Y6846" i="2"/>
  <c r="Y6847" i="2" a="1"/>
  <c r="Y6847" i="2"/>
  <c r="Y6848" i="2" a="1"/>
  <c r="Y6848" i="2"/>
  <c r="Y6849" i="2" a="1"/>
  <c r="Y6849" i="2" s="1"/>
  <c r="Y6850" i="2" a="1"/>
  <c r="Y6850" i="2" s="1"/>
  <c r="Y6851" i="2" a="1"/>
  <c r="Y6851" i="2"/>
  <c r="Y6852" i="2" a="1"/>
  <c r="Y6852" i="2"/>
  <c r="Y6853" i="2" a="1"/>
  <c r="Y6853" i="2"/>
  <c r="Y6854" i="2" a="1"/>
  <c r="Y6854" i="2"/>
  <c r="Y6855" i="2" a="1"/>
  <c r="Y6855" i="2" s="1"/>
  <c r="Y6856" i="2" a="1"/>
  <c r="Y6856" i="2" s="1"/>
  <c r="Y6857" i="2" a="1"/>
  <c r="Y6857" i="2" s="1"/>
  <c r="Y6858" i="2" a="1"/>
  <c r="Y6858" i="2"/>
  <c r="Y6859" i="2" a="1"/>
  <c r="Y6859" i="2"/>
  <c r="Y6860" i="2" a="1"/>
  <c r="Y6860" i="2"/>
  <c r="Y6861" i="2" a="1"/>
  <c r="Y6861" i="2"/>
  <c r="Y6862" i="2" a="1"/>
  <c r="Y6862" i="2" s="1"/>
  <c r="Y6863" i="2" a="1"/>
  <c r="Y6863" i="2" s="1"/>
  <c r="Y6864" i="2" a="1"/>
  <c r="Y6864" i="2"/>
  <c r="Y6865" i="2" a="1"/>
  <c r="Y6865" i="2"/>
  <c r="Y6866" i="2" a="1"/>
  <c r="Y6866" i="2"/>
  <c r="Y6867" i="2" a="1"/>
  <c r="Y6867" i="2"/>
  <c r="Y6868" i="2" a="1"/>
  <c r="Y6868" i="2" s="1"/>
  <c r="Y6869" i="2" a="1"/>
  <c r="Y6869" i="2"/>
  <c r="Y6870" i="2" a="1"/>
  <c r="Y6870" i="2" s="1"/>
  <c r="Y6871" i="2" a="1"/>
  <c r="Y6871" i="2"/>
  <c r="Y6872" i="2" a="1"/>
  <c r="Y6872" i="2"/>
  <c r="Y6873" i="2" a="1"/>
  <c r="Y6873" i="2"/>
  <c r="Y6874" i="2" a="1"/>
  <c r="Y6874" i="2" s="1"/>
  <c r="Y6875" i="2" a="1"/>
  <c r="Y6875" i="2"/>
  <c r="Y6876" i="2" a="1"/>
  <c r="Y6876" i="2" s="1"/>
  <c r="Y6877" i="2" a="1"/>
  <c r="Y6877" i="2"/>
  <c r="Y6878" i="2" a="1"/>
  <c r="Y6878" i="2" s="1"/>
  <c r="Y6879" i="2" a="1"/>
  <c r="Y6879" i="2"/>
  <c r="Y6880" i="2" a="1"/>
  <c r="Y6880" i="2" s="1"/>
  <c r="Y6881" i="2" a="1"/>
  <c r="Y6881" i="2"/>
  <c r="Y6882" i="2" a="1"/>
  <c r="Y6882" i="2"/>
  <c r="Y6883" i="2" a="1"/>
  <c r="Y6883" i="2"/>
  <c r="Y6884" i="2" a="1"/>
  <c r="Y6884" i="2"/>
  <c r="Y6885" i="2" a="1"/>
  <c r="Y6885" i="2"/>
  <c r="Y6886" i="2" a="1"/>
  <c r="Y6886" i="2" s="1"/>
  <c r="Y6887" i="2" a="1"/>
  <c r="Y6887" i="2"/>
  <c r="Y6888" i="2" a="1"/>
  <c r="Y6888" i="2"/>
  <c r="Y6889" i="2" a="1"/>
  <c r="Y6889" i="2"/>
  <c r="Y6890" i="2" a="1"/>
  <c r="Y6890" i="2"/>
  <c r="Y6891" i="2" a="1"/>
  <c r="Y6891" i="2" s="1"/>
  <c r="Y6892" i="2" a="1"/>
  <c r="Y6892" i="2" s="1"/>
  <c r="Y6893" i="2" a="1"/>
  <c r="Y6893" i="2"/>
  <c r="Y6894" i="2" a="1"/>
  <c r="Y6894" i="2"/>
  <c r="Y6895" i="2" a="1"/>
  <c r="Y6895" i="2"/>
  <c r="Y6896" i="2" a="1"/>
  <c r="Y6896" i="2" s="1"/>
  <c r="Y6897" i="2" a="1"/>
  <c r="Y6897" i="2"/>
  <c r="Y6898" i="2" a="1"/>
  <c r="Y6898" i="2" s="1"/>
  <c r="Y6899" i="2" a="1"/>
  <c r="Y6899" i="2"/>
  <c r="Y6900" i="2" a="1"/>
  <c r="Y6900" i="2"/>
  <c r="Y6901" i="2" a="1"/>
  <c r="Y6901" i="2"/>
  <c r="Y6902" i="2" a="1"/>
  <c r="Y6902" i="2" s="1"/>
  <c r="Y6903" i="2" a="1"/>
  <c r="Y6903" i="2"/>
  <c r="Y6904" i="2" a="1"/>
  <c r="Y6904" i="2" s="1"/>
  <c r="Y6905" i="2" a="1"/>
  <c r="Y6905" i="2" s="1"/>
  <c r="Y6906" i="2" a="1"/>
  <c r="Y6906" i="2"/>
  <c r="Y6907" i="2" a="1"/>
  <c r="Y6907" i="2"/>
  <c r="Y6908" i="2" a="1"/>
  <c r="Y6908" i="2"/>
  <c r="Y6909" i="2" a="1"/>
  <c r="Y6909" i="2" s="1"/>
  <c r="Y6910" i="2" a="1"/>
  <c r="Y6910" i="2" s="1"/>
  <c r="Y6911" i="2" a="1"/>
  <c r="Y6911" i="2"/>
  <c r="Y6912" i="2" a="1"/>
  <c r="Y6912" i="2" s="1"/>
  <c r="Y6913" i="2" a="1"/>
  <c r="Y6913" i="2"/>
  <c r="Y6914" i="2" a="1"/>
  <c r="Y6914" i="2"/>
  <c r="Y6915" i="2" a="1"/>
  <c r="Y6915" i="2" s="1"/>
  <c r="Y6916" i="2" a="1"/>
  <c r="Y6916" i="2" s="1"/>
  <c r="Y6917" i="2" a="1"/>
  <c r="Y6917" i="2"/>
  <c r="Y6918" i="2" a="1"/>
  <c r="Y6918" i="2"/>
  <c r="Y6919" i="2" a="1"/>
  <c r="Y6919" i="2"/>
  <c r="Y6920" i="2" a="1"/>
  <c r="Y6920" i="2"/>
  <c r="Y6921" i="2" a="1"/>
  <c r="Y6921" i="2"/>
  <c r="Y6922" i="2" a="1"/>
  <c r="Y6922" i="2" s="1"/>
  <c r="Y6923" i="2" a="1"/>
  <c r="Y6923" i="2"/>
  <c r="Y6924" i="2" a="1"/>
  <c r="Y6924" i="2"/>
  <c r="Y6925" i="2" a="1"/>
  <c r="Y6925" i="2"/>
  <c r="Y6926" i="2" a="1"/>
  <c r="Y6926" i="2" s="1"/>
  <c r="Y6927" i="2" a="1"/>
  <c r="Y6927" i="2"/>
  <c r="Y6928" i="2" a="1"/>
  <c r="Y6928" i="2" s="1"/>
  <c r="Y6929" i="2" a="1"/>
  <c r="Y6929" i="2" s="1"/>
  <c r="Y6930" i="2" a="1"/>
  <c r="Y6930" i="2"/>
  <c r="Y6931" i="2" a="1"/>
  <c r="Y6931" i="2"/>
  <c r="Y6932" i="2" a="1"/>
  <c r="Y6932" i="2" s="1"/>
  <c r="Y6933" i="2" a="1"/>
  <c r="Y6933" i="2" s="1"/>
  <c r="Y6934" i="2" a="1"/>
  <c r="Y6934" i="2" s="1"/>
  <c r="Y6935" i="2" a="1"/>
  <c r="Y6935" i="2" s="1"/>
  <c r="Y6936" i="2" a="1"/>
  <c r="Y6936" i="2"/>
  <c r="Y6937" i="2" a="1"/>
  <c r="Y6937" i="2"/>
  <c r="Y6938" i="2" a="1"/>
  <c r="Y6938" i="2"/>
  <c r="Y6939" i="2" a="1"/>
  <c r="Y6939" i="2" s="1"/>
  <c r="Y6940" i="2" a="1"/>
  <c r="Y6940" i="2" s="1"/>
  <c r="Y6941" i="2" a="1"/>
  <c r="Y6941" i="2"/>
  <c r="Y6942" i="2" a="1"/>
  <c r="Y6942" i="2" s="1"/>
  <c r="Y6943" i="2" a="1"/>
  <c r="Y6943" i="2"/>
  <c r="Y6944" i="2" a="1"/>
  <c r="Y6944" i="2"/>
  <c r="Y6945" i="2" a="1"/>
  <c r="Y6945" i="2"/>
  <c r="Y6946" i="2" a="1"/>
  <c r="Y6946" i="2" s="1"/>
  <c r="Y6947" i="2" a="1"/>
  <c r="Y6947" i="2" s="1"/>
  <c r="Y6948" i="2" a="1"/>
  <c r="Y6948" i="2" s="1"/>
  <c r="Y6949" i="2" a="1"/>
  <c r="Y6949" i="2"/>
  <c r="Y6950" i="2" a="1"/>
  <c r="Y6950" i="2"/>
  <c r="Y6951" i="2" a="1"/>
  <c r="Y6951" i="2"/>
  <c r="Y6952" i="2" a="1"/>
  <c r="Y6952" i="2" s="1"/>
  <c r="Y6953" i="2" a="1"/>
  <c r="Y6953" i="2"/>
  <c r="Y6954" i="2" a="1"/>
  <c r="Y6954" i="2" s="1"/>
  <c r="Y6955" i="2" a="1"/>
  <c r="Y6955" i="2"/>
  <c r="Y6956" i="2" a="1"/>
  <c r="Y6956" i="2"/>
  <c r="Y6957" i="2" a="1"/>
  <c r="Y6957" i="2"/>
  <c r="Y6958" i="2" a="1"/>
  <c r="Y6958" i="2" s="1"/>
  <c r="Y6959" i="2" a="1"/>
  <c r="Y6959" i="2"/>
  <c r="Y6960" i="2" a="1"/>
  <c r="Y6960" i="2" s="1"/>
  <c r="Y6961" i="2" a="1"/>
  <c r="Y6961" i="2"/>
  <c r="Y6962" i="2" a="1"/>
  <c r="Y6962" i="2"/>
  <c r="Y6963" i="2" a="1"/>
  <c r="Y6963" i="2"/>
  <c r="Y6964" i="2" a="1"/>
  <c r="Y6964" i="2" s="1"/>
  <c r="Y6965" i="2" a="1"/>
  <c r="Y6965" i="2"/>
  <c r="Y6966" i="2" a="1"/>
  <c r="Y6966" i="2"/>
  <c r="Y6967" i="2" a="1"/>
  <c r="Y6967" i="2"/>
  <c r="Y6968" i="2" a="1"/>
  <c r="Y6968" i="2"/>
  <c r="Y6969" i="2" a="1"/>
  <c r="Y6969" i="2"/>
  <c r="Y6970" i="2" a="1"/>
  <c r="Y6970" i="2" s="1"/>
  <c r="Y6971" i="2" a="1"/>
  <c r="Y6971" i="2"/>
  <c r="Y6972" i="2" a="1"/>
  <c r="Y6972" i="2"/>
  <c r="Y6973" i="2" a="1"/>
  <c r="Y6973" i="2"/>
  <c r="Y6974" i="2" a="1"/>
  <c r="Y6974" i="2" s="1"/>
  <c r="Y6975" i="2" a="1"/>
  <c r="Y6975" i="2"/>
  <c r="Y6976" i="2" a="1"/>
  <c r="Y6976" i="2" s="1"/>
  <c r="Y6977" i="2" a="1"/>
  <c r="Y6977" i="2"/>
  <c r="Y6978" i="2" a="1"/>
  <c r="Y6978" i="2"/>
  <c r="Y6979" i="2" a="1"/>
  <c r="Y6979" i="2"/>
  <c r="Y6980" i="2" a="1"/>
  <c r="Y6980" i="2" s="1"/>
  <c r="Y6981" i="2" a="1"/>
  <c r="Y6981" i="2" s="1"/>
  <c r="Y6982" i="2" a="1"/>
  <c r="Y6982" i="2" s="1"/>
  <c r="Y6983" i="2" a="1"/>
  <c r="Y6983" i="2"/>
  <c r="Y6984" i="2" a="1"/>
  <c r="Y6984" i="2"/>
  <c r="Y6985" i="2" a="1"/>
  <c r="Y6985" i="2"/>
  <c r="Y6986" i="2" a="1"/>
  <c r="Y6986" i="2"/>
  <c r="Y6987" i="2" a="1"/>
  <c r="Y6987" i="2" s="1"/>
  <c r="Y6988" i="2" a="1"/>
  <c r="Y6988" i="2" s="1"/>
  <c r="Y6989" i="2" a="1"/>
  <c r="Y6989" i="2"/>
  <c r="Y6990" i="2" a="1"/>
  <c r="Y6990" i="2"/>
  <c r="Y6991" i="2" a="1"/>
  <c r="Y6991" i="2"/>
  <c r="Y6992" i="2" a="1"/>
  <c r="Y6992" i="2"/>
  <c r="Y6993" i="2" a="1"/>
  <c r="Y6993" i="2"/>
  <c r="Y6994" i="2" a="1"/>
  <c r="Y6994" i="2" s="1"/>
  <c r="Y6995" i="2" a="1"/>
  <c r="Y6995" i="2"/>
  <c r="Y6996" i="2" a="1"/>
  <c r="Y6996" i="2"/>
  <c r="Y6997" i="2" a="1"/>
  <c r="Y6997" i="2"/>
  <c r="Y6998" i="2" a="1"/>
  <c r="Y6998" i="2"/>
  <c r="Y6999" i="2" a="1"/>
  <c r="Y6999" i="2"/>
  <c r="Y7000" i="2" a="1"/>
  <c r="Y7000" i="2" s="1"/>
  <c r="Y7001" i="2" a="1"/>
  <c r="Y7001" i="2" s="1"/>
  <c r="Y7002" i="2" a="1"/>
  <c r="Y7002" i="2"/>
  <c r="Y7003" i="2" a="1"/>
  <c r="Y7003" i="2"/>
  <c r="Y7004" i="2" a="1"/>
  <c r="Y7004" i="2"/>
  <c r="Y7005" i="2" a="1"/>
  <c r="Y7005" i="2"/>
  <c r="Y7006" i="2" a="1"/>
  <c r="Y7006" i="2" s="1"/>
  <c r="Y7007" i="2" a="1"/>
  <c r="Y7007" i="2" s="1"/>
  <c r="Y7008" i="2" a="1"/>
  <c r="Y7008" i="2"/>
  <c r="Y7009" i="2" a="1"/>
  <c r="Y7009" i="2"/>
  <c r="Y7010" i="2" a="1"/>
  <c r="Y7010" i="2"/>
  <c r="Y7011" i="2" a="1"/>
  <c r="Y7011" i="2"/>
  <c r="Y7012" i="2" a="1"/>
  <c r="Y7012" i="2" s="1"/>
  <c r="Y7013" i="2" a="1"/>
  <c r="Y7013" i="2"/>
  <c r="Y7014" i="2" a="1"/>
  <c r="Y7014" i="2" s="1"/>
  <c r="Y7015" i="2" a="1"/>
  <c r="Y7015" i="2"/>
  <c r="Y7016" i="2" a="1"/>
  <c r="Y7016" i="2" s="1"/>
  <c r="Y7017" i="2" a="1"/>
  <c r="Y7017" i="2"/>
  <c r="Y7018" i="2" a="1"/>
  <c r="Y7018" i="2" s="1"/>
  <c r="Y7019" i="2" a="1"/>
  <c r="Y7019" i="2"/>
  <c r="Y7020" i="2" a="1"/>
  <c r="Y7020" i="2" s="1"/>
  <c r="Y7021" i="2" a="1"/>
  <c r="Y7021" i="2"/>
  <c r="Y7022" i="2" a="1"/>
  <c r="Y7022" i="2"/>
  <c r="Y7023" i="2" a="1"/>
  <c r="Y7023" i="2" s="1"/>
  <c r="Y7024" i="2" a="1"/>
  <c r="Y7024" i="2" s="1"/>
  <c r="Y7025" i="2" a="1"/>
  <c r="Y7025" i="2"/>
  <c r="Y7026" i="2" a="1"/>
  <c r="Y7026" i="2"/>
  <c r="Y7027" i="2" a="1"/>
  <c r="Y7027" i="2"/>
  <c r="Y7028" i="2" a="1"/>
  <c r="Y7028" i="2"/>
  <c r="Y7029" i="2" a="1"/>
  <c r="Y7029" i="2" s="1"/>
  <c r="Y7030" i="2" a="1"/>
  <c r="Y7030" i="2" s="1"/>
  <c r="Y7031" i="2" a="1"/>
  <c r="Y7031" i="2"/>
  <c r="Y7032" i="2" a="1"/>
  <c r="Y7032" i="2"/>
  <c r="Y7033" i="2" a="1"/>
  <c r="Y7033" i="2"/>
  <c r="Y7034" i="2" a="1"/>
  <c r="Y7034" i="2"/>
  <c r="Y7035" i="2" a="1"/>
  <c r="Y7035" i="2"/>
  <c r="Y7036" i="2" a="1"/>
  <c r="Y7036" i="2" s="1"/>
  <c r="Y7037" i="2" a="1"/>
  <c r="Y7037" i="2" s="1"/>
  <c r="Y7038" i="2" a="1"/>
  <c r="Y7038" i="2"/>
  <c r="Y7039" i="2" a="1"/>
  <c r="Y7039" i="2"/>
  <c r="Y7040" i="2" a="1"/>
  <c r="Y7040" i="2" s="1"/>
  <c r="Y7041" i="2" a="1"/>
  <c r="Y7041" i="2"/>
  <c r="Y7042" i="2" a="1"/>
  <c r="Y7042" i="2" s="1"/>
  <c r="Y7043" i="2" a="1"/>
  <c r="Y7043" i="2" s="1"/>
  <c r="Y7044" i="2" a="1"/>
  <c r="Y7044" i="2" s="1"/>
  <c r="Y7045" i="2" a="1"/>
  <c r="Y7045" i="2"/>
  <c r="Y7046" i="2" a="1"/>
  <c r="Y7046" i="2" s="1"/>
  <c r="Y7047" i="2" a="1"/>
  <c r="Y7047" i="2"/>
  <c r="Y7048" i="2" a="1"/>
  <c r="Y7048" i="2" s="1"/>
  <c r="Y7049" i="2" a="1"/>
  <c r="Y7049" i="2"/>
  <c r="Y7050" i="2" a="1"/>
  <c r="Y7050" i="2" s="1"/>
  <c r="Y7051" i="2" a="1"/>
  <c r="Y7051" i="2"/>
  <c r="Y7052" i="2" a="1"/>
  <c r="Y7052" i="2"/>
  <c r="Y7053" i="2" a="1"/>
  <c r="Y7053" i="2" s="1"/>
  <c r="Y7054" i="2" a="1"/>
  <c r="Y7054" i="2" s="1"/>
  <c r="Y7055" i="2" a="1"/>
  <c r="Y7055" i="2"/>
  <c r="Y7056" i="2" a="1"/>
  <c r="Y7056" i="2"/>
  <c r="Y7057" i="2" a="1"/>
  <c r="Y7057" i="2"/>
  <c r="Y7058" i="2" a="1"/>
  <c r="Y7058" i="2" s="1"/>
  <c r="Y7059" i="2" a="1"/>
  <c r="Y7059" i="2" s="1"/>
  <c r="Y7060" i="2" a="1"/>
  <c r="Y7060" i="2" s="1"/>
  <c r="Y7061" i="2" a="1"/>
  <c r="Y7061" i="2"/>
  <c r="Y7062" i="2" a="1"/>
  <c r="Y7062" i="2"/>
  <c r="Y7063" i="2" a="1"/>
  <c r="Y7063" i="2"/>
  <c r="Y7064" i="2" a="1"/>
  <c r="Y7064" i="2" s="1"/>
  <c r="Y7065" i="2" a="1"/>
  <c r="Y7065" i="2" s="1"/>
  <c r="Y7066" i="2" a="1"/>
  <c r="Y7066" i="2" s="1"/>
  <c r="Y7067" i="2" a="1"/>
  <c r="Y7067" i="2"/>
  <c r="Y7068" i="2" a="1"/>
  <c r="Y7068" i="2"/>
  <c r="Y7069" i="2" a="1"/>
  <c r="Y7069" i="2"/>
  <c r="Y7070" i="2" a="1"/>
  <c r="Y7070" i="2"/>
  <c r="Y7071" i="2" a="1"/>
  <c r="Y7071" i="2" s="1"/>
  <c r="Y7072" i="2" a="1"/>
  <c r="Y7072" i="2" s="1"/>
  <c r="Y7073" i="2" a="1"/>
  <c r="Y7073" i="2" s="1"/>
  <c r="Y7074" i="2" a="1"/>
  <c r="Y7074" i="2"/>
  <c r="Y7075" i="2" a="1"/>
  <c r="Y7075" i="2"/>
  <c r="Y7076" i="2" a="1"/>
  <c r="Y7076" i="2"/>
  <c r="Y7077" i="2" a="1"/>
  <c r="Y7077" i="2"/>
  <c r="Y7078" i="2" a="1"/>
  <c r="Y7078" i="2" s="1"/>
  <c r="Y7079" i="2" a="1"/>
  <c r="Y7079" i="2" s="1"/>
  <c r="Y7080" i="2" a="1"/>
  <c r="Y7080" i="2"/>
  <c r="Y7081" i="2" a="1"/>
  <c r="Y7081" i="2"/>
  <c r="Y7082" i="2" a="1"/>
  <c r="Y7082" i="2"/>
  <c r="Y7083" i="2" a="1"/>
  <c r="Y7083" i="2"/>
  <c r="Y7084" i="2" a="1"/>
  <c r="Y7084" i="2" s="1"/>
  <c r="Y7085" i="2" a="1"/>
  <c r="Y7085" i="2" s="1"/>
  <c r="Y7086" i="2" a="1"/>
  <c r="Y7086" i="2" s="1"/>
  <c r="Y7087" i="2" a="1"/>
  <c r="Y7087" i="2"/>
  <c r="Y7088" i="2" a="1"/>
  <c r="Y7088" i="2"/>
  <c r="Y7089" i="2" a="1"/>
  <c r="Y7089" i="2"/>
  <c r="Y7090" i="2" a="1"/>
  <c r="Y7090" i="2" s="1"/>
  <c r="Y7091" i="2" a="1"/>
  <c r="Y7091" i="2"/>
  <c r="Y7092" i="2" a="1"/>
  <c r="Y7092" i="2" s="1"/>
  <c r="Y7093" i="2" a="1"/>
  <c r="Y7093" i="2"/>
  <c r="Y7094" i="2" a="1"/>
  <c r="Y7094" i="2"/>
  <c r="Y7095" i="2" a="1"/>
  <c r="Y7095" i="2"/>
  <c r="Y7096" i="2" a="1"/>
  <c r="Y7096" i="2" s="1"/>
  <c r="Y7097" i="2" a="1"/>
  <c r="Y7097" i="2"/>
  <c r="Y7098" i="2" a="1"/>
  <c r="Y7098" i="2"/>
  <c r="Y7099" i="2" a="1"/>
  <c r="Y7099" i="2"/>
  <c r="Y7100" i="2" a="1"/>
  <c r="Y7100" i="2"/>
  <c r="Y7101" i="2" a="1"/>
  <c r="Y7101" i="2"/>
  <c r="Y7102" i="2" a="1"/>
  <c r="Y7102" i="2" s="1"/>
  <c r="Y7103" i="2" a="1"/>
  <c r="Y7103" i="2"/>
  <c r="Y7104" i="2" a="1"/>
  <c r="Y7104" i="2"/>
  <c r="Y7105" i="2" a="1"/>
  <c r="Y7105" i="2"/>
  <c r="Y7106" i="2" a="1"/>
  <c r="Y7106" i="2"/>
  <c r="Y7107" i="2" a="1"/>
  <c r="Y7107" i="2"/>
  <c r="Y7108" i="2" a="1"/>
  <c r="Y7108" i="2" s="1"/>
  <c r="Y7109" i="2" a="1"/>
  <c r="Y7109" i="2"/>
  <c r="Y7110" i="2" a="1"/>
  <c r="Y7110" i="2"/>
  <c r="Y7111" i="2" a="1"/>
  <c r="Y7111" i="2"/>
  <c r="Y7112" i="2" a="1"/>
  <c r="Y7112" i="2" s="1"/>
  <c r="Y7113" i="2" a="1"/>
  <c r="Y7113" i="2"/>
  <c r="Y7114" i="2" a="1"/>
  <c r="Y7114" i="2" s="1"/>
  <c r="Y7115" i="2" a="1"/>
  <c r="Y7115" i="2"/>
  <c r="Y7116" i="2" a="1"/>
  <c r="Y7116" i="2"/>
  <c r="Y7117" i="2" a="1"/>
  <c r="Y7117" i="2"/>
  <c r="Y7118" i="2" a="1"/>
  <c r="Y7118" i="2" s="1"/>
  <c r="Y7119" i="2" a="1"/>
  <c r="Y7119" i="2"/>
  <c r="Y7120" i="2" a="1"/>
  <c r="Y7120" i="2" s="1"/>
  <c r="Y7121" i="2" a="1"/>
  <c r="Y7121" i="2" s="1"/>
  <c r="Y7122" i="2" a="1"/>
  <c r="Y7122" i="2"/>
  <c r="Y7123" i="2" a="1"/>
  <c r="Y7123" i="2"/>
  <c r="Y7124" i="2" a="1"/>
  <c r="Y7124" i="2"/>
  <c r="Y7125" i="2" a="1"/>
  <c r="Y7125" i="2" s="1"/>
  <c r="Y7126" i="2" a="1"/>
  <c r="Y7126" i="2" s="1"/>
  <c r="Y7127" i="2" a="1"/>
  <c r="Y7127" i="2" s="1"/>
  <c r="Y7128" i="2" a="1"/>
  <c r="Y7128" i="2" s="1"/>
  <c r="Y7129" i="2" a="1"/>
  <c r="Y7129" i="2"/>
  <c r="Y7130" i="2" a="1"/>
  <c r="Y7130" i="2"/>
  <c r="Y7131" i="2" a="1"/>
  <c r="Y7131" i="2" s="1"/>
  <c r="Y7132" i="2" a="1"/>
  <c r="Y7132" i="2" s="1"/>
  <c r="Y7133" i="2" a="1"/>
  <c r="Y7133" i="2"/>
  <c r="Y7134" i="2" a="1"/>
  <c r="Y7134" i="2" s="1"/>
  <c r="Y7135" i="2" a="1"/>
  <c r="Y7135" i="2"/>
  <c r="Y7136" i="2" a="1"/>
  <c r="Y7136" i="2"/>
  <c r="Y7137" i="2" a="1"/>
  <c r="Y7137" i="2"/>
  <c r="Y7138" i="2" a="1"/>
  <c r="Y7138" i="2" s="1"/>
  <c r="Y7139" i="2" a="1"/>
  <c r="Y7139" i="2"/>
  <c r="Y7140" i="2" a="1"/>
  <c r="Y7140" i="2"/>
  <c r="Y7141" i="2" a="1"/>
  <c r="Y7141" i="2"/>
  <c r="Y7142" i="2" a="1"/>
  <c r="Y7142" i="2"/>
  <c r="Y7143" i="2" a="1"/>
  <c r="Y7143" i="2"/>
  <c r="Y7144" i="2" a="1"/>
  <c r="Y7144" i="2" s="1"/>
  <c r="Y7145" i="2" a="1"/>
  <c r="Y7145" i="2" s="1"/>
  <c r="Y7146" i="2" a="1"/>
  <c r="Y7146" i="2"/>
  <c r="Y7147" i="2" a="1"/>
  <c r="Y7147" i="2"/>
  <c r="Y7148" i="2" a="1"/>
  <c r="Y7148" i="2" s="1"/>
  <c r="Y7149" i="2" a="1"/>
  <c r="Y7149" i="2"/>
  <c r="Y7150" i="2" a="1"/>
  <c r="Y7150" i="2" s="1"/>
  <c r="Y7151" i="2" a="1"/>
  <c r="Y7151" i="2" s="1"/>
  <c r="Y7152" i="2" a="1"/>
  <c r="Y7152" i="2"/>
  <c r="Y7153" i="2" a="1"/>
  <c r="Y7153" i="2"/>
  <c r="Y7154" i="2" a="1"/>
  <c r="Y7154" i="2"/>
  <c r="Y7155" i="2" a="1"/>
  <c r="Y7155" i="2" s="1"/>
  <c r="Y7156" i="2" a="1"/>
  <c r="Y7156" i="2" s="1"/>
  <c r="Y7157" i="2" a="1"/>
  <c r="Y7157" i="2"/>
  <c r="Y7158" i="2" a="1"/>
  <c r="Y7158" i="2" s="1"/>
  <c r="Y7159" i="2" a="1"/>
  <c r="Y7159" i="2"/>
  <c r="Y7160" i="2" a="1"/>
  <c r="Y7160" i="2"/>
  <c r="Y7161" i="2" a="1"/>
  <c r="Y7161" i="2"/>
  <c r="Y7162" i="2" a="1"/>
  <c r="Y7162" i="2" s="1"/>
  <c r="Y7163" i="2" a="1"/>
  <c r="Y7163" i="2" s="1"/>
  <c r="Y7164" i="2" a="1"/>
  <c r="Y7164" i="2" s="1"/>
  <c r="Y7165" i="2" a="1"/>
  <c r="Y7165" i="2"/>
  <c r="Y7166" i="2" a="1"/>
  <c r="Y7166" i="2"/>
  <c r="Y7167" i="2" a="1"/>
  <c r="Y7167" i="2"/>
  <c r="Y7168" i="2" a="1"/>
  <c r="Y7168" i="2" s="1"/>
  <c r="Y7169" i="2" a="1"/>
  <c r="Y7169" i="2" s="1"/>
  <c r="Y7170" i="2" a="1"/>
  <c r="Y7170" i="2" s="1"/>
  <c r="Y7171" i="2" a="1"/>
  <c r="Y7171" i="2"/>
  <c r="Y7172" i="2" a="1"/>
  <c r="Y7172" i="2"/>
  <c r="Y7173" i="2" a="1"/>
  <c r="Y7173" i="2"/>
  <c r="Y7174" i="2" a="1"/>
  <c r="Y7174" i="2" s="1"/>
  <c r="Y7175" i="2" a="1"/>
  <c r="Y7175" i="2"/>
  <c r="Y7176" i="2" a="1"/>
  <c r="Y7176" i="2" s="1"/>
  <c r="Y7177" i="2" a="1"/>
  <c r="Y7177" i="2"/>
  <c r="Y7178" i="2" a="1"/>
  <c r="Y7178" i="2"/>
  <c r="Y7179" i="2" a="1"/>
  <c r="Y7179" i="2"/>
  <c r="Y7180" i="2" a="1"/>
  <c r="Y7180" i="2" s="1"/>
  <c r="Y7181" i="2" a="1"/>
  <c r="Y7181" i="2"/>
  <c r="Y7182" i="2" a="1"/>
  <c r="Y7182" i="2" s="1"/>
  <c r="Y7183" i="2" a="1"/>
  <c r="Y7183" i="2"/>
  <c r="Y7184" i="2" a="1"/>
  <c r="Y7184" i="2"/>
  <c r="Y7185" i="2" a="1"/>
  <c r="Y7185" i="2"/>
  <c r="Y7186" i="2" a="1"/>
  <c r="Y7186" i="2" s="1"/>
  <c r="Y7187" i="2" a="1"/>
  <c r="Y7187" i="2"/>
  <c r="Y7188" i="2" a="1"/>
  <c r="Y7188" i="2"/>
  <c r="Y7189" i="2" a="1"/>
  <c r="Y7189" i="2"/>
  <c r="Y7190" i="2" a="1"/>
  <c r="Y7190" i="2" s="1"/>
  <c r="Y7191" i="2" a="1"/>
  <c r="Y7191" i="2"/>
  <c r="Y7192" i="2" a="1"/>
  <c r="Y7192" i="2" s="1"/>
  <c r="Y7193" i="2" a="1"/>
  <c r="Y7193" i="2"/>
  <c r="Y7194" i="2" a="1"/>
  <c r="Y7194" i="2"/>
  <c r="Y7195" i="2" a="1"/>
  <c r="Y7195" i="2"/>
  <c r="Y7196" i="2" a="1"/>
  <c r="Y7196" i="2" s="1"/>
  <c r="Y7197" i="2" a="1"/>
  <c r="Y7197" i="2" s="1"/>
  <c r="Y7198" i="2" a="1"/>
  <c r="Y7198" i="2" s="1"/>
  <c r="Y7199" i="2" a="1"/>
  <c r="Y7199" i="2"/>
  <c r="Y7200" i="2" a="1"/>
  <c r="Y7200" i="2"/>
  <c r="Y7201" i="2" a="1"/>
  <c r="Y7201" i="2"/>
  <c r="Y7202" i="2" a="1"/>
  <c r="Y7202" i="2"/>
  <c r="Y7203" i="2" a="1"/>
  <c r="Y7203" i="2" s="1"/>
  <c r="Y7204" i="2" a="1"/>
  <c r="Y7204" i="2" s="1"/>
  <c r="Y7205" i="2" a="1"/>
  <c r="Y7205" i="2"/>
  <c r="Y7206" i="2" a="1"/>
  <c r="Y7206" i="2"/>
  <c r="Y7207" i="2" a="1"/>
  <c r="Y7207" i="2"/>
  <c r="Y7208" i="2" a="1"/>
  <c r="Y7208" i="2"/>
  <c r="Y7209" i="2" a="1"/>
  <c r="Y7209" i="2"/>
  <c r="Y7210" i="2" a="1"/>
  <c r="Y7210" i="2" s="1"/>
  <c r="Y7211" i="2" a="1"/>
  <c r="Y7211" i="2"/>
  <c r="Y7212" i="2" a="1"/>
  <c r="Y7212" i="2"/>
  <c r="Y7213" i="2" a="1"/>
  <c r="Y7213" i="2"/>
  <c r="Y7214" i="2" a="1"/>
  <c r="Y7214" i="2"/>
  <c r="Y7215" i="2" a="1"/>
  <c r="Y7215" i="2"/>
  <c r="Y7216" i="2" a="1"/>
  <c r="Y7216" i="2" s="1"/>
  <c r="Y7217" i="2" a="1"/>
  <c r="Y7217" i="2" s="1"/>
  <c r="Y7218" i="2" a="1"/>
  <c r="Y7218" i="2"/>
  <c r="Y7219" i="2" a="1"/>
  <c r="Y7219" i="2"/>
  <c r="Y7220" i="2" a="1"/>
  <c r="Y7220" i="2"/>
  <c r="Y7221" i="2" a="1"/>
  <c r="Y7221" i="2"/>
  <c r="Y7222" i="2" a="1"/>
  <c r="Y7222" i="2" s="1"/>
  <c r="Y7223" i="2" a="1"/>
  <c r="Y7223" i="2" s="1"/>
  <c r="Y7224" i="2" a="1"/>
  <c r="Y7224" i="2"/>
  <c r="Y7225" i="2" a="1"/>
  <c r="Y7225" i="2"/>
  <c r="Y7226" i="2" a="1"/>
  <c r="Y7226" i="2"/>
  <c r="Y7227" i="2" a="1"/>
  <c r="Y7227" i="2"/>
  <c r="Y7228" i="2" a="1"/>
  <c r="Y7228" i="2" s="1"/>
  <c r="Y7229" i="2" a="1"/>
  <c r="Y7229" i="2"/>
  <c r="Y7230" i="2" a="1"/>
  <c r="Y7230" i="2" s="1"/>
  <c r="Y7231" i="2" a="1"/>
  <c r="Y7231" i="2"/>
  <c r="Y7232" i="2" a="1"/>
  <c r="Y7232" i="2" s="1"/>
  <c r="Y7233" i="2" a="1"/>
  <c r="Y7233" i="2"/>
  <c r="Y7234" i="2" a="1"/>
  <c r="Y7234" i="2" s="1"/>
  <c r="Y7235" i="2" a="1"/>
  <c r="Y7235" i="2"/>
  <c r="Y7236" i="2" a="1"/>
  <c r="Y7236" i="2" s="1"/>
  <c r="Y7237" i="2" a="1"/>
  <c r="Y7237" i="2"/>
  <c r="Y7238" i="2" a="1"/>
  <c r="Y7238" i="2" s="1"/>
  <c r="Y7239" i="2" a="1"/>
  <c r="Y7239" i="2" s="1"/>
  <c r="Y7240" i="2" a="1"/>
  <c r="Y7240" i="2" s="1"/>
  <c r="Y7241" i="2" a="1"/>
  <c r="Y7241" i="2"/>
  <c r="Y7242" i="2" a="1"/>
  <c r="Y7242" i="2"/>
  <c r="Y7243" i="2" a="1"/>
  <c r="Y7243" i="2"/>
  <c r="Y7244" i="2" a="1"/>
  <c r="Y7244" i="2"/>
  <c r="Y7245" i="2" a="1"/>
  <c r="Y7245" i="2" s="1"/>
  <c r="Y7246" i="2" a="1"/>
  <c r="Y7246" i="2" s="1"/>
  <c r="Y7247" i="2" a="1"/>
  <c r="Y7247" i="2"/>
  <c r="Y7248" i="2" a="1"/>
  <c r="Y7248" i="2"/>
  <c r="Y7249" i="2" a="1"/>
  <c r="Y7249" i="2"/>
  <c r="Y7250" i="2" a="1"/>
  <c r="Y7250" i="2"/>
  <c r="Y7251" i="2" a="1"/>
  <c r="Y7251" i="2" s="1"/>
  <c r="Y7252" i="2" a="1"/>
  <c r="Y7252" i="2" s="1"/>
  <c r="Y7253" i="2" a="1"/>
  <c r="Y7253" i="2"/>
  <c r="Y7254" i="2" a="1"/>
  <c r="Y7254" i="2"/>
  <c r="Y7255" i="2" a="1"/>
  <c r="Y7255" i="2"/>
  <c r="Y7256" i="2" a="1"/>
  <c r="Y7256" i="2" s="1"/>
  <c r="Y7257" i="2" a="1"/>
  <c r="Y7257" i="2"/>
  <c r="Y7258" i="2" a="1"/>
  <c r="Y7258" i="2" s="1"/>
  <c r="Y7259" i="2" a="1"/>
  <c r="Y7259" i="2" s="1"/>
  <c r="Y7260" i="2" a="1"/>
  <c r="Y7260" i="2"/>
  <c r="Y7261" i="2" a="1"/>
  <c r="Y7261" i="2"/>
  <c r="Y7262" i="2" a="1"/>
  <c r="Y7262" i="2" s="1"/>
  <c r="Y7263" i="2" a="1"/>
  <c r="Y7263" i="2"/>
  <c r="Y7264" i="2" a="1"/>
  <c r="Y7264" i="2"/>
  <c r="Y7265" i="2" a="1"/>
  <c r="Y7265" i="2" s="1"/>
  <c r="Y7266" i="2" a="1"/>
  <c r="Y7266" i="2"/>
  <c r="Y7267" i="2" a="1"/>
  <c r="Y7267" i="2"/>
  <c r="Y7268" i="2" a="1"/>
  <c r="Y7268" i="2" s="1"/>
  <c r="Y7269" i="2" a="1"/>
  <c r="Y7269" i="2"/>
  <c r="Y7270" i="2" a="1"/>
  <c r="Y7270" i="2"/>
  <c r="Y7271" i="2" a="1"/>
  <c r="Y7271" i="2" s="1"/>
  <c r="Y7272" i="2" a="1"/>
  <c r="Y7272" i="2" s="1"/>
  <c r="Y7273" i="2" a="1"/>
  <c r="Y7273" i="2"/>
  <c r="Y7274" i="2" a="1"/>
  <c r="Y7274" i="2" s="1"/>
  <c r="Y7275" i="2" a="1"/>
  <c r="Y7275" i="2"/>
  <c r="Y7276" i="2" a="1"/>
  <c r="Y7276" i="2"/>
  <c r="Y7277" i="2" a="1"/>
  <c r="Y7277" i="2"/>
  <c r="Y7278" i="2" a="1"/>
  <c r="Y7278" i="2" s="1"/>
  <c r="Y7279" i="2" a="1"/>
  <c r="Y7279" i="2"/>
  <c r="Y7280" i="2" a="1"/>
  <c r="Y7280" i="2" s="1"/>
  <c r="Y7281" i="2" a="1"/>
  <c r="Y7281" i="2"/>
  <c r="Y7282" i="2" a="1"/>
  <c r="Y7282" i="2"/>
  <c r="Y7283" i="2" a="1"/>
  <c r="Y7283" i="2"/>
  <c r="Y7284" i="2" a="1"/>
  <c r="Y7284" i="2" s="1"/>
  <c r="Y7285" i="2" a="1"/>
  <c r="Y7285" i="2"/>
  <c r="Y7286" i="2" a="1"/>
  <c r="Y7286" i="2" s="1"/>
  <c r="Y7287" i="2" a="1"/>
  <c r="Y7287" i="2"/>
  <c r="Y7288" i="2" a="1"/>
  <c r="Y7288" i="2"/>
  <c r="Y7289" i="2" a="1"/>
  <c r="Y7289" i="2"/>
  <c r="Y7290" i="2" a="1"/>
  <c r="Y7290" i="2"/>
  <c r="Y7291" i="2" a="1"/>
  <c r="Y7291" i="2"/>
  <c r="Y7292" i="2" a="1"/>
  <c r="Y7292" i="2" s="1"/>
  <c r="Y7293" i="2" a="1"/>
  <c r="Y7293" i="2"/>
  <c r="Y7294" i="2" a="1"/>
  <c r="Y7294" i="2"/>
  <c r="Y7295" i="2" a="1"/>
  <c r="Y7295" i="2"/>
  <c r="Y7296" i="2" a="1"/>
  <c r="Y7296" i="2"/>
  <c r="Y7297" i="2" a="1"/>
  <c r="Y7297" i="2"/>
  <c r="Y7298" i="2" a="1"/>
  <c r="Y7298" i="2" s="1"/>
  <c r="Y7299" i="2" a="1"/>
  <c r="Y7299" i="2"/>
  <c r="Y7300" i="2" a="1"/>
  <c r="Y7300" i="2"/>
  <c r="Y7301" i="2" a="1"/>
  <c r="Y7301" i="2"/>
  <c r="Y7302" i="2" a="1"/>
  <c r="Y7302" i="2"/>
  <c r="Y7303" i="2" a="1"/>
  <c r="Y7303" i="2"/>
  <c r="Y7304" i="2" a="1"/>
  <c r="Y7304" i="2" s="1"/>
  <c r="Y7305" i="2" a="1"/>
  <c r="Y7305" i="2"/>
  <c r="Y7306" i="2" a="1"/>
  <c r="Y7306" i="2"/>
  <c r="Y7307" i="2" a="1"/>
  <c r="Y7307" i="2"/>
  <c r="Y7308" i="2" a="1"/>
  <c r="Y7308" i="2"/>
  <c r="Y7309" i="2" a="1"/>
  <c r="Y7309" i="2"/>
  <c r="Y7310" i="2" a="1"/>
  <c r="Y7310" i="2" s="1"/>
  <c r="Y7311" i="2" a="1"/>
  <c r="Y7311" i="2"/>
  <c r="Y7312" i="2" a="1"/>
  <c r="Y7312" i="2"/>
  <c r="Y7313" i="2" a="1"/>
  <c r="Y7313" i="2"/>
  <c r="Y7314" i="2" a="1"/>
  <c r="Y7314" i="2"/>
  <c r="Y7315" i="2" a="1"/>
  <c r="Y7315" i="2"/>
  <c r="Y7316" i="2" a="1"/>
  <c r="Y7316" i="2" s="1"/>
  <c r="Y7317" i="2" a="1"/>
  <c r="Y7317" i="2"/>
  <c r="Y7318" i="2" a="1"/>
  <c r="Y7318" i="2" s="1"/>
  <c r="Y7319" i="2" a="1"/>
  <c r="Y7319" i="2"/>
  <c r="Y7320" i="2" a="1"/>
  <c r="Y7320" i="2"/>
  <c r="Y7321" i="2" a="1"/>
  <c r="Y7321" i="2"/>
  <c r="Y7322" i="2" a="1"/>
  <c r="Y7322" i="2" s="1"/>
  <c r="Y7323" i="2" a="1"/>
  <c r="Y7323" i="2"/>
  <c r="Y7324" i="2" a="1"/>
  <c r="Y7324" i="2" s="1"/>
  <c r="Y7325" i="2" a="1"/>
  <c r="Y7325" i="2"/>
  <c r="Y7326" i="2" a="1"/>
  <c r="Y7326" i="2"/>
  <c r="Y7327" i="2" a="1"/>
  <c r="Y7327" i="2"/>
  <c r="Y7328" i="2" a="1"/>
  <c r="Y7328" i="2" s="1"/>
  <c r="Y7329" i="2" a="1"/>
  <c r="Y7329" i="2"/>
  <c r="Y7330" i="2" a="1"/>
  <c r="Y7330" i="2" s="1"/>
  <c r="Y7331" i="2" a="1"/>
  <c r="Y7331" i="2" s="1"/>
  <c r="Y7332" i="2" a="1"/>
  <c r="Y7332" i="2"/>
  <c r="Y7333" i="2" a="1"/>
  <c r="Y7333" i="2"/>
  <c r="Y7334" i="2" a="1"/>
  <c r="Y7334" i="2" s="1"/>
  <c r="Y7335" i="2" a="1"/>
  <c r="Y7335" i="2"/>
  <c r="Y7336" i="2" a="1"/>
  <c r="Y7336" i="2"/>
  <c r="Y7337" i="2" a="1"/>
  <c r="Y7337" i="2" s="1"/>
  <c r="Y7338" i="2" a="1"/>
  <c r="Y7338" i="2"/>
  <c r="Y7339" i="2" a="1"/>
  <c r="Y7339" i="2"/>
  <c r="Y7340" i="2" a="1"/>
  <c r="Y7340" i="2" s="1"/>
  <c r="Y7341" i="2" a="1"/>
  <c r="Y7341" i="2"/>
  <c r="Y7342" i="2" a="1"/>
  <c r="Y7342" i="2"/>
  <c r="Y7343" i="2" a="1"/>
  <c r="Y7343" i="2" s="1"/>
  <c r="Y7344" i="2" a="1"/>
  <c r="Y7344" i="2" s="1"/>
  <c r="Y7345" i="2" a="1"/>
  <c r="Y7345" i="2"/>
  <c r="Y7346" i="2" a="1"/>
  <c r="Y7346" i="2" s="1"/>
  <c r="Y7347" i="2" a="1"/>
  <c r="Y7347" i="2"/>
  <c r="Y7348" i="2" a="1"/>
  <c r="Y7348" i="2"/>
  <c r="Y7349" i="2" a="1"/>
  <c r="Y7349" i="2"/>
  <c r="Y7350" i="2" a="1"/>
  <c r="Y7350" i="2" s="1"/>
  <c r="Y7351" i="2" a="1"/>
  <c r="Y7351" i="2"/>
  <c r="Y7352" i="2" a="1"/>
  <c r="Y7352" i="2" s="1"/>
  <c r="Y7353" i="2" a="1"/>
  <c r="Y7353" i="2"/>
  <c r="Y7354" i="2" a="1"/>
  <c r="Y7354" i="2"/>
  <c r="Y7355" i="2" a="1"/>
  <c r="Y7355" i="2"/>
  <c r="Y7356" i="2" a="1"/>
  <c r="Y7356" i="2" s="1"/>
  <c r="Y7357" i="2" a="1"/>
  <c r="Y7357" i="2"/>
  <c r="Y7358" i="2" a="1"/>
  <c r="Y7358" i="2" s="1"/>
  <c r="Y7359" i="2" a="1"/>
  <c r="Y7359" i="2"/>
  <c r="Y7360" i="2" a="1"/>
  <c r="Y7360" i="2"/>
  <c r="Y7361" i="2" a="1"/>
  <c r="Y7361" i="2"/>
  <c r="Y7362" i="2" a="1"/>
  <c r="Y7362" i="2"/>
  <c r="Y7363" i="2" a="1"/>
  <c r="Y7363" i="2"/>
  <c r="Y7364" i="2" a="1"/>
  <c r="Y7364" i="2" s="1"/>
  <c r="Y7365" i="2" a="1"/>
  <c r="Y7365" i="2"/>
  <c r="Y7366" i="2" a="1"/>
  <c r="Y7366" i="2"/>
  <c r="Y7367" i="2" a="1"/>
  <c r="Y7367" i="2"/>
  <c r="Y7368" i="2" a="1"/>
  <c r="Y7368" i="2"/>
  <c r="Y7369" i="2" a="1"/>
  <c r="Y7369" i="2"/>
  <c r="Y7370" i="2" a="1"/>
  <c r="Y7370" i="2" s="1"/>
  <c r="Y7371" i="2" a="1"/>
  <c r="Y7371" i="2"/>
  <c r="Y7372" i="2" a="1"/>
  <c r="Y7372" i="2"/>
  <c r="Y7373" i="2" a="1"/>
  <c r="Y7373" i="2"/>
  <c r="Y7374" i="2" a="1"/>
  <c r="Y7374" i="2"/>
  <c r="Y7375" i="2" a="1"/>
  <c r="Y7375" i="2"/>
  <c r="Y7376" i="2" a="1"/>
  <c r="Y7376" i="2" s="1"/>
  <c r="Y7377" i="2" a="1"/>
  <c r="Y7377" i="2"/>
  <c r="Y7378" i="2" a="1"/>
  <c r="Y7378" i="2"/>
  <c r="Y7379" i="2" a="1"/>
  <c r="Y7379" i="2"/>
  <c r="Y7380" i="2" a="1"/>
  <c r="Y7380" i="2"/>
  <c r="Y7381" i="2" a="1"/>
  <c r="Y7381" i="2"/>
  <c r="Y7382" i="2" a="1"/>
  <c r="Y7382" i="2" s="1"/>
  <c r="Y7383" i="2" a="1"/>
  <c r="Y7383" i="2"/>
  <c r="Y7384" i="2" a="1"/>
  <c r="Y7384" i="2"/>
  <c r="Y7385" i="2" a="1"/>
  <c r="Y7385" i="2"/>
  <c r="Y7386" i="2" a="1"/>
  <c r="Y7386" i="2"/>
  <c r="Y7387" i="2" a="1"/>
  <c r="Y7387" i="2"/>
  <c r="Y7388" i="2" a="1"/>
  <c r="Y7388" i="2" s="1"/>
  <c r="Y7389" i="2" a="1"/>
  <c r="Y7389" i="2"/>
  <c r="Y7390" i="2" a="1"/>
  <c r="Y7390" i="2" s="1"/>
  <c r="Y7391" i="2" a="1"/>
  <c r="Y7391" i="2"/>
  <c r="Y7392" i="2" a="1"/>
  <c r="Y7392" i="2"/>
  <c r="Y7393" i="2" a="1"/>
  <c r="Y7393" i="2"/>
  <c r="Y7394" i="2" a="1"/>
  <c r="Y7394" i="2" s="1"/>
  <c r="Y7395" i="2" a="1"/>
  <c r="Y7395" i="2"/>
  <c r="Y7396" i="2" a="1"/>
  <c r="Y7396" i="2" s="1"/>
  <c r="Y7397" i="2" a="1"/>
  <c r="Y7397" i="2"/>
  <c r="Y7398" i="2" a="1"/>
  <c r="Y7398" i="2"/>
  <c r="Y7399" i="2" a="1"/>
  <c r="Y7399" i="2"/>
  <c r="Y7400" i="2" a="1"/>
  <c r="Y7400" i="2" s="1"/>
  <c r="Y7401" i="2" a="1"/>
  <c r="Y7401" i="2"/>
  <c r="Y7402" i="2" a="1"/>
  <c r="Y7402" i="2" s="1"/>
  <c r="Y7403" i="2" a="1"/>
  <c r="Y7403" i="2" s="1"/>
  <c r="Y7404" i="2" a="1"/>
  <c r="Y7404" i="2"/>
  <c r="Y7405" i="2" a="1"/>
  <c r="Y7405" i="2"/>
  <c r="Y7406" i="2" a="1"/>
  <c r="Y7406" i="2" s="1"/>
  <c r="Y7407" i="2" a="1"/>
  <c r="Y7407" i="2"/>
  <c r="Y7408" i="2" a="1"/>
  <c r="Y7408" i="2"/>
  <c r="Y7409" i="2" a="1"/>
  <c r="Y7409" i="2" s="1"/>
  <c r="Y7410" i="2" a="1"/>
  <c r="Y7410" i="2"/>
  <c r="Y7411" i="2" a="1"/>
  <c r="Y7411" i="2"/>
  <c r="Y7412" i="2" a="1"/>
  <c r="Y7412" i="2" s="1"/>
  <c r="Y7413" i="2" a="1"/>
  <c r="Y7413" i="2"/>
  <c r="Y7414" i="2" a="1"/>
  <c r="Y7414" i="2"/>
  <c r="Y7415" i="2" a="1"/>
  <c r="Y7415" i="2" s="1"/>
  <c r="Y7416" i="2" a="1"/>
  <c r="Y7416" i="2"/>
  <c r="Y7417" i="2" a="1"/>
  <c r="Y7417" i="2"/>
  <c r="Y7418" i="2" a="1"/>
  <c r="Y7418" i="2" s="1"/>
  <c r="Y7419" i="2" a="1"/>
  <c r="Y7419" i="2"/>
  <c r="Y7420" i="2" a="1"/>
  <c r="Y7420" i="2"/>
  <c r="Y7421" i="2" a="1"/>
  <c r="Y7421" i="2"/>
  <c r="Y7422" i="2" a="1"/>
  <c r="Y7422" i="2" s="1"/>
  <c r="Y7423" i="2" a="1"/>
  <c r="Y7423" i="2"/>
  <c r="Y7424" i="2" a="1"/>
  <c r="Y7424" i="2" s="1"/>
  <c r="Y7425" i="2" a="1"/>
  <c r="Y7425" i="2"/>
  <c r="Y7426" i="2" a="1"/>
  <c r="Y7426" i="2"/>
  <c r="Y7427" i="2" a="1"/>
  <c r="Y7427" i="2"/>
  <c r="Y7428" i="2" a="1"/>
  <c r="Y7428" i="2" s="1"/>
  <c r="Y7429" i="2" a="1"/>
  <c r="Y7429" i="2"/>
  <c r="Y7430" i="2" a="1"/>
  <c r="Y7430" i="2" s="1"/>
  <c r="Y7431" i="2" a="1"/>
  <c r="Y7431" i="2"/>
  <c r="Y7432" i="2" a="1"/>
  <c r="Y7432" i="2"/>
  <c r="Y7433" i="2" a="1"/>
  <c r="Y7433" i="2"/>
  <c r="Y7434" i="2" a="1"/>
  <c r="Y7434" i="2"/>
  <c r="Y7435" i="2" a="1"/>
  <c r="Y7435" i="2"/>
  <c r="Y7436" i="2" a="1"/>
  <c r="Y7436" i="2" s="1"/>
  <c r="Y7437" i="2" a="1"/>
  <c r="Y7437" i="2"/>
  <c r="Y7438" i="2" a="1"/>
  <c r="Y7438" i="2"/>
  <c r="Y7439" i="2" a="1"/>
  <c r="Y7439" i="2"/>
  <c r="Y7440" i="2" a="1"/>
  <c r="Y7440" i="2"/>
  <c r="Y7441" i="2" a="1"/>
  <c r="Y7441" i="2"/>
  <c r="Y7442" i="2" a="1"/>
  <c r="Y7442" i="2" s="1"/>
  <c r="Y7443" i="2" a="1"/>
  <c r="Y7443" i="2"/>
  <c r="Y7444" i="2" a="1"/>
  <c r="Y7444" i="2"/>
  <c r="Y7445" i="2" a="1"/>
  <c r="Y7445" i="2"/>
  <c r="Y7446" i="2" a="1"/>
  <c r="Y7446" i="2"/>
  <c r="Y7447" i="2" a="1"/>
  <c r="Y7447" i="2"/>
  <c r="Y7448" i="2" a="1"/>
  <c r="Y7448" i="2" s="1"/>
  <c r="Y7449" i="2" a="1"/>
  <c r="Y7449" i="2"/>
  <c r="Y7450" i="2" a="1"/>
  <c r="Y7450" i="2"/>
  <c r="Y7451" i="2" a="1"/>
  <c r="Y7451" i="2"/>
  <c r="Y7452" i="2" a="1"/>
  <c r="Y7452" i="2"/>
  <c r="Y7453" i="2" a="1"/>
  <c r="Y7453" i="2"/>
  <c r="Y7454" i="2" a="1"/>
  <c r="Y7454" i="2" s="1"/>
  <c r="Y7455" i="2" a="1"/>
  <c r="Y7455" i="2"/>
  <c r="Y7456" i="2" a="1"/>
  <c r="Y7456" i="2"/>
  <c r="Y7457" i="2" a="1"/>
  <c r="Y7457" i="2"/>
  <c r="Y7458" i="2" a="1"/>
  <c r="Y7458" i="2"/>
  <c r="Y7459" i="2" a="1"/>
  <c r="Y7459" i="2"/>
  <c r="Y7460" i="2" a="1"/>
  <c r="Y7460" i="2" s="1"/>
  <c r="Y7461" i="2" a="1"/>
  <c r="Y7461" i="2"/>
  <c r="Y7462" i="2" a="1"/>
  <c r="Y7462" i="2" s="1"/>
  <c r="Y7463" i="2" a="1"/>
  <c r="Y7463" i="2"/>
  <c r="Y7464" i="2" a="1"/>
  <c r="Y7464" i="2"/>
  <c r="Y7465" i="2" a="1"/>
  <c r="Y7465" i="2"/>
  <c r="Y7466" i="2" a="1"/>
  <c r="Y7466" i="2" s="1"/>
  <c r="Y7467" i="2" a="1"/>
  <c r="Y7467" i="2"/>
  <c r="Y7468" i="2" a="1"/>
  <c r="Y7468" i="2" s="1"/>
  <c r="Y7469" i="2" a="1"/>
  <c r="Y7469" i="2"/>
  <c r="Y7470" i="2" a="1"/>
  <c r="Y7470" i="2"/>
  <c r="Y7471" i="2" a="1"/>
  <c r="Y7471" i="2"/>
  <c r="Y7472" i="2" a="1"/>
  <c r="Y7472" i="2" s="1"/>
  <c r="Y7473" i="2" a="1"/>
  <c r="Y7473" i="2"/>
  <c r="Y7474" i="2" a="1"/>
  <c r="Y7474" i="2" s="1"/>
  <c r="Y7475" i="2" a="1"/>
  <c r="Y7475" i="2" s="1"/>
  <c r="Y7476" i="2" a="1"/>
  <c r="Y7476" i="2"/>
  <c r="Y7477" i="2" a="1"/>
  <c r="Y7477" i="2"/>
  <c r="Y7478" i="2" a="1"/>
  <c r="Y7478" i="2" s="1"/>
  <c r="Y7479" i="2" a="1"/>
  <c r="Y7479" i="2"/>
  <c r="Y7480" i="2" a="1"/>
  <c r="Y7480" i="2"/>
  <c r="Y7481" i="2" a="1"/>
  <c r="Y7481" i="2" s="1"/>
  <c r="Y7482" i="2" a="1"/>
  <c r="Y7482" i="2"/>
  <c r="Y7483" i="2" a="1"/>
  <c r="Y7483" i="2"/>
  <c r="Y7484" i="2" a="1"/>
  <c r="Y7484" i="2" s="1"/>
  <c r="Y7485" i="2" a="1"/>
  <c r="Y7485" i="2"/>
  <c r="Y7486" i="2" a="1"/>
  <c r="Y7486" i="2"/>
  <c r="Y7487" i="2" a="1"/>
  <c r="Y7487" i="2" s="1"/>
  <c r="Y7488" i="2" a="1"/>
  <c r="Y7488" i="2" s="1"/>
  <c r="Y7489" i="2" a="1"/>
  <c r="Y7489" i="2"/>
  <c r="Y7490" i="2" a="1"/>
  <c r="Y7490" i="2" s="1"/>
  <c r="Y7491" i="2" a="1"/>
  <c r="Y7491" i="2"/>
  <c r="Y7492" i="2" a="1"/>
  <c r="Y7492" i="2"/>
  <c r="Y7493" i="2" a="1"/>
  <c r="Y7493" i="2"/>
  <c r="Y7494" i="2" a="1"/>
  <c r="Y7494" i="2" s="1"/>
  <c r="Y7495" i="2" a="1"/>
  <c r="Y7495" i="2"/>
  <c r="Y7496" i="2" a="1"/>
  <c r="Y7496" i="2" s="1"/>
  <c r="Y7497" i="2" a="1"/>
  <c r="Y7497" i="2"/>
  <c r="Y7498" i="2" a="1"/>
  <c r="Y7498" i="2"/>
  <c r="Y7499" i="2" a="1"/>
  <c r="Y7499" i="2"/>
  <c r="Y7500" i="2" a="1"/>
  <c r="Y7500" i="2" s="1"/>
  <c r="Y7501" i="2" a="1"/>
  <c r="Y7501" i="2"/>
  <c r="Y7502" i="2" a="1"/>
  <c r="Y7502" i="2" s="1"/>
  <c r="Y7503" i="2" a="1"/>
  <c r="Y7503" i="2"/>
  <c r="Y7504" i="2" a="1"/>
  <c r="Y7504" i="2"/>
  <c r="Y7505" i="2" a="1"/>
  <c r="Y7505" i="2"/>
  <c r="Y7506" i="2" a="1"/>
  <c r="Y7506" i="2"/>
  <c r="Y7507" i="2" a="1"/>
  <c r="Y7507" i="2"/>
  <c r="Y7508" i="2" a="1"/>
  <c r="Y7508" i="2" s="1"/>
  <c r="Y7509" i="2" a="1"/>
  <c r="Y7509" i="2"/>
  <c r="Y7510" i="2" a="1"/>
  <c r="Y7510" i="2"/>
  <c r="Y7511" i="2" a="1"/>
  <c r="Y7511" i="2"/>
  <c r="Y7512" i="2" a="1"/>
  <c r="Y7512" i="2"/>
  <c r="Y7513" i="2" a="1"/>
  <c r="Y7513" i="2" s="1"/>
  <c r="Y7514" i="2" a="1"/>
  <c r="Y7514" i="2" s="1"/>
  <c r="Y7515" i="2" a="1"/>
  <c r="Y7515" i="2"/>
  <c r="Y7516" i="2" a="1"/>
  <c r="Y7516" i="2"/>
  <c r="Y7517" i="2" a="1"/>
  <c r="Y7517" i="2"/>
  <c r="Y7518" i="2" a="1"/>
  <c r="Y7518" i="2"/>
  <c r="Y7519" i="2" a="1"/>
  <c r="Y7519" i="2" s="1"/>
  <c r="Y7520" i="2" a="1"/>
  <c r="Y7520" i="2"/>
  <c r="Y7521" i="2" a="1"/>
  <c r="Y7521" i="2" s="1"/>
  <c r="Y7522" i="2" a="1"/>
  <c r="Y7522" i="2"/>
  <c r="Y7523" i="2" a="1"/>
  <c r="Y7523" i="2"/>
  <c r="Y7524" i="2" a="1"/>
  <c r="Y7524" i="2"/>
  <c r="Y7525" i="2" a="1"/>
  <c r="Y7525" i="2" s="1"/>
  <c r="Y7526" i="2" a="1"/>
  <c r="Y7526" i="2"/>
  <c r="Y7527" i="2" a="1"/>
  <c r="Y7527" i="2" s="1"/>
  <c r="Y7528" i="2" a="1"/>
  <c r="Y7528" i="2"/>
  <c r="Y7529" i="2" a="1"/>
  <c r="Y7529" i="2" s="1"/>
  <c r="Y7530" i="2" a="1"/>
  <c r="Y7530" i="2"/>
  <c r="Y7531" i="2" a="1"/>
  <c r="Y7531" i="2" s="1"/>
  <c r="Y7532" i="2" a="1"/>
  <c r="Y7532" i="2"/>
  <c r="Y7533" i="2" a="1"/>
  <c r="Y7533" i="2"/>
  <c r="Y7534" i="2" a="1"/>
  <c r="Y7534" i="2" s="1"/>
  <c r="Y7535" i="2" a="1"/>
  <c r="Y7535" i="2"/>
  <c r="Y7536" i="2" a="1"/>
  <c r="Y7536" i="2" s="1"/>
  <c r="Y7537" i="2" a="1"/>
  <c r="Y7537" i="2" s="1"/>
  <c r="Y7538" i="2" a="1"/>
  <c r="Y7538" i="2"/>
  <c r="Y7539" i="2" a="1"/>
  <c r="Y7539" i="2"/>
  <c r="Y7540" i="2" a="1"/>
  <c r="Y7540" i="2" s="1"/>
  <c r="Y7541" i="2" a="1"/>
  <c r="Y7541" i="2"/>
  <c r="Y7542" i="2" a="1"/>
  <c r="Y7542" i="2" s="1"/>
  <c r="Y7543" i="2" a="1"/>
  <c r="Y7543" i="2" s="1"/>
  <c r="Y7544" i="2" a="1"/>
  <c r="Y7544" i="2"/>
  <c r="Y7545" i="2" a="1"/>
  <c r="Y7545" i="2"/>
  <c r="Y7546" i="2" a="1"/>
  <c r="Y7546" i="2"/>
  <c r="Y7547" i="2" a="1"/>
  <c r="Y7547" i="2" s="1"/>
  <c r="Y7548" i="2" a="1"/>
  <c r="Y7548" i="2"/>
  <c r="Y7549" i="2" a="1"/>
  <c r="Y7549" i="2" s="1"/>
  <c r="Y7550" i="2" a="1"/>
  <c r="Y7550" i="2" s="1"/>
  <c r="Y7551" i="2" a="1"/>
  <c r="Y7551" i="2"/>
  <c r="Y7552" i="2" a="1"/>
  <c r="Y7552" i="2"/>
  <c r="Y7553" i="2" a="1"/>
  <c r="Y7553" i="2" s="1"/>
  <c r="Y7554" i="2" a="1"/>
  <c r="Y7554" i="2"/>
  <c r="Y7555" i="2" a="1"/>
  <c r="Y7555" i="2" s="1"/>
  <c r="Y7556" i="2" a="1"/>
  <c r="Y7556" i="2"/>
  <c r="Y7557" i="2" a="1"/>
  <c r="Y7557" i="2" s="1"/>
  <c r="Y7558" i="2" a="1"/>
  <c r="Y7558" i="2"/>
  <c r="Y7559" i="2" a="1"/>
  <c r="Y7559" i="2"/>
  <c r="Y7560" i="2" a="1"/>
  <c r="Y7560" i="2" s="1"/>
  <c r="Y7561" i="2" a="1"/>
  <c r="Y7561" i="2" s="1"/>
  <c r="Y7562" i="2" a="1"/>
  <c r="Y7562" i="2"/>
  <c r="Y7563" i="2" a="1"/>
  <c r="Y7563" i="2"/>
  <c r="Y7564" i="2" a="1"/>
  <c r="Y7564" i="2" s="1"/>
  <c r="Y7565" i="2" a="1"/>
  <c r="Y7565" i="2"/>
  <c r="Y7566" i="2" a="1"/>
  <c r="Y7566" i="2" s="1"/>
  <c r="Y7567" i="2" a="1"/>
  <c r="Y7567" i="2" s="1"/>
  <c r="Y7568" i="2" a="1"/>
  <c r="Y7568" i="2"/>
  <c r="Y7569" i="2" a="1"/>
  <c r="Y7569" i="2"/>
  <c r="Y7570" i="2" a="1"/>
  <c r="Y7570" i="2"/>
  <c r="Y7571" i="2" a="1"/>
  <c r="Y7571" i="2" s="1"/>
  <c r="Y7572" i="2" a="1"/>
  <c r="Y7572" i="2"/>
  <c r="Y7573" i="2" a="1"/>
  <c r="Y7573" i="2" s="1"/>
  <c r="Y7574" i="2" a="1"/>
  <c r="Y7574" i="2"/>
  <c r="Y7575" i="2" a="1"/>
  <c r="Y7575" i="2"/>
  <c r="Y7576" i="2" a="1"/>
  <c r="Y7576" i="2"/>
  <c r="Y7577" i="2" a="1"/>
  <c r="Y7577" i="2" s="1"/>
  <c r="Y7578" i="2" a="1"/>
  <c r="Y7578" i="2"/>
  <c r="Y7579" i="2" a="1"/>
  <c r="Y7579" i="2" s="1"/>
  <c r="Y7580" i="2" a="1"/>
  <c r="Y7580" i="2" s="1"/>
  <c r="Y7581" i="2" a="1"/>
  <c r="Y7581" i="2"/>
  <c r="Y7582" i="2" a="1"/>
  <c r="Y7582" i="2"/>
  <c r="Y7583" i="2" a="1"/>
  <c r="Y7583" i="2"/>
  <c r="Y7584" i="2" a="1"/>
  <c r="Y7584" i="2" s="1"/>
  <c r="Y7585" i="2" a="1"/>
  <c r="Y7585" i="2" s="1"/>
  <c r="Y7586" i="2" a="1"/>
  <c r="Y7586" i="2" s="1"/>
  <c r="Y7587" i="2" a="1"/>
  <c r="Y7587" i="2"/>
  <c r="Y7588" i="2" a="1"/>
  <c r="Y7588" i="2"/>
  <c r="Y7589" i="2" a="1"/>
  <c r="Y7589" i="2"/>
  <c r="Y7590" i="2" a="1"/>
  <c r="Y7590" i="2"/>
  <c r="Y7591" i="2" a="1"/>
  <c r="Y7591" i="2" s="1"/>
  <c r="Y7592" i="2" a="1"/>
  <c r="Y7592" i="2" s="1"/>
  <c r="Y7593" i="2" a="1"/>
  <c r="Y7593" i="2" s="1"/>
  <c r="Y7594" i="2" a="1"/>
  <c r="Y7594" i="2"/>
  <c r="Y7595" i="2" a="1"/>
  <c r="Y7595" i="2"/>
  <c r="Y7596" i="2" a="1"/>
  <c r="Y7596" i="2"/>
  <c r="Y7597" i="2" a="1"/>
  <c r="Y7597" i="2" s="1"/>
  <c r="Y7598" i="2" a="1"/>
  <c r="Y7598" i="2"/>
  <c r="Y7599" i="2" a="1"/>
  <c r="Y7599" i="2" s="1"/>
  <c r="Y7600" i="2" a="1"/>
  <c r="Y7600" i="2"/>
  <c r="Y7601" i="2" a="1"/>
  <c r="Y7601" i="2"/>
  <c r="Y7602" i="2" a="1"/>
  <c r="Y7602" i="2"/>
  <c r="Y7603" i="2" a="1"/>
  <c r="Y7603" i="2" s="1"/>
  <c r="Y7604" i="2" a="1"/>
  <c r="Y7604" i="2"/>
  <c r="Y7605" i="2" a="1"/>
  <c r="Y7605" i="2"/>
  <c r="Y7606" i="2" a="1"/>
  <c r="Y7606" i="2" s="1"/>
  <c r="Y7607" i="2" a="1"/>
  <c r="Y7607" i="2"/>
  <c r="Y7608" i="2" a="1"/>
  <c r="Y7608" i="2"/>
  <c r="Y7609" i="2" a="1"/>
  <c r="Y7609" i="2" s="1"/>
  <c r="Y7610" i="2" a="1"/>
  <c r="Y7610" i="2"/>
  <c r="Y7611" i="2" a="1"/>
  <c r="Y7611" i="2"/>
  <c r="Y7612" i="2" a="1"/>
  <c r="Y7612" i="2" s="1"/>
  <c r="Y7613" i="2" a="1"/>
  <c r="Y7613" i="2"/>
  <c r="Y7614" i="2" a="1"/>
  <c r="Y7614" i="2"/>
  <c r="Y7615" i="2" a="1"/>
  <c r="Y7615" i="2" s="1"/>
  <c r="Y7616" i="2" a="1"/>
  <c r="Y7616" i="2"/>
  <c r="Y7617" i="2" a="1"/>
  <c r="Y7617" i="2"/>
  <c r="Y7618" i="2" a="1"/>
  <c r="Y7618" i="2"/>
  <c r="Y7619" i="2" a="1"/>
  <c r="Y7619" i="2" s="1"/>
  <c r="Y7620" i="2" a="1"/>
  <c r="Y7620" i="2"/>
  <c r="Y7621" i="2" a="1"/>
  <c r="Y7621" i="2" s="1"/>
  <c r="Y7622" i="2" a="1"/>
  <c r="Y7622" i="2"/>
  <c r="Y7623" i="2" a="1"/>
  <c r="Y7623" i="2"/>
  <c r="Y7624" i="2" a="1"/>
  <c r="Y7624" i="2"/>
  <c r="Y7625" i="2" a="1"/>
  <c r="Y7625" i="2" s="1"/>
  <c r="Y7626" i="2" a="1"/>
  <c r="Y7626" i="2"/>
  <c r="Y7627" i="2" a="1"/>
  <c r="Y7627" i="2" s="1"/>
  <c r="Y7628" i="2" a="1"/>
  <c r="Y7628" i="2" s="1"/>
  <c r="Y7629" i="2" a="1"/>
  <c r="Y7629" i="2"/>
  <c r="Y7630" i="2" a="1"/>
  <c r="Y7630" i="2"/>
  <c r="Y7631" i="2" a="1"/>
  <c r="Y7631" i="2"/>
  <c r="Y7632" i="2" a="1"/>
  <c r="Y7632" i="2" s="1"/>
  <c r="Y7633" i="2" a="1"/>
  <c r="Y7633" i="2" s="1"/>
  <c r="Y7634" i="2" a="1"/>
  <c r="Y7634" i="2"/>
  <c r="Y7635" i="2" a="1"/>
  <c r="Y7635" i="2" s="1"/>
  <c r="Y7636" i="2" a="1"/>
  <c r="Y7636" i="2"/>
  <c r="Y7637" i="2" a="1"/>
  <c r="Y7637" i="2"/>
  <c r="Y7638" i="2" a="1"/>
  <c r="Y7638" i="2" s="1"/>
  <c r="Y7639" i="2" a="1"/>
  <c r="Y7639" i="2" s="1"/>
  <c r="Y7640" i="2" a="1"/>
  <c r="Y7640" i="2"/>
  <c r="Y7641" i="2" a="1"/>
  <c r="Y7641" i="2"/>
  <c r="Y7642" i="2" a="1"/>
  <c r="Y7642" i="2" s="1"/>
  <c r="Y7643" i="2" a="1"/>
  <c r="Y7643" i="2"/>
  <c r="Y7644" i="2" a="1"/>
  <c r="Y7644" i="2"/>
  <c r="Y7645" i="2" a="1"/>
  <c r="Y7645" i="2" s="1"/>
  <c r="Y7646" i="2" a="1"/>
  <c r="Y7646" i="2"/>
  <c r="Y7647" i="2" a="1"/>
  <c r="Y7647" i="2"/>
  <c r="Y7648" i="2" a="1"/>
  <c r="Y7648" i="2" s="1"/>
  <c r="Y7649" i="2" a="1"/>
  <c r="Y7649" i="2"/>
  <c r="Y7650" i="2" a="1"/>
  <c r="Y7650" i="2"/>
  <c r="Y7651" i="2" a="1"/>
  <c r="Y7651" i="2" s="1"/>
  <c r="Y7652" i="2" a="1"/>
  <c r="Y7652" i="2" s="1"/>
  <c r="Y7653" i="2" a="1"/>
  <c r="Y7653" i="2"/>
  <c r="Y7654" i="2" a="1"/>
  <c r="Y7654" i="2"/>
  <c r="Y7655" i="2" a="1"/>
  <c r="Y7655" i="2" s="1"/>
  <c r="Y7656" i="2" a="1"/>
  <c r="Y7656" i="2"/>
  <c r="Y7657" i="2" a="1"/>
  <c r="Y7657" i="2" s="1"/>
  <c r="Y7658" i="2" a="1"/>
  <c r="Y7658" i="2" s="1"/>
  <c r="Y7659" i="2" a="1"/>
  <c r="Y7659" i="2"/>
  <c r="Y7660" i="2" a="1"/>
  <c r="Y7660" i="2"/>
  <c r="Y7661" i="2" a="1"/>
  <c r="Y7661" i="2"/>
  <c r="Y7662" i="2" a="1"/>
  <c r="Y7662" i="2" s="1"/>
  <c r="Y7663" i="2" a="1"/>
  <c r="Y7663" i="2" s="1"/>
  <c r="Y7664" i="2" a="1"/>
  <c r="Y7664" i="2"/>
  <c r="Y7665" i="2" a="1"/>
  <c r="Y7665" i="2" s="1"/>
  <c r="Y7666" i="2" a="1"/>
  <c r="Y7666" i="2"/>
  <c r="Y7667" i="2" a="1"/>
  <c r="Y7667" i="2"/>
  <c r="Y7668" i="2" a="1"/>
  <c r="Y7668" i="2"/>
  <c r="Y7669" i="2" a="1"/>
  <c r="Y7669" i="2" s="1"/>
  <c r="Y7670" i="2" a="1"/>
  <c r="Y7670" i="2" s="1"/>
  <c r="Y7671" i="2" a="1"/>
  <c r="Y7671" i="2" s="1"/>
  <c r="Y7672" i="2" a="1"/>
  <c r="Y7672" i="2"/>
  <c r="Y7673" i="2" a="1"/>
  <c r="Y7673" i="2"/>
  <c r="Y7674" i="2" a="1"/>
  <c r="Y7674" i="2"/>
  <c r="Y7675" i="2" a="1"/>
  <c r="Y7675" i="2" s="1"/>
  <c r="Y7676" i="2" a="1"/>
  <c r="Y7676" i="2"/>
  <c r="Y7677" i="2" a="1"/>
  <c r="Y7677" i="2" s="1"/>
  <c r="Y7678" i="2" a="1"/>
  <c r="Y7678" i="2" s="1"/>
  <c r="Y7679" i="2" a="1"/>
  <c r="Y7679" i="2"/>
  <c r="Y7680" i="2" a="1"/>
  <c r="Y7680" i="2"/>
  <c r="Y7681" i="2" a="1"/>
  <c r="Y7681" i="2" s="1"/>
  <c r="Y7682" i="2" a="1"/>
  <c r="Y7682" i="2"/>
  <c r="Y7683" i="2" a="1"/>
  <c r="Y7683" i="2"/>
  <c r="Y7684" i="2" a="1"/>
  <c r="Y7684" i="2" s="1"/>
  <c r="Y7685" i="2" a="1"/>
  <c r="Y7685" i="2"/>
  <c r="Y7686" i="2" a="1"/>
  <c r="Y7686" i="2"/>
  <c r="Y7687" i="2" a="1"/>
  <c r="Y7687" i="2" s="1"/>
  <c r="Y7688" i="2" a="1"/>
  <c r="Y7688" i="2"/>
  <c r="Y7689" i="2" a="1"/>
  <c r="Y7689" i="2"/>
  <c r="Y7690" i="2" a="1"/>
  <c r="Y7690" i="2"/>
  <c r="Y7691" i="2" a="1"/>
  <c r="Y7691" i="2" s="1"/>
  <c r="Y7692" i="2" a="1"/>
  <c r="Y7692" i="2"/>
  <c r="Y7693" i="2" a="1"/>
  <c r="Y7693" i="2" s="1"/>
  <c r="Y7694" i="2" a="1"/>
  <c r="Y7694" i="2"/>
  <c r="Y7695" i="2" a="1"/>
  <c r="Y7695" i="2"/>
  <c r="Y7696" i="2" a="1"/>
  <c r="Y7696" i="2"/>
  <c r="Y7697" i="2" a="1"/>
  <c r="Y7697" i="2" s="1"/>
  <c r="Y7698" i="2" a="1"/>
  <c r="Y7698" i="2"/>
  <c r="Y7699" i="2" a="1"/>
  <c r="Y7699" i="2" s="1"/>
  <c r="Y7700" i="2" a="1"/>
  <c r="Y7700" i="2"/>
  <c r="Y7701" i="2" a="1"/>
  <c r="Y7701" i="2"/>
  <c r="Y7702" i="2" a="1"/>
  <c r="Y7702" i="2"/>
  <c r="Y7703" i="2" a="1"/>
  <c r="Y7703" i="2"/>
  <c r="Y7704" i="2" a="1"/>
  <c r="Y7704" i="2" s="1"/>
  <c r="Y7705" i="2" a="1"/>
  <c r="Y7705" i="2" s="1"/>
  <c r="Y7706" i="2" a="1"/>
  <c r="Y7706" i="2" s="1"/>
  <c r="Y7707" i="2" a="1"/>
  <c r="Y7707" i="2"/>
  <c r="Y7708" i="2" a="1"/>
  <c r="Y7708" i="2"/>
  <c r="Y7709" i="2" a="1"/>
  <c r="Y7709" i="2"/>
  <c r="Y7710" i="2" a="1"/>
  <c r="Y7710" i="2" s="1"/>
  <c r="Y7711" i="2" a="1"/>
  <c r="Y7711" i="2" s="1"/>
  <c r="Y7712" i="2" a="1"/>
  <c r="Y7712" i="2"/>
  <c r="Y7713" i="2" a="1"/>
  <c r="Y7713" i="2" s="1"/>
  <c r="Y7714" i="2" a="1"/>
  <c r="Y7714" i="2"/>
  <c r="Y7715" i="2" a="1"/>
  <c r="Y7715" i="2"/>
  <c r="Y7716" i="2" a="1"/>
  <c r="Y7716" i="2"/>
  <c r="Y7717" i="2" a="1"/>
  <c r="Y7717" i="2" s="1"/>
  <c r="Y7718" i="2" a="1"/>
  <c r="Y7718" i="2"/>
  <c r="Y7719" i="2" a="1"/>
  <c r="Y7719" i="2" s="1"/>
  <c r="Y7720" i="2" a="1"/>
  <c r="Y7720" i="2"/>
  <c r="Y7721" i="2" a="1"/>
  <c r="Y7721" i="2"/>
  <c r="Y7722" i="2" a="1"/>
  <c r="Y7722" i="2"/>
  <c r="Y7723" i="2" a="1"/>
  <c r="Y7723" i="2" s="1"/>
  <c r="Y7724" i="2" a="1"/>
  <c r="Y7724" i="2" s="1"/>
  <c r="Y7725" i="2" a="1"/>
  <c r="Y7725" i="2"/>
  <c r="Y7726" i="2" a="1"/>
  <c r="Y7726" i="2" s="1"/>
  <c r="Y7727" i="2" a="1"/>
  <c r="Y7727" i="2"/>
  <c r="Y7728" i="2" a="1"/>
  <c r="Y7728" i="2"/>
  <c r="Y7729" i="2" a="1"/>
  <c r="Y7729" i="2" s="1"/>
  <c r="Y7730" i="2" a="1"/>
  <c r="Y7730" i="2" s="1"/>
  <c r="Y7731" i="2" a="1"/>
  <c r="Y7731" i="2"/>
  <c r="Y7732" i="2" a="1"/>
  <c r="Y7732" i="2"/>
  <c r="Y7733" i="2" a="1"/>
  <c r="Y7733" i="2" s="1"/>
  <c r="Y7734" i="2" a="1"/>
  <c r="Y7734" i="2"/>
  <c r="Y7735" i="2" a="1"/>
  <c r="Y7735" i="2" s="1"/>
  <c r="Y7736" i="2" a="1"/>
  <c r="Y7736" i="2"/>
  <c r="Y7737" i="2" a="1"/>
  <c r="Y7737" i="2" s="1"/>
  <c r="Y7738" i="2" a="1"/>
  <c r="Y7738" i="2"/>
  <c r="Y7739" i="2" a="1"/>
  <c r="Y7739" i="2"/>
  <c r="Y7740" i="2" a="1"/>
  <c r="Y7740" i="2" s="1"/>
  <c r="Y7741" i="2" a="1"/>
  <c r="Y7741" i="2" s="1"/>
  <c r="Y7742" i="2" a="1"/>
  <c r="Y7742" i="2"/>
  <c r="Y7743" i="2" a="1"/>
  <c r="Y7743" i="2" s="1"/>
  <c r="Y7744" i="2" a="1"/>
  <c r="Y7744" i="2"/>
  <c r="Y7745" i="2" a="1"/>
  <c r="Y7745" i="2"/>
  <c r="Y7746" i="2" a="1"/>
  <c r="Y7746" i="2"/>
  <c r="Y7747" i="2" a="1"/>
  <c r="Y7747" i="2" s="1"/>
  <c r="Y7748" i="2" a="1"/>
  <c r="Y7748" i="2" s="1"/>
  <c r="Y7749" i="2" a="1"/>
  <c r="Y7749" i="2"/>
  <c r="Y7750" i="2" a="1"/>
  <c r="Y7750" i="2" s="1"/>
  <c r="Y7751" i="2" a="1"/>
  <c r="Y7751" i="2"/>
  <c r="Y7752" i="2" a="1"/>
  <c r="Y7752" i="2"/>
  <c r="Y7753" i="2" a="1"/>
  <c r="Y7753" i="2" s="1"/>
  <c r="Y7754" i="2" a="1"/>
  <c r="Y7754" i="2"/>
  <c r="Y7755" i="2" a="1"/>
  <c r="Y7755" i="2" s="1"/>
  <c r="Y7756" i="2" a="1"/>
  <c r="Y7756" i="2" s="1"/>
  <c r="Y7757" i="2" a="1"/>
  <c r="Y7757" i="2"/>
  <c r="Y7758" i="2" a="1"/>
  <c r="Y7758" i="2"/>
  <c r="Y7759" i="2" a="1"/>
  <c r="Y7759" i="2" s="1"/>
  <c r="Y7760" i="2" a="1"/>
  <c r="Y7760" i="2"/>
  <c r="Y7761" i="2" a="1"/>
  <c r="Y7761" i="2"/>
  <c r="Y7762" i="2" a="1"/>
  <c r="Y7762" i="2" s="1"/>
  <c r="Y7763" i="2" a="1"/>
  <c r="Y7763" i="2" s="1"/>
  <c r="Y7764" i="2" a="1"/>
  <c r="Y7764" i="2"/>
  <c r="Y7765" i="2" a="1"/>
  <c r="Y7765" i="2" s="1"/>
  <c r="Y7766" i="2" a="1"/>
  <c r="Y7766" i="2"/>
  <c r="Y7767" i="2" a="1"/>
  <c r="Y7767" i="2"/>
  <c r="Y7768" i="2" a="1"/>
  <c r="Y7768" i="2"/>
  <c r="Y7769" i="2" a="1"/>
  <c r="Y7769" i="2" s="1"/>
  <c r="Y7770" i="2" a="1"/>
  <c r="Y7770" i="2"/>
  <c r="Y7771" i="2" a="1"/>
  <c r="Y7771" i="2" s="1"/>
  <c r="Y7772" i="2" a="1"/>
  <c r="Y7772" i="2"/>
  <c r="Y7773" i="2" a="1"/>
  <c r="Y7773" i="2"/>
  <c r="Y7774" i="2" a="1"/>
  <c r="Y7774" i="2"/>
  <c r="Y7775" i="2" a="1"/>
  <c r="Y7775" i="2"/>
  <c r="Y7776" i="2" a="1"/>
  <c r="Y7776" i="2" s="1"/>
  <c r="Y7777" i="2" a="1"/>
  <c r="Y7777" i="2" s="1"/>
  <c r="Y7778" i="2" a="1"/>
  <c r="Y7778" i="2"/>
  <c r="Y7779" i="2" a="1"/>
  <c r="Y7779" i="2"/>
  <c r="Y7780" i="2" a="1"/>
  <c r="Y7780" i="2"/>
  <c r="Y7781" i="2" a="1"/>
  <c r="Y7781" i="2"/>
  <c r="Y7782" i="2" a="1"/>
  <c r="Y7782" i="2" s="1"/>
  <c r="Y7783" i="2" a="1"/>
  <c r="Y7783" i="2" s="1"/>
  <c r="Y7784" i="2" a="1"/>
  <c r="Y7784" i="2"/>
  <c r="Y7785" i="2" a="1"/>
  <c r="Y7785" i="2"/>
  <c r="Y7786" i="2" a="1"/>
  <c r="Y7786" i="2"/>
  <c r="Y7787" i="2" a="1"/>
  <c r="Y7787" i="2"/>
  <c r="Y7788" i="2" a="1"/>
  <c r="Y7788" i="2"/>
  <c r="Y7789" i="2" a="1"/>
  <c r="Y7789" i="2" s="1"/>
  <c r="Y7790" i="2" a="1"/>
  <c r="Y7790" i="2"/>
  <c r="Y7791" i="2" a="1"/>
  <c r="Y7791" i="2"/>
  <c r="Y7792" i="2" a="1"/>
  <c r="Y7792" i="2"/>
  <c r="Y7793" i="2" a="1"/>
  <c r="Y7793" i="2"/>
  <c r="Y7794" i="2" a="1"/>
  <c r="Y7794" i="2"/>
  <c r="Y7795" i="2" a="1"/>
  <c r="Y7795" i="2" s="1"/>
  <c r="Y7796" i="2" a="1"/>
  <c r="Y7796" i="2" s="1"/>
  <c r="Y7797" i="2" a="1"/>
  <c r="Y7797" i="2"/>
  <c r="Y7798" i="2" a="1"/>
  <c r="Y7798" i="2"/>
  <c r="Y7799" i="2" a="1"/>
  <c r="Y7799" i="2"/>
  <c r="Y7800" i="2" a="1"/>
  <c r="Y7800" i="2"/>
  <c r="Y7801" i="2" a="1"/>
  <c r="Y7801" i="2" s="1"/>
  <c r="Y7802" i="2" a="1"/>
  <c r="Y7802" i="2" s="1"/>
  <c r="Y7803" i="2" a="1"/>
  <c r="Y7803" i="2"/>
  <c r="Y7804" i="2" a="1"/>
  <c r="Y7804" i="2" s="1"/>
  <c r="Y7805" i="2" a="1"/>
  <c r="Y7805" i="2"/>
  <c r="Y7806" i="2" a="1"/>
  <c r="Y7806" i="2"/>
  <c r="Y7807" i="2" a="1"/>
  <c r="Y7807" i="2" s="1"/>
  <c r="Y7808" i="2" a="1"/>
  <c r="Y7808" i="2"/>
  <c r="Y7809" i="2" a="1"/>
  <c r="Y7809" i="2" s="1"/>
  <c r="Y7810" i="2" a="1"/>
  <c r="Y7810" i="2"/>
  <c r="Y7811" i="2" a="1"/>
  <c r="Y7811" i="2" s="1"/>
  <c r="Y7812" i="2" a="1"/>
  <c r="Y7812" i="2"/>
  <c r="Y7813" i="2" a="1"/>
  <c r="Y7813" i="2" s="1"/>
  <c r="Y7814" i="2" a="1"/>
  <c r="Y7814" i="2"/>
  <c r="Y7815" i="2" a="1"/>
  <c r="Y7815" i="2" s="1"/>
  <c r="Y7816" i="2" a="1"/>
  <c r="Y7816" i="2"/>
  <c r="Y7817" i="2" a="1"/>
  <c r="Y7817" i="2"/>
  <c r="Y7818" i="2" a="1"/>
  <c r="Y7818" i="2" s="1"/>
  <c r="Y7819" i="2" a="1"/>
  <c r="Y7819" i="2" s="1"/>
  <c r="Y7820" i="2" a="1"/>
  <c r="Y7820" i="2"/>
  <c r="Y7821" i="2" a="1"/>
  <c r="Y7821" i="2"/>
  <c r="Y7822" i="2" a="1"/>
  <c r="Y7822" i="2" s="1"/>
  <c r="Y7823" i="2" a="1"/>
  <c r="Y7823" i="2"/>
  <c r="Y7824" i="2" a="1"/>
  <c r="Y7824" i="2"/>
  <c r="Y7825" i="2" a="1"/>
  <c r="Y7825" i="2" s="1"/>
  <c r="Y7826" i="2" a="1"/>
  <c r="Y7826" i="2" s="1"/>
  <c r="Y7827" i="2" a="1"/>
  <c r="Y7827" i="2"/>
  <c r="Y7828" i="2" a="1"/>
  <c r="Y7828" i="2" s="1"/>
  <c r="Y7829" i="2" a="1"/>
  <c r="Y7829" i="2"/>
  <c r="Y7830" i="2" a="1"/>
  <c r="Y7830" i="2"/>
  <c r="Y7831" i="2" a="1"/>
  <c r="Y7831" i="2" s="1"/>
  <c r="Y7832" i="2" a="1"/>
  <c r="Y7832" i="2"/>
  <c r="Y7833" i="2" a="1"/>
  <c r="Y7833" i="2" s="1"/>
  <c r="Y7834" i="2" a="1"/>
  <c r="Y7834" i="2"/>
  <c r="Y7835" i="2" a="1"/>
  <c r="Y7835" i="2" s="1"/>
  <c r="Y7836" i="2" a="1"/>
  <c r="Y7836" i="2"/>
  <c r="Y7837" i="2" a="1"/>
  <c r="Y7837" i="2" s="1"/>
  <c r="Y7838" i="2" a="1"/>
  <c r="Y7838" i="2"/>
  <c r="Y7839" i="2" a="1"/>
  <c r="Y7839" i="2"/>
  <c r="Y7840" i="2" a="1"/>
  <c r="Y7840" i="2" s="1"/>
  <c r="Y7841" i="2" a="1"/>
  <c r="Y7841" i="2" s="1"/>
  <c r="Y7842" i="2" a="1"/>
  <c r="Y7842" i="2"/>
  <c r="Y7843" i="2" a="1"/>
  <c r="Y7843" i="2" s="1"/>
  <c r="Y7844" i="2" a="1"/>
  <c r="Y7844" i="2"/>
  <c r="Y7845" i="2" a="1"/>
  <c r="Y7845" i="2"/>
  <c r="Y7846" i="2" a="1"/>
  <c r="Y7846" i="2"/>
  <c r="Y7847" i="2" a="1"/>
  <c r="Y7847" i="2" s="1"/>
  <c r="Y7848" i="2" a="1"/>
  <c r="Y7848" i="2" s="1"/>
  <c r="Y7849" i="2" a="1"/>
  <c r="Y7849" i="2" s="1"/>
  <c r="Y7850" i="2" a="1"/>
  <c r="Y7850" i="2"/>
  <c r="Y7851" i="2" a="1"/>
  <c r="Y7851" i="2"/>
  <c r="Y7852" i="2" a="1"/>
  <c r="Y7852" i="2"/>
  <c r="Y7853" i="2" a="1"/>
  <c r="Y7853" i="2"/>
  <c r="Y7854" i="2" a="1"/>
  <c r="Y7854" i="2" s="1"/>
  <c r="Y7855" i="2" a="1"/>
  <c r="Y7855" i="2" s="1"/>
  <c r="Y7856" i="2" a="1"/>
  <c r="Y7856" i="2"/>
  <c r="Y7857" i="2" a="1"/>
  <c r="Y7857" i="2"/>
  <c r="Y7858" i="2" a="1"/>
  <c r="Y7858" i="2"/>
  <c r="Y7859" i="2" a="1"/>
  <c r="Y7859" i="2"/>
  <c r="Y7860" i="2" a="1"/>
  <c r="Y7860" i="2"/>
  <c r="Y7861" i="2" a="1"/>
  <c r="Y7861" i="2" s="1"/>
  <c r="Y7862" i="2" a="1"/>
  <c r="Y7862" i="2"/>
  <c r="Y7863" i="2" a="1"/>
  <c r="Y7863" i="2"/>
  <c r="Y7864" i="2" a="1"/>
  <c r="Y7864" i="2"/>
  <c r="Y7865" i="2" a="1"/>
  <c r="Y7865" i="2"/>
  <c r="Y7866" i="2" a="1"/>
  <c r="Y7866" i="2"/>
  <c r="Y7867" i="2" a="1"/>
  <c r="Y7867" i="2" s="1"/>
  <c r="Y7868" i="2" a="1"/>
  <c r="Y7868" i="2" s="1"/>
  <c r="Y7869" i="2" a="1"/>
  <c r="Y7869" i="2"/>
  <c r="Y7870" i="2" a="1"/>
  <c r="Y7870" i="2"/>
  <c r="Y7871" i="2" a="1"/>
  <c r="Y7871" i="2"/>
  <c r="Y7872" i="2" a="1"/>
  <c r="Y7872" i="2"/>
  <c r="Y7873" i="2" a="1"/>
  <c r="Y7873" i="2" s="1"/>
  <c r="Y7874" i="2" a="1"/>
  <c r="Y7874" i="2" s="1"/>
  <c r="Y7875" i="2" a="1"/>
  <c r="Y7875" i="2"/>
  <c r="Y7876" i="2" a="1"/>
  <c r="Y7876" i="2"/>
  <c r="Y7877" i="2" a="1"/>
  <c r="Y7877" i="2"/>
  <c r="Y7878" i="2" a="1"/>
  <c r="Y7878" i="2"/>
  <c r="Y7879" i="2" a="1"/>
  <c r="Y7879" i="2" s="1"/>
  <c r="Y7880" i="2" a="1"/>
  <c r="Y7880" i="2"/>
  <c r="Y7881" i="2" a="1"/>
  <c r="Y7881" i="2" s="1"/>
  <c r="Y7882" i="2" a="1"/>
  <c r="Y7882" i="2"/>
  <c r="Y7883" i="2" a="1"/>
  <c r="Y7883" i="2"/>
  <c r="Y7884" i="2" a="1"/>
  <c r="Y7884" i="2"/>
  <c r="Y7885" i="2" a="1"/>
  <c r="Y7885" i="2" s="1"/>
  <c r="Y7886" i="2" a="1"/>
  <c r="Y7886" i="2"/>
  <c r="Y7887" i="2" a="1"/>
  <c r="Y7887" i="2" s="1"/>
  <c r="Y7888" i="2" a="1"/>
  <c r="Y7888" i="2"/>
  <c r="Y7889" i="2" a="1"/>
  <c r="Y7889" i="2" s="1"/>
  <c r="Y7890" i="2" a="1"/>
  <c r="Y7890" i="2"/>
  <c r="Y7891" i="2" a="1"/>
  <c r="Y7891" i="2" s="1"/>
  <c r="Y7892" i="2" a="1"/>
  <c r="Y7892" i="2"/>
  <c r="Y7893" i="2" a="1"/>
  <c r="Y7893" i="2"/>
  <c r="Y7894" i="2" a="1"/>
  <c r="Y7894" i="2" s="1"/>
  <c r="Y7895" i="2" a="1"/>
  <c r="Y7895" i="2"/>
  <c r="Y7896" i="2" a="1"/>
  <c r="Y7896" i="2" s="1"/>
  <c r="Y7897" i="2" a="1"/>
  <c r="Y7897" i="2" s="1"/>
  <c r="Y7898" i="2" a="1"/>
  <c r="Y7898" i="2"/>
  <c r="Y7899" i="2" a="1"/>
  <c r="Y7899" i="2"/>
  <c r="Y7900" i="2" a="1"/>
  <c r="Y7900" i="2" s="1"/>
  <c r="Y7901" i="2" a="1"/>
  <c r="Y7901" i="2"/>
  <c r="Y7902" i="2" a="1"/>
  <c r="Y7902" i="2"/>
  <c r="Y7903" i="2" a="1"/>
  <c r="Y7903" i="2" s="1"/>
  <c r="Y7904" i="2" a="1"/>
  <c r="Y7904" i="2" s="1"/>
  <c r="Y7905" i="2" a="1"/>
  <c r="Y7905" i="2"/>
  <c r="Y7906" i="2" a="1"/>
  <c r="Y7906" i="2"/>
  <c r="Y7907" i="2" a="1"/>
  <c r="Y7907" i="2" s="1"/>
  <c r="Y7908" i="2" a="1"/>
  <c r="Y7908" i="2"/>
  <c r="Y7909" i="2" a="1"/>
  <c r="Y7909" i="2" s="1"/>
  <c r="Y7910" i="2" a="1"/>
  <c r="Y7910" i="2"/>
  <c r="Y7911" i="2" a="1"/>
  <c r="Y7911" i="2" s="1"/>
  <c r="Y7912" i="2" a="1"/>
  <c r="Y7912" i="2"/>
  <c r="Y7913" i="2" a="1"/>
  <c r="Y7913" i="2" s="1"/>
  <c r="Y7914" i="2" a="1"/>
  <c r="Y7914" i="2"/>
  <c r="Y7915" i="2" a="1"/>
  <c r="Y7915" i="2" s="1"/>
  <c r="Y7916" i="2" a="1"/>
  <c r="Y7916" i="2"/>
  <c r="Y7917" i="2" a="1"/>
  <c r="Y7917" i="2"/>
  <c r="Y7918" i="2" a="1"/>
  <c r="Y7918" i="2" s="1"/>
  <c r="Y7919" i="2" a="1"/>
  <c r="Y7919" i="2"/>
  <c r="Y7920" i="2" a="1"/>
  <c r="Y7920" i="2" s="1"/>
  <c r="Y7921" i="2" a="1"/>
  <c r="Y7921" i="2" s="1"/>
  <c r="Y7922" i="2" a="1"/>
  <c r="Y7922" i="2"/>
  <c r="Y7923" i="2" a="1"/>
  <c r="Y7923" i="2"/>
  <c r="Y7924" i="2" a="1"/>
  <c r="Y7924" i="2"/>
  <c r="Y7925" i="2" a="1"/>
  <c r="Y7925" i="2" s="1"/>
  <c r="Y7926" i="2" a="1"/>
  <c r="Y7926" i="2" s="1"/>
  <c r="Y7927" i="2" a="1"/>
  <c r="Y7927" i="2" s="1"/>
  <c r="Y7928" i="2" a="1"/>
  <c r="Y7928" i="2"/>
  <c r="Y7929" i="2" a="1"/>
  <c r="Y7929" i="2"/>
  <c r="Y7930" i="2" a="1"/>
  <c r="Y7930" i="2"/>
  <c r="Y7931" i="2" a="1"/>
  <c r="Y7931" i="2"/>
  <c r="Y7932" i="2" a="1"/>
  <c r="Y7932" i="2" s="1"/>
  <c r="Y7933" i="2" a="1"/>
  <c r="Y7933" i="2" s="1"/>
  <c r="Y7934" i="2" a="1"/>
  <c r="Y7934" i="2"/>
  <c r="Y7935" i="2" a="1"/>
  <c r="Y7935" i="2"/>
  <c r="Y7936" i="2" a="1"/>
  <c r="Y7936" i="2"/>
  <c r="Y7937" i="2" a="1"/>
  <c r="Y7937" i="2"/>
  <c r="Y7938" i="2" a="1"/>
  <c r="Y7938" i="2" s="1"/>
  <c r="Y7939" i="2" a="1"/>
  <c r="Y7939" i="2" s="1"/>
  <c r="Y7940" i="2" a="1"/>
  <c r="Y7940" i="2" s="1"/>
  <c r="Y7941" i="2" a="1"/>
  <c r="Y7941" i="2"/>
  <c r="Y7942" i="2" a="1"/>
  <c r="Y7942" i="2"/>
  <c r="Y7943" i="2" a="1"/>
  <c r="Y7943" i="2"/>
  <c r="Y7944" i="2" a="1"/>
  <c r="Y7944" i="2"/>
  <c r="Y7945" i="2" a="1"/>
  <c r="Y7945" i="2" s="1"/>
  <c r="Y7946" i="2" a="1"/>
  <c r="Y7946" i="2" s="1"/>
  <c r="Y7947" i="2" a="1"/>
  <c r="Y7947" i="2"/>
  <c r="Y7948" i="2" a="1"/>
  <c r="Y7948" i="2"/>
  <c r="Y7949" i="2" a="1"/>
  <c r="Y7949" i="2"/>
  <c r="Y7950" i="2" a="1"/>
  <c r="Y7950" i="2"/>
  <c r="Y7951" i="2" a="1"/>
  <c r="Y7951" i="2" s="1"/>
  <c r="Y7952" i="2" a="1"/>
  <c r="Y7952" i="2"/>
  <c r="Y7953" i="2" a="1"/>
  <c r="Y7953" i="2" s="1"/>
  <c r="Y7954" i="2" a="1"/>
  <c r="Y7954" i="2"/>
  <c r="Y7955" i="2" a="1"/>
  <c r="Y7955" i="2"/>
  <c r="Y7956" i="2" a="1"/>
  <c r="Y7956" i="2"/>
  <c r="Y7957" i="2" a="1"/>
  <c r="Y7957" i="2" s="1"/>
  <c r="Y7958" i="2" a="1"/>
  <c r="Y7958" i="2"/>
  <c r="Y7959" i="2" a="1"/>
  <c r="Y7959" i="2" s="1"/>
  <c r="Y7960" i="2" a="1"/>
  <c r="Y7960" i="2"/>
  <c r="Y7961" i="2" a="1"/>
  <c r="Y7961" i="2"/>
  <c r="Y7962" i="2" a="1"/>
  <c r="Y7962" i="2"/>
  <c r="Y7963" i="2" a="1"/>
  <c r="Y7963" i="2" s="1"/>
  <c r="Y7964" i="2" a="1"/>
  <c r="Y7964" i="2"/>
  <c r="Y7965" i="2" a="1"/>
  <c r="Y7965" i="2"/>
  <c r="Y7966" i="2" a="1"/>
  <c r="Y7966" i="2" s="1"/>
  <c r="Y7967" i="2" a="1"/>
  <c r="Y7967" i="2"/>
  <c r="Y7968" i="2" a="1"/>
  <c r="Y7968" i="2"/>
  <c r="Y7969" i="2" a="1"/>
  <c r="Y7969" i="2" s="1"/>
  <c r="Y7970" i="2" a="1"/>
  <c r="Y7970" i="2"/>
  <c r="Y7971" i="2" a="1"/>
  <c r="Y7971" i="2"/>
  <c r="Y7972" i="2" a="1"/>
  <c r="Y7972" i="2" s="1"/>
  <c r="Y7973" i="2" a="1"/>
  <c r="Y7973" i="2"/>
  <c r="Y7974" i="2" a="1"/>
  <c r="Y7974" i="2" s="1"/>
  <c r="Y7975" i="2" a="1"/>
  <c r="Y7975" i="2" s="1"/>
  <c r="Y7976" i="2" a="1"/>
  <c r="Y7976" i="2"/>
  <c r="Y7977" i="2" a="1"/>
  <c r="Y7977" i="2"/>
  <c r="Y7978" i="2" a="1"/>
  <c r="Y7978" i="2"/>
  <c r="Y7979" i="2" a="1"/>
  <c r="Y7979" i="2" s="1"/>
  <c r="Y7980" i="2" a="1"/>
  <c r="Y7980" i="2"/>
  <c r="Y7981" i="2" a="1"/>
  <c r="Y7981" i="2" s="1"/>
  <c r="Y7982" i="2" a="1"/>
  <c r="Y7982" i="2" s="1"/>
  <c r="Y7983" i="2" a="1"/>
  <c r="Y7983" i="2"/>
  <c r="Y7984" i="2" a="1"/>
  <c r="Y7984" i="2"/>
  <c r="Y7985" i="2" a="1"/>
  <c r="Y7985" i="2" s="1"/>
  <c r="Y7986" i="2" a="1"/>
  <c r="Y7986" i="2"/>
  <c r="Y7987" i="2" a="1"/>
  <c r="Y7987" i="2" s="1"/>
  <c r="Y7988" i="2" a="1"/>
  <c r="Y7988" i="2"/>
  <c r="Y7989" i="2" a="1"/>
  <c r="Y7989" i="2" s="1"/>
  <c r="Y7990" i="2" a="1"/>
  <c r="Y7990" i="2"/>
  <c r="Y7991" i="2" a="1"/>
  <c r="Y7991" i="2"/>
  <c r="Y7992" i="2" a="1"/>
  <c r="Y7992" i="2" s="1"/>
  <c r="Y7993" i="2" a="1"/>
  <c r="Y7993" i="2" s="1"/>
  <c r="Y7994" i="2" a="1"/>
  <c r="Y7994" i="2"/>
  <c r="Y7995" i="2" a="1"/>
  <c r="Y7995" i="2"/>
  <c r="Y7996" i="2" a="1"/>
  <c r="Y7996" i="2" s="1"/>
  <c r="Y7997" i="2" a="1"/>
  <c r="Y7997" i="2"/>
  <c r="Y7998" i="2" a="1"/>
  <c r="Y7998" i="2" s="1"/>
  <c r="Y7999" i="2" a="1"/>
  <c r="Y7999" i="2" s="1"/>
  <c r="Y8000" i="2" a="1"/>
  <c r="Y8000" i="2"/>
  <c r="Y8001" i="2" a="1"/>
  <c r="Y8001" i="2"/>
  <c r="Y8002" i="2" a="1"/>
  <c r="Y8002" i="2"/>
  <c r="Y8003" i="2" a="1"/>
  <c r="Y8003" i="2" s="1"/>
  <c r="Y8004" i="2" a="1"/>
  <c r="Y8004" i="2"/>
  <c r="Y8005" i="2" a="1"/>
  <c r="Y8005" i="2" s="1"/>
  <c r="Y8006" i="2" a="1"/>
  <c r="Y8006" i="2"/>
  <c r="Y8007" i="2" a="1"/>
  <c r="Y8007" i="2"/>
  <c r="Y8008" i="2" a="1"/>
  <c r="Y8008" i="2"/>
  <c r="Y8009" i="2" a="1"/>
  <c r="Y8009" i="2" s="1"/>
  <c r="Y8010" i="2" a="1"/>
  <c r="Y8010" i="2"/>
  <c r="Y8011" i="2" a="1"/>
  <c r="Y8011" i="2" s="1"/>
  <c r="Y8012" i="2" a="1"/>
  <c r="Y8012" i="2"/>
  <c r="Y8013" i="2" a="1"/>
  <c r="Y8013" i="2"/>
  <c r="Y8014" i="2" a="1"/>
  <c r="Y8014" i="2"/>
  <c r="Y8015" i="2" a="1"/>
  <c r="Y8015" i="2"/>
  <c r="Y8016" i="2" a="1"/>
  <c r="Y8016" i="2" s="1"/>
  <c r="Y8017" i="2" a="1"/>
  <c r="Y8017" i="2" s="1"/>
  <c r="Y8018" i="2" a="1"/>
  <c r="Y8018" i="2" s="1"/>
  <c r="Y8019" i="2" a="1"/>
  <c r="Y8019" i="2"/>
  <c r="Y8020" i="2" a="1"/>
  <c r="Y8020" i="2"/>
  <c r="Y8021" i="2" a="1"/>
  <c r="Y8021" i="2"/>
  <c r="Y8022" i="2" a="1"/>
  <c r="Y8022" i="2"/>
  <c r="Y8023" i="2" a="1"/>
  <c r="Y8023" i="2" s="1"/>
  <c r="Y8024" i="2" a="1"/>
  <c r="Y8024" i="2"/>
  <c r="Y8025" i="2" a="1"/>
  <c r="Y8025" i="2"/>
  <c r="Y8026" i="2" a="1"/>
  <c r="Y8026" i="2"/>
  <c r="Y8027" i="2" a="1"/>
  <c r="Y8027" i="2"/>
  <c r="Y8028" i="2" a="1"/>
  <c r="Y8028" i="2"/>
  <c r="Y8029" i="2" a="1"/>
  <c r="Y8029" i="2" s="1"/>
  <c r="Y8030" i="2" a="1"/>
  <c r="Y8030" i="2" s="1"/>
  <c r="Y8031" i="2" a="1"/>
  <c r="Y8031" i="2" s="1"/>
  <c r="Y8032" i="2" a="1"/>
  <c r="Y8032" i="2"/>
  <c r="Y8033" i="2" a="1"/>
  <c r="Y8033" i="2"/>
  <c r="Y8034" i="2" a="1"/>
  <c r="Y8034" i="2"/>
  <c r="Y8035" i="2" a="1"/>
  <c r="Y8035" i="2" s="1"/>
  <c r="Y8036" i="2" a="1"/>
  <c r="Y8036" i="2"/>
  <c r="Y8037" i="2" a="1"/>
  <c r="Y8037" i="2" s="1"/>
  <c r="Y8038" i="2" a="1"/>
  <c r="Y8038" i="2"/>
  <c r="Y8039" i="2" a="1"/>
  <c r="Y8039" i="2"/>
  <c r="Y8040" i="2" a="1"/>
  <c r="Y8040" i="2"/>
  <c r="Y8041" i="2" a="1"/>
  <c r="Y8041" i="2" s="1"/>
  <c r="Y8042" i="2" a="1"/>
  <c r="Y8042" i="2"/>
  <c r="Y8043" i="2" a="1"/>
  <c r="Y8043" i="2" s="1"/>
  <c r="Y8044" i="2" a="1"/>
  <c r="Y8044" i="2" s="1"/>
  <c r="Y8045" i="2" a="1"/>
  <c r="Y8045" i="2"/>
  <c r="Y8046" i="2" a="1"/>
  <c r="Y8046" i="2"/>
  <c r="Y8047" i="2" a="1"/>
  <c r="Y8047" i="2" s="1"/>
  <c r="Y8048" i="2" a="1"/>
  <c r="Y8048" i="2"/>
  <c r="Y8049" i="2" a="1"/>
  <c r="Y8049" i="2"/>
  <c r="Y8050" i="2" a="1"/>
  <c r="Y8050" i="2" s="1"/>
  <c r="Y8051" i="2" a="1"/>
  <c r="Y8051" i="2"/>
  <c r="Y8052" i="2" a="1"/>
  <c r="Y8052" i="2"/>
  <c r="Y8053" i="2" a="1"/>
  <c r="Y8053" i="2" s="1"/>
  <c r="Y8054" i="2" a="1"/>
  <c r="Y8054" i="2"/>
  <c r="Y8055" i="2" a="1"/>
  <c r="Y8055" i="2"/>
  <c r="Y8056" i="2" a="1"/>
  <c r="Y8056" i="2"/>
  <c r="Y8057" i="2" a="1"/>
  <c r="Y8057" i="2" s="1"/>
  <c r="Y8058" i="2" a="1"/>
  <c r="Y8058" i="2"/>
  <c r="Y8059" i="2" a="1"/>
  <c r="Y8059" i="2" s="1"/>
  <c r="Y8060" i="2" a="1"/>
  <c r="Y8060" i="2"/>
  <c r="Y8061" i="2" a="1"/>
  <c r="Y8061" i="2"/>
  <c r="Y8062" i="2" a="1"/>
  <c r="Y8062" i="2"/>
  <c r="Y8063" i="2" a="1"/>
  <c r="Y8063" i="2"/>
  <c r="Y8064" i="2" a="1"/>
  <c r="Y8064" i="2"/>
  <c r="Y8065" i="2" a="1"/>
  <c r="Y8065" i="2" s="1"/>
  <c r="Y8066" i="2" a="1"/>
  <c r="Y8066" i="2"/>
  <c r="Y8067" i="2" a="1"/>
  <c r="Y8067" i="2"/>
  <c r="Y8068" i="2" a="1"/>
  <c r="Y8068" i="2"/>
  <c r="Y8069" i="2" a="1"/>
  <c r="Y8069" i="2"/>
  <c r="Y8070" i="2" a="1"/>
  <c r="Y8070" i="2" s="1"/>
  <c r="Y8071" i="2" a="1"/>
  <c r="Y8071" i="2" s="1"/>
  <c r="Y8072" i="2" a="1"/>
  <c r="Y8072" i="2"/>
  <c r="Y8073" i="2" a="1"/>
  <c r="Y8073" i="2"/>
  <c r="Y8074" i="2" a="1"/>
  <c r="Y8074" i="2"/>
  <c r="Y8075" i="2" a="1"/>
  <c r="Y8075" i="2"/>
  <c r="Y8076" i="2" a="1"/>
  <c r="Y8076" i="2"/>
  <c r="Y8077" i="2" a="1"/>
  <c r="Y8077" i="2" s="1"/>
  <c r="Y8078" i="2" a="1"/>
  <c r="Y8078" i="2"/>
  <c r="Y8079" i="2" a="1"/>
  <c r="Y8079" i="2"/>
  <c r="Y8080" i="2" a="1"/>
  <c r="Y8080" i="2"/>
  <c r="Y8081" i="2" a="1"/>
  <c r="Y8081" i="2"/>
  <c r="Y8082" i="2" a="1"/>
  <c r="Y8082" i="2"/>
  <c r="Y8083" i="2" a="1"/>
  <c r="Y8083" i="2" s="1"/>
  <c r="Y8084" i="2" a="1"/>
  <c r="Y8084" i="2"/>
  <c r="Y8085" i="2" a="1"/>
  <c r="Y8085" i="2"/>
  <c r="Y8086" i="2" a="1"/>
  <c r="Y8086" i="2"/>
  <c r="Y8087" i="2" a="1"/>
  <c r="Y8087" i="2"/>
  <c r="Y8088" i="2" a="1"/>
  <c r="Y8088" i="2"/>
  <c r="Y8089" i="2" a="1"/>
  <c r="Y8089" i="2" s="1"/>
  <c r="Y8090" i="2" a="1"/>
  <c r="Y8090" i="2" s="1"/>
  <c r="Y8091" i="2" a="1"/>
  <c r="Y8091" i="2"/>
  <c r="Y8092" i="2" a="1"/>
  <c r="Y8092" i="2"/>
  <c r="Y8093" i="2" a="1"/>
  <c r="Y8093" i="2"/>
  <c r="Y8094" i="2" a="1"/>
  <c r="Y8094" i="2"/>
  <c r="Y8095" i="2" a="1"/>
  <c r="Y8095" i="2" s="1"/>
  <c r="Y8096" i="2" a="1"/>
  <c r="Y8096" i="2"/>
  <c r="Y8097" i="2" a="1"/>
  <c r="Y8097" i="2"/>
  <c r="Y8098" i="2" a="1"/>
  <c r="Y8098" i="2"/>
  <c r="Y8099" i="2" a="1"/>
  <c r="Y8099" i="2"/>
  <c r="Y8100" i="2" a="1"/>
  <c r="Y8100" i="2"/>
  <c r="Y8101" i="2" a="1"/>
  <c r="Y8101" i="2" s="1"/>
  <c r="Y8102" i="2" a="1"/>
  <c r="Y8102" i="2"/>
  <c r="Y8103" i="2" a="1"/>
  <c r="Y8103" i="2" s="1"/>
  <c r="Y8104" i="2" a="1"/>
  <c r="Y8104" i="2"/>
  <c r="Y8105" i="2" a="1"/>
  <c r="Y8105" i="2" s="1"/>
  <c r="Y8106" i="2" a="1"/>
  <c r="Y8106" i="2"/>
  <c r="Y8107" i="2" a="1"/>
  <c r="Y8107" i="2" s="1"/>
  <c r="Y8108" i="2" a="1"/>
  <c r="Y8108" i="2"/>
  <c r="Y8109" i="2" a="1"/>
  <c r="Y8109" i="2"/>
  <c r="Y8110" i="2" a="1"/>
  <c r="Y8110" i="2"/>
  <c r="Y8111" i="2" a="1"/>
  <c r="Y8111" i="2"/>
  <c r="Y8112" i="2" a="1"/>
  <c r="Y8112" i="2"/>
  <c r="Y8113" i="2" a="1"/>
  <c r="Y8113" i="2" s="1"/>
  <c r="Y8114" i="2" a="1"/>
  <c r="Y8114" i="2"/>
  <c r="Y8115" i="2" a="1"/>
  <c r="Y8115" i="2"/>
  <c r="Y8116" i="2" a="1"/>
  <c r="Y8116" i="2" s="1"/>
  <c r="Y8117" i="2" a="1"/>
  <c r="Y8117" i="2"/>
  <c r="Y8118" i="2" a="1"/>
  <c r="Y8118" i="2" s="1"/>
  <c r="Y8119" i="2" a="1"/>
  <c r="Y8119" i="2" s="1"/>
  <c r="Y8120" i="2" a="1"/>
  <c r="Y8120" i="2"/>
  <c r="Y8121" i="2" a="1"/>
  <c r="Y8121" i="2"/>
  <c r="Y8122" i="2" a="1"/>
  <c r="Y8122" i="2"/>
  <c r="Y8123" i="2" a="1"/>
  <c r="Y8123" i="2"/>
  <c r="Y8124" i="2" a="1"/>
  <c r="Y8124" i="2"/>
  <c r="Y8125" i="2" a="1"/>
  <c r="Y8125" i="2" s="1"/>
  <c r="Y8126" i="2" a="1"/>
  <c r="Y8126" i="2"/>
  <c r="Y8127" i="2" a="1"/>
  <c r="Y8127" i="2"/>
  <c r="Y8128" i="2" a="1"/>
  <c r="Y8128" i="2"/>
  <c r="Y8129" i="2" a="1"/>
  <c r="Y8129" i="2" s="1"/>
  <c r="Y8130" i="2" a="1"/>
  <c r="Y8130" i="2"/>
  <c r="Y8131" i="2" a="1"/>
  <c r="Y8131" i="2" s="1"/>
  <c r="Y8132" i="2" a="1"/>
  <c r="Y8132" i="2" s="1"/>
  <c r="Y8133" i="2" a="1"/>
  <c r="Y8133" i="2"/>
  <c r="Y8134" i="2" a="1"/>
  <c r="Y8134" i="2"/>
  <c r="Y8135" i="2" a="1"/>
  <c r="Y8135" i="2"/>
  <c r="Y8136" i="2" a="1"/>
  <c r="Y8136" i="2"/>
  <c r="Y8137" i="2" a="1"/>
  <c r="Y8137" i="2" s="1"/>
  <c r="Y8138" i="2" a="1"/>
  <c r="Y8138" i="2"/>
  <c r="Y8139" i="2" a="1"/>
  <c r="Y8139" i="2" s="1"/>
  <c r="Y8140" i="2" a="1"/>
  <c r="Y8140" i="2"/>
  <c r="Y8141" i="2" a="1"/>
  <c r="Y8141" i="2"/>
  <c r="Y8142" i="2" a="1"/>
  <c r="Y8142" i="2" s="1"/>
  <c r="Y8143" i="2" a="1"/>
  <c r="Y8143" i="2" s="1"/>
  <c r="Y8144" i="2" a="1"/>
  <c r="Y8144" i="2"/>
  <c r="Y8145" i="2" a="1"/>
  <c r="Y8145" i="2"/>
  <c r="Y8146" i="2" a="1"/>
  <c r="Y8146" i="2" s="1"/>
  <c r="Y8147" i="2" a="1"/>
  <c r="Y8147" i="2"/>
  <c r="Y8148" i="2" a="1"/>
  <c r="Y8148" i="2"/>
  <c r="Y8149" i="2" a="1"/>
  <c r="Y8149" i="2" s="1"/>
  <c r="Y8150" i="2" a="1"/>
  <c r="Y8150" i="2"/>
  <c r="Y8151" i="2" a="1"/>
  <c r="Y8151" i="2"/>
  <c r="Y8152" i="2" a="1"/>
  <c r="Y8152" i="2" s="1"/>
  <c r="Y8153" i="2" a="1"/>
  <c r="Y8153" i="2"/>
  <c r="Y8154" i="2" a="1"/>
  <c r="Y8154" i="2"/>
  <c r="Y8155" i="2" a="1"/>
  <c r="Y8155" i="2" s="1"/>
  <c r="Y8156" i="2" a="1"/>
  <c r="Y8156" i="2"/>
  <c r="Y8157" i="2" a="1"/>
  <c r="Y8157" i="2"/>
  <c r="Y8158" i="2" a="1"/>
  <c r="Y8158" i="2"/>
  <c r="Y8159" i="2" a="1"/>
  <c r="Y8159" i="2" s="1"/>
  <c r="Y8160" i="2" a="1"/>
  <c r="Y8160" i="2"/>
  <c r="Y8161" i="2" a="1"/>
  <c r="Y8161" i="2" s="1"/>
  <c r="Y8162" i="2" a="1"/>
  <c r="Y8162" i="2" s="1"/>
  <c r="Y8163" i="2" a="1"/>
  <c r="Y8163" i="2"/>
  <c r="Y8164" i="2" a="1"/>
  <c r="Y8164" i="2"/>
  <c r="Y8165" i="2" a="1"/>
  <c r="Y8165" i="2"/>
  <c r="Y8166" i="2" a="1"/>
  <c r="Y8166" i="2" s="1"/>
  <c r="Y8167" i="2" a="1"/>
  <c r="Y8167" i="2" s="1"/>
  <c r="Y8168" i="2" a="1"/>
  <c r="Y8168" i="2"/>
  <c r="Y8169" i="2" a="1"/>
  <c r="Y8169" i="2"/>
  <c r="Y8170" i="2" a="1"/>
  <c r="Y8170" i="2"/>
  <c r="Y8171" i="2" a="1"/>
  <c r="Y8171" i="2"/>
  <c r="Y8172" i="2" a="1"/>
  <c r="Y8172" i="2" s="1"/>
  <c r="Y8173" i="2" a="1"/>
  <c r="Y8173" i="2" s="1"/>
  <c r="Y8174" i="2" a="1"/>
  <c r="Y8174" i="2"/>
  <c r="Y8175" i="2" a="1"/>
  <c r="Y8175" i="2" s="1"/>
  <c r="Y8176" i="2" a="1"/>
  <c r="Y8176" i="2"/>
  <c r="Y8177" i="2" a="1"/>
  <c r="Y8177" i="2"/>
  <c r="Y8178" i="2" a="1"/>
  <c r="Y8178" i="2"/>
  <c r="Y8179" i="2" a="1"/>
  <c r="Y8179" i="2" s="1"/>
  <c r="Y8180" i="2" a="1"/>
  <c r="Y8180" i="2" s="1"/>
  <c r="Y8181" i="2" a="1"/>
  <c r="Y8181" i="2"/>
  <c r="Y8182" i="2" a="1"/>
  <c r="Y8182" i="2"/>
  <c r="Y8183" i="2" a="1"/>
  <c r="Y8183" i="2"/>
  <c r="Y8184" i="2" a="1"/>
  <c r="Y8184" i="2"/>
  <c r="Y8185" i="2" a="1"/>
  <c r="Y8185" i="2" s="1"/>
  <c r="Y8186" i="2" a="1"/>
  <c r="Y8186" i="2" s="1"/>
  <c r="Y8187" i="2" a="1"/>
  <c r="Y8187" i="2"/>
  <c r="Y8188" i="2" a="1"/>
  <c r="Y8188" i="2" s="1"/>
  <c r="Y8189" i="2" a="1"/>
  <c r="Y8189" i="2"/>
  <c r="Y8190" i="2" a="1"/>
  <c r="Y8190" i="2"/>
  <c r="Y8191" i="2" a="1"/>
  <c r="Y8191" i="2" s="1"/>
  <c r="Y8192" i="2" a="1"/>
  <c r="Y8192" i="2"/>
  <c r="Y8193" i="2" a="1"/>
  <c r="Y8193" i="2" s="1"/>
  <c r="Y8194" i="2" a="1"/>
  <c r="Y8194" i="2"/>
  <c r="Y8195" i="2" a="1"/>
  <c r="Y8195" i="2"/>
  <c r="Y8196" i="2" a="1"/>
  <c r="Y8196" i="2"/>
  <c r="Y8197" i="2" a="1"/>
  <c r="Y8197" i="2" s="1"/>
  <c r="Y8198" i="2" a="1"/>
  <c r="Y8198" i="2"/>
  <c r="Y8199" i="2" a="1"/>
  <c r="Y8199" i="2"/>
  <c r="Y8200" i="2" a="1"/>
  <c r="Y8200" i="2" s="1"/>
  <c r="Y8201" i="2" a="1"/>
  <c r="Y8201" i="2" s="1"/>
  <c r="Y8202" i="2" a="1"/>
  <c r="Y8202" i="2"/>
  <c r="Y8203" i="2" a="1"/>
  <c r="Y8203" i="2" s="1"/>
  <c r="Y8204" i="2" a="1"/>
  <c r="Y8204" i="2"/>
  <c r="Y8205" i="2" a="1"/>
  <c r="Y8205" i="2"/>
  <c r="Y8206" i="2" a="1"/>
  <c r="Y8206" i="2"/>
  <c r="Y8207" i="2" a="1"/>
  <c r="Y8207" i="2" s="1"/>
  <c r="Y8208" i="2" a="1"/>
  <c r="Y8208" i="2"/>
  <c r="Y8209" i="2" a="1"/>
  <c r="Y8209" i="2" s="1"/>
  <c r="Y8210" i="2" a="1"/>
  <c r="Y8210" i="2"/>
  <c r="Y8211" i="2" a="1"/>
  <c r="Y8211" i="2"/>
  <c r="Y8212" i="2" a="1"/>
  <c r="Y8212" i="2"/>
  <c r="Y8213" i="2" a="1"/>
  <c r="Y8213" i="2" s="1"/>
  <c r="Y8214" i="2" a="1"/>
  <c r="Y8214" i="2" s="1"/>
  <c r="Y8215" i="2" a="1"/>
  <c r="Y8215" i="2" s="1"/>
  <c r="Y8216" i="2" a="1"/>
  <c r="Y8216" i="2"/>
  <c r="Y8217" i="2" a="1"/>
  <c r="Y8217" i="2"/>
  <c r="Y8218" i="2" a="1"/>
  <c r="Y8218" i="2"/>
  <c r="Y8219" i="2" a="1"/>
  <c r="Y8219" i="2"/>
  <c r="Y8220" i="2" a="1"/>
  <c r="Y8220" i="2" s="1"/>
  <c r="Y8221" i="2" a="1"/>
  <c r="Y8221" i="2" s="1"/>
  <c r="Y8222" i="2" a="1"/>
  <c r="Y8222" i="2"/>
  <c r="Y8223" i="2" a="1"/>
  <c r="Y8223" i="2"/>
  <c r="Y8224" i="2" a="1"/>
  <c r="Y8224" i="2"/>
  <c r="Y8225" i="2" a="1"/>
  <c r="Y8225" i="2"/>
  <c r="Y8226" i="2" a="1"/>
  <c r="Y8226" i="2"/>
  <c r="Y8227" i="2" a="1"/>
  <c r="Y8227" i="2" s="1"/>
  <c r="Y8228" i="2" a="1"/>
  <c r="Y8228" i="2"/>
  <c r="Y8229" i="2" a="1"/>
  <c r="Y8229" i="2"/>
  <c r="Y8230" i="2" a="1"/>
  <c r="Y8230" i="2"/>
  <c r="Y8231" i="2" a="1"/>
  <c r="Y8231" i="2"/>
  <c r="Y8232" i="2" a="1"/>
  <c r="Y8232" i="2"/>
  <c r="Y8233" i="2" a="1"/>
  <c r="Y8233" i="2" s="1"/>
  <c r="Y8234" i="2" a="1"/>
  <c r="Y8234" i="2" s="1"/>
  <c r="Y8235" i="2" a="1"/>
  <c r="Y8235" i="2"/>
  <c r="Y8236" i="2" a="1"/>
  <c r="Y8236" i="2"/>
  <c r="Y8237" i="2" a="1"/>
  <c r="Y8237" i="2"/>
  <c r="Y8238" i="2" a="1"/>
  <c r="Y8238" i="2"/>
  <c r="Y8239" i="2" a="1"/>
  <c r="Y8239" i="2" s="1"/>
  <c r="Y8240" i="2" a="1"/>
  <c r="Y8240" i="2"/>
  <c r="Y8241" i="2" a="1"/>
  <c r="Y8241" i="2"/>
  <c r="Y8242" i="2" a="1"/>
  <c r="Y8242" i="2"/>
  <c r="Y8243" i="2" a="1"/>
  <c r="Y8243" i="2"/>
  <c r="Y8244" i="2" a="1"/>
  <c r="Y8244" i="2"/>
  <c r="Y8245" i="2" a="1"/>
  <c r="Y8245" i="2" s="1"/>
  <c r="Y8246" i="2" a="1"/>
  <c r="Y8246" i="2"/>
  <c r="Y8247" i="2" a="1"/>
  <c r="Y8247" i="2" s="1"/>
  <c r="Y8248" i="2" a="1"/>
  <c r="Y8248" i="2"/>
  <c r="Y8249" i="2" a="1"/>
  <c r="Y8249" i="2"/>
  <c r="Y8250" i="2" a="1"/>
  <c r="Y8250" i="2"/>
  <c r="Y8251" i="2" a="1"/>
  <c r="Y8251" i="2" s="1"/>
  <c r="Y8252" i="2" a="1"/>
  <c r="Y8252" i="2"/>
  <c r="Y8253" i="2" a="1"/>
  <c r="Y8253" i="2"/>
  <c r="Y8254" i="2" a="1"/>
  <c r="Y8254" i="2"/>
  <c r="Y8255" i="2" a="1"/>
  <c r="Y8255" i="2"/>
  <c r="Y8256" i="2" a="1"/>
  <c r="Y8256" i="2"/>
  <c r="Y8257" i="2" a="1"/>
  <c r="Y8257" i="2" s="1"/>
  <c r="Y8258" i="2" a="1"/>
  <c r="Y8258" i="2"/>
  <c r="Y8259" i="2" a="1"/>
  <c r="Y8259" i="2"/>
  <c r="Y8260" i="2" a="1"/>
  <c r="Y8260" i="2" s="1"/>
  <c r="Y8261" i="2" a="1"/>
  <c r="Y8261" i="2"/>
  <c r="Y8262" i="2" a="1"/>
  <c r="Y8262" i="2"/>
  <c r="Y8263" i="2" a="1"/>
  <c r="Y8263" i="2" s="1"/>
  <c r="Y8264" i="2" a="1"/>
  <c r="Y8264" i="2"/>
  <c r="Y8265" i="2" a="1"/>
  <c r="Y8265" i="2"/>
  <c r="Y8266" i="2" a="1"/>
  <c r="Y8266" i="2"/>
  <c r="Y8267" i="2" a="1"/>
  <c r="Y8267" i="2"/>
  <c r="Y8268" i="2" a="1"/>
  <c r="Y8268" i="2"/>
  <c r="Y8269" i="2" a="1"/>
  <c r="Y8269" i="2" s="1"/>
  <c r="Y8270" i="2" a="1"/>
  <c r="Y8270" i="2"/>
  <c r="Y8271" i="2" a="1"/>
  <c r="Y8271" i="2"/>
  <c r="Y8272" i="2" a="1"/>
  <c r="Y8272" i="2"/>
  <c r="Y8273" i="2" a="1"/>
  <c r="Y8273" i="2" s="1"/>
  <c r="Y8274" i="2" a="1"/>
  <c r="Y8274" i="2"/>
  <c r="Y8275" i="2" a="1"/>
  <c r="Y8275" i="2" s="1"/>
  <c r="Y8276" i="2" a="1"/>
  <c r="Y8276" i="2"/>
  <c r="Y8277" i="2" a="1"/>
  <c r="Y8277" i="2"/>
  <c r="Y8278" i="2" a="1"/>
  <c r="Y8278" i="2"/>
  <c r="Y8279" i="2" a="1"/>
  <c r="Y8279" i="2"/>
  <c r="Y8280" i="2" a="1"/>
  <c r="Y8280" i="2"/>
  <c r="Y8281" i="2" a="1"/>
  <c r="Y8281" i="2" s="1"/>
  <c r="Y8282" i="2" a="1"/>
  <c r="Y8282" i="2" s="1"/>
  <c r="Y8283" i="2" a="1"/>
  <c r="Y8283" i="2"/>
  <c r="Y8284" i="2" a="1"/>
  <c r="Y8284" i="2"/>
  <c r="Y8285" i="2" a="1"/>
  <c r="Y8285" i="2"/>
  <c r="Y8286" i="2" a="1"/>
  <c r="Y8286" i="2" s="1"/>
  <c r="Y8287" i="2" a="1"/>
  <c r="Y8287" i="2" s="1"/>
  <c r="Y8288" i="2" a="1"/>
  <c r="Y8288" i="2"/>
  <c r="Y8289" i="2" a="1"/>
  <c r="Y8289" i="2" s="1"/>
  <c r="Y8290" i="2" a="1"/>
  <c r="Y8290" i="2"/>
  <c r="Y8291" i="2" a="1"/>
  <c r="Y8291" i="2"/>
  <c r="Y8292" i="2" a="1"/>
  <c r="Y8292" i="2"/>
  <c r="Y8293" i="2" a="1"/>
  <c r="Y8293" i="2" s="1"/>
  <c r="Y8294" i="2" a="1"/>
  <c r="Y8294" i="2"/>
  <c r="Y8295" i="2" a="1"/>
  <c r="Y8295" i="2" s="1"/>
  <c r="Y8296" i="2" a="1"/>
  <c r="Y8296" i="2"/>
  <c r="Y8297" i="2" a="1"/>
  <c r="Y8297" i="2"/>
  <c r="Y8298" i="2" a="1"/>
  <c r="Y8298" i="2"/>
  <c r="Y8299" i="2" a="1"/>
  <c r="Y8299" i="2" s="1"/>
  <c r="Y8300" i="2" a="1"/>
  <c r="Y8300" i="2"/>
  <c r="Y8301" i="2" a="1"/>
  <c r="Y8301" i="2"/>
  <c r="Y8302" i="2" a="1"/>
  <c r="Y8302" i="2" s="1"/>
  <c r="Y8303" i="2" a="1"/>
  <c r="Y8303" i="2"/>
  <c r="Y8304" i="2" a="1"/>
  <c r="Y8304" i="2"/>
  <c r="Y8305" i="2" a="1"/>
  <c r="Y8305" i="2" s="1"/>
  <c r="Y8306" i="2" a="1"/>
  <c r="Y8306" i="2" s="1"/>
  <c r="Y8307" i="2" a="1"/>
  <c r="Y8307" i="2"/>
  <c r="Y8308" i="2" a="1"/>
  <c r="Y8308" i="2"/>
  <c r="Y8309" i="2" a="1"/>
  <c r="Y8309" i="2" s="1"/>
  <c r="Y8310" i="2" a="1"/>
  <c r="Y8310" i="2"/>
  <c r="Y8311" i="2" a="1"/>
  <c r="Y8311" i="2" s="1"/>
  <c r="Y8312" i="2" a="1"/>
  <c r="Y8312" i="2"/>
  <c r="Y8313" i="2" a="1"/>
  <c r="Y8313" i="2"/>
  <c r="Y8314" i="2" a="1"/>
  <c r="Y8314" i="2"/>
  <c r="Y8315" i="2" a="1"/>
  <c r="Y8315" i="2" s="1"/>
  <c r="Y8316" i="2" a="1"/>
  <c r="Y8316" i="2"/>
  <c r="Y8317" i="2" a="1"/>
  <c r="Y8317" i="2" s="1"/>
  <c r="Y8318" i="2" a="1"/>
  <c r="Y8318" i="2"/>
  <c r="Y8319" i="2" a="1"/>
  <c r="Y8319" i="2" s="1"/>
  <c r="Y8320" i="2" a="1"/>
  <c r="Y8320" i="2"/>
  <c r="Y8321" i="2" a="1"/>
  <c r="Y8321" i="2"/>
  <c r="Y8322" i="2" a="1"/>
  <c r="Y8322" i="2" s="1"/>
  <c r="Y8323" i="2" a="1"/>
  <c r="Y8323" i="2" s="1"/>
  <c r="Y8324" i="2" a="1"/>
  <c r="Y8324" i="2"/>
  <c r="Y8325" i="2" a="1"/>
  <c r="Y8325" i="2"/>
  <c r="Y8326" i="2" a="1"/>
  <c r="Y8326" i="2"/>
  <c r="Y8327" i="2" a="1"/>
  <c r="Y8327" i="2"/>
  <c r="Y8328" i="2" a="1"/>
  <c r="Y8328" i="2"/>
  <c r="Y8329" i="2" a="1"/>
  <c r="Y8329" i="2" s="1"/>
  <c r="Y8330" i="2" a="1"/>
  <c r="Y8330" i="2"/>
  <c r="Y8331" i="2" a="1"/>
  <c r="Y8331" i="2"/>
  <c r="Y8332" i="2" a="1"/>
  <c r="Y8332" i="2" s="1"/>
  <c r="Y8333" i="2" a="1"/>
  <c r="Y8333" i="2"/>
  <c r="Y8334" i="2" a="1"/>
  <c r="Y8334" i="2"/>
  <c r="Y8335" i="2" a="1"/>
  <c r="Y8335" i="2" s="1"/>
  <c r="Y8336" i="2" a="1"/>
  <c r="Y8336" i="2" s="1"/>
  <c r="Y8337" i="2" a="1"/>
  <c r="Y8337" i="2" s="1"/>
  <c r="Y8338" i="2" a="1"/>
  <c r="Y8338" i="2"/>
  <c r="Y8339" i="2" a="1"/>
  <c r="Y8339" i="2"/>
  <c r="Y8340" i="2" a="1"/>
  <c r="Y8340" i="2"/>
  <c r="Y8341" i="2" a="1"/>
  <c r="Y8341" i="2" s="1"/>
  <c r="Y8342" i="2" a="1"/>
  <c r="Y8342" i="2"/>
  <c r="Y8343" i="2" a="1"/>
  <c r="Y8343" i="2" s="1"/>
  <c r="Y8344" i="2" a="1"/>
  <c r="Y8344" i="2"/>
  <c r="Y8345" i="2" a="1"/>
  <c r="Y8345" i="2" s="1"/>
  <c r="Y8346" i="2" a="1"/>
  <c r="Y8346" i="2"/>
  <c r="Y8347" i="2" a="1"/>
  <c r="Y8347" i="2" s="1"/>
  <c r="Y8348" i="2" a="1"/>
  <c r="Y8348" i="2"/>
  <c r="Y8349" i="2" a="1"/>
  <c r="Y8349" i="2"/>
  <c r="Y8350" i="2" a="1"/>
  <c r="Y8350" i="2" s="1"/>
  <c r="Y8351" i="2" a="1"/>
  <c r="Y8351" i="2"/>
  <c r="Y8352" i="2" a="1"/>
  <c r="Y8352" i="2"/>
  <c r="Y8353" i="2" a="1"/>
  <c r="Y8353" i="2" s="1"/>
  <c r="Y8354" i="2" a="1"/>
  <c r="Y8354" i="2"/>
  <c r="Y8355" i="2" a="1"/>
  <c r="Y8355" i="2"/>
  <c r="Y8356" i="2" a="1"/>
  <c r="Y8356" i="2" s="1"/>
  <c r="Y8357" i="2" a="1"/>
  <c r="Y8357" i="2"/>
  <c r="Y8358" i="2" a="1"/>
  <c r="Y8358" i="2" s="1"/>
  <c r="Y8359" i="2" a="1"/>
  <c r="Y8359" i="2" s="1"/>
  <c r="Y8360" i="2" a="1"/>
  <c r="Y8360" i="2"/>
  <c r="Y8361" i="2" a="1"/>
  <c r="Y8361" i="2"/>
  <c r="Y8362" i="2" a="1"/>
  <c r="Y8362" i="2"/>
  <c r="Y8363" i="2" a="1"/>
  <c r="Y8363" i="2" s="1"/>
  <c r="Y8364" i="2" a="1"/>
  <c r="Y8364" i="2" s="1"/>
  <c r="Y8365" i="2" a="1"/>
  <c r="Y8365" i="2" s="1"/>
  <c r="Y8366" i="2" a="1"/>
  <c r="Y8366" i="2"/>
  <c r="Y8367" i="2" a="1"/>
  <c r="Y8367" i="2"/>
  <c r="Y8368" i="2" a="1"/>
  <c r="Y8368" i="2"/>
  <c r="Y8369" i="2" a="1"/>
  <c r="Y8369" i="2"/>
  <c r="Y8370" i="2" a="1"/>
  <c r="Y8370" i="2" s="1"/>
  <c r="Y8371" i="2" a="1"/>
  <c r="Y8371" i="2" s="1"/>
  <c r="Y8372" i="2" a="1"/>
  <c r="Y8372" i="2"/>
  <c r="Y8373" i="2" a="1"/>
  <c r="Y8373" i="2"/>
  <c r="Y8374" i="2" a="1"/>
  <c r="Y8374" i="2"/>
  <c r="Y8375" i="2" a="1"/>
  <c r="Y8375" i="2"/>
  <c r="Y8376" i="2" a="1"/>
  <c r="Y8376" i="2" s="1"/>
  <c r="Y8377" i="2" a="1"/>
  <c r="Y8377" i="2" s="1"/>
  <c r="Y8378" i="2" a="1"/>
  <c r="Y8378" i="2" s="1"/>
  <c r="Y8379" i="2" a="1"/>
  <c r="Y8379" i="2"/>
  <c r="Y8380" i="2" a="1"/>
  <c r="Y8380" i="2"/>
  <c r="Y8381" i="2" a="1"/>
  <c r="Y8381" i="2"/>
  <c r="Y8382" i="2" a="1"/>
  <c r="Y8382" i="2"/>
  <c r="Y8383" i="2" a="1"/>
  <c r="Y8383" i="2" s="1"/>
  <c r="Y8384" i="2" a="1"/>
  <c r="Y8384" i="2" s="1"/>
  <c r="Y8385" i="2" a="1"/>
  <c r="Y8385" i="2"/>
  <c r="Y8386" i="2" a="1"/>
  <c r="Y8386" i="2"/>
  <c r="Y8387" i="2" a="1"/>
  <c r="Y8387" i="2"/>
  <c r="Y8388" i="2" a="1"/>
  <c r="Y8388" i="2"/>
  <c r="Y8389" i="2" a="1"/>
  <c r="Y8389" i="2" s="1"/>
  <c r="Y8390" i="2" a="1"/>
  <c r="Y8390" i="2" s="1"/>
  <c r="Y8391" i="2" a="1"/>
  <c r="Y8391" i="2" s="1"/>
  <c r="Y8392" i="2" a="1"/>
  <c r="Y8392" i="2"/>
  <c r="Y8393" i="2" a="1"/>
  <c r="Y8393" i="2"/>
  <c r="Y8394" i="2" a="1"/>
  <c r="Y8394" i="2"/>
  <c r="Y8395" i="2" a="1"/>
  <c r="Y8395" i="2" s="1"/>
  <c r="Y8396" i="2" a="1"/>
  <c r="Y8396" i="2"/>
  <c r="Y8397" i="2" a="1"/>
  <c r="Y8397" i="2" s="1"/>
  <c r="Y8398" i="2" a="1"/>
  <c r="Y8398" i="2"/>
  <c r="Y8399" i="2" a="1"/>
  <c r="Y8399" i="2"/>
  <c r="Y8400" i="2" a="1"/>
  <c r="Y8400" i="2"/>
  <c r="Y8401" i="2" a="1"/>
  <c r="Y8401" i="2" s="1"/>
  <c r="Y8402" i="2" a="1"/>
  <c r="Y8402" i="2"/>
  <c r="Y8403" i="2" a="1"/>
  <c r="Y8403" i="2"/>
  <c r="Y8404" i="2" a="1"/>
  <c r="Y8404" i="2" s="1"/>
  <c r="Y8405" i="2" a="1"/>
  <c r="Y8405" i="2"/>
  <c r="Y8406" i="2" a="1"/>
  <c r="Y8406" i="2"/>
  <c r="Y8407" i="2" a="1"/>
  <c r="Y8407" i="2" s="1"/>
  <c r="Y8408" i="2" a="1"/>
  <c r="Y8408" i="2"/>
  <c r="Y8409" i="2" a="1"/>
  <c r="Y8409" i="2"/>
  <c r="Y8410" i="2" a="1"/>
  <c r="Y8410" i="2"/>
  <c r="Y8411" i="2" a="1"/>
  <c r="Y8411" i="2"/>
  <c r="Y8412" i="2" a="1"/>
  <c r="Y8412" i="2"/>
  <c r="Y8413" i="2" a="1"/>
  <c r="Y8413" i="2" s="1"/>
  <c r="Y8414" i="2" a="1"/>
  <c r="Y8414" i="2"/>
  <c r="Y8415" i="2" a="1"/>
  <c r="Y8415" i="2"/>
  <c r="Y8416" i="2" a="1"/>
  <c r="Y8416" i="2"/>
  <c r="Y8417" i="2" a="1"/>
  <c r="Y8417" i="2" s="1"/>
  <c r="Y8418" i="2" a="1"/>
  <c r="Y8418" i="2"/>
  <c r="Y8419" i="2" a="1"/>
  <c r="Y8419" i="2" s="1"/>
  <c r="Y8420" i="2" a="1"/>
  <c r="Y8420" i="2"/>
  <c r="Y8421" i="2" a="1"/>
  <c r="Y8421" i="2"/>
  <c r="Y8422" i="2" a="1"/>
  <c r="Y8422" i="2"/>
  <c r="Y8423" i="2" a="1"/>
  <c r="Y8423" i="2"/>
  <c r="Y8424" i="2" a="1"/>
  <c r="Y8424" i="2"/>
  <c r="Y8425" i="2" a="1"/>
  <c r="Y8425" i="2" s="1"/>
  <c r="Y8426" i="2" a="1"/>
  <c r="Y8426" i="2"/>
  <c r="Y8427" i="2" a="1"/>
  <c r="Y8427" i="2"/>
  <c r="Y8428" i="2" a="1"/>
  <c r="Y8428" i="2"/>
  <c r="Y8429" i="2" a="1"/>
  <c r="Y8429" i="2"/>
  <c r="Y8430" i="2" a="1"/>
  <c r="Y8430" i="2" s="1"/>
  <c r="Y8431" i="2" a="1"/>
  <c r="Y8431" i="2" s="1"/>
  <c r="Y8432" i="2" a="1"/>
  <c r="Y8432" i="2"/>
  <c r="Y8433" i="2" a="1"/>
  <c r="Y8433" i="2"/>
  <c r="Y8434" i="2" a="1"/>
  <c r="Y8434" i="2"/>
  <c r="Y8435" i="2" a="1"/>
  <c r="Y8435" i="2"/>
  <c r="Y8436" i="2" a="1"/>
  <c r="Y8436" i="2"/>
  <c r="Y8437" i="2" a="1"/>
  <c r="Y8437" i="2" s="1"/>
  <c r="Y8438" i="2" a="1"/>
  <c r="Y8438" i="2"/>
  <c r="Y8439" i="2" a="1"/>
  <c r="Y8439" i="2"/>
  <c r="Y8440" i="2" a="1"/>
  <c r="Y8440" i="2"/>
  <c r="Y8441" i="2" a="1"/>
  <c r="Y8441" i="2"/>
  <c r="Y8442" i="2" a="1"/>
  <c r="Y8442" i="2"/>
  <c r="Y8443" i="2" a="1"/>
  <c r="Y8443" i="2" s="1"/>
  <c r="Y8444" i="2" a="1"/>
  <c r="Y8444" i="2"/>
  <c r="Y8445" i="2" a="1"/>
  <c r="Y8445" i="2"/>
  <c r="Y8446" i="2" a="1"/>
  <c r="Y8446" i="2"/>
  <c r="Y8447" i="2" a="1"/>
  <c r="Y8447" i="2"/>
  <c r="Y8448" i="2" a="1"/>
  <c r="Y8448" i="2"/>
  <c r="Y8449" i="2" a="1"/>
  <c r="Y8449" i="2" s="1"/>
  <c r="Y8450" i="2" a="1"/>
  <c r="Y8450" i="2" s="1"/>
  <c r="Y8451" i="2" a="1"/>
  <c r="Y8451" i="2"/>
  <c r="Y8452" i="2" a="1"/>
  <c r="Y8452" i="2" s="1"/>
  <c r="Y8453" i="2" a="1"/>
  <c r="Y8453" i="2"/>
  <c r="Y8454" i="2" a="1"/>
  <c r="Y8454" i="2"/>
  <c r="Y8455" i="2" a="1"/>
  <c r="Y8455" i="2" s="1"/>
  <c r="Y8456" i="2" a="1"/>
  <c r="Y8456" i="2"/>
  <c r="Y8457" i="2" a="1"/>
  <c r="Y8457" i="2"/>
  <c r="Y8458" i="2" a="1"/>
  <c r="Y8458" i="2"/>
  <c r="Y8459" i="2" a="1"/>
  <c r="Y8459" i="2"/>
  <c r="Y8460" i="2" a="1"/>
  <c r="Y8460" i="2"/>
  <c r="Y8461" i="2" a="1"/>
  <c r="Y8461" i="2" s="1"/>
  <c r="Y8462" i="2" a="1"/>
  <c r="Y8462" i="2"/>
  <c r="Y8463" i="2" a="1"/>
  <c r="Y8463" i="2" s="1"/>
  <c r="Y8464" i="2" a="1"/>
  <c r="Y8464" i="2"/>
  <c r="Y8465" i="2" a="1"/>
  <c r="Y8465" i="2" s="1"/>
  <c r="Y8466" i="2" a="1"/>
  <c r="Y8466" i="2"/>
  <c r="Y8467" i="2" a="1"/>
  <c r="Y8467" i="2" s="1"/>
  <c r="Y8468" i="2" a="1"/>
  <c r="Y8468" i="2"/>
  <c r="Y8469" i="2" a="1"/>
  <c r="Y8469" i="2"/>
  <c r="Y8470" i="2" a="1"/>
  <c r="Y8470" i="2"/>
  <c r="Y8471" i="2" a="1"/>
  <c r="Y8471" i="2"/>
  <c r="Y8472" i="2" a="1"/>
  <c r="Y8472" i="2" s="1"/>
  <c r="Y8473" i="2" a="1"/>
  <c r="Y8473" i="2" s="1"/>
  <c r="Y8474" i="2" a="1"/>
  <c r="Y8474" i="2"/>
  <c r="Y8475" i="2" a="1"/>
  <c r="Y8475" i="2"/>
  <c r="Y8476" i="2" a="1"/>
  <c r="Y8476" i="2" s="1"/>
  <c r="Y8477" i="2" a="1"/>
  <c r="Y8477" i="2"/>
  <c r="Y8478" i="2" a="1"/>
  <c r="Y8478" i="2"/>
  <c r="Y8479" i="2" a="1"/>
  <c r="Y8479" i="2" s="1"/>
  <c r="Y8480" i="2" a="1"/>
  <c r="Y8480" i="2"/>
  <c r="Y8481" i="2" a="1"/>
  <c r="Y8481" i="2"/>
  <c r="Y8482" i="2" a="1"/>
  <c r="Y8482" i="2"/>
  <c r="Y8483" i="2" a="1"/>
  <c r="Y8483" i="2"/>
  <c r="Y8484" i="2" a="1"/>
  <c r="Y8484" i="2"/>
  <c r="Y8485" i="2" a="1"/>
  <c r="Y8485" i="2" s="1"/>
  <c r="Y8486" i="2" a="1"/>
  <c r="Y8486" i="2" s="1"/>
  <c r="Y8487" i="2" a="1"/>
  <c r="Y8487" i="2"/>
  <c r="Y8488" i="2" a="1"/>
  <c r="Y8488" i="2"/>
  <c r="Y8489" i="2" a="1"/>
  <c r="Y8489" i="2" s="1"/>
  <c r="Y8490" i="2" a="1"/>
  <c r="Y8490" i="2"/>
  <c r="Y8491" i="2" a="1"/>
  <c r="Y8491" i="2" s="1"/>
  <c r="Y8492" i="2" a="1"/>
  <c r="Y8492" i="2"/>
  <c r="Y8493" i="2" a="1"/>
  <c r="Y8493" i="2" s="1"/>
  <c r="Y8494" i="2" a="1"/>
  <c r="Y8494" i="2"/>
  <c r="Y8495" i="2" a="1"/>
  <c r="Y8495" i="2"/>
  <c r="Y8496" i="2" a="1"/>
  <c r="Y8496" i="2"/>
  <c r="Y8497" i="2" a="1"/>
  <c r="Y8497" i="2" s="1"/>
  <c r="Y8498" i="2" a="1"/>
  <c r="Y8498" i="2"/>
  <c r="Y8499" i="2" a="1"/>
  <c r="Y8499" i="2" s="1"/>
  <c r="Y8500" i="2" a="1"/>
  <c r="Y8500" i="2"/>
  <c r="Y8501" i="2" a="1"/>
  <c r="Y8501" i="2"/>
  <c r="Y8502" i="2" a="1"/>
  <c r="Y8502" i="2" s="1"/>
  <c r="Y8503" i="2" a="1"/>
  <c r="Y8503" i="2" s="1"/>
  <c r="Y8504" i="2" a="1"/>
  <c r="Y8504" i="2"/>
  <c r="Y8505" i="2" a="1"/>
  <c r="Y8505" i="2"/>
  <c r="Y8506" i="2" a="1"/>
  <c r="Y8506" i="2" s="1"/>
  <c r="Y8507" i="2" a="1"/>
  <c r="Y8507" i="2"/>
  <c r="Y8508" i="2" a="1"/>
  <c r="Y8508" i="2"/>
  <c r="Y8509" i="2" a="1"/>
  <c r="Y8509" i="2" s="1"/>
  <c r="Y8510" i="2" a="1"/>
  <c r="Y8510" i="2"/>
  <c r="Y8511" i="2" a="1"/>
  <c r="Y8511" i="2"/>
  <c r="Y8512" i="2" a="1"/>
  <c r="Y8512" i="2"/>
  <c r="Y8513" i="2" a="1"/>
  <c r="Y8513" i="2" s="1"/>
  <c r="Y8514" i="2" a="1"/>
  <c r="Y8514" i="2"/>
  <c r="Y8515" i="2" a="1"/>
  <c r="Y8515" i="2" s="1"/>
  <c r="Y8516" i="2" a="1"/>
  <c r="Y8516" i="2"/>
  <c r="Y8517" i="2" a="1"/>
  <c r="Y8517" i="2"/>
  <c r="Y8518" i="2" a="1"/>
  <c r="Y8518" i="2"/>
  <c r="Y8519" i="2" a="1"/>
  <c r="Y8519" i="2" s="1"/>
  <c r="Y8520" i="2" a="1"/>
  <c r="Y8520" i="2"/>
  <c r="Y8521" i="2" a="1"/>
  <c r="Y8521" i="2" s="1"/>
  <c r="Y8522" i="2" a="1"/>
  <c r="Y8522" i="2" s="1"/>
  <c r="Y8523" i="2" a="1"/>
  <c r="Y8523" i="2"/>
  <c r="Y8524" i="2" a="1"/>
  <c r="Y8524" i="2"/>
  <c r="Y8525" i="2" a="1"/>
  <c r="Y8525" i="2"/>
  <c r="Y8526" i="2" a="1"/>
  <c r="Y8526" i="2" s="1"/>
  <c r="Y8527" i="2" a="1"/>
  <c r="Y8527" i="2" s="1"/>
  <c r="Y8528" i="2" a="1"/>
  <c r="Y8528" i="2"/>
  <c r="Y8529" i="2" a="1"/>
  <c r="Y8529" i="2"/>
  <c r="Y8530" i="2" a="1"/>
  <c r="Y8530" i="2"/>
  <c r="Y8531" i="2" a="1"/>
  <c r="Y8531" i="2"/>
  <c r="Y8532" i="2" a="1"/>
  <c r="Y8532" i="2"/>
  <c r="Y8533" i="2" a="1"/>
  <c r="Y8533" i="2" s="1"/>
  <c r="Y8534" i="2" a="1"/>
  <c r="Y8534" i="2"/>
  <c r="Y8535" i="2" a="1"/>
  <c r="Y8535" i="2"/>
  <c r="Y8536" i="2" a="1"/>
  <c r="Y8536" i="2"/>
  <c r="Y8537" i="2" a="1"/>
  <c r="Y8537" i="2"/>
  <c r="Y8538" i="2" a="1"/>
  <c r="Y8538" i="2"/>
  <c r="Y8539" i="2" a="1"/>
  <c r="Y8539" i="2" s="1"/>
  <c r="Y8540" i="2" a="1"/>
  <c r="Y8540" i="2"/>
  <c r="Y8541" i="2" a="1"/>
  <c r="Y8541" i="2"/>
  <c r="Y8542" i="2" a="1"/>
  <c r="Y8542" i="2"/>
  <c r="Y8543" i="2" a="1"/>
  <c r="Y8543" i="2"/>
  <c r="Y8544" i="2" a="1"/>
  <c r="Y8544" i="2"/>
  <c r="Y8545" i="2" a="1"/>
  <c r="Y8545" i="2" s="1"/>
  <c r="Y8546" i="2" a="1"/>
  <c r="Y8546" i="2"/>
  <c r="Y8547" i="2" a="1"/>
  <c r="Y8547" i="2"/>
  <c r="Y8548" i="2" a="1"/>
  <c r="Y8548" i="2"/>
  <c r="Y8549" i="2" a="1"/>
  <c r="Y8549" i="2"/>
  <c r="Y8550" i="2" a="1"/>
  <c r="Y8550" i="2"/>
  <c r="Y8551" i="2" a="1"/>
  <c r="Y8551" i="2" s="1"/>
  <c r="Y8552" i="2" a="1"/>
  <c r="Y8552" i="2"/>
  <c r="Y8553" i="2" a="1"/>
  <c r="Y8553" i="2"/>
  <c r="Y8554" i="2" a="1"/>
  <c r="Y8554" i="2"/>
  <c r="Y8555" i="2" a="1"/>
  <c r="Y8555" i="2"/>
  <c r="Y8556" i="2" a="1"/>
  <c r="Y8556" i="2"/>
  <c r="Y8557" i="2" a="1"/>
  <c r="Y8557" i="2" s="1"/>
  <c r="Y8558" i="2" a="1"/>
  <c r="Y8558" i="2"/>
  <c r="Y8559" i="2" a="1"/>
  <c r="Y8559" i="2"/>
  <c r="Y8560" i="2" a="1"/>
  <c r="Y8560" i="2"/>
  <c r="Y8561" i="2" a="1"/>
  <c r="Y8561" i="2"/>
  <c r="Y8562" i="2" a="1"/>
  <c r="Y8562" i="2"/>
  <c r="Y8563" i="2" a="1"/>
  <c r="Y8563" i="2" s="1"/>
  <c r="Y8564" i="2" a="1"/>
  <c r="Y8564" i="2"/>
  <c r="Y8565" i="2" a="1"/>
  <c r="Y8565" i="2"/>
  <c r="Y8566" i="2" a="1"/>
  <c r="Y8566" i="2"/>
  <c r="Y8567" i="2" a="1"/>
  <c r="Y8567" i="2"/>
  <c r="Y8568" i="2" a="1"/>
  <c r="Y8568" i="2"/>
  <c r="Y8569" i="2" a="1"/>
  <c r="Y8569" i="2" s="1"/>
  <c r="Y8570" i="2" a="1"/>
  <c r="Y8570" i="2"/>
  <c r="Y8571" i="2" a="1"/>
  <c r="Y8571" i="2"/>
  <c r="Y8572" i="2" a="1"/>
  <c r="Y8572" i="2"/>
  <c r="Y8573" i="2" a="1"/>
  <c r="Y8573" i="2"/>
  <c r="Y8574" i="2" a="1"/>
  <c r="Y8574" i="2"/>
  <c r="Y8575" i="2" a="1"/>
  <c r="Y8575" i="2" s="1"/>
  <c r="Y8576" i="2" a="1"/>
  <c r="Y8576" i="2"/>
  <c r="Y8577" i="2" a="1"/>
  <c r="Y8577" i="2"/>
  <c r="Y8578" i="2" a="1"/>
  <c r="Y8578" i="2"/>
  <c r="Y8579" i="2" a="1"/>
  <c r="Y8579" i="2"/>
  <c r="Y8580" i="2" a="1"/>
  <c r="Y8580" i="2"/>
  <c r="Y8581" i="2" a="1"/>
  <c r="Y8581" i="2" s="1"/>
  <c r="Y8582" i="2" a="1"/>
  <c r="Y8582" i="2"/>
  <c r="Y8583" i="2" a="1"/>
  <c r="Y8583" i="2"/>
  <c r="Y8584" i="2" a="1"/>
  <c r="Y8584" i="2"/>
  <c r="Y8585" i="2" a="1"/>
  <c r="Y8585" i="2"/>
  <c r="Y8586" i="2" a="1"/>
  <c r="Y8586" i="2"/>
  <c r="Y8587" i="2" a="1"/>
  <c r="Y8587" i="2" s="1"/>
  <c r="Y8588" i="2" a="1"/>
  <c r="Y8588" i="2"/>
  <c r="Y8589" i="2" a="1"/>
  <c r="Y8589" i="2"/>
  <c r="Y8590" i="2" a="1"/>
  <c r="Y8590" i="2"/>
  <c r="Y8591" i="2" a="1"/>
  <c r="Y8591" i="2"/>
  <c r="Y8592" i="2" a="1"/>
  <c r="Y8592" i="2"/>
  <c r="Y8593" i="2" a="1"/>
  <c r="Y8593" i="2" s="1"/>
  <c r="Y8594" i="2" a="1"/>
  <c r="Y8594" i="2"/>
  <c r="Y8595" i="2" a="1"/>
  <c r="Y8595" i="2"/>
  <c r="Y8596" i="2" a="1"/>
  <c r="Y8596" i="2"/>
  <c r="Y8597" i="2" a="1"/>
  <c r="Y8597" i="2"/>
  <c r="Y8598" i="2" a="1"/>
  <c r="Y8598" i="2"/>
  <c r="Y8599" i="2" a="1"/>
  <c r="Y8599" i="2" s="1"/>
  <c r="Y8600" i="2" a="1"/>
  <c r="Y8600" i="2"/>
  <c r="Y8601" i="2" a="1"/>
  <c r="Y8601" i="2"/>
  <c r="Y8602" i="2" a="1"/>
  <c r="Y8602" i="2"/>
  <c r="Y8603" i="2" a="1"/>
  <c r="Y8603" i="2"/>
  <c r="Y8604" i="2" a="1"/>
  <c r="Y8604" i="2"/>
  <c r="Y8605" i="2" a="1"/>
  <c r="Y8605" i="2" s="1"/>
  <c r="Y8606" i="2" a="1"/>
  <c r="Y8606" i="2"/>
  <c r="Y8607" i="2" a="1"/>
  <c r="Y8607" i="2"/>
  <c r="Y8608" i="2" a="1"/>
  <c r="Y8608" i="2"/>
  <c r="Y8609" i="2" a="1"/>
  <c r="Y8609" i="2"/>
  <c r="Y8610" i="2" a="1"/>
  <c r="Y8610" i="2"/>
  <c r="Y8611" i="2" a="1"/>
  <c r="Y8611" i="2" s="1"/>
  <c r="Y8612" i="2" a="1"/>
  <c r="Y8612" i="2"/>
  <c r="Y8613" i="2" a="1"/>
  <c r="Y8613" i="2"/>
  <c r="Y8614" i="2" a="1"/>
  <c r="Y8614" i="2"/>
  <c r="Y8615" i="2" a="1"/>
  <c r="Y8615" i="2"/>
  <c r="Y8616" i="2" a="1"/>
  <c r="Y8616" i="2"/>
  <c r="Y8617" i="2" a="1"/>
  <c r="Y8617" i="2" s="1"/>
  <c r="Y8618" i="2" a="1"/>
  <c r="Y8618" i="2"/>
  <c r="Y8619" i="2" a="1"/>
  <c r="Y8619" i="2"/>
  <c r="Y8620" i="2" a="1"/>
  <c r="Y8620" i="2"/>
  <c r="Y8621" i="2" a="1"/>
  <c r="Y8621" i="2"/>
  <c r="Y8622" i="2" a="1"/>
  <c r="Y8622" i="2"/>
  <c r="Y8623" i="2" a="1"/>
  <c r="Y8623" i="2" s="1"/>
  <c r="Y8624" i="2" a="1"/>
  <c r="Y8624" i="2"/>
  <c r="Y8625" i="2" a="1"/>
  <c r="Y8625" i="2"/>
  <c r="Y8626" i="2" a="1"/>
  <c r="Y8626" i="2"/>
  <c r="Y8627" i="2" a="1"/>
  <c r="Y8627" i="2"/>
  <c r="Y8628" i="2" a="1"/>
  <c r="Y8628" i="2"/>
  <c r="Y8629" i="2" a="1"/>
  <c r="Y8629" i="2" s="1"/>
  <c r="Y8630" i="2" a="1"/>
  <c r="Y8630" i="2"/>
  <c r="Y8631" i="2" a="1"/>
  <c r="Y8631" i="2"/>
  <c r="Y8632" i="2" a="1"/>
  <c r="Y8632" i="2"/>
  <c r="Y8633" i="2" a="1"/>
  <c r="Y8633" i="2"/>
  <c r="Y8634" i="2" a="1"/>
  <c r="Y8634" i="2"/>
  <c r="Y8635" i="2" a="1"/>
  <c r="Y8635" i="2" s="1"/>
  <c r="Y8636" i="2" a="1"/>
  <c r="Y8636" i="2"/>
  <c r="Y8637" i="2" a="1"/>
  <c r="Y8637" i="2"/>
  <c r="Y8638" i="2" a="1"/>
  <c r="Y8638" i="2"/>
  <c r="Y8639" i="2" a="1"/>
  <c r="Y8639" i="2"/>
  <c r="Y8640" i="2" a="1"/>
  <c r="Y8640" i="2"/>
  <c r="Y8641" i="2" a="1"/>
  <c r="Y8641" i="2" s="1"/>
  <c r="Y8642" i="2" a="1"/>
  <c r="Y8642" i="2"/>
  <c r="Y8643" i="2" a="1"/>
  <c r="Y8643" i="2"/>
  <c r="Y8644" i="2" a="1"/>
  <c r="Y8644" i="2"/>
  <c r="Y8645" i="2" a="1"/>
  <c r="Y8645" i="2"/>
  <c r="Y8646" i="2" a="1"/>
  <c r="Y8646" i="2"/>
  <c r="Y8647" i="2" a="1"/>
  <c r="Y8647" i="2" s="1"/>
  <c r="Y8648" i="2" a="1"/>
  <c r="Y8648" i="2"/>
  <c r="Y8649" i="2" a="1"/>
  <c r="Y8649" i="2"/>
  <c r="Y8650" i="2" a="1"/>
  <c r="Y8650" i="2"/>
  <c r="Y8651" i="2" a="1"/>
  <c r="Y8651" i="2"/>
  <c r="Y8652" i="2" a="1"/>
  <c r="Y8652" i="2"/>
  <c r="Y8653" i="2" a="1"/>
  <c r="Y8653" i="2" s="1"/>
  <c r="Y8654" i="2" a="1"/>
  <c r="Y8654" i="2"/>
  <c r="Y8655" i="2" a="1"/>
  <c r="Y8655" i="2"/>
  <c r="Y8656" i="2" a="1"/>
  <c r="Y8656" i="2"/>
  <c r="Y8657" i="2" a="1"/>
  <c r="Y8657" i="2"/>
  <c r="Y8658" i="2" a="1"/>
  <c r="Y8658" i="2"/>
  <c r="Y8659" i="2" a="1"/>
  <c r="Y8659" i="2" s="1"/>
  <c r="Y8660" i="2" a="1"/>
  <c r="Y8660" i="2"/>
  <c r="Y8661" i="2" a="1"/>
  <c r="Y8661" i="2"/>
  <c r="Y8662" i="2" a="1"/>
  <c r="Y8662" i="2"/>
  <c r="Y8663" i="2" a="1"/>
  <c r="Y8663" i="2"/>
  <c r="Y8664" i="2" a="1"/>
  <c r="Y8664" i="2"/>
  <c r="Y8665" i="2" a="1"/>
  <c r="Y8665" i="2" s="1"/>
  <c r="Y8666" i="2" a="1"/>
  <c r="Y8666" i="2"/>
  <c r="Y8667" i="2" a="1"/>
  <c r="Y8667" i="2"/>
  <c r="Y8668" i="2" a="1"/>
  <c r="Y8668" i="2"/>
  <c r="Y8669" i="2" a="1"/>
  <c r="Y8669" i="2"/>
  <c r="Y8670" i="2" a="1"/>
  <c r="Y8670" i="2"/>
  <c r="Y8671" i="2" a="1"/>
  <c r="Y8671" i="2" s="1"/>
  <c r="Y8672" i="2" a="1"/>
  <c r="Y8672" i="2"/>
  <c r="Y8673" i="2" a="1"/>
  <c r="Y8673" i="2"/>
  <c r="Y8674" i="2" a="1"/>
  <c r="Y8674" i="2"/>
  <c r="Y8675" i="2" a="1"/>
  <c r="Y8675" i="2"/>
  <c r="Y8676" i="2" a="1"/>
  <c r="Y8676" i="2"/>
  <c r="Y8677" i="2" a="1"/>
  <c r="Y8677" i="2" s="1"/>
  <c r="Y8678" i="2" a="1"/>
  <c r="Y8678" i="2"/>
  <c r="Y8679" i="2" a="1"/>
  <c r="Y8679" i="2"/>
  <c r="Y8680" i="2" a="1"/>
  <c r="Y8680" i="2"/>
  <c r="Y8681" i="2" a="1"/>
  <c r="Y8681" i="2"/>
  <c r="Y8682" i="2" a="1"/>
  <c r="Y8682" i="2"/>
  <c r="Y8683" i="2" a="1"/>
  <c r="Y8683" i="2" s="1"/>
  <c r="Y8684" i="2" a="1"/>
  <c r="Y8684" i="2"/>
  <c r="Y8685" i="2" a="1"/>
  <c r="Y8685" i="2"/>
  <c r="Y8686" i="2" a="1"/>
  <c r="Y8686" i="2"/>
  <c r="Y8687" i="2" a="1"/>
  <c r="Y8687" i="2"/>
  <c r="Y8688" i="2" a="1"/>
  <c r="Y8688" i="2"/>
  <c r="Y8689" i="2" a="1"/>
  <c r="Y8689" i="2" s="1"/>
  <c r="Y8690" i="2" a="1"/>
  <c r="Y8690" i="2"/>
  <c r="Y8691" i="2" a="1"/>
  <c r="Y8691" i="2"/>
  <c r="Y8692" i="2" a="1"/>
  <c r="Y8692" i="2"/>
  <c r="Y8693" i="2" a="1"/>
  <c r="Y8693" i="2"/>
  <c r="Y8694" i="2" a="1"/>
  <c r="Y8694" i="2"/>
  <c r="Y8695" i="2" a="1"/>
  <c r="Y8695" i="2" s="1"/>
  <c r="Y8696" i="2" a="1"/>
  <c r="Y8696" i="2"/>
  <c r="Y8697" i="2" a="1"/>
  <c r="Y8697" i="2"/>
  <c r="Y8698" i="2" a="1"/>
  <c r="Y8698" i="2"/>
  <c r="Y8699" i="2" a="1"/>
  <c r="Y8699" i="2"/>
  <c r="Y8700" i="2" a="1"/>
  <c r="Y8700" i="2"/>
  <c r="Y8701" i="2" a="1"/>
  <c r="Y8701" i="2" s="1"/>
  <c r="Y8702" i="2" a="1"/>
  <c r="Y8702" i="2"/>
  <c r="Y8703" i="2" a="1"/>
  <c r="Y8703" i="2"/>
  <c r="Y8704" i="2" a="1"/>
  <c r="Y8704" i="2"/>
  <c r="Y8705" i="2" a="1"/>
  <c r="Y8705" i="2"/>
  <c r="Y8706" i="2" a="1"/>
  <c r="Y8706" i="2"/>
  <c r="Y8707" i="2" a="1"/>
  <c r="Y8707" i="2" s="1"/>
  <c r="Y8708" i="2" a="1"/>
  <c r="Y8708" i="2"/>
  <c r="Y8709" i="2" a="1"/>
  <c r="Y8709" i="2"/>
  <c r="Y8710" i="2" a="1"/>
  <c r="Y8710" i="2"/>
  <c r="Y8711" i="2" a="1"/>
  <c r="Y8711" i="2"/>
  <c r="Y8712" i="2" a="1"/>
  <c r="Y8712" i="2"/>
  <c r="Y8713" i="2" a="1"/>
  <c r="Y8713" i="2" s="1"/>
  <c r="Y8714" i="2" a="1"/>
  <c r="Y8714" i="2"/>
  <c r="Y8715" i="2" a="1"/>
  <c r="Y8715" i="2"/>
  <c r="Y8716" i="2" a="1"/>
  <c r="Y8716" i="2"/>
  <c r="Y8717" i="2" a="1"/>
  <c r="Y8717" i="2"/>
  <c r="Y8718" i="2" a="1"/>
  <c r="Y8718" i="2"/>
  <c r="Y8719" i="2" a="1"/>
  <c r="Y8719" i="2" s="1"/>
  <c r="Y8720" i="2" a="1"/>
  <c r="Y8720" i="2"/>
  <c r="Y8721" i="2" a="1"/>
  <c r="Y8721" i="2"/>
  <c r="Y8722" i="2" a="1"/>
  <c r="Y8722" i="2"/>
  <c r="Y8723" i="2" a="1"/>
  <c r="Y8723" i="2"/>
  <c r="Y8724" i="2" a="1"/>
  <c r="Y8724" i="2"/>
  <c r="Y8725" i="2" a="1"/>
  <c r="Y8725" i="2" s="1"/>
  <c r="Y8726" i="2" a="1"/>
  <c r="Y8726" i="2"/>
  <c r="Y8727" i="2" a="1"/>
  <c r="Y8727" i="2"/>
  <c r="Y8728" i="2" a="1"/>
  <c r="Y8728" i="2"/>
  <c r="Y8729" i="2" a="1"/>
  <c r="Y8729" i="2"/>
  <c r="Y8730" i="2" a="1"/>
  <c r="Y8730" i="2"/>
  <c r="Y8731" i="2" a="1"/>
  <c r="Y8731" i="2" s="1"/>
  <c r="Y8732" i="2" a="1"/>
  <c r="Y8732" i="2"/>
  <c r="Y8733" i="2" a="1"/>
  <c r="Y8733" i="2"/>
  <c r="Y8734" i="2" a="1"/>
  <c r="Y8734" i="2"/>
  <c r="Y8735" i="2" a="1"/>
  <c r="Y8735" i="2"/>
  <c r="Y8736" i="2" a="1"/>
  <c r="Y8736" i="2"/>
  <c r="Y8737" i="2" a="1"/>
  <c r="Y8737" i="2" s="1"/>
  <c r="Y8738" i="2" a="1"/>
  <c r="Y8738" i="2"/>
  <c r="Y8739" i="2" a="1"/>
  <c r="Y8739" i="2"/>
  <c r="Y8740" i="2" a="1"/>
  <c r="Y8740" i="2"/>
  <c r="Y8741" i="2" a="1"/>
  <c r="Y8741" i="2"/>
  <c r="Y8742" i="2" a="1"/>
  <c r="Y8742" i="2"/>
  <c r="Y8743" i="2" a="1"/>
  <c r="Y8743" i="2" s="1"/>
  <c r="Y8744" i="2" a="1"/>
  <c r="Y8744" i="2"/>
  <c r="Y8745" i="2" a="1"/>
  <c r="Y8745" i="2"/>
  <c r="Y8746" i="2" a="1"/>
  <c r="Y8746" i="2"/>
  <c r="Y8747" i="2" a="1"/>
  <c r="Y8747" i="2"/>
  <c r="Y8748" i="2" a="1"/>
  <c r="Y8748" i="2"/>
  <c r="Y8749" i="2" a="1"/>
  <c r="Y8749" i="2" s="1"/>
  <c r="Y8750" i="2" a="1"/>
  <c r="Y8750" i="2"/>
  <c r="Y8751" i="2" a="1"/>
  <c r="Y8751" i="2"/>
  <c r="Y8752" i="2" a="1"/>
  <c r="Y8752" i="2"/>
  <c r="Y8753" i="2" a="1"/>
  <c r="Y8753" i="2"/>
  <c r="Y8754" i="2" a="1"/>
  <c r="Y8754" i="2"/>
  <c r="Y8755" i="2" a="1"/>
  <c r="Y8755" i="2" s="1"/>
  <c r="Y8756" i="2" a="1"/>
  <c r="Y8756" i="2"/>
  <c r="Y8757" i="2" a="1"/>
  <c r="Y8757" i="2"/>
  <c r="Y8758" i="2" a="1"/>
  <c r="Y8758" i="2"/>
  <c r="Y8759" i="2" a="1"/>
  <c r="Y8759" i="2"/>
  <c r="Y8760" i="2" a="1"/>
  <c r="Y8760" i="2"/>
  <c r="Y8761" i="2" a="1"/>
  <c r="Y8761" i="2" s="1"/>
  <c r="Y8762" i="2" a="1"/>
  <c r="Y8762" i="2"/>
  <c r="Y8763" i="2" a="1"/>
  <c r="Y8763" i="2"/>
  <c r="Y8764" i="2" a="1"/>
  <c r="Y8764" i="2"/>
  <c r="Y8765" i="2" a="1"/>
  <c r="Y8765" i="2"/>
  <c r="Y8766" i="2" a="1"/>
  <c r="Y8766" i="2"/>
  <c r="Y8767" i="2" a="1"/>
  <c r="Y8767" i="2" s="1"/>
  <c r="Y8768" i="2" a="1"/>
  <c r="Y8768" i="2"/>
  <c r="Y8769" i="2" a="1"/>
  <c r="Y8769" i="2" s="1"/>
  <c r="Y8770" i="2" a="1"/>
  <c r="Y8770" i="2"/>
  <c r="Y8771" i="2" a="1"/>
  <c r="Y8771" i="2"/>
  <c r="Y8772" i="2" a="1"/>
  <c r="Y8772" i="2"/>
  <c r="Y8773" i="2" a="1"/>
  <c r="Y8773" i="2" s="1"/>
  <c r="Y8774" i="2" a="1"/>
  <c r="Y8774" i="2"/>
  <c r="Y8775" i="2" a="1"/>
  <c r="Y8775" i="2" s="1"/>
  <c r="Y8776" i="2" a="1"/>
  <c r="Y8776" i="2"/>
  <c r="Y8777" i="2" a="1"/>
  <c r="Y8777" i="2"/>
  <c r="Y8778" i="2" a="1"/>
  <c r="Y8778" i="2"/>
  <c r="Y8779" i="2" a="1"/>
  <c r="Y8779" i="2"/>
  <c r="Y8780" i="2" a="1"/>
  <c r="Y8780" i="2" s="1"/>
  <c r="Y8781" i="2" a="1"/>
  <c r="Y8781" i="2" s="1"/>
  <c r="Y8782" i="2" a="1"/>
  <c r="Y8782" i="2"/>
  <c r="Y8783" i="2" a="1"/>
  <c r="Y8783" i="2"/>
  <c r="Y8784" i="2" a="1"/>
  <c r="Y8784" i="2"/>
  <c r="Y8785" i="2" a="1"/>
  <c r="Y8785" i="2"/>
  <c r="Y8786" i="2" a="1"/>
  <c r="Y8786" i="2" s="1"/>
  <c r="Y8787" i="2" a="1"/>
  <c r="Y8787" i="2" s="1"/>
  <c r="Y8788" i="2" a="1"/>
  <c r="Y8788" i="2"/>
  <c r="Y8789" i="2" a="1"/>
  <c r="Y8789" i="2"/>
  <c r="Y8790" i="2" a="1"/>
  <c r="Y8790" i="2"/>
  <c r="Y8791" i="2" a="1"/>
  <c r="Y8791" i="2"/>
  <c r="Y8792" i="2" a="1"/>
  <c r="Y8792" i="2"/>
  <c r="Y8793" i="2" a="1"/>
  <c r="Y8793" i="2" s="1"/>
  <c r="Y8794" i="2" a="1"/>
  <c r="Y8794" i="2"/>
  <c r="Y8795" i="2" a="1"/>
  <c r="Y8795" i="2"/>
  <c r="Y8796" i="2" a="1"/>
  <c r="Y8796" i="2"/>
  <c r="Y8797" i="2" a="1"/>
  <c r="Y8797" i="2"/>
  <c r="Y8798" i="2" a="1"/>
  <c r="Y8798" i="2"/>
  <c r="Y8799" i="2" a="1"/>
  <c r="Y8799" i="2" s="1"/>
  <c r="Y8800" i="2" a="1"/>
  <c r="Y8800" i="2"/>
  <c r="Y8801" i="2" a="1"/>
  <c r="Y8801" i="2"/>
  <c r="Y8802" i="2" a="1"/>
  <c r="Y8802" i="2"/>
  <c r="Y8803" i="2" a="1"/>
  <c r="Y8803" i="2"/>
  <c r="Y8804" i="2" a="1"/>
  <c r="Y8804" i="2"/>
  <c r="Y8805" i="2" a="1"/>
  <c r="Y8805" i="2" s="1"/>
  <c r="Y8806" i="2" a="1"/>
  <c r="Y8806" i="2"/>
  <c r="Y8807" i="2" a="1"/>
  <c r="Y8807" i="2"/>
  <c r="Y8808" i="2" a="1"/>
  <c r="Y8808" i="2"/>
  <c r="Y8809" i="2" a="1"/>
  <c r="Y8809" i="2"/>
  <c r="Y8810" i="2" a="1"/>
  <c r="Y8810" i="2"/>
  <c r="Y8811" i="2" a="1"/>
  <c r="Y8811" i="2" s="1"/>
  <c r="Y8812" i="2" a="1"/>
  <c r="Y8812" i="2"/>
  <c r="Y8813" i="2" a="1"/>
  <c r="Y8813" i="2" s="1"/>
  <c r="Y8814" i="2" a="1"/>
  <c r="Y8814" i="2"/>
  <c r="Y8815" i="2" a="1"/>
  <c r="Y8815" i="2"/>
  <c r="Y8816" i="2" a="1"/>
  <c r="Y8816" i="2"/>
  <c r="Y8817" i="2" a="1"/>
  <c r="Y8817" i="2" s="1"/>
  <c r="Y8818" i="2" a="1"/>
  <c r="Y8818" i="2"/>
  <c r="Y8819" i="2" a="1"/>
  <c r="Y8819" i="2" s="1"/>
  <c r="Y8820" i="2" a="1"/>
  <c r="Y8820" i="2"/>
  <c r="Y8821" i="2" a="1"/>
  <c r="Y8821" i="2"/>
  <c r="Y8822" i="2" a="1"/>
  <c r="Y8822" i="2"/>
  <c r="Y8823" i="2" a="1"/>
  <c r="Y8823" i="2" s="1"/>
  <c r="Y8824" i="2" a="1"/>
  <c r="Y8824" i="2"/>
  <c r="Y8825" i="2" a="1"/>
  <c r="Y8825" i="2"/>
  <c r="Y8826" i="2" a="1"/>
  <c r="Y8826" i="2" s="1"/>
  <c r="Y8827" i="2" a="1"/>
  <c r="Y8827" i="2"/>
  <c r="Y8828" i="2" a="1"/>
  <c r="Y8828" i="2"/>
  <c r="Y8829" i="2" a="1"/>
  <c r="Y8829" i="2" s="1"/>
  <c r="Y8830" i="2" a="1"/>
  <c r="Y8830" i="2"/>
  <c r="Y8831" i="2" a="1"/>
  <c r="Y8831" i="2"/>
  <c r="Y8832" i="2" a="1"/>
  <c r="Y8832" i="2" s="1"/>
  <c r="Y8833" i="2" a="1"/>
  <c r="Y8833" i="2"/>
  <c r="Y8834" i="2" a="1"/>
  <c r="Y8834" i="2"/>
  <c r="Y8835" i="2" a="1"/>
  <c r="Y8835" i="2" s="1"/>
  <c r="Y8836" i="2" a="1"/>
  <c r="Y8836" i="2"/>
  <c r="Y8837" i="2" a="1"/>
  <c r="Y8837" i="2"/>
  <c r="Y8838" i="2" a="1"/>
  <c r="Y8838" i="2"/>
  <c r="Y8839" i="2" a="1"/>
  <c r="Y8839" i="2" s="1"/>
  <c r="Y8840" i="2" a="1"/>
  <c r="Y8840" i="2"/>
  <c r="Y8841" i="2" a="1"/>
  <c r="Y8841" i="2" s="1"/>
  <c r="Y8842" i="2" a="1"/>
  <c r="Y8842" i="2"/>
  <c r="Y8843" i="2" a="1"/>
  <c r="Y8843" i="2"/>
  <c r="Y8844" i="2" a="1"/>
  <c r="Y8844" i="2"/>
  <c r="Y8845" i="2" a="1"/>
  <c r="Y8845" i="2" s="1"/>
  <c r="Y8846" i="2" a="1"/>
  <c r="Y8846" i="2"/>
  <c r="Y8847" i="2" a="1"/>
  <c r="Y8847" i="2" s="1"/>
  <c r="Y8848" i="2" a="1"/>
  <c r="Y8848" i="2"/>
  <c r="Y8849" i="2" a="1"/>
  <c r="Y8849" i="2"/>
  <c r="Y8850" i="2" a="1"/>
  <c r="Y8850" i="2"/>
  <c r="Y8851" i="2" a="1"/>
  <c r="Y8851" i="2"/>
  <c r="Y8852" i="2" a="1"/>
  <c r="Y8852" i="2" s="1"/>
  <c r="Y8853" i="2" a="1"/>
  <c r="Y8853" i="2" s="1"/>
  <c r="Y8854" i="2" a="1"/>
  <c r="Y8854" i="2"/>
  <c r="Y8855" i="2" a="1"/>
  <c r="Y8855" i="2"/>
  <c r="Y8856" i="2" a="1"/>
  <c r="Y8856" i="2"/>
  <c r="Y8857" i="2" a="1"/>
  <c r="Y8857" i="2"/>
  <c r="Y8858" i="2" a="1"/>
  <c r="Y8858" i="2" s="1"/>
  <c r="Y8859" i="2" a="1"/>
  <c r="Y8859" i="2" s="1"/>
  <c r="Y8860" i="2" a="1"/>
  <c r="Y8860" i="2"/>
  <c r="Y8861" i="2" a="1"/>
  <c r="Y8861" i="2"/>
  <c r="Y8862" i="2" a="1"/>
  <c r="Y8862" i="2"/>
  <c r="Y8863" i="2" a="1"/>
  <c r="Y8863" i="2"/>
  <c r="Y8864" i="2" a="1"/>
  <c r="Y8864" i="2"/>
  <c r="Y8865" i="2" a="1"/>
  <c r="Y8865" i="2" s="1"/>
  <c r="Y8866" i="2" a="1"/>
  <c r="Y8866" i="2"/>
  <c r="Y8867" i="2" a="1"/>
  <c r="Y8867" i="2"/>
  <c r="Y8868" i="2" a="1"/>
  <c r="Y8868" i="2"/>
  <c r="Y8869" i="2" a="1"/>
  <c r="Y8869" i="2"/>
  <c r="Y8870" i="2" a="1"/>
  <c r="Y8870" i="2"/>
  <c r="Y8871" i="2" a="1"/>
  <c r="Y8871" i="2" s="1"/>
  <c r="Y8872" i="2" a="1"/>
  <c r="Y8872" i="2"/>
  <c r="Y8873" i="2" a="1"/>
  <c r="Y8873" i="2"/>
  <c r="Y8874" i="2" a="1"/>
  <c r="Y8874" i="2"/>
  <c r="Y8875" i="2" a="1"/>
  <c r="Y8875" i="2"/>
  <c r="Y8876" i="2" a="1"/>
  <c r="Y8876" i="2"/>
  <c r="Y8877" i="2" a="1"/>
  <c r="Y8877" i="2" s="1"/>
  <c r="Y8878" i="2" a="1"/>
  <c r="Y8878" i="2"/>
  <c r="Y8879" i="2" a="1"/>
  <c r="Y8879" i="2"/>
  <c r="Y8880" i="2" a="1"/>
  <c r="Y8880" i="2"/>
  <c r="Y8881" i="2" a="1"/>
  <c r="Y8881" i="2"/>
  <c r="Y8882" i="2" a="1"/>
  <c r="Y8882" i="2"/>
  <c r="Y8883" i="2" a="1"/>
  <c r="Y8883" i="2" s="1"/>
  <c r="Y8884" i="2" a="1"/>
  <c r="Y8884" i="2"/>
  <c r="Y8885" i="2" a="1"/>
  <c r="Y8885" i="2" s="1"/>
  <c r="Y8886" i="2" a="1"/>
  <c r="Y8886" i="2"/>
  <c r="Y8887" i="2" a="1"/>
  <c r="Y8887" i="2"/>
  <c r="Y8888" i="2" a="1"/>
  <c r="Y8888" i="2"/>
  <c r="Y8889" i="2" a="1"/>
  <c r="Y8889" i="2" s="1"/>
  <c r="Y8890" i="2" a="1"/>
  <c r="Y8890" i="2"/>
  <c r="Y8891" i="2" a="1"/>
  <c r="Y8891" i="2" s="1"/>
  <c r="Y8892" i="2" a="1"/>
  <c r="Y8892" i="2"/>
  <c r="Y8893" i="2" a="1"/>
  <c r="Y8893" i="2"/>
  <c r="Y8894" i="2" a="1"/>
  <c r="Y8894" i="2"/>
  <c r="Y8895" i="2" a="1"/>
  <c r="Y8895" i="2" s="1"/>
  <c r="Y8896" i="2" a="1"/>
  <c r="Y8896" i="2"/>
  <c r="Y8897" i="2" a="1"/>
  <c r="Y8897" i="2"/>
  <c r="Y8898" i="2" a="1"/>
  <c r="Y8898" i="2" s="1"/>
  <c r="Y8899" i="2" a="1"/>
  <c r="Y8899" i="2"/>
  <c r="Y8900" i="2" a="1"/>
  <c r="Y8900" i="2"/>
  <c r="Y8901" i="2" a="1"/>
  <c r="Y8901" i="2" s="1"/>
  <c r="Y8902" i="2" a="1"/>
  <c r="Y8902" i="2"/>
  <c r="Y8903" i="2" a="1"/>
  <c r="Y8903" i="2"/>
  <c r="Y8904" i="2" a="1"/>
  <c r="Y8904" i="2" s="1"/>
  <c r="Y8905" i="2" a="1"/>
  <c r="Y8905" i="2"/>
  <c r="Y8906" i="2" a="1"/>
  <c r="Y8906" i="2"/>
  <c r="Y8907" i="2" a="1"/>
  <c r="Y8907" i="2" s="1"/>
  <c r="Y8908" i="2" a="1"/>
  <c r="Y8908" i="2"/>
  <c r="Y8909" i="2" a="1"/>
  <c r="Y8909" i="2"/>
  <c r="Y8910" i="2" a="1"/>
  <c r="Y8910" i="2"/>
  <c r="Y8911" i="2" a="1"/>
  <c r="Y8911" i="2" s="1"/>
  <c r="Y8912" i="2" a="1"/>
  <c r="Y8912" i="2"/>
  <c r="Y8913" i="2" a="1"/>
  <c r="Y8913" i="2" s="1"/>
  <c r="Y8914" i="2" a="1"/>
  <c r="Y8914" i="2"/>
  <c r="Y8915" i="2" a="1"/>
  <c r="Y8915" i="2"/>
  <c r="Y8916" i="2" a="1"/>
  <c r="Y8916" i="2"/>
  <c r="Y8917" i="2" a="1"/>
  <c r="Y8917" i="2" s="1"/>
  <c r="Y8918" i="2" a="1"/>
  <c r="Y8918" i="2"/>
  <c r="Y8919" i="2" a="1"/>
  <c r="Y8919" i="2" s="1"/>
  <c r="Y8920" i="2" a="1"/>
  <c r="Y8920" i="2"/>
  <c r="Y8921" i="2" a="1"/>
  <c r="Y8921" i="2"/>
  <c r="Y8922" i="2" a="1"/>
  <c r="Y8922" i="2"/>
  <c r="Y8923" i="2" a="1"/>
  <c r="Y8923" i="2"/>
  <c r="Y8924" i="2" a="1"/>
  <c r="Y8924" i="2" s="1"/>
  <c r="Y8925" i="2" a="1"/>
  <c r="Y8925" i="2" s="1"/>
  <c r="Y8926" i="2" a="1"/>
  <c r="Y8926" i="2"/>
  <c r="Y8927" i="2" a="1"/>
  <c r="Y8927" i="2"/>
  <c r="Y8928" i="2" a="1"/>
  <c r="Y8928" i="2"/>
  <c r="Y8929" i="2" a="1"/>
  <c r="Y8929" i="2"/>
  <c r="Y8930" i="2" a="1"/>
  <c r="Y8930" i="2" s="1"/>
  <c r="Y8931" i="2" a="1"/>
  <c r="Y8931" i="2" s="1"/>
  <c r="Y8932" i="2" a="1"/>
  <c r="Y8932" i="2"/>
  <c r="Y8933" i="2" a="1"/>
  <c r="Y8933" i="2"/>
  <c r="Y8934" i="2" a="1"/>
  <c r="Y8934" i="2"/>
  <c r="Y8935" i="2" a="1"/>
  <c r="Y8935" i="2"/>
  <c r="Y8936" i="2" a="1"/>
  <c r="Y8936" i="2"/>
  <c r="Y8937" i="2" a="1"/>
  <c r="Y8937" i="2" s="1"/>
  <c r="Y8938" i="2" a="1"/>
  <c r="Y8938" i="2"/>
  <c r="Y8939" i="2" a="1"/>
  <c r="Y8939" i="2"/>
  <c r="Y8940" i="2" a="1"/>
  <c r="Y8940" i="2"/>
  <c r="Y8941" i="2" a="1"/>
  <c r="Y8941" i="2"/>
  <c r="Y8942" i="2" a="1"/>
  <c r="Y8942" i="2"/>
  <c r="Y8943" i="2" a="1"/>
  <c r="Y8943" i="2" s="1"/>
  <c r="Y8944" i="2" a="1"/>
  <c r="Y8944" i="2"/>
  <c r="Y8945" i="2" a="1"/>
  <c r="Y8945" i="2"/>
  <c r="Y8946" i="2" a="1"/>
  <c r="Y8946" i="2"/>
  <c r="Y8947" i="2" a="1"/>
  <c r="Y8947" i="2"/>
  <c r="Y8948" i="2" a="1"/>
  <c r="Y8948" i="2"/>
  <c r="Y8949" i="2" a="1"/>
  <c r="Y8949" i="2" s="1"/>
  <c r="Y8950" i="2" a="1"/>
  <c r="Y8950" i="2"/>
  <c r="Y8951" i="2" a="1"/>
  <c r="Y8951" i="2"/>
  <c r="Y8952" i="2" a="1"/>
  <c r="Y8952" i="2"/>
  <c r="Y8953" i="2" a="1"/>
  <c r="Y8953" i="2"/>
  <c r="Y8954" i="2" a="1"/>
  <c r="Y8954" i="2"/>
  <c r="Y8955" i="2" a="1"/>
  <c r="Y8955" i="2" s="1"/>
  <c r="Y8956" i="2" a="1"/>
  <c r="Y8956" i="2"/>
  <c r="Y8957" i="2" a="1"/>
  <c r="Y8957" i="2" s="1"/>
  <c r="Y8958" i="2" a="1"/>
  <c r="Y8958" i="2"/>
  <c r="Y8959" i="2" a="1"/>
  <c r="Y8959" i="2"/>
  <c r="Y8960" i="2" a="1"/>
  <c r="Y8960" i="2"/>
  <c r="Y8961" i="2" a="1"/>
  <c r="Y8961" i="2" s="1"/>
  <c r="Y8962" i="2" a="1"/>
  <c r="Y8962" i="2"/>
  <c r="Y8963" i="2" a="1"/>
  <c r="Y8963" i="2" s="1"/>
  <c r="Y8964" i="2" a="1"/>
  <c r="Y8964" i="2"/>
  <c r="Y8965" i="2" a="1"/>
  <c r="Y8965" i="2"/>
  <c r="Y8966" i="2" a="1"/>
  <c r="Y8966" i="2"/>
  <c r="Y8967" i="2" a="1"/>
  <c r="Y8967" i="2" s="1"/>
  <c r="Y8968" i="2" a="1"/>
  <c r="Y8968" i="2"/>
  <c r="Y8969" i="2" a="1"/>
  <c r="Y8969" i="2"/>
  <c r="Y8970" i="2" a="1"/>
  <c r="Y8970" i="2" s="1"/>
  <c r="Y8971" i="2" a="1"/>
  <c r="Y8971" i="2"/>
  <c r="Y8972" i="2" a="1"/>
  <c r="Y8972" i="2"/>
  <c r="Y8973" i="2" a="1"/>
  <c r="Y8973" i="2" s="1"/>
  <c r="Y8974" i="2" a="1"/>
  <c r="Y8974" i="2"/>
  <c r="Y8975" i="2" a="1"/>
  <c r="Y8975" i="2"/>
  <c r="Y8976" i="2" a="1"/>
  <c r="Y8976" i="2" s="1"/>
  <c r="Y8977" i="2" a="1"/>
  <c r="Y8977" i="2"/>
  <c r="Y8978" i="2" a="1"/>
  <c r="Y8978" i="2"/>
  <c r="Y8979" i="2" a="1"/>
  <c r="Y8979" i="2" s="1"/>
  <c r="Y8980" i="2" a="1"/>
  <c r="Y8980" i="2"/>
  <c r="Y8981" i="2" a="1"/>
  <c r="Y8981" i="2"/>
  <c r="Y8982" i="2" a="1"/>
  <c r="Y8982" i="2"/>
  <c r="Y8983" i="2" a="1"/>
  <c r="Y8983" i="2" s="1"/>
  <c r="Y8984" i="2" a="1"/>
  <c r="Y8984" i="2"/>
  <c r="Y8985" i="2" a="1"/>
  <c r="Y8985" i="2" s="1"/>
  <c r="Y8986" i="2" a="1"/>
  <c r="Y8986" i="2"/>
  <c r="Y8987" i="2" a="1"/>
  <c r="Y8987" i="2"/>
  <c r="Y8988" i="2" a="1"/>
  <c r="Y8988" i="2"/>
  <c r="Y8989" i="2" a="1"/>
  <c r="Y8989" i="2" s="1"/>
  <c r="Y8990" i="2" a="1"/>
  <c r="Y8990" i="2"/>
  <c r="Y8991" i="2" a="1"/>
  <c r="Y8991" i="2" s="1"/>
  <c r="Y8992" i="2" a="1"/>
  <c r="Y8992" i="2"/>
  <c r="Y8993" i="2" a="1"/>
  <c r="Y8993" i="2"/>
  <c r="Y8994" i="2" a="1"/>
  <c r="Y8994" i="2"/>
  <c r="Y8995" i="2" a="1"/>
  <c r="Y8995" i="2"/>
  <c r="Y8996" i="2" a="1"/>
  <c r="Y8996" i="2" s="1"/>
  <c r="Y8997" i="2" a="1"/>
  <c r="Y8997" i="2" s="1"/>
  <c r="Y8998" i="2" a="1"/>
  <c r="Y8998" i="2"/>
  <c r="Y8999" i="2" a="1"/>
  <c r="Y8999" i="2"/>
  <c r="Y9000" i="2" a="1"/>
  <c r="Y9000" i="2"/>
  <c r="Y9001" i="2" a="1"/>
  <c r="Y9001" i="2"/>
  <c r="Y9002" i="2" a="1"/>
  <c r="Y9002" i="2" s="1"/>
  <c r="Y9003" i="2" a="1"/>
  <c r="Y9003" i="2" s="1"/>
  <c r="Y9004" i="2" a="1"/>
  <c r="Y9004" i="2"/>
  <c r="Y9005" i="2" a="1"/>
  <c r="Y9005" i="2"/>
  <c r="Y9006" i="2" a="1"/>
  <c r="Y9006" i="2"/>
  <c r="Y9007" i="2" a="1"/>
  <c r="Y9007" i="2"/>
  <c r="Y9008" i="2" a="1"/>
  <c r="Y9008" i="2"/>
  <c r="Y9009" i="2" a="1"/>
  <c r="Y9009" i="2" s="1"/>
  <c r="Y9010" i="2" a="1"/>
  <c r="Y9010" i="2"/>
  <c r="Y9011" i="2" a="1"/>
  <c r="Y9011" i="2"/>
  <c r="Y9012" i="2" a="1"/>
  <c r="Y9012" i="2"/>
  <c r="Y9013" i="2" a="1"/>
  <c r="Y9013" i="2"/>
  <c r="Y9014" i="2" a="1"/>
  <c r="Y9014" i="2"/>
  <c r="Y9015" i="2" a="1"/>
  <c r="Y9015" i="2" s="1"/>
  <c r="Y9016" i="2" a="1"/>
  <c r="Y9016" i="2"/>
  <c r="Y9017" i="2" a="1"/>
  <c r="Y9017" i="2"/>
  <c r="Y9018" i="2" a="1"/>
  <c r="Y9018" i="2"/>
  <c r="Y9019" i="2" a="1"/>
  <c r="Y9019" i="2"/>
  <c r="Y9020" i="2" a="1"/>
  <c r="Y9020" i="2"/>
  <c r="Y9021" i="2" a="1"/>
  <c r="Y9021" i="2" s="1"/>
  <c r="Y9022" i="2" a="1"/>
  <c r="Y9022" i="2"/>
  <c r="Y9023" i="2" a="1"/>
  <c r="Y9023" i="2"/>
  <c r="Y9024" i="2" a="1"/>
  <c r="Y9024" i="2"/>
  <c r="Y9025" i="2" a="1"/>
  <c r="Y9025" i="2"/>
  <c r="Y9026" i="2" a="1"/>
  <c r="Y9026" i="2"/>
  <c r="Y9027" i="2" a="1"/>
  <c r="Y9027" i="2" s="1"/>
  <c r="Y9028" i="2" a="1"/>
  <c r="Y9028" i="2"/>
  <c r="Y9029" i="2" a="1"/>
  <c r="Y9029" i="2" s="1"/>
  <c r="Y9030" i="2" a="1"/>
  <c r="Y9030" i="2"/>
  <c r="Y9031" i="2" a="1"/>
  <c r="Y9031" i="2"/>
  <c r="Y9032" i="2" a="1"/>
  <c r="Y9032" i="2"/>
  <c r="Y9033" i="2" a="1"/>
  <c r="Y9033" i="2" s="1"/>
  <c r="Y9034" i="2" a="1"/>
  <c r="Y9034" i="2"/>
  <c r="Y9035" i="2" a="1"/>
  <c r="Y9035" i="2" s="1"/>
  <c r="Y9036" i="2" a="1"/>
  <c r="Y9036" i="2"/>
  <c r="Y9037" i="2" a="1"/>
  <c r="Y9037" i="2"/>
  <c r="Y9038" i="2" a="1"/>
  <c r="Y9038" i="2"/>
  <c r="Y9039" i="2" a="1"/>
  <c r="Y9039" i="2" s="1"/>
  <c r="Y9040" i="2" a="1"/>
  <c r="Y9040" i="2"/>
  <c r="Y9041" i="2" a="1"/>
  <c r="Y9041" i="2"/>
  <c r="Y9042" i="2" a="1"/>
  <c r="Y9042" i="2" s="1"/>
  <c r="Y9043" i="2" a="1"/>
  <c r="Y9043" i="2"/>
  <c r="Y9044" i="2" a="1"/>
  <c r="Y9044" i="2"/>
  <c r="Y9045" i="2" a="1"/>
  <c r="Y9045" i="2" s="1"/>
  <c r="Y9046" i="2" a="1"/>
  <c r="Y9046" i="2"/>
  <c r="Y9047" i="2" a="1"/>
  <c r="Y9047" i="2"/>
  <c r="Y9048" i="2" a="1"/>
  <c r="Y9048" i="2" s="1"/>
  <c r="Y9049" i="2" a="1"/>
  <c r="Y9049" i="2"/>
  <c r="Y9050" i="2" a="1"/>
  <c r="Y9050" i="2"/>
  <c r="Y9051" i="2" a="1"/>
  <c r="Y9051" i="2" s="1"/>
  <c r="Y9052" i="2" a="1"/>
  <c r="Y9052" i="2"/>
  <c r="Y9053" i="2" a="1"/>
  <c r="Y9053" i="2"/>
  <c r="Y9054" i="2" a="1"/>
  <c r="Y9054" i="2"/>
  <c r="Y9055" i="2" a="1"/>
  <c r="Y9055" i="2" s="1"/>
  <c r="Y9056" i="2" a="1"/>
  <c r="Y9056" i="2"/>
  <c r="Y9057" i="2" a="1"/>
  <c r="Y9057" i="2" s="1"/>
  <c r="Y9058" i="2" a="1"/>
  <c r="Y9058" i="2"/>
  <c r="Y9059" i="2" a="1"/>
  <c r="Y9059" i="2"/>
  <c r="Y9060" i="2" a="1"/>
  <c r="Y9060" i="2"/>
  <c r="Y9061" i="2" a="1"/>
  <c r="Y9061" i="2" s="1"/>
  <c r="Y9062" i="2" a="1"/>
  <c r="Y9062" i="2"/>
  <c r="Y9063" i="2" a="1"/>
  <c r="Y9063" i="2" s="1"/>
  <c r="Y9064" i="2" a="1"/>
  <c r="Y9064" i="2"/>
  <c r="Y9065" i="2" a="1"/>
  <c r="Y9065" i="2"/>
  <c r="Y9066" i="2" a="1"/>
  <c r="Y9066" i="2"/>
  <c r="Y9067" i="2" a="1"/>
  <c r="Y9067" i="2"/>
  <c r="Y9068" i="2" a="1"/>
  <c r="Y9068" i="2" s="1"/>
  <c r="Y9069" i="2" a="1"/>
  <c r="Y9069" i="2" s="1"/>
  <c r="Y9070" i="2" a="1"/>
  <c r="Y9070" i="2"/>
  <c r="Y9071" i="2" a="1"/>
  <c r="Y9071" i="2"/>
  <c r="Y9072" i="2" a="1"/>
  <c r="Y9072" i="2"/>
  <c r="Y9073" i="2" a="1"/>
  <c r="Y9073" i="2"/>
  <c r="Y9074" i="2" a="1"/>
  <c r="Y9074" i="2" s="1"/>
  <c r="Y9075" i="2" a="1"/>
  <c r="Y9075" i="2" s="1"/>
  <c r="Y9076" i="2" a="1"/>
  <c r="Y9076" i="2"/>
  <c r="Y9077" i="2" a="1"/>
  <c r="Y9077" i="2"/>
  <c r="Y9078" i="2" a="1"/>
  <c r="Y9078" i="2"/>
  <c r="Y9079" i="2" a="1"/>
  <c r="Y9079" i="2"/>
  <c r="Y9080" i="2" a="1"/>
  <c r="Y9080" i="2"/>
  <c r="Y9081" i="2" a="1"/>
  <c r="Y9081" i="2" s="1"/>
  <c r="Y9082" i="2" a="1"/>
  <c r="Y9082" i="2"/>
  <c r="Y9083" i="2" a="1"/>
  <c r="Y9083" i="2"/>
  <c r="Y9084" i="2" a="1"/>
  <c r="Y9084" i="2"/>
  <c r="Y9085" i="2" a="1"/>
  <c r="Y9085" i="2"/>
  <c r="Y9086" i="2" a="1"/>
  <c r="Y9086" i="2"/>
  <c r="Y9087" i="2" a="1"/>
  <c r="Y9087" i="2" s="1"/>
  <c r="Y9088" i="2" a="1"/>
  <c r="Y9088" i="2"/>
  <c r="Y9089" i="2" a="1"/>
  <c r="Y9089" i="2"/>
  <c r="Y9090" i="2" a="1"/>
  <c r="Y9090" i="2"/>
  <c r="Y9091" i="2" a="1"/>
  <c r="Y9091" i="2"/>
  <c r="Y9092" i="2" a="1"/>
  <c r="Y9092" i="2"/>
  <c r="Y9093" i="2" a="1"/>
  <c r="Y9093" i="2" s="1"/>
  <c r="Y9094" i="2" a="1"/>
  <c r="Y9094" i="2"/>
  <c r="Y9095" i="2" a="1"/>
  <c r="Y9095" i="2"/>
  <c r="Y9096" i="2" a="1"/>
  <c r="Y9096" i="2"/>
  <c r="Y9097" i="2" a="1"/>
  <c r="Y9097" i="2"/>
  <c r="Y9098" i="2" a="1"/>
  <c r="Y9098" i="2"/>
  <c r="Y9099" i="2" a="1"/>
  <c r="Y9099" i="2" s="1"/>
  <c r="Y9100" i="2" a="1"/>
  <c r="Y9100" i="2"/>
  <c r="Y9101" i="2" a="1"/>
  <c r="Y9101" i="2" s="1"/>
  <c r="Y9102" i="2" a="1"/>
  <c r="Y9102" i="2"/>
  <c r="Y9103" i="2" a="1"/>
  <c r="Y9103" i="2"/>
  <c r="Y9104" i="2" a="1"/>
  <c r="Y9104" i="2"/>
  <c r="Y9105" i="2" a="1"/>
  <c r="Y9105" i="2" s="1"/>
  <c r="Y9106" i="2" a="1"/>
  <c r="Y9106" i="2"/>
  <c r="Y9107" i="2" a="1"/>
  <c r="Y9107" i="2" s="1"/>
  <c r="Y9108" i="2" a="1"/>
  <c r="Y9108" i="2"/>
  <c r="Y9109" i="2" a="1"/>
  <c r="Y9109" i="2"/>
  <c r="Y9110" i="2" a="1"/>
  <c r="Y9110" i="2"/>
  <c r="Y9111" i="2" a="1"/>
  <c r="Y9111" i="2" s="1"/>
  <c r="Y9112" i="2" a="1"/>
  <c r="Y9112" i="2"/>
  <c r="Y9113" i="2" a="1"/>
  <c r="Y9113" i="2"/>
  <c r="Y9114" i="2" a="1"/>
  <c r="Y9114" i="2" s="1"/>
  <c r="Y9115" i="2" a="1"/>
  <c r="Y9115" i="2"/>
  <c r="Y9116" i="2" a="1"/>
  <c r="Y9116" i="2"/>
  <c r="Y9117" i="2" a="1"/>
  <c r="Y9117" i="2" s="1"/>
  <c r="Y9118" i="2" a="1"/>
  <c r="Y9118" i="2"/>
  <c r="Y9119" i="2" a="1"/>
  <c r="Y9119" i="2"/>
  <c r="Y9120" i="2" a="1"/>
  <c r="Y9120" i="2" s="1"/>
  <c r="Y9121" i="2" a="1"/>
  <c r="Y9121" i="2"/>
  <c r="Y9122" i="2" a="1"/>
  <c r="Y9122" i="2"/>
  <c r="Y9123" i="2" a="1"/>
  <c r="Y9123" i="2" s="1"/>
  <c r="Y9124" i="2" a="1"/>
  <c r="Y9124" i="2"/>
  <c r="Y9125" i="2" a="1"/>
  <c r="Y9125" i="2"/>
  <c r="Y9126" i="2" a="1"/>
  <c r="Y9126" i="2"/>
  <c r="Y9127" i="2" a="1"/>
  <c r="Y9127" i="2" s="1"/>
  <c r="Y9128" i="2" a="1"/>
  <c r="Y9128" i="2"/>
  <c r="Y9129" i="2" a="1"/>
  <c r="Y9129" i="2" s="1"/>
  <c r="Y9130" i="2" a="1"/>
  <c r="Y9130" i="2"/>
  <c r="Y9131" i="2" a="1"/>
  <c r="Y9131" i="2"/>
  <c r="Y9132" i="2" a="1"/>
  <c r="Y9132" i="2"/>
  <c r="Y9133" i="2" a="1"/>
  <c r="Y9133" i="2" s="1"/>
  <c r="Y9134" i="2" a="1"/>
  <c r="Y9134" i="2"/>
  <c r="Y9135" i="2" a="1"/>
  <c r="Y9135" i="2" s="1"/>
  <c r="Y9136" i="2" a="1"/>
  <c r="Y9136" i="2"/>
  <c r="Y9137" i="2" a="1"/>
  <c r="Y9137" i="2"/>
  <c r="Y9138" i="2" a="1"/>
  <c r="Y9138" i="2"/>
  <c r="Y9139" i="2" a="1"/>
  <c r="Y9139" i="2"/>
  <c r="Y9140" i="2" a="1"/>
  <c r="Y9140" i="2" s="1"/>
  <c r="Y9141" i="2" a="1"/>
  <c r="Y9141" i="2" s="1"/>
  <c r="Y9142" i="2" a="1"/>
  <c r="Y9142" i="2"/>
  <c r="Y9143" i="2" a="1"/>
  <c r="Y9143" i="2"/>
  <c r="Y9144" i="2" a="1"/>
  <c r="Y9144" i="2"/>
  <c r="Y9145" i="2" a="1"/>
  <c r="Y9145" i="2"/>
  <c r="Y9146" i="2" a="1"/>
  <c r="Y9146" i="2" s="1"/>
  <c r="Y9147" i="2" a="1"/>
  <c r="Y9147" i="2" s="1"/>
  <c r="Y9148" i="2" a="1"/>
  <c r="Y9148" i="2"/>
  <c r="Y9149" i="2" a="1"/>
  <c r="Y9149" i="2"/>
  <c r="Y9150" i="2" a="1"/>
  <c r="Y9150" i="2"/>
  <c r="Y9151" i="2" a="1"/>
  <c r="Y9151" i="2"/>
  <c r="Y9152" i="2" a="1"/>
  <c r="Y9152" i="2"/>
  <c r="Y9153" i="2" a="1"/>
  <c r="Y9153" i="2" s="1"/>
  <c r="Y9154" i="2" a="1"/>
  <c r="Y9154" i="2"/>
  <c r="Y9155" i="2" a="1"/>
  <c r="Y9155" i="2"/>
  <c r="Y9156" i="2" a="1"/>
  <c r="Y9156" i="2"/>
  <c r="Y9157" i="2" a="1"/>
  <c r="Y9157" i="2"/>
  <c r="Y9158" i="2" a="1"/>
  <c r="Y9158" i="2"/>
  <c r="Y9159" i="2" a="1"/>
  <c r="Y9159" i="2" s="1"/>
  <c r="Y9160" i="2" a="1"/>
  <c r="Y9160" i="2"/>
  <c r="Y9161" i="2" a="1"/>
  <c r="Y9161" i="2"/>
  <c r="Y9162" i="2" a="1"/>
  <c r="Y9162" i="2"/>
  <c r="Y9163" i="2" a="1"/>
  <c r="Y9163" i="2"/>
  <c r="Y9164" i="2" a="1"/>
  <c r="Y9164" i="2"/>
  <c r="Y9165" i="2" a="1"/>
  <c r="Y9165" i="2" s="1"/>
  <c r="Y9166" i="2" a="1"/>
  <c r="Y9166" i="2"/>
  <c r="Y9167" i="2" a="1"/>
  <c r="Y9167" i="2"/>
  <c r="Y9168" i="2" a="1"/>
  <c r="Y9168" i="2"/>
  <c r="Y9169" i="2" a="1"/>
  <c r="Y9169" i="2"/>
  <c r="Y9170" i="2" a="1"/>
  <c r="Y9170" i="2"/>
  <c r="Y9171" i="2" a="1"/>
  <c r="Y9171" i="2" s="1"/>
  <c r="Y9172" i="2" a="1"/>
  <c r="Y9172" i="2"/>
  <c r="Y9173" i="2" a="1"/>
  <c r="Y9173" i="2" s="1"/>
  <c r="Y9174" i="2" a="1"/>
  <c r="Y9174" i="2"/>
  <c r="Y9175" i="2" a="1"/>
  <c r="Y9175" i="2"/>
  <c r="Y9176" i="2" a="1"/>
  <c r="Y9176" i="2"/>
  <c r="Y9177" i="2" a="1"/>
  <c r="Y9177" i="2" s="1"/>
  <c r="Y9178" i="2" a="1"/>
  <c r="Y9178" i="2"/>
  <c r="Y9179" i="2" a="1"/>
  <c r="Y9179" i="2" s="1"/>
  <c r="Y9180" i="2" a="1"/>
  <c r="Y9180" i="2"/>
  <c r="Y9181" i="2" a="1"/>
  <c r="Y9181" i="2"/>
  <c r="Y9182" i="2" a="1"/>
  <c r="Y9182" i="2"/>
  <c r="Y9183" i="2" a="1"/>
  <c r="Y9183" i="2" s="1"/>
  <c r="Y9184" i="2" a="1"/>
  <c r="Y9184" i="2"/>
  <c r="Y9185" i="2" a="1"/>
  <c r="Y9185" i="2"/>
  <c r="Y9186" i="2" a="1"/>
  <c r="Y9186" i="2" s="1"/>
  <c r="Y9187" i="2" a="1"/>
  <c r="Y9187" i="2"/>
  <c r="Y9188" i="2" a="1"/>
  <c r="Y9188" i="2"/>
  <c r="Y9189" i="2" a="1"/>
  <c r="Y9189" i="2" s="1"/>
  <c r="Y9190" i="2" a="1"/>
  <c r="Y9190" i="2"/>
  <c r="Y9191" i="2" a="1"/>
  <c r="Y9191" i="2"/>
  <c r="Y9192" i="2" a="1"/>
  <c r="Y9192" i="2" s="1"/>
  <c r="Y9193" i="2" a="1"/>
  <c r="Y9193" i="2"/>
  <c r="Y9194" i="2" a="1"/>
  <c r="Y9194" i="2"/>
  <c r="Y9195" i="2" a="1"/>
  <c r="Y9195" i="2" s="1"/>
  <c r="Y9196" i="2" a="1"/>
  <c r="Y9196" i="2"/>
  <c r="Y9197" i="2" a="1"/>
  <c r="Y9197" i="2"/>
  <c r="Y9198" i="2" a="1"/>
  <c r="Y9198" i="2"/>
  <c r="Y9199" i="2" a="1"/>
  <c r="Y9199" i="2" s="1"/>
  <c r="Y9200" i="2" a="1"/>
  <c r="Y9200" i="2"/>
  <c r="Y9201" i="2" a="1"/>
  <c r="Y9201" i="2" s="1"/>
  <c r="Y9202" i="2" a="1"/>
  <c r="Y9202" i="2"/>
  <c r="Y9203" i="2" a="1"/>
  <c r="Y9203" i="2"/>
  <c r="Y9204" i="2" a="1"/>
  <c r="Y9204" i="2"/>
  <c r="Y9205" i="2" a="1"/>
  <c r="Y9205" i="2" s="1"/>
  <c r="Y9206" i="2" a="1"/>
  <c r="Y9206" i="2"/>
  <c r="Y9207" i="2" a="1"/>
  <c r="Y9207" i="2" s="1"/>
  <c r="Y9208" i="2" a="1"/>
  <c r="Y9208" i="2"/>
  <c r="Y9209" i="2" a="1"/>
  <c r="Y9209" i="2"/>
  <c r="Y9210" i="2" a="1"/>
  <c r="Y9210" i="2"/>
  <c r="Y9211" i="2" a="1"/>
  <c r="Y9211" i="2"/>
  <c r="Y9212" i="2" a="1"/>
  <c r="Y9212" i="2" s="1"/>
  <c r="Y9213" i="2" a="1"/>
  <c r="Y9213" i="2" s="1"/>
  <c r="Y9214" i="2" a="1"/>
  <c r="Y9214" i="2"/>
  <c r="Y9215" i="2" a="1"/>
  <c r="Y9215" i="2"/>
  <c r="Y9216" i="2" a="1"/>
  <c r="Y9216" i="2"/>
  <c r="Y9217" i="2" a="1"/>
  <c r="Y9217" i="2"/>
  <c r="Y9218" i="2" a="1"/>
  <c r="Y9218" i="2" s="1"/>
  <c r="Y9219" i="2" a="1"/>
  <c r="Y9219" i="2" s="1"/>
  <c r="Y9220" i="2" a="1"/>
  <c r="Y9220" i="2"/>
  <c r="Y9221" i="2" a="1"/>
  <c r="Y9221" i="2"/>
  <c r="Y9222" i="2" a="1"/>
  <c r="Y9222" i="2"/>
  <c r="Y9223" i="2" a="1"/>
  <c r="Y9223" i="2"/>
  <c r="Y9224" i="2" a="1"/>
  <c r="Y9224" i="2"/>
  <c r="Y9225" i="2" a="1"/>
  <c r="Y9225" i="2" s="1"/>
  <c r="Y9226" i="2" a="1"/>
  <c r="Y9226" i="2"/>
  <c r="Y9227" i="2" a="1"/>
  <c r="Y9227" i="2"/>
  <c r="Y9228" i="2" a="1"/>
  <c r="Y9228" i="2"/>
  <c r="Y9229" i="2" a="1"/>
  <c r="Y9229" i="2"/>
  <c r="Y9230" i="2" a="1"/>
  <c r="Y9230" i="2"/>
  <c r="Y9231" i="2" a="1"/>
  <c r="Y9231" i="2" s="1"/>
  <c r="Y9232" i="2" a="1"/>
  <c r="Y9232" i="2"/>
  <c r="Y9233" i="2" a="1"/>
  <c r="Y9233" i="2"/>
  <c r="Y9234" i="2" a="1"/>
  <c r="Y9234" i="2"/>
  <c r="Y9235" i="2" a="1"/>
  <c r="Y9235" i="2"/>
  <c r="Y9236" i="2" a="1"/>
  <c r="Y9236" i="2"/>
  <c r="Y9237" i="2" a="1"/>
  <c r="Y9237" i="2" s="1"/>
  <c r="Y9238" i="2" a="1"/>
  <c r="Y9238" i="2"/>
  <c r="Y9239" i="2" a="1"/>
  <c r="Y9239" i="2"/>
  <c r="Y9240" i="2" a="1"/>
  <c r="Y9240" i="2"/>
  <c r="Y9241" i="2" a="1"/>
  <c r="Y9241" i="2"/>
  <c r="Y9242" i="2" a="1"/>
  <c r="Y9242" i="2"/>
  <c r="Y9243" i="2" a="1"/>
  <c r="Y9243" i="2" s="1"/>
  <c r="Y9244" i="2" a="1"/>
  <c r="Y9244" i="2"/>
  <c r="Y9245" i="2" a="1"/>
  <c r="Y9245" i="2" s="1"/>
  <c r="Y9246" i="2" a="1"/>
  <c r="Y9246" i="2"/>
  <c r="Y9247" i="2" a="1"/>
  <c r="Y9247" i="2"/>
  <c r="Y9248" i="2" a="1"/>
  <c r="Y9248" i="2"/>
  <c r="Y9249" i="2" a="1"/>
  <c r="Y9249" i="2" s="1"/>
  <c r="Y9250" i="2" a="1"/>
  <c r="Y9250" i="2"/>
  <c r="Y9251" i="2" a="1"/>
  <c r="Y9251" i="2" s="1"/>
  <c r="Y9252" i="2" a="1"/>
  <c r="Y9252" i="2"/>
  <c r="Y9253" i="2" a="1"/>
  <c r="Y9253" i="2"/>
  <c r="Y9254" i="2" a="1"/>
  <c r="Y9254" i="2"/>
  <c r="Y9255" i="2" a="1"/>
  <c r="Y9255" i="2" s="1"/>
  <c r="Y9256" i="2" a="1"/>
  <c r="Y9256" i="2"/>
  <c r="Y9257" i="2" a="1"/>
  <c r="Y9257" i="2"/>
  <c r="Y9258" i="2" a="1"/>
  <c r="Y9258" i="2" s="1"/>
  <c r="Y9259" i="2" a="1"/>
  <c r="Y9259" i="2"/>
  <c r="Y9260" i="2" a="1"/>
  <c r="Y9260" i="2"/>
  <c r="Y9261" i="2" a="1"/>
  <c r="Y9261" i="2" s="1"/>
  <c r="Y9262" i="2" a="1"/>
  <c r="Y9262" i="2"/>
  <c r="Y9263" i="2" a="1"/>
  <c r="Y9263" i="2"/>
  <c r="Y9264" i="2" a="1"/>
  <c r="Y9264" i="2" s="1"/>
  <c r="Y9265" i="2" a="1"/>
  <c r="Y9265" i="2"/>
  <c r="Y9266" i="2" a="1"/>
  <c r="Y9266" i="2"/>
  <c r="Y9267" i="2" a="1"/>
  <c r="Y9267" i="2" s="1"/>
  <c r="Y9268" i="2" a="1"/>
  <c r="Y9268" i="2"/>
  <c r="Y9269" i="2" a="1"/>
  <c r="Y9269" i="2"/>
  <c r="Y9270" i="2" a="1"/>
  <c r="Y9270" i="2"/>
  <c r="Y9271" i="2" a="1"/>
  <c r="Y9271" i="2" s="1"/>
  <c r="Y9272" i="2" a="1"/>
  <c r="Y9272" i="2"/>
  <c r="Y9273" i="2" a="1"/>
  <c r="Y9273" i="2" s="1"/>
  <c r="Y9274" i="2" a="1"/>
  <c r="Y9274" i="2"/>
  <c r="Y9275" i="2" a="1"/>
  <c r="Y9275" i="2"/>
  <c r="Y9276" i="2" a="1"/>
  <c r="Y9276" i="2"/>
  <c r="Y9277" i="2" a="1"/>
  <c r="Y9277" i="2" s="1"/>
  <c r="Y9278" i="2" a="1"/>
  <c r="Y9278" i="2"/>
  <c r="Y9279" i="2" a="1"/>
  <c r="Y9279" i="2" s="1"/>
  <c r="Y9280" i="2" a="1"/>
  <c r="Y9280" i="2"/>
  <c r="Y9281" i="2" a="1"/>
  <c r="Y9281" i="2"/>
  <c r="Y9282" i="2" a="1"/>
  <c r="Y9282" i="2"/>
  <c r="Y9283" i="2" a="1"/>
  <c r="Y9283" i="2"/>
  <c r="Y9284" i="2" a="1"/>
  <c r="Y9284" i="2" s="1"/>
  <c r="Y9285" i="2" a="1"/>
  <c r="Y9285" i="2" s="1"/>
  <c r="Y9286" i="2" a="1"/>
  <c r="Y9286" i="2"/>
  <c r="Y9287" i="2" a="1"/>
  <c r="Y9287" i="2"/>
  <c r="Y9288" i="2" a="1"/>
  <c r="Y9288" i="2"/>
  <c r="Y9289" i="2" a="1"/>
  <c r="Y9289" i="2"/>
  <c r="Y9290" i="2" a="1"/>
  <c r="Y9290" i="2" s="1"/>
  <c r="Y9291" i="2" a="1"/>
  <c r="Y9291" i="2" s="1"/>
  <c r="Y9292" i="2" a="1"/>
  <c r="Y9292" i="2"/>
  <c r="Y9293" i="2" a="1"/>
  <c r="Y9293" i="2"/>
  <c r="Y9294" i="2" a="1"/>
  <c r="Y9294" i="2"/>
  <c r="Y9295" i="2" a="1"/>
  <c r="Y9295" i="2"/>
  <c r="Y9296" i="2" a="1"/>
  <c r="Y9296" i="2"/>
  <c r="Y9297" i="2" a="1"/>
  <c r="Y9297" i="2" s="1"/>
  <c r="Y9298" i="2" a="1"/>
  <c r="Y9298" i="2"/>
  <c r="Y9299" i="2" a="1"/>
  <c r="Y9299" i="2"/>
  <c r="Y9300" i="2" a="1"/>
  <c r="Y9300" i="2"/>
  <c r="Y9301" i="2" a="1"/>
  <c r="Y9301" i="2"/>
  <c r="Y9302" i="2" a="1"/>
  <c r="Y9302" i="2"/>
  <c r="Y9303" i="2" a="1"/>
  <c r="Y9303" i="2" s="1"/>
  <c r="Y9304" i="2" a="1"/>
  <c r="Y9304" i="2"/>
  <c r="Y9305" i="2" a="1"/>
  <c r="Y9305" i="2"/>
  <c r="Y9306" i="2" a="1"/>
  <c r="Y9306" i="2"/>
  <c r="Y9307" i="2" a="1"/>
  <c r="Y9307" i="2"/>
  <c r="Y9308" i="2" a="1"/>
  <c r="Y9308" i="2"/>
  <c r="Y9309" i="2" a="1"/>
  <c r="Y9309" i="2" s="1"/>
  <c r="Y9310" i="2" a="1"/>
  <c r="Y9310" i="2"/>
  <c r="Y9311" i="2" a="1"/>
  <c r="Y9311" i="2"/>
  <c r="Y9312" i="2" a="1"/>
  <c r="Y9312" i="2"/>
  <c r="Y9313" i="2" a="1"/>
  <c r="Y9313" i="2"/>
  <c r="Y9314" i="2" a="1"/>
  <c r="Y9314" i="2"/>
  <c r="Y9315" i="2" a="1"/>
  <c r="Y9315" i="2" s="1"/>
  <c r="Y9316" i="2" a="1"/>
  <c r="Y9316" i="2"/>
  <c r="Y9317" i="2" a="1"/>
  <c r="Y9317" i="2" s="1"/>
  <c r="Y9318" i="2" a="1"/>
  <c r="Y9318" i="2"/>
  <c r="Y9319" i="2" a="1"/>
  <c r="Y9319" i="2"/>
  <c r="Y9320" i="2" a="1"/>
  <c r="Y9320" i="2"/>
  <c r="Y9321" i="2" a="1"/>
  <c r="Y9321" i="2" s="1"/>
  <c r="Y9322" i="2" a="1"/>
  <c r="Y9322" i="2"/>
  <c r="Y9323" i="2" a="1"/>
  <c r="Y9323" i="2" s="1"/>
  <c r="Y9324" i="2" a="1"/>
  <c r="Y9324" i="2"/>
  <c r="Y9325" i="2" a="1"/>
  <c r="Y9325" i="2"/>
  <c r="Y9326" i="2" a="1"/>
  <c r="Y9326" i="2"/>
  <c r="Y9327" i="2" a="1"/>
  <c r="Y9327" i="2" s="1"/>
  <c r="Y9328" i="2" a="1"/>
  <c r="Y9328" i="2"/>
  <c r="Y9329" i="2" a="1"/>
  <c r="Y9329" i="2"/>
  <c r="Y9330" i="2" a="1"/>
  <c r="Y9330" i="2" s="1"/>
  <c r="Y9331" i="2" a="1"/>
  <c r="Y9331" i="2"/>
  <c r="Y9332" i="2" a="1"/>
  <c r="Y9332" i="2"/>
  <c r="Y9333" i="2" a="1"/>
  <c r="Y9333" i="2" s="1"/>
  <c r="Y9334" i="2" a="1"/>
  <c r="Y9334" i="2"/>
  <c r="Y9335" i="2" a="1"/>
  <c r="Y9335" i="2"/>
  <c r="Y9336" i="2" a="1"/>
  <c r="Y9336" i="2" s="1"/>
  <c r="Y9337" i="2" a="1"/>
  <c r="Y9337" i="2"/>
  <c r="Y9338" i="2" a="1"/>
  <c r="Y9338" i="2"/>
  <c r="Y9339" i="2" a="1"/>
  <c r="Y9339" i="2" s="1"/>
  <c r="Y9340" i="2" a="1"/>
  <c r="Y9340" i="2"/>
  <c r="Y9341" i="2" a="1"/>
  <c r="Y9341" i="2"/>
  <c r="Y9342" i="2" a="1"/>
  <c r="Y9342" i="2"/>
  <c r="Y9343" i="2" a="1"/>
  <c r="Y9343" i="2" s="1"/>
  <c r="Y9344" i="2" a="1"/>
  <c r="Y9344" i="2"/>
  <c r="Y9345" i="2" a="1"/>
  <c r="Y9345" i="2" s="1"/>
  <c r="Y9346" i="2" a="1"/>
  <c r="Y9346" i="2"/>
  <c r="Y9347" i="2" a="1"/>
  <c r="Y9347" i="2"/>
  <c r="Y9348" i="2" a="1"/>
  <c r="Y9348" i="2"/>
  <c r="Y9349" i="2" a="1"/>
  <c r="Y9349" i="2" s="1"/>
  <c r="Y9350" i="2" a="1"/>
  <c r="Y9350" i="2"/>
  <c r="Y9351" i="2" a="1"/>
  <c r="Y9351" i="2" s="1"/>
  <c r="Y9352" i="2" a="1"/>
  <c r="Y9352" i="2"/>
  <c r="Y9353" i="2" a="1"/>
  <c r="Y9353" i="2"/>
  <c r="Y9354" i="2" a="1"/>
  <c r="Y9354" i="2"/>
  <c r="Y9355" i="2" a="1"/>
  <c r="Y9355" i="2"/>
  <c r="Y9356" i="2" a="1"/>
  <c r="Y9356" i="2" s="1"/>
  <c r="Y9357" i="2" a="1"/>
  <c r="Y9357" i="2" s="1"/>
  <c r="Y9358" i="2" a="1"/>
  <c r="Y9358" i="2"/>
  <c r="Y9359" i="2" a="1"/>
  <c r="Y9359" i="2"/>
  <c r="Y9360" i="2" a="1"/>
  <c r="Y9360" i="2"/>
  <c r="Y9361" i="2" a="1"/>
  <c r="Y9361" i="2"/>
  <c r="Y9362" i="2" a="1"/>
  <c r="Y9362" i="2" s="1"/>
  <c r="Y9363" i="2" a="1"/>
  <c r="Y9363" i="2" s="1"/>
  <c r="Y9364" i="2" a="1"/>
  <c r="Y9364" i="2"/>
  <c r="Y9365" i="2" a="1"/>
  <c r="Y9365" i="2"/>
  <c r="Y9366" i="2" a="1"/>
  <c r="Y9366" i="2"/>
  <c r="Y9367" i="2" a="1"/>
  <c r="Y9367" i="2"/>
  <c r="Y9368" i="2" a="1"/>
  <c r="Y9368" i="2"/>
  <c r="Y9369" i="2" a="1"/>
  <c r="Y9369" i="2" s="1"/>
  <c r="Y9370" i="2" a="1"/>
  <c r="Y9370" i="2"/>
  <c r="Y9371" i="2" a="1"/>
  <c r="Y9371" i="2"/>
  <c r="Y9372" i="2" a="1"/>
  <c r="Y9372" i="2"/>
  <c r="Y9373" i="2" a="1"/>
  <c r="Y9373" i="2"/>
  <c r="Y9374" i="2" a="1"/>
  <c r="Y9374" i="2"/>
  <c r="Y9375" i="2" a="1"/>
  <c r="Y9375" i="2" s="1"/>
  <c r="Y9376" i="2" a="1"/>
  <c r="Y9376" i="2"/>
  <c r="Y9377" i="2" a="1"/>
  <c r="Y9377" i="2"/>
  <c r="Y9378" i="2" a="1"/>
  <c r="Y9378" i="2"/>
  <c r="Y9379" i="2" a="1"/>
  <c r="Y9379" i="2"/>
  <c r="Y9380" i="2" a="1"/>
  <c r="Y9380" i="2"/>
  <c r="Y9381" i="2" a="1"/>
  <c r="Y9381" i="2" s="1"/>
  <c r="Y9382" i="2" a="1"/>
  <c r="Y9382" i="2"/>
  <c r="Y9383" i="2" a="1"/>
  <c r="Y9383" i="2"/>
  <c r="Y9384" i="2" a="1"/>
  <c r="Y9384" i="2"/>
  <c r="Y9385" i="2" a="1"/>
  <c r="Y9385" i="2"/>
  <c r="Y9386" i="2" a="1"/>
  <c r="Y9386" i="2"/>
  <c r="Y9387" i="2" a="1"/>
  <c r="Y9387" i="2" s="1"/>
  <c r="Y9388" i="2" a="1"/>
  <c r="Y9388" i="2"/>
  <c r="Y9389" i="2" a="1"/>
  <c r="Y9389" i="2" s="1"/>
  <c r="Y9390" i="2" a="1"/>
  <c r="Y9390" i="2"/>
  <c r="Y9391" i="2" a="1"/>
  <c r="Y9391" i="2"/>
  <c r="Y9392" i="2" a="1"/>
  <c r="Y9392" i="2"/>
  <c r="Y9393" i="2" a="1"/>
  <c r="Y9393" i="2" s="1"/>
  <c r="Y9394" i="2" a="1"/>
  <c r="Y9394" i="2"/>
  <c r="Y9395" i="2" a="1"/>
  <c r="Y9395" i="2" s="1"/>
  <c r="Y9396" i="2" a="1"/>
  <c r="Y9396" i="2"/>
  <c r="Y9397" i="2" a="1"/>
  <c r="Y9397" i="2"/>
  <c r="Y9398" i="2" a="1"/>
  <c r="Y9398" i="2"/>
  <c r="Y9399" i="2" a="1"/>
  <c r="Y9399" i="2" s="1"/>
  <c r="Y9400" i="2" a="1"/>
  <c r="Y9400" i="2"/>
  <c r="Y9401" i="2" a="1"/>
  <c r="Y9401" i="2"/>
  <c r="Y9402" i="2" a="1"/>
  <c r="Y9402" i="2" s="1"/>
  <c r="Y9403" i="2" a="1"/>
  <c r="Y9403" i="2"/>
  <c r="Y9404" i="2" a="1"/>
  <c r="Y9404" i="2"/>
  <c r="Y9405" i="2" a="1"/>
  <c r="Y9405" i="2" s="1"/>
  <c r="Y9406" i="2" a="1"/>
  <c r="Y9406" i="2"/>
  <c r="Y9407" i="2" a="1"/>
  <c r="Y9407" i="2"/>
  <c r="Y9408" i="2" a="1"/>
  <c r="Y9408" i="2" s="1"/>
  <c r="Y9409" i="2" a="1"/>
  <c r="Y9409" i="2"/>
  <c r="Y9410" i="2" a="1"/>
  <c r="Y9410" i="2"/>
  <c r="Y9411" i="2" a="1"/>
  <c r="Y9411" i="2" s="1"/>
  <c r="Y9412" i="2" a="1"/>
  <c r="Y9412" i="2"/>
  <c r="Y9413" i="2" a="1"/>
  <c r="Y9413" i="2"/>
  <c r="Y9414" i="2" a="1"/>
  <c r="Y9414" i="2"/>
  <c r="Y9415" i="2" a="1"/>
  <c r="Y9415" i="2" s="1"/>
  <c r="Y9416" i="2" a="1"/>
  <c r="Y9416" i="2"/>
  <c r="Y9417" i="2" a="1"/>
  <c r="Y9417" i="2" s="1"/>
  <c r="Y9418" i="2" a="1"/>
  <c r="Y9418" i="2"/>
  <c r="Y9419" i="2" a="1"/>
  <c r="Y9419" i="2"/>
  <c r="Y9420" i="2" a="1"/>
  <c r="Y9420" i="2"/>
  <c r="Y9421" i="2" a="1"/>
  <c r="Y9421" i="2" s="1"/>
  <c r="Y9422" i="2" a="1"/>
  <c r="Y9422" i="2"/>
  <c r="Y9423" i="2" a="1"/>
  <c r="Y9423" i="2" s="1"/>
  <c r="Y9424" i="2" a="1"/>
  <c r="Y9424" i="2"/>
  <c r="Y9425" i="2" a="1"/>
  <c r="Y9425" i="2"/>
  <c r="Y9426" i="2" a="1"/>
  <c r="Y9426" i="2"/>
  <c r="Y9427" i="2" a="1"/>
  <c r="Y9427" i="2"/>
  <c r="Y9428" i="2" a="1"/>
  <c r="Y9428" i="2" s="1"/>
  <c r="Y9429" i="2" a="1"/>
  <c r="Y9429" i="2" s="1"/>
  <c r="Y9430" i="2" a="1"/>
  <c r="Y9430" i="2"/>
  <c r="Y9431" i="2" a="1"/>
  <c r="Y9431" i="2"/>
  <c r="Y9432" i="2" a="1"/>
  <c r="Y9432" i="2"/>
  <c r="Y9433" i="2" a="1"/>
  <c r="Y9433" i="2"/>
  <c r="Y9434" i="2" a="1"/>
  <c r="Y9434" i="2" s="1"/>
  <c r="Y9435" i="2" a="1"/>
  <c r="Y9435" i="2" s="1"/>
  <c r="Y9436" i="2" a="1"/>
  <c r="Y9436" i="2"/>
  <c r="Y9437" i="2" a="1"/>
  <c r="Y9437" i="2"/>
  <c r="Y9438" i="2" a="1"/>
  <c r="Y9438" i="2"/>
  <c r="Y9439" i="2" a="1"/>
  <c r="Y9439" i="2"/>
  <c r="Y9440" i="2" a="1"/>
  <c r="Y9440" i="2"/>
  <c r="Y9441" i="2" a="1"/>
  <c r="Y9441" i="2" s="1"/>
  <c r="Y9442" i="2" a="1"/>
  <c r="Y9442" i="2"/>
  <c r="Y9443" i="2" a="1"/>
  <c r="Y9443" i="2"/>
  <c r="Y9444" i="2" a="1"/>
  <c r="Y9444" i="2"/>
  <c r="Y9445" i="2" a="1"/>
  <c r="Y9445" i="2"/>
  <c r="Y9446" i="2" a="1"/>
  <c r="Y9446" i="2"/>
  <c r="Y9447" i="2" a="1"/>
  <c r="Y9447" i="2" s="1"/>
  <c r="Y9448" i="2" a="1"/>
  <c r="Y9448" i="2"/>
  <c r="Y9449" i="2" a="1"/>
  <c r="Y9449" i="2"/>
  <c r="Y9450" i="2" a="1"/>
  <c r="Y9450" i="2"/>
  <c r="Y9451" i="2" a="1"/>
  <c r="Y9451" i="2"/>
  <c r="Y9452" i="2" a="1"/>
  <c r="Y9452" i="2"/>
  <c r="Y9453" i="2" a="1"/>
  <c r="Y9453" i="2" s="1"/>
  <c r="Y9454" i="2" a="1"/>
  <c r="Y9454" i="2"/>
  <c r="Y9455" i="2" a="1"/>
  <c r="Y9455" i="2"/>
  <c r="Y9456" i="2" a="1"/>
  <c r="Y9456" i="2"/>
  <c r="Y9457" i="2" a="1"/>
  <c r="Y9457" i="2"/>
  <c r="Y9458" i="2" a="1"/>
  <c r="Y9458" i="2"/>
  <c r="Y9459" i="2" a="1"/>
  <c r="Y9459" i="2" s="1"/>
  <c r="Y9460" i="2" a="1"/>
  <c r="Y9460" i="2"/>
  <c r="Y9461" i="2" a="1"/>
  <c r="Y9461" i="2" s="1"/>
  <c r="Y9462" i="2" a="1"/>
  <c r="Y9462" i="2"/>
  <c r="Y9463" i="2" a="1"/>
  <c r="Y9463" i="2"/>
  <c r="Y9464" i="2" a="1"/>
  <c r="Y9464" i="2"/>
  <c r="Y9465" i="2" a="1"/>
  <c r="Y9465" i="2" s="1"/>
  <c r="Y9466" i="2" a="1"/>
  <c r="Y9466" i="2"/>
  <c r="Y9467" i="2" a="1"/>
  <c r="Y9467" i="2" s="1"/>
  <c r="Y9468" i="2" a="1"/>
  <c r="Y9468" i="2"/>
  <c r="Y9469" i="2" a="1"/>
  <c r="Y9469" i="2"/>
  <c r="Y9470" i="2" a="1"/>
  <c r="Y9470" i="2"/>
  <c r="Y9471" i="2" a="1"/>
  <c r="Y9471" i="2" s="1"/>
  <c r="Y9472" i="2" a="1"/>
  <c r="Y9472" i="2"/>
  <c r="Y9473" i="2" a="1"/>
  <c r="Y9473" i="2"/>
  <c r="Y9474" i="2" a="1"/>
  <c r="Y9474" i="2" s="1"/>
  <c r="Y9475" i="2" a="1"/>
  <c r="Y9475" i="2"/>
  <c r="Y9476" i="2" a="1"/>
  <c r="Y9476" i="2"/>
  <c r="Y9477" i="2" a="1"/>
  <c r="Y9477" i="2" s="1"/>
  <c r="Y9478" i="2" a="1"/>
  <c r="Y9478" i="2"/>
  <c r="Y9479" i="2" a="1"/>
  <c r="Y9479" i="2"/>
  <c r="Y9480" i="2" a="1"/>
  <c r="Y9480" i="2" s="1"/>
  <c r="Y9481" i="2" a="1"/>
  <c r="Y9481" i="2"/>
  <c r="Y9482" i="2" a="1"/>
  <c r="Y9482" i="2"/>
  <c r="Y9483" i="2" a="1"/>
  <c r="Y9483" i="2" s="1"/>
  <c r="Y9484" i="2" a="1"/>
  <c r="Y9484" i="2"/>
  <c r="Y9485" i="2" a="1"/>
  <c r="Y9485" i="2"/>
  <c r="Y9486" i="2" a="1"/>
  <c r="Y9486" i="2"/>
  <c r="Y9487" i="2" a="1"/>
  <c r="Y9487" i="2" s="1"/>
  <c r="Y9488" i="2" a="1"/>
  <c r="Y9488" i="2"/>
  <c r="Y9489" i="2" a="1"/>
  <c r="Y9489" i="2" s="1"/>
  <c r="Y9490" i="2" a="1"/>
  <c r="Y9490" i="2"/>
  <c r="Y9491" i="2" a="1"/>
  <c r="Y9491" i="2"/>
  <c r="Y9492" i="2" a="1"/>
  <c r="Y9492" i="2"/>
  <c r="Y9493" i="2" a="1"/>
  <c r="Y9493" i="2" s="1"/>
  <c r="Y9494" i="2" a="1"/>
  <c r="Y9494" i="2"/>
  <c r="Y9495" i="2" a="1"/>
  <c r="Y9495" i="2" s="1"/>
  <c r="Y9496" i="2" a="1"/>
  <c r="Y9496" i="2"/>
  <c r="Y9497" i="2" a="1"/>
  <c r="Y9497" i="2"/>
  <c r="Y9498" i="2" a="1"/>
  <c r="Y9498" i="2"/>
  <c r="Y9499" i="2" a="1"/>
  <c r="Y9499" i="2"/>
  <c r="Y9500" i="2" a="1"/>
  <c r="Y9500" i="2" s="1"/>
  <c r="Y9501" i="2" a="1"/>
  <c r="Y9501" i="2" s="1"/>
  <c r="Y9502" i="2" a="1"/>
  <c r="Y9502" i="2"/>
  <c r="Y9503" i="2" a="1"/>
  <c r="Y9503" i="2"/>
  <c r="Y9504" i="2" a="1"/>
  <c r="Y9504" i="2"/>
  <c r="Y9505" i="2" a="1"/>
  <c r="Y9505" i="2"/>
  <c r="Y9506" i="2" a="1"/>
  <c r="Y9506" i="2" s="1"/>
  <c r="Y9507" i="2" a="1"/>
  <c r="Y9507" i="2" s="1"/>
  <c r="Y9508" i="2" a="1"/>
  <c r="Y9508" i="2"/>
  <c r="Y9509" i="2" a="1"/>
  <c r="Y9509" i="2"/>
  <c r="Y9510" i="2" a="1"/>
  <c r="Y9510" i="2"/>
  <c r="Y9511" i="2" a="1"/>
  <c r="Y9511" i="2"/>
  <c r="Y9512" i="2" a="1"/>
  <c r="Y9512" i="2"/>
  <c r="Y9513" i="2" a="1"/>
  <c r="Y9513" i="2" s="1"/>
  <c r="Y9514" i="2" a="1"/>
  <c r="Y9514" i="2"/>
  <c r="Y9515" i="2" a="1"/>
  <c r="Y9515" i="2"/>
  <c r="Y9516" i="2" a="1"/>
  <c r="Y9516" i="2"/>
  <c r="Y9517" i="2" a="1"/>
  <c r="Y9517" i="2"/>
  <c r="Y9518" i="2" a="1"/>
  <c r="Y9518" i="2"/>
  <c r="Y9519" i="2" a="1"/>
  <c r="Y9519" i="2" s="1"/>
  <c r="Y9520" i="2" a="1"/>
  <c r="Y9520" i="2"/>
  <c r="Y9521" i="2" a="1"/>
  <c r="Y9521" i="2"/>
  <c r="Y9522" i="2" a="1"/>
  <c r="Y9522" i="2"/>
  <c r="Y9523" i="2" a="1"/>
  <c r="Y9523" i="2"/>
  <c r="Y9524" i="2" a="1"/>
  <c r="Y9524" i="2"/>
  <c r="Y9525" i="2" a="1"/>
  <c r="Y9525" i="2" s="1"/>
  <c r="Y9526" i="2" a="1"/>
  <c r="Y9526" i="2"/>
  <c r="Y9527" i="2" a="1"/>
  <c r="Y9527" i="2"/>
  <c r="Y9528" i="2" a="1"/>
  <c r="Y9528" i="2"/>
  <c r="Y9529" i="2" a="1"/>
  <c r="Y9529" i="2"/>
  <c r="Y9530" i="2" a="1"/>
  <c r="Y9530" i="2"/>
  <c r="Y9531" i="2" a="1"/>
  <c r="Y9531" i="2" s="1"/>
  <c r="Y9532" i="2" a="1"/>
  <c r="Y9532" i="2"/>
  <c r="Y9533" i="2" a="1"/>
  <c r="Y9533" i="2" s="1"/>
  <c r="Y9534" i="2" a="1"/>
  <c r="Y9534" i="2"/>
  <c r="Y9535" i="2" a="1"/>
  <c r="Y9535" i="2"/>
  <c r="Y9536" i="2" a="1"/>
  <c r="Y9536" i="2"/>
  <c r="Y9537" i="2" a="1"/>
  <c r="Y9537" i="2" s="1"/>
  <c r="Y9538" i="2" a="1"/>
  <c r="Y9538" i="2"/>
  <c r="Y9539" i="2" a="1"/>
  <c r="Y9539" i="2" s="1"/>
  <c r="Y9540" i="2" a="1"/>
  <c r="Y9540" i="2"/>
  <c r="Y9541" i="2" a="1"/>
  <c r="Y9541" i="2"/>
  <c r="Y9542" i="2" a="1"/>
  <c r="Y9542" i="2"/>
  <c r="Y9543" i="2" a="1"/>
  <c r="Y9543" i="2" s="1"/>
  <c r="Y9544" i="2" a="1"/>
  <c r="Y9544" i="2"/>
  <c r="Y9545" i="2" a="1"/>
  <c r="Y9545" i="2"/>
  <c r="Y9546" i="2" a="1"/>
  <c r="Y9546" i="2" s="1"/>
  <c r="Y9547" i="2" a="1"/>
  <c r="Y9547" i="2"/>
  <c r="Y9548" i="2" a="1"/>
  <c r="Y9548" i="2"/>
  <c r="Y9549" i="2" a="1"/>
  <c r="Y9549" i="2" s="1"/>
  <c r="Y9550" i="2" a="1"/>
  <c r="Y9550" i="2"/>
  <c r="Y9551" i="2" a="1"/>
  <c r="Y9551" i="2"/>
  <c r="Y9552" i="2" a="1"/>
  <c r="Y9552" i="2" s="1"/>
  <c r="X167" i="2"/>
  <c r="X784" i="2"/>
  <c r="X808" i="2"/>
  <c r="X1033" i="2"/>
  <c r="X1135" i="2"/>
  <c r="X1490" i="2"/>
  <c r="X1491" i="2"/>
  <c r="X1493" i="2"/>
  <c r="X1946" i="2"/>
  <c r="X2261" i="2"/>
  <c r="X2320" i="2"/>
  <c r="X2347" i="2"/>
  <c r="X2479" i="2"/>
  <c r="X2480" i="2"/>
  <c r="X2765" i="2"/>
  <c r="X3527" i="2"/>
  <c r="X3529" i="2"/>
  <c r="X3581" i="2"/>
  <c r="X3592" i="2"/>
  <c r="X3751" i="2"/>
  <c r="X3829" i="2"/>
  <c r="X3830" i="2"/>
  <c r="X3831" i="2"/>
  <c r="X4143" i="2"/>
  <c r="X4602" i="2"/>
  <c r="X4651" i="2"/>
  <c r="X4723" i="2"/>
  <c r="X4749" i="2"/>
  <c r="X4920" i="2"/>
  <c r="X5633" i="2"/>
  <c r="X5644" i="2"/>
  <c r="X5655" i="2"/>
  <c r="X5659" i="2"/>
  <c r="X5731" i="2"/>
  <c r="X5898" i="2"/>
  <c r="X5905" i="2"/>
  <c r="X6134" i="2"/>
  <c r="X6135" i="2"/>
  <c r="X6292" i="2"/>
  <c r="X6368" i="2"/>
  <c r="X6415" i="2"/>
  <c r="X6422" i="2"/>
  <c r="X6638" i="2"/>
  <c r="X6890" i="2"/>
  <c r="X6946" i="2"/>
  <c r="X7021" i="2"/>
  <c r="X7027" i="2"/>
  <c r="X7147" i="2"/>
  <c r="X7417" i="2"/>
  <c r="X7538" i="2"/>
  <c r="X7561" i="2"/>
  <c r="X7564" i="2"/>
  <c r="X7565" i="2"/>
  <c r="X7575" i="2"/>
  <c r="X7765" i="2"/>
  <c r="X8098" i="2"/>
  <c r="X8155" i="2"/>
  <c r="X8189" i="2"/>
  <c r="X8190" i="2"/>
  <c r="X8218" i="2"/>
  <c r="X8410" i="2"/>
  <c r="X8602" i="2"/>
  <c r="X8704" i="2"/>
  <c r="X8706" i="2"/>
  <c r="X8717" i="2"/>
  <c r="X8718" i="2"/>
  <c r="X8738" i="2"/>
  <c r="X9031" i="2"/>
  <c r="X9104" i="2"/>
  <c r="X9121" i="2"/>
  <c r="X9127" i="2"/>
  <c r="X9298" i="2"/>
  <c r="W751" i="2"/>
  <c r="W1071" i="2"/>
  <c r="W1106" i="2"/>
  <c r="W1498" i="2"/>
  <c r="W1741" i="2"/>
  <c r="W2209" i="2"/>
  <c r="W2294" i="2"/>
  <c r="W2917" i="2"/>
  <c r="W2918" i="2"/>
  <c r="W2966" i="2"/>
  <c r="W2967" i="2"/>
  <c r="W3250" i="2"/>
  <c r="W3289" i="2"/>
  <c r="W3325" i="2"/>
  <c r="W4238" i="2"/>
  <c r="W4622" i="2"/>
  <c r="W4682" i="2"/>
  <c r="W4684" i="2"/>
  <c r="W4711" i="2"/>
  <c r="W4712" i="2"/>
  <c r="W4714" i="2"/>
  <c r="W4882" i="2"/>
  <c r="W5725" i="2"/>
  <c r="W5773" i="2"/>
  <c r="W5979" i="2"/>
  <c r="W5980" i="2"/>
  <c r="W6298" i="2"/>
  <c r="W6301" i="2"/>
  <c r="W6401" i="2"/>
  <c r="W6699" i="2"/>
  <c r="W6742" i="2"/>
  <c r="W6819" i="2"/>
  <c r="W7069" i="2"/>
  <c r="W7083" i="2"/>
  <c r="W7084" i="2"/>
  <c r="W7633" i="2"/>
  <c r="W7645" i="2"/>
  <c r="W7649" i="2"/>
  <c r="W7846" i="2"/>
  <c r="W7849" i="2"/>
  <c r="W7856" i="2"/>
  <c r="W7904" i="2"/>
  <c r="W7906" i="2"/>
  <c r="W7918" i="2"/>
  <c r="W8293" i="2"/>
  <c r="W8317" i="2"/>
  <c r="W8440" i="2"/>
  <c r="W8518" i="2"/>
  <c r="W8741" i="2"/>
  <c r="W8812" i="2"/>
  <c r="W8962" i="2"/>
  <c r="W9013" i="2"/>
  <c r="W9015" i="2"/>
  <c r="W9016" i="2"/>
  <c r="W9202" i="2"/>
  <c r="W9211" i="2"/>
  <c r="W9289" i="2"/>
  <c r="W9328" i="2"/>
  <c r="W9337" i="2"/>
  <c r="W9338" i="2"/>
  <c r="W9529" i="2"/>
  <c r="V6266" i="2"/>
  <c r="V6866" i="2"/>
  <c r="V6954" i="2"/>
  <c r="V7422" i="2"/>
  <c r="V7842" i="2"/>
  <c r="U1625" i="2"/>
  <c r="U1865" i="2"/>
  <c r="U2053" i="2"/>
  <c r="T4286" i="2"/>
  <c r="T8738" i="2"/>
  <c r="T9194" i="2"/>
  <c r="T9423" i="2"/>
  <c r="S4490"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N3" i="2"/>
  <c r="N4" i="2"/>
  <c r="N5" i="2"/>
  <c r="N6" i="2"/>
  <c r="N7" i="2"/>
  <c r="N8" i="2"/>
  <c r="N9" i="2"/>
  <c r="N10" i="2"/>
  <c r="N11" i="2"/>
  <c r="N12" i="2"/>
  <c r="N13" i="2"/>
  <c r="N14" i="2"/>
  <c r="N15" i="2"/>
  <c r="N16" i="2"/>
  <c r="W16" i="2" s="1"/>
  <c r="N17" i="2"/>
  <c r="N18" i="2"/>
  <c r="X18" i="2" s="1"/>
  <c r="N19" i="2"/>
  <c r="X19" i="2" s="1"/>
  <c r="N20" i="2"/>
  <c r="N21" i="2"/>
  <c r="N22" i="2"/>
  <c r="N23" i="2"/>
  <c r="N24" i="2"/>
  <c r="N25" i="2"/>
  <c r="N26" i="2"/>
  <c r="N27" i="2"/>
  <c r="N28" i="2"/>
  <c r="N29" i="2"/>
  <c r="N30" i="2"/>
  <c r="N31" i="2"/>
  <c r="X31" i="2" s="1"/>
  <c r="N32" i="2"/>
  <c r="X32" i="2" s="1"/>
  <c r="N33" i="2"/>
  <c r="N34" i="2"/>
  <c r="N35" i="2"/>
  <c r="N36" i="2"/>
  <c r="N37" i="2"/>
  <c r="X37" i="2" s="1"/>
  <c r="N38" i="2"/>
  <c r="N39" i="2"/>
  <c r="N40" i="2"/>
  <c r="N41" i="2"/>
  <c r="N42" i="2"/>
  <c r="N43" i="2"/>
  <c r="N44" i="2"/>
  <c r="N45" i="2"/>
  <c r="N46" i="2"/>
  <c r="X46" i="2" s="1"/>
  <c r="N47" i="2"/>
  <c r="N48" i="2"/>
  <c r="N49" i="2"/>
  <c r="N50" i="2"/>
  <c r="N51" i="2"/>
  <c r="N52" i="2"/>
  <c r="N53" i="2"/>
  <c r="N54" i="2"/>
  <c r="X54" i="2" s="1"/>
  <c r="N55" i="2"/>
  <c r="N56" i="2"/>
  <c r="N57" i="2"/>
  <c r="N58" i="2"/>
  <c r="W58" i="2" s="1"/>
  <c r="N59" i="2"/>
  <c r="N60" i="2"/>
  <c r="N61" i="2"/>
  <c r="X61" i="2" s="1"/>
  <c r="N62" i="2"/>
  <c r="N63" i="2"/>
  <c r="X63" i="2" s="1"/>
  <c r="N64" i="2"/>
  <c r="N65" i="2"/>
  <c r="N66" i="2"/>
  <c r="N67" i="2"/>
  <c r="N68" i="2"/>
  <c r="N69" i="2"/>
  <c r="N70" i="2"/>
  <c r="W70" i="2" s="1"/>
  <c r="N71" i="2"/>
  <c r="N72" i="2"/>
  <c r="N73" i="2"/>
  <c r="N74" i="2"/>
  <c r="N75" i="2"/>
  <c r="N76" i="2"/>
  <c r="X76" i="2" s="1"/>
  <c r="N77" i="2"/>
  <c r="N78" i="2"/>
  <c r="N79" i="2"/>
  <c r="N80" i="2"/>
  <c r="N81" i="2"/>
  <c r="N82" i="2"/>
  <c r="N83" i="2"/>
  <c r="N84" i="2"/>
  <c r="N85" i="2"/>
  <c r="N86" i="2"/>
  <c r="N87" i="2"/>
  <c r="N88" i="2"/>
  <c r="N89" i="2"/>
  <c r="N90" i="2"/>
  <c r="N91" i="2"/>
  <c r="N92" i="2"/>
  <c r="X92" i="2" s="1"/>
  <c r="N93" i="2"/>
  <c r="N94" i="2"/>
  <c r="X94" i="2" s="1"/>
  <c r="N95" i="2"/>
  <c r="N96" i="2"/>
  <c r="N97" i="2"/>
  <c r="N98" i="2"/>
  <c r="N99" i="2"/>
  <c r="N100" i="2"/>
  <c r="N101" i="2"/>
  <c r="N102" i="2"/>
  <c r="N103" i="2"/>
  <c r="W103" i="2" s="1"/>
  <c r="N104" i="2"/>
  <c r="N105" i="2"/>
  <c r="N106" i="2"/>
  <c r="X106" i="2" s="1"/>
  <c r="N107" i="2"/>
  <c r="N108" i="2"/>
  <c r="N109" i="2"/>
  <c r="N110" i="2"/>
  <c r="N111" i="2"/>
  <c r="N112" i="2"/>
  <c r="N113" i="2"/>
  <c r="N114" i="2"/>
  <c r="N115" i="2"/>
  <c r="X115" i="2" s="1"/>
  <c r="N116" i="2"/>
  <c r="X116" i="2" s="1"/>
  <c r="N117" i="2"/>
  <c r="N118" i="2"/>
  <c r="N119" i="2"/>
  <c r="N120" i="2"/>
  <c r="N121" i="2"/>
  <c r="N122" i="2"/>
  <c r="N123" i="2"/>
  <c r="N124" i="2"/>
  <c r="N125" i="2"/>
  <c r="N126" i="2"/>
  <c r="N127" i="2"/>
  <c r="W127" i="2" s="1"/>
  <c r="N128" i="2"/>
  <c r="W128" i="2" s="1"/>
  <c r="N129" i="2"/>
  <c r="N130" i="2"/>
  <c r="N131" i="2"/>
  <c r="N132" i="2"/>
  <c r="N133" i="2"/>
  <c r="N134" i="2"/>
  <c r="N135" i="2"/>
  <c r="N136" i="2"/>
  <c r="N137" i="2"/>
  <c r="W137" i="2" s="1"/>
  <c r="N138" i="2"/>
  <c r="N139" i="2"/>
  <c r="N140" i="2"/>
  <c r="X140" i="2" s="1"/>
  <c r="N141" i="2"/>
  <c r="N142" i="2"/>
  <c r="N143" i="2"/>
  <c r="N144" i="2"/>
  <c r="N145" i="2"/>
  <c r="N146" i="2"/>
  <c r="N147" i="2"/>
  <c r="N148" i="2"/>
  <c r="N149" i="2"/>
  <c r="N150" i="2"/>
  <c r="X150" i="2" s="1"/>
  <c r="N151" i="2"/>
  <c r="N152" i="2"/>
  <c r="W152" i="2" s="1"/>
  <c r="N153" i="2"/>
  <c r="N154" i="2"/>
  <c r="N155" i="2"/>
  <c r="N156" i="2"/>
  <c r="N157" i="2"/>
  <c r="N158" i="2"/>
  <c r="N159" i="2"/>
  <c r="N160" i="2"/>
  <c r="N161" i="2"/>
  <c r="N162" i="2"/>
  <c r="N163" i="2"/>
  <c r="N164" i="2"/>
  <c r="W164" i="2" s="1"/>
  <c r="N165" i="2"/>
  <c r="N166" i="2"/>
  <c r="N167" i="2"/>
  <c r="N168" i="2"/>
  <c r="N169" i="2"/>
  <c r="N170" i="2"/>
  <c r="N171" i="2"/>
  <c r="N172" i="2"/>
  <c r="N173" i="2"/>
  <c r="N174" i="2"/>
  <c r="N175" i="2"/>
  <c r="X175" i="2" s="1"/>
  <c r="N176" i="2"/>
  <c r="N177" i="2"/>
  <c r="N178" i="2"/>
  <c r="N179" i="2"/>
  <c r="N180" i="2"/>
  <c r="N181" i="2"/>
  <c r="N182" i="2"/>
  <c r="N183" i="2"/>
  <c r="N184" i="2"/>
  <c r="N185" i="2"/>
  <c r="N186" i="2"/>
  <c r="N187" i="2"/>
  <c r="N188" i="2"/>
  <c r="W188" i="2" s="1"/>
  <c r="N189" i="2"/>
  <c r="N190" i="2"/>
  <c r="N191" i="2"/>
  <c r="N192" i="2"/>
  <c r="N193" i="2"/>
  <c r="N194" i="2"/>
  <c r="N195" i="2"/>
  <c r="N196" i="2"/>
  <c r="N197" i="2"/>
  <c r="N198" i="2"/>
  <c r="N199" i="2"/>
  <c r="N200" i="2"/>
  <c r="N201" i="2"/>
  <c r="N202" i="2"/>
  <c r="N203" i="2"/>
  <c r="N204" i="2"/>
  <c r="N205" i="2"/>
  <c r="N206" i="2"/>
  <c r="N207" i="2"/>
  <c r="X207" i="2" s="1"/>
  <c r="N208" i="2"/>
  <c r="N209" i="2"/>
  <c r="N210" i="2"/>
  <c r="N211" i="2"/>
  <c r="N212" i="2"/>
  <c r="N213" i="2"/>
  <c r="N214" i="2"/>
  <c r="N215" i="2"/>
  <c r="N216" i="2"/>
  <c r="N217" i="2"/>
  <c r="N218" i="2"/>
  <c r="N219" i="2"/>
  <c r="N220" i="2"/>
  <c r="N221" i="2"/>
  <c r="N222" i="2"/>
  <c r="N223" i="2"/>
  <c r="N224" i="2"/>
  <c r="X224" i="2" s="1"/>
  <c r="N225" i="2"/>
  <c r="N226" i="2"/>
  <c r="W226" i="2" s="1"/>
  <c r="N227" i="2"/>
  <c r="N228" i="2"/>
  <c r="N229" i="2"/>
  <c r="N230" i="2"/>
  <c r="N231" i="2"/>
  <c r="N232" i="2"/>
  <c r="N233" i="2"/>
  <c r="N234" i="2"/>
  <c r="N235" i="2"/>
  <c r="X235" i="2" s="1"/>
  <c r="N236" i="2"/>
  <c r="W236" i="2" s="1"/>
  <c r="N237" i="2"/>
  <c r="N238" i="2"/>
  <c r="N239" i="2"/>
  <c r="N240" i="2"/>
  <c r="N241" i="2"/>
  <c r="N242" i="2"/>
  <c r="N243" i="2"/>
  <c r="X243" i="2" s="1"/>
  <c r="N244" i="2"/>
  <c r="N245" i="2"/>
  <c r="N246" i="2"/>
  <c r="N247" i="2"/>
  <c r="N248" i="2"/>
  <c r="N249" i="2"/>
  <c r="N250" i="2"/>
  <c r="N251" i="2"/>
  <c r="N252" i="2"/>
  <c r="N253" i="2"/>
  <c r="N254" i="2"/>
  <c r="N255" i="2"/>
  <c r="N256" i="2"/>
  <c r="N257" i="2"/>
  <c r="N258" i="2"/>
  <c r="N259" i="2"/>
  <c r="W259" i="2" s="1"/>
  <c r="N260" i="2"/>
  <c r="W260" i="2" s="1"/>
  <c r="N261" i="2"/>
  <c r="N262" i="2"/>
  <c r="N263" i="2"/>
  <c r="N264" i="2"/>
  <c r="N265" i="2"/>
  <c r="X265" i="2" s="1"/>
  <c r="N266" i="2"/>
  <c r="N267" i="2"/>
  <c r="N268" i="2"/>
  <c r="N269" i="2"/>
  <c r="N270" i="2"/>
  <c r="W270" i="2" s="1"/>
  <c r="N271" i="2"/>
  <c r="N272" i="2"/>
  <c r="X272" i="2" s="1"/>
  <c r="N273" i="2"/>
  <c r="N274" i="2"/>
  <c r="N275" i="2"/>
  <c r="N276" i="2"/>
  <c r="N277" i="2"/>
  <c r="N278" i="2"/>
  <c r="N279" i="2"/>
  <c r="N280" i="2"/>
  <c r="N281" i="2"/>
  <c r="X281" i="2" s="1"/>
  <c r="N282" i="2"/>
  <c r="N283" i="2"/>
  <c r="N284" i="2"/>
  <c r="V284" i="2" s="1"/>
  <c r="N285" i="2"/>
  <c r="N286" i="2"/>
  <c r="N287" i="2"/>
  <c r="N288" i="2"/>
  <c r="N289" i="2"/>
  <c r="N290" i="2"/>
  <c r="N291" i="2"/>
  <c r="N292" i="2"/>
  <c r="N293" i="2"/>
  <c r="N294" i="2"/>
  <c r="N295" i="2"/>
  <c r="N296" i="2"/>
  <c r="N297" i="2"/>
  <c r="N298" i="2"/>
  <c r="N299" i="2"/>
  <c r="N300" i="2"/>
  <c r="N301" i="2"/>
  <c r="N302" i="2"/>
  <c r="N303" i="2"/>
  <c r="N304" i="2"/>
  <c r="W304" i="2" s="1"/>
  <c r="N305" i="2"/>
  <c r="N306" i="2"/>
  <c r="N307" i="2"/>
  <c r="N308" i="2"/>
  <c r="N309" i="2"/>
  <c r="N310" i="2"/>
  <c r="N311" i="2"/>
  <c r="N312" i="2"/>
  <c r="N313" i="2"/>
  <c r="N314" i="2"/>
  <c r="N315" i="2"/>
  <c r="N316" i="2"/>
  <c r="W316" i="2" s="1"/>
  <c r="N317" i="2"/>
  <c r="X317" i="2" s="1"/>
  <c r="N318" i="2"/>
  <c r="N319" i="2"/>
  <c r="N320" i="2"/>
  <c r="X320" i="2" s="1"/>
  <c r="N321" i="2"/>
  <c r="N322" i="2"/>
  <c r="N323" i="2"/>
  <c r="N324" i="2"/>
  <c r="N325" i="2"/>
  <c r="N326" i="2"/>
  <c r="N327" i="2"/>
  <c r="N328" i="2"/>
  <c r="N329" i="2"/>
  <c r="N330" i="2"/>
  <c r="N331" i="2"/>
  <c r="W331" i="2" s="1"/>
  <c r="N332" i="2"/>
  <c r="N333" i="2"/>
  <c r="N334" i="2"/>
  <c r="N335" i="2"/>
  <c r="N336" i="2"/>
  <c r="N337" i="2"/>
  <c r="N338" i="2"/>
  <c r="N339" i="2"/>
  <c r="N340" i="2"/>
  <c r="N341" i="2"/>
  <c r="W341" i="2" s="1"/>
  <c r="N342" i="2"/>
  <c r="N343" i="2"/>
  <c r="N344" i="2"/>
  <c r="N345" i="2"/>
  <c r="N346" i="2"/>
  <c r="N347" i="2"/>
  <c r="N348" i="2"/>
  <c r="N349" i="2"/>
  <c r="N350" i="2"/>
  <c r="N351" i="2"/>
  <c r="X351" i="2" s="1"/>
  <c r="N352" i="2"/>
  <c r="N353" i="2"/>
  <c r="X353" i="2" s="1"/>
  <c r="N354" i="2"/>
  <c r="N355" i="2"/>
  <c r="W355" i="2" s="1"/>
  <c r="N356" i="2"/>
  <c r="W356" i="2" s="1"/>
  <c r="N357" i="2"/>
  <c r="X357" i="2" s="1"/>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X390" i="2" s="1"/>
  <c r="N391" i="2"/>
  <c r="N392" i="2"/>
  <c r="N393" i="2"/>
  <c r="N394" i="2"/>
  <c r="N395" i="2"/>
  <c r="N396" i="2"/>
  <c r="N397" i="2"/>
  <c r="N398" i="2"/>
  <c r="N399" i="2"/>
  <c r="N400" i="2"/>
  <c r="X400" i="2" s="1"/>
  <c r="N401" i="2"/>
  <c r="N402" i="2"/>
  <c r="X402" i="2" s="1"/>
  <c r="N403" i="2"/>
  <c r="X403" i="2" s="1"/>
  <c r="N404" i="2"/>
  <c r="N405" i="2"/>
  <c r="N406" i="2"/>
  <c r="N407" i="2"/>
  <c r="N408" i="2"/>
  <c r="N409" i="2"/>
  <c r="N410" i="2"/>
  <c r="N411" i="2"/>
  <c r="N412" i="2"/>
  <c r="N413" i="2"/>
  <c r="X413" i="2" s="1"/>
  <c r="N414" i="2"/>
  <c r="X414" i="2" s="1"/>
  <c r="N415" i="2"/>
  <c r="N416" i="2"/>
  <c r="N417" i="2"/>
  <c r="N418" i="2"/>
  <c r="N419" i="2"/>
  <c r="N420" i="2"/>
  <c r="N421" i="2"/>
  <c r="N422" i="2"/>
  <c r="N423" i="2"/>
  <c r="N424" i="2"/>
  <c r="N425" i="2"/>
  <c r="W425" i="2" s="1"/>
  <c r="N426" i="2"/>
  <c r="N427" i="2"/>
  <c r="N428" i="2"/>
  <c r="X428" i="2" s="1"/>
  <c r="N429" i="2"/>
  <c r="X429" i="2" s="1"/>
  <c r="N430" i="2"/>
  <c r="N431" i="2"/>
  <c r="N432" i="2"/>
  <c r="N433" i="2"/>
  <c r="X433" i="2" s="1"/>
  <c r="N434" i="2"/>
  <c r="N435" i="2"/>
  <c r="N436" i="2"/>
  <c r="N437" i="2"/>
  <c r="N438" i="2"/>
  <c r="X438" i="2" s="1"/>
  <c r="N439" i="2"/>
  <c r="X439" i="2" s="1"/>
  <c r="N440" i="2"/>
  <c r="N441" i="2"/>
  <c r="N442" i="2"/>
  <c r="N443" i="2"/>
  <c r="N444" i="2"/>
  <c r="N445" i="2"/>
  <c r="N446" i="2"/>
  <c r="N447" i="2"/>
  <c r="N448" i="2"/>
  <c r="N449" i="2"/>
  <c r="N450" i="2"/>
  <c r="N451" i="2"/>
  <c r="N452" i="2"/>
  <c r="X452" i="2" s="1"/>
  <c r="N453" i="2"/>
  <c r="N454" i="2"/>
  <c r="N455" i="2"/>
  <c r="N456" i="2"/>
  <c r="N457" i="2"/>
  <c r="X457" i="2" s="1"/>
  <c r="N458" i="2"/>
  <c r="N459" i="2"/>
  <c r="N460" i="2"/>
  <c r="N461" i="2"/>
  <c r="N462" i="2"/>
  <c r="X462" i="2" s="1"/>
  <c r="N463" i="2"/>
  <c r="N464" i="2"/>
  <c r="X464" i="2" s="1"/>
  <c r="N465" i="2"/>
  <c r="N466" i="2"/>
  <c r="N467" i="2"/>
  <c r="N468" i="2"/>
  <c r="N469" i="2"/>
  <c r="N470" i="2"/>
  <c r="N471" i="2"/>
  <c r="N472" i="2"/>
  <c r="N473" i="2"/>
  <c r="N474" i="2"/>
  <c r="N475" i="2"/>
  <c r="X475" i="2" s="1"/>
  <c r="N476" i="2"/>
  <c r="X476" i="2" s="1"/>
  <c r="N477" i="2"/>
  <c r="N478" i="2"/>
  <c r="N479" i="2"/>
  <c r="N480" i="2"/>
  <c r="N481" i="2"/>
  <c r="W481" i="2" s="1"/>
  <c r="N482" i="2"/>
  <c r="N483" i="2"/>
  <c r="N484" i="2"/>
  <c r="N485" i="2"/>
  <c r="N486" i="2"/>
  <c r="N487" i="2"/>
  <c r="N488" i="2"/>
  <c r="N489" i="2"/>
  <c r="N490" i="2"/>
  <c r="N491" i="2"/>
  <c r="N492" i="2"/>
  <c r="N493" i="2"/>
  <c r="N494" i="2"/>
  <c r="N495" i="2"/>
  <c r="N496" i="2"/>
  <c r="N497" i="2"/>
  <c r="N498" i="2"/>
  <c r="X498" i="2" s="1"/>
  <c r="N499" i="2"/>
  <c r="N500" i="2"/>
  <c r="N501" i="2"/>
  <c r="N502" i="2"/>
  <c r="N503" i="2"/>
  <c r="N504" i="2"/>
  <c r="N505" i="2"/>
  <c r="N506" i="2"/>
  <c r="N507" i="2"/>
  <c r="N508" i="2"/>
  <c r="N509" i="2"/>
  <c r="N510" i="2"/>
  <c r="N511" i="2"/>
  <c r="N512" i="2"/>
  <c r="N513" i="2"/>
  <c r="N514" i="2"/>
  <c r="N515" i="2"/>
  <c r="N516" i="2"/>
  <c r="N517" i="2"/>
  <c r="N518" i="2"/>
  <c r="N519" i="2"/>
  <c r="X519" i="2" s="1"/>
  <c r="N520" i="2"/>
  <c r="N521" i="2"/>
  <c r="N522" i="2"/>
  <c r="X522" i="2" s="1"/>
  <c r="N523" i="2"/>
  <c r="N524" i="2"/>
  <c r="N525" i="2"/>
  <c r="N526" i="2"/>
  <c r="N527" i="2"/>
  <c r="N528" i="2"/>
  <c r="N529" i="2"/>
  <c r="N530" i="2"/>
  <c r="N531" i="2"/>
  <c r="N532" i="2"/>
  <c r="N533" i="2"/>
  <c r="W533" i="2" s="1"/>
  <c r="N534" i="2"/>
  <c r="N535" i="2"/>
  <c r="N536" i="2"/>
  <c r="N537" i="2"/>
  <c r="N538" i="2"/>
  <c r="N539" i="2"/>
  <c r="N540" i="2"/>
  <c r="N541" i="2"/>
  <c r="N542" i="2"/>
  <c r="N543" i="2"/>
  <c r="N544" i="2"/>
  <c r="N545" i="2"/>
  <c r="N546" i="2"/>
  <c r="X546" i="2" s="1"/>
  <c r="N547" i="2"/>
  <c r="N548" i="2"/>
  <c r="N549" i="2"/>
  <c r="N550" i="2"/>
  <c r="N551" i="2"/>
  <c r="N552" i="2"/>
  <c r="N553" i="2"/>
  <c r="N554" i="2"/>
  <c r="N555" i="2"/>
  <c r="N556" i="2"/>
  <c r="N557" i="2"/>
  <c r="N558" i="2"/>
  <c r="N559" i="2"/>
  <c r="W559" i="2" s="1"/>
  <c r="N560" i="2"/>
  <c r="N561" i="2"/>
  <c r="N562" i="2"/>
  <c r="N563" i="2"/>
  <c r="N564" i="2"/>
  <c r="N565" i="2"/>
  <c r="N566" i="2"/>
  <c r="N567" i="2"/>
  <c r="N568" i="2"/>
  <c r="N569" i="2"/>
  <c r="N570" i="2"/>
  <c r="X570" i="2" s="1"/>
  <c r="N571" i="2"/>
  <c r="N572" i="2"/>
  <c r="N573" i="2"/>
  <c r="N574" i="2"/>
  <c r="N575" i="2"/>
  <c r="N576" i="2"/>
  <c r="N577" i="2"/>
  <c r="X577" i="2" s="1"/>
  <c r="N578" i="2"/>
  <c r="N579" i="2"/>
  <c r="N580" i="2"/>
  <c r="X580" i="2" s="1"/>
  <c r="N581" i="2"/>
  <c r="N582" i="2"/>
  <c r="N583" i="2"/>
  <c r="W583" i="2" s="1"/>
  <c r="N584" i="2"/>
  <c r="N585" i="2"/>
  <c r="N586" i="2"/>
  <c r="N587" i="2"/>
  <c r="N588" i="2"/>
  <c r="N589" i="2"/>
  <c r="N590" i="2"/>
  <c r="N591" i="2"/>
  <c r="X591" i="2" s="1"/>
  <c r="N592" i="2"/>
  <c r="N593" i="2"/>
  <c r="X593" i="2" s="1"/>
  <c r="N594" i="2"/>
  <c r="T594" i="2" s="1"/>
  <c r="N595" i="2"/>
  <c r="X595" i="2" s="1"/>
  <c r="N596" i="2"/>
  <c r="X596" i="2" s="1"/>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X627" i="2" s="1"/>
  <c r="N628" i="2"/>
  <c r="W628" i="2" s="1"/>
  <c r="N629" i="2"/>
  <c r="N630" i="2"/>
  <c r="X630" i="2" s="1"/>
  <c r="N631" i="2"/>
  <c r="N632" i="2"/>
  <c r="X632" i="2" s="1"/>
  <c r="N633" i="2"/>
  <c r="N634" i="2"/>
  <c r="N635" i="2"/>
  <c r="N636" i="2"/>
  <c r="N637" i="2"/>
  <c r="N638" i="2"/>
  <c r="N639" i="2"/>
  <c r="N640" i="2"/>
  <c r="N641" i="2"/>
  <c r="N642" i="2"/>
  <c r="N643" i="2"/>
  <c r="X643" i="2" s="1"/>
  <c r="N644" i="2"/>
  <c r="W644" i="2" s="1"/>
  <c r="N645" i="2"/>
  <c r="X645" i="2" s="1"/>
  <c r="N646" i="2"/>
  <c r="N647" i="2"/>
  <c r="N648" i="2"/>
  <c r="N649" i="2"/>
  <c r="N650" i="2"/>
  <c r="N651" i="2"/>
  <c r="N652" i="2"/>
  <c r="N653" i="2"/>
  <c r="N654" i="2"/>
  <c r="V654" i="2" s="1"/>
  <c r="N655" i="2"/>
  <c r="X655" i="2" s="1"/>
  <c r="N656" i="2"/>
  <c r="X656" i="2" s="1"/>
  <c r="N657" i="2"/>
  <c r="N658" i="2"/>
  <c r="N659" i="2"/>
  <c r="N660" i="2"/>
  <c r="N661" i="2"/>
  <c r="N662" i="2"/>
  <c r="N663" i="2"/>
  <c r="N664" i="2"/>
  <c r="N665" i="2"/>
  <c r="W665" i="2" s="1"/>
  <c r="N666" i="2"/>
  <c r="T666" i="2" s="1"/>
  <c r="N667" i="2"/>
  <c r="N668" i="2"/>
  <c r="N669" i="2"/>
  <c r="N670" i="2"/>
  <c r="N671" i="2"/>
  <c r="N672" i="2"/>
  <c r="N673" i="2"/>
  <c r="N674" i="2"/>
  <c r="N675" i="2"/>
  <c r="N676" i="2"/>
  <c r="N677" i="2"/>
  <c r="N678" i="2"/>
  <c r="N679" i="2"/>
  <c r="N680" i="2"/>
  <c r="N681" i="2"/>
  <c r="N682" i="2"/>
  <c r="N683" i="2"/>
  <c r="N684" i="2"/>
  <c r="N685" i="2"/>
  <c r="N686" i="2"/>
  <c r="N687" i="2"/>
  <c r="N688" i="2"/>
  <c r="X688" i="2" s="1"/>
  <c r="N689" i="2"/>
  <c r="N690" i="2"/>
  <c r="N691" i="2"/>
  <c r="N692" i="2"/>
  <c r="N693" i="2"/>
  <c r="N694" i="2"/>
  <c r="N695" i="2"/>
  <c r="N696" i="2"/>
  <c r="N697" i="2"/>
  <c r="N698" i="2"/>
  <c r="N699" i="2"/>
  <c r="N700" i="2"/>
  <c r="N701" i="2"/>
  <c r="N702" i="2"/>
  <c r="X702" i="2" s="1"/>
  <c r="N703" i="2"/>
  <c r="X703" i="2" s="1"/>
  <c r="N704" i="2"/>
  <c r="X704" i="2" s="1"/>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X738" i="2" s="1"/>
  <c r="N739" i="2"/>
  <c r="N740" i="2"/>
  <c r="N741" i="2"/>
  <c r="X741" i="2" s="1"/>
  <c r="N742" i="2"/>
  <c r="N743" i="2"/>
  <c r="W743" i="2" s="1"/>
  <c r="N744" i="2"/>
  <c r="N745" i="2"/>
  <c r="N746" i="2"/>
  <c r="N747" i="2"/>
  <c r="N748" i="2"/>
  <c r="N749" i="2"/>
  <c r="N750" i="2"/>
  <c r="N751" i="2"/>
  <c r="X751" i="2" s="1"/>
  <c r="N752" i="2"/>
  <c r="N753" i="2"/>
  <c r="N754" i="2"/>
  <c r="N755" i="2"/>
  <c r="N756" i="2"/>
  <c r="N757" i="2"/>
  <c r="N758" i="2"/>
  <c r="N759" i="2"/>
  <c r="N760" i="2"/>
  <c r="N761" i="2"/>
  <c r="N762" i="2"/>
  <c r="N763" i="2"/>
  <c r="N764" i="2"/>
  <c r="N765" i="2"/>
  <c r="N766" i="2"/>
  <c r="N767" i="2"/>
  <c r="N768" i="2"/>
  <c r="N769" i="2"/>
  <c r="X769" i="2" s="1"/>
  <c r="N770" i="2"/>
  <c r="N771" i="2"/>
  <c r="N772" i="2"/>
  <c r="N773" i="2"/>
  <c r="N774" i="2"/>
  <c r="N775" i="2"/>
  <c r="W775" i="2" s="1"/>
  <c r="N776" i="2"/>
  <c r="N777" i="2"/>
  <c r="N778" i="2"/>
  <c r="N779" i="2"/>
  <c r="N780" i="2"/>
  <c r="N781" i="2"/>
  <c r="N782" i="2"/>
  <c r="N783" i="2"/>
  <c r="N784" i="2"/>
  <c r="W784" i="2" s="1"/>
  <c r="N785" i="2"/>
  <c r="W785" i="2" s="1"/>
  <c r="N786" i="2"/>
  <c r="V786" i="2" s="1"/>
  <c r="N787" i="2"/>
  <c r="X787" i="2" s="1"/>
  <c r="N788" i="2"/>
  <c r="N789" i="2"/>
  <c r="N790" i="2"/>
  <c r="N791" i="2"/>
  <c r="N792" i="2"/>
  <c r="N793" i="2"/>
  <c r="N794" i="2"/>
  <c r="N795" i="2"/>
  <c r="N796" i="2"/>
  <c r="N797" i="2"/>
  <c r="N798" i="2"/>
  <c r="X798" i="2" s="1"/>
  <c r="N799" i="2"/>
  <c r="N800" i="2"/>
  <c r="W800" i="2" s="1"/>
  <c r="N801" i="2"/>
  <c r="N802" i="2"/>
  <c r="N803" i="2"/>
  <c r="N804" i="2"/>
  <c r="N805" i="2"/>
  <c r="W805" i="2" s="1"/>
  <c r="N806" i="2"/>
  <c r="N807" i="2"/>
  <c r="N808" i="2"/>
  <c r="W808" i="2" s="1"/>
  <c r="N809" i="2"/>
  <c r="N810" i="2"/>
  <c r="V810" i="2" s="1"/>
  <c r="N811" i="2"/>
  <c r="N812" i="2"/>
  <c r="X812" i="2" s="1"/>
  <c r="N813" i="2"/>
  <c r="N814" i="2"/>
  <c r="N815" i="2"/>
  <c r="X815" i="2" s="1"/>
  <c r="N816" i="2"/>
  <c r="X816" i="2" s="1"/>
  <c r="N817" i="2"/>
  <c r="X817" i="2" s="1"/>
  <c r="N818" i="2"/>
  <c r="N819" i="2"/>
  <c r="X819" i="2" s="1"/>
  <c r="N820" i="2"/>
  <c r="N821" i="2"/>
  <c r="N822" i="2"/>
  <c r="X822" i="2" s="1"/>
  <c r="N823" i="2"/>
  <c r="X823" i="2" s="1"/>
  <c r="N824" i="2"/>
  <c r="N825" i="2"/>
  <c r="N826" i="2"/>
  <c r="N827" i="2"/>
  <c r="N828" i="2"/>
  <c r="N829" i="2"/>
  <c r="N830" i="2"/>
  <c r="N831" i="2"/>
  <c r="N832" i="2"/>
  <c r="W832" i="2" s="1"/>
  <c r="N833" i="2"/>
  <c r="N834" i="2"/>
  <c r="X834" i="2" s="1"/>
  <c r="N835" i="2"/>
  <c r="N836" i="2"/>
  <c r="N837" i="2"/>
  <c r="N838" i="2"/>
  <c r="N839" i="2"/>
  <c r="N840" i="2"/>
  <c r="N841" i="2"/>
  <c r="N842" i="2"/>
  <c r="N843" i="2"/>
  <c r="N844" i="2"/>
  <c r="N845" i="2"/>
  <c r="X845" i="2" s="1"/>
  <c r="N846" i="2"/>
  <c r="N847" i="2"/>
  <c r="N848" i="2"/>
  <c r="X848" i="2" s="1"/>
  <c r="N849" i="2"/>
  <c r="X849" i="2" s="1"/>
  <c r="N850" i="2"/>
  <c r="N851" i="2"/>
  <c r="N852" i="2"/>
  <c r="N853" i="2"/>
  <c r="N854" i="2"/>
  <c r="N855" i="2"/>
  <c r="N856" i="2"/>
  <c r="W856" i="2" s="1"/>
  <c r="N857" i="2"/>
  <c r="N858" i="2"/>
  <c r="X858" i="2" s="1"/>
  <c r="N859" i="2"/>
  <c r="X859" i="2" s="1"/>
  <c r="N860" i="2"/>
  <c r="X860" i="2" s="1"/>
  <c r="N861" i="2"/>
  <c r="N862" i="2"/>
  <c r="N863" i="2"/>
  <c r="N864" i="2"/>
  <c r="N865" i="2"/>
  <c r="N866" i="2"/>
  <c r="N867" i="2"/>
  <c r="N868" i="2"/>
  <c r="N869" i="2"/>
  <c r="N870" i="2"/>
  <c r="X870" i="2" s="1"/>
  <c r="N871" i="2"/>
  <c r="W871" i="2" s="1"/>
  <c r="N872" i="2"/>
  <c r="X872" i="2" s="1"/>
  <c r="N873" i="2"/>
  <c r="N874" i="2"/>
  <c r="N875" i="2"/>
  <c r="N876" i="2"/>
  <c r="N877" i="2"/>
  <c r="N878" i="2"/>
  <c r="N879" i="2"/>
  <c r="N880" i="2"/>
  <c r="N881" i="2"/>
  <c r="N882" i="2"/>
  <c r="T882" i="2" s="1"/>
  <c r="N883" i="2"/>
  <c r="N884" i="2"/>
  <c r="N885" i="2"/>
  <c r="N886" i="2"/>
  <c r="N887" i="2"/>
  <c r="N888" i="2"/>
  <c r="N889" i="2"/>
  <c r="N890" i="2"/>
  <c r="N891" i="2"/>
  <c r="N892" i="2"/>
  <c r="N893" i="2"/>
  <c r="N894" i="2"/>
  <c r="N895" i="2"/>
  <c r="N896" i="2"/>
  <c r="N897" i="2"/>
  <c r="N898" i="2"/>
  <c r="N899" i="2"/>
  <c r="X899" i="2" s="1"/>
  <c r="N900" i="2"/>
  <c r="N901" i="2"/>
  <c r="X901" i="2" s="1"/>
  <c r="N902" i="2"/>
  <c r="N903" i="2"/>
  <c r="N904" i="2"/>
  <c r="N905" i="2"/>
  <c r="X905" i="2" s="1"/>
  <c r="N906" i="2"/>
  <c r="N907" i="2"/>
  <c r="X907" i="2" s="1"/>
  <c r="N908" i="2"/>
  <c r="W908" i="2" s="1"/>
  <c r="N909" i="2"/>
  <c r="N910" i="2"/>
  <c r="X910" i="2" s="1"/>
  <c r="N911" i="2"/>
  <c r="N912" i="2"/>
  <c r="N913" i="2"/>
  <c r="N914" i="2"/>
  <c r="N915" i="2"/>
  <c r="N916" i="2"/>
  <c r="N917" i="2"/>
  <c r="W917" i="2" s="1"/>
  <c r="N918" i="2"/>
  <c r="N919" i="2"/>
  <c r="X919" i="2" s="1"/>
  <c r="N920" i="2"/>
  <c r="N921" i="2"/>
  <c r="N922" i="2"/>
  <c r="N923" i="2"/>
  <c r="N924" i="2"/>
  <c r="N925" i="2"/>
  <c r="N926" i="2"/>
  <c r="N927" i="2"/>
  <c r="N928" i="2"/>
  <c r="N929" i="2"/>
  <c r="N930" i="2"/>
  <c r="N931" i="2"/>
  <c r="X931" i="2" s="1"/>
  <c r="N932" i="2"/>
  <c r="W932" i="2" s="1"/>
  <c r="N933" i="2"/>
  <c r="N934" i="2"/>
  <c r="W934" i="2" s="1"/>
  <c r="N935" i="2"/>
  <c r="W935" i="2" s="1"/>
  <c r="N936" i="2"/>
  <c r="N937" i="2"/>
  <c r="W937" i="2" s="1"/>
  <c r="N938" i="2"/>
  <c r="N939" i="2"/>
  <c r="N940" i="2"/>
  <c r="N941" i="2"/>
  <c r="N942" i="2"/>
  <c r="N943" i="2"/>
  <c r="X943" i="2" s="1"/>
  <c r="N944" i="2"/>
  <c r="N945" i="2"/>
  <c r="N946" i="2"/>
  <c r="N947" i="2"/>
  <c r="N948" i="2"/>
  <c r="N949" i="2"/>
  <c r="N950" i="2"/>
  <c r="N951" i="2"/>
  <c r="N952" i="2"/>
  <c r="N953" i="2"/>
  <c r="N954" i="2"/>
  <c r="N955" i="2"/>
  <c r="X955" i="2" s="1"/>
  <c r="N956" i="2"/>
  <c r="X956" i="2" s="1"/>
  <c r="N957" i="2"/>
  <c r="N958" i="2"/>
  <c r="N959" i="2"/>
  <c r="N960" i="2"/>
  <c r="N961" i="2"/>
  <c r="N962" i="2"/>
  <c r="N963" i="2"/>
  <c r="N964" i="2"/>
  <c r="N965" i="2"/>
  <c r="N966" i="2"/>
  <c r="N967" i="2"/>
  <c r="X967" i="2" s="1"/>
  <c r="N968" i="2"/>
  <c r="N969" i="2"/>
  <c r="N970" i="2"/>
  <c r="N971" i="2"/>
  <c r="N972" i="2"/>
  <c r="N973" i="2"/>
  <c r="N974" i="2"/>
  <c r="N975" i="2"/>
  <c r="N976" i="2"/>
  <c r="N977" i="2"/>
  <c r="N978" i="2"/>
  <c r="N979" i="2"/>
  <c r="N980" i="2"/>
  <c r="X980" i="2" s="1"/>
  <c r="N981" i="2"/>
  <c r="N982" i="2"/>
  <c r="N983" i="2"/>
  <c r="N984" i="2"/>
  <c r="N985" i="2"/>
  <c r="N986" i="2"/>
  <c r="N987" i="2"/>
  <c r="N988" i="2"/>
  <c r="N989" i="2"/>
  <c r="N990" i="2"/>
  <c r="W990" i="2" s="1"/>
  <c r="N991" i="2"/>
  <c r="N992" i="2"/>
  <c r="N993" i="2"/>
  <c r="N994" i="2"/>
  <c r="N995" i="2"/>
  <c r="N996" i="2"/>
  <c r="N997" i="2"/>
  <c r="N998" i="2"/>
  <c r="N999" i="2"/>
  <c r="N1000" i="2"/>
  <c r="W1000" i="2" s="1"/>
  <c r="N1001" i="2"/>
  <c r="N1002" i="2"/>
  <c r="N1003" i="2"/>
  <c r="X1003" i="2" s="1"/>
  <c r="N1004" i="2"/>
  <c r="W1004" i="2" s="1"/>
  <c r="N1005" i="2"/>
  <c r="N1006" i="2"/>
  <c r="N1007" i="2"/>
  <c r="N1008" i="2"/>
  <c r="N1009" i="2"/>
  <c r="W1009" i="2" s="1"/>
  <c r="N1010" i="2"/>
  <c r="N1011" i="2"/>
  <c r="N1012" i="2"/>
  <c r="N1013" i="2"/>
  <c r="W1013" i="2" s="1"/>
  <c r="N1014" i="2"/>
  <c r="U1014" i="2" s="1"/>
  <c r="N1015" i="2"/>
  <c r="N1016" i="2"/>
  <c r="N1017" i="2"/>
  <c r="N1018" i="2"/>
  <c r="N1019" i="2"/>
  <c r="N1020" i="2"/>
  <c r="N1021" i="2"/>
  <c r="N1022" i="2"/>
  <c r="N1023" i="2"/>
  <c r="N1024" i="2"/>
  <c r="N1025" i="2"/>
  <c r="N1026" i="2"/>
  <c r="X1026" i="2" s="1"/>
  <c r="N1027" i="2"/>
  <c r="N1028" i="2"/>
  <c r="X1028" i="2" s="1"/>
  <c r="N1029" i="2"/>
  <c r="N1030" i="2"/>
  <c r="N1031" i="2"/>
  <c r="N1032" i="2"/>
  <c r="N1033" i="2"/>
  <c r="W1033" i="2" s="1"/>
  <c r="N1034" i="2"/>
  <c r="N1035" i="2"/>
  <c r="N1036" i="2"/>
  <c r="N1037" i="2"/>
  <c r="N1038" i="2"/>
  <c r="X1038" i="2" s="1"/>
  <c r="N1039" i="2"/>
  <c r="N1040" i="2"/>
  <c r="W1040" i="2" s="1"/>
  <c r="N1041" i="2"/>
  <c r="N1042" i="2"/>
  <c r="N1043" i="2"/>
  <c r="X1043" i="2" s="1"/>
  <c r="N1044" i="2"/>
  <c r="N1045" i="2"/>
  <c r="N1046" i="2"/>
  <c r="N1047" i="2"/>
  <c r="N1048" i="2"/>
  <c r="N1049" i="2"/>
  <c r="N1050" i="2"/>
  <c r="N1051" i="2"/>
  <c r="W1051" i="2" s="1"/>
  <c r="N1052" i="2"/>
  <c r="N1053" i="2"/>
  <c r="N1054" i="2"/>
  <c r="N1055" i="2"/>
  <c r="N1056" i="2"/>
  <c r="N1057" i="2"/>
  <c r="N1058" i="2"/>
  <c r="N1059" i="2"/>
  <c r="N1060" i="2"/>
  <c r="N1061" i="2"/>
  <c r="N1062" i="2"/>
  <c r="V1062" i="2" s="1"/>
  <c r="N1063" i="2"/>
  <c r="N1064" i="2"/>
  <c r="N1065" i="2"/>
  <c r="N1066" i="2"/>
  <c r="N1067" i="2"/>
  <c r="N1068" i="2"/>
  <c r="N1069" i="2"/>
  <c r="N1070" i="2"/>
  <c r="U1070" i="2" s="1"/>
  <c r="N1071" i="2"/>
  <c r="X1071" i="2" s="1"/>
  <c r="N1072" i="2"/>
  <c r="N1073" i="2"/>
  <c r="N1074" i="2"/>
  <c r="X1074" i="2" s="1"/>
  <c r="N1075" i="2"/>
  <c r="N1076" i="2"/>
  <c r="X1076" i="2" s="1"/>
  <c r="N1077" i="2"/>
  <c r="N1078" i="2"/>
  <c r="N1079" i="2"/>
  <c r="N1080" i="2"/>
  <c r="N1081" i="2"/>
  <c r="N1082" i="2"/>
  <c r="N1083" i="2"/>
  <c r="N1084" i="2"/>
  <c r="N1085" i="2"/>
  <c r="N1086" i="2"/>
  <c r="N1087" i="2"/>
  <c r="N1088" i="2"/>
  <c r="W1088" i="2" s="1"/>
  <c r="N1089" i="2"/>
  <c r="N1090" i="2"/>
  <c r="N1091" i="2"/>
  <c r="N1092" i="2"/>
  <c r="N1093" i="2"/>
  <c r="N1094" i="2"/>
  <c r="N1095" i="2"/>
  <c r="N1096" i="2"/>
  <c r="N1097" i="2"/>
  <c r="N1098" i="2"/>
  <c r="X1098" i="2" s="1"/>
  <c r="N1099" i="2"/>
  <c r="N1100" i="2"/>
  <c r="N1101" i="2"/>
  <c r="N1102" i="2"/>
  <c r="N1103" i="2"/>
  <c r="N1104" i="2"/>
  <c r="N1105" i="2"/>
  <c r="N1106" i="2"/>
  <c r="X1106" i="2" s="1"/>
  <c r="N1107" i="2"/>
  <c r="N1108" i="2"/>
  <c r="N1109" i="2"/>
  <c r="N1110" i="2"/>
  <c r="X1110" i="2" s="1"/>
  <c r="N1111" i="2"/>
  <c r="X1111" i="2" s="1"/>
  <c r="N1112" i="2"/>
  <c r="N1113" i="2"/>
  <c r="N1114" i="2"/>
  <c r="N1115" i="2"/>
  <c r="N1116" i="2"/>
  <c r="N1117" i="2"/>
  <c r="N1118" i="2"/>
  <c r="N1119" i="2"/>
  <c r="N1120" i="2"/>
  <c r="X1120" i="2" s="1"/>
  <c r="N1121" i="2"/>
  <c r="N1122" i="2"/>
  <c r="W1122" i="2" s="1"/>
  <c r="N1123" i="2"/>
  <c r="N1124" i="2"/>
  <c r="X1124" i="2" s="1"/>
  <c r="N1125" i="2"/>
  <c r="N1126" i="2"/>
  <c r="N1127" i="2"/>
  <c r="N1128" i="2"/>
  <c r="N1129" i="2"/>
  <c r="N1130" i="2"/>
  <c r="N1131" i="2"/>
  <c r="N1132" i="2"/>
  <c r="N1133" i="2"/>
  <c r="N1134" i="2"/>
  <c r="N1135" i="2"/>
  <c r="W1135" i="2" s="1"/>
  <c r="N1136" i="2"/>
  <c r="N1137" i="2"/>
  <c r="N1138" i="2"/>
  <c r="N1139" i="2"/>
  <c r="N1140" i="2"/>
  <c r="N1141" i="2"/>
  <c r="N1142" i="2"/>
  <c r="N1143" i="2"/>
  <c r="N1144" i="2"/>
  <c r="N1145" i="2"/>
  <c r="N1146" i="2"/>
  <c r="N1147" i="2"/>
  <c r="N1148" i="2"/>
  <c r="X1148" i="2" s="1"/>
  <c r="N1149" i="2"/>
  <c r="N1150" i="2"/>
  <c r="N1151" i="2"/>
  <c r="N1152" i="2"/>
  <c r="N1153" i="2"/>
  <c r="N1154" i="2"/>
  <c r="N1155" i="2"/>
  <c r="N1156" i="2"/>
  <c r="N1157" i="2"/>
  <c r="N1158" i="2"/>
  <c r="N1159" i="2"/>
  <c r="X1159" i="2" s="1"/>
  <c r="N1160" i="2"/>
  <c r="X1160" i="2" s="1"/>
  <c r="N1161" i="2"/>
  <c r="N1162" i="2"/>
  <c r="N1163" i="2"/>
  <c r="N1164" i="2"/>
  <c r="N1165" i="2"/>
  <c r="N1166" i="2"/>
  <c r="N1167" i="2"/>
  <c r="N1168" i="2"/>
  <c r="N1169" i="2"/>
  <c r="X1169" i="2" s="1"/>
  <c r="N1170" i="2"/>
  <c r="X1170" i="2" s="1"/>
  <c r="N1171" i="2"/>
  <c r="N1172" i="2"/>
  <c r="X1172" i="2" s="1"/>
  <c r="N1173" i="2"/>
  <c r="N1174" i="2"/>
  <c r="N1175" i="2"/>
  <c r="N1176" i="2"/>
  <c r="N1177" i="2"/>
  <c r="N1178" i="2"/>
  <c r="N1179" i="2"/>
  <c r="N1180" i="2"/>
  <c r="N1181" i="2"/>
  <c r="N1182" i="2"/>
  <c r="N1183" i="2"/>
  <c r="N1184" i="2"/>
  <c r="X1184" i="2" s="1"/>
  <c r="N1185" i="2"/>
  <c r="X1185" i="2" s="1"/>
  <c r="N1186" i="2"/>
  <c r="N1187" i="2"/>
  <c r="N1188" i="2"/>
  <c r="N1189" i="2"/>
  <c r="N1190" i="2"/>
  <c r="N1191" i="2"/>
  <c r="N1192" i="2"/>
  <c r="X1192" i="2" s="1"/>
  <c r="N1193" i="2"/>
  <c r="N1194" i="2"/>
  <c r="N1195" i="2"/>
  <c r="N1196" i="2"/>
  <c r="W1196" i="2" s="1"/>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W1222" i="2" s="1"/>
  <c r="N1223" i="2"/>
  <c r="N1224" i="2"/>
  <c r="N1225" i="2"/>
  <c r="N1226" i="2"/>
  <c r="W1226" i="2" s="1"/>
  <c r="N1227" i="2"/>
  <c r="N1228" i="2"/>
  <c r="N1229" i="2"/>
  <c r="N1230" i="2"/>
  <c r="N1231" i="2"/>
  <c r="X1231" i="2" s="1"/>
  <c r="N1232" i="2"/>
  <c r="X1232" i="2" s="1"/>
  <c r="N1233" i="2"/>
  <c r="N1234" i="2"/>
  <c r="N1235" i="2"/>
  <c r="N1236" i="2"/>
  <c r="N1237" i="2"/>
  <c r="N1238" i="2"/>
  <c r="N1239" i="2"/>
  <c r="N1240" i="2"/>
  <c r="N1241" i="2"/>
  <c r="N1242" i="2"/>
  <c r="N1243" i="2"/>
  <c r="W1243" i="2" s="1"/>
  <c r="N1244" i="2"/>
  <c r="X1244" i="2" s="1"/>
  <c r="N1245" i="2"/>
  <c r="N1246" i="2"/>
  <c r="N1247" i="2"/>
  <c r="N1248" i="2"/>
  <c r="N1249" i="2"/>
  <c r="N1250" i="2"/>
  <c r="N1251" i="2"/>
  <c r="N1252" i="2"/>
  <c r="N1253" i="2"/>
  <c r="N1254" i="2"/>
  <c r="X1254" i="2" s="1"/>
  <c r="N1255" i="2"/>
  <c r="N1256" i="2"/>
  <c r="N1257" i="2"/>
  <c r="N1258" i="2"/>
  <c r="N1259" i="2"/>
  <c r="N1260" i="2"/>
  <c r="N1261" i="2"/>
  <c r="N1262" i="2"/>
  <c r="N1263" i="2"/>
  <c r="N1264" i="2"/>
  <c r="N1265" i="2"/>
  <c r="X1265" i="2" s="1"/>
  <c r="N1266" i="2"/>
  <c r="N1267" i="2"/>
  <c r="W1267" i="2" s="1"/>
  <c r="N1268" i="2"/>
  <c r="W1268" i="2" s="1"/>
  <c r="N1269" i="2"/>
  <c r="N1270" i="2"/>
  <c r="N1271" i="2"/>
  <c r="N1272" i="2"/>
  <c r="N1273" i="2"/>
  <c r="N1274" i="2"/>
  <c r="X1274" i="2" s="1"/>
  <c r="N1275" i="2"/>
  <c r="N1276" i="2"/>
  <c r="N1277" i="2"/>
  <c r="N1278" i="2"/>
  <c r="N1279" i="2"/>
  <c r="N1280" i="2"/>
  <c r="N1281" i="2"/>
  <c r="N1282" i="2"/>
  <c r="N1283" i="2"/>
  <c r="N1284" i="2"/>
  <c r="N1285" i="2"/>
  <c r="N1286" i="2"/>
  <c r="N1287" i="2"/>
  <c r="N1288" i="2"/>
  <c r="N1289" i="2"/>
  <c r="N1290" i="2"/>
  <c r="N1291" i="2"/>
  <c r="V1291" i="2" s="1"/>
  <c r="N1292" i="2"/>
  <c r="W1292" i="2" s="1"/>
  <c r="N1293" i="2"/>
  <c r="N1294" i="2"/>
  <c r="N1295" i="2"/>
  <c r="N1296" i="2"/>
  <c r="N1297" i="2"/>
  <c r="N1298" i="2"/>
  <c r="N1299" i="2"/>
  <c r="N1300" i="2"/>
  <c r="N1301" i="2"/>
  <c r="N1302" i="2"/>
  <c r="X1302" i="2" s="1"/>
  <c r="N1303" i="2"/>
  <c r="X1303" i="2" s="1"/>
  <c r="N1304" i="2"/>
  <c r="N1305" i="2"/>
  <c r="N1306" i="2"/>
  <c r="N1307" i="2"/>
  <c r="N1308" i="2"/>
  <c r="N1309" i="2"/>
  <c r="N1310" i="2"/>
  <c r="N1311" i="2"/>
  <c r="N1312" i="2"/>
  <c r="N1313" i="2"/>
  <c r="N1314" i="2"/>
  <c r="W1314" i="2" s="1"/>
  <c r="N1315" i="2"/>
  <c r="N1316" i="2"/>
  <c r="X1316" i="2" s="1"/>
  <c r="N1317" i="2"/>
  <c r="N1318" i="2"/>
  <c r="N1319" i="2"/>
  <c r="N1320" i="2"/>
  <c r="N1321" i="2"/>
  <c r="N1322" i="2"/>
  <c r="N1323" i="2"/>
  <c r="N1324" i="2"/>
  <c r="N1325" i="2"/>
  <c r="N1326" i="2"/>
  <c r="N1327" i="2"/>
  <c r="X1327" i="2" s="1"/>
  <c r="N1328" i="2"/>
  <c r="X1328" i="2" s="1"/>
  <c r="N1329" i="2"/>
  <c r="N1330" i="2"/>
  <c r="N1331" i="2"/>
  <c r="W1331" i="2" s="1"/>
  <c r="N1332" i="2"/>
  <c r="X1332" i="2" s="1"/>
  <c r="N1333" i="2"/>
  <c r="N1334" i="2"/>
  <c r="X1334" i="2" s="1"/>
  <c r="N1335" i="2"/>
  <c r="N1336" i="2"/>
  <c r="N1337" i="2"/>
  <c r="W1337" i="2" s="1"/>
  <c r="N1338" i="2"/>
  <c r="N1339" i="2"/>
  <c r="N1340" i="2"/>
  <c r="N1341" i="2"/>
  <c r="N1342" i="2"/>
  <c r="N1343" i="2"/>
  <c r="N1344" i="2"/>
  <c r="N1345" i="2"/>
  <c r="N1346" i="2"/>
  <c r="N1347" i="2"/>
  <c r="N1348" i="2"/>
  <c r="N1349" i="2"/>
  <c r="N1350" i="2"/>
  <c r="N1351" i="2"/>
  <c r="X1351" i="2" s="1"/>
  <c r="N1352" i="2"/>
  <c r="W1352" i="2" s="1"/>
  <c r="N1353" i="2"/>
  <c r="N1354" i="2"/>
  <c r="N1355" i="2"/>
  <c r="N1356" i="2"/>
  <c r="N1357" i="2"/>
  <c r="N1358" i="2"/>
  <c r="N1359" i="2"/>
  <c r="N1360" i="2"/>
  <c r="N1361" i="2"/>
  <c r="N1362" i="2"/>
  <c r="N1363" i="2"/>
  <c r="X1363" i="2" s="1"/>
  <c r="N1364" i="2"/>
  <c r="X1364" i="2" s="1"/>
  <c r="N1365" i="2"/>
  <c r="N1366" i="2"/>
  <c r="N1367" i="2"/>
  <c r="N1368" i="2"/>
  <c r="N1369" i="2"/>
  <c r="N1370" i="2"/>
  <c r="W1370" i="2" s="1"/>
  <c r="N1371" i="2"/>
  <c r="N1372" i="2"/>
  <c r="N1373" i="2"/>
  <c r="N1374" i="2"/>
  <c r="X1374" i="2" s="1"/>
  <c r="N1375" i="2"/>
  <c r="X1375" i="2" s="1"/>
  <c r="N1376" i="2"/>
  <c r="N1377" i="2"/>
  <c r="N1378" i="2"/>
  <c r="N1379" i="2"/>
  <c r="X1379" i="2" s="1"/>
  <c r="N1380" i="2"/>
  <c r="N1381" i="2"/>
  <c r="N1382" i="2"/>
  <c r="N1383" i="2"/>
  <c r="N1384" i="2"/>
  <c r="N1385" i="2"/>
  <c r="N1386" i="2"/>
  <c r="N1387" i="2"/>
  <c r="X1387" i="2" s="1"/>
  <c r="N1388" i="2"/>
  <c r="N1389" i="2"/>
  <c r="N1390" i="2"/>
  <c r="N1391" i="2"/>
  <c r="N1392" i="2"/>
  <c r="N1393" i="2"/>
  <c r="N1394" i="2"/>
  <c r="N1395" i="2"/>
  <c r="N1396" i="2"/>
  <c r="N1397" i="2"/>
  <c r="N1398" i="2"/>
  <c r="W1398" i="2" s="1"/>
  <c r="N1399" i="2"/>
  <c r="W1399" i="2" s="1"/>
  <c r="N1400" i="2"/>
  <c r="X1400" i="2" s="1"/>
  <c r="N1401" i="2"/>
  <c r="N1402" i="2"/>
  <c r="N1403" i="2"/>
  <c r="N1404" i="2"/>
  <c r="N1405" i="2"/>
  <c r="N1406" i="2"/>
  <c r="N1407" i="2"/>
  <c r="N1408" i="2"/>
  <c r="N1409" i="2"/>
  <c r="N1410" i="2"/>
  <c r="N1411" i="2"/>
  <c r="N1412" i="2"/>
  <c r="X1412" i="2" s="1"/>
  <c r="N1413" i="2"/>
  <c r="N1414" i="2"/>
  <c r="N1415" i="2"/>
  <c r="N1416" i="2"/>
  <c r="N1417" i="2"/>
  <c r="W1417" i="2" s="1"/>
  <c r="N1418" i="2"/>
  <c r="N1419" i="2"/>
  <c r="N1420" i="2"/>
  <c r="N1421" i="2"/>
  <c r="N1422" i="2"/>
  <c r="N1423" i="2"/>
  <c r="N1424" i="2"/>
  <c r="N1425" i="2"/>
  <c r="N1426" i="2"/>
  <c r="W1426" i="2" s="1"/>
  <c r="N1427" i="2"/>
  <c r="N1428" i="2"/>
  <c r="N1429" i="2"/>
  <c r="N1430" i="2"/>
  <c r="N1431" i="2"/>
  <c r="N1432" i="2"/>
  <c r="X1432" i="2" s="1"/>
  <c r="N1433" i="2"/>
  <c r="N1434" i="2"/>
  <c r="N1435" i="2"/>
  <c r="X1435" i="2" s="1"/>
  <c r="N1436" i="2"/>
  <c r="N1437" i="2"/>
  <c r="N1438" i="2"/>
  <c r="N1439" i="2"/>
  <c r="N1440" i="2"/>
  <c r="N1441" i="2"/>
  <c r="N1442" i="2"/>
  <c r="N1443" i="2"/>
  <c r="N1444" i="2"/>
  <c r="N1445" i="2"/>
  <c r="N1446" i="2"/>
  <c r="T1446" i="2" s="1"/>
  <c r="N1447" i="2"/>
  <c r="X1447" i="2" s="1"/>
  <c r="N1448" i="2"/>
  <c r="X1448" i="2" s="1"/>
  <c r="N1449" i="2"/>
  <c r="N1450" i="2"/>
  <c r="N1451" i="2"/>
  <c r="N1452" i="2"/>
  <c r="N1453" i="2"/>
  <c r="N1454" i="2"/>
  <c r="N1455" i="2"/>
  <c r="N1456" i="2"/>
  <c r="N1457" i="2"/>
  <c r="N1458" i="2"/>
  <c r="N1459" i="2"/>
  <c r="N1460" i="2"/>
  <c r="N1461" i="2"/>
  <c r="N1462" i="2"/>
  <c r="N1463" i="2"/>
  <c r="N1464" i="2"/>
  <c r="N1465" i="2"/>
  <c r="N1466" i="2"/>
  <c r="X1466" i="2" s="1"/>
  <c r="N1467" i="2"/>
  <c r="N1468" i="2"/>
  <c r="N1469" i="2"/>
  <c r="N1470" i="2"/>
  <c r="N1471" i="2"/>
  <c r="N1472" i="2"/>
  <c r="X1472" i="2" s="1"/>
  <c r="N1473" i="2"/>
  <c r="N1474" i="2"/>
  <c r="N1475" i="2"/>
  <c r="N1476" i="2"/>
  <c r="N1477" i="2"/>
  <c r="N1478" i="2"/>
  <c r="N1479" i="2"/>
  <c r="N1480" i="2"/>
  <c r="N1481" i="2"/>
  <c r="N1482" i="2"/>
  <c r="N1483" i="2"/>
  <c r="N1484" i="2"/>
  <c r="X1484" i="2" s="1"/>
  <c r="N1485" i="2"/>
  <c r="N1486" i="2"/>
  <c r="X1486" i="2" s="1"/>
  <c r="N1487" i="2"/>
  <c r="N1488" i="2"/>
  <c r="N1489" i="2"/>
  <c r="N1490" i="2"/>
  <c r="W1490" i="2" s="1"/>
  <c r="N1491" i="2"/>
  <c r="W1491" i="2" s="1"/>
  <c r="N1492" i="2"/>
  <c r="N1493" i="2"/>
  <c r="W1493" i="2" s="1"/>
  <c r="N1494" i="2"/>
  <c r="X1494" i="2" s="1"/>
  <c r="N1495" i="2"/>
  <c r="N1496" i="2"/>
  <c r="N1497" i="2"/>
  <c r="N1498" i="2"/>
  <c r="X1498" i="2" s="1"/>
  <c r="N1499" i="2"/>
  <c r="N1500" i="2"/>
  <c r="N1501" i="2"/>
  <c r="N1502" i="2"/>
  <c r="N1503" i="2"/>
  <c r="N1504" i="2"/>
  <c r="X1504" i="2" s="1"/>
  <c r="N1505" i="2"/>
  <c r="N1506" i="2"/>
  <c r="V1506" i="2" s="1"/>
  <c r="N1507" i="2"/>
  <c r="N1508" i="2"/>
  <c r="N1509" i="2"/>
  <c r="N1510" i="2"/>
  <c r="N1511" i="2"/>
  <c r="N1512" i="2"/>
  <c r="N1513" i="2"/>
  <c r="X1513" i="2" s="1"/>
  <c r="N1514" i="2"/>
  <c r="N1515" i="2"/>
  <c r="N1516" i="2"/>
  <c r="N1517" i="2"/>
  <c r="W1517" i="2" s="1"/>
  <c r="N1518" i="2"/>
  <c r="N1519" i="2"/>
  <c r="N1520" i="2"/>
  <c r="W1520" i="2" s="1"/>
  <c r="N1521" i="2"/>
  <c r="N1522" i="2"/>
  <c r="N1523" i="2"/>
  <c r="N1524" i="2"/>
  <c r="N1525" i="2"/>
  <c r="N1526" i="2"/>
  <c r="N1527" i="2"/>
  <c r="N1528" i="2"/>
  <c r="N1529" i="2"/>
  <c r="N1530" i="2"/>
  <c r="N1531" i="2"/>
  <c r="N1532" i="2"/>
  <c r="X1532" i="2" s="1"/>
  <c r="N1533" i="2"/>
  <c r="N1534" i="2"/>
  <c r="N1535" i="2"/>
  <c r="N1536" i="2"/>
  <c r="N1537" i="2"/>
  <c r="W1537" i="2" s="1"/>
  <c r="N1538" i="2"/>
  <c r="W1538" i="2" s="1"/>
  <c r="N1539" i="2"/>
  <c r="N1540" i="2"/>
  <c r="N1541" i="2"/>
  <c r="N1542" i="2"/>
  <c r="N1543" i="2"/>
  <c r="W1543" i="2" s="1"/>
  <c r="N1544" i="2"/>
  <c r="N1545" i="2"/>
  <c r="N1546" i="2"/>
  <c r="N1547" i="2"/>
  <c r="N1548" i="2"/>
  <c r="N1549" i="2"/>
  <c r="X1549" i="2" s="1"/>
  <c r="N1550" i="2"/>
  <c r="N1551" i="2"/>
  <c r="N1552" i="2"/>
  <c r="N1553" i="2"/>
  <c r="N1554" i="2"/>
  <c r="N1555" i="2"/>
  <c r="N1556" i="2"/>
  <c r="N1557" i="2"/>
  <c r="N1558" i="2"/>
  <c r="N1559" i="2"/>
  <c r="N1560" i="2"/>
  <c r="N1561" i="2"/>
  <c r="N1562" i="2"/>
  <c r="N1563" i="2"/>
  <c r="N1564" i="2"/>
  <c r="N1565" i="2"/>
  <c r="N1566" i="2"/>
  <c r="N1567" i="2"/>
  <c r="N1568" i="2"/>
  <c r="N1569" i="2"/>
  <c r="N1570" i="2"/>
  <c r="W1570" i="2" s="1"/>
  <c r="N1571" i="2"/>
  <c r="N1572" i="2"/>
  <c r="N1573" i="2"/>
  <c r="N1574" i="2"/>
  <c r="N1575" i="2"/>
  <c r="N1576" i="2"/>
  <c r="N1577" i="2"/>
  <c r="X1577" i="2" s="1"/>
  <c r="N1578" i="2"/>
  <c r="N1579" i="2"/>
  <c r="X1579" i="2" s="1"/>
  <c r="N1580" i="2"/>
  <c r="X1580" i="2" s="1"/>
  <c r="N1581" i="2"/>
  <c r="N1582" i="2"/>
  <c r="N1583" i="2"/>
  <c r="N1584" i="2"/>
  <c r="N1585" i="2"/>
  <c r="N1586" i="2"/>
  <c r="N1587" i="2"/>
  <c r="N1588" i="2"/>
  <c r="N1589" i="2"/>
  <c r="N1590" i="2"/>
  <c r="N1591" i="2"/>
  <c r="X1591" i="2" s="1"/>
  <c r="N1592" i="2"/>
  <c r="X1592" i="2" s="1"/>
  <c r="N1593" i="2"/>
  <c r="N1594" i="2"/>
  <c r="N1595" i="2"/>
  <c r="N1596" i="2"/>
  <c r="N1597" i="2"/>
  <c r="N1598" i="2"/>
  <c r="N1599" i="2"/>
  <c r="N1600" i="2"/>
  <c r="N1601" i="2"/>
  <c r="U1601" i="2" s="1"/>
  <c r="N1602" i="2"/>
  <c r="N1603" i="2"/>
  <c r="W1603" i="2" s="1"/>
  <c r="N1604" i="2"/>
  <c r="N1605" i="2"/>
  <c r="N1606" i="2"/>
  <c r="N1607" i="2"/>
  <c r="N1608" i="2"/>
  <c r="N1609" i="2"/>
  <c r="N1610" i="2"/>
  <c r="N1611" i="2"/>
  <c r="N1612" i="2"/>
  <c r="N1613" i="2"/>
  <c r="N1614" i="2"/>
  <c r="N1615" i="2"/>
  <c r="X1615" i="2" s="1"/>
  <c r="N1616" i="2"/>
  <c r="X1616" i="2" s="1"/>
  <c r="N1617" i="2"/>
  <c r="N1618" i="2"/>
  <c r="X1618" i="2" s="1"/>
  <c r="N1619" i="2"/>
  <c r="W1619" i="2" s="1"/>
  <c r="N1620" i="2"/>
  <c r="N1621" i="2"/>
  <c r="X1621" i="2" s="1"/>
  <c r="N1622" i="2"/>
  <c r="N1623" i="2"/>
  <c r="N1624" i="2"/>
  <c r="N1625" i="2"/>
  <c r="N1626" i="2"/>
  <c r="X1626" i="2" s="1"/>
  <c r="N1627" i="2"/>
  <c r="W1627" i="2" s="1"/>
  <c r="N1628" i="2"/>
  <c r="X1628" i="2" s="1"/>
  <c r="N1629" i="2"/>
  <c r="N1630" i="2"/>
  <c r="N1631" i="2"/>
  <c r="N1632" i="2"/>
  <c r="N1633" i="2"/>
  <c r="X1633" i="2" s="1"/>
  <c r="N1634" i="2"/>
  <c r="X1634" i="2" s="1"/>
  <c r="N1635" i="2"/>
  <c r="N1636" i="2"/>
  <c r="N1637" i="2"/>
  <c r="X1637" i="2" s="1"/>
  <c r="N1638" i="2"/>
  <c r="N1639" i="2"/>
  <c r="N1640" i="2"/>
  <c r="N1641" i="2"/>
  <c r="N1642" i="2"/>
  <c r="N1643" i="2"/>
  <c r="N1644" i="2"/>
  <c r="N1645" i="2"/>
  <c r="N1646" i="2"/>
  <c r="X1646" i="2" s="1"/>
  <c r="N1647" i="2"/>
  <c r="N1648" i="2"/>
  <c r="N1649" i="2"/>
  <c r="N1650" i="2"/>
  <c r="X1650" i="2" s="1"/>
  <c r="N1651" i="2"/>
  <c r="X1651" i="2" s="1"/>
  <c r="N1652" i="2"/>
  <c r="N1653" i="2"/>
  <c r="N1654" i="2"/>
  <c r="N1655" i="2"/>
  <c r="N1656" i="2"/>
  <c r="N1657" i="2"/>
  <c r="W1657" i="2" s="1"/>
  <c r="N1658" i="2"/>
  <c r="X1658" i="2" s="1"/>
  <c r="N1659" i="2"/>
  <c r="N1660" i="2"/>
  <c r="N1661" i="2"/>
  <c r="N1662" i="2"/>
  <c r="X1662" i="2" s="1"/>
  <c r="N1663" i="2"/>
  <c r="N1664" i="2"/>
  <c r="N1665" i="2"/>
  <c r="N1666" i="2"/>
  <c r="N1667" i="2"/>
  <c r="N1668" i="2"/>
  <c r="N1669" i="2"/>
  <c r="X1669" i="2" s="1"/>
  <c r="N1670" i="2"/>
  <c r="N1671" i="2"/>
  <c r="N1672" i="2"/>
  <c r="N1673" i="2"/>
  <c r="N1674" i="2"/>
  <c r="N1675" i="2"/>
  <c r="X1675" i="2" s="1"/>
  <c r="N1676" i="2"/>
  <c r="X1676" i="2" s="1"/>
  <c r="N1677" i="2"/>
  <c r="N1678" i="2"/>
  <c r="N1679" i="2"/>
  <c r="X1679" i="2" s="1"/>
  <c r="N1680" i="2"/>
  <c r="N1681" i="2"/>
  <c r="N1682" i="2"/>
  <c r="N1683" i="2"/>
  <c r="N1684" i="2"/>
  <c r="N1685" i="2"/>
  <c r="N1686" i="2"/>
  <c r="N1687" i="2"/>
  <c r="N1688" i="2"/>
  <c r="X1688" i="2" s="1"/>
  <c r="N1689" i="2"/>
  <c r="N1690" i="2"/>
  <c r="N1691" i="2"/>
  <c r="N1692" i="2"/>
  <c r="N1693" i="2"/>
  <c r="N1694" i="2"/>
  <c r="N1695" i="2"/>
  <c r="N1696" i="2"/>
  <c r="N1697" i="2"/>
  <c r="N1698" i="2"/>
  <c r="N1699" i="2"/>
  <c r="N1700" i="2"/>
  <c r="X1700" i="2" s="1"/>
  <c r="N1701" i="2"/>
  <c r="N1702" i="2"/>
  <c r="N1703" i="2"/>
  <c r="N1704" i="2"/>
  <c r="N1705" i="2"/>
  <c r="N1706" i="2"/>
  <c r="N1707" i="2"/>
  <c r="N1708" i="2"/>
  <c r="N1709" i="2"/>
  <c r="N1710" i="2"/>
  <c r="N1711" i="2"/>
  <c r="N1712" i="2"/>
  <c r="N1713" i="2"/>
  <c r="N1714" i="2"/>
  <c r="N1715" i="2"/>
  <c r="N1716" i="2"/>
  <c r="N1717" i="2"/>
  <c r="N1718" i="2"/>
  <c r="N1719" i="2"/>
  <c r="N1720" i="2"/>
  <c r="X1720" i="2" s="1"/>
  <c r="N1721" i="2"/>
  <c r="N1722" i="2"/>
  <c r="T1722" i="2" s="1"/>
  <c r="N1723" i="2"/>
  <c r="W1723" i="2" s="1"/>
  <c r="N1724" i="2"/>
  <c r="N1725" i="2"/>
  <c r="N1726" i="2"/>
  <c r="N1727" i="2"/>
  <c r="N1728" i="2"/>
  <c r="N1729" i="2"/>
  <c r="N1730" i="2"/>
  <c r="N1731" i="2"/>
  <c r="N1732" i="2"/>
  <c r="N1733" i="2"/>
  <c r="X1733" i="2" s="1"/>
  <c r="N1734" i="2"/>
  <c r="W1734" i="2" s="1"/>
  <c r="N1735" i="2"/>
  <c r="W1735" i="2" s="1"/>
  <c r="N1736" i="2"/>
  <c r="N1737" i="2"/>
  <c r="N1738" i="2"/>
  <c r="N1739" i="2"/>
  <c r="N1740" i="2"/>
  <c r="N1741" i="2"/>
  <c r="X1741" i="2" s="1"/>
  <c r="N1742" i="2"/>
  <c r="X1742" i="2" s="1"/>
  <c r="N1743" i="2"/>
  <c r="N1744" i="2"/>
  <c r="X1744" i="2" s="1"/>
  <c r="N1745" i="2"/>
  <c r="N1746" i="2"/>
  <c r="N1747" i="2"/>
  <c r="N1748" i="2"/>
  <c r="N1749" i="2"/>
  <c r="N1750" i="2"/>
  <c r="N1751" i="2"/>
  <c r="N1752" i="2"/>
  <c r="N1753" i="2"/>
  <c r="N1754" i="2"/>
  <c r="X1754" i="2" s="1"/>
  <c r="N1755" i="2"/>
  <c r="N1756" i="2"/>
  <c r="X1756" i="2" s="1"/>
  <c r="N1757" i="2"/>
  <c r="N1758" i="2"/>
  <c r="N1759" i="2"/>
  <c r="W1759" i="2" s="1"/>
  <c r="N1760" i="2"/>
  <c r="N1761" i="2"/>
  <c r="N1762" i="2"/>
  <c r="N1763" i="2"/>
  <c r="N1764" i="2"/>
  <c r="N1765" i="2"/>
  <c r="N1766" i="2"/>
  <c r="N1767" i="2"/>
  <c r="N1768" i="2"/>
  <c r="N1769" i="2"/>
  <c r="W1769" i="2" s="1"/>
  <c r="N1770" i="2"/>
  <c r="N1771" i="2"/>
  <c r="N1772" i="2"/>
  <c r="X1772" i="2" s="1"/>
  <c r="N1773" i="2"/>
  <c r="N1774" i="2"/>
  <c r="N1775" i="2"/>
  <c r="N1776" i="2"/>
  <c r="N1777" i="2"/>
  <c r="N1778" i="2"/>
  <c r="N1779" i="2"/>
  <c r="N1780" i="2"/>
  <c r="N1781" i="2"/>
  <c r="W1781" i="2" s="1"/>
  <c r="N1782" i="2"/>
  <c r="W1782" i="2" s="1"/>
  <c r="N1783" i="2"/>
  <c r="N1784" i="2"/>
  <c r="N1785" i="2"/>
  <c r="N1786" i="2"/>
  <c r="N1787" i="2"/>
  <c r="N1788" i="2"/>
  <c r="N1789" i="2"/>
  <c r="N1790" i="2"/>
  <c r="N1791" i="2"/>
  <c r="N1792" i="2"/>
  <c r="N1793" i="2"/>
  <c r="N1794" i="2"/>
  <c r="X1794" i="2" s="1"/>
  <c r="N1795" i="2"/>
  <c r="N1796" i="2"/>
  <c r="N1797" i="2"/>
  <c r="N1798" i="2"/>
  <c r="N1799" i="2"/>
  <c r="N1800" i="2"/>
  <c r="N1801" i="2"/>
  <c r="N1802" i="2"/>
  <c r="N1803" i="2"/>
  <c r="N1804" i="2"/>
  <c r="N1805" i="2"/>
  <c r="N1806" i="2"/>
  <c r="X1806" i="2" s="1"/>
  <c r="N1807" i="2"/>
  <c r="N1808" i="2"/>
  <c r="W1808" i="2" s="1"/>
  <c r="N1809" i="2"/>
  <c r="N1810" i="2"/>
  <c r="N1811" i="2"/>
  <c r="N1812" i="2"/>
  <c r="N1813" i="2"/>
  <c r="W1813" i="2" s="1"/>
  <c r="N1814" i="2"/>
  <c r="N1815" i="2"/>
  <c r="N1816" i="2"/>
  <c r="N1817" i="2"/>
  <c r="N1818" i="2"/>
  <c r="N1819" i="2"/>
  <c r="N1820" i="2"/>
  <c r="X1820" i="2" s="1"/>
  <c r="N1821" i="2"/>
  <c r="N1822" i="2"/>
  <c r="N1823" i="2"/>
  <c r="N1824" i="2"/>
  <c r="N1825" i="2"/>
  <c r="N1826" i="2"/>
  <c r="N1827" i="2"/>
  <c r="N1828" i="2"/>
  <c r="N1829" i="2"/>
  <c r="N1830" i="2"/>
  <c r="N1831" i="2"/>
  <c r="X1831" i="2" s="1"/>
  <c r="N1832" i="2"/>
  <c r="W1832" i="2" s="1"/>
  <c r="N1833" i="2"/>
  <c r="X1833" i="2" s="1"/>
  <c r="N1834" i="2"/>
  <c r="N1835" i="2"/>
  <c r="N1836" i="2"/>
  <c r="N1837" i="2"/>
  <c r="N1838" i="2"/>
  <c r="N1839" i="2"/>
  <c r="N1840" i="2"/>
  <c r="N1841" i="2"/>
  <c r="N1842" i="2"/>
  <c r="X1842" i="2" s="1"/>
  <c r="N1843" i="2"/>
  <c r="N1844" i="2"/>
  <c r="X1844" i="2" s="1"/>
  <c r="N1845" i="2"/>
  <c r="X1845" i="2" s="1"/>
  <c r="N1846" i="2"/>
  <c r="W1846" i="2" s="1"/>
  <c r="N1847" i="2"/>
  <c r="W1847" i="2" s="1"/>
  <c r="N1848" i="2"/>
  <c r="N1849" i="2"/>
  <c r="N1850" i="2"/>
  <c r="N1851" i="2"/>
  <c r="N1852" i="2"/>
  <c r="N1853" i="2"/>
  <c r="N1854" i="2"/>
  <c r="N1855" i="2"/>
  <c r="N1856" i="2"/>
  <c r="X1856" i="2" s="1"/>
  <c r="N1857" i="2"/>
  <c r="N1858" i="2"/>
  <c r="N1859" i="2"/>
  <c r="N1860" i="2"/>
  <c r="N1861" i="2"/>
  <c r="N1862" i="2"/>
  <c r="N1863" i="2"/>
  <c r="N1864" i="2"/>
  <c r="N1865" i="2"/>
  <c r="X1865" i="2" s="1"/>
  <c r="N1866" i="2"/>
  <c r="N1867" i="2"/>
  <c r="W1867" i="2" s="1"/>
  <c r="N1868" i="2"/>
  <c r="W1868" i="2" s="1"/>
  <c r="N1869" i="2"/>
  <c r="N1870" i="2"/>
  <c r="N1871" i="2"/>
  <c r="N1872" i="2"/>
  <c r="N1873" i="2"/>
  <c r="N1874" i="2"/>
  <c r="N1875" i="2"/>
  <c r="N1876" i="2"/>
  <c r="N1877" i="2"/>
  <c r="X1877" i="2" s="1"/>
  <c r="N1878" i="2"/>
  <c r="N1879" i="2"/>
  <c r="X1879" i="2" s="1"/>
  <c r="N1880" i="2"/>
  <c r="X1880" i="2" s="1"/>
  <c r="N1881" i="2"/>
  <c r="N1882" i="2"/>
  <c r="N1883" i="2"/>
  <c r="N1884" i="2"/>
  <c r="N1885" i="2"/>
  <c r="N1886" i="2"/>
  <c r="N1887" i="2"/>
  <c r="N1888" i="2"/>
  <c r="N1889" i="2"/>
  <c r="N1890" i="2"/>
  <c r="X1890" i="2" s="1"/>
  <c r="N1891" i="2"/>
  <c r="N1892" i="2"/>
  <c r="N1893" i="2"/>
  <c r="N1894" i="2"/>
  <c r="N1895" i="2"/>
  <c r="N1896" i="2"/>
  <c r="N1897" i="2"/>
  <c r="N1898" i="2"/>
  <c r="N1899" i="2"/>
  <c r="N1900" i="2"/>
  <c r="N1901" i="2"/>
  <c r="V1901" i="2" s="1"/>
  <c r="N1902" i="2"/>
  <c r="N1903" i="2"/>
  <c r="N1904" i="2"/>
  <c r="N1905" i="2"/>
  <c r="N1906" i="2"/>
  <c r="N1907" i="2"/>
  <c r="N1908" i="2"/>
  <c r="N1909" i="2"/>
  <c r="N1910" i="2"/>
  <c r="N1911" i="2"/>
  <c r="W1911" i="2" s="1"/>
  <c r="N1912" i="2"/>
  <c r="N1913" i="2"/>
  <c r="N1914" i="2"/>
  <c r="X1914" i="2" s="1"/>
  <c r="N1915" i="2"/>
  <c r="N1916" i="2"/>
  <c r="X1916" i="2" s="1"/>
  <c r="N1917" i="2"/>
  <c r="N1918" i="2"/>
  <c r="N1919" i="2"/>
  <c r="N1920" i="2"/>
  <c r="N1921" i="2"/>
  <c r="N1922" i="2"/>
  <c r="N1923" i="2"/>
  <c r="N1924" i="2"/>
  <c r="N1925" i="2"/>
  <c r="N1926" i="2"/>
  <c r="X1926" i="2" s="1"/>
  <c r="N1927" i="2"/>
  <c r="N1928" i="2"/>
  <c r="N1929" i="2"/>
  <c r="N1930" i="2"/>
  <c r="X1930" i="2" s="1"/>
  <c r="N1931" i="2"/>
  <c r="N1932" i="2"/>
  <c r="N1933" i="2"/>
  <c r="N1934" i="2"/>
  <c r="X1934" i="2" s="1"/>
  <c r="N1935" i="2"/>
  <c r="N1936" i="2"/>
  <c r="N1937" i="2"/>
  <c r="N1938" i="2"/>
  <c r="N1939" i="2"/>
  <c r="N1940" i="2"/>
  <c r="N1941" i="2"/>
  <c r="N1942" i="2"/>
  <c r="N1943" i="2"/>
  <c r="N1944" i="2"/>
  <c r="N1945" i="2"/>
  <c r="N1946" i="2"/>
  <c r="W1946" i="2" s="1"/>
  <c r="N1947" i="2"/>
  <c r="N1948" i="2"/>
  <c r="N1949" i="2"/>
  <c r="N1950" i="2"/>
  <c r="N1951" i="2"/>
  <c r="N1952" i="2"/>
  <c r="N1953" i="2"/>
  <c r="N1954" i="2"/>
  <c r="N1955" i="2"/>
  <c r="N1956" i="2"/>
  <c r="N1957" i="2"/>
  <c r="N1958" i="2"/>
  <c r="N1959" i="2"/>
  <c r="N1960" i="2"/>
  <c r="N1961" i="2"/>
  <c r="W1961" i="2" s="1"/>
  <c r="N1962" i="2"/>
  <c r="N1963" i="2"/>
  <c r="N1964" i="2"/>
  <c r="N1965" i="2"/>
  <c r="W1965" i="2" s="1"/>
  <c r="N1966" i="2"/>
  <c r="N1967" i="2"/>
  <c r="N1968" i="2"/>
  <c r="N1969" i="2"/>
  <c r="N1970" i="2"/>
  <c r="N1971" i="2"/>
  <c r="N1972" i="2"/>
  <c r="N1973" i="2"/>
  <c r="N1974" i="2"/>
  <c r="N1975" i="2"/>
  <c r="N1976" i="2"/>
  <c r="N1977" i="2"/>
  <c r="X1977" i="2" s="1"/>
  <c r="N1978" i="2"/>
  <c r="N1979" i="2"/>
  <c r="N1980" i="2"/>
  <c r="N1981" i="2"/>
  <c r="N1982" i="2"/>
  <c r="X1982" i="2" s="1"/>
  <c r="N1983" i="2"/>
  <c r="N1984" i="2"/>
  <c r="N1985" i="2"/>
  <c r="W1985" i="2" s="1"/>
  <c r="N1986" i="2"/>
  <c r="N1987" i="2"/>
  <c r="N1988" i="2"/>
  <c r="N1989" i="2"/>
  <c r="N1990" i="2"/>
  <c r="N1991" i="2"/>
  <c r="N1992" i="2"/>
  <c r="N1993" i="2"/>
  <c r="N1994" i="2"/>
  <c r="N1995" i="2"/>
  <c r="N1996" i="2"/>
  <c r="N1997" i="2"/>
  <c r="N1998" i="2"/>
  <c r="N1999" i="2"/>
  <c r="W1999" i="2" s="1"/>
  <c r="N2000" i="2"/>
  <c r="N2001" i="2"/>
  <c r="N2002" i="2"/>
  <c r="N2003" i="2"/>
  <c r="N2004" i="2"/>
  <c r="N2005" i="2"/>
  <c r="N2006" i="2"/>
  <c r="N2007" i="2"/>
  <c r="N2008" i="2"/>
  <c r="N2009" i="2"/>
  <c r="N2010" i="2"/>
  <c r="W2010" i="2" s="1"/>
  <c r="N2011" i="2"/>
  <c r="N2012" i="2"/>
  <c r="X2012" i="2" s="1"/>
  <c r="N2013" i="2"/>
  <c r="N2014" i="2"/>
  <c r="N2015" i="2"/>
  <c r="N2016" i="2"/>
  <c r="N2017" i="2"/>
  <c r="X2017" i="2" s="1"/>
  <c r="N2018" i="2"/>
  <c r="X2018" i="2" s="1"/>
  <c r="N2019" i="2"/>
  <c r="N2020" i="2"/>
  <c r="N2021" i="2"/>
  <c r="X2021" i="2" s="1"/>
  <c r="N2022" i="2"/>
  <c r="N2023" i="2"/>
  <c r="W2023" i="2" s="1"/>
  <c r="N2024" i="2"/>
  <c r="W2024" i="2" s="1"/>
  <c r="N2025" i="2"/>
  <c r="N2026" i="2"/>
  <c r="X2026" i="2" s="1"/>
  <c r="N2027" i="2"/>
  <c r="N2028" i="2"/>
  <c r="N2029" i="2"/>
  <c r="N2030" i="2"/>
  <c r="N2031" i="2"/>
  <c r="N2032" i="2"/>
  <c r="N2033" i="2"/>
  <c r="X2033" i="2" s="1"/>
  <c r="N2034" i="2"/>
  <c r="N2035" i="2"/>
  <c r="X2035" i="2" s="1"/>
  <c r="N2036" i="2"/>
  <c r="X2036" i="2" s="1"/>
  <c r="N2037" i="2"/>
  <c r="N2038" i="2"/>
  <c r="N2039" i="2"/>
  <c r="X2039" i="2" s="1"/>
  <c r="N2040" i="2"/>
  <c r="N2041" i="2"/>
  <c r="N2042" i="2"/>
  <c r="N2043" i="2"/>
  <c r="N2044" i="2"/>
  <c r="N2045" i="2"/>
  <c r="N2046" i="2"/>
  <c r="X2046" i="2" s="1"/>
  <c r="N2047" i="2"/>
  <c r="X2047" i="2" s="1"/>
  <c r="N2048" i="2"/>
  <c r="X2048" i="2" s="1"/>
  <c r="N2049" i="2"/>
  <c r="N2050" i="2"/>
  <c r="N2051" i="2"/>
  <c r="X2051" i="2" s="1"/>
  <c r="N2052" i="2"/>
  <c r="N2053" i="2"/>
  <c r="N2054" i="2"/>
  <c r="N2055" i="2"/>
  <c r="N2056" i="2"/>
  <c r="N2057" i="2"/>
  <c r="U2057" i="2" s="1"/>
  <c r="N2058" i="2"/>
  <c r="N2059" i="2"/>
  <c r="N2060" i="2"/>
  <c r="X2060" i="2" s="1"/>
  <c r="N2061" i="2"/>
  <c r="N2062" i="2"/>
  <c r="N2063" i="2"/>
  <c r="N2064" i="2"/>
  <c r="X2064" i="2" s="1"/>
  <c r="N2065" i="2"/>
  <c r="X2065" i="2" s="1"/>
  <c r="N2066" i="2"/>
  <c r="N2067" i="2"/>
  <c r="N2068" i="2"/>
  <c r="N2069" i="2"/>
  <c r="N2070" i="2"/>
  <c r="N2071" i="2"/>
  <c r="N2072" i="2"/>
  <c r="W2072" i="2" s="1"/>
  <c r="N2073" i="2"/>
  <c r="N2074" i="2"/>
  <c r="N2075" i="2"/>
  <c r="N2076" i="2"/>
  <c r="N2077" i="2"/>
  <c r="W2077" i="2" s="1"/>
  <c r="N2078" i="2"/>
  <c r="N2079" i="2"/>
  <c r="W2079" i="2" s="1"/>
  <c r="N2080" i="2"/>
  <c r="N2081" i="2"/>
  <c r="U2081" i="2" s="1"/>
  <c r="N2082" i="2"/>
  <c r="N2083" i="2"/>
  <c r="X2083" i="2" s="1"/>
  <c r="N2084" i="2"/>
  <c r="X2084" i="2" s="1"/>
  <c r="N2085" i="2"/>
  <c r="N2086" i="2"/>
  <c r="N2087" i="2"/>
  <c r="N2088" i="2"/>
  <c r="N2089" i="2"/>
  <c r="N2090" i="2"/>
  <c r="N2091" i="2"/>
  <c r="N2092" i="2"/>
  <c r="N2093" i="2"/>
  <c r="W2093" i="2" s="1"/>
  <c r="N2094" i="2"/>
  <c r="X2094" i="2" s="1"/>
  <c r="N2095" i="2"/>
  <c r="N2096" i="2"/>
  <c r="N2097" i="2"/>
  <c r="N2098" i="2"/>
  <c r="N2099" i="2"/>
  <c r="N2100" i="2"/>
  <c r="N2101" i="2"/>
  <c r="N2102" i="2"/>
  <c r="X2102" i="2" s="1"/>
  <c r="N2103" i="2"/>
  <c r="N2104" i="2"/>
  <c r="N2105" i="2"/>
  <c r="N2106" i="2"/>
  <c r="X2106" i="2" s="1"/>
  <c r="N2107" i="2"/>
  <c r="N2108" i="2"/>
  <c r="N2109" i="2"/>
  <c r="N2110" i="2"/>
  <c r="N2111" i="2"/>
  <c r="N2112" i="2"/>
  <c r="N2113" i="2"/>
  <c r="X2113" i="2" s="1"/>
  <c r="N2114" i="2"/>
  <c r="N2115" i="2"/>
  <c r="N2116" i="2"/>
  <c r="N2117" i="2"/>
  <c r="W2117" i="2" s="1"/>
  <c r="N2118" i="2"/>
  <c r="W2118" i="2" s="1"/>
  <c r="N2119" i="2"/>
  <c r="X2119" i="2" s="1"/>
  <c r="N2120" i="2"/>
  <c r="N2121" i="2"/>
  <c r="N2122" i="2"/>
  <c r="N2123" i="2"/>
  <c r="N2124" i="2"/>
  <c r="N2125" i="2"/>
  <c r="V2125" i="2" s="1"/>
  <c r="N2126" i="2"/>
  <c r="V2126" i="2" s="1"/>
  <c r="N2127" i="2"/>
  <c r="N2128" i="2"/>
  <c r="N2129" i="2"/>
  <c r="N2130" i="2"/>
  <c r="X2130" i="2" s="1"/>
  <c r="N2131" i="2"/>
  <c r="X2131" i="2" s="1"/>
  <c r="N2132" i="2"/>
  <c r="X2132" i="2" s="1"/>
  <c r="N2133" i="2"/>
  <c r="N2134" i="2"/>
  <c r="N2135" i="2"/>
  <c r="N2136" i="2"/>
  <c r="N2137" i="2"/>
  <c r="N2138" i="2"/>
  <c r="N2139" i="2"/>
  <c r="N2140" i="2"/>
  <c r="N2141" i="2"/>
  <c r="N2142" i="2"/>
  <c r="N2143" i="2"/>
  <c r="V2143" i="2" s="1"/>
  <c r="N2144" i="2"/>
  <c r="X2144" i="2" s="1"/>
  <c r="N2145" i="2"/>
  <c r="N2146" i="2"/>
  <c r="N2147" i="2"/>
  <c r="X2147" i="2" s="1"/>
  <c r="N2148" i="2"/>
  <c r="N2149" i="2"/>
  <c r="N2150" i="2"/>
  <c r="N2151" i="2"/>
  <c r="N2152" i="2"/>
  <c r="N2153" i="2"/>
  <c r="N2154" i="2"/>
  <c r="N2155" i="2"/>
  <c r="W2155" i="2" s="1"/>
  <c r="N2156" i="2"/>
  <c r="N2157" i="2"/>
  <c r="N2158" i="2"/>
  <c r="N2159" i="2"/>
  <c r="N2160" i="2"/>
  <c r="N2161" i="2"/>
  <c r="N2162" i="2"/>
  <c r="N2163" i="2"/>
  <c r="N2164" i="2"/>
  <c r="N2165" i="2"/>
  <c r="N2166" i="2"/>
  <c r="N2167" i="2"/>
  <c r="X2167" i="2" s="1"/>
  <c r="N2168" i="2"/>
  <c r="N2169" i="2"/>
  <c r="N2170" i="2"/>
  <c r="N2171" i="2"/>
  <c r="N2172" i="2"/>
  <c r="N2173" i="2"/>
  <c r="N2174" i="2"/>
  <c r="N2175" i="2"/>
  <c r="N2176" i="2"/>
  <c r="N2177" i="2"/>
  <c r="N2178" i="2"/>
  <c r="N2179" i="2"/>
  <c r="X2179" i="2" s="1"/>
  <c r="N2180" i="2"/>
  <c r="X2180" i="2" s="1"/>
  <c r="N2181" i="2"/>
  <c r="N2182" i="2"/>
  <c r="N2183" i="2"/>
  <c r="N2184" i="2"/>
  <c r="N2185" i="2"/>
  <c r="N2186" i="2"/>
  <c r="W2186" i="2" s="1"/>
  <c r="N2187" i="2"/>
  <c r="N2188" i="2"/>
  <c r="N2189" i="2"/>
  <c r="N2190" i="2"/>
  <c r="N2191" i="2"/>
  <c r="N2192" i="2"/>
  <c r="N2193" i="2"/>
  <c r="X2193" i="2" s="1"/>
  <c r="N2194" i="2"/>
  <c r="N2195" i="2"/>
  <c r="N2196" i="2"/>
  <c r="N2197" i="2"/>
  <c r="N2198" i="2"/>
  <c r="N2199" i="2"/>
  <c r="N2200" i="2"/>
  <c r="N2201" i="2"/>
  <c r="N2202" i="2"/>
  <c r="N2203" i="2"/>
  <c r="N2204" i="2"/>
  <c r="N2205" i="2"/>
  <c r="N2206" i="2"/>
  <c r="N2207" i="2"/>
  <c r="N2208" i="2"/>
  <c r="N2209" i="2"/>
  <c r="X2209" i="2" s="1"/>
  <c r="N2210" i="2"/>
  <c r="N2211" i="2"/>
  <c r="N2212" i="2"/>
  <c r="N2213" i="2"/>
  <c r="N2214" i="2"/>
  <c r="X2214" i="2" s="1"/>
  <c r="N2215" i="2"/>
  <c r="N2216" i="2"/>
  <c r="N2217" i="2"/>
  <c r="N2218" i="2"/>
  <c r="N2219" i="2"/>
  <c r="N2220" i="2"/>
  <c r="N2221" i="2"/>
  <c r="N2222" i="2"/>
  <c r="N2223" i="2"/>
  <c r="N2224" i="2"/>
  <c r="W2224" i="2" s="1"/>
  <c r="N2225" i="2"/>
  <c r="N2226" i="2"/>
  <c r="X2226" i="2" s="1"/>
  <c r="N2227" i="2"/>
  <c r="X2227" i="2" s="1"/>
  <c r="N2228" i="2"/>
  <c r="N2229" i="2"/>
  <c r="N2230" i="2"/>
  <c r="N2231" i="2"/>
  <c r="N2232" i="2"/>
  <c r="N2233" i="2"/>
  <c r="W2233" i="2" s="1"/>
  <c r="N2234" i="2"/>
  <c r="W2234" i="2" s="1"/>
  <c r="N2235" i="2"/>
  <c r="N2236" i="2"/>
  <c r="N2237" i="2"/>
  <c r="N2238" i="2"/>
  <c r="X2238" i="2" s="1"/>
  <c r="N2239" i="2"/>
  <c r="X2239" i="2" s="1"/>
  <c r="N2240" i="2"/>
  <c r="W2240" i="2" s="1"/>
  <c r="N2241" i="2"/>
  <c r="N2242" i="2"/>
  <c r="N2243" i="2"/>
  <c r="N2244" i="2"/>
  <c r="N2245" i="2"/>
  <c r="N2246" i="2"/>
  <c r="N2247" i="2"/>
  <c r="N2248" i="2"/>
  <c r="N2249" i="2"/>
  <c r="N2250" i="2"/>
  <c r="V2250" i="2" s="1"/>
  <c r="N2251" i="2"/>
  <c r="N2252" i="2"/>
  <c r="X2252" i="2" s="1"/>
  <c r="N2253" i="2"/>
  <c r="N2254" i="2"/>
  <c r="N2255" i="2"/>
  <c r="N2256" i="2"/>
  <c r="N2257" i="2"/>
  <c r="N2258" i="2"/>
  <c r="N2259" i="2"/>
  <c r="N2260" i="2"/>
  <c r="N2261" i="2"/>
  <c r="W2261" i="2" s="1"/>
  <c r="N2262" i="2"/>
  <c r="N2263" i="2"/>
  <c r="N2264" i="2"/>
  <c r="X2264" i="2" s="1"/>
  <c r="N2265" i="2"/>
  <c r="N2266" i="2"/>
  <c r="N2267" i="2"/>
  <c r="N2268" i="2"/>
  <c r="N2269" i="2"/>
  <c r="N2270" i="2"/>
  <c r="N2271" i="2"/>
  <c r="N2272" i="2"/>
  <c r="N2273" i="2"/>
  <c r="X2273" i="2" s="1"/>
  <c r="N2274" i="2"/>
  <c r="X2274" i="2" s="1"/>
  <c r="N2275" i="2"/>
  <c r="X2275" i="2" s="1"/>
  <c r="N2276" i="2"/>
  <c r="X2276" i="2" s="1"/>
  <c r="N2277" i="2"/>
  <c r="X2277" i="2" s="1"/>
  <c r="N2278" i="2"/>
  <c r="N2279" i="2"/>
  <c r="N2280" i="2"/>
  <c r="N2281" i="2"/>
  <c r="N2282" i="2"/>
  <c r="N2283" i="2"/>
  <c r="W2283" i="2" s="1"/>
  <c r="N2284" i="2"/>
  <c r="N2285" i="2"/>
  <c r="N2286" i="2"/>
  <c r="X2286" i="2" s="1"/>
  <c r="N2287" i="2"/>
  <c r="N2288" i="2"/>
  <c r="W2288" i="2" s="1"/>
  <c r="N2289" i="2"/>
  <c r="N2290" i="2"/>
  <c r="N2291" i="2"/>
  <c r="N2292" i="2"/>
  <c r="N2293" i="2"/>
  <c r="N2294" i="2"/>
  <c r="X2294" i="2" s="1"/>
  <c r="N2295" i="2"/>
  <c r="N2296" i="2"/>
  <c r="N2297" i="2"/>
  <c r="N2298" i="2"/>
  <c r="X2298" i="2" s="1"/>
  <c r="N2299" i="2"/>
  <c r="N2300" i="2"/>
  <c r="X2300" i="2" s="1"/>
  <c r="N2301" i="2"/>
  <c r="N2302" i="2"/>
  <c r="N2303" i="2"/>
  <c r="N2304" i="2"/>
  <c r="N2305" i="2"/>
  <c r="N2306" i="2"/>
  <c r="N2307" i="2"/>
  <c r="N2308" i="2"/>
  <c r="N2309" i="2"/>
  <c r="N2310" i="2"/>
  <c r="X2310" i="2" s="1"/>
  <c r="N2311" i="2"/>
  <c r="X2311" i="2" s="1"/>
  <c r="N2312" i="2"/>
  <c r="W2312" i="2" s="1"/>
  <c r="N2313" i="2"/>
  <c r="N2314" i="2"/>
  <c r="N2315" i="2"/>
  <c r="N2316" i="2"/>
  <c r="N2317" i="2"/>
  <c r="N2318" i="2"/>
  <c r="N2319" i="2"/>
  <c r="N2320" i="2"/>
  <c r="W2320" i="2" s="1"/>
  <c r="N2321" i="2"/>
  <c r="N2322" i="2"/>
  <c r="X2322" i="2" s="1"/>
  <c r="N2323" i="2"/>
  <c r="N2324" i="2"/>
  <c r="N2325" i="2"/>
  <c r="N2326" i="2"/>
  <c r="N2327" i="2"/>
  <c r="N2328" i="2"/>
  <c r="N2329" i="2"/>
  <c r="N2330" i="2"/>
  <c r="N2331" i="2"/>
  <c r="N2332" i="2"/>
  <c r="N2333" i="2"/>
  <c r="N2334" i="2"/>
  <c r="N2335" i="2"/>
  <c r="N2336" i="2"/>
  <c r="X2336" i="2" s="1"/>
  <c r="N2337" i="2"/>
  <c r="N2338" i="2"/>
  <c r="N2339" i="2"/>
  <c r="N2340" i="2"/>
  <c r="N2341" i="2"/>
  <c r="N2342" i="2"/>
  <c r="N2343" i="2"/>
  <c r="N2344" i="2"/>
  <c r="N2345" i="2"/>
  <c r="N2346" i="2"/>
  <c r="N2347" i="2"/>
  <c r="W2347" i="2" s="1"/>
  <c r="N2348" i="2"/>
  <c r="X2348" i="2" s="1"/>
  <c r="N2349" i="2"/>
  <c r="N2350" i="2"/>
  <c r="N2351" i="2"/>
  <c r="N2352" i="2"/>
  <c r="N2353" i="2"/>
  <c r="N2354" i="2"/>
  <c r="W2354" i="2" s="1"/>
  <c r="N2355" i="2"/>
  <c r="N2356" i="2"/>
  <c r="N2357" i="2"/>
  <c r="N2358" i="2"/>
  <c r="X2358" i="2" s="1"/>
  <c r="N2359" i="2"/>
  <c r="N2360" i="2"/>
  <c r="W2360" i="2" s="1"/>
  <c r="N2361" i="2"/>
  <c r="N2362" i="2"/>
  <c r="N2363" i="2"/>
  <c r="N2364" i="2"/>
  <c r="N2365" i="2"/>
  <c r="N2366" i="2"/>
  <c r="N2367" i="2"/>
  <c r="N2368" i="2"/>
  <c r="W2368" i="2" s="1"/>
  <c r="N2369" i="2"/>
  <c r="W2369" i="2" s="1"/>
  <c r="N2370" i="2"/>
  <c r="X2370" i="2" s="1"/>
  <c r="N2371" i="2"/>
  <c r="X2371" i="2" s="1"/>
  <c r="N2372" i="2"/>
  <c r="N2373" i="2"/>
  <c r="N2374" i="2"/>
  <c r="N2375" i="2"/>
  <c r="N2376" i="2"/>
  <c r="N2377" i="2"/>
  <c r="X2377" i="2" s="1"/>
  <c r="N2378" i="2"/>
  <c r="N2379" i="2"/>
  <c r="N2380" i="2"/>
  <c r="N2381" i="2"/>
  <c r="N2382" i="2"/>
  <c r="N2383" i="2"/>
  <c r="X2383" i="2" s="1"/>
  <c r="N2384" i="2"/>
  <c r="X2384" i="2" s="1"/>
  <c r="N2385" i="2"/>
  <c r="N2386" i="2"/>
  <c r="N2387" i="2"/>
  <c r="N2388" i="2"/>
  <c r="N2389" i="2"/>
  <c r="N2390" i="2"/>
  <c r="N2391" i="2"/>
  <c r="N2392" i="2"/>
  <c r="N2393" i="2"/>
  <c r="N2394" i="2"/>
  <c r="X2394" i="2" s="1"/>
  <c r="N2395" i="2"/>
  <c r="X2395" i="2" s="1"/>
  <c r="N2396" i="2"/>
  <c r="X2396" i="2" s="1"/>
  <c r="N2397" i="2"/>
  <c r="N2398" i="2"/>
  <c r="N2399" i="2"/>
  <c r="N2400" i="2"/>
  <c r="N2401" i="2"/>
  <c r="N2402" i="2"/>
  <c r="N2403" i="2"/>
  <c r="N2404" i="2"/>
  <c r="N2405" i="2"/>
  <c r="N2406" i="2"/>
  <c r="X2406" i="2" s="1"/>
  <c r="N2407" i="2"/>
  <c r="N2408" i="2"/>
  <c r="W2408" i="2" s="1"/>
  <c r="N2409" i="2"/>
  <c r="N2410" i="2"/>
  <c r="N2411" i="2"/>
  <c r="N2412" i="2"/>
  <c r="N2413" i="2"/>
  <c r="W2413" i="2" s="1"/>
  <c r="N2414" i="2"/>
  <c r="X2414" i="2" s="1"/>
  <c r="N2415" i="2"/>
  <c r="N2416" i="2"/>
  <c r="N2417" i="2"/>
  <c r="N2418" i="2"/>
  <c r="N2419" i="2"/>
  <c r="N2420" i="2"/>
  <c r="X2420" i="2" s="1"/>
  <c r="N2421" i="2"/>
  <c r="N2422" i="2"/>
  <c r="N2423" i="2"/>
  <c r="N2424" i="2"/>
  <c r="N2425" i="2"/>
  <c r="N2426" i="2"/>
  <c r="N2427" i="2"/>
  <c r="N2428" i="2"/>
  <c r="N2429" i="2"/>
  <c r="N2430" i="2"/>
  <c r="N2431" i="2"/>
  <c r="X2431" i="2" s="1"/>
  <c r="N2432" i="2"/>
  <c r="W2432" i="2" s="1"/>
  <c r="N2433" i="2"/>
  <c r="N2434" i="2"/>
  <c r="N2435" i="2"/>
  <c r="N2436" i="2"/>
  <c r="N2437" i="2"/>
  <c r="N2438" i="2"/>
  <c r="N2439" i="2"/>
  <c r="N2440" i="2"/>
  <c r="N2441" i="2"/>
  <c r="N2442" i="2"/>
  <c r="V2442" i="2" s="1"/>
  <c r="N2443" i="2"/>
  <c r="X2443" i="2" s="1"/>
  <c r="N2444" i="2"/>
  <c r="X2444" i="2" s="1"/>
  <c r="N2445" i="2"/>
  <c r="N2446" i="2"/>
  <c r="N2447" i="2"/>
  <c r="N2448" i="2"/>
  <c r="N2449" i="2"/>
  <c r="N2450" i="2"/>
  <c r="N2451" i="2"/>
  <c r="N2452" i="2"/>
  <c r="N2453" i="2"/>
  <c r="N2454" i="2"/>
  <c r="X2454" i="2" s="1"/>
  <c r="N2455" i="2"/>
  <c r="N2456" i="2"/>
  <c r="N2457" i="2"/>
  <c r="N2458" i="2"/>
  <c r="N2459" i="2"/>
  <c r="N2460" i="2"/>
  <c r="N2461" i="2"/>
  <c r="N2462" i="2"/>
  <c r="X2462" i="2" s="1"/>
  <c r="N2463" i="2"/>
  <c r="N2464" i="2"/>
  <c r="N2465" i="2"/>
  <c r="N2466" i="2"/>
  <c r="X2466" i="2" s="1"/>
  <c r="N2467" i="2"/>
  <c r="W2467" i="2" s="1"/>
  <c r="N2468" i="2"/>
  <c r="W2468" i="2" s="1"/>
  <c r="N2469" i="2"/>
  <c r="N2470" i="2"/>
  <c r="N2471" i="2"/>
  <c r="N2472" i="2"/>
  <c r="N2473" i="2"/>
  <c r="N2474" i="2"/>
  <c r="N2475" i="2"/>
  <c r="N2476" i="2"/>
  <c r="N2477" i="2"/>
  <c r="N2478" i="2"/>
  <c r="N2479" i="2"/>
  <c r="N2480" i="2"/>
  <c r="W2480" i="2" s="1"/>
  <c r="N2481" i="2"/>
  <c r="N2482" i="2"/>
  <c r="N2483" i="2"/>
  <c r="X2483" i="2" s="1"/>
  <c r="N2484" i="2"/>
  <c r="N2485" i="2"/>
  <c r="N2486" i="2"/>
  <c r="N2487" i="2"/>
  <c r="N2488" i="2"/>
  <c r="N2489" i="2"/>
  <c r="N2490" i="2"/>
  <c r="X2490" i="2" s="1"/>
  <c r="N2491" i="2"/>
  <c r="N2492" i="2"/>
  <c r="X2492" i="2" s="1"/>
  <c r="N2493" i="2"/>
  <c r="W2493" i="2" s="1"/>
  <c r="N2494" i="2"/>
  <c r="W2494" i="2" s="1"/>
  <c r="N2495" i="2"/>
  <c r="N2496" i="2"/>
  <c r="N2497" i="2"/>
  <c r="N2498" i="2"/>
  <c r="N2499" i="2"/>
  <c r="N2500" i="2"/>
  <c r="N2501" i="2"/>
  <c r="N2502" i="2"/>
  <c r="N2503" i="2"/>
  <c r="N2504" i="2"/>
  <c r="W2504" i="2" s="1"/>
  <c r="N2505" i="2"/>
  <c r="N2506" i="2"/>
  <c r="N2507" i="2"/>
  <c r="N2508" i="2"/>
  <c r="N2509" i="2"/>
  <c r="X2509" i="2" s="1"/>
  <c r="N2510" i="2"/>
  <c r="N2511" i="2"/>
  <c r="N2512" i="2"/>
  <c r="N2513" i="2"/>
  <c r="N2514" i="2"/>
  <c r="N2515" i="2"/>
  <c r="X2515" i="2" s="1"/>
  <c r="N2516" i="2"/>
  <c r="N2517" i="2"/>
  <c r="N2518" i="2"/>
  <c r="N2519" i="2"/>
  <c r="N2520" i="2"/>
  <c r="N2521" i="2"/>
  <c r="N2522" i="2"/>
  <c r="N2523" i="2"/>
  <c r="N2524" i="2"/>
  <c r="N2525" i="2"/>
  <c r="X2525" i="2" s="1"/>
  <c r="N2526" i="2"/>
  <c r="X2526" i="2" s="1"/>
  <c r="N2527" i="2"/>
  <c r="N2528" i="2"/>
  <c r="X2528" i="2" s="1"/>
  <c r="N2529" i="2"/>
  <c r="N2530" i="2"/>
  <c r="N2531" i="2"/>
  <c r="N2532" i="2"/>
  <c r="N2533" i="2"/>
  <c r="N2534" i="2"/>
  <c r="N2535" i="2"/>
  <c r="X2535" i="2" s="1"/>
  <c r="N2536" i="2"/>
  <c r="N2537" i="2"/>
  <c r="N2538" i="2"/>
  <c r="X2538" i="2" s="1"/>
  <c r="N2539" i="2"/>
  <c r="X2539" i="2" s="1"/>
  <c r="N2540" i="2"/>
  <c r="W2540" i="2" s="1"/>
  <c r="N2541" i="2"/>
  <c r="N2542" i="2"/>
  <c r="N2543" i="2"/>
  <c r="N2544" i="2"/>
  <c r="N2545" i="2"/>
  <c r="N2546" i="2"/>
  <c r="X2546" i="2" s="1"/>
  <c r="N2547" i="2"/>
  <c r="N2548" i="2"/>
  <c r="X2548" i="2" s="1"/>
  <c r="N2549" i="2"/>
  <c r="N2550" i="2"/>
  <c r="N2551" i="2"/>
  <c r="N2552" i="2"/>
  <c r="W2552" i="2" s="1"/>
  <c r="N2553" i="2"/>
  <c r="N2554" i="2"/>
  <c r="N2555" i="2"/>
  <c r="N2556" i="2"/>
  <c r="N2557" i="2"/>
  <c r="N2558" i="2"/>
  <c r="N2559" i="2"/>
  <c r="W2559" i="2" s="1"/>
  <c r="N2560" i="2"/>
  <c r="N2561" i="2"/>
  <c r="N2562" i="2"/>
  <c r="X2562" i="2" s="1"/>
  <c r="N2563" i="2"/>
  <c r="X2563" i="2" s="1"/>
  <c r="N2564" i="2"/>
  <c r="N2565" i="2"/>
  <c r="W2565" i="2" s="1"/>
  <c r="N2566" i="2"/>
  <c r="N2567" i="2"/>
  <c r="N2568" i="2"/>
  <c r="N2569" i="2"/>
  <c r="N2570" i="2"/>
  <c r="N2571" i="2"/>
  <c r="N2572" i="2"/>
  <c r="N2573" i="2"/>
  <c r="N2574" i="2"/>
  <c r="N2575" i="2"/>
  <c r="N2576" i="2"/>
  <c r="X2576" i="2" s="1"/>
  <c r="N2577" i="2"/>
  <c r="N2578" i="2"/>
  <c r="N2579" i="2"/>
  <c r="W2579" i="2" s="1"/>
  <c r="N2580" i="2"/>
  <c r="N2581" i="2"/>
  <c r="N2582" i="2"/>
  <c r="N2583" i="2"/>
  <c r="W2583" i="2" s="1"/>
  <c r="N2584" i="2"/>
  <c r="W2584" i="2" s="1"/>
  <c r="N2585" i="2"/>
  <c r="N2586" i="2"/>
  <c r="X2586" i="2" s="1"/>
  <c r="N2587" i="2"/>
  <c r="X2587" i="2" s="1"/>
  <c r="N2588" i="2"/>
  <c r="N2589" i="2"/>
  <c r="N2590" i="2"/>
  <c r="N2591" i="2"/>
  <c r="N2592" i="2"/>
  <c r="N2593" i="2"/>
  <c r="N2594" i="2"/>
  <c r="N2595" i="2"/>
  <c r="N2596" i="2"/>
  <c r="N2597" i="2"/>
  <c r="W2597" i="2" s="1"/>
  <c r="N2598" i="2"/>
  <c r="N2599" i="2"/>
  <c r="W2599" i="2" s="1"/>
  <c r="N2600" i="2"/>
  <c r="X2600" i="2" s="1"/>
  <c r="N2601" i="2"/>
  <c r="N2602" i="2"/>
  <c r="N2603" i="2"/>
  <c r="N2604" i="2"/>
  <c r="N2605" i="2"/>
  <c r="N2606" i="2"/>
  <c r="N2607" i="2"/>
  <c r="N2608" i="2"/>
  <c r="N2609" i="2"/>
  <c r="N2610" i="2"/>
  <c r="X2610" i="2" s="1"/>
  <c r="N2611" i="2"/>
  <c r="N2612" i="2"/>
  <c r="N2613" i="2"/>
  <c r="N2614" i="2"/>
  <c r="N2615" i="2"/>
  <c r="X2615" i="2" s="1"/>
  <c r="N2616" i="2"/>
  <c r="N2617" i="2"/>
  <c r="X2617" i="2" s="1"/>
  <c r="N2618" i="2"/>
  <c r="N2619" i="2"/>
  <c r="N2620" i="2"/>
  <c r="N2621" i="2"/>
  <c r="N2622" i="2"/>
  <c r="N2623" i="2"/>
  <c r="X2623" i="2" s="1"/>
  <c r="N2624" i="2"/>
  <c r="X2624" i="2" s="1"/>
  <c r="N2625" i="2"/>
  <c r="N2626" i="2"/>
  <c r="N2627" i="2"/>
  <c r="N2628" i="2"/>
  <c r="N2629" i="2"/>
  <c r="N2630" i="2"/>
  <c r="N2631" i="2"/>
  <c r="N2632" i="2"/>
  <c r="N2633" i="2"/>
  <c r="N2634" i="2"/>
  <c r="N2635" i="2"/>
  <c r="W2635" i="2" s="1"/>
  <c r="N2636" i="2"/>
  <c r="X2636" i="2" s="1"/>
  <c r="N2637" i="2"/>
  <c r="N2638" i="2"/>
  <c r="N2639" i="2"/>
  <c r="N2640" i="2"/>
  <c r="N2641" i="2"/>
  <c r="N2642" i="2"/>
  <c r="N2643" i="2"/>
  <c r="N2644" i="2"/>
  <c r="W2644" i="2" s="1"/>
  <c r="N2645" i="2"/>
  <c r="W2645" i="2" s="1"/>
  <c r="N2646" i="2"/>
  <c r="N2647" i="2"/>
  <c r="N2648" i="2"/>
  <c r="N2649" i="2"/>
  <c r="N2650" i="2"/>
  <c r="X2650" i="2" s="1"/>
  <c r="N2651" i="2"/>
  <c r="N2652" i="2"/>
  <c r="N2653" i="2"/>
  <c r="N2654" i="2"/>
  <c r="N2655" i="2"/>
  <c r="N2656" i="2"/>
  <c r="X2656" i="2" s="1"/>
  <c r="N2657" i="2"/>
  <c r="N2658" i="2"/>
  <c r="N2659" i="2"/>
  <c r="N2660" i="2"/>
  <c r="N2661" i="2"/>
  <c r="N2662" i="2"/>
  <c r="N2663" i="2"/>
  <c r="N2664" i="2"/>
  <c r="N2665" i="2"/>
  <c r="N2666" i="2"/>
  <c r="N2667" i="2"/>
  <c r="N2668" i="2"/>
  <c r="N2669" i="2"/>
  <c r="N2670" i="2"/>
  <c r="X2670" i="2" s="1"/>
  <c r="N2671" i="2"/>
  <c r="X2671" i="2" s="1"/>
  <c r="N2672" i="2"/>
  <c r="N2673" i="2"/>
  <c r="N2674" i="2"/>
  <c r="N2675" i="2"/>
  <c r="N2676" i="2"/>
  <c r="N2677" i="2"/>
  <c r="N2678" i="2"/>
  <c r="N2679" i="2"/>
  <c r="N2680" i="2"/>
  <c r="N2681" i="2"/>
  <c r="N2682" i="2"/>
  <c r="N2683" i="2"/>
  <c r="W2683" i="2" s="1"/>
  <c r="N2684" i="2"/>
  <c r="X2684" i="2" s="1"/>
  <c r="N2685" i="2"/>
  <c r="N2686" i="2"/>
  <c r="N2687" i="2"/>
  <c r="N2688" i="2"/>
  <c r="N2689" i="2"/>
  <c r="W2689" i="2" s="1"/>
  <c r="N2690" i="2"/>
  <c r="N2691" i="2"/>
  <c r="N2692" i="2"/>
  <c r="N2693" i="2"/>
  <c r="W2693" i="2" s="1"/>
  <c r="N2694" i="2"/>
  <c r="N2695" i="2"/>
  <c r="X2695" i="2" s="1"/>
  <c r="N2696" i="2"/>
  <c r="N2697" i="2"/>
  <c r="N2698" i="2"/>
  <c r="N2699" i="2"/>
  <c r="N2700" i="2"/>
  <c r="N2701" i="2"/>
  <c r="X2701" i="2" s="1"/>
  <c r="N2702" i="2"/>
  <c r="W2702" i="2" s="1"/>
  <c r="N2703" i="2"/>
  <c r="N2704" i="2"/>
  <c r="N2705" i="2"/>
  <c r="N2706" i="2"/>
  <c r="X2706" i="2" s="1"/>
  <c r="N2707" i="2"/>
  <c r="X2707" i="2" s="1"/>
  <c r="N2708" i="2"/>
  <c r="W2708" i="2" s="1"/>
  <c r="N2709" i="2"/>
  <c r="N2710" i="2"/>
  <c r="X2710" i="2" s="1"/>
  <c r="N2711" i="2"/>
  <c r="N2712" i="2"/>
  <c r="N2713" i="2"/>
  <c r="N2714" i="2"/>
  <c r="N2715" i="2"/>
  <c r="N2716" i="2"/>
  <c r="N2717" i="2"/>
  <c r="N2718" i="2"/>
  <c r="X2718" i="2" s="1"/>
  <c r="N2719" i="2"/>
  <c r="X2719" i="2" s="1"/>
  <c r="N2720" i="2"/>
  <c r="X2720" i="2" s="1"/>
  <c r="N2721" i="2"/>
  <c r="N2722" i="2"/>
  <c r="N2723" i="2"/>
  <c r="N2724" i="2"/>
  <c r="N2725" i="2"/>
  <c r="N2726" i="2"/>
  <c r="N2727" i="2"/>
  <c r="X2727" i="2" s="1"/>
  <c r="N2728" i="2"/>
  <c r="N2729" i="2"/>
  <c r="N2730" i="2"/>
  <c r="N2731" i="2"/>
  <c r="W2731" i="2" s="1"/>
  <c r="N2732" i="2"/>
  <c r="N2733" i="2"/>
  <c r="N2734" i="2"/>
  <c r="N2735" i="2"/>
  <c r="N2736" i="2"/>
  <c r="N2737" i="2"/>
  <c r="N2738" i="2"/>
  <c r="X2738" i="2" s="1"/>
  <c r="N2739" i="2"/>
  <c r="N2740" i="2"/>
  <c r="W2740" i="2" s="1"/>
  <c r="N2741" i="2"/>
  <c r="W2741" i="2" s="1"/>
  <c r="N2742" i="2"/>
  <c r="N2743" i="2"/>
  <c r="N2744" i="2"/>
  <c r="X2744" i="2" s="1"/>
  <c r="N2745" i="2"/>
  <c r="N2746" i="2"/>
  <c r="N2747" i="2"/>
  <c r="N2748" i="2"/>
  <c r="N2749" i="2"/>
  <c r="N2750" i="2"/>
  <c r="X2750" i="2" s="1"/>
  <c r="N2751" i="2"/>
  <c r="N2752" i="2"/>
  <c r="N2753" i="2"/>
  <c r="N2754" i="2"/>
  <c r="N2755" i="2"/>
  <c r="N2756" i="2"/>
  <c r="N2757" i="2"/>
  <c r="N2758" i="2"/>
  <c r="X2758" i="2" s="1"/>
  <c r="N2759" i="2"/>
  <c r="N2760" i="2"/>
  <c r="N2761" i="2"/>
  <c r="N2762" i="2"/>
  <c r="N2763" i="2"/>
  <c r="W2763" i="2" s="1"/>
  <c r="N2764" i="2"/>
  <c r="N2765" i="2"/>
  <c r="V2765" i="2" s="1"/>
  <c r="N2766" i="2"/>
  <c r="X2766" i="2" s="1"/>
  <c r="N2767" i="2"/>
  <c r="X2767" i="2" s="1"/>
  <c r="N2768" i="2"/>
  <c r="N2769" i="2"/>
  <c r="N2770" i="2"/>
  <c r="X2770" i="2" s="1"/>
  <c r="N2771" i="2"/>
  <c r="N2772" i="2"/>
  <c r="N2773" i="2"/>
  <c r="N2774" i="2"/>
  <c r="W2774" i="2" s="1"/>
  <c r="N2775" i="2"/>
  <c r="X2775" i="2" s="1"/>
  <c r="N2776" i="2"/>
  <c r="N2777" i="2"/>
  <c r="N2778" i="2"/>
  <c r="N2779" i="2"/>
  <c r="W2779" i="2" s="1"/>
  <c r="N2780" i="2"/>
  <c r="X2780" i="2" s="1"/>
  <c r="N2781" i="2"/>
  <c r="N2782" i="2"/>
  <c r="N2783" i="2"/>
  <c r="N2784" i="2"/>
  <c r="N2785" i="2"/>
  <c r="X2785" i="2" s="1"/>
  <c r="N2786" i="2"/>
  <c r="N2787" i="2"/>
  <c r="N2788" i="2"/>
  <c r="W2788" i="2" s="1"/>
  <c r="N2789" i="2"/>
  <c r="N2790" i="2"/>
  <c r="X2790" i="2" s="1"/>
  <c r="N2791" i="2"/>
  <c r="X2791" i="2" s="1"/>
  <c r="N2792" i="2"/>
  <c r="N2793" i="2"/>
  <c r="N2794" i="2"/>
  <c r="N2795" i="2"/>
  <c r="N2796" i="2"/>
  <c r="N2797" i="2"/>
  <c r="N2798" i="2"/>
  <c r="N2799" i="2"/>
  <c r="X2799" i="2" s="1"/>
  <c r="N2800" i="2"/>
  <c r="N2801" i="2"/>
  <c r="N2802" i="2"/>
  <c r="X2802" i="2" s="1"/>
  <c r="N2803" i="2"/>
  <c r="N2804" i="2"/>
  <c r="X2804" i="2" s="1"/>
  <c r="N2805" i="2"/>
  <c r="N2806" i="2"/>
  <c r="N2807" i="2"/>
  <c r="N2808" i="2"/>
  <c r="N2809" i="2"/>
  <c r="N2810" i="2"/>
  <c r="N2811" i="2"/>
  <c r="N2812" i="2"/>
  <c r="W2812" i="2" s="1"/>
  <c r="N2813" i="2"/>
  <c r="N2814" i="2"/>
  <c r="N2815" i="2"/>
  <c r="X2815" i="2" s="1"/>
  <c r="N2816" i="2"/>
  <c r="N2817" i="2"/>
  <c r="N2818" i="2"/>
  <c r="N2819" i="2"/>
  <c r="N2820" i="2"/>
  <c r="N2821" i="2"/>
  <c r="N2822" i="2"/>
  <c r="N2823" i="2"/>
  <c r="N2824" i="2"/>
  <c r="N2825" i="2"/>
  <c r="N2826" i="2"/>
  <c r="N2827" i="2"/>
  <c r="N2828" i="2"/>
  <c r="X2828" i="2" s="1"/>
  <c r="N2829" i="2"/>
  <c r="N2830" i="2"/>
  <c r="N2831" i="2"/>
  <c r="N2832" i="2"/>
  <c r="W2832" i="2" s="1"/>
  <c r="N2833" i="2"/>
  <c r="N2834" i="2"/>
  <c r="N2835" i="2"/>
  <c r="N2836" i="2"/>
  <c r="X2836" i="2" s="1"/>
  <c r="N2837" i="2"/>
  <c r="N2838" i="2"/>
  <c r="X2838" i="2" s="1"/>
  <c r="N2839" i="2"/>
  <c r="X2839" i="2" s="1"/>
  <c r="N2840" i="2"/>
  <c r="N2841" i="2"/>
  <c r="N2842" i="2"/>
  <c r="N2843" i="2"/>
  <c r="N2844" i="2"/>
  <c r="N2845" i="2"/>
  <c r="N2846" i="2"/>
  <c r="N2847" i="2"/>
  <c r="N2848" i="2"/>
  <c r="N2849" i="2"/>
  <c r="N2850" i="2"/>
  <c r="X2850" i="2" s="1"/>
  <c r="N2851" i="2"/>
  <c r="W2851" i="2" s="1"/>
  <c r="N2852" i="2"/>
  <c r="W2852" i="2" s="1"/>
  <c r="N2853" i="2"/>
  <c r="N2854" i="2"/>
  <c r="N2855" i="2"/>
  <c r="N2856" i="2"/>
  <c r="N2857" i="2"/>
  <c r="N2858" i="2"/>
  <c r="N2859" i="2"/>
  <c r="N2860" i="2"/>
  <c r="N2861" i="2"/>
  <c r="N2862" i="2"/>
  <c r="X2862" i="2" s="1"/>
  <c r="N2863" i="2"/>
  <c r="N2864" i="2"/>
  <c r="N2865" i="2"/>
  <c r="N2866" i="2"/>
  <c r="N2867" i="2"/>
  <c r="W2867" i="2" s="1"/>
  <c r="N2868" i="2"/>
  <c r="N2869" i="2"/>
  <c r="X2869" i="2" s="1"/>
  <c r="N2870" i="2"/>
  <c r="N2871" i="2"/>
  <c r="N2872" i="2"/>
  <c r="N2873" i="2"/>
  <c r="X2873" i="2" s="1"/>
  <c r="N2874" i="2"/>
  <c r="N2875" i="2"/>
  <c r="W2875" i="2" s="1"/>
  <c r="N2876" i="2"/>
  <c r="X2876" i="2" s="1"/>
  <c r="N2877" i="2"/>
  <c r="N2878" i="2"/>
  <c r="N2879" i="2"/>
  <c r="N2880" i="2"/>
  <c r="N2881" i="2"/>
  <c r="N2882" i="2"/>
  <c r="N2883" i="2"/>
  <c r="N2884" i="2"/>
  <c r="N2885" i="2"/>
  <c r="N2886" i="2"/>
  <c r="N2887" i="2"/>
  <c r="N2888" i="2"/>
  <c r="N2889" i="2"/>
  <c r="N2890" i="2"/>
  <c r="N2891" i="2"/>
  <c r="X2891" i="2" s="1"/>
  <c r="N2892" i="2"/>
  <c r="N2893" i="2"/>
  <c r="N2894" i="2"/>
  <c r="N2895" i="2"/>
  <c r="X2895" i="2" s="1"/>
  <c r="N2896" i="2"/>
  <c r="N2897" i="2"/>
  <c r="X2897" i="2" s="1"/>
  <c r="N2898" i="2"/>
  <c r="X2898" i="2" s="1"/>
  <c r="N2899" i="2"/>
  <c r="N2900" i="2"/>
  <c r="N2901" i="2"/>
  <c r="N2902" i="2"/>
  <c r="N2903" i="2"/>
  <c r="X2903" i="2" s="1"/>
  <c r="N2904" i="2"/>
  <c r="N2905" i="2"/>
  <c r="N2906" i="2"/>
  <c r="N2907" i="2"/>
  <c r="N2908" i="2"/>
  <c r="N2909" i="2"/>
  <c r="N2910" i="2"/>
  <c r="X2910" i="2" s="1"/>
  <c r="N2911" i="2"/>
  <c r="X2911" i="2" s="1"/>
  <c r="N2912" i="2"/>
  <c r="W2912" i="2" s="1"/>
  <c r="N2913" i="2"/>
  <c r="N2914" i="2"/>
  <c r="X2914" i="2" s="1"/>
  <c r="N2915" i="2"/>
  <c r="N2916" i="2"/>
  <c r="N2917" i="2"/>
  <c r="N2918" i="2"/>
  <c r="X2918" i="2" s="1"/>
  <c r="N2919" i="2"/>
  <c r="N2920" i="2"/>
  <c r="N2921" i="2"/>
  <c r="N2922" i="2"/>
  <c r="N2923" i="2"/>
  <c r="X2923" i="2" s="1"/>
  <c r="N2924" i="2"/>
  <c r="X2924" i="2" s="1"/>
  <c r="N2925" i="2"/>
  <c r="N2926" i="2"/>
  <c r="N2927" i="2"/>
  <c r="N2928" i="2"/>
  <c r="N2929" i="2"/>
  <c r="N2930" i="2"/>
  <c r="W2930" i="2" s="1"/>
  <c r="N2931" i="2"/>
  <c r="N2932" i="2"/>
  <c r="N2933" i="2"/>
  <c r="N2934" i="2"/>
  <c r="N2935" i="2"/>
  <c r="N2936" i="2"/>
  <c r="X2936" i="2" s="1"/>
  <c r="N2937" i="2"/>
  <c r="N2938" i="2"/>
  <c r="N2939" i="2"/>
  <c r="N2940" i="2"/>
  <c r="N2941" i="2"/>
  <c r="N2942" i="2"/>
  <c r="N2943" i="2"/>
  <c r="N2944" i="2"/>
  <c r="N2945" i="2"/>
  <c r="W2945" i="2" s="1"/>
  <c r="N2946" i="2"/>
  <c r="X2946" i="2" s="1"/>
  <c r="N2947" i="2"/>
  <c r="N2948" i="2"/>
  <c r="X2948" i="2" s="1"/>
  <c r="N2949" i="2"/>
  <c r="N2950" i="2"/>
  <c r="N2951" i="2"/>
  <c r="N2952" i="2"/>
  <c r="N2953" i="2"/>
  <c r="N2954" i="2"/>
  <c r="N2955" i="2"/>
  <c r="N2956" i="2"/>
  <c r="N2957" i="2"/>
  <c r="N2958" i="2"/>
  <c r="X2958" i="2" s="1"/>
  <c r="N2959" i="2"/>
  <c r="X2959" i="2" s="1"/>
  <c r="N2960" i="2"/>
  <c r="X2960" i="2" s="1"/>
  <c r="N2961" i="2"/>
  <c r="N2962" i="2"/>
  <c r="N2963" i="2"/>
  <c r="N2964" i="2"/>
  <c r="N2965" i="2"/>
  <c r="N2966" i="2"/>
  <c r="X2966" i="2" s="1"/>
  <c r="N2967" i="2"/>
  <c r="X2967" i="2" s="1"/>
  <c r="N2968" i="2"/>
  <c r="N2969" i="2"/>
  <c r="N2970" i="2"/>
  <c r="X2970" i="2" s="1"/>
  <c r="N2971" i="2"/>
  <c r="X2971" i="2" s="1"/>
  <c r="N2972" i="2"/>
  <c r="X2972" i="2" s="1"/>
  <c r="N2973" i="2"/>
  <c r="N2974" i="2"/>
  <c r="N2975" i="2"/>
  <c r="N2976" i="2"/>
  <c r="W2976" i="2" s="1"/>
  <c r="N2977" i="2"/>
  <c r="N2978" i="2"/>
  <c r="N2979" i="2"/>
  <c r="N2980" i="2"/>
  <c r="N2981" i="2"/>
  <c r="N2982" i="2"/>
  <c r="X2982" i="2" s="1"/>
  <c r="N2983" i="2"/>
  <c r="N2984" i="2"/>
  <c r="N2985" i="2"/>
  <c r="N2986" i="2"/>
  <c r="N2987" i="2"/>
  <c r="N2988" i="2"/>
  <c r="N2989" i="2"/>
  <c r="W2989" i="2" s="1"/>
  <c r="N2990" i="2"/>
  <c r="N2991" i="2"/>
  <c r="N2992" i="2"/>
  <c r="N2993" i="2"/>
  <c r="N2994" i="2"/>
  <c r="N2995" i="2"/>
  <c r="N2996" i="2"/>
  <c r="X2996" i="2" s="1"/>
  <c r="N2997" i="2"/>
  <c r="N2998" i="2"/>
  <c r="N2999" i="2"/>
  <c r="N3000" i="2"/>
  <c r="N3001" i="2"/>
  <c r="N3002" i="2"/>
  <c r="X3002" i="2" s="1"/>
  <c r="N3003" i="2"/>
  <c r="N3004" i="2"/>
  <c r="N3005" i="2"/>
  <c r="N3006" i="2"/>
  <c r="X3006" i="2" s="1"/>
  <c r="N3007" i="2"/>
  <c r="N3008" i="2"/>
  <c r="N3009" i="2"/>
  <c r="W3009" i="2" s="1"/>
  <c r="N3010" i="2"/>
  <c r="N3011" i="2"/>
  <c r="N3012" i="2"/>
  <c r="N3013" i="2"/>
  <c r="N3014" i="2"/>
  <c r="N3015" i="2"/>
  <c r="N3016" i="2"/>
  <c r="N3017" i="2"/>
  <c r="N3018" i="2"/>
  <c r="N3019" i="2"/>
  <c r="N3020" i="2"/>
  <c r="X3020" i="2" s="1"/>
  <c r="N3021" i="2"/>
  <c r="N3022" i="2"/>
  <c r="X3022" i="2" s="1"/>
  <c r="N3023" i="2"/>
  <c r="N3024" i="2"/>
  <c r="N3025" i="2"/>
  <c r="W3025" i="2" s="1"/>
  <c r="N3026" i="2"/>
  <c r="N3027" i="2"/>
  <c r="X3027" i="2" s="1"/>
  <c r="N3028" i="2"/>
  <c r="N3029" i="2"/>
  <c r="W3029" i="2" s="1"/>
  <c r="N3030" i="2"/>
  <c r="N3031" i="2"/>
  <c r="W3031" i="2" s="1"/>
  <c r="N3032" i="2"/>
  <c r="X3032" i="2" s="1"/>
  <c r="N3033" i="2"/>
  <c r="N3034" i="2"/>
  <c r="N3035" i="2"/>
  <c r="N3036" i="2"/>
  <c r="N3037" i="2"/>
  <c r="N3038" i="2"/>
  <c r="N3039" i="2"/>
  <c r="N3040" i="2"/>
  <c r="N3041" i="2"/>
  <c r="N3042" i="2"/>
  <c r="X3042" i="2" s="1"/>
  <c r="N3043" i="2"/>
  <c r="N3044" i="2"/>
  <c r="N3045" i="2"/>
  <c r="N3046" i="2"/>
  <c r="N3047" i="2"/>
  <c r="N3048" i="2"/>
  <c r="N3049" i="2"/>
  <c r="W3049" i="2" s="1"/>
  <c r="N3050" i="2"/>
  <c r="W3050" i="2" s="1"/>
  <c r="N3051" i="2"/>
  <c r="N3052" i="2"/>
  <c r="N3053" i="2"/>
  <c r="N3054" i="2"/>
  <c r="X3054" i="2" s="1"/>
  <c r="N3055" i="2"/>
  <c r="N3056" i="2"/>
  <c r="W3056" i="2" s="1"/>
  <c r="N3057" i="2"/>
  <c r="N3058" i="2"/>
  <c r="N3059" i="2"/>
  <c r="N3060" i="2"/>
  <c r="N3061" i="2"/>
  <c r="N3062" i="2"/>
  <c r="U3062" i="2" s="1"/>
  <c r="N3063" i="2"/>
  <c r="N3064" i="2"/>
  <c r="N3065" i="2"/>
  <c r="X3065" i="2" s="1"/>
  <c r="N3066" i="2"/>
  <c r="X3066" i="2" s="1"/>
  <c r="N3067" i="2"/>
  <c r="N3068" i="2"/>
  <c r="X3068" i="2" s="1"/>
  <c r="N3069" i="2"/>
  <c r="N3070" i="2"/>
  <c r="N3071" i="2"/>
  <c r="N3072" i="2"/>
  <c r="N3073" i="2"/>
  <c r="X3073" i="2" s="1"/>
  <c r="N3074" i="2"/>
  <c r="N3075" i="2"/>
  <c r="N3076" i="2"/>
  <c r="N3077" i="2"/>
  <c r="N3078" i="2"/>
  <c r="V3078" i="2" s="1"/>
  <c r="N3079" i="2"/>
  <c r="N3080" i="2"/>
  <c r="W3080" i="2" s="1"/>
  <c r="N3081" i="2"/>
  <c r="N3082" i="2"/>
  <c r="N3083" i="2"/>
  <c r="N3084" i="2"/>
  <c r="N3085" i="2"/>
  <c r="N3086" i="2"/>
  <c r="N3087" i="2"/>
  <c r="N3088" i="2"/>
  <c r="N3089" i="2"/>
  <c r="N3090" i="2"/>
  <c r="V3090" i="2" s="1"/>
  <c r="N3091" i="2"/>
  <c r="N3092" i="2"/>
  <c r="N3093" i="2"/>
  <c r="N3094" i="2"/>
  <c r="N3095" i="2"/>
  <c r="N3096" i="2"/>
  <c r="N3097" i="2"/>
  <c r="N3098" i="2"/>
  <c r="X3098" i="2" s="1"/>
  <c r="N3099" i="2"/>
  <c r="N3100" i="2"/>
  <c r="N3101" i="2"/>
  <c r="X3101" i="2" s="1"/>
  <c r="N3102" i="2"/>
  <c r="X3102" i="2" s="1"/>
  <c r="N3103" i="2"/>
  <c r="X3103" i="2" s="1"/>
  <c r="N3104" i="2"/>
  <c r="X3104" i="2" s="1"/>
  <c r="N3105" i="2"/>
  <c r="N3106" i="2"/>
  <c r="N3107" i="2"/>
  <c r="N3108" i="2"/>
  <c r="N3109" i="2"/>
  <c r="N3110" i="2"/>
  <c r="N3111" i="2"/>
  <c r="N3112" i="2"/>
  <c r="N3113" i="2"/>
  <c r="N3114" i="2"/>
  <c r="X3114" i="2" s="1"/>
  <c r="N3115" i="2"/>
  <c r="W3115" i="2" s="1"/>
  <c r="N3116" i="2"/>
  <c r="W3116" i="2" s="1"/>
  <c r="N3117" i="2"/>
  <c r="N3118" i="2"/>
  <c r="N3119" i="2"/>
  <c r="N3120" i="2"/>
  <c r="N3121" i="2"/>
  <c r="N3122" i="2"/>
  <c r="N3123" i="2"/>
  <c r="N3124" i="2"/>
  <c r="W3124" i="2" s="1"/>
  <c r="N3125" i="2"/>
  <c r="W3125" i="2" s="1"/>
  <c r="N3126" i="2"/>
  <c r="X3126" i="2" s="1"/>
  <c r="N3127" i="2"/>
  <c r="X3127" i="2" s="1"/>
  <c r="N3128" i="2"/>
  <c r="N3129" i="2"/>
  <c r="N3130" i="2"/>
  <c r="N3131" i="2"/>
  <c r="N3132" i="2"/>
  <c r="N3133" i="2"/>
  <c r="N3134" i="2"/>
  <c r="N3135" i="2"/>
  <c r="N3136" i="2"/>
  <c r="N3137" i="2"/>
  <c r="N3138" i="2"/>
  <c r="X3138" i="2" s="1"/>
  <c r="N3139" i="2"/>
  <c r="N3140" i="2"/>
  <c r="N3141" i="2"/>
  <c r="N3142" i="2"/>
  <c r="N3143" i="2"/>
  <c r="N3144" i="2"/>
  <c r="N3145" i="2"/>
  <c r="N3146" i="2"/>
  <c r="N3147" i="2"/>
  <c r="N3148" i="2"/>
  <c r="W3148" i="2" s="1"/>
  <c r="N3149" i="2"/>
  <c r="W3149" i="2" s="1"/>
  <c r="N3150" i="2"/>
  <c r="X3150" i="2" s="1"/>
  <c r="N3151" i="2"/>
  <c r="X3151" i="2" s="1"/>
  <c r="N3152" i="2"/>
  <c r="N3153" i="2"/>
  <c r="N3154" i="2"/>
  <c r="N3155" i="2"/>
  <c r="N3156" i="2"/>
  <c r="N3157" i="2"/>
  <c r="X3157" i="2" s="1"/>
  <c r="N3158" i="2"/>
  <c r="N3159" i="2"/>
  <c r="N3160" i="2"/>
  <c r="N3161" i="2"/>
  <c r="N3162" i="2"/>
  <c r="N3163" i="2"/>
  <c r="X3163" i="2" s="1"/>
  <c r="N3164" i="2"/>
  <c r="X3164" i="2" s="1"/>
  <c r="N3165" i="2"/>
  <c r="N3166" i="2"/>
  <c r="N3167" i="2"/>
  <c r="N3168" i="2"/>
  <c r="N3169" i="2"/>
  <c r="N3170" i="2"/>
  <c r="N3171" i="2"/>
  <c r="N3172" i="2"/>
  <c r="W3172" i="2" s="1"/>
  <c r="N3173" i="2"/>
  <c r="N3174" i="2"/>
  <c r="V3174" i="2" s="1"/>
  <c r="N3175" i="2"/>
  <c r="N3176" i="2"/>
  <c r="X3176" i="2" s="1"/>
  <c r="N3177" i="2"/>
  <c r="N3178" i="2"/>
  <c r="N3179" i="2"/>
  <c r="N3180" i="2"/>
  <c r="W3180" i="2" s="1"/>
  <c r="N3181" i="2"/>
  <c r="N3182" i="2"/>
  <c r="N3183" i="2"/>
  <c r="N3184" i="2"/>
  <c r="N3185" i="2"/>
  <c r="N3186" i="2"/>
  <c r="N3187" i="2"/>
  <c r="N3188" i="2"/>
  <c r="N3189" i="2"/>
  <c r="X3189" i="2" s="1"/>
  <c r="N3190" i="2"/>
  <c r="N3191" i="2"/>
  <c r="W3191" i="2" s="1"/>
  <c r="N3192" i="2"/>
  <c r="N3193" i="2"/>
  <c r="N3194" i="2"/>
  <c r="N3195" i="2"/>
  <c r="X3195" i="2" s="1"/>
  <c r="N3196" i="2"/>
  <c r="N3197" i="2"/>
  <c r="N3198" i="2"/>
  <c r="X3198" i="2" s="1"/>
  <c r="N3199" i="2"/>
  <c r="X3199" i="2" s="1"/>
  <c r="N3200" i="2"/>
  <c r="N3201" i="2"/>
  <c r="N3202" i="2"/>
  <c r="N3203" i="2"/>
  <c r="N3204" i="2"/>
  <c r="N3205" i="2"/>
  <c r="W3205" i="2" s="1"/>
  <c r="N3206" i="2"/>
  <c r="W3206" i="2" s="1"/>
  <c r="N3207" i="2"/>
  <c r="W3207" i="2" s="1"/>
  <c r="N3208" i="2"/>
  <c r="N3209" i="2"/>
  <c r="N3210" i="2"/>
  <c r="X3210" i="2" s="1"/>
  <c r="N3211" i="2"/>
  <c r="W3211" i="2" s="1"/>
  <c r="N3212" i="2"/>
  <c r="W3212" i="2" s="1"/>
  <c r="N3213" i="2"/>
  <c r="N3214" i="2"/>
  <c r="N3215" i="2"/>
  <c r="N3216" i="2"/>
  <c r="N3217" i="2"/>
  <c r="N3218" i="2"/>
  <c r="T3218" i="2" s="1"/>
  <c r="N3219" i="2"/>
  <c r="N3220" i="2"/>
  <c r="N3221" i="2"/>
  <c r="N3222" i="2"/>
  <c r="N3223" i="2"/>
  <c r="X3223" i="2" s="1"/>
  <c r="N3224" i="2"/>
  <c r="X3224" i="2" s="1"/>
  <c r="N3225" i="2"/>
  <c r="N3226" i="2"/>
  <c r="N3227" i="2"/>
  <c r="W3227" i="2" s="1"/>
  <c r="N3228" i="2"/>
  <c r="N3229" i="2"/>
  <c r="N3230" i="2"/>
  <c r="N3231" i="2"/>
  <c r="N3232" i="2"/>
  <c r="N3233" i="2"/>
  <c r="N3234" i="2"/>
  <c r="N3235" i="2"/>
  <c r="W3235" i="2" s="1"/>
  <c r="N3236" i="2"/>
  <c r="X3236" i="2" s="1"/>
  <c r="N3237" i="2"/>
  <c r="N3238" i="2"/>
  <c r="X3238" i="2" s="1"/>
  <c r="N3239" i="2"/>
  <c r="N3240" i="2"/>
  <c r="N3241" i="2"/>
  <c r="N3242" i="2"/>
  <c r="N3243" i="2"/>
  <c r="N3244" i="2"/>
  <c r="N3245" i="2"/>
  <c r="N3246" i="2"/>
  <c r="N3247" i="2"/>
  <c r="W3247" i="2" s="1"/>
  <c r="N3248" i="2"/>
  <c r="W3248" i="2" s="1"/>
  <c r="N3249" i="2"/>
  <c r="N3250" i="2"/>
  <c r="X3250" i="2" s="1"/>
  <c r="N3251" i="2"/>
  <c r="N3252" i="2"/>
  <c r="N3253" i="2"/>
  <c r="N3254" i="2"/>
  <c r="N3255" i="2"/>
  <c r="X3255" i="2" s="1"/>
  <c r="N3256" i="2"/>
  <c r="N3257" i="2"/>
  <c r="N3258" i="2"/>
  <c r="X3258" i="2" s="1"/>
  <c r="N3259" i="2"/>
  <c r="X3259" i="2" s="1"/>
  <c r="N3260" i="2"/>
  <c r="X3260" i="2" s="1"/>
  <c r="N3261" i="2"/>
  <c r="N3262" i="2"/>
  <c r="N3263" i="2"/>
  <c r="N3264" i="2"/>
  <c r="N3265" i="2"/>
  <c r="N3266" i="2"/>
  <c r="N3267" i="2"/>
  <c r="N3268" i="2"/>
  <c r="N3269" i="2"/>
  <c r="N3270" i="2"/>
  <c r="X3270" i="2" s="1"/>
  <c r="N3271" i="2"/>
  <c r="X3271" i="2" s="1"/>
  <c r="N3272" i="2"/>
  <c r="X3272" i="2" s="1"/>
  <c r="N3273" i="2"/>
  <c r="N3274" i="2"/>
  <c r="N3275" i="2"/>
  <c r="N3276" i="2"/>
  <c r="N3277" i="2"/>
  <c r="N3278" i="2"/>
  <c r="N3279" i="2"/>
  <c r="N3280" i="2"/>
  <c r="N3281" i="2"/>
  <c r="N3282" i="2"/>
  <c r="N3283" i="2"/>
  <c r="X3283" i="2" s="1"/>
  <c r="N3284" i="2"/>
  <c r="X3284" i="2" s="1"/>
  <c r="N3285" i="2"/>
  <c r="N3286" i="2"/>
  <c r="N3287" i="2"/>
  <c r="X3287" i="2" s="1"/>
  <c r="N3288" i="2"/>
  <c r="N3289" i="2"/>
  <c r="X3289" i="2" s="1"/>
  <c r="N3290" i="2"/>
  <c r="X3290" i="2" s="1"/>
  <c r="N3291" i="2"/>
  <c r="N3292" i="2"/>
  <c r="N3293" i="2"/>
  <c r="N3294" i="2"/>
  <c r="X3294" i="2" s="1"/>
  <c r="N3295" i="2"/>
  <c r="W3295" i="2" s="1"/>
  <c r="N3296" i="2"/>
  <c r="N3297" i="2"/>
  <c r="N3298" i="2"/>
  <c r="N3299" i="2"/>
  <c r="N3300" i="2"/>
  <c r="N3301" i="2"/>
  <c r="N3302" i="2"/>
  <c r="N3303" i="2"/>
  <c r="N3304" i="2"/>
  <c r="W3304" i="2" s="1"/>
  <c r="N3305" i="2"/>
  <c r="W3305" i="2" s="1"/>
  <c r="N3306" i="2"/>
  <c r="N3307" i="2"/>
  <c r="X3307" i="2" s="1"/>
  <c r="N3308" i="2"/>
  <c r="X3308" i="2" s="1"/>
  <c r="N3309" i="2"/>
  <c r="N3310" i="2"/>
  <c r="N3311" i="2"/>
  <c r="N3312" i="2"/>
  <c r="N3313" i="2"/>
  <c r="N3314" i="2"/>
  <c r="X3314" i="2" s="1"/>
  <c r="N3315" i="2"/>
  <c r="X3315" i="2" s="1"/>
  <c r="N3316" i="2"/>
  <c r="N3317" i="2"/>
  <c r="N3318" i="2"/>
  <c r="N3319" i="2"/>
  <c r="W3319" i="2" s="1"/>
  <c r="N3320" i="2"/>
  <c r="N3321" i="2"/>
  <c r="N3322" i="2"/>
  <c r="N3323" i="2"/>
  <c r="N3324" i="2"/>
  <c r="N3325" i="2"/>
  <c r="X3325" i="2" s="1"/>
  <c r="N3326" i="2"/>
  <c r="N3327" i="2"/>
  <c r="N3328" i="2"/>
  <c r="X3328" i="2" s="1"/>
  <c r="N3329" i="2"/>
  <c r="W3329" i="2" s="1"/>
  <c r="N3330" i="2"/>
  <c r="X3330" i="2" s="1"/>
  <c r="N3331" i="2"/>
  <c r="N3332" i="2"/>
  <c r="N3333" i="2"/>
  <c r="N3334" i="2"/>
  <c r="N3335" i="2"/>
  <c r="N3336" i="2"/>
  <c r="N3337" i="2"/>
  <c r="N3338" i="2"/>
  <c r="N3339" i="2"/>
  <c r="N3340" i="2"/>
  <c r="N3341" i="2"/>
  <c r="N3342" i="2"/>
  <c r="N3343" i="2"/>
  <c r="N3344" i="2"/>
  <c r="W3344" i="2" s="1"/>
  <c r="N3345" i="2"/>
  <c r="N3346" i="2"/>
  <c r="W3346" i="2" s="1"/>
  <c r="N3347" i="2"/>
  <c r="W3347" i="2" s="1"/>
  <c r="N3348" i="2"/>
  <c r="N3349" i="2"/>
  <c r="N3350" i="2"/>
  <c r="N3351" i="2"/>
  <c r="N3352" i="2"/>
  <c r="N3353" i="2"/>
  <c r="N3354" i="2"/>
  <c r="N3355" i="2"/>
  <c r="X3355" i="2" s="1"/>
  <c r="N3356" i="2"/>
  <c r="X3356" i="2" s="1"/>
  <c r="N3357" i="2"/>
  <c r="N3358" i="2"/>
  <c r="X3358" i="2" s="1"/>
  <c r="N3359" i="2"/>
  <c r="N3360" i="2"/>
  <c r="N3361" i="2"/>
  <c r="N3362" i="2"/>
  <c r="N3363" i="2"/>
  <c r="N3364" i="2"/>
  <c r="N3365" i="2"/>
  <c r="N3366" i="2"/>
  <c r="N3367" i="2"/>
  <c r="N3368" i="2"/>
  <c r="X3368" i="2" s="1"/>
  <c r="N3369" i="2"/>
  <c r="X3369" i="2" s="1"/>
  <c r="N3370" i="2"/>
  <c r="N3371" i="2"/>
  <c r="N3372" i="2"/>
  <c r="N3373" i="2"/>
  <c r="N3374" i="2"/>
  <c r="N3375" i="2"/>
  <c r="N3376" i="2"/>
  <c r="N3377" i="2"/>
  <c r="N3378" i="2"/>
  <c r="X3378" i="2" s="1"/>
  <c r="N3379" i="2"/>
  <c r="X3379" i="2" s="1"/>
  <c r="N3380" i="2"/>
  <c r="N3381" i="2"/>
  <c r="N3382" i="2"/>
  <c r="N3383" i="2"/>
  <c r="N3384" i="2"/>
  <c r="N3385" i="2"/>
  <c r="N3386" i="2"/>
  <c r="N3387" i="2"/>
  <c r="N3388" i="2"/>
  <c r="N3389" i="2"/>
  <c r="N3390" i="2"/>
  <c r="N3391" i="2"/>
  <c r="N3392" i="2"/>
  <c r="W3392" i="2" s="1"/>
  <c r="N3393" i="2"/>
  <c r="N3394" i="2"/>
  <c r="W3394" i="2" s="1"/>
  <c r="N3395" i="2"/>
  <c r="N3396" i="2"/>
  <c r="N3397" i="2"/>
  <c r="N3398" i="2"/>
  <c r="N3399" i="2"/>
  <c r="N3400" i="2"/>
  <c r="N3401" i="2"/>
  <c r="N3402" i="2"/>
  <c r="X3402" i="2" s="1"/>
  <c r="N3403" i="2"/>
  <c r="N3404" i="2"/>
  <c r="X3404" i="2" s="1"/>
  <c r="N3405" i="2"/>
  <c r="N3406" i="2"/>
  <c r="N3407" i="2"/>
  <c r="N3408" i="2"/>
  <c r="N3409" i="2"/>
  <c r="N3410" i="2"/>
  <c r="N3411" i="2"/>
  <c r="N3412" i="2"/>
  <c r="N3413" i="2"/>
  <c r="N3414" i="2"/>
  <c r="X3414" i="2" s="1"/>
  <c r="N3415" i="2"/>
  <c r="N3416" i="2"/>
  <c r="X3416" i="2" s="1"/>
  <c r="N3417" i="2"/>
  <c r="N3418" i="2"/>
  <c r="X3418" i="2" s="1"/>
  <c r="N3419" i="2"/>
  <c r="N3420" i="2"/>
  <c r="N3421" i="2"/>
  <c r="N3422" i="2"/>
  <c r="N3423" i="2"/>
  <c r="N3424" i="2"/>
  <c r="N3425" i="2"/>
  <c r="X3425" i="2" s="1"/>
  <c r="N3426" i="2"/>
  <c r="X3426" i="2" s="1"/>
  <c r="N3427" i="2"/>
  <c r="X3427" i="2" s="1"/>
  <c r="N3428" i="2"/>
  <c r="X3428" i="2" s="1"/>
  <c r="N3429" i="2"/>
  <c r="N3430" i="2"/>
  <c r="N3431" i="2"/>
  <c r="N3432" i="2"/>
  <c r="N3433" i="2"/>
  <c r="N3434" i="2"/>
  <c r="N3435" i="2"/>
  <c r="X3435" i="2" s="1"/>
  <c r="N3436" i="2"/>
  <c r="N3437" i="2"/>
  <c r="N3438" i="2"/>
  <c r="X3438" i="2" s="1"/>
  <c r="N3439" i="2"/>
  <c r="N3440" i="2"/>
  <c r="X3440" i="2" s="1"/>
  <c r="N3441" i="2"/>
  <c r="N3442" i="2"/>
  <c r="X3442" i="2" s="1"/>
  <c r="N3443" i="2"/>
  <c r="N3444" i="2"/>
  <c r="N3445" i="2"/>
  <c r="X3445" i="2" s="1"/>
  <c r="N3446" i="2"/>
  <c r="N3447" i="2"/>
  <c r="N3448" i="2"/>
  <c r="N3449" i="2"/>
  <c r="N3450" i="2"/>
  <c r="N3451" i="2"/>
  <c r="W3451" i="2" s="1"/>
  <c r="N3452" i="2"/>
  <c r="N3453" i="2"/>
  <c r="N3454" i="2"/>
  <c r="N3455" i="2"/>
  <c r="N3456" i="2"/>
  <c r="N3457" i="2"/>
  <c r="X3457" i="2" s="1"/>
  <c r="N3458" i="2"/>
  <c r="N3459" i="2"/>
  <c r="N3460" i="2"/>
  <c r="W3460" i="2" s="1"/>
  <c r="N3461" i="2"/>
  <c r="X3461" i="2" s="1"/>
  <c r="N3462" i="2"/>
  <c r="N3463" i="2"/>
  <c r="N3464" i="2"/>
  <c r="N3465" i="2"/>
  <c r="N3466" i="2"/>
  <c r="N3467" i="2"/>
  <c r="N3468" i="2"/>
  <c r="N3469" i="2"/>
  <c r="N3470" i="2"/>
  <c r="N3471" i="2"/>
  <c r="N3472" i="2"/>
  <c r="W3472" i="2" s="1"/>
  <c r="N3473" i="2"/>
  <c r="N3474" i="2"/>
  <c r="X3474" i="2" s="1"/>
  <c r="N3475" i="2"/>
  <c r="N3476" i="2"/>
  <c r="W3476" i="2" s="1"/>
  <c r="N3477" i="2"/>
  <c r="W3477" i="2" s="1"/>
  <c r="N3478" i="2"/>
  <c r="N3479" i="2"/>
  <c r="X3479" i="2" s="1"/>
  <c r="N3480" i="2"/>
  <c r="N3481" i="2"/>
  <c r="W3481" i="2" s="1"/>
  <c r="N3482" i="2"/>
  <c r="N3483" i="2"/>
  <c r="N3484" i="2"/>
  <c r="N3485" i="2"/>
  <c r="N3486" i="2"/>
  <c r="X3486" i="2" s="1"/>
  <c r="N3487" i="2"/>
  <c r="N3488" i="2"/>
  <c r="N3489" i="2"/>
  <c r="N3490" i="2"/>
  <c r="N3491" i="2"/>
  <c r="N3492" i="2"/>
  <c r="N3493" i="2"/>
  <c r="N3494" i="2"/>
  <c r="N3495" i="2"/>
  <c r="W3495" i="2" s="1"/>
  <c r="N3496" i="2"/>
  <c r="N3497" i="2"/>
  <c r="N3498" i="2"/>
  <c r="N3499" i="2"/>
  <c r="W3499" i="2" s="1"/>
  <c r="N3500" i="2"/>
  <c r="N3501" i="2"/>
  <c r="N3502" i="2"/>
  <c r="N3503" i="2"/>
  <c r="N3504" i="2"/>
  <c r="N3505" i="2"/>
  <c r="N3506" i="2"/>
  <c r="N3507" i="2"/>
  <c r="N3508" i="2"/>
  <c r="X3508" i="2" s="1"/>
  <c r="N3509" i="2"/>
  <c r="N3510" i="2"/>
  <c r="X3510" i="2" s="1"/>
  <c r="N3511" i="2"/>
  <c r="N3512" i="2"/>
  <c r="X3512" i="2" s="1"/>
  <c r="N3513" i="2"/>
  <c r="N3514" i="2"/>
  <c r="N3515" i="2"/>
  <c r="N3516" i="2"/>
  <c r="N3517" i="2"/>
  <c r="W3517" i="2" s="1"/>
  <c r="N3518" i="2"/>
  <c r="N3519" i="2"/>
  <c r="W3519" i="2" s="1"/>
  <c r="N3520" i="2"/>
  <c r="N3521" i="2"/>
  <c r="N3522" i="2"/>
  <c r="X3522" i="2" s="1"/>
  <c r="N3523" i="2"/>
  <c r="N3524" i="2"/>
  <c r="X3524" i="2" s="1"/>
  <c r="N3525" i="2"/>
  <c r="N3526" i="2"/>
  <c r="N3527" i="2"/>
  <c r="W3527" i="2" s="1"/>
  <c r="N3528" i="2"/>
  <c r="N3529" i="2"/>
  <c r="W3529" i="2" s="1"/>
  <c r="N3530" i="2"/>
  <c r="N3531" i="2"/>
  <c r="N3532" i="2"/>
  <c r="N3533" i="2"/>
  <c r="N3534" i="2"/>
  <c r="X3534" i="2" s="1"/>
  <c r="N3535" i="2"/>
  <c r="X3535" i="2" s="1"/>
  <c r="N3536" i="2"/>
  <c r="X3536" i="2" s="1"/>
  <c r="N3537" i="2"/>
  <c r="N3538" i="2"/>
  <c r="N3539" i="2"/>
  <c r="N3540" i="2"/>
  <c r="N3541" i="2"/>
  <c r="N3542" i="2"/>
  <c r="N3543" i="2"/>
  <c r="N3544" i="2"/>
  <c r="N3545" i="2"/>
  <c r="N3546" i="2"/>
  <c r="V3546" i="2" s="1"/>
  <c r="N3547" i="2"/>
  <c r="N3548" i="2"/>
  <c r="N3549" i="2"/>
  <c r="W3549" i="2" s="1"/>
  <c r="N3550" i="2"/>
  <c r="X3550" i="2" s="1"/>
  <c r="N3551" i="2"/>
  <c r="N3552" i="2"/>
  <c r="N3553" i="2"/>
  <c r="N3554" i="2"/>
  <c r="N3555" i="2"/>
  <c r="N3556" i="2"/>
  <c r="N3557" i="2"/>
  <c r="N3558" i="2"/>
  <c r="X3558" i="2" s="1"/>
  <c r="N3559" i="2"/>
  <c r="N3560" i="2"/>
  <c r="X3560" i="2" s="1"/>
  <c r="N3561" i="2"/>
  <c r="W3561" i="2" s="1"/>
  <c r="N3562" i="2"/>
  <c r="W3562" i="2" s="1"/>
  <c r="N3563" i="2"/>
  <c r="N3564" i="2"/>
  <c r="N3565" i="2"/>
  <c r="N3566" i="2"/>
  <c r="N3567" i="2"/>
  <c r="W3567" i="2" s="1"/>
  <c r="N3568" i="2"/>
  <c r="N3569" i="2"/>
  <c r="N3570" i="2"/>
  <c r="N3571" i="2"/>
  <c r="X3571" i="2" s="1"/>
  <c r="N3572" i="2"/>
  <c r="X3572" i="2" s="1"/>
  <c r="N3573" i="2"/>
  <c r="N3574" i="2"/>
  <c r="N3575" i="2"/>
  <c r="N3576" i="2"/>
  <c r="N3577" i="2"/>
  <c r="X3577" i="2" s="1"/>
  <c r="N3578" i="2"/>
  <c r="N3579" i="2"/>
  <c r="N3580" i="2"/>
  <c r="N3581" i="2"/>
  <c r="W3581" i="2" s="1"/>
  <c r="N3582" i="2"/>
  <c r="W3582" i="2" s="1"/>
  <c r="N3583" i="2"/>
  <c r="N3584" i="2"/>
  <c r="W3584" i="2" s="1"/>
  <c r="N3585" i="2"/>
  <c r="N3586" i="2"/>
  <c r="N3587" i="2"/>
  <c r="N3588" i="2"/>
  <c r="N3589" i="2"/>
  <c r="N3590" i="2"/>
  <c r="X3590" i="2" s="1"/>
  <c r="N3591" i="2"/>
  <c r="N3592" i="2"/>
  <c r="W3592" i="2" s="1"/>
  <c r="N3593" i="2"/>
  <c r="N3594" i="2"/>
  <c r="V3594" i="2" s="1"/>
  <c r="N3595" i="2"/>
  <c r="N3596" i="2"/>
  <c r="N3597" i="2"/>
  <c r="N3598" i="2"/>
  <c r="N3599" i="2"/>
  <c r="N3600" i="2"/>
  <c r="N3601" i="2"/>
  <c r="N3602" i="2"/>
  <c r="N3603" i="2"/>
  <c r="N3604" i="2"/>
  <c r="N3605" i="2"/>
  <c r="N3606" i="2"/>
  <c r="N3607" i="2"/>
  <c r="W3607" i="2" s="1"/>
  <c r="N3608" i="2"/>
  <c r="W3608" i="2" s="1"/>
  <c r="N3609" i="2"/>
  <c r="N3610" i="2"/>
  <c r="N3611" i="2"/>
  <c r="N3612" i="2"/>
  <c r="N3613" i="2"/>
  <c r="W3613" i="2" s="1"/>
  <c r="N3614" i="2"/>
  <c r="N3615" i="2"/>
  <c r="N3616" i="2"/>
  <c r="N3617" i="2"/>
  <c r="N3618" i="2"/>
  <c r="X3618" i="2" s="1"/>
  <c r="N3619" i="2"/>
  <c r="N3620" i="2"/>
  <c r="N3621" i="2"/>
  <c r="N3622" i="2"/>
  <c r="N3623" i="2"/>
  <c r="N3624" i="2"/>
  <c r="X3624" i="2" s="1"/>
  <c r="N3625" i="2"/>
  <c r="N3626" i="2"/>
  <c r="N3627" i="2"/>
  <c r="N3628" i="2"/>
  <c r="N3629" i="2"/>
  <c r="N3630" i="2"/>
  <c r="N3631" i="2"/>
  <c r="N3632" i="2"/>
  <c r="N3633" i="2"/>
  <c r="N3634" i="2"/>
  <c r="N3635" i="2"/>
  <c r="N3636" i="2"/>
  <c r="N3637" i="2"/>
  <c r="N3638" i="2"/>
  <c r="N3639" i="2"/>
  <c r="N3640" i="2"/>
  <c r="N3641" i="2"/>
  <c r="N3642" i="2"/>
  <c r="V3642" i="2" s="1"/>
  <c r="N3643" i="2"/>
  <c r="X3643" i="2" s="1"/>
  <c r="N3644" i="2"/>
  <c r="X3644" i="2" s="1"/>
  <c r="N3645" i="2"/>
  <c r="N3646" i="2"/>
  <c r="N3647" i="2"/>
  <c r="N3648" i="2"/>
  <c r="N3649" i="2"/>
  <c r="N3650" i="2"/>
  <c r="N3651" i="2"/>
  <c r="W3651" i="2" s="1"/>
  <c r="N3652" i="2"/>
  <c r="X3652" i="2" s="1"/>
  <c r="N3653" i="2"/>
  <c r="N3654" i="2"/>
  <c r="N3655" i="2"/>
  <c r="X3655" i="2" s="1"/>
  <c r="N3656" i="2"/>
  <c r="W3656" i="2" s="1"/>
  <c r="N3657" i="2"/>
  <c r="N3658" i="2"/>
  <c r="N3659" i="2"/>
  <c r="N3660" i="2"/>
  <c r="N3661" i="2"/>
  <c r="N3662" i="2"/>
  <c r="N3663" i="2"/>
  <c r="N3664" i="2"/>
  <c r="N3665" i="2"/>
  <c r="N3666" i="2"/>
  <c r="W3666" i="2" s="1"/>
  <c r="N3667" i="2"/>
  <c r="N3668" i="2"/>
  <c r="X3668" i="2" s="1"/>
  <c r="N3669" i="2"/>
  <c r="N3670" i="2"/>
  <c r="N3671" i="2"/>
  <c r="N3672" i="2"/>
  <c r="N3673" i="2"/>
  <c r="N3674" i="2"/>
  <c r="N3675" i="2"/>
  <c r="N3676" i="2"/>
  <c r="N3677" i="2"/>
  <c r="N3678" i="2"/>
  <c r="V3678" i="2" s="1"/>
  <c r="N3679" i="2"/>
  <c r="X3679" i="2" s="1"/>
  <c r="N3680" i="2"/>
  <c r="X3680" i="2" s="1"/>
  <c r="N3681" i="2"/>
  <c r="X3681" i="2" s="1"/>
  <c r="N3682" i="2"/>
  <c r="N3683" i="2"/>
  <c r="N3684" i="2"/>
  <c r="N3685" i="2"/>
  <c r="X3685" i="2" s="1"/>
  <c r="N3686" i="2"/>
  <c r="X3686" i="2" s="1"/>
  <c r="N3687" i="2"/>
  <c r="N3688" i="2"/>
  <c r="N3689" i="2"/>
  <c r="N3690" i="2"/>
  <c r="N3691" i="2"/>
  <c r="X3691" i="2" s="1"/>
  <c r="N3692" i="2"/>
  <c r="X3692" i="2" s="1"/>
  <c r="N3693" i="2"/>
  <c r="N3694" i="2"/>
  <c r="N3695" i="2"/>
  <c r="N3696" i="2"/>
  <c r="N3697" i="2"/>
  <c r="N3698" i="2"/>
  <c r="X3698" i="2" s="1"/>
  <c r="N3699" i="2"/>
  <c r="X3699" i="2" s="1"/>
  <c r="N3700" i="2"/>
  <c r="N3701" i="2"/>
  <c r="N3702" i="2"/>
  <c r="N3703" i="2"/>
  <c r="N3704" i="2"/>
  <c r="N3705" i="2"/>
  <c r="N3706" i="2"/>
  <c r="N3707" i="2"/>
  <c r="N3708" i="2"/>
  <c r="N3709" i="2"/>
  <c r="N3710" i="2"/>
  <c r="N3711" i="2"/>
  <c r="N3712" i="2"/>
  <c r="N3713" i="2"/>
  <c r="N3714" i="2"/>
  <c r="N3715" i="2"/>
  <c r="N3716" i="2"/>
  <c r="X3716" i="2" s="1"/>
  <c r="N3717" i="2"/>
  <c r="N3718" i="2"/>
  <c r="N3719" i="2"/>
  <c r="N3720" i="2"/>
  <c r="N3721" i="2"/>
  <c r="N3722" i="2"/>
  <c r="N3723" i="2"/>
  <c r="X3723" i="2" s="1"/>
  <c r="N3724" i="2"/>
  <c r="N3725" i="2"/>
  <c r="N3726" i="2"/>
  <c r="N3727" i="2"/>
  <c r="X3727" i="2" s="1"/>
  <c r="N3728" i="2"/>
  <c r="N3729" i="2"/>
  <c r="X3729" i="2" s="1"/>
  <c r="N3730" i="2"/>
  <c r="N3731" i="2"/>
  <c r="N3732" i="2"/>
  <c r="N3733" i="2"/>
  <c r="N3734" i="2"/>
  <c r="N3735" i="2"/>
  <c r="N3736" i="2"/>
  <c r="N3737" i="2"/>
  <c r="X3737" i="2" s="1"/>
  <c r="N3738" i="2"/>
  <c r="N3739" i="2"/>
  <c r="W3739" i="2" s="1"/>
  <c r="N3740" i="2"/>
  <c r="N3741" i="2"/>
  <c r="N3742" i="2"/>
  <c r="N3743" i="2"/>
  <c r="N3744" i="2"/>
  <c r="N3745" i="2"/>
  <c r="N3746" i="2"/>
  <c r="X3746" i="2" s="1"/>
  <c r="N3747" i="2"/>
  <c r="N3748" i="2"/>
  <c r="N3749" i="2"/>
  <c r="N3750" i="2"/>
  <c r="N3751" i="2"/>
  <c r="W3751" i="2" s="1"/>
  <c r="N3752" i="2"/>
  <c r="N3753" i="2"/>
  <c r="N3754" i="2"/>
  <c r="N3755" i="2"/>
  <c r="N3756" i="2"/>
  <c r="N3757" i="2"/>
  <c r="X3757" i="2" s="1"/>
  <c r="N3758" i="2"/>
  <c r="X3758" i="2" s="1"/>
  <c r="N3759" i="2"/>
  <c r="N3760" i="2"/>
  <c r="N3761" i="2"/>
  <c r="N3762" i="2"/>
  <c r="X3762" i="2" s="1"/>
  <c r="N3763" i="2"/>
  <c r="N3764" i="2"/>
  <c r="N3765" i="2"/>
  <c r="X3765" i="2" s="1"/>
  <c r="N3766" i="2"/>
  <c r="N3767" i="2"/>
  <c r="N3768" i="2"/>
  <c r="N3769" i="2"/>
  <c r="N3770" i="2"/>
  <c r="X3770" i="2" s="1"/>
  <c r="N3771" i="2"/>
  <c r="N3772" i="2"/>
  <c r="N3773" i="2"/>
  <c r="N3774" i="2"/>
  <c r="N3775" i="2"/>
  <c r="X3775" i="2" s="1"/>
  <c r="N3776" i="2"/>
  <c r="N3777" i="2"/>
  <c r="N3778" i="2"/>
  <c r="N3779" i="2"/>
  <c r="N3780" i="2"/>
  <c r="N3781" i="2"/>
  <c r="N3782" i="2"/>
  <c r="N3783" i="2"/>
  <c r="N3784" i="2"/>
  <c r="N3785" i="2"/>
  <c r="N3786" i="2"/>
  <c r="N3787" i="2"/>
  <c r="W3787" i="2" s="1"/>
  <c r="N3788" i="2"/>
  <c r="W3788" i="2" s="1"/>
  <c r="N3789" i="2"/>
  <c r="N3790" i="2"/>
  <c r="N3791" i="2"/>
  <c r="N3792" i="2"/>
  <c r="N3793" i="2"/>
  <c r="N3794" i="2"/>
  <c r="N3795" i="2"/>
  <c r="N3796" i="2"/>
  <c r="W3796" i="2" s="1"/>
  <c r="N3797" i="2"/>
  <c r="X3797" i="2" s="1"/>
  <c r="N3798" i="2"/>
  <c r="N3799" i="2"/>
  <c r="N3800" i="2"/>
  <c r="X3800" i="2" s="1"/>
  <c r="N3801" i="2"/>
  <c r="X3801" i="2" s="1"/>
  <c r="N3802" i="2"/>
  <c r="N3803" i="2"/>
  <c r="N3804" i="2"/>
  <c r="N3805" i="2"/>
  <c r="N3806" i="2"/>
  <c r="N3807" i="2"/>
  <c r="W3807" i="2" s="1"/>
  <c r="N3808" i="2"/>
  <c r="N3809" i="2"/>
  <c r="N3810" i="2"/>
  <c r="N3811" i="2"/>
  <c r="N3812" i="2"/>
  <c r="X3812" i="2" s="1"/>
  <c r="N3813" i="2"/>
  <c r="N3814" i="2"/>
  <c r="N3815" i="2"/>
  <c r="N3816" i="2"/>
  <c r="N3817" i="2"/>
  <c r="N3818" i="2"/>
  <c r="X3818" i="2" s="1"/>
  <c r="N3819" i="2"/>
  <c r="N3820" i="2"/>
  <c r="N3821" i="2"/>
  <c r="N3822" i="2"/>
  <c r="N3823" i="2"/>
  <c r="N3824" i="2"/>
  <c r="N3825" i="2"/>
  <c r="N3826" i="2"/>
  <c r="N3827" i="2"/>
  <c r="N3828" i="2"/>
  <c r="N3829" i="2"/>
  <c r="W3829" i="2" s="1"/>
  <c r="N3830" i="2"/>
  <c r="W3830" i="2" s="1"/>
  <c r="N3831" i="2"/>
  <c r="W3831" i="2" s="1"/>
  <c r="N3832" i="2"/>
  <c r="W3832" i="2" s="1"/>
  <c r="N3833" i="2"/>
  <c r="N3834" i="2"/>
  <c r="X3834" i="2" s="1"/>
  <c r="N3835" i="2"/>
  <c r="N3836" i="2"/>
  <c r="X3836" i="2" s="1"/>
  <c r="N3837" i="2"/>
  <c r="N3838" i="2"/>
  <c r="N3839" i="2"/>
  <c r="N3840" i="2"/>
  <c r="N3841" i="2"/>
  <c r="W3841" i="2" s="1"/>
  <c r="N3842" i="2"/>
  <c r="N3843" i="2"/>
  <c r="N3844" i="2"/>
  <c r="N3845" i="2"/>
  <c r="W3845" i="2" s="1"/>
  <c r="N3846" i="2"/>
  <c r="N3847" i="2"/>
  <c r="N3848" i="2"/>
  <c r="X3848" i="2" s="1"/>
  <c r="N3849" i="2"/>
  <c r="N3850" i="2"/>
  <c r="N3851" i="2"/>
  <c r="N3852" i="2"/>
  <c r="N3853" i="2"/>
  <c r="W3853" i="2" s="1"/>
  <c r="N3854" i="2"/>
  <c r="N3855" i="2"/>
  <c r="N3856" i="2"/>
  <c r="N3857" i="2"/>
  <c r="N3858" i="2"/>
  <c r="N3859" i="2"/>
  <c r="X3859" i="2" s="1"/>
  <c r="N3860" i="2"/>
  <c r="W3860" i="2" s="1"/>
  <c r="N3861" i="2"/>
  <c r="N3862" i="2"/>
  <c r="N3863" i="2"/>
  <c r="N3864" i="2"/>
  <c r="N3865" i="2"/>
  <c r="N3866" i="2"/>
  <c r="N3867" i="2"/>
  <c r="N3868" i="2"/>
  <c r="N3869" i="2"/>
  <c r="N3870" i="2"/>
  <c r="W3870" i="2" s="1"/>
  <c r="N3871" i="2"/>
  <c r="N3872" i="2"/>
  <c r="X3872" i="2" s="1"/>
  <c r="N3873" i="2"/>
  <c r="N3874" i="2"/>
  <c r="N3875" i="2"/>
  <c r="N3876" i="2"/>
  <c r="N3877" i="2"/>
  <c r="N3878" i="2"/>
  <c r="W3878" i="2" s="1"/>
  <c r="N3879" i="2"/>
  <c r="N3880" i="2"/>
  <c r="X3880" i="2" s="1"/>
  <c r="N3881" i="2"/>
  <c r="N3882" i="2"/>
  <c r="N3883" i="2"/>
  <c r="X3883" i="2" s="1"/>
  <c r="N3884" i="2"/>
  <c r="X3884" i="2" s="1"/>
  <c r="N3885" i="2"/>
  <c r="N3886" i="2"/>
  <c r="N3887" i="2"/>
  <c r="N3888" i="2"/>
  <c r="N3889" i="2"/>
  <c r="N3890" i="2"/>
  <c r="N3891" i="2"/>
  <c r="N3892" i="2"/>
  <c r="N3893" i="2"/>
  <c r="N3894" i="2"/>
  <c r="X3894" i="2" s="1"/>
  <c r="N3895" i="2"/>
  <c r="N3896" i="2"/>
  <c r="N3897" i="2"/>
  <c r="N3898" i="2"/>
  <c r="N3899" i="2"/>
  <c r="N3900" i="2"/>
  <c r="N3901" i="2"/>
  <c r="N3902" i="2"/>
  <c r="W3902" i="2" s="1"/>
  <c r="N3903" i="2"/>
  <c r="N3904" i="2"/>
  <c r="N3905" i="2"/>
  <c r="N3906" i="2"/>
  <c r="X3906" i="2" s="1"/>
  <c r="N3907" i="2"/>
  <c r="N3908" i="2"/>
  <c r="N3909" i="2"/>
  <c r="N3910" i="2"/>
  <c r="N3911" i="2"/>
  <c r="N3912" i="2"/>
  <c r="N3913" i="2"/>
  <c r="X3913" i="2" s="1"/>
  <c r="N3914" i="2"/>
  <c r="N3915" i="2"/>
  <c r="N3916" i="2"/>
  <c r="N3917" i="2"/>
  <c r="N3918" i="2"/>
  <c r="N3919" i="2"/>
  <c r="X3919" i="2" s="1"/>
  <c r="N3920" i="2"/>
  <c r="N3921" i="2"/>
  <c r="N3922" i="2"/>
  <c r="N3923" i="2"/>
  <c r="N3924" i="2"/>
  <c r="N3925" i="2"/>
  <c r="N3926" i="2"/>
  <c r="N3927" i="2"/>
  <c r="N3928" i="2"/>
  <c r="N3929" i="2"/>
  <c r="N3930" i="2"/>
  <c r="N3931" i="2"/>
  <c r="X3931" i="2" s="1"/>
  <c r="N3932" i="2"/>
  <c r="X3932" i="2" s="1"/>
  <c r="N3933" i="2"/>
  <c r="N3934" i="2"/>
  <c r="N3935" i="2"/>
  <c r="N3936" i="2"/>
  <c r="N3937" i="2"/>
  <c r="X3937" i="2" s="1"/>
  <c r="N3938" i="2"/>
  <c r="N3939" i="2"/>
  <c r="N3940" i="2"/>
  <c r="N3941" i="2"/>
  <c r="N3942" i="2"/>
  <c r="W3942" i="2" s="1"/>
  <c r="N3943" i="2"/>
  <c r="W3943" i="2" s="1"/>
  <c r="N3944" i="2"/>
  <c r="W3944" i="2" s="1"/>
  <c r="N3945" i="2"/>
  <c r="W3945" i="2" s="1"/>
  <c r="N3946" i="2"/>
  <c r="N3947" i="2"/>
  <c r="N3948" i="2"/>
  <c r="N3949" i="2"/>
  <c r="N3950" i="2"/>
  <c r="N3951" i="2"/>
  <c r="X3951" i="2" s="1"/>
  <c r="N3952" i="2"/>
  <c r="N3953" i="2"/>
  <c r="N3954" i="2"/>
  <c r="N3955" i="2"/>
  <c r="N3956" i="2"/>
  <c r="N3957" i="2"/>
  <c r="N3958" i="2"/>
  <c r="N3959" i="2"/>
  <c r="N3960" i="2"/>
  <c r="N3961" i="2"/>
  <c r="N3962" i="2"/>
  <c r="N3963" i="2"/>
  <c r="W3963" i="2" s="1"/>
  <c r="N3964" i="2"/>
  <c r="X3964" i="2" s="1"/>
  <c r="N3965" i="2"/>
  <c r="N3966" i="2"/>
  <c r="W3966" i="2" s="1"/>
  <c r="N3967" i="2"/>
  <c r="X3967" i="2" s="1"/>
  <c r="N3968" i="2"/>
  <c r="X3968" i="2" s="1"/>
  <c r="N3969" i="2"/>
  <c r="N3970" i="2"/>
  <c r="N3971" i="2"/>
  <c r="N3972" i="2"/>
  <c r="N3973" i="2"/>
  <c r="N3974" i="2"/>
  <c r="N3975" i="2"/>
  <c r="N3976" i="2"/>
  <c r="N3977" i="2"/>
  <c r="N3978" i="2"/>
  <c r="X3978" i="2" s="1"/>
  <c r="N3979" i="2"/>
  <c r="X3979" i="2" s="1"/>
  <c r="N3980" i="2"/>
  <c r="N3981" i="2"/>
  <c r="N3982" i="2"/>
  <c r="N3983" i="2"/>
  <c r="N3984" i="2"/>
  <c r="N3985" i="2"/>
  <c r="X3985" i="2" s="1"/>
  <c r="N3986" i="2"/>
  <c r="N3987" i="2"/>
  <c r="N3988" i="2"/>
  <c r="N3989" i="2"/>
  <c r="N3990" i="2"/>
  <c r="N3991" i="2"/>
  <c r="X3991" i="2" s="1"/>
  <c r="N3992" i="2"/>
  <c r="X3992" i="2" s="1"/>
  <c r="N3993" i="2"/>
  <c r="N3994" i="2"/>
  <c r="N3995" i="2"/>
  <c r="N3996" i="2"/>
  <c r="N3997" i="2"/>
  <c r="N3998" i="2"/>
  <c r="X3998" i="2" s="1"/>
  <c r="N3999" i="2"/>
  <c r="N4000" i="2"/>
  <c r="X4000" i="2" s="1"/>
  <c r="N4001" i="2"/>
  <c r="W4001" i="2" s="1"/>
  <c r="N4002" i="2"/>
  <c r="X4002" i="2" s="1"/>
  <c r="N4003" i="2"/>
  <c r="N4004" i="2"/>
  <c r="N4005" i="2"/>
  <c r="N4006" i="2"/>
  <c r="N4007" i="2"/>
  <c r="N4008" i="2"/>
  <c r="N4009" i="2"/>
  <c r="N4010" i="2"/>
  <c r="N4011" i="2"/>
  <c r="X4011" i="2" s="1"/>
  <c r="N4012" i="2"/>
  <c r="N4013" i="2"/>
  <c r="N4014" i="2"/>
  <c r="N4015" i="2"/>
  <c r="W4015" i="2" s="1"/>
  <c r="N4016" i="2"/>
  <c r="W4016" i="2" s="1"/>
  <c r="N4017" i="2"/>
  <c r="N4018" i="2"/>
  <c r="N4019" i="2"/>
  <c r="N4020" i="2"/>
  <c r="N4021" i="2"/>
  <c r="N4022" i="2"/>
  <c r="N4023" i="2"/>
  <c r="N4024" i="2"/>
  <c r="N4025" i="2"/>
  <c r="N4026" i="2"/>
  <c r="N4027" i="2"/>
  <c r="N4028" i="2"/>
  <c r="X4028" i="2" s="1"/>
  <c r="N4029" i="2"/>
  <c r="N4030" i="2"/>
  <c r="N4031" i="2"/>
  <c r="W4031" i="2" s="1"/>
  <c r="N4032" i="2"/>
  <c r="N4033" i="2"/>
  <c r="N4034" i="2"/>
  <c r="N4035" i="2"/>
  <c r="N4036" i="2"/>
  <c r="N4037" i="2"/>
  <c r="N4038" i="2"/>
  <c r="N4039" i="2"/>
  <c r="N4040" i="2"/>
  <c r="X4040" i="2" s="1"/>
  <c r="N4041" i="2"/>
  <c r="N4042" i="2"/>
  <c r="X4042" i="2" s="1"/>
  <c r="N4043" i="2"/>
  <c r="X4043" i="2" s="1"/>
  <c r="N4044" i="2"/>
  <c r="N4045" i="2"/>
  <c r="W4045" i="2" s="1"/>
  <c r="N4046" i="2"/>
  <c r="N4047" i="2"/>
  <c r="N4048" i="2"/>
  <c r="W4048" i="2" s="1"/>
  <c r="N4049" i="2"/>
  <c r="N4050" i="2"/>
  <c r="N4051" i="2"/>
  <c r="N4052" i="2"/>
  <c r="W4052" i="2" s="1"/>
  <c r="N4053" i="2"/>
  <c r="N4054" i="2"/>
  <c r="N4055" i="2"/>
  <c r="N4056" i="2"/>
  <c r="N4057" i="2"/>
  <c r="N4058" i="2"/>
  <c r="N4059" i="2"/>
  <c r="N4060" i="2"/>
  <c r="N4061" i="2"/>
  <c r="X4061" i="2" s="1"/>
  <c r="N4062" i="2"/>
  <c r="X4062" i="2" s="1"/>
  <c r="N4063" i="2"/>
  <c r="X4063" i="2" s="1"/>
  <c r="N4064" i="2"/>
  <c r="N4065" i="2"/>
  <c r="N4066" i="2"/>
  <c r="N4067" i="2"/>
  <c r="N4068" i="2"/>
  <c r="N4069" i="2"/>
  <c r="N4070" i="2"/>
  <c r="N4071" i="2"/>
  <c r="N4072" i="2"/>
  <c r="N4073" i="2"/>
  <c r="X4073" i="2" s="1"/>
  <c r="N4074" i="2"/>
  <c r="N4075" i="2"/>
  <c r="N4076" i="2"/>
  <c r="N4077" i="2"/>
  <c r="N4078" i="2"/>
  <c r="N4079" i="2"/>
  <c r="N4080" i="2"/>
  <c r="N4081" i="2"/>
  <c r="N4082" i="2"/>
  <c r="N4083" i="2"/>
  <c r="X4083" i="2" s="1"/>
  <c r="N4084" i="2"/>
  <c r="N4085" i="2"/>
  <c r="N4086" i="2"/>
  <c r="X4086" i="2" s="1"/>
  <c r="N4087" i="2"/>
  <c r="N4088" i="2"/>
  <c r="X4088" i="2" s="1"/>
  <c r="N4089" i="2"/>
  <c r="N4090" i="2"/>
  <c r="N4091" i="2"/>
  <c r="N4092" i="2"/>
  <c r="N4093" i="2"/>
  <c r="N4094" i="2"/>
  <c r="N4095" i="2"/>
  <c r="N4096" i="2"/>
  <c r="N4097" i="2"/>
  <c r="N4098" i="2"/>
  <c r="V4098" i="2" s="1"/>
  <c r="N4099" i="2"/>
  <c r="N4100" i="2"/>
  <c r="X4100" i="2" s="1"/>
  <c r="N4101" i="2"/>
  <c r="N4102" i="2"/>
  <c r="N4103" i="2"/>
  <c r="N4104" i="2"/>
  <c r="N4105" i="2"/>
  <c r="N4106" i="2"/>
  <c r="N4107" i="2"/>
  <c r="N4108" i="2"/>
  <c r="W4108" i="2" s="1"/>
  <c r="N4109" i="2"/>
  <c r="N4110" i="2"/>
  <c r="N4111" i="2"/>
  <c r="X4111" i="2" s="1"/>
  <c r="N4112" i="2"/>
  <c r="N4113" i="2"/>
  <c r="N4114" i="2"/>
  <c r="N4115" i="2"/>
  <c r="N4116" i="2"/>
  <c r="N4117" i="2"/>
  <c r="N4118" i="2"/>
  <c r="N4119" i="2"/>
  <c r="W4119" i="2" s="1"/>
  <c r="N4120" i="2"/>
  <c r="N4121" i="2"/>
  <c r="X4121" i="2" s="1"/>
  <c r="N4122" i="2"/>
  <c r="X4122" i="2" s="1"/>
  <c r="N4123" i="2"/>
  <c r="X4123" i="2" s="1"/>
  <c r="N4124" i="2"/>
  <c r="W4124" i="2" s="1"/>
  <c r="N4125" i="2"/>
  <c r="N4126" i="2"/>
  <c r="N4127" i="2"/>
  <c r="N4128" i="2"/>
  <c r="N4129" i="2"/>
  <c r="W4129" i="2" s="1"/>
  <c r="N4130" i="2"/>
  <c r="N4131" i="2"/>
  <c r="N4132" i="2"/>
  <c r="N4133" i="2"/>
  <c r="N4134" i="2"/>
  <c r="X4134" i="2" s="1"/>
  <c r="N4135" i="2"/>
  <c r="N4136" i="2"/>
  <c r="X4136" i="2" s="1"/>
  <c r="N4137" i="2"/>
  <c r="X4137" i="2" s="1"/>
  <c r="N4138" i="2"/>
  <c r="N4139" i="2"/>
  <c r="N4140" i="2"/>
  <c r="N4141" i="2"/>
  <c r="N4142" i="2"/>
  <c r="X4142" i="2" s="1"/>
  <c r="N4143" i="2"/>
  <c r="W4143" i="2" s="1"/>
  <c r="N4144" i="2"/>
  <c r="N4145" i="2"/>
  <c r="N4146" i="2"/>
  <c r="N4147" i="2"/>
  <c r="X4147" i="2" s="1"/>
  <c r="N4148" i="2"/>
  <c r="N4149" i="2"/>
  <c r="N4150" i="2"/>
  <c r="W4150" i="2" s="1"/>
  <c r="N4151" i="2"/>
  <c r="N4152" i="2"/>
  <c r="N4153" i="2"/>
  <c r="N4154" i="2"/>
  <c r="N4155" i="2"/>
  <c r="N4156" i="2"/>
  <c r="N4157" i="2"/>
  <c r="N4158" i="2"/>
  <c r="N4159" i="2"/>
  <c r="X4159" i="2" s="1"/>
  <c r="N4160" i="2"/>
  <c r="N4161" i="2"/>
  <c r="N4162" i="2"/>
  <c r="N4163" i="2"/>
  <c r="N4164" i="2"/>
  <c r="N4165" i="2"/>
  <c r="N4166" i="2"/>
  <c r="N4167" i="2"/>
  <c r="N4168" i="2"/>
  <c r="N4169" i="2"/>
  <c r="N4170" i="2"/>
  <c r="V4170" i="2" s="1"/>
  <c r="N4171" i="2"/>
  <c r="N4172" i="2"/>
  <c r="W4172" i="2" s="1"/>
  <c r="N4173" i="2"/>
  <c r="N4174" i="2"/>
  <c r="N4175" i="2"/>
  <c r="N4176" i="2"/>
  <c r="N4177" i="2"/>
  <c r="N4178" i="2"/>
  <c r="X4178" i="2" s="1"/>
  <c r="N4179" i="2"/>
  <c r="W4179" i="2" s="1"/>
  <c r="N4180" i="2"/>
  <c r="N4181" i="2"/>
  <c r="W4181" i="2" s="1"/>
  <c r="N4182" i="2"/>
  <c r="N4183" i="2"/>
  <c r="N4184" i="2"/>
  <c r="X4184" i="2" s="1"/>
  <c r="N4185" i="2"/>
  <c r="N4186" i="2"/>
  <c r="N4187" i="2"/>
  <c r="N4188" i="2"/>
  <c r="N4189" i="2"/>
  <c r="N4190" i="2"/>
  <c r="N4191" i="2"/>
  <c r="N4192" i="2"/>
  <c r="N4193" i="2"/>
  <c r="N4194" i="2"/>
  <c r="V4194" i="2" s="1"/>
  <c r="N4195" i="2"/>
  <c r="N4196" i="2"/>
  <c r="N4197" i="2"/>
  <c r="N4198" i="2"/>
  <c r="N4199" i="2"/>
  <c r="N4200" i="2"/>
  <c r="N4201" i="2"/>
  <c r="N4202" i="2"/>
  <c r="N4203" i="2"/>
  <c r="N4204" i="2"/>
  <c r="N4205" i="2"/>
  <c r="N4206" i="2"/>
  <c r="V4206" i="2" s="1"/>
  <c r="N4207" i="2"/>
  <c r="N4208" i="2"/>
  <c r="W4208" i="2" s="1"/>
  <c r="N4209" i="2"/>
  <c r="N4210" i="2"/>
  <c r="N4211" i="2"/>
  <c r="N4212" i="2"/>
  <c r="N4213" i="2"/>
  <c r="W4213" i="2" s="1"/>
  <c r="N4214" i="2"/>
  <c r="N4215" i="2"/>
  <c r="N4216" i="2"/>
  <c r="N4217" i="2"/>
  <c r="N4218" i="2"/>
  <c r="N4219" i="2"/>
  <c r="X4219" i="2" s="1"/>
  <c r="N4220" i="2"/>
  <c r="W4220" i="2" s="1"/>
  <c r="N4221" i="2"/>
  <c r="W4221" i="2" s="1"/>
  <c r="N4222" i="2"/>
  <c r="N4223" i="2"/>
  <c r="N4224" i="2"/>
  <c r="N4225" i="2"/>
  <c r="N4226" i="2"/>
  <c r="N4227" i="2"/>
  <c r="N4228" i="2"/>
  <c r="N4229" i="2"/>
  <c r="W4229" i="2" s="1"/>
  <c r="N4230" i="2"/>
  <c r="N4231" i="2"/>
  <c r="N4232" i="2"/>
  <c r="N4233" i="2"/>
  <c r="N4234" i="2"/>
  <c r="N4235" i="2"/>
  <c r="N4236" i="2"/>
  <c r="N4237" i="2"/>
  <c r="N4238" i="2"/>
  <c r="N4239" i="2"/>
  <c r="N4240" i="2"/>
  <c r="X4240" i="2" s="1"/>
  <c r="N4241" i="2"/>
  <c r="N4242" i="2"/>
  <c r="X4242" i="2" s="1"/>
  <c r="N4243" i="2"/>
  <c r="N4244" i="2"/>
  <c r="N4245" i="2"/>
  <c r="X4245" i="2" s="1"/>
  <c r="N4246" i="2"/>
  <c r="N4247" i="2"/>
  <c r="N4248" i="2"/>
  <c r="N4249" i="2"/>
  <c r="N4250" i="2"/>
  <c r="N4251" i="2"/>
  <c r="N4252" i="2"/>
  <c r="N4253" i="2"/>
  <c r="N4254" i="2"/>
  <c r="N4255" i="2"/>
  <c r="N4256" i="2"/>
  <c r="X4256" i="2" s="1"/>
  <c r="N4257" i="2"/>
  <c r="X4257" i="2" s="1"/>
  <c r="N4258" i="2"/>
  <c r="N4259" i="2"/>
  <c r="N4260" i="2"/>
  <c r="N4261" i="2"/>
  <c r="X4261" i="2" s="1"/>
  <c r="N4262" i="2"/>
  <c r="X4262" i="2" s="1"/>
  <c r="N4263" i="2"/>
  <c r="W4263" i="2" s="1"/>
  <c r="N4264" i="2"/>
  <c r="N4265" i="2"/>
  <c r="N4266" i="2"/>
  <c r="V4266" i="2" s="1"/>
  <c r="N4267" i="2"/>
  <c r="X4267" i="2" s="1"/>
  <c r="N4268" i="2"/>
  <c r="X4268" i="2" s="1"/>
  <c r="N4269" i="2"/>
  <c r="N4270" i="2"/>
  <c r="N4271" i="2"/>
  <c r="N4272" i="2"/>
  <c r="N4273" i="2"/>
  <c r="N4274" i="2"/>
  <c r="W4274" i="2" s="1"/>
  <c r="N4275" i="2"/>
  <c r="N4276" i="2"/>
  <c r="N4277" i="2"/>
  <c r="W4277" i="2" s="1"/>
  <c r="N4278" i="2"/>
  <c r="X4278" i="2" s="1"/>
  <c r="N4279" i="2"/>
  <c r="N4280" i="2"/>
  <c r="N4281" i="2"/>
  <c r="N4282" i="2"/>
  <c r="N4283" i="2"/>
  <c r="X4283" i="2" s="1"/>
  <c r="N4284" i="2"/>
  <c r="N4285" i="2"/>
  <c r="X4285" i="2" s="1"/>
  <c r="N4286" i="2"/>
  <c r="N4287" i="2"/>
  <c r="N4288" i="2"/>
  <c r="N4289" i="2"/>
  <c r="N4290" i="2"/>
  <c r="N4291" i="2"/>
  <c r="N4292" i="2"/>
  <c r="N4293" i="2"/>
  <c r="N4294" i="2"/>
  <c r="N4295" i="2"/>
  <c r="N4296" i="2"/>
  <c r="N4297" i="2"/>
  <c r="X4297" i="2" s="1"/>
  <c r="N4298" i="2"/>
  <c r="N4299" i="2"/>
  <c r="N4300" i="2"/>
  <c r="X4300" i="2" s="1"/>
  <c r="N4301" i="2"/>
  <c r="X4301" i="2" s="1"/>
  <c r="N4302" i="2"/>
  <c r="N4303" i="2"/>
  <c r="W4303" i="2" s="1"/>
  <c r="N4304" i="2"/>
  <c r="N4305" i="2"/>
  <c r="N4306" i="2"/>
  <c r="N4307" i="2"/>
  <c r="N4308" i="2"/>
  <c r="N4309" i="2"/>
  <c r="N4310" i="2"/>
  <c r="N4311" i="2"/>
  <c r="N4312" i="2"/>
  <c r="X4312" i="2" s="1"/>
  <c r="N4313" i="2"/>
  <c r="N4314" i="2"/>
  <c r="N4315" i="2"/>
  <c r="X4315" i="2" s="1"/>
  <c r="N4316" i="2"/>
  <c r="X4316" i="2" s="1"/>
  <c r="N4317" i="2"/>
  <c r="N4318" i="2"/>
  <c r="N4319" i="2"/>
  <c r="N4320" i="2"/>
  <c r="N4321" i="2"/>
  <c r="W4321" i="2" s="1"/>
  <c r="N4322" i="2"/>
  <c r="N4323" i="2"/>
  <c r="N4324" i="2"/>
  <c r="N4325" i="2"/>
  <c r="N4326" i="2"/>
  <c r="N4327" i="2"/>
  <c r="N4328" i="2"/>
  <c r="N4329" i="2"/>
  <c r="N4330" i="2"/>
  <c r="W4330" i="2" s="1"/>
  <c r="N4331" i="2"/>
  <c r="N4332" i="2"/>
  <c r="N4333" i="2"/>
  <c r="N4334" i="2"/>
  <c r="N4335" i="2"/>
  <c r="N4336" i="2"/>
  <c r="N4337" i="2"/>
  <c r="N4338" i="2"/>
  <c r="X4338" i="2" s="1"/>
  <c r="N4339" i="2"/>
  <c r="N4340" i="2"/>
  <c r="X4340" i="2" s="1"/>
  <c r="N4341" i="2"/>
  <c r="N4342" i="2"/>
  <c r="N4343" i="2"/>
  <c r="N4344" i="2"/>
  <c r="N4345" i="2"/>
  <c r="N4346" i="2"/>
  <c r="N4347" i="2"/>
  <c r="W4347" i="2" s="1"/>
  <c r="N4348" i="2"/>
  <c r="N4349" i="2"/>
  <c r="N4350" i="2"/>
  <c r="N4351" i="2"/>
  <c r="X4351" i="2" s="1"/>
  <c r="N4352" i="2"/>
  <c r="N4353" i="2"/>
  <c r="N4354" i="2"/>
  <c r="N4355" i="2"/>
  <c r="N4356" i="2"/>
  <c r="N4357" i="2"/>
  <c r="N4358" i="2"/>
  <c r="N4359" i="2"/>
  <c r="N4360" i="2"/>
  <c r="X4360" i="2" s="1"/>
  <c r="N4361" i="2"/>
  <c r="N4362" i="2"/>
  <c r="X4362" i="2" s="1"/>
  <c r="N4363" i="2"/>
  <c r="N4364" i="2"/>
  <c r="N4365" i="2"/>
  <c r="N4366" i="2"/>
  <c r="N4367" i="2"/>
  <c r="N4368" i="2"/>
  <c r="N4369" i="2"/>
  <c r="N4370" i="2"/>
  <c r="N4371" i="2"/>
  <c r="N4372" i="2"/>
  <c r="N4373" i="2"/>
  <c r="N4374" i="2"/>
  <c r="N4375" i="2"/>
  <c r="X4375" i="2" s="1"/>
  <c r="N4376" i="2"/>
  <c r="X4376" i="2" s="1"/>
  <c r="N4377" i="2"/>
  <c r="X4377" i="2" s="1"/>
  <c r="N4378" i="2"/>
  <c r="N4379" i="2"/>
  <c r="N4380" i="2"/>
  <c r="N4381" i="2"/>
  <c r="N4382" i="2"/>
  <c r="N4383" i="2"/>
  <c r="N4384" i="2"/>
  <c r="N4385" i="2"/>
  <c r="N4386" i="2"/>
  <c r="N4387" i="2"/>
  <c r="N4388" i="2"/>
  <c r="X4388" i="2" s="1"/>
  <c r="N4389" i="2"/>
  <c r="N4390" i="2"/>
  <c r="N4391" i="2"/>
  <c r="N4392" i="2"/>
  <c r="N4393" i="2"/>
  <c r="N4394" i="2"/>
  <c r="N4395" i="2"/>
  <c r="N4396" i="2"/>
  <c r="N4397" i="2"/>
  <c r="N4398" i="2"/>
  <c r="N4399" i="2"/>
  <c r="X4399" i="2" s="1"/>
  <c r="N4400" i="2"/>
  <c r="X4400" i="2" s="1"/>
  <c r="N4401" i="2"/>
  <c r="N4402" i="2"/>
  <c r="N4403" i="2"/>
  <c r="N4404" i="2"/>
  <c r="N4405" i="2"/>
  <c r="N4406" i="2"/>
  <c r="N4407" i="2"/>
  <c r="N4408" i="2"/>
  <c r="N4409" i="2"/>
  <c r="N4410" i="2"/>
  <c r="N4411" i="2"/>
  <c r="X4411" i="2" s="1"/>
  <c r="N4412" i="2"/>
  <c r="X4412" i="2" s="1"/>
  <c r="N4413" i="2"/>
  <c r="N4414" i="2"/>
  <c r="N4415" i="2"/>
  <c r="N4416" i="2"/>
  <c r="W4416" i="2" s="1"/>
  <c r="N4417" i="2"/>
  <c r="W4417" i="2" s="1"/>
  <c r="N4418" i="2"/>
  <c r="N4419" i="2"/>
  <c r="N4420" i="2"/>
  <c r="N4421" i="2"/>
  <c r="X4421" i="2" s="1"/>
  <c r="N4422" i="2"/>
  <c r="N4423" i="2"/>
  <c r="W4423" i="2" s="1"/>
  <c r="N4424" i="2"/>
  <c r="W4424" i="2" s="1"/>
  <c r="N4425" i="2"/>
  <c r="N4426" i="2"/>
  <c r="N4427" i="2"/>
  <c r="N4428" i="2"/>
  <c r="N4429" i="2"/>
  <c r="N4430" i="2"/>
  <c r="X4430" i="2" s="1"/>
  <c r="N4431" i="2"/>
  <c r="N4432" i="2"/>
  <c r="N4433" i="2"/>
  <c r="N4434" i="2"/>
  <c r="N4435" i="2"/>
  <c r="X4435" i="2" s="1"/>
  <c r="N4436" i="2"/>
  <c r="N4437" i="2"/>
  <c r="N4438" i="2"/>
  <c r="N4439" i="2"/>
  <c r="N4440" i="2"/>
  <c r="N4441" i="2"/>
  <c r="N4442" i="2"/>
  <c r="N4443" i="2"/>
  <c r="N4444" i="2"/>
  <c r="N4445" i="2"/>
  <c r="N4446" i="2"/>
  <c r="X4446" i="2" s="1"/>
  <c r="N4447" i="2"/>
  <c r="X4447" i="2" s="1"/>
  <c r="N4448" i="2"/>
  <c r="X4448" i="2" s="1"/>
  <c r="N4449" i="2"/>
  <c r="X4449" i="2" s="1"/>
  <c r="N4450" i="2"/>
  <c r="N4451" i="2"/>
  <c r="N4452" i="2"/>
  <c r="N4453" i="2"/>
  <c r="N4454" i="2"/>
  <c r="N4455" i="2"/>
  <c r="N4456" i="2"/>
  <c r="N4457" i="2"/>
  <c r="N4458" i="2"/>
  <c r="N4459" i="2"/>
  <c r="X4459" i="2" s="1"/>
  <c r="N4460" i="2"/>
  <c r="W4460" i="2" s="1"/>
  <c r="N4461" i="2"/>
  <c r="N4462" i="2"/>
  <c r="N4463" i="2"/>
  <c r="N4464" i="2"/>
  <c r="N4465" i="2"/>
  <c r="N4466" i="2"/>
  <c r="N4467" i="2"/>
  <c r="N4468" i="2"/>
  <c r="N4469" i="2"/>
  <c r="N4470" i="2"/>
  <c r="W4470" i="2" s="1"/>
  <c r="N4471" i="2"/>
  <c r="N4472" i="2"/>
  <c r="N4473" i="2"/>
  <c r="N4474" i="2"/>
  <c r="N4475" i="2"/>
  <c r="N4476" i="2"/>
  <c r="N4477" i="2"/>
  <c r="N4478" i="2"/>
  <c r="W4478" i="2" s="1"/>
  <c r="N4479" i="2"/>
  <c r="N4480" i="2"/>
  <c r="X4480" i="2" s="1"/>
  <c r="N4481" i="2"/>
  <c r="N4482" i="2"/>
  <c r="X4482" i="2" s="1"/>
  <c r="N4483" i="2"/>
  <c r="N4484" i="2"/>
  <c r="N4485" i="2"/>
  <c r="N4486" i="2"/>
  <c r="N4487" i="2"/>
  <c r="N4488" i="2"/>
  <c r="N4489" i="2"/>
  <c r="N4490" i="2"/>
  <c r="N4491" i="2"/>
  <c r="N4492" i="2"/>
  <c r="N4493" i="2"/>
  <c r="N4494" i="2"/>
  <c r="N4495" i="2"/>
  <c r="W4495" i="2" s="1"/>
  <c r="N4496" i="2"/>
  <c r="W4496" i="2" s="1"/>
  <c r="N4497" i="2"/>
  <c r="N4498" i="2"/>
  <c r="N4499" i="2"/>
  <c r="N4500" i="2"/>
  <c r="N4501" i="2"/>
  <c r="N4502" i="2"/>
  <c r="N4503" i="2"/>
  <c r="N4504" i="2"/>
  <c r="N4505" i="2"/>
  <c r="N4506" i="2"/>
  <c r="X4506" i="2" s="1"/>
  <c r="N4507" i="2"/>
  <c r="W4507" i="2" s="1"/>
  <c r="N4508" i="2"/>
  <c r="W4508" i="2" s="1"/>
  <c r="N4509" i="2"/>
  <c r="N4510" i="2"/>
  <c r="N4511" i="2"/>
  <c r="N4512" i="2"/>
  <c r="N4513" i="2"/>
  <c r="N4514" i="2"/>
  <c r="N4515" i="2"/>
  <c r="N4516" i="2"/>
  <c r="W4516" i="2" s="1"/>
  <c r="N4517" i="2"/>
  <c r="X4517" i="2" s="1"/>
  <c r="N4518" i="2"/>
  <c r="V4518" i="2" s="1"/>
  <c r="N4519" i="2"/>
  <c r="N4520" i="2"/>
  <c r="W4520" i="2" s="1"/>
  <c r="N4521" i="2"/>
  <c r="N4522" i="2"/>
  <c r="N4523" i="2"/>
  <c r="X4523" i="2" s="1"/>
  <c r="N4524" i="2"/>
  <c r="W4524" i="2" s="1"/>
  <c r="N4525" i="2"/>
  <c r="N4526" i="2"/>
  <c r="N4527" i="2"/>
  <c r="W4527" i="2" s="1"/>
  <c r="N4528" i="2"/>
  <c r="N4529" i="2"/>
  <c r="X4529" i="2" s="1"/>
  <c r="N4530" i="2"/>
  <c r="V4530" i="2" s="1"/>
  <c r="N4531" i="2"/>
  <c r="N4532" i="2"/>
  <c r="X4532" i="2" s="1"/>
  <c r="N4533" i="2"/>
  <c r="N4534" i="2"/>
  <c r="N4535" i="2"/>
  <c r="N4536" i="2"/>
  <c r="N4537" i="2"/>
  <c r="W4537" i="2" s="1"/>
  <c r="N4538" i="2"/>
  <c r="N4539" i="2"/>
  <c r="N4540" i="2"/>
  <c r="N4541" i="2"/>
  <c r="N4542" i="2"/>
  <c r="N4543" i="2"/>
  <c r="X4543" i="2" s="1"/>
  <c r="N4544" i="2"/>
  <c r="W4544" i="2" s="1"/>
  <c r="N4545" i="2"/>
  <c r="N4546" i="2"/>
  <c r="N4547" i="2"/>
  <c r="N4548" i="2"/>
  <c r="N4549" i="2"/>
  <c r="N4550" i="2"/>
  <c r="T4550" i="2" s="1"/>
  <c r="N4551" i="2"/>
  <c r="X4551" i="2" s="1"/>
  <c r="N4552" i="2"/>
  <c r="N4553" i="2"/>
  <c r="X4553" i="2" s="1"/>
  <c r="N4554" i="2"/>
  <c r="N4555" i="2"/>
  <c r="X4555" i="2" s="1"/>
  <c r="N4556" i="2"/>
  <c r="X4556" i="2" s="1"/>
  <c r="N4557" i="2"/>
  <c r="N4558" i="2"/>
  <c r="N4559" i="2"/>
  <c r="N4560" i="2"/>
  <c r="N4561" i="2"/>
  <c r="X4561" i="2" s="1"/>
  <c r="N4562" i="2"/>
  <c r="X4562" i="2" s="1"/>
  <c r="N4563" i="2"/>
  <c r="N4564" i="2"/>
  <c r="N4565" i="2"/>
  <c r="X4565" i="2" s="1"/>
  <c r="N4566" i="2"/>
  <c r="W4566" i="2" s="1"/>
  <c r="N4567" i="2"/>
  <c r="W4567" i="2" s="1"/>
  <c r="N4568" i="2"/>
  <c r="X4568" i="2" s="1"/>
  <c r="N4569" i="2"/>
  <c r="N4570" i="2"/>
  <c r="X4570" i="2" s="1"/>
  <c r="N4571" i="2"/>
  <c r="N4572" i="2"/>
  <c r="N4573" i="2"/>
  <c r="N4574" i="2"/>
  <c r="N4575" i="2"/>
  <c r="N4576" i="2"/>
  <c r="N4577" i="2"/>
  <c r="N4578" i="2"/>
  <c r="N4579" i="2"/>
  <c r="X4579" i="2" s="1"/>
  <c r="N4580" i="2"/>
  <c r="N4581" i="2"/>
  <c r="W4581" i="2" s="1"/>
  <c r="N4582" i="2"/>
  <c r="N4583" i="2"/>
  <c r="N4584" i="2"/>
  <c r="N4585" i="2"/>
  <c r="N4586" i="2"/>
  <c r="N4587" i="2"/>
  <c r="N4588" i="2"/>
  <c r="N4589" i="2"/>
  <c r="N4590" i="2"/>
  <c r="N4591" i="2"/>
  <c r="X4591" i="2" s="1"/>
  <c r="N4592" i="2"/>
  <c r="X4592" i="2" s="1"/>
  <c r="N4593" i="2"/>
  <c r="N4594" i="2"/>
  <c r="N4595" i="2"/>
  <c r="N4596" i="2"/>
  <c r="N4597" i="2"/>
  <c r="N4598" i="2"/>
  <c r="N4599" i="2"/>
  <c r="W4599" i="2" s="1"/>
  <c r="N4600" i="2"/>
  <c r="N4601" i="2"/>
  <c r="N4602" i="2"/>
  <c r="N4603" i="2"/>
  <c r="W4603" i="2" s="1"/>
  <c r="N4604" i="2"/>
  <c r="W4604" i="2" s="1"/>
  <c r="N4605" i="2"/>
  <c r="N4606" i="2"/>
  <c r="N4607" i="2"/>
  <c r="N4608" i="2"/>
  <c r="N4609" i="2"/>
  <c r="N4610" i="2"/>
  <c r="N4611" i="2"/>
  <c r="X4611" i="2" s="1"/>
  <c r="N4612" i="2"/>
  <c r="W4612" i="2" s="1"/>
  <c r="N4613" i="2"/>
  <c r="W4613" i="2" s="1"/>
  <c r="N4614" i="2"/>
  <c r="W4614" i="2" s="1"/>
  <c r="N4615" i="2"/>
  <c r="N4616" i="2"/>
  <c r="N4617" i="2"/>
  <c r="N4618" i="2"/>
  <c r="N4619" i="2"/>
  <c r="N4620" i="2"/>
  <c r="N4621" i="2"/>
  <c r="N4622" i="2"/>
  <c r="N4623" i="2"/>
  <c r="N4624" i="2"/>
  <c r="N4625" i="2"/>
  <c r="N4626" i="2"/>
  <c r="X4626" i="2" s="1"/>
  <c r="N4627" i="2"/>
  <c r="W4627" i="2" s="1"/>
  <c r="N4628" i="2"/>
  <c r="X4628" i="2" s="1"/>
  <c r="N4629" i="2"/>
  <c r="N4630" i="2"/>
  <c r="N4631" i="2"/>
  <c r="N4632" i="2"/>
  <c r="N4633" i="2"/>
  <c r="N4634" i="2"/>
  <c r="N4635" i="2"/>
  <c r="N4636" i="2"/>
  <c r="N4637" i="2"/>
  <c r="X4637" i="2" s="1"/>
  <c r="N4638" i="2"/>
  <c r="N4639" i="2"/>
  <c r="W4639" i="2" s="1"/>
  <c r="N4640" i="2"/>
  <c r="X4640" i="2" s="1"/>
  <c r="N4641" i="2"/>
  <c r="N4642" i="2"/>
  <c r="N4643" i="2"/>
  <c r="N4644" i="2"/>
  <c r="N4645" i="2"/>
  <c r="X4645" i="2" s="1"/>
  <c r="N4646" i="2"/>
  <c r="N4647" i="2"/>
  <c r="N4648" i="2"/>
  <c r="N4649" i="2"/>
  <c r="N4650" i="2"/>
  <c r="N4651" i="2"/>
  <c r="W4651" i="2" s="1"/>
  <c r="N4652" i="2"/>
  <c r="N4653" i="2"/>
  <c r="N4654" i="2"/>
  <c r="N4655" i="2"/>
  <c r="N4656" i="2"/>
  <c r="N4657" i="2"/>
  <c r="N4658" i="2"/>
  <c r="N4659" i="2"/>
  <c r="N4660" i="2"/>
  <c r="N4661" i="2"/>
  <c r="N4662" i="2"/>
  <c r="X4662" i="2" s="1"/>
  <c r="N4663" i="2"/>
  <c r="X4663" i="2" s="1"/>
  <c r="N4664" i="2"/>
  <c r="X4664" i="2" s="1"/>
  <c r="N4665" i="2"/>
  <c r="N4666" i="2"/>
  <c r="N4667" i="2"/>
  <c r="N4668" i="2"/>
  <c r="N4669" i="2"/>
  <c r="N4670" i="2"/>
  <c r="W4670" i="2" s="1"/>
  <c r="N4671" i="2"/>
  <c r="N4672" i="2"/>
  <c r="N4673" i="2"/>
  <c r="T4673" i="2" s="1"/>
  <c r="N4674" i="2"/>
  <c r="W4674" i="2" s="1"/>
  <c r="N4675" i="2"/>
  <c r="N4676" i="2"/>
  <c r="X4676" i="2" s="1"/>
  <c r="N4677" i="2"/>
  <c r="X4677" i="2" s="1"/>
  <c r="N4678" i="2"/>
  <c r="N4679" i="2"/>
  <c r="N4680" i="2"/>
  <c r="N4681" i="2"/>
  <c r="W4681" i="2" s="1"/>
  <c r="N4682" i="2"/>
  <c r="N4683" i="2"/>
  <c r="N4684" i="2"/>
  <c r="X4684" i="2" s="1"/>
  <c r="N4685" i="2"/>
  <c r="N4686" i="2"/>
  <c r="N4687" i="2"/>
  <c r="X4687" i="2" s="1"/>
  <c r="N4688" i="2"/>
  <c r="X4688" i="2" s="1"/>
  <c r="N4689" i="2"/>
  <c r="N4690" i="2"/>
  <c r="N4691" i="2"/>
  <c r="N4692" i="2"/>
  <c r="N4693" i="2"/>
  <c r="N4694" i="2"/>
  <c r="N4695" i="2"/>
  <c r="N4696" i="2"/>
  <c r="N4697" i="2"/>
  <c r="N4698" i="2"/>
  <c r="N4699" i="2"/>
  <c r="N4700" i="2"/>
  <c r="X4700" i="2" s="1"/>
  <c r="N4701" i="2"/>
  <c r="N4702" i="2"/>
  <c r="N4703" i="2"/>
  <c r="N4704" i="2"/>
  <c r="N4705" i="2"/>
  <c r="W4705" i="2" s="1"/>
  <c r="N4706" i="2"/>
  <c r="N4707" i="2"/>
  <c r="N4708" i="2"/>
  <c r="N4709" i="2"/>
  <c r="W4709" i="2" s="1"/>
  <c r="N4710" i="2"/>
  <c r="N4711" i="2"/>
  <c r="X4711" i="2" s="1"/>
  <c r="N4712" i="2"/>
  <c r="V4712" i="2" s="1"/>
  <c r="N4713" i="2"/>
  <c r="X4713" i="2" s="1"/>
  <c r="N4714" i="2"/>
  <c r="X4714" i="2" s="1"/>
  <c r="N4715" i="2"/>
  <c r="N4716" i="2"/>
  <c r="N4717" i="2"/>
  <c r="N4718" i="2"/>
  <c r="N4719" i="2"/>
  <c r="N4720" i="2"/>
  <c r="N4721" i="2"/>
  <c r="N4722" i="2"/>
  <c r="N4723" i="2"/>
  <c r="W4723" i="2" s="1"/>
  <c r="N4724" i="2"/>
  <c r="W4724" i="2" s="1"/>
  <c r="N4725" i="2"/>
  <c r="N4726" i="2"/>
  <c r="N4727" i="2"/>
  <c r="N4728" i="2"/>
  <c r="N4729" i="2"/>
  <c r="N4730" i="2"/>
  <c r="N4731" i="2"/>
  <c r="N4732" i="2"/>
  <c r="N4733" i="2"/>
  <c r="N4734" i="2"/>
  <c r="N4735" i="2"/>
  <c r="X4735" i="2" s="1"/>
  <c r="N4736" i="2"/>
  <c r="X4736" i="2" s="1"/>
  <c r="N4737" i="2"/>
  <c r="N4738" i="2"/>
  <c r="N4739" i="2"/>
  <c r="N4740" i="2"/>
  <c r="N4741" i="2"/>
  <c r="N4742" i="2"/>
  <c r="N4743" i="2"/>
  <c r="N4744" i="2"/>
  <c r="X4744" i="2" s="1"/>
  <c r="N4745" i="2"/>
  <c r="N4746" i="2"/>
  <c r="V4746" i="2" s="1"/>
  <c r="N4747" i="2"/>
  <c r="W4747" i="2" s="1"/>
  <c r="N4748" i="2"/>
  <c r="W4748" i="2" s="1"/>
  <c r="N4749" i="2"/>
  <c r="W4749" i="2" s="1"/>
  <c r="N4750" i="2"/>
  <c r="W4750" i="2" s="1"/>
  <c r="N4751" i="2"/>
  <c r="N4752" i="2"/>
  <c r="N4753" i="2"/>
  <c r="W4753" i="2" s="1"/>
  <c r="N4754" i="2"/>
  <c r="N4755" i="2"/>
  <c r="N4756" i="2"/>
  <c r="W4756" i="2" s="1"/>
  <c r="N4757" i="2"/>
  <c r="N4758" i="2"/>
  <c r="W4758" i="2" s="1"/>
  <c r="N4759" i="2"/>
  <c r="N4760" i="2"/>
  <c r="X4760" i="2" s="1"/>
  <c r="N4761" i="2"/>
  <c r="N4762" i="2"/>
  <c r="N4763" i="2"/>
  <c r="N4764" i="2"/>
  <c r="N4765" i="2"/>
  <c r="N4766" i="2"/>
  <c r="N4767" i="2"/>
  <c r="W4767" i="2" s="1"/>
  <c r="N4768" i="2"/>
  <c r="N4769" i="2"/>
  <c r="N4770" i="2"/>
  <c r="N4771" i="2"/>
  <c r="N4772" i="2"/>
  <c r="X4772" i="2" s="1"/>
  <c r="N4773" i="2"/>
  <c r="N4774" i="2"/>
  <c r="N4775" i="2"/>
  <c r="N4776" i="2"/>
  <c r="N4777" i="2"/>
  <c r="N4778" i="2"/>
  <c r="N4779" i="2"/>
  <c r="N4780" i="2"/>
  <c r="N4781" i="2"/>
  <c r="V4781" i="2" s="1"/>
  <c r="N4782" i="2"/>
  <c r="N4783" i="2"/>
  <c r="N4784" i="2"/>
  <c r="X4784" i="2" s="1"/>
  <c r="N4785" i="2"/>
  <c r="N4786" i="2"/>
  <c r="N4787" i="2"/>
  <c r="N4788" i="2"/>
  <c r="N4789" i="2"/>
  <c r="W4789" i="2" s="1"/>
  <c r="N4790" i="2"/>
  <c r="X4790" i="2" s="1"/>
  <c r="N4791" i="2"/>
  <c r="N4792" i="2"/>
  <c r="X4792" i="2" s="1"/>
  <c r="N4793" i="2"/>
  <c r="N4794" i="2"/>
  <c r="N4795" i="2"/>
  <c r="N4796" i="2"/>
  <c r="N4797" i="2"/>
  <c r="N4798" i="2"/>
  <c r="N4799" i="2"/>
  <c r="N4800" i="2"/>
  <c r="N4801" i="2"/>
  <c r="N4802" i="2"/>
  <c r="N4803" i="2"/>
  <c r="N4804" i="2"/>
  <c r="W4804" i="2" s="1"/>
  <c r="N4805" i="2"/>
  <c r="W4805" i="2" s="1"/>
  <c r="N4806" i="2"/>
  <c r="X4806" i="2" s="1"/>
  <c r="N4807" i="2"/>
  <c r="X4807" i="2" s="1"/>
  <c r="N4808" i="2"/>
  <c r="X4808" i="2" s="1"/>
  <c r="N4809" i="2"/>
  <c r="X4809" i="2" s="1"/>
  <c r="N4810" i="2"/>
  <c r="N4811" i="2"/>
  <c r="N4812" i="2"/>
  <c r="N4813" i="2"/>
  <c r="N4814" i="2"/>
  <c r="N4815" i="2"/>
  <c r="N4816" i="2"/>
  <c r="W4816" i="2" s="1"/>
  <c r="N4817" i="2"/>
  <c r="N4818" i="2"/>
  <c r="N4819" i="2"/>
  <c r="X4819" i="2" s="1"/>
  <c r="N4820" i="2"/>
  <c r="X4820" i="2" s="1"/>
  <c r="N4821" i="2"/>
  <c r="N4822" i="2"/>
  <c r="X4822" i="2" s="1"/>
  <c r="N4823" i="2"/>
  <c r="N4824" i="2"/>
  <c r="N4825" i="2"/>
  <c r="N4826" i="2"/>
  <c r="N4827" i="2"/>
  <c r="W4827" i="2" s="1"/>
  <c r="N4828" i="2"/>
  <c r="N4829" i="2"/>
  <c r="N4830" i="2"/>
  <c r="N4831" i="2"/>
  <c r="X4831" i="2" s="1"/>
  <c r="N4832" i="2"/>
  <c r="W4832" i="2" s="1"/>
  <c r="N4833" i="2"/>
  <c r="X4833" i="2" s="1"/>
  <c r="N4834" i="2"/>
  <c r="N4835" i="2"/>
  <c r="N4836" i="2"/>
  <c r="N4837" i="2"/>
  <c r="N4838" i="2"/>
  <c r="N4839" i="2"/>
  <c r="X4839" i="2" s="1"/>
  <c r="N4840" i="2"/>
  <c r="N4841" i="2"/>
  <c r="N4842" i="2"/>
  <c r="X4842" i="2" s="1"/>
  <c r="N4843" i="2"/>
  <c r="N4844" i="2"/>
  <c r="X4844" i="2" s="1"/>
  <c r="N4845" i="2"/>
  <c r="N4846" i="2"/>
  <c r="N4847" i="2"/>
  <c r="N4848" i="2"/>
  <c r="N4849" i="2"/>
  <c r="N4850" i="2"/>
  <c r="N4851" i="2"/>
  <c r="N4852" i="2"/>
  <c r="N4853" i="2"/>
  <c r="N4854" i="2"/>
  <c r="N4855" i="2"/>
  <c r="W4855" i="2" s="1"/>
  <c r="N4856" i="2"/>
  <c r="N4857" i="2"/>
  <c r="N4858" i="2"/>
  <c r="N4859" i="2"/>
  <c r="N4860" i="2"/>
  <c r="N4861" i="2"/>
  <c r="N4862" i="2"/>
  <c r="X4862" i="2" s="1"/>
  <c r="N4863" i="2"/>
  <c r="N4864" i="2"/>
  <c r="X4864" i="2" s="1"/>
  <c r="N4865" i="2"/>
  <c r="N4866" i="2"/>
  <c r="N4867" i="2"/>
  <c r="X4867" i="2" s="1"/>
  <c r="N4868" i="2"/>
  <c r="W4868" i="2" s="1"/>
  <c r="N4869" i="2"/>
  <c r="N4870" i="2"/>
  <c r="N4871" i="2"/>
  <c r="N4872" i="2"/>
  <c r="N4873" i="2"/>
  <c r="N4874" i="2"/>
  <c r="W4874" i="2" s="1"/>
  <c r="N4875" i="2"/>
  <c r="N4876" i="2"/>
  <c r="N4877" i="2"/>
  <c r="N4878" i="2"/>
  <c r="V4878" i="2" s="1"/>
  <c r="N4879" i="2"/>
  <c r="W4879" i="2" s="1"/>
  <c r="N4880" i="2"/>
  <c r="X4880" i="2" s="1"/>
  <c r="N4881" i="2"/>
  <c r="N4882" i="2"/>
  <c r="X4882" i="2" s="1"/>
  <c r="N4883" i="2"/>
  <c r="N4884" i="2"/>
  <c r="N4885" i="2"/>
  <c r="N4886" i="2"/>
  <c r="X4886" i="2" s="1"/>
  <c r="N4887" i="2"/>
  <c r="W4887" i="2" s="1"/>
  <c r="N4888" i="2"/>
  <c r="N4889" i="2"/>
  <c r="N4890" i="2"/>
  <c r="N4891" i="2"/>
  <c r="N4892" i="2"/>
  <c r="X4892" i="2" s="1"/>
  <c r="N4893" i="2"/>
  <c r="X4893" i="2" s="1"/>
  <c r="N4894" i="2"/>
  <c r="N4895" i="2"/>
  <c r="N4896" i="2"/>
  <c r="N4897" i="2"/>
  <c r="N4898" i="2"/>
  <c r="N4899" i="2"/>
  <c r="N4900" i="2"/>
  <c r="N4901" i="2"/>
  <c r="N4902" i="2"/>
  <c r="X4902" i="2" s="1"/>
  <c r="N4903" i="2"/>
  <c r="X4903" i="2" s="1"/>
  <c r="N4904" i="2"/>
  <c r="X4904" i="2" s="1"/>
  <c r="N4905" i="2"/>
  <c r="N4906" i="2"/>
  <c r="N4907" i="2"/>
  <c r="N4908" i="2"/>
  <c r="N4909" i="2"/>
  <c r="N4910" i="2"/>
  <c r="N4911" i="2"/>
  <c r="N4912" i="2"/>
  <c r="X4912" i="2" s="1"/>
  <c r="N4913" i="2"/>
  <c r="N4914" i="2"/>
  <c r="N4915" i="2"/>
  <c r="X4915" i="2" s="1"/>
  <c r="N4916" i="2"/>
  <c r="N4917" i="2"/>
  <c r="N4918" i="2"/>
  <c r="N4919" i="2"/>
  <c r="N4920" i="2"/>
  <c r="W4920" i="2" s="1"/>
  <c r="N4921" i="2"/>
  <c r="X4921" i="2" s="1"/>
  <c r="N4922" i="2"/>
  <c r="N4923" i="2"/>
  <c r="N4924" i="2"/>
  <c r="N4925" i="2"/>
  <c r="N4926" i="2"/>
  <c r="N4927" i="2"/>
  <c r="N4928" i="2"/>
  <c r="X4928" i="2" s="1"/>
  <c r="N4929" i="2"/>
  <c r="N4930" i="2"/>
  <c r="N4931" i="2"/>
  <c r="N4932" i="2"/>
  <c r="N4933" i="2"/>
  <c r="W4933" i="2" s="1"/>
  <c r="N4934" i="2"/>
  <c r="X4934" i="2" s="1"/>
  <c r="N4935" i="2"/>
  <c r="N4936" i="2"/>
  <c r="N4937" i="2"/>
  <c r="N4938" i="2"/>
  <c r="X4938" i="2" s="1"/>
  <c r="N4939" i="2"/>
  <c r="X4939" i="2" s="1"/>
  <c r="N4940" i="2"/>
  <c r="N4941" i="2"/>
  <c r="N4942" i="2"/>
  <c r="N4943" i="2"/>
  <c r="N4944" i="2"/>
  <c r="N4945" i="2"/>
  <c r="N4946" i="2"/>
  <c r="N4947" i="2"/>
  <c r="N4948" i="2"/>
  <c r="N4949" i="2"/>
  <c r="N4950" i="2"/>
  <c r="W4950" i="2" s="1"/>
  <c r="N4951" i="2"/>
  <c r="N4952" i="2"/>
  <c r="X4952" i="2" s="1"/>
  <c r="N4953" i="2"/>
  <c r="N4954" i="2"/>
  <c r="W4954" i="2" s="1"/>
  <c r="N4955" i="2"/>
  <c r="N4956" i="2"/>
  <c r="N4957" i="2"/>
  <c r="N4958" i="2"/>
  <c r="N4959" i="2"/>
  <c r="N4960" i="2"/>
  <c r="N4961" i="2"/>
  <c r="W4961" i="2" s="1"/>
  <c r="N4962" i="2"/>
  <c r="V4962" i="2" s="1"/>
  <c r="N4963" i="2"/>
  <c r="X4963" i="2" s="1"/>
  <c r="N4964" i="2"/>
  <c r="X4964" i="2" s="1"/>
  <c r="N4965" i="2"/>
  <c r="N4966" i="2"/>
  <c r="X4966" i="2" s="1"/>
  <c r="N4967" i="2"/>
  <c r="N4968" i="2"/>
  <c r="N4969" i="2"/>
  <c r="W4969" i="2" s="1"/>
  <c r="N4970" i="2"/>
  <c r="N4971" i="2"/>
  <c r="N4972" i="2"/>
  <c r="N4973" i="2"/>
  <c r="N4974" i="2"/>
  <c r="N4975" i="2"/>
  <c r="W4975" i="2" s="1"/>
  <c r="N4976" i="2"/>
  <c r="W4976" i="2" s="1"/>
  <c r="N4977" i="2"/>
  <c r="N4978" i="2"/>
  <c r="N4979" i="2"/>
  <c r="N4980" i="2"/>
  <c r="N4981" i="2"/>
  <c r="N4982" i="2"/>
  <c r="X4982" i="2" s="1"/>
  <c r="N4983" i="2"/>
  <c r="N4984" i="2"/>
  <c r="N4985" i="2"/>
  <c r="N4986" i="2"/>
  <c r="X4986" i="2" s="1"/>
  <c r="N4987" i="2"/>
  <c r="X4987" i="2" s="1"/>
  <c r="N4988" i="2"/>
  <c r="X4988" i="2" s="1"/>
  <c r="N4989" i="2"/>
  <c r="N4990" i="2"/>
  <c r="N4991" i="2"/>
  <c r="N4992" i="2"/>
  <c r="N4993" i="2"/>
  <c r="N4994" i="2"/>
  <c r="W4994" i="2" s="1"/>
  <c r="N4995" i="2"/>
  <c r="N4996" i="2"/>
  <c r="N4997" i="2"/>
  <c r="N4998" i="2"/>
  <c r="N4999" i="2"/>
  <c r="N5000" i="2"/>
  <c r="X5000" i="2" s="1"/>
  <c r="N5001" i="2"/>
  <c r="N5002" i="2"/>
  <c r="N5003" i="2"/>
  <c r="N5004" i="2"/>
  <c r="N5005" i="2"/>
  <c r="N5006" i="2"/>
  <c r="N5007" i="2"/>
  <c r="N5008" i="2"/>
  <c r="N5009" i="2"/>
  <c r="N5010" i="2"/>
  <c r="N5011" i="2"/>
  <c r="V5011" i="2" s="1"/>
  <c r="N5012" i="2"/>
  <c r="W5012" i="2" s="1"/>
  <c r="N5013" i="2"/>
  <c r="N5014" i="2"/>
  <c r="N5015" i="2"/>
  <c r="N5016" i="2"/>
  <c r="N5017" i="2"/>
  <c r="N5018" i="2"/>
  <c r="X5018" i="2" s="1"/>
  <c r="N5019" i="2"/>
  <c r="N5020" i="2"/>
  <c r="N5021" i="2"/>
  <c r="U5021" i="2" s="1"/>
  <c r="N5022" i="2"/>
  <c r="N5023" i="2"/>
  <c r="X5023" i="2" s="1"/>
  <c r="N5024" i="2"/>
  <c r="X5024" i="2" s="1"/>
  <c r="N5025" i="2"/>
  <c r="X5025" i="2" s="1"/>
  <c r="N5026" i="2"/>
  <c r="X5026" i="2" s="1"/>
  <c r="N5027" i="2"/>
  <c r="N5028" i="2"/>
  <c r="N5029" i="2"/>
  <c r="N5030" i="2"/>
  <c r="N5031" i="2"/>
  <c r="U5031" i="2" s="1"/>
  <c r="N5032" i="2"/>
  <c r="N5033" i="2"/>
  <c r="X5033" i="2" s="1"/>
  <c r="N5034" i="2"/>
  <c r="X5034" i="2" s="1"/>
  <c r="N5035" i="2"/>
  <c r="X5035" i="2" s="1"/>
  <c r="N5036" i="2"/>
  <c r="X5036" i="2" s="1"/>
  <c r="N5037" i="2"/>
  <c r="N5038" i="2"/>
  <c r="N5039" i="2"/>
  <c r="N5040" i="2"/>
  <c r="N5041" i="2"/>
  <c r="N5042" i="2"/>
  <c r="N5043" i="2"/>
  <c r="N5044" i="2"/>
  <c r="X5044" i="2" s="1"/>
  <c r="N5045" i="2"/>
  <c r="N5046" i="2"/>
  <c r="W5046" i="2" s="1"/>
  <c r="N5047" i="2"/>
  <c r="X5047" i="2" s="1"/>
  <c r="N5048" i="2"/>
  <c r="X5048" i="2" s="1"/>
  <c r="N5049" i="2"/>
  <c r="N5050" i="2"/>
  <c r="N5051" i="2"/>
  <c r="N5052" i="2"/>
  <c r="N5053" i="2"/>
  <c r="N5054" i="2"/>
  <c r="X5054" i="2" s="1"/>
  <c r="N5055" i="2"/>
  <c r="N5056" i="2"/>
  <c r="N5057" i="2"/>
  <c r="N5058" i="2"/>
  <c r="N5059" i="2"/>
  <c r="N5060" i="2"/>
  <c r="W5060" i="2" s="1"/>
  <c r="N5061" i="2"/>
  <c r="W5061" i="2" s="1"/>
  <c r="N5062" i="2"/>
  <c r="W5062" i="2" s="1"/>
  <c r="N5063" i="2"/>
  <c r="N5064" i="2"/>
  <c r="N5065" i="2"/>
  <c r="N5066" i="2"/>
  <c r="N5067" i="2"/>
  <c r="X5067" i="2" s="1"/>
  <c r="N5068" i="2"/>
  <c r="N5069" i="2"/>
  <c r="N5070" i="2"/>
  <c r="N5071" i="2"/>
  <c r="N5072" i="2"/>
  <c r="X5072" i="2" s="1"/>
  <c r="N5073" i="2"/>
  <c r="X5073" i="2" s="1"/>
  <c r="N5074" i="2"/>
  <c r="W5074" i="2" s="1"/>
  <c r="N5075" i="2"/>
  <c r="N5076" i="2"/>
  <c r="N5077" i="2"/>
  <c r="N5078" i="2"/>
  <c r="X5078" i="2" s="1"/>
  <c r="N5079" i="2"/>
  <c r="N5080" i="2"/>
  <c r="N5081" i="2"/>
  <c r="N5082" i="2"/>
  <c r="W5082" i="2" s="1"/>
  <c r="N5083" i="2"/>
  <c r="W5083" i="2" s="1"/>
  <c r="N5084" i="2"/>
  <c r="N5085" i="2"/>
  <c r="N5086" i="2"/>
  <c r="N5087" i="2"/>
  <c r="N5088" i="2"/>
  <c r="N5089" i="2"/>
  <c r="N5090" i="2"/>
  <c r="N5091" i="2"/>
  <c r="N5092" i="2"/>
  <c r="N5093" i="2"/>
  <c r="X5093" i="2" s="1"/>
  <c r="N5094" i="2"/>
  <c r="N5095" i="2"/>
  <c r="N5096" i="2"/>
  <c r="X5096" i="2" s="1"/>
  <c r="N5097" i="2"/>
  <c r="W5097" i="2" s="1"/>
  <c r="N5098" i="2"/>
  <c r="W5098" i="2" s="1"/>
  <c r="N5099" i="2"/>
  <c r="N5100" i="2"/>
  <c r="N5101" i="2"/>
  <c r="N5102" i="2"/>
  <c r="N5103" i="2"/>
  <c r="W5103" i="2" s="1"/>
  <c r="N5104" i="2"/>
  <c r="N5105" i="2"/>
  <c r="N5106" i="2"/>
  <c r="N5107" i="2"/>
  <c r="N5108" i="2"/>
  <c r="N5109" i="2"/>
  <c r="N5110" i="2"/>
  <c r="N5111" i="2"/>
  <c r="N5112" i="2"/>
  <c r="N5113" i="2"/>
  <c r="N5114" i="2"/>
  <c r="N5115" i="2"/>
  <c r="N5116" i="2"/>
  <c r="N5117" i="2"/>
  <c r="N5118" i="2"/>
  <c r="N5119" i="2"/>
  <c r="N5120" i="2"/>
  <c r="X5120" i="2" s="1"/>
  <c r="N5121" i="2"/>
  <c r="N5122" i="2"/>
  <c r="N5123" i="2"/>
  <c r="N5124" i="2"/>
  <c r="N5125" i="2"/>
  <c r="N5126" i="2"/>
  <c r="N5127" i="2"/>
  <c r="X5127" i="2" s="1"/>
  <c r="N5128" i="2"/>
  <c r="N5129" i="2"/>
  <c r="N5130" i="2"/>
  <c r="V5130" i="2" s="1"/>
  <c r="N5131" i="2"/>
  <c r="X5131" i="2" s="1"/>
  <c r="N5132" i="2"/>
  <c r="X5132" i="2" s="1"/>
  <c r="N5133" i="2"/>
  <c r="W5133" i="2" s="1"/>
  <c r="N5134" i="2"/>
  <c r="N5135" i="2"/>
  <c r="N5136" i="2"/>
  <c r="N5137" i="2"/>
  <c r="N5138" i="2"/>
  <c r="X5138" i="2" s="1"/>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X5162" i="2" s="1"/>
  <c r="N5163" i="2"/>
  <c r="N5164" i="2"/>
  <c r="W5164" i="2" s="1"/>
  <c r="N5165" i="2"/>
  <c r="N5166" i="2"/>
  <c r="N5167" i="2"/>
  <c r="X5167" i="2" s="1"/>
  <c r="N5168" i="2"/>
  <c r="X5168" i="2" s="1"/>
  <c r="N5169" i="2"/>
  <c r="N5170" i="2"/>
  <c r="N5171" i="2"/>
  <c r="N5172" i="2"/>
  <c r="N5173" i="2"/>
  <c r="N5174" i="2"/>
  <c r="X5174" i="2" s="1"/>
  <c r="N5175" i="2"/>
  <c r="N5176" i="2"/>
  <c r="N5177" i="2"/>
  <c r="N5178" i="2"/>
  <c r="N5179" i="2"/>
  <c r="N5180" i="2"/>
  <c r="N5181" i="2"/>
  <c r="N5182" i="2"/>
  <c r="N5183" i="2"/>
  <c r="N5184" i="2"/>
  <c r="N5185" i="2"/>
  <c r="N5186" i="2"/>
  <c r="N5187" i="2"/>
  <c r="N5188" i="2"/>
  <c r="W5188" i="2" s="1"/>
  <c r="N5189" i="2"/>
  <c r="W5189" i="2" s="1"/>
  <c r="N5190" i="2"/>
  <c r="X5190" i="2" s="1"/>
  <c r="N5191" i="2"/>
  <c r="X5191" i="2" s="1"/>
  <c r="N5192" i="2"/>
  <c r="X5192" i="2" s="1"/>
  <c r="N5193" i="2"/>
  <c r="N5194" i="2"/>
  <c r="N5195" i="2"/>
  <c r="N5196" i="2"/>
  <c r="N5197" i="2"/>
  <c r="N5198" i="2"/>
  <c r="X5198" i="2" s="1"/>
  <c r="N5199" i="2"/>
  <c r="W5199" i="2" s="1"/>
  <c r="N5200" i="2"/>
  <c r="N5201" i="2"/>
  <c r="N5202" i="2"/>
  <c r="N5203" i="2"/>
  <c r="N5204" i="2"/>
  <c r="X5204" i="2" s="1"/>
  <c r="N5205" i="2"/>
  <c r="N5206" i="2"/>
  <c r="N5207" i="2"/>
  <c r="N5208" i="2"/>
  <c r="N5209" i="2"/>
  <c r="N5210" i="2"/>
  <c r="X5210" i="2" s="1"/>
  <c r="N5211" i="2"/>
  <c r="X5211" i="2" s="1"/>
  <c r="N5212" i="2"/>
  <c r="N5213" i="2"/>
  <c r="N5214" i="2"/>
  <c r="N5215" i="2"/>
  <c r="N5216" i="2"/>
  <c r="X5216" i="2" s="1"/>
  <c r="N5217" i="2"/>
  <c r="N5218" i="2"/>
  <c r="N5219" i="2"/>
  <c r="N5220" i="2"/>
  <c r="N5221" i="2"/>
  <c r="N5222" i="2"/>
  <c r="X5222" i="2" s="1"/>
  <c r="N5223" i="2"/>
  <c r="N5224" i="2"/>
  <c r="N5225" i="2"/>
  <c r="N5226" i="2"/>
  <c r="N5227" i="2"/>
  <c r="W5227" i="2" s="1"/>
  <c r="N5228" i="2"/>
  <c r="N5229" i="2"/>
  <c r="N5230" i="2"/>
  <c r="N5231" i="2"/>
  <c r="N5232" i="2"/>
  <c r="N5233" i="2"/>
  <c r="N5234" i="2"/>
  <c r="X5234" i="2" s="1"/>
  <c r="N5235" i="2"/>
  <c r="N5236" i="2"/>
  <c r="N5237" i="2"/>
  <c r="N5238" i="2"/>
  <c r="W5238" i="2" s="1"/>
  <c r="N5239" i="2"/>
  <c r="N5240" i="2"/>
  <c r="X5240" i="2" s="1"/>
  <c r="N5241" i="2"/>
  <c r="N5242" i="2"/>
  <c r="N5243" i="2"/>
  <c r="N5244" i="2"/>
  <c r="N5245" i="2"/>
  <c r="N5246" i="2"/>
  <c r="N5247" i="2"/>
  <c r="N5248" i="2"/>
  <c r="X5248" i="2" s="1"/>
  <c r="N5249" i="2"/>
  <c r="N5250" i="2"/>
  <c r="X5250" i="2" s="1"/>
  <c r="N5251" i="2"/>
  <c r="N5252" i="2"/>
  <c r="X5252" i="2" s="1"/>
  <c r="N5253" i="2"/>
  <c r="N5254" i="2"/>
  <c r="N5255" i="2"/>
  <c r="N5256" i="2"/>
  <c r="N5257" i="2"/>
  <c r="N5258" i="2"/>
  <c r="N5259" i="2"/>
  <c r="W5259" i="2" s="1"/>
  <c r="N5260" i="2"/>
  <c r="N5261" i="2"/>
  <c r="N5262" i="2"/>
  <c r="N5263" i="2"/>
  <c r="W5263" i="2" s="1"/>
  <c r="N5264" i="2"/>
  <c r="X5264" i="2" s="1"/>
  <c r="N5265" i="2"/>
  <c r="N5266" i="2"/>
  <c r="N5267" i="2"/>
  <c r="N5268" i="2"/>
  <c r="N5269" i="2"/>
  <c r="N5270" i="2"/>
  <c r="N5271" i="2"/>
  <c r="X5271" i="2" s="1"/>
  <c r="N5272" i="2"/>
  <c r="N5273" i="2"/>
  <c r="N5274" i="2"/>
  <c r="N5275" i="2"/>
  <c r="N5276" i="2"/>
  <c r="X5276" i="2" s="1"/>
  <c r="N5277" i="2"/>
  <c r="N5278" i="2"/>
  <c r="N5279" i="2"/>
  <c r="N5280" i="2"/>
  <c r="N5281" i="2"/>
  <c r="N5282" i="2"/>
  <c r="N5283" i="2"/>
  <c r="X5283" i="2" s="1"/>
  <c r="N5284" i="2"/>
  <c r="N5285" i="2"/>
  <c r="N5286" i="2"/>
  <c r="N5287" i="2"/>
  <c r="W5287" i="2" s="1"/>
  <c r="N5288" i="2"/>
  <c r="N5289" i="2"/>
  <c r="N5290" i="2"/>
  <c r="N5291" i="2"/>
  <c r="N5292" i="2"/>
  <c r="N5293" i="2"/>
  <c r="N5294" i="2"/>
  <c r="N5295" i="2"/>
  <c r="N5296" i="2"/>
  <c r="N5297" i="2"/>
  <c r="N5298" i="2"/>
  <c r="N5299" i="2"/>
  <c r="X5299" i="2" s="1"/>
  <c r="N5300" i="2"/>
  <c r="X5300" i="2" s="1"/>
  <c r="N5301" i="2"/>
  <c r="N5302" i="2"/>
  <c r="N5303" i="2"/>
  <c r="X5303" i="2" s="1"/>
  <c r="N5304" i="2"/>
  <c r="N5305" i="2"/>
  <c r="W5305" i="2" s="1"/>
  <c r="N5306" i="2"/>
  <c r="X5306" i="2" s="1"/>
  <c r="N5307" i="2"/>
  <c r="V5307" i="2" s="1"/>
  <c r="N5308" i="2"/>
  <c r="N5309" i="2"/>
  <c r="N5310" i="2"/>
  <c r="N5311" i="2"/>
  <c r="N5312" i="2"/>
  <c r="N5313" i="2"/>
  <c r="N5314" i="2"/>
  <c r="N5315" i="2"/>
  <c r="N5316" i="2"/>
  <c r="N5317" i="2"/>
  <c r="N5318" i="2"/>
  <c r="N5319" i="2"/>
  <c r="N5320" i="2"/>
  <c r="N5321" i="2"/>
  <c r="N5322" i="2"/>
  <c r="X5322" i="2" s="1"/>
  <c r="N5323" i="2"/>
  <c r="N5324" i="2"/>
  <c r="X5324" i="2" s="1"/>
  <c r="N5325" i="2"/>
  <c r="X5325" i="2" s="1"/>
  <c r="N5326" i="2"/>
  <c r="X5326" i="2" s="1"/>
  <c r="N5327" i="2"/>
  <c r="N5328" i="2"/>
  <c r="N5329" i="2"/>
  <c r="N5330" i="2"/>
  <c r="N5331" i="2"/>
  <c r="N5332" i="2"/>
  <c r="N5333" i="2"/>
  <c r="N5334" i="2"/>
  <c r="X5334" i="2" s="1"/>
  <c r="N5335" i="2"/>
  <c r="X5335" i="2" s="1"/>
  <c r="N5336" i="2"/>
  <c r="X5336" i="2" s="1"/>
  <c r="N5337" i="2"/>
  <c r="W5337" i="2" s="1"/>
  <c r="N5338" i="2"/>
  <c r="N5339" i="2"/>
  <c r="N5340" i="2"/>
  <c r="N5341" i="2"/>
  <c r="N5342" i="2"/>
  <c r="N5343" i="2"/>
  <c r="N5344" i="2"/>
  <c r="W5344" i="2" s="1"/>
  <c r="N5345" i="2"/>
  <c r="X5345" i="2" s="1"/>
  <c r="N5346" i="2"/>
  <c r="X5346" i="2" s="1"/>
  <c r="N5347" i="2"/>
  <c r="X5347" i="2" s="1"/>
  <c r="N5348" i="2"/>
  <c r="W5348" i="2" s="1"/>
  <c r="N5349" i="2"/>
  <c r="N5350" i="2"/>
  <c r="N5351" i="2"/>
  <c r="N5352" i="2"/>
  <c r="N5353" i="2"/>
  <c r="N5354" i="2"/>
  <c r="N5355" i="2"/>
  <c r="N5356" i="2"/>
  <c r="N5357" i="2"/>
  <c r="N5358" i="2"/>
  <c r="N5359" i="2"/>
  <c r="X5359" i="2" s="1"/>
  <c r="N5360" i="2"/>
  <c r="W5360" i="2" s="1"/>
  <c r="N5361" i="2"/>
  <c r="N5362" i="2"/>
  <c r="N5363" i="2"/>
  <c r="N5364" i="2"/>
  <c r="N5365" i="2"/>
  <c r="N5366" i="2"/>
  <c r="N5367" i="2"/>
  <c r="N5368" i="2"/>
  <c r="N5369" i="2"/>
  <c r="N5370" i="2"/>
  <c r="W5370" i="2" s="1"/>
  <c r="N5371" i="2"/>
  <c r="X5371" i="2" s="1"/>
  <c r="N5372" i="2"/>
  <c r="X5372" i="2" s="1"/>
  <c r="N5373" i="2"/>
  <c r="N5374" i="2"/>
  <c r="N5375" i="2"/>
  <c r="N5376" i="2"/>
  <c r="N5377" i="2"/>
  <c r="N5378" i="2"/>
  <c r="N5379" i="2"/>
  <c r="N5380" i="2"/>
  <c r="N5381" i="2"/>
  <c r="N5382" i="2"/>
  <c r="N5383" i="2"/>
  <c r="N5384" i="2"/>
  <c r="N5385" i="2"/>
  <c r="N5386" i="2"/>
  <c r="N5387" i="2"/>
  <c r="N5388" i="2"/>
  <c r="N5389" i="2"/>
  <c r="N5390" i="2"/>
  <c r="X5390" i="2" s="1"/>
  <c r="N5391" i="2"/>
  <c r="N5392" i="2"/>
  <c r="U5392" i="2" s="1"/>
  <c r="N5393" i="2"/>
  <c r="W5393" i="2" s="1"/>
  <c r="N5394" i="2"/>
  <c r="X5394" i="2" s="1"/>
  <c r="N5395" i="2"/>
  <c r="X5395" i="2" s="1"/>
  <c r="N5396" i="2"/>
  <c r="X5396" i="2" s="1"/>
  <c r="N5397" i="2"/>
  <c r="N5398" i="2"/>
  <c r="N5399" i="2"/>
  <c r="N5400" i="2"/>
  <c r="N5401" i="2"/>
  <c r="W5401" i="2" s="1"/>
  <c r="N5402" i="2"/>
  <c r="N5403" i="2"/>
  <c r="W5403" i="2" s="1"/>
  <c r="N5404" i="2"/>
  <c r="W5404" i="2" s="1"/>
  <c r="N5405" i="2"/>
  <c r="W5405" i="2" s="1"/>
  <c r="N5406" i="2"/>
  <c r="N5407" i="2"/>
  <c r="N5408" i="2"/>
  <c r="X5408" i="2" s="1"/>
  <c r="N5409" i="2"/>
  <c r="N5410" i="2"/>
  <c r="N5411" i="2"/>
  <c r="N5412" i="2"/>
  <c r="N5413" i="2"/>
  <c r="X5413" i="2" s="1"/>
  <c r="N5414" i="2"/>
  <c r="N5415" i="2"/>
  <c r="N5416" i="2"/>
  <c r="W5416" i="2" s="1"/>
  <c r="N5417" i="2"/>
  <c r="W5417" i="2" s="1"/>
  <c r="N5418" i="2"/>
  <c r="V5418" i="2" s="1"/>
  <c r="N5419" i="2"/>
  <c r="N5420" i="2"/>
  <c r="W5420" i="2" s="1"/>
  <c r="N5421" i="2"/>
  <c r="X5421" i="2" s="1"/>
  <c r="N5422" i="2"/>
  <c r="N5423" i="2"/>
  <c r="N5424" i="2"/>
  <c r="N5425" i="2"/>
  <c r="N5426" i="2"/>
  <c r="N5427" i="2"/>
  <c r="N5428" i="2"/>
  <c r="X5428" i="2" s="1"/>
  <c r="N5429" i="2"/>
  <c r="N5430" i="2"/>
  <c r="N5431" i="2"/>
  <c r="X5431" i="2" s="1"/>
  <c r="N5432" i="2"/>
  <c r="X5432" i="2" s="1"/>
  <c r="N5433" i="2"/>
  <c r="N5434" i="2"/>
  <c r="N5435" i="2"/>
  <c r="N5436" i="2"/>
  <c r="N5437" i="2"/>
  <c r="N5438" i="2"/>
  <c r="U5438" i="2" s="1"/>
  <c r="N5439" i="2"/>
  <c r="N5440" i="2"/>
  <c r="N5441" i="2"/>
  <c r="N5442" i="2"/>
  <c r="X5442" i="2" s="1"/>
  <c r="N5443" i="2"/>
  <c r="N5444" i="2"/>
  <c r="N5445" i="2"/>
  <c r="N5446" i="2"/>
  <c r="N5447" i="2"/>
  <c r="X5447" i="2" s="1"/>
  <c r="N5448" i="2"/>
  <c r="N5449" i="2"/>
  <c r="X5449" i="2" s="1"/>
  <c r="N5450" i="2"/>
  <c r="N5451" i="2"/>
  <c r="N5452" i="2"/>
  <c r="N5453" i="2"/>
  <c r="N5454" i="2"/>
  <c r="V5454" i="2" s="1"/>
  <c r="N5455" i="2"/>
  <c r="X5455" i="2" s="1"/>
  <c r="N5456" i="2"/>
  <c r="X5456" i="2" s="1"/>
  <c r="N5457" i="2"/>
  <c r="N5458" i="2"/>
  <c r="N5459" i="2"/>
  <c r="N5460" i="2"/>
  <c r="N5461" i="2"/>
  <c r="N5462" i="2"/>
  <c r="X5462" i="2" s="1"/>
  <c r="N5463" i="2"/>
  <c r="N5464" i="2"/>
  <c r="N5465" i="2"/>
  <c r="N5466" i="2"/>
  <c r="N5467" i="2"/>
  <c r="W5467" i="2" s="1"/>
  <c r="N5468" i="2"/>
  <c r="X5468" i="2" s="1"/>
  <c r="N5469" i="2"/>
  <c r="N5470" i="2"/>
  <c r="N5471" i="2"/>
  <c r="N5472" i="2"/>
  <c r="N5473" i="2"/>
  <c r="W5473" i="2" s="1"/>
  <c r="N5474" i="2"/>
  <c r="X5474" i="2" s="1"/>
  <c r="N5475" i="2"/>
  <c r="N5476" i="2"/>
  <c r="N5477" i="2"/>
  <c r="N5478" i="2"/>
  <c r="X5478" i="2" s="1"/>
  <c r="N5479" i="2"/>
  <c r="X5479" i="2" s="1"/>
  <c r="N5480" i="2"/>
  <c r="X5480" i="2" s="1"/>
  <c r="N5481" i="2"/>
  <c r="N5482" i="2"/>
  <c r="X5482" i="2" s="1"/>
  <c r="N5483" i="2"/>
  <c r="N5484" i="2"/>
  <c r="N5485" i="2"/>
  <c r="N5486" i="2"/>
  <c r="X5486" i="2" s="1"/>
  <c r="N5487" i="2"/>
  <c r="X5487" i="2" s="1"/>
  <c r="N5488" i="2"/>
  <c r="X5488" i="2" s="1"/>
  <c r="N5489" i="2"/>
  <c r="N5490" i="2"/>
  <c r="N5491" i="2"/>
  <c r="N5492" i="2"/>
  <c r="W5492" i="2" s="1"/>
  <c r="N5493" i="2"/>
  <c r="N5494" i="2"/>
  <c r="N5495" i="2"/>
  <c r="N5496" i="2"/>
  <c r="N5497" i="2"/>
  <c r="N5498" i="2"/>
  <c r="N5499" i="2"/>
  <c r="X5499" i="2" s="1"/>
  <c r="N5500" i="2"/>
  <c r="N5501" i="2"/>
  <c r="N5502" i="2"/>
  <c r="W5502" i="2" s="1"/>
  <c r="N5503" i="2"/>
  <c r="X5503" i="2" s="1"/>
  <c r="N5504" i="2"/>
  <c r="X5504" i="2" s="1"/>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X5527" i="2" s="1"/>
  <c r="N5528" i="2"/>
  <c r="X5528" i="2" s="1"/>
  <c r="N5529" i="2"/>
  <c r="N5530" i="2"/>
  <c r="N5531" i="2"/>
  <c r="N5532" i="2"/>
  <c r="N5533" i="2"/>
  <c r="W5533" i="2" s="1"/>
  <c r="N5534" i="2"/>
  <c r="X5534" i="2" s="1"/>
  <c r="N5535" i="2"/>
  <c r="N5536" i="2"/>
  <c r="N5537" i="2"/>
  <c r="N5538" i="2"/>
  <c r="X5538" i="2" s="1"/>
  <c r="N5539" i="2"/>
  <c r="N5540" i="2"/>
  <c r="X5540" i="2" s="1"/>
  <c r="N5541" i="2"/>
  <c r="N5542" i="2"/>
  <c r="N5543" i="2"/>
  <c r="N5544" i="2"/>
  <c r="N5545" i="2"/>
  <c r="N5546" i="2"/>
  <c r="X5546" i="2" s="1"/>
  <c r="N5547" i="2"/>
  <c r="N5548" i="2"/>
  <c r="N5549" i="2"/>
  <c r="N5550" i="2"/>
  <c r="X5550" i="2" s="1"/>
  <c r="N5551" i="2"/>
  <c r="W5551" i="2" s="1"/>
  <c r="N5552" i="2"/>
  <c r="N5553" i="2"/>
  <c r="N5554" i="2"/>
  <c r="W5554" i="2" s="1"/>
  <c r="N5555" i="2"/>
  <c r="N5556" i="2"/>
  <c r="N5557" i="2"/>
  <c r="X5557" i="2" s="1"/>
  <c r="N5558" i="2"/>
  <c r="X5558" i="2" s="1"/>
  <c r="N5559" i="2"/>
  <c r="N5560" i="2"/>
  <c r="W5560" i="2" s="1"/>
  <c r="N5561" i="2"/>
  <c r="N5562" i="2"/>
  <c r="N5563" i="2"/>
  <c r="X5563" i="2" s="1"/>
  <c r="N5564" i="2"/>
  <c r="N5565" i="2"/>
  <c r="N5566" i="2"/>
  <c r="N5567" i="2"/>
  <c r="N5568" i="2"/>
  <c r="N5569" i="2"/>
  <c r="N5570" i="2"/>
  <c r="N5571" i="2"/>
  <c r="X5571" i="2" s="1"/>
  <c r="N5572" i="2"/>
  <c r="W5572" i="2" s="1"/>
  <c r="N5573" i="2"/>
  <c r="N5574" i="2"/>
  <c r="N5575" i="2"/>
  <c r="T5575" i="2" s="1"/>
  <c r="N5576" i="2"/>
  <c r="W5576" i="2" s="1"/>
  <c r="N5577" i="2"/>
  <c r="N5578" i="2"/>
  <c r="N5579" i="2"/>
  <c r="N5580" i="2"/>
  <c r="N5581" i="2"/>
  <c r="N5582" i="2"/>
  <c r="N5583" i="2"/>
  <c r="N5584" i="2"/>
  <c r="N5585" i="2"/>
  <c r="N5586" i="2"/>
  <c r="N5587" i="2"/>
  <c r="X5587" i="2" s="1"/>
  <c r="N5588" i="2"/>
  <c r="X5588" i="2" s="1"/>
  <c r="N5589" i="2"/>
  <c r="W5589" i="2" s="1"/>
  <c r="N5590" i="2"/>
  <c r="W5590" i="2" s="1"/>
  <c r="N5591" i="2"/>
  <c r="N5592" i="2"/>
  <c r="N5593" i="2"/>
  <c r="W5593" i="2" s="1"/>
  <c r="N5594" i="2"/>
  <c r="N5595" i="2"/>
  <c r="X5595" i="2" s="1"/>
  <c r="N5596" i="2"/>
  <c r="N5597" i="2"/>
  <c r="W5597" i="2" s="1"/>
  <c r="N5598" i="2"/>
  <c r="V5598" i="2" s="1"/>
  <c r="N5599" i="2"/>
  <c r="X5599" i="2" s="1"/>
  <c r="N5600" i="2"/>
  <c r="N5601" i="2"/>
  <c r="N5602" i="2"/>
  <c r="N5603" i="2"/>
  <c r="N5604" i="2"/>
  <c r="N5605" i="2"/>
  <c r="N5606" i="2"/>
  <c r="X5606" i="2" s="1"/>
  <c r="N5607" i="2"/>
  <c r="W5607" i="2" s="1"/>
  <c r="N5608" i="2"/>
  <c r="N5609" i="2"/>
  <c r="N5610" i="2"/>
  <c r="N5611" i="2"/>
  <c r="X5611" i="2" s="1"/>
  <c r="N5612" i="2"/>
  <c r="W5612" i="2" s="1"/>
  <c r="N5613" i="2"/>
  <c r="N5614" i="2"/>
  <c r="N5615" i="2"/>
  <c r="N5616" i="2"/>
  <c r="N5617" i="2"/>
  <c r="X5617" i="2" s="1"/>
  <c r="N5618" i="2"/>
  <c r="N5619" i="2"/>
  <c r="N5620" i="2"/>
  <c r="N5621" i="2"/>
  <c r="X5621" i="2" s="1"/>
  <c r="N5622" i="2"/>
  <c r="X5622" i="2" s="1"/>
  <c r="N5623" i="2"/>
  <c r="N5624" i="2"/>
  <c r="X5624" i="2" s="1"/>
  <c r="N5625" i="2"/>
  <c r="N5626" i="2"/>
  <c r="N5627" i="2"/>
  <c r="N5628" i="2"/>
  <c r="N5629" i="2"/>
  <c r="W5629" i="2" s="1"/>
  <c r="N5630" i="2"/>
  <c r="N5631" i="2"/>
  <c r="N5632" i="2"/>
  <c r="N5633" i="2"/>
  <c r="W5633" i="2" s="1"/>
  <c r="N5634" i="2"/>
  <c r="N5635" i="2"/>
  <c r="X5635" i="2" s="1"/>
  <c r="N5636" i="2"/>
  <c r="X5636" i="2" s="1"/>
  <c r="N5637" i="2"/>
  <c r="X5637" i="2" s="1"/>
  <c r="N5638" i="2"/>
  <c r="N5639" i="2"/>
  <c r="N5640" i="2"/>
  <c r="N5641" i="2"/>
  <c r="N5642" i="2"/>
  <c r="N5643" i="2"/>
  <c r="N5644" i="2"/>
  <c r="N5645" i="2"/>
  <c r="W5645" i="2" s="1"/>
  <c r="N5646" i="2"/>
  <c r="N5647" i="2"/>
  <c r="X5647" i="2" s="1"/>
  <c r="N5648" i="2"/>
  <c r="W5648" i="2" s="1"/>
  <c r="N5649" i="2"/>
  <c r="N5650" i="2"/>
  <c r="N5651" i="2"/>
  <c r="N5652" i="2"/>
  <c r="N5653" i="2"/>
  <c r="N5654" i="2"/>
  <c r="N5655" i="2"/>
  <c r="W5655" i="2" s="1"/>
  <c r="N5656" i="2"/>
  <c r="N5657" i="2"/>
  <c r="N5658" i="2"/>
  <c r="W5658" i="2" s="1"/>
  <c r="N5659" i="2"/>
  <c r="W5659" i="2" s="1"/>
  <c r="N5660" i="2"/>
  <c r="N5661" i="2"/>
  <c r="N5662" i="2"/>
  <c r="N5663" i="2"/>
  <c r="N5664" i="2"/>
  <c r="X5664" i="2" s="1"/>
  <c r="N5665" i="2"/>
  <c r="N5666" i="2"/>
  <c r="N5667" i="2"/>
  <c r="W5667" i="2" s="1"/>
  <c r="N5668" i="2"/>
  <c r="N5669" i="2"/>
  <c r="N5670" i="2"/>
  <c r="N5671" i="2"/>
  <c r="X5671" i="2" s="1"/>
  <c r="N5672" i="2"/>
  <c r="X5672" i="2" s="1"/>
  <c r="N5673" i="2"/>
  <c r="N5674" i="2"/>
  <c r="N5675" i="2"/>
  <c r="N5676" i="2"/>
  <c r="N5677" i="2"/>
  <c r="N5678" i="2"/>
  <c r="N5679" i="2"/>
  <c r="N5680" i="2"/>
  <c r="W5680" i="2" s="1"/>
  <c r="N5681" i="2"/>
  <c r="W5681" i="2" s="1"/>
  <c r="N5682" i="2"/>
  <c r="X5682" i="2" s="1"/>
  <c r="N5683" i="2"/>
  <c r="X5683" i="2" s="1"/>
  <c r="N5684" i="2"/>
  <c r="X5684" i="2" s="1"/>
  <c r="N5685" i="2"/>
  <c r="N5686" i="2"/>
  <c r="N5687" i="2"/>
  <c r="N5688" i="2"/>
  <c r="N5689" i="2"/>
  <c r="N5690" i="2"/>
  <c r="X5690" i="2" s="1"/>
  <c r="N5691" i="2"/>
  <c r="N5692" i="2"/>
  <c r="N5693" i="2"/>
  <c r="N5694" i="2"/>
  <c r="V5694" i="2" s="1"/>
  <c r="N5695" i="2"/>
  <c r="X5695" i="2" s="1"/>
  <c r="N5696" i="2"/>
  <c r="X5696" i="2" s="1"/>
  <c r="N5697" i="2"/>
  <c r="N5698" i="2"/>
  <c r="N5699" i="2"/>
  <c r="N5700" i="2"/>
  <c r="N5701" i="2"/>
  <c r="N5702" i="2"/>
  <c r="N5703" i="2"/>
  <c r="N5704" i="2"/>
  <c r="N5705" i="2"/>
  <c r="N5706" i="2"/>
  <c r="V5706" i="2" s="1"/>
  <c r="N5707" i="2"/>
  <c r="X5707" i="2" s="1"/>
  <c r="N5708" i="2"/>
  <c r="W5708" i="2" s="1"/>
  <c r="N5709" i="2"/>
  <c r="N5710" i="2"/>
  <c r="N5711" i="2"/>
  <c r="N5712" i="2"/>
  <c r="N5713" i="2"/>
  <c r="W5713" i="2" s="1"/>
  <c r="N5714" i="2"/>
  <c r="X5714" i="2" s="1"/>
  <c r="N5715" i="2"/>
  <c r="N5716" i="2"/>
  <c r="N5717" i="2"/>
  <c r="U5717" i="2" s="1"/>
  <c r="N5718" i="2"/>
  <c r="W5718" i="2" s="1"/>
  <c r="N5719" i="2"/>
  <c r="W5719" i="2" s="1"/>
  <c r="N5720" i="2"/>
  <c r="X5720" i="2" s="1"/>
  <c r="N5721" i="2"/>
  <c r="N5722" i="2"/>
  <c r="N5723" i="2"/>
  <c r="X5723" i="2" s="1"/>
  <c r="N5724" i="2"/>
  <c r="N5725" i="2"/>
  <c r="X5725" i="2" s="1"/>
  <c r="N5726" i="2"/>
  <c r="N5727" i="2"/>
  <c r="N5728" i="2"/>
  <c r="X5728" i="2" s="1"/>
  <c r="N5729" i="2"/>
  <c r="X5729" i="2" s="1"/>
  <c r="N5730" i="2"/>
  <c r="N5731" i="2"/>
  <c r="W5731" i="2" s="1"/>
  <c r="N5732" i="2"/>
  <c r="N5733" i="2"/>
  <c r="N5734" i="2"/>
  <c r="W5734" i="2" s="1"/>
  <c r="N5735" i="2"/>
  <c r="N5736" i="2"/>
  <c r="N5737" i="2"/>
  <c r="N5738" i="2"/>
  <c r="X5738" i="2" s="1"/>
  <c r="N5739" i="2"/>
  <c r="N5740" i="2"/>
  <c r="N5741" i="2"/>
  <c r="N5742" i="2"/>
  <c r="N5743" i="2"/>
  <c r="X5743" i="2" s="1"/>
  <c r="N5744" i="2"/>
  <c r="X5744" i="2" s="1"/>
  <c r="N5745" i="2"/>
  <c r="N5746" i="2"/>
  <c r="N5747" i="2"/>
  <c r="N5748" i="2"/>
  <c r="N5749" i="2"/>
  <c r="N5750" i="2"/>
  <c r="X5750" i="2" s="1"/>
  <c r="N5751" i="2"/>
  <c r="N5752" i="2"/>
  <c r="X5752" i="2" s="1"/>
  <c r="N5753" i="2"/>
  <c r="N5754" i="2"/>
  <c r="X5754" i="2" s="1"/>
  <c r="N5755" i="2"/>
  <c r="X5755" i="2" s="1"/>
  <c r="N5756" i="2"/>
  <c r="X5756" i="2" s="1"/>
  <c r="N5757" i="2"/>
  <c r="N5758" i="2"/>
  <c r="N5759" i="2"/>
  <c r="X5759" i="2" s="1"/>
  <c r="N5760" i="2"/>
  <c r="N5761" i="2"/>
  <c r="N5762" i="2"/>
  <c r="N5763" i="2"/>
  <c r="W5763" i="2" s="1"/>
  <c r="N5764" i="2"/>
  <c r="N5765" i="2"/>
  <c r="N5766" i="2"/>
  <c r="X5766" i="2" s="1"/>
  <c r="N5767" i="2"/>
  <c r="N5768" i="2"/>
  <c r="N5769" i="2"/>
  <c r="N5770" i="2"/>
  <c r="X5770" i="2" s="1"/>
  <c r="N5771" i="2"/>
  <c r="N5772" i="2"/>
  <c r="N5773" i="2"/>
  <c r="X5773" i="2" s="1"/>
  <c r="N5774" i="2"/>
  <c r="N5775" i="2"/>
  <c r="N5776" i="2"/>
  <c r="N5777" i="2"/>
  <c r="N5778" i="2"/>
  <c r="N5779" i="2"/>
  <c r="W5779" i="2" s="1"/>
  <c r="N5780" i="2"/>
  <c r="X5780" i="2" s="1"/>
  <c r="N5781" i="2"/>
  <c r="N5782" i="2"/>
  <c r="N5783" i="2"/>
  <c r="N5784" i="2"/>
  <c r="N5785" i="2"/>
  <c r="N5786" i="2"/>
  <c r="N5787" i="2"/>
  <c r="N5788" i="2"/>
  <c r="N5789" i="2"/>
  <c r="N5790" i="2"/>
  <c r="N5791" i="2"/>
  <c r="N5792" i="2"/>
  <c r="N5793" i="2"/>
  <c r="N5794" i="2"/>
  <c r="N5795" i="2"/>
  <c r="N5796" i="2"/>
  <c r="N5797" i="2"/>
  <c r="N5798" i="2"/>
  <c r="N5799" i="2"/>
  <c r="N5800" i="2"/>
  <c r="N5801" i="2"/>
  <c r="W5801" i="2" s="1"/>
  <c r="N5802" i="2"/>
  <c r="N5803" i="2"/>
  <c r="X5803" i="2" s="1"/>
  <c r="N5804" i="2"/>
  <c r="X5804" i="2" s="1"/>
  <c r="N5805" i="2"/>
  <c r="N5806" i="2"/>
  <c r="N5807" i="2"/>
  <c r="N5808" i="2"/>
  <c r="N5809" i="2"/>
  <c r="N5810" i="2"/>
  <c r="N5811" i="2"/>
  <c r="N5812" i="2"/>
  <c r="N5813" i="2"/>
  <c r="N5814" i="2"/>
  <c r="X5814" i="2" s="1"/>
  <c r="N5815" i="2"/>
  <c r="N5816" i="2"/>
  <c r="X5816" i="2" s="1"/>
  <c r="N5817" i="2"/>
  <c r="N5818" i="2"/>
  <c r="N5819" i="2"/>
  <c r="N5820" i="2"/>
  <c r="N5821" i="2"/>
  <c r="X5821" i="2" s="1"/>
  <c r="N5822" i="2"/>
  <c r="N5823" i="2"/>
  <c r="N5824" i="2"/>
  <c r="W5824" i="2" s="1"/>
  <c r="N5825" i="2"/>
  <c r="N5826" i="2"/>
  <c r="N5827" i="2"/>
  <c r="X5827" i="2" s="1"/>
  <c r="N5828" i="2"/>
  <c r="X5828" i="2" s="1"/>
  <c r="N5829" i="2"/>
  <c r="N5830" i="2"/>
  <c r="N5831" i="2"/>
  <c r="N5832" i="2"/>
  <c r="N5833" i="2"/>
  <c r="N5834" i="2"/>
  <c r="N5835" i="2"/>
  <c r="N5836" i="2"/>
  <c r="N5837" i="2"/>
  <c r="N5838" i="2"/>
  <c r="X5838" i="2" s="1"/>
  <c r="N5839" i="2"/>
  <c r="X5839" i="2" s="1"/>
  <c r="N5840" i="2"/>
  <c r="X5840" i="2" s="1"/>
  <c r="N5841" i="2"/>
  <c r="N5842" i="2"/>
  <c r="N5843" i="2"/>
  <c r="N5844" i="2"/>
  <c r="N5845" i="2"/>
  <c r="X5845" i="2" s="1"/>
  <c r="N5846" i="2"/>
  <c r="N5847" i="2"/>
  <c r="N5848" i="2"/>
  <c r="N5849" i="2"/>
  <c r="W5849" i="2" s="1"/>
  <c r="N5850" i="2"/>
  <c r="N5851" i="2"/>
  <c r="N5852" i="2"/>
  <c r="N5853" i="2"/>
  <c r="W5853" i="2" s="1"/>
  <c r="N5854" i="2"/>
  <c r="X5854" i="2" s="1"/>
  <c r="N5855" i="2"/>
  <c r="N5856" i="2"/>
  <c r="N5857" i="2"/>
  <c r="N5858" i="2"/>
  <c r="N5859" i="2"/>
  <c r="N5860" i="2"/>
  <c r="N5861" i="2"/>
  <c r="N5862" i="2"/>
  <c r="X5862" i="2" s="1"/>
  <c r="N5863" i="2"/>
  <c r="W5863" i="2" s="1"/>
  <c r="N5864" i="2"/>
  <c r="X5864" i="2" s="1"/>
  <c r="N5865" i="2"/>
  <c r="N5866" i="2"/>
  <c r="N5867" i="2"/>
  <c r="N5868" i="2"/>
  <c r="N5869" i="2"/>
  <c r="N5870" i="2"/>
  <c r="N5871" i="2"/>
  <c r="N5872" i="2"/>
  <c r="N5873" i="2"/>
  <c r="N5874" i="2"/>
  <c r="V5874" i="2" s="1"/>
  <c r="N5875" i="2"/>
  <c r="X5875" i="2" s="1"/>
  <c r="N5876" i="2"/>
  <c r="X5876" i="2" s="1"/>
  <c r="N5877" i="2"/>
  <c r="N5878" i="2"/>
  <c r="N5879" i="2"/>
  <c r="N5880" i="2"/>
  <c r="N5881" i="2"/>
  <c r="N5882" i="2"/>
  <c r="W5882" i="2" s="1"/>
  <c r="N5883" i="2"/>
  <c r="N5884" i="2"/>
  <c r="N5885" i="2"/>
  <c r="N5886" i="2"/>
  <c r="N5887" i="2"/>
  <c r="W5887" i="2" s="1"/>
  <c r="N5888" i="2"/>
  <c r="W5888" i="2" s="1"/>
  <c r="N5889" i="2"/>
  <c r="N5890" i="2"/>
  <c r="N5891" i="2"/>
  <c r="N5892" i="2"/>
  <c r="N5893" i="2"/>
  <c r="N5894" i="2"/>
  <c r="X5894" i="2" s="1"/>
  <c r="N5895" i="2"/>
  <c r="N5896" i="2"/>
  <c r="N5897" i="2"/>
  <c r="N5898" i="2"/>
  <c r="N5899" i="2"/>
  <c r="N5900" i="2"/>
  <c r="W5900" i="2" s="1"/>
  <c r="N5901" i="2"/>
  <c r="N5902" i="2"/>
  <c r="N5903" i="2"/>
  <c r="N5904" i="2"/>
  <c r="N5905" i="2"/>
  <c r="W5905" i="2" s="1"/>
  <c r="N5906" i="2"/>
  <c r="X5906" i="2" s="1"/>
  <c r="N5907" i="2"/>
  <c r="N5908" i="2"/>
  <c r="N5909" i="2"/>
  <c r="X5909" i="2" s="1"/>
  <c r="N5910" i="2"/>
  <c r="X5910" i="2" s="1"/>
  <c r="N5911" i="2"/>
  <c r="X5911" i="2" s="1"/>
  <c r="N5912" i="2"/>
  <c r="X5912" i="2" s="1"/>
  <c r="N5913" i="2"/>
  <c r="X5913" i="2" s="1"/>
  <c r="N5914" i="2"/>
  <c r="N5915" i="2"/>
  <c r="X5915" i="2" s="1"/>
  <c r="N5916" i="2"/>
  <c r="N5917" i="2"/>
  <c r="N5918" i="2"/>
  <c r="N5919" i="2"/>
  <c r="W5919" i="2" s="1"/>
  <c r="N5920" i="2"/>
  <c r="N5921" i="2"/>
  <c r="W5921" i="2" s="1"/>
  <c r="N5922" i="2"/>
  <c r="N5923" i="2"/>
  <c r="X5923" i="2" s="1"/>
  <c r="N5924" i="2"/>
  <c r="X5924" i="2" s="1"/>
  <c r="N5925" i="2"/>
  <c r="N5926" i="2"/>
  <c r="N5927" i="2"/>
  <c r="N5928" i="2"/>
  <c r="N5929" i="2"/>
  <c r="N5930" i="2"/>
  <c r="N5931" i="2"/>
  <c r="N5932" i="2"/>
  <c r="W5932" i="2" s="1"/>
  <c r="N5933" i="2"/>
  <c r="W5933" i="2" s="1"/>
  <c r="N5934" i="2"/>
  <c r="N5935" i="2"/>
  <c r="N5936" i="2"/>
  <c r="X5936" i="2" s="1"/>
  <c r="N5937" i="2"/>
  <c r="N5938" i="2"/>
  <c r="N5939" i="2"/>
  <c r="N5940" i="2"/>
  <c r="N5941" i="2"/>
  <c r="N5942" i="2"/>
  <c r="N5943" i="2"/>
  <c r="N5944" i="2"/>
  <c r="N5945" i="2"/>
  <c r="N5946" i="2"/>
  <c r="N5947" i="2"/>
  <c r="W5947" i="2" s="1"/>
  <c r="N5948" i="2"/>
  <c r="X5948" i="2" s="1"/>
  <c r="N5949" i="2"/>
  <c r="N5950" i="2"/>
  <c r="N5951" i="2"/>
  <c r="N5952" i="2"/>
  <c r="N5953" i="2"/>
  <c r="N5954" i="2"/>
  <c r="X5954" i="2" s="1"/>
  <c r="N5955" i="2"/>
  <c r="N5956" i="2"/>
  <c r="N5957" i="2"/>
  <c r="N5958" i="2"/>
  <c r="N5959" i="2"/>
  <c r="X5959" i="2" s="1"/>
  <c r="N5960" i="2"/>
  <c r="N5961" i="2"/>
  <c r="N5962" i="2"/>
  <c r="N5963" i="2"/>
  <c r="N5964" i="2"/>
  <c r="N5965" i="2"/>
  <c r="X5965" i="2" s="1"/>
  <c r="N5966" i="2"/>
  <c r="X5966" i="2" s="1"/>
  <c r="N5967" i="2"/>
  <c r="X5967" i="2" s="1"/>
  <c r="N5968" i="2"/>
  <c r="W5968" i="2" s="1"/>
  <c r="N5969" i="2"/>
  <c r="N5970" i="2"/>
  <c r="N5971" i="2"/>
  <c r="N5972" i="2"/>
  <c r="N5973" i="2"/>
  <c r="N5974" i="2"/>
  <c r="N5975" i="2"/>
  <c r="N5976" i="2"/>
  <c r="X5976" i="2" s="1"/>
  <c r="N5977" i="2"/>
  <c r="N5978" i="2"/>
  <c r="X5978" i="2" s="1"/>
  <c r="N5979" i="2"/>
  <c r="X5979" i="2" s="1"/>
  <c r="N5980" i="2"/>
  <c r="X5980" i="2" s="1"/>
  <c r="N5981" i="2"/>
  <c r="X5981" i="2" s="1"/>
  <c r="N5982" i="2"/>
  <c r="X5982" i="2" s="1"/>
  <c r="N5983" i="2"/>
  <c r="X5983" i="2" s="1"/>
  <c r="N5984" i="2"/>
  <c r="X5984" i="2" s="1"/>
  <c r="N5985" i="2"/>
  <c r="N5986" i="2"/>
  <c r="N5987" i="2"/>
  <c r="N5988" i="2"/>
  <c r="N5989" i="2"/>
  <c r="X5989" i="2" s="1"/>
  <c r="N5990" i="2"/>
  <c r="N5991" i="2"/>
  <c r="N5992" i="2"/>
  <c r="N5993" i="2"/>
  <c r="N5994" i="2"/>
  <c r="N5995" i="2"/>
  <c r="X5995" i="2" s="1"/>
  <c r="N5996" i="2"/>
  <c r="X5996" i="2" s="1"/>
  <c r="N5997" i="2"/>
  <c r="N5998" i="2"/>
  <c r="N5999" i="2"/>
  <c r="N6000" i="2"/>
  <c r="N6001" i="2"/>
  <c r="N6002" i="2"/>
  <c r="N6003" i="2"/>
  <c r="N6004" i="2"/>
  <c r="N6005" i="2"/>
  <c r="N6006" i="2"/>
  <c r="V6006" i="2" s="1"/>
  <c r="N6007" i="2"/>
  <c r="N6008" i="2"/>
  <c r="X6008" i="2" s="1"/>
  <c r="N6009" i="2"/>
  <c r="N6010" i="2"/>
  <c r="N6011" i="2"/>
  <c r="N6012" i="2"/>
  <c r="N6013" i="2"/>
  <c r="N6014" i="2"/>
  <c r="N6015" i="2"/>
  <c r="W6015" i="2" s="1"/>
  <c r="N6016" i="2"/>
  <c r="N6017" i="2"/>
  <c r="W6017" i="2" s="1"/>
  <c r="N6018" i="2"/>
  <c r="N6019" i="2"/>
  <c r="N6020" i="2"/>
  <c r="N6021" i="2"/>
  <c r="N6022" i="2"/>
  <c r="N6023" i="2"/>
  <c r="N6024" i="2"/>
  <c r="N6025" i="2"/>
  <c r="N6026" i="2"/>
  <c r="N6027" i="2"/>
  <c r="N6028" i="2"/>
  <c r="N6029" i="2"/>
  <c r="N6030" i="2"/>
  <c r="V6030" i="2" s="1"/>
  <c r="N6031" i="2"/>
  <c r="X6031" i="2" s="1"/>
  <c r="N6032" i="2"/>
  <c r="X6032" i="2" s="1"/>
  <c r="N6033" i="2"/>
  <c r="X6033" i="2" s="1"/>
  <c r="N6034" i="2"/>
  <c r="X6034" i="2" s="1"/>
  <c r="N6035" i="2"/>
  <c r="X6035" i="2" s="1"/>
  <c r="N6036" i="2"/>
  <c r="N6037" i="2"/>
  <c r="N6038" i="2"/>
  <c r="X6038" i="2" s="1"/>
  <c r="N6039" i="2"/>
  <c r="W6039" i="2" s="1"/>
  <c r="N6040" i="2"/>
  <c r="W6040" i="2" s="1"/>
  <c r="N6041" i="2"/>
  <c r="W6041" i="2" s="1"/>
  <c r="N6042" i="2"/>
  <c r="N6043" i="2"/>
  <c r="N6044" i="2"/>
  <c r="N6045" i="2"/>
  <c r="N6046" i="2"/>
  <c r="N6047" i="2"/>
  <c r="N6048" i="2"/>
  <c r="N6049" i="2"/>
  <c r="N6050" i="2"/>
  <c r="X6050" i="2" s="1"/>
  <c r="N6051" i="2"/>
  <c r="N6052" i="2"/>
  <c r="N6053" i="2"/>
  <c r="X6053" i="2" s="1"/>
  <c r="N6054" i="2"/>
  <c r="X6054" i="2" s="1"/>
  <c r="N6055" i="2"/>
  <c r="N6056" i="2"/>
  <c r="N6057" i="2"/>
  <c r="N6058" i="2"/>
  <c r="N6059" i="2"/>
  <c r="N6060" i="2"/>
  <c r="N6061" i="2"/>
  <c r="N6062" i="2"/>
  <c r="X6062" i="2" s="1"/>
  <c r="N6063" i="2"/>
  <c r="N6064" i="2"/>
  <c r="N6065" i="2"/>
  <c r="X6065" i="2" s="1"/>
  <c r="N6066" i="2"/>
  <c r="X6066" i="2" s="1"/>
  <c r="N6067" i="2"/>
  <c r="N6068" i="2"/>
  <c r="X6068" i="2" s="1"/>
  <c r="N6069" i="2"/>
  <c r="N6070" i="2"/>
  <c r="N6071" i="2"/>
  <c r="N6072" i="2"/>
  <c r="N6073" i="2"/>
  <c r="N6074" i="2"/>
  <c r="N6075" i="2"/>
  <c r="W6075" i="2" s="1"/>
  <c r="N6076" i="2"/>
  <c r="N6077" i="2"/>
  <c r="N6078" i="2"/>
  <c r="N6079" i="2"/>
  <c r="N6080" i="2"/>
  <c r="N6081" i="2"/>
  <c r="N6082" i="2"/>
  <c r="N6083" i="2"/>
  <c r="N6084" i="2"/>
  <c r="N6085" i="2"/>
  <c r="N6086" i="2"/>
  <c r="N6087" i="2"/>
  <c r="X6087" i="2" s="1"/>
  <c r="N6088" i="2"/>
  <c r="N6089" i="2"/>
  <c r="N6090" i="2"/>
  <c r="W6090" i="2" s="1"/>
  <c r="N6091" i="2"/>
  <c r="N6092" i="2"/>
  <c r="W6092" i="2" s="1"/>
  <c r="N6093" i="2"/>
  <c r="N6094" i="2"/>
  <c r="N6095" i="2"/>
  <c r="X6095" i="2" s="1"/>
  <c r="N6096" i="2"/>
  <c r="X6096" i="2" s="1"/>
  <c r="N6097" i="2"/>
  <c r="N6098" i="2"/>
  <c r="X6098" i="2" s="1"/>
  <c r="N6099" i="2"/>
  <c r="N6100" i="2"/>
  <c r="W6100" i="2" s="1"/>
  <c r="N6101" i="2"/>
  <c r="N6102" i="2"/>
  <c r="N6103" i="2"/>
  <c r="N6104" i="2"/>
  <c r="X6104" i="2" s="1"/>
  <c r="N6105" i="2"/>
  <c r="N6106" i="2"/>
  <c r="N6107" i="2"/>
  <c r="N6108" i="2"/>
  <c r="N6109" i="2"/>
  <c r="N6110" i="2"/>
  <c r="N6111" i="2"/>
  <c r="N6112" i="2"/>
  <c r="N6113" i="2"/>
  <c r="N6114" i="2"/>
  <c r="N6115" i="2"/>
  <c r="X6115" i="2" s="1"/>
  <c r="N6116" i="2"/>
  <c r="X6116" i="2" s="1"/>
  <c r="N6117" i="2"/>
  <c r="X6117" i="2" s="1"/>
  <c r="N6118" i="2"/>
  <c r="N6119" i="2"/>
  <c r="N6120" i="2"/>
  <c r="N6121" i="2"/>
  <c r="N6122" i="2"/>
  <c r="N6123" i="2"/>
  <c r="X6123" i="2" s="1"/>
  <c r="N6124" i="2"/>
  <c r="N6125" i="2"/>
  <c r="N6126" i="2"/>
  <c r="N6127" i="2"/>
  <c r="N6128" i="2"/>
  <c r="X6128" i="2" s="1"/>
  <c r="N6129" i="2"/>
  <c r="N6130" i="2"/>
  <c r="N6131" i="2"/>
  <c r="N6132" i="2"/>
  <c r="N6133" i="2"/>
  <c r="N6134" i="2"/>
  <c r="W6134" i="2" s="1"/>
  <c r="N6135" i="2"/>
  <c r="W6135" i="2" s="1"/>
  <c r="N6136" i="2"/>
  <c r="W6136" i="2" s="1"/>
  <c r="N6137" i="2"/>
  <c r="N6138" i="2"/>
  <c r="N6139" i="2"/>
  <c r="X6139" i="2" s="1"/>
  <c r="N6140" i="2"/>
  <c r="W6140" i="2" s="1"/>
  <c r="N6141" i="2"/>
  <c r="N6142" i="2"/>
  <c r="N6143" i="2"/>
  <c r="N6144" i="2"/>
  <c r="N6145" i="2"/>
  <c r="N6146" i="2"/>
  <c r="N6147" i="2"/>
  <c r="N6148" i="2"/>
  <c r="N6149" i="2"/>
  <c r="N6150" i="2"/>
  <c r="N6151" i="2"/>
  <c r="X6151" i="2" s="1"/>
  <c r="N6152" i="2"/>
  <c r="X6152" i="2" s="1"/>
  <c r="N6153" i="2"/>
  <c r="N6154" i="2"/>
  <c r="N6155" i="2"/>
  <c r="N6156" i="2"/>
  <c r="N6157" i="2"/>
  <c r="N6158" i="2"/>
  <c r="N6159" i="2"/>
  <c r="N6160" i="2"/>
  <c r="N6161" i="2"/>
  <c r="N6162" i="2"/>
  <c r="N6163" i="2"/>
  <c r="W6163" i="2" s="1"/>
  <c r="N6164" i="2"/>
  <c r="W6164" i="2" s="1"/>
  <c r="N6165" i="2"/>
  <c r="N6166" i="2"/>
  <c r="N6167" i="2"/>
  <c r="N6168" i="2"/>
  <c r="N6169" i="2"/>
  <c r="N6170" i="2"/>
  <c r="N6171" i="2"/>
  <c r="N6172" i="2"/>
  <c r="N6173" i="2"/>
  <c r="N6174" i="2"/>
  <c r="N6175" i="2"/>
  <c r="N6176" i="2"/>
  <c r="N6177" i="2"/>
  <c r="N6178" i="2"/>
  <c r="N6179" i="2"/>
  <c r="N6180" i="2"/>
  <c r="N6181" i="2"/>
  <c r="X6181" i="2" s="1"/>
  <c r="N6182" i="2"/>
  <c r="N6183" i="2"/>
  <c r="N6184" i="2"/>
  <c r="N6185" i="2"/>
  <c r="N6186" i="2"/>
  <c r="N6187" i="2"/>
  <c r="X6187" i="2" s="1"/>
  <c r="N6188" i="2"/>
  <c r="N6189" i="2"/>
  <c r="N6190" i="2"/>
  <c r="N6191" i="2"/>
  <c r="N6192" i="2"/>
  <c r="N6193" i="2"/>
  <c r="N6194" i="2"/>
  <c r="N6195" i="2"/>
  <c r="N6196" i="2"/>
  <c r="N6197" i="2"/>
  <c r="N6198" i="2"/>
  <c r="X6198" i="2" s="1"/>
  <c r="N6199" i="2"/>
  <c r="X6199" i="2" s="1"/>
  <c r="N6200" i="2"/>
  <c r="W6200" i="2" s="1"/>
  <c r="N6201" i="2"/>
  <c r="N6202" i="2"/>
  <c r="N6203" i="2"/>
  <c r="N6204" i="2"/>
  <c r="N6205" i="2"/>
  <c r="N6206" i="2"/>
  <c r="X6206" i="2" s="1"/>
  <c r="N6207" i="2"/>
  <c r="N6208" i="2"/>
  <c r="X6208" i="2" s="1"/>
  <c r="N6209" i="2"/>
  <c r="X6209" i="2" s="1"/>
  <c r="N6210" i="2"/>
  <c r="X6210" i="2" s="1"/>
  <c r="N6211" i="2"/>
  <c r="N6212" i="2"/>
  <c r="N6213" i="2"/>
  <c r="N6214" i="2"/>
  <c r="N6215" i="2"/>
  <c r="N6216" i="2"/>
  <c r="N6217" i="2"/>
  <c r="N6218" i="2"/>
  <c r="N6219" i="2"/>
  <c r="W6219" i="2" s="1"/>
  <c r="N6220" i="2"/>
  <c r="N6221" i="2"/>
  <c r="N6222" i="2"/>
  <c r="W6222" i="2" s="1"/>
  <c r="N6223" i="2"/>
  <c r="X6223" i="2" s="1"/>
  <c r="N6224" i="2"/>
  <c r="X6224" i="2" s="1"/>
  <c r="N6225" i="2"/>
  <c r="N6226" i="2"/>
  <c r="N6227" i="2"/>
  <c r="N6228" i="2"/>
  <c r="N6229" i="2"/>
  <c r="N6230" i="2"/>
  <c r="N6231" i="2"/>
  <c r="N6232" i="2"/>
  <c r="N6233" i="2"/>
  <c r="N6234" i="2"/>
  <c r="N6235" i="2"/>
  <c r="X6235" i="2" s="1"/>
  <c r="N6236" i="2"/>
  <c r="X6236" i="2" s="1"/>
  <c r="N6237" i="2"/>
  <c r="N6238" i="2"/>
  <c r="N6239" i="2"/>
  <c r="N6240" i="2"/>
  <c r="N6241" i="2"/>
  <c r="N6242" i="2"/>
  <c r="N6243" i="2"/>
  <c r="N6244" i="2"/>
  <c r="N6245" i="2"/>
  <c r="N6246" i="2"/>
  <c r="X6246" i="2" s="1"/>
  <c r="N6247" i="2"/>
  <c r="X6247" i="2" s="1"/>
  <c r="N6248" i="2"/>
  <c r="N6249" i="2"/>
  <c r="N6250" i="2"/>
  <c r="N6251" i="2"/>
  <c r="N6252" i="2"/>
  <c r="N6253" i="2"/>
  <c r="X6253" i="2" s="1"/>
  <c r="N6254" i="2"/>
  <c r="X6254" i="2" s="1"/>
  <c r="N6255" i="2"/>
  <c r="N6256" i="2"/>
  <c r="X6256" i="2" s="1"/>
  <c r="N6257" i="2"/>
  <c r="N6258" i="2"/>
  <c r="X6258" i="2" s="1"/>
  <c r="N6259" i="2"/>
  <c r="V6259" i="2" s="1"/>
  <c r="N6260" i="2"/>
  <c r="N6261" i="2"/>
  <c r="N6262" i="2"/>
  <c r="W6262" i="2" s="1"/>
  <c r="N6263" i="2"/>
  <c r="N6264" i="2"/>
  <c r="W6264" i="2" s="1"/>
  <c r="N6265" i="2"/>
  <c r="N6266" i="2"/>
  <c r="N6267" i="2"/>
  <c r="X6267" i="2" s="1"/>
  <c r="N6268" i="2"/>
  <c r="X6268" i="2" s="1"/>
  <c r="N6269" i="2"/>
  <c r="V6269" i="2" s="1"/>
  <c r="N6270" i="2"/>
  <c r="T6270" i="2" s="1"/>
  <c r="N6271" i="2"/>
  <c r="X6271" i="2" s="1"/>
  <c r="N6272" i="2"/>
  <c r="X6272" i="2" s="1"/>
  <c r="N6273" i="2"/>
  <c r="N6274" i="2"/>
  <c r="N6275" i="2"/>
  <c r="N6276" i="2"/>
  <c r="N6277" i="2"/>
  <c r="X6277" i="2" s="1"/>
  <c r="N6278" i="2"/>
  <c r="X6278" i="2" s="1"/>
  <c r="N6279" i="2"/>
  <c r="N6280" i="2"/>
  <c r="N6281" i="2"/>
  <c r="N6282" i="2"/>
  <c r="X6282" i="2" s="1"/>
  <c r="N6283" i="2"/>
  <c r="X6283" i="2" s="1"/>
  <c r="N6284" i="2"/>
  <c r="N6285" i="2"/>
  <c r="N6286" i="2"/>
  <c r="N6287" i="2"/>
  <c r="N6288" i="2"/>
  <c r="N6289" i="2"/>
  <c r="N6290" i="2"/>
  <c r="N6291" i="2"/>
  <c r="N6292" i="2"/>
  <c r="W6292" i="2" s="1"/>
  <c r="N6293" i="2"/>
  <c r="W6293" i="2" s="1"/>
  <c r="N6294" i="2"/>
  <c r="N6295" i="2"/>
  <c r="N6296" i="2"/>
  <c r="N6297" i="2"/>
  <c r="N6298" i="2"/>
  <c r="X6298" i="2" s="1"/>
  <c r="N6299" i="2"/>
  <c r="N6300" i="2"/>
  <c r="N6301" i="2"/>
  <c r="X6301" i="2" s="1"/>
  <c r="N6302" i="2"/>
  <c r="X6302" i="2" s="1"/>
  <c r="N6303" i="2"/>
  <c r="N6304" i="2"/>
  <c r="N6305" i="2"/>
  <c r="W6305" i="2" s="1"/>
  <c r="N6306" i="2"/>
  <c r="W6306" i="2" s="1"/>
  <c r="N6307" i="2"/>
  <c r="X6307" i="2" s="1"/>
  <c r="N6308" i="2"/>
  <c r="X6308" i="2" s="1"/>
  <c r="N6309" i="2"/>
  <c r="N6310" i="2"/>
  <c r="N6311" i="2"/>
  <c r="N6312" i="2"/>
  <c r="N6313" i="2"/>
  <c r="W6313" i="2" s="1"/>
  <c r="N6314" i="2"/>
  <c r="X6314" i="2" s="1"/>
  <c r="N6315" i="2"/>
  <c r="X6315" i="2" s="1"/>
  <c r="N6316" i="2"/>
  <c r="N6317" i="2"/>
  <c r="N6318" i="2"/>
  <c r="N6319" i="2"/>
  <c r="W6319" i="2" s="1"/>
  <c r="N6320" i="2"/>
  <c r="X6320" i="2" s="1"/>
  <c r="N6321" i="2"/>
  <c r="N6322" i="2"/>
  <c r="N6323" i="2"/>
  <c r="N6324" i="2"/>
  <c r="N6325" i="2"/>
  <c r="N6326" i="2"/>
  <c r="X6326" i="2" s="1"/>
  <c r="N6327" i="2"/>
  <c r="N6328" i="2"/>
  <c r="N6329" i="2"/>
  <c r="N6330" i="2"/>
  <c r="N6331" i="2"/>
  <c r="N6332" i="2"/>
  <c r="N6333" i="2"/>
  <c r="N6334" i="2"/>
  <c r="N6335" i="2"/>
  <c r="X6335" i="2" s="1"/>
  <c r="N6336" i="2"/>
  <c r="N6337" i="2"/>
  <c r="N6338" i="2"/>
  <c r="X6338" i="2" s="1"/>
  <c r="N6339" i="2"/>
  <c r="X6339" i="2" s="1"/>
  <c r="N6340" i="2"/>
  <c r="N6341" i="2"/>
  <c r="N6342" i="2"/>
  <c r="X6342" i="2" s="1"/>
  <c r="N6343" i="2"/>
  <c r="N6344" i="2"/>
  <c r="N6345" i="2"/>
  <c r="N6346" i="2"/>
  <c r="N6347" i="2"/>
  <c r="N6348" i="2"/>
  <c r="N6349" i="2"/>
  <c r="N6350" i="2"/>
  <c r="X6350" i="2" s="1"/>
  <c r="N6351" i="2"/>
  <c r="N6352" i="2"/>
  <c r="N6353" i="2"/>
  <c r="N6354" i="2"/>
  <c r="N6355" i="2"/>
  <c r="N6356" i="2"/>
  <c r="N6357" i="2"/>
  <c r="N6358" i="2"/>
  <c r="N6359" i="2"/>
  <c r="N6360" i="2"/>
  <c r="N6361" i="2"/>
  <c r="N6362" i="2"/>
  <c r="T6362" i="2" s="1"/>
  <c r="N6363" i="2"/>
  <c r="N6364" i="2"/>
  <c r="N6365" i="2"/>
  <c r="N6366" i="2"/>
  <c r="N6367" i="2"/>
  <c r="X6367" i="2" s="1"/>
  <c r="N6368" i="2"/>
  <c r="W6368" i="2" s="1"/>
  <c r="N6369" i="2"/>
  <c r="N6370" i="2"/>
  <c r="N6371" i="2"/>
  <c r="N6372" i="2"/>
  <c r="N6373" i="2"/>
  <c r="N6374" i="2"/>
  <c r="N6375" i="2"/>
  <c r="N6376" i="2"/>
  <c r="N6377" i="2"/>
  <c r="N6378" i="2"/>
  <c r="W6378" i="2" s="1"/>
  <c r="N6379" i="2"/>
  <c r="N6380" i="2"/>
  <c r="X6380" i="2" s="1"/>
  <c r="N6381" i="2"/>
  <c r="N6382" i="2"/>
  <c r="N6383" i="2"/>
  <c r="N6384" i="2"/>
  <c r="N6385" i="2"/>
  <c r="N6386" i="2"/>
  <c r="W6386" i="2" s="1"/>
  <c r="N6387" i="2"/>
  <c r="N6388" i="2"/>
  <c r="N6389" i="2"/>
  <c r="N6390" i="2"/>
  <c r="N6391" i="2"/>
  <c r="X6391" i="2" s="1"/>
  <c r="N6392" i="2"/>
  <c r="X6392" i="2" s="1"/>
  <c r="N6393" i="2"/>
  <c r="N6394" i="2"/>
  <c r="N6395" i="2"/>
  <c r="X6395" i="2" s="1"/>
  <c r="N6396" i="2"/>
  <c r="X6396" i="2" s="1"/>
  <c r="N6397" i="2"/>
  <c r="N6398" i="2"/>
  <c r="U6398" i="2" s="1"/>
  <c r="N6399" i="2"/>
  <c r="N6400" i="2"/>
  <c r="N6401" i="2"/>
  <c r="N6402" i="2"/>
  <c r="N6403" i="2"/>
  <c r="W6403" i="2" s="1"/>
  <c r="N6404" i="2"/>
  <c r="X6404" i="2" s="1"/>
  <c r="N6405" i="2"/>
  <c r="N6406" i="2"/>
  <c r="N6407" i="2"/>
  <c r="N6408" i="2"/>
  <c r="N6409" i="2"/>
  <c r="N6410" i="2"/>
  <c r="X6410" i="2" s="1"/>
  <c r="N6411" i="2"/>
  <c r="X6411" i="2" s="1"/>
  <c r="N6412" i="2"/>
  <c r="U6412" i="2" s="1"/>
  <c r="N6413" i="2"/>
  <c r="W6413" i="2" s="1"/>
  <c r="N6414" i="2"/>
  <c r="N6415" i="2"/>
  <c r="W6415" i="2" s="1"/>
  <c r="N6416" i="2"/>
  <c r="N6417" i="2"/>
  <c r="N6418" i="2"/>
  <c r="N6419" i="2"/>
  <c r="N6420" i="2"/>
  <c r="N6421" i="2"/>
  <c r="N6422" i="2"/>
  <c r="W6422" i="2" s="1"/>
  <c r="N6423" i="2"/>
  <c r="W6423" i="2" s="1"/>
  <c r="N6424" i="2"/>
  <c r="N6425" i="2"/>
  <c r="X6425" i="2" s="1"/>
  <c r="N6426" i="2"/>
  <c r="N6427" i="2"/>
  <c r="X6427" i="2" s="1"/>
  <c r="N6428" i="2"/>
  <c r="X6428" i="2" s="1"/>
  <c r="N6429" i="2"/>
  <c r="N6430" i="2"/>
  <c r="N6431" i="2"/>
  <c r="N6432" i="2"/>
  <c r="N6433" i="2"/>
  <c r="W6433" i="2" s="1"/>
  <c r="N6434" i="2"/>
  <c r="N6435" i="2"/>
  <c r="N6436" i="2"/>
  <c r="T6436" i="2" s="1"/>
  <c r="N6437" i="2"/>
  <c r="N6438" i="2"/>
  <c r="X6438" i="2" s="1"/>
  <c r="N6439" i="2"/>
  <c r="N6440" i="2"/>
  <c r="N6441" i="2"/>
  <c r="N6442" i="2"/>
  <c r="N6443" i="2"/>
  <c r="N6444" i="2"/>
  <c r="N6445" i="2"/>
  <c r="N6446" i="2"/>
  <c r="N6447" i="2"/>
  <c r="N6448" i="2"/>
  <c r="N6449" i="2"/>
  <c r="N6450" i="2"/>
  <c r="N6451" i="2"/>
  <c r="N6452" i="2"/>
  <c r="N6453" i="2"/>
  <c r="N6454" i="2"/>
  <c r="N6455" i="2"/>
  <c r="N6456" i="2"/>
  <c r="X6456" i="2" s="1"/>
  <c r="N6457" i="2"/>
  <c r="W6457" i="2" s="1"/>
  <c r="N6458" i="2"/>
  <c r="X6458" i="2" s="1"/>
  <c r="N6459" i="2"/>
  <c r="N6460" i="2"/>
  <c r="N6461" i="2"/>
  <c r="N6462" i="2"/>
  <c r="X6462" i="2" s="1"/>
  <c r="N6463" i="2"/>
  <c r="W6463" i="2" s="1"/>
  <c r="N6464" i="2"/>
  <c r="W6464" i="2" s="1"/>
  <c r="N6465" i="2"/>
  <c r="N6466" i="2"/>
  <c r="N6467" i="2"/>
  <c r="N6468" i="2"/>
  <c r="N6469" i="2"/>
  <c r="N6470" i="2"/>
  <c r="N6471" i="2"/>
  <c r="N6472" i="2"/>
  <c r="N6473" i="2"/>
  <c r="N6474" i="2"/>
  <c r="V6474" i="2" s="1"/>
  <c r="N6475" i="2"/>
  <c r="X6475" i="2" s="1"/>
  <c r="N6476" i="2"/>
  <c r="N6477" i="2"/>
  <c r="N6478" i="2"/>
  <c r="N6479" i="2"/>
  <c r="N6480" i="2"/>
  <c r="N6481" i="2"/>
  <c r="W6481" i="2" s="1"/>
  <c r="N6482" i="2"/>
  <c r="W6482" i="2" s="1"/>
  <c r="N6483" i="2"/>
  <c r="N6484" i="2"/>
  <c r="N6485" i="2"/>
  <c r="W6485" i="2" s="1"/>
  <c r="N6486" i="2"/>
  <c r="N6487" i="2"/>
  <c r="N6488" i="2"/>
  <c r="N6489" i="2"/>
  <c r="N6490" i="2"/>
  <c r="N6491" i="2"/>
  <c r="N6492" i="2"/>
  <c r="N6493" i="2"/>
  <c r="N6494" i="2"/>
  <c r="N6495" i="2"/>
  <c r="X6495" i="2" s="1"/>
  <c r="N6496" i="2"/>
  <c r="N6497" i="2"/>
  <c r="X6497" i="2" s="1"/>
  <c r="N6498" i="2"/>
  <c r="X6498" i="2" s="1"/>
  <c r="N6499" i="2"/>
  <c r="N6500" i="2"/>
  <c r="X6500" i="2" s="1"/>
  <c r="N6501" i="2"/>
  <c r="N6502" i="2"/>
  <c r="N6503" i="2"/>
  <c r="N6504" i="2"/>
  <c r="N6505" i="2"/>
  <c r="N6506" i="2"/>
  <c r="N6507" i="2"/>
  <c r="N6508" i="2"/>
  <c r="N6509" i="2"/>
  <c r="X6509" i="2" s="1"/>
  <c r="N6510" i="2"/>
  <c r="W6510" i="2" s="1"/>
  <c r="N6511" i="2"/>
  <c r="N6512" i="2"/>
  <c r="X6512" i="2" s="1"/>
  <c r="N6513" i="2"/>
  <c r="N6514" i="2"/>
  <c r="N6515" i="2"/>
  <c r="N6516" i="2"/>
  <c r="N6517" i="2"/>
  <c r="N6518" i="2"/>
  <c r="N6519" i="2"/>
  <c r="X6519" i="2" s="1"/>
  <c r="N6520" i="2"/>
  <c r="N6521" i="2"/>
  <c r="N6522" i="2"/>
  <c r="N6523" i="2"/>
  <c r="X6523" i="2" s="1"/>
  <c r="N6524" i="2"/>
  <c r="X6524" i="2" s="1"/>
  <c r="N6525" i="2"/>
  <c r="N6526" i="2"/>
  <c r="N6527" i="2"/>
  <c r="N6528" i="2"/>
  <c r="N6529" i="2"/>
  <c r="X6529" i="2" s="1"/>
  <c r="N6530" i="2"/>
  <c r="X6530" i="2" s="1"/>
  <c r="N6531" i="2"/>
  <c r="N6532" i="2"/>
  <c r="N6533" i="2"/>
  <c r="N6534" i="2"/>
  <c r="W6534" i="2" s="1"/>
  <c r="N6535" i="2"/>
  <c r="N6536" i="2"/>
  <c r="W6536" i="2" s="1"/>
  <c r="N6537" i="2"/>
  <c r="N6538" i="2"/>
  <c r="N6539" i="2"/>
  <c r="N6540" i="2"/>
  <c r="W6540" i="2" s="1"/>
  <c r="N6541" i="2"/>
  <c r="N6542" i="2"/>
  <c r="N6543" i="2"/>
  <c r="N6544" i="2"/>
  <c r="N6545" i="2"/>
  <c r="N6546" i="2"/>
  <c r="V6546" i="2" s="1"/>
  <c r="N6547" i="2"/>
  <c r="N6548" i="2"/>
  <c r="X6548" i="2" s="1"/>
  <c r="N6549" i="2"/>
  <c r="N6550" i="2"/>
  <c r="N6551" i="2"/>
  <c r="X6551" i="2" s="1"/>
  <c r="N6552" i="2"/>
  <c r="X6552" i="2" s="1"/>
  <c r="N6553" i="2"/>
  <c r="N6554" i="2"/>
  <c r="X6554" i="2" s="1"/>
  <c r="N6555" i="2"/>
  <c r="N6556" i="2"/>
  <c r="X6556" i="2" s="1"/>
  <c r="N6557" i="2"/>
  <c r="N6558" i="2"/>
  <c r="N6559" i="2"/>
  <c r="W6559" i="2" s="1"/>
  <c r="N6560" i="2"/>
  <c r="N6561" i="2"/>
  <c r="N6562" i="2"/>
  <c r="N6563" i="2"/>
  <c r="N6564" i="2"/>
  <c r="N6565" i="2"/>
  <c r="N6566" i="2"/>
  <c r="N6567" i="2"/>
  <c r="X6567" i="2" s="1"/>
  <c r="N6568" i="2"/>
  <c r="W6568" i="2" s="1"/>
  <c r="N6569" i="2"/>
  <c r="N6570" i="2"/>
  <c r="W6570" i="2" s="1"/>
  <c r="N6571" i="2"/>
  <c r="N6572" i="2"/>
  <c r="W6572" i="2" s="1"/>
  <c r="N6573" i="2"/>
  <c r="N6574" i="2"/>
  <c r="N6575" i="2"/>
  <c r="N6576" i="2"/>
  <c r="N6577" i="2"/>
  <c r="N6578" i="2"/>
  <c r="N6579" i="2"/>
  <c r="W6579" i="2" s="1"/>
  <c r="N6580" i="2"/>
  <c r="N6581" i="2"/>
  <c r="N6582" i="2"/>
  <c r="N6583" i="2"/>
  <c r="W6583" i="2" s="1"/>
  <c r="N6584" i="2"/>
  <c r="N6585" i="2"/>
  <c r="N6586" i="2"/>
  <c r="N6587" i="2"/>
  <c r="N6588" i="2"/>
  <c r="N6589" i="2"/>
  <c r="N6590" i="2"/>
  <c r="N6591" i="2"/>
  <c r="N6592" i="2"/>
  <c r="N6593" i="2"/>
  <c r="N6594" i="2"/>
  <c r="N6595" i="2"/>
  <c r="X6595" i="2" s="1"/>
  <c r="N6596" i="2"/>
  <c r="X6596" i="2" s="1"/>
  <c r="N6597" i="2"/>
  <c r="N6598" i="2"/>
  <c r="N6599" i="2"/>
  <c r="N6600" i="2"/>
  <c r="N6601" i="2"/>
  <c r="N6602" i="2"/>
  <c r="N6603" i="2"/>
  <c r="N6604" i="2"/>
  <c r="W6604" i="2" s="1"/>
  <c r="N6605" i="2"/>
  <c r="N6606" i="2"/>
  <c r="N6607" i="2"/>
  <c r="N6608" i="2"/>
  <c r="X6608" i="2" s="1"/>
  <c r="N6609" i="2"/>
  <c r="N6610" i="2"/>
  <c r="N6611" i="2"/>
  <c r="X6611" i="2" s="1"/>
  <c r="N6612" i="2"/>
  <c r="N6613" i="2"/>
  <c r="N6614" i="2"/>
  <c r="X6614" i="2" s="1"/>
  <c r="N6615" i="2"/>
  <c r="T6615" i="2" s="1"/>
  <c r="N6616" i="2"/>
  <c r="N6617" i="2"/>
  <c r="N6618" i="2"/>
  <c r="N6619" i="2"/>
  <c r="N6620" i="2"/>
  <c r="W6620" i="2" s="1"/>
  <c r="N6621" i="2"/>
  <c r="X6621" i="2" s="1"/>
  <c r="N6622" i="2"/>
  <c r="X6622" i="2" s="1"/>
  <c r="N6623" i="2"/>
  <c r="N6624" i="2"/>
  <c r="N6625" i="2"/>
  <c r="N6626" i="2"/>
  <c r="N6627" i="2"/>
  <c r="N6628" i="2"/>
  <c r="U6628" i="2" s="1"/>
  <c r="N6629" i="2"/>
  <c r="N6630" i="2"/>
  <c r="N6631" i="2"/>
  <c r="X6631" i="2" s="1"/>
  <c r="N6632" i="2"/>
  <c r="X6632" i="2" s="1"/>
  <c r="N6633" i="2"/>
  <c r="W6633" i="2" s="1"/>
  <c r="N6634" i="2"/>
  <c r="W6634" i="2" s="1"/>
  <c r="N6635" i="2"/>
  <c r="N6636" i="2"/>
  <c r="N6637" i="2"/>
  <c r="N6638" i="2"/>
  <c r="N6639" i="2"/>
  <c r="N6640" i="2"/>
  <c r="N6641" i="2"/>
  <c r="V6641" i="2" s="1"/>
  <c r="N6642" i="2"/>
  <c r="N6643" i="2"/>
  <c r="X6643" i="2" s="1"/>
  <c r="N6644" i="2"/>
  <c r="N6645" i="2"/>
  <c r="N6646" i="2"/>
  <c r="N6647" i="2"/>
  <c r="N6648" i="2"/>
  <c r="N6649" i="2"/>
  <c r="W6649" i="2" s="1"/>
  <c r="N6650" i="2"/>
  <c r="N6651" i="2"/>
  <c r="X6651" i="2" s="1"/>
  <c r="N6652" i="2"/>
  <c r="V6652" i="2" s="1"/>
  <c r="N6653" i="2"/>
  <c r="X6653" i="2" s="1"/>
  <c r="N6654" i="2"/>
  <c r="N6655" i="2"/>
  <c r="N6656" i="2"/>
  <c r="N6657" i="2"/>
  <c r="N6658" i="2"/>
  <c r="N6659" i="2"/>
  <c r="X6659" i="2" s="1"/>
  <c r="N6660" i="2"/>
  <c r="X6660" i="2" s="1"/>
  <c r="N6661" i="2"/>
  <c r="N6662" i="2"/>
  <c r="N6663" i="2"/>
  <c r="N6664" i="2"/>
  <c r="N6665" i="2"/>
  <c r="W6665" i="2" s="1"/>
  <c r="N6666" i="2"/>
  <c r="X6666" i="2" s="1"/>
  <c r="N6667" i="2"/>
  <c r="X6667" i="2" s="1"/>
  <c r="N6668" i="2"/>
  <c r="X6668" i="2" s="1"/>
  <c r="N6669" i="2"/>
  <c r="N6670" i="2"/>
  <c r="N6671" i="2"/>
  <c r="N6672" i="2"/>
  <c r="N6673" i="2"/>
  <c r="N6674" i="2"/>
  <c r="N6675" i="2"/>
  <c r="N6676" i="2"/>
  <c r="N6677" i="2"/>
  <c r="N6678" i="2"/>
  <c r="T6678" i="2" s="1"/>
  <c r="N6679" i="2"/>
  <c r="X6679" i="2" s="1"/>
  <c r="N6680" i="2"/>
  <c r="X6680" i="2" s="1"/>
  <c r="N6681" i="2"/>
  <c r="N6682" i="2"/>
  <c r="N6683" i="2"/>
  <c r="N6684" i="2"/>
  <c r="N6685" i="2"/>
  <c r="N6686" i="2"/>
  <c r="N6687" i="2"/>
  <c r="N6688" i="2"/>
  <c r="X6688" i="2" s="1"/>
  <c r="N6689" i="2"/>
  <c r="W6689" i="2" s="1"/>
  <c r="N6690" i="2"/>
  <c r="W6690" i="2" s="1"/>
  <c r="N6691" i="2"/>
  <c r="N6692" i="2"/>
  <c r="X6692" i="2" s="1"/>
  <c r="N6693" i="2"/>
  <c r="N6694" i="2"/>
  <c r="N6695" i="2"/>
  <c r="N6696" i="2"/>
  <c r="N6697" i="2"/>
  <c r="X6697" i="2" s="1"/>
  <c r="N6698" i="2"/>
  <c r="N6699" i="2"/>
  <c r="N6700" i="2"/>
  <c r="N6701" i="2"/>
  <c r="N6702" i="2"/>
  <c r="N6703" i="2"/>
  <c r="W6703" i="2" s="1"/>
  <c r="N6704" i="2"/>
  <c r="N6705" i="2"/>
  <c r="N6706" i="2"/>
  <c r="N6707" i="2"/>
  <c r="N6708" i="2"/>
  <c r="N6709" i="2"/>
  <c r="X6709" i="2" s="1"/>
  <c r="N6710" i="2"/>
  <c r="N6711" i="2"/>
  <c r="W6711" i="2" s="1"/>
  <c r="N6712" i="2"/>
  <c r="N6713" i="2"/>
  <c r="N6714" i="2"/>
  <c r="N6715" i="2"/>
  <c r="X6715" i="2" s="1"/>
  <c r="N6716" i="2"/>
  <c r="X6716" i="2" s="1"/>
  <c r="N6717" i="2"/>
  <c r="N6718" i="2"/>
  <c r="N6719" i="2"/>
  <c r="N6720" i="2"/>
  <c r="N6721" i="2"/>
  <c r="N6722" i="2"/>
  <c r="N6723" i="2"/>
  <c r="N6724" i="2"/>
  <c r="N6725" i="2"/>
  <c r="X6725" i="2" s="1"/>
  <c r="N6726" i="2"/>
  <c r="N6727" i="2"/>
  <c r="N6728" i="2"/>
  <c r="W6728" i="2" s="1"/>
  <c r="N6729" i="2"/>
  <c r="N6730" i="2"/>
  <c r="N6731" i="2"/>
  <c r="N6732" i="2"/>
  <c r="N6733" i="2"/>
  <c r="N6734" i="2"/>
  <c r="N6735" i="2"/>
  <c r="N6736" i="2"/>
  <c r="N6737" i="2"/>
  <c r="N6738" i="2"/>
  <c r="W6738" i="2" s="1"/>
  <c r="N6739" i="2"/>
  <c r="N6740" i="2"/>
  <c r="W6740" i="2" s="1"/>
  <c r="N6741" i="2"/>
  <c r="N6742" i="2"/>
  <c r="X6742" i="2" s="1"/>
  <c r="N6743" i="2"/>
  <c r="N6744" i="2"/>
  <c r="N6745" i="2"/>
  <c r="N6746" i="2"/>
  <c r="N6747" i="2"/>
  <c r="N6748" i="2"/>
  <c r="N6749" i="2"/>
  <c r="N6750" i="2"/>
  <c r="N6751" i="2"/>
  <c r="X6751" i="2" s="1"/>
  <c r="N6752" i="2"/>
  <c r="X6752" i="2" s="1"/>
  <c r="N6753" i="2"/>
  <c r="N6754" i="2"/>
  <c r="N6755" i="2"/>
  <c r="N6756" i="2"/>
  <c r="N6757" i="2"/>
  <c r="N6758" i="2"/>
  <c r="V6758" i="2" s="1"/>
  <c r="N6759" i="2"/>
  <c r="N6760" i="2"/>
  <c r="N6761" i="2"/>
  <c r="N6762" i="2"/>
  <c r="N6763" i="2"/>
  <c r="W6763" i="2" s="1"/>
  <c r="N6764" i="2"/>
  <c r="X6764" i="2" s="1"/>
  <c r="N6765" i="2"/>
  <c r="N6766" i="2"/>
  <c r="N6767" i="2"/>
  <c r="N6768" i="2"/>
  <c r="N6769" i="2"/>
  <c r="N6770" i="2"/>
  <c r="N6771" i="2"/>
  <c r="W6771" i="2" s="1"/>
  <c r="N6772" i="2"/>
  <c r="N6773" i="2"/>
  <c r="N6774" i="2"/>
  <c r="X6774" i="2" s="1"/>
  <c r="N6775" i="2"/>
  <c r="X6775" i="2" s="1"/>
  <c r="N6776" i="2"/>
  <c r="N6777" i="2"/>
  <c r="N6778" i="2"/>
  <c r="N6779" i="2"/>
  <c r="N6780" i="2"/>
  <c r="N6781" i="2"/>
  <c r="X6781" i="2" s="1"/>
  <c r="N6782" i="2"/>
  <c r="X6782" i="2" s="1"/>
  <c r="N6783" i="2"/>
  <c r="N6784" i="2"/>
  <c r="N6785" i="2"/>
  <c r="N6786" i="2"/>
  <c r="X6786" i="2" s="1"/>
  <c r="N6787" i="2"/>
  <c r="X6787" i="2" s="1"/>
  <c r="N6788" i="2"/>
  <c r="X6788" i="2" s="1"/>
  <c r="N6789" i="2"/>
  <c r="N6790" i="2"/>
  <c r="N6791" i="2"/>
  <c r="N6792" i="2"/>
  <c r="N6793" i="2"/>
  <c r="N6794" i="2"/>
  <c r="N6795" i="2"/>
  <c r="X6795" i="2" s="1"/>
  <c r="N6796" i="2"/>
  <c r="N6797" i="2"/>
  <c r="N6798" i="2"/>
  <c r="N6799" i="2"/>
  <c r="N6800" i="2"/>
  <c r="X6800" i="2" s="1"/>
  <c r="N6801" i="2"/>
  <c r="N6802" i="2"/>
  <c r="N6803" i="2"/>
  <c r="N6804" i="2"/>
  <c r="N6805" i="2"/>
  <c r="W6805" i="2" s="1"/>
  <c r="N6806" i="2"/>
  <c r="N6807" i="2"/>
  <c r="N6808" i="2"/>
  <c r="N6809" i="2"/>
  <c r="W6809" i="2" s="1"/>
  <c r="N6810" i="2"/>
  <c r="X6810" i="2" s="1"/>
  <c r="N6811" i="2"/>
  <c r="N6812" i="2"/>
  <c r="N6813" i="2"/>
  <c r="N6814" i="2"/>
  <c r="N6815" i="2"/>
  <c r="X6815" i="2" s="1"/>
  <c r="N6816" i="2"/>
  <c r="X6816" i="2" s="1"/>
  <c r="N6817" i="2"/>
  <c r="N6818" i="2"/>
  <c r="N6819" i="2"/>
  <c r="X6819" i="2" s="1"/>
  <c r="N6820" i="2"/>
  <c r="N6821" i="2"/>
  <c r="N6822" i="2"/>
  <c r="X6822" i="2" s="1"/>
  <c r="N6823" i="2"/>
  <c r="X6823" i="2" s="1"/>
  <c r="N6824" i="2"/>
  <c r="X6824" i="2" s="1"/>
  <c r="N6825" i="2"/>
  <c r="N6826" i="2"/>
  <c r="N6827" i="2"/>
  <c r="N6828" i="2"/>
  <c r="N6829" i="2"/>
  <c r="N6830" i="2"/>
  <c r="N6831" i="2"/>
  <c r="N6832" i="2"/>
  <c r="N6833" i="2"/>
  <c r="N6834" i="2"/>
  <c r="N6835" i="2"/>
  <c r="X6835" i="2" s="1"/>
  <c r="N6836" i="2"/>
  <c r="X6836" i="2" s="1"/>
  <c r="N6837" i="2"/>
  <c r="W6837" i="2" s="1"/>
  <c r="N6838" i="2"/>
  <c r="W6838" i="2" s="1"/>
  <c r="N6839" i="2"/>
  <c r="N6840" i="2"/>
  <c r="N6841" i="2"/>
  <c r="N6842" i="2"/>
  <c r="T6842" i="2" s="1"/>
  <c r="N6843" i="2"/>
  <c r="W6843" i="2" s="1"/>
  <c r="N6844" i="2"/>
  <c r="N6845" i="2"/>
  <c r="N6846" i="2"/>
  <c r="N6847" i="2"/>
  <c r="N6848" i="2"/>
  <c r="X6848" i="2" s="1"/>
  <c r="N6849" i="2"/>
  <c r="N6850" i="2"/>
  <c r="N6851" i="2"/>
  <c r="N6852" i="2"/>
  <c r="N6853" i="2"/>
  <c r="N6854" i="2"/>
  <c r="N6855" i="2"/>
  <c r="N6856" i="2"/>
  <c r="N6857" i="2"/>
  <c r="X6857" i="2" s="1"/>
  <c r="N6858" i="2"/>
  <c r="N6859" i="2"/>
  <c r="X6859" i="2" s="1"/>
  <c r="N6860" i="2"/>
  <c r="N6861" i="2"/>
  <c r="N6862" i="2"/>
  <c r="N6863" i="2"/>
  <c r="N6864" i="2"/>
  <c r="N6865" i="2"/>
  <c r="N6866" i="2"/>
  <c r="N6867" i="2"/>
  <c r="N6868" i="2"/>
  <c r="N6869" i="2"/>
  <c r="N6870" i="2"/>
  <c r="N6871" i="2"/>
  <c r="X6871" i="2" s="1"/>
  <c r="N6872" i="2"/>
  <c r="X6872" i="2" s="1"/>
  <c r="N6873" i="2"/>
  <c r="N6874" i="2"/>
  <c r="N6875" i="2"/>
  <c r="N6876" i="2"/>
  <c r="N6877" i="2"/>
  <c r="N6878" i="2"/>
  <c r="N6879" i="2"/>
  <c r="N6880" i="2"/>
  <c r="X6880" i="2" s="1"/>
  <c r="N6881" i="2"/>
  <c r="X6881" i="2" s="1"/>
  <c r="N6882" i="2"/>
  <c r="X6882" i="2" s="1"/>
  <c r="N6883" i="2"/>
  <c r="N6884" i="2"/>
  <c r="N6885" i="2"/>
  <c r="N6886" i="2"/>
  <c r="N6887" i="2"/>
  <c r="N6888" i="2"/>
  <c r="N6889" i="2"/>
  <c r="W6889" i="2" s="1"/>
  <c r="N6890" i="2"/>
  <c r="N6891" i="2"/>
  <c r="N6892" i="2"/>
  <c r="N6893" i="2"/>
  <c r="N6894" i="2"/>
  <c r="X6894" i="2" s="1"/>
  <c r="N6895" i="2"/>
  <c r="X6895" i="2" s="1"/>
  <c r="N6896" i="2"/>
  <c r="W6896" i="2" s="1"/>
  <c r="N6897" i="2"/>
  <c r="N6898" i="2"/>
  <c r="N6899" i="2"/>
  <c r="N6900" i="2"/>
  <c r="N6901" i="2"/>
  <c r="N6902" i="2"/>
  <c r="X6902" i="2" s="1"/>
  <c r="N6903" i="2"/>
  <c r="N6904" i="2"/>
  <c r="W6904" i="2" s="1"/>
  <c r="N6905" i="2"/>
  <c r="N6906" i="2"/>
  <c r="N6907" i="2"/>
  <c r="X6907" i="2" s="1"/>
  <c r="N6908" i="2"/>
  <c r="N6909" i="2"/>
  <c r="N6910" i="2"/>
  <c r="N6911" i="2"/>
  <c r="N6912" i="2"/>
  <c r="N6913" i="2"/>
  <c r="N6914" i="2"/>
  <c r="X6914" i="2" s="1"/>
  <c r="N6915" i="2"/>
  <c r="N6916" i="2"/>
  <c r="N6917" i="2"/>
  <c r="N6918" i="2"/>
  <c r="X6918" i="2" s="1"/>
  <c r="N6919" i="2"/>
  <c r="W6919" i="2" s="1"/>
  <c r="N6920" i="2"/>
  <c r="X6920" i="2" s="1"/>
  <c r="N6921" i="2"/>
  <c r="N6922" i="2"/>
  <c r="X6922" i="2" s="1"/>
  <c r="N6923" i="2"/>
  <c r="N6924" i="2"/>
  <c r="N6925" i="2"/>
  <c r="N6926" i="2"/>
  <c r="N6927" i="2"/>
  <c r="N6928" i="2"/>
  <c r="N6929" i="2"/>
  <c r="N6930" i="2"/>
  <c r="N6931" i="2"/>
  <c r="W6931" i="2" s="1"/>
  <c r="N6932" i="2"/>
  <c r="N6933" i="2"/>
  <c r="N6934" i="2"/>
  <c r="N6935" i="2"/>
  <c r="N6936" i="2"/>
  <c r="N6937" i="2"/>
  <c r="N6938" i="2"/>
  <c r="N6939" i="2"/>
  <c r="N6940" i="2"/>
  <c r="N6941" i="2"/>
  <c r="N6942" i="2"/>
  <c r="N6943" i="2"/>
  <c r="N6944" i="2"/>
  <c r="N6945" i="2"/>
  <c r="N6946" i="2"/>
  <c r="W6946" i="2" s="1"/>
  <c r="N6947" i="2"/>
  <c r="N6948" i="2"/>
  <c r="N6949" i="2"/>
  <c r="N6950" i="2"/>
  <c r="N6951" i="2"/>
  <c r="W6951" i="2" s="1"/>
  <c r="N6952" i="2"/>
  <c r="N6953" i="2"/>
  <c r="N6954" i="2"/>
  <c r="N6955" i="2"/>
  <c r="X6955" i="2" s="1"/>
  <c r="N6956" i="2"/>
  <c r="N6957" i="2"/>
  <c r="N6958" i="2"/>
  <c r="N6959" i="2"/>
  <c r="N6960" i="2"/>
  <c r="N6961" i="2"/>
  <c r="N6962" i="2"/>
  <c r="N6963" i="2"/>
  <c r="N6964" i="2"/>
  <c r="N6965" i="2"/>
  <c r="N6966" i="2"/>
  <c r="N6967" i="2"/>
  <c r="X6967" i="2" s="1"/>
  <c r="N6968" i="2"/>
  <c r="W6968" i="2" s="1"/>
  <c r="N6969" i="2"/>
  <c r="X6969" i="2" s="1"/>
  <c r="N6970" i="2"/>
  <c r="N6971" i="2"/>
  <c r="N6972" i="2"/>
  <c r="N6973" i="2"/>
  <c r="N6974" i="2"/>
  <c r="N6975" i="2"/>
  <c r="X6975" i="2" s="1"/>
  <c r="N6976" i="2"/>
  <c r="N6977" i="2"/>
  <c r="U6977" i="2" s="1"/>
  <c r="N6978" i="2"/>
  <c r="W6978" i="2" s="1"/>
  <c r="N6979" i="2"/>
  <c r="N6980" i="2"/>
  <c r="N6981" i="2"/>
  <c r="N6982" i="2"/>
  <c r="N6983" i="2"/>
  <c r="N6984" i="2"/>
  <c r="N6985" i="2"/>
  <c r="N6986" i="2"/>
  <c r="N6987" i="2"/>
  <c r="N6988" i="2"/>
  <c r="N6989" i="2"/>
  <c r="N6990" i="2"/>
  <c r="N6991" i="2"/>
  <c r="X6991" i="2" s="1"/>
  <c r="N6992" i="2"/>
  <c r="X6992" i="2" s="1"/>
  <c r="N6993" i="2"/>
  <c r="N6994" i="2"/>
  <c r="N6995" i="2"/>
  <c r="N6996" i="2"/>
  <c r="N6997" i="2"/>
  <c r="W6997" i="2" s="1"/>
  <c r="N6998" i="2"/>
  <c r="N6999" i="2"/>
  <c r="X6999" i="2" s="1"/>
  <c r="N7000" i="2"/>
  <c r="N7001" i="2"/>
  <c r="N7002" i="2"/>
  <c r="N7003" i="2"/>
  <c r="W7003" i="2" s="1"/>
  <c r="N7004" i="2"/>
  <c r="W7004" i="2" s="1"/>
  <c r="N7005" i="2"/>
  <c r="N7006" i="2"/>
  <c r="N7007" i="2"/>
  <c r="N7008" i="2"/>
  <c r="N7009" i="2"/>
  <c r="N7010" i="2"/>
  <c r="N7011" i="2"/>
  <c r="N7012" i="2"/>
  <c r="N7013" i="2"/>
  <c r="W7013" i="2" s="1"/>
  <c r="N7014" i="2"/>
  <c r="W7014" i="2" s="1"/>
  <c r="N7015" i="2"/>
  <c r="N7016" i="2"/>
  <c r="N7017" i="2"/>
  <c r="N7018" i="2"/>
  <c r="N7019" i="2"/>
  <c r="N7020" i="2"/>
  <c r="N7021" i="2"/>
  <c r="W7021" i="2" s="1"/>
  <c r="N7022" i="2"/>
  <c r="N7023" i="2"/>
  <c r="W7023" i="2" s="1"/>
  <c r="N7024" i="2"/>
  <c r="W7024" i="2" s="1"/>
  <c r="N7025" i="2"/>
  <c r="N7026" i="2"/>
  <c r="V7026" i="2" s="1"/>
  <c r="N7027" i="2"/>
  <c r="N7028" i="2"/>
  <c r="X7028" i="2" s="1"/>
  <c r="N7029" i="2"/>
  <c r="N7030" i="2"/>
  <c r="X7030" i="2" s="1"/>
  <c r="N7031" i="2"/>
  <c r="N7032" i="2"/>
  <c r="N7033" i="2"/>
  <c r="W7033" i="2" s="1"/>
  <c r="N7034" i="2"/>
  <c r="X7034" i="2" s="1"/>
  <c r="N7035" i="2"/>
  <c r="N7036" i="2"/>
  <c r="N7037" i="2"/>
  <c r="N7038" i="2"/>
  <c r="X7038" i="2" s="1"/>
  <c r="N7039" i="2"/>
  <c r="N7040" i="2"/>
  <c r="N7041" i="2"/>
  <c r="N7042" i="2"/>
  <c r="N7043" i="2"/>
  <c r="N7044" i="2"/>
  <c r="N7045" i="2"/>
  <c r="N7046" i="2"/>
  <c r="N7047" i="2"/>
  <c r="W7047" i="2" s="1"/>
  <c r="N7048" i="2"/>
  <c r="X7048" i="2" s="1"/>
  <c r="N7049" i="2"/>
  <c r="W7049" i="2" s="1"/>
  <c r="N7050" i="2"/>
  <c r="U7050" i="2" s="1"/>
  <c r="N7051" i="2"/>
  <c r="N7052" i="2"/>
  <c r="X7052" i="2" s="1"/>
  <c r="N7053" i="2"/>
  <c r="N7054" i="2"/>
  <c r="N7055" i="2"/>
  <c r="N7056" i="2"/>
  <c r="N7057" i="2"/>
  <c r="N7058" i="2"/>
  <c r="N7059" i="2"/>
  <c r="N7060" i="2"/>
  <c r="N7061" i="2"/>
  <c r="N7062" i="2"/>
  <c r="N7063" i="2"/>
  <c r="N7064" i="2"/>
  <c r="N7065" i="2"/>
  <c r="N7066" i="2"/>
  <c r="N7067" i="2"/>
  <c r="N7068" i="2"/>
  <c r="N7069" i="2"/>
  <c r="X7069" i="2" s="1"/>
  <c r="N7070" i="2"/>
  <c r="X7070" i="2" s="1"/>
  <c r="N7071" i="2"/>
  <c r="N7072" i="2"/>
  <c r="N7073" i="2"/>
  <c r="N7074" i="2"/>
  <c r="N7075" i="2"/>
  <c r="X7075" i="2" s="1"/>
  <c r="N7076" i="2"/>
  <c r="X7076" i="2" s="1"/>
  <c r="N7077" i="2"/>
  <c r="N7078" i="2"/>
  <c r="N7079" i="2"/>
  <c r="N7080" i="2"/>
  <c r="N7081" i="2"/>
  <c r="N7082" i="2"/>
  <c r="U7082" i="2" s="1"/>
  <c r="N7083" i="2"/>
  <c r="N7084" i="2"/>
  <c r="N7085" i="2"/>
  <c r="X7085" i="2" s="1"/>
  <c r="N7086" i="2"/>
  <c r="W7086" i="2" s="1"/>
  <c r="N7087" i="2"/>
  <c r="N7088" i="2"/>
  <c r="W7088" i="2" s="1"/>
  <c r="N7089" i="2"/>
  <c r="N7090" i="2"/>
  <c r="N7091" i="2"/>
  <c r="N7092" i="2"/>
  <c r="N7093" i="2"/>
  <c r="N7094" i="2"/>
  <c r="N7095" i="2"/>
  <c r="N7096" i="2"/>
  <c r="N7097" i="2"/>
  <c r="N7098" i="2"/>
  <c r="N7099" i="2"/>
  <c r="N7100" i="2"/>
  <c r="N7101" i="2"/>
  <c r="N7102" i="2"/>
  <c r="N7103" i="2"/>
  <c r="N7104" i="2"/>
  <c r="N7105" i="2"/>
  <c r="N7106" i="2"/>
  <c r="N7107" i="2"/>
  <c r="W7107" i="2" s="1"/>
  <c r="N7108" i="2"/>
  <c r="N7109" i="2"/>
  <c r="N7110" i="2"/>
  <c r="N7111" i="2"/>
  <c r="X7111" i="2" s="1"/>
  <c r="N7112" i="2"/>
  <c r="X7112" i="2" s="1"/>
  <c r="N7113" i="2"/>
  <c r="N7114" i="2"/>
  <c r="N7115" i="2"/>
  <c r="N7116" i="2"/>
  <c r="N7117" i="2"/>
  <c r="N7118" i="2"/>
  <c r="N7119" i="2"/>
  <c r="N7120" i="2"/>
  <c r="N7121" i="2"/>
  <c r="N7122" i="2"/>
  <c r="N7123" i="2"/>
  <c r="X7123" i="2" s="1"/>
  <c r="N7124" i="2"/>
  <c r="N7125" i="2"/>
  <c r="W7125" i="2" s="1"/>
  <c r="N7126" i="2"/>
  <c r="N7127" i="2"/>
  <c r="N7128" i="2"/>
  <c r="N7129" i="2"/>
  <c r="N7130" i="2"/>
  <c r="N7131" i="2"/>
  <c r="N7132" i="2"/>
  <c r="N7133" i="2"/>
  <c r="N7134" i="2"/>
  <c r="N7135" i="2"/>
  <c r="N7136" i="2"/>
  <c r="X7136" i="2" s="1"/>
  <c r="N7137" i="2"/>
  <c r="N7138" i="2"/>
  <c r="N7139" i="2"/>
  <c r="N7140" i="2"/>
  <c r="N7141" i="2"/>
  <c r="W7141" i="2" s="1"/>
  <c r="N7142" i="2"/>
  <c r="N7143" i="2"/>
  <c r="N7144" i="2"/>
  <c r="N7145" i="2"/>
  <c r="N7146" i="2"/>
  <c r="N7147" i="2"/>
  <c r="N7148" i="2"/>
  <c r="X7148" i="2" s="1"/>
  <c r="N7149" i="2"/>
  <c r="N7150" i="2"/>
  <c r="N7151" i="2"/>
  <c r="N7152" i="2"/>
  <c r="N7153" i="2"/>
  <c r="X7153" i="2" s="1"/>
  <c r="N7154" i="2"/>
  <c r="N7155" i="2"/>
  <c r="N7156" i="2"/>
  <c r="N7157" i="2"/>
  <c r="N7158" i="2"/>
  <c r="N7159" i="2"/>
  <c r="X7159" i="2" s="1"/>
  <c r="N7160" i="2"/>
  <c r="X7160" i="2" s="1"/>
  <c r="N7161" i="2"/>
  <c r="N7162" i="2"/>
  <c r="X7162" i="2" s="1"/>
  <c r="N7163" i="2"/>
  <c r="X7163" i="2" s="1"/>
  <c r="N7164" i="2"/>
  <c r="N7165" i="2"/>
  <c r="W7165" i="2" s="1"/>
  <c r="N7166" i="2"/>
  <c r="N7167" i="2"/>
  <c r="N7168" i="2"/>
  <c r="W7168" i="2" s="1"/>
  <c r="N7169" i="2"/>
  <c r="X7169" i="2" s="1"/>
  <c r="N7170" i="2"/>
  <c r="W7170" i="2" s="1"/>
  <c r="N7171" i="2"/>
  <c r="N7172" i="2"/>
  <c r="N7173" i="2"/>
  <c r="N7174" i="2"/>
  <c r="N7175" i="2"/>
  <c r="N7176" i="2"/>
  <c r="N7177" i="2"/>
  <c r="N7178" i="2"/>
  <c r="N7179" i="2"/>
  <c r="N7180" i="2"/>
  <c r="N7181" i="2"/>
  <c r="N7182" i="2"/>
  <c r="X7182" i="2" s="1"/>
  <c r="N7183" i="2"/>
  <c r="X7183" i="2" s="1"/>
  <c r="N7184" i="2"/>
  <c r="N7185" i="2"/>
  <c r="N7186" i="2"/>
  <c r="N7187" i="2"/>
  <c r="N7188" i="2"/>
  <c r="N7189" i="2"/>
  <c r="N7190" i="2"/>
  <c r="X7190" i="2" s="1"/>
  <c r="N7191" i="2"/>
  <c r="N7192" i="2"/>
  <c r="N7193" i="2"/>
  <c r="N7194" i="2"/>
  <c r="N7195" i="2"/>
  <c r="X7195" i="2" s="1"/>
  <c r="N7196" i="2"/>
  <c r="X7196" i="2" s="1"/>
  <c r="N7197" i="2"/>
  <c r="N7198" i="2"/>
  <c r="N7199" i="2"/>
  <c r="N7200" i="2"/>
  <c r="N7201" i="2"/>
  <c r="N7202" i="2"/>
  <c r="X7202" i="2" s="1"/>
  <c r="N7203" i="2"/>
  <c r="N7204" i="2"/>
  <c r="N7205" i="2"/>
  <c r="W7205" i="2" s="1"/>
  <c r="N7206" i="2"/>
  <c r="N7207" i="2"/>
  <c r="X7207" i="2" s="1"/>
  <c r="N7208" i="2"/>
  <c r="X7208" i="2" s="1"/>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X7231" i="2" s="1"/>
  <c r="N7232" i="2"/>
  <c r="X7232" i="2" s="1"/>
  <c r="N7233" i="2"/>
  <c r="N7234" i="2"/>
  <c r="W7234" i="2" s="1"/>
  <c r="N7235" i="2"/>
  <c r="N7236" i="2"/>
  <c r="N7237" i="2"/>
  <c r="N7238" i="2"/>
  <c r="N7239" i="2"/>
  <c r="N7240" i="2"/>
  <c r="N7241" i="2"/>
  <c r="N7242" i="2"/>
  <c r="N7243" i="2"/>
  <c r="N7244" i="2"/>
  <c r="N7245" i="2"/>
  <c r="N7246" i="2"/>
  <c r="N7247" i="2"/>
  <c r="X7247" i="2" s="1"/>
  <c r="N7248" i="2"/>
  <c r="N7249" i="2"/>
  <c r="N7250" i="2"/>
  <c r="X7250" i="2" s="1"/>
  <c r="N7251" i="2"/>
  <c r="N7252" i="2"/>
  <c r="W7252" i="2" s="1"/>
  <c r="N7253" i="2"/>
  <c r="W7253" i="2" s="1"/>
  <c r="N7254" i="2"/>
  <c r="N7255" i="2"/>
  <c r="N7256" i="2"/>
  <c r="X7256" i="2" s="1"/>
  <c r="N7257" i="2"/>
  <c r="N7258" i="2"/>
  <c r="N7259" i="2"/>
  <c r="N7260" i="2"/>
  <c r="N7261" i="2"/>
  <c r="N7262" i="2"/>
  <c r="N7263" i="2"/>
  <c r="N7264" i="2"/>
  <c r="N7265" i="2"/>
  <c r="N7266" i="2"/>
  <c r="X7266" i="2" s="1"/>
  <c r="N7267" i="2"/>
  <c r="X7267" i="2" s="1"/>
  <c r="N7268" i="2"/>
  <c r="X7268" i="2" s="1"/>
  <c r="N7269" i="2"/>
  <c r="N7270" i="2"/>
  <c r="N7271" i="2"/>
  <c r="N7272" i="2"/>
  <c r="N7273" i="2"/>
  <c r="W7273" i="2" s="1"/>
  <c r="N7274" i="2"/>
  <c r="N7275" i="2"/>
  <c r="N7276" i="2"/>
  <c r="N7277" i="2"/>
  <c r="N7278" i="2"/>
  <c r="N7279" i="2"/>
  <c r="X7279" i="2" s="1"/>
  <c r="N7280" i="2"/>
  <c r="W7280" i="2" s="1"/>
  <c r="N7281" i="2"/>
  <c r="N7282" i="2"/>
  <c r="N7283" i="2"/>
  <c r="N7284" i="2"/>
  <c r="N7285" i="2"/>
  <c r="X7285" i="2" s="1"/>
  <c r="N7286" i="2"/>
  <c r="X7286" i="2" s="1"/>
  <c r="N7287" i="2"/>
  <c r="N7288" i="2"/>
  <c r="X7288" i="2" s="1"/>
  <c r="N7289" i="2"/>
  <c r="X7289" i="2" s="1"/>
  <c r="N7290" i="2"/>
  <c r="V7290" i="2" s="1"/>
  <c r="N7291" i="2"/>
  <c r="N7292" i="2"/>
  <c r="W7292" i="2" s="1"/>
  <c r="N7293" i="2"/>
  <c r="N7294" i="2"/>
  <c r="N7295" i="2"/>
  <c r="N7296" i="2"/>
  <c r="N7297" i="2"/>
  <c r="N7298" i="2"/>
  <c r="N7299" i="2"/>
  <c r="N7300" i="2"/>
  <c r="N7301" i="2"/>
  <c r="N7302" i="2"/>
  <c r="X7302" i="2" s="1"/>
  <c r="N7303" i="2"/>
  <c r="W7303" i="2" s="1"/>
  <c r="N7304" i="2"/>
  <c r="X7304" i="2" s="1"/>
  <c r="N7305" i="2"/>
  <c r="N7306" i="2"/>
  <c r="N7307" i="2"/>
  <c r="N7308" i="2"/>
  <c r="N7309" i="2"/>
  <c r="N7310" i="2"/>
  <c r="N7311" i="2"/>
  <c r="N7312" i="2"/>
  <c r="N7313" i="2"/>
  <c r="N7314" i="2"/>
  <c r="U7314" i="2" s="1"/>
  <c r="N7315" i="2"/>
  <c r="X7315" i="2" s="1"/>
  <c r="N7316" i="2"/>
  <c r="X7316" i="2" s="1"/>
  <c r="N7317" i="2"/>
  <c r="N7318" i="2"/>
  <c r="N7319" i="2"/>
  <c r="N7320" i="2"/>
  <c r="W7320" i="2" s="1"/>
  <c r="N7321" i="2"/>
  <c r="N7322" i="2"/>
  <c r="N7323" i="2"/>
  <c r="N7324" i="2"/>
  <c r="N7325" i="2"/>
  <c r="N7326" i="2"/>
  <c r="N7327" i="2"/>
  <c r="V7327" i="2" s="1"/>
  <c r="N7328" i="2"/>
  <c r="N7329" i="2"/>
  <c r="N7330" i="2"/>
  <c r="N7331" i="2"/>
  <c r="N7332" i="2"/>
  <c r="X7332" i="2" s="1"/>
  <c r="N7333" i="2"/>
  <c r="W7333" i="2" s="1"/>
  <c r="N7334" i="2"/>
  <c r="X7334" i="2" s="1"/>
  <c r="N7335" i="2"/>
  <c r="W7335" i="2" s="1"/>
  <c r="N7336" i="2"/>
  <c r="N7337" i="2"/>
  <c r="N7338" i="2"/>
  <c r="W7338" i="2" s="1"/>
  <c r="N7339" i="2"/>
  <c r="N7340" i="2"/>
  <c r="N7341" i="2"/>
  <c r="N7342" i="2"/>
  <c r="N7343" i="2"/>
  <c r="X7343" i="2" s="1"/>
  <c r="N7344" i="2"/>
  <c r="N7345" i="2"/>
  <c r="W7345" i="2" s="1"/>
  <c r="N7346" i="2"/>
  <c r="W7346" i="2" s="1"/>
  <c r="N7347" i="2"/>
  <c r="N7348" i="2"/>
  <c r="N7349" i="2"/>
  <c r="N7350" i="2"/>
  <c r="X7350" i="2" s="1"/>
  <c r="N7351" i="2"/>
  <c r="X7351" i="2" s="1"/>
  <c r="N7352" i="2"/>
  <c r="N7353" i="2"/>
  <c r="N7354" i="2"/>
  <c r="N7355" i="2"/>
  <c r="N7356" i="2"/>
  <c r="N7357" i="2"/>
  <c r="N7358" i="2"/>
  <c r="X7358" i="2" s="1"/>
  <c r="N7359" i="2"/>
  <c r="N7360" i="2"/>
  <c r="N7361" i="2"/>
  <c r="X7361" i="2" s="1"/>
  <c r="N7362" i="2"/>
  <c r="N7363" i="2"/>
  <c r="W7363" i="2" s="1"/>
  <c r="N7364" i="2"/>
  <c r="W7364" i="2" s="1"/>
  <c r="N7365" i="2"/>
  <c r="X7365" i="2" s="1"/>
  <c r="N7366" i="2"/>
  <c r="N7367" i="2"/>
  <c r="N7368" i="2"/>
  <c r="N7369" i="2"/>
  <c r="N7370" i="2"/>
  <c r="X7370" i="2" s="1"/>
  <c r="N7371" i="2"/>
  <c r="X7371" i="2" s="1"/>
  <c r="N7372" i="2"/>
  <c r="N7373" i="2"/>
  <c r="X7373" i="2" s="1"/>
  <c r="N7374" i="2"/>
  <c r="V7374" i="2" s="1"/>
  <c r="N7375" i="2"/>
  <c r="N7376" i="2"/>
  <c r="X7376" i="2" s="1"/>
  <c r="N7377" i="2"/>
  <c r="N7378" i="2"/>
  <c r="N7379" i="2"/>
  <c r="N7380" i="2"/>
  <c r="N7381" i="2"/>
  <c r="W7381" i="2" s="1"/>
  <c r="N7382" i="2"/>
  <c r="W7382" i="2" s="1"/>
  <c r="N7383" i="2"/>
  <c r="N7384" i="2"/>
  <c r="N7385" i="2"/>
  <c r="N7386" i="2"/>
  <c r="N7387" i="2"/>
  <c r="N7388" i="2"/>
  <c r="W7388" i="2" s="1"/>
  <c r="N7389" i="2"/>
  <c r="N7390" i="2"/>
  <c r="N7391" i="2"/>
  <c r="N7392" i="2"/>
  <c r="N7393" i="2"/>
  <c r="N7394" i="2"/>
  <c r="N7395" i="2"/>
  <c r="N7396" i="2"/>
  <c r="N7397" i="2"/>
  <c r="N7398" i="2"/>
  <c r="N7399" i="2"/>
  <c r="X7399" i="2" s="1"/>
  <c r="N7400" i="2"/>
  <c r="X7400" i="2" s="1"/>
  <c r="N7401" i="2"/>
  <c r="N7402" i="2"/>
  <c r="N7403" i="2"/>
  <c r="N7404" i="2"/>
  <c r="N7405" i="2"/>
  <c r="W7405" i="2" s="1"/>
  <c r="N7406" i="2"/>
  <c r="X7406" i="2" s="1"/>
  <c r="N7407" i="2"/>
  <c r="N7408" i="2"/>
  <c r="X7408" i="2" s="1"/>
  <c r="N7409" i="2"/>
  <c r="N7410" i="2"/>
  <c r="X7410" i="2" s="1"/>
  <c r="N7411" i="2"/>
  <c r="W7411" i="2" s="1"/>
  <c r="N7412" i="2"/>
  <c r="X7412" i="2" s="1"/>
  <c r="N7413" i="2"/>
  <c r="N7414" i="2"/>
  <c r="N7415" i="2"/>
  <c r="N7416" i="2"/>
  <c r="N7417" i="2"/>
  <c r="W7417" i="2" s="1"/>
  <c r="N7418" i="2"/>
  <c r="N7419" i="2"/>
  <c r="X7419" i="2" s="1"/>
  <c r="N7420" i="2"/>
  <c r="N7421" i="2"/>
  <c r="N7422" i="2"/>
  <c r="N7423" i="2"/>
  <c r="X7423" i="2" s="1"/>
  <c r="N7424" i="2"/>
  <c r="N7425" i="2"/>
  <c r="N7426" i="2"/>
  <c r="N7427" i="2"/>
  <c r="N7428" i="2"/>
  <c r="N7429" i="2"/>
  <c r="N7430" i="2"/>
  <c r="N7431" i="2"/>
  <c r="N7432" i="2"/>
  <c r="N7433" i="2"/>
  <c r="N7434" i="2"/>
  <c r="N7435" i="2"/>
  <c r="X7435" i="2" s="1"/>
  <c r="N7436" i="2"/>
  <c r="X7436" i="2" s="1"/>
  <c r="N7437" i="2"/>
  <c r="N7438" i="2"/>
  <c r="N7439" i="2"/>
  <c r="N7440" i="2"/>
  <c r="N7441" i="2"/>
  <c r="N7442" i="2"/>
  <c r="N7443" i="2"/>
  <c r="N7444" i="2"/>
  <c r="W7444" i="2" s="1"/>
  <c r="N7445" i="2"/>
  <c r="N7446" i="2"/>
  <c r="N7447" i="2"/>
  <c r="X7447" i="2" s="1"/>
  <c r="N7448" i="2"/>
  <c r="W7448" i="2" s="1"/>
  <c r="N7449" i="2"/>
  <c r="N7450" i="2"/>
  <c r="N7451" i="2"/>
  <c r="N7452" i="2"/>
  <c r="N7453" i="2"/>
  <c r="N7454" i="2"/>
  <c r="N7455" i="2"/>
  <c r="N7456" i="2"/>
  <c r="N7457" i="2"/>
  <c r="N7458" i="2"/>
  <c r="N7459" i="2"/>
  <c r="N7460" i="2"/>
  <c r="N7461" i="2"/>
  <c r="N7462" i="2"/>
  <c r="N7463" i="2"/>
  <c r="N7464" i="2"/>
  <c r="N7465" i="2"/>
  <c r="X7465" i="2" s="1"/>
  <c r="N7466" i="2"/>
  <c r="X7466" i="2" s="1"/>
  <c r="N7467" i="2"/>
  <c r="W7467" i="2" s="1"/>
  <c r="N7468" i="2"/>
  <c r="N7469" i="2"/>
  <c r="N7470" i="2"/>
  <c r="N7471" i="2"/>
  <c r="N7472" i="2"/>
  <c r="X7472" i="2" s="1"/>
  <c r="N7473" i="2"/>
  <c r="N7474" i="2"/>
  <c r="N7475" i="2"/>
  <c r="N7476" i="2"/>
  <c r="N7477" i="2"/>
  <c r="N7478" i="2"/>
  <c r="N7479" i="2"/>
  <c r="N7480" i="2"/>
  <c r="N7481" i="2"/>
  <c r="N7482" i="2"/>
  <c r="N7483" i="2"/>
  <c r="N7484" i="2"/>
  <c r="N7485" i="2"/>
  <c r="N7486" i="2"/>
  <c r="N7487" i="2"/>
  <c r="N7488" i="2"/>
  <c r="N7489" i="2"/>
  <c r="N7490" i="2"/>
  <c r="N7491" i="2"/>
  <c r="N7492" i="2"/>
  <c r="N7493" i="2"/>
  <c r="N7494" i="2"/>
  <c r="W7494" i="2" s="1"/>
  <c r="N7495" i="2"/>
  <c r="X7495" i="2" s="1"/>
  <c r="N7496" i="2"/>
  <c r="N7497" i="2"/>
  <c r="N7498" i="2"/>
  <c r="N7499" i="2"/>
  <c r="N7500" i="2"/>
  <c r="N7501" i="2"/>
  <c r="N7502" i="2"/>
  <c r="W7502" i="2" s="1"/>
  <c r="N7503" i="2"/>
  <c r="W7503" i="2" s="1"/>
  <c r="N7504" i="2"/>
  <c r="N7505" i="2"/>
  <c r="N7506" i="2"/>
  <c r="N7507" i="2"/>
  <c r="W7507" i="2" s="1"/>
  <c r="N7508" i="2"/>
  <c r="X7508" i="2" s="1"/>
  <c r="N7509" i="2"/>
  <c r="N7510" i="2"/>
  <c r="N7511" i="2"/>
  <c r="N7512" i="2"/>
  <c r="N7513" i="2"/>
  <c r="N7514" i="2"/>
  <c r="N7515" i="2"/>
  <c r="N7516" i="2"/>
  <c r="N7517" i="2"/>
  <c r="N7518" i="2"/>
  <c r="N7519" i="2"/>
  <c r="X7519" i="2" s="1"/>
  <c r="N7520" i="2"/>
  <c r="X7520" i="2" s="1"/>
  <c r="N7521" i="2"/>
  <c r="N7522" i="2"/>
  <c r="N7523" i="2"/>
  <c r="N7524" i="2"/>
  <c r="N7525" i="2"/>
  <c r="N7526" i="2"/>
  <c r="X7526" i="2" s="1"/>
  <c r="N7527" i="2"/>
  <c r="N7528" i="2"/>
  <c r="N7529" i="2"/>
  <c r="N7530" i="2"/>
  <c r="W7530" i="2" s="1"/>
  <c r="N7531" i="2"/>
  <c r="N7532" i="2"/>
  <c r="N7533" i="2"/>
  <c r="N7534" i="2"/>
  <c r="N7535" i="2"/>
  <c r="N7536" i="2"/>
  <c r="N7537" i="2"/>
  <c r="N7538" i="2"/>
  <c r="N7539" i="2"/>
  <c r="N7540" i="2"/>
  <c r="X7540" i="2" s="1"/>
  <c r="N7541" i="2"/>
  <c r="N7542" i="2"/>
  <c r="N7543" i="2"/>
  <c r="N7544" i="2"/>
  <c r="X7544" i="2" s="1"/>
  <c r="N7545" i="2"/>
  <c r="N7546" i="2"/>
  <c r="N7547" i="2"/>
  <c r="N7548" i="2"/>
  <c r="N7549" i="2"/>
  <c r="N7550" i="2"/>
  <c r="N7551" i="2"/>
  <c r="N7552" i="2"/>
  <c r="N7553" i="2"/>
  <c r="N7554" i="2"/>
  <c r="N7555" i="2"/>
  <c r="X7555" i="2" s="1"/>
  <c r="N7556" i="2"/>
  <c r="X7556" i="2" s="1"/>
  <c r="N7557" i="2"/>
  <c r="N7558" i="2"/>
  <c r="N7559" i="2"/>
  <c r="N7560" i="2"/>
  <c r="N7561" i="2"/>
  <c r="W7561" i="2" s="1"/>
  <c r="N7562" i="2"/>
  <c r="N7563" i="2"/>
  <c r="X7563" i="2" s="1"/>
  <c r="N7564" i="2"/>
  <c r="W7564" i="2" s="1"/>
  <c r="N7565" i="2"/>
  <c r="W7565" i="2" s="1"/>
  <c r="N7566" i="2"/>
  <c r="X7566" i="2" s="1"/>
  <c r="N7567" i="2"/>
  <c r="X7567" i="2" s="1"/>
  <c r="N7568" i="2"/>
  <c r="N7569" i="2"/>
  <c r="N7570" i="2"/>
  <c r="N7571" i="2"/>
  <c r="N7572" i="2"/>
  <c r="N7573" i="2"/>
  <c r="N7574" i="2"/>
  <c r="W7574" i="2" s="1"/>
  <c r="N7575" i="2"/>
  <c r="N7576" i="2"/>
  <c r="N7577" i="2"/>
  <c r="W7577" i="2" s="1"/>
  <c r="N7578" i="2"/>
  <c r="N7579" i="2"/>
  <c r="N7580" i="2"/>
  <c r="X7580" i="2" s="1"/>
  <c r="N7581" i="2"/>
  <c r="N7582" i="2"/>
  <c r="N7583" i="2"/>
  <c r="N7584" i="2"/>
  <c r="N7585" i="2"/>
  <c r="N7586" i="2"/>
  <c r="N7587" i="2"/>
  <c r="N7588" i="2"/>
  <c r="N7589" i="2"/>
  <c r="N7590" i="2"/>
  <c r="N7591" i="2"/>
  <c r="X7591" i="2" s="1"/>
  <c r="N7592" i="2"/>
  <c r="X7592" i="2" s="1"/>
  <c r="N7593" i="2"/>
  <c r="X7593" i="2" s="1"/>
  <c r="N7594" i="2"/>
  <c r="N7595" i="2"/>
  <c r="N7596" i="2"/>
  <c r="N7597" i="2"/>
  <c r="N7598" i="2"/>
  <c r="N7599" i="2"/>
  <c r="N7600" i="2"/>
  <c r="N7601" i="2"/>
  <c r="N7602" i="2"/>
  <c r="N7603" i="2"/>
  <c r="N7604" i="2"/>
  <c r="W7604" i="2" s="1"/>
  <c r="N7605" i="2"/>
  <c r="W7605" i="2" s="1"/>
  <c r="N7606" i="2"/>
  <c r="W7606" i="2" s="1"/>
  <c r="N7607" i="2"/>
  <c r="N7608" i="2"/>
  <c r="N7609" i="2"/>
  <c r="N7610" i="2"/>
  <c r="N7611" i="2"/>
  <c r="W7611" i="2" s="1"/>
  <c r="N7612" i="2"/>
  <c r="W7612" i="2" s="1"/>
  <c r="N7613" i="2"/>
  <c r="W7613" i="2" s="1"/>
  <c r="N7614" i="2"/>
  <c r="N7615" i="2"/>
  <c r="N7616" i="2"/>
  <c r="N7617" i="2"/>
  <c r="N7618" i="2"/>
  <c r="N7619" i="2"/>
  <c r="N7620" i="2"/>
  <c r="N7621" i="2"/>
  <c r="N7622" i="2"/>
  <c r="X7622" i="2" s="1"/>
  <c r="N7623" i="2"/>
  <c r="N7624" i="2"/>
  <c r="N7625" i="2"/>
  <c r="N7626" i="2"/>
  <c r="N7627" i="2"/>
  <c r="X7627" i="2" s="1"/>
  <c r="N7628" i="2"/>
  <c r="X7628" i="2" s="1"/>
  <c r="N7629" i="2"/>
  <c r="N7630" i="2"/>
  <c r="N7631" i="2"/>
  <c r="N7632" i="2"/>
  <c r="N7633" i="2"/>
  <c r="X7633" i="2" s="1"/>
  <c r="N7634" i="2"/>
  <c r="N7635" i="2"/>
  <c r="N7636" i="2"/>
  <c r="N7637" i="2"/>
  <c r="X7637" i="2" s="1"/>
  <c r="N7638" i="2"/>
  <c r="N7639" i="2"/>
  <c r="W7639" i="2" s="1"/>
  <c r="N7640" i="2"/>
  <c r="W7640" i="2" s="1"/>
  <c r="N7641" i="2"/>
  <c r="N7642" i="2"/>
  <c r="N7643" i="2"/>
  <c r="N7644" i="2"/>
  <c r="N7645" i="2"/>
  <c r="X7645" i="2" s="1"/>
  <c r="N7646" i="2"/>
  <c r="X7646" i="2" s="1"/>
  <c r="N7647" i="2"/>
  <c r="N7648" i="2"/>
  <c r="N7649" i="2"/>
  <c r="N7650" i="2"/>
  <c r="N7651" i="2"/>
  <c r="N7652" i="2"/>
  <c r="X7652" i="2" s="1"/>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X7675" i="2" s="1"/>
  <c r="N7676" i="2"/>
  <c r="X7676" i="2" s="1"/>
  <c r="N7677" i="2"/>
  <c r="N7678" i="2"/>
  <c r="N7679" i="2"/>
  <c r="N7680" i="2"/>
  <c r="N7681" i="2"/>
  <c r="N7682" i="2"/>
  <c r="N7683" i="2"/>
  <c r="N7684" i="2"/>
  <c r="N7685" i="2"/>
  <c r="N7686" i="2"/>
  <c r="N7687" i="2"/>
  <c r="X7687" i="2" s="1"/>
  <c r="N7688" i="2"/>
  <c r="W7688" i="2" s="1"/>
  <c r="N7689" i="2"/>
  <c r="N7690" i="2"/>
  <c r="N7691" i="2"/>
  <c r="N7692" i="2"/>
  <c r="N7693" i="2"/>
  <c r="N7694" i="2"/>
  <c r="N7695" i="2"/>
  <c r="X7695" i="2" s="1"/>
  <c r="N7696" i="2"/>
  <c r="X7696" i="2" s="1"/>
  <c r="N7697" i="2"/>
  <c r="N7698" i="2"/>
  <c r="N7699" i="2"/>
  <c r="N7700" i="2"/>
  <c r="N7701" i="2"/>
  <c r="N7702" i="2"/>
  <c r="N7703" i="2"/>
  <c r="N7704" i="2"/>
  <c r="N7705" i="2"/>
  <c r="N7706" i="2"/>
  <c r="W7706" i="2" s="1"/>
  <c r="N7707" i="2"/>
  <c r="N7708" i="2"/>
  <c r="N7709" i="2"/>
  <c r="X7709" i="2" s="1"/>
  <c r="N7710" i="2"/>
  <c r="X7710" i="2" s="1"/>
  <c r="N7711" i="2"/>
  <c r="X7711" i="2" s="1"/>
  <c r="N7712" i="2"/>
  <c r="X7712" i="2" s="1"/>
  <c r="N7713" i="2"/>
  <c r="N7714" i="2"/>
  <c r="N7715" i="2"/>
  <c r="N7716" i="2"/>
  <c r="N7717" i="2"/>
  <c r="N7718" i="2"/>
  <c r="X7718" i="2" s="1"/>
  <c r="N7719" i="2"/>
  <c r="N7720" i="2"/>
  <c r="N7721" i="2"/>
  <c r="N7722" i="2"/>
  <c r="N7723" i="2"/>
  <c r="X7723" i="2" s="1"/>
  <c r="N7724" i="2"/>
  <c r="X7724" i="2" s="1"/>
  <c r="N7725" i="2"/>
  <c r="N7726" i="2"/>
  <c r="N7727" i="2"/>
  <c r="N7728" i="2"/>
  <c r="N7729" i="2"/>
  <c r="N7730" i="2"/>
  <c r="V7730" i="2" s="1"/>
  <c r="N7731" i="2"/>
  <c r="N7732" i="2"/>
  <c r="N7733" i="2"/>
  <c r="N7734" i="2"/>
  <c r="N7735" i="2"/>
  <c r="N7736" i="2"/>
  <c r="X7736" i="2" s="1"/>
  <c r="N7737" i="2"/>
  <c r="N7738" i="2"/>
  <c r="N7739" i="2"/>
  <c r="N7740" i="2"/>
  <c r="N7741" i="2"/>
  <c r="N7742" i="2"/>
  <c r="N7743" i="2"/>
  <c r="N7744" i="2"/>
  <c r="N7745" i="2"/>
  <c r="V7745" i="2" s="1"/>
  <c r="N7746" i="2"/>
  <c r="N7747" i="2"/>
  <c r="X7747" i="2" s="1"/>
  <c r="N7748" i="2"/>
  <c r="W7748" i="2" s="1"/>
  <c r="N7749" i="2"/>
  <c r="N7750" i="2"/>
  <c r="N7751" i="2"/>
  <c r="N7752" i="2"/>
  <c r="N7753" i="2"/>
  <c r="N7754" i="2"/>
  <c r="X7754" i="2" s="1"/>
  <c r="N7755" i="2"/>
  <c r="W7755" i="2" s="1"/>
  <c r="N7756" i="2"/>
  <c r="W7756" i="2" s="1"/>
  <c r="N7757" i="2"/>
  <c r="N7758" i="2"/>
  <c r="V7758" i="2" s="1"/>
  <c r="N7759" i="2"/>
  <c r="W7759" i="2" s="1"/>
  <c r="N7760" i="2"/>
  <c r="X7760" i="2" s="1"/>
  <c r="N7761" i="2"/>
  <c r="N7762" i="2"/>
  <c r="N7763" i="2"/>
  <c r="N7764" i="2"/>
  <c r="N7765" i="2"/>
  <c r="N7766" i="2"/>
  <c r="N7767" i="2"/>
  <c r="N7768" i="2"/>
  <c r="N7769" i="2"/>
  <c r="W7769" i="2" s="1"/>
  <c r="N7770" i="2"/>
  <c r="N7771" i="2"/>
  <c r="N7772" i="2"/>
  <c r="N7773" i="2"/>
  <c r="N7774" i="2"/>
  <c r="N7775" i="2"/>
  <c r="N7776" i="2"/>
  <c r="N7777" i="2"/>
  <c r="N7778" i="2"/>
  <c r="N7779" i="2"/>
  <c r="N7780" i="2"/>
  <c r="N7781" i="2"/>
  <c r="X7781" i="2" s="1"/>
  <c r="N7782" i="2"/>
  <c r="X7782" i="2" s="1"/>
  <c r="N7783" i="2"/>
  <c r="X7783" i="2" s="1"/>
  <c r="N7784" i="2"/>
  <c r="N7785" i="2"/>
  <c r="N7786" i="2"/>
  <c r="X7786" i="2" s="1"/>
  <c r="N7787" i="2"/>
  <c r="N7788" i="2"/>
  <c r="N7789" i="2"/>
  <c r="N7790" i="2"/>
  <c r="N7791" i="2"/>
  <c r="N7792" i="2"/>
  <c r="N7793" i="2"/>
  <c r="N7794" i="2"/>
  <c r="X7794" i="2" s="1"/>
  <c r="N7795" i="2"/>
  <c r="N7796" i="2"/>
  <c r="X7796" i="2" s="1"/>
  <c r="N7797" i="2"/>
  <c r="X7797" i="2" s="1"/>
  <c r="N7798" i="2"/>
  <c r="N7799" i="2"/>
  <c r="N7800" i="2"/>
  <c r="N7801" i="2"/>
  <c r="N7802" i="2"/>
  <c r="N7803" i="2"/>
  <c r="X7803" i="2" s="1"/>
  <c r="N7804" i="2"/>
  <c r="N7805" i="2"/>
  <c r="X7805" i="2" s="1"/>
  <c r="N7806" i="2"/>
  <c r="N7807" i="2"/>
  <c r="W7807" i="2" s="1"/>
  <c r="N7808" i="2"/>
  <c r="X7808" i="2" s="1"/>
  <c r="N7809" i="2"/>
  <c r="N7810" i="2"/>
  <c r="N7811" i="2"/>
  <c r="N7812" i="2"/>
  <c r="N7813" i="2"/>
  <c r="X7813" i="2" s="1"/>
  <c r="N7814" i="2"/>
  <c r="X7814" i="2" s="1"/>
  <c r="N7815" i="2"/>
  <c r="N7816" i="2"/>
  <c r="N7817" i="2"/>
  <c r="N7818" i="2"/>
  <c r="N7819" i="2"/>
  <c r="N7820" i="2"/>
  <c r="X7820" i="2" s="1"/>
  <c r="N7821" i="2"/>
  <c r="N7822" i="2"/>
  <c r="N7823" i="2"/>
  <c r="N7824" i="2"/>
  <c r="W7824" i="2" s="1"/>
  <c r="N7825" i="2"/>
  <c r="N7826" i="2"/>
  <c r="X7826" i="2" s="1"/>
  <c r="N7827" i="2"/>
  <c r="W7827" i="2" s="1"/>
  <c r="N7828" i="2"/>
  <c r="N7829" i="2"/>
  <c r="N7830" i="2"/>
  <c r="N7831" i="2"/>
  <c r="N7832" i="2"/>
  <c r="W7832" i="2" s="1"/>
  <c r="N7833" i="2"/>
  <c r="N7834" i="2"/>
  <c r="N7835" i="2"/>
  <c r="N7836" i="2"/>
  <c r="N7837" i="2"/>
  <c r="X7837" i="2" s="1"/>
  <c r="N7838" i="2"/>
  <c r="N7839" i="2"/>
  <c r="N7840" i="2"/>
  <c r="N7841" i="2"/>
  <c r="X7841" i="2" s="1"/>
  <c r="N7842" i="2"/>
  <c r="N7843" i="2"/>
  <c r="X7843" i="2" s="1"/>
  <c r="N7844" i="2"/>
  <c r="X7844" i="2" s="1"/>
  <c r="N7845" i="2"/>
  <c r="N7846" i="2"/>
  <c r="X7846" i="2" s="1"/>
  <c r="N7847" i="2"/>
  <c r="N7848" i="2"/>
  <c r="N7849" i="2"/>
  <c r="X7849" i="2" s="1"/>
  <c r="N7850" i="2"/>
  <c r="N7851" i="2"/>
  <c r="N7852" i="2"/>
  <c r="X7852" i="2" s="1"/>
  <c r="N7853" i="2"/>
  <c r="W7853" i="2" s="1"/>
  <c r="N7854" i="2"/>
  <c r="N7855" i="2"/>
  <c r="N7856" i="2"/>
  <c r="X7856" i="2" s="1"/>
  <c r="N7857" i="2"/>
  <c r="N7858" i="2"/>
  <c r="N7859" i="2"/>
  <c r="N7860" i="2"/>
  <c r="N7861" i="2"/>
  <c r="X7861" i="2" s="1"/>
  <c r="N7862" i="2"/>
  <c r="N7863" i="2"/>
  <c r="X7863" i="2" s="1"/>
  <c r="N7864" i="2"/>
  <c r="N7865" i="2"/>
  <c r="N7866" i="2"/>
  <c r="N7867" i="2"/>
  <c r="X7867" i="2" s="1"/>
  <c r="N7868" i="2"/>
  <c r="X7868" i="2" s="1"/>
  <c r="N7869" i="2"/>
  <c r="N7870" i="2"/>
  <c r="N7871" i="2"/>
  <c r="N7872" i="2"/>
  <c r="N7873" i="2"/>
  <c r="N7874" i="2"/>
  <c r="N7875" i="2"/>
  <c r="N7876" i="2"/>
  <c r="W7876" i="2" s="1"/>
  <c r="N7877" i="2"/>
  <c r="N7878" i="2"/>
  <c r="V7878" i="2" s="1"/>
  <c r="N7879" i="2"/>
  <c r="X7879" i="2" s="1"/>
  <c r="N7880" i="2"/>
  <c r="X7880" i="2" s="1"/>
  <c r="N7881" i="2"/>
  <c r="N7882" i="2"/>
  <c r="N7883" i="2"/>
  <c r="N7884" i="2"/>
  <c r="N7885" i="2"/>
  <c r="X7885" i="2" s="1"/>
  <c r="N7886" i="2"/>
  <c r="T7886" i="2" s="1"/>
  <c r="N7887" i="2"/>
  <c r="X7887" i="2" s="1"/>
  <c r="N7888" i="2"/>
  <c r="N7889" i="2"/>
  <c r="N7890" i="2"/>
  <c r="N7891" i="2"/>
  <c r="N7892" i="2"/>
  <c r="W7892" i="2" s="1"/>
  <c r="N7893" i="2"/>
  <c r="N7894" i="2"/>
  <c r="N7895" i="2"/>
  <c r="N7896" i="2"/>
  <c r="X7896" i="2" s="1"/>
  <c r="N7897" i="2"/>
  <c r="N7898" i="2"/>
  <c r="X7898" i="2" s="1"/>
  <c r="N7899" i="2"/>
  <c r="N7900" i="2"/>
  <c r="N7901" i="2"/>
  <c r="N7902" i="2"/>
  <c r="X7902" i="2" s="1"/>
  <c r="N7903" i="2"/>
  <c r="W7903" i="2" s="1"/>
  <c r="N7904" i="2"/>
  <c r="X7904" i="2" s="1"/>
  <c r="N7905" i="2"/>
  <c r="X7905" i="2" s="1"/>
  <c r="N7906" i="2"/>
  <c r="X7906" i="2" s="1"/>
  <c r="N7907" i="2"/>
  <c r="N7908" i="2"/>
  <c r="N7909" i="2"/>
  <c r="N7910" i="2"/>
  <c r="N7911" i="2"/>
  <c r="W7911" i="2" s="1"/>
  <c r="N7912" i="2"/>
  <c r="W7912" i="2" s="1"/>
  <c r="N7913" i="2"/>
  <c r="N7914" i="2"/>
  <c r="N7915" i="2"/>
  <c r="N7916" i="2"/>
  <c r="X7916" i="2" s="1"/>
  <c r="N7917" i="2"/>
  <c r="N7918" i="2"/>
  <c r="X7918" i="2" s="1"/>
  <c r="N7919" i="2"/>
  <c r="N7920" i="2"/>
  <c r="N7921" i="2"/>
  <c r="W7921" i="2" s="1"/>
  <c r="N7922" i="2"/>
  <c r="N7923" i="2"/>
  <c r="N7924" i="2"/>
  <c r="X7924" i="2" s="1"/>
  <c r="N7925" i="2"/>
  <c r="N7926" i="2"/>
  <c r="N7927" i="2"/>
  <c r="N7928" i="2"/>
  <c r="N7929" i="2"/>
  <c r="N7930" i="2"/>
  <c r="N7931" i="2"/>
  <c r="N7932" i="2"/>
  <c r="N7933" i="2"/>
  <c r="N7934" i="2"/>
  <c r="N7935" i="2"/>
  <c r="W7935" i="2" s="1"/>
  <c r="N7936" i="2"/>
  <c r="N7937" i="2"/>
  <c r="N7938" i="2"/>
  <c r="X7938" i="2" s="1"/>
  <c r="N7939" i="2"/>
  <c r="X7939" i="2" s="1"/>
  <c r="N7940" i="2"/>
  <c r="N7941" i="2"/>
  <c r="N7942" i="2"/>
  <c r="N7943" i="2"/>
  <c r="N7944" i="2"/>
  <c r="N7945" i="2"/>
  <c r="W7945" i="2" s="1"/>
  <c r="N7946" i="2"/>
  <c r="N7947" i="2"/>
  <c r="N7948" i="2"/>
  <c r="N7949" i="2"/>
  <c r="N7950" i="2"/>
  <c r="N7951" i="2"/>
  <c r="X7951" i="2" s="1"/>
  <c r="N7952" i="2"/>
  <c r="W7952" i="2" s="1"/>
  <c r="N7953" i="2"/>
  <c r="N7954" i="2"/>
  <c r="N7955" i="2"/>
  <c r="N7956" i="2"/>
  <c r="N7957" i="2"/>
  <c r="N7958" i="2"/>
  <c r="N7959" i="2"/>
  <c r="N7960" i="2"/>
  <c r="W7960" i="2" s="1"/>
  <c r="N7961" i="2"/>
  <c r="N7962" i="2"/>
  <c r="N7963" i="2"/>
  <c r="W7963" i="2" s="1"/>
  <c r="N7964" i="2"/>
  <c r="X7964" i="2" s="1"/>
  <c r="N7965" i="2"/>
  <c r="N7966" i="2"/>
  <c r="N7967" i="2"/>
  <c r="N7968" i="2"/>
  <c r="N7969" i="2"/>
  <c r="N7970" i="2"/>
  <c r="N7971" i="2"/>
  <c r="N7972" i="2"/>
  <c r="N7973" i="2"/>
  <c r="N7974" i="2"/>
  <c r="V7974" i="2" s="1"/>
  <c r="N7975" i="2"/>
  <c r="N7976" i="2"/>
  <c r="N7977" i="2"/>
  <c r="N7978" i="2"/>
  <c r="N7979" i="2"/>
  <c r="N7980" i="2"/>
  <c r="N7981" i="2"/>
  <c r="N7982" i="2"/>
  <c r="X7982" i="2" s="1"/>
  <c r="N7983" i="2"/>
  <c r="N7984" i="2"/>
  <c r="N7985" i="2"/>
  <c r="N7986" i="2"/>
  <c r="V7986" i="2" s="1"/>
  <c r="N7987" i="2"/>
  <c r="X7987" i="2" s="1"/>
  <c r="N7988" i="2"/>
  <c r="X7988" i="2" s="1"/>
  <c r="N7989" i="2"/>
  <c r="N7990" i="2"/>
  <c r="N7991" i="2"/>
  <c r="N7992" i="2"/>
  <c r="N7993" i="2"/>
  <c r="N7994" i="2"/>
  <c r="N7995" i="2"/>
  <c r="N7996" i="2"/>
  <c r="N7997" i="2"/>
  <c r="N7998" i="2"/>
  <c r="N7999" i="2"/>
  <c r="N8000" i="2"/>
  <c r="X8000" i="2" s="1"/>
  <c r="N8001" i="2"/>
  <c r="N8002" i="2"/>
  <c r="N8003" i="2"/>
  <c r="N8004" i="2"/>
  <c r="N8005" i="2"/>
  <c r="N8006" i="2"/>
  <c r="X8006" i="2" s="1"/>
  <c r="N8007" i="2"/>
  <c r="N8008" i="2"/>
  <c r="N8009" i="2"/>
  <c r="N8010" i="2"/>
  <c r="N8011" i="2"/>
  <c r="N8012" i="2"/>
  <c r="N8013" i="2"/>
  <c r="N8014" i="2"/>
  <c r="N8015" i="2"/>
  <c r="N8016" i="2"/>
  <c r="N8017" i="2"/>
  <c r="N8018" i="2"/>
  <c r="T8018" i="2" s="1"/>
  <c r="N8019" i="2"/>
  <c r="N8020" i="2"/>
  <c r="N8021" i="2"/>
  <c r="N8022" i="2"/>
  <c r="N8023" i="2"/>
  <c r="X8023" i="2" s="1"/>
  <c r="N8024" i="2"/>
  <c r="N8025" i="2"/>
  <c r="N8026" i="2"/>
  <c r="N8027" i="2"/>
  <c r="N8028" i="2"/>
  <c r="N8029" i="2"/>
  <c r="N8030" i="2"/>
  <c r="N8031" i="2"/>
  <c r="N8032" i="2"/>
  <c r="N8033" i="2"/>
  <c r="N8034" i="2"/>
  <c r="N8035" i="2"/>
  <c r="X8035" i="2" s="1"/>
  <c r="N8036" i="2"/>
  <c r="X8036" i="2" s="1"/>
  <c r="N8037" i="2"/>
  <c r="N8038" i="2"/>
  <c r="W8038" i="2" s="1"/>
  <c r="N8039" i="2"/>
  <c r="N8040" i="2"/>
  <c r="N8041" i="2"/>
  <c r="N8042" i="2"/>
  <c r="N8043" i="2"/>
  <c r="N8044" i="2"/>
  <c r="N8045" i="2"/>
  <c r="N8046" i="2"/>
  <c r="N8047" i="2"/>
  <c r="W8047" i="2" s="1"/>
  <c r="N8048" i="2"/>
  <c r="W8048" i="2" s="1"/>
  <c r="N8049" i="2"/>
  <c r="X8049" i="2" s="1"/>
  <c r="N8050" i="2"/>
  <c r="N8051" i="2"/>
  <c r="N8052" i="2"/>
  <c r="N8053" i="2"/>
  <c r="N8054" i="2"/>
  <c r="X8054" i="2" s="1"/>
  <c r="N8055" i="2"/>
  <c r="N8056" i="2"/>
  <c r="N8057" i="2"/>
  <c r="N8058" i="2"/>
  <c r="W8058" i="2" s="1"/>
  <c r="N8059" i="2"/>
  <c r="N8060" i="2"/>
  <c r="N8061" i="2"/>
  <c r="N8062" i="2"/>
  <c r="N8063" i="2"/>
  <c r="N8064" i="2"/>
  <c r="N8065" i="2"/>
  <c r="N8066" i="2"/>
  <c r="X8066" i="2" s="1"/>
  <c r="N8067" i="2"/>
  <c r="X8067" i="2" s="1"/>
  <c r="N8068" i="2"/>
  <c r="N8069" i="2"/>
  <c r="N8070" i="2"/>
  <c r="T8070" i="2" s="1"/>
  <c r="N8071" i="2"/>
  <c r="N8072" i="2"/>
  <c r="X8072" i="2" s="1"/>
  <c r="N8073" i="2"/>
  <c r="N8074" i="2"/>
  <c r="N8075" i="2"/>
  <c r="N8076" i="2"/>
  <c r="N8077" i="2"/>
  <c r="N8078" i="2"/>
  <c r="X8078" i="2" s="1"/>
  <c r="N8079" i="2"/>
  <c r="N8080" i="2"/>
  <c r="N8081" i="2"/>
  <c r="X8081" i="2" s="1"/>
  <c r="N8082" i="2"/>
  <c r="N8083" i="2"/>
  <c r="X8083" i="2" s="1"/>
  <c r="N8084" i="2"/>
  <c r="N8085" i="2"/>
  <c r="N8086" i="2"/>
  <c r="N8087" i="2"/>
  <c r="N8088" i="2"/>
  <c r="N8089" i="2"/>
  <c r="X8089" i="2" s="1"/>
  <c r="N8090" i="2"/>
  <c r="N8091" i="2"/>
  <c r="X8091" i="2" s="1"/>
  <c r="N8092" i="2"/>
  <c r="X8092" i="2" s="1"/>
  <c r="N8093" i="2"/>
  <c r="N8094" i="2"/>
  <c r="W8094" i="2" s="1"/>
  <c r="N8095" i="2"/>
  <c r="X8095" i="2" s="1"/>
  <c r="N8096" i="2"/>
  <c r="N8097" i="2"/>
  <c r="X8097" i="2" s="1"/>
  <c r="N8098" i="2"/>
  <c r="W8098" i="2" s="1"/>
  <c r="N8099" i="2"/>
  <c r="N8100" i="2"/>
  <c r="N8101" i="2"/>
  <c r="N8102" i="2"/>
  <c r="N8103" i="2"/>
  <c r="N8104" i="2"/>
  <c r="N8105" i="2"/>
  <c r="X8105" i="2" s="1"/>
  <c r="N8106" i="2"/>
  <c r="W8106" i="2" s="1"/>
  <c r="N8107" i="2"/>
  <c r="N8108" i="2"/>
  <c r="X8108" i="2" s="1"/>
  <c r="N8109" i="2"/>
  <c r="N8110" i="2"/>
  <c r="N8111" i="2"/>
  <c r="N8112" i="2"/>
  <c r="N8113" i="2"/>
  <c r="X8113" i="2" s="1"/>
  <c r="N8114" i="2"/>
  <c r="N8115" i="2"/>
  <c r="N8116" i="2"/>
  <c r="N8117" i="2"/>
  <c r="N8118" i="2"/>
  <c r="N8119" i="2"/>
  <c r="X8119" i="2" s="1"/>
  <c r="N8120" i="2"/>
  <c r="W8120" i="2" s="1"/>
  <c r="N8121" i="2"/>
  <c r="N8122" i="2"/>
  <c r="N8123" i="2"/>
  <c r="N8124" i="2"/>
  <c r="N8125" i="2"/>
  <c r="N8126" i="2"/>
  <c r="U8126" i="2" s="1"/>
  <c r="N8127" i="2"/>
  <c r="N8128" i="2"/>
  <c r="W8128" i="2" s="1"/>
  <c r="N8129" i="2"/>
  <c r="N8130" i="2"/>
  <c r="U8130" i="2" s="1"/>
  <c r="N8131" i="2"/>
  <c r="N8132" i="2"/>
  <c r="X8132" i="2" s="1"/>
  <c r="N8133" i="2"/>
  <c r="N8134" i="2"/>
  <c r="N8135" i="2"/>
  <c r="X8135" i="2" s="1"/>
  <c r="N8136" i="2"/>
  <c r="N8137" i="2"/>
  <c r="W8137" i="2" s="1"/>
  <c r="N8138" i="2"/>
  <c r="X8138" i="2" s="1"/>
  <c r="N8139" i="2"/>
  <c r="W8139" i="2" s="1"/>
  <c r="N8140" i="2"/>
  <c r="N8141" i="2"/>
  <c r="N8142" i="2"/>
  <c r="N8143" i="2"/>
  <c r="N8144" i="2"/>
  <c r="X8144" i="2" s="1"/>
  <c r="N8145" i="2"/>
  <c r="N8146" i="2"/>
  <c r="X8146" i="2" s="1"/>
  <c r="N8147" i="2"/>
  <c r="N8148" i="2"/>
  <c r="N8149" i="2"/>
  <c r="N8150" i="2"/>
  <c r="X8150" i="2" s="1"/>
  <c r="N8151" i="2"/>
  <c r="N8152" i="2"/>
  <c r="N8153" i="2"/>
  <c r="N8154" i="2"/>
  <c r="X8154" i="2" s="1"/>
  <c r="N8155" i="2"/>
  <c r="N8156" i="2"/>
  <c r="X8156" i="2" s="1"/>
  <c r="N8157" i="2"/>
  <c r="N8158" i="2"/>
  <c r="X8158" i="2" s="1"/>
  <c r="N8159" i="2"/>
  <c r="N8160" i="2"/>
  <c r="N8161" i="2"/>
  <c r="W8161" i="2" s="1"/>
  <c r="N8162" i="2"/>
  <c r="N8163" i="2"/>
  <c r="N8164" i="2"/>
  <c r="N8165" i="2"/>
  <c r="X8165" i="2" s="1"/>
  <c r="N8166" i="2"/>
  <c r="N8167" i="2"/>
  <c r="W8167" i="2" s="1"/>
  <c r="N8168" i="2"/>
  <c r="W8168" i="2" s="1"/>
  <c r="N8169" i="2"/>
  <c r="N8170" i="2"/>
  <c r="N8171" i="2"/>
  <c r="N8172" i="2"/>
  <c r="N8173" i="2"/>
  <c r="N8174" i="2"/>
  <c r="N8175" i="2"/>
  <c r="N8176" i="2"/>
  <c r="N8177" i="2"/>
  <c r="N8178" i="2"/>
  <c r="V8178" i="2" s="1"/>
  <c r="N8179" i="2"/>
  <c r="N8180" i="2"/>
  <c r="X8180" i="2" s="1"/>
  <c r="N8181" i="2"/>
  <c r="N8182" i="2"/>
  <c r="N8183" i="2"/>
  <c r="N8184" i="2"/>
  <c r="N8185" i="2"/>
  <c r="N8186" i="2"/>
  <c r="V8186" i="2" s="1"/>
  <c r="N8187" i="2"/>
  <c r="N8188" i="2"/>
  <c r="N8189" i="2"/>
  <c r="W8189" i="2" s="1"/>
  <c r="N8190" i="2"/>
  <c r="V8190" i="2" s="1"/>
  <c r="N8191" i="2"/>
  <c r="X8191" i="2" s="1"/>
  <c r="N8192" i="2"/>
  <c r="X8192" i="2" s="1"/>
  <c r="N8193" i="2"/>
  <c r="N8194" i="2"/>
  <c r="N8195" i="2"/>
  <c r="N8196" i="2"/>
  <c r="N8197" i="2"/>
  <c r="N8198" i="2"/>
  <c r="X8198" i="2" s="1"/>
  <c r="N8199" i="2"/>
  <c r="N8200" i="2"/>
  <c r="N8201" i="2"/>
  <c r="N8202" i="2"/>
  <c r="N8203" i="2"/>
  <c r="W8203" i="2" s="1"/>
  <c r="N8204" i="2"/>
  <c r="W8204" i="2" s="1"/>
  <c r="N8205" i="2"/>
  <c r="N8206" i="2"/>
  <c r="N8207" i="2"/>
  <c r="N8208" i="2"/>
  <c r="N8209" i="2"/>
  <c r="X8209" i="2" s="1"/>
  <c r="N8210" i="2"/>
  <c r="N8211" i="2"/>
  <c r="X8211" i="2" s="1"/>
  <c r="N8212" i="2"/>
  <c r="N8213" i="2"/>
  <c r="N8214" i="2"/>
  <c r="X8214" i="2" s="1"/>
  <c r="N8215" i="2"/>
  <c r="N8216" i="2"/>
  <c r="N8217" i="2"/>
  <c r="N8218" i="2"/>
  <c r="W8218" i="2" s="1"/>
  <c r="N8219" i="2"/>
  <c r="N8220" i="2"/>
  <c r="W8220" i="2" s="1"/>
  <c r="N8221" i="2"/>
  <c r="W8221" i="2" s="1"/>
  <c r="N8222" i="2"/>
  <c r="X8222" i="2" s="1"/>
  <c r="N8223" i="2"/>
  <c r="X8223" i="2" s="1"/>
  <c r="N8224" i="2"/>
  <c r="N8225" i="2"/>
  <c r="N8226" i="2"/>
  <c r="N8227" i="2"/>
  <c r="W8227" i="2" s="1"/>
  <c r="N8228" i="2"/>
  <c r="N8229" i="2"/>
  <c r="N8230" i="2"/>
  <c r="N8231" i="2"/>
  <c r="N8232" i="2"/>
  <c r="N8233" i="2"/>
  <c r="N8234" i="2"/>
  <c r="N8235" i="2"/>
  <c r="N8236" i="2"/>
  <c r="N8237" i="2"/>
  <c r="N8238" i="2"/>
  <c r="N8239" i="2"/>
  <c r="X8239" i="2" s="1"/>
  <c r="N8240" i="2"/>
  <c r="W8240" i="2" s="1"/>
  <c r="N8241" i="2"/>
  <c r="W8241" i="2" s="1"/>
  <c r="N8242" i="2"/>
  <c r="N8243" i="2"/>
  <c r="X8243" i="2" s="1"/>
  <c r="N8244" i="2"/>
  <c r="N8245" i="2"/>
  <c r="N8246" i="2"/>
  <c r="N8247" i="2"/>
  <c r="X8247" i="2" s="1"/>
  <c r="N8248" i="2"/>
  <c r="X8248" i="2" s="1"/>
  <c r="N8249" i="2"/>
  <c r="X8249" i="2" s="1"/>
  <c r="N8250" i="2"/>
  <c r="W8250" i="2" s="1"/>
  <c r="N8251" i="2"/>
  <c r="N8252" i="2"/>
  <c r="X8252" i="2" s="1"/>
  <c r="N8253" i="2"/>
  <c r="N8254" i="2"/>
  <c r="N8255" i="2"/>
  <c r="N8256" i="2"/>
  <c r="N8257" i="2"/>
  <c r="N8258" i="2"/>
  <c r="X8258" i="2" s="1"/>
  <c r="N8259" i="2"/>
  <c r="N8260" i="2"/>
  <c r="N8261" i="2"/>
  <c r="N8262" i="2"/>
  <c r="N8263" i="2"/>
  <c r="N8264" i="2"/>
  <c r="N8265" i="2"/>
  <c r="N8266" i="2"/>
  <c r="N8267" i="2"/>
  <c r="X8267" i="2" s="1"/>
  <c r="N8268" i="2"/>
  <c r="N8269" i="2"/>
  <c r="N8270" i="2"/>
  <c r="N8271" i="2"/>
  <c r="N8272" i="2"/>
  <c r="N8273" i="2"/>
  <c r="N8274" i="2"/>
  <c r="N8275" i="2"/>
  <c r="X8275" i="2" s="1"/>
  <c r="N8276" i="2"/>
  <c r="X8276" i="2" s="1"/>
  <c r="N8277" i="2"/>
  <c r="N8278" i="2"/>
  <c r="N8279" i="2"/>
  <c r="N8280" i="2"/>
  <c r="N8281" i="2"/>
  <c r="X8281" i="2" s="1"/>
  <c r="N8282" i="2"/>
  <c r="N8283" i="2"/>
  <c r="N8284" i="2"/>
  <c r="N8285" i="2"/>
  <c r="N8286" i="2"/>
  <c r="X8286" i="2" s="1"/>
  <c r="N8287" i="2"/>
  <c r="W8287" i="2" s="1"/>
  <c r="N8288" i="2"/>
  <c r="W8288" i="2" s="1"/>
  <c r="N8289" i="2"/>
  <c r="N8290" i="2"/>
  <c r="N8291" i="2"/>
  <c r="N8292" i="2"/>
  <c r="N8293" i="2"/>
  <c r="X8293" i="2" s="1"/>
  <c r="N8294" i="2"/>
  <c r="X8294" i="2" s="1"/>
  <c r="N8295" i="2"/>
  <c r="N8296" i="2"/>
  <c r="N8297" i="2"/>
  <c r="V8297" i="2" s="1"/>
  <c r="N8298" i="2"/>
  <c r="T8298" i="2" s="1"/>
  <c r="N8299" i="2"/>
  <c r="N8300" i="2"/>
  <c r="N8301" i="2"/>
  <c r="N8302" i="2"/>
  <c r="N8303" i="2"/>
  <c r="N8304" i="2"/>
  <c r="N8305" i="2"/>
  <c r="N8306" i="2"/>
  <c r="N8307" i="2"/>
  <c r="N8308" i="2"/>
  <c r="N8309" i="2"/>
  <c r="N8310" i="2"/>
  <c r="X8310" i="2" s="1"/>
  <c r="N8311" i="2"/>
  <c r="X8311" i="2" s="1"/>
  <c r="N8312" i="2"/>
  <c r="X8312" i="2" s="1"/>
  <c r="N8313" i="2"/>
  <c r="N8314" i="2"/>
  <c r="N8315" i="2"/>
  <c r="N8316" i="2"/>
  <c r="N8317" i="2"/>
  <c r="X8317" i="2" s="1"/>
  <c r="N8318" i="2"/>
  <c r="N8319" i="2"/>
  <c r="N8320" i="2"/>
  <c r="N8321" i="2"/>
  <c r="N8322" i="2"/>
  <c r="N8323" i="2"/>
  <c r="X8323" i="2" s="1"/>
  <c r="N8324" i="2"/>
  <c r="N8325" i="2"/>
  <c r="N8326" i="2"/>
  <c r="N8327" i="2"/>
  <c r="N8328" i="2"/>
  <c r="N8329" i="2"/>
  <c r="W8329" i="2" s="1"/>
  <c r="N8330" i="2"/>
  <c r="X8330" i="2" s="1"/>
  <c r="N8331" i="2"/>
  <c r="N8332" i="2"/>
  <c r="N8333" i="2"/>
  <c r="N8334" i="2"/>
  <c r="N8335" i="2"/>
  <c r="N8336" i="2"/>
  <c r="X8336" i="2" s="1"/>
  <c r="N8337" i="2"/>
  <c r="N8338" i="2"/>
  <c r="N8339" i="2"/>
  <c r="N8340" i="2"/>
  <c r="N8341" i="2"/>
  <c r="X8341" i="2" s="1"/>
  <c r="N8342" i="2"/>
  <c r="X8342" i="2" s="1"/>
  <c r="N8343" i="2"/>
  <c r="N8344" i="2"/>
  <c r="N8345" i="2"/>
  <c r="N8346" i="2"/>
  <c r="N8347" i="2"/>
  <c r="V8347" i="2" s="1"/>
  <c r="N8348" i="2"/>
  <c r="X8348" i="2" s="1"/>
  <c r="N8349" i="2"/>
  <c r="N8350" i="2"/>
  <c r="N8351" i="2"/>
  <c r="N8352" i="2"/>
  <c r="N8353" i="2"/>
  <c r="N8354" i="2"/>
  <c r="N8355" i="2"/>
  <c r="N8356" i="2"/>
  <c r="N8357" i="2"/>
  <c r="N8358" i="2"/>
  <c r="N8359" i="2"/>
  <c r="N8360" i="2"/>
  <c r="X8360" i="2" s="1"/>
  <c r="N8361" i="2"/>
  <c r="W8361" i="2" s="1"/>
  <c r="N8362" i="2"/>
  <c r="N8363" i="2"/>
  <c r="N8364" i="2"/>
  <c r="N8365" i="2"/>
  <c r="X8365" i="2" s="1"/>
  <c r="N8366" i="2"/>
  <c r="N8367" i="2"/>
  <c r="N8368" i="2"/>
  <c r="N8369" i="2"/>
  <c r="W8369" i="2" s="1"/>
  <c r="N8370" i="2"/>
  <c r="X8370" i="2" s="1"/>
  <c r="N8371" i="2"/>
  <c r="N8372" i="2"/>
  <c r="X8372" i="2" s="1"/>
  <c r="N8373" i="2"/>
  <c r="N8374" i="2"/>
  <c r="N8375" i="2"/>
  <c r="N8376" i="2"/>
  <c r="N8377" i="2"/>
  <c r="W8377" i="2" s="1"/>
  <c r="N8378" i="2"/>
  <c r="W8378" i="2" s="1"/>
  <c r="N8379" i="2"/>
  <c r="W8379" i="2" s="1"/>
  <c r="N8380" i="2"/>
  <c r="N8381" i="2"/>
  <c r="X8381" i="2" s="1"/>
  <c r="N8382" i="2"/>
  <c r="N8383" i="2"/>
  <c r="W8383" i="2" s="1"/>
  <c r="N8384" i="2"/>
  <c r="N8385" i="2"/>
  <c r="N8386" i="2"/>
  <c r="X8386" i="2" s="1"/>
  <c r="N8387" i="2"/>
  <c r="N8388" i="2"/>
  <c r="N8389" i="2"/>
  <c r="N8390" i="2"/>
  <c r="N8391" i="2"/>
  <c r="W8391" i="2" s="1"/>
  <c r="N8392" i="2"/>
  <c r="N8393" i="2"/>
  <c r="N8394" i="2"/>
  <c r="X8394" i="2" s="1"/>
  <c r="N8395" i="2"/>
  <c r="X8395" i="2" s="1"/>
  <c r="N8396" i="2"/>
  <c r="X8396" i="2" s="1"/>
  <c r="N8397" i="2"/>
  <c r="N8398" i="2"/>
  <c r="N8399" i="2"/>
  <c r="N8400" i="2"/>
  <c r="N8401" i="2"/>
  <c r="N8402" i="2"/>
  <c r="N8403" i="2"/>
  <c r="X8403" i="2" s="1"/>
  <c r="N8404" i="2"/>
  <c r="N8405" i="2"/>
  <c r="N8406" i="2"/>
  <c r="N8407" i="2"/>
  <c r="X8407" i="2" s="1"/>
  <c r="N8408" i="2"/>
  <c r="X8408" i="2" s="1"/>
  <c r="N8409" i="2"/>
  <c r="N8410" i="2"/>
  <c r="W8410" i="2" s="1"/>
  <c r="N8411" i="2"/>
  <c r="N8412" i="2"/>
  <c r="N8413" i="2"/>
  <c r="N8414" i="2"/>
  <c r="T8414" i="2" s="1"/>
  <c r="N8415" i="2"/>
  <c r="W8415" i="2" s="1"/>
  <c r="N8416" i="2"/>
  <c r="N8417" i="2"/>
  <c r="N8418" i="2"/>
  <c r="N8419" i="2"/>
  <c r="N8420" i="2"/>
  <c r="X8420" i="2" s="1"/>
  <c r="N8421" i="2"/>
  <c r="N8422" i="2"/>
  <c r="N8423" i="2"/>
  <c r="N8424" i="2"/>
  <c r="N8425" i="2"/>
  <c r="W8425" i="2" s="1"/>
  <c r="N8426" i="2"/>
  <c r="W8426" i="2" s="1"/>
  <c r="N8427" i="2"/>
  <c r="N8428" i="2"/>
  <c r="N8429" i="2"/>
  <c r="N8430" i="2"/>
  <c r="N8431" i="2"/>
  <c r="X8431" i="2" s="1"/>
  <c r="N8432" i="2"/>
  <c r="X8432" i="2" s="1"/>
  <c r="N8433" i="2"/>
  <c r="N8434" i="2"/>
  <c r="W8434" i="2" s="1"/>
  <c r="N8435" i="2"/>
  <c r="N8436" i="2"/>
  <c r="N8437" i="2"/>
  <c r="X8437" i="2" s="1"/>
  <c r="N8438" i="2"/>
  <c r="X8438" i="2" s="1"/>
  <c r="N8439" i="2"/>
  <c r="X8439" i="2" s="1"/>
  <c r="N8440" i="2"/>
  <c r="N8441" i="2"/>
  <c r="N8442" i="2"/>
  <c r="N8443" i="2"/>
  <c r="N8444" i="2"/>
  <c r="W8444" i="2" s="1"/>
  <c r="N8445" i="2"/>
  <c r="N8446" i="2"/>
  <c r="N8447" i="2"/>
  <c r="N8448" i="2"/>
  <c r="N8449" i="2"/>
  <c r="W8449" i="2" s="1"/>
  <c r="N8450" i="2"/>
  <c r="W8450" i="2" s="1"/>
  <c r="N8451" i="2"/>
  <c r="N8452" i="2"/>
  <c r="W8452" i="2" s="1"/>
  <c r="N8453" i="2"/>
  <c r="W8453" i="2" s="1"/>
  <c r="N8454" i="2"/>
  <c r="N8455" i="2"/>
  <c r="N8456" i="2"/>
  <c r="N8457" i="2"/>
  <c r="N8458" i="2"/>
  <c r="N8459" i="2"/>
  <c r="N8460" i="2"/>
  <c r="N8461" i="2"/>
  <c r="N8462" i="2"/>
  <c r="N8463" i="2"/>
  <c r="N8464" i="2"/>
  <c r="N8465" i="2"/>
  <c r="X8465" i="2" s="1"/>
  <c r="N8466" i="2"/>
  <c r="N8467" i="2"/>
  <c r="N8468" i="2"/>
  <c r="X8468" i="2" s="1"/>
  <c r="N8469" i="2"/>
  <c r="N8470" i="2"/>
  <c r="N8471" i="2"/>
  <c r="N8472" i="2"/>
  <c r="N8473" i="2"/>
  <c r="X8473" i="2" s="1"/>
  <c r="N8474" i="2"/>
  <c r="N8475" i="2"/>
  <c r="N8476" i="2"/>
  <c r="N8477" i="2"/>
  <c r="N8478" i="2"/>
  <c r="N8479" i="2"/>
  <c r="X8479" i="2" s="1"/>
  <c r="N8480" i="2"/>
  <c r="X8480" i="2" s="1"/>
  <c r="N8481" i="2"/>
  <c r="N8482" i="2"/>
  <c r="N8483" i="2"/>
  <c r="N8484" i="2"/>
  <c r="N8485" i="2"/>
  <c r="X8485" i="2" s="1"/>
  <c r="N8486" i="2"/>
  <c r="X8486" i="2" s="1"/>
  <c r="N8487" i="2"/>
  <c r="N8488" i="2"/>
  <c r="X8488" i="2" s="1"/>
  <c r="N8489" i="2"/>
  <c r="W8489" i="2" s="1"/>
  <c r="N8490" i="2"/>
  <c r="V8490" i="2" s="1"/>
  <c r="N8491" i="2"/>
  <c r="N8492" i="2"/>
  <c r="X8492" i="2" s="1"/>
  <c r="N8493" i="2"/>
  <c r="N8494" i="2"/>
  <c r="W8494" i="2" s="1"/>
  <c r="N8495" i="2"/>
  <c r="N8496" i="2"/>
  <c r="W8496" i="2" s="1"/>
  <c r="N8497" i="2"/>
  <c r="N8498" i="2"/>
  <c r="W8498" i="2" s="1"/>
  <c r="N8499" i="2"/>
  <c r="X8499" i="2" s="1"/>
  <c r="N8500" i="2"/>
  <c r="N8501" i="2"/>
  <c r="X8501" i="2" s="1"/>
  <c r="N8502" i="2"/>
  <c r="N8503" i="2"/>
  <c r="W8503" i="2" s="1"/>
  <c r="N8504" i="2"/>
  <c r="N8505" i="2"/>
  <c r="N8506" i="2"/>
  <c r="N8507" i="2"/>
  <c r="N8508" i="2"/>
  <c r="N8509" i="2"/>
  <c r="N8510" i="2"/>
  <c r="N8511" i="2"/>
  <c r="N8512" i="2"/>
  <c r="N8513" i="2"/>
  <c r="N8514" i="2"/>
  <c r="N8515" i="2"/>
  <c r="N8516" i="2"/>
  <c r="X8516" i="2" s="1"/>
  <c r="N8517" i="2"/>
  <c r="X8517" i="2" s="1"/>
  <c r="N8518" i="2"/>
  <c r="X8518" i="2" s="1"/>
  <c r="N8519" i="2"/>
  <c r="N8520" i="2"/>
  <c r="N8521" i="2"/>
  <c r="N8522" i="2"/>
  <c r="N8523" i="2"/>
  <c r="X8523" i="2" s="1"/>
  <c r="N8524" i="2"/>
  <c r="X8524" i="2" s="1"/>
  <c r="N8525" i="2"/>
  <c r="W8525" i="2" s="1"/>
  <c r="N8526" i="2"/>
  <c r="N8527" i="2"/>
  <c r="N8528" i="2"/>
  <c r="N8529" i="2"/>
  <c r="N8530" i="2"/>
  <c r="N8531" i="2"/>
  <c r="N8532" i="2"/>
  <c r="N8533" i="2"/>
  <c r="N8534" i="2"/>
  <c r="W8534" i="2" s="1"/>
  <c r="N8535" i="2"/>
  <c r="N8536" i="2"/>
  <c r="N8537" i="2"/>
  <c r="W8537" i="2" s="1"/>
  <c r="N8538" i="2"/>
  <c r="X8538" i="2" s="1"/>
  <c r="N8539" i="2"/>
  <c r="N8540" i="2"/>
  <c r="N8541" i="2"/>
  <c r="N8542" i="2"/>
  <c r="N8543" i="2"/>
  <c r="N8544" i="2"/>
  <c r="N8545" i="2"/>
  <c r="N8546" i="2"/>
  <c r="W8546" i="2" s="1"/>
  <c r="N8547" i="2"/>
  <c r="N8548" i="2"/>
  <c r="N8549" i="2"/>
  <c r="N8550" i="2"/>
  <c r="N8551" i="2"/>
  <c r="N8552" i="2"/>
  <c r="X8552" i="2" s="1"/>
  <c r="N8553" i="2"/>
  <c r="N8554" i="2"/>
  <c r="N8555" i="2"/>
  <c r="N8556" i="2"/>
  <c r="N8557" i="2"/>
  <c r="N8558" i="2"/>
  <c r="N8559" i="2"/>
  <c r="N8560" i="2"/>
  <c r="W8560" i="2" s="1"/>
  <c r="N8561" i="2"/>
  <c r="N8562" i="2"/>
  <c r="N8563" i="2"/>
  <c r="X8563" i="2" s="1"/>
  <c r="N8564" i="2"/>
  <c r="N8565" i="2"/>
  <c r="N8566" i="2"/>
  <c r="W8566" i="2" s="1"/>
  <c r="N8567" i="2"/>
  <c r="N8568" i="2"/>
  <c r="W8568" i="2" s="1"/>
  <c r="N8569" i="2"/>
  <c r="N8570" i="2"/>
  <c r="X8570" i="2" s="1"/>
  <c r="N8571" i="2"/>
  <c r="N8572" i="2"/>
  <c r="N8573" i="2"/>
  <c r="N8574" i="2"/>
  <c r="N8575" i="2"/>
  <c r="N8576" i="2"/>
  <c r="N8577" i="2"/>
  <c r="X8577" i="2" s="1"/>
  <c r="N8578" i="2"/>
  <c r="X8578" i="2" s="1"/>
  <c r="N8579" i="2"/>
  <c r="N8580" i="2"/>
  <c r="N8581" i="2"/>
  <c r="X8581" i="2" s="1"/>
  <c r="N8582" i="2"/>
  <c r="X8582" i="2" s="1"/>
  <c r="N8583" i="2"/>
  <c r="T8583" i="2" s="1"/>
  <c r="N8584" i="2"/>
  <c r="N8585" i="2"/>
  <c r="N8586" i="2"/>
  <c r="N8587" i="2"/>
  <c r="W8587" i="2" s="1"/>
  <c r="N8588" i="2"/>
  <c r="W8588" i="2" s="1"/>
  <c r="N8589" i="2"/>
  <c r="N8590" i="2"/>
  <c r="N8591" i="2"/>
  <c r="N8592" i="2"/>
  <c r="N8593" i="2"/>
  <c r="N8594" i="2"/>
  <c r="N8595" i="2"/>
  <c r="W8595" i="2" s="1"/>
  <c r="N8596" i="2"/>
  <c r="W8596" i="2" s="1"/>
  <c r="N8597" i="2"/>
  <c r="N8598" i="2"/>
  <c r="N8599" i="2"/>
  <c r="X8599" i="2" s="1"/>
  <c r="N8600" i="2"/>
  <c r="N8601" i="2"/>
  <c r="N8602" i="2"/>
  <c r="W8602" i="2" s="1"/>
  <c r="N8603" i="2"/>
  <c r="N8604" i="2"/>
  <c r="N8605" i="2"/>
  <c r="N8606" i="2"/>
  <c r="X8606" i="2" s="1"/>
  <c r="N8607" i="2"/>
  <c r="N8608" i="2"/>
  <c r="N8609" i="2"/>
  <c r="N8610" i="2"/>
  <c r="N8611" i="2"/>
  <c r="W8611" i="2" s="1"/>
  <c r="N8612" i="2"/>
  <c r="N8613" i="2"/>
  <c r="N8614" i="2"/>
  <c r="N8615" i="2"/>
  <c r="N8616" i="2"/>
  <c r="N8617" i="2"/>
  <c r="N8618" i="2"/>
  <c r="X8618" i="2" s="1"/>
  <c r="N8619" i="2"/>
  <c r="N8620" i="2"/>
  <c r="N8621" i="2"/>
  <c r="N8622" i="2"/>
  <c r="X8622" i="2" s="1"/>
  <c r="N8623" i="2"/>
  <c r="X8623" i="2" s="1"/>
  <c r="N8624" i="2"/>
  <c r="N8625" i="2"/>
  <c r="N8626" i="2"/>
  <c r="N8627" i="2"/>
  <c r="N8628" i="2"/>
  <c r="N8629" i="2"/>
  <c r="N8630" i="2"/>
  <c r="X8630" i="2" s="1"/>
  <c r="N8631" i="2"/>
  <c r="N8632" i="2"/>
  <c r="N8633" i="2"/>
  <c r="N8634" i="2"/>
  <c r="N8635" i="2"/>
  <c r="X8635" i="2" s="1"/>
  <c r="N8636" i="2"/>
  <c r="X8636" i="2" s="1"/>
  <c r="N8637" i="2"/>
  <c r="N8638" i="2"/>
  <c r="N8639" i="2"/>
  <c r="X8639" i="2" s="1"/>
  <c r="N8640" i="2"/>
  <c r="N8641" i="2"/>
  <c r="N8642" i="2"/>
  <c r="X8642" i="2" s="1"/>
  <c r="N8643" i="2"/>
  <c r="N8644" i="2"/>
  <c r="N8645" i="2"/>
  <c r="N8646" i="2"/>
  <c r="X8646" i="2" s="1"/>
  <c r="N8647" i="2"/>
  <c r="N8648" i="2"/>
  <c r="W8648" i="2" s="1"/>
  <c r="N8649" i="2"/>
  <c r="X8649" i="2" s="1"/>
  <c r="N8650" i="2"/>
  <c r="N8651" i="2"/>
  <c r="N8652" i="2"/>
  <c r="N8653" i="2"/>
  <c r="N8654" i="2"/>
  <c r="N8655" i="2"/>
  <c r="N8656" i="2"/>
  <c r="N8657" i="2"/>
  <c r="N8658" i="2"/>
  <c r="V8658" i="2" s="1"/>
  <c r="N8659" i="2"/>
  <c r="N8660" i="2"/>
  <c r="X8660" i="2" s="1"/>
  <c r="N8661" i="2"/>
  <c r="N8662" i="2"/>
  <c r="N8663" i="2"/>
  <c r="N8664" i="2"/>
  <c r="N8665" i="2"/>
  <c r="N8666" i="2"/>
  <c r="N8667" i="2"/>
  <c r="N8668" i="2"/>
  <c r="N8669" i="2"/>
  <c r="N8670" i="2"/>
  <c r="V8670" i="2" s="1"/>
  <c r="N8671" i="2"/>
  <c r="X8671" i="2" s="1"/>
  <c r="N8672" i="2"/>
  <c r="N8673" i="2"/>
  <c r="N8674" i="2"/>
  <c r="N8675" i="2"/>
  <c r="N8676" i="2"/>
  <c r="N8677" i="2"/>
  <c r="N8678" i="2"/>
  <c r="N8679" i="2"/>
  <c r="N8680" i="2"/>
  <c r="N8681" i="2"/>
  <c r="N8682" i="2"/>
  <c r="N8683" i="2"/>
  <c r="X8683" i="2" s="1"/>
  <c r="N8684" i="2"/>
  <c r="W8684" i="2" s="1"/>
  <c r="N8685" i="2"/>
  <c r="N8686" i="2"/>
  <c r="N8687" i="2"/>
  <c r="N8688" i="2"/>
  <c r="N8689" i="2"/>
  <c r="N8690" i="2"/>
  <c r="X8690" i="2" s="1"/>
  <c r="N8691" i="2"/>
  <c r="N8692" i="2"/>
  <c r="N8693" i="2"/>
  <c r="W8693" i="2" s="1"/>
  <c r="N8694" i="2"/>
  <c r="W8694" i="2" s="1"/>
  <c r="N8695" i="2"/>
  <c r="X8695" i="2" s="1"/>
  <c r="N8696" i="2"/>
  <c r="N8697" i="2"/>
  <c r="N8698" i="2"/>
  <c r="N8699" i="2"/>
  <c r="N8700" i="2"/>
  <c r="N8701" i="2"/>
  <c r="X8701" i="2" s="1"/>
  <c r="N8702" i="2"/>
  <c r="N8703" i="2"/>
  <c r="N8704" i="2"/>
  <c r="N8705" i="2"/>
  <c r="N8706" i="2"/>
  <c r="V8706" i="2" s="1"/>
  <c r="N8707" i="2"/>
  <c r="V8707" i="2" s="1"/>
  <c r="N8708" i="2"/>
  <c r="X8708" i="2" s="1"/>
  <c r="N8709" i="2"/>
  <c r="N8710" i="2"/>
  <c r="N8711" i="2"/>
  <c r="N8712" i="2"/>
  <c r="N8713" i="2"/>
  <c r="N8714" i="2"/>
  <c r="N8715" i="2"/>
  <c r="X8715" i="2" s="1"/>
  <c r="N8716" i="2"/>
  <c r="N8717" i="2"/>
  <c r="V8717" i="2" s="1"/>
  <c r="N8718" i="2"/>
  <c r="V8718" i="2" s="1"/>
  <c r="N8719" i="2"/>
  <c r="X8719" i="2" s="1"/>
  <c r="N8720" i="2"/>
  <c r="X8720" i="2" s="1"/>
  <c r="N8721" i="2"/>
  <c r="N8722" i="2"/>
  <c r="N8723" i="2"/>
  <c r="N8724" i="2"/>
  <c r="N8725" i="2"/>
  <c r="N8726" i="2"/>
  <c r="N8727" i="2"/>
  <c r="N8728" i="2"/>
  <c r="N8729" i="2"/>
  <c r="N8730" i="2"/>
  <c r="N8731" i="2"/>
  <c r="N8732" i="2"/>
  <c r="X8732" i="2" s="1"/>
  <c r="N8733" i="2"/>
  <c r="N8734" i="2"/>
  <c r="N8735" i="2"/>
  <c r="N8736" i="2"/>
  <c r="N8737" i="2"/>
  <c r="N8738" i="2"/>
  <c r="W8738" i="2" s="1"/>
  <c r="N8739" i="2"/>
  <c r="W8739" i="2" s="1"/>
  <c r="N8740" i="2"/>
  <c r="N8741" i="2"/>
  <c r="N8742" i="2"/>
  <c r="N8743" i="2"/>
  <c r="N8744" i="2"/>
  <c r="N8745" i="2"/>
  <c r="N8746" i="2"/>
  <c r="N8747" i="2"/>
  <c r="N8748" i="2"/>
  <c r="N8749" i="2"/>
  <c r="N8750" i="2"/>
  <c r="W8750" i="2" s="1"/>
  <c r="N8751" i="2"/>
  <c r="N8752" i="2"/>
  <c r="N8753" i="2"/>
  <c r="N8754" i="2"/>
  <c r="N8755" i="2"/>
  <c r="X8755" i="2" s="1"/>
  <c r="N8756" i="2"/>
  <c r="N8757" i="2"/>
  <c r="X8757" i="2" s="1"/>
  <c r="N8758" i="2"/>
  <c r="N8759" i="2"/>
  <c r="N8760" i="2"/>
  <c r="N8761" i="2"/>
  <c r="N8762" i="2"/>
  <c r="N8763" i="2"/>
  <c r="X8763" i="2" s="1"/>
  <c r="N8764" i="2"/>
  <c r="N8765" i="2"/>
  <c r="N8766" i="2"/>
  <c r="N8767" i="2"/>
  <c r="N8768" i="2"/>
  <c r="N8769" i="2"/>
  <c r="N8770" i="2"/>
  <c r="N8771" i="2"/>
  <c r="N8772" i="2"/>
  <c r="N8773" i="2"/>
  <c r="N8774" i="2"/>
  <c r="N8775" i="2"/>
  <c r="N8776" i="2"/>
  <c r="N8777" i="2"/>
  <c r="N8778" i="2"/>
  <c r="X8778" i="2" s="1"/>
  <c r="N8779" i="2"/>
  <c r="N8780" i="2"/>
  <c r="X8780" i="2" s="1"/>
  <c r="N8781" i="2"/>
  <c r="N8782" i="2"/>
  <c r="N8783" i="2"/>
  <c r="N8784" i="2"/>
  <c r="N8785" i="2"/>
  <c r="N8786" i="2"/>
  <c r="N8787" i="2"/>
  <c r="N8788" i="2"/>
  <c r="N8789" i="2"/>
  <c r="N8790" i="2"/>
  <c r="N8791" i="2"/>
  <c r="X8791" i="2" s="1"/>
  <c r="N8792" i="2"/>
  <c r="X8792" i="2" s="1"/>
  <c r="N8793" i="2"/>
  <c r="N8794" i="2"/>
  <c r="N8795" i="2"/>
  <c r="N8796" i="2"/>
  <c r="N8797" i="2"/>
  <c r="N8798" i="2"/>
  <c r="X8798" i="2" s="1"/>
  <c r="N8799" i="2"/>
  <c r="W8799" i="2" s="1"/>
  <c r="N8800" i="2"/>
  <c r="N8801" i="2"/>
  <c r="N8802" i="2"/>
  <c r="N8803" i="2"/>
  <c r="W8803" i="2" s="1"/>
  <c r="N8804" i="2"/>
  <c r="W8804" i="2" s="1"/>
  <c r="N8805" i="2"/>
  <c r="N8806" i="2"/>
  <c r="N8807" i="2"/>
  <c r="N8808" i="2"/>
  <c r="N8809" i="2"/>
  <c r="N8810" i="2"/>
  <c r="N8811" i="2"/>
  <c r="N8812" i="2"/>
  <c r="X8812" i="2" s="1"/>
  <c r="N8813" i="2"/>
  <c r="X8813" i="2" s="1"/>
  <c r="N8814" i="2"/>
  <c r="W8814" i="2" s="1"/>
  <c r="N8815" i="2"/>
  <c r="N8816" i="2"/>
  <c r="N8817" i="2"/>
  <c r="N8818" i="2"/>
  <c r="W8818" i="2" s="1"/>
  <c r="N8819" i="2"/>
  <c r="N8820" i="2"/>
  <c r="N8821" i="2"/>
  <c r="W8821" i="2" s="1"/>
  <c r="N8822" i="2"/>
  <c r="N8823" i="2"/>
  <c r="N8824" i="2"/>
  <c r="N8825" i="2"/>
  <c r="N8826" i="2"/>
  <c r="N8827" i="2"/>
  <c r="X8827" i="2" s="1"/>
  <c r="N8828" i="2"/>
  <c r="X8828" i="2" s="1"/>
  <c r="N8829" i="2"/>
  <c r="N8830" i="2"/>
  <c r="N8831" i="2"/>
  <c r="N8832" i="2"/>
  <c r="N8833" i="2"/>
  <c r="N8834" i="2"/>
  <c r="N8835" i="2"/>
  <c r="W8835" i="2" s="1"/>
  <c r="N8836" i="2"/>
  <c r="N8837" i="2"/>
  <c r="N8838" i="2"/>
  <c r="X8838" i="2" s="1"/>
  <c r="N8839" i="2"/>
  <c r="X8839" i="2" s="1"/>
  <c r="N8840" i="2"/>
  <c r="W8840" i="2" s="1"/>
  <c r="N8841" i="2"/>
  <c r="N8842" i="2"/>
  <c r="N8843" i="2"/>
  <c r="N8844" i="2"/>
  <c r="N8845" i="2"/>
  <c r="N8846" i="2"/>
  <c r="X8846" i="2" s="1"/>
  <c r="N8847" i="2"/>
  <c r="W8847" i="2" s="1"/>
  <c r="N8848" i="2"/>
  <c r="N8849" i="2"/>
  <c r="N8850" i="2"/>
  <c r="N8851" i="2"/>
  <c r="X8851" i="2" s="1"/>
  <c r="N8852" i="2"/>
  <c r="N8853" i="2"/>
  <c r="W8853" i="2" s="1"/>
  <c r="N8854" i="2"/>
  <c r="N8855" i="2"/>
  <c r="N8856" i="2"/>
  <c r="N8857" i="2"/>
  <c r="N8858" i="2"/>
  <c r="N8859" i="2"/>
  <c r="W8859" i="2" s="1"/>
  <c r="N8860" i="2"/>
  <c r="N8861" i="2"/>
  <c r="N8862" i="2"/>
  <c r="N8863" i="2"/>
  <c r="N8864" i="2"/>
  <c r="N8865" i="2"/>
  <c r="N8866" i="2"/>
  <c r="N8867" i="2"/>
  <c r="N8868" i="2"/>
  <c r="N8869" i="2"/>
  <c r="N8870" i="2"/>
  <c r="N8871" i="2"/>
  <c r="N8872" i="2"/>
  <c r="N8873" i="2"/>
  <c r="N8874" i="2"/>
  <c r="N8875" i="2"/>
  <c r="X8875" i="2" s="1"/>
  <c r="N8876" i="2"/>
  <c r="X8876" i="2" s="1"/>
  <c r="N8877" i="2"/>
  <c r="N8878" i="2"/>
  <c r="N8879" i="2"/>
  <c r="N8880" i="2"/>
  <c r="N8881" i="2"/>
  <c r="N8882" i="2"/>
  <c r="N8883" i="2"/>
  <c r="N8884" i="2"/>
  <c r="N8885" i="2"/>
  <c r="N8886" i="2"/>
  <c r="N8887" i="2"/>
  <c r="W8887" i="2" s="1"/>
  <c r="N8888" i="2"/>
  <c r="X8888" i="2" s="1"/>
  <c r="N8889" i="2"/>
  <c r="N8890" i="2"/>
  <c r="N8891" i="2"/>
  <c r="N8892" i="2"/>
  <c r="N8893" i="2"/>
  <c r="W8893" i="2" s="1"/>
  <c r="N8894" i="2"/>
  <c r="N8895" i="2"/>
  <c r="N8896" i="2"/>
  <c r="N8897" i="2"/>
  <c r="N8898" i="2"/>
  <c r="N8899" i="2"/>
  <c r="N8900" i="2"/>
  <c r="W8900" i="2" s="1"/>
  <c r="N8901" i="2"/>
  <c r="N8902" i="2"/>
  <c r="W8902" i="2" s="1"/>
  <c r="N8903" i="2"/>
  <c r="W8903" i="2" s="1"/>
  <c r="N8904" i="2"/>
  <c r="W8904" i="2" s="1"/>
  <c r="N8905" i="2"/>
  <c r="N8906" i="2"/>
  <c r="X8906" i="2" s="1"/>
  <c r="N8907" i="2"/>
  <c r="N8908" i="2"/>
  <c r="W8908" i="2" s="1"/>
  <c r="N8909" i="2"/>
  <c r="X8909" i="2" s="1"/>
  <c r="N8910" i="2"/>
  <c r="N8911" i="2"/>
  <c r="X8911" i="2" s="1"/>
  <c r="N8912" i="2"/>
  <c r="N8913" i="2"/>
  <c r="N8914" i="2"/>
  <c r="X8914" i="2" s="1"/>
  <c r="N8915" i="2"/>
  <c r="N8916" i="2"/>
  <c r="N8917" i="2"/>
  <c r="N8918" i="2"/>
  <c r="X8918" i="2" s="1"/>
  <c r="N8919" i="2"/>
  <c r="X8919" i="2" s="1"/>
  <c r="N8920" i="2"/>
  <c r="N8921" i="2"/>
  <c r="N8922" i="2"/>
  <c r="N8923" i="2"/>
  <c r="X8923" i="2" s="1"/>
  <c r="N8924" i="2"/>
  <c r="X8924" i="2" s="1"/>
  <c r="N8925" i="2"/>
  <c r="X8925" i="2" s="1"/>
  <c r="N8926" i="2"/>
  <c r="N8927" i="2"/>
  <c r="N8928" i="2"/>
  <c r="N8929" i="2"/>
  <c r="N8930" i="2"/>
  <c r="X8930" i="2" s="1"/>
  <c r="N8931" i="2"/>
  <c r="N8932" i="2"/>
  <c r="N8933" i="2"/>
  <c r="N8934" i="2"/>
  <c r="X8934" i="2" s="1"/>
  <c r="N8935" i="2"/>
  <c r="N8936" i="2"/>
  <c r="N8937" i="2"/>
  <c r="N8938" i="2"/>
  <c r="N8939" i="2"/>
  <c r="N8940" i="2"/>
  <c r="N8941" i="2"/>
  <c r="N8942" i="2"/>
  <c r="N8943" i="2"/>
  <c r="N8944" i="2"/>
  <c r="N8945" i="2"/>
  <c r="N8946" i="2"/>
  <c r="N8947" i="2"/>
  <c r="X8947" i="2" s="1"/>
  <c r="N8948" i="2"/>
  <c r="N8949" i="2"/>
  <c r="N8950" i="2"/>
  <c r="N8951" i="2"/>
  <c r="N8952" i="2"/>
  <c r="W8952" i="2" s="1"/>
  <c r="N8953" i="2"/>
  <c r="N8954" i="2"/>
  <c r="W8954" i="2" s="1"/>
  <c r="N8955" i="2"/>
  <c r="W8955" i="2" s="1"/>
  <c r="N8956" i="2"/>
  <c r="N8957" i="2"/>
  <c r="W8957" i="2" s="1"/>
  <c r="N8958" i="2"/>
  <c r="T8958" i="2" s="1"/>
  <c r="N8959" i="2"/>
  <c r="N8960" i="2"/>
  <c r="N8961" i="2"/>
  <c r="N8962" i="2"/>
  <c r="X8962" i="2" s="1"/>
  <c r="N8963" i="2"/>
  <c r="N8964" i="2"/>
  <c r="N8965" i="2"/>
  <c r="N8966" i="2"/>
  <c r="N8967" i="2"/>
  <c r="N8968" i="2"/>
  <c r="N8969" i="2"/>
  <c r="N8970" i="2"/>
  <c r="N8971" i="2"/>
  <c r="N8972" i="2"/>
  <c r="X8972" i="2" s="1"/>
  <c r="N8973" i="2"/>
  <c r="N8974" i="2"/>
  <c r="X8974" i="2" s="1"/>
  <c r="N8975" i="2"/>
  <c r="X8975" i="2" s="1"/>
  <c r="N8976" i="2"/>
  <c r="N8977" i="2"/>
  <c r="N8978" i="2"/>
  <c r="X8978" i="2" s="1"/>
  <c r="N8979" i="2"/>
  <c r="N8980" i="2"/>
  <c r="N8981" i="2"/>
  <c r="X8981" i="2" s="1"/>
  <c r="N8982" i="2"/>
  <c r="N8983" i="2"/>
  <c r="V8983" i="2" s="1"/>
  <c r="N8984" i="2"/>
  <c r="W8984" i="2" s="1"/>
  <c r="N8985" i="2"/>
  <c r="N8986" i="2"/>
  <c r="N8987" i="2"/>
  <c r="N8988" i="2"/>
  <c r="N8989" i="2"/>
  <c r="N8990" i="2"/>
  <c r="N8991" i="2"/>
  <c r="N8992" i="2"/>
  <c r="N8993" i="2"/>
  <c r="W8993" i="2" s="1"/>
  <c r="N8994" i="2"/>
  <c r="X8994" i="2" s="1"/>
  <c r="N8995" i="2"/>
  <c r="X8995" i="2" s="1"/>
  <c r="N8996" i="2"/>
  <c r="W8996" i="2" s="1"/>
  <c r="N8997" i="2"/>
  <c r="N8998" i="2"/>
  <c r="N8999" i="2"/>
  <c r="N9000" i="2"/>
  <c r="N9001" i="2"/>
  <c r="X9001" i="2" s="1"/>
  <c r="N9002" i="2"/>
  <c r="N9003" i="2"/>
  <c r="N9004" i="2"/>
  <c r="N9005" i="2"/>
  <c r="V9005" i="2" s="1"/>
  <c r="N9006" i="2"/>
  <c r="V9006" i="2" s="1"/>
  <c r="N9007" i="2"/>
  <c r="X9007" i="2" s="1"/>
  <c r="N9008" i="2"/>
  <c r="X9008" i="2" s="1"/>
  <c r="N9009" i="2"/>
  <c r="N9010" i="2"/>
  <c r="N9011" i="2"/>
  <c r="N9012" i="2"/>
  <c r="N9013" i="2"/>
  <c r="X9013" i="2" s="1"/>
  <c r="N9014" i="2"/>
  <c r="N9015" i="2"/>
  <c r="X9015" i="2" s="1"/>
  <c r="N9016" i="2"/>
  <c r="X9016" i="2" s="1"/>
  <c r="N9017" i="2"/>
  <c r="X9017" i="2" s="1"/>
  <c r="N9018" i="2"/>
  <c r="N9019" i="2"/>
  <c r="X9019" i="2" s="1"/>
  <c r="N9020" i="2"/>
  <c r="N9021" i="2"/>
  <c r="X9021" i="2" s="1"/>
  <c r="N9022" i="2"/>
  <c r="N9023" i="2"/>
  <c r="N9024" i="2"/>
  <c r="N9025" i="2"/>
  <c r="W9025" i="2" s="1"/>
  <c r="N9026" i="2"/>
  <c r="N9027" i="2"/>
  <c r="N9028" i="2"/>
  <c r="N9029" i="2"/>
  <c r="N9030" i="2"/>
  <c r="N9031" i="2"/>
  <c r="N9032" i="2"/>
  <c r="X9032" i="2" s="1"/>
  <c r="N9033" i="2"/>
  <c r="N9034" i="2"/>
  <c r="N9035" i="2"/>
  <c r="N9036" i="2"/>
  <c r="N9037" i="2"/>
  <c r="N9038" i="2"/>
  <c r="X9038" i="2" s="1"/>
  <c r="N9039" i="2"/>
  <c r="N9040" i="2"/>
  <c r="X9040" i="2" s="1"/>
  <c r="N9041" i="2"/>
  <c r="X9041" i="2" s="1"/>
  <c r="N9042" i="2"/>
  <c r="N9043" i="2"/>
  <c r="W9043" i="2" s="1"/>
  <c r="N9044" i="2"/>
  <c r="W9044" i="2" s="1"/>
  <c r="N9045" i="2"/>
  <c r="N9046" i="2"/>
  <c r="N9047" i="2"/>
  <c r="N9048" i="2"/>
  <c r="N9049" i="2"/>
  <c r="N9050" i="2"/>
  <c r="N9051" i="2"/>
  <c r="N9052" i="2"/>
  <c r="W9052" i="2" s="1"/>
  <c r="N9053" i="2"/>
  <c r="N9054" i="2"/>
  <c r="W9054" i="2" s="1"/>
  <c r="N9055" i="2"/>
  <c r="X9055" i="2" s="1"/>
  <c r="N9056" i="2"/>
  <c r="N9057" i="2"/>
  <c r="N9058" i="2"/>
  <c r="N9059" i="2"/>
  <c r="N9060" i="2"/>
  <c r="N9061" i="2"/>
  <c r="N9062" i="2"/>
  <c r="N9063" i="2"/>
  <c r="N9064" i="2"/>
  <c r="N9065" i="2"/>
  <c r="W9065" i="2" s="1"/>
  <c r="N9066" i="2"/>
  <c r="N9067" i="2"/>
  <c r="N9068" i="2"/>
  <c r="N9069" i="2"/>
  <c r="N9070" i="2"/>
  <c r="N9071" i="2"/>
  <c r="N9072" i="2"/>
  <c r="N9073" i="2"/>
  <c r="N9074" i="2"/>
  <c r="W9074" i="2" s="1"/>
  <c r="N9075" i="2"/>
  <c r="N9076" i="2"/>
  <c r="N9077" i="2"/>
  <c r="N9078" i="2"/>
  <c r="N9079" i="2"/>
  <c r="X9079" i="2" s="1"/>
  <c r="N9080" i="2"/>
  <c r="X9080" i="2" s="1"/>
  <c r="N9081" i="2"/>
  <c r="N9082" i="2"/>
  <c r="N9083" i="2"/>
  <c r="N9084" i="2"/>
  <c r="N9085" i="2"/>
  <c r="N9086" i="2"/>
  <c r="N9087" i="2"/>
  <c r="N9088" i="2"/>
  <c r="N9089" i="2"/>
  <c r="N9090" i="2"/>
  <c r="N9091" i="2"/>
  <c r="N9092" i="2"/>
  <c r="N9093" i="2"/>
  <c r="N9094" i="2"/>
  <c r="N9095" i="2"/>
  <c r="N9096" i="2"/>
  <c r="N9097" i="2"/>
  <c r="N9098" i="2"/>
  <c r="N9099" i="2"/>
  <c r="N9100" i="2"/>
  <c r="W9100" i="2" s="1"/>
  <c r="N9101" i="2"/>
  <c r="N9102" i="2"/>
  <c r="N9103" i="2"/>
  <c r="N9104" i="2"/>
  <c r="W9104" i="2" s="1"/>
  <c r="N9105" i="2"/>
  <c r="N9106" i="2"/>
  <c r="N9107" i="2"/>
  <c r="N9108" i="2"/>
  <c r="N9109" i="2"/>
  <c r="N9110" i="2"/>
  <c r="N9111" i="2"/>
  <c r="N9112" i="2"/>
  <c r="N9113" i="2"/>
  <c r="N9114" i="2"/>
  <c r="V9114" i="2" s="1"/>
  <c r="N9115" i="2"/>
  <c r="N9116" i="2"/>
  <c r="N9117" i="2"/>
  <c r="N9118" i="2"/>
  <c r="N9119" i="2"/>
  <c r="N9120" i="2"/>
  <c r="N9121" i="2"/>
  <c r="W9121" i="2" s="1"/>
  <c r="N9122" i="2"/>
  <c r="X9122" i="2" s="1"/>
  <c r="N9123" i="2"/>
  <c r="N9124" i="2"/>
  <c r="N9125" i="2"/>
  <c r="N9126" i="2"/>
  <c r="W9126" i="2" s="1"/>
  <c r="N9127" i="2"/>
  <c r="W9127" i="2" s="1"/>
  <c r="N9128" i="2"/>
  <c r="X9128" i="2" s="1"/>
  <c r="N9129" i="2"/>
  <c r="N9130" i="2"/>
  <c r="N9131" i="2"/>
  <c r="N9132" i="2"/>
  <c r="N9133" i="2"/>
  <c r="X9133" i="2" s="1"/>
  <c r="N9134" i="2"/>
  <c r="N9135" i="2"/>
  <c r="W9135" i="2" s="1"/>
  <c r="N9136" i="2"/>
  <c r="N9137" i="2"/>
  <c r="N9138" i="2"/>
  <c r="X9138" i="2" s="1"/>
  <c r="N9139" i="2"/>
  <c r="V9139" i="2" s="1"/>
  <c r="N9140" i="2"/>
  <c r="X9140" i="2" s="1"/>
  <c r="N9141" i="2"/>
  <c r="N9142" i="2"/>
  <c r="N9143" i="2"/>
  <c r="X9143" i="2" s="1"/>
  <c r="N9144" i="2"/>
  <c r="N9145" i="2"/>
  <c r="N9146" i="2"/>
  <c r="X9146" i="2" s="1"/>
  <c r="N9147" i="2"/>
  <c r="N9148" i="2"/>
  <c r="W9148" i="2" s="1"/>
  <c r="N9149" i="2"/>
  <c r="W9149" i="2" s="1"/>
  <c r="N9150" i="2"/>
  <c r="N9151" i="2"/>
  <c r="W9151" i="2" s="1"/>
  <c r="N9152" i="2"/>
  <c r="N9153" i="2"/>
  <c r="N9154" i="2"/>
  <c r="W9154" i="2" s="1"/>
  <c r="N9155" i="2"/>
  <c r="N9156" i="2"/>
  <c r="N9157" i="2"/>
  <c r="N9158" i="2"/>
  <c r="N9159" i="2"/>
  <c r="X9159" i="2" s="1"/>
  <c r="N9160" i="2"/>
  <c r="N9161" i="2"/>
  <c r="N9162" i="2"/>
  <c r="N9163" i="2"/>
  <c r="N9164" i="2"/>
  <c r="X9164" i="2" s="1"/>
  <c r="N9165" i="2"/>
  <c r="N9166" i="2"/>
  <c r="N9167" i="2"/>
  <c r="N9168" i="2"/>
  <c r="N9169" i="2"/>
  <c r="N9170" i="2"/>
  <c r="N9171" i="2"/>
  <c r="X9171" i="2" s="1"/>
  <c r="N9172" i="2"/>
  <c r="X9172" i="2" s="1"/>
  <c r="N9173" i="2"/>
  <c r="X9173" i="2" s="1"/>
  <c r="N9174" i="2"/>
  <c r="N9175" i="2"/>
  <c r="N9176" i="2"/>
  <c r="N9177" i="2"/>
  <c r="N9178" i="2"/>
  <c r="N9179" i="2"/>
  <c r="N9180" i="2"/>
  <c r="N9181" i="2"/>
  <c r="N9182" i="2"/>
  <c r="W9182" i="2" s="1"/>
  <c r="N9183" i="2"/>
  <c r="N9184" i="2"/>
  <c r="N9185" i="2"/>
  <c r="N9186" i="2"/>
  <c r="N9187" i="2"/>
  <c r="N9188" i="2"/>
  <c r="X9188" i="2" s="1"/>
  <c r="N9189" i="2"/>
  <c r="N9190" i="2"/>
  <c r="N9191" i="2"/>
  <c r="N9192" i="2"/>
  <c r="N9193" i="2"/>
  <c r="N9194" i="2"/>
  <c r="N9195" i="2"/>
  <c r="N9196" i="2"/>
  <c r="N9197" i="2"/>
  <c r="N9198" i="2"/>
  <c r="N9199" i="2"/>
  <c r="W9199" i="2" s="1"/>
  <c r="N9200" i="2"/>
  <c r="W9200" i="2" s="1"/>
  <c r="N9201" i="2"/>
  <c r="N9202" i="2"/>
  <c r="X9202" i="2" s="1"/>
  <c r="N9203" i="2"/>
  <c r="N9204" i="2"/>
  <c r="N9205" i="2"/>
  <c r="N9206" i="2"/>
  <c r="X9206" i="2" s="1"/>
  <c r="N9207" i="2"/>
  <c r="X9207" i="2" s="1"/>
  <c r="N9208" i="2"/>
  <c r="W9208" i="2" s="1"/>
  <c r="N9209" i="2"/>
  <c r="W9209" i="2" s="1"/>
  <c r="N9210" i="2"/>
  <c r="X9210" i="2" s="1"/>
  <c r="N9211" i="2"/>
  <c r="X9211" i="2" s="1"/>
  <c r="N9212" i="2"/>
  <c r="N9213" i="2"/>
  <c r="N9214" i="2"/>
  <c r="N9215" i="2"/>
  <c r="N9216" i="2"/>
  <c r="N9217" i="2"/>
  <c r="N9218" i="2"/>
  <c r="N9219" i="2"/>
  <c r="N9220" i="2"/>
  <c r="X9220" i="2" s="1"/>
  <c r="N9221" i="2"/>
  <c r="N9222" i="2"/>
  <c r="X9222" i="2" s="1"/>
  <c r="N9223" i="2"/>
  <c r="N9224" i="2"/>
  <c r="N9225" i="2"/>
  <c r="N9226" i="2"/>
  <c r="N9227" i="2"/>
  <c r="N9228" i="2"/>
  <c r="N9229" i="2"/>
  <c r="N9230" i="2"/>
  <c r="N9231" i="2"/>
  <c r="N9232" i="2"/>
  <c r="N9233" i="2"/>
  <c r="N9234" i="2"/>
  <c r="N9235" i="2"/>
  <c r="X9235" i="2" s="1"/>
  <c r="N9236" i="2"/>
  <c r="X9236" i="2" s="1"/>
  <c r="N9237" i="2"/>
  <c r="N9238" i="2"/>
  <c r="N9239" i="2"/>
  <c r="N9240" i="2"/>
  <c r="N9241" i="2"/>
  <c r="N9242" i="2"/>
  <c r="N9243" i="2"/>
  <c r="N9244" i="2"/>
  <c r="N9245" i="2"/>
  <c r="N9246" i="2"/>
  <c r="N9247" i="2"/>
  <c r="N9248" i="2"/>
  <c r="W9248" i="2" s="1"/>
  <c r="N9249" i="2"/>
  <c r="N9250" i="2"/>
  <c r="N9251" i="2"/>
  <c r="N9252" i="2"/>
  <c r="N9253" i="2"/>
  <c r="N9254" i="2"/>
  <c r="N9255" i="2"/>
  <c r="N9256" i="2"/>
  <c r="N9257" i="2"/>
  <c r="N9258" i="2"/>
  <c r="N9259" i="2"/>
  <c r="N9260" i="2"/>
  <c r="X9260" i="2" s="1"/>
  <c r="N9261" i="2"/>
  <c r="N9262" i="2"/>
  <c r="N9263" i="2"/>
  <c r="N9264" i="2"/>
  <c r="N9265" i="2"/>
  <c r="N9266" i="2"/>
  <c r="X9266" i="2" s="1"/>
  <c r="N9267" i="2"/>
  <c r="N9268" i="2"/>
  <c r="W9268" i="2" s="1"/>
  <c r="N9269" i="2"/>
  <c r="N9270" i="2"/>
  <c r="N9271" i="2"/>
  <c r="X9271" i="2" s="1"/>
  <c r="N9272" i="2"/>
  <c r="N9273" i="2"/>
  <c r="N9274" i="2"/>
  <c r="N9275" i="2"/>
  <c r="N9276" i="2"/>
  <c r="N9277" i="2"/>
  <c r="N9278" i="2"/>
  <c r="X9278" i="2" s="1"/>
  <c r="N9279" i="2"/>
  <c r="N9280" i="2"/>
  <c r="W9280" i="2" s="1"/>
  <c r="N9281" i="2"/>
  <c r="N9282" i="2"/>
  <c r="N9283" i="2"/>
  <c r="X9283" i="2" s="1"/>
  <c r="N9284" i="2"/>
  <c r="X9284" i="2" s="1"/>
  <c r="N9285" i="2"/>
  <c r="N9286" i="2"/>
  <c r="N9287" i="2"/>
  <c r="N9288" i="2"/>
  <c r="N9289" i="2"/>
  <c r="X9289" i="2" s="1"/>
  <c r="N9290" i="2"/>
  <c r="N9291" i="2"/>
  <c r="N9292" i="2"/>
  <c r="N9293" i="2"/>
  <c r="N9294" i="2"/>
  <c r="X9294" i="2" s="1"/>
  <c r="N9295" i="2"/>
  <c r="W9295" i="2" s="1"/>
  <c r="N9296" i="2"/>
  <c r="X9296" i="2" s="1"/>
  <c r="N9297" i="2"/>
  <c r="X9297" i="2" s="1"/>
  <c r="N9298" i="2"/>
  <c r="W9298" i="2" s="1"/>
  <c r="N9299" i="2"/>
  <c r="N9300" i="2"/>
  <c r="N9301" i="2"/>
  <c r="N9302" i="2"/>
  <c r="N9303" i="2"/>
  <c r="X9303" i="2" s="1"/>
  <c r="N9304" i="2"/>
  <c r="N9305" i="2"/>
  <c r="W9305" i="2" s="1"/>
  <c r="N9306" i="2"/>
  <c r="N9307" i="2"/>
  <c r="N9308" i="2"/>
  <c r="W9308" i="2" s="1"/>
  <c r="N9309" i="2"/>
  <c r="N9310" i="2"/>
  <c r="N9311" i="2"/>
  <c r="N9312" i="2"/>
  <c r="N9313" i="2"/>
  <c r="N9314" i="2"/>
  <c r="W9314" i="2" s="1"/>
  <c r="N9315" i="2"/>
  <c r="N9316" i="2"/>
  <c r="N9317" i="2"/>
  <c r="N9318" i="2"/>
  <c r="N9319" i="2"/>
  <c r="N9320" i="2"/>
  <c r="N9321" i="2"/>
  <c r="N9322" i="2"/>
  <c r="N9323" i="2"/>
  <c r="N9324" i="2"/>
  <c r="N9325" i="2"/>
  <c r="N9326" i="2"/>
  <c r="N9327" i="2"/>
  <c r="N9328" i="2"/>
  <c r="X9328" i="2" s="1"/>
  <c r="N9329" i="2"/>
  <c r="N9330" i="2"/>
  <c r="N9331" i="2"/>
  <c r="X9331" i="2" s="1"/>
  <c r="N9332" i="2"/>
  <c r="X9332" i="2" s="1"/>
  <c r="N9333" i="2"/>
  <c r="N9334" i="2"/>
  <c r="N9335" i="2"/>
  <c r="N9336" i="2"/>
  <c r="N9337" i="2"/>
  <c r="X9337" i="2" s="1"/>
  <c r="N9338" i="2"/>
  <c r="X9338" i="2" s="1"/>
  <c r="N9339" i="2"/>
  <c r="N9340" i="2"/>
  <c r="X9340" i="2" s="1"/>
  <c r="N9341" i="2"/>
  <c r="W9341" i="2" s="1"/>
  <c r="N9342" i="2"/>
  <c r="N9343" i="2"/>
  <c r="V9343" i="2" s="1"/>
  <c r="N9344" i="2"/>
  <c r="X9344" i="2" s="1"/>
  <c r="N9345" i="2"/>
  <c r="N9346" i="2"/>
  <c r="N9347" i="2"/>
  <c r="N9348" i="2"/>
  <c r="N9349" i="2"/>
  <c r="N9350" i="2"/>
  <c r="N9351" i="2"/>
  <c r="N9352" i="2"/>
  <c r="N9353" i="2"/>
  <c r="W9353" i="2" s="1"/>
  <c r="N9354" i="2"/>
  <c r="N9355" i="2"/>
  <c r="X9355" i="2" s="1"/>
  <c r="N9356" i="2"/>
  <c r="W9356" i="2" s="1"/>
  <c r="N9357" i="2"/>
  <c r="N9358" i="2"/>
  <c r="N9359" i="2"/>
  <c r="N9360" i="2"/>
  <c r="N9361" i="2"/>
  <c r="X9361" i="2" s="1"/>
  <c r="N9362" i="2"/>
  <c r="N9363" i="2"/>
  <c r="N9364" i="2"/>
  <c r="N9365" i="2"/>
  <c r="W9365" i="2" s="1"/>
  <c r="N9366" i="2"/>
  <c r="N9367" i="2"/>
  <c r="X9367" i="2" s="1"/>
  <c r="N9368" i="2"/>
  <c r="N9369" i="2"/>
  <c r="N9370" i="2"/>
  <c r="N9371" i="2"/>
  <c r="N9372" i="2"/>
  <c r="N9373" i="2"/>
  <c r="N9374" i="2"/>
  <c r="X9374" i="2" s="1"/>
  <c r="N9375" i="2"/>
  <c r="X9375" i="2" s="1"/>
  <c r="N9376" i="2"/>
  <c r="N9377" i="2"/>
  <c r="N9378" i="2"/>
  <c r="N9379" i="2"/>
  <c r="X9379" i="2" s="1"/>
  <c r="N9380" i="2"/>
  <c r="X9380" i="2" s="1"/>
  <c r="N9381" i="2"/>
  <c r="N9382" i="2"/>
  <c r="N9383" i="2"/>
  <c r="N9384" i="2"/>
  <c r="N9385" i="2"/>
  <c r="N9386" i="2"/>
  <c r="N9387" i="2"/>
  <c r="W9387" i="2" s="1"/>
  <c r="N9388" i="2"/>
  <c r="N9389" i="2"/>
  <c r="N9390" i="2"/>
  <c r="N9391" i="2"/>
  <c r="V9391" i="2" s="1"/>
  <c r="N9392" i="2"/>
  <c r="X9392" i="2" s="1"/>
  <c r="N9393" i="2"/>
  <c r="N9394" i="2"/>
  <c r="N9395" i="2"/>
  <c r="N9396" i="2"/>
  <c r="N9397" i="2"/>
  <c r="N9398" i="2"/>
  <c r="W9398" i="2" s="1"/>
  <c r="N9399" i="2"/>
  <c r="N9400" i="2"/>
  <c r="N9401" i="2"/>
  <c r="N9402" i="2"/>
  <c r="N9403" i="2"/>
  <c r="N9404" i="2"/>
  <c r="W9404" i="2" s="1"/>
  <c r="N9405" i="2"/>
  <c r="N9406" i="2"/>
  <c r="N9407" i="2"/>
  <c r="N9408" i="2"/>
  <c r="N9409" i="2"/>
  <c r="N9410" i="2"/>
  <c r="X9410" i="2" s="1"/>
  <c r="N9411" i="2"/>
  <c r="N9412" i="2"/>
  <c r="N9413" i="2"/>
  <c r="W9413" i="2" s="1"/>
  <c r="N9414" i="2"/>
  <c r="V9414" i="2" s="1"/>
  <c r="N9415" i="2"/>
  <c r="X9415" i="2" s="1"/>
  <c r="N9416" i="2"/>
  <c r="X9416" i="2" s="1"/>
  <c r="N9417" i="2"/>
  <c r="N9418" i="2"/>
  <c r="N9419" i="2"/>
  <c r="N9420" i="2"/>
  <c r="N9421" i="2"/>
  <c r="N9422" i="2"/>
  <c r="N9423" i="2"/>
  <c r="N9424" i="2"/>
  <c r="T9424" i="2" s="1"/>
  <c r="N9425" i="2"/>
  <c r="W9425" i="2" s="1"/>
  <c r="N9426" i="2"/>
  <c r="W9426" i="2" s="1"/>
  <c r="N9427" i="2"/>
  <c r="W9427" i="2" s="1"/>
  <c r="N9428" i="2"/>
  <c r="X9428" i="2" s="1"/>
  <c r="N9429" i="2"/>
  <c r="N9430" i="2"/>
  <c r="N9431" i="2"/>
  <c r="N9432" i="2"/>
  <c r="N9433" i="2"/>
  <c r="N9434" i="2"/>
  <c r="N9435" i="2"/>
  <c r="N9436" i="2"/>
  <c r="W9436" i="2" s="1"/>
  <c r="N9437" i="2"/>
  <c r="N9438" i="2"/>
  <c r="X9438" i="2" s="1"/>
  <c r="N9439" i="2"/>
  <c r="X9439" i="2" s="1"/>
  <c r="N9440" i="2"/>
  <c r="X9440" i="2" s="1"/>
  <c r="N9441" i="2"/>
  <c r="N9442" i="2"/>
  <c r="W9442" i="2" s="1"/>
  <c r="N9443" i="2"/>
  <c r="N9444" i="2"/>
  <c r="N9445" i="2"/>
  <c r="N9446" i="2"/>
  <c r="N9447" i="2"/>
  <c r="N9448" i="2"/>
  <c r="X9448" i="2" s="1"/>
  <c r="N9449" i="2"/>
  <c r="N9450" i="2"/>
  <c r="N9451" i="2"/>
  <c r="W9451" i="2" s="1"/>
  <c r="N9452" i="2"/>
  <c r="W9452" i="2" s="1"/>
  <c r="N9453" i="2"/>
  <c r="N9454" i="2"/>
  <c r="N9455" i="2"/>
  <c r="N9456" i="2"/>
  <c r="N9457" i="2"/>
  <c r="N9458" i="2"/>
  <c r="N9459" i="2"/>
  <c r="N9460" i="2"/>
  <c r="X9460" i="2" s="1"/>
  <c r="N9461" i="2"/>
  <c r="X9461" i="2" s="1"/>
  <c r="N9462" i="2"/>
  <c r="N9463" i="2"/>
  <c r="N9464" i="2"/>
  <c r="N9465" i="2"/>
  <c r="N9466" i="2"/>
  <c r="X9466" i="2" s="1"/>
  <c r="N9467" i="2"/>
  <c r="N9468" i="2"/>
  <c r="N9469" i="2"/>
  <c r="N9470" i="2"/>
  <c r="N9471" i="2"/>
  <c r="N9472" i="2"/>
  <c r="N9473" i="2"/>
  <c r="N9474" i="2"/>
  <c r="N9475" i="2"/>
  <c r="W9475" i="2" s="1"/>
  <c r="N9476" i="2"/>
  <c r="N9477" i="2"/>
  <c r="N9478" i="2"/>
  <c r="N9479" i="2"/>
  <c r="N9480" i="2"/>
  <c r="N9481" i="2"/>
  <c r="N9482" i="2"/>
  <c r="N9483" i="2"/>
  <c r="N9484" i="2"/>
  <c r="N9485" i="2"/>
  <c r="N9486" i="2"/>
  <c r="X9486" i="2" s="1"/>
  <c r="N9487" i="2"/>
  <c r="X9487" i="2" s="1"/>
  <c r="N9488" i="2"/>
  <c r="X9488" i="2" s="1"/>
  <c r="N9489" i="2"/>
  <c r="N9490" i="2"/>
  <c r="N9491" i="2"/>
  <c r="N9492" i="2"/>
  <c r="N9493" i="2"/>
  <c r="N9494" i="2"/>
  <c r="N9495" i="2"/>
  <c r="N9496" i="2"/>
  <c r="X9496" i="2" s="1"/>
  <c r="N9497" i="2"/>
  <c r="W9497" i="2" s="1"/>
  <c r="N9498" i="2"/>
  <c r="W9498" i="2" s="1"/>
  <c r="N9499" i="2"/>
  <c r="N9500" i="2"/>
  <c r="X9500" i="2" s="1"/>
  <c r="N9501" i="2"/>
  <c r="N9502" i="2"/>
  <c r="X9502" i="2" s="1"/>
  <c r="N9503" i="2"/>
  <c r="N9504" i="2"/>
  <c r="N9505" i="2"/>
  <c r="N9506" i="2"/>
  <c r="N9507" i="2"/>
  <c r="N9508" i="2"/>
  <c r="X9508" i="2" s="1"/>
  <c r="N9509" i="2"/>
  <c r="X9509" i="2" s="1"/>
  <c r="N9510" i="2"/>
  <c r="N9511" i="2"/>
  <c r="N9512" i="2"/>
  <c r="N9513" i="2"/>
  <c r="N9514" i="2"/>
  <c r="N9515" i="2"/>
  <c r="N9516" i="2"/>
  <c r="N9517" i="2"/>
  <c r="N9518" i="2"/>
  <c r="N9519" i="2"/>
  <c r="N9520" i="2"/>
  <c r="N9521" i="2"/>
  <c r="N9522" i="2"/>
  <c r="V9522" i="2" s="1"/>
  <c r="N9523" i="2"/>
  <c r="N9524" i="2"/>
  <c r="N9525" i="2"/>
  <c r="N9526" i="2"/>
  <c r="N9527" i="2"/>
  <c r="N9528" i="2"/>
  <c r="N9529" i="2"/>
  <c r="X9529" i="2" s="1"/>
  <c r="N9530" i="2"/>
  <c r="N9531" i="2"/>
  <c r="X9531" i="2" s="1"/>
  <c r="N9532" i="2"/>
  <c r="N9533" i="2"/>
  <c r="N9534" i="2"/>
  <c r="N9535" i="2"/>
  <c r="X9535" i="2" s="1"/>
  <c r="N9536" i="2"/>
  <c r="X9536" i="2" s="1"/>
  <c r="N9537" i="2"/>
  <c r="N9538" i="2"/>
  <c r="N9539" i="2"/>
  <c r="N9540" i="2"/>
  <c r="N9541" i="2"/>
  <c r="N9542" i="2"/>
  <c r="N9543" i="2"/>
  <c r="N9544" i="2"/>
  <c r="N9545" i="2"/>
  <c r="N9546" i="2"/>
  <c r="N9547" i="2"/>
  <c r="W9547" i="2" s="1"/>
  <c r="N9548" i="2"/>
  <c r="W9548" i="2" s="1"/>
  <c r="N9549" i="2"/>
  <c r="N9550" i="2"/>
  <c r="N9551" i="2"/>
  <c r="X9551" i="2" s="1"/>
  <c r="N9552" i="2"/>
  <c r="N2" i="2"/>
  <c r="W489" i="2" l="1"/>
  <c r="X489" i="2"/>
  <c r="W8517" i="2"/>
  <c r="W6969" i="2"/>
  <c r="X7004" i="2"/>
  <c r="W1519" i="2"/>
  <c r="X1519" i="2"/>
  <c r="X6846" i="2"/>
  <c r="W6846" i="2"/>
  <c r="W9019" i="2"/>
  <c r="X4566" i="2"/>
  <c r="V7973" i="2"/>
  <c r="W7973" i="2"/>
  <c r="X1049" i="2"/>
  <c r="W1049" i="2"/>
  <c r="X9547" i="2"/>
  <c r="X8993" i="2"/>
  <c r="X7952" i="2"/>
  <c r="X5551" i="2"/>
  <c r="X4520" i="2"/>
  <c r="X2072" i="2"/>
  <c r="X9020" i="2"/>
  <c r="W9020" i="2"/>
  <c r="W4279" i="2"/>
  <c r="X4279" i="2"/>
  <c r="W487" i="2"/>
  <c r="X487" i="2"/>
  <c r="W5913" i="2"/>
  <c r="X8047" i="2"/>
  <c r="W9161" i="2"/>
  <c r="X9161" i="2"/>
  <c r="X8729" i="2"/>
  <c r="W8729" i="2"/>
  <c r="X6845" i="2"/>
  <c r="W6845" i="2"/>
  <c r="X3941" i="2"/>
  <c r="W3941" i="2"/>
  <c r="X7936" i="2"/>
  <c r="W7936" i="2"/>
  <c r="T7576" i="2"/>
  <c r="X7576" i="2"/>
  <c r="W7576" i="2"/>
  <c r="X6016" i="2"/>
  <c r="W6016" i="2"/>
  <c r="W5872" i="2"/>
  <c r="X5872" i="2"/>
  <c r="W5092" i="2"/>
  <c r="X5092" i="2"/>
  <c r="W8286" i="2"/>
  <c r="X7411" i="2"/>
  <c r="X6652" i="2"/>
  <c r="X1961" i="2"/>
  <c r="X284" i="2"/>
  <c r="W8493" i="2"/>
  <c r="X8493" i="2"/>
  <c r="W4292" i="2"/>
  <c r="X4292" i="2"/>
  <c r="X9125" i="2"/>
  <c r="W9125" i="2"/>
  <c r="W8104" i="2"/>
  <c r="X8104" i="2"/>
  <c r="X7972" i="2"/>
  <c r="W7972" i="2"/>
  <c r="W8103" i="2"/>
  <c r="X8103" i="2"/>
  <c r="W2679" i="2"/>
  <c r="X2679" i="2"/>
  <c r="T1650" i="2"/>
  <c r="W8249" i="2"/>
  <c r="X7912" i="2"/>
  <c r="W6859" i="2"/>
  <c r="W741" i="2"/>
  <c r="X8996" i="2"/>
  <c r="X7003" i="2"/>
  <c r="V7206" i="2"/>
  <c r="X7206" i="2"/>
  <c r="X8648" i="2"/>
  <c r="X6163" i="2"/>
  <c r="W3593" i="2"/>
  <c r="X3593" i="2"/>
  <c r="W9196" i="2"/>
  <c r="X9196" i="2"/>
  <c r="X8740" i="2"/>
  <c r="W8740" i="2"/>
  <c r="X6856" i="2"/>
  <c r="W6856" i="2"/>
  <c r="X5200" i="2"/>
  <c r="W5200" i="2"/>
  <c r="W9267" i="2"/>
  <c r="X9267" i="2"/>
  <c r="X8691" i="2"/>
  <c r="W8691" i="2"/>
  <c r="W5079" i="2"/>
  <c r="X5079" i="2"/>
  <c r="X9436" i="2"/>
  <c r="X6092" i="2"/>
  <c r="X5263" i="2"/>
  <c r="X4108" i="2"/>
  <c r="X3472" i="2"/>
  <c r="W6854" i="2"/>
  <c r="X6854" i="2"/>
  <c r="X1046" i="2"/>
  <c r="W1046" i="2"/>
  <c r="X1022" i="2"/>
  <c r="W1022" i="2"/>
  <c r="T810" i="2"/>
  <c r="W9001" i="2"/>
  <c r="W8248" i="2"/>
  <c r="W7288" i="2"/>
  <c r="W6500" i="2"/>
  <c r="W5307" i="2"/>
  <c r="W3770" i="2"/>
  <c r="X8893" i="2"/>
  <c r="X8379" i="2"/>
  <c r="X7878" i="2"/>
  <c r="X5227" i="2"/>
  <c r="X3392" i="2"/>
  <c r="X1808" i="2"/>
  <c r="X164" i="2"/>
  <c r="W1761" i="2"/>
  <c r="X1761" i="2"/>
  <c r="W3704" i="2"/>
  <c r="X3704" i="2"/>
  <c r="W3703" i="2"/>
  <c r="X3703" i="2"/>
  <c r="X2355" i="2"/>
  <c r="W2355" i="2"/>
  <c r="W7289" i="2"/>
  <c r="W2193" i="2"/>
  <c r="X8908" i="2"/>
  <c r="W8905" i="2"/>
  <c r="X8905" i="2"/>
  <c r="X7429" i="2"/>
  <c r="W7429" i="2"/>
  <c r="W7213" i="2"/>
  <c r="X7213" i="2"/>
  <c r="W6853" i="2"/>
  <c r="X6853" i="2"/>
  <c r="W6841" i="2"/>
  <c r="X6841" i="2"/>
  <c r="W5869" i="2"/>
  <c r="X5869" i="2"/>
  <c r="W5113" i="2"/>
  <c r="X5113" i="2"/>
  <c r="X4885" i="2"/>
  <c r="W4885" i="2"/>
  <c r="W4177" i="2"/>
  <c r="X4177" i="2"/>
  <c r="X3805" i="2"/>
  <c r="W3805" i="2"/>
  <c r="X2893" i="2"/>
  <c r="W2893" i="2"/>
  <c r="W2605" i="2"/>
  <c r="X2605" i="2"/>
  <c r="U7982" i="2"/>
  <c r="W9340" i="2"/>
  <c r="W8247" i="2"/>
  <c r="W5248" i="2"/>
  <c r="W3698" i="2"/>
  <c r="W1742" i="2"/>
  <c r="X8853" i="2"/>
  <c r="X7876" i="2"/>
  <c r="X7205" i="2"/>
  <c r="X5921" i="2"/>
  <c r="X3902" i="2"/>
  <c r="X3056" i="2"/>
  <c r="X1517" i="2"/>
  <c r="W488" i="2"/>
  <c r="X488" i="2"/>
  <c r="W8813" i="2"/>
  <c r="W7169" i="2"/>
  <c r="W6412" i="2"/>
  <c r="X9268" i="2"/>
  <c r="X6423" i="2"/>
  <c r="X5021" i="2"/>
  <c r="X3832" i="2"/>
  <c r="X3009" i="2"/>
  <c r="W4966" i="2"/>
  <c r="X8494" i="2"/>
  <c r="X6262" i="2"/>
  <c r="X8902" i="2"/>
  <c r="V9390" i="2"/>
  <c r="W9390" i="2"/>
  <c r="X9390" i="2"/>
  <c r="X9354" i="2"/>
  <c r="W9354" i="2"/>
  <c r="W9318" i="2"/>
  <c r="X9318" i="2"/>
  <c r="U9318" i="2"/>
  <c r="V9258" i="2"/>
  <c r="W9258" i="2"/>
  <c r="V9246" i="2"/>
  <c r="X9246" i="2"/>
  <c r="V9234" i="2"/>
  <c r="X9234" i="2"/>
  <c r="V9174" i="2"/>
  <c r="X9174" i="2"/>
  <c r="W9174" i="2"/>
  <c r="T9150" i="2"/>
  <c r="V9150" i="2"/>
  <c r="U9150" i="2"/>
  <c r="V9126" i="2"/>
  <c r="X9126" i="2"/>
  <c r="W9102" i="2"/>
  <c r="X9102" i="2"/>
  <c r="V9102" i="2"/>
  <c r="W9078" i="2"/>
  <c r="X9078" i="2"/>
  <c r="V8970" i="2"/>
  <c r="X8970" i="2"/>
  <c r="V8946" i="2"/>
  <c r="W8946" i="2"/>
  <c r="X8946" i="2"/>
  <c r="X8898" i="2"/>
  <c r="V8898" i="2"/>
  <c r="W8874" i="2"/>
  <c r="X8874" i="2"/>
  <c r="V8874" i="2"/>
  <c r="V8850" i="2"/>
  <c r="X8850" i="2"/>
  <c r="W8850" i="2"/>
  <c r="W8610" i="2"/>
  <c r="U8610" i="2"/>
  <c r="X8610" i="2"/>
  <c r="X8574" i="2"/>
  <c r="W8574" i="2"/>
  <c r="V8550" i="2"/>
  <c r="X8550" i="2"/>
  <c r="T8526" i="2"/>
  <c r="X8526" i="2"/>
  <c r="W8526" i="2"/>
  <c r="U8526" i="2"/>
  <c r="V8502" i="2"/>
  <c r="X8502" i="2"/>
  <c r="W8466" i="2"/>
  <c r="X8466" i="2"/>
  <c r="W8382" i="2"/>
  <c r="X8382" i="2"/>
  <c r="V8382" i="2"/>
  <c r="V8346" i="2"/>
  <c r="X8346" i="2"/>
  <c r="V8322" i="2"/>
  <c r="X8322" i="2"/>
  <c r="W8202" i="2"/>
  <c r="X8202" i="2"/>
  <c r="W8166" i="2"/>
  <c r="X8166" i="2"/>
  <c r="V8082" i="2"/>
  <c r="X8082" i="2"/>
  <c r="V8046" i="2"/>
  <c r="X8046" i="2"/>
  <c r="W8046" i="2"/>
  <c r="T7866" i="2"/>
  <c r="X7866" i="2"/>
  <c r="V7830" i="2"/>
  <c r="X7830" i="2"/>
  <c r="T7806" i="2"/>
  <c r="V7806" i="2"/>
  <c r="X7806" i="2"/>
  <c r="T7734" i="2"/>
  <c r="W7734" i="2"/>
  <c r="X7686" i="2"/>
  <c r="W7686" i="2"/>
  <c r="V7686" i="2"/>
  <c r="T7650" i="2"/>
  <c r="V7650" i="2"/>
  <c r="U7506" i="2"/>
  <c r="W7506" i="2"/>
  <c r="X7506" i="2"/>
  <c r="V7470" i="2"/>
  <c r="X7470" i="2"/>
  <c r="V7434" i="2"/>
  <c r="X7434" i="2"/>
  <c r="V7398" i="2"/>
  <c r="X7398" i="2"/>
  <c r="W7278" i="2"/>
  <c r="X7278" i="2"/>
  <c r="U7218" i="2"/>
  <c r="X7218" i="2"/>
  <c r="V7218" i="2"/>
  <c r="V7122" i="2"/>
  <c r="X7122" i="2"/>
  <c r="T7110" i="2"/>
  <c r="X7110" i="2"/>
  <c r="V7110" i="2"/>
  <c r="T7074" i="2"/>
  <c r="U7074" i="2"/>
  <c r="X7074" i="2"/>
  <c r="W7062" i="2"/>
  <c r="X7062" i="2"/>
  <c r="V6990" i="2"/>
  <c r="X6990" i="2"/>
  <c r="V6930" i="2"/>
  <c r="X6930" i="2"/>
  <c r="W6930" i="2"/>
  <c r="V6618" i="2"/>
  <c r="W6618" i="2"/>
  <c r="X6618" i="2"/>
  <c r="V6594" i="2"/>
  <c r="X6594" i="2"/>
  <c r="W6582" i="2"/>
  <c r="X6582" i="2"/>
  <c r="W6558" i="2"/>
  <c r="X6558" i="2"/>
  <c r="W6486" i="2"/>
  <c r="X6486" i="2"/>
  <c r="V6414" i="2"/>
  <c r="W6414" i="2"/>
  <c r="V6390" i="2"/>
  <c r="X6390" i="2"/>
  <c r="W6366" i="2"/>
  <c r="X6366" i="2"/>
  <c r="W6078" i="2"/>
  <c r="X6078" i="2"/>
  <c r="U6018" i="2"/>
  <c r="X6018" i="2"/>
  <c r="W5994" i="2"/>
  <c r="X5994" i="2"/>
  <c r="V5994" i="2"/>
  <c r="V5934" i="2"/>
  <c r="W5934" i="2"/>
  <c r="V5790" i="2"/>
  <c r="X5790" i="2"/>
  <c r="W5778" i="2"/>
  <c r="X5778" i="2"/>
  <c r="W5466" i="2"/>
  <c r="X5466" i="2"/>
  <c r="V5382" i="2"/>
  <c r="X5382" i="2"/>
  <c r="V5298" i="2"/>
  <c r="X5298" i="2"/>
  <c r="V5274" i="2"/>
  <c r="X5274" i="2"/>
  <c r="V5238" i="2"/>
  <c r="X5238" i="2"/>
  <c r="V5022" i="2"/>
  <c r="X5022" i="2"/>
  <c r="W4998" i="2"/>
  <c r="U4998" i="2"/>
  <c r="X4998" i="2"/>
  <c r="W4926" i="2"/>
  <c r="X4926" i="2"/>
  <c r="X4914" i="2"/>
  <c r="W4914" i="2"/>
  <c r="W4890" i="2"/>
  <c r="X4890" i="2"/>
  <c r="V4866" i="2"/>
  <c r="X4866" i="2"/>
  <c r="X4794" i="2"/>
  <c r="V4794" i="2"/>
  <c r="W4782" i="2"/>
  <c r="X4782" i="2"/>
  <c r="W4770" i="2"/>
  <c r="X4770" i="2"/>
  <c r="W4734" i="2"/>
  <c r="X4734" i="2"/>
  <c r="X4710" i="2"/>
  <c r="W4710" i="2"/>
  <c r="W4638" i="2"/>
  <c r="X4638" i="2"/>
  <c r="W4434" i="2"/>
  <c r="X4434" i="2"/>
  <c r="X4326" i="2"/>
  <c r="W4326" i="2"/>
  <c r="X4218" i="2"/>
  <c r="W4218" i="2"/>
  <c r="X4026" i="2"/>
  <c r="W4026" i="2"/>
  <c r="X2022" i="2"/>
  <c r="W2022" i="2"/>
  <c r="W1938" i="2"/>
  <c r="X1938" i="2"/>
  <c r="W1866" i="2"/>
  <c r="X1866" i="2"/>
  <c r="U1566" i="2"/>
  <c r="X1566" i="2"/>
  <c r="T1566" i="2"/>
  <c r="W1542" i="2"/>
  <c r="X1542" i="2"/>
  <c r="X1518" i="2"/>
  <c r="W1518" i="2"/>
  <c r="W1470" i="2"/>
  <c r="X1470" i="2"/>
  <c r="T1362" i="2"/>
  <c r="X1362" i="2"/>
  <c r="W1326" i="2"/>
  <c r="X1326" i="2"/>
  <c r="X1230" i="2"/>
  <c r="V1230" i="2"/>
  <c r="W1230" i="2"/>
  <c r="W1182" i="2"/>
  <c r="X1182" i="2"/>
  <c r="V1158" i="2"/>
  <c r="X1158" i="2"/>
  <c r="T1134" i="2"/>
  <c r="X1134" i="2"/>
  <c r="W750" i="2"/>
  <c r="X750" i="2"/>
  <c r="V534" i="2"/>
  <c r="W534" i="2"/>
  <c r="W510" i="2"/>
  <c r="U510" i="2"/>
  <c r="X510" i="2"/>
  <c r="X9426" i="2"/>
  <c r="X9533" i="2"/>
  <c r="W9533" i="2"/>
  <c r="V9449" i="2"/>
  <c r="W9449" i="2"/>
  <c r="X9449" i="2"/>
  <c r="W9437" i="2"/>
  <c r="X9437" i="2"/>
  <c r="X9401" i="2"/>
  <c r="W9401" i="2"/>
  <c r="W9377" i="2"/>
  <c r="X9377" i="2"/>
  <c r="V9377" i="2"/>
  <c r="V9269" i="2"/>
  <c r="X9269" i="2"/>
  <c r="T9101" i="2"/>
  <c r="V9101" i="2"/>
  <c r="X9101" i="2"/>
  <c r="W9029" i="2"/>
  <c r="X9029" i="2"/>
  <c r="W8969" i="2"/>
  <c r="X8969" i="2"/>
  <c r="U8945" i="2"/>
  <c r="V8945" i="2"/>
  <c r="X8945" i="2"/>
  <c r="W8945" i="2"/>
  <c r="W8921" i="2"/>
  <c r="X8921" i="2"/>
  <c r="X8885" i="2"/>
  <c r="W8885" i="2"/>
  <c r="W8777" i="2"/>
  <c r="X8777" i="2"/>
  <c r="V8741" i="2"/>
  <c r="X8741" i="2"/>
  <c r="W8681" i="2"/>
  <c r="U8681" i="2"/>
  <c r="X8681" i="2"/>
  <c r="V8681" i="2"/>
  <c r="T8609" i="2"/>
  <c r="X8609" i="2"/>
  <c r="W8513" i="2"/>
  <c r="X8513" i="2"/>
  <c r="W8441" i="2"/>
  <c r="X8441" i="2"/>
  <c r="U8333" i="2"/>
  <c r="W8333" i="2"/>
  <c r="W8309" i="2"/>
  <c r="X8309" i="2"/>
  <c r="X8285" i="2"/>
  <c r="W8285" i="2"/>
  <c r="W8153" i="2"/>
  <c r="X8153" i="2"/>
  <c r="W8045" i="2"/>
  <c r="X8045" i="2"/>
  <c r="W8021" i="2"/>
  <c r="X8021" i="2"/>
  <c r="W7913" i="2"/>
  <c r="X7913" i="2"/>
  <c r="W7673" i="2"/>
  <c r="X7673" i="2"/>
  <c r="U7577" i="2"/>
  <c r="X7577" i="2"/>
  <c r="W7541" i="2"/>
  <c r="X7541" i="2"/>
  <c r="X7505" i="2"/>
  <c r="W7505" i="2"/>
  <c r="W7469" i="2"/>
  <c r="X7469" i="2"/>
  <c r="W7433" i="2"/>
  <c r="X7433" i="2"/>
  <c r="W7337" i="2"/>
  <c r="X7337" i="2"/>
  <c r="U7313" i="2"/>
  <c r="X7313" i="2"/>
  <c r="W7193" i="2"/>
  <c r="X7193" i="2"/>
  <c r="W7121" i="2"/>
  <c r="X7121" i="2"/>
  <c r="W7109" i="2"/>
  <c r="X7109" i="2"/>
  <c r="X7097" i="2"/>
  <c r="W7097" i="2"/>
  <c r="T7061" i="2"/>
  <c r="X7061" i="2"/>
  <c r="V6989" i="2"/>
  <c r="X6989" i="2"/>
  <c r="W6917" i="2"/>
  <c r="X6917" i="2"/>
  <c r="X6893" i="2"/>
  <c r="W6893" i="2"/>
  <c r="W6821" i="2"/>
  <c r="X6821" i="2"/>
  <c r="X6773" i="2"/>
  <c r="W6773" i="2"/>
  <c r="V6749" i="2"/>
  <c r="X6749" i="2"/>
  <c r="X6737" i="2"/>
  <c r="W6737" i="2"/>
  <c r="W6617" i="2"/>
  <c r="V6617" i="2"/>
  <c r="X6617" i="2"/>
  <c r="W6545" i="2"/>
  <c r="X6545" i="2"/>
  <c r="X6449" i="2"/>
  <c r="W6449" i="2"/>
  <c r="V6401" i="2"/>
  <c r="X6401" i="2"/>
  <c r="X6365" i="2"/>
  <c r="W6365" i="2"/>
  <c r="W6257" i="2"/>
  <c r="X6257" i="2"/>
  <c r="W6233" i="2"/>
  <c r="X6233" i="2"/>
  <c r="W6197" i="2"/>
  <c r="X6197" i="2"/>
  <c r="V6149" i="2"/>
  <c r="X6149" i="2"/>
  <c r="W6029" i="2"/>
  <c r="X6029" i="2"/>
  <c r="V5969" i="2"/>
  <c r="W5969" i="2"/>
  <c r="X5969" i="2"/>
  <c r="W5825" i="2"/>
  <c r="X5825" i="2"/>
  <c r="X5813" i="2"/>
  <c r="W5813" i="2"/>
  <c r="X5765" i="2"/>
  <c r="W5765" i="2"/>
  <c r="W5741" i="2"/>
  <c r="X5741" i="2"/>
  <c r="W5609" i="2"/>
  <c r="X5609" i="2"/>
  <c r="X5537" i="2"/>
  <c r="W5537" i="2"/>
  <c r="X5429" i="2"/>
  <c r="W5429" i="2"/>
  <c r="W5381" i="2"/>
  <c r="X5381" i="2"/>
  <c r="W5273" i="2"/>
  <c r="X5273" i="2"/>
  <c r="X5249" i="2"/>
  <c r="W5249" i="2"/>
  <c r="W5165" i="2"/>
  <c r="X5165" i="2"/>
  <c r="V5165" i="2"/>
  <c r="U5141" i="2"/>
  <c r="X5141" i="2"/>
  <c r="X5045" i="2"/>
  <c r="W5045" i="2"/>
  <c r="X5009" i="2"/>
  <c r="W5009" i="2"/>
  <c r="T4973" i="2"/>
  <c r="X4973" i="2"/>
  <c r="W4973" i="2"/>
  <c r="W4913" i="2"/>
  <c r="X4913" i="2"/>
  <c r="W4877" i="2"/>
  <c r="X4877" i="2"/>
  <c r="W4541" i="2"/>
  <c r="X4541" i="2"/>
  <c r="X4337" i="2"/>
  <c r="W4337" i="2"/>
  <c r="W4205" i="2"/>
  <c r="X4205" i="2"/>
  <c r="W4169" i="2"/>
  <c r="X4169" i="2"/>
  <c r="X4097" i="2"/>
  <c r="W4097" i="2"/>
  <c r="W4037" i="2"/>
  <c r="X4037" i="2"/>
  <c r="W3989" i="2"/>
  <c r="X3989" i="2"/>
  <c r="X3965" i="2"/>
  <c r="W3965" i="2"/>
  <c r="U3701" i="2"/>
  <c r="X3701" i="2"/>
  <c r="X3665" i="2"/>
  <c r="W3665" i="2"/>
  <c r="W3521" i="2"/>
  <c r="X3521" i="2"/>
  <c r="U3437" i="2"/>
  <c r="W3437" i="2"/>
  <c r="X3437" i="2"/>
  <c r="X3389" i="2"/>
  <c r="W3389" i="2"/>
  <c r="W3293" i="2"/>
  <c r="X3293" i="2"/>
  <c r="X3161" i="2"/>
  <c r="W3161" i="2"/>
  <c r="T2837" i="2"/>
  <c r="X2837" i="2"/>
  <c r="W2477" i="2"/>
  <c r="X2477" i="2"/>
  <c r="W2441" i="2"/>
  <c r="X2441" i="2"/>
  <c r="W2165" i="2"/>
  <c r="X2165" i="2"/>
  <c r="U1925" i="2"/>
  <c r="W1925" i="2"/>
  <c r="X1925" i="2"/>
  <c r="W1697" i="2"/>
  <c r="X1697" i="2"/>
  <c r="W1649" i="2"/>
  <c r="X1649" i="2"/>
  <c r="W1481" i="2"/>
  <c r="X1481" i="2"/>
  <c r="X1433" i="2"/>
  <c r="W1433" i="2"/>
  <c r="W1397" i="2"/>
  <c r="X1397" i="2"/>
  <c r="X1349" i="2"/>
  <c r="W1349" i="2"/>
  <c r="W1289" i="2"/>
  <c r="X1289" i="2"/>
  <c r="W1253" i="2"/>
  <c r="X1253" i="2"/>
  <c r="W1133" i="2"/>
  <c r="X1133" i="2"/>
  <c r="W1025" i="2"/>
  <c r="X1025" i="2"/>
  <c r="W989" i="2"/>
  <c r="X989" i="2"/>
  <c r="W761" i="2"/>
  <c r="X761" i="2"/>
  <c r="W701" i="2"/>
  <c r="X701" i="2"/>
  <c r="W677" i="2"/>
  <c r="X677" i="2"/>
  <c r="X641" i="2"/>
  <c r="W641" i="2"/>
  <c r="W461" i="2"/>
  <c r="X461" i="2"/>
  <c r="W293" i="2"/>
  <c r="X293" i="2"/>
  <c r="W221" i="2"/>
  <c r="X221" i="2"/>
  <c r="W197" i="2"/>
  <c r="X197" i="2"/>
  <c r="W113" i="2"/>
  <c r="X113" i="2"/>
  <c r="W29" i="2"/>
  <c r="X29" i="2"/>
  <c r="T9305" i="2"/>
  <c r="W9509" i="2"/>
  <c r="X9149" i="2"/>
  <c r="X7769" i="2"/>
  <c r="W9400" i="2"/>
  <c r="X9400" i="2"/>
  <c r="X9376" i="2"/>
  <c r="W9376" i="2"/>
  <c r="W9364" i="2"/>
  <c r="X9364" i="2"/>
  <c r="X9352" i="2"/>
  <c r="W9352" i="2"/>
  <c r="X9244" i="2"/>
  <c r="W9244" i="2"/>
  <c r="W9112" i="2"/>
  <c r="X9112" i="2"/>
  <c r="V9076" i="2"/>
  <c r="X9076" i="2"/>
  <c r="W9004" i="2"/>
  <c r="X9004" i="2"/>
  <c r="X8968" i="2"/>
  <c r="W8968" i="2"/>
  <c r="X8944" i="2"/>
  <c r="W8944" i="2"/>
  <c r="W8932" i="2"/>
  <c r="X8932" i="2"/>
  <c r="V8860" i="2"/>
  <c r="X8860" i="2"/>
  <c r="W8836" i="2"/>
  <c r="X8836" i="2"/>
  <c r="W8764" i="2"/>
  <c r="X8764" i="2"/>
  <c r="X8728" i="2"/>
  <c r="W8728" i="2"/>
  <c r="W8680" i="2"/>
  <c r="X8680" i="2"/>
  <c r="X8644" i="2"/>
  <c r="W8644" i="2"/>
  <c r="W8620" i="2"/>
  <c r="X8620" i="2"/>
  <c r="W8476" i="2"/>
  <c r="X8476" i="2"/>
  <c r="U8440" i="2"/>
  <c r="X8440" i="2"/>
  <c r="X8404" i="2"/>
  <c r="W8404" i="2"/>
  <c r="X8368" i="2"/>
  <c r="W8368" i="2"/>
  <c r="W8332" i="2"/>
  <c r="X8332" i="2"/>
  <c r="W8296" i="2"/>
  <c r="X8296" i="2"/>
  <c r="V8236" i="2"/>
  <c r="X8236" i="2"/>
  <c r="W8176" i="2"/>
  <c r="X8176" i="2"/>
  <c r="W8152" i="2"/>
  <c r="X8152" i="2"/>
  <c r="X8008" i="2"/>
  <c r="W8008" i="2"/>
  <c r="W7996" i="2"/>
  <c r="X7996" i="2"/>
  <c r="W7984" i="2"/>
  <c r="X7984" i="2"/>
  <c r="W7732" i="2"/>
  <c r="X7732" i="2"/>
  <c r="W7708" i="2"/>
  <c r="X7708" i="2"/>
  <c r="W7624" i="2"/>
  <c r="X7624" i="2"/>
  <c r="W7588" i="2"/>
  <c r="X7588" i="2"/>
  <c r="X7504" i="2"/>
  <c r="W7504" i="2"/>
  <c r="X7456" i="2"/>
  <c r="W7456" i="2"/>
  <c r="W7432" i="2"/>
  <c r="X7432" i="2"/>
  <c r="W7396" i="2"/>
  <c r="X7396" i="2"/>
  <c r="X7360" i="2"/>
  <c r="W7360" i="2"/>
  <c r="T7264" i="2"/>
  <c r="W7264" i="2"/>
  <c r="X7264" i="2"/>
  <c r="W7108" i="2"/>
  <c r="X7108" i="2"/>
  <c r="X7012" i="2"/>
  <c r="W7012" i="2"/>
  <c r="X6964" i="2"/>
  <c r="W6964" i="2"/>
  <c r="W6868" i="2"/>
  <c r="X6868" i="2"/>
  <c r="W6820" i="2"/>
  <c r="X6820" i="2"/>
  <c r="W6796" i="2"/>
  <c r="X6796" i="2"/>
  <c r="V6760" i="2"/>
  <c r="W6760" i="2"/>
  <c r="X6760" i="2"/>
  <c r="X6736" i="2"/>
  <c r="W6736" i="2"/>
  <c r="W6664" i="2"/>
  <c r="X6664" i="2"/>
  <c r="W6376" i="2"/>
  <c r="X6376" i="2"/>
  <c r="W6340" i="2"/>
  <c r="X6340" i="2"/>
  <c r="W6232" i="2"/>
  <c r="X6232" i="2"/>
  <c r="W6196" i="2"/>
  <c r="X6196" i="2"/>
  <c r="X6160" i="2"/>
  <c r="W6160" i="2"/>
  <c r="W5812" i="2"/>
  <c r="X5812" i="2"/>
  <c r="W5788" i="2"/>
  <c r="X5788" i="2"/>
  <c r="X5764" i="2"/>
  <c r="W5764" i="2"/>
  <c r="W5740" i="2"/>
  <c r="X5740" i="2"/>
  <c r="X5716" i="2"/>
  <c r="W5716" i="2"/>
  <c r="X5368" i="2"/>
  <c r="W5368" i="2"/>
  <c r="W5332" i="2"/>
  <c r="X5332" i="2"/>
  <c r="W5296" i="2"/>
  <c r="X5296" i="2"/>
  <c r="X5272" i="2"/>
  <c r="W5272" i="2"/>
  <c r="W5236" i="2"/>
  <c r="X5236" i="2"/>
  <c r="W5212" i="2"/>
  <c r="X5212" i="2"/>
  <c r="X5104" i="2"/>
  <c r="W5104" i="2"/>
  <c r="W5080" i="2"/>
  <c r="X5080" i="2"/>
  <c r="X4984" i="2"/>
  <c r="W4984" i="2"/>
  <c r="W4888" i="2"/>
  <c r="X4888" i="2"/>
  <c r="W4852" i="2"/>
  <c r="X4852" i="2"/>
  <c r="X4780" i="2"/>
  <c r="W4780" i="2"/>
  <c r="W4492" i="2"/>
  <c r="X4492" i="2"/>
  <c r="W4456" i="2"/>
  <c r="X4456" i="2"/>
  <c r="W4420" i="2"/>
  <c r="X4420" i="2"/>
  <c r="X4384" i="2"/>
  <c r="W4384" i="2"/>
  <c r="W4276" i="2"/>
  <c r="X4276" i="2"/>
  <c r="W4252" i="2"/>
  <c r="X4252" i="2"/>
  <c r="W4168" i="2"/>
  <c r="X4168" i="2"/>
  <c r="W4144" i="2"/>
  <c r="X4144" i="2"/>
  <c r="W3748" i="2"/>
  <c r="X3748" i="2"/>
  <c r="X3688" i="2"/>
  <c r="W3688" i="2"/>
  <c r="X3532" i="2"/>
  <c r="W3532" i="2"/>
  <c r="W3436" i="2"/>
  <c r="X3436" i="2"/>
  <c r="W3364" i="2"/>
  <c r="X3364" i="2"/>
  <c r="X3268" i="2"/>
  <c r="W3268" i="2"/>
  <c r="X3232" i="2"/>
  <c r="W3232" i="2"/>
  <c r="X3196" i="2"/>
  <c r="W3196" i="2"/>
  <c r="W3112" i="2"/>
  <c r="X3112" i="2"/>
  <c r="W3004" i="2"/>
  <c r="X3004" i="2"/>
  <c r="X2968" i="2"/>
  <c r="W2968" i="2"/>
  <c r="W2920" i="2"/>
  <c r="X2920" i="2"/>
  <c r="W2560" i="2"/>
  <c r="X2560" i="2"/>
  <c r="W2524" i="2"/>
  <c r="X2524" i="2"/>
  <c r="W2416" i="2"/>
  <c r="X2416" i="2"/>
  <c r="X2356" i="2"/>
  <c r="W2356" i="2"/>
  <c r="X2296" i="2"/>
  <c r="W2296" i="2"/>
  <c r="W2236" i="2"/>
  <c r="X2236" i="2"/>
  <c r="W964" i="2"/>
  <c r="X964" i="2"/>
  <c r="W892" i="2"/>
  <c r="X892" i="2"/>
  <c r="W676" i="2"/>
  <c r="X676" i="2"/>
  <c r="W544" i="2"/>
  <c r="X544" i="2"/>
  <c r="W472" i="2"/>
  <c r="X472" i="2"/>
  <c r="X448" i="2"/>
  <c r="W448" i="2"/>
  <c r="W424" i="2"/>
  <c r="X424" i="2"/>
  <c r="X268" i="2"/>
  <c r="W268" i="2"/>
  <c r="W124" i="2"/>
  <c r="X124" i="2"/>
  <c r="W112" i="2"/>
  <c r="X112" i="2"/>
  <c r="W88" i="2"/>
  <c r="X88" i="2"/>
  <c r="V9426" i="2"/>
  <c r="W7540" i="2"/>
  <c r="W4912" i="2"/>
  <c r="W4565" i="2"/>
  <c r="W3737" i="2"/>
  <c r="X5404" i="2"/>
  <c r="X1398" i="2"/>
  <c r="X9507" i="2"/>
  <c r="W9507" i="2"/>
  <c r="T9363" i="2"/>
  <c r="X9363" i="2"/>
  <c r="X9279" i="2"/>
  <c r="W9279" i="2"/>
  <c r="W9183" i="2"/>
  <c r="X9183" i="2"/>
  <c r="X9099" i="2"/>
  <c r="W9099" i="2"/>
  <c r="U9063" i="2"/>
  <c r="W9063" i="2"/>
  <c r="X8907" i="2"/>
  <c r="W8907" i="2"/>
  <c r="W8703" i="2"/>
  <c r="X8703" i="2"/>
  <c r="X8283" i="2"/>
  <c r="W8283" i="2"/>
  <c r="X7959" i="2"/>
  <c r="W7959" i="2"/>
  <c r="W7947" i="2"/>
  <c r="X7947" i="2"/>
  <c r="W7539" i="2"/>
  <c r="X7539" i="2"/>
  <c r="X7491" i="2"/>
  <c r="W7491" i="2"/>
  <c r="X7479" i="2"/>
  <c r="W7479" i="2"/>
  <c r="W7455" i="2"/>
  <c r="X7455" i="2"/>
  <c r="W7395" i="2"/>
  <c r="X7395" i="2"/>
  <c r="W7383" i="2"/>
  <c r="X7383" i="2"/>
  <c r="W7227" i="2"/>
  <c r="X7227" i="2"/>
  <c r="X6903" i="2"/>
  <c r="W6903" i="2"/>
  <c r="W6879" i="2"/>
  <c r="X6879" i="2"/>
  <c r="W6807" i="2"/>
  <c r="X6807" i="2"/>
  <c r="W6603" i="2"/>
  <c r="X6603" i="2"/>
  <c r="X6555" i="2"/>
  <c r="W6555" i="2"/>
  <c r="W6447" i="2"/>
  <c r="X6447" i="2"/>
  <c r="W6243" i="2"/>
  <c r="X6243" i="2"/>
  <c r="X5859" i="2"/>
  <c r="W5859" i="2"/>
  <c r="X5775" i="2"/>
  <c r="W5775" i="2"/>
  <c r="X5547" i="2"/>
  <c r="W5547" i="2"/>
  <c r="W5523" i="2"/>
  <c r="X5523" i="2"/>
  <c r="W5511" i="2"/>
  <c r="X5511" i="2"/>
  <c r="W5367" i="2"/>
  <c r="X5367" i="2"/>
  <c r="W5163" i="2"/>
  <c r="X5163" i="2"/>
  <c r="X5115" i="2"/>
  <c r="W5115" i="2"/>
  <c r="W4959" i="2"/>
  <c r="X4959" i="2"/>
  <c r="W4239" i="2"/>
  <c r="X4239" i="2"/>
  <c r="W4095" i="2"/>
  <c r="X4095" i="2"/>
  <c r="X3999" i="2"/>
  <c r="W3999" i="2"/>
  <c r="W3975" i="2"/>
  <c r="X3975" i="2"/>
  <c r="X3939" i="2"/>
  <c r="W3939" i="2"/>
  <c r="X3843" i="2"/>
  <c r="W3843" i="2"/>
  <c r="X3687" i="2"/>
  <c r="W3687" i="2"/>
  <c r="X3603" i="2"/>
  <c r="W3603" i="2"/>
  <c r="W3459" i="2"/>
  <c r="X3459" i="2"/>
  <c r="X3423" i="2"/>
  <c r="W3423" i="2"/>
  <c r="W3123" i="2"/>
  <c r="X3123" i="2"/>
  <c r="W3075" i="2"/>
  <c r="X3075" i="2"/>
  <c r="W2943" i="2"/>
  <c r="X2943" i="2"/>
  <c r="W2919" i="2"/>
  <c r="X2919" i="2"/>
  <c r="X2751" i="2"/>
  <c r="W2751" i="2"/>
  <c r="X2655" i="2"/>
  <c r="W2655" i="2"/>
  <c r="W2391" i="2"/>
  <c r="X2391" i="2"/>
  <c r="W2055" i="2"/>
  <c r="X2055" i="2"/>
  <c r="W1755" i="2"/>
  <c r="X1755" i="2"/>
  <c r="W1731" i="2"/>
  <c r="X1731" i="2"/>
  <c r="W1695" i="2"/>
  <c r="X1695" i="2"/>
  <c r="X1575" i="2"/>
  <c r="W1575" i="2"/>
  <c r="W1551" i="2"/>
  <c r="X1551" i="2"/>
  <c r="W1431" i="2"/>
  <c r="X1431" i="2"/>
  <c r="W1323" i="2"/>
  <c r="X1323" i="2"/>
  <c r="W1251" i="2"/>
  <c r="X1251" i="2"/>
  <c r="X1107" i="2"/>
  <c r="W1107" i="2"/>
  <c r="W1083" i="2"/>
  <c r="X1083" i="2"/>
  <c r="W9207" i="2"/>
  <c r="W7061" i="2"/>
  <c r="W5728" i="2"/>
  <c r="X7756" i="2"/>
  <c r="X6414" i="2"/>
  <c r="X5403" i="2"/>
  <c r="X3207" i="2"/>
  <c r="X9542" i="2"/>
  <c r="W9542" i="2"/>
  <c r="W9518" i="2"/>
  <c r="X9518" i="2"/>
  <c r="U9482" i="2"/>
  <c r="W9482" i="2"/>
  <c r="S9482" i="2"/>
  <c r="X9482" i="2"/>
  <c r="X9446" i="2"/>
  <c r="W9446" i="2"/>
  <c r="V9422" i="2"/>
  <c r="X9422" i="2"/>
  <c r="W9422" i="2"/>
  <c r="W9110" i="2"/>
  <c r="X9110" i="2"/>
  <c r="W8822" i="2"/>
  <c r="X8822" i="2"/>
  <c r="W8462" i="2"/>
  <c r="X8462" i="2"/>
  <c r="W8270" i="2"/>
  <c r="X8270" i="2"/>
  <c r="W8210" i="2"/>
  <c r="X8210" i="2"/>
  <c r="W7862" i="2"/>
  <c r="X7862" i="2"/>
  <c r="W7778" i="2"/>
  <c r="X7778" i="2"/>
  <c r="W7694" i="2"/>
  <c r="X7694" i="2"/>
  <c r="W7610" i="2"/>
  <c r="X7610" i="2"/>
  <c r="W7310" i="2"/>
  <c r="X7310" i="2"/>
  <c r="W7298" i="2"/>
  <c r="X7298" i="2"/>
  <c r="W7106" i="2"/>
  <c r="X7106" i="2"/>
  <c r="W7094" i="2"/>
  <c r="X7094" i="2"/>
  <c r="V7094" i="2"/>
  <c r="X6962" i="2"/>
  <c r="U6962" i="2"/>
  <c r="W6818" i="2"/>
  <c r="X6818" i="2"/>
  <c r="W6650" i="2"/>
  <c r="X6650" i="2"/>
  <c r="W6446" i="2"/>
  <c r="X6446" i="2"/>
  <c r="W6374" i="2"/>
  <c r="X6374" i="2"/>
  <c r="W6110" i="2"/>
  <c r="X6110" i="2"/>
  <c r="W6074" i="2"/>
  <c r="X6074" i="2"/>
  <c r="W5918" i="2"/>
  <c r="X5918" i="2"/>
  <c r="W5846" i="2"/>
  <c r="X5846" i="2"/>
  <c r="W5810" i="2"/>
  <c r="X5810" i="2"/>
  <c r="W5678" i="2"/>
  <c r="U5678" i="2"/>
  <c r="W5570" i="2"/>
  <c r="X5570" i="2"/>
  <c r="W5366" i="2"/>
  <c r="X5366" i="2"/>
  <c r="W4850" i="2"/>
  <c r="X4850" i="2"/>
  <c r="W4826" i="2"/>
  <c r="X4826" i="2"/>
  <c r="X4694" i="2"/>
  <c r="W4694" i="2"/>
  <c r="X4442" i="2"/>
  <c r="W4442" i="2"/>
  <c r="X4394" i="2"/>
  <c r="W4394" i="2"/>
  <c r="X4346" i="2"/>
  <c r="W4346" i="2"/>
  <c r="W4298" i="2"/>
  <c r="X4298" i="2"/>
  <c r="T4238" i="2"/>
  <c r="X4238" i="2"/>
  <c r="X4202" i="2"/>
  <c r="W4202" i="2"/>
  <c r="W4190" i="2"/>
  <c r="X4190" i="2"/>
  <c r="U4190" i="2"/>
  <c r="X4118" i="2"/>
  <c r="W4118" i="2"/>
  <c r="X4094" i="2"/>
  <c r="W4094" i="2"/>
  <c r="X4046" i="2"/>
  <c r="W4046" i="2"/>
  <c r="W3974" i="2"/>
  <c r="X3974" i="2"/>
  <c r="W3926" i="2"/>
  <c r="X3926" i="2"/>
  <c r="W3854" i="2"/>
  <c r="X3854" i="2"/>
  <c r="X3518" i="2"/>
  <c r="W3518" i="2"/>
  <c r="X3446" i="2"/>
  <c r="W3446" i="2"/>
  <c r="W3410" i="2"/>
  <c r="X3410" i="2"/>
  <c r="U3362" i="2"/>
  <c r="W3362" i="2"/>
  <c r="X3362" i="2"/>
  <c r="X2990" i="2"/>
  <c r="W2990" i="2"/>
  <c r="V2894" i="2"/>
  <c r="X2894" i="2"/>
  <c r="W2894" i="2"/>
  <c r="X2594" i="2"/>
  <c r="W2594" i="2"/>
  <c r="W2534" i="2"/>
  <c r="X2534" i="2"/>
  <c r="W2438" i="2"/>
  <c r="X2438" i="2"/>
  <c r="U2438" i="2"/>
  <c r="U2378" i="2"/>
  <c r="W2378" i="2"/>
  <c r="W2270" i="2"/>
  <c r="X2270" i="2"/>
  <c r="W2246" i="2"/>
  <c r="X2246" i="2"/>
  <c r="W2210" i="2"/>
  <c r="X2210" i="2"/>
  <c r="W2126" i="2"/>
  <c r="X2126" i="2"/>
  <c r="W1898" i="2"/>
  <c r="X1898" i="2"/>
  <c r="W1682" i="2"/>
  <c r="X1682" i="2"/>
  <c r="W1598" i="2"/>
  <c r="X1598" i="2"/>
  <c r="X1562" i="2"/>
  <c r="W1562" i="2"/>
  <c r="W1454" i="2"/>
  <c r="X1454" i="2"/>
  <c r="X1250" i="2"/>
  <c r="W1250" i="2"/>
  <c r="W1238" i="2"/>
  <c r="X1238" i="2"/>
  <c r="W1214" i="2"/>
  <c r="X1214" i="2"/>
  <c r="W1082" i="2"/>
  <c r="X1082" i="2"/>
  <c r="U5918" i="2"/>
  <c r="W6977" i="2"/>
  <c r="W6688" i="2"/>
  <c r="W6256" i="2"/>
  <c r="W4301" i="2"/>
  <c r="W1733" i="2"/>
  <c r="X8595" i="2"/>
  <c r="X7745" i="2"/>
  <c r="X4805" i="2"/>
  <c r="X3206" i="2"/>
  <c r="X316" i="2"/>
  <c r="X9541" i="2"/>
  <c r="W9541" i="2"/>
  <c r="W9505" i="2"/>
  <c r="X9505" i="2"/>
  <c r="X9469" i="2"/>
  <c r="W9469" i="2"/>
  <c r="W9253" i="2"/>
  <c r="X9253" i="2"/>
  <c r="W9217" i="2"/>
  <c r="X9217" i="2"/>
  <c r="W9157" i="2"/>
  <c r="X9157" i="2"/>
  <c r="W9097" i="2"/>
  <c r="X9097" i="2"/>
  <c r="X9073" i="2"/>
  <c r="W9073" i="2"/>
  <c r="W8953" i="2"/>
  <c r="X8953" i="2"/>
  <c r="X8761" i="2"/>
  <c r="W8761" i="2"/>
  <c r="W8737" i="2"/>
  <c r="X8737" i="2"/>
  <c r="X8617" i="2"/>
  <c r="W8617" i="2"/>
  <c r="X8521" i="2"/>
  <c r="W8521" i="2"/>
  <c r="X8401" i="2"/>
  <c r="W8401" i="2"/>
  <c r="W8269" i="2"/>
  <c r="X8269" i="2"/>
  <c r="W8245" i="2"/>
  <c r="X8245" i="2"/>
  <c r="X8233" i="2"/>
  <c r="W8233" i="2"/>
  <c r="X8197" i="2"/>
  <c r="W8197" i="2"/>
  <c r="V8125" i="2"/>
  <c r="X8125" i="2"/>
  <c r="W8125" i="2"/>
  <c r="X8101" i="2"/>
  <c r="W8101" i="2"/>
  <c r="W8065" i="2"/>
  <c r="X8065" i="2"/>
  <c r="W7825" i="2"/>
  <c r="X7825" i="2"/>
  <c r="X7753" i="2"/>
  <c r="W7753" i="2"/>
  <c r="X7717" i="2"/>
  <c r="W7717" i="2"/>
  <c r="W7585" i="2"/>
  <c r="X7585" i="2"/>
  <c r="W7537" i="2"/>
  <c r="X7537" i="2"/>
  <c r="W7369" i="2"/>
  <c r="X7369" i="2"/>
  <c r="X7357" i="2"/>
  <c r="W7357" i="2"/>
  <c r="X7321" i="2"/>
  <c r="W7321" i="2"/>
  <c r="W7297" i="2"/>
  <c r="X7297" i="2"/>
  <c r="X7117" i="2"/>
  <c r="W7117" i="2"/>
  <c r="W7093" i="2"/>
  <c r="X7093" i="2"/>
  <c r="X6961" i="2"/>
  <c r="W6961" i="2"/>
  <c r="W6865" i="2"/>
  <c r="X6865" i="2"/>
  <c r="W6673" i="2"/>
  <c r="X6673" i="2"/>
  <c r="X6661" i="2"/>
  <c r="W6661" i="2"/>
  <c r="W6469" i="2"/>
  <c r="X6469" i="2"/>
  <c r="X6445" i="2"/>
  <c r="W6445" i="2"/>
  <c r="W6373" i="2"/>
  <c r="X6373" i="2"/>
  <c r="W6349" i="2"/>
  <c r="X6349" i="2"/>
  <c r="W6265" i="2"/>
  <c r="X6265" i="2"/>
  <c r="W6109" i="2"/>
  <c r="X6109" i="2"/>
  <c r="W6073" i="2"/>
  <c r="U6073" i="2"/>
  <c r="X6073" i="2"/>
  <c r="W6037" i="2"/>
  <c r="X6037" i="2"/>
  <c r="W6013" i="2"/>
  <c r="X6013" i="2"/>
  <c r="W6001" i="2"/>
  <c r="X6001" i="2"/>
  <c r="W5977" i="2"/>
  <c r="X5977" i="2"/>
  <c r="X5929" i="2"/>
  <c r="W5929" i="2"/>
  <c r="W5797" i="2"/>
  <c r="X5797" i="2"/>
  <c r="W5761" i="2"/>
  <c r="X5761" i="2"/>
  <c r="W5749" i="2"/>
  <c r="X5749" i="2"/>
  <c r="X5233" i="2"/>
  <c r="W5233" i="2"/>
  <c r="X5209" i="2"/>
  <c r="W5209" i="2"/>
  <c r="X5149" i="2"/>
  <c r="W5149" i="2"/>
  <c r="W5125" i="2"/>
  <c r="X5125" i="2"/>
  <c r="W5041" i="2"/>
  <c r="X5041" i="2"/>
  <c r="X4945" i="2"/>
  <c r="W4945" i="2"/>
  <c r="U4765" i="2"/>
  <c r="W4765" i="2"/>
  <c r="W4669" i="2"/>
  <c r="X4669" i="2"/>
  <c r="X4633" i="2"/>
  <c r="W4633" i="2"/>
  <c r="W4597" i="2"/>
  <c r="X4597" i="2"/>
  <c r="X4501" i="2"/>
  <c r="W4501" i="2"/>
  <c r="W4465" i="2"/>
  <c r="X4465" i="2"/>
  <c r="X4441" i="2"/>
  <c r="W4441" i="2"/>
  <c r="X4405" i="2"/>
  <c r="W4405" i="2"/>
  <c r="W4369" i="2"/>
  <c r="X4369" i="2"/>
  <c r="W4345" i="2"/>
  <c r="X4345" i="2"/>
  <c r="W4201" i="2"/>
  <c r="X4201" i="2"/>
  <c r="W3973" i="2"/>
  <c r="X3973" i="2"/>
  <c r="W3949" i="2"/>
  <c r="X3949" i="2"/>
  <c r="W3925" i="2"/>
  <c r="X3925" i="2"/>
  <c r="W3793" i="2"/>
  <c r="X3793" i="2"/>
  <c r="X3769" i="2"/>
  <c r="W3769" i="2"/>
  <c r="W3469" i="2"/>
  <c r="X3469" i="2"/>
  <c r="W3169" i="2"/>
  <c r="X3169" i="2"/>
  <c r="W3133" i="2"/>
  <c r="X3133" i="2"/>
  <c r="X2749" i="2"/>
  <c r="W2749" i="2"/>
  <c r="W2665" i="2"/>
  <c r="X2665" i="2"/>
  <c r="X2653" i="2"/>
  <c r="W2653" i="2"/>
  <c r="X2641" i="2"/>
  <c r="W2641" i="2"/>
  <c r="W2593" i="2"/>
  <c r="X2593" i="2"/>
  <c r="X2473" i="2"/>
  <c r="W2473" i="2"/>
  <c r="W2389" i="2"/>
  <c r="X2389" i="2"/>
  <c r="X2353" i="2"/>
  <c r="W2353" i="2"/>
  <c r="X2305" i="2"/>
  <c r="W2305" i="2"/>
  <c r="W2185" i="2"/>
  <c r="X2185" i="2"/>
  <c r="W2161" i="2"/>
  <c r="X2161" i="2"/>
  <c r="W2089" i="2"/>
  <c r="X2089" i="2"/>
  <c r="W2053" i="2"/>
  <c r="X2053" i="2"/>
  <c r="W1993" i="2"/>
  <c r="X1993" i="2"/>
  <c r="W1969" i="2"/>
  <c r="X1969" i="2"/>
  <c r="W1921" i="2"/>
  <c r="X1921" i="2"/>
  <c r="X1897" i="2"/>
  <c r="W1897" i="2"/>
  <c r="W1885" i="2"/>
  <c r="X1885" i="2"/>
  <c r="W1789" i="2"/>
  <c r="X1789" i="2"/>
  <c r="X1753" i="2"/>
  <c r="W1753" i="2"/>
  <c r="X1693" i="2"/>
  <c r="W1693" i="2"/>
  <c r="W1645" i="2"/>
  <c r="X1645" i="2"/>
  <c r="X1609" i="2"/>
  <c r="W1609" i="2"/>
  <c r="W1585" i="2"/>
  <c r="X1585" i="2"/>
  <c r="W1489" i="2"/>
  <c r="X1489" i="2"/>
  <c r="X1453" i="2"/>
  <c r="W1453" i="2"/>
  <c r="W1441" i="2"/>
  <c r="X1441" i="2"/>
  <c r="X1381" i="2"/>
  <c r="W1381" i="2"/>
  <c r="W1333" i="2"/>
  <c r="X1333" i="2"/>
  <c r="X1309" i="2"/>
  <c r="W1309" i="2"/>
  <c r="X1249" i="2"/>
  <c r="W1249" i="2"/>
  <c r="X1225" i="2"/>
  <c r="W1225" i="2"/>
  <c r="W1213" i="2"/>
  <c r="X1213" i="2"/>
  <c r="W1117" i="2"/>
  <c r="X1117" i="2"/>
  <c r="W1105" i="2"/>
  <c r="X1105" i="2"/>
  <c r="W1081" i="2"/>
  <c r="X1081" i="2"/>
  <c r="W1057" i="2"/>
  <c r="X1057" i="2"/>
  <c r="X1045" i="2"/>
  <c r="W1045" i="2"/>
  <c r="W973" i="2"/>
  <c r="X973" i="2"/>
  <c r="W913" i="2"/>
  <c r="X913" i="2"/>
  <c r="W841" i="2"/>
  <c r="X841" i="2"/>
  <c r="X829" i="2"/>
  <c r="W829" i="2"/>
  <c r="W781" i="2"/>
  <c r="X781" i="2"/>
  <c r="W745" i="2"/>
  <c r="X745" i="2"/>
  <c r="X697" i="2"/>
  <c r="W697" i="2"/>
  <c r="X673" i="2"/>
  <c r="W673" i="2"/>
  <c r="W649" i="2"/>
  <c r="X649" i="2"/>
  <c r="W637" i="2"/>
  <c r="X637" i="2"/>
  <c r="W589" i="2"/>
  <c r="X589" i="2"/>
  <c r="X565" i="2"/>
  <c r="W565" i="2"/>
  <c r="W541" i="2"/>
  <c r="X541" i="2"/>
  <c r="X529" i="2"/>
  <c r="W529" i="2"/>
  <c r="W445" i="2"/>
  <c r="X445" i="2"/>
  <c r="W421" i="2"/>
  <c r="X421" i="2"/>
  <c r="X373" i="2"/>
  <c r="W373" i="2"/>
  <c r="W361" i="2"/>
  <c r="X361" i="2"/>
  <c r="W325" i="2"/>
  <c r="X325" i="2"/>
  <c r="W313" i="2"/>
  <c r="X313" i="2"/>
  <c r="W289" i="2"/>
  <c r="X289" i="2"/>
  <c r="W217" i="2"/>
  <c r="X217" i="2"/>
  <c r="X205" i="2"/>
  <c r="W205" i="2"/>
  <c r="X181" i="2"/>
  <c r="W181" i="2"/>
  <c r="W133" i="2"/>
  <c r="X133" i="2"/>
  <c r="W85" i="2"/>
  <c r="X85" i="2"/>
  <c r="U5906" i="2"/>
  <c r="V8426" i="2"/>
  <c r="W9461" i="2"/>
  <c r="W9173" i="2"/>
  <c r="W8490" i="2"/>
  <c r="W8091" i="2"/>
  <c r="W7841" i="2"/>
  <c r="W7419" i="2"/>
  <c r="W4300" i="2"/>
  <c r="W3461" i="2"/>
  <c r="W2548" i="2"/>
  <c r="W1669" i="2"/>
  <c r="W353" i="2"/>
  <c r="X9074" i="2"/>
  <c r="X8560" i="2"/>
  <c r="X7026" i="2"/>
  <c r="X6041" i="2"/>
  <c r="X5718" i="2"/>
  <c r="X4804" i="2"/>
  <c r="X3205" i="2"/>
  <c r="X2369" i="2"/>
  <c r="X1781" i="2"/>
  <c r="U9534" i="2"/>
  <c r="X9534" i="2"/>
  <c r="V9510" i="2"/>
  <c r="X9510" i="2"/>
  <c r="U9474" i="2"/>
  <c r="X9474" i="2"/>
  <c r="V9402" i="2"/>
  <c r="X9402" i="2"/>
  <c r="W9402" i="2"/>
  <c r="W9366" i="2"/>
  <c r="V9366" i="2"/>
  <c r="V9330" i="2"/>
  <c r="X9330" i="2"/>
  <c r="V9282" i="2"/>
  <c r="X9282" i="2"/>
  <c r="U9186" i="2"/>
  <c r="X9186" i="2"/>
  <c r="V9186" i="2"/>
  <c r="W9162" i="2"/>
  <c r="V9162" i="2"/>
  <c r="U9090" i="2"/>
  <c r="X9090" i="2"/>
  <c r="W9090" i="2"/>
  <c r="T9042" i="2"/>
  <c r="X9042" i="2"/>
  <c r="V9030" i="2"/>
  <c r="X9030" i="2"/>
  <c r="V9018" i="2"/>
  <c r="X9018" i="2"/>
  <c r="V8982" i="2"/>
  <c r="W8982" i="2"/>
  <c r="X8982" i="2"/>
  <c r="W8802" i="2"/>
  <c r="X8802" i="2"/>
  <c r="W8766" i="2"/>
  <c r="X8766" i="2"/>
  <c r="X8730" i="2"/>
  <c r="W8730" i="2"/>
  <c r="W8670" i="2"/>
  <c r="X8670" i="2"/>
  <c r="W8562" i="2"/>
  <c r="X8562" i="2"/>
  <c r="U8562" i="2"/>
  <c r="V8454" i="2"/>
  <c r="W8454" i="2"/>
  <c r="V8430" i="2"/>
  <c r="X8430" i="2"/>
  <c r="W8406" i="2"/>
  <c r="V8406" i="2"/>
  <c r="X8406" i="2"/>
  <c r="T8370" i="2"/>
  <c r="W8370" i="2"/>
  <c r="T8334" i="2"/>
  <c r="V8334" i="2"/>
  <c r="W8334" i="2"/>
  <c r="V8226" i="2"/>
  <c r="X8226" i="2"/>
  <c r="W8022" i="2"/>
  <c r="X8022" i="2"/>
  <c r="W8010" i="2"/>
  <c r="X8010" i="2"/>
  <c r="V7998" i="2"/>
  <c r="X7998" i="2"/>
  <c r="W7638" i="2"/>
  <c r="X7638" i="2"/>
  <c r="V7602" i="2"/>
  <c r="X7602" i="2"/>
  <c r="V7578" i="2"/>
  <c r="W7578" i="2"/>
  <c r="V7554" i="2"/>
  <c r="X7554" i="2"/>
  <c r="W7362" i="2"/>
  <c r="X7362" i="2"/>
  <c r="U7326" i="2"/>
  <c r="W7326" i="2"/>
  <c r="X7326" i="2"/>
  <c r="V7254" i="2"/>
  <c r="U7254" i="2"/>
  <c r="W7254" i="2"/>
  <c r="V7194" i="2"/>
  <c r="X7194" i="2"/>
  <c r="V7170" i="2"/>
  <c r="X7170" i="2"/>
  <c r="T7146" i="2"/>
  <c r="X7146" i="2"/>
  <c r="X7134" i="2"/>
  <c r="W7134" i="2"/>
  <c r="W6906" i="2"/>
  <c r="X6906" i="2"/>
  <c r="U6762" i="2"/>
  <c r="X6762" i="2"/>
  <c r="U6726" i="2"/>
  <c r="W6726" i="2"/>
  <c r="X6726" i="2"/>
  <c r="V6702" i="2"/>
  <c r="W6702" i="2"/>
  <c r="X6702" i="2"/>
  <c r="U6654" i="2"/>
  <c r="W6654" i="2"/>
  <c r="W6354" i="2"/>
  <c r="X6354" i="2"/>
  <c r="V6354" i="2"/>
  <c r="V6330" i="2"/>
  <c r="X6330" i="2"/>
  <c r="W6318" i="2"/>
  <c r="X6318" i="2"/>
  <c r="V6294" i="2"/>
  <c r="X6294" i="2"/>
  <c r="U6162" i="2"/>
  <c r="X6162" i="2"/>
  <c r="W6138" i="2"/>
  <c r="V6138" i="2"/>
  <c r="W5970" i="2"/>
  <c r="V5970" i="2"/>
  <c r="T5970" i="2"/>
  <c r="X5886" i="2"/>
  <c r="W5886" i="2"/>
  <c r="T5730" i="2"/>
  <c r="W5730" i="2"/>
  <c r="X5730" i="2"/>
  <c r="U5574" i="2"/>
  <c r="X5574" i="2"/>
  <c r="W5574" i="2"/>
  <c r="W5562" i="2"/>
  <c r="X5562" i="2"/>
  <c r="W5490" i="2"/>
  <c r="X5490" i="2"/>
  <c r="W5406" i="2"/>
  <c r="U5406" i="2"/>
  <c r="X5310" i="2"/>
  <c r="W5310" i="2"/>
  <c r="V5262" i="2"/>
  <c r="X5262" i="2"/>
  <c r="W5166" i="2"/>
  <c r="V5166" i="2"/>
  <c r="X5106" i="2"/>
  <c r="W5106" i="2"/>
  <c r="V4974" i="2"/>
  <c r="X4974" i="2"/>
  <c r="W4974" i="2"/>
  <c r="W4854" i="2"/>
  <c r="X4854" i="2"/>
  <c r="X4818" i="2"/>
  <c r="W4818" i="2"/>
  <c r="W4722" i="2"/>
  <c r="X4722" i="2"/>
  <c r="T4722" i="2"/>
  <c r="W4698" i="2"/>
  <c r="X4698" i="2"/>
  <c r="X4674" i="2"/>
  <c r="T4674" i="2"/>
  <c r="W4578" i="2"/>
  <c r="X4578" i="2"/>
  <c r="V4494" i="2"/>
  <c r="X4494" i="2"/>
  <c r="X4098" i="2"/>
  <c r="W4098" i="2"/>
  <c r="W2190" i="2"/>
  <c r="X2190" i="2"/>
  <c r="X1878" i="2"/>
  <c r="V1878" i="2"/>
  <c r="W1854" i="2"/>
  <c r="V1854" i="2"/>
  <c r="X1854" i="2"/>
  <c r="U1818" i="2"/>
  <c r="W1818" i="2"/>
  <c r="W1758" i="2"/>
  <c r="X1758" i="2"/>
  <c r="T1758" i="2"/>
  <c r="U1722" i="2"/>
  <c r="X1722" i="2"/>
  <c r="V1722" i="2"/>
  <c r="W1290" i="2"/>
  <c r="X1290" i="2"/>
  <c r="W1086" i="2"/>
  <c r="X1086" i="2"/>
  <c r="T990" i="2"/>
  <c r="X990" i="2"/>
  <c r="V918" i="2"/>
  <c r="W918" i="2"/>
  <c r="X714" i="2"/>
  <c r="V714" i="2"/>
  <c r="U714" i="2"/>
  <c r="W558" i="2"/>
  <c r="X558" i="2"/>
  <c r="V558" i="2"/>
  <c r="V426" i="2"/>
  <c r="X426" i="2"/>
  <c r="W426" i="2"/>
  <c r="U426" i="2"/>
  <c r="W294" i="2"/>
  <c r="U294" i="2"/>
  <c r="X294" i="2"/>
  <c r="W258" i="2"/>
  <c r="X258" i="2"/>
  <c r="W222" i="2"/>
  <c r="X222" i="2"/>
  <c r="T198" i="2"/>
  <c r="X198" i="2"/>
  <c r="W126" i="2"/>
  <c r="X126" i="2"/>
  <c r="W9018" i="2"/>
  <c r="X5406" i="2"/>
  <c r="W9545" i="2"/>
  <c r="X9545" i="2"/>
  <c r="W9521" i="2"/>
  <c r="X9521" i="2"/>
  <c r="V9497" i="2"/>
  <c r="X9497" i="2"/>
  <c r="U9353" i="2"/>
  <c r="X9353" i="2"/>
  <c r="X9293" i="2"/>
  <c r="W9293" i="2"/>
  <c r="X9257" i="2"/>
  <c r="W9257" i="2"/>
  <c r="W9233" i="2"/>
  <c r="X9233" i="2"/>
  <c r="W8873" i="2"/>
  <c r="X8873" i="2"/>
  <c r="W8849" i="2"/>
  <c r="X8849" i="2"/>
  <c r="W8825" i="2"/>
  <c r="X8825" i="2"/>
  <c r="V8789" i="2"/>
  <c r="X8789" i="2"/>
  <c r="W8753" i="2"/>
  <c r="X8753" i="2"/>
  <c r="W8705" i="2"/>
  <c r="X8705" i="2"/>
  <c r="W8633" i="2"/>
  <c r="X8633" i="2"/>
  <c r="U8597" i="2"/>
  <c r="X8597" i="2"/>
  <c r="W8561" i="2"/>
  <c r="X8561" i="2"/>
  <c r="W8549" i="2"/>
  <c r="X8549" i="2"/>
  <c r="V8417" i="2"/>
  <c r="X8417" i="2"/>
  <c r="X8405" i="2"/>
  <c r="W8405" i="2"/>
  <c r="W8393" i="2"/>
  <c r="X8393" i="2"/>
  <c r="X8261" i="2"/>
  <c r="W8261" i="2"/>
  <c r="W8225" i="2"/>
  <c r="X8225" i="2"/>
  <c r="V8213" i="2"/>
  <c r="W8213" i="2"/>
  <c r="W8177" i="2"/>
  <c r="X8177" i="2"/>
  <c r="V8141" i="2"/>
  <c r="X8141" i="2"/>
  <c r="W8117" i="2"/>
  <c r="X8117" i="2"/>
  <c r="W7937" i="2"/>
  <c r="X7937" i="2"/>
  <c r="X7901" i="2"/>
  <c r="W7901" i="2"/>
  <c r="W7877" i="2"/>
  <c r="X7877" i="2"/>
  <c r="W7865" i="2"/>
  <c r="X7865" i="2"/>
  <c r="X7733" i="2"/>
  <c r="W7733" i="2"/>
  <c r="X7697" i="2"/>
  <c r="W7697" i="2"/>
  <c r="X7601" i="2"/>
  <c r="W7601" i="2"/>
  <c r="X7493" i="2"/>
  <c r="V7493" i="2"/>
  <c r="W7493" i="2"/>
  <c r="X7457" i="2"/>
  <c r="W7457" i="2"/>
  <c r="V7421" i="2"/>
  <c r="X7421" i="2"/>
  <c r="X7265" i="2"/>
  <c r="W7265" i="2"/>
  <c r="V7241" i="2"/>
  <c r="W7241" i="2"/>
  <c r="X7241" i="2"/>
  <c r="W7217" i="2"/>
  <c r="X7217" i="2"/>
  <c r="V6929" i="2"/>
  <c r="X6929" i="2"/>
  <c r="W6929" i="2"/>
  <c r="W6905" i="2"/>
  <c r="X6905" i="2"/>
  <c r="W6833" i="2"/>
  <c r="X6833" i="2"/>
  <c r="X6701" i="2"/>
  <c r="W6701" i="2"/>
  <c r="X6605" i="2"/>
  <c r="W6605" i="2"/>
  <c r="W6569" i="2"/>
  <c r="X6569" i="2"/>
  <c r="W6389" i="2"/>
  <c r="X6389" i="2"/>
  <c r="W6353" i="2"/>
  <c r="X6353" i="2"/>
  <c r="V6353" i="2"/>
  <c r="W6245" i="2"/>
  <c r="X6245" i="2"/>
  <c r="X6221" i="2"/>
  <c r="W6221" i="2"/>
  <c r="X6101" i="2"/>
  <c r="W6101" i="2"/>
  <c r="W5945" i="2"/>
  <c r="X5945" i="2"/>
  <c r="X5885" i="2"/>
  <c r="W5885" i="2"/>
  <c r="W5861" i="2"/>
  <c r="X5861" i="2"/>
  <c r="U5777" i="2"/>
  <c r="X5777" i="2"/>
  <c r="W5777" i="2"/>
  <c r="W5753" i="2"/>
  <c r="X5753" i="2"/>
  <c r="T5561" i="2"/>
  <c r="X5561" i="2"/>
  <c r="V5525" i="2"/>
  <c r="X5525" i="2"/>
  <c r="V5489" i="2"/>
  <c r="X5489" i="2"/>
  <c r="W5453" i="2"/>
  <c r="X5453" i="2"/>
  <c r="W5321" i="2"/>
  <c r="X5321" i="2"/>
  <c r="V5261" i="2"/>
  <c r="X5261" i="2"/>
  <c r="T5225" i="2"/>
  <c r="X5225" i="2"/>
  <c r="W5177" i="2"/>
  <c r="X5177" i="2"/>
  <c r="T5153" i="2"/>
  <c r="X5153" i="2"/>
  <c r="X5117" i="2"/>
  <c r="W5117" i="2"/>
  <c r="X5081" i="2"/>
  <c r="W5081" i="2"/>
  <c r="W4889" i="2"/>
  <c r="X4889" i="2"/>
  <c r="W4841" i="2"/>
  <c r="X4841" i="2"/>
  <c r="W4817" i="2"/>
  <c r="X4817" i="2"/>
  <c r="W4793" i="2"/>
  <c r="X4793" i="2"/>
  <c r="W4661" i="2"/>
  <c r="X4661" i="2"/>
  <c r="X4625" i="2"/>
  <c r="W4625" i="2"/>
  <c r="W4577" i="2"/>
  <c r="X4577" i="2"/>
  <c r="W4445" i="2"/>
  <c r="X4445" i="2"/>
  <c r="W4409" i="2"/>
  <c r="X4409" i="2"/>
  <c r="W4373" i="2"/>
  <c r="X4373" i="2"/>
  <c r="W4265" i="2"/>
  <c r="X4265" i="2"/>
  <c r="W3953" i="2"/>
  <c r="X3953" i="2"/>
  <c r="W3917" i="2"/>
  <c r="X3917" i="2"/>
  <c r="W3869" i="2"/>
  <c r="X3869" i="2"/>
  <c r="U3833" i="2"/>
  <c r="X3833" i="2"/>
  <c r="W3809" i="2"/>
  <c r="X3809" i="2"/>
  <c r="X3785" i="2"/>
  <c r="W3785" i="2"/>
  <c r="W3761" i="2"/>
  <c r="X3761" i="2"/>
  <c r="X3689" i="2"/>
  <c r="W3689" i="2"/>
  <c r="W3545" i="2"/>
  <c r="X3545" i="2"/>
  <c r="X3509" i="2"/>
  <c r="W3509" i="2"/>
  <c r="W3365" i="2"/>
  <c r="X3365" i="2"/>
  <c r="U3365" i="2"/>
  <c r="W3341" i="2"/>
  <c r="X3341" i="2"/>
  <c r="W3317" i="2"/>
  <c r="X3317" i="2"/>
  <c r="W3281" i="2"/>
  <c r="X3281" i="2"/>
  <c r="W3137" i="2"/>
  <c r="X3137" i="2"/>
  <c r="X3089" i="2"/>
  <c r="W3089" i="2"/>
  <c r="W3077" i="2"/>
  <c r="X3077" i="2"/>
  <c r="W3005" i="2"/>
  <c r="X3005" i="2"/>
  <c r="W2981" i="2"/>
  <c r="X2981" i="2"/>
  <c r="W2957" i="2"/>
  <c r="X2957" i="2"/>
  <c r="W2861" i="2"/>
  <c r="X2861" i="2"/>
  <c r="W2825" i="2"/>
  <c r="X2825" i="2"/>
  <c r="W2801" i="2"/>
  <c r="X2801" i="2"/>
  <c r="X2729" i="2"/>
  <c r="W2729" i="2"/>
  <c r="W2705" i="2"/>
  <c r="X2705" i="2"/>
  <c r="W2621" i="2"/>
  <c r="X2621" i="2"/>
  <c r="W2561" i="2"/>
  <c r="X2561" i="2"/>
  <c r="X2501" i="2"/>
  <c r="W2501" i="2"/>
  <c r="X2429" i="2"/>
  <c r="W2429" i="2"/>
  <c r="X2405" i="2"/>
  <c r="W2405" i="2"/>
  <c r="X2309" i="2"/>
  <c r="W2309" i="2"/>
  <c r="X2249" i="2"/>
  <c r="W2249" i="2"/>
  <c r="W2105" i="2"/>
  <c r="X2105" i="2"/>
  <c r="V2069" i="2"/>
  <c r="X2069" i="2"/>
  <c r="W1937" i="2"/>
  <c r="X1937" i="2"/>
  <c r="W1853" i="2"/>
  <c r="X1853" i="2"/>
  <c r="W1805" i="2"/>
  <c r="X1805" i="2"/>
  <c r="W1625" i="2"/>
  <c r="X1625" i="2"/>
  <c r="W1601" i="2"/>
  <c r="X1601" i="2"/>
  <c r="X1553" i="2"/>
  <c r="W1553" i="2"/>
  <c r="W1409" i="2"/>
  <c r="X1409" i="2"/>
  <c r="U1385" i="2"/>
  <c r="X1385" i="2"/>
  <c r="W1361" i="2"/>
  <c r="X1361" i="2"/>
  <c r="W1217" i="2"/>
  <c r="X1217" i="2"/>
  <c r="W1097" i="2"/>
  <c r="V1097" i="2"/>
  <c r="W1061" i="2"/>
  <c r="X1061" i="2"/>
  <c r="W1001" i="2"/>
  <c r="X1001" i="2"/>
  <c r="X857" i="2"/>
  <c r="W857" i="2"/>
  <c r="W833" i="2"/>
  <c r="X833" i="2"/>
  <c r="X773" i="2"/>
  <c r="W773" i="2"/>
  <c r="W689" i="2"/>
  <c r="X689" i="2"/>
  <c r="U653" i="2"/>
  <c r="X653" i="2"/>
  <c r="U581" i="2"/>
  <c r="X581" i="2"/>
  <c r="W557" i="2"/>
  <c r="X557" i="2"/>
  <c r="W377" i="2"/>
  <c r="X377" i="2"/>
  <c r="W329" i="2"/>
  <c r="X329" i="2"/>
  <c r="W17" i="2"/>
  <c r="X17" i="2"/>
  <c r="W6330" i="2"/>
  <c r="X2597" i="2"/>
  <c r="W9532" i="2"/>
  <c r="X9532" i="2"/>
  <c r="T9496" i="2"/>
  <c r="W9496" i="2"/>
  <c r="W9388" i="2"/>
  <c r="X9388" i="2"/>
  <c r="X9304" i="2"/>
  <c r="W9304" i="2"/>
  <c r="W9292" i="2"/>
  <c r="X9292" i="2"/>
  <c r="X9256" i="2"/>
  <c r="W9256" i="2"/>
  <c r="W9232" i="2"/>
  <c r="X9232" i="2"/>
  <c r="W9160" i="2"/>
  <c r="X9160" i="2"/>
  <c r="X9136" i="2"/>
  <c r="W9136" i="2"/>
  <c r="W9124" i="2"/>
  <c r="X9124" i="2"/>
  <c r="V9088" i="2"/>
  <c r="X9088" i="2"/>
  <c r="W9088" i="2"/>
  <c r="W8992" i="2"/>
  <c r="X8992" i="2"/>
  <c r="W8872" i="2"/>
  <c r="X8872" i="2"/>
  <c r="X8848" i="2"/>
  <c r="W8848" i="2"/>
  <c r="W8824" i="2"/>
  <c r="X8824" i="2"/>
  <c r="U8788" i="2"/>
  <c r="X8788" i="2"/>
  <c r="W8752" i="2"/>
  <c r="X8752" i="2"/>
  <c r="W8716" i="2"/>
  <c r="X8716" i="2"/>
  <c r="X8692" i="2"/>
  <c r="W8692" i="2"/>
  <c r="X8656" i="2"/>
  <c r="W8656" i="2"/>
  <c r="W8632" i="2"/>
  <c r="X8632" i="2"/>
  <c r="X8608" i="2"/>
  <c r="T8608" i="2"/>
  <c r="W8608" i="2"/>
  <c r="W8584" i="2"/>
  <c r="X8584" i="2"/>
  <c r="W8416" i="2"/>
  <c r="X8416" i="2"/>
  <c r="W8380" i="2"/>
  <c r="X8380" i="2"/>
  <c r="X8344" i="2"/>
  <c r="W8344" i="2"/>
  <c r="W8308" i="2"/>
  <c r="X8308" i="2"/>
  <c r="T8284" i="2"/>
  <c r="X8284" i="2"/>
  <c r="W8284" i="2"/>
  <c r="W8260" i="2"/>
  <c r="X8260" i="2"/>
  <c r="V8212" i="2"/>
  <c r="W8212" i="2"/>
  <c r="X8200" i="2"/>
  <c r="W8200" i="2"/>
  <c r="V8164" i="2"/>
  <c r="W8164" i="2"/>
  <c r="X8164" i="2"/>
  <c r="W8140" i="2"/>
  <c r="X8140" i="2"/>
  <c r="V8056" i="2"/>
  <c r="X8056" i="2"/>
  <c r="W8056" i="2"/>
  <c r="W8020" i="2"/>
  <c r="X8020" i="2"/>
  <c r="W7948" i="2"/>
  <c r="X7948" i="2"/>
  <c r="X7888" i="2"/>
  <c r="W7888" i="2"/>
  <c r="W7864" i="2"/>
  <c r="X7864" i="2"/>
  <c r="W7840" i="2"/>
  <c r="X7840" i="2"/>
  <c r="W7804" i="2"/>
  <c r="X7804" i="2"/>
  <c r="X7768" i="2"/>
  <c r="W7768" i="2"/>
  <c r="X7720" i="2"/>
  <c r="W7720" i="2"/>
  <c r="W7684" i="2"/>
  <c r="X7684" i="2"/>
  <c r="X7660" i="2"/>
  <c r="W7660" i="2"/>
  <c r="U7636" i="2"/>
  <c r="X7636" i="2"/>
  <c r="X7600" i="2"/>
  <c r="W7600" i="2"/>
  <c r="W7552" i="2"/>
  <c r="X7552" i="2"/>
  <c r="W7516" i="2"/>
  <c r="X7516" i="2"/>
  <c r="T7492" i="2"/>
  <c r="X7492" i="2"/>
  <c r="W7492" i="2"/>
  <c r="W7468" i="2"/>
  <c r="X7468" i="2"/>
  <c r="W7420" i="2"/>
  <c r="X7420" i="2"/>
  <c r="W7384" i="2"/>
  <c r="X7384" i="2"/>
  <c r="W7348" i="2"/>
  <c r="X7348" i="2"/>
  <c r="W7324" i="2"/>
  <c r="X7324" i="2"/>
  <c r="X7204" i="2"/>
  <c r="W7204" i="2"/>
  <c r="W7180" i="2"/>
  <c r="X7180" i="2"/>
  <c r="X7132" i="2"/>
  <c r="W7132" i="2"/>
  <c r="W7096" i="2"/>
  <c r="X7096" i="2"/>
  <c r="X7060" i="2"/>
  <c r="W7060" i="2"/>
  <c r="W7036" i="2"/>
  <c r="X7036" i="2"/>
  <c r="X7000" i="2"/>
  <c r="W7000" i="2"/>
  <c r="W6976" i="2"/>
  <c r="X6976" i="2"/>
  <c r="X6940" i="2"/>
  <c r="W6940" i="2"/>
  <c r="W6916" i="2"/>
  <c r="X6916" i="2"/>
  <c r="X6844" i="2"/>
  <c r="W6844" i="2"/>
  <c r="X6616" i="2"/>
  <c r="W6616" i="2"/>
  <c r="W6592" i="2"/>
  <c r="X6592" i="2"/>
  <c r="X6580" i="2"/>
  <c r="W6580" i="2"/>
  <c r="W6544" i="2"/>
  <c r="X6544" i="2"/>
  <c r="X6520" i="2"/>
  <c r="W6520" i="2"/>
  <c r="W6460" i="2"/>
  <c r="X6460" i="2"/>
  <c r="X6448" i="2"/>
  <c r="W6448" i="2"/>
  <c r="W6388" i="2"/>
  <c r="X6388" i="2"/>
  <c r="X6364" i="2"/>
  <c r="W6364" i="2"/>
  <c r="W6304" i="2"/>
  <c r="X6304" i="2"/>
  <c r="X6244" i="2"/>
  <c r="W6244" i="2"/>
  <c r="X6220" i="2"/>
  <c r="W6220" i="2"/>
  <c r="T6184" i="2"/>
  <c r="X6184" i="2"/>
  <c r="W6172" i="2"/>
  <c r="X6172" i="2"/>
  <c r="U6148" i="2"/>
  <c r="X6148" i="2"/>
  <c r="W6124" i="2"/>
  <c r="X6124" i="2"/>
  <c r="W6088" i="2"/>
  <c r="U6088" i="2"/>
  <c r="X6088" i="2"/>
  <c r="W5908" i="2"/>
  <c r="X5908" i="2"/>
  <c r="W5884" i="2"/>
  <c r="X5884" i="2"/>
  <c r="X5860" i="2"/>
  <c r="W5860" i="2"/>
  <c r="W5836" i="2"/>
  <c r="X5836" i="2"/>
  <c r="X5800" i="2"/>
  <c r="W5800" i="2"/>
  <c r="U5692" i="2"/>
  <c r="X5692" i="2"/>
  <c r="X5656" i="2"/>
  <c r="W5656" i="2"/>
  <c r="W5608" i="2"/>
  <c r="X5608" i="2"/>
  <c r="W5536" i="2"/>
  <c r="X5536" i="2"/>
  <c r="W5524" i="2"/>
  <c r="X5524" i="2"/>
  <c r="W5512" i="2"/>
  <c r="X5512" i="2"/>
  <c r="X5500" i="2"/>
  <c r="W5500" i="2"/>
  <c r="X5476" i="2"/>
  <c r="W5476" i="2"/>
  <c r="W5452" i="2"/>
  <c r="X5452" i="2"/>
  <c r="W5308" i="2"/>
  <c r="X5308" i="2"/>
  <c r="W5284" i="2"/>
  <c r="X5284" i="2"/>
  <c r="W5152" i="2"/>
  <c r="X5152" i="2"/>
  <c r="X5068" i="2"/>
  <c r="W5068" i="2"/>
  <c r="W5032" i="2"/>
  <c r="X5032" i="2"/>
  <c r="W4996" i="2"/>
  <c r="X4996" i="2"/>
  <c r="W4960" i="2"/>
  <c r="X4960" i="2"/>
  <c r="W4936" i="2"/>
  <c r="X4936" i="2"/>
  <c r="W4732" i="2"/>
  <c r="X4732" i="2"/>
  <c r="U4708" i="2"/>
  <c r="X4708" i="2"/>
  <c r="W4708" i="2"/>
  <c r="X4672" i="2"/>
  <c r="W4672" i="2"/>
  <c r="W4648" i="2"/>
  <c r="X4648" i="2"/>
  <c r="X4624" i="2"/>
  <c r="W4624" i="2"/>
  <c r="W4588" i="2"/>
  <c r="X4588" i="2"/>
  <c r="W4564" i="2"/>
  <c r="X4564" i="2"/>
  <c r="W4540" i="2"/>
  <c r="X4540" i="2"/>
  <c r="X4444" i="2"/>
  <c r="W4444" i="2"/>
  <c r="X4336" i="2"/>
  <c r="W4336" i="2"/>
  <c r="X4324" i="2"/>
  <c r="W4324" i="2"/>
  <c r="W4216" i="2"/>
  <c r="X4216" i="2"/>
  <c r="X4180" i="2"/>
  <c r="W4180" i="2"/>
  <c r="X4132" i="2"/>
  <c r="W4132" i="2"/>
  <c r="X4096" i="2"/>
  <c r="W4096" i="2"/>
  <c r="W4036" i="2"/>
  <c r="X4036" i="2"/>
  <c r="X4012" i="2"/>
  <c r="W4012" i="2"/>
  <c r="X3988" i="2"/>
  <c r="W3988" i="2"/>
  <c r="W3952" i="2"/>
  <c r="X3952" i="2"/>
  <c r="T3928" i="2"/>
  <c r="X3928" i="2"/>
  <c r="W3904" i="2"/>
  <c r="X3904" i="2"/>
  <c r="X3808" i="2"/>
  <c r="W3808" i="2"/>
  <c r="W3736" i="2"/>
  <c r="X3736" i="2"/>
  <c r="X3616" i="2"/>
  <c r="W3616" i="2"/>
  <c r="W3568" i="2"/>
  <c r="X3568" i="2"/>
  <c r="W3496" i="2"/>
  <c r="X3496" i="2"/>
  <c r="W3412" i="2"/>
  <c r="X3412" i="2"/>
  <c r="W3376" i="2"/>
  <c r="X3376" i="2"/>
  <c r="X3292" i="2"/>
  <c r="W3292" i="2"/>
  <c r="W3160" i="2"/>
  <c r="X3160" i="2"/>
  <c r="W3100" i="2"/>
  <c r="X3100" i="2"/>
  <c r="V3064" i="2"/>
  <c r="X3064" i="2"/>
  <c r="W2992" i="2"/>
  <c r="X2992" i="2"/>
  <c r="W2896" i="2"/>
  <c r="X2896" i="2"/>
  <c r="W2704" i="2"/>
  <c r="X2704" i="2"/>
  <c r="W2632" i="2"/>
  <c r="X2632" i="2"/>
  <c r="W2596" i="2"/>
  <c r="T2596" i="2"/>
  <c r="W2536" i="2"/>
  <c r="X2536" i="2"/>
  <c r="W2392" i="2"/>
  <c r="X2392" i="2"/>
  <c r="W2284" i="2"/>
  <c r="X2284" i="2"/>
  <c r="W988" i="2"/>
  <c r="X988" i="2"/>
  <c r="X976" i="2"/>
  <c r="W976" i="2"/>
  <c r="W880" i="2"/>
  <c r="X880" i="2"/>
  <c r="X844" i="2"/>
  <c r="W844" i="2"/>
  <c r="X700" i="2"/>
  <c r="W700" i="2"/>
  <c r="X532" i="2"/>
  <c r="W532" i="2"/>
  <c r="W484" i="2"/>
  <c r="X484" i="2"/>
  <c r="W352" i="2"/>
  <c r="X352" i="2"/>
  <c r="W340" i="2"/>
  <c r="X340" i="2"/>
  <c r="W328" i="2"/>
  <c r="X328" i="2"/>
  <c r="X184" i="2"/>
  <c r="W184" i="2"/>
  <c r="W136" i="2"/>
  <c r="X136" i="2"/>
  <c r="W5729" i="2"/>
  <c r="X5824" i="2"/>
  <c r="X4816" i="2"/>
  <c r="X2584" i="2"/>
  <c r="X1818" i="2"/>
  <c r="W9471" i="2"/>
  <c r="X9471" i="2"/>
  <c r="X9435" i="2"/>
  <c r="W9435" i="2"/>
  <c r="W9327" i="2"/>
  <c r="X9327" i="2"/>
  <c r="X9243" i="2"/>
  <c r="W9243" i="2"/>
  <c r="V9219" i="2"/>
  <c r="W9219" i="2"/>
  <c r="X9219" i="2"/>
  <c r="V9003" i="2"/>
  <c r="W9003" i="2"/>
  <c r="X9003" i="2"/>
  <c r="W8979" i="2"/>
  <c r="X8979" i="2"/>
  <c r="X8883" i="2"/>
  <c r="W8883" i="2"/>
  <c r="X8811" i="2"/>
  <c r="W8811" i="2"/>
  <c r="X8775" i="2"/>
  <c r="W8775" i="2"/>
  <c r="W8751" i="2"/>
  <c r="X8751" i="2"/>
  <c r="W8655" i="2"/>
  <c r="X8655" i="2"/>
  <c r="W8631" i="2"/>
  <c r="X8631" i="2"/>
  <c r="X8619" i="2"/>
  <c r="W8619" i="2"/>
  <c r="X8571" i="2"/>
  <c r="W8571" i="2"/>
  <c r="W8547" i="2"/>
  <c r="X8547" i="2"/>
  <c r="W8535" i="2"/>
  <c r="X8535" i="2"/>
  <c r="W8511" i="2"/>
  <c r="X8511" i="2"/>
  <c r="W8463" i="2"/>
  <c r="X8463" i="2"/>
  <c r="X8451" i="2"/>
  <c r="W8451" i="2"/>
  <c r="U8427" i="2"/>
  <c r="X8427" i="2"/>
  <c r="X8331" i="2"/>
  <c r="W8331" i="2"/>
  <c r="V8331" i="2"/>
  <c r="X8079" i="2"/>
  <c r="W8079" i="2"/>
  <c r="W8031" i="2"/>
  <c r="X8031" i="2"/>
  <c r="W7995" i="2"/>
  <c r="X7995" i="2"/>
  <c r="X7971" i="2"/>
  <c r="W7971" i="2"/>
  <c r="W7899" i="2"/>
  <c r="X7899" i="2"/>
  <c r="X7875" i="2"/>
  <c r="W7875" i="2"/>
  <c r="X7851" i="2"/>
  <c r="W7851" i="2"/>
  <c r="W7791" i="2"/>
  <c r="X7791" i="2"/>
  <c r="X7683" i="2"/>
  <c r="W7683" i="2"/>
  <c r="W7659" i="2"/>
  <c r="X7659" i="2"/>
  <c r="X7527" i="2"/>
  <c r="W7527" i="2"/>
  <c r="X7287" i="2"/>
  <c r="W7287" i="2"/>
  <c r="W7251" i="2"/>
  <c r="X7251" i="2"/>
  <c r="W7179" i="2"/>
  <c r="X7179" i="2"/>
  <c r="V7155" i="2"/>
  <c r="W7155" i="2"/>
  <c r="X7155" i="2"/>
  <c r="X6963" i="2"/>
  <c r="W6963" i="2"/>
  <c r="X6699" i="2"/>
  <c r="T6699" i="2"/>
  <c r="X6483" i="2"/>
  <c r="W6483" i="2"/>
  <c r="W6375" i="2"/>
  <c r="X6375" i="2"/>
  <c r="W6279" i="2"/>
  <c r="U6279" i="2"/>
  <c r="W6255" i="2"/>
  <c r="X6255" i="2"/>
  <c r="X6099" i="2"/>
  <c r="W6099" i="2"/>
  <c r="V6075" i="2"/>
  <c r="X6075" i="2"/>
  <c r="W5883" i="2"/>
  <c r="X5883" i="2"/>
  <c r="W5835" i="2"/>
  <c r="X5835" i="2"/>
  <c r="X5619" i="2"/>
  <c r="W5619" i="2"/>
  <c r="W5451" i="2"/>
  <c r="X5451" i="2"/>
  <c r="W5427" i="2"/>
  <c r="X5427" i="2"/>
  <c r="T5391" i="2"/>
  <c r="X5391" i="2"/>
  <c r="W5247" i="2"/>
  <c r="X5247" i="2"/>
  <c r="X5019" i="2"/>
  <c r="W5019" i="2"/>
  <c r="X4947" i="2"/>
  <c r="W4947" i="2"/>
  <c r="W4911" i="2"/>
  <c r="X4911" i="2"/>
  <c r="X4779" i="2"/>
  <c r="W4779" i="2"/>
  <c r="W4707" i="2"/>
  <c r="X4707" i="2"/>
  <c r="W4683" i="2"/>
  <c r="X4683" i="2"/>
  <c r="W4107" i="2"/>
  <c r="X4107" i="2"/>
  <c r="W3795" i="2"/>
  <c r="X3795" i="2"/>
  <c r="W3543" i="2"/>
  <c r="X3543" i="2"/>
  <c r="W3411" i="2"/>
  <c r="X3411" i="2"/>
  <c r="W3267" i="2"/>
  <c r="X3267" i="2"/>
  <c r="W3231" i="2"/>
  <c r="X3231" i="2"/>
  <c r="X3183" i="2"/>
  <c r="W3183" i="2"/>
  <c r="W3003" i="2"/>
  <c r="X3003" i="2"/>
  <c r="W2955" i="2"/>
  <c r="X2955" i="2"/>
  <c r="X2595" i="2"/>
  <c r="W2595" i="2"/>
  <c r="W2331" i="2"/>
  <c r="X2331" i="2"/>
  <c r="W2163" i="2"/>
  <c r="X2163" i="2"/>
  <c r="X2043" i="2"/>
  <c r="W2043" i="2"/>
  <c r="W1707" i="2"/>
  <c r="X1707" i="2"/>
  <c r="W1239" i="2"/>
  <c r="X1239" i="2"/>
  <c r="W8211" i="2"/>
  <c r="X8596" i="2"/>
  <c r="W9530" i="2"/>
  <c r="X9530" i="2"/>
  <c r="X9458" i="2"/>
  <c r="W9458" i="2"/>
  <c r="U9362" i="2"/>
  <c r="X9362" i="2"/>
  <c r="W9254" i="2"/>
  <c r="X9254" i="2"/>
  <c r="W9230" i="2"/>
  <c r="X9230" i="2"/>
  <c r="W9218" i="2"/>
  <c r="X9218" i="2"/>
  <c r="W9170" i="2"/>
  <c r="X9170" i="2"/>
  <c r="W9098" i="2"/>
  <c r="X9098" i="2"/>
  <c r="W9062" i="2"/>
  <c r="X9062" i="2"/>
  <c r="W9026" i="2"/>
  <c r="X9026" i="2"/>
  <c r="W8966" i="2"/>
  <c r="X8966" i="2"/>
  <c r="W8810" i="2"/>
  <c r="X8810" i="2"/>
  <c r="W8666" i="2"/>
  <c r="X8666" i="2"/>
  <c r="W8510" i="2"/>
  <c r="X8510" i="2"/>
  <c r="U8510" i="2"/>
  <c r="W8090" i="2"/>
  <c r="X8090" i="2"/>
  <c r="W8018" i="2"/>
  <c r="X8018" i="2"/>
  <c r="W7970" i="2"/>
  <c r="X7970" i="2"/>
  <c r="W7934" i="2"/>
  <c r="X7934" i="2"/>
  <c r="W7790" i="2"/>
  <c r="X7790" i="2"/>
  <c r="W7742" i="2"/>
  <c r="X7742" i="2"/>
  <c r="W7550" i="2"/>
  <c r="X7550" i="2"/>
  <c r="W7490" i="2"/>
  <c r="X7490" i="2"/>
  <c r="W7454" i="2"/>
  <c r="X7454" i="2"/>
  <c r="W7418" i="2"/>
  <c r="X7418" i="2"/>
  <c r="W7262" i="2"/>
  <c r="U7262" i="2"/>
  <c r="W7226" i="2"/>
  <c r="X7226" i="2"/>
  <c r="W7178" i="2"/>
  <c r="X7178" i="2"/>
  <c r="W7166" i="2"/>
  <c r="X7166" i="2"/>
  <c r="W7142" i="2"/>
  <c r="X7142" i="2"/>
  <c r="W7010" i="2"/>
  <c r="X7010" i="2"/>
  <c r="W6974" i="2"/>
  <c r="X6974" i="2"/>
  <c r="W6746" i="2"/>
  <c r="X6746" i="2"/>
  <c r="W6710" i="2"/>
  <c r="X6710" i="2"/>
  <c r="W6434" i="2"/>
  <c r="X6434" i="2"/>
  <c r="W6218" i="2"/>
  <c r="X6218" i="2"/>
  <c r="W5870" i="2"/>
  <c r="X5870" i="2"/>
  <c r="W5774" i="2"/>
  <c r="X5774" i="2"/>
  <c r="X5666" i="2"/>
  <c r="U5666" i="2"/>
  <c r="W5450" i="2"/>
  <c r="X5450" i="2"/>
  <c r="W5426" i="2"/>
  <c r="X5426" i="2"/>
  <c r="V5426" i="2"/>
  <c r="W5402" i="2"/>
  <c r="X5402" i="2"/>
  <c r="W5330" i="2"/>
  <c r="X5330" i="2"/>
  <c r="W5246" i="2"/>
  <c r="X5246" i="2"/>
  <c r="W4970" i="2"/>
  <c r="X4970" i="2"/>
  <c r="W4910" i="2"/>
  <c r="X4910" i="2"/>
  <c r="U4622" i="2"/>
  <c r="X4622" i="2"/>
  <c r="W4610" i="2"/>
  <c r="X4610" i="2"/>
  <c r="X4526" i="2"/>
  <c r="W4526" i="2"/>
  <c r="X4382" i="2"/>
  <c r="W4382" i="2"/>
  <c r="W4310" i="2"/>
  <c r="X4310" i="2"/>
  <c r="W4166" i="2"/>
  <c r="X4166" i="2"/>
  <c r="W4154" i="2"/>
  <c r="X4154" i="2"/>
  <c r="W4106" i="2"/>
  <c r="U4106" i="2"/>
  <c r="X4106" i="2"/>
  <c r="U4082" i="2"/>
  <c r="X4082" i="2"/>
  <c r="W4058" i="2"/>
  <c r="T4058" i="2"/>
  <c r="X4058" i="2"/>
  <c r="W3986" i="2"/>
  <c r="X3986" i="2"/>
  <c r="X3938" i="2"/>
  <c r="W3938" i="2"/>
  <c r="X3794" i="2"/>
  <c r="W3794" i="2"/>
  <c r="U3638" i="2"/>
  <c r="X3638" i="2"/>
  <c r="W3638" i="2"/>
  <c r="W3434" i="2"/>
  <c r="X3434" i="2"/>
  <c r="X3398" i="2"/>
  <c r="W3398" i="2"/>
  <c r="W3302" i="2"/>
  <c r="X3302" i="2"/>
  <c r="W2846" i="2"/>
  <c r="X2846" i="2"/>
  <c r="X2822" i="2"/>
  <c r="W2822" i="2"/>
  <c r="U2822" i="2"/>
  <c r="W2798" i="2"/>
  <c r="X2798" i="2"/>
  <c r="U2786" i="2"/>
  <c r="W2786" i="2"/>
  <c r="X2786" i="2"/>
  <c r="X2654" i="2"/>
  <c r="W2654" i="2"/>
  <c r="X2618" i="2"/>
  <c r="T2618" i="2"/>
  <c r="X2498" i="2"/>
  <c r="W2498" i="2"/>
  <c r="W2318" i="2"/>
  <c r="X2318" i="2"/>
  <c r="W2222" i="2"/>
  <c r="X2222" i="2"/>
  <c r="X2114" i="2"/>
  <c r="W2114" i="2"/>
  <c r="W2078" i="2"/>
  <c r="T2078" i="2"/>
  <c r="X2078" i="2"/>
  <c r="W2054" i="2"/>
  <c r="X2054" i="2"/>
  <c r="W2030" i="2"/>
  <c r="X2030" i="2"/>
  <c r="W2006" i="2"/>
  <c r="X2006" i="2"/>
  <c r="T1922" i="2"/>
  <c r="X1922" i="2"/>
  <c r="W1790" i="2"/>
  <c r="X1790" i="2"/>
  <c r="X1766" i="2"/>
  <c r="W1766" i="2"/>
  <c r="X1694" i="2"/>
  <c r="W1694" i="2"/>
  <c r="X1670" i="2"/>
  <c r="W1670" i="2"/>
  <c r="X1574" i="2"/>
  <c r="T1574" i="2"/>
  <c r="X1418" i="2"/>
  <c r="W1418" i="2"/>
  <c r="X1382" i="2"/>
  <c r="W1382" i="2"/>
  <c r="W1118" i="2"/>
  <c r="X1118" i="2"/>
  <c r="X8070" i="2"/>
  <c r="W9517" i="2"/>
  <c r="X9517" i="2"/>
  <c r="V9481" i="2"/>
  <c r="X9481" i="2"/>
  <c r="W9409" i="2"/>
  <c r="X9409" i="2"/>
  <c r="W9373" i="2"/>
  <c r="X9373" i="2"/>
  <c r="W9349" i="2"/>
  <c r="X9349" i="2"/>
  <c r="W9325" i="2"/>
  <c r="X9325" i="2"/>
  <c r="X9301" i="2"/>
  <c r="W9301" i="2"/>
  <c r="U9265" i="2"/>
  <c r="X9265" i="2"/>
  <c r="W9169" i="2"/>
  <c r="X9169" i="2"/>
  <c r="X9085" i="2"/>
  <c r="W9085" i="2"/>
  <c r="W9049" i="2"/>
  <c r="X9049" i="2"/>
  <c r="W8965" i="2"/>
  <c r="X8965" i="2"/>
  <c r="W8941" i="2"/>
  <c r="X8941" i="2"/>
  <c r="X8929" i="2"/>
  <c r="W8929" i="2"/>
  <c r="W8917" i="2"/>
  <c r="X8917" i="2"/>
  <c r="X8857" i="2"/>
  <c r="W8857" i="2"/>
  <c r="X8773" i="2"/>
  <c r="W8773" i="2"/>
  <c r="X8725" i="2"/>
  <c r="W8725" i="2"/>
  <c r="U8689" i="2"/>
  <c r="X8689" i="2"/>
  <c r="W8689" i="2"/>
  <c r="T8653" i="2"/>
  <c r="X8653" i="2"/>
  <c r="W8545" i="2"/>
  <c r="X8545" i="2"/>
  <c r="W8461" i="2"/>
  <c r="X8461" i="2"/>
  <c r="W8413" i="2"/>
  <c r="X8413" i="2"/>
  <c r="X8353" i="2"/>
  <c r="W8353" i="2"/>
  <c r="W8305" i="2"/>
  <c r="X8305" i="2"/>
  <c r="X8173" i="2"/>
  <c r="W8173" i="2"/>
  <c r="W8053" i="2"/>
  <c r="X8053" i="2"/>
  <c r="W8017" i="2"/>
  <c r="X8017" i="2"/>
  <c r="X7969" i="2"/>
  <c r="W7969" i="2"/>
  <c r="W7933" i="2"/>
  <c r="X7933" i="2"/>
  <c r="W7909" i="2"/>
  <c r="X7909" i="2"/>
  <c r="W7777" i="2"/>
  <c r="X7777" i="2"/>
  <c r="W7693" i="2"/>
  <c r="X7693" i="2"/>
  <c r="X7489" i="2"/>
  <c r="W7489" i="2"/>
  <c r="X7477" i="2"/>
  <c r="W7477" i="2"/>
  <c r="W7453" i="2"/>
  <c r="X7453" i="2"/>
  <c r="X7393" i="2"/>
  <c r="W7393" i="2"/>
  <c r="X7201" i="2"/>
  <c r="W7201" i="2"/>
  <c r="W7045" i="2"/>
  <c r="X7045" i="2"/>
  <c r="W6949" i="2"/>
  <c r="X6949" i="2"/>
  <c r="X6913" i="2"/>
  <c r="W6913" i="2"/>
  <c r="X6817" i="2"/>
  <c r="W6817" i="2"/>
  <c r="X6733" i="2"/>
  <c r="W6733" i="2"/>
  <c r="W6577" i="2"/>
  <c r="X6577" i="2"/>
  <c r="W6541" i="2"/>
  <c r="X6541" i="2"/>
  <c r="W6517" i="2"/>
  <c r="X6517" i="2"/>
  <c r="X6493" i="2"/>
  <c r="W6493" i="2"/>
  <c r="W6397" i="2"/>
  <c r="X6397" i="2"/>
  <c r="X6361" i="2"/>
  <c r="W6361" i="2"/>
  <c r="W6337" i="2"/>
  <c r="X6337" i="2"/>
  <c r="X6325" i="2"/>
  <c r="U6325" i="2"/>
  <c r="W6325" i="2"/>
  <c r="X6241" i="2"/>
  <c r="W6241" i="2"/>
  <c r="X6229" i="2"/>
  <c r="W6229" i="2"/>
  <c r="W6205" i="2"/>
  <c r="X6205" i="2"/>
  <c r="X6133" i="2"/>
  <c r="W6133" i="2"/>
  <c r="X6085" i="2"/>
  <c r="W6085" i="2"/>
  <c r="W5677" i="2"/>
  <c r="X5677" i="2"/>
  <c r="V5677" i="2"/>
  <c r="X5497" i="2"/>
  <c r="W5497" i="2"/>
  <c r="W5461" i="2"/>
  <c r="X5461" i="2"/>
  <c r="W5365" i="2"/>
  <c r="X5365" i="2"/>
  <c r="W5341" i="2"/>
  <c r="X5341" i="2"/>
  <c r="W5281" i="2"/>
  <c r="X5281" i="2"/>
  <c r="W5245" i="2"/>
  <c r="X5245" i="2"/>
  <c r="W5197" i="2"/>
  <c r="X5197" i="2"/>
  <c r="W5077" i="2"/>
  <c r="X5077" i="2"/>
  <c r="X5029" i="2"/>
  <c r="W5029" i="2"/>
  <c r="W4909" i="2"/>
  <c r="X4909" i="2"/>
  <c r="X4837" i="2"/>
  <c r="W4837" i="2"/>
  <c r="W4741" i="2"/>
  <c r="X4741" i="2"/>
  <c r="W4621" i="2"/>
  <c r="X4621" i="2"/>
  <c r="X4525" i="2"/>
  <c r="W4525" i="2"/>
  <c r="X4237" i="2"/>
  <c r="W4237" i="2"/>
  <c r="U4237" i="2"/>
  <c r="X4153" i="2"/>
  <c r="W4153" i="2"/>
  <c r="X3889" i="2"/>
  <c r="W3889" i="2"/>
  <c r="W3817" i="2"/>
  <c r="X3817" i="2"/>
  <c r="W3661" i="2"/>
  <c r="X3661" i="2"/>
  <c r="W3637" i="2"/>
  <c r="X3637" i="2"/>
  <c r="W3625" i="2"/>
  <c r="X3625" i="2"/>
  <c r="X3601" i="2"/>
  <c r="W3601" i="2"/>
  <c r="W3565" i="2"/>
  <c r="X3565" i="2"/>
  <c r="W3505" i="2"/>
  <c r="X3505" i="2"/>
  <c r="X3361" i="2"/>
  <c r="W3361" i="2"/>
  <c r="U3145" i="2"/>
  <c r="X3145" i="2"/>
  <c r="W3145" i="2"/>
  <c r="X3109" i="2"/>
  <c r="W3109" i="2"/>
  <c r="W3001" i="2"/>
  <c r="X3001" i="2"/>
  <c r="W2461" i="2"/>
  <c r="X2461" i="2"/>
  <c r="W2365" i="2"/>
  <c r="X2365" i="2"/>
  <c r="X2269" i="2"/>
  <c r="W2269" i="2"/>
  <c r="W2245" i="2"/>
  <c r="X2245" i="2"/>
  <c r="W2221" i="2"/>
  <c r="X2221" i="2"/>
  <c r="U5862" i="2"/>
  <c r="V8298" i="2"/>
  <c r="W9448" i="2"/>
  <c r="W9172" i="2"/>
  <c r="W8919" i="2"/>
  <c r="W8488" i="2"/>
  <c r="W8089" i="2"/>
  <c r="W7813" i="2"/>
  <c r="W6615" i="2"/>
  <c r="W6065" i="2"/>
  <c r="W5621" i="2"/>
  <c r="W4878" i="2"/>
  <c r="W4297" i="2"/>
  <c r="W3457" i="2"/>
  <c r="W2535" i="2"/>
  <c r="W317" i="2"/>
  <c r="X9280" i="2"/>
  <c r="X9065" i="2"/>
  <c r="X8546" i="2"/>
  <c r="X7960" i="2"/>
  <c r="X7706" i="2"/>
  <c r="X7346" i="2"/>
  <c r="X7024" i="2"/>
  <c r="X6711" i="2"/>
  <c r="X6040" i="2"/>
  <c r="X5717" i="2"/>
  <c r="X4753" i="2"/>
  <c r="X4277" i="2"/>
  <c r="X2368" i="2"/>
  <c r="X1009" i="2"/>
  <c r="V9546" i="2"/>
  <c r="X9546" i="2"/>
  <c r="T9450" i="2"/>
  <c r="X9450" i="2"/>
  <c r="W9450" i="2"/>
  <c r="V9378" i="2"/>
  <c r="X9378" i="2"/>
  <c r="W9342" i="2"/>
  <c r="U9342" i="2"/>
  <c r="T9306" i="2"/>
  <c r="W9306" i="2"/>
  <c r="W9270" i="2"/>
  <c r="X9270" i="2"/>
  <c r="T8886" i="2"/>
  <c r="W8886" i="2"/>
  <c r="X8886" i="2"/>
  <c r="X8862" i="2"/>
  <c r="V8862" i="2"/>
  <c r="W8790" i="2"/>
  <c r="X8790" i="2"/>
  <c r="W8754" i="2"/>
  <c r="X8754" i="2"/>
  <c r="X8658" i="2"/>
  <c r="W8658" i="2"/>
  <c r="W8634" i="2"/>
  <c r="X8634" i="2"/>
  <c r="S8598" i="2"/>
  <c r="X8598" i="2"/>
  <c r="U8598" i="2"/>
  <c r="V8478" i="2"/>
  <c r="X8478" i="2"/>
  <c r="V8274" i="2"/>
  <c r="X8274" i="2"/>
  <c r="V8262" i="2"/>
  <c r="W8262" i="2"/>
  <c r="X8262" i="2"/>
  <c r="W8238" i="2"/>
  <c r="X8238" i="2"/>
  <c r="T8118" i="2"/>
  <c r="X8118" i="2"/>
  <c r="V8034" i="2"/>
  <c r="X8034" i="2"/>
  <c r="V7950" i="2"/>
  <c r="X7950" i="2"/>
  <c r="W7926" i="2"/>
  <c r="X7926" i="2"/>
  <c r="V7890" i="2"/>
  <c r="W7890" i="2"/>
  <c r="T7890" i="2"/>
  <c r="V7770" i="2"/>
  <c r="X7770" i="2"/>
  <c r="W7770" i="2"/>
  <c r="V7746" i="2"/>
  <c r="X7746" i="2"/>
  <c r="V7722" i="2"/>
  <c r="X7722" i="2"/>
  <c r="X7698" i="2"/>
  <c r="W7698" i="2"/>
  <c r="V7662" i="2"/>
  <c r="W7662" i="2"/>
  <c r="X7662" i="2"/>
  <c r="V7626" i="2"/>
  <c r="X7626" i="2"/>
  <c r="V7590" i="2"/>
  <c r="X7590" i="2"/>
  <c r="V7518" i="2"/>
  <c r="X7518" i="2"/>
  <c r="V7482" i="2"/>
  <c r="X7482" i="2"/>
  <c r="V7446" i="2"/>
  <c r="X7446" i="2"/>
  <c r="W7446" i="2"/>
  <c r="W7422" i="2"/>
  <c r="X7422" i="2"/>
  <c r="V7002" i="2"/>
  <c r="X7002" i="2"/>
  <c r="W6966" i="2"/>
  <c r="X6966" i="2"/>
  <c r="V6966" i="2"/>
  <c r="X6942" i="2"/>
  <c r="W6942" i="2"/>
  <c r="W6858" i="2"/>
  <c r="X6858" i="2"/>
  <c r="V6834" i="2"/>
  <c r="X6834" i="2"/>
  <c r="V6750" i="2"/>
  <c r="X6750" i="2"/>
  <c r="V6714" i="2"/>
  <c r="X6714" i="2"/>
  <c r="V6630" i="2"/>
  <c r="X6630" i="2"/>
  <c r="U6606" i="2"/>
  <c r="V6606" i="2"/>
  <c r="V6450" i="2"/>
  <c r="X6450" i="2"/>
  <c r="W6450" i="2"/>
  <c r="V6426" i="2"/>
  <c r="X6426" i="2"/>
  <c r="U6402" i="2"/>
  <c r="X6402" i="2"/>
  <c r="V6186" i="2"/>
  <c r="X6186" i="2"/>
  <c r="W6150" i="2"/>
  <c r="X6150" i="2"/>
  <c r="W6126" i="2"/>
  <c r="X6126" i="2"/>
  <c r="T5922" i="2"/>
  <c r="X5922" i="2"/>
  <c r="V5850" i="2"/>
  <c r="W5850" i="2"/>
  <c r="X5850" i="2"/>
  <c r="U5826" i="2"/>
  <c r="X5826" i="2"/>
  <c r="W5694" i="2"/>
  <c r="X5694" i="2"/>
  <c r="V5646" i="2"/>
  <c r="X5646" i="2"/>
  <c r="W5646" i="2"/>
  <c r="V5634" i="2"/>
  <c r="X5634" i="2"/>
  <c r="W5610" i="2"/>
  <c r="X5610" i="2"/>
  <c r="W5526" i="2"/>
  <c r="X5526" i="2"/>
  <c r="W5202" i="2"/>
  <c r="X5202" i="2"/>
  <c r="W5178" i="2"/>
  <c r="X5178" i="2"/>
  <c r="V5178" i="2"/>
  <c r="V5118" i="2"/>
  <c r="X5118" i="2"/>
  <c r="W5118" i="2"/>
  <c r="W5094" i="2"/>
  <c r="X5094" i="2"/>
  <c r="V5010" i="2"/>
  <c r="X5010" i="2"/>
  <c r="W5010" i="2"/>
  <c r="X4422" i="2"/>
  <c r="W4422" i="2"/>
  <c r="X4302" i="2"/>
  <c r="W4302" i="2"/>
  <c r="X4182" i="2"/>
  <c r="W4182" i="2"/>
  <c r="X3738" i="2"/>
  <c r="W3738" i="2"/>
  <c r="X3690" i="2"/>
  <c r="W3690" i="2"/>
  <c r="V2166" i="2"/>
  <c r="X2166" i="2"/>
  <c r="U2166" i="2"/>
  <c r="X2142" i="2"/>
  <c r="W2142" i="2"/>
  <c r="V2070" i="2"/>
  <c r="X2070" i="2"/>
  <c r="W2034" i="2"/>
  <c r="X2034" i="2"/>
  <c r="U1962" i="2"/>
  <c r="X1962" i="2"/>
  <c r="W1962" i="2"/>
  <c r="W1698" i="2"/>
  <c r="X1698" i="2"/>
  <c r="X1554" i="2"/>
  <c r="W1554" i="2"/>
  <c r="T1350" i="2"/>
  <c r="U1350" i="2"/>
  <c r="W1350" i="2"/>
  <c r="X1350" i="2"/>
  <c r="T1146" i="2"/>
  <c r="W1146" i="2"/>
  <c r="X1146" i="2"/>
  <c r="T1002" i="2"/>
  <c r="X1002" i="2"/>
  <c r="U1002" i="2"/>
  <c r="W966" i="2"/>
  <c r="X966" i="2"/>
  <c r="U894" i="2"/>
  <c r="X894" i="2"/>
  <c r="W762" i="2"/>
  <c r="X762" i="2"/>
  <c r="T678" i="2"/>
  <c r="V678" i="2"/>
  <c r="W618" i="2"/>
  <c r="X618" i="2"/>
  <c r="W582" i="2"/>
  <c r="X582" i="2"/>
  <c r="V582" i="2"/>
  <c r="W486" i="2"/>
  <c r="X486" i="2"/>
  <c r="V354" i="2"/>
  <c r="X354" i="2"/>
  <c r="X246" i="2"/>
  <c r="W246" i="2"/>
  <c r="U102" i="2"/>
  <c r="X102" i="2"/>
  <c r="U42" i="2"/>
  <c r="X42" i="2"/>
  <c r="W42" i="2"/>
  <c r="V6270" i="2"/>
  <c r="X9150" i="2"/>
  <c r="X9485" i="2"/>
  <c r="W9485" i="2"/>
  <c r="W9389" i="2"/>
  <c r="X9389" i="2"/>
  <c r="V9389" i="2"/>
  <c r="W9317" i="2"/>
  <c r="X9317" i="2"/>
  <c r="W9281" i="2"/>
  <c r="X9281" i="2"/>
  <c r="V9245" i="2"/>
  <c r="X9245" i="2"/>
  <c r="W9245" i="2"/>
  <c r="V9221" i="2"/>
  <c r="X9221" i="2"/>
  <c r="W9137" i="2"/>
  <c r="X9137" i="2"/>
  <c r="V9113" i="2"/>
  <c r="X9113" i="2"/>
  <c r="V9089" i="2"/>
  <c r="X9089" i="2"/>
  <c r="W9089" i="2"/>
  <c r="V9077" i="2"/>
  <c r="X9077" i="2"/>
  <c r="W8933" i="2"/>
  <c r="X8933" i="2"/>
  <c r="X8897" i="2"/>
  <c r="W8897" i="2"/>
  <c r="W8861" i="2"/>
  <c r="X8861" i="2"/>
  <c r="V8861" i="2"/>
  <c r="W8837" i="2"/>
  <c r="X8837" i="2"/>
  <c r="V8837" i="2"/>
  <c r="W8765" i="2"/>
  <c r="X8765" i="2"/>
  <c r="W8645" i="2"/>
  <c r="X8645" i="2"/>
  <c r="V8621" i="2"/>
  <c r="X8621" i="2"/>
  <c r="W8621" i="2"/>
  <c r="W8477" i="2"/>
  <c r="X8477" i="2"/>
  <c r="W8345" i="2"/>
  <c r="X8345" i="2"/>
  <c r="W8321" i="2"/>
  <c r="X8321" i="2"/>
  <c r="W8273" i="2"/>
  <c r="X8273" i="2"/>
  <c r="X8129" i="2"/>
  <c r="W8129" i="2"/>
  <c r="V8129" i="2"/>
  <c r="V8105" i="2"/>
  <c r="W8105" i="2"/>
  <c r="W8069" i="2"/>
  <c r="X8069" i="2"/>
  <c r="W8033" i="2"/>
  <c r="X8033" i="2"/>
  <c r="W8009" i="2"/>
  <c r="X8009" i="2"/>
  <c r="V7997" i="2"/>
  <c r="X7997" i="2"/>
  <c r="W7961" i="2"/>
  <c r="X7961" i="2"/>
  <c r="X7925" i="2"/>
  <c r="W7925" i="2"/>
  <c r="X7889" i="2"/>
  <c r="W7889" i="2"/>
  <c r="W7817" i="2"/>
  <c r="T7817" i="2"/>
  <c r="X7817" i="2"/>
  <c r="W7793" i="2"/>
  <c r="X7793" i="2"/>
  <c r="W7721" i="2"/>
  <c r="X7721" i="2"/>
  <c r="X7685" i="2"/>
  <c r="W7685" i="2"/>
  <c r="X7661" i="2"/>
  <c r="W7661" i="2"/>
  <c r="X7649" i="2"/>
  <c r="V7649" i="2"/>
  <c r="W7625" i="2"/>
  <c r="X7625" i="2"/>
  <c r="W7589" i="2"/>
  <c r="X7589" i="2"/>
  <c r="W7553" i="2"/>
  <c r="X7553" i="2"/>
  <c r="W7481" i="2"/>
  <c r="X7481" i="2"/>
  <c r="V7445" i="2"/>
  <c r="W7445" i="2"/>
  <c r="X7445" i="2"/>
  <c r="W7409" i="2"/>
  <c r="X7409" i="2"/>
  <c r="W7397" i="2"/>
  <c r="X7397" i="2"/>
  <c r="V7349" i="2"/>
  <c r="X7349" i="2"/>
  <c r="W7325" i="2"/>
  <c r="X7325" i="2"/>
  <c r="X7301" i="2"/>
  <c r="W7301" i="2"/>
  <c r="V7277" i="2"/>
  <c r="X7277" i="2"/>
  <c r="W7181" i="2"/>
  <c r="X7181" i="2"/>
  <c r="W7145" i="2"/>
  <c r="X7145" i="2"/>
  <c r="W7037" i="2"/>
  <c r="X7037" i="2"/>
  <c r="W7025" i="2"/>
  <c r="X7025" i="2"/>
  <c r="X7001" i="2"/>
  <c r="W7001" i="2"/>
  <c r="V6965" i="2"/>
  <c r="X6965" i="2"/>
  <c r="W6965" i="2"/>
  <c r="W6869" i="2"/>
  <c r="X6869" i="2"/>
  <c r="W6761" i="2"/>
  <c r="X6761" i="2"/>
  <c r="W6677" i="2"/>
  <c r="X6677" i="2"/>
  <c r="T6665" i="2"/>
  <c r="X6665" i="2"/>
  <c r="W6593" i="2"/>
  <c r="X6593" i="2"/>
  <c r="V6593" i="2"/>
  <c r="W6557" i="2"/>
  <c r="X6557" i="2"/>
  <c r="W6521" i="2"/>
  <c r="X6521" i="2"/>
  <c r="W6461" i="2"/>
  <c r="X6461" i="2"/>
  <c r="W6437" i="2"/>
  <c r="X6437" i="2"/>
  <c r="X6377" i="2"/>
  <c r="W6377" i="2"/>
  <c r="X6341" i="2"/>
  <c r="W6341" i="2"/>
  <c r="W6329" i="2"/>
  <c r="X6329" i="2"/>
  <c r="W6281" i="2"/>
  <c r="X6281" i="2"/>
  <c r="V6173" i="2"/>
  <c r="W6173" i="2"/>
  <c r="W6125" i="2"/>
  <c r="X6125" i="2"/>
  <c r="W6089" i="2"/>
  <c r="X6089" i="2"/>
  <c r="V6017" i="2"/>
  <c r="X6017" i="2"/>
  <c r="W5993" i="2"/>
  <c r="X5993" i="2"/>
  <c r="W5897" i="2"/>
  <c r="X5897" i="2"/>
  <c r="W5873" i="2"/>
  <c r="X5873" i="2"/>
  <c r="W5837" i="2"/>
  <c r="V5837" i="2"/>
  <c r="W5693" i="2"/>
  <c r="X5693" i="2"/>
  <c r="X5657" i="2"/>
  <c r="W5657" i="2"/>
  <c r="W5573" i="2"/>
  <c r="X5573" i="2"/>
  <c r="X5549" i="2"/>
  <c r="W5549" i="2"/>
  <c r="X5477" i="2"/>
  <c r="W5477" i="2"/>
  <c r="W5441" i="2"/>
  <c r="X5441" i="2"/>
  <c r="V5441" i="2"/>
  <c r="X5369" i="2"/>
  <c r="W5369" i="2"/>
  <c r="X5333" i="2"/>
  <c r="V5333" i="2"/>
  <c r="W5297" i="2"/>
  <c r="X5297" i="2"/>
  <c r="W5237" i="2"/>
  <c r="X5237" i="2"/>
  <c r="W4997" i="2"/>
  <c r="X4997" i="2"/>
  <c r="W4937" i="2"/>
  <c r="X4937" i="2"/>
  <c r="W4853" i="2"/>
  <c r="X4853" i="2"/>
  <c r="W4769" i="2"/>
  <c r="X4769" i="2"/>
  <c r="W4733" i="2"/>
  <c r="X4733" i="2"/>
  <c r="W4721" i="2"/>
  <c r="X4721" i="2"/>
  <c r="W4697" i="2"/>
  <c r="X4697" i="2"/>
  <c r="X4673" i="2"/>
  <c r="W4673" i="2"/>
  <c r="W4649" i="2"/>
  <c r="X4649" i="2"/>
  <c r="W4589" i="2"/>
  <c r="X4589" i="2"/>
  <c r="W4481" i="2"/>
  <c r="X4481" i="2"/>
  <c r="W4433" i="2"/>
  <c r="X4433" i="2"/>
  <c r="X4385" i="2"/>
  <c r="W4385" i="2"/>
  <c r="W4349" i="2"/>
  <c r="X4349" i="2"/>
  <c r="V4253" i="2"/>
  <c r="X4253" i="2"/>
  <c r="X4217" i="2"/>
  <c r="W4217" i="2"/>
  <c r="W4145" i="2"/>
  <c r="X4145" i="2"/>
  <c r="X4133" i="2"/>
  <c r="W4133" i="2"/>
  <c r="W4109" i="2"/>
  <c r="X4109" i="2"/>
  <c r="W4049" i="2"/>
  <c r="X4049" i="2"/>
  <c r="X4025" i="2"/>
  <c r="W4025" i="2"/>
  <c r="W3905" i="2"/>
  <c r="U3905" i="2"/>
  <c r="X3905" i="2"/>
  <c r="U3881" i="2"/>
  <c r="X3881" i="2"/>
  <c r="W3773" i="2"/>
  <c r="X3773" i="2"/>
  <c r="W3749" i="2"/>
  <c r="X3749" i="2"/>
  <c r="W3677" i="2"/>
  <c r="X3677" i="2"/>
  <c r="V3653" i="2"/>
  <c r="X3653" i="2"/>
  <c r="W3629" i="2"/>
  <c r="X3629" i="2"/>
  <c r="U3617" i="2"/>
  <c r="W3617" i="2"/>
  <c r="X3617" i="2"/>
  <c r="W3605" i="2"/>
  <c r="X3605" i="2"/>
  <c r="W3569" i="2"/>
  <c r="X3569" i="2"/>
  <c r="X3533" i="2"/>
  <c r="W3533" i="2"/>
  <c r="W3473" i="2"/>
  <c r="X3473" i="2"/>
  <c r="W3449" i="2"/>
  <c r="X3449" i="2"/>
  <c r="W3377" i="2"/>
  <c r="X3377" i="2"/>
  <c r="W3269" i="2"/>
  <c r="X3269" i="2"/>
  <c r="X3233" i="2"/>
  <c r="W3233" i="2"/>
  <c r="X2993" i="2"/>
  <c r="W2993" i="2"/>
  <c r="V2969" i="2"/>
  <c r="W2969" i="2"/>
  <c r="W2909" i="2"/>
  <c r="X2909" i="2"/>
  <c r="W2849" i="2"/>
  <c r="X2849" i="2"/>
  <c r="W2717" i="2"/>
  <c r="X2717" i="2"/>
  <c r="W2681" i="2"/>
  <c r="X2681" i="2"/>
  <c r="X2657" i="2"/>
  <c r="W2657" i="2"/>
  <c r="W2549" i="2"/>
  <c r="X2549" i="2"/>
  <c r="X2453" i="2"/>
  <c r="W2453" i="2"/>
  <c r="W2417" i="2"/>
  <c r="X2417" i="2"/>
  <c r="W2393" i="2"/>
  <c r="X2393" i="2"/>
  <c r="X2357" i="2"/>
  <c r="W2357" i="2"/>
  <c r="W2225" i="2"/>
  <c r="X2225" i="2"/>
  <c r="W2081" i="2"/>
  <c r="X2081" i="2"/>
  <c r="W2057" i="2"/>
  <c r="X2057" i="2"/>
  <c r="W1829" i="2"/>
  <c r="X1829" i="2"/>
  <c r="V1721" i="2"/>
  <c r="X1721" i="2"/>
  <c r="W1589" i="2"/>
  <c r="X1589" i="2"/>
  <c r="W1565" i="2"/>
  <c r="X1565" i="2"/>
  <c r="X1229" i="2"/>
  <c r="W1229" i="2"/>
  <c r="X1193" i="2"/>
  <c r="W1193" i="2"/>
  <c r="W1085" i="2"/>
  <c r="X1085" i="2"/>
  <c r="X977" i="2"/>
  <c r="W977" i="2"/>
  <c r="X893" i="2"/>
  <c r="W893" i="2"/>
  <c r="W509" i="2"/>
  <c r="X509" i="2"/>
  <c r="X449" i="2"/>
  <c r="W449" i="2"/>
  <c r="U185" i="2"/>
  <c r="X185" i="2"/>
  <c r="W185" i="2"/>
  <c r="W41" i="2"/>
  <c r="X41" i="2"/>
  <c r="X9425" i="2"/>
  <c r="X5405" i="2"/>
  <c r="X4518" i="2"/>
  <c r="W9544" i="2"/>
  <c r="X9544" i="2"/>
  <c r="W9520" i="2"/>
  <c r="X9520" i="2"/>
  <c r="W9484" i="2"/>
  <c r="X9484" i="2"/>
  <c r="W9412" i="2"/>
  <c r="X9412" i="2"/>
  <c r="T9064" i="2"/>
  <c r="X9064" i="2"/>
  <c r="W9064" i="2"/>
  <c r="W8980" i="2"/>
  <c r="X8980" i="2"/>
  <c r="W8956" i="2"/>
  <c r="X8956" i="2"/>
  <c r="W8920" i="2"/>
  <c r="X8920" i="2"/>
  <c r="X8884" i="2"/>
  <c r="W8884" i="2"/>
  <c r="X8776" i="2"/>
  <c r="W8776" i="2"/>
  <c r="V8668" i="2"/>
  <c r="X8668" i="2"/>
  <c r="X8572" i="2"/>
  <c r="W8572" i="2"/>
  <c r="W8548" i="2"/>
  <c r="X8548" i="2"/>
  <c r="W8536" i="2"/>
  <c r="X8536" i="2"/>
  <c r="W8464" i="2"/>
  <c r="X8464" i="2"/>
  <c r="W8392" i="2"/>
  <c r="X8392" i="2"/>
  <c r="W8356" i="2"/>
  <c r="X8356" i="2"/>
  <c r="X8320" i="2"/>
  <c r="W8320" i="2"/>
  <c r="W8188" i="2"/>
  <c r="X8188" i="2"/>
  <c r="W8116" i="2"/>
  <c r="X8116" i="2"/>
  <c r="W8068" i="2"/>
  <c r="X8068" i="2"/>
  <c r="W8032" i="2"/>
  <c r="X8032" i="2"/>
  <c r="W7816" i="2"/>
  <c r="X7816" i="2"/>
  <c r="W7780" i="2"/>
  <c r="X7780" i="2"/>
  <c r="X7528" i="2"/>
  <c r="W7528" i="2"/>
  <c r="W7480" i="2"/>
  <c r="X7480" i="2"/>
  <c r="X7372" i="2"/>
  <c r="W7372" i="2"/>
  <c r="X7336" i="2"/>
  <c r="W7336" i="2"/>
  <c r="W7312" i="2"/>
  <c r="X7312" i="2"/>
  <c r="X7300" i="2"/>
  <c r="W7300" i="2"/>
  <c r="W7276" i="2"/>
  <c r="X7276" i="2"/>
  <c r="X7240" i="2"/>
  <c r="W7240" i="2"/>
  <c r="X7216" i="2"/>
  <c r="W7216" i="2"/>
  <c r="V7192" i="2"/>
  <c r="X7192" i="2"/>
  <c r="X7156" i="2"/>
  <c r="W7156" i="2"/>
  <c r="W7120" i="2"/>
  <c r="X7120" i="2"/>
  <c r="V7084" i="2"/>
  <c r="X7084" i="2"/>
  <c r="W6988" i="2"/>
  <c r="X6988" i="2"/>
  <c r="W6952" i="2"/>
  <c r="X6952" i="2"/>
  <c r="X6928" i="2"/>
  <c r="W6928" i="2"/>
  <c r="U6832" i="2"/>
  <c r="X6832" i="2"/>
  <c r="X6808" i="2"/>
  <c r="W6808" i="2"/>
  <c r="X6772" i="2"/>
  <c r="W6772" i="2"/>
  <c r="W6748" i="2"/>
  <c r="X6748" i="2"/>
  <c r="W6724" i="2"/>
  <c r="X6724" i="2"/>
  <c r="W6712" i="2"/>
  <c r="X6712" i="2"/>
  <c r="X6700" i="2"/>
  <c r="T6700" i="2"/>
  <c r="W6700" i="2"/>
  <c r="W6676" i="2"/>
  <c r="X6676" i="2"/>
  <c r="X6640" i="2"/>
  <c r="W6640" i="2"/>
  <c r="W6532" i="2"/>
  <c r="X6532" i="2"/>
  <c r="W6508" i="2"/>
  <c r="X6508" i="2"/>
  <c r="T6484" i="2"/>
  <c r="W6484" i="2"/>
  <c r="X6484" i="2"/>
  <c r="X6400" i="2"/>
  <c r="W6400" i="2"/>
  <c r="W6280" i="2"/>
  <c r="X6280" i="2"/>
  <c r="W6076" i="2"/>
  <c r="X6076" i="2"/>
  <c r="X6064" i="2"/>
  <c r="W6064" i="2"/>
  <c r="W5992" i="2"/>
  <c r="X5992" i="2"/>
  <c r="X5956" i="2"/>
  <c r="W5956" i="2"/>
  <c r="W5944" i="2"/>
  <c r="X5944" i="2"/>
  <c r="X5920" i="2"/>
  <c r="W5920" i="2"/>
  <c r="X5620" i="2"/>
  <c r="W5620" i="2"/>
  <c r="W5596" i="2"/>
  <c r="X5596" i="2"/>
  <c r="W5548" i="2"/>
  <c r="X5548" i="2"/>
  <c r="X5464" i="2"/>
  <c r="W5464" i="2"/>
  <c r="W5440" i="2"/>
  <c r="X5440" i="2"/>
  <c r="W5380" i="2"/>
  <c r="X5380" i="2"/>
  <c r="W5320" i="2"/>
  <c r="X5320" i="2"/>
  <c r="W5176" i="2"/>
  <c r="X5176" i="2"/>
  <c r="W5140" i="2"/>
  <c r="X5140" i="2"/>
  <c r="W5116" i="2"/>
  <c r="X5116" i="2"/>
  <c r="W5008" i="2"/>
  <c r="X5008" i="2"/>
  <c r="X4972" i="2"/>
  <c r="W4972" i="2"/>
  <c r="W4948" i="2"/>
  <c r="X4948" i="2"/>
  <c r="W4924" i="2"/>
  <c r="X4924" i="2"/>
  <c r="W4876" i="2"/>
  <c r="X4876" i="2"/>
  <c r="X4840" i="2"/>
  <c r="W4840" i="2"/>
  <c r="W4720" i="2"/>
  <c r="X4720" i="2"/>
  <c r="X4696" i="2"/>
  <c r="W4696" i="2"/>
  <c r="W4636" i="2"/>
  <c r="X4636" i="2"/>
  <c r="W4576" i="2"/>
  <c r="X4576" i="2"/>
  <c r="W4552" i="2"/>
  <c r="X4552" i="2"/>
  <c r="X4528" i="2"/>
  <c r="W4528" i="2"/>
  <c r="X4504" i="2"/>
  <c r="W4504" i="2"/>
  <c r="X4468" i="2"/>
  <c r="W4468" i="2"/>
  <c r="V4432" i="2"/>
  <c r="X4432" i="2"/>
  <c r="X4408" i="2"/>
  <c r="W4408" i="2"/>
  <c r="W4372" i="2"/>
  <c r="X4372" i="2"/>
  <c r="W4264" i="2"/>
  <c r="X4264" i="2"/>
  <c r="W4228" i="2"/>
  <c r="X4228" i="2"/>
  <c r="W4072" i="2"/>
  <c r="X4072" i="2"/>
  <c r="X3976" i="2"/>
  <c r="W3976" i="2"/>
  <c r="W3940" i="2"/>
  <c r="X3940" i="2"/>
  <c r="W3892" i="2"/>
  <c r="X3892" i="2"/>
  <c r="X3844" i="2"/>
  <c r="W3844" i="2"/>
  <c r="X3784" i="2"/>
  <c r="W3784" i="2"/>
  <c r="W3700" i="2"/>
  <c r="X3700" i="2"/>
  <c r="W3676" i="2"/>
  <c r="X3676" i="2"/>
  <c r="X3640" i="2"/>
  <c r="W3640" i="2"/>
  <c r="X3580" i="2"/>
  <c r="W3580" i="2"/>
  <c r="W3544" i="2"/>
  <c r="X3544" i="2"/>
  <c r="X3424" i="2"/>
  <c r="W3424" i="2"/>
  <c r="U3388" i="2"/>
  <c r="X3388" i="2"/>
  <c r="W3280" i="2"/>
  <c r="X3280" i="2"/>
  <c r="W3208" i="2"/>
  <c r="X3208" i="2"/>
  <c r="W3076" i="2"/>
  <c r="X3076" i="2"/>
  <c r="W3040" i="2"/>
  <c r="X3040" i="2"/>
  <c r="X3016" i="2"/>
  <c r="W3016" i="2"/>
  <c r="W2944" i="2"/>
  <c r="X2944" i="2"/>
  <c r="W2860" i="2"/>
  <c r="X2860" i="2"/>
  <c r="X2824" i="2"/>
  <c r="W2824" i="2"/>
  <c r="W2800" i="2"/>
  <c r="X2800" i="2"/>
  <c r="W2716" i="2"/>
  <c r="X2716" i="2"/>
  <c r="X2692" i="2"/>
  <c r="W2692" i="2"/>
  <c r="W2680" i="2"/>
  <c r="X2680" i="2"/>
  <c r="W2512" i="2"/>
  <c r="X2512" i="2"/>
  <c r="W2440" i="2"/>
  <c r="X2440" i="2"/>
  <c r="W2344" i="2"/>
  <c r="X2344" i="2"/>
  <c r="W2308" i="2"/>
  <c r="X2308" i="2"/>
  <c r="X640" i="2"/>
  <c r="W640" i="2"/>
  <c r="W616" i="2"/>
  <c r="X616" i="2"/>
  <c r="W556" i="2"/>
  <c r="X556" i="2"/>
  <c r="W376" i="2"/>
  <c r="X376" i="2"/>
  <c r="W244" i="2"/>
  <c r="X244" i="2"/>
  <c r="W160" i="2"/>
  <c r="X160" i="2"/>
  <c r="W28" i="2"/>
  <c r="X28" i="2"/>
  <c r="W9508" i="2"/>
  <c r="X9424" i="2"/>
  <c r="X8369" i="2"/>
  <c r="X425" i="2"/>
  <c r="W9519" i="2"/>
  <c r="X9519" i="2"/>
  <c r="W9483" i="2"/>
  <c r="X9483" i="2"/>
  <c r="W9423" i="2"/>
  <c r="X9423" i="2"/>
  <c r="X9411" i="2"/>
  <c r="W9411" i="2"/>
  <c r="W9255" i="2"/>
  <c r="X9255" i="2"/>
  <c r="V9231" i="2"/>
  <c r="X9231" i="2"/>
  <c r="W9123" i="2"/>
  <c r="X9123" i="2"/>
  <c r="W9075" i="2"/>
  <c r="X9075" i="2"/>
  <c r="W8967" i="2"/>
  <c r="X8967" i="2"/>
  <c r="W8931" i="2"/>
  <c r="X8931" i="2"/>
  <c r="W8823" i="2"/>
  <c r="X8823" i="2"/>
  <c r="W8295" i="2"/>
  <c r="X8295" i="2"/>
  <c r="X8199" i="2"/>
  <c r="W8199" i="2"/>
  <c r="W8175" i="2"/>
  <c r="X8175" i="2"/>
  <c r="W8151" i="2"/>
  <c r="X8151" i="2"/>
  <c r="W8019" i="2"/>
  <c r="X8019" i="2"/>
  <c r="W7983" i="2"/>
  <c r="X7983" i="2"/>
  <c r="W7731" i="2"/>
  <c r="X7731" i="2"/>
  <c r="W7707" i="2"/>
  <c r="X7707" i="2"/>
  <c r="W7299" i="2"/>
  <c r="X7299" i="2"/>
  <c r="W7263" i="2"/>
  <c r="X7263" i="2"/>
  <c r="X7203" i="2"/>
  <c r="W7203" i="2"/>
  <c r="W7095" i="2"/>
  <c r="X7095" i="2"/>
  <c r="X6927" i="2"/>
  <c r="W6927" i="2"/>
  <c r="W6891" i="2"/>
  <c r="X6891" i="2"/>
  <c r="W6855" i="2"/>
  <c r="X6855" i="2"/>
  <c r="W6747" i="2"/>
  <c r="X6747" i="2"/>
  <c r="W6723" i="2"/>
  <c r="X6723" i="2"/>
  <c r="W6687" i="2"/>
  <c r="X6687" i="2"/>
  <c r="W6543" i="2"/>
  <c r="X6543" i="2"/>
  <c r="X6531" i="2"/>
  <c r="W6531" i="2"/>
  <c r="W6387" i="2"/>
  <c r="X6387" i="2"/>
  <c r="W6351" i="2"/>
  <c r="X6351" i="2"/>
  <c r="X6327" i="2"/>
  <c r="W6327" i="2"/>
  <c r="W6183" i="2"/>
  <c r="X6183" i="2"/>
  <c r="T6183" i="2"/>
  <c r="X5955" i="2"/>
  <c r="W5955" i="2"/>
  <c r="W5847" i="2"/>
  <c r="X5847" i="2"/>
  <c r="W5811" i="2"/>
  <c r="X5811" i="2"/>
  <c r="W5751" i="2"/>
  <c r="X5751" i="2"/>
  <c r="W5691" i="2"/>
  <c r="X5691" i="2"/>
  <c r="W5631" i="2"/>
  <c r="X5631" i="2"/>
  <c r="U5463" i="2"/>
  <c r="W5463" i="2"/>
  <c r="W5319" i="2"/>
  <c r="X5319" i="2"/>
  <c r="W5235" i="2"/>
  <c r="X5235" i="2"/>
  <c r="X4851" i="2"/>
  <c r="W4851" i="2"/>
  <c r="W4791" i="2"/>
  <c r="X4791" i="2"/>
  <c r="W4395" i="2"/>
  <c r="X4395" i="2"/>
  <c r="W4371" i="2"/>
  <c r="X4371" i="2"/>
  <c r="W4311" i="2"/>
  <c r="X4311" i="2"/>
  <c r="W4215" i="2"/>
  <c r="X4215" i="2"/>
  <c r="W4059" i="2"/>
  <c r="X4059" i="2"/>
  <c r="X3855" i="2"/>
  <c r="W3855" i="2"/>
  <c r="X3759" i="2"/>
  <c r="W3759" i="2"/>
  <c r="W3675" i="2"/>
  <c r="X3675" i="2"/>
  <c r="W3591" i="2"/>
  <c r="X3591" i="2"/>
  <c r="X3363" i="2"/>
  <c r="W3363" i="2"/>
  <c r="W3339" i="2"/>
  <c r="X3339" i="2"/>
  <c r="W3303" i="2"/>
  <c r="X3303" i="2"/>
  <c r="V3303" i="2"/>
  <c r="X2823" i="2"/>
  <c r="W2823" i="2"/>
  <c r="W2739" i="2"/>
  <c r="X2739" i="2"/>
  <c r="W2511" i="2"/>
  <c r="X2511" i="2"/>
  <c r="W2439" i="2"/>
  <c r="X2439" i="2"/>
  <c r="X2187" i="2"/>
  <c r="W2187" i="2"/>
  <c r="W2127" i="2"/>
  <c r="X2127" i="2"/>
  <c r="W2103" i="2"/>
  <c r="X2103" i="2"/>
  <c r="X1923" i="2"/>
  <c r="W1923" i="2"/>
  <c r="X1719" i="2"/>
  <c r="W1719" i="2"/>
  <c r="W1683" i="2"/>
  <c r="X1683" i="2"/>
  <c r="W1647" i="2"/>
  <c r="X1647" i="2"/>
  <c r="W1563" i="2"/>
  <c r="X1563" i="2"/>
  <c r="W1479" i="2"/>
  <c r="X1479" i="2"/>
  <c r="W1407" i="2"/>
  <c r="X1407" i="2"/>
  <c r="W1059" i="2"/>
  <c r="X1059" i="2"/>
  <c r="V6054" i="2"/>
  <c r="W4553" i="2"/>
  <c r="X4516" i="2"/>
  <c r="X341" i="2"/>
  <c r="W9506" i="2"/>
  <c r="X9506" i="2"/>
  <c r="X9470" i="2"/>
  <c r="W9470" i="2"/>
  <c r="X9326" i="2"/>
  <c r="W9326" i="2"/>
  <c r="X9302" i="2"/>
  <c r="W9302" i="2"/>
  <c r="W9050" i="2"/>
  <c r="X9050" i="2"/>
  <c r="W8702" i="2"/>
  <c r="X8702" i="2"/>
  <c r="W8654" i="2"/>
  <c r="X8654" i="2"/>
  <c r="W8390" i="2"/>
  <c r="X8390" i="2"/>
  <c r="W8354" i="2"/>
  <c r="X8354" i="2"/>
  <c r="W8306" i="2"/>
  <c r="X8306" i="2"/>
  <c r="W8246" i="2"/>
  <c r="X8246" i="2"/>
  <c r="W8174" i="2"/>
  <c r="X8174" i="2"/>
  <c r="W8102" i="2"/>
  <c r="X8102" i="2"/>
  <c r="W7946" i="2"/>
  <c r="X7946" i="2"/>
  <c r="W7850" i="2"/>
  <c r="X7850" i="2"/>
  <c r="W7670" i="2"/>
  <c r="X7670" i="2"/>
  <c r="W7022" i="2"/>
  <c r="X7022" i="2"/>
  <c r="W6950" i="2"/>
  <c r="X6950" i="2"/>
  <c r="U6950" i="2"/>
  <c r="X6770" i="2"/>
  <c r="V6770" i="2"/>
  <c r="W6686" i="2"/>
  <c r="X6686" i="2"/>
  <c r="W6602" i="2"/>
  <c r="X6602" i="2"/>
  <c r="W6578" i="2"/>
  <c r="X6578" i="2"/>
  <c r="W6506" i="2"/>
  <c r="X6506" i="2"/>
  <c r="W6170" i="2"/>
  <c r="T6170" i="2"/>
  <c r="W6002" i="2"/>
  <c r="X6002" i="2"/>
  <c r="W5930" i="2"/>
  <c r="X5930" i="2"/>
  <c r="W5654" i="2"/>
  <c r="X5654" i="2"/>
  <c r="W5630" i="2"/>
  <c r="X5630" i="2"/>
  <c r="W5594" i="2"/>
  <c r="V5594" i="2"/>
  <c r="W5510" i="2"/>
  <c r="X5510" i="2"/>
  <c r="W5282" i="2"/>
  <c r="X5282" i="2"/>
  <c r="W5102" i="2"/>
  <c r="X5102" i="2"/>
  <c r="X4838" i="2"/>
  <c r="W4838" i="2"/>
  <c r="V4766" i="2"/>
  <c r="X4766" i="2"/>
  <c r="U4766" i="2"/>
  <c r="W4706" i="2"/>
  <c r="X4706" i="2"/>
  <c r="X4682" i="2"/>
  <c r="U4682" i="2"/>
  <c r="X4586" i="2"/>
  <c r="W4586" i="2"/>
  <c r="W3722" i="2"/>
  <c r="X3722" i="2"/>
  <c r="W3674" i="2"/>
  <c r="X3674" i="2"/>
  <c r="W3626" i="2"/>
  <c r="X3626" i="2"/>
  <c r="W3566" i="2"/>
  <c r="X3566" i="2"/>
  <c r="W3254" i="2"/>
  <c r="X3254" i="2"/>
  <c r="X3182" i="2"/>
  <c r="W3182" i="2"/>
  <c r="U3158" i="2"/>
  <c r="W3158" i="2"/>
  <c r="W3134" i="2"/>
  <c r="X3134" i="2"/>
  <c r="W3122" i="2"/>
  <c r="X3122" i="2"/>
  <c r="T3122" i="2"/>
  <c r="U2954" i="2"/>
  <c r="W2954" i="2"/>
  <c r="X2954" i="2"/>
  <c r="X2678" i="2"/>
  <c r="W2678" i="2"/>
  <c r="W2582" i="2"/>
  <c r="X2582" i="2"/>
  <c r="X2558" i="2"/>
  <c r="W2558" i="2"/>
  <c r="V2510" i="2"/>
  <c r="X2510" i="2"/>
  <c r="T2390" i="2"/>
  <c r="X2390" i="2"/>
  <c r="W2330" i="2"/>
  <c r="X2330" i="2"/>
  <c r="X2306" i="2"/>
  <c r="W2306" i="2"/>
  <c r="W1910" i="2"/>
  <c r="X1910" i="2"/>
  <c r="W1706" i="2"/>
  <c r="X1706" i="2"/>
  <c r="X1622" i="2"/>
  <c r="W1622" i="2"/>
  <c r="W1550" i="2"/>
  <c r="X1550" i="2"/>
  <c r="W1034" i="2"/>
  <c r="X1034" i="2"/>
  <c r="T8618" i="2"/>
  <c r="W8499" i="2"/>
  <c r="W8092" i="2"/>
  <c r="W3508" i="2"/>
  <c r="W354" i="2"/>
  <c r="X6412" i="2"/>
  <c r="X1782" i="2"/>
  <c r="W9457" i="2"/>
  <c r="X9457" i="2"/>
  <c r="X9421" i="2"/>
  <c r="W9421" i="2"/>
  <c r="W9397" i="2"/>
  <c r="X9397" i="2"/>
  <c r="X9241" i="2"/>
  <c r="W9241" i="2"/>
  <c r="V9205" i="2"/>
  <c r="W9205" i="2"/>
  <c r="X9205" i="2"/>
  <c r="W9109" i="2"/>
  <c r="X9109" i="2"/>
  <c r="W9061" i="2"/>
  <c r="X9061" i="2"/>
  <c r="X8977" i="2"/>
  <c r="W8977" i="2"/>
  <c r="W8869" i="2"/>
  <c r="X8869" i="2"/>
  <c r="X8845" i="2"/>
  <c r="W8845" i="2"/>
  <c r="W8809" i="2"/>
  <c r="X8809" i="2"/>
  <c r="W8665" i="2"/>
  <c r="X8665" i="2"/>
  <c r="W8605" i="2"/>
  <c r="X8605" i="2"/>
  <c r="U8569" i="2"/>
  <c r="W8569" i="2"/>
  <c r="X8569" i="2"/>
  <c r="W8533" i="2"/>
  <c r="X8533" i="2"/>
  <c r="W8509" i="2"/>
  <c r="X8509" i="2"/>
  <c r="W8497" i="2"/>
  <c r="X8497" i="2"/>
  <c r="W8005" i="2"/>
  <c r="X8005" i="2"/>
  <c r="W7981" i="2"/>
  <c r="X7981" i="2"/>
  <c r="X7801" i="2"/>
  <c r="W7801" i="2"/>
  <c r="W7741" i="2"/>
  <c r="X7741" i="2"/>
  <c r="W7705" i="2"/>
  <c r="X7705" i="2"/>
  <c r="X7669" i="2"/>
  <c r="W7669" i="2"/>
  <c r="W7621" i="2"/>
  <c r="X7621" i="2"/>
  <c r="X7597" i="2"/>
  <c r="W7597" i="2"/>
  <c r="X7525" i="2"/>
  <c r="W7525" i="2"/>
  <c r="W7249" i="2"/>
  <c r="X7249" i="2"/>
  <c r="W7225" i="2"/>
  <c r="X7225" i="2"/>
  <c r="W7105" i="2"/>
  <c r="X7105" i="2"/>
  <c r="W7009" i="2"/>
  <c r="X7009" i="2"/>
  <c r="W6973" i="2"/>
  <c r="X6973" i="2"/>
  <c r="W6937" i="2"/>
  <c r="X6937" i="2"/>
  <c r="W6901" i="2"/>
  <c r="X6901" i="2"/>
  <c r="X6829" i="2"/>
  <c r="W6829" i="2"/>
  <c r="X6769" i="2"/>
  <c r="W6769" i="2"/>
  <c r="W6637" i="2"/>
  <c r="X6637" i="2"/>
  <c r="W6505" i="2"/>
  <c r="X6505" i="2"/>
  <c r="W6217" i="2"/>
  <c r="X6217" i="2"/>
  <c r="X6193" i="2"/>
  <c r="W6193" i="2"/>
  <c r="X6157" i="2"/>
  <c r="W6157" i="2"/>
  <c r="X6121" i="2"/>
  <c r="W6121" i="2"/>
  <c r="X6097" i="2"/>
  <c r="W6097" i="2"/>
  <c r="W6049" i="2"/>
  <c r="X6049" i="2"/>
  <c r="W5809" i="2"/>
  <c r="X5809" i="2"/>
  <c r="W5569" i="2"/>
  <c r="X5569" i="2"/>
  <c r="U5545" i="2"/>
  <c r="W5545" i="2"/>
  <c r="X5545" i="2"/>
  <c r="W5509" i="2"/>
  <c r="X5509" i="2"/>
  <c r="X5437" i="2"/>
  <c r="W5437" i="2"/>
  <c r="W5425" i="2"/>
  <c r="X5425" i="2"/>
  <c r="W5389" i="2"/>
  <c r="X5389" i="2"/>
  <c r="X5257" i="2"/>
  <c r="W5257" i="2"/>
  <c r="W5221" i="2"/>
  <c r="X5221" i="2"/>
  <c r="X5185" i="2"/>
  <c r="W5185" i="2"/>
  <c r="X5161" i="2"/>
  <c r="W5161" i="2"/>
  <c r="W5137" i="2"/>
  <c r="X5137" i="2"/>
  <c r="X5065" i="2"/>
  <c r="W5065" i="2"/>
  <c r="W4993" i="2"/>
  <c r="X4993" i="2"/>
  <c r="W4825" i="2"/>
  <c r="X4825" i="2"/>
  <c r="W4609" i="2"/>
  <c r="X4609" i="2"/>
  <c r="W4549" i="2"/>
  <c r="X4549" i="2"/>
  <c r="W4477" i="2"/>
  <c r="X4477" i="2"/>
  <c r="W4393" i="2"/>
  <c r="X4393" i="2"/>
  <c r="W4357" i="2"/>
  <c r="X4357" i="2"/>
  <c r="W4333" i="2"/>
  <c r="X4333" i="2"/>
  <c r="W4189" i="2"/>
  <c r="X4189" i="2"/>
  <c r="X4141" i="2"/>
  <c r="W4141" i="2"/>
  <c r="W4105" i="2"/>
  <c r="X4105" i="2"/>
  <c r="W4057" i="2"/>
  <c r="X4057" i="2"/>
  <c r="W4033" i="2"/>
  <c r="X4033" i="2"/>
  <c r="X3997" i="2"/>
  <c r="W3997" i="2"/>
  <c r="W3901" i="2"/>
  <c r="X3901" i="2"/>
  <c r="W3721" i="2"/>
  <c r="X3721" i="2"/>
  <c r="W3673" i="2"/>
  <c r="X3673" i="2"/>
  <c r="X3253" i="2"/>
  <c r="W3253" i="2"/>
  <c r="X3097" i="2"/>
  <c r="W3097" i="2"/>
  <c r="X3061" i="2"/>
  <c r="W3061" i="2"/>
  <c r="W2953" i="2"/>
  <c r="X2953" i="2"/>
  <c r="W2845" i="2"/>
  <c r="X2845" i="2"/>
  <c r="W2821" i="2"/>
  <c r="X2821" i="2"/>
  <c r="W2797" i="2"/>
  <c r="X2797" i="2"/>
  <c r="W2737" i="2"/>
  <c r="X2737" i="2"/>
  <c r="X2677" i="2"/>
  <c r="W2677" i="2"/>
  <c r="W2533" i="2"/>
  <c r="X2533" i="2"/>
  <c r="W1945" i="2"/>
  <c r="X1945" i="2"/>
  <c r="V8258" i="2"/>
  <c r="W9375" i="2"/>
  <c r="W9171" i="2"/>
  <c r="W8473" i="2"/>
  <c r="W7974" i="2"/>
  <c r="W7805" i="2"/>
  <c r="W7408" i="2"/>
  <c r="W6880" i="2"/>
  <c r="W6606" i="2"/>
  <c r="W6018" i="2"/>
  <c r="W4285" i="2"/>
  <c r="W3388" i="2"/>
  <c r="W2525" i="2"/>
  <c r="W265" i="2"/>
  <c r="X8534" i="2"/>
  <c r="X8221" i="2"/>
  <c r="X7345" i="2"/>
  <c r="X7023" i="2"/>
  <c r="X6654" i="2"/>
  <c r="X6293" i="2"/>
  <c r="X6030" i="2"/>
  <c r="X5164" i="2"/>
  <c r="X4229" i="2"/>
  <c r="X3029" i="2"/>
  <c r="X2354" i="2"/>
  <c r="X832" i="2"/>
  <c r="W9021" i="2"/>
  <c r="W8673" i="2"/>
  <c r="X8673" i="2"/>
  <c r="W8409" i="2"/>
  <c r="X8409" i="2"/>
  <c r="W8325" i="2"/>
  <c r="X8325" i="2"/>
  <c r="X8277" i="2"/>
  <c r="W8277" i="2"/>
  <c r="W6777" i="2"/>
  <c r="X6777" i="2"/>
  <c r="W6693" i="2"/>
  <c r="X6693" i="2"/>
  <c r="W6657" i="2"/>
  <c r="X6657" i="2"/>
  <c r="X6573" i="2"/>
  <c r="W6573" i="2"/>
  <c r="W6189" i="2"/>
  <c r="X6189" i="2"/>
  <c r="W6093" i="2"/>
  <c r="X6093" i="2"/>
  <c r="W6069" i="2"/>
  <c r="X6069" i="2"/>
  <c r="W6057" i="2"/>
  <c r="X6057" i="2"/>
  <c r="W5733" i="2"/>
  <c r="X5733" i="2"/>
  <c r="X5349" i="2"/>
  <c r="W5349" i="2"/>
  <c r="W5301" i="2"/>
  <c r="X5301" i="2"/>
  <c r="W4281" i="2"/>
  <c r="X4281" i="2"/>
  <c r="W8133" i="2"/>
  <c r="X8133" i="2"/>
  <c r="X6489" i="2"/>
  <c r="W6489" i="2"/>
  <c r="X6369" i="2"/>
  <c r="W6369" i="2"/>
  <c r="W6309" i="2"/>
  <c r="X6309" i="2"/>
  <c r="X6285" i="2"/>
  <c r="W6285" i="2"/>
  <c r="W8097" i="2"/>
  <c r="W7905" i="2"/>
  <c r="X2493" i="2"/>
  <c r="W1833" i="2"/>
  <c r="W3921" i="2"/>
  <c r="X3921" i="2"/>
  <c r="W3873" i="2"/>
  <c r="X3873" i="2"/>
  <c r="W3273" i="2"/>
  <c r="X3273" i="2"/>
  <c r="W3141" i="2"/>
  <c r="X3141" i="2"/>
  <c r="X3105" i="2"/>
  <c r="W3105" i="2"/>
  <c r="X2973" i="2"/>
  <c r="W2973" i="2"/>
  <c r="X2841" i="2"/>
  <c r="W2841" i="2"/>
  <c r="X2829" i="2"/>
  <c r="W2829" i="2"/>
  <c r="W2613" i="2"/>
  <c r="X2613" i="2"/>
  <c r="W2481" i="2"/>
  <c r="X2481" i="2"/>
  <c r="W2217" i="2"/>
  <c r="X2217" i="2"/>
  <c r="W1941" i="2"/>
  <c r="X1941" i="2"/>
  <c r="X1605" i="2"/>
  <c r="W1605" i="2"/>
  <c r="X1497" i="2"/>
  <c r="W1497" i="2"/>
  <c r="W1329" i="2"/>
  <c r="X1329" i="2"/>
  <c r="X1245" i="2"/>
  <c r="W1245" i="2"/>
  <c r="W1137" i="2"/>
  <c r="X1137" i="2"/>
  <c r="X1113" i="2"/>
  <c r="W1113" i="2"/>
  <c r="W669" i="2"/>
  <c r="X669" i="2"/>
  <c r="X513" i="2"/>
  <c r="W513" i="2"/>
  <c r="X261" i="2"/>
  <c r="W261" i="2"/>
  <c r="X105" i="2"/>
  <c r="W105" i="2"/>
  <c r="W57" i="2"/>
  <c r="X57" i="2"/>
  <c r="W9152" i="2"/>
  <c r="X9152" i="2"/>
  <c r="X8696" i="2"/>
  <c r="W8696" i="2"/>
  <c r="W8324" i="2"/>
  <c r="X8324" i="2"/>
  <c r="W7568" i="2"/>
  <c r="X7568" i="2"/>
  <c r="W7484" i="2"/>
  <c r="X7484" i="2"/>
  <c r="W7352" i="2"/>
  <c r="X7352" i="2"/>
  <c r="W6296" i="2"/>
  <c r="X6296" i="2"/>
  <c r="W6188" i="2"/>
  <c r="X6188" i="2"/>
  <c r="X6176" i="2"/>
  <c r="W6176" i="2"/>
  <c r="W5852" i="2"/>
  <c r="X5852" i="2"/>
  <c r="W5792" i="2"/>
  <c r="X5792" i="2"/>
  <c r="W5732" i="2"/>
  <c r="X5732" i="2"/>
  <c r="W5660" i="2"/>
  <c r="X5660" i="2"/>
  <c r="W5552" i="2"/>
  <c r="X5552" i="2"/>
  <c r="W4580" i="2"/>
  <c r="X4580" i="2"/>
  <c r="W4484" i="2"/>
  <c r="X4484" i="2"/>
  <c r="W4280" i="2"/>
  <c r="X4280" i="2"/>
  <c r="W4076" i="2"/>
  <c r="X4076" i="2"/>
  <c r="W3920" i="2"/>
  <c r="X3920" i="2"/>
  <c r="W3908" i="2"/>
  <c r="X3908" i="2"/>
  <c r="W3752" i="2"/>
  <c r="X3752" i="2"/>
  <c r="W3140" i="2"/>
  <c r="X3140" i="2"/>
  <c r="W3008" i="2"/>
  <c r="X3008" i="2"/>
  <c r="W2984" i="2"/>
  <c r="X2984" i="2"/>
  <c r="W2756" i="2"/>
  <c r="X2756" i="2"/>
  <c r="W2612" i="2"/>
  <c r="X2612" i="2"/>
  <c r="W2564" i="2"/>
  <c r="X2564" i="2"/>
  <c r="W1976" i="2"/>
  <c r="X1976" i="2"/>
  <c r="W1760" i="2"/>
  <c r="X1760" i="2"/>
  <c r="W1712" i="2"/>
  <c r="X1712" i="2"/>
  <c r="W1604" i="2"/>
  <c r="X1604" i="2"/>
  <c r="W1376" i="2"/>
  <c r="X1376" i="2"/>
  <c r="W1136" i="2"/>
  <c r="X1136" i="2"/>
  <c r="W944" i="2"/>
  <c r="X944" i="2"/>
  <c r="W740" i="2"/>
  <c r="X740" i="2"/>
  <c r="X7903" i="2"/>
  <c r="X4220" i="2"/>
  <c r="X2024" i="2"/>
  <c r="V9175" i="2"/>
  <c r="X9175" i="2"/>
  <c r="W9103" i="2"/>
  <c r="X9103" i="2"/>
  <c r="W8971" i="2"/>
  <c r="X8971" i="2"/>
  <c r="W8467" i="2"/>
  <c r="X8467" i="2"/>
  <c r="W7927" i="2"/>
  <c r="X7927" i="2"/>
  <c r="W7663" i="2"/>
  <c r="X7663" i="2"/>
  <c r="W7603" i="2"/>
  <c r="X7603" i="2"/>
  <c r="W7483" i="2"/>
  <c r="X7483" i="2"/>
  <c r="W6691" i="2"/>
  <c r="X6691" i="2"/>
  <c r="W6655" i="2"/>
  <c r="X6655" i="2"/>
  <c r="X6619" i="2"/>
  <c r="W6619" i="2"/>
  <c r="W6295" i="2"/>
  <c r="X6295" i="2"/>
  <c r="W6091" i="2"/>
  <c r="X6091" i="2"/>
  <c r="W6055" i="2"/>
  <c r="X6055" i="2"/>
  <c r="W5791" i="2"/>
  <c r="X5791" i="2"/>
  <c r="W5491" i="2"/>
  <c r="X5491" i="2"/>
  <c r="U5407" i="2"/>
  <c r="X5407" i="2"/>
  <c r="W5203" i="2"/>
  <c r="X5203" i="2"/>
  <c r="W5119" i="2"/>
  <c r="X5119" i="2"/>
  <c r="W4927" i="2"/>
  <c r="X4927" i="2"/>
  <c r="W4891" i="2"/>
  <c r="X4891" i="2"/>
  <c r="W4783" i="2"/>
  <c r="X4783" i="2"/>
  <c r="W4483" i="2"/>
  <c r="X4483" i="2"/>
  <c r="W3835" i="2"/>
  <c r="X3835" i="2"/>
  <c r="W3763" i="2"/>
  <c r="X3763" i="2"/>
  <c r="W3631" i="2"/>
  <c r="X3631" i="2"/>
  <c r="W3523" i="2"/>
  <c r="X3523" i="2"/>
  <c r="W3475" i="2"/>
  <c r="X3475" i="2"/>
  <c r="W3403" i="2"/>
  <c r="X3403" i="2"/>
  <c r="W3139" i="2"/>
  <c r="X3139" i="2"/>
  <c r="W3007" i="2"/>
  <c r="X3007" i="2"/>
  <c r="W2983" i="2"/>
  <c r="X2983" i="2"/>
  <c r="W2827" i="2"/>
  <c r="X2827" i="2"/>
  <c r="W2755" i="2"/>
  <c r="X2755" i="2"/>
  <c r="V2407" i="2"/>
  <c r="W2407" i="2"/>
  <c r="X2407" i="2"/>
  <c r="W2263" i="2"/>
  <c r="X2263" i="2"/>
  <c r="W1939" i="2"/>
  <c r="X1939" i="2"/>
  <c r="W1891" i="2"/>
  <c r="X1891" i="2"/>
  <c r="W1843" i="2"/>
  <c r="X1843" i="2"/>
  <c r="W1807" i="2"/>
  <c r="X1807" i="2"/>
  <c r="W1711" i="2"/>
  <c r="X1711" i="2"/>
  <c r="W1567" i="2"/>
  <c r="X1567" i="2"/>
  <c r="U1471" i="2"/>
  <c r="X1471" i="2"/>
  <c r="W1183" i="2"/>
  <c r="X1183" i="2"/>
  <c r="W1039" i="2"/>
  <c r="X1039" i="2"/>
  <c r="W991" i="2"/>
  <c r="X991" i="2"/>
  <c r="W835" i="2"/>
  <c r="X835" i="2"/>
  <c r="W607" i="2"/>
  <c r="X607" i="2"/>
  <c r="W367" i="2"/>
  <c r="X367" i="2"/>
  <c r="W319" i="2"/>
  <c r="X319" i="2"/>
  <c r="W283" i="2"/>
  <c r="X283" i="2"/>
  <c r="W163" i="2"/>
  <c r="X163" i="2"/>
  <c r="W55" i="2"/>
  <c r="X55" i="2"/>
  <c r="X9295" i="2"/>
  <c r="X9151" i="2"/>
  <c r="X7604" i="2"/>
  <c r="X6572" i="2"/>
  <c r="X3476" i="2"/>
  <c r="X2023" i="2"/>
  <c r="X1603" i="2"/>
  <c r="W168" i="2"/>
  <c r="X168" i="2"/>
  <c r="X7235" i="2"/>
  <c r="W7235" i="2"/>
  <c r="W779" i="2"/>
  <c r="X779" i="2"/>
  <c r="W3418" i="2"/>
  <c r="X8818" i="2"/>
  <c r="X8566" i="2"/>
  <c r="X70" i="2"/>
  <c r="W5940" i="2"/>
  <c r="X5940" i="2"/>
  <c r="W8926" i="2"/>
  <c r="X8926" i="2"/>
  <c r="W8134" i="2"/>
  <c r="X8134" i="2"/>
  <c r="W6982" i="2"/>
  <c r="X6982" i="2"/>
  <c r="W6694" i="2"/>
  <c r="X6694" i="2"/>
  <c r="X6286" i="2"/>
  <c r="W6286" i="2"/>
  <c r="W5938" i="2"/>
  <c r="X5938" i="2"/>
  <c r="W4246" i="2"/>
  <c r="X4246" i="2"/>
  <c r="W3886" i="2"/>
  <c r="X3886" i="2"/>
  <c r="W610" i="2"/>
  <c r="X610" i="2"/>
  <c r="W9502" i="2"/>
  <c r="W6922" i="2"/>
  <c r="W5482" i="2"/>
  <c r="X7234" i="2"/>
  <c r="X4031" i="2"/>
  <c r="X3394" i="2"/>
  <c r="X58" i="2"/>
  <c r="W9528" i="2"/>
  <c r="X9528" i="2"/>
  <c r="W9504" i="2"/>
  <c r="X9504" i="2"/>
  <c r="W9468" i="2"/>
  <c r="X9468" i="2"/>
  <c r="W9432" i="2"/>
  <c r="X9432" i="2"/>
  <c r="W9396" i="2"/>
  <c r="X9396" i="2"/>
  <c r="W9360" i="2"/>
  <c r="X9360" i="2"/>
  <c r="W9324" i="2"/>
  <c r="X9324" i="2"/>
  <c r="W9288" i="2"/>
  <c r="X9288" i="2"/>
  <c r="W9252" i="2"/>
  <c r="X9252" i="2"/>
  <c r="W9216" i="2"/>
  <c r="X9216" i="2"/>
  <c r="W9192" i="2"/>
  <c r="X9192" i="2"/>
  <c r="W9168" i="2"/>
  <c r="X9168" i="2"/>
  <c r="W9132" i="2"/>
  <c r="X9132" i="2"/>
  <c r="W9096" i="2"/>
  <c r="X9096" i="2"/>
  <c r="W9060" i="2"/>
  <c r="X9060" i="2"/>
  <c r="W9024" i="2"/>
  <c r="X9024" i="2"/>
  <c r="W9000" i="2"/>
  <c r="X9000" i="2"/>
  <c r="W8976" i="2"/>
  <c r="X8976" i="2"/>
  <c r="W8964" i="2"/>
  <c r="X8964" i="2"/>
  <c r="W8940" i="2"/>
  <c r="X8940" i="2"/>
  <c r="W8916" i="2"/>
  <c r="X8916" i="2"/>
  <c r="W8880" i="2"/>
  <c r="X8880" i="2"/>
  <c r="W8868" i="2"/>
  <c r="X8868" i="2"/>
  <c r="W8832" i="2"/>
  <c r="X8832" i="2"/>
  <c r="X8796" i="2"/>
  <c r="W8796" i="2"/>
  <c r="W8772" i="2"/>
  <c r="X8772" i="2"/>
  <c r="W8736" i="2"/>
  <c r="X8736" i="2"/>
  <c r="W8712" i="2"/>
  <c r="X8712" i="2"/>
  <c r="W8688" i="2"/>
  <c r="X8688" i="2"/>
  <c r="W8664" i="2"/>
  <c r="X8664" i="2"/>
  <c r="X8640" i="2"/>
  <c r="W8640" i="2"/>
  <c r="W8616" i="2"/>
  <c r="X8616" i="2"/>
  <c r="W8604" i="2"/>
  <c r="X8604" i="2"/>
  <c r="W8592" i="2"/>
  <c r="X8592" i="2"/>
  <c r="W8580" i="2"/>
  <c r="X8580" i="2"/>
  <c r="W8556" i="2"/>
  <c r="X8556" i="2"/>
  <c r="W8544" i="2"/>
  <c r="X8544" i="2"/>
  <c r="W8532" i="2"/>
  <c r="X8532" i="2"/>
  <c r="W8520" i="2"/>
  <c r="X8520" i="2"/>
  <c r="W8508" i="2"/>
  <c r="X8508" i="2"/>
  <c r="W8484" i="2"/>
  <c r="X8484" i="2"/>
  <c r="W8460" i="2"/>
  <c r="X8460" i="2"/>
  <c r="W8436" i="2"/>
  <c r="X8436" i="2"/>
  <c r="W8400" i="2"/>
  <c r="X8400" i="2"/>
  <c r="W8364" i="2"/>
  <c r="X8364" i="2"/>
  <c r="W8328" i="2"/>
  <c r="X8328" i="2"/>
  <c r="W8292" i="2"/>
  <c r="X8292" i="2"/>
  <c r="V8268" i="2"/>
  <c r="X8268" i="2"/>
  <c r="W8244" i="2"/>
  <c r="X8244" i="2"/>
  <c r="W8208" i="2"/>
  <c r="X8208" i="2"/>
  <c r="W8172" i="2"/>
  <c r="X8172" i="2"/>
  <c r="W8136" i="2"/>
  <c r="X8136" i="2"/>
  <c r="W8100" i="2"/>
  <c r="X8100" i="2"/>
  <c r="W8064" i="2"/>
  <c r="X8064" i="2"/>
  <c r="W8028" i="2"/>
  <c r="X8028" i="2"/>
  <c r="X7992" i="2"/>
  <c r="W7992" i="2"/>
  <c r="W7956" i="2"/>
  <c r="X7956" i="2"/>
  <c r="W7932" i="2"/>
  <c r="X7932" i="2"/>
  <c r="W7908" i="2"/>
  <c r="X7908" i="2"/>
  <c r="W7884" i="2"/>
  <c r="X7884" i="2"/>
  <c r="W7872" i="2"/>
  <c r="X7872" i="2"/>
  <c r="W7848" i="2"/>
  <c r="X7848" i="2"/>
  <c r="W7812" i="2"/>
  <c r="X7812" i="2"/>
  <c r="W7776" i="2"/>
  <c r="X7776" i="2"/>
  <c r="W7740" i="2"/>
  <c r="X7740" i="2"/>
  <c r="W7704" i="2"/>
  <c r="X7704" i="2"/>
  <c r="W7668" i="2"/>
  <c r="X7668" i="2"/>
  <c r="X7632" i="2"/>
  <c r="W7632" i="2"/>
  <c r="W7596" i="2"/>
  <c r="X7596" i="2"/>
  <c r="V7560" i="2"/>
  <c r="X7560" i="2"/>
  <c r="W7524" i="2"/>
  <c r="X7524" i="2"/>
  <c r="W7488" i="2"/>
  <c r="X7488" i="2"/>
  <c r="W7452" i="2"/>
  <c r="X7452" i="2"/>
  <c r="W7416" i="2"/>
  <c r="X7416" i="2"/>
  <c r="W7380" i="2"/>
  <c r="X7380" i="2"/>
  <c r="W7368" i="2"/>
  <c r="X7368" i="2"/>
  <c r="W7356" i="2"/>
  <c r="X7356" i="2"/>
  <c r="W7344" i="2"/>
  <c r="X7344" i="2"/>
  <c r="W7308" i="2"/>
  <c r="X7308" i="2"/>
  <c r="W7284" i="2"/>
  <c r="X7284" i="2"/>
  <c r="W7260" i="2"/>
  <c r="X7260" i="2"/>
  <c r="X7236" i="2"/>
  <c r="W7236" i="2"/>
  <c r="W7200" i="2"/>
  <c r="X7200" i="2"/>
  <c r="W7164" i="2"/>
  <c r="X7164" i="2"/>
  <c r="W7128" i="2"/>
  <c r="X7128" i="2"/>
  <c r="W7092" i="2"/>
  <c r="X7092" i="2"/>
  <c r="W7056" i="2"/>
  <c r="X7056" i="2"/>
  <c r="W7020" i="2"/>
  <c r="X7020" i="2"/>
  <c r="W6984" i="2"/>
  <c r="X6984" i="2"/>
  <c r="W6948" i="2"/>
  <c r="X6948" i="2"/>
  <c r="W6912" i="2"/>
  <c r="X6912" i="2"/>
  <c r="W6780" i="2"/>
  <c r="X6780" i="2"/>
  <c r="W6756" i="2"/>
  <c r="X6756" i="2"/>
  <c r="X6720" i="2"/>
  <c r="W6720" i="2"/>
  <c r="W6696" i="2"/>
  <c r="X6696" i="2"/>
  <c r="X6672" i="2"/>
  <c r="W6672" i="2"/>
  <c r="W6636" i="2"/>
  <c r="X6636" i="2"/>
  <c r="W6600" i="2"/>
  <c r="X6600" i="2"/>
  <c r="W6432" i="2"/>
  <c r="X6432" i="2"/>
  <c r="W6408" i="2"/>
  <c r="X6408" i="2"/>
  <c r="W6372" i="2"/>
  <c r="X6372" i="2"/>
  <c r="W6336" i="2"/>
  <c r="X6336" i="2"/>
  <c r="W6324" i="2"/>
  <c r="X6324" i="2"/>
  <c r="W6300" i="2"/>
  <c r="X6300" i="2"/>
  <c r="W6276" i="2"/>
  <c r="X6276" i="2"/>
  <c r="W6240" i="2"/>
  <c r="X6240" i="2"/>
  <c r="W6204" i="2"/>
  <c r="X6204" i="2"/>
  <c r="W6168" i="2"/>
  <c r="X6168" i="2"/>
  <c r="W6144" i="2"/>
  <c r="X6144" i="2"/>
  <c r="V6120" i="2"/>
  <c r="X6120" i="2"/>
  <c r="W6084" i="2"/>
  <c r="X6084" i="2"/>
  <c r="W6048" i="2"/>
  <c r="X6048" i="2"/>
  <c r="W5952" i="2"/>
  <c r="X5952" i="2"/>
  <c r="W5916" i="2"/>
  <c r="X5916" i="2"/>
  <c r="W5880" i="2"/>
  <c r="X5880" i="2"/>
  <c r="W5844" i="2"/>
  <c r="X5844" i="2"/>
  <c r="W5808" i="2"/>
  <c r="X5808" i="2"/>
  <c r="W5772" i="2"/>
  <c r="X5772" i="2"/>
  <c r="W5628" i="2"/>
  <c r="X5628" i="2"/>
  <c r="X5592" i="2"/>
  <c r="W5592" i="2"/>
  <c r="W5568" i="2"/>
  <c r="X5568" i="2"/>
  <c r="W5544" i="2"/>
  <c r="X5544" i="2"/>
  <c r="W5508" i="2"/>
  <c r="X5508" i="2"/>
  <c r="W5472" i="2"/>
  <c r="X5472" i="2"/>
  <c r="W5436" i="2"/>
  <c r="X5436" i="2"/>
  <c r="W5400" i="2"/>
  <c r="X5400" i="2"/>
  <c r="W5364" i="2"/>
  <c r="X5364" i="2"/>
  <c r="W5328" i="2"/>
  <c r="X5328" i="2"/>
  <c r="X5292" i="2"/>
  <c r="W5292" i="2"/>
  <c r="W5256" i="2"/>
  <c r="X5256" i="2"/>
  <c r="W5220" i="2"/>
  <c r="X5220" i="2"/>
  <c r="W5172" i="2"/>
  <c r="X5172" i="2"/>
  <c r="W5136" i="2"/>
  <c r="X5136" i="2"/>
  <c r="W5112" i="2"/>
  <c r="X5112" i="2"/>
  <c r="W5076" i="2"/>
  <c r="X5076" i="2"/>
  <c r="W5040" i="2"/>
  <c r="X5040" i="2"/>
  <c r="W5028" i="2"/>
  <c r="X5028" i="2"/>
  <c r="W4992" i="2"/>
  <c r="X4992" i="2"/>
  <c r="W4968" i="2"/>
  <c r="X4968" i="2"/>
  <c r="W4944" i="2"/>
  <c r="X4944" i="2"/>
  <c r="W4908" i="2"/>
  <c r="X4908" i="2"/>
  <c r="W4872" i="2"/>
  <c r="X4872" i="2"/>
  <c r="W4860" i="2"/>
  <c r="X4860" i="2"/>
  <c r="W4824" i="2"/>
  <c r="X4824" i="2"/>
  <c r="W4788" i="2"/>
  <c r="X4788" i="2"/>
  <c r="W4752" i="2"/>
  <c r="X4752" i="2"/>
  <c r="W4704" i="2"/>
  <c r="X4704" i="2"/>
  <c r="W4668" i="2"/>
  <c r="X4668" i="2"/>
  <c r="W4656" i="2"/>
  <c r="X4656" i="2"/>
  <c r="W4620" i="2"/>
  <c r="X4620" i="2"/>
  <c r="W4584" i="2"/>
  <c r="X4584" i="2"/>
  <c r="W4560" i="2"/>
  <c r="X4560" i="2"/>
  <c r="W4536" i="2"/>
  <c r="X4536" i="2"/>
  <c r="W4512" i="2"/>
  <c r="X4512" i="2"/>
  <c r="W4476" i="2"/>
  <c r="X4476" i="2"/>
  <c r="W4452" i="2"/>
  <c r="X4452" i="2"/>
  <c r="W4428" i="2"/>
  <c r="X4428" i="2"/>
  <c r="W4392" i="2"/>
  <c r="X4392" i="2"/>
  <c r="W4356" i="2"/>
  <c r="X4356" i="2"/>
  <c r="W4320" i="2"/>
  <c r="X4320" i="2"/>
  <c r="W4284" i="2"/>
  <c r="X4284" i="2"/>
  <c r="W4248" i="2"/>
  <c r="X4248" i="2"/>
  <c r="W4212" i="2"/>
  <c r="X4212" i="2"/>
  <c r="W4176" i="2"/>
  <c r="X4176" i="2"/>
  <c r="W4140" i="2"/>
  <c r="X4140" i="2"/>
  <c r="W4104" i="2"/>
  <c r="X4104" i="2"/>
  <c r="W4068" i="2"/>
  <c r="X4068" i="2"/>
  <c r="W4032" i="2"/>
  <c r="X4032" i="2"/>
  <c r="W3996" i="2"/>
  <c r="X3996" i="2"/>
  <c r="W3960" i="2"/>
  <c r="X3960" i="2"/>
  <c r="W3924" i="2"/>
  <c r="X3924" i="2"/>
  <c r="W3876" i="2"/>
  <c r="X3876" i="2"/>
  <c r="W3840" i="2"/>
  <c r="X3840" i="2"/>
  <c r="W3804" i="2"/>
  <c r="X3804" i="2"/>
  <c r="W3768" i="2"/>
  <c r="X3768" i="2"/>
  <c r="W3732" i="2"/>
  <c r="X3732" i="2"/>
  <c r="W3696" i="2"/>
  <c r="X3696" i="2"/>
  <c r="W3672" i="2"/>
  <c r="X3672" i="2"/>
  <c r="W3648" i="2"/>
  <c r="X3648" i="2"/>
  <c r="W3612" i="2"/>
  <c r="X3612" i="2"/>
  <c r="W3576" i="2"/>
  <c r="X3576" i="2"/>
  <c r="W3528" i="2"/>
  <c r="X3528" i="2"/>
  <c r="W3492" i="2"/>
  <c r="X3492" i="2"/>
  <c r="W3456" i="2"/>
  <c r="X3456" i="2"/>
  <c r="W3420" i="2"/>
  <c r="X3420" i="2"/>
  <c r="X3384" i="2"/>
  <c r="W3384" i="2"/>
  <c r="W3348" i="2"/>
  <c r="X3348" i="2"/>
  <c r="W3300" i="2"/>
  <c r="X3300" i="2"/>
  <c r="W3156" i="2"/>
  <c r="X3156" i="2"/>
  <c r="W3120" i="2"/>
  <c r="X3120" i="2"/>
  <c r="X3072" i="2"/>
  <c r="W3072" i="2"/>
  <c r="W3036" i="2"/>
  <c r="X3036" i="2"/>
  <c r="W3024" i="2"/>
  <c r="X3024" i="2"/>
  <c r="W3000" i="2"/>
  <c r="X3000" i="2"/>
  <c r="W2964" i="2"/>
  <c r="X2964" i="2"/>
  <c r="W2928" i="2"/>
  <c r="X2928" i="2"/>
  <c r="W2904" i="2"/>
  <c r="X2904" i="2"/>
  <c r="W2880" i="2"/>
  <c r="X2880" i="2"/>
  <c r="W2856" i="2"/>
  <c r="X2856" i="2"/>
  <c r="W2820" i="2"/>
  <c r="X2820" i="2"/>
  <c r="W2784" i="2"/>
  <c r="X2784" i="2"/>
  <c r="W2748" i="2"/>
  <c r="X2748" i="2"/>
  <c r="W2712" i="2"/>
  <c r="X2712" i="2"/>
  <c r="X2676" i="2"/>
  <c r="W2676" i="2"/>
  <c r="W2640" i="2"/>
  <c r="X2640" i="2"/>
  <c r="W2604" i="2"/>
  <c r="X2604" i="2"/>
  <c r="W2568" i="2"/>
  <c r="X2568" i="2"/>
  <c r="W2532" i="2"/>
  <c r="X2532" i="2"/>
  <c r="X2484" i="2"/>
  <c r="W2484" i="2"/>
  <c r="W2448" i="2"/>
  <c r="X2448" i="2"/>
  <c r="W2412" i="2"/>
  <c r="X2412" i="2"/>
  <c r="W2376" i="2"/>
  <c r="X2376" i="2"/>
  <c r="W2352" i="2"/>
  <c r="X2352" i="2"/>
  <c r="W2316" i="2"/>
  <c r="X2316" i="2"/>
  <c r="W2280" i="2"/>
  <c r="X2280" i="2"/>
  <c r="W2244" i="2"/>
  <c r="X2244" i="2"/>
  <c r="W2208" i="2"/>
  <c r="X2208" i="2"/>
  <c r="W2172" i="2"/>
  <c r="X2172" i="2"/>
  <c r="W2136" i="2"/>
  <c r="X2136" i="2"/>
  <c r="W2112" i="2"/>
  <c r="X2112" i="2"/>
  <c r="W2088" i="2"/>
  <c r="X2088" i="2"/>
  <c r="W2052" i="2"/>
  <c r="X2052" i="2"/>
  <c r="W2016" i="2"/>
  <c r="X2016" i="2"/>
  <c r="W1980" i="2"/>
  <c r="X1980" i="2"/>
  <c r="W1968" i="2"/>
  <c r="X1968" i="2"/>
  <c r="W1932" i="2"/>
  <c r="X1932" i="2"/>
  <c r="W1896" i="2"/>
  <c r="X1896" i="2"/>
  <c r="W1860" i="2"/>
  <c r="X1860" i="2"/>
  <c r="W1824" i="2"/>
  <c r="X1824" i="2"/>
  <c r="W1788" i="2"/>
  <c r="X1788" i="2"/>
  <c r="W1752" i="2"/>
  <c r="X1752" i="2"/>
  <c r="W1716" i="2"/>
  <c r="X1716" i="2"/>
  <c r="W1680" i="2"/>
  <c r="X1680" i="2"/>
  <c r="W1644" i="2"/>
  <c r="X1644" i="2"/>
  <c r="X1608" i="2"/>
  <c r="W1608" i="2"/>
  <c r="W1572" i="2"/>
  <c r="X1572" i="2"/>
  <c r="W1536" i="2"/>
  <c r="X1536" i="2"/>
  <c r="W1476" i="2"/>
  <c r="X1476" i="2"/>
  <c r="W1296" i="2"/>
  <c r="X1296" i="2"/>
  <c r="W1260" i="2"/>
  <c r="X1260" i="2"/>
  <c r="W1224" i="2"/>
  <c r="X1224" i="2"/>
  <c r="W1188" i="2"/>
  <c r="X1188" i="2"/>
  <c r="W1152" i="2"/>
  <c r="X1152" i="2"/>
  <c r="W1116" i="2"/>
  <c r="X1116" i="2"/>
  <c r="W1080" i="2"/>
  <c r="X1080" i="2"/>
  <c r="W1044" i="2"/>
  <c r="X1044" i="2"/>
  <c r="W1008" i="2"/>
  <c r="X1008" i="2"/>
  <c r="W972" i="2"/>
  <c r="X972" i="2"/>
  <c r="W936" i="2"/>
  <c r="X936" i="2"/>
  <c r="W900" i="2"/>
  <c r="X900" i="2"/>
  <c r="W876" i="2"/>
  <c r="X876" i="2"/>
  <c r="W852" i="2"/>
  <c r="X852" i="2"/>
  <c r="W828" i="2"/>
  <c r="X828" i="2"/>
  <c r="W792" i="2"/>
  <c r="X792" i="2"/>
  <c r="W756" i="2"/>
  <c r="X756" i="2"/>
  <c r="W720" i="2"/>
  <c r="X720" i="2"/>
  <c r="W684" i="2"/>
  <c r="X684" i="2"/>
  <c r="W648" i="2"/>
  <c r="X648" i="2"/>
  <c r="W612" i="2"/>
  <c r="X612" i="2"/>
  <c r="W576" i="2"/>
  <c r="X576" i="2"/>
  <c r="W540" i="2"/>
  <c r="X540" i="2"/>
  <c r="W504" i="2"/>
  <c r="X504" i="2"/>
  <c r="W468" i="2"/>
  <c r="X468" i="2"/>
  <c r="W432" i="2"/>
  <c r="X432" i="2"/>
  <c r="W396" i="2"/>
  <c r="X396" i="2"/>
  <c r="W372" i="2"/>
  <c r="X372" i="2"/>
  <c r="W336" i="2"/>
  <c r="X336" i="2"/>
  <c r="W312" i="2"/>
  <c r="X312" i="2"/>
  <c r="W288" i="2"/>
  <c r="X288" i="2"/>
  <c r="W264" i="2"/>
  <c r="X264" i="2"/>
  <c r="W240" i="2"/>
  <c r="X240" i="2"/>
  <c r="W228" i="2"/>
  <c r="X228" i="2"/>
  <c r="W204" i="2"/>
  <c r="X204" i="2"/>
  <c r="V180" i="2"/>
  <c r="W180" i="2"/>
  <c r="X180" i="2"/>
  <c r="W144" i="2"/>
  <c r="X144" i="2"/>
  <c r="W108" i="2"/>
  <c r="X108" i="2"/>
  <c r="W48" i="2"/>
  <c r="X48" i="2"/>
  <c r="W36" i="2"/>
  <c r="X36" i="2"/>
  <c r="X9527" i="2"/>
  <c r="W9527" i="2"/>
  <c r="W9491" i="2"/>
  <c r="X9491" i="2"/>
  <c r="W9455" i="2"/>
  <c r="X9455" i="2"/>
  <c r="W9419" i="2"/>
  <c r="X9419" i="2"/>
  <c r="W9395" i="2"/>
  <c r="X9395" i="2"/>
  <c r="W9359" i="2"/>
  <c r="X9359" i="2"/>
  <c r="W9323" i="2"/>
  <c r="X9323" i="2"/>
  <c r="W9287" i="2"/>
  <c r="X9287" i="2"/>
  <c r="W9251" i="2"/>
  <c r="X9251" i="2"/>
  <c r="X9227" i="2"/>
  <c r="W9227" i="2"/>
  <c r="W9203" i="2"/>
  <c r="X9203" i="2"/>
  <c r="W9179" i="2"/>
  <c r="X9179" i="2"/>
  <c r="W9167" i="2"/>
  <c r="X9167" i="2"/>
  <c r="W9155" i="2"/>
  <c r="X9155" i="2"/>
  <c r="W9131" i="2"/>
  <c r="X9131" i="2"/>
  <c r="W9107" i="2"/>
  <c r="X9107" i="2"/>
  <c r="W9083" i="2"/>
  <c r="X9083" i="2"/>
  <c r="W9059" i="2"/>
  <c r="X9059" i="2"/>
  <c r="W9035" i="2"/>
  <c r="X9035" i="2"/>
  <c r="W9011" i="2"/>
  <c r="X9011" i="2"/>
  <c r="W8951" i="2"/>
  <c r="X8951" i="2"/>
  <c r="W8927" i="2"/>
  <c r="X8927" i="2"/>
  <c r="W8891" i="2"/>
  <c r="X8891" i="2"/>
  <c r="W8855" i="2"/>
  <c r="X8855" i="2"/>
  <c r="W8819" i="2"/>
  <c r="X8819" i="2"/>
  <c r="W8771" i="2"/>
  <c r="X8771" i="2"/>
  <c r="W8747" i="2"/>
  <c r="X8747" i="2"/>
  <c r="W8711" i="2"/>
  <c r="X8711" i="2"/>
  <c r="W8687" i="2"/>
  <c r="X8687" i="2"/>
  <c r="W8663" i="2"/>
  <c r="X8663" i="2"/>
  <c r="W8627" i="2"/>
  <c r="X8627" i="2"/>
  <c r="W8579" i="2"/>
  <c r="X8579" i="2"/>
  <c r="W8543" i="2"/>
  <c r="X8543" i="2"/>
  <c r="W8507" i="2"/>
  <c r="X8507" i="2"/>
  <c r="W8471" i="2"/>
  <c r="X8471" i="2"/>
  <c r="W8435" i="2"/>
  <c r="X8435" i="2"/>
  <c r="W8399" i="2"/>
  <c r="X8399" i="2"/>
  <c r="W8363" i="2"/>
  <c r="X8363" i="2"/>
  <c r="W8327" i="2"/>
  <c r="X8327" i="2"/>
  <c r="W8231" i="2"/>
  <c r="X8231" i="2"/>
  <c r="W8195" i="2"/>
  <c r="X8195" i="2"/>
  <c r="W8171" i="2"/>
  <c r="X8171" i="2"/>
  <c r="W8147" i="2"/>
  <c r="X8147" i="2"/>
  <c r="W8123" i="2"/>
  <c r="X8123" i="2"/>
  <c r="W8087" i="2"/>
  <c r="X8087" i="2"/>
  <c r="W8051" i="2"/>
  <c r="X8051" i="2"/>
  <c r="W8027" i="2"/>
  <c r="X8027" i="2"/>
  <c r="W7991" i="2"/>
  <c r="X7991" i="2"/>
  <c r="W7955" i="2"/>
  <c r="X7955" i="2"/>
  <c r="W7919" i="2"/>
  <c r="X7919" i="2"/>
  <c r="W7883" i="2"/>
  <c r="X7883" i="2"/>
  <c r="W7847" i="2"/>
  <c r="X7847" i="2"/>
  <c r="W7811" i="2"/>
  <c r="X7811" i="2"/>
  <c r="W7775" i="2"/>
  <c r="X7775" i="2"/>
  <c r="W7739" i="2"/>
  <c r="X7739" i="2"/>
  <c r="W7703" i="2"/>
  <c r="X7703" i="2"/>
  <c r="W7667" i="2"/>
  <c r="X7667" i="2"/>
  <c r="W7631" i="2"/>
  <c r="X7631" i="2"/>
  <c r="W7595" i="2"/>
  <c r="X7595" i="2"/>
  <c r="W7559" i="2"/>
  <c r="X7559" i="2"/>
  <c r="W7523" i="2"/>
  <c r="X7523" i="2"/>
  <c r="W7487" i="2"/>
  <c r="X7487" i="2"/>
  <c r="W7475" i="2"/>
  <c r="X7475" i="2"/>
  <c r="W7415" i="2"/>
  <c r="X7415" i="2"/>
  <c r="W7319" i="2"/>
  <c r="X7319" i="2"/>
  <c r="W7283" i="2"/>
  <c r="X7283" i="2"/>
  <c r="W7211" i="2"/>
  <c r="X7211" i="2"/>
  <c r="W7187" i="2"/>
  <c r="X7187" i="2"/>
  <c r="W7151" i="2"/>
  <c r="X7151" i="2"/>
  <c r="W7115" i="2"/>
  <c r="X7115" i="2"/>
  <c r="W7079" i="2"/>
  <c r="X7079" i="2"/>
  <c r="W7043" i="2"/>
  <c r="X7043" i="2"/>
  <c r="W7007" i="2"/>
  <c r="X7007" i="2"/>
  <c r="W6971" i="2"/>
  <c r="X6971" i="2"/>
  <c r="W6935" i="2"/>
  <c r="X6935" i="2"/>
  <c r="W6899" i="2"/>
  <c r="X6899" i="2"/>
  <c r="W6863" i="2"/>
  <c r="X6863" i="2"/>
  <c r="W6839" i="2"/>
  <c r="X6839" i="2"/>
  <c r="W6803" i="2"/>
  <c r="X6803" i="2"/>
  <c r="W6767" i="2"/>
  <c r="X6767" i="2"/>
  <c r="W6731" i="2"/>
  <c r="X6731" i="2"/>
  <c r="W6695" i="2"/>
  <c r="X6695" i="2"/>
  <c r="W6671" i="2"/>
  <c r="X6671" i="2"/>
  <c r="X6587" i="2"/>
  <c r="W6587" i="2"/>
  <c r="W6563" i="2"/>
  <c r="X6563" i="2"/>
  <c r="W6527" i="2"/>
  <c r="X6527" i="2"/>
  <c r="W6491" i="2"/>
  <c r="X6491" i="2"/>
  <c r="W6443" i="2"/>
  <c r="X6443" i="2"/>
  <c r="W6419" i="2"/>
  <c r="X6419" i="2"/>
  <c r="W6299" i="2"/>
  <c r="X6299" i="2"/>
  <c r="W6263" i="2"/>
  <c r="X6263" i="2"/>
  <c r="W6227" i="2"/>
  <c r="X6227" i="2"/>
  <c r="W6191" i="2"/>
  <c r="X6191" i="2"/>
  <c r="W6167" i="2"/>
  <c r="X6167" i="2"/>
  <c r="W6143" i="2"/>
  <c r="X6143" i="2"/>
  <c r="W6119" i="2"/>
  <c r="X6119" i="2"/>
  <c r="W6023" i="2"/>
  <c r="X6023" i="2"/>
  <c r="W5987" i="2"/>
  <c r="X5987" i="2"/>
  <c r="W5963" i="2"/>
  <c r="X5963" i="2"/>
  <c r="W5927" i="2"/>
  <c r="X5927" i="2"/>
  <c r="W5891" i="2"/>
  <c r="X5891" i="2"/>
  <c r="W5855" i="2"/>
  <c r="X5855" i="2"/>
  <c r="W5747" i="2"/>
  <c r="X5747" i="2"/>
  <c r="W5711" i="2"/>
  <c r="X5711" i="2"/>
  <c r="W5615" i="2"/>
  <c r="X5615" i="2"/>
  <c r="X8568" i="2"/>
  <c r="X7824" i="2"/>
  <c r="X3180" i="2"/>
  <c r="W5915" i="2"/>
  <c r="X4524" i="2"/>
  <c r="W9540" i="2"/>
  <c r="X9540" i="2"/>
  <c r="W9492" i="2"/>
  <c r="X9492" i="2"/>
  <c r="W9456" i="2"/>
  <c r="X9456" i="2"/>
  <c r="W9420" i="2"/>
  <c r="X9420" i="2"/>
  <c r="W9384" i="2"/>
  <c r="X9384" i="2"/>
  <c r="W9348" i="2"/>
  <c r="X9348" i="2"/>
  <c r="W9312" i="2"/>
  <c r="X9312" i="2"/>
  <c r="W9276" i="2"/>
  <c r="X9276" i="2"/>
  <c r="X9228" i="2"/>
  <c r="W9228" i="2"/>
  <c r="W9180" i="2"/>
  <c r="X9180" i="2"/>
  <c r="W9144" i="2"/>
  <c r="X9144" i="2"/>
  <c r="W9120" i="2"/>
  <c r="X9120" i="2"/>
  <c r="W9084" i="2"/>
  <c r="X9084" i="2"/>
  <c r="X9048" i="2"/>
  <c r="W9048" i="2"/>
  <c r="W9012" i="2"/>
  <c r="X9012" i="2"/>
  <c r="W8988" i="2"/>
  <c r="X8988" i="2"/>
  <c r="W8844" i="2"/>
  <c r="X8844" i="2"/>
  <c r="W8820" i="2"/>
  <c r="X8820" i="2"/>
  <c r="W8784" i="2"/>
  <c r="X8784" i="2"/>
  <c r="V8760" i="2"/>
  <c r="X8760" i="2"/>
  <c r="W8724" i="2"/>
  <c r="X8724" i="2"/>
  <c r="W8700" i="2"/>
  <c r="X8700" i="2"/>
  <c r="W8676" i="2"/>
  <c r="X8676" i="2"/>
  <c r="W8652" i="2"/>
  <c r="X8652" i="2"/>
  <c r="W8628" i="2"/>
  <c r="X8628" i="2"/>
  <c r="W8472" i="2"/>
  <c r="X8472" i="2"/>
  <c r="W8448" i="2"/>
  <c r="X8448" i="2"/>
  <c r="W8412" i="2"/>
  <c r="X8412" i="2"/>
  <c r="W8376" i="2"/>
  <c r="X8376" i="2"/>
  <c r="W8352" i="2"/>
  <c r="X8352" i="2"/>
  <c r="W8316" i="2"/>
  <c r="X8316" i="2"/>
  <c r="W8280" i="2"/>
  <c r="X8280" i="2"/>
  <c r="W8256" i="2"/>
  <c r="X8256" i="2"/>
  <c r="W8232" i="2"/>
  <c r="X8232" i="2"/>
  <c r="W8196" i="2"/>
  <c r="X8196" i="2"/>
  <c r="W8160" i="2"/>
  <c r="X8160" i="2"/>
  <c r="W8124" i="2"/>
  <c r="X8124" i="2"/>
  <c r="W8088" i="2"/>
  <c r="X8088" i="2"/>
  <c r="W8052" i="2"/>
  <c r="X8052" i="2"/>
  <c r="W8016" i="2"/>
  <c r="X8016" i="2"/>
  <c r="W7980" i="2"/>
  <c r="X7980" i="2"/>
  <c r="W7944" i="2"/>
  <c r="X7944" i="2"/>
  <c r="W7920" i="2"/>
  <c r="X7920" i="2"/>
  <c r="X7800" i="2"/>
  <c r="W7800" i="2"/>
  <c r="W7764" i="2"/>
  <c r="X7764" i="2"/>
  <c r="W7728" i="2"/>
  <c r="X7728" i="2"/>
  <c r="W7692" i="2"/>
  <c r="X7692" i="2"/>
  <c r="W7656" i="2"/>
  <c r="X7656" i="2"/>
  <c r="W7620" i="2"/>
  <c r="X7620" i="2"/>
  <c r="W7572" i="2"/>
  <c r="X7572" i="2"/>
  <c r="W7536" i="2"/>
  <c r="X7536" i="2"/>
  <c r="W7500" i="2"/>
  <c r="X7500" i="2"/>
  <c r="W7464" i="2"/>
  <c r="X7464" i="2"/>
  <c r="W7428" i="2"/>
  <c r="X7428" i="2"/>
  <c r="W7392" i="2"/>
  <c r="X7392" i="2"/>
  <c r="W7296" i="2"/>
  <c r="X7296" i="2"/>
  <c r="W7248" i="2"/>
  <c r="X7248" i="2"/>
  <c r="W7224" i="2"/>
  <c r="X7224" i="2"/>
  <c r="W7188" i="2"/>
  <c r="X7188" i="2"/>
  <c r="W7152" i="2"/>
  <c r="X7152" i="2"/>
  <c r="W7116" i="2"/>
  <c r="X7116" i="2"/>
  <c r="W7080" i="2"/>
  <c r="X7080" i="2"/>
  <c r="W7044" i="2"/>
  <c r="X7044" i="2"/>
  <c r="W6996" i="2"/>
  <c r="X6996" i="2"/>
  <c r="X6960" i="2"/>
  <c r="W6960" i="2"/>
  <c r="W6924" i="2"/>
  <c r="X6924" i="2"/>
  <c r="W6888" i="2"/>
  <c r="X6888" i="2"/>
  <c r="W6864" i="2"/>
  <c r="X6864" i="2"/>
  <c r="W6840" i="2"/>
  <c r="X6840" i="2"/>
  <c r="W6804" i="2"/>
  <c r="X6804" i="2"/>
  <c r="W6768" i="2"/>
  <c r="X6768" i="2"/>
  <c r="W6732" i="2"/>
  <c r="X6732" i="2"/>
  <c r="W6708" i="2"/>
  <c r="X6708" i="2"/>
  <c r="W6684" i="2"/>
  <c r="X6684" i="2"/>
  <c r="W6648" i="2"/>
  <c r="X6648" i="2"/>
  <c r="W6624" i="2"/>
  <c r="X6624" i="2"/>
  <c r="X6588" i="2"/>
  <c r="W6588" i="2"/>
  <c r="W6576" i="2"/>
  <c r="X6576" i="2"/>
  <c r="W6564" i="2"/>
  <c r="X6564" i="2"/>
  <c r="W6528" i="2"/>
  <c r="X6528" i="2"/>
  <c r="W6504" i="2"/>
  <c r="X6504" i="2"/>
  <c r="W6468" i="2"/>
  <c r="X6468" i="2"/>
  <c r="W6360" i="2"/>
  <c r="X6360" i="2"/>
  <c r="X6228" i="2"/>
  <c r="W6228" i="2"/>
  <c r="W6192" i="2"/>
  <c r="X6192" i="2"/>
  <c r="X6156" i="2"/>
  <c r="W6156" i="2"/>
  <c r="W6132" i="2"/>
  <c r="X6132" i="2"/>
  <c r="W6108" i="2"/>
  <c r="X6108" i="2"/>
  <c r="W6072" i="2"/>
  <c r="X6072" i="2"/>
  <c r="V6036" i="2"/>
  <c r="X6036" i="2"/>
  <c r="W6012" i="2"/>
  <c r="X6012" i="2"/>
  <c r="W5904" i="2"/>
  <c r="X5904" i="2"/>
  <c r="W5868" i="2"/>
  <c r="X5868" i="2"/>
  <c r="W5820" i="2"/>
  <c r="X5820" i="2"/>
  <c r="W5784" i="2"/>
  <c r="X5784" i="2"/>
  <c r="W5748" i="2"/>
  <c r="X5748" i="2"/>
  <c r="W5724" i="2"/>
  <c r="X5724" i="2"/>
  <c r="W5712" i="2"/>
  <c r="X5712" i="2"/>
  <c r="W5688" i="2"/>
  <c r="X5688" i="2"/>
  <c r="W5652" i="2"/>
  <c r="X5652" i="2"/>
  <c r="W5616" i="2"/>
  <c r="X5616" i="2"/>
  <c r="W5580" i="2"/>
  <c r="X5580" i="2"/>
  <c r="W5532" i="2"/>
  <c r="X5532" i="2"/>
  <c r="W5484" i="2"/>
  <c r="X5484" i="2"/>
  <c r="W5460" i="2"/>
  <c r="X5460" i="2"/>
  <c r="W5424" i="2"/>
  <c r="X5424" i="2"/>
  <c r="V5388" i="2"/>
  <c r="W5388" i="2"/>
  <c r="X5388" i="2"/>
  <c r="X5352" i="2"/>
  <c r="W5352" i="2"/>
  <c r="W5316" i="2"/>
  <c r="X5316" i="2"/>
  <c r="W5268" i="2"/>
  <c r="X5268" i="2"/>
  <c r="V5232" i="2"/>
  <c r="X5232" i="2"/>
  <c r="V5196" i="2"/>
  <c r="X5196" i="2"/>
  <c r="W5160" i="2"/>
  <c r="X5160" i="2"/>
  <c r="W5124" i="2"/>
  <c r="X5124" i="2"/>
  <c r="X5088" i="2"/>
  <c r="W5088" i="2"/>
  <c r="W5052" i="2"/>
  <c r="X5052" i="2"/>
  <c r="W5016" i="2"/>
  <c r="X5016" i="2"/>
  <c r="W4980" i="2"/>
  <c r="X4980" i="2"/>
  <c r="W4956" i="2"/>
  <c r="X4956" i="2"/>
  <c r="X4932" i="2"/>
  <c r="W4932" i="2"/>
  <c r="W4884" i="2"/>
  <c r="X4884" i="2"/>
  <c r="W4836" i="2"/>
  <c r="X4836" i="2"/>
  <c r="W4800" i="2"/>
  <c r="X4800" i="2"/>
  <c r="W4764" i="2"/>
  <c r="X4764" i="2"/>
  <c r="W4728" i="2"/>
  <c r="X4728" i="2"/>
  <c r="W4692" i="2"/>
  <c r="X4692" i="2"/>
  <c r="W4632" i="2"/>
  <c r="X4632" i="2"/>
  <c r="W4596" i="2"/>
  <c r="X4596" i="2"/>
  <c r="W4572" i="2"/>
  <c r="X4572" i="2"/>
  <c r="W4548" i="2"/>
  <c r="X4548" i="2"/>
  <c r="W4488" i="2"/>
  <c r="X4488" i="2"/>
  <c r="W4380" i="2"/>
  <c r="X4380" i="2"/>
  <c r="W4344" i="2"/>
  <c r="X4344" i="2"/>
  <c r="W4308" i="2"/>
  <c r="X4308" i="2"/>
  <c r="W4260" i="2"/>
  <c r="X4260" i="2"/>
  <c r="X4224" i="2"/>
  <c r="W4224" i="2"/>
  <c r="W4188" i="2"/>
  <c r="X4188" i="2"/>
  <c r="W4164" i="2"/>
  <c r="X4164" i="2"/>
  <c r="W4116" i="2"/>
  <c r="X4116" i="2"/>
  <c r="W4080" i="2"/>
  <c r="X4080" i="2"/>
  <c r="W4044" i="2"/>
  <c r="X4044" i="2"/>
  <c r="X4008" i="2"/>
  <c r="W4008" i="2"/>
  <c r="W3972" i="2"/>
  <c r="X3972" i="2"/>
  <c r="W3936" i="2"/>
  <c r="X3936" i="2"/>
  <c r="W3900" i="2"/>
  <c r="X3900" i="2"/>
  <c r="W3852" i="2"/>
  <c r="X3852" i="2"/>
  <c r="W3816" i="2"/>
  <c r="X3816" i="2"/>
  <c r="W3792" i="2"/>
  <c r="X3792" i="2"/>
  <c r="W3756" i="2"/>
  <c r="X3756" i="2"/>
  <c r="W3708" i="2"/>
  <c r="X3708" i="2"/>
  <c r="W3588" i="2"/>
  <c r="X3588" i="2"/>
  <c r="W3552" i="2"/>
  <c r="X3552" i="2"/>
  <c r="W3516" i="2"/>
  <c r="X3516" i="2"/>
  <c r="W3480" i="2"/>
  <c r="X3480" i="2"/>
  <c r="W3444" i="2"/>
  <c r="X3444" i="2"/>
  <c r="W3408" i="2"/>
  <c r="X3408" i="2"/>
  <c r="W3372" i="2"/>
  <c r="X3372" i="2"/>
  <c r="W3336" i="2"/>
  <c r="X3336" i="2"/>
  <c r="W3312" i="2"/>
  <c r="X3312" i="2"/>
  <c r="W3276" i="2"/>
  <c r="X3276" i="2"/>
  <c r="W3252" i="2"/>
  <c r="X3252" i="2"/>
  <c r="W3228" i="2"/>
  <c r="X3228" i="2"/>
  <c r="W3204" i="2"/>
  <c r="X3204" i="2"/>
  <c r="W3168" i="2"/>
  <c r="X3168" i="2"/>
  <c r="W3132" i="2"/>
  <c r="X3132" i="2"/>
  <c r="W3108" i="2"/>
  <c r="X3108" i="2"/>
  <c r="W3084" i="2"/>
  <c r="X3084" i="2"/>
  <c r="W3048" i="2"/>
  <c r="X3048" i="2"/>
  <c r="W3012" i="2"/>
  <c r="X3012" i="2"/>
  <c r="W2988" i="2"/>
  <c r="X2988" i="2"/>
  <c r="W2952" i="2"/>
  <c r="X2952" i="2"/>
  <c r="W2916" i="2"/>
  <c r="X2916" i="2"/>
  <c r="W2892" i="2"/>
  <c r="X2892" i="2"/>
  <c r="W2868" i="2"/>
  <c r="X2868" i="2"/>
  <c r="W2844" i="2"/>
  <c r="X2844" i="2"/>
  <c r="W2808" i="2"/>
  <c r="X2808" i="2"/>
  <c r="X2772" i="2"/>
  <c r="W2772" i="2"/>
  <c r="W2724" i="2"/>
  <c r="X2724" i="2"/>
  <c r="W2688" i="2"/>
  <c r="X2688" i="2"/>
  <c r="W2652" i="2"/>
  <c r="X2652" i="2"/>
  <c r="W2616" i="2"/>
  <c r="X2616" i="2"/>
  <c r="W2580" i="2"/>
  <c r="X2580" i="2"/>
  <c r="W2544" i="2"/>
  <c r="X2544" i="2"/>
  <c r="W2508" i="2"/>
  <c r="X2508" i="2"/>
  <c r="W2472" i="2"/>
  <c r="X2472" i="2"/>
  <c r="W2436" i="2"/>
  <c r="X2436" i="2"/>
  <c r="W2388" i="2"/>
  <c r="X2388" i="2"/>
  <c r="W2340" i="2"/>
  <c r="X2340" i="2"/>
  <c r="W2304" i="2"/>
  <c r="X2304" i="2"/>
  <c r="W2268" i="2"/>
  <c r="X2268" i="2"/>
  <c r="W2232" i="2"/>
  <c r="X2232" i="2"/>
  <c r="W2184" i="2"/>
  <c r="X2184" i="2"/>
  <c r="W2160" i="2"/>
  <c r="X2160" i="2"/>
  <c r="W2028" i="2"/>
  <c r="X2028" i="2"/>
  <c r="W1992" i="2"/>
  <c r="X1992" i="2"/>
  <c r="W1944" i="2"/>
  <c r="X1944" i="2"/>
  <c r="W1920" i="2"/>
  <c r="X1920" i="2"/>
  <c r="W1884" i="2"/>
  <c r="X1884" i="2"/>
  <c r="W1848" i="2"/>
  <c r="X1848" i="2"/>
  <c r="W1812" i="2"/>
  <c r="X1812" i="2"/>
  <c r="W1776" i="2"/>
  <c r="X1776" i="2"/>
  <c r="W1740" i="2"/>
  <c r="X1740" i="2"/>
  <c r="W1692" i="2"/>
  <c r="X1692" i="2"/>
  <c r="W1668" i="2"/>
  <c r="X1668" i="2"/>
  <c r="W1620" i="2"/>
  <c r="X1620" i="2"/>
  <c r="W1584" i="2"/>
  <c r="X1584" i="2"/>
  <c r="W1548" i="2"/>
  <c r="X1548" i="2"/>
  <c r="W1512" i="2"/>
  <c r="X1512" i="2"/>
  <c r="W1488" i="2"/>
  <c r="X1488" i="2"/>
  <c r="W1464" i="2"/>
  <c r="X1464" i="2"/>
  <c r="W1440" i="2"/>
  <c r="X1440" i="2"/>
  <c r="W1416" i="2"/>
  <c r="X1416" i="2"/>
  <c r="W1392" i="2"/>
  <c r="X1392" i="2"/>
  <c r="W1368" i="2"/>
  <c r="X1368" i="2"/>
  <c r="W1344" i="2"/>
  <c r="X1344" i="2"/>
  <c r="W1320" i="2"/>
  <c r="X1320" i="2"/>
  <c r="W1284" i="2"/>
  <c r="X1284" i="2"/>
  <c r="W1248" i="2"/>
  <c r="V1248" i="2"/>
  <c r="X1248" i="2"/>
  <c r="W1212" i="2"/>
  <c r="X1212" i="2"/>
  <c r="X1176" i="2"/>
  <c r="W1176" i="2"/>
  <c r="W1140" i="2"/>
  <c r="X1140" i="2"/>
  <c r="W1104" i="2"/>
  <c r="X1104" i="2"/>
  <c r="W1068" i="2"/>
  <c r="X1068" i="2"/>
  <c r="W1020" i="2"/>
  <c r="X1020" i="2"/>
  <c r="W996" i="2"/>
  <c r="X996" i="2"/>
  <c r="W960" i="2"/>
  <c r="X960" i="2"/>
  <c r="W912" i="2"/>
  <c r="X912" i="2"/>
  <c r="W768" i="2"/>
  <c r="X768" i="2"/>
  <c r="W732" i="2"/>
  <c r="X732" i="2"/>
  <c r="W696" i="2"/>
  <c r="X696" i="2"/>
  <c r="W660" i="2"/>
  <c r="X660" i="2"/>
  <c r="W624" i="2"/>
  <c r="X624" i="2"/>
  <c r="W588" i="2"/>
  <c r="X588" i="2"/>
  <c r="W552" i="2"/>
  <c r="X552" i="2"/>
  <c r="W528" i="2"/>
  <c r="X528" i="2"/>
  <c r="W492" i="2"/>
  <c r="X492" i="2"/>
  <c r="W456" i="2"/>
  <c r="X456" i="2"/>
  <c r="W420" i="2"/>
  <c r="X420" i="2"/>
  <c r="W384" i="2"/>
  <c r="X384" i="2"/>
  <c r="W360" i="2"/>
  <c r="X360" i="2"/>
  <c r="X324" i="2"/>
  <c r="W324" i="2"/>
  <c r="W300" i="2"/>
  <c r="X300" i="2"/>
  <c r="W276" i="2"/>
  <c r="X276" i="2"/>
  <c r="W252" i="2"/>
  <c r="X252" i="2"/>
  <c r="W216" i="2"/>
  <c r="X216" i="2"/>
  <c r="W192" i="2"/>
  <c r="X192" i="2"/>
  <c r="W156" i="2"/>
  <c r="X156" i="2"/>
  <c r="W120" i="2"/>
  <c r="X120" i="2"/>
  <c r="W96" i="2"/>
  <c r="X96" i="2"/>
  <c r="W72" i="2"/>
  <c r="X72" i="2"/>
  <c r="W24" i="2"/>
  <c r="X24" i="2"/>
  <c r="X6264" i="2"/>
  <c r="W9539" i="2"/>
  <c r="X9539" i="2"/>
  <c r="W9503" i="2"/>
  <c r="X9503" i="2"/>
  <c r="W9467" i="2"/>
  <c r="X9467" i="2"/>
  <c r="W9431" i="2"/>
  <c r="X9431" i="2"/>
  <c r="W9383" i="2"/>
  <c r="X9383" i="2"/>
  <c r="W9347" i="2"/>
  <c r="X9347" i="2"/>
  <c r="W9299" i="2"/>
  <c r="X9299" i="2"/>
  <c r="W9263" i="2"/>
  <c r="X9263" i="2"/>
  <c r="W9215" i="2"/>
  <c r="X9215" i="2"/>
  <c r="W8867" i="2"/>
  <c r="X8867" i="2"/>
  <c r="W8831" i="2"/>
  <c r="X8831" i="2"/>
  <c r="W8795" i="2"/>
  <c r="X8795" i="2"/>
  <c r="W8759" i="2"/>
  <c r="X8759" i="2"/>
  <c r="W8723" i="2"/>
  <c r="X8723" i="2"/>
  <c r="W8603" i="2"/>
  <c r="X8603" i="2"/>
  <c r="W8567" i="2"/>
  <c r="X8567" i="2"/>
  <c r="W8531" i="2"/>
  <c r="X8531" i="2"/>
  <c r="W8495" i="2"/>
  <c r="X8495" i="2"/>
  <c r="W8459" i="2"/>
  <c r="X8459" i="2"/>
  <c r="W8411" i="2"/>
  <c r="X8411" i="2"/>
  <c r="W8387" i="2"/>
  <c r="X8387" i="2"/>
  <c r="W8351" i="2"/>
  <c r="X8351" i="2"/>
  <c r="W8315" i="2"/>
  <c r="X8315" i="2"/>
  <c r="W8291" i="2"/>
  <c r="X8291" i="2"/>
  <c r="W8279" i="2"/>
  <c r="X8279" i="2"/>
  <c r="W8255" i="2"/>
  <c r="X8255" i="2"/>
  <c r="W8219" i="2"/>
  <c r="X8219" i="2"/>
  <c r="W8183" i="2"/>
  <c r="X8183" i="2"/>
  <c r="W8159" i="2"/>
  <c r="X8159" i="2"/>
  <c r="W8111" i="2"/>
  <c r="X8111" i="2"/>
  <c r="W8075" i="2"/>
  <c r="X8075" i="2"/>
  <c r="W8039" i="2"/>
  <c r="X8039" i="2"/>
  <c r="W8015" i="2"/>
  <c r="X8015" i="2"/>
  <c r="W7979" i="2"/>
  <c r="X7979" i="2"/>
  <c r="W7943" i="2"/>
  <c r="X7943" i="2"/>
  <c r="W7895" i="2"/>
  <c r="X7895" i="2"/>
  <c r="W7859" i="2"/>
  <c r="X7859" i="2"/>
  <c r="W7823" i="2"/>
  <c r="X7823" i="2"/>
  <c r="W7799" i="2"/>
  <c r="X7799" i="2"/>
  <c r="W7751" i="2"/>
  <c r="X7751" i="2"/>
  <c r="X7715" i="2"/>
  <c r="W7715" i="2"/>
  <c r="W7679" i="2"/>
  <c r="X7679" i="2"/>
  <c r="W7643" i="2"/>
  <c r="X7643" i="2"/>
  <c r="W7607" i="2"/>
  <c r="X7607" i="2"/>
  <c r="W7571" i="2"/>
  <c r="X7571" i="2"/>
  <c r="W7535" i="2"/>
  <c r="X7535" i="2"/>
  <c r="W7499" i="2"/>
  <c r="X7499" i="2"/>
  <c r="W7451" i="2"/>
  <c r="X7451" i="2"/>
  <c r="W7427" i="2"/>
  <c r="X7427" i="2"/>
  <c r="W7391" i="2"/>
  <c r="X7391" i="2"/>
  <c r="W7367" i="2"/>
  <c r="X7367" i="2"/>
  <c r="W7331" i="2"/>
  <c r="X7331" i="2"/>
  <c r="W7295" i="2"/>
  <c r="X7295" i="2"/>
  <c r="W7271" i="2"/>
  <c r="X7271" i="2"/>
  <c r="W7259" i="2"/>
  <c r="X7259" i="2"/>
  <c r="W7223" i="2"/>
  <c r="X7223" i="2"/>
  <c r="W7199" i="2"/>
  <c r="X7199" i="2"/>
  <c r="W7175" i="2"/>
  <c r="X7175" i="2"/>
  <c r="W7139" i="2"/>
  <c r="X7139" i="2"/>
  <c r="W7103" i="2"/>
  <c r="X7103" i="2"/>
  <c r="W7067" i="2"/>
  <c r="X7067" i="2"/>
  <c r="W7019" i="2"/>
  <c r="X7019" i="2"/>
  <c r="W6983" i="2"/>
  <c r="X6983" i="2"/>
  <c r="W6947" i="2"/>
  <c r="X6947" i="2"/>
  <c r="V6911" i="2"/>
  <c r="X6911" i="2"/>
  <c r="W6911" i="2"/>
  <c r="W6875" i="2"/>
  <c r="X6875" i="2"/>
  <c r="W6851" i="2"/>
  <c r="X6851" i="2"/>
  <c r="W6827" i="2"/>
  <c r="X6827" i="2"/>
  <c r="W6791" i="2"/>
  <c r="X6791" i="2"/>
  <c r="W6755" i="2"/>
  <c r="X6755" i="2"/>
  <c r="X6719" i="2"/>
  <c r="W6719" i="2"/>
  <c r="W6707" i="2"/>
  <c r="X6707" i="2"/>
  <c r="W6683" i="2"/>
  <c r="X6683" i="2"/>
  <c r="W6647" i="2"/>
  <c r="X6647" i="2"/>
  <c r="W6635" i="2"/>
  <c r="X6635" i="2"/>
  <c r="W6599" i="2"/>
  <c r="X6599" i="2"/>
  <c r="W6575" i="2"/>
  <c r="X6575" i="2"/>
  <c r="W6539" i="2"/>
  <c r="X6539" i="2"/>
  <c r="W6515" i="2"/>
  <c r="X6515" i="2"/>
  <c r="V6479" i="2"/>
  <c r="X6479" i="2"/>
  <c r="W6479" i="2"/>
  <c r="W6455" i="2"/>
  <c r="X6455" i="2"/>
  <c r="W6431" i="2"/>
  <c r="X6431" i="2"/>
  <c r="W6407" i="2"/>
  <c r="X6407" i="2"/>
  <c r="W6371" i="2"/>
  <c r="X6371" i="2"/>
  <c r="W6359" i="2"/>
  <c r="X6359" i="2"/>
  <c r="W6323" i="2"/>
  <c r="X6323" i="2"/>
  <c r="W6275" i="2"/>
  <c r="X6275" i="2"/>
  <c r="W6239" i="2"/>
  <c r="X6239" i="2"/>
  <c r="W6215" i="2"/>
  <c r="X6215" i="2"/>
  <c r="W6179" i="2"/>
  <c r="X6179" i="2"/>
  <c r="W6155" i="2"/>
  <c r="X6155" i="2"/>
  <c r="W6131" i="2"/>
  <c r="X6131" i="2"/>
  <c r="W6107" i="2"/>
  <c r="X6107" i="2"/>
  <c r="W6083" i="2"/>
  <c r="X6083" i="2"/>
  <c r="W6047" i="2"/>
  <c r="X6047" i="2"/>
  <c r="W5999" i="2"/>
  <c r="X5999" i="2"/>
  <c r="W5879" i="2"/>
  <c r="X5879" i="2"/>
  <c r="W5831" i="2"/>
  <c r="X5831" i="2"/>
  <c r="W5699" i="2"/>
  <c r="X5699" i="2"/>
  <c r="W5675" i="2"/>
  <c r="X5675" i="2"/>
  <c r="X8496" i="2"/>
  <c r="X4416" i="2"/>
  <c r="X8220" i="2"/>
  <c r="W9552" i="2"/>
  <c r="X9552" i="2"/>
  <c r="W9516" i="2"/>
  <c r="X9516" i="2"/>
  <c r="W9480" i="2"/>
  <c r="X9480" i="2"/>
  <c r="W9444" i="2"/>
  <c r="X9444" i="2"/>
  <c r="W9408" i="2"/>
  <c r="X9408" i="2"/>
  <c r="W9372" i="2"/>
  <c r="X9372" i="2"/>
  <c r="W9336" i="2"/>
  <c r="X9336" i="2"/>
  <c r="W9300" i="2"/>
  <c r="X9300" i="2"/>
  <c r="W9264" i="2"/>
  <c r="X9264" i="2"/>
  <c r="W9240" i="2"/>
  <c r="X9240" i="2"/>
  <c r="W9204" i="2"/>
  <c r="X9204" i="2"/>
  <c r="W9156" i="2"/>
  <c r="X9156" i="2"/>
  <c r="W9108" i="2"/>
  <c r="X9108" i="2"/>
  <c r="W9072" i="2"/>
  <c r="X9072" i="2"/>
  <c r="W9036" i="2"/>
  <c r="X9036" i="2"/>
  <c r="W8928" i="2"/>
  <c r="X8928" i="2"/>
  <c r="W8892" i="2"/>
  <c r="X8892" i="2"/>
  <c r="W8856" i="2"/>
  <c r="X8856" i="2"/>
  <c r="W8808" i="2"/>
  <c r="X8808" i="2"/>
  <c r="W8748" i="2"/>
  <c r="X8748" i="2"/>
  <c r="W8424" i="2"/>
  <c r="X8424" i="2"/>
  <c r="W8388" i="2"/>
  <c r="X8388" i="2"/>
  <c r="W8340" i="2"/>
  <c r="X8340" i="2"/>
  <c r="W8304" i="2"/>
  <c r="X8304" i="2"/>
  <c r="W8184" i="2"/>
  <c r="X8184" i="2"/>
  <c r="W8148" i="2"/>
  <c r="X8148" i="2"/>
  <c r="W8112" i="2"/>
  <c r="X8112" i="2"/>
  <c r="X8076" i="2"/>
  <c r="W8076" i="2"/>
  <c r="W8040" i="2"/>
  <c r="X8040" i="2"/>
  <c r="W8004" i="2"/>
  <c r="X8004" i="2"/>
  <c r="W7968" i="2"/>
  <c r="X7968" i="2"/>
  <c r="W7860" i="2"/>
  <c r="X7860" i="2"/>
  <c r="X7836" i="2"/>
  <c r="W7836" i="2"/>
  <c r="W7788" i="2"/>
  <c r="X7788" i="2"/>
  <c r="W7752" i="2"/>
  <c r="X7752" i="2"/>
  <c r="W7716" i="2"/>
  <c r="X7716" i="2"/>
  <c r="W7680" i="2"/>
  <c r="X7680" i="2"/>
  <c r="W7644" i="2"/>
  <c r="X7644" i="2"/>
  <c r="W7608" i="2"/>
  <c r="X7608" i="2"/>
  <c r="W7584" i="2"/>
  <c r="X7584" i="2"/>
  <c r="X7548" i="2"/>
  <c r="W7548" i="2"/>
  <c r="W7512" i="2"/>
  <c r="X7512" i="2"/>
  <c r="X7476" i="2"/>
  <c r="W7476" i="2"/>
  <c r="W7440" i="2"/>
  <c r="X7440" i="2"/>
  <c r="W7404" i="2"/>
  <c r="X7404" i="2"/>
  <c r="W7272" i="2"/>
  <c r="X7272" i="2"/>
  <c r="W7212" i="2"/>
  <c r="X7212" i="2"/>
  <c r="W7176" i="2"/>
  <c r="X7176" i="2"/>
  <c r="W7140" i="2"/>
  <c r="X7140" i="2"/>
  <c r="W7104" i="2"/>
  <c r="X7104" i="2"/>
  <c r="W7068" i="2"/>
  <c r="X7068" i="2"/>
  <c r="W7032" i="2"/>
  <c r="X7032" i="2"/>
  <c r="W7008" i="2"/>
  <c r="X7008" i="2"/>
  <c r="W6972" i="2"/>
  <c r="X6972" i="2"/>
  <c r="W6936" i="2"/>
  <c r="X6936" i="2"/>
  <c r="W6900" i="2"/>
  <c r="X6900" i="2"/>
  <c r="W6876" i="2"/>
  <c r="X6876" i="2"/>
  <c r="W6852" i="2"/>
  <c r="X6852" i="2"/>
  <c r="X6828" i="2"/>
  <c r="W6828" i="2"/>
  <c r="W6792" i="2"/>
  <c r="X6792" i="2"/>
  <c r="W6744" i="2"/>
  <c r="X6744" i="2"/>
  <c r="W6612" i="2"/>
  <c r="X6612" i="2"/>
  <c r="W6516" i="2"/>
  <c r="X6516" i="2"/>
  <c r="W6492" i="2"/>
  <c r="X6492" i="2"/>
  <c r="W6480" i="2"/>
  <c r="X6480" i="2"/>
  <c r="W6444" i="2"/>
  <c r="X6444" i="2"/>
  <c r="W6420" i="2"/>
  <c r="X6420" i="2"/>
  <c r="W6384" i="2"/>
  <c r="X6384" i="2"/>
  <c r="W6348" i="2"/>
  <c r="X6348" i="2"/>
  <c r="W6312" i="2"/>
  <c r="X6312" i="2"/>
  <c r="W6288" i="2"/>
  <c r="X6288" i="2"/>
  <c r="W6252" i="2"/>
  <c r="X6252" i="2"/>
  <c r="W6216" i="2"/>
  <c r="X6216" i="2"/>
  <c r="W6180" i="2"/>
  <c r="X6180" i="2"/>
  <c r="W6060" i="2"/>
  <c r="X6060" i="2"/>
  <c r="W6024" i="2"/>
  <c r="X6024" i="2"/>
  <c r="X6000" i="2"/>
  <c r="W6000" i="2"/>
  <c r="W5988" i="2"/>
  <c r="X5988" i="2"/>
  <c r="W5964" i="2"/>
  <c r="X5964" i="2"/>
  <c r="W5928" i="2"/>
  <c r="X5928" i="2"/>
  <c r="W5892" i="2"/>
  <c r="X5892" i="2"/>
  <c r="W5856" i="2"/>
  <c r="X5856" i="2"/>
  <c r="W5832" i="2"/>
  <c r="X5832" i="2"/>
  <c r="W5796" i="2"/>
  <c r="X5796" i="2"/>
  <c r="W5760" i="2"/>
  <c r="X5760" i="2"/>
  <c r="W5736" i="2"/>
  <c r="X5736" i="2"/>
  <c r="W5700" i="2"/>
  <c r="X5700" i="2"/>
  <c r="W5676" i="2"/>
  <c r="X5676" i="2"/>
  <c r="W5640" i="2"/>
  <c r="X5640" i="2"/>
  <c r="W5604" i="2"/>
  <c r="X5604" i="2"/>
  <c r="W5556" i="2"/>
  <c r="X5556" i="2"/>
  <c r="W5520" i="2"/>
  <c r="X5520" i="2"/>
  <c r="W5496" i="2"/>
  <c r="X5496" i="2"/>
  <c r="W5448" i="2"/>
  <c r="X5448" i="2"/>
  <c r="W5412" i="2"/>
  <c r="X5412" i="2"/>
  <c r="W5376" i="2"/>
  <c r="X5376" i="2"/>
  <c r="W5340" i="2"/>
  <c r="X5340" i="2"/>
  <c r="W5304" i="2"/>
  <c r="X5304" i="2"/>
  <c r="W5280" i="2"/>
  <c r="X5280" i="2"/>
  <c r="W5244" i="2"/>
  <c r="X5244" i="2"/>
  <c r="W5208" i="2"/>
  <c r="X5208" i="2"/>
  <c r="W5184" i="2"/>
  <c r="X5184" i="2"/>
  <c r="W5148" i="2"/>
  <c r="X5148" i="2"/>
  <c r="W5100" i="2"/>
  <c r="X5100" i="2"/>
  <c r="W5064" i="2"/>
  <c r="X5064" i="2"/>
  <c r="W5004" i="2"/>
  <c r="X5004" i="2"/>
  <c r="W4896" i="2"/>
  <c r="X4896" i="2"/>
  <c r="W4848" i="2"/>
  <c r="X4848" i="2"/>
  <c r="W4812" i="2"/>
  <c r="X4812" i="2"/>
  <c r="X4776" i="2"/>
  <c r="W4776" i="2"/>
  <c r="W4740" i="2"/>
  <c r="X4740" i="2"/>
  <c r="W4716" i="2"/>
  <c r="X4716" i="2"/>
  <c r="W4680" i="2"/>
  <c r="X4680" i="2"/>
  <c r="W4644" i="2"/>
  <c r="X4644" i="2"/>
  <c r="W4608" i="2"/>
  <c r="X4608" i="2"/>
  <c r="W4500" i="2"/>
  <c r="X4500" i="2"/>
  <c r="W4464" i="2"/>
  <c r="X4464" i="2"/>
  <c r="W4440" i="2"/>
  <c r="X4440" i="2"/>
  <c r="W4404" i="2"/>
  <c r="X4404" i="2"/>
  <c r="W4368" i="2"/>
  <c r="X4368" i="2"/>
  <c r="W4332" i="2"/>
  <c r="X4332" i="2"/>
  <c r="W4296" i="2"/>
  <c r="X4296" i="2"/>
  <c r="W4272" i="2"/>
  <c r="X4272" i="2"/>
  <c r="W4236" i="2"/>
  <c r="X4236" i="2"/>
  <c r="W4200" i="2"/>
  <c r="X4200" i="2"/>
  <c r="W4152" i="2"/>
  <c r="X4152" i="2"/>
  <c r="W4128" i="2"/>
  <c r="X4128" i="2"/>
  <c r="W4092" i="2"/>
  <c r="X4092" i="2"/>
  <c r="W4056" i="2"/>
  <c r="X4056" i="2"/>
  <c r="W4020" i="2"/>
  <c r="X4020" i="2"/>
  <c r="W3984" i="2"/>
  <c r="X3984" i="2"/>
  <c r="W3948" i="2"/>
  <c r="X3948" i="2"/>
  <c r="W3912" i="2"/>
  <c r="X3912" i="2"/>
  <c r="W3888" i="2"/>
  <c r="X3888" i="2"/>
  <c r="W3864" i="2"/>
  <c r="X3864" i="2"/>
  <c r="W3828" i="2"/>
  <c r="X3828" i="2"/>
  <c r="W3780" i="2"/>
  <c r="X3780" i="2"/>
  <c r="W3744" i="2"/>
  <c r="X3744" i="2"/>
  <c r="W3720" i="2"/>
  <c r="X3720" i="2"/>
  <c r="W3684" i="2"/>
  <c r="X3684" i="2"/>
  <c r="W3660" i="2"/>
  <c r="X3660" i="2"/>
  <c r="W3636" i="2"/>
  <c r="X3636" i="2"/>
  <c r="X3600" i="2"/>
  <c r="W3600" i="2"/>
  <c r="W3564" i="2"/>
  <c r="X3564" i="2"/>
  <c r="W3540" i="2"/>
  <c r="X3540" i="2"/>
  <c r="W3504" i="2"/>
  <c r="X3504" i="2"/>
  <c r="W3468" i="2"/>
  <c r="X3468" i="2"/>
  <c r="W3432" i="2"/>
  <c r="X3432" i="2"/>
  <c r="W3396" i="2"/>
  <c r="X3396" i="2"/>
  <c r="W3360" i="2"/>
  <c r="X3360" i="2"/>
  <c r="W3324" i="2"/>
  <c r="X3324" i="2"/>
  <c r="W3288" i="2"/>
  <c r="X3288" i="2"/>
  <c r="W3264" i="2"/>
  <c r="X3264" i="2"/>
  <c r="W3240" i="2"/>
  <c r="X3240" i="2"/>
  <c r="W3216" i="2"/>
  <c r="X3216" i="2"/>
  <c r="W3192" i="2"/>
  <c r="X3192" i="2"/>
  <c r="X3144" i="2"/>
  <c r="W3144" i="2"/>
  <c r="W3096" i="2"/>
  <c r="X3096" i="2"/>
  <c r="W3060" i="2"/>
  <c r="X3060" i="2"/>
  <c r="W2940" i="2"/>
  <c r="X2940" i="2"/>
  <c r="W2796" i="2"/>
  <c r="X2796" i="2"/>
  <c r="W2760" i="2"/>
  <c r="X2760" i="2"/>
  <c r="W2736" i="2"/>
  <c r="X2736" i="2"/>
  <c r="W2700" i="2"/>
  <c r="X2700" i="2"/>
  <c r="W2664" i="2"/>
  <c r="X2664" i="2"/>
  <c r="W2628" i="2"/>
  <c r="X2628" i="2"/>
  <c r="W2592" i="2"/>
  <c r="X2592" i="2"/>
  <c r="W2556" i="2"/>
  <c r="X2556" i="2"/>
  <c r="W2520" i="2"/>
  <c r="X2520" i="2"/>
  <c r="W2496" i="2"/>
  <c r="X2496" i="2"/>
  <c r="W2460" i="2"/>
  <c r="X2460" i="2"/>
  <c r="W2424" i="2"/>
  <c r="X2424" i="2"/>
  <c r="W2400" i="2"/>
  <c r="X2400" i="2"/>
  <c r="W2364" i="2"/>
  <c r="X2364" i="2"/>
  <c r="W2328" i="2"/>
  <c r="X2328" i="2"/>
  <c r="W2292" i="2"/>
  <c r="X2292" i="2"/>
  <c r="W2256" i="2"/>
  <c r="X2256" i="2"/>
  <c r="W2220" i="2"/>
  <c r="X2220" i="2"/>
  <c r="W2196" i="2"/>
  <c r="X2196" i="2"/>
  <c r="W2148" i="2"/>
  <c r="X2148" i="2"/>
  <c r="W2124" i="2"/>
  <c r="X2124" i="2"/>
  <c r="W2100" i="2"/>
  <c r="X2100" i="2"/>
  <c r="X2076" i="2"/>
  <c r="W2076" i="2"/>
  <c r="W2040" i="2"/>
  <c r="X2040" i="2"/>
  <c r="W2004" i="2"/>
  <c r="X2004" i="2"/>
  <c r="W1956" i="2"/>
  <c r="X1956" i="2"/>
  <c r="W1908" i="2"/>
  <c r="X1908" i="2"/>
  <c r="W1872" i="2"/>
  <c r="X1872" i="2"/>
  <c r="W1836" i="2"/>
  <c r="X1836" i="2"/>
  <c r="W1800" i="2"/>
  <c r="X1800" i="2"/>
  <c r="W1764" i="2"/>
  <c r="X1764" i="2"/>
  <c r="W1728" i="2"/>
  <c r="X1728" i="2"/>
  <c r="W1704" i="2"/>
  <c r="X1704" i="2"/>
  <c r="W1656" i="2"/>
  <c r="X1656" i="2"/>
  <c r="W1632" i="2"/>
  <c r="X1632" i="2"/>
  <c r="W1596" i="2"/>
  <c r="X1596" i="2"/>
  <c r="W1560" i="2"/>
  <c r="X1560" i="2"/>
  <c r="W1524" i="2"/>
  <c r="X1524" i="2"/>
  <c r="W1500" i="2"/>
  <c r="X1500" i="2"/>
  <c r="W1452" i="2"/>
  <c r="X1452" i="2"/>
  <c r="W1428" i="2"/>
  <c r="X1428" i="2"/>
  <c r="W1404" i="2"/>
  <c r="X1404" i="2"/>
  <c r="W1380" i="2"/>
  <c r="X1380" i="2"/>
  <c r="W1356" i="2"/>
  <c r="X1356" i="2"/>
  <c r="W1308" i="2"/>
  <c r="X1308" i="2"/>
  <c r="W1272" i="2"/>
  <c r="X1272" i="2"/>
  <c r="W1236" i="2"/>
  <c r="X1236" i="2"/>
  <c r="W1200" i="2"/>
  <c r="X1200" i="2"/>
  <c r="W1164" i="2"/>
  <c r="X1164" i="2"/>
  <c r="W1128" i="2"/>
  <c r="X1128" i="2"/>
  <c r="W1092" i="2"/>
  <c r="X1092" i="2"/>
  <c r="W1056" i="2"/>
  <c r="X1056" i="2"/>
  <c r="W1032" i="2"/>
  <c r="X1032" i="2"/>
  <c r="W984" i="2"/>
  <c r="X984" i="2"/>
  <c r="W948" i="2"/>
  <c r="X948" i="2"/>
  <c r="W924" i="2"/>
  <c r="X924" i="2"/>
  <c r="W888" i="2"/>
  <c r="X888" i="2"/>
  <c r="W864" i="2"/>
  <c r="X864" i="2"/>
  <c r="W840" i="2"/>
  <c r="X840" i="2"/>
  <c r="W804" i="2"/>
  <c r="X804" i="2"/>
  <c r="W780" i="2"/>
  <c r="X780" i="2"/>
  <c r="W744" i="2"/>
  <c r="X744" i="2"/>
  <c r="W708" i="2"/>
  <c r="X708" i="2"/>
  <c r="W672" i="2"/>
  <c r="X672" i="2"/>
  <c r="W636" i="2"/>
  <c r="X636" i="2"/>
  <c r="W600" i="2"/>
  <c r="X600" i="2"/>
  <c r="W564" i="2"/>
  <c r="X564" i="2"/>
  <c r="W516" i="2"/>
  <c r="X516" i="2"/>
  <c r="W480" i="2"/>
  <c r="X480" i="2"/>
  <c r="W444" i="2"/>
  <c r="X444" i="2"/>
  <c r="W408" i="2"/>
  <c r="X408" i="2"/>
  <c r="W348" i="2"/>
  <c r="X348" i="2"/>
  <c r="W132" i="2"/>
  <c r="X132" i="2"/>
  <c r="W84" i="2"/>
  <c r="X84" i="2"/>
  <c r="W60" i="2"/>
  <c r="X60" i="2"/>
  <c r="W12" i="2"/>
  <c r="X12" i="2"/>
  <c r="W9515" i="2"/>
  <c r="X9515" i="2"/>
  <c r="W9479" i="2"/>
  <c r="X9479" i="2"/>
  <c r="W9443" i="2"/>
  <c r="X9443" i="2"/>
  <c r="W9407" i="2"/>
  <c r="X9407" i="2"/>
  <c r="W9371" i="2"/>
  <c r="X9371" i="2"/>
  <c r="W9335" i="2"/>
  <c r="X9335" i="2"/>
  <c r="W9311" i="2"/>
  <c r="X9311" i="2"/>
  <c r="W9275" i="2"/>
  <c r="X9275" i="2"/>
  <c r="W9239" i="2"/>
  <c r="X9239" i="2"/>
  <c r="W9191" i="2"/>
  <c r="X9191" i="2"/>
  <c r="W9119" i="2"/>
  <c r="X9119" i="2"/>
  <c r="W9095" i="2"/>
  <c r="X9095" i="2"/>
  <c r="W9071" i="2"/>
  <c r="X9071" i="2"/>
  <c r="W9047" i="2"/>
  <c r="X9047" i="2"/>
  <c r="W9023" i="2"/>
  <c r="X9023" i="2"/>
  <c r="W8999" i="2"/>
  <c r="X8999" i="2"/>
  <c r="W8987" i="2"/>
  <c r="X8987" i="2"/>
  <c r="W8963" i="2"/>
  <c r="X8963" i="2"/>
  <c r="W8939" i="2"/>
  <c r="X8939" i="2"/>
  <c r="W8915" i="2"/>
  <c r="X8915" i="2"/>
  <c r="W8879" i="2"/>
  <c r="X8879" i="2"/>
  <c r="W8843" i="2"/>
  <c r="X8843" i="2"/>
  <c r="W8807" i="2"/>
  <c r="X8807" i="2"/>
  <c r="W8783" i="2"/>
  <c r="X8783" i="2"/>
  <c r="W8735" i="2"/>
  <c r="X8735" i="2"/>
  <c r="W8699" i="2"/>
  <c r="X8699" i="2"/>
  <c r="W8675" i="2"/>
  <c r="X8675" i="2"/>
  <c r="W8651" i="2"/>
  <c r="X8651" i="2"/>
  <c r="W8615" i="2"/>
  <c r="X8615" i="2"/>
  <c r="W8591" i="2"/>
  <c r="X8591" i="2"/>
  <c r="W8555" i="2"/>
  <c r="X8555" i="2"/>
  <c r="W8519" i="2"/>
  <c r="X8519" i="2"/>
  <c r="W8483" i="2"/>
  <c r="X8483" i="2"/>
  <c r="W8447" i="2"/>
  <c r="X8447" i="2"/>
  <c r="W8423" i="2"/>
  <c r="X8423" i="2"/>
  <c r="W8375" i="2"/>
  <c r="X8375" i="2"/>
  <c r="W8339" i="2"/>
  <c r="X8339" i="2"/>
  <c r="W8303" i="2"/>
  <c r="X8303" i="2"/>
  <c r="W8207" i="2"/>
  <c r="X8207" i="2"/>
  <c r="W8099" i="2"/>
  <c r="X8099" i="2"/>
  <c r="W8063" i="2"/>
  <c r="X8063" i="2"/>
  <c r="W8003" i="2"/>
  <c r="X8003" i="2"/>
  <c r="W7967" i="2"/>
  <c r="X7967" i="2"/>
  <c r="W7931" i="2"/>
  <c r="X7931" i="2"/>
  <c r="W7907" i="2"/>
  <c r="X7907" i="2"/>
  <c r="W7871" i="2"/>
  <c r="X7871" i="2"/>
  <c r="W7835" i="2"/>
  <c r="X7835" i="2"/>
  <c r="W7787" i="2"/>
  <c r="X7787" i="2"/>
  <c r="W7763" i="2"/>
  <c r="X7763" i="2"/>
  <c r="W7727" i="2"/>
  <c r="X7727" i="2"/>
  <c r="W7691" i="2"/>
  <c r="X7691" i="2"/>
  <c r="W7655" i="2"/>
  <c r="X7655" i="2"/>
  <c r="W7619" i="2"/>
  <c r="X7619" i="2"/>
  <c r="W7583" i="2"/>
  <c r="X7583" i="2"/>
  <c r="W7547" i="2"/>
  <c r="X7547" i="2"/>
  <c r="W7511" i="2"/>
  <c r="X7511" i="2"/>
  <c r="W7463" i="2"/>
  <c r="X7463" i="2"/>
  <c r="W7439" i="2"/>
  <c r="X7439" i="2"/>
  <c r="W7403" i="2"/>
  <c r="X7403" i="2"/>
  <c r="W7379" i="2"/>
  <c r="X7379" i="2"/>
  <c r="W7355" i="2"/>
  <c r="X7355" i="2"/>
  <c r="W7307" i="2"/>
  <c r="X7307" i="2"/>
  <c r="W7127" i="2"/>
  <c r="X7127" i="2"/>
  <c r="W7091" i="2"/>
  <c r="X7091" i="2"/>
  <c r="W7055" i="2"/>
  <c r="X7055" i="2"/>
  <c r="W7031" i="2"/>
  <c r="X7031" i="2"/>
  <c r="W6995" i="2"/>
  <c r="X6995" i="2"/>
  <c r="W6959" i="2"/>
  <c r="X6959" i="2"/>
  <c r="W6923" i="2"/>
  <c r="X6923" i="2"/>
  <c r="W6887" i="2"/>
  <c r="X6887" i="2"/>
  <c r="W6779" i="2"/>
  <c r="X6779" i="2"/>
  <c r="X6743" i="2"/>
  <c r="W6743" i="2"/>
  <c r="W6623" i="2"/>
  <c r="X6623" i="2"/>
  <c r="W6503" i="2"/>
  <c r="X6503" i="2"/>
  <c r="W6467" i="2"/>
  <c r="X6467" i="2"/>
  <c r="W6383" i="2"/>
  <c r="X6383" i="2"/>
  <c r="W6347" i="2"/>
  <c r="X6347" i="2"/>
  <c r="W6311" i="2"/>
  <c r="X6311" i="2"/>
  <c r="W6287" i="2"/>
  <c r="X6287" i="2"/>
  <c r="W6251" i="2"/>
  <c r="X6251" i="2"/>
  <c r="W6203" i="2"/>
  <c r="X6203" i="2"/>
  <c r="W6071" i="2"/>
  <c r="X6071" i="2"/>
  <c r="W6059" i="2"/>
  <c r="X6059" i="2"/>
  <c r="V6059" i="2"/>
  <c r="W6011" i="2"/>
  <c r="X6011" i="2"/>
  <c r="W5975" i="2"/>
  <c r="X5975" i="2"/>
  <c r="W5951" i="2"/>
  <c r="X5951" i="2"/>
  <c r="W5939" i="2"/>
  <c r="X5939" i="2"/>
  <c r="W5903" i="2"/>
  <c r="X5903" i="2"/>
  <c r="W5867" i="2"/>
  <c r="X5867" i="2"/>
  <c r="W5843" i="2"/>
  <c r="X5843" i="2"/>
  <c r="W5819" i="2"/>
  <c r="X5819" i="2"/>
  <c r="W5807" i="2"/>
  <c r="X5807" i="2"/>
  <c r="W5795" i="2"/>
  <c r="X5795" i="2"/>
  <c r="W5783" i="2"/>
  <c r="X5783" i="2"/>
  <c r="W5771" i="2"/>
  <c r="X5771" i="2"/>
  <c r="W5735" i="2"/>
  <c r="X5735" i="2"/>
  <c r="W5687" i="2"/>
  <c r="X5687" i="2"/>
  <c r="W5663" i="2"/>
  <c r="X5663" i="2"/>
  <c r="X6540" i="2"/>
  <c r="X8904" i="2"/>
  <c r="X8903" i="2"/>
  <c r="X7320" i="2"/>
  <c r="X2832" i="2"/>
  <c r="X8952" i="2"/>
  <c r="X2976" i="2"/>
  <c r="W3624" i="2"/>
  <c r="W5639" i="2"/>
  <c r="X5639" i="2"/>
  <c r="W5603" i="2"/>
  <c r="X5603" i="2"/>
  <c r="W5555" i="2"/>
  <c r="X5555" i="2"/>
  <c r="W5519" i="2"/>
  <c r="X5519" i="2"/>
  <c r="W5483" i="2"/>
  <c r="X5483" i="2"/>
  <c r="W5435" i="2"/>
  <c r="X5435" i="2"/>
  <c r="W5375" i="2"/>
  <c r="X5375" i="2"/>
  <c r="W5339" i="2"/>
  <c r="X5339" i="2"/>
  <c r="W5291" i="2"/>
  <c r="X5291" i="2"/>
  <c r="W5243" i="2"/>
  <c r="X5243" i="2"/>
  <c r="W5195" i="2"/>
  <c r="X5195" i="2"/>
  <c r="W5147" i="2"/>
  <c r="X5147" i="2"/>
  <c r="W5099" i="2"/>
  <c r="X5099" i="2"/>
  <c r="W5051" i="2"/>
  <c r="X5051" i="2"/>
  <c r="W5003" i="2"/>
  <c r="X5003" i="2"/>
  <c r="W4955" i="2"/>
  <c r="X4955" i="2"/>
  <c r="W4907" i="2"/>
  <c r="X4907" i="2"/>
  <c r="W4859" i="2"/>
  <c r="X4859" i="2"/>
  <c r="W4811" i="2"/>
  <c r="X4811" i="2"/>
  <c r="W4763" i="2"/>
  <c r="X4763" i="2"/>
  <c r="W4715" i="2"/>
  <c r="X4715" i="2"/>
  <c r="W4667" i="2"/>
  <c r="X4667" i="2"/>
  <c r="W4619" i="2"/>
  <c r="X4619" i="2"/>
  <c r="W4583" i="2"/>
  <c r="X4583" i="2"/>
  <c r="W4547" i="2"/>
  <c r="X4547" i="2"/>
  <c r="W4511" i="2"/>
  <c r="X4511" i="2"/>
  <c r="W4463" i="2"/>
  <c r="X4463" i="2"/>
  <c r="W4403" i="2"/>
  <c r="X4403" i="2"/>
  <c r="W4223" i="2"/>
  <c r="X4223" i="2"/>
  <c r="W4175" i="2"/>
  <c r="X4175" i="2"/>
  <c r="W4127" i="2"/>
  <c r="X4127" i="2"/>
  <c r="W3983" i="2"/>
  <c r="X3983" i="2"/>
  <c r="W3935" i="2"/>
  <c r="X3935" i="2"/>
  <c r="W3875" i="2"/>
  <c r="X3875" i="2"/>
  <c r="W3827" i="2"/>
  <c r="X3827" i="2"/>
  <c r="W3791" i="2"/>
  <c r="X3791" i="2"/>
  <c r="W3743" i="2"/>
  <c r="X3743" i="2"/>
  <c r="W3695" i="2"/>
  <c r="X3695" i="2"/>
  <c r="W3647" i="2"/>
  <c r="X3647" i="2"/>
  <c r="W3599" i="2"/>
  <c r="X3599" i="2"/>
  <c r="W3563" i="2"/>
  <c r="X3563" i="2"/>
  <c r="W3539" i="2"/>
  <c r="X3539" i="2"/>
  <c r="W3515" i="2"/>
  <c r="X3515" i="2"/>
  <c r="W3455" i="2"/>
  <c r="X3455" i="2"/>
  <c r="W3311" i="2"/>
  <c r="X3311" i="2"/>
  <c r="W3143" i="2"/>
  <c r="X3143" i="2"/>
  <c r="W3107" i="2"/>
  <c r="X3107" i="2"/>
  <c r="W3059" i="2"/>
  <c r="X3059" i="2"/>
  <c r="W3023" i="2"/>
  <c r="X3023" i="2"/>
  <c r="W2975" i="2"/>
  <c r="X2975" i="2"/>
  <c r="W2855" i="2"/>
  <c r="X2855" i="2"/>
  <c r="W2807" i="2"/>
  <c r="X2807" i="2"/>
  <c r="W2771" i="2"/>
  <c r="X2771" i="2"/>
  <c r="W2723" i="2"/>
  <c r="X2723" i="2"/>
  <c r="W2675" i="2"/>
  <c r="X2675" i="2"/>
  <c r="W2555" i="2"/>
  <c r="X2555" i="2"/>
  <c r="W2519" i="2"/>
  <c r="X2519" i="2"/>
  <c r="W2471" i="2"/>
  <c r="X2471" i="2"/>
  <c r="W2447" i="2"/>
  <c r="X2447" i="2"/>
  <c r="W2399" i="2"/>
  <c r="X2399" i="2"/>
  <c r="W2339" i="2"/>
  <c r="X2339" i="2"/>
  <c r="W2279" i="2"/>
  <c r="X2279" i="2"/>
  <c r="W2003" i="2"/>
  <c r="X2003" i="2"/>
  <c r="W1967" i="2"/>
  <c r="X1967" i="2"/>
  <c r="W1919" i="2"/>
  <c r="X1919" i="2"/>
  <c r="W1883" i="2"/>
  <c r="X1883" i="2"/>
  <c r="W1835" i="2"/>
  <c r="X1835" i="2"/>
  <c r="W1763" i="2"/>
  <c r="X1763" i="2"/>
  <c r="W1631" i="2"/>
  <c r="X1631" i="2"/>
  <c r="W1583" i="2"/>
  <c r="X1583" i="2"/>
  <c r="W1535" i="2"/>
  <c r="X1535" i="2"/>
  <c r="W1487" i="2"/>
  <c r="X1487" i="2"/>
  <c r="W1439" i="2"/>
  <c r="X1439" i="2"/>
  <c r="W1391" i="2"/>
  <c r="X1391" i="2"/>
  <c r="W1355" i="2"/>
  <c r="X1355" i="2"/>
  <c r="W1307" i="2"/>
  <c r="X1307" i="2"/>
  <c r="W1259" i="2"/>
  <c r="X1259" i="2"/>
  <c r="W1211" i="2"/>
  <c r="X1211" i="2"/>
  <c r="W1163" i="2"/>
  <c r="X1163" i="2"/>
  <c r="W1127" i="2"/>
  <c r="X1127" i="2"/>
  <c r="W1091" i="2"/>
  <c r="X1091" i="2"/>
  <c r="W1055" i="2"/>
  <c r="X1055" i="2"/>
  <c r="W1007" i="2"/>
  <c r="X1007" i="2"/>
  <c r="W695" i="2"/>
  <c r="X695" i="2"/>
  <c r="W647" i="2"/>
  <c r="X647" i="2"/>
  <c r="W599" i="2"/>
  <c r="X599" i="2"/>
  <c r="W539" i="2"/>
  <c r="X539" i="2"/>
  <c r="W491" i="2"/>
  <c r="X491" i="2"/>
  <c r="W443" i="2"/>
  <c r="X443" i="2"/>
  <c r="W395" i="2"/>
  <c r="X395" i="2"/>
  <c r="W347" i="2"/>
  <c r="X347" i="2"/>
  <c r="W299" i="2"/>
  <c r="X299" i="2"/>
  <c r="W251" i="2"/>
  <c r="X251" i="2"/>
  <c r="W203" i="2"/>
  <c r="X203" i="2"/>
  <c r="W155" i="2"/>
  <c r="X155" i="2"/>
  <c r="W107" i="2"/>
  <c r="X107" i="2"/>
  <c r="W59" i="2"/>
  <c r="X59" i="2"/>
  <c r="W35" i="2"/>
  <c r="X35" i="2"/>
  <c r="X9538" i="2"/>
  <c r="W9538" i="2"/>
  <c r="W9418" i="2"/>
  <c r="X9418" i="2"/>
  <c r="X9370" i="2"/>
  <c r="W9370" i="2"/>
  <c r="X9310" i="2"/>
  <c r="W9310" i="2"/>
  <c r="W9166" i="2"/>
  <c r="X9166" i="2"/>
  <c r="W9130" i="2"/>
  <c r="X9130" i="2"/>
  <c r="W9082" i="2"/>
  <c r="X9082" i="2"/>
  <c r="W9034" i="2"/>
  <c r="X9034" i="2"/>
  <c r="W9010" i="2"/>
  <c r="X9010" i="2"/>
  <c r="W8986" i="2"/>
  <c r="X8986" i="2"/>
  <c r="X8950" i="2"/>
  <c r="W8950" i="2"/>
  <c r="W8938" i="2"/>
  <c r="X8938" i="2"/>
  <c r="X8770" i="2"/>
  <c r="W8770" i="2"/>
  <c r="W8722" i="2"/>
  <c r="X8722" i="2"/>
  <c r="W8674" i="2"/>
  <c r="X8674" i="2"/>
  <c r="W8638" i="2"/>
  <c r="X8638" i="2"/>
  <c r="X8542" i="2"/>
  <c r="W8542" i="2"/>
  <c r="X8506" i="2"/>
  <c r="W8506" i="2"/>
  <c r="X8398" i="2"/>
  <c r="W8398" i="2"/>
  <c r="W8326" i="2"/>
  <c r="X8326" i="2"/>
  <c r="W8290" i="2"/>
  <c r="X8290" i="2"/>
  <c r="X8242" i="2"/>
  <c r="W8242" i="2"/>
  <c r="W8194" i="2"/>
  <c r="X8194" i="2"/>
  <c r="X8170" i="2"/>
  <c r="W8170" i="2"/>
  <c r="W8074" i="2"/>
  <c r="X8074" i="2"/>
  <c r="X8014" i="2"/>
  <c r="W8014" i="2"/>
  <c r="W7894" i="2"/>
  <c r="X7894" i="2"/>
  <c r="X7870" i="2"/>
  <c r="W7870" i="2"/>
  <c r="W7834" i="2"/>
  <c r="X7834" i="2"/>
  <c r="X7798" i="2"/>
  <c r="W7798" i="2"/>
  <c r="W7714" i="2"/>
  <c r="X7714" i="2"/>
  <c r="X7558" i="2"/>
  <c r="W7558" i="2"/>
  <c r="W7510" i="2"/>
  <c r="X7510" i="2"/>
  <c r="W7462" i="2"/>
  <c r="X7462" i="2"/>
  <c r="X7414" i="2"/>
  <c r="W7414" i="2"/>
  <c r="W7378" i="2"/>
  <c r="X7378" i="2"/>
  <c r="W7330" i="2"/>
  <c r="X7330" i="2"/>
  <c r="W7294" i="2"/>
  <c r="X7294" i="2"/>
  <c r="W7258" i="2"/>
  <c r="X7258" i="2"/>
  <c r="W7126" i="2"/>
  <c r="X7126" i="2"/>
  <c r="X7078" i="2"/>
  <c r="W7078" i="2"/>
  <c r="W6958" i="2"/>
  <c r="X6958" i="2"/>
  <c r="X6706" i="2"/>
  <c r="W6706" i="2"/>
  <c r="X6670" i="2"/>
  <c r="W6670" i="2"/>
  <c r="W6646" i="2"/>
  <c r="X6646" i="2"/>
  <c r="W6598" i="2"/>
  <c r="X6598" i="2"/>
  <c r="X6550" i="2"/>
  <c r="W6550" i="2"/>
  <c r="X6502" i="2"/>
  <c r="W6502" i="2"/>
  <c r="W6466" i="2"/>
  <c r="X6466" i="2"/>
  <c r="W6382" i="2"/>
  <c r="X6382" i="2"/>
  <c r="W6250" i="2"/>
  <c r="X6250" i="2"/>
  <c r="W6214" i="2"/>
  <c r="X6214" i="2"/>
  <c r="W6166" i="2"/>
  <c r="X6166" i="2"/>
  <c r="X6118" i="2"/>
  <c r="W6118" i="2"/>
  <c r="W6082" i="2"/>
  <c r="X6082" i="2"/>
  <c r="W6046" i="2"/>
  <c r="X6046" i="2"/>
  <c r="X5998" i="2"/>
  <c r="W5998" i="2"/>
  <c r="W5974" i="2"/>
  <c r="X5974" i="2"/>
  <c r="X5926" i="2"/>
  <c r="W5926" i="2"/>
  <c r="W5890" i="2"/>
  <c r="X5890" i="2"/>
  <c r="X5842" i="2"/>
  <c r="W5842" i="2"/>
  <c r="X5806" i="2"/>
  <c r="W5806" i="2"/>
  <c r="W5782" i="2"/>
  <c r="X5782" i="2"/>
  <c r="W5746" i="2"/>
  <c r="X5746" i="2"/>
  <c r="X5698" i="2"/>
  <c r="W5698" i="2"/>
  <c r="W5650" i="2"/>
  <c r="X5650" i="2"/>
  <c r="W5518" i="2"/>
  <c r="X5518" i="2"/>
  <c r="W5470" i="2"/>
  <c r="X5470" i="2"/>
  <c r="X5422" i="2"/>
  <c r="W5422" i="2"/>
  <c r="W5386" i="2"/>
  <c r="X5386" i="2"/>
  <c r="X5350" i="2"/>
  <c r="W5350" i="2"/>
  <c r="W5302" i="2"/>
  <c r="X5302" i="2"/>
  <c r="W5254" i="2"/>
  <c r="X5254" i="2"/>
  <c r="W5194" i="2"/>
  <c r="X5194" i="2"/>
  <c r="W5086" i="2"/>
  <c r="X5086" i="2"/>
  <c r="W5050" i="2"/>
  <c r="X5050" i="2"/>
  <c r="W4942" i="2"/>
  <c r="X4942" i="2"/>
  <c r="W4894" i="2"/>
  <c r="X4894" i="2"/>
  <c r="W4858" i="2"/>
  <c r="X4858" i="2"/>
  <c r="W4810" i="2"/>
  <c r="X4810" i="2"/>
  <c r="W4666" i="2"/>
  <c r="X4666" i="2"/>
  <c r="W4522" i="2"/>
  <c r="X4522" i="2"/>
  <c r="X4474" i="2"/>
  <c r="W4474" i="2"/>
  <c r="X4426" i="2"/>
  <c r="W4426" i="2"/>
  <c r="X4366" i="2"/>
  <c r="W4366" i="2"/>
  <c r="V4114" i="2"/>
  <c r="X4114" i="2"/>
  <c r="W4114" i="2"/>
  <c r="W4090" i="2"/>
  <c r="X4090" i="2"/>
  <c r="W4054" i="2"/>
  <c r="X4054" i="2"/>
  <c r="W4018" i="2"/>
  <c r="X4018" i="2"/>
  <c r="X3982" i="2"/>
  <c r="W3982" i="2"/>
  <c r="W3946" i="2"/>
  <c r="X3946" i="2"/>
  <c r="W3934" i="2"/>
  <c r="X3934" i="2"/>
  <c r="X3910" i="2"/>
  <c r="W3910" i="2"/>
  <c r="X3874" i="2"/>
  <c r="W3874" i="2"/>
  <c r="W3826" i="2"/>
  <c r="X3826" i="2"/>
  <c r="X3790" i="2"/>
  <c r="W3790" i="2"/>
  <c r="X3754" i="2"/>
  <c r="W3754" i="2"/>
  <c r="W3718" i="2"/>
  <c r="X3718" i="2"/>
  <c r="W3682" i="2"/>
  <c r="X3682" i="2"/>
  <c r="W3658" i="2"/>
  <c r="X3658" i="2"/>
  <c r="W3622" i="2"/>
  <c r="X3622" i="2"/>
  <c r="X3526" i="2"/>
  <c r="W3526" i="2"/>
  <c r="W3490" i="2"/>
  <c r="X3490" i="2"/>
  <c r="W3466" i="2"/>
  <c r="X3466" i="2"/>
  <c r="W3310" i="2"/>
  <c r="X3310" i="2"/>
  <c r="W3214" i="2"/>
  <c r="X3214" i="2"/>
  <c r="W3178" i="2"/>
  <c r="X3178" i="2"/>
  <c r="W3142" i="2"/>
  <c r="X3142" i="2"/>
  <c r="X3106" i="2"/>
  <c r="W3106" i="2"/>
  <c r="W2986" i="2"/>
  <c r="X2986" i="2"/>
  <c r="X2878" i="2"/>
  <c r="W2878" i="2"/>
  <c r="W2842" i="2"/>
  <c r="X2842" i="2"/>
  <c r="X2818" i="2"/>
  <c r="W2818" i="2"/>
  <c r="W2794" i="2"/>
  <c r="X2794" i="2"/>
  <c r="W2782" i="2"/>
  <c r="X2782" i="2"/>
  <c r="X2686" i="2"/>
  <c r="W2686" i="2"/>
  <c r="W2662" i="2"/>
  <c r="X2662" i="2"/>
  <c r="W2626" i="2"/>
  <c r="X2626" i="2"/>
  <c r="W2602" i="2"/>
  <c r="X2602" i="2"/>
  <c r="V2566" i="2"/>
  <c r="X2566" i="2"/>
  <c r="W2566" i="2"/>
  <c r="W2542" i="2"/>
  <c r="X2542" i="2"/>
  <c r="X2506" i="2"/>
  <c r="W2506" i="2"/>
  <c r="W2458" i="2"/>
  <c r="X2458" i="2"/>
  <c r="X2422" i="2"/>
  <c r="W2422" i="2"/>
  <c r="W2374" i="2"/>
  <c r="X2374" i="2"/>
  <c r="X2326" i="2"/>
  <c r="W2326" i="2"/>
  <c r="X2278" i="2"/>
  <c r="W2278" i="2"/>
  <c r="X2242" i="2"/>
  <c r="W2242" i="2"/>
  <c r="V2206" i="2"/>
  <c r="X2206" i="2"/>
  <c r="W2206" i="2"/>
  <c r="W2158" i="2"/>
  <c r="X2158" i="2"/>
  <c r="W2098" i="2"/>
  <c r="X2098" i="2"/>
  <c r="W2062" i="2"/>
  <c r="X2062" i="2"/>
  <c r="X2014" i="2"/>
  <c r="W2014" i="2"/>
  <c r="W1966" i="2"/>
  <c r="X1966" i="2"/>
  <c r="X1774" i="2"/>
  <c r="W1774" i="2"/>
  <c r="W874" i="2"/>
  <c r="X874" i="2"/>
  <c r="W5567" i="2"/>
  <c r="X5567" i="2"/>
  <c r="W5399" i="2"/>
  <c r="X5399" i="2"/>
  <c r="W5351" i="2"/>
  <c r="X5351" i="2"/>
  <c r="W5315" i="2"/>
  <c r="X5315" i="2"/>
  <c r="W5279" i="2"/>
  <c r="X5279" i="2"/>
  <c r="W5231" i="2"/>
  <c r="X5231" i="2"/>
  <c r="W5171" i="2"/>
  <c r="X5171" i="2"/>
  <c r="W5111" i="2"/>
  <c r="X5111" i="2"/>
  <c r="W5063" i="2"/>
  <c r="X5063" i="2"/>
  <c r="W5015" i="2"/>
  <c r="X5015" i="2"/>
  <c r="W4967" i="2"/>
  <c r="X4967" i="2"/>
  <c r="W4919" i="2"/>
  <c r="X4919" i="2"/>
  <c r="W4871" i="2"/>
  <c r="X4871" i="2"/>
  <c r="W4823" i="2"/>
  <c r="X4823" i="2"/>
  <c r="W4775" i="2"/>
  <c r="X4775" i="2"/>
  <c r="W4727" i="2"/>
  <c r="X4727" i="2"/>
  <c r="W4679" i="2"/>
  <c r="X4679" i="2"/>
  <c r="W4643" i="2"/>
  <c r="X4643" i="2"/>
  <c r="W4595" i="2"/>
  <c r="X4595" i="2"/>
  <c r="W4559" i="2"/>
  <c r="X4559" i="2"/>
  <c r="W4499" i="2"/>
  <c r="X4499" i="2"/>
  <c r="W4451" i="2"/>
  <c r="X4451" i="2"/>
  <c r="W4415" i="2"/>
  <c r="X4415" i="2"/>
  <c r="W4367" i="2"/>
  <c r="X4367" i="2"/>
  <c r="W4331" i="2"/>
  <c r="X4331" i="2"/>
  <c r="W4295" i="2"/>
  <c r="X4295" i="2"/>
  <c r="W4247" i="2"/>
  <c r="X4247" i="2"/>
  <c r="W4187" i="2"/>
  <c r="X4187" i="2"/>
  <c r="W4151" i="2"/>
  <c r="X4151" i="2"/>
  <c r="W4103" i="2"/>
  <c r="X4103" i="2"/>
  <c r="W4079" i="2"/>
  <c r="X4079" i="2"/>
  <c r="W4055" i="2"/>
  <c r="X4055" i="2"/>
  <c r="W4007" i="2"/>
  <c r="X4007" i="2"/>
  <c r="W3959" i="2"/>
  <c r="X3959" i="2"/>
  <c r="W3911" i="2"/>
  <c r="X3911" i="2"/>
  <c r="W3863" i="2"/>
  <c r="X3863" i="2"/>
  <c r="W3815" i="2"/>
  <c r="X3815" i="2"/>
  <c r="W3767" i="2"/>
  <c r="X3767" i="2"/>
  <c r="W3719" i="2"/>
  <c r="X3719" i="2"/>
  <c r="W3671" i="2"/>
  <c r="X3671" i="2"/>
  <c r="W3611" i="2"/>
  <c r="X3611" i="2"/>
  <c r="W3575" i="2"/>
  <c r="X3575" i="2"/>
  <c r="W3431" i="2"/>
  <c r="X3431" i="2"/>
  <c r="W3383" i="2"/>
  <c r="X3383" i="2"/>
  <c r="W3263" i="2"/>
  <c r="X3263" i="2"/>
  <c r="W3239" i="2"/>
  <c r="X3239" i="2"/>
  <c r="W3203" i="2"/>
  <c r="X3203" i="2"/>
  <c r="W3167" i="2"/>
  <c r="X3167" i="2"/>
  <c r="W3119" i="2"/>
  <c r="X3119" i="2"/>
  <c r="W3071" i="2"/>
  <c r="X3071" i="2"/>
  <c r="W3011" i="2"/>
  <c r="X3011" i="2"/>
  <c r="X2951" i="2"/>
  <c r="W2951" i="2"/>
  <c r="W2831" i="2"/>
  <c r="X2831" i="2"/>
  <c r="W2795" i="2"/>
  <c r="X2795" i="2"/>
  <c r="W2747" i="2"/>
  <c r="X2747" i="2"/>
  <c r="W2699" i="2"/>
  <c r="X2699" i="2"/>
  <c r="W2663" i="2"/>
  <c r="X2663" i="2"/>
  <c r="W2639" i="2"/>
  <c r="X2639" i="2"/>
  <c r="W2603" i="2"/>
  <c r="X2603" i="2"/>
  <c r="W2567" i="2"/>
  <c r="X2567" i="2"/>
  <c r="W2531" i="2"/>
  <c r="X2531" i="2"/>
  <c r="W2495" i="2"/>
  <c r="X2495" i="2"/>
  <c r="W2423" i="2"/>
  <c r="X2423" i="2"/>
  <c r="W2375" i="2"/>
  <c r="X2375" i="2"/>
  <c r="W2327" i="2"/>
  <c r="X2327" i="2"/>
  <c r="W2291" i="2"/>
  <c r="X2291" i="2"/>
  <c r="W2243" i="2"/>
  <c r="X2243" i="2"/>
  <c r="W2207" i="2"/>
  <c r="X2207" i="2"/>
  <c r="W2183" i="2"/>
  <c r="X2183" i="2"/>
  <c r="W2123" i="2"/>
  <c r="X2123" i="2"/>
  <c r="W2099" i="2"/>
  <c r="X2099" i="2"/>
  <c r="W2075" i="2"/>
  <c r="X2075" i="2"/>
  <c r="W2027" i="2"/>
  <c r="X2027" i="2"/>
  <c r="W1979" i="2"/>
  <c r="X1979" i="2"/>
  <c r="W1931" i="2"/>
  <c r="X1931" i="2"/>
  <c r="W1895" i="2"/>
  <c r="X1895" i="2"/>
  <c r="W1871" i="2"/>
  <c r="X1871" i="2"/>
  <c r="W1811" i="2"/>
  <c r="X1811" i="2"/>
  <c r="W1775" i="2"/>
  <c r="X1775" i="2"/>
  <c r="W1739" i="2"/>
  <c r="X1739" i="2"/>
  <c r="W1703" i="2"/>
  <c r="X1703" i="2"/>
  <c r="W1655" i="2"/>
  <c r="X1655" i="2"/>
  <c r="W1607" i="2"/>
  <c r="X1607" i="2"/>
  <c r="W1559" i="2"/>
  <c r="X1559" i="2"/>
  <c r="W1511" i="2"/>
  <c r="X1511" i="2"/>
  <c r="W1451" i="2"/>
  <c r="X1451" i="2"/>
  <c r="W1283" i="2"/>
  <c r="X1283" i="2"/>
  <c r="W1235" i="2"/>
  <c r="X1235" i="2"/>
  <c r="W1199" i="2"/>
  <c r="X1199" i="2"/>
  <c r="W1151" i="2"/>
  <c r="X1151" i="2"/>
  <c r="W1115" i="2"/>
  <c r="X1115" i="2"/>
  <c r="W1079" i="2"/>
  <c r="X1079" i="2"/>
  <c r="W1031" i="2"/>
  <c r="X1031" i="2"/>
  <c r="W995" i="2"/>
  <c r="X995" i="2"/>
  <c r="W971" i="2"/>
  <c r="X971" i="2"/>
  <c r="W947" i="2"/>
  <c r="X947" i="2"/>
  <c r="W911" i="2"/>
  <c r="X911" i="2"/>
  <c r="W731" i="2"/>
  <c r="X731" i="2"/>
  <c r="W683" i="2"/>
  <c r="X683" i="2"/>
  <c r="W623" i="2"/>
  <c r="X623" i="2"/>
  <c r="W575" i="2"/>
  <c r="X575" i="2"/>
  <c r="W527" i="2"/>
  <c r="X527" i="2"/>
  <c r="W479" i="2"/>
  <c r="X479" i="2"/>
  <c r="W419" i="2"/>
  <c r="X419" i="2"/>
  <c r="W383" i="2"/>
  <c r="X383" i="2"/>
  <c r="W323" i="2"/>
  <c r="X323" i="2"/>
  <c r="W275" i="2"/>
  <c r="X275" i="2"/>
  <c r="W239" i="2"/>
  <c r="X239" i="2"/>
  <c r="W179" i="2"/>
  <c r="X179" i="2"/>
  <c r="W119" i="2"/>
  <c r="X119" i="2"/>
  <c r="W95" i="2"/>
  <c r="X95" i="2"/>
  <c r="W47" i="2"/>
  <c r="X47" i="2"/>
  <c r="W9550" i="2"/>
  <c r="X9550" i="2"/>
  <c r="W9406" i="2"/>
  <c r="X9406" i="2"/>
  <c r="W9346" i="2"/>
  <c r="X9346" i="2"/>
  <c r="X9250" i="2"/>
  <c r="W9250" i="2"/>
  <c r="X9106" i="2"/>
  <c r="W9106" i="2"/>
  <c r="W9058" i="2"/>
  <c r="X9058" i="2"/>
  <c r="W8866" i="2"/>
  <c r="X8866" i="2"/>
  <c r="W8830" i="2"/>
  <c r="X8830" i="2"/>
  <c r="W8782" i="2"/>
  <c r="X8782" i="2"/>
  <c r="X8734" i="2"/>
  <c r="W8734" i="2"/>
  <c r="X8686" i="2"/>
  <c r="W8686" i="2"/>
  <c r="W8554" i="2"/>
  <c r="X8554" i="2"/>
  <c r="W8482" i="2"/>
  <c r="X8482" i="2"/>
  <c r="W8458" i="2"/>
  <c r="X8458" i="2"/>
  <c r="X8446" i="2"/>
  <c r="W8446" i="2"/>
  <c r="W8422" i="2"/>
  <c r="X8422" i="2"/>
  <c r="W8374" i="2"/>
  <c r="X8374" i="2"/>
  <c r="X8350" i="2"/>
  <c r="W8350" i="2"/>
  <c r="X8302" i="2"/>
  <c r="W8302" i="2"/>
  <c r="W8266" i="2"/>
  <c r="X8266" i="2"/>
  <c r="X8230" i="2"/>
  <c r="W8230" i="2"/>
  <c r="X8182" i="2"/>
  <c r="W8182" i="2"/>
  <c r="X8086" i="2"/>
  <c r="W8086" i="2"/>
  <c r="X8050" i="2"/>
  <c r="W8050" i="2"/>
  <c r="W8026" i="2"/>
  <c r="X8026" i="2"/>
  <c r="W7978" i="2"/>
  <c r="X7978" i="2"/>
  <c r="X7954" i="2"/>
  <c r="W7954" i="2"/>
  <c r="W7930" i="2"/>
  <c r="X7930" i="2"/>
  <c r="W7882" i="2"/>
  <c r="X7882" i="2"/>
  <c r="X7858" i="2"/>
  <c r="W7858" i="2"/>
  <c r="W7810" i="2"/>
  <c r="X7810" i="2"/>
  <c r="W7762" i="2"/>
  <c r="X7762" i="2"/>
  <c r="W7738" i="2"/>
  <c r="X7738" i="2"/>
  <c r="W7690" i="2"/>
  <c r="X7690" i="2"/>
  <c r="W7654" i="2"/>
  <c r="X7654" i="2"/>
  <c r="W7618" i="2"/>
  <c r="X7618" i="2"/>
  <c r="W7594" i="2"/>
  <c r="X7594" i="2"/>
  <c r="W7534" i="2"/>
  <c r="X7534" i="2"/>
  <c r="W7486" i="2"/>
  <c r="X7486" i="2"/>
  <c r="W7438" i="2"/>
  <c r="X7438" i="2"/>
  <c r="X7390" i="2"/>
  <c r="W7390" i="2"/>
  <c r="X7342" i="2"/>
  <c r="W7342" i="2"/>
  <c r="W7198" i="2"/>
  <c r="X7198" i="2"/>
  <c r="X7150" i="2"/>
  <c r="W7150" i="2"/>
  <c r="X7102" i="2"/>
  <c r="W7102" i="2"/>
  <c r="W7066" i="2"/>
  <c r="X7066" i="2"/>
  <c r="W7054" i="2"/>
  <c r="X7054" i="2"/>
  <c r="X7006" i="2"/>
  <c r="W7006" i="2"/>
  <c r="X6886" i="2"/>
  <c r="W6886" i="2"/>
  <c r="X6850" i="2"/>
  <c r="W6850" i="2"/>
  <c r="W6802" i="2"/>
  <c r="X6802" i="2"/>
  <c r="W6682" i="2"/>
  <c r="X6682" i="2"/>
  <c r="X6658" i="2"/>
  <c r="W6658" i="2"/>
  <c r="W6610" i="2"/>
  <c r="X6610" i="2"/>
  <c r="W6562" i="2"/>
  <c r="X6562" i="2"/>
  <c r="W6514" i="2"/>
  <c r="X6514" i="2"/>
  <c r="X6454" i="2"/>
  <c r="W6454" i="2"/>
  <c r="X6406" i="2"/>
  <c r="W6406" i="2"/>
  <c r="W6358" i="2"/>
  <c r="X6358" i="2"/>
  <c r="W6238" i="2"/>
  <c r="X6238" i="2"/>
  <c r="X6190" i="2"/>
  <c r="W6190" i="2"/>
  <c r="X6142" i="2"/>
  <c r="W6142" i="2"/>
  <c r="X6094" i="2"/>
  <c r="W6094" i="2"/>
  <c r="X6058" i="2"/>
  <c r="W6058" i="2"/>
  <c r="W5914" i="2"/>
  <c r="X5914" i="2"/>
  <c r="W5878" i="2"/>
  <c r="X5878" i="2"/>
  <c r="W5818" i="2"/>
  <c r="X5818" i="2"/>
  <c r="X5686" i="2"/>
  <c r="W5686" i="2"/>
  <c r="X5446" i="2"/>
  <c r="W5446" i="2"/>
  <c r="W5410" i="2"/>
  <c r="X5410" i="2"/>
  <c r="W5374" i="2"/>
  <c r="X5374" i="2"/>
  <c r="W5338" i="2"/>
  <c r="X5338" i="2"/>
  <c r="W5290" i="2"/>
  <c r="X5290" i="2"/>
  <c r="W5242" i="2"/>
  <c r="X5242" i="2"/>
  <c r="W5206" i="2"/>
  <c r="X5206" i="2"/>
  <c r="W5158" i="2"/>
  <c r="X5158" i="2"/>
  <c r="X5146" i="2"/>
  <c r="W5146" i="2"/>
  <c r="W5110" i="2"/>
  <c r="X5110" i="2"/>
  <c r="X5014" i="2"/>
  <c r="W5014" i="2"/>
  <c r="X4990" i="2"/>
  <c r="W4990" i="2"/>
  <c r="X4930" i="2"/>
  <c r="W4930" i="2"/>
  <c r="X4786" i="2"/>
  <c r="W4786" i="2"/>
  <c r="X4762" i="2"/>
  <c r="W4762" i="2"/>
  <c r="W4726" i="2"/>
  <c r="X4726" i="2"/>
  <c r="W4678" i="2"/>
  <c r="X4678" i="2"/>
  <c r="W4630" i="2"/>
  <c r="X4630" i="2"/>
  <c r="W4606" i="2"/>
  <c r="X4606" i="2"/>
  <c r="X4558" i="2"/>
  <c r="W4558" i="2"/>
  <c r="X4510" i="2"/>
  <c r="W4510" i="2"/>
  <c r="W4462" i="2"/>
  <c r="X4462" i="2"/>
  <c r="W4414" i="2"/>
  <c r="X4414" i="2"/>
  <c r="W4378" i="2"/>
  <c r="X4378" i="2"/>
  <c r="X4354" i="2"/>
  <c r="W4354" i="2"/>
  <c r="W4306" i="2"/>
  <c r="X4306" i="2"/>
  <c r="X4270" i="2"/>
  <c r="W4270" i="2"/>
  <c r="V4210" i="2"/>
  <c r="X4210" i="2"/>
  <c r="W4078" i="2"/>
  <c r="X4078" i="2"/>
  <c r="W2482" i="2"/>
  <c r="X2482" i="2"/>
  <c r="W2398" i="2"/>
  <c r="X2398" i="2"/>
  <c r="X2338" i="2"/>
  <c r="W2338" i="2"/>
  <c r="W2290" i="2"/>
  <c r="X2290" i="2"/>
  <c r="W2218" i="2"/>
  <c r="X2218" i="2"/>
  <c r="X2170" i="2"/>
  <c r="W2170" i="2"/>
  <c r="V2122" i="2"/>
  <c r="X2122" i="2"/>
  <c r="W2122" i="2"/>
  <c r="W2086" i="2"/>
  <c r="X2086" i="2"/>
  <c r="X2050" i="2"/>
  <c r="W2050" i="2"/>
  <c r="W1990" i="2"/>
  <c r="X1990" i="2"/>
  <c r="W1954" i="2"/>
  <c r="X1954" i="2"/>
  <c r="W1918" i="2"/>
  <c r="X1918" i="2"/>
  <c r="W1882" i="2"/>
  <c r="X1882" i="2"/>
  <c r="W1834" i="2"/>
  <c r="X1834" i="2"/>
  <c r="W1786" i="2"/>
  <c r="X1786" i="2"/>
  <c r="W1750" i="2"/>
  <c r="X1750" i="2"/>
  <c r="W1726" i="2"/>
  <c r="X1726" i="2"/>
  <c r="W1690" i="2"/>
  <c r="X1690" i="2"/>
  <c r="W1654" i="2"/>
  <c r="X1654" i="2"/>
  <c r="W1534" i="2"/>
  <c r="X1534" i="2"/>
  <c r="W1510" i="2"/>
  <c r="X1510" i="2"/>
  <c r="W1474" i="2"/>
  <c r="X1474" i="2"/>
  <c r="W1438" i="2"/>
  <c r="X1438" i="2"/>
  <c r="W1402" i="2"/>
  <c r="X1402" i="2"/>
  <c r="W1366" i="2"/>
  <c r="X1366" i="2"/>
  <c r="X1318" i="2"/>
  <c r="W1318" i="2"/>
  <c r="W1186" i="2"/>
  <c r="X1186" i="2"/>
  <c r="X1150" i="2"/>
  <c r="W1150" i="2"/>
  <c r="W1114" i="2"/>
  <c r="X1114" i="2"/>
  <c r="W1078" i="2"/>
  <c r="X1078" i="2"/>
  <c r="X1042" i="2"/>
  <c r="W1042" i="2"/>
  <c r="W1018" i="2"/>
  <c r="X1018" i="2"/>
  <c r="W970" i="2"/>
  <c r="X970" i="2"/>
  <c r="W862" i="2"/>
  <c r="X862" i="2"/>
  <c r="X826" i="2"/>
  <c r="W826" i="2"/>
  <c r="W790" i="2"/>
  <c r="X790" i="2"/>
  <c r="X754" i="2"/>
  <c r="W754" i="2"/>
  <c r="X706" i="2"/>
  <c r="W706" i="2"/>
  <c r="X574" i="2"/>
  <c r="W574" i="2"/>
  <c r="W538" i="2"/>
  <c r="X538" i="2"/>
  <c r="W502" i="2"/>
  <c r="X502" i="2"/>
  <c r="X466" i="2"/>
  <c r="W466" i="2"/>
  <c r="X430" i="2"/>
  <c r="W430" i="2"/>
  <c r="W394" i="2"/>
  <c r="X394" i="2"/>
  <c r="W358" i="2"/>
  <c r="X358" i="2"/>
  <c r="W322" i="2"/>
  <c r="X322" i="2"/>
  <c r="W286" i="2"/>
  <c r="X286" i="2"/>
  <c r="W274" i="2"/>
  <c r="X274" i="2"/>
  <c r="W250" i="2"/>
  <c r="X250" i="2"/>
  <c r="X202" i="2"/>
  <c r="W202" i="2"/>
  <c r="W166" i="2"/>
  <c r="X166" i="2"/>
  <c r="W142" i="2"/>
  <c r="X142" i="2"/>
  <c r="W130" i="2"/>
  <c r="X130" i="2"/>
  <c r="W118" i="2"/>
  <c r="X118" i="2"/>
  <c r="W82" i="2"/>
  <c r="X82" i="2"/>
  <c r="X22" i="2"/>
  <c r="W22" i="2"/>
  <c r="X935" i="2"/>
  <c r="X9537" i="2"/>
  <c r="W9537" i="2"/>
  <c r="X9501" i="2"/>
  <c r="W9501" i="2"/>
  <c r="W9465" i="2"/>
  <c r="X9465" i="2"/>
  <c r="X9429" i="2"/>
  <c r="W9429" i="2"/>
  <c r="X9405" i="2"/>
  <c r="W9405" i="2"/>
  <c r="X9369" i="2"/>
  <c r="W9369" i="2"/>
  <c r="X9345" i="2"/>
  <c r="W9345" i="2"/>
  <c r="W9321" i="2"/>
  <c r="X9321" i="2"/>
  <c r="X9285" i="2"/>
  <c r="W9285" i="2"/>
  <c r="X9249" i="2"/>
  <c r="W9249" i="2"/>
  <c r="X9213" i="2"/>
  <c r="W9213" i="2"/>
  <c r="X9177" i="2"/>
  <c r="W9177" i="2"/>
  <c r="X9129" i="2"/>
  <c r="W9129" i="2"/>
  <c r="X9093" i="2"/>
  <c r="W9093" i="2"/>
  <c r="X9057" i="2"/>
  <c r="W9057" i="2"/>
  <c r="X9033" i="2"/>
  <c r="W9033" i="2"/>
  <c r="X8997" i="2"/>
  <c r="W8997" i="2"/>
  <c r="W8973" i="2"/>
  <c r="X8973" i="2"/>
  <c r="X8949" i="2"/>
  <c r="W8949" i="2"/>
  <c r="X8901" i="2"/>
  <c r="W8901" i="2"/>
  <c r="W8865" i="2"/>
  <c r="X8865" i="2"/>
  <c r="W8829" i="2"/>
  <c r="X8829" i="2"/>
  <c r="X8721" i="2"/>
  <c r="W8721" i="2"/>
  <c r="W8697" i="2"/>
  <c r="X8697" i="2"/>
  <c r="W8685" i="2"/>
  <c r="X8685" i="2"/>
  <c r="X8661" i="2"/>
  <c r="W8661" i="2"/>
  <c r="X8625" i="2"/>
  <c r="W8625" i="2"/>
  <c r="W8601" i="2"/>
  <c r="X8601" i="2"/>
  <c r="W8565" i="2"/>
  <c r="X8565" i="2"/>
  <c r="X8529" i="2"/>
  <c r="W8529" i="2"/>
  <c r="X8469" i="2"/>
  <c r="W8469" i="2"/>
  <c r="X8445" i="2"/>
  <c r="W8445" i="2"/>
  <c r="W8421" i="2"/>
  <c r="X8421" i="2"/>
  <c r="W8385" i="2"/>
  <c r="X8385" i="2"/>
  <c r="X8373" i="2"/>
  <c r="W8373" i="2"/>
  <c r="W8349" i="2"/>
  <c r="X8349" i="2"/>
  <c r="X8313" i="2"/>
  <c r="W8313" i="2"/>
  <c r="X8289" i="2"/>
  <c r="W8289" i="2"/>
  <c r="W8265" i="2"/>
  <c r="X8265" i="2"/>
  <c r="X8217" i="2"/>
  <c r="W8217" i="2"/>
  <c r="X8013" i="2"/>
  <c r="W8013" i="2"/>
  <c r="W7977" i="2"/>
  <c r="X7977" i="2"/>
  <c r="W7953" i="2"/>
  <c r="X7953" i="2"/>
  <c r="X7929" i="2"/>
  <c r="W7929" i="2"/>
  <c r="W7893" i="2"/>
  <c r="X7893" i="2"/>
  <c r="X7749" i="2"/>
  <c r="W7749" i="2"/>
  <c r="X7713" i="2"/>
  <c r="W7713" i="2"/>
  <c r="W7677" i="2"/>
  <c r="X7677" i="2"/>
  <c r="X7569" i="2"/>
  <c r="W7569" i="2"/>
  <c r="W7521" i="2"/>
  <c r="X7521" i="2"/>
  <c r="X7485" i="2"/>
  <c r="W7485" i="2"/>
  <c r="X7449" i="2"/>
  <c r="W7449" i="2"/>
  <c r="X7413" i="2"/>
  <c r="W7413" i="2"/>
  <c r="W7389" i="2"/>
  <c r="X7389" i="2"/>
  <c r="W7353" i="2"/>
  <c r="X7353" i="2"/>
  <c r="W7317" i="2"/>
  <c r="X7317" i="2"/>
  <c r="W7281" i="2"/>
  <c r="X7281" i="2"/>
  <c r="W7245" i="2"/>
  <c r="X7245" i="2"/>
  <c r="W7221" i="2"/>
  <c r="X7221" i="2"/>
  <c r="X7185" i="2"/>
  <c r="W7185" i="2"/>
  <c r="W7161" i="2"/>
  <c r="X7161" i="2"/>
  <c r="W7137" i="2"/>
  <c r="X7137" i="2"/>
  <c r="W7101" i="2"/>
  <c r="X7101" i="2"/>
  <c r="X7065" i="2"/>
  <c r="W7065" i="2"/>
  <c r="X7029" i="2"/>
  <c r="W7029" i="2"/>
  <c r="W7005" i="2"/>
  <c r="X7005" i="2"/>
  <c r="W6981" i="2"/>
  <c r="X6981" i="2"/>
  <c r="W6957" i="2"/>
  <c r="X6957" i="2"/>
  <c r="W6933" i="2"/>
  <c r="X6933" i="2"/>
  <c r="X6897" i="2"/>
  <c r="W6897" i="2"/>
  <c r="W6873" i="2"/>
  <c r="X6873" i="2"/>
  <c r="X6849" i="2"/>
  <c r="W6849" i="2"/>
  <c r="W6825" i="2"/>
  <c r="X6825" i="2"/>
  <c r="W6801" i="2"/>
  <c r="X6801" i="2"/>
  <c r="X6741" i="2"/>
  <c r="W6741" i="2"/>
  <c r="W6717" i="2"/>
  <c r="X6717" i="2"/>
  <c r="W6645" i="2"/>
  <c r="X6645" i="2"/>
  <c r="W6453" i="2"/>
  <c r="X6453" i="2"/>
  <c r="W6249" i="2"/>
  <c r="X6249" i="2"/>
  <c r="W6153" i="2"/>
  <c r="X6153" i="2"/>
  <c r="X6129" i="2"/>
  <c r="W6129" i="2"/>
  <c r="W6105" i="2"/>
  <c r="X6105" i="2"/>
  <c r="X6021" i="2"/>
  <c r="W6021" i="2"/>
  <c r="X5985" i="2"/>
  <c r="W5985" i="2"/>
  <c r="X5889" i="2"/>
  <c r="W5889" i="2"/>
  <c r="W5865" i="2"/>
  <c r="X5865" i="2"/>
  <c r="X5829" i="2"/>
  <c r="W5829" i="2"/>
  <c r="W5793" i="2"/>
  <c r="X5793" i="2"/>
  <c r="X5769" i="2"/>
  <c r="W5769" i="2"/>
  <c r="W5745" i="2"/>
  <c r="X5745" i="2"/>
  <c r="W5709" i="2"/>
  <c r="X5709" i="2"/>
  <c r="X5685" i="2"/>
  <c r="W5685" i="2"/>
  <c r="W5661" i="2"/>
  <c r="X5661" i="2"/>
  <c r="W5625" i="2"/>
  <c r="X5625" i="2"/>
  <c r="X5553" i="2"/>
  <c r="W5553" i="2"/>
  <c r="W5517" i="2"/>
  <c r="X5517" i="2"/>
  <c r="X5481" i="2"/>
  <c r="W5481" i="2"/>
  <c r="W5457" i="2"/>
  <c r="X5457" i="2"/>
  <c r="W5433" i="2"/>
  <c r="X5433" i="2"/>
  <c r="X5385" i="2"/>
  <c r="W5385" i="2"/>
  <c r="W5361" i="2"/>
  <c r="X5361" i="2"/>
  <c r="W5289" i="2"/>
  <c r="X5289" i="2"/>
  <c r="X5265" i="2"/>
  <c r="W5265" i="2"/>
  <c r="W5217" i="2"/>
  <c r="X5217" i="2"/>
  <c r="X5193" i="2"/>
  <c r="W5193" i="2"/>
  <c r="W5157" i="2"/>
  <c r="X5157" i="2"/>
  <c r="X5013" i="2"/>
  <c r="W5013" i="2"/>
  <c r="W4965" i="2"/>
  <c r="X4965" i="2"/>
  <c r="V4953" i="2"/>
  <c r="X4953" i="2"/>
  <c r="W4905" i="2"/>
  <c r="X4905" i="2"/>
  <c r="W4822" i="2"/>
  <c r="X8038" i="2"/>
  <c r="X2867" i="2"/>
  <c r="X743" i="2"/>
  <c r="W6621" i="2"/>
  <c r="W5770" i="2"/>
  <c r="W5326" i="2"/>
  <c r="W5025" i="2"/>
  <c r="W2770" i="2"/>
  <c r="X5337" i="2"/>
  <c r="X5074" i="2"/>
  <c r="X1222" i="2"/>
  <c r="W8757" i="2"/>
  <c r="W5854" i="2"/>
  <c r="W5325" i="2"/>
  <c r="W4042" i="2"/>
  <c r="X6838" i="2"/>
  <c r="X4750" i="2"/>
  <c r="X1846" i="2"/>
  <c r="W9297" i="2"/>
  <c r="W8049" i="2"/>
  <c r="W7797" i="2"/>
  <c r="W5637" i="2"/>
  <c r="W2483" i="2"/>
  <c r="W106" i="2"/>
  <c r="X7606" i="2"/>
  <c r="X7125" i="2"/>
  <c r="X6837" i="2"/>
  <c r="X6634" i="2"/>
  <c r="X5589" i="2"/>
  <c r="X5097" i="2"/>
  <c r="X5062" i="2"/>
  <c r="X3347" i="2"/>
  <c r="X2494" i="2"/>
  <c r="W5651" i="2"/>
  <c r="X5651" i="2"/>
  <c r="X5591" i="2"/>
  <c r="W5591" i="2"/>
  <c r="W5543" i="2"/>
  <c r="X5543" i="2"/>
  <c r="W5507" i="2"/>
  <c r="X5507" i="2"/>
  <c r="W5459" i="2"/>
  <c r="X5459" i="2"/>
  <c r="W5411" i="2"/>
  <c r="X5411" i="2"/>
  <c r="W5255" i="2"/>
  <c r="X5255" i="2"/>
  <c r="W5207" i="2"/>
  <c r="X5207" i="2"/>
  <c r="W5159" i="2"/>
  <c r="X5159" i="2"/>
  <c r="W5135" i="2"/>
  <c r="X5135" i="2"/>
  <c r="W5087" i="2"/>
  <c r="X5087" i="2"/>
  <c r="W5039" i="2"/>
  <c r="X5039" i="2"/>
  <c r="X4991" i="2"/>
  <c r="W4991" i="2"/>
  <c r="W4943" i="2"/>
  <c r="X4943" i="2"/>
  <c r="W4895" i="2"/>
  <c r="X4895" i="2"/>
  <c r="W4847" i="2"/>
  <c r="X4847" i="2"/>
  <c r="W4799" i="2"/>
  <c r="X4799" i="2"/>
  <c r="W4751" i="2"/>
  <c r="X4751" i="2"/>
  <c r="W4703" i="2"/>
  <c r="X4703" i="2"/>
  <c r="W4655" i="2"/>
  <c r="X4655" i="2"/>
  <c r="W4607" i="2"/>
  <c r="X4607" i="2"/>
  <c r="W4571" i="2"/>
  <c r="X4571" i="2"/>
  <c r="W4535" i="2"/>
  <c r="X4535" i="2"/>
  <c r="W4487" i="2"/>
  <c r="X4487" i="2"/>
  <c r="W4439" i="2"/>
  <c r="X4439" i="2"/>
  <c r="W4391" i="2"/>
  <c r="X4391" i="2"/>
  <c r="W4355" i="2"/>
  <c r="X4355" i="2"/>
  <c r="W4319" i="2"/>
  <c r="X4319" i="2"/>
  <c r="W4259" i="2"/>
  <c r="X4259" i="2"/>
  <c r="W4211" i="2"/>
  <c r="X4211" i="2"/>
  <c r="W4163" i="2"/>
  <c r="X4163" i="2"/>
  <c r="W4115" i="2"/>
  <c r="X4115" i="2"/>
  <c r="W4091" i="2"/>
  <c r="X4091" i="2"/>
  <c r="W4067" i="2"/>
  <c r="X4067" i="2"/>
  <c r="W4019" i="2"/>
  <c r="X4019" i="2"/>
  <c r="W3971" i="2"/>
  <c r="X3971" i="2"/>
  <c r="W3923" i="2"/>
  <c r="X3923" i="2"/>
  <c r="W3887" i="2"/>
  <c r="X3887" i="2"/>
  <c r="W3839" i="2"/>
  <c r="X3839" i="2"/>
  <c r="W3779" i="2"/>
  <c r="X3779" i="2"/>
  <c r="W3731" i="2"/>
  <c r="X3731" i="2"/>
  <c r="W3683" i="2"/>
  <c r="X3683" i="2"/>
  <c r="W3635" i="2"/>
  <c r="X3635" i="2"/>
  <c r="W3491" i="2"/>
  <c r="X3491" i="2"/>
  <c r="W3443" i="2"/>
  <c r="X3443" i="2"/>
  <c r="W3395" i="2"/>
  <c r="X3395" i="2"/>
  <c r="W3359" i="2"/>
  <c r="X3359" i="2"/>
  <c r="W3323" i="2"/>
  <c r="X3323" i="2"/>
  <c r="W3179" i="2"/>
  <c r="X3179" i="2"/>
  <c r="W3131" i="2"/>
  <c r="X3131" i="2"/>
  <c r="W3083" i="2"/>
  <c r="X3083" i="2"/>
  <c r="W3035" i="2"/>
  <c r="X3035" i="2"/>
  <c r="W2987" i="2"/>
  <c r="X2987" i="2"/>
  <c r="W2939" i="2"/>
  <c r="X2939" i="2"/>
  <c r="W2927" i="2"/>
  <c r="X2927" i="2"/>
  <c r="W2915" i="2"/>
  <c r="X2915" i="2"/>
  <c r="W2879" i="2"/>
  <c r="X2879" i="2"/>
  <c r="W2819" i="2"/>
  <c r="X2819" i="2"/>
  <c r="W2759" i="2"/>
  <c r="X2759" i="2"/>
  <c r="W2711" i="2"/>
  <c r="X2711" i="2"/>
  <c r="W2687" i="2"/>
  <c r="X2687" i="2"/>
  <c r="W2651" i="2"/>
  <c r="X2651" i="2"/>
  <c r="W2627" i="2"/>
  <c r="X2627" i="2"/>
  <c r="W2591" i="2"/>
  <c r="X2591" i="2"/>
  <c r="W2543" i="2"/>
  <c r="X2543" i="2"/>
  <c r="W2507" i="2"/>
  <c r="X2507" i="2"/>
  <c r="W2459" i="2"/>
  <c r="X2459" i="2"/>
  <c r="W2435" i="2"/>
  <c r="X2435" i="2"/>
  <c r="W2387" i="2"/>
  <c r="X2387" i="2"/>
  <c r="W2351" i="2"/>
  <c r="X2351" i="2"/>
  <c r="W2303" i="2"/>
  <c r="X2303" i="2"/>
  <c r="W2255" i="2"/>
  <c r="X2255" i="2"/>
  <c r="W2219" i="2"/>
  <c r="X2219" i="2"/>
  <c r="W2171" i="2"/>
  <c r="X2171" i="2"/>
  <c r="W2111" i="2"/>
  <c r="X2111" i="2"/>
  <c r="W2087" i="2"/>
  <c r="X2087" i="2"/>
  <c r="W2063" i="2"/>
  <c r="X2063" i="2"/>
  <c r="W2015" i="2"/>
  <c r="X2015" i="2"/>
  <c r="W1955" i="2"/>
  <c r="X1955" i="2"/>
  <c r="W1799" i="2"/>
  <c r="X1799" i="2"/>
  <c r="W1751" i="2"/>
  <c r="X1751" i="2"/>
  <c r="W1715" i="2"/>
  <c r="X1715" i="2"/>
  <c r="W1691" i="2"/>
  <c r="X1691" i="2"/>
  <c r="W1667" i="2"/>
  <c r="X1667" i="2"/>
  <c r="W1643" i="2"/>
  <c r="X1643" i="2"/>
  <c r="W1595" i="2"/>
  <c r="X1595" i="2"/>
  <c r="W1547" i="2"/>
  <c r="X1547" i="2"/>
  <c r="W1499" i="2"/>
  <c r="X1499" i="2"/>
  <c r="W1463" i="2"/>
  <c r="X1463" i="2"/>
  <c r="W1415" i="2"/>
  <c r="X1415" i="2"/>
  <c r="W1403" i="2"/>
  <c r="X1403" i="2"/>
  <c r="W1367" i="2"/>
  <c r="X1367" i="2"/>
  <c r="W1319" i="2"/>
  <c r="X1319" i="2"/>
  <c r="W1271" i="2"/>
  <c r="X1271" i="2"/>
  <c r="W1223" i="2"/>
  <c r="X1223" i="2"/>
  <c r="W1175" i="2"/>
  <c r="X1175" i="2"/>
  <c r="W1139" i="2"/>
  <c r="X1139" i="2"/>
  <c r="W1103" i="2"/>
  <c r="X1103" i="2"/>
  <c r="W1067" i="2"/>
  <c r="X1067" i="2"/>
  <c r="W887" i="2"/>
  <c r="X887" i="2"/>
  <c r="W791" i="2"/>
  <c r="X791" i="2"/>
  <c r="W755" i="2"/>
  <c r="X755" i="2"/>
  <c r="W707" i="2"/>
  <c r="X707" i="2"/>
  <c r="W659" i="2"/>
  <c r="X659" i="2"/>
  <c r="W611" i="2"/>
  <c r="X611" i="2"/>
  <c r="W563" i="2"/>
  <c r="X563" i="2"/>
  <c r="W515" i="2"/>
  <c r="X515" i="2"/>
  <c r="W455" i="2"/>
  <c r="X455" i="2"/>
  <c r="W407" i="2"/>
  <c r="X407" i="2"/>
  <c r="W359" i="2"/>
  <c r="X359" i="2"/>
  <c r="W311" i="2"/>
  <c r="X311" i="2"/>
  <c r="W263" i="2"/>
  <c r="X263" i="2"/>
  <c r="W215" i="2"/>
  <c r="X215" i="2"/>
  <c r="W131" i="2"/>
  <c r="X131" i="2"/>
  <c r="W71" i="2"/>
  <c r="X71" i="2"/>
  <c r="W11" i="2"/>
  <c r="X11" i="2"/>
  <c r="W9478" i="2"/>
  <c r="X9478" i="2"/>
  <c r="X9430" i="2"/>
  <c r="W9430" i="2"/>
  <c r="X9382" i="2"/>
  <c r="W9382" i="2"/>
  <c r="W9334" i="2"/>
  <c r="X9334" i="2"/>
  <c r="X9286" i="2"/>
  <c r="W9286" i="2"/>
  <c r="X9262" i="2"/>
  <c r="W9262" i="2"/>
  <c r="X9226" i="2"/>
  <c r="W9226" i="2"/>
  <c r="X9178" i="2"/>
  <c r="W9178" i="2"/>
  <c r="X9118" i="2"/>
  <c r="W9118" i="2"/>
  <c r="X9070" i="2"/>
  <c r="W9070" i="2"/>
  <c r="X8878" i="2"/>
  <c r="W8878" i="2"/>
  <c r="W8842" i="2"/>
  <c r="X8842" i="2"/>
  <c r="W8794" i="2"/>
  <c r="X8794" i="2"/>
  <c r="X8746" i="2"/>
  <c r="W8746" i="2"/>
  <c r="W8698" i="2"/>
  <c r="X8698" i="2"/>
  <c r="W8650" i="2"/>
  <c r="X8650" i="2"/>
  <c r="W8530" i="2"/>
  <c r="X8530" i="2"/>
  <c r="X8470" i="2"/>
  <c r="W8470" i="2"/>
  <c r="W8338" i="2"/>
  <c r="X8338" i="2"/>
  <c r="W8278" i="2"/>
  <c r="X8278" i="2"/>
  <c r="X8254" i="2"/>
  <c r="W8254" i="2"/>
  <c r="W8206" i="2"/>
  <c r="X8206" i="2"/>
  <c r="W8110" i="2"/>
  <c r="X8110" i="2"/>
  <c r="W8062" i="2"/>
  <c r="X8062" i="2"/>
  <c r="W8002" i="2"/>
  <c r="X8002" i="2"/>
  <c r="X7726" i="2"/>
  <c r="W7726" i="2"/>
  <c r="W7678" i="2"/>
  <c r="X7678" i="2"/>
  <c r="X7642" i="2"/>
  <c r="W7642" i="2"/>
  <c r="X7582" i="2"/>
  <c r="W7582" i="2"/>
  <c r="X7522" i="2"/>
  <c r="W7522" i="2"/>
  <c r="W7474" i="2"/>
  <c r="X7474" i="2"/>
  <c r="X7426" i="2"/>
  <c r="W7426" i="2"/>
  <c r="W7366" i="2"/>
  <c r="X7366" i="2"/>
  <c r="W7318" i="2"/>
  <c r="X7318" i="2"/>
  <c r="X7282" i="2"/>
  <c r="W7282" i="2"/>
  <c r="W7246" i="2"/>
  <c r="X7246" i="2"/>
  <c r="W7210" i="2"/>
  <c r="X7210" i="2"/>
  <c r="W7174" i="2"/>
  <c r="X7174" i="2"/>
  <c r="W7114" i="2"/>
  <c r="X7114" i="2"/>
  <c r="W7090" i="2"/>
  <c r="X7090" i="2"/>
  <c r="X7042" i="2"/>
  <c r="W7042" i="2"/>
  <c r="X7018" i="2"/>
  <c r="W7018" i="2"/>
  <c r="W6994" i="2"/>
  <c r="X6994" i="2"/>
  <c r="W6970" i="2"/>
  <c r="X6970" i="2"/>
  <c r="W6934" i="2"/>
  <c r="X6934" i="2"/>
  <c r="X6898" i="2"/>
  <c r="W6898" i="2"/>
  <c r="X6862" i="2"/>
  <c r="W6862" i="2"/>
  <c r="X6814" i="2"/>
  <c r="W6814" i="2"/>
  <c r="X6778" i="2"/>
  <c r="W6778" i="2"/>
  <c r="W6754" i="2"/>
  <c r="X6754" i="2"/>
  <c r="X6718" i="2"/>
  <c r="W6718" i="2"/>
  <c r="X6574" i="2"/>
  <c r="W6574" i="2"/>
  <c r="W6526" i="2"/>
  <c r="X6526" i="2"/>
  <c r="W6478" i="2"/>
  <c r="X6478" i="2"/>
  <c r="X6430" i="2"/>
  <c r="W6430" i="2"/>
  <c r="W6394" i="2"/>
  <c r="X6394" i="2"/>
  <c r="X6346" i="2"/>
  <c r="W6346" i="2"/>
  <c r="X6202" i="2"/>
  <c r="W6202" i="2"/>
  <c r="X6154" i="2"/>
  <c r="W6154" i="2"/>
  <c r="W6010" i="2"/>
  <c r="X6010" i="2"/>
  <c r="W5962" i="2"/>
  <c r="X5962" i="2"/>
  <c r="W5722" i="2"/>
  <c r="X5722" i="2"/>
  <c r="W5674" i="2"/>
  <c r="X5674" i="2"/>
  <c r="W5638" i="2"/>
  <c r="X5638" i="2"/>
  <c r="X5614" i="2"/>
  <c r="W5614" i="2"/>
  <c r="X5578" i="2"/>
  <c r="W5578" i="2"/>
  <c r="X5542" i="2"/>
  <c r="W5542" i="2"/>
  <c r="X5506" i="2"/>
  <c r="W5506" i="2"/>
  <c r="W5458" i="2"/>
  <c r="X5458" i="2"/>
  <c r="X5278" i="2"/>
  <c r="W5278" i="2"/>
  <c r="X5218" i="2"/>
  <c r="W5218" i="2"/>
  <c r="X5170" i="2"/>
  <c r="W5170" i="2"/>
  <c r="W5122" i="2"/>
  <c r="X5122" i="2"/>
  <c r="W4918" i="2"/>
  <c r="X4918" i="2"/>
  <c r="W4906" i="2"/>
  <c r="X4906" i="2"/>
  <c r="X4870" i="2"/>
  <c r="W4870" i="2"/>
  <c r="W4834" i="2"/>
  <c r="X4834" i="2"/>
  <c r="X4798" i="2"/>
  <c r="W4798" i="2"/>
  <c r="W4774" i="2"/>
  <c r="X4774" i="2"/>
  <c r="X4738" i="2"/>
  <c r="W4738" i="2"/>
  <c r="W4690" i="2"/>
  <c r="X4690" i="2"/>
  <c r="X4642" i="2"/>
  <c r="W4642" i="2"/>
  <c r="W4594" i="2"/>
  <c r="X4594" i="2"/>
  <c r="W4546" i="2"/>
  <c r="X4546" i="2"/>
  <c r="X4498" i="2"/>
  <c r="W4498" i="2"/>
  <c r="W4450" i="2"/>
  <c r="X4450" i="2"/>
  <c r="X4402" i="2"/>
  <c r="W4402" i="2"/>
  <c r="V4330" i="2"/>
  <c r="X4330" i="2"/>
  <c r="W4294" i="2"/>
  <c r="X4294" i="2"/>
  <c r="W4258" i="2"/>
  <c r="X4258" i="2"/>
  <c r="W4222" i="2"/>
  <c r="X4222" i="2"/>
  <c r="W4186" i="2"/>
  <c r="X4186" i="2"/>
  <c r="V4162" i="2"/>
  <c r="W4162" i="2"/>
  <c r="X4162" i="2"/>
  <c r="X4126" i="2"/>
  <c r="W4126" i="2"/>
  <c r="X4102" i="2"/>
  <c r="W4102" i="2"/>
  <c r="W4066" i="2"/>
  <c r="X4066" i="2"/>
  <c r="W4030" i="2"/>
  <c r="X4030" i="2"/>
  <c r="W3994" i="2"/>
  <c r="X3994" i="2"/>
  <c r="W3958" i="2"/>
  <c r="X3958" i="2"/>
  <c r="W3862" i="2"/>
  <c r="X3862" i="2"/>
  <c r="X3838" i="2"/>
  <c r="W3838" i="2"/>
  <c r="W3802" i="2"/>
  <c r="X3802" i="2"/>
  <c r="V3766" i="2"/>
  <c r="X3766" i="2"/>
  <c r="W3766" i="2"/>
  <c r="W3730" i="2"/>
  <c r="X3730" i="2"/>
  <c r="W3694" i="2"/>
  <c r="X3694" i="2"/>
  <c r="X3670" i="2"/>
  <c r="W3670" i="2"/>
  <c r="X3634" i="2"/>
  <c r="W3634" i="2"/>
  <c r="V3598" i="2"/>
  <c r="W3598" i="2"/>
  <c r="X3598" i="2"/>
  <c r="W3586" i="2"/>
  <c r="X3586" i="2"/>
  <c r="W3574" i="2"/>
  <c r="X3574" i="2"/>
  <c r="X3538" i="2"/>
  <c r="W3538" i="2"/>
  <c r="W3502" i="2"/>
  <c r="X3502" i="2"/>
  <c r="W3430" i="2"/>
  <c r="X3430" i="2"/>
  <c r="X3406" i="2"/>
  <c r="W3406" i="2"/>
  <c r="V3322" i="2"/>
  <c r="X3322" i="2"/>
  <c r="W3322" i="2"/>
  <c r="W3202" i="2"/>
  <c r="X3202" i="2"/>
  <c r="X3166" i="2"/>
  <c r="W3166" i="2"/>
  <c r="W3130" i="2"/>
  <c r="X3130" i="2"/>
  <c r="W3094" i="2"/>
  <c r="X3094" i="2"/>
  <c r="W3070" i="2"/>
  <c r="X3070" i="2"/>
  <c r="W3046" i="2"/>
  <c r="X3046" i="2"/>
  <c r="X3010" i="2"/>
  <c r="W3010" i="2"/>
  <c r="X2974" i="2"/>
  <c r="W2974" i="2"/>
  <c r="W2938" i="2"/>
  <c r="X2938" i="2"/>
  <c r="X2902" i="2"/>
  <c r="W2902" i="2"/>
  <c r="W2866" i="2"/>
  <c r="X2866" i="2"/>
  <c r="W2830" i="2"/>
  <c r="X2830" i="2"/>
  <c r="X2746" i="2"/>
  <c r="W2746" i="2"/>
  <c r="X2722" i="2"/>
  <c r="W2722" i="2"/>
  <c r="W2614" i="2"/>
  <c r="X2614" i="2"/>
  <c r="W2578" i="2"/>
  <c r="X2578" i="2"/>
  <c r="W2554" i="2"/>
  <c r="X2554" i="2"/>
  <c r="X2530" i="2"/>
  <c r="W2530" i="2"/>
  <c r="W2518" i="2"/>
  <c r="X2518" i="2"/>
  <c r="X2470" i="2"/>
  <c r="W2470" i="2"/>
  <c r="W2434" i="2"/>
  <c r="X2434" i="2"/>
  <c r="X2386" i="2"/>
  <c r="W2386" i="2"/>
  <c r="W2350" i="2"/>
  <c r="X2350" i="2"/>
  <c r="W2302" i="2"/>
  <c r="X2302" i="2"/>
  <c r="X2254" i="2"/>
  <c r="W2254" i="2"/>
  <c r="W2194" i="2"/>
  <c r="X2194" i="2"/>
  <c r="W2134" i="2"/>
  <c r="X2134" i="2"/>
  <c r="V1894" i="2"/>
  <c r="W1894" i="2"/>
  <c r="X1894" i="2"/>
  <c r="W1858" i="2"/>
  <c r="X1858" i="2"/>
  <c r="W1810" i="2"/>
  <c r="X1810" i="2"/>
  <c r="X1738" i="2"/>
  <c r="W1738" i="2"/>
  <c r="W1702" i="2"/>
  <c r="X1702" i="2"/>
  <c r="W1666" i="2"/>
  <c r="X1666" i="2"/>
  <c r="X1630" i="2"/>
  <c r="W1630" i="2"/>
  <c r="V1606" i="2"/>
  <c r="X1606" i="2"/>
  <c r="W1606" i="2"/>
  <c r="X1582" i="2"/>
  <c r="W1582" i="2"/>
  <c r="W1546" i="2"/>
  <c r="X1546" i="2"/>
  <c r="W1522" i="2"/>
  <c r="X1522" i="2"/>
  <c r="W1378" i="2"/>
  <c r="X1378" i="2"/>
  <c r="X1342" i="2"/>
  <c r="W1342" i="2"/>
  <c r="W1306" i="2"/>
  <c r="X1306" i="2"/>
  <c r="W1282" i="2"/>
  <c r="X1282" i="2"/>
  <c r="X1258" i="2"/>
  <c r="W1258" i="2"/>
  <c r="W1210" i="2"/>
  <c r="X1210" i="2"/>
  <c r="W1174" i="2"/>
  <c r="X1174" i="2"/>
  <c r="W1138" i="2"/>
  <c r="X1138" i="2"/>
  <c r="W1090" i="2"/>
  <c r="X1090" i="2"/>
  <c r="W1054" i="2"/>
  <c r="X1054" i="2"/>
  <c r="W994" i="2"/>
  <c r="X994" i="2"/>
  <c r="X886" i="2"/>
  <c r="W886" i="2"/>
  <c r="W838" i="2"/>
  <c r="X838" i="2"/>
  <c r="W802" i="2"/>
  <c r="X802" i="2"/>
  <c r="W766" i="2"/>
  <c r="X766" i="2"/>
  <c r="W730" i="2"/>
  <c r="X730" i="2"/>
  <c r="W694" i="2"/>
  <c r="X694" i="2"/>
  <c r="X670" i="2"/>
  <c r="W670" i="2"/>
  <c r="V646" i="2"/>
  <c r="W646" i="2"/>
  <c r="X646" i="2"/>
  <c r="W622" i="2"/>
  <c r="X622" i="2"/>
  <c r="W586" i="2"/>
  <c r="X586" i="2"/>
  <c r="W550" i="2"/>
  <c r="X550" i="2"/>
  <c r="W514" i="2"/>
  <c r="X514" i="2"/>
  <c r="W478" i="2"/>
  <c r="X478" i="2"/>
  <c r="W442" i="2"/>
  <c r="X442" i="2"/>
  <c r="W406" i="2"/>
  <c r="X406" i="2"/>
  <c r="X370" i="2"/>
  <c r="W370" i="2"/>
  <c r="W310" i="2"/>
  <c r="X310" i="2"/>
  <c r="W178" i="2"/>
  <c r="X178" i="2"/>
  <c r="W10" i="2"/>
  <c r="X10" i="2"/>
  <c r="W8578" i="2"/>
  <c r="X9154" i="2"/>
  <c r="X2579" i="2"/>
  <c r="X226" i="2"/>
  <c r="X9549" i="2"/>
  <c r="W9549" i="2"/>
  <c r="X9513" i="2"/>
  <c r="W9513" i="2"/>
  <c r="W9477" i="2"/>
  <c r="X9477" i="2"/>
  <c r="X9441" i="2"/>
  <c r="W9441" i="2"/>
  <c r="X9393" i="2"/>
  <c r="W9393" i="2"/>
  <c r="W9261" i="2"/>
  <c r="X9261" i="2"/>
  <c r="X9225" i="2"/>
  <c r="W9225" i="2"/>
  <c r="X9189" i="2"/>
  <c r="W9189" i="2"/>
  <c r="W9165" i="2"/>
  <c r="X9165" i="2"/>
  <c r="X9141" i="2"/>
  <c r="W9141" i="2"/>
  <c r="X9105" i="2"/>
  <c r="W9105" i="2"/>
  <c r="X9069" i="2"/>
  <c r="W9069" i="2"/>
  <c r="X9045" i="2"/>
  <c r="W9045" i="2"/>
  <c r="W9009" i="2"/>
  <c r="X9009" i="2"/>
  <c r="X8817" i="2"/>
  <c r="W8817" i="2"/>
  <c r="W8793" i="2"/>
  <c r="X8793" i="2"/>
  <c r="X8769" i="2"/>
  <c r="W8769" i="2"/>
  <c r="W8733" i="2"/>
  <c r="X8733" i="2"/>
  <c r="W8637" i="2"/>
  <c r="X8637" i="2"/>
  <c r="W8613" i="2"/>
  <c r="X8613" i="2"/>
  <c r="X8589" i="2"/>
  <c r="W8589" i="2"/>
  <c r="W8553" i="2"/>
  <c r="X8553" i="2"/>
  <c r="X8505" i="2"/>
  <c r="W8505" i="2"/>
  <c r="W8337" i="2"/>
  <c r="X8337" i="2"/>
  <c r="X8301" i="2"/>
  <c r="W8301" i="2"/>
  <c r="W8253" i="2"/>
  <c r="X8253" i="2"/>
  <c r="X8229" i="2"/>
  <c r="W8229" i="2"/>
  <c r="W8193" i="2"/>
  <c r="X8193" i="2"/>
  <c r="W8169" i="2"/>
  <c r="X8169" i="2"/>
  <c r="X8145" i="2"/>
  <c r="W8145" i="2"/>
  <c r="W8109" i="2"/>
  <c r="X8109" i="2"/>
  <c r="X8085" i="2"/>
  <c r="W8085" i="2"/>
  <c r="W8061" i="2"/>
  <c r="X8061" i="2"/>
  <c r="W8025" i="2"/>
  <c r="X8025" i="2"/>
  <c r="W7989" i="2"/>
  <c r="X7989" i="2"/>
  <c r="X7869" i="2"/>
  <c r="W7869" i="2"/>
  <c r="X7845" i="2"/>
  <c r="W7845" i="2"/>
  <c r="W7821" i="2"/>
  <c r="X7821" i="2"/>
  <c r="X7785" i="2"/>
  <c r="W7785" i="2"/>
  <c r="W7761" i="2"/>
  <c r="X7761" i="2"/>
  <c r="W7725" i="2"/>
  <c r="X7725" i="2"/>
  <c r="W7689" i="2"/>
  <c r="X7689" i="2"/>
  <c r="W7653" i="2"/>
  <c r="X7653" i="2"/>
  <c r="X7557" i="2"/>
  <c r="W7557" i="2"/>
  <c r="W7533" i="2"/>
  <c r="X7533" i="2"/>
  <c r="W7497" i="2"/>
  <c r="X7497" i="2"/>
  <c r="X7461" i="2"/>
  <c r="W7461" i="2"/>
  <c r="X7425" i="2"/>
  <c r="W7425" i="2"/>
  <c r="X7401" i="2"/>
  <c r="W7401" i="2"/>
  <c r="W7377" i="2"/>
  <c r="X7377" i="2"/>
  <c r="W7341" i="2"/>
  <c r="X7341" i="2"/>
  <c r="X7305" i="2"/>
  <c r="W7305" i="2"/>
  <c r="X7257" i="2"/>
  <c r="W7257" i="2"/>
  <c r="W7209" i="2"/>
  <c r="X7209" i="2"/>
  <c r="W7089" i="2"/>
  <c r="X7089" i="2"/>
  <c r="W7053" i="2"/>
  <c r="X7053" i="2"/>
  <c r="X6921" i="2"/>
  <c r="W6921" i="2"/>
  <c r="X6885" i="2"/>
  <c r="W6885" i="2"/>
  <c r="X6861" i="2"/>
  <c r="W6861" i="2"/>
  <c r="W6753" i="2"/>
  <c r="X6753" i="2"/>
  <c r="X6729" i="2"/>
  <c r="W6729" i="2"/>
  <c r="X6705" i="2"/>
  <c r="W6705" i="2"/>
  <c r="W6681" i="2"/>
  <c r="X6681" i="2"/>
  <c r="W6609" i="2"/>
  <c r="X6609" i="2"/>
  <c r="X6585" i="2"/>
  <c r="W6585" i="2"/>
  <c r="X6549" i="2"/>
  <c r="W6549" i="2"/>
  <c r="W6525" i="2"/>
  <c r="X6525" i="2"/>
  <c r="W6501" i="2"/>
  <c r="X6501" i="2"/>
  <c r="W6465" i="2"/>
  <c r="X6465" i="2"/>
  <c r="W6429" i="2"/>
  <c r="X6429" i="2"/>
  <c r="X6405" i="2"/>
  <c r="W6405" i="2"/>
  <c r="W6381" i="2"/>
  <c r="X6381" i="2"/>
  <c r="X6345" i="2"/>
  <c r="W6345" i="2"/>
  <c r="X6273" i="2"/>
  <c r="W6273" i="2"/>
  <c r="W6237" i="2"/>
  <c r="X6237" i="2"/>
  <c r="X6213" i="2"/>
  <c r="W6213" i="2"/>
  <c r="X6177" i="2"/>
  <c r="W6177" i="2"/>
  <c r="X6141" i="2"/>
  <c r="W6141" i="2"/>
  <c r="W6081" i="2"/>
  <c r="X6081" i="2"/>
  <c r="W5997" i="2"/>
  <c r="X5997" i="2"/>
  <c r="W5961" i="2"/>
  <c r="X5961" i="2"/>
  <c r="W5937" i="2"/>
  <c r="X5937" i="2"/>
  <c r="X5817" i="2"/>
  <c r="W5817" i="2"/>
  <c r="X5697" i="2"/>
  <c r="W5697" i="2"/>
  <c r="X5673" i="2"/>
  <c r="W5673" i="2"/>
  <c r="W5649" i="2"/>
  <c r="X5649" i="2"/>
  <c r="W5565" i="2"/>
  <c r="X5565" i="2"/>
  <c r="X5529" i="2"/>
  <c r="W5529" i="2"/>
  <c r="W5493" i="2"/>
  <c r="X5493" i="2"/>
  <c r="X5469" i="2"/>
  <c r="W5469" i="2"/>
  <c r="X5445" i="2"/>
  <c r="W5445" i="2"/>
  <c r="W5409" i="2"/>
  <c r="X5409" i="2"/>
  <c r="X5397" i="2"/>
  <c r="W5397" i="2"/>
  <c r="W5373" i="2"/>
  <c r="X5373" i="2"/>
  <c r="X5313" i="2"/>
  <c r="W5313" i="2"/>
  <c r="W5277" i="2"/>
  <c r="X5277" i="2"/>
  <c r="X5241" i="2"/>
  <c r="W5241" i="2"/>
  <c r="W5229" i="2"/>
  <c r="X5229" i="2"/>
  <c r="W5181" i="2"/>
  <c r="X5181" i="2"/>
  <c r="X5169" i="2"/>
  <c r="W5169" i="2"/>
  <c r="W5145" i="2"/>
  <c r="X5145" i="2"/>
  <c r="V5121" i="2"/>
  <c r="X5121" i="2"/>
  <c r="W5121" i="2"/>
  <c r="X4989" i="2"/>
  <c r="W4989" i="2"/>
  <c r="W6622" i="2"/>
  <c r="X8361" i="2"/>
  <c r="X8241" i="2"/>
  <c r="X5554" i="2"/>
  <c r="X3227" i="2"/>
  <c r="W8386" i="2"/>
  <c r="W7365" i="2"/>
  <c r="W5421" i="2"/>
  <c r="W1930" i="2"/>
  <c r="X8434" i="2"/>
  <c r="X4954" i="2"/>
  <c r="X1847" i="2"/>
  <c r="X1426" i="2"/>
  <c r="W9466" i="2"/>
  <c r="W8914" i="2"/>
  <c r="W7786" i="2"/>
  <c r="W7593" i="2"/>
  <c r="W7030" i="2"/>
  <c r="W6034" i="2"/>
  <c r="X7605" i="2"/>
  <c r="X6633" i="2"/>
  <c r="X5853" i="2"/>
  <c r="X5061" i="2"/>
  <c r="X4150" i="2"/>
  <c r="X3346" i="2"/>
  <c r="X1619" i="2"/>
  <c r="W5627" i="2"/>
  <c r="X5627" i="2"/>
  <c r="W5579" i="2"/>
  <c r="X5579" i="2"/>
  <c r="W5531" i="2"/>
  <c r="X5531" i="2"/>
  <c r="W5495" i="2"/>
  <c r="X5495" i="2"/>
  <c r="W5471" i="2"/>
  <c r="X5471" i="2"/>
  <c r="W5423" i="2"/>
  <c r="X5423" i="2"/>
  <c r="W5387" i="2"/>
  <c r="X5387" i="2"/>
  <c r="W5363" i="2"/>
  <c r="X5363" i="2"/>
  <c r="W5327" i="2"/>
  <c r="X5327" i="2"/>
  <c r="W5267" i="2"/>
  <c r="X5267" i="2"/>
  <c r="W5219" i="2"/>
  <c r="X5219" i="2"/>
  <c r="W5183" i="2"/>
  <c r="X5183" i="2"/>
  <c r="W5123" i="2"/>
  <c r="X5123" i="2"/>
  <c r="W5075" i="2"/>
  <c r="X5075" i="2"/>
  <c r="W5027" i="2"/>
  <c r="X5027" i="2"/>
  <c r="W4979" i="2"/>
  <c r="X4979" i="2"/>
  <c r="W4931" i="2"/>
  <c r="X4931" i="2"/>
  <c r="W4883" i="2"/>
  <c r="X4883" i="2"/>
  <c r="W4835" i="2"/>
  <c r="X4835" i="2"/>
  <c r="W4787" i="2"/>
  <c r="X4787" i="2"/>
  <c r="W4739" i="2"/>
  <c r="X4739" i="2"/>
  <c r="W4691" i="2"/>
  <c r="X4691" i="2"/>
  <c r="W4631" i="2"/>
  <c r="X4631" i="2"/>
  <c r="W4475" i="2"/>
  <c r="X4475" i="2"/>
  <c r="W4427" i="2"/>
  <c r="X4427" i="2"/>
  <c r="W4379" i="2"/>
  <c r="X4379" i="2"/>
  <c r="W4343" i="2"/>
  <c r="X4343" i="2"/>
  <c r="W4307" i="2"/>
  <c r="X4307" i="2"/>
  <c r="W4271" i="2"/>
  <c r="X4271" i="2"/>
  <c r="W4235" i="2"/>
  <c r="X4235" i="2"/>
  <c r="V4199" i="2"/>
  <c r="X4199" i="2"/>
  <c r="W4139" i="2"/>
  <c r="X4139" i="2"/>
  <c r="W3995" i="2"/>
  <c r="X3995" i="2"/>
  <c r="W3947" i="2"/>
  <c r="X3947" i="2"/>
  <c r="W3899" i="2"/>
  <c r="X3899" i="2"/>
  <c r="W3851" i="2"/>
  <c r="X3851" i="2"/>
  <c r="W3803" i="2"/>
  <c r="X3803" i="2"/>
  <c r="W3755" i="2"/>
  <c r="X3755" i="2"/>
  <c r="W3707" i="2"/>
  <c r="X3707" i="2"/>
  <c r="W3659" i="2"/>
  <c r="X3659" i="2"/>
  <c r="X3623" i="2"/>
  <c r="W3623" i="2"/>
  <c r="W3587" i="2"/>
  <c r="X3587" i="2"/>
  <c r="W3551" i="2"/>
  <c r="X3551" i="2"/>
  <c r="W3503" i="2"/>
  <c r="X3503" i="2"/>
  <c r="W3467" i="2"/>
  <c r="X3467" i="2"/>
  <c r="W3419" i="2"/>
  <c r="X3419" i="2"/>
  <c r="W3407" i="2"/>
  <c r="X3407" i="2"/>
  <c r="W3371" i="2"/>
  <c r="X3371" i="2"/>
  <c r="W3335" i="2"/>
  <c r="X3335" i="2"/>
  <c r="W3299" i="2"/>
  <c r="X3299" i="2"/>
  <c r="W3275" i="2"/>
  <c r="X3275" i="2"/>
  <c r="W3251" i="2"/>
  <c r="X3251" i="2"/>
  <c r="W3215" i="2"/>
  <c r="X3215" i="2"/>
  <c r="W3155" i="2"/>
  <c r="X3155" i="2"/>
  <c r="W3095" i="2"/>
  <c r="X3095" i="2"/>
  <c r="W3047" i="2"/>
  <c r="X3047" i="2"/>
  <c r="W2999" i="2"/>
  <c r="X2999" i="2"/>
  <c r="W2963" i="2"/>
  <c r="X2963" i="2"/>
  <c r="W2843" i="2"/>
  <c r="X2843" i="2"/>
  <c r="W2783" i="2"/>
  <c r="X2783" i="2"/>
  <c r="W2735" i="2"/>
  <c r="X2735" i="2"/>
  <c r="W2411" i="2"/>
  <c r="X2411" i="2"/>
  <c r="W2363" i="2"/>
  <c r="X2363" i="2"/>
  <c r="W2315" i="2"/>
  <c r="X2315" i="2"/>
  <c r="W2267" i="2"/>
  <c r="X2267" i="2"/>
  <c r="W2231" i="2"/>
  <c r="X2231" i="2"/>
  <c r="W2195" i="2"/>
  <c r="X2195" i="2"/>
  <c r="W2159" i="2"/>
  <c r="X2159" i="2"/>
  <c r="W2135" i="2"/>
  <c r="X2135" i="2"/>
  <c r="W1991" i="2"/>
  <c r="X1991" i="2"/>
  <c r="W1943" i="2"/>
  <c r="X1943" i="2"/>
  <c r="W1907" i="2"/>
  <c r="X1907" i="2"/>
  <c r="W1859" i="2"/>
  <c r="X1859" i="2"/>
  <c r="W1823" i="2"/>
  <c r="X1823" i="2"/>
  <c r="W1787" i="2"/>
  <c r="X1787" i="2"/>
  <c r="W1727" i="2"/>
  <c r="X1727" i="2"/>
  <c r="W1571" i="2"/>
  <c r="X1571" i="2"/>
  <c r="W1523" i="2"/>
  <c r="X1523" i="2"/>
  <c r="W1475" i="2"/>
  <c r="X1475" i="2"/>
  <c r="W1427" i="2"/>
  <c r="X1427" i="2"/>
  <c r="W1343" i="2"/>
  <c r="X1343" i="2"/>
  <c r="W1295" i="2"/>
  <c r="X1295" i="2"/>
  <c r="W1247" i="2"/>
  <c r="X1247" i="2"/>
  <c r="W1187" i="2"/>
  <c r="X1187" i="2"/>
  <c r="W1019" i="2"/>
  <c r="X1019" i="2"/>
  <c r="W983" i="2"/>
  <c r="X983" i="2"/>
  <c r="W959" i="2"/>
  <c r="X959" i="2"/>
  <c r="W923" i="2"/>
  <c r="X923" i="2"/>
  <c r="W875" i="2"/>
  <c r="X875" i="2"/>
  <c r="W863" i="2"/>
  <c r="X863" i="2"/>
  <c r="W851" i="2"/>
  <c r="X851" i="2"/>
  <c r="W839" i="2"/>
  <c r="X839" i="2"/>
  <c r="W827" i="2"/>
  <c r="X827" i="2"/>
  <c r="W803" i="2"/>
  <c r="X803" i="2"/>
  <c r="W767" i="2"/>
  <c r="X767" i="2"/>
  <c r="W719" i="2"/>
  <c r="X719" i="2"/>
  <c r="W671" i="2"/>
  <c r="X671" i="2"/>
  <c r="W635" i="2"/>
  <c r="X635" i="2"/>
  <c r="W587" i="2"/>
  <c r="X587" i="2"/>
  <c r="W551" i="2"/>
  <c r="X551" i="2"/>
  <c r="W503" i="2"/>
  <c r="X503" i="2"/>
  <c r="W467" i="2"/>
  <c r="X467" i="2"/>
  <c r="W431" i="2"/>
  <c r="X431" i="2"/>
  <c r="W371" i="2"/>
  <c r="X371" i="2"/>
  <c r="W335" i="2"/>
  <c r="X335" i="2"/>
  <c r="W287" i="2"/>
  <c r="X287" i="2"/>
  <c r="W227" i="2"/>
  <c r="X227" i="2"/>
  <c r="W191" i="2"/>
  <c r="X191" i="2"/>
  <c r="W143" i="2"/>
  <c r="X143" i="2"/>
  <c r="W83" i="2"/>
  <c r="X83" i="2"/>
  <c r="W23" i="2"/>
  <c r="X23" i="2"/>
  <c r="X9526" i="2"/>
  <c r="W9526" i="2"/>
  <c r="W9514" i="2"/>
  <c r="X9514" i="2"/>
  <c r="W9490" i="2"/>
  <c r="X9490" i="2"/>
  <c r="X9454" i="2"/>
  <c r="W9454" i="2"/>
  <c r="X9394" i="2"/>
  <c r="W9394" i="2"/>
  <c r="W9358" i="2"/>
  <c r="X9358" i="2"/>
  <c r="X9322" i="2"/>
  <c r="W9322" i="2"/>
  <c r="W9274" i="2"/>
  <c r="X9274" i="2"/>
  <c r="W9238" i="2"/>
  <c r="X9238" i="2"/>
  <c r="X9214" i="2"/>
  <c r="W9214" i="2"/>
  <c r="W9190" i="2"/>
  <c r="X9190" i="2"/>
  <c r="W9142" i="2"/>
  <c r="X9142" i="2"/>
  <c r="W9094" i="2"/>
  <c r="X9094" i="2"/>
  <c r="X9046" i="2"/>
  <c r="W9046" i="2"/>
  <c r="W9022" i="2"/>
  <c r="X9022" i="2"/>
  <c r="X8998" i="2"/>
  <c r="W8998" i="2"/>
  <c r="X8890" i="2"/>
  <c r="W8890" i="2"/>
  <c r="X8854" i="2"/>
  <c r="W8854" i="2"/>
  <c r="W8806" i="2"/>
  <c r="X8806" i="2"/>
  <c r="W8758" i="2"/>
  <c r="X8758" i="2"/>
  <c r="X8710" i="2"/>
  <c r="W8710" i="2"/>
  <c r="X8662" i="2"/>
  <c r="W8662" i="2"/>
  <c r="X8626" i="2"/>
  <c r="W8626" i="2"/>
  <c r="X8614" i="2"/>
  <c r="W8614" i="2"/>
  <c r="X8590" i="2"/>
  <c r="W8590" i="2"/>
  <c r="X8362" i="2"/>
  <c r="W8362" i="2"/>
  <c r="W8314" i="2"/>
  <c r="X8314" i="2"/>
  <c r="W8122" i="2"/>
  <c r="X8122" i="2"/>
  <c r="W7990" i="2"/>
  <c r="X7990" i="2"/>
  <c r="W7966" i="2"/>
  <c r="X7966" i="2"/>
  <c r="X7942" i="2"/>
  <c r="W7942" i="2"/>
  <c r="X7822" i="2"/>
  <c r="W7822" i="2"/>
  <c r="W7774" i="2"/>
  <c r="X7774" i="2"/>
  <c r="X7750" i="2"/>
  <c r="W7750" i="2"/>
  <c r="X7702" i="2"/>
  <c r="W7702" i="2"/>
  <c r="W7666" i="2"/>
  <c r="X7666" i="2"/>
  <c r="X7630" i="2"/>
  <c r="W7630" i="2"/>
  <c r="W7570" i="2"/>
  <c r="X7570" i="2"/>
  <c r="W7546" i="2"/>
  <c r="X7546" i="2"/>
  <c r="W7498" i="2"/>
  <c r="X7498" i="2"/>
  <c r="W7450" i="2"/>
  <c r="X7450" i="2"/>
  <c r="W7402" i="2"/>
  <c r="X7402" i="2"/>
  <c r="X7354" i="2"/>
  <c r="W7354" i="2"/>
  <c r="X7306" i="2"/>
  <c r="W7306" i="2"/>
  <c r="X7270" i="2"/>
  <c r="W7270" i="2"/>
  <c r="X7222" i="2"/>
  <c r="W7222" i="2"/>
  <c r="X7186" i="2"/>
  <c r="W7186" i="2"/>
  <c r="W7138" i="2"/>
  <c r="X7138" i="2"/>
  <c r="W6910" i="2"/>
  <c r="X6910" i="2"/>
  <c r="W6874" i="2"/>
  <c r="X6874" i="2"/>
  <c r="W6826" i="2"/>
  <c r="X6826" i="2"/>
  <c r="X6790" i="2"/>
  <c r="W6790" i="2"/>
  <c r="W6766" i="2"/>
  <c r="X6766" i="2"/>
  <c r="X6730" i="2"/>
  <c r="W6730" i="2"/>
  <c r="X6586" i="2"/>
  <c r="W6586" i="2"/>
  <c r="W6538" i="2"/>
  <c r="X6538" i="2"/>
  <c r="W6490" i="2"/>
  <c r="X6490" i="2"/>
  <c r="X6442" i="2"/>
  <c r="W6442" i="2"/>
  <c r="W6418" i="2"/>
  <c r="X6418" i="2"/>
  <c r="X6370" i="2"/>
  <c r="W6370" i="2"/>
  <c r="W6334" i="2"/>
  <c r="X6334" i="2"/>
  <c r="W6322" i="2"/>
  <c r="X6322" i="2"/>
  <c r="W6310" i="2"/>
  <c r="X6310" i="2"/>
  <c r="W6274" i="2"/>
  <c r="X6274" i="2"/>
  <c r="W6226" i="2"/>
  <c r="X6226" i="2"/>
  <c r="X6178" i="2"/>
  <c r="W6178" i="2"/>
  <c r="W6130" i="2"/>
  <c r="X6130" i="2"/>
  <c r="W6106" i="2"/>
  <c r="X6106" i="2"/>
  <c r="W6070" i="2"/>
  <c r="X6070" i="2"/>
  <c r="W6022" i="2"/>
  <c r="X6022" i="2"/>
  <c r="X5986" i="2"/>
  <c r="W5986" i="2"/>
  <c r="X5950" i="2"/>
  <c r="W5950" i="2"/>
  <c r="X5902" i="2"/>
  <c r="W5902" i="2"/>
  <c r="W5866" i="2"/>
  <c r="X5866" i="2"/>
  <c r="W5830" i="2"/>
  <c r="X5830" i="2"/>
  <c r="W5794" i="2"/>
  <c r="X5794" i="2"/>
  <c r="W5758" i="2"/>
  <c r="X5758" i="2"/>
  <c r="W5710" i="2"/>
  <c r="X5710" i="2"/>
  <c r="X5662" i="2"/>
  <c r="W5662" i="2"/>
  <c r="W5626" i="2"/>
  <c r="X5626" i="2"/>
  <c r="W5602" i="2"/>
  <c r="X5602" i="2"/>
  <c r="W5566" i="2"/>
  <c r="X5566" i="2"/>
  <c r="W5530" i="2"/>
  <c r="X5530" i="2"/>
  <c r="W5494" i="2"/>
  <c r="X5494" i="2"/>
  <c r="X5434" i="2"/>
  <c r="W5434" i="2"/>
  <c r="W5398" i="2"/>
  <c r="X5398" i="2"/>
  <c r="W5362" i="2"/>
  <c r="X5362" i="2"/>
  <c r="W5314" i="2"/>
  <c r="X5314" i="2"/>
  <c r="W5266" i="2"/>
  <c r="X5266" i="2"/>
  <c r="W5230" i="2"/>
  <c r="X5230" i="2"/>
  <c r="X5182" i="2"/>
  <c r="W5182" i="2"/>
  <c r="X5134" i="2"/>
  <c r="W5134" i="2"/>
  <c r="W5038" i="2"/>
  <c r="X5038" i="2"/>
  <c r="X5002" i="2"/>
  <c r="W5002" i="2"/>
  <c r="W4978" i="2"/>
  <c r="X4978" i="2"/>
  <c r="X4846" i="2"/>
  <c r="W4846" i="2"/>
  <c r="X4702" i="2"/>
  <c r="W4702" i="2"/>
  <c r="W4654" i="2"/>
  <c r="X4654" i="2"/>
  <c r="W4618" i="2"/>
  <c r="X4618" i="2"/>
  <c r="X4582" i="2"/>
  <c r="W4582" i="2"/>
  <c r="W4534" i="2"/>
  <c r="X4534" i="2"/>
  <c r="W4486" i="2"/>
  <c r="X4486" i="2"/>
  <c r="W4438" i="2"/>
  <c r="X4438" i="2"/>
  <c r="X4390" i="2"/>
  <c r="W4390" i="2"/>
  <c r="X4342" i="2"/>
  <c r="W4342" i="2"/>
  <c r="W4318" i="2"/>
  <c r="X4318" i="2"/>
  <c r="V4282" i="2"/>
  <c r="X4282" i="2"/>
  <c r="W4282" i="2"/>
  <c r="W4234" i="2"/>
  <c r="X4234" i="2"/>
  <c r="W4198" i="2"/>
  <c r="X4198" i="2"/>
  <c r="W4174" i="2"/>
  <c r="X4174" i="2"/>
  <c r="X4138" i="2"/>
  <c r="W4138" i="2"/>
  <c r="W4006" i="2"/>
  <c r="X4006" i="2"/>
  <c r="W3970" i="2"/>
  <c r="X3970" i="2"/>
  <c r="W3922" i="2"/>
  <c r="X3922" i="2"/>
  <c r="X3898" i="2"/>
  <c r="W3898" i="2"/>
  <c r="W3850" i="2"/>
  <c r="X3850" i="2"/>
  <c r="W3814" i="2"/>
  <c r="X3814" i="2"/>
  <c r="W3778" i="2"/>
  <c r="X3778" i="2"/>
  <c r="X3742" i="2"/>
  <c r="W3742" i="2"/>
  <c r="W3706" i="2"/>
  <c r="X3706" i="2"/>
  <c r="X3646" i="2"/>
  <c r="W3646" i="2"/>
  <c r="W3610" i="2"/>
  <c r="X3610" i="2"/>
  <c r="W3514" i="2"/>
  <c r="X3514" i="2"/>
  <c r="V3478" i="2"/>
  <c r="X3478" i="2"/>
  <c r="W3478" i="2"/>
  <c r="X3454" i="2"/>
  <c r="W3454" i="2"/>
  <c r="W3382" i="2"/>
  <c r="X3382" i="2"/>
  <c r="X3370" i="2"/>
  <c r="W3370" i="2"/>
  <c r="W3334" i="2"/>
  <c r="X3334" i="2"/>
  <c r="W3298" i="2"/>
  <c r="X3298" i="2"/>
  <c r="V3286" i="2"/>
  <c r="W3286" i="2"/>
  <c r="X3286" i="2"/>
  <c r="W3274" i="2"/>
  <c r="X3274" i="2"/>
  <c r="W3262" i="2"/>
  <c r="X3262" i="2"/>
  <c r="W3226" i="2"/>
  <c r="X3226" i="2"/>
  <c r="X3190" i="2"/>
  <c r="W3190" i="2"/>
  <c r="X3154" i="2"/>
  <c r="W3154" i="2"/>
  <c r="X3118" i="2"/>
  <c r="W3118" i="2"/>
  <c r="X3082" i="2"/>
  <c r="W3082" i="2"/>
  <c r="V3058" i="2"/>
  <c r="X3058" i="2"/>
  <c r="X3034" i="2"/>
  <c r="W3034" i="2"/>
  <c r="W2998" i="2"/>
  <c r="X2998" i="2"/>
  <c r="V2962" i="2"/>
  <c r="X2962" i="2"/>
  <c r="W2950" i="2"/>
  <c r="X2950" i="2"/>
  <c r="W2926" i="2"/>
  <c r="X2926" i="2"/>
  <c r="W2890" i="2"/>
  <c r="X2890" i="2"/>
  <c r="X2854" i="2"/>
  <c r="W2854" i="2"/>
  <c r="W2806" i="2"/>
  <c r="X2806" i="2"/>
  <c r="X2734" i="2"/>
  <c r="W2734" i="2"/>
  <c r="X2698" i="2"/>
  <c r="W2698" i="2"/>
  <c r="W2674" i="2"/>
  <c r="X2674" i="2"/>
  <c r="W2638" i="2"/>
  <c r="X2638" i="2"/>
  <c r="W2590" i="2"/>
  <c r="X2590" i="2"/>
  <c r="W2446" i="2"/>
  <c r="X2446" i="2"/>
  <c r="X2410" i="2"/>
  <c r="W2410" i="2"/>
  <c r="W2362" i="2"/>
  <c r="X2362" i="2"/>
  <c r="X2314" i="2"/>
  <c r="W2314" i="2"/>
  <c r="W2266" i="2"/>
  <c r="X2266" i="2"/>
  <c r="W2230" i="2"/>
  <c r="X2230" i="2"/>
  <c r="W2182" i="2"/>
  <c r="X2182" i="2"/>
  <c r="W2146" i="2"/>
  <c r="X2146" i="2"/>
  <c r="W2110" i="2"/>
  <c r="X2110" i="2"/>
  <c r="X2074" i="2"/>
  <c r="W2074" i="2"/>
  <c r="W2038" i="2"/>
  <c r="X2038" i="2"/>
  <c r="V2002" i="2"/>
  <c r="W2002" i="2"/>
  <c r="X2002" i="2"/>
  <c r="X1978" i="2"/>
  <c r="W1978" i="2"/>
  <c r="W1942" i="2"/>
  <c r="X1942" i="2"/>
  <c r="W1906" i="2"/>
  <c r="X1906" i="2"/>
  <c r="W1870" i="2"/>
  <c r="X1870" i="2"/>
  <c r="W1822" i="2"/>
  <c r="X1822" i="2"/>
  <c r="X1798" i="2"/>
  <c r="W1798" i="2"/>
  <c r="X1762" i="2"/>
  <c r="W1762" i="2"/>
  <c r="X1714" i="2"/>
  <c r="W1714" i="2"/>
  <c r="W1678" i="2"/>
  <c r="X1678" i="2"/>
  <c r="W1642" i="2"/>
  <c r="X1642" i="2"/>
  <c r="W1594" i="2"/>
  <c r="X1594" i="2"/>
  <c r="W1558" i="2"/>
  <c r="X1558" i="2"/>
  <c r="W1462" i="2"/>
  <c r="X1462" i="2"/>
  <c r="X1450" i="2"/>
  <c r="W1450" i="2"/>
  <c r="W1414" i="2"/>
  <c r="X1414" i="2"/>
  <c r="W1390" i="2"/>
  <c r="X1390" i="2"/>
  <c r="W1354" i="2"/>
  <c r="X1354" i="2"/>
  <c r="X1330" i="2"/>
  <c r="W1330" i="2"/>
  <c r="W1294" i="2"/>
  <c r="X1294" i="2"/>
  <c r="W1270" i="2"/>
  <c r="X1270" i="2"/>
  <c r="W1246" i="2"/>
  <c r="X1246" i="2"/>
  <c r="W1234" i="2"/>
  <c r="X1234" i="2"/>
  <c r="W1198" i="2"/>
  <c r="X1198" i="2"/>
  <c r="W1162" i="2"/>
  <c r="X1162" i="2"/>
  <c r="V1126" i="2"/>
  <c r="W1126" i="2"/>
  <c r="X1126" i="2"/>
  <c r="W1102" i="2"/>
  <c r="X1102" i="2"/>
  <c r="W1066" i="2"/>
  <c r="X1066" i="2"/>
  <c r="W1030" i="2"/>
  <c r="X1030" i="2"/>
  <c r="W1006" i="2"/>
  <c r="X1006" i="2"/>
  <c r="W982" i="2"/>
  <c r="X982" i="2"/>
  <c r="X958" i="2"/>
  <c r="W958" i="2"/>
  <c r="W946" i="2"/>
  <c r="X946" i="2"/>
  <c r="W922" i="2"/>
  <c r="X922" i="2"/>
  <c r="W898" i="2"/>
  <c r="X898" i="2"/>
  <c r="W850" i="2"/>
  <c r="X850" i="2"/>
  <c r="W814" i="2"/>
  <c r="X814" i="2"/>
  <c r="W778" i="2"/>
  <c r="X778" i="2"/>
  <c r="W742" i="2"/>
  <c r="X742" i="2"/>
  <c r="W718" i="2"/>
  <c r="X718" i="2"/>
  <c r="W682" i="2"/>
  <c r="X682" i="2"/>
  <c r="W658" i="2"/>
  <c r="X658" i="2"/>
  <c r="X634" i="2"/>
  <c r="W634" i="2"/>
  <c r="X598" i="2"/>
  <c r="W598" i="2"/>
  <c r="W562" i="2"/>
  <c r="X562" i="2"/>
  <c r="W526" i="2"/>
  <c r="X526" i="2"/>
  <c r="W490" i="2"/>
  <c r="X490" i="2"/>
  <c r="W454" i="2"/>
  <c r="X454" i="2"/>
  <c r="X418" i="2"/>
  <c r="W418" i="2"/>
  <c r="W382" i="2"/>
  <c r="X382" i="2"/>
  <c r="X346" i="2"/>
  <c r="W346" i="2"/>
  <c r="W334" i="2"/>
  <c r="X334" i="2"/>
  <c r="W298" i="2"/>
  <c r="X298" i="2"/>
  <c r="W262" i="2"/>
  <c r="X262" i="2"/>
  <c r="X238" i="2"/>
  <c r="W238" i="2"/>
  <c r="W214" i="2"/>
  <c r="X214" i="2"/>
  <c r="W190" i="2"/>
  <c r="X190" i="2"/>
  <c r="X154" i="2"/>
  <c r="W154" i="2"/>
  <c r="W34" i="2"/>
  <c r="X34" i="2"/>
  <c r="W8158" i="2"/>
  <c r="W1618" i="2"/>
  <c r="X9525" i="2"/>
  <c r="W9525" i="2"/>
  <c r="X9489" i="2"/>
  <c r="W9489" i="2"/>
  <c r="X9453" i="2"/>
  <c r="W9453" i="2"/>
  <c r="X9417" i="2"/>
  <c r="W9417" i="2"/>
  <c r="X9381" i="2"/>
  <c r="W9381" i="2"/>
  <c r="X9357" i="2"/>
  <c r="W9357" i="2"/>
  <c r="W9333" i="2"/>
  <c r="X9333" i="2"/>
  <c r="X9309" i="2"/>
  <c r="W9309" i="2"/>
  <c r="X9273" i="2"/>
  <c r="W9273" i="2"/>
  <c r="W9237" i="2"/>
  <c r="X9237" i="2"/>
  <c r="X9201" i="2"/>
  <c r="W9201" i="2"/>
  <c r="X9153" i="2"/>
  <c r="W9153" i="2"/>
  <c r="W9117" i="2"/>
  <c r="X9117" i="2"/>
  <c r="W9081" i="2"/>
  <c r="X9081" i="2"/>
  <c r="X8985" i="2"/>
  <c r="W8985" i="2"/>
  <c r="X8961" i="2"/>
  <c r="W8961" i="2"/>
  <c r="W8937" i="2"/>
  <c r="X8937" i="2"/>
  <c r="X8913" i="2"/>
  <c r="W8913" i="2"/>
  <c r="X8889" i="2"/>
  <c r="W8889" i="2"/>
  <c r="X8877" i="2"/>
  <c r="W8877" i="2"/>
  <c r="X8841" i="2"/>
  <c r="W8841" i="2"/>
  <c r="W8805" i="2"/>
  <c r="X8805" i="2"/>
  <c r="W8781" i="2"/>
  <c r="X8781" i="2"/>
  <c r="W8745" i="2"/>
  <c r="X8745" i="2"/>
  <c r="W8709" i="2"/>
  <c r="X8709" i="2"/>
  <c r="W8541" i="2"/>
  <c r="X8541" i="2"/>
  <c r="W8481" i="2"/>
  <c r="X8481" i="2"/>
  <c r="X8457" i="2"/>
  <c r="W8457" i="2"/>
  <c r="X8433" i="2"/>
  <c r="W8433" i="2"/>
  <c r="W8397" i="2"/>
  <c r="X8397" i="2"/>
  <c r="X8205" i="2"/>
  <c r="W8205" i="2"/>
  <c r="W8181" i="2"/>
  <c r="X8181" i="2"/>
  <c r="W8157" i="2"/>
  <c r="X8157" i="2"/>
  <c r="W8121" i="2"/>
  <c r="X8121" i="2"/>
  <c r="W8073" i="2"/>
  <c r="X8073" i="2"/>
  <c r="W8037" i="2"/>
  <c r="X8037" i="2"/>
  <c r="X8001" i="2"/>
  <c r="W8001" i="2"/>
  <c r="W7965" i="2"/>
  <c r="X7965" i="2"/>
  <c r="W7941" i="2"/>
  <c r="X7941" i="2"/>
  <c r="W7917" i="2"/>
  <c r="X7917" i="2"/>
  <c r="W7881" i="2"/>
  <c r="X7881" i="2"/>
  <c r="X7857" i="2"/>
  <c r="W7857" i="2"/>
  <c r="W7833" i="2"/>
  <c r="X7833" i="2"/>
  <c r="W7809" i="2"/>
  <c r="X7809" i="2"/>
  <c r="W7773" i="2"/>
  <c r="X7773" i="2"/>
  <c r="W7737" i="2"/>
  <c r="X7737" i="2"/>
  <c r="X7701" i="2"/>
  <c r="W7701" i="2"/>
  <c r="X7665" i="2"/>
  <c r="W7665" i="2"/>
  <c r="X7641" i="2"/>
  <c r="W7641" i="2"/>
  <c r="X7629" i="2"/>
  <c r="W7629" i="2"/>
  <c r="W7617" i="2"/>
  <c r="X7617" i="2"/>
  <c r="W7581" i="2"/>
  <c r="X7581" i="2"/>
  <c r="X7545" i="2"/>
  <c r="W7545" i="2"/>
  <c r="W7509" i="2"/>
  <c r="X7509" i="2"/>
  <c r="W7473" i="2"/>
  <c r="X7473" i="2"/>
  <c r="W7437" i="2"/>
  <c r="X7437" i="2"/>
  <c r="X7329" i="2"/>
  <c r="W7329" i="2"/>
  <c r="W7293" i="2"/>
  <c r="X7293" i="2"/>
  <c r="X7269" i="2"/>
  <c r="W7269" i="2"/>
  <c r="X7233" i="2"/>
  <c r="W7233" i="2"/>
  <c r="X7197" i="2"/>
  <c r="W7197" i="2"/>
  <c r="W7173" i="2"/>
  <c r="X7173" i="2"/>
  <c r="X7149" i="2"/>
  <c r="W7149" i="2"/>
  <c r="X7113" i="2"/>
  <c r="W7113" i="2"/>
  <c r="W7077" i="2"/>
  <c r="X7077" i="2"/>
  <c r="W7041" i="2"/>
  <c r="X7041" i="2"/>
  <c r="W7017" i="2"/>
  <c r="X7017" i="2"/>
  <c r="X6993" i="2"/>
  <c r="W6993" i="2"/>
  <c r="X6945" i="2"/>
  <c r="W6945" i="2"/>
  <c r="W6909" i="2"/>
  <c r="X6909" i="2"/>
  <c r="W6813" i="2"/>
  <c r="X6813" i="2"/>
  <c r="W6789" i="2"/>
  <c r="X6789" i="2"/>
  <c r="W6765" i="2"/>
  <c r="X6765" i="2"/>
  <c r="W6669" i="2"/>
  <c r="X6669" i="2"/>
  <c r="W6597" i="2"/>
  <c r="X6597" i="2"/>
  <c r="X6561" i="2"/>
  <c r="W6561" i="2"/>
  <c r="W6537" i="2"/>
  <c r="X6537" i="2"/>
  <c r="X6513" i="2"/>
  <c r="W6513" i="2"/>
  <c r="X6477" i="2"/>
  <c r="W6477" i="2"/>
  <c r="X6441" i="2"/>
  <c r="W6441" i="2"/>
  <c r="X6417" i="2"/>
  <c r="W6417" i="2"/>
  <c r="X6393" i="2"/>
  <c r="W6393" i="2"/>
  <c r="W6357" i="2"/>
  <c r="X6357" i="2"/>
  <c r="X6333" i="2"/>
  <c r="W6333" i="2"/>
  <c r="W6321" i="2"/>
  <c r="X6321" i="2"/>
  <c r="W6297" i="2"/>
  <c r="X6297" i="2"/>
  <c r="W6261" i="2"/>
  <c r="X6261" i="2"/>
  <c r="W6225" i="2"/>
  <c r="X6225" i="2"/>
  <c r="W6201" i="2"/>
  <c r="X6201" i="2"/>
  <c r="W6165" i="2"/>
  <c r="X6165" i="2"/>
  <c r="W6045" i="2"/>
  <c r="X6045" i="2"/>
  <c r="W6009" i="2"/>
  <c r="X6009" i="2"/>
  <c r="X5973" i="2"/>
  <c r="W5973" i="2"/>
  <c r="W5949" i="2"/>
  <c r="X5949" i="2"/>
  <c r="W5925" i="2"/>
  <c r="X5925" i="2"/>
  <c r="X5901" i="2"/>
  <c r="W5901" i="2"/>
  <c r="W5877" i="2"/>
  <c r="X5877" i="2"/>
  <c r="X5841" i="2"/>
  <c r="W5841" i="2"/>
  <c r="W5805" i="2"/>
  <c r="X5805" i="2"/>
  <c r="W5781" i="2"/>
  <c r="X5781" i="2"/>
  <c r="W5757" i="2"/>
  <c r="X5757" i="2"/>
  <c r="W5721" i="2"/>
  <c r="X5721" i="2"/>
  <c r="X5613" i="2"/>
  <c r="W5613" i="2"/>
  <c r="X5601" i="2"/>
  <c r="W5601" i="2"/>
  <c r="X5577" i="2"/>
  <c r="W5577" i="2"/>
  <c r="X5541" i="2"/>
  <c r="W5541" i="2"/>
  <c r="W5505" i="2"/>
  <c r="X5505" i="2"/>
  <c r="W5253" i="2"/>
  <c r="X5253" i="2"/>
  <c r="W5205" i="2"/>
  <c r="X5205" i="2"/>
  <c r="W5109" i="2"/>
  <c r="X5109" i="2"/>
  <c r="W5085" i="2"/>
  <c r="X5085" i="2"/>
  <c r="W5049" i="2"/>
  <c r="X5049" i="2"/>
  <c r="W5037" i="2"/>
  <c r="X5037" i="2"/>
  <c r="W5001" i="2"/>
  <c r="X5001" i="2"/>
  <c r="X4977" i="2"/>
  <c r="W4977" i="2"/>
  <c r="W4941" i="2"/>
  <c r="X4941" i="2"/>
  <c r="W4929" i="2"/>
  <c r="X4929" i="2"/>
  <c r="X4917" i="2"/>
  <c r="W4917" i="2"/>
  <c r="X4881" i="2"/>
  <c r="W4881" i="2"/>
  <c r="W8577" i="2"/>
  <c r="W8146" i="2"/>
  <c r="W5026" i="2"/>
  <c r="X3562" i="2"/>
  <c r="X1570" i="2"/>
  <c r="X934" i="2"/>
  <c r="W8925" i="2"/>
  <c r="W3358" i="2"/>
  <c r="W7162" i="2"/>
  <c r="X5590" i="2"/>
  <c r="X5098" i="2"/>
  <c r="X1331" i="2"/>
  <c r="W8974" i="2"/>
  <c r="W8649" i="2"/>
  <c r="W6117" i="2"/>
  <c r="W6033" i="2"/>
  <c r="W4570" i="2"/>
  <c r="W94" i="2"/>
  <c r="X9442" i="2"/>
  <c r="X5734" i="2"/>
  <c r="X5133" i="2"/>
  <c r="X3191" i="2"/>
  <c r="W4857" i="2"/>
  <c r="X4857" i="2"/>
  <c r="W4845" i="2"/>
  <c r="X4845" i="2"/>
  <c r="W4821" i="2"/>
  <c r="X4821" i="2"/>
  <c r="W4725" i="2"/>
  <c r="X4725" i="2"/>
  <c r="W4701" i="2"/>
  <c r="X4701" i="2"/>
  <c r="W4665" i="2"/>
  <c r="X4665" i="2"/>
  <c r="W4557" i="2"/>
  <c r="X4557" i="2"/>
  <c r="W4521" i="2"/>
  <c r="X4521" i="2"/>
  <c r="W4497" i="2"/>
  <c r="X4497" i="2"/>
  <c r="W4473" i="2"/>
  <c r="X4473" i="2"/>
  <c r="W4437" i="2"/>
  <c r="X4437" i="2"/>
  <c r="W4401" i="2"/>
  <c r="X4401" i="2"/>
  <c r="W4365" i="2"/>
  <c r="X4365" i="2"/>
  <c r="W4329" i="2"/>
  <c r="X4329" i="2"/>
  <c r="W4269" i="2"/>
  <c r="X4269" i="2"/>
  <c r="W4209" i="2"/>
  <c r="X4209" i="2"/>
  <c r="W4185" i="2"/>
  <c r="X4185" i="2"/>
  <c r="W4161" i="2"/>
  <c r="X4161" i="2"/>
  <c r="W4125" i="2"/>
  <c r="X4125" i="2"/>
  <c r="W4089" i="2"/>
  <c r="X4089" i="2"/>
  <c r="W4065" i="2"/>
  <c r="X4065" i="2"/>
  <c r="W4029" i="2"/>
  <c r="X4029" i="2"/>
  <c r="W3993" i="2"/>
  <c r="X3993" i="2"/>
  <c r="W3969" i="2"/>
  <c r="X3969" i="2"/>
  <c r="W3897" i="2"/>
  <c r="X3897" i="2"/>
  <c r="W3861" i="2"/>
  <c r="X3861" i="2"/>
  <c r="W3837" i="2"/>
  <c r="X3837" i="2"/>
  <c r="W3813" i="2"/>
  <c r="X3813" i="2"/>
  <c r="W3741" i="2"/>
  <c r="X3741" i="2"/>
  <c r="W3717" i="2"/>
  <c r="X3717" i="2"/>
  <c r="W3705" i="2"/>
  <c r="X3705" i="2"/>
  <c r="W3669" i="2"/>
  <c r="X3669" i="2"/>
  <c r="W3633" i="2"/>
  <c r="X3633" i="2"/>
  <c r="W3609" i="2"/>
  <c r="X3609" i="2"/>
  <c r="W3585" i="2"/>
  <c r="X3585" i="2"/>
  <c r="W3573" i="2"/>
  <c r="X3573" i="2"/>
  <c r="X3465" i="2"/>
  <c r="W3465" i="2"/>
  <c r="W3429" i="2"/>
  <c r="X3429" i="2"/>
  <c r="W3405" i="2"/>
  <c r="X3405" i="2"/>
  <c r="W3381" i="2"/>
  <c r="X3381" i="2"/>
  <c r="W3345" i="2"/>
  <c r="X3345" i="2"/>
  <c r="X3321" i="2"/>
  <c r="W3321" i="2"/>
  <c r="W3309" i="2"/>
  <c r="X3309" i="2"/>
  <c r="W3285" i="2"/>
  <c r="X3285" i="2"/>
  <c r="X3249" i="2"/>
  <c r="W3249" i="2"/>
  <c r="X3165" i="2"/>
  <c r="W3165" i="2"/>
  <c r="X3153" i="2"/>
  <c r="W3153" i="2"/>
  <c r="W3129" i="2"/>
  <c r="X3129" i="2"/>
  <c r="W3093" i="2"/>
  <c r="X3093" i="2"/>
  <c r="W3045" i="2"/>
  <c r="X3045" i="2"/>
  <c r="W2937" i="2"/>
  <c r="X2937" i="2"/>
  <c r="W2901" i="2"/>
  <c r="X2901" i="2"/>
  <c r="W2805" i="2"/>
  <c r="X2805" i="2"/>
  <c r="W2757" i="2"/>
  <c r="X2757" i="2"/>
  <c r="X2721" i="2"/>
  <c r="W2721" i="2"/>
  <c r="W2685" i="2"/>
  <c r="X2685" i="2"/>
  <c r="W2661" i="2"/>
  <c r="X2661" i="2"/>
  <c r="W2649" i="2"/>
  <c r="X2649" i="2"/>
  <c r="W2625" i="2"/>
  <c r="X2625" i="2"/>
  <c r="V2601" i="2"/>
  <c r="X2601" i="2"/>
  <c r="W2601" i="2"/>
  <c r="W2577" i="2"/>
  <c r="X2577" i="2"/>
  <c r="X2541" i="2"/>
  <c r="W2541" i="2"/>
  <c r="W2457" i="2"/>
  <c r="X2457" i="2"/>
  <c r="X2445" i="2"/>
  <c r="W2445" i="2"/>
  <c r="W2409" i="2"/>
  <c r="X2409" i="2"/>
  <c r="W2361" i="2"/>
  <c r="X2361" i="2"/>
  <c r="W2325" i="2"/>
  <c r="X2325" i="2"/>
  <c r="X2313" i="2"/>
  <c r="W2313" i="2"/>
  <c r="W2289" i="2"/>
  <c r="X2289" i="2"/>
  <c r="X2253" i="2"/>
  <c r="W2253" i="2"/>
  <c r="X2241" i="2"/>
  <c r="W2241" i="2"/>
  <c r="W2229" i="2"/>
  <c r="X2229" i="2"/>
  <c r="X2205" i="2"/>
  <c r="W2205" i="2"/>
  <c r="W2181" i="2"/>
  <c r="X2181" i="2"/>
  <c r="W2145" i="2"/>
  <c r="X2145" i="2"/>
  <c r="W2121" i="2"/>
  <c r="X2121" i="2"/>
  <c r="W2085" i="2"/>
  <c r="X2085" i="2"/>
  <c r="V2049" i="2"/>
  <c r="X2049" i="2"/>
  <c r="W2049" i="2"/>
  <c r="X2013" i="2"/>
  <c r="W2013" i="2"/>
  <c r="W1989" i="2"/>
  <c r="X1989" i="2"/>
  <c r="V1965" i="2"/>
  <c r="X1965" i="2"/>
  <c r="W1929" i="2"/>
  <c r="X1929" i="2"/>
  <c r="V1893" i="2"/>
  <c r="W1893" i="2"/>
  <c r="X1893" i="2"/>
  <c r="W1881" i="2"/>
  <c r="X1881" i="2"/>
  <c r="W1869" i="2"/>
  <c r="X1869" i="2"/>
  <c r="X1857" i="2"/>
  <c r="W1857" i="2"/>
  <c r="W1821" i="2"/>
  <c r="X1821" i="2"/>
  <c r="W1797" i="2"/>
  <c r="X1797" i="2"/>
  <c r="W1773" i="2"/>
  <c r="X1773" i="2"/>
  <c r="W1737" i="2"/>
  <c r="X1737" i="2"/>
  <c r="X1701" i="2"/>
  <c r="W1701" i="2"/>
  <c r="W1665" i="2"/>
  <c r="X1665" i="2"/>
  <c r="W1641" i="2"/>
  <c r="X1641" i="2"/>
  <c r="W1617" i="2"/>
  <c r="X1617" i="2"/>
  <c r="W1569" i="2"/>
  <c r="X1569" i="2"/>
  <c r="X1461" i="2"/>
  <c r="W1461" i="2"/>
  <c r="W1413" i="2"/>
  <c r="X1413" i="2"/>
  <c r="W1209" i="2"/>
  <c r="X1209" i="2"/>
  <c r="X1101" i="2"/>
  <c r="W1101" i="2"/>
  <c r="W1065" i="2"/>
  <c r="X1065" i="2"/>
  <c r="W1041" i="2"/>
  <c r="X1041" i="2"/>
  <c r="W1005" i="2"/>
  <c r="X1005" i="2"/>
  <c r="W969" i="2"/>
  <c r="X969" i="2"/>
  <c r="W933" i="2"/>
  <c r="X933" i="2"/>
  <c r="W909" i="2"/>
  <c r="X909" i="2"/>
  <c r="W885" i="2"/>
  <c r="X885" i="2"/>
  <c r="W861" i="2"/>
  <c r="X861" i="2"/>
  <c r="X825" i="2"/>
  <c r="W825" i="2"/>
  <c r="X813" i="2"/>
  <c r="W813" i="2"/>
  <c r="W789" i="2"/>
  <c r="X789" i="2"/>
  <c r="X765" i="2"/>
  <c r="W765" i="2"/>
  <c r="W729" i="2"/>
  <c r="X729" i="2"/>
  <c r="W705" i="2"/>
  <c r="X705" i="2"/>
  <c r="X693" i="2"/>
  <c r="W693" i="2"/>
  <c r="W681" i="2"/>
  <c r="X681" i="2"/>
  <c r="W657" i="2"/>
  <c r="X657" i="2"/>
  <c r="W609" i="2"/>
  <c r="X609" i="2"/>
  <c r="X465" i="2"/>
  <c r="W465" i="2"/>
  <c r="W441" i="2"/>
  <c r="X441" i="2"/>
  <c r="X405" i="2"/>
  <c r="W405" i="2"/>
  <c r="W381" i="2"/>
  <c r="X381" i="2"/>
  <c r="W345" i="2"/>
  <c r="X345" i="2"/>
  <c r="X321" i="2"/>
  <c r="W321" i="2"/>
  <c r="W297" i="2"/>
  <c r="X297" i="2"/>
  <c r="X273" i="2"/>
  <c r="W273" i="2"/>
  <c r="W237" i="2"/>
  <c r="X237" i="2"/>
  <c r="W225" i="2"/>
  <c r="X225" i="2"/>
  <c r="W189" i="2"/>
  <c r="X189" i="2"/>
  <c r="W177" i="2"/>
  <c r="X177" i="2"/>
  <c r="W165" i="2"/>
  <c r="X165" i="2"/>
  <c r="X153" i="2"/>
  <c r="W153" i="2"/>
  <c r="W141" i="2"/>
  <c r="X141" i="2"/>
  <c r="W129" i="2"/>
  <c r="X129" i="2"/>
  <c r="W117" i="2"/>
  <c r="X117" i="2"/>
  <c r="X93" i="2"/>
  <c r="W93" i="2"/>
  <c r="W69" i="2"/>
  <c r="X69" i="2"/>
  <c r="W33" i="2"/>
  <c r="X33" i="2"/>
  <c r="X3561" i="2"/>
  <c r="W4869" i="2"/>
  <c r="X4869" i="2"/>
  <c r="W4785" i="2"/>
  <c r="X4785" i="2"/>
  <c r="W4761" i="2"/>
  <c r="X4761" i="2"/>
  <c r="W4737" i="2"/>
  <c r="X4737" i="2"/>
  <c r="W4641" i="2"/>
  <c r="X4641" i="2"/>
  <c r="W4617" i="2"/>
  <c r="X4617" i="2"/>
  <c r="W4593" i="2"/>
  <c r="X4593" i="2"/>
  <c r="W4545" i="2"/>
  <c r="X4545" i="2"/>
  <c r="W4509" i="2"/>
  <c r="X4509" i="2"/>
  <c r="W4485" i="2"/>
  <c r="X4485" i="2"/>
  <c r="W4461" i="2"/>
  <c r="X4461" i="2"/>
  <c r="W4413" i="2"/>
  <c r="X4413" i="2"/>
  <c r="W4353" i="2"/>
  <c r="X4353" i="2"/>
  <c r="W4317" i="2"/>
  <c r="X4317" i="2"/>
  <c r="W4293" i="2"/>
  <c r="X4293" i="2"/>
  <c r="W4101" i="2"/>
  <c r="X4101" i="2"/>
  <c r="W4053" i="2"/>
  <c r="X4053" i="2"/>
  <c r="W4017" i="2"/>
  <c r="X4017" i="2"/>
  <c r="W3981" i="2"/>
  <c r="X3981" i="2"/>
  <c r="W3957" i="2"/>
  <c r="X3957" i="2"/>
  <c r="W3933" i="2"/>
  <c r="X3933" i="2"/>
  <c r="W3909" i="2"/>
  <c r="X3909" i="2"/>
  <c r="W3885" i="2"/>
  <c r="X3885" i="2"/>
  <c r="W3777" i="2"/>
  <c r="X3777" i="2"/>
  <c r="W3753" i="2"/>
  <c r="X3753" i="2"/>
  <c r="W3645" i="2"/>
  <c r="X3645" i="2"/>
  <c r="W3597" i="2"/>
  <c r="X3597" i="2"/>
  <c r="W3525" i="2"/>
  <c r="X3525" i="2"/>
  <c r="W3501" i="2"/>
  <c r="X3501" i="2"/>
  <c r="X3441" i="2"/>
  <c r="W3441" i="2"/>
  <c r="X3333" i="2"/>
  <c r="W3333" i="2"/>
  <c r="W3297" i="2"/>
  <c r="X3297" i="2"/>
  <c r="W3261" i="2"/>
  <c r="X3261" i="2"/>
  <c r="V3237" i="2"/>
  <c r="X3237" i="2"/>
  <c r="W3237" i="2"/>
  <c r="W3213" i="2"/>
  <c r="X3213" i="2"/>
  <c r="W3177" i="2"/>
  <c r="X3177" i="2"/>
  <c r="W3081" i="2"/>
  <c r="X3081" i="2"/>
  <c r="W3057" i="2"/>
  <c r="X3057" i="2"/>
  <c r="X3033" i="2"/>
  <c r="W3033" i="2"/>
  <c r="X3021" i="2"/>
  <c r="W3021" i="2"/>
  <c r="X2997" i="2"/>
  <c r="W2997" i="2"/>
  <c r="W2961" i="2"/>
  <c r="X2961" i="2"/>
  <c r="W2925" i="2"/>
  <c r="X2925" i="2"/>
  <c r="W2877" i="2"/>
  <c r="X2877" i="2"/>
  <c r="X2865" i="2"/>
  <c r="W2865" i="2"/>
  <c r="W2853" i="2"/>
  <c r="X2853" i="2"/>
  <c r="X2817" i="2"/>
  <c r="W2817" i="2"/>
  <c r="W2781" i="2"/>
  <c r="X2781" i="2"/>
  <c r="V2745" i="2"/>
  <c r="X2745" i="2"/>
  <c r="W2745" i="2"/>
  <c r="X2697" i="2"/>
  <c r="W2697" i="2"/>
  <c r="W2589" i="2"/>
  <c r="X2589" i="2"/>
  <c r="X2553" i="2"/>
  <c r="W2553" i="2"/>
  <c r="W2433" i="2"/>
  <c r="X2433" i="2"/>
  <c r="W2397" i="2"/>
  <c r="X2397" i="2"/>
  <c r="X2373" i="2"/>
  <c r="W2373" i="2"/>
  <c r="W2337" i="2"/>
  <c r="X2337" i="2"/>
  <c r="W2301" i="2"/>
  <c r="X2301" i="2"/>
  <c r="W2265" i="2"/>
  <c r="X2265" i="2"/>
  <c r="W2157" i="2"/>
  <c r="X2157" i="2"/>
  <c r="X2109" i="2"/>
  <c r="W2109" i="2"/>
  <c r="X2073" i="2"/>
  <c r="W2073" i="2"/>
  <c r="X2037" i="2"/>
  <c r="W2037" i="2"/>
  <c r="X2001" i="2"/>
  <c r="W2001" i="2"/>
  <c r="V1977" i="2"/>
  <c r="W1977" i="2"/>
  <c r="W1953" i="2"/>
  <c r="X1953" i="2"/>
  <c r="W1917" i="2"/>
  <c r="X1917" i="2"/>
  <c r="W1713" i="2"/>
  <c r="X1713" i="2"/>
  <c r="W1677" i="2"/>
  <c r="X1677" i="2"/>
  <c r="W1581" i="2"/>
  <c r="X1581" i="2"/>
  <c r="W1545" i="2"/>
  <c r="X1545" i="2"/>
  <c r="W1509" i="2"/>
  <c r="X1509" i="2"/>
  <c r="X1473" i="2"/>
  <c r="W1473" i="2"/>
  <c r="X1437" i="2"/>
  <c r="W1437" i="2"/>
  <c r="X1401" i="2"/>
  <c r="W1401" i="2"/>
  <c r="W1377" i="2"/>
  <c r="X1377" i="2"/>
  <c r="W1353" i="2"/>
  <c r="X1353" i="2"/>
  <c r="W1317" i="2"/>
  <c r="X1317" i="2"/>
  <c r="X1281" i="2"/>
  <c r="W1281" i="2"/>
  <c r="W1257" i="2"/>
  <c r="X1257" i="2"/>
  <c r="W1161" i="2"/>
  <c r="X1161" i="2"/>
  <c r="W1149" i="2"/>
  <c r="X1149" i="2"/>
  <c r="X1125" i="2"/>
  <c r="W1125" i="2"/>
  <c r="W1089" i="2"/>
  <c r="X1089" i="2"/>
  <c r="W1053" i="2"/>
  <c r="X1053" i="2"/>
  <c r="W1017" i="2"/>
  <c r="X1017" i="2"/>
  <c r="V981" i="2"/>
  <c r="X981" i="2"/>
  <c r="W945" i="2"/>
  <c r="X945" i="2"/>
  <c r="W633" i="2"/>
  <c r="X633" i="2"/>
  <c r="X597" i="2"/>
  <c r="W597" i="2"/>
  <c r="W573" i="2"/>
  <c r="X573" i="2"/>
  <c r="V549" i="2"/>
  <c r="X549" i="2"/>
  <c r="W537" i="2"/>
  <c r="X537" i="2"/>
  <c r="W525" i="2"/>
  <c r="X525" i="2"/>
  <c r="W501" i="2"/>
  <c r="X501" i="2"/>
  <c r="W477" i="2"/>
  <c r="X477" i="2"/>
  <c r="W453" i="2"/>
  <c r="X453" i="2"/>
  <c r="W417" i="2"/>
  <c r="X417" i="2"/>
  <c r="W393" i="2"/>
  <c r="X393" i="2"/>
  <c r="W369" i="2"/>
  <c r="X369" i="2"/>
  <c r="W333" i="2"/>
  <c r="X333" i="2"/>
  <c r="W309" i="2"/>
  <c r="X309" i="2"/>
  <c r="X285" i="2"/>
  <c r="W285" i="2"/>
  <c r="W249" i="2"/>
  <c r="X249" i="2"/>
  <c r="W213" i="2"/>
  <c r="X213" i="2"/>
  <c r="W9" i="2"/>
  <c r="X9" i="2"/>
  <c r="W4893" i="2"/>
  <c r="W849" i="2"/>
  <c r="X4581" i="2"/>
  <c r="X3549" i="2"/>
  <c r="X2565" i="2"/>
  <c r="W4797" i="2"/>
  <c r="X4797" i="2"/>
  <c r="W4773" i="2"/>
  <c r="X4773" i="2"/>
  <c r="W4689" i="2"/>
  <c r="X4689" i="2"/>
  <c r="W4653" i="2"/>
  <c r="X4653" i="2"/>
  <c r="W4629" i="2"/>
  <c r="X4629" i="2"/>
  <c r="W4605" i="2"/>
  <c r="X4605" i="2"/>
  <c r="W4569" i="2"/>
  <c r="X4569" i="2"/>
  <c r="W4533" i="2"/>
  <c r="X4533" i="2"/>
  <c r="W4425" i="2"/>
  <c r="X4425" i="2"/>
  <c r="W4389" i="2"/>
  <c r="X4389" i="2"/>
  <c r="W4341" i="2"/>
  <c r="X4341" i="2"/>
  <c r="W4305" i="2"/>
  <c r="X4305" i="2"/>
  <c r="W4233" i="2"/>
  <c r="X4233" i="2"/>
  <c r="W4197" i="2"/>
  <c r="X4197" i="2"/>
  <c r="W4173" i="2"/>
  <c r="X4173" i="2"/>
  <c r="W4149" i="2"/>
  <c r="X4149" i="2"/>
  <c r="W4113" i="2"/>
  <c r="X4113" i="2"/>
  <c r="W4077" i="2"/>
  <c r="X4077" i="2"/>
  <c r="W4041" i="2"/>
  <c r="X4041" i="2"/>
  <c r="W4005" i="2"/>
  <c r="X4005" i="2"/>
  <c r="W3849" i="2"/>
  <c r="X3849" i="2"/>
  <c r="W3825" i="2"/>
  <c r="X3825" i="2"/>
  <c r="W3789" i="2"/>
  <c r="X3789" i="2"/>
  <c r="W3693" i="2"/>
  <c r="X3693" i="2"/>
  <c r="W3657" i="2"/>
  <c r="X3657" i="2"/>
  <c r="W3621" i="2"/>
  <c r="X3621" i="2"/>
  <c r="W3537" i="2"/>
  <c r="X3537" i="2"/>
  <c r="W3513" i="2"/>
  <c r="X3513" i="2"/>
  <c r="X3489" i="2"/>
  <c r="W3489" i="2"/>
  <c r="W3453" i="2"/>
  <c r="X3453" i="2"/>
  <c r="X3417" i="2"/>
  <c r="W3417" i="2"/>
  <c r="X3393" i="2"/>
  <c r="W3393" i="2"/>
  <c r="W3357" i="2"/>
  <c r="X3357" i="2"/>
  <c r="W3225" i="2"/>
  <c r="X3225" i="2"/>
  <c r="X3201" i="2"/>
  <c r="W3201" i="2"/>
  <c r="W3117" i="2"/>
  <c r="X3117" i="2"/>
  <c r="W3069" i="2"/>
  <c r="X3069" i="2"/>
  <c r="W2985" i="2"/>
  <c r="X2985" i="2"/>
  <c r="X2949" i="2"/>
  <c r="W2949" i="2"/>
  <c r="W2913" i="2"/>
  <c r="X2913" i="2"/>
  <c r="W2889" i="2"/>
  <c r="X2889" i="2"/>
  <c r="W2793" i="2"/>
  <c r="X2793" i="2"/>
  <c r="W2769" i="2"/>
  <c r="X2769" i="2"/>
  <c r="X2733" i="2"/>
  <c r="W2733" i="2"/>
  <c r="V2709" i="2"/>
  <c r="X2709" i="2"/>
  <c r="W2709" i="2"/>
  <c r="X2673" i="2"/>
  <c r="W2673" i="2"/>
  <c r="W2637" i="2"/>
  <c r="X2637" i="2"/>
  <c r="X2529" i="2"/>
  <c r="W2529" i="2"/>
  <c r="W2517" i="2"/>
  <c r="X2517" i="2"/>
  <c r="W2505" i="2"/>
  <c r="X2505" i="2"/>
  <c r="X2469" i="2"/>
  <c r="W2469" i="2"/>
  <c r="V2421" i="2"/>
  <c r="X2421" i="2"/>
  <c r="W2385" i="2"/>
  <c r="X2385" i="2"/>
  <c r="W2349" i="2"/>
  <c r="X2349" i="2"/>
  <c r="W2169" i="2"/>
  <c r="X2169" i="2"/>
  <c r="W2133" i="2"/>
  <c r="X2133" i="2"/>
  <c r="W2097" i="2"/>
  <c r="X2097" i="2"/>
  <c r="W2061" i="2"/>
  <c r="X2061" i="2"/>
  <c r="W2025" i="2"/>
  <c r="X2025" i="2"/>
  <c r="W1905" i="2"/>
  <c r="X1905" i="2"/>
  <c r="W1809" i="2"/>
  <c r="X1809" i="2"/>
  <c r="W1785" i="2"/>
  <c r="X1785" i="2"/>
  <c r="W1749" i="2"/>
  <c r="X1749" i="2"/>
  <c r="W1725" i="2"/>
  <c r="X1725" i="2"/>
  <c r="W1689" i="2"/>
  <c r="X1689" i="2"/>
  <c r="W1653" i="2"/>
  <c r="X1653" i="2"/>
  <c r="W1629" i="2"/>
  <c r="X1629" i="2"/>
  <c r="X1593" i="2"/>
  <c r="W1593" i="2"/>
  <c r="X1557" i="2"/>
  <c r="W1557" i="2"/>
  <c r="W1533" i="2"/>
  <c r="X1533" i="2"/>
  <c r="W1521" i="2"/>
  <c r="X1521" i="2"/>
  <c r="W1485" i="2"/>
  <c r="X1485" i="2"/>
  <c r="W1449" i="2"/>
  <c r="X1449" i="2"/>
  <c r="W1425" i="2"/>
  <c r="X1425" i="2"/>
  <c r="W1389" i="2"/>
  <c r="X1389" i="2"/>
  <c r="W1365" i="2"/>
  <c r="X1365" i="2"/>
  <c r="W1341" i="2"/>
  <c r="X1341" i="2"/>
  <c r="W1305" i="2"/>
  <c r="X1305" i="2"/>
  <c r="W1293" i="2"/>
  <c r="X1293" i="2"/>
  <c r="W1269" i="2"/>
  <c r="X1269" i="2"/>
  <c r="W1233" i="2"/>
  <c r="X1233" i="2"/>
  <c r="W1221" i="2"/>
  <c r="X1221" i="2"/>
  <c r="W1197" i="2"/>
  <c r="X1197" i="2"/>
  <c r="X1173" i="2"/>
  <c r="W1173" i="2"/>
  <c r="W1077" i="2"/>
  <c r="X1077" i="2"/>
  <c r="W1029" i="2"/>
  <c r="X1029" i="2"/>
  <c r="W993" i="2"/>
  <c r="X993" i="2"/>
  <c r="X957" i="2"/>
  <c r="W957" i="2"/>
  <c r="X921" i="2"/>
  <c r="W921" i="2"/>
  <c r="W897" i="2"/>
  <c r="X897" i="2"/>
  <c r="W873" i="2"/>
  <c r="X873" i="2"/>
  <c r="W837" i="2"/>
  <c r="X837" i="2"/>
  <c r="W801" i="2"/>
  <c r="X801" i="2"/>
  <c r="W777" i="2"/>
  <c r="X777" i="2"/>
  <c r="X753" i="2"/>
  <c r="W753" i="2"/>
  <c r="X717" i="2"/>
  <c r="W717" i="2"/>
  <c r="X621" i="2"/>
  <c r="W621" i="2"/>
  <c r="W585" i="2"/>
  <c r="X585" i="2"/>
  <c r="W561" i="2"/>
  <c r="X561" i="2"/>
  <c r="X201" i="2"/>
  <c r="W201" i="2"/>
  <c r="X81" i="2"/>
  <c r="W81" i="2"/>
  <c r="V45" i="2"/>
  <c r="X45" i="2"/>
  <c r="W45" i="2"/>
  <c r="W21" i="2"/>
  <c r="X21" i="2"/>
  <c r="X3477" i="2"/>
  <c r="W3189" i="2"/>
  <c r="W1845" i="2"/>
  <c r="W357" i="2"/>
  <c r="X4221" i="2"/>
  <c r="X3945" i="2"/>
  <c r="W9476" i="2"/>
  <c r="X9476" i="2"/>
  <c r="W9464" i="2"/>
  <c r="X9464" i="2"/>
  <c r="W9272" i="2"/>
  <c r="X9272" i="2"/>
  <c r="W9176" i="2"/>
  <c r="X9176" i="2"/>
  <c r="W8960" i="2"/>
  <c r="X8960" i="2"/>
  <c r="V8864" i="2"/>
  <c r="X8864" i="2"/>
  <c r="W8852" i="2"/>
  <c r="X8852" i="2"/>
  <c r="W8816" i="2"/>
  <c r="X8816" i="2"/>
  <c r="W8672" i="2"/>
  <c r="X8672" i="2"/>
  <c r="V8612" i="2"/>
  <c r="W8612" i="2"/>
  <c r="W8576" i="2"/>
  <c r="X8576" i="2"/>
  <c r="W8540" i="2"/>
  <c r="X8540" i="2"/>
  <c r="W8504" i="2"/>
  <c r="X8504" i="2"/>
  <c r="V8228" i="2"/>
  <c r="W8228" i="2"/>
  <c r="X8228" i="2"/>
  <c r="W8060" i="2"/>
  <c r="X8060" i="2"/>
  <c r="W7928" i="2"/>
  <c r="X7928" i="2"/>
  <c r="W7700" i="2"/>
  <c r="X7700" i="2"/>
  <c r="W7496" i="2"/>
  <c r="X7496" i="2"/>
  <c r="W7340" i="2"/>
  <c r="X7340" i="2"/>
  <c r="W7064" i="2"/>
  <c r="X7064" i="2"/>
  <c r="W6776" i="2"/>
  <c r="X6776" i="2"/>
  <c r="W6644" i="2"/>
  <c r="X6644" i="2"/>
  <c r="W6476" i="2"/>
  <c r="X6476" i="2"/>
  <c r="W6440" i="2"/>
  <c r="X6440" i="2"/>
  <c r="X6344" i="2"/>
  <c r="W6344" i="2"/>
  <c r="W6248" i="2"/>
  <c r="X6248" i="2"/>
  <c r="W6212" i="2"/>
  <c r="X6212" i="2"/>
  <c r="W6020" i="2"/>
  <c r="X6020" i="2"/>
  <c r="W5960" i="2"/>
  <c r="X5960" i="2"/>
  <c r="W5516" i="2"/>
  <c r="X5516" i="2"/>
  <c r="W5444" i="2"/>
  <c r="X5444" i="2"/>
  <c r="W5180" i="2"/>
  <c r="X5180" i="2"/>
  <c r="W5144" i="2"/>
  <c r="X5144" i="2"/>
  <c r="W5108" i="2"/>
  <c r="X5108" i="2"/>
  <c r="W5084" i="2"/>
  <c r="X5084" i="2"/>
  <c r="W4916" i="2"/>
  <c r="X4916" i="2"/>
  <c r="W4652" i="2"/>
  <c r="X4652" i="2"/>
  <c r="W4472" i="2"/>
  <c r="X4472" i="2"/>
  <c r="W4364" i="2"/>
  <c r="X4364" i="2"/>
  <c r="W4148" i="2"/>
  <c r="X4148" i="2"/>
  <c r="W4004" i="2"/>
  <c r="X4004" i="2"/>
  <c r="V3980" i="2"/>
  <c r="X3980" i="2"/>
  <c r="V3896" i="2"/>
  <c r="W3896" i="2"/>
  <c r="W3728" i="2"/>
  <c r="X3728" i="2"/>
  <c r="W3620" i="2"/>
  <c r="X3620" i="2"/>
  <c r="W3548" i="2"/>
  <c r="X3548" i="2"/>
  <c r="W3452" i="2"/>
  <c r="X3452" i="2"/>
  <c r="W3380" i="2"/>
  <c r="X3380" i="2"/>
  <c r="W3152" i="2"/>
  <c r="X3152" i="2"/>
  <c r="W3128" i="2"/>
  <c r="X3128" i="2"/>
  <c r="W2888" i="2"/>
  <c r="X2888" i="2"/>
  <c r="W2648" i="2"/>
  <c r="X2648" i="2"/>
  <c r="W2588" i="2"/>
  <c r="X2588" i="2"/>
  <c r="W2516" i="2"/>
  <c r="X2516" i="2"/>
  <c r="W2228" i="2"/>
  <c r="X2228" i="2"/>
  <c r="W2204" i="2"/>
  <c r="X2204" i="2"/>
  <c r="W2120" i="2"/>
  <c r="X2120" i="2"/>
  <c r="W1904" i="2"/>
  <c r="X1904" i="2"/>
  <c r="W1736" i="2"/>
  <c r="X1736" i="2"/>
  <c r="W1724" i="2"/>
  <c r="X1724" i="2"/>
  <c r="W1652" i="2"/>
  <c r="X1652" i="2"/>
  <c r="W1496" i="2"/>
  <c r="X1496" i="2"/>
  <c r="W1424" i="2"/>
  <c r="X1424" i="2"/>
  <c r="W1340" i="2"/>
  <c r="X1340" i="2"/>
  <c r="W1208" i="2"/>
  <c r="X1208" i="2"/>
  <c r="W1052" i="2"/>
  <c r="X1052" i="2"/>
  <c r="W776" i="2"/>
  <c r="X776" i="2"/>
  <c r="W560" i="2"/>
  <c r="X560" i="2"/>
  <c r="W524" i="2"/>
  <c r="X524" i="2"/>
  <c r="W500" i="2"/>
  <c r="X500" i="2"/>
  <c r="W332" i="2"/>
  <c r="X332" i="2"/>
  <c r="W296" i="2"/>
  <c r="X296" i="2"/>
  <c r="W248" i="2"/>
  <c r="X248" i="2"/>
  <c r="W104" i="2"/>
  <c r="X104" i="2"/>
  <c r="W80" i="2"/>
  <c r="X80" i="2"/>
  <c r="W56" i="2"/>
  <c r="X56" i="2"/>
  <c r="W8" i="2"/>
  <c r="X8" i="2"/>
  <c r="X9200" i="2"/>
  <c r="X3584" i="2"/>
  <c r="X932" i="2"/>
  <c r="W9511" i="2"/>
  <c r="X9511" i="2"/>
  <c r="V9259" i="2"/>
  <c r="X9259" i="2"/>
  <c r="W9223" i="2"/>
  <c r="X9223" i="2"/>
  <c r="W9115" i="2"/>
  <c r="X9115" i="2"/>
  <c r="W9091" i="2"/>
  <c r="X9091" i="2"/>
  <c r="W9067" i="2"/>
  <c r="X9067" i="2"/>
  <c r="W8935" i="2"/>
  <c r="X8935" i="2"/>
  <c r="W8863" i="2"/>
  <c r="X8863" i="2"/>
  <c r="W8551" i="2"/>
  <c r="X8551" i="2"/>
  <c r="W8527" i="2"/>
  <c r="X8527" i="2"/>
  <c r="W8515" i="2"/>
  <c r="X8515" i="2"/>
  <c r="W8491" i="2"/>
  <c r="X8491" i="2"/>
  <c r="U8455" i="2"/>
  <c r="X8455" i="2"/>
  <c r="W8299" i="2"/>
  <c r="X8299" i="2"/>
  <c r="W8263" i="2"/>
  <c r="X8263" i="2"/>
  <c r="W8143" i="2"/>
  <c r="X8143" i="2"/>
  <c r="W7915" i="2"/>
  <c r="X7915" i="2"/>
  <c r="W7891" i="2"/>
  <c r="X7891" i="2"/>
  <c r="W7855" i="2"/>
  <c r="X7855" i="2"/>
  <c r="W7771" i="2"/>
  <c r="X7771" i="2"/>
  <c r="U7543" i="2"/>
  <c r="X7543" i="2"/>
  <c r="W7459" i="2"/>
  <c r="X7459" i="2"/>
  <c r="W7375" i="2"/>
  <c r="X7375" i="2"/>
  <c r="W7339" i="2"/>
  <c r="X7339" i="2"/>
  <c r="V6979" i="2"/>
  <c r="X6979" i="2"/>
  <c r="W6943" i="2"/>
  <c r="X6943" i="2"/>
  <c r="W6799" i="2"/>
  <c r="X6799" i="2"/>
  <c r="W6607" i="2"/>
  <c r="X6607" i="2"/>
  <c r="W6439" i="2"/>
  <c r="X6439" i="2"/>
  <c r="W6331" i="2"/>
  <c r="X6331" i="2"/>
  <c r="W6211" i="2"/>
  <c r="X6211" i="2"/>
  <c r="X6175" i="2"/>
  <c r="W6175" i="2"/>
  <c r="V6103" i="2"/>
  <c r="X6103" i="2"/>
  <c r="W6103" i="2"/>
  <c r="W6067" i="2"/>
  <c r="X6067" i="2"/>
  <c r="W5971" i="2"/>
  <c r="X5971" i="2"/>
  <c r="W5935" i="2"/>
  <c r="X5935" i="2"/>
  <c r="V5539" i="2"/>
  <c r="X5539" i="2"/>
  <c r="W5419" i="2"/>
  <c r="X5419" i="2"/>
  <c r="V5275" i="2"/>
  <c r="X5275" i="2"/>
  <c r="W5251" i="2"/>
  <c r="X5251" i="2"/>
  <c r="V5083" i="2"/>
  <c r="X5083" i="2"/>
  <c r="W4843" i="2"/>
  <c r="X4843" i="2"/>
  <c r="V4771" i="2"/>
  <c r="X4771" i="2"/>
  <c r="W4771" i="2"/>
  <c r="W4615" i="2"/>
  <c r="X4615" i="2"/>
  <c r="W4087" i="2"/>
  <c r="X4087" i="2"/>
  <c r="W4051" i="2"/>
  <c r="X4051" i="2"/>
  <c r="W4003" i="2"/>
  <c r="X4003" i="2"/>
  <c r="V3715" i="2"/>
  <c r="X3715" i="2"/>
  <c r="W9512" i="2"/>
  <c r="X9512" i="2"/>
  <c r="W9368" i="2"/>
  <c r="X9368" i="2"/>
  <c r="W9320" i="2"/>
  <c r="X9320" i="2"/>
  <c r="W9224" i="2"/>
  <c r="X9224" i="2"/>
  <c r="W9116" i="2"/>
  <c r="X9116" i="2"/>
  <c r="W9092" i="2"/>
  <c r="X9092" i="2"/>
  <c r="W9068" i="2"/>
  <c r="X9068" i="2"/>
  <c r="W8948" i="2"/>
  <c r="X8948" i="2"/>
  <c r="W8768" i="2"/>
  <c r="X8768" i="2"/>
  <c r="W8744" i="2"/>
  <c r="X8744" i="2"/>
  <c r="W8624" i="2"/>
  <c r="X8624" i="2"/>
  <c r="W8600" i="2"/>
  <c r="X8600" i="2"/>
  <c r="W8564" i="2"/>
  <c r="X8564" i="2"/>
  <c r="W8528" i="2"/>
  <c r="X8528" i="2"/>
  <c r="W8216" i="2"/>
  <c r="X8216" i="2"/>
  <c r="W8084" i="2"/>
  <c r="X8084" i="2"/>
  <c r="W8024" i="2"/>
  <c r="X8024" i="2"/>
  <c r="W8012" i="2"/>
  <c r="X8012" i="2"/>
  <c r="W7532" i="2"/>
  <c r="X7532" i="2"/>
  <c r="W7424" i="2"/>
  <c r="X7424" i="2"/>
  <c r="W7328" i="2"/>
  <c r="X7328" i="2"/>
  <c r="W7244" i="2"/>
  <c r="X7244" i="2"/>
  <c r="W7220" i="2"/>
  <c r="X7220" i="2"/>
  <c r="V7184" i="2"/>
  <c r="W7184" i="2"/>
  <c r="X7184" i="2"/>
  <c r="W7172" i="2"/>
  <c r="X7172" i="2"/>
  <c r="X7016" i="2"/>
  <c r="W7016" i="2"/>
  <c r="W6944" i="2"/>
  <c r="X6944" i="2"/>
  <c r="V6932" i="2"/>
  <c r="X6932" i="2"/>
  <c r="W6860" i="2"/>
  <c r="X6860" i="2"/>
  <c r="W6812" i="2"/>
  <c r="X6812" i="2"/>
  <c r="W6560" i="2"/>
  <c r="X6560" i="2"/>
  <c r="W6488" i="2"/>
  <c r="X6488" i="2"/>
  <c r="W6452" i="2"/>
  <c r="X6452" i="2"/>
  <c r="W6416" i="2"/>
  <c r="X6416" i="2"/>
  <c r="W6332" i="2"/>
  <c r="X6332" i="2"/>
  <c r="W6080" i="2"/>
  <c r="X6080" i="2"/>
  <c r="W6056" i="2"/>
  <c r="X6056" i="2"/>
  <c r="V5972" i="2"/>
  <c r="X5972" i="2"/>
  <c r="W5972" i="2"/>
  <c r="W5768" i="2"/>
  <c r="X5768" i="2"/>
  <c r="W5600" i="2"/>
  <c r="X5600" i="2"/>
  <c r="W5564" i="2"/>
  <c r="X5564" i="2"/>
  <c r="U5420" i="2"/>
  <c r="X5420" i="2"/>
  <c r="W5228" i="2"/>
  <c r="X5228" i="2"/>
  <c r="W5156" i="2"/>
  <c r="X5156" i="2"/>
  <c r="W4940" i="2"/>
  <c r="X4940" i="2"/>
  <c r="W4856" i="2"/>
  <c r="X4856" i="2"/>
  <c r="W4796" i="2"/>
  <c r="X4796" i="2"/>
  <c r="W4244" i="2"/>
  <c r="X4244" i="2"/>
  <c r="W4232" i="2"/>
  <c r="X4232" i="2"/>
  <c r="W4112" i="2"/>
  <c r="X4112" i="2"/>
  <c r="W3956" i="2"/>
  <c r="X3956" i="2"/>
  <c r="V3824" i="2"/>
  <c r="X3824" i="2"/>
  <c r="W3764" i="2"/>
  <c r="X3764" i="2"/>
  <c r="W3740" i="2"/>
  <c r="X3740" i="2"/>
  <c r="W3596" i="2"/>
  <c r="X3596" i="2"/>
  <c r="W3320" i="2"/>
  <c r="X3320" i="2"/>
  <c r="W3296" i="2"/>
  <c r="X3296" i="2"/>
  <c r="W3200" i="2"/>
  <c r="X3200" i="2"/>
  <c r="W3188" i="2"/>
  <c r="X3188" i="2"/>
  <c r="W3092" i="2"/>
  <c r="X3092" i="2"/>
  <c r="W3044" i="2"/>
  <c r="X3044" i="2"/>
  <c r="W2900" i="2"/>
  <c r="X2900" i="2"/>
  <c r="W2864" i="2"/>
  <c r="X2864" i="2"/>
  <c r="W2792" i="2"/>
  <c r="X2792" i="2"/>
  <c r="W2732" i="2"/>
  <c r="X2732" i="2"/>
  <c r="W2696" i="2"/>
  <c r="X2696" i="2"/>
  <c r="W2660" i="2"/>
  <c r="X2660" i="2"/>
  <c r="W2456" i="2"/>
  <c r="X2456" i="2"/>
  <c r="W2372" i="2"/>
  <c r="X2372" i="2"/>
  <c r="W2156" i="2"/>
  <c r="X2156" i="2"/>
  <c r="W2000" i="2"/>
  <c r="X2000" i="2"/>
  <c r="W1964" i="2"/>
  <c r="X1964" i="2"/>
  <c r="W1940" i="2"/>
  <c r="X1940" i="2"/>
  <c r="W1304" i="2"/>
  <c r="X1304" i="2"/>
  <c r="W1256" i="2"/>
  <c r="X1256" i="2"/>
  <c r="W1220" i="2"/>
  <c r="X1220" i="2"/>
  <c r="W1112" i="2"/>
  <c r="X1112" i="2"/>
  <c r="W1100" i="2"/>
  <c r="X1100" i="2"/>
  <c r="W1064" i="2"/>
  <c r="X1064" i="2"/>
  <c r="W920" i="2"/>
  <c r="X920" i="2"/>
  <c r="W884" i="2"/>
  <c r="X884" i="2"/>
  <c r="W716" i="2"/>
  <c r="X716" i="2"/>
  <c r="W680" i="2"/>
  <c r="X680" i="2"/>
  <c r="W668" i="2"/>
  <c r="X668" i="2"/>
  <c r="W608" i="2"/>
  <c r="X608" i="2"/>
  <c r="W572" i="2"/>
  <c r="X572" i="2"/>
  <c r="W536" i="2"/>
  <c r="X536" i="2"/>
  <c r="W512" i="2"/>
  <c r="X512" i="2"/>
  <c r="W440" i="2"/>
  <c r="X440" i="2"/>
  <c r="W404" i="2"/>
  <c r="X404" i="2"/>
  <c r="W392" i="2"/>
  <c r="X392" i="2"/>
  <c r="W368" i="2"/>
  <c r="X368" i="2"/>
  <c r="W344" i="2"/>
  <c r="X344" i="2"/>
  <c r="W308" i="2"/>
  <c r="X308" i="2"/>
  <c r="W200" i="2"/>
  <c r="X200" i="2"/>
  <c r="W8144" i="2"/>
  <c r="X9248" i="2"/>
  <c r="X8240" i="2"/>
  <c r="X4748" i="2"/>
  <c r="X3944" i="2"/>
  <c r="X1268" i="2"/>
  <c r="W9319" i="2"/>
  <c r="X9319" i="2"/>
  <c r="W9307" i="2"/>
  <c r="X9307" i="2"/>
  <c r="W9247" i="2"/>
  <c r="X9247" i="2"/>
  <c r="V9187" i="2"/>
  <c r="W9187" i="2"/>
  <c r="W9163" i="2"/>
  <c r="X9163" i="2"/>
  <c r="W8959" i="2"/>
  <c r="X8959" i="2"/>
  <c r="W8767" i="2"/>
  <c r="X8767" i="2"/>
  <c r="X8743" i="2"/>
  <c r="W8743" i="2"/>
  <c r="W8539" i="2"/>
  <c r="X8539" i="2"/>
  <c r="W8443" i="2"/>
  <c r="X8443" i="2"/>
  <c r="W8419" i="2"/>
  <c r="X8419" i="2"/>
  <c r="W8371" i="2"/>
  <c r="X8371" i="2"/>
  <c r="W8215" i="2"/>
  <c r="X8215" i="2"/>
  <c r="W8107" i="2"/>
  <c r="X8107" i="2"/>
  <c r="W8071" i="2"/>
  <c r="X8071" i="2"/>
  <c r="W8059" i="2"/>
  <c r="X8059" i="2"/>
  <c r="W7831" i="2"/>
  <c r="X7831" i="2"/>
  <c r="T7819" i="2"/>
  <c r="X7819" i="2"/>
  <c r="W7795" i="2"/>
  <c r="X7795" i="2"/>
  <c r="W7735" i="2"/>
  <c r="X7735" i="2"/>
  <c r="W7699" i="2"/>
  <c r="X7699" i="2"/>
  <c r="W7651" i="2"/>
  <c r="X7651" i="2"/>
  <c r="W7471" i="2"/>
  <c r="X7471" i="2"/>
  <c r="W7387" i="2"/>
  <c r="X7387" i="2"/>
  <c r="V7255" i="2"/>
  <c r="X7255" i="2"/>
  <c r="W7219" i="2"/>
  <c r="X7219" i="2"/>
  <c r="W7171" i="2"/>
  <c r="X7171" i="2"/>
  <c r="W7135" i="2"/>
  <c r="X7135" i="2"/>
  <c r="V7099" i="2"/>
  <c r="X7099" i="2"/>
  <c r="W7099" i="2"/>
  <c r="V7063" i="2"/>
  <c r="X7063" i="2"/>
  <c r="W7039" i="2"/>
  <c r="X7039" i="2"/>
  <c r="X7015" i="2"/>
  <c r="W7015" i="2"/>
  <c r="W6883" i="2"/>
  <c r="X6883" i="2"/>
  <c r="W6739" i="2"/>
  <c r="X6739" i="2"/>
  <c r="W6727" i="2"/>
  <c r="X6727" i="2"/>
  <c r="W6547" i="2"/>
  <c r="X6547" i="2"/>
  <c r="W6511" i="2"/>
  <c r="X6511" i="2"/>
  <c r="W6499" i="2"/>
  <c r="X6499" i="2"/>
  <c r="W6487" i="2"/>
  <c r="X6487" i="2"/>
  <c r="W6355" i="2"/>
  <c r="X6355" i="2"/>
  <c r="W6079" i="2"/>
  <c r="X6079" i="2"/>
  <c r="W6043" i="2"/>
  <c r="X6043" i="2"/>
  <c r="W6007" i="2"/>
  <c r="X6007" i="2"/>
  <c r="U5899" i="2"/>
  <c r="X5899" i="2"/>
  <c r="V5623" i="2"/>
  <c r="X5623" i="2"/>
  <c r="W5383" i="2"/>
  <c r="X5383" i="2"/>
  <c r="W5323" i="2"/>
  <c r="X5323" i="2"/>
  <c r="U5179" i="2"/>
  <c r="W5179" i="2"/>
  <c r="X5179" i="2"/>
  <c r="W5155" i="2"/>
  <c r="X5155" i="2"/>
  <c r="W5095" i="2"/>
  <c r="X5095" i="2"/>
  <c r="W5071" i="2"/>
  <c r="X5071" i="2"/>
  <c r="W5059" i="2"/>
  <c r="X5059" i="2"/>
  <c r="W4999" i="2"/>
  <c r="X4999" i="2"/>
  <c r="V4951" i="2"/>
  <c r="X4951" i="2"/>
  <c r="V4795" i="2"/>
  <c r="X4795" i="2"/>
  <c r="W4759" i="2"/>
  <c r="X4759" i="2"/>
  <c r="T4759" i="2"/>
  <c r="W4699" i="2"/>
  <c r="X4699" i="2"/>
  <c r="V4387" i="2"/>
  <c r="X4387" i="2"/>
  <c r="W4363" i="2"/>
  <c r="X4363" i="2"/>
  <c r="W4291" i="2"/>
  <c r="X4291" i="2"/>
  <c r="V4243" i="2"/>
  <c r="X4243" i="2"/>
  <c r="W4195" i="2"/>
  <c r="X4195" i="2"/>
  <c r="W4183" i="2"/>
  <c r="X4183" i="2"/>
  <c r="W4171" i="2"/>
  <c r="X4171" i="2"/>
  <c r="V4099" i="2"/>
  <c r="X4099" i="2"/>
  <c r="W4075" i="2"/>
  <c r="X4075" i="2"/>
  <c r="V3943" i="2"/>
  <c r="X3943" i="2"/>
  <c r="W3907" i="2"/>
  <c r="X3907" i="2"/>
  <c r="X3895" i="2"/>
  <c r="W3895" i="2"/>
  <c r="V3871" i="2"/>
  <c r="X3871" i="2"/>
  <c r="W3847" i="2"/>
  <c r="X3847" i="2"/>
  <c r="V3823" i="2"/>
  <c r="X3823" i="2"/>
  <c r="W3811" i="2"/>
  <c r="X3811" i="2"/>
  <c r="W3799" i="2"/>
  <c r="X3799" i="2"/>
  <c r="V3667" i="2"/>
  <c r="X3667" i="2"/>
  <c r="W3595" i="2"/>
  <c r="X3595" i="2"/>
  <c r="W3583" i="2"/>
  <c r="X3583" i="2"/>
  <c r="X3559" i="2"/>
  <c r="W3559" i="2"/>
  <c r="V3511" i="2"/>
  <c r="X3511" i="2"/>
  <c r="X3439" i="2"/>
  <c r="W3439" i="2"/>
  <c r="W3391" i="2"/>
  <c r="X3391" i="2"/>
  <c r="V3367" i="2"/>
  <c r="X3367" i="2"/>
  <c r="W3343" i="2"/>
  <c r="X3343" i="2"/>
  <c r="W3331" i="2"/>
  <c r="X3331" i="2"/>
  <c r="W3187" i="2"/>
  <c r="X3187" i="2"/>
  <c r="W3091" i="2"/>
  <c r="X3091" i="2"/>
  <c r="V3067" i="2"/>
  <c r="W3067" i="2"/>
  <c r="W3019" i="2"/>
  <c r="X3019" i="2"/>
  <c r="W2947" i="2"/>
  <c r="X2947" i="2"/>
  <c r="W2935" i="2"/>
  <c r="X2935" i="2"/>
  <c r="V2779" i="2"/>
  <c r="X2779" i="2"/>
  <c r="W2743" i="2"/>
  <c r="X2743" i="2"/>
  <c r="W2647" i="2"/>
  <c r="X2647" i="2"/>
  <c r="V2527" i="2"/>
  <c r="X2527" i="2"/>
  <c r="W2527" i="2"/>
  <c r="W2503" i="2"/>
  <c r="X2503" i="2"/>
  <c r="W2491" i="2"/>
  <c r="X2491" i="2"/>
  <c r="W2419" i="2"/>
  <c r="X2419" i="2"/>
  <c r="W2323" i="2"/>
  <c r="X2323" i="2"/>
  <c r="W2299" i="2"/>
  <c r="X2299" i="2"/>
  <c r="W2287" i="2"/>
  <c r="X2287" i="2"/>
  <c r="W2251" i="2"/>
  <c r="X2251" i="2"/>
  <c r="W2203" i="2"/>
  <c r="X2203" i="2"/>
  <c r="U2167" i="2"/>
  <c r="W2167" i="2"/>
  <c r="W2107" i="2"/>
  <c r="X2107" i="2"/>
  <c r="W2095" i="2"/>
  <c r="X2095" i="2"/>
  <c r="W2071" i="2"/>
  <c r="X2071" i="2"/>
  <c r="W2059" i="2"/>
  <c r="X2059" i="2"/>
  <c r="W2011" i="2"/>
  <c r="X2011" i="2"/>
  <c r="V1987" i="2"/>
  <c r="X1987" i="2"/>
  <c r="V1963" i="2"/>
  <c r="X1963" i="2"/>
  <c r="W1927" i="2"/>
  <c r="X1927" i="2"/>
  <c r="W1915" i="2"/>
  <c r="X1915" i="2"/>
  <c r="W1903" i="2"/>
  <c r="X1903" i="2"/>
  <c r="W1819" i="2"/>
  <c r="X1819" i="2"/>
  <c r="W1795" i="2"/>
  <c r="X1795" i="2"/>
  <c r="W1771" i="2"/>
  <c r="X1771" i="2"/>
  <c r="W1687" i="2"/>
  <c r="X1687" i="2"/>
  <c r="W1639" i="2"/>
  <c r="X1639" i="2"/>
  <c r="W1459" i="2"/>
  <c r="X1459" i="2"/>
  <c r="W1411" i="2"/>
  <c r="X1411" i="2"/>
  <c r="W1339" i="2"/>
  <c r="X1339" i="2"/>
  <c r="V1315" i="2"/>
  <c r="X1315" i="2"/>
  <c r="W1255" i="2"/>
  <c r="X1255" i="2"/>
  <c r="W1219" i="2"/>
  <c r="X1219" i="2"/>
  <c r="W1207" i="2"/>
  <c r="X1207" i="2"/>
  <c r="W1195" i="2"/>
  <c r="X1195" i="2"/>
  <c r="W1147" i="2"/>
  <c r="X1147" i="2"/>
  <c r="V1087" i="2"/>
  <c r="X1087" i="2"/>
  <c r="W1087" i="2"/>
  <c r="W1063" i="2"/>
  <c r="X1063" i="2"/>
  <c r="W1027" i="2"/>
  <c r="X1027" i="2"/>
  <c r="W1015" i="2"/>
  <c r="X1015" i="2"/>
  <c r="W979" i="2"/>
  <c r="X979" i="2"/>
  <c r="W895" i="2"/>
  <c r="X895" i="2"/>
  <c r="W883" i="2"/>
  <c r="X883" i="2"/>
  <c r="W847" i="2"/>
  <c r="X847" i="2"/>
  <c r="W799" i="2"/>
  <c r="X799" i="2"/>
  <c r="W763" i="2"/>
  <c r="X763" i="2"/>
  <c r="W739" i="2"/>
  <c r="X739" i="2"/>
  <c r="W727" i="2"/>
  <c r="X727" i="2"/>
  <c r="W715" i="2"/>
  <c r="X715" i="2"/>
  <c r="W691" i="2"/>
  <c r="X691" i="2"/>
  <c r="W667" i="2"/>
  <c r="X667" i="2"/>
  <c r="W631" i="2"/>
  <c r="X631" i="2"/>
  <c r="W571" i="2"/>
  <c r="X571" i="2"/>
  <c r="W547" i="2"/>
  <c r="X547" i="2"/>
  <c r="W523" i="2"/>
  <c r="X523" i="2"/>
  <c r="V499" i="2"/>
  <c r="X499" i="2"/>
  <c r="W499" i="2"/>
  <c r="W463" i="2"/>
  <c r="X463" i="2"/>
  <c r="W451" i="2"/>
  <c r="X451" i="2"/>
  <c r="W391" i="2"/>
  <c r="X391" i="2"/>
  <c r="W343" i="2"/>
  <c r="X343" i="2"/>
  <c r="W271" i="2"/>
  <c r="X271" i="2"/>
  <c r="W211" i="2"/>
  <c r="X211" i="2"/>
  <c r="W187" i="2"/>
  <c r="X187" i="2"/>
  <c r="W4880" i="2"/>
  <c r="W3824" i="2"/>
  <c r="W3416" i="2"/>
  <c r="X8840" i="2"/>
  <c r="X8347" i="2"/>
  <c r="X6259" i="2"/>
  <c r="X5900" i="2"/>
  <c r="X5719" i="2"/>
  <c r="X5612" i="2"/>
  <c r="X5287" i="2"/>
  <c r="X4747" i="2"/>
  <c r="X4508" i="2"/>
  <c r="X4172" i="2"/>
  <c r="X3788" i="2"/>
  <c r="X3344" i="2"/>
  <c r="X2432" i="2"/>
  <c r="X260" i="2"/>
  <c r="X152" i="2"/>
  <c r="X103" i="2"/>
  <c r="W452" i="2"/>
  <c r="X9391" i="2"/>
  <c r="X8120" i="2"/>
  <c r="X7507" i="2"/>
  <c r="X4208" i="2"/>
  <c r="X3787" i="2"/>
  <c r="X3739" i="2"/>
  <c r="X2468" i="2"/>
  <c r="X2143" i="2"/>
  <c r="W6259" i="2"/>
  <c r="X9343" i="2"/>
  <c r="X8204" i="2"/>
  <c r="X7280" i="2"/>
  <c r="X6931" i="2"/>
  <c r="X6464" i="2"/>
  <c r="X6319" i="2"/>
  <c r="X6140" i="2"/>
  <c r="X5348" i="2"/>
  <c r="X4567" i="2"/>
  <c r="X2467" i="2"/>
  <c r="X1352" i="2"/>
  <c r="W8660" i="2"/>
  <c r="X8611" i="2"/>
  <c r="X8288" i="2"/>
  <c r="X8227" i="2"/>
  <c r="X7759" i="2"/>
  <c r="X6463" i="2"/>
  <c r="X4975" i="2"/>
  <c r="X4496" i="2"/>
  <c r="X4015" i="2"/>
  <c r="X3860" i="2"/>
  <c r="X3499" i="2"/>
  <c r="X3116" i="2"/>
  <c r="X644" i="2"/>
  <c r="U9447" i="2"/>
  <c r="X9447" i="2"/>
  <c r="W9399" i="2"/>
  <c r="X9399" i="2"/>
  <c r="W9195" i="2"/>
  <c r="T9195" i="2"/>
  <c r="X9195" i="2"/>
  <c r="W9147" i="2"/>
  <c r="X9147" i="2"/>
  <c r="U9135" i="2"/>
  <c r="X9135" i="2"/>
  <c r="V8955" i="2"/>
  <c r="X8955" i="2"/>
  <c r="W8895" i="2"/>
  <c r="X8895" i="2"/>
  <c r="V8847" i="2"/>
  <c r="X8847" i="2"/>
  <c r="W8787" i="2"/>
  <c r="X8787" i="2"/>
  <c r="V8727" i="2"/>
  <c r="W8727" i="2"/>
  <c r="X8727" i="2"/>
  <c r="X8643" i="2"/>
  <c r="W8643" i="2"/>
  <c r="W8607" i="2"/>
  <c r="X8607" i="2"/>
  <c r="S8415" i="2"/>
  <c r="X8415" i="2"/>
  <c r="W8367" i="2"/>
  <c r="X8367" i="2"/>
  <c r="X8343" i="2"/>
  <c r="W8343" i="2"/>
  <c r="W8187" i="2"/>
  <c r="X8187" i="2"/>
  <c r="V8055" i="2"/>
  <c r="X8055" i="2"/>
  <c r="X8043" i="2"/>
  <c r="W8043" i="2"/>
  <c r="V8007" i="2"/>
  <c r="X8007" i="2"/>
  <c r="W8007" i="2"/>
  <c r="V7863" i="2"/>
  <c r="W7863" i="2"/>
  <c r="W7839" i="2"/>
  <c r="X7839" i="2"/>
  <c r="V7779" i="2"/>
  <c r="X7779" i="2"/>
  <c r="W7779" i="2"/>
  <c r="W7635" i="2"/>
  <c r="X7635" i="2"/>
  <c r="W7623" i="2"/>
  <c r="X7623" i="2"/>
  <c r="U7515" i="2"/>
  <c r="X7515" i="2"/>
  <c r="X7443" i="2"/>
  <c r="W7443" i="2"/>
  <c r="X7407" i="2"/>
  <c r="W7407" i="2"/>
  <c r="U7359" i="2"/>
  <c r="W7359" i="2"/>
  <c r="X7359" i="2"/>
  <c r="W7347" i="2"/>
  <c r="X7347" i="2"/>
  <c r="W7275" i="2"/>
  <c r="X7275" i="2"/>
  <c r="W7215" i="2"/>
  <c r="X7215" i="2"/>
  <c r="W7167" i="2"/>
  <c r="X7167" i="2"/>
  <c r="U7131" i="2"/>
  <c r="W7131" i="2"/>
  <c r="U7071" i="2"/>
  <c r="X7071" i="2"/>
  <c r="W7011" i="2"/>
  <c r="X7011" i="2"/>
  <c r="W6831" i="2"/>
  <c r="X6831" i="2"/>
  <c r="W6663" i="2"/>
  <c r="X6663" i="2"/>
  <c r="W6639" i="2"/>
  <c r="X6639" i="2"/>
  <c r="W6627" i="2"/>
  <c r="X6627" i="2"/>
  <c r="W6591" i="2"/>
  <c r="X6591" i="2"/>
  <c r="W6459" i="2"/>
  <c r="X6459" i="2"/>
  <c r="W6399" i="2"/>
  <c r="X6399" i="2"/>
  <c r="W6363" i="2"/>
  <c r="X6363" i="2"/>
  <c r="W6291" i="2"/>
  <c r="X6291" i="2"/>
  <c r="W6231" i="2"/>
  <c r="X6231" i="2"/>
  <c r="W6147" i="2"/>
  <c r="X6147" i="2"/>
  <c r="W6087" i="2"/>
  <c r="U6087" i="2"/>
  <c r="X6051" i="2"/>
  <c r="W6051" i="2"/>
  <c r="U5991" i="2"/>
  <c r="X5991" i="2"/>
  <c r="W5943" i="2"/>
  <c r="X5943" i="2"/>
  <c r="V5931" i="2"/>
  <c r="W5931" i="2"/>
  <c r="X5931" i="2"/>
  <c r="V5907" i="2"/>
  <c r="X5907" i="2"/>
  <c r="W5895" i="2"/>
  <c r="X5895" i="2"/>
  <c r="W5871" i="2"/>
  <c r="X5871" i="2"/>
  <c r="U5823" i="2"/>
  <c r="X5823" i="2"/>
  <c r="W5823" i="2"/>
  <c r="W5727" i="2"/>
  <c r="X5727" i="2"/>
  <c r="W5703" i="2"/>
  <c r="X5703" i="2"/>
  <c r="W5643" i="2"/>
  <c r="X5643" i="2"/>
  <c r="T5259" i="2"/>
  <c r="X5259" i="2"/>
  <c r="W5223" i="2"/>
  <c r="X5223" i="2"/>
  <c r="V5199" i="2"/>
  <c r="X5199" i="2"/>
  <c r="X5175" i="2"/>
  <c r="W5175" i="2"/>
  <c r="W5151" i="2"/>
  <c r="X5151" i="2"/>
  <c r="W5139" i="2"/>
  <c r="X5139" i="2"/>
  <c r="W5091" i="2"/>
  <c r="X5091" i="2"/>
  <c r="X5043" i="2"/>
  <c r="W5043" i="2"/>
  <c r="W5031" i="2"/>
  <c r="X5031" i="2"/>
  <c r="W5007" i="2"/>
  <c r="X5007" i="2"/>
  <c r="T4983" i="2"/>
  <c r="X4983" i="2"/>
  <c r="W4983" i="2"/>
  <c r="W4971" i="2"/>
  <c r="X4971" i="2"/>
  <c r="W4935" i="2"/>
  <c r="X4935" i="2"/>
  <c r="W4923" i="2"/>
  <c r="X4923" i="2"/>
  <c r="V4887" i="2"/>
  <c r="X4887" i="2"/>
  <c r="W4863" i="2"/>
  <c r="X4863" i="2"/>
  <c r="V4815" i="2"/>
  <c r="W4815" i="2"/>
  <c r="X4815" i="2"/>
  <c r="U4803" i="2"/>
  <c r="X4803" i="2"/>
  <c r="V4743" i="2"/>
  <c r="X4743" i="2"/>
  <c r="W4731" i="2"/>
  <c r="X4731" i="2"/>
  <c r="W4719" i="2"/>
  <c r="X4719" i="2"/>
  <c r="W4695" i="2"/>
  <c r="X4695" i="2"/>
  <c r="W4671" i="2"/>
  <c r="X4671" i="2"/>
  <c r="W4635" i="2"/>
  <c r="X4635" i="2"/>
  <c r="W4587" i="2"/>
  <c r="X4587" i="2"/>
  <c r="W4563" i="2"/>
  <c r="X4563" i="2"/>
  <c r="W4503" i="2"/>
  <c r="X4503" i="2"/>
  <c r="W4479" i="2"/>
  <c r="X4479" i="2"/>
  <c r="V4455" i="2"/>
  <c r="X4455" i="2"/>
  <c r="W4431" i="2"/>
  <c r="X4431" i="2"/>
  <c r="W4407" i="2"/>
  <c r="X4407" i="2"/>
  <c r="T4359" i="2"/>
  <c r="W4359" i="2"/>
  <c r="X4359" i="2"/>
  <c r="W4335" i="2"/>
  <c r="X4335" i="2"/>
  <c r="W4323" i="2"/>
  <c r="X4323" i="2"/>
  <c r="W4227" i="2"/>
  <c r="X4227" i="2"/>
  <c r="W4203" i="2"/>
  <c r="X4203" i="2"/>
  <c r="W4167" i="2"/>
  <c r="X4167" i="2"/>
  <c r="W4083" i="2"/>
  <c r="V4083" i="2"/>
  <c r="W4071" i="2"/>
  <c r="X4071" i="2"/>
  <c r="V4047" i="2"/>
  <c r="X4047" i="2"/>
  <c r="W4047" i="2"/>
  <c r="W3987" i="2"/>
  <c r="X3987" i="2"/>
  <c r="W3903" i="2"/>
  <c r="X3903" i="2"/>
  <c r="W3879" i="2"/>
  <c r="X3879" i="2"/>
  <c r="W3819" i="2"/>
  <c r="X3819" i="2"/>
  <c r="W3783" i="2"/>
  <c r="X3783" i="2"/>
  <c r="W3771" i="2"/>
  <c r="X3771" i="2"/>
  <c r="T3747" i="2"/>
  <c r="X3747" i="2"/>
  <c r="W3711" i="2"/>
  <c r="X3711" i="2"/>
  <c r="W3663" i="2"/>
  <c r="X3663" i="2"/>
  <c r="T3639" i="2"/>
  <c r="X3639" i="2"/>
  <c r="W3579" i="2"/>
  <c r="X3579" i="2"/>
  <c r="V3519" i="2"/>
  <c r="X3519" i="2"/>
  <c r="W3507" i="2"/>
  <c r="X3507" i="2"/>
  <c r="W3483" i="2"/>
  <c r="X3483" i="2"/>
  <c r="W3471" i="2"/>
  <c r="X3471" i="2"/>
  <c r="W3447" i="2"/>
  <c r="X3447" i="2"/>
  <c r="W3387" i="2"/>
  <c r="X3387" i="2"/>
  <c r="W3375" i="2"/>
  <c r="X3375" i="2"/>
  <c r="W3351" i="2"/>
  <c r="X3351" i="2"/>
  <c r="V3291" i="2"/>
  <c r="X3291" i="2"/>
  <c r="W3243" i="2"/>
  <c r="X3243" i="2"/>
  <c r="X3219" i="2"/>
  <c r="W3219" i="2"/>
  <c r="U3219" i="2"/>
  <c r="X3171" i="2"/>
  <c r="W3171" i="2"/>
  <c r="W3015" i="2"/>
  <c r="X3015" i="2"/>
  <c r="W2991" i="2"/>
  <c r="X2991" i="2"/>
  <c r="W2907" i="2"/>
  <c r="X2907" i="2"/>
  <c r="W2883" i="2"/>
  <c r="X2883" i="2"/>
  <c r="W2859" i="2"/>
  <c r="X2859" i="2"/>
  <c r="W2835" i="2"/>
  <c r="X2835" i="2"/>
  <c r="X2787" i="2"/>
  <c r="W2787" i="2"/>
  <c r="W2667" i="2"/>
  <c r="X2667" i="2"/>
  <c r="T2619" i="2"/>
  <c r="X2619" i="2"/>
  <c r="W2619" i="2"/>
  <c r="U2559" i="2"/>
  <c r="X2559" i="2"/>
  <c r="W2523" i="2"/>
  <c r="X2523" i="2"/>
  <c r="W2499" i="2"/>
  <c r="X2499" i="2"/>
  <c r="W2427" i="2"/>
  <c r="X2427" i="2"/>
  <c r="W2415" i="2"/>
  <c r="X2415" i="2"/>
  <c r="W2403" i="2"/>
  <c r="X2403" i="2"/>
  <c r="W2379" i="2"/>
  <c r="X2379" i="2"/>
  <c r="X2319" i="2"/>
  <c r="W2319" i="2"/>
  <c r="W2307" i="2"/>
  <c r="X2307" i="2"/>
  <c r="X2295" i="2"/>
  <c r="W2295" i="2"/>
  <c r="X2271" i="2"/>
  <c r="W2271" i="2"/>
  <c r="W2259" i="2"/>
  <c r="X2259" i="2"/>
  <c r="W2235" i="2"/>
  <c r="X2235" i="2"/>
  <c r="X2223" i="2"/>
  <c r="W2223" i="2"/>
  <c r="W2199" i="2"/>
  <c r="X2199" i="2"/>
  <c r="W2175" i="2"/>
  <c r="X2175" i="2"/>
  <c r="W2151" i="2"/>
  <c r="X2151" i="2"/>
  <c r="W2139" i="2"/>
  <c r="X2139" i="2"/>
  <c r="W2091" i="2"/>
  <c r="X2091" i="2"/>
  <c r="W2067" i="2"/>
  <c r="X2067" i="2"/>
  <c r="W2031" i="2"/>
  <c r="X2031" i="2"/>
  <c r="W2019" i="2"/>
  <c r="X2019" i="2"/>
  <c r="W2007" i="2"/>
  <c r="X2007" i="2"/>
  <c r="W1995" i="2"/>
  <c r="X1995" i="2"/>
  <c r="X1983" i="2"/>
  <c r="W1983" i="2"/>
  <c r="W1971" i="2"/>
  <c r="X1971" i="2"/>
  <c r="W1959" i="2"/>
  <c r="X1959" i="2"/>
  <c r="W1947" i="2"/>
  <c r="X1947" i="2"/>
  <c r="X1935" i="2"/>
  <c r="W1935" i="2"/>
  <c r="X1899" i="2"/>
  <c r="W1899" i="2"/>
  <c r="W1887" i="2"/>
  <c r="X1887" i="2"/>
  <c r="W1875" i="2"/>
  <c r="X1875" i="2"/>
  <c r="W1863" i="2"/>
  <c r="X1863" i="2"/>
  <c r="W1851" i="2"/>
  <c r="X1851" i="2"/>
  <c r="W1839" i="2"/>
  <c r="X1839" i="2"/>
  <c r="W1827" i="2"/>
  <c r="X1827" i="2"/>
  <c r="W1815" i="2"/>
  <c r="X1815" i="2"/>
  <c r="W1803" i="2"/>
  <c r="X1803" i="2"/>
  <c r="W1791" i="2"/>
  <c r="X1791" i="2"/>
  <c r="X1779" i="2"/>
  <c r="W1779" i="2"/>
  <c r="W1767" i="2"/>
  <c r="X1767" i="2"/>
  <c r="W1743" i="2"/>
  <c r="X1743" i="2"/>
  <c r="W1671" i="2"/>
  <c r="X1671" i="2"/>
  <c r="W1659" i="2"/>
  <c r="X1659" i="2"/>
  <c r="W1635" i="2"/>
  <c r="X1635" i="2"/>
  <c r="W1623" i="2"/>
  <c r="X1623" i="2"/>
  <c r="W1611" i="2"/>
  <c r="X1611" i="2"/>
  <c r="W1599" i="2"/>
  <c r="X1599" i="2"/>
  <c r="W1587" i="2"/>
  <c r="X1587" i="2"/>
  <c r="W1539" i="2"/>
  <c r="X1539" i="2"/>
  <c r="W1527" i="2"/>
  <c r="X1527" i="2"/>
  <c r="X1515" i="2"/>
  <c r="W1515" i="2"/>
  <c r="W1503" i="2"/>
  <c r="X1503" i="2"/>
  <c r="X1467" i="2"/>
  <c r="W1467" i="2"/>
  <c r="W1455" i="2"/>
  <c r="X1455" i="2"/>
  <c r="W1443" i="2"/>
  <c r="X1443" i="2"/>
  <c r="W1419" i="2"/>
  <c r="X1419" i="2"/>
  <c r="W1395" i="2"/>
  <c r="X1395" i="2"/>
  <c r="W1383" i="2"/>
  <c r="X1383" i="2"/>
  <c r="W1371" i="2"/>
  <c r="X1371" i="2"/>
  <c r="W1359" i="2"/>
  <c r="X1359" i="2"/>
  <c r="W1347" i="2"/>
  <c r="X1347" i="2"/>
  <c r="W1335" i="2"/>
  <c r="X1335" i="2"/>
  <c r="W1311" i="2"/>
  <c r="X1311" i="2"/>
  <c r="W1299" i="2"/>
  <c r="X1299" i="2"/>
  <c r="X1287" i="2"/>
  <c r="W1287" i="2"/>
  <c r="X1275" i="2"/>
  <c r="W1275" i="2"/>
  <c r="U1263" i="2"/>
  <c r="W1263" i="2"/>
  <c r="X1263" i="2"/>
  <c r="W1227" i="2"/>
  <c r="X1227" i="2"/>
  <c r="W1215" i="2"/>
  <c r="X1215" i="2"/>
  <c r="W1203" i="2"/>
  <c r="X1203" i="2"/>
  <c r="X1191" i="2"/>
  <c r="W1191" i="2"/>
  <c r="W1179" i="2"/>
  <c r="X1179" i="2"/>
  <c r="W1167" i="2"/>
  <c r="X1167" i="2"/>
  <c r="W1155" i="2"/>
  <c r="X1155" i="2"/>
  <c r="W1143" i="2"/>
  <c r="X1143" i="2"/>
  <c r="X1131" i="2"/>
  <c r="W1131" i="2"/>
  <c r="W1119" i="2"/>
  <c r="X1119" i="2"/>
  <c r="W1095" i="2"/>
  <c r="X1095" i="2"/>
  <c r="W1047" i="2"/>
  <c r="X1047" i="2"/>
  <c r="W1035" i="2"/>
  <c r="X1035" i="2"/>
  <c r="W1023" i="2"/>
  <c r="X1023" i="2"/>
  <c r="W1011" i="2"/>
  <c r="X1011" i="2"/>
  <c r="W999" i="2"/>
  <c r="X999" i="2"/>
  <c r="W987" i="2"/>
  <c r="X987" i="2"/>
  <c r="W975" i="2"/>
  <c r="X975" i="2"/>
  <c r="W963" i="2"/>
  <c r="X963" i="2"/>
  <c r="W951" i="2"/>
  <c r="X951" i="2"/>
  <c r="W939" i="2"/>
  <c r="X939" i="2"/>
  <c r="W927" i="2"/>
  <c r="X927" i="2"/>
  <c r="W915" i="2"/>
  <c r="X915" i="2"/>
  <c r="W903" i="2"/>
  <c r="X903" i="2"/>
  <c r="W891" i="2"/>
  <c r="X891" i="2"/>
  <c r="W879" i="2"/>
  <c r="X879" i="2"/>
  <c r="W867" i="2"/>
  <c r="X867" i="2"/>
  <c r="W855" i="2"/>
  <c r="X855" i="2"/>
  <c r="W843" i="2"/>
  <c r="X843" i="2"/>
  <c r="W831" i="2"/>
  <c r="X831" i="2"/>
  <c r="W807" i="2"/>
  <c r="X807" i="2"/>
  <c r="W783" i="2"/>
  <c r="X783" i="2"/>
  <c r="W747" i="2"/>
  <c r="X747" i="2"/>
  <c r="W723" i="2"/>
  <c r="X723" i="2"/>
  <c r="W687" i="2"/>
  <c r="X687" i="2"/>
  <c r="W663" i="2"/>
  <c r="X663" i="2"/>
  <c r="W639" i="2"/>
  <c r="X639" i="2"/>
  <c r="W495" i="2"/>
  <c r="X495" i="2"/>
  <c r="W471" i="2"/>
  <c r="X471" i="2"/>
  <c r="W447" i="2"/>
  <c r="X447" i="2"/>
  <c r="W411" i="2"/>
  <c r="X411" i="2"/>
  <c r="W327" i="2"/>
  <c r="X327" i="2"/>
  <c r="W303" i="2"/>
  <c r="X303" i="2"/>
  <c r="W267" i="2"/>
  <c r="X267" i="2"/>
  <c r="W183" i="2"/>
  <c r="X183" i="2"/>
  <c r="W159" i="2"/>
  <c r="X159" i="2"/>
  <c r="W135" i="2"/>
  <c r="X135" i="2"/>
  <c r="W111" i="2"/>
  <c r="X111" i="2"/>
  <c r="W99" i="2"/>
  <c r="X99" i="2"/>
  <c r="W87" i="2"/>
  <c r="X87" i="2"/>
  <c r="W75" i="2"/>
  <c r="X75" i="2"/>
  <c r="W51" i="2"/>
  <c r="X51" i="2"/>
  <c r="W3" i="2"/>
  <c r="X3" i="2"/>
  <c r="W9259" i="2"/>
  <c r="W7803" i="2"/>
  <c r="W7515" i="2"/>
  <c r="W4159" i="2"/>
  <c r="X9452" i="2"/>
  <c r="X8804" i="2"/>
  <c r="X8168" i="2"/>
  <c r="X7640" i="2"/>
  <c r="X7611" i="2"/>
  <c r="X7107" i="2"/>
  <c r="X7047" i="2"/>
  <c r="X6015" i="2"/>
  <c r="X4599" i="2"/>
  <c r="X4527" i="2"/>
  <c r="X4347" i="2"/>
  <c r="X3248" i="2"/>
  <c r="X3031" i="2"/>
  <c r="X1292" i="2"/>
  <c r="X188" i="2"/>
  <c r="W9481" i="2"/>
  <c r="W9159" i="2"/>
  <c r="W8715" i="2"/>
  <c r="W7563" i="2"/>
  <c r="W6932" i="2"/>
  <c r="W6519" i="2"/>
  <c r="W6315" i="2"/>
  <c r="W4839" i="2"/>
  <c r="W3699" i="2"/>
  <c r="W3291" i="2"/>
  <c r="W3195" i="2"/>
  <c r="W284" i="2"/>
  <c r="X9475" i="2"/>
  <c r="X9451" i="2"/>
  <c r="X9427" i="2"/>
  <c r="X9387" i="2"/>
  <c r="X9308" i="2"/>
  <c r="X8983" i="2"/>
  <c r="X8803" i="2"/>
  <c r="X8167" i="2"/>
  <c r="X8139" i="2"/>
  <c r="X7935" i="2"/>
  <c r="X7827" i="2"/>
  <c r="X7755" i="2"/>
  <c r="X7639" i="2"/>
  <c r="X7388" i="2"/>
  <c r="X7303" i="2"/>
  <c r="X7131" i="2"/>
  <c r="X6919" i="2"/>
  <c r="X6896" i="2"/>
  <c r="X6843" i="2"/>
  <c r="X6728" i="2"/>
  <c r="X6615" i="2"/>
  <c r="X6579" i="2"/>
  <c r="X6279" i="2"/>
  <c r="X5919" i="2"/>
  <c r="X5888" i="2"/>
  <c r="X5708" i="2"/>
  <c r="X5607" i="2"/>
  <c r="X5103" i="2"/>
  <c r="X4832" i="2"/>
  <c r="X4767" i="2"/>
  <c r="X4460" i="2"/>
  <c r="X4424" i="2"/>
  <c r="X3963" i="2"/>
  <c r="X3495" i="2"/>
  <c r="X3247" i="2"/>
  <c r="X2912" i="2"/>
  <c r="X2540" i="2"/>
  <c r="X2504" i="2"/>
  <c r="X2283" i="2"/>
  <c r="X1911" i="2"/>
  <c r="X1723" i="2"/>
  <c r="X1291" i="2"/>
  <c r="X1196" i="2"/>
  <c r="X128" i="2"/>
  <c r="W9524" i="2"/>
  <c r="X9524" i="2"/>
  <c r="W9212" i="2"/>
  <c r="X9212" i="2"/>
  <c r="W9056" i="2"/>
  <c r="X9056" i="2"/>
  <c r="W8936" i="2"/>
  <c r="X8936" i="2"/>
  <c r="W8912" i="2"/>
  <c r="X8912" i="2"/>
  <c r="W8756" i="2"/>
  <c r="X8756" i="2"/>
  <c r="W8456" i="2"/>
  <c r="X8456" i="2"/>
  <c r="W8384" i="2"/>
  <c r="X8384" i="2"/>
  <c r="V8300" i="2"/>
  <c r="X8300" i="2"/>
  <c r="W8264" i="2"/>
  <c r="X8264" i="2"/>
  <c r="W8096" i="2"/>
  <c r="X8096" i="2"/>
  <c r="W7976" i="2"/>
  <c r="X7976" i="2"/>
  <c r="W7940" i="2"/>
  <c r="X7940" i="2"/>
  <c r="W7784" i="2"/>
  <c r="X7784" i="2"/>
  <c r="W7772" i="2"/>
  <c r="X7772" i="2"/>
  <c r="W7664" i="2"/>
  <c r="X7664" i="2"/>
  <c r="W7616" i="2"/>
  <c r="X7616" i="2"/>
  <c r="W7460" i="2"/>
  <c r="X7460" i="2"/>
  <c r="W7124" i="2"/>
  <c r="X7124" i="2"/>
  <c r="W7100" i="2"/>
  <c r="X7100" i="2"/>
  <c r="W7040" i="2"/>
  <c r="X7040" i="2"/>
  <c r="W6980" i="2"/>
  <c r="X6980" i="2"/>
  <c r="W6956" i="2"/>
  <c r="X6956" i="2"/>
  <c r="V6908" i="2"/>
  <c r="X6908" i="2"/>
  <c r="W6908" i="2"/>
  <c r="W6884" i="2"/>
  <c r="X6884" i="2"/>
  <c r="W6704" i="2"/>
  <c r="X6704" i="2"/>
  <c r="W6656" i="2"/>
  <c r="X6656" i="2"/>
  <c r="W6584" i="2"/>
  <c r="X6584" i="2"/>
  <c r="W6356" i="2"/>
  <c r="X6356" i="2"/>
  <c r="W6284" i="2"/>
  <c r="X6284" i="2"/>
  <c r="V6260" i="2"/>
  <c r="X6260" i="2"/>
  <c r="W6044" i="2"/>
  <c r="X6044" i="2"/>
  <c r="V5384" i="2"/>
  <c r="W5384" i="2"/>
  <c r="X5384" i="2"/>
  <c r="W5312" i="2"/>
  <c r="X5312" i="2"/>
  <c r="W5288" i="2"/>
  <c r="X5288" i="2"/>
  <c r="W4616" i="2"/>
  <c r="X4616" i="2"/>
  <c r="W4436" i="2"/>
  <c r="X4436" i="2"/>
  <c r="W4352" i="2"/>
  <c r="X4352" i="2"/>
  <c r="W4328" i="2"/>
  <c r="X4328" i="2"/>
  <c r="V4304" i="2"/>
  <c r="X4304" i="2"/>
  <c r="W4304" i="2"/>
  <c r="W4196" i="2"/>
  <c r="X4196" i="2"/>
  <c r="W4160" i="2"/>
  <c r="X4160" i="2"/>
  <c r="W4064" i="2"/>
  <c r="X4064" i="2"/>
  <c r="W3776" i="2"/>
  <c r="X3776" i="2"/>
  <c r="W3632" i="2"/>
  <c r="X3632" i="2"/>
  <c r="W3500" i="2"/>
  <c r="X3500" i="2"/>
  <c r="W3488" i="2"/>
  <c r="X3488" i="2"/>
  <c r="W3464" i="2"/>
  <c r="X3464" i="2"/>
  <c r="W3332" i="2"/>
  <c r="X3332" i="2"/>
  <c r="W2840" i="2"/>
  <c r="X2840" i="2"/>
  <c r="W2816" i="2"/>
  <c r="X2816" i="2"/>
  <c r="W2768" i="2"/>
  <c r="X2768" i="2"/>
  <c r="W2672" i="2"/>
  <c r="X2672" i="2"/>
  <c r="W2324" i="2"/>
  <c r="X2324" i="2"/>
  <c r="W2216" i="2"/>
  <c r="X2216" i="2"/>
  <c r="W2192" i="2"/>
  <c r="X2192" i="2"/>
  <c r="V2168" i="2"/>
  <c r="X2168" i="2"/>
  <c r="W2108" i="2"/>
  <c r="X2108" i="2"/>
  <c r="W2096" i="2"/>
  <c r="X2096" i="2"/>
  <c r="W1988" i="2"/>
  <c r="X1988" i="2"/>
  <c r="W1952" i="2"/>
  <c r="X1952" i="2"/>
  <c r="W1928" i="2"/>
  <c r="X1928" i="2"/>
  <c r="W1892" i="2"/>
  <c r="X1892" i="2"/>
  <c r="W1796" i="2"/>
  <c r="X1796" i="2"/>
  <c r="W1784" i="2"/>
  <c r="X1784" i="2"/>
  <c r="W1748" i="2"/>
  <c r="X1748" i="2"/>
  <c r="W1664" i="2"/>
  <c r="X1664" i="2"/>
  <c r="W1640" i="2"/>
  <c r="X1640" i="2"/>
  <c r="W1568" i="2"/>
  <c r="X1568" i="2"/>
  <c r="W1556" i="2"/>
  <c r="X1556" i="2"/>
  <c r="W1544" i="2"/>
  <c r="X1544" i="2"/>
  <c r="W1508" i="2"/>
  <c r="X1508" i="2"/>
  <c r="W1460" i="2"/>
  <c r="X1460" i="2"/>
  <c r="W1436" i="2"/>
  <c r="X1436" i="2"/>
  <c r="W1388" i="2"/>
  <c r="X1388" i="2"/>
  <c r="W1280" i="2"/>
  <c r="X1280" i="2"/>
  <c r="W1016" i="2"/>
  <c r="X1016" i="2"/>
  <c r="W992" i="2"/>
  <c r="X992" i="2"/>
  <c r="W968" i="2"/>
  <c r="X968" i="2"/>
  <c r="W896" i="2"/>
  <c r="X896" i="2"/>
  <c r="W836" i="2"/>
  <c r="X836" i="2"/>
  <c r="W824" i="2"/>
  <c r="X824" i="2"/>
  <c r="W788" i="2"/>
  <c r="X788" i="2"/>
  <c r="W764" i="2"/>
  <c r="X764" i="2"/>
  <c r="W752" i="2"/>
  <c r="X752" i="2"/>
  <c r="W728" i="2"/>
  <c r="X728" i="2"/>
  <c r="W692" i="2"/>
  <c r="X692" i="2"/>
  <c r="W620" i="2"/>
  <c r="X620" i="2"/>
  <c r="W584" i="2"/>
  <c r="X584" i="2"/>
  <c r="W548" i="2"/>
  <c r="X548" i="2"/>
  <c r="W416" i="2"/>
  <c r="X416" i="2"/>
  <c r="W380" i="2"/>
  <c r="X380" i="2"/>
  <c r="W212" i="2"/>
  <c r="X212" i="2"/>
  <c r="W176" i="2"/>
  <c r="X176" i="2"/>
  <c r="W68" i="2"/>
  <c r="X68" i="2"/>
  <c r="W44" i="2"/>
  <c r="X44" i="2"/>
  <c r="W20" i="2"/>
  <c r="X20" i="2"/>
  <c r="X8900" i="2"/>
  <c r="X7688" i="2"/>
  <c r="X6536" i="2"/>
  <c r="X5060" i="2"/>
  <c r="X4712" i="2"/>
  <c r="X3212" i="2"/>
  <c r="X2852" i="2"/>
  <c r="X356" i="2"/>
  <c r="W9523" i="2"/>
  <c r="X9523" i="2"/>
  <c r="W9499" i="2"/>
  <c r="X9499" i="2"/>
  <c r="X9463" i="2"/>
  <c r="W9463" i="2"/>
  <c r="V9403" i="2"/>
  <c r="X9403" i="2"/>
  <c r="T8899" i="2"/>
  <c r="W8899" i="2"/>
  <c r="X8899" i="2"/>
  <c r="V8827" i="2"/>
  <c r="W8827" i="2"/>
  <c r="W8815" i="2"/>
  <c r="X8815" i="2"/>
  <c r="V8779" i="2"/>
  <c r="X8779" i="2"/>
  <c r="T8731" i="2"/>
  <c r="X8731" i="2"/>
  <c r="W8659" i="2"/>
  <c r="X8659" i="2"/>
  <c r="W8647" i="2"/>
  <c r="X8647" i="2"/>
  <c r="W8575" i="2"/>
  <c r="X8575" i="2"/>
  <c r="V8383" i="2"/>
  <c r="X8383" i="2"/>
  <c r="W8359" i="2"/>
  <c r="X8359" i="2"/>
  <c r="W8335" i="2"/>
  <c r="X8335" i="2"/>
  <c r="W8251" i="2"/>
  <c r="X8251" i="2"/>
  <c r="V8179" i="2"/>
  <c r="X8179" i="2"/>
  <c r="W8131" i="2"/>
  <c r="X8131" i="2"/>
  <c r="W8011" i="2"/>
  <c r="X8011" i="2"/>
  <c r="W7999" i="2"/>
  <c r="X7999" i="2"/>
  <c r="W7975" i="2"/>
  <c r="X7975" i="2"/>
  <c r="W7615" i="2"/>
  <c r="X7615" i="2"/>
  <c r="V7579" i="2"/>
  <c r="X7579" i="2"/>
  <c r="W7531" i="2"/>
  <c r="X7531" i="2"/>
  <c r="W7291" i="2"/>
  <c r="X7291" i="2"/>
  <c r="W7243" i="2"/>
  <c r="X7243" i="2"/>
  <c r="W7087" i="2"/>
  <c r="X7087" i="2"/>
  <c r="W7051" i="2"/>
  <c r="X7051" i="2"/>
  <c r="W6847" i="2"/>
  <c r="X6847" i="2"/>
  <c r="W6811" i="2"/>
  <c r="X6811" i="2"/>
  <c r="V6571" i="2"/>
  <c r="X6571" i="2"/>
  <c r="V6535" i="2"/>
  <c r="X6535" i="2"/>
  <c r="V6451" i="2"/>
  <c r="X6451" i="2"/>
  <c r="W6451" i="2"/>
  <c r="V6379" i="2"/>
  <c r="X6379" i="2"/>
  <c r="W6343" i="2"/>
  <c r="X6343" i="2"/>
  <c r="V6127" i="2"/>
  <c r="X6127" i="2"/>
  <c r="W6127" i="2"/>
  <c r="W6019" i="2"/>
  <c r="X6019" i="2"/>
  <c r="V5863" i="2"/>
  <c r="X5863" i="2"/>
  <c r="U5851" i="2"/>
  <c r="X5851" i="2"/>
  <c r="V5815" i="2"/>
  <c r="X5815" i="2"/>
  <c r="W5767" i="2"/>
  <c r="X5767" i="2"/>
  <c r="V5515" i="2"/>
  <c r="X5515" i="2"/>
  <c r="V5443" i="2"/>
  <c r="X5443" i="2"/>
  <c r="W5311" i="2"/>
  <c r="X5311" i="2"/>
  <c r="V5239" i="2"/>
  <c r="X5239" i="2"/>
  <c r="W5239" i="2"/>
  <c r="W5215" i="2"/>
  <c r="X5215" i="2"/>
  <c r="W5143" i="2"/>
  <c r="X5143" i="2"/>
  <c r="W5107" i="2"/>
  <c r="X5107" i="2"/>
  <c r="V4879" i="2"/>
  <c r="X4879" i="2"/>
  <c r="V4675" i="2"/>
  <c r="X4675" i="2"/>
  <c r="W4531" i="2"/>
  <c r="X4531" i="2"/>
  <c r="W4519" i="2"/>
  <c r="X4519" i="2"/>
  <c r="V4507" i="2"/>
  <c r="X4507" i="2"/>
  <c r="V4471" i="2"/>
  <c r="X4471" i="2"/>
  <c r="W4339" i="2"/>
  <c r="X4339" i="2"/>
  <c r="W4327" i="2"/>
  <c r="X4327" i="2"/>
  <c r="W4255" i="2"/>
  <c r="X4255" i="2"/>
  <c r="W4231" i="2"/>
  <c r="X4231" i="2"/>
  <c r="W4207" i="2"/>
  <c r="X4207" i="2"/>
  <c r="W4135" i="2"/>
  <c r="X4135" i="2"/>
  <c r="W4039" i="2"/>
  <c r="X4039" i="2"/>
  <c r="V4027" i="2"/>
  <c r="X4027" i="2"/>
  <c r="W3955" i="2"/>
  <c r="X3955" i="2"/>
  <c r="W3619" i="2"/>
  <c r="X3619" i="2"/>
  <c r="W3547" i="2"/>
  <c r="X3547" i="2"/>
  <c r="W3487" i="2"/>
  <c r="X3487" i="2"/>
  <c r="W3463" i="2"/>
  <c r="X3463" i="2"/>
  <c r="W3415" i="2"/>
  <c r="X3415" i="2"/>
  <c r="W3175" i="2"/>
  <c r="X3175" i="2"/>
  <c r="W3079" i="2"/>
  <c r="X3079" i="2"/>
  <c r="W3055" i="2"/>
  <c r="X3055" i="2"/>
  <c r="W3043" i="2"/>
  <c r="X3043" i="2"/>
  <c r="X2995" i="2"/>
  <c r="W2995" i="2"/>
  <c r="W2899" i="2"/>
  <c r="X2899" i="2"/>
  <c r="W2887" i="2"/>
  <c r="X2887" i="2"/>
  <c r="W2863" i="2"/>
  <c r="X2863" i="2"/>
  <c r="T2803" i="2"/>
  <c r="X2803" i="2"/>
  <c r="V2707" i="2"/>
  <c r="W2707" i="2"/>
  <c r="W2659" i="2"/>
  <c r="X2659" i="2"/>
  <c r="V2611" i="2"/>
  <c r="X2611" i="2"/>
  <c r="V2599" i="2"/>
  <c r="X2599" i="2"/>
  <c r="W2575" i="2"/>
  <c r="X2575" i="2"/>
  <c r="W2551" i="2"/>
  <c r="X2551" i="2"/>
  <c r="W2455" i="2"/>
  <c r="X2455" i="2"/>
  <c r="W2359" i="2"/>
  <c r="X2359" i="2"/>
  <c r="W2335" i="2"/>
  <c r="X2335" i="2"/>
  <c r="W2215" i="2"/>
  <c r="X2215" i="2"/>
  <c r="V2191" i="2"/>
  <c r="X2191" i="2"/>
  <c r="W1975" i="2"/>
  <c r="X1975" i="2"/>
  <c r="W1951" i="2"/>
  <c r="X1951" i="2"/>
  <c r="W1855" i="2"/>
  <c r="X1855" i="2"/>
  <c r="W1783" i="2"/>
  <c r="X1783" i="2"/>
  <c r="V1759" i="2"/>
  <c r="X1759" i="2"/>
  <c r="W1747" i="2"/>
  <c r="X1747" i="2"/>
  <c r="W1699" i="2"/>
  <c r="X1699" i="2"/>
  <c r="X1663" i="2"/>
  <c r="W1663" i="2"/>
  <c r="V1555" i="2"/>
  <c r="X1555" i="2"/>
  <c r="V1531" i="2"/>
  <c r="X1531" i="2"/>
  <c r="W1507" i="2"/>
  <c r="X1507" i="2"/>
  <c r="W1495" i="2"/>
  <c r="X1495" i="2"/>
  <c r="W1483" i="2"/>
  <c r="X1483" i="2"/>
  <c r="W1423" i="2"/>
  <c r="X1423" i="2"/>
  <c r="W1279" i="2"/>
  <c r="X1279" i="2"/>
  <c r="W1171" i="2"/>
  <c r="X1171" i="2"/>
  <c r="W1123" i="2"/>
  <c r="X1123" i="2"/>
  <c r="W1099" i="2"/>
  <c r="X1099" i="2"/>
  <c r="W1075" i="2"/>
  <c r="X1075" i="2"/>
  <c r="X811" i="2"/>
  <c r="W811" i="2"/>
  <c r="W679" i="2"/>
  <c r="X679" i="2"/>
  <c r="W619" i="2"/>
  <c r="X619" i="2"/>
  <c r="V535" i="2"/>
  <c r="X535" i="2"/>
  <c r="W511" i="2"/>
  <c r="X511" i="2"/>
  <c r="W427" i="2"/>
  <c r="X427" i="2"/>
  <c r="W415" i="2"/>
  <c r="X415" i="2"/>
  <c r="W379" i="2"/>
  <c r="X379" i="2"/>
  <c r="W307" i="2"/>
  <c r="X307" i="2"/>
  <c r="W295" i="2"/>
  <c r="X295" i="2"/>
  <c r="W247" i="2"/>
  <c r="X247" i="2"/>
  <c r="W223" i="2"/>
  <c r="X223" i="2"/>
  <c r="W199" i="2"/>
  <c r="X199" i="2"/>
  <c r="W151" i="2"/>
  <c r="X151" i="2"/>
  <c r="V139" i="2"/>
  <c r="X139" i="2"/>
  <c r="W91" i="2"/>
  <c r="X91" i="2"/>
  <c r="V79" i="2"/>
  <c r="X79" i="2"/>
  <c r="W67" i="2"/>
  <c r="X67" i="2"/>
  <c r="W43" i="2"/>
  <c r="X43" i="2"/>
  <c r="W7" i="2"/>
  <c r="X7" i="2"/>
  <c r="W2168" i="2"/>
  <c r="X9199" i="2"/>
  <c r="X7292" i="2"/>
  <c r="X7088" i="2"/>
  <c r="X6968" i="2"/>
  <c r="X6620" i="2"/>
  <c r="X5779" i="2"/>
  <c r="X5648" i="2"/>
  <c r="X5576" i="2"/>
  <c r="X3211" i="2"/>
  <c r="X3080" i="2"/>
  <c r="X2851" i="2"/>
  <c r="X2683" i="2"/>
  <c r="X2155" i="2"/>
  <c r="X1267" i="2"/>
  <c r="X871" i="2"/>
  <c r="X775" i="2"/>
  <c r="X355" i="2"/>
  <c r="W3823" i="2"/>
  <c r="X9044" i="2"/>
  <c r="X8588" i="2"/>
  <c r="X7892" i="2"/>
  <c r="X7448" i="2"/>
  <c r="X6740" i="2"/>
  <c r="X6559" i="2"/>
  <c r="X5575" i="2"/>
  <c r="X5360" i="2"/>
  <c r="X5012" i="2"/>
  <c r="X4639" i="2"/>
  <c r="X4604" i="2"/>
  <c r="X4544" i="2"/>
  <c r="X2731" i="2"/>
  <c r="X259" i="2"/>
  <c r="W9403" i="2"/>
  <c r="W9355" i="2"/>
  <c r="W6775" i="2"/>
  <c r="W919" i="2"/>
  <c r="X9043" i="2"/>
  <c r="X8612" i="2"/>
  <c r="X8587" i="2"/>
  <c r="X6763" i="2"/>
  <c r="X5467" i="2"/>
  <c r="X5011" i="2"/>
  <c r="X4976" i="2"/>
  <c r="X4603" i="2"/>
  <c r="X4124" i="2"/>
  <c r="X4052" i="2"/>
  <c r="X4016" i="2"/>
  <c r="X3295" i="2"/>
  <c r="X2635" i="2"/>
  <c r="X2552" i="2"/>
  <c r="X1999" i="2"/>
  <c r="X1868" i="2"/>
  <c r="X1832" i="2"/>
  <c r="X1735" i="2"/>
  <c r="X1543" i="2"/>
  <c r="X1399" i="2"/>
  <c r="X583" i="2"/>
  <c r="W9055" i="2"/>
  <c r="W4340" i="2"/>
  <c r="X8887" i="2"/>
  <c r="X8203" i="2"/>
  <c r="X7832" i="2"/>
  <c r="X7807" i="2"/>
  <c r="X7364" i="2"/>
  <c r="X6583" i="2"/>
  <c r="X6403" i="2"/>
  <c r="X6200" i="2"/>
  <c r="X4868" i="2"/>
  <c r="X3608" i="2"/>
  <c r="X2288" i="2"/>
  <c r="X2240" i="2"/>
  <c r="X1867" i="2"/>
  <c r="X1004" i="2"/>
  <c r="X908" i="2"/>
  <c r="W9543" i="2"/>
  <c r="X9543" i="2"/>
  <c r="X9495" i="2"/>
  <c r="W9495" i="2"/>
  <c r="X9459" i="2"/>
  <c r="W9459" i="2"/>
  <c r="W9351" i="2"/>
  <c r="X9351" i="2"/>
  <c r="W9339" i="2"/>
  <c r="X9339" i="2"/>
  <c r="W9315" i="2"/>
  <c r="X9315" i="2"/>
  <c r="W9291" i="2"/>
  <c r="X9291" i="2"/>
  <c r="W9111" i="2"/>
  <c r="X9111" i="2"/>
  <c r="X9087" i="2"/>
  <c r="V9087" i="2"/>
  <c r="W9087" i="2"/>
  <c r="W9051" i="2"/>
  <c r="X9051" i="2"/>
  <c r="W9039" i="2"/>
  <c r="X9039" i="2"/>
  <c r="T9027" i="2"/>
  <c r="X9027" i="2"/>
  <c r="W8991" i="2"/>
  <c r="X8991" i="2"/>
  <c r="X8943" i="2"/>
  <c r="W8943" i="2"/>
  <c r="U8871" i="2"/>
  <c r="X8871" i="2"/>
  <c r="V8799" i="2"/>
  <c r="X8799" i="2"/>
  <c r="W8679" i="2"/>
  <c r="X8679" i="2"/>
  <c r="W8667" i="2"/>
  <c r="X8667" i="2"/>
  <c r="X8559" i="2"/>
  <c r="W8559" i="2"/>
  <c r="X8487" i="2"/>
  <c r="V8487" i="2"/>
  <c r="W8487" i="2"/>
  <c r="W8475" i="2"/>
  <c r="X8475" i="2"/>
  <c r="V8355" i="2"/>
  <c r="X8355" i="2"/>
  <c r="W8355" i="2"/>
  <c r="W8319" i="2"/>
  <c r="X8319" i="2"/>
  <c r="W8307" i="2"/>
  <c r="X8307" i="2"/>
  <c r="W8271" i="2"/>
  <c r="X8271" i="2"/>
  <c r="W8259" i="2"/>
  <c r="X8259" i="2"/>
  <c r="W8235" i="2"/>
  <c r="X8235" i="2"/>
  <c r="U8163" i="2"/>
  <c r="X8163" i="2"/>
  <c r="W8163" i="2"/>
  <c r="W8127" i="2"/>
  <c r="X8127" i="2"/>
  <c r="X8115" i="2"/>
  <c r="W8115" i="2"/>
  <c r="W7923" i="2"/>
  <c r="X7923" i="2"/>
  <c r="X7815" i="2"/>
  <c r="W7815" i="2"/>
  <c r="W7767" i="2"/>
  <c r="X7767" i="2"/>
  <c r="W7743" i="2"/>
  <c r="X7743" i="2"/>
  <c r="T7719" i="2"/>
  <c r="W7719" i="2"/>
  <c r="X7719" i="2"/>
  <c r="W7671" i="2"/>
  <c r="X7671" i="2"/>
  <c r="W7647" i="2"/>
  <c r="X7647" i="2"/>
  <c r="W7599" i="2"/>
  <c r="X7599" i="2"/>
  <c r="V7587" i="2"/>
  <c r="X7587" i="2"/>
  <c r="T7575" i="2"/>
  <c r="W7575" i="2"/>
  <c r="W7551" i="2"/>
  <c r="X7551" i="2"/>
  <c r="W7431" i="2"/>
  <c r="X7431" i="2"/>
  <c r="W7323" i="2"/>
  <c r="X7323" i="2"/>
  <c r="W7311" i="2"/>
  <c r="X7311" i="2"/>
  <c r="W7239" i="2"/>
  <c r="X7239" i="2"/>
  <c r="U7191" i="2"/>
  <c r="X7191" i="2"/>
  <c r="W7143" i="2"/>
  <c r="X7143" i="2"/>
  <c r="U7119" i="2"/>
  <c r="X7119" i="2"/>
  <c r="V7083" i="2"/>
  <c r="X7083" i="2"/>
  <c r="X7059" i="2"/>
  <c r="W7059" i="2"/>
  <c r="W7035" i="2"/>
  <c r="X7035" i="2"/>
  <c r="W6987" i="2"/>
  <c r="X6987" i="2"/>
  <c r="T6975" i="2"/>
  <c r="W6975" i="2"/>
  <c r="W6939" i="2"/>
  <c r="X6939" i="2"/>
  <c r="V6915" i="2"/>
  <c r="X6915" i="2"/>
  <c r="W6915" i="2"/>
  <c r="W6867" i="2"/>
  <c r="V6867" i="2"/>
  <c r="X6867" i="2"/>
  <c r="W6783" i="2"/>
  <c r="X6783" i="2"/>
  <c r="V6771" i="2"/>
  <c r="X6771" i="2"/>
  <c r="U6759" i="2"/>
  <c r="W6759" i="2"/>
  <c r="X6759" i="2"/>
  <c r="W6735" i="2"/>
  <c r="X6735" i="2"/>
  <c r="X6675" i="2"/>
  <c r="W6675" i="2"/>
  <c r="V6651" i="2"/>
  <c r="W6651" i="2"/>
  <c r="W6507" i="2"/>
  <c r="X6507" i="2"/>
  <c r="W6471" i="2"/>
  <c r="X6471" i="2"/>
  <c r="U6435" i="2"/>
  <c r="X6435" i="2"/>
  <c r="W6435" i="2"/>
  <c r="W6303" i="2"/>
  <c r="X6303" i="2"/>
  <c r="X6207" i="2"/>
  <c r="W6207" i="2"/>
  <c r="W6195" i="2"/>
  <c r="X6195" i="2"/>
  <c r="S6171" i="2"/>
  <c r="X6171" i="2"/>
  <c r="W6171" i="2"/>
  <c r="W6159" i="2"/>
  <c r="X6159" i="2"/>
  <c r="T6123" i="2"/>
  <c r="W6123" i="2"/>
  <c r="W6111" i="2"/>
  <c r="X6111" i="2"/>
  <c r="X6063" i="2"/>
  <c r="W6063" i="2"/>
  <c r="W6027" i="2"/>
  <c r="X6027" i="2"/>
  <c r="W6003" i="2"/>
  <c r="X6003" i="2"/>
  <c r="X5799" i="2"/>
  <c r="W5799" i="2"/>
  <c r="W5787" i="2"/>
  <c r="X5787" i="2"/>
  <c r="V5763" i="2"/>
  <c r="X5763" i="2"/>
  <c r="W5739" i="2"/>
  <c r="X5739" i="2"/>
  <c r="V5715" i="2"/>
  <c r="W5715" i="2"/>
  <c r="X5715" i="2"/>
  <c r="W5679" i="2"/>
  <c r="X5679" i="2"/>
  <c r="W5583" i="2"/>
  <c r="X5583" i="2"/>
  <c r="W5559" i="2"/>
  <c r="X5559" i="2"/>
  <c r="W5535" i="2"/>
  <c r="X5535" i="2"/>
  <c r="V5475" i="2"/>
  <c r="X5475" i="2"/>
  <c r="W5475" i="2"/>
  <c r="W5439" i="2"/>
  <c r="X5439" i="2"/>
  <c r="U5415" i="2"/>
  <c r="X5415" i="2"/>
  <c r="W5379" i="2"/>
  <c r="X5379" i="2"/>
  <c r="W5355" i="2"/>
  <c r="X5355" i="2"/>
  <c r="V5343" i="2"/>
  <c r="X5343" i="2"/>
  <c r="W5343" i="2"/>
  <c r="W5331" i="2"/>
  <c r="X5331" i="2"/>
  <c r="W5295" i="2"/>
  <c r="X5295" i="2"/>
  <c r="X5187" i="2"/>
  <c r="W5187" i="2"/>
  <c r="U5055" i="2"/>
  <c r="X5055" i="2"/>
  <c r="W4995" i="2"/>
  <c r="X4995" i="2"/>
  <c r="X4899" i="2"/>
  <c r="W4899" i="2"/>
  <c r="W4875" i="2"/>
  <c r="X4875" i="2"/>
  <c r="W4755" i="2"/>
  <c r="X4755" i="2"/>
  <c r="V4659" i="2"/>
  <c r="X4659" i="2"/>
  <c r="W4647" i="2"/>
  <c r="X4647" i="2"/>
  <c r="X4623" i="2"/>
  <c r="W4623" i="2"/>
  <c r="W4575" i="2"/>
  <c r="X4575" i="2"/>
  <c r="W4539" i="2"/>
  <c r="X4539" i="2"/>
  <c r="W4515" i="2"/>
  <c r="X4515" i="2"/>
  <c r="W4491" i="2"/>
  <c r="X4491" i="2"/>
  <c r="X4467" i="2"/>
  <c r="W4467" i="2"/>
  <c r="W4443" i="2"/>
  <c r="X4443" i="2"/>
  <c r="X4419" i="2"/>
  <c r="W4419" i="2"/>
  <c r="X4383" i="2"/>
  <c r="W4383" i="2"/>
  <c r="W4299" i="2"/>
  <c r="X4299" i="2"/>
  <c r="W4287" i="2"/>
  <c r="X4287" i="2"/>
  <c r="W4275" i="2"/>
  <c r="X4275" i="2"/>
  <c r="W4251" i="2"/>
  <c r="X4251" i="2"/>
  <c r="W4191" i="2"/>
  <c r="X4191" i="2"/>
  <c r="V4179" i="2"/>
  <c r="X4179" i="2"/>
  <c r="W4155" i="2"/>
  <c r="X4155" i="2"/>
  <c r="W4131" i="2"/>
  <c r="X4131" i="2"/>
  <c r="V4119" i="2"/>
  <c r="X4119" i="2"/>
  <c r="W4035" i="2"/>
  <c r="X4035" i="2"/>
  <c r="X4023" i="2"/>
  <c r="W4023" i="2"/>
  <c r="W3927" i="2"/>
  <c r="X3927" i="2"/>
  <c r="W3915" i="2"/>
  <c r="X3915" i="2"/>
  <c r="W3891" i="2"/>
  <c r="X3891" i="2"/>
  <c r="W3867" i="2"/>
  <c r="X3867" i="2"/>
  <c r="W3735" i="2"/>
  <c r="X3735" i="2"/>
  <c r="T3651" i="2"/>
  <c r="X3651" i="2"/>
  <c r="W3627" i="2"/>
  <c r="X3627" i="2"/>
  <c r="V3615" i="2"/>
  <c r="X3615" i="2"/>
  <c r="W3615" i="2"/>
  <c r="X3555" i="2"/>
  <c r="W3555" i="2"/>
  <c r="W3531" i="2"/>
  <c r="X3531" i="2"/>
  <c r="T3435" i="2"/>
  <c r="W3435" i="2"/>
  <c r="W3399" i="2"/>
  <c r="X3399" i="2"/>
  <c r="W3327" i="2"/>
  <c r="X3327" i="2"/>
  <c r="W3279" i="2"/>
  <c r="X3279" i="2"/>
  <c r="W3159" i="2"/>
  <c r="U3159" i="2"/>
  <c r="X3159" i="2"/>
  <c r="W3147" i="2"/>
  <c r="X3147" i="2"/>
  <c r="X3135" i="2"/>
  <c r="W3135" i="2"/>
  <c r="W3111" i="2"/>
  <c r="T3111" i="2"/>
  <c r="W3099" i="2"/>
  <c r="X3099" i="2"/>
  <c r="W3087" i="2"/>
  <c r="X3087" i="2"/>
  <c r="X3063" i="2"/>
  <c r="W3063" i="2"/>
  <c r="W3051" i="2"/>
  <c r="X3051" i="2"/>
  <c r="W3039" i="2"/>
  <c r="X3039" i="2"/>
  <c r="W2979" i="2"/>
  <c r="X2979" i="2"/>
  <c r="W2931" i="2"/>
  <c r="X2931" i="2"/>
  <c r="W2871" i="2"/>
  <c r="X2871" i="2"/>
  <c r="X2847" i="2"/>
  <c r="W2847" i="2"/>
  <c r="W2811" i="2"/>
  <c r="X2811" i="2"/>
  <c r="W2715" i="2"/>
  <c r="X2715" i="2"/>
  <c r="W2703" i="2"/>
  <c r="X2703" i="2"/>
  <c r="X2691" i="2"/>
  <c r="W2691" i="2"/>
  <c r="W2643" i="2"/>
  <c r="X2643" i="2"/>
  <c r="X2631" i="2"/>
  <c r="W2631" i="2"/>
  <c r="W2607" i="2"/>
  <c r="X2607" i="2"/>
  <c r="W2571" i="2"/>
  <c r="X2571" i="2"/>
  <c r="X2547" i="2"/>
  <c r="W2547" i="2"/>
  <c r="W2487" i="2"/>
  <c r="X2487" i="2"/>
  <c r="W2475" i="2"/>
  <c r="X2475" i="2"/>
  <c r="W2463" i="2"/>
  <c r="X2463" i="2"/>
  <c r="X2451" i="2"/>
  <c r="W2451" i="2"/>
  <c r="W2367" i="2"/>
  <c r="X2367" i="2"/>
  <c r="W2343" i="2"/>
  <c r="X2343" i="2"/>
  <c r="W2247" i="2"/>
  <c r="X2247" i="2"/>
  <c r="W2211" i="2"/>
  <c r="X2211" i="2"/>
  <c r="W2115" i="2"/>
  <c r="X2115" i="2"/>
  <c r="W795" i="2"/>
  <c r="X795" i="2"/>
  <c r="W771" i="2"/>
  <c r="X771" i="2"/>
  <c r="W759" i="2"/>
  <c r="X759" i="2"/>
  <c r="W735" i="2"/>
  <c r="X735" i="2"/>
  <c r="W711" i="2"/>
  <c r="X711" i="2"/>
  <c r="W699" i="2"/>
  <c r="X699" i="2"/>
  <c r="W675" i="2"/>
  <c r="X675" i="2"/>
  <c r="W651" i="2"/>
  <c r="X651" i="2"/>
  <c r="W615" i="2"/>
  <c r="X615" i="2"/>
  <c r="W603" i="2"/>
  <c r="X603" i="2"/>
  <c r="W579" i="2"/>
  <c r="X579" i="2"/>
  <c r="W567" i="2"/>
  <c r="X567" i="2"/>
  <c r="W555" i="2"/>
  <c r="X555" i="2"/>
  <c r="W543" i="2"/>
  <c r="X543" i="2"/>
  <c r="W531" i="2"/>
  <c r="X531" i="2"/>
  <c r="W507" i="2"/>
  <c r="X507" i="2"/>
  <c r="W483" i="2"/>
  <c r="X483" i="2"/>
  <c r="W459" i="2"/>
  <c r="X459" i="2"/>
  <c r="W435" i="2"/>
  <c r="X435" i="2"/>
  <c r="W423" i="2"/>
  <c r="X423" i="2"/>
  <c r="W399" i="2"/>
  <c r="X399" i="2"/>
  <c r="W387" i="2"/>
  <c r="X387" i="2"/>
  <c r="W375" i="2"/>
  <c r="X375" i="2"/>
  <c r="W363" i="2"/>
  <c r="X363" i="2"/>
  <c r="W339" i="2"/>
  <c r="X339" i="2"/>
  <c r="W315" i="2"/>
  <c r="X315" i="2"/>
  <c r="W291" i="2"/>
  <c r="X291" i="2"/>
  <c r="W279" i="2"/>
  <c r="X279" i="2"/>
  <c r="W255" i="2"/>
  <c r="X255" i="2"/>
  <c r="W231" i="2"/>
  <c r="X231" i="2"/>
  <c r="W219" i="2"/>
  <c r="X219" i="2"/>
  <c r="W195" i="2"/>
  <c r="X195" i="2"/>
  <c r="W171" i="2"/>
  <c r="X171" i="2"/>
  <c r="W147" i="2"/>
  <c r="X147" i="2"/>
  <c r="W123" i="2"/>
  <c r="X123" i="2"/>
  <c r="W39" i="2"/>
  <c r="X39" i="2"/>
  <c r="W27" i="2"/>
  <c r="X27" i="2"/>
  <c r="W15" i="2"/>
  <c r="X15" i="2"/>
  <c r="U3795" i="2"/>
  <c r="W9447" i="2"/>
  <c r="W8403" i="2"/>
  <c r="W6999" i="2"/>
  <c r="W5211" i="2"/>
  <c r="W5067" i="2"/>
  <c r="W4611" i="2"/>
  <c r="W3639" i="2"/>
  <c r="X9139" i="2"/>
  <c r="X9063" i="2"/>
  <c r="X8984" i="2"/>
  <c r="X8859" i="2"/>
  <c r="X8835" i="2"/>
  <c r="X8684" i="2"/>
  <c r="X8583" i="2"/>
  <c r="X8503" i="2"/>
  <c r="X8287" i="2"/>
  <c r="X7503" i="2"/>
  <c r="X7363" i="2"/>
  <c r="X7335" i="2"/>
  <c r="X6703" i="2"/>
  <c r="X5463" i="2"/>
  <c r="X5307" i="2"/>
  <c r="X4495" i="2"/>
  <c r="X4303" i="2"/>
  <c r="X4263" i="2"/>
  <c r="X3896" i="2"/>
  <c r="X3656" i="2"/>
  <c r="X3607" i="2"/>
  <c r="X3567" i="2"/>
  <c r="X3451" i="2"/>
  <c r="X3115" i="2"/>
  <c r="X2875" i="2"/>
  <c r="X2763" i="2"/>
  <c r="X2583" i="2"/>
  <c r="X1051" i="2"/>
  <c r="W2" i="2"/>
  <c r="X2" i="2"/>
  <c r="X9493" i="2"/>
  <c r="W9493" i="2"/>
  <c r="W9445" i="2"/>
  <c r="X9445" i="2"/>
  <c r="V9433" i="2"/>
  <c r="X9433" i="2"/>
  <c r="W9433" i="2"/>
  <c r="X9385" i="2"/>
  <c r="W9385" i="2"/>
  <c r="W9361" i="2"/>
  <c r="S9361" i="2"/>
  <c r="W9313" i="2"/>
  <c r="X9313" i="2"/>
  <c r="X9277" i="2"/>
  <c r="W9277" i="2"/>
  <c r="W9229" i="2"/>
  <c r="X9229" i="2"/>
  <c r="T6711" i="2"/>
  <c r="W9303" i="2"/>
  <c r="W8763" i="2"/>
  <c r="W8055" i="2"/>
  <c r="W7371" i="2"/>
  <c r="W7119" i="2"/>
  <c r="W5499" i="2"/>
  <c r="W5271" i="2"/>
  <c r="W3367" i="2"/>
  <c r="W2895" i="2"/>
  <c r="X9548" i="2"/>
  <c r="X9404" i="2"/>
  <c r="X9356" i="2"/>
  <c r="X9187" i="2"/>
  <c r="X8739" i="2"/>
  <c r="X8707" i="2"/>
  <c r="X8444" i="2"/>
  <c r="X8391" i="2"/>
  <c r="X8048" i="2"/>
  <c r="X7963" i="2"/>
  <c r="X7911" i="2"/>
  <c r="X7748" i="2"/>
  <c r="X7467" i="2"/>
  <c r="X7327" i="2"/>
  <c r="X6951" i="2"/>
  <c r="X6219" i="2"/>
  <c r="X6164" i="2"/>
  <c r="X6039" i="2"/>
  <c r="X5947" i="2"/>
  <c r="X5887" i="2"/>
  <c r="X5667" i="2"/>
  <c r="X5492" i="2"/>
  <c r="X4855" i="2"/>
  <c r="X4827" i="2"/>
  <c r="X4724" i="2"/>
  <c r="X4627" i="2"/>
  <c r="X4423" i="2"/>
  <c r="X3807" i="2"/>
  <c r="X3319" i="2"/>
  <c r="X3235" i="2"/>
  <c r="X3111" i="2"/>
  <c r="X3067" i="2"/>
  <c r="X2708" i="2"/>
  <c r="X2408" i="2"/>
  <c r="X2360" i="2"/>
  <c r="X2312" i="2"/>
  <c r="X2079" i="2"/>
  <c r="X1627" i="2"/>
  <c r="X1520" i="2"/>
  <c r="X1243" i="2"/>
  <c r="X1088" i="2"/>
  <c r="X1040" i="2"/>
  <c r="X800" i="2"/>
  <c r="X559" i="2"/>
  <c r="X331" i="2"/>
  <c r="X236" i="2"/>
  <c r="X127" i="2"/>
  <c r="W9494" i="2"/>
  <c r="X9494" i="2"/>
  <c r="U9434" i="2"/>
  <c r="X9434" i="2"/>
  <c r="T9410" i="2"/>
  <c r="W9410" i="2"/>
  <c r="U9398" i="2"/>
  <c r="X9398" i="2"/>
  <c r="W9386" i="2"/>
  <c r="X9386" i="2"/>
  <c r="T9350" i="2"/>
  <c r="X9350" i="2"/>
  <c r="W9350" i="2"/>
  <c r="W9290" i="2"/>
  <c r="X9290" i="2"/>
  <c r="W9278" i="2"/>
  <c r="S9278" i="2"/>
  <c r="W9242" i="2"/>
  <c r="X9242" i="2"/>
  <c r="W9194" i="2"/>
  <c r="X9194" i="2"/>
  <c r="W9158" i="2"/>
  <c r="X9158" i="2"/>
  <c r="W9134" i="2"/>
  <c r="X9134" i="2"/>
  <c r="W9086" i="2"/>
  <c r="V9086" i="2"/>
  <c r="X9086" i="2"/>
  <c r="W9014" i="2"/>
  <c r="X9014" i="2"/>
  <c r="X9002" i="2"/>
  <c r="U9002" i="2"/>
  <c r="W8990" i="2"/>
  <c r="X8990" i="2"/>
  <c r="W8942" i="2"/>
  <c r="X8942" i="2"/>
  <c r="W8894" i="2"/>
  <c r="X8894" i="2"/>
  <c r="W8882" i="2"/>
  <c r="X8882" i="2"/>
  <c r="W8870" i="2"/>
  <c r="X8870" i="2"/>
  <c r="W8858" i="2"/>
  <c r="X8858" i="2"/>
  <c r="W8834" i="2"/>
  <c r="X8834" i="2"/>
  <c r="W8786" i="2"/>
  <c r="X8786" i="2"/>
  <c r="W8774" i="2"/>
  <c r="X8774" i="2"/>
  <c r="W8762" i="2"/>
  <c r="X8762" i="2"/>
  <c r="W8726" i="2"/>
  <c r="X8726" i="2"/>
  <c r="U8726" i="2"/>
  <c r="W8714" i="2"/>
  <c r="X8714" i="2"/>
  <c r="W8678" i="2"/>
  <c r="X8678" i="2"/>
  <c r="W8594" i="2"/>
  <c r="X8594" i="2"/>
  <c r="W8558" i="2"/>
  <c r="X8558" i="2"/>
  <c r="W8522" i="2"/>
  <c r="X8522" i="2"/>
  <c r="W8474" i="2"/>
  <c r="X8474" i="2"/>
  <c r="W8414" i="2"/>
  <c r="X8414" i="2"/>
  <c r="W8402" i="2"/>
  <c r="X8402" i="2"/>
  <c r="W8366" i="2"/>
  <c r="X8366" i="2"/>
  <c r="W8318" i="2"/>
  <c r="X8318" i="2"/>
  <c r="W8282" i="2"/>
  <c r="X8282" i="2"/>
  <c r="W8234" i="2"/>
  <c r="X8234" i="2"/>
  <c r="W8186" i="2"/>
  <c r="X8186" i="2"/>
  <c r="W8162" i="2"/>
  <c r="X8162" i="2"/>
  <c r="W8126" i="2"/>
  <c r="X8126" i="2"/>
  <c r="W8114" i="2"/>
  <c r="U8114" i="2"/>
  <c r="X8114" i="2"/>
  <c r="W8042" i="2"/>
  <c r="X8042" i="2"/>
  <c r="V8042" i="2"/>
  <c r="W8030" i="2"/>
  <c r="X8030" i="2"/>
  <c r="W7994" i="2"/>
  <c r="X7994" i="2"/>
  <c r="W7958" i="2"/>
  <c r="X7958" i="2"/>
  <c r="W7922" i="2"/>
  <c r="X7922" i="2"/>
  <c r="W7910" i="2"/>
  <c r="X7910" i="2"/>
  <c r="W7886" i="2"/>
  <c r="X7886" i="2"/>
  <c r="U7886" i="2"/>
  <c r="W7874" i="2"/>
  <c r="U7874" i="2"/>
  <c r="X7874" i="2"/>
  <c r="W7838" i="2"/>
  <c r="X7838" i="2"/>
  <c r="W7802" i="2"/>
  <c r="X7802" i="2"/>
  <c r="W7766" i="2"/>
  <c r="X7766" i="2"/>
  <c r="W7730" i="2"/>
  <c r="X7730" i="2"/>
  <c r="W7682" i="2"/>
  <c r="X7682" i="2"/>
  <c r="W7658" i="2"/>
  <c r="X7658" i="2"/>
  <c r="W7634" i="2"/>
  <c r="X7634" i="2"/>
  <c r="W7598" i="2"/>
  <c r="X7598" i="2"/>
  <c r="W7586" i="2"/>
  <c r="X7586" i="2"/>
  <c r="W7562" i="2"/>
  <c r="X7562" i="2"/>
  <c r="W7514" i="2"/>
  <c r="X7514" i="2"/>
  <c r="W7478" i="2"/>
  <c r="X7478" i="2"/>
  <c r="W7442" i="2"/>
  <c r="X7442" i="2"/>
  <c r="W7430" i="2"/>
  <c r="X7430" i="2"/>
  <c r="W7394" i="2"/>
  <c r="X7394" i="2"/>
  <c r="W7322" i="2"/>
  <c r="X7322" i="2"/>
  <c r="W7274" i="2"/>
  <c r="X7274" i="2"/>
  <c r="W7238" i="2"/>
  <c r="X7238" i="2"/>
  <c r="W7214" i="2"/>
  <c r="X7214" i="2"/>
  <c r="W7154" i="2"/>
  <c r="X7154" i="2"/>
  <c r="W7130" i="2"/>
  <c r="X7130" i="2"/>
  <c r="W7118" i="2"/>
  <c r="X7118" i="2"/>
  <c r="W7082" i="2"/>
  <c r="X7082" i="2"/>
  <c r="W7058" i="2"/>
  <c r="X7058" i="2"/>
  <c r="W7046" i="2"/>
  <c r="X7046" i="2"/>
  <c r="W6998" i="2"/>
  <c r="X6998" i="2"/>
  <c r="W6986" i="2"/>
  <c r="X6986" i="2"/>
  <c r="W6938" i="2"/>
  <c r="X6938" i="2"/>
  <c r="W6926" i="2"/>
  <c r="X6926" i="2"/>
  <c r="W6878" i="2"/>
  <c r="X6878" i="2"/>
  <c r="W6866" i="2"/>
  <c r="X6866" i="2"/>
  <c r="W6842" i="2"/>
  <c r="X6842" i="2"/>
  <c r="W6830" i="2"/>
  <c r="X6830" i="2"/>
  <c r="W6806" i="2"/>
  <c r="T6806" i="2"/>
  <c r="W6794" i="2"/>
  <c r="X6794" i="2"/>
  <c r="W6758" i="2"/>
  <c r="X6758" i="2"/>
  <c r="W6734" i="2"/>
  <c r="X6734" i="2"/>
  <c r="W6722" i="2"/>
  <c r="X6722" i="2"/>
  <c r="W6698" i="2"/>
  <c r="X6698" i="2"/>
  <c r="X6674" i="2"/>
  <c r="U6674" i="2"/>
  <c r="W6662" i="2"/>
  <c r="X6662" i="2"/>
  <c r="W6626" i="2"/>
  <c r="X6626" i="2"/>
  <c r="U6626" i="2"/>
  <c r="W6590" i="2"/>
  <c r="V6590" i="2"/>
  <c r="X6590" i="2"/>
  <c r="W6566" i="2"/>
  <c r="X6566" i="2"/>
  <c r="W6542" i="2"/>
  <c r="X6542" i="2"/>
  <c r="W6518" i="2"/>
  <c r="X6518" i="2"/>
  <c r="W6494" i="2"/>
  <c r="X6494" i="2"/>
  <c r="W6470" i="2"/>
  <c r="X6470" i="2"/>
  <c r="W6398" i="2"/>
  <c r="X6398" i="2"/>
  <c r="W6362" i="2"/>
  <c r="X6362" i="2"/>
  <c r="W6350" i="2"/>
  <c r="V6350" i="2"/>
  <c r="W6290" i="2"/>
  <c r="V6290" i="2"/>
  <c r="X6290" i="2"/>
  <c r="W6266" i="2"/>
  <c r="X6266" i="2"/>
  <c r="W6242" i="2"/>
  <c r="X6242" i="2"/>
  <c r="W6230" i="2"/>
  <c r="X6230" i="2"/>
  <c r="W6194" i="2"/>
  <c r="X6194" i="2"/>
  <c r="W6182" i="2"/>
  <c r="X6182" i="2"/>
  <c r="W6158" i="2"/>
  <c r="X6158" i="2"/>
  <c r="W6146" i="2"/>
  <c r="X6146" i="2"/>
  <c r="W6122" i="2"/>
  <c r="X6122" i="2"/>
  <c r="W6086" i="2"/>
  <c r="X6086" i="2"/>
  <c r="W6026" i="2"/>
  <c r="X6026" i="2"/>
  <c r="W6014" i="2"/>
  <c r="X6014" i="2"/>
  <c r="W5990" i="2"/>
  <c r="X5990" i="2"/>
  <c r="W5942" i="2"/>
  <c r="X5942" i="2"/>
  <c r="W5858" i="2"/>
  <c r="X5858" i="2"/>
  <c r="W5834" i="2"/>
  <c r="X5834" i="2"/>
  <c r="V5834" i="2"/>
  <c r="W5822" i="2"/>
  <c r="X5822" i="2"/>
  <c r="W5798" i="2"/>
  <c r="X5798" i="2"/>
  <c r="W5786" i="2"/>
  <c r="X5786" i="2"/>
  <c r="W5762" i="2"/>
  <c r="X5762" i="2"/>
  <c r="T5762" i="2"/>
  <c r="W5726" i="2"/>
  <c r="X5726" i="2"/>
  <c r="W5702" i="2"/>
  <c r="X5702" i="2"/>
  <c r="W5690" i="2"/>
  <c r="U5690" i="2"/>
  <c r="W5666" i="2"/>
  <c r="T5666" i="2"/>
  <c r="W5642" i="2"/>
  <c r="X5642" i="2"/>
  <c r="W5618" i="2"/>
  <c r="X5618" i="2"/>
  <c r="T5618" i="2"/>
  <c r="W5582" i="2"/>
  <c r="X5582" i="2"/>
  <c r="W5522" i="2"/>
  <c r="X5522" i="2"/>
  <c r="W5498" i="2"/>
  <c r="X5498" i="2"/>
  <c r="W5438" i="2"/>
  <c r="X5438" i="2"/>
  <c r="W5414" i="2"/>
  <c r="X5414" i="2"/>
  <c r="W5378" i="2"/>
  <c r="X5378" i="2"/>
  <c r="W5354" i="2"/>
  <c r="X5354" i="2"/>
  <c r="W5342" i="2"/>
  <c r="X5342" i="2"/>
  <c r="W5318" i="2"/>
  <c r="X5318" i="2"/>
  <c r="W5294" i="2"/>
  <c r="X5294" i="2"/>
  <c r="W5270" i="2"/>
  <c r="X5270" i="2"/>
  <c r="W5258" i="2"/>
  <c r="X5258" i="2"/>
  <c r="W5222" i="2"/>
  <c r="S5222" i="2"/>
  <c r="W5186" i="2"/>
  <c r="X5186" i="2"/>
  <c r="W5150" i="2"/>
  <c r="X5150" i="2"/>
  <c r="W5126" i="2"/>
  <c r="X5126" i="2"/>
  <c r="W5114" i="2"/>
  <c r="X5114" i="2"/>
  <c r="W5090" i="2"/>
  <c r="X5090" i="2"/>
  <c r="W5066" i="2"/>
  <c r="X5066" i="2"/>
  <c r="W5042" i="2"/>
  <c r="X5042" i="2"/>
  <c r="W5030" i="2"/>
  <c r="X5030" i="2"/>
  <c r="W5006" i="2"/>
  <c r="X5006" i="2"/>
  <c r="W4958" i="2"/>
  <c r="X4958" i="2"/>
  <c r="W4946" i="2"/>
  <c r="X4946" i="2"/>
  <c r="W4922" i="2"/>
  <c r="X4922" i="2"/>
  <c r="W4898" i="2"/>
  <c r="X4898" i="2"/>
  <c r="V4814" i="2"/>
  <c r="X4814" i="2"/>
  <c r="W4814" i="2"/>
  <c r="U4802" i="2"/>
  <c r="X4802" i="2"/>
  <c r="W4778" i="2"/>
  <c r="X4778" i="2"/>
  <c r="X4754" i="2"/>
  <c r="W4754" i="2"/>
  <c r="V4742" i="2"/>
  <c r="X4742" i="2"/>
  <c r="W4730" i="2"/>
  <c r="X4730" i="2"/>
  <c r="W4718" i="2"/>
  <c r="X4718" i="2"/>
  <c r="V4658" i="2"/>
  <c r="X4658" i="2"/>
  <c r="W4646" i="2"/>
  <c r="U4646" i="2"/>
  <c r="W4634" i="2"/>
  <c r="X4634" i="2"/>
  <c r="X4598" i="2"/>
  <c r="W4598" i="2"/>
  <c r="W4574" i="2"/>
  <c r="X4574" i="2"/>
  <c r="W4550" i="2"/>
  <c r="X4550" i="2"/>
  <c r="W4538" i="2"/>
  <c r="X4538" i="2"/>
  <c r="W4514" i="2"/>
  <c r="X4514" i="2"/>
  <c r="U4502" i="2"/>
  <c r="W4502" i="2"/>
  <c r="T4490" i="2"/>
  <c r="X4490" i="2"/>
  <c r="W4490" i="2"/>
  <c r="W4466" i="2"/>
  <c r="X4466" i="2"/>
  <c r="V4454" i="2"/>
  <c r="X4454" i="2"/>
  <c r="V4418" i="2"/>
  <c r="X4418" i="2"/>
  <c r="W4418" i="2"/>
  <c r="W4406" i="2"/>
  <c r="X4406" i="2"/>
  <c r="W4370" i="2"/>
  <c r="X4370" i="2"/>
  <c r="W4358" i="2"/>
  <c r="X4358" i="2"/>
  <c r="W4334" i="2"/>
  <c r="X4334" i="2"/>
  <c r="X4322" i="2"/>
  <c r="W4322" i="2"/>
  <c r="W4286" i="2"/>
  <c r="X4286" i="2"/>
  <c r="V4274" i="2"/>
  <c r="X4274" i="2"/>
  <c r="T4262" i="2"/>
  <c r="W4262" i="2"/>
  <c r="W4250" i="2"/>
  <c r="X4250" i="2"/>
  <c r="W4226" i="2"/>
  <c r="X4226" i="2"/>
  <c r="V4214" i="2"/>
  <c r="W4214" i="2"/>
  <c r="X4214" i="2"/>
  <c r="U4130" i="2"/>
  <c r="W4130" i="2"/>
  <c r="W4082" i="2"/>
  <c r="V4082" i="2"/>
  <c r="W4070" i="2"/>
  <c r="X4070" i="2"/>
  <c r="W4034" i="2"/>
  <c r="X4034" i="2"/>
  <c r="W4022" i="2"/>
  <c r="X4022" i="2"/>
  <c r="U4010" i="2"/>
  <c r="W4010" i="2"/>
  <c r="X3962" i="2"/>
  <c r="W3962" i="2"/>
  <c r="W3950" i="2"/>
  <c r="X3950" i="2"/>
  <c r="X3914" i="2"/>
  <c r="W3914" i="2"/>
  <c r="X3890" i="2"/>
  <c r="W3890" i="2"/>
  <c r="W3866" i="2"/>
  <c r="X3866" i="2"/>
  <c r="X3842" i="2"/>
  <c r="W3842" i="2"/>
  <c r="W3806" i="2"/>
  <c r="X3806" i="2"/>
  <c r="W3782" i="2"/>
  <c r="X3782" i="2"/>
  <c r="W3734" i="2"/>
  <c r="X3734" i="2"/>
  <c r="W3710" i="2"/>
  <c r="X3710" i="2"/>
  <c r="X3662" i="2"/>
  <c r="W3662" i="2"/>
  <c r="W3650" i="2"/>
  <c r="X3650" i="2"/>
  <c r="X3614" i="2"/>
  <c r="W3614" i="2"/>
  <c r="X3602" i="2"/>
  <c r="W3602" i="2"/>
  <c r="W3590" i="2"/>
  <c r="V3590" i="2"/>
  <c r="W3578" i="2"/>
  <c r="X3578" i="2"/>
  <c r="X3554" i="2"/>
  <c r="W3554" i="2"/>
  <c r="W3542" i="2"/>
  <c r="X3542" i="2"/>
  <c r="W3530" i="2"/>
  <c r="X3530" i="2"/>
  <c r="W3506" i="2"/>
  <c r="X3506" i="2"/>
  <c r="W3494" i="2"/>
  <c r="X3494" i="2"/>
  <c r="X3482" i="2"/>
  <c r="W3482" i="2"/>
  <c r="W3470" i="2"/>
  <c r="X3470" i="2"/>
  <c r="W3458" i="2"/>
  <c r="X3458" i="2"/>
  <c r="W3422" i="2"/>
  <c r="X3422" i="2"/>
  <c r="W3386" i="2"/>
  <c r="X3386" i="2"/>
  <c r="W3374" i="2"/>
  <c r="X3374" i="2"/>
  <c r="W3350" i="2"/>
  <c r="X3350" i="2"/>
  <c r="W3338" i="2"/>
  <c r="X3338" i="2"/>
  <c r="T3326" i="2"/>
  <c r="X3326" i="2"/>
  <c r="W3326" i="2"/>
  <c r="X3278" i="2"/>
  <c r="W3278" i="2"/>
  <c r="V3266" i="2"/>
  <c r="W3266" i="2"/>
  <c r="X3266" i="2"/>
  <c r="W3242" i="2"/>
  <c r="X3242" i="2"/>
  <c r="X3230" i="2"/>
  <c r="W3230" i="2"/>
  <c r="W3218" i="2"/>
  <c r="X3218" i="2"/>
  <c r="W3194" i="2"/>
  <c r="X3194" i="2"/>
  <c r="W3170" i="2"/>
  <c r="X3170" i="2"/>
  <c r="W3146" i="2"/>
  <c r="X3146" i="2"/>
  <c r="W3110" i="2"/>
  <c r="X3110" i="2"/>
  <c r="U3098" i="2"/>
  <c r="W3098" i="2"/>
  <c r="W3086" i="2"/>
  <c r="T3086" i="2"/>
  <c r="W3074" i="2"/>
  <c r="X3074" i="2"/>
  <c r="W3062" i="2"/>
  <c r="X3062" i="2"/>
  <c r="W3038" i="2"/>
  <c r="X3038" i="2"/>
  <c r="V3026" i="2"/>
  <c r="X3026" i="2"/>
  <c r="X3014" i="2"/>
  <c r="W3014" i="2"/>
  <c r="W2978" i="2"/>
  <c r="X2978" i="2"/>
  <c r="W2942" i="2"/>
  <c r="X2942" i="2"/>
  <c r="W2906" i="2"/>
  <c r="X2906" i="2"/>
  <c r="W2882" i="2"/>
  <c r="X2882" i="2"/>
  <c r="W2870" i="2"/>
  <c r="X2870" i="2"/>
  <c r="W2858" i="2"/>
  <c r="X2858" i="2"/>
  <c r="W2834" i="2"/>
  <c r="X2834" i="2"/>
  <c r="X2810" i="2"/>
  <c r="W2810" i="2"/>
  <c r="W2762" i="2"/>
  <c r="X2762" i="2"/>
  <c r="T2750" i="2"/>
  <c r="W2750" i="2"/>
  <c r="W2726" i="2"/>
  <c r="X2726" i="2"/>
  <c r="W2714" i="2"/>
  <c r="X2714" i="2"/>
  <c r="X2690" i="2"/>
  <c r="W2690" i="2"/>
  <c r="W2666" i="2"/>
  <c r="X2666" i="2"/>
  <c r="W2642" i="2"/>
  <c r="X2642" i="2"/>
  <c r="X2630" i="2"/>
  <c r="W2630" i="2"/>
  <c r="W2606" i="2"/>
  <c r="X2606" i="2"/>
  <c r="W2570" i="2"/>
  <c r="X2570" i="2"/>
  <c r="X2522" i="2"/>
  <c r="W2522" i="2"/>
  <c r="W2486" i="2"/>
  <c r="X2486" i="2"/>
  <c r="W2474" i="2"/>
  <c r="X2474" i="2"/>
  <c r="X2450" i="2"/>
  <c r="W2450" i="2"/>
  <c r="W2426" i="2"/>
  <c r="X2426" i="2"/>
  <c r="W2402" i="2"/>
  <c r="X2402" i="2"/>
  <c r="W2366" i="2"/>
  <c r="X2366" i="2"/>
  <c r="W2342" i="2"/>
  <c r="X2342" i="2"/>
  <c r="W2282" i="2"/>
  <c r="X2282" i="2"/>
  <c r="W2258" i="2"/>
  <c r="X2258" i="2"/>
  <c r="W2198" i="2"/>
  <c r="X2198" i="2"/>
  <c r="V2186" i="2"/>
  <c r="X2186" i="2"/>
  <c r="W2174" i="2"/>
  <c r="X2174" i="2"/>
  <c r="W2162" i="2"/>
  <c r="X2162" i="2"/>
  <c r="W2150" i="2"/>
  <c r="X2150" i="2"/>
  <c r="W2138" i="2"/>
  <c r="X2138" i="2"/>
  <c r="W2090" i="2"/>
  <c r="X2090" i="2"/>
  <c r="W2066" i="2"/>
  <c r="X2066" i="2"/>
  <c r="W2042" i="2"/>
  <c r="X2042" i="2"/>
  <c r="X1994" i="2"/>
  <c r="W1994" i="2"/>
  <c r="W1970" i="2"/>
  <c r="X1970" i="2"/>
  <c r="X1958" i="2"/>
  <c r="W1958" i="2"/>
  <c r="X1886" i="2"/>
  <c r="W1886" i="2"/>
  <c r="W1874" i="2"/>
  <c r="X1874" i="2"/>
  <c r="W1862" i="2"/>
  <c r="X1862" i="2"/>
  <c r="W1850" i="2"/>
  <c r="X1850" i="2"/>
  <c r="W1838" i="2"/>
  <c r="X1838" i="2"/>
  <c r="V1826" i="2"/>
  <c r="X1826" i="2"/>
  <c r="W1814" i="2"/>
  <c r="X1814" i="2"/>
  <c r="W1802" i="2"/>
  <c r="X1802" i="2"/>
  <c r="V1778" i="2"/>
  <c r="X1778" i="2"/>
  <c r="W1778" i="2"/>
  <c r="U1754" i="2"/>
  <c r="W1754" i="2"/>
  <c r="W1730" i="2"/>
  <c r="X1730" i="2"/>
  <c r="W1718" i="2"/>
  <c r="X1718" i="2"/>
  <c r="W1646" i="2"/>
  <c r="V1646" i="2"/>
  <c r="W1610" i="2"/>
  <c r="U1610" i="2"/>
  <c r="X1610" i="2"/>
  <c r="W1586" i="2"/>
  <c r="X1586" i="2"/>
  <c r="U1538" i="2"/>
  <c r="T1538" i="2"/>
  <c r="W1526" i="2"/>
  <c r="X1526" i="2"/>
  <c r="X1514" i="2"/>
  <c r="W1514" i="2"/>
  <c r="W1502" i="2"/>
  <c r="X1502" i="2"/>
  <c r="W1478" i="2"/>
  <c r="X1478" i="2"/>
  <c r="W1442" i="2"/>
  <c r="X1442" i="2"/>
  <c r="W1430" i="2"/>
  <c r="X1430" i="2"/>
  <c r="W1406" i="2"/>
  <c r="X1406" i="2"/>
  <c r="W1394" i="2"/>
  <c r="X1394" i="2"/>
  <c r="T1370" i="2"/>
  <c r="X1370" i="2"/>
  <c r="W1358" i="2"/>
  <c r="X1358" i="2"/>
  <c r="W1346" i="2"/>
  <c r="X1346" i="2"/>
  <c r="W1322" i="2"/>
  <c r="X1322" i="2"/>
  <c r="X1310" i="2"/>
  <c r="W1310" i="2"/>
  <c r="W1298" i="2"/>
  <c r="X1298" i="2"/>
  <c r="W1286" i="2"/>
  <c r="X1286" i="2"/>
  <c r="W1262" i="2"/>
  <c r="T1262" i="2"/>
  <c r="X1262" i="2"/>
  <c r="W1202" i="2"/>
  <c r="X1202" i="2"/>
  <c r="W1190" i="2"/>
  <c r="X1190" i="2"/>
  <c r="W1178" i="2"/>
  <c r="X1178" i="2"/>
  <c r="W1166" i="2"/>
  <c r="X1166" i="2"/>
  <c r="W1154" i="2"/>
  <c r="X1154" i="2"/>
  <c r="W1142" i="2"/>
  <c r="X1142" i="2"/>
  <c r="W1130" i="2"/>
  <c r="X1130" i="2"/>
  <c r="W1094" i="2"/>
  <c r="X1094" i="2"/>
  <c r="X1070" i="2"/>
  <c r="W1070" i="2"/>
  <c r="X1058" i="2"/>
  <c r="W1058" i="2"/>
  <c r="W1010" i="2"/>
  <c r="X1010" i="2"/>
  <c r="W998" i="2"/>
  <c r="X998" i="2"/>
  <c r="W986" i="2"/>
  <c r="X986" i="2"/>
  <c r="W974" i="2"/>
  <c r="X974" i="2"/>
  <c r="W962" i="2"/>
  <c r="X962" i="2"/>
  <c r="W950" i="2"/>
  <c r="X950" i="2"/>
  <c r="W938" i="2"/>
  <c r="X938" i="2"/>
  <c r="W926" i="2"/>
  <c r="X926" i="2"/>
  <c r="W914" i="2"/>
  <c r="X914" i="2"/>
  <c r="W902" i="2"/>
  <c r="X902" i="2"/>
  <c r="W890" i="2"/>
  <c r="X890" i="2"/>
  <c r="W878" i="2"/>
  <c r="X878" i="2"/>
  <c r="W866" i="2"/>
  <c r="X866" i="2"/>
  <c r="W854" i="2"/>
  <c r="X854" i="2"/>
  <c r="W842" i="2"/>
  <c r="X842" i="2"/>
  <c r="W830" i="2"/>
  <c r="X830" i="2"/>
  <c r="W818" i="2"/>
  <c r="X818" i="2"/>
  <c r="W806" i="2"/>
  <c r="X806" i="2"/>
  <c r="W794" i="2"/>
  <c r="X794" i="2"/>
  <c r="W782" i="2"/>
  <c r="X782" i="2"/>
  <c r="W770" i="2"/>
  <c r="X770" i="2"/>
  <c r="W758" i="2"/>
  <c r="X758" i="2"/>
  <c r="W746" i="2"/>
  <c r="X746" i="2"/>
  <c r="W734" i="2"/>
  <c r="X734" i="2"/>
  <c r="W722" i="2"/>
  <c r="X722" i="2"/>
  <c r="W710" i="2"/>
  <c r="X710" i="2"/>
  <c r="W698" i="2"/>
  <c r="X698" i="2"/>
  <c r="W686" i="2"/>
  <c r="X686" i="2"/>
  <c r="W674" i="2"/>
  <c r="X674" i="2"/>
  <c r="W662" i="2"/>
  <c r="X662" i="2"/>
  <c r="W650" i="2"/>
  <c r="X650" i="2"/>
  <c r="W638" i="2"/>
  <c r="X638" i="2"/>
  <c r="W626" i="2"/>
  <c r="X626" i="2"/>
  <c r="W614" i="2"/>
  <c r="X614" i="2"/>
  <c r="W602" i="2"/>
  <c r="X602" i="2"/>
  <c r="W590" i="2"/>
  <c r="X590" i="2"/>
  <c r="W578" i="2"/>
  <c r="X578" i="2"/>
  <c r="W566" i="2"/>
  <c r="X566" i="2"/>
  <c r="W554" i="2"/>
  <c r="X554" i="2"/>
  <c r="W542" i="2"/>
  <c r="X542" i="2"/>
  <c r="W530" i="2"/>
  <c r="X530" i="2"/>
  <c r="W518" i="2"/>
  <c r="X518" i="2"/>
  <c r="W506" i="2"/>
  <c r="X506" i="2"/>
  <c r="W494" i="2"/>
  <c r="X494" i="2"/>
  <c r="W482" i="2"/>
  <c r="X482" i="2"/>
  <c r="W470" i="2"/>
  <c r="X470" i="2"/>
  <c r="W458" i="2"/>
  <c r="X458" i="2"/>
  <c r="W446" i="2"/>
  <c r="X446" i="2"/>
  <c r="W434" i="2"/>
  <c r="X434" i="2"/>
  <c r="W422" i="2"/>
  <c r="X422" i="2"/>
  <c r="W410" i="2"/>
  <c r="X410" i="2"/>
  <c r="W398" i="2"/>
  <c r="X398" i="2"/>
  <c r="W386" i="2"/>
  <c r="X386" i="2"/>
  <c r="W374" i="2"/>
  <c r="X374" i="2"/>
  <c r="W362" i="2"/>
  <c r="X362" i="2"/>
  <c r="W350" i="2"/>
  <c r="X350" i="2"/>
  <c r="W338" i="2"/>
  <c r="X338" i="2"/>
  <c r="W326" i="2"/>
  <c r="X326" i="2"/>
  <c r="W314" i="2"/>
  <c r="X314" i="2"/>
  <c r="W302" i="2"/>
  <c r="X302" i="2"/>
  <c r="W290" i="2"/>
  <c r="X290" i="2"/>
  <c r="W278" i="2"/>
  <c r="X278" i="2"/>
  <c r="W266" i="2"/>
  <c r="X266" i="2"/>
  <c r="W254" i="2"/>
  <c r="X254" i="2"/>
  <c r="W242" i="2"/>
  <c r="X242" i="2"/>
  <c r="W230" i="2"/>
  <c r="X230" i="2"/>
  <c r="W218" i="2"/>
  <c r="X218" i="2"/>
  <c r="W206" i="2"/>
  <c r="X206" i="2"/>
  <c r="W194" i="2"/>
  <c r="X194" i="2"/>
  <c r="W182" i="2"/>
  <c r="X182" i="2"/>
  <c r="W170" i="2"/>
  <c r="X170" i="2"/>
  <c r="W158" i="2"/>
  <c r="X158" i="2"/>
  <c r="W146" i="2"/>
  <c r="X146" i="2"/>
  <c r="W134" i="2"/>
  <c r="X134" i="2"/>
  <c r="W122" i="2"/>
  <c r="X122" i="2"/>
  <c r="W110" i="2"/>
  <c r="X110" i="2"/>
  <c r="W98" i="2"/>
  <c r="X98" i="2"/>
  <c r="W86" i="2"/>
  <c r="X86" i="2"/>
  <c r="W74" i="2"/>
  <c r="X74" i="2"/>
  <c r="W62" i="2"/>
  <c r="X62" i="2"/>
  <c r="W50" i="2"/>
  <c r="X50" i="2"/>
  <c r="W38" i="2"/>
  <c r="X38" i="2"/>
  <c r="W26" i="2"/>
  <c r="X26" i="2"/>
  <c r="W14" i="2"/>
  <c r="X14" i="2"/>
  <c r="T9170" i="2"/>
  <c r="U7802" i="2"/>
  <c r="V9362" i="2"/>
  <c r="V7166" i="2"/>
  <c r="V3278" i="2"/>
  <c r="W9434" i="2"/>
  <c r="W9133" i="2"/>
  <c r="W8701" i="2"/>
  <c r="W6697" i="2"/>
  <c r="W6529" i="2"/>
  <c r="W6277" i="2"/>
  <c r="W5989" i="2"/>
  <c r="W4562" i="2"/>
  <c r="W3913" i="2"/>
  <c r="W3818" i="2"/>
  <c r="W3758" i="2"/>
  <c r="W3686" i="2"/>
  <c r="W3445" i="2"/>
  <c r="W3314" i="2"/>
  <c r="W3157" i="2"/>
  <c r="W3073" i="2"/>
  <c r="W2377" i="2"/>
  <c r="W2113" i="2"/>
  <c r="X9314" i="2"/>
  <c r="X9182" i="2"/>
  <c r="X9025" i="2"/>
  <c r="X8821" i="2"/>
  <c r="X8750" i="2"/>
  <c r="X8450" i="2"/>
  <c r="X8426" i="2"/>
  <c r="X8378" i="2"/>
  <c r="X8161" i="2"/>
  <c r="X8137" i="2"/>
  <c r="X7945" i="2"/>
  <c r="X7574" i="2"/>
  <c r="X7502" i="2"/>
  <c r="X7382" i="2"/>
  <c r="X7333" i="2"/>
  <c r="X7262" i="2"/>
  <c r="X7165" i="2"/>
  <c r="X7141" i="2"/>
  <c r="X6806" i="2"/>
  <c r="X6649" i="2"/>
  <c r="X6482" i="2"/>
  <c r="X6433" i="2"/>
  <c r="X6386" i="2"/>
  <c r="X6170" i="2"/>
  <c r="X5882" i="2"/>
  <c r="X5713" i="2"/>
  <c r="X5594" i="2"/>
  <c r="X4969" i="2"/>
  <c r="X4789" i="2"/>
  <c r="X4765" i="2"/>
  <c r="X4705" i="2"/>
  <c r="X4681" i="2"/>
  <c r="X4537" i="2"/>
  <c r="X4130" i="2"/>
  <c r="X4010" i="2"/>
  <c r="X3878" i="2"/>
  <c r="X3481" i="2"/>
  <c r="X3158" i="2"/>
  <c r="X3050" i="2"/>
  <c r="X2930" i="2"/>
  <c r="X2774" i="2"/>
  <c r="X2702" i="2"/>
  <c r="X2413" i="2"/>
  <c r="X2234" i="2"/>
  <c r="X2077" i="2"/>
  <c r="X1657" i="2"/>
  <c r="X1538" i="2"/>
  <c r="X1417" i="2"/>
  <c r="X1226" i="2"/>
  <c r="X937" i="2"/>
  <c r="X805" i="2"/>
  <c r="X481" i="2"/>
  <c r="W9193" i="2"/>
  <c r="X9193" i="2"/>
  <c r="W9181" i="2"/>
  <c r="X9181" i="2"/>
  <c r="W9145" i="2"/>
  <c r="X9145" i="2"/>
  <c r="W9037" i="2"/>
  <c r="X9037" i="2"/>
  <c r="W8989" i="2"/>
  <c r="X8989" i="2"/>
  <c r="W8881" i="2"/>
  <c r="X8881" i="2"/>
  <c r="W8833" i="2"/>
  <c r="X8833" i="2"/>
  <c r="W8797" i="2"/>
  <c r="X8797" i="2"/>
  <c r="W8785" i="2"/>
  <c r="X8785" i="2"/>
  <c r="W8749" i="2"/>
  <c r="X8749" i="2"/>
  <c r="X8713" i="2"/>
  <c r="W8713" i="2"/>
  <c r="U8677" i="2"/>
  <c r="X8677" i="2"/>
  <c r="W8677" i="2"/>
  <c r="W8641" i="2"/>
  <c r="X8641" i="2"/>
  <c r="W8629" i="2"/>
  <c r="X8629" i="2"/>
  <c r="W8593" i="2"/>
  <c r="X8593" i="2"/>
  <c r="X8557" i="2"/>
  <c r="W8557" i="2"/>
  <c r="W8389" i="2"/>
  <c r="X8389" i="2"/>
  <c r="U8341" i="2"/>
  <c r="W8341" i="2"/>
  <c r="V8329" i="2"/>
  <c r="X8329" i="2"/>
  <c r="W8257" i="2"/>
  <c r="X8257" i="2"/>
  <c r="W8185" i="2"/>
  <c r="X8185" i="2"/>
  <c r="W8149" i="2"/>
  <c r="X8149" i="2"/>
  <c r="W8077" i="2"/>
  <c r="X8077" i="2"/>
  <c r="X8041" i="2"/>
  <c r="W8041" i="2"/>
  <c r="W8029" i="2"/>
  <c r="X8029" i="2"/>
  <c r="W7993" i="2"/>
  <c r="X7993" i="2"/>
  <c r="W7957" i="2"/>
  <c r="X7957" i="2"/>
  <c r="V7921" i="2"/>
  <c r="X7921" i="2"/>
  <c r="V7897" i="2"/>
  <c r="X7897" i="2"/>
  <c r="W7897" i="2"/>
  <c r="V7885" i="2"/>
  <c r="W7885" i="2"/>
  <c r="W7873" i="2"/>
  <c r="X7873" i="2"/>
  <c r="V7861" i="2"/>
  <c r="W7861" i="2"/>
  <c r="W7789" i="2"/>
  <c r="X7789" i="2"/>
  <c r="W7729" i="2"/>
  <c r="X7729" i="2"/>
  <c r="W7681" i="2"/>
  <c r="X7681" i="2"/>
  <c r="X7657" i="2"/>
  <c r="W7657" i="2"/>
  <c r="W7609" i="2"/>
  <c r="X7609" i="2"/>
  <c r="X7573" i="2"/>
  <c r="W7573" i="2"/>
  <c r="W7549" i="2"/>
  <c r="X7549" i="2"/>
  <c r="W7513" i="2"/>
  <c r="X7513" i="2"/>
  <c r="X7501" i="2"/>
  <c r="W7501" i="2"/>
  <c r="W7441" i="2"/>
  <c r="X7441" i="2"/>
  <c r="V7441" i="2"/>
  <c r="W7309" i="2"/>
  <c r="X7309" i="2"/>
  <c r="T7285" i="2"/>
  <c r="W7285" i="2"/>
  <c r="U7273" i="2"/>
  <c r="X7273" i="2"/>
  <c r="U7261" i="2"/>
  <c r="W7261" i="2"/>
  <c r="W7237" i="2"/>
  <c r="X7237" i="2"/>
  <c r="W7189" i="2"/>
  <c r="X7189" i="2"/>
  <c r="V7177" i="2"/>
  <c r="X7177" i="2"/>
  <c r="W7177" i="2"/>
  <c r="X7129" i="2"/>
  <c r="W7129" i="2"/>
  <c r="W7081" i="2"/>
  <c r="X7081" i="2"/>
  <c r="X7057" i="2"/>
  <c r="W7057" i="2"/>
  <c r="V7033" i="2"/>
  <c r="X7033" i="2"/>
  <c r="V6997" i="2"/>
  <c r="X6997" i="2"/>
  <c r="W6985" i="2"/>
  <c r="X6985" i="2"/>
  <c r="W6925" i="2"/>
  <c r="X6925" i="2"/>
  <c r="V6889" i="2"/>
  <c r="X6889" i="2"/>
  <c r="X6877" i="2"/>
  <c r="W6877" i="2"/>
  <c r="W6793" i="2"/>
  <c r="X6793" i="2"/>
  <c r="W6781" i="2"/>
  <c r="V6781" i="2"/>
  <c r="X6757" i="2"/>
  <c r="W6757" i="2"/>
  <c r="W6745" i="2"/>
  <c r="X6745" i="2"/>
  <c r="W6721" i="2"/>
  <c r="X6721" i="2"/>
  <c r="X6685" i="2"/>
  <c r="W6685" i="2"/>
  <c r="W6625" i="2"/>
  <c r="X6625" i="2"/>
  <c r="X6613" i="2"/>
  <c r="W6613" i="2"/>
  <c r="X6601" i="2"/>
  <c r="W6601" i="2"/>
  <c r="W6589" i="2"/>
  <c r="X6589" i="2"/>
  <c r="W6565" i="2"/>
  <c r="X6565" i="2"/>
  <c r="W6553" i="2"/>
  <c r="X6553" i="2"/>
  <c r="V6457" i="2"/>
  <c r="X6457" i="2"/>
  <c r="X6421" i="2"/>
  <c r="W6421" i="2"/>
  <c r="W6409" i="2"/>
  <c r="X6409" i="2"/>
  <c r="W6385" i="2"/>
  <c r="X6385" i="2"/>
  <c r="V6313" i="2"/>
  <c r="X6313" i="2"/>
  <c r="W6289" i="2"/>
  <c r="X6289" i="2"/>
  <c r="V6169" i="2"/>
  <c r="X6169" i="2"/>
  <c r="W6169" i="2"/>
  <c r="W6145" i="2"/>
  <c r="X6145" i="2"/>
  <c r="U6061" i="2"/>
  <c r="X6061" i="2"/>
  <c r="V6025" i="2"/>
  <c r="X6025" i="2"/>
  <c r="V5965" i="2"/>
  <c r="W5965" i="2"/>
  <c r="W5953" i="2"/>
  <c r="X5953" i="2"/>
  <c r="W5941" i="2"/>
  <c r="U5941" i="2"/>
  <c r="X5941" i="2"/>
  <c r="X5917" i="2"/>
  <c r="W5917" i="2"/>
  <c r="T5893" i="2"/>
  <c r="W5893" i="2"/>
  <c r="X5893" i="2"/>
  <c r="W5881" i="2"/>
  <c r="X5881" i="2"/>
  <c r="W5857" i="2"/>
  <c r="X5857" i="2"/>
  <c r="U5845" i="2"/>
  <c r="W5845" i="2"/>
  <c r="X5833" i="2"/>
  <c r="W5833" i="2"/>
  <c r="W5785" i="2"/>
  <c r="X5785" i="2"/>
  <c r="W5737" i="2"/>
  <c r="X5737" i="2"/>
  <c r="W5701" i="2"/>
  <c r="X5701" i="2"/>
  <c r="V5689" i="2"/>
  <c r="X5689" i="2"/>
  <c r="W5665" i="2"/>
  <c r="X5665" i="2"/>
  <c r="W5653" i="2"/>
  <c r="X5653" i="2"/>
  <c r="W5641" i="2"/>
  <c r="X5641" i="2"/>
  <c r="V5629" i="2"/>
  <c r="X5629" i="2"/>
  <c r="V5617" i="2"/>
  <c r="W5617" i="2"/>
  <c r="W5605" i="2"/>
  <c r="X5605" i="2"/>
  <c r="V5593" i="2"/>
  <c r="X5593" i="2"/>
  <c r="W5581" i="2"/>
  <c r="X5581" i="2"/>
  <c r="V5533" i="2"/>
  <c r="X5533" i="2"/>
  <c r="X5521" i="2"/>
  <c r="W5521" i="2"/>
  <c r="W5485" i="2"/>
  <c r="X5485" i="2"/>
  <c r="V5401" i="2"/>
  <c r="X5401" i="2"/>
  <c r="W5377" i="2"/>
  <c r="X5377" i="2"/>
  <c r="W5353" i="2"/>
  <c r="X5353" i="2"/>
  <c r="W5329" i="2"/>
  <c r="X5329" i="2"/>
  <c r="W5317" i="2"/>
  <c r="X5317" i="2"/>
  <c r="V5305" i="2"/>
  <c r="X5305" i="2"/>
  <c r="X5293" i="2"/>
  <c r="W5293" i="2"/>
  <c r="W5269" i="2"/>
  <c r="X5269" i="2"/>
  <c r="W5173" i="2"/>
  <c r="X5173" i="2"/>
  <c r="X5101" i="2"/>
  <c r="W5101" i="2"/>
  <c r="W5089" i="2"/>
  <c r="X5089" i="2"/>
  <c r="V5053" i="2"/>
  <c r="X5053" i="2"/>
  <c r="X5017" i="2"/>
  <c r="W5017" i="2"/>
  <c r="X5005" i="2"/>
  <c r="W5005" i="2"/>
  <c r="W4981" i="2"/>
  <c r="X4981" i="2"/>
  <c r="X4957" i="2"/>
  <c r="W4957" i="2"/>
  <c r="V4933" i="2"/>
  <c r="X4933" i="2"/>
  <c r="V4897" i="2"/>
  <c r="X4897" i="2"/>
  <c r="W4897" i="2"/>
  <c r="W4873" i="2"/>
  <c r="X4873" i="2"/>
  <c r="W4861" i="2"/>
  <c r="X4861" i="2"/>
  <c r="W4849" i="2"/>
  <c r="X4849" i="2"/>
  <c r="X4813" i="2"/>
  <c r="W4813" i="2"/>
  <c r="W4801" i="2"/>
  <c r="X4801" i="2"/>
  <c r="W4777" i="2"/>
  <c r="X4777" i="2"/>
  <c r="V4729" i="2"/>
  <c r="X4729" i="2"/>
  <c r="W4729" i="2"/>
  <c r="W4717" i="2"/>
  <c r="X4717" i="2"/>
  <c r="W4693" i="2"/>
  <c r="X4693" i="2"/>
  <c r="X4657" i="2"/>
  <c r="W4657" i="2"/>
  <c r="W4645" i="2"/>
  <c r="U4645" i="2"/>
  <c r="W4585" i="2"/>
  <c r="X4585" i="2"/>
  <c r="W4573" i="2"/>
  <c r="X4573" i="2"/>
  <c r="U4513" i="2"/>
  <c r="X4513" i="2"/>
  <c r="V4489" i="2"/>
  <c r="X4489" i="2"/>
  <c r="W4489" i="2"/>
  <c r="W4453" i="2"/>
  <c r="X4453" i="2"/>
  <c r="W4429" i="2"/>
  <c r="X4429" i="2"/>
  <c r="W4381" i="2"/>
  <c r="X4381" i="2"/>
  <c r="W4309" i="2"/>
  <c r="X4309" i="2"/>
  <c r="W4273" i="2"/>
  <c r="X4273" i="2"/>
  <c r="U4261" i="2"/>
  <c r="W4261" i="2"/>
  <c r="W4249" i="2"/>
  <c r="X4249" i="2"/>
  <c r="W4225" i="2"/>
  <c r="X4225" i="2"/>
  <c r="V4213" i="2"/>
  <c r="X4213" i="2"/>
  <c r="W4165" i="2"/>
  <c r="X4165" i="2"/>
  <c r="X4117" i="2"/>
  <c r="W4117" i="2"/>
  <c r="W4093" i="2"/>
  <c r="X4093" i="2"/>
  <c r="X4081" i="2"/>
  <c r="W4081" i="2"/>
  <c r="X4069" i="2"/>
  <c r="W4069" i="2"/>
  <c r="V4045" i="2"/>
  <c r="X4045" i="2"/>
  <c r="W4021" i="2"/>
  <c r="X4021" i="2"/>
  <c r="X4009" i="2"/>
  <c r="W4009" i="2"/>
  <c r="X3961" i="2"/>
  <c r="W3961" i="2"/>
  <c r="W3877" i="2"/>
  <c r="X3877" i="2"/>
  <c r="W3865" i="2"/>
  <c r="X3865" i="2"/>
  <c r="V3853" i="2"/>
  <c r="X3853" i="2"/>
  <c r="W3781" i="2"/>
  <c r="X3781" i="2"/>
  <c r="W3745" i="2"/>
  <c r="X3745" i="2"/>
  <c r="X3733" i="2"/>
  <c r="W3733" i="2"/>
  <c r="X3709" i="2"/>
  <c r="W3709" i="2"/>
  <c r="W3697" i="2"/>
  <c r="X3697" i="2"/>
  <c r="W3649" i="2"/>
  <c r="X3649" i="2"/>
  <c r="V3613" i="2"/>
  <c r="X3613" i="2"/>
  <c r="W3589" i="2"/>
  <c r="X3589" i="2"/>
  <c r="W3553" i="2"/>
  <c r="X3553" i="2"/>
  <c r="W3541" i="2"/>
  <c r="X3541" i="2"/>
  <c r="W3493" i="2"/>
  <c r="X3493" i="2"/>
  <c r="X3433" i="2"/>
  <c r="W3433" i="2"/>
  <c r="W3421" i="2"/>
  <c r="X3421" i="2"/>
  <c r="W3409" i="2"/>
  <c r="X3409" i="2"/>
  <c r="W3397" i="2"/>
  <c r="X3397" i="2"/>
  <c r="W3385" i="2"/>
  <c r="X3385" i="2"/>
  <c r="W3373" i="2"/>
  <c r="X3373" i="2"/>
  <c r="W3349" i="2"/>
  <c r="X3349" i="2"/>
  <c r="W3337" i="2"/>
  <c r="X3337" i="2"/>
  <c r="W3313" i="2"/>
  <c r="X3313" i="2"/>
  <c r="W3301" i="2"/>
  <c r="X3301" i="2"/>
  <c r="W3277" i="2"/>
  <c r="X3277" i="2"/>
  <c r="W3265" i="2"/>
  <c r="X3265" i="2"/>
  <c r="W3241" i="2"/>
  <c r="X3241" i="2"/>
  <c r="W3229" i="2"/>
  <c r="X3229" i="2"/>
  <c r="T3217" i="2"/>
  <c r="W3217" i="2"/>
  <c r="X3217" i="2"/>
  <c r="W3193" i="2"/>
  <c r="X3193" i="2"/>
  <c r="X3181" i="2"/>
  <c r="W3181" i="2"/>
  <c r="V3121" i="2"/>
  <c r="X3121" i="2"/>
  <c r="W3121" i="2"/>
  <c r="W3085" i="2"/>
  <c r="X3085" i="2"/>
  <c r="W3037" i="2"/>
  <c r="X3037" i="2"/>
  <c r="V3025" i="2"/>
  <c r="X3025" i="2"/>
  <c r="W3013" i="2"/>
  <c r="X3013" i="2"/>
  <c r="W2977" i="2"/>
  <c r="X2977" i="2"/>
  <c r="W2965" i="2"/>
  <c r="X2965" i="2"/>
  <c r="W2941" i="2"/>
  <c r="X2941" i="2"/>
  <c r="W2929" i="2"/>
  <c r="X2929" i="2"/>
  <c r="V2917" i="2"/>
  <c r="X2917" i="2"/>
  <c r="W2905" i="2"/>
  <c r="X2905" i="2"/>
  <c r="W2881" i="2"/>
  <c r="X2881" i="2"/>
  <c r="W2857" i="2"/>
  <c r="X2857" i="2"/>
  <c r="W2833" i="2"/>
  <c r="V2833" i="2"/>
  <c r="W2809" i="2"/>
  <c r="X2809" i="2"/>
  <c r="W2773" i="2"/>
  <c r="X2773" i="2"/>
  <c r="W2761" i="2"/>
  <c r="X2761" i="2"/>
  <c r="W2725" i="2"/>
  <c r="X2725" i="2"/>
  <c r="W2713" i="2"/>
  <c r="X2713" i="2"/>
  <c r="W2629" i="2"/>
  <c r="X2629" i="2"/>
  <c r="X2581" i="2"/>
  <c r="W2581" i="2"/>
  <c r="W2569" i="2"/>
  <c r="X2569" i="2"/>
  <c r="W2557" i="2"/>
  <c r="X2557" i="2"/>
  <c r="W2545" i="2"/>
  <c r="X2545" i="2"/>
  <c r="X2521" i="2"/>
  <c r="W2521" i="2"/>
  <c r="W2497" i="2"/>
  <c r="X2497" i="2"/>
  <c r="W2485" i="2"/>
  <c r="X2485" i="2"/>
  <c r="W2449" i="2"/>
  <c r="U2449" i="2"/>
  <c r="X2449" i="2"/>
  <c r="W2437" i="2"/>
  <c r="X2437" i="2"/>
  <c r="W2425" i="2"/>
  <c r="X2425" i="2"/>
  <c r="W2401" i="2"/>
  <c r="X2401" i="2"/>
  <c r="W2341" i="2"/>
  <c r="X2341" i="2"/>
  <c r="X2329" i="2"/>
  <c r="W2329" i="2"/>
  <c r="W2317" i="2"/>
  <c r="X2317" i="2"/>
  <c r="X2293" i="2"/>
  <c r="W2293" i="2"/>
  <c r="W2281" i="2"/>
  <c r="X2281" i="2"/>
  <c r="W2257" i="2"/>
  <c r="X2257" i="2"/>
  <c r="W2197" i="2"/>
  <c r="X2197" i="2"/>
  <c r="W2173" i="2"/>
  <c r="X2173" i="2"/>
  <c r="W2149" i="2"/>
  <c r="X2149" i="2"/>
  <c r="W2137" i="2"/>
  <c r="X2137" i="2"/>
  <c r="W2125" i="2"/>
  <c r="X2125" i="2"/>
  <c r="W2101" i="2"/>
  <c r="X2101" i="2"/>
  <c r="W2041" i="2"/>
  <c r="X2041" i="2"/>
  <c r="W2029" i="2"/>
  <c r="X2029" i="2"/>
  <c r="W2005" i="2"/>
  <c r="X2005" i="2"/>
  <c r="W1981" i="2"/>
  <c r="X1981" i="2"/>
  <c r="W1957" i="2"/>
  <c r="X1957" i="2"/>
  <c r="W1933" i="2"/>
  <c r="X1933" i="2"/>
  <c r="W1909" i="2"/>
  <c r="X1909" i="2"/>
  <c r="X1873" i="2"/>
  <c r="W1873" i="2"/>
  <c r="W1861" i="2"/>
  <c r="X1861" i="2"/>
  <c r="W1849" i="2"/>
  <c r="X1849" i="2"/>
  <c r="W1837" i="2"/>
  <c r="X1837" i="2"/>
  <c r="W1825" i="2"/>
  <c r="X1825" i="2"/>
  <c r="W1801" i="2"/>
  <c r="X1801" i="2"/>
  <c r="V1777" i="2"/>
  <c r="W1777" i="2"/>
  <c r="W1765" i="2"/>
  <c r="X1765" i="2"/>
  <c r="W1729" i="2"/>
  <c r="X1729" i="2"/>
  <c r="W1717" i="2"/>
  <c r="X1717" i="2"/>
  <c r="W1705" i="2"/>
  <c r="X1705" i="2"/>
  <c r="W1681" i="2"/>
  <c r="X1681" i="2"/>
  <c r="W1621" i="2"/>
  <c r="U1621" i="2"/>
  <c r="W1597" i="2"/>
  <c r="X1597" i="2"/>
  <c r="W1573" i="2"/>
  <c r="X1573" i="2"/>
  <c r="W1561" i="2"/>
  <c r="X1561" i="2"/>
  <c r="W1525" i="2"/>
  <c r="X1525" i="2"/>
  <c r="W1501" i="2"/>
  <c r="X1501" i="2"/>
  <c r="W1477" i="2"/>
  <c r="X1477" i="2"/>
  <c r="W1465" i="2"/>
  <c r="X1465" i="2"/>
  <c r="W1429" i="2"/>
  <c r="X1429" i="2"/>
  <c r="X1405" i="2"/>
  <c r="W1405" i="2"/>
  <c r="W1393" i="2"/>
  <c r="X1393" i="2"/>
  <c r="W1369" i="2"/>
  <c r="X1369" i="2"/>
  <c r="W1357" i="2"/>
  <c r="X1357" i="2"/>
  <c r="W1345" i="2"/>
  <c r="X1345" i="2"/>
  <c r="W1321" i="2"/>
  <c r="X1321" i="2"/>
  <c r="W1297" i="2"/>
  <c r="X1297" i="2"/>
  <c r="W1285" i="2"/>
  <c r="X1285" i="2"/>
  <c r="W1273" i="2"/>
  <c r="X1273" i="2"/>
  <c r="W1261" i="2"/>
  <c r="X1261" i="2"/>
  <c r="W1237" i="2"/>
  <c r="X1237" i="2"/>
  <c r="X1201" i="2"/>
  <c r="W1201" i="2"/>
  <c r="W1189" i="2"/>
  <c r="X1189" i="2"/>
  <c r="W1177" i="2"/>
  <c r="X1177" i="2"/>
  <c r="W1165" i="2"/>
  <c r="X1165" i="2"/>
  <c r="W1153" i="2"/>
  <c r="X1153" i="2"/>
  <c r="W1141" i="2"/>
  <c r="X1141" i="2"/>
  <c r="W1129" i="2"/>
  <c r="X1129" i="2"/>
  <c r="W1093" i="2"/>
  <c r="X1093" i="2"/>
  <c r="W1069" i="2"/>
  <c r="X1069" i="2"/>
  <c r="W1021" i="2"/>
  <c r="X1021" i="2"/>
  <c r="W997" i="2"/>
  <c r="X997" i="2"/>
  <c r="W985" i="2"/>
  <c r="X985" i="2"/>
  <c r="W961" i="2"/>
  <c r="X961" i="2"/>
  <c r="W949" i="2"/>
  <c r="X949" i="2"/>
  <c r="W925" i="2"/>
  <c r="X925" i="2"/>
  <c r="W889" i="2"/>
  <c r="X889" i="2"/>
  <c r="X877" i="2"/>
  <c r="W877" i="2"/>
  <c r="V865" i="2"/>
  <c r="X865" i="2"/>
  <c r="W865" i="2"/>
  <c r="W853" i="2"/>
  <c r="X853" i="2"/>
  <c r="W793" i="2"/>
  <c r="X793" i="2"/>
  <c r="W757" i="2"/>
  <c r="X757" i="2"/>
  <c r="X733" i="2"/>
  <c r="W733" i="2"/>
  <c r="W721" i="2"/>
  <c r="X721" i="2"/>
  <c r="W709" i="2"/>
  <c r="X709" i="2"/>
  <c r="W685" i="2"/>
  <c r="X685" i="2"/>
  <c r="W661" i="2"/>
  <c r="X661" i="2"/>
  <c r="X625" i="2"/>
  <c r="W625" i="2"/>
  <c r="W613" i="2"/>
  <c r="X613" i="2"/>
  <c r="W601" i="2"/>
  <c r="X601" i="2"/>
  <c r="W553" i="2"/>
  <c r="X553" i="2"/>
  <c r="W517" i="2"/>
  <c r="X517" i="2"/>
  <c r="W505" i="2"/>
  <c r="X505" i="2"/>
  <c r="W493" i="2"/>
  <c r="X493" i="2"/>
  <c r="W469" i="2"/>
  <c r="X469" i="2"/>
  <c r="W409" i="2"/>
  <c r="X409" i="2"/>
  <c r="W397" i="2"/>
  <c r="X397" i="2"/>
  <c r="W385" i="2"/>
  <c r="X385" i="2"/>
  <c r="W349" i="2"/>
  <c r="X349" i="2"/>
  <c r="W337" i="2"/>
  <c r="X337" i="2"/>
  <c r="W301" i="2"/>
  <c r="X301" i="2"/>
  <c r="W277" i="2"/>
  <c r="X277" i="2"/>
  <c r="W253" i="2"/>
  <c r="X253" i="2"/>
  <c r="X241" i="2"/>
  <c r="W241" i="2"/>
  <c r="W229" i="2"/>
  <c r="X229" i="2"/>
  <c r="W193" i="2"/>
  <c r="X193" i="2"/>
  <c r="W169" i="2"/>
  <c r="X169" i="2"/>
  <c r="X157" i="2"/>
  <c r="W157" i="2"/>
  <c r="W145" i="2"/>
  <c r="X145" i="2"/>
  <c r="W121" i="2"/>
  <c r="X121" i="2"/>
  <c r="W109" i="2"/>
  <c r="X109" i="2"/>
  <c r="W97" i="2"/>
  <c r="X97" i="2"/>
  <c r="W73" i="2"/>
  <c r="X73" i="2"/>
  <c r="W49" i="2"/>
  <c r="X49" i="2"/>
  <c r="X25" i="2"/>
  <c r="W25" i="2"/>
  <c r="W13" i="2"/>
  <c r="X13" i="2"/>
  <c r="T8810" i="2"/>
  <c r="T7394" i="2"/>
  <c r="U7585" i="2"/>
  <c r="U4970" i="2"/>
  <c r="U1262" i="2"/>
  <c r="V4694" i="2"/>
  <c r="W8653" i="2"/>
  <c r="W8485" i="2"/>
  <c r="W8113" i="2"/>
  <c r="W6061" i="2"/>
  <c r="W5821" i="2"/>
  <c r="W5689" i="2"/>
  <c r="W5449" i="2"/>
  <c r="W4766" i="2"/>
  <c r="W3757" i="2"/>
  <c r="W3685" i="2"/>
  <c r="W2546" i="2"/>
  <c r="W1982" i="2"/>
  <c r="W1513" i="2"/>
  <c r="X8954" i="2"/>
  <c r="X8498" i="2"/>
  <c r="X8449" i="2"/>
  <c r="X8425" i="2"/>
  <c r="X8377" i="2"/>
  <c r="X7405" i="2"/>
  <c r="X7381" i="2"/>
  <c r="X7261" i="2"/>
  <c r="X6805" i="2"/>
  <c r="X6481" i="2"/>
  <c r="X5678" i="2"/>
  <c r="X5473" i="2"/>
  <c r="X4994" i="2"/>
  <c r="X4874" i="2"/>
  <c r="X4670" i="2"/>
  <c r="X4646" i="2"/>
  <c r="X4502" i="2"/>
  <c r="X4478" i="2"/>
  <c r="X4417" i="2"/>
  <c r="X4321" i="2"/>
  <c r="X4129" i="2"/>
  <c r="X3841" i="2"/>
  <c r="X3517" i="2"/>
  <c r="X3086" i="2"/>
  <c r="X3049" i="2"/>
  <c r="X2989" i="2"/>
  <c r="X2833" i="2"/>
  <c r="X2689" i="2"/>
  <c r="X2378" i="2"/>
  <c r="X2233" i="2"/>
  <c r="X1813" i="2"/>
  <c r="X1777" i="2"/>
  <c r="X1537" i="2"/>
  <c r="V9462" i="2"/>
  <c r="W9462" i="2"/>
  <c r="T9342" i="2"/>
  <c r="X9342" i="2"/>
  <c r="U9198" i="2"/>
  <c r="X9198" i="2"/>
  <c r="W9066" i="2"/>
  <c r="X9066" i="2"/>
  <c r="V9054" i="2"/>
  <c r="X9054" i="2"/>
  <c r="W8682" i="2"/>
  <c r="X8682" i="2"/>
  <c r="V8622" i="2"/>
  <c r="W8622" i="2"/>
  <c r="V8514" i="2"/>
  <c r="X8514" i="2"/>
  <c r="S8442" i="2"/>
  <c r="X8442" i="2"/>
  <c r="W8358" i="2"/>
  <c r="X8358" i="2"/>
  <c r="V8250" i="2"/>
  <c r="X8250" i="2"/>
  <c r="V8142" i="2"/>
  <c r="X8142" i="2"/>
  <c r="V8130" i="2"/>
  <c r="W8130" i="2"/>
  <c r="V8058" i="2"/>
  <c r="X8058" i="2"/>
  <c r="W7986" i="2"/>
  <c r="X7986" i="2"/>
  <c r="W7914" i="2"/>
  <c r="X7914" i="2"/>
  <c r="V7818" i="2"/>
  <c r="X7818" i="2"/>
  <c r="W7758" i="2"/>
  <c r="X7758" i="2"/>
  <c r="V7614" i="2"/>
  <c r="X7614" i="2"/>
  <c r="V7542" i="2"/>
  <c r="W7542" i="2"/>
  <c r="X7542" i="2"/>
  <c r="W7314" i="2"/>
  <c r="X7314" i="2"/>
  <c r="V7242" i="2"/>
  <c r="X7242" i="2"/>
  <c r="V7230" i="2"/>
  <c r="X7230" i="2"/>
  <c r="T6978" i="2"/>
  <c r="U6978" i="2"/>
  <c r="V6822" i="2"/>
  <c r="W6822" i="2"/>
  <c r="V6642" i="2"/>
  <c r="X6642" i="2"/>
  <c r="V6534" i="2"/>
  <c r="X6534" i="2"/>
  <c r="V6522" i="2"/>
  <c r="X6522" i="2"/>
  <c r="V6462" i="2"/>
  <c r="W6462" i="2"/>
  <c r="V6258" i="2"/>
  <c r="W6258" i="2"/>
  <c r="V6234" i="2"/>
  <c r="X6234" i="2"/>
  <c r="V6174" i="2"/>
  <c r="W6174" i="2"/>
  <c r="V6042" i="2"/>
  <c r="X6042" i="2"/>
  <c r="W6042" i="2"/>
  <c r="U5970" i="2"/>
  <c r="X5970" i="2"/>
  <c r="V5946" i="2"/>
  <c r="X5946" i="2"/>
  <c r="V5862" i="2"/>
  <c r="W5862" i="2"/>
  <c r="T5814" i="2"/>
  <c r="W5814" i="2"/>
  <c r="V5802" i="2"/>
  <c r="X5802" i="2"/>
  <c r="V5742" i="2"/>
  <c r="X5742" i="2"/>
  <c r="V5670" i="2"/>
  <c r="X5670" i="2"/>
  <c r="V5586" i="2"/>
  <c r="X5586" i="2"/>
  <c r="V5358" i="2"/>
  <c r="X5358" i="2"/>
  <c r="W5142" i="2"/>
  <c r="X5142" i="2"/>
  <c r="V5082" i="2"/>
  <c r="X5082" i="2"/>
  <c r="W5070" i="2"/>
  <c r="X5070" i="2"/>
  <c r="V5058" i="2"/>
  <c r="X5058" i="2"/>
  <c r="V4830" i="2"/>
  <c r="X4830" i="2"/>
  <c r="V4614" i="2"/>
  <c r="X4614" i="2"/>
  <c r="V4590" i="2"/>
  <c r="X4590" i="2"/>
  <c r="V4470" i="2"/>
  <c r="X4470" i="2"/>
  <c r="V4230" i="2"/>
  <c r="X4230" i="2"/>
  <c r="W4206" i="2"/>
  <c r="X4206" i="2"/>
  <c r="W4194" i="2"/>
  <c r="X4194" i="2"/>
  <c r="V4158" i="2"/>
  <c r="X4158" i="2"/>
  <c r="W4158" i="2"/>
  <c r="V4074" i="2"/>
  <c r="X4074" i="2"/>
  <c r="W4038" i="2"/>
  <c r="X4038" i="2"/>
  <c r="V3990" i="2"/>
  <c r="X3990" i="2"/>
  <c r="V3954" i="2"/>
  <c r="X3954" i="2"/>
  <c r="V3930" i="2"/>
  <c r="X3930" i="2"/>
  <c r="W3810" i="2"/>
  <c r="X3810" i="2"/>
  <c r="V3774" i="2"/>
  <c r="X3774" i="2"/>
  <c r="V3714" i="2"/>
  <c r="X3714" i="2"/>
  <c r="V3702" i="2"/>
  <c r="X3702" i="2"/>
  <c r="W3678" i="2"/>
  <c r="X3678" i="2"/>
  <c r="W3642" i="2"/>
  <c r="X3642" i="2"/>
  <c r="V3630" i="2"/>
  <c r="X3630" i="2"/>
  <c r="W3606" i="2"/>
  <c r="X3606" i="2"/>
  <c r="W3546" i="2"/>
  <c r="X3546" i="2"/>
  <c r="W3462" i="2"/>
  <c r="X3462" i="2"/>
  <c r="W3450" i="2"/>
  <c r="X3450" i="2"/>
  <c r="W3354" i="2"/>
  <c r="X3354" i="2"/>
  <c r="W3342" i="2"/>
  <c r="X3342" i="2"/>
  <c r="W3318" i="2"/>
  <c r="X3318" i="2"/>
  <c r="W3306" i="2"/>
  <c r="X3306" i="2"/>
  <c r="W3246" i="2"/>
  <c r="X3246" i="2"/>
  <c r="W3186" i="2"/>
  <c r="X3186" i="2"/>
  <c r="W3162" i="2"/>
  <c r="X3162" i="2"/>
  <c r="W3090" i="2"/>
  <c r="X3090" i="2"/>
  <c r="W3078" i="2"/>
  <c r="X3078" i="2"/>
  <c r="W3018" i="2"/>
  <c r="X3018" i="2"/>
  <c r="W2934" i="2"/>
  <c r="X2934" i="2"/>
  <c r="W2874" i="2"/>
  <c r="X2874" i="2"/>
  <c r="W2826" i="2"/>
  <c r="X2826" i="2"/>
  <c r="W2814" i="2"/>
  <c r="X2814" i="2"/>
  <c r="W2694" i="2"/>
  <c r="X2694" i="2"/>
  <c r="W2682" i="2"/>
  <c r="X2682" i="2"/>
  <c r="W2658" i="2"/>
  <c r="X2658" i="2"/>
  <c r="W2634" i="2"/>
  <c r="X2634" i="2"/>
  <c r="W2622" i="2"/>
  <c r="X2622" i="2"/>
  <c r="W2598" i="2"/>
  <c r="X2598" i="2"/>
  <c r="W2574" i="2"/>
  <c r="X2574" i="2"/>
  <c r="W2418" i="2"/>
  <c r="X2418" i="2"/>
  <c r="W2334" i="2"/>
  <c r="X2334" i="2"/>
  <c r="W2262" i="2"/>
  <c r="X2262" i="2"/>
  <c r="V2262" i="2"/>
  <c r="W2250" i="2"/>
  <c r="X2250" i="2"/>
  <c r="W2202" i="2"/>
  <c r="X2202" i="2"/>
  <c r="W2178" i="2"/>
  <c r="X2178" i="2"/>
  <c r="W2154" i="2"/>
  <c r="X2154" i="2"/>
  <c r="W2082" i="2"/>
  <c r="X2082" i="2"/>
  <c r="W1998" i="2"/>
  <c r="X1998" i="2"/>
  <c r="V1986" i="2"/>
  <c r="W1986" i="2"/>
  <c r="W1974" i="2"/>
  <c r="X1974" i="2"/>
  <c r="W1950" i="2"/>
  <c r="X1950" i="2"/>
  <c r="W1830" i="2"/>
  <c r="X1830" i="2"/>
  <c r="W1710" i="2"/>
  <c r="X1710" i="2"/>
  <c r="W1686" i="2"/>
  <c r="X1686" i="2"/>
  <c r="V1530" i="2"/>
  <c r="X1530" i="2"/>
  <c r="W1530" i="2"/>
  <c r="W1458" i="2"/>
  <c r="X1458" i="2"/>
  <c r="V1386" i="2"/>
  <c r="X1386" i="2"/>
  <c r="T1266" i="2"/>
  <c r="X1266" i="2"/>
  <c r="T1206" i="2"/>
  <c r="X1206" i="2"/>
  <c r="W1206" i="2"/>
  <c r="W1194" i="2"/>
  <c r="X1194" i="2"/>
  <c r="W978" i="2"/>
  <c r="X978" i="2"/>
  <c r="W954" i="2"/>
  <c r="X954" i="2"/>
  <c r="W930" i="2"/>
  <c r="X930" i="2"/>
  <c r="W906" i="2"/>
  <c r="X906" i="2"/>
  <c r="W882" i="2"/>
  <c r="X882" i="2"/>
  <c r="W846" i="2"/>
  <c r="X846" i="2"/>
  <c r="W810" i="2"/>
  <c r="X810" i="2"/>
  <c r="W774" i="2"/>
  <c r="X774" i="2"/>
  <c r="W726" i="2"/>
  <c r="X726" i="2"/>
  <c r="W690" i="2"/>
  <c r="X690" i="2"/>
  <c r="W666" i="2"/>
  <c r="X666" i="2"/>
  <c r="W606" i="2"/>
  <c r="X606" i="2"/>
  <c r="T462" i="2"/>
  <c r="W462" i="2"/>
  <c r="W450" i="2"/>
  <c r="X450" i="2"/>
  <c r="W330" i="2"/>
  <c r="X330" i="2"/>
  <c r="W306" i="2"/>
  <c r="X306" i="2"/>
  <c r="W234" i="2"/>
  <c r="X234" i="2"/>
  <c r="W114" i="2"/>
  <c r="X114" i="2"/>
  <c r="W30" i="2"/>
  <c r="X30" i="2"/>
  <c r="W6" i="2"/>
  <c r="X6" i="2"/>
  <c r="U198" i="2"/>
  <c r="V8634" i="2"/>
  <c r="V4914" i="2"/>
  <c r="V3018" i="2"/>
  <c r="W6294" i="2"/>
  <c r="X9306" i="2"/>
  <c r="X8490" i="2"/>
  <c r="X7890" i="2"/>
  <c r="X7650" i="2"/>
  <c r="X7290" i="2"/>
  <c r="X7254" i="2"/>
  <c r="X6738" i="2"/>
  <c r="X6138" i="2"/>
  <c r="X5706" i="2"/>
  <c r="X5502" i="2"/>
  <c r="X5418" i="2"/>
  <c r="X1506" i="2"/>
  <c r="X1314" i="2"/>
  <c r="X534" i="2"/>
  <c r="W9473" i="2"/>
  <c r="X9473" i="2"/>
  <c r="U9341" i="2"/>
  <c r="X9341" i="2"/>
  <c r="U9329" i="2"/>
  <c r="X9329" i="2"/>
  <c r="W9197" i="2"/>
  <c r="X9197" i="2"/>
  <c r="W9185" i="2"/>
  <c r="X9185" i="2"/>
  <c r="W9053" i="2"/>
  <c r="X9053" i="2"/>
  <c r="V9017" i="2"/>
  <c r="W9017" i="2"/>
  <c r="W8981" i="2"/>
  <c r="V8981" i="2"/>
  <c r="W8801" i="2"/>
  <c r="X8801" i="2"/>
  <c r="W8669" i="2"/>
  <c r="X8669" i="2"/>
  <c r="X8657" i="2"/>
  <c r="W8657" i="2"/>
  <c r="W8585" i="2"/>
  <c r="X8585" i="2"/>
  <c r="U8573" i="2"/>
  <c r="W8573" i="2"/>
  <c r="V8573" i="2"/>
  <c r="U8525" i="2"/>
  <c r="X8525" i="2"/>
  <c r="V8465" i="2"/>
  <c r="W8465" i="2"/>
  <c r="W8429" i="2"/>
  <c r="X8429" i="2"/>
  <c r="W8357" i="2"/>
  <c r="X8357" i="2"/>
  <c r="W8237" i="2"/>
  <c r="X8237" i="2"/>
  <c r="W8201" i="2"/>
  <c r="X8201" i="2"/>
  <c r="V8165" i="2"/>
  <c r="W8165" i="2"/>
  <c r="X8093" i="2"/>
  <c r="W8093" i="2"/>
  <c r="W8057" i="2"/>
  <c r="V8057" i="2"/>
  <c r="T8057" i="2"/>
  <c r="X8057" i="2"/>
  <c r="W7985" i="2"/>
  <c r="X7985" i="2"/>
  <c r="W7949" i="2"/>
  <c r="X7949" i="2"/>
  <c r="W7829" i="2"/>
  <c r="X7829" i="2"/>
  <c r="W7757" i="2"/>
  <c r="X7757" i="2"/>
  <c r="U7529" i="2"/>
  <c r="X7529" i="2"/>
  <c r="U7517" i="2"/>
  <c r="X7517" i="2"/>
  <c r="V7385" i="2"/>
  <c r="X7385" i="2"/>
  <c r="W7229" i="2"/>
  <c r="X7229" i="2"/>
  <c r="V7157" i="2"/>
  <c r="X7157" i="2"/>
  <c r="V7133" i="2"/>
  <c r="W7133" i="2"/>
  <c r="W7073" i="2"/>
  <c r="X7073" i="2"/>
  <c r="W6953" i="2"/>
  <c r="X6953" i="2"/>
  <c r="X6941" i="2"/>
  <c r="W6941" i="2"/>
  <c r="V6857" i="2"/>
  <c r="W6857" i="2"/>
  <c r="W6797" i="2"/>
  <c r="X6797" i="2"/>
  <c r="W6785" i="2"/>
  <c r="X6785" i="2"/>
  <c r="S6713" i="2"/>
  <c r="X6713" i="2"/>
  <c r="V6689" i="2"/>
  <c r="X6689" i="2"/>
  <c r="U6629" i="2"/>
  <c r="X6629" i="2"/>
  <c r="W6581" i="2"/>
  <c r="X6581" i="2"/>
  <c r="X6533" i="2"/>
  <c r="W6533" i="2"/>
  <c r="V6497" i="2"/>
  <c r="W6497" i="2"/>
  <c r="V6485" i="2"/>
  <c r="X6485" i="2"/>
  <c r="W6473" i="2"/>
  <c r="X6473" i="2"/>
  <c r="V6413" i="2"/>
  <c r="X6413" i="2"/>
  <c r="W6317" i="2"/>
  <c r="X6317" i="2"/>
  <c r="U6269" i="2"/>
  <c r="X6269" i="2"/>
  <c r="W6185" i="2"/>
  <c r="X6185" i="2"/>
  <c r="T6161" i="2"/>
  <c r="X6161" i="2"/>
  <c r="V6137" i="2"/>
  <c r="W6137" i="2"/>
  <c r="W6113" i="2"/>
  <c r="X6113" i="2"/>
  <c r="W6077" i="2"/>
  <c r="X6077" i="2"/>
  <c r="W6005" i="2"/>
  <c r="X6005" i="2"/>
  <c r="W5957" i="2"/>
  <c r="X5957" i="2"/>
  <c r="U5933" i="2"/>
  <c r="X5933" i="2"/>
  <c r="V5849" i="2"/>
  <c r="X5849" i="2"/>
  <c r="V5801" i="2"/>
  <c r="X5801" i="2"/>
  <c r="W5789" i="2"/>
  <c r="X5789" i="2"/>
  <c r="W5705" i="2"/>
  <c r="X5705" i="2"/>
  <c r="W5669" i="2"/>
  <c r="X5669" i="2"/>
  <c r="V5645" i="2"/>
  <c r="X5645" i="2"/>
  <c r="V5585" i="2"/>
  <c r="X5585" i="2"/>
  <c r="V5513" i="2"/>
  <c r="X5513" i="2"/>
  <c r="X5501" i="2"/>
  <c r="W5501" i="2"/>
  <c r="W5465" i="2"/>
  <c r="X5465" i="2"/>
  <c r="V5357" i="2"/>
  <c r="X5357" i="2"/>
  <c r="W5309" i="2"/>
  <c r="X5309" i="2"/>
  <c r="W5285" i="2"/>
  <c r="X5285" i="2"/>
  <c r="X5213" i="2"/>
  <c r="W5213" i="2"/>
  <c r="W5201" i="2"/>
  <c r="X5201" i="2"/>
  <c r="W5129" i="2"/>
  <c r="X5129" i="2"/>
  <c r="V5105" i="2"/>
  <c r="W5105" i="2"/>
  <c r="X5105" i="2"/>
  <c r="U5093" i="2"/>
  <c r="T5093" i="2"/>
  <c r="X5069" i="2"/>
  <c r="W5069" i="2"/>
  <c r="W5057" i="2"/>
  <c r="X5057" i="2"/>
  <c r="W4985" i="2"/>
  <c r="X4985" i="2"/>
  <c r="V4949" i="2"/>
  <c r="X4949" i="2"/>
  <c r="W4925" i="2"/>
  <c r="X4925" i="2"/>
  <c r="W4901" i="2"/>
  <c r="X4901" i="2"/>
  <c r="W4865" i="2"/>
  <c r="X4865" i="2"/>
  <c r="W4829" i="2"/>
  <c r="X4829" i="2"/>
  <c r="U4781" i="2"/>
  <c r="X4781" i="2"/>
  <c r="W4757" i="2"/>
  <c r="X4757" i="2"/>
  <c r="T4745" i="2"/>
  <c r="X4745" i="2"/>
  <c r="V4709" i="2"/>
  <c r="X4709" i="2"/>
  <c r="X4685" i="2"/>
  <c r="W4685" i="2"/>
  <c r="W4601" i="2"/>
  <c r="X4601" i="2"/>
  <c r="W4505" i="2"/>
  <c r="X4505" i="2"/>
  <c r="W4493" i="2"/>
  <c r="X4493" i="2"/>
  <c r="W4469" i="2"/>
  <c r="X4469" i="2"/>
  <c r="W4457" i="2"/>
  <c r="X4457" i="2"/>
  <c r="W4397" i="2"/>
  <c r="X4397" i="2"/>
  <c r="W4361" i="2"/>
  <c r="X4361" i="2"/>
  <c r="W4325" i="2"/>
  <c r="X4325" i="2"/>
  <c r="W4313" i="2"/>
  <c r="X4313" i="2"/>
  <c r="W4289" i="2"/>
  <c r="X4289" i="2"/>
  <c r="W4241" i="2"/>
  <c r="X4241" i="2"/>
  <c r="W4193" i="2"/>
  <c r="X4193" i="2"/>
  <c r="W4157" i="2"/>
  <c r="X4157" i="2"/>
  <c r="W4085" i="2"/>
  <c r="X4085" i="2"/>
  <c r="W4061" i="2"/>
  <c r="U4061" i="2"/>
  <c r="W4013" i="2"/>
  <c r="X4013" i="2"/>
  <c r="W3977" i="2"/>
  <c r="X3977" i="2"/>
  <c r="W3929" i="2"/>
  <c r="X3929" i="2"/>
  <c r="W3893" i="2"/>
  <c r="X3893" i="2"/>
  <c r="W3857" i="2"/>
  <c r="X3857" i="2"/>
  <c r="W3821" i="2"/>
  <c r="X3821" i="2"/>
  <c r="W3725" i="2"/>
  <c r="X3725" i="2"/>
  <c r="W3713" i="2"/>
  <c r="X3713" i="2"/>
  <c r="W3641" i="2"/>
  <c r="X3641" i="2"/>
  <c r="W3557" i="2"/>
  <c r="X3557" i="2"/>
  <c r="W3497" i="2"/>
  <c r="X3497" i="2"/>
  <c r="W3485" i="2"/>
  <c r="X3485" i="2"/>
  <c r="W3413" i="2"/>
  <c r="X3413" i="2"/>
  <c r="W3401" i="2"/>
  <c r="X3401" i="2"/>
  <c r="W3353" i="2"/>
  <c r="X3353" i="2"/>
  <c r="W3257" i="2"/>
  <c r="X3257" i="2"/>
  <c r="W3245" i="2"/>
  <c r="X3245" i="2"/>
  <c r="W3221" i="2"/>
  <c r="X3221" i="2"/>
  <c r="W3209" i="2"/>
  <c r="X3209" i="2"/>
  <c r="W3197" i="2"/>
  <c r="X3197" i="2"/>
  <c r="W3185" i="2"/>
  <c r="X3185" i="2"/>
  <c r="V3173" i="2"/>
  <c r="W3173" i="2"/>
  <c r="W3113" i="2"/>
  <c r="X3113" i="2"/>
  <c r="W3053" i="2"/>
  <c r="X3053" i="2"/>
  <c r="W3041" i="2"/>
  <c r="X3041" i="2"/>
  <c r="W3017" i="2"/>
  <c r="X3017" i="2"/>
  <c r="W2933" i="2"/>
  <c r="X2933" i="2"/>
  <c r="X2921" i="2"/>
  <c r="W2921" i="2"/>
  <c r="W2885" i="2"/>
  <c r="X2885" i="2"/>
  <c r="U2873" i="2"/>
  <c r="W2873" i="2"/>
  <c r="W2813" i="2"/>
  <c r="X2813" i="2"/>
  <c r="W2789" i="2"/>
  <c r="X2789" i="2"/>
  <c r="W2777" i="2"/>
  <c r="X2777" i="2"/>
  <c r="W2753" i="2"/>
  <c r="X2753" i="2"/>
  <c r="T2693" i="2"/>
  <c r="X2693" i="2"/>
  <c r="V2669" i="2"/>
  <c r="X2669" i="2"/>
  <c r="W2633" i="2"/>
  <c r="X2633" i="2"/>
  <c r="W2609" i="2"/>
  <c r="X2609" i="2"/>
  <c r="W2585" i="2"/>
  <c r="X2585" i="2"/>
  <c r="W2573" i="2"/>
  <c r="X2573" i="2"/>
  <c r="W2537" i="2"/>
  <c r="X2537" i="2"/>
  <c r="W2513" i="2"/>
  <c r="X2513" i="2"/>
  <c r="W2489" i="2"/>
  <c r="X2489" i="2"/>
  <c r="W2465" i="2"/>
  <c r="X2465" i="2"/>
  <c r="W2381" i="2"/>
  <c r="X2381" i="2"/>
  <c r="W2345" i="2"/>
  <c r="X2345" i="2"/>
  <c r="W2333" i="2"/>
  <c r="X2333" i="2"/>
  <c r="W2321" i="2"/>
  <c r="X2321" i="2"/>
  <c r="W2297" i="2"/>
  <c r="X2297" i="2"/>
  <c r="V2285" i="2"/>
  <c r="X2285" i="2"/>
  <c r="W2237" i="2"/>
  <c r="X2237" i="2"/>
  <c r="W2213" i="2"/>
  <c r="X2213" i="2"/>
  <c r="W2201" i="2"/>
  <c r="X2201" i="2"/>
  <c r="W2189" i="2"/>
  <c r="X2189" i="2"/>
  <c r="W2177" i="2"/>
  <c r="X2177" i="2"/>
  <c r="W2153" i="2"/>
  <c r="X2153" i="2"/>
  <c r="W2141" i="2"/>
  <c r="X2141" i="2"/>
  <c r="W2129" i="2"/>
  <c r="X2129" i="2"/>
  <c r="W2045" i="2"/>
  <c r="X2045" i="2"/>
  <c r="W2009" i="2"/>
  <c r="X2009" i="2"/>
  <c r="W1997" i="2"/>
  <c r="X1997" i="2"/>
  <c r="W1973" i="2"/>
  <c r="X1973" i="2"/>
  <c r="W1949" i="2"/>
  <c r="X1949" i="2"/>
  <c r="W1913" i="2"/>
  <c r="X1913" i="2"/>
  <c r="W1901" i="2"/>
  <c r="X1901" i="2"/>
  <c r="W1889" i="2"/>
  <c r="X1889" i="2"/>
  <c r="W1841" i="2"/>
  <c r="X1841" i="2"/>
  <c r="W1817" i="2"/>
  <c r="X1817" i="2"/>
  <c r="W1793" i="2"/>
  <c r="X1793" i="2"/>
  <c r="W1757" i="2"/>
  <c r="X1757" i="2"/>
  <c r="W1745" i="2"/>
  <c r="X1745" i="2"/>
  <c r="W1709" i="2"/>
  <c r="X1709" i="2"/>
  <c r="W1685" i="2"/>
  <c r="X1685" i="2"/>
  <c r="W1673" i="2"/>
  <c r="X1673" i="2"/>
  <c r="W1661" i="2"/>
  <c r="X1661" i="2"/>
  <c r="W1613" i="2"/>
  <c r="X1613" i="2"/>
  <c r="W1541" i="2"/>
  <c r="X1541" i="2"/>
  <c r="W1529" i="2"/>
  <c r="X1529" i="2"/>
  <c r="W1505" i="2"/>
  <c r="X1505" i="2"/>
  <c r="W1469" i="2"/>
  <c r="X1469" i="2"/>
  <c r="W1457" i="2"/>
  <c r="X1457" i="2"/>
  <c r="W1445" i="2"/>
  <c r="X1445" i="2"/>
  <c r="W1421" i="2"/>
  <c r="X1421" i="2"/>
  <c r="W1373" i="2"/>
  <c r="X1373" i="2"/>
  <c r="W1325" i="2"/>
  <c r="X1325" i="2"/>
  <c r="W1313" i="2"/>
  <c r="X1313" i="2"/>
  <c r="W1301" i="2"/>
  <c r="X1301" i="2"/>
  <c r="W1277" i="2"/>
  <c r="X1277" i="2"/>
  <c r="W1241" i="2"/>
  <c r="X1241" i="2"/>
  <c r="W1205" i="2"/>
  <c r="X1205" i="2"/>
  <c r="W1181" i="2"/>
  <c r="X1181" i="2"/>
  <c r="W1169" i="2"/>
  <c r="V1169" i="2"/>
  <c r="W1157" i="2"/>
  <c r="X1157" i="2"/>
  <c r="W1145" i="2"/>
  <c r="X1145" i="2"/>
  <c r="W1121" i="2"/>
  <c r="X1121" i="2"/>
  <c r="X1109" i="2"/>
  <c r="W1109" i="2"/>
  <c r="W1073" i="2"/>
  <c r="X1073" i="2"/>
  <c r="W1037" i="2"/>
  <c r="X1037" i="2"/>
  <c r="W965" i="2"/>
  <c r="X965" i="2"/>
  <c r="W953" i="2"/>
  <c r="X953" i="2"/>
  <c r="W941" i="2"/>
  <c r="X941" i="2"/>
  <c r="W929" i="2"/>
  <c r="X929" i="2"/>
  <c r="W881" i="2"/>
  <c r="X881" i="2"/>
  <c r="W869" i="2"/>
  <c r="X869" i="2"/>
  <c r="W821" i="2"/>
  <c r="X821" i="2"/>
  <c r="W809" i="2"/>
  <c r="X809" i="2"/>
  <c r="W797" i="2"/>
  <c r="X797" i="2"/>
  <c r="W749" i="2"/>
  <c r="X749" i="2"/>
  <c r="W737" i="2"/>
  <c r="X737" i="2"/>
  <c r="W725" i="2"/>
  <c r="X725" i="2"/>
  <c r="W713" i="2"/>
  <c r="X713" i="2"/>
  <c r="W629" i="2"/>
  <c r="X629" i="2"/>
  <c r="W617" i="2"/>
  <c r="X617" i="2"/>
  <c r="W605" i="2"/>
  <c r="X605" i="2"/>
  <c r="W569" i="2"/>
  <c r="X569" i="2"/>
  <c r="W545" i="2"/>
  <c r="X545" i="2"/>
  <c r="W521" i="2"/>
  <c r="X521" i="2"/>
  <c r="W497" i="2"/>
  <c r="X497" i="2"/>
  <c r="V485" i="2"/>
  <c r="X485" i="2"/>
  <c r="W473" i="2"/>
  <c r="X473" i="2"/>
  <c r="W437" i="2"/>
  <c r="X437" i="2"/>
  <c r="W401" i="2"/>
  <c r="X401" i="2"/>
  <c r="W389" i="2"/>
  <c r="X389" i="2"/>
  <c r="W365" i="2"/>
  <c r="X365" i="2"/>
  <c r="W305" i="2"/>
  <c r="X305" i="2"/>
  <c r="W269" i="2"/>
  <c r="X269" i="2"/>
  <c r="W257" i="2"/>
  <c r="X257" i="2"/>
  <c r="X245" i="2"/>
  <c r="W245" i="2"/>
  <c r="W233" i="2"/>
  <c r="X233" i="2"/>
  <c r="W209" i="2"/>
  <c r="X209" i="2"/>
  <c r="W173" i="2"/>
  <c r="X173" i="2"/>
  <c r="W161" i="2"/>
  <c r="X161" i="2"/>
  <c r="W149" i="2"/>
  <c r="X149" i="2"/>
  <c r="V137" i="2"/>
  <c r="X137" i="2"/>
  <c r="W125" i="2"/>
  <c r="X125" i="2"/>
  <c r="W101" i="2"/>
  <c r="X101" i="2"/>
  <c r="W89" i="2"/>
  <c r="X89" i="2"/>
  <c r="W77" i="2"/>
  <c r="X77" i="2"/>
  <c r="W65" i="2"/>
  <c r="X65" i="2"/>
  <c r="W53" i="2"/>
  <c r="X53" i="2"/>
  <c r="W5" i="2"/>
  <c r="X5" i="2"/>
  <c r="T8454" i="2"/>
  <c r="T7108" i="2"/>
  <c r="U8993" i="2"/>
  <c r="U7877" i="2"/>
  <c r="U5718" i="2"/>
  <c r="U197" i="2"/>
  <c r="V8598" i="2"/>
  <c r="V6846" i="2"/>
  <c r="V5825" i="2"/>
  <c r="V4901" i="2"/>
  <c r="V1325" i="2"/>
  <c r="W9460" i="2"/>
  <c r="W9101" i="2"/>
  <c r="W9041" i="2"/>
  <c r="W9005" i="2"/>
  <c r="W8970" i="2"/>
  <c r="W8860" i="2"/>
  <c r="W8417" i="2"/>
  <c r="W8298" i="2"/>
  <c r="W8141" i="2"/>
  <c r="W7374" i="2"/>
  <c r="W7218" i="2"/>
  <c r="W7050" i="2"/>
  <c r="W6208" i="2"/>
  <c r="W5513" i="2"/>
  <c r="W5428" i="2"/>
  <c r="W5333" i="2"/>
  <c r="W5141" i="2"/>
  <c r="W5044" i="2"/>
  <c r="W4949" i="2"/>
  <c r="W4530" i="2"/>
  <c r="W4480" i="2"/>
  <c r="W4074" i="2"/>
  <c r="W3894" i="2"/>
  <c r="W3714" i="2"/>
  <c r="W3328" i="2"/>
  <c r="W3065" i="2"/>
  <c r="W1877" i="2"/>
  <c r="W1722" i="2"/>
  <c r="W1266" i="2"/>
  <c r="X9462" i="2"/>
  <c r="X9414" i="2"/>
  <c r="X9366" i="2"/>
  <c r="X9305" i="2"/>
  <c r="X9209" i="2"/>
  <c r="X9148" i="2"/>
  <c r="X9100" i="2"/>
  <c r="X9052" i="2"/>
  <c r="X9006" i="2"/>
  <c r="X8958" i="2"/>
  <c r="X8693" i="2"/>
  <c r="X8489" i="2"/>
  <c r="X8453" i="2"/>
  <c r="X8334" i="2"/>
  <c r="X8298" i="2"/>
  <c r="X8213" i="2"/>
  <c r="X8094" i="2"/>
  <c r="X7974" i="2"/>
  <c r="X7853" i="2"/>
  <c r="X7734" i="2"/>
  <c r="X7613" i="2"/>
  <c r="X7494" i="2"/>
  <c r="X7253" i="2"/>
  <c r="X7168" i="2"/>
  <c r="X7049" i="2"/>
  <c r="X7013" i="2"/>
  <c r="X6978" i="2"/>
  <c r="X6904" i="2"/>
  <c r="X6809" i="2"/>
  <c r="X6641" i="2"/>
  <c r="X6568" i="2"/>
  <c r="X6436" i="2"/>
  <c r="X6306" i="2"/>
  <c r="X6174" i="2"/>
  <c r="X6137" i="2"/>
  <c r="X5968" i="2"/>
  <c r="X5932" i="2"/>
  <c r="X5681" i="2"/>
  <c r="X5598" i="2"/>
  <c r="X5560" i="2"/>
  <c r="X5417" i="2"/>
  <c r="X5393" i="2"/>
  <c r="X5189" i="2"/>
  <c r="X5046" i="2"/>
  <c r="X4962" i="2"/>
  <c r="X4756" i="2"/>
  <c r="X4613" i="2"/>
  <c r="X4048" i="2"/>
  <c r="X4001" i="2"/>
  <c r="X3845" i="2"/>
  <c r="X3329" i="2"/>
  <c r="X3305" i="2"/>
  <c r="X3173" i="2"/>
  <c r="X3149" i="2"/>
  <c r="X3125" i="2"/>
  <c r="X2969" i="2"/>
  <c r="X2788" i="2"/>
  <c r="X2741" i="2"/>
  <c r="X2645" i="2"/>
  <c r="X2596" i="2"/>
  <c r="X2224" i="2"/>
  <c r="X2118" i="2"/>
  <c r="X1985" i="2"/>
  <c r="X1769" i="2"/>
  <c r="X1446" i="2"/>
  <c r="X1097" i="2"/>
  <c r="X1014" i="2"/>
  <c r="X918" i="2"/>
  <c r="X856" i="2"/>
  <c r="X786" i="2"/>
  <c r="X665" i="2"/>
  <c r="X628" i="2"/>
  <c r="X533" i="2"/>
  <c r="X304" i="2"/>
  <c r="X16" i="2"/>
  <c r="T9498" i="2"/>
  <c r="X9498" i="2"/>
  <c r="V8922" i="2"/>
  <c r="X8922" i="2"/>
  <c r="W8910" i="2"/>
  <c r="X8910" i="2"/>
  <c r="U8898" i="2"/>
  <c r="W8898" i="2"/>
  <c r="T8862" i="2"/>
  <c r="W8862" i="2"/>
  <c r="V8826" i="2"/>
  <c r="X8826" i="2"/>
  <c r="U8814" i="2"/>
  <c r="X8814" i="2"/>
  <c r="V8742" i="2"/>
  <c r="X8742" i="2"/>
  <c r="V8586" i="2"/>
  <c r="X8586" i="2"/>
  <c r="T8418" i="2"/>
  <c r="W8418" i="2"/>
  <c r="V8106" i="2"/>
  <c r="X8106" i="2"/>
  <c r="V7962" i="2"/>
  <c r="X7962" i="2"/>
  <c r="U7902" i="2"/>
  <c r="W7902" i="2"/>
  <c r="V7854" i="2"/>
  <c r="W7854" i="2"/>
  <c r="W7842" i="2"/>
  <c r="X7842" i="2"/>
  <c r="V7674" i="2"/>
  <c r="X7674" i="2"/>
  <c r="V7530" i="2"/>
  <c r="X7530" i="2"/>
  <c r="U7458" i="2"/>
  <c r="X7458" i="2"/>
  <c r="V7386" i="2"/>
  <c r="X7386" i="2"/>
  <c r="V7302" i="2"/>
  <c r="W7302" i="2"/>
  <c r="V7158" i="2"/>
  <c r="X7158" i="2"/>
  <c r="V7098" i="2"/>
  <c r="X7098" i="2"/>
  <c r="W7098" i="2"/>
  <c r="V7086" i="2"/>
  <c r="X7086" i="2"/>
  <c r="T7014" i="2"/>
  <c r="X7014" i="2"/>
  <c r="W6954" i="2"/>
  <c r="X6954" i="2"/>
  <c r="V6894" i="2"/>
  <c r="W6894" i="2"/>
  <c r="U6870" i="2"/>
  <c r="X6870" i="2"/>
  <c r="W6798" i="2"/>
  <c r="X6798" i="2"/>
  <c r="V6690" i="2"/>
  <c r="X6690" i="2"/>
  <c r="U6570" i="2"/>
  <c r="X6570" i="2"/>
  <c r="V6498" i="2"/>
  <c r="W6498" i="2"/>
  <c r="V6378" i="2"/>
  <c r="X6378" i="2"/>
  <c r="W6270" i="2"/>
  <c r="X6270" i="2"/>
  <c r="V6246" i="2"/>
  <c r="W6246" i="2"/>
  <c r="V6222" i="2"/>
  <c r="X6222" i="2"/>
  <c r="V6114" i="2"/>
  <c r="X6114" i="2"/>
  <c r="V6102" i="2"/>
  <c r="W6102" i="2"/>
  <c r="V6090" i="2"/>
  <c r="X6090" i="2"/>
  <c r="U5958" i="2"/>
  <c r="X5958" i="2"/>
  <c r="T5898" i="2"/>
  <c r="W5898" i="2"/>
  <c r="V5658" i="2"/>
  <c r="X5658" i="2"/>
  <c r="V5538" i="2"/>
  <c r="W5538" i="2"/>
  <c r="V5514" i="2"/>
  <c r="X5514" i="2"/>
  <c r="V5430" i="2"/>
  <c r="X5430" i="2"/>
  <c r="V5370" i="2"/>
  <c r="X5370" i="2"/>
  <c r="W5286" i="2"/>
  <c r="X5286" i="2"/>
  <c r="V5250" i="2"/>
  <c r="W5250" i="2"/>
  <c r="V5226" i="2"/>
  <c r="X5226" i="2"/>
  <c r="X5214" i="2"/>
  <c r="W5214" i="2"/>
  <c r="V5154" i="2"/>
  <c r="X5154" i="2"/>
  <c r="V4950" i="2"/>
  <c r="X4950" i="2"/>
  <c r="U4758" i="2"/>
  <c r="X4758" i="2"/>
  <c r="W4746" i="2"/>
  <c r="X4746" i="2"/>
  <c r="W4686" i="2"/>
  <c r="X4686" i="2"/>
  <c r="V4650" i="2"/>
  <c r="X4650" i="2"/>
  <c r="W4650" i="2"/>
  <c r="V4554" i="2"/>
  <c r="X4554" i="2"/>
  <c r="W4554" i="2"/>
  <c r="V4542" i="2"/>
  <c r="X4542" i="2"/>
  <c r="V4458" i="2"/>
  <c r="X4458" i="2"/>
  <c r="V4410" i="2"/>
  <c r="X4410" i="2"/>
  <c r="V4398" i="2"/>
  <c r="X4398" i="2"/>
  <c r="V4386" i="2"/>
  <c r="X4386" i="2"/>
  <c r="W4386" i="2"/>
  <c r="V4374" i="2"/>
  <c r="X4374" i="2"/>
  <c r="V4350" i="2"/>
  <c r="X4350" i="2"/>
  <c r="W4314" i="2"/>
  <c r="X4314" i="2"/>
  <c r="V4290" i="2"/>
  <c r="X4290" i="2"/>
  <c r="U4266" i="2"/>
  <c r="X4266" i="2"/>
  <c r="W4266" i="2"/>
  <c r="W4254" i="2"/>
  <c r="X4254" i="2"/>
  <c r="W4170" i="2"/>
  <c r="X4170" i="2"/>
  <c r="W4146" i="2"/>
  <c r="X4146" i="2"/>
  <c r="V4110" i="2"/>
  <c r="X4110" i="2"/>
  <c r="W4050" i="2"/>
  <c r="X4050" i="2"/>
  <c r="V4014" i="2"/>
  <c r="X4014" i="2"/>
  <c r="V3966" i="2"/>
  <c r="X3966" i="2"/>
  <c r="V3942" i="2"/>
  <c r="X3942" i="2"/>
  <c r="V3918" i="2"/>
  <c r="X3918" i="2"/>
  <c r="W3918" i="2"/>
  <c r="W3882" i="2"/>
  <c r="X3882" i="2"/>
  <c r="V3870" i="2"/>
  <c r="X3870" i="2"/>
  <c r="V3858" i="2"/>
  <c r="X3858" i="2"/>
  <c r="W3846" i="2"/>
  <c r="X3846" i="2"/>
  <c r="V3822" i="2"/>
  <c r="X3822" i="2"/>
  <c r="W3822" i="2"/>
  <c r="W3798" i="2"/>
  <c r="X3798" i="2"/>
  <c r="V3786" i="2"/>
  <c r="X3786" i="2"/>
  <c r="W3750" i="2"/>
  <c r="X3750" i="2"/>
  <c r="V3726" i="2"/>
  <c r="X3726" i="2"/>
  <c r="V3666" i="2"/>
  <c r="X3666" i="2"/>
  <c r="V3654" i="2"/>
  <c r="X3654" i="2"/>
  <c r="W3594" i="2"/>
  <c r="X3594" i="2"/>
  <c r="V3582" i="2"/>
  <c r="X3582" i="2"/>
  <c r="V3570" i="2"/>
  <c r="X3570" i="2"/>
  <c r="W3498" i="2"/>
  <c r="X3498" i="2"/>
  <c r="W3390" i="2"/>
  <c r="X3390" i="2"/>
  <c r="V3366" i="2"/>
  <c r="X3366" i="2"/>
  <c r="W3282" i="2"/>
  <c r="X3282" i="2"/>
  <c r="W3234" i="2"/>
  <c r="X3234" i="2"/>
  <c r="W3222" i="2"/>
  <c r="X3222" i="2"/>
  <c r="W3174" i="2"/>
  <c r="X3174" i="2"/>
  <c r="W3030" i="2"/>
  <c r="X3030" i="2"/>
  <c r="W2994" i="2"/>
  <c r="X2994" i="2"/>
  <c r="W2922" i="2"/>
  <c r="X2922" i="2"/>
  <c r="W2886" i="2"/>
  <c r="X2886" i="2"/>
  <c r="W2778" i="2"/>
  <c r="X2778" i="2"/>
  <c r="W2754" i="2"/>
  <c r="X2754" i="2"/>
  <c r="W2742" i="2"/>
  <c r="X2742" i="2"/>
  <c r="W2730" i="2"/>
  <c r="X2730" i="2"/>
  <c r="W2646" i="2"/>
  <c r="X2646" i="2"/>
  <c r="W2550" i="2"/>
  <c r="X2550" i="2"/>
  <c r="W2514" i="2"/>
  <c r="X2514" i="2"/>
  <c r="W2502" i="2"/>
  <c r="X2502" i="2"/>
  <c r="W2478" i="2"/>
  <c r="X2478" i="2"/>
  <c r="W2442" i="2"/>
  <c r="X2442" i="2"/>
  <c r="W2430" i="2"/>
  <c r="X2430" i="2"/>
  <c r="W2382" i="2"/>
  <c r="X2382" i="2"/>
  <c r="W2346" i="2"/>
  <c r="X2346" i="2"/>
  <c r="W2058" i="2"/>
  <c r="X2058" i="2"/>
  <c r="W1902" i="2"/>
  <c r="X1902" i="2"/>
  <c r="T1806" i="2"/>
  <c r="W1806" i="2"/>
  <c r="W1770" i="2"/>
  <c r="X1770" i="2"/>
  <c r="W1746" i="2"/>
  <c r="X1746" i="2"/>
  <c r="V1734" i="2"/>
  <c r="X1734" i="2"/>
  <c r="V1674" i="2"/>
  <c r="X1674" i="2"/>
  <c r="W1638" i="2"/>
  <c r="X1638" i="2"/>
  <c r="W1614" i="2"/>
  <c r="X1614" i="2"/>
  <c r="V1602" i="2"/>
  <c r="X1602" i="2"/>
  <c r="V1590" i="2"/>
  <c r="X1590" i="2"/>
  <c r="W1578" i="2"/>
  <c r="X1578" i="2"/>
  <c r="W1482" i="2"/>
  <c r="X1482" i="2"/>
  <c r="U1434" i="2"/>
  <c r="X1434" i="2"/>
  <c r="W1422" i="2"/>
  <c r="X1422" i="2"/>
  <c r="W1410" i="2"/>
  <c r="X1410" i="2"/>
  <c r="W1338" i="2"/>
  <c r="X1338" i="2"/>
  <c r="W1278" i="2"/>
  <c r="X1278" i="2"/>
  <c r="W1242" i="2"/>
  <c r="X1242" i="2"/>
  <c r="V1218" i="2"/>
  <c r="X1218" i="2"/>
  <c r="W1062" i="2"/>
  <c r="X1062" i="2"/>
  <c r="W1050" i="2"/>
  <c r="X1050" i="2"/>
  <c r="U1026" i="2"/>
  <c r="W1026" i="2"/>
  <c r="W942" i="2"/>
  <c r="X942" i="2"/>
  <c r="V858" i="2"/>
  <c r="W858" i="2"/>
  <c r="W678" i="2"/>
  <c r="X678" i="2"/>
  <c r="W654" i="2"/>
  <c r="X654" i="2"/>
  <c r="X642" i="2"/>
  <c r="W642" i="2"/>
  <c r="W594" i="2"/>
  <c r="X594" i="2"/>
  <c r="W474" i="2"/>
  <c r="X474" i="2"/>
  <c r="W378" i="2"/>
  <c r="X378" i="2"/>
  <c r="W366" i="2"/>
  <c r="X366" i="2"/>
  <c r="V342" i="2"/>
  <c r="X342" i="2"/>
  <c r="W318" i="2"/>
  <c r="X318" i="2"/>
  <c r="W282" i="2"/>
  <c r="X282" i="2"/>
  <c r="W210" i="2"/>
  <c r="X210" i="2"/>
  <c r="W186" i="2"/>
  <c r="X186" i="2"/>
  <c r="W174" i="2"/>
  <c r="X174" i="2"/>
  <c r="W162" i="2"/>
  <c r="X162" i="2"/>
  <c r="W138" i="2"/>
  <c r="X138" i="2"/>
  <c r="W90" i="2"/>
  <c r="X90" i="2"/>
  <c r="U78" i="2"/>
  <c r="W78" i="2"/>
  <c r="W66" i="2"/>
  <c r="X66" i="2"/>
  <c r="V8094" i="2"/>
  <c r="V6858" i="2"/>
  <c r="W8178" i="2"/>
  <c r="W8142" i="2"/>
  <c r="W7818" i="2"/>
  <c r="W6006" i="2"/>
  <c r="W5514" i="2"/>
  <c r="W2166" i="2"/>
  <c r="W1662" i="2"/>
  <c r="X9258" i="2"/>
  <c r="X8694" i="2"/>
  <c r="X8454" i="2"/>
  <c r="X8130" i="2"/>
  <c r="X7854" i="2"/>
  <c r="X7050" i="2"/>
  <c r="X6606" i="2"/>
  <c r="X6102" i="2"/>
  <c r="X5934" i="2"/>
  <c r="X5130" i="2"/>
  <c r="X1986" i="2"/>
  <c r="W9472" i="2"/>
  <c r="X9472" i="2"/>
  <c r="W9316" i="2"/>
  <c r="X9316" i="2"/>
  <c r="V9220" i="2"/>
  <c r="W9220" i="2"/>
  <c r="W9184" i="2"/>
  <c r="X9184" i="2"/>
  <c r="W9028" i="2"/>
  <c r="X9028" i="2"/>
  <c r="W8896" i="2"/>
  <c r="X8896" i="2"/>
  <c r="X8800" i="2"/>
  <c r="W8800" i="2"/>
  <c r="V8704" i="2"/>
  <c r="W8704" i="2"/>
  <c r="W8512" i="2"/>
  <c r="X8512" i="2"/>
  <c r="X8500" i="2"/>
  <c r="W8500" i="2"/>
  <c r="W8428" i="2"/>
  <c r="X8428" i="2"/>
  <c r="W8272" i="2"/>
  <c r="X8272" i="2"/>
  <c r="W8224" i="2"/>
  <c r="X8224" i="2"/>
  <c r="T8128" i="2"/>
  <c r="X8128" i="2"/>
  <c r="W8080" i="2"/>
  <c r="X8080" i="2"/>
  <c r="W8044" i="2"/>
  <c r="X8044" i="2"/>
  <c r="W7900" i="2"/>
  <c r="X7900" i="2"/>
  <c r="W7828" i="2"/>
  <c r="X7828" i="2"/>
  <c r="W7792" i="2"/>
  <c r="X7792" i="2"/>
  <c r="W7744" i="2"/>
  <c r="X7744" i="2"/>
  <c r="W7672" i="2"/>
  <c r="X7672" i="2"/>
  <c r="X7648" i="2"/>
  <c r="W7648" i="2"/>
  <c r="V7444" i="2"/>
  <c r="X7444" i="2"/>
  <c r="W7228" i="2"/>
  <c r="X7228" i="2"/>
  <c r="W7144" i="2"/>
  <c r="X7144" i="2"/>
  <c r="W7072" i="2"/>
  <c r="X7072" i="2"/>
  <c r="W6892" i="2"/>
  <c r="X6892" i="2"/>
  <c r="W6784" i="2"/>
  <c r="X6784" i="2"/>
  <c r="W6628" i="2"/>
  <c r="X6628" i="2"/>
  <c r="W6496" i="2"/>
  <c r="X6496" i="2"/>
  <c r="W6472" i="2"/>
  <c r="X6472" i="2"/>
  <c r="W6424" i="2"/>
  <c r="X6424" i="2"/>
  <c r="W6352" i="2"/>
  <c r="X6352" i="2"/>
  <c r="W6328" i="2"/>
  <c r="X6328" i="2"/>
  <c r="W6316" i="2"/>
  <c r="X6316" i="2"/>
  <c r="V6112" i="2"/>
  <c r="X6112" i="2"/>
  <c r="W6052" i="2"/>
  <c r="X6052" i="2"/>
  <c r="W6028" i="2"/>
  <c r="X6028" i="2"/>
  <c r="X6004" i="2"/>
  <c r="W6004" i="2"/>
  <c r="W5896" i="2"/>
  <c r="X5896" i="2"/>
  <c r="W5848" i="2"/>
  <c r="X5848" i="2"/>
  <c r="V5776" i="2"/>
  <c r="X5776" i="2"/>
  <c r="W5776" i="2"/>
  <c r="W5704" i="2"/>
  <c r="X5704" i="2"/>
  <c r="W5668" i="2"/>
  <c r="X5668" i="2"/>
  <c r="T5644" i="2"/>
  <c r="W5644" i="2"/>
  <c r="W5632" i="2"/>
  <c r="X5632" i="2"/>
  <c r="W5584" i="2"/>
  <c r="X5584" i="2"/>
  <c r="V5572" i="2"/>
  <c r="X5572" i="2"/>
  <c r="W5356" i="2"/>
  <c r="V5356" i="2"/>
  <c r="X5356" i="2"/>
  <c r="V5344" i="2"/>
  <c r="X5344" i="2"/>
  <c r="T5260" i="2"/>
  <c r="X5260" i="2"/>
  <c r="W5224" i="2"/>
  <c r="X5224" i="2"/>
  <c r="W5128" i="2"/>
  <c r="X5128" i="2"/>
  <c r="W5056" i="2"/>
  <c r="X5056" i="2"/>
  <c r="W5020" i="2"/>
  <c r="X5020" i="2"/>
  <c r="W4900" i="2"/>
  <c r="X4900" i="2"/>
  <c r="W4828" i="2"/>
  <c r="X4828" i="2"/>
  <c r="X4768" i="2"/>
  <c r="W4768" i="2"/>
  <c r="W4660" i="2"/>
  <c r="X4660" i="2"/>
  <c r="W4600" i="2"/>
  <c r="X4600" i="2"/>
  <c r="W4396" i="2"/>
  <c r="X4396" i="2"/>
  <c r="W4348" i="2"/>
  <c r="X4348" i="2"/>
  <c r="W4288" i="2"/>
  <c r="X4288" i="2"/>
  <c r="W4204" i="2"/>
  <c r="X4204" i="2"/>
  <c r="W4192" i="2"/>
  <c r="X4192" i="2"/>
  <c r="W4156" i="2"/>
  <c r="X4156" i="2"/>
  <c r="W4120" i="2"/>
  <c r="X4120" i="2"/>
  <c r="W4084" i="2"/>
  <c r="X4084" i="2"/>
  <c r="W4060" i="2"/>
  <c r="X4060" i="2"/>
  <c r="W4024" i="2"/>
  <c r="X4024" i="2"/>
  <c r="W3916" i="2"/>
  <c r="X3916" i="2"/>
  <c r="W3868" i="2"/>
  <c r="X3868" i="2"/>
  <c r="W3856" i="2"/>
  <c r="X3856" i="2"/>
  <c r="W3820" i="2"/>
  <c r="X3820" i="2"/>
  <c r="X3772" i="2"/>
  <c r="W3772" i="2"/>
  <c r="W3760" i="2"/>
  <c r="X3760" i="2"/>
  <c r="W3724" i="2"/>
  <c r="X3724" i="2"/>
  <c r="W3712" i="2"/>
  <c r="X3712" i="2"/>
  <c r="W3664" i="2"/>
  <c r="X3664" i="2"/>
  <c r="X3628" i="2"/>
  <c r="W3628" i="2"/>
  <c r="W3604" i="2"/>
  <c r="X3604" i="2"/>
  <c r="W3556" i="2"/>
  <c r="X3556" i="2"/>
  <c r="W3520" i="2"/>
  <c r="X3520" i="2"/>
  <c r="W3484" i="2"/>
  <c r="X3484" i="2"/>
  <c r="W3448" i="2"/>
  <c r="X3448" i="2"/>
  <c r="W3400" i="2"/>
  <c r="X3400" i="2"/>
  <c r="V3352" i="2"/>
  <c r="X3352" i="2"/>
  <c r="W3352" i="2"/>
  <c r="X3340" i="2"/>
  <c r="W3340" i="2"/>
  <c r="W3316" i="2"/>
  <c r="X3316" i="2"/>
  <c r="W3256" i="2"/>
  <c r="X3256" i="2"/>
  <c r="W3244" i="2"/>
  <c r="X3244" i="2"/>
  <c r="W3220" i="2"/>
  <c r="X3220" i="2"/>
  <c r="W3184" i="2"/>
  <c r="X3184" i="2"/>
  <c r="X3136" i="2"/>
  <c r="W3136" i="2"/>
  <c r="X3088" i="2"/>
  <c r="W3088" i="2"/>
  <c r="W3052" i="2"/>
  <c r="X3052" i="2"/>
  <c r="W3028" i="2"/>
  <c r="X3028" i="2"/>
  <c r="W2980" i="2"/>
  <c r="X2980" i="2"/>
  <c r="W2956" i="2"/>
  <c r="X2956" i="2"/>
  <c r="W2932" i="2"/>
  <c r="X2932" i="2"/>
  <c r="W2908" i="2"/>
  <c r="X2908" i="2"/>
  <c r="W2884" i="2"/>
  <c r="X2884" i="2"/>
  <c r="W2872" i="2"/>
  <c r="X2872" i="2"/>
  <c r="W2848" i="2"/>
  <c r="X2848" i="2"/>
  <c r="W2776" i="2"/>
  <c r="X2776" i="2"/>
  <c r="W2764" i="2"/>
  <c r="X2764" i="2"/>
  <c r="X2752" i="2"/>
  <c r="W2752" i="2"/>
  <c r="W2728" i="2"/>
  <c r="X2728" i="2"/>
  <c r="W2668" i="2"/>
  <c r="X2668" i="2"/>
  <c r="X2620" i="2"/>
  <c r="W2620" i="2"/>
  <c r="W2608" i="2"/>
  <c r="X2608" i="2"/>
  <c r="W2572" i="2"/>
  <c r="X2572" i="2"/>
  <c r="W2500" i="2"/>
  <c r="X2500" i="2"/>
  <c r="W2488" i="2"/>
  <c r="X2488" i="2"/>
  <c r="W2476" i="2"/>
  <c r="X2476" i="2"/>
  <c r="W2464" i="2"/>
  <c r="X2464" i="2"/>
  <c r="W2452" i="2"/>
  <c r="X2452" i="2"/>
  <c r="W2428" i="2"/>
  <c r="X2428" i="2"/>
  <c r="W2404" i="2"/>
  <c r="X2404" i="2"/>
  <c r="W2380" i="2"/>
  <c r="X2380" i="2"/>
  <c r="W2332" i="2"/>
  <c r="X2332" i="2"/>
  <c r="W2272" i="2"/>
  <c r="X2272" i="2"/>
  <c r="W2260" i="2"/>
  <c r="X2260" i="2"/>
  <c r="W2248" i="2"/>
  <c r="X2248" i="2"/>
  <c r="W2212" i="2"/>
  <c r="X2212" i="2"/>
  <c r="W2200" i="2"/>
  <c r="X2200" i="2"/>
  <c r="W2188" i="2"/>
  <c r="X2188" i="2"/>
  <c r="W2176" i="2"/>
  <c r="X2176" i="2"/>
  <c r="W2164" i="2"/>
  <c r="X2164" i="2"/>
  <c r="W2152" i="2"/>
  <c r="X2152" i="2"/>
  <c r="W2140" i="2"/>
  <c r="X2140" i="2"/>
  <c r="W2128" i="2"/>
  <c r="X2128" i="2"/>
  <c r="W2116" i="2"/>
  <c r="X2116" i="2"/>
  <c r="W2104" i="2"/>
  <c r="X2104" i="2"/>
  <c r="W2092" i="2"/>
  <c r="X2092" i="2"/>
  <c r="W2080" i="2"/>
  <c r="X2080" i="2"/>
  <c r="W2068" i="2"/>
  <c r="X2068" i="2"/>
  <c r="W2056" i="2"/>
  <c r="X2056" i="2"/>
  <c r="W2044" i="2"/>
  <c r="X2044" i="2"/>
  <c r="W2032" i="2"/>
  <c r="X2032" i="2"/>
  <c r="W2020" i="2"/>
  <c r="X2020" i="2"/>
  <c r="W2008" i="2"/>
  <c r="X2008" i="2"/>
  <c r="W1996" i="2"/>
  <c r="X1996" i="2"/>
  <c r="W1984" i="2"/>
  <c r="X1984" i="2"/>
  <c r="W1972" i="2"/>
  <c r="X1972" i="2"/>
  <c r="W1960" i="2"/>
  <c r="X1960" i="2"/>
  <c r="W1948" i="2"/>
  <c r="X1948" i="2"/>
  <c r="W1936" i="2"/>
  <c r="X1936" i="2"/>
  <c r="W1924" i="2"/>
  <c r="X1924" i="2"/>
  <c r="W1912" i="2"/>
  <c r="X1912" i="2"/>
  <c r="W1900" i="2"/>
  <c r="X1900" i="2"/>
  <c r="W1888" i="2"/>
  <c r="X1888" i="2"/>
  <c r="W1876" i="2"/>
  <c r="X1876" i="2"/>
  <c r="W1864" i="2"/>
  <c r="X1864" i="2"/>
  <c r="W1852" i="2"/>
  <c r="X1852" i="2"/>
  <c r="W1840" i="2"/>
  <c r="X1840" i="2"/>
  <c r="W1828" i="2"/>
  <c r="X1828" i="2"/>
  <c r="W1816" i="2"/>
  <c r="X1816" i="2"/>
  <c r="W1804" i="2"/>
  <c r="X1804" i="2"/>
  <c r="W1792" i="2"/>
  <c r="X1792" i="2"/>
  <c r="W1780" i="2"/>
  <c r="X1780" i="2"/>
  <c r="W1768" i="2"/>
  <c r="X1768" i="2"/>
  <c r="W1732" i="2"/>
  <c r="X1732" i="2"/>
  <c r="W1708" i="2"/>
  <c r="X1708" i="2"/>
  <c r="W1696" i="2"/>
  <c r="X1696" i="2"/>
  <c r="W1684" i="2"/>
  <c r="X1684" i="2"/>
  <c r="W1672" i="2"/>
  <c r="X1672" i="2"/>
  <c r="W1660" i="2"/>
  <c r="X1660" i="2"/>
  <c r="W1648" i="2"/>
  <c r="X1648" i="2"/>
  <c r="W1636" i="2"/>
  <c r="X1636" i="2"/>
  <c r="W1624" i="2"/>
  <c r="X1624" i="2"/>
  <c r="W1612" i="2"/>
  <c r="X1612" i="2"/>
  <c r="W1600" i="2"/>
  <c r="X1600" i="2"/>
  <c r="W1588" i="2"/>
  <c r="X1588" i="2"/>
  <c r="W1576" i="2"/>
  <c r="X1576" i="2"/>
  <c r="W1564" i="2"/>
  <c r="X1564" i="2"/>
  <c r="W1552" i="2"/>
  <c r="X1552" i="2"/>
  <c r="W1540" i="2"/>
  <c r="X1540" i="2"/>
  <c r="W1528" i="2"/>
  <c r="X1528" i="2"/>
  <c r="W1516" i="2"/>
  <c r="X1516" i="2"/>
  <c r="W1492" i="2"/>
  <c r="X1492" i="2"/>
  <c r="W1480" i="2"/>
  <c r="X1480" i="2"/>
  <c r="W1468" i="2"/>
  <c r="X1468" i="2"/>
  <c r="W1456" i="2"/>
  <c r="X1456" i="2"/>
  <c r="W1444" i="2"/>
  <c r="X1444" i="2"/>
  <c r="W1420" i="2"/>
  <c r="X1420" i="2"/>
  <c r="W1408" i="2"/>
  <c r="X1408" i="2"/>
  <c r="W1396" i="2"/>
  <c r="X1396" i="2"/>
  <c r="W1384" i="2"/>
  <c r="X1384" i="2"/>
  <c r="W1372" i="2"/>
  <c r="X1372" i="2"/>
  <c r="W1360" i="2"/>
  <c r="X1360" i="2"/>
  <c r="W1348" i="2"/>
  <c r="X1348" i="2"/>
  <c r="W1336" i="2"/>
  <c r="X1336" i="2"/>
  <c r="W1324" i="2"/>
  <c r="X1324" i="2"/>
  <c r="W1312" i="2"/>
  <c r="X1312" i="2"/>
  <c r="W1300" i="2"/>
  <c r="X1300" i="2"/>
  <c r="W1288" i="2"/>
  <c r="X1288" i="2"/>
  <c r="W1276" i="2"/>
  <c r="X1276" i="2"/>
  <c r="W1264" i="2"/>
  <c r="X1264" i="2"/>
  <c r="W1252" i="2"/>
  <c r="X1252" i="2"/>
  <c r="W1240" i="2"/>
  <c r="X1240" i="2"/>
  <c r="W1228" i="2"/>
  <c r="X1228" i="2"/>
  <c r="W1216" i="2"/>
  <c r="X1216" i="2"/>
  <c r="W1204" i="2"/>
  <c r="X1204" i="2"/>
  <c r="W1180" i="2"/>
  <c r="X1180" i="2"/>
  <c r="W1168" i="2"/>
  <c r="X1168" i="2"/>
  <c r="W1156" i="2"/>
  <c r="X1156" i="2"/>
  <c r="W1144" i="2"/>
  <c r="X1144" i="2"/>
  <c r="W1132" i="2"/>
  <c r="X1132" i="2"/>
  <c r="W1108" i="2"/>
  <c r="X1108" i="2"/>
  <c r="W1096" i="2"/>
  <c r="X1096" i="2"/>
  <c r="W1084" i="2"/>
  <c r="X1084" i="2"/>
  <c r="W1072" i="2"/>
  <c r="X1072" i="2"/>
  <c r="W1060" i="2"/>
  <c r="X1060" i="2"/>
  <c r="W1048" i="2"/>
  <c r="X1048" i="2"/>
  <c r="W1036" i="2"/>
  <c r="X1036" i="2"/>
  <c r="W1024" i="2"/>
  <c r="X1024" i="2"/>
  <c r="W1012" i="2"/>
  <c r="X1012" i="2"/>
  <c r="V1000" i="2"/>
  <c r="X1000" i="2"/>
  <c r="W952" i="2"/>
  <c r="X952" i="2"/>
  <c r="W940" i="2"/>
  <c r="X940" i="2"/>
  <c r="W928" i="2"/>
  <c r="X928" i="2"/>
  <c r="W916" i="2"/>
  <c r="X916" i="2"/>
  <c r="W904" i="2"/>
  <c r="X904" i="2"/>
  <c r="W868" i="2"/>
  <c r="X868" i="2"/>
  <c r="W820" i="2"/>
  <c r="X820" i="2"/>
  <c r="W796" i="2"/>
  <c r="X796" i="2"/>
  <c r="W772" i="2"/>
  <c r="X772" i="2"/>
  <c r="W760" i="2"/>
  <c r="X760" i="2"/>
  <c r="W748" i="2"/>
  <c r="X748" i="2"/>
  <c r="W736" i="2"/>
  <c r="X736" i="2"/>
  <c r="W724" i="2"/>
  <c r="X724" i="2"/>
  <c r="W712" i="2"/>
  <c r="X712" i="2"/>
  <c r="W664" i="2"/>
  <c r="X664" i="2"/>
  <c r="W652" i="2"/>
  <c r="X652" i="2"/>
  <c r="W604" i="2"/>
  <c r="X604" i="2"/>
  <c r="W592" i="2"/>
  <c r="X592" i="2"/>
  <c r="W568" i="2"/>
  <c r="X568" i="2"/>
  <c r="W520" i="2"/>
  <c r="X520" i="2"/>
  <c r="W508" i="2"/>
  <c r="X508" i="2"/>
  <c r="W496" i="2"/>
  <c r="X496" i="2"/>
  <c r="W460" i="2"/>
  <c r="X460" i="2"/>
  <c r="W436" i="2"/>
  <c r="X436" i="2"/>
  <c r="W412" i="2"/>
  <c r="X412" i="2"/>
  <c r="W388" i="2"/>
  <c r="X388" i="2"/>
  <c r="W364" i="2"/>
  <c r="X364" i="2"/>
  <c r="W292" i="2"/>
  <c r="X292" i="2"/>
  <c r="W280" i="2"/>
  <c r="X280" i="2"/>
  <c r="W256" i="2"/>
  <c r="X256" i="2"/>
  <c r="W232" i="2"/>
  <c r="X232" i="2"/>
  <c r="W220" i="2"/>
  <c r="X220" i="2"/>
  <c r="W208" i="2"/>
  <c r="X208" i="2"/>
  <c r="W196" i="2"/>
  <c r="X196" i="2"/>
  <c r="W172" i="2"/>
  <c r="X172" i="2"/>
  <c r="W148" i="2"/>
  <c r="X148" i="2"/>
  <c r="W100" i="2"/>
  <c r="X100" i="2"/>
  <c r="W64" i="2"/>
  <c r="X64" i="2"/>
  <c r="W52" i="2"/>
  <c r="X52" i="2"/>
  <c r="W40" i="2"/>
  <c r="X40" i="2"/>
  <c r="W4" i="2"/>
  <c r="X4" i="2"/>
  <c r="T8417" i="2"/>
  <c r="T7096" i="2"/>
  <c r="T894" i="2"/>
  <c r="V9450" i="2"/>
  <c r="V8022" i="2"/>
  <c r="V7433" i="2"/>
  <c r="V5814" i="2"/>
  <c r="V4890" i="2"/>
  <c r="V3738" i="2"/>
  <c r="W9546" i="2"/>
  <c r="W9510" i="2"/>
  <c r="W9221" i="2"/>
  <c r="W9040" i="2"/>
  <c r="W8778" i="2"/>
  <c r="W8742" i="2"/>
  <c r="W8706" i="2"/>
  <c r="W8501" i="2"/>
  <c r="W8297" i="2"/>
  <c r="W7650" i="2"/>
  <c r="W7614" i="2"/>
  <c r="W7529" i="2"/>
  <c r="W7458" i="2"/>
  <c r="W7421" i="2"/>
  <c r="W7373" i="2"/>
  <c r="W7290" i="2"/>
  <c r="W7085" i="2"/>
  <c r="W7048" i="2"/>
  <c r="W6641" i="2"/>
  <c r="W6556" i="2"/>
  <c r="W6161" i="2"/>
  <c r="W5692" i="2"/>
  <c r="W5382" i="2"/>
  <c r="W5274" i="2"/>
  <c r="W4794" i="2"/>
  <c r="W4590" i="2"/>
  <c r="W4529" i="2"/>
  <c r="W4240" i="2"/>
  <c r="W4073" i="2"/>
  <c r="W4000" i="2"/>
  <c r="W3774" i="2"/>
  <c r="W3652" i="2"/>
  <c r="W3425" i="2"/>
  <c r="W3064" i="2"/>
  <c r="W2273" i="2"/>
  <c r="W1721" i="2"/>
  <c r="W1577" i="2"/>
  <c r="W1434" i="2"/>
  <c r="W1265" i="2"/>
  <c r="W485" i="2"/>
  <c r="W400" i="2"/>
  <c r="X9522" i="2"/>
  <c r="X9413" i="2"/>
  <c r="X9365" i="2"/>
  <c r="X9208" i="2"/>
  <c r="X9162" i="2"/>
  <c r="X9114" i="2"/>
  <c r="X9005" i="2"/>
  <c r="X8957" i="2"/>
  <c r="X8573" i="2"/>
  <c r="X8537" i="2"/>
  <c r="X8452" i="2"/>
  <c r="X8418" i="2"/>
  <c r="X8333" i="2"/>
  <c r="X8297" i="2"/>
  <c r="X8212" i="2"/>
  <c r="X8178" i="2"/>
  <c r="X7973" i="2"/>
  <c r="X7612" i="2"/>
  <c r="X7578" i="2"/>
  <c r="X7374" i="2"/>
  <c r="X7338" i="2"/>
  <c r="X7252" i="2"/>
  <c r="X7133" i="2"/>
  <c r="X6977" i="2"/>
  <c r="X6678" i="2"/>
  <c r="X6604" i="2"/>
  <c r="X6546" i="2"/>
  <c r="X6510" i="2"/>
  <c r="X6474" i="2"/>
  <c r="X6305" i="2"/>
  <c r="X6173" i="2"/>
  <c r="X6136" i="2"/>
  <c r="X6100" i="2"/>
  <c r="X6006" i="2"/>
  <c r="X5874" i="2"/>
  <c r="X5837" i="2"/>
  <c r="X5680" i="2"/>
  <c r="X5597" i="2"/>
  <c r="X5454" i="2"/>
  <c r="X5416" i="2"/>
  <c r="X5392" i="2"/>
  <c r="X5188" i="2"/>
  <c r="X5166" i="2"/>
  <c r="X4961" i="2"/>
  <c r="X4878" i="2"/>
  <c r="X4612" i="2"/>
  <c r="X4530" i="2"/>
  <c r="X4181" i="2"/>
  <c r="X3796" i="2"/>
  <c r="X3460" i="2"/>
  <c r="X3304" i="2"/>
  <c r="X3172" i="2"/>
  <c r="X3148" i="2"/>
  <c r="X3124" i="2"/>
  <c r="X2945" i="2"/>
  <c r="X2812" i="2"/>
  <c r="X2740" i="2"/>
  <c r="X2644" i="2"/>
  <c r="X2117" i="2"/>
  <c r="X2093" i="2"/>
  <c r="X2010" i="2"/>
  <c r="X1337" i="2"/>
  <c r="X1122" i="2"/>
  <c r="X1013" i="2"/>
  <c r="X917" i="2"/>
  <c r="X785" i="2"/>
  <c r="X270" i="2"/>
  <c r="X78" i="2"/>
  <c r="V8975" i="2"/>
  <c r="W8975" i="2"/>
  <c r="V8639" i="2"/>
  <c r="W8639" i="2"/>
  <c r="V8243" i="2"/>
  <c r="W8243" i="2"/>
  <c r="V7343" i="2"/>
  <c r="W7343" i="2"/>
  <c r="V7247" i="2"/>
  <c r="W7247" i="2"/>
  <c r="V5447" i="2"/>
  <c r="W5447" i="2"/>
  <c r="V5303" i="2"/>
  <c r="W5303" i="2"/>
  <c r="V4283" i="2"/>
  <c r="W4283" i="2"/>
  <c r="V4043" i="2"/>
  <c r="W4043" i="2"/>
  <c r="V2903" i="2"/>
  <c r="W2903" i="2"/>
  <c r="V2891" i="2"/>
  <c r="W2891" i="2"/>
  <c r="W1679" i="2"/>
  <c r="V1679" i="2"/>
  <c r="V9488" i="2"/>
  <c r="W9488" i="2"/>
  <c r="V9428" i="2"/>
  <c r="W9428" i="2"/>
  <c r="V9344" i="2"/>
  <c r="W9344" i="2"/>
  <c r="V9332" i="2"/>
  <c r="W9332" i="2"/>
  <c r="V9296" i="2"/>
  <c r="W9296" i="2"/>
  <c r="V9284" i="2"/>
  <c r="W9284" i="2"/>
  <c r="V9260" i="2"/>
  <c r="W9260" i="2"/>
  <c r="V9140" i="2"/>
  <c r="W9140" i="2"/>
  <c r="V8972" i="2"/>
  <c r="W8972" i="2"/>
  <c r="V8888" i="2"/>
  <c r="W8888" i="2"/>
  <c r="V8420" i="2"/>
  <c r="W8420" i="2"/>
  <c r="V8396" i="2"/>
  <c r="W8396" i="2"/>
  <c r="V8312" i="2"/>
  <c r="W8312" i="2"/>
  <c r="V8252" i="2"/>
  <c r="W8252" i="2"/>
  <c r="V8192" i="2"/>
  <c r="W8192" i="2"/>
  <c r="V8156" i="2"/>
  <c r="W8156" i="2"/>
  <c r="V8132" i="2"/>
  <c r="W8132" i="2"/>
  <c r="V8072" i="2"/>
  <c r="W8072" i="2"/>
  <c r="V8000" i="2"/>
  <c r="W8000" i="2"/>
  <c r="V7868" i="2"/>
  <c r="W7868" i="2"/>
  <c r="V7676" i="2"/>
  <c r="W7676" i="2"/>
  <c r="V7652" i="2"/>
  <c r="W7652" i="2"/>
  <c r="V7580" i="2"/>
  <c r="W7580" i="2"/>
  <c r="V7556" i="2"/>
  <c r="W7556" i="2"/>
  <c r="V7472" i="2"/>
  <c r="W7472" i="2"/>
  <c r="V7400" i="2"/>
  <c r="W7400" i="2"/>
  <c r="U7316" i="2"/>
  <c r="W7316" i="2"/>
  <c r="V7304" i="2"/>
  <c r="W7304" i="2"/>
  <c r="T7148" i="2"/>
  <c r="W7148" i="2"/>
  <c r="V7136" i="2"/>
  <c r="W7136" i="2"/>
  <c r="V7112" i="2"/>
  <c r="W7112" i="2"/>
  <c r="V7052" i="2"/>
  <c r="W7052" i="2"/>
  <c r="V7028" i="2"/>
  <c r="W7028" i="2"/>
  <c r="V6920" i="2"/>
  <c r="W6920" i="2"/>
  <c r="T6800" i="2"/>
  <c r="W6800" i="2"/>
  <c r="V6716" i="2"/>
  <c r="W6716" i="2"/>
  <c r="V6512" i="2"/>
  <c r="W6512" i="2"/>
  <c r="V6392" i="2"/>
  <c r="W6392" i="2"/>
  <c r="V6320" i="2"/>
  <c r="W6320" i="2"/>
  <c r="V6308" i="2"/>
  <c r="W6308" i="2"/>
  <c r="V6236" i="2"/>
  <c r="W6236" i="2"/>
  <c r="V6152" i="2"/>
  <c r="W6152" i="2"/>
  <c r="V6116" i="2"/>
  <c r="W6116" i="2"/>
  <c r="V6104" i="2"/>
  <c r="W6104" i="2"/>
  <c r="V5876" i="2"/>
  <c r="W5876" i="2"/>
  <c r="V5840" i="2"/>
  <c r="W5840" i="2"/>
  <c r="V5624" i="2"/>
  <c r="W5624" i="2"/>
  <c r="V5396" i="2"/>
  <c r="W5396" i="2"/>
  <c r="V5264" i="2"/>
  <c r="W5264" i="2"/>
  <c r="V5096" i="2"/>
  <c r="W5096" i="2"/>
  <c r="V5072" i="2"/>
  <c r="W5072" i="2"/>
  <c r="V5048" i="2"/>
  <c r="W5048" i="2"/>
  <c r="V5024" i="2"/>
  <c r="W5024" i="2"/>
  <c r="V5000" i="2"/>
  <c r="W5000" i="2"/>
  <c r="V4904" i="2"/>
  <c r="W4904" i="2"/>
  <c r="V4784" i="2"/>
  <c r="W4784" i="2"/>
  <c r="V4760" i="2"/>
  <c r="W4760" i="2"/>
  <c r="V4688" i="2"/>
  <c r="W4688" i="2"/>
  <c r="V4664" i="2"/>
  <c r="W4664" i="2"/>
  <c r="V4628" i="2"/>
  <c r="W4628" i="2"/>
  <c r="V4556" i="2"/>
  <c r="W4556" i="2"/>
  <c r="V4532" i="2"/>
  <c r="W4532" i="2"/>
  <c r="V4388" i="2"/>
  <c r="W4388" i="2"/>
  <c r="V4268" i="2"/>
  <c r="W4268" i="2"/>
  <c r="V4256" i="2"/>
  <c r="W4256" i="2"/>
  <c r="V4184" i="2"/>
  <c r="W4184" i="2"/>
  <c r="V4136" i="2"/>
  <c r="W4136" i="2"/>
  <c r="V4100" i="2"/>
  <c r="W4100" i="2"/>
  <c r="V4040" i="2"/>
  <c r="W4040" i="2"/>
  <c r="V3872" i="2"/>
  <c r="W3872" i="2"/>
  <c r="V3848" i="2"/>
  <c r="W3848" i="2"/>
  <c r="V3836" i="2"/>
  <c r="W3836" i="2"/>
  <c r="V3812" i="2"/>
  <c r="W3812" i="2"/>
  <c r="V3644" i="2"/>
  <c r="W3644" i="2"/>
  <c r="V3524" i="2"/>
  <c r="W3524" i="2"/>
  <c r="V3512" i="2"/>
  <c r="W3512" i="2"/>
  <c r="V3440" i="2"/>
  <c r="W3440" i="2"/>
  <c r="V3272" i="2"/>
  <c r="W3272" i="2"/>
  <c r="V3236" i="2"/>
  <c r="W3236" i="2"/>
  <c r="V3176" i="2"/>
  <c r="W3176" i="2"/>
  <c r="T3068" i="2"/>
  <c r="W3068" i="2"/>
  <c r="V3032" i="2"/>
  <c r="W3032" i="2"/>
  <c r="V3020" i="2"/>
  <c r="W3020" i="2"/>
  <c r="V2996" i="2"/>
  <c r="W2996" i="2"/>
  <c r="V2960" i="2"/>
  <c r="W2960" i="2"/>
  <c r="V2636" i="2"/>
  <c r="W2636" i="2"/>
  <c r="V2624" i="2"/>
  <c r="W2624" i="2"/>
  <c r="V2600" i="2"/>
  <c r="W2600" i="2"/>
  <c r="V2576" i="2"/>
  <c r="W2576" i="2"/>
  <c r="V2528" i="2"/>
  <c r="W2528" i="2"/>
  <c r="V2276" i="2"/>
  <c r="W2276" i="2"/>
  <c r="V2180" i="2"/>
  <c r="W2180" i="2"/>
  <c r="V2144" i="2"/>
  <c r="W2144" i="2"/>
  <c r="V2084" i="2"/>
  <c r="W2084" i="2"/>
  <c r="V2012" i="2"/>
  <c r="W2012" i="2"/>
  <c r="V1916" i="2"/>
  <c r="W1916" i="2"/>
  <c r="V1844" i="2"/>
  <c r="W1844" i="2"/>
  <c r="V1676" i="2"/>
  <c r="W1676" i="2"/>
  <c r="V1616" i="2"/>
  <c r="W1616" i="2"/>
  <c r="V1484" i="2"/>
  <c r="W1484" i="2"/>
  <c r="V1412" i="2"/>
  <c r="W1412" i="2"/>
  <c r="V1400" i="2"/>
  <c r="W1400" i="2"/>
  <c r="V1328" i="2"/>
  <c r="W1328" i="2"/>
  <c r="V1316" i="2"/>
  <c r="W1316" i="2"/>
  <c r="V1244" i="2"/>
  <c r="W1244" i="2"/>
  <c r="V1184" i="2"/>
  <c r="W1184" i="2"/>
  <c r="V1160" i="2"/>
  <c r="W1160" i="2"/>
  <c r="V1076" i="2"/>
  <c r="W1076" i="2"/>
  <c r="V872" i="2"/>
  <c r="W872" i="2"/>
  <c r="V812" i="2"/>
  <c r="W812" i="2"/>
  <c r="V632" i="2"/>
  <c r="W632" i="2"/>
  <c r="V428" i="2"/>
  <c r="W428" i="2"/>
  <c r="V320" i="2"/>
  <c r="W320" i="2"/>
  <c r="V140" i="2"/>
  <c r="W140" i="2"/>
  <c r="V116" i="2"/>
  <c r="W116" i="2"/>
  <c r="W3980" i="2"/>
  <c r="W8864" i="2"/>
  <c r="W8300" i="2"/>
  <c r="W7163" i="2"/>
  <c r="V7163" i="2"/>
  <c r="V6815" i="2"/>
  <c r="W6815" i="2"/>
  <c r="V6335" i="2"/>
  <c r="W6335" i="2"/>
  <c r="V6095" i="2"/>
  <c r="W6095" i="2"/>
  <c r="V5759" i="2"/>
  <c r="W5759" i="2"/>
  <c r="W5723" i="2"/>
  <c r="V5723" i="2"/>
  <c r="V3287" i="2"/>
  <c r="W3287" i="2"/>
  <c r="V2615" i="2"/>
  <c r="W2615" i="2"/>
  <c r="V1379" i="2"/>
  <c r="W1379" i="2"/>
  <c r="V1043" i="2"/>
  <c r="W1043" i="2"/>
  <c r="W899" i="2"/>
  <c r="V899" i="2"/>
  <c r="V815" i="2"/>
  <c r="W815" i="2"/>
  <c r="V167" i="2"/>
  <c r="W167" i="2"/>
  <c r="V9440" i="2"/>
  <c r="W9440" i="2"/>
  <c r="V9416" i="2"/>
  <c r="W9416" i="2"/>
  <c r="V9188" i="2"/>
  <c r="W9188" i="2"/>
  <c r="V9164" i="2"/>
  <c r="W9164" i="2"/>
  <c r="V9128" i="2"/>
  <c r="W9128" i="2"/>
  <c r="V8876" i="2"/>
  <c r="W8876" i="2"/>
  <c r="V8828" i="2"/>
  <c r="W8828" i="2"/>
  <c r="V8792" i="2"/>
  <c r="W8792" i="2"/>
  <c r="V8720" i="2"/>
  <c r="W8720" i="2"/>
  <c r="V8492" i="2"/>
  <c r="W8492" i="2"/>
  <c r="V8480" i="2"/>
  <c r="W8480" i="2"/>
  <c r="V8468" i="2"/>
  <c r="W8468" i="2"/>
  <c r="V8432" i="2"/>
  <c r="W8432" i="2"/>
  <c r="V8408" i="2"/>
  <c r="W8408" i="2"/>
  <c r="V8372" i="2"/>
  <c r="W8372" i="2"/>
  <c r="V8348" i="2"/>
  <c r="W8348" i="2"/>
  <c r="V8276" i="2"/>
  <c r="W8276" i="2"/>
  <c r="V8036" i="2"/>
  <c r="W8036" i="2"/>
  <c r="V7916" i="2"/>
  <c r="W7916" i="2"/>
  <c r="V7808" i="2"/>
  <c r="W7808" i="2"/>
  <c r="V7736" i="2"/>
  <c r="W7736" i="2"/>
  <c r="V7712" i="2"/>
  <c r="W7712" i="2"/>
  <c r="V7544" i="2"/>
  <c r="W7544" i="2"/>
  <c r="V7520" i="2"/>
  <c r="W7520" i="2"/>
  <c r="V7508" i="2"/>
  <c r="W7508" i="2"/>
  <c r="V7436" i="2"/>
  <c r="W7436" i="2"/>
  <c r="V7412" i="2"/>
  <c r="W7412" i="2"/>
  <c r="V7208" i="2"/>
  <c r="W7208" i="2"/>
  <c r="V7196" i="2"/>
  <c r="W7196" i="2"/>
  <c r="V7160" i="2"/>
  <c r="W7160" i="2"/>
  <c r="V6992" i="2"/>
  <c r="W6992" i="2"/>
  <c r="V6692" i="2"/>
  <c r="W6692" i="2"/>
  <c r="V6632" i="2"/>
  <c r="W6632" i="2"/>
  <c r="V6608" i="2"/>
  <c r="W6608" i="2"/>
  <c r="V6548" i="2"/>
  <c r="W6548" i="2"/>
  <c r="V6524" i="2"/>
  <c r="W6524" i="2"/>
  <c r="V6428" i="2"/>
  <c r="W6428" i="2"/>
  <c r="V6404" i="2"/>
  <c r="W6404" i="2"/>
  <c r="V6380" i="2"/>
  <c r="W6380" i="2"/>
  <c r="V6272" i="2"/>
  <c r="W6272" i="2"/>
  <c r="T5936" i="2"/>
  <c r="W5936" i="2"/>
  <c r="V5912" i="2"/>
  <c r="W5912" i="2"/>
  <c r="V5756" i="2"/>
  <c r="W5756" i="2"/>
  <c r="V5744" i="2"/>
  <c r="W5744" i="2"/>
  <c r="V5720" i="2"/>
  <c r="W5720" i="2"/>
  <c r="V5528" i="2"/>
  <c r="W5528" i="2"/>
  <c r="V5372" i="2"/>
  <c r="W5372" i="2"/>
  <c r="V5336" i="2"/>
  <c r="W5336" i="2"/>
  <c r="V5324" i="2"/>
  <c r="W5324" i="2"/>
  <c r="V5300" i="2"/>
  <c r="W5300" i="2"/>
  <c r="V5192" i="2"/>
  <c r="W5192" i="2"/>
  <c r="V5168" i="2"/>
  <c r="W5168" i="2"/>
  <c r="V5120" i="2"/>
  <c r="W5120" i="2"/>
  <c r="V4988" i="2"/>
  <c r="W4988" i="2"/>
  <c r="V4964" i="2"/>
  <c r="W4964" i="2"/>
  <c r="V4952" i="2"/>
  <c r="W4952" i="2"/>
  <c r="V4928" i="2"/>
  <c r="W4928" i="2"/>
  <c r="V4736" i="2"/>
  <c r="W4736" i="2"/>
  <c r="V4700" i="2"/>
  <c r="W4700" i="2"/>
  <c r="V4676" i="2"/>
  <c r="W4676" i="2"/>
  <c r="V4640" i="2"/>
  <c r="W4640" i="2"/>
  <c r="V4568" i="2"/>
  <c r="W4568" i="2"/>
  <c r="V4412" i="2"/>
  <c r="W4412" i="2"/>
  <c r="V4376" i="2"/>
  <c r="W4376" i="2"/>
  <c r="V4028" i="2"/>
  <c r="W4028" i="2"/>
  <c r="V3968" i="2"/>
  <c r="W3968" i="2"/>
  <c r="V3680" i="2"/>
  <c r="W3680" i="2"/>
  <c r="V3572" i="2"/>
  <c r="W3572" i="2"/>
  <c r="V3428" i="2"/>
  <c r="W3428" i="2"/>
  <c r="V3404" i="2"/>
  <c r="W3404" i="2"/>
  <c r="V3368" i="2"/>
  <c r="W3368" i="2"/>
  <c r="V3104" i="2"/>
  <c r="W3104" i="2"/>
  <c r="V2972" i="2"/>
  <c r="W2972" i="2"/>
  <c r="V2936" i="2"/>
  <c r="W2936" i="2"/>
  <c r="V2780" i="2"/>
  <c r="W2780" i="2"/>
  <c r="V2720" i="2"/>
  <c r="W2720" i="2"/>
  <c r="V2492" i="2"/>
  <c r="W2492" i="2"/>
  <c r="V2444" i="2"/>
  <c r="W2444" i="2"/>
  <c r="V2420" i="2"/>
  <c r="W2420" i="2"/>
  <c r="U2336" i="2"/>
  <c r="W2336" i="2"/>
  <c r="V2252" i="2"/>
  <c r="W2252" i="2"/>
  <c r="V2048" i="2"/>
  <c r="W2048" i="2"/>
  <c r="V1820" i="2"/>
  <c r="W1820" i="2"/>
  <c r="V1772" i="2"/>
  <c r="W1772" i="2"/>
  <c r="V1448" i="2"/>
  <c r="W1448" i="2"/>
  <c r="V1364" i="2"/>
  <c r="W1364" i="2"/>
  <c r="V1232" i="2"/>
  <c r="W1232" i="2"/>
  <c r="V1172" i="2"/>
  <c r="W1172" i="2"/>
  <c r="V1148" i="2"/>
  <c r="W1148" i="2"/>
  <c r="V956" i="2"/>
  <c r="W956" i="2"/>
  <c r="V476" i="2"/>
  <c r="W476" i="2"/>
  <c r="V272" i="2"/>
  <c r="W272" i="2"/>
  <c r="V32" i="2"/>
  <c r="W32" i="2"/>
  <c r="W6260" i="2"/>
  <c r="V9551" i="2"/>
  <c r="W9551" i="2"/>
  <c r="V9143" i="2"/>
  <c r="W9143" i="2"/>
  <c r="W8267" i="2"/>
  <c r="V8267" i="2"/>
  <c r="W8135" i="2"/>
  <c r="V8135" i="2"/>
  <c r="V6659" i="2"/>
  <c r="W6659" i="2"/>
  <c r="V6611" i="2"/>
  <c r="W6611" i="2"/>
  <c r="V6551" i="2"/>
  <c r="W6551" i="2"/>
  <c r="V6395" i="2"/>
  <c r="W6395" i="2"/>
  <c r="V6035" i="2"/>
  <c r="W6035" i="2"/>
  <c r="V4523" i="2"/>
  <c r="W4523" i="2"/>
  <c r="V3479" i="2"/>
  <c r="W3479" i="2"/>
  <c r="V2147" i="2"/>
  <c r="W2147" i="2"/>
  <c r="V2051" i="2"/>
  <c r="W2051" i="2"/>
  <c r="V2039" i="2"/>
  <c r="W2039" i="2"/>
  <c r="V9536" i="2"/>
  <c r="W9536" i="2"/>
  <c r="V9500" i="2"/>
  <c r="W9500" i="2"/>
  <c r="V9392" i="2"/>
  <c r="W9392" i="2"/>
  <c r="V9380" i="2"/>
  <c r="W9380" i="2"/>
  <c r="V9236" i="2"/>
  <c r="W9236" i="2"/>
  <c r="V9080" i="2"/>
  <c r="W9080" i="2"/>
  <c r="V9032" i="2"/>
  <c r="W9032" i="2"/>
  <c r="V9008" i="2"/>
  <c r="W9008" i="2"/>
  <c r="V8924" i="2"/>
  <c r="W8924" i="2"/>
  <c r="V8780" i="2"/>
  <c r="W8780" i="2"/>
  <c r="V8732" i="2"/>
  <c r="W8732" i="2"/>
  <c r="U8708" i="2"/>
  <c r="W8708" i="2"/>
  <c r="V8636" i="2"/>
  <c r="W8636" i="2"/>
  <c r="V8552" i="2"/>
  <c r="W8552" i="2"/>
  <c r="V8516" i="2"/>
  <c r="W8516" i="2"/>
  <c r="V8360" i="2"/>
  <c r="W8360" i="2"/>
  <c r="V8336" i="2"/>
  <c r="W8336" i="2"/>
  <c r="V8180" i="2"/>
  <c r="W8180" i="2"/>
  <c r="V8108" i="2"/>
  <c r="W8108" i="2"/>
  <c r="V7988" i="2"/>
  <c r="W7988" i="2"/>
  <c r="V7964" i="2"/>
  <c r="W7964" i="2"/>
  <c r="V7880" i="2"/>
  <c r="W7880" i="2"/>
  <c r="V7844" i="2"/>
  <c r="W7844" i="2"/>
  <c r="V7820" i="2"/>
  <c r="W7820" i="2"/>
  <c r="V7796" i="2"/>
  <c r="W7796" i="2"/>
  <c r="V7760" i="2"/>
  <c r="W7760" i="2"/>
  <c r="U7724" i="2"/>
  <c r="W7724" i="2"/>
  <c r="V7628" i="2"/>
  <c r="W7628" i="2"/>
  <c r="V7592" i="2"/>
  <c r="W7592" i="2"/>
  <c r="V7376" i="2"/>
  <c r="W7376" i="2"/>
  <c r="V7268" i="2"/>
  <c r="W7268" i="2"/>
  <c r="V7256" i="2"/>
  <c r="W7256" i="2"/>
  <c r="V7232" i="2"/>
  <c r="W7232" i="2"/>
  <c r="V7076" i="2"/>
  <c r="W7076" i="2"/>
  <c r="V6872" i="2"/>
  <c r="W6872" i="2"/>
  <c r="V6848" i="2"/>
  <c r="W6848" i="2"/>
  <c r="V6836" i="2"/>
  <c r="W6836" i="2"/>
  <c r="V6824" i="2"/>
  <c r="W6824" i="2"/>
  <c r="V6788" i="2"/>
  <c r="W6788" i="2"/>
  <c r="V6764" i="2"/>
  <c r="W6764" i="2"/>
  <c r="V6752" i="2"/>
  <c r="W6752" i="2"/>
  <c r="V6680" i="2"/>
  <c r="W6680" i="2"/>
  <c r="V6668" i="2"/>
  <c r="W6668" i="2"/>
  <c r="V6596" i="2"/>
  <c r="W6596" i="2"/>
  <c r="V6224" i="2"/>
  <c r="W6224" i="2"/>
  <c r="V6128" i="2"/>
  <c r="W6128" i="2"/>
  <c r="V6068" i="2"/>
  <c r="W6068" i="2"/>
  <c r="V6032" i="2"/>
  <c r="W6032" i="2"/>
  <c r="V6008" i="2"/>
  <c r="W6008" i="2"/>
  <c r="V5996" i="2"/>
  <c r="W5996" i="2"/>
  <c r="V5984" i="2"/>
  <c r="W5984" i="2"/>
  <c r="V5948" i="2"/>
  <c r="W5948" i="2"/>
  <c r="V5924" i="2"/>
  <c r="W5924" i="2"/>
  <c r="V5864" i="2"/>
  <c r="W5864" i="2"/>
  <c r="V5828" i="2"/>
  <c r="W5828" i="2"/>
  <c r="V5816" i="2"/>
  <c r="W5816" i="2"/>
  <c r="V5804" i="2"/>
  <c r="W5804" i="2"/>
  <c r="V5780" i="2"/>
  <c r="W5780" i="2"/>
  <c r="V5696" i="2"/>
  <c r="W5696" i="2"/>
  <c r="V5684" i="2"/>
  <c r="W5684" i="2"/>
  <c r="V5672" i="2"/>
  <c r="W5672" i="2"/>
  <c r="V5636" i="2"/>
  <c r="W5636" i="2"/>
  <c r="V5588" i="2"/>
  <c r="W5588" i="2"/>
  <c r="V5540" i="2"/>
  <c r="W5540" i="2"/>
  <c r="V5504" i="2"/>
  <c r="W5504" i="2"/>
  <c r="V5480" i="2"/>
  <c r="W5480" i="2"/>
  <c r="V5468" i="2"/>
  <c r="W5468" i="2"/>
  <c r="V5456" i="2"/>
  <c r="W5456" i="2"/>
  <c r="V5432" i="2"/>
  <c r="W5432" i="2"/>
  <c r="U5408" i="2"/>
  <c r="W5408" i="2"/>
  <c r="V5276" i="2"/>
  <c r="W5276" i="2"/>
  <c r="V5252" i="2"/>
  <c r="W5252" i="2"/>
  <c r="V5240" i="2"/>
  <c r="W5240" i="2"/>
  <c r="V5216" i="2"/>
  <c r="W5216" i="2"/>
  <c r="U5204" i="2"/>
  <c r="W5204" i="2"/>
  <c r="V5132" i="2"/>
  <c r="W5132" i="2"/>
  <c r="V5036" i="2"/>
  <c r="W5036" i="2"/>
  <c r="V4892" i="2"/>
  <c r="W4892" i="2"/>
  <c r="V4844" i="2"/>
  <c r="W4844" i="2"/>
  <c r="V4820" i="2"/>
  <c r="W4820" i="2"/>
  <c r="V4808" i="2"/>
  <c r="W4808" i="2"/>
  <c r="V4772" i="2"/>
  <c r="W4772" i="2"/>
  <c r="V4592" i="2"/>
  <c r="W4592" i="2"/>
  <c r="V4448" i="2"/>
  <c r="W4448" i="2"/>
  <c r="V4400" i="2"/>
  <c r="W4400" i="2"/>
  <c r="V4316" i="2"/>
  <c r="W4316" i="2"/>
  <c r="V4088" i="2"/>
  <c r="W4088" i="2"/>
  <c r="V3992" i="2"/>
  <c r="W3992" i="2"/>
  <c r="V3932" i="2"/>
  <c r="W3932" i="2"/>
  <c r="V3884" i="2"/>
  <c r="W3884" i="2"/>
  <c r="V3800" i="2"/>
  <c r="W3800" i="2"/>
  <c r="V3716" i="2"/>
  <c r="W3716" i="2"/>
  <c r="V3692" i="2"/>
  <c r="W3692" i="2"/>
  <c r="V3668" i="2"/>
  <c r="W3668" i="2"/>
  <c r="V3560" i="2"/>
  <c r="W3560" i="2"/>
  <c r="V3536" i="2"/>
  <c r="W3536" i="2"/>
  <c r="V3356" i="2"/>
  <c r="W3356" i="2"/>
  <c r="V3308" i="2"/>
  <c r="W3308" i="2"/>
  <c r="V3284" i="2"/>
  <c r="W3284" i="2"/>
  <c r="V3260" i="2"/>
  <c r="W3260" i="2"/>
  <c r="V3224" i="2"/>
  <c r="W3224" i="2"/>
  <c r="V3164" i="2"/>
  <c r="W3164" i="2"/>
  <c r="V2948" i="2"/>
  <c r="W2948" i="2"/>
  <c r="V2924" i="2"/>
  <c r="W2924" i="2"/>
  <c r="V2876" i="2"/>
  <c r="W2876" i="2"/>
  <c r="V2828" i="2"/>
  <c r="W2828" i="2"/>
  <c r="V2804" i="2"/>
  <c r="W2804" i="2"/>
  <c r="V2744" i="2"/>
  <c r="W2744" i="2"/>
  <c r="V2684" i="2"/>
  <c r="W2684" i="2"/>
  <c r="V2396" i="2"/>
  <c r="W2396" i="2"/>
  <c r="V2384" i="2"/>
  <c r="W2384" i="2"/>
  <c r="V2348" i="2"/>
  <c r="W2348" i="2"/>
  <c r="V2300" i="2"/>
  <c r="W2300" i="2"/>
  <c r="V2264" i="2"/>
  <c r="W2264" i="2"/>
  <c r="V2132" i="2"/>
  <c r="W2132" i="2"/>
  <c r="V2060" i="2"/>
  <c r="W2060" i="2"/>
  <c r="V2036" i="2"/>
  <c r="W2036" i="2"/>
  <c r="V1880" i="2"/>
  <c r="W1880" i="2"/>
  <c r="V1856" i="2"/>
  <c r="W1856" i="2"/>
  <c r="V1700" i="2"/>
  <c r="W1700" i="2"/>
  <c r="V1688" i="2"/>
  <c r="W1688" i="2"/>
  <c r="V1628" i="2"/>
  <c r="W1628" i="2"/>
  <c r="V1592" i="2"/>
  <c r="W1592" i="2"/>
  <c r="V1580" i="2"/>
  <c r="W1580" i="2"/>
  <c r="V1532" i="2"/>
  <c r="W1532" i="2"/>
  <c r="V1472" i="2"/>
  <c r="W1472" i="2"/>
  <c r="V1124" i="2"/>
  <c r="W1124" i="2"/>
  <c r="V1028" i="2"/>
  <c r="W1028" i="2"/>
  <c r="V980" i="2"/>
  <c r="W980" i="2"/>
  <c r="V860" i="2"/>
  <c r="W860" i="2"/>
  <c r="V848" i="2"/>
  <c r="W848" i="2"/>
  <c r="V704" i="2"/>
  <c r="W704" i="2"/>
  <c r="V656" i="2"/>
  <c r="W656" i="2"/>
  <c r="V596" i="2"/>
  <c r="W596" i="2"/>
  <c r="V464" i="2"/>
  <c r="W464" i="2"/>
  <c r="V224" i="2"/>
  <c r="W224" i="2"/>
  <c r="V92" i="2"/>
  <c r="W92" i="2"/>
  <c r="W4199" i="2"/>
  <c r="V7896" i="2"/>
  <c r="W7896" i="2"/>
  <c r="W7332" i="2"/>
  <c r="V7332" i="2"/>
  <c r="V6816" i="2"/>
  <c r="W6816" i="2"/>
  <c r="V6660" i="2"/>
  <c r="W6660" i="2"/>
  <c r="V6552" i="2"/>
  <c r="W6552" i="2"/>
  <c r="V6456" i="2"/>
  <c r="W6456" i="2"/>
  <c r="V6396" i="2"/>
  <c r="W6396" i="2"/>
  <c r="V6096" i="2"/>
  <c r="W6096" i="2"/>
  <c r="V5976" i="2"/>
  <c r="W5976" i="2"/>
  <c r="V5664" i="2"/>
  <c r="W5664" i="2"/>
  <c r="V2064" i="2"/>
  <c r="W2064" i="2"/>
  <c r="V1332" i="2"/>
  <c r="W1332" i="2"/>
  <c r="V816" i="2"/>
  <c r="W816" i="2"/>
  <c r="U5203" i="2"/>
  <c r="W7579" i="2"/>
  <c r="W7560" i="2"/>
  <c r="W5815" i="2"/>
  <c r="W5539" i="2"/>
  <c r="W3871" i="2"/>
  <c r="V9487" i="2"/>
  <c r="W9487" i="2"/>
  <c r="V9331" i="2"/>
  <c r="W9331" i="2"/>
  <c r="V8995" i="2"/>
  <c r="W8995" i="2"/>
  <c r="V8923" i="2"/>
  <c r="W8923" i="2"/>
  <c r="V8839" i="2"/>
  <c r="W8839" i="2"/>
  <c r="U8683" i="2"/>
  <c r="W8683" i="2"/>
  <c r="V8635" i="2"/>
  <c r="W8635" i="2"/>
  <c r="V8563" i="2"/>
  <c r="W8563" i="2"/>
  <c r="V8431" i="2"/>
  <c r="W8431" i="2"/>
  <c r="V8407" i="2"/>
  <c r="W8407" i="2"/>
  <c r="V8311" i="2"/>
  <c r="W8311" i="2"/>
  <c r="S8239" i="2"/>
  <c r="W8239" i="2"/>
  <c r="V8083" i="2"/>
  <c r="W8083" i="2"/>
  <c r="V8023" i="2"/>
  <c r="W8023" i="2"/>
  <c r="V7867" i="2"/>
  <c r="W7867" i="2"/>
  <c r="V7723" i="2"/>
  <c r="W7723" i="2"/>
  <c r="V7675" i="2"/>
  <c r="W7675" i="2"/>
  <c r="V7519" i="2"/>
  <c r="W7519" i="2"/>
  <c r="V7495" i="2"/>
  <c r="W7495" i="2"/>
  <c r="V7435" i="2"/>
  <c r="W7435" i="2"/>
  <c r="V7351" i="2"/>
  <c r="W7351" i="2"/>
  <c r="V7279" i="2"/>
  <c r="W7279" i="2"/>
  <c r="T7267" i="2"/>
  <c r="W7267" i="2"/>
  <c r="V7231" i="2"/>
  <c r="W7231" i="2"/>
  <c r="V7207" i="2"/>
  <c r="W7207" i="2"/>
  <c r="V7183" i="2"/>
  <c r="W7183" i="2"/>
  <c r="U7159" i="2"/>
  <c r="W7159" i="2"/>
  <c r="V7123" i="2"/>
  <c r="W7123" i="2"/>
  <c r="V7075" i="2"/>
  <c r="W7075" i="2"/>
  <c r="T6955" i="2"/>
  <c r="W6955" i="2"/>
  <c r="V6907" i="2"/>
  <c r="W6907" i="2"/>
  <c r="V6895" i="2"/>
  <c r="W6895" i="2"/>
  <c r="S6895" i="2"/>
  <c r="V6823" i="2"/>
  <c r="W6823" i="2"/>
  <c r="V6751" i="2"/>
  <c r="W6751" i="2"/>
  <c r="V6667" i="2"/>
  <c r="W6667" i="2"/>
  <c r="V6595" i="2"/>
  <c r="W6595" i="2"/>
  <c r="V6475" i="2"/>
  <c r="W6475" i="2"/>
  <c r="V6427" i="2"/>
  <c r="W6427" i="2"/>
  <c r="V6391" i="2"/>
  <c r="W6391" i="2"/>
  <c r="V6307" i="2"/>
  <c r="W6307" i="2"/>
  <c r="V6283" i="2"/>
  <c r="W6283" i="2"/>
  <c r="V6271" i="2"/>
  <c r="W6271" i="2"/>
  <c r="T6139" i="2"/>
  <c r="W6139" i="2"/>
  <c r="V5983" i="2"/>
  <c r="W5983" i="2"/>
  <c r="V5959" i="2"/>
  <c r="W5959" i="2"/>
  <c r="V5839" i="2"/>
  <c r="W5839" i="2"/>
  <c r="V5827" i="2"/>
  <c r="W5827" i="2"/>
  <c r="V5803" i="2"/>
  <c r="W5803" i="2"/>
  <c r="V5755" i="2"/>
  <c r="W5755" i="2"/>
  <c r="V5743" i="2"/>
  <c r="W5743" i="2"/>
  <c r="T5695" i="2"/>
  <c r="W5695" i="2"/>
  <c r="V5671" i="2"/>
  <c r="W5671" i="2"/>
  <c r="V5647" i="2"/>
  <c r="W5647" i="2"/>
  <c r="V5635" i="2"/>
  <c r="W5635" i="2"/>
  <c r="V5527" i="2"/>
  <c r="W5527" i="2"/>
  <c r="V5479" i="2"/>
  <c r="W5479" i="2"/>
  <c r="V5431" i="2"/>
  <c r="W5431" i="2"/>
  <c r="V5395" i="2"/>
  <c r="W5395" i="2"/>
  <c r="V5371" i="2"/>
  <c r="W5371" i="2"/>
  <c r="U5347" i="2"/>
  <c r="W5347" i="2"/>
  <c r="V5335" i="2"/>
  <c r="W5335" i="2"/>
  <c r="V5191" i="2"/>
  <c r="W5191" i="2"/>
  <c r="V5131" i="2"/>
  <c r="W5131" i="2"/>
  <c r="V5047" i="2"/>
  <c r="W5047" i="2"/>
  <c r="T4987" i="2"/>
  <c r="W4987" i="2"/>
  <c r="T4963" i="2"/>
  <c r="W4963" i="2"/>
  <c r="V4819" i="2"/>
  <c r="W4819" i="2"/>
  <c r="V4735" i="2"/>
  <c r="W4735" i="2"/>
  <c r="V4687" i="2"/>
  <c r="W4687" i="2"/>
  <c r="V4663" i="2"/>
  <c r="W4663" i="2"/>
  <c r="V4447" i="2"/>
  <c r="W4447" i="2"/>
  <c r="V4399" i="2"/>
  <c r="W4399" i="2"/>
  <c r="V4315" i="2"/>
  <c r="W4315" i="2"/>
  <c r="V4267" i="2"/>
  <c r="W4267" i="2"/>
  <c r="V4219" i="2"/>
  <c r="W4219" i="2"/>
  <c r="V4147" i="2"/>
  <c r="W4147" i="2"/>
  <c r="V4123" i="2"/>
  <c r="W4123" i="2"/>
  <c r="V3883" i="2"/>
  <c r="W3883" i="2"/>
  <c r="V3655" i="2"/>
  <c r="W3655" i="2"/>
  <c r="V3643" i="2"/>
  <c r="W3643" i="2"/>
  <c r="V3571" i="2"/>
  <c r="W3571" i="2"/>
  <c r="V3535" i="2"/>
  <c r="W3535" i="2"/>
  <c r="V3427" i="2"/>
  <c r="W3427" i="2"/>
  <c r="V3355" i="2"/>
  <c r="W3355" i="2"/>
  <c r="V3271" i="2"/>
  <c r="W3271" i="2"/>
  <c r="V3259" i="2"/>
  <c r="W3259" i="2"/>
  <c r="V3223" i="2"/>
  <c r="W3223" i="2"/>
  <c r="V3127" i="2"/>
  <c r="W3127" i="2"/>
  <c r="V3103" i="2"/>
  <c r="W3103" i="2"/>
  <c r="V2923" i="2"/>
  <c r="W2923" i="2"/>
  <c r="V2839" i="2"/>
  <c r="W2839" i="2"/>
  <c r="V2815" i="2"/>
  <c r="W2815" i="2"/>
  <c r="V2695" i="2"/>
  <c r="W2695" i="2"/>
  <c r="V2671" i="2"/>
  <c r="W2671" i="2"/>
  <c r="V2623" i="2"/>
  <c r="W2623" i="2"/>
  <c r="V2587" i="2"/>
  <c r="W2587" i="2"/>
  <c r="V2563" i="2"/>
  <c r="W2563" i="2"/>
  <c r="V2395" i="2"/>
  <c r="W2395" i="2"/>
  <c r="V2275" i="2"/>
  <c r="W2275" i="2"/>
  <c r="V2227" i="2"/>
  <c r="W2227" i="2"/>
  <c r="V2179" i="2"/>
  <c r="W2179" i="2"/>
  <c r="V2131" i="2"/>
  <c r="W2131" i="2"/>
  <c r="U2035" i="2"/>
  <c r="W2035" i="2"/>
  <c r="V1879" i="2"/>
  <c r="W1879" i="2"/>
  <c r="V1579" i="2"/>
  <c r="W1579" i="2"/>
  <c r="V1435" i="2"/>
  <c r="W1435" i="2"/>
  <c r="U1387" i="2"/>
  <c r="W1387" i="2"/>
  <c r="V1387" i="2"/>
  <c r="V1351" i="2"/>
  <c r="W1351" i="2"/>
  <c r="V1231" i="2"/>
  <c r="W1231" i="2"/>
  <c r="V1159" i="2"/>
  <c r="W1159" i="2"/>
  <c r="U1003" i="2"/>
  <c r="W1003" i="2"/>
  <c r="V967" i="2"/>
  <c r="W967" i="2"/>
  <c r="V823" i="2"/>
  <c r="W823" i="2"/>
  <c r="V787" i="2"/>
  <c r="W787" i="2"/>
  <c r="V703" i="2"/>
  <c r="W703" i="2"/>
  <c r="V655" i="2"/>
  <c r="W655" i="2"/>
  <c r="V475" i="2"/>
  <c r="W475" i="2"/>
  <c r="V115" i="2"/>
  <c r="W115" i="2"/>
  <c r="W6979" i="2"/>
  <c r="W5232" i="2"/>
  <c r="W5196" i="2"/>
  <c r="W4675" i="2"/>
  <c r="W3511" i="2"/>
  <c r="V9535" i="2"/>
  <c r="W9535" i="2"/>
  <c r="V9439" i="2"/>
  <c r="W9439" i="2"/>
  <c r="V9415" i="2"/>
  <c r="W9415" i="2"/>
  <c r="V9379" i="2"/>
  <c r="W9379" i="2"/>
  <c r="T9367" i="2"/>
  <c r="W9367" i="2"/>
  <c r="V9283" i="2"/>
  <c r="W9283" i="2"/>
  <c r="V9271" i="2"/>
  <c r="W9271" i="2"/>
  <c r="V9235" i="2"/>
  <c r="W9235" i="2"/>
  <c r="V9079" i="2"/>
  <c r="W9079" i="2"/>
  <c r="V9031" i="2"/>
  <c r="W9031" i="2"/>
  <c r="T9007" i="2"/>
  <c r="W9007" i="2"/>
  <c r="V8947" i="2"/>
  <c r="W8947" i="2"/>
  <c r="U8911" i="2"/>
  <c r="W8911" i="2"/>
  <c r="V8875" i="2"/>
  <c r="W8875" i="2"/>
  <c r="V8851" i="2"/>
  <c r="W8851" i="2"/>
  <c r="V8791" i="2"/>
  <c r="W8791" i="2"/>
  <c r="V8755" i="2"/>
  <c r="W8755" i="2"/>
  <c r="V8719" i="2"/>
  <c r="W8719" i="2"/>
  <c r="V8695" i="2"/>
  <c r="W8695" i="2"/>
  <c r="V8671" i="2"/>
  <c r="W8671" i="2"/>
  <c r="V8623" i="2"/>
  <c r="W8623" i="2"/>
  <c r="V8599" i="2"/>
  <c r="W8599" i="2"/>
  <c r="V8479" i="2"/>
  <c r="W8479" i="2"/>
  <c r="V8395" i="2"/>
  <c r="W8395" i="2"/>
  <c r="V8323" i="2"/>
  <c r="W8323" i="2"/>
  <c r="V8275" i="2"/>
  <c r="W8275" i="2"/>
  <c r="V8191" i="2"/>
  <c r="W8191" i="2"/>
  <c r="V8155" i="2"/>
  <c r="W8155" i="2"/>
  <c r="V8119" i="2"/>
  <c r="W8119" i="2"/>
  <c r="V8095" i="2"/>
  <c r="W8095" i="2"/>
  <c r="V8035" i="2"/>
  <c r="W8035" i="2"/>
  <c r="V7987" i="2"/>
  <c r="W7987" i="2"/>
  <c r="V7951" i="2"/>
  <c r="W7951" i="2"/>
  <c r="V7939" i="2"/>
  <c r="W7939" i="2"/>
  <c r="V7879" i="2"/>
  <c r="W7879" i="2"/>
  <c r="V7843" i="2"/>
  <c r="W7843" i="2"/>
  <c r="V7783" i="2"/>
  <c r="W7783" i="2"/>
  <c r="V7747" i="2"/>
  <c r="W7747" i="2"/>
  <c r="V7711" i="2"/>
  <c r="W7711" i="2"/>
  <c r="V7687" i="2"/>
  <c r="W7687" i="2"/>
  <c r="V7627" i="2"/>
  <c r="W7627" i="2"/>
  <c r="V7591" i="2"/>
  <c r="W7591" i="2"/>
  <c r="V7567" i="2"/>
  <c r="W7567" i="2"/>
  <c r="V7555" i="2"/>
  <c r="W7555" i="2"/>
  <c r="V7447" i="2"/>
  <c r="W7447" i="2"/>
  <c r="U7423" i="2"/>
  <c r="W7423" i="2"/>
  <c r="V7399" i="2"/>
  <c r="W7399" i="2"/>
  <c r="V7315" i="2"/>
  <c r="W7315" i="2"/>
  <c r="V7195" i="2"/>
  <c r="W7195" i="2"/>
  <c r="V7147" i="2"/>
  <c r="W7147" i="2"/>
  <c r="V7111" i="2"/>
  <c r="W7111" i="2"/>
  <c r="V7027" i="2"/>
  <c r="W7027" i="2"/>
  <c r="V6991" i="2"/>
  <c r="W6991" i="2"/>
  <c r="V6967" i="2"/>
  <c r="W6967" i="2"/>
  <c r="T6871" i="2"/>
  <c r="W6871" i="2"/>
  <c r="V6835" i="2"/>
  <c r="W6835" i="2"/>
  <c r="V6787" i="2"/>
  <c r="W6787" i="2"/>
  <c r="V6715" i="2"/>
  <c r="W6715" i="2"/>
  <c r="V6679" i="2"/>
  <c r="W6679" i="2"/>
  <c r="U6643" i="2"/>
  <c r="W6643" i="2"/>
  <c r="V6631" i="2"/>
  <c r="W6631" i="2"/>
  <c r="V6523" i="2"/>
  <c r="W6523" i="2"/>
  <c r="V6367" i="2"/>
  <c r="W6367" i="2"/>
  <c r="V6247" i="2"/>
  <c r="W6247" i="2"/>
  <c r="V6235" i="2"/>
  <c r="W6235" i="2"/>
  <c r="V6223" i="2"/>
  <c r="W6223" i="2"/>
  <c r="U6199" i="2"/>
  <c r="W6199" i="2"/>
  <c r="V6187" i="2"/>
  <c r="W6187" i="2"/>
  <c r="V6151" i="2"/>
  <c r="W6151" i="2"/>
  <c r="V6115" i="2"/>
  <c r="W6115" i="2"/>
  <c r="V6031" i="2"/>
  <c r="W6031" i="2"/>
  <c r="V5995" i="2"/>
  <c r="W5995" i="2"/>
  <c r="V5923" i="2"/>
  <c r="W5923" i="2"/>
  <c r="V5911" i="2"/>
  <c r="W5911" i="2"/>
  <c r="V5875" i="2"/>
  <c r="W5875" i="2"/>
  <c r="V5707" i="2"/>
  <c r="W5707" i="2"/>
  <c r="V5683" i="2"/>
  <c r="W5683" i="2"/>
  <c r="V5611" i="2"/>
  <c r="W5611" i="2"/>
  <c r="V5599" i="2"/>
  <c r="W5599" i="2"/>
  <c r="V5587" i="2"/>
  <c r="W5587" i="2"/>
  <c r="V5563" i="2"/>
  <c r="W5563" i="2"/>
  <c r="V5503" i="2"/>
  <c r="W5503" i="2"/>
  <c r="V5455" i="2"/>
  <c r="W5455" i="2"/>
  <c r="V5359" i="2"/>
  <c r="W5359" i="2"/>
  <c r="V5299" i="2"/>
  <c r="W5299" i="2"/>
  <c r="V5167" i="2"/>
  <c r="W5167" i="2"/>
  <c r="V5035" i="2"/>
  <c r="W5035" i="2"/>
  <c r="V5023" i="2"/>
  <c r="W5023" i="2"/>
  <c r="R4939" i="2"/>
  <c r="W4939" i="2"/>
  <c r="V4915" i="2"/>
  <c r="W4915" i="2"/>
  <c r="V4903" i="2"/>
  <c r="W4903" i="2"/>
  <c r="V4867" i="2"/>
  <c r="W4867" i="2"/>
  <c r="V4831" i="2"/>
  <c r="W4831" i="2"/>
  <c r="V4807" i="2"/>
  <c r="W4807" i="2"/>
  <c r="V4591" i="2"/>
  <c r="W4591" i="2"/>
  <c r="U4579" i="2"/>
  <c r="W4579" i="2"/>
  <c r="V4555" i="2"/>
  <c r="W4555" i="2"/>
  <c r="V4543" i="2"/>
  <c r="W4543" i="2"/>
  <c r="U4459" i="2"/>
  <c r="W4459" i="2"/>
  <c r="V4435" i="2"/>
  <c r="W4435" i="2"/>
  <c r="T4411" i="2"/>
  <c r="W4411" i="2"/>
  <c r="V4375" i="2"/>
  <c r="W4375" i="2"/>
  <c r="V4351" i="2"/>
  <c r="W4351" i="2"/>
  <c r="V4111" i="2"/>
  <c r="W4111" i="2"/>
  <c r="V4063" i="2"/>
  <c r="W4063" i="2"/>
  <c r="V3991" i="2"/>
  <c r="W3991" i="2"/>
  <c r="T3979" i="2"/>
  <c r="W3979" i="2"/>
  <c r="U3967" i="2"/>
  <c r="W3967" i="2"/>
  <c r="V3931" i="2"/>
  <c r="W3931" i="2"/>
  <c r="V3919" i="2"/>
  <c r="W3919" i="2"/>
  <c r="V3859" i="2"/>
  <c r="W3859" i="2"/>
  <c r="V3775" i="2"/>
  <c r="W3775" i="2"/>
  <c r="V3727" i="2"/>
  <c r="W3727" i="2"/>
  <c r="V3691" i="2"/>
  <c r="W3691" i="2"/>
  <c r="V3679" i="2"/>
  <c r="W3679" i="2"/>
  <c r="V3379" i="2"/>
  <c r="W3379" i="2"/>
  <c r="V3307" i="2"/>
  <c r="W3307" i="2"/>
  <c r="V3283" i="2"/>
  <c r="W3283" i="2"/>
  <c r="V3199" i="2"/>
  <c r="W3199" i="2"/>
  <c r="T3163" i="2"/>
  <c r="W3163" i="2"/>
  <c r="V3151" i="2"/>
  <c r="W3151" i="2"/>
  <c r="V2971" i="2"/>
  <c r="W2971" i="2"/>
  <c r="V2959" i="2"/>
  <c r="W2959" i="2"/>
  <c r="V2911" i="2"/>
  <c r="W2911" i="2"/>
  <c r="V2791" i="2"/>
  <c r="W2791" i="2"/>
  <c r="V2767" i="2"/>
  <c r="W2767" i="2"/>
  <c r="V2719" i="2"/>
  <c r="W2719" i="2"/>
  <c r="V2539" i="2"/>
  <c r="W2539" i="2"/>
  <c r="V2515" i="2"/>
  <c r="W2515" i="2"/>
  <c r="V2479" i="2"/>
  <c r="W2479" i="2"/>
  <c r="V2443" i="2"/>
  <c r="W2443" i="2"/>
  <c r="V2431" i="2"/>
  <c r="W2431" i="2"/>
  <c r="V2383" i="2"/>
  <c r="W2383" i="2"/>
  <c r="V2371" i="2"/>
  <c r="W2371" i="2"/>
  <c r="V2311" i="2"/>
  <c r="W2311" i="2"/>
  <c r="V2239" i="2"/>
  <c r="W2239" i="2"/>
  <c r="V2119" i="2"/>
  <c r="W2119" i="2"/>
  <c r="V2083" i="2"/>
  <c r="W2083" i="2"/>
  <c r="W2047" i="2"/>
  <c r="V2047" i="2"/>
  <c r="V1831" i="2"/>
  <c r="W1831" i="2"/>
  <c r="V1675" i="2"/>
  <c r="W1675" i="2"/>
  <c r="V1651" i="2"/>
  <c r="W1651" i="2"/>
  <c r="V1615" i="2"/>
  <c r="W1615" i="2"/>
  <c r="V1591" i="2"/>
  <c r="W1591" i="2"/>
  <c r="V1447" i="2"/>
  <c r="W1447" i="2"/>
  <c r="V1375" i="2"/>
  <c r="W1375" i="2"/>
  <c r="V1363" i="2"/>
  <c r="W1363" i="2"/>
  <c r="V1327" i="2"/>
  <c r="W1327" i="2"/>
  <c r="V1303" i="2"/>
  <c r="W1303" i="2"/>
  <c r="V1111" i="2"/>
  <c r="W1111" i="2"/>
  <c r="V955" i="2"/>
  <c r="W955" i="2"/>
  <c r="V943" i="2"/>
  <c r="W943" i="2"/>
  <c r="V931" i="2"/>
  <c r="W931" i="2"/>
  <c r="V907" i="2"/>
  <c r="W907" i="2"/>
  <c r="V859" i="2"/>
  <c r="W859" i="2"/>
  <c r="V643" i="2"/>
  <c r="W643" i="2"/>
  <c r="V595" i="2"/>
  <c r="W595" i="2"/>
  <c r="V439" i="2"/>
  <c r="W439" i="2"/>
  <c r="V403" i="2"/>
  <c r="W403" i="2"/>
  <c r="V235" i="2"/>
  <c r="W235" i="2"/>
  <c r="V175" i="2"/>
  <c r="W175" i="2"/>
  <c r="V31" i="2"/>
  <c r="W31" i="2"/>
  <c r="V19" i="2"/>
  <c r="W19" i="2"/>
  <c r="W5407" i="2"/>
  <c r="W4471" i="2"/>
  <c r="W1531" i="2"/>
  <c r="V2203" i="2"/>
  <c r="W8760" i="2"/>
  <c r="W8455" i="2"/>
  <c r="W7819" i="2"/>
  <c r="W7063" i="2"/>
  <c r="W6120" i="2"/>
  <c r="W9175" i="2"/>
  <c r="W8707" i="2"/>
  <c r="W7543" i="2"/>
  <c r="W5443" i="2"/>
  <c r="W4951" i="2"/>
  <c r="W3715" i="2"/>
  <c r="W1963" i="2"/>
  <c r="W8731" i="2"/>
  <c r="W7255" i="2"/>
  <c r="W5575" i="2"/>
  <c r="W4795" i="2"/>
  <c r="W4099" i="2"/>
  <c r="W2191" i="2"/>
  <c r="W2143" i="2"/>
  <c r="W535" i="2"/>
  <c r="W9343" i="2"/>
  <c r="W9139" i="2"/>
  <c r="W8983" i="2"/>
  <c r="W7327" i="2"/>
  <c r="W6379" i="2"/>
  <c r="W5899" i="2"/>
  <c r="W5275" i="2"/>
  <c r="W5011" i="2"/>
  <c r="W4387" i="2"/>
  <c r="W4027" i="2"/>
  <c r="W1555" i="2"/>
  <c r="W139" i="2"/>
  <c r="W6036" i="2"/>
  <c r="W2611" i="2"/>
  <c r="W1987" i="2"/>
  <c r="W1471" i="2"/>
  <c r="W8268" i="2"/>
  <c r="W2803" i="2"/>
  <c r="W1291" i="2"/>
  <c r="W5851" i="2"/>
  <c r="W9391" i="2"/>
  <c r="W8779" i="2"/>
  <c r="W8347" i="2"/>
  <c r="W5515" i="2"/>
  <c r="W79" i="2"/>
  <c r="W8179" i="2"/>
  <c r="W6571" i="2"/>
  <c r="W6535" i="2"/>
  <c r="W5623" i="2"/>
  <c r="W4243" i="2"/>
  <c r="W3667" i="2"/>
  <c r="W1315" i="2"/>
  <c r="U9486" i="2"/>
  <c r="V9486" i="2"/>
  <c r="T9294" i="2"/>
  <c r="V9294" i="2"/>
  <c r="W9294" i="2"/>
  <c r="W9222" i="2"/>
  <c r="V9222" i="2"/>
  <c r="V9210" i="2"/>
  <c r="W9210" i="2"/>
  <c r="V9138" i="2"/>
  <c r="W9138" i="2"/>
  <c r="S8934" i="2"/>
  <c r="W8934" i="2"/>
  <c r="V8310" i="2"/>
  <c r="W8310" i="2"/>
  <c r="V8214" i="2"/>
  <c r="W8214" i="2"/>
  <c r="V7566" i="2"/>
  <c r="W7566" i="2"/>
  <c r="U7146" i="2"/>
  <c r="V7146" i="2"/>
  <c r="U7110" i="2"/>
  <c r="W7110" i="2"/>
  <c r="V7038" i="2"/>
  <c r="W7038" i="2"/>
  <c r="V6810" i="2"/>
  <c r="W6810" i="2"/>
  <c r="U6786" i="2"/>
  <c r="T6786" i="2"/>
  <c r="T6774" i="2"/>
  <c r="W6774" i="2"/>
  <c r="U6630" i="2"/>
  <c r="W6630" i="2"/>
  <c r="V6438" i="2"/>
  <c r="W6438" i="2"/>
  <c r="V6210" i="2"/>
  <c r="W6210" i="2"/>
  <c r="T6126" i="2"/>
  <c r="U6126" i="2"/>
  <c r="V5982" i="2"/>
  <c r="W5982" i="2"/>
  <c r="U5886" i="2"/>
  <c r="V5886" i="2"/>
  <c r="V5766" i="2"/>
  <c r="W5766" i="2"/>
  <c r="W5394" i="2"/>
  <c r="V5394" i="2"/>
  <c r="U5322" i="2"/>
  <c r="W5322" i="2"/>
  <c r="V4986" i="2"/>
  <c r="W4986" i="2"/>
  <c r="V4938" i="2"/>
  <c r="W4938" i="2"/>
  <c r="W4902" i="2"/>
  <c r="V4902" i="2"/>
  <c r="V4806" i="2"/>
  <c r="W4806" i="2"/>
  <c r="V4662" i="2"/>
  <c r="W4662" i="2"/>
  <c r="V4506" i="2"/>
  <c r="W4506" i="2"/>
  <c r="V4482" i="2"/>
  <c r="W4482" i="2"/>
  <c r="V4122" i="2"/>
  <c r="W4122" i="2"/>
  <c r="W4062" i="2"/>
  <c r="V4062" i="2"/>
  <c r="V4002" i="2"/>
  <c r="W4002" i="2"/>
  <c r="V3762" i="2"/>
  <c r="W3762" i="2"/>
  <c r="V3522" i="2"/>
  <c r="W3522" i="2"/>
  <c r="V3294" i="2"/>
  <c r="W3294" i="2"/>
  <c r="V3258" i="2"/>
  <c r="W3258" i="2"/>
  <c r="V3210" i="2"/>
  <c r="W3210" i="2"/>
  <c r="V3150" i="2"/>
  <c r="W3150" i="2"/>
  <c r="V3054" i="2"/>
  <c r="W3054" i="2"/>
  <c r="V3006" i="2"/>
  <c r="W3006" i="2"/>
  <c r="V2970" i="2"/>
  <c r="W2970" i="2"/>
  <c r="V2850" i="2"/>
  <c r="W2850" i="2"/>
  <c r="V2838" i="2"/>
  <c r="W2838" i="2"/>
  <c r="V2766" i="2"/>
  <c r="W2766" i="2"/>
  <c r="V2706" i="2"/>
  <c r="W2706" i="2"/>
  <c r="V2538" i="2"/>
  <c r="W2538" i="2"/>
  <c r="V2526" i="2"/>
  <c r="W2526" i="2"/>
  <c r="V2454" i="2"/>
  <c r="W2454" i="2"/>
  <c r="V2406" i="2"/>
  <c r="W2406" i="2"/>
  <c r="W2298" i="2"/>
  <c r="V2298" i="2"/>
  <c r="V2130" i="2"/>
  <c r="W2130" i="2"/>
  <c r="V2094" i="2"/>
  <c r="W2094" i="2"/>
  <c r="U1878" i="2"/>
  <c r="W1878" i="2"/>
  <c r="V1842" i="2"/>
  <c r="W1842" i="2"/>
  <c r="V1626" i="2"/>
  <c r="W1626" i="2"/>
  <c r="T1518" i="2"/>
  <c r="U1518" i="2"/>
  <c r="T1494" i="2"/>
  <c r="W1494" i="2"/>
  <c r="V870" i="2"/>
  <c r="W870" i="2"/>
  <c r="V6558" i="2"/>
  <c r="V4698" i="2"/>
  <c r="V1014" i="2"/>
  <c r="W8826" i="2"/>
  <c r="W8346" i="2"/>
  <c r="W8226" i="2"/>
  <c r="W7950" i="2"/>
  <c r="W7386" i="2"/>
  <c r="W6786" i="2"/>
  <c r="W8909" i="2"/>
  <c r="T8909" i="2"/>
  <c r="V7709" i="2"/>
  <c r="W7709" i="2"/>
  <c r="T7601" i="2"/>
  <c r="V7601" i="2"/>
  <c r="U6941" i="2"/>
  <c r="V6941" i="2"/>
  <c r="V6425" i="2"/>
  <c r="W6425" i="2"/>
  <c r="V6209" i="2"/>
  <c r="W6209" i="2"/>
  <c r="V6053" i="2"/>
  <c r="W6053" i="2"/>
  <c r="V5981" i="2"/>
  <c r="W5981" i="2"/>
  <c r="V5345" i="2"/>
  <c r="W5345" i="2"/>
  <c r="V5021" i="2"/>
  <c r="W5021" i="2"/>
  <c r="S4517" i="2"/>
  <c r="V4517" i="2"/>
  <c r="U4421" i="2"/>
  <c r="W4421" i="2"/>
  <c r="V1637" i="2"/>
  <c r="W1637" i="2"/>
  <c r="T593" i="2"/>
  <c r="W593" i="2"/>
  <c r="V9438" i="2"/>
  <c r="W9438" i="2"/>
  <c r="T9102" i="2"/>
  <c r="U9102" i="2"/>
  <c r="V8994" i="2"/>
  <c r="W8994" i="2"/>
  <c r="V8646" i="2"/>
  <c r="W8646" i="2"/>
  <c r="U8646" i="2"/>
  <c r="V8538" i="2"/>
  <c r="W8538" i="2"/>
  <c r="T8154" i="2"/>
  <c r="U8154" i="2"/>
  <c r="U7938" i="2"/>
  <c r="W7938" i="2"/>
  <c r="V7782" i="2"/>
  <c r="W7782" i="2"/>
  <c r="V7710" i="2"/>
  <c r="W7710" i="2"/>
  <c r="T7482" i="2"/>
  <c r="W7482" i="2"/>
  <c r="V7410" i="2"/>
  <c r="W7410" i="2"/>
  <c r="V7350" i="2"/>
  <c r="W7350" i="2"/>
  <c r="V7266" i="2"/>
  <c r="W7266" i="2"/>
  <c r="T7206" i="2"/>
  <c r="W7206" i="2"/>
  <c r="U6942" i="2"/>
  <c r="V6942" i="2"/>
  <c r="V6918" i="2"/>
  <c r="W6918" i="2"/>
  <c r="V6882" i="2"/>
  <c r="W6882" i="2"/>
  <c r="V6342" i="2"/>
  <c r="W6342" i="2"/>
  <c r="T6342" i="2"/>
  <c r="V6198" i="2"/>
  <c r="W6198" i="2"/>
  <c r="T6054" i="2"/>
  <c r="W6054" i="2"/>
  <c r="V5910" i="2"/>
  <c r="W5910" i="2"/>
  <c r="V5838" i="2"/>
  <c r="W5838" i="2"/>
  <c r="V5682" i="2"/>
  <c r="W5682" i="2"/>
  <c r="V5622" i="2"/>
  <c r="W5622" i="2"/>
  <c r="V5442" i="2"/>
  <c r="W5442" i="2"/>
  <c r="V5346" i="2"/>
  <c r="W5346" i="2"/>
  <c r="U4842" i="2"/>
  <c r="W4842" i="2"/>
  <c r="V4626" i="2"/>
  <c r="W4626" i="2"/>
  <c r="V4278" i="2"/>
  <c r="W4278" i="2"/>
  <c r="V4242" i="2"/>
  <c r="W4242" i="2"/>
  <c r="V4086" i="2"/>
  <c r="W4086" i="2"/>
  <c r="V3978" i="2"/>
  <c r="W3978" i="2"/>
  <c r="V3558" i="2"/>
  <c r="W3558" i="2"/>
  <c r="V3534" i="2"/>
  <c r="W3534" i="2"/>
  <c r="V3510" i="2"/>
  <c r="W3510" i="2"/>
  <c r="V3426" i="2"/>
  <c r="W3426" i="2"/>
  <c r="V3402" i="2"/>
  <c r="W3402" i="2"/>
  <c r="V3270" i="2"/>
  <c r="W3270" i="2"/>
  <c r="V3138" i="2"/>
  <c r="W3138" i="2"/>
  <c r="W3042" i="2"/>
  <c r="V3042" i="2"/>
  <c r="V2910" i="2"/>
  <c r="W2910" i="2"/>
  <c r="V2898" i="2"/>
  <c r="W2898" i="2"/>
  <c r="U2862" i="2"/>
  <c r="W2862" i="2"/>
  <c r="V2790" i="2"/>
  <c r="W2790" i="2"/>
  <c r="V2718" i="2"/>
  <c r="W2718" i="2"/>
  <c r="V2370" i="2"/>
  <c r="W2370" i="2"/>
  <c r="V2358" i="2"/>
  <c r="W2358" i="2"/>
  <c r="V2322" i="2"/>
  <c r="W2322" i="2"/>
  <c r="W2046" i="2"/>
  <c r="T2046" i="2"/>
  <c r="V1926" i="2"/>
  <c r="W1926" i="2"/>
  <c r="V1794" i="2"/>
  <c r="W1794" i="2"/>
  <c r="V1374" i="2"/>
  <c r="W1374" i="2"/>
  <c r="W1170" i="2"/>
  <c r="V1170" i="2"/>
  <c r="V1098" i="2"/>
  <c r="W1098" i="2"/>
  <c r="V1074" i="2"/>
  <c r="W1074" i="2"/>
  <c r="T1038" i="2"/>
  <c r="W1038" i="2"/>
  <c r="U834" i="2"/>
  <c r="W834" i="2"/>
  <c r="V822" i="2"/>
  <c r="W822" i="2"/>
  <c r="V798" i="2"/>
  <c r="W798" i="2"/>
  <c r="W702" i="2"/>
  <c r="U702" i="2"/>
  <c r="V630" i="2"/>
  <c r="W630" i="2"/>
  <c r="V570" i="2"/>
  <c r="W570" i="2"/>
  <c r="V546" i="2"/>
  <c r="W546" i="2"/>
  <c r="V522" i="2"/>
  <c r="W522" i="2"/>
  <c r="V498" i="2"/>
  <c r="W498" i="2"/>
  <c r="U402" i="2"/>
  <c r="W402" i="2"/>
  <c r="T150" i="2"/>
  <c r="W150" i="2"/>
  <c r="V54" i="2"/>
  <c r="W54" i="2"/>
  <c r="T258" i="2"/>
  <c r="V7338" i="2"/>
  <c r="V6786" i="2"/>
  <c r="V5958" i="2"/>
  <c r="V2814" i="2"/>
  <c r="V1614" i="2"/>
  <c r="W9186" i="2"/>
  <c r="W9150" i="2"/>
  <c r="W8586" i="2"/>
  <c r="W8550" i="2"/>
  <c r="W7746" i="2"/>
  <c r="W7146" i="2"/>
  <c r="W6546" i="2"/>
  <c r="W5742" i="2"/>
  <c r="W5418" i="2"/>
  <c r="W5058" i="2"/>
  <c r="W4830" i="2"/>
  <c r="W3930" i="2"/>
  <c r="W1134" i="2"/>
  <c r="W342" i="2"/>
  <c r="W102" i="2"/>
  <c r="U9461" i="2"/>
  <c r="V9461" i="2"/>
  <c r="V8081" i="2"/>
  <c r="W8081" i="2"/>
  <c r="U7361" i="2"/>
  <c r="V7361" i="2"/>
  <c r="T6725" i="2"/>
  <c r="W6725" i="2"/>
  <c r="U6509" i="2"/>
  <c r="W6509" i="2"/>
  <c r="V5909" i="2"/>
  <c r="W5909" i="2"/>
  <c r="W5033" i="2"/>
  <c r="V5033" i="2"/>
  <c r="W2897" i="2"/>
  <c r="U2897" i="2"/>
  <c r="W2033" i="2"/>
  <c r="T2033" i="2"/>
  <c r="V905" i="2"/>
  <c r="W905" i="2"/>
  <c r="V845" i="2"/>
  <c r="W845" i="2"/>
  <c r="V413" i="2"/>
  <c r="W413" i="2"/>
  <c r="W281" i="2"/>
  <c r="T281" i="2"/>
  <c r="T102" i="2"/>
  <c r="U8418" i="2"/>
  <c r="U7806" i="2"/>
  <c r="U1146" i="2"/>
  <c r="V9078" i="2"/>
  <c r="V8238" i="2"/>
  <c r="V7638" i="2"/>
  <c r="V7061" i="2"/>
  <c r="V6510" i="2"/>
  <c r="V2754" i="2"/>
  <c r="V1566" i="2"/>
  <c r="W9030" i="2"/>
  <c r="W8430" i="2"/>
  <c r="W7745" i="2"/>
  <c r="W7590" i="2"/>
  <c r="W7385" i="2"/>
  <c r="W7349" i="2"/>
  <c r="W7230" i="2"/>
  <c r="W6990" i="2"/>
  <c r="W6750" i="2"/>
  <c r="W5790" i="2"/>
  <c r="W5586" i="2"/>
  <c r="W5454" i="2"/>
  <c r="W4398" i="2"/>
  <c r="W4374" i="2"/>
  <c r="W2765" i="2"/>
  <c r="W2669" i="2"/>
  <c r="W2069" i="2"/>
  <c r="W1602" i="2"/>
  <c r="W1218" i="2"/>
  <c r="W1014" i="2"/>
  <c r="T8524" i="2"/>
  <c r="W8524" i="2"/>
  <c r="V7852" i="2"/>
  <c r="W7852" i="2"/>
  <c r="T7696" i="2"/>
  <c r="W7696" i="2"/>
  <c r="T6652" i="2"/>
  <c r="W6652" i="2"/>
  <c r="T6268" i="2"/>
  <c r="W6268" i="2"/>
  <c r="V5752" i="2"/>
  <c r="W5752" i="2"/>
  <c r="V5488" i="2"/>
  <c r="W5488" i="2"/>
  <c r="T4792" i="2"/>
  <c r="W4792" i="2"/>
  <c r="V4360" i="2"/>
  <c r="W4360" i="2"/>
  <c r="U4312" i="2"/>
  <c r="W4312" i="2"/>
  <c r="U3880" i="2"/>
  <c r="W3880" i="2"/>
  <c r="T2836" i="2"/>
  <c r="W2836" i="2"/>
  <c r="U2656" i="2"/>
  <c r="W2656" i="2"/>
  <c r="V1756" i="2"/>
  <c r="W1756" i="2"/>
  <c r="V1720" i="2"/>
  <c r="W1720" i="2"/>
  <c r="V1192" i="2"/>
  <c r="W1192" i="2"/>
  <c r="T7409" i="2"/>
  <c r="T5646" i="2"/>
  <c r="U6761" i="2"/>
  <c r="U6078" i="2"/>
  <c r="U1134" i="2"/>
  <c r="V9270" i="2"/>
  <c r="V8790" i="2"/>
  <c r="V8202" i="2"/>
  <c r="V6185" i="2"/>
  <c r="V5526" i="2"/>
  <c r="V4686" i="2"/>
  <c r="V3846" i="2"/>
  <c r="V2694" i="2"/>
  <c r="V1518" i="2"/>
  <c r="W9522" i="2"/>
  <c r="W9269" i="2"/>
  <c r="W9114" i="2"/>
  <c r="W8788" i="2"/>
  <c r="W8274" i="2"/>
  <c r="W8034" i="2"/>
  <c r="W7674" i="2"/>
  <c r="W7194" i="2"/>
  <c r="W7074" i="2"/>
  <c r="W6989" i="2"/>
  <c r="W6834" i="2"/>
  <c r="W6749" i="2"/>
  <c r="W6234" i="2"/>
  <c r="W6184" i="2"/>
  <c r="W6030" i="2"/>
  <c r="W5670" i="2"/>
  <c r="U9507" i="2"/>
  <c r="V9507" i="2"/>
  <c r="V9495" i="2"/>
  <c r="T9495" i="2"/>
  <c r="V8523" i="2"/>
  <c r="W8523" i="2"/>
  <c r="U8439" i="2"/>
  <c r="W8439" i="2"/>
  <c r="V8067" i="2"/>
  <c r="W8067" i="2"/>
  <c r="W7887" i="2"/>
  <c r="V7887" i="2"/>
  <c r="T7695" i="2"/>
  <c r="W7695" i="2"/>
  <c r="T6411" i="2"/>
  <c r="W6411" i="2"/>
  <c r="V6339" i="2"/>
  <c r="W6339" i="2"/>
  <c r="V5595" i="2"/>
  <c r="W5595" i="2"/>
  <c r="V5571" i="2"/>
  <c r="W5571" i="2"/>
  <c r="V4011" i="2"/>
  <c r="W4011" i="2"/>
  <c r="U3951" i="2"/>
  <c r="W3951" i="2"/>
  <c r="U3723" i="2"/>
  <c r="W3723" i="2"/>
  <c r="T3315" i="2"/>
  <c r="W3315" i="2"/>
  <c r="R3027" i="2"/>
  <c r="W3027" i="2"/>
  <c r="V2799" i="2"/>
  <c r="W2799" i="2"/>
  <c r="V2775" i="2"/>
  <c r="W2775" i="2"/>
  <c r="V2727" i="2"/>
  <c r="W2727" i="2"/>
  <c r="U2331" i="2"/>
  <c r="V2331" i="2"/>
  <c r="T3905" i="2"/>
  <c r="T78" i="2"/>
  <c r="U8886" i="2"/>
  <c r="V8766" i="2"/>
  <c r="V7926" i="2"/>
  <c r="V7278" i="2"/>
  <c r="V7037" i="2"/>
  <c r="V5922" i="2"/>
  <c r="V5070" i="2"/>
  <c r="V2033" i="2"/>
  <c r="W9113" i="2"/>
  <c r="W9077" i="2"/>
  <c r="W8958" i="2"/>
  <c r="W8718" i="2"/>
  <c r="W8668" i="2"/>
  <c r="W8583" i="2"/>
  <c r="W8478" i="2"/>
  <c r="W8118" i="2"/>
  <c r="W7554" i="2"/>
  <c r="W7518" i="2"/>
  <c r="W6678" i="2"/>
  <c r="W6474" i="2"/>
  <c r="W6269" i="2"/>
  <c r="W6148" i="2"/>
  <c r="W5489" i="2"/>
  <c r="W5262" i="2"/>
  <c r="W5225" i="2"/>
  <c r="W4803" i="2"/>
  <c r="W4743" i="2"/>
  <c r="W3881" i="2"/>
  <c r="W3747" i="2"/>
  <c r="W3702" i="2"/>
  <c r="V9374" i="2"/>
  <c r="W9374" i="2"/>
  <c r="S9266" i="2"/>
  <c r="W9266" i="2"/>
  <c r="T9206" i="2"/>
  <c r="W9206" i="2"/>
  <c r="T9146" i="2"/>
  <c r="W9146" i="2"/>
  <c r="U9146" i="2"/>
  <c r="V9122" i="2"/>
  <c r="W9122" i="2"/>
  <c r="W9038" i="2"/>
  <c r="T9038" i="2"/>
  <c r="T9002" i="2"/>
  <c r="W9002" i="2"/>
  <c r="T8978" i="2"/>
  <c r="W8978" i="2"/>
  <c r="W8930" i="2"/>
  <c r="V8930" i="2"/>
  <c r="V8918" i="2"/>
  <c r="W8918" i="2"/>
  <c r="V8906" i="2"/>
  <c r="W8906" i="2"/>
  <c r="W8846" i="2"/>
  <c r="V8846" i="2"/>
  <c r="V8798" i="2"/>
  <c r="W8798" i="2"/>
  <c r="T8690" i="2"/>
  <c r="W8690" i="2"/>
  <c r="V8642" i="2"/>
  <c r="W8642" i="2"/>
  <c r="V8630" i="2"/>
  <c r="W8630" i="2"/>
  <c r="S8618" i="2"/>
  <c r="W8618" i="2"/>
  <c r="W8606" i="2"/>
  <c r="V8606" i="2"/>
  <c r="V8582" i="2"/>
  <c r="W8582" i="2"/>
  <c r="U8570" i="2"/>
  <c r="W8570" i="2"/>
  <c r="S8486" i="2"/>
  <c r="W8486" i="2"/>
  <c r="V8486" i="2"/>
  <c r="V8438" i="2"/>
  <c r="W8438" i="2"/>
  <c r="U8342" i="2"/>
  <c r="W8342" i="2"/>
  <c r="V8330" i="2"/>
  <c r="W8330" i="2"/>
  <c r="W8294" i="2"/>
  <c r="T8294" i="2"/>
  <c r="T8258" i="2"/>
  <c r="W8258" i="2"/>
  <c r="W8222" i="2"/>
  <c r="T8222" i="2"/>
  <c r="U8198" i="2"/>
  <c r="W8198" i="2"/>
  <c r="U8150" i="2"/>
  <c r="W8150" i="2"/>
  <c r="T8138" i="2"/>
  <c r="W8138" i="2"/>
  <c r="V8078" i="2"/>
  <c r="W8078" i="2"/>
  <c r="V8066" i="2"/>
  <c r="W8066" i="2"/>
  <c r="U8054" i="2"/>
  <c r="W8054" i="2"/>
  <c r="V8006" i="2"/>
  <c r="W8006" i="2"/>
  <c r="T7982" i="2"/>
  <c r="W7982" i="2"/>
  <c r="V7898" i="2"/>
  <c r="W7898" i="2"/>
  <c r="V7826" i="2"/>
  <c r="W7826" i="2"/>
  <c r="W7814" i="2"/>
  <c r="T7814" i="2"/>
  <c r="W7754" i="2"/>
  <c r="U7754" i="2"/>
  <c r="U7718" i="2"/>
  <c r="W7718" i="2"/>
  <c r="V7646" i="2"/>
  <c r="W7646" i="2"/>
  <c r="V7622" i="2"/>
  <c r="W7622" i="2"/>
  <c r="T7538" i="2"/>
  <c r="W7538" i="2"/>
  <c r="W7526" i="2"/>
  <c r="U7526" i="2"/>
  <c r="V7466" i="2"/>
  <c r="W7466" i="2"/>
  <c r="T7406" i="2"/>
  <c r="W7406" i="2"/>
  <c r="W7370" i="2"/>
  <c r="V7370" i="2"/>
  <c r="S7358" i="2"/>
  <c r="W7358" i="2"/>
  <c r="V7334" i="2"/>
  <c r="W7334" i="2"/>
  <c r="U7286" i="2"/>
  <c r="W7286" i="2"/>
  <c r="U7250" i="2"/>
  <c r="W7250" i="2"/>
  <c r="V7202" i="2"/>
  <c r="W7202" i="2"/>
  <c r="V7190" i="2"/>
  <c r="W7190" i="2"/>
  <c r="U7070" i="2"/>
  <c r="W7070" i="2"/>
  <c r="T7034" i="2"/>
  <c r="W7034" i="2"/>
  <c r="T6962" i="2"/>
  <c r="W6962" i="2"/>
  <c r="V6914" i="2"/>
  <c r="W6914" i="2"/>
  <c r="V6902" i="2"/>
  <c r="W6902" i="2"/>
  <c r="V6890" i="2"/>
  <c r="W6890" i="2"/>
  <c r="V6782" i="2"/>
  <c r="W6782" i="2"/>
  <c r="T6770" i="2"/>
  <c r="W6770" i="2"/>
  <c r="T6674" i="2"/>
  <c r="W6674" i="2"/>
  <c r="T6638" i="2"/>
  <c r="W6638" i="2"/>
  <c r="V6614" i="2"/>
  <c r="W6614" i="2"/>
  <c r="V6554" i="2"/>
  <c r="W6554" i="2"/>
  <c r="V6530" i="2"/>
  <c r="W6530" i="2"/>
  <c r="V6458" i="2"/>
  <c r="W6458" i="2"/>
  <c r="V6410" i="2"/>
  <c r="W6410" i="2"/>
  <c r="V6338" i="2"/>
  <c r="W6338" i="2"/>
  <c r="V6326" i="2"/>
  <c r="W6326" i="2"/>
  <c r="U6314" i="2"/>
  <c r="W6314" i="2"/>
  <c r="W6302" i="2"/>
  <c r="V6302" i="2"/>
  <c r="V6278" i="2"/>
  <c r="W6278" i="2"/>
  <c r="T6254" i="2"/>
  <c r="W6254" i="2"/>
  <c r="U6206" i="2"/>
  <c r="W6206" i="2"/>
  <c r="T6098" i="2"/>
  <c r="W6098" i="2"/>
  <c r="W6062" i="2"/>
  <c r="T6062" i="2"/>
  <c r="V6050" i="2"/>
  <c r="W6050" i="2"/>
  <c r="V6038" i="2"/>
  <c r="W6038" i="2"/>
  <c r="T5978" i="2"/>
  <c r="W5978" i="2"/>
  <c r="T5966" i="2"/>
  <c r="W5966" i="2"/>
  <c r="V5954" i="2"/>
  <c r="W5954" i="2"/>
  <c r="U5954" i="2"/>
  <c r="V5906" i="2"/>
  <c r="W5906" i="2"/>
  <c r="V5894" i="2"/>
  <c r="W5894" i="2"/>
  <c r="V5750" i="2"/>
  <c r="W5750" i="2"/>
  <c r="V5738" i="2"/>
  <c r="W5738" i="2"/>
  <c r="V5714" i="2"/>
  <c r="W5714" i="2"/>
  <c r="V5606" i="2"/>
  <c r="W5606" i="2"/>
  <c r="V5558" i="2"/>
  <c r="W5558" i="2"/>
  <c r="T5546" i="2"/>
  <c r="W5546" i="2"/>
  <c r="U5546" i="2"/>
  <c r="V5534" i="2"/>
  <c r="W5534" i="2"/>
  <c r="V5486" i="2"/>
  <c r="W5486" i="2"/>
  <c r="U5474" i="2"/>
  <c r="W5474" i="2"/>
  <c r="V5462" i="2"/>
  <c r="W5462" i="2"/>
  <c r="T5390" i="2"/>
  <c r="W5390" i="2"/>
  <c r="V5306" i="2"/>
  <c r="W5306" i="2"/>
  <c r="V5234" i="2"/>
  <c r="W5234" i="2"/>
  <c r="T5234" i="2"/>
  <c r="T5210" i="2"/>
  <c r="W5210" i="2"/>
  <c r="W5198" i="2"/>
  <c r="U5198" i="2"/>
  <c r="V5174" i="2"/>
  <c r="W5174" i="2"/>
  <c r="U5162" i="2"/>
  <c r="W5162" i="2"/>
  <c r="V5138" i="2"/>
  <c r="W5138" i="2"/>
  <c r="V5078" i="2"/>
  <c r="W5078" i="2"/>
  <c r="U5054" i="2"/>
  <c r="W5054" i="2"/>
  <c r="V5018" i="2"/>
  <c r="W5018" i="2"/>
  <c r="T4982" i="2"/>
  <c r="W4982" i="2"/>
  <c r="V4934" i="2"/>
  <c r="W4934" i="2"/>
  <c r="V4886" i="2"/>
  <c r="W4886" i="2"/>
  <c r="T4862" i="2"/>
  <c r="W4862" i="2"/>
  <c r="U4790" i="2"/>
  <c r="W4790" i="2"/>
  <c r="V4430" i="2"/>
  <c r="W4430" i="2"/>
  <c r="V4178" i="2"/>
  <c r="W4178" i="2"/>
  <c r="V4142" i="2"/>
  <c r="W4142" i="2"/>
  <c r="W3998" i="2"/>
  <c r="V3998" i="2"/>
  <c r="V3746" i="2"/>
  <c r="W3746" i="2"/>
  <c r="V3386" i="2"/>
  <c r="S3386" i="2"/>
  <c r="V3290" i="2"/>
  <c r="W3290" i="2"/>
  <c r="V3002" i="2"/>
  <c r="W3002" i="2"/>
  <c r="U2738" i="2"/>
  <c r="W2738" i="2"/>
  <c r="U2618" i="2"/>
  <c r="W2618" i="2"/>
  <c r="V2462" i="2"/>
  <c r="W2462" i="2"/>
  <c r="V2414" i="2"/>
  <c r="W2414" i="2"/>
  <c r="V2102" i="2"/>
  <c r="W2102" i="2"/>
  <c r="V2018" i="2"/>
  <c r="W2018" i="2"/>
  <c r="W1934" i="2"/>
  <c r="V1934" i="2"/>
  <c r="V1922" i="2"/>
  <c r="W1922" i="2"/>
  <c r="U1922" i="2"/>
  <c r="V1658" i="2"/>
  <c r="W1658" i="2"/>
  <c r="V1634" i="2"/>
  <c r="W1634" i="2"/>
  <c r="W1574" i="2"/>
  <c r="U1574" i="2"/>
  <c r="W1466" i="2"/>
  <c r="V1466" i="2"/>
  <c r="W1334" i="2"/>
  <c r="T1334" i="2"/>
  <c r="U1274" i="2"/>
  <c r="W1274" i="2"/>
  <c r="T8214" i="2"/>
  <c r="T6654" i="2"/>
  <c r="T3830" i="2"/>
  <c r="T1974" i="2"/>
  <c r="U8754" i="2"/>
  <c r="U6722" i="2"/>
  <c r="U5426" i="2"/>
  <c r="U4549" i="2"/>
  <c r="U3591" i="2"/>
  <c r="U2561" i="2"/>
  <c r="U1069" i="2"/>
  <c r="V9521" i="2"/>
  <c r="V9218" i="2"/>
  <c r="V9002" i="2"/>
  <c r="V8753" i="2"/>
  <c r="V8418" i="2"/>
  <c r="V8166" i="2"/>
  <c r="V7516" i="2"/>
  <c r="V7014" i="2"/>
  <c r="V6472" i="2"/>
  <c r="V6150" i="2"/>
  <c r="V5490" i="2"/>
  <c r="V3810" i="2"/>
  <c r="V2570" i="2"/>
  <c r="V1998" i="2"/>
  <c r="V1338" i="2"/>
  <c r="V869" i="2"/>
  <c r="W9424" i="2"/>
  <c r="W9378" i="2"/>
  <c r="W9363" i="2"/>
  <c r="W9330" i="2"/>
  <c r="W9231" i="2"/>
  <c r="W9198" i="2"/>
  <c r="W9076" i="2"/>
  <c r="W9027" i="2"/>
  <c r="W8922" i="2"/>
  <c r="W8717" i="2"/>
  <c r="W8598" i="2"/>
  <c r="W8427" i="2"/>
  <c r="W8322" i="2"/>
  <c r="W8236" i="2"/>
  <c r="W7998" i="2"/>
  <c r="W7962" i="2"/>
  <c r="W7722" i="2"/>
  <c r="W7636" i="2"/>
  <c r="W7587" i="2"/>
  <c r="W7517" i="2"/>
  <c r="W7398" i="2"/>
  <c r="W7313" i="2"/>
  <c r="W7277" i="2"/>
  <c r="W7191" i="2"/>
  <c r="W7158" i="2"/>
  <c r="W7122" i="2"/>
  <c r="W6832" i="2"/>
  <c r="W6713" i="2"/>
  <c r="W6522" i="2"/>
  <c r="W5958" i="2"/>
  <c r="W5922" i="2"/>
  <c r="W5525" i="2"/>
  <c r="W5392" i="2"/>
  <c r="W5298" i="2"/>
  <c r="W5261" i="2"/>
  <c r="W5130" i="2"/>
  <c r="W5053" i="2"/>
  <c r="W4866" i="2"/>
  <c r="W4802" i="2"/>
  <c r="W4742" i="2"/>
  <c r="W4659" i="2"/>
  <c r="W4494" i="2"/>
  <c r="W4454" i="2"/>
  <c r="W4014" i="2"/>
  <c r="W3701" i="2"/>
  <c r="W3654" i="2"/>
  <c r="W2837" i="2"/>
  <c r="W1826" i="2"/>
  <c r="W1566" i="2"/>
  <c r="W1446" i="2"/>
  <c r="W1386" i="2"/>
  <c r="W1002" i="2"/>
  <c r="W786" i="2"/>
  <c r="W581" i="2"/>
  <c r="T8838" i="2"/>
  <c r="V8838" i="2"/>
  <c r="W8838" i="2"/>
  <c r="T8658" i="2"/>
  <c r="U8658" i="2"/>
  <c r="U8502" i="2"/>
  <c r="W8502" i="2"/>
  <c r="V8394" i="2"/>
  <c r="W8394" i="2"/>
  <c r="S8370" i="2"/>
  <c r="V8370" i="2"/>
  <c r="S8298" i="2"/>
  <c r="U8298" i="2"/>
  <c r="T8286" i="2"/>
  <c r="U8286" i="2"/>
  <c r="U8070" i="2"/>
  <c r="W8070" i="2"/>
  <c r="V7866" i="2"/>
  <c r="W7866" i="2"/>
  <c r="V7794" i="2"/>
  <c r="W7794" i="2"/>
  <c r="U7446" i="2"/>
  <c r="T7446" i="2"/>
  <c r="V7182" i="2"/>
  <c r="W7182" i="2"/>
  <c r="S6798" i="2"/>
  <c r="U6798" i="2"/>
  <c r="V6666" i="2"/>
  <c r="W6666" i="2"/>
  <c r="V6282" i="2"/>
  <c r="W6282" i="2"/>
  <c r="V6066" i="2"/>
  <c r="W6066" i="2"/>
  <c r="V5778" i="2"/>
  <c r="U5778" i="2"/>
  <c r="V5754" i="2"/>
  <c r="W5754" i="2"/>
  <c r="V5550" i="2"/>
  <c r="W5550" i="2"/>
  <c r="V5478" i="2"/>
  <c r="W5478" i="2"/>
  <c r="V5334" i="2"/>
  <c r="W5334" i="2"/>
  <c r="V5190" i="2"/>
  <c r="W5190" i="2"/>
  <c r="T5034" i="2"/>
  <c r="W5034" i="2"/>
  <c r="U4746" i="2"/>
  <c r="T4746" i="2"/>
  <c r="V4602" i="2"/>
  <c r="W4602" i="2"/>
  <c r="V4446" i="2"/>
  <c r="W4446" i="2"/>
  <c r="V4362" i="2"/>
  <c r="W4362" i="2"/>
  <c r="V4338" i="2"/>
  <c r="W4338" i="2"/>
  <c r="V4134" i="2"/>
  <c r="W4134" i="2"/>
  <c r="V3906" i="2"/>
  <c r="W3906" i="2"/>
  <c r="V3834" i="2"/>
  <c r="W3834" i="2"/>
  <c r="V3618" i="2"/>
  <c r="W3618" i="2"/>
  <c r="V3486" i="2"/>
  <c r="W3486" i="2"/>
  <c r="W3474" i="2"/>
  <c r="V3474" i="2"/>
  <c r="W3438" i="2"/>
  <c r="V3438" i="2"/>
  <c r="U3414" i="2"/>
  <c r="W3414" i="2"/>
  <c r="V3378" i="2"/>
  <c r="W3378" i="2"/>
  <c r="U3366" i="2"/>
  <c r="W3366" i="2"/>
  <c r="V3330" i="2"/>
  <c r="W3330" i="2"/>
  <c r="V3198" i="2"/>
  <c r="W3198" i="2"/>
  <c r="V3126" i="2"/>
  <c r="W3126" i="2"/>
  <c r="V3114" i="2"/>
  <c r="W3114" i="2"/>
  <c r="V3102" i="2"/>
  <c r="W3102" i="2"/>
  <c r="V3066" i="2"/>
  <c r="W3066" i="2"/>
  <c r="W2982" i="2"/>
  <c r="V2982" i="2"/>
  <c r="V2958" i="2"/>
  <c r="W2958" i="2"/>
  <c r="V2946" i="2"/>
  <c r="W2946" i="2"/>
  <c r="V2802" i="2"/>
  <c r="W2802" i="2"/>
  <c r="V2670" i="2"/>
  <c r="W2670" i="2"/>
  <c r="V2610" i="2"/>
  <c r="W2610" i="2"/>
  <c r="V2586" i="2"/>
  <c r="W2586" i="2"/>
  <c r="V2562" i="2"/>
  <c r="W2562" i="2"/>
  <c r="W2490" i="2"/>
  <c r="V2490" i="2"/>
  <c r="V2466" i="2"/>
  <c r="W2466" i="2"/>
  <c r="V2394" i="2"/>
  <c r="W2394" i="2"/>
  <c r="V2310" i="2"/>
  <c r="W2310" i="2"/>
  <c r="V2286" i="2"/>
  <c r="W2286" i="2"/>
  <c r="V2274" i="2"/>
  <c r="W2274" i="2"/>
  <c r="V2238" i="2"/>
  <c r="W2238" i="2"/>
  <c r="V2226" i="2"/>
  <c r="W2226" i="2"/>
  <c r="V2214" i="2"/>
  <c r="W2214" i="2"/>
  <c r="V2106" i="2"/>
  <c r="W2106" i="2"/>
  <c r="W1914" i="2"/>
  <c r="V1914" i="2"/>
  <c r="W1890" i="2"/>
  <c r="T1890" i="2"/>
  <c r="V1650" i="2"/>
  <c r="W1650" i="2"/>
  <c r="V1302" i="2"/>
  <c r="W1302" i="2"/>
  <c r="V1254" i="2"/>
  <c r="W1254" i="2"/>
  <c r="V1110" i="2"/>
  <c r="W1110" i="2"/>
  <c r="V738" i="2"/>
  <c r="W738" i="2"/>
  <c r="T714" i="2"/>
  <c r="W714" i="2"/>
  <c r="V438" i="2"/>
  <c r="W438" i="2"/>
  <c r="V414" i="2"/>
  <c r="W414" i="2"/>
  <c r="W390" i="2"/>
  <c r="T390" i="2"/>
  <c r="V18" i="2"/>
  <c r="W18" i="2"/>
  <c r="V5610" i="2"/>
  <c r="V234" i="2"/>
  <c r="W5946" i="2"/>
  <c r="W5706" i="2"/>
  <c r="W5154" i="2"/>
  <c r="W4542" i="2"/>
  <c r="W3570" i="2"/>
  <c r="W2070" i="2"/>
  <c r="V8609" i="2"/>
  <c r="W8609" i="2"/>
  <c r="W8381" i="2"/>
  <c r="V8381" i="2"/>
  <c r="V7781" i="2"/>
  <c r="W7781" i="2"/>
  <c r="V7637" i="2"/>
  <c r="W7637" i="2"/>
  <c r="V6881" i="2"/>
  <c r="W6881" i="2"/>
  <c r="U6653" i="2"/>
  <c r="W6653" i="2"/>
  <c r="U4637" i="2"/>
  <c r="W4637" i="2"/>
  <c r="T4121" i="2"/>
  <c r="W4121" i="2"/>
  <c r="V3797" i="2"/>
  <c r="W3797" i="2"/>
  <c r="V3101" i="2"/>
  <c r="W3101" i="2"/>
  <c r="V2021" i="2"/>
  <c r="W2021" i="2"/>
  <c r="V1865" i="2"/>
  <c r="W1865" i="2"/>
  <c r="T9161" i="2"/>
  <c r="V9342" i="2"/>
  <c r="V3354" i="2"/>
  <c r="V2058" i="2"/>
  <c r="V138" i="2"/>
  <c r="W9414" i="2"/>
  <c r="W9234" i="2"/>
  <c r="W8789" i="2"/>
  <c r="W8190" i="2"/>
  <c r="W7830" i="2"/>
  <c r="W7626" i="2"/>
  <c r="W7026" i="2"/>
  <c r="W6426" i="2"/>
  <c r="W6390" i="2"/>
  <c r="W6186" i="2"/>
  <c r="W5826" i="2"/>
  <c r="W5358" i="2"/>
  <c r="W5153" i="2"/>
  <c r="W5022" i="2"/>
  <c r="W4458" i="2"/>
  <c r="W4253" i="2"/>
  <c r="W4110" i="2"/>
  <c r="V7924" i="2"/>
  <c r="W7924" i="2"/>
  <c r="V4864" i="2"/>
  <c r="W4864" i="2"/>
  <c r="V4744" i="2"/>
  <c r="W4744" i="2"/>
  <c r="U3964" i="2"/>
  <c r="W3964" i="2"/>
  <c r="V1744" i="2"/>
  <c r="W1744" i="2"/>
  <c r="V1504" i="2"/>
  <c r="W1504" i="2"/>
  <c r="V1432" i="2"/>
  <c r="W1432" i="2"/>
  <c r="V1120" i="2"/>
  <c r="W1120" i="2"/>
  <c r="T688" i="2"/>
  <c r="W688" i="2"/>
  <c r="V580" i="2"/>
  <c r="W580" i="2"/>
  <c r="V76" i="2"/>
  <c r="W76" i="2"/>
  <c r="T3917" i="2"/>
  <c r="T2166" i="2"/>
  <c r="T101" i="2"/>
  <c r="U8934" i="2"/>
  <c r="U8417" i="2"/>
  <c r="U1806" i="2"/>
  <c r="V7325" i="2"/>
  <c r="V7050" i="2"/>
  <c r="V5933" i="2"/>
  <c r="V114" i="2"/>
  <c r="W9474" i="2"/>
  <c r="W8514" i="2"/>
  <c r="W7470" i="2"/>
  <c r="W7434" i="2"/>
  <c r="W6870" i="2"/>
  <c r="W6629" i="2"/>
  <c r="W6594" i="2"/>
  <c r="W6149" i="2"/>
  <c r="W5634" i="2"/>
  <c r="W5585" i="2"/>
  <c r="W5357" i="2"/>
  <c r="W5226" i="2"/>
  <c r="W5093" i="2"/>
  <c r="W4962" i="2"/>
  <c r="W4745" i="2"/>
  <c r="W4518" i="2"/>
  <c r="W4290" i="2"/>
  <c r="W4230" i="2"/>
  <c r="W3954" i="2"/>
  <c r="W3928" i="2"/>
  <c r="W3726" i="2"/>
  <c r="W1362" i="2"/>
  <c r="W1158" i="2"/>
  <c r="W198" i="2"/>
  <c r="T9531" i="2"/>
  <c r="W9531" i="2"/>
  <c r="V8223" i="2"/>
  <c r="W8223" i="2"/>
  <c r="T8223" i="2"/>
  <c r="T6795" i="2"/>
  <c r="W6795" i="2"/>
  <c r="T6567" i="2"/>
  <c r="W6567" i="2"/>
  <c r="V6495" i="2"/>
  <c r="W6495" i="2"/>
  <c r="V6267" i="2"/>
  <c r="W6267" i="2"/>
  <c r="V5967" i="2"/>
  <c r="W5967" i="2"/>
  <c r="U5487" i="2"/>
  <c r="W5487" i="2"/>
  <c r="U5283" i="2"/>
  <c r="W5283" i="2"/>
  <c r="V5127" i="2"/>
  <c r="W5127" i="2"/>
  <c r="T4551" i="2"/>
  <c r="W4551" i="2"/>
  <c r="U3255" i="2"/>
  <c r="W3255" i="2"/>
  <c r="V819" i="2"/>
  <c r="W819" i="2"/>
  <c r="V627" i="2"/>
  <c r="W627" i="2"/>
  <c r="V591" i="2"/>
  <c r="W591" i="2"/>
  <c r="V519" i="2"/>
  <c r="W519" i="2"/>
  <c r="V351" i="2"/>
  <c r="W351" i="2"/>
  <c r="V243" i="2"/>
  <c r="W243" i="2"/>
  <c r="V207" i="2"/>
  <c r="W207" i="2"/>
  <c r="V63" i="2"/>
  <c r="W63" i="2"/>
  <c r="T9066" i="2"/>
  <c r="U8358" i="2"/>
  <c r="U2583" i="2"/>
  <c r="U1758" i="2"/>
  <c r="V2574" i="2"/>
  <c r="V1469" i="2"/>
  <c r="V894" i="2"/>
  <c r="W8154" i="2"/>
  <c r="W7878" i="2"/>
  <c r="W7192" i="2"/>
  <c r="W6714" i="2"/>
  <c r="W6114" i="2"/>
  <c r="W5907" i="2"/>
  <c r="W5874" i="2"/>
  <c r="W5415" i="2"/>
  <c r="W5055" i="2"/>
  <c r="W4517" i="2"/>
  <c r="W4455" i="2"/>
  <c r="W3858" i="2"/>
  <c r="W653" i="2"/>
  <c r="V9265" i="2"/>
  <c r="W9265" i="2"/>
  <c r="V8581" i="2"/>
  <c r="W8581" i="2"/>
  <c r="T8437" i="2"/>
  <c r="W8437" i="2"/>
  <c r="V8365" i="2"/>
  <c r="W8365" i="2"/>
  <c r="V8281" i="2"/>
  <c r="W8281" i="2"/>
  <c r="V8209" i="2"/>
  <c r="W8209" i="2"/>
  <c r="V7837" i="2"/>
  <c r="W7837" i="2"/>
  <c r="V7765" i="2"/>
  <c r="W7765" i="2"/>
  <c r="V7465" i="2"/>
  <c r="W7465" i="2"/>
  <c r="V7153" i="2"/>
  <c r="W7153" i="2"/>
  <c r="V6709" i="2"/>
  <c r="W6709" i="2"/>
  <c r="V6253" i="2"/>
  <c r="W6253" i="2"/>
  <c r="V6181" i="2"/>
  <c r="W6181" i="2"/>
  <c r="V5557" i="2"/>
  <c r="W5557" i="2"/>
  <c r="V5413" i="2"/>
  <c r="W5413" i="2"/>
  <c r="T4921" i="2"/>
  <c r="W4921" i="2"/>
  <c r="V4921" i="2"/>
  <c r="V4561" i="2"/>
  <c r="W4561" i="2"/>
  <c r="V3985" i="2"/>
  <c r="W3985" i="2"/>
  <c r="V3937" i="2"/>
  <c r="W3937" i="2"/>
  <c r="W3577" i="2"/>
  <c r="T3577" i="2"/>
  <c r="V2869" i="2"/>
  <c r="W2869" i="2"/>
  <c r="V2785" i="2"/>
  <c r="W2785" i="2"/>
  <c r="V2701" i="2"/>
  <c r="W2701" i="2"/>
  <c r="W2617" i="2"/>
  <c r="U2617" i="2"/>
  <c r="U2509" i="2"/>
  <c r="W2509" i="2"/>
  <c r="V2065" i="2"/>
  <c r="W2065" i="2"/>
  <c r="T2017" i="2"/>
  <c r="W2017" i="2"/>
  <c r="V1633" i="2"/>
  <c r="W1633" i="2"/>
  <c r="V1549" i="2"/>
  <c r="W1549" i="2"/>
  <c r="V901" i="2"/>
  <c r="W901" i="2"/>
  <c r="V817" i="2"/>
  <c r="W817" i="2"/>
  <c r="V769" i="2"/>
  <c r="W769" i="2"/>
  <c r="U577" i="2"/>
  <c r="W577" i="2"/>
  <c r="V457" i="2"/>
  <c r="W457" i="2"/>
  <c r="V433" i="2"/>
  <c r="W433" i="2"/>
  <c r="V61" i="2"/>
  <c r="W61" i="2"/>
  <c r="V37" i="2"/>
  <c r="W37" i="2"/>
  <c r="S5294" i="2"/>
  <c r="T9063" i="2"/>
  <c r="T8213" i="2"/>
  <c r="T7266" i="2"/>
  <c r="T6606" i="2"/>
  <c r="T1962" i="2"/>
  <c r="U8753" i="2"/>
  <c r="U8330" i="2"/>
  <c r="U7482" i="2"/>
  <c r="U6698" i="2"/>
  <c r="U4517" i="2"/>
  <c r="U3449" i="2"/>
  <c r="U2510" i="2"/>
  <c r="U1650" i="2"/>
  <c r="V9498" i="2"/>
  <c r="V9206" i="2"/>
  <c r="V8682" i="2"/>
  <c r="V7853" i="2"/>
  <c r="V7494" i="2"/>
  <c r="V7253" i="2"/>
  <c r="V6978" i="2"/>
  <c r="V6402" i="2"/>
  <c r="V6146" i="2"/>
  <c r="V5846" i="2"/>
  <c r="V5466" i="2"/>
  <c r="V5034" i="2"/>
  <c r="V3222" i="2"/>
  <c r="V2523" i="2"/>
  <c r="V1938" i="2"/>
  <c r="W9534" i="2"/>
  <c r="W9486" i="2"/>
  <c r="W9362" i="2"/>
  <c r="W9329" i="2"/>
  <c r="W9282" i="2"/>
  <c r="W9246" i="2"/>
  <c r="W9042" i="2"/>
  <c r="W9006" i="2"/>
  <c r="W8871" i="2"/>
  <c r="W8597" i="2"/>
  <c r="W8442" i="2"/>
  <c r="W8082" i="2"/>
  <c r="W7997" i="2"/>
  <c r="W7806" i="2"/>
  <c r="W7602" i="2"/>
  <c r="W7361" i="2"/>
  <c r="W7242" i="2"/>
  <c r="W7157" i="2"/>
  <c r="W7071" i="2"/>
  <c r="W7002" i="2"/>
  <c r="W6762" i="2"/>
  <c r="W6642" i="2"/>
  <c r="W6436" i="2"/>
  <c r="W6402" i="2"/>
  <c r="W6162" i="2"/>
  <c r="W6112" i="2"/>
  <c r="W6025" i="2"/>
  <c r="W5991" i="2"/>
  <c r="W5802" i="2"/>
  <c r="W5717" i="2"/>
  <c r="W5598" i="2"/>
  <c r="W5561" i="2"/>
  <c r="W5430" i="2"/>
  <c r="W5391" i="2"/>
  <c r="W5260" i="2"/>
  <c r="W4781" i="2"/>
  <c r="W4658" i="2"/>
  <c r="W4513" i="2"/>
  <c r="W4432" i="2"/>
  <c r="W4410" i="2"/>
  <c r="W4350" i="2"/>
  <c r="W3990" i="2"/>
  <c r="W3833" i="2"/>
  <c r="W3786" i="2"/>
  <c r="W3653" i="2"/>
  <c r="W3630" i="2"/>
  <c r="W3026" i="2"/>
  <c r="W2510" i="2"/>
  <c r="W2390" i="2"/>
  <c r="W2285" i="2"/>
  <c r="W1674" i="2"/>
  <c r="W1590" i="2"/>
  <c r="W1506" i="2"/>
  <c r="W1385" i="2"/>
  <c r="W894" i="2"/>
  <c r="V3550" i="2"/>
  <c r="W3550" i="2"/>
  <c r="V3442" i="2"/>
  <c r="W3442" i="2"/>
  <c r="V3238" i="2"/>
  <c r="W3238" i="2"/>
  <c r="V3022" i="2"/>
  <c r="W3022" i="2"/>
  <c r="V2914" i="2"/>
  <c r="W2914" i="2"/>
  <c r="V2758" i="2"/>
  <c r="W2758" i="2"/>
  <c r="V2710" i="2"/>
  <c r="W2710" i="2"/>
  <c r="V2650" i="2"/>
  <c r="W2650" i="2"/>
  <c r="V2026" i="2"/>
  <c r="W2026" i="2"/>
  <c r="V1486" i="2"/>
  <c r="W1486" i="2"/>
  <c r="V910" i="2"/>
  <c r="W910" i="2"/>
  <c r="V46" i="2"/>
  <c r="W46" i="2"/>
  <c r="W4953" i="2"/>
  <c r="W4210" i="2"/>
  <c r="W3058" i="2"/>
  <c r="W2421" i="2"/>
  <c r="W981" i="2"/>
  <c r="W549" i="2"/>
  <c r="V5073" i="2"/>
  <c r="W5073" i="2"/>
  <c r="V4833" i="2"/>
  <c r="W4833" i="2"/>
  <c r="V4809" i="2"/>
  <c r="W4809" i="2"/>
  <c r="V4713" i="2"/>
  <c r="W4713" i="2"/>
  <c r="V4677" i="2"/>
  <c r="W4677" i="2"/>
  <c r="U4449" i="2"/>
  <c r="W4449" i="2"/>
  <c r="V4377" i="2"/>
  <c r="W4377" i="2"/>
  <c r="V4257" i="2"/>
  <c r="W4257" i="2"/>
  <c r="V4245" i="2"/>
  <c r="W4245" i="2"/>
  <c r="V4137" i="2"/>
  <c r="W4137" i="2"/>
  <c r="V3801" i="2"/>
  <c r="W3801" i="2"/>
  <c r="U3765" i="2"/>
  <c r="W3765" i="2"/>
  <c r="V3729" i="2"/>
  <c r="W3729" i="2"/>
  <c r="V3681" i="2"/>
  <c r="W3681" i="2"/>
  <c r="V3369" i="2"/>
  <c r="W3369" i="2"/>
  <c r="V2277" i="2"/>
  <c r="W2277" i="2"/>
  <c r="V1185" i="2"/>
  <c r="W1185" i="2"/>
  <c r="V645" i="2"/>
  <c r="W645" i="2"/>
  <c r="V429" i="2"/>
  <c r="W429" i="2"/>
  <c r="W2962" i="2"/>
  <c r="V9455" i="2"/>
  <c r="V623" i="2"/>
  <c r="U9540" i="2"/>
  <c r="V9528" i="2"/>
  <c r="V9492" i="2"/>
  <c r="V9480" i="2"/>
  <c r="V9432" i="2"/>
  <c r="T9420" i="2"/>
  <c r="V9384" i="2"/>
  <c r="V9372" i="2"/>
  <c r="V9348" i="2"/>
  <c r="V9336" i="2"/>
  <c r="V9276" i="2"/>
  <c r="V9228" i="2"/>
  <c r="V9204" i="2"/>
  <c r="V9180" i="2"/>
  <c r="V9156" i="2"/>
  <c r="V9144" i="2"/>
  <c r="V9132" i="2"/>
  <c r="V9084" i="2"/>
  <c r="V9072" i="2"/>
  <c r="V9060" i="2"/>
  <c r="V9024" i="2"/>
  <c r="V9012" i="2"/>
  <c r="V8988" i="2"/>
  <c r="V8952" i="2"/>
  <c r="V8940" i="2"/>
  <c r="V8928" i="2"/>
  <c r="V8916" i="2"/>
  <c r="V8880" i="2"/>
  <c r="V8856" i="2"/>
  <c r="V8844" i="2"/>
  <c r="V8820" i="2"/>
  <c r="V8796" i="2"/>
  <c r="V8772" i="2"/>
  <c r="V8748" i="2"/>
  <c r="U8736" i="2"/>
  <c r="V8736" i="2"/>
  <c r="V8724" i="2"/>
  <c r="V8712" i="2"/>
  <c r="V8700" i="2"/>
  <c r="V8688" i="2"/>
  <c r="V8676" i="2"/>
  <c r="V8652" i="2"/>
  <c r="V8616" i="2"/>
  <c r="V8604" i="2"/>
  <c r="V8592" i="2"/>
  <c r="V8568" i="2"/>
  <c r="V8556" i="2"/>
  <c r="V8532" i="2"/>
  <c r="V8520" i="2"/>
  <c r="V8508" i="2"/>
  <c r="V8496" i="2"/>
  <c r="V8484" i="2"/>
  <c r="V8472" i="2"/>
  <c r="V8448" i="2"/>
  <c r="V8436" i="2"/>
  <c r="V8424" i="2"/>
  <c r="V8400" i="2"/>
  <c r="U8376" i="2"/>
  <c r="V8364" i="2"/>
  <c r="V8352" i="2"/>
  <c r="V8328" i="2"/>
  <c r="V8292" i="2"/>
  <c r="V8280" i="2"/>
  <c r="U8256" i="2"/>
  <c r="V8256" i="2"/>
  <c r="V8244" i="2"/>
  <c r="V8208" i="2"/>
  <c r="V8196" i="2"/>
  <c r="V8172" i="2"/>
  <c r="V8160" i="2"/>
  <c r="V8148" i="2"/>
  <c r="V8136" i="2"/>
  <c r="V8100" i="2"/>
  <c r="V8076" i="2"/>
  <c r="V8064" i="2"/>
  <c r="V8040" i="2"/>
  <c r="V7980" i="2"/>
  <c r="V7956" i="2"/>
  <c r="V7920" i="2"/>
  <c r="V7872" i="2"/>
  <c r="V7860" i="2"/>
  <c r="V7836" i="2"/>
  <c r="V7824" i="2"/>
  <c r="V7800" i="2"/>
  <c r="V7776" i="2"/>
  <c r="V7740" i="2"/>
  <c r="U7728" i="2"/>
  <c r="V7728" i="2"/>
  <c r="V7716" i="2"/>
  <c r="V7704" i="2"/>
  <c r="V7692" i="2"/>
  <c r="V7680" i="2"/>
  <c r="V7668" i="2"/>
  <c r="V7656" i="2"/>
  <c r="V7644" i="2"/>
  <c r="R7632" i="2"/>
  <c r="V7608" i="2"/>
  <c r="U7584" i="2"/>
  <c r="V7572" i="2"/>
  <c r="V7548" i="2"/>
  <c r="V7524" i="2"/>
  <c r="V7488" i="2"/>
  <c r="V7464" i="2"/>
  <c r="V7452" i="2"/>
  <c r="V7440" i="2"/>
  <c r="V7428" i="2"/>
  <c r="V7416" i="2"/>
  <c r="T7392" i="2"/>
  <c r="V7368" i="2"/>
  <c r="V7356" i="2"/>
  <c r="V7344" i="2"/>
  <c r="U7296" i="2"/>
  <c r="V7284" i="2"/>
  <c r="V7272" i="2"/>
  <c r="V7260" i="2"/>
  <c r="V7248" i="2"/>
  <c r="V7236" i="2"/>
  <c r="V7200" i="2"/>
  <c r="V7188" i="2"/>
  <c r="V7176" i="2"/>
  <c r="V7164" i="2"/>
  <c r="V7152" i="2"/>
  <c r="V7128" i="2"/>
  <c r="V7104" i="2"/>
  <c r="V7092" i="2"/>
  <c r="V7080" i="2"/>
  <c r="V7068" i="2"/>
  <c r="V7044" i="2"/>
  <c r="V7032" i="2"/>
  <c r="V7008" i="2"/>
  <c r="V6996" i="2"/>
  <c r="V6984" i="2"/>
  <c r="V6960" i="2"/>
  <c r="V6924" i="2"/>
  <c r="V6900" i="2"/>
  <c r="V6888" i="2"/>
  <c r="V6864" i="2"/>
  <c r="V6852" i="2"/>
  <c r="V6840" i="2"/>
  <c r="V6828" i="2"/>
  <c r="V6792" i="2"/>
  <c r="V6780" i="2"/>
  <c r="V6768" i="2"/>
  <c r="V6756" i="2"/>
  <c r="V6744" i="2"/>
  <c r="V6696" i="2"/>
  <c r="V6672" i="2"/>
  <c r="V6648" i="2"/>
  <c r="V6624" i="2"/>
  <c r="V6600" i="2"/>
  <c r="V6564" i="2"/>
  <c r="V6528" i="2"/>
  <c r="V6504" i="2"/>
  <c r="V6480" i="2"/>
  <c r="V6468" i="2"/>
  <c r="V6444" i="2"/>
  <c r="V6432" i="2"/>
  <c r="V6420" i="2"/>
  <c r="V6408" i="2"/>
  <c r="V6384" i="2"/>
  <c r="V6372" i="2"/>
  <c r="V6360" i="2"/>
  <c r="V6324" i="2"/>
  <c r="V6312" i="2"/>
  <c r="V6300" i="2"/>
  <c r="V6264" i="2"/>
  <c r="V6252" i="2"/>
  <c r="V6228" i="2"/>
  <c r="V6216" i="2"/>
  <c r="V6204" i="2"/>
  <c r="V6192" i="2"/>
  <c r="V6180" i="2"/>
  <c r="V6168" i="2"/>
  <c r="V6156" i="2"/>
  <c r="V6132" i="2"/>
  <c r="V6084" i="2"/>
  <c r="V6048" i="2"/>
  <c r="V6024" i="2"/>
  <c r="V6000" i="2"/>
  <c r="V5988" i="2"/>
  <c r="V5964" i="2"/>
  <c r="V5952" i="2"/>
  <c r="V5940" i="2"/>
  <c r="V5928" i="2"/>
  <c r="V5916" i="2"/>
  <c r="V5904" i="2"/>
  <c r="V5892" i="2"/>
  <c r="V5880" i="2"/>
  <c r="V5868" i="2"/>
  <c r="V5856" i="2"/>
  <c r="V5844" i="2"/>
  <c r="V5832" i="2"/>
  <c r="V5820" i="2"/>
  <c r="V5808" i="2"/>
  <c r="V5796" i="2"/>
  <c r="V5784" i="2"/>
  <c r="V5772" i="2"/>
  <c r="V5748" i="2"/>
  <c r="V5736" i="2"/>
  <c r="V5724" i="2"/>
  <c r="V5712" i="2"/>
  <c r="V5700" i="2"/>
  <c r="V5688" i="2"/>
  <c r="V5676" i="2"/>
  <c r="V5652" i="2"/>
  <c r="V5640" i="2"/>
  <c r="V5628" i="2"/>
  <c r="U5616" i="2"/>
  <c r="V5616" i="2"/>
  <c r="V5604" i="2"/>
  <c r="V5592" i="2"/>
  <c r="V5580" i="2"/>
  <c r="V5568" i="2"/>
  <c r="V5556" i="2"/>
  <c r="V5544" i="2"/>
  <c r="V5520" i="2"/>
  <c r="V5496" i="2"/>
  <c r="U5460" i="2"/>
  <c r="V5448" i="2"/>
  <c r="V5436" i="2"/>
  <c r="V5424" i="2"/>
  <c r="V5412" i="2"/>
  <c r="V5400" i="2"/>
  <c r="V5364" i="2"/>
  <c r="V5316" i="2"/>
  <c r="V5292" i="2"/>
  <c r="V5280" i="2"/>
  <c r="V5268" i="2"/>
  <c r="V5256" i="2"/>
  <c r="V5148" i="2"/>
  <c r="V5124" i="2"/>
  <c r="V5112" i="2"/>
  <c r="V5100" i="2"/>
  <c r="V5088" i="2"/>
  <c r="V5076" i="2"/>
  <c r="V5064" i="2"/>
  <c r="V5040" i="2"/>
  <c r="V5028" i="2"/>
  <c r="V5016" i="2"/>
  <c r="V5004" i="2"/>
  <c r="V4992" i="2"/>
  <c r="V4980" i="2"/>
  <c r="V4968" i="2"/>
  <c r="V4944" i="2"/>
  <c r="V4932" i="2"/>
  <c r="V4920" i="2"/>
  <c r="V4908" i="2"/>
  <c r="V4896" i="2"/>
  <c r="V4884" i="2"/>
  <c r="V4872" i="2"/>
  <c r="V4860" i="2"/>
  <c r="V4848" i="2"/>
  <c r="V4824" i="2"/>
  <c r="V4812" i="2"/>
  <c r="V4800" i="2"/>
  <c r="V4788" i="2"/>
  <c r="V4776" i="2"/>
  <c r="V4764" i="2"/>
  <c r="V4752" i="2"/>
  <c r="V4740" i="2"/>
  <c r="V4728" i="2"/>
  <c r="U4716" i="2"/>
  <c r="V4716" i="2"/>
  <c r="V4704" i="2"/>
  <c r="V4692" i="2"/>
  <c r="V4680" i="2"/>
  <c r="V4668" i="2"/>
  <c r="V4656" i="2"/>
  <c r="V4644" i="2"/>
  <c r="V4620" i="2"/>
  <c r="V4608" i="2"/>
  <c r="V4584" i="2"/>
  <c r="V4548" i="2"/>
  <c r="V4536" i="2"/>
  <c r="V4524" i="2"/>
  <c r="V4512" i="2"/>
  <c r="V4500" i="2"/>
  <c r="V4488" i="2"/>
  <c r="V4476" i="2"/>
  <c r="V4464" i="2"/>
  <c r="V4452" i="2"/>
  <c r="V4416" i="2"/>
  <c r="V4404" i="2"/>
  <c r="V4392" i="2"/>
  <c r="V4380" i="2"/>
  <c r="V4368" i="2"/>
  <c r="V4344" i="2"/>
  <c r="V4332" i="2"/>
  <c r="V4320" i="2"/>
  <c r="V4308" i="2"/>
  <c r="V4284" i="2"/>
  <c r="V4272" i="2"/>
  <c r="V4260" i="2"/>
  <c r="V4248" i="2"/>
  <c r="V4224" i="2"/>
  <c r="V4212" i="2"/>
  <c r="V4188" i="2"/>
  <c r="V4164" i="2"/>
  <c r="V4152" i="2"/>
  <c r="V4128" i="2"/>
  <c r="V4116" i="2"/>
  <c r="V4104" i="2"/>
  <c r="V4092" i="2"/>
  <c r="V4080" i="2"/>
  <c r="V4068" i="2"/>
  <c r="V4044" i="2"/>
  <c r="V4032" i="2"/>
  <c r="V4020" i="2"/>
  <c r="V4008" i="2"/>
  <c r="V3996" i="2"/>
  <c r="V3984" i="2"/>
  <c r="V3972" i="2"/>
  <c r="V3960" i="2"/>
  <c r="V3948" i="2"/>
  <c r="V3936" i="2"/>
  <c r="V3924" i="2"/>
  <c r="V3912" i="2"/>
  <c r="V3876" i="2"/>
  <c r="V3864" i="2"/>
  <c r="V3852" i="2"/>
  <c r="V3840" i="2"/>
  <c r="V3828" i="2"/>
  <c r="V3804" i="2"/>
  <c r="V3792" i="2"/>
  <c r="V3768" i="2"/>
  <c r="V3756" i="2"/>
  <c r="V3744" i="2"/>
  <c r="V3732" i="2"/>
  <c r="V3708" i="2"/>
  <c r="V3696" i="2"/>
  <c r="V3684" i="2"/>
  <c r="V3672" i="2"/>
  <c r="V3660" i="2"/>
  <c r="V3624" i="2"/>
  <c r="V3600" i="2"/>
  <c r="V3588" i="2"/>
  <c r="V3576" i="2"/>
  <c r="V3564" i="2"/>
  <c r="V3552" i="2"/>
  <c r="V3540" i="2"/>
  <c r="V3516" i="2"/>
  <c r="V3504" i="2"/>
  <c r="V3468" i="2"/>
  <c r="V3456" i="2"/>
  <c r="V3432" i="2"/>
  <c r="V3420" i="2"/>
  <c r="V3408" i="2"/>
  <c r="V3396" i="2"/>
  <c r="V3384" i="2"/>
  <c r="V3372" i="2"/>
  <c r="V3360" i="2"/>
  <c r="V3348" i="2"/>
  <c r="V3336" i="2"/>
  <c r="V3312" i="2"/>
  <c r="V3300" i="2"/>
  <c r="V3288" i="2"/>
  <c r="V3276" i="2"/>
  <c r="V3252" i="2"/>
  <c r="V3240" i="2"/>
  <c r="V3228" i="2"/>
  <c r="V3216" i="2"/>
  <c r="V3204" i="2"/>
  <c r="U3192" i="2"/>
  <c r="V3192" i="2"/>
  <c r="V3180" i="2"/>
  <c r="V3156" i="2"/>
  <c r="V3144" i="2"/>
  <c r="V3132" i="2"/>
  <c r="V3120" i="2"/>
  <c r="V3108" i="2"/>
  <c r="V3084" i="2"/>
  <c r="V3072" i="2"/>
  <c r="V3060" i="2"/>
  <c r="V3048" i="2"/>
  <c r="V3036" i="2"/>
  <c r="V3024" i="2"/>
  <c r="V3012" i="2"/>
  <c r="V3000" i="2"/>
  <c r="V2988" i="2"/>
  <c r="V2976" i="2"/>
  <c r="V2964" i="2"/>
  <c r="V2940" i="2"/>
  <c r="V2916" i="2"/>
  <c r="V2904" i="2"/>
  <c r="V2892" i="2"/>
  <c r="V2880" i="2"/>
  <c r="V2868" i="2"/>
  <c r="V2856" i="2"/>
  <c r="V2832" i="2"/>
  <c r="V2820" i="2"/>
  <c r="V2808" i="2"/>
  <c r="V2796" i="2"/>
  <c r="V2784" i="2"/>
  <c r="V2760" i="2"/>
  <c r="V2748" i="2"/>
  <c r="T2724" i="2"/>
  <c r="V2724" i="2"/>
  <c r="V2700" i="2"/>
  <c r="V2688" i="2"/>
  <c r="V2676" i="2"/>
  <c r="V2664" i="2"/>
  <c r="V2652" i="2"/>
  <c r="V2640" i="2"/>
  <c r="U2628" i="2"/>
  <c r="V2604" i="2"/>
  <c r="V2592" i="2"/>
  <c r="V2580" i="2"/>
  <c r="V2556" i="2"/>
  <c r="V2544" i="2"/>
  <c r="V2520" i="2"/>
  <c r="V2508" i="2"/>
  <c r="V2496" i="2"/>
  <c r="V2484" i="2"/>
  <c r="V2472" i="2"/>
  <c r="V2460" i="2"/>
  <c r="V2448" i="2"/>
  <c r="V2436" i="2"/>
  <c r="V2424" i="2"/>
  <c r="V2412" i="2"/>
  <c r="V2400" i="2"/>
  <c r="V2388" i="2"/>
  <c r="V2376" i="2"/>
  <c r="V2364" i="2"/>
  <c r="V2352" i="2"/>
  <c r="V2340" i="2"/>
  <c r="V2304" i="2"/>
  <c r="V2292" i="2"/>
  <c r="V2280" i="2"/>
  <c r="V2268" i="2"/>
  <c r="V2256" i="2"/>
  <c r="V2244" i="2"/>
  <c r="V2232" i="2"/>
  <c r="V2220" i="2"/>
  <c r="V2208" i="2"/>
  <c r="V2196" i="2"/>
  <c r="V2184" i="2"/>
  <c r="V2172" i="2"/>
  <c r="V2160" i="2"/>
  <c r="V2148" i="2"/>
  <c r="V2136" i="2"/>
  <c r="V2124" i="2"/>
  <c r="V2112" i="2"/>
  <c r="V2100" i="2"/>
  <c r="V2088" i="2"/>
  <c r="V2076" i="2"/>
  <c r="V2052" i="2"/>
  <c r="V2040" i="2"/>
  <c r="V2028" i="2"/>
  <c r="V2016" i="2"/>
  <c r="V2004" i="2"/>
  <c r="V1992" i="2"/>
  <c r="V1980" i="2"/>
  <c r="V1968" i="2"/>
  <c r="V1956" i="2"/>
  <c r="V1944" i="2"/>
  <c r="V1932" i="2"/>
  <c r="V1920" i="2"/>
  <c r="V1908" i="2"/>
  <c r="V1896" i="2"/>
  <c r="V1884" i="2"/>
  <c r="V1860" i="2"/>
  <c r="V1836" i="2"/>
  <c r="V1824" i="2"/>
  <c r="V1812" i="2"/>
  <c r="V1800" i="2"/>
  <c r="V1776" i="2"/>
  <c r="V1764" i="2"/>
  <c r="V1752" i="2"/>
  <c r="V1728" i="2"/>
  <c r="V1716" i="2"/>
  <c r="V1692" i="2"/>
  <c r="V1680" i="2"/>
  <c r="V1656" i="2"/>
  <c r="V1644" i="2"/>
  <c r="V1620" i="2"/>
  <c r="V1608" i="2"/>
  <c r="V1596" i="2"/>
  <c r="V1584" i="2"/>
  <c r="V1560" i="2"/>
  <c r="V1548" i="2"/>
  <c r="V1536" i="2"/>
  <c r="V1524" i="2"/>
  <c r="V1512" i="2"/>
  <c r="V1500" i="2"/>
  <c r="V1488" i="2"/>
  <c r="V1476" i="2"/>
  <c r="V1464" i="2"/>
  <c r="V1452" i="2"/>
  <c r="V1440" i="2"/>
  <c r="V1428" i="2"/>
  <c r="V1404" i="2"/>
  <c r="V1392" i="2"/>
  <c r="V1380" i="2"/>
  <c r="V1368" i="2"/>
  <c r="V1356" i="2"/>
  <c r="V1344" i="2"/>
  <c r="V1320" i="2"/>
  <c r="V1308" i="2"/>
  <c r="V1296" i="2"/>
  <c r="V1284" i="2"/>
  <c r="V1272" i="2"/>
  <c r="V1260" i="2"/>
  <c r="V1236" i="2"/>
  <c r="V1224" i="2"/>
  <c r="V1212" i="2"/>
  <c r="V1200" i="2"/>
  <c r="V1188" i="2"/>
  <c r="V1164" i="2"/>
  <c r="V1152" i="2"/>
  <c r="V1140" i="2"/>
  <c r="V1128" i="2"/>
  <c r="V1116" i="2"/>
  <c r="V1104" i="2"/>
  <c r="V1092" i="2"/>
  <c r="V1080" i="2"/>
  <c r="V1068" i="2"/>
  <c r="V1056" i="2"/>
  <c r="V1044" i="2"/>
  <c r="V1032" i="2"/>
  <c r="V1020" i="2"/>
  <c r="V1008" i="2"/>
  <c r="V984" i="2"/>
  <c r="U972" i="2"/>
  <c r="V960" i="2"/>
  <c r="V948" i="2"/>
  <c r="V936" i="2"/>
  <c r="V924" i="2"/>
  <c r="V912" i="2"/>
  <c r="V900" i="2"/>
  <c r="V888" i="2"/>
  <c r="V864" i="2"/>
  <c r="V852" i="2"/>
  <c r="V840" i="2"/>
  <c r="V828" i="2"/>
  <c r="V804" i="2"/>
  <c r="V792" i="2"/>
  <c r="V780" i="2"/>
  <c r="V768" i="2"/>
  <c r="V756" i="2"/>
  <c r="V744" i="2"/>
  <c r="V732" i="2"/>
  <c r="V720" i="2"/>
  <c r="V708" i="2"/>
  <c r="V696" i="2"/>
  <c r="V672" i="2"/>
  <c r="V660" i="2"/>
  <c r="V648" i="2"/>
  <c r="V636" i="2"/>
  <c r="V612" i="2"/>
  <c r="V600" i="2"/>
  <c r="V588" i="2"/>
  <c r="V576" i="2"/>
  <c r="V564" i="2"/>
  <c r="V552" i="2"/>
  <c r="V540" i="2"/>
  <c r="V528" i="2"/>
  <c r="U516" i="2"/>
  <c r="V492" i="2"/>
  <c r="V480" i="2"/>
  <c r="V468" i="2"/>
  <c r="V456" i="2"/>
  <c r="V444" i="2"/>
  <c r="V432" i="2"/>
  <c r="V420" i="2"/>
  <c r="V408" i="2"/>
  <c r="V384" i="2"/>
  <c r="V372" i="2"/>
  <c r="V360" i="2"/>
  <c r="V348" i="2"/>
  <c r="V336" i="2"/>
  <c r="V324" i="2"/>
  <c r="V312" i="2"/>
  <c r="V300" i="2"/>
  <c r="V288" i="2"/>
  <c r="V276" i="2"/>
  <c r="V264" i="2"/>
  <c r="V252" i="2"/>
  <c r="V240" i="2"/>
  <c r="V228" i="2"/>
  <c r="V216" i="2"/>
  <c r="V204" i="2"/>
  <c r="V192" i="2"/>
  <c r="V168" i="2"/>
  <c r="V144" i="2"/>
  <c r="V132" i="2"/>
  <c r="V120" i="2"/>
  <c r="V108" i="2"/>
  <c r="V96" i="2"/>
  <c r="V84" i="2"/>
  <c r="V72" i="2"/>
  <c r="V60" i="2"/>
  <c r="V48" i="2"/>
  <c r="V36" i="2"/>
  <c r="V24" i="2"/>
  <c r="V12" i="2"/>
  <c r="V587" i="2"/>
  <c r="V9539" i="2"/>
  <c r="V9527" i="2"/>
  <c r="U9515" i="2"/>
  <c r="V9515" i="2"/>
  <c r="U9503" i="2"/>
  <c r="V9503" i="2"/>
  <c r="V9491" i="2"/>
  <c r="V9479" i="2"/>
  <c r="V9467" i="2"/>
  <c r="V9443" i="2"/>
  <c r="V9431" i="2"/>
  <c r="V9419" i="2"/>
  <c r="U9347" i="2"/>
  <c r="V9335" i="2"/>
  <c r="U9299" i="2"/>
  <c r="V9299" i="2"/>
  <c r="T9287" i="2"/>
  <c r="V9275" i="2"/>
  <c r="T9263" i="2"/>
  <c r="V9263" i="2"/>
  <c r="V9251" i="2"/>
  <c r="V9239" i="2"/>
  <c r="U9227" i="2"/>
  <c r="V9227" i="2"/>
  <c r="V9203" i="2"/>
  <c r="V9191" i="2"/>
  <c r="V9179" i="2"/>
  <c r="V9167" i="2"/>
  <c r="U9155" i="2"/>
  <c r="V9155" i="2"/>
  <c r="T9131" i="2"/>
  <c r="U9131" i="2"/>
  <c r="V9095" i="2"/>
  <c r="V9083" i="2"/>
  <c r="V9071" i="2"/>
  <c r="V9023" i="2"/>
  <c r="U9011" i="2"/>
  <c r="V9011" i="2"/>
  <c r="V8999" i="2"/>
  <c r="V8987" i="2"/>
  <c r="S8963" i="2"/>
  <c r="V8951" i="2"/>
  <c r="V8927" i="2"/>
  <c r="V8915" i="2"/>
  <c r="V8903" i="2"/>
  <c r="V8891" i="2"/>
  <c r="V8879" i="2"/>
  <c r="V8867" i="2"/>
  <c r="U8831" i="2"/>
  <c r="V8819" i="2"/>
  <c r="U8807" i="2"/>
  <c r="V8807" i="2"/>
  <c r="V8795" i="2"/>
  <c r="V8783" i="2"/>
  <c r="U8771" i="2"/>
  <c r="V8771" i="2"/>
  <c r="V8759" i="2"/>
  <c r="V8747" i="2"/>
  <c r="V8711" i="2"/>
  <c r="V8699" i="2"/>
  <c r="V8687" i="2"/>
  <c r="V8675" i="2"/>
  <c r="U8663" i="2"/>
  <c r="V8651" i="2"/>
  <c r="V8615" i="2"/>
  <c r="U8579" i="2"/>
  <c r="V8579" i="2"/>
  <c r="V8567" i="2"/>
  <c r="V8555" i="2"/>
  <c r="V8543" i="2"/>
  <c r="V8519" i="2"/>
  <c r="V8507" i="2"/>
  <c r="U8495" i="2"/>
  <c r="V8495" i="2"/>
  <c r="V8447" i="2"/>
  <c r="V8435" i="2"/>
  <c r="V8423" i="2"/>
  <c r="V8399" i="2"/>
  <c r="V8387" i="2"/>
  <c r="U8375" i="2"/>
  <c r="V8363" i="2"/>
  <c r="V8339" i="2"/>
  <c r="V8303" i="2"/>
  <c r="V8291" i="2"/>
  <c r="V8255" i="2"/>
  <c r="V8231" i="2"/>
  <c r="V8219" i="2"/>
  <c r="U8207" i="2"/>
  <c r="V8207" i="2"/>
  <c r="V8171" i="2"/>
  <c r="V8147" i="2"/>
  <c r="V8111" i="2"/>
  <c r="V8099" i="2"/>
  <c r="V8087" i="2"/>
  <c r="V8075" i="2"/>
  <c r="V8063" i="2"/>
  <c r="V8015" i="2"/>
  <c r="V7991" i="2"/>
  <c r="V7967" i="2"/>
  <c r="V7943" i="2"/>
  <c r="V7919" i="2"/>
  <c r="V7895" i="2"/>
  <c r="V7847" i="2"/>
  <c r="V7835" i="2"/>
  <c r="V7823" i="2"/>
  <c r="V7811" i="2"/>
  <c r="V7799" i="2"/>
  <c r="V7775" i="2"/>
  <c r="U7739" i="2"/>
  <c r="V7739" i="2"/>
  <c r="V7715" i="2"/>
  <c r="V7703" i="2"/>
  <c r="V7691" i="2"/>
  <c r="U7679" i="2"/>
  <c r="V7679" i="2"/>
  <c r="V7667" i="2"/>
  <c r="U7655" i="2"/>
  <c r="V7643" i="2"/>
  <c r="V7631" i="2"/>
  <c r="V7607" i="2"/>
  <c r="V7595" i="2"/>
  <c r="V7559" i="2"/>
  <c r="V7547" i="2"/>
  <c r="V7523" i="2"/>
  <c r="V7511" i="2"/>
  <c r="V7487" i="2"/>
  <c r="V7463" i="2"/>
  <c r="V7451" i="2"/>
  <c r="V7439" i="2"/>
  <c r="V7427" i="2"/>
  <c r="V7415" i="2"/>
  <c r="V7391" i="2"/>
  <c r="U7367" i="2"/>
  <c r="V7331" i="2"/>
  <c r="V7319" i="2"/>
  <c r="V7283" i="2"/>
  <c r="V7271" i="2"/>
  <c r="U7259" i="2"/>
  <c r="V7259" i="2"/>
  <c r="V7235" i="2"/>
  <c r="V7223" i="2"/>
  <c r="V7199" i="2"/>
  <c r="V7187" i="2"/>
  <c r="U7175" i="2"/>
  <c r="V7175" i="2"/>
  <c r="U7163" i="2"/>
  <c r="V7139" i="2"/>
  <c r="V7127" i="2"/>
  <c r="U7103" i="2"/>
  <c r="V7103" i="2"/>
  <c r="V7079" i="2"/>
  <c r="V7055" i="2"/>
  <c r="V7043" i="2"/>
  <c r="V7031" i="2"/>
  <c r="V7007" i="2"/>
  <c r="V6983" i="2"/>
  <c r="V6947" i="2"/>
  <c r="V6935" i="2"/>
  <c r="V6923" i="2"/>
  <c r="V6899" i="2"/>
  <c r="U6863" i="2"/>
  <c r="V6863" i="2"/>
  <c r="V6851" i="2"/>
  <c r="U6803" i="2"/>
  <c r="V6803" i="2"/>
  <c r="V6791" i="2"/>
  <c r="V6767" i="2"/>
  <c r="V6755" i="2"/>
  <c r="V6731" i="2"/>
  <c r="V6719" i="2"/>
  <c r="V6707" i="2"/>
  <c r="V6695" i="2"/>
  <c r="V6671" i="2"/>
  <c r="V6647" i="2"/>
  <c r="V6623" i="2"/>
  <c r="V6599" i="2"/>
  <c r="U6587" i="2"/>
  <c r="V6587" i="2"/>
  <c r="V6575" i="2"/>
  <c r="V6563" i="2"/>
  <c r="V6539" i="2"/>
  <c r="V6527" i="2"/>
  <c r="V6515" i="2"/>
  <c r="V6503" i="2"/>
  <c r="V6467" i="2"/>
  <c r="V6455" i="2"/>
  <c r="V6431" i="2"/>
  <c r="V6419" i="2"/>
  <c r="V6407" i="2"/>
  <c r="V6383" i="2"/>
  <c r="V6371" i="2"/>
  <c r="V6359" i="2"/>
  <c r="V6347" i="2"/>
  <c r="V6323" i="2"/>
  <c r="V6311" i="2"/>
  <c r="V6287" i="2"/>
  <c r="V6275" i="2"/>
  <c r="V6263" i="2"/>
  <c r="V6251" i="2"/>
  <c r="V6239" i="2"/>
  <c r="V6227" i="2"/>
  <c r="U6215" i="2"/>
  <c r="U6203" i="2"/>
  <c r="V6191" i="2"/>
  <c r="V6179" i="2"/>
  <c r="V6167" i="2"/>
  <c r="V6155" i="2"/>
  <c r="V6143" i="2"/>
  <c r="V6119" i="2"/>
  <c r="V6107" i="2"/>
  <c r="V6083" i="2"/>
  <c r="V6071" i="2"/>
  <c r="U6059" i="2"/>
  <c r="V6047" i="2"/>
  <c r="V6023" i="2"/>
  <c r="V6011" i="2"/>
  <c r="V5999" i="2"/>
  <c r="V5987" i="2"/>
  <c r="V5975" i="2"/>
  <c r="V5963" i="2"/>
  <c r="V5951" i="2"/>
  <c r="V5939" i="2"/>
  <c r="U5927" i="2"/>
  <c r="V5915" i="2"/>
  <c r="V5903" i="2"/>
  <c r="V5891" i="2"/>
  <c r="V5879" i="2"/>
  <c r="V5867" i="2"/>
  <c r="V5855" i="2"/>
  <c r="V5831" i="2"/>
  <c r="V5819" i="2"/>
  <c r="V5795" i="2"/>
  <c r="U5783" i="2"/>
  <c r="V5771" i="2"/>
  <c r="V5747" i="2"/>
  <c r="V5735" i="2"/>
  <c r="V5711" i="2"/>
  <c r="V5699" i="2"/>
  <c r="V5687" i="2"/>
  <c r="V5675" i="2"/>
  <c r="V5651" i="2"/>
  <c r="V5639" i="2"/>
  <c r="V5627" i="2"/>
  <c r="V5615" i="2"/>
  <c r="V5591" i="2"/>
  <c r="V5579" i="2"/>
  <c r="V5555" i="2"/>
  <c r="V5543" i="2"/>
  <c r="V5531" i="2"/>
  <c r="V5519" i="2"/>
  <c r="U5495" i="2"/>
  <c r="V5483" i="2"/>
  <c r="V5471" i="2"/>
  <c r="V5459" i="2"/>
  <c r="V5435" i="2"/>
  <c r="V5411" i="2"/>
  <c r="V5399" i="2"/>
  <c r="V5387" i="2"/>
  <c r="V5375" i="2"/>
  <c r="V5363" i="2"/>
  <c r="V5351" i="2"/>
  <c r="V5339" i="2"/>
  <c r="V5327" i="2"/>
  <c r="U5315" i="2"/>
  <c r="V5291" i="2"/>
  <c r="V5279" i="2"/>
  <c r="V5267" i="2"/>
  <c r="U5255" i="2"/>
  <c r="V5255" i="2"/>
  <c r="V5243" i="2"/>
  <c r="U5231" i="2"/>
  <c r="V5219" i="2"/>
  <c r="V5207" i="2"/>
  <c r="V5195" i="2"/>
  <c r="V5183" i="2"/>
  <c r="V5171" i="2"/>
  <c r="V5159" i="2"/>
  <c r="V5135" i="2"/>
  <c r="V5123" i="2"/>
  <c r="V5111" i="2"/>
  <c r="V5099" i="2"/>
  <c r="V5087" i="2"/>
  <c r="V5075" i="2"/>
  <c r="V5063" i="2"/>
  <c r="V5051" i="2"/>
  <c r="V5039" i="2"/>
  <c r="V5027" i="2"/>
  <c r="V5015" i="2"/>
  <c r="V5003" i="2"/>
  <c r="V4991" i="2"/>
  <c r="V4979" i="2"/>
  <c r="V4967" i="2"/>
  <c r="V4955" i="2"/>
  <c r="V4943" i="2"/>
  <c r="V4931" i="2"/>
  <c r="V4919" i="2"/>
  <c r="V4907" i="2"/>
  <c r="V4895" i="2"/>
  <c r="V4883" i="2"/>
  <c r="V4871" i="2"/>
  <c r="V4859" i="2"/>
  <c r="V4847" i="2"/>
  <c r="U4835" i="2"/>
  <c r="V4835" i="2"/>
  <c r="V4823" i="2"/>
  <c r="V4811" i="2"/>
  <c r="V4799" i="2"/>
  <c r="V4787" i="2"/>
  <c r="V4775" i="2"/>
  <c r="V4763" i="2"/>
  <c r="V4751" i="2"/>
  <c r="V4739" i="2"/>
  <c r="V4727" i="2"/>
  <c r="U4715" i="2"/>
  <c r="V4715" i="2"/>
  <c r="V4703" i="2"/>
  <c r="V4691" i="2"/>
  <c r="V4679" i="2"/>
  <c r="V4667" i="2"/>
  <c r="V4655" i="2"/>
  <c r="V4643" i="2"/>
  <c r="V4631" i="2"/>
  <c r="V4619" i="2"/>
  <c r="V4607" i="2"/>
  <c r="V4595" i="2"/>
  <c r="V4583" i="2"/>
  <c r="V4571" i="2"/>
  <c r="V4559" i="2"/>
  <c r="V4547" i="2"/>
  <c r="V4535" i="2"/>
  <c r="V4511" i="2"/>
  <c r="V4499" i="2"/>
  <c r="V4487" i="2"/>
  <c r="V4475" i="2"/>
  <c r="V4463" i="2"/>
  <c r="V4451" i="2"/>
  <c r="V4439" i="2"/>
  <c r="V4427" i="2"/>
  <c r="V4415" i="2"/>
  <c r="V4391" i="2"/>
  <c r="V4379" i="2"/>
  <c r="V4367" i="2"/>
  <c r="V4355" i="2"/>
  <c r="V4343" i="2"/>
  <c r="V4331" i="2"/>
  <c r="V4319" i="2"/>
  <c r="V4307" i="2"/>
  <c r="V4295" i="2"/>
  <c r="V4271" i="2"/>
  <c r="V4259" i="2"/>
  <c r="V4247" i="2"/>
  <c r="V4235" i="2"/>
  <c r="V4223" i="2"/>
  <c r="V4211" i="2"/>
  <c r="V4187" i="2"/>
  <c r="V4175" i="2"/>
  <c r="V4163" i="2"/>
  <c r="V4151" i="2"/>
  <c r="V4139" i="2"/>
  <c r="V4127" i="2"/>
  <c r="V4115" i="2"/>
  <c r="V4103" i="2"/>
  <c r="V4091" i="2"/>
  <c r="V4079" i="2"/>
  <c r="V4067" i="2"/>
  <c r="V4055" i="2"/>
  <c r="V4031" i="2"/>
  <c r="V4019" i="2"/>
  <c r="V4007" i="2"/>
  <c r="V3995" i="2"/>
  <c r="V3983" i="2"/>
  <c r="V3971" i="2"/>
  <c r="V3959" i="2"/>
  <c r="V3935" i="2"/>
  <c r="V3923" i="2"/>
  <c r="V3911" i="2"/>
  <c r="V3899" i="2"/>
  <c r="V3887" i="2"/>
  <c r="V3875" i="2"/>
  <c r="V3863" i="2"/>
  <c r="V3851" i="2"/>
  <c r="V3839" i="2"/>
  <c r="V3827" i="2"/>
  <c r="V3815" i="2"/>
  <c r="V3791" i="2"/>
  <c r="V3779" i="2"/>
  <c r="V3767" i="2"/>
  <c r="V3755" i="2"/>
  <c r="V3743" i="2"/>
  <c r="V3719" i="2"/>
  <c r="V3707" i="2"/>
  <c r="V3695" i="2"/>
  <c r="V3671" i="2"/>
  <c r="V3659" i="2"/>
  <c r="V3647" i="2"/>
  <c r="V3635" i="2"/>
  <c r="V3623" i="2"/>
  <c r="V3611" i="2"/>
  <c r="V3599" i="2"/>
  <c r="V3587" i="2"/>
  <c r="V3563" i="2"/>
  <c r="V3551" i="2"/>
  <c r="V3539" i="2"/>
  <c r="T3527" i="2"/>
  <c r="V3527" i="2"/>
  <c r="U3515" i="2"/>
  <c r="V3515" i="2"/>
  <c r="V3503" i="2"/>
  <c r="V3491" i="2"/>
  <c r="V3467" i="2"/>
  <c r="V3455" i="2"/>
  <c r="V3443" i="2"/>
  <c r="U3431" i="2"/>
  <c r="V3419" i="2"/>
  <c r="V3407" i="2"/>
  <c r="V3395" i="2"/>
  <c r="V3383" i="2"/>
  <c r="V3371" i="2"/>
  <c r="V3359" i="2"/>
  <c r="V3347" i="2"/>
  <c r="V3335" i="2"/>
  <c r="V3323" i="2"/>
  <c r="V3311" i="2"/>
  <c r="V3299" i="2"/>
  <c r="V3275" i="2"/>
  <c r="V3251" i="2"/>
  <c r="V3239" i="2"/>
  <c r="V3227" i="2"/>
  <c r="V3215" i="2"/>
  <c r="V3203" i="2"/>
  <c r="V3191" i="2"/>
  <c r="V3179" i="2"/>
  <c r="V3167" i="2"/>
  <c r="V3131" i="2"/>
  <c r="V3107" i="2"/>
  <c r="V3095" i="2"/>
  <c r="V3083" i="2"/>
  <c r="V3071" i="2"/>
  <c r="V3059" i="2"/>
  <c r="U3047" i="2"/>
  <c r="V3047" i="2"/>
  <c r="V3035" i="2"/>
  <c r="V3023" i="2"/>
  <c r="V3011" i="2"/>
  <c r="V2999" i="2"/>
  <c r="V2987" i="2"/>
  <c r="V2975" i="2"/>
  <c r="V2963" i="2"/>
  <c r="V2951" i="2"/>
  <c r="V2915" i="2"/>
  <c r="U2903" i="2"/>
  <c r="V2879" i="2"/>
  <c r="V2867" i="2"/>
  <c r="V2855" i="2"/>
  <c r="V2843" i="2"/>
  <c r="V2831" i="2"/>
  <c r="V2819" i="2"/>
  <c r="V2807" i="2"/>
  <c r="V2795" i="2"/>
  <c r="T2783" i="2"/>
  <c r="V2783" i="2"/>
  <c r="V2771" i="2"/>
  <c r="V2759" i="2"/>
  <c r="V2747" i="2"/>
  <c r="V2735" i="2"/>
  <c r="U2723" i="2"/>
  <c r="V2723" i="2"/>
  <c r="V2711" i="2"/>
  <c r="V2699" i="2"/>
  <c r="V2687" i="2"/>
  <c r="V2675" i="2"/>
  <c r="V2663" i="2"/>
  <c r="V2651" i="2"/>
  <c r="V2639" i="2"/>
  <c r="V2627" i="2"/>
  <c r="V2603" i="2"/>
  <c r="V2591" i="2"/>
  <c r="V2579" i="2"/>
  <c r="V2567" i="2"/>
  <c r="V2555" i="2"/>
  <c r="V2543" i="2"/>
  <c r="V2531" i="2"/>
  <c r="V2519" i="2"/>
  <c r="V2507" i="2"/>
  <c r="V2495" i="2"/>
  <c r="V2483" i="2"/>
  <c r="V2471" i="2"/>
  <c r="V2447" i="2"/>
  <c r="V2435" i="2"/>
  <c r="V2423" i="2"/>
  <c r="V2411" i="2"/>
  <c r="V2399" i="2"/>
  <c r="V2387" i="2"/>
  <c r="V2375" i="2"/>
  <c r="V2363" i="2"/>
  <c r="V2351" i="2"/>
  <c r="V2339" i="2"/>
  <c r="V2327" i="2"/>
  <c r="V2315" i="2"/>
  <c r="V2303" i="2"/>
  <c r="V2291" i="2"/>
  <c r="V2279" i="2"/>
  <c r="V2267" i="2"/>
  <c r="V2255" i="2"/>
  <c r="U2243" i="2"/>
  <c r="U2231" i="2"/>
  <c r="V2231" i="2"/>
  <c r="V2219" i="2"/>
  <c r="V2207" i="2"/>
  <c r="V2195" i="2"/>
  <c r="V2171" i="2"/>
  <c r="V2159" i="2"/>
  <c r="V2135" i="2"/>
  <c r="V2123" i="2"/>
  <c r="V2111" i="2"/>
  <c r="V2099" i="2"/>
  <c r="V2087" i="2"/>
  <c r="V2075" i="2"/>
  <c r="U2063" i="2"/>
  <c r="V2063" i="2"/>
  <c r="V2027" i="2"/>
  <c r="V2015" i="2"/>
  <c r="V2003" i="2"/>
  <c r="V1991" i="2"/>
  <c r="V1979" i="2"/>
  <c r="V1967" i="2"/>
  <c r="V1955" i="2"/>
  <c r="V1943" i="2"/>
  <c r="V1931" i="2"/>
  <c r="V1919" i="2"/>
  <c r="V1907" i="2"/>
  <c r="V1895" i="2"/>
  <c r="V1883" i="2"/>
  <c r="V1871" i="2"/>
  <c r="V1859" i="2"/>
  <c r="V1835" i="2"/>
  <c r="V1823" i="2"/>
  <c r="V1811" i="2"/>
  <c r="V1799" i="2"/>
  <c r="V1787" i="2"/>
  <c r="V1775" i="2"/>
  <c r="V1763" i="2"/>
  <c r="V1751" i="2"/>
  <c r="V1739" i="2"/>
  <c r="V1727" i="2"/>
  <c r="U1715" i="2"/>
  <c r="V1703" i="2"/>
  <c r="V1691" i="2"/>
  <c r="V1667" i="2"/>
  <c r="V1655" i="2"/>
  <c r="V1643" i="2"/>
  <c r="U1631" i="2"/>
  <c r="V1619" i="2"/>
  <c r="V1607" i="2"/>
  <c r="V1595" i="2"/>
  <c r="V1583" i="2"/>
  <c r="V1571" i="2"/>
  <c r="V1559" i="2"/>
  <c r="V1547" i="2"/>
  <c r="V1535" i="2"/>
  <c r="V1523" i="2"/>
  <c r="V1499" i="2"/>
  <c r="V1487" i="2"/>
  <c r="V1475" i="2"/>
  <c r="V1463" i="2"/>
  <c r="V1451" i="2"/>
  <c r="V1427" i="2"/>
  <c r="V1415" i="2"/>
  <c r="V1403" i="2"/>
  <c r="V1391" i="2"/>
  <c r="V1367" i="2"/>
  <c r="V1355" i="2"/>
  <c r="V1343" i="2"/>
  <c r="V1331" i="2"/>
  <c r="V1319" i="2"/>
  <c r="V1307" i="2"/>
  <c r="V1295" i="2"/>
  <c r="V1283" i="2"/>
  <c r="V1271" i="2"/>
  <c r="V1259" i="2"/>
  <c r="V1247" i="2"/>
  <c r="V1235" i="2"/>
  <c r="V1211" i="2"/>
  <c r="V1199" i="2"/>
  <c r="V1187" i="2"/>
  <c r="V1163" i="2"/>
  <c r="V1151" i="2"/>
  <c r="V1139" i="2"/>
  <c r="V1127" i="2"/>
  <c r="V1115" i="2"/>
  <c r="V1103" i="2"/>
  <c r="V1091" i="2"/>
  <c r="V1079" i="2"/>
  <c r="V1067" i="2"/>
  <c r="V1055" i="2"/>
  <c r="V1031" i="2"/>
  <c r="V1019" i="2"/>
  <c r="V1007" i="2"/>
  <c r="V995" i="2"/>
  <c r="V983" i="2"/>
  <c r="V971" i="2"/>
  <c r="V959" i="2"/>
  <c r="V947" i="2"/>
  <c r="V935" i="2"/>
  <c r="V923" i="2"/>
  <c r="V911" i="2"/>
  <c r="V887" i="2"/>
  <c r="V863" i="2"/>
  <c r="V851" i="2"/>
  <c r="V839" i="2"/>
  <c r="V827" i="2"/>
  <c r="V803" i="2"/>
  <c r="V791" i="2"/>
  <c r="V779" i="2"/>
  <c r="V767" i="2"/>
  <c r="V755" i="2"/>
  <c r="V743" i="2"/>
  <c r="V731" i="2"/>
  <c r="T719" i="2"/>
  <c r="V719" i="2"/>
  <c r="V707" i="2"/>
  <c r="V683" i="2"/>
  <c r="V671" i="2"/>
  <c r="V659" i="2"/>
  <c r="V647" i="2"/>
  <c r="V635" i="2"/>
  <c r="V611" i="2"/>
  <c r="U599" i="2"/>
  <c r="V575" i="2"/>
  <c r="V563" i="2"/>
  <c r="V551" i="2"/>
  <c r="V539" i="2"/>
  <c r="V527" i="2"/>
  <c r="V515" i="2"/>
  <c r="V503" i="2"/>
  <c r="V491" i="2"/>
  <c r="V479" i="2"/>
  <c r="V467" i="2"/>
  <c r="V455" i="2"/>
  <c r="V443" i="2"/>
  <c r="V431" i="2"/>
  <c r="V419" i="2"/>
  <c r="V407" i="2"/>
  <c r="V395" i="2"/>
  <c r="V383" i="2"/>
  <c r="V371" i="2"/>
  <c r="V359" i="2"/>
  <c r="V347" i="2"/>
  <c r="V335" i="2"/>
  <c r="V323" i="2"/>
  <c r="V311" i="2"/>
  <c r="V299" i="2"/>
  <c r="V287" i="2"/>
  <c r="V275" i="2"/>
  <c r="V263" i="2"/>
  <c r="V251" i="2"/>
  <c r="V239" i="2"/>
  <c r="V227" i="2"/>
  <c r="V215" i="2"/>
  <c r="V203" i="2"/>
  <c r="V191" i="2"/>
  <c r="V179" i="2"/>
  <c r="V155" i="2"/>
  <c r="V143" i="2"/>
  <c r="V131" i="2"/>
  <c r="V119" i="2"/>
  <c r="V107" i="2"/>
  <c r="V95" i="2"/>
  <c r="V83" i="2"/>
  <c r="V8831" i="2"/>
  <c r="V71" i="2"/>
  <c r="V47" i="2"/>
  <c r="V35" i="2"/>
  <c r="V23" i="2"/>
  <c r="V11" i="2"/>
  <c r="V9550" i="2"/>
  <c r="V9478" i="2"/>
  <c r="V9442" i="2"/>
  <c r="V9046" i="2"/>
  <c r="V8974" i="2"/>
  <c r="V8902" i="2"/>
  <c r="V8782" i="2"/>
  <c r="V8758" i="2"/>
  <c r="V8662" i="2"/>
  <c r="V8602" i="2"/>
  <c r="V8590" i="2"/>
  <c r="V8518" i="2"/>
  <c r="V8494" i="2"/>
  <c r="V8482" i="2"/>
  <c r="V8446" i="2"/>
  <c r="V8398" i="2"/>
  <c r="V8386" i="2"/>
  <c r="V8266" i="2"/>
  <c r="V8206" i="2"/>
  <c r="V8158" i="2"/>
  <c r="V8122" i="2"/>
  <c r="V8074" i="2"/>
  <c r="V8002" i="2"/>
  <c r="V7930" i="2"/>
  <c r="V7918" i="2"/>
  <c r="V7906" i="2"/>
  <c r="V7882" i="2"/>
  <c r="V7834" i="2"/>
  <c r="V7774" i="2"/>
  <c r="V7690" i="2"/>
  <c r="V7642" i="2"/>
  <c r="V7570" i="2"/>
  <c r="V7522" i="2"/>
  <c r="V7462" i="2"/>
  <c r="V7438" i="2"/>
  <c r="V7414" i="2"/>
  <c r="V7402" i="2"/>
  <c r="V7318" i="2"/>
  <c r="V7306" i="2"/>
  <c r="V7294" i="2"/>
  <c r="V7270" i="2"/>
  <c r="V7258" i="2"/>
  <c r="V7210" i="2"/>
  <c r="V7198" i="2"/>
  <c r="V7174" i="2"/>
  <c r="V7090" i="2"/>
  <c r="V7006" i="2"/>
  <c r="V6958" i="2"/>
  <c r="V6910" i="2"/>
  <c r="V6898" i="2"/>
  <c r="V6838" i="2"/>
  <c r="V6742" i="2"/>
  <c r="V6694" i="2"/>
  <c r="V6670" i="2"/>
  <c r="V6646" i="2"/>
  <c r="V6550" i="2"/>
  <c r="V6502" i="2"/>
  <c r="V6442" i="2"/>
  <c r="V6370" i="2"/>
  <c r="V6298" i="2"/>
  <c r="V6262" i="2"/>
  <c r="V6238" i="2"/>
  <c r="V6166" i="2"/>
  <c r="V6142" i="2"/>
  <c r="V6022" i="2"/>
  <c r="V5998" i="2"/>
  <c r="V5974" i="2"/>
  <c r="V5950" i="2"/>
  <c r="V5794" i="2"/>
  <c r="V5746" i="2"/>
  <c r="V5722" i="2"/>
  <c r="V5710" i="2"/>
  <c r="V5698" i="2"/>
  <c r="V5674" i="2"/>
  <c r="V5614" i="2"/>
  <c r="V5602" i="2"/>
  <c r="V5590" i="2"/>
  <c r="V5506" i="2"/>
  <c r="V5446" i="2"/>
  <c r="V5422" i="2"/>
  <c r="V5410" i="2"/>
  <c r="V5398" i="2"/>
  <c r="V5374" i="2"/>
  <c r="V5326" i="2"/>
  <c r="V5302" i="2"/>
  <c r="V5278" i="2"/>
  <c r="V5242" i="2"/>
  <c r="V5230" i="2"/>
  <c r="V5206" i="2"/>
  <c r="V5182" i="2"/>
  <c r="V5158" i="2"/>
  <c r="V5122" i="2"/>
  <c r="V5098" i="2"/>
  <c r="V5074" i="2"/>
  <c r="V5062" i="2"/>
  <c r="V5050" i="2"/>
  <c r="V5026" i="2"/>
  <c r="V4894" i="2"/>
  <c r="V4834" i="2"/>
  <c r="V4822" i="2"/>
  <c r="V4738" i="2"/>
  <c r="V4714" i="2"/>
  <c r="V4606" i="2"/>
  <c r="V4582" i="2"/>
  <c r="V4558" i="2"/>
  <c r="V4546" i="2"/>
  <c r="V4534" i="2"/>
  <c r="V4510" i="2"/>
  <c r="V4486" i="2"/>
  <c r="V4462" i="2"/>
  <c r="V4414" i="2"/>
  <c r="V4390" i="2"/>
  <c r="V4258" i="2"/>
  <c r="V4198" i="2"/>
  <c r="V4186" i="2"/>
  <c r="V4150" i="2"/>
  <c r="V4090" i="2"/>
  <c r="V4078" i="2"/>
  <c r="V4006" i="2"/>
  <c r="V3994" i="2"/>
  <c r="V3934" i="2"/>
  <c r="V3910" i="2"/>
  <c r="V3886" i="2"/>
  <c r="V3838" i="2"/>
  <c r="V3826" i="2"/>
  <c r="V3814" i="2"/>
  <c r="V3790" i="2"/>
  <c r="V3754" i="2"/>
  <c r="V3730" i="2"/>
  <c r="V3718" i="2"/>
  <c r="V3706" i="2"/>
  <c r="V3682" i="2"/>
  <c r="V3658" i="2"/>
  <c r="V3634" i="2"/>
  <c r="V3586" i="2"/>
  <c r="V3562" i="2"/>
  <c r="V3526" i="2"/>
  <c r="V3466" i="2"/>
  <c r="V3454" i="2"/>
  <c r="V3430" i="2"/>
  <c r="V3406" i="2"/>
  <c r="V3382" i="2"/>
  <c r="V3358" i="2"/>
  <c r="V3310" i="2"/>
  <c r="V3298" i="2"/>
  <c r="V3274" i="2"/>
  <c r="V2998" i="2"/>
  <c r="V2866" i="2"/>
  <c r="V2734" i="2"/>
  <c r="V2722" i="2"/>
  <c r="V2686" i="2"/>
  <c r="V2518" i="2"/>
  <c r="V2494" i="2"/>
  <c r="V2470" i="2"/>
  <c r="V2446" i="2"/>
  <c r="V2422" i="2"/>
  <c r="V2386" i="2"/>
  <c r="V2362" i="2"/>
  <c r="V2338" i="2"/>
  <c r="V2266" i="2"/>
  <c r="T2242" i="2"/>
  <c r="V2194" i="2"/>
  <c r="V2098" i="2"/>
  <c r="V2074" i="2"/>
  <c r="V2014" i="2"/>
  <c r="V1954" i="2"/>
  <c r="V1906" i="2"/>
  <c r="V1834" i="2"/>
  <c r="V1810" i="2"/>
  <c r="V1786" i="2"/>
  <c r="V1762" i="2"/>
  <c r="V1738" i="2"/>
  <c r="V1714" i="2"/>
  <c r="V1690" i="2"/>
  <c r="V1666" i="2"/>
  <c r="V1642" i="2"/>
  <c r="V1630" i="2"/>
  <c r="V1618" i="2"/>
  <c r="V1594" i="2"/>
  <c r="V1558" i="2"/>
  <c r="V1534" i="2"/>
  <c r="V1510" i="2"/>
  <c r="V1498" i="2"/>
  <c r="V1474" i="2"/>
  <c r="V1414" i="2"/>
  <c r="V1390" i="2"/>
  <c r="V1366" i="2"/>
  <c r="V1342" i="2"/>
  <c r="V1294" i="2"/>
  <c r="V1270" i="2"/>
  <c r="U1246" i="2"/>
  <c r="T58" i="2"/>
  <c r="V9538" i="2"/>
  <c r="V9322" i="2"/>
  <c r="V9298" i="2"/>
  <c r="V9286" i="2"/>
  <c r="V9274" i="2"/>
  <c r="V9250" i="2"/>
  <c r="V8986" i="2"/>
  <c r="V8962" i="2"/>
  <c r="V8818" i="2"/>
  <c r="V8770" i="2"/>
  <c r="V8674" i="2"/>
  <c r="V8566" i="2"/>
  <c r="V8362" i="2"/>
  <c r="V8242" i="2"/>
  <c r="V8218" i="2"/>
  <c r="V8194" i="2"/>
  <c r="V8182" i="2"/>
  <c r="V8098" i="2"/>
  <c r="V7978" i="2"/>
  <c r="V7966" i="2"/>
  <c r="V7942" i="2"/>
  <c r="V7858" i="2"/>
  <c r="V7726" i="2"/>
  <c r="V7714" i="2"/>
  <c r="V7666" i="2"/>
  <c r="V7534" i="2"/>
  <c r="V7510" i="2"/>
  <c r="V7426" i="2"/>
  <c r="V7378" i="2"/>
  <c r="V7330" i="2"/>
  <c r="V7234" i="2"/>
  <c r="V7162" i="2"/>
  <c r="V7126" i="2"/>
  <c r="V7114" i="2"/>
  <c r="V7066" i="2"/>
  <c r="V7042" i="2"/>
  <c r="V7030" i="2"/>
  <c r="V6922" i="2"/>
  <c r="V6874" i="2"/>
  <c r="V6850" i="2"/>
  <c r="V6826" i="2"/>
  <c r="V6814" i="2"/>
  <c r="V6802" i="2"/>
  <c r="V6754" i="2"/>
  <c r="V6730" i="2"/>
  <c r="V6718" i="2"/>
  <c r="V6658" i="2"/>
  <c r="V6634" i="2"/>
  <c r="V6622" i="2"/>
  <c r="V6610" i="2"/>
  <c r="V6586" i="2"/>
  <c r="V6538" i="2"/>
  <c r="V6526" i="2"/>
  <c r="V6478" i="2"/>
  <c r="V6466" i="2"/>
  <c r="V6418" i="2"/>
  <c r="V6250" i="2"/>
  <c r="V6226" i="2"/>
  <c r="V6154" i="2"/>
  <c r="V6106" i="2"/>
  <c r="V6094" i="2"/>
  <c r="V6082" i="2"/>
  <c r="V6034" i="2"/>
  <c r="V6010" i="2"/>
  <c r="V5986" i="2"/>
  <c r="V5962" i="2"/>
  <c r="V5938" i="2"/>
  <c r="V5902" i="2"/>
  <c r="V5890" i="2"/>
  <c r="V5866" i="2"/>
  <c r="V5770" i="2"/>
  <c r="V5662" i="2"/>
  <c r="V5626" i="2"/>
  <c r="V5566" i="2"/>
  <c r="V5554" i="2"/>
  <c r="V5482" i="2"/>
  <c r="V5458" i="2"/>
  <c r="V5434" i="2"/>
  <c r="V5338" i="2"/>
  <c r="V5314" i="2"/>
  <c r="V5290" i="2"/>
  <c r="V5194" i="2"/>
  <c r="V5170" i="2"/>
  <c r="V5146" i="2"/>
  <c r="V5134" i="2"/>
  <c r="V5110" i="2"/>
  <c r="V5086" i="2"/>
  <c r="V5014" i="2"/>
  <c r="V5002" i="2"/>
  <c r="V4966" i="2"/>
  <c r="V4942" i="2"/>
  <c r="V4930" i="2"/>
  <c r="V4918" i="2"/>
  <c r="V4882" i="2"/>
  <c r="V4870" i="2"/>
  <c r="V4858" i="2"/>
  <c r="V4798" i="2"/>
  <c r="V4786" i="2"/>
  <c r="V4762" i="2"/>
  <c r="V4750" i="2"/>
  <c r="V4726" i="2"/>
  <c r="V4678" i="2"/>
  <c r="V4666" i="2"/>
  <c r="V4618" i="2"/>
  <c r="V4594" i="2"/>
  <c r="V4570" i="2"/>
  <c r="V4498" i="2"/>
  <c r="V4474" i="2"/>
  <c r="V4450" i="2"/>
  <c r="V4402" i="2"/>
  <c r="V4378" i="2"/>
  <c r="V4318" i="2"/>
  <c r="V4306" i="2"/>
  <c r="V4294" i="2"/>
  <c r="V4270" i="2"/>
  <c r="V4246" i="2"/>
  <c r="V4234" i="2"/>
  <c r="V4126" i="2"/>
  <c r="V4102" i="2"/>
  <c r="V4054" i="2"/>
  <c r="V4042" i="2"/>
  <c r="V4018" i="2"/>
  <c r="V3970" i="2"/>
  <c r="V3958" i="2"/>
  <c r="V3922" i="2"/>
  <c r="V3874" i="2"/>
  <c r="V3670" i="2"/>
  <c r="V3646" i="2"/>
  <c r="V3622" i="2"/>
  <c r="V3514" i="2"/>
  <c r="V3502" i="2"/>
  <c r="V3490" i="2"/>
  <c r="V3418" i="2"/>
  <c r="V3394" i="2"/>
  <c r="V3370" i="2"/>
  <c r="V3346" i="2"/>
  <c r="V3262" i="2"/>
  <c r="V3202" i="2"/>
  <c r="V3154" i="2"/>
  <c r="V3142" i="2"/>
  <c r="V3118" i="2"/>
  <c r="V3106" i="2"/>
  <c r="V3094" i="2"/>
  <c r="V3070" i="2"/>
  <c r="V3034" i="2"/>
  <c r="V3010" i="2"/>
  <c r="V2986" i="2"/>
  <c r="V2974" i="2"/>
  <c r="V2950" i="2"/>
  <c r="V2938" i="2"/>
  <c r="V2926" i="2"/>
  <c r="V2902" i="2"/>
  <c r="V2878" i="2"/>
  <c r="V2854" i="2"/>
  <c r="V2842" i="2"/>
  <c r="V2830" i="2"/>
  <c r="V2806" i="2"/>
  <c r="V2794" i="2"/>
  <c r="V2770" i="2"/>
  <c r="V2602" i="2"/>
  <c r="V2590" i="2"/>
  <c r="V2554" i="2"/>
  <c r="V2530" i="2"/>
  <c r="V2506" i="2"/>
  <c r="V2482" i="2"/>
  <c r="V2458" i="2"/>
  <c r="V2434" i="2"/>
  <c r="V2410" i="2"/>
  <c r="V2398" i="2"/>
  <c r="V2374" i="2"/>
  <c r="V2350" i="2"/>
  <c r="V2326" i="2"/>
  <c r="V2314" i="2"/>
  <c r="V2302" i="2"/>
  <c r="V2278" i="2"/>
  <c r="V2254" i="2"/>
  <c r="V2230" i="2"/>
  <c r="V2182" i="2"/>
  <c r="V2170" i="2"/>
  <c r="V2158" i="2"/>
  <c r="V2110" i="2"/>
  <c r="V2086" i="2"/>
  <c r="V2062" i="2"/>
  <c r="V2038" i="2"/>
  <c r="V1990" i="2"/>
  <c r="V1966" i="2"/>
  <c r="V1942" i="2"/>
  <c r="V1930" i="2"/>
  <c r="V1882" i="2"/>
  <c r="V1858" i="2"/>
  <c r="V1846" i="2"/>
  <c r="V1822" i="2"/>
  <c r="V1798" i="2"/>
  <c r="V1774" i="2"/>
  <c r="V1750" i="2"/>
  <c r="V1726" i="2"/>
  <c r="V1702" i="2"/>
  <c r="V1678" i="2"/>
  <c r="V1654" i="2"/>
  <c r="V1582" i="2"/>
  <c r="V1570" i="2"/>
  <c r="V1546" i="2"/>
  <c r="V1522" i="2"/>
  <c r="V1462" i="2"/>
  <c r="V1450" i="2"/>
  <c r="V1426" i="2"/>
  <c r="V1402" i="2"/>
  <c r="V1378" i="2"/>
  <c r="V1354" i="2"/>
  <c r="V1330" i="2"/>
  <c r="V1318" i="2"/>
  <c r="V1258" i="2"/>
  <c r="V1234" i="2"/>
  <c r="V1222" i="2"/>
  <c r="V1210" i="2"/>
  <c r="V1174" i="2"/>
  <c r="V1150" i="2"/>
  <c r="V1114" i="2"/>
  <c r="V1102" i="2"/>
  <c r="V1078" i="2"/>
  <c r="V1066" i="2"/>
  <c r="V1054" i="2"/>
  <c r="V1042" i="2"/>
  <c r="V1030" i="2"/>
  <c r="V1006" i="2"/>
  <c r="V994" i="2"/>
  <c r="V982" i="2"/>
  <c r="V958" i="2"/>
  <c r="V946" i="2"/>
  <c r="V934" i="2"/>
  <c r="V922" i="2"/>
  <c r="V898" i="2"/>
  <c r="V886" i="2"/>
  <c r="V874" i="2"/>
  <c r="V862" i="2"/>
  <c r="V826" i="2"/>
  <c r="V802" i="2"/>
  <c r="V790" i="2"/>
  <c r="V778" i="2"/>
  <c r="V766" i="2"/>
  <c r="V754" i="2"/>
  <c r="V742" i="2"/>
  <c r="V718" i="2"/>
  <c r="V706" i="2"/>
  <c r="V694" i="2"/>
  <c r="V682" i="2"/>
  <c r="V658" i="2"/>
  <c r="V634" i="2"/>
  <c r="V622" i="2"/>
  <c r="V610" i="2"/>
  <c r="V598" i="2"/>
  <c r="V586" i="2"/>
  <c r="V574" i="2"/>
  <c r="V562" i="2"/>
  <c r="V550" i="2"/>
  <c r="V538" i="2"/>
  <c r="V526" i="2"/>
  <c r="V514" i="2"/>
  <c r="V490" i="2"/>
  <c r="V478" i="2"/>
  <c r="V466" i="2"/>
  <c r="V454" i="2"/>
  <c r="V442" i="2"/>
  <c r="V430" i="2"/>
  <c r="V406" i="2"/>
  <c r="V394" i="2"/>
  <c r="V382" i="2"/>
  <c r="V370" i="2"/>
  <c r="V358" i="2"/>
  <c r="V346" i="2"/>
  <c r="V334" i="2"/>
  <c r="V322" i="2"/>
  <c r="V310" i="2"/>
  <c r="V298" i="2"/>
  <c r="V286" i="2"/>
  <c r="V274" i="2"/>
  <c r="V262" i="2"/>
  <c r="V250" i="2"/>
  <c r="V238" i="2"/>
  <c r="V202" i="2"/>
  <c r="V190" i="2"/>
  <c r="V178" i="2"/>
  <c r="V166" i="2"/>
  <c r="V154" i="2"/>
  <c r="V142" i="2"/>
  <c r="V118" i="2"/>
  <c r="V106" i="2"/>
  <c r="V94" i="2"/>
  <c r="V82" i="2"/>
  <c r="V70" i="2"/>
  <c r="V34" i="2"/>
  <c r="V22" i="2"/>
  <c r="V10" i="2"/>
  <c r="V9429" i="2"/>
  <c r="V9369" i="2"/>
  <c r="V9213" i="2"/>
  <c r="V9177" i="2"/>
  <c r="U9105" i="2"/>
  <c r="V9033" i="2"/>
  <c r="V8949" i="2"/>
  <c r="U8913" i="2"/>
  <c r="V8745" i="2"/>
  <c r="V8709" i="2"/>
  <c r="U8685" i="2"/>
  <c r="V8589" i="2"/>
  <c r="V8565" i="2"/>
  <c r="V8481" i="2"/>
  <c r="V8409" i="2"/>
  <c r="V8385" i="2"/>
  <c r="V8289" i="2"/>
  <c r="V7977" i="2"/>
  <c r="V7905" i="2"/>
  <c r="V7821" i="2"/>
  <c r="V7761" i="2"/>
  <c r="V7593" i="2"/>
  <c r="V7581" i="2"/>
  <c r="V7545" i="2"/>
  <c r="V7401" i="2"/>
  <c r="V7365" i="2"/>
  <c r="V7317" i="2"/>
  <c r="U7221" i="2"/>
  <c r="V7185" i="2"/>
  <c r="V7149" i="2"/>
  <c r="V7089" i="2"/>
  <c r="V7005" i="2"/>
  <c r="V6837" i="2"/>
  <c r="V6717" i="2"/>
  <c r="V6705" i="2"/>
  <c r="V6681" i="2"/>
  <c r="V6645" i="2"/>
  <c r="V6621" i="2"/>
  <c r="V6609" i="2"/>
  <c r="V6477" i="2"/>
  <c r="V6465" i="2"/>
  <c r="V6357" i="2"/>
  <c r="V6273" i="2"/>
  <c r="V6249" i="2"/>
  <c r="T6225" i="2"/>
  <c r="V6201" i="2"/>
  <c r="V6033" i="2"/>
  <c r="V6009" i="2"/>
  <c r="V5985" i="2"/>
  <c r="V5805" i="2"/>
  <c r="V5769" i="2"/>
  <c r="U5745" i="2"/>
  <c r="V5673" i="2"/>
  <c r="V5661" i="2"/>
  <c r="V5517" i="2"/>
  <c r="V5481" i="2"/>
  <c r="V5457" i="2"/>
  <c r="U5433" i="2"/>
  <c r="V5409" i="2"/>
  <c r="V5373" i="2"/>
  <c r="U5205" i="2"/>
  <c r="V5169" i="2"/>
  <c r="V4977" i="2"/>
  <c r="V4965" i="2"/>
  <c r="U4917" i="2"/>
  <c r="V4521" i="2"/>
  <c r="V4317" i="2"/>
  <c r="V4029" i="2"/>
  <c r="V3957" i="2"/>
  <c r="V3837" i="2"/>
  <c r="V3777" i="2"/>
  <c r="V3753" i="2"/>
  <c r="V3693" i="2"/>
  <c r="V3669" i="2"/>
  <c r="V3645" i="2"/>
  <c r="V3537" i="2"/>
  <c r="V3513" i="2"/>
  <c r="V3441" i="2"/>
  <c r="V3381" i="2"/>
  <c r="V3357" i="2"/>
  <c r="V3285" i="2"/>
  <c r="V3273" i="2"/>
  <c r="V3249" i="2"/>
  <c r="V3081" i="2"/>
  <c r="V3069" i="2"/>
  <c r="V2973" i="2"/>
  <c r="V2937" i="2"/>
  <c r="V2877" i="2"/>
  <c r="V2673" i="2"/>
  <c r="V2649" i="2"/>
  <c r="V2577" i="2"/>
  <c r="V2517" i="2"/>
  <c r="V2445" i="2"/>
  <c r="V2301" i="2"/>
  <c r="V2265" i="2"/>
  <c r="V2181" i="2"/>
  <c r="V2157" i="2"/>
  <c r="V2109" i="2"/>
  <c r="V2013" i="2"/>
  <c r="V1989" i="2"/>
  <c r="V1929" i="2"/>
  <c r="V1905" i="2"/>
  <c r="V1881" i="2"/>
  <c r="V1857" i="2"/>
  <c r="V1821" i="2"/>
  <c r="V1749" i="2"/>
  <c r="V1713" i="2"/>
  <c r="V1677" i="2"/>
  <c r="V1641" i="2"/>
  <c r="V1605" i="2"/>
  <c r="V1485" i="2"/>
  <c r="V1449" i="2"/>
  <c r="V1377" i="2"/>
  <c r="V1257" i="2"/>
  <c r="V1233" i="2"/>
  <c r="V1137" i="2"/>
  <c r="V1029" i="2"/>
  <c r="V909" i="2"/>
  <c r="V885" i="2"/>
  <c r="V753" i="2"/>
  <c r="V741" i="2"/>
  <c r="V717" i="2"/>
  <c r="V693" i="2"/>
  <c r="V681" i="2"/>
  <c r="V657" i="2"/>
  <c r="V633" i="2"/>
  <c r="V597" i="2"/>
  <c r="V537" i="2"/>
  <c r="V525" i="2"/>
  <c r="V501" i="2"/>
  <c r="V477" i="2"/>
  <c r="V465" i="2"/>
  <c r="V441" i="2"/>
  <c r="V417" i="2"/>
  <c r="V333" i="2"/>
  <c r="V309" i="2"/>
  <c r="V273" i="2"/>
  <c r="V249" i="2"/>
  <c r="V225" i="2"/>
  <c r="V129" i="2"/>
  <c r="V117" i="2"/>
  <c r="V81" i="2"/>
  <c r="V9" i="2"/>
  <c r="T9257" i="2"/>
  <c r="V9257" i="2"/>
  <c r="R9233" i="2"/>
  <c r="V9233" i="2"/>
  <c r="U9233" i="2"/>
  <c r="T9197" i="2"/>
  <c r="U9161" i="2"/>
  <c r="V9161" i="2"/>
  <c r="V9125" i="2"/>
  <c r="V9053" i="2"/>
  <c r="V8909" i="2"/>
  <c r="V8873" i="2"/>
  <c r="V8849" i="2"/>
  <c r="U8825" i="2"/>
  <c r="V8825" i="2"/>
  <c r="V8777" i="2"/>
  <c r="T8765" i="2"/>
  <c r="T8693" i="2"/>
  <c r="V8657" i="2"/>
  <c r="S8441" i="2"/>
  <c r="V8441" i="2"/>
  <c r="V8405" i="2"/>
  <c r="U8381" i="2"/>
  <c r="U8345" i="2"/>
  <c r="V8345" i="2"/>
  <c r="V8321" i="2"/>
  <c r="T8297" i="2"/>
  <c r="U8273" i="2"/>
  <c r="T8249" i="2"/>
  <c r="U8237" i="2"/>
  <c r="V8237" i="2"/>
  <c r="V8225" i="2"/>
  <c r="V8153" i="2"/>
  <c r="U8129" i="2"/>
  <c r="V8117" i="2"/>
  <c r="U8093" i="2"/>
  <c r="V8093" i="2"/>
  <c r="V8009" i="2"/>
  <c r="U7961" i="2"/>
  <c r="U7949" i="2"/>
  <c r="V7949" i="2"/>
  <c r="U7925" i="2"/>
  <c r="V7925" i="2"/>
  <c r="V7865" i="2"/>
  <c r="S7841" i="2"/>
  <c r="V7841" i="2"/>
  <c r="V7733" i="2"/>
  <c r="U7733" i="2"/>
  <c r="S7721" i="2"/>
  <c r="V7697" i="2"/>
  <c r="V7685" i="2"/>
  <c r="U7673" i="2"/>
  <c r="S7649" i="2"/>
  <c r="U7649" i="2"/>
  <c r="T7649" i="2"/>
  <c r="V7625" i="2"/>
  <c r="V7589" i="2"/>
  <c r="S7553" i="2"/>
  <c r="V7541" i="2"/>
  <c r="V7505" i="2"/>
  <c r="V7481" i="2"/>
  <c r="V7469" i="2"/>
  <c r="V7457" i="2"/>
  <c r="V7409" i="2"/>
  <c r="U7373" i="2"/>
  <c r="V7373" i="2"/>
  <c r="V7337" i="2"/>
  <c r="V7301" i="2"/>
  <c r="V7289" i="2"/>
  <c r="U7253" i="2"/>
  <c r="U7229" i="2"/>
  <c r="U7217" i="2"/>
  <c r="V7217" i="2"/>
  <c r="V7205" i="2"/>
  <c r="S7193" i="2"/>
  <c r="V7193" i="2"/>
  <c r="T7181" i="2"/>
  <c r="V7181" i="2"/>
  <c r="U7145" i="2"/>
  <c r="V7145" i="2"/>
  <c r="V7121" i="2"/>
  <c r="V7109" i="2"/>
  <c r="V7097" i="2"/>
  <c r="U7073" i="2"/>
  <c r="V7073" i="2"/>
  <c r="V7025" i="2"/>
  <c r="V7013" i="2"/>
  <c r="T7013" i="2"/>
  <c r="V7001" i="2"/>
  <c r="U7001" i="2"/>
  <c r="V6977" i="2"/>
  <c r="V6953" i="2"/>
  <c r="V6917" i="2"/>
  <c r="V6905" i="2"/>
  <c r="T6905" i="2"/>
  <c r="T6869" i="2"/>
  <c r="U6845" i="2"/>
  <c r="V6845" i="2"/>
  <c r="V6821" i="2"/>
  <c r="V6809" i="2"/>
  <c r="T6785" i="2"/>
  <c r="V6785" i="2"/>
  <c r="V6773" i="2"/>
  <c r="U6773" i="2"/>
  <c r="V6761" i="2"/>
  <c r="T6737" i="2"/>
  <c r="V6737" i="2"/>
  <c r="V6725" i="2"/>
  <c r="U6701" i="2"/>
  <c r="V6701" i="2"/>
  <c r="U6617" i="2"/>
  <c r="U6605" i="2"/>
  <c r="V6581" i="2"/>
  <c r="V6569" i="2"/>
  <c r="U6569" i="2"/>
  <c r="V6557" i="2"/>
  <c r="U6545" i="2"/>
  <c r="V6545" i="2"/>
  <c r="V6533" i="2"/>
  <c r="U6533" i="2"/>
  <c r="U6521" i="2"/>
  <c r="T6497" i="2"/>
  <c r="V6461" i="2"/>
  <c r="V6449" i="2"/>
  <c r="V6437" i="2"/>
  <c r="U6401" i="2"/>
  <c r="V6389" i="2"/>
  <c r="V6377" i="2"/>
  <c r="U6365" i="2"/>
  <c r="V6365" i="2"/>
  <c r="V6341" i="2"/>
  <c r="V6329" i="2"/>
  <c r="U6317" i="2"/>
  <c r="V6281" i="2"/>
  <c r="V6257" i="2"/>
  <c r="T6233" i="2"/>
  <c r="U6233" i="2"/>
  <c r="U6221" i="2"/>
  <c r="V6221" i="2"/>
  <c r="V6197" i="2"/>
  <c r="U6173" i="2"/>
  <c r="V6125" i="2"/>
  <c r="V6113" i="2"/>
  <c r="U6101" i="2"/>
  <c r="V6101" i="2"/>
  <c r="T6089" i="2"/>
  <c r="V6089" i="2"/>
  <c r="V6065" i="2"/>
  <c r="T6065" i="2"/>
  <c r="S6041" i="2"/>
  <c r="V6041" i="2"/>
  <c r="U6029" i="2"/>
  <c r="V6029" i="2"/>
  <c r="V6005" i="2"/>
  <c r="U6005" i="2"/>
  <c r="T5969" i="2"/>
  <c r="S5957" i="2"/>
  <c r="V5957" i="2"/>
  <c r="U5957" i="2"/>
  <c r="V5945" i="2"/>
  <c r="U5897" i="2"/>
  <c r="V5897" i="2"/>
  <c r="T5873" i="2"/>
  <c r="V5873" i="2"/>
  <c r="U5873" i="2"/>
  <c r="T5825" i="2"/>
  <c r="V5813" i="2"/>
  <c r="V5789" i="2"/>
  <c r="T5777" i="2"/>
  <c r="V5777" i="2"/>
  <c r="V5765" i="2"/>
  <c r="T5753" i="2"/>
  <c r="T5741" i="2"/>
  <c r="V5729" i="2"/>
  <c r="V5705" i="2"/>
  <c r="V5693" i="2"/>
  <c r="U5693" i="2"/>
  <c r="V5681" i="2"/>
  <c r="V5669" i="2"/>
  <c r="V5657" i="2"/>
  <c r="U5633" i="2"/>
  <c r="U5621" i="2"/>
  <c r="V5621" i="2"/>
  <c r="V5609" i="2"/>
  <c r="V5597" i="2"/>
  <c r="V5549" i="2"/>
  <c r="U5537" i="2"/>
  <c r="V5501" i="2"/>
  <c r="V5477" i="2"/>
  <c r="V5465" i="2"/>
  <c r="T5465" i="2"/>
  <c r="T5453" i="2"/>
  <c r="S5441" i="2"/>
  <c r="T5405" i="2"/>
  <c r="U5405" i="2"/>
  <c r="V5405" i="2"/>
  <c r="U5393" i="2"/>
  <c r="V5393" i="2"/>
  <c r="T5393" i="2"/>
  <c r="T5381" i="2"/>
  <c r="U5381" i="2"/>
  <c r="V5381" i="2"/>
  <c r="S5369" i="2"/>
  <c r="V5369" i="2"/>
  <c r="V5321" i="2"/>
  <c r="U5321" i="2"/>
  <c r="V5309" i="2"/>
  <c r="U5297" i="2"/>
  <c r="V5297" i="2"/>
  <c r="V5273" i="2"/>
  <c r="V5249" i="2"/>
  <c r="V5237" i="2"/>
  <c r="V5189" i="2"/>
  <c r="S5165" i="2"/>
  <c r="U5165" i="2"/>
  <c r="S5153" i="2"/>
  <c r="V5141" i="2"/>
  <c r="V5129" i="2"/>
  <c r="V5117" i="2"/>
  <c r="V5081" i="2"/>
  <c r="U5069" i="2"/>
  <c r="V5069" i="2"/>
  <c r="V5057" i="2"/>
  <c r="U5045" i="2"/>
  <c r="S5033" i="2"/>
  <c r="U5033" i="2"/>
  <c r="U5009" i="2"/>
  <c r="V5009" i="2"/>
  <c r="V4961" i="2"/>
  <c r="V4937" i="2"/>
  <c r="U4937" i="2"/>
  <c r="V4913" i="2"/>
  <c r="S4889" i="2"/>
  <c r="T4889" i="2"/>
  <c r="V4889" i="2"/>
  <c r="S4877" i="2"/>
  <c r="V4877" i="2"/>
  <c r="U4877" i="2"/>
  <c r="V4865" i="2"/>
  <c r="U4853" i="2"/>
  <c r="V4841" i="2"/>
  <c r="V4829" i="2"/>
  <c r="U4817" i="2"/>
  <c r="V4817" i="2"/>
  <c r="V4805" i="2"/>
  <c r="U4805" i="2"/>
  <c r="T4793" i="2"/>
  <c r="U4793" i="2"/>
  <c r="V4769" i="2"/>
  <c r="V4757" i="2"/>
  <c r="U4745" i="2"/>
  <c r="V4745" i="2"/>
  <c r="U4733" i="2"/>
  <c r="T4721" i="2"/>
  <c r="V4697" i="2"/>
  <c r="V4685" i="2"/>
  <c r="V4673" i="2"/>
  <c r="V4661" i="2"/>
  <c r="V4649" i="2"/>
  <c r="V4625" i="2"/>
  <c r="V4613" i="2"/>
  <c r="V4601" i="2"/>
  <c r="T4589" i="2"/>
  <c r="V4589" i="2"/>
  <c r="V4553" i="2"/>
  <c r="V4541" i="2"/>
  <c r="U4529" i="2"/>
  <c r="V4493" i="2"/>
  <c r="U4481" i="2"/>
  <c r="V4469" i="2"/>
  <c r="T4433" i="2"/>
  <c r="U4433" i="2"/>
  <c r="U4409" i="2"/>
  <c r="U4397" i="2"/>
  <c r="V4373" i="2"/>
  <c r="V4361" i="2"/>
  <c r="V4349" i="2"/>
  <c r="U4349" i="2"/>
  <c r="T4337" i="2"/>
  <c r="V4325" i="2"/>
  <c r="U4277" i="2"/>
  <c r="V4241" i="2"/>
  <c r="V4229" i="2"/>
  <c r="V4205" i="2"/>
  <c r="V4181" i="2"/>
  <c r="V4157" i="2"/>
  <c r="V4109" i="2"/>
  <c r="V4097" i="2"/>
  <c r="V4085" i="2"/>
  <c r="V4049" i="2"/>
  <c r="V4037" i="2"/>
  <c r="U4037" i="2"/>
  <c r="T4037" i="2"/>
  <c r="V4025" i="2"/>
  <c r="V4013" i="2"/>
  <c r="V4001" i="2"/>
  <c r="V3977" i="2"/>
  <c r="V3965" i="2"/>
  <c r="T3965" i="2"/>
  <c r="V3941" i="2"/>
  <c r="V3905" i="2"/>
  <c r="T3893" i="2"/>
  <c r="V3869" i="2"/>
  <c r="V3857" i="2"/>
  <c r="U3809" i="2"/>
  <c r="V3785" i="2"/>
  <c r="U3737" i="2"/>
  <c r="V3713" i="2"/>
  <c r="V3689" i="2"/>
  <c r="V3677" i="2"/>
  <c r="V3641" i="2"/>
  <c r="V3617" i="2"/>
  <c r="U3593" i="2"/>
  <c r="T3569" i="2"/>
  <c r="V3557" i="2"/>
  <c r="V3545" i="2"/>
  <c r="V3533" i="2"/>
  <c r="V3521" i="2"/>
  <c r="T3521" i="2"/>
  <c r="U3521" i="2"/>
  <c r="V3509" i="2"/>
  <c r="V3461" i="2"/>
  <c r="T3437" i="2"/>
  <c r="T3425" i="2"/>
  <c r="V3413" i="2"/>
  <c r="V3389" i="2"/>
  <c r="V3329" i="2"/>
  <c r="U3317" i="2"/>
  <c r="V3305" i="2"/>
  <c r="V3293" i="2"/>
  <c r="U3293" i="2"/>
  <c r="V3269" i="2"/>
  <c r="U3269" i="2"/>
  <c r="T3269" i="2"/>
  <c r="V3257" i="2"/>
  <c r="V3245" i="2"/>
  <c r="T3233" i="2"/>
  <c r="V3221" i="2"/>
  <c r="V3209" i="2"/>
  <c r="V3185" i="2"/>
  <c r="T3161" i="2"/>
  <c r="V3149" i="2"/>
  <c r="V3125" i="2"/>
  <c r="V3053" i="2"/>
  <c r="V3041" i="2"/>
  <c r="U3029" i="2"/>
  <c r="V3017" i="2"/>
  <c r="U3005" i="2"/>
  <c r="U2981" i="2"/>
  <c r="U2957" i="2"/>
  <c r="V2945" i="2"/>
  <c r="V2933" i="2"/>
  <c r="V2921" i="2"/>
  <c r="T2909" i="2"/>
  <c r="V2873" i="2"/>
  <c r="V2861" i="2"/>
  <c r="U2849" i="2"/>
  <c r="V2825" i="2"/>
  <c r="V2789" i="2"/>
  <c r="V2777" i="2"/>
  <c r="V2741" i="2"/>
  <c r="V2729" i="2"/>
  <c r="T2681" i="2"/>
  <c r="V2645" i="2"/>
  <c r="V2609" i="2"/>
  <c r="V2597" i="2"/>
  <c r="V2585" i="2"/>
  <c r="V2573" i="2"/>
  <c r="V2549" i="2"/>
  <c r="V2537" i="2"/>
  <c r="V2525" i="2"/>
  <c r="V2477" i="2"/>
  <c r="V2465" i="2"/>
  <c r="V2453" i="2"/>
  <c r="V2441" i="2"/>
  <c r="V2405" i="2"/>
  <c r="V2381" i="2"/>
  <c r="V2369" i="2"/>
  <c r="U2369" i="2"/>
  <c r="V2345" i="2"/>
  <c r="V2333" i="2"/>
  <c r="T2321" i="2"/>
  <c r="V2297" i="2"/>
  <c r="U2261" i="2"/>
  <c r="V2249" i="2"/>
  <c r="T2249" i="2"/>
  <c r="V2237" i="2"/>
  <c r="V2213" i="2"/>
  <c r="V2201" i="2"/>
  <c r="V2189" i="2"/>
  <c r="V2153" i="2"/>
  <c r="V2141" i="2"/>
  <c r="V2129" i="2"/>
  <c r="V2081" i="2"/>
  <c r="T2057" i="2"/>
  <c r="V2057" i="2"/>
  <c r="V2045" i="2"/>
  <c r="U2033" i="2"/>
  <c r="V2009" i="2"/>
  <c r="V1949" i="2"/>
  <c r="V1937" i="2"/>
  <c r="T1925" i="2"/>
  <c r="V1913" i="2"/>
  <c r="U1901" i="2"/>
  <c r="V1889" i="2"/>
  <c r="U1877" i="2"/>
  <c r="V1853" i="2"/>
  <c r="V1829" i="2"/>
  <c r="V1817" i="2"/>
  <c r="V1793" i="2"/>
  <c r="U1769" i="2"/>
  <c r="V1769" i="2"/>
  <c r="V1757" i="2"/>
  <c r="V1733" i="2"/>
  <c r="V1709" i="2"/>
  <c r="T1697" i="2"/>
  <c r="U1697" i="2"/>
  <c r="V1697" i="2"/>
  <c r="V1685" i="2"/>
  <c r="U1613" i="2"/>
  <c r="V1613" i="2"/>
  <c r="V1577" i="2"/>
  <c r="T1565" i="2"/>
  <c r="V1565" i="2"/>
  <c r="V1553" i="2"/>
  <c r="V1541" i="2"/>
  <c r="V1529" i="2"/>
  <c r="U1517" i="2"/>
  <c r="T1505" i="2"/>
  <c r="V1457" i="2"/>
  <c r="V1445" i="2"/>
  <c r="U1433" i="2"/>
  <c r="V1421" i="2"/>
  <c r="T1409" i="2"/>
  <c r="V1409" i="2"/>
  <c r="V1397" i="2"/>
  <c r="V1373" i="2"/>
  <c r="U1361" i="2"/>
  <c r="U1349" i="2"/>
  <c r="V1337" i="2"/>
  <c r="V1313" i="2"/>
  <c r="U1301" i="2"/>
  <c r="V1301" i="2"/>
  <c r="V1277" i="2"/>
  <c r="V1265" i="2"/>
  <c r="U1253" i="2"/>
  <c r="V1241" i="2"/>
  <c r="U1229" i="2"/>
  <c r="U1205" i="2"/>
  <c r="V1205" i="2"/>
  <c r="T1193" i="2"/>
  <c r="V1193" i="2"/>
  <c r="U1193" i="2"/>
  <c r="V1181" i="2"/>
  <c r="V1157" i="2"/>
  <c r="V1145" i="2"/>
  <c r="T1133" i="2"/>
  <c r="V1121" i="2"/>
  <c r="V1109" i="2"/>
  <c r="T1085" i="2"/>
  <c r="V1085" i="2"/>
  <c r="T1073" i="2"/>
  <c r="T1061" i="2"/>
  <c r="U1061" i="2"/>
  <c r="V1049" i="2"/>
  <c r="U1025" i="2"/>
  <c r="V1013" i="2"/>
  <c r="V1001" i="2"/>
  <c r="U1001" i="2"/>
  <c r="V989" i="2"/>
  <c r="V965" i="2"/>
  <c r="V953" i="2"/>
  <c r="V941" i="2"/>
  <c r="V929" i="2"/>
  <c r="V917" i="2"/>
  <c r="V893" i="2"/>
  <c r="U869" i="2"/>
  <c r="U857" i="2"/>
  <c r="U833" i="2"/>
  <c r="V821" i="2"/>
  <c r="U809" i="2"/>
  <c r="V809" i="2"/>
  <c r="V797" i="2"/>
  <c r="U785" i="2"/>
  <c r="V785" i="2"/>
  <c r="V773" i="2"/>
  <c r="U761" i="2"/>
  <c r="V761" i="2"/>
  <c r="V749" i="2"/>
  <c r="V737" i="2"/>
  <c r="V725" i="2"/>
  <c r="V713" i="2"/>
  <c r="V701" i="2"/>
  <c r="U677" i="2"/>
  <c r="V665" i="2"/>
  <c r="T641" i="2"/>
  <c r="V629" i="2"/>
  <c r="V617" i="2"/>
  <c r="V605" i="2"/>
  <c r="V569" i="2"/>
  <c r="V545" i="2"/>
  <c r="V533" i="2"/>
  <c r="V521" i="2"/>
  <c r="V509" i="2"/>
  <c r="U473" i="2"/>
  <c r="V473" i="2"/>
  <c r="T473" i="2"/>
  <c r="U449" i="2"/>
  <c r="V437" i="2"/>
  <c r="V401" i="2"/>
  <c r="V377" i="2"/>
  <c r="V365" i="2"/>
  <c r="U353" i="2"/>
  <c r="V341" i="2"/>
  <c r="U329" i="2"/>
  <c r="U317" i="2"/>
  <c r="V305" i="2"/>
  <c r="T293" i="2"/>
  <c r="U293" i="2"/>
  <c r="U281" i="2"/>
  <c r="V281" i="2"/>
  <c r="V269" i="2"/>
  <c r="V257" i="2"/>
  <c r="V245" i="2"/>
  <c r="U233" i="2"/>
  <c r="V233" i="2"/>
  <c r="T221" i="2"/>
  <c r="T185" i="2"/>
  <c r="V185" i="2"/>
  <c r="V161" i="2"/>
  <c r="T149" i="2"/>
  <c r="V125" i="2"/>
  <c r="V113" i="2"/>
  <c r="U101" i="2"/>
  <c r="V89" i="2"/>
  <c r="V77" i="2"/>
  <c r="V65" i="2"/>
  <c r="V53" i="2"/>
  <c r="V41" i="2"/>
  <c r="U41" i="2"/>
  <c r="U29" i="2"/>
  <c r="V17" i="2"/>
  <c r="V5" i="2"/>
  <c r="T8741" i="2"/>
  <c r="T6341" i="2"/>
  <c r="T5621" i="2"/>
  <c r="T1985" i="2"/>
  <c r="U7553" i="2"/>
  <c r="U3653" i="2"/>
  <c r="U461" i="2"/>
  <c r="V8525" i="2"/>
  <c r="V7229" i="2"/>
  <c r="V6893" i="2"/>
  <c r="V6713" i="2"/>
  <c r="V5201" i="2"/>
  <c r="V1061" i="2"/>
  <c r="U9465" i="2"/>
  <c r="V9441" i="2"/>
  <c r="V9345" i="2"/>
  <c r="V9189" i="2"/>
  <c r="U9153" i="2"/>
  <c r="V9141" i="2"/>
  <c r="V9021" i="2"/>
  <c r="V9009" i="2"/>
  <c r="V8925" i="2"/>
  <c r="V8889" i="2"/>
  <c r="V8877" i="2"/>
  <c r="V8841" i="2"/>
  <c r="U8793" i="2"/>
  <c r="V8733" i="2"/>
  <c r="V8457" i="2"/>
  <c r="V8421" i="2"/>
  <c r="V8361" i="2"/>
  <c r="V8337" i="2"/>
  <c r="V8301" i="2"/>
  <c r="V8265" i="2"/>
  <c r="V8241" i="2"/>
  <c r="V8181" i="2"/>
  <c r="V8073" i="2"/>
  <c r="V8037" i="2"/>
  <c r="V7917" i="2"/>
  <c r="V7881" i="2"/>
  <c r="V7857" i="2"/>
  <c r="V7833" i="2"/>
  <c r="V7737" i="2"/>
  <c r="U7701" i="2"/>
  <c r="V7641" i="2"/>
  <c r="V7617" i="2"/>
  <c r="V7353" i="2"/>
  <c r="V7329" i="2"/>
  <c r="V7293" i="2"/>
  <c r="U7269" i="2"/>
  <c r="V7233" i="2"/>
  <c r="V7209" i="2"/>
  <c r="V7173" i="2"/>
  <c r="V7113" i="2"/>
  <c r="V7029" i="2"/>
  <c r="V6897" i="2"/>
  <c r="V6801" i="2"/>
  <c r="V6753" i="2"/>
  <c r="V6669" i="2"/>
  <c r="V6633" i="2"/>
  <c r="V6537" i="2"/>
  <c r="V6513" i="2"/>
  <c r="V6393" i="2"/>
  <c r="V6321" i="2"/>
  <c r="V6153" i="2"/>
  <c r="V6081" i="2"/>
  <c r="V5913" i="2"/>
  <c r="V5781" i="2"/>
  <c r="V5757" i="2"/>
  <c r="U5625" i="2"/>
  <c r="V5577" i="2"/>
  <c r="V5541" i="2"/>
  <c r="V5529" i="2"/>
  <c r="V5505" i="2"/>
  <c r="V5385" i="2"/>
  <c r="V5325" i="2"/>
  <c r="V5301" i="2"/>
  <c r="V5241" i="2"/>
  <c r="V5097" i="2"/>
  <c r="V5025" i="2"/>
  <c r="U4989" i="2"/>
  <c r="V4905" i="2"/>
  <c r="V4893" i="2"/>
  <c r="V4545" i="2"/>
  <c r="V4533" i="2"/>
  <c r="V4509" i="2"/>
  <c r="V4401" i="2"/>
  <c r="V4305" i="2"/>
  <c r="V4281" i="2"/>
  <c r="V4089" i="2"/>
  <c r="V4077" i="2"/>
  <c r="V4053" i="2"/>
  <c r="V4017" i="2"/>
  <c r="V3657" i="2"/>
  <c r="V3621" i="2"/>
  <c r="V3525" i="2"/>
  <c r="V3489" i="2"/>
  <c r="V3393" i="2"/>
  <c r="V3225" i="2"/>
  <c r="V3165" i="2"/>
  <c r="V3093" i="2"/>
  <c r="V2925" i="2"/>
  <c r="V2865" i="2"/>
  <c r="V2757" i="2"/>
  <c r="V2733" i="2"/>
  <c r="V2697" i="2"/>
  <c r="V2625" i="2"/>
  <c r="V2589" i="2"/>
  <c r="V2457" i="2"/>
  <c r="V2385" i="2"/>
  <c r="V2253" i="2"/>
  <c r="V2241" i="2"/>
  <c r="V2229" i="2"/>
  <c r="V2205" i="2"/>
  <c r="V2097" i="2"/>
  <c r="V2073" i="2"/>
  <c r="V2037" i="2"/>
  <c r="V2001" i="2"/>
  <c r="V1809" i="2"/>
  <c r="V1785" i="2"/>
  <c r="V1701" i="2"/>
  <c r="V1665" i="2"/>
  <c r="V1629" i="2"/>
  <c r="V1593" i="2"/>
  <c r="V1569" i="2"/>
  <c r="V1521" i="2"/>
  <c r="U1437" i="2"/>
  <c r="V1281" i="2"/>
  <c r="V1209" i="2"/>
  <c r="V1173" i="2"/>
  <c r="V1089" i="2"/>
  <c r="V1053" i="2"/>
  <c r="V1017" i="2"/>
  <c r="V1005" i="2"/>
  <c r="V957" i="2"/>
  <c r="V921" i="2"/>
  <c r="V873" i="2"/>
  <c r="V849" i="2"/>
  <c r="V825" i="2"/>
  <c r="V765" i="2"/>
  <c r="V621" i="2"/>
  <c r="V405" i="2"/>
  <c r="V381" i="2"/>
  <c r="V345" i="2"/>
  <c r="V321" i="2"/>
  <c r="V285" i="2"/>
  <c r="V189" i="2"/>
  <c r="V165" i="2"/>
  <c r="V141" i="2"/>
  <c r="V21" i="2"/>
  <c r="T9497" i="2"/>
  <c r="U9497" i="2"/>
  <c r="V9485" i="2"/>
  <c r="U9473" i="2"/>
  <c r="V9473" i="2"/>
  <c r="V9437" i="2"/>
  <c r="V9413" i="2"/>
  <c r="V9365" i="2"/>
  <c r="U9317" i="2"/>
  <c r="V9317" i="2"/>
  <c r="V9293" i="2"/>
  <c r="V9209" i="2"/>
  <c r="U9173" i="2"/>
  <c r="V9173" i="2"/>
  <c r="V9137" i="2"/>
  <c r="S9089" i="2"/>
  <c r="U9089" i="2"/>
  <c r="U8801" i="2"/>
  <c r="V8801" i="2"/>
  <c r="V8705" i="2"/>
  <c r="V8549" i="2"/>
  <c r="S8513" i="2"/>
  <c r="V8489" i="2"/>
  <c r="V8477" i="2"/>
  <c r="V8453" i="2"/>
  <c r="S8417" i="2"/>
  <c r="V8357" i="2"/>
  <c r="V8680" i="2"/>
  <c r="V8644" i="2"/>
  <c r="U8632" i="2"/>
  <c r="V8608" i="2"/>
  <c r="V8392" i="2"/>
  <c r="U8272" i="2"/>
  <c r="T8200" i="2"/>
  <c r="V8032" i="2"/>
  <c r="U8032" i="2"/>
  <c r="T7900" i="2"/>
  <c r="V7708" i="2"/>
  <c r="V7672" i="2"/>
  <c r="T7660" i="2"/>
  <c r="T7612" i="2"/>
  <c r="U7600" i="2"/>
  <c r="V7480" i="2"/>
  <c r="U7468" i="2"/>
  <c r="S7456" i="2"/>
  <c r="U7276" i="2"/>
  <c r="V7108" i="2"/>
  <c r="U7048" i="2"/>
  <c r="V6988" i="2"/>
  <c r="V6904" i="2"/>
  <c r="U6868" i="2"/>
  <c r="U6844" i="2"/>
  <c r="S6544" i="2"/>
  <c r="V6544" i="2"/>
  <c r="U6520" i="2"/>
  <c r="V6400" i="2"/>
  <c r="T6400" i="2"/>
  <c r="V6124" i="2"/>
  <c r="T6028" i="2"/>
  <c r="U6004" i="2"/>
  <c r="V5980" i="2"/>
  <c r="V5896" i="2"/>
  <c r="U5884" i="2"/>
  <c r="V5728" i="2"/>
  <c r="U5716" i="2"/>
  <c r="V5632" i="2"/>
  <c r="T5608" i="2"/>
  <c r="V5596" i="2"/>
  <c r="V5584" i="2"/>
  <c r="V5200" i="2"/>
  <c r="T5164" i="2"/>
  <c r="U5116" i="2"/>
  <c r="T5116" i="2"/>
  <c r="U5056" i="2"/>
  <c r="V5056" i="2"/>
  <c r="V5044" i="2"/>
  <c r="V5020" i="2"/>
  <c r="V4948" i="2"/>
  <c r="V4816" i="2"/>
  <c r="V4804" i="2"/>
  <c r="V4660" i="2"/>
  <c r="T4408" i="2"/>
  <c r="U4300" i="2"/>
  <c r="V4288" i="2"/>
  <c r="U4264" i="2"/>
  <c r="U3952" i="2"/>
  <c r="V3856" i="2"/>
  <c r="V3832" i="2"/>
  <c r="U3808" i="2"/>
  <c r="V3796" i="2"/>
  <c r="V3760" i="2"/>
  <c r="U3676" i="2"/>
  <c r="T3316" i="2"/>
  <c r="V3244" i="2"/>
  <c r="T2992" i="2"/>
  <c r="T2968" i="2"/>
  <c r="V2968" i="2"/>
  <c r="U2944" i="2"/>
  <c r="V2932" i="2"/>
  <c r="V2896" i="2"/>
  <c r="V2872" i="2"/>
  <c r="V2788" i="2"/>
  <c r="V2764" i="2"/>
  <c r="U2632" i="2"/>
  <c r="V2620" i="2"/>
  <c r="V2608" i="2"/>
  <c r="U2512" i="2"/>
  <c r="V2464" i="2"/>
  <c r="V2452" i="2"/>
  <c r="V2284" i="2"/>
  <c r="T2260" i="2"/>
  <c r="V2248" i="2"/>
  <c r="T2248" i="2"/>
  <c r="V2212" i="2"/>
  <c r="V2188" i="2"/>
  <c r="V2152" i="2"/>
  <c r="V2104" i="2"/>
  <c r="V2080" i="2"/>
  <c r="U2056" i="2"/>
  <c r="V1984" i="2"/>
  <c r="V1936" i="2"/>
  <c r="V1900" i="2"/>
  <c r="V1888" i="2"/>
  <c r="V1708" i="2"/>
  <c r="V1684" i="2"/>
  <c r="V1612" i="2"/>
  <c r="V1576" i="2"/>
  <c r="V1552" i="2"/>
  <c r="V1480" i="2"/>
  <c r="V1408" i="2"/>
  <c r="V1384" i="2"/>
  <c r="V1360" i="2"/>
  <c r="V1348" i="2"/>
  <c r="V1336" i="2"/>
  <c r="V1312" i="2"/>
  <c r="V1252" i="2"/>
  <c r="V1228" i="2"/>
  <c r="V1216" i="2"/>
  <c r="V1204" i="2"/>
  <c r="V1180" i="2"/>
  <c r="V1060" i="2"/>
  <c r="V1024" i="2"/>
  <c r="V1012" i="2"/>
  <c r="U964" i="2"/>
  <c r="V940" i="2"/>
  <c r="V868" i="2"/>
  <c r="U832" i="2"/>
  <c r="V820" i="2"/>
  <c r="V808" i="2"/>
  <c r="V784" i="2"/>
  <c r="V760" i="2"/>
  <c r="V736" i="2"/>
  <c r="V724" i="2"/>
  <c r="V712" i="2"/>
  <c r="V700" i="2"/>
  <c r="V664" i="2"/>
  <c r="V640" i="2"/>
  <c r="V592" i="2"/>
  <c r="V568" i="2"/>
  <c r="V520" i="2"/>
  <c r="V508" i="2"/>
  <c r="V496" i="2"/>
  <c r="V460" i="2"/>
  <c r="V436" i="2"/>
  <c r="V412" i="2"/>
  <c r="T256" i="2"/>
  <c r="V232" i="2"/>
  <c r="V220" i="2"/>
  <c r="V208" i="2"/>
  <c r="V196" i="2"/>
  <c r="U184" i="2"/>
  <c r="V172" i="2"/>
  <c r="V148" i="2"/>
  <c r="U124" i="2"/>
  <c r="U88" i="2"/>
  <c r="V64" i="2"/>
  <c r="V52" i="2"/>
  <c r="V28" i="2"/>
  <c r="V4" i="2"/>
  <c r="T6305" i="2"/>
  <c r="U8513" i="2"/>
  <c r="U4997" i="2"/>
  <c r="V8693" i="2"/>
  <c r="V8513" i="2"/>
  <c r="V7985" i="2"/>
  <c r="V5745" i="2"/>
  <c r="V1877" i="2"/>
  <c r="V9525" i="2"/>
  <c r="V9501" i="2"/>
  <c r="V9477" i="2"/>
  <c r="V9309" i="2"/>
  <c r="V9297" i="2"/>
  <c r="V9165" i="2"/>
  <c r="V9081" i="2"/>
  <c r="V8973" i="2"/>
  <c r="V8937" i="2"/>
  <c r="V8901" i="2"/>
  <c r="U8865" i="2"/>
  <c r="V8697" i="2"/>
  <c r="V8625" i="2"/>
  <c r="V8517" i="2"/>
  <c r="V8493" i="2"/>
  <c r="V8313" i="2"/>
  <c r="V8277" i="2"/>
  <c r="V8253" i="2"/>
  <c r="V8193" i="2"/>
  <c r="V8157" i="2"/>
  <c r="V8145" i="2"/>
  <c r="V8121" i="2"/>
  <c r="V8097" i="2"/>
  <c r="V8025" i="2"/>
  <c r="V8001" i="2"/>
  <c r="V7965" i="2"/>
  <c r="U7893" i="2"/>
  <c r="V7869" i="2"/>
  <c r="V7689" i="2"/>
  <c r="V7677" i="2"/>
  <c r="V7437" i="2"/>
  <c r="V7413" i="2"/>
  <c r="V7377" i="2"/>
  <c r="V7341" i="2"/>
  <c r="V7305" i="2"/>
  <c r="V7281" i="2"/>
  <c r="V7257" i="2"/>
  <c r="V7197" i="2"/>
  <c r="V7161" i="2"/>
  <c r="V7053" i="2"/>
  <c r="V7017" i="2"/>
  <c r="V6993" i="2"/>
  <c r="V6981" i="2"/>
  <c r="V6957" i="2"/>
  <c r="V6933" i="2"/>
  <c r="V6873" i="2"/>
  <c r="V6525" i="2"/>
  <c r="V6501" i="2"/>
  <c r="U6333" i="2"/>
  <c r="V6309" i="2"/>
  <c r="V6237" i="2"/>
  <c r="V6165" i="2"/>
  <c r="V6129" i="2"/>
  <c r="V6117" i="2"/>
  <c r="V6069" i="2"/>
  <c r="V5961" i="2"/>
  <c r="V5937" i="2"/>
  <c r="V5841" i="2"/>
  <c r="V5817" i="2"/>
  <c r="V5721" i="2"/>
  <c r="V5685" i="2"/>
  <c r="V5565" i="2"/>
  <c r="V5469" i="2"/>
  <c r="V5445" i="2"/>
  <c r="V5397" i="2"/>
  <c r="V5361" i="2"/>
  <c r="V5253" i="2"/>
  <c r="U5229" i="2"/>
  <c r="V4929" i="2"/>
  <c r="V4821" i="2"/>
  <c r="V4797" i="2"/>
  <c r="V4761" i="2"/>
  <c r="V4641" i="2"/>
  <c r="V4569" i="2"/>
  <c r="V4413" i="2"/>
  <c r="V4389" i="2"/>
  <c r="V4197" i="2"/>
  <c r="V4185" i="2"/>
  <c r="V4101" i="2"/>
  <c r="V3897" i="2"/>
  <c r="V3597" i="2"/>
  <c r="V3309" i="2"/>
  <c r="V2949" i="2"/>
  <c r="V2793" i="2"/>
  <c r="V2721" i="2"/>
  <c r="V2685" i="2"/>
  <c r="V2661" i="2"/>
  <c r="V2529" i="2"/>
  <c r="V2505" i="2"/>
  <c r="V2469" i="2"/>
  <c r="V2397" i="2"/>
  <c r="V2373" i="2"/>
  <c r="V2349" i="2"/>
  <c r="V2325" i="2"/>
  <c r="V2169" i="2"/>
  <c r="V2145" i="2"/>
  <c r="V2121" i="2"/>
  <c r="V2085" i="2"/>
  <c r="V2061" i="2"/>
  <c r="V2025" i="2"/>
  <c r="V1953" i="2"/>
  <c r="V1797" i="2"/>
  <c r="V1773" i="2"/>
  <c r="V1689" i="2"/>
  <c r="V1653" i="2"/>
  <c r="V1617" i="2"/>
  <c r="V1581" i="2"/>
  <c r="V1461" i="2"/>
  <c r="V1425" i="2"/>
  <c r="V1365" i="2"/>
  <c r="V1341" i="2"/>
  <c r="V1317" i="2"/>
  <c r="V1149" i="2"/>
  <c r="V1125" i="2"/>
  <c r="V1101" i="2"/>
  <c r="V1077" i="2"/>
  <c r="V1041" i="2"/>
  <c r="V897" i="2"/>
  <c r="V861" i="2"/>
  <c r="V837" i="2"/>
  <c r="V585" i="2"/>
  <c r="V573" i="2"/>
  <c r="V369" i="2"/>
  <c r="V261" i="2"/>
  <c r="V213" i="2"/>
  <c r="V177" i="2"/>
  <c r="V69" i="2"/>
  <c r="V357" i="2"/>
  <c r="V9545" i="2"/>
  <c r="T9533" i="2"/>
  <c r="V9533" i="2"/>
  <c r="V9509" i="2"/>
  <c r="V9425" i="2"/>
  <c r="V9401" i="2"/>
  <c r="T9353" i="2"/>
  <c r="S9341" i="2"/>
  <c r="V9341" i="2"/>
  <c r="U9305" i="2"/>
  <c r="V9305" i="2"/>
  <c r="V9281" i="2"/>
  <c r="V9185" i="2"/>
  <c r="U9185" i="2"/>
  <c r="T9149" i="2"/>
  <c r="U9149" i="2"/>
  <c r="T9065" i="2"/>
  <c r="V9065" i="2"/>
  <c r="V9041" i="2"/>
  <c r="U9041" i="2"/>
  <c r="U9005" i="2"/>
  <c r="S8981" i="2"/>
  <c r="V8969" i="2"/>
  <c r="T8969" i="2"/>
  <c r="V8957" i="2"/>
  <c r="T8957" i="2"/>
  <c r="V8921" i="2"/>
  <c r="U8897" i="2"/>
  <c r="V8885" i="2"/>
  <c r="U8885" i="2"/>
  <c r="T8753" i="2"/>
  <c r="T8681" i="2"/>
  <c r="U8645" i="2"/>
  <c r="V8645" i="2"/>
  <c r="U8633" i="2"/>
  <c r="V8585" i="2"/>
  <c r="V8561" i="2"/>
  <c r="T8537" i="2"/>
  <c r="U8501" i="2"/>
  <c r="V8501" i="2"/>
  <c r="V8393" i="2"/>
  <c r="U8369" i="2"/>
  <c r="V8369" i="2"/>
  <c r="V8333" i="2"/>
  <c r="V8309" i="2"/>
  <c r="S8285" i="2"/>
  <c r="V8285" i="2"/>
  <c r="V8261" i="2"/>
  <c r="U8201" i="2"/>
  <c r="V8201" i="2"/>
  <c r="V8189" i="2"/>
  <c r="V8177" i="2"/>
  <c r="S8069" i="2"/>
  <c r="T8069" i="2"/>
  <c r="V8021" i="2"/>
  <c r="U7973" i="2"/>
  <c r="V7937" i="2"/>
  <c r="T7937" i="2"/>
  <c r="V7913" i="2"/>
  <c r="U7901" i="2"/>
  <c r="V7901" i="2"/>
  <c r="U7829" i="2"/>
  <c r="V7829" i="2"/>
  <c r="U7817" i="2"/>
  <c r="V7817" i="2"/>
  <c r="V7769" i="2"/>
  <c r="S7757" i="2"/>
  <c r="V7757" i="2"/>
  <c r="V9460" i="2"/>
  <c r="T9436" i="2"/>
  <c r="V9388" i="2"/>
  <c r="V9328" i="2"/>
  <c r="U9280" i="2"/>
  <c r="T9268" i="2"/>
  <c r="U9256" i="2"/>
  <c r="U9052" i="2"/>
  <c r="V8992" i="2"/>
  <c r="U8980" i="2"/>
  <c r="V8956" i="2"/>
  <c r="V8944" i="2"/>
  <c r="U8920" i="2"/>
  <c r="V8908" i="2"/>
  <c r="U8896" i="2"/>
  <c r="S8860" i="2"/>
  <c r="T8860" i="2"/>
  <c r="V8836" i="2"/>
  <c r="T8824" i="2"/>
  <c r="V8812" i="2"/>
  <c r="T8752" i="2"/>
  <c r="U8512" i="2"/>
  <c r="S8464" i="2"/>
  <c r="V8452" i="2"/>
  <c r="T8452" i="2"/>
  <c r="T8380" i="2"/>
  <c r="U8320" i="2"/>
  <c r="U8188" i="2"/>
  <c r="T8176" i="2"/>
  <c r="U8116" i="2"/>
  <c r="U8104" i="2"/>
  <c r="U8044" i="2"/>
  <c r="T7996" i="2"/>
  <c r="V7912" i="2"/>
  <c r="S7888" i="2"/>
  <c r="V7888" i="2"/>
  <c r="S7816" i="2"/>
  <c r="V7816" i="2"/>
  <c r="U7756" i="2"/>
  <c r="S7744" i="2"/>
  <c r="U7720" i="2"/>
  <c r="T7432" i="2"/>
  <c r="T7396" i="2"/>
  <c r="V7324" i="2"/>
  <c r="V7312" i="2"/>
  <c r="V7180" i="2"/>
  <c r="V7168" i="2"/>
  <c r="T7036" i="2"/>
  <c r="V6952" i="2"/>
  <c r="U6916" i="2"/>
  <c r="T6808" i="2"/>
  <c r="U6748" i="2"/>
  <c r="U6664" i="2"/>
  <c r="V6556" i="2"/>
  <c r="U6532" i="2"/>
  <c r="V6424" i="2"/>
  <c r="V6376" i="2"/>
  <c r="T6364" i="2"/>
  <c r="U6364" i="2"/>
  <c r="U6340" i="2"/>
  <c r="U6328" i="2"/>
  <c r="V6304" i="2"/>
  <c r="V6280" i="2"/>
  <c r="U6244" i="2"/>
  <c r="S6172" i="2"/>
  <c r="S6088" i="2"/>
  <c r="U5992" i="2"/>
  <c r="V5788" i="2"/>
  <c r="U5788" i="2"/>
  <c r="T5740" i="2"/>
  <c r="V5656" i="2"/>
  <c r="U5524" i="2"/>
  <c r="T5440" i="2"/>
  <c r="V5308" i="2"/>
  <c r="V5104" i="2"/>
  <c r="V5068" i="2"/>
  <c r="V4996" i="2"/>
  <c r="V4900" i="2"/>
  <c r="V4600" i="2"/>
  <c r="U4564" i="2"/>
  <c r="T4552" i="2"/>
  <c r="V4528" i="2"/>
  <c r="U4516" i="2"/>
  <c r="V4384" i="2"/>
  <c r="V4336" i="2"/>
  <c r="V4324" i="2"/>
  <c r="V4204" i="2"/>
  <c r="V4180" i="2"/>
  <c r="V4144" i="2"/>
  <c r="V4132" i="2"/>
  <c r="T4120" i="2"/>
  <c r="V4120" i="2"/>
  <c r="V4084" i="2"/>
  <c r="V4060" i="2"/>
  <c r="V4024" i="2"/>
  <c r="V3988" i="2"/>
  <c r="V3976" i="2"/>
  <c r="R3736" i="2"/>
  <c r="V3688" i="2"/>
  <c r="V3664" i="2"/>
  <c r="T3640" i="2"/>
  <c r="V3628" i="2"/>
  <c r="V3604" i="2"/>
  <c r="U3592" i="2"/>
  <c r="V3532" i="2"/>
  <c r="V3520" i="2"/>
  <c r="V3448" i="2"/>
  <c r="V3400" i="2"/>
  <c r="V3328" i="2"/>
  <c r="U3280" i="2"/>
  <c r="U3160" i="2"/>
  <c r="V3112" i="2"/>
  <c r="V3028" i="2"/>
  <c r="V3016" i="2"/>
  <c r="V2956" i="2"/>
  <c r="V2848" i="2"/>
  <c r="V2776" i="2"/>
  <c r="V2728" i="2"/>
  <c r="U2716" i="2"/>
  <c r="T2668" i="2"/>
  <c r="T2584" i="2"/>
  <c r="V2572" i="2"/>
  <c r="V2524" i="2"/>
  <c r="V2476" i="2"/>
  <c r="V2404" i="2"/>
  <c r="V2380" i="2"/>
  <c r="U2368" i="2"/>
  <c r="V2356" i="2"/>
  <c r="V2320" i="2"/>
  <c r="U2308" i="2"/>
  <c r="V2272" i="2"/>
  <c r="V2140" i="2"/>
  <c r="V2068" i="2"/>
  <c r="V2044" i="2"/>
  <c r="V2032" i="2"/>
  <c r="V2020" i="2"/>
  <c r="V2008" i="2"/>
  <c r="V1948" i="2"/>
  <c r="V1864" i="2"/>
  <c r="V1852" i="2"/>
  <c r="V1828" i="2"/>
  <c r="V1816" i="2"/>
  <c r="U1792" i="2"/>
  <c r="V1768" i="2"/>
  <c r="V1732" i="2"/>
  <c r="V1672" i="2"/>
  <c r="V1660" i="2"/>
  <c r="V1648" i="2"/>
  <c r="V1624" i="2"/>
  <c r="V1600" i="2"/>
  <c r="V1588" i="2"/>
  <c r="V1564" i="2"/>
  <c r="V1540" i="2"/>
  <c r="V1528" i="2"/>
  <c r="V1516" i="2"/>
  <c r="V1492" i="2"/>
  <c r="V1468" i="2"/>
  <c r="V1456" i="2"/>
  <c r="V1444" i="2"/>
  <c r="V1420" i="2"/>
  <c r="V1396" i="2"/>
  <c r="V1372" i="2"/>
  <c r="V1300" i="2"/>
  <c r="V1288" i="2"/>
  <c r="V1264" i="2"/>
  <c r="V1240" i="2"/>
  <c r="V1168" i="2"/>
  <c r="V1156" i="2"/>
  <c r="V1144" i="2"/>
  <c r="V1132" i="2"/>
  <c r="V1108" i="2"/>
  <c r="V1096" i="2"/>
  <c r="U1084" i="2"/>
  <c r="V1084" i="2"/>
  <c r="V952" i="2"/>
  <c r="T628" i="2"/>
  <c r="T8657" i="2"/>
  <c r="T4157" i="2"/>
  <c r="T1289" i="2"/>
  <c r="U7996" i="2"/>
  <c r="U6893" i="2"/>
  <c r="U5921" i="2"/>
  <c r="U5453" i="2"/>
  <c r="U4973" i="2"/>
  <c r="U3629" i="2"/>
  <c r="U3077" i="2"/>
  <c r="U2165" i="2"/>
  <c r="V8993" i="2"/>
  <c r="V7517" i="2"/>
  <c r="V7049" i="2"/>
  <c r="V6509" i="2"/>
  <c r="V6317" i="2"/>
  <c r="V9543" i="2"/>
  <c r="U9483" i="2"/>
  <c r="V9471" i="2"/>
  <c r="V9435" i="2"/>
  <c r="T9411" i="2"/>
  <c r="T9399" i="2"/>
  <c r="T9279" i="2"/>
  <c r="V9267" i="2"/>
  <c r="S9243" i="2"/>
  <c r="U9243" i="2"/>
  <c r="U9183" i="2"/>
  <c r="T9135" i="2"/>
  <c r="V9111" i="2"/>
  <c r="U9099" i="2"/>
  <c r="V9075" i="2"/>
  <c r="U9051" i="2"/>
  <c r="V8943" i="2"/>
  <c r="T8919" i="2"/>
  <c r="V8895" i="2"/>
  <c r="U8835" i="2"/>
  <c r="V8823" i="2"/>
  <c r="T8823" i="2"/>
  <c r="V8811" i="2"/>
  <c r="V8787" i="2"/>
  <c r="V8775" i="2"/>
  <c r="V8751" i="2"/>
  <c r="U8631" i="2"/>
  <c r="T8619" i="2"/>
  <c r="U8571" i="2"/>
  <c r="T8559" i="2"/>
  <c r="V8559" i="2"/>
  <c r="V8547" i="2"/>
  <c r="S8475" i="2"/>
  <c r="U8403" i="2"/>
  <c r="V8367" i="2"/>
  <c r="U8367" i="2"/>
  <c r="U8331" i="2"/>
  <c r="V8283" i="2"/>
  <c r="T8283" i="2"/>
  <c r="T8259" i="2"/>
  <c r="V8187" i="2"/>
  <c r="V8175" i="2"/>
  <c r="V8151" i="2"/>
  <c r="U8115" i="2"/>
  <c r="V8103" i="2"/>
  <c r="U8091" i="2"/>
  <c r="U8043" i="2"/>
  <c r="V7971" i="2"/>
  <c r="T7911" i="2"/>
  <c r="V7899" i="2"/>
  <c r="S7887" i="2"/>
  <c r="V7827" i="2"/>
  <c r="V7755" i="2"/>
  <c r="V7479" i="2"/>
  <c r="V7443" i="2"/>
  <c r="T7443" i="2"/>
  <c r="T7395" i="2"/>
  <c r="V7347" i="2"/>
  <c r="V7323" i="2"/>
  <c r="V7251" i="2"/>
  <c r="U7227" i="2"/>
  <c r="T7227" i="2"/>
  <c r="V7167" i="2"/>
  <c r="V7107" i="2"/>
  <c r="V7023" i="2"/>
  <c r="T7011" i="2"/>
  <c r="V6951" i="2"/>
  <c r="U6843" i="2"/>
  <c r="V6819" i="2"/>
  <c r="T6747" i="2"/>
  <c r="T6735" i="2"/>
  <c r="V6711" i="2"/>
  <c r="T6663" i="2"/>
  <c r="T6591" i="2"/>
  <c r="V6555" i="2"/>
  <c r="V6543" i="2"/>
  <c r="U6531" i="2"/>
  <c r="V6519" i="2"/>
  <c r="V6447" i="2"/>
  <c r="U6399" i="2"/>
  <c r="T6243" i="2"/>
  <c r="V6231" i="2"/>
  <c r="V6195" i="2"/>
  <c r="U6159" i="2"/>
  <c r="T6099" i="2"/>
  <c r="T6087" i="2"/>
  <c r="S6087" i="2"/>
  <c r="V6015" i="2"/>
  <c r="V6003" i="2"/>
  <c r="T5979" i="2"/>
  <c r="V5955" i="2"/>
  <c r="V5943" i="2"/>
  <c r="T5919" i="2"/>
  <c r="V5883" i="2"/>
  <c r="V5871" i="2"/>
  <c r="V5799" i="2"/>
  <c r="T5739" i="2"/>
  <c r="U5679" i="2"/>
  <c r="V5667" i="2"/>
  <c r="U5655" i="2"/>
  <c r="V5643" i="2"/>
  <c r="V5619" i="2"/>
  <c r="U5595" i="2"/>
  <c r="V5583" i="2"/>
  <c r="T5523" i="2"/>
  <c r="V5499" i="2"/>
  <c r="V5451" i="2"/>
  <c r="V5379" i="2"/>
  <c r="U5367" i="2"/>
  <c r="U5307" i="2"/>
  <c r="S5307" i="2"/>
  <c r="U5295" i="2"/>
  <c r="V5271" i="2"/>
  <c r="U5247" i="2"/>
  <c r="V5187" i="2"/>
  <c r="V5163" i="2"/>
  <c r="V5115" i="2"/>
  <c r="V5103" i="2"/>
  <c r="U5103" i="2"/>
  <c r="T5091" i="2"/>
  <c r="V5091" i="2"/>
  <c r="V5043" i="2"/>
  <c r="V5019" i="2"/>
  <c r="U4995" i="2"/>
  <c r="V4971" i="2"/>
  <c r="U4947" i="2"/>
  <c r="U4911" i="2"/>
  <c r="V4899" i="2"/>
  <c r="U4875" i="2"/>
  <c r="T4767" i="2"/>
  <c r="V4755" i="2"/>
  <c r="R4731" i="2"/>
  <c r="V4719" i="2"/>
  <c r="U4707" i="2"/>
  <c r="S4671" i="2"/>
  <c r="T4647" i="2"/>
  <c r="S4611" i="2"/>
  <c r="V4587" i="2"/>
  <c r="U4563" i="2"/>
  <c r="V4539" i="2"/>
  <c r="U4527" i="2"/>
  <c r="V4515" i="2"/>
  <c r="T4503" i="2"/>
  <c r="V4419" i="2"/>
  <c r="V4407" i="2"/>
  <c r="T4383" i="2"/>
  <c r="V4335" i="2"/>
  <c r="V4323" i="2"/>
  <c r="T4323" i="2"/>
  <c r="V4299" i="2"/>
  <c r="U4287" i="2"/>
  <c r="T4275" i="2"/>
  <c r="V4275" i="2"/>
  <c r="V4263" i="2"/>
  <c r="T4239" i="2"/>
  <c r="V4227" i="2"/>
  <c r="U4215" i="2"/>
  <c r="T4203" i="2"/>
  <c r="V4191" i="2"/>
  <c r="U4143" i="2"/>
  <c r="T4095" i="2"/>
  <c r="V4035" i="2"/>
  <c r="U4035" i="2"/>
  <c r="V4023" i="2"/>
  <c r="V3999" i="2"/>
  <c r="U3987" i="2"/>
  <c r="V3987" i="2"/>
  <c r="T3987" i="2"/>
  <c r="U3975" i="2"/>
  <c r="T3963" i="2"/>
  <c r="V3939" i="2"/>
  <c r="V3927" i="2"/>
  <c r="V3915" i="2"/>
  <c r="V3903" i="2"/>
  <c r="V3867" i="2"/>
  <c r="V3855" i="2"/>
  <c r="V3807" i="2"/>
  <c r="V3795" i="2"/>
  <c r="V3783" i="2"/>
  <c r="U3783" i="2"/>
  <c r="V3711" i="2"/>
  <c r="V3699" i="2"/>
  <c r="V3675" i="2"/>
  <c r="V3627" i="2"/>
  <c r="V3603" i="2"/>
  <c r="V3591" i="2"/>
  <c r="V3555" i="2"/>
  <c r="T3507" i="2"/>
  <c r="V3471" i="2"/>
  <c r="V3447" i="2"/>
  <c r="V3399" i="2"/>
  <c r="T3363" i="2"/>
  <c r="V3351" i="2"/>
  <c r="V3327" i="2"/>
  <c r="T3267" i="2"/>
  <c r="U3243" i="2"/>
  <c r="U3231" i="2"/>
  <c r="V3147" i="2"/>
  <c r="T3123" i="2"/>
  <c r="U3099" i="2"/>
  <c r="U3087" i="2"/>
  <c r="V3063" i="2"/>
  <c r="V3039" i="2"/>
  <c r="T2991" i="2"/>
  <c r="V2979" i="2"/>
  <c r="U2931" i="2"/>
  <c r="U2919" i="2"/>
  <c r="T2907" i="2"/>
  <c r="V2895" i="2"/>
  <c r="V2883" i="2"/>
  <c r="R2871" i="2"/>
  <c r="T2859" i="2"/>
  <c r="V2811" i="2"/>
  <c r="V2751" i="2"/>
  <c r="V2715" i="2"/>
  <c r="V2691" i="2"/>
  <c r="V2643" i="2"/>
  <c r="T2631" i="2"/>
  <c r="V2607" i="2"/>
  <c r="V2583" i="2"/>
  <c r="V2571" i="2"/>
  <c r="U2511" i="2"/>
  <c r="V2499" i="2"/>
  <c r="T2487" i="2"/>
  <c r="T2475" i="2"/>
  <c r="U2439" i="2"/>
  <c r="V2415" i="2"/>
  <c r="V2367" i="2"/>
  <c r="V2343" i="2"/>
  <c r="V2319" i="2"/>
  <c r="U2307" i="2"/>
  <c r="T2283" i="2"/>
  <c r="U2283" i="2"/>
  <c r="V2271" i="2"/>
  <c r="V2247" i="2"/>
  <c r="T2235" i="2"/>
  <c r="V2211" i="2"/>
  <c r="V2175" i="2"/>
  <c r="V2139" i="2"/>
  <c r="U2127" i="2"/>
  <c r="V2115" i="2"/>
  <c r="V2079" i="2"/>
  <c r="V2043" i="2"/>
  <c r="V2031" i="2"/>
  <c r="T2019" i="2"/>
  <c r="V2007" i="2"/>
  <c r="V1971" i="2"/>
  <c r="T1959" i="2"/>
  <c r="V1947" i="2"/>
  <c r="V1935" i="2"/>
  <c r="U1911" i="2"/>
  <c r="V1887" i="2"/>
  <c r="T1875" i="2"/>
  <c r="V1863" i="2"/>
  <c r="T1851" i="2"/>
  <c r="V1815" i="2"/>
  <c r="V1803" i="2"/>
  <c r="T1803" i="2"/>
  <c r="V1791" i="2"/>
  <c r="V1779" i="2"/>
  <c r="T1767" i="2"/>
  <c r="V1755" i="2"/>
  <c r="V1743" i="2"/>
  <c r="V1671" i="2"/>
  <c r="V1659" i="2"/>
  <c r="T1647" i="2"/>
  <c r="T1635" i="2"/>
  <c r="V1623" i="2"/>
  <c r="T1611" i="2"/>
  <c r="V1599" i="2"/>
  <c r="V1587" i="2"/>
  <c r="T1575" i="2"/>
  <c r="U1563" i="2"/>
  <c r="U1551" i="2"/>
  <c r="V1515" i="2"/>
  <c r="T1503" i="2"/>
  <c r="U1491" i="2"/>
  <c r="U1479" i="2"/>
  <c r="T1479" i="2"/>
  <c r="V1467" i="2"/>
  <c r="V1455" i="2"/>
  <c r="T1443" i="2"/>
  <c r="U1407" i="2"/>
  <c r="U1383" i="2"/>
  <c r="V1359" i="2"/>
  <c r="T1335" i="2"/>
  <c r="V1311" i="2"/>
  <c r="V1287" i="2"/>
  <c r="V1275" i="2"/>
  <c r="V1263" i="2"/>
  <c r="U1239" i="2"/>
  <c r="T1227" i="2"/>
  <c r="V1215" i="2"/>
  <c r="V1203" i="2"/>
  <c r="U1179" i="2"/>
  <c r="V1167" i="2"/>
  <c r="V1155" i="2"/>
  <c r="V1143" i="2"/>
  <c r="V1047" i="2"/>
  <c r="V1035" i="2"/>
  <c r="V1023" i="2"/>
  <c r="V1011" i="2"/>
  <c r="V999" i="2"/>
  <c r="V987" i="2"/>
  <c r="V975" i="2"/>
  <c r="V963" i="2"/>
  <c r="V951" i="2"/>
  <c r="V939" i="2"/>
  <c r="V927" i="2"/>
  <c r="V915" i="2"/>
  <c r="V903" i="2"/>
  <c r="V891" i="2"/>
  <c r="V879" i="2"/>
  <c r="V867" i="2"/>
  <c r="V855" i="2"/>
  <c r="V843" i="2"/>
  <c r="V831" i="2"/>
  <c r="V807" i="2"/>
  <c r="V795" i="2"/>
  <c r="V783" i="2"/>
  <c r="V771" i="2"/>
  <c r="V759" i="2"/>
  <c r="V735" i="2"/>
  <c r="V723" i="2"/>
  <c r="V711" i="2"/>
  <c r="V699" i="2"/>
  <c r="V687" i="2"/>
  <c r="V675" i="2"/>
  <c r="V663" i="2"/>
  <c r="V651" i="2"/>
  <c r="V639" i="2"/>
  <c r="V615" i="2"/>
  <c r="V603" i="2"/>
  <c r="V579" i="2"/>
  <c r="V567" i="2"/>
  <c r="V555" i="2"/>
  <c r="V543" i="2"/>
  <c r="V531" i="2"/>
  <c r="V507" i="2"/>
  <c r="V495" i="2"/>
  <c r="V483" i="2"/>
  <c r="V471" i="2"/>
  <c r="V459" i="2"/>
  <c r="V447" i="2"/>
  <c r="V435" i="2"/>
  <c r="V423" i="2"/>
  <c r="V411" i="2"/>
  <c r="V399" i="2"/>
  <c r="V387" i="2"/>
  <c r="V375" i="2"/>
  <c r="V363" i="2"/>
  <c r="V339" i="2"/>
  <c r="V327" i="2"/>
  <c r="V315" i="2"/>
  <c r="V303" i="2"/>
  <c r="V291" i="2"/>
  <c r="V279" i="2"/>
  <c r="V267" i="2"/>
  <c r="V255" i="2"/>
  <c r="V231" i="2"/>
  <c r="V219" i="2"/>
  <c r="V195" i="2"/>
  <c r="V183" i="2"/>
  <c r="V171" i="2"/>
  <c r="V159" i="2"/>
  <c r="V147" i="2"/>
  <c r="V135" i="2"/>
  <c r="V123" i="2"/>
  <c r="V111" i="2"/>
  <c r="V99" i="2"/>
  <c r="V87" i="2"/>
  <c r="V75" i="2"/>
  <c r="V51" i="2"/>
  <c r="V39" i="2"/>
  <c r="V27" i="2"/>
  <c r="V15" i="2"/>
  <c r="V3" i="2"/>
  <c r="S7070" i="2"/>
  <c r="T7707" i="2"/>
  <c r="T5139" i="2"/>
  <c r="T1755" i="2"/>
  <c r="U7850" i="2"/>
  <c r="U6865" i="2"/>
  <c r="U6387" i="2"/>
  <c r="U6050" i="2"/>
  <c r="U5726" i="2"/>
  <c r="U4969" i="2"/>
  <c r="U3434" i="2"/>
  <c r="U1381" i="2"/>
  <c r="V6710" i="2"/>
  <c r="V4635" i="2"/>
  <c r="V2449" i="2"/>
  <c r="U9530" i="2"/>
  <c r="T9506" i="2"/>
  <c r="V9506" i="2"/>
  <c r="U9470" i="2"/>
  <c r="T9458" i="2"/>
  <c r="U9446" i="2"/>
  <c r="T9446" i="2"/>
  <c r="T9338" i="2"/>
  <c r="U9326" i="2"/>
  <c r="T9278" i="2"/>
  <c r="V9278" i="2"/>
  <c r="U9242" i="2"/>
  <c r="T9230" i="2"/>
  <c r="V9230" i="2"/>
  <c r="U9230" i="2"/>
  <c r="U9194" i="2"/>
  <c r="U9182" i="2"/>
  <c r="U9098" i="2"/>
  <c r="U9086" i="2"/>
  <c r="T9086" i="2"/>
  <c r="V9074" i="2"/>
  <c r="V9062" i="2"/>
  <c r="V9026" i="2"/>
  <c r="U9014" i="2"/>
  <c r="S8966" i="2"/>
  <c r="V8966" i="2"/>
  <c r="V8954" i="2"/>
  <c r="S8870" i="2"/>
  <c r="U8870" i="2"/>
  <c r="V8870" i="2"/>
  <c r="V8822" i="2"/>
  <c r="V8810" i="2"/>
  <c r="U8810" i="2"/>
  <c r="U8786" i="2"/>
  <c r="T8762" i="2"/>
  <c r="U8750" i="2"/>
  <c r="V8738" i="2"/>
  <c r="U8714" i="2"/>
  <c r="V8666" i="2"/>
  <c r="V8654" i="2"/>
  <c r="T8606" i="2"/>
  <c r="V8594" i="2"/>
  <c r="T8594" i="2"/>
  <c r="S8546" i="2"/>
  <c r="V8546" i="2"/>
  <c r="U8534" i="2"/>
  <c r="V8450" i="2"/>
  <c r="U8402" i="2"/>
  <c r="S8390" i="2"/>
  <c r="U8390" i="2"/>
  <c r="T8378" i="2"/>
  <c r="V8378" i="2"/>
  <c r="U8318" i="2"/>
  <c r="V8318" i="2"/>
  <c r="V8306" i="2"/>
  <c r="U8294" i="2"/>
  <c r="V8294" i="2"/>
  <c r="V8282" i="2"/>
  <c r="T8282" i="2"/>
  <c r="U8270" i="2"/>
  <c r="T8234" i="2"/>
  <c r="V8222" i="2"/>
  <c r="S8222" i="2"/>
  <c r="S8210" i="2"/>
  <c r="U8210" i="2"/>
  <c r="U8162" i="2"/>
  <c r="S8114" i="2"/>
  <c r="V8102" i="2"/>
  <c r="T8090" i="2"/>
  <c r="S8042" i="2"/>
  <c r="U8042" i="2"/>
  <c r="U8018" i="2"/>
  <c r="V8018" i="2"/>
  <c r="V7994" i="2"/>
  <c r="U7970" i="2"/>
  <c r="V7946" i="2"/>
  <c r="U7934" i="2"/>
  <c r="V7910" i="2"/>
  <c r="V7874" i="2"/>
  <c r="T7802" i="2"/>
  <c r="V7778" i="2"/>
  <c r="V7742" i="2"/>
  <c r="U7742" i="2"/>
  <c r="U7730" i="2"/>
  <c r="U7706" i="2"/>
  <c r="V7682" i="2"/>
  <c r="U7670" i="2"/>
  <c r="U7658" i="2"/>
  <c r="V7610" i="2"/>
  <c r="T7598" i="2"/>
  <c r="T7586" i="2"/>
  <c r="V7586" i="2"/>
  <c r="U7586" i="2"/>
  <c r="U7550" i="2"/>
  <c r="V7514" i="2"/>
  <c r="U7490" i="2"/>
  <c r="V7490" i="2"/>
  <c r="V7478" i="2"/>
  <c r="V7454" i="2"/>
  <c r="V7394" i="2"/>
  <c r="U7346" i="2"/>
  <c r="V7322" i="2"/>
  <c r="V7310" i="2"/>
  <c r="V7298" i="2"/>
  <c r="U7274" i="2"/>
  <c r="V7238" i="2"/>
  <c r="U7178" i="2"/>
  <c r="T7178" i="2"/>
  <c r="V7154" i="2"/>
  <c r="T7142" i="2"/>
  <c r="U7118" i="2"/>
  <c r="T7022" i="2"/>
  <c r="V7022" i="2"/>
  <c r="T6986" i="2"/>
  <c r="U6986" i="2"/>
  <c r="V6842" i="2"/>
  <c r="U6842" i="2"/>
  <c r="U6830" i="2"/>
  <c r="S6818" i="2"/>
  <c r="V6818" i="2"/>
  <c r="V6794" i="2"/>
  <c r="U6746" i="2"/>
  <c r="T6686" i="2"/>
  <c r="V6662" i="2"/>
  <c r="V6650" i="2"/>
  <c r="U6602" i="2"/>
  <c r="T6590" i="2"/>
  <c r="V6578" i="2"/>
  <c r="V6518" i="2"/>
  <c r="V6494" i="2"/>
  <c r="V6482" i="2"/>
  <c r="V6470" i="2"/>
  <c r="V6446" i="2"/>
  <c r="V6422" i="2"/>
  <c r="U6422" i="2"/>
  <c r="T6422" i="2"/>
  <c r="V6398" i="2"/>
  <c r="U6374" i="2"/>
  <c r="U6362" i="2"/>
  <c r="V6362" i="2"/>
  <c r="U6302" i="2"/>
  <c r="V6242" i="2"/>
  <c r="V6182" i="2"/>
  <c r="T6158" i="2"/>
  <c r="U6158" i="2"/>
  <c r="U6146" i="2"/>
  <c r="U6122" i="2"/>
  <c r="T6122" i="2"/>
  <c r="V6110" i="2"/>
  <c r="U6074" i="2"/>
  <c r="V6014" i="2"/>
  <c r="U6002" i="2"/>
  <c r="S5990" i="2"/>
  <c r="U5990" i="2"/>
  <c r="U5978" i="2"/>
  <c r="V5978" i="2"/>
  <c r="T5930" i="2"/>
  <c r="U5834" i="2"/>
  <c r="T5834" i="2"/>
  <c r="V5786" i="2"/>
  <c r="T5774" i="2"/>
  <c r="V5774" i="2"/>
  <c r="U5714" i="2"/>
  <c r="S5702" i="2"/>
  <c r="V5678" i="2"/>
  <c r="V5654" i="2"/>
  <c r="V5642" i="2"/>
  <c r="T5630" i="2"/>
  <c r="V5630" i="2"/>
  <c r="U5618" i="2"/>
  <c r="S5594" i="2"/>
  <c r="U5594" i="2"/>
  <c r="U5582" i="2"/>
  <c r="U5570" i="2"/>
  <c r="V5570" i="2"/>
  <c r="T5522" i="2"/>
  <c r="U5510" i="2"/>
  <c r="T5426" i="2"/>
  <c r="U5414" i="2"/>
  <c r="V5414" i="2"/>
  <c r="T5378" i="2"/>
  <c r="V5354" i="2"/>
  <c r="S5354" i="2"/>
  <c r="V5342" i="2"/>
  <c r="U5330" i="2"/>
  <c r="T5330" i="2"/>
  <c r="V5318" i="2"/>
  <c r="U5258" i="2"/>
  <c r="V5186" i="2"/>
  <c r="T5150" i="2"/>
  <c r="V5114" i="2"/>
  <c r="U5102" i="2"/>
  <c r="V5090" i="2"/>
  <c r="T5090" i="2"/>
  <c r="V5042" i="2"/>
  <c r="T5006" i="2"/>
  <c r="V5006" i="2"/>
  <c r="U4994" i="2"/>
  <c r="V4970" i="2"/>
  <c r="T4946" i="2"/>
  <c r="U4910" i="2"/>
  <c r="V4898" i="2"/>
  <c r="V4874" i="2"/>
  <c r="T4826" i="2"/>
  <c r="U4826" i="2"/>
  <c r="V4730" i="2"/>
  <c r="V4718" i="2"/>
  <c r="V4706" i="2"/>
  <c r="T4670" i="2"/>
  <c r="T4646" i="2"/>
  <c r="V4646" i="2"/>
  <c r="U4634" i="2"/>
  <c r="V4634" i="2"/>
  <c r="U4610" i="2"/>
  <c r="V4598" i="2"/>
  <c r="V4586" i="2"/>
  <c r="V4574" i="2"/>
  <c r="T4562" i="2"/>
  <c r="V4562" i="2"/>
  <c r="U4562" i="2"/>
  <c r="V4514" i="2"/>
  <c r="S4466" i="2"/>
  <c r="U4442" i="2"/>
  <c r="U4406" i="2"/>
  <c r="V4394" i="2"/>
  <c r="V4382" i="2"/>
  <c r="V4370" i="2"/>
  <c r="T4358" i="2"/>
  <c r="U4346" i="2"/>
  <c r="V4334" i="2"/>
  <c r="V4310" i="2"/>
  <c r="T4298" i="2"/>
  <c r="U4298" i="2"/>
  <c r="V4262" i="2"/>
  <c r="V4250" i="2"/>
  <c r="V4226" i="2"/>
  <c r="V4190" i="2"/>
  <c r="U4166" i="2"/>
  <c r="V4154" i="2"/>
  <c r="V4118" i="2"/>
  <c r="T4082" i="2"/>
  <c r="V4070" i="2"/>
  <c r="V4034" i="2"/>
  <c r="U4022" i="2"/>
  <c r="T4022" i="2"/>
  <c r="V4022" i="2"/>
  <c r="T3998" i="2"/>
  <c r="V3974" i="2"/>
  <c r="V3962" i="2"/>
  <c r="V3950" i="2"/>
  <c r="V3926" i="2"/>
  <c r="T3926" i="2"/>
  <c r="V3914" i="2"/>
  <c r="V3902" i="2"/>
  <c r="U3902" i="2"/>
  <c r="V3878" i="2"/>
  <c r="V3842" i="2"/>
  <c r="V3818" i="2"/>
  <c r="V3794" i="2"/>
  <c r="U3794" i="2"/>
  <c r="V3782" i="2"/>
  <c r="V3770" i="2"/>
  <c r="V3758" i="2"/>
  <c r="T3734" i="2"/>
  <c r="V3734" i="2"/>
  <c r="T3722" i="2"/>
  <c r="U3722" i="2"/>
  <c r="V3650" i="2"/>
  <c r="T3638" i="2"/>
  <c r="V3638" i="2"/>
  <c r="U3626" i="2"/>
  <c r="V3602" i="2"/>
  <c r="T3578" i="2"/>
  <c r="U3554" i="2"/>
  <c r="V3542" i="2"/>
  <c r="V3518" i="2"/>
  <c r="T3506" i="2"/>
  <c r="U3494" i="2"/>
  <c r="V3482" i="2"/>
  <c r="V3470" i="2"/>
  <c r="U3302" i="2"/>
  <c r="V3242" i="2"/>
  <c r="V3230" i="2"/>
  <c r="S3218" i="2"/>
  <c r="U3218" i="2"/>
  <c r="U3206" i="2"/>
  <c r="V3194" i="2"/>
  <c r="V3182" i="2"/>
  <c r="U3170" i="2"/>
  <c r="V3170" i="2"/>
  <c r="V3146" i="2"/>
  <c r="V3134" i="2"/>
  <c r="V3074" i="2"/>
  <c r="T3050" i="2"/>
  <c r="V3050" i="2"/>
  <c r="U3038" i="2"/>
  <c r="V3014" i="2"/>
  <c r="U2990" i="2"/>
  <c r="T2990" i="2"/>
  <c r="V2978" i="2"/>
  <c r="V2942" i="2"/>
  <c r="U2906" i="2"/>
  <c r="V2882" i="2"/>
  <c r="V2846" i="2"/>
  <c r="U2846" i="2"/>
  <c r="V2810" i="2"/>
  <c r="U2798" i="2"/>
  <c r="U2774" i="2"/>
  <c r="T2774" i="2"/>
  <c r="V2762" i="2"/>
  <c r="V2726" i="2"/>
  <c r="V2714" i="2"/>
  <c r="T2702" i="2"/>
  <c r="V2690" i="2"/>
  <c r="T2666" i="2"/>
  <c r="U2654" i="2"/>
  <c r="V2642" i="2"/>
  <c r="T2630" i="2"/>
  <c r="V2606" i="2"/>
  <c r="V2594" i="2"/>
  <c r="V2582" i="2"/>
  <c r="T2570" i="2"/>
  <c r="V2558" i="2"/>
  <c r="V2534" i="2"/>
  <c r="V2498" i="2"/>
  <c r="V2486" i="2"/>
  <c r="V2450" i="2"/>
  <c r="T2426" i="2"/>
  <c r="V2402" i="2"/>
  <c r="V2378" i="2"/>
  <c r="V2366" i="2"/>
  <c r="V2342" i="2"/>
  <c r="U2330" i="2"/>
  <c r="V2306" i="2"/>
  <c r="T2294" i="2"/>
  <c r="T2282" i="2"/>
  <c r="U2270" i="2"/>
  <c r="V2258" i="2"/>
  <c r="V2210" i="2"/>
  <c r="V2198" i="2"/>
  <c r="V2174" i="2"/>
  <c r="V2162" i="2"/>
  <c r="V2150" i="2"/>
  <c r="V2138" i="2"/>
  <c r="U2114" i="2"/>
  <c r="V2090" i="2"/>
  <c r="V2042" i="2"/>
  <c r="U2030" i="2"/>
  <c r="U2006" i="2"/>
  <c r="V1994" i="2"/>
  <c r="V1982" i="2"/>
  <c r="V1970" i="2"/>
  <c r="V1958" i="2"/>
  <c r="U1910" i="2"/>
  <c r="V1886" i="2"/>
  <c r="V1874" i="2"/>
  <c r="V1862" i="2"/>
  <c r="V1838" i="2"/>
  <c r="V1814" i="2"/>
  <c r="V1802" i="2"/>
  <c r="T1802" i="2"/>
  <c r="U1790" i="2"/>
  <c r="V1766" i="2"/>
  <c r="V1754" i="2"/>
  <c r="T1754" i="2"/>
  <c r="U1742" i="2"/>
  <c r="V1730" i="2"/>
  <c r="V1718" i="2"/>
  <c r="U1694" i="2"/>
  <c r="V1682" i="2"/>
  <c r="V1670" i="2"/>
  <c r="U1646" i="2"/>
  <c r="V1622" i="2"/>
  <c r="T1610" i="2"/>
  <c r="V1586" i="2"/>
  <c r="V1574" i="2"/>
  <c r="V1562" i="2"/>
  <c r="U1550" i="2"/>
  <c r="V1538" i="2"/>
  <c r="V1514" i="2"/>
  <c r="T1502" i="2"/>
  <c r="T1490" i="2"/>
  <c r="V1490" i="2"/>
  <c r="V1454" i="2"/>
  <c r="U1454" i="2"/>
  <c r="T1454" i="2"/>
  <c r="U1442" i="2"/>
  <c r="V1442" i="2"/>
  <c r="V1430" i="2"/>
  <c r="V1406" i="2"/>
  <c r="U1382" i="2"/>
  <c r="V1358" i="2"/>
  <c r="V1346" i="2"/>
  <c r="V1310" i="2"/>
  <c r="V1298" i="2"/>
  <c r="T1286" i="2"/>
  <c r="V1262" i="2"/>
  <c r="V1250" i="2"/>
  <c r="U1238" i="2"/>
  <c r="U1214" i="2"/>
  <c r="V1202" i="2"/>
  <c r="V1190" i="2"/>
  <c r="V1178" i="2"/>
  <c r="U1166" i="2"/>
  <c r="V1154" i="2"/>
  <c r="V1142" i="2"/>
  <c r="V1130" i="2"/>
  <c r="U1118" i="2"/>
  <c r="U1106" i="2"/>
  <c r="V1046" i="2"/>
  <c r="V1034" i="2"/>
  <c r="T1034" i="2"/>
  <c r="U1034" i="2"/>
  <c r="V1010" i="2"/>
  <c r="V986" i="2"/>
  <c r="V974" i="2"/>
  <c r="V962" i="2"/>
  <c r="V950" i="2"/>
  <c r="V938" i="2"/>
  <c r="V926" i="2"/>
  <c r="V914" i="2"/>
  <c r="V902" i="2"/>
  <c r="V890" i="2"/>
  <c r="V878" i="2"/>
  <c r="V866" i="2"/>
  <c r="V854" i="2"/>
  <c r="T842" i="2"/>
  <c r="V830" i="2"/>
  <c r="V818" i="2"/>
  <c r="V794" i="2"/>
  <c r="V782" i="2"/>
  <c r="V746" i="2"/>
  <c r="V734" i="2"/>
  <c r="V722" i="2"/>
  <c r="V710" i="2"/>
  <c r="V698" i="2"/>
  <c r="T686" i="2"/>
  <c r="V674" i="2"/>
  <c r="V662" i="2"/>
  <c r="V650" i="2"/>
  <c r="V626" i="2"/>
  <c r="V614" i="2"/>
  <c r="V602" i="2"/>
  <c r="V590" i="2"/>
  <c r="V578" i="2"/>
  <c r="V566" i="2"/>
  <c r="V554" i="2"/>
  <c r="V542" i="2"/>
  <c r="V530" i="2"/>
  <c r="V518" i="2"/>
  <c r="V506" i="2"/>
  <c r="V482" i="2"/>
  <c r="V470" i="2"/>
  <c r="V458" i="2"/>
  <c r="V446" i="2"/>
  <c r="V434" i="2"/>
  <c r="V410" i="2"/>
  <c r="T398" i="2"/>
  <c r="V386" i="2"/>
  <c r="V374" i="2"/>
  <c r="V350" i="2"/>
  <c r="V338" i="2"/>
  <c r="V326" i="2"/>
  <c r="V314" i="2"/>
  <c r="V302" i="2"/>
  <c r="V290" i="2"/>
  <c r="V278" i="2"/>
  <c r="V266" i="2"/>
  <c r="V254" i="2"/>
  <c r="V242" i="2"/>
  <c r="V230" i="2"/>
  <c r="V206" i="2"/>
  <c r="V182" i="2"/>
  <c r="V170" i="2"/>
  <c r="V146" i="2"/>
  <c r="V134" i="2"/>
  <c r="V122" i="2"/>
  <c r="V98" i="2"/>
  <c r="V86" i="2"/>
  <c r="V74" i="2"/>
  <c r="V62" i="2"/>
  <c r="V50" i="2"/>
  <c r="V38" i="2"/>
  <c r="T26" i="2"/>
  <c r="V14" i="2"/>
  <c r="S6914" i="2"/>
  <c r="T9266" i="2"/>
  <c r="T8439" i="2"/>
  <c r="T7023" i="2"/>
  <c r="T4251" i="2"/>
  <c r="T2378" i="2"/>
  <c r="U8559" i="2"/>
  <c r="U8282" i="2"/>
  <c r="U5282" i="2"/>
  <c r="U4417" i="2"/>
  <c r="U3879" i="2"/>
  <c r="U3422" i="2"/>
  <c r="U1369" i="2"/>
  <c r="V9459" i="2"/>
  <c r="V6986" i="2"/>
  <c r="V5702" i="2"/>
  <c r="V5450" i="2"/>
  <c r="V5294" i="2"/>
  <c r="V4826" i="2"/>
  <c r="V3506" i="2"/>
  <c r="V2" i="2"/>
  <c r="U9529" i="2"/>
  <c r="V9349" i="2"/>
  <c r="V9337" i="2"/>
  <c r="V9193" i="2"/>
  <c r="U9097" i="2"/>
  <c r="T9097" i="2"/>
  <c r="U9085" i="2"/>
  <c r="T9037" i="2"/>
  <c r="U9037" i="2"/>
  <c r="U8965" i="2"/>
  <c r="V8917" i="2"/>
  <c r="U8797" i="2"/>
  <c r="T8605" i="2"/>
  <c r="U8593" i="2"/>
  <c r="V8473" i="2"/>
  <c r="V8449" i="2"/>
  <c r="U8425" i="2"/>
  <c r="V8425" i="2"/>
  <c r="T8353" i="2"/>
  <c r="U8233" i="2"/>
  <c r="U8101" i="2"/>
  <c r="V8101" i="2"/>
  <c r="U8089" i="2"/>
  <c r="U8065" i="2"/>
  <c r="V8041" i="2"/>
  <c r="U7885" i="2"/>
  <c r="U7657" i="2"/>
  <c r="V7585" i="2"/>
  <c r="V7453" i="2"/>
  <c r="U7441" i="2"/>
  <c r="V7417" i="2"/>
  <c r="V7381" i="2"/>
  <c r="U7297" i="2"/>
  <c r="V7237" i="2"/>
  <c r="U7153" i="2"/>
  <c r="V7081" i="2"/>
  <c r="U7021" i="2"/>
  <c r="V6853" i="2"/>
  <c r="U6829" i="2"/>
  <c r="S6805" i="2"/>
  <c r="U6793" i="2"/>
  <c r="U6733" i="2"/>
  <c r="V6733" i="2"/>
  <c r="V6649" i="2"/>
  <c r="V6601" i="2"/>
  <c r="U6445" i="2"/>
  <c r="U6433" i="2"/>
  <c r="V6421" i="2"/>
  <c r="T6373" i="2"/>
  <c r="V6325" i="2"/>
  <c r="V6301" i="2"/>
  <c r="V6205" i="2"/>
  <c r="U6193" i="2"/>
  <c r="U6121" i="2"/>
  <c r="V6109" i="2"/>
  <c r="T6073" i="2"/>
  <c r="V6013" i="2"/>
  <c r="U6001" i="2"/>
  <c r="V5881" i="2"/>
  <c r="V5857" i="2"/>
  <c r="V5833" i="2"/>
  <c r="T5821" i="2"/>
  <c r="V5785" i="2"/>
  <c r="V5701" i="2"/>
  <c r="V5653" i="2"/>
  <c r="U5509" i="2"/>
  <c r="V5497" i="2"/>
  <c r="V5449" i="2"/>
  <c r="U5257" i="2"/>
  <c r="V5185" i="2"/>
  <c r="V5161" i="2"/>
  <c r="V5089" i="2"/>
  <c r="U5041" i="2"/>
  <c r="V5017" i="2"/>
  <c r="V4957" i="2"/>
  <c r="V4885" i="2"/>
  <c r="V4873" i="2"/>
  <c r="V4813" i="2"/>
  <c r="U4753" i="2"/>
  <c r="T4717" i="2"/>
  <c r="V4717" i="2"/>
  <c r="V4693" i="2"/>
  <c r="V4669" i="2"/>
  <c r="V4585" i="2"/>
  <c r="V4573" i="2"/>
  <c r="V4525" i="2"/>
  <c r="T4477" i="2"/>
  <c r="V4453" i="2"/>
  <c r="V4429" i="2"/>
  <c r="V4381" i="2"/>
  <c r="U4321" i="2"/>
  <c r="V4309" i="2"/>
  <c r="V4285" i="2"/>
  <c r="V4273" i="2"/>
  <c r="V4249" i="2"/>
  <c r="V4225" i="2"/>
  <c r="V4165" i="2"/>
  <c r="U4129" i="2"/>
  <c r="V4117" i="2"/>
  <c r="V4081" i="2"/>
  <c r="V4069" i="2"/>
  <c r="U4033" i="2"/>
  <c r="V4021" i="2"/>
  <c r="V4009" i="2"/>
  <c r="U3973" i="2"/>
  <c r="V3961" i="2"/>
  <c r="V3913" i="2"/>
  <c r="V3901" i="2"/>
  <c r="U3901" i="2"/>
  <c r="V3877" i="2"/>
  <c r="U3793" i="2"/>
  <c r="V3781" i="2"/>
  <c r="V3745" i="2"/>
  <c r="V3733" i="2"/>
  <c r="V3697" i="2"/>
  <c r="V3685" i="2"/>
  <c r="V3637" i="2"/>
  <c r="V3589" i="2"/>
  <c r="V3541" i="2"/>
  <c r="U3517" i="2"/>
  <c r="U3505" i="2"/>
  <c r="V3493" i="2"/>
  <c r="V3481" i="2"/>
  <c r="V3433" i="2"/>
  <c r="V3397" i="2"/>
  <c r="V3373" i="2"/>
  <c r="V3337" i="2"/>
  <c r="V3313" i="2"/>
  <c r="V3277" i="2"/>
  <c r="V3229" i="2"/>
  <c r="V3181" i="2"/>
  <c r="V3157" i="2"/>
  <c r="T3145" i="2"/>
  <c r="V3145" i="2"/>
  <c r="U3109" i="2"/>
  <c r="V3073" i="2"/>
  <c r="V3013" i="2"/>
  <c r="U3001" i="2"/>
  <c r="V2977" i="2"/>
  <c r="V2965" i="2"/>
  <c r="V2941" i="2"/>
  <c r="V2905" i="2"/>
  <c r="V2809" i="2"/>
  <c r="V2761" i="2"/>
  <c r="U2737" i="2"/>
  <c r="V2713" i="2"/>
  <c r="V2641" i="2"/>
  <c r="V2581" i="2"/>
  <c r="V2557" i="2"/>
  <c r="V2521" i="2"/>
  <c r="V2485" i="2"/>
  <c r="V2437" i="2"/>
  <c r="V2425" i="2"/>
  <c r="V2401" i="2"/>
  <c r="V2341" i="2"/>
  <c r="V2329" i="2"/>
  <c r="V2317" i="2"/>
  <c r="V2281" i="2"/>
  <c r="V2257" i="2"/>
  <c r="U2245" i="2"/>
  <c r="V2173" i="2"/>
  <c r="V2149" i="2"/>
  <c r="V2137" i="2"/>
  <c r="V2101" i="2"/>
  <c r="V2089" i="2"/>
  <c r="V1981" i="2"/>
  <c r="V1933" i="2"/>
  <c r="V1861" i="2"/>
  <c r="V1837" i="2"/>
  <c r="V1825" i="2"/>
  <c r="V1801" i="2"/>
  <c r="V1765" i="2"/>
  <c r="U1753" i="2"/>
  <c r="V1729" i="2"/>
  <c r="V1717" i="2"/>
  <c r="V1705" i="2"/>
  <c r="V1681" i="2"/>
  <c r="V1669" i="2"/>
  <c r="U1597" i="2"/>
  <c r="V1561" i="2"/>
  <c r="V1525" i="2"/>
  <c r="V1513" i="2"/>
  <c r="V1501" i="2"/>
  <c r="T1489" i="2"/>
  <c r="U1489" i="2"/>
  <c r="V1489" i="2"/>
  <c r="V1477" i="2"/>
  <c r="V1429" i="2"/>
  <c r="V1405" i="2"/>
  <c r="V1393" i="2"/>
  <c r="V1357" i="2"/>
  <c r="V1345" i="2"/>
  <c r="V1297" i="2"/>
  <c r="V1285" i="2"/>
  <c r="V1273" i="2"/>
  <c r="V1261" i="2"/>
  <c r="V1249" i="2"/>
  <c r="V1201" i="2"/>
  <c r="V1189" i="2"/>
  <c r="V1165" i="2"/>
  <c r="V1141" i="2"/>
  <c r="V1093" i="2"/>
  <c r="V997" i="2"/>
  <c r="V961" i="2"/>
  <c r="V949" i="2"/>
  <c r="V937" i="2"/>
  <c r="V925" i="2"/>
  <c r="V877" i="2"/>
  <c r="V829" i="2"/>
  <c r="U805" i="2"/>
  <c r="V793" i="2"/>
  <c r="V757" i="2"/>
  <c r="V733" i="2"/>
  <c r="V709" i="2"/>
  <c r="V697" i="2"/>
  <c r="V613" i="2"/>
  <c r="V601" i="2"/>
  <c r="V565" i="2"/>
  <c r="V553" i="2"/>
  <c r="V517" i="2"/>
  <c r="V505" i="2"/>
  <c r="V493" i="2"/>
  <c r="U421" i="2"/>
  <c r="V409" i="2"/>
  <c r="V397" i="2"/>
  <c r="V385" i="2"/>
  <c r="U373" i="2"/>
  <c r="U361" i="2"/>
  <c r="V349" i="2"/>
  <c r="V277" i="2"/>
  <c r="V253" i="2"/>
  <c r="V229" i="2"/>
  <c r="V193" i="2"/>
  <c r="V169" i="2"/>
  <c r="V157" i="2"/>
  <c r="V145" i="2"/>
  <c r="V121" i="2"/>
  <c r="V97" i="2"/>
  <c r="V73" i="2"/>
  <c r="V25" i="2"/>
  <c r="T9254" i="2"/>
  <c r="T7490" i="2"/>
  <c r="T6399" i="2"/>
  <c r="T5102" i="2"/>
  <c r="T998" i="2"/>
  <c r="U8785" i="2"/>
  <c r="U8546" i="2"/>
  <c r="U8234" i="2"/>
  <c r="U7803" i="2"/>
  <c r="U6327" i="2"/>
  <c r="U5222" i="2"/>
  <c r="U4262" i="2"/>
  <c r="U3841" i="2"/>
  <c r="U3397" i="2"/>
  <c r="U2943" i="2"/>
  <c r="U2269" i="2"/>
  <c r="V9458" i="2"/>
  <c r="V8893" i="2"/>
  <c r="V8653" i="2"/>
  <c r="V8342" i="2"/>
  <c r="V8210" i="2"/>
  <c r="V7731" i="2"/>
  <c r="V7538" i="2"/>
  <c r="V6002" i="2"/>
  <c r="V5210" i="2"/>
  <c r="V4575" i="2"/>
  <c r="V3494" i="2"/>
  <c r="V3110" i="2"/>
  <c r="V2774" i="2"/>
  <c r="V5156" i="2"/>
  <c r="V5084" i="2"/>
  <c r="V5012" i="2"/>
  <c r="V4652" i="2"/>
  <c r="V4508" i="2"/>
  <c r="V4436" i="2"/>
  <c r="V4364" i="2"/>
  <c r="V4340" i="2"/>
  <c r="V4196" i="2"/>
  <c r="V4160" i="2"/>
  <c r="V4112" i="2"/>
  <c r="V3956" i="2"/>
  <c r="V3776" i="2"/>
  <c r="V3764" i="2"/>
  <c r="V3632" i="2"/>
  <c r="V3344" i="2"/>
  <c r="V3332" i="2"/>
  <c r="V2900" i="2"/>
  <c r="V2888" i="2"/>
  <c r="V2840" i="2"/>
  <c r="V2768" i="2"/>
  <c r="V2588" i="2"/>
  <c r="V2516" i="2"/>
  <c r="V2324" i="2"/>
  <c r="V2228" i="2"/>
  <c r="V2204" i="2"/>
  <c r="V2156" i="2"/>
  <c r="V2072" i="2"/>
  <c r="V1988" i="2"/>
  <c r="V1952" i="2"/>
  <c r="V1904" i="2"/>
  <c r="V1892" i="2"/>
  <c r="V1796" i="2"/>
  <c r="V1652" i="2"/>
  <c r="V1544" i="2"/>
  <c r="V1508" i="2"/>
  <c r="V1496" i="2"/>
  <c r="V1424" i="2"/>
  <c r="V1376" i="2"/>
  <c r="V1280" i="2"/>
  <c r="V1256" i="2"/>
  <c r="V1208" i="2"/>
  <c r="V1136" i="2"/>
  <c r="U5143" i="2"/>
  <c r="V5071" i="2"/>
  <c r="V4999" i="2"/>
  <c r="T4927" i="2"/>
  <c r="U4855" i="2"/>
  <c r="V4783" i="2"/>
  <c r="T4567" i="2"/>
  <c r="U4423" i="2"/>
  <c r="V4363" i="2"/>
  <c r="V4207" i="2"/>
  <c r="V4195" i="2"/>
  <c r="V4051" i="2"/>
  <c r="V4039" i="2"/>
  <c r="V4003" i="2"/>
  <c r="V3955" i="2"/>
  <c r="T3907" i="2"/>
  <c r="V3847" i="2"/>
  <c r="V3799" i="2"/>
  <c r="V3763" i="2"/>
  <c r="V3595" i="2"/>
  <c r="V3499" i="2"/>
  <c r="V3463" i="2"/>
  <c r="V3391" i="2"/>
  <c r="V3331" i="2"/>
  <c r="V3187" i="2"/>
  <c r="V3175" i="2"/>
  <c r="V3091" i="2"/>
  <c r="V3043" i="2"/>
  <c r="V2935" i="2"/>
  <c r="V2899" i="2"/>
  <c r="V2887" i="2"/>
  <c r="V2743" i="2"/>
  <c r="V2659" i="2"/>
  <c r="V2647" i="2"/>
  <c r="V2635" i="2"/>
  <c r="V2551" i="2"/>
  <c r="V2503" i="2"/>
  <c r="T2491" i="2"/>
  <c r="V2455" i="2"/>
  <c r="V2359" i="2"/>
  <c r="V2299" i="2"/>
  <c r="V2287" i="2"/>
  <c r="V2251" i="2"/>
  <c r="V2215" i="2"/>
  <c r="V2155" i="2"/>
  <c r="V2107" i="2"/>
  <c r="V2095" i="2"/>
  <c r="V2059" i="2"/>
  <c r="V2023" i="2"/>
  <c r="V2011" i="2"/>
  <c r="V1975" i="2"/>
  <c r="V1951" i="2"/>
  <c r="V1939" i="2"/>
  <c r="V1903" i="2"/>
  <c r="V1891" i="2"/>
  <c r="U1867" i="2"/>
  <c r="V1795" i="2"/>
  <c r="V1783" i="2"/>
  <c r="V1771" i="2"/>
  <c r="V1747" i="2"/>
  <c r="V1711" i="2"/>
  <c r="U1699" i="2"/>
  <c r="V1687" i="2"/>
  <c r="V1663" i="2"/>
  <c r="V1639" i="2"/>
  <c r="V1627" i="2"/>
  <c r="V1519" i="2"/>
  <c r="V1507" i="2"/>
  <c r="V1495" i="2"/>
  <c r="V1483" i="2"/>
  <c r="V1459" i="2"/>
  <c r="V1423" i="2"/>
  <c r="T1411" i="2"/>
  <c r="V1399" i="2"/>
  <c r="V1339" i="2"/>
  <c r="V1279" i="2"/>
  <c r="V1255" i="2"/>
  <c r="V1219" i="2"/>
  <c r="V1207" i="2"/>
  <c r="U1195" i="2"/>
  <c r="V1171" i="2"/>
  <c r="V1135" i="2"/>
  <c r="V1123" i="2"/>
  <c r="V1063" i="2"/>
  <c r="V1051" i="2"/>
  <c r="V1015" i="2"/>
  <c r="V979" i="2"/>
  <c r="V919" i="2"/>
  <c r="V895" i="2"/>
  <c r="V883" i="2"/>
  <c r="T811" i="2"/>
  <c r="V799" i="2"/>
  <c r="V763" i="2"/>
  <c r="V739" i="2"/>
  <c r="V727" i="2"/>
  <c r="V691" i="2"/>
  <c r="V667" i="2"/>
  <c r="V631" i="2"/>
  <c r="U619" i="2"/>
  <c r="V607" i="2"/>
  <c r="V583" i="2"/>
  <c r="V571" i="2"/>
  <c r="V523" i="2"/>
  <c r="V511" i="2"/>
  <c r="V463" i="2"/>
  <c r="V451" i="2"/>
  <c r="V427" i="2"/>
  <c r="V415" i="2"/>
  <c r="V379" i="2"/>
  <c r="U367" i="2"/>
  <c r="V343" i="2"/>
  <c r="V319" i="2"/>
  <c r="V307" i="2"/>
  <c r="V283" i="2"/>
  <c r="V271" i="2"/>
  <c r="V223" i="2"/>
  <c r="V211" i="2"/>
  <c r="V199" i="2"/>
  <c r="V187" i="2"/>
  <c r="V151" i="2"/>
  <c r="V127" i="2"/>
  <c r="V91" i="2"/>
  <c r="V67" i="2"/>
  <c r="V55" i="2"/>
  <c r="V43" i="2"/>
  <c r="V7" i="2"/>
  <c r="T7938" i="2"/>
  <c r="T6870" i="2"/>
  <c r="U8370" i="2"/>
  <c r="U5814" i="2"/>
  <c r="U2731" i="2"/>
  <c r="U1470" i="2"/>
  <c r="V9534" i="2"/>
  <c r="V8286" i="2"/>
  <c r="V6906" i="2"/>
  <c r="V5898" i="2"/>
  <c r="V3894" i="2"/>
  <c r="V2922" i="2"/>
  <c r="V2682" i="2"/>
  <c r="V1962" i="2"/>
  <c r="V1758" i="2"/>
  <c r="V1002" i="2"/>
  <c r="V5228" i="2"/>
  <c r="U4868" i="2"/>
  <c r="V4352" i="2"/>
  <c r="V4064" i="2"/>
  <c r="V4004" i="2"/>
  <c r="V3620" i="2"/>
  <c r="V3596" i="2"/>
  <c r="V3500" i="2"/>
  <c r="V3488" i="2"/>
  <c r="V3296" i="2"/>
  <c r="V3248" i="2"/>
  <c r="V3092" i="2"/>
  <c r="V2792" i="2"/>
  <c r="V2648" i="2"/>
  <c r="V2216" i="2"/>
  <c r="V2108" i="2"/>
  <c r="V2096" i="2"/>
  <c r="V2024" i="2"/>
  <c r="V1928" i="2"/>
  <c r="V1784" i="2"/>
  <c r="V1724" i="2"/>
  <c r="V1640" i="2"/>
  <c r="V1568" i="2"/>
  <c r="V1436" i="2"/>
  <c r="V1388" i="2"/>
  <c r="V1340" i="2"/>
  <c r="V1220" i="2"/>
  <c r="V1112" i="2"/>
  <c r="V1100" i="2"/>
  <c r="V1088" i="2"/>
  <c r="V1064" i="2"/>
  <c r="V1052" i="2"/>
  <c r="V1016" i="2"/>
  <c r="V992" i="2"/>
  <c r="V968" i="2"/>
  <c r="T944" i="2"/>
  <c r="V932" i="2"/>
  <c r="V920" i="2"/>
  <c r="V908" i="2"/>
  <c r="V896" i="2"/>
  <c r="V836" i="2"/>
  <c r="V824" i="2"/>
  <c r="V800" i="2"/>
  <c r="V788" i="2"/>
  <c r="V776" i="2"/>
  <c r="V764" i="2"/>
  <c r="V752" i="2"/>
  <c r="U740" i="2"/>
  <c r="V728" i="2"/>
  <c r="V716" i="2"/>
  <c r="V692" i="2"/>
  <c r="V680" i="2"/>
  <c r="V668" i="2"/>
  <c r="V644" i="2"/>
  <c r="V608" i="2"/>
  <c r="V584" i="2"/>
  <c r="V572" i="2"/>
  <c r="V560" i="2"/>
  <c r="V548" i="2"/>
  <c r="V536" i="2"/>
  <c r="V524" i="2"/>
  <c r="V512" i="2"/>
  <c r="V500" i="2"/>
  <c r="V440" i="2"/>
  <c r="V416" i="2"/>
  <c r="V392" i="2"/>
  <c r="V380" i="2"/>
  <c r="V368" i="2"/>
  <c r="V344" i="2"/>
  <c r="V332" i="2"/>
  <c r="V308" i="2"/>
  <c r="V296" i="2"/>
  <c r="V248" i="2"/>
  <c r="V212" i="2"/>
  <c r="V200" i="2"/>
  <c r="V176" i="2"/>
  <c r="V152" i="2"/>
  <c r="V128" i="2"/>
  <c r="V104" i="2"/>
  <c r="V80" i="2"/>
  <c r="V56" i="2"/>
  <c r="V44" i="2"/>
  <c r="V20" i="2"/>
  <c r="V8" i="2"/>
  <c r="U5502" i="2"/>
  <c r="V5502" i="2"/>
  <c r="V5214" i="2"/>
  <c r="V5142" i="2"/>
  <c r="U5106" i="2"/>
  <c r="V5106" i="2"/>
  <c r="U4926" i="2"/>
  <c r="V4854" i="2"/>
  <c r="V4782" i="2"/>
  <c r="T4770" i="2"/>
  <c r="V4770" i="2"/>
  <c r="V4710" i="2"/>
  <c r="T4638" i="2"/>
  <c r="V4566" i="2"/>
  <c r="V4422" i="2"/>
  <c r="V4314" i="2"/>
  <c r="V4302" i="2"/>
  <c r="V4254" i="2"/>
  <c r="V4182" i="2"/>
  <c r="V4050" i="2"/>
  <c r="V4038" i="2"/>
  <c r="V4026" i="2"/>
  <c r="V3798" i="2"/>
  <c r="U3750" i="2"/>
  <c r="V3690" i="2"/>
  <c r="U3642" i="2"/>
  <c r="V3606" i="2"/>
  <c r="V3462" i="2"/>
  <c r="V3390" i="2"/>
  <c r="V3342" i="2"/>
  <c r="V3318" i="2"/>
  <c r="V3306" i="2"/>
  <c r="V3234" i="2"/>
  <c r="V3186" i="2"/>
  <c r="V3162" i="2"/>
  <c r="V3030" i="2"/>
  <c r="V2934" i="2"/>
  <c r="V2886" i="2"/>
  <c r="V2826" i="2"/>
  <c r="V2778" i="2"/>
  <c r="V2742" i="2"/>
  <c r="V2730" i="2"/>
  <c r="V2658" i="2"/>
  <c r="V2646" i="2"/>
  <c r="V2634" i="2"/>
  <c r="V2622" i="2"/>
  <c r="V2550" i="2"/>
  <c r="U2514" i="2"/>
  <c r="V2514" i="2"/>
  <c r="V2502" i="2"/>
  <c r="V2478" i="2"/>
  <c r="V2418" i="2"/>
  <c r="V2382" i="2"/>
  <c r="V2346" i="2"/>
  <c r="V2334" i="2"/>
  <c r="U2298" i="2"/>
  <c r="U2250" i="2"/>
  <c r="V2202" i="2"/>
  <c r="V2154" i="2"/>
  <c r="U2142" i="2"/>
  <c r="V2118" i="2"/>
  <c r="V2082" i="2"/>
  <c r="V2034" i="2"/>
  <c r="V2010" i="2"/>
  <c r="V1974" i="2"/>
  <c r="V1950" i="2"/>
  <c r="V1902" i="2"/>
  <c r="V1830" i="2"/>
  <c r="T1782" i="2"/>
  <c r="V1770" i="2"/>
  <c r="V1710" i="2"/>
  <c r="U1698" i="2"/>
  <c r="U1686" i="2"/>
  <c r="V1662" i="2"/>
  <c r="V1638" i="2"/>
  <c r="V1542" i="2"/>
  <c r="V1482" i="2"/>
  <c r="V1458" i="2"/>
  <c r="V1410" i="2"/>
  <c r="V1398" i="2"/>
  <c r="T1326" i="2"/>
  <c r="V1314" i="2"/>
  <c r="V1290" i="2"/>
  <c r="V1242" i="2"/>
  <c r="V1194" i="2"/>
  <c r="V1182" i="2"/>
  <c r="T1170" i="2"/>
  <c r="V1134" i="2"/>
  <c r="V1050" i="2"/>
  <c r="U1038" i="2"/>
  <c r="U990" i="2"/>
  <c r="T966" i="2"/>
  <c r="V966" i="2"/>
  <c r="V954" i="2"/>
  <c r="V942" i="2"/>
  <c r="V930" i="2"/>
  <c r="V906" i="2"/>
  <c r="V846" i="2"/>
  <c r="U810" i="2"/>
  <c r="V774" i="2"/>
  <c r="V762" i="2"/>
  <c r="V726" i="2"/>
  <c r="V690" i="2"/>
  <c r="U678" i="2"/>
  <c r="V642" i="2"/>
  <c r="V606" i="2"/>
  <c r="V510" i="2"/>
  <c r="V474" i="2"/>
  <c r="U462" i="2"/>
  <c r="T426" i="2"/>
  <c r="V378" i="2"/>
  <c r="V330" i="2"/>
  <c r="V318" i="2"/>
  <c r="V306" i="2"/>
  <c r="V210" i="2"/>
  <c r="V186" i="2"/>
  <c r="V174" i="2"/>
  <c r="V162" i="2"/>
  <c r="U126" i="2"/>
  <c r="V90" i="2"/>
  <c r="V66" i="2"/>
  <c r="V6" i="2"/>
  <c r="T8814" i="2"/>
  <c r="T8490" i="2"/>
  <c r="T7170" i="2"/>
  <c r="U7890" i="2"/>
  <c r="U2983" i="2"/>
  <c r="U1170" i="2"/>
  <c r="V9306" i="2"/>
  <c r="V8526" i="2"/>
  <c r="V7902" i="2"/>
  <c r="V6798" i="2"/>
  <c r="V3882" i="2"/>
  <c r="V3414" i="2"/>
  <c r="V2598" i="2"/>
  <c r="V1746" i="2"/>
  <c r="V990" i="2"/>
  <c r="U8397" i="2"/>
  <c r="V8397" i="2"/>
  <c r="V8900" i="2"/>
  <c r="U8900" i="2"/>
  <c r="U8288" i="2"/>
  <c r="V8288" i="2"/>
  <c r="T5768" i="2"/>
  <c r="V5768" i="2"/>
  <c r="U5947" i="2"/>
  <c r="V5947" i="2"/>
  <c r="T5551" i="2"/>
  <c r="V5551" i="2"/>
  <c r="T5323" i="2"/>
  <c r="V5323" i="2"/>
  <c r="T5227" i="2"/>
  <c r="U5227" i="2"/>
  <c r="V3703" i="2"/>
  <c r="U3703" i="2"/>
  <c r="U2995" i="2"/>
  <c r="V2995" i="2"/>
  <c r="T715" i="2"/>
  <c r="U715" i="2"/>
  <c r="T9532" i="2"/>
  <c r="V9532" i="2"/>
  <c r="S9436" i="2"/>
  <c r="V9436" i="2"/>
  <c r="S9412" i="2"/>
  <c r="V9412" i="2"/>
  <c r="T9172" i="2"/>
  <c r="V9172" i="2"/>
  <c r="V8560" i="2"/>
  <c r="U8560" i="2"/>
  <c r="T8536" i="2"/>
  <c r="V8536" i="2"/>
  <c r="S8488" i="2"/>
  <c r="U8488" i="2"/>
  <c r="T7624" i="2"/>
  <c r="V7624" i="2"/>
  <c r="T7372" i="2"/>
  <c r="V7372" i="2"/>
  <c r="U7372" i="2"/>
  <c r="T7228" i="2"/>
  <c r="V7228" i="2"/>
  <c r="U7228" i="2"/>
  <c r="R7204" i="2"/>
  <c r="V7204" i="2"/>
  <c r="U7204" i="2"/>
  <c r="T7132" i="2"/>
  <c r="U7132" i="2"/>
  <c r="V7132" i="2"/>
  <c r="T7000" i="2"/>
  <c r="U7000" i="2"/>
  <c r="T6880" i="2"/>
  <c r="V6880" i="2"/>
  <c r="U6256" i="2"/>
  <c r="V6256" i="2"/>
  <c r="S6232" i="2"/>
  <c r="V6232" i="2"/>
  <c r="U6232" i="2"/>
  <c r="V6052" i="2"/>
  <c r="T6052" i="2"/>
  <c r="V5956" i="2"/>
  <c r="U5956" i="2"/>
  <c r="V5872" i="2"/>
  <c r="U5872" i="2"/>
  <c r="V5836" i="2"/>
  <c r="T5836" i="2"/>
  <c r="U5428" i="2"/>
  <c r="V5428" i="2"/>
  <c r="T5176" i="2"/>
  <c r="V5176" i="2"/>
  <c r="U5176" i="2"/>
  <c r="U5152" i="2"/>
  <c r="V5152" i="2"/>
  <c r="U4876" i="2"/>
  <c r="T4876" i="2"/>
  <c r="S4852" i="2"/>
  <c r="V4852" i="2"/>
  <c r="U4852" i="2"/>
  <c r="U4684" i="2"/>
  <c r="T4684" i="2"/>
  <c r="S4252" i="2"/>
  <c r="V4252" i="2"/>
  <c r="T3568" i="2"/>
  <c r="V3568" i="2"/>
  <c r="U3460" i="2"/>
  <c r="V3460" i="2"/>
  <c r="T3436" i="2"/>
  <c r="V3436" i="2"/>
  <c r="T2860" i="2"/>
  <c r="V2860" i="2"/>
  <c r="V2752" i="2"/>
  <c r="T2752" i="2"/>
  <c r="U2488" i="2"/>
  <c r="V2488" i="2"/>
  <c r="U1636" i="2"/>
  <c r="V1636" i="2"/>
  <c r="U904" i="2"/>
  <c r="V904" i="2"/>
  <c r="T544" i="2"/>
  <c r="V544" i="2"/>
  <c r="U544" i="2"/>
  <c r="R400" i="2"/>
  <c r="T400" i="2"/>
  <c r="V400" i="2"/>
  <c r="U3568" i="2"/>
  <c r="V9411" i="2"/>
  <c r="U9411" i="2"/>
  <c r="S9159" i="2"/>
  <c r="V9159" i="2"/>
  <c r="T9147" i="2"/>
  <c r="V9147" i="2"/>
  <c r="U9147" i="2"/>
  <c r="U9123" i="2"/>
  <c r="T9123" i="2"/>
  <c r="V9123" i="2"/>
  <c r="V9039" i="2"/>
  <c r="U9039" i="2"/>
  <c r="T9039" i="2"/>
  <c r="T9003" i="2"/>
  <c r="U9003" i="2"/>
  <c r="T8979" i="2"/>
  <c r="U8979" i="2"/>
  <c r="T8883" i="2"/>
  <c r="V8883" i="2"/>
  <c r="T8799" i="2"/>
  <c r="U8799" i="2"/>
  <c r="T8727" i="2"/>
  <c r="U8727" i="2"/>
  <c r="U8703" i="2"/>
  <c r="T8703" i="2"/>
  <c r="V8703" i="2"/>
  <c r="V8691" i="2"/>
  <c r="T8691" i="2"/>
  <c r="U8667" i="2"/>
  <c r="V8667" i="2"/>
  <c r="U8643" i="2"/>
  <c r="V8643" i="2"/>
  <c r="S8607" i="2"/>
  <c r="T8607" i="2"/>
  <c r="U8595" i="2"/>
  <c r="T8595" i="2"/>
  <c r="S8511" i="2"/>
  <c r="V8511" i="2"/>
  <c r="U8511" i="2"/>
  <c r="S8487" i="2"/>
  <c r="U8487" i="2"/>
  <c r="T8235" i="2"/>
  <c r="U8235" i="2"/>
  <c r="V8235" i="2"/>
  <c r="U8211" i="2"/>
  <c r="V8211" i="2"/>
  <c r="S8199" i="2"/>
  <c r="T8199" i="2"/>
  <c r="S8187" i="2"/>
  <c r="U8187" i="2"/>
  <c r="T8163" i="2"/>
  <c r="V8163" i="2"/>
  <c r="U7947" i="2"/>
  <c r="T7947" i="2"/>
  <c r="V7947" i="2"/>
  <c r="V7935" i="2"/>
  <c r="T7935" i="2"/>
  <c r="U7935" i="2"/>
  <c r="S7911" i="2"/>
  <c r="V7911" i="2"/>
  <c r="S7743" i="2"/>
  <c r="U7743" i="2"/>
  <c r="T7671" i="2"/>
  <c r="V7671" i="2"/>
  <c r="U7635" i="2"/>
  <c r="V7635" i="2"/>
  <c r="R7587" i="2"/>
  <c r="U7587" i="2"/>
  <c r="T7515" i="2"/>
  <c r="V7515" i="2"/>
  <c r="U7467" i="2"/>
  <c r="V7467" i="2"/>
  <c r="S7455" i="2"/>
  <c r="V7455" i="2"/>
  <c r="S7431" i="2"/>
  <c r="V7431" i="2"/>
  <c r="T7407" i="2"/>
  <c r="U7407" i="2"/>
  <c r="R7299" i="2"/>
  <c r="V7299" i="2"/>
  <c r="V7143" i="2"/>
  <c r="T7143" i="2"/>
  <c r="V7095" i="2"/>
  <c r="T7095" i="2"/>
  <c r="V6999" i="2"/>
  <c r="U6999" i="2"/>
  <c r="U6939" i="2"/>
  <c r="T6939" i="2"/>
  <c r="S6903" i="2"/>
  <c r="U6903" i="2"/>
  <c r="V6903" i="2"/>
  <c r="U6867" i="2"/>
  <c r="T6867" i="2"/>
  <c r="T6831" i="2"/>
  <c r="V6831" i="2"/>
  <c r="U6831" i="2"/>
  <c r="T6675" i="2"/>
  <c r="U6675" i="2"/>
  <c r="U6627" i="2"/>
  <c r="V6627" i="2"/>
  <c r="U6507" i="2"/>
  <c r="T6507" i="2"/>
  <c r="V6363" i="2"/>
  <c r="T6363" i="2"/>
  <c r="U6363" i="2"/>
  <c r="R6303" i="2"/>
  <c r="U6303" i="2"/>
  <c r="V6303" i="2"/>
  <c r="T6147" i="2"/>
  <c r="U6147" i="2"/>
  <c r="V6147" i="2"/>
  <c r="T6111" i="2"/>
  <c r="U6111" i="2"/>
  <c r="V6111" i="2"/>
  <c r="V6039" i="2"/>
  <c r="T6039" i="2"/>
  <c r="R5883" i="2"/>
  <c r="T5883" i="2"/>
  <c r="S5883" i="2"/>
  <c r="U5883" i="2"/>
  <c r="T5847" i="2"/>
  <c r="U5847" i="2"/>
  <c r="U5787" i="2"/>
  <c r="T5787" i="2"/>
  <c r="T5751" i="2"/>
  <c r="U5751" i="2"/>
  <c r="V5751" i="2"/>
  <c r="V5355" i="2"/>
  <c r="U5355" i="2"/>
  <c r="T5211" i="2"/>
  <c r="V5211" i="2"/>
  <c r="U5139" i="2"/>
  <c r="V5139" i="2"/>
  <c r="V5031" i="2"/>
  <c r="T5031" i="2"/>
  <c r="S4803" i="2"/>
  <c r="V4803" i="2"/>
  <c r="T4803" i="2"/>
  <c r="U4779" i="2"/>
  <c r="V4779" i="2"/>
  <c r="U4251" i="2"/>
  <c r="V4251" i="2"/>
  <c r="T3663" i="2"/>
  <c r="V3663" i="2"/>
  <c r="S3639" i="2"/>
  <c r="U3639" i="2"/>
  <c r="V3567" i="2"/>
  <c r="U3567" i="2"/>
  <c r="T3567" i="2"/>
  <c r="U3435" i="2"/>
  <c r="V3435" i="2"/>
  <c r="S3339" i="2"/>
  <c r="V3339" i="2"/>
  <c r="U3339" i="2"/>
  <c r="T3303" i="2"/>
  <c r="U3303" i="2"/>
  <c r="V3231" i="2"/>
  <c r="T3231" i="2"/>
  <c r="U3051" i="2"/>
  <c r="T3051" i="2"/>
  <c r="T2703" i="2"/>
  <c r="U2703" i="2"/>
  <c r="T2667" i="2"/>
  <c r="V2667" i="2"/>
  <c r="R2619" i="2"/>
  <c r="V2619" i="2"/>
  <c r="V2547" i="2"/>
  <c r="S2547" i="2"/>
  <c r="S2259" i="2"/>
  <c r="V2259" i="2"/>
  <c r="U2151" i="2"/>
  <c r="V2151" i="2"/>
  <c r="T6952" i="2"/>
  <c r="T2488" i="2"/>
  <c r="T904" i="2"/>
  <c r="U7888" i="2"/>
  <c r="U6555" i="2"/>
  <c r="U5091" i="2"/>
  <c r="U4948" i="2"/>
  <c r="U4767" i="2"/>
  <c r="U808" i="2"/>
  <c r="V9279" i="2"/>
  <c r="V9135" i="2"/>
  <c r="V7316" i="2"/>
  <c r="V5179" i="2"/>
  <c r="V4563" i="2"/>
  <c r="T8944" i="2"/>
  <c r="T3808" i="2"/>
  <c r="T1263" i="2"/>
  <c r="U9412" i="2"/>
  <c r="U7887" i="2"/>
  <c r="U7143" i="2"/>
  <c r="U4263" i="2"/>
  <c r="V9063" i="2"/>
  <c r="V8685" i="2"/>
  <c r="V7584" i="2"/>
  <c r="V6507" i="2"/>
  <c r="V6088" i="2"/>
  <c r="V5851" i="2"/>
  <c r="V5787" i="2"/>
  <c r="V5295" i="2"/>
  <c r="V3051" i="2"/>
  <c r="S8331" i="2"/>
  <c r="T8943" i="2"/>
  <c r="T5992" i="2"/>
  <c r="T5679" i="2"/>
  <c r="T4563" i="2"/>
  <c r="T3783" i="2"/>
  <c r="U7671" i="2"/>
  <c r="U7431" i="2"/>
  <c r="U5836" i="2"/>
  <c r="U5264" i="2"/>
  <c r="U4939" i="2"/>
  <c r="U4503" i="2"/>
  <c r="U2079" i="2"/>
  <c r="V9347" i="2"/>
  <c r="V9131" i="2"/>
  <c r="V6399" i="2"/>
  <c r="V6087" i="2"/>
  <c r="V5460" i="2"/>
  <c r="V6740" i="2"/>
  <c r="U6740" i="2"/>
  <c r="T5119" i="2"/>
  <c r="V5119" i="2"/>
  <c r="U5119" i="2"/>
  <c r="T4651" i="2"/>
  <c r="V4651" i="2"/>
  <c r="V3787" i="2"/>
  <c r="U3787" i="2"/>
  <c r="T5851" i="2"/>
  <c r="V4459" i="2"/>
  <c r="T9400" i="2"/>
  <c r="U9400" i="2"/>
  <c r="V9400" i="2"/>
  <c r="U9340" i="2"/>
  <c r="T9340" i="2"/>
  <c r="S9256" i="2"/>
  <c r="T9256" i="2"/>
  <c r="V9256" i="2"/>
  <c r="S9220" i="2"/>
  <c r="T9220" i="2"/>
  <c r="U9184" i="2"/>
  <c r="T9184" i="2"/>
  <c r="U8932" i="2"/>
  <c r="V8932" i="2"/>
  <c r="S8716" i="2"/>
  <c r="U8716" i="2"/>
  <c r="S8692" i="2"/>
  <c r="V8692" i="2"/>
  <c r="T8692" i="2"/>
  <c r="U8692" i="2"/>
  <c r="S8620" i="2"/>
  <c r="V8620" i="2"/>
  <c r="S8428" i="2"/>
  <c r="V8428" i="2"/>
  <c r="U8428" i="2"/>
  <c r="V8152" i="2"/>
  <c r="T8152" i="2"/>
  <c r="T8020" i="2"/>
  <c r="V8020" i="2"/>
  <c r="S7972" i="2"/>
  <c r="V7972" i="2"/>
  <c r="R7804" i="2"/>
  <c r="U7804" i="2"/>
  <c r="T7804" i="2"/>
  <c r="V7780" i="2"/>
  <c r="T7780" i="2"/>
  <c r="S7768" i="2"/>
  <c r="U7768" i="2"/>
  <c r="S7528" i="2"/>
  <c r="V7528" i="2"/>
  <c r="T7528" i="2"/>
  <c r="S7384" i="2"/>
  <c r="V7384" i="2"/>
  <c r="R7276" i="2"/>
  <c r="T7276" i="2"/>
  <c r="U7216" i="2"/>
  <c r="V7216" i="2"/>
  <c r="T7060" i="2"/>
  <c r="V7060" i="2"/>
  <c r="S6976" i="2"/>
  <c r="V6976" i="2"/>
  <c r="V6796" i="2"/>
  <c r="U6796" i="2"/>
  <c r="T6796" i="2"/>
  <c r="S6688" i="2"/>
  <c r="V6688" i="2"/>
  <c r="T6628" i="2"/>
  <c r="V6628" i="2"/>
  <c r="S6604" i="2"/>
  <c r="U6604" i="2"/>
  <c r="V6604" i="2"/>
  <c r="T6604" i="2"/>
  <c r="U6580" i="2"/>
  <c r="V6580" i="2"/>
  <c r="V6508" i="2"/>
  <c r="T6508" i="2"/>
  <c r="U5968" i="2"/>
  <c r="V5968" i="2"/>
  <c r="U5476" i="2"/>
  <c r="V5476" i="2"/>
  <c r="S4636" i="2"/>
  <c r="V4636" i="2"/>
  <c r="V4504" i="2"/>
  <c r="T4504" i="2"/>
  <c r="T4420" i="2"/>
  <c r="V4420" i="2"/>
  <c r="U4420" i="2"/>
  <c r="S4048" i="2"/>
  <c r="V4048" i="2"/>
  <c r="T3904" i="2"/>
  <c r="U3904" i="2"/>
  <c r="U3208" i="2"/>
  <c r="V3208" i="2"/>
  <c r="V3184" i="2"/>
  <c r="T3184" i="2"/>
  <c r="S3040" i="2"/>
  <c r="V3040" i="2"/>
  <c r="T3040" i="2"/>
  <c r="V2536" i="2"/>
  <c r="U2536" i="2"/>
  <c r="T2416" i="2"/>
  <c r="V2416" i="2"/>
  <c r="U2416" i="2"/>
  <c r="U2392" i="2"/>
  <c r="V2392" i="2"/>
  <c r="U1696" i="2"/>
  <c r="V1696" i="2"/>
  <c r="T376" i="2"/>
  <c r="V376" i="2"/>
  <c r="V7804" i="2"/>
  <c r="T9543" i="2"/>
  <c r="U9543" i="2"/>
  <c r="T9459" i="2"/>
  <c r="U9459" i="2"/>
  <c r="U9423" i="2"/>
  <c r="V9423" i="2"/>
  <c r="V9375" i="2"/>
  <c r="T9375" i="2"/>
  <c r="T9351" i="2"/>
  <c r="V9351" i="2"/>
  <c r="T9327" i="2"/>
  <c r="V9327" i="2"/>
  <c r="U9327" i="2"/>
  <c r="T9303" i="2"/>
  <c r="V9303" i="2"/>
  <c r="U9303" i="2"/>
  <c r="T9291" i="2"/>
  <c r="U9291" i="2"/>
  <c r="V9291" i="2"/>
  <c r="S9207" i="2"/>
  <c r="V9207" i="2"/>
  <c r="T9207" i="2"/>
  <c r="T9171" i="2"/>
  <c r="V9171" i="2"/>
  <c r="U9171" i="2"/>
  <c r="U8991" i="2"/>
  <c r="V8991" i="2"/>
  <c r="T8859" i="2"/>
  <c r="V8859" i="2"/>
  <c r="U8739" i="2"/>
  <c r="T8739" i="2"/>
  <c r="T8547" i="2"/>
  <c r="U8547" i="2"/>
  <c r="U8535" i="2"/>
  <c r="T8535" i="2"/>
  <c r="V8535" i="2"/>
  <c r="U8499" i="2"/>
  <c r="V8499" i="2"/>
  <c r="R8403" i="2"/>
  <c r="V8403" i="2"/>
  <c r="S8271" i="2"/>
  <c r="V8271" i="2"/>
  <c r="U8271" i="2"/>
  <c r="R8127" i="2"/>
  <c r="V8127" i="2"/>
  <c r="U8127" i="2"/>
  <c r="T8127" i="2"/>
  <c r="S8127" i="2"/>
  <c r="T8031" i="2"/>
  <c r="V8031" i="2"/>
  <c r="U8031" i="2"/>
  <c r="U7983" i="2"/>
  <c r="V7983" i="2"/>
  <c r="T7983" i="2"/>
  <c r="S7839" i="2"/>
  <c r="U7839" i="2"/>
  <c r="T7815" i="2"/>
  <c r="V7815" i="2"/>
  <c r="U7683" i="2"/>
  <c r="V7683" i="2"/>
  <c r="V7647" i="2"/>
  <c r="U7647" i="2"/>
  <c r="T7311" i="2"/>
  <c r="V7311" i="2"/>
  <c r="S7239" i="2"/>
  <c r="U7239" i="2"/>
  <c r="T7239" i="2"/>
  <c r="T7215" i="2"/>
  <c r="V7215" i="2"/>
  <c r="U7203" i="2"/>
  <c r="V7203" i="2"/>
  <c r="T7155" i="2"/>
  <c r="U7155" i="2"/>
  <c r="U7059" i="2"/>
  <c r="V7059" i="2"/>
  <c r="S6975" i="2"/>
  <c r="V6975" i="2"/>
  <c r="T6879" i="2"/>
  <c r="V6879" i="2"/>
  <c r="T6759" i="2"/>
  <c r="V6759" i="2"/>
  <c r="T6579" i="2"/>
  <c r="V6579" i="2"/>
  <c r="U6483" i="2"/>
  <c r="V6483" i="2"/>
  <c r="S6471" i="2"/>
  <c r="U6471" i="2"/>
  <c r="V6471" i="2"/>
  <c r="S6459" i="2"/>
  <c r="V6459" i="2"/>
  <c r="T6447" i="2"/>
  <c r="U6447" i="2"/>
  <c r="S6327" i="2"/>
  <c r="V6327" i="2"/>
  <c r="U6243" i="2"/>
  <c r="V6243" i="2"/>
  <c r="U6219" i="2"/>
  <c r="T6219" i="2"/>
  <c r="V6207" i="2"/>
  <c r="U6207" i="2"/>
  <c r="U6183" i="2"/>
  <c r="V6183" i="2"/>
  <c r="U5955" i="2"/>
  <c r="T5955" i="2"/>
  <c r="V5835" i="2"/>
  <c r="T5835" i="2"/>
  <c r="T5727" i="2"/>
  <c r="V5727" i="2"/>
  <c r="R5703" i="2"/>
  <c r="V5703" i="2"/>
  <c r="U5331" i="2"/>
  <c r="V5331" i="2"/>
  <c r="V5319" i="2"/>
  <c r="T5319" i="2"/>
  <c r="U5151" i="2"/>
  <c r="V5151" i="2"/>
  <c r="U4935" i="2"/>
  <c r="V4935" i="2"/>
  <c r="T4935" i="2"/>
  <c r="S4851" i="2"/>
  <c r="V4851" i="2"/>
  <c r="U4695" i="2"/>
  <c r="V4695" i="2"/>
  <c r="T4695" i="2"/>
  <c r="T4479" i="2"/>
  <c r="U4479" i="2"/>
  <c r="V4479" i="2"/>
  <c r="V4395" i="2"/>
  <c r="T4395" i="2"/>
  <c r="U4395" i="2"/>
  <c r="U4155" i="2"/>
  <c r="V4155" i="2"/>
  <c r="T4155" i="2"/>
  <c r="U3759" i="2"/>
  <c r="V3759" i="2"/>
  <c r="S3531" i="2"/>
  <c r="V3531" i="2"/>
  <c r="T3207" i="2"/>
  <c r="V3207" i="2"/>
  <c r="U3135" i="2"/>
  <c r="V3135" i="2"/>
  <c r="V3111" i="2"/>
  <c r="U3111" i="2"/>
  <c r="V2835" i="2"/>
  <c r="S2835" i="2"/>
  <c r="T2739" i="2"/>
  <c r="V2739" i="2"/>
  <c r="S2595" i="2"/>
  <c r="V2595" i="2"/>
  <c r="V2379" i="2"/>
  <c r="U2379" i="2"/>
  <c r="T2379" i="2"/>
  <c r="V2163" i="2"/>
  <c r="U2163" i="2"/>
  <c r="U747" i="2"/>
  <c r="V747" i="2"/>
  <c r="T5392" i="2"/>
  <c r="U9516" i="2"/>
  <c r="V9516" i="2"/>
  <c r="U8628" i="2"/>
  <c r="V8628" i="2"/>
  <c r="U7764" i="2"/>
  <c r="V7764" i="2"/>
  <c r="U4956" i="2"/>
  <c r="V4956" i="2"/>
  <c r="U3264" i="2"/>
  <c r="V3264" i="2"/>
  <c r="U3096" i="2"/>
  <c r="V3096" i="2"/>
  <c r="U1872" i="2"/>
  <c r="V1872" i="2"/>
  <c r="T9280" i="2"/>
  <c r="T9088" i="2"/>
  <c r="T8403" i="2"/>
  <c r="T7455" i="2"/>
  <c r="T6267" i="2"/>
  <c r="T5367" i="2"/>
  <c r="U6747" i="2"/>
  <c r="U5835" i="2"/>
  <c r="U2739" i="2"/>
  <c r="V9420" i="2"/>
  <c r="V8752" i="2"/>
  <c r="V8607" i="2"/>
  <c r="V5847" i="2"/>
  <c r="V5367" i="2"/>
  <c r="V4647" i="2"/>
  <c r="U8287" i="2"/>
  <c r="V8287" i="2"/>
  <c r="S8227" i="2"/>
  <c r="V8227" i="2"/>
  <c r="U6943" i="2"/>
  <c r="V6943" i="2"/>
  <c r="T6799" i="2"/>
  <c r="U6799" i="2"/>
  <c r="V6739" i="2"/>
  <c r="U6739" i="2"/>
  <c r="V6055" i="2"/>
  <c r="U6055" i="2"/>
  <c r="V5791" i="2"/>
  <c r="U5791" i="2"/>
  <c r="U5767" i="2"/>
  <c r="V5767" i="2"/>
  <c r="T5491" i="2"/>
  <c r="V5491" i="2"/>
  <c r="U5383" i="2"/>
  <c r="V5383" i="2"/>
  <c r="T5059" i="2"/>
  <c r="V5059" i="2"/>
  <c r="U4699" i="2"/>
  <c r="V4699" i="2"/>
  <c r="T4327" i="2"/>
  <c r="V4327" i="2"/>
  <c r="U4327" i="2"/>
  <c r="T3607" i="2"/>
  <c r="V3607" i="2"/>
  <c r="U2947" i="2"/>
  <c r="V2947" i="2"/>
  <c r="V1735" i="2"/>
  <c r="U1735" i="2"/>
  <c r="T943" i="2"/>
  <c r="U943" i="2"/>
  <c r="U9484" i="2"/>
  <c r="V9484" i="2"/>
  <c r="V9376" i="2"/>
  <c r="T9376" i="2"/>
  <c r="T9304" i="2"/>
  <c r="V9304" i="2"/>
  <c r="U9304" i="2"/>
  <c r="U9196" i="2"/>
  <c r="V9196" i="2"/>
  <c r="T9160" i="2"/>
  <c r="V9160" i="2"/>
  <c r="S9136" i="2"/>
  <c r="U9136" i="2"/>
  <c r="T9004" i="2"/>
  <c r="V9004" i="2"/>
  <c r="S8848" i="2"/>
  <c r="V8848" i="2"/>
  <c r="U8848" i="2"/>
  <c r="V8356" i="2"/>
  <c r="U8356" i="2"/>
  <c r="V8332" i="2"/>
  <c r="U8332" i="2"/>
  <c r="T7588" i="2"/>
  <c r="U7588" i="2"/>
  <c r="U7564" i="2"/>
  <c r="T7564" i="2"/>
  <c r="S7468" i="2"/>
  <c r="V7468" i="2"/>
  <c r="U7360" i="2"/>
  <c r="V7360" i="2"/>
  <c r="V7024" i="2"/>
  <c r="T7024" i="2"/>
  <c r="T6940" i="2"/>
  <c r="V6940" i="2"/>
  <c r="U6724" i="2"/>
  <c r="V6724" i="2"/>
  <c r="S6400" i="2"/>
  <c r="U6400" i="2"/>
  <c r="T6292" i="2"/>
  <c r="V6292" i="2"/>
  <c r="U5236" i="2"/>
  <c r="V5236" i="2"/>
  <c r="T5092" i="2"/>
  <c r="V5092" i="2"/>
  <c r="S4780" i="2"/>
  <c r="V4780" i="2"/>
  <c r="T4756" i="2"/>
  <c r="V4756" i="2"/>
  <c r="U4348" i="2"/>
  <c r="V4348" i="2"/>
  <c r="V4168" i="2"/>
  <c r="U4168" i="2"/>
  <c r="T4168" i="2"/>
  <c r="V4036" i="2"/>
  <c r="T4036" i="2"/>
  <c r="U3712" i="2"/>
  <c r="V3712" i="2"/>
  <c r="T3592" i="2"/>
  <c r="V3592" i="2"/>
  <c r="T3376" i="2"/>
  <c r="V3376" i="2"/>
  <c r="V3364" i="2"/>
  <c r="T3364" i="2"/>
  <c r="U3136" i="2"/>
  <c r="V3136" i="2"/>
  <c r="V2440" i="2"/>
  <c r="U2440" i="2"/>
  <c r="T2440" i="2"/>
  <c r="U844" i="2"/>
  <c r="V844" i="2"/>
  <c r="V772" i="2"/>
  <c r="T772" i="2"/>
  <c r="U5092" i="2"/>
  <c r="U376" i="2"/>
  <c r="T9519" i="2"/>
  <c r="V9519" i="2"/>
  <c r="T9387" i="2"/>
  <c r="V9387" i="2"/>
  <c r="U9219" i="2"/>
  <c r="T9219" i="2"/>
  <c r="V9195" i="2"/>
  <c r="U9195" i="2"/>
  <c r="T9015" i="2"/>
  <c r="V9015" i="2"/>
  <c r="U8931" i="2"/>
  <c r="V8931" i="2"/>
  <c r="T8931" i="2"/>
  <c r="V8763" i="2"/>
  <c r="T8763" i="2"/>
  <c r="U8451" i="2"/>
  <c r="V8451" i="2"/>
  <c r="T8379" i="2"/>
  <c r="V8379" i="2"/>
  <c r="S8367" i="2"/>
  <c r="T8367" i="2"/>
  <c r="U8343" i="2"/>
  <c r="T8343" i="2"/>
  <c r="V8319" i="2"/>
  <c r="U8319" i="2"/>
  <c r="T8319" i="2"/>
  <c r="U8295" i="2"/>
  <c r="V8295" i="2"/>
  <c r="T8295" i="2"/>
  <c r="U8103" i="2"/>
  <c r="T8103" i="2"/>
  <c r="R7803" i="2"/>
  <c r="S7803" i="2"/>
  <c r="T7803" i="2"/>
  <c r="V7803" i="2"/>
  <c r="T7755" i="2"/>
  <c r="U7755" i="2"/>
  <c r="V7719" i="2"/>
  <c r="U7719" i="2"/>
  <c r="S7719" i="2"/>
  <c r="U7695" i="2"/>
  <c r="V7695" i="2"/>
  <c r="V7623" i="2"/>
  <c r="T7623" i="2"/>
  <c r="V7551" i="2"/>
  <c r="T7551" i="2"/>
  <c r="V7527" i="2"/>
  <c r="U7527" i="2"/>
  <c r="R7371" i="2"/>
  <c r="V7371" i="2"/>
  <c r="T7371" i="2"/>
  <c r="U7047" i="2"/>
  <c r="V7047" i="2"/>
  <c r="U7035" i="2"/>
  <c r="T7035" i="2"/>
  <c r="R6927" i="2"/>
  <c r="U6927" i="2"/>
  <c r="T6807" i="2"/>
  <c r="V6807" i="2"/>
  <c r="U6807" i="2"/>
  <c r="V6783" i="2"/>
  <c r="T6783" i="2"/>
  <c r="U6783" i="2"/>
  <c r="U6723" i="2"/>
  <c r="V6723" i="2"/>
  <c r="R6687" i="2"/>
  <c r="V6687" i="2"/>
  <c r="S6687" i="2"/>
  <c r="U6687" i="2"/>
  <c r="T6387" i="2"/>
  <c r="V6387" i="2"/>
  <c r="U6351" i="2"/>
  <c r="V6351" i="2"/>
  <c r="T6351" i="2"/>
  <c r="V6291" i="2"/>
  <c r="T6291" i="2"/>
  <c r="U6291" i="2"/>
  <c r="T6171" i="2"/>
  <c r="V6171" i="2"/>
  <c r="T6135" i="2"/>
  <c r="V6135" i="2"/>
  <c r="V5895" i="2"/>
  <c r="T5895" i="2"/>
  <c r="T5631" i="2"/>
  <c r="U5631" i="2"/>
  <c r="V5631" i="2"/>
  <c r="V5511" i="2"/>
  <c r="T5511" i="2"/>
  <c r="U5511" i="2"/>
  <c r="T5439" i="2"/>
  <c r="U5439" i="2"/>
  <c r="U5427" i="2"/>
  <c r="V5427" i="2"/>
  <c r="U5175" i="2"/>
  <c r="V5175" i="2"/>
  <c r="S5055" i="2"/>
  <c r="V5055" i="2"/>
  <c r="U4635" i="2"/>
  <c r="T4635" i="2"/>
  <c r="T4623" i="2"/>
  <c r="V4623" i="2"/>
  <c r="U4599" i="2"/>
  <c r="V4599" i="2"/>
  <c r="S4371" i="2"/>
  <c r="U4371" i="2"/>
  <c r="V4371" i="2"/>
  <c r="V4131" i="2"/>
  <c r="U4131" i="2"/>
  <c r="T4131" i="2"/>
  <c r="U4107" i="2"/>
  <c r="V4107" i="2"/>
  <c r="T4107" i="2"/>
  <c r="T3879" i="2"/>
  <c r="V3879" i="2"/>
  <c r="V3831" i="2"/>
  <c r="T3831" i="2"/>
  <c r="T3495" i="2"/>
  <c r="V3495" i="2"/>
  <c r="U3495" i="2"/>
  <c r="U3483" i="2"/>
  <c r="V3483" i="2"/>
  <c r="T3483" i="2"/>
  <c r="T3459" i="2"/>
  <c r="V3459" i="2"/>
  <c r="U3459" i="2"/>
  <c r="S3219" i="2"/>
  <c r="V3219" i="2"/>
  <c r="T3219" i="2"/>
  <c r="U3183" i="2"/>
  <c r="V3183" i="2"/>
  <c r="U3075" i="2"/>
  <c r="T3075" i="2"/>
  <c r="V2907" i="2"/>
  <c r="U2907" i="2"/>
  <c r="U2763" i="2"/>
  <c r="V2763" i="2"/>
  <c r="T2763" i="2"/>
  <c r="U2463" i="2"/>
  <c r="V2463" i="2"/>
  <c r="V2439" i="2"/>
  <c r="T2439" i="2"/>
  <c r="T2295" i="2"/>
  <c r="V2295" i="2"/>
  <c r="V1683" i="2"/>
  <c r="T1683" i="2"/>
  <c r="U1683" i="2"/>
  <c r="V1083" i="2"/>
  <c r="U1083" i="2"/>
  <c r="U9312" i="2"/>
  <c r="V9312" i="2"/>
  <c r="U9036" i="2"/>
  <c r="V9036" i="2"/>
  <c r="U8892" i="2"/>
  <c r="V8892" i="2"/>
  <c r="U8124" i="2"/>
  <c r="V8124" i="2"/>
  <c r="U8088" i="2"/>
  <c r="V8088" i="2"/>
  <c r="U6708" i="2"/>
  <c r="V6708" i="2"/>
  <c r="U3480" i="2"/>
  <c r="V3480" i="2"/>
  <c r="V9407" i="2"/>
  <c r="U9407" i="2"/>
  <c r="U9395" i="2"/>
  <c r="V9395" i="2"/>
  <c r="U9383" i="2"/>
  <c r="V9383" i="2"/>
  <c r="U9371" i="2"/>
  <c r="T9371" i="2"/>
  <c r="V9371" i="2"/>
  <c r="U9359" i="2"/>
  <c r="V9359" i="2"/>
  <c r="U9323" i="2"/>
  <c r="V9323" i="2"/>
  <c r="U9311" i="2"/>
  <c r="V9311" i="2"/>
  <c r="U9287" i="2"/>
  <c r="V9287" i="2"/>
  <c r="U9215" i="2"/>
  <c r="V9215" i="2"/>
  <c r="U9119" i="2"/>
  <c r="V9119" i="2"/>
  <c r="U9107" i="2"/>
  <c r="V9107" i="2"/>
  <c r="U9059" i="2"/>
  <c r="V9059" i="2"/>
  <c r="U9047" i="2"/>
  <c r="V9047" i="2"/>
  <c r="U9035" i="2"/>
  <c r="V9035" i="2"/>
  <c r="U8939" i="2"/>
  <c r="V8939" i="2"/>
  <c r="U8855" i="2"/>
  <c r="V8855" i="2"/>
  <c r="U8843" i="2"/>
  <c r="V8843" i="2"/>
  <c r="U8735" i="2"/>
  <c r="V8735" i="2"/>
  <c r="U8723" i="2"/>
  <c r="V8723" i="2"/>
  <c r="U8639" i="2"/>
  <c r="S8639" i="2"/>
  <c r="U8627" i="2"/>
  <c r="V8627" i="2"/>
  <c r="U8603" i="2"/>
  <c r="V8603" i="2"/>
  <c r="U8591" i="2"/>
  <c r="V8591" i="2"/>
  <c r="U8531" i="2"/>
  <c r="V8531" i="2"/>
  <c r="U8483" i="2"/>
  <c r="V8483" i="2"/>
  <c r="U8471" i="2"/>
  <c r="V8471" i="2"/>
  <c r="U8459" i="2"/>
  <c r="V8459" i="2"/>
  <c r="U8411" i="2"/>
  <c r="V8411" i="2"/>
  <c r="U8351" i="2"/>
  <c r="V8351" i="2"/>
  <c r="U8327" i="2"/>
  <c r="V8327" i="2"/>
  <c r="U8315" i="2"/>
  <c r="V8315" i="2"/>
  <c r="U8279" i="2"/>
  <c r="V8279" i="2"/>
  <c r="U8195" i="2"/>
  <c r="V8195" i="2"/>
  <c r="U8183" i="2"/>
  <c r="V8183" i="2"/>
  <c r="U8159" i="2"/>
  <c r="V8159" i="2"/>
  <c r="U8123" i="2"/>
  <c r="V8123" i="2"/>
  <c r="U8051" i="2"/>
  <c r="V8051" i="2"/>
  <c r="U8039" i="2"/>
  <c r="V8039" i="2"/>
  <c r="U8027" i="2"/>
  <c r="V8027" i="2"/>
  <c r="U8003" i="2"/>
  <c r="V8003" i="2"/>
  <c r="U7979" i="2"/>
  <c r="V7979" i="2"/>
  <c r="U7955" i="2"/>
  <c r="V7955" i="2"/>
  <c r="U7931" i="2"/>
  <c r="V7931" i="2"/>
  <c r="U7907" i="2"/>
  <c r="V7907" i="2"/>
  <c r="U7883" i="2"/>
  <c r="V7883" i="2"/>
  <c r="U7871" i="2"/>
  <c r="V7871" i="2"/>
  <c r="U7859" i="2"/>
  <c r="V7859" i="2"/>
  <c r="U7787" i="2"/>
  <c r="V7787" i="2"/>
  <c r="U7763" i="2"/>
  <c r="V7763" i="2"/>
  <c r="U7751" i="2"/>
  <c r="V7751" i="2"/>
  <c r="U7727" i="2"/>
  <c r="V7727" i="2"/>
  <c r="U7619" i="2"/>
  <c r="V7619" i="2"/>
  <c r="U7583" i="2"/>
  <c r="V7583" i="2"/>
  <c r="U7571" i="2"/>
  <c r="V7571" i="2"/>
  <c r="U7535" i="2"/>
  <c r="V7535" i="2"/>
  <c r="U7499" i="2"/>
  <c r="V7499" i="2"/>
  <c r="U7475" i="2"/>
  <c r="V7475" i="2"/>
  <c r="U7403" i="2"/>
  <c r="V7403" i="2"/>
  <c r="U7379" i="2"/>
  <c r="V7379" i="2"/>
  <c r="U7355" i="2"/>
  <c r="V7355" i="2"/>
  <c r="U7307" i="2"/>
  <c r="V7307" i="2"/>
  <c r="U7295" i="2"/>
  <c r="V7295" i="2"/>
  <c r="U7211" i="2"/>
  <c r="V7211" i="2"/>
  <c r="U7151" i="2"/>
  <c r="V7151" i="2"/>
  <c r="U7115" i="2"/>
  <c r="V7115" i="2"/>
  <c r="U7091" i="2"/>
  <c r="V7091" i="2"/>
  <c r="U7067" i="2"/>
  <c r="V7067" i="2"/>
  <c r="U7019" i="2"/>
  <c r="V7019" i="2"/>
  <c r="U6995" i="2"/>
  <c r="V6995" i="2"/>
  <c r="U6971" i="2"/>
  <c r="V6971" i="2"/>
  <c r="U6959" i="2"/>
  <c r="V6959" i="2"/>
  <c r="T9507" i="2"/>
  <c r="T6495" i="2"/>
  <c r="T5647" i="2"/>
  <c r="T5355" i="2"/>
  <c r="T4035" i="2"/>
  <c r="T3736" i="2"/>
  <c r="U9351" i="2"/>
  <c r="U8607" i="2"/>
  <c r="U7107" i="2"/>
  <c r="U4647" i="2"/>
  <c r="U1755" i="2"/>
  <c r="V8963" i="2"/>
  <c r="V7743" i="2"/>
  <c r="V6939" i="2"/>
  <c r="V6664" i="2"/>
  <c r="V5644" i="2"/>
  <c r="V3808" i="2"/>
  <c r="V2859" i="2"/>
  <c r="V2235" i="2"/>
  <c r="V6203" i="2"/>
  <c r="U6887" i="2"/>
  <c r="V6887" i="2"/>
  <c r="U6875" i="2"/>
  <c r="V6875" i="2"/>
  <c r="U6839" i="2"/>
  <c r="V6839" i="2"/>
  <c r="U6827" i="2"/>
  <c r="V6827" i="2"/>
  <c r="U6779" i="2"/>
  <c r="V6779" i="2"/>
  <c r="U6743" i="2"/>
  <c r="V6743" i="2"/>
  <c r="U6683" i="2"/>
  <c r="V6683" i="2"/>
  <c r="U6635" i="2"/>
  <c r="V6635" i="2"/>
  <c r="U6491" i="2"/>
  <c r="V6491" i="2"/>
  <c r="U6443" i="2"/>
  <c r="V6443" i="2"/>
  <c r="U6299" i="2"/>
  <c r="V6299" i="2"/>
  <c r="U6131" i="2"/>
  <c r="V6131" i="2"/>
  <c r="U5843" i="2"/>
  <c r="V5843" i="2"/>
  <c r="U5807" i="2"/>
  <c r="V5807" i="2"/>
  <c r="U5663" i="2"/>
  <c r="V5663" i="2"/>
  <c r="U5603" i="2"/>
  <c r="V5603" i="2"/>
  <c r="U5567" i="2"/>
  <c r="V5567" i="2"/>
  <c r="U5507" i="2"/>
  <c r="V5507" i="2"/>
  <c r="U5423" i="2"/>
  <c r="V5423" i="2"/>
  <c r="U5147" i="2"/>
  <c r="V5147" i="2"/>
  <c r="T4403" i="2"/>
  <c r="V4403" i="2"/>
  <c r="U3947" i="2"/>
  <c r="V3947" i="2"/>
  <c r="T3815" i="2"/>
  <c r="U3815" i="2"/>
  <c r="U3803" i="2"/>
  <c r="V3803" i="2"/>
  <c r="T3731" i="2"/>
  <c r="V3731" i="2"/>
  <c r="T3683" i="2"/>
  <c r="V3683" i="2"/>
  <c r="U3575" i="2"/>
  <c r="V3575" i="2"/>
  <c r="T3575" i="2"/>
  <c r="U3263" i="2"/>
  <c r="V3263" i="2"/>
  <c r="S3155" i="2"/>
  <c r="V3155" i="2"/>
  <c r="T3143" i="2"/>
  <c r="U3143" i="2"/>
  <c r="T3119" i="2"/>
  <c r="V3119" i="2"/>
  <c r="T2939" i="2"/>
  <c r="V2939" i="2"/>
  <c r="U2927" i="2"/>
  <c r="V2927" i="2"/>
  <c r="U2459" i="2"/>
  <c r="V2459" i="2"/>
  <c r="U2183" i="2"/>
  <c r="V2183" i="2"/>
  <c r="U1847" i="2"/>
  <c r="V1847" i="2"/>
  <c r="U1511" i="2"/>
  <c r="V1511" i="2"/>
  <c r="T1439" i="2"/>
  <c r="V1439" i="2"/>
  <c r="T1247" i="2"/>
  <c r="U1247" i="2"/>
  <c r="U1223" i="2"/>
  <c r="V1223" i="2"/>
  <c r="U1175" i="2"/>
  <c r="V1175" i="2"/>
  <c r="T875" i="2"/>
  <c r="V875" i="2"/>
  <c r="U695" i="2"/>
  <c r="V695" i="2"/>
  <c r="T59" i="2"/>
  <c r="V59" i="2"/>
  <c r="U3155" i="2"/>
  <c r="V1715" i="2"/>
  <c r="V5315" i="2"/>
  <c r="V5231" i="2"/>
  <c r="U3333" i="2"/>
  <c r="V3333" i="2"/>
  <c r="V3431" i="2"/>
  <c r="S9542" i="2"/>
  <c r="U9542" i="2"/>
  <c r="R9518" i="2"/>
  <c r="V9518" i="2"/>
  <c r="T9482" i="2"/>
  <c r="V9482" i="2"/>
  <c r="S9242" i="2"/>
  <c r="V9242" i="2"/>
  <c r="S9194" i="2"/>
  <c r="V9194" i="2"/>
  <c r="S9110" i="2"/>
  <c r="V9110" i="2"/>
  <c r="S8954" i="2"/>
  <c r="U8954" i="2"/>
  <c r="T8882" i="2"/>
  <c r="V8882" i="2"/>
  <c r="U8774" i="2"/>
  <c r="V8774" i="2"/>
  <c r="U8690" i="2"/>
  <c r="V8690" i="2"/>
  <c r="U8522" i="2"/>
  <c r="V8522" i="2"/>
  <c r="U8498" i="2"/>
  <c r="V8498" i="2"/>
  <c r="T8474" i="2"/>
  <c r="V8474" i="2"/>
  <c r="T8174" i="2"/>
  <c r="V8174" i="2"/>
  <c r="V7958" i="2"/>
  <c r="U7958" i="2"/>
  <c r="T7850" i="2"/>
  <c r="V7850" i="2"/>
  <c r="T7526" i="2"/>
  <c r="V7526" i="2"/>
  <c r="V7358" i="2"/>
  <c r="U7358" i="2"/>
  <c r="T7346" i="2"/>
  <c r="V7346" i="2"/>
  <c r="R7298" i="2"/>
  <c r="U7298" i="2"/>
  <c r="U7130" i="2"/>
  <c r="V7130" i="2"/>
  <c r="T7082" i="2"/>
  <c r="V7082" i="2"/>
  <c r="U7046" i="2"/>
  <c r="V7046" i="2"/>
  <c r="T6938" i="2"/>
  <c r="V6938" i="2"/>
  <c r="T6926" i="2"/>
  <c r="V6926" i="2"/>
  <c r="R6914" i="2"/>
  <c r="U6914" i="2"/>
  <c r="U6878" i="2"/>
  <c r="V6878" i="2"/>
  <c r="U6854" i="2"/>
  <c r="V6854" i="2"/>
  <c r="V6806" i="2"/>
  <c r="U6806" i="2"/>
  <c r="T6722" i="2"/>
  <c r="V6722" i="2"/>
  <c r="T6698" i="2"/>
  <c r="V6698" i="2"/>
  <c r="S6626" i="2"/>
  <c r="V6626" i="2"/>
  <c r="T6566" i="2"/>
  <c r="V6566" i="2"/>
  <c r="V6434" i="2"/>
  <c r="U6434" i="2"/>
  <c r="U6386" i="2"/>
  <c r="V6386" i="2"/>
  <c r="T6386" i="2"/>
  <c r="U6218" i="2"/>
  <c r="T6218" i="2"/>
  <c r="S6170" i="2"/>
  <c r="V6170" i="2"/>
  <c r="T6086" i="2"/>
  <c r="U6086" i="2"/>
  <c r="V6086" i="2"/>
  <c r="T6074" i="2"/>
  <c r="V6074" i="2"/>
  <c r="T6026" i="2"/>
  <c r="V6026" i="2"/>
  <c r="T5918" i="2"/>
  <c r="V5918" i="2"/>
  <c r="T5870" i="2"/>
  <c r="V5870" i="2"/>
  <c r="U5858" i="2"/>
  <c r="V5858" i="2"/>
  <c r="T5798" i="2"/>
  <c r="V5798" i="2"/>
  <c r="V5690" i="2"/>
  <c r="T5690" i="2"/>
  <c r="S5546" i="2"/>
  <c r="V5546" i="2"/>
  <c r="U5498" i="2"/>
  <c r="T5498" i="2"/>
  <c r="V5498" i="2"/>
  <c r="R5474" i="2"/>
  <c r="V5474" i="2"/>
  <c r="T5366" i="2"/>
  <c r="V5366" i="2"/>
  <c r="U5366" i="2"/>
  <c r="S5330" i="2"/>
  <c r="V5330" i="2"/>
  <c r="V5282" i="2"/>
  <c r="T5282" i="2"/>
  <c r="U5270" i="2"/>
  <c r="V5270" i="2"/>
  <c r="T5270" i="2"/>
  <c r="V5246" i="2"/>
  <c r="U5246" i="2"/>
  <c r="T5162" i="2"/>
  <c r="V5162" i="2"/>
  <c r="T5126" i="2"/>
  <c r="V5126" i="2"/>
  <c r="T5066" i="2"/>
  <c r="V5066" i="2"/>
  <c r="U4982" i="2"/>
  <c r="V4982" i="2"/>
  <c r="T4790" i="2"/>
  <c r="V4790" i="2"/>
  <c r="V4682" i="2"/>
  <c r="T4682" i="2"/>
  <c r="T4478" i="2"/>
  <c r="V4478" i="2"/>
  <c r="U4478" i="2"/>
  <c r="T4442" i="2"/>
  <c r="V4442" i="2"/>
  <c r="T4346" i="2"/>
  <c r="V4346" i="2"/>
  <c r="U4322" i="2"/>
  <c r="V4322" i="2"/>
  <c r="U4238" i="2"/>
  <c r="V4238" i="2"/>
  <c r="T4046" i="2"/>
  <c r="V4046" i="2"/>
  <c r="U3830" i="2"/>
  <c r="V3830" i="2"/>
  <c r="U3806" i="2"/>
  <c r="V3806" i="2"/>
  <c r="T3710" i="2"/>
  <c r="V3710" i="2"/>
  <c r="U3698" i="2"/>
  <c r="T3698" i="2"/>
  <c r="T3662" i="2"/>
  <c r="V3662" i="2"/>
  <c r="T3566" i="2"/>
  <c r="V3566" i="2"/>
  <c r="U3566" i="2"/>
  <c r="T3410" i="2"/>
  <c r="V3410" i="2"/>
  <c r="U3410" i="2"/>
  <c r="U3338" i="2"/>
  <c r="V3338" i="2"/>
  <c r="T3266" i="2"/>
  <c r="U3266" i="2"/>
  <c r="U3122" i="2"/>
  <c r="V3122" i="2"/>
  <c r="T2966" i="2"/>
  <c r="V2966" i="2"/>
  <c r="U2870" i="2"/>
  <c r="V2870" i="2"/>
  <c r="T2822" i="2"/>
  <c r="V2822" i="2"/>
  <c r="V2438" i="2"/>
  <c r="T2438" i="2"/>
  <c r="T2318" i="2"/>
  <c r="V2318" i="2"/>
  <c r="T2126" i="2"/>
  <c r="U2126" i="2"/>
  <c r="T1898" i="2"/>
  <c r="V1898" i="2"/>
  <c r="U1898" i="2"/>
  <c r="T1790" i="2"/>
  <c r="V1790" i="2"/>
  <c r="T1742" i="2"/>
  <c r="V1742" i="2"/>
  <c r="U1598" i="2"/>
  <c r="V1598" i="2"/>
  <c r="U1394" i="2"/>
  <c r="T1394" i="2"/>
  <c r="U1322" i="2"/>
  <c r="V1322" i="2"/>
  <c r="T1214" i="2"/>
  <c r="V1214" i="2"/>
  <c r="T1178" i="2"/>
  <c r="U1178" i="2"/>
  <c r="U1094" i="2"/>
  <c r="V1094" i="2"/>
  <c r="U1058" i="2"/>
  <c r="V1058" i="2"/>
  <c r="T1022" i="2"/>
  <c r="V1022" i="2"/>
  <c r="S6590" i="2"/>
  <c r="T8522" i="2"/>
  <c r="T8210" i="2"/>
  <c r="T7322" i="2"/>
  <c r="T5738" i="2"/>
  <c r="U8978" i="2"/>
  <c r="U6662" i="2"/>
  <c r="U6518" i="2"/>
  <c r="U5630" i="2"/>
  <c r="U5150" i="2"/>
  <c r="U4706" i="2"/>
  <c r="V9529" i="2"/>
  <c r="V8618" i="2"/>
  <c r="V8390" i="2"/>
  <c r="V8341" i="2"/>
  <c r="V4406" i="2"/>
  <c r="V3109" i="2"/>
  <c r="V2990" i="2"/>
  <c r="V2390" i="2"/>
  <c r="V1394" i="2"/>
  <c r="V9494" i="2"/>
  <c r="T9494" i="2"/>
  <c r="T9386" i="2"/>
  <c r="V9386" i="2"/>
  <c r="V9302" i="2"/>
  <c r="U9302" i="2"/>
  <c r="T9290" i="2"/>
  <c r="V9290" i="2"/>
  <c r="U9290" i="2"/>
  <c r="U9158" i="2"/>
  <c r="V9158" i="2"/>
  <c r="V9038" i="2"/>
  <c r="U9038" i="2"/>
  <c r="U8990" i="2"/>
  <c r="V8990" i="2"/>
  <c r="S8846" i="2"/>
  <c r="U8846" i="2"/>
  <c r="S8834" i="2"/>
  <c r="T8834" i="2"/>
  <c r="T8798" i="2"/>
  <c r="U8798" i="2"/>
  <c r="T8450" i="2"/>
  <c r="U8450" i="2"/>
  <c r="T8366" i="2"/>
  <c r="V8366" i="2"/>
  <c r="T7946" i="2"/>
  <c r="U7946" i="2"/>
  <c r="V7934" i="2"/>
  <c r="T7934" i="2"/>
  <c r="S7886" i="2"/>
  <c r="V7886" i="2"/>
  <c r="R7790" i="2"/>
  <c r="V7790" i="2"/>
  <c r="S7790" i="2"/>
  <c r="U7778" i="2"/>
  <c r="T7778" i="2"/>
  <c r="T7754" i="2"/>
  <c r="V7754" i="2"/>
  <c r="V7718" i="2"/>
  <c r="T7718" i="2"/>
  <c r="T7670" i="2"/>
  <c r="V7670" i="2"/>
  <c r="U7418" i="2"/>
  <c r="V7418" i="2"/>
  <c r="T7274" i="2"/>
  <c r="V7274" i="2"/>
  <c r="U9373" i="2"/>
  <c r="V9373" i="2"/>
  <c r="T9121" i="2"/>
  <c r="U9121" i="2"/>
  <c r="U8737" i="2"/>
  <c r="V8737" i="2"/>
  <c r="T8593" i="2"/>
  <c r="V8593" i="2"/>
  <c r="V7945" i="2"/>
  <c r="U7945" i="2"/>
  <c r="T7729" i="2"/>
  <c r="V7729" i="2"/>
  <c r="U7609" i="2"/>
  <c r="V7609" i="2"/>
  <c r="T7573" i="2"/>
  <c r="V7573" i="2"/>
  <c r="U7549" i="2"/>
  <c r="V7549" i="2"/>
  <c r="T6973" i="2"/>
  <c r="V6973" i="2"/>
  <c r="U6745" i="2"/>
  <c r="V6745" i="2"/>
  <c r="V5917" i="2"/>
  <c r="U5917" i="2"/>
  <c r="T4609" i="2"/>
  <c r="U4609" i="2"/>
  <c r="U4297" i="2"/>
  <c r="V4297" i="2"/>
  <c r="T3421" i="2"/>
  <c r="U3421" i="2"/>
  <c r="T3265" i="2"/>
  <c r="U3265" i="2"/>
  <c r="U2569" i="2"/>
  <c r="V2569" i="2"/>
  <c r="T1081" i="2"/>
  <c r="U1081" i="2"/>
  <c r="T265" i="2"/>
  <c r="V265" i="2"/>
  <c r="U265" i="2"/>
  <c r="T9362" i="2"/>
  <c r="T8498" i="2"/>
  <c r="T7298" i="2"/>
  <c r="U9458" i="2"/>
  <c r="U8966" i="2"/>
  <c r="U8834" i="2"/>
  <c r="U7322" i="2"/>
  <c r="U7022" i="2"/>
  <c r="U5774" i="2"/>
  <c r="U5617" i="2"/>
  <c r="U3926" i="2"/>
  <c r="U1682" i="2"/>
  <c r="U1490" i="2"/>
  <c r="V9434" i="2"/>
  <c r="V9350" i="2"/>
  <c r="V9037" i="2"/>
  <c r="V8834" i="2"/>
  <c r="V8089" i="2"/>
  <c r="V6805" i="2"/>
  <c r="V6674" i="2"/>
  <c r="V5618" i="2"/>
  <c r="V5258" i="2"/>
  <c r="V4477" i="2"/>
  <c r="V4298" i="2"/>
  <c r="V2738" i="2"/>
  <c r="T9318" i="2"/>
  <c r="V9318" i="2"/>
  <c r="U9066" i="2"/>
  <c r="V9066" i="2"/>
  <c r="U8958" i="2"/>
  <c r="V8958" i="2"/>
  <c r="T8910" i="2"/>
  <c r="V8910" i="2"/>
  <c r="U8778" i="2"/>
  <c r="V8778" i="2"/>
  <c r="T8730" i="2"/>
  <c r="V8730" i="2"/>
  <c r="V8694" i="2"/>
  <c r="T8694" i="2"/>
  <c r="T8574" i="2"/>
  <c r="V8574" i="2"/>
  <c r="T8358" i="2"/>
  <c r="V8358" i="2"/>
  <c r="U8010" i="2"/>
  <c r="T8010" i="2"/>
  <c r="V8010" i="2"/>
  <c r="T7914" i="2"/>
  <c r="V7914" i="2"/>
  <c r="T7854" i="2"/>
  <c r="U7854" i="2"/>
  <c r="U7698" i="2"/>
  <c r="V7698" i="2"/>
  <c r="T7326" i="2"/>
  <c r="V7326" i="2"/>
  <c r="T6726" i="2"/>
  <c r="V6726" i="2"/>
  <c r="U6582" i="2"/>
  <c r="V6582" i="2"/>
  <c r="T6570" i="2"/>
  <c r="V6570" i="2"/>
  <c r="T6486" i="2"/>
  <c r="V6486" i="2"/>
  <c r="T6366" i="2"/>
  <c r="V6366" i="2"/>
  <c r="T6318" i="2"/>
  <c r="V6318" i="2"/>
  <c r="T6078" i="2"/>
  <c r="V6078" i="2"/>
  <c r="T5322" i="2"/>
  <c r="V5322" i="2"/>
  <c r="U5310" i="2"/>
  <c r="V5310" i="2"/>
  <c r="U5046" i="2"/>
  <c r="T5046" i="2"/>
  <c r="U4818" i="2"/>
  <c r="V4818" i="2"/>
  <c r="T4734" i="2"/>
  <c r="V4734" i="2"/>
  <c r="U4326" i="2"/>
  <c r="V4326" i="2"/>
  <c r="U4218" i="2"/>
  <c r="V4218" i="2"/>
  <c r="U3450" i="2"/>
  <c r="V3450" i="2"/>
  <c r="U3246" i="2"/>
  <c r="V3246" i="2"/>
  <c r="U2874" i="2"/>
  <c r="V2874" i="2"/>
  <c r="V2178" i="2"/>
  <c r="T2178" i="2"/>
  <c r="U2046" i="2"/>
  <c r="V2046" i="2"/>
  <c r="U1890" i="2"/>
  <c r="V1890" i="2"/>
  <c r="T1818" i="2"/>
  <c r="V1818" i="2"/>
  <c r="U1578" i="2"/>
  <c r="V1578" i="2"/>
  <c r="T1470" i="2"/>
  <c r="V1470" i="2"/>
  <c r="U1362" i="2"/>
  <c r="V1362" i="2"/>
  <c r="U1278" i="2"/>
  <c r="V1278" i="2"/>
  <c r="U1206" i="2"/>
  <c r="V1206" i="2"/>
  <c r="T1026" i="2"/>
  <c r="V1026" i="2"/>
  <c r="U882" i="2"/>
  <c r="V882" i="2"/>
  <c r="U666" i="2"/>
  <c r="V666" i="2"/>
  <c r="U594" i="2"/>
  <c r="V594" i="2"/>
  <c r="U450" i="2"/>
  <c r="V450" i="2"/>
  <c r="U282" i="2"/>
  <c r="V282" i="2"/>
  <c r="T282" i="2"/>
  <c r="U258" i="2"/>
  <c r="V258" i="2"/>
  <c r="U30" i="2"/>
  <c r="V30" i="2"/>
  <c r="T9534" i="2"/>
  <c r="T8825" i="2"/>
  <c r="T7218" i="2"/>
  <c r="T7050" i="2"/>
  <c r="T6942" i="2"/>
  <c r="T6053" i="2"/>
  <c r="T5693" i="2"/>
  <c r="T5045" i="2"/>
  <c r="T2142" i="2"/>
  <c r="T1205" i="2"/>
  <c r="T869" i="2"/>
  <c r="T450" i="2"/>
  <c r="T41" i="2"/>
  <c r="U8910" i="2"/>
  <c r="U8118" i="2"/>
  <c r="U7841" i="2"/>
  <c r="U7170" i="2"/>
  <c r="U5369" i="2"/>
  <c r="U3965" i="2"/>
  <c r="U3677" i="2"/>
  <c r="U1565" i="2"/>
  <c r="V8897" i="2"/>
  <c r="V8765" i="2"/>
  <c r="V8070" i="2"/>
  <c r="V7553" i="2"/>
  <c r="V7506" i="2"/>
  <c r="V6774" i="2"/>
  <c r="V6629" i="2"/>
  <c r="V6233" i="2"/>
  <c r="V6126" i="2"/>
  <c r="V5093" i="2"/>
  <c r="V4973" i="2"/>
  <c r="V4793" i="2"/>
  <c r="V1229" i="2"/>
  <c r="V1146" i="2"/>
  <c r="V1038" i="2"/>
  <c r="V857" i="2"/>
  <c r="S9149" i="2"/>
  <c r="V9149" i="2"/>
  <c r="U9029" i="2"/>
  <c r="V9029" i="2"/>
  <c r="S9005" i="2"/>
  <c r="T9005" i="2"/>
  <c r="U8813" i="2"/>
  <c r="V8813" i="2"/>
  <c r="U8729" i="2"/>
  <c r="V8729" i="2"/>
  <c r="U8669" i="2"/>
  <c r="V8669" i="2"/>
  <c r="U8429" i="2"/>
  <c r="V8429" i="2"/>
  <c r="U8249" i="2"/>
  <c r="V8249" i="2"/>
  <c r="U8045" i="2"/>
  <c r="V8045" i="2"/>
  <c r="T7961" i="2"/>
  <c r="V7961" i="2"/>
  <c r="V7889" i="2"/>
  <c r="T7889" i="2"/>
  <c r="S7793" i="2"/>
  <c r="V7793" i="2"/>
  <c r="T7673" i="2"/>
  <c r="V7673" i="2"/>
  <c r="U7661" i="2"/>
  <c r="V7661" i="2"/>
  <c r="U7613" i="2"/>
  <c r="V7613" i="2"/>
  <c r="T7565" i="2"/>
  <c r="V7565" i="2"/>
  <c r="T7529" i="2"/>
  <c r="V7529" i="2"/>
  <c r="S7397" i="2"/>
  <c r="V7397" i="2"/>
  <c r="T7313" i="2"/>
  <c r="V7313" i="2"/>
  <c r="T7265" i="2"/>
  <c r="V7265" i="2"/>
  <c r="T7169" i="2"/>
  <c r="V7169" i="2"/>
  <c r="U7085" i="2"/>
  <c r="V7085" i="2"/>
  <c r="S6833" i="2"/>
  <c r="V6833" i="2"/>
  <c r="U6797" i="2"/>
  <c r="V6797" i="2"/>
  <c r="U6665" i="2"/>
  <c r="V6665" i="2"/>
  <c r="T6521" i="2"/>
  <c r="V6521" i="2"/>
  <c r="U6473" i="2"/>
  <c r="V6473" i="2"/>
  <c r="U6245" i="2"/>
  <c r="V6245" i="2"/>
  <c r="U6161" i="2"/>
  <c r="V6161" i="2"/>
  <c r="S5993" i="2"/>
  <c r="V5993" i="2"/>
  <c r="U5993" i="2"/>
  <c r="S5921" i="2"/>
  <c r="V5921" i="2"/>
  <c r="U5885" i="2"/>
  <c r="V5885" i="2"/>
  <c r="S5825" i="2"/>
  <c r="U5825" i="2"/>
  <c r="U5669" i="2"/>
  <c r="T5669" i="2"/>
  <c r="T5633" i="2"/>
  <c r="V5633" i="2"/>
  <c r="T5489" i="2"/>
  <c r="U5489" i="2"/>
  <c r="S5225" i="2"/>
  <c r="V5225" i="2"/>
  <c r="U5213" i="2"/>
  <c r="V5213" i="2"/>
  <c r="U5177" i="2"/>
  <c r="V5177" i="2"/>
  <c r="U4925" i="2"/>
  <c r="V4925" i="2"/>
  <c r="T4913" i="2"/>
  <c r="U4913" i="2"/>
  <c r="U4865" i="2"/>
  <c r="T4865" i="2"/>
  <c r="S4721" i="2"/>
  <c r="V4721" i="2"/>
  <c r="T4649" i="2"/>
  <c r="U4649" i="2"/>
  <c r="U4577" i="2"/>
  <c r="V4577" i="2"/>
  <c r="U4505" i="2"/>
  <c r="V4505" i="2"/>
  <c r="V4481" i="2"/>
  <c r="T4481" i="2"/>
  <c r="U4457" i="2"/>
  <c r="V4457" i="2"/>
  <c r="S4445" i="2"/>
  <c r="V4445" i="2"/>
  <c r="U4385" i="2"/>
  <c r="V4385" i="2"/>
  <c r="V3953" i="2"/>
  <c r="U3953" i="2"/>
  <c r="V3581" i="2"/>
  <c r="U3581" i="2"/>
  <c r="V2717" i="2"/>
  <c r="U2717" i="2"/>
  <c r="U2093" i="2"/>
  <c r="V2093" i="2"/>
  <c r="U1997" i="2"/>
  <c r="V1997" i="2"/>
  <c r="U1985" i="2"/>
  <c r="V1985" i="2"/>
  <c r="U1841" i="2"/>
  <c r="V1841" i="2"/>
  <c r="U1673" i="2"/>
  <c r="V1673" i="2"/>
  <c r="U1661" i="2"/>
  <c r="V1661" i="2"/>
  <c r="V1589" i="2"/>
  <c r="U1589" i="2"/>
  <c r="U1505" i="2"/>
  <c r="V1505" i="2"/>
  <c r="U1481" i="2"/>
  <c r="T1481" i="2"/>
  <c r="V1481" i="2"/>
  <c r="T1433" i="2"/>
  <c r="V1433" i="2"/>
  <c r="T1361" i="2"/>
  <c r="V1361" i="2"/>
  <c r="U1037" i="2"/>
  <c r="T1037" i="2"/>
  <c r="U881" i="2"/>
  <c r="V881" i="2"/>
  <c r="T677" i="2"/>
  <c r="V677" i="2"/>
  <c r="T557" i="2"/>
  <c r="V557" i="2"/>
  <c r="T353" i="2"/>
  <c r="V353" i="2"/>
  <c r="T197" i="2"/>
  <c r="V197" i="2"/>
  <c r="S5537" i="2"/>
  <c r="T7769" i="2"/>
  <c r="T6582" i="2"/>
  <c r="T3677" i="2"/>
  <c r="T2093" i="2"/>
  <c r="T1578" i="2"/>
  <c r="U8441" i="2"/>
  <c r="U8334" i="2"/>
  <c r="U7721" i="2"/>
  <c r="U7445" i="2"/>
  <c r="U7169" i="2"/>
  <c r="U6917" i="2"/>
  <c r="U6054" i="2"/>
  <c r="U5741" i="2"/>
  <c r="U5225" i="2"/>
  <c r="U4589" i="2"/>
  <c r="U2765" i="2"/>
  <c r="U557" i="2"/>
  <c r="V9474" i="2"/>
  <c r="V9329" i="2"/>
  <c r="V8934" i="2"/>
  <c r="V8537" i="2"/>
  <c r="V8442" i="2"/>
  <c r="V8273" i="2"/>
  <c r="V8118" i="2"/>
  <c r="V8069" i="2"/>
  <c r="V7074" i="2"/>
  <c r="V6678" i="2"/>
  <c r="V5753" i="2"/>
  <c r="V5537" i="2"/>
  <c r="V5153" i="2"/>
  <c r="V4733" i="2"/>
  <c r="V4529" i="2"/>
  <c r="V4397" i="2"/>
  <c r="V3750" i="2"/>
  <c r="V1686" i="2"/>
  <c r="V1494" i="2"/>
  <c r="V1037" i="2"/>
  <c r="V641" i="2"/>
  <c r="V402" i="2"/>
  <c r="U9526" i="2"/>
  <c r="V9526" i="2"/>
  <c r="U9502" i="2"/>
  <c r="V9502" i="2"/>
  <c r="U9406" i="2"/>
  <c r="V9406" i="2"/>
  <c r="U9370" i="2"/>
  <c r="V9370" i="2"/>
  <c r="U9358" i="2"/>
  <c r="V9358" i="2"/>
  <c r="U9334" i="2"/>
  <c r="V9334" i="2"/>
  <c r="U9310" i="2"/>
  <c r="V9310" i="2"/>
  <c r="U9226" i="2"/>
  <c r="V9226" i="2"/>
  <c r="U9202" i="2"/>
  <c r="V9202" i="2"/>
  <c r="U9166" i="2"/>
  <c r="V9166" i="2"/>
  <c r="U9130" i="2"/>
  <c r="V9130" i="2"/>
  <c r="U9010" i="2"/>
  <c r="V9010" i="2"/>
  <c r="U8854" i="2"/>
  <c r="V8854" i="2"/>
  <c r="U8842" i="2"/>
  <c r="V8842" i="2"/>
  <c r="U8794" i="2"/>
  <c r="V8794" i="2"/>
  <c r="U8722" i="2"/>
  <c r="V8722" i="2"/>
  <c r="U8698" i="2"/>
  <c r="V8698" i="2"/>
  <c r="U8686" i="2"/>
  <c r="V8686" i="2"/>
  <c r="U8650" i="2"/>
  <c r="V8650" i="2"/>
  <c r="T8578" i="2"/>
  <c r="V8578" i="2"/>
  <c r="U8554" i="2"/>
  <c r="V8554" i="2"/>
  <c r="U8470" i="2"/>
  <c r="V8470" i="2"/>
  <c r="U8434" i="2"/>
  <c r="V8434" i="2"/>
  <c r="T8410" i="2"/>
  <c r="V8410" i="2"/>
  <c r="U8326" i="2"/>
  <c r="V8326" i="2"/>
  <c r="U8302" i="2"/>
  <c r="V8302" i="2"/>
  <c r="U8278" i="2"/>
  <c r="V8278" i="2"/>
  <c r="U8254" i="2"/>
  <c r="V8254" i="2"/>
  <c r="U8110" i="2"/>
  <c r="V8110" i="2"/>
  <c r="U8086" i="2"/>
  <c r="V8086" i="2"/>
  <c r="U8050" i="2"/>
  <c r="V8050" i="2"/>
  <c r="U8026" i="2"/>
  <c r="V8026" i="2"/>
  <c r="U7954" i="2"/>
  <c r="V7954" i="2"/>
  <c r="U7822" i="2"/>
  <c r="V7822" i="2"/>
  <c r="U7798" i="2"/>
  <c r="V7798" i="2"/>
  <c r="U7762" i="2"/>
  <c r="V7762" i="2"/>
  <c r="U7630" i="2"/>
  <c r="V7630" i="2"/>
  <c r="U7606" i="2"/>
  <c r="V7606" i="2"/>
  <c r="U7486" i="2"/>
  <c r="V7486" i="2"/>
  <c r="U7474" i="2"/>
  <c r="V7474" i="2"/>
  <c r="U7450" i="2"/>
  <c r="V7450" i="2"/>
  <c r="U7366" i="2"/>
  <c r="V7366" i="2"/>
  <c r="U7342" i="2"/>
  <c r="V7342" i="2"/>
  <c r="U7282" i="2"/>
  <c r="V7282" i="2"/>
  <c r="U7222" i="2"/>
  <c r="V7222" i="2"/>
  <c r="U7138" i="2"/>
  <c r="V7138" i="2"/>
  <c r="T7018" i="2"/>
  <c r="V7018" i="2"/>
  <c r="U6994" i="2"/>
  <c r="V6994" i="2"/>
  <c r="V6970" i="2"/>
  <c r="U6970" i="2"/>
  <c r="U6886" i="2"/>
  <c r="V6886" i="2"/>
  <c r="U9454" i="2"/>
  <c r="V9454" i="2"/>
  <c r="U9418" i="2"/>
  <c r="V9418" i="2"/>
  <c r="U9382" i="2"/>
  <c r="V9382" i="2"/>
  <c r="U9346" i="2"/>
  <c r="V9346" i="2"/>
  <c r="U9190" i="2"/>
  <c r="V9190" i="2"/>
  <c r="U9154" i="2"/>
  <c r="V9154" i="2"/>
  <c r="U9118" i="2"/>
  <c r="V9118" i="2"/>
  <c r="U9094" i="2"/>
  <c r="V9094" i="2"/>
  <c r="U9070" i="2"/>
  <c r="V9070" i="2"/>
  <c r="U9034" i="2"/>
  <c r="V9034" i="2"/>
  <c r="U8998" i="2"/>
  <c r="V8998" i="2"/>
  <c r="U8938" i="2"/>
  <c r="V8938" i="2"/>
  <c r="U8914" i="2"/>
  <c r="V8914" i="2"/>
  <c r="U8878" i="2"/>
  <c r="V8878" i="2"/>
  <c r="U8866" i="2"/>
  <c r="V8866" i="2"/>
  <c r="U8830" i="2"/>
  <c r="V8830" i="2"/>
  <c r="U8806" i="2"/>
  <c r="V8806" i="2"/>
  <c r="U8746" i="2"/>
  <c r="V8746" i="2"/>
  <c r="U8710" i="2"/>
  <c r="V8710" i="2"/>
  <c r="T8626" i="2"/>
  <c r="V8626" i="2"/>
  <c r="U8614" i="2"/>
  <c r="V8614" i="2"/>
  <c r="U8542" i="2"/>
  <c r="V8542" i="2"/>
  <c r="U8530" i="2"/>
  <c r="V8530" i="2"/>
  <c r="U8458" i="2"/>
  <c r="V8458" i="2"/>
  <c r="U8422" i="2"/>
  <c r="V8422" i="2"/>
  <c r="U8350" i="2"/>
  <c r="V8350" i="2"/>
  <c r="V8314" i="2"/>
  <c r="U8314" i="2"/>
  <c r="U8290" i="2"/>
  <c r="V8290" i="2"/>
  <c r="T8230" i="2"/>
  <c r="V8230" i="2"/>
  <c r="U8170" i="2"/>
  <c r="V8170" i="2"/>
  <c r="T8146" i="2"/>
  <c r="V8146" i="2"/>
  <c r="T8062" i="2"/>
  <c r="V8062" i="2"/>
  <c r="T7990" i="2"/>
  <c r="V7990" i="2"/>
  <c r="U7894" i="2"/>
  <c r="V7894" i="2"/>
  <c r="U7810" i="2"/>
  <c r="V7810" i="2"/>
  <c r="V7786" i="2"/>
  <c r="U7786" i="2"/>
  <c r="U7750" i="2"/>
  <c r="V7750" i="2"/>
  <c r="U7738" i="2"/>
  <c r="V7738" i="2"/>
  <c r="U7678" i="2"/>
  <c r="V7678" i="2"/>
  <c r="T7654" i="2"/>
  <c r="V7654" i="2"/>
  <c r="U7618" i="2"/>
  <c r="V7618" i="2"/>
  <c r="U7594" i="2"/>
  <c r="V7594" i="2"/>
  <c r="U7582" i="2"/>
  <c r="V7582" i="2"/>
  <c r="U7558" i="2"/>
  <c r="V7558" i="2"/>
  <c r="T7498" i="2"/>
  <c r="V7498" i="2"/>
  <c r="U7498" i="2"/>
  <c r="U6862" i="2"/>
  <c r="V6862" i="2"/>
  <c r="U6790" i="2"/>
  <c r="V6790" i="2"/>
  <c r="U9514" i="2"/>
  <c r="V9514" i="2"/>
  <c r="U9490" i="2"/>
  <c r="V9490" i="2"/>
  <c r="U9466" i="2"/>
  <c r="V9466" i="2"/>
  <c r="U9430" i="2"/>
  <c r="V9430" i="2"/>
  <c r="U9394" i="2"/>
  <c r="V9394" i="2"/>
  <c r="U9262" i="2"/>
  <c r="V9262" i="2"/>
  <c r="U9238" i="2"/>
  <c r="V9238" i="2"/>
  <c r="U9214" i="2"/>
  <c r="V9214" i="2"/>
  <c r="U9178" i="2"/>
  <c r="V9178" i="2"/>
  <c r="U9142" i="2"/>
  <c r="V9142" i="2"/>
  <c r="U9106" i="2"/>
  <c r="V9106" i="2"/>
  <c r="U9082" i="2"/>
  <c r="V9082" i="2"/>
  <c r="U9058" i="2"/>
  <c r="V9058" i="2"/>
  <c r="U9022" i="2"/>
  <c r="V9022" i="2"/>
  <c r="U8950" i="2"/>
  <c r="V8950" i="2"/>
  <c r="U8926" i="2"/>
  <c r="V8926" i="2"/>
  <c r="U8890" i="2"/>
  <c r="V8890" i="2"/>
  <c r="U8734" i="2"/>
  <c r="V8734" i="2"/>
  <c r="U8638" i="2"/>
  <c r="V8638" i="2"/>
  <c r="U8506" i="2"/>
  <c r="V8506" i="2"/>
  <c r="V8374" i="2"/>
  <c r="U8374" i="2"/>
  <c r="T8338" i="2"/>
  <c r="V8338" i="2"/>
  <c r="U8134" i="2"/>
  <c r="V8134" i="2"/>
  <c r="U8038" i="2"/>
  <c r="V8038" i="2"/>
  <c r="U8014" i="2"/>
  <c r="V8014" i="2"/>
  <c r="U7870" i="2"/>
  <c r="V7870" i="2"/>
  <c r="U7846" i="2"/>
  <c r="V7846" i="2"/>
  <c r="U7702" i="2"/>
  <c r="V7702" i="2"/>
  <c r="T7546" i="2"/>
  <c r="V7546" i="2"/>
  <c r="T7390" i="2"/>
  <c r="V7390" i="2"/>
  <c r="U7354" i="2"/>
  <c r="V7354" i="2"/>
  <c r="U7246" i="2"/>
  <c r="V7246" i="2"/>
  <c r="U7186" i="2"/>
  <c r="V7186" i="2"/>
  <c r="U7150" i="2"/>
  <c r="V7150" i="2"/>
  <c r="T7102" i="2"/>
  <c r="V7102" i="2"/>
  <c r="U7078" i="2"/>
  <c r="V7078" i="2"/>
  <c r="U7054" i="2"/>
  <c r="V7054" i="2"/>
  <c r="U6982" i="2"/>
  <c r="V6982" i="2"/>
  <c r="U6946" i="2"/>
  <c r="V6946" i="2"/>
  <c r="U6934" i="2"/>
  <c r="V6934" i="2"/>
  <c r="U6778" i="2"/>
  <c r="V6778" i="2"/>
  <c r="U6766" i="2"/>
  <c r="V6766" i="2"/>
  <c r="V9512" i="2"/>
  <c r="U9512" i="2"/>
  <c r="T9248" i="2"/>
  <c r="V9248" i="2"/>
  <c r="U9248" i="2"/>
  <c r="T9200" i="2"/>
  <c r="V9200" i="2"/>
  <c r="U9200" i="2"/>
  <c r="U9044" i="2"/>
  <c r="V9044" i="2"/>
  <c r="U8984" i="2"/>
  <c r="V8984" i="2"/>
  <c r="V8840" i="2"/>
  <c r="U8840" i="2"/>
  <c r="T8816" i="2"/>
  <c r="V8816" i="2"/>
  <c r="U8816" i="2"/>
  <c r="V8768" i="2"/>
  <c r="U8768" i="2"/>
  <c r="T8684" i="2"/>
  <c r="U8684" i="2"/>
  <c r="V8684" i="2"/>
  <c r="T7664" i="2"/>
  <c r="V7664" i="2"/>
  <c r="T7532" i="2"/>
  <c r="U7532" i="2"/>
  <c r="V7532" i="2"/>
  <c r="T7424" i="2"/>
  <c r="V7424" i="2"/>
  <c r="U7424" i="2"/>
  <c r="T7364" i="2"/>
  <c r="V7364" i="2"/>
  <c r="U7364" i="2"/>
  <c r="U7328" i="2"/>
  <c r="V7328" i="2"/>
  <c r="T7040" i="2"/>
  <c r="U7040" i="2"/>
  <c r="V7040" i="2"/>
  <c r="T6644" i="2"/>
  <c r="U6644" i="2"/>
  <c r="V6644" i="2"/>
  <c r="U6500" i="2"/>
  <c r="V6500" i="2"/>
  <c r="T6416" i="2"/>
  <c r="U6416" i="2"/>
  <c r="V6416" i="2"/>
  <c r="T6368" i="2"/>
  <c r="U6368" i="2"/>
  <c r="V6368" i="2"/>
  <c r="T6332" i="2"/>
  <c r="V6332" i="2"/>
  <c r="U6188" i="2"/>
  <c r="V6188" i="2"/>
  <c r="T6104" i="2"/>
  <c r="U6104" i="2"/>
  <c r="S5648" i="2"/>
  <c r="V5648" i="2"/>
  <c r="U5648" i="2"/>
  <c r="U5360" i="2"/>
  <c r="V5360" i="2"/>
  <c r="U4916" i="2"/>
  <c r="V4916" i="2"/>
  <c r="V4724" i="2"/>
  <c r="U4724" i="2"/>
  <c r="T4544" i="2"/>
  <c r="U4544" i="2"/>
  <c r="V4544" i="2"/>
  <c r="T4484" i="2"/>
  <c r="U4484" i="2"/>
  <c r="V4484" i="2"/>
  <c r="T4220" i="2"/>
  <c r="V4220" i="2"/>
  <c r="T4208" i="2"/>
  <c r="U4208" i="2"/>
  <c r="V4208" i="2"/>
  <c r="V4172" i="2"/>
  <c r="U4172" i="2"/>
  <c r="T4076" i="2"/>
  <c r="V4076" i="2"/>
  <c r="U4076" i="2"/>
  <c r="T4052" i="2"/>
  <c r="V4052" i="2"/>
  <c r="U4052" i="2"/>
  <c r="T3608" i="2"/>
  <c r="U3608" i="2"/>
  <c r="U3584" i="2"/>
  <c r="V3584" i="2"/>
  <c r="T3476" i="2"/>
  <c r="U3476" i="2"/>
  <c r="V3476" i="2"/>
  <c r="T3452" i="2"/>
  <c r="V3452" i="2"/>
  <c r="U3452" i="2"/>
  <c r="T3320" i="2"/>
  <c r="U3320" i="2"/>
  <c r="V3320" i="2"/>
  <c r="U3200" i="2"/>
  <c r="V3200" i="2"/>
  <c r="U2696" i="2"/>
  <c r="V2696" i="2"/>
  <c r="U2672" i="2"/>
  <c r="V2672" i="2"/>
  <c r="T2540" i="2"/>
  <c r="V2540" i="2"/>
  <c r="U2540" i="2"/>
  <c r="T2312" i="2"/>
  <c r="V2312" i="2"/>
  <c r="U2312" i="2"/>
  <c r="T2132" i="2"/>
  <c r="U2132" i="2"/>
  <c r="U1712" i="2"/>
  <c r="V1712" i="2"/>
  <c r="T188" i="2"/>
  <c r="U188" i="2"/>
  <c r="V188" i="2"/>
  <c r="U6574" i="2"/>
  <c r="V6574" i="2"/>
  <c r="U6430" i="2"/>
  <c r="V6430" i="2"/>
  <c r="U6394" i="2"/>
  <c r="V6394" i="2"/>
  <c r="U6358" i="2"/>
  <c r="V6358" i="2"/>
  <c r="U6334" i="2"/>
  <c r="V6334" i="2"/>
  <c r="U6274" i="2"/>
  <c r="V6274" i="2"/>
  <c r="U6058" i="2"/>
  <c r="V6058" i="2"/>
  <c r="U5926" i="2"/>
  <c r="V5926" i="2"/>
  <c r="U5914" i="2"/>
  <c r="V5914" i="2"/>
  <c r="U5878" i="2"/>
  <c r="V5878" i="2"/>
  <c r="U5518" i="2"/>
  <c r="V5518" i="2"/>
  <c r="U4978" i="2"/>
  <c r="V4978" i="2"/>
  <c r="U4846" i="2"/>
  <c r="V4846" i="2"/>
  <c r="U4630" i="2"/>
  <c r="V4630" i="2"/>
  <c r="T4438" i="2"/>
  <c r="V4438" i="2"/>
  <c r="U4174" i="2"/>
  <c r="V4174" i="2"/>
  <c r="U4138" i="2"/>
  <c r="V4138" i="2"/>
  <c r="U4030" i="2"/>
  <c r="V4030" i="2"/>
  <c r="U3898" i="2"/>
  <c r="V3898" i="2"/>
  <c r="T3850" i="2"/>
  <c r="U3850" i="2"/>
  <c r="V3850" i="2"/>
  <c r="U3778" i="2"/>
  <c r="V3778" i="2"/>
  <c r="U3694" i="2"/>
  <c r="V3694" i="2"/>
  <c r="U3250" i="2"/>
  <c r="V3250" i="2"/>
  <c r="U3214" i="2"/>
  <c r="V3214" i="2"/>
  <c r="U3178" i="2"/>
  <c r="V3178" i="2"/>
  <c r="V3046" i="2"/>
  <c r="U3046" i="2"/>
  <c r="U2782" i="2"/>
  <c r="V2782" i="2"/>
  <c r="U2674" i="2"/>
  <c r="V2674" i="2"/>
  <c r="T2578" i="2"/>
  <c r="V2578" i="2"/>
  <c r="U2578" i="2"/>
  <c r="U2146" i="2"/>
  <c r="V2146" i="2"/>
  <c r="T2050" i="2"/>
  <c r="V2050" i="2"/>
  <c r="U1186" i="2"/>
  <c r="V1186" i="2"/>
  <c r="T1162" i="2"/>
  <c r="V1162" i="2"/>
  <c r="U1162" i="2"/>
  <c r="T1138" i="2"/>
  <c r="V1138" i="2"/>
  <c r="U9417" i="2"/>
  <c r="V9417" i="2"/>
  <c r="U9381" i="2"/>
  <c r="V9381" i="2"/>
  <c r="U9273" i="2"/>
  <c r="V9273" i="2"/>
  <c r="U9237" i="2"/>
  <c r="V9237" i="2"/>
  <c r="U8997" i="2"/>
  <c r="V8997" i="2"/>
  <c r="U8961" i="2"/>
  <c r="V8961" i="2"/>
  <c r="U8553" i="2"/>
  <c r="V8553" i="2"/>
  <c r="U8529" i="2"/>
  <c r="V8529" i="2"/>
  <c r="U8445" i="2"/>
  <c r="V8445" i="2"/>
  <c r="U8433" i="2"/>
  <c r="V8433" i="2"/>
  <c r="U8325" i="2"/>
  <c r="V8325" i="2"/>
  <c r="U8217" i="2"/>
  <c r="V8217" i="2"/>
  <c r="U8205" i="2"/>
  <c r="V8205" i="2"/>
  <c r="U8133" i="2"/>
  <c r="V8133" i="2"/>
  <c r="U8109" i="2"/>
  <c r="V8109" i="2"/>
  <c r="U7953" i="2"/>
  <c r="V7953" i="2"/>
  <c r="V7929" i="2"/>
  <c r="U7929" i="2"/>
  <c r="T7653" i="2"/>
  <c r="V7653" i="2"/>
  <c r="V7629" i="2"/>
  <c r="U7629" i="2"/>
  <c r="U7509" i="2"/>
  <c r="V7509" i="2"/>
  <c r="U7473" i="2"/>
  <c r="V7473" i="2"/>
  <c r="T7449" i="2"/>
  <c r="U7449" i="2"/>
  <c r="V7449" i="2"/>
  <c r="U7425" i="2"/>
  <c r="V7425" i="2"/>
  <c r="U7137" i="2"/>
  <c r="V7137" i="2"/>
  <c r="U7101" i="2"/>
  <c r="V7101" i="2"/>
  <c r="U7065" i="2"/>
  <c r="V7065" i="2"/>
  <c r="U7041" i="2"/>
  <c r="V7041" i="2"/>
  <c r="T6969" i="2"/>
  <c r="U6969" i="2"/>
  <c r="V6969" i="2"/>
  <c r="U6921" i="2"/>
  <c r="V6921" i="2"/>
  <c r="T6729" i="2"/>
  <c r="U6729" i="2"/>
  <c r="V6729" i="2"/>
  <c r="U6693" i="2"/>
  <c r="V6693" i="2"/>
  <c r="T6585" i="2"/>
  <c r="V6585" i="2"/>
  <c r="T6489" i="2"/>
  <c r="V6489" i="2"/>
  <c r="U6489" i="2"/>
  <c r="T6453" i="2"/>
  <c r="V6453" i="2"/>
  <c r="U6453" i="2"/>
  <c r="U6429" i="2"/>
  <c r="V6429" i="2"/>
  <c r="T6405" i="2"/>
  <c r="V6405" i="2"/>
  <c r="U6405" i="2"/>
  <c r="T6369" i="2"/>
  <c r="V6369" i="2"/>
  <c r="U6369" i="2"/>
  <c r="V6345" i="2"/>
  <c r="U6345" i="2"/>
  <c r="T6297" i="2"/>
  <c r="V6297" i="2"/>
  <c r="U6297" i="2"/>
  <c r="S6261" i="2"/>
  <c r="V6261" i="2"/>
  <c r="U6261" i="2"/>
  <c r="U6093" i="2"/>
  <c r="V6093" i="2"/>
  <c r="V6057" i="2"/>
  <c r="U6057" i="2"/>
  <c r="S5925" i="2"/>
  <c r="V5925" i="2"/>
  <c r="U5889" i="2"/>
  <c r="V5889" i="2"/>
  <c r="T5853" i="2"/>
  <c r="V5853" i="2"/>
  <c r="V5793" i="2"/>
  <c r="U5793" i="2"/>
  <c r="U5601" i="2"/>
  <c r="V5601" i="2"/>
  <c r="T5337" i="2"/>
  <c r="V5337" i="2"/>
  <c r="U5337" i="2"/>
  <c r="U5193" i="2"/>
  <c r="V5193" i="2"/>
  <c r="U5157" i="2"/>
  <c r="V5157" i="2"/>
  <c r="U4857" i="2"/>
  <c r="V4857" i="2"/>
  <c r="V4605" i="2"/>
  <c r="U4605" i="2"/>
  <c r="T4461" i="2"/>
  <c r="V4461" i="2"/>
  <c r="U4461" i="2"/>
  <c r="T4353" i="2"/>
  <c r="U4353" i="2"/>
  <c r="V4353" i="2"/>
  <c r="V4329" i="2"/>
  <c r="U4329" i="2"/>
  <c r="U4149" i="2"/>
  <c r="V4149" i="2"/>
  <c r="V4125" i="2"/>
  <c r="U4125" i="2"/>
  <c r="U4113" i="2"/>
  <c r="V4113" i="2"/>
  <c r="S4065" i="2"/>
  <c r="V4065" i="2"/>
  <c r="T4041" i="2"/>
  <c r="V4041" i="2"/>
  <c r="U4041" i="2"/>
  <c r="U4005" i="2"/>
  <c r="V4005" i="2"/>
  <c r="U3969" i="2"/>
  <c r="V3969" i="2"/>
  <c r="U3933" i="2"/>
  <c r="V3933" i="2"/>
  <c r="T3741" i="2"/>
  <c r="U3741" i="2"/>
  <c r="V3741" i="2"/>
  <c r="T3549" i="2"/>
  <c r="V3549" i="2"/>
  <c r="U3549" i="2"/>
  <c r="S3477" i="2"/>
  <c r="V3477" i="2"/>
  <c r="U3477" i="2"/>
  <c r="T3453" i="2"/>
  <c r="V3453" i="2"/>
  <c r="U3453" i="2"/>
  <c r="U3429" i="2"/>
  <c r="V3429" i="2"/>
  <c r="U3405" i="2"/>
  <c r="V3405" i="2"/>
  <c r="T3201" i="2"/>
  <c r="V3201" i="2"/>
  <c r="U3153" i="2"/>
  <c r="V3153" i="2"/>
  <c r="U3033" i="2"/>
  <c r="V3033" i="2"/>
  <c r="U2901" i="2"/>
  <c r="V2901" i="2"/>
  <c r="T2853" i="2"/>
  <c r="V2853" i="2"/>
  <c r="U2853" i="2"/>
  <c r="U2805" i="2"/>
  <c r="V2805" i="2"/>
  <c r="T2553" i="2"/>
  <c r="V2553" i="2"/>
  <c r="T2541" i="2"/>
  <c r="V2541" i="2"/>
  <c r="T2481" i="2"/>
  <c r="V2481" i="2"/>
  <c r="U2481" i="2"/>
  <c r="T2337" i="2"/>
  <c r="U2337" i="2"/>
  <c r="V2337" i="2"/>
  <c r="T2313" i="2"/>
  <c r="V2313" i="2"/>
  <c r="U2313" i="2"/>
  <c r="T2289" i="2"/>
  <c r="V2289" i="2"/>
  <c r="U2289" i="2"/>
  <c r="T1761" i="2"/>
  <c r="V1761" i="2"/>
  <c r="U993" i="2"/>
  <c r="V993" i="2"/>
  <c r="U729" i="2"/>
  <c r="V729" i="2"/>
  <c r="V8793" i="2"/>
  <c r="T9476" i="2"/>
  <c r="V9476" i="2"/>
  <c r="U9476" i="2"/>
  <c r="U9212" i="2"/>
  <c r="V9212" i="2"/>
  <c r="U9092" i="2"/>
  <c r="V9092" i="2"/>
  <c r="V9056" i="2"/>
  <c r="U9056" i="2"/>
  <c r="T9020" i="2"/>
  <c r="V9020" i="2"/>
  <c r="R8960" i="2"/>
  <c r="V8960" i="2"/>
  <c r="T8960" i="2"/>
  <c r="U8960" i="2"/>
  <c r="U8660" i="2"/>
  <c r="V8660" i="2"/>
  <c r="T8624" i="2"/>
  <c r="U8624" i="2"/>
  <c r="T8588" i="2"/>
  <c r="U8588" i="2"/>
  <c r="V8588" i="2"/>
  <c r="U8504" i="2"/>
  <c r="V8504" i="2"/>
  <c r="T8216" i="2"/>
  <c r="U8216" i="2"/>
  <c r="V8216" i="2"/>
  <c r="S8096" i="2"/>
  <c r="U8096" i="2"/>
  <c r="V8096" i="2"/>
  <c r="U7952" i="2"/>
  <c r="V7952" i="2"/>
  <c r="T7904" i="2"/>
  <c r="U7904" i="2"/>
  <c r="V7904" i="2"/>
  <c r="T7688" i="2"/>
  <c r="U7688" i="2"/>
  <c r="V7688" i="2"/>
  <c r="T7292" i="2"/>
  <c r="U7292" i="2"/>
  <c r="V7292" i="2"/>
  <c r="T7172" i="2"/>
  <c r="V7172" i="2"/>
  <c r="U7124" i="2"/>
  <c r="S7124" i="2"/>
  <c r="V7124" i="2"/>
  <c r="T7100" i="2"/>
  <c r="U7100" i="2"/>
  <c r="T7064" i="2"/>
  <c r="V7064" i="2"/>
  <c r="T7016" i="2"/>
  <c r="V7016" i="2"/>
  <c r="T6968" i="2"/>
  <c r="U6968" i="2"/>
  <c r="T6944" i="2"/>
  <c r="V6944" i="2"/>
  <c r="U6896" i="2"/>
  <c r="V6896" i="2"/>
  <c r="T6860" i="2"/>
  <c r="U6860" i="2"/>
  <c r="V6860" i="2"/>
  <c r="T6344" i="2"/>
  <c r="V6344" i="2"/>
  <c r="U6682" i="2"/>
  <c r="V6682" i="2"/>
  <c r="U6598" i="2"/>
  <c r="V6598" i="2"/>
  <c r="U6454" i="2"/>
  <c r="V6454" i="2"/>
  <c r="V6310" i="2"/>
  <c r="U6310" i="2"/>
  <c r="U6070" i="2"/>
  <c r="V6070" i="2"/>
  <c r="U5842" i="2"/>
  <c r="V5842" i="2"/>
  <c r="U5686" i="2"/>
  <c r="V5686" i="2"/>
  <c r="V5650" i="2"/>
  <c r="U5650" i="2"/>
  <c r="U5578" i="2"/>
  <c r="V5578" i="2"/>
  <c r="U5530" i="2"/>
  <c r="V5530" i="2"/>
  <c r="U5470" i="2"/>
  <c r="V5470" i="2"/>
  <c r="U5386" i="2"/>
  <c r="V5386" i="2"/>
  <c r="U5362" i="2"/>
  <c r="V5362" i="2"/>
  <c r="U5266" i="2"/>
  <c r="V5266" i="2"/>
  <c r="U5038" i="2"/>
  <c r="V5038" i="2"/>
  <c r="U4954" i="2"/>
  <c r="V4954" i="2"/>
  <c r="T4810" i="2"/>
  <c r="V4810" i="2"/>
  <c r="U4810" i="2"/>
  <c r="U4774" i="2"/>
  <c r="V4774" i="2"/>
  <c r="U4702" i="2"/>
  <c r="V4702" i="2"/>
  <c r="U4654" i="2"/>
  <c r="V4654" i="2"/>
  <c r="U4366" i="2"/>
  <c r="V4366" i="2"/>
  <c r="U4354" i="2"/>
  <c r="V4354" i="2"/>
  <c r="U4342" i="2"/>
  <c r="V4342" i="2"/>
  <c r="U4222" i="2"/>
  <c r="V4222" i="2"/>
  <c r="U3802" i="2"/>
  <c r="V3802" i="2"/>
  <c r="U3226" i="2"/>
  <c r="V3226" i="2"/>
  <c r="T3190" i="2"/>
  <c r="V3190" i="2"/>
  <c r="U3166" i="2"/>
  <c r="V3166" i="2"/>
  <c r="U3082" i="2"/>
  <c r="V3082" i="2"/>
  <c r="U2890" i="2"/>
  <c r="V2890" i="2"/>
  <c r="U2698" i="2"/>
  <c r="V2698" i="2"/>
  <c r="U2662" i="2"/>
  <c r="V2662" i="2"/>
  <c r="T2626" i="2"/>
  <c r="V2626" i="2"/>
  <c r="U2542" i="2"/>
  <c r="V2542" i="2"/>
  <c r="T1978" i="2"/>
  <c r="V1978" i="2"/>
  <c r="T1918" i="2"/>
  <c r="U1918" i="2"/>
  <c r="V1918" i="2"/>
  <c r="T1870" i="2"/>
  <c r="V1870" i="2"/>
  <c r="T1438" i="2"/>
  <c r="V1438" i="2"/>
  <c r="T1282" i="2"/>
  <c r="V1282" i="2"/>
  <c r="T1198" i="2"/>
  <c r="V1198" i="2"/>
  <c r="U1198" i="2"/>
  <c r="T1090" i="2"/>
  <c r="V1090" i="2"/>
  <c r="U1090" i="2"/>
  <c r="U850" i="2"/>
  <c r="V850" i="2"/>
  <c r="T814" i="2"/>
  <c r="V814" i="2"/>
  <c r="T670" i="2"/>
  <c r="V670" i="2"/>
  <c r="U502" i="2"/>
  <c r="V502" i="2"/>
  <c r="U418" i="2"/>
  <c r="V418" i="2"/>
  <c r="U9405" i="2"/>
  <c r="V9405" i="2"/>
  <c r="U9321" i="2"/>
  <c r="V9321" i="2"/>
  <c r="U9261" i="2"/>
  <c r="V9261" i="2"/>
  <c r="U9129" i="2"/>
  <c r="V9129" i="2"/>
  <c r="U9093" i="2"/>
  <c r="V9093" i="2"/>
  <c r="U8985" i="2"/>
  <c r="V8985" i="2"/>
  <c r="U8805" i="2"/>
  <c r="V8805" i="2"/>
  <c r="U8781" i="2"/>
  <c r="V8781" i="2"/>
  <c r="U8721" i="2"/>
  <c r="V8721" i="2"/>
  <c r="U8673" i="2"/>
  <c r="V8673" i="2"/>
  <c r="U8637" i="2"/>
  <c r="V8637" i="2"/>
  <c r="U8613" i="2"/>
  <c r="V8613" i="2"/>
  <c r="U8577" i="2"/>
  <c r="V8577" i="2"/>
  <c r="V8541" i="2"/>
  <c r="U8541" i="2"/>
  <c r="T8505" i="2"/>
  <c r="V8505" i="2"/>
  <c r="U8085" i="2"/>
  <c r="V8085" i="2"/>
  <c r="V8061" i="2"/>
  <c r="U8061" i="2"/>
  <c r="U8049" i="2"/>
  <c r="V8049" i="2"/>
  <c r="T8013" i="2"/>
  <c r="V8013" i="2"/>
  <c r="U8013" i="2"/>
  <c r="T7989" i="2"/>
  <c r="U7989" i="2"/>
  <c r="T7845" i="2"/>
  <c r="V7845" i="2"/>
  <c r="U7665" i="2"/>
  <c r="V7665" i="2"/>
  <c r="U7557" i="2"/>
  <c r="V7557" i="2"/>
  <c r="U7497" i="2"/>
  <c r="V7497" i="2"/>
  <c r="U7461" i="2"/>
  <c r="V7461" i="2"/>
  <c r="T7389" i="2"/>
  <c r="V7389" i="2"/>
  <c r="U7389" i="2"/>
  <c r="U7125" i="2"/>
  <c r="V7125" i="2"/>
  <c r="U7077" i="2"/>
  <c r="V7077" i="2"/>
  <c r="S6861" i="2"/>
  <c r="V6861" i="2"/>
  <c r="T6825" i="2"/>
  <c r="V6825" i="2"/>
  <c r="U6825" i="2"/>
  <c r="T6789" i="2"/>
  <c r="V6789" i="2"/>
  <c r="V6657" i="2"/>
  <c r="U6657" i="2"/>
  <c r="T6573" i="2"/>
  <c r="V6573" i="2"/>
  <c r="U6549" i="2"/>
  <c r="V6549" i="2"/>
  <c r="U6417" i="2"/>
  <c r="V6417" i="2"/>
  <c r="U6381" i="2"/>
  <c r="V6381" i="2"/>
  <c r="V6213" i="2"/>
  <c r="U6213" i="2"/>
  <c r="V6189" i="2"/>
  <c r="U6189" i="2"/>
  <c r="V5973" i="2"/>
  <c r="U5973" i="2"/>
  <c r="T5901" i="2"/>
  <c r="V5901" i="2"/>
  <c r="U5901" i="2"/>
  <c r="U5865" i="2"/>
  <c r="V5865" i="2"/>
  <c r="U5733" i="2"/>
  <c r="V5733" i="2"/>
  <c r="V5637" i="2"/>
  <c r="U5637" i="2"/>
  <c r="V5421" i="2"/>
  <c r="U5421" i="2"/>
  <c r="U5349" i="2"/>
  <c r="V5349" i="2"/>
  <c r="U5313" i="2"/>
  <c r="V5313" i="2"/>
  <c r="U5289" i="2"/>
  <c r="V5289" i="2"/>
  <c r="U5265" i="2"/>
  <c r="V5265" i="2"/>
  <c r="T5133" i="2"/>
  <c r="V5133" i="2"/>
  <c r="U5109" i="2"/>
  <c r="V5109" i="2"/>
  <c r="U5085" i="2"/>
  <c r="V5085" i="2"/>
  <c r="U4941" i="2"/>
  <c r="V4941" i="2"/>
  <c r="U4725" i="2"/>
  <c r="V4725" i="2"/>
  <c r="U4689" i="2"/>
  <c r="V4689" i="2"/>
  <c r="U4653" i="2"/>
  <c r="V4653" i="2"/>
  <c r="U4617" i="2"/>
  <c r="V4617" i="2"/>
  <c r="T4497" i="2"/>
  <c r="V4497" i="2"/>
  <c r="U4497" i="2"/>
  <c r="U4473" i="2"/>
  <c r="V4473" i="2"/>
  <c r="U4425" i="2"/>
  <c r="V4425" i="2"/>
  <c r="U4365" i="2"/>
  <c r="V4365" i="2"/>
  <c r="U4341" i="2"/>
  <c r="V4341" i="2"/>
  <c r="T4173" i="2"/>
  <c r="V4173" i="2"/>
  <c r="U3993" i="2"/>
  <c r="V3993" i="2"/>
  <c r="T3945" i="2"/>
  <c r="V3945" i="2"/>
  <c r="V3921" i="2"/>
  <c r="U3921" i="2"/>
  <c r="U3885" i="2"/>
  <c r="V3885" i="2"/>
  <c r="U3861" i="2"/>
  <c r="V3861" i="2"/>
  <c r="U3717" i="2"/>
  <c r="V3717" i="2"/>
  <c r="U3633" i="2"/>
  <c r="V3633" i="2"/>
  <c r="U3585" i="2"/>
  <c r="V3585" i="2"/>
  <c r="U3501" i="2"/>
  <c r="V3501" i="2"/>
  <c r="U3465" i="2"/>
  <c r="V3465" i="2"/>
  <c r="T3321" i="2"/>
  <c r="V3321" i="2"/>
  <c r="U3321" i="2"/>
  <c r="U3129" i="2"/>
  <c r="V3129" i="2"/>
  <c r="U3105" i="2"/>
  <c r="V3105" i="2"/>
  <c r="U3057" i="2"/>
  <c r="V3057" i="2"/>
  <c r="T3009" i="2"/>
  <c r="U3009" i="2"/>
  <c r="V3009" i="2"/>
  <c r="U2985" i="2"/>
  <c r="V2985" i="2"/>
  <c r="U2961" i="2"/>
  <c r="V2961" i="2"/>
  <c r="U2817" i="2"/>
  <c r="V2817" i="2"/>
  <c r="U2781" i="2"/>
  <c r="V2781" i="2"/>
  <c r="U2769" i="2"/>
  <c r="V2769" i="2"/>
  <c r="T2613" i="2"/>
  <c r="V2613" i="2"/>
  <c r="T2565" i="2"/>
  <c r="U2565" i="2"/>
  <c r="V2565" i="2"/>
  <c r="T1941" i="2"/>
  <c r="V1941" i="2"/>
  <c r="U1941" i="2"/>
  <c r="T1917" i="2"/>
  <c r="V1917" i="2"/>
  <c r="T1869" i="2"/>
  <c r="U1869" i="2"/>
  <c r="V1869" i="2"/>
  <c r="T1833" i="2"/>
  <c r="U1833" i="2"/>
  <c r="U1545" i="2"/>
  <c r="V1545" i="2"/>
  <c r="U1533" i="2"/>
  <c r="V1533" i="2"/>
  <c r="U1509" i="2"/>
  <c r="V1509" i="2"/>
  <c r="U1473" i="2"/>
  <c r="V1473" i="2"/>
  <c r="U1401" i="2"/>
  <c r="V1401" i="2"/>
  <c r="V1305" i="2"/>
  <c r="U1305" i="2"/>
  <c r="T1161" i="2"/>
  <c r="V1161" i="2"/>
  <c r="U1161" i="2"/>
  <c r="T1065" i="2"/>
  <c r="V1065" i="2"/>
  <c r="U789" i="2"/>
  <c r="V789" i="2"/>
  <c r="T153" i="2"/>
  <c r="V153" i="2"/>
  <c r="T9308" i="2"/>
  <c r="V9308" i="2"/>
  <c r="T9272" i="2"/>
  <c r="V9272" i="2"/>
  <c r="T9224" i="2"/>
  <c r="V9224" i="2"/>
  <c r="U9224" i="2"/>
  <c r="U8996" i="2"/>
  <c r="V8996" i="2"/>
  <c r="V8948" i="2"/>
  <c r="U8948" i="2"/>
  <c r="U8852" i="2"/>
  <c r="V8852" i="2"/>
  <c r="U8756" i="2"/>
  <c r="V8756" i="2"/>
  <c r="U8744" i="2"/>
  <c r="V8744" i="2"/>
  <c r="T8696" i="2"/>
  <c r="V8696" i="2"/>
  <c r="V8576" i="2"/>
  <c r="U8576" i="2"/>
  <c r="T8528" i="2"/>
  <c r="U8528" i="2"/>
  <c r="V8528" i="2"/>
  <c r="U8324" i="2"/>
  <c r="V8324" i="2"/>
  <c r="T8264" i="2"/>
  <c r="V8264" i="2"/>
  <c r="U8120" i="2"/>
  <c r="V8120" i="2"/>
  <c r="T7976" i="2"/>
  <c r="V7976" i="2"/>
  <c r="U7976" i="2"/>
  <c r="T7772" i="2"/>
  <c r="V7772" i="2"/>
  <c r="U7772" i="2"/>
  <c r="T7724" i="2"/>
  <c r="V7724" i="2"/>
  <c r="U7568" i="2"/>
  <c r="V7568" i="2"/>
  <c r="T7484" i="2"/>
  <c r="V7484" i="2"/>
  <c r="V7448" i="2"/>
  <c r="U7448" i="2"/>
  <c r="U7280" i="2"/>
  <c r="V7280" i="2"/>
  <c r="U7244" i="2"/>
  <c r="V7244" i="2"/>
  <c r="U7220" i="2"/>
  <c r="V7220" i="2"/>
  <c r="T6884" i="2"/>
  <c r="V6884" i="2"/>
  <c r="U6464" i="2"/>
  <c r="V6464" i="2"/>
  <c r="T6440" i="2"/>
  <c r="V6440" i="2"/>
  <c r="U6356" i="2"/>
  <c r="V6356" i="2"/>
  <c r="V6296" i="2"/>
  <c r="U6296" i="2"/>
  <c r="T6296" i="2"/>
  <c r="U6080" i="2"/>
  <c r="V6080" i="2"/>
  <c r="T6056" i="2"/>
  <c r="U6056" i="2"/>
  <c r="V6056" i="2"/>
  <c r="T5960" i="2"/>
  <c r="V5960" i="2"/>
  <c r="V5792" i="2"/>
  <c r="U5792" i="2"/>
  <c r="U5600" i="2"/>
  <c r="V5600" i="2"/>
  <c r="T5564" i="2"/>
  <c r="V5564" i="2"/>
  <c r="T5492" i="2"/>
  <c r="U5492" i="2"/>
  <c r="U5180" i="2"/>
  <c r="V5180" i="2"/>
  <c r="T4976" i="2"/>
  <c r="U4976" i="2"/>
  <c r="V4976" i="2"/>
  <c r="U4880" i="2"/>
  <c r="V4880" i="2"/>
  <c r="U4796" i="2"/>
  <c r="V4796" i="2"/>
  <c r="U4496" i="2"/>
  <c r="V4496" i="2"/>
  <c r="U4472" i="2"/>
  <c r="V4472" i="2"/>
  <c r="V4460" i="2"/>
  <c r="U4460" i="2"/>
  <c r="U4280" i="2"/>
  <c r="V4280" i="2"/>
  <c r="T4124" i="2"/>
  <c r="U4124" i="2"/>
  <c r="V4124" i="2"/>
  <c r="T3752" i="2"/>
  <c r="V3752" i="2"/>
  <c r="U3728" i="2"/>
  <c r="V3728" i="2"/>
  <c r="T3656" i="2"/>
  <c r="U3656" i="2"/>
  <c r="V3656" i="2"/>
  <c r="T3548" i="2"/>
  <c r="U3548" i="2"/>
  <c r="V3548" i="2"/>
  <c r="U3464" i="2"/>
  <c r="V3464" i="2"/>
  <c r="U3128" i="2"/>
  <c r="V3128" i="2"/>
  <c r="U3044" i="2"/>
  <c r="V3044" i="2"/>
  <c r="T2864" i="2"/>
  <c r="V2864" i="2"/>
  <c r="U2864" i="2"/>
  <c r="T2756" i="2"/>
  <c r="V2756" i="2"/>
  <c r="U2708" i="2"/>
  <c r="V2708" i="2"/>
  <c r="T2552" i="2"/>
  <c r="V2552" i="2"/>
  <c r="T2468" i="2"/>
  <c r="V2468" i="2"/>
  <c r="T2432" i="2"/>
  <c r="V2432" i="2"/>
  <c r="U2432" i="2"/>
  <c r="T2360" i="2"/>
  <c r="U2360" i="2"/>
  <c r="V2360" i="2"/>
  <c r="T2336" i="2"/>
  <c r="V2336" i="2"/>
  <c r="T2288" i="2"/>
  <c r="V2288" i="2"/>
  <c r="U2288" i="2"/>
  <c r="U2120" i="2"/>
  <c r="V2120" i="2"/>
  <c r="U1976" i="2"/>
  <c r="V1976" i="2"/>
  <c r="T1868" i="2"/>
  <c r="V1868" i="2"/>
  <c r="U1868" i="2"/>
  <c r="T1832" i="2"/>
  <c r="V1832" i="2"/>
  <c r="U1832" i="2"/>
  <c r="T1760" i="2"/>
  <c r="U1760" i="2"/>
  <c r="V1760" i="2"/>
  <c r="T1736" i="2"/>
  <c r="V1736" i="2"/>
  <c r="U1664" i="2"/>
  <c r="V1664" i="2"/>
  <c r="T1604" i="2"/>
  <c r="V1604" i="2"/>
  <c r="U1556" i="2"/>
  <c r="V1556" i="2"/>
  <c r="T1400" i="2"/>
  <c r="U1400" i="2"/>
  <c r="T1304" i="2"/>
  <c r="V1304" i="2"/>
  <c r="U1304" i="2"/>
  <c r="U1292" i="2"/>
  <c r="V1292" i="2"/>
  <c r="T1268" i="2"/>
  <c r="V1268" i="2"/>
  <c r="U1268" i="2"/>
  <c r="T1004" i="2"/>
  <c r="V1004" i="2"/>
  <c r="T488" i="2"/>
  <c r="V488" i="2"/>
  <c r="T452" i="2"/>
  <c r="V452" i="2"/>
  <c r="U452" i="2"/>
  <c r="T68" i="2"/>
  <c r="V68" i="2"/>
  <c r="U68" i="2"/>
  <c r="U6249" i="2"/>
  <c r="U2468" i="2"/>
  <c r="U1736" i="2"/>
  <c r="U6706" i="2"/>
  <c r="V6706" i="2"/>
  <c r="U6562" i="2"/>
  <c r="V6562" i="2"/>
  <c r="U6406" i="2"/>
  <c r="V6406" i="2"/>
  <c r="T6214" i="2"/>
  <c r="V6214" i="2"/>
  <c r="U6046" i="2"/>
  <c r="V6046" i="2"/>
  <c r="U5854" i="2"/>
  <c r="V5854" i="2"/>
  <c r="U5818" i="2"/>
  <c r="V5818" i="2"/>
  <c r="U5542" i="2"/>
  <c r="V5542" i="2"/>
  <c r="U5494" i="2"/>
  <c r="V5494" i="2"/>
  <c r="U5350" i="2"/>
  <c r="V5350" i="2"/>
  <c r="T5218" i="2"/>
  <c r="V5218" i="2"/>
  <c r="U4990" i="2"/>
  <c r="V4990" i="2"/>
  <c r="V4906" i="2"/>
  <c r="U4906" i="2"/>
  <c r="U4642" i="2"/>
  <c r="V4642" i="2"/>
  <c r="U4522" i="2"/>
  <c r="V4522" i="2"/>
  <c r="U4426" i="2"/>
  <c r="V4426" i="2"/>
  <c r="U3862" i="2"/>
  <c r="V3862" i="2"/>
  <c r="U3742" i="2"/>
  <c r="V3742" i="2"/>
  <c r="U3610" i="2"/>
  <c r="V3610" i="2"/>
  <c r="U3538" i="2"/>
  <c r="V3538" i="2"/>
  <c r="U3130" i="2"/>
  <c r="V3130" i="2"/>
  <c r="U2746" i="2"/>
  <c r="V2746" i="2"/>
  <c r="T2638" i="2"/>
  <c r="V2638" i="2"/>
  <c r="U2614" i="2"/>
  <c r="V2614" i="2"/>
  <c r="T2290" i="2"/>
  <c r="V2290" i="2"/>
  <c r="T1306" i="2"/>
  <c r="V1306" i="2"/>
  <c r="U1306" i="2"/>
  <c r="U1018" i="2"/>
  <c r="V1018" i="2"/>
  <c r="U838" i="2"/>
  <c r="V838" i="2"/>
  <c r="U730" i="2"/>
  <c r="V730" i="2"/>
  <c r="U226" i="2"/>
  <c r="V226" i="2"/>
  <c r="U214" i="2"/>
  <c r="V214" i="2"/>
  <c r="U9549" i="2"/>
  <c r="V9549" i="2"/>
  <c r="U9537" i="2"/>
  <c r="V9537" i="2"/>
  <c r="U9513" i="2"/>
  <c r="V9513" i="2"/>
  <c r="U9489" i="2"/>
  <c r="V9489" i="2"/>
  <c r="U9453" i="2"/>
  <c r="V9453" i="2"/>
  <c r="U9249" i="2"/>
  <c r="V9249" i="2"/>
  <c r="U9225" i="2"/>
  <c r="V9225" i="2"/>
  <c r="U9201" i="2"/>
  <c r="V9201" i="2"/>
  <c r="U9057" i="2"/>
  <c r="V9057" i="2"/>
  <c r="U8817" i="2"/>
  <c r="V8817" i="2"/>
  <c r="T8649" i="2"/>
  <c r="V8649" i="2"/>
  <c r="U8649" i="2"/>
  <c r="U8601" i="2"/>
  <c r="V8601" i="2"/>
  <c r="U8349" i="2"/>
  <c r="V8349" i="2"/>
  <c r="T8169" i="2"/>
  <c r="V8169" i="2"/>
  <c r="U7941" i="2"/>
  <c r="V7941" i="2"/>
  <c r="U7809" i="2"/>
  <c r="V7809" i="2"/>
  <c r="V7785" i="2"/>
  <c r="U7785" i="2"/>
  <c r="U7773" i="2"/>
  <c r="V7773" i="2"/>
  <c r="U7749" i="2"/>
  <c r="V7749" i="2"/>
  <c r="T7725" i="2"/>
  <c r="U7725" i="2"/>
  <c r="V7725" i="2"/>
  <c r="U7521" i="2"/>
  <c r="V7521" i="2"/>
  <c r="U6945" i="2"/>
  <c r="V6945" i="2"/>
  <c r="U6909" i="2"/>
  <c r="T6909" i="2"/>
  <c r="V6909" i="2"/>
  <c r="T6885" i="2"/>
  <c r="V6885" i="2"/>
  <c r="U6885" i="2"/>
  <c r="U6849" i="2"/>
  <c r="V6849" i="2"/>
  <c r="U6813" i="2"/>
  <c r="V6813" i="2"/>
  <c r="T6777" i="2"/>
  <c r="V6777" i="2"/>
  <c r="U6741" i="2"/>
  <c r="V6741" i="2"/>
  <c r="U6441" i="2"/>
  <c r="V6441" i="2"/>
  <c r="T6141" i="2"/>
  <c r="V6141" i="2"/>
  <c r="U6141" i="2"/>
  <c r="T6105" i="2"/>
  <c r="V6105" i="2"/>
  <c r="U6105" i="2"/>
  <c r="V6045" i="2"/>
  <c r="U6045" i="2"/>
  <c r="S6021" i="2"/>
  <c r="V6021" i="2"/>
  <c r="U6021" i="2"/>
  <c r="U5877" i="2"/>
  <c r="V5877" i="2"/>
  <c r="T5829" i="2"/>
  <c r="V5829" i="2"/>
  <c r="S5709" i="2"/>
  <c r="V5709" i="2"/>
  <c r="U5709" i="2"/>
  <c r="U5697" i="2"/>
  <c r="V5697" i="2"/>
  <c r="T5649" i="2"/>
  <c r="U5649" i="2"/>
  <c r="U5613" i="2"/>
  <c r="V5613" i="2"/>
  <c r="T5589" i="2"/>
  <c r="V5589" i="2"/>
  <c r="U5589" i="2"/>
  <c r="U5553" i="2"/>
  <c r="V5553" i="2"/>
  <c r="T5445" i="2"/>
  <c r="U5445" i="2"/>
  <c r="U5181" i="2"/>
  <c r="V5181" i="2"/>
  <c r="V5145" i="2"/>
  <c r="U5145" i="2"/>
  <c r="V5061" i="2"/>
  <c r="U5061" i="2"/>
  <c r="V5037" i="2"/>
  <c r="U5037" i="2"/>
  <c r="U5001" i="2"/>
  <c r="V5001" i="2"/>
  <c r="U4881" i="2"/>
  <c r="V4881" i="2"/>
  <c r="V4845" i="2"/>
  <c r="U4845" i="2"/>
  <c r="V4773" i="2"/>
  <c r="U4773" i="2"/>
  <c r="U4737" i="2"/>
  <c r="V4737" i="2"/>
  <c r="V4701" i="2"/>
  <c r="U4701" i="2"/>
  <c r="T4665" i="2"/>
  <c r="V4665" i="2"/>
  <c r="U4293" i="2"/>
  <c r="V4293" i="2"/>
  <c r="U4269" i="2"/>
  <c r="V4269" i="2"/>
  <c r="U4233" i="2"/>
  <c r="V4233" i="2"/>
  <c r="S4209" i="2"/>
  <c r="V4209" i="2"/>
  <c r="U4209" i="2"/>
  <c r="U4161" i="2"/>
  <c r="V4161" i="2"/>
  <c r="U3981" i="2"/>
  <c r="V3981" i="2"/>
  <c r="T3873" i="2"/>
  <c r="V3873" i="2"/>
  <c r="T3849" i="2"/>
  <c r="U3849" i="2"/>
  <c r="V3849" i="2"/>
  <c r="U3825" i="2"/>
  <c r="V3825" i="2"/>
  <c r="T3813" i="2"/>
  <c r="U3813" i="2"/>
  <c r="V3813" i="2"/>
  <c r="U3789" i="2"/>
  <c r="V3789" i="2"/>
  <c r="U3705" i="2"/>
  <c r="V3705" i="2"/>
  <c r="U3573" i="2"/>
  <c r="V3573" i="2"/>
  <c r="U3417" i="2"/>
  <c r="V3417" i="2"/>
  <c r="U3345" i="2"/>
  <c r="V3345" i="2"/>
  <c r="U3261" i="2"/>
  <c r="V3261" i="2"/>
  <c r="U3213" i="2"/>
  <c r="V3213" i="2"/>
  <c r="U3177" i="2"/>
  <c r="V3177" i="2"/>
  <c r="V3045" i="2"/>
  <c r="U3045" i="2"/>
  <c r="U2997" i="2"/>
  <c r="V2997" i="2"/>
  <c r="T2913" i="2"/>
  <c r="V2913" i="2"/>
  <c r="T2889" i="2"/>
  <c r="V2889" i="2"/>
  <c r="T2841" i="2"/>
  <c r="V2841" i="2"/>
  <c r="V2361" i="2"/>
  <c r="U2361" i="2"/>
  <c r="T2217" i="2"/>
  <c r="V2217" i="2"/>
  <c r="U2217" i="2"/>
  <c r="U1845" i="2"/>
  <c r="V1845" i="2"/>
  <c r="T1737" i="2"/>
  <c r="V1737" i="2"/>
  <c r="U1737" i="2"/>
  <c r="U1725" i="2"/>
  <c r="V1725" i="2"/>
  <c r="U1497" i="2"/>
  <c r="V1497" i="2"/>
  <c r="U1353" i="2"/>
  <c r="V1353" i="2"/>
  <c r="U1329" i="2"/>
  <c r="V1329" i="2"/>
  <c r="U1293" i="2"/>
  <c r="V1293" i="2"/>
  <c r="T1269" i="2"/>
  <c r="U1269" i="2"/>
  <c r="V1269" i="2"/>
  <c r="T1245" i="2"/>
  <c r="V1245" i="2"/>
  <c r="U1245" i="2"/>
  <c r="T1113" i="2"/>
  <c r="V1113" i="2"/>
  <c r="T969" i="2"/>
  <c r="V969" i="2"/>
  <c r="T933" i="2"/>
  <c r="V933" i="2"/>
  <c r="U933" i="2"/>
  <c r="V801" i="2"/>
  <c r="U801" i="2"/>
  <c r="T609" i="2"/>
  <c r="U609" i="2"/>
  <c r="V609" i="2"/>
  <c r="T513" i="2"/>
  <c r="V513" i="2"/>
  <c r="U513" i="2"/>
  <c r="T201" i="2"/>
  <c r="V201" i="2"/>
  <c r="T105" i="2"/>
  <c r="V105" i="2"/>
  <c r="U105" i="2"/>
  <c r="T93" i="2"/>
  <c r="V93" i="2"/>
  <c r="T57" i="2"/>
  <c r="V57" i="2"/>
  <c r="U57" i="2"/>
  <c r="U9548" i="2"/>
  <c r="V9548" i="2"/>
  <c r="T9524" i="2"/>
  <c r="V9524" i="2"/>
  <c r="U9524" i="2"/>
  <c r="V9464" i="2"/>
  <c r="U9464" i="2"/>
  <c r="V9452" i="2"/>
  <c r="U9452" i="2"/>
  <c r="T9356" i="2"/>
  <c r="V9356" i="2"/>
  <c r="U9356" i="2"/>
  <c r="T9320" i="2"/>
  <c r="V9320" i="2"/>
  <c r="U9320" i="2"/>
  <c r="V9104" i="2"/>
  <c r="U9104" i="2"/>
  <c r="V8912" i="2"/>
  <c r="U8912" i="2"/>
  <c r="T8804" i="2"/>
  <c r="V8804" i="2"/>
  <c r="U8804" i="2"/>
  <c r="T8456" i="2"/>
  <c r="V8456" i="2"/>
  <c r="U8456" i="2"/>
  <c r="T8444" i="2"/>
  <c r="V8444" i="2"/>
  <c r="U8444" i="2"/>
  <c r="T8384" i="2"/>
  <c r="V8384" i="2"/>
  <c r="T8240" i="2"/>
  <c r="U8240" i="2"/>
  <c r="V8240" i="2"/>
  <c r="T8204" i="2"/>
  <c r="V8204" i="2"/>
  <c r="U8204" i="2"/>
  <c r="T8168" i="2"/>
  <c r="V8168" i="2"/>
  <c r="U8168" i="2"/>
  <c r="T8144" i="2"/>
  <c r="U8144" i="2"/>
  <c r="V8144" i="2"/>
  <c r="T8084" i="2"/>
  <c r="V8084" i="2"/>
  <c r="U8084" i="2"/>
  <c r="T8048" i="2"/>
  <c r="U8048" i="2"/>
  <c r="V8048" i="2"/>
  <c r="T8012" i="2"/>
  <c r="U8012" i="2"/>
  <c r="T7964" i="2"/>
  <c r="U7964" i="2"/>
  <c r="R7928" i="2"/>
  <c r="U7928" i="2"/>
  <c r="V7928" i="2"/>
  <c r="U7892" i="2"/>
  <c r="V7892" i="2"/>
  <c r="T7784" i="2"/>
  <c r="U7784" i="2"/>
  <c r="V7784" i="2"/>
  <c r="T7748" i="2"/>
  <c r="V7748" i="2"/>
  <c r="U7748" i="2"/>
  <c r="T7640" i="2"/>
  <c r="V7640" i="2"/>
  <c r="U7640" i="2"/>
  <c r="T7616" i="2"/>
  <c r="U7616" i="2"/>
  <c r="V7616" i="2"/>
  <c r="U7496" i="2"/>
  <c r="V7496" i="2"/>
  <c r="T7460" i="2"/>
  <c r="U7460" i="2"/>
  <c r="V7460" i="2"/>
  <c r="U7352" i="2"/>
  <c r="V7352" i="2"/>
  <c r="T7088" i="2"/>
  <c r="U7088" i="2"/>
  <c r="V7088" i="2"/>
  <c r="U6812" i="2"/>
  <c r="V6812" i="2"/>
  <c r="S6776" i="2"/>
  <c r="V6776" i="2"/>
  <c r="T6620" i="2"/>
  <c r="V6620" i="2"/>
  <c r="U6620" i="2"/>
  <c r="T6584" i="2"/>
  <c r="V6584" i="2"/>
  <c r="U6584" i="2"/>
  <c r="U6560" i="2"/>
  <c r="V6560" i="2"/>
  <c r="T6536" i="2"/>
  <c r="V6536" i="2"/>
  <c r="U6536" i="2"/>
  <c r="V6488" i="2"/>
  <c r="U6488" i="2"/>
  <c r="U6452" i="2"/>
  <c r="V6452" i="2"/>
  <c r="T6212" i="2"/>
  <c r="V6212" i="2"/>
  <c r="U6212" i="2"/>
  <c r="T6176" i="2"/>
  <c r="V6176" i="2"/>
  <c r="U6176" i="2"/>
  <c r="T6140" i="2"/>
  <c r="U6140" i="2"/>
  <c r="V6140" i="2"/>
  <c r="T6092" i="2"/>
  <c r="U6092" i="2"/>
  <c r="T6044" i="2"/>
  <c r="V6044" i="2"/>
  <c r="U6044" i="2"/>
  <c r="V5900" i="2"/>
  <c r="U5900" i="2"/>
  <c r="T5888" i="2"/>
  <c r="V5888" i="2"/>
  <c r="U5888" i="2"/>
  <c r="T5708" i="2"/>
  <c r="V5708" i="2"/>
  <c r="U5708" i="2"/>
  <c r="T5612" i="2"/>
  <c r="V5612" i="2"/>
  <c r="U5612" i="2"/>
  <c r="U5576" i="2"/>
  <c r="V5576" i="2"/>
  <c r="U5312" i="2"/>
  <c r="V5312" i="2"/>
  <c r="T5288" i="2"/>
  <c r="V5288" i="2"/>
  <c r="U5144" i="2"/>
  <c r="V5144" i="2"/>
  <c r="T5060" i="2"/>
  <c r="V5060" i="2"/>
  <c r="U5060" i="2"/>
  <c r="V4748" i="2"/>
  <c r="U4748" i="2"/>
  <c r="T4604" i="2"/>
  <c r="V4604" i="2"/>
  <c r="U4604" i="2"/>
  <c r="T4580" i="2"/>
  <c r="V4580" i="2"/>
  <c r="U4580" i="2"/>
  <c r="U4328" i="2"/>
  <c r="V4328" i="2"/>
  <c r="U4232" i="2"/>
  <c r="V4232" i="2"/>
  <c r="U4148" i="2"/>
  <c r="V4148" i="2"/>
  <c r="T4016" i="2"/>
  <c r="V4016" i="2"/>
  <c r="T3944" i="2"/>
  <c r="V3944" i="2"/>
  <c r="T3740" i="2"/>
  <c r="V3740" i="2"/>
  <c r="U3740" i="2"/>
  <c r="T3704" i="2"/>
  <c r="V3704" i="2"/>
  <c r="U3704" i="2"/>
  <c r="U3416" i="2"/>
  <c r="V3416" i="2"/>
  <c r="T3212" i="2"/>
  <c r="V3212" i="2"/>
  <c r="U3212" i="2"/>
  <c r="T3188" i="2"/>
  <c r="U3188" i="2"/>
  <c r="V3188" i="2"/>
  <c r="U3152" i="2"/>
  <c r="V3152" i="2"/>
  <c r="T2984" i="2"/>
  <c r="V2984" i="2"/>
  <c r="T2912" i="2"/>
  <c r="V2912" i="2"/>
  <c r="T2852" i="2"/>
  <c r="V2852" i="2"/>
  <c r="U2852" i="2"/>
  <c r="U2816" i="2"/>
  <c r="V2816" i="2"/>
  <c r="T2816" i="2"/>
  <c r="T2612" i="2"/>
  <c r="V2612" i="2"/>
  <c r="T2564" i="2"/>
  <c r="V2564" i="2"/>
  <c r="U2564" i="2"/>
  <c r="T2480" i="2"/>
  <c r="V2480" i="2"/>
  <c r="U2480" i="2"/>
  <c r="T2456" i="2"/>
  <c r="V2456" i="2"/>
  <c r="U2192" i="2"/>
  <c r="V2192" i="2"/>
  <c r="T2000" i="2"/>
  <c r="U2000" i="2"/>
  <c r="V2000" i="2"/>
  <c r="T1964" i="2"/>
  <c r="V1964" i="2"/>
  <c r="U1964" i="2"/>
  <c r="T1808" i="2"/>
  <c r="V1808" i="2"/>
  <c r="U1808" i="2"/>
  <c r="T1196" i="2"/>
  <c r="V1196" i="2"/>
  <c r="U1196" i="2"/>
  <c r="U404" i="2"/>
  <c r="V404" i="2"/>
  <c r="T356" i="2"/>
  <c r="V356" i="2"/>
  <c r="U356" i="2"/>
  <c r="T164" i="2"/>
  <c r="V164" i="2"/>
  <c r="U164" i="2"/>
  <c r="V7893" i="2"/>
  <c r="V58" i="2"/>
  <c r="S9547" i="2"/>
  <c r="V9547" i="2"/>
  <c r="R9523" i="2"/>
  <c r="V9523" i="2"/>
  <c r="U9523" i="2"/>
  <c r="T9523" i="2"/>
  <c r="T9511" i="2"/>
  <c r="U9511" i="2"/>
  <c r="V9511" i="2"/>
  <c r="T9499" i="2"/>
  <c r="V9499" i="2"/>
  <c r="U9499" i="2"/>
  <c r="T9463" i="2"/>
  <c r="U9463" i="2"/>
  <c r="V9463" i="2"/>
  <c r="T9355" i="2"/>
  <c r="V9355" i="2"/>
  <c r="U9355" i="2"/>
  <c r="T9319" i="2"/>
  <c r="U9319" i="2"/>
  <c r="V9319" i="2"/>
  <c r="T9307" i="2"/>
  <c r="U9307" i="2"/>
  <c r="V9307" i="2"/>
  <c r="R9295" i="2"/>
  <c r="U9295" i="2"/>
  <c r="V9295" i="2"/>
  <c r="U9247" i="2"/>
  <c r="V9247" i="2"/>
  <c r="U9223" i="2"/>
  <c r="V9223" i="2"/>
  <c r="T9223" i="2"/>
  <c r="V9211" i="2"/>
  <c r="U9211" i="2"/>
  <c r="U9199" i="2"/>
  <c r="V9199" i="2"/>
  <c r="S9199" i="2"/>
  <c r="R9151" i="2"/>
  <c r="U9151" i="2"/>
  <c r="S9151" i="2"/>
  <c r="V9127" i="2"/>
  <c r="T9127" i="2"/>
  <c r="V9055" i="2"/>
  <c r="U9055" i="2"/>
  <c r="T9043" i="2"/>
  <c r="V9043" i="2"/>
  <c r="V9019" i="2"/>
  <c r="U9019" i="2"/>
  <c r="U8971" i="2"/>
  <c r="V8971" i="2"/>
  <c r="T8887" i="2"/>
  <c r="U8887" i="2"/>
  <c r="V8887" i="2"/>
  <c r="V8815" i="2"/>
  <c r="U8815" i="2"/>
  <c r="S8815" i="2"/>
  <c r="S8767" i="2"/>
  <c r="V8767" i="2"/>
  <c r="U8767" i="2"/>
  <c r="S8743" i="2"/>
  <c r="V8743" i="2"/>
  <c r="U8743" i="2"/>
  <c r="U8731" i="2"/>
  <c r="V8731" i="2"/>
  <c r="T8611" i="2"/>
  <c r="V8611" i="2"/>
  <c r="U8587" i="2"/>
  <c r="V8587" i="2"/>
  <c r="U8575" i="2"/>
  <c r="V8575" i="2"/>
  <c r="U8551" i="2"/>
  <c r="V8551" i="2"/>
  <c r="T8443" i="2"/>
  <c r="U8443" i="2"/>
  <c r="V8443" i="2"/>
  <c r="T8419" i="2"/>
  <c r="V8419" i="2"/>
  <c r="U8419" i="2"/>
  <c r="T8371" i="2"/>
  <c r="V8371" i="2"/>
  <c r="U8371" i="2"/>
  <c r="T8359" i="2"/>
  <c r="U8359" i="2"/>
  <c r="T8335" i="2"/>
  <c r="V8335" i="2"/>
  <c r="U8335" i="2"/>
  <c r="T8167" i="2"/>
  <c r="U8167" i="2"/>
  <c r="V8167" i="2"/>
  <c r="T8143" i="2"/>
  <c r="U8143" i="2"/>
  <c r="V8143" i="2"/>
  <c r="T8131" i="2"/>
  <c r="V8131" i="2"/>
  <c r="U8131" i="2"/>
  <c r="U8107" i="2"/>
  <c r="V8107" i="2"/>
  <c r="U8047" i="2"/>
  <c r="V8047" i="2"/>
  <c r="T8011" i="2"/>
  <c r="U8011" i="2"/>
  <c r="T7999" i="2"/>
  <c r="V7999" i="2"/>
  <c r="R7963" i="2"/>
  <c r="U7963" i="2"/>
  <c r="V7963" i="2"/>
  <c r="U7915" i="2"/>
  <c r="V7915" i="2"/>
  <c r="R7915" i="2"/>
  <c r="T7903" i="2"/>
  <c r="V7903" i="2"/>
  <c r="U7903" i="2"/>
  <c r="V7891" i="2"/>
  <c r="T7891" i="2"/>
  <c r="U7891" i="2"/>
  <c r="R7855" i="2"/>
  <c r="U7855" i="2"/>
  <c r="T7855" i="2"/>
  <c r="V7855" i="2"/>
  <c r="U7831" i="2"/>
  <c r="V7831" i="2"/>
  <c r="T7759" i="2"/>
  <c r="V7759" i="2"/>
  <c r="T7699" i="2"/>
  <c r="V7699" i="2"/>
  <c r="U7699" i="2"/>
  <c r="U7651" i="2"/>
  <c r="T7651" i="2"/>
  <c r="V7651" i="2"/>
  <c r="R7639" i="2"/>
  <c r="V7639" i="2"/>
  <c r="U7639" i="2"/>
  <c r="U7507" i="2"/>
  <c r="T7507" i="2"/>
  <c r="V7507" i="2"/>
  <c r="T7483" i="2"/>
  <c r="V7483" i="2"/>
  <c r="V7375" i="2"/>
  <c r="T7375" i="2"/>
  <c r="S7375" i="2"/>
  <c r="T7363" i="2"/>
  <c r="U7363" i="2"/>
  <c r="T7171" i="2"/>
  <c r="U7171" i="2"/>
  <c r="V7171" i="2"/>
  <c r="T7159" i="2"/>
  <c r="V7159" i="2"/>
  <c r="T7003" i="2"/>
  <c r="V7003" i="2"/>
  <c r="T6919" i="2"/>
  <c r="V6919" i="2"/>
  <c r="U6919" i="2"/>
  <c r="T6859" i="2"/>
  <c r="U6859" i="2"/>
  <c r="V6859" i="2"/>
  <c r="U6583" i="2"/>
  <c r="V6583" i="2"/>
  <c r="T6583" i="2"/>
  <c r="U6511" i="2"/>
  <c r="V6511" i="2"/>
  <c r="T6487" i="2"/>
  <c r="U6487" i="2"/>
  <c r="V6487" i="2"/>
  <c r="T6439" i="2"/>
  <c r="V6439" i="2"/>
  <c r="T6415" i="2"/>
  <c r="V6415" i="2"/>
  <c r="U6415" i="2"/>
  <c r="T6403" i="2"/>
  <c r="U6403" i="2"/>
  <c r="V6403" i="2"/>
  <c r="U6343" i="2"/>
  <c r="V6343" i="2"/>
  <c r="U6271" i="2"/>
  <c r="T6271" i="2"/>
  <c r="R6163" i="2"/>
  <c r="V6163" i="2"/>
  <c r="U6163" i="2"/>
  <c r="U9403" i="2"/>
  <c r="U2626" i="2"/>
  <c r="V9465" i="2"/>
  <c r="V8708" i="2"/>
  <c r="V8455" i="2"/>
  <c r="V4868" i="2"/>
  <c r="U6789" i="2"/>
  <c r="U6344" i="2"/>
  <c r="U6128" i="2"/>
  <c r="V6968" i="2"/>
  <c r="V5649" i="2"/>
  <c r="V740" i="2"/>
  <c r="V7100" i="2"/>
  <c r="V5408" i="2"/>
  <c r="U6573" i="2"/>
  <c r="U2612" i="2"/>
  <c r="V8913" i="2"/>
  <c r="V3608" i="2"/>
  <c r="V8911" i="2"/>
  <c r="V5205" i="2"/>
  <c r="V944" i="2"/>
  <c r="U9260" i="2"/>
  <c r="U5936" i="2"/>
  <c r="V7701" i="2"/>
  <c r="V7363" i="2"/>
  <c r="V6800" i="2"/>
  <c r="V3765" i="2"/>
  <c r="T9541" i="2"/>
  <c r="U9541" i="2"/>
  <c r="V9541" i="2"/>
  <c r="U9517" i="2"/>
  <c r="V9517" i="2"/>
  <c r="S9505" i="2"/>
  <c r="U9505" i="2"/>
  <c r="T9505" i="2"/>
  <c r="V9505" i="2"/>
  <c r="U9493" i="2"/>
  <c r="V9493" i="2"/>
  <c r="V9469" i="2"/>
  <c r="U9469" i="2"/>
  <c r="U9445" i="2"/>
  <c r="V9445" i="2"/>
  <c r="U9361" i="2"/>
  <c r="V9361" i="2"/>
  <c r="U9325" i="2"/>
  <c r="V9325" i="2"/>
  <c r="S9325" i="2"/>
  <c r="U9301" i="2"/>
  <c r="V9301" i="2"/>
  <c r="U9289" i="2"/>
  <c r="V9289" i="2"/>
  <c r="T9277" i="2"/>
  <c r="U9277" i="2"/>
  <c r="V9277" i="2"/>
  <c r="T9253" i="2"/>
  <c r="U9253" i="2"/>
  <c r="V9253" i="2"/>
  <c r="S9241" i="2"/>
  <c r="V9241" i="2"/>
  <c r="T9241" i="2"/>
  <c r="U9241" i="2"/>
  <c r="R9229" i="2"/>
  <c r="V9229" i="2"/>
  <c r="U9229" i="2"/>
  <c r="V9217" i="2"/>
  <c r="U9217" i="2"/>
  <c r="U9193" i="2"/>
  <c r="T9193" i="2"/>
  <c r="V9169" i="2"/>
  <c r="U9169" i="2"/>
  <c r="Q9145" i="2"/>
  <c r="U9145" i="2"/>
  <c r="S9145" i="2"/>
  <c r="V9145" i="2"/>
  <c r="V9133" i="2"/>
  <c r="U9133" i="2"/>
  <c r="S9085" i="2"/>
  <c r="V9085" i="2"/>
  <c r="T9085" i="2"/>
  <c r="T9073" i="2"/>
  <c r="U9073" i="2"/>
  <c r="V9073" i="2"/>
  <c r="U9061" i="2"/>
  <c r="V9061" i="2"/>
  <c r="T9049" i="2"/>
  <c r="V9049" i="2"/>
  <c r="T9025" i="2"/>
  <c r="V9025" i="2"/>
  <c r="U9025" i="2"/>
  <c r="T9013" i="2"/>
  <c r="V9013" i="2"/>
  <c r="U9013" i="2"/>
  <c r="S9001" i="2"/>
  <c r="V9001" i="2"/>
  <c r="T9001" i="2"/>
  <c r="U8989" i="2"/>
  <c r="V8989" i="2"/>
  <c r="U8977" i="2"/>
  <c r="V8977" i="2"/>
  <c r="T8965" i="2"/>
  <c r="V8965" i="2"/>
  <c r="U8953" i="2"/>
  <c r="V8953" i="2"/>
  <c r="S8941" i="2"/>
  <c r="U8941" i="2"/>
  <c r="V8941" i="2"/>
  <c r="T8941" i="2"/>
  <c r="S8929" i="2"/>
  <c r="V8929" i="2"/>
  <c r="T8929" i="2"/>
  <c r="U8929" i="2"/>
  <c r="U8905" i="2"/>
  <c r="V8905" i="2"/>
  <c r="R8893" i="2"/>
  <c r="U8893" i="2"/>
  <c r="V8881" i="2"/>
  <c r="U8881" i="2"/>
  <c r="U8869" i="2"/>
  <c r="V8869" i="2"/>
  <c r="T8857" i="2"/>
  <c r="U8857" i="2"/>
  <c r="V8857" i="2"/>
  <c r="T8845" i="2"/>
  <c r="V8845" i="2"/>
  <c r="U8845" i="2"/>
  <c r="S8833" i="2"/>
  <c r="U8833" i="2"/>
  <c r="V8833" i="2"/>
  <c r="V8821" i="2"/>
  <c r="U8821" i="2"/>
  <c r="U8809" i="2"/>
  <c r="V8809" i="2"/>
  <c r="R8797" i="2"/>
  <c r="V8797" i="2"/>
  <c r="T8785" i="2"/>
  <c r="V8785" i="2"/>
  <c r="T8773" i="2"/>
  <c r="V8773" i="2"/>
  <c r="U8761" i="2"/>
  <c r="V8761" i="2"/>
  <c r="T8749" i="2"/>
  <c r="U8749" i="2"/>
  <c r="V8749" i="2"/>
  <c r="U8725" i="2"/>
  <c r="T8725" i="2"/>
  <c r="V8725" i="2"/>
  <c r="U8713" i="2"/>
  <c r="V8713" i="2"/>
  <c r="U8701" i="2"/>
  <c r="V8701" i="2"/>
  <c r="T8689" i="2"/>
  <c r="V8689" i="2"/>
  <c r="S8677" i="2"/>
  <c r="V8677" i="2"/>
  <c r="U8665" i="2"/>
  <c r="V8665" i="2"/>
  <c r="U8641" i="2"/>
  <c r="T8641" i="2"/>
  <c r="V8641" i="2"/>
  <c r="T8629" i="2"/>
  <c r="U8629" i="2"/>
  <c r="U8617" i="2"/>
  <c r="V8617" i="2"/>
  <c r="R8605" i="2"/>
  <c r="V8605" i="2"/>
  <c r="V8557" i="2"/>
  <c r="U8557" i="2"/>
  <c r="V8545" i="2"/>
  <c r="U8545" i="2"/>
  <c r="U8533" i="2"/>
  <c r="V8533" i="2"/>
  <c r="S8521" i="2"/>
  <c r="T8521" i="2"/>
  <c r="V8521" i="2"/>
  <c r="U8509" i="2"/>
  <c r="V8509" i="2"/>
  <c r="S8509" i="2"/>
  <c r="T8497" i="2"/>
  <c r="V8497" i="2"/>
  <c r="U8497" i="2"/>
  <c r="T8485" i="2"/>
  <c r="U8485" i="2"/>
  <c r="U8461" i="2"/>
  <c r="V8461" i="2"/>
  <c r="T8449" i="2"/>
  <c r="U8449" i="2"/>
  <c r="U8437" i="2"/>
  <c r="V8437" i="2"/>
  <c r="U8413" i="2"/>
  <c r="V8413" i="2"/>
  <c r="T8401" i="2"/>
  <c r="V8401" i="2"/>
  <c r="U8401" i="2"/>
  <c r="S8389" i="2"/>
  <c r="U8389" i="2"/>
  <c r="V8389" i="2"/>
  <c r="T8377" i="2"/>
  <c r="V8377" i="2"/>
  <c r="R8353" i="2"/>
  <c r="U8353" i="2"/>
  <c r="V8353" i="2"/>
  <c r="T8317" i="2"/>
  <c r="U8317" i="2"/>
  <c r="V8317" i="2"/>
  <c r="T8305" i="2"/>
  <c r="V8305" i="2"/>
  <c r="U8305" i="2"/>
  <c r="T8293" i="2"/>
  <c r="V8293" i="2"/>
  <c r="U8269" i="2"/>
  <c r="V8269" i="2"/>
  <c r="V8257" i="2"/>
  <c r="U8257" i="2"/>
  <c r="V8245" i="2"/>
  <c r="U8245" i="2"/>
  <c r="T8221" i="2"/>
  <c r="U8221" i="2"/>
  <c r="V8221" i="2"/>
  <c r="T8197" i="2"/>
  <c r="V8197" i="2"/>
  <c r="U8197" i="2"/>
  <c r="U8185" i="2"/>
  <c r="V8185" i="2"/>
  <c r="T8173" i="2"/>
  <c r="V8173" i="2"/>
  <c r="U8161" i="2"/>
  <c r="T8161" i="2"/>
  <c r="V8161" i="2"/>
  <c r="U8149" i="2"/>
  <c r="V8149" i="2"/>
  <c r="U8137" i="2"/>
  <c r="V8137" i="2"/>
  <c r="S8125" i="2"/>
  <c r="U8125" i="2"/>
  <c r="V8113" i="2"/>
  <c r="U8113" i="2"/>
  <c r="R8077" i="2"/>
  <c r="V8077" i="2"/>
  <c r="U8077" i="2"/>
  <c r="T8053" i="2"/>
  <c r="V8053" i="2"/>
  <c r="V8029" i="2"/>
  <c r="U8029" i="2"/>
  <c r="T8017" i="2"/>
  <c r="U8017" i="2"/>
  <c r="V8017" i="2"/>
  <c r="V8005" i="2"/>
  <c r="U8005" i="2"/>
  <c r="T8005" i="2"/>
  <c r="U7993" i="2"/>
  <c r="V7993" i="2"/>
  <c r="U7981" i="2"/>
  <c r="V7981" i="2"/>
  <c r="S7969" i="2"/>
  <c r="V7969" i="2"/>
  <c r="V7957" i="2"/>
  <c r="U7957" i="2"/>
  <c r="U7933" i="2"/>
  <c r="V7933" i="2"/>
  <c r="T7921" i="2"/>
  <c r="U7921" i="2"/>
  <c r="U7909" i="2"/>
  <c r="V7909" i="2"/>
  <c r="T7873" i="2"/>
  <c r="U7873" i="2"/>
  <c r="V7873" i="2"/>
  <c r="T7861" i="2"/>
  <c r="U7861" i="2"/>
  <c r="V7849" i="2"/>
  <c r="U7849" i="2"/>
  <c r="T7825" i="2"/>
  <c r="V7825" i="2"/>
  <c r="U7825" i="2"/>
  <c r="U7813" i="2"/>
  <c r="V7813" i="2"/>
  <c r="V7801" i="2"/>
  <c r="U7801" i="2"/>
  <c r="T7789" i="2"/>
  <c r="V7789" i="2"/>
  <c r="U7789" i="2"/>
  <c r="T7777" i="2"/>
  <c r="V7777" i="2"/>
  <c r="U7753" i="2"/>
  <c r="V7753" i="2"/>
  <c r="U7741" i="2"/>
  <c r="V7741" i="2"/>
  <c r="T7717" i="2"/>
  <c r="V7717" i="2"/>
  <c r="U7717" i="2"/>
  <c r="V7705" i="2"/>
  <c r="U7705" i="2"/>
  <c r="U7693" i="2"/>
  <c r="V7693" i="2"/>
  <c r="U7681" i="2"/>
  <c r="V7681" i="2"/>
  <c r="U7669" i="2"/>
  <c r="V7669" i="2"/>
  <c r="T7657" i="2"/>
  <c r="V7657" i="2"/>
  <c r="T7645" i="2"/>
  <c r="U7645" i="2"/>
  <c r="V7645" i="2"/>
  <c r="S7633" i="2"/>
  <c r="U7633" i="2"/>
  <c r="T7633" i="2"/>
  <c r="T7621" i="2"/>
  <c r="V7621" i="2"/>
  <c r="U7621" i="2"/>
  <c r="S7597" i="2"/>
  <c r="U7597" i="2"/>
  <c r="V7597" i="2"/>
  <c r="T7561" i="2"/>
  <c r="V7561" i="2"/>
  <c r="U7537" i="2"/>
  <c r="V7537" i="2"/>
  <c r="S7525" i="2"/>
  <c r="V7525" i="2"/>
  <c r="U7525" i="2"/>
  <c r="T7513" i="2"/>
  <c r="V7513" i="2"/>
  <c r="U7513" i="2"/>
  <c r="T7501" i="2"/>
  <c r="V7501" i="2"/>
  <c r="U7501" i="2"/>
  <c r="V7489" i="2"/>
  <c r="U7489" i="2"/>
  <c r="S7477" i="2"/>
  <c r="V7477" i="2"/>
  <c r="U7477" i="2"/>
  <c r="T7477" i="2"/>
  <c r="T7429" i="2"/>
  <c r="V7429" i="2"/>
  <c r="U7429" i="2"/>
  <c r="T7417" i="2"/>
  <c r="U7417" i="2"/>
  <c r="S7405" i="2"/>
  <c r="V7405" i="2"/>
  <c r="U7405" i="2"/>
  <c r="S7393" i="2"/>
  <c r="V7393" i="2"/>
  <c r="T7393" i="2"/>
  <c r="U7393" i="2"/>
  <c r="T7369" i="2"/>
  <c r="V7369" i="2"/>
  <c r="T7357" i="2"/>
  <c r="U7357" i="2"/>
  <c r="V7357" i="2"/>
  <c r="T7345" i="2"/>
  <c r="U7345" i="2"/>
  <c r="V7345" i="2"/>
  <c r="U7333" i="2"/>
  <c r="V7333" i="2"/>
  <c r="U7321" i="2"/>
  <c r="V7321" i="2"/>
  <c r="U7309" i="2"/>
  <c r="T7309" i="2"/>
  <c r="V7309" i="2"/>
  <c r="V7285" i="2"/>
  <c r="U7285" i="2"/>
  <c r="T7273" i="2"/>
  <c r="V7273" i="2"/>
  <c r="T7261" i="2"/>
  <c r="V7261" i="2"/>
  <c r="V7249" i="2"/>
  <c r="U7249" i="2"/>
  <c r="V7225" i="2"/>
  <c r="U7225" i="2"/>
  <c r="T7213" i="2"/>
  <c r="V7213" i="2"/>
  <c r="U7201" i="2"/>
  <c r="V7201" i="2"/>
  <c r="T7189" i="2"/>
  <c r="V7189" i="2"/>
  <c r="U7189" i="2"/>
  <c r="T7165" i="2"/>
  <c r="V7165" i="2"/>
  <c r="U7165" i="2"/>
  <c r="T7141" i="2"/>
  <c r="U7141" i="2"/>
  <c r="V7141" i="2"/>
  <c r="U7129" i="2"/>
  <c r="V7129" i="2"/>
  <c r="V7117" i="2"/>
  <c r="U7117" i="2"/>
  <c r="T7105" i="2"/>
  <c r="V7105" i="2"/>
  <c r="U7105" i="2"/>
  <c r="U7093" i="2"/>
  <c r="V7093" i="2"/>
  <c r="T7069" i="2"/>
  <c r="U7069" i="2"/>
  <c r="V7069" i="2"/>
  <c r="T7057" i="2"/>
  <c r="U7057" i="2"/>
  <c r="V7057" i="2"/>
  <c r="T7045" i="2"/>
  <c r="U7045" i="2"/>
  <c r="V7045" i="2"/>
  <c r="T7021" i="2"/>
  <c r="V7021" i="2"/>
  <c r="U7009" i="2"/>
  <c r="V7009" i="2"/>
  <c r="T6997" i="2"/>
  <c r="U6997" i="2"/>
  <c r="T6985" i="2"/>
  <c r="U6985" i="2"/>
  <c r="V6985" i="2"/>
  <c r="V6961" i="2"/>
  <c r="U6961" i="2"/>
  <c r="T6949" i="2"/>
  <c r="V6949" i="2"/>
  <c r="U6949" i="2"/>
  <c r="U6937" i="2"/>
  <c r="V6937" i="2"/>
  <c r="T6925" i="2"/>
  <c r="U6925" i="2"/>
  <c r="T6913" i="2"/>
  <c r="V6913" i="2"/>
  <c r="U6913" i="2"/>
  <c r="T6901" i="2"/>
  <c r="V6901" i="2"/>
  <c r="U6901" i="2"/>
  <c r="V6877" i="2"/>
  <c r="U6877" i="2"/>
  <c r="T6877" i="2"/>
  <c r="T6865" i="2"/>
  <c r="V6865" i="2"/>
  <c r="T6841" i="2"/>
  <c r="V6841" i="2"/>
  <c r="U6841" i="2"/>
  <c r="T6817" i="2"/>
  <c r="V6817" i="2"/>
  <c r="U6817" i="2"/>
  <c r="T6793" i="2"/>
  <c r="V6793" i="2"/>
  <c r="U6769" i="2"/>
  <c r="V6769" i="2"/>
  <c r="T6757" i="2"/>
  <c r="U6757" i="2"/>
  <c r="V6757" i="2"/>
  <c r="S6721" i="2"/>
  <c r="U6721" i="2"/>
  <c r="V6721" i="2"/>
  <c r="T6697" i="2"/>
  <c r="V6697" i="2"/>
  <c r="U6697" i="2"/>
  <c r="T6685" i="2"/>
  <c r="V6685" i="2"/>
  <c r="U6685" i="2"/>
  <c r="T6673" i="2"/>
  <c r="V6673" i="2"/>
  <c r="U6673" i="2"/>
  <c r="T6661" i="2"/>
  <c r="U6661" i="2"/>
  <c r="V6661" i="2"/>
  <c r="U6637" i="2"/>
  <c r="V6637" i="2"/>
  <c r="T6625" i="2"/>
  <c r="U6625" i="2"/>
  <c r="V6625" i="2"/>
  <c r="T6613" i="2"/>
  <c r="V6613" i="2"/>
  <c r="T6589" i="2"/>
  <c r="U6589" i="2"/>
  <c r="V6589" i="2"/>
  <c r="T6577" i="2"/>
  <c r="V6577" i="2"/>
  <c r="U6577" i="2"/>
  <c r="T6565" i="2"/>
  <c r="U6565" i="2"/>
  <c r="V6565" i="2"/>
  <c r="T6553" i="2"/>
  <c r="V6553" i="2"/>
  <c r="V6541" i="2"/>
  <c r="U6541" i="2"/>
  <c r="T6529" i="2"/>
  <c r="V6529" i="2"/>
  <c r="T6517" i="2"/>
  <c r="V6517" i="2"/>
  <c r="U6517" i="2"/>
  <c r="T6505" i="2"/>
  <c r="U6505" i="2"/>
  <c r="T6493" i="2"/>
  <c r="V6493" i="2"/>
  <c r="T7952" i="2"/>
  <c r="T7549" i="2"/>
  <c r="T6805" i="2"/>
  <c r="U9156" i="2"/>
  <c r="U5925" i="2"/>
  <c r="V9540" i="2"/>
  <c r="V9151" i="2"/>
  <c r="V8485" i="2"/>
  <c r="V7633" i="2"/>
  <c r="V7423" i="2"/>
  <c r="V7392" i="2"/>
  <c r="V7221" i="2"/>
  <c r="V6829" i="2"/>
  <c r="V6799" i="2"/>
  <c r="U6514" i="2"/>
  <c r="V6514" i="2"/>
  <c r="U6490" i="2"/>
  <c r="V6490" i="2"/>
  <c r="U6382" i="2"/>
  <c r="V6382" i="2"/>
  <c r="U6346" i="2"/>
  <c r="V6346" i="2"/>
  <c r="U6322" i="2"/>
  <c r="V6322" i="2"/>
  <c r="U6286" i="2"/>
  <c r="V6286" i="2"/>
  <c r="U6202" i="2"/>
  <c r="V6202" i="2"/>
  <c r="U6190" i="2"/>
  <c r="V6190" i="2"/>
  <c r="T6178" i="2"/>
  <c r="V6178" i="2"/>
  <c r="U6130" i="2"/>
  <c r="V6130" i="2"/>
  <c r="U6118" i="2"/>
  <c r="V6118" i="2"/>
  <c r="U5830" i="2"/>
  <c r="V5830" i="2"/>
  <c r="U5806" i="2"/>
  <c r="V5806" i="2"/>
  <c r="U5782" i="2"/>
  <c r="V5782" i="2"/>
  <c r="U5758" i="2"/>
  <c r="V5758" i="2"/>
  <c r="U5734" i="2"/>
  <c r="V5734" i="2"/>
  <c r="U5638" i="2"/>
  <c r="V5638" i="2"/>
  <c r="T5254" i="2"/>
  <c r="V5254" i="2"/>
  <c r="U4690" i="2"/>
  <c r="V4690" i="2"/>
  <c r="U4066" i="2"/>
  <c r="V4066" i="2"/>
  <c r="U3982" i="2"/>
  <c r="V3982" i="2"/>
  <c r="U3946" i="2"/>
  <c r="V3946" i="2"/>
  <c r="U3574" i="2"/>
  <c r="V3574" i="2"/>
  <c r="U3334" i="2"/>
  <c r="V3334" i="2"/>
  <c r="U2818" i="2"/>
  <c r="V2818" i="2"/>
  <c r="T2218" i="2"/>
  <c r="V2218" i="2"/>
  <c r="T2134" i="2"/>
  <c r="V2134" i="2"/>
  <c r="T970" i="2"/>
  <c r="U970" i="2"/>
  <c r="V970" i="2"/>
  <c r="T130" i="2"/>
  <c r="U130" i="2"/>
  <c r="V130" i="2"/>
  <c r="V2242" i="2"/>
  <c r="U9393" i="2"/>
  <c r="V9393" i="2"/>
  <c r="U9357" i="2"/>
  <c r="V9357" i="2"/>
  <c r="U9333" i="2"/>
  <c r="V9333" i="2"/>
  <c r="U9285" i="2"/>
  <c r="V9285" i="2"/>
  <c r="U9117" i="2"/>
  <c r="V9117" i="2"/>
  <c r="U9069" i="2"/>
  <c r="V9069" i="2"/>
  <c r="U9045" i="2"/>
  <c r="V9045" i="2"/>
  <c r="U8853" i="2"/>
  <c r="V8853" i="2"/>
  <c r="V8829" i="2"/>
  <c r="U8829" i="2"/>
  <c r="U8769" i="2"/>
  <c r="V8769" i="2"/>
  <c r="U8757" i="2"/>
  <c r="V8757" i="2"/>
  <c r="U8661" i="2"/>
  <c r="V8661" i="2"/>
  <c r="U8469" i="2"/>
  <c r="V8469" i="2"/>
  <c r="U8373" i="2"/>
  <c r="V8373" i="2"/>
  <c r="U8229" i="2"/>
  <c r="V8229" i="2"/>
  <c r="U7797" i="2"/>
  <c r="V7797" i="2"/>
  <c r="U7713" i="2"/>
  <c r="V7713" i="2"/>
  <c r="U7605" i="2"/>
  <c r="V7605" i="2"/>
  <c r="U7569" i="2"/>
  <c r="V7569" i="2"/>
  <c r="U7533" i="2"/>
  <c r="V7533" i="2"/>
  <c r="T7485" i="2"/>
  <c r="V7485" i="2"/>
  <c r="T7245" i="2"/>
  <c r="U7245" i="2"/>
  <c r="V7245" i="2"/>
  <c r="T6897" i="2"/>
  <c r="U6897" i="2"/>
  <c r="U6765" i="2"/>
  <c r="V6765" i="2"/>
  <c r="U6597" i="2"/>
  <c r="V6597" i="2"/>
  <c r="U6561" i="2"/>
  <c r="V6561" i="2"/>
  <c r="U6285" i="2"/>
  <c r="V6285" i="2"/>
  <c r="T6177" i="2"/>
  <c r="V6177" i="2"/>
  <c r="U5997" i="2"/>
  <c r="V5997" i="2"/>
  <c r="T5949" i="2"/>
  <c r="V5949" i="2"/>
  <c r="U5949" i="2"/>
  <c r="T5625" i="2"/>
  <c r="V5625" i="2"/>
  <c r="T5493" i="2"/>
  <c r="U5493" i="2"/>
  <c r="T5277" i="2"/>
  <c r="U5277" i="2"/>
  <c r="V5277" i="2"/>
  <c r="U5217" i="2"/>
  <c r="V5217" i="2"/>
  <c r="U5049" i="2"/>
  <c r="V5049" i="2"/>
  <c r="U5013" i="2"/>
  <c r="V5013" i="2"/>
  <c r="T4869" i="2"/>
  <c r="V4869" i="2"/>
  <c r="U4869" i="2"/>
  <c r="U4785" i="2"/>
  <c r="V4785" i="2"/>
  <c r="U4749" i="2"/>
  <c r="V4749" i="2"/>
  <c r="U4629" i="2"/>
  <c r="V4629" i="2"/>
  <c r="U4593" i="2"/>
  <c r="V4593" i="2"/>
  <c r="T4581" i="2"/>
  <c r="V4581" i="2"/>
  <c r="U4557" i="2"/>
  <c r="V4557" i="2"/>
  <c r="U4485" i="2"/>
  <c r="V4485" i="2"/>
  <c r="U4437" i="2"/>
  <c r="V4437" i="2"/>
  <c r="S4221" i="2"/>
  <c r="V4221" i="2"/>
  <c r="U3909" i="2"/>
  <c r="V3909" i="2"/>
  <c r="S3609" i="2"/>
  <c r="V3609" i="2"/>
  <c r="U3609" i="2"/>
  <c r="V3561" i="2"/>
  <c r="U3561" i="2"/>
  <c r="U3297" i="2"/>
  <c r="V3297" i="2"/>
  <c r="T3189" i="2"/>
  <c r="U3189" i="2"/>
  <c r="V3189" i="2"/>
  <c r="T3141" i="2"/>
  <c r="V3141" i="2"/>
  <c r="U3141" i="2"/>
  <c r="T3117" i="2"/>
  <c r="U3117" i="2"/>
  <c r="V3117" i="2"/>
  <c r="T3021" i="2"/>
  <c r="V3021" i="2"/>
  <c r="U2829" i="2"/>
  <c r="V2829" i="2"/>
  <c r="T2637" i="2"/>
  <c r="V2637" i="2"/>
  <c r="T2493" i="2"/>
  <c r="V2493" i="2"/>
  <c r="U2493" i="2"/>
  <c r="T2433" i="2"/>
  <c r="V2433" i="2"/>
  <c r="U2433" i="2"/>
  <c r="T2409" i="2"/>
  <c r="V2409" i="2"/>
  <c r="U2409" i="2"/>
  <c r="T2193" i="2"/>
  <c r="V2193" i="2"/>
  <c r="U2193" i="2"/>
  <c r="T2133" i="2"/>
  <c r="U2133" i="2"/>
  <c r="U1557" i="2"/>
  <c r="V1557" i="2"/>
  <c r="U1413" i="2"/>
  <c r="V1413" i="2"/>
  <c r="U1389" i="2"/>
  <c r="V1389" i="2"/>
  <c r="U1221" i="2"/>
  <c r="V1221" i="2"/>
  <c r="T1197" i="2"/>
  <c r="U1197" i="2"/>
  <c r="V1197" i="2"/>
  <c r="U945" i="2"/>
  <c r="V945" i="2"/>
  <c r="T813" i="2"/>
  <c r="V813" i="2"/>
  <c r="U813" i="2"/>
  <c r="T777" i="2"/>
  <c r="V777" i="2"/>
  <c r="U705" i="2"/>
  <c r="V705" i="2"/>
  <c r="U669" i="2"/>
  <c r="V669" i="2"/>
  <c r="U561" i="2"/>
  <c r="V561" i="2"/>
  <c r="T489" i="2"/>
  <c r="V489" i="2"/>
  <c r="T453" i="2"/>
  <c r="V453" i="2"/>
  <c r="T393" i="2"/>
  <c r="V393" i="2"/>
  <c r="U393" i="2"/>
  <c r="T297" i="2"/>
  <c r="V297" i="2"/>
  <c r="U297" i="2"/>
  <c r="T237" i="2"/>
  <c r="V237" i="2"/>
  <c r="U237" i="2"/>
  <c r="T33" i="2"/>
  <c r="V33" i="2"/>
  <c r="U7653" i="2"/>
  <c r="V9404" i="2"/>
  <c r="U9404" i="2"/>
  <c r="T9368" i="2"/>
  <c r="V9368" i="2"/>
  <c r="U9368" i="2"/>
  <c r="V9176" i="2"/>
  <c r="U9176" i="2"/>
  <c r="U9152" i="2"/>
  <c r="V9152" i="2"/>
  <c r="T9116" i="2"/>
  <c r="V9116" i="2"/>
  <c r="V9068" i="2"/>
  <c r="U9068" i="2"/>
  <c r="U8936" i="2"/>
  <c r="V8936" i="2"/>
  <c r="U8672" i="2"/>
  <c r="V8672" i="2"/>
  <c r="V8648" i="2"/>
  <c r="U8648" i="2"/>
  <c r="U8600" i="2"/>
  <c r="V8600" i="2"/>
  <c r="U8564" i="2"/>
  <c r="V8564" i="2"/>
  <c r="T8540" i="2"/>
  <c r="U8540" i="2"/>
  <c r="V8540" i="2"/>
  <c r="T8060" i="2"/>
  <c r="V8060" i="2"/>
  <c r="U8060" i="2"/>
  <c r="T8024" i="2"/>
  <c r="V8024" i="2"/>
  <c r="T7940" i="2"/>
  <c r="U7940" i="2"/>
  <c r="V7940" i="2"/>
  <c r="T7856" i="2"/>
  <c r="V7856" i="2"/>
  <c r="U7856" i="2"/>
  <c r="U7832" i="2"/>
  <c r="V7832" i="2"/>
  <c r="U7700" i="2"/>
  <c r="V7700" i="2"/>
  <c r="U7604" i="2"/>
  <c r="V7604" i="2"/>
  <c r="U7388" i="2"/>
  <c r="V7388" i="2"/>
  <c r="R7340" i="2"/>
  <c r="V7340" i="2"/>
  <c r="U7340" i="2"/>
  <c r="U7148" i="2"/>
  <c r="V7148" i="2"/>
  <c r="U7004" i="2"/>
  <c r="V7004" i="2"/>
  <c r="U6980" i="2"/>
  <c r="V6980" i="2"/>
  <c r="U6956" i="2"/>
  <c r="V6956" i="2"/>
  <c r="T6728" i="2"/>
  <c r="U6728" i="2"/>
  <c r="V6728" i="2"/>
  <c r="V6704" i="2"/>
  <c r="T6704" i="2"/>
  <c r="U6704" i="2"/>
  <c r="T6656" i="2"/>
  <c r="V6656" i="2"/>
  <c r="U6572" i="2"/>
  <c r="V6572" i="2"/>
  <c r="U6476" i="2"/>
  <c r="V6476" i="2"/>
  <c r="T6284" i="2"/>
  <c r="U6284" i="2"/>
  <c r="V6284" i="2"/>
  <c r="T6248" i="2"/>
  <c r="V6248" i="2"/>
  <c r="T6200" i="2"/>
  <c r="V6200" i="2"/>
  <c r="U6200" i="2"/>
  <c r="S6164" i="2"/>
  <c r="U6164" i="2"/>
  <c r="V6164" i="2"/>
  <c r="T6020" i="2"/>
  <c r="V6020" i="2"/>
  <c r="U6020" i="2"/>
  <c r="T5984" i="2"/>
  <c r="U5984" i="2"/>
  <c r="T5852" i="2"/>
  <c r="U5852" i="2"/>
  <c r="V5852" i="2"/>
  <c r="T5816" i="2"/>
  <c r="U5816" i="2"/>
  <c r="U5732" i="2"/>
  <c r="V5732" i="2"/>
  <c r="T5660" i="2"/>
  <c r="V5660" i="2"/>
  <c r="T5552" i="2"/>
  <c r="V5552" i="2"/>
  <c r="U5552" i="2"/>
  <c r="U5516" i="2"/>
  <c r="V5516" i="2"/>
  <c r="T5444" i="2"/>
  <c r="U5444" i="2"/>
  <c r="V5444" i="2"/>
  <c r="T5420" i="2"/>
  <c r="V5420" i="2"/>
  <c r="T5348" i="2"/>
  <c r="U5348" i="2"/>
  <c r="V5348" i="2"/>
  <c r="U5108" i="2"/>
  <c r="V5108" i="2"/>
  <c r="U4940" i="2"/>
  <c r="V4940" i="2"/>
  <c r="U4856" i="2"/>
  <c r="V4856" i="2"/>
  <c r="T4832" i="2"/>
  <c r="V4832" i="2"/>
  <c r="U4616" i="2"/>
  <c r="V4616" i="2"/>
  <c r="T4520" i="2"/>
  <c r="V4520" i="2"/>
  <c r="U4520" i="2"/>
  <c r="T4424" i="2"/>
  <c r="U4424" i="2"/>
  <c r="V4424" i="2"/>
  <c r="T4292" i="2"/>
  <c r="V4292" i="2"/>
  <c r="U4292" i="2"/>
  <c r="U4244" i="2"/>
  <c r="V4244" i="2"/>
  <c r="T3920" i="2"/>
  <c r="U3920" i="2"/>
  <c r="V3920" i="2"/>
  <c r="U3908" i="2"/>
  <c r="V3908" i="2"/>
  <c r="U3860" i="2"/>
  <c r="V3860" i="2"/>
  <c r="T3788" i="2"/>
  <c r="V3788" i="2"/>
  <c r="T3392" i="2"/>
  <c r="V3392" i="2"/>
  <c r="U3380" i="2"/>
  <c r="V3380" i="2"/>
  <c r="T3140" i="2"/>
  <c r="V3140" i="2"/>
  <c r="U3140" i="2"/>
  <c r="T3116" i="2"/>
  <c r="V3116" i="2"/>
  <c r="U3116" i="2"/>
  <c r="V3080" i="2"/>
  <c r="U3080" i="2"/>
  <c r="T3056" i="2"/>
  <c r="U3056" i="2"/>
  <c r="V3008" i="2"/>
  <c r="U3008" i="2"/>
  <c r="T2732" i="2"/>
  <c r="V2732" i="2"/>
  <c r="U2732" i="2"/>
  <c r="T2684" i="2"/>
  <c r="U2684" i="2"/>
  <c r="U2660" i="2"/>
  <c r="V2660" i="2"/>
  <c r="T2504" i="2"/>
  <c r="V2504" i="2"/>
  <c r="T2408" i="2"/>
  <c r="U2408" i="2"/>
  <c r="V2408" i="2"/>
  <c r="U2372" i="2"/>
  <c r="V2372" i="2"/>
  <c r="V2240" i="2"/>
  <c r="U2240" i="2"/>
  <c r="U1940" i="2"/>
  <c r="V1940" i="2"/>
  <c r="U1748" i="2"/>
  <c r="V1748" i="2"/>
  <c r="T1520" i="2"/>
  <c r="U1520" i="2"/>
  <c r="T1460" i="2"/>
  <c r="V1460" i="2"/>
  <c r="V1352" i="2"/>
  <c r="U1352" i="2"/>
  <c r="T1160" i="2"/>
  <c r="U1160" i="2"/>
  <c r="V1040" i="2"/>
  <c r="U1040" i="2"/>
  <c r="T1040" i="2"/>
  <c r="U884" i="2"/>
  <c r="V884" i="2"/>
  <c r="T620" i="2"/>
  <c r="U620" i="2"/>
  <c r="V620" i="2"/>
  <c r="T260" i="2"/>
  <c r="V260" i="2"/>
  <c r="T236" i="2"/>
  <c r="U236" i="2"/>
  <c r="V236" i="2"/>
  <c r="U6848" i="2"/>
  <c r="R9475" i="2"/>
  <c r="T9475" i="2"/>
  <c r="V9475" i="2"/>
  <c r="S9451" i="2"/>
  <c r="U9451" i="2"/>
  <c r="V9451" i="2"/>
  <c r="V9427" i="2"/>
  <c r="T9427" i="2"/>
  <c r="V9367" i="2"/>
  <c r="U9367" i="2"/>
  <c r="U9163" i="2"/>
  <c r="V9163" i="2"/>
  <c r="T9115" i="2"/>
  <c r="V9115" i="2"/>
  <c r="S9103" i="2"/>
  <c r="U9103" i="2"/>
  <c r="V9103" i="2"/>
  <c r="T9091" i="2"/>
  <c r="V9091" i="2"/>
  <c r="T9067" i="2"/>
  <c r="U9067" i="2"/>
  <c r="V9067" i="2"/>
  <c r="V8959" i="2"/>
  <c r="U8959" i="2"/>
  <c r="R8935" i="2"/>
  <c r="V8935" i="2"/>
  <c r="U8935" i="2"/>
  <c r="U8899" i="2"/>
  <c r="V8899" i="2"/>
  <c r="U8863" i="2"/>
  <c r="V8863" i="2"/>
  <c r="T8803" i="2"/>
  <c r="V8803" i="2"/>
  <c r="U8803" i="2"/>
  <c r="T8683" i="2"/>
  <c r="V8683" i="2"/>
  <c r="T8659" i="2"/>
  <c r="U8659" i="2"/>
  <c r="V8659" i="2"/>
  <c r="T8647" i="2"/>
  <c r="U8647" i="2"/>
  <c r="V8647" i="2"/>
  <c r="R8599" i="2"/>
  <c r="U8599" i="2"/>
  <c r="V8539" i="2"/>
  <c r="U8539" i="2"/>
  <c r="T8539" i="2"/>
  <c r="R8527" i="2"/>
  <c r="S8527" i="2"/>
  <c r="U8527" i="2"/>
  <c r="V8527" i="2"/>
  <c r="U8515" i="2"/>
  <c r="V8515" i="2"/>
  <c r="U8503" i="2"/>
  <c r="V8503" i="2"/>
  <c r="U8491" i="2"/>
  <c r="V8491" i="2"/>
  <c r="T8491" i="2"/>
  <c r="U8467" i="2"/>
  <c r="T8467" i="2"/>
  <c r="V8467" i="2"/>
  <c r="T8299" i="2"/>
  <c r="V8299" i="2"/>
  <c r="U8299" i="2"/>
  <c r="U8263" i="2"/>
  <c r="V8263" i="2"/>
  <c r="T8251" i="2"/>
  <c r="V8251" i="2"/>
  <c r="R8239" i="2"/>
  <c r="V8239" i="2"/>
  <c r="U8239" i="2"/>
  <c r="T8215" i="2"/>
  <c r="V8215" i="2"/>
  <c r="U8215" i="2"/>
  <c r="T8203" i="2"/>
  <c r="U8203" i="2"/>
  <c r="V8071" i="2"/>
  <c r="T8071" i="2"/>
  <c r="U8059" i="2"/>
  <c r="V8059" i="2"/>
  <c r="U7975" i="2"/>
  <c r="V7975" i="2"/>
  <c r="R7927" i="2"/>
  <c r="V7927" i="2"/>
  <c r="U7819" i="2"/>
  <c r="V7819" i="2"/>
  <c r="T7807" i="2"/>
  <c r="U7807" i="2"/>
  <c r="S7795" i="2"/>
  <c r="V7795" i="2"/>
  <c r="T7771" i="2"/>
  <c r="U7771" i="2"/>
  <c r="V7771" i="2"/>
  <c r="U7735" i="2"/>
  <c r="V7735" i="2"/>
  <c r="T7735" i="2"/>
  <c r="V7663" i="2"/>
  <c r="S7663" i="2"/>
  <c r="T7615" i="2"/>
  <c r="V7615" i="2"/>
  <c r="U7615" i="2"/>
  <c r="T7603" i="2"/>
  <c r="V7603" i="2"/>
  <c r="T7531" i="2"/>
  <c r="U7531" i="2"/>
  <c r="V7531" i="2"/>
  <c r="U7471" i="2"/>
  <c r="V7471" i="2"/>
  <c r="T7471" i="2"/>
  <c r="T7459" i="2"/>
  <c r="V7459" i="2"/>
  <c r="U7459" i="2"/>
  <c r="R7411" i="2"/>
  <c r="V7411" i="2"/>
  <c r="U7411" i="2"/>
  <c r="S7411" i="2"/>
  <c r="U7387" i="2"/>
  <c r="V7387" i="2"/>
  <c r="S7387" i="2"/>
  <c r="V7339" i="2"/>
  <c r="U7339" i="2"/>
  <c r="T7339" i="2"/>
  <c r="U7303" i="2"/>
  <c r="V7303" i="2"/>
  <c r="T7303" i="2"/>
  <c r="T7291" i="2"/>
  <c r="U7291" i="2"/>
  <c r="V7291" i="2"/>
  <c r="U7267" i="2"/>
  <c r="V7267" i="2"/>
  <c r="S7243" i="2"/>
  <c r="U7243" i="2"/>
  <c r="V7243" i="2"/>
  <c r="T7219" i="2"/>
  <c r="V7219" i="2"/>
  <c r="U7219" i="2"/>
  <c r="T7135" i="2"/>
  <c r="V7135" i="2"/>
  <c r="U7135" i="2"/>
  <c r="U7099" i="2"/>
  <c r="T7099" i="2"/>
  <c r="U7087" i="2"/>
  <c r="V7087" i="2"/>
  <c r="U7051" i="2"/>
  <c r="V7051" i="2"/>
  <c r="T7051" i="2"/>
  <c r="T7039" i="2"/>
  <c r="V7039" i="2"/>
  <c r="U7039" i="2"/>
  <c r="T7015" i="2"/>
  <c r="U7015" i="2"/>
  <c r="V7015" i="2"/>
  <c r="S6931" i="2"/>
  <c r="V6931" i="2"/>
  <c r="T6883" i="2"/>
  <c r="V6883" i="2"/>
  <c r="U6871" i="2"/>
  <c r="V6871" i="2"/>
  <c r="T6847" i="2"/>
  <c r="V6847" i="2"/>
  <c r="T6811" i="2"/>
  <c r="U6811" i="2"/>
  <c r="V6811" i="2"/>
  <c r="T6775" i="2"/>
  <c r="V6775" i="2"/>
  <c r="R6763" i="2"/>
  <c r="U6763" i="2"/>
  <c r="V6763" i="2"/>
  <c r="T6727" i="2"/>
  <c r="U6727" i="2"/>
  <c r="V6727" i="2"/>
  <c r="T6703" i="2"/>
  <c r="U6703" i="2"/>
  <c r="V6703" i="2"/>
  <c r="U6691" i="2"/>
  <c r="T6691" i="2"/>
  <c r="V6691" i="2"/>
  <c r="T6655" i="2"/>
  <c r="V6655" i="2"/>
  <c r="U6655" i="2"/>
  <c r="S6643" i="2"/>
  <c r="R6643" i="2"/>
  <c r="V6643" i="2"/>
  <c r="T6619" i="2"/>
  <c r="V6619" i="2"/>
  <c r="U6619" i="2"/>
  <c r="T6607" i="2"/>
  <c r="V6607" i="2"/>
  <c r="U6607" i="2"/>
  <c r="T6559" i="2"/>
  <c r="V6559" i="2"/>
  <c r="U6559" i="2"/>
  <c r="V6547" i="2"/>
  <c r="T6547" i="2"/>
  <c r="S6499" i="2"/>
  <c r="R6499" i="2"/>
  <c r="V6499" i="2"/>
  <c r="T6499" i="2"/>
  <c r="V6463" i="2"/>
  <c r="U6463" i="2"/>
  <c r="T6463" i="2"/>
  <c r="T6355" i="2"/>
  <c r="V6355" i="2"/>
  <c r="U6355" i="2"/>
  <c r="T6331" i="2"/>
  <c r="U6331" i="2"/>
  <c r="V6331" i="2"/>
  <c r="T6319" i="2"/>
  <c r="V6319" i="2"/>
  <c r="U6319" i="2"/>
  <c r="U6295" i="2"/>
  <c r="V6295" i="2"/>
  <c r="T6295" i="2"/>
  <c r="U6211" i="2"/>
  <c r="V6211" i="2"/>
  <c r="T6199" i="2"/>
  <c r="V6199" i="2"/>
  <c r="T6175" i="2"/>
  <c r="V6175" i="2"/>
  <c r="U6175" i="2"/>
  <c r="S8263" i="2"/>
  <c r="T9464" i="2"/>
  <c r="U6944" i="2"/>
  <c r="U6847" i="2"/>
  <c r="U6248" i="2"/>
  <c r="V8624" i="2"/>
  <c r="V7989" i="2"/>
  <c r="V1437" i="2"/>
  <c r="U7484" i="2"/>
  <c r="U6332" i="2"/>
  <c r="U2613" i="2"/>
  <c r="U260" i="2"/>
  <c r="V8865" i="2"/>
  <c r="V6092" i="2"/>
  <c r="V5936" i="2"/>
  <c r="V1520" i="2"/>
  <c r="U9475" i="2"/>
  <c r="U7016" i="2"/>
  <c r="U5432" i="2"/>
  <c r="V8359" i="2"/>
  <c r="V5493" i="2"/>
  <c r="V3068" i="2"/>
  <c r="V9105" i="2"/>
  <c r="V9007" i="2"/>
  <c r="U4077" i="2"/>
  <c r="U189" i="2"/>
  <c r="V9153" i="2"/>
  <c r="V7269" i="2"/>
  <c r="V6955" i="2"/>
  <c r="V4917" i="2"/>
  <c r="U9408" i="2"/>
  <c r="V9408" i="2"/>
  <c r="U9396" i="2"/>
  <c r="V9396" i="2"/>
  <c r="U9324" i="2"/>
  <c r="V9324" i="2"/>
  <c r="U9252" i="2"/>
  <c r="V9252" i="2"/>
  <c r="U9240" i="2"/>
  <c r="V9240" i="2"/>
  <c r="T9240" i="2"/>
  <c r="U9168" i="2"/>
  <c r="V9168" i="2"/>
  <c r="U9120" i="2"/>
  <c r="V9120" i="2"/>
  <c r="U9000" i="2"/>
  <c r="V9000" i="2"/>
  <c r="U8976" i="2"/>
  <c r="V8976" i="2"/>
  <c r="U8868" i="2"/>
  <c r="V8868" i="2"/>
  <c r="U8808" i="2"/>
  <c r="V8808" i="2"/>
  <c r="U8784" i="2"/>
  <c r="V8784" i="2"/>
  <c r="U8664" i="2"/>
  <c r="V8664" i="2"/>
  <c r="U8640" i="2"/>
  <c r="V8640" i="2"/>
  <c r="S8640" i="2"/>
  <c r="U8580" i="2"/>
  <c r="V8580" i="2"/>
  <c r="U8544" i="2"/>
  <c r="V8544" i="2"/>
  <c r="U8412" i="2"/>
  <c r="V8412" i="2"/>
  <c r="U8388" i="2"/>
  <c r="V8388" i="2"/>
  <c r="T8304" i="2"/>
  <c r="V8304" i="2"/>
  <c r="U8232" i="2"/>
  <c r="V8232" i="2"/>
  <c r="U8220" i="2"/>
  <c r="V8220" i="2"/>
  <c r="U8184" i="2"/>
  <c r="V8184" i="2"/>
  <c r="U8052" i="2"/>
  <c r="V8052" i="2"/>
  <c r="U8028" i="2"/>
  <c r="V8028" i="2"/>
  <c r="T8016" i="2"/>
  <c r="V8016" i="2"/>
  <c r="U8004" i="2"/>
  <c r="V8004" i="2"/>
  <c r="R7992" i="2"/>
  <c r="V7992" i="2"/>
  <c r="U7908" i="2"/>
  <c r="V7908" i="2"/>
  <c r="U7884" i="2"/>
  <c r="V7884" i="2"/>
  <c r="U7812" i="2"/>
  <c r="V7812" i="2"/>
  <c r="T7788" i="2"/>
  <c r="V7788" i="2"/>
  <c r="T7620" i="2"/>
  <c r="V7620" i="2"/>
  <c r="U7620" i="2"/>
  <c r="U7596" i="2"/>
  <c r="V7596" i="2"/>
  <c r="U7536" i="2"/>
  <c r="V7536" i="2"/>
  <c r="U7512" i="2"/>
  <c r="V7512" i="2"/>
  <c r="U7476" i="2"/>
  <c r="V7476" i="2"/>
  <c r="U7380" i="2"/>
  <c r="V7380" i="2"/>
  <c r="U7320" i="2"/>
  <c r="V7320" i="2"/>
  <c r="U7308" i="2"/>
  <c r="V7308" i="2"/>
  <c r="U7224" i="2"/>
  <c r="V7224" i="2"/>
  <c r="V7212" i="2"/>
  <c r="U7212" i="2"/>
  <c r="U7116" i="2"/>
  <c r="V7116" i="2"/>
  <c r="T7056" i="2"/>
  <c r="V7056" i="2"/>
  <c r="U6972" i="2"/>
  <c r="V6972" i="2"/>
  <c r="T6948" i="2"/>
  <c r="V6948" i="2"/>
  <c r="U6732" i="2"/>
  <c r="V6732" i="2"/>
  <c r="U6720" i="2"/>
  <c r="V6720" i="2"/>
  <c r="U6636" i="2"/>
  <c r="V6636" i="2"/>
  <c r="U6612" i="2"/>
  <c r="V6612" i="2"/>
  <c r="T6576" i="2"/>
  <c r="V6576" i="2"/>
  <c r="U6576" i="2"/>
  <c r="T6516" i="2"/>
  <c r="V6516" i="2"/>
  <c r="U6516" i="2"/>
  <c r="U6348" i="2"/>
  <c r="V6348" i="2"/>
  <c r="T6336" i="2"/>
  <c r="V6336" i="2"/>
  <c r="U6336" i="2"/>
  <c r="U6240" i="2"/>
  <c r="V6240" i="2"/>
  <c r="T6144" i="2"/>
  <c r="V6144" i="2"/>
  <c r="U6108" i="2"/>
  <c r="V6108" i="2"/>
  <c r="U6072" i="2"/>
  <c r="V6072" i="2"/>
  <c r="U6060" i="2"/>
  <c r="V6060" i="2"/>
  <c r="T8107" i="2"/>
  <c r="U7664" i="2"/>
  <c r="U7561" i="2"/>
  <c r="U6656" i="2"/>
  <c r="U4712" i="2"/>
  <c r="U4197" i="2"/>
  <c r="V9097" i="2"/>
  <c r="V8203" i="2"/>
  <c r="V8065" i="2"/>
  <c r="V7632" i="2"/>
  <c r="V7297" i="2"/>
  <c r="V6925" i="2"/>
  <c r="V4449" i="2"/>
  <c r="V3056" i="2"/>
  <c r="U6931" i="2"/>
  <c r="U1004" i="2"/>
  <c r="V7543" i="2"/>
  <c r="V5433" i="2"/>
  <c r="U7999" i="2"/>
  <c r="U3069" i="2"/>
  <c r="V8012" i="2"/>
  <c r="U7483" i="2"/>
  <c r="U3068" i="2"/>
  <c r="V8011" i="2"/>
  <c r="U9115" i="2"/>
  <c r="V5492" i="2"/>
  <c r="V6225" i="2"/>
  <c r="V5204" i="2"/>
  <c r="S9457" i="2"/>
  <c r="V9457" i="2"/>
  <c r="U9421" i="2"/>
  <c r="V9421" i="2"/>
  <c r="T9409" i="2"/>
  <c r="V9409" i="2"/>
  <c r="T9397" i="2"/>
  <c r="V9397" i="2"/>
  <c r="U9397" i="2"/>
  <c r="T9385" i="2"/>
  <c r="U9385" i="2"/>
  <c r="V9385" i="2"/>
  <c r="V9313" i="2"/>
  <c r="U9313" i="2"/>
  <c r="R9181" i="2"/>
  <c r="T9181" i="2"/>
  <c r="V9181" i="2"/>
  <c r="U9181" i="2"/>
  <c r="U9157" i="2"/>
  <c r="V9157" i="2"/>
  <c r="T9109" i="2"/>
  <c r="V9109" i="2"/>
  <c r="U9552" i="2"/>
  <c r="V9552" i="2"/>
  <c r="U9504" i="2"/>
  <c r="V9504" i="2"/>
  <c r="U9468" i="2"/>
  <c r="V9468" i="2"/>
  <c r="U9456" i="2"/>
  <c r="V9456" i="2"/>
  <c r="U9444" i="2"/>
  <c r="V9444" i="2"/>
  <c r="U9360" i="2"/>
  <c r="V9360" i="2"/>
  <c r="U9300" i="2"/>
  <c r="V9300" i="2"/>
  <c r="T9288" i="2"/>
  <c r="V9288" i="2"/>
  <c r="U9264" i="2"/>
  <c r="V9264" i="2"/>
  <c r="U9216" i="2"/>
  <c r="V9216" i="2"/>
  <c r="T9192" i="2"/>
  <c r="V9192" i="2"/>
  <c r="T9132" i="2"/>
  <c r="U9132" i="2"/>
  <c r="U9108" i="2"/>
  <c r="V9108" i="2"/>
  <c r="U9096" i="2"/>
  <c r="V9096" i="2"/>
  <c r="U9048" i="2"/>
  <c r="V9048" i="2"/>
  <c r="U8964" i="2"/>
  <c r="V8964" i="2"/>
  <c r="U8904" i="2"/>
  <c r="V8904" i="2"/>
  <c r="U8832" i="2"/>
  <c r="V8832" i="2"/>
  <c r="U8460" i="2"/>
  <c r="V8460" i="2"/>
  <c r="T8340" i="2"/>
  <c r="V8340" i="2"/>
  <c r="U8316" i="2"/>
  <c r="V8316" i="2"/>
  <c r="U8112" i="2"/>
  <c r="V8112" i="2"/>
  <c r="U7968" i="2"/>
  <c r="V7968" i="2"/>
  <c r="U7944" i="2"/>
  <c r="V7944" i="2"/>
  <c r="U7932" i="2"/>
  <c r="V7932" i="2"/>
  <c r="U7848" i="2"/>
  <c r="V7848" i="2"/>
  <c r="U7752" i="2"/>
  <c r="V7752" i="2"/>
  <c r="U7500" i="2"/>
  <c r="V7500" i="2"/>
  <c r="U7404" i="2"/>
  <c r="V7404" i="2"/>
  <c r="U7140" i="2"/>
  <c r="V7140" i="2"/>
  <c r="U7020" i="2"/>
  <c r="V7020" i="2"/>
  <c r="U6936" i="2"/>
  <c r="V6936" i="2"/>
  <c r="T6912" i="2"/>
  <c r="V6912" i="2"/>
  <c r="U6876" i="2"/>
  <c r="V6876" i="2"/>
  <c r="U6804" i="2"/>
  <c r="V6804" i="2"/>
  <c r="U6684" i="2"/>
  <c r="V6684" i="2"/>
  <c r="U6588" i="2"/>
  <c r="V6588" i="2"/>
  <c r="U6540" i="2"/>
  <c r="V6540" i="2"/>
  <c r="U6492" i="2"/>
  <c r="V6492" i="2"/>
  <c r="U6288" i="2"/>
  <c r="V6288" i="2"/>
  <c r="U6276" i="2"/>
  <c r="V6276" i="2"/>
  <c r="U6012" i="2"/>
  <c r="V6012" i="2"/>
  <c r="T9163" i="2"/>
  <c r="T6943" i="2"/>
  <c r="T5301" i="2"/>
  <c r="U9433" i="2"/>
  <c r="U8605" i="2"/>
  <c r="U8521" i="2"/>
  <c r="U7663" i="2"/>
  <c r="U6884" i="2"/>
  <c r="U6805" i="2"/>
  <c r="U6649" i="2"/>
  <c r="U4832" i="2"/>
  <c r="U3788" i="2"/>
  <c r="U2889" i="2"/>
  <c r="V9121" i="2"/>
  <c r="V8629" i="2"/>
  <c r="V8569" i="2"/>
  <c r="V8376" i="2"/>
  <c r="V8233" i="2"/>
  <c r="V7807" i="2"/>
  <c r="V7296" i="2"/>
  <c r="V6505" i="2"/>
  <c r="V6333" i="2"/>
  <c r="V5229" i="2"/>
  <c r="V4989" i="2"/>
  <c r="V2133" i="2"/>
  <c r="V1833" i="2"/>
  <c r="V1246" i="2"/>
  <c r="V5257" i="2"/>
  <c r="V6481" i="2"/>
  <c r="T6481" i="2"/>
  <c r="T6469" i="2"/>
  <c r="V6469" i="2"/>
  <c r="U6469" i="2"/>
  <c r="T6445" i="2"/>
  <c r="V6445" i="2"/>
  <c r="T6433" i="2"/>
  <c r="V6433" i="2"/>
  <c r="T6421" i="2"/>
  <c r="U6421" i="2"/>
  <c r="U6409" i="2"/>
  <c r="V6409" i="2"/>
  <c r="U6397" i="2"/>
  <c r="T6397" i="2"/>
  <c r="V6397" i="2"/>
  <c r="V6385" i="2"/>
  <c r="U6385" i="2"/>
  <c r="T6361" i="2"/>
  <c r="U6361" i="2"/>
  <c r="V6361" i="2"/>
  <c r="T6349" i="2"/>
  <c r="V6349" i="2"/>
  <c r="U6349" i="2"/>
  <c r="U6337" i="2"/>
  <c r="V6337" i="2"/>
  <c r="R6337" i="2"/>
  <c r="T6301" i="2"/>
  <c r="U6301" i="2"/>
  <c r="U6289" i="2"/>
  <c r="V6289" i="2"/>
  <c r="T6277" i="2"/>
  <c r="V6277" i="2"/>
  <c r="U6277" i="2"/>
  <c r="T6265" i="2"/>
  <c r="V6265" i="2"/>
  <c r="T6241" i="2"/>
  <c r="V6241" i="2"/>
  <c r="U6241" i="2"/>
  <c r="U6229" i="2"/>
  <c r="V6229" i="2"/>
  <c r="T6217" i="2"/>
  <c r="U6217" i="2"/>
  <c r="V6217" i="2"/>
  <c r="U6205" i="2"/>
  <c r="T6205" i="2"/>
  <c r="T6193" i="2"/>
  <c r="V6193" i="2"/>
  <c r="V6157" i="2"/>
  <c r="U6157" i="2"/>
  <c r="U6145" i="2"/>
  <c r="V6145" i="2"/>
  <c r="T6133" i="2"/>
  <c r="V6133" i="2"/>
  <c r="T6121" i="2"/>
  <c r="V6121" i="2"/>
  <c r="T6097" i="2"/>
  <c r="V6097" i="2"/>
  <c r="T6085" i="2"/>
  <c r="V6085" i="2"/>
  <c r="U6085" i="2"/>
  <c r="T6061" i="2"/>
  <c r="V6061" i="2"/>
  <c r="T6049" i="2"/>
  <c r="V6049" i="2"/>
  <c r="V6037" i="2"/>
  <c r="T6037" i="2"/>
  <c r="T6013" i="2"/>
  <c r="U6013" i="2"/>
  <c r="T6001" i="2"/>
  <c r="V6001" i="2"/>
  <c r="T5989" i="2"/>
  <c r="V5989" i="2"/>
  <c r="U5989" i="2"/>
  <c r="T5977" i="2"/>
  <c r="V5977" i="2"/>
  <c r="U5977" i="2"/>
  <c r="T5965" i="2"/>
  <c r="U5965" i="2"/>
  <c r="U5953" i="2"/>
  <c r="V5953" i="2"/>
  <c r="T5941" i="2"/>
  <c r="V5941" i="2"/>
  <c r="T5929" i="2"/>
  <c r="V5929" i="2"/>
  <c r="V5905" i="2"/>
  <c r="U5905" i="2"/>
  <c r="T5869" i="2"/>
  <c r="U5869" i="2"/>
  <c r="V5869" i="2"/>
  <c r="T5845" i="2"/>
  <c r="V5845" i="2"/>
  <c r="T5809" i="2"/>
  <c r="V5809" i="2"/>
  <c r="U5809" i="2"/>
  <c r="T5797" i="2"/>
  <c r="V5797" i="2"/>
  <c r="U5797" i="2"/>
  <c r="S5773" i="2"/>
  <c r="T5773" i="2"/>
  <c r="U5773" i="2"/>
  <c r="V5773" i="2"/>
  <c r="U5761" i="2"/>
  <c r="V5761" i="2"/>
  <c r="S5749" i="2"/>
  <c r="V5749" i="2"/>
  <c r="U5749" i="2"/>
  <c r="U5737" i="2"/>
  <c r="V5737" i="2"/>
  <c r="T5725" i="2"/>
  <c r="V5725" i="2"/>
  <c r="T5713" i="2"/>
  <c r="U5713" i="2"/>
  <c r="V5713" i="2"/>
  <c r="T5677" i="2"/>
  <c r="U5677" i="2"/>
  <c r="T5665" i="2"/>
  <c r="V5665" i="2"/>
  <c r="U5665" i="2"/>
  <c r="T5641" i="2"/>
  <c r="V5641" i="2"/>
  <c r="T5605" i="2"/>
  <c r="U5605" i="2"/>
  <c r="V5605" i="2"/>
  <c r="V5581" i="2"/>
  <c r="U5581" i="2"/>
  <c r="T5581" i="2"/>
  <c r="T5569" i="2"/>
  <c r="U5569" i="2"/>
  <c r="V5569" i="2"/>
  <c r="V5545" i="2"/>
  <c r="T5545" i="2"/>
  <c r="T5521" i="2"/>
  <c r="V5521" i="2"/>
  <c r="U5521" i="2"/>
  <c r="T5509" i="2"/>
  <c r="V5509" i="2"/>
  <c r="U5485" i="2"/>
  <c r="V5485" i="2"/>
  <c r="R5485" i="2"/>
  <c r="V5473" i="2"/>
  <c r="U5473" i="2"/>
  <c r="U5461" i="2"/>
  <c r="V5461" i="2"/>
  <c r="T5437" i="2"/>
  <c r="V5437" i="2"/>
  <c r="U5425" i="2"/>
  <c r="V5425" i="2"/>
  <c r="T5389" i="2"/>
  <c r="V5389" i="2"/>
  <c r="U5389" i="2"/>
  <c r="T5377" i="2"/>
  <c r="V5377" i="2"/>
  <c r="U5377" i="2"/>
  <c r="T5365" i="2"/>
  <c r="V5365" i="2"/>
  <c r="U5365" i="2"/>
  <c r="U5353" i="2"/>
  <c r="V5353" i="2"/>
  <c r="T5341" i="2"/>
  <c r="V5341" i="2"/>
  <c r="U5341" i="2"/>
  <c r="U5329" i="2"/>
  <c r="V5329" i="2"/>
  <c r="T5317" i="2"/>
  <c r="V5317" i="2"/>
  <c r="U5317" i="2"/>
  <c r="U5293" i="2"/>
  <c r="V5293" i="2"/>
  <c r="T5281" i="2"/>
  <c r="V5281" i="2"/>
  <c r="U5281" i="2"/>
  <c r="T5269" i="2"/>
  <c r="V5269" i="2"/>
  <c r="U5245" i="2"/>
  <c r="V5245" i="2"/>
  <c r="V5233" i="2"/>
  <c r="T5233" i="2"/>
  <c r="U5233" i="2"/>
  <c r="U5221" i="2"/>
  <c r="V5221" i="2"/>
  <c r="U5209" i="2"/>
  <c r="T5209" i="2"/>
  <c r="T5197" i="2"/>
  <c r="V5197" i="2"/>
  <c r="U5197" i="2"/>
  <c r="U5173" i="2"/>
  <c r="V5173" i="2"/>
  <c r="T5149" i="2"/>
  <c r="V5149" i="2"/>
  <c r="T5137" i="2"/>
  <c r="U5137" i="2"/>
  <c r="V5137" i="2"/>
  <c r="T5125" i="2"/>
  <c r="V5125" i="2"/>
  <c r="U5125" i="2"/>
  <c r="T5113" i="2"/>
  <c r="V5113" i="2"/>
  <c r="U5101" i="2"/>
  <c r="V5101" i="2"/>
  <c r="T5077" i="2"/>
  <c r="V5077" i="2"/>
  <c r="U5077" i="2"/>
  <c r="T5065" i="2"/>
  <c r="V5065" i="2"/>
  <c r="T5041" i="2"/>
  <c r="V5041" i="2"/>
  <c r="U5029" i="2"/>
  <c r="V5029" i="2"/>
  <c r="T5005" i="2"/>
  <c r="V5005" i="2"/>
  <c r="T4993" i="2"/>
  <c r="V4993" i="2"/>
  <c r="U4993" i="2"/>
  <c r="U4981" i="2"/>
  <c r="V4981" i="2"/>
  <c r="T4969" i="2"/>
  <c r="V4969" i="2"/>
  <c r="S4945" i="2"/>
  <c r="V4945" i="2"/>
  <c r="Q4945" i="2"/>
  <c r="U4945" i="2"/>
  <c r="T4909" i="2"/>
  <c r="V4909" i="2"/>
  <c r="U4909" i="2"/>
  <c r="U4897" i="2"/>
  <c r="S4897" i="2"/>
  <c r="T4861" i="2"/>
  <c r="V4861" i="2"/>
  <c r="U4849" i="2"/>
  <c r="V4849" i="2"/>
  <c r="T4849" i="2"/>
  <c r="T4837" i="2"/>
  <c r="U4837" i="2"/>
  <c r="T4825" i="2"/>
  <c r="V4825" i="2"/>
  <c r="U4825" i="2"/>
  <c r="U4801" i="2"/>
  <c r="V4801" i="2"/>
  <c r="V4789" i="2"/>
  <c r="T4789" i="2"/>
  <c r="U4789" i="2"/>
  <c r="T4777" i="2"/>
  <c r="V4777" i="2"/>
  <c r="T4765" i="2"/>
  <c r="V4765" i="2"/>
  <c r="T4753" i="2"/>
  <c r="V4753" i="2"/>
  <c r="V4741" i="2"/>
  <c r="U4741" i="2"/>
  <c r="V4705" i="2"/>
  <c r="U4705" i="2"/>
  <c r="T4681" i="2"/>
  <c r="U4681" i="2"/>
  <c r="V4681" i="2"/>
  <c r="T4669" i="2"/>
  <c r="U4669" i="2"/>
  <c r="U4657" i="2"/>
  <c r="V4657" i="2"/>
  <c r="T4645" i="2"/>
  <c r="V4645" i="2"/>
  <c r="T4633" i="2"/>
  <c r="V4633" i="2"/>
  <c r="U4621" i="2"/>
  <c r="V4621" i="2"/>
  <c r="V4597" i="2"/>
  <c r="U4597" i="2"/>
  <c r="T4597" i="2"/>
  <c r="S4549" i="2"/>
  <c r="V4549" i="2"/>
  <c r="T4549" i="2"/>
  <c r="T4537" i="2"/>
  <c r="V4537" i="2"/>
  <c r="U4537" i="2"/>
  <c r="T4525" i="2"/>
  <c r="U4525" i="2"/>
  <c r="T4513" i="2"/>
  <c r="V4513" i="2"/>
  <c r="U4501" i="2"/>
  <c r="V4501" i="2"/>
  <c r="T4465" i="2"/>
  <c r="V4465" i="2"/>
  <c r="U4465" i="2"/>
  <c r="U4441" i="2"/>
  <c r="V4441" i="2"/>
  <c r="T4417" i="2"/>
  <c r="V4417" i="2"/>
  <c r="U4405" i="2"/>
  <c r="V4405" i="2"/>
  <c r="T4393" i="2"/>
  <c r="V4393" i="2"/>
  <c r="U4393" i="2"/>
  <c r="T4369" i="2"/>
  <c r="V4369" i="2"/>
  <c r="U4369" i="2"/>
  <c r="T4357" i="2"/>
  <c r="V4357" i="2"/>
  <c r="U4357" i="2"/>
  <c r="T4345" i="2"/>
  <c r="U4345" i="2"/>
  <c r="V4345" i="2"/>
  <c r="T4333" i="2"/>
  <c r="V4333" i="2"/>
  <c r="T4261" i="2"/>
  <c r="V4261" i="2"/>
  <c r="T4237" i="2"/>
  <c r="V4237" i="2"/>
  <c r="T4201" i="2"/>
  <c r="V4201" i="2"/>
  <c r="T4189" i="2"/>
  <c r="U4189" i="2"/>
  <c r="V4189" i="2"/>
  <c r="V4177" i="2"/>
  <c r="U4177" i="2"/>
  <c r="T4153" i="2"/>
  <c r="U4153" i="2"/>
  <c r="V4153" i="2"/>
  <c r="T4141" i="2"/>
  <c r="V4141" i="2"/>
  <c r="U4141" i="2"/>
  <c r="T4129" i="2"/>
  <c r="V4129" i="2"/>
  <c r="T4105" i="2"/>
  <c r="V4105" i="2"/>
  <c r="S4093" i="2"/>
  <c r="V4093" i="2"/>
  <c r="T4093" i="2"/>
  <c r="U4093" i="2"/>
  <c r="V4057" i="2"/>
  <c r="U4057" i="2"/>
  <c r="T4033" i="2"/>
  <c r="V4033" i="2"/>
  <c r="T3997" i="2"/>
  <c r="U3997" i="2"/>
  <c r="V3997" i="2"/>
  <c r="T3973" i="2"/>
  <c r="V3973" i="2"/>
  <c r="V3949" i="2"/>
  <c r="U3949" i="2"/>
  <c r="T3937" i="2"/>
  <c r="U3937" i="2"/>
  <c r="T3925" i="2"/>
  <c r="V3925" i="2"/>
  <c r="U3925" i="2"/>
  <c r="T3889" i="2"/>
  <c r="V3889" i="2"/>
  <c r="T3865" i="2"/>
  <c r="V3865" i="2"/>
  <c r="T3841" i="2"/>
  <c r="V3841" i="2"/>
  <c r="V3829" i="2"/>
  <c r="T3829" i="2"/>
  <c r="U3829" i="2"/>
  <c r="T3817" i="2"/>
  <c r="V3817" i="2"/>
  <c r="U3817" i="2"/>
  <c r="U3805" i="2"/>
  <c r="V3805" i="2"/>
  <c r="V3793" i="2"/>
  <c r="S3793" i="2"/>
  <c r="V3769" i="2"/>
  <c r="U3769" i="2"/>
  <c r="T3757" i="2"/>
  <c r="V3757" i="2"/>
  <c r="U3757" i="2"/>
  <c r="V3721" i="2"/>
  <c r="U3721" i="2"/>
  <c r="T3709" i="2"/>
  <c r="V3709" i="2"/>
  <c r="T3673" i="2"/>
  <c r="U3673" i="2"/>
  <c r="V3673" i="2"/>
  <c r="T3661" i="2"/>
  <c r="V3661" i="2"/>
  <c r="U3661" i="2"/>
  <c r="U3649" i="2"/>
  <c r="V3649" i="2"/>
  <c r="T3637" i="2"/>
  <c r="U3637" i="2"/>
  <c r="T3625" i="2"/>
  <c r="V3625" i="2"/>
  <c r="U3625" i="2"/>
  <c r="T3601" i="2"/>
  <c r="V3601" i="2"/>
  <c r="U3601" i="2"/>
  <c r="U3577" i="2"/>
  <c r="V3577" i="2"/>
  <c r="T3565" i="2"/>
  <c r="V3565" i="2"/>
  <c r="U3565" i="2"/>
  <c r="T3553" i="2"/>
  <c r="V3553" i="2"/>
  <c r="U3553" i="2"/>
  <c r="V3529" i="2"/>
  <c r="U3529" i="2"/>
  <c r="T3517" i="2"/>
  <c r="V3517" i="2"/>
  <c r="T3505" i="2"/>
  <c r="V3505" i="2"/>
  <c r="T3469" i="2"/>
  <c r="V3469" i="2"/>
  <c r="U3469" i="2"/>
  <c r="T3457" i="2"/>
  <c r="V3457" i="2"/>
  <c r="U3457" i="2"/>
  <c r="U3445" i="2"/>
  <c r="V3445" i="2"/>
  <c r="U3409" i="2"/>
  <c r="V3409" i="2"/>
  <c r="U3385" i="2"/>
  <c r="V3385" i="2"/>
  <c r="T3361" i="2"/>
  <c r="U3361" i="2"/>
  <c r="V3361" i="2"/>
  <c r="T3349" i="2"/>
  <c r="V3349" i="2"/>
  <c r="T3325" i="2"/>
  <c r="V3325" i="2"/>
  <c r="U3325" i="2"/>
  <c r="U3301" i="2"/>
  <c r="V3301" i="2"/>
  <c r="T3289" i="2"/>
  <c r="U3289" i="2"/>
  <c r="V3289" i="2"/>
  <c r="V3253" i="2"/>
  <c r="U3253" i="2"/>
  <c r="T3241" i="2"/>
  <c r="V3241" i="2"/>
  <c r="U3241" i="2"/>
  <c r="S3217" i="2"/>
  <c r="V3217" i="2"/>
  <c r="T3205" i="2"/>
  <c r="V3205" i="2"/>
  <c r="U3205" i="2"/>
  <c r="T3193" i="2"/>
  <c r="V3193" i="2"/>
  <c r="T3169" i="2"/>
  <c r="U3169" i="2"/>
  <c r="V3169" i="2"/>
  <c r="T3133" i="2"/>
  <c r="U3133" i="2"/>
  <c r="V3133" i="2"/>
  <c r="T3097" i="2"/>
  <c r="U3097" i="2"/>
  <c r="V3097" i="2"/>
  <c r="U3085" i="2"/>
  <c r="V3085" i="2"/>
  <c r="T3061" i="2"/>
  <c r="V3061" i="2"/>
  <c r="T3049" i="2"/>
  <c r="V3049" i="2"/>
  <c r="U3049" i="2"/>
  <c r="U3037" i="2"/>
  <c r="R3037" i="2"/>
  <c r="V3037" i="2"/>
  <c r="T3001" i="2"/>
  <c r="V3001" i="2"/>
  <c r="T2989" i="2"/>
  <c r="U2989" i="2"/>
  <c r="V2989" i="2"/>
  <c r="U2953" i="2"/>
  <c r="V2953" i="2"/>
  <c r="T2953" i="2"/>
  <c r="T2929" i="2"/>
  <c r="V2929" i="2"/>
  <c r="U2929" i="2"/>
  <c r="T2893" i="2"/>
  <c r="U2893" i="2"/>
  <c r="V2893" i="2"/>
  <c r="T2881" i="2"/>
  <c r="V2881" i="2"/>
  <c r="U2881" i="2"/>
  <c r="U2857" i="2"/>
  <c r="V2857" i="2"/>
  <c r="T2845" i="2"/>
  <c r="U2845" i="2"/>
  <c r="V2845" i="2"/>
  <c r="T2833" i="2"/>
  <c r="U2833" i="2"/>
  <c r="Q2833" i="2"/>
  <c r="T2821" i="2"/>
  <c r="U2821" i="2"/>
  <c r="T2797" i="2"/>
  <c r="V2797" i="2"/>
  <c r="U2797" i="2"/>
  <c r="U2773" i="2"/>
  <c r="V2773" i="2"/>
  <c r="T2749" i="2"/>
  <c r="U2749" i="2"/>
  <c r="V2749" i="2"/>
  <c r="T2737" i="2"/>
  <c r="V2737" i="2"/>
  <c r="U2725" i="2"/>
  <c r="V2725" i="2"/>
  <c r="T2689" i="2"/>
  <c r="V2689" i="2"/>
  <c r="U2689" i="2"/>
  <c r="U2677" i="2"/>
  <c r="V2677" i="2"/>
  <c r="T2665" i="2"/>
  <c r="V2665" i="2"/>
  <c r="U2665" i="2"/>
  <c r="V2653" i="2"/>
  <c r="U2653" i="2"/>
  <c r="U2629" i="2"/>
  <c r="V2629" i="2"/>
  <c r="T2617" i="2"/>
  <c r="V2617" i="2"/>
  <c r="T2605" i="2"/>
  <c r="V2605" i="2"/>
  <c r="U2605" i="2"/>
  <c r="T2593" i="2"/>
  <c r="U2593" i="2"/>
  <c r="V2593" i="2"/>
  <c r="T2545" i="2"/>
  <c r="V2545" i="2"/>
  <c r="T2533" i="2"/>
  <c r="U2533" i="2"/>
  <c r="V2533" i="2"/>
  <c r="U2521" i="2"/>
  <c r="T2521" i="2"/>
  <c r="T2509" i="2"/>
  <c r="V2509" i="2"/>
  <c r="T2497" i="2"/>
  <c r="V2497" i="2"/>
  <c r="U2497" i="2"/>
  <c r="T2473" i="2"/>
  <c r="V2473" i="2"/>
  <c r="T2461" i="2"/>
  <c r="V2461" i="2"/>
  <c r="U2461" i="2"/>
  <c r="U2413" i="2"/>
  <c r="T2413" i="2"/>
  <c r="V2413" i="2"/>
  <c r="T2389" i="2"/>
  <c r="V2389" i="2"/>
  <c r="U2389" i="2"/>
  <c r="T2377" i="2"/>
  <c r="U2377" i="2"/>
  <c r="V2377" i="2"/>
  <c r="V2365" i="2"/>
  <c r="U2365" i="2"/>
  <c r="T2353" i="2"/>
  <c r="V2353" i="2"/>
  <c r="T2305" i="2"/>
  <c r="U2305" i="2"/>
  <c r="V2305" i="2"/>
  <c r="U2293" i="2"/>
  <c r="V2293" i="2"/>
  <c r="T2269" i="2"/>
  <c r="V2269" i="2"/>
  <c r="T2245" i="2"/>
  <c r="V2245" i="2"/>
  <c r="T2233" i="2"/>
  <c r="U2233" i="2"/>
  <c r="V2233" i="2"/>
  <c r="T2221" i="2"/>
  <c r="V2221" i="2"/>
  <c r="U2221" i="2"/>
  <c r="T2209" i="2"/>
  <c r="U2209" i="2"/>
  <c r="V2209" i="2"/>
  <c r="U2197" i="2"/>
  <c r="T2197" i="2"/>
  <c r="V2197" i="2"/>
  <c r="T2185" i="2"/>
  <c r="V2185" i="2"/>
  <c r="T2161" i="2"/>
  <c r="U2161" i="2"/>
  <c r="V2161" i="2"/>
  <c r="T2125" i="2"/>
  <c r="U2125" i="2"/>
  <c r="S2113" i="2"/>
  <c r="V2113" i="2"/>
  <c r="U2113" i="2"/>
  <c r="T2089" i="2"/>
  <c r="U2089" i="2"/>
  <c r="T2077" i="2"/>
  <c r="V2077" i="2"/>
  <c r="U2077" i="2"/>
  <c r="T2053" i="2"/>
  <c r="V2053" i="2"/>
  <c r="T2041" i="2"/>
  <c r="V2041" i="2"/>
  <c r="U2029" i="2"/>
  <c r="V2029" i="2"/>
  <c r="U2017" i="2"/>
  <c r="V2017" i="2"/>
  <c r="U2005" i="2"/>
  <c r="V2005" i="2"/>
  <c r="T1993" i="2"/>
  <c r="V1993" i="2"/>
  <c r="U1993" i="2"/>
  <c r="T1969" i="2"/>
  <c r="V1969" i="2"/>
  <c r="U1969" i="2"/>
  <c r="U1957" i="2"/>
  <c r="V1957" i="2"/>
  <c r="T1957" i="2"/>
  <c r="T1945" i="2"/>
  <c r="V1945" i="2"/>
  <c r="U1945" i="2"/>
  <c r="T1921" i="2"/>
  <c r="V1921" i="2"/>
  <c r="U1921" i="2"/>
  <c r="T1909" i="2"/>
  <c r="V1909" i="2"/>
  <c r="U1909" i="2"/>
  <c r="T1897" i="2"/>
  <c r="V1897" i="2"/>
  <c r="U1897" i="2"/>
  <c r="T1885" i="2"/>
  <c r="V1885" i="2"/>
  <c r="U1885" i="2"/>
  <c r="U1873" i="2"/>
  <c r="V1873" i="2"/>
  <c r="T1849" i="2"/>
  <c r="V1849" i="2"/>
  <c r="T1813" i="2"/>
  <c r="V1813" i="2"/>
  <c r="V1789" i="2"/>
  <c r="U1789" i="2"/>
  <c r="T1777" i="2"/>
  <c r="U1777" i="2"/>
  <c r="T1753" i="2"/>
  <c r="V1753" i="2"/>
  <c r="T1741" i="2"/>
  <c r="V1741" i="2"/>
  <c r="U1741" i="2"/>
  <c r="V1693" i="2"/>
  <c r="U1693" i="2"/>
  <c r="T1657" i="2"/>
  <c r="U1657" i="2"/>
  <c r="V1657" i="2"/>
  <c r="T1645" i="2"/>
  <c r="V1645" i="2"/>
  <c r="U1645" i="2"/>
  <c r="T1621" i="2"/>
  <c r="V1621" i="2"/>
  <c r="T1609" i="2"/>
  <c r="V1609" i="2"/>
  <c r="U1609" i="2"/>
  <c r="T1585" i="2"/>
  <c r="V1585" i="2"/>
  <c r="U1573" i="2"/>
  <c r="V1573" i="2"/>
  <c r="T1537" i="2"/>
  <c r="V1537" i="2"/>
  <c r="U1537" i="2"/>
  <c r="U1465" i="2"/>
  <c r="V1465" i="2"/>
  <c r="U1453" i="2"/>
  <c r="V1453" i="2"/>
  <c r="T1441" i="2"/>
  <c r="U1441" i="2"/>
  <c r="V1441" i="2"/>
  <c r="T1417" i="2"/>
  <c r="U1417" i="2"/>
  <c r="V1417" i="2"/>
  <c r="T1381" i="2"/>
  <c r="V1381" i="2"/>
  <c r="T1369" i="2"/>
  <c r="V1369" i="2"/>
  <c r="T1333" i="2"/>
  <c r="U1333" i="2"/>
  <c r="V1333" i="2"/>
  <c r="U1321" i="2"/>
  <c r="V1321" i="2"/>
  <c r="T1309" i="2"/>
  <c r="V1309" i="2"/>
  <c r="T1237" i="2"/>
  <c r="V1237" i="2"/>
  <c r="U1237" i="2"/>
  <c r="T1225" i="2"/>
  <c r="V1225" i="2"/>
  <c r="U1225" i="2"/>
  <c r="T1213" i="2"/>
  <c r="V1213" i="2"/>
  <c r="U1213" i="2"/>
  <c r="T1177" i="2"/>
  <c r="V1177" i="2"/>
  <c r="T1153" i="2"/>
  <c r="U1153" i="2"/>
  <c r="V1153" i="2"/>
  <c r="U1129" i="2"/>
  <c r="T1129" i="2"/>
  <c r="V1129" i="2"/>
  <c r="T1117" i="2"/>
  <c r="V1117" i="2"/>
  <c r="U1117" i="2"/>
  <c r="T1105" i="2"/>
  <c r="U1105" i="2"/>
  <c r="V1105" i="2"/>
  <c r="T1069" i="2"/>
  <c r="V1069" i="2"/>
  <c r="T1057" i="2"/>
  <c r="V1057" i="2"/>
  <c r="U1057" i="2"/>
  <c r="T1045" i="2"/>
  <c r="V1045" i="2"/>
  <c r="U1045" i="2"/>
  <c r="T1033" i="2"/>
  <c r="U1033" i="2"/>
  <c r="V1033" i="2"/>
  <c r="T1021" i="2"/>
  <c r="V1021" i="2"/>
  <c r="U1021" i="2"/>
  <c r="T1009" i="2"/>
  <c r="V1009" i="2"/>
  <c r="T985" i="2"/>
  <c r="V985" i="2"/>
  <c r="T973" i="2"/>
  <c r="V973" i="2"/>
  <c r="U973" i="2"/>
  <c r="T937" i="2"/>
  <c r="U937" i="2"/>
  <c r="T913" i="2"/>
  <c r="V913" i="2"/>
  <c r="U913" i="2"/>
  <c r="T901" i="2"/>
  <c r="U901" i="2"/>
  <c r="T889" i="2"/>
  <c r="V889" i="2"/>
  <c r="U889" i="2"/>
  <c r="T853" i="2"/>
  <c r="V853" i="2"/>
  <c r="T841" i="2"/>
  <c r="V841" i="2"/>
  <c r="U841" i="2"/>
  <c r="T805" i="2"/>
  <c r="V805" i="2"/>
  <c r="T781" i="2"/>
  <c r="U781" i="2"/>
  <c r="T745" i="2"/>
  <c r="V745" i="2"/>
  <c r="U745" i="2"/>
  <c r="T721" i="2"/>
  <c r="V721" i="2"/>
  <c r="U685" i="2"/>
  <c r="V685" i="2"/>
  <c r="T673" i="2"/>
  <c r="V673" i="2"/>
  <c r="U673" i="2"/>
  <c r="T661" i="2"/>
  <c r="V661" i="2"/>
  <c r="T649" i="2"/>
  <c r="V649" i="2"/>
  <c r="U649" i="2"/>
  <c r="T637" i="2"/>
  <c r="U637" i="2"/>
  <c r="V637" i="2"/>
  <c r="T625" i="2"/>
  <c r="V625" i="2"/>
  <c r="T589" i="2"/>
  <c r="V589" i="2"/>
  <c r="U589" i="2"/>
  <c r="T577" i="2"/>
  <c r="V577" i="2"/>
  <c r="T541" i="2"/>
  <c r="V541" i="2"/>
  <c r="U529" i="2"/>
  <c r="V529" i="2"/>
  <c r="T481" i="2"/>
  <c r="V481" i="2"/>
  <c r="U481" i="2"/>
  <c r="T469" i="2"/>
  <c r="V469" i="2"/>
  <c r="U469" i="2"/>
  <c r="T445" i="2"/>
  <c r="V445" i="2"/>
  <c r="U445" i="2"/>
  <c r="T421" i="2"/>
  <c r="V421" i="2"/>
  <c r="T373" i="2"/>
  <c r="V373" i="2"/>
  <c r="T361" i="2"/>
  <c r="V361" i="2"/>
  <c r="T337" i="2"/>
  <c r="V337" i="2"/>
  <c r="T325" i="2"/>
  <c r="U325" i="2"/>
  <c r="V325" i="2"/>
  <c r="T313" i="2"/>
  <c r="V313" i="2"/>
  <c r="U313" i="2"/>
  <c r="U301" i="2"/>
  <c r="V301" i="2"/>
  <c r="T289" i="2"/>
  <c r="U289" i="2"/>
  <c r="V289" i="2"/>
  <c r="T241" i="2"/>
  <c r="U241" i="2"/>
  <c r="V241" i="2"/>
  <c r="T217" i="2"/>
  <c r="V217" i="2"/>
  <c r="U217" i="2"/>
  <c r="T205" i="2"/>
  <c r="V205" i="2"/>
  <c r="T181" i="2"/>
  <c r="U181" i="2"/>
  <c r="V181" i="2"/>
  <c r="T133" i="2"/>
  <c r="V133" i="2"/>
  <c r="U133" i="2"/>
  <c r="U109" i="2"/>
  <c r="V109" i="2"/>
  <c r="T85" i="2"/>
  <c r="U85" i="2"/>
  <c r="V85" i="2"/>
  <c r="T49" i="2"/>
  <c r="U49" i="2"/>
  <c r="V49" i="2"/>
  <c r="T13" i="2"/>
  <c r="V13" i="2"/>
  <c r="U3481" i="2"/>
  <c r="U2041" i="2"/>
  <c r="U1585" i="2"/>
  <c r="V4837" i="2"/>
  <c r="V3421" i="2"/>
  <c r="V1081" i="2"/>
  <c r="V972" i="2"/>
  <c r="V781" i="2"/>
  <c r="V516" i="2"/>
  <c r="U2316" i="2"/>
  <c r="V2316" i="2"/>
  <c r="T1788" i="2"/>
  <c r="V1788" i="2"/>
  <c r="U1632" i="2"/>
  <c r="V1632" i="2"/>
  <c r="U1572" i="2"/>
  <c r="V1572" i="2"/>
  <c r="U1176" i="2"/>
  <c r="V1176" i="2"/>
  <c r="U996" i="2"/>
  <c r="V996" i="2"/>
  <c r="U684" i="2"/>
  <c r="V684" i="2"/>
  <c r="U624" i="2"/>
  <c r="V624" i="2"/>
  <c r="U396" i="2"/>
  <c r="V396" i="2"/>
  <c r="U156" i="2"/>
  <c r="V156" i="2"/>
  <c r="U6265" i="2"/>
  <c r="U6049" i="2"/>
  <c r="U5113" i="2"/>
  <c r="U4477" i="2"/>
  <c r="U4333" i="2"/>
  <c r="U4105" i="2"/>
  <c r="U2185" i="2"/>
  <c r="U1813" i="2"/>
  <c r="V6373" i="2"/>
  <c r="V6073" i="2"/>
  <c r="V5893" i="2"/>
  <c r="V2821" i="2"/>
  <c r="U5760" i="2"/>
  <c r="V5760" i="2"/>
  <c r="T5532" i="2"/>
  <c r="V5532" i="2"/>
  <c r="U5508" i="2"/>
  <c r="V5508" i="2"/>
  <c r="T5484" i="2"/>
  <c r="V5484" i="2"/>
  <c r="U5472" i="2"/>
  <c r="V5472" i="2"/>
  <c r="U5376" i="2"/>
  <c r="V5376" i="2"/>
  <c r="U5352" i="2"/>
  <c r="V5352" i="2"/>
  <c r="T5340" i="2"/>
  <c r="V5340" i="2"/>
  <c r="U5328" i="2"/>
  <c r="V5328" i="2"/>
  <c r="T5304" i="2"/>
  <c r="V5304" i="2"/>
  <c r="U5244" i="2"/>
  <c r="V5244" i="2"/>
  <c r="U5220" i="2"/>
  <c r="V5220" i="2"/>
  <c r="U5208" i="2"/>
  <c r="V5208" i="2"/>
  <c r="U5184" i="2"/>
  <c r="V5184" i="2"/>
  <c r="U5172" i="2"/>
  <c r="V5172" i="2"/>
  <c r="U5160" i="2"/>
  <c r="V5160" i="2"/>
  <c r="T5136" i="2"/>
  <c r="V5136" i="2"/>
  <c r="U5052" i="2"/>
  <c r="V5052" i="2"/>
  <c r="U4836" i="2"/>
  <c r="V4836" i="2"/>
  <c r="U4632" i="2"/>
  <c r="V4632" i="2"/>
  <c r="U4596" i="2"/>
  <c r="V4596" i="2"/>
  <c r="U4572" i="2"/>
  <c r="V4572" i="2"/>
  <c r="U4560" i="2"/>
  <c r="V4560" i="2"/>
  <c r="U4440" i="2"/>
  <c r="V4440" i="2"/>
  <c r="U4428" i="2"/>
  <c r="V4428" i="2"/>
  <c r="U4356" i="2"/>
  <c r="V4356" i="2"/>
  <c r="U4296" i="2"/>
  <c r="V4296" i="2"/>
  <c r="U4236" i="2"/>
  <c r="V4236" i="2"/>
  <c r="T4200" i="2"/>
  <c r="V4200" i="2"/>
  <c r="U4176" i="2"/>
  <c r="V4176" i="2"/>
  <c r="U4140" i="2"/>
  <c r="V4140" i="2"/>
  <c r="U4056" i="2"/>
  <c r="V4056" i="2"/>
  <c r="U3900" i="2"/>
  <c r="V3900" i="2"/>
  <c r="U3888" i="2"/>
  <c r="V3888" i="2"/>
  <c r="U3816" i="2"/>
  <c r="V3816" i="2"/>
  <c r="U3780" i="2"/>
  <c r="V3780" i="2"/>
  <c r="U3720" i="2"/>
  <c r="V3720" i="2"/>
  <c r="S3648" i="2"/>
  <c r="V3648" i="2"/>
  <c r="U3636" i="2"/>
  <c r="V3636" i="2"/>
  <c r="U3612" i="2"/>
  <c r="V3612" i="2"/>
  <c r="U3528" i="2"/>
  <c r="V3528" i="2"/>
  <c r="U3492" i="2"/>
  <c r="V3492" i="2"/>
  <c r="U3444" i="2"/>
  <c r="V3444" i="2"/>
  <c r="U3324" i="2"/>
  <c r="V3324" i="2"/>
  <c r="U3168" i="2"/>
  <c r="V3168" i="2"/>
  <c r="U2952" i="2"/>
  <c r="V2952" i="2"/>
  <c r="U2928" i="2"/>
  <c r="V2928" i="2"/>
  <c r="U2844" i="2"/>
  <c r="V2844" i="2"/>
  <c r="U2772" i="2"/>
  <c r="V2772" i="2"/>
  <c r="U2736" i="2"/>
  <c r="V2736" i="2"/>
  <c r="U2712" i="2"/>
  <c r="V2712" i="2"/>
  <c r="U2616" i="2"/>
  <c r="V2616" i="2"/>
  <c r="U2568" i="2"/>
  <c r="V2568" i="2"/>
  <c r="T2532" i="2"/>
  <c r="U2532" i="2"/>
  <c r="V2532" i="2"/>
  <c r="U2328" i="2"/>
  <c r="V2328" i="2"/>
  <c r="U1848" i="2"/>
  <c r="V1848" i="2"/>
  <c r="U1740" i="2"/>
  <c r="V1740" i="2"/>
  <c r="U1704" i="2"/>
  <c r="V1704" i="2"/>
  <c r="U1668" i="2"/>
  <c r="V1668" i="2"/>
  <c r="U1416" i="2"/>
  <c r="V1416" i="2"/>
  <c r="V876" i="2"/>
  <c r="U876" i="2"/>
  <c r="U504" i="2"/>
  <c r="V504" i="2"/>
  <c r="T5173" i="2"/>
  <c r="U6097" i="2"/>
  <c r="U4561" i="2"/>
  <c r="U4201" i="2"/>
  <c r="U2353" i="2"/>
  <c r="U1009" i="2"/>
  <c r="U541" i="2"/>
  <c r="V5821" i="2"/>
  <c r="V5209" i="2"/>
  <c r="V4609" i="2"/>
  <c r="V4321" i="2"/>
  <c r="V3265" i="2"/>
  <c r="V2628" i="2"/>
  <c r="V1597" i="2"/>
  <c r="U6139" i="2"/>
  <c r="V6139" i="2"/>
  <c r="T6079" i="2"/>
  <c r="V6079" i="2"/>
  <c r="U6079" i="2"/>
  <c r="T6007" i="2"/>
  <c r="V6007" i="2"/>
  <c r="R5971" i="2"/>
  <c r="U5971" i="2"/>
  <c r="S5971" i="2"/>
  <c r="T5935" i="2"/>
  <c r="V5935" i="2"/>
  <c r="U5731" i="2"/>
  <c r="V5731" i="2"/>
  <c r="T5659" i="2"/>
  <c r="U5659" i="2"/>
  <c r="T5347" i="2"/>
  <c r="V5347" i="2"/>
  <c r="U5311" i="2"/>
  <c r="V5311" i="2"/>
  <c r="T5311" i="2"/>
  <c r="T5287" i="2"/>
  <c r="V5287" i="2"/>
  <c r="T5263" i="2"/>
  <c r="V5263" i="2"/>
  <c r="U5263" i="2"/>
  <c r="U5155" i="2"/>
  <c r="V5155" i="2"/>
  <c r="U5107" i="2"/>
  <c r="V5107" i="2"/>
  <c r="U4987" i="2"/>
  <c r="V4987" i="2"/>
  <c r="T4975" i="2"/>
  <c r="U4975" i="2"/>
  <c r="V4975" i="2"/>
  <c r="U4963" i="2"/>
  <c r="V4963" i="2"/>
  <c r="U4927" i="2"/>
  <c r="V4927" i="2"/>
  <c r="U4891" i="2"/>
  <c r="V4891" i="2"/>
  <c r="T4855" i="2"/>
  <c r="V4855" i="2"/>
  <c r="T4747" i="2"/>
  <c r="V4747" i="2"/>
  <c r="U4747" i="2"/>
  <c r="U4723" i="2"/>
  <c r="V4723" i="2"/>
  <c r="T4723" i="2"/>
  <c r="T4711" i="2"/>
  <c r="U4711" i="2"/>
  <c r="V4711" i="2"/>
  <c r="T4639" i="2"/>
  <c r="V4639" i="2"/>
  <c r="U4639" i="2"/>
  <c r="U4615" i="2"/>
  <c r="V4615" i="2"/>
  <c r="T4603" i="2"/>
  <c r="V4603" i="2"/>
  <c r="U4603" i="2"/>
  <c r="U4519" i="2"/>
  <c r="V4519" i="2"/>
  <c r="U4339" i="2"/>
  <c r="V4339" i="2"/>
  <c r="S4303" i="2"/>
  <c r="V4303" i="2"/>
  <c r="U4303" i="2"/>
  <c r="S4279" i="2"/>
  <c r="U4279" i="2"/>
  <c r="V4279" i="2"/>
  <c r="U4171" i="2"/>
  <c r="V4171" i="2"/>
  <c r="U4135" i="2"/>
  <c r="V4135" i="2"/>
  <c r="U4087" i="2"/>
  <c r="V4087" i="2"/>
  <c r="U4075" i="2"/>
  <c r="V4075" i="2"/>
  <c r="T4075" i="2"/>
  <c r="U3979" i="2"/>
  <c r="V3979" i="2"/>
  <c r="S3967" i="2"/>
  <c r="V3967" i="2"/>
  <c r="T3967" i="2"/>
  <c r="T3835" i="2"/>
  <c r="V3835" i="2"/>
  <c r="S3811" i="2"/>
  <c r="U3811" i="2"/>
  <c r="V3811" i="2"/>
  <c r="T3751" i="2"/>
  <c r="V3751" i="2"/>
  <c r="T3739" i="2"/>
  <c r="U3739" i="2"/>
  <c r="T3679" i="2"/>
  <c r="U3679" i="2"/>
  <c r="U3631" i="2"/>
  <c r="T3631" i="2"/>
  <c r="T3583" i="2"/>
  <c r="V3583" i="2"/>
  <c r="U3583" i="2"/>
  <c r="T3475" i="2"/>
  <c r="U3475" i="2"/>
  <c r="T3403" i="2"/>
  <c r="U3403" i="2"/>
  <c r="T3247" i="2"/>
  <c r="V3247" i="2"/>
  <c r="T3211" i="2"/>
  <c r="V3211" i="2"/>
  <c r="U3211" i="2"/>
  <c r="U3175" i="2"/>
  <c r="T3175" i="2"/>
  <c r="U3163" i="2"/>
  <c r="V3163" i="2"/>
  <c r="T3115" i="2"/>
  <c r="V3115" i="2"/>
  <c r="U3115" i="2"/>
  <c r="U3079" i="2"/>
  <c r="V3079" i="2"/>
  <c r="S3055" i="2"/>
  <c r="V3055" i="2"/>
  <c r="T3031" i="2"/>
  <c r="V3031" i="2"/>
  <c r="U3031" i="2"/>
  <c r="U3019" i="2"/>
  <c r="T3019" i="2"/>
  <c r="V3019" i="2"/>
  <c r="T3007" i="2"/>
  <c r="V3007" i="2"/>
  <c r="T2983" i="2"/>
  <c r="V2983" i="2"/>
  <c r="V2731" i="2"/>
  <c r="T2731" i="2"/>
  <c r="U2575" i="2"/>
  <c r="V2575" i="2"/>
  <c r="T2467" i="2"/>
  <c r="U2467" i="2"/>
  <c r="V2467" i="2"/>
  <c r="T2419" i="2"/>
  <c r="V2419" i="2"/>
  <c r="U2347" i="2"/>
  <c r="V2347" i="2"/>
  <c r="T1855" i="2"/>
  <c r="V1855" i="2"/>
  <c r="U1843" i="2"/>
  <c r="V1843" i="2"/>
  <c r="T1819" i="2"/>
  <c r="V1819" i="2"/>
  <c r="U1819" i="2"/>
  <c r="T1807" i="2"/>
  <c r="V1807" i="2"/>
  <c r="T1723" i="2"/>
  <c r="U1723" i="2"/>
  <c r="V1723" i="2"/>
  <c r="T1675" i="2"/>
  <c r="U1675" i="2"/>
  <c r="T1603" i="2"/>
  <c r="V1603" i="2"/>
  <c r="U1603" i="2"/>
  <c r="T1543" i="2"/>
  <c r="V1543" i="2"/>
  <c r="U1543" i="2"/>
  <c r="T1519" i="2"/>
  <c r="U1519" i="2"/>
  <c r="T1471" i="2"/>
  <c r="V1471" i="2"/>
  <c r="U1411" i="2"/>
  <c r="V1411" i="2"/>
  <c r="U1267" i="2"/>
  <c r="T1267" i="2"/>
  <c r="V1267" i="2"/>
  <c r="V1183" i="2"/>
  <c r="U1183" i="2"/>
  <c r="U1075" i="2"/>
  <c r="V1075" i="2"/>
  <c r="T1039" i="2"/>
  <c r="V1039" i="2"/>
  <c r="U1039" i="2"/>
  <c r="T1027" i="2"/>
  <c r="U1027" i="2"/>
  <c r="V1027" i="2"/>
  <c r="T1003" i="2"/>
  <c r="V1003" i="2"/>
  <c r="U979" i="2"/>
  <c r="T979" i="2"/>
  <c r="T835" i="2"/>
  <c r="U835" i="2"/>
  <c r="V835" i="2"/>
  <c r="U679" i="2"/>
  <c r="V679" i="2"/>
  <c r="T619" i="2"/>
  <c r="V619" i="2"/>
  <c r="T559" i="2"/>
  <c r="V559" i="2"/>
  <c r="U547" i="2"/>
  <c r="V547" i="2"/>
  <c r="T547" i="2"/>
  <c r="T487" i="2"/>
  <c r="V487" i="2"/>
  <c r="U487" i="2"/>
  <c r="T427" i="2"/>
  <c r="U427" i="2"/>
  <c r="V367" i="2"/>
  <c r="T367" i="2"/>
  <c r="T355" i="2"/>
  <c r="V355" i="2"/>
  <c r="U355" i="2"/>
  <c r="T331" i="2"/>
  <c r="V331" i="2"/>
  <c r="T295" i="2"/>
  <c r="V295" i="2"/>
  <c r="T259" i="2"/>
  <c r="V259" i="2"/>
  <c r="U259" i="2"/>
  <c r="T247" i="2"/>
  <c r="V247" i="2"/>
  <c r="U247" i="2"/>
  <c r="V163" i="2"/>
  <c r="T163" i="2"/>
  <c r="T103" i="2"/>
  <c r="V103" i="2"/>
  <c r="U103" i="2"/>
  <c r="T6055" i="2"/>
  <c r="T4339" i="2"/>
  <c r="U5575" i="2"/>
  <c r="U3835" i="2"/>
  <c r="U3247" i="2"/>
  <c r="U1807" i="2"/>
  <c r="V5695" i="2"/>
  <c r="V5227" i="2"/>
  <c r="V3403" i="2"/>
  <c r="R6127" i="2"/>
  <c r="U6127" i="2"/>
  <c r="T6091" i="2"/>
  <c r="U6091" i="2"/>
  <c r="V6091" i="2"/>
  <c r="U6067" i="2"/>
  <c r="V6067" i="2"/>
  <c r="T6043" i="2"/>
  <c r="U6043" i="2"/>
  <c r="V6043" i="2"/>
  <c r="T6019" i="2"/>
  <c r="V6019" i="2"/>
  <c r="U6019" i="2"/>
  <c r="T5899" i="2"/>
  <c r="V5899" i="2"/>
  <c r="T5887" i="2"/>
  <c r="V5887" i="2"/>
  <c r="U5887" i="2"/>
  <c r="S5779" i="2"/>
  <c r="U5779" i="2"/>
  <c r="V5779" i="2"/>
  <c r="T5719" i="2"/>
  <c r="V5719" i="2"/>
  <c r="T5467" i="2"/>
  <c r="V5467" i="2"/>
  <c r="U5419" i="2"/>
  <c r="V5419" i="2"/>
  <c r="T5419" i="2"/>
  <c r="T5407" i="2"/>
  <c r="V5407" i="2"/>
  <c r="T5251" i="2"/>
  <c r="V5251" i="2"/>
  <c r="U5215" i="2"/>
  <c r="V5215" i="2"/>
  <c r="S5203" i="2"/>
  <c r="V5203" i="2"/>
  <c r="U5095" i="2"/>
  <c r="V5095" i="2"/>
  <c r="U4843" i="2"/>
  <c r="V4843" i="2"/>
  <c r="U4759" i="2"/>
  <c r="V4759" i="2"/>
  <c r="U4675" i="2"/>
  <c r="T4675" i="2"/>
  <c r="U4627" i="2"/>
  <c r="V4627" i="2"/>
  <c r="T4579" i="2"/>
  <c r="V4579" i="2"/>
  <c r="U4531" i="2"/>
  <c r="V4531" i="2"/>
  <c r="T4495" i="2"/>
  <c r="U4495" i="2"/>
  <c r="U4483" i="2"/>
  <c r="V4483" i="2"/>
  <c r="T4423" i="2"/>
  <c r="V4423" i="2"/>
  <c r="U4411" i="2"/>
  <c r="V4411" i="2"/>
  <c r="T4291" i="2"/>
  <c r="V4291" i="2"/>
  <c r="U4291" i="2"/>
  <c r="T4255" i="2"/>
  <c r="U4255" i="2"/>
  <c r="U4231" i="2"/>
  <c r="V4231" i="2"/>
  <c r="U4183" i="2"/>
  <c r="V4183" i="2"/>
  <c r="U4159" i="2"/>
  <c r="V4159" i="2"/>
  <c r="T4159" i="2"/>
  <c r="T4015" i="2"/>
  <c r="V4015" i="2"/>
  <c r="U4015" i="2"/>
  <c r="U3895" i="2"/>
  <c r="V3895" i="2"/>
  <c r="U3619" i="2"/>
  <c r="V3619" i="2"/>
  <c r="U3559" i="2"/>
  <c r="V3559" i="2"/>
  <c r="T3547" i="2"/>
  <c r="U3547" i="2"/>
  <c r="V3547" i="2"/>
  <c r="T3523" i="2"/>
  <c r="V3523" i="2"/>
  <c r="U3487" i="2"/>
  <c r="V3487" i="2"/>
  <c r="V3451" i="2"/>
  <c r="U3451" i="2"/>
  <c r="U3439" i="2"/>
  <c r="V3439" i="2"/>
  <c r="T3439" i="2"/>
  <c r="T3415" i="2"/>
  <c r="V3415" i="2"/>
  <c r="U3415" i="2"/>
  <c r="U3343" i="2"/>
  <c r="V3343" i="2"/>
  <c r="T3319" i="2"/>
  <c r="U3319" i="2"/>
  <c r="V3319" i="2"/>
  <c r="S3295" i="2"/>
  <c r="V3295" i="2"/>
  <c r="U3295" i="2"/>
  <c r="T3235" i="2"/>
  <c r="U3235" i="2"/>
  <c r="V3235" i="2"/>
  <c r="T3139" i="2"/>
  <c r="V3139" i="2"/>
  <c r="T2875" i="2"/>
  <c r="V2875" i="2"/>
  <c r="T2863" i="2"/>
  <c r="V2863" i="2"/>
  <c r="U2863" i="2"/>
  <c r="T2851" i="2"/>
  <c r="U2851" i="2"/>
  <c r="V2851" i="2"/>
  <c r="U2827" i="2"/>
  <c r="V2827" i="2"/>
  <c r="T2755" i="2"/>
  <c r="V2755" i="2"/>
  <c r="V2683" i="2"/>
  <c r="T2683" i="2"/>
  <c r="U2683" i="2"/>
  <c r="T2563" i="2"/>
  <c r="U2563" i="2"/>
  <c r="U2491" i="2"/>
  <c r="V2491" i="2"/>
  <c r="U2407" i="2"/>
  <c r="T2407" i="2"/>
  <c r="U2335" i="2"/>
  <c r="V2335" i="2"/>
  <c r="T2335" i="2"/>
  <c r="U2323" i="2"/>
  <c r="V2323" i="2"/>
  <c r="T2323" i="2"/>
  <c r="T2263" i="2"/>
  <c r="V2263" i="2"/>
  <c r="U2203" i="2"/>
  <c r="T2203" i="2"/>
  <c r="T2167" i="2"/>
  <c r="V2167" i="2"/>
  <c r="U2071" i="2"/>
  <c r="V2071" i="2"/>
  <c r="T2035" i="2"/>
  <c r="V2035" i="2"/>
  <c r="T1999" i="2"/>
  <c r="V1999" i="2"/>
  <c r="U1999" i="2"/>
  <c r="U1927" i="2"/>
  <c r="V1927" i="2"/>
  <c r="U1915" i="2"/>
  <c r="V1915" i="2"/>
  <c r="T1867" i="2"/>
  <c r="V1867" i="2"/>
  <c r="T1699" i="2"/>
  <c r="V1699" i="2"/>
  <c r="V1567" i="2"/>
  <c r="T1567" i="2"/>
  <c r="U1567" i="2"/>
  <c r="T1243" i="2"/>
  <c r="V1243" i="2"/>
  <c r="U1243" i="2"/>
  <c r="T1195" i="2"/>
  <c r="V1195" i="2"/>
  <c r="T1147" i="2"/>
  <c r="V1147" i="2"/>
  <c r="U1147" i="2"/>
  <c r="U1099" i="2"/>
  <c r="V1099" i="2"/>
  <c r="T1099" i="2"/>
  <c r="T991" i="2"/>
  <c r="V991" i="2"/>
  <c r="U991" i="2"/>
  <c r="T871" i="2"/>
  <c r="V871" i="2"/>
  <c r="U871" i="2"/>
  <c r="U847" i="2"/>
  <c r="V847" i="2"/>
  <c r="T847" i="2"/>
  <c r="U811" i="2"/>
  <c r="V811" i="2"/>
  <c r="T775" i="2"/>
  <c r="V775" i="2"/>
  <c r="T751" i="2"/>
  <c r="V751" i="2"/>
  <c r="U751" i="2"/>
  <c r="T391" i="2"/>
  <c r="U391" i="2"/>
  <c r="V391" i="2"/>
  <c r="S3079" i="2"/>
  <c r="T4531" i="2"/>
  <c r="U4567" i="2"/>
  <c r="T3487" i="2"/>
  <c r="U5287" i="2"/>
  <c r="U3139" i="2"/>
  <c r="S9544" i="2"/>
  <c r="U9544" i="2"/>
  <c r="S9472" i="2"/>
  <c r="T9472" i="2"/>
  <c r="V9472" i="2"/>
  <c r="T9460" i="2"/>
  <c r="U9460" i="2"/>
  <c r="T9448" i="2"/>
  <c r="V9448" i="2"/>
  <c r="U9448" i="2"/>
  <c r="S9352" i="2"/>
  <c r="V9352" i="2"/>
  <c r="S9328" i="2"/>
  <c r="U9328" i="2"/>
  <c r="T9328" i="2"/>
  <c r="S9316" i="2"/>
  <c r="V9316" i="2"/>
  <c r="U9292" i="2"/>
  <c r="V9292" i="2"/>
  <c r="T9292" i="2"/>
  <c r="T9244" i="2"/>
  <c r="V9244" i="2"/>
  <c r="U9232" i="2"/>
  <c r="V9232" i="2"/>
  <c r="T9232" i="2"/>
  <c r="S9184" i="2"/>
  <c r="V9184" i="2"/>
  <c r="S9148" i="2"/>
  <c r="V9148" i="2"/>
  <c r="U9124" i="2"/>
  <c r="T9124" i="2"/>
  <c r="V9124" i="2"/>
  <c r="S9064" i="2"/>
  <c r="V9064" i="2"/>
  <c r="S9040" i="2"/>
  <c r="T9040" i="2"/>
  <c r="U9040" i="2"/>
  <c r="S9016" i="2"/>
  <c r="V9016" i="2"/>
  <c r="S8992" i="2"/>
  <c r="U8992" i="2"/>
  <c r="T8992" i="2"/>
  <c r="U8968" i="2"/>
  <c r="V8968" i="2"/>
  <c r="T8968" i="2"/>
  <c r="S8920" i="2"/>
  <c r="V8920" i="2"/>
  <c r="T8920" i="2"/>
  <c r="S8896" i="2"/>
  <c r="T8896" i="2"/>
  <c r="V8896" i="2"/>
  <c r="S8884" i="2"/>
  <c r="U8884" i="2"/>
  <c r="V8884" i="2"/>
  <c r="S8872" i="2"/>
  <c r="V8872" i="2"/>
  <c r="U8824" i="2"/>
  <c r="V8824" i="2"/>
  <c r="U8800" i="2"/>
  <c r="V8800" i="2"/>
  <c r="S8788" i="2"/>
  <c r="V8788" i="2"/>
  <c r="S8764" i="2"/>
  <c r="U8764" i="2"/>
  <c r="V8764" i="2"/>
  <c r="T8764" i="2"/>
  <c r="U8740" i="2"/>
  <c r="V8740" i="2"/>
  <c r="V8728" i="2"/>
  <c r="T8728" i="2"/>
  <c r="U8728" i="2"/>
  <c r="T8596" i="2"/>
  <c r="U8596" i="2"/>
  <c r="V8596" i="2"/>
  <c r="S8572" i="2"/>
  <c r="U8572" i="2"/>
  <c r="V8572" i="2"/>
  <c r="S8560" i="2"/>
  <c r="T8560" i="2"/>
  <c r="S8548" i="2"/>
  <c r="V8548" i="2"/>
  <c r="U8524" i="2"/>
  <c r="V8524" i="2"/>
  <c r="V8476" i="2"/>
  <c r="U8476" i="2"/>
  <c r="S8404" i="2"/>
  <c r="T8404" i="2"/>
  <c r="V8404" i="2"/>
  <c r="U8404" i="2"/>
  <c r="U8380" i="2"/>
  <c r="V8380" i="2"/>
  <c r="S8344" i="2"/>
  <c r="V8344" i="2"/>
  <c r="S8320" i="2"/>
  <c r="T8320" i="2"/>
  <c r="V8320" i="2"/>
  <c r="U8308" i="2"/>
  <c r="V8308" i="2"/>
  <c r="S8284" i="2"/>
  <c r="V8284" i="2"/>
  <c r="U8284" i="2"/>
  <c r="S8248" i="2"/>
  <c r="V8248" i="2"/>
  <c r="U8248" i="2"/>
  <c r="U8224" i="2"/>
  <c r="V8224" i="2"/>
  <c r="S8200" i="2"/>
  <c r="V8200" i="2"/>
  <c r="U8200" i="2"/>
  <c r="S8176" i="2"/>
  <c r="V8176" i="2"/>
  <c r="R8164" i="2"/>
  <c r="T8164" i="2"/>
  <c r="U8164" i="2"/>
  <c r="U8080" i="2"/>
  <c r="V8080" i="2"/>
  <c r="U8068" i="2"/>
  <c r="V8068" i="2"/>
  <c r="S8044" i="2"/>
  <c r="V8044" i="2"/>
  <c r="S8032" i="2"/>
  <c r="T8032" i="2"/>
  <c r="T8008" i="2"/>
  <c r="V8008" i="2"/>
  <c r="S7996" i="2"/>
  <c r="V7996" i="2"/>
  <c r="S7984" i="2"/>
  <c r="V7984" i="2"/>
  <c r="U7864" i="2"/>
  <c r="V7864" i="2"/>
  <c r="T7864" i="2"/>
  <c r="S7840" i="2"/>
  <c r="V7840" i="2"/>
  <c r="U7792" i="2"/>
  <c r="V7792" i="2"/>
  <c r="S7720" i="2"/>
  <c r="V7720" i="2"/>
  <c r="T7720" i="2"/>
  <c r="S7696" i="2"/>
  <c r="V7696" i="2"/>
  <c r="S7612" i="2"/>
  <c r="V7612" i="2"/>
  <c r="U7576" i="2"/>
  <c r="V7576" i="2"/>
  <c r="U7552" i="2"/>
  <c r="V7552" i="2"/>
  <c r="T7552" i="2"/>
  <c r="S7540" i="2"/>
  <c r="V7540" i="2"/>
  <c r="T7540" i="2"/>
  <c r="T7516" i="2"/>
  <c r="U7516" i="2"/>
  <c r="U7492" i="2"/>
  <c r="V7492" i="2"/>
  <c r="S7444" i="2"/>
  <c r="U7444" i="2"/>
  <c r="S7348" i="2"/>
  <c r="V7348" i="2"/>
  <c r="U7348" i="2"/>
  <c r="T7348" i="2"/>
  <c r="S7336" i="2"/>
  <c r="V7336" i="2"/>
  <c r="S7312" i="2"/>
  <c r="T7312" i="2"/>
  <c r="U7312" i="2"/>
  <c r="U7300" i="2"/>
  <c r="V7300" i="2"/>
  <c r="T7300" i="2"/>
  <c r="S7288" i="2"/>
  <c r="V7288" i="2"/>
  <c r="U7288" i="2"/>
  <c r="S7264" i="2"/>
  <c r="V7264" i="2"/>
  <c r="T7252" i="2"/>
  <c r="V7252" i="2"/>
  <c r="S7240" i="2"/>
  <c r="T7240" i="2"/>
  <c r="V7240" i="2"/>
  <c r="U7240" i="2"/>
  <c r="T7156" i="2"/>
  <c r="U7156" i="2"/>
  <c r="V7156" i="2"/>
  <c r="S7120" i="2"/>
  <c r="V7120" i="2"/>
  <c r="S7096" i="2"/>
  <c r="V7096" i="2"/>
  <c r="U7072" i="2"/>
  <c r="V7072" i="2"/>
  <c r="S6964" i="2"/>
  <c r="V6964" i="2"/>
  <c r="T6916" i="2"/>
  <c r="V6916" i="2"/>
  <c r="S6856" i="2"/>
  <c r="V6856" i="2"/>
  <c r="S6832" i="2"/>
  <c r="V6832" i="2"/>
  <c r="S6820" i="2"/>
  <c r="V6820" i="2"/>
  <c r="T6820" i="2"/>
  <c r="R6772" i="2"/>
  <c r="V6772" i="2"/>
  <c r="S6772" i="2"/>
  <c r="S6712" i="2"/>
  <c r="V6712" i="2"/>
  <c r="U6712" i="2"/>
  <c r="U6700" i="2"/>
  <c r="V6700" i="2"/>
  <c r="S6592" i="2"/>
  <c r="T6592" i="2"/>
  <c r="V6592" i="2"/>
  <c r="U6592" i="2"/>
  <c r="S6568" i="2"/>
  <c r="V6568" i="2"/>
  <c r="U6568" i="2"/>
  <c r="R6556" i="2"/>
  <c r="T6556" i="2"/>
  <c r="U6556" i="2"/>
  <c r="S6532" i="2"/>
  <c r="V6532" i="2"/>
  <c r="U6484" i="2"/>
  <c r="V6484" i="2"/>
  <c r="S6460" i="2"/>
  <c r="V6460" i="2"/>
  <c r="S6448" i="2"/>
  <c r="T6448" i="2"/>
  <c r="V6448" i="2"/>
  <c r="R6436" i="2"/>
  <c r="U6436" i="2"/>
  <c r="V6436" i="2"/>
  <c r="S6388" i="2"/>
  <c r="U6388" i="2"/>
  <c r="V6388" i="2"/>
  <c r="S6304" i="2"/>
  <c r="T6304" i="2"/>
  <c r="U6196" i="2"/>
  <c r="T6196" i="2"/>
  <c r="V6196" i="2"/>
  <c r="V6040" i="2"/>
  <c r="U6040" i="2"/>
  <c r="S6016" i="2"/>
  <c r="V6016" i="2"/>
  <c r="T6004" i="2"/>
  <c r="V6004" i="2"/>
  <c r="S5992" i="2"/>
  <c r="V5992" i="2"/>
  <c r="T5932" i="2"/>
  <c r="U5932" i="2"/>
  <c r="V5932" i="2"/>
  <c r="U5920" i="2"/>
  <c r="V5920" i="2"/>
  <c r="T5908" i="2"/>
  <c r="V5908" i="2"/>
  <c r="U5908" i="2"/>
  <c r="T5860" i="2"/>
  <c r="V5860" i="2"/>
  <c r="U5848" i="2"/>
  <c r="V5848" i="2"/>
  <c r="T5848" i="2"/>
  <c r="T5824" i="2"/>
  <c r="U5824" i="2"/>
  <c r="V5824" i="2"/>
  <c r="T5764" i="2"/>
  <c r="V5764" i="2"/>
  <c r="U5740" i="2"/>
  <c r="V5740" i="2"/>
  <c r="T5716" i="2"/>
  <c r="V5716" i="2"/>
  <c r="R5692" i="2"/>
  <c r="V5692" i="2"/>
  <c r="U5668" i="2"/>
  <c r="T5668" i="2"/>
  <c r="V5668" i="2"/>
  <c r="U5620" i="2"/>
  <c r="T5620" i="2"/>
  <c r="V5620" i="2"/>
  <c r="V5548" i="2"/>
  <c r="T5548" i="2"/>
  <c r="U5548" i="2"/>
  <c r="V5524" i="2"/>
  <c r="T5524" i="2"/>
  <c r="T5452" i="2"/>
  <c r="V5452" i="2"/>
  <c r="U5452" i="2"/>
  <c r="S5416" i="2"/>
  <c r="V5416" i="2"/>
  <c r="T5416" i="2"/>
  <c r="R5404" i="2"/>
  <c r="V5404" i="2"/>
  <c r="U5404" i="2"/>
  <c r="U5380" i="2"/>
  <c r="V5380" i="2"/>
  <c r="V5368" i="2"/>
  <c r="T5368" i="2"/>
  <c r="T5332" i="2"/>
  <c r="U5332" i="2"/>
  <c r="U5128" i="2"/>
  <c r="V5128" i="2"/>
  <c r="T5080" i="2"/>
  <c r="V5080" i="2"/>
  <c r="U5080" i="2"/>
  <c r="U5068" i="2"/>
  <c r="T5068" i="2"/>
  <c r="U5032" i="2"/>
  <c r="V5032" i="2"/>
  <c r="T5008" i="2"/>
  <c r="V5008" i="2"/>
  <c r="V4984" i="2"/>
  <c r="T4984" i="2"/>
  <c r="T4960" i="2"/>
  <c r="U4960" i="2"/>
  <c r="V4960" i="2"/>
  <c r="S4936" i="2"/>
  <c r="U4936" i="2"/>
  <c r="V4936" i="2"/>
  <c r="U4912" i="2"/>
  <c r="V4912" i="2"/>
  <c r="T4888" i="2"/>
  <c r="V4888" i="2"/>
  <c r="U4840" i="2"/>
  <c r="V4840" i="2"/>
  <c r="U4828" i="2"/>
  <c r="V4828" i="2"/>
  <c r="S4828" i="2"/>
  <c r="R4816" i="2"/>
  <c r="U4816" i="2"/>
  <c r="T4816" i="2"/>
  <c r="S4804" i="2"/>
  <c r="T4804" i="2"/>
  <c r="U4804" i="2"/>
  <c r="U4792" i="2"/>
  <c r="V4792" i="2"/>
  <c r="U4624" i="2"/>
  <c r="V4624" i="2"/>
  <c r="R4612" i="2"/>
  <c r="V4612" i="2"/>
  <c r="T4588" i="2"/>
  <c r="V4588" i="2"/>
  <c r="U4588" i="2"/>
  <c r="V4564" i="2"/>
  <c r="T4564" i="2"/>
  <c r="T4540" i="2"/>
  <c r="V4540" i="2"/>
  <c r="U4540" i="2"/>
  <c r="U4480" i="2"/>
  <c r="V4480" i="2"/>
  <c r="T4456" i="2"/>
  <c r="V4456" i="2"/>
  <c r="U4456" i="2"/>
  <c r="U4396" i="2"/>
  <c r="V4396" i="2"/>
  <c r="U4240" i="2"/>
  <c r="V4240" i="2"/>
  <c r="S4228" i="2"/>
  <c r="V4228" i="2"/>
  <c r="S4216" i="2"/>
  <c r="U4216" i="2"/>
  <c r="U4192" i="2"/>
  <c r="V4192" i="2"/>
  <c r="T4192" i="2"/>
  <c r="U4156" i="2"/>
  <c r="V4156" i="2"/>
  <c r="S4108" i="2"/>
  <c r="U4108" i="2"/>
  <c r="V4108" i="2"/>
  <c r="T4108" i="2"/>
  <c r="S4096" i="2"/>
  <c r="T4096" i="2"/>
  <c r="V4096" i="2"/>
  <c r="U4096" i="2"/>
  <c r="S4072" i="2"/>
  <c r="V4072" i="2"/>
  <c r="T4072" i="2"/>
  <c r="V3964" i="2"/>
  <c r="T3964" i="2"/>
  <c r="S3940" i="2"/>
  <c r="V3940" i="2"/>
  <c r="U3940" i="2"/>
  <c r="U3916" i="2"/>
  <c r="V3916" i="2"/>
  <c r="U3892" i="2"/>
  <c r="T3892" i="2"/>
  <c r="V3892" i="2"/>
  <c r="T3880" i="2"/>
  <c r="V3880" i="2"/>
  <c r="U3868" i="2"/>
  <c r="V3868" i="2"/>
  <c r="U3784" i="2"/>
  <c r="V3784" i="2"/>
  <c r="U3772" i="2"/>
  <c r="V3772" i="2"/>
  <c r="T3748" i="2"/>
  <c r="U3748" i="2"/>
  <c r="V3748" i="2"/>
  <c r="S3700" i="2"/>
  <c r="V3700" i="2"/>
  <c r="U3700" i="2"/>
  <c r="T3700" i="2"/>
  <c r="T3580" i="2"/>
  <c r="V3580" i="2"/>
  <c r="S3436" i="2"/>
  <c r="U3436" i="2"/>
  <c r="S3424" i="2"/>
  <c r="T3424" i="2"/>
  <c r="U3424" i="2"/>
  <c r="V3424" i="2"/>
  <c r="T3412" i="2"/>
  <c r="V3412" i="2"/>
  <c r="U3412" i="2"/>
  <c r="U3340" i="2"/>
  <c r="V3340" i="2"/>
  <c r="U3316" i="2"/>
  <c r="V3316" i="2"/>
  <c r="U3292" i="2"/>
  <c r="V3292" i="2"/>
  <c r="V3268" i="2"/>
  <c r="U3268" i="2"/>
  <c r="T3268" i="2"/>
  <c r="T3172" i="2"/>
  <c r="V3172" i="2"/>
  <c r="V3160" i="2"/>
  <c r="T3160" i="2"/>
  <c r="U3148" i="2"/>
  <c r="V3148" i="2"/>
  <c r="T3148" i="2"/>
  <c r="U2992" i="2"/>
  <c r="V2992" i="2"/>
  <c r="U2908" i="2"/>
  <c r="V2908" i="2"/>
  <c r="T2896" i="2"/>
  <c r="U2896" i="2"/>
  <c r="U2884" i="2"/>
  <c r="V2884" i="2"/>
  <c r="U2836" i="2"/>
  <c r="V2836" i="2"/>
  <c r="S2812" i="2"/>
  <c r="V2812" i="2"/>
  <c r="T2716" i="2"/>
  <c r="V2716" i="2"/>
  <c r="T2704" i="2"/>
  <c r="V2704" i="2"/>
  <c r="U2704" i="2"/>
  <c r="U2692" i="2"/>
  <c r="V2692" i="2"/>
  <c r="T2692" i="2"/>
  <c r="S2680" i="2"/>
  <c r="T2680" i="2"/>
  <c r="V2680" i="2"/>
  <c r="U2680" i="2"/>
  <c r="U2668" i="2"/>
  <c r="V2668" i="2"/>
  <c r="U2644" i="2"/>
  <c r="V2644" i="2"/>
  <c r="U2596" i="2"/>
  <c r="V2596" i="2"/>
  <c r="U2584" i="2"/>
  <c r="V2584" i="2"/>
  <c r="T2560" i="2"/>
  <c r="V2560" i="2"/>
  <c r="U2560" i="2"/>
  <c r="U2548" i="2"/>
  <c r="V2548" i="2"/>
  <c r="T2548" i="2"/>
  <c r="U2428" i="2"/>
  <c r="V2428" i="2"/>
  <c r="T2368" i="2"/>
  <c r="V2368" i="2"/>
  <c r="S2344" i="2"/>
  <c r="V2344" i="2"/>
  <c r="U2344" i="2"/>
  <c r="T2320" i="2"/>
  <c r="U2320" i="2"/>
  <c r="U2200" i="2"/>
  <c r="V2200" i="2"/>
  <c r="U2176" i="2"/>
  <c r="V2176" i="2"/>
  <c r="U2128" i="2"/>
  <c r="V2128" i="2"/>
  <c r="U2116" i="2"/>
  <c r="V2116" i="2"/>
  <c r="U2092" i="2"/>
  <c r="S2092" i="2"/>
  <c r="V2092" i="2"/>
  <c r="U1972" i="2"/>
  <c r="V1972" i="2"/>
  <c r="U1960" i="2"/>
  <c r="V1960" i="2"/>
  <c r="U1912" i="2"/>
  <c r="V1912" i="2"/>
  <c r="U1876" i="2"/>
  <c r="V1876" i="2"/>
  <c r="U1840" i="2"/>
  <c r="V1840" i="2"/>
  <c r="U1780" i="2"/>
  <c r="V1780" i="2"/>
  <c r="U1276" i="2"/>
  <c r="V1276" i="2"/>
  <c r="T988" i="2"/>
  <c r="V988" i="2"/>
  <c r="T964" i="2"/>
  <c r="V964" i="2"/>
  <c r="U928" i="2"/>
  <c r="V928" i="2"/>
  <c r="U916" i="2"/>
  <c r="V916" i="2"/>
  <c r="T892" i="2"/>
  <c r="V892" i="2"/>
  <c r="T880" i="2"/>
  <c r="V880" i="2"/>
  <c r="U880" i="2"/>
  <c r="T856" i="2"/>
  <c r="V856" i="2"/>
  <c r="U796" i="2"/>
  <c r="T796" i="2"/>
  <c r="V796" i="2"/>
  <c r="U688" i="2"/>
  <c r="V688" i="2"/>
  <c r="S484" i="2"/>
  <c r="V484" i="2"/>
  <c r="U484" i="2"/>
  <c r="T448" i="2"/>
  <c r="V448" i="2"/>
  <c r="U448" i="2"/>
  <c r="T424" i="2"/>
  <c r="V424" i="2"/>
  <c r="T352" i="2"/>
  <c r="U352" i="2"/>
  <c r="V352" i="2"/>
  <c r="T328" i="2"/>
  <c r="V328" i="2"/>
  <c r="U328" i="2"/>
  <c r="T316" i="2"/>
  <c r="V316" i="2"/>
  <c r="U316" i="2"/>
  <c r="U292" i="2"/>
  <c r="V292" i="2"/>
  <c r="U268" i="2"/>
  <c r="V268" i="2"/>
  <c r="T268" i="2"/>
  <c r="T184" i="2"/>
  <c r="V184" i="2"/>
  <c r="T160" i="2"/>
  <c r="V160" i="2"/>
  <c r="T136" i="2"/>
  <c r="V136" i="2"/>
  <c r="T124" i="2"/>
  <c r="V124" i="2"/>
  <c r="T112" i="2"/>
  <c r="V112" i="2"/>
  <c r="U100" i="2"/>
  <c r="V100" i="2"/>
  <c r="T88" i="2"/>
  <c r="V88" i="2"/>
  <c r="U40" i="2"/>
  <c r="V40" i="2"/>
  <c r="T40" i="2"/>
  <c r="U28" i="2"/>
  <c r="T28" i="2"/>
  <c r="T8740" i="2"/>
  <c r="T8248" i="2"/>
  <c r="T7984" i="2"/>
  <c r="T7768" i="2"/>
  <c r="T7456" i="2"/>
  <c r="T5731" i="2"/>
  <c r="T5032" i="2"/>
  <c r="T679" i="2"/>
  <c r="U9148" i="2"/>
  <c r="U8872" i="2"/>
  <c r="U7528" i="2"/>
  <c r="U6688" i="2"/>
  <c r="U5719" i="2"/>
  <c r="U5467" i="2"/>
  <c r="U5059" i="2"/>
  <c r="U4888" i="2"/>
  <c r="U2803" i="2"/>
  <c r="U295" i="2"/>
  <c r="U160" i="2"/>
  <c r="V9544" i="2"/>
  <c r="V9040" i="2"/>
  <c r="V8104" i="2"/>
  <c r="V7768" i="2"/>
  <c r="V7744" i="2"/>
  <c r="V7588" i="2"/>
  <c r="V7564" i="2"/>
  <c r="V7456" i="2"/>
  <c r="V7276" i="2"/>
  <c r="V6340" i="2"/>
  <c r="V5971" i="2"/>
  <c r="V5332" i="2"/>
  <c r="V4495" i="2"/>
  <c r="V4255" i="2"/>
  <c r="V3907" i="2"/>
  <c r="V2656" i="2"/>
  <c r="T3703" i="2"/>
  <c r="V5575" i="2"/>
  <c r="V5143" i="2"/>
  <c r="V3631" i="2"/>
  <c r="V3475" i="2"/>
  <c r="V715" i="2"/>
  <c r="T3295" i="2"/>
  <c r="U163" i="2"/>
  <c r="V5659" i="2"/>
  <c r="V4567" i="2"/>
  <c r="V3739" i="2"/>
  <c r="U9520" i="2"/>
  <c r="V9520" i="2"/>
  <c r="S9508" i="2"/>
  <c r="V9508" i="2"/>
  <c r="U9508" i="2"/>
  <c r="T9508" i="2"/>
  <c r="V9496" i="2"/>
  <c r="U9496" i="2"/>
  <c r="S9424" i="2"/>
  <c r="V9424" i="2"/>
  <c r="U9388" i="2"/>
  <c r="T9388" i="2"/>
  <c r="T9364" i="2"/>
  <c r="V9364" i="2"/>
  <c r="S9340" i="2"/>
  <c r="V9340" i="2"/>
  <c r="S9280" i="2"/>
  <c r="V9280" i="2"/>
  <c r="U9268" i="2"/>
  <c r="V9268" i="2"/>
  <c r="T9208" i="2"/>
  <c r="V9208" i="2"/>
  <c r="S9112" i="2"/>
  <c r="V9112" i="2"/>
  <c r="T9100" i="2"/>
  <c r="V9100" i="2"/>
  <c r="S9076" i="2"/>
  <c r="U9076" i="2"/>
  <c r="T9076" i="2"/>
  <c r="S9052" i="2"/>
  <c r="V9052" i="2"/>
  <c r="S9028" i="2"/>
  <c r="V9028" i="2"/>
  <c r="U9028" i="2"/>
  <c r="S9004" i="2"/>
  <c r="U9004" i="2"/>
  <c r="S8980" i="2"/>
  <c r="V8980" i="2"/>
  <c r="U8812" i="2"/>
  <c r="T8812" i="2"/>
  <c r="S8776" i="2"/>
  <c r="V8776" i="2"/>
  <c r="T8776" i="2"/>
  <c r="U8704" i="2"/>
  <c r="T8704" i="2"/>
  <c r="T8668" i="2"/>
  <c r="U8668" i="2"/>
  <c r="U8656" i="2"/>
  <c r="V8656" i="2"/>
  <c r="T8644" i="2"/>
  <c r="U8644" i="2"/>
  <c r="S8632" i="2"/>
  <c r="V8632" i="2"/>
  <c r="S8584" i="2"/>
  <c r="V8584" i="2"/>
  <c r="T8584" i="2"/>
  <c r="S8500" i="2"/>
  <c r="V8500" i="2"/>
  <c r="S8440" i="2"/>
  <c r="V8440" i="2"/>
  <c r="T8440" i="2"/>
  <c r="S8416" i="2"/>
  <c r="V8416" i="2"/>
  <c r="S8392" i="2"/>
  <c r="T8392" i="2"/>
  <c r="U8392" i="2"/>
  <c r="U8368" i="2"/>
  <c r="V8368" i="2"/>
  <c r="S8356" i="2"/>
  <c r="T8356" i="2"/>
  <c r="S8332" i="2"/>
  <c r="T8332" i="2"/>
  <c r="S8296" i="2"/>
  <c r="V8296" i="2"/>
  <c r="T8296" i="2"/>
  <c r="S8272" i="2"/>
  <c r="V8272" i="2"/>
  <c r="S8260" i="2"/>
  <c r="T8260" i="2"/>
  <c r="V8260" i="2"/>
  <c r="U8236" i="2"/>
  <c r="T8236" i="2"/>
  <c r="U8212" i="2"/>
  <c r="T8212" i="2"/>
  <c r="S8188" i="2"/>
  <c r="V8188" i="2"/>
  <c r="S8140" i="2"/>
  <c r="V8140" i="2"/>
  <c r="S8128" i="2"/>
  <c r="U8128" i="2"/>
  <c r="S8116" i="2"/>
  <c r="V8116" i="2"/>
  <c r="T8092" i="2"/>
  <c r="V8092" i="2"/>
  <c r="U8092" i="2"/>
  <c r="U8056" i="2"/>
  <c r="T8056" i="2"/>
  <c r="S7960" i="2"/>
  <c r="U7960" i="2"/>
  <c r="V7960" i="2"/>
  <c r="U7948" i="2"/>
  <c r="V7948" i="2"/>
  <c r="T7948" i="2"/>
  <c r="U7936" i="2"/>
  <c r="V7936" i="2"/>
  <c r="S7912" i="2"/>
  <c r="U7912" i="2"/>
  <c r="T7912" i="2"/>
  <c r="S7900" i="2"/>
  <c r="V7900" i="2"/>
  <c r="T7876" i="2"/>
  <c r="V7876" i="2"/>
  <c r="U7876" i="2"/>
  <c r="U7852" i="2"/>
  <c r="T7852" i="2"/>
  <c r="S7828" i="2"/>
  <c r="V7828" i="2"/>
  <c r="U7828" i="2"/>
  <c r="T7828" i="2"/>
  <c r="S7756" i="2"/>
  <c r="T7756" i="2"/>
  <c r="V7756" i="2"/>
  <c r="U7732" i="2"/>
  <c r="T7732" i="2"/>
  <c r="V7732" i="2"/>
  <c r="S7684" i="2"/>
  <c r="T7684" i="2"/>
  <c r="V7684" i="2"/>
  <c r="U7684" i="2"/>
  <c r="T7672" i="2"/>
  <c r="U7672" i="2"/>
  <c r="R7660" i="2"/>
  <c r="V7660" i="2"/>
  <c r="U7648" i="2"/>
  <c r="V7648" i="2"/>
  <c r="S7600" i="2"/>
  <c r="T7600" i="2"/>
  <c r="V7600" i="2"/>
  <c r="U7504" i="2"/>
  <c r="V7504" i="2"/>
  <c r="V7432" i="2"/>
  <c r="U7432" i="2"/>
  <c r="R7420" i="2"/>
  <c r="V7420" i="2"/>
  <c r="T7408" i="2"/>
  <c r="V7408" i="2"/>
  <c r="S7396" i="2"/>
  <c r="V7396" i="2"/>
  <c r="U7396" i="2"/>
  <c r="S7192" i="2"/>
  <c r="U7192" i="2"/>
  <c r="S7168" i="2"/>
  <c r="U7168" i="2"/>
  <c r="S7144" i="2"/>
  <c r="V7144" i="2"/>
  <c r="T7084" i="2"/>
  <c r="U7084" i="2"/>
  <c r="S7048" i="2"/>
  <c r="V7048" i="2"/>
  <c r="T7048" i="2"/>
  <c r="S7036" i="2"/>
  <c r="U7036" i="2"/>
  <c r="V7036" i="2"/>
  <c r="U7012" i="2"/>
  <c r="T7012" i="2"/>
  <c r="V7012" i="2"/>
  <c r="S7000" i="2"/>
  <c r="V7000" i="2"/>
  <c r="T6988" i="2"/>
  <c r="U6988" i="2"/>
  <c r="U6928" i="2"/>
  <c r="V6928" i="2"/>
  <c r="S6904" i="2"/>
  <c r="T6904" i="2"/>
  <c r="S6892" i="2"/>
  <c r="V6892" i="2"/>
  <c r="U6892" i="2"/>
  <c r="T6868" i="2"/>
  <c r="V6868" i="2"/>
  <c r="R6844" i="2"/>
  <c r="V6844" i="2"/>
  <c r="U6784" i="2"/>
  <c r="V6784" i="2"/>
  <c r="S6760" i="2"/>
  <c r="U6760" i="2"/>
  <c r="S6748" i="2"/>
  <c r="V6748" i="2"/>
  <c r="T6748" i="2"/>
  <c r="S6736" i="2"/>
  <c r="T6736" i="2"/>
  <c r="V6736" i="2"/>
  <c r="S6676" i="2"/>
  <c r="U6676" i="2"/>
  <c r="V6676" i="2"/>
  <c r="U6640" i="2"/>
  <c r="V6640" i="2"/>
  <c r="S6616" i="2"/>
  <c r="V6616" i="2"/>
  <c r="S6520" i="2"/>
  <c r="V6520" i="2"/>
  <c r="U6496" i="2"/>
  <c r="V6496" i="2"/>
  <c r="S6472" i="2"/>
  <c r="U6472" i="2"/>
  <c r="U6352" i="2"/>
  <c r="V6352" i="2"/>
  <c r="S6328" i="2"/>
  <c r="V6328" i="2"/>
  <c r="S6316" i="2"/>
  <c r="U6316" i="2"/>
  <c r="V6316" i="2"/>
  <c r="V6268" i="2"/>
  <c r="U6268" i="2"/>
  <c r="S6244" i="2"/>
  <c r="V6244" i="2"/>
  <c r="U6220" i="2"/>
  <c r="T6220" i="2"/>
  <c r="V6220" i="2"/>
  <c r="U6208" i="2"/>
  <c r="V6208" i="2"/>
  <c r="S6184" i="2"/>
  <c r="U6184" i="2"/>
  <c r="T6172" i="2"/>
  <c r="V6172" i="2"/>
  <c r="S6160" i="2"/>
  <c r="U6160" i="2"/>
  <c r="V6160" i="2"/>
  <c r="V6148" i="2"/>
  <c r="T6148" i="2"/>
  <c r="S6136" i="2"/>
  <c r="V6136" i="2"/>
  <c r="S6112" i="2"/>
  <c r="U6112" i="2"/>
  <c r="T6112" i="2"/>
  <c r="S6100" i="2"/>
  <c r="T6100" i="2"/>
  <c r="V6100" i="2"/>
  <c r="T6076" i="2"/>
  <c r="U6076" i="2"/>
  <c r="V6076" i="2"/>
  <c r="U6064" i="2"/>
  <c r="V6064" i="2"/>
  <c r="S6028" i="2"/>
  <c r="V6028" i="2"/>
  <c r="U6028" i="2"/>
  <c r="S5944" i="2"/>
  <c r="V5944" i="2"/>
  <c r="S5884" i="2"/>
  <c r="T5884" i="2"/>
  <c r="V5884" i="2"/>
  <c r="T5812" i="2"/>
  <c r="V5812" i="2"/>
  <c r="U5812" i="2"/>
  <c r="T5800" i="2"/>
  <c r="V5800" i="2"/>
  <c r="R5788" i="2"/>
  <c r="T5788" i="2"/>
  <c r="T5752" i="2"/>
  <c r="U5752" i="2"/>
  <c r="U5704" i="2"/>
  <c r="V5704" i="2"/>
  <c r="T5680" i="2"/>
  <c r="V5680" i="2"/>
  <c r="V5608" i="2"/>
  <c r="U5608" i="2"/>
  <c r="R5596" i="2"/>
  <c r="U5596" i="2"/>
  <c r="U5560" i="2"/>
  <c r="V5560" i="2"/>
  <c r="T5560" i="2"/>
  <c r="T5536" i="2"/>
  <c r="U5536" i="2"/>
  <c r="V5536" i="2"/>
  <c r="T5512" i="2"/>
  <c r="U5512" i="2"/>
  <c r="V5512" i="2"/>
  <c r="U5500" i="2"/>
  <c r="V5500" i="2"/>
  <c r="U5464" i="2"/>
  <c r="T5464" i="2"/>
  <c r="V5464" i="2"/>
  <c r="U5440" i="2"/>
  <c r="V5440" i="2"/>
  <c r="T5320" i="2"/>
  <c r="V5320" i="2"/>
  <c r="U5320" i="2"/>
  <c r="S5308" i="2"/>
  <c r="U5308" i="2"/>
  <c r="T5308" i="2"/>
  <c r="T5296" i="2"/>
  <c r="V5296" i="2"/>
  <c r="U5284" i="2"/>
  <c r="V5284" i="2"/>
  <c r="U5272" i="2"/>
  <c r="V5272" i="2"/>
  <c r="U5260" i="2"/>
  <c r="V5260" i="2"/>
  <c r="T5248" i="2"/>
  <c r="U5248" i="2"/>
  <c r="U5224" i="2"/>
  <c r="T5224" i="2"/>
  <c r="V5224" i="2"/>
  <c r="S5212" i="2"/>
  <c r="V5212" i="2"/>
  <c r="U5188" i="2"/>
  <c r="V5188" i="2"/>
  <c r="S5164" i="2"/>
  <c r="V5164" i="2"/>
  <c r="U5164" i="2"/>
  <c r="S5140" i="2"/>
  <c r="V5140" i="2"/>
  <c r="U5140" i="2"/>
  <c r="T5140" i="2"/>
  <c r="S5116" i="2"/>
  <c r="V5116" i="2"/>
  <c r="T4996" i="2"/>
  <c r="U4996" i="2"/>
  <c r="U4972" i="2"/>
  <c r="V4972" i="2"/>
  <c r="R4948" i="2"/>
  <c r="T4948" i="2"/>
  <c r="S4924" i="2"/>
  <c r="T4924" i="2"/>
  <c r="V4924" i="2"/>
  <c r="S4876" i="2"/>
  <c r="V4876" i="2"/>
  <c r="U4768" i="2"/>
  <c r="V4768" i="2"/>
  <c r="S4732" i="2"/>
  <c r="U4732" i="2"/>
  <c r="V4732" i="2"/>
  <c r="S4720" i="2"/>
  <c r="V4720" i="2"/>
  <c r="T4720" i="2"/>
  <c r="S4708" i="2"/>
  <c r="V4708" i="2"/>
  <c r="T4696" i="2"/>
  <c r="V4696" i="2"/>
  <c r="S4684" i="2"/>
  <c r="V4684" i="2"/>
  <c r="U4672" i="2"/>
  <c r="V4672" i="2"/>
  <c r="U4648" i="2"/>
  <c r="V4648" i="2"/>
  <c r="U4576" i="2"/>
  <c r="V4576" i="2"/>
  <c r="U4552" i="2"/>
  <c r="V4552" i="2"/>
  <c r="S4516" i="2"/>
  <c r="V4516" i="2"/>
  <c r="T4492" i="2"/>
  <c r="V4492" i="2"/>
  <c r="U4468" i="2"/>
  <c r="V4468" i="2"/>
  <c r="T4468" i="2"/>
  <c r="U4444" i="2"/>
  <c r="V4444" i="2"/>
  <c r="R4432" i="2"/>
  <c r="T4432" i="2"/>
  <c r="S4408" i="2"/>
  <c r="V4408" i="2"/>
  <c r="S4372" i="2"/>
  <c r="U4372" i="2"/>
  <c r="V4372" i="2"/>
  <c r="U4324" i="2"/>
  <c r="T4324" i="2"/>
  <c r="T4312" i="2"/>
  <c r="V4312" i="2"/>
  <c r="T4300" i="2"/>
  <c r="V4300" i="2"/>
  <c r="S4276" i="2"/>
  <c r="V4276" i="2"/>
  <c r="T4276" i="2"/>
  <c r="T4264" i="2"/>
  <c r="V4264" i="2"/>
  <c r="T4144" i="2"/>
  <c r="U4144" i="2"/>
  <c r="S4012" i="2"/>
  <c r="U4012" i="2"/>
  <c r="V4012" i="2"/>
  <c r="U4000" i="2"/>
  <c r="V4000" i="2"/>
  <c r="T3952" i="2"/>
  <c r="V3952" i="2"/>
  <c r="V3928" i="2"/>
  <c r="U3928" i="2"/>
  <c r="S3904" i="2"/>
  <c r="V3904" i="2"/>
  <c r="S3844" i="2"/>
  <c r="V3844" i="2"/>
  <c r="S3832" i="2"/>
  <c r="U3832" i="2"/>
  <c r="U3820" i="2"/>
  <c r="V3820" i="2"/>
  <c r="U3724" i="2"/>
  <c r="T3724" i="2"/>
  <c r="V3724" i="2"/>
  <c r="T3676" i="2"/>
  <c r="V3676" i="2"/>
  <c r="V3652" i="2"/>
  <c r="T3652" i="2"/>
  <c r="U3640" i="2"/>
  <c r="V3640" i="2"/>
  <c r="S3616" i="2"/>
  <c r="U3616" i="2"/>
  <c r="V3616" i="2"/>
  <c r="U3556" i="2"/>
  <c r="V3556" i="2"/>
  <c r="S3544" i="2"/>
  <c r="U3544" i="2"/>
  <c r="V3544" i="2"/>
  <c r="U3520" i="2"/>
  <c r="T3520" i="2"/>
  <c r="U3508" i="2"/>
  <c r="V3508" i="2"/>
  <c r="V3496" i="2"/>
  <c r="T3496" i="2"/>
  <c r="U3496" i="2"/>
  <c r="U3484" i="2"/>
  <c r="V3484" i="2"/>
  <c r="T3472" i="2"/>
  <c r="V3472" i="2"/>
  <c r="U3472" i="2"/>
  <c r="T3388" i="2"/>
  <c r="V3388" i="2"/>
  <c r="S3364" i="2"/>
  <c r="U3364" i="2"/>
  <c r="U3304" i="2"/>
  <c r="V3304" i="2"/>
  <c r="V3280" i="2"/>
  <c r="T3280" i="2"/>
  <c r="U3256" i="2"/>
  <c r="V3256" i="2"/>
  <c r="S3232" i="2"/>
  <c r="U3232" i="2"/>
  <c r="T3232" i="2"/>
  <c r="V3232" i="2"/>
  <c r="U3220" i="2"/>
  <c r="T3220" i="2"/>
  <c r="V3220" i="2"/>
  <c r="U3196" i="2"/>
  <c r="V3196" i="2"/>
  <c r="S3124" i="2"/>
  <c r="V3124" i="2"/>
  <c r="T3124" i="2"/>
  <c r="T3112" i="2"/>
  <c r="U3112" i="2"/>
  <c r="V3100" i="2"/>
  <c r="T3100" i="2"/>
  <c r="U3088" i="2"/>
  <c r="V3088" i="2"/>
  <c r="T3076" i="2"/>
  <c r="U3076" i="2"/>
  <c r="V3076" i="2"/>
  <c r="T3064" i="2"/>
  <c r="U3064" i="2"/>
  <c r="U3052" i="2"/>
  <c r="V3052" i="2"/>
  <c r="U3004" i="2"/>
  <c r="V3004" i="2"/>
  <c r="T3004" i="2"/>
  <c r="U2980" i="2"/>
  <c r="V2980" i="2"/>
  <c r="T2944" i="2"/>
  <c r="V2944" i="2"/>
  <c r="T2920" i="2"/>
  <c r="V2920" i="2"/>
  <c r="U2920" i="2"/>
  <c r="U2824" i="2"/>
  <c r="T2824" i="2"/>
  <c r="V2824" i="2"/>
  <c r="V2800" i="2"/>
  <c r="U2800" i="2"/>
  <c r="U2740" i="2"/>
  <c r="V2740" i="2"/>
  <c r="T2632" i="2"/>
  <c r="V2632" i="2"/>
  <c r="S2512" i="2"/>
  <c r="T2512" i="2"/>
  <c r="V2512" i="2"/>
  <c r="U2500" i="2"/>
  <c r="V2500" i="2"/>
  <c r="U2332" i="2"/>
  <c r="V2332" i="2"/>
  <c r="T2308" i="2"/>
  <c r="V2308" i="2"/>
  <c r="T2296" i="2"/>
  <c r="V2296" i="2"/>
  <c r="T2284" i="2"/>
  <c r="U2284" i="2"/>
  <c r="U2260" i="2"/>
  <c r="V2260" i="2"/>
  <c r="T2236" i="2"/>
  <c r="V2236" i="2"/>
  <c r="U2236" i="2"/>
  <c r="T2224" i="2"/>
  <c r="V2224" i="2"/>
  <c r="U2164" i="2"/>
  <c r="V2164" i="2"/>
  <c r="U1996" i="2"/>
  <c r="V1996" i="2"/>
  <c r="U1924" i="2"/>
  <c r="V1924" i="2"/>
  <c r="U1804" i="2"/>
  <c r="V1804" i="2"/>
  <c r="U1324" i="2"/>
  <c r="V1324" i="2"/>
  <c r="U1072" i="2"/>
  <c r="V1072" i="2"/>
  <c r="T1072" i="2"/>
  <c r="U1048" i="2"/>
  <c r="V1048" i="2"/>
  <c r="U1036" i="2"/>
  <c r="V1036" i="2"/>
  <c r="V976" i="2"/>
  <c r="U976" i="2"/>
  <c r="T976" i="2"/>
  <c r="T832" i="2"/>
  <c r="V832" i="2"/>
  <c r="T784" i="2"/>
  <c r="U784" i="2"/>
  <c r="U748" i="2"/>
  <c r="V748" i="2"/>
  <c r="V676" i="2"/>
  <c r="U676" i="2"/>
  <c r="U652" i="2"/>
  <c r="V652" i="2"/>
  <c r="T616" i="2"/>
  <c r="V616" i="2"/>
  <c r="U616" i="2"/>
  <c r="U604" i="2"/>
  <c r="V604" i="2"/>
  <c r="V556" i="2"/>
  <c r="U556" i="2"/>
  <c r="T556" i="2"/>
  <c r="T532" i="2"/>
  <c r="V532" i="2"/>
  <c r="T472" i="2"/>
  <c r="V472" i="2"/>
  <c r="U388" i="2"/>
  <c r="T388" i="2"/>
  <c r="V388" i="2"/>
  <c r="V364" i="2"/>
  <c r="T364" i="2"/>
  <c r="T340" i="2"/>
  <c r="V340" i="2"/>
  <c r="T304" i="2"/>
  <c r="V304" i="2"/>
  <c r="U280" i="2"/>
  <c r="T280" i="2"/>
  <c r="V280" i="2"/>
  <c r="U256" i="2"/>
  <c r="V256" i="2"/>
  <c r="T244" i="2"/>
  <c r="V244" i="2"/>
  <c r="T16" i="2"/>
  <c r="V16" i="2"/>
  <c r="T7180" i="2"/>
  <c r="T6964" i="2"/>
  <c r="T6832" i="2"/>
  <c r="T6412" i="2"/>
  <c r="T5563" i="2"/>
  <c r="T5212" i="2"/>
  <c r="T2812" i="2"/>
  <c r="T2344" i="2"/>
  <c r="T916" i="2"/>
  <c r="U9436" i="2"/>
  <c r="U9352" i="2"/>
  <c r="U7972" i="2"/>
  <c r="U7840" i="2"/>
  <c r="U7120" i="2"/>
  <c r="U6964" i="2"/>
  <c r="U6448" i="2"/>
  <c r="U6292" i="2"/>
  <c r="U5551" i="2"/>
  <c r="U5368" i="2"/>
  <c r="U4036" i="2"/>
  <c r="U3523" i="2"/>
  <c r="U3100" i="2"/>
  <c r="U3007" i="2"/>
  <c r="U424" i="2"/>
  <c r="U136" i="2"/>
  <c r="V9136" i="2"/>
  <c r="V8716" i="2"/>
  <c r="V8512" i="2"/>
  <c r="V8488" i="2"/>
  <c r="V8464" i="2"/>
  <c r="V8128" i="2"/>
  <c r="V7636" i="2"/>
  <c r="V6808" i="2"/>
  <c r="V6412" i="2"/>
  <c r="V6364" i="2"/>
  <c r="V6184" i="2"/>
  <c r="V5392" i="2"/>
  <c r="V5248" i="2"/>
  <c r="V4939" i="2"/>
  <c r="V4216" i="2"/>
  <c r="V3736" i="2"/>
  <c r="V2803" i="2"/>
  <c r="V2056" i="2"/>
  <c r="V1792" i="2"/>
  <c r="V628" i="2"/>
  <c r="S9531" i="2"/>
  <c r="U9531" i="2"/>
  <c r="V9531" i="2"/>
  <c r="T9483" i="2"/>
  <c r="V9483" i="2"/>
  <c r="S9471" i="2"/>
  <c r="T9471" i="2"/>
  <c r="S9447" i="2"/>
  <c r="V9447" i="2"/>
  <c r="T9435" i="2"/>
  <c r="U9435" i="2"/>
  <c r="R9399" i="2"/>
  <c r="U9399" i="2"/>
  <c r="V9399" i="2"/>
  <c r="U9363" i="2"/>
  <c r="V9363" i="2"/>
  <c r="T9339" i="2"/>
  <c r="V9339" i="2"/>
  <c r="U9339" i="2"/>
  <c r="S9315" i="2"/>
  <c r="V9315" i="2"/>
  <c r="S9279" i="2"/>
  <c r="U9279" i="2"/>
  <c r="U9267" i="2"/>
  <c r="T9267" i="2"/>
  <c r="U9255" i="2"/>
  <c r="T9255" i="2"/>
  <c r="V9255" i="2"/>
  <c r="S9183" i="2"/>
  <c r="V9183" i="2"/>
  <c r="T9183" i="2"/>
  <c r="S9099" i="2"/>
  <c r="T9099" i="2"/>
  <c r="V9099" i="2"/>
  <c r="U9087" i="2"/>
  <c r="T9087" i="2"/>
  <c r="U9075" i="2"/>
  <c r="T9075" i="2"/>
  <c r="T9051" i="2"/>
  <c r="V9051" i="2"/>
  <c r="S9027" i="2"/>
  <c r="U9027" i="2"/>
  <c r="V9027" i="2"/>
  <c r="U8967" i="2"/>
  <c r="T8967" i="2"/>
  <c r="V8967" i="2"/>
  <c r="S8955" i="2"/>
  <c r="U8955" i="2"/>
  <c r="R5607" i="2"/>
  <c r="V5607" i="2"/>
  <c r="U5559" i="2"/>
  <c r="T5559" i="2"/>
  <c r="V5559" i="2"/>
  <c r="T5547" i="2"/>
  <c r="V5547" i="2"/>
  <c r="U5547" i="2"/>
  <c r="R5535" i="2"/>
  <c r="V5535" i="2"/>
  <c r="V5523" i="2"/>
  <c r="U5523" i="2"/>
  <c r="T5487" i="2"/>
  <c r="V5487" i="2"/>
  <c r="T5451" i="2"/>
  <c r="U5451" i="2"/>
  <c r="T5403" i="2"/>
  <c r="V5403" i="2"/>
  <c r="U5403" i="2"/>
  <c r="V5391" i="2"/>
  <c r="U5391" i="2"/>
  <c r="R5307" i="2"/>
  <c r="T5307" i="2"/>
  <c r="T5283" i="2"/>
  <c r="V5283" i="2"/>
  <c r="U5259" i="2"/>
  <c r="V5259" i="2"/>
  <c r="T5247" i="2"/>
  <c r="V5247" i="2"/>
  <c r="S5235" i="2"/>
  <c r="V5235" i="2"/>
  <c r="U5235" i="2"/>
  <c r="U5223" i="2"/>
  <c r="V5223" i="2"/>
  <c r="U5163" i="2"/>
  <c r="T5163" i="2"/>
  <c r="U5127" i="2"/>
  <c r="T5127" i="2"/>
  <c r="T5079" i="2"/>
  <c r="V5079" i="2"/>
  <c r="U5079" i="2"/>
  <c r="V5067" i="2"/>
  <c r="U5067" i="2"/>
  <c r="T5007" i="2"/>
  <c r="V5007" i="2"/>
  <c r="T4995" i="2"/>
  <c r="V4995" i="2"/>
  <c r="U4983" i="2"/>
  <c r="V4983" i="2"/>
  <c r="T4959" i="2"/>
  <c r="V4959" i="2"/>
  <c r="U4959" i="2"/>
  <c r="R4947" i="2"/>
  <c r="T4947" i="2"/>
  <c r="V4947" i="2"/>
  <c r="U4923" i="2"/>
  <c r="V4923" i="2"/>
  <c r="T4911" i="2"/>
  <c r="V4911" i="2"/>
  <c r="V4875" i="2"/>
  <c r="T4875" i="2"/>
  <c r="T4863" i="2"/>
  <c r="U4863" i="2"/>
  <c r="V4863" i="2"/>
  <c r="T4839" i="2"/>
  <c r="V4839" i="2"/>
  <c r="T4827" i="2"/>
  <c r="V4827" i="2"/>
  <c r="U4827" i="2"/>
  <c r="T4791" i="2"/>
  <c r="U4791" i="2"/>
  <c r="V4791" i="2"/>
  <c r="S4767" i="2"/>
  <c r="V4767" i="2"/>
  <c r="U4731" i="2"/>
  <c r="V4731" i="2"/>
  <c r="U4719" i="2"/>
  <c r="T4719" i="2"/>
  <c r="S4707" i="2"/>
  <c r="V4707" i="2"/>
  <c r="V4683" i="2"/>
  <c r="U4683" i="2"/>
  <c r="T4683" i="2"/>
  <c r="U4671" i="2"/>
  <c r="V4671" i="2"/>
  <c r="U4611" i="2"/>
  <c r="V4611" i="2"/>
  <c r="U4551" i="2"/>
  <c r="V4551" i="2"/>
  <c r="T4527" i="2"/>
  <c r="V4527" i="2"/>
  <c r="S4503" i="2"/>
  <c r="V4503" i="2"/>
  <c r="T4491" i="2"/>
  <c r="V4491" i="2"/>
  <c r="U4467" i="2"/>
  <c r="V4467" i="2"/>
  <c r="T4455" i="2"/>
  <c r="U4455" i="2"/>
  <c r="U4443" i="2"/>
  <c r="S4443" i="2"/>
  <c r="U4431" i="2"/>
  <c r="V4431" i="2"/>
  <c r="S4407" i="2"/>
  <c r="T4407" i="2"/>
  <c r="U4383" i="2"/>
  <c r="V4383" i="2"/>
  <c r="U4359" i="2"/>
  <c r="V4359" i="2"/>
  <c r="T4347" i="2"/>
  <c r="V4347" i="2"/>
  <c r="S4323" i="2"/>
  <c r="U4323" i="2"/>
  <c r="T4311" i="2"/>
  <c r="V4311" i="2"/>
  <c r="U4311" i="2"/>
  <c r="V4239" i="2"/>
  <c r="U4239" i="2"/>
  <c r="S4215" i="2"/>
  <c r="V4215" i="2"/>
  <c r="U4203" i="2"/>
  <c r="V4203" i="2"/>
  <c r="T4167" i="2"/>
  <c r="U4167" i="2"/>
  <c r="V4167" i="2"/>
  <c r="T4143" i="2"/>
  <c r="V4143" i="2"/>
  <c r="S4095" i="2"/>
  <c r="U4095" i="2"/>
  <c r="V4095" i="2"/>
  <c r="T4083" i="2"/>
  <c r="U4083" i="2"/>
  <c r="U4071" i="2"/>
  <c r="V4071" i="2"/>
  <c r="T4059" i="2"/>
  <c r="V4059" i="2"/>
  <c r="U4059" i="2"/>
  <c r="T4011" i="2"/>
  <c r="U4011" i="2"/>
  <c r="V3975" i="2"/>
  <c r="T3975" i="2"/>
  <c r="U3963" i="2"/>
  <c r="V3963" i="2"/>
  <c r="S3939" i="2"/>
  <c r="U3939" i="2"/>
  <c r="T3891" i="2"/>
  <c r="V3891" i="2"/>
  <c r="T3855" i="2"/>
  <c r="U3855" i="2"/>
  <c r="T3843" i="2"/>
  <c r="V3843" i="2"/>
  <c r="U3843" i="2"/>
  <c r="U3819" i="2"/>
  <c r="T3819" i="2"/>
  <c r="V3819" i="2"/>
  <c r="S3807" i="2"/>
  <c r="U3807" i="2"/>
  <c r="T3771" i="2"/>
  <c r="V3771" i="2"/>
  <c r="U3771" i="2"/>
  <c r="U3747" i="2"/>
  <c r="V3747" i="2"/>
  <c r="T3735" i="2"/>
  <c r="V3735" i="2"/>
  <c r="T3723" i="2"/>
  <c r="V3723" i="2"/>
  <c r="U3687" i="2"/>
  <c r="V3687" i="2"/>
  <c r="T3675" i="2"/>
  <c r="U3675" i="2"/>
  <c r="U3651" i="2"/>
  <c r="V3651" i="2"/>
  <c r="U3579" i="2"/>
  <c r="T3579" i="2"/>
  <c r="V3579" i="2"/>
  <c r="V3543" i="2"/>
  <c r="T3543" i="2"/>
  <c r="U3507" i="2"/>
  <c r="V3507" i="2"/>
  <c r="U3423" i="2"/>
  <c r="V3423" i="2"/>
  <c r="T3411" i="2"/>
  <c r="V3411" i="2"/>
  <c r="U3411" i="2"/>
  <c r="T3387" i="2"/>
  <c r="V3387" i="2"/>
  <c r="T3375" i="2"/>
  <c r="V3375" i="2"/>
  <c r="U3363" i="2"/>
  <c r="V3363" i="2"/>
  <c r="U3315" i="2"/>
  <c r="V3315" i="2"/>
  <c r="U3279" i="2"/>
  <c r="V3279" i="2"/>
  <c r="S3267" i="2"/>
  <c r="V3267" i="2"/>
  <c r="T3255" i="2"/>
  <c r="V3255" i="2"/>
  <c r="T3243" i="2"/>
  <c r="V3243" i="2"/>
  <c r="T3195" i="2"/>
  <c r="V3195" i="2"/>
  <c r="U3195" i="2"/>
  <c r="U3171" i="2"/>
  <c r="V3171" i="2"/>
  <c r="V3159" i="2"/>
  <c r="T3159" i="2"/>
  <c r="V3123" i="2"/>
  <c r="U3123" i="2"/>
  <c r="T3087" i="2"/>
  <c r="V3087" i="2"/>
  <c r="T3063" i="2"/>
  <c r="U3063" i="2"/>
  <c r="U3027" i="2"/>
  <c r="V3027" i="2"/>
  <c r="T3015" i="2"/>
  <c r="V3015" i="2"/>
  <c r="T3003" i="2"/>
  <c r="V3003" i="2"/>
  <c r="U3003" i="2"/>
  <c r="U2991" i="2"/>
  <c r="V2991" i="2"/>
  <c r="S2967" i="2"/>
  <c r="V2967" i="2"/>
  <c r="T2955" i="2"/>
  <c r="V2955" i="2"/>
  <c r="U2955" i="2"/>
  <c r="T2943" i="2"/>
  <c r="V2943" i="2"/>
  <c r="T2931" i="2"/>
  <c r="V2931" i="2"/>
  <c r="T2919" i="2"/>
  <c r="V2919" i="2"/>
  <c r="U2871" i="2"/>
  <c r="V2871" i="2"/>
  <c r="U2847" i="2"/>
  <c r="T2847" i="2"/>
  <c r="R2835" i="2"/>
  <c r="T2835" i="2"/>
  <c r="U2823" i="2"/>
  <c r="V2823" i="2"/>
  <c r="T2823" i="2"/>
  <c r="U2811" i="2"/>
  <c r="T2811" i="2"/>
  <c r="U2787" i="2"/>
  <c r="V2787" i="2"/>
  <c r="T2775" i="2"/>
  <c r="U2775" i="2"/>
  <c r="V2679" i="2"/>
  <c r="T2679" i="2"/>
  <c r="U2679" i="2"/>
  <c r="T2655" i="2"/>
  <c r="U2655" i="2"/>
  <c r="V2655" i="2"/>
  <c r="U2631" i="2"/>
  <c r="V2631" i="2"/>
  <c r="T2559" i="2"/>
  <c r="V2559" i="2"/>
  <c r="T2535" i="2"/>
  <c r="V2535" i="2"/>
  <c r="U2535" i="2"/>
  <c r="U2523" i="2"/>
  <c r="T2523" i="2"/>
  <c r="T2511" i="2"/>
  <c r="V2511" i="2"/>
  <c r="U2487" i="2"/>
  <c r="V2487" i="2"/>
  <c r="T2451" i="2"/>
  <c r="U2451" i="2"/>
  <c r="V2451" i="2"/>
  <c r="T2427" i="2"/>
  <c r="V2427" i="2"/>
  <c r="U2427" i="2"/>
  <c r="U2403" i="2"/>
  <c r="V2403" i="2"/>
  <c r="T2391" i="2"/>
  <c r="V2391" i="2"/>
  <c r="U2355" i="2"/>
  <c r="T2355" i="2"/>
  <c r="V2355" i="2"/>
  <c r="T2307" i="2"/>
  <c r="V2307" i="2"/>
  <c r="S2283" i="2"/>
  <c r="V2283" i="2"/>
  <c r="T2223" i="2"/>
  <c r="V2223" i="2"/>
  <c r="U2211" i="2"/>
  <c r="T2211" i="2"/>
  <c r="U2199" i="2"/>
  <c r="V2199" i="2"/>
  <c r="T2187" i="2"/>
  <c r="V2187" i="2"/>
  <c r="U2187" i="2"/>
  <c r="V2127" i="2"/>
  <c r="T2127" i="2"/>
  <c r="V2103" i="2"/>
  <c r="U2103" i="2"/>
  <c r="U2091" i="2"/>
  <c r="V2091" i="2"/>
  <c r="S2091" i="2"/>
  <c r="U2067" i="2"/>
  <c r="V2067" i="2"/>
  <c r="T2055" i="2"/>
  <c r="V2055" i="2"/>
  <c r="U2055" i="2"/>
  <c r="U2019" i="2"/>
  <c r="V2019" i="2"/>
  <c r="U1995" i="2"/>
  <c r="V1995" i="2"/>
  <c r="U1983" i="2"/>
  <c r="V1983" i="2"/>
  <c r="T1983" i="2"/>
  <c r="U1959" i="2"/>
  <c r="V1959" i="2"/>
  <c r="T1923" i="2"/>
  <c r="V1923" i="2"/>
  <c r="U1923" i="2"/>
  <c r="T1911" i="2"/>
  <c r="V1911" i="2"/>
  <c r="T1899" i="2"/>
  <c r="V1899" i="2"/>
  <c r="U1875" i="2"/>
  <c r="V1875" i="2"/>
  <c r="U1851" i="2"/>
  <c r="V1851" i="2"/>
  <c r="U1839" i="2"/>
  <c r="V1839" i="2"/>
  <c r="T1827" i="2"/>
  <c r="V1827" i="2"/>
  <c r="U1767" i="2"/>
  <c r="V1767" i="2"/>
  <c r="V1731" i="2"/>
  <c r="U1731" i="2"/>
  <c r="T1731" i="2"/>
  <c r="T1719" i="2"/>
  <c r="V1719" i="2"/>
  <c r="T1707" i="2"/>
  <c r="V1707" i="2"/>
  <c r="U1707" i="2"/>
  <c r="T1695" i="2"/>
  <c r="V1695" i="2"/>
  <c r="U1695" i="2"/>
  <c r="V1647" i="2"/>
  <c r="U1647" i="2"/>
  <c r="U1635" i="2"/>
  <c r="V1635" i="2"/>
  <c r="U1611" i="2"/>
  <c r="V1611" i="2"/>
  <c r="V1575" i="2"/>
  <c r="U1575" i="2"/>
  <c r="V1563" i="2"/>
  <c r="T1563" i="2"/>
  <c r="T1551" i="2"/>
  <c r="V1551" i="2"/>
  <c r="U1539" i="2"/>
  <c r="V1539" i="2"/>
  <c r="T1539" i="2"/>
  <c r="S1527" i="2"/>
  <c r="V1527" i="2"/>
  <c r="U1503" i="2"/>
  <c r="V1503" i="2"/>
  <c r="T1491" i="2"/>
  <c r="V1491" i="2"/>
  <c r="S1479" i="2"/>
  <c r="V1479" i="2"/>
  <c r="U1443" i="2"/>
  <c r="V1443" i="2"/>
  <c r="T1431" i="2"/>
  <c r="V1431" i="2"/>
  <c r="U1431" i="2"/>
  <c r="T1419" i="2"/>
  <c r="V1419" i="2"/>
  <c r="T1407" i="2"/>
  <c r="V1407" i="2"/>
  <c r="U1395" i="2"/>
  <c r="V1395" i="2"/>
  <c r="T1395" i="2"/>
  <c r="T1383" i="2"/>
  <c r="V1383" i="2"/>
  <c r="U1371" i="2"/>
  <c r="V1371" i="2"/>
  <c r="T1371" i="2"/>
  <c r="T1347" i="2"/>
  <c r="V1347" i="2"/>
  <c r="U1347" i="2"/>
  <c r="U1335" i="2"/>
  <c r="V1335" i="2"/>
  <c r="T1323" i="2"/>
  <c r="V1323" i="2"/>
  <c r="U1323" i="2"/>
  <c r="U1299" i="2"/>
  <c r="V1299" i="2"/>
  <c r="T1251" i="2"/>
  <c r="V1251" i="2"/>
  <c r="U1251" i="2"/>
  <c r="V1239" i="2"/>
  <c r="T1239" i="2"/>
  <c r="U1227" i="2"/>
  <c r="V1227" i="2"/>
  <c r="T1191" i="2"/>
  <c r="V1191" i="2"/>
  <c r="U1191" i="2"/>
  <c r="T1179" i="2"/>
  <c r="V1179" i="2"/>
  <c r="U1131" i="2"/>
  <c r="V1131" i="2"/>
  <c r="T1131" i="2"/>
  <c r="U1119" i="2"/>
  <c r="V1119" i="2"/>
  <c r="V1107" i="2"/>
  <c r="T1107" i="2"/>
  <c r="U1107" i="2"/>
  <c r="T1095" i="2"/>
  <c r="V1095" i="2"/>
  <c r="U1071" i="2"/>
  <c r="V1071" i="2"/>
  <c r="T1059" i="2"/>
  <c r="V1059" i="2"/>
  <c r="U1059" i="2"/>
  <c r="S7203" i="2"/>
  <c r="T8451" i="2"/>
  <c r="T7647" i="2"/>
  <c r="T7418" i="2"/>
  <c r="T7107" i="2"/>
  <c r="T6435" i="2"/>
  <c r="T5678" i="2"/>
  <c r="T4923" i="2"/>
  <c r="T4634" i="2"/>
  <c r="T3795" i="2"/>
  <c r="T2583" i="2"/>
  <c r="T1682" i="2"/>
  <c r="T1299" i="2"/>
  <c r="T1119" i="2"/>
  <c r="U9387" i="2"/>
  <c r="U9278" i="2"/>
  <c r="U8883" i="2"/>
  <c r="U8691" i="2"/>
  <c r="U8474" i="2"/>
  <c r="U7911" i="2"/>
  <c r="U7443" i="2"/>
  <c r="U7371" i="2"/>
  <c r="U6926" i="2"/>
  <c r="U6879" i="2"/>
  <c r="U5870" i="2"/>
  <c r="U5234" i="2"/>
  <c r="U5090" i="2"/>
  <c r="U4851" i="2"/>
  <c r="U3831" i="2"/>
  <c r="U3543" i="2"/>
  <c r="U3387" i="2"/>
  <c r="U3050" i="2"/>
  <c r="U2967" i="2"/>
  <c r="U2702" i="2"/>
  <c r="U2391" i="2"/>
  <c r="U2235" i="2"/>
  <c r="U1022" i="2"/>
  <c r="V9542" i="2"/>
  <c r="V9146" i="2"/>
  <c r="V8979" i="2"/>
  <c r="V8739" i="2"/>
  <c r="V8595" i="2"/>
  <c r="V8402" i="2"/>
  <c r="V8054" i="2"/>
  <c r="V7839" i="2"/>
  <c r="V7802" i="2"/>
  <c r="V7658" i="2"/>
  <c r="V7239" i="2"/>
  <c r="V7178" i="2"/>
  <c r="V6435" i="2"/>
  <c r="V6219" i="2"/>
  <c r="V6122" i="2"/>
  <c r="V5150" i="2"/>
  <c r="V4466" i="2"/>
  <c r="V3951" i="2"/>
  <c r="V3218" i="2"/>
  <c r="V3099" i="2"/>
  <c r="V3075" i="2"/>
  <c r="V2847" i="2"/>
  <c r="V2703" i="2"/>
  <c r="V2618" i="2"/>
  <c r="V2475" i="2"/>
  <c r="S8919" i="2"/>
  <c r="U8919" i="2"/>
  <c r="V8919" i="2"/>
  <c r="U8907" i="2"/>
  <c r="V8907" i="2"/>
  <c r="T8907" i="2"/>
  <c r="S8895" i="2"/>
  <c r="U8895" i="2"/>
  <c r="S8871" i="2"/>
  <c r="V8871" i="2"/>
  <c r="T8847" i="2"/>
  <c r="U8847" i="2"/>
  <c r="T8835" i="2"/>
  <c r="V8835" i="2"/>
  <c r="U8811" i="2"/>
  <c r="T8811" i="2"/>
  <c r="S8775" i="2"/>
  <c r="T8775" i="2"/>
  <c r="S8763" i="2"/>
  <c r="U8763" i="2"/>
  <c r="T8715" i="2"/>
  <c r="V8715" i="2"/>
  <c r="U8715" i="2"/>
  <c r="U8679" i="2"/>
  <c r="V8679" i="2"/>
  <c r="S8655" i="2"/>
  <c r="T8655" i="2"/>
  <c r="S8631" i="2"/>
  <c r="V8631" i="2"/>
  <c r="S8619" i="2"/>
  <c r="V8619" i="2"/>
  <c r="S8583" i="2"/>
  <c r="V8583" i="2"/>
  <c r="V8571" i="2"/>
  <c r="T8571" i="2"/>
  <c r="T8475" i="2"/>
  <c r="V8475" i="2"/>
  <c r="U8475" i="2"/>
  <c r="U8463" i="2"/>
  <c r="V8463" i="2"/>
  <c r="T8427" i="2"/>
  <c r="V8427" i="2"/>
  <c r="R8415" i="2"/>
  <c r="V8415" i="2"/>
  <c r="S8391" i="2"/>
  <c r="V8391" i="2"/>
  <c r="U8391" i="2"/>
  <c r="T8391" i="2"/>
  <c r="T8331" i="2"/>
  <c r="Q8331" i="2"/>
  <c r="U8307" i="2"/>
  <c r="V8307" i="2"/>
  <c r="V8247" i="2"/>
  <c r="U8247" i="2"/>
  <c r="T8247" i="2"/>
  <c r="V8199" i="2"/>
  <c r="U8199" i="2"/>
  <c r="U8175" i="2"/>
  <c r="T8175" i="2"/>
  <c r="U8139" i="2"/>
  <c r="V8139" i="2"/>
  <c r="T8115" i="2"/>
  <c r="S8115" i="2"/>
  <c r="V8115" i="2"/>
  <c r="T8091" i="2"/>
  <c r="V8091" i="2"/>
  <c r="T8079" i="2"/>
  <c r="V8079" i="2"/>
  <c r="R8055" i="2"/>
  <c r="T8055" i="2"/>
  <c r="T8043" i="2"/>
  <c r="V8043" i="2"/>
  <c r="R8019" i="2"/>
  <c r="V8019" i="2"/>
  <c r="T8007" i="2"/>
  <c r="U8007" i="2"/>
  <c r="V7995" i="2"/>
  <c r="T7995" i="2"/>
  <c r="U7971" i="2"/>
  <c r="T7971" i="2"/>
  <c r="T7959" i="2"/>
  <c r="U7959" i="2"/>
  <c r="U7923" i="2"/>
  <c r="V7923" i="2"/>
  <c r="S7899" i="2"/>
  <c r="T7899" i="2"/>
  <c r="R7875" i="2"/>
  <c r="U7875" i="2"/>
  <c r="V7875" i="2"/>
  <c r="U7863" i="2"/>
  <c r="T7863" i="2"/>
  <c r="U7851" i="2"/>
  <c r="V7851" i="2"/>
  <c r="T7851" i="2"/>
  <c r="T7827" i="2"/>
  <c r="U7827" i="2"/>
  <c r="S7791" i="2"/>
  <c r="V7791" i="2"/>
  <c r="U7791" i="2"/>
  <c r="T7767" i="2"/>
  <c r="V7767" i="2"/>
  <c r="T7731" i="2"/>
  <c r="U7731" i="2"/>
  <c r="R7707" i="2"/>
  <c r="V7707" i="2"/>
  <c r="U7707" i="2"/>
  <c r="T7659" i="2"/>
  <c r="V7659" i="2"/>
  <c r="R7611" i="2"/>
  <c r="T7611" i="2"/>
  <c r="S7611" i="2"/>
  <c r="V7611" i="2"/>
  <c r="T7599" i="2"/>
  <c r="U7599" i="2"/>
  <c r="S7575" i="2"/>
  <c r="V7575" i="2"/>
  <c r="T7563" i="2"/>
  <c r="V7563" i="2"/>
  <c r="U7563" i="2"/>
  <c r="U7539" i="2"/>
  <c r="V7539" i="2"/>
  <c r="S7503" i="2"/>
  <c r="V7503" i="2"/>
  <c r="U7491" i="2"/>
  <c r="V7491" i="2"/>
  <c r="S7479" i="2"/>
  <c r="T7479" i="2"/>
  <c r="U7479" i="2"/>
  <c r="S7419" i="2"/>
  <c r="V7419" i="2"/>
  <c r="U7395" i="2"/>
  <c r="V7395" i="2"/>
  <c r="T7383" i="2"/>
  <c r="U7383" i="2"/>
  <c r="V7383" i="2"/>
  <c r="R7359" i="2"/>
  <c r="V7359" i="2"/>
  <c r="S7335" i="2"/>
  <c r="V7335" i="2"/>
  <c r="T7287" i="2"/>
  <c r="U7287" i="2"/>
  <c r="V7287" i="2"/>
  <c r="S7275" i="2"/>
  <c r="V7275" i="2"/>
  <c r="T7275" i="2"/>
  <c r="U7275" i="2"/>
  <c r="U7263" i="2"/>
  <c r="V7263" i="2"/>
  <c r="T7263" i="2"/>
  <c r="R7227" i="2"/>
  <c r="V7227" i="2"/>
  <c r="S7191" i="2"/>
  <c r="V7191" i="2"/>
  <c r="T7191" i="2"/>
  <c r="T7179" i="2"/>
  <c r="V7179" i="2"/>
  <c r="S7179" i="2"/>
  <c r="T7131" i="2"/>
  <c r="V7131" i="2"/>
  <c r="T7119" i="2"/>
  <c r="V7119" i="2"/>
  <c r="T7083" i="2"/>
  <c r="U7083" i="2"/>
  <c r="T7071" i="2"/>
  <c r="V7071" i="2"/>
  <c r="S7047" i="2"/>
  <c r="T7047" i="2"/>
  <c r="S7035" i="2"/>
  <c r="V7035" i="2"/>
  <c r="R7011" i="2"/>
  <c r="V7011" i="2"/>
  <c r="R6987" i="2"/>
  <c r="V6987" i="2"/>
  <c r="U6987" i="2"/>
  <c r="U6963" i="2"/>
  <c r="V6963" i="2"/>
  <c r="T6963" i="2"/>
  <c r="S6927" i="2"/>
  <c r="V6927" i="2"/>
  <c r="T6891" i="2"/>
  <c r="V6891" i="2"/>
  <c r="U6891" i="2"/>
  <c r="S6855" i="2"/>
  <c r="V6855" i="2"/>
  <c r="V6843" i="2"/>
  <c r="S6843" i="2"/>
  <c r="R6819" i="2"/>
  <c r="T6819" i="2"/>
  <c r="U6795" i="2"/>
  <c r="V6795" i="2"/>
  <c r="S6747" i="2"/>
  <c r="V6747" i="2"/>
  <c r="U6699" i="2"/>
  <c r="V6699" i="2"/>
  <c r="S6663" i="2"/>
  <c r="V6663" i="2"/>
  <c r="S6651" i="2"/>
  <c r="T6651" i="2"/>
  <c r="S6639" i="2"/>
  <c r="T6639" i="2"/>
  <c r="V6639" i="2"/>
  <c r="U6639" i="2"/>
  <c r="T6603" i="2"/>
  <c r="U6603" i="2"/>
  <c r="V6603" i="2"/>
  <c r="S6591" i="2"/>
  <c r="V6591" i="2"/>
  <c r="U6591" i="2"/>
  <c r="U6567" i="2"/>
  <c r="V6567" i="2"/>
  <c r="R6543" i="2"/>
  <c r="T6543" i="2"/>
  <c r="U6543" i="2"/>
  <c r="T6531" i="2"/>
  <c r="V6531" i="2"/>
  <c r="S6519" i="2"/>
  <c r="U6519" i="2"/>
  <c r="V6423" i="2"/>
  <c r="T6423" i="2"/>
  <c r="U6411" i="2"/>
  <c r="V6411" i="2"/>
  <c r="T6375" i="2"/>
  <c r="V6375" i="2"/>
  <c r="T6315" i="2"/>
  <c r="U6315" i="2"/>
  <c r="V6315" i="2"/>
  <c r="R6279" i="2"/>
  <c r="V6279" i="2"/>
  <c r="T6255" i="2"/>
  <c r="V6255" i="2"/>
  <c r="S6231" i="2"/>
  <c r="U6231" i="2"/>
  <c r="R6159" i="2"/>
  <c r="V6159" i="2"/>
  <c r="S6159" i="2"/>
  <c r="U6123" i="2"/>
  <c r="V6123" i="2"/>
  <c r="U6099" i="2"/>
  <c r="V6099" i="2"/>
  <c r="T6075" i="2"/>
  <c r="U6075" i="2"/>
  <c r="U6063" i="2"/>
  <c r="V6063" i="2"/>
  <c r="T6063" i="2"/>
  <c r="U6051" i="2"/>
  <c r="V6051" i="2"/>
  <c r="T6027" i="2"/>
  <c r="V6027" i="2"/>
  <c r="U6027" i="2"/>
  <c r="U6015" i="2"/>
  <c r="T6015" i="2"/>
  <c r="T6003" i="2"/>
  <c r="U6003" i="2"/>
  <c r="S5991" i="2"/>
  <c r="V5991" i="2"/>
  <c r="T5991" i="2"/>
  <c r="U5979" i="2"/>
  <c r="V5979" i="2"/>
  <c r="T5943" i="2"/>
  <c r="U5943" i="2"/>
  <c r="T5931" i="2"/>
  <c r="U5931" i="2"/>
  <c r="S5919" i="2"/>
  <c r="V5919" i="2"/>
  <c r="T5859" i="2"/>
  <c r="V5859" i="2"/>
  <c r="T5823" i="2"/>
  <c r="V5823" i="2"/>
  <c r="T5811" i="2"/>
  <c r="V5811" i="2"/>
  <c r="U5811" i="2"/>
  <c r="V5775" i="2"/>
  <c r="T5775" i="2"/>
  <c r="U5775" i="2"/>
  <c r="U5739" i="2"/>
  <c r="V5739" i="2"/>
  <c r="S5691" i="2"/>
  <c r="V5691" i="2"/>
  <c r="U5691" i="2"/>
  <c r="S5679" i="2"/>
  <c r="V5679" i="2"/>
  <c r="S5667" i="2"/>
  <c r="T5667" i="2"/>
  <c r="T5655" i="2"/>
  <c r="V5655" i="2"/>
  <c r="S9530" i="2"/>
  <c r="V9530" i="2"/>
  <c r="O9470" i="2"/>
  <c r="V9470" i="2"/>
  <c r="T9470" i="2"/>
  <c r="R9446" i="2"/>
  <c r="V9446" i="2"/>
  <c r="T9422" i="2"/>
  <c r="U9422" i="2"/>
  <c r="S9410" i="2"/>
  <c r="U9410" i="2"/>
  <c r="V9410" i="2"/>
  <c r="S9398" i="2"/>
  <c r="T9398" i="2"/>
  <c r="V9398" i="2"/>
  <c r="S9374" i="2"/>
  <c r="U9374" i="2"/>
  <c r="S9338" i="2"/>
  <c r="V9338" i="2"/>
  <c r="U9338" i="2"/>
  <c r="T9326" i="2"/>
  <c r="V9326" i="2"/>
  <c r="S9314" i="2"/>
  <c r="V9314" i="2"/>
  <c r="O9302" i="2"/>
  <c r="S9302" i="2"/>
  <c r="T9302" i="2"/>
  <c r="R9266" i="2"/>
  <c r="V9266" i="2"/>
  <c r="S9254" i="2"/>
  <c r="U9254" i="2"/>
  <c r="V9254" i="2"/>
  <c r="U9218" i="2"/>
  <c r="T9218" i="2"/>
  <c r="S9182" i="2"/>
  <c r="V9182" i="2"/>
  <c r="U9170" i="2"/>
  <c r="V9170" i="2"/>
  <c r="T9134" i="2"/>
  <c r="U9134" i="2"/>
  <c r="V9134" i="2"/>
  <c r="S9122" i="2"/>
  <c r="U9122" i="2"/>
  <c r="T9098" i="2"/>
  <c r="V9098" i="2"/>
  <c r="T9050" i="2"/>
  <c r="U9050" i="2"/>
  <c r="V9050" i="2"/>
  <c r="S9026" i="2"/>
  <c r="U9026" i="2"/>
  <c r="S9014" i="2"/>
  <c r="V9014" i="2"/>
  <c r="T8942" i="2"/>
  <c r="V8942" i="2"/>
  <c r="U8942" i="2"/>
  <c r="U8930" i="2"/>
  <c r="T8930" i="2"/>
  <c r="U8906" i="2"/>
  <c r="T8906" i="2"/>
  <c r="S8894" i="2"/>
  <c r="V8894" i="2"/>
  <c r="T8894" i="2"/>
  <c r="U8894" i="2"/>
  <c r="T8858" i="2"/>
  <c r="V8858" i="2"/>
  <c r="U8822" i="2"/>
  <c r="T8822" i="2"/>
  <c r="T8786" i="2"/>
  <c r="V8786" i="2"/>
  <c r="S8762" i="2"/>
  <c r="V8762" i="2"/>
  <c r="U8762" i="2"/>
  <c r="T8750" i="2"/>
  <c r="V8750" i="2"/>
  <c r="V8726" i="2"/>
  <c r="T8726" i="2"/>
  <c r="T8714" i="2"/>
  <c r="V8714" i="2"/>
  <c r="T8702" i="2"/>
  <c r="V8702" i="2"/>
  <c r="U8702" i="2"/>
  <c r="T8678" i="2"/>
  <c r="U8678" i="2"/>
  <c r="V8678" i="2"/>
  <c r="U8654" i="2"/>
  <c r="T8654" i="2"/>
  <c r="S8642" i="2"/>
  <c r="T8642" i="2"/>
  <c r="S8606" i="2"/>
  <c r="U8606" i="2"/>
  <c r="T8582" i="2"/>
  <c r="U8582" i="2"/>
  <c r="V8570" i="2"/>
  <c r="T8570" i="2"/>
  <c r="T8558" i="2"/>
  <c r="V8558" i="2"/>
  <c r="U8558" i="2"/>
  <c r="V8534" i="2"/>
  <c r="T8534" i="2"/>
  <c r="R8510" i="2"/>
  <c r="S8510" i="2"/>
  <c r="V8510" i="2"/>
  <c r="T8462" i="2"/>
  <c r="V8462" i="2"/>
  <c r="U8438" i="2"/>
  <c r="T8438" i="2"/>
  <c r="T8426" i="2"/>
  <c r="U8426" i="2"/>
  <c r="U8414" i="2"/>
  <c r="V8414" i="2"/>
  <c r="T8354" i="2"/>
  <c r="V8354" i="2"/>
  <c r="U8354" i="2"/>
  <c r="S8318" i="2"/>
  <c r="T8318" i="2"/>
  <c r="T8306" i="2"/>
  <c r="U8306" i="2"/>
  <c r="S8270" i="2"/>
  <c r="V8270" i="2"/>
  <c r="S8246" i="2"/>
  <c r="T8246" i="2"/>
  <c r="V8246" i="2"/>
  <c r="U8246" i="2"/>
  <c r="S8234" i="2"/>
  <c r="V8234" i="2"/>
  <c r="S8186" i="2"/>
  <c r="U8186" i="2"/>
  <c r="S8162" i="2"/>
  <c r="V8162" i="2"/>
  <c r="R8150" i="2"/>
  <c r="V8150" i="2"/>
  <c r="U8138" i="2"/>
  <c r="V8138" i="2"/>
  <c r="V8126" i="2"/>
  <c r="T8126" i="2"/>
  <c r="T8102" i="2"/>
  <c r="U8102" i="2"/>
  <c r="S8090" i="2"/>
  <c r="V8090" i="2"/>
  <c r="U8078" i="2"/>
  <c r="T8078" i="2"/>
  <c r="U8030" i="2"/>
  <c r="V8030" i="2"/>
  <c r="T8006" i="2"/>
  <c r="U8006" i="2"/>
  <c r="U7994" i="2"/>
  <c r="T7994" i="2"/>
  <c r="R7982" i="2"/>
  <c r="V7982" i="2"/>
  <c r="T7970" i="2"/>
  <c r="S7970" i="2"/>
  <c r="V7970" i="2"/>
  <c r="U7922" i="2"/>
  <c r="V7922" i="2"/>
  <c r="T7922" i="2"/>
  <c r="R7898" i="2"/>
  <c r="T7898" i="2"/>
  <c r="U7898" i="2"/>
  <c r="T7862" i="2"/>
  <c r="U7862" i="2"/>
  <c r="V7862" i="2"/>
  <c r="U7838" i="2"/>
  <c r="V7838" i="2"/>
  <c r="R7826" i="2"/>
  <c r="U7826" i="2"/>
  <c r="S7826" i="2"/>
  <c r="S7814" i="2"/>
  <c r="V7814" i="2"/>
  <c r="U7766" i="2"/>
  <c r="V7766" i="2"/>
  <c r="S7742" i="2"/>
  <c r="T7742" i="2"/>
  <c r="R7706" i="2"/>
  <c r="V7706" i="2"/>
  <c r="V7694" i="2"/>
  <c r="T7694" i="2"/>
  <c r="S7682" i="2"/>
  <c r="U7682" i="2"/>
  <c r="T7682" i="2"/>
  <c r="R7646" i="2"/>
  <c r="U7646" i="2"/>
  <c r="S7634" i="2"/>
  <c r="T7634" i="2"/>
  <c r="V7634" i="2"/>
  <c r="U7634" i="2"/>
  <c r="U7598" i="2"/>
  <c r="V7598" i="2"/>
  <c r="U7574" i="2"/>
  <c r="V7574" i="2"/>
  <c r="T7562" i="2"/>
  <c r="V7562" i="2"/>
  <c r="T7550" i="2"/>
  <c r="V7550" i="2"/>
  <c r="T7514" i="2"/>
  <c r="U7514" i="2"/>
  <c r="T7502" i="2"/>
  <c r="U7502" i="2"/>
  <c r="V7502" i="2"/>
  <c r="S7442" i="2"/>
  <c r="T7442" i="2"/>
  <c r="V7442" i="2"/>
  <c r="U7430" i="2"/>
  <c r="V7430" i="2"/>
  <c r="V7406" i="2"/>
  <c r="U7406" i="2"/>
  <c r="U7382" i="2"/>
  <c r="V7382" i="2"/>
  <c r="S7370" i="2"/>
  <c r="T7370" i="2"/>
  <c r="T7286" i="2"/>
  <c r="V7286" i="2"/>
  <c r="T7262" i="2"/>
  <c r="V7262" i="2"/>
  <c r="S7250" i="2"/>
  <c r="T7250" i="2"/>
  <c r="V7250" i="2"/>
  <c r="T7226" i="2"/>
  <c r="V7226" i="2"/>
  <c r="U7226" i="2"/>
  <c r="T7214" i="2"/>
  <c r="V7214" i="2"/>
  <c r="T7202" i="2"/>
  <c r="U7202" i="2"/>
  <c r="U7154" i="2"/>
  <c r="T7154" i="2"/>
  <c r="U7142" i="2"/>
  <c r="V7142" i="2"/>
  <c r="T7118" i="2"/>
  <c r="V7118" i="2"/>
  <c r="T7106" i="2"/>
  <c r="V7106" i="2"/>
  <c r="U7106" i="2"/>
  <c r="U7094" i="2"/>
  <c r="T7094" i="2"/>
  <c r="R7070" i="2"/>
  <c r="V7070" i="2"/>
  <c r="T7058" i="2"/>
  <c r="V7058" i="2"/>
  <c r="V7034" i="2"/>
  <c r="U7034" i="2"/>
  <c r="U7010" i="2"/>
  <c r="T7010" i="2"/>
  <c r="V7010" i="2"/>
  <c r="U6998" i="2"/>
  <c r="T6998" i="2"/>
  <c r="V6998" i="2"/>
  <c r="T6974" i="2"/>
  <c r="V6974" i="2"/>
  <c r="S6962" i="2"/>
  <c r="V6962" i="2"/>
  <c r="R6950" i="2"/>
  <c r="V6950" i="2"/>
  <c r="T6890" i="2"/>
  <c r="U6890" i="2"/>
  <c r="T6830" i="2"/>
  <c r="V6830" i="2"/>
  <c r="U6818" i="2"/>
  <c r="T6818" i="2"/>
  <c r="U6782" i="2"/>
  <c r="T6782" i="2"/>
  <c r="S6770" i="2"/>
  <c r="U6770" i="2"/>
  <c r="T6746" i="2"/>
  <c r="V6746" i="2"/>
  <c r="U6734" i="2"/>
  <c r="V6734" i="2"/>
  <c r="T6734" i="2"/>
  <c r="V6686" i="2"/>
  <c r="U6686" i="2"/>
  <c r="S6650" i="2"/>
  <c r="T6650" i="2"/>
  <c r="U6638" i="2"/>
  <c r="V6638" i="2"/>
  <c r="T6602" i="2"/>
  <c r="V6602" i="2"/>
  <c r="R6590" i="2"/>
  <c r="U6590" i="2"/>
  <c r="S6554" i="2"/>
  <c r="U6554" i="2"/>
  <c r="T6554" i="2"/>
  <c r="T6542" i="2"/>
  <c r="V6542" i="2"/>
  <c r="U6542" i="2"/>
  <c r="T6530" i="2"/>
  <c r="U6530" i="2"/>
  <c r="S6518" i="2"/>
  <c r="T6518" i="2"/>
  <c r="T6506" i="2"/>
  <c r="V6506" i="2"/>
  <c r="U6506" i="2"/>
  <c r="S6482" i="2"/>
  <c r="T6482" i="2"/>
  <c r="S6458" i="2"/>
  <c r="U6458" i="2"/>
  <c r="T6458" i="2"/>
  <c r="T6446" i="2"/>
  <c r="U6446" i="2"/>
  <c r="U6410" i="2"/>
  <c r="T6410" i="2"/>
  <c r="T6350" i="2"/>
  <c r="U6350" i="2"/>
  <c r="U6338" i="2"/>
  <c r="T6338" i="2"/>
  <c r="T6314" i="2"/>
  <c r="V6314" i="2"/>
  <c r="S6290" i="2"/>
  <c r="T6290" i="2"/>
  <c r="U6290" i="2"/>
  <c r="R6278" i="2"/>
  <c r="U6278" i="2"/>
  <c r="U6254" i="2"/>
  <c r="V6254" i="2"/>
  <c r="S6242" i="2"/>
  <c r="U6242" i="2"/>
  <c r="T6242" i="2"/>
  <c r="T6230" i="2"/>
  <c r="U6230" i="2"/>
  <c r="V6230" i="2"/>
  <c r="V6206" i="2"/>
  <c r="T6206" i="2"/>
  <c r="U6194" i="2"/>
  <c r="T6194" i="2"/>
  <c r="V6194" i="2"/>
  <c r="T6134" i="2"/>
  <c r="V6134" i="2"/>
  <c r="S6098" i="2"/>
  <c r="U6098" i="2"/>
  <c r="V6098" i="2"/>
  <c r="U6062" i="2"/>
  <c r="V6062" i="2"/>
  <c r="U6014" i="2"/>
  <c r="T6014" i="2"/>
  <c r="R5990" i="2"/>
  <c r="T5990" i="2"/>
  <c r="V5990" i="2"/>
  <c r="U5966" i="2"/>
  <c r="V5966" i="2"/>
  <c r="T5954" i="2"/>
  <c r="S5954" i="2"/>
  <c r="T5942" i="2"/>
  <c r="U5942" i="2"/>
  <c r="U5930" i="2"/>
  <c r="V5930" i="2"/>
  <c r="S5906" i="2"/>
  <c r="T5906" i="2"/>
  <c r="T5882" i="2"/>
  <c r="U5882" i="2"/>
  <c r="V5882" i="2"/>
  <c r="T5846" i="2"/>
  <c r="U5846" i="2"/>
  <c r="V5822" i="2"/>
  <c r="U5822" i="2"/>
  <c r="T5810" i="2"/>
  <c r="V5810" i="2"/>
  <c r="U5810" i="2"/>
  <c r="R5762" i="2"/>
  <c r="V5762" i="2"/>
  <c r="T5726" i="2"/>
  <c r="V5726" i="2"/>
  <c r="S5666" i="2"/>
  <c r="V5666" i="2"/>
  <c r="T5654" i="2"/>
  <c r="U5654" i="2"/>
  <c r="T5582" i="2"/>
  <c r="V5582" i="2"/>
  <c r="V5522" i="2"/>
  <c r="U5522" i="2"/>
  <c r="R5510" i="2"/>
  <c r="S5510" i="2"/>
  <c r="T5450" i="2"/>
  <c r="U5450" i="2"/>
  <c r="T5438" i="2"/>
  <c r="V5438" i="2"/>
  <c r="T5402" i="2"/>
  <c r="U5402" i="2"/>
  <c r="V5402" i="2"/>
  <c r="V5390" i="2"/>
  <c r="U5390" i="2"/>
  <c r="U5378" i="2"/>
  <c r="V5378" i="2"/>
  <c r="R5354" i="2"/>
  <c r="T5354" i="2"/>
  <c r="U5354" i="2"/>
  <c r="T5306" i="2"/>
  <c r="U5306" i="2"/>
  <c r="R5222" i="2"/>
  <c r="V5222" i="2"/>
  <c r="S5198" i="2"/>
  <c r="V5198" i="2"/>
  <c r="T5198" i="2"/>
  <c r="S5102" i="2"/>
  <c r="V5102" i="2"/>
  <c r="T5078" i="2"/>
  <c r="U5078" i="2"/>
  <c r="T5054" i="2"/>
  <c r="V5054" i="2"/>
  <c r="U5030" i="2"/>
  <c r="V5030" i="2"/>
  <c r="T5018" i="2"/>
  <c r="U5018" i="2"/>
  <c r="T4994" i="2"/>
  <c r="V4994" i="2"/>
  <c r="U4958" i="2"/>
  <c r="V4958" i="2"/>
  <c r="V4946" i="2"/>
  <c r="U4946" i="2"/>
  <c r="T4922" i="2"/>
  <c r="V4922" i="2"/>
  <c r="T4910" i="2"/>
  <c r="V4910" i="2"/>
  <c r="R4874" i="2"/>
  <c r="U4874" i="2"/>
  <c r="S4874" i="2"/>
  <c r="V4862" i="2"/>
  <c r="U4862" i="2"/>
  <c r="T4850" i="2"/>
  <c r="U4850" i="2"/>
  <c r="V4850" i="2"/>
  <c r="U4838" i="2"/>
  <c r="V4838" i="2"/>
  <c r="T4802" i="2"/>
  <c r="V4802" i="2"/>
  <c r="U4778" i="2"/>
  <c r="V4778" i="2"/>
  <c r="T4754" i="2"/>
  <c r="V4754" i="2"/>
  <c r="U4718" i="2"/>
  <c r="T4718" i="2"/>
  <c r="S4670" i="2"/>
  <c r="V4670" i="2"/>
  <c r="U4670" i="2"/>
  <c r="T4622" i="2"/>
  <c r="V4622" i="2"/>
  <c r="T4610" i="2"/>
  <c r="V4610" i="2"/>
  <c r="U4574" i="2"/>
  <c r="T4574" i="2"/>
  <c r="S4550" i="2"/>
  <c r="V4550" i="2"/>
  <c r="S4538" i="2"/>
  <c r="V4538" i="2"/>
  <c r="T4526" i="2"/>
  <c r="V4526" i="2"/>
  <c r="U4526" i="2"/>
  <c r="T4502" i="2"/>
  <c r="V4502" i="2"/>
  <c r="R4490" i="2"/>
  <c r="V4490" i="2"/>
  <c r="T4394" i="2"/>
  <c r="U4394" i="2"/>
  <c r="U4358" i="2"/>
  <c r="V4358" i="2"/>
  <c r="T4310" i="2"/>
  <c r="U4310" i="2"/>
  <c r="U4286" i="2"/>
  <c r="V4286" i="2"/>
  <c r="T4202" i="2"/>
  <c r="V4202" i="2"/>
  <c r="S4190" i="2"/>
  <c r="T4190" i="2"/>
  <c r="T4166" i="2"/>
  <c r="V4166" i="2"/>
  <c r="T4154" i="2"/>
  <c r="U4154" i="2"/>
  <c r="V4130" i="2"/>
  <c r="T4130" i="2"/>
  <c r="T4106" i="2"/>
  <c r="V4106" i="2"/>
  <c r="V4094" i="2"/>
  <c r="T4094" i="2"/>
  <c r="S4058" i="2"/>
  <c r="V4058" i="2"/>
  <c r="U4058" i="2"/>
  <c r="V4010" i="2"/>
  <c r="T4010" i="2"/>
  <c r="V3986" i="2"/>
  <c r="T3986" i="2"/>
  <c r="U3986" i="2"/>
  <c r="T3974" i="2"/>
  <c r="U3974" i="2"/>
  <c r="V3938" i="2"/>
  <c r="U3938" i="2"/>
  <c r="U3890" i="2"/>
  <c r="V3890" i="2"/>
  <c r="T3878" i="2"/>
  <c r="U3878" i="2"/>
  <c r="T3866" i="2"/>
  <c r="V3866" i="2"/>
  <c r="U3854" i="2"/>
  <c r="V3854" i="2"/>
  <c r="T3854" i="2"/>
  <c r="S3698" i="2"/>
  <c r="V3698" i="2"/>
  <c r="R3686" i="2"/>
  <c r="V3686" i="2"/>
  <c r="T3674" i="2"/>
  <c r="V3674" i="2"/>
  <c r="U3674" i="2"/>
  <c r="T3626" i="2"/>
  <c r="V3626" i="2"/>
  <c r="U3614" i="2"/>
  <c r="V3614" i="2"/>
  <c r="T3590" i="2"/>
  <c r="U3590" i="2"/>
  <c r="U3578" i="2"/>
  <c r="V3578" i="2"/>
  <c r="T3554" i="2"/>
  <c r="V3554" i="2"/>
  <c r="S3530" i="2"/>
  <c r="V3530" i="2"/>
  <c r="T3518" i="2"/>
  <c r="U3518" i="2"/>
  <c r="U3458" i="2"/>
  <c r="V3458" i="2"/>
  <c r="U3446" i="2"/>
  <c r="V3446" i="2"/>
  <c r="T3434" i="2"/>
  <c r="V3434" i="2"/>
  <c r="T3422" i="2"/>
  <c r="V3422" i="2"/>
  <c r="U3398" i="2"/>
  <c r="T3398" i="2"/>
  <c r="V3398" i="2"/>
  <c r="U3374" i="2"/>
  <c r="V3374" i="2"/>
  <c r="V3362" i="2"/>
  <c r="T3362" i="2"/>
  <c r="U3350" i="2"/>
  <c r="T3350" i="2"/>
  <c r="V3350" i="2"/>
  <c r="U3326" i="2"/>
  <c r="V3326" i="2"/>
  <c r="U3314" i="2"/>
  <c r="V3314" i="2"/>
  <c r="T3302" i="2"/>
  <c r="V3302" i="2"/>
  <c r="T3290" i="2"/>
  <c r="U3290" i="2"/>
  <c r="U3278" i="2"/>
  <c r="T3278" i="2"/>
  <c r="T3254" i="2"/>
  <c r="V3254" i="2"/>
  <c r="U3254" i="2"/>
  <c r="T3206" i="2"/>
  <c r="V3206" i="2"/>
  <c r="T3194" i="2"/>
  <c r="U3194" i="2"/>
  <c r="T3158" i="2"/>
  <c r="V3158" i="2"/>
  <c r="T3134" i="2"/>
  <c r="U3134" i="2"/>
  <c r="V3098" i="2"/>
  <c r="T3098" i="2"/>
  <c r="V3086" i="2"/>
  <c r="U3086" i="2"/>
  <c r="T3062" i="2"/>
  <c r="V3062" i="2"/>
  <c r="T3038" i="2"/>
  <c r="V3038" i="2"/>
  <c r="T3002" i="2"/>
  <c r="U3002" i="2"/>
  <c r="S2954" i="2"/>
  <c r="V2954" i="2"/>
  <c r="T2930" i="2"/>
  <c r="V2930" i="2"/>
  <c r="U2930" i="2"/>
  <c r="U2918" i="2"/>
  <c r="V2918" i="2"/>
  <c r="T2906" i="2"/>
  <c r="V2906" i="2"/>
  <c r="T2894" i="2"/>
  <c r="U2894" i="2"/>
  <c r="T2858" i="2"/>
  <c r="V2858" i="2"/>
  <c r="T2834" i="2"/>
  <c r="V2834" i="2"/>
  <c r="T2798" i="2"/>
  <c r="V2798" i="2"/>
  <c r="T2786" i="2"/>
  <c r="V2786" i="2"/>
  <c r="V2750" i="2"/>
  <c r="U2750" i="2"/>
  <c r="T2678" i="2"/>
  <c r="V2678" i="2"/>
  <c r="U2678" i="2"/>
  <c r="U2666" i="2"/>
  <c r="V2666" i="2"/>
  <c r="T2654" i="2"/>
  <c r="V2654" i="2"/>
  <c r="U2630" i="2"/>
  <c r="V2630" i="2"/>
  <c r="T2582" i="2"/>
  <c r="U2582" i="2"/>
  <c r="T2546" i="2"/>
  <c r="V2546" i="2"/>
  <c r="T2534" i="2"/>
  <c r="U2534" i="2"/>
  <c r="U2522" i="2"/>
  <c r="V2522" i="2"/>
  <c r="T2522" i="2"/>
  <c r="T2498" i="2"/>
  <c r="U2498" i="2"/>
  <c r="T2474" i="2"/>
  <c r="V2474" i="2"/>
  <c r="T2462" i="2"/>
  <c r="U2462" i="2"/>
  <c r="V2426" i="2"/>
  <c r="U2426" i="2"/>
  <c r="U2354" i="2"/>
  <c r="T2354" i="2"/>
  <c r="T2330" i="2"/>
  <c r="V2330" i="2"/>
  <c r="U2294" i="2"/>
  <c r="V2294" i="2"/>
  <c r="U2282" i="2"/>
  <c r="V2282" i="2"/>
  <c r="T2270" i="2"/>
  <c r="V2270" i="2"/>
  <c r="T2246" i="2"/>
  <c r="U2246" i="2"/>
  <c r="V2246" i="2"/>
  <c r="T2234" i="2"/>
  <c r="V2234" i="2"/>
  <c r="U2234" i="2"/>
  <c r="T2222" i="2"/>
  <c r="U2222" i="2"/>
  <c r="V2222" i="2"/>
  <c r="T2210" i="2"/>
  <c r="U2210" i="2"/>
  <c r="T2114" i="2"/>
  <c r="V2114" i="2"/>
  <c r="U2078" i="2"/>
  <c r="V2078" i="2"/>
  <c r="U2066" i="2"/>
  <c r="V2066" i="2"/>
  <c r="T2054" i="2"/>
  <c r="U2054" i="2"/>
  <c r="V2054" i="2"/>
  <c r="V2030" i="2"/>
  <c r="T2030" i="2"/>
  <c r="T2006" i="2"/>
  <c r="V2006" i="2"/>
  <c r="T1946" i="2"/>
  <c r="V1946" i="2"/>
  <c r="U1946" i="2"/>
  <c r="T1910" i="2"/>
  <c r="V1910" i="2"/>
  <c r="T1850" i="2"/>
  <c r="V1850" i="2"/>
  <c r="U1706" i="2"/>
  <c r="T1706" i="2"/>
  <c r="V1706" i="2"/>
  <c r="T1694" i="2"/>
  <c r="V1694" i="2"/>
  <c r="T1550" i="2"/>
  <c r="V1550" i="2"/>
  <c r="S1526" i="2"/>
  <c r="V1526" i="2"/>
  <c r="U1502" i="2"/>
  <c r="V1502" i="2"/>
  <c r="U1478" i="2"/>
  <c r="T1478" i="2"/>
  <c r="V1478" i="2"/>
  <c r="U1418" i="2"/>
  <c r="T1418" i="2"/>
  <c r="V1418" i="2"/>
  <c r="T1382" i="2"/>
  <c r="V1382" i="2"/>
  <c r="U1370" i="2"/>
  <c r="V1370" i="2"/>
  <c r="U1334" i="2"/>
  <c r="V1334" i="2"/>
  <c r="U1286" i="2"/>
  <c r="V1286" i="2"/>
  <c r="V1274" i="2"/>
  <c r="T1274" i="2"/>
  <c r="T1238" i="2"/>
  <c r="V1238" i="2"/>
  <c r="V1226" i="2"/>
  <c r="U1226" i="2"/>
  <c r="T1226" i="2"/>
  <c r="T1118" i="2"/>
  <c r="V1118" i="2"/>
  <c r="T1106" i="2"/>
  <c r="V1106" i="2"/>
  <c r="V1082" i="2"/>
  <c r="U1082" i="2"/>
  <c r="T1070" i="2"/>
  <c r="V1070" i="2"/>
  <c r="U998" i="2"/>
  <c r="V998" i="2"/>
  <c r="U842" i="2"/>
  <c r="V842" i="2"/>
  <c r="U806" i="2"/>
  <c r="V806" i="2"/>
  <c r="T806" i="2"/>
  <c r="U770" i="2"/>
  <c r="V770" i="2"/>
  <c r="T770" i="2"/>
  <c r="U758" i="2"/>
  <c r="V758" i="2"/>
  <c r="T758" i="2"/>
  <c r="U686" i="2"/>
  <c r="V686" i="2"/>
  <c r="U638" i="2"/>
  <c r="V638" i="2"/>
  <c r="U494" i="2"/>
  <c r="V494" i="2"/>
  <c r="T494" i="2"/>
  <c r="U422" i="2"/>
  <c r="V422" i="2"/>
  <c r="U398" i="2"/>
  <c r="V398" i="2"/>
  <c r="U362" i="2"/>
  <c r="V362" i="2"/>
  <c r="U218" i="2"/>
  <c r="V218" i="2"/>
  <c r="T218" i="2"/>
  <c r="U194" i="2"/>
  <c r="V194" i="2"/>
  <c r="U158" i="2"/>
  <c r="V158" i="2"/>
  <c r="U110" i="2"/>
  <c r="V110" i="2"/>
  <c r="T110" i="2"/>
  <c r="U26" i="2"/>
  <c r="V26" i="2"/>
  <c r="S8198" i="2"/>
  <c r="S7071" i="2"/>
  <c r="S3686" i="2"/>
  <c r="T9158" i="2"/>
  <c r="T8895" i="2"/>
  <c r="T8667" i="2"/>
  <c r="T8162" i="2"/>
  <c r="T8019" i="2"/>
  <c r="T7646" i="2"/>
  <c r="T7539" i="2"/>
  <c r="T7299" i="2"/>
  <c r="T6555" i="2"/>
  <c r="T6434" i="2"/>
  <c r="T5223" i="2"/>
  <c r="T4599" i="2"/>
  <c r="T4431" i="2"/>
  <c r="T4263" i="2"/>
  <c r="T3794" i="2"/>
  <c r="T3614" i="2"/>
  <c r="T3279" i="2"/>
  <c r="T2918" i="2"/>
  <c r="T2547" i="2"/>
  <c r="T2079" i="2"/>
  <c r="T638" i="2"/>
  <c r="U9495" i="2"/>
  <c r="U9386" i="2"/>
  <c r="U8882" i="2"/>
  <c r="U8642" i="2"/>
  <c r="U8583" i="2"/>
  <c r="U8462" i="2"/>
  <c r="U8283" i="2"/>
  <c r="U8090" i="2"/>
  <c r="U7790" i="2"/>
  <c r="U7562" i="2"/>
  <c r="U7442" i="2"/>
  <c r="U7370" i="2"/>
  <c r="U7311" i="2"/>
  <c r="U6711" i="2"/>
  <c r="U6650" i="2"/>
  <c r="U6482" i="2"/>
  <c r="U6026" i="2"/>
  <c r="U5919" i="2"/>
  <c r="U5727" i="2"/>
  <c r="U5667" i="2"/>
  <c r="U5607" i="2"/>
  <c r="U5535" i="2"/>
  <c r="U5319" i="2"/>
  <c r="U5066" i="2"/>
  <c r="U4347" i="2"/>
  <c r="U4094" i="2"/>
  <c r="U3998" i="2"/>
  <c r="U3267" i="2"/>
  <c r="U3207" i="2"/>
  <c r="U2966" i="2"/>
  <c r="U2390" i="2"/>
  <c r="U2318" i="2"/>
  <c r="V9243" i="2"/>
  <c r="V8978" i="2"/>
  <c r="V8655" i="2"/>
  <c r="V8439" i="2"/>
  <c r="V8343" i="2"/>
  <c r="V8259" i="2"/>
  <c r="V8198" i="2"/>
  <c r="V8114" i="2"/>
  <c r="V7959" i="2"/>
  <c r="V7599" i="2"/>
  <c r="V7407" i="2"/>
  <c r="V6735" i="2"/>
  <c r="V6675" i="2"/>
  <c r="V6615" i="2"/>
  <c r="V6374" i="2"/>
  <c r="V6218" i="2"/>
  <c r="V6158" i="2"/>
  <c r="V5942" i="2"/>
  <c r="V5510" i="2"/>
  <c r="V5463" i="2"/>
  <c r="V5439" i="2"/>
  <c r="V5415" i="2"/>
  <c r="V4443" i="2"/>
  <c r="V4287" i="2"/>
  <c r="V3722" i="2"/>
  <c r="V3639" i="2"/>
  <c r="V2702" i="2"/>
  <c r="V2354" i="2"/>
  <c r="V1610" i="2"/>
  <c r="V1166" i="2"/>
  <c r="S9354" i="2"/>
  <c r="U9354" i="2"/>
  <c r="T9210" i="2"/>
  <c r="U9210" i="2"/>
  <c r="U9162" i="2"/>
  <c r="T9162" i="2"/>
  <c r="S9090" i="2"/>
  <c r="V9090" i="2"/>
  <c r="U9006" i="2"/>
  <c r="T9006" i="2"/>
  <c r="U8802" i="2"/>
  <c r="V8802" i="2"/>
  <c r="T8754" i="2"/>
  <c r="V8754" i="2"/>
  <c r="T8610" i="2"/>
  <c r="V8610" i="2"/>
  <c r="T8562" i="2"/>
  <c r="V8562" i="2"/>
  <c r="U8466" i="2"/>
  <c r="V8466" i="2"/>
  <c r="U7734" i="2"/>
  <c r="V7734" i="2"/>
  <c r="S7650" i="2"/>
  <c r="U7650" i="2"/>
  <c r="T7458" i="2"/>
  <c r="V7458" i="2"/>
  <c r="T7362" i="2"/>
  <c r="V7362" i="2"/>
  <c r="T7314" i="2"/>
  <c r="V7314" i="2"/>
  <c r="U7182" i="2"/>
  <c r="T7182" i="2"/>
  <c r="T7134" i="2"/>
  <c r="V7134" i="2"/>
  <c r="U7062" i="2"/>
  <c r="V7062" i="2"/>
  <c r="T7002" i="2"/>
  <c r="U7002" i="2"/>
  <c r="T6918" i="2"/>
  <c r="U6918" i="2"/>
  <c r="T6846" i="2"/>
  <c r="U6846" i="2"/>
  <c r="T6762" i="2"/>
  <c r="V6762" i="2"/>
  <c r="U6738" i="2"/>
  <c r="V6738" i="2"/>
  <c r="U6306" i="2"/>
  <c r="V6306" i="2"/>
  <c r="T6162" i="2"/>
  <c r="V6162" i="2"/>
  <c r="T6018" i="2"/>
  <c r="V6018" i="2"/>
  <c r="T5826" i="2"/>
  <c r="V5826" i="2"/>
  <c r="U5790" i="2"/>
  <c r="T5790" i="2"/>
  <c r="U5730" i="2"/>
  <c r="V5730" i="2"/>
  <c r="S5718" i="2"/>
  <c r="V5718" i="2"/>
  <c r="U5706" i="2"/>
  <c r="T5706" i="2"/>
  <c r="T5574" i="2"/>
  <c r="V5574" i="2"/>
  <c r="U5562" i="2"/>
  <c r="V5562" i="2"/>
  <c r="T5406" i="2"/>
  <c r="V5406" i="2"/>
  <c r="U5286" i="2"/>
  <c r="V5286" i="2"/>
  <c r="T5202" i="2"/>
  <c r="V5202" i="2"/>
  <c r="T5178" i="2"/>
  <c r="U5178" i="2"/>
  <c r="U5094" i="2"/>
  <c r="V5094" i="2"/>
  <c r="T4998" i="2"/>
  <c r="V4998" i="2"/>
  <c r="U4722" i="2"/>
  <c r="V4722" i="2"/>
  <c r="U4674" i="2"/>
  <c r="V4674" i="2"/>
  <c r="V4578" i="2"/>
  <c r="U4578" i="2"/>
  <c r="T4434" i="2"/>
  <c r="V4434" i="2"/>
  <c r="U4146" i="2"/>
  <c r="V4146" i="2"/>
  <c r="U3498" i="2"/>
  <c r="V3498" i="2"/>
  <c r="U3282" i="2"/>
  <c r="V3282" i="2"/>
  <c r="U2994" i="2"/>
  <c r="V2994" i="2"/>
  <c r="U2430" i="2"/>
  <c r="V2430" i="2"/>
  <c r="T2190" i="2"/>
  <c r="V2190" i="2"/>
  <c r="U2094" i="2"/>
  <c r="T2094" i="2"/>
  <c r="T2034" i="2"/>
  <c r="U2034" i="2"/>
  <c r="U2022" i="2"/>
  <c r="V2022" i="2"/>
  <c r="T1866" i="2"/>
  <c r="V1866" i="2"/>
  <c r="U1866" i="2"/>
  <c r="U1854" i="2"/>
  <c r="T1854" i="2"/>
  <c r="T1698" i="2"/>
  <c r="V1698" i="2"/>
  <c r="U1554" i="2"/>
  <c r="V1554" i="2"/>
  <c r="T1542" i="2"/>
  <c r="U1542" i="2"/>
  <c r="U1506" i="2"/>
  <c r="T1506" i="2"/>
  <c r="U1446" i="2"/>
  <c r="V1446" i="2"/>
  <c r="U1422" i="2"/>
  <c r="V1422" i="2"/>
  <c r="U1266" i="2"/>
  <c r="V1266" i="2"/>
  <c r="U1122" i="2"/>
  <c r="V1122" i="2"/>
  <c r="T1086" i="2"/>
  <c r="V1086" i="2"/>
  <c r="U978" i="2"/>
  <c r="V978" i="2"/>
  <c r="T870" i="2"/>
  <c r="U870" i="2"/>
  <c r="T834" i="2"/>
  <c r="V834" i="2"/>
  <c r="T750" i="2"/>
  <c r="V750" i="2"/>
  <c r="U750" i="2"/>
  <c r="S702" i="2"/>
  <c r="V702" i="2"/>
  <c r="T618" i="2"/>
  <c r="V618" i="2"/>
  <c r="U582" i="2"/>
  <c r="T582" i="2"/>
  <c r="T558" i="2"/>
  <c r="U558" i="2"/>
  <c r="T486" i="2"/>
  <c r="V486" i="2"/>
  <c r="U390" i="2"/>
  <c r="V390" i="2"/>
  <c r="U366" i="2"/>
  <c r="T366" i="2"/>
  <c r="T354" i="2"/>
  <c r="U354" i="2"/>
  <c r="T294" i="2"/>
  <c r="V294" i="2"/>
  <c r="U270" i="2"/>
  <c r="V270" i="2"/>
  <c r="U246" i="2"/>
  <c r="V246" i="2"/>
  <c r="T222" i="2"/>
  <c r="V222" i="2"/>
  <c r="U162" i="2"/>
  <c r="T162" i="2"/>
  <c r="U150" i="2"/>
  <c r="V150" i="2"/>
  <c r="T42" i="2"/>
  <c r="V42" i="2"/>
  <c r="T5310" i="2"/>
  <c r="T1878" i="2"/>
  <c r="T1422" i="2"/>
  <c r="T1278" i="2"/>
  <c r="T978" i="2"/>
  <c r="T510" i="2"/>
  <c r="U1494" i="2"/>
  <c r="U618" i="2"/>
  <c r="U486" i="2"/>
  <c r="V9354" i="2"/>
  <c r="V9198" i="2"/>
  <c r="V9042" i="2"/>
  <c r="V8886" i="2"/>
  <c r="V8154" i="2"/>
  <c r="V7938" i="2"/>
  <c r="V6654" i="2"/>
  <c r="V5046" i="2"/>
  <c r="V4758" i="2"/>
  <c r="V4638" i="2"/>
  <c r="V2142" i="2"/>
  <c r="V1806" i="2"/>
  <c r="V1782" i="2"/>
  <c r="V462" i="2"/>
  <c r="V366" i="2"/>
  <c r="V102" i="2"/>
  <c r="T9209" i="2"/>
  <c r="U9209" i="2"/>
  <c r="S8933" i="2"/>
  <c r="V8933" i="2"/>
  <c r="U8933" i="2"/>
  <c r="S8633" i="2"/>
  <c r="V8633" i="2"/>
  <c r="S8597" i="2"/>
  <c r="V8597" i="2"/>
  <c r="U8489" i="2"/>
  <c r="T8489" i="2"/>
  <c r="S8369" i="2"/>
  <c r="T8369" i="2"/>
  <c r="S8117" i="2"/>
  <c r="U8117" i="2"/>
  <c r="O8033" i="2"/>
  <c r="V8033" i="2"/>
  <c r="S7877" i="2"/>
  <c r="V7877" i="2"/>
  <c r="U7805" i="2"/>
  <c r="V7805" i="2"/>
  <c r="T7577" i="2"/>
  <c r="V7577" i="2"/>
  <c r="S7049" i="2"/>
  <c r="T7049" i="2"/>
  <c r="S6869" i="2"/>
  <c r="V6869" i="2"/>
  <c r="S6677" i="2"/>
  <c r="V6677" i="2"/>
  <c r="S6605" i="2"/>
  <c r="V6605" i="2"/>
  <c r="U6305" i="2"/>
  <c r="V6305" i="2"/>
  <c r="U6293" i="2"/>
  <c r="V6293" i="2"/>
  <c r="U6077" i="2"/>
  <c r="V6077" i="2"/>
  <c r="S5969" i="2"/>
  <c r="U5969" i="2"/>
  <c r="S5861" i="2"/>
  <c r="V5861" i="2"/>
  <c r="U5861" i="2"/>
  <c r="T5717" i="2"/>
  <c r="V5717" i="2"/>
  <c r="T5609" i="2"/>
  <c r="U5609" i="2"/>
  <c r="T5573" i="2"/>
  <c r="V5573" i="2"/>
  <c r="U5573" i="2"/>
  <c r="U5561" i="2"/>
  <c r="V5561" i="2"/>
  <c r="U5525" i="2"/>
  <c r="T5525" i="2"/>
  <c r="U5429" i="2"/>
  <c r="V5429" i="2"/>
  <c r="U5417" i="2"/>
  <c r="V5417" i="2"/>
  <c r="U5285" i="2"/>
  <c r="V5285" i="2"/>
  <c r="T5261" i="2"/>
  <c r="U5261" i="2"/>
  <c r="T5117" i="2"/>
  <c r="U5117" i="2"/>
  <c r="T5081" i="2"/>
  <c r="U5081" i="2"/>
  <c r="T4997" i="2"/>
  <c r="V4997" i="2"/>
  <c r="U4985" i="2"/>
  <c r="V4985" i="2"/>
  <c r="T4853" i="2"/>
  <c r="V4853" i="2"/>
  <c r="T4769" i="2"/>
  <c r="U4769" i="2"/>
  <c r="T4565" i="2"/>
  <c r="V4565" i="2"/>
  <c r="T4541" i="2"/>
  <c r="U4541" i="2"/>
  <c r="T4421" i="2"/>
  <c r="V4421" i="2"/>
  <c r="S4409" i="2"/>
  <c r="V4409" i="2"/>
  <c r="S4373" i="2"/>
  <c r="U4373" i="2"/>
  <c r="U4337" i="2"/>
  <c r="V4337" i="2"/>
  <c r="U4313" i="2"/>
  <c r="V4313" i="2"/>
  <c r="T4301" i="2"/>
  <c r="V4301" i="2"/>
  <c r="U4289" i="2"/>
  <c r="V4289" i="2"/>
  <c r="S4277" i="2"/>
  <c r="V4277" i="2"/>
  <c r="S4265" i="2"/>
  <c r="V4265" i="2"/>
  <c r="T4265" i="2"/>
  <c r="U4265" i="2"/>
  <c r="U4217" i="2"/>
  <c r="V4217" i="2"/>
  <c r="U4193" i="2"/>
  <c r="V4193" i="2"/>
  <c r="S4169" i="2"/>
  <c r="V4169" i="2"/>
  <c r="T4145" i="2"/>
  <c r="V4145" i="2"/>
  <c r="U4133" i="2"/>
  <c r="V4133" i="2"/>
  <c r="S4121" i="2"/>
  <c r="V4121" i="2"/>
  <c r="U4073" i="2"/>
  <c r="V4073" i="2"/>
  <c r="T4061" i="2"/>
  <c r="V4061" i="2"/>
  <c r="U3989" i="2"/>
  <c r="V3989" i="2"/>
  <c r="U3929" i="2"/>
  <c r="V3929" i="2"/>
  <c r="U3917" i="2"/>
  <c r="V3917" i="2"/>
  <c r="U3893" i="2"/>
  <c r="V3893" i="2"/>
  <c r="T3881" i="2"/>
  <c r="V3881" i="2"/>
  <c r="U3845" i="2"/>
  <c r="V3845" i="2"/>
  <c r="T3833" i="2"/>
  <c r="V3833" i="2"/>
  <c r="U3821" i="2"/>
  <c r="V3821" i="2"/>
  <c r="T3809" i="2"/>
  <c r="V3809" i="2"/>
  <c r="V3773" i="2"/>
  <c r="U3773" i="2"/>
  <c r="T3761" i="2"/>
  <c r="V3761" i="2"/>
  <c r="T3749" i="2"/>
  <c r="V3749" i="2"/>
  <c r="S3737" i="2"/>
  <c r="V3737" i="2"/>
  <c r="U3725" i="2"/>
  <c r="V3725" i="2"/>
  <c r="T3725" i="2"/>
  <c r="S3701" i="2"/>
  <c r="V3701" i="2"/>
  <c r="U3665" i="2"/>
  <c r="V3665" i="2"/>
  <c r="V3629" i="2"/>
  <c r="T3629" i="2"/>
  <c r="T3605" i="2"/>
  <c r="V3605" i="2"/>
  <c r="U3605" i="2"/>
  <c r="S3593" i="2"/>
  <c r="V3593" i="2"/>
  <c r="S3569" i="2"/>
  <c r="V3569" i="2"/>
  <c r="U3569" i="2"/>
  <c r="U3497" i="2"/>
  <c r="V3497" i="2"/>
  <c r="U3485" i="2"/>
  <c r="V3485" i="2"/>
  <c r="T3473" i="2"/>
  <c r="V3473" i="2"/>
  <c r="T3449" i="2"/>
  <c r="V3449" i="2"/>
  <c r="S3437" i="2"/>
  <c r="V3437" i="2"/>
  <c r="U3425" i="2"/>
  <c r="V3425" i="2"/>
  <c r="U3401" i="2"/>
  <c r="V3401" i="2"/>
  <c r="U3377" i="2"/>
  <c r="V3377" i="2"/>
  <c r="S3365" i="2"/>
  <c r="V3365" i="2"/>
  <c r="U3353" i="2"/>
  <c r="V3353" i="2"/>
  <c r="U3341" i="2"/>
  <c r="V3341" i="2"/>
  <c r="T3317" i="2"/>
  <c r="V3317" i="2"/>
  <c r="V3281" i="2"/>
  <c r="U3281" i="2"/>
  <c r="S3233" i="2"/>
  <c r="V3233" i="2"/>
  <c r="U3197" i="2"/>
  <c r="V3197" i="2"/>
  <c r="U3161" i="2"/>
  <c r="V3161" i="2"/>
  <c r="V3137" i="2"/>
  <c r="U3137" i="2"/>
  <c r="U3113" i="2"/>
  <c r="V3113" i="2"/>
  <c r="U3089" i="2"/>
  <c r="V3089" i="2"/>
  <c r="T3077" i="2"/>
  <c r="V3077" i="2"/>
  <c r="U3065" i="2"/>
  <c r="V3065" i="2"/>
  <c r="T3029" i="2"/>
  <c r="V3029" i="2"/>
  <c r="S3005" i="2"/>
  <c r="V3005" i="2"/>
  <c r="U2993" i="2"/>
  <c r="V2993" i="2"/>
  <c r="T2981" i="2"/>
  <c r="V2981" i="2"/>
  <c r="T2957" i="2"/>
  <c r="V2957" i="2"/>
  <c r="S2909" i="2"/>
  <c r="V2909" i="2"/>
  <c r="T2897" i="2"/>
  <c r="V2897" i="2"/>
  <c r="U2885" i="2"/>
  <c r="V2885" i="2"/>
  <c r="T2849" i="2"/>
  <c r="V2849" i="2"/>
  <c r="U2837" i="2"/>
  <c r="V2837" i="2"/>
  <c r="U2813" i="2"/>
  <c r="V2813" i="2"/>
  <c r="T2801" i="2"/>
  <c r="V2801" i="2"/>
  <c r="U2801" i="2"/>
  <c r="U2753" i="2"/>
  <c r="V2753" i="2"/>
  <c r="T2705" i="2"/>
  <c r="V2705" i="2"/>
  <c r="U2693" i="2"/>
  <c r="V2693" i="2"/>
  <c r="S2681" i="2"/>
  <c r="V2681" i="2"/>
  <c r="U2657" i="2"/>
  <c r="V2657" i="2"/>
  <c r="U2633" i="2"/>
  <c r="V2633" i="2"/>
  <c r="U2621" i="2"/>
  <c r="V2621" i="2"/>
  <c r="T2561" i="2"/>
  <c r="V2561" i="2"/>
  <c r="U2513" i="2"/>
  <c r="V2513" i="2"/>
  <c r="U2501" i="2"/>
  <c r="V2501" i="2"/>
  <c r="U2489" i="2"/>
  <c r="V2489" i="2"/>
  <c r="U2429" i="2"/>
  <c r="V2429" i="2"/>
  <c r="T2417" i="2"/>
  <c r="V2417" i="2"/>
  <c r="U2417" i="2"/>
  <c r="T2393" i="2"/>
  <c r="V2393" i="2"/>
  <c r="U2357" i="2"/>
  <c r="V2357" i="2"/>
  <c r="U2321" i="2"/>
  <c r="V2321" i="2"/>
  <c r="T2309" i="2"/>
  <c r="V2309" i="2"/>
  <c r="V2273" i="2"/>
  <c r="T2273" i="2"/>
  <c r="T2261" i="2"/>
  <c r="V2261" i="2"/>
  <c r="U2225" i="2"/>
  <c r="V2225" i="2"/>
  <c r="U2177" i="2"/>
  <c r="V2177" i="2"/>
  <c r="T2165" i="2"/>
  <c r="V2165" i="2"/>
  <c r="U2117" i="2"/>
  <c r="V2117" i="2"/>
  <c r="S2105" i="2"/>
  <c r="V2105" i="2"/>
  <c r="U1973" i="2"/>
  <c r="V1973" i="2"/>
  <c r="U1961" i="2"/>
  <c r="V1961" i="2"/>
  <c r="T1961" i="2"/>
  <c r="U1805" i="2"/>
  <c r="V1805" i="2"/>
  <c r="S1781" i="2"/>
  <c r="U1781" i="2"/>
  <c r="T1781" i="2"/>
  <c r="U1745" i="2"/>
  <c r="V1745" i="2"/>
  <c r="S1649" i="2"/>
  <c r="V1649" i="2"/>
  <c r="U1649" i="2"/>
  <c r="T1649" i="2"/>
  <c r="T1625" i="2"/>
  <c r="V1625" i="2"/>
  <c r="T1601" i="2"/>
  <c r="V1601" i="2"/>
  <c r="T1517" i="2"/>
  <c r="V1517" i="2"/>
  <c r="T1493" i="2"/>
  <c r="V1493" i="2"/>
  <c r="T1385" i="2"/>
  <c r="V1385" i="2"/>
  <c r="T1349" i="2"/>
  <c r="V1349" i="2"/>
  <c r="U1289" i="2"/>
  <c r="V1289" i="2"/>
  <c r="T1253" i="2"/>
  <c r="V1253" i="2"/>
  <c r="T1217" i="2"/>
  <c r="V1217" i="2"/>
  <c r="T1169" i="2"/>
  <c r="U1169" i="2"/>
  <c r="U1133" i="2"/>
  <c r="V1133" i="2"/>
  <c r="U1073" i="2"/>
  <c r="V1073" i="2"/>
  <c r="T1025" i="2"/>
  <c r="V1025" i="2"/>
  <c r="U977" i="2"/>
  <c r="T977" i="2"/>
  <c r="V977" i="2"/>
  <c r="T833" i="2"/>
  <c r="V833" i="2"/>
  <c r="T689" i="2"/>
  <c r="V689" i="2"/>
  <c r="T653" i="2"/>
  <c r="V653" i="2"/>
  <c r="U593" i="2"/>
  <c r="V593" i="2"/>
  <c r="T581" i="2"/>
  <c r="V581" i="2"/>
  <c r="U497" i="2"/>
  <c r="V497" i="2"/>
  <c r="T461" i="2"/>
  <c r="V461" i="2"/>
  <c r="T449" i="2"/>
  <c r="V449" i="2"/>
  <c r="T425" i="2"/>
  <c r="V425" i="2"/>
  <c r="U389" i="2"/>
  <c r="V389" i="2"/>
  <c r="T377" i="2"/>
  <c r="U377" i="2"/>
  <c r="T329" i="2"/>
  <c r="V329" i="2"/>
  <c r="T317" i="2"/>
  <c r="V317" i="2"/>
  <c r="U209" i="2"/>
  <c r="V209" i="2"/>
  <c r="U173" i="2"/>
  <c r="V173" i="2"/>
  <c r="U149" i="2"/>
  <c r="V149" i="2"/>
  <c r="T29" i="2"/>
  <c r="V29" i="2"/>
  <c r="T7062" i="2"/>
  <c r="T4169" i="2"/>
  <c r="T3017" i="2"/>
  <c r="T2022" i="2"/>
  <c r="T1877" i="2"/>
  <c r="T1686" i="2"/>
  <c r="T1554" i="2"/>
  <c r="T1122" i="2"/>
  <c r="T30" i="2"/>
  <c r="U9294" i="2"/>
  <c r="U8862" i="2"/>
  <c r="U8490" i="2"/>
  <c r="U8442" i="2"/>
  <c r="U6089" i="2"/>
  <c r="U5753" i="2"/>
  <c r="U4889" i="2"/>
  <c r="U4301" i="2"/>
  <c r="U4253" i="2"/>
  <c r="U4169" i="2"/>
  <c r="U3749" i="2"/>
  <c r="U3545" i="2"/>
  <c r="U3473" i="2"/>
  <c r="U3233" i="2"/>
  <c r="U2825" i="2"/>
  <c r="U2681" i="2"/>
  <c r="U2393" i="2"/>
  <c r="U1782" i="2"/>
  <c r="U1493" i="2"/>
  <c r="U1409" i="2"/>
  <c r="U1326" i="2"/>
  <c r="V9353" i="2"/>
  <c r="V9197" i="2"/>
  <c r="V8814" i="2"/>
  <c r="V7721" i="2"/>
  <c r="V6870" i="2"/>
  <c r="V6653" i="2"/>
  <c r="V5741" i="2"/>
  <c r="V5453" i="2"/>
  <c r="V5045" i="2"/>
  <c r="V4926" i="2"/>
  <c r="V4842" i="2"/>
  <c r="V4637" i="2"/>
  <c r="V4433" i="2"/>
  <c r="V2862" i="2"/>
  <c r="V1925" i="2"/>
  <c r="V1781" i="2"/>
  <c r="V1434" i="2"/>
  <c r="V1350" i="2"/>
  <c r="V1326" i="2"/>
  <c r="V293" i="2"/>
  <c r="V221" i="2"/>
  <c r="V198" i="2"/>
  <c r="V126" i="2"/>
  <c r="V101" i="2"/>
  <c r="V78" i="2"/>
  <c r="U875" i="2"/>
  <c r="V8663" i="2"/>
  <c r="V8375" i="2"/>
  <c r="V7655" i="2"/>
  <c r="V7367" i="2"/>
  <c r="V6215" i="2"/>
  <c r="V5927" i="2"/>
  <c r="V5783" i="2"/>
  <c r="V5495" i="2"/>
  <c r="V3143" i="2"/>
  <c r="V2243" i="2"/>
  <c r="V1631" i="2"/>
  <c r="V599" i="2"/>
  <c r="S9384" i="2"/>
  <c r="T9384" i="2"/>
  <c r="S9372" i="2"/>
  <c r="U9372" i="2"/>
  <c r="U9348" i="2"/>
  <c r="T9348" i="2"/>
  <c r="S9192" i="2"/>
  <c r="U9192" i="2"/>
  <c r="U8880" i="2"/>
  <c r="T8880" i="2"/>
  <c r="Q8856" i="2"/>
  <c r="U8856" i="2"/>
  <c r="T8844" i="2"/>
  <c r="U8844" i="2"/>
  <c r="U8652" i="2"/>
  <c r="Q8652" i="2"/>
  <c r="T8424" i="2"/>
  <c r="U8424" i="2"/>
  <c r="T8172" i="2"/>
  <c r="U8172" i="2"/>
  <c r="T8136" i="2"/>
  <c r="U8136" i="2"/>
  <c r="T7704" i="2"/>
  <c r="U7704" i="2"/>
  <c r="S7668" i="2"/>
  <c r="T7668" i="2"/>
  <c r="U7668" i="2"/>
  <c r="T7656" i="2"/>
  <c r="U7656" i="2"/>
  <c r="T7644" i="2"/>
  <c r="U7644" i="2"/>
  <c r="T7608" i="2"/>
  <c r="U7608" i="2"/>
  <c r="O7572" i="2"/>
  <c r="U7572" i="2"/>
  <c r="T7548" i="2"/>
  <c r="U7548" i="2"/>
  <c r="T7524" i="2"/>
  <c r="U7524" i="2"/>
  <c r="T7356" i="2"/>
  <c r="U7356" i="2"/>
  <c r="T7344" i="2"/>
  <c r="U7344" i="2"/>
  <c r="T7332" i="2"/>
  <c r="U7332" i="2"/>
  <c r="T7248" i="2"/>
  <c r="U7248" i="2"/>
  <c r="U6924" i="2"/>
  <c r="T6924" i="2"/>
  <c r="T6888" i="2"/>
  <c r="U6888" i="2"/>
  <c r="U6840" i="2"/>
  <c r="T6840" i="2"/>
  <c r="T6816" i="2"/>
  <c r="U6816" i="2"/>
  <c r="T6780" i="2"/>
  <c r="U6780" i="2"/>
  <c r="U6756" i="2"/>
  <c r="T6756" i="2"/>
  <c r="T6564" i="2"/>
  <c r="U6564" i="2"/>
  <c r="T6528" i="2"/>
  <c r="U6528" i="2"/>
  <c r="T6432" i="2"/>
  <c r="U6432" i="2"/>
  <c r="T6180" i="2"/>
  <c r="U6180" i="2"/>
  <c r="T6132" i="2"/>
  <c r="U6132" i="2"/>
  <c r="T6120" i="2"/>
  <c r="U6120" i="2"/>
  <c r="T6096" i="2"/>
  <c r="U6096" i="2"/>
  <c r="R6036" i="2"/>
  <c r="T6036" i="2"/>
  <c r="U6036" i="2"/>
  <c r="T5976" i="2"/>
  <c r="U5976" i="2"/>
  <c r="T5916" i="2"/>
  <c r="U5916" i="2"/>
  <c r="T5868" i="2"/>
  <c r="U5868" i="2"/>
  <c r="T5820" i="2"/>
  <c r="U5820" i="2"/>
  <c r="T5784" i="2"/>
  <c r="U5784" i="2"/>
  <c r="T5736" i="2"/>
  <c r="U5736" i="2"/>
  <c r="T5700" i="2"/>
  <c r="U5700" i="2"/>
  <c r="T5652" i="2"/>
  <c r="U5652" i="2"/>
  <c r="T5604" i="2"/>
  <c r="U5604" i="2"/>
  <c r="T5556" i="2"/>
  <c r="U5556" i="2"/>
  <c r="T5544" i="2"/>
  <c r="U5544" i="2"/>
  <c r="T5520" i="2"/>
  <c r="U5520" i="2"/>
  <c r="T5316" i="2"/>
  <c r="U5316" i="2"/>
  <c r="T5148" i="2"/>
  <c r="U5148" i="2"/>
  <c r="T5100" i="2"/>
  <c r="U5100" i="2"/>
  <c r="T5064" i="2"/>
  <c r="U5064" i="2"/>
  <c r="T4992" i="2"/>
  <c r="U4992" i="2"/>
  <c r="T4680" i="2"/>
  <c r="U4680" i="2"/>
  <c r="S4656" i="2"/>
  <c r="U4656" i="2"/>
  <c r="T4644" i="2"/>
  <c r="U4644" i="2"/>
  <c r="T4620" i="2"/>
  <c r="U4620" i="2"/>
  <c r="U4092" i="2"/>
  <c r="T4092" i="2"/>
  <c r="T4032" i="2"/>
  <c r="U4032" i="2"/>
  <c r="T3996" i="2"/>
  <c r="U3996" i="2"/>
  <c r="T3960" i="2"/>
  <c r="U3960" i="2"/>
  <c r="T3924" i="2"/>
  <c r="U3924" i="2"/>
  <c r="T3696" i="2"/>
  <c r="U3696" i="2"/>
  <c r="T3672" i="2"/>
  <c r="U3672" i="2"/>
  <c r="T3624" i="2"/>
  <c r="U3624" i="2"/>
  <c r="T3600" i="2"/>
  <c r="U3600" i="2"/>
  <c r="T3576" i="2"/>
  <c r="U3576" i="2"/>
  <c r="T3564" i="2"/>
  <c r="U3564" i="2"/>
  <c r="T3552" i="2"/>
  <c r="U3552" i="2"/>
  <c r="T3540" i="2"/>
  <c r="U3540" i="2"/>
  <c r="T3516" i="2"/>
  <c r="U3516" i="2"/>
  <c r="T3468" i="2"/>
  <c r="U3468" i="2"/>
  <c r="T3396" i="2"/>
  <c r="U3396" i="2"/>
  <c r="T3372" i="2"/>
  <c r="U3372" i="2"/>
  <c r="T3348" i="2"/>
  <c r="U3348" i="2"/>
  <c r="T3312" i="2"/>
  <c r="U3312" i="2"/>
  <c r="T3300" i="2"/>
  <c r="U3300" i="2"/>
  <c r="T3276" i="2"/>
  <c r="U3276" i="2"/>
  <c r="T3240" i="2"/>
  <c r="U3240" i="2"/>
  <c r="U3216" i="2"/>
  <c r="T3216" i="2"/>
  <c r="T3144" i="2"/>
  <c r="U3144" i="2"/>
  <c r="T2892" i="2"/>
  <c r="U2892" i="2"/>
  <c r="T2856" i="2"/>
  <c r="U2856" i="2"/>
  <c r="T2664" i="2"/>
  <c r="U2664" i="2"/>
  <c r="T2496" i="2"/>
  <c r="U2496" i="2"/>
  <c r="T2460" i="2"/>
  <c r="U2460" i="2"/>
  <c r="T2424" i="2"/>
  <c r="U2424" i="2"/>
  <c r="T2388" i="2"/>
  <c r="U2388" i="2"/>
  <c r="T2340" i="2"/>
  <c r="U2340" i="2"/>
  <c r="T2280" i="2"/>
  <c r="U2280" i="2"/>
  <c r="T2220" i="2"/>
  <c r="U2220" i="2"/>
  <c r="T2148" i="2"/>
  <c r="U2148" i="2"/>
  <c r="T2088" i="2"/>
  <c r="U2088" i="2"/>
  <c r="T2028" i="2"/>
  <c r="U2028" i="2"/>
  <c r="U1956" i="2"/>
  <c r="T1956" i="2"/>
  <c r="T1716" i="2"/>
  <c r="U1716" i="2"/>
  <c r="T1692" i="2"/>
  <c r="U1692" i="2"/>
  <c r="T1680" i="2"/>
  <c r="U1680" i="2"/>
  <c r="T1620" i="2"/>
  <c r="U1620" i="2"/>
  <c r="T1584" i="2"/>
  <c r="U1584" i="2"/>
  <c r="T1536" i="2"/>
  <c r="U1536" i="2"/>
  <c r="T1488" i="2"/>
  <c r="U1488" i="2"/>
  <c r="T1428" i="2"/>
  <c r="U1428" i="2"/>
  <c r="T1356" i="2"/>
  <c r="U1356" i="2"/>
  <c r="T1308" i="2"/>
  <c r="U1308" i="2"/>
  <c r="T1272" i="2"/>
  <c r="U1272" i="2"/>
  <c r="T1224" i="2"/>
  <c r="U1224" i="2"/>
  <c r="T1188" i="2"/>
  <c r="U1188" i="2"/>
  <c r="T1152" i="2"/>
  <c r="U1152" i="2"/>
  <c r="T1116" i="2"/>
  <c r="U1116" i="2"/>
  <c r="T1080" i="2"/>
  <c r="U1080" i="2"/>
  <c r="U1044" i="2"/>
  <c r="T1044" i="2"/>
  <c r="T1020" i="2"/>
  <c r="U1020" i="2"/>
  <c r="T960" i="2"/>
  <c r="U960" i="2"/>
  <c r="T912" i="2"/>
  <c r="U912" i="2"/>
  <c r="T852" i="2"/>
  <c r="U852" i="2"/>
  <c r="T804" i="2"/>
  <c r="U804" i="2"/>
  <c r="T768" i="2"/>
  <c r="U768" i="2"/>
  <c r="T732" i="2"/>
  <c r="U732" i="2"/>
  <c r="T696" i="2"/>
  <c r="U696" i="2"/>
  <c r="T648" i="2"/>
  <c r="U648" i="2"/>
  <c r="T576" i="2"/>
  <c r="U576" i="2"/>
  <c r="U108" i="2"/>
  <c r="T108" i="2"/>
  <c r="T12" i="2"/>
  <c r="U12" i="2"/>
  <c r="S9275" i="2"/>
  <c r="T9275" i="2"/>
  <c r="U9275" i="2"/>
  <c r="T9239" i="2"/>
  <c r="U9239" i="2"/>
  <c r="T9203" i="2"/>
  <c r="U9203" i="2"/>
  <c r="S9203" i="2"/>
  <c r="U8819" i="2"/>
  <c r="S8819" i="2"/>
  <c r="T8795" i="2"/>
  <c r="U8795" i="2"/>
  <c r="T8063" i="2"/>
  <c r="U8063" i="2"/>
  <c r="T395" i="2"/>
  <c r="U395" i="2"/>
  <c r="S9480" i="2"/>
  <c r="U9480" i="2"/>
  <c r="T9480" i="2"/>
  <c r="U9144" i="2"/>
  <c r="T9144" i="2"/>
  <c r="S9024" i="2"/>
  <c r="U9024" i="2"/>
  <c r="T9024" i="2"/>
  <c r="T9012" i="2"/>
  <c r="U9012" i="2"/>
  <c r="T8988" i="2"/>
  <c r="U8988" i="2"/>
  <c r="T8604" i="2"/>
  <c r="U8604" i="2"/>
  <c r="T8568" i="2"/>
  <c r="U8568" i="2"/>
  <c r="T8532" i="2"/>
  <c r="U8532" i="2"/>
  <c r="T8496" i="2"/>
  <c r="U8496" i="2"/>
  <c r="U8352" i="2"/>
  <c r="T8352" i="2"/>
  <c r="T8268" i="2"/>
  <c r="U8268" i="2"/>
  <c r="T7896" i="2"/>
  <c r="U7896" i="2"/>
  <c r="T7452" i="2"/>
  <c r="U7452" i="2"/>
  <c r="S7428" i="2"/>
  <c r="U7428" i="2"/>
  <c r="T7428" i="2"/>
  <c r="S7284" i="2"/>
  <c r="U7284" i="2"/>
  <c r="T7284" i="2"/>
  <c r="T7260" i="2"/>
  <c r="U7260" i="2"/>
  <c r="T7236" i="2"/>
  <c r="U7236" i="2"/>
  <c r="T7200" i="2"/>
  <c r="U7200" i="2"/>
  <c r="T7176" i="2"/>
  <c r="U7176" i="2"/>
  <c r="S7152" i="2"/>
  <c r="U7152" i="2"/>
  <c r="T7104" i="2"/>
  <c r="U7104" i="2"/>
  <c r="T6900" i="2"/>
  <c r="U6900" i="2"/>
  <c r="T6864" i="2"/>
  <c r="U6864" i="2"/>
  <c r="S6828" i="2"/>
  <c r="U6828" i="2"/>
  <c r="T6792" i="2"/>
  <c r="U6792" i="2"/>
  <c r="T6672" i="2"/>
  <c r="U6672" i="2"/>
  <c r="T6648" i="2"/>
  <c r="U6648" i="2"/>
  <c r="T6624" i="2"/>
  <c r="U6624" i="2"/>
  <c r="T6600" i="2"/>
  <c r="U6600" i="2"/>
  <c r="T6552" i="2"/>
  <c r="U6552" i="2"/>
  <c r="T6480" i="2"/>
  <c r="U6480" i="2"/>
  <c r="T6324" i="2"/>
  <c r="U6324" i="2"/>
  <c r="T6300" i="2"/>
  <c r="U6300" i="2"/>
  <c r="T6252" i="2"/>
  <c r="U6252" i="2"/>
  <c r="T6084" i="2"/>
  <c r="U6084" i="2"/>
  <c r="T6048" i="2"/>
  <c r="U6048" i="2"/>
  <c r="T5988" i="2"/>
  <c r="U5988" i="2"/>
  <c r="T5940" i="2"/>
  <c r="U5940" i="2"/>
  <c r="T5892" i="2"/>
  <c r="U5892" i="2"/>
  <c r="S5856" i="2"/>
  <c r="U5856" i="2"/>
  <c r="R5856" i="2"/>
  <c r="T5856" i="2"/>
  <c r="T5808" i="2"/>
  <c r="U5808" i="2"/>
  <c r="T5772" i="2"/>
  <c r="U5772" i="2"/>
  <c r="T5724" i="2"/>
  <c r="U5724" i="2"/>
  <c r="T5676" i="2"/>
  <c r="U5676" i="2"/>
  <c r="T5640" i="2"/>
  <c r="U5640" i="2"/>
  <c r="T5580" i="2"/>
  <c r="U5580" i="2"/>
  <c r="T5292" i="2"/>
  <c r="U5292" i="2"/>
  <c r="T5268" i="2"/>
  <c r="U5268" i="2"/>
  <c r="T5112" i="2"/>
  <c r="U5112" i="2"/>
  <c r="T5088" i="2"/>
  <c r="U5088" i="2"/>
  <c r="T5040" i="2"/>
  <c r="U5040" i="2"/>
  <c r="T5004" i="2"/>
  <c r="U5004" i="2"/>
  <c r="T4968" i="2"/>
  <c r="U4968" i="2"/>
  <c r="T4932" i="2"/>
  <c r="U4932" i="2"/>
  <c r="S4908" i="2"/>
  <c r="T4908" i="2"/>
  <c r="U4908" i="2"/>
  <c r="T4872" i="2"/>
  <c r="U4872" i="2"/>
  <c r="T4800" i="2"/>
  <c r="U4800" i="2"/>
  <c r="T4608" i="2"/>
  <c r="U4608" i="2"/>
  <c r="S4392" i="2"/>
  <c r="U4392" i="2"/>
  <c r="T4392" i="2"/>
  <c r="T4368" i="2"/>
  <c r="U4368" i="2"/>
  <c r="T4344" i="2"/>
  <c r="U4344" i="2"/>
  <c r="U4332" i="2"/>
  <c r="T4332" i="2"/>
  <c r="T4308" i="2"/>
  <c r="U4308" i="2"/>
  <c r="T4284" i="2"/>
  <c r="U4284" i="2"/>
  <c r="T4260" i="2"/>
  <c r="U4260" i="2"/>
  <c r="T4224" i="2"/>
  <c r="U4224" i="2"/>
  <c r="S4020" i="2"/>
  <c r="U4020" i="2"/>
  <c r="T3972" i="2"/>
  <c r="U3972" i="2"/>
  <c r="T3936" i="2"/>
  <c r="U3936" i="2"/>
  <c r="T3432" i="2"/>
  <c r="U3432" i="2"/>
  <c r="T3252" i="2"/>
  <c r="U3252" i="2"/>
  <c r="T3228" i="2"/>
  <c r="U3228" i="2"/>
  <c r="T3204" i="2"/>
  <c r="U3204" i="2"/>
  <c r="T3180" i="2"/>
  <c r="U3180" i="2"/>
  <c r="T3108" i="2"/>
  <c r="U3108" i="2"/>
  <c r="T2904" i="2"/>
  <c r="U2904" i="2"/>
  <c r="T2748" i="2"/>
  <c r="U2748" i="2"/>
  <c r="T2688" i="2"/>
  <c r="U2688" i="2"/>
  <c r="T2652" i="2"/>
  <c r="U2652" i="2"/>
  <c r="T2544" i="2"/>
  <c r="U2544" i="2"/>
  <c r="T2244" i="2"/>
  <c r="U2244" i="2"/>
  <c r="T2196" i="2"/>
  <c r="U2196" i="2"/>
  <c r="T2136" i="2"/>
  <c r="U2136" i="2"/>
  <c r="T2112" i="2"/>
  <c r="U2112" i="2"/>
  <c r="T2052" i="2"/>
  <c r="U2052" i="2"/>
  <c r="T1992" i="2"/>
  <c r="U1992" i="2"/>
  <c r="T1968" i="2"/>
  <c r="U1968" i="2"/>
  <c r="T1932" i="2"/>
  <c r="U1932" i="2"/>
  <c r="T1920" i="2"/>
  <c r="U1920" i="2"/>
  <c r="T1896" i="2"/>
  <c r="U1896" i="2"/>
  <c r="T1860" i="2"/>
  <c r="U1860" i="2"/>
  <c r="T1836" i="2"/>
  <c r="U1836" i="2"/>
  <c r="T1800" i="2"/>
  <c r="U1800" i="2"/>
  <c r="T1764" i="2"/>
  <c r="U1764" i="2"/>
  <c r="T1608" i="2"/>
  <c r="U1608" i="2"/>
  <c r="T1548" i="2"/>
  <c r="U1548" i="2"/>
  <c r="T1500" i="2"/>
  <c r="U1500" i="2"/>
  <c r="T1452" i="2"/>
  <c r="U1452" i="2"/>
  <c r="T1392" i="2"/>
  <c r="U1392" i="2"/>
  <c r="T1320" i="2"/>
  <c r="U1320" i="2"/>
  <c r="T1248" i="2"/>
  <c r="U1248" i="2"/>
  <c r="T636" i="2"/>
  <c r="U636" i="2"/>
  <c r="T612" i="2"/>
  <c r="U612" i="2"/>
  <c r="T600" i="2"/>
  <c r="U600" i="2"/>
  <c r="T588" i="2"/>
  <c r="U588" i="2"/>
  <c r="T564" i="2"/>
  <c r="U564" i="2"/>
  <c r="T552" i="2"/>
  <c r="U552" i="2"/>
  <c r="T540" i="2"/>
  <c r="U540" i="2"/>
  <c r="T528" i="2"/>
  <c r="U528" i="2"/>
  <c r="T480" i="2"/>
  <c r="U480" i="2"/>
  <c r="T36" i="2"/>
  <c r="U36" i="2"/>
  <c r="T5376" i="2"/>
  <c r="T9083" i="2"/>
  <c r="U9083" i="2"/>
  <c r="U8987" i="2"/>
  <c r="T8987" i="2"/>
  <c r="T8699" i="2"/>
  <c r="U8699" i="2"/>
  <c r="T8687" i="2"/>
  <c r="U8687" i="2"/>
  <c r="T8675" i="2"/>
  <c r="U8675" i="2"/>
  <c r="T8363" i="2"/>
  <c r="U8363" i="2"/>
  <c r="T8255" i="2"/>
  <c r="U8255" i="2"/>
  <c r="T8219" i="2"/>
  <c r="U8219" i="2"/>
  <c r="T7967" i="2"/>
  <c r="U7967" i="2"/>
  <c r="T7943" i="2"/>
  <c r="U7943" i="2"/>
  <c r="T7847" i="2"/>
  <c r="U7847" i="2"/>
  <c r="T7667" i="2"/>
  <c r="U7667" i="2"/>
  <c r="T7643" i="2"/>
  <c r="U7643" i="2"/>
  <c r="T7631" i="2"/>
  <c r="U7631" i="2"/>
  <c r="T7511" i="2"/>
  <c r="U7511" i="2"/>
  <c r="T7463" i="2"/>
  <c r="U7463" i="2"/>
  <c r="T7271" i="2"/>
  <c r="U7271" i="2"/>
  <c r="T7235" i="2"/>
  <c r="U7235" i="2"/>
  <c r="T7223" i="2"/>
  <c r="U7223" i="2"/>
  <c r="T7187" i="2"/>
  <c r="U7187" i="2"/>
  <c r="T7127" i="2"/>
  <c r="U7127" i="2"/>
  <c r="T7055" i="2"/>
  <c r="U7055" i="2"/>
  <c r="T7031" i="2"/>
  <c r="U7031" i="2"/>
  <c r="T6935" i="2"/>
  <c r="U6935" i="2"/>
  <c r="T6911" i="2"/>
  <c r="U6911" i="2"/>
  <c r="T6899" i="2"/>
  <c r="U6899" i="2"/>
  <c r="T6731" i="2"/>
  <c r="U6731" i="2"/>
  <c r="T6707" i="2"/>
  <c r="U6707" i="2"/>
  <c r="T6695" i="2"/>
  <c r="U6695" i="2"/>
  <c r="T6671" i="2"/>
  <c r="U6671" i="2"/>
  <c r="T6647" i="2"/>
  <c r="U6647" i="2"/>
  <c r="T6611" i="2"/>
  <c r="U6611" i="2"/>
  <c r="T6407" i="2"/>
  <c r="U6407" i="2"/>
  <c r="U6371" i="2"/>
  <c r="R6371" i="2"/>
  <c r="T6323" i="2"/>
  <c r="U6323" i="2"/>
  <c r="T6179" i="2"/>
  <c r="U6179" i="2"/>
  <c r="T6167" i="2"/>
  <c r="U6167" i="2"/>
  <c r="T6143" i="2"/>
  <c r="U6143" i="2"/>
  <c r="T6107" i="2"/>
  <c r="U6107" i="2"/>
  <c r="T6083" i="2"/>
  <c r="U6083" i="2"/>
  <c r="T6047" i="2"/>
  <c r="U6047" i="2"/>
  <c r="T6011" i="2"/>
  <c r="U6011" i="2"/>
  <c r="T5975" i="2"/>
  <c r="U5975" i="2"/>
  <c r="T5795" i="2"/>
  <c r="U5795" i="2"/>
  <c r="T5387" i="2"/>
  <c r="U5387" i="2"/>
  <c r="T5363" i="2"/>
  <c r="U5363" i="2"/>
  <c r="T5339" i="2"/>
  <c r="U5339" i="2"/>
  <c r="T5327" i="2"/>
  <c r="U5327" i="2"/>
  <c r="T5303" i="2"/>
  <c r="U5303" i="2"/>
  <c r="T5099" i="2"/>
  <c r="U5099" i="2"/>
  <c r="T5027" i="2"/>
  <c r="U5027" i="2"/>
  <c r="T4799" i="2"/>
  <c r="U4799" i="2"/>
  <c r="T4763" i="2"/>
  <c r="U4763" i="2"/>
  <c r="T4727" i="2"/>
  <c r="U4727" i="2"/>
  <c r="T4679" i="2"/>
  <c r="U4679" i="2"/>
  <c r="T4631" i="2"/>
  <c r="U4631" i="2"/>
  <c r="T4583" i="2"/>
  <c r="U4583" i="2"/>
  <c r="T4535" i="2"/>
  <c r="U4535" i="2"/>
  <c r="T4487" i="2"/>
  <c r="U4487" i="2"/>
  <c r="T4463" i="2"/>
  <c r="U4463" i="2"/>
  <c r="T4427" i="2"/>
  <c r="U4427" i="2"/>
  <c r="T4367" i="2"/>
  <c r="U4367" i="2"/>
  <c r="T4319" i="2"/>
  <c r="U4319" i="2"/>
  <c r="T4283" i="2"/>
  <c r="U4283" i="2"/>
  <c r="T4235" i="2"/>
  <c r="U4235" i="2"/>
  <c r="T4187" i="2"/>
  <c r="U4187" i="2"/>
  <c r="T4139" i="2"/>
  <c r="U4139" i="2"/>
  <c r="T4091" i="2"/>
  <c r="U4091" i="2"/>
  <c r="T4043" i="2"/>
  <c r="U4043" i="2"/>
  <c r="T3995" i="2"/>
  <c r="U3995" i="2"/>
  <c r="T3755" i="2"/>
  <c r="U3755" i="2"/>
  <c r="T3719" i="2"/>
  <c r="U3719" i="2"/>
  <c r="T3695" i="2"/>
  <c r="U3695" i="2"/>
  <c r="T3671" i="2"/>
  <c r="U3671" i="2"/>
  <c r="T3635" i="2"/>
  <c r="U3635" i="2"/>
  <c r="T3599" i="2"/>
  <c r="U3599" i="2"/>
  <c r="T3395" i="2"/>
  <c r="U3395" i="2"/>
  <c r="T3371" i="2"/>
  <c r="U3371" i="2"/>
  <c r="T3347" i="2"/>
  <c r="U3347" i="2"/>
  <c r="T3323" i="2"/>
  <c r="U3323" i="2"/>
  <c r="T3299" i="2"/>
  <c r="U3299" i="2"/>
  <c r="T3275" i="2"/>
  <c r="U3275" i="2"/>
  <c r="U3239" i="2"/>
  <c r="T3239" i="2"/>
  <c r="T3203" i="2"/>
  <c r="U3203" i="2"/>
  <c r="T3083" i="2"/>
  <c r="U3083" i="2"/>
  <c r="T3023" i="2"/>
  <c r="U3023" i="2"/>
  <c r="T3011" i="2"/>
  <c r="U3011" i="2"/>
  <c r="T2987" i="2"/>
  <c r="U2987" i="2"/>
  <c r="T2963" i="2"/>
  <c r="U2963" i="2"/>
  <c r="T2951" i="2"/>
  <c r="U2951" i="2"/>
  <c r="T2915" i="2"/>
  <c r="U2915" i="2"/>
  <c r="T2879" i="2"/>
  <c r="U2879" i="2"/>
  <c r="T2855" i="2"/>
  <c r="U2855" i="2"/>
  <c r="T2819" i="2"/>
  <c r="U2819" i="2"/>
  <c r="T2795" i="2"/>
  <c r="U2795" i="2"/>
  <c r="T2759" i="2"/>
  <c r="U2759" i="2"/>
  <c r="T2711" i="2"/>
  <c r="U2711" i="2"/>
  <c r="T2675" i="2"/>
  <c r="U2675" i="2"/>
  <c r="T2627" i="2"/>
  <c r="U2627" i="2"/>
  <c r="T2591" i="2"/>
  <c r="U2591" i="2"/>
  <c r="T2555" i="2"/>
  <c r="U2555" i="2"/>
  <c r="T2531" i="2"/>
  <c r="U2531" i="2"/>
  <c r="T2495" i="2"/>
  <c r="U2495" i="2"/>
  <c r="T2447" i="2"/>
  <c r="U2447" i="2"/>
  <c r="T2375" i="2"/>
  <c r="U2375" i="2"/>
  <c r="T2027" i="2"/>
  <c r="U2027" i="2"/>
  <c r="T1991" i="2"/>
  <c r="U1991" i="2"/>
  <c r="T1943" i="2"/>
  <c r="U1943" i="2"/>
  <c r="T1919" i="2"/>
  <c r="U1919" i="2"/>
  <c r="T1883" i="2"/>
  <c r="U1883" i="2"/>
  <c r="T1859" i="2"/>
  <c r="U1859" i="2"/>
  <c r="T1823" i="2"/>
  <c r="U1823" i="2"/>
  <c r="T1799" i="2"/>
  <c r="U1799" i="2"/>
  <c r="T1763" i="2"/>
  <c r="U1763" i="2"/>
  <c r="T1739" i="2"/>
  <c r="U1739" i="2"/>
  <c r="T1703" i="2"/>
  <c r="U1703" i="2"/>
  <c r="T1667" i="2"/>
  <c r="U1667" i="2"/>
  <c r="T1643" i="2"/>
  <c r="U1643" i="2"/>
  <c r="T1619" i="2"/>
  <c r="U1619" i="2"/>
  <c r="T1583" i="2"/>
  <c r="U1583" i="2"/>
  <c r="T1547" i="2"/>
  <c r="U1547" i="2"/>
  <c r="T1499" i="2"/>
  <c r="U1499" i="2"/>
  <c r="T1451" i="2"/>
  <c r="U1451" i="2"/>
  <c r="T1199" i="2"/>
  <c r="U1199" i="2"/>
  <c r="T1151" i="2"/>
  <c r="U1151" i="2"/>
  <c r="T1091" i="2"/>
  <c r="U1091" i="2"/>
  <c r="T1043" i="2"/>
  <c r="U1043" i="2"/>
  <c r="T995" i="2"/>
  <c r="U995" i="2"/>
  <c r="T947" i="2"/>
  <c r="U947" i="2"/>
  <c r="T911" i="2"/>
  <c r="U911" i="2"/>
  <c r="T887" i="2"/>
  <c r="U887" i="2"/>
  <c r="T839" i="2"/>
  <c r="U839" i="2"/>
  <c r="U815" i="2"/>
  <c r="T815" i="2"/>
  <c r="T791" i="2"/>
  <c r="U791" i="2"/>
  <c r="T767" i="2"/>
  <c r="U767" i="2"/>
  <c r="T755" i="2"/>
  <c r="U755" i="2"/>
  <c r="T743" i="2"/>
  <c r="U743" i="2"/>
  <c r="T731" i="2"/>
  <c r="U731" i="2"/>
  <c r="T683" i="2"/>
  <c r="U683" i="2"/>
  <c r="U647" i="2"/>
  <c r="T647" i="2"/>
  <c r="T611" i="2"/>
  <c r="U611" i="2"/>
  <c r="T563" i="2"/>
  <c r="U563" i="2"/>
  <c r="T515" i="2"/>
  <c r="U515" i="2"/>
  <c r="T479" i="2"/>
  <c r="U479" i="2"/>
  <c r="T431" i="2"/>
  <c r="U431" i="2"/>
  <c r="T371" i="2"/>
  <c r="U371" i="2"/>
  <c r="T335" i="2"/>
  <c r="U335" i="2"/>
  <c r="T263" i="2"/>
  <c r="U263" i="2"/>
  <c r="T215" i="2"/>
  <c r="U215" i="2"/>
  <c r="U179" i="2"/>
  <c r="T179" i="2"/>
  <c r="T143" i="2"/>
  <c r="U143" i="2"/>
  <c r="T119" i="2"/>
  <c r="U119" i="2"/>
  <c r="T95" i="2"/>
  <c r="U95" i="2"/>
  <c r="T47" i="2"/>
  <c r="U47" i="2"/>
  <c r="U9263" i="2"/>
  <c r="U8340" i="2"/>
  <c r="T9322" i="2"/>
  <c r="U9322" i="2"/>
  <c r="T9286" i="2"/>
  <c r="U9286" i="2"/>
  <c r="T6502" i="2"/>
  <c r="U6502" i="2"/>
  <c r="S9528" i="2"/>
  <c r="T9528" i="2"/>
  <c r="U9528" i="2"/>
  <c r="T9432" i="2"/>
  <c r="U9432" i="2"/>
  <c r="S9084" i="2"/>
  <c r="T9084" i="2"/>
  <c r="U9084" i="2"/>
  <c r="S9072" i="2"/>
  <c r="U9072" i="2"/>
  <c r="T9072" i="2"/>
  <c r="T8952" i="2"/>
  <c r="U8952" i="2"/>
  <c r="T8916" i="2"/>
  <c r="U8916" i="2"/>
  <c r="T8772" i="2"/>
  <c r="U8772" i="2"/>
  <c r="T8616" i="2"/>
  <c r="U8616" i="2"/>
  <c r="S8592" i="2"/>
  <c r="U8592" i="2"/>
  <c r="T8556" i="2"/>
  <c r="U8556" i="2"/>
  <c r="U8400" i="2"/>
  <c r="S8400" i="2"/>
  <c r="T8400" i="2"/>
  <c r="U8328" i="2"/>
  <c r="T8328" i="2"/>
  <c r="T8292" i="2"/>
  <c r="U8292" i="2"/>
  <c r="T8208" i="2"/>
  <c r="U8208" i="2"/>
  <c r="T8100" i="2"/>
  <c r="U8100" i="2"/>
  <c r="S8076" i="2"/>
  <c r="U8076" i="2"/>
  <c r="T8064" i="2"/>
  <c r="U8064" i="2"/>
  <c r="S8040" i="2"/>
  <c r="U8040" i="2"/>
  <c r="T8040" i="2"/>
  <c r="R7920" i="2"/>
  <c r="T7920" i="2"/>
  <c r="U7920" i="2"/>
  <c r="T7872" i="2"/>
  <c r="U7872" i="2"/>
  <c r="T7716" i="2"/>
  <c r="U7716" i="2"/>
  <c r="T7692" i="2"/>
  <c r="U7692" i="2"/>
  <c r="T7680" i="2"/>
  <c r="U7680" i="2"/>
  <c r="T7440" i="2"/>
  <c r="U7440" i="2"/>
  <c r="T7368" i="2"/>
  <c r="U7368" i="2"/>
  <c r="T7188" i="2"/>
  <c r="U7188" i="2"/>
  <c r="T7164" i="2"/>
  <c r="U7164" i="2"/>
  <c r="T7128" i="2"/>
  <c r="U7128" i="2"/>
  <c r="T7080" i="2"/>
  <c r="U7080" i="2"/>
  <c r="T7068" i="2"/>
  <c r="U7068" i="2"/>
  <c r="T7008" i="2"/>
  <c r="U7008" i="2"/>
  <c r="T6984" i="2"/>
  <c r="U6984" i="2"/>
  <c r="T6960" i="2"/>
  <c r="U6960" i="2"/>
  <c r="T6768" i="2"/>
  <c r="U6768" i="2"/>
  <c r="T6744" i="2"/>
  <c r="U6744" i="2"/>
  <c r="T6504" i="2"/>
  <c r="U6504" i="2"/>
  <c r="T6456" i="2"/>
  <c r="U6456" i="2"/>
  <c r="S6396" i="2"/>
  <c r="U6396" i="2"/>
  <c r="T6396" i="2"/>
  <c r="T6228" i="2"/>
  <c r="U6228" i="2"/>
  <c r="T6192" i="2"/>
  <c r="U6192" i="2"/>
  <c r="T6024" i="2"/>
  <c r="U6024" i="2"/>
  <c r="T5964" i="2"/>
  <c r="U5964" i="2"/>
  <c r="T5904" i="2"/>
  <c r="U5904" i="2"/>
  <c r="T5844" i="2"/>
  <c r="U5844" i="2"/>
  <c r="T5568" i="2"/>
  <c r="U5568" i="2"/>
  <c r="T5436" i="2"/>
  <c r="U5436" i="2"/>
  <c r="T5412" i="2"/>
  <c r="U5412" i="2"/>
  <c r="T5400" i="2"/>
  <c r="U5400" i="2"/>
  <c r="T5364" i="2"/>
  <c r="U5364" i="2"/>
  <c r="T5280" i="2"/>
  <c r="U5280" i="2"/>
  <c r="S5256" i="2"/>
  <c r="U5256" i="2"/>
  <c r="T5256" i="2"/>
  <c r="T5124" i="2"/>
  <c r="U5124" i="2"/>
  <c r="S5076" i="2"/>
  <c r="U5076" i="2"/>
  <c r="T5028" i="2"/>
  <c r="U5028" i="2"/>
  <c r="T4788" i="2"/>
  <c r="U4788" i="2"/>
  <c r="T4740" i="2"/>
  <c r="U4740" i="2"/>
  <c r="T4584" i="2"/>
  <c r="U4584" i="2"/>
  <c r="T4548" i="2"/>
  <c r="U4548" i="2"/>
  <c r="T4512" i="2"/>
  <c r="U4512" i="2"/>
  <c r="T4488" i="2"/>
  <c r="U4488" i="2"/>
  <c r="T4452" i="2"/>
  <c r="U4452" i="2"/>
  <c r="T4404" i="2"/>
  <c r="U4404" i="2"/>
  <c r="T4212" i="2"/>
  <c r="U4212" i="2"/>
  <c r="T4188" i="2"/>
  <c r="U4188" i="2"/>
  <c r="T4164" i="2"/>
  <c r="U4164" i="2"/>
  <c r="T4128" i="2"/>
  <c r="U4128" i="2"/>
  <c r="T4068" i="2"/>
  <c r="U4068" i="2"/>
  <c r="T3864" i="2"/>
  <c r="U3864" i="2"/>
  <c r="T3840" i="2"/>
  <c r="U3840" i="2"/>
  <c r="T3792" i="2"/>
  <c r="U3792" i="2"/>
  <c r="T3756" i="2"/>
  <c r="U3756" i="2"/>
  <c r="T3744" i="2"/>
  <c r="U3744" i="2"/>
  <c r="T3732" i="2"/>
  <c r="U3732" i="2"/>
  <c r="T3708" i="2"/>
  <c r="U3708" i="2"/>
  <c r="T3684" i="2"/>
  <c r="U3684" i="2"/>
  <c r="T3660" i="2"/>
  <c r="U3660" i="2"/>
  <c r="T3288" i="2"/>
  <c r="U3288" i="2"/>
  <c r="T3024" i="2"/>
  <c r="U3024" i="2"/>
  <c r="T2820" i="2"/>
  <c r="U2820" i="2"/>
  <c r="T2700" i="2"/>
  <c r="U2700" i="2"/>
  <c r="U2676" i="2"/>
  <c r="T2676" i="2"/>
  <c r="T2640" i="2"/>
  <c r="U2640" i="2"/>
  <c r="T2604" i="2"/>
  <c r="U2604" i="2"/>
  <c r="T2556" i="2"/>
  <c r="U2556" i="2"/>
  <c r="T2268" i="2"/>
  <c r="U2268" i="2"/>
  <c r="T2208" i="2"/>
  <c r="U2208" i="2"/>
  <c r="T2160" i="2"/>
  <c r="U2160" i="2"/>
  <c r="T2076" i="2"/>
  <c r="U2076" i="2"/>
  <c r="T1824" i="2"/>
  <c r="U1824" i="2"/>
  <c r="T1656" i="2"/>
  <c r="U1656" i="2"/>
  <c r="T1368" i="2"/>
  <c r="U1368" i="2"/>
  <c r="T1332" i="2"/>
  <c r="U1332" i="2"/>
  <c r="T1284" i="2"/>
  <c r="U1284" i="2"/>
  <c r="T1236" i="2"/>
  <c r="U1236" i="2"/>
  <c r="T1200" i="2"/>
  <c r="U1200" i="2"/>
  <c r="T1164" i="2"/>
  <c r="U1164" i="2"/>
  <c r="T1128" i="2"/>
  <c r="U1128" i="2"/>
  <c r="T1092" i="2"/>
  <c r="U1092" i="2"/>
  <c r="T1056" i="2"/>
  <c r="U1056" i="2"/>
  <c r="T1008" i="2"/>
  <c r="U1008" i="2"/>
  <c r="T948" i="2"/>
  <c r="U948" i="2"/>
  <c r="T900" i="2"/>
  <c r="U900" i="2"/>
  <c r="T828" i="2"/>
  <c r="U828" i="2"/>
  <c r="T792" i="2"/>
  <c r="U792" i="2"/>
  <c r="T756" i="2"/>
  <c r="U756" i="2"/>
  <c r="T708" i="2"/>
  <c r="U708" i="2"/>
  <c r="T672" i="2"/>
  <c r="U672" i="2"/>
  <c r="T468" i="2"/>
  <c r="U468" i="2"/>
  <c r="T444" i="2"/>
  <c r="U444" i="2"/>
  <c r="T420" i="2"/>
  <c r="U420" i="2"/>
  <c r="T372" i="2"/>
  <c r="U372" i="2"/>
  <c r="T336" i="2"/>
  <c r="U336" i="2"/>
  <c r="T300" i="2"/>
  <c r="U300" i="2"/>
  <c r="T276" i="2"/>
  <c r="U276" i="2"/>
  <c r="T228" i="2"/>
  <c r="U228" i="2"/>
  <c r="U180" i="2"/>
  <c r="T180" i="2"/>
  <c r="U132" i="2"/>
  <c r="T132" i="2"/>
  <c r="T96" i="2"/>
  <c r="U96" i="2"/>
  <c r="T60" i="2"/>
  <c r="U60" i="2"/>
  <c r="T9539" i="2"/>
  <c r="U9539" i="2"/>
  <c r="S9479" i="2"/>
  <c r="U9479" i="2"/>
  <c r="T9479" i="2"/>
  <c r="S9431" i="2"/>
  <c r="U9431" i="2"/>
  <c r="T9335" i="2"/>
  <c r="U9335" i="2"/>
  <c r="U9191" i="2"/>
  <c r="T9191" i="2"/>
  <c r="T9167" i="2"/>
  <c r="U9167" i="2"/>
  <c r="S9143" i="2"/>
  <c r="U9143" i="2"/>
  <c r="T9143" i="2"/>
  <c r="T8951" i="2"/>
  <c r="U8951" i="2"/>
  <c r="S8927" i="2"/>
  <c r="T8927" i="2"/>
  <c r="U8927" i="2"/>
  <c r="T8903" i="2"/>
  <c r="U8903" i="2"/>
  <c r="U8879" i="2"/>
  <c r="T8879" i="2"/>
  <c r="S8867" i="2"/>
  <c r="T8867" i="2"/>
  <c r="T8747" i="2"/>
  <c r="U8747" i="2"/>
  <c r="T8555" i="2"/>
  <c r="U8555" i="2"/>
  <c r="T8447" i="2"/>
  <c r="U8447" i="2"/>
  <c r="T8339" i="2"/>
  <c r="U8339" i="2"/>
  <c r="T7919" i="2"/>
  <c r="U7919" i="2"/>
  <c r="T7835" i="2"/>
  <c r="U7835" i="2"/>
  <c r="T7811" i="2"/>
  <c r="U7811" i="2"/>
  <c r="T7799" i="2"/>
  <c r="U7799" i="2"/>
  <c r="T7775" i="2"/>
  <c r="U7775" i="2"/>
  <c r="T7715" i="2"/>
  <c r="U7715" i="2"/>
  <c r="T7703" i="2"/>
  <c r="U7703" i="2"/>
  <c r="T7691" i="2"/>
  <c r="U7691" i="2"/>
  <c r="T7451" i="2"/>
  <c r="U7451" i="2"/>
  <c r="T7427" i="2"/>
  <c r="U7427" i="2"/>
  <c r="T7415" i="2"/>
  <c r="U7415" i="2"/>
  <c r="T7343" i="2"/>
  <c r="U7343" i="2"/>
  <c r="T7331" i="2"/>
  <c r="U7331" i="2"/>
  <c r="T7319" i="2"/>
  <c r="U7319" i="2"/>
  <c r="T7139" i="2"/>
  <c r="U7139" i="2"/>
  <c r="T7079" i="2"/>
  <c r="U7079" i="2"/>
  <c r="T7043" i="2"/>
  <c r="U7043" i="2"/>
  <c r="T6791" i="2"/>
  <c r="U6791" i="2"/>
  <c r="T6767" i="2"/>
  <c r="U6767" i="2"/>
  <c r="T6455" i="2"/>
  <c r="U6455" i="2"/>
  <c r="T6419" i="2"/>
  <c r="U6419" i="2"/>
  <c r="T6383" i="2"/>
  <c r="U6383" i="2"/>
  <c r="T6335" i="2"/>
  <c r="U6335" i="2"/>
  <c r="T6023" i="2"/>
  <c r="U6023" i="2"/>
  <c r="T5987" i="2"/>
  <c r="U5987" i="2"/>
  <c r="T5963" i="2"/>
  <c r="U5963" i="2"/>
  <c r="T5939" i="2"/>
  <c r="U5939" i="2"/>
  <c r="T5891" i="2"/>
  <c r="U5891" i="2"/>
  <c r="T5759" i="2"/>
  <c r="U5759" i="2"/>
  <c r="T5735" i="2"/>
  <c r="U5735" i="2"/>
  <c r="T5711" i="2"/>
  <c r="U5711" i="2"/>
  <c r="T5591" i="2"/>
  <c r="U5591" i="2"/>
  <c r="T5459" i="2"/>
  <c r="U5459" i="2"/>
  <c r="T5291" i="2"/>
  <c r="U5291" i="2"/>
  <c r="T5279" i="2"/>
  <c r="U5279" i="2"/>
  <c r="T5267" i="2"/>
  <c r="U5267" i="2"/>
  <c r="T5243" i="2"/>
  <c r="U5243" i="2"/>
  <c r="T5207" i="2"/>
  <c r="U5207" i="2"/>
  <c r="T5183" i="2"/>
  <c r="U5183" i="2"/>
  <c r="T5135" i="2"/>
  <c r="U5135" i="2"/>
  <c r="T5087" i="2"/>
  <c r="U5087" i="2"/>
  <c r="T5063" i="2"/>
  <c r="U5063" i="2"/>
  <c r="T5015" i="2"/>
  <c r="U5015" i="2"/>
  <c r="T4979" i="2"/>
  <c r="U4979" i="2"/>
  <c r="T4943" i="2"/>
  <c r="U4943" i="2"/>
  <c r="T4919" i="2"/>
  <c r="U4919" i="2"/>
  <c r="T4883" i="2"/>
  <c r="U4883" i="2"/>
  <c r="T4859" i="2"/>
  <c r="U4859" i="2"/>
  <c r="T4811" i="2"/>
  <c r="U4811" i="2"/>
  <c r="T4775" i="2"/>
  <c r="U4775" i="2"/>
  <c r="T4739" i="2"/>
  <c r="U4739" i="2"/>
  <c r="T4703" i="2"/>
  <c r="U4703" i="2"/>
  <c r="T4655" i="2"/>
  <c r="U4655" i="2"/>
  <c r="T4619" i="2"/>
  <c r="U4619" i="2"/>
  <c r="T4571" i="2"/>
  <c r="U4571" i="2"/>
  <c r="T4523" i="2"/>
  <c r="U4523" i="2"/>
  <c r="T4475" i="2"/>
  <c r="U4475" i="2"/>
  <c r="T4355" i="2"/>
  <c r="U4355" i="2"/>
  <c r="T4307" i="2"/>
  <c r="U4307" i="2"/>
  <c r="T4271" i="2"/>
  <c r="U4271" i="2"/>
  <c r="T4223" i="2"/>
  <c r="U4223" i="2"/>
  <c r="T4175" i="2"/>
  <c r="U4175" i="2"/>
  <c r="T4115" i="2"/>
  <c r="U4115" i="2"/>
  <c r="T4079" i="2"/>
  <c r="U4079" i="2"/>
  <c r="T4055" i="2"/>
  <c r="U4055" i="2"/>
  <c r="T4019" i="2"/>
  <c r="U4019" i="2"/>
  <c r="T3983" i="2"/>
  <c r="U3983" i="2"/>
  <c r="T3959" i="2"/>
  <c r="U3959" i="2"/>
  <c r="T3935" i="2"/>
  <c r="U3935" i="2"/>
  <c r="T3899" i="2"/>
  <c r="U3899" i="2"/>
  <c r="T3863" i="2"/>
  <c r="U3863" i="2"/>
  <c r="T3827" i="2"/>
  <c r="U3827" i="2"/>
  <c r="T3503" i="2"/>
  <c r="U3503" i="2"/>
  <c r="T3443" i="2"/>
  <c r="U3443" i="2"/>
  <c r="T3107" i="2"/>
  <c r="U3107" i="2"/>
  <c r="T2687" i="2"/>
  <c r="U2687" i="2"/>
  <c r="T2639" i="2"/>
  <c r="U2639" i="2"/>
  <c r="T2615" i="2"/>
  <c r="U2615" i="2"/>
  <c r="U2579" i="2"/>
  <c r="T2579" i="2"/>
  <c r="T2543" i="2"/>
  <c r="U2543" i="2"/>
  <c r="T2507" i="2"/>
  <c r="U2507" i="2"/>
  <c r="T2483" i="2"/>
  <c r="U2483" i="2"/>
  <c r="T2435" i="2"/>
  <c r="U2435" i="2"/>
  <c r="T2399" i="2"/>
  <c r="U2399" i="2"/>
  <c r="T2351" i="2"/>
  <c r="U2351" i="2"/>
  <c r="U2207" i="2"/>
  <c r="T2207" i="2"/>
  <c r="T2171" i="2"/>
  <c r="U2171" i="2"/>
  <c r="T2135" i="2"/>
  <c r="U2135" i="2"/>
  <c r="T2111" i="2"/>
  <c r="U2111" i="2"/>
  <c r="T2075" i="2"/>
  <c r="U2075" i="2"/>
  <c r="U2039" i="2"/>
  <c r="T2039" i="2"/>
  <c r="T2003" i="2"/>
  <c r="U2003" i="2"/>
  <c r="T1967" i="2"/>
  <c r="U1967" i="2"/>
  <c r="T1931" i="2"/>
  <c r="U1931" i="2"/>
  <c r="T1895" i="2"/>
  <c r="U1895" i="2"/>
  <c r="T1871" i="2"/>
  <c r="U1871" i="2"/>
  <c r="T1835" i="2"/>
  <c r="U1835" i="2"/>
  <c r="T1787" i="2"/>
  <c r="U1787" i="2"/>
  <c r="T1595" i="2"/>
  <c r="U1595" i="2"/>
  <c r="T1559" i="2"/>
  <c r="U1559" i="2"/>
  <c r="T1535" i="2"/>
  <c r="U1535" i="2"/>
  <c r="T1487" i="2"/>
  <c r="U1487" i="2"/>
  <c r="T1463" i="2"/>
  <c r="U1463" i="2"/>
  <c r="T1427" i="2"/>
  <c r="U1427" i="2"/>
  <c r="T1379" i="2"/>
  <c r="U1379" i="2"/>
  <c r="T1343" i="2"/>
  <c r="U1343" i="2"/>
  <c r="T1127" i="2"/>
  <c r="U1127" i="2"/>
  <c r="T1079" i="2"/>
  <c r="U1079" i="2"/>
  <c r="U1019" i="2"/>
  <c r="T1019" i="2"/>
  <c r="T971" i="2"/>
  <c r="U971" i="2"/>
  <c r="T671" i="2"/>
  <c r="U671" i="2"/>
  <c r="U635" i="2"/>
  <c r="T635" i="2"/>
  <c r="T587" i="2"/>
  <c r="U587" i="2"/>
  <c r="T539" i="2"/>
  <c r="U539" i="2"/>
  <c r="T491" i="2"/>
  <c r="U491" i="2"/>
  <c r="U443" i="2"/>
  <c r="T443" i="2"/>
  <c r="T383" i="2"/>
  <c r="U383" i="2"/>
  <c r="T323" i="2"/>
  <c r="U323" i="2"/>
  <c r="T287" i="2"/>
  <c r="U287" i="2"/>
  <c r="U239" i="2"/>
  <c r="T239" i="2"/>
  <c r="T203" i="2"/>
  <c r="U203" i="2"/>
  <c r="T167" i="2"/>
  <c r="U167" i="2"/>
  <c r="T107" i="2"/>
  <c r="U107" i="2"/>
  <c r="U71" i="2"/>
  <c r="T71" i="2"/>
  <c r="T11" i="2"/>
  <c r="U11" i="2"/>
  <c r="T9550" i="2"/>
  <c r="U9550" i="2"/>
  <c r="T9478" i="2"/>
  <c r="U9478" i="2"/>
  <c r="T9250" i="2"/>
  <c r="U9250" i="2"/>
  <c r="T9046" i="2"/>
  <c r="U9046" i="2"/>
  <c r="T8818" i="2"/>
  <c r="U8818" i="2"/>
  <c r="T8782" i="2"/>
  <c r="U8782" i="2"/>
  <c r="T8602" i="2"/>
  <c r="U8602" i="2"/>
  <c r="T8590" i="2"/>
  <c r="U8590" i="2"/>
  <c r="T8566" i="2"/>
  <c r="U8566" i="2"/>
  <c r="T8518" i="2"/>
  <c r="U8518" i="2"/>
  <c r="T8446" i="2"/>
  <c r="U8446" i="2"/>
  <c r="T8386" i="2"/>
  <c r="U8386" i="2"/>
  <c r="T8362" i="2"/>
  <c r="U8362" i="2"/>
  <c r="T7882" i="2"/>
  <c r="U7882" i="2"/>
  <c r="T7834" i="2"/>
  <c r="U7834" i="2"/>
  <c r="T7774" i="2"/>
  <c r="U7774" i="2"/>
  <c r="T7726" i="2"/>
  <c r="U7726" i="2"/>
  <c r="T7714" i="2"/>
  <c r="U7714" i="2"/>
  <c r="T7690" i="2"/>
  <c r="U7690" i="2"/>
  <c r="T7642" i="2"/>
  <c r="U7642" i="2"/>
  <c r="T7330" i="2"/>
  <c r="U7330" i="2"/>
  <c r="T7306" i="2"/>
  <c r="U7306" i="2"/>
  <c r="T7294" i="2"/>
  <c r="U7294" i="2"/>
  <c r="T7198" i="2"/>
  <c r="U7198" i="2"/>
  <c r="T7114" i="2"/>
  <c r="U7114" i="2"/>
  <c r="T7090" i="2"/>
  <c r="U7090" i="2"/>
  <c r="T7066" i="2"/>
  <c r="U7066" i="2"/>
  <c r="T7030" i="2"/>
  <c r="U7030" i="2"/>
  <c r="T6958" i="2"/>
  <c r="U6958" i="2"/>
  <c r="T6850" i="2"/>
  <c r="U6850" i="2"/>
  <c r="T6826" i="2"/>
  <c r="U6826" i="2"/>
  <c r="T6814" i="2"/>
  <c r="U6814" i="2"/>
  <c r="T6802" i="2"/>
  <c r="U6802" i="2"/>
  <c r="T6658" i="2"/>
  <c r="U6658" i="2"/>
  <c r="T6634" i="2"/>
  <c r="U6634" i="2"/>
  <c r="T6610" i="2"/>
  <c r="U6610" i="2"/>
  <c r="T6478" i="2"/>
  <c r="U6478" i="2"/>
  <c r="T6466" i="2"/>
  <c r="U6466" i="2"/>
  <c r="T6442" i="2"/>
  <c r="U6442" i="2"/>
  <c r="T6370" i="2"/>
  <c r="U6370" i="2"/>
  <c r="T6250" i="2"/>
  <c r="U6250" i="2"/>
  <c r="T6238" i="2"/>
  <c r="U6238" i="2"/>
  <c r="T6226" i="2"/>
  <c r="U6226" i="2"/>
  <c r="T6106" i="2"/>
  <c r="U6106" i="2"/>
  <c r="T6034" i="2"/>
  <c r="U6034" i="2"/>
  <c r="T5986" i="2"/>
  <c r="U5986" i="2"/>
  <c r="T5890" i="2"/>
  <c r="U5890" i="2"/>
  <c r="T5794" i="2"/>
  <c r="U5794" i="2"/>
  <c r="T5710" i="2"/>
  <c r="U5710" i="2"/>
  <c r="T5698" i="2"/>
  <c r="U5698" i="2"/>
  <c r="T5662" i="2"/>
  <c r="U5662" i="2"/>
  <c r="T5566" i="2"/>
  <c r="U5566" i="2"/>
  <c r="T5554" i="2"/>
  <c r="U5554" i="2"/>
  <c r="T5506" i="2"/>
  <c r="U5506" i="2"/>
  <c r="T5482" i="2"/>
  <c r="U5482" i="2"/>
  <c r="T5458" i="2"/>
  <c r="U5458" i="2"/>
  <c r="T5434" i="2"/>
  <c r="U5434" i="2"/>
  <c r="T5410" i="2"/>
  <c r="U5410" i="2"/>
  <c r="T5338" i="2"/>
  <c r="U5338" i="2"/>
  <c r="T5314" i="2"/>
  <c r="U5314" i="2"/>
  <c r="T5290" i="2"/>
  <c r="U5290" i="2"/>
  <c r="T5278" i="2"/>
  <c r="U5278" i="2"/>
  <c r="T5158" i="2"/>
  <c r="U5158" i="2"/>
  <c r="T5014" i="2"/>
  <c r="U5014" i="2"/>
  <c r="T4930" i="2"/>
  <c r="U4930" i="2"/>
  <c r="T4894" i="2"/>
  <c r="U4894" i="2"/>
  <c r="T4870" i="2"/>
  <c r="U4870" i="2"/>
  <c r="T4858" i="2"/>
  <c r="U4858" i="2"/>
  <c r="T4834" i="2"/>
  <c r="U4834" i="2"/>
  <c r="T4822" i="2"/>
  <c r="U4822" i="2"/>
  <c r="T4798" i="2"/>
  <c r="U4798" i="2"/>
  <c r="T4666" i="2"/>
  <c r="U4666" i="2"/>
  <c r="T4594" i="2"/>
  <c r="U4594" i="2"/>
  <c r="T4570" i="2"/>
  <c r="U4570" i="2"/>
  <c r="T4546" i="2"/>
  <c r="U4546" i="2"/>
  <c r="T4402" i="2"/>
  <c r="U4402" i="2"/>
  <c r="T4318" i="2"/>
  <c r="U4318" i="2"/>
  <c r="T4282" i="2"/>
  <c r="U4282" i="2"/>
  <c r="T4270" i="2"/>
  <c r="U4270" i="2"/>
  <c r="T4246" i="2"/>
  <c r="U4246" i="2"/>
  <c r="T4234" i="2"/>
  <c r="U4234" i="2"/>
  <c r="T4114" i="2"/>
  <c r="U4114" i="2"/>
  <c r="T4090" i="2"/>
  <c r="U4090" i="2"/>
  <c r="T4078" i="2"/>
  <c r="U4078" i="2"/>
  <c r="T4054" i="2"/>
  <c r="U4054" i="2"/>
  <c r="T4042" i="2"/>
  <c r="U4042" i="2"/>
  <c r="T4018" i="2"/>
  <c r="U4018" i="2"/>
  <c r="T3922" i="2"/>
  <c r="U3922" i="2"/>
  <c r="T3886" i="2"/>
  <c r="U3886" i="2"/>
  <c r="T3874" i="2"/>
  <c r="U3874" i="2"/>
  <c r="T3838" i="2"/>
  <c r="U3838" i="2"/>
  <c r="T3826" i="2"/>
  <c r="U3826" i="2"/>
  <c r="T3814" i="2"/>
  <c r="U3814" i="2"/>
  <c r="T3718" i="2"/>
  <c r="U3718" i="2"/>
  <c r="T3598" i="2"/>
  <c r="U3598" i="2"/>
  <c r="T3586" i="2"/>
  <c r="U3586" i="2"/>
  <c r="T3562" i="2"/>
  <c r="U3562" i="2"/>
  <c r="T3550" i="2"/>
  <c r="U3550" i="2"/>
  <c r="T3514" i="2"/>
  <c r="U3514" i="2"/>
  <c r="T3490" i="2"/>
  <c r="U3490" i="2"/>
  <c r="T3466" i="2"/>
  <c r="U3466" i="2"/>
  <c r="T3454" i="2"/>
  <c r="U3454" i="2"/>
  <c r="T3430" i="2"/>
  <c r="U3430" i="2"/>
  <c r="T3418" i="2"/>
  <c r="U3418" i="2"/>
  <c r="T3406" i="2"/>
  <c r="U3406" i="2"/>
  <c r="T3394" i="2"/>
  <c r="U3394" i="2"/>
  <c r="T3382" i="2"/>
  <c r="U3382" i="2"/>
  <c r="T3370" i="2"/>
  <c r="U3370" i="2"/>
  <c r="T3358" i="2"/>
  <c r="U3358" i="2"/>
  <c r="T3346" i="2"/>
  <c r="U3346" i="2"/>
  <c r="T3310" i="2"/>
  <c r="U3310" i="2"/>
  <c r="T3286" i="2"/>
  <c r="U3286" i="2"/>
  <c r="U8338" i="2"/>
  <c r="U8062" i="2"/>
  <c r="U5340" i="2"/>
  <c r="U5304" i="2"/>
  <c r="U5218" i="2"/>
  <c r="U3527" i="2"/>
  <c r="U1439" i="2"/>
  <c r="T7476" i="2"/>
  <c r="T1631" i="2"/>
  <c r="U8626" i="2"/>
  <c r="U8016" i="2"/>
  <c r="U7654" i="2"/>
  <c r="U7632" i="2"/>
  <c r="U7546" i="2"/>
  <c r="U7390" i="2"/>
  <c r="U7056" i="2"/>
  <c r="U6948" i="2"/>
  <c r="U2783" i="2"/>
  <c r="R9492" i="2"/>
  <c r="T9492" i="2"/>
  <c r="U9492" i="2"/>
  <c r="S9288" i="2"/>
  <c r="U9288" i="2"/>
  <c r="T9276" i="2"/>
  <c r="U9276" i="2"/>
  <c r="S9228" i="2"/>
  <c r="U9228" i="2"/>
  <c r="T8760" i="2"/>
  <c r="U8760" i="2"/>
  <c r="T8724" i="2"/>
  <c r="U8724" i="2"/>
  <c r="T8700" i="2"/>
  <c r="U8700" i="2"/>
  <c r="S8676" i="2"/>
  <c r="U8676" i="2"/>
  <c r="T8508" i="2"/>
  <c r="U8508" i="2"/>
  <c r="U8484" i="2"/>
  <c r="T8484" i="2"/>
  <c r="T8472" i="2"/>
  <c r="U8472" i="2"/>
  <c r="T8448" i="2"/>
  <c r="U8448" i="2"/>
  <c r="S8436" i="2"/>
  <c r="T8436" i="2"/>
  <c r="U8436" i="2"/>
  <c r="T8280" i="2"/>
  <c r="U8280" i="2"/>
  <c r="T8244" i="2"/>
  <c r="U8244" i="2"/>
  <c r="T8196" i="2"/>
  <c r="U8196" i="2"/>
  <c r="T8160" i="2"/>
  <c r="U8160" i="2"/>
  <c r="T8148" i="2"/>
  <c r="U8148" i="2"/>
  <c r="T7860" i="2"/>
  <c r="U7860" i="2"/>
  <c r="S7836" i="2"/>
  <c r="U7836" i="2"/>
  <c r="T7488" i="2"/>
  <c r="U7488" i="2"/>
  <c r="T7464" i="2"/>
  <c r="U7464" i="2"/>
  <c r="T7416" i="2"/>
  <c r="U7416" i="2"/>
  <c r="T7272" i="2"/>
  <c r="U7272" i="2"/>
  <c r="T7092" i="2"/>
  <c r="U7092" i="2"/>
  <c r="T7044" i="2"/>
  <c r="U7044" i="2"/>
  <c r="S6468" i="2"/>
  <c r="T6468" i="2"/>
  <c r="U6468" i="2"/>
  <c r="T6420" i="2"/>
  <c r="U6420" i="2"/>
  <c r="T6384" i="2"/>
  <c r="U6384" i="2"/>
  <c r="T6372" i="2"/>
  <c r="U6372" i="2"/>
  <c r="T6360" i="2"/>
  <c r="U6360" i="2"/>
  <c r="T6312" i="2"/>
  <c r="U6312" i="2"/>
  <c r="T6264" i="2"/>
  <c r="U6264" i="2"/>
  <c r="T6216" i="2"/>
  <c r="U6216" i="2"/>
  <c r="T6168" i="2"/>
  <c r="U6168" i="2"/>
  <c r="T6000" i="2"/>
  <c r="U6000" i="2"/>
  <c r="U5688" i="2"/>
  <c r="T5688" i="2"/>
  <c r="T4920" i="2"/>
  <c r="U4920" i="2"/>
  <c r="T4896" i="2"/>
  <c r="U4896" i="2"/>
  <c r="T4860" i="2"/>
  <c r="U4860" i="2"/>
  <c r="T4812" i="2"/>
  <c r="U4812" i="2"/>
  <c r="T4764" i="2"/>
  <c r="U4764" i="2"/>
  <c r="T4728" i="2"/>
  <c r="U4728" i="2"/>
  <c r="T4704" i="2"/>
  <c r="U4704" i="2"/>
  <c r="T4668" i="2"/>
  <c r="U4668" i="2"/>
  <c r="T4524" i="2"/>
  <c r="U4524" i="2"/>
  <c r="T4464" i="2"/>
  <c r="U4464" i="2"/>
  <c r="T4272" i="2"/>
  <c r="U4272" i="2"/>
  <c r="T4248" i="2"/>
  <c r="U4248" i="2"/>
  <c r="T4152" i="2"/>
  <c r="U4152" i="2"/>
  <c r="T4104" i="2"/>
  <c r="U4104" i="2"/>
  <c r="T4044" i="2"/>
  <c r="U4044" i="2"/>
  <c r="T4008" i="2"/>
  <c r="U4008" i="2"/>
  <c r="T3984" i="2"/>
  <c r="U3984" i="2"/>
  <c r="S3948" i="2"/>
  <c r="T3948" i="2"/>
  <c r="U3948" i="2"/>
  <c r="T3912" i="2"/>
  <c r="U3912" i="2"/>
  <c r="T3504" i="2"/>
  <c r="U3504" i="2"/>
  <c r="T3456" i="2"/>
  <c r="U3456" i="2"/>
  <c r="T3420" i="2"/>
  <c r="U3420" i="2"/>
  <c r="T3360" i="2"/>
  <c r="U3360" i="2"/>
  <c r="T3156" i="2"/>
  <c r="U3156" i="2"/>
  <c r="T3120" i="2"/>
  <c r="U3120" i="2"/>
  <c r="T3072" i="2"/>
  <c r="U3072" i="2"/>
  <c r="T3048" i="2"/>
  <c r="U3048" i="2"/>
  <c r="T3012" i="2"/>
  <c r="U3012" i="2"/>
  <c r="T2988" i="2"/>
  <c r="U2988" i="2"/>
  <c r="T2940" i="2"/>
  <c r="U2940" i="2"/>
  <c r="T2508" i="2"/>
  <c r="U2508" i="2"/>
  <c r="T2472" i="2"/>
  <c r="U2472" i="2"/>
  <c r="T2436" i="2"/>
  <c r="U2436" i="2"/>
  <c r="T2400" i="2"/>
  <c r="U2400" i="2"/>
  <c r="T2364" i="2"/>
  <c r="U2364" i="2"/>
  <c r="T2304" i="2"/>
  <c r="U2304" i="2"/>
  <c r="T2256" i="2"/>
  <c r="U2256" i="2"/>
  <c r="T2184" i="2"/>
  <c r="U2184" i="2"/>
  <c r="T2124" i="2"/>
  <c r="U2124" i="2"/>
  <c r="T2064" i="2"/>
  <c r="U2064" i="2"/>
  <c r="U2040" i="2"/>
  <c r="T2040" i="2"/>
  <c r="T2004" i="2"/>
  <c r="U2004" i="2"/>
  <c r="T1980" i="2"/>
  <c r="U1980" i="2"/>
  <c r="T1944" i="2"/>
  <c r="U1944" i="2"/>
  <c r="T1908" i="2"/>
  <c r="U1908" i="2"/>
  <c r="T1884" i="2"/>
  <c r="U1884" i="2"/>
  <c r="T1644" i="2"/>
  <c r="U1644" i="2"/>
  <c r="U1596" i="2"/>
  <c r="T1596" i="2"/>
  <c r="T1560" i="2"/>
  <c r="U1560" i="2"/>
  <c r="T1512" i="2"/>
  <c r="U1512" i="2"/>
  <c r="T1464" i="2"/>
  <c r="U1464" i="2"/>
  <c r="T1404" i="2"/>
  <c r="U1404" i="2"/>
  <c r="T1140" i="2"/>
  <c r="U1140" i="2"/>
  <c r="T1104" i="2"/>
  <c r="U1104" i="2"/>
  <c r="U1068" i="2"/>
  <c r="T1068" i="2"/>
  <c r="T1032" i="2"/>
  <c r="U1032" i="2"/>
  <c r="T984" i="2"/>
  <c r="U984" i="2"/>
  <c r="T924" i="2"/>
  <c r="U924" i="2"/>
  <c r="T864" i="2"/>
  <c r="U864" i="2"/>
  <c r="T360" i="2"/>
  <c r="U360" i="2"/>
  <c r="T324" i="2"/>
  <c r="U324" i="2"/>
  <c r="T288" i="2"/>
  <c r="U288" i="2"/>
  <c r="T252" i="2"/>
  <c r="U252" i="2"/>
  <c r="T216" i="2"/>
  <c r="U216" i="2"/>
  <c r="T192" i="2"/>
  <c r="U192" i="2"/>
  <c r="T144" i="2"/>
  <c r="U144" i="2"/>
  <c r="T72" i="2"/>
  <c r="U72" i="2"/>
  <c r="T24" i="2"/>
  <c r="U24" i="2"/>
  <c r="T9467" i="2"/>
  <c r="U9467" i="2"/>
  <c r="T9455" i="2"/>
  <c r="U9455" i="2"/>
  <c r="T9419" i="2"/>
  <c r="U9419" i="2"/>
  <c r="T9179" i="2"/>
  <c r="U9179" i="2"/>
  <c r="T9023" i="2"/>
  <c r="U9023" i="2"/>
  <c r="T8999" i="2"/>
  <c r="U8999" i="2"/>
  <c r="T8975" i="2"/>
  <c r="U8975" i="2"/>
  <c r="T8711" i="2"/>
  <c r="U8711" i="2"/>
  <c r="T8615" i="2"/>
  <c r="U8615" i="2"/>
  <c r="T8519" i="2"/>
  <c r="U8519" i="2"/>
  <c r="T8507" i="2"/>
  <c r="U8507" i="2"/>
  <c r="T8387" i="2"/>
  <c r="U8387" i="2"/>
  <c r="T8291" i="2"/>
  <c r="U8291" i="2"/>
  <c r="T8243" i="2"/>
  <c r="U8243" i="2"/>
  <c r="T8171" i="2"/>
  <c r="U8171" i="2"/>
  <c r="T8147" i="2"/>
  <c r="U8147" i="2"/>
  <c r="T8111" i="2"/>
  <c r="U8111" i="2"/>
  <c r="T8099" i="2"/>
  <c r="U8099" i="2"/>
  <c r="T8087" i="2"/>
  <c r="U8087" i="2"/>
  <c r="T8075" i="2"/>
  <c r="U8075" i="2"/>
  <c r="T7991" i="2"/>
  <c r="U7991" i="2"/>
  <c r="T7895" i="2"/>
  <c r="U7895" i="2"/>
  <c r="T7607" i="2"/>
  <c r="U7607" i="2"/>
  <c r="T7595" i="2"/>
  <c r="U7595" i="2"/>
  <c r="T7439" i="2"/>
  <c r="U7439" i="2"/>
  <c r="T6983" i="2"/>
  <c r="U6983" i="2"/>
  <c r="T6947" i="2"/>
  <c r="U6947" i="2"/>
  <c r="T6923" i="2"/>
  <c r="U6923" i="2"/>
  <c r="T6851" i="2"/>
  <c r="U6851" i="2"/>
  <c r="T6755" i="2"/>
  <c r="U6755" i="2"/>
  <c r="T6719" i="2"/>
  <c r="U6719" i="2"/>
  <c r="T6563" i="2"/>
  <c r="U6563" i="2"/>
  <c r="T6539" i="2"/>
  <c r="U6539" i="2"/>
  <c r="T6515" i="2"/>
  <c r="U6515" i="2"/>
  <c r="T6503" i="2"/>
  <c r="U6503" i="2"/>
  <c r="T6467" i="2"/>
  <c r="U6467" i="2"/>
  <c r="T6431" i="2"/>
  <c r="U6431" i="2"/>
  <c r="U6395" i="2"/>
  <c r="R6395" i="2"/>
  <c r="T6359" i="2"/>
  <c r="U6359" i="2"/>
  <c r="T6347" i="2"/>
  <c r="U6347" i="2"/>
  <c r="T6311" i="2"/>
  <c r="U6311" i="2"/>
  <c r="T6287" i="2"/>
  <c r="U6287" i="2"/>
  <c r="T6251" i="2"/>
  <c r="U6251" i="2"/>
  <c r="T6095" i="2"/>
  <c r="U6095" i="2"/>
  <c r="T6071" i="2"/>
  <c r="U6071" i="2"/>
  <c r="T6035" i="2"/>
  <c r="U6035" i="2"/>
  <c r="T5999" i="2"/>
  <c r="U5999" i="2"/>
  <c r="T5951" i="2"/>
  <c r="U5951" i="2"/>
  <c r="T5915" i="2"/>
  <c r="U5915" i="2"/>
  <c r="T5771" i="2"/>
  <c r="U5771" i="2"/>
  <c r="R5747" i="2"/>
  <c r="U5747" i="2"/>
  <c r="T5723" i="2"/>
  <c r="U5723" i="2"/>
  <c r="T5699" i="2"/>
  <c r="U5699" i="2"/>
  <c r="T5687" i="2"/>
  <c r="U5687" i="2"/>
  <c r="T5675" i="2"/>
  <c r="U5675" i="2"/>
  <c r="T5651" i="2"/>
  <c r="U5651" i="2"/>
  <c r="T5639" i="2"/>
  <c r="U5639" i="2"/>
  <c r="T5627" i="2"/>
  <c r="U5627" i="2"/>
  <c r="T5615" i="2"/>
  <c r="U5615" i="2"/>
  <c r="T5579" i="2"/>
  <c r="U5579" i="2"/>
  <c r="T5471" i="2"/>
  <c r="U5471" i="2"/>
  <c r="T5447" i="2"/>
  <c r="U5447" i="2"/>
  <c r="T5411" i="2"/>
  <c r="U5411" i="2"/>
  <c r="T5375" i="2"/>
  <c r="U5375" i="2"/>
  <c r="T5219" i="2"/>
  <c r="U5219" i="2"/>
  <c r="T5171" i="2"/>
  <c r="U5171" i="2"/>
  <c r="T5123" i="2"/>
  <c r="U5123" i="2"/>
  <c r="T5075" i="2"/>
  <c r="U5075" i="2"/>
  <c r="T5039" i="2"/>
  <c r="U5039" i="2"/>
  <c r="T4991" i="2"/>
  <c r="U4991" i="2"/>
  <c r="T4955" i="2"/>
  <c r="U4955" i="2"/>
  <c r="T4907" i="2"/>
  <c r="U4907" i="2"/>
  <c r="T4667" i="2"/>
  <c r="U4667" i="2"/>
  <c r="T4607" i="2"/>
  <c r="U4607" i="2"/>
  <c r="T4559" i="2"/>
  <c r="U4559" i="2"/>
  <c r="T4511" i="2"/>
  <c r="U4511" i="2"/>
  <c r="T4451" i="2"/>
  <c r="U4451" i="2"/>
  <c r="T4391" i="2"/>
  <c r="U4391" i="2"/>
  <c r="T4343" i="2"/>
  <c r="U4343" i="2"/>
  <c r="T4295" i="2"/>
  <c r="U4295" i="2"/>
  <c r="T4247" i="2"/>
  <c r="U4247" i="2"/>
  <c r="T4199" i="2"/>
  <c r="U4199" i="2"/>
  <c r="T4151" i="2"/>
  <c r="U4151" i="2"/>
  <c r="T3911" i="2"/>
  <c r="U3911" i="2"/>
  <c r="T3875" i="2"/>
  <c r="U3875" i="2"/>
  <c r="T3767" i="2"/>
  <c r="U3767" i="2"/>
  <c r="T3659" i="2"/>
  <c r="U3659" i="2"/>
  <c r="T3479" i="2"/>
  <c r="U3479" i="2"/>
  <c r="T3455" i="2"/>
  <c r="U3455" i="2"/>
  <c r="U3407" i="2"/>
  <c r="T3407" i="2"/>
  <c r="T3227" i="2"/>
  <c r="U3227" i="2"/>
  <c r="T3191" i="2"/>
  <c r="U3191" i="2"/>
  <c r="T3095" i="2"/>
  <c r="U3095" i="2"/>
  <c r="T3059" i="2"/>
  <c r="U3059" i="2"/>
  <c r="T3035" i="2"/>
  <c r="U3035" i="2"/>
  <c r="T2999" i="2"/>
  <c r="U2999" i="2"/>
  <c r="T2975" i="2"/>
  <c r="U2975" i="2"/>
  <c r="T2891" i="2"/>
  <c r="U2891" i="2"/>
  <c r="R2867" i="2"/>
  <c r="T2867" i="2"/>
  <c r="U2867" i="2"/>
  <c r="T2831" i="2"/>
  <c r="U2831" i="2"/>
  <c r="T2807" i="2"/>
  <c r="U2807" i="2"/>
  <c r="T2771" i="2"/>
  <c r="U2771" i="2"/>
  <c r="T2735" i="2"/>
  <c r="U2735" i="2"/>
  <c r="T2663" i="2"/>
  <c r="U2663" i="2"/>
  <c r="T2411" i="2"/>
  <c r="U2411" i="2"/>
  <c r="T2363" i="2"/>
  <c r="U2363" i="2"/>
  <c r="T2327" i="2"/>
  <c r="U2327" i="2"/>
  <c r="T2315" i="2"/>
  <c r="U2315" i="2"/>
  <c r="T2291" i="2"/>
  <c r="U2291" i="2"/>
  <c r="T2279" i="2"/>
  <c r="U2279" i="2"/>
  <c r="T2267" i="2"/>
  <c r="U2267" i="2"/>
  <c r="T2255" i="2"/>
  <c r="U2255" i="2"/>
  <c r="T2219" i="2"/>
  <c r="U2219" i="2"/>
  <c r="T2195" i="2"/>
  <c r="U2195" i="2"/>
  <c r="T2147" i="2"/>
  <c r="U2147" i="2"/>
  <c r="T2099" i="2"/>
  <c r="U2099" i="2"/>
  <c r="T1811" i="2"/>
  <c r="U1811" i="2"/>
  <c r="T1775" i="2"/>
  <c r="U1775" i="2"/>
  <c r="T1751" i="2"/>
  <c r="U1751" i="2"/>
  <c r="T1727" i="2"/>
  <c r="U1727" i="2"/>
  <c r="T1691" i="2"/>
  <c r="U1691" i="2"/>
  <c r="T1679" i="2"/>
  <c r="U1679" i="2"/>
  <c r="T1655" i="2"/>
  <c r="U1655" i="2"/>
  <c r="T1607" i="2"/>
  <c r="U1607" i="2"/>
  <c r="T1571" i="2"/>
  <c r="U1571" i="2"/>
  <c r="T1523" i="2"/>
  <c r="U1523" i="2"/>
  <c r="T1403" i="2"/>
  <c r="U1403" i="2"/>
  <c r="T1367" i="2"/>
  <c r="U1367" i="2"/>
  <c r="T1331" i="2"/>
  <c r="U1331" i="2"/>
  <c r="T1307" i="2"/>
  <c r="U1307" i="2"/>
  <c r="T1283" i="2"/>
  <c r="U1283" i="2"/>
  <c r="T1211" i="2"/>
  <c r="U1211" i="2"/>
  <c r="T1163" i="2"/>
  <c r="U1163" i="2"/>
  <c r="T1115" i="2"/>
  <c r="U1115" i="2"/>
  <c r="T1067" i="2"/>
  <c r="U1067" i="2"/>
  <c r="T1055" i="2"/>
  <c r="U1055" i="2"/>
  <c r="T1007" i="2"/>
  <c r="U1007" i="2"/>
  <c r="T959" i="2"/>
  <c r="U959" i="2"/>
  <c r="T923" i="2"/>
  <c r="U923" i="2"/>
  <c r="T899" i="2"/>
  <c r="U899" i="2"/>
  <c r="T851" i="2"/>
  <c r="U851" i="2"/>
  <c r="T827" i="2"/>
  <c r="U827" i="2"/>
  <c r="T803" i="2"/>
  <c r="U803" i="2"/>
  <c r="T779" i="2"/>
  <c r="U779" i="2"/>
  <c r="T707" i="2"/>
  <c r="U707" i="2"/>
  <c r="T659" i="2"/>
  <c r="U659" i="2"/>
  <c r="T623" i="2"/>
  <c r="U623" i="2"/>
  <c r="U575" i="2"/>
  <c r="T575" i="2"/>
  <c r="T527" i="2"/>
  <c r="U527" i="2"/>
  <c r="T467" i="2"/>
  <c r="U467" i="2"/>
  <c r="T419" i="2"/>
  <c r="U419" i="2"/>
  <c r="T359" i="2"/>
  <c r="U359" i="2"/>
  <c r="T311" i="2"/>
  <c r="U311" i="2"/>
  <c r="T275" i="2"/>
  <c r="U275" i="2"/>
  <c r="T227" i="2"/>
  <c r="U227" i="2"/>
  <c r="T191" i="2"/>
  <c r="U191" i="2"/>
  <c r="T155" i="2"/>
  <c r="U155" i="2"/>
  <c r="T131" i="2"/>
  <c r="U131" i="2"/>
  <c r="T83" i="2"/>
  <c r="U83" i="2"/>
  <c r="T35" i="2"/>
  <c r="U35" i="2"/>
  <c r="T9442" i="2"/>
  <c r="U9442" i="2"/>
  <c r="T9298" i="2"/>
  <c r="U9298" i="2"/>
  <c r="T9274" i="2"/>
  <c r="U9274" i="2"/>
  <c r="T8986" i="2"/>
  <c r="U8986" i="2"/>
  <c r="T8962" i="2"/>
  <c r="U8962" i="2"/>
  <c r="T8770" i="2"/>
  <c r="U8770" i="2"/>
  <c r="T8494" i="2"/>
  <c r="U8494" i="2"/>
  <c r="T8482" i="2"/>
  <c r="U8482" i="2"/>
  <c r="T8266" i="2"/>
  <c r="U8266" i="2"/>
  <c r="U8242" i="2"/>
  <c r="T8242" i="2"/>
  <c r="T8074" i="2"/>
  <c r="U8074" i="2"/>
  <c r="T7570" i="2"/>
  <c r="U7570" i="2"/>
  <c r="T7534" i="2"/>
  <c r="U7534" i="2"/>
  <c r="S7510" i="2"/>
  <c r="U7510" i="2"/>
  <c r="T7510" i="2"/>
  <c r="T7426" i="2"/>
  <c r="U7426" i="2"/>
  <c r="T7270" i="2"/>
  <c r="U7270" i="2"/>
  <c r="T7258" i="2"/>
  <c r="U7258" i="2"/>
  <c r="T7174" i="2"/>
  <c r="U7174" i="2"/>
  <c r="T7162" i="2"/>
  <c r="U7162" i="2"/>
  <c r="T7042" i="2"/>
  <c r="U7042" i="2"/>
  <c r="T7006" i="2"/>
  <c r="U7006" i="2"/>
  <c r="T6922" i="2"/>
  <c r="U6922" i="2"/>
  <c r="T6910" i="2"/>
  <c r="U6910" i="2"/>
  <c r="T6898" i="2"/>
  <c r="U6898" i="2"/>
  <c r="T6874" i="2"/>
  <c r="U6874" i="2"/>
  <c r="T6838" i="2"/>
  <c r="U6838" i="2"/>
  <c r="T6742" i="2"/>
  <c r="U6742" i="2"/>
  <c r="T6718" i="2"/>
  <c r="U6718" i="2"/>
  <c r="T6694" i="2"/>
  <c r="U6694" i="2"/>
  <c r="T6670" i="2"/>
  <c r="U6670" i="2"/>
  <c r="T6646" i="2"/>
  <c r="U6646" i="2"/>
  <c r="T6622" i="2"/>
  <c r="U6622" i="2"/>
  <c r="T6550" i="2"/>
  <c r="U6550" i="2"/>
  <c r="T6538" i="2"/>
  <c r="U6538" i="2"/>
  <c r="T6526" i="2"/>
  <c r="U6526" i="2"/>
  <c r="T6298" i="2"/>
  <c r="U6298" i="2"/>
  <c r="T6082" i="2"/>
  <c r="U6082" i="2"/>
  <c r="T6022" i="2"/>
  <c r="U6022" i="2"/>
  <c r="T5998" i="2"/>
  <c r="U5998" i="2"/>
  <c r="T5974" i="2"/>
  <c r="U5974" i="2"/>
  <c r="T5962" i="2"/>
  <c r="U5962" i="2"/>
  <c r="T5950" i="2"/>
  <c r="U5950" i="2"/>
  <c r="T5938" i="2"/>
  <c r="U5938" i="2"/>
  <c r="T5866" i="2"/>
  <c r="U5866" i="2"/>
  <c r="T5770" i="2"/>
  <c r="U5770" i="2"/>
  <c r="T5674" i="2"/>
  <c r="U5674" i="2"/>
  <c r="T5626" i="2"/>
  <c r="U5626" i="2"/>
  <c r="T5374" i="2"/>
  <c r="U5374" i="2"/>
  <c r="T5230" i="2"/>
  <c r="U5230" i="2"/>
  <c r="T5194" i="2"/>
  <c r="U5194" i="2"/>
  <c r="T5170" i="2"/>
  <c r="U5170" i="2"/>
  <c r="T5146" i="2"/>
  <c r="U5146" i="2"/>
  <c r="T5122" i="2"/>
  <c r="U5122" i="2"/>
  <c r="T5098" i="2"/>
  <c r="U5098" i="2"/>
  <c r="T5062" i="2"/>
  <c r="U5062" i="2"/>
  <c r="T5026" i="2"/>
  <c r="U5026" i="2"/>
  <c r="T5002" i="2"/>
  <c r="U5002" i="2"/>
  <c r="T4942" i="2"/>
  <c r="U4942" i="2"/>
  <c r="T4918" i="2"/>
  <c r="U4918" i="2"/>
  <c r="T4882" i="2"/>
  <c r="U4882" i="2"/>
  <c r="T4762" i="2"/>
  <c r="U4762" i="2"/>
  <c r="T4750" i="2"/>
  <c r="U4750" i="2"/>
  <c r="T4738" i="2"/>
  <c r="U4738" i="2"/>
  <c r="T4726" i="2"/>
  <c r="U4726" i="2"/>
  <c r="T4714" i="2"/>
  <c r="U4714" i="2"/>
  <c r="T4678" i="2"/>
  <c r="U4678" i="2"/>
  <c r="T4618" i="2"/>
  <c r="U4618" i="2"/>
  <c r="T4606" i="2"/>
  <c r="U4606" i="2"/>
  <c r="T4582" i="2"/>
  <c r="U4582" i="2"/>
  <c r="T4558" i="2"/>
  <c r="U4558" i="2"/>
  <c r="T4534" i="2"/>
  <c r="U4534" i="2"/>
  <c r="T4510" i="2"/>
  <c r="U4510" i="2"/>
  <c r="T4486" i="2"/>
  <c r="U4486" i="2"/>
  <c r="T4378" i="2"/>
  <c r="U4378" i="2"/>
  <c r="T4306" i="2"/>
  <c r="U4306" i="2"/>
  <c r="T4210" i="2"/>
  <c r="U4210" i="2"/>
  <c r="T4198" i="2"/>
  <c r="U4198" i="2"/>
  <c r="T4186" i="2"/>
  <c r="U4186" i="2"/>
  <c r="T4162" i="2"/>
  <c r="U4162" i="2"/>
  <c r="T4126" i="2"/>
  <c r="U4126" i="2"/>
  <c r="T4102" i="2"/>
  <c r="U4102" i="2"/>
  <c r="T3970" i="2"/>
  <c r="U3970" i="2"/>
  <c r="T3958" i="2"/>
  <c r="U3958" i="2"/>
  <c r="T3934" i="2"/>
  <c r="U3934" i="2"/>
  <c r="T3910" i="2"/>
  <c r="U3910" i="2"/>
  <c r="T3790" i="2"/>
  <c r="U3790" i="2"/>
  <c r="T3670" i="2"/>
  <c r="U3670" i="2"/>
  <c r="T3658" i="2"/>
  <c r="U3658" i="2"/>
  <c r="T3526" i="2"/>
  <c r="U3526" i="2"/>
  <c r="T3322" i="2"/>
  <c r="U3322" i="2"/>
  <c r="T3298" i="2"/>
  <c r="U3298" i="2"/>
  <c r="U4200" i="2"/>
  <c r="U6214" i="2"/>
  <c r="U6178" i="2"/>
  <c r="U5254" i="2"/>
  <c r="U5136" i="2"/>
  <c r="U7992" i="2"/>
  <c r="U4403" i="2"/>
  <c r="U9420" i="2"/>
  <c r="U8304" i="2"/>
  <c r="U7990" i="2"/>
  <c r="U7392" i="2"/>
  <c r="U7102" i="2"/>
  <c r="U7018" i="2"/>
  <c r="U6144" i="2"/>
  <c r="U2724" i="2"/>
  <c r="T9431" i="2"/>
  <c r="U9384" i="2"/>
  <c r="U5532" i="2"/>
  <c r="U4438" i="2"/>
  <c r="U3683" i="2"/>
  <c r="U1788" i="2"/>
  <c r="S9336" i="2"/>
  <c r="U9336" i="2"/>
  <c r="T9336" i="2"/>
  <c r="T9204" i="2"/>
  <c r="U9204" i="2"/>
  <c r="S9180" i="2"/>
  <c r="U9180" i="2"/>
  <c r="T9180" i="2"/>
  <c r="T9060" i="2"/>
  <c r="U9060" i="2"/>
  <c r="S8940" i="2"/>
  <c r="U8940" i="2"/>
  <c r="T8940" i="2"/>
  <c r="S8928" i="2"/>
  <c r="T8928" i="2"/>
  <c r="U8928" i="2"/>
  <c r="T8820" i="2"/>
  <c r="U8820" i="2"/>
  <c r="T8796" i="2"/>
  <c r="U8796" i="2"/>
  <c r="T8748" i="2"/>
  <c r="U8748" i="2"/>
  <c r="T8712" i="2"/>
  <c r="U8712" i="2"/>
  <c r="T8688" i="2"/>
  <c r="U8688" i="2"/>
  <c r="T8520" i="2"/>
  <c r="U8520" i="2"/>
  <c r="S8364" i="2"/>
  <c r="U8364" i="2"/>
  <c r="T8364" i="2"/>
  <c r="U7980" i="2"/>
  <c r="Q7980" i="2"/>
  <c r="T7956" i="2"/>
  <c r="U7956" i="2"/>
  <c r="T7824" i="2"/>
  <c r="U7824" i="2"/>
  <c r="U7800" i="2"/>
  <c r="T7800" i="2"/>
  <c r="T7776" i="2"/>
  <c r="U7776" i="2"/>
  <c r="T7740" i="2"/>
  <c r="U7740" i="2"/>
  <c r="T7560" i="2"/>
  <c r="U7560" i="2"/>
  <c r="T7032" i="2"/>
  <c r="U7032" i="2"/>
  <c r="S6996" i="2"/>
  <c r="U6996" i="2"/>
  <c r="T6852" i="2"/>
  <c r="U6852" i="2"/>
  <c r="T6696" i="2"/>
  <c r="U6696" i="2"/>
  <c r="T6660" i="2"/>
  <c r="U6660" i="2"/>
  <c r="T6444" i="2"/>
  <c r="U6444" i="2"/>
  <c r="T6408" i="2"/>
  <c r="U6408" i="2"/>
  <c r="T6204" i="2"/>
  <c r="U6204" i="2"/>
  <c r="T6156" i="2"/>
  <c r="U6156" i="2"/>
  <c r="R5952" i="2"/>
  <c r="U5952" i="2"/>
  <c r="T5952" i="2"/>
  <c r="T5928" i="2"/>
  <c r="U5928" i="2"/>
  <c r="T5880" i="2"/>
  <c r="U5880" i="2"/>
  <c r="T5832" i="2"/>
  <c r="U5832" i="2"/>
  <c r="T5796" i="2"/>
  <c r="U5796" i="2"/>
  <c r="U5748" i="2"/>
  <c r="T5748" i="2"/>
  <c r="U5712" i="2"/>
  <c r="T5712" i="2"/>
  <c r="S5664" i="2"/>
  <c r="T5664" i="2"/>
  <c r="U5664" i="2"/>
  <c r="T5628" i="2"/>
  <c r="U5628" i="2"/>
  <c r="T5592" i="2"/>
  <c r="U5592" i="2"/>
  <c r="T5496" i="2"/>
  <c r="U5496" i="2"/>
  <c r="T5448" i="2"/>
  <c r="U5448" i="2"/>
  <c r="T5424" i="2"/>
  <c r="U5424" i="2"/>
  <c r="T5388" i="2"/>
  <c r="U5388" i="2"/>
  <c r="T5232" i="2"/>
  <c r="U5232" i="2"/>
  <c r="T5196" i="2"/>
  <c r="U5196" i="2"/>
  <c r="T5016" i="2"/>
  <c r="U5016" i="2"/>
  <c r="T4980" i="2"/>
  <c r="U4980" i="2"/>
  <c r="T4944" i="2"/>
  <c r="U4944" i="2"/>
  <c r="T4884" i="2"/>
  <c r="U4884" i="2"/>
  <c r="T4848" i="2"/>
  <c r="U4848" i="2"/>
  <c r="U4824" i="2"/>
  <c r="T4824" i="2"/>
  <c r="T4776" i="2"/>
  <c r="U4776" i="2"/>
  <c r="T4752" i="2"/>
  <c r="U4752" i="2"/>
  <c r="T4692" i="2"/>
  <c r="U4692" i="2"/>
  <c r="T4536" i="2"/>
  <c r="U4536" i="2"/>
  <c r="T4500" i="2"/>
  <c r="U4500" i="2"/>
  <c r="T4476" i="2"/>
  <c r="U4476" i="2"/>
  <c r="S4416" i="2"/>
  <c r="U4416" i="2"/>
  <c r="T4380" i="2"/>
  <c r="U4380" i="2"/>
  <c r="T4320" i="2"/>
  <c r="U4320" i="2"/>
  <c r="T4116" i="2"/>
  <c r="U4116" i="2"/>
  <c r="T4080" i="2"/>
  <c r="U4080" i="2"/>
  <c r="T3876" i="2"/>
  <c r="U3876" i="2"/>
  <c r="T3852" i="2"/>
  <c r="U3852" i="2"/>
  <c r="T3828" i="2"/>
  <c r="U3828" i="2"/>
  <c r="T3804" i="2"/>
  <c r="U3804" i="2"/>
  <c r="T3768" i="2"/>
  <c r="U3768" i="2"/>
  <c r="T3588" i="2"/>
  <c r="U3588" i="2"/>
  <c r="T3408" i="2"/>
  <c r="U3408" i="2"/>
  <c r="T3384" i="2"/>
  <c r="U3384" i="2"/>
  <c r="T3336" i="2"/>
  <c r="U3336" i="2"/>
  <c r="T3132" i="2"/>
  <c r="U3132" i="2"/>
  <c r="T3084" i="2"/>
  <c r="U3084" i="2"/>
  <c r="T3060" i="2"/>
  <c r="U3060" i="2"/>
  <c r="T3036" i="2"/>
  <c r="U3036" i="2"/>
  <c r="T3000" i="2"/>
  <c r="U3000" i="2"/>
  <c r="T2976" i="2"/>
  <c r="U2976" i="2"/>
  <c r="T2964" i="2"/>
  <c r="U2964" i="2"/>
  <c r="S2916" i="2"/>
  <c r="T2916" i="2"/>
  <c r="U2916" i="2"/>
  <c r="T2880" i="2"/>
  <c r="U2880" i="2"/>
  <c r="T2868" i="2"/>
  <c r="U2868" i="2"/>
  <c r="T2832" i="2"/>
  <c r="U2832" i="2"/>
  <c r="U2808" i="2"/>
  <c r="T2808" i="2"/>
  <c r="T2796" i="2"/>
  <c r="U2796" i="2"/>
  <c r="T2784" i="2"/>
  <c r="U2784" i="2"/>
  <c r="T2760" i="2"/>
  <c r="U2760" i="2"/>
  <c r="T2592" i="2"/>
  <c r="U2592" i="2"/>
  <c r="T2580" i="2"/>
  <c r="U2580" i="2"/>
  <c r="T2520" i="2"/>
  <c r="U2520" i="2"/>
  <c r="T2484" i="2"/>
  <c r="U2484" i="2"/>
  <c r="T2448" i="2"/>
  <c r="U2448" i="2"/>
  <c r="U2412" i="2"/>
  <c r="T2412" i="2"/>
  <c r="T2376" i="2"/>
  <c r="U2376" i="2"/>
  <c r="T2352" i="2"/>
  <c r="U2352" i="2"/>
  <c r="T2292" i="2"/>
  <c r="U2292" i="2"/>
  <c r="U2232" i="2"/>
  <c r="T2232" i="2"/>
  <c r="T2172" i="2"/>
  <c r="U2172" i="2"/>
  <c r="T2100" i="2"/>
  <c r="U2100" i="2"/>
  <c r="U2016" i="2"/>
  <c r="T2016" i="2"/>
  <c r="T1812" i="2"/>
  <c r="U1812" i="2"/>
  <c r="T1776" i="2"/>
  <c r="U1776" i="2"/>
  <c r="T1752" i="2"/>
  <c r="U1752" i="2"/>
  <c r="T1728" i="2"/>
  <c r="U1728" i="2"/>
  <c r="T1524" i="2"/>
  <c r="U1524" i="2"/>
  <c r="T1476" i="2"/>
  <c r="U1476" i="2"/>
  <c r="T1440" i="2"/>
  <c r="U1440" i="2"/>
  <c r="T1380" i="2"/>
  <c r="U1380" i="2"/>
  <c r="T1344" i="2"/>
  <c r="U1344" i="2"/>
  <c r="T1296" i="2"/>
  <c r="U1296" i="2"/>
  <c r="T1260" i="2"/>
  <c r="U1260" i="2"/>
  <c r="T1212" i="2"/>
  <c r="U1212" i="2"/>
  <c r="T936" i="2"/>
  <c r="U936" i="2"/>
  <c r="T888" i="2"/>
  <c r="U888" i="2"/>
  <c r="T840" i="2"/>
  <c r="U840" i="2"/>
  <c r="U816" i="2"/>
  <c r="T816" i="2"/>
  <c r="T780" i="2"/>
  <c r="U780" i="2"/>
  <c r="T744" i="2"/>
  <c r="U744" i="2"/>
  <c r="T720" i="2"/>
  <c r="U720" i="2"/>
  <c r="T660" i="2"/>
  <c r="U660" i="2"/>
  <c r="T492" i="2"/>
  <c r="U492" i="2"/>
  <c r="T456" i="2"/>
  <c r="U456" i="2"/>
  <c r="T432" i="2"/>
  <c r="U432" i="2"/>
  <c r="T408" i="2"/>
  <c r="U408" i="2"/>
  <c r="T384" i="2"/>
  <c r="U384" i="2"/>
  <c r="T348" i="2"/>
  <c r="U348" i="2"/>
  <c r="T312" i="2"/>
  <c r="U312" i="2"/>
  <c r="T264" i="2"/>
  <c r="U264" i="2"/>
  <c r="T240" i="2"/>
  <c r="U240" i="2"/>
  <c r="T204" i="2"/>
  <c r="U204" i="2"/>
  <c r="T168" i="2"/>
  <c r="U168" i="2"/>
  <c r="T120" i="2"/>
  <c r="U120" i="2"/>
  <c r="T84" i="2"/>
  <c r="U84" i="2"/>
  <c r="T48" i="2"/>
  <c r="U48" i="2"/>
  <c r="U7788" i="2"/>
  <c r="S9551" i="2"/>
  <c r="U9551" i="2"/>
  <c r="T9527" i="2"/>
  <c r="U9527" i="2"/>
  <c r="S9491" i="2"/>
  <c r="T9491" i="2"/>
  <c r="U9491" i="2"/>
  <c r="T9443" i="2"/>
  <c r="U9443" i="2"/>
  <c r="T9251" i="2"/>
  <c r="U9251" i="2"/>
  <c r="T9095" i="2"/>
  <c r="U9095" i="2"/>
  <c r="S9071" i="2"/>
  <c r="U9071" i="2"/>
  <c r="T9071" i="2"/>
  <c r="S8915" i="2"/>
  <c r="T8915" i="2"/>
  <c r="U8915" i="2"/>
  <c r="T8891" i="2"/>
  <c r="U8891" i="2"/>
  <c r="T8783" i="2"/>
  <c r="U8783" i="2"/>
  <c r="T8759" i="2"/>
  <c r="U8759" i="2"/>
  <c r="T8651" i="2"/>
  <c r="U8651" i="2"/>
  <c r="T8567" i="2"/>
  <c r="U8567" i="2"/>
  <c r="S8543" i="2"/>
  <c r="U8543" i="2"/>
  <c r="T8435" i="2"/>
  <c r="U8435" i="2"/>
  <c r="T8423" i="2"/>
  <c r="U8423" i="2"/>
  <c r="T8399" i="2"/>
  <c r="U8399" i="2"/>
  <c r="T8303" i="2"/>
  <c r="U8303" i="2"/>
  <c r="T8267" i="2"/>
  <c r="U8267" i="2"/>
  <c r="T8231" i="2"/>
  <c r="U8231" i="2"/>
  <c r="T8135" i="2"/>
  <c r="U8135" i="2"/>
  <c r="T8015" i="2"/>
  <c r="U8015" i="2"/>
  <c r="S8015" i="2"/>
  <c r="T7823" i="2"/>
  <c r="U7823" i="2"/>
  <c r="T7559" i="2"/>
  <c r="U7559" i="2"/>
  <c r="T7547" i="2"/>
  <c r="U7547" i="2"/>
  <c r="T7523" i="2"/>
  <c r="U7523" i="2"/>
  <c r="T7487" i="2"/>
  <c r="U7487" i="2"/>
  <c r="T7391" i="2"/>
  <c r="U7391" i="2"/>
  <c r="T7283" i="2"/>
  <c r="U7283" i="2"/>
  <c r="O7283" i="2"/>
  <c r="T7247" i="2"/>
  <c r="U7247" i="2"/>
  <c r="T7199" i="2"/>
  <c r="U7199" i="2"/>
  <c r="T7007" i="2"/>
  <c r="U7007" i="2"/>
  <c r="T6815" i="2"/>
  <c r="U6815" i="2"/>
  <c r="T6659" i="2"/>
  <c r="U6659" i="2"/>
  <c r="T6623" i="2"/>
  <c r="U6623" i="2"/>
  <c r="T6599" i="2"/>
  <c r="U6599" i="2"/>
  <c r="T6575" i="2"/>
  <c r="U6575" i="2"/>
  <c r="T6551" i="2"/>
  <c r="U6551" i="2"/>
  <c r="T6527" i="2"/>
  <c r="U6527" i="2"/>
  <c r="T6479" i="2"/>
  <c r="U6479" i="2"/>
  <c r="T6275" i="2"/>
  <c r="U6275" i="2"/>
  <c r="T6263" i="2"/>
  <c r="U6263" i="2"/>
  <c r="T6239" i="2"/>
  <c r="U6239" i="2"/>
  <c r="T6227" i="2"/>
  <c r="U6227" i="2"/>
  <c r="T6191" i="2"/>
  <c r="U6191" i="2"/>
  <c r="T6155" i="2"/>
  <c r="U6155" i="2"/>
  <c r="T6119" i="2"/>
  <c r="U6119" i="2"/>
  <c r="T5903" i="2"/>
  <c r="U5903" i="2"/>
  <c r="T5879" i="2"/>
  <c r="U5879" i="2"/>
  <c r="T5867" i="2"/>
  <c r="U5867" i="2"/>
  <c r="T5855" i="2"/>
  <c r="U5855" i="2"/>
  <c r="T5831" i="2"/>
  <c r="U5831" i="2"/>
  <c r="T5819" i="2"/>
  <c r="U5819" i="2"/>
  <c r="T5555" i="2"/>
  <c r="U5555" i="2"/>
  <c r="T5543" i="2"/>
  <c r="U5543" i="2"/>
  <c r="T5531" i="2"/>
  <c r="U5531" i="2"/>
  <c r="T5519" i="2"/>
  <c r="U5519" i="2"/>
  <c r="T5483" i="2"/>
  <c r="U5483" i="2"/>
  <c r="T5435" i="2"/>
  <c r="U5435" i="2"/>
  <c r="T5399" i="2"/>
  <c r="U5399" i="2"/>
  <c r="T5351" i="2"/>
  <c r="U5351" i="2"/>
  <c r="T5195" i="2"/>
  <c r="U5195" i="2"/>
  <c r="T5159" i="2"/>
  <c r="U5159" i="2"/>
  <c r="T5111" i="2"/>
  <c r="U5111" i="2"/>
  <c r="T5051" i="2"/>
  <c r="U5051" i="2"/>
  <c r="T5003" i="2"/>
  <c r="U5003" i="2"/>
  <c r="T4967" i="2"/>
  <c r="U4967" i="2"/>
  <c r="T4931" i="2"/>
  <c r="U4931" i="2"/>
  <c r="T4895" i="2"/>
  <c r="U4895" i="2"/>
  <c r="T4871" i="2"/>
  <c r="U4871" i="2"/>
  <c r="T4847" i="2"/>
  <c r="U4847" i="2"/>
  <c r="T4823" i="2"/>
  <c r="U4823" i="2"/>
  <c r="T4787" i="2"/>
  <c r="U4787" i="2"/>
  <c r="T4751" i="2"/>
  <c r="U4751" i="2"/>
  <c r="T4691" i="2"/>
  <c r="U4691" i="2"/>
  <c r="T4643" i="2"/>
  <c r="U4643" i="2"/>
  <c r="T4595" i="2"/>
  <c r="U4595" i="2"/>
  <c r="T4547" i="2"/>
  <c r="U4547" i="2"/>
  <c r="T4499" i="2"/>
  <c r="U4499" i="2"/>
  <c r="T4439" i="2"/>
  <c r="U4439" i="2"/>
  <c r="T4415" i="2"/>
  <c r="U4415" i="2"/>
  <c r="U4379" i="2"/>
  <c r="T4379" i="2"/>
  <c r="T4331" i="2"/>
  <c r="U4331" i="2"/>
  <c r="T4259" i="2"/>
  <c r="U4259" i="2"/>
  <c r="T4211" i="2"/>
  <c r="U4211" i="2"/>
  <c r="T4163" i="2"/>
  <c r="U4163" i="2"/>
  <c r="T4127" i="2"/>
  <c r="U4127" i="2"/>
  <c r="T4103" i="2"/>
  <c r="U4103" i="2"/>
  <c r="T4067" i="2"/>
  <c r="U4067" i="2"/>
  <c r="T4031" i="2"/>
  <c r="U4031" i="2"/>
  <c r="T4007" i="2"/>
  <c r="U4007" i="2"/>
  <c r="T3971" i="2"/>
  <c r="U3971" i="2"/>
  <c r="T3923" i="2"/>
  <c r="U3923" i="2"/>
  <c r="T3887" i="2"/>
  <c r="U3887" i="2"/>
  <c r="T3851" i="2"/>
  <c r="U3851" i="2"/>
  <c r="T3839" i="2"/>
  <c r="U3839" i="2"/>
  <c r="T3791" i="2"/>
  <c r="U3791" i="2"/>
  <c r="T3779" i="2"/>
  <c r="U3779" i="2"/>
  <c r="T3743" i="2"/>
  <c r="U3743" i="2"/>
  <c r="T3707" i="2"/>
  <c r="U3707" i="2"/>
  <c r="T3647" i="2"/>
  <c r="U3647" i="2"/>
  <c r="T3623" i="2"/>
  <c r="U3623" i="2"/>
  <c r="T3611" i="2"/>
  <c r="U3611" i="2"/>
  <c r="T3587" i="2"/>
  <c r="U3587" i="2"/>
  <c r="T3563" i="2"/>
  <c r="U3563" i="2"/>
  <c r="T3551" i="2"/>
  <c r="U3551" i="2"/>
  <c r="T3539" i="2"/>
  <c r="U3539" i="2"/>
  <c r="T3491" i="2"/>
  <c r="U3491" i="2"/>
  <c r="T3467" i="2"/>
  <c r="U3467" i="2"/>
  <c r="T3419" i="2"/>
  <c r="U3419" i="2"/>
  <c r="T3383" i="2"/>
  <c r="U3383" i="2"/>
  <c r="T3359" i="2"/>
  <c r="U3359" i="2"/>
  <c r="T3335" i="2"/>
  <c r="U3335" i="2"/>
  <c r="T3311" i="2"/>
  <c r="U3311" i="2"/>
  <c r="U3287" i="2"/>
  <c r="T3287" i="2"/>
  <c r="T3251" i="2"/>
  <c r="U3251" i="2"/>
  <c r="T3215" i="2"/>
  <c r="U3215" i="2"/>
  <c r="T3179" i="2"/>
  <c r="U3179" i="2"/>
  <c r="T3167" i="2"/>
  <c r="U3167" i="2"/>
  <c r="T3131" i="2"/>
  <c r="U3131" i="2"/>
  <c r="T3071" i="2"/>
  <c r="U3071" i="2"/>
  <c r="T2843" i="2"/>
  <c r="U2843" i="2"/>
  <c r="T2747" i="2"/>
  <c r="U2747" i="2"/>
  <c r="T2699" i="2"/>
  <c r="U2699" i="2"/>
  <c r="U2651" i="2"/>
  <c r="T2651" i="2"/>
  <c r="T2603" i="2"/>
  <c r="U2603" i="2"/>
  <c r="U2567" i="2"/>
  <c r="T2567" i="2"/>
  <c r="T2519" i="2"/>
  <c r="U2519" i="2"/>
  <c r="T2471" i="2"/>
  <c r="U2471" i="2"/>
  <c r="T2423" i="2"/>
  <c r="U2423" i="2"/>
  <c r="T2387" i="2"/>
  <c r="U2387" i="2"/>
  <c r="T2339" i="2"/>
  <c r="U2339" i="2"/>
  <c r="T2303" i="2"/>
  <c r="U2303" i="2"/>
  <c r="T2159" i="2"/>
  <c r="U2159" i="2"/>
  <c r="T2123" i="2"/>
  <c r="U2123" i="2"/>
  <c r="T2087" i="2"/>
  <c r="U2087" i="2"/>
  <c r="T2051" i="2"/>
  <c r="U2051" i="2"/>
  <c r="T2015" i="2"/>
  <c r="U2015" i="2"/>
  <c r="T1979" i="2"/>
  <c r="U1979" i="2"/>
  <c r="T1955" i="2"/>
  <c r="U1955" i="2"/>
  <c r="U1907" i="2"/>
  <c r="T1907" i="2"/>
  <c r="T1475" i="2"/>
  <c r="U1475" i="2"/>
  <c r="T1415" i="2"/>
  <c r="U1415" i="2"/>
  <c r="T1391" i="2"/>
  <c r="U1391" i="2"/>
  <c r="T1355" i="2"/>
  <c r="U1355" i="2"/>
  <c r="T1319" i="2"/>
  <c r="U1319" i="2"/>
  <c r="T1295" i="2"/>
  <c r="U1295" i="2"/>
  <c r="T1271" i="2"/>
  <c r="U1271" i="2"/>
  <c r="T1259" i="2"/>
  <c r="U1259" i="2"/>
  <c r="T1235" i="2"/>
  <c r="U1235" i="2"/>
  <c r="T1187" i="2"/>
  <c r="U1187" i="2"/>
  <c r="T1139" i="2"/>
  <c r="U1139" i="2"/>
  <c r="T1103" i="2"/>
  <c r="U1103" i="2"/>
  <c r="T1031" i="2"/>
  <c r="U1031" i="2"/>
  <c r="T983" i="2"/>
  <c r="U983" i="2"/>
  <c r="T935" i="2"/>
  <c r="U935" i="2"/>
  <c r="T863" i="2"/>
  <c r="U863" i="2"/>
  <c r="T551" i="2"/>
  <c r="U551" i="2"/>
  <c r="T503" i="2"/>
  <c r="U503" i="2"/>
  <c r="T455" i="2"/>
  <c r="U455" i="2"/>
  <c r="T407" i="2"/>
  <c r="U407" i="2"/>
  <c r="T347" i="2"/>
  <c r="U347" i="2"/>
  <c r="T299" i="2"/>
  <c r="U299" i="2"/>
  <c r="T251" i="2"/>
  <c r="U251" i="2"/>
  <c r="T23" i="2"/>
  <c r="U23" i="2"/>
  <c r="T9538" i="2"/>
  <c r="U9538" i="2"/>
  <c r="T8974" i="2"/>
  <c r="U8974" i="2"/>
  <c r="T8902" i="2"/>
  <c r="U8902" i="2"/>
  <c r="T8758" i="2"/>
  <c r="U8758" i="2"/>
  <c r="T8674" i="2"/>
  <c r="U8674" i="2"/>
  <c r="T8662" i="2"/>
  <c r="U8662" i="2"/>
  <c r="T8398" i="2"/>
  <c r="U8398" i="2"/>
  <c r="T8218" i="2"/>
  <c r="U8218" i="2"/>
  <c r="T8206" i="2"/>
  <c r="U8206" i="2"/>
  <c r="T8194" i="2"/>
  <c r="U8194" i="2"/>
  <c r="T8182" i="2"/>
  <c r="U8182" i="2"/>
  <c r="T8158" i="2"/>
  <c r="U8158" i="2"/>
  <c r="T8122" i="2"/>
  <c r="U8122" i="2"/>
  <c r="T8098" i="2"/>
  <c r="U8098" i="2"/>
  <c r="T8002" i="2"/>
  <c r="U8002" i="2"/>
  <c r="T7978" i="2"/>
  <c r="U7978" i="2"/>
  <c r="T7966" i="2"/>
  <c r="U7966" i="2"/>
  <c r="T7942" i="2"/>
  <c r="U7942" i="2"/>
  <c r="T7930" i="2"/>
  <c r="U7930" i="2"/>
  <c r="T7918" i="2"/>
  <c r="U7918" i="2"/>
  <c r="T7906" i="2"/>
  <c r="U7906" i="2"/>
  <c r="T7858" i="2"/>
  <c r="U7858" i="2"/>
  <c r="T7666" i="2"/>
  <c r="U7666" i="2"/>
  <c r="T7522" i="2"/>
  <c r="U7522" i="2"/>
  <c r="T7462" i="2"/>
  <c r="U7462" i="2"/>
  <c r="T7438" i="2"/>
  <c r="U7438" i="2"/>
  <c r="T7414" i="2"/>
  <c r="U7414" i="2"/>
  <c r="T7402" i="2"/>
  <c r="U7402" i="2"/>
  <c r="T7378" i="2"/>
  <c r="U7378" i="2"/>
  <c r="T7318" i="2"/>
  <c r="U7318" i="2"/>
  <c r="T7234" i="2"/>
  <c r="U7234" i="2"/>
  <c r="T7210" i="2"/>
  <c r="U7210" i="2"/>
  <c r="T7126" i="2"/>
  <c r="U7126" i="2"/>
  <c r="T6754" i="2"/>
  <c r="U6754" i="2"/>
  <c r="T6730" i="2"/>
  <c r="U6730" i="2"/>
  <c r="T6586" i="2"/>
  <c r="U6586" i="2"/>
  <c r="T6418" i="2"/>
  <c r="U6418" i="2"/>
  <c r="T6262" i="2"/>
  <c r="U6262" i="2"/>
  <c r="T6166" i="2"/>
  <c r="U6166" i="2"/>
  <c r="T6154" i="2"/>
  <c r="U6154" i="2"/>
  <c r="T6142" i="2"/>
  <c r="U6142" i="2"/>
  <c r="T6094" i="2"/>
  <c r="U6094" i="2"/>
  <c r="T6010" i="2"/>
  <c r="U6010" i="2"/>
  <c r="T5902" i="2"/>
  <c r="U5902" i="2"/>
  <c r="T5746" i="2"/>
  <c r="U5746" i="2"/>
  <c r="T5722" i="2"/>
  <c r="U5722" i="2"/>
  <c r="T5614" i="2"/>
  <c r="U5614" i="2"/>
  <c r="T5602" i="2"/>
  <c r="U5602" i="2"/>
  <c r="T5590" i="2"/>
  <c r="U5590" i="2"/>
  <c r="T5446" i="2"/>
  <c r="U5446" i="2"/>
  <c r="T5422" i="2"/>
  <c r="U5422" i="2"/>
  <c r="T5398" i="2"/>
  <c r="U5398" i="2"/>
  <c r="T5326" i="2"/>
  <c r="U5326" i="2"/>
  <c r="T5302" i="2"/>
  <c r="U5302" i="2"/>
  <c r="T5242" i="2"/>
  <c r="U5242" i="2"/>
  <c r="T5206" i="2"/>
  <c r="U5206" i="2"/>
  <c r="T5182" i="2"/>
  <c r="U5182" i="2"/>
  <c r="T5134" i="2"/>
  <c r="U5134" i="2"/>
  <c r="T5110" i="2"/>
  <c r="U5110" i="2"/>
  <c r="T5086" i="2"/>
  <c r="U5086" i="2"/>
  <c r="T5074" i="2"/>
  <c r="U5074" i="2"/>
  <c r="T5050" i="2"/>
  <c r="U5050" i="2"/>
  <c r="T4966" i="2"/>
  <c r="U4966" i="2"/>
  <c r="T4786" i="2"/>
  <c r="U4786" i="2"/>
  <c r="T4498" i="2"/>
  <c r="U4498" i="2"/>
  <c r="T4474" i="2"/>
  <c r="U4474" i="2"/>
  <c r="T4462" i="2"/>
  <c r="U4462" i="2"/>
  <c r="T4450" i="2"/>
  <c r="U4450" i="2"/>
  <c r="T4414" i="2"/>
  <c r="U4414" i="2"/>
  <c r="T4390" i="2"/>
  <c r="U4390" i="2"/>
  <c r="T4330" i="2"/>
  <c r="U4330" i="2"/>
  <c r="T4294" i="2"/>
  <c r="U4294" i="2"/>
  <c r="T4258" i="2"/>
  <c r="U4258" i="2"/>
  <c r="T4150" i="2"/>
  <c r="U4150" i="2"/>
  <c r="T4006" i="2"/>
  <c r="U4006" i="2"/>
  <c r="T3994" i="2"/>
  <c r="U3994" i="2"/>
  <c r="T3766" i="2"/>
  <c r="U3766" i="2"/>
  <c r="T3754" i="2"/>
  <c r="U3754" i="2"/>
  <c r="T3730" i="2"/>
  <c r="U3730" i="2"/>
  <c r="T3706" i="2"/>
  <c r="U3706" i="2"/>
  <c r="T3682" i="2"/>
  <c r="U3682" i="2"/>
  <c r="T3646" i="2"/>
  <c r="U3646" i="2"/>
  <c r="T3634" i="2"/>
  <c r="U3634" i="2"/>
  <c r="T3622" i="2"/>
  <c r="U3622" i="2"/>
  <c r="T3502" i="2"/>
  <c r="U3502" i="2"/>
  <c r="T3478" i="2"/>
  <c r="U3478" i="2"/>
  <c r="T3442" i="2"/>
  <c r="U3442" i="2"/>
  <c r="U8146" i="2"/>
  <c r="U59" i="2"/>
  <c r="T504" i="2"/>
  <c r="U8867" i="2"/>
  <c r="U8410" i="2"/>
  <c r="U8230" i="2"/>
  <c r="T7320" i="2"/>
  <c r="T1632" i="2"/>
  <c r="U8963" i="2"/>
  <c r="U3648" i="2"/>
  <c r="U719" i="2"/>
  <c r="R2844" i="2"/>
  <c r="T3168" i="2"/>
  <c r="T2952" i="2"/>
  <c r="U8578" i="2"/>
  <c r="U6912" i="2"/>
  <c r="U5484" i="2"/>
  <c r="U3731" i="2"/>
  <c r="U3119" i="2"/>
  <c r="U2939" i="2"/>
  <c r="T3154" i="2"/>
  <c r="U3154" i="2"/>
  <c r="T3142" i="2"/>
  <c r="U3142" i="2"/>
  <c r="T3118" i="2"/>
  <c r="U3118" i="2"/>
  <c r="T3094" i="2"/>
  <c r="U3094" i="2"/>
  <c r="T2854" i="2"/>
  <c r="U2854" i="2"/>
  <c r="T2758" i="2"/>
  <c r="U2758" i="2"/>
  <c r="T2722" i="2"/>
  <c r="U2722" i="2"/>
  <c r="T2602" i="2"/>
  <c r="U2602" i="2"/>
  <c r="T2590" i="2"/>
  <c r="U2590" i="2"/>
  <c r="T2566" i="2"/>
  <c r="U2566" i="2"/>
  <c r="T2530" i="2"/>
  <c r="U2530" i="2"/>
  <c r="T2494" i="2"/>
  <c r="U2494" i="2"/>
  <c r="T2458" i="2"/>
  <c r="U2458" i="2"/>
  <c r="T2422" i="2"/>
  <c r="U2422" i="2"/>
  <c r="T2386" i="2"/>
  <c r="U2386" i="2"/>
  <c r="T2350" i="2"/>
  <c r="U2350" i="2"/>
  <c r="T2326" i="2"/>
  <c r="U2326" i="2"/>
  <c r="T2302" i="2"/>
  <c r="U2302" i="2"/>
  <c r="T2230" i="2"/>
  <c r="U2230" i="2"/>
  <c r="T2206" i="2"/>
  <c r="U2206" i="2"/>
  <c r="T2182" i="2"/>
  <c r="U2182" i="2"/>
  <c r="T2098" i="2"/>
  <c r="U2098" i="2"/>
  <c r="T2074" i="2"/>
  <c r="U2074" i="2"/>
  <c r="T2038" i="2"/>
  <c r="U2038" i="2"/>
  <c r="T2014" i="2"/>
  <c r="U2014" i="2"/>
  <c r="T1990" i="2"/>
  <c r="U1990" i="2"/>
  <c r="T1954" i="2"/>
  <c r="U1954" i="2"/>
  <c r="T1930" i="2"/>
  <c r="U1930" i="2"/>
  <c r="T1894" i="2"/>
  <c r="U1894" i="2"/>
  <c r="T1858" i="2"/>
  <c r="U1858" i="2"/>
  <c r="T1822" i="2"/>
  <c r="U1822" i="2"/>
  <c r="T1786" i="2"/>
  <c r="U1786" i="2"/>
  <c r="T1750" i="2"/>
  <c r="U1750" i="2"/>
  <c r="T1702" i="2"/>
  <c r="U1702" i="2"/>
  <c r="T1666" i="2"/>
  <c r="U1666" i="2"/>
  <c r="T1630" i="2"/>
  <c r="U1630" i="2"/>
  <c r="T1594" i="2"/>
  <c r="U1594" i="2"/>
  <c r="T1558" i="2"/>
  <c r="U1558" i="2"/>
  <c r="T1510" i="2"/>
  <c r="U1510" i="2"/>
  <c r="T1486" i="2"/>
  <c r="U1486" i="2"/>
  <c r="T1462" i="2"/>
  <c r="U1462" i="2"/>
  <c r="T1426" i="2"/>
  <c r="U1426" i="2"/>
  <c r="T1390" i="2"/>
  <c r="U1390" i="2"/>
  <c r="T1354" i="2"/>
  <c r="U1354" i="2"/>
  <c r="T1294" i="2"/>
  <c r="U1294" i="2"/>
  <c r="T994" i="2"/>
  <c r="U994" i="2"/>
  <c r="T946" i="2"/>
  <c r="U946" i="2"/>
  <c r="T922" i="2"/>
  <c r="U922" i="2"/>
  <c r="T898" i="2"/>
  <c r="U898" i="2"/>
  <c r="T886" i="2"/>
  <c r="U886" i="2"/>
  <c r="T874" i="2"/>
  <c r="U874" i="2"/>
  <c r="T862" i="2"/>
  <c r="U862" i="2"/>
  <c r="T802" i="2"/>
  <c r="U802" i="2"/>
  <c r="T778" i="2"/>
  <c r="U778" i="2"/>
  <c r="T754" i="2"/>
  <c r="U754" i="2"/>
  <c r="T718" i="2"/>
  <c r="U718" i="2"/>
  <c r="T694" i="2"/>
  <c r="U694" i="2"/>
  <c r="T658" i="2"/>
  <c r="U658" i="2"/>
  <c r="T634" i="2"/>
  <c r="U634" i="2"/>
  <c r="T610" i="2"/>
  <c r="U610" i="2"/>
  <c r="T586" i="2"/>
  <c r="U586" i="2"/>
  <c r="T562" i="2"/>
  <c r="U562" i="2"/>
  <c r="T538" i="2"/>
  <c r="U538" i="2"/>
  <c r="T526" i="2"/>
  <c r="U526" i="2"/>
  <c r="T514" i="2"/>
  <c r="U514" i="2"/>
  <c r="T490" i="2"/>
  <c r="U490" i="2"/>
  <c r="T466" i="2"/>
  <c r="U466" i="2"/>
  <c r="T454" i="2"/>
  <c r="U454" i="2"/>
  <c r="T430" i="2"/>
  <c r="U430" i="2"/>
  <c r="T394" i="2"/>
  <c r="U394" i="2"/>
  <c r="T370" i="2"/>
  <c r="U370" i="2"/>
  <c r="T346" i="2"/>
  <c r="U346" i="2"/>
  <c r="T334" i="2"/>
  <c r="U334" i="2"/>
  <c r="T322" i="2"/>
  <c r="U322" i="2"/>
  <c r="T310" i="2"/>
  <c r="U310" i="2"/>
  <c r="T298" i="2"/>
  <c r="U298" i="2"/>
  <c r="T286" i="2"/>
  <c r="U286" i="2"/>
  <c r="T274" i="2"/>
  <c r="U274" i="2"/>
  <c r="T262" i="2"/>
  <c r="U262" i="2"/>
  <c r="T250" i="2"/>
  <c r="U250" i="2"/>
  <c r="T238" i="2"/>
  <c r="U238" i="2"/>
  <c r="T202" i="2"/>
  <c r="U202" i="2"/>
  <c r="T178" i="2"/>
  <c r="U178" i="2"/>
  <c r="T154" i="2"/>
  <c r="U154" i="2"/>
  <c r="T142" i="2"/>
  <c r="U142" i="2"/>
  <c r="T118" i="2"/>
  <c r="U118" i="2"/>
  <c r="T82" i="2"/>
  <c r="U82" i="2"/>
  <c r="T46" i="2"/>
  <c r="U46" i="2"/>
  <c r="T22" i="2"/>
  <c r="U22" i="2"/>
  <c r="T9525" i="2"/>
  <c r="U9525" i="2"/>
  <c r="T9501" i="2"/>
  <c r="U9501" i="2"/>
  <c r="T9429" i="2"/>
  <c r="U9429" i="2"/>
  <c r="T9309" i="2"/>
  <c r="U9309" i="2"/>
  <c r="T9297" i="2"/>
  <c r="U9297" i="2"/>
  <c r="T9213" i="2"/>
  <c r="U9213" i="2"/>
  <c r="T9189" i="2"/>
  <c r="U9189" i="2"/>
  <c r="T9177" i="2"/>
  <c r="U9177" i="2"/>
  <c r="T9165" i="2"/>
  <c r="U9165" i="2"/>
  <c r="T9141" i="2"/>
  <c r="U9141" i="2"/>
  <c r="T9033" i="2"/>
  <c r="U9033" i="2"/>
  <c r="T9009" i="2"/>
  <c r="U9009" i="2"/>
  <c r="T8841" i="2"/>
  <c r="U8841" i="2"/>
  <c r="T8589" i="2"/>
  <c r="U8589" i="2"/>
  <c r="T8565" i="2"/>
  <c r="U8565" i="2"/>
  <c r="T8361" i="2"/>
  <c r="U8361" i="2"/>
  <c r="T8337" i="2"/>
  <c r="U8337" i="2"/>
  <c r="T8301" i="2"/>
  <c r="U8301" i="2"/>
  <c r="T8265" i="2"/>
  <c r="U8265" i="2"/>
  <c r="T8241" i="2"/>
  <c r="U8241" i="2"/>
  <c r="T8193" i="2"/>
  <c r="U8193" i="2"/>
  <c r="T8181" i="2"/>
  <c r="U8181" i="2"/>
  <c r="T8157" i="2"/>
  <c r="U8157" i="2"/>
  <c r="T8121" i="2"/>
  <c r="U8121" i="2"/>
  <c r="T7905" i="2"/>
  <c r="U7905" i="2"/>
  <c r="T7881" i="2"/>
  <c r="U7881" i="2"/>
  <c r="T7677" i="2"/>
  <c r="U7677" i="2"/>
  <c r="T7365" i="2"/>
  <c r="U7365" i="2"/>
  <c r="S7341" i="2"/>
  <c r="U7341" i="2"/>
  <c r="T7317" i="2"/>
  <c r="U7317" i="2"/>
  <c r="S7305" i="2"/>
  <c r="U7305" i="2"/>
  <c r="T7281" i="2"/>
  <c r="U7281" i="2"/>
  <c r="T7257" i="2"/>
  <c r="U7257" i="2"/>
  <c r="T7197" i="2"/>
  <c r="U7197" i="2"/>
  <c r="T7113" i="2"/>
  <c r="U7113" i="2"/>
  <c r="T7029" i="2"/>
  <c r="U7029" i="2"/>
  <c r="T7005" i="2"/>
  <c r="U7005" i="2"/>
  <c r="T6981" i="2"/>
  <c r="U6981" i="2"/>
  <c r="T6957" i="2"/>
  <c r="U6957" i="2"/>
  <c r="U2050" i="2"/>
  <c r="U1282" i="2"/>
  <c r="T3274" i="2"/>
  <c r="U3274" i="2"/>
  <c r="T3262" i="2"/>
  <c r="U3262" i="2"/>
  <c r="T3058" i="2"/>
  <c r="U3058" i="2"/>
  <c r="T3022" i="2"/>
  <c r="U3022" i="2"/>
  <c r="T2998" i="2"/>
  <c r="U2998" i="2"/>
  <c r="T2974" i="2"/>
  <c r="U2974" i="2"/>
  <c r="T2950" i="2"/>
  <c r="U2950" i="2"/>
  <c r="T2914" i="2"/>
  <c r="U2914" i="2"/>
  <c r="T2806" i="2"/>
  <c r="U2806" i="2"/>
  <c r="T2794" i="2"/>
  <c r="U2794" i="2"/>
  <c r="T2770" i="2"/>
  <c r="U2770" i="2"/>
  <c r="T2734" i="2"/>
  <c r="U2734" i="2"/>
  <c r="T2710" i="2"/>
  <c r="U2710" i="2"/>
  <c r="T2650" i="2"/>
  <c r="U2650" i="2"/>
  <c r="T2506" i="2"/>
  <c r="U2506" i="2"/>
  <c r="T2482" i="2"/>
  <c r="U2482" i="2"/>
  <c r="T2446" i="2"/>
  <c r="U2446" i="2"/>
  <c r="T2410" i="2"/>
  <c r="U2410" i="2"/>
  <c r="T2374" i="2"/>
  <c r="U2374" i="2"/>
  <c r="T2338" i="2"/>
  <c r="U2338" i="2"/>
  <c r="T2314" i="2"/>
  <c r="U2314" i="2"/>
  <c r="T2278" i="2"/>
  <c r="U2278" i="2"/>
  <c r="T2110" i="2"/>
  <c r="U2110" i="2"/>
  <c r="T1966" i="2"/>
  <c r="U1966" i="2"/>
  <c r="T1942" i="2"/>
  <c r="U1942" i="2"/>
  <c r="T1834" i="2"/>
  <c r="U1834" i="2"/>
  <c r="T1798" i="2"/>
  <c r="U1798" i="2"/>
  <c r="T1738" i="2"/>
  <c r="U1738" i="2"/>
  <c r="T1714" i="2"/>
  <c r="U1714" i="2"/>
  <c r="T1678" i="2"/>
  <c r="U1678" i="2"/>
  <c r="T1642" i="2"/>
  <c r="U1642" i="2"/>
  <c r="T1606" i="2"/>
  <c r="U1606" i="2"/>
  <c r="T1570" i="2"/>
  <c r="U1570" i="2"/>
  <c r="T1546" i="2"/>
  <c r="U1546" i="2"/>
  <c r="T1522" i="2"/>
  <c r="U1522" i="2"/>
  <c r="T1474" i="2"/>
  <c r="U1474" i="2"/>
  <c r="T1450" i="2"/>
  <c r="U1450" i="2"/>
  <c r="T1414" i="2"/>
  <c r="U1414" i="2"/>
  <c r="T1378" i="2"/>
  <c r="U1378" i="2"/>
  <c r="T1342" i="2"/>
  <c r="U1342" i="2"/>
  <c r="T1318" i="2"/>
  <c r="U1318" i="2"/>
  <c r="T1270" i="2"/>
  <c r="U1270" i="2"/>
  <c r="T1258" i="2"/>
  <c r="U1258" i="2"/>
  <c r="T1234" i="2"/>
  <c r="U1234" i="2"/>
  <c r="T1150" i="2"/>
  <c r="U1150" i="2"/>
  <c r="T1126" i="2"/>
  <c r="U1126" i="2"/>
  <c r="T1114" i="2"/>
  <c r="U1114" i="2"/>
  <c r="T1102" i="2"/>
  <c r="U1102" i="2"/>
  <c r="T1066" i="2"/>
  <c r="U1066" i="2"/>
  <c r="T1042" i="2"/>
  <c r="U1042" i="2"/>
  <c r="T706" i="2"/>
  <c r="U706" i="2"/>
  <c r="T682" i="2"/>
  <c r="U682" i="2"/>
  <c r="T646" i="2"/>
  <c r="U646" i="2"/>
  <c r="T598" i="2"/>
  <c r="U598" i="2"/>
  <c r="T574" i="2"/>
  <c r="U574" i="2"/>
  <c r="T550" i="2"/>
  <c r="U550" i="2"/>
  <c r="T382" i="2"/>
  <c r="U382" i="2"/>
  <c r="T190" i="2"/>
  <c r="U190" i="2"/>
  <c r="T166" i="2"/>
  <c r="U166" i="2"/>
  <c r="T34" i="2"/>
  <c r="U34" i="2"/>
  <c r="U58" i="2"/>
  <c r="T9441" i="2"/>
  <c r="U9441" i="2"/>
  <c r="T9369" i="2"/>
  <c r="U9369" i="2"/>
  <c r="T9021" i="2"/>
  <c r="U9021" i="2"/>
  <c r="T8973" i="2"/>
  <c r="U8973" i="2"/>
  <c r="T8949" i="2"/>
  <c r="U8949" i="2"/>
  <c r="T8937" i="2"/>
  <c r="U8937" i="2"/>
  <c r="T8925" i="2"/>
  <c r="U8925" i="2"/>
  <c r="T8901" i="2"/>
  <c r="U8901" i="2"/>
  <c r="T8877" i="2"/>
  <c r="U8877" i="2"/>
  <c r="T8745" i="2"/>
  <c r="U8745" i="2"/>
  <c r="T8733" i="2"/>
  <c r="U8733" i="2"/>
  <c r="T8709" i="2"/>
  <c r="U8709" i="2"/>
  <c r="T8625" i="2"/>
  <c r="U8625" i="2"/>
  <c r="T8493" i="2"/>
  <c r="U8493" i="2"/>
  <c r="T8457" i="2"/>
  <c r="U8457" i="2"/>
  <c r="T8289" i="2"/>
  <c r="U8289" i="2"/>
  <c r="T8253" i="2"/>
  <c r="U8253" i="2"/>
  <c r="T8145" i="2"/>
  <c r="U8145" i="2"/>
  <c r="T8097" i="2"/>
  <c r="U8097" i="2"/>
  <c r="T8025" i="2"/>
  <c r="U8025" i="2"/>
  <c r="T7977" i="2"/>
  <c r="U7977" i="2"/>
  <c r="T7965" i="2"/>
  <c r="U7965" i="2"/>
  <c r="T7917" i="2"/>
  <c r="U7917" i="2"/>
  <c r="T7761" i="2"/>
  <c r="U7761" i="2"/>
  <c r="T7737" i="2"/>
  <c r="U7737" i="2"/>
  <c r="T7641" i="2"/>
  <c r="U7641" i="2"/>
  <c r="T7617" i="2"/>
  <c r="U7617" i="2"/>
  <c r="T7545" i="2"/>
  <c r="U7545" i="2"/>
  <c r="T7437" i="2"/>
  <c r="U7437" i="2"/>
  <c r="T7413" i="2"/>
  <c r="U7413" i="2"/>
  <c r="T7233" i="2"/>
  <c r="U7233" i="2"/>
  <c r="T7185" i="2"/>
  <c r="U7185" i="2"/>
  <c r="T7053" i="2"/>
  <c r="U7053" i="2"/>
  <c r="T7017" i="2"/>
  <c r="U7017" i="2"/>
  <c r="T6933" i="2"/>
  <c r="U6933" i="2"/>
  <c r="U7845" i="2"/>
  <c r="T3238" i="2"/>
  <c r="U3238" i="2"/>
  <c r="T3202" i="2"/>
  <c r="U3202" i="2"/>
  <c r="T3106" i="2"/>
  <c r="U3106" i="2"/>
  <c r="T3070" i="2"/>
  <c r="U3070" i="2"/>
  <c r="T3034" i="2"/>
  <c r="U3034" i="2"/>
  <c r="T3010" i="2"/>
  <c r="U3010" i="2"/>
  <c r="T2986" i="2"/>
  <c r="U2986" i="2"/>
  <c r="T2962" i="2"/>
  <c r="U2962" i="2"/>
  <c r="T2938" i="2"/>
  <c r="U2938" i="2"/>
  <c r="T2926" i="2"/>
  <c r="U2926" i="2"/>
  <c r="T2902" i="2"/>
  <c r="U2902" i="2"/>
  <c r="T2878" i="2"/>
  <c r="U2878" i="2"/>
  <c r="T2866" i="2"/>
  <c r="U2866" i="2"/>
  <c r="T2842" i="2"/>
  <c r="U2842" i="2"/>
  <c r="T2830" i="2"/>
  <c r="U2830" i="2"/>
  <c r="T2686" i="2"/>
  <c r="U2686" i="2"/>
  <c r="T2554" i="2"/>
  <c r="U2554" i="2"/>
  <c r="T2518" i="2"/>
  <c r="U2518" i="2"/>
  <c r="T2470" i="2"/>
  <c r="U2470" i="2"/>
  <c r="T2434" i="2"/>
  <c r="U2434" i="2"/>
  <c r="T2398" i="2"/>
  <c r="U2398" i="2"/>
  <c r="T2362" i="2"/>
  <c r="U2362" i="2"/>
  <c r="T2266" i="2"/>
  <c r="U2266" i="2"/>
  <c r="T2254" i="2"/>
  <c r="U2254" i="2"/>
  <c r="T2194" i="2"/>
  <c r="U2194" i="2"/>
  <c r="T2170" i="2"/>
  <c r="U2170" i="2"/>
  <c r="T2158" i="2"/>
  <c r="U2158" i="2"/>
  <c r="T2122" i="2"/>
  <c r="U2122" i="2"/>
  <c r="T2086" i="2"/>
  <c r="U2086" i="2"/>
  <c r="T2062" i="2"/>
  <c r="U2062" i="2"/>
  <c r="T2026" i="2"/>
  <c r="U2026" i="2"/>
  <c r="T2002" i="2"/>
  <c r="U2002" i="2"/>
  <c r="T1906" i="2"/>
  <c r="U1906" i="2"/>
  <c r="T1882" i="2"/>
  <c r="U1882" i="2"/>
  <c r="T1846" i="2"/>
  <c r="U1846" i="2"/>
  <c r="T1810" i="2"/>
  <c r="U1810" i="2"/>
  <c r="T1774" i="2"/>
  <c r="U1774" i="2"/>
  <c r="T1762" i="2"/>
  <c r="U1762" i="2"/>
  <c r="T1726" i="2"/>
  <c r="U1726" i="2"/>
  <c r="T1690" i="2"/>
  <c r="U1690" i="2"/>
  <c r="T1654" i="2"/>
  <c r="U1654" i="2"/>
  <c r="T1618" i="2"/>
  <c r="U1618" i="2"/>
  <c r="T1582" i="2"/>
  <c r="U1582" i="2"/>
  <c r="T1534" i="2"/>
  <c r="U1534" i="2"/>
  <c r="T1498" i="2"/>
  <c r="U1498" i="2"/>
  <c r="T1402" i="2"/>
  <c r="U1402" i="2"/>
  <c r="T1366" i="2"/>
  <c r="U1366" i="2"/>
  <c r="T1330" i="2"/>
  <c r="U1330" i="2"/>
  <c r="T1222" i="2"/>
  <c r="U1222" i="2"/>
  <c r="T1210" i="2"/>
  <c r="U1210" i="2"/>
  <c r="T1174" i="2"/>
  <c r="U1174" i="2"/>
  <c r="T1078" i="2"/>
  <c r="U1078" i="2"/>
  <c r="T1054" i="2"/>
  <c r="U1054" i="2"/>
  <c r="T1030" i="2"/>
  <c r="U1030" i="2"/>
  <c r="T1006" i="2"/>
  <c r="U1006" i="2"/>
  <c r="T982" i="2"/>
  <c r="U982" i="2"/>
  <c r="T958" i="2"/>
  <c r="U958" i="2"/>
  <c r="T934" i="2"/>
  <c r="U934" i="2"/>
  <c r="T910" i="2"/>
  <c r="U910" i="2"/>
  <c r="T826" i="2"/>
  <c r="U826" i="2"/>
  <c r="T790" i="2"/>
  <c r="U790" i="2"/>
  <c r="T766" i="2"/>
  <c r="U766" i="2"/>
  <c r="T742" i="2"/>
  <c r="U742" i="2"/>
  <c r="T622" i="2"/>
  <c r="U622" i="2"/>
  <c r="T478" i="2"/>
  <c r="U478" i="2"/>
  <c r="T442" i="2"/>
  <c r="U442" i="2"/>
  <c r="T406" i="2"/>
  <c r="U406" i="2"/>
  <c r="T358" i="2"/>
  <c r="U358" i="2"/>
  <c r="T106" i="2"/>
  <c r="U106" i="2"/>
  <c r="T94" i="2"/>
  <c r="U94" i="2"/>
  <c r="T70" i="2"/>
  <c r="U70" i="2"/>
  <c r="T10" i="2"/>
  <c r="U10" i="2"/>
  <c r="U3190" i="2"/>
  <c r="U1438" i="2"/>
  <c r="T9477" i="2"/>
  <c r="U9477" i="2"/>
  <c r="T9345" i="2"/>
  <c r="U9345" i="2"/>
  <c r="T9081" i="2"/>
  <c r="U9081" i="2"/>
  <c r="T8889" i="2"/>
  <c r="U8889" i="2"/>
  <c r="T8697" i="2"/>
  <c r="U8697" i="2"/>
  <c r="T8517" i="2"/>
  <c r="U8517" i="2"/>
  <c r="T8481" i="2"/>
  <c r="U8481" i="2"/>
  <c r="T8421" i="2"/>
  <c r="U8421" i="2"/>
  <c r="T8409" i="2"/>
  <c r="U8409" i="2"/>
  <c r="S8385" i="2"/>
  <c r="T8385" i="2"/>
  <c r="U8385" i="2"/>
  <c r="T8313" i="2"/>
  <c r="U8313" i="2"/>
  <c r="T8277" i="2"/>
  <c r="U8277" i="2"/>
  <c r="T8073" i="2"/>
  <c r="U8073" i="2"/>
  <c r="T8037" i="2"/>
  <c r="U8037" i="2"/>
  <c r="T8001" i="2"/>
  <c r="U8001" i="2"/>
  <c r="T7869" i="2"/>
  <c r="U7869" i="2"/>
  <c r="T7857" i="2"/>
  <c r="U7857" i="2"/>
  <c r="T7833" i="2"/>
  <c r="U7833" i="2"/>
  <c r="T7821" i="2"/>
  <c r="U7821" i="2"/>
  <c r="T7689" i="2"/>
  <c r="U7689" i="2"/>
  <c r="T7593" i="2"/>
  <c r="U7593" i="2"/>
  <c r="T7581" i="2"/>
  <c r="U7581" i="2"/>
  <c r="T7401" i="2"/>
  <c r="U7401" i="2"/>
  <c r="S7377" i="2"/>
  <c r="U7377" i="2"/>
  <c r="T7353" i="2"/>
  <c r="U7353" i="2"/>
  <c r="T7329" i="2"/>
  <c r="U7329" i="2"/>
  <c r="T7293" i="2"/>
  <c r="U7293" i="2"/>
  <c r="T7209" i="2"/>
  <c r="U7209" i="2"/>
  <c r="T7173" i="2"/>
  <c r="U7173" i="2"/>
  <c r="T7161" i="2"/>
  <c r="U7161" i="2"/>
  <c r="S7149" i="2"/>
  <c r="U7149" i="2"/>
  <c r="T7089" i="2"/>
  <c r="U7089" i="2"/>
  <c r="T6993" i="2"/>
  <c r="U6993" i="2"/>
  <c r="U8505" i="2"/>
  <c r="U8169" i="2"/>
  <c r="U2218" i="2"/>
  <c r="U1978" i="2"/>
  <c r="U1138" i="2"/>
  <c r="U7485" i="2"/>
  <c r="U2134" i="2"/>
  <c r="U670" i="2"/>
  <c r="U2638" i="2"/>
  <c r="U2242" i="2"/>
  <c r="U2290" i="2"/>
  <c r="U1870" i="2"/>
  <c r="U814" i="2"/>
  <c r="S9522" i="2"/>
  <c r="U9522" i="2"/>
  <c r="T9462" i="2"/>
  <c r="U9462" i="2"/>
  <c r="T9438" i="2"/>
  <c r="U9438" i="2"/>
  <c r="S9414" i="2"/>
  <c r="U9414" i="2"/>
  <c r="T9414" i="2"/>
  <c r="S9378" i="2"/>
  <c r="T9378" i="2"/>
  <c r="U9378" i="2"/>
  <c r="S9366" i="2"/>
  <c r="T9366" i="2"/>
  <c r="U9366" i="2"/>
  <c r="S9282" i="2"/>
  <c r="U9282" i="2"/>
  <c r="T9246" i="2"/>
  <c r="U9246" i="2"/>
  <c r="S9222" i="2"/>
  <c r="U9222" i="2"/>
  <c r="T9054" i="2"/>
  <c r="U9054" i="2"/>
  <c r="S8946" i="2"/>
  <c r="U8946" i="2"/>
  <c r="S8766" i="2"/>
  <c r="U8766" i="2"/>
  <c r="T8538" i="2"/>
  <c r="U8538" i="2"/>
  <c r="S8406" i="2"/>
  <c r="U8406" i="2"/>
  <c r="T8394" i="2"/>
  <c r="U8394" i="2"/>
  <c r="T8382" i="2"/>
  <c r="U8382" i="2"/>
  <c r="T8346" i="2"/>
  <c r="U8346" i="2"/>
  <c r="T8322" i="2"/>
  <c r="U8322" i="2"/>
  <c r="U8310" i="2"/>
  <c r="T8310" i="2"/>
  <c r="T8262" i="2"/>
  <c r="U8262" i="2"/>
  <c r="S8226" i="2"/>
  <c r="U8226" i="2"/>
  <c r="T8226" i="2"/>
  <c r="T8202" i="2"/>
  <c r="U8202" i="2"/>
  <c r="T8142" i="2"/>
  <c r="U8142" i="2"/>
  <c r="T8106" i="2"/>
  <c r="U8106" i="2"/>
  <c r="S8082" i="2"/>
  <c r="U8082" i="2"/>
  <c r="S7926" i="2"/>
  <c r="U7926" i="2"/>
  <c r="T7686" i="2"/>
  <c r="U7686" i="2"/>
  <c r="T7674" i="2"/>
  <c r="U7674" i="2"/>
  <c r="S7662" i="2"/>
  <c r="U7662" i="2"/>
  <c r="T7662" i="2"/>
  <c r="S7638" i="2"/>
  <c r="U7638" i="2"/>
  <c r="U7626" i="2"/>
  <c r="T7626" i="2"/>
  <c r="T7614" i="2"/>
  <c r="U7614" i="2"/>
  <c r="T7602" i="2"/>
  <c r="U7602" i="2"/>
  <c r="S7590" i="2"/>
  <c r="U7590" i="2"/>
  <c r="T7578" i="2"/>
  <c r="U7578" i="2"/>
  <c r="T7566" i="2"/>
  <c r="U7566" i="2"/>
  <c r="T7554" i="2"/>
  <c r="U7554" i="2"/>
  <c r="T7542" i="2"/>
  <c r="U7542" i="2"/>
  <c r="T7530" i="2"/>
  <c r="U7530" i="2"/>
  <c r="T7518" i="2"/>
  <c r="U7518" i="2"/>
  <c r="U7494" i="2"/>
  <c r="T7494" i="2"/>
  <c r="U7470" i="2"/>
  <c r="T7470" i="2"/>
  <c r="T7434" i="2"/>
  <c r="U7434" i="2"/>
  <c r="U7422" i="2"/>
  <c r="T7422" i="2"/>
  <c r="S7410" i="2"/>
  <c r="T7410" i="2"/>
  <c r="U7410" i="2"/>
  <c r="S7398" i="2"/>
  <c r="U7398" i="2"/>
  <c r="T7386" i="2"/>
  <c r="U7386" i="2"/>
  <c r="T7374" i="2"/>
  <c r="U7374" i="2"/>
  <c r="T7350" i="2"/>
  <c r="U7350" i="2"/>
  <c r="U7338" i="2"/>
  <c r="T7338" i="2"/>
  <c r="T7302" i="2"/>
  <c r="U7302" i="2"/>
  <c r="T7290" i="2"/>
  <c r="U7290" i="2"/>
  <c r="T7278" i="2"/>
  <c r="U7278" i="2"/>
  <c r="S7266" i="2"/>
  <c r="U7266" i="2"/>
  <c r="S7254" i="2"/>
  <c r="T7254" i="2"/>
  <c r="T7242" i="2"/>
  <c r="U7242" i="2"/>
  <c r="T7230" i="2"/>
  <c r="U7230" i="2"/>
  <c r="S7206" i="2"/>
  <c r="U7206" i="2"/>
  <c r="T7194" i="2"/>
  <c r="U7194" i="2"/>
  <c r="T7158" i="2"/>
  <c r="U7158" i="2"/>
  <c r="S7134" i="2"/>
  <c r="U7134" i="2"/>
  <c r="T7122" i="2"/>
  <c r="U7122" i="2"/>
  <c r="T7098" i="2"/>
  <c r="U7098" i="2"/>
  <c r="T7086" i="2"/>
  <c r="U7086" i="2"/>
  <c r="S7038" i="2"/>
  <c r="U7038" i="2"/>
  <c r="U7026" i="2"/>
  <c r="T7026" i="2"/>
  <c r="S7014" i="2"/>
  <c r="U7014" i="2"/>
  <c r="T6990" i="2"/>
  <c r="U6990" i="2"/>
  <c r="T6966" i="2"/>
  <c r="U6966" i="2"/>
  <c r="T6954" i="2"/>
  <c r="U6954" i="2"/>
  <c r="T6930" i="2"/>
  <c r="U6930" i="2"/>
  <c r="U6906" i="2"/>
  <c r="T6906" i="2"/>
  <c r="U6894" i="2"/>
  <c r="T6894" i="2"/>
  <c r="T6882" i="2"/>
  <c r="U6882" i="2"/>
  <c r="T6858" i="2"/>
  <c r="U6858" i="2"/>
  <c r="S6834" i="2"/>
  <c r="U6834" i="2"/>
  <c r="S6822" i="2"/>
  <c r="U6822" i="2"/>
  <c r="T6822" i="2"/>
  <c r="T6810" i="2"/>
  <c r="U6810" i="2"/>
  <c r="T6750" i="2"/>
  <c r="U6750" i="2"/>
  <c r="T6714" i="2"/>
  <c r="U6714" i="2"/>
  <c r="T6702" i="2"/>
  <c r="U6702" i="2"/>
  <c r="S6690" i="2"/>
  <c r="U6690" i="2"/>
  <c r="T6666" i="2"/>
  <c r="U6666" i="2"/>
  <c r="T6642" i="2"/>
  <c r="U6642" i="2"/>
  <c r="T6618" i="2"/>
  <c r="U6618" i="2"/>
  <c r="T6594" i="2"/>
  <c r="U6594" i="2"/>
  <c r="T6558" i="2"/>
  <c r="U6558" i="2"/>
  <c r="S6546" i="2"/>
  <c r="T6546" i="2"/>
  <c r="U6546" i="2"/>
  <c r="T6534" i="2"/>
  <c r="U6534" i="2"/>
  <c r="T6522" i="2"/>
  <c r="U6522" i="2"/>
  <c r="S6510" i="2"/>
  <c r="U6510" i="2"/>
  <c r="T6498" i="2"/>
  <c r="U6498" i="2"/>
  <c r="T6474" i="2"/>
  <c r="U6474" i="2"/>
  <c r="T6462" i="2"/>
  <c r="U6462" i="2"/>
  <c r="T6450" i="2"/>
  <c r="U6450" i="2"/>
  <c r="S6438" i="2"/>
  <c r="U6438" i="2"/>
  <c r="T6426" i="2"/>
  <c r="U6426" i="2"/>
  <c r="S6414" i="2"/>
  <c r="T6414" i="2"/>
  <c r="U6414" i="2"/>
  <c r="T6390" i="2"/>
  <c r="U6390" i="2"/>
  <c r="T6378" i="2"/>
  <c r="U6378" i="2"/>
  <c r="S6366" i="2"/>
  <c r="U6366" i="2"/>
  <c r="T6354" i="2"/>
  <c r="U6354" i="2"/>
  <c r="S6342" i="2"/>
  <c r="U6342" i="2"/>
  <c r="T6330" i="2"/>
  <c r="U6330" i="2"/>
  <c r="U6294" i="2"/>
  <c r="T6294" i="2"/>
  <c r="T6282" i="2"/>
  <c r="U6282" i="2"/>
  <c r="S6270" i="2"/>
  <c r="U6270" i="2"/>
  <c r="T6258" i="2"/>
  <c r="U6258" i="2"/>
  <c r="T6246" i="2"/>
  <c r="U6246" i="2"/>
  <c r="T6234" i="2"/>
  <c r="U6234" i="2"/>
  <c r="T6222" i="2"/>
  <c r="U6222" i="2"/>
  <c r="U6210" i="2"/>
  <c r="T6210" i="2"/>
  <c r="T6198" i="2"/>
  <c r="U6198" i="2"/>
  <c r="S6186" i="2"/>
  <c r="U6186" i="2"/>
  <c r="T6186" i="2"/>
  <c r="T6174" i="2"/>
  <c r="U6174" i="2"/>
  <c r="T6150" i="2"/>
  <c r="U6150" i="2"/>
  <c r="U6138" i="2"/>
  <c r="T6138" i="2"/>
  <c r="T6114" i="2"/>
  <c r="U6114" i="2"/>
  <c r="T6102" i="2"/>
  <c r="U6102" i="2"/>
  <c r="T6090" i="2"/>
  <c r="U6090" i="2"/>
  <c r="U6066" i="2"/>
  <c r="T6066" i="2"/>
  <c r="T6042" i="2"/>
  <c r="U6042" i="2"/>
  <c r="T6030" i="2"/>
  <c r="U6030" i="2"/>
  <c r="T6006" i="2"/>
  <c r="U6006" i="2"/>
  <c r="T5994" i="2"/>
  <c r="U5994" i="2"/>
  <c r="S5982" i="2"/>
  <c r="T5982" i="2"/>
  <c r="U5982" i="2"/>
  <c r="T5946" i="2"/>
  <c r="U5946" i="2"/>
  <c r="S5934" i="2"/>
  <c r="T5934" i="2"/>
  <c r="U5934" i="2"/>
  <c r="U5910" i="2"/>
  <c r="T5910" i="2"/>
  <c r="S5898" i="2"/>
  <c r="U5898" i="2"/>
  <c r="U5874" i="2"/>
  <c r="T5874" i="2"/>
  <c r="U5850" i="2"/>
  <c r="T5850" i="2"/>
  <c r="T5838" i="2"/>
  <c r="U5838" i="2"/>
  <c r="T5802" i="2"/>
  <c r="U5802" i="2"/>
  <c r="U5766" i="2"/>
  <c r="T5766" i="2"/>
  <c r="T5754" i="2"/>
  <c r="U5754" i="2"/>
  <c r="T5742" i="2"/>
  <c r="U5742" i="2"/>
  <c r="T5694" i="2"/>
  <c r="U5694" i="2"/>
  <c r="T5682" i="2"/>
  <c r="U5682" i="2"/>
  <c r="T5670" i="2"/>
  <c r="U5670" i="2"/>
  <c r="T5658" i="2"/>
  <c r="U5658" i="2"/>
  <c r="S5646" i="2"/>
  <c r="U5646" i="2"/>
  <c r="T5634" i="2"/>
  <c r="U5634" i="2"/>
  <c r="T5622" i="2"/>
  <c r="U5622" i="2"/>
  <c r="U5610" i="2"/>
  <c r="T5610" i="2"/>
  <c r="U5598" i="2"/>
  <c r="T5598" i="2"/>
  <c r="T5586" i="2"/>
  <c r="U5586" i="2"/>
  <c r="T5550" i="2"/>
  <c r="U5550" i="2"/>
  <c r="T5538" i="2"/>
  <c r="U5538" i="2"/>
  <c r="T5526" i="2"/>
  <c r="U5526" i="2"/>
  <c r="T5514" i="2"/>
  <c r="U5514" i="2"/>
  <c r="T5490" i="2"/>
  <c r="U5490" i="2"/>
  <c r="S5478" i="2"/>
  <c r="U5478" i="2"/>
  <c r="T5478" i="2"/>
  <c r="T5466" i="2"/>
  <c r="U5466" i="2"/>
  <c r="T5454" i="2"/>
  <c r="U5454" i="2"/>
  <c r="T5442" i="2"/>
  <c r="U5442" i="2"/>
  <c r="T5430" i="2"/>
  <c r="U5430" i="2"/>
  <c r="T5418" i="2"/>
  <c r="U5418" i="2"/>
  <c r="U5394" i="2"/>
  <c r="T5394" i="2"/>
  <c r="T5382" i="2"/>
  <c r="U5382" i="2"/>
  <c r="T5370" i="2"/>
  <c r="U5370" i="2"/>
  <c r="T5358" i="2"/>
  <c r="U5358" i="2"/>
  <c r="T5346" i="2"/>
  <c r="U5346" i="2"/>
  <c r="T5334" i="2"/>
  <c r="U5334" i="2"/>
  <c r="T5298" i="2"/>
  <c r="U5298" i="2"/>
  <c r="S5274" i="2"/>
  <c r="T5274" i="2"/>
  <c r="U5274" i="2"/>
  <c r="T5262" i="2"/>
  <c r="U5262" i="2"/>
  <c r="T5250" i="2"/>
  <c r="U5250" i="2"/>
  <c r="T5238" i="2"/>
  <c r="U5238" i="2"/>
  <c r="T5226" i="2"/>
  <c r="U5226" i="2"/>
  <c r="T5214" i="2"/>
  <c r="U5214" i="2"/>
  <c r="U5190" i="2"/>
  <c r="T5190" i="2"/>
  <c r="T5166" i="2"/>
  <c r="U5166" i="2"/>
  <c r="U5154" i="2"/>
  <c r="T5154" i="2"/>
  <c r="T5142" i="2"/>
  <c r="U5142" i="2"/>
  <c r="T5130" i="2"/>
  <c r="U5130" i="2"/>
  <c r="T5118" i="2"/>
  <c r="U5118" i="2"/>
  <c r="T5082" i="2"/>
  <c r="U5082" i="2"/>
  <c r="U5070" i="2"/>
  <c r="T5070" i="2"/>
  <c r="T5058" i="2"/>
  <c r="U5058" i="2"/>
  <c r="T5022" i="2"/>
  <c r="U5022" i="2"/>
  <c r="T5010" i="2"/>
  <c r="U5010" i="2"/>
  <c r="T4986" i="2"/>
  <c r="U4986" i="2"/>
  <c r="T4974" i="2"/>
  <c r="U4974" i="2"/>
  <c r="T4962" i="2"/>
  <c r="U4962" i="2"/>
  <c r="S4950" i="2"/>
  <c r="U4950" i="2"/>
  <c r="T4950" i="2"/>
  <c r="T4938" i="2"/>
  <c r="U4938" i="2"/>
  <c r="T4914" i="2"/>
  <c r="U4914" i="2"/>
  <c r="U4902" i="2"/>
  <c r="T4902" i="2"/>
  <c r="T4890" i="2"/>
  <c r="U4890" i="2"/>
  <c r="T4878" i="2"/>
  <c r="U4878" i="2"/>
  <c r="U4866" i="2"/>
  <c r="T4866" i="2"/>
  <c r="T4854" i="2"/>
  <c r="U4854" i="2"/>
  <c r="T4830" i="2"/>
  <c r="U4830" i="2"/>
  <c r="T4806" i="2"/>
  <c r="U4806" i="2"/>
  <c r="T4794" i="2"/>
  <c r="U4794" i="2"/>
  <c r="T4782" i="2"/>
  <c r="U4782" i="2"/>
  <c r="T4710" i="2"/>
  <c r="U4710" i="2"/>
  <c r="T4698" i="2"/>
  <c r="U4698" i="2"/>
  <c r="T4686" i="2"/>
  <c r="U4686" i="2"/>
  <c r="T4662" i="2"/>
  <c r="U4662" i="2"/>
  <c r="T4650" i="2"/>
  <c r="U4650" i="2"/>
  <c r="T4626" i="2"/>
  <c r="U4626" i="2"/>
  <c r="T4614" i="2"/>
  <c r="U4614" i="2"/>
  <c r="T4602" i="2"/>
  <c r="U4602" i="2"/>
  <c r="U4590" i="2"/>
  <c r="T4590" i="2"/>
  <c r="T4566" i="2"/>
  <c r="U4566" i="2"/>
  <c r="S4554" i="2"/>
  <c r="U4554" i="2"/>
  <c r="T4542" i="2"/>
  <c r="U4542" i="2"/>
  <c r="U4530" i="2"/>
  <c r="T4530" i="2"/>
  <c r="T4518" i="2"/>
  <c r="U4518" i="2"/>
  <c r="T4506" i="2"/>
  <c r="U4506" i="2"/>
  <c r="T4494" i="2"/>
  <c r="U4494" i="2"/>
  <c r="T4482" i="2"/>
  <c r="U4482" i="2"/>
  <c r="T4470" i="2"/>
  <c r="U4470" i="2"/>
  <c r="T4458" i="2"/>
  <c r="U4458" i="2"/>
  <c r="T4446" i="2"/>
  <c r="U4446" i="2"/>
  <c r="T4422" i="2"/>
  <c r="U4422" i="2"/>
  <c r="T4410" i="2"/>
  <c r="U4410" i="2"/>
  <c r="T4398" i="2"/>
  <c r="U4398" i="2"/>
  <c r="T4386" i="2"/>
  <c r="U4386" i="2"/>
  <c r="T4374" i="2"/>
  <c r="U4374" i="2"/>
  <c r="T4362" i="2"/>
  <c r="U4362" i="2"/>
  <c r="T4350" i="2"/>
  <c r="U4350" i="2"/>
  <c r="T4338" i="2"/>
  <c r="U4338" i="2"/>
  <c r="T4314" i="2"/>
  <c r="U4314" i="2"/>
  <c r="T4302" i="2"/>
  <c r="U4302" i="2"/>
  <c r="T4290" i="2"/>
  <c r="U4290" i="2"/>
  <c r="T4278" i="2"/>
  <c r="U4278" i="2"/>
  <c r="T9522" i="2"/>
  <c r="T6690" i="2"/>
  <c r="T6605" i="2"/>
  <c r="T5106" i="2"/>
  <c r="T4926" i="2"/>
  <c r="U9450" i="2"/>
  <c r="U9197" i="2"/>
  <c r="U8285" i="2"/>
  <c r="U7793" i="2"/>
  <c r="U6713" i="2"/>
  <c r="U6486" i="2"/>
  <c r="U6318" i="2"/>
  <c r="U5922" i="2"/>
  <c r="U5202" i="2"/>
  <c r="U4734" i="2"/>
  <c r="U4434" i="2"/>
  <c r="T9330" i="2"/>
  <c r="U9330" i="2"/>
  <c r="S9270" i="2"/>
  <c r="U9270" i="2"/>
  <c r="T9270" i="2"/>
  <c r="S9234" i="2"/>
  <c r="U9234" i="2"/>
  <c r="U9174" i="2"/>
  <c r="T9174" i="2"/>
  <c r="U8922" i="2"/>
  <c r="T8922" i="2"/>
  <c r="S8778" i="2"/>
  <c r="T8778" i="2"/>
  <c r="T8706" i="2"/>
  <c r="U8706" i="2"/>
  <c r="S8646" i="2"/>
  <c r="T8646" i="2"/>
  <c r="S8622" i="2"/>
  <c r="U8622" i="2"/>
  <c r="T8622" i="2"/>
  <c r="S8514" i="2"/>
  <c r="U8514" i="2"/>
  <c r="S8454" i="2"/>
  <c r="U8454" i="2"/>
  <c r="T8430" i="2"/>
  <c r="U8430" i="2"/>
  <c r="T8274" i="2"/>
  <c r="U8274" i="2"/>
  <c r="T8238" i="2"/>
  <c r="U8238" i="2"/>
  <c r="S8214" i="2"/>
  <c r="U8214" i="2"/>
  <c r="T8178" i="2"/>
  <c r="U8178" i="2"/>
  <c r="S8166" i="2"/>
  <c r="U8166" i="2"/>
  <c r="U8094" i="2"/>
  <c r="T8094" i="2"/>
  <c r="T8058" i="2"/>
  <c r="U8058" i="2"/>
  <c r="T8034" i="2"/>
  <c r="U8034" i="2"/>
  <c r="T7878" i="2"/>
  <c r="U7878" i="2"/>
  <c r="T7830" i="2"/>
  <c r="U7830" i="2"/>
  <c r="T7818" i="2"/>
  <c r="U7818" i="2"/>
  <c r="S7794" i="2"/>
  <c r="U7794" i="2"/>
  <c r="U7770" i="2"/>
  <c r="T7770" i="2"/>
  <c r="U7746" i="2"/>
  <c r="T7746" i="2"/>
  <c r="U7710" i="2"/>
  <c r="T7710" i="2"/>
  <c r="R9533" i="2"/>
  <c r="U9533" i="2"/>
  <c r="S9509" i="2"/>
  <c r="U9509" i="2"/>
  <c r="R9449" i="2"/>
  <c r="T9449" i="2"/>
  <c r="U9425" i="2"/>
  <c r="T9425" i="2"/>
  <c r="U9401" i="2"/>
  <c r="T9401" i="2"/>
  <c r="O9389" i="2"/>
  <c r="U9389" i="2"/>
  <c r="S9377" i="2"/>
  <c r="U9377" i="2"/>
  <c r="T9377" i="2"/>
  <c r="U9365" i="2"/>
  <c r="T9365" i="2"/>
  <c r="T9293" i="2"/>
  <c r="U9293" i="2"/>
  <c r="R9281" i="2"/>
  <c r="U9281" i="2"/>
  <c r="R9269" i="2"/>
  <c r="U9269" i="2"/>
  <c r="S9257" i="2"/>
  <c r="U9257" i="2"/>
  <c r="T9245" i="2"/>
  <c r="U9245" i="2"/>
  <c r="S9221" i="2"/>
  <c r="U9221" i="2"/>
  <c r="T9221" i="2"/>
  <c r="S9077" i="2"/>
  <c r="T9077" i="2"/>
  <c r="S9065" i="2"/>
  <c r="U9065" i="2"/>
  <c r="S9053" i="2"/>
  <c r="T9053" i="2"/>
  <c r="U9053" i="2"/>
  <c r="S9017" i="2"/>
  <c r="T9017" i="2"/>
  <c r="U9017" i="2"/>
  <c r="S8969" i="2"/>
  <c r="U8969" i="2"/>
  <c r="S8957" i="2"/>
  <c r="U8957" i="2"/>
  <c r="S8945" i="2"/>
  <c r="T8945" i="2"/>
  <c r="S8873" i="2"/>
  <c r="U8873" i="2"/>
  <c r="S8861" i="2"/>
  <c r="U8861" i="2"/>
  <c r="S8849" i="2"/>
  <c r="T8849" i="2"/>
  <c r="U8849" i="2"/>
  <c r="S8837" i="2"/>
  <c r="U8837" i="2"/>
  <c r="S8789" i="2"/>
  <c r="U8789" i="2"/>
  <c r="S8717" i="2"/>
  <c r="U8717" i="2"/>
  <c r="S8705" i="2"/>
  <c r="T8705" i="2"/>
  <c r="U8705" i="2"/>
  <c r="Q8693" i="2"/>
  <c r="U8693" i="2"/>
  <c r="S8657" i="2"/>
  <c r="U8657" i="2"/>
  <c r="S8621" i="2"/>
  <c r="U8621" i="2"/>
  <c r="T8621" i="2"/>
  <c r="R8609" i="2"/>
  <c r="U8609" i="2"/>
  <c r="S8585" i="2"/>
  <c r="T8585" i="2"/>
  <c r="U8585" i="2"/>
  <c r="S8477" i="2"/>
  <c r="U8477" i="2"/>
  <c r="U8465" i="2"/>
  <c r="T8465" i="2"/>
  <c r="S8453" i="2"/>
  <c r="T8453" i="2"/>
  <c r="S8081" i="2"/>
  <c r="U8081" i="2"/>
  <c r="R8009" i="2"/>
  <c r="U8009" i="2"/>
  <c r="T8009" i="2"/>
  <c r="Q7997" i="2"/>
  <c r="U7997" i="2"/>
  <c r="S7985" i="2"/>
  <c r="T7985" i="2"/>
  <c r="U7985" i="2"/>
  <c r="S7925" i="2"/>
  <c r="T7925" i="2"/>
  <c r="S7913" i="2"/>
  <c r="U7913" i="2"/>
  <c r="S7865" i="2"/>
  <c r="T7865" i="2"/>
  <c r="U7865" i="2"/>
  <c r="S7853" i="2"/>
  <c r="U7853" i="2"/>
  <c r="T7853" i="2"/>
  <c r="T7745" i="2"/>
  <c r="U7745" i="2"/>
  <c r="S7733" i="2"/>
  <c r="T7733" i="2"/>
  <c r="S7541" i="2"/>
  <c r="T7541" i="2"/>
  <c r="U7541" i="2"/>
  <c r="S7493" i="2"/>
  <c r="U7493" i="2"/>
  <c r="U7385" i="2"/>
  <c r="T7385" i="2"/>
  <c r="S7349" i="2"/>
  <c r="U7349" i="2"/>
  <c r="Q7277" i="2"/>
  <c r="U7277" i="2"/>
  <c r="S7181" i="2"/>
  <c r="U7181" i="2"/>
  <c r="S7157" i="2"/>
  <c r="U7157" i="2"/>
  <c r="T7133" i="2"/>
  <c r="U7133" i="2"/>
  <c r="S7121" i="2"/>
  <c r="U7121" i="2"/>
  <c r="S7109" i="2"/>
  <c r="T7109" i="2"/>
  <c r="U7109" i="2"/>
  <c r="U7097" i="2"/>
  <c r="T7097" i="2"/>
  <c r="S7061" i="2"/>
  <c r="U7061" i="2"/>
  <c r="S7037" i="2"/>
  <c r="U7037" i="2"/>
  <c r="U7025" i="2"/>
  <c r="T7025" i="2"/>
  <c r="S7013" i="2"/>
  <c r="U7013" i="2"/>
  <c r="S6989" i="2"/>
  <c r="U6989" i="2"/>
  <c r="S6977" i="2"/>
  <c r="T6977" i="2"/>
  <c r="S6965" i="2"/>
  <c r="U6965" i="2"/>
  <c r="T6965" i="2"/>
  <c r="T6953" i="2"/>
  <c r="U6953" i="2"/>
  <c r="S6929" i="2"/>
  <c r="T6929" i="2"/>
  <c r="U6929" i="2"/>
  <c r="S6905" i="2"/>
  <c r="U6905" i="2"/>
  <c r="S6893" i="2"/>
  <c r="T6893" i="2"/>
  <c r="T6881" i="2"/>
  <c r="U6881" i="2"/>
  <c r="S6857" i="2"/>
  <c r="U6857" i="2"/>
  <c r="T6857" i="2"/>
  <c r="S6821" i="2"/>
  <c r="U6821" i="2"/>
  <c r="T6821" i="2"/>
  <c r="T6809" i="2"/>
  <c r="U6809" i="2"/>
  <c r="S6785" i="2"/>
  <c r="U6785" i="2"/>
  <c r="S6761" i="2"/>
  <c r="T6761" i="2"/>
  <c r="S6749" i="2"/>
  <c r="U6749" i="2"/>
  <c r="R6737" i="2"/>
  <c r="U6737" i="2"/>
  <c r="S6725" i="2"/>
  <c r="U6725" i="2"/>
  <c r="S6689" i="2"/>
  <c r="U6689" i="2"/>
  <c r="S6641" i="2"/>
  <c r="U6641" i="2"/>
  <c r="S6629" i="2"/>
  <c r="T6629" i="2"/>
  <c r="T6593" i="2"/>
  <c r="U6593" i="2"/>
  <c r="S6581" i="2"/>
  <c r="U6581" i="2"/>
  <c r="T6581" i="2"/>
  <c r="S6569" i="2"/>
  <c r="T6569" i="2"/>
  <c r="S6557" i="2"/>
  <c r="U6557" i="2"/>
  <c r="S6533" i="2"/>
  <c r="T6533" i="2"/>
  <c r="S6497" i="2"/>
  <c r="U6497" i="2"/>
  <c r="S6485" i="2"/>
  <c r="T6485" i="2"/>
  <c r="S6461" i="2"/>
  <c r="U6461" i="2"/>
  <c r="T6449" i="2"/>
  <c r="U6449" i="2"/>
  <c r="S6437" i="2"/>
  <c r="U6437" i="2"/>
  <c r="S6425" i="2"/>
  <c r="U6425" i="2"/>
  <c r="T6425" i="2"/>
  <c r="S6413" i="2"/>
  <c r="T6413" i="2"/>
  <c r="U6413" i="2"/>
  <c r="S6389" i="2"/>
  <c r="U6389" i="2"/>
  <c r="T6377" i="2"/>
  <c r="U6377" i="2"/>
  <c r="S6353" i="2"/>
  <c r="U6353" i="2"/>
  <c r="S6341" i="2"/>
  <c r="U6341" i="2"/>
  <c r="S6329" i="2"/>
  <c r="T6329" i="2"/>
  <c r="U6329" i="2"/>
  <c r="S6293" i="2"/>
  <c r="T6293" i="2"/>
  <c r="S6281" i="2"/>
  <c r="U6281" i="2"/>
  <c r="S6269" i="2"/>
  <c r="T6269" i="2"/>
  <c r="S6257" i="2"/>
  <c r="U6257" i="2"/>
  <c r="S6209" i="2"/>
  <c r="U6209" i="2"/>
  <c r="T6209" i="2"/>
  <c r="S6197" i="2"/>
  <c r="U6197" i="2"/>
  <c r="S6185" i="2"/>
  <c r="U6185" i="2"/>
  <c r="T6185" i="2"/>
  <c r="S6149" i="2"/>
  <c r="U6149" i="2"/>
  <c r="S6137" i="2"/>
  <c r="U6137" i="2"/>
  <c r="T6137" i="2"/>
  <c r="S6125" i="2"/>
  <c r="T6125" i="2"/>
  <c r="U6125" i="2"/>
  <c r="S6113" i="2"/>
  <c r="U6113" i="2"/>
  <c r="T9509" i="2"/>
  <c r="T9269" i="2"/>
  <c r="T9222" i="2"/>
  <c r="T7698" i="2"/>
  <c r="T7506" i="2"/>
  <c r="T6689" i="2"/>
  <c r="T6461" i="2"/>
  <c r="T6257" i="2"/>
  <c r="T5562" i="2"/>
  <c r="T5502" i="2"/>
  <c r="U9449" i="2"/>
  <c r="U9306" i="2"/>
  <c r="U9077" i="2"/>
  <c r="U8838" i="2"/>
  <c r="U8730" i="2"/>
  <c r="U8574" i="2"/>
  <c r="U8453" i="2"/>
  <c r="U7914" i="2"/>
  <c r="U7397" i="2"/>
  <c r="U7193" i="2"/>
  <c r="U6869" i="2"/>
  <c r="U6678" i="2"/>
  <c r="U6485" i="2"/>
  <c r="T9546" i="2"/>
  <c r="U9546" i="2"/>
  <c r="S9510" i="2"/>
  <c r="T9510" i="2"/>
  <c r="U9510" i="2"/>
  <c r="S9426" i="2"/>
  <c r="U9426" i="2"/>
  <c r="T9426" i="2"/>
  <c r="T9402" i="2"/>
  <c r="U9402" i="2"/>
  <c r="T9390" i="2"/>
  <c r="U9390" i="2"/>
  <c r="S9258" i="2"/>
  <c r="U9258" i="2"/>
  <c r="T9258" i="2"/>
  <c r="S9138" i="2"/>
  <c r="U9138" i="2"/>
  <c r="S9126" i="2"/>
  <c r="U9126" i="2"/>
  <c r="T9126" i="2"/>
  <c r="U9114" i="2"/>
  <c r="T9114" i="2"/>
  <c r="S9078" i="2"/>
  <c r="U9078" i="2"/>
  <c r="T9078" i="2"/>
  <c r="T9030" i="2"/>
  <c r="U9030" i="2"/>
  <c r="U9018" i="2"/>
  <c r="T9018" i="2"/>
  <c r="S8994" i="2"/>
  <c r="U8994" i="2"/>
  <c r="S8982" i="2"/>
  <c r="U8982" i="2"/>
  <c r="S8970" i="2"/>
  <c r="U8970" i="2"/>
  <c r="T8970" i="2"/>
  <c r="T8874" i="2"/>
  <c r="U8874" i="2"/>
  <c r="S8850" i="2"/>
  <c r="U8850" i="2"/>
  <c r="T8850" i="2"/>
  <c r="T8826" i="2"/>
  <c r="U8826" i="2"/>
  <c r="T8790" i="2"/>
  <c r="U8790" i="2"/>
  <c r="U8742" i="2"/>
  <c r="T8742" i="2"/>
  <c r="S8718" i="2"/>
  <c r="U8718" i="2"/>
  <c r="S8694" i="2"/>
  <c r="U8694" i="2"/>
  <c r="T8682" i="2"/>
  <c r="U8682" i="2"/>
  <c r="U8670" i="2"/>
  <c r="T8670" i="2"/>
  <c r="T8634" i="2"/>
  <c r="U8634" i="2"/>
  <c r="T8586" i="2"/>
  <c r="U8586" i="2"/>
  <c r="U8550" i="2"/>
  <c r="T8550" i="2"/>
  <c r="T8478" i="2"/>
  <c r="U8478" i="2"/>
  <c r="T8250" i="2"/>
  <c r="U8250" i="2"/>
  <c r="S8190" i="2"/>
  <c r="U8190" i="2"/>
  <c r="T8046" i="2"/>
  <c r="U8046" i="2"/>
  <c r="U8022" i="2"/>
  <c r="T8022" i="2"/>
  <c r="T7998" i="2"/>
  <c r="U7998" i="2"/>
  <c r="T7986" i="2"/>
  <c r="U7986" i="2"/>
  <c r="S7974" i="2"/>
  <c r="U7974" i="2"/>
  <c r="T7974" i="2"/>
  <c r="T7962" i="2"/>
  <c r="U7962" i="2"/>
  <c r="S7950" i="2"/>
  <c r="U7950" i="2"/>
  <c r="S7866" i="2"/>
  <c r="U7866" i="2"/>
  <c r="T7842" i="2"/>
  <c r="U7842" i="2"/>
  <c r="T7782" i="2"/>
  <c r="U7782" i="2"/>
  <c r="T7758" i="2"/>
  <c r="U7758" i="2"/>
  <c r="T7722" i="2"/>
  <c r="U7722" i="2"/>
  <c r="S9545" i="2"/>
  <c r="U9545" i="2"/>
  <c r="U9521" i="2"/>
  <c r="T9521" i="2"/>
  <c r="T9485" i="2"/>
  <c r="U9485" i="2"/>
  <c r="S9437" i="2"/>
  <c r="U9437" i="2"/>
  <c r="S9413" i="2"/>
  <c r="T9413" i="2"/>
  <c r="U9413" i="2"/>
  <c r="T9137" i="2"/>
  <c r="U9137" i="2"/>
  <c r="S9125" i="2"/>
  <c r="U9125" i="2"/>
  <c r="T9125" i="2"/>
  <c r="S9113" i="2"/>
  <c r="U9113" i="2"/>
  <c r="T9113" i="2"/>
  <c r="S9101" i="2"/>
  <c r="U9101" i="2"/>
  <c r="S8993" i="2"/>
  <c r="T8993" i="2"/>
  <c r="S8921" i="2"/>
  <c r="U8921" i="2"/>
  <c r="T8921" i="2"/>
  <c r="S8909" i="2"/>
  <c r="U8909" i="2"/>
  <c r="S8777" i="2"/>
  <c r="U8777" i="2"/>
  <c r="S8765" i="2"/>
  <c r="U8765" i="2"/>
  <c r="S8741" i="2"/>
  <c r="U8741" i="2"/>
  <c r="S8561" i="2"/>
  <c r="U8561" i="2"/>
  <c r="S8549" i="2"/>
  <c r="U8549" i="2"/>
  <c r="T8549" i="2"/>
  <c r="R8537" i="2"/>
  <c r="U8537" i="2"/>
  <c r="S8405" i="2"/>
  <c r="T8405" i="2"/>
  <c r="U8405" i="2"/>
  <c r="R8393" i="2"/>
  <c r="U8393" i="2"/>
  <c r="S8357" i="2"/>
  <c r="U8357" i="2"/>
  <c r="S8333" i="2"/>
  <c r="T8333" i="2"/>
  <c r="T8321" i="2"/>
  <c r="U8321" i="2"/>
  <c r="S8309" i="2"/>
  <c r="U8309" i="2"/>
  <c r="T8309" i="2"/>
  <c r="S8297" i="2"/>
  <c r="U8297" i="2"/>
  <c r="S8261" i="2"/>
  <c r="T8261" i="2"/>
  <c r="U8261" i="2"/>
  <c r="S8225" i="2"/>
  <c r="U8225" i="2"/>
  <c r="T8225" i="2"/>
  <c r="S8213" i="2"/>
  <c r="U8213" i="2"/>
  <c r="S8189" i="2"/>
  <c r="U8189" i="2"/>
  <c r="T8177" i="2"/>
  <c r="U8177" i="2"/>
  <c r="S8165" i="2"/>
  <c r="U8165" i="2"/>
  <c r="T8165" i="2"/>
  <c r="S8153" i="2"/>
  <c r="U8153" i="2"/>
  <c r="S8141" i="2"/>
  <c r="U8141" i="2"/>
  <c r="T8141" i="2"/>
  <c r="U8105" i="2"/>
  <c r="T8105" i="2"/>
  <c r="S8057" i="2"/>
  <c r="U8057" i="2"/>
  <c r="U8021" i="2"/>
  <c r="T8021" i="2"/>
  <c r="S7937" i="2"/>
  <c r="U7937" i="2"/>
  <c r="R7889" i="2"/>
  <c r="U7889" i="2"/>
  <c r="S7781" i="2"/>
  <c r="U7781" i="2"/>
  <c r="T7781" i="2"/>
  <c r="S7769" i="2"/>
  <c r="U7769" i="2"/>
  <c r="S7709" i="2"/>
  <c r="U7709" i="2"/>
  <c r="T7709" i="2"/>
  <c r="S7697" i="2"/>
  <c r="U7697" i="2"/>
  <c r="T7697" i="2"/>
  <c r="S7685" i="2"/>
  <c r="U7685" i="2"/>
  <c r="S7637" i="2"/>
  <c r="U7637" i="2"/>
  <c r="S7625" i="2"/>
  <c r="U7625" i="2"/>
  <c r="T7625" i="2"/>
  <c r="S7613" i="2"/>
  <c r="T7613" i="2"/>
  <c r="S7589" i="2"/>
  <c r="U7589" i="2"/>
  <c r="S7565" i="2"/>
  <c r="U7565" i="2"/>
  <c r="S7505" i="2"/>
  <c r="U7505" i="2"/>
  <c r="T7505" i="2"/>
  <c r="S7481" i="2"/>
  <c r="U7481" i="2"/>
  <c r="S7469" i="2"/>
  <c r="T7469" i="2"/>
  <c r="U7469" i="2"/>
  <c r="T7457" i="2"/>
  <c r="U7457" i="2"/>
  <c r="T7433" i="2"/>
  <c r="U7433" i="2"/>
  <c r="S7421" i="2"/>
  <c r="T7421" i="2"/>
  <c r="U7421" i="2"/>
  <c r="S7409" i="2"/>
  <c r="U7409" i="2"/>
  <c r="S7361" i="2"/>
  <c r="T7361" i="2"/>
  <c r="S7337" i="2"/>
  <c r="U7337" i="2"/>
  <c r="T7337" i="2"/>
  <c r="S7325" i="2"/>
  <c r="T7325" i="2"/>
  <c r="U7325" i="2"/>
  <c r="T7301" i="2"/>
  <c r="U7301" i="2"/>
  <c r="S7289" i="2"/>
  <c r="T7289" i="2"/>
  <c r="U7289" i="2"/>
  <c r="S7265" i="2"/>
  <c r="U7265" i="2"/>
  <c r="S7253" i="2"/>
  <c r="T7253" i="2"/>
  <c r="T7241" i="2"/>
  <c r="U7241" i="2"/>
  <c r="S7205" i="2"/>
  <c r="T7205" i="2"/>
  <c r="U7205" i="2"/>
  <c r="T8861" i="2"/>
  <c r="T8777" i="2"/>
  <c r="T8466" i="2"/>
  <c r="T7493" i="2"/>
  <c r="T6738" i="2"/>
  <c r="T6306" i="2"/>
  <c r="T5094" i="2"/>
  <c r="U9498" i="2"/>
  <c r="U9042" i="2"/>
  <c r="U8981" i="2"/>
  <c r="U8069" i="2"/>
  <c r="U8033" i="2"/>
  <c r="U7757" i="2"/>
  <c r="U7601" i="2"/>
  <c r="U7362" i="2"/>
  <c r="U7049" i="2"/>
  <c r="U6833" i="2"/>
  <c r="U6774" i="2"/>
  <c r="U6677" i="2"/>
  <c r="U5034" i="2"/>
  <c r="U4770" i="2"/>
  <c r="U4638" i="2"/>
  <c r="U6861" i="2"/>
  <c r="U6177" i="2"/>
  <c r="U5853" i="2"/>
  <c r="U5829" i="2"/>
  <c r="U5133" i="2"/>
  <c r="U1761" i="2"/>
  <c r="U453" i="2"/>
  <c r="T6801" i="2"/>
  <c r="U6801" i="2"/>
  <c r="S6753" i="2"/>
  <c r="U6753" i="2"/>
  <c r="T6717" i="2"/>
  <c r="U6717" i="2"/>
  <c r="T6669" i="2"/>
  <c r="U6669" i="2"/>
  <c r="T6525" i="2"/>
  <c r="U6525" i="2"/>
  <c r="T6465" i="2"/>
  <c r="U6465" i="2"/>
  <c r="T6393" i="2"/>
  <c r="U6393" i="2"/>
  <c r="T6357" i="2"/>
  <c r="U6357" i="2"/>
  <c r="T6321" i="2"/>
  <c r="U6321" i="2"/>
  <c r="T6237" i="2"/>
  <c r="U6237" i="2"/>
  <c r="T6165" i="2"/>
  <c r="U6165" i="2"/>
  <c r="S6153" i="2"/>
  <c r="U6153" i="2"/>
  <c r="T6129" i="2"/>
  <c r="U6129" i="2"/>
  <c r="T6117" i="2"/>
  <c r="U6117" i="2"/>
  <c r="T6081" i="2"/>
  <c r="U6081" i="2"/>
  <c r="T6009" i="2"/>
  <c r="U6009" i="2"/>
  <c r="T5985" i="2"/>
  <c r="U5985" i="2"/>
  <c r="T5913" i="2"/>
  <c r="U5913" i="2"/>
  <c r="S5817" i="2"/>
  <c r="U5817" i="2"/>
  <c r="T5805" i="2"/>
  <c r="U5805" i="2"/>
  <c r="T5781" i="2"/>
  <c r="U5781" i="2"/>
  <c r="T5769" i="2"/>
  <c r="U5769" i="2"/>
  <c r="T5757" i="2"/>
  <c r="U5757" i="2"/>
  <c r="T5685" i="2"/>
  <c r="U5685" i="2"/>
  <c r="T5577" i="2"/>
  <c r="U5577" i="2"/>
  <c r="T5565" i="2"/>
  <c r="U5565" i="2"/>
  <c r="T5529" i="2"/>
  <c r="U5529" i="2"/>
  <c r="T5517" i="2"/>
  <c r="U5517" i="2"/>
  <c r="T5505" i="2"/>
  <c r="U5505" i="2"/>
  <c r="T5481" i="2"/>
  <c r="U5481" i="2"/>
  <c r="S5397" i="2"/>
  <c r="U5397" i="2"/>
  <c r="T5373" i="2"/>
  <c r="U5373" i="2"/>
  <c r="T5325" i="2"/>
  <c r="U5325" i="2"/>
  <c r="T5253" i="2"/>
  <c r="U5253" i="2"/>
  <c r="T5241" i="2"/>
  <c r="U5241" i="2"/>
  <c r="T5169" i="2"/>
  <c r="U5169" i="2"/>
  <c r="T5121" i="2"/>
  <c r="U5121" i="2"/>
  <c r="T5073" i="2"/>
  <c r="U5073" i="2"/>
  <c r="T4977" i="2"/>
  <c r="U4977" i="2"/>
  <c r="T4965" i="2"/>
  <c r="U4965" i="2"/>
  <c r="T4953" i="2"/>
  <c r="U4953" i="2"/>
  <c r="T4905" i="2"/>
  <c r="U4905" i="2"/>
  <c r="T4893" i="2"/>
  <c r="U4893" i="2"/>
  <c r="T4713" i="2"/>
  <c r="U4713" i="2"/>
  <c r="T4569" i="2"/>
  <c r="U4569" i="2"/>
  <c r="T4545" i="2"/>
  <c r="U4545" i="2"/>
  <c r="T4521" i="2"/>
  <c r="U4521" i="2"/>
  <c r="T4413" i="2"/>
  <c r="U4413" i="2"/>
  <c r="T4401" i="2"/>
  <c r="U4401" i="2"/>
  <c r="T4389" i="2"/>
  <c r="U4389" i="2"/>
  <c r="T4377" i="2"/>
  <c r="U4377" i="2"/>
  <c r="T4317" i="2"/>
  <c r="U4317" i="2"/>
  <c r="T4281" i="2"/>
  <c r="U4281" i="2"/>
  <c r="T4137" i="2"/>
  <c r="U4137" i="2"/>
  <c r="T4101" i="2"/>
  <c r="U4101" i="2"/>
  <c r="T4089" i="2"/>
  <c r="U4089" i="2"/>
  <c r="T4029" i="2"/>
  <c r="U4029" i="2"/>
  <c r="T4017" i="2"/>
  <c r="U4017" i="2"/>
  <c r="T3837" i="2"/>
  <c r="U3837" i="2"/>
  <c r="T3801" i="2"/>
  <c r="U3801" i="2"/>
  <c r="T3753" i="2"/>
  <c r="U3753" i="2"/>
  <c r="T3729" i="2"/>
  <c r="U3729" i="2"/>
  <c r="T3681" i="2"/>
  <c r="U3681" i="2"/>
  <c r="T3657" i="2"/>
  <c r="U3657" i="2"/>
  <c r="T3597" i="2"/>
  <c r="U3597" i="2"/>
  <c r="T3537" i="2"/>
  <c r="U3537" i="2"/>
  <c r="T3525" i="2"/>
  <c r="U3525" i="2"/>
  <c r="T3513" i="2"/>
  <c r="U3513" i="2"/>
  <c r="T3393" i="2"/>
  <c r="U3393" i="2"/>
  <c r="T3381" i="2"/>
  <c r="U3381" i="2"/>
  <c r="T3369" i="2"/>
  <c r="U3369" i="2"/>
  <c r="T3357" i="2"/>
  <c r="U3357" i="2"/>
  <c r="T3285" i="2"/>
  <c r="U3285" i="2"/>
  <c r="T3273" i="2"/>
  <c r="U3273" i="2"/>
  <c r="T3093" i="2"/>
  <c r="U3093" i="2"/>
  <c r="T3081" i="2"/>
  <c r="U3081" i="2"/>
  <c r="T2973" i="2"/>
  <c r="U2973" i="2"/>
  <c r="T2949" i="2"/>
  <c r="U2949" i="2"/>
  <c r="T2877" i="2"/>
  <c r="U2877" i="2"/>
  <c r="T2865" i="2"/>
  <c r="U2865" i="2"/>
  <c r="T2793" i="2"/>
  <c r="U2793" i="2"/>
  <c r="T2757" i="2"/>
  <c r="U2757" i="2"/>
  <c r="T2733" i="2"/>
  <c r="U2733" i="2"/>
  <c r="T2721" i="2"/>
  <c r="U2721" i="2"/>
  <c r="T2697" i="2"/>
  <c r="U2697" i="2"/>
  <c r="T2673" i="2"/>
  <c r="U2673" i="2"/>
  <c r="T2529" i="2"/>
  <c r="U2529" i="2"/>
  <c r="T2505" i="2"/>
  <c r="U2505" i="2"/>
  <c r="T2469" i="2"/>
  <c r="U2469" i="2"/>
  <c r="T2421" i="2"/>
  <c r="U2421" i="2"/>
  <c r="T2397" i="2"/>
  <c r="U2397" i="2"/>
  <c r="T2373" i="2"/>
  <c r="U2373" i="2"/>
  <c r="T2301" i="2"/>
  <c r="U2301" i="2"/>
  <c r="T2277" i="2"/>
  <c r="U2277" i="2"/>
  <c r="T2253" i="2"/>
  <c r="U2253" i="2"/>
  <c r="T2241" i="2"/>
  <c r="U2241" i="2"/>
  <c r="T2229" i="2"/>
  <c r="U2229" i="2"/>
  <c r="T2169" i="2"/>
  <c r="U2169" i="2"/>
  <c r="T2109" i="2"/>
  <c r="U2109" i="2"/>
  <c r="T2085" i="2"/>
  <c r="U2085" i="2"/>
  <c r="T2073" i="2"/>
  <c r="U2073" i="2"/>
  <c r="T2049" i="2"/>
  <c r="U2049" i="2"/>
  <c r="T2025" i="2"/>
  <c r="U2025" i="2"/>
  <c r="T2001" i="2"/>
  <c r="U2001" i="2"/>
  <c r="T1977" i="2"/>
  <c r="U1977" i="2"/>
  <c r="T1929" i="2"/>
  <c r="U1929" i="2"/>
  <c r="T1905" i="2"/>
  <c r="U1905" i="2"/>
  <c r="T1893" i="2"/>
  <c r="U1893" i="2"/>
  <c r="T1881" i="2"/>
  <c r="U1881" i="2"/>
  <c r="T1857" i="2"/>
  <c r="U1857" i="2"/>
  <c r="T1809" i="2"/>
  <c r="U1809" i="2"/>
  <c r="T1797" i="2"/>
  <c r="U1797" i="2"/>
  <c r="T1773" i="2"/>
  <c r="U1773" i="2"/>
  <c r="T1749" i="2"/>
  <c r="U1749" i="2"/>
  <c r="T1713" i="2"/>
  <c r="U1713" i="2"/>
  <c r="T1701" i="2"/>
  <c r="U1701" i="2"/>
  <c r="T1677" i="2"/>
  <c r="U1677" i="2"/>
  <c r="T1653" i="2"/>
  <c r="U1653" i="2"/>
  <c r="T1641" i="2"/>
  <c r="U1641" i="2"/>
  <c r="T1617" i="2"/>
  <c r="U1617" i="2"/>
  <c r="T1605" i="2"/>
  <c r="U1605" i="2"/>
  <c r="T1593" i="2"/>
  <c r="U1593" i="2"/>
  <c r="T1581" i="2"/>
  <c r="U1581" i="2"/>
  <c r="T1569" i="2"/>
  <c r="U1569" i="2"/>
  <c r="T1485" i="2"/>
  <c r="U1485" i="2"/>
  <c r="R1461" i="2"/>
  <c r="T1461" i="2"/>
  <c r="T1425" i="2"/>
  <c r="U1425" i="2"/>
  <c r="T1341" i="2"/>
  <c r="U1341" i="2"/>
  <c r="T1317" i="2"/>
  <c r="U1317" i="2"/>
  <c r="S1209" i="2"/>
  <c r="U1209" i="2"/>
  <c r="T1185" i="2"/>
  <c r="U1185" i="2"/>
  <c r="T1137" i="2"/>
  <c r="U1137" i="2"/>
  <c r="T1125" i="2"/>
  <c r="U1125" i="2"/>
  <c r="T1101" i="2"/>
  <c r="U1101" i="2"/>
  <c r="T981" i="2"/>
  <c r="U981" i="2"/>
  <c r="T957" i="2"/>
  <c r="U957" i="2"/>
  <c r="T909" i="2"/>
  <c r="U909" i="2"/>
  <c r="S885" i="2"/>
  <c r="U885" i="2"/>
  <c r="T873" i="2"/>
  <c r="U873" i="2"/>
  <c r="T849" i="2"/>
  <c r="U849" i="2"/>
  <c r="T825" i="2"/>
  <c r="U825" i="2"/>
  <c r="T765" i="2"/>
  <c r="U765" i="2"/>
  <c r="T753" i="2"/>
  <c r="U753" i="2"/>
  <c r="T741" i="2"/>
  <c r="U741" i="2"/>
  <c r="T657" i="2"/>
  <c r="U657" i="2"/>
  <c r="S645" i="2"/>
  <c r="U645" i="2"/>
  <c r="T633" i="2"/>
  <c r="U633" i="2"/>
  <c r="T621" i="2"/>
  <c r="U621" i="2"/>
  <c r="T597" i="2"/>
  <c r="U597" i="2"/>
  <c r="T585" i="2"/>
  <c r="U585" i="2"/>
  <c r="T573" i="2"/>
  <c r="U573" i="2"/>
  <c r="T549" i="2"/>
  <c r="U549" i="2"/>
  <c r="T537" i="2"/>
  <c r="U537" i="2"/>
  <c r="T525" i="2"/>
  <c r="U525" i="2"/>
  <c r="T429" i="2"/>
  <c r="U429" i="2"/>
  <c r="T369" i="2"/>
  <c r="U369" i="2"/>
  <c r="T357" i="2"/>
  <c r="U357" i="2"/>
  <c r="T333" i="2"/>
  <c r="U333" i="2"/>
  <c r="T273" i="2"/>
  <c r="U273" i="2"/>
  <c r="T225" i="2"/>
  <c r="U225" i="2"/>
  <c r="T213" i="2"/>
  <c r="U213" i="2"/>
  <c r="T141" i="2"/>
  <c r="U141" i="2"/>
  <c r="T117" i="2"/>
  <c r="U117" i="2"/>
  <c r="T45" i="2"/>
  <c r="U45" i="2"/>
  <c r="T9" i="2"/>
  <c r="U9" i="2"/>
  <c r="U2913" i="2"/>
  <c r="U2637" i="2"/>
  <c r="U2553" i="2"/>
  <c r="U1917" i="2"/>
  <c r="U969" i="2"/>
  <c r="U777" i="2"/>
  <c r="U33" i="2"/>
  <c r="S9440" i="2"/>
  <c r="U9440" i="2"/>
  <c r="S9416" i="2"/>
  <c r="U9416" i="2"/>
  <c r="T9344" i="2"/>
  <c r="U9344" i="2"/>
  <c r="T9296" i="2"/>
  <c r="U9296" i="2"/>
  <c r="R9284" i="2"/>
  <c r="U9284" i="2"/>
  <c r="T9236" i="2"/>
  <c r="U9236" i="2"/>
  <c r="T9188" i="2"/>
  <c r="U9188" i="2"/>
  <c r="T9164" i="2"/>
  <c r="U9164" i="2"/>
  <c r="T9140" i="2"/>
  <c r="U9140" i="2"/>
  <c r="T9128" i="2"/>
  <c r="U9128" i="2"/>
  <c r="T9080" i="2"/>
  <c r="U9080" i="2"/>
  <c r="T9032" i="2"/>
  <c r="U9032" i="2"/>
  <c r="T9008" i="2"/>
  <c r="U9008" i="2"/>
  <c r="T8972" i="2"/>
  <c r="U8972" i="2"/>
  <c r="T8924" i="2"/>
  <c r="U8924" i="2"/>
  <c r="T8888" i="2"/>
  <c r="U8888" i="2"/>
  <c r="T8876" i="2"/>
  <c r="U8876" i="2"/>
  <c r="R8864" i="2"/>
  <c r="U8864" i="2"/>
  <c r="S8864" i="2"/>
  <c r="T8828" i="2"/>
  <c r="U8828" i="2"/>
  <c r="S8792" i="2"/>
  <c r="U8792" i="2"/>
  <c r="T8780" i="2"/>
  <c r="U8780" i="2"/>
  <c r="T8732" i="2"/>
  <c r="U8732" i="2"/>
  <c r="T8720" i="2"/>
  <c r="U8720" i="2"/>
  <c r="T8636" i="2"/>
  <c r="U8636" i="2"/>
  <c r="T8612" i="2"/>
  <c r="U8612" i="2"/>
  <c r="R8552" i="2"/>
  <c r="U8552" i="2"/>
  <c r="T8516" i="2"/>
  <c r="U8516" i="2"/>
  <c r="T8492" i="2"/>
  <c r="U8492" i="2"/>
  <c r="T8480" i="2"/>
  <c r="U8480" i="2"/>
  <c r="T8468" i="2"/>
  <c r="U8468" i="2"/>
  <c r="T8432" i="2"/>
  <c r="U8432" i="2"/>
  <c r="T8420" i="2"/>
  <c r="U8420" i="2"/>
  <c r="T8408" i="2"/>
  <c r="U8408" i="2"/>
  <c r="T8396" i="2"/>
  <c r="U8396" i="2"/>
  <c r="T8372" i="2"/>
  <c r="U8372" i="2"/>
  <c r="T8360" i="2"/>
  <c r="U8360" i="2"/>
  <c r="T8348" i="2"/>
  <c r="U8348" i="2"/>
  <c r="T8336" i="2"/>
  <c r="U8336" i="2"/>
  <c r="T8312" i="2"/>
  <c r="U8312" i="2"/>
  <c r="T8300" i="2"/>
  <c r="U8300" i="2"/>
  <c r="T8276" i="2"/>
  <c r="U8276" i="2"/>
  <c r="T8252" i="2"/>
  <c r="U8252" i="2"/>
  <c r="T8228" i="2"/>
  <c r="U8228" i="2"/>
  <c r="T8192" i="2"/>
  <c r="U8192" i="2"/>
  <c r="T8180" i="2"/>
  <c r="U8180" i="2"/>
  <c r="T8156" i="2"/>
  <c r="U8156" i="2"/>
  <c r="T8132" i="2"/>
  <c r="U8132" i="2"/>
  <c r="T8108" i="2"/>
  <c r="U8108" i="2"/>
  <c r="T8072" i="2"/>
  <c r="U8072" i="2"/>
  <c r="T8036" i="2"/>
  <c r="U8036" i="2"/>
  <c r="T8000" i="2"/>
  <c r="U8000" i="2"/>
  <c r="T7988" i="2"/>
  <c r="U7988" i="2"/>
  <c r="T7916" i="2"/>
  <c r="U7916" i="2"/>
  <c r="T7880" i="2"/>
  <c r="U7880" i="2"/>
  <c r="T7868" i="2"/>
  <c r="U7868" i="2"/>
  <c r="T7844" i="2"/>
  <c r="U7844" i="2"/>
  <c r="T7820" i="2"/>
  <c r="U7820" i="2"/>
  <c r="T7808" i="2"/>
  <c r="U7808" i="2"/>
  <c r="T7796" i="2"/>
  <c r="U7796" i="2"/>
  <c r="T7760" i="2"/>
  <c r="U7760" i="2"/>
  <c r="T7736" i="2"/>
  <c r="U7736" i="2"/>
  <c r="U7712" i="2"/>
  <c r="T7712" i="2"/>
  <c r="T7676" i="2"/>
  <c r="U7676" i="2"/>
  <c r="T7652" i="2"/>
  <c r="U7652" i="2"/>
  <c r="T7628" i="2"/>
  <c r="U7628" i="2"/>
  <c r="T7592" i="2"/>
  <c r="U7592" i="2"/>
  <c r="U7580" i="2"/>
  <c r="T7580" i="2"/>
  <c r="T7556" i="2"/>
  <c r="U7556" i="2"/>
  <c r="T7544" i="2"/>
  <c r="U7544" i="2"/>
  <c r="T7520" i="2"/>
  <c r="U7520" i="2"/>
  <c r="T7508" i="2"/>
  <c r="U7508" i="2"/>
  <c r="T7472" i="2"/>
  <c r="U7472" i="2"/>
  <c r="T7436" i="2"/>
  <c r="U7436" i="2"/>
  <c r="T7412" i="2"/>
  <c r="U7412" i="2"/>
  <c r="T7400" i="2"/>
  <c r="U7400" i="2"/>
  <c r="T7376" i="2"/>
  <c r="U7376" i="2"/>
  <c r="T7304" i="2"/>
  <c r="U7304" i="2"/>
  <c r="T7268" i="2"/>
  <c r="U7268" i="2"/>
  <c r="T7256" i="2"/>
  <c r="U7256" i="2"/>
  <c r="T7232" i="2"/>
  <c r="U7232" i="2"/>
  <c r="T7208" i="2"/>
  <c r="U7208" i="2"/>
  <c r="T7196" i="2"/>
  <c r="U7196" i="2"/>
  <c r="T7184" i="2"/>
  <c r="U7184" i="2"/>
  <c r="T7160" i="2"/>
  <c r="U7160" i="2"/>
  <c r="T7136" i="2"/>
  <c r="U7136" i="2"/>
  <c r="T7112" i="2"/>
  <c r="U7112" i="2"/>
  <c r="T7076" i="2"/>
  <c r="U7076" i="2"/>
  <c r="T7052" i="2"/>
  <c r="U7052" i="2"/>
  <c r="S7028" i="2"/>
  <c r="U7028" i="2"/>
  <c r="T6992" i="2"/>
  <c r="U6992" i="2"/>
  <c r="T6932" i="2"/>
  <c r="U6932" i="2"/>
  <c r="T6920" i="2"/>
  <c r="U6920" i="2"/>
  <c r="U6908" i="2"/>
  <c r="T6908" i="2"/>
  <c r="T6872" i="2"/>
  <c r="U6872" i="2"/>
  <c r="T6836" i="2"/>
  <c r="U6836" i="2"/>
  <c r="T6824" i="2"/>
  <c r="U6824" i="2"/>
  <c r="T6788" i="2"/>
  <c r="U6788" i="2"/>
  <c r="T6764" i="2"/>
  <c r="U6764" i="2"/>
  <c r="T6752" i="2"/>
  <c r="U6752" i="2"/>
  <c r="T6716" i="2"/>
  <c r="U6716" i="2"/>
  <c r="T6692" i="2"/>
  <c r="U6692" i="2"/>
  <c r="T6680" i="2"/>
  <c r="U6680" i="2"/>
  <c r="S6668" i="2"/>
  <c r="U6668" i="2"/>
  <c r="T6632" i="2"/>
  <c r="U6632" i="2"/>
  <c r="T6608" i="2"/>
  <c r="U6608" i="2"/>
  <c r="T6596" i="2"/>
  <c r="U6596" i="2"/>
  <c r="T6548" i="2"/>
  <c r="U6548" i="2"/>
  <c r="T6524" i="2"/>
  <c r="U6524" i="2"/>
  <c r="R6512" i="2"/>
  <c r="U6512" i="2"/>
  <c r="T6428" i="2"/>
  <c r="U6428" i="2"/>
  <c r="T6404" i="2"/>
  <c r="U6404" i="2"/>
  <c r="T6392" i="2"/>
  <c r="U6392" i="2"/>
  <c r="T6380" i="2"/>
  <c r="U6380" i="2"/>
  <c r="T6320" i="2"/>
  <c r="U6320" i="2"/>
  <c r="T6308" i="2"/>
  <c r="U6308" i="2"/>
  <c r="T6272" i="2"/>
  <c r="U6272" i="2"/>
  <c r="T6260" i="2"/>
  <c r="U6260" i="2"/>
  <c r="T6236" i="2"/>
  <c r="U6236" i="2"/>
  <c r="R6224" i="2"/>
  <c r="U6224" i="2"/>
  <c r="T6152" i="2"/>
  <c r="U6152" i="2"/>
  <c r="T6116" i="2"/>
  <c r="U6116" i="2"/>
  <c r="T6068" i="2"/>
  <c r="U6068" i="2"/>
  <c r="T6032" i="2"/>
  <c r="U6032" i="2"/>
  <c r="T6008" i="2"/>
  <c r="U6008" i="2"/>
  <c r="T5996" i="2"/>
  <c r="U5996" i="2"/>
  <c r="T5972" i="2"/>
  <c r="U5972" i="2"/>
  <c r="T5948" i="2"/>
  <c r="U5948" i="2"/>
  <c r="T5924" i="2"/>
  <c r="U5924" i="2"/>
  <c r="T5912" i="2"/>
  <c r="U5912" i="2"/>
  <c r="S5876" i="2"/>
  <c r="U5876" i="2"/>
  <c r="T5864" i="2"/>
  <c r="U5864" i="2"/>
  <c r="T5840" i="2"/>
  <c r="U5840" i="2"/>
  <c r="T5828" i="2"/>
  <c r="U5828" i="2"/>
  <c r="T5804" i="2"/>
  <c r="U5804" i="2"/>
  <c r="T5780" i="2"/>
  <c r="U5780" i="2"/>
  <c r="T5756" i="2"/>
  <c r="U5756" i="2"/>
  <c r="T5744" i="2"/>
  <c r="U5744" i="2"/>
  <c r="T5720" i="2"/>
  <c r="U5720" i="2"/>
  <c r="T5696" i="2"/>
  <c r="U5696" i="2"/>
  <c r="T5684" i="2"/>
  <c r="U5684" i="2"/>
  <c r="T5672" i="2"/>
  <c r="U5672" i="2"/>
  <c r="T5636" i="2"/>
  <c r="U5636" i="2"/>
  <c r="T5624" i="2"/>
  <c r="U5624" i="2"/>
  <c r="T5588" i="2"/>
  <c r="U5588" i="2"/>
  <c r="T5540" i="2"/>
  <c r="U5540" i="2"/>
  <c r="T5528" i="2"/>
  <c r="U5528" i="2"/>
  <c r="T5504" i="2"/>
  <c r="U5504" i="2"/>
  <c r="T5480" i="2"/>
  <c r="U5480" i="2"/>
  <c r="T5468" i="2"/>
  <c r="U5468" i="2"/>
  <c r="T5456" i="2"/>
  <c r="U5456" i="2"/>
  <c r="T5396" i="2"/>
  <c r="U5396" i="2"/>
  <c r="T5384" i="2"/>
  <c r="U5384" i="2"/>
  <c r="T5372" i="2"/>
  <c r="U5372" i="2"/>
  <c r="T5336" i="2"/>
  <c r="U5336" i="2"/>
  <c r="T5324" i="2"/>
  <c r="U5324" i="2"/>
  <c r="T5300" i="2"/>
  <c r="U5300" i="2"/>
  <c r="S5276" i="2"/>
  <c r="U5276" i="2"/>
  <c r="T5252" i="2"/>
  <c r="U5252" i="2"/>
  <c r="T5240" i="2"/>
  <c r="U5240" i="2"/>
  <c r="T5228" i="2"/>
  <c r="U5228" i="2"/>
  <c r="R5216" i="2"/>
  <c r="U5216" i="2"/>
  <c r="T5192" i="2"/>
  <c r="U5192" i="2"/>
  <c r="T5168" i="2"/>
  <c r="U5168" i="2"/>
  <c r="T5156" i="2"/>
  <c r="U5156" i="2"/>
  <c r="T5132" i="2"/>
  <c r="U5132" i="2"/>
  <c r="T5120" i="2"/>
  <c r="U5120" i="2"/>
  <c r="T5096" i="2"/>
  <c r="U5096" i="2"/>
  <c r="T5084" i="2"/>
  <c r="U5084" i="2"/>
  <c r="T5072" i="2"/>
  <c r="U5072" i="2"/>
  <c r="T5048" i="2"/>
  <c r="U5048" i="2"/>
  <c r="T5036" i="2"/>
  <c r="U5036" i="2"/>
  <c r="T5024" i="2"/>
  <c r="U5024" i="2"/>
  <c r="T5012" i="2"/>
  <c r="U5012" i="2"/>
  <c r="T5000" i="2"/>
  <c r="U5000" i="2"/>
  <c r="T4988" i="2"/>
  <c r="U4988" i="2"/>
  <c r="T4964" i="2"/>
  <c r="U4964" i="2"/>
  <c r="T4952" i="2"/>
  <c r="U4952" i="2"/>
  <c r="T4928" i="2"/>
  <c r="U4928" i="2"/>
  <c r="T4904" i="2"/>
  <c r="U4904" i="2"/>
  <c r="T4892" i="2"/>
  <c r="U4892" i="2"/>
  <c r="T4844" i="2"/>
  <c r="U4844" i="2"/>
  <c r="T4820" i="2"/>
  <c r="U4820" i="2"/>
  <c r="T4808" i="2"/>
  <c r="U4808" i="2"/>
  <c r="T4784" i="2"/>
  <c r="U4784" i="2"/>
  <c r="T4772" i="2"/>
  <c r="U4772" i="2"/>
  <c r="T4760" i="2"/>
  <c r="U4760" i="2"/>
  <c r="T4736" i="2"/>
  <c r="U4736" i="2"/>
  <c r="T4700" i="2"/>
  <c r="U4700" i="2"/>
  <c r="T4688" i="2"/>
  <c r="U4688" i="2"/>
  <c r="T4676" i="2"/>
  <c r="U4676" i="2"/>
  <c r="T4664" i="2"/>
  <c r="U4664" i="2"/>
  <c r="T4652" i="2"/>
  <c r="U4652" i="2"/>
  <c r="T4640" i="2"/>
  <c r="U4640" i="2"/>
  <c r="T4628" i="2"/>
  <c r="U4628" i="2"/>
  <c r="T4592" i="2"/>
  <c r="U4592" i="2"/>
  <c r="T4568" i="2"/>
  <c r="U4568" i="2"/>
  <c r="T4556" i="2"/>
  <c r="U4556" i="2"/>
  <c r="T4532" i="2"/>
  <c r="U4532" i="2"/>
  <c r="T4508" i="2"/>
  <c r="U4508" i="2"/>
  <c r="T4448" i="2"/>
  <c r="U4448" i="2"/>
  <c r="R4436" i="2"/>
  <c r="U4436" i="2"/>
  <c r="S4436" i="2"/>
  <c r="T4412" i="2"/>
  <c r="U4412" i="2"/>
  <c r="T4400" i="2"/>
  <c r="U4400" i="2"/>
  <c r="T4388" i="2"/>
  <c r="U4388" i="2"/>
  <c r="T4376" i="2"/>
  <c r="U4376" i="2"/>
  <c r="T4364" i="2"/>
  <c r="U4364" i="2"/>
  <c r="T4352" i="2"/>
  <c r="U4352" i="2"/>
  <c r="T4340" i="2"/>
  <c r="U4340" i="2"/>
  <c r="T4316" i="2"/>
  <c r="U4316" i="2"/>
  <c r="T4304" i="2"/>
  <c r="U4304" i="2"/>
  <c r="T4268" i="2"/>
  <c r="U4268" i="2"/>
  <c r="T4256" i="2"/>
  <c r="U4256" i="2"/>
  <c r="T4196" i="2"/>
  <c r="U4196" i="2"/>
  <c r="T4184" i="2"/>
  <c r="U4184" i="2"/>
  <c r="T4160" i="2"/>
  <c r="U4160" i="2"/>
  <c r="T4136" i="2"/>
  <c r="U4136" i="2"/>
  <c r="T4112" i="2"/>
  <c r="U4112" i="2"/>
  <c r="T4100" i="2"/>
  <c r="U4100" i="2"/>
  <c r="T4088" i="2"/>
  <c r="U4088" i="2"/>
  <c r="S4064" i="2"/>
  <c r="U4064" i="2"/>
  <c r="T4040" i="2"/>
  <c r="U4040" i="2"/>
  <c r="T4028" i="2"/>
  <c r="U4028" i="2"/>
  <c r="T4004" i="2"/>
  <c r="U4004" i="2"/>
  <c r="T3992" i="2"/>
  <c r="U3992" i="2"/>
  <c r="T3980" i="2"/>
  <c r="U3980" i="2"/>
  <c r="T3968" i="2"/>
  <c r="U3968" i="2"/>
  <c r="T3956" i="2"/>
  <c r="U3956" i="2"/>
  <c r="T3932" i="2"/>
  <c r="U3932" i="2"/>
  <c r="T3896" i="2"/>
  <c r="U3896" i="2"/>
  <c r="T3884" i="2"/>
  <c r="U3884" i="2"/>
  <c r="T3872" i="2"/>
  <c r="U3872" i="2"/>
  <c r="T3848" i="2"/>
  <c r="U3848" i="2"/>
  <c r="T3836" i="2"/>
  <c r="U3836" i="2"/>
  <c r="T3824" i="2"/>
  <c r="U3824" i="2"/>
  <c r="T3812" i="2"/>
  <c r="U3812" i="2"/>
  <c r="T3800" i="2"/>
  <c r="U3800" i="2"/>
  <c r="T3776" i="2"/>
  <c r="U3776" i="2"/>
  <c r="T3764" i="2"/>
  <c r="U3764" i="2"/>
  <c r="T3716" i="2"/>
  <c r="U3716" i="2"/>
  <c r="T3692" i="2"/>
  <c r="U3692" i="2"/>
  <c r="T3680" i="2"/>
  <c r="U3680" i="2"/>
  <c r="T3668" i="2"/>
  <c r="U3668" i="2"/>
  <c r="T3644" i="2"/>
  <c r="U3644" i="2"/>
  <c r="T3632" i="2"/>
  <c r="U3632" i="2"/>
  <c r="T3620" i="2"/>
  <c r="U3620" i="2"/>
  <c r="T3596" i="2"/>
  <c r="U3596" i="2"/>
  <c r="T3572" i="2"/>
  <c r="U3572" i="2"/>
  <c r="S3560" i="2"/>
  <c r="U3560" i="2"/>
  <c r="T3536" i="2"/>
  <c r="U3536" i="2"/>
  <c r="T3524" i="2"/>
  <c r="U3524" i="2"/>
  <c r="T3512" i="2"/>
  <c r="U3512" i="2"/>
  <c r="T3500" i="2"/>
  <c r="U3500" i="2"/>
  <c r="T3488" i="2"/>
  <c r="U3488" i="2"/>
  <c r="T3440" i="2"/>
  <c r="U3440" i="2"/>
  <c r="T3428" i="2"/>
  <c r="U3428" i="2"/>
  <c r="T3404" i="2"/>
  <c r="U3404" i="2"/>
  <c r="T3368" i="2"/>
  <c r="U3368" i="2"/>
  <c r="T3356" i="2"/>
  <c r="U3356" i="2"/>
  <c r="T3344" i="2"/>
  <c r="U3344" i="2"/>
  <c r="T3332" i="2"/>
  <c r="U3332" i="2"/>
  <c r="T3308" i="2"/>
  <c r="U3308" i="2"/>
  <c r="T3296" i="2"/>
  <c r="U3296" i="2"/>
  <c r="T3284" i="2"/>
  <c r="U3284" i="2"/>
  <c r="T3272" i="2"/>
  <c r="U3272" i="2"/>
  <c r="T3260" i="2"/>
  <c r="U3260" i="2"/>
  <c r="T3248" i="2"/>
  <c r="U3248" i="2"/>
  <c r="T3236" i="2"/>
  <c r="U3236" i="2"/>
  <c r="T3224" i="2"/>
  <c r="U3224" i="2"/>
  <c r="T3176" i="2"/>
  <c r="U3176" i="2"/>
  <c r="T3164" i="2"/>
  <c r="U3164" i="2"/>
  <c r="T3104" i="2"/>
  <c r="U3104" i="2"/>
  <c r="T3092" i="2"/>
  <c r="U3092" i="2"/>
  <c r="T3032" i="2"/>
  <c r="U3032" i="2"/>
  <c r="T3020" i="2"/>
  <c r="U3020" i="2"/>
  <c r="T2996" i="2"/>
  <c r="U2996" i="2"/>
  <c r="T2972" i="2"/>
  <c r="U2972" i="2"/>
  <c r="T2960" i="2"/>
  <c r="U2960" i="2"/>
  <c r="T2948" i="2"/>
  <c r="U2948" i="2"/>
  <c r="T2936" i="2"/>
  <c r="U2936" i="2"/>
  <c r="T2924" i="2"/>
  <c r="U2924" i="2"/>
  <c r="T2900" i="2"/>
  <c r="U2900" i="2"/>
  <c r="T2888" i="2"/>
  <c r="U2888" i="2"/>
  <c r="T2876" i="2"/>
  <c r="U2876" i="2"/>
  <c r="T2840" i="2"/>
  <c r="U2840" i="2"/>
  <c r="T2828" i="2"/>
  <c r="U2828" i="2"/>
  <c r="T2804" i="2"/>
  <c r="U2804" i="2"/>
  <c r="T2792" i="2"/>
  <c r="U2792" i="2"/>
  <c r="T2780" i="2"/>
  <c r="U2780" i="2"/>
  <c r="T2768" i="2"/>
  <c r="U2768" i="2"/>
  <c r="T2744" i="2"/>
  <c r="U2744" i="2"/>
  <c r="T2720" i="2"/>
  <c r="U2720" i="2"/>
  <c r="T2648" i="2"/>
  <c r="U2648" i="2"/>
  <c r="T2636" i="2"/>
  <c r="U2636" i="2"/>
  <c r="T2624" i="2"/>
  <c r="U2624" i="2"/>
  <c r="T2600" i="2"/>
  <c r="U2600" i="2"/>
  <c r="T2588" i="2"/>
  <c r="U2588" i="2"/>
  <c r="T2576" i="2"/>
  <c r="U2576" i="2"/>
  <c r="T2528" i="2"/>
  <c r="U2528" i="2"/>
  <c r="T2516" i="2"/>
  <c r="U2516" i="2"/>
  <c r="T2492" i="2"/>
  <c r="U2492" i="2"/>
  <c r="T2444" i="2"/>
  <c r="U2444" i="2"/>
  <c r="T2420" i="2"/>
  <c r="U2420" i="2"/>
  <c r="T2396" i="2"/>
  <c r="U2396" i="2"/>
  <c r="T2384" i="2"/>
  <c r="U2384" i="2"/>
  <c r="T2348" i="2"/>
  <c r="U2348" i="2"/>
  <c r="T2324" i="2"/>
  <c r="U2324" i="2"/>
  <c r="T2300" i="2"/>
  <c r="U2300" i="2"/>
  <c r="T2276" i="2"/>
  <c r="U2276" i="2"/>
  <c r="T2264" i="2"/>
  <c r="U2264" i="2"/>
  <c r="T2252" i="2"/>
  <c r="U2252" i="2"/>
  <c r="T2228" i="2"/>
  <c r="U2228" i="2"/>
  <c r="T2216" i="2"/>
  <c r="U2216" i="2"/>
  <c r="T2204" i="2"/>
  <c r="U2204" i="2"/>
  <c r="T2180" i="2"/>
  <c r="U2180" i="2"/>
  <c r="T2168" i="2"/>
  <c r="U2168" i="2"/>
  <c r="T2156" i="2"/>
  <c r="U2156" i="2"/>
  <c r="T2144" i="2"/>
  <c r="U2144" i="2"/>
  <c r="T2108" i="2"/>
  <c r="U2108" i="2"/>
  <c r="T2096" i="2"/>
  <c r="U2096" i="2"/>
  <c r="T2084" i="2"/>
  <c r="U2084" i="2"/>
  <c r="T2072" i="2"/>
  <c r="U2072" i="2"/>
  <c r="T2060" i="2"/>
  <c r="U2060" i="2"/>
  <c r="T2048" i="2"/>
  <c r="U2048" i="2"/>
  <c r="T2036" i="2"/>
  <c r="U2036" i="2"/>
  <c r="T2024" i="2"/>
  <c r="U2024" i="2"/>
  <c r="T2012" i="2"/>
  <c r="U2012" i="2"/>
  <c r="T1988" i="2"/>
  <c r="U1988" i="2"/>
  <c r="T1952" i="2"/>
  <c r="U1952" i="2"/>
  <c r="S1928" i="2"/>
  <c r="U1928" i="2"/>
  <c r="T1916" i="2"/>
  <c r="U1916" i="2"/>
  <c r="T1904" i="2"/>
  <c r="U1904" i="2"/>
  <c r="T1892" i="2"/>
  <c r="U1892" i="2"/>
  <c r="T1880" i="2"/>
  <c r="U1880" i="2"/>
  <c r="T1856" i="2"/>
  <c r="U1856" i="2"/>
  <c r="T1844" i="2"/>
  <c r="U1844" i="2"/>
  <c r="T1820" i="2"/>
  <c r="U1820" i="2"/>
  <c r="T1796" i="2"/>
  <c r="U1796" i="2"/>
  <c r="T1784" i="2"/>
  <c r="U1784" i="2"/>
  <c r="T1772" i="2"/>
  <c r="U1772" i="2"/>
  <c r="T1724" i="2"/>
  <c r="U1724" i="2"/>
  <c r="T1700" i="2"/>
  <c r="U1700" i="2"/>
  <c r="T1688" i="2"/>
  <c r="U1688" i="2"/>
  <c r="T1676" i="2"/>
  <c r="U1676" i="2"/>
  <c r="T1652" i="2"/>
  <c r="U1652" i="2"/>
  <c r="T1640" i="2"/>
  <c r="U1640" i="2"/>
  <c r="T1628" i="2"/>
  <c r="U1628" i="2"/>
  <c r="T1616" i="2"/>
  <c r="U1616" i="2"/>
  <c r="T1592" i="2"/>
  <c r="U1592" i="2"/>
  <c r="T1580" i="2"/>
  <c r="U1580" i="2"/>
  <c r="T1568" i="2"/>
  <c r="U1568" i="2"/>
  <c r="T1544" i="2"/>
  <c r="U1544" i="2"/>
  <c r="T1532" i="2"/>
  <c r="U1532" i="2"/>
  <c r="T1508" i="2"/>
  <c r="U1508" i="2"/>
  <c r="T1496" i="2"/>
  <c r="U1496" i="2"/>
  <c r="T1484" i="2"/>
  <c r="U1484" i="2"/>
  <c r="T1472" i="2"/>
  <c r="U1472" i="2"/>
  <c r="T1448" i="2"/>
  <c r="U1448" i="2"/>
  <c r="T1436" i="2"/>
  <c r="U1436" i="2"/>
  <c r="T1424" i="2"/>
  <c r="U1424" i="2"/>
  <c r="T1412" i="2"/>
  <c r="U1412" i="2"/>
  <c r="T1388" i="2"/>
  <c r="U1388" i="2"/>
  <c r="R1376" i="2"/>
  <c r="T1376" i="2"/>
  <c r="U1376" i="2"/>
  <c r="T1364" i="2"/>
  <c r="U1364" i="2"/>
  <c r="T1340" i="2"/>
  <c r="U1340" i="2"/>
  <c r="T1328" i="2"/>
  <c r="U1328" i="2"/>
  <c r="T1316" i="2"/>
  <c r="U1316" i="2"/>
  <c r="T1280" i="2"/>
  <c r="U1280" i="2"/>
  <c r="T1256" i="2"/>
  <c r="U1256" i="2"/>
  <c r="T1244" i="2"/>
  <c r="U1244" i="2"/>
  <c r="T1232" i="2"/>
  <c r="U1232" i="2"/>
  <c r="T1220" i="2"/>
  <c r="U1220" i="2"/>
  <c r="T1208" i="2"/>
  <c r="U1208" i="2"/>
  <c r="T1184" i="2"/>
  <c r="U1184" i="2"/>
  <c r="T1172" i="2"/>
  <c r="U1172" i="2"/>
  <c r="T1148" i="2"/>
  <c r="U1148" i="2"/>
  <c r="T1136" i="2"/>
  <c r="U1136" i="2"/>
  <c r="T1124" i="2"/>
  <c r="U1124" i="2"/>
  <c r="T1112" i="2"/>
  <c r="U1112" i="2"/>
  <c r="T1100" i="2"/>
  <c r="U1100" i="2"/>
  <c r="T1088" i="2"/>
  <c r="U1088" i="2"/>
  <c r="T1076" i="2"/>
  <c r="U1076" i="2"/>
  <c r="T1064" i="2"/>
  <c r="U1064" i="2"/>
  <c r="T1052" i="2"/>
  <c r="U1052" i="2"/>
  <c r="T1028" i="2"/>
  <c r="U1028" i="2"/>
  <c r="T1016" i="2"/>
  <c r="U1016" i="2"/>
  <c r="T992" i="2"/>
  <c r="U992" i="2"/>
  <c r="T980" i="2"/>
  <c r="U980" i="2"/>
  <c r="T968" i="2"/>
  <c r="U968" i="2"/>
  <c r="T956" i="2"/>
  <c r="U956" i="2"/>
  <c r="T932" i="2"/>
  <c r="U932" i="2"/>
  <c r="T920" i="2"/>
  <c r="U920" i="2"/>
  <c r="T908" i="2"/>
  <c r="U908" i="2"/>
  <c r="T896" i="2"/>
  <c r="U896" i="2"/>
  <c r="T872" i="2"/>
  <c r="U872" i="2"/>
  <c r="T860" i="2"/>
  <c r="U860" i="2"/>
  <c r="T848" i="2"/>
  <c r="U848" i="2"/>
  <c r="T836" i="2"/>
  <c r="U836" i="2"/>
  <c r="T824" i="2"/>
  <c r="U824" i="2"/>
  <c r="T812" i="2"/>
  <c r="U812" i="2"/>
  <c r="T800" i="2"/>
  <c r="U800" i="2"/>
  <c r="T788" i="2"/>
  <c r="U788" i="2"/>
  <c r="T776" i="2"/>
  <c r="U776" i="2"/>
  <c r="T764" i="2"/>
  <c r="U764" i="2"/>
  <c r="T752" i="2"/>
  <c r="U752" i="2"/>
  <c r="T728" i="2"/>
  <c r="U728" i="2"/>
  <c r="T716" i="2"/>
  <c r="U716" i="2"/>
  <c r="T704" i="2"/>
  <c r="U704" i="2"/>
  <c r="T692" i="2"/>
  <c r="U692" i="2"/>
  <c r="T680" i="2"/>
  <c r="U680" i="2"/>
  <c r="T668" i="2"/>
  <c r="U668" i="2"/>
  <c r="T656" i="2"/>
  <c r="U656" i="2"/>
  <c r="T644" i="2"/>
  <c r="U644" i="2"/>
  <c r="T632" i="2"/>
  <c r="U632" i="2"/>
  <c r="T608" i="2"/>
  <c r="U608" i="2"/>
  <c r="T596" i="2"/>
  <c r="U596" i="2"/>
  <c r="T584" i="2"/>
  <c r="U584" i="2"/>
  <c r="T572" i="2"/>
  <c r="U572" i="2"/>
  <c r="T560" i="2"/>
  <c r="U560" i="2"/>
  <c r="T548" i="2"/>
  <c r="U548" i="2"/>
  <c r="T536" i="2"/>
  <c r="U536" i="2"/>
  <c r="T524" i="2"/>
  <c r="U524" i="2"/>
  <c r="T512" i="2"/>
  <c r="U512" i="2"/>
  <c r="T500" i="2"/>
  <c r="U500" i="2"/>
  <c r="T476" i="2"/>
  <c r="U476" i="2"/>
  <c r="T464" i="2"/>
  <c r="U464" i="2"/>
  <c r="T440" i="2"/>
  <c r="U440" i="2"/>
  <c r="T428" i="2"/>
  <c r="U428" i="2"/>
  <c r="T416" i="2"/>
  <c r="U416" i="2"/>
  <c r="T392" i="2"/>
  <c r="U392" i="2"/>
  <c r="T380" i="2"/>
  <c r="U380" i="2"/>
  <c r="T368" i="2"/>
  <c r="U368" i="2"/>
  <c r="T344" i="2"/>
  <c r="U344" i="2"/>
  <c r="T332" i="2"/>
  <c r="U332" i="2"/>
  <c r="T320" i="2"/>
  <c r="U320" i="2"/>
  <c r="T308" i="2"/>
  <c r="U308" i="2"/>
  <c r="T296" i="2"/>
  <c r="U296" i="2"/>
  <c r="T284" i="2"/>
  <c r="U284" i="2"/>
  <c r="T272" i="2"/>
  <c r="U272" i="2"/>
  <c r="T248" i="2"/>
  <c r="U248" i="2"/>
  <c r="T224" i="2"/>
  <c r="U224" i="2"/>
  <c r="T212" i="2"/>
  <c r="U212" i="2"/>
  <c r="T200" i="2"/>
  <c r="U200" i="2"/>
  <c r="T176" i="2"/>
  <c r="U176" i="2"/>
  <c r="T152" i="2"/>
  <c r="U152" i="2"/>
  <c r="T140" i="2"/>
  <c r="U140" i="2"/>
  <c r="T128" i="2"/>
  <c r="U128" i="2"/>
  <c r="T116" i="2"/>
  <c r="U116" i="2"/>
  <c r="T104" i="2"/>
  <c r="U104" i="2"/>
  <c r="T92" i="2"/>
  <c r="U92" i="2"/>
  <c r="T80" i="2"/>
  <c r="U80" i="2"/>
  <c r="T56" i="2"/>
  <c r="U56" i="2"/>
  <c r="T44" i="2"/>
  <c r="U44" i="2"/>
  <c r="T32" i="2"/>
  <c r="U32" i="2"/>
  <c r="T20" i="2"/>
  <c r="U20" i="2"/>
  <c r="T8" i="2"/>
  <c r="U8" i="2"/>
  <c r="T8971" i="2"/>
  <c r="T7423" i="2"/>
  <c r="T6067" i="2"/>
  <c r="T5767" i="2"/>
  <c r="T5155" i="2"/>
  <c r="T4891" i="2"/>
  <c r="T3559" i="2"/>
  <c r="T1209" i="2"/>
  <c r="T1075" i="2"/>
  <c r="U9272" i="2"/>
  <c r="U8696" i="2"/>
  <c r="U8384" i="2"/>
  <c r="U8264" i="2"/>
  <c r="U7927" i="2"/>
  <c r="U7759" i="2"/>
  <c r="U7603" i="2"/>
  <c r="U7064" i="2"/>
  <c r="U6955" i="2"/>
  <c r="U6883" i="2"/>
  <c r="U6776" i="2"/>
  <c r="U6440" i="2"/>
  <c r="U6007" i="2"/>
  <c r="U5960" i="2"/>
  <c r="U5935" i="2"/>
  <c r="U5768" i="2"/>
  <c r="U5695" i="2"/>
  <c r="U5564" i="2"/>
  <c r="U5491" i="2"/>
  <c r="U4665" i="2"/>
  <c r="U4220" i="2"/>
  <c r="U3945" i="2"/>
  <c r="U3873" i="2"/>
  <c r="U3752" i="2"/>
  <c r="U3607" i="2"/>
  <c r="U3392" i="2"/>
  <c r="U3201" i="2"/>
  <c r="U3055" i="2"/>
  <c r="U2912" i="2"/>
  <c r="U2875" i="2"/>
  <c r="U2756" i="2"/>
  <c r="U2552" i="2"/>
  <c r="U2504" i="2"/>
  <c r="U1461" i="2"/>
  <c r="U1065" i="2"/>
  <c r="U775" i="2"/>
  <c r="U489" i="2"/>
  <c r="U331" i="2"/>
  <c r="U93" i="2"/>
  <c r="T6873" i="2"/>
  <c r="U6873" i="2"/>
  <c r="T6837" i="2"/>
  <c r="U6837" i="2"/>
  <c r="T6705" i="2"/>
  <c r="U6705" i="2"/>
  <c r="T6681" i="2"/>
  <c r="U6681" i="2"/>
  <c r="T6645" i="2"/>
  <c r="U6645" i="2"/>
  <c r="S6633" i="2"/>
  <c r="U6633" i="2"/>
  <c r="T6621" i="2"/>
  <c r="U6621" i="2"/>
  <c r="T6609" i="2"/>
  <c r="U6609" i="2"/>
  <c r="T6537" i="2"/>
  <c r="U6537" i="2"/>
  <c r="T6513" i="2"/>
  <c r="U6513" i="2"/>
  <c r="T6501" i="2"/>
  <c r="U6501" i="2"/>
  <c r="T6477" i="2"/>
  <c r="U6477" i="2"/>
  <c r="T6309" i="2"/>
  <c r="U6309" i="2"/>
  <c r="T6273" i="2"/>
  <c r="U6273" i="2"/>
  <c r="T6201" i="2"/>
  <c r="U6201" i="2"/>
  <c r="S6069" i="2"/>
  <c r="T6069" i="2"/>
  <c r="U6069" i="2"/>
  <c r="T6033" i="2"/>
  <c r="U6033" i="2"/>
  <c r="T5961" i="2"/>
  <c r="U5961" i="2"/>
  <c r="T5937" i="2"/>
  <c r="U5937" i="2"/>
  <c r="T5841" i="2"/>
  <c r="U5841" i="2"/>
  <c r="T5721" i="2"/>
  <c r="U5721" i="2"/>
  <c r="T5673" i="2"/>
  <c r="U5673" i="2"/>
  <c r="T5661" i="2"/>
  <c r="U5661" i="2"/>
  <c r="T5541" i="2"/>
  <c r="U5541" i="2"/>
  <c r="T5469" i="2"/>
  <c r="U5469" i="2"/>
  <c r="T5457" i="2"/>
  <c r="U5457" i="2"/>
  <c r="T5409" i="2"/>
  <c r="U5409" i="2"/>
  <c r="T5385" i="2"/>
  <c r="U5385" i="2"/>
  <c r="S5361" i="2"/>
  <c r="U5361" i="2"/>
  <c r="S5301" i="2"/>
  <c r="U5301" i="2"/>
  <c r="T5097" i="2"/>
  <c r="U5097" i="2"/>
  <c r="T5025" i="2"/>
  <c r="U5025" i="2"/>
  <c r="T4929" i="2"/>
  <c r="U4929" i="2"/>
  <c r="T4833" i="2"/>
  <c r="U4833" i="2"/>
  <c r="T4821" i="2"/>
  <c r="U4821" i="2"/>
  <c r="T4809" i="2"/>
  <c r="U4809" i="2"/>
  <c r="T4797" i="2"/>
  <c r="U4797" i="2"/>
  <c r="T4761" i="2"/>
  <c r="U4761" i="2"/>
  <c r="T4677" i="2"/>
  <c r="U4677" i="2"/>
  <c r="T4641" i="2"/>
  <c r="U4641" i="2"/>
  <c r="T4533" i="2"/>
  <c r="U4533" i="2"/>
  <c r="T4509" i="2"/>
  <c r="U4509" i="2"/>
  <c r="T4305" i="2"/>
  <c r="U4305" i="2"/>
  <c r="T4257" i="2"/>
  <c r="U4257" i="2"/>
  <c r="S4245" i="2"/>
  <c r="U4245" i="2"/>
  <c r="T4185" i="2"/>
  <c r="U4185" i="2"/>
  <c r="T4053" i="2"/>
  <c r="U4053" i="2"/>
  <c r="T3957" i="2"/>
  <c r="U3957" i="2"/>
  <c r="T3897" i="2"/>
  <c r="U3897" i="2"/>
  <c r="T3777" i="2"/>
  <c r="U3777" i="2"/>
  <c r="T3693" i="2"/>
  <c r="U3693" i="2"/>
  <c r="T3669" i="2"/>
  <c r="U3669" i="2"/>
  <c r="T3645" i="2"/>
  <c r="U3645" i="2"/>
  <c r="T3621" i="2"/>
  <c r="U3621" i="2"/>
  <c r="T3489" i="2"/>
  <c r="U3489" i="2"/>
  <c r="T3441" i="2"/>
  <c r="U3441" i="2"/>
  <c r="S3309" i="2"/>
  <c r="U3309" i="2"/>
  <c r="T3249" i="2"/>
  <c r="U3249" i="2"/>
  <c r="T3237" i="2"/>
  <c r="U3237" i="2"/>
  <c r="T3225" i="2"/>
  <c r="U3225" i="2"/>
  <c r="S3165" i="2"/>
  <c r="U3165" i="2"/>
  <c r="T2937" i="2"/>
  <c r="U2937" i="2"/>
  <c r="T2925" i="2"/>
  <c r="U2925" i="2"/>
  <c r="T2745" i="2"/>
  <c r="U2745" i="2"/>
  <c r="T2709" i="2"/>
  <c r="U2709" i="2"/>
  <c r="T2685" i="2"/>
  <c r="U2685" i="2"/>
  <c r="T2661" i="2"/>
  <c r="U2661" i="2"/>
  <c r="T2649" i="2"/>
  <c r="U2649" i="2"/>
  <c r="T2625" i="2"/>
  <c r="U2625" i="2"/>
  <c r="T2601" i="2"/>
  <c r="U2601" i="2"/>
  <c r="T2589" i="2"/>
  <c r="U2589" i="2"/>
  <c r="T2577" i="2"/>
  <c r="U2577" i="2"/>
  <c r="T2517" i="2"/>
  <c r="U2517" i="2"/>
  <c r="T2457" i="2"/>
  <c r="U2457" i="2"/>
  <c r="T2445" i="2"/>
  <c r="U2445" i="2"/>
  <c r="T2385" i="2"/>
  <c r="U2385" i="2"/>
  <c r="T2349" i="2"/>
  <c r="U2349" i="2"/>
  <c r="T2325" i="2"/>
  <c r="U2325" i="2"/>
  <c r="T2265" i="2"/>
  <c r="U2265" i="2"/>
  <c r="T2205" i="2"/>
  <c r="U2205" i="2"/>
  <c r="T2181" i="2"/>
  <c r="U2181" i="2"/>
  <c r="T2157" i="2"/>
  <c r="U2157" i="2"/>
  <c r="T2145" i="2"/>
  <c r="U2145" i="2"/>
  <c r="T2121" i="2"/>
  <c r="U2121" i="2"/>
  <c r="T2097" i="2"/>
  <c r="U2097" i="2"/>
  <c r="T2061" i="2"/>
  <c r="U2061" i="2"/>
  <c r="T2037" i="2"/>
  <c r="U2037" i="2"/>
  <c r="T2013" i="2"/>
  <c r="U2013" i="2"/>
  <c r="T1989" i="2"/>
  <c r="U1989" i="2"/>
  <c r="T1965" i="2"/>
  <c r="U1965" i="2"/>
  <c r="T1953" i="2"/>
  <c r="U1953" i="2"/>
  <c r="T1821" i="2"/>
  <c r="U1821" i="2"/>
  <c r="T1785" i="2"/>
  <c r="U1785" i="2"/>
  <c r="T1689" i="2"/>
  <c r="U1689" i="2"/>
  <c r="T1665" i="2"/>
  <c r="U1665" i="2"/>
  <c r="T1629" i="2"/>
  <c r="U1629" i="2"/>
  <c r="T1521" i="2"/>
  <c r="U1521" i="2"/>
  <c r="T1449" i="2"/>
  <c r="U1449" i="2"/>
  <c r="T1377" i="2"/>
  <c r="U1377" i="2"/>
  <c r="T1365" i="2"/>
  <c r="U1365" i="2"/>
  <c r="T1281" i="2"/>
  <c r="U1281" i="2"/>
  <c r="T1257" i="2"/>
  <c r="U1257" i="2"/>
  <c r="T1233" i="2"/>
  <c r="U1233" i="2"/>
  <c r="T1173" i="2"/>
  <c r="U1173" i="2"/>
  <c r="T1149" i="2"/>
  <c r="U1149" i="2"/>
  <c r="T1089" i="2"/>
  <c r="U1089" i="2"/>
  <c r="T1077" i="2"/>
  <c r="U1077" i="2"/>
  <c r="T1053" i="2"/>
  <c r="U1053" i="2"/>
  <c r="T1041" i="2"/>
  <c r="U1041" i="2"/>
  <c r="T1029" i="2"/>
  <c r="U1029" i="2"/>
  <c r="T1017" i="2"/>
  <c r="U1017" i="2"/>
  <c r="T1005" i="2"/>
  <c r="U1005" i="2"/>
  <c r="T921" i="2"/>
  <c r="U921" i="2"/>
  <c r="T897" i="2"/>
  <c r="U897" i="2"/>
  <c r="T861" i="2"/>
  <c r="U861" i="2"/>
  <c r="T837" i="2"/>
  <c r="U837" i="2"/>
  <c r="T717" i="2"/>
  <c r="U717" i="2"/>
  <c r="T693" i="2"/>
  <c r="U693" i="2"/>
  <c r="T681" i="2"/>
  <c r="U681" i="2"/>
  <c r="T501" i="2"/>
  <c r="U501" i="2"/>
  <c r="T477" i="2"/>
  <c r="U477" i="2"/>
  <c r="T465" i="2"/>
  <c r="U465" i="2"/>
  <c r="T441" i="2"/>
  <c r="U441" i="2"/>
  <c r="T417" i="2"/>
  <c r="U417" i="2"/>
  <c r="T405" i="2"/>
  <c r="U405" i="2"/>
  <c r="T381" i="2"/>
  <c r="U381" i="2"/>
  <c r="T345" i="2"/>
  <c r="U345" i="2"/>
  <c r="T321" i="2"/>
  <c r="U321" i="2"/>
  <c r="T309" i="2"/>
  <c r="U309" i="2"/>
  <c r="O285" i="2"/>
  <c r="U285" i="2"/>
  <c r="T261" i="2"/>
  <c r="U261" i="2"/>
  <c r="T249" i="2"/>
  <c r="U249" i="2"/>
  <c r="T177" i="2"/>
  <c r="U177" i="2"/>
  <c r="T165" i="2"/>
  <c r="U165" i="2"/>
  <c r="T129" i="2"/>
  <c r="U129" i="2"/>
  <c r="T81" i="2"/>
  <c r="U81" i="2"/>
  <c r="T69" i="2"/>
  <c r="U69" i="2"/>
  <c r="T21" i="2"/>
  <c r="U21" i="2"/>
  <c r="U6777" i="2"/>
  <c r="U4221" i="2"/>
  <c r="U4065" i="2"/>
  <c r="R9536" i="2"/>
  <c r="U9536" i="2"/>
  <c r="T9536" i="2"/>
  <c r="T9500" i="2"/>
  <c r="U9500" i="2"/>
  <c r="T9488" i="2"/>
  <c r="U9488" i="2"/>
  <c r="R9428" i="2"/>
  <c r="U9428" i="2"/>
  <c r="T9392" i="2"/>
  <c r="U9392" i="2"/>
  <c r="T9380" i="2"/>
  <c r="U9380" i="2"/>
  <c r="T9332" i="2"/>
  <c r="U9332" i="2"/>
  <c r="R9547" i="2"/>
  <c r="U9547" i="2"/>
  <c r="R9535" i="2"/>
  <c r="T9535" i="2"/>
  <c r="U9535" i="2"/>
  <c r="S9535" i="2"/>
  <c r="T9487" i="2"/>
  <c r="U9487" i="2"/>
  <c r="T9439" i="2"/>
  <c r="U9439" i="2"/>
  <c r="R9427" i="2"/>
  <c r="U9427" i="2"/>
  <c r="S9415" i="2"/>
  <c r="T9415" i="2"/>
  <c r="U9415" i="2"/>
  <c r="T9391" i="2"/>
  <c r="U9391" i="2"/>
  <c r="T9379" i="2"/>
  <c r="U9379" i="2"/>
  <c r="T9343" i="2"/>
  <c r="U9343" i="2"/>
  <c r="R9331" i="2"/>
  <c r="U9331" i="2"/>
  <c r="T9283" i="2"/>
  <c r="U9283" i="2"/>
  <c r="U9271" i="2"/>
  <c r="T9271" i="2"/>
  <c r="T9259" i="2"/>
  <c r="U9259" i="2"/>
  <c r="T9235" i="2"/>
  <c r="U9235" i="2"/>
  <c r="T9187" i="2"/>
  <c r="U9187" i="2"/>
  <c r="T9175" i="2"/>
  <c r="U9175" i="2"/>
  <c r="S9139" i="2"/>
  <c r="U9139" i="2"/>
  <c r="R9127" i="2"/>
  <c r="U9127" i="2"/>
  <c r="U9079" i="2"/>
  <c r="T9079" i="2"/>
  <c r="S9031" i="2"/>
  <c r="U9031" i="2"/>
  <c r="R9019" i="2"/>
  <c r="T9019" i="2"/>
  <c r="R9007" i="2"/>
  <c r="S9007" i="2"/>
  <c r="U9007" i="2"/>
  <c r="T8995" i="2"/>
  <c r="U8995" i="2"/>
  <c r="T8983" i="2"/>
  <c r="U8983" i="2"/>
  <c r="R8959" i="2"/>
  <c r="T8959" i="2"/>
  <c r="S8947" i="2"/>
  <c r="U8947" i="2"/>
  <c r="T8923" i="2"/>
  <c r="U8923" i="2"/>
  <c r="T8875" i="2"/>
  <c r="U8875" i="2"/>
  <c r="R8863" i="2"/>
  <c r="T8863" i="2"/>
  <c r="S8863" i="2"/>
  <c r="T8851" i="2"/>
  <c r="U8851" i="2"/>
  <c r="T8839" i="2"/>
  <c r="U8839" i="2"/>
  <c r="S8827" i="2"/>
  <c r="T8827" i="2"/>
  <c r="U8827" i="2"/>
  <c r="T8791" i="2"/>
  <c r="U8791" i="2"/>
  <c r="T8779" i="2"/>
  <c r="U8779" i="2"/>
  <c r="S8755" i="2"/>
  <c r="U8755" i="2"/>
  <c r="T8719" i="2"/>
  <c r="U8719" i="2"/>
  <c r="U8707" i="2"/>
  <c r="T8707" i="2"/>
  <c r="T8695" i="2"/>
  <c r="U8695" i="2"/>
  <c r="R8671" i="2"/>
  <c r="U8671" i="2"/>
  <c r="T8671" i="2"/>
  <c r="R8635" i="2"/>
  <c r="U8635" i="2"/>
  <c r="T8623" i="2"/>
  <c r="U8623" i="2"/>
  <c r="R8575" i="2"/>
  <c r="T8575" i="2"/>
  <c r="T8563" i="2"/>
  <c r="U8563" i="2"/>
  <c r="R8503" i="2"/>
  <c r="T8503" i="2"/>
  <c r="S8491" i="2"/>
  <c r="R8491" i="2"/>
  <c r="R8479" i="2"/>
  <c r="U8479" i="2"/>
  <c r="R8455" i="2"/>
  <c r="T8455" i="2"/>
  <c r="T8431" i="2"/>
  <c r="U8431" i="2"/>
  <c r="T8407" i="2"/>
  <c r="U8407" i="2"/>
  <c r="T8395" i="2"/>
  <c r="U8395" i="2"/>
  <c r="U8383" i="2"/>
  <c r="T8383" i="2"/>
  <c r="U8347" i="2"/>
  <c r="T8347" i="2"/>
  <c r="R8323" i="2"/>
  <c r="U8323" i="2"/>
  <c r="T8311" i="2"/>
  <c r="U8311" i="2"/>
  <c r="T8275" i="2"/>
  <c r="U8275" i="2"/>
  <c r="R8251" i="2"/>
  <c r="U8251" i="2"/>
  <c r="R8227" i="2"/>
  <c r="T8227" i="2"/>
  <c r="U8227" i="2"/>
  <c r="T8191" i="2"/>
  <c r="U8191" i="2"/>
  <c r="U8179" i="2"/>
  <c r="T8179" i="2"/>
  <c r="T8155" i="2"/>
  <c r="U8155" i="2"/>
  <c r="T8119" i="2"/>
  <c r="U8119" i="2"/>
  <c r="R8095" i="2"/>
  <c r="U8095" i="2"/>
  <c r="T8095" i="2"/>
  <c r="R8083" i="2"/>
  <c r="U8083" i="2"/>
  <c r="R8071" i="2"/>
  <c r="U8071" i="2"/>
  <c r="R8047" i="2"/>
  <c r="S8047" i="2"/>
  <c r="R8035" i="2"/>
  <c r="U8035" i="2"/>
  <c r="U8023" i="2"/>
  <c r="T8023" i="2"/>
  <c r="T7987" i="2"/>
  <c r="U7987" i="2"/>
  <c r="T7951" i="2"/>
  <c r="U7951" i="2"/>
  <c r="T7939" i="2"/>
  <c r="U7939" i="2"/>
  <c r="R7879" i="2"/>
  <c r="U7879" i="2"/>
  <c r="S7879" i="2"/>
  <c r="T7867" i="2"/>
  <c r="U7867" i="2"/>
  <c r="T7843" i="2"/>
  <c r="U7843" i="2"/>
  <c r="R7795" i="2"/>
  <c r="U7795" i="2"/>
  <c r="T7783" i="2"/>
  <c r="U7783" i="2"/>
  <c r="R7747" i="2"/>
  <c r="T7747" i="2"/>
  <c r="U7747" i="2"/>
  <c r="R7723" i="2"/>
  <c r="U7723" i="2"/>
  <c r="R7711" i="2"/>
  <c r="T7711" i="2"/>
  <c r="U7711" i="2"/>
  <c r="T7687" i="2"/>
  <c r="U7687" i="2"/>
  <c r="R7675" i="2"/>
  <c r="U7675" i="2"/>
  <c r="R7663" i="2"/>
  <c r="T7663" i="2"/>
  <c r="T7627" i="2"/>
  <c r="U7627" i="2"/>
  <c r="T7591" i="2"/>
  <c r="U7591" i="2"/>
  <c r="U7579" i="2"/>
  <c r="T7579" i="2"/>
  <c r="R7567" i="2"/>
  <c r="U7567" i="2"/>
  <c r="T7555" i="2"/>
  <c r="U7555" i="2"/>
  <c r="R7519" i="2"/>
  <c r="U7519" i="2"/>
  <c r="U7495" i="2"/>
  <c r="T7495" i="2"/>
  <c r="T7447" i="2"/>
  <c r="U7447" i="2"/>
  <c r="T7435" i="2"/>
  <c r="U7435" i="2"/>
  <c r="T7399" i="2"/>
  <c r="U7399" i="2"/>
  <c r="R7375" i="2"/>
  <c r="U7375" i="2"/>
  <c r="T7351" i="2"/>
  <c r="U7351" i="2"/>
  <c r="T7327" i="2"/>
  <c r="U7327" i="2"/>
  <c r="T7315" i="2"/>
  <c r="U7315" i="2"/>
  <c r="T7279" i="2"/>
  <c r="U7279" i="2"/>
  <c r="T7255" i="2"/>
  <c r="U7255" i="2"/>
  <c r="T7231" i="2"/>
  <c r="U7231" i="2"/>
  <c r="T7207" i="2"/>
  <c r="U7207" i="2"/>
  <c r="T7195" i="2"/>
  <c r="U7195" i="2"/>
  <c r="T7183" i="2"/>
  <c r="U7183" i="2"/>
  <c r="R7147" i="2"/>
  <c r="T7147" i="2"/>
  <c r="S7147" i="2"/>
  <c r="U7147" i="2"/>
  <c r="T7123" i="2"/>
  <c r="U7123" i="2"/>
  <c r="T7111" i="2"/>
  <c r="U7111" i="2"/>
  <c r="T7075" i="2"/>
  <c r="U7075" i="2"/>
  <c r="T7063" i="2"/>
  <c r="U7063" i="2"/>
  <c r="S7027" i="2"/>
  <c r="T7027" i="2"/>
  <c r="U7027" i="2"/>
  <c r="R6991" i="2"/>
  <c r="U6991" i="2"/>
  <c r="U6979" i="2"/>
  <c r="T6979" i="2"/>
  <c r="T6967" i="2"/>
  <c r="U6967" i="2"/>
  <c r="T6907" i="2"/>
  <c r="U6907" i="2"/>
  <c r="R6895" i="2"/>
  <c r="U6895" i="2"/>
  <c r="T6895" i="2"/>
  <c r="T6835" i="2"/>
  <c r="U6835" i="2"/>
  <c r="T6823" i="2"/>
  <c r="U6823" i="2"/>
  <c r="T6787" i="2"/>
  <c r="U6787" i="2"/>
  <c r="T6751" i="2"/>
  <c r="U6751" i="2"/>
  <c r="S6739" i="2"/>
  <c r="T6739" i="2"/>
  <c r="T6715" i="2"/>
  <c r="U6715" i="2"/>
  <c r="T6679" i="2"/>
  <c r="U6679" i="2"/>
  <c r="R6667" i="2"/>
  <c r="U6667" i="2"/>
  <c r="T6667" i="2"/>
  <c r="S6667" i="2"/>
  <c r="T6631" i="2"/>
  <c r="U6631" i="2"/>
  <c r="T6595" i="2"/>
  <c r="U6595" i="2"/>
  <c r="T6571" i="2"/>
  <c r="U6571" i="2"/>
  <c r="R6547" i="2"/>
  <c r="U6547" i="2"/>
  <c r="T6535" i="2"/>
  <c r="U6535" i="2"/>
  <c r="T6523" i="2"/>
  <c r="U6523" i="2"/>
  <c r="T6475" i="2"/>
  <c r="U6475" i="2"/>
  <c r="R6451" i="2"/>
  <c r="U6451" i="2"/>
  <c r="T6451" i="2"/>
  <c r="U6427" i="2"/>
  <c r="T6427" i="2"/>
  <c r="T6391" i="2"/>
  <c r="U6391" i="2"/>
  <c r="T6379" i="2"/>
  <c r="U6379" i="2"/>
  <c r="S6367" i="2"/>
  <c r="U6367" i="2"/>
  <c r="U6307" i="2"/>
  <c r="T6307" i="2"/>
  <c r="R6283" i="2"/>
  <c r="S6283" i="2"/>
  <c r="U6283" i="2"/>
  <c r="T6259" i="2"/>
  <c r="U6259" i="2"/>
  <c r="T6247" i="2"/>
  <c r="U6247" i="2"/>
  <c r="T6235" i="2"/>
  <c r="U6235" i="2"/>
  <c r="R6223" i="2"/>
  <c r="U6223" i="2"/>
  <c r="T6223" i="2"/>
  <c r="T6187" i="2"/>
  <c r="U6187" i="2"/>
  <c r="T6151" i="2"/>
  <c r="U6151" i="2"/>
  <c r="T6115" i="2"/>
  <c r="U6115" i="2"/>
  <c r="T6103" i="2"/>
  <c r="U6103" i="2"/>
  <c r="T6031" i="2"/>
  <c r="U6031" i="2"/>
  <c r="T5995" i="2"/>
  <c r="U5995" i="2"/>
  <c r="T5983" i="2"/>
  <c r="U5983" i="2"/>
  <c r="T5959" i="2"/>
  <c r="U5959" i="2"/>
  <c r="T5923" i="2"/>
  <c r="U5923" i="2"/>
  <c r="T5911" i="2"/>
  <c r="U5911" i="2"/>
  <c r="R5875" i="2"/>
  <c r="U5875" i="2"/>
  <c r="T5875" i="2"/>
  <c r="T5863" i="2"/>
  <c r="U5863" i="2"/>
  <c r="T5839" i="2"/>
  <c r="U5839" i="2"/>
  <c r="T5827" i="2"/>
  <c r="U5827" i="2"/>
  <c r="T5815" i="2"/>
  <c r="U5815" i="2"/>
  <c r="T5803" i="2"/>
  <c r="U5803" i="2"/>
  <c r="S5791" i="2"/>
  <c r="T5791" i="2"/>
  <c r="R5791" i="2"/>
  <c r="S5755" i="2"/>
  <c r="U5755" i="2"/>
  <c r="T5743" i="2"/>
  <c r="U5743" i="2"/>
  <c r="T5707" i="2"/>
  <c r="U5707" i="2"/>
  <c r="U5683" i="2"/>
  <c r="T5683" i="2"/>
  <c r="T5671" i="2"/>
  <c r="U5671" i="2"/>
  <c r="S5647" i="2"/>
  <c r="U5647" i="2"/>
  <c r="S5635" i="2"/>
  <c r="U5635" i="2"/>
  <c r="T5623" i="2"/>
  <c r="U5623" i="2"/>
  <c r="T5611" i="2"/>
  <c r="U5611" i="2"/>
  <c r="T5599" i="2"/>
  <c r="U5599" i="2"/>
  <c r="R5587" i="2"/>
  <c r="T5587" i="2"/>
  <c r="U5587" i="2"/>
  <c r="S5587" i="2"/>
  <c r="R5563" i="2"/>
  <c r="S5563" i="2"/>
  <c r="T5539" i="2"/>
  <c r="U5539" i="2"/>
  <c r="T5527" i="2"/>
  <c r="U5527" i="2"/>
  <c r="T5515" i="2"/>
  <c r="U5515" i="2"/>
  <c r="T5503" i="2"/>
  <c r="U5503" i="2"/>
  <c r="S5479" i="2"/>
  <c r="T5479" i="2"/>
  <c r="U5479" i="2"/>
  <c r="T5455" i="2"/>
  <c r="U5455" i="2"/>
  <c r="T5443" i="2"/>
  <c r="U5443" i="2"/>
  <c r="T5431" i="2"/>
  <c r="U5431" i="2"/>
  <c r="S5395" i="2"/>
  <c r="T5395" i="2"/>
  <c r="U5395" i="2"/>
  <c r="T5371" i="2"/>
  <c r="U5371" i="2"/>
  <c r="R5359" i="2"/>
  <c r="T5359" i="2"/>
  <c r="U5359" i="2"/>
  <c r="T5335" i="2"/>
  <c r="U5335" i="2"/>
  <c r="T5299" i="2"/>
  <c r="U5299" i="2"/>
  <c r="U5275" i="2"/>
  <c r="T5275" i="2"/>
  <c r="S5251" i="2"/>
  <c r="U5251" i="2"/>
  <c r="T5239" i="2"/>
  <c r="U5239" i="2"/>
  <c r="U5191" i="2"/>
  <c r="T5191" i="2"/>
  <c r="T5179" i="2"/>
  <c r="S5179" i="2"/>
  <c r="T5167" i="2"/>
  <c r="U5167" i="2"/>
  <c r="S5131" i="2"/>
  <c r="T5131" i="2"/>
  <c r="U5131" i="2"/>
  <c r="T5083" i="2"/>
  <c r="U5083" i="2"/>
  <c r="T5071" i="2"/>
  <c r="U5071" i="2"/>
  <c r="T5047" i="2"/>
  <c r="U5047" i="2"/>
  <c r="T5035" i="2"/>
  <c r="U5035" i="2"/>
  <c r="T5023" i="2"/>
  <c r="U5023" i="2"/>
  <c r="T5011" i="2"/>
  <c r="U5011" i="2"/>
  <c r="T4999" i="2"/>
  <c r="U4999" i="2"/>
  <c r="T4951" i="2"/>
  <c r="U4951" i="2"/>
  <c r="T4915" i="2"/>
  <c r="U4915" i="2"/>
  <c r="T4903" i="2"/>
  <c r="U4903" i="2"/>
  <c r="S4879" i="2"/>
  <c r="U4879" i="2"/>
  <c r="T4867" i="2"/>
  <c r="U4867" i="2"/>
  <c r="T4831" i="2"/>
  <c r="U4831" i="2"/>
  <c r="T4819" i="2"/>
  <c r="U4819" i="2"/>
  <c r="T4807" i="2"/>
  <c r="U4807" i="2"/>
  <c r="T4795" i="2"/>
  <c r="U4795" i="2"/>
  <c r="T4783" i="2"/>
  <c r="U4783" i="2"/>
  <c r="T4771" i="2"/>
  <c r="U4771" i="2"/>
  <c r="T4735" i="2"/>
  <c r="U4735" i="2"/>
  <c r="T4687" i="2"/>
  <c r="U4687" i="2"/>
  <c r="T4663" i="2"/>
  <c r="U4663" i="2"/>
  <c r="U4591" i="2"/>
  <c r="T4591" i="2"/>
  <c r="T4555" i="2"/>
  <c r="U4555" i="2"/>
  <c r="T4543" i="2"/>
  <c r="U4543" i="2"/>
  <c r="T4507" i="2"/>
  <c r="U4507" i="2"/>
  <c r="S4483" i="2"/>
  <c r="T4483" i="2"/>
  <c r="T4471" i="2"/>
  <c r="U4471" i="2"/>
  <c r="T4447" i="2"/>
  <c r="U4447" i="2"/>
  <c r="U4435" i="2"/>
  <c r="T4435" i="2"/>
  <c r="T4399" i="2"/>
  <c r="U4399" i="2"/>
  <c r="T4387" i="2"/>
  <c r="U4387" i="2"/>
  <c r="T4375" i="2"/>
  <c r="U4375" i="2"/>
  <c r="U4363" i="2"/>
  <c r="T4363" i="2"/>
  <c r="T4351" i="2"/>
  <c r="U4351" i="2"/>
  <c r="U4315" i="2"/>
  <c r="T4315" i="2"/>
  <c r="T4267" i="2"/>
  <c r="U4267" i="2"/>
  <c r="T4243" i="2"/>
  <c r="U4243" i="2"/>
  <c r="T4219" i="2"/>
  <c r="U4219" i="2"/>
  <c r="T4207" i="2"/>
  <c r="U4207" i="2"/>
  <c r="T4195" i="2"/>
  <c r="U4195" i="2"/>
  <c r="T4147" i="2"/>
  <c r="U4147" i="2"/>
  <c r="T4123" i="2"/>
  <c r="U4123" i="2"/>
  <c r="S4111" i="2"/>
  <c r="U4111" i="2"/>
  <c r="T4099" i="2"/>
  <c r="U4099" i="2"/>
  <c r="T4063" i="2"/>
  <c r="U4063" i="2"/>
  <c r="T4051" i="2"/>
  <c r="U4051" i="2"/>
  <c r="T4039" i="2"/>
  <c r="U4039" i="2"/>
  <c r="T4027" i="2"/>
  <c r="U4027" i="2"/>
  <c r="S4003" i="2"/>
  <c r="U4003" i="2"/>
  <c r="T3991" i="2"/>
  <c r="U3991" i="2"/>
  <c r="T3955" i="2"/>
  <c r="U3955" i="2"/>
  <c r="T3943" i="2"/>
  <c r="U3943" i="2"/>
  <c r="T3931" i="2"/>
  <c r="U3931" i="2"/>
  <c r="T3919" i="2"/>
  <c r="U3919" i="2"/>
  <c r="T3883" i="2"/>
  <c r="U3883" i="2"/>
  <c r="T3871" i="2"/>
  <c r="U3871" i="2"/>
  <c r="T3859" i="2"/>
  <c r="U3859" i="2"/>
  <c r="R3847" i="2"/>
  <c r="U3847" i="2"/>
  <c r="T3847" i="2"/>
  <c r="U3823" i="2"/>
  <c r="T3823" i="2"/>
  <c r="T3799" i="2"/>
  <c r="U3799" i="2"/>
  <c r="T3775" i="2"/>
  <c r="U3775" i="2"/>
  <c r="T3763" i="2"/>
  <c r="U3763" i="2"/>
  <c r="T3727" i="2"/>
  <c r="U3727" i="2"/>
  <c r="T3715" i="2"/>
  <c r="U3715" i="2"/>
  <c r="T3691" i="2"/>
  <c r="U3691" i="2"/>
  <c r="S3667" i="2"/>
  <c r="U3667" i="2"/>
  <c r="T3655" i="2"/>
  <c r="U3655" i="2"/>
  <c r="T3643" i="2"/>
  <c r="U3643" i="2"/>
  <c r="T3595" i="2"/>
  <c r="U3595" i="2"/>
  <c r="T3571" i="2"/>
  <c r="U3571" i="2"/>
  <c r="T3535" i="2"/>
  <c r="U3535" i="2"/>
  <c r="T3511" i="2"/>
  <c r="U3511" i="2"/>
  <c r="T3499" i="2"/>
  <c r="U3499" i="2"/>
  <c r="T3463" i="2"/>
  <c r="U3463" i="2"/>
  <c r="T3427" i="2"/>
  <c r="U3427" i="2"/>
  <c r="T3391" i="2"/>
  <c r="U3391" i="2"/>
  <c r="S3379" i="2"/>
  <c r="U3379" i="2"/>
  <c r="T3367" i="2"/>
  <c r="U3367" i="2"/>
  <c r="T3355" i="2"/>
  <c r="U3355" i="2"/>
  <c r="R3331" i="2"/>
  <c r="U3331" i="2"/>
  <c r="T3307" i="2"/>
  <c r="U3307" i="2"/>
  <c r="T3283" i="2"/>
  <c r="U3283" i="2"/>
  <c r="T3271" i="2"/>
  <c r="U3271" i="2"/>
  <c r="U3259" i="2"/>
  <c r="T3259" i="2"/>
  <c r="T3223" i="2"/>
  <c r="U3223" i="2"/>
  <c r="T3199" i="2"/>
  <c r="U3199" i="2"/>
  <c r="U3187" i="2"/>
  <c r="T3187" i="2"/>
  <c r="T3151" i="2"/>
  <c r="U3151" i="2"/>
  <c r="T3127" i="2"/>
  <c r="U3127" i="2"/>
  <c r="T3103" i="2"/>
  <c r="U3103" i="2"/>
  <c r="U3091" i="2"/>
  <c r="T3091" i="2"/>
  <c r="T3067" i="2"/>
  <c r="U3067" i="2"/>
  <c r="T3043" i="2"/>
  <c r="U3043" i="2"/>
  <c r="T2971" i="2"/>
  <c r="U2971" i="2"/>
  <c r="T2959" i="2"/>
  <c r="U2959" i="2"/>
  <c r="T2935" i="2"/>
  <c r="U2935" i="2"/>
  <c r="T2923" i="2"/>
  <c r="U2923" i="2"/>
  <c r="T2911" i="2"/>
  <c r="U2911" i="2"/>
  <c r="T2899" i="2"/>
  <c r="U2899" i="2"/>
  <c r="T2887" i="2"/>
  <c r="U2887" i="2"/>
  <c r="T2839" i="2"/>
  <c r="U2839" i="2"/>
  <c r="T2815" i="2"/>
  <c r="U2815" i="2"/>
  <c r="T2791" i="2"/>
  <c r="U2791" i="2"/>
  <c r="U2779" i="2"/>
  <c r="T2779" i="2"/>
  <c r="T2767" i="2"/>
  <c r="U2767" i="2"/>
  <c r="T2743" i="2"/>
  <c r="U2743" i="2"/>
  <c r="T2719" i="2"/>
  <c r="U2719" i="2"/>
  <c r="T2707" i="2"/>
  <c r="U2707" i="2"/>
  <c r="T2695" i="2"/>
  <c r="U2695" i="2"/>
  <c r="T2671" i="2"/>
  <c r="U2671" i="2"/>
  <c r="T2659" i="2"/>
  <c r="U2659" i="2"/>
  <c r="T2647" i="2"/>
  <c r="U2647" i="2"/>
  <c r="T2635" i="2"/>
  <c r="U2635" i="2"/>
  <c r="T2623" i="2"/>
  <c r="U2623" i="2"/>
  <c r="T2611" i="2"/>
  <c r="U2611" i="2"/>
  <c r="T2599" i="2"/>
  <c r="U2599" i="2"/>
  <c r="T2587" i="2"/>
  <c r="U2587" i="2"/>
  <c r="T2551" i="2"/>
  <c r="U2551" i="2"/>
  <c r="T2539" i="2"/>
  <c r="U2539" i="2"/>
  <c r="T2527" i="2"/>
  <c r="U2527" i="2"/>
  <c r="T2515" i="2"/>
  <c r="U2515" i="2"/>
  <c r="T2503" i="2"/>
  <c r="U2503" i="2"/>
  <c r="T2479" i="2"/>
  <c r="U2479" i="2"/>
  <c r="T2455" i="2"/>
  <c r="U2455" i="2"/>
  <c r="T2443" i="2"/>
  <c r="U2443" i="2"/>
  <c r="T2431" i="2"/>
  <c r="U2431" i="2"/>
  <c r="S2419" i="2"/>
  <c r="U2419" i="2"/>
  <c r="R2395" i="2"/>
  <c r="U2395" i="2"/>
  <c r="U2383" i="2"/>
  <c r="T2383" i="2"/>
  <c r="T2371" i="2"/>
  <c r="U2371" i="2"/>
  <c r="T2359" i="2"/>
  <c r="U2359" i="2"/>
  <c r="T2311" i="2"/>
  <c r="U2311" i="2"/>
  <c r="U2299" i="2"/>
  <c r="T2299" i="2"/>
  <c r="T2287" i="2"/>
  <c r="U2287" i="2"/>
  <c r="T2275" i="2"/>
  <c r="U2275" i="2"/>
  <c r="T2251" i="2"/>
  <c r="U2251" i="2"/>
  <c r="T2239" i="2"/>
  <c r="U2239" i="2"/>
  <c r="T2227" i="2"/>
  <c r="U2227" i="2"/>
  <c r="T2215" i="2"/>
  <c r="U2215" i="2"/>
  <c r="T2191" i="2"/>
  <c r="U2191" i="2"/>
  <c r="T2179" i="2"/>
  <c r="U2179" i="2"/>
  <c r="T2155" i="2"/>
  <c r="U2155" i="2"/>
  <c r="T2143" i="2"/>
  <c r="U2143" i="2"/>
  <c r="T2131" i="2"/>
  <c r="U2131" i="2"/>
  <c r="T2119" i="2"/>
  <c r="U2119" i="2"/>
  <c r="T2107" i="2"/>
  <c r="U2107" i="2"/>
  <c r="T2095" i="2"/>
  <c r="U2095" i="2"/>
  <c r="T2083" i="2"/>
  <c r="U2083" i="2"/>
  <c r="T2059" i="2"/>
  <c r="U2059" i="2"/>
  <c r="T2047" i="2"/>
  <c r="U2047" i="2"/>
  <c r="T2023" i="2"/>
  <c r="U2023" i="2"/>
  <c r="T2011" i="2"/>
  <c r="U2011" i="2"/>
  <c r="T1987" i="2"/>
  <c r="U1987" i="2"/>
  <c r="T1975" i="2"/>
  <c r="U1975" i="2"/>
  <c r="S1963" i="2"/>
  <c r="U1963" i="2"/>
  <c r="T1951" i="2"/>
  <c r="U1951" i="2"/>
  <c r="T1939" i="2"/>
  <c r="U1939" i="2"/>
  <c r="T1903" i="2"/>
  <c r="U1903" i="2"/>
  <c r="T1891" i="2"/>
  <c r="U1891" i="2"/>
  <c r="T1879" i="2"/>
  <c r="U1879" i="2"/>
  <c r="T1831" i="2"/>
  <c r="U1831" i="2"/>
  <c r="T1795" i="2"/>
  <c r="U1795" i="2"/>
  <c r="T1783" i="2"/>
  <c r="U1783" i="2"/>
  <c r="T1771" i="2"/>
  <c r="U1771" i="2"/>
  <c r="T1759" i="2"/>
  <c r="U1759" i="2"/>
  <c r="T1747" i="2"/>
  <c r="U1747" i="2"/>
  <c r="S1711" i="2"/>
  <c r="T1711" i="2"/>
  <c r="U1711" i="2"/>
  <c r="T1687" i="2"/>
  <c r="U1687" i="2"/>
  <c r="T1663" i="2"/>
  <c r="U1663" i="2"/>
  <c r="U1651" i="2"/>
  <c r="T1651" i="2"/>
  <c r="T1639" i="2"/>
  <c r="U1639" i="2"/>
  <c r="T1627" i="2"/>
  <c r="U1627" i="2"/>
  <c r="T1615" i="2"/>
  <c r="U1615" i="2"/>
  <c r="T1591" i="2"/>
  <c r="U1591" i="2"/>
  <c r="T1579" i="2"/>
  <c r="U1579" i="2"/>
  <c r="T1555" i="2"/>
  <c r="U1555" i="2"/>
  <c r="T1531" i="2"/>
  <c r="U1531" i="2"/>
  <c r="T1507" i="2"/>
  <c r="U1507" i="2"/>
  <c r="T1495" i="2"/>
  <c r="U1495" i="2"/>
  <c r="T1483" i="2"/>
  <c r="U1483" i="2"/>
  <c r="T1459" i="2"/>
  <c r="U1459" i="2"/>
  <c r="T1447" i="2"/>
  <c r="U1447" i="2"/>
  <c r="T1435" i="2"/>
  <c r="U1435" i="2"/>
  <c r="U1423" i="2"/>
  <c r="T1423" i="2"/>
  <c r="U1399" i="2"/>
  <c r="T1399" i="2"/>
  <c r="T1375" i="2"/>
  <c r="U1375" i="2"/>
  <c r="T1363" i="2"/>
  <c r="U1363" i="2"/>
  <c r="T1351" i="2"/>
  <c r="U1351" i="2"/>
  <c r="T1339" i="2"/>
  <c r="U1339" i="2"/>
  <c r="T1327" i="2"/>
  <c r="U1327" i="2"/>
  <c r="T1315" i="2"/>
  <c r="U1315" i="2"/>
  <c r="T1303" i="2"/>
  <c r="U1303" i="2"/>
  <c r="T1291" i="2"/>
  <c r="U1291" i="2"/>
  <c r="T1279" i="2"/>
  <c r="U1279" i="2"/>
  <c r="T1255" i="2"/>
  <c r="U1255" i="2"/>
  <c r="T1231" i="2"/>
  <c r="U1231" i="2"/>
  <c r="T1219" i="2"/>
  <c r="U1219" i="2"/>
  <c r="T1207" i="2"/>
  <c r="U1207" i="2"/>
  <c r="S1183" i="2"/>
  <c r="T1183" i="2"/>
  <c r="T1171" i="2"/>
  <c r="U1171" i="2"/>
  <c r="T1159" i="2"/>
  <c r="U1159" i="2"/>
  <c r="T1135" i="2"/>
  <c r="U1135" i="2"/>
  <c r="T1123" i="2"/>
  <c r="U1123" i="2"/>
  <c r="T1111" i="2"/>
  <c r="U1111" i="2"/>
  <c r="T1087" i="2"/>
  <c r="U1087" i="2"/>
  <c r="T1063" i="2"/>
  <c r="U1063" i="2"/>
  <c r="T1051" i="2"/>
  <c r="U1051" i="2"/>
  <c r="U1015" i="2"/>
  <c r="T1015" i="2"/>
  <c r="T967" i="2"/>
  <c r="U967" i="2"/>
  <c r="T955" i="2"/>
  <c r="U955" i="2"/>
  <c r="T931" i="2"/>
  <c r="U931" i="2"/>
  <c r="T919" i="2"/>
  <c r="U919" i="2"/>
  <c r="T907" i="2"/>
  <c r="U907" i="2"/>
  <c r="T895" i="2"/>
  <c r="U895" i="2"/>
  <c r="T883" i="2"/>
  <c r="U883" i="2"/>
  <c r="T859" i="2"/>
  <c r="U859" i="2"/>
  <c r="T823" i="2"/>
  <c r="U823" i="2"/>
  <c r="T799" i="2"/>
  <c r="U799" i="2"/>
  <c r="T787" i="2"/>
  <c r="U787" i="2"/>
  <c r="T763" i="2"/>
  <c r="U763" i="2"/>
  <c r="T739" i="2"/>
  <c r="U739" i="2"/>
  <c r="T727" i="2"/>
  <c r="U727" i="2"/>
  <c r="T703" i="2"/>
  <c r="U703" i="2"/>
  <c r="T691" i="2"/>
  <c r="U691" i="2"/>
  <c r="T667" i="2"/>
  <c r="U667" i="2"/>
  <c r="T655" i="2"/>
  <c r="U655" i="2"/>
  <c r="T643" i="2"/>
  <c r="U643" i="2"/>
  <c r="T631" i="2"/>
  <c r="U631" i="2"/>
  <c r="T607" i="2"/>
  <c r="U607" i="2"/>
  <c r="U595" i="2"/>
  <c r="T595" i="2"/>
  <c r="T583" i="2"/>
  <c r="U583" i="2"/>
  <c r="U571" i="2"/>
  <c r="T571" i="2"/>
  <c r="T535" i="2"/>
  <c r="U535" i="2"/>
  <c r="T523" i="2"/>
  <c r="U523" i="2"/>
  <c r="T511" i="2"/>
  <c r="U511" i="2"/>
  <c r="T499" i="2"/>
  <c r="U499" i="2"/>
  <c r="T475" i="2"/>
  <c r="U475" i="2"/>
  <c r="T463" i="2"/>
  <c r="U463" i="2"/>
  <c r="T451" i="2"/>
  <c r="U451" i="2"/>
  <c r="U439" i="2"/>
  <c r="T439" i="2"/>
  <c r="T415" i="2"/>
  <c r="U415" i="2"/>
  <c r="T403" i="2"/>
  <c r="U403" i="2"/>
  <c r="T379" i="2"/>
  <c r="U379" i="2"/>
  <c r="T343" i="2"/>
  <c r="U343" i="2"/>
  <c r="T319" i="2"/>
  <c r="U319" i="2"/>
  <c r="T307" i="2"/>
  <c r="U307" i="2"/>
  <c r="T283" i="2"/>
  <c r="U283" i="2"/>
  <c r="U271" i="2"/>
  <c r="T271" i="2"/>
  <c r="U235" i="2"/>
  <c r="T235" i="2"/>
  <c r="T223" i="2"/>
  <c r="U223" i="2"/>
  <c r="T211" i="2"/>
  <c r="U211" i="2"/>
  <c r="T199" i="2"/>
  <c r="U199" i="2"/>
  <c r="T187" i="2"/>
  <c r="U187" i="2"/>
  <c r="T175" i="2"/>
  <c r="U175" i="2"/>
  <c r="T151" i="2"/>
  <c r="U151" i="2"/>
  <c r="T139" i="2"/>
  <c r="U139" i="2"/>
  <c r="T127" i="2"/>
  <c r="U127" i="2"/>
  <c r="T115" i="2"/>
  <c r="U115" i="2"/>
  <c r="T91" i="2"/>
  <c r="U91" i="2"/>
  <c r="T79" i="2"/>
  <c r="U79" i="2"/>
  <c r="U67" i="2"/>
  <c r="T67" i="2"/>
  <c r="T55" i="2"/>
  <c r="U55" i="2"/>
  <c r="T43" i="2"/>
  <c r="U43" i="2"/>
  <c r="T31" i="2"/>
  <c r="U31" i="2"/>
  <c r="T19" i="2"/>
  <c r="U19" i="2"/>
  <c r="T7" i="2"/>
  <c r="U7" i="2"/>
  <c r="T6343" i="2"/>
  <c r="T6211" i="2"/>
  <c r="T5947" i="2"/>
  <c r="T3895" i="2"/>
  <c r="U9308" i="2"/>
  <c r="U9116" i="2"/>
  <c r="U9091" i="2"/>
  <c r="U9043" i="2"/>
  <c r="U9020" i="2"/>
  <c r="U8611" i="2"/>
  <c r="U8024" i="2"/>
  <c r="U7172" i="2"/>
  <c r="U7003" i="2"/>
  <c r="U6800" i="2"/>
  <c r="U6775" i="2"/>
  <c r="U6585" i="2"/>
  <c r="U6499" i="2"/>
  <c r="U6439" i="2"/>
  <c r="U6225" i="2"/>
  <c r="U5660" i="2"/>
  <c r="U5563" i="2"/>
  <c r="U5323" i="2"/>
  <c r="U5288" i="2"/>
  <c r="U4651" i="2"/>
  <c r="U4581" i="2"/>
  <c r="U4173" i="2"/>
  <c r="U4016" i="2"/>
  <c r="U3944" i="2"/>
  <c r="U3907" i="2"/>
  <c r="U3751" i="2"/>
  <c r="U3021" i="2"/>
  <c r="U2984" i="2"/>
  <c r="U2841" i="2"/>
  <c r="U2755" i="2"/>
  <c r="U2541" i="2"/>
  <c r="U2456" i="2"/>
  <c r="U2263" i="2"/>
  <c r="U1855" i="2"/>
  <c r="U1604" i="2"/>
  <c r="U1460" i="2"/>
  <c r="U1113" i="2"/>
  <c r="U944" i="2"/>
  <c r="U559" i="2"/>
  <c r="U488" i="2"/>
  <c r="U201" i="2"/>
  <c r="U153" i="2"/>
  <c r="T4254" i="2"/>
  <c r="U4254" i="2"/>
  <c r="T4242" i="2"/>
  <c r="U4242" i="2"/>
  <c r="T4230" i="2"/>
  <c r="U4230" i="2"/>
  <c r="T4206" i="2"/>
  <c r="U4206" i="2"/>
  <c r="T4194" i="2"/>
  <c r="U4194" i="2"/>
  <c r="T4182" i="2"/>
  <c r="U4182" i="2"/>
  <c r="T4170" i="2"/>
  <c r="U4170" i="2"/>
  <c r="T4158" i="2"/>
  <c r="U4158" i="2"/>
  <c r="T4134" i="2"/>
  <c r="U4134" i="2"/>
  <c r="T4122" i="2"/>
  <c r="U4122" i="2"/>
  <c r="T4110" i="2"/>
  <c r="U4110" i="2"/>
  <c r="T4098" i="2"/>
  <c r="U4098" i="2"/>
  <c r="T4086" i="2"/>
  <c r="U4086" i="2"/>
  <c r="T4074" i="2"/>
  <c r="U4074" i="2"/>
  <c r="T4062" i="2"/>
  <c r="U4062" i="2"/>
  <c r="T4050" i="2"/>
  <c r="U4050" i="2"/>
  <c r="T4038" i="2"/>
  <c r="U4038" i="2"/>
  <c r="T4026" i="2"/>
  <c r="U4026" i="2"/>
  <c r="T4014" i="2"/>
  <c r="U4014" i="2"/>
  <c r="T4002" i="2"/>
  <c r="U4002" i="2"/>
  <c r="T3990" i="2"/>
  <c r="U3990" i="2"/>
  <c r="T3978" i="2"/>
  <c r="U3978" i="2"/>
  <c r="T3966" i="2"/>
  <c r="U3966" i="2"/>
  <c r="T3954" i="2"/>
  <c r="U3954" i="2"/>
  <c r="T3942" i="2"/>
  <c r="U3942" i="2"/>
  <c r="T3930" i="2"/>
  <c r="U3930" i="2"/>
  <c r="T3918" i="2"/>
  <c r="U3918" i="2"/>
  <c r="T3906" i="2"/>
  <c r="U3906" i="2"/>
  <c r="T3894" i="2"/>
  <c r="U3894" i="2"/>
  <c r="T3882" i="2"/>
  <c r="U3882" i="2"/>
  <c r="T3870" i="2"/>
  <c r="U3870" i="2"/>
  <c r="T3858" i="2"/>
  <c r="U3858" i="2"/>
  <c r="T3846" i="2"/>
  <c r="U3846" i="2"/>
  <c r="T3834" i="2"/>
  <c r="U3834" i="2"/>
  <c r="T3822" i="2"/>
  <c r="U3822" i="2"/>
  <c r="T3810" i="2"/>
  <c r="U3810" i="2"/>
  <c r="T3798" i="2"/>
  <c r="U3798" i="2"/>
  <c r="T3786" i="2"/>
  <c r="U3786" i="2"/>
  <c r="T3774" i="2"/>
  <c r="U3774" i="2"/>
  <c r="T3762" i="2"/>
  <c r="U3762" i="2"/>
  <c r="T3738" i="2"/>
  <c r="U3738" i="2"/>
  <c r="T3726" i="2"/>
  <c r="U3726" i="2"/>
  <c r="T3714" i="2"/>
  <c r="U3714" i="2"/>
  <c r="T3702" i="2"/>
  <c r="U3702" i="2"/>
  <c r="T3690" i="2"/>
  <c r="U3690" i="2"/>
  <c r="T3678" i="2"/>
  <c r="U3678" i="2"/>
  <c r="T3666" i="2"/>
  <c r="U3666" i="2"/>
  <c r="T3654" i="2"/>
  <c r="U3654" i="2"/>
  <c r="T3630" i="2"/>
  <c r="U3630" i="2"/>
  <c r="T3618" i="2"/>
  <c r="U3618" i="2"/>
  <c r="T3606" i="2"/>
  <c r="U3606" i="2"/>
  <c r="T3594" i="2"/>
  <c r="U3594" i="2"/>
  <c r="T3582" i="2"/>
  <c r="U3582" i="2"/>
  <c r="T3570" i="2"/>
  <c r="U3570" i="2"/>
  <c r="T3558" i="2"/>
  <c r="U3558" i="2"/>
  <c r="T3546" i="2"/>
  <c r="U3546" i="2"/>
  <c r="T3534" i="2"/>
  <c r="U3534" i="2"/>
  <c r="T3522" i="2"/>
  <c r="U3522" i="2"/>
  <c r="T3510" i="2"/>
  <c r="U3510" i="2"/>
  <c r="T3486" i="2"/>
  <c r="U3486" i="2"/>
  <c r="T3474" i="2"/>
  <c r="U3474" i="2"/>
  <c r="T3462" i="2"/>
  <c r="U3462" i="2"/>
  <c r="T3438" i="2"/>
  <c r="U3438" i="2"/>
  <c r="T3426" i="2"/>
  <c r="U3426" i="2"/>
  <c r="T3402" i="2"/>
  <c r="U3402" i="2"/>
  <c r="T3390" i="2"/>
  <c r="U3390" i="2"/>
  <c r="T3378" i="2"/>
  <c r="U3378" i="2"/>
  <c r="T3354" i="2"/>
  <c r="U3354" i="2"/>
  <c r="T3342" i="2"/>
  <c r="U3342" i="2"/>
  <c r="T3330" i="2"/>
  <c r="U3330" i="2"/>
  <c r="T3318" i="2"/>
  <c r="U3318" i="2"/>
  <c r="T3306" i="2"/>
  <c r="U3306" i="2"/>
  <c r="T3294" i="2"/>
  <c r="U3294" i="2"/>
  <c r="T3270" i="2"/>
  <c r="U3270" i="2"/>
  <c r="T3258" i="2"/>
  <c r="U3258" i="2"/>
  <c r="T3234" i="2"/>
  <c r="U3234" i="2"/>
  <c r="T3222" i="2"/>
  <c r="U3222" i="2"/>
  <c r="T3210" i="2"/>
  <c r="U3210" i="2"/>
  <c r="T3198" i="2"/>
  <c r="U3198" i="2"/>
  <c r="T3186" i="2"/>
  <c r="U3186" i="2"/>
  <c r="T3174" i="2"/>
  <c r="U3174" i="2"/>
  <c r="T3162" i="2"/>
  <c r="U3162" i="2"/>
  <c r="T3150" i="2"/>
  <c r="U3150" i="2"/>
  <c r="T3138" i="2"/>
  <c r="U3138" i="2"/>
  <c r="T3126" i="2"/>
  <c r="U3126" i="2"/>
  <c r="T3114" i="2"/>
  <c r="U3114" i="2"/>
  <c r="T3102" i="2"/>
  <c r="U3102" i="2"/>
  <c r="T3090" i="2"/>
  <c r="U3090" i="2"/>
  <c r="T3078" i="2"/>
  <c r="U3078" i="2"/>
  <c r="T3066" i="2"/>
  <c r="U3066" i="2"/>
  <c r="T3054" i="2"/>
  <c r="U3054" i="2"/>
  <c r="T3042" i="2"/>
  <c r="U3042" i="2"/>
  <c r="T3030" i="2"/>
  <c r="U3030" i="2"/>
  <c r="T3018" i="2"/>
  <c r="U3018" i="2"/>
  <c r="T3006" i="2"/>
  <c r="U3006" i="2"/>
  <c r="T2982" i="2"/>
  <c r="U2982" i="2"/>
  <c r="T2970" i="2"/>
  <c r="U2970" i="2"/>
  <c r="T2958" i="2"/>
  <c r="U2958" i="2"/>
  <c r="T2946" i="2"/>
  <c r="U2946" i="2"/>
  <c r="T2934" i="2"/>
  <c r="U2934" i="2"/>
  <c r="T2922" i="2"/>
  <c r="U2922" i="2"/>
  <c r="T2910" i="2"/>
  <c r="U2910" i="2"/>
  <c r="T2898" i="2"/>
  <c r="U2898" i="2"/>
  <c r="T2886" i="2"/>
  <c r="U2886" i="2"/>
  <c r="T2850" i="2"/>
  <c r="U2850" i="2"/>
  <c r="T2838" i="2"/>
  <c r="U2838" i="2"/>
  <c r="T2826" i="2"/>
  <c r="U2826" i="2"/>
  <c r="T2814" i="2"/>
  <c r="U2814" i="2"/>
  <c r="T2802" i="2"/>
  <c r="U2802" i="2"/>
  <c r="T2790" i="2"/>
  <c r="U2790" i="2"/>
  <c r="T2778" i="2"/>
  <c r="U2778" i="2"/>
  <c r="T2766" i="2"/>
  <c r="U2766" i="2"/>
  <c r="T2754" i="2"/>
  <c r="U2754" i="2"/>
  <c r="T2742" i="2"/>
  <c r="U2742" i="2"/>
  <c r="T2730" i="2"/>
  <c r="U2730" i="2"/>
  <c r="T2718" i="2"/>
  <c r="U2718" i="2"/>
  <c r="T2706" i="2"/>
  <c r="U2706" i="2"/>
  <c r="T2694" i="2"/>
  <c r="U2694" i="2"/>
  <c r="T2682" i="2"/>
  <c r="U2682" i="2"/>
  <c r="T2670" i="2"/>
  <c r="U2670" i="2"/>
  <c r="T2658" i="2"/>
  <c r="U2658" i="2"/>
  <c r="T2646" i="2"/>
  <c r="U2646" i="2"/>
  <c r="T2634" i="2"/>
  <c r="U2634" i="2"/>
  <c r="T2622" i="2"/>
  <c r="U2622" i="2"/>
  <c r="T2610" i="2"/>
  <c r="U2610" i="2"/>
  <c r="T2598" i="2"/>
  <c r="U2598" i="2"/>
  <c r="T2586" i="2"/>
  <c r="U2586" i="2"/>
  <c r="T2574" i="2"/>
  <c r="U2574" i="2"/>
  <c r="T2562" i="2"/>
  <c r="U2562" i="2"/>
  <c r="T2550" i="2"/>
  <c r="U2550" i="2"/>
  <c r="T2538" i="2"/>
  <c r="U2538" i="2"/>
  <c r="T2526" i="2"/>
  <c r="U2526" i="2"/>
  <c r="T2502" i="2"/>
  <c r="U2502" i="2"/>
  <c r="T2490" i="2"/>
  <c r="U2490" i="2"/>
  <c r="T2478" i="2"/>
  <c r="U2478" i="2"/>
  <c r="T2466" i="2"/>
  <c r="U2466" i="2"/>
  <c r="T2454" i="2"/>
  <c r="U2454" i="2"/>
  <c r="T2442" i="2"/>
  <c r="U2442" i="2"/>
  <c r="T2418" i="2"/>
  <c r="U2418" i="2"/>
  <c r="T2406" i="2"/>
  <c r="U2406" i="2"/>
  <c r="T2394" i="2"/>
  <c r="U2394" i="2"/>
  <c r="T2382" i="2"/>
  <c r="U2382" i="2"/>
  <c r="T2370" i="2"/>
  <c r="U2370" i="2"/>
  <c r="T2358" i="2"/>
  <c r="U2358" i="2"/>
  <c r="T2346" i="2"/>
  <c r="U2346" i="2"/>
  <c r="T2334" i="2"/>
  <c r="U2334" i="2"/>
  <c r="T2322" i="2"/>
  <c r="U2322" i="2"/>
  <c r="T2310" i="2"/>
  <c r="U2310" i="2"/>
  <c r="T2286" i="2"/>
  <c r="U2286" i="2"/>
  <c r="T2274" i="2"/>
  <c r="U2274" i="2"/>
  <c r="T2262" i="2"/>
  <c r="U2262" i="2"/>
  <c r="T2238" i="2"/>
  <c r="U2238" i="2"/>
  <c r="T2226" i="2"/>
  <c r="U2226" i="2"/>
  <c r="T2214" i="2"/>
  <c r="U2214" i="2"/>
  <c r="T2202" i="2"/>
  <c r="U2202" i="2"/>
  <c r="S2178" i="2"/>
  <c r="U2178" i="2"/>
  <c r="U2154" i="2"/>
  <c r="T2154" i="2"/>
  <c r="T2130" i="2"/>
  <c r="U2130" i="2"/>
  <c r="T2118" i="2"/>
  <c r="U2118" i="2"/>
  <c r="S2106" i="2"/>
  <c r="U2106" i="2"/>
  <c r="T2082" i="2"/>
  <c r="U2082" i="2"/>
  <c r="U2070" i="2"/>
  <c r="T2070" i="2"/>
  <c r="T2058" i="2"/>
  <c r="U2058" i="2"/>
  <c r="U2010" i="2"/>
  <c r="T2010" i="2"/>
  <c r="U1998" i="2"/>
  <c r="T1998" i="2"/>
  <c r="T1986" i="2"/>
  <c r="U1986" i="2"/>
  <c r="S1974" i="2"/>
  <c r="U1974" i="2"/>
  <c r="T1950" i="2"/>
  <c r="U1950" i="2"/>
  <c r="S1938" i="2"/>
  <c r="U1938" i="2"/>
  <c r="T1938" i="2"/>
  <c r="T1926" i="2"/>
  <c r="U1926" i="2"/>
  <c r="T1914" i="2"/>
  <c r="U1914" i="2"/>
  <c r="T1902" i="2"/>
  <c r="U1902" i="2"/>
  <c r="U1842" i="2"/>
  <c r="T1842" i="2"/>
  <c r="T1830" i="2"/>
  <c r="U1830" i="2"/>
  <c r="T1794" i="2"/>
  <c r="U1794" i="2"/>
  <c r="T1770" i="2"/>
  <c r="U1770" i="2"/>
  <c r="S1746" i="2"/>
  <c r="U1746" i="2"/>
  <c r="T1746" i="2"/>
  <c r="U1734" i="2"/>
  <c r="T1734" i="2"/>
  <c r="U1710" i="2"/>
  <c r="T1710" i="2"/>
  <c r="U1674" i="2"/>
  <c r="T1674" i="2"/>
  <c r="U1662" i="2"/>
  <c r="T1662" i="2"/>
  <c r="T1638" i="2"/>
  <c r="U1638" i="2"/>
  <c r="T1626" i="2"/>
  <c r="U1626" i="2"/>
  <c r="S1614" i="2"/>
  <c r="U1614" i="2"/>
  <c r="T1602" i="2"/>
  <c r="U1602" i="2"/>
  <c r="U1590" i="2"/>
  <c r="T1590" i="2"/>
  <c r="T1530" i="2"/>
  <c r="U1530" i="2"/>
  <c r="T1482" i="2"/>
  <c r="U1482" i="2"/>
  <c r="U1458" i="2"/>
  <c r="T1458" i="2"/>
  <c r="T1410" i="2"/>
  <c r="U1410" i="2"/>
  <c r="U1398" i="2"/>
  <c r="T1398" i="2"/>
  <c r="U1386" i="2"/>
  <c r="T1386" i="2"/>
  <c r="T1374" i="2"/>
  <c r="U1374" i="2"/>
  <c r="T1338" i="2"/>
  <c r="U1338" i="2"/>
  <c r="S1314" i="2"/>
  <c r="T1314" i="2"/>
  <c r="U1314" i="2"/>
  <c r="T1302" i="2"/>
  <c r="U1302" i="2"/>
  <c r="T1290" i="2"/>
  <c r="U1290" i="2"/>
  <c r="U1254" i="2"/>
  <c r="T1254" i="2"/>
  <c r="T1242" i="2"/>
  <c r="U1242" i="2"/>
  <c r="T1230" i="2"/>
  <c r="U1230" i="2"/>
  <c r="T1218" i="2"/>
  <c r="U1218" i="2"/>
  <c r="T1194" i="2"/>
  <c r="U1194" i="2"/>
  <c r="T1182" i="2"/>
  <c r="U1182" i="2"/>
  <c r="U1158" i="2"/>
  <c r="T1158" i="2"/>
  <c r="U1110" i="2"/>
  <c r="T1110" i="2"/>
  <c r="U1098" i="2"/>
  <c r="T1098" i="2"/>
  <c r="T1074" i="2"/>
  <c r="U1074" i="2"/>
  <c r="U1062" i="2"/>
  <c r="T1062" i="2"/>
  <c r="U1050" i="2"/>
  <c r="T1050" i="2"/>
  <c r="T954" i="2"/>
  <c r="U954" i="2"/>
  <c r="T942" i="2"/>
  <c r="U942" i="2"/>
  <c r="U930" i="2"/>
  <c r="T930" i="2"/>
  <c r="T918" i="2"/>
  <c r="U918" i="2"/>
  <c r="T906" i="2"/>
  <c r="U906" i="2"/>
  <c r="T858" i="2"/>
  <c r="U858" i="2"/>
  <c r="T846" i="2"/>
  <c r="U846" i="2"/>
  <c r="T822" i="2"/>
  <c r="U822" i="2"/>
  <c r="T798" i="2"/>
  <c r="U798" i="2"/>
  <c r="T786" i="2"/>
  <c r="U786" i="2"/>
  <c r="T774" i="2"/>
  <c r="U774" i="2"/>
  <c r="T762" i="2"/>
  <c r="U762" i="2"/>
  <c r="U738" i="2"/>
  <c r="T738" i="2"/>
  <c r="S726" i="2"/>
  <c r="U726" i="2"/>
  <c r="T726" i="2"/>
  <c r="T690" i="2"/>
  <c r="U690" i="2"/>
  <c r="T654" i="2"/>
  <c r="U654" i="2"/>
  <c r="T642" i="2"/>
  <c r="U642" i="2"/>
  <c r="U630" i="2"/>
  <c r="T630" i="2"/>
  <c r="T606" i="2"/>
  <c r="U606" i="2"/>
  <c r="U570" i="2"/>
  <c r="T570" i="2"/>
  <c r="T546" i="2"/>
  <c r="U546" i="2"/>
  <c r="T534" i="2"/>
  <c r="U534" i="2"/>
  <c r="U522" i="2"/>
  <c r="T522" i="2"/>
  <c r="T498" i="2"/>
  <c r="U498" i="2"/>
  <c r="T474" i="2"/>
  <c r="U474" i="2"/>
  <c r="U438" i="2"/>
  <c r="T438" i="2"/>
  <c r="T414" i="2"/>
  <c r="U414" i="2"/>
  <c r="T378" i="2"/>
  <c r="U378" i="2"/>
  <c r="U342" i="2"/>
  <c r="T342" i="2"/>
  <c r="T330" i="2"/>
  <c r="U330" i="2"/>
  <c r="T318" i="2"/>
  <c r="U318" i="2"/>
  <c r="U306" i="2"/>
  <c r="T306" i="2"/>
  <c r="U234" i="2"/>
  <c r="T234" i="2"/>
  <c r="T210" i="2"/>
  <c r="U210" i="2"/>
  <c r="T186" i="2"/>
  <c r="U186" i="2"/>
  <c r="T174" i="2"/>
  <c r="U174" i="2"/>
  <c r="U138" i="2"/>
  <c r="T138" i="2"/>
  <c r="U114" i="2"/>
  <c r="T114" i="2"/>
  <c r="T90" i="2"/>
  <c r="U90" i="2"/>
  <c r="T66" i="2"/>
  <c r="U66" i="2"/>
  <c r="U54" i="2"/>
  <c r="T54" i="2"/>
  <c r="T18" i="2"/>
  <c r="U18" i="2"/>
  <c r="T6" i="2"/>
  <c r="U6" i="2"/>
  <c r="T5441" i="2"/>
  <c r="T4409" i="2"/>
  <c r="T3701" i="2"/>
  <c r="T2177" i="2"/>
  <c r="T1614" i="2"/>
  <c r="T1434" i="2"/>
  <c r="T1229" i="2"/>
  <c r="T881" i="2"/>
  <c r="U6041" i="2"/>
  <c r="U5441" i="2"/>
  <c r="U5153" i="2"/>
  <c r="U4565" i="2"/>
  <c r="U4445" i="2"/>
  <c r="U4121" i="2"/>
  <c r="U3761" i="2"/>
  <c r="U2909" i="2"/>
  <c r="U2705" i="2"/>
  <c r="U2309" i="2"/>
  <c r="U1217" i="2"/>
  <c r="U1086" i="2"/>
  <c r="U966" i="2"/>
  <c r="U689" i="2"/>
  <c r="U425" i="2"/>
  <c r="U222" i="2"/>
  <c r="S6065" i="2"/>
  <c r="U6065" i="2"/>
  <c r="S6053" i="2"/>
  <c r="U6053" i="2"/>
  <c r="S6029" i="2"/>
  <c r="T6029" i="2"/>
  <c r="T6017" i="2"/>
  <c r="U6017" i="2"/>
  <c r="S6005" i="2"/>
  <c r="T6005" i="2"/>
  <c r="S5981" i="2"/>
  <c r="U5981" i="2"/>
  <c r="T5981" i="2"/>
  <c r="U5945" i="2"/>
  <c r="T5945" i="2"/>
  <c r="S5909" i="2"/>
  <c r="U5909" i="2"/>
  <c r="T5909" i="2"/>
  <c r="S5849" i="2"/>
  <c r="T5849" i="2"/>
  <c r="U5849" i="2"/>
  <c r="S5837" i="2"/>
  <c r="U5837" i="2"/>
  <c r="T5813" i="2"/>
  <c r="U5813" i="2"/>
  <c r="T5801" i="2"/>
  <c r="U5801" i="2"/>
  <c r="T5789" i="2"/>
  <c r="U5789" i="2"/>
  <c r="T5765" i="2"/>
  <c r="U5765" i="2"/>
  <c r="T5729" i="2"/>
  <c r="U5729" i="2"/>
  <c r="U5705" i="2"/>
  <c r="T5705" i="2"/>
  <c r="T5681" i="2"/>
  <c r="U5681" i="2"/>
  <c r="T5657" i="2"/>
  <c r="U5657" i="2"/>
  <c r="T5645" i="2"/>
  <c r="U5645" i="2"/>
  <c r="U5597" i="2"/>
  <c r="T5597" i="2"/>
  <c r="T5585" i="2"/>
  <c r="U5585" i="2"/>
  <c r="T5549" i="2"/>
  <c r="U5549" i="2"/>
  <c r="T5513" i="2"/>
  <c r="U5513" i="2"/>
  <c r="T5501" i="2"/>
  <c r="U5501" i="2"/>
  <c r="U5477" i="2"/>
  <c r="T5477" i="2"/>
  <c r="S5465" i="2"/>
  <c r="U5465" i="2"/>
  <c r="T5357" i="2"/>
  <c r="U5357" i="2"/>
  <c r="T5345" i="2"/>
  <c r="U5345" i="2"/>
  <c r="T5333" i="2"/>
  <c r="U5333" i="2"/>
  <c r="S5321" i="2"/>
  <c r="T5321" i="2"/>
  <c r="S5309" i="2"/>
  <c r="T5309" i="2"/>
  <c r="U5309" i="2"/>
  <c r="S5273" i="2"/>
  <c r="U5273" i="2"/>
  <c r="S5249" i="2"/>
  <c r="U5249" i="2"/>
  <c r="T5249" i="2"/>
  <c r="S5237" i="2"/>
  <c r="T5237" i="2"/>
  <c r="T5201" i="2"/>
  <c r="U5201" i="2"/>
  <c r="T5189" i="2"/>
  <c r="U5189" i="2"/>
  <c r="T5129" i="2"/>
  <c r="U5129" i="2"/>
  <c r="T5105" i="2"/>
  <c r="U5105" i="2"/>
  <c r="T5057" i="2"/>
  <c r="U5057" i="2"/>
  <c r="S5021" i="2"/>
  <c r="T5021" i="2"/>
  <c r="S5009" i="2"/>
  <c r="T5009" i="2"/>
  <c r="S4961" i="2"/>
  <c r="U4961" i="2"/>
  <c r="T4961" i="2"/>
  <c r="U4949" i="2"/>
  <c r="T4949" i="2"/>
  <c r="T4901" i="2"/>
  <c r="U4901" i="2"/>
  <c r="S4841" i="2"/>
  <c r="U4841" i="2"/>
  <c r="T4841" i="2"/>
  <c r="T4829" i="2"/>
  <c r="U4829" i="2"/>
  <c r="S4805" i="2"/>
  <c r="T4805" i="2"/>
  <c r="T4757" i="2"/>
  <c r="U4757" i="2"/>
  <c r="S4709" i="2"/>
  <c r="U4709" i="2"/>
  <c r="T4697" i="2"/>
  <c r="U4697" i="2"/>
  <c r="T4685" i="2"/>
  <c r="U4685" i="2"/>
  <c r="S4673" i="2"/>
  <c r="U4673" i="2"/>
  <c r="S4661" i="2"/>
  <c r="T4661" i="2"/>
  <c r="T4625" i="2"/>
  <c r="U4625" i="2"/>
  <c r="T4613" i="2"/>
  <c r="U4613" i="2"/>
  <c r="T4601" i="2"/>
  <c r="U4601" i="2"/>
  <c r="S4553" i="2"/>
  <c r="U4553" i="2"/>
  <c r="T4493" i="2"/>
  <c r="U4493" i="2"/>
  <c r="T4469" i="2"/>
  <c r="U4469" i="2"/>
  <c r="T4361" i="2"/>
  <c r="U4361" i="2"/>
  <c r="T4325" i="2"/>
  <c r="U4325" i="2"/>
  <c r="T4241" i="2"/>
  <c r="U4241" i="2"/>
  <c r="S4229" i="2"/>
  <c r="U4229" i="2"/>
  <c r="T4205" i="2"/>
  <c r="U4205" i="2"/>
  <c r="T4181" i="2"/>
  <c r="U4181" i="2"/>
  <c r="S4157" i="2"/>
  <c r="U4157" i="2"/>
  <c r="S4109" i="2"/>
  <c r="T4109" i="2"/>
  <c r="S4097" i="2"/>
  <c r="T4097" i="2"/>
  <c r="U4097" i="2"/>
  <c r="T4085" i="2"/>
  <c r="U4085" i="2"/>
  <c r="T4049" i="2"/>
  <c r="U4049" i="2"/>
  <c r="S4025" i="2"/>
  <c r="U4025" i="2"/>
  <c r="T4013" i="2"/>
  <c r="U4013" i="2"/>
  <c r="S4001" i="2"/>
  <c r="T4001" i="2"/>
  <c r="U4001" i="2"/>
  <c r="S3989" i="2"/>
  <c r="T3989" i="2"/>
  <c r="T3977" i="2"/>
  <c r="U3977" i="2"/>
  <c r="T3941" i="2"/>
  <c r="U3941" i="2"/>
  <c r="S3869" i="2"/>
  <c r="T3869" i="2"/>
  <c r="U3869" i="2"/>
  <c r="S3857" i="2"/>
  <c r="U3857" i="2"/>
  <c r="S3797" i="2"/>
  <c r="T3797" i="2"/>
  <c r="U3797" i="2"/>
  <c r="T3785" i="2"/>
  <c r="U3785" i="2"/>
  <c r="S3773" i="2"/>
  <c r="T3773" i="2"/>
  <c r="T3713" i="2"/>
  <c r="U3713" i="2"/>
  <c r="S3689" i="2"/>
  <c r="U3689" i="2"/>
  <c r="T3689" i="2"/>
  <c r="S3653" i="2"/>
  <c r="T3653" i="2"/>
  <c r="T3641" i="2"/>
  <c r="U3641" i="2"/>
  <c r="T3557" i="2"/>
  <c r="U3557" i="2"/>
  <c r="S3533" i="2"/>
  <c r="T3533" i="2"/>
  <c r="U3533" i="2"/>
  <c r="T3509" i="2"/>
  <c r="U3509" i="2"/>
  <c r="U3461" i="2"/>
  <c r="T3461" i="2"/>
  <c r="T3413" i="2"/>
  <c r="U3413" i="2"/>
  <c r="U3389" i="2"/>
  <c r="T3389" i="2"/>
  <c r="T3329" i="2"/>
  <c r="U3329" i="2"/>
  <c r="S3305" i="2"/>
  <c r="U3305" i="2"/>
  <c r="T3305" i="2"/>
  <c r="S3293" i="2"/>
  <c r="T3293" i="2"/>
  <c r="S3257" i="2"/>
  <c r="U3257" i="2"/>
  <c r="T3257" i="2"/>
  <c r="T3245" i="2"/>
  <c r="U3245" i="2"/>
  <c r="T3221" i="2"/>
  <c r="U3221" i="2"/>
  <c r="T3209" i="2"/>
  <c r="U3209" i="2"/>
  <c r="T3185" i="2"/>
  <c r="U3185" i="2"/>
  <c r="T3173" i="2"/>
  <c r="U3173" i="2"/>
  <c r="T3149" i="2"/>
  <c r="U3149" i="2"/>
  <c r="S3137" i="2"/>
  <c r="T3137" i="2"/>
  <c r="T3125" i="2"/>
  <c r="U3125" i="2"/>
  <c r="S3101" i="2"/>
  <c r="U3101" i="2"/>
  <c r="S3053" i="2"/>
  <c r="U3053" i="2"/>
  <c r="T3041" i="2"/>
  <c r="U3041" i="2"/>
  <c r="S3017" i="2"/>
  <c r="U3017" i="2"/>
  <c r="S2969" i="2"/>
  <c r="T2969" i="2"/>
  <c r="U2969" i="2"/>
  <c r="T2945" i="2"/>
  <c r="U2945" i="2"/>
  <c r="T2933" i="2"/>
  <c r="U2933" i="2"/>
  <c r="T2921" i="2"/>
  <c r="U2921" i="2"/>
  <c r="S2873" i="2"/>
  <c r="T2873" i="2"/>
  <c r="T2861" i="2"/>
  <c r="U2861" i="2"/>
  <c r="S2789" i="2"/>
  <c r="U2789" i="2"/>
  <c r="T2789" i="2"/>
  <c r="T2777" i="2"/>
  <c r="U2777" i="2"/>
  <c r="S2765" i="2"/>
  <c r="T2765" i="2"/>
  <c r="T2741" i="2"/>
  <c r="U2741" i="2"/>
  <c r="T2729" i="2"/>
  <c r="U2729" i="2"/>
  <c r="S2669" i="2"/>
  <c r="T2669" i="2"/>
  <c r="U2669" i="2"/>
  <c r="U2645" i="2"/>
  <c r="T2645" i="2"/>
  <c r="T2609" i="2"/>
  <c r="U2609" i="2"/>
  <c r="T2597" i="2"/>
  <c r="U2597" i="2"/>
  <c r="T2585" i="2"/>
  <c r="U2585" i="2"/>
  <c r="U2573" i="2"/>
  <c r="T2573" i="2"/>
  <c r="T2549" i="2"/>
  <c r="U2549" i="2"/>
  <c r="T2537" i="2"/>
  <c r="U2537" i="2"/>
  <c r="S2525" i="2"/>
  <c r="U2525" i="2"/>
  <c r="S2477" i="2"/>
  <c r="U2477" i="2"/>
  <c r="U2465" i="2"/>
  <c r="T2465" i="2"/>
  <c r="T2453" i="2"/>
  <c r="U2453" i="2"/>
  <c r="S2441" i="2"/>
  <c r="T2441" i="2"/>
  <c r="S2405" i="2"/>
  <c r="U2405" i="2"/>
  <c r="T2405" i="2"/>
  <c r="T2381" i="2"/>
  <c r="U2381" i="2"/>
  <c r="T2345" i="2"/>
  <c r="U2345" i="2"/>
  <c r="T2333" i="2"/>
  <c r="U2333" i="2"/>
  <c r="U2297" i="2"/>
  <c r="T2297" i="2"/>
  <c r="T2285" i="2"/>
  <c r="U2285" i="2"/>
  <c r="S2273" i="2"/>
  <c r="U2273" i="2"/>
  <c r="S2249" i="2"/>
  <c r="U2249" i="2"/>
  <c r="S2237" i="2"/>
  <c r="U2237" i="2"/>
  <c r="T2213" i="2"/>
  <c r="U2213" i="2"/>
  <c r="T2201" i="2"/>
  <c r="U2201" i="2"/>
  <c r="T2189" i="2"/>
  <c r="U2189" i="2"/>
  <c r="T2153" i="2"/>
  <c r="U2153" i="2"/>
  <c r="T2141" i="2"/>
  <c r="U2141" i="2"/>
  <c r="S2129" i="2"/>
  <c r="U2129" i="2"/>
  <c r="T2069" i="2"/>
  <c r="U2069" i="2"/>
  <c r="T2045" i="2"/>
  <c r="U2045" i="2"/>
  <c r="T2021" i="2"/>
  <c r="U2021" i="2"/>
  <c r="T2009" i="2"/>
  <c r="U2009" i="2"/>
  <c r="U1949" i="2"/>
  <c r="T1949" i="2"/>
  <c r="T1937" i="2"/>
  <c r="U1937" i="2"/>
  <c r="T1913" i="2"/>
  <c r="U1913" i="2"/>
  <c r="T1889" i="2"/>
  <c r="U1889" i="2"/>
  <c r="S1865" i="2"/>
  <c r="T1865" i="2"/>
  <c r="T1853" i="2"/>
  <c r="U1853" i="2"/>
  <c r="T1829" i="2"/>
  <c r="U1829" i="2"/>
  <c r="T1817" i="2"/>
  <c r="U1817" i="2"/>
  <c r="T1793" i="2"/>
  <c r="U1793" i="2"/>
  <c r="T1757" i="2"/>
  <c r="U1757" i="2"/>
  <c r="T1733" i="2"/>
  <c r="U1733" i="2"/>
  <c r="T1721" i="2"/>
  <c r="U1721" i="2"/>
  <c r="T1709" i="2"/>
  <c r="U1709" i="2"/>
  <c r="T1685" i="2"/>
  <c r="U1685" i="2"/>
  <c r="S1637" i="2"/>
  <c r="U1637" i="2"/>
  <c r="S1589" i="2"/>
  <c r="T1589" i="2"/>
  <c r="T1577" i="2"/>
  <c r="U1577" i="2"/>
  <c r="T1553" i="2"/>
  <c r="U1553" i="2"/>
  <c r="U1541" i="2"/>
  <c r="T1541" i="2"/>
  <c r="T1529" i="2"/>
  <c r="U1529" i="2"/>
  <c r="T1469" i="2"/>
  <c r="U1469" i="2"/>
  <c r="T1457" i="2"/>
  <c r="U1457" i="2"/>
  <c r="T1445" i="2"/>
  <c r="U1445" i="2"/>
  <c r="T1421" i="2"/>
  <c r="U1421" i="2"/>
  <c r="T1397" i="2"/>
  <c r="U1397" i="2"/>
  <c r="T1373" i="2"/>
  <c r="U1373" i="2"/>
  <c r="T1337" i="2"/>
  <c r="U1337" i="2"/>
  <c r="T1325" i="2"/>
  <c r="U1325" i="2"/>
  <c r="T1313" i="2"/>
  <c r="U1313" i="2"/>
  <c r="T1277" i="2"/>
  <c r="U1277" i="2"/>
  <c r="T1265" i="2"/>
  <c r="U1265" i="2"/>
  <c r="U1241" i="2"/>
  <c r="T1241" i="2"/>
  <c r="T1181" i="2"/>
  <c r="U1181" i="2"/>
  <c r="T1157" i="2"/>
  <c r="U1157" i="2"/>
  <c r="T1145" i="2"/>
  <c r="U1145" i="2"/>
  <c r="T1121" i="2"/>
  <c r="U1121" i="2"/>
  <c r="T1109" i="2"/>
  <c r="U1109" i="2"/>
  <c r="U1097" i="2"/>
  <c r="T1097" i="2"/>
  <c r="T1049" i="2"/>
  <c r="U1049" i="2"/>
  <c r="T1013" i="2"/>
  <c r="U1013" i="2"/>
  <c r="T989" i="2"/>
  <c r="U989" i="2"/>
  <c r="T965" i="2"/>
  <c r="U965" i="2"/>
  <c r="T953" i="2"/>
  <c r="U953" i="2"/>
  <c r="T941" i="2"/>
  <c r="U941" i="2"/>
  <c r="T929" i="2"/>
  <c r="U929" i="2"/>
  <c r="T917" i="2"/>
  <c r="U917" i="2"/>
  <c r="T905" i="2"/>
  <c r="U905" i="2"/>
  <c r="T893" i="2"/>
  <c r="U893" i="2"/>
  <c r="T845" i="2"/>
  <c r="U845" i="2"/>
  <c r="T821" i="2"/>
  <c r="U821" i="2"/>
  <c r="T797" i="2"/>
  <c r="U797" i="2"/>
  <c r="T773" i="2"/>
  <c r="U773" i="2"/>
  <c r="T749" i="2"/>
  <c r="U749" i="2"/>
  <c r="T737" i="2"/>
  <c r="U737" i="2"/>
  <c r="T725" i="2"/>
  <c r="U725" i="2"/>
  <c r="U713" i="2"/>
  <c r="T713" i="2"/>
  <c r="T701" i="2"/>
  <c r="U701" i="2"/>
  <c r="T665" i="2"/>
  <c r="U665" i="2"/>
  <c r="T629" i="2"/>
  <c r="U629" i="2"/>
  <c r="T617" i="2"/>
  <c r="U617" i="2"/>
  <c r="T605" i="2"/>
  <c r="U605" i="2"/>
  <c r="T569" i="2"/>
  <c r="U569" i="2"/>
  <c r="U545" i="2"/>
  <c r="T545" i="2"/>
  <c r="S533" i="2"/>
  <c r="U533" i="2"/>
  <c r="T533" i="2"/>
  <c r="T521" i="2"/>
  <c r="U521" i="2"/>
  <c r="T509" i="2"/>
  <c r="U509" i="2"/>
  <c r="T485" i="2"/>
  <c r="U485" i="2"/>
  <c r="T437" i="2"/>
  <c r="U437" i="2"/>
  <c r="T413" i="2"/>
  <c r="U413" i="2"/>
  <c r="T401" i="2"/>
  <c r="U401" i="2"/>
  <c r="T365" i="2"/>
  <c r="U365" i="2"/>
  <c r="T341" i="2"/>
  <c r="U341" i="2"/>
  <c r="T305" i="2"/>
  <c r="U305" i="2"/>
  <c r="T269" i="2"/>
  <c r="U269" i="2"/>
  <c r="T257" i="2"/>
  <c r="U257" i="2"/>
  <c r="T245" i="2"/>
  <c r="U245" i="2"/>
  <c r="T161" i="2"/>
  <c r="U161" i="2"/>
  <c r="T137" i="2"/>
  <c r="U137" i="2"/>
  <c r="T125" i="2"/>
  <c r="U125" i="2"/>
  <c r="T113" i="2"/>
  <c r="U113" i="2"/>
  <c r="T89" i="2"/>
  <c r="U89" i="2"/>
  <c r="T77" i="2"/>
  <c r="U77" i="2"/>
  <c r="T65" i="2"/>
  <c r="U65" i="2"/>
  <c r="T53" i="2"/>
  <c r="U53" i="2"/>
  <c r="T17" i="2"/>
  <c r="U17" i="2"/>
  <c r="T5" i="2"/>
  <c r="U5" i="2"/>
  <c r="T5273" i="2"/>
  <c r="T5033" i="2"/>
  <c r="T4505" i="2"/>
  <c r="T4193" i="2"/>
  <c r="T4025" i="2"/>
  <c r="T3365" i="2"/>
  <c r="T2993" i="2"/>
  <c r="T2753" i="2"/>
  <c r="T1805" i="2"/>
  <c r="T1301" i="2"/>
  <c r="T1014" i="2"/>
  <c r="T702" i="2"/>
  <c r="T402" i="2"/>
  <c r="T270" i="2"/>
  <c r="T126" i="2"/>
  <c r="U5237" i="2"/>
  <c r="U4721" i="2"/>
  <c r="U4661" i="2"/>
  <c r="U4145" i="2"/>
  <c r="U4109" i="2"/>
  <c r="U2441" i="2"/>
  <c r="U2190" i="2"/>
  <c r="U2105" i="2"/>
  <c r="U1085" i="2"/>
  <c r="U641" i="2"/>
  <c r="U221" i="2"/>
  <c r="S9532" i="2"/>
  <c r="U9532" i="2"/>
  <c r="S9376" i="2"/>
  <c r="U9376" i="2"/>
  <c r="S9100" i="2"/>
  <c r="U9100" i="2"/>
  <c r="S9088" i="2"/>
  <c r="U9088" i="2"/>
  <c r="S8956" i="2"/>
  <c r="U8956" i="2"/>
  <c r="S8944" i="2"/>
  <c r="U8944" i="2"/>
  <c r="S8932" i="2"/>
  <c r="T8932" i="2"/>
  <c r="S8608" i="2"/>
  <c r="U8608" i="2"/>
  <c r="S8536" i="2"/>
  <c r="U8536" i="2"/>
  <c r="R8452" i="2"/>
  <c r="U8452" i="2"/>
  <c r="S8152" i="2"/>
  <c r="U8152" i="2"/>
  <c r="S8068" i="2"/>
  <c r="T8068" i="2"/>
  <c r="S7924" i="2"/>
  <c r="U7924" i="2"/>
  <c r="R6508" i="2"/>
  <c r="U6508" i="2"/>
  <c r="S6424" i="2"/>
  <c r="U6424" i="2"/>
  <c r="S6376" i="2"/>
  <c r="T6376" i="2"/>
  <c r="S6280" i="2"/>
  <c r="T6280" i="2"/>
  <c r="U6280" i="2"/>
  <c r="R6052" i="2"/>
  <c r="U6052" i="2"/>
  <c r="S6040" i="2"/>
  <c r="T6040" i="2"/>
  <c r="T5776" i="2"/>
  <c r="U5776" i="2"/>
  <c r="T5728" i="2"/>
  <c r="U5728" i="2"/>
  <c r="T5656" i="2"/>
  <c r="U5656" i="2"/>
  <c r="T5632" i="2"/>
  <c r="U5632" i="2"/>
  <c r="T5572" i="2"/>
  <c r="U5572" i="2"/>
  <c r="S5380" i="2"/>
  <c r="T5380" i="2"/>
  <c r="T5356" i="2"/>
  <c r="U5356" i="2"/>
  <c r="T5344" i="2"/>
  <c r="U5344" i="2"/>
  <c r="T5200" i="2"/>
  <c r="U5200" i="2"/>
  <c r="S5104" i="2"/>
  <c r="U5104" i="2"/>
  <c r="T5104" i="2"/>
  <c r="T5044" i="2"/>
  <c r="U5044" i="2"/>
  <c r="S5020" i="2"/>
  <c r="U5020" i="2"/>
  <c r="T4900" i="2"/>
  <c r="U4900" i="2"/>
  <c r="T4744" i="2"/>
  <c r="U4744" i="2"/>
  <c r="S4504" i="2"/>
  <c r="U4504" i="2"/>
  <c r="S4360" i="2"/>
  <c r="U4360" i="2"/>
  <c r="T4360" i="2"/>
  <c r="T4288" i="2"/>
  <c r="U4288" i="2"/>
  <c r="T4204" i="2"/>
  <c r="U4204" i="2"/>
  <c r="T4180" i="2"/>
  <c r="U4180" i="2"/>
  <c r="T4132" i="2"/>
  <c r="U4132" i="2"/>
  <c r="S4120" i="2"/>
  <c r="U4120" i="2"/>
  <c r="T4084" i="2"/>
  <c r="U4084" i="2"/>
  <c r="T4024" i="2"/>
  <c r="U4024" i="2"/>
  <c r="S3796" i="2"/>
  <c r="T3796" i="2"/>
  <c r="T3760" i="2"/>
  <c r="U3760" i="2"/>
  <c r="S3688" i="2"/>
  <c r="U3688" i="2"/>
  <c r="T3664" i="2"/>
  <c r="U3664" i="2"/>
  <c r="S3652" i="2"/>
  <c r="U3652" i="2"/>
  <c r="T3628" i="2"/>
  <c r="U3628" i="2"/>
  <c r="S3532" i="2"/>
  <c r="T3532" i="2"/>
  <c r="T3448" i="2"/>
  <c r="U3448" i="2"/>
  <c r="T3400" i="2"/>
  <c r="U3400" i="2"/>
  <c r="S3208" i="2"/>
  <c r="T3208" i="2"/>
  <c r="T3028" i="2"/>
  <c r="U3028" i="2"/>
  <c r="S3016" i="2"/>
  <c r="U3016" i="2"/>
  <c r="T3016" i="2"/>
  <c r="S2932" i="2"/>
  <c r="U2932" i="2"/>
  <c r="T2932" i="2"/>
  <c r="S2788" i="2"/>
  <c r="T2788" i="2"/>
  <c r="T2764" i="2"/>
  <c r="U2764" i="2"/>
  <c r="U2608" i="2"/>
  <c r="T2608" i="2"/>
  <c r="T2404" i="2"/>
  <c r="U2404" i="2"/>
  <c r="T2380" i="2"/>
  <c r="U2380" i="2"/>
  <c r="T2272" i="2"/>
  <c r="U2272" i="2"/>
  <c r="T2188" i="2"/>
  <c r="U2188" i="2"/>
  <c r="T2152" i="2"/>
  <c r="U2152" i="2"/>
  <c r="T2140" i="2"/>
  <c r="U2140" i="2"/>
  <c r="T2104" i="2"/>
  <c r="U2104" i="2"/>
  <c r="T1984" i="2"/>
  <c r="U1984" i="2"/>
  <c r="T1948" i="2"/>
  <c r="U1948" i="2"/>
  <c r="T1936" i="2"/>
  <c r="U1936" i="2"/>
  <c r="T1864" i="2"/>
  <c r="U1864" i="2"/>
  <c r="T1852" i="2"/>
  <c r="U1852" i="2"/>
  <c r="T1768" i="2"/>
  <c r="U1768" i="2"/>
  <c r="T1756" i="2"/>
  <c r="U1756" i="2"/>
  <c r="T1744" i="2"/>
  <c r="U1744" i="2"/>
  <c r="T1732" i="2"/>
  <c r="U1732" i="2"/>
  <c r="T1720" i="2"/>
  <c r="U1720" i="2"/>
  <c r="T1708" i="2"/>
  <c r="U1708" i="2"/>
  <c r="T1612" i="2"/>
  <c r="U1612" i="2"/>
  <c r="T1588" i="2"/>
  <c r="U1588" i="2"/>
  <c r="T1564" i="2"/>
  <c r="U1564" i="2"/>
  <c r="T1540" i="2"/>
  <c r="U1540" i="2"/>
  <c r="T1516" i="2"/>
  <c r="U1516" i="2"/>
  <c r="T1492" i="2"/>
  <c r="U1492" i="2"/>
  <c r="T1468" i="2"/>
  <c r="U1468" i="2"/>
  <c r="T1444" i="2"/>
  <c r="U1444" i="2"/>
  <c r="T1420" i="2"/>
  <c r="U1420" i="2"/>
  <c r="T1396" i="2"/>
  <c r="U1396" i="2"/>
  <c r="T1372" i="2"/>
  <c r="U1372" i="2"/>
  <c r="T1312" i="2"/>
  <c r="U1312" i="2"/>
  <c r="T1300" i="2"/>
  <c r="U1300" i="2"/>
  <c r="T1288" i="2"/>
  <c r="U1288" i="2"/>
  <c r="T1264" i="2"/>
  <c r="U1264" i="2"/>
  <c r="T1240" i="2"/>
  <c r="U1240" i="2"/>
  <c r="T1216" i="2"/>
  <c r="U1216" i="2"/>
  <c r="T1180" i="2"/>
  <c r="U1180" i="2"/>
  <c r="T1168" i="2"/>
  <c r="U1168" i="2"/>
  <c r="T1144" i="2"/>
  <c r="U1144" i="2"/>
  <c r="T1120" i="2"/>
  <c r="U1120" i="2"/>
  <c r="T1096" i="2"/>
  <c r="U1096" i="2"/>
  <c r="T1060" i="2"/>
  <c r="U1060" i="2"/>
  <c r="T1024" i="2"/>
  <c r="U1024" i="2"/>
  <c r="T952" i="2"/>
  <c r="U952" i="2"/>
  <c r="T940" i="2"/>
  <c r="U940" i="2"/>
  <c r="U868" i="2"/>
  <c r="T868" i="2"/>
  <c r="T496" i="2"/>
  <c r="U496" i="2"/>
  <c r="T9148" i="2"/>
  <c r="T8980" i="2"/>
  <c r="T8956" i="2"/>
  <c r="T7924" i="2"/>
  <c r="T7336" i="2"/>
  <c r="T7168" i="2"/>
  <c r="T6724" i="2"/>
  <c r="T3616" i="2"/>
  <c r="T2884" i="2"/>
  <c r="T1036" i="2"/>
  <c r="T844" i="2"/>
  <c r="U9208" i="2"/>
  <c r="U9160" i="2"/>
  <c r="U8176" i="2"/>
  <c r="U7816" i="2"/>
  <c r="U7336" i="2"/>
  <c r="U6976" i="2"/>
  <c r="U6172" i="2"/>
  <c r="U6136" i="2"/>
  <c r="U5860" i="2"/>
  <c r="U5212" i="2"/>
  <c r="U4924" i="2"/>
  <c r="U4720" i="2"/>
  <c r="U4636" i="2"/>
  <c r="U4276" i="2"/>
  <c r="U3736" i="2"/>
  <c r="S9375" i="2"/>
  <c r="U9375" i="2"/>
  <c r="T9231" i="2"/>
  <c r="U9231" i="2"/>
  <c r="S9111" i="2"/>
  <c r="T9111" i="2"/>
  <c r="S8823" i="2"/>
  <c r="U8823" i="2"/>
  <c r="T8787" i="2"/>
  <c r="U8787" i="2"/>
  <c r="S8751" i="2"/>
  <c r="U8751" i="2"/>
  <c r="T8355" i="2"/>
  <c r="U8355" i="2"/>
  <c r="R8307" i="2"/>
  <c r="T8307" i="2"/>
  <c r="S8223" i="2"/>
  <c r="U8223" i="2"/>
  <c r="R8151" i="2"/>
  <c r="T8151" i="2"/>
  <c r="U8151" i="2"/>
  <c r="R7995" i="2"/>
  <c r="U7995" i="2"/>
  <c r="T7779" i="2"/>
  <c r="U7779" i="2"/>
  <c r="S7767" i="2"/>
  <c r="U7767" i="2"/>
  <c r="S7683" i="2"/>
  <c r="T7683" i="2"/>
  <c r="S7623" i="2"/>
  <c r="U7623" i="2"/>
  <c r="S7551" i="2"/>
  <c r="U7551" i="2"/>
  <c r="T7347" i="2"/>
  <c r="U7347" i="2"/>
  <c r="R7323" i="2"/>
  <c r="U7323" i="2"/>
  <c r="S7095" i="2"/>
  <c r="U7095" i="2"/>
  <c r="S6999" i="2"/>
  <c r="T6999" i="2"/>
  <c r="R6951" i="2"/>
  <c r="T6951" i="2"/>
  <c r="U6951" i="2"/>
  <c r="T6771" i="2"/>
  <c r="U6771" i="2"/>
  <c r="R6651" i="2"/>
  <c r="U6651" i="2"/>
  <c r="S6267" i="2"/>
  <c r="U6267" i="2"/>
  <c r="T6195" i="2"/>
  <c r="U6195" i="2"/>
  <c r="R5967" i="2"/>
  <c r="T5967" i="2"/>
  <c r="U5967" i="2"/>
  <c r="T5763" i="2"/>
  <c r="U5763" i="2"/>
  <c r="T5715" i="2"/>
  <c r="U5715" i="2"/>
  <c r="U5583" i="2"/>
  <c r="T5583" i="2"/>
  <c r="T5499" i="2"/>
  <c r="S5499" i="2"/>
  <c r="U5499" i="2"/>
  <c r="U5475" i="2"/>
  <c r="R5475" i="2"/>
  <c r="T5379" i="2"/>
  <c r="U5379" i="2"/>
  <c r="T5343" i="2"/>
  <c r="U5343" i="2"/>
  <c r="T5271" i="2"/>
  <c r="U5271" i="2"/>
  <c r="S5151" i="2"/>
  <c r="T5151" i="2"/>
  <c r="T5019" i="2"/>
  <c r="U5019" i="2"/>
  <c r="T4971" i="2"/>
  <c r="U4971" i="2"/>
  <c r="T4899" i="2"/>
  <c r="U4899" i="2"/>
  <c r="T4887" i="2"/>
  <c r="U4887" i="2"/>
  <c r="T4755" i="2"/>
  <c r="U4755" i="2"/>
  <c r="T4743" i="2"/>
  <c r="U4743" i="2"/>
  <c r="S4731" i="2"/>
  <c r="T4731" i="2"/>
  <c r="U4659" i="2"/>
  <c r="T4659" i="2"/>
  <c r="T4587" i="2"/>
  <c r="U4587" i="2"/>
  <c r="T4575" i="2"/>
  <c r="U4575" i="2"/>
  <c r="U4539" i="2"/>
  <c r="T4539" i="2"/>
  <c r="S4515" i="2"/>
  <c r="U4515" i="2"/>
  <c r="T4299" i="2"/>
  <c r="U4299" i="2"/>
  <c r="T4023" i="2"/>
  <c r="U4023" i="2"/>
  <c r="T3999" i="2"/>
  <c r="U3999" i="2"/>
  <c r="T3915" i="2"/>
  <c r="U3915" i="2"/>
  <c r="T3903" i="2"/>
  <c r="U3903" i="2"/>
  <c r="T3867" i="2"/>
  <c r="U3867" i="2"/>
  <c r="T3699" i="2"/>
  <c r="U3699" i="2"/>
  <c r="T3615" i="2"/>
  <c r="U3615" i="2"/>
  <c r="T3519" i="2"/>
  <c r="U3519" i="2"/>
  <c r="T3471" i="2"/>
  <c r="U3471" i="2"/>
  <c r="T3447" i="2"/>
  <c r="U3447" i="2"/>
  <c r="T3351" i="2"/>
  <c r="U3351" i="2"/>
  <c r="T3327" i="2"/>
  <c r="U3327" i="2"/>
  <c r="T3291" i="2"/>
  <c r="U3291" i="2"/>
  <c r="U3147" i="2"/>
  <c r="T3147" i="2"/>
  <c r="T2979" i="2"/>
  <c r="U2979" i="2"/>
  <c r="T2799" i="2"/>
  <c r="U2799" i="2"/>
  <c r="T2715" i="2"/>
  <c r="U2715" i="2"/>
  <c r="T2691" i="2"/>
  <c r="U2691" i="2"/>
  <c r="T2607" i="2"/>
  <c r="U2607" i="2"/>
  <c r="T2571" i="2"/>
  <c r="U2571" i="2"/>
  <c r="R2547" i="2"/>
  <c r="U2547" i="2"/>
  <c r="T2499" i="2"/>
  <c r="U2499" i="2"/>
  <c r="R2259" i="2"/>
  <c r="U2259" i="2"/>
  <c r="T2259" i="2"/>
  <c r="T2043" i="2"/>
  <c r="U2043" i="2"/>
  <c r="T2031" i="2"/>
  <c r="U2031" i="2"/>
  <c r="T2007" i="2"/>
  <c r="U2007" i="2"/>
  <c r="T1887" i="2"/>
  <c r="U1887" i="2"/>
  <c r="T1863" i="2"/>
  <c r="U1863" i="2"/>
  <c r="R1803" i="2"/>
  <c r="U1803" i="2"/>
  <c r="T1779" i="2"/>
  <c r="U1779" i="2"/>
  <c r="T1671" i="2"/>
  <c r="U1671" i="2"/>
  <c r="S1659" i="2"/>
  <c r="U1659" i="2"/>
  <c r="T1659" i="2"/>
  <c r="T1587" i="2"/>
  <c r="U1587" i="2"/>
  <c r="T1515" i="2"/>
  <c r="U1515" i="2"/>
  <c r="T1455" i="2"/>
  <c r="U1455" i="2"/>
  <c r="T1359" i="2"/>
  <c r="U1359" i="2"/>
  <c r="T1311" i="2"/>
  <c r="U1311" i="2"/>
  <c r="T1287" i="2"/>
  <c r="U1287" i="2"/>
  <c r="T1203" i="2"/>
  <c r="U1203" i="2"/>
  <c r="T1167" i="2"/>
  <c r="U1167" i="2"/>
  <c r="T1035" i="2"/>
  <c r="U1035" i="2"/>
  <c r="T1011" i="2"/>
  <c r="U1011" i="2"/>
  <c r="T987" i="2"/>
  <c r="U987" i="2"/>
  <c r="T963" i="2"/>
  <c r="U963" i="2"/>
  <c r="T951" i="2"/>
  <c r="U951" i="2"/>
  <c r="T927" i="2"/>
  <c r="U927" i="2"/>
  <c r="T915" i="2"/>
  <c r="U915" i="2"/>
  <c r="T903" i="2"/>
  <c r="U903" i="2"/>
  <c r="T891" i="2"/>
  <c r="U891" i="2"/>
  <c r="T879" i="2"/>
  <c r="U879" i="2"/>
  <c r="T867" i="2"/>
  <c r="U867" i="2"/>
  <c r="T855" i="2"/>
  <c r="U855" i="2"/>
  <c r="T843" i="2"/>
  <c r="U843" i="2"/>
  <c r="T831" i="2"/>
  <c r="U831" i="2"/>
  <c r="T819" i="2"/>
  <c r="U819" i="2"/>
  <c r="T807" i="2"/>
  <c r="U807" i="2"/>
  <c r="T795" i="2"/>
  <c r="U795" i="2"/>
  <c r="T783" i="2"/>
  <c r="U783" i="2"/>
  <c r="T771" i="2"/>
  <c r="U771" i="2"/>
  <c r="T759" i="2"/>
  <c r="U759" i="2"/>
  <c r="T735" i="2"/>
  <c r="U735" i="2"/>
  <c r="T435" i="2"/>
  <c r="U435" i="2"/>
  <c r="S7587" i="2"/>
  <c r="S6375" i="2"/>
  <c r="T9544" i="2"/>
  <c r="T8955" i="2"/>
  <c r="T8679" i="2"/>
  <c r="T8464" i="2"/>
  <c r="T7840" i="2"/>
  <c r="T7503" i="2"/>
  <c r="T7468" i="2"/>
  <c r="T7204" i="2"/>
  <c r="T6855" i="2"/>
  <c r="T6532" i="2"/>
  <c r="T5404" i="2"/>
  <c r="T5295" i="2"/>
  <c r="T5020" i="2"/>
  <c r="T2403" i="2"/>
  <c r="T2067" i="2"/>
  <c r="T1839" i="2"/>
  <c r="U9316" i="2"/>
  <c r="U9207" i="2"/>
  <c r="U8860" i="2"/>
  <c r="U8775" i="2"/>
  <c r="U8296" i="2"/>
  <c r="U8260" i="2"/>
  <c r="U7696" i="2"/>
  <c r="U7660" i="2"/>
  <c r="U7611" i="2"/>
  <c r="U7575" i="2"/>
  <c r="U7456" i="2"/>
  <c r="U7420" i="2"/>
  <c r="U7335" i="2"/>
  <c r="U7096" i="2"/>
  <c r="U7011" i="2"/>
  <c r="U6735" i="2"/>
  <c r="U6616" i="2"/>
  <c r="U6171" i="2"/>
  <c r="U6135" i="2"/>
  <c r="U6016" i="2"/>
  <c r="U5644" i="2"/>
  <c r="U4492" i="2"/>
  <c r="U4407" i="2"/>
  <c r="U4072" i="2"/>
  <c r="U3735" i="2"/>
  <c r="U3532" i="2"/>
  <c r="U3376" i="2"/>
  <c r="U2475" i="2"/>
  <c r="U1827" i="2"/>
  <c r="R9506" i="2"/>
  <c r="U9506" i="2"/>
  <c r="S9494" i="2"/>
  <c r="U9494" i="2"/>
  <c r="Q9350" i="2"/>
  <c r="U9350" i="2"/>
  <c r="S9206" i="2"/>
  <c r="U9206" i="2"/>
  <c r="T9074" i="2"/>
  <c r="U9074" i="2"/>
  <c r="S9062" i="2"/>
  <c r="T9062" i="2"/>
  <c r="U9062" i="2"/>
  <c r="S8918" i="2"/>
  <c r="U8918" i="2"/>
  <c r="S8738" i="2"/>
  <c r="U8738" i="2"/>
  <c r="S8666" i="2"/>
  <c r="U8666" i="2"/>
  <c r="T8630" i="2"/>
  <c r="U8630" i="2"/>
  <c r="S8594" i="2"/>
  <c r="U8594" i="2"/>
  <c r="T8486" i="2"/>
  <c r="U8486" i="2"/>
  <c r="R8366" i="2"/>
  <c r="U8366" i="2"/>
  <c r="R8222" i="2"/>
  <c r="U8222" i="2"/>
  <c r="S8066" i="2"/>
  <c r="U8066" i="2"/>
  <c r="S7910" i="2"/>
  <c r="U7910" i="2"/>
  <c r="S7694" i="2"/>
  <c r="U7694" i="2"/>
  <c r="U7622" i="2"/>
  <c r="S7622" i="2"/>
  <c r="T7610" i="2"/>
  <c r="U7610" i="2"/>
  <c r="S7538" i="2"/>
  <c r="U7538" i="2"/>
  <c r="T7478" i="2"/>
  <c r="U7478" i="2"/>
  <c r="T7466" i="2"/>
  <c r="U7466" i="2"/>
  <c r="S7454" i="2"/>
  <c r="T7454" i="2"/>
  <c r="S7394" i="2"/>
  <c r="U7394" i="2"/>
  <c r="S7382" i="2"/>
  <c r="T7382" i="2"/>
  <c r="T7334" i="2"/>
  <c r="U7334" i="2"/>
  <c r="T7310" i="2"/>
  <c r="U7310" i="2"/>
  <c r="S7238" i="2"/>
  <c r="U7238" i="2"/>
  <c r="T7238" i="2"/>
  <c r="T7190" i="2"/>
  <c r="U7190" i="2"/>
  <c r="S7166" i="2"/>
  <c r="U7166" i="2"/>
  <c r="S6938" i="2"/>
  <c r="U6938" i="2"/>
  <c r="T6902" i="2"/>
  <c r="U6902" i="2"/>
  <c r="S6878" i="2"/>
  <c r="T6878" i="2"/>
  <c r="T6866" i="2"/>
  <c r="U6866" i="2"/>
  <c r="U6794" i="2"/>
  <c r="T6794" i="2"/>
  <c r="T6758" i="2"/>
  <c r="U6758" i="2"/>
  <c r="T6710" i="2"/>
  <c r="U6710" i="2"/>
  <c r="R6686" i="2"/>
  <c r="S6686" i="2"/>
  <c r="S6662" i="2"/>
  <c r="T6662" i="2"/>
  <c r="T6614" i="2"/>
  <c r="U6614" i="2"/>
  <c r="S6578" i="2"/>
  <c r="T6578" i="2"/>
  <c r="R6566" i="2"/>
  <c r="U6566" i="2"/>
  <c r="U6494" i="2"/>
  <c r="T6494" i="2"/>
  <c r="T6470" i="2"/>
  <c r="U6470" i="2"/>
  <c r="R6398" i="2"/>
  <c r="T6398" i="2"/>
  <c r="T6326" i="2"/>
  <c r="U6326" i="2"/>
  <c r="T6266" i="2"/>
  <c r="U6266" i="2"/>
  <c r="T6182" i="2"/>
  <c r="U6182" i="2"/>
  <c r="T6110" i="2"/>
  <c r="U6110" i="2"/>
  <c r="R6050" i="2"/>
  <c r="T6050" i="2"/>
  <c r="T6038" i="2"/>
  <c r="U6038" i="2"/>
  <c r="T5894" i="2"/>
  <c r="U5894" i="2"/>
  <c r="S5822" i="2"/>
  <c r="T5822" i="2"/>
  <c r="T5786" i="2"/>
  <c r="U5786" i="2"/>
  <c r="T5750" i="2"/>
  <c r="U5750" i="2"/>
  <c r="S5738" i="2"/>
  <c r="U5738" i="2"/>
  <c r="T5642" i="2"/>
  <c r="U5642" i="2"/>
  <c r="T5606" i="2"/>
  <c r="U5606" i="2"/>
  <c r="T5558" i="2"/>
  <c r="U5558" i="2"/>
  <c r="R5534" i="2"/>
  <c r="U5534" i="2"/>
  <c r="T5486" i="2"/>
  <c r="U5486" i="2"/>
  <c r="T5462" i="2"/>
  <c r="U5462" i="2"/>
  <c r="T5342" i="2"/>
  <c r="U5342" i="2"/>
  <c r="T5318" i="2"/>
  <c r="U5318" i="2"/>
  <c r="R5294" i="2"/>
  <c r="U5294" i="2"/>
  <c r="T5186" i="2"/>
  <c r="U5186" i="2"/>
  <c r="T5174" i="2"/>
  <c r="U5174" i="2"/>
  <c r="T5138" i="2"/>
  <c r="U5138" i="2"/>
  <c r="T5114" i="2"/>
  <c r="U5114" i="2"/>
  <c r="T5042" i="2"/>
  <c r="U5042" i="2"/>
  <c r="T4934" i="2"/>
  <c r="U4934" i="2"/>
  <c r="R4898" i="2"/>
  <c r="U4898" i="2"/>
  <c r="T4886" i="2"/>
  <c r="U4886" i="2"/>
  <c r="T4814" i="2"/>
  <c r="U4814" i="2"/>
  <c r="T4742" i="2"/>
  <c r="U4742" i="2"/>
  <c r="T4730" i="2"/>
  <c r="U4730" i="2"/>
  <c r="S4706" i="2"/>
  <c r="T4706" i="2"/>
  <c r="T4694" i="2"/>
  <c r="U4694" i="2"/>
  <c r="T4658" i="2"/>
  <c r="U4658" i="2"/>
  <c r="T4598" i="2"/>
  <c r="U4598" i="2"/>
  <c r="T4586" i="2"/>
  <c r="U4586" i="2"/>
  <c r="R4538" i="2"/>
  <c r="U4538" i="2"/>
  <c r="T4538" i="2"/>
  <c r="T4514" i="2"/>
  <c r="U4514" i="2"/>
  <c r="T4454" i="2"/>
  <c r="U4454" i="2"/>
  <c r="T4430" i="2"/>
  <c r="U4430" i="2"/>
  <c r="S4418" i="2"/>
  <c r="U4418" i="2"/>
  <c r="T4382" i="2"/>
  <c r="U4382" i="2"/>
  <c r="T4370" i="2"/>
  <c r="U4370" i="2"/>
  <c r="T4334" i="2"/>
  <c r="U4334" i="2"/>
  <c r="T4274" i="2"/>
  <c r="U4274" i="2"/>
  <c r="U4250" i="2"/>
  <c r="T4250" i="2"/>
  <c r="T4226" i="2"/>
  <c r="U4226" i="2"/>
  <c r="T4214" i="2"/>
  <c r="U4214" i="2"/>
  <c r="T4178" i="2"/>
  <c r="U4178" i="2"/>
  <c r="T4142" i="2"/>
  <c r="U4142" i="2"/>
  <c r="T4118" i="2"/>
  <c r="U4118" i="2"/>
  <c r="T4070" i="2"/>
  <c r="U4070" i="2"/>
  <c r="T4034" i="2"/>
  <c r="U4034" i="2"/>
  <c r="T3962" i="2"/>
  <c r="U3962" i="2"/>
  <c r="U3950" i="2"/>
  <c r="T3950" i="2"/>
  <c r="T3914" i="2"/>
  <c r="U3914" i="2"/>
  <c r="T3842" i="2"/>
  <c r="U3842" i="2"/>
  <c r="T3818" i="2"/>
  <c r="U3818" i="2"/>
  <c r="T3782" i="2"/>
  <c r="U3782" i="2"/>
  <c r="T3770" i="2"/>
  <c r="U3770" i="2"/>
  <c r="T3758" i="2"/>
  <c r="U3758" i="2"/>
  <c r="T3746" i="2"/>
  <c r="U3746" i="2"/>
  <c r="T3650" i="2"/>
  <c r="U3650" i="2"/>
  <c r="T3602" i="2"/>
  <c r="U3602" i="2"/>
  <c r="T3542" i="2"/>
  <c r="U3542" i="2"/>
  <c r="U3482" i="2"/>
  <c r="T3482" i="2"/>
  <c r="T3470" i="2"/>
  <c r="U3470" i="2"/>
  <c r="T3386" i="2"/>
  <c r="U3386" i="2"/>
  <c r="T3242" i="2"/>
  <c r="U3242" i="2"/>
  <c r="T3230" i="2"/>
  <c r="U3230" i="2"/>
  <c r="T3182" i="2"/>
  <c r="U3182" i="2"/>
  <c r="U3146" i="2"/>
  <c r="T3146" i="2"/>
  <c r="T3110" i="2"/>
  <c r="U3110" i="2"/>
  <c r="T3074" i="2"/>
  <c r="U3074" i="2"/>
  <c r="T3026" i="2"/>
  <c r="U3026" i="2"/>
  <c r="T3014" i="2"/>
  <c r="U3014" i="2"/>
  <c r="T2978" i="2"/>
  <c r="U2978" i="2"/>
  <c r="T2942" i="2"/>
  <c r="U2942" i="2"/>
  <c r="T2882" i="2"/>
  <c r="U2882" i="2"/>
  <c r="T2810" i="2"/>
  <c r="U2810" i="2"/>
  <c r="T2762" i="2"/>
  <c r="U2762" i="2"/>
  <c r="U2726" i="2"/>
  <c r="T2726" i="2"/>
  <c r="T2714" i="2"/>
  <c r="U2714" i="2"/>
  <c r="T2690" i="2"/>
  <c r="U2690" i="2"/>
  <c r="T2642" i="2"/>
  <c r="U2642" i="2"/>
  <c r="T2606" i="2"/>
  <c r="U2606" i="2"/>
  <c r="T2594" i="2"/>
  <c r="U2594" i="2"/>
  <c r="T2558" i="2"/>
  <c r="U2558" i="2"/>
  <c r="T2486" i="2"/>
  <c r="U2486" i="2"/>
  <c r="T2450" i="2"/>
  <c r="U2450" i="2"/>
  <c r="T2414" i="2"/>
  <c r="U2414" i="2"/>
  <c r="U2402" i="2"/>
  <c r="T2402" i="2"/>
  <c r="T2366" i="2"/>
  <c r="U2366" i="2"/>
  <c r="T2342" i="2"/>
  <c r="U2342" i="2"/>
  <c r="T2306" i="2"/>
  <c r="U2306" i="2"/>
  <c r="T2258" i="2"/>
  <c r="U2258" i="2"/>
  <c r="T2198" i="2"/>
  <c r="U2198" i="2"/>
  <c r="T2186" i="2"/>
  <c r="U2186" i="2"/>
  <c r="T2174" i="2"/>
  <c r="U2174" i="2"/>
  <c r="T2162" i="2"/>
  <c r="U2162" i="2"/>
  <c r="T2150" i="2"/>
  <c r="U2150" i="2"/>
  <c r="T2138" i="2"/>
  <c r="U2138" i="2"/>
  <c r="T2102" i="2"/>
  <c r="U2102" i="2"/>
  <c r="T2090" i="2"/>
  <c r="U2090" i="2"/>
  <c r="T2042" i="2"/>
  <c r="U2042" i="2"/>
  <c r="T2018" i="2"/>
  <c r="U2018" i="2"/>
  <c r="T1994" i="2"/>
  <c r="U1994" i="2"/>
  <c r="T1982" i="2"/>
  <c r="U1982" i="2"/>
  <c r="T1970" i="2"/>
  <c r="U1970" i="2"/>
  <c r="T1958" i="2"/>
  <c r="U1958" i="2"/>
  <c r="T1934" i="2"/>
  <c r="U1934" i="2"/>
  <c r="T1886" i="2"/>
  <c r="U1886" i="2"/>
  <c r="T1874" i="2"/>
  <c r="U1874" i="2"/>
  <c r="T1862" i="2"/>
  <c r="U1862" i="2"/>
  <c r="T1838" i="2"/>
  <c r="U1838" i="2"/>
  <c r="T1826" i="2"/>
  <c r="U1826" i="2"/>
  <c r="T1814" i="2"/>
  <c r="U1814" i="2"/>
  <c r="S1802" i="2"/>
  <c r="U1802" i="2"/>
  <c r="T1778" i="2"/>
  <c r="U1778" i="2"/>
  <c r="T1766" i="2"/>
  <c r="U1766" i="2"/>
  <c r="T1730" i="2"/>
  <c r="U1730" i="2"/>
  <c r="T1718" i="2"/>
  <c r="U1718" i="2"/>
  <c r="T1670" i="2"/>
  <c r="U1670" i="2"/>
  <c r="T1658" i="2"/>
  <c r="U1658" i="2"/>
  <c r="T1634" i="2"/>
  <c r="U1634" i="2"/>
  <c r="T1622" i="2"/>
  <c r="U1622" i="2"/>
  <c r="T1586" i="2"/>
  <c r="U1586" i="2"/>
  <c r="T1562" i="2"/>
  <c r="U1562" i="2"/>
  <c r="T1514" i="2"/>
  <c r="U1514" i="2"/>
  <c r="T1466" i="2"/>
  <c r="U1466" i="2"/>
  <c r="T1430" i="2"/>
  <c r="U1430" i="2"/>
  <c r="T1406" i="2"/>
  <c r="U1406" i="2"/>
  <c r="T1358" i="2"/>
  <c r="U1358" i="2"/>
  <c r="T1346" i="2"/>
  <c r="U1346" i="2"/>
  <c r="T1310" i="2"/>
  <c r="U1310" i="2"/>
  <c r="T1298" i="2"/>
  <c r="U1298" i="2"/>
  <c r="T1250" i="2"/>
  <c r="U1250" i="2"/>
  <c r="T1202" i="2"/>
  <c r="U1202" i="2"/>
  <c r="T1190" i="2"/>
  <c r="U1190" i="2"/>
  <c r="T1154" i="2"/>
  <c r="U1154" i="2"/>
  <c r="T1142" i="2"/>
  <c r="U1142" i="2"/>
  <c r="T1130" i="2"/>
  <c r="U1130" i="2"/>
  <c r="T1046" i="2"/>
  <c r="U1046" i="2"/>
  <c r="T1010" i="2"/>
  <c r="U1010" i="2"/>
  <c r="T986" i="2"/>
  <c r="U986" i="2"/>
  <c r="T974" i="2"/>
  <c r="U974" i="2"/>
  <c r="T962" i="2"/>
  <c r="U962" i="2"/>
  <c r="T950" i="2"/>
  <c r="U950" i="2"/>
  <c r="T938" i="2"/>
  <c r="U938" i="2"/>
  <c r="U926" i="2"/>
  <c r="T926" i="2"/>
  <c r="T914" i="2"/>
  <c r="U914" i="2"/>
  <c r="T902" i="2"/>
  <c r="U902" i="2"/>
  <c r="T890" i="2"/>
  <c r="U890" i="2"/>
  <c r="T878" i="2"/>
  <c r="U878" i="2"/>
  <c r="T866" i="2"/>
  <c r="U866" i="2"/>
  <c r="T854" i="2"/>
  <c r="U854" i="2"/>
  <c r="T830" i="2"/>
  <c r="U830" i="2"/>
  <c r="T818" i="2"/>
  <c r="U818" i="2"/>
  <c r="U794" i="2"/>
  <c r="T794" i="2"/>
  <c r="T782" i="2"/>
  <c r="U782" i="2"/>
  <c r="T746" i="2"/>
  <c r="U746" i="2"/>
  <c r="T734" i="2"/>
  <c r="U734" i="2"/>
  <c r="T722" i="2"/>
  <c r="U722" i="2"/>
  <c r="T710" i="2"/>
  <c r="U710" i="2"/>
  <c r="T698" i="2"/>
  <c r="U698" i="2"/>
  <c r="T674" i="2"/>
  <c r="U674" i="2"/>
  <c r="U662" i="2"/>
  <c r="T662" i="2"/>
  <c r="T650" i="2"/>
  <c r="U650" i="2"/>
  <c r="T626" i="2"/>
  <c r="U626" i="2"/>
  <c r="T614" i="2"/>
  <c r="U614" i="2"/>
  <c r="T602" i="2"/>
  <c r="U602" i="2"/>
  <c r="T590" i="2"/>
  <c r="U590" i="2"/>
  <c r="T578" i="2"/>
  <c r="U578" i="2"/>
  <c r="T566" i="2"/>
  <c r="U566" i="2"/>
  <c r="S554" i="2"/>
  <c r="U554" i="2"/>
  <c r="T554" i="2"/>
  <c r="T542" i="2"/>
  <c r="U542" i="2"/>
  <c r="T530" i="2"/>
  <c r="U530" i="2"/>
  <c r="T518" i="2"/>
  <c r="U518" i="2"/>
  <c r="T506" i="2"/>
  <c r="U506" i="2"/>
  <c r="T482" i="2"/>
  <c r="U482" i="2"/>
  <c r="T470" i="2"/>
  <c r="U470" i="2"/>
  <c r="T458" i="2"/>
  <c r="U458" i="2"/>
  <c r="T446" i="2"/>
  <c r="U446" i="2"/>
  <c r="T434" i="2"/>
  <c r="U434" i="2"/>
  <c r="U410" i="2"/>
  <c r="T410" i="2"/>
  <c r="T386" i="2"/>
  <c r="U386" i="2"/>
  <c r="T374" i="2"/>
  <c r="U374" i="2"/>
  <c r="T350" i="2"/>
  <c r="U350" i="2"/>
  <c r="T338" i="2"/>
  <c r="U338" i="2"/>
  <c r="T326" i="2"/>
  <c r="U326" i="2"/>
  <c r="T314" i="2"/>
  <c r="U314" i="2"/>
  <c r="T302" i="2"/>
  <c r="U302" i="2"/>
  <c r="T290" i="2"/>
  <c r="U290" i="2"/>
  <c r="T278" i="2"/>
  <c r="U278" i="2"/>
  <c r="T266" i="2"/>
  <c r="U266" i="2"/>
  <c r="T254" i="2"/>
  <c r="U254" i="2"/>
  <c r="T242" i="2"/>
  <c r="U242" i="2"/>
  <c r="T230" i="2"/>
  <c r="U230" i="2"/>
  <c r="T206" i="2"/>
  <c r="U206" i="2"/>
  <c r="T182" i="2"/>
  <c r="U182" i="2"/>
  <c r="T170" i="2"/>
  <c r="U170" i="2"/>
  <c r="T146" i="2"/>
  <c r="U146" i="2"/>
  <c r="U134" i="2"/>
  <c r="T134" i="2"/>
  <c r="T122" i="2"/>
  <c r="U122" i="2"/>
  <c r="T98" i="2"/>
  <c r="U98" i="2"/>
  <c r="T86" i="2"/>
  <c r="U86" i="2"/>
  <c r="T74" i="2"/>
  <c r="U74" i="2"/>
  <c r="T62" i="2"/>
  <c r="U62" i="2"/>
  <c r="T50" i="2"/>
  <c r="U50" i="2"/>
  <c r="T38" i="2"/>
  <c r="U38" i="2"/>
  <c r="T14" i="2"/>
  <c r="U14" i="2"/>
  <c r="S9470" i="2"/>
  <c r="S8355" i="2"/>
  <c r="S8043" i="2"/>
  <c r="S7574" i="2"/>
  <c r="S7011" i="2"/>
  <c r="S5607" i="2"/>
  <c r="S5008" i="2"/>
  <c r="T9457" i="2"/>
  <c r="T9352" i="2"/>
  <c r="T9315" i="2"/>
  <c r="T9243" i="2"/>
  <c r="T9112" i="2"/>
  <c r="T9052" i="2"/>
  <c r="T8954" i="2"/>
  <c r="T8846" i="2"/>
  <c r="T8548" i="2"/>
  <c r="T8463" i="2"/>
  <c r="T8140" i="2"/>
  <c r="T7969" i="2"/>
  <c r="T7875" i="2"/>
  <c r="T7839" i="2"/>
  <c r="T7467" i="2"/>
  <c r="T7420" i="2"/>
  <c r="T7384" i="2"/>
  <c r="T7166" i="2"/>
  <c r="T7120" i="2"/>
  <c r="T6854" i="2"/>
  <c r="T6520" i="2"/>
  <c r="T6471" i="2"/>
  <c r="T6328" i="2"/>
  <c r="T6279" i="2"/>
  <c r="T6136" i="2"/>
  <c r="T5703" i="2"/>
  <c r="T5596" i="2"/>
  <c r="T5535" i="2"/>
  <c r="T5476" i="2"/>
  <c r="T5294" i="2"/>
  <c r="T4838" i="2"/>
  <c r="T4779" i="2"/>
  <c r="T4708" i="2"/>
  <c r="T4516" i="2"/>
  <c r="T4372" i="2"/>
  <c r="T4228" i="2"/>
  <c r="T4000" i="2"/>
  <c r="T3940" i="2"/>
  <c r="T3687" i="2"/>
  <c r="T3531" i="2"/>
  <c r="T2967" i="2"/>
  <c r="T2870" i="2"/>
  <c r="T2787" i="2"/>
  <c r="T2644" i="2"/>
  <c r="T2151" i="2"/>
  <c r="T2066" i="2"/>
  <c r="T1527" i="2"/>
  <c r="T1322" i="2"/>
  <c r="T1094" i="2"/>
  <c r="T604" i="2"/>
  <c r="T529" i="2"/>
  <c r="T109" i="2"/>
  <c r="U9518" i="2"/>
  <c r="U9472" i="2"/>
  <c r="U9457" i="2"/>
  <c r="U9424" i="2"/>
  <c r="U9409" i="2"/>
  <c r="U9315" i="2"/>
  <c r="U9110" i="2"/>
  <c r="U9064" i="2"/>
  <c r="U9016" i="2"/>
  <c r="U9001" i="2"/>
  <c r="U8859" i="2"/>
  <c r="U8773" i="2"/>
  <c r="U8619" i="2"/>
  <c r="U8500" i="2"/>
  <c r="U8464" i="2"/>
  <c r="U8378" i="2"/>
  <c r="U8293" i="2"/>
  <c r="U8259" i="2"/>
  <c r="U8174" i="2"/>
  <c r="U8140" i="2"/>
  <c r="U8055" i="2"/>
  <c r="U8019" i="2"/>
  <c r="U7969" i="2"/>
  <c r="U7900" i="2"/>
  <c r="U7814" i="2"/>
  <c r="U7729" i="2"/>
  <c r="U7659" i="2"/>
  <c r="U7540" i="2"/>
  <c r="U7455" i="2"/>
  <c r="U7419" i="2"/>
  <c r="U7369" i="2"/>
  <c r="U7264" i="2"/>
  <c r="U7214" i="2"/>
  <c r="U7179" i="2"/>
  <c r="U7060" i="2"/>
  <c r="U6974" i="2"/>
  <c r="U6940" i="2"/>
  <c r="U6855" i="2"/>
  <c r="U6819" i="2"/>
  <c r="U6615" i="2"/>
  <c r="U6579" i="2"/>
  <c r="U6529" i="2"/>
  <c r="U6493" i="2"/>
  <c r="U6460" i="2"/>
  <c r="U6255" i="2"/>
  <c r="U6170" i="2"/>
  <c r="U6134" i="2"/>
  <c r="U6100" i="2"/>
  <c r="U5929" i="2"/>
  <c r="U5893" i="2"/>
  <c r="U5821" i="2"/>
  <c r="U5800" i="2"/>
  <c r="U5764" i="2"/>
  <c r="U5725" i="2"/>
  <c r="U5703" i="2"/>
  <c r="U5641" i="2"/>
  <c r="U5437" i="2"/>
  <c r="U5210" i="2"/>
  <c r="U5149" i="2"/>
  <c r="U5065" i="2"/>
  <c r="U5006" i="2"/>
  <c r="U4922" i="2"/>
  <c r="U4861" i="2"/>
  <c r="U4839" i="2"/>
  <c r="U4777" i="2"/>
  <c r="U4756" i="2"/>
  <c r="U4696" i="2"/>
  <c r="U4491" i="2"/>
  <c r="U4048" i="2"/>
  <c r="U3889" i="2"/>
  <c r="U3866" i="2"/>
  <c r="U3734" i="2"/>
  <c r="U3710" i="2"/>
  <c r="U3663" i="2"/>
  <c r="U3531" i="2"/>
  <c r="U3375" i="2"/>
  <c r="U3349" i="2"/>
  <c r="U3217" i="2"/>
  <c r="U3193" i="2"/>
  <c r="U3061" i="2"/>
  <c r="U3015" i="2"/>
  <c r="U2859" i="2"/>
  <c r="U2835" i="2"/>
  <c r="U2788" i="2"/>
  <c r="U2667" i="2"/>
  <c r="U2619" i="2"/>
  <c r="U2570" i="2"/>
  <c r="U2546" i="2"/>
  <c r="U2474" i="2"/>
  <c r="U2296" i="2"/>
  <c r="U2224" i="2"/>
  <c r="U1850" i="2"/>
  <c r="U1527" i="2"/>
  <c r="U1419" i="2"/>
  <c r="U1309" i="2"/>
  <c r="U1177" i="2"/>
  <c r="U985" i="2"/>
  <c r="U856" i="2"/>
  <c r="U721" i="2"/>
  <c r="U628" i="2"/>
  <c r="U337" i="2"/>
  <c r="U304" i="2"/>
  <c r="U205" i="2"/>
  <c r="U16" i="2"/>
  <c r="S9484" i="2"/>
  <c r="T9484" i="2"/>
  <c r="S9244" i="2"/>
  <c r="U9244" i="2"/>
  <c r="S9196" i="2"/>
  <c r="T9196" i="2"/>
  <c r="S8908" i="2"/>
  <c r="T8908" i="2"/>
  <c r="S8836" i="2"/>
  <c r="U8836" i="2"/>
  <c r="S8752" i="2"/>
  <c r="U8752" i="2"/>
  <c r="S8680" i="2"/>
  <c r="U8680" i="2"/>
  <c r="S8476" i="2"/>
  <c r="T8476" i="2"/>
  <c r="S8104" i="2"/>
  <c r="T8104" i="2"/>
  <c r="R8008" i="2"/>
  <c r="U8008" i="2"/>
  <c r="S7780" i="2"/>
  <c r="U7780" i="2"/>
  <c r="S7708" i="2"/>
  <c r="U7708" i="2"/>
  <c r="S7636" i="2"/>
  <c r="T7636" i="2"/>
  <c r="S7624" i="2"/>
  <c r="U7624" i="2"/>
  <c r="S7480" i="2"/>
  <c r="T7480" i="2"/>
  <c r="U7480" i="2"/>
  <c r="S7408" i="2"/>
  <c r="U7408" i="2"/>
  <c r="S7324" i="2"/>
  <c r="T7324" i="2"/>
  <c r="U7324" i="2"/>
  <c r="S7252" i="2"/>
  <c r="U7252" i="2"/>
  <c r="S7180" i="2"/>
  <c r="U7180" i="2"/>
  <c r="S7108" i="2"/>
  <c r="U7108" i="2"/>
  <c r="S7024" i="2"/>
  <c r="U7024" i="2"/>
  <c r="S6952" i="2"/>
  <c r="U6952" i="2"/>
  <c r="S6880" i="2"/>
  <c r="U6880" i="2"/>
  <c r="S6808" i="2"/>
  <c r="U6808" i="2"/>
  <c r="S6664" i="2"/>
  <c r="T6664" i="2"/>
  <c r="S6652" i="2"/>
  <c r="U6652" i="2"/>
  <c r="S6256" i="2"/>
  <c r="T6256" i="2"/>
  <c r="R6124" i="2"/>
  <c r="T6124" i="2"/>
  <c r="U6124" i="2"/>
  <c r="T5980" i="2"/>
  <c r="U5980" i="2"/>
  <c r="S5968" i="2"/>
  <c r="T5968" i="2"/>
  <c r="S5896" i="2"/>
  <c r="U5896" i="2"/>
  <c r="U5584" i="2"/>
  <c r="T5584" i="2"/>
  <c r="T5488" i="2"/>
  <c r="U5488" i="2"/>
  <c r="S5284" i="2"/>
  <c r="T5284" i="2"/>
  <c r="S5236" i="2"/>
  <c r="T5236" i="2"/>
  <c r="R5152" i="2"/>
  <c r="T5152" i="2"/>
  <c r="S4984" i="2"/>
  <c r="U4984" i="2"/>
  <c r="S4864" i="2"/>
  <c r="U4864" i="2"/>
  <c r="T4864" i="2"/>
  <c r="S4660" i="2"/>
  <c r="U4660" i="2"/>
  <c r="S4648" i="2"/>
  <c r="T4648" i="2"/>
  <c r="T4600" i="2"/>
  <c r="U4600" i="2"/>
  <c r="S4576" i="2"/>
  <c r="T4576" i="2"/>
  <c r="T4528" i="2"/>
  <c r="U4528" i="2"/>
  <c r="T4384" i="2"/>
  <c r="U4384" i="2"/>
  <c r="T4336" i="2"/>
  <c r="U4336" i="2"/>
  <c r="T4060" i="2"/>
  <c r="U4060" i="2"/>
  <c r="S3988" i="2"/>
  <c r="T3988" i="2"/>
  <c r="U3988" i="2"/>
  <c r="T3976" i="2"/>
  <c r="U3976" i="2"/>
  <c r="T3856" i="2"/>
  <c r="U3856" i="2"/>
  <c r="T3604" i="2"/>
  <c r="U3604" i="2"/>
  <c r="T3352" i="2"/>
  <c r="U3352" i="2"/>
  <c r="T3328" i="2"/>
  <c r="U3328" i="2"/>
  <c r="T3244" i="2"/>
  <c r="U3244" i="2"/>
  <c r="S3184" i="2"/>
  <c r="U3184" i="2"/>
  <c r="T2956" i="2"/>
  <c r="U2956" i="2"/>
  <c r="T2872" i="2"/>
  <c r="U2872" i="2"/>
  <c r="S2848" i="2"/>
  <c r="T2848" i="2"/>
  <c r="U2848" i="2"/>
  <c r="T2776" i="2"/>
  <c r="U2776" i="2"/>
  <c r="S2752" i="2"/>
  <c r="U2752" i="2"/>
  <c r="T2728" i="2"/>
  <c r="U2728" i="2"/>
  <c r="T2620" i="2"/>
  <c r="U2620" i="2"/>
  <c r="T2572" i="2"/>
  <c r="U2572" i="2"/>
  <c r="S2524" i="2"/>
  <c r="T2524" i="2"/>
  <c r="T2476" i="2"/>
  <c r="U2476" i="2"/>
  <c r="S2464" i="2"/>
  <c r="U2464" i="2"/>
  <c r="T2452" i="2"/>
  <c r="U2452" i="2"/>
  <c r="S2392" i="2"/>
  <c r="T2392" i="2"/>
  <c r="T2356" i="2"/>
  <c r="U2356" i="2"/>
  <c r="S2248" i="2"/>
  <c r="U2248" i="2"/>
  <c r="T2212" i="2"/>
  <c r="U2212" i="2"/>
  <c r="T2080" i="2"/>
  <c r="U2080" i="2"/>
  <c r="T2068" i="2"/>
  <c r="U2068" i="2"/>
  <c r="T2044" i="2"/>
  <c r="U2044" i="2"/>
  <c r="T2032" i="2"/>
  <c r="U2032" i="2"/>
  <c r="T2020" i="2"/>
  <c r="U2020" i="2"/>
  <c r="T2008" i="2"/>
  <c r="U2008" i="2"/>
  <c r="T1900" i="2"/>
  <c r="U1900" i="2"/>
  <c r="T1888" i="2"/>
  <c r="U1888" i="2"/>
  <c r="T1828" i="2"/>
  <c r="U1828" i="2"/>
  <c r="T1816" i="2"/>
  <c r="U1816" i="2"/>
  <c r="T1684" i="2"/>
  <c r="U1684" i="2"/>
  <c r="T1672" i="2"/>
  <c r="U1672" i="2"/>
  <c r="T1660" i="2"/>
  <c r="U1660" i="2"/>
  <c r="T1648" i="2"/>
  <c r="U1648" i="2"/>
  <c r="T1624" i="2"/>
  <c r="U1624" i="2"/>
  <c r="T1600" i="2"/>
  <c r="U1600" i="2"/>
  <c r="T1576" i="2"/>
  <c r="U1576" i="2"/>
  <c r="T1552" i="2"/>
  <c r="U1552" i="2"/>
  <c r="T1528" i="2"/>
  <c r="U1528" i="2"/>
  <c r="T1504" i="2"/>
  <c r="U1504" i="2"/>
  <c r="T1480" i="2"/>
  <c r="U1480" i="2"/>
  <c r="T1456" i="2"/>
  <c r="U1456" i="2"/>
  <c r="T1432" i="2"/>
  <c r="U1432" i="2"/>
  <c r="T1408" i="2"/>
  <c r="U1408" i="2"/>
  <c r="T1384" i="2"/>
  <c r="U1384" i="2"/>
  <c r="T1360" i="2"/>
  <c r="U1360" i="2"/>
  <c r="T1348" i="2"/>
  <c r="U1348" i="2"/>
  <c r="T1336" i="2"/>
  <c r="U1336" i="2"/>
  <c r="T1252" i="2"/>
  <c r="U1252" i="2"/>
  <c r="T1228" i="2"/>
  <c r="U1228" i="2"/>
  <c r="T1204" i="2"/>
  <c r="U1204" i="2"/>
  <c r="T1192" i="2"/>
  <c r="U1192" i="2"/>
  <c r="T1156" i="2"/>
  <c r="U1156" i="2"/>
  <c r="T1132" i="2"/>
  <c r="U1132" i="2"/>
  <c r="T1108" i="2"/>
  <c r="U1108" i="2"/>
  <c r="T1012" i="2"/>
  <c r="U1012" i="2"/>
  <c r="U1000" i="2"/>
  <c r="T1000" i="2"/>
  <c r="T820" i="2"/>
  <c r="U820" i="2"/>
  <c r="S772" i="2"/>
  <c r="U772" i="2"/>
  <c r="T760" i="2"/>
  <c r="U760" i="2"/>
  <c r="T736" i="2"/>
  <c r="U736" i="2"/>
  <c r="T724" i="2"/>
  <c r="U724" i="2"/>
  <c r="T712" i="2"/>
  <c r="U712" i="2"/>
  <c r="T700" i="2"/>
  <c r="U700" i="2"/>
  <c r="U664" i="2"/>
  <c r="T664" i="2"/>
  <c r="T640" i="2"/>
  <c r="U640" i="2"/>
  <c r="T592" i="2"/>
  <c r="U592" i="2"/>
  <c r="T580" i="2"/>
  <c r="U580" i="2"/>
  <c r="T568" i="2"/>
  <c r="U568" i="2"/>
  <c r="T520" i="2"/>
  <c r="U520" i="2"/>
  <c r="T508" i="2"/>
  <c r="U508" i="2"/>
  <c r="T460" i="2"/>
  <c r="U460" i="2"/>
  <c r="T436" i="2"/>
  <c r="U436" i="2"/>
  <c r="U412" i="2"/>
  <c r="T412" i="2"/>
  <c r="S400" i="2"/>
  <c r="U400" i="2"/>
  <c r="S364" i="2"/>
  <c r="U364" i="2"/>
  <c r="T232" i="2"/>
  <c r="U232" i="2"/>
  <c r="T220" i="2"/>
  <c r="U220" i="2"/>
  <c r="T208" i="2"/>
  <c r="U208" i="2"/>
  <c r="T196" i="2"/>
  <c r="U196" i="2"/>
  <c r="T172" i="2"/>
  <c r="U172" i="2"/>
  <c r="U148" i="2"/>
  <c r="T148" i="2"/>
  <c r="T76" i="2"/>
  <c r="U76" i="2"/>
  <c r="T64" i="2"/>
  <c r="U64" i="2"/>
  <c r="T52" i="2"/>
  <c r="U52" i="2"/>
  <c r="T4" i="2"/>
  <c r="U4" i="2"/>
  <c r="T8848" i="2"/>
  <c r="T8680" i="2"/>
  <c r="T8632" i="2"/>
  <c r="T6856" i="2"/>
  <c r="T6772" i="2"/>
  <c r="T6676" i="2"/>
  <c r="T6340" i="2"/>
  <c r="T5188" i="2"/>
  <c r="U9112" i="2"/>
  <c r="U8776" i="2"/>
  <c r="U8416" i="2"/>
  <c r="U7612" i="2"/>
  <c r="U6772" i="2"/>
  <c r="U6736" i="2"/>
  <c r="U6376" i="2"/>
  <c r="U5296" i="2"/>
  <c r="U5008" i="2"/>
  <c r="U4432" i="2"/>
  <c r="U4408" i="2"/>
  <c r="U4252" i="2"/>
  <c r="U3580" i="2"/>
  <c r="U3040" i="2"/>
  <c r="U2524" i="2"/>
  <c r="U892" i="2"/>
  <c r="U472" i="2"/>
  <c r="U244" i="2"/>
  <c r="S9519" i="2"/>
  <c r="U9519" i="2"/>
  <c r="S8991" i="2"/>
  <c r="T8991" i="2"/>
  <c r="S8943" i="2"/>
  <c r="U8943" i="2"/>
  <c r="T8523" i="2"/>
  <c r="U8523" i="2"/>
  <c r="R8379" i="2"/>
  <c r="S8379" i="2"/>
  <c r="U8379" i="2"/>
  <c r="S8079" i="2"/>
  <c r="U8079" i="2"/>
  <c r="T8067" i="2"/>
  <c r="U8067" i="2"/>
  <c r="S8067" i="2"/>
  <c r="S7527" i="2"/>
  <c r="T7527" i="2"/>
  <c r="S7251" i="2"/>
  <c r="U7251" i="2"/>
  <c r="S7167" i="2"/>
  <c r="U7167" i="2"/>
  <c r="R7023" i="2"/>
  <c r="U7023" i="2"/>
  <c r="T6915" i="2"/>
  <c r="U6915" i="2"/>
  <c r="R6843" i="2"/>
  <c r="T6843" i="2"/>
  <c r="S6495" i="2"/>
  <c r="U6495" i="2"/>
  <c r="S6423" i="2"/>
  <c r="U6423" i="2"/>
  <c r="T6339" i="2"/>
  <c r="U6339" i="2"/>
  <c r="Q6207" i="2"/>
  <c r="T6207" i="2"/>
  <c r="S6039" i="2"/>
  <c r="U6039" i="2"/>
  <c r="T5907" i="2"/>
  <c r="U5907" i="2"/>
  <c r="S5895" i="2"/>
  <c r="U5895" i="2"/>
  <c r="T5871" i="2"/>
  <c r="U5871" i="2"/>
  <c r="S5799" i="2"/>
  <c r="U5799" i="2"/>
  <c r="T5643" i="2"/>
  <c r="U5643" i="2"/>
  <c r="T5619" i="2"/>
  <c r="U5619" i="2"/>
  <c r="R5595" i="2"/>
  <c r="T5595" i="2"/>
  <c r="T5571" i="2"/>
  <c r="U5571" i="2"/>
  <c r="S5463" i="2"/>
  <c r="T5463" i="2"/>
  <c r="S5427" i="2"/>
  <c r="T5427" i="2"/>
  <c r="T5199" i="2"/>
  <c r="U5199" i="2"/>
  <c r="T5187" i="2"/>
  <c r="U5187" i="2"/>
  <c r="T5115" i="2"/>
  <c r="U5115" i="2"/>
  <c r="S5103" i="2"/>
  <c r="T5103" i="2"/>
  <c r="S5067" i="2"/>
  <c r="T5067" i="2"/>
  <c r="T5043" i="2"/>
  <c r="U5043" i="2"/>
  <c r="T4815" i="2"/>
  <c r="U4815" i="2"/>
  <c r="S4623" i="2"/>
  <c r="U4623" i="2"/>
  <c r="T4419" i="2"/>
  <c r="U4419" i="2"/>
  <c r="T4335" i="2"/>
  <c r="U4335" i="2"/>
  <c r="T4227" i="2"/>
  <c r="U4227" i="2"/>
  <c r="T4191" i="2"/>
  <c r="U4191" i="2"/>
  <c r="T4179" i="2"/>
  <c r="U4179" i="2"/>
  <c r="U4119" i="2"/>
  <c r="T4119" i="2"/>
  <c r="T4047" i="2"/>
  <c r="U4047" i="2"/>
  <c r="T3927" i="2"/>
  <c r="U3927" i="2"/>
  <c r="T3711" i="2"/>
  <c r="U3711" i="2"/>
  <c r="T3627" i="2"/>
  <c r="U3627" i="2"/>
  <c r="T3603" i="2"/>
  <c r="U3603" i="2"/>
  <c r="R3591" i="2"/>
  <c r="S3591" i="2"/>
  <c r="T3591" i="2"/>
  <c r="T3555" i="2"/>
  <c r="U3555" i="2"/>
  <c r="S3423" i="2"/>
  <c r="T3423" i="2"/>
  <c r="T3399" i="2"/>
  <c r="U3399" i="2"/>
  <c r="T3039" i="2"/>
  <c r="U3039" i="2"/>
  <c r="T2895" i="2"/>
  <c r="U2895" i="2"/>
  <c r="S2883" i="2"/>
  <c r="U2883" i="2"/>
  <c r="T2751" i="2"/>
  <c r="U2751" i="2"/>
  <c r="U2727" i="2"/>
  <c r="T2727" i="2"/>
  <c r="T2643" i="2"/>
  <c r="U2643" i="2"/>
  <c r="T2415" i="2"/>
  <c r="U2415" i="2"/>
  <c r="T2367" i="2"/>
  <c r="U2367" i="2"/>
  <c r="T2343" i="2"/>
  <c r="U2343" i="2"/>
  <c r="T2319" i="2"/>
  <c r="U2319" i="2"/>
  <c r="T2271" i="2"/>
  <c r="U2271" i="2"/>
  <c r="T2247" i="2"/>
  <c r="U2247" i="2"/>
  <c r="T2175" i="2"/>
  <c r="U2175" i="2"/>
  <c r="S2163" i="2"/>
  <c r="T2163" i="2"/>
  <c r="T2139" i="2"/>
  <c r="U2139" i="2"/>
  <c r="T2115" i="2"/>
  <c r="U2115" i="2"/>
  <c r="S2103" i="2"/>
  <c r="T2103" i="2"/>
  <c r="T1971" i="2"/>
  <c r="U1971" i="2"/>
  <c r="U1947" i="2"/>
  <c r="T1947" i="2"/>
  <c r="T1935" i="2"/>
  <c r="U1935" i="2"/>
  <c r="T1815" i="2"/>
  <c r="U1815" i="2"/>
  <c r="U1791" i="2"/>
  <c r="T1791" i="2"/>
  <c r="T1743" i="2"/>
  <c r="U1743" i="2"/>
  <c r="T1623" i="2"/>
  <c r="U1623" i="2"/>
  <c r="T1599" i="2"/>
  <c r="U1599" i="2"/>
  <c r="T1467" i="2"/>
  <c r="U1467" i="2"/>
  <c r="T1275" i="2"/>
  <c r="U1275" i="2"/>
  <c r="T1215" i="2"/>
  <c r="U1215" i="2"/>
  <c r="T1155" i="2"/>
  <c r="U1155" i="2"/>
  <c r="T1143" i="2"/>
  <c r="U1143" i="2"/>
  <c r="T1047" i="2"/>
  <c r="U1047" i="2"/>
  <c r="T1023" i="2"/>
  <c r="U1023" i="2"/>
  <c r="T999" i="2"/>
  <c r="U999" i="2"/>
  <c r="T975" i="2"/>
  <c r="U975" i="2"/>
  <c r="T939" i="2"/>
  <c r="U939" i="2"/>
  <c r="T723" i="2"/>
  <c r="U723" i="2"/>
  <c r="T711" i="2"/>
  <c r="U711" i="2"/>
  <c r="T699" i="2"/>
  <c r="U699" i="2"/>
  <c r="T687" i="2"/>
  <c r="U687" i="2"/>
  <c r="T675" i="2"/>
  <c r="U675" i="2"/>
  <c r="T663" i="2"/>
  <c r="U663" i="2"/>
  <c r="T651" i="2"/>
  <c r="U651" i="2"/>
  <c r="T639" i="2"/>
  <c r="U639" i="2"/>
  <c r="T627" i="2"/>
  <c r="U627" i="2"/>
  <c r="T615" i="2"/>
  <c r="U615" i="2"/>
  <c r="T603" i="2"/>
  <c r="U603" i="2"/>
  <c r="T591" i="2"/>
  <c r="U591" i="2"/>
  <c r="T579" i="2"/>
  <c r="U579" i="2"/>
  <c r="T567" i="2"/>
  <c r="U567" i="2"/>
  <c r="T555" i="2"/>
  <c r="U555" i="2"/>
  <c r="T543" i="2"/>
  <c r="U543" i="2"/>
  <c r="T531" i="2"/>
  <c r="U531" i="2"/>
  <c r="T519" i="2"/>
  <c r="U519" i="2"/>
  <c r="T507" i="2"/>
  <c r="U507" i="2"/>
  <c r="T495" i="2"/>
  <c r="U495" i="2"/>
  <c r="T483" i="2"/>
  <c r="U483" i="2"/>
  <c r="T471" i="2"/>
  <c r="U471" i="2"/>
  <c r="T459" i="2"/>
  <c r="U459" i="2"/>
  <c r="T447" i="2"/>
  <c r="U447" i="2"/>
  <c r="T423" i="2"/>
  <c r="U423" i="2"/>
  <c r="T411" i="2"/>
  <c r="U411" i="2"/>
  <c r="T399" i="2"/>
  <c r="U399" i="2"/>
  <c r="T387" i="2"/>
  <c r="U387" i="2"/>
  <c r="T375" i="2"/>
  <c r="U375" i="2"/>
  <c r="T363" i="2"/>
  <c r="U363" i="2"/>
  <c r="T351" i="2"/>
  <c r="U351" i="2"/>
  <c r="T339" i="2"/>
  <c r="U339" i="2"/>
  <c r="T327" i="2"/>
  <c r="U327" i="2"/>
  <c r="T315" i="2"/>
  <c r="U315" i="2"/>
  <c r="T303" i="2"/>
  <c r="U303" i="2"/>
  <c r="T291" i="2"/>
  <c r="U291" i="2"/>
  <c r="T279" i="2"/>
  <c r="U279" i="2"/>
  <c r="T267" i="2"/>
  <c r="U267" i="2"/>
  <c r="T255" i="2"/>
  <c r="U255" i="2"/>
  <c r="T243" i="2"/>
  <c r="U243" i="2"/>
  <c r="T231" i="2"/>
  <c r="U231" i="2"/>
  <c r="T219" i="2"/>
  <c r="U219" i="2"/>
  <c r="T207" i="2"/>
  <c r="U207" i="2"/>
  <c r="T195" i="2"/>
  <c r="U195" i="2"/>
  <c r="T183" i="2"/>
  <c r="U183" i="2"/>
  <c r="T171" i="2"/>
  <c r="U171" i="2"/>
  <c r="T159" i="2"/>
  <c r="U159" i="2"/>
  <c r="T147" i="2"/>
  <c r="U147" i="2"/>
  <c r="T135" i="2"/>
  <c r="U135" i="2"/>
  <c r="T123" i="2"/>
  <c r="U123" i="2"/>
  <c r="T111" i="2"/>
  <c r="U111" i="2"/>
  <c r="T99" i="2"/>
  <c r="U99" i="2"/>
  <c r="T87" i="2"/>
  <c r="U87" i="2"/>
  <c r="T75" i="2"/>
  <c r="U75" i="2"/>
  <c r="T63" i="2"/>
  <c r="U63" i="2"/>
  <c r="T51" i="2"/>
  <c r="U51" i="2"/>
  <c r="T39" i="2"/>
  <c r="U39" i="2"/>
  <c r="T27" i="2"/>
  <c r="U27" i="2"/>
  <c r="T15" i="2"/>
  <c r="U15" i="2"/>
  <c r="T3" i="2"/>
  <c r="U3" i="2"/>
  <c r="Q7996" i="2"/>
  <c r="S5703" i="2"/>
  <c r="S4432" i="2"/>
  <c r="T9520" i="2"/>
  <c r="T8511" i="2"/>
  <c r="T8428" i="2"/>
  <c r="T8271" i="2"/>
  <c r="T7791" i="2"/>
  <c r="T7335" i="2"/>
  <c r="T7167" i="2"/>
  <c r="T6892" i="2"/>
  <c r="T6723" i="2"/>
  <c r="T6580" i="2"/>
  <c r="T6472" i="2"/>
  <c r="T6232" i="2"/>
  <c r="T5704" i="2"/>
  <c r="T4840" i="2"/>
  <c r="T4780" i="2"/>
  <c r="T4660" i="2"/>
  <c r="T3951" i="2"/>
  <c r="T3688" i="2"/>
  <c r="T3460" i="2"/>
  <c r="U9364" i="2"/>
  <c r="U9159" i="2"/>
  <c r="U9111" i="2"/>
  <c r="U8908" i="2"/>
  <c r="U8655" i="2"/>
  <c r="U8620" i="2"/>
  <c r="U8415" i="2"/>
  <c r="U8020" i="2"/>
  <c r="U7815" i="2"/>
  <c r="U7215" i="2"/>
  <c r="U6975" i="2"/>
  <c r="U6856" i="2"/>
  <c r="U6820" i="2"/>
  <c r="U6375" i="2"/>
  <c r="U5859" i="2"/>
  <c r="U5211" i="2"/>
  <c r="U5007" i="2"/>
  <c r="U4780" i="2"/>
  <c r="U4275" i="2"/>
  <c r="U4228" i="2"/>
  <c r="U3891" i="2"/>
  <c r="U2860" i="2"/>
  <c r="U1719" i="2"/>
  <c r="U988" i="2"/>
  <c r="U340" i="2"/>
  <c r="U112" i="2"/>
  <c r="T2" i="2"/>
  <c r="U2" i="2"/>
  <c r="T9481" i="2"/>
  <c r="U9481" i="2"/>
  <c r="T9349" i="2"/>
  <c r="U9349" i="2"/>
  <c r="S9337" i="2"/>
  <c r="U9337" i="2"/>
  <c r="S9289" i="2"/>
  <c r="T9289" i="2"/>
  <c r="T9205" i="2"/>
  <c r="U9205" i="2"/>
  <c r="S9049" i="2"/>
  <c r="U9049" i="2"/>
  <c r="T8917" i="2"/>
  <c r="U8917" i="2"/>
  <c r="T8581" i="2"/>
  <c r="U8581" i="2"/>
  <c r="Q8569" i="2"/>
  <c r="T8569" i="2"/>
  <c r="T8473" i="2"/>
  <c r="U8473" i="2"/>
  <c r="T8365" i="2"/>
  <c r="U8365" i="2"/>
  <c r="T8329" i="2"/>
  <c r="U8329" i="2"/>
  <c r="S8281" i="2"/>
  <c r="U8281" i="2"/>
  <c r="T8209" i="2"/>
  <c r="U8209" i="2"/>
  <c r="T8041" i="2"/>
  <c r="U8041" i="2"/>
  <c r="T7897" i="2"/>
  <c r="U7897" i="2"/>
  <c r="S7837" i="2"/>
  <c r="T7837" i="2"/>
  <c r="U7837" i="2"/>
  <c r="T7765" i="2"/>
  <c r="U7765" i="2"/>
  <c r="T7465" i="2"/>
  <c r="U7465" i="2"/>
  <c r="T7453" i="2"/>
  <c r="U7453" i="2"/>
  <c r="T7381" i="2"/>
  <c r="U7381" i="2"/>
  <c r="T7237" i="2"/>
  <c r="U7237" i="2"/>
  <c r="T7177" i="2"/>
  <c r="U7177" i="2"/>
  <c r="T7081" i="2"/>
  <c r="U7081" i="2"/>
  <c r="T7033" i="2"/>
  <c r="U7033" i="2"/>
  <c r="T6889" i="2"/>
  <c r="U6889" i="2"/>
  <c r="T6853" i="2"/>
  <c r="U6853" i="2"/>
  <c r="T6781" i="2"/>
  <c r="U6781" i="2"/>
  <c r="T6709" i="2"/>
  <c r="U6709" i="2"/>
  <c r="T6601" i="2"/>
  <c r="U6601" i="2"/>
  <c r="S6553" i="2"/>
  <c r="U6553" i="2"/>
  <c r="S6481" i="2"/>
  <c r="U6481" i="2"/>
  <c r="T6457" i="2"/>
  <c r="U6457" i="2"/>
  <c r="T6313" i="2"/>
  <c r="U6313" i="2"/>
  <c r="T6253" i="2"/>
  <c r="U6253" i="2"/>
  <c r="T6181" i="2"/>
  <c r="U6181" i="2"/>
  <c r="T6169" i="2"/>
  <c r="U6169" i="2"/>
  <c r="S6109" i="2"/>
  <c r="U6109" i="2"/>
  <c r="S6037" i="2"/>
  <c r="U6037" i="2"/>
  <c r="T6025" i="2"/>
  <c r="U6025" i="2"/>
  <c r="T5881" i="2"/>
  <c r="U5881" i="2"/>
  <c r="T5857" i="2"/>
  <c r="U5857" i="2"/>
  <c r="T5833" i="2"/>
  <c r="U5833" i="2"/>
  <c r="T5785" i="2"/>
  <c r="U5785" i="2"/>
  <c r="T5701" i="2"/>
  <c r="U5701" i="2"/>
  <c r="T5689" i="2"/>
  <c r="U5689" i="2"/>
  <c r="T5653" i="2"/>
  <c r="U5653" i="2"/>
  <c r="T5629" i="2"/>
  <c r="U5629" i="2"/>
  <c r="T5593" i="2"/>
  <c r="U5593" i="2"/>
  <c r="T5557" i="2"/>
  <c r="U5557" i="2"/>
  <c r="T5533" i="2"/>
  <c r="U5533" i="2"/>
  <c r="T5497" i="2"/>
  <c r="U5497" i="2"/>
  <c r="T5449" i="2"/>
  <c r="U5449" i="2"/>
  <c r="T5413" i="2"/>
  <c r="U5413" i="2"/>
  <c r="T5401" i="2"/>
  <c r="U5401" i="2"/>
  <c r="T5305" i="2"/>
  <c r="U5305" i="2"/>
  <c r="T5185" i="2"/>
  <c r="U5185" i="2"/>
  <c r="T5161" i="2"/>
  <c r="U5161" i="2"/>
  <c r="T5089" i="2"/>
  <c r="U5089" i="2"/>
  <c r="R5053" i="2"/>
  <c r="U5053" i="2"/>
  <c r="T5053" i="2"/>
  <c r="T5017" i="2"/>
  <c r="U5017" i="2"/>
  <c r="T4957" i="2"/>
  <c r="U4957" i="2"/>
  <c r="T4933" i="2"/>
  <c r="U4933" i="2"/>
  <c r="T4885" i="2"/>
  <c r="U4885" i="2"/>
  <c r="T4873" i="2"/>
  <c r="U4873" i="2"/>
  <c r="T4813" i="2"/>
  <c r="U4813" i="2"/>
  <c r="T4729" i="2"/>
  <c r="U4729" i="2"/>
  <c r="T4693" i="2"/>
  <c r="U4693" i="2"/>
  <c r="T4585" i="2"/>
  <c r="U4585" i="2"/>
  <c r="T4573" i="2"/>
  <c r="U4573" i="2"/>
  <c r="T4489" i="2"/>
  <c r="U4489" i="2"/>
  <c r="T4453" i="2"/>
  <c r="U4453" i="2"/>
  <c r="T4429" i="2"/>
  <c r="U4429" i="2"/>
  <c r="T4381" i="2"/>
  <c r="U4381" i="2"/>
  <c r="T4309" i="2"/>
  <c r="U4309" i="2"/>
  <c r="T4285" i="2"/>
  <c r="U4285" i="2"/>
  <c r="T4273" i="2"/>
  <c r="U4273" i="2"/>
  <c r="T4249" i="2"/>
  <c r="U4249" i="2"/>
  <c r="T4225" i="2"/>
  <c r="U4225" i="2"/>
  <c r="T4213" i="2"/>
  <c r="U4213" i="2"/>
  <c r="T4165" i="2"/>
  <c r="U4165" i="2"/>
  <c r="T4117" i="2"/>
  <c r="U4117" i="2"/>
  <c r="T4081" i="2"/>
  <c r="U4081" i="2"/>
  <c r="T4069" i="2"/>
  <c r="U4069" i="2"/>
  <c r="T4045" i="2"/>
  <c r="U4045" i="2"/>
  <c r="T4021" i="2"/>
  <c r="U4021" i="2"/>
  <c r="T4009" i="2"/>
  <c r="U4009" i="2"/>
  <c r="T3985" i="2"/>
  <c r="U3985" i="2"/>
  <c r="T3961" i="2"/>
  <c r="U3961" i="2"/>
  <c r="S3949" i="2"/>
  <c r="T3949" i="2"/>
  <c r="T3913" i="2"/>
  <c r="U3913" i="2"/>
  <c r="T3877" i="2"/>
  <c r="U3877" i="2"/>
  <c r="T3853" i="2"/>
  <c r="U3853" i="2"/>
  <c r="T3781" i="2"/>
  <c r="U3781" i="2"/>
  <c r="T3745" i="2"/>
  <c r="U3745" i="2"/>
  <c r="T3733" i="2"/>
  <c r="U3733" i="2"/>
  <c r="T3697" i="2"/>
  <c r="U3697" i="2"/>
  <c r="T3685" i="2"/>
  <c r="U3685" i="2"/>
  <c r="T3613" i="2"/>
  <c r="U3613" i="2"/>
  <c r="T3589" i="2"/>
  <c r="U3589" i="2"/>
  <c r="T3541" i="2"/>
  <c r="U3541" i="2"/>
  <c r="T3493" i="2"/>
  <c r="U3493" i="2"/>
  <c r="T3433" i="2"/>
  <c r="U3433" i="2"/>
  <c r="T3373" i="2"/>
  <c r="U3373" i="2"/>
  <c r="T3337" i="2"/>
  <c r="U3337" i="2"/>
  <c r="T3313" i="2"/>
  <c r="U3313" i="2"/>
  <c r="T3277" i="2"/>
  <c r="U3277" i="2"/>
  <c r="T3229" i="2"/>
  <c r="U3229" i="2"/>
  <c r="T3181" i="2"/>
  <c r="U3181" i="2"/>
  <c r="T3157" i="2"/>
  <c r="U3157" i="2"/>
  <c r="T3121" i="2"/>
  <c r="U3121" i="2"/>
  <c r="T3073" i="2"/>
  <c r="U3073" i="2"/>
  <c r="T3025" i="2"/>
  <c r="U3025" i="2"/>
  <c r="T3013" i="2"/>
  <c r="U3013" i="2"/>
  <c r="T2977" i="2"/>
  <c r="U2977" i="2"/>
  <c r="T2965" i="2"/>
  <c r="U2965" i="2"/>
  <c r="T2941" i="2"/>
  <c r="U2941" i="2"/>
  <c r="T2917" i="2"/>
  <c r="U2917" i="2"/>
  <c r="T2905" i="2"/>
  <c r="U2905" i="2"/>
  <c r="T2869" i="2"/>
  <c r="U2869" i="2"/>
  <c r="T2809" i="2"/>
  <c r="U2809" i="2"/>
  <c r="T2785" i="2"/>
  <c r="U2785" i="2"/>
  <c r="T2761" i="2"/>
  <c r="U2761" i="2"/>
  <c r="T2713" i="2"/>
  <c r="U2713" i="2"/>
  <c r="T2701" i="2"/>
  <c r="U2701" i="2"/>
  <c r="T2641" i="2"/>
  <c r="U2641" i="2"/>
  <c r="T2581" i="2"/>
  <c r="U2581" i="2"/>
  <c r="T2557" i="2"/>
  <c r="U2557" i="2"/>
  <c r="T2485" i="2"/>
  <c r="U2485" i="2"/>
  <c r="T2437" i="2"/>
  <c r="U2437" i="2"/>
  <c r="T2425" i="2"/>
  <c r="U2425" i="2"/>
  <c r="T2401" i="2"/>
  <c r="U2401" i="2"/>
  <c r="T2341" i="2"/>
  <c r="U2341" i="2"/>
  <c r="T2329" i="2"/>
  <c r="U2329" i="2"/>
  <c r="T2317" i="2"/>
  <c r="U2317" i="2"/>
  <c r="T2281" i="2"/>
  <c r="U2281" i="2"/>
  <c r="T2257" i="2"/>
  <c r="U2257" i="2"/>
  <c r="T2173" i="2"/>
  <c r="U2173" i="2"/>
  <c r="T2149" i="2"/>
  <c r="U2149" i="2"/>
  <c r="T2137" i="2"/>
  <c r="U2137" i="2"/>
  <c r="T2101" i="2"/>
  <c r="U2101" i="2"/>
  <c r="T2065" i="2"/>
  <c r="U2065" i="2"/>
  <c r="T1981" i="2"/>
  <c r="U1981" i="2"/>
  <c r="T1933" i="2"/>
  <c r="U1933" i="2"/>
  <c r="T1861" i="2"/>
  <c r="U1861" i="2"/>
  <c r="T1837" i="2"/>
  <c r="U1837" i="2"/>
  <c r="T1825" i="2"/>
  <c r="U1825" i="2"/>
  <c r="T1801" i="2"/>
  <c r="U1801" i="2"/>
  <c r="T1765" i="2"/>
  <c r="U1765" i="2"/>
  <c r="T1729" i="2"/>
  <c r="U1729" i="2"/>
  <c r="T1717" i="2"/>
  <c r="U1717" i="2"/>
  <c r="T1705" i="2"/>
  <c r="U1705" i="2"/>
  <c r="T1681" i="2"/>
  <c r="U1681" i="2"/>
  <c r="T1669" i="2"/>
  <c r="U1669" i="2"/>
  <c r="T1633" i="2"/>
  <c r="U1633" i="2"/>
  <c r="T1561" i="2"/>
  <c r="U1561" i="2"/>
  <c r="T1549" i="2"/>
  <c r="U1549" i="2"/>
  <c r="T1525" i="2"/>
  <c r="U1525" i="2"/>
  <c r="T1513" i="2"/>
  <c r="U1513" i="2"/>
  <c r="T1501" i="2"/>
  <c r="U1501" i="2"/>
  <c r="T1477" i="2"/>
  <c r="U1477" i="2"/>
  <c r="T1429" i="2"/>
  <c r="U1429" i="2"/>
  <c r="T1405" i="2"/>
  <c r="U1405" i="2"/>
  <c r="T1393" i="2"/>
  <c r="U1393" i="2"/>
  <c r="T1357" i="2"/>
  <c r="U1357" i="2"/>
  <c r="T1345" i="2"/>
  <c r="U1345" i="2"/>
  <c r="T1297" i="2"/>
  <c r="U1297" i="2"/>
  <c r="T1285" i="2"/>
  <c r="U1285" i="2"/>
  <c r="T1273" i="2"/>
  <c r="U1273" i="2"/>
  <c r="T1261" i="2"/>
  <c r="U1261" i="2"/>
  <c r="T1249" i="2"/>
  <c r="U1249" i="2"/>
  <c r="T1201" i="2"/>
  <c r="U1201" i="2"/>
  <c r="T1189" i="2"/>
  <c r="U1189" i="2"/>
  <c r="T1165" i="2"/>
  <c r="U1165" i="2"/>
  <c r="T1141" i="2"/>
  <c r="U1141" i="2"/>
  <c r="T1093" i="2"/>
  <c r="U1093" i="2"/>
  <c r="T997" i="2"/>
  <c r="U997" i="2"/>
  <c r="T961" i="2"/>
  <c r="U961" i="2"/>
  <c r="T949" i="2"/>
  <c r="U949" i="2"/>
  <c r="T925" i="2"/>
  <c r="U925" i="2"/>
  <c r="T877" i="2"/>
  <c r="U877" i="2"/>
  <c r="T865" i="2"/>
  <c r="U865" i="2"/>
  <c r="T829" i="2"/>
  <c r="U829" i="2"/>
  <c r="T817" i="2"/>
  <c r="U817" i="2"/>
  <c r="T793" i="2"/>
  <c r="U793" i="2"/>
  <c r="T769" i="2"/>
  <c r="U769" i="2"/>
  <c r="T757" i="2"/>
  <c r="U757" i="2"/>
  <c r="T733" i="2"/>
  <c r="U733" i="2"/>
  <c r="T709" i="2"/>
  <c r="U709" i="2"/>
  <c r="T697" i="2"/>
  <c r="U697" i="2"/>
  <c r="T613" i="2"/>
  <c r="U613" i="2"/>
  <c r="T601" i="2"/>
  <c r="U601" i="2"/>
  <c r="T565" i="2"/>
  <c r="U565" i="2"/>
  <c r="T553" i="2"/>
  <c r="U553" i="2"/>
  <c r="T517" i="2"/>
  <c r="U517" i="2"/>
  <c r="T505" i="2"/>
  <c r="U505" i="2"/>
  <c r="T493" i="2"/>
  <c r="U493" i="2"/>
  <c r="T457" i="2"/>
  <c r="U457" i="2"/>
  <c r="T433" i="2"/>
  <c r="U433" i="2"/>
  <c r="T409" i="2"/>
  <c r="U409" i="2"/>
  <c r="T397" i="2"/>
  <c r="U397" i="2"/>
  <c r="T385" i="2"/>
  <c r="U385" i="2"/>
  <c r="T349" i="2"/>
  <c r="U349" i="2"/>
  <c r="T277" i="2"/>
  <c r="U277" i="2"/>
  <c r="T253" i="2"/>
  <c r="U253" i="2"/>
  <c r="T229" i="2"/>
  <c r="U229" i="2"/>
  <c r="T193" i="2"/>
  <c r="U193" i="2"/>
  <c r="T169" i="2"/>
  <c r="U169" i="2"/>
  <c r="T157" i="2"/>
  <c r="U157" i="2"/>
  <c r="T145" i="2"/>
  <c r="U145" i="2"/>
  <c r="T121" i="2"/>
  <c r="U121" i="2"/>
  <c r="T97" i="2"/>
  <c r="U97" i="2"/>
  <c r="T73" i="2"/>
  <c r="U73" i="2"/>
  <c r="T61" i="2"/>
  <c r="U61" i="2"/>
  <c r="T37" i="2"/>
  <c r="U37" i="2"/>
  <c r="T25" i="2"/>
  <c r="U25" i="2"/>
  <c r="Q6855" i="2"/>
  <c r="S8354" i="2"/>
  <c r="S6207" i="2"/>
  <c r="S5595" i="2"/>
  <c r="S4947" i="2"/>
  <c r="S4071" i="2"/>
  <c r="T9542" i="2"/>
  <c r="T9518" i="2"/>
  <c r="T9412" i="2"/>
  <c r="T9314" i="2"/>
  <c r="T9242" i="2"/>
  <c r="T9136" i="2"/>
  <c r="T9110" i="2"/>
  <c r="T9014" i="2"/>
  <c r="T8836" i="2"/>
  <c r="T8751" i="2"/>
  <c r="T8620" i="2"/>
  <c r="T8500" i="2"/>
  <c r="T8308" i="2"/>
  <c r="T8139" i="2"/>
  <c r="T8042" i="2"/>
  <c r="T7960" i="2"/>
  <c r="T7838" i="2"/>
  <c r="T7743" i="2"/>
  <c r="T7708" i="2"/>
  <c r="T7419" i="2"/>
  <c r="T7323" i="2"/>
  <c r="T7251" i="2"/>
  <c r="T7192" i="2"/>
  <c r="T6976" i="2"/>
  <c r="T6927" i="2"/>
  <c r="T6712" i="2"/>
  <c r="T6626" i="2"/>
  <c r="T6568" i="2"/>
  <c r="T6519" i="2"/>
  <c r="T6424" i="2"/>
  <c r="T6327" i="2"/>
  <c r="T6278" i="2"/>
  <c r="T5749" i="2"/>
  <c r="T5702" i="2"/>
  <c r="T5534" i="2"/>
  <c r="T5474" i="2"/>
  <c r="T5293" i="2"/>
  <c r="T5235" i="2"/>
  <c r="T5175" i="2"/>
  <c r="T4898" i="2"/>
  <c r="T4778" i="2"/>
  <c r="T4707" i="2"/>
  <c r="T4636" i="2"/>
  <c r="T4371" i="2"/>
  <c r="T4287" i="2"/>
  <c r="T4215" i="2"/>
  <c r="T3939" i="2"/>
  <c r="T3832" i="2"/>
  <c r="T3530" i="2"/>
  <c r="T3446" i="2"/>
  <c r="T3374" i="2"/>
  <c r="T3304" i="2"/>
  <c r="T2464" i="2"/>
  <c r="T1995" i="2"/>
  <c r="T1526" i="2"/>
  <c r="T1321" i="2"/>
  <c r="T1084" i="2"/>
  <c r="T928" i="2"/>
  <c r="T422" i="2"/>
  <c r="T292" i="2"/>
  <c r="T194" i="2"/>
  <c r="U9471" i="2"/>
  <c r="U9314" i="2"/>
  <c r="U9266" i="2"/>
  <c r="U9220" i="2"/>
  <c r="U9172" i="2"/>
  <c r="U9109" i="2"/>
  <c r="U9015" i="2"/>
  <c r="U8858" i="2"/>
  <c r="U8653" i="2"/>
  <c r="U8618" i="2"/>
  <c r="U8584" i="2"/>
  <c r="U8548" i="2"/>
  <c r="U8377" i="2"/>
  <c r="U8344" i="2"/>
  <c r="U8258" i="2"/>
  <c r="U8173" i="2"/>
  <c r="U8053" i="2"/>
  <c r="U7984" i="2"/>
  <c r="U7899" i="2"/>
  <c r="U7777" i="2"/>
  <c r="U7744" i="2"/>
  <c r="U7573" i="2"/>
  <c r="U7503" i="2"/>
  <c r="U7454" i="2"/>
  <c r="U7384" i="2"/>
  <c r="U7299" i="2"/>
  <c r="U7213" i="2"/>
  <c r="U7144" i="2"/>
  <c r="U7058" i="2"/>
  <c r="U6973" i="2"/>
  <c r="U6904" i="2"/>
  <c r="U6663" i="2"/>
  <c r="U6613" i="2"/>
  <c r="U6578" i="2"/>
  <c r="U6544" i="2"/>
  <c r="U6459" i="2"/>
  <c r="U6373" i="2"/>
  <c r="U6304" i="2"/>
  <c r="U6133" i="2"/>
  <c r="U5944" i="2"/>
  <c r="U5798" i="2"/>
  <c r="U5762" i="2"/>
  <c r="U5702" i="2"/>
  <c r="U5680" i="2"/>
  <c r="U5416" i="2"/>
  <c r="U5269" i="2"/>
  <c r="U5126" i="2"/>
  <c r="U5005" i="2"/>
  <c r="U4921" i="2"/>
  <c r="U4754" i="2"/>
  <c r="U4717" i="2"/>
  <c r="U4633" i="2"/>
  <c r="U4612" i="2"/>
  <c r="U4550" i="2"/>
  <c r="U4490" i="2"/>
  <c r="U4466" i="2"/>
  <c r="U4202" i="2"/>
  <c r="U4046" i="2"/>
  <c r="U3865" i="2"/>
  <c r="U3844" i="2"/>
  <c r="U3796" i="2"/>
  <c r="U3709" i="2"/>
  <c r="U3686" i="2"/>
  <c r="U3662" i="2"/>
  <c r="U3530" i="2"/>
  <c r="U3506" i="2"/>
  <c r="U3172" i="2"/>
  <c r="U3124" i="2"/>
  <c r="U2968" i="2"/>
  <c r="U2858" i="2"/>
  <c r="U2834" i="2"/>
  <c r="U2812" i="2"/>
  <c r="U2595" i="2"/>
  <c r="U2545" i="2"/>
  <c r="U2473" i="2"/>
  <c r="U2295" i="2"/>
  <c r="U2223" i="2"/>
  <c r="U1899" i="2"/>
  <c r="U1849" i="2"/>
  <c r="U1526" i="2"/>
  <c r="U1095" i="2"/>
  <c r="U853" i="2"/>
  <c r="U661" i="2"/>
  <c r="U625" i="2"/>
  <c r="U532" i="2"/>
  <c r="U13" i="2"/>
  <c r="T9514" i="2"/>
  <c r="S9514" i="2"/>
  <c r="S9502" i="2"/>
  <c r="T9502" i="2"/>
  <c r="S9490" i="2"/>
  <c r="T9490" i="2"/>
  <c r="S9466" i="2"/>
  <c r="T9466" i="2"/>
  <c r="S9454" i="2"/>
  <c r="T9454" i="2"/>
  <c r="S9430" i="2"/>
  <c r="T9430" i="2"/>
  <c r="R9406" i="2"/>
  <c r="T9406" i="2"/>
  <c r="S9406" i="2"/>
  <c r="R9382" i="2"/>
  <c r="T9382" i="2"/>
  <c r="T9358" i="2"/>
  <c r="S9358" i="2"/>
  <c r="R9346" i="2"/>
  <c r="T9346" i="2"/>
  <c r="S9346" i="2"/>
  <c r="S9334" i="2"/>
  <c r="T9334" i="2"/>
  <c r="T9310" i="2"/>
  <c r="S9310" i="2"/>
  <c r="S9226" i="2"/>
  <c r="T9226" i="2"/>
  <c r="S9202" i="2"/>
  <c r="T9202" i="2"/>
  <c r="S9178" i="2"/>
  <c r="T9178" i="2"/>
  <c r="O9154" i="2"/>
  <c r="T9154" i="2"/>
  <c r="S9130" i="2"/>
  <c r="T9130" i="2"/>
  <c r="S9106" i="2"/>
  <c r="T9106" i="2"/>
  <c r="T9082" i="2"/>
  <c r="S9082" i="2"/>
  <c r="S9070" i="2"/>
  <c r="T9070" i="2"/>
  <c r="S9058" i="2"/>
  <c r="T9058" i="2"/>
  <c r="S9034" i="2"/>
  <c r="T9034" i="2"/>
  <c r="S8938" i="2"/>
  <c r="T8938" i="2"/>
  <c r="R8878" i="2"/>
  <c r="T8878" i="2"/>
  <c r="S8866" i="2"/>
  <c r="T8866" i="2"/>
  <c r="S8854" i="2"/>
  <c r="T8854" i="2"/>
  <c r="S8842" i="2"/>
  <c r="T8842" i="2"/>
  <c r="R8830" i="2"/>
  <c r="T8830" i="2"/>
  <c r="S8806" i="2"/>
  <c r="T8806" i="2"/>
  <c r="S8794" i="2"/>
  <c r="T8794" i="2"/>
  <c r="S8746" i="2"/>
  <c r="T8746" i="2"/>
  <c r="S8722" i="2"/>
  <c r="T8722" i="2"/>
  <c r="R8698" i="2"/>
  <c r="T8698" i="2"/>
  <c r="S8698" i="2"/>
  <c r="S8686" i="2"/>
  <c r="T8686" i="2"/>
  <c r="S8650" i="2"/>
  <c r="T8650" i="2"/>
  <c r="T8638" i="2"/>
  <c r="S8638" i="2"/>
  <c r="R8614" i="2"/>
  <c r="T8614" i="2"/>
  <c r="R8542" i="2"/>
  <c r="T8542" i="2"/>
  <c r="S8542" i="2"/>
  <c r="S8530" i="2"/>
  <c r="T8530" i="2"/>
  <c r="S8506" i="2"/>
  <c r="T8506" i="2"/>
  <c r="S8470" i="2"/>
  <c r="T8470" i="2"/>
  <c r="S8458" i="2"/>
  <c r="T8458" i="2"/>
  <c r="S8434" i="2"/>
  <c r="T8434" i="2"/>
  <c r="S8422" i="2"/>
  <c r="T8422" i="2"/>
  <c r="S8350" i="2"/>
  <c r="T8350" i="2"/>
  <c r="S8326" i="2"/>
  <c r="T8326" i="2"/>
  <c r="S8302" i="2"/>
  <c r="T8302" i="2"/>
  <c r="S8134" i="2"/>
  <c r="T8134" i="2"/>
  <c r="S8038" i="2"/>
  <c r="T8038" i="2"/>
  <c r="S8014" i="2"/>
  <c r="T8014" i="2"/>
  <c r="S7954" i="2"/>
  <c r="T7954" i="2"/>
  <c r="S7894" i="2"/>
  <c r="T7894" i="2"/>
  <c r="S7846" i="2"/>
  <c r="T7846" i="2"/>
  <c r="R7810" i="2"/>
  <c r="T7810" i="2"/>
  <c r="S7798" i="2"/>
  <c r="T7798" i="2"/>
  <c r="S7786" i="2"/>
  <c r="T7786" i="2"/>
  <c r="R7762" i="2"/>
  <c r="T7762" i="2"/>
  <c r="S7750" i="2"/>
  <c r="T7750" i="2"/>
  <c r="S7738" i="2"/>
  <c r="T7738" i="2"/>
  <c r="S7702" i="2"/>
  <c r="T7702" i="2"/>
  <c r="S7678" i="2"/>
  <c r="Q7678" i="2"/>
  <c r="T7678" i="2"/>
  <c r="S7366" i="2"/>
  <c r="T7366" i="2"/>
  <c r="S7282" i="2"/>
  <c r="T7282" i="2"/>
  <c r="R7186" i="2"/>
  <c r="T7186" i="2"/>
  <c r="T7138" i="2"/>
  <c r="S7138" i="2"/>
  <c r="S7078" i="2"/>
  <c r="T7078" i="2"/>
  <c r="S7054" i="2"/>
  <c r="T7054" i="2"/>
  <c r="S6982" i="2"/>
  <c r="T6982" i="2"/>
  <c r="R6970" i="2"/>
  <c r="T6970" i="2"/>
  <c r="S6946" i="2"/>
  <c r="T6946" i="2"/>
  <c r="S6886" i="2"/>
  <c r="T6886" i="2"/>
  <c r="S6862" i="2"/>
  <c r="T6862" i="2"/>
  <c r="S6790" i="2"/>
  <c r="T6790" i="2"/>
  <c r="S6514" i="2"/>
  <c r="T6514" i="2"/>
  <c r="R6430" i="2"/>
  <c r="T6430" i="2"/>
  <c r="S6430" i="2"/>
  <c r="S6406" i="2"/>
  <c r="T6406" i="2"/>
  <c r="R6394" i="2"/>
  <c r="S6394" i="2"/>
  <c r="T6394" i="2"/>
  <c r="S6382" i="2"/>
  <c r="T6382" i="2"/>
  <c r="S6358" i="2"/>
  <c r="T6358" i="2"/>
  <c r="R6334" i="2"/>
  <c r="S6334" i="2"/>
  <c r="T6334" i="2"/>
  <c r="R6322" i="2"/>
  <c r="S6322" i="2"/>
  <c r="T6322" i="2"/>
  <c r="S6310" i="2"/>
  <c r="T6310" i="2"/>
  <c r="S6190" i="2"/>
  <c r="T6190" i="2"/>
  <c r="S5926" i="2"/>
  <c r="T5926" i="2"/>
  <c r="R5914" i="2"/>
  <c r="T5914" i="2"/>
  <c r="S5878" i="2"/>
  <c r="T5878" i="2"/>
  <c r="R5854" i="2"/>
  <c r="T5854" i="2"/>
  <c r="S5854" i="2"/>
  <c r="S5830" i="2"/>
  <c r="T5830" i="2"/>
  <c r="S5782" i="2"/>
  <c r="T5782" i="2"/>
  <c r="S5734" i="2"/>
  <c r="T5734" i="2"/>
  <c r="S5686" i="2"/>
  <c r="T5686" i="2"/>
  <c r="R5650" i="2"/>
  <c r="T5650" i="2"/>
  <c r="S5578" i="2"/>
  <c r="T5578" i="2"/>
  <c r="T5530" i="2"/>
  <c r="S5530" i="2"/>
  <c r="S5518" i="2"/>
  <c r="T5518" i="2"/>
  <c r="S5350" i="2"/>
  <c r="T5350" i="2"/>
  <c r="R5038" i="2"/>
  <c r="T5038" i="2"/>
  <c r="S4990" i="2"/>
  <c r="T4990" i="2"/>
  <c r="S4978" i="2"/>
  <c r="T4978" i="2"/>
  <c r="S4906" i="2"/>
  <c r="T4906" i="2"/>
  <c r="S4846" i="2"/>
  <c r="T4846" i="2"/>
  <c r="R4690" i="2"/>
  <c r="T4690" i="2"/>
  <c r="S4690" i="2"/>
  <c r="R4642" i="2"/>
  <c r="T4642" i="2"/>
  <c r="S4366" i="2"/>
  <c r="T4366" i="2"/>
  <c r="S4222" i="2"/>
  <c r="T4222" i="2"/>
  <c r="S3982" i="2"/>
  <c r="T3982" i="2"/>
  <c r="R3946" i="2"/>
  <c r="T3946" i="2"/>
  <c r="S3898" i="2"/>
  <c r="T3898" i="2"/>
  <c r="R3778" i="2"/>
  <c r="T3778" i="2"/>
  <c r="S3742" i="2"/>
  <c r="T3742" i="2"/>
  <c r="S3694" i="2"/>
  <c r="T3694" i="2"/>
  <c r="R3538" i="2"/>
  <c r="T3538" i="2"/>
  <c r="S3538" i="2"/>
  <c r="S3334" i="2"/>
  <c r="T3334" i="2"/>
  <c r="R3250" i="2"/>
  <c r="T3250" i="2"/>
  <c r="S3250" i="2"/>
  <c r="S3226" i="2"/>
  <c r="T3226" i="2"/>
  <c r="S3214" i="2"/>
  <c r="T3214" i="2"/>
  <c r="S3166" i="2"/>
  <c r="T3166" i="2"/>
  <c r="S3130" i="2"/>
  <c r="T3130" i="2"/>
  <c r="S3082" i="2"/>
  <c r="T3082" i="2"/>
  <c r="S2890" i="2"/>
  <c r="T2890" i="2"/>
  <c r="R2818" i="2"/>
  <c r="T2818" i="2"/>
  <c r="S2698" i="2"/>
  <c r="T2698" i="2"/>
  <c r="S2674" i="2"/>
  <c r="T2674" i="2"/>
  <c r="S2662" i="2"/>
  <c r="T2662" i="2"/>
  <c r="R2146" i="2"/>
  <c r="T2146" i="2"/>
  <c r="R1246" i="2"/>
  <c r="T1246" i="2"/>
  <c r="R1186" i="2"/>
  <c r="T1186" i="2"/>
  <c r="S1018" i="2"/>
  <c r="T1018" i="2"/>
  <c r="S850" i="2"/>
  <c r="T850" i="2"/>
  <c r="S838" i="2"/>
  <c r="T838" i="2"/>
  <c r="S730" i="2"/>
  <c r="T730" i="2"/>
  <c r="S502" i="2"/>
  <c r="T502" i="2"/>
  <c r="S418" i="2"/>
  <c r="T418" i="2"/>
  <c r="S226" i="2"/>
  <c r="T226" i="2"/>
  <c r="S214" i="2"/>
  <c r="T214" i="2"/>
  <c r="S9526" i="2"/>
  <c r="T9526" i="2"/>
  <c r="S9418" i="2"/>
  <c r="T9418" i="2"/>
  <c r="S9394" i="2"/>
  <c r="T9394" i="2"/>
  <c r="S9370" i="2"/>
  <c r="T9370" i="2"/>
  <c r="R9262" i="2"/>
  <c r="T9262" i="2"/>
  <c r="S9238" i="2"/>
  <c r="T9238" i="2"/>
  <c r="S9214" i="2"/>
  <c r="T9214" i="2"/>
  <c r="R9190" i="2"/>
  <c r="T9190" i="2"/>
  <c r="S9190" i="2"/>
  <c r="S9166" i="2"/>
  <c r="T9166" i="2"/>
  <c r="S9142" i="2"/>
  <c r="T9142" i="2"/>
  <c r="R9118" i="2"/>
  <c r="S9118" i="2"/>
  <c r="T9118" i="2"/>
  <c r="S9094" i="2"/>
  <c r="T9094" i="2"/>
  <c r="S9022" i="2"/>
  <c r="T9022" i="2"/>
  <c r="S9010" i="2"/>
  <c r="T9010" i="2"/>
  <c r="S8998" i="2"/>
  <c r="T8998" i="2"/>
  <c r="S8950" i="2"/>
  <c r="T8950" i="2"/>
  <c r="S8926" i="2"/>
  <c r="T8926" i="2"/>
  <c r="S8914" i="2"/>
  <c r="T8914" i="2"/>
  <c r="S8890" i="2"/>
  <c r="T8890" i="2"/>
  <c r="R8734" i="2"/>
  <c r="T8734" i="2"/>
  <c r="S8734" i="2"/>
  <c r="S8710" i="2"/>
  <c r="T8710" i="2"/>
  <c r="S8554" i="2"/>
  <c r="T8554" i="2"/>
  <c r="S8374" i="2"/>
  <c r="T8374" i="2"/>
  <c r="R8314" i="2"/>
  <c r="T8314" i="2"/>
  <c r="S8314" i="2"/>
  <c r="S8290" i="2"/>
  <c r="T8290" i="2"/>
  <c r="S8278" i="2"/>
  <c r="T8278" i="2"/>
  <c r="S8254" i="2"/>
  <c r="T8254" i="2"/>
  <c r="R8170" i="2"/>
  <c r="T8170" i="2"/>
  <c r="S8110" i="2"/>
  <c r="T8110" i="2"/>
  <c r="R8086" i="2"/>
  <c r="T8086" i="2"/>
  <c r="R8050" i="2"/>
  <c r="T8050" i="2"/>
  <c r="S8026" i="2"/>
  <c r="T8026" i="2"/>
  <c r="S7870" i="2"/>
  <c r="T7870" i="2"/>
  <c r="S7822" i="2"/>
  <c r="T7822" i="2"/>
  <c r="S7630" i="2"/>
  <c r="T7630" i="2"/>
  <c r="S7618" i="2"/>
  <c r="T7618" i="2"/>
  <c r="S7606" i="2"/>
  <c r="T7606" i="2"/>
  <c r="R7594" i="2"/>
  <c r="T7594" i="2"/>
  <c r="R7582" i="2"/>
  <c r="T7582" i="2"/>
  <c r="S7582" i="2"/>
  <c r="S7558" i="2"/>
  <c r="T7558" i="2"/>
  <c r="S7486" i="2"/>
  <c r="T7486" i="2"/>
  <c r="S7474" i="2"/>
  <c r="T7474" i="2"/>
  <c r="R7450" i="2"/>
  <c r="T7450" i="2"/>
  <c r="S7354" i="2"/>
  <c r="T7354" i="2"/>
  <c r="S7342" i="2"/>
  <c r="T7342" i="2"/>
  <c r="S7246" i="2"/>
  <c r="T7246" i="2"/>
  <c r="S7222" i="2"/>
  <c r="O7222" i="2"/>
  <c r="T7222" i="2"/>
  <c r="S7150" i="2"/>
  <c r="T7150" i="2"/>
  <c r="Q6994" i="2"/>
  <c r="S6994" i="2"/>
  <c r="T6994" i="2"/>
  <c r="S6934" i="2"/>
  <c r="T6934" i="2"/>
  <c r="R6778" i="2"/>
  <c r="T6778" i="2"/>
  <c r="S6766" i="2"/>
  <c r="T6766" i="2"/>
  <c r="S6706" i="2"/>
  <c r="T6706" i="2"/>
  <c r="R6682" i="2"/>
  <c r="T6682" i="2"/>
  <c r="S6598" i="2"/>
  <c r="T6598" i="2"/>
  <c r="S6574" i="2"/>
  <c r="T6574" i="2"/>
  <c r="R6562" i="2"/>
  <c r="T6562" i="2"/>
  <c r="S6490" i="2"/>
  <c r="T6490" i="2"/>
  <c r="S6454" i="2"/>
  <c r="T6454" i="2"/>
  <c r="S6346" i="2"/>
  <c r="T6346" i="2"/>
  <c r="S6286" i="2"/>
  <c r="T6286" i="2"/>
  <c r="S6274" i="2"/>
  <c r="T6274" i="2"/>
  <c r="S6202" i="2"/>
  <c r="T6202" i="2"/>
  <c r="S6130" i="2"/>
  <c r="T6130" i="2"/>
  <c r="S6118" i="2"/>
  <c r="T6118" i="2"/>
  <c r="S6070" i="2"/>
  <c r="T6070" i="2"/>
  <c r="S6058" i="2"/>
  <c r="T6058" i="2"/>
  <c r="R6046" i="2"/>
  <c r="S6046" i="2"/>
  <c r="T6046" i="2"/>
  <c r="R5842" i="2"/>
  <c r="T5842" i="2"/>
  <c r="S5842" i="2"/>
  <c r="S5818" i="2"/>
  <c r="T5818" i="2"/>
  <c r="S5806" i="2"/>
  <c r="T5806" i="2"/>
  <c r="S5758" i="2"/>
  <c r="T5758" i="2"/>
  <c r="S5638" i="2"/>
  <c r="T5638" i="2"/>
  <c r="S5542" i="2"/>
  <c r="T5542" i="2"/>
  <c r="S5494" i="2"/>
  <c r="T5494" i="2"/>
  <c r="R5470" i="2"/>
  <c r="T5470" i="2"/>
  <c r="S5386" i="2"/>
  <c r="T5386" i="2"/>
  <c r="S5362" i="2"/>
  <c r="T5362" i="2"/>
  <c r="S5266" i="2"/>
  <c r="T5266" i="2"/>
  <c r="S4954" i="2"/>
  <c r="T4954" i="2"/>
  <c r="R4774" i="2"/>
  <c r="T4774" i="2"/>
  <c r="S4774" i="2"/>
  <c r="R4702" i="2"/>
  <c r="T4702" i="2"/>
  <c r="S4654" i="2"/>
  <c r="T4654" i="2"/>
  <c r="S4630" i="2"/>
  <c r="T4630" i="2"/>
  <c r="S4522" i="2"/>
  <c r="T4522" i="2"/>
  <c r="S4426" i="2"/>
  <c r="T4426" i="2"/>
  <c r="S4354" i="2"/>
  <c r="T4354" i="2"/>
  <c r="S4342" i="2"/>
  <c r="T4342" i="2"/>
  <c r="S4174" i="2"/>
  <c r="T4174" i="2"/>
  <c r="S4138" i="2"/>
  <c r="T4138" i="2"/>
  <c r="S4066" i="2"/>
  <c r="T4066" i="2"/>
  <c r="S4030" i="2"/>
  <c r="T4030" i="2"/>
  <c r="S3862" i="2"/>
  <c r="T3862" i="2"/>
  <c r="R3802" i="2"/>
  <c r="S3802" i="2"/>
  <c r="T3802" i="2"/>
  <c r="S3610" i="2"/>
  <c r="T3610" i="2"/>
  <c r="S3574" i="2"/>
  <c r="T3574" i="2"/>
  <c r="S3178" i="2"/>
  <c r="T3178" i="2"/>
  <c r="S3046" i="2"/>
  <c r="T3046" i="2"/>
  <c r="S2782" i="2"/>
  <c r="T2782" i="2"/>
  <c r="S2746" i="2"/>
  <c r="T2746" i="2"/>
  <c r="S2614" i="2"/>
  <c r="T2614" i="2"/>
  <c r="S2542" i="2"/>
  <c r="T2542" i="2"/>
  <c r="S9549" i="2"/>
  <c r="T9549" i="2"/>
  <c r="R9537" i="2"/>
  <c r="T9537" i="2"/>
  <c r="R9513" i="2"/>
  <c r="T9513" i="2"/>
  <c r="S9513" i="2"/>
  <c r="S9489" i="2"/>
  <c r="T9489" i="2"/>
  <c r="S9465" i="2"/>
  <c r="T9465" i="2"/>
  <c r="S9453" i="2"/>
  <c r="T9453" i="2"/>
  <c r="S9417" i="2"/>
  <c r="T9417" i="2"/>
  <c r="T9405" i="2"/>
  <c r="S9405" i="2"/>
  <c r="R9393" i="2"/>
  <c r="T9393" i="2"/>
  <c r="S9381" i="2"/>
  <c r="T9381" i="2"/>
  <c r="O9357" i="2"/>
  <c r="T9357" i="2"/>
  <c r="S9333" i="2"/>
  <c r="T9333" i="2"/>
  <c r="S9321" i="2"/>
  <c r="T9321" i="2"/>
  <c r="R9321" i="2"/>
  <c r="S9285" i="2"/>
  <c r="T9285" i="2"/>
  <c r="O9285" i="2"/>
  <c r="S9273" i="2"/>
  <c r="T9273" i="2"/>
  <c r="S9261" i="2"/>
  <c r="T9261" i="2"/>
  <c r="S9249" i="2"/>
  <c r="T9249" i="2"/>
  <c r="R9237" i="2"/>
  <c r="T9237" i="2"/>
  <c r="S9237" i="2"/>
  <c r="S9225" i="2"/>
  <c r="T9225" i="2"/>
  <c r="R9225" i="2"/>
  <c r="S9201" i="2"/>
  <c r="T9201" i="2"/>
  <c r="S9153" i="2"/>
  <c r="T9153" i="2"/>
  <c r="O9153" i="2"/>
  <c r="S9129" i="2"/>
  <c r="T9129" i="2"/>
  <c r="S9117" i="2"/>
  <c r="T9117" i="2"/>
  <c r="R9105" i="2"/>
  <c r="T9105" i="2"/>
  <c r="S9093" i="2"/>
  <c r="T9093" i="2"/>
  <c r="S9069" i="2"/>
  <c r="T9069" i="2"/>
  <c r="R9057" i="2"/>
  <c r="T9057" i="2"/>
  <c r="S9057" i="2"/>
  <c r="S9045" i="2"/>
  <c r="T9045" i="2"/>
  <c r="S8997" i="2"/>
  <c r="T8997" i="2"/>
  <c r="S8985" i="2"/>
  <c r="T8985" i="2"/>
  <c r="R8961" i="2"/>
  <c r="T8961" i="2"/>
  <c r="S8961" i="2"/>
  <c r="T8913" i="2"/>
  <c r="S8913" i="2"/>
  <c r="R8865" i="2"/>
  <c r="T8865" i="2"/>
  <c r="S8865" i="2"/>
  <c r="S8853" i="2"/>
  <c r="T8853" i="2"/>
  <c r="T8829" i="2"/>
  <c r="Q8829" i="2"/>
  <c r="S8817" i="2"/>
  <c r="T8817" i="2"/>
  <c r="S8805" i="2"/>
  <c r="T8805" i="2"/>
  <c r="S8793" i="2"/>
  <c r="T8793" i="2"/>
  <c r="S8781" i="2"/>
  <c r="T8781" i="2"/>
  <c r="R8769" i="2"/>
  <c r="T8769" i="2"/>
  <c r="S8757" i="2"/>
  <c r="T8757" i="2"/>
  <c r="S8721" i="2"/>
  <c r="T8721" i="2"/>
  <c r="S8685" i="2"/>
  <c r="T8685" i="2"/>
  <c r="Q8673" i="2"/>
  <c r="T8673" i="2"/>
  <c r="S8673" i="2"/>
  <c r="S8661" i="2"/>
  <c r="T8661" i="2"/>
  <c r="S8637" i="2"/>
  <c r="T8637" i="2"/>
  <c r="S8613" i="2"/>
  <c r="T8613" i="2"/>
  <c r="S8601" i="2"/>
  <c r="T8601" i="2"/>
  <c r="R8601" i="2"/>
  <c r="R8577" i="2"/>
  <c r="T8577" i="2"/>
  <c r="S8577" i="2"/>
  <c r="S8553" i="2"/>
  <c r="T8553" i="2"/>
  <c r="S8541" i="2"/>
  <c r="T8541" i="2"/>
  <c r="S8529" i="2"/>
  <c r="T8529" i="2"/>
  <c r="S8469" i="2"/>
  <c r="T8469" i="2"/>
  <c r="S8445" i="2"/>
  <c r="T8445" i="2"/>
  <c r="S8433" i="2"/>
  <c r="T8433" i="2"/>
  <c r="S8397" i="2"/>
  <c r="T8397" i="2"/>
  <c r="S8373" i="2"/>
  <c r="T8373" i="2"/>
  <c r="S8349" i="2"/>
  <c r="T8349" i="2"/>
  <c r="S8325" i="2"/>
  <c r="T8325" i="2"/>
  <c r="S8229" i="2"/>
  <c r="T8229" i="2"/>
  <c r="S8217" i="2"/>
  <c r="T8217" i="2"/>
  <c r="S8205" i="2"/>
  <c r="T8205" i="2"/>
  <c r="S8133" i="2"/>
  <c r="T8133" i="2"/>
  <c r="S8109" i="2"/>
  <c r="T8109" i="2"/>
  <c r="S8085" i="2"/>
  <c r="T8085" i="2"/>
  <c r="S8061" i="2"/>
  <c r="T8061" i="2"/>
  <c r="S8049" i="2"/>
  <c r="T8049" i="2"/>
  <c r="S7953" i="2"/>
  <c r="T7953" i="2"/>
  <c r="S7941" i="2"/>
  <c r="T7941" i="2"/>
  <c r="T7929" i="2"/>
  <c r="R7929" i="2"/>
  <c r="S7893" i="2"/>
  <c r="T7893" i="2"/>
  <c r="S7809" i="2"/>
  <c r="T7809" i="2"/>
  <c r="S7797" i="2"/>
  <c r="T7797" i="2"/>
  <c r="S7785" i="2"/>
  <c r="T7785" i="2"/>
  <c r="S7773" i="2"/>
  <c r="T7773" i="2"/>
  <c r="S7749" i="2"/>
  <c r="T7749" i="2"/>
  <c r="S7713" i="2"/>
  <c r="T7713" i="2"/>
  <c r="S7701" i="2"/>
  <c r="T7701" i="2"/>
  <c r="S7665" i="2"/>
  <c r="T7665" i="2"/>
  <c r="S7629" i="2"/>
  <c r="T7629" i="2"/>
  <c r="S7605" i="2"/>
  <c r="T7605" i="2"/>
  <c r="S7569" i="2"/>
  <c r="T7569" i="2"/>
  <c r="S7557" i="2"/>
  <c r="T7557" i="2"/>
  <c r="S7533" i="2"/>
  <c r="T7533" i="2"/>
  <c r="S7521" i="2"/>
  <c r="T7521" i="2"/>
  <c r="S7509" i="2"/>
  <c r="T7509" i="2"/>
  <c r="S7497" i="2"/>
  <c r="T7497" i="2"/>
  <c r="R7497" i="2"/>
  <c r="R7473" i="2"/>
  <c r="S7473" i="2"/>
  <c r="T7473" i="2"/>
  <c r="S7461" i="2"/>
  <c r="T7461" i="2"/>
  <c r="S7269" i="2"/>
  <c r="T7269" i="2"/>
  <c r="S7221" i="2"/>
  <c r="T7221" i="2"/>
  <c r="T7137" i="2"/>
  <c r="S7137" i="2"/>
  <c r="S7065" i="2"/>
  <c r="T7065" i="2"/>
  <c r="R7041" i="2"/>
  <c r="T7041" i="2"/>
  <c r="S7041" i="2"/>
  <c r="S6597" i="2"/>
  <c r="T6597" i="2"/>
  <c r="S6561" i="2"/>
  <c r="T6561" i="2"/>
  <c r="S6441" i="2"/>
  <c r="T6441" i="2"/>
  <c r="R6417" i="2"/>
  <c r="T6417" i="2"/>
  <c r="S6345" i="2"/>
  <c r="T6345" i="2"/>
  <c r="R6333" i="2"/>
  <c r="T6333" i="2"/>
  <c r="S6333" i="2"/>
  <c r="S6285" i="2"/>
  <c r="T6285" i="2"/>
  <c r="S5553" i="2"/>
  <c r="T5553" i="2"/>
  <c r="S5433" i="2"/>
  <c r="T5433" i="2"/>
  <c r="S5421" i="2"/>
  <c r="T5421" i="2"/>
  <c r="S5229" i="2"/>
  <c r="T5229" i="2"/>
  <c r="S5181" i="2"/>
  <c r="T5181" i="2"/>
  <c r="S5145" i="2"/>
  <c r="T5145" i="2"/>
  <c r="R5109" i="2"/>
  <c r="T5109" i="2"/>
  <c r="S5061" i="2"/>
  <c r="T5061" i="2"/>
  <c r="S5037" i="2"/>
  <c r="T5037" i="2"/>
  <c r="O4941" i="2"/>
  <c r="S4941" i="2"/>
  <c r="T4941" i="2"/>
  <c r="S4917" i="2"/>
  <c r="T4917" i="2"/>
  <c r="S4881" i="2"/>
  <c r="T4881" i="2"/>
  <c r="S4773" i="2"/>
  <c r="T4773" i="2"/>
  <c r="S4629" i="2"/>
  <c r="T4629" i="2"/>
  <c r="S4473" i="2"/>
  <c r="T4473" i="2"/>
  <c r="S4293" i="2"/>
  <c r="T4293" i="2"/>
  <c r="S4269" i="2"/>
  <c r="R4269" i="2"/>
  <c r="T4269" i="2"/>
  <c r="S4197" i="2"/>
  <c r="T4197" i="2"/>
  <c r="S4149" i="2"/>
  <c r="T4149" i="2"/>
  <c r="S4125" i="2"/>
  <c r="T4125" i="2"/>
  <c r="S4113" i="2"/>
  <c r="T4113" i="2"/>
  <c r="S4077" i="2"/>
  <c r="T4077" i="2"/>
  <c r="S3933" i="2"/>
  <c r="T3933" i="2"/>
  <c r="S3909" i="2"/>
  <c r="T3909" i="2"/>
  <c r="S3573" i="2"/>
  <c r="T3573" i="2"/>
  <c r="S3417" i="2"/>
  <c r="T3417" i="2"/>
  <c r="S3345" i="2"/>
  <c r="T3345" i="2"/>
  <c r="S3297" i="2"/>
  <c r="T3297" i="2"/>
  <c r="S3213" i="2"/>
  <c r="T3213" i="2"/>
  <c r="S3153" i="2"/>
  <c r="T3153" i="2"/>
  <c r="S3129" i="2"/>
  <c r="T3129" i="2"/>
  <c r="S3057" i="2"/>
  <c r="T3057" i="2"/>
  <c r="S2985" i="2"/>
  <c r="T2985" i="2"/>
  <c r="S2829" i="2"/>
  <c r="T2829" i="2"/>
  <c r="S2805" i="2"/>
  <c r="T2805" i="2"/>
  <c r="R2361" i="2"/>
  <c r="S2361" i="2"/>
  <c r="S1437" i="2"/>
  <c r="T1437" i="2"/>
  <c r="S1401" i="2"/>
  <c r="T1401" i="2"/>
  <c r="S1389" i="2"/>
  <c r="T1389" i="2"/>
  <c r="S1353" i="2"/>
  <c r="T1353" i="2"/>
  <c r="S1293" i="2"/>
  <c r="T1293" i="2"/>
  <c r="S993" i="2"/>
  <c r="T993" i="2"/>
  <c r="S801" i="2"/>
  <c r="T801" i="2"/>
  <c r="S729" i="2"/>
  <c r="T729" i="2"/>
  <c r="S705" i="2"/>
  <c r="T705" i="2"/>
  <c r="S669" i="2"/>
  <c r="T669" i="2"/>
  <c r="S561" i="2"/>
  <c r="T561" i="2"/>
  <c r="R9548" i="2"/>
  <c r="T9548" i="2"/>
  <c r="S9260" i="2"/>
  <c r="T9260" i="2"/>
  <c r="R9092" i="2"/>
  <c r="T9092" i="2"/>
  <c r="R8852" i="2"/>
  <c r="T8852" i="2"/>
  <c r="R8840" i="2"/>
  <c r="T8840" i="2"/>
  <c r="R8756" i="2"/>
  <c r="S8756" i="2"/>
  <c r="R8660" i="2"/>
  <c r="S8660" i="2"/>
  <c r="S8120" i="2"/>
  <c r="T8120" i="2"/>
  <c r="S7892" i="2"/>
  <c r="T7892" i="2"/>
  <c r="S7496" i="2"/>
  <c r="R7496" i="2"/>
  <c r="T7496" i="2"/>
  <c r="R7316" i="2"/>
  <c r="T7316" i="2"/>
  <c r="S7316" i="2"/>
  <c r="S7244" i="2"/>
  <c r="T7244" i="2"/>
  <c r="R7220" i="2"/>
  <c r="S7220" i="2"/>
  <c r="R6848" i="2"/>
  <c r="T6848" i="2"/>
  <c r="S6848" i="2"/>
  <c r="R6572" i="2"/>
  <c r="T6572" i="2"/>
  <c r="S6560" i="2"/>
  <c r="O6560" i="2"/>
  <c r="T6560" i="2"/>
  <c r="S6488" i="2"/>
  <c r="T6488" i="2"/>
  <c r="R6464" i="2"/>
  <c r="S6464" i="2"/>
  <c r="R6356" i="2"/>
  <c r="T6356" i="2"/>
  <c r="R6080" i="2"/>
  <c r="S6080" i="2"/>
  <c r="T6080" i="2"/>
  <c r="S5732" i="2"/>
  <c r="T5732" i="2"/>
  <c r="R5264" i="2"/>
  <c r="T5264" i="2"/>
  <c r="S5264" i="2"/>
  <c r="Q4724" i="2"/>
  <c r="T4724" i="2"/>
  <c r="S4712" i="2"/>
  <c r="T4712" i="2"/>
  <c r="O4712" i="2"/>
  <c r="S4616" i="2"/>
  <c r="T4616" i="2"/>
  <c r="S4472" i="2"/>
  <c r="T4472" i="2"/>
  <c r="S4460" i="2"/>
  <c r="T4460" i="2"/>
  <c r="R4280" i="2"/>
  <c r="S4280" i="2"/>
  <c r="T4280" i="2"/>
  <c r="S3584" i="2"/>
  <c r="T3584" i="2"/>
  <c r="S3416" i="2"/>
  <c r="T3416" i="2"/>
  <c r="R3152" i="2"/>
  <c r="T3152" i="2"/>
  <c r="S3128" i="2"/>
  <c r="T3128" i="2"/>
  <c r="S3044" i="2"/>
  <c r="T3044" i="2"/>
  <c r="R2708" i="2"/>
  <c r="T2708" i="2"/>
  <c r="S2240" i="2"/>
  <c r="T2240" i="2"/>
  <c r="S2192" i="2"/>
  <c r="T2192" i="2"/>
  <c r="S1748" i="2"/>
  <c r="T1748" i="2"/>
  <c r="R1748" i="2"/>
  <c r="S1664" i="2"/>
  <c r="T1664" i="2"/>
  <c r="S740" i="2"/>
  <c r="T740" i="2"/>
  <c r="S404" i="2"/>
  <c r="T404" i="2"/>
  <c r="T8096" i="2"/>
  <c r="T7341" i="2"/>
  <c r="T4436" i="2"/>
  <c r="T645" i="2"/>
  <c r="S7425" i="2"/>
  <c r="T7425" i="2"/>
  <c r="S7125" i="2"/>
  <c r="T7125" i="2"/>
  <c r="R7101" i="2"/>
  <c r="T7101" i="2"/>
  <c r="R6945" i="2"/>
  <c r="T6945" i="2"/>
  <c r="S6921" i="2"/>
  <c r="T6921" i="2"/>
  <c r="S6765" i="2"/>
  <c r="T6765" i="2"/>
  <c r="Q6741" i="2"/>
  <c r="S6741" i="2"/>
  <c r="Q6693" i="2"/>
  <c r="T6693" i="2"/>
  <c r="S6657" i="2"/>
  <c r="T6657" i="2"/>
  <c r="S6549" i="2"/>
  <c r="T6549" i="2"/>
  <c r="S6381" i="2"/>
  <c r="T6381" i="2"/>
  <c r="S5877" i="2"/>
  <c r="T5877" i="2"/>
  <c r="S5865" i="2"/>
  <c r="T5865" i="2"/>
  <c r="S5745" i="2"/>
  <c r="T5745" i="2"/>
  <c r="S5733" i="2"/>
  <c r="T5733" i="2"/>
  <c r="S5697" i="2"/>
  <c r="T5697" i="2"/>
  <c r="R5613" i="2"/>
  <c r="T5613" i="2"/>
  <c r="S5349" i="2"/>
  <c r="T5349" i="2"/>
  <c r="S5313" i="2"/>
  <c r="T5313" i="2"/>
  <c r="S5289" i="2"/>
  <c r="T5289" i="2"/>
  <c r="S5205" i="2"/>
  <c r="T5205" i="2"/>
  <c r="T5085" i="2"/>
  <c r="S5085" i="2"/>
  <c r="S5001" i="2"/>
  <c r="T5001" i="2"/>
  <c r="S4857" i="2"/>
  <c r="T4857" i="2"/>
  <c r="R4845" i="2"/>
  <c r="T4845" i="2"/>
  <c r="S4785" i="2"/>
  <c r="T4785" i="2"/>
  <c r="S4749" i="2"/>
  <c r="T4749" i="2"/>
  <c r="S4725" i="2"/>
  <c r="T4725" i="2"/>
  <c r="S4701" i="2"/>
  <c r="T4701" i="2"/>
  <c r="T4689" i="2"/>
  <c r="S4689" i="2"/>
  <c r="S4605" i="2"/>
  <c r="T4605" i="2"/>
  <c r="S4593" i="2"/>
  <c r="T4593" i="2"/>
  <c r="S4437" i="2"/>
  <c r="Q4437" i="2"/>
  <c r="T4437" i="2"/>
  <c r="S4329" i="2"/>
  <c r="T4329" i="2"/>
  <c r="S3993" i="2"/>
  <c r="T3993" i="2"/>
  <c r="S3921" i="2"/>
  <c r="T3921" i="2"/>
  <c r="S3885" i="2"/>
  <c r="T3885" i="2"/>
  <c r="S3861" i="2"/>
  <c r="T3861" i="2"/>
  <c r="S3765" i="2"/>
  <c r="T3765" i="2"/>
  <c r="S3585" i="2"/>
  <c r="T3585" i="2"/>
  <c r="S3465" i="2"/>
  <c r="T3465" i="2"/>
  <c r="S3429" i="2"/>
  <c r="T3429" i="2"/>
  <c r="S3405" i="2"/>
  <c r="T3405" i="2"/>
  <c r="S3333" i="2"/>
  <c r="T3333" i="2"/>
  <c r="S3105" i="2"/>
  <c r="T3105" i="2"/>
  <c r="S3069" i="2"/>
  <c r="T3069" i="2"/>
  <c r="S2997" i="2"/>
  <c r="T2997" i="2"/>
  <c r="S2817" i="2"/>
  <c r="T2817" i="2"/>
  <c r="S2781" i="2"/>
  <c r="T2781" i="2"/>
  <c r="R1725" i="2"/>
  <c r="T1725" i="2"/>
  <c r="R1557" i="2"/>
  <c r="T1557" i="2"/>
  <c r="S1413" i="2"/>
  <c r="T1413" i="2"/>
  <c r="S1329" i="2"/>
  <c r="T1329" i="2"/>
  <c r="S1305" i="2"/>
  <c r="T1305" i="2"/>
  <c r="S1221" i="2"/>
  <c r="T1221" i="2"/>
  <c r="S945" i="2"/>
  <c r="T945" i="2"/>
  <c r="S789" i="2"/>
  <c r="T789" i="2"/>
  <c r="O789" i="2"/>
  <c r="S189" i="2"/>
  <c r="T189" i="2"/>
  <c r="R9404" i="2"/>
  <c r="S9404" i="2"/>
  <c r="T9404" i="2"/>
  <c r="R9212" i="2"/>
  <c r="T9212" i="2"/>
  <c r="T8984" i="2"/>
  <c r="S8984" i="2"/>
  <c r="R8948" i="2"/>
  <c r="S8948" i="2"/>
  <c r="T8948" i="2"/>
  <c r="R8936" i="2"/>
  <c r="T8936" i="2"/>
  <c r="S8912" i="2"/>
  <c r="T8912" i="2"/>
  <c r="R8768" i="2"/>
  <c r="T8768" i="2"/>
  <c r="R8744" i="2"/>
  <c r="T8744" i="2"/>
  <c r="R8600" i="2"/>
  <c r="T8600" i="2"/>
  <c r="S8600" i="2"/>
  <c r="R8576" i="2"/>
  <c r="S8576" i="2"/>
  <c r="S8504" i="2"/>
  <c r="T8504" i="2"/>
  <c r="S8288" i="2"/>
  <c r="T8288" i="2"/>
  <c r="S7832" i="2"/>
  <c r="T7832" i="2"/>
  <c r="S7700" i="2"/>
  <c r="T7700" i="2"/>
  <c r="S7604" i="2"/>
  <c r="T7604" i="2"/>
  <c r="R7328" i="2"/>
  <c r="S7328" i="2"/>
  <c r="T7328" i="2"/>
  <c r="R6956" i="2"/>
  <c r="T6956" i="2"/>
  <c r="R6896" i="2"/>
  <c r="T6896" i="2"/>
  <c r="R6740" i="2"/>
  <c r="T6740" i="2"/>
  <c r="R6188" i="2"/>
  <c r="T6188" i="2"/>
  <c r="R6164" i="2"/>
  <c r="T6164" i="2"/>
  <c r="R6128" i="2"/>
  <c r="T6128" i="2"/>
  <c r="R5900" i="2"/>
  <c r="T5900" i="2"/>
  <c r="S5900" i="2"/>
  <c r="R5792" i="2"/>
  <c r="S5792" i="2"/>
  <c r="T5792" i="2"/>
  <c r="S5516" i="2"/>
  <c r="T5516" i="2"/>
  <c r="S5312" i="2"/>
  <c r="T5312" i="2"/>
  <c r="S5204" i="2"/>
  <c r="T5204" i="2"/>
  <c r="S5180" i="2"/>
  <c r="T5180" i="2"/>
  <c r="R5108" i="2"/>
  <c r="T5108" i="2"/>
  <c r="S5108" i="2"/>
  <c r="R4940" i="2"/>
  <c r="S4940" i="2"/>
  <c r="T4940" i="2"/>
  <c r="S4868" i="2"/>
  <c r="T4868" i="2"/>
  <c r="R4796" i="2"/>
  <c r="S4796" i="2"/>
  <c r="T4796" i="2"/>
  <c r="R4496" i="2"/>
  <c r="S4496" i="2"/>
  <c r="T4496" i="2"/>
  <c r="S4328" i="2"/>
  <c r="T4328" i="2"/>
  <c r="R4232" i="2"/>
  <c r="T4232" i="2"/>
  <c r="S4172" i="2"/>
  <c r="T4172" i="2"/>
  <c r="R4148" i="2"/>
  <c r="T4148" i="2"/>
  <c r="S4148" i="2"/>
  <c r="S3908" i="2"/>
  <c r="T3908" i="2"/>
  <c r="S3728" i="2"/>
  <c r="T3728" i="2"/>
  <c r="S3380" i="2"/>
  <c r="T3380" i="2"/>
  <c r="T3200" i="2"/>
  <c r="S3200" i="2"/>
  <c r="R3008" i="2"/>
  <c r="T3008" i="2"/>
  <c r="S3008" i="2"/>
  <c r="S2372" i="2"/>
  <c r="T2372" i="2"/>
  <c r="Q2372" i="2"/>
  <c r="R2120" i="2"/>
  <c r="S2120" i="2"/>
  <c r="T2120" i="2"/>
  <c r="S1976" i="2"/>
  <c r="T1976" i="2"/>
  <c r="R1556" i="2"/>
  <c r="T1556" i="2"/>
  <c r="S1556" i="2"/>
  <c r="S8852" i="2"/>
  <c r="R3044" i="2"/>
  <c r="T9428" i="2"/>
  <c r="T8792" i="2"/>
  <c r="T7340" i="2"/>
  <c r="T6668" i="2"/>
  <c r="T5709" i="2"/>
  <c r="T4245" i="2"/>
  <c r="T7220" i="2"/>
  <c r="T6224" i="2"/>
  <c r="T5648" i="2"/>
  <c r="S7077" i="2"/>
  <c r="T7077" i="2"/>
  <c r="T6849" i="2"/>
  <c r="S6849" i="2"/>
  <c r="S6813" i="2"/>
  <c r="T6813" i="2"/>
  <c r="R6429" i="2"/>
  <c r="T6429" i="2"/>
  <c r="S6429" i="2"/>
  <c r="S6249" i="2"/>
  <c r="T6249" i="2"/>
  <c r="S6213" i="2"/>
  <c r="Q6213" i="2"/>
  <c r="T6213" i="2"/>
  <c r="S6189" i="2"/>
  <c r="T6189" i="2"/>
  <c r="T6093" i="2"/>
  <c r="S6093" i="2"/>
  <c r="S6057" i="2"/>
  <c r="T6057" i="2"/>
  <c r="R6045" i="2"/>
  <c r="S6045" i="2"/>
  <c r="T6045" i="2"/>
  <c r="R5997" i="2"/>
  <c r="S5997" i="2"/>
  <c r="T5997" i="2"/>
  <c r="S5973" i="2"/>
  <c r="T5973" i="2"/>
  <c r="S5889" i="2"/>
  <c r="T5889" i="2"/>
  <c r="S5793" i="2"/>
  <c r="R5793" i="2"/>
  <c r="T5793" i="2"/>
  <c r="S5637" i="2"/>
  <c r="T5637" i="2"/>
  <c r="S5601" i="2"/>
  <c r="T5601" i="2"/>
  <c r="R5265" i="2"/>
  <c r="T5265" i="2"/>
  <c r="S5217" i="2"/>
  <c r="T5217" i="2"/>
  <c r="R5193" i="2"/>
  <c r="T5193" i="2"/>
  <c r="S5157" i="2"/>
  <c r="T5157" i="2"/>
  <c r="S5049" i="2"/>
  <c r="T5049" i="2"/>
  <c r="T5013" i="2"/>
  <c r="S5013" i="2"/>
  <c r="S4989" i="2"/>
  <c r="T4989" i="2"/>
  <c r="S4737" i="2"/>
  <c r="T4737" i="2"/>
  <c r="S4653" i="2"/>
  <c r="T4653" i="2"/>
  <c r="S4617" i="2"/>
  <c r="T4617" i="2"/>
  <c r="S4557" i="2"/>
  <c r="T4557" i="2"/>
  <c r="S4485" i="2"/>
  <c r="T4485" i="2"/>
  <c r="S4449" i="2"/>
  <c r="T4449" i="2"/>
  <c r="S4425" i="2"/>
  <c r="T4425" i="2"/>
  <c r="S4365" i="2"/>
  <c r="T4365" i="2"/>
  <c r="S4341" i="2"/>
  <c r="T4341" i="2"/>
  <c r="S4233" i="2"/>
  <c r="T4233" i="2"/>
  <c r="S4161" i="2"/>
  <c r="T4161" i="2"/>
  <c r="R4005" i="2"/>
  <c r="T4005" i="2"/>
  <c r="T3981" i="2"/>
  <c r="S3981" i="2"/>
  <c r="S3969" i="2"/>
  <c r="T3969" i="2"/>
  <c r="S3825" i="2"/>
  <c r="T3825" i="2"/>
  <c r="S3789" i="2"/>
  <c r="T3789" i="2"/>
  <c r="S3717" i="2"/>
  <c r="T3717" i="2"/>
  <c r="S3705" i="2"/>
  <c r="T3705" i="2"/>
  <c r="S3633" i="2"/>
  <c r="T3633" i="2"/>
  <c r="S3561" i="2"/>
  <c r="T3561" i="2"/>
  <c r="S3501" i="2"/>
  <c r="T3501" i="2"/>
  <c r="S3261" i="2"/>
  <c r="T3261" i="2"/>
  <c r="S3177" i="2"/>
  <c r="T3177" i="2"/>
  <c r="S3045" i="2"/>
  <c r="T3045" i="2"/>
  <c r="S3033" i="2"/>
  <c r="T3033" i="2"/>
  <c r="S2961" i="2"/>
  <c r="T2961" i="2"/>
  <c r="S2901" i="2"/>
  <c r="T2901" i="2"/>
  <c r="S2769" i="2"/>
  <c r="T2769" i="2"/>
  <c r="R1845" i="2"/>
  <c r="T1845" i="2"/>
  <c r="S1545" i="2"/>
  <c r="T1545" i="2"/>
  <c r="S1533" i="2"/>
  <c r="T1533" i="2"/>
  <c r="S1509" i="2"/>
  <c r="T1509" i="2"/>
  <c r="S1497" i="2"/>
  <c r="T1497" i="2"/>
  <c r="S1473" i="2"/>
  <c r="T1473" i="2"/>
  <c r="S285" i="2"/>
  <c r="T285" i="2"/>
  <c r="R9512" i="2"/>
  <c r="S9512" i="2"/>
  <c r="T9512" i="2"/>
  <c r="S9452" i="2"/>
  <c r="T9452" i="2"/>
  <c r="R9440" i="2"/>
  <c r="T9440" i="2"/>
  <c r="R9176" i="2"/>
  <c r="T9176" i="2"/>
  <c r="R9152" i="2"/>
  <c r="T9152" i="2"/>
  <c r="S9104" i="2"/>
  <c r="T9104" i="2"/>
  <c r="S9068" i="2"/>
  <c r="T9068" i="2"/>
  <c r="R9056" i="2"/>
  <c r="S9056" i="2"/>
  <c r="T9056" i="2"/>
  <c r="R9044" i="2"/>
  <c r="T9044" i="2"/>
  <c r="S8996" i="2"/>
  <c r="R8996" i="2"/>
  <c r="T8996" i="2"/>
  <c r="R8900" i="2"/>
  <c r="T8900" i="2"/>
  <c r="S8900" i="2"/>
  <c r="R8708" i="2"/>
  <c r="T8708" i="2"/>
  <c r="S8708" i="2"/>
  <c r="T8672" i="2"/>
  <c r="S8672" i="2"/>
  <c r="R8648" i="2"/>
  <c r="T8648" i="2"/>
  <c r="R8564" i="2"/>
  <c r="T8564" i="2"/>
  <c r="S8564" i="2"/>
  <c r="S8324" i="2"/>
  <c r="T8324" i="2"/>
  <c r="S7928" i="2"/>
  <c r="T7928" i="2"/>
  <c r="S7568" i="2"/>
  <c r="T7568" i="2"/>
  <c r="R7448" i="2"/>
  <c r="T7448" i="2"/>
  <c r="R7388" i="2"/>
  <c r="T7388" i="2"/>
  <c r="S7352" i="2"/>
  <c r="T7352" i="2"/>
  <c r="R7280" i="2"/>
  <c r="T7280" i="2"/>
  <c r="S7280" i="2"/>
  <c r="R7124" i="2"/>
  <c r="T7124" i="2"/>
  <c r="R7004" i="2"/>
  <c r="T7004" i="2"/>
  <c r="S7004" i="2"/>
  <c r="S6980" i="2"/>
  <c r="T6980" i="2"/>
  <c r="R6812" i="2"/>
  <c r="S6812" i="2"/>
  <c r="T6812" i="2"/>
  <c r="S6500" i="2"/>
  <c r="R6500" i="2"/>
  <c r="R6476" i="2"/>
  <c r="T6476" i="2"/>
  <c r="R6452" i="2"/>
  <c r="T6452" i="2"/>
  <c r="S5600" i="2"/>
  <c r="T5600" i="2"/>
  <c r="S5576" i="2"/>
  <c r="T5576" i="2"/>
  <c r="S5432" i="2"/>
  <c r="T5432" i="2"/>
  <c r="R5408" i="2"/>
  <c r="S5408" i="2"/>
  <c r="T5408" i="2"/>
  <c r="R5360" i="2"/>
  <c r="T5360" i="2"/>
  <c r="S5144" i="2"/>
  <c r="T5144" i="2"/>
  <c r="S4916" i="2"/>
  <c r="T4916" i="2"/>
  <c r="S4880" i="2"/>
  <c r="T4880" i="2"/>
  <c r="S4856" i="2"/>
  <c r="T4856" i="2"/>
  <c r="S4748" i="2"/>
  <c r="T4748" i="2"/>
  <c r="S4244" i="2"/>
  <c r="T4244" i="2"/>
  <c r="S3860" i="2"/>
  <c r="T3860" i="2"/>
  <c r="S3464" i="2"/>
  <c r="T3464" i="2"/>
  <c r="R3080" i="2"/>
  <c r="T3080" i="2"/>
  <c r="R2696" i="2"/>
  <c r="T2696" i="2"/>
  <c r="S2696" i="2"/>
  <c r="S2672" i="2"/>
  <c r="T2672" i="2"/>
  <c r="S2660" i="2"/>
  <c r="T2660" i="2"/>
  <c r="R1940" i="2"/>
  <c r="T1940" i="2"/>
  <c r="S1712" i="2"/>
  <c r="T1712" i="2"/>
  <c r="S1352" i="2"/>
  <c r="T1352" i="2"/>
  <c r="S1292" i="2"/>
  <c r="T1292" i="2"/>
  <c r="S884" i="2"/>
  <c r="T884" i="2"/>
  <c r="T8576" i="2"/>
  <c r="T6512" i="2"/>
  <c r="T5817" i="2"/>
  <c r="T5397" i="2"/>
  <c r="T2361" i="2"/>
  <c r="T8756" i="2"/>
  <c r="S8768" i="2"/>
  <c r="S6956" i="2"/>
  <c r="S3693" i="2"/>
  <c r="T6633" i="2"/>
  <c r="T5361" i="2"/>
  <c r="T3477" i="2"/>
  <c r="T3165" i="2"/>
  <c r="S1940" i="2"/>
  <c r="T7377" i="2"/>
  <c r="T6500" i="2"/>
  <c r="S1845" i="2"/>
  <c r="T7305" i="2"/>
  <c r="T7028" i="2"/>
  <c r="T6153" i="2"/>
  <c r="T4221" i="2"/>
  <c r="S7340" i="2"/>
  <c r="S1557" i="2"/>
  <c r="T8864" i="2"/>
  <c r="T6021" i="2"/>
  <c r="T3609" i="2"/>
  <c r="S9529" i="2"/>
  <c r="T9529" i="2"/>
  <c r="R9517" i="2"/>
  <c r="T9517" i="2"/>
  <c r="S9517" i="2"/>
  <c r="S9445" i="2"/>
  <c r="T9445" i="2"/>
  <c r="Q9265" i="2"/>
  <c r="T9265" i="2"/>
  <c r="S9265" i="2"/>
  <c r="S9169" i="2"/>
  <c r="T9169" i="2"/>
  <c r="S9157" i="2"/>
  <c r="T9157" i="2"/>
  <c r="R9133" i="2"/>
  <c r="S9133" i="2"/>
  <c r="T9133" i="2"/>
  <c r="S8977" i="2"/>
  <c r="T8977" i="2"/>
  <c r="Q8953" i="2"/>
  <c r="T8953" i="2"/>
  <c r="S8953" i="2"/>
  <c r="S8821" i="2"/>
  <c r="T8821" i="2"/>
  <c r="S8809" i="2"/>
  <c r="T8809" i="2"/>
  <c r="R8761" i="2"/>
  <c r="T8761" i="2"/>
  <c r="S8761" i="2"/>
  <c r="R8749" i="2"/>
  <c r="S8749" i="2"/>
  <c r="S8737" i="2"/>
  <c r="T8737" i="2"/>
  <c r="S8713" i="2"/>
  <c r="T8713" i="2"/>
  <c r="T8701" i="2"/>
  <c r="S8701" i="2"/>
  <c r="S8665" i="2"/>
  <c r="T8665" i="2"/>
  <c r="S8617" i="2"/>
  <c r="T8617" i="2"/>
  <c r="S8557" i="2"/>
  <c r="T8557" i="2"/>
  <c r="S8545" i="2"/>
  <c r="T8545" i="2"/>
  <c r="S8533" i="2"/>
  <c r="T8533" i="2"/>
  <c r="R8509" i="2"/>
  <c r="T8509" i="2"/>
  <c r="S8461" i="2"/>
  <c r="T8461" i="2"/>
  <c r="R8437" i="2"/>
  <c r="S8437" i="2"/>
  <c r="S8425" i="2"/>
  <c r="T8425" i="2"/>
  <c r="S8413" i="2"/>
  <c r="T8413" i="2"/>
  <c r="S8341" i="2"/>
  <c r="T8341" i="2"/>
  <c r="S8269" i="2"/>
  <c r="T8269" i="2"/>
  <c r="S8257" i="2"/>
  <c r="T8257" i="2"/>
  <c r="Q8245" i="2"/>
  <c r="T8245" i="2"/>
  <c r="S8233" i="2"/>
  <c r="T8233" i="2"/>
  <c r="S8185" i="2"/>
  <c r="T8185" i="2"/>
  <c r="Q8185" i="2"/>
  <c r="R8149" i="2"/>
  <c r="S8149" i="2"/>
  <c r="T8149" i="2"/>
  <c r="S8137" i="2"/>
  <c r="T8137" i="2"/>
  <c r="S8113" i="2"/>
  <c r="T8113" i="2"/>
  <c r="R8101" i="2"/>
  <c r="T8101" i="2"/>
  <c r="S8089" i="2"/>
  <c r="T8089" i="2"/>
  <c r="S8065" i="2"/>
  <c r="T8065" i="2"/>
  <c r="S8029" i="2"/>
  <c r="T8029" i="2"/>
  <c r="S7993" i="2"/>
  <c r="T7993" i="2"/>
  <c r="S7981" i="2"/>
  <c r="T7981" i="2"/>
  <c r="S7957" i="2"/>
  <c r="Q7957" i="2"/>
  <c r="S7945" i="2"/>
  <c r="T7945" i="2"/>
  <c r="R7933" i="2"/>
  <c r="S7933" i="2"/>
  <c r="T7933" i="2"/>
  <c r="S7909" i="2"/>
  <c r="T7909" i="2"/>
  <c r="R7885" i="2"/>
  <c r="S7885" i="2"/>
  <c r="T7885" i="2"/>
  <c r="S7849" i="2"/>
  <c r="T7849" i="2"/>
  <c r="S7813" i="2"/>
  <c r="T7813" i="2"/>
  <c r="S7801" i="2"/>
  <c r="T7801" i="2"/>
  <c r="S7753" i="2"/>
  <c r="T7753" i="2"/>
  <c r="R7741" i="2"/>
  <c r="S7741" i="2"/>
  <c r="T7741" i="2"/>
  <c r="S7705" i="2"/>
  <c r="T7705" i="2"/>
  <c r="S7693" i="2"/>
  <c r="T7693" i="2"/>
  <c r="S7681" i="2"/>
  <c r="T7681" i="2"/>
  <c r="S7669" i="2"/>
  <c r="T7669" i="2"/>
  <c r="S7609" i="2"/>
  <c r="T7609" i="2"/>
  <c r="S7585" i="2"/>
  <c r="T7585" i="2"/>
  <c r="S7537" i="2"/>
  <c r="T7537" i="2"/>
  <c r="S7489" i="2"/>
  <c r="T7489" i="2"/>
  <c r="S7441" i="2"/>
  <c r="T7441" i="2"/>
  <c r="S7333" i="2"/>
  <c r="T7333" i="2"/>
  <c r="S7321" i="2"/>
  <c r="T7321" i="2"/>
  <c r="S7297" i="2"/>
  <c r="T7297" i="2"/>
  <c r="S7249" i="2"/>
  <c r="T7249" i="2"/>
  <c r="S7225" i="2"/>
  <c r="T7225" i="2"/>
  <c r="S7201" i="2"/>
  <c r="T7201" i="2"/>
  <c r="S7189" i="2"/>
  <c r="Q7189" i="2"/>
  <c r="S7153" i="2"/>
  <c r="T7153" i="2"/>
  <c r="S7129" i="2"/>
  <c r="Q7129" i="2"/>
  <c r="S7117" i="2"/>
  <c r="T7117" i="2"/>
  <c r="S7093" i="2"/>
  <c r="T7093" i="2"/>
  <c r="S7009" i="2"/>
  <c r="T7009" i="2"/>
  <c r="S6961" i="2"/>
  <c r="T6961" i="2"/>
  <c r="S6937" i="2"/>
  <c r="T6937" i="2"/>
  <c r="S6829" i="2"/>
  <c r="T6829" i="2"/>
  <c r="S6769" i="2"/>
  <c r="T6769" i="2"/>
  <c r="S6745" i="2"/>
  <c r="T6745" i="2"/>
  <c r="S6733" i="2"/>
  <c r="T6733" i="2"/>
  <c r="S6649" i="2"/>
  <c r="T6649" i="2"/>
  <c r="S6637" i="2"/>
  <c r="T6637" i="2"/>
  <c r="S6541" i="2"/>
  <c r="T6541" i="2"/>
  <c r="S6409" i="2"/>
  <c r="T6409" i="2"/>
  <c r="R6385" i="2"/>
  <c r="T6385" i="2"/>
  <c r="S6337" i="2"/>
  <c r="T6337" i="2"/>
  <c r="S6325" i="2"/>
  <c r="T6325" i="2"/>
  <c r="S6289" i="2"/>
  <c r="T6289" i="2"/>
  <c r="S6229" i="2"/>
  <c r="T6229" i="2"/>
  <c r="S6157" i="2"/>
  <c r="T6157" i="2"/>
  <c r="T6145" i="2"/>
  <c r="R6145" i="2"/>
  <c r="S5953" i="2"/>
  <c r="R5953" i="2"/>
  <c r="S5917" i="2"/>
  <c r="R5917" i="2"/>
  <c r="T5917" i="2"/>
  <c r="S5905" i="2"/>
  <c r="T5905" i="2"/>
  <c r="S5761" i="2"/>
  <c r="T5761" i="2"/>
  <c r="S5737" i="2"/>
  <c r="T5737" i="2"/>
  <c r="S5617" i="2"/>
  <c r="T5617" i="2"/>
  <c r="S5485" i="2"/>
  <c r="T5485" i="2"/>
  <c r="S5473" i="2"/>
  <c r="T5473" i="2"/>
  <c r="S5461" i="2"/>
  <c r="T5461" i="2"/>
  <c r="S5425" i="2"/>
  <c r="R5425" i="2"/>
  <c r="S5353" i="2"/>
  <c r="T5353" i="2"/>
  <c r="S5329" i="2"/>
  <c r="T5329" i="2"/>
  <c r="S5257" i="2"/>
  <c r="T5257" i="2"/>
  <c r="S5245" i="2"/>
  <c r="R5245" i="2"/>
  <c r="T5245" i="2"/>
  <c r="S5221" i="2"/>
  <c r="T5221" i="2"/>
  <c r="S5101" i="2"/>
  <c r="T5101" i="2"/>
  <c r="S5029" i="2"/>
  <c r="T5029" i="2"/>
  <c r="S4981" i="2"/>
  <c r="T4981" i="2"/>
  <c r="R4897" i="2"/>
  <c r="T4897" i="2"/>
  <c r="S4801" i="2"/>
  <c r="T4801" i="2"/>
  <c r="S4741" i="2"/>
  <c r="T4741" i="2"/>
  <c r="S4705" i="2"/>
  <c r="R4705" i="2"/>
  <c r="T4705" i="2"/>
  <c r="S4657" i="2"/>
  <c r="T4657" i="2"/>
  <c r="S4621" i="2"/>
  <c r="R4621" i="2"/>
  <c r="T4621" i="2"/>
  <c r="R4561" i="2"/>
  <c r="T4561" i="2"/>
  <c r="S4561" i="2"/>
  <c r="S4501" i="2"/>
  <c r="T4501" i="2"/>
  <c r="R4501" i="2"/>
  <c r="S4441" i="2"/>
  <c r="T4441" i="2"/>
  <c r="S4405" i="2"/>
  <c r="T4405" i="2"/>
  <c r="R4321" i="2"/>
  <c r="S4321" i="2"/>
  <c r="T4321" i="2"/>
  <c r="S4297" i="2"/>
  <c r="T4297" i="2"/>
  <c r="S4177" i="2"/>
  <c r="T4177" i="2"/>
  <c r="S4057" i="2"/>
  <c r="T4057" i="2"/>
  <c r="R3901" i="2"/>
  <c r="T3901" i="2"/>
  <c r="S3805" i="2"/>
  <c r="T3805" i="2"/>
  <c r="R3793" i="2"/>
  <c r="T3793" i="2"/>
  <c r="S3769" i="2"/>
  <c r="T3769" i="2"/>
  <c r="S3721" i="2"/>
  <c r="T3721" i="2"/>
  <c r="S3649" i="2"/>
  <c r="T3649" i="2"/>
  <c r="S3529" i="2"/>
  <c r="T3529" i="2"/>
  <c r="S3481" i="2"/>
  <c r="T3481" i="2"/>
  <c r="S3445" i="2"/>
  <c r="T3445" i="2"/>
  <c r="R3409" i="2"/>
  <c r="T3409" i="2"/>
  <c r="S3397" i="2"/>
  <c r="T3397" i="2"/>
  <c r="R3385" i="2"/>
  <c r="T3385" i="2"/>
  <c r="S3385" i="2"/>
  <c r="S3301" i="2"/>
  <c r="T3301" i="2"/>
  <c r="S3253" i="2"/>
  <c r="R3253" i="2"/>
  <c r="T3253" i="2"/>
  <c r="S3109" i="2"/>
  <c r="T3109" i="2"/>
  <c r="S3085" i="2"/>
  <c r="T3085" i="2"/>
  <c r="S3037" i="2"/>
  <c r="T3037" i="2"/>
  <c r="S2857" i="2"/>
  <c r="T2857" i="2"/>
  <c r="S2773" i="2"/>
  <c r="T2773" i="2"/>
  <c r="S2725" i="2"/>
  <c r="T2725" i="2"/>
  <c r="R2725" i="2"/>
  <c r="S2677" i="2"/>
  <c r="T2677" i="2"/>
  <c r="S2653" i="2"/>
  <c r="T2653" i="2"/>
  <c r="S2629" i="2"/>
  <c r="T2629" i="2"/>
  <c r="S2569" i="2"/>
  <c r="T2569" i="2"/>
  <c r="S2449" i="2"/>
  <c r="T2449" i="2"/>
  <c r="S2413" i="2"/>
  <c r="R2413" i="2"/>
  <c r="S2365" i="2"/>
  <c r="T2365" i="2"/>
  <c r="Q2365" i="2"/>
  <c r="S2293" i="2"/>
  <c r="T2293" i="2"/>
  <c r="S2029" i="2"/>
  <c r="T2029" i="2"/>
  <c r="S2005" i="2"/>
  <c r="T2005" i="2"/>
  <c r="S1873" i="2"/>
  <c r="T1873" i="2"/>
  <c r="S1789" i="2"/>
  <c r="T1789" i="2"/>
  <c r="S1693" i="2"/>
  <c r="T1693" i="2"/>
  <c r="S1597" i="2"/>
  <c r="T1597" i="2"/>
  <c r="S1573" i="2"/>
  <c r="T1573" i="2"/>
  <c r="S1465" i="2"/>
  <c r="T1465" i="2"/>
  <c r="S1453" i="2"/>
  <c r="T1453" i="2"/>
  <c r="S685" i="2"/>
  <c r="T685" i="2"/>
  <c r="S301" i="2"/>
  <c r="T301" i="2"/>
  <c r="R8504" i="2"/>
  <c r="S9548" i="2"/>
  <c r="S8569" i="2"/>
  <c r="S8077" i="2"/>
  <c r="T9551" i="2"/>
  <c r="T9416" i="2"/>
  <c r="T9284" i="2"/>
  <c r="T9229" i="2"/>
  <c r="T8592" i="2"/>
  <c r="T8281" i="2"/>
  <c r="T8125" i="2"/>
  <c r="T7992" i="2"/>
  <c r="T7836" i="2"/>
  <c r="T7632" i="2"/>
  <c r="T7405" i="2"/>
  <c r="T6464" i="2"/>
  <c r="T5425" i="2"/>
  <c r="T4945" i="2"/>
  <c r="T4656" i="2"/>
  <c r="T4065" i="2"/>
  <c r="T4020" i="2"/>
  <c r="T3560" i="2"/>
  <c r="T5216" i="2"/>
  <c r="Q4653" i="2"/>
  <c r="S6945" i="2"/>
  <c r="S6512" i="2"/>
  <c r="T8660" i="2"/>
  <c r="T6261" i="2"/>
  <c r="T885" i="2"/>
  <c r="S6476" i="2"/>
  <c r="T6753" i="2"/>
  <c r="O9104" i="2"/>
  <c r="T5876" i="2"/>
  <c r="R9421" i="2"/>
  <c r="T9421" i="2"/>
  <c r="Q9373" i="2"/>
  <c r="T9373" i="2"/>
  <c r="R9361" i="2"/>
  <c r="T9361" i="2"/>
  <c r="S9217" i="2"/>
  <c r="T9217" i="2"/>
  <c r="R9061" i="2"/>
  <c r="T9061" i="2"/>
  <c r="S8905" i="2"/>
  <c r="T8905" i="2"/>
  <c r="S8869" i="2"/>
  <c r="T8869" i="2"/>
  <c r="S9552" i="2"/>
  <c r="T9552" i="2"/>
  <c r="S9540" i="2"/>
  <c r="T9540" i="2"/>
  <c r="Q9396" i="2"/>
  <c r="S9396" i="2"/>
  <c r="T9396" i="2"/>
  <c r="Q9372" i="2"/>
  <c r="T9372" i="2"/>
  <c r="T9360" i="2"/>
  <c r="S9360" i="2"/>
  <c r="Q9264" i="2"/>
  <c r="T9264" i="2"/>
  <c r="Q9252" i="2"/>
  <c r="T9252" i="2"/>
  <c r="Q9240" i="2"/>
  <c r="S9240" i="2"/>
  <c r="S8832" i="2"/>
  <c r="T8832" i="2"/>
  <c r="S8808" i="2"/>
  <c r="T8808" i="2"/>
  <c r="R8784" i="2"/>
  <c r="T8784" i="2"/>
  <c r="S8460" i="2"/>
  <c r="T8460" i="2"/>
  <c r="S8256" i="2"/>
  <c r="T8256" i="2"/>
  <c r="R8052" i="2"/>
  <c r="T8052" i="2"/>
  <c r="S8028" i="2"/>
  <c r="T8028" i="2"/>
  <c r="S8004" i="2"/>
  <c r="T8004" i="2"/>
  <c r="S7980" i="2"/>
  <c r="T7980" i="2"/>
  <c r="R7968" i="2"/>
  <c r="T7968" i="2"/>
  <c r="S7944" i="2"/>
  <c r="T7944" i="2"/>
  <c r="S7932" i="2"/>
  <c r="T7932" i="2"/>
  <c r="S7908" i="2"/>
  <c r="T7908" i="2"/>
  <c r="S7884" i="2"/>
  <c r="T7884" i="2"/>
  <c r="R7848" i="2"/>
  <c r="T7848" i="2"/>
  <c r="S7812" i="2"/>
  <c r="T7812" i="2"/>
  <c r="S7764" i="2"/>
  <c r="T7764" i="2"/>
  <c r="S7752" i="2"/>
  <c r="T7752" i="2"/>
  <c r="S7728" i="2"/>
  <c r="T7728" i="2"/>
  <c r="S7596" i="2"/>
  <c r="T7596" i="2"/>
  <c r="S7584" i="2"/>
  <c r="T7584" i="2"/>
  <c r="S7572" i="2"/>
  <c r="T7572" i="2"/>
  <c r="R7536" i="2"/>
  <c r="S7536" i="2"/>
  <c r="T7536" i="2"/>
  <c r="S7512" i="2"/>
  <c r="T7512" i="2"/>
  <c r="S7500" i="2"/>
  <c r="T7500" i="2"/>
  <c r="S7404" i="2"/>
  <c r="T7404" i="2"/>
  <c r="S7380" i="2"/>
  <c r="T7380" i="2"/>
  <c r="S7308" i="2"/>
  <c r="T7308" i="2"/>
  <c r="S7296" i="2"/>
  <c r="T7296" i="2"/>
  <c r="S7224" i="2"/>
  <c r="T7224" i="2"/>
  <c r="S7212" i="2"/>
  <c r="T7212" i="2"/>
  <c r="S7140" i="2"/>
  <c r="T7140" i="2"/>
  <c r="S7116" i="2"/>
  <c r="T7116" i="2"/>
  <c r="S7020" i="2"/>
  <c r="T7020" i="2"/>
  <c r="T6972" i="2"/>
  <c r="Q6972" i="2"/>
  <c r="S6936" i="2"/>
  <c r="T6936" i="2"/>
  <c r="S6876" i="2"/>
  <c r="T6876" i="2"/>
  <c r="S6804" i="2"/>
  <c r="T6804" i="2"/>
  <c r="S6732" i="2"/>
  <c r="T6732" i="2"/>
  <c r="S6720" i="2"/>
  <c r="T6720" i="2"/>
  <c r="S6708" i="2"/>
  <c r="T6708" i="2"/>
  <c r="S6684" i="2"/>
  <c r="T6684" i="2"/>
  <c r="S6636" i="2"/>
  <c r="T6636" i="2"/>
  <c r="T6612" i="2"/>
  <c r="Q6612" i="2"/>
  <c r="S6588" i="2"/>
  <c r="T6588" i="2"/>
  <c r="R6588" i="2"/>
  <c r="S6540" i="2"/>
  <c r="T6540" i="2"/>
  <c r="S6492" i="2"/>
  <c r="T6492" i="2"/>
  <c r="S6348" i="2"/>
  <c r="T6348" i="2"/>
  <c r="S6288" i="2"/>
  <c r="T6288" i="2"/>
  <c r="S6276" i="2"/>
  <c r="R6276" i="2"/>
  <c r="S6240" i="2"/>
  <c r="T6240" i="2"/>
  <c r="S6108" i="2"/>
  <c r="T6108" i="2"/>
  <c r="O6072" i="2"/>
  <c r="Q6072" i="2"/>
  <c r="S6060" i="2"/>
  <c r="T6060" i="2"/>
  <c r="S6012" i="2"/>
  <c r="T6012" i="2"/>
  <c r="S5892" i="2"/>
  <c r="R5892" i="2"/>
  <c r="S5760" i="2"/>
  <c r="T5760" i="2"/>
  <c r="S5616" i="2"/>
  <c r="T5616" i="2"/>
  <c r="S5508" i="2"/>
  <c r="T5508" i="2"/>
  <c r="S5472" i="2"/>
  <c r="T5472" i="2"/>
  <c r="S5460" i="2"/>
  <c r="T5460" i="2"/>
  <c r="S5352" i="2"/>
  <c r="T5352" i="2"/>
  <c r="S5328" i="2"/>
  <c r="T5328" i="2"/>
  <c r="R5244" i="2"/>
  <c r="T5244" i="2"/>
  <c r="S5220" i="2"/>
  <c r="T5220" i="2"/>
  <c r="S5208" i="2"/>
  <c r="T5208" i="2"/>
  <c r="R5184" i="2"/>
  <c r="T5184" i="2"/>
  <c r="S5172" i="2"/>
  <c r="T5172" i="2"/>
  <c r="S5160" i="2"/>
  <c r="T5160" i="2"/>
  <c r="R5076" i="2"/>
  <c r="T5076" i="2"/>
  <c r="Q5052" i="2"/>
  <c r="T5052" i="2"/>
  <c r="S4956" i="2"/>
  <c r="T4956" i="2"/>
  <c r="Q4956" i="2"/>
  <c r="S4836" i="2"/>
  <c r="T4836" i="2"/>
  <c r="O4836" i="2"/>
  <c r="R4716" i="2"/>
  <c r="T4716" i="2"/>
  <c r="S4632" i="2"/>
  <c r="T4632" i="2"/>
  <c r="Q4596" i="2"/>
  <c r="T4596" i="2"/>
  <c r="S4596" i="2"/>
  <c r="R4572" i="2"/>
  <c r="T4572" i="2"/>
  <c r="S4572" i="2"/>
  <c r="R4560" i="2"/>
  <c r="S4560" i="2"/>
  <c r="T4560" i="2"/>
  <c r="S4440" i="2"/>
  <c r="T4440" i="2"/>
  <c r="S4428" i="2"/>
  <c r="T4428" i="2"/>
  <c r="R4416" i="2"/>
  <c r="T4416" i="2"/>
  <c r="S4356" i="2"/>
  <c r="T4356" i="2"/>
  <c r="S4296" i="2"/>
  <c r="T4296" i="2"/>
  <c r="R4236" i="2"/>
  <c r="T4236" i="2"/>
  <c r="S4236" i="2"/>
  <c r="S4176" i="2"/>
  <c r="T4176" i="2"/>
  <c r="S4140" i="2"/>
  <c r="T4140" i="2"/>
  <c r="S4056" i="2"/>
  <c r="T4056" i="2"/>
  <c r="S3900" i="2"/>
  <c r="T3900" i="2"/>
  <c r="S3888" i="2"/>
  <c r="T3888" i="2"/>
  <c r="S3816" i="2"/>
  <c r="T3816" i="2"/>
  <c r="S3780" i="2"/>
  <c r="T3780" i="2"/>
  <c r="S3720" i="2"/>
  <c r="T3720" i="2"/>
  <c r="R3636" i="2"/>
  <c r="T3636" i="2"/>
  <c r="S3612" i="2"/>
  <c r="T3612" i="2"/>
  <c r="S3528" i="2"/>
  <c r="T3528" i="2"/>
  <c r="S3492" i="2"/>
  <c r="T3492" i="2"/>
  <c r="S3480" i="2"/>
  <c r="T3480" i="2"/>
  <c r="S3444" i="2"/>
  <c r="T3444" i="2"/>
  <c r="Q3324" i="2"/>
  <c r="T3324" i="2"/>
  <c r="R3264" i="2"/>
  <c r="T3264" i="2"/>
  <c r="S3192" i="2"/>
  <c r="T3192" i="2"/>
  <c r="S3096" i="2"/>
  <c r="T3096" i="2"/>
  <c r="R3096" i="2"/>
  <c r="S2928" i="2"/>
  <c r="T2928" i="2"/>
  <c r="S2844" i="2"/>
  <c r="T2844" i="2"/>
  <c r="S2772" i="2"/>
  <c r="T2772" i="2"/>
  <c r="S2736" i="2"/>
  <c r="T2736" i="2"/>
  <c r="S2712" i="2"/>
  <c r="T2712" i="2"/>
  <c r="S2628" i="2"/>
  <c r="T2628" i="2"/>
  <c r="S2616" i="2"/>
  <c r="T2616" i="2"/>
  <c r="S2568" i="2"/>
  <c r="T2568" i="2"/>
  <c r="Q2568" i="2"/>
  <c r="S2328" i="2"/>
  <c r="T2328" i="2"/>
  <c r="S2316" i="2"/>
  <c r="T2316" i="2"/>
  <c r="S1872" i="2"/>
  <c r="T1872" i="2"/>
  <c r="T1848" i="2"/>
  <c r="R1848" i="2"/>
  <c r="S1740" i="2"/>
  <c r="T1740" i="2"/>
  <c r="S1704" i="2"/>
  <c r="T1704" i="2"/>
  <c r="S1668" i="2"/>
  <c r="R1668" i="2"/>
  <c r="T1668" i="2"/>
  <c r="S1572" i="2"/>
  <c r="T1572" i="2"/>
  <c r="T1416" i="2"/>
  <c r="R1416" i="2"/>
  <c r="S1176" i="2"/>
  <c r="T1176" i="2"/>
  <c r="S996" i="2"/>
  <c r="T996" i="2"/>
  <c r="S972" i="2"/>
  <c r="T972" i="2"/>
  <c r="S876" i="2"/>
  <c r="T876" i="2"/>
  <c r="S684" i="2"/>
  <c r="T684" i="2"/>
  <c r="R684" i="2"/>
  <c r="S624" i="2"/>
  <c r="T624" i="2"/>
  <c r="S516" i="2"/>
  <c r="T516" i="2"/>
  <c r="S396" i="2"/>
  <c r="T396" i="2"/>
  <c r="S156" i="2"/>
  <c r="T156" i="2"/>
  <c r="O7377" i="2"/>
  <c r="S8353" i="2"/>
  <c r="S5184" i="2"/>
  <c r="T9228" i="2"/>
  <c r="T8893" i="2"/>
  <c r="T8833" i="2"/>
  <c r="T8677" i="2"/>
  <c r="T8552" i="2"/>
  <c r="T8077" i="2"/>
  <c r="T7957" i="2"/>
  <c r="T7525" i="2"/>
  <c r="T7152" i="2"/>
  <c r="T7129" i="2"/>
  <c r="T6996" i="2"/>
  <c r="T6861" i="2"/>
  <c r="T6721" i="2"/>
  <c r="T6072" i="2"/>
  <c r="T4064" i="2"/>
  <c r="T3648" i="2"/>
  <c r="T3309" i="2"/>
  <c r="T1928" i="2"/>
  <c r="S9140" i="2"/>
  <c r="T5925" i="2"/>
  <c r="T5276" i="2"/>
  <c r="R9493" i="2"/>
  <c r="S9493" i="2"/>
  <c r="T9493" i="2"/>
  <c r="R9469" i="2"/>
  <c r="S9469" i="2"/>
  <c r="T9469" i="2"/>
  <c r="S9433" i="2"/>
  <c r="T9433" i="2"/>
  <c r="Q9433" i="2"/>
  <c r="R9325" i="2"/>
  <c r="T9325" i="2"/>
  <c r="R9313" i="2"/>
  <c r="S9313" i="2"/>
  <c r="T9313" i="2"/>
  <c r="S9301" i="2"/>
  <c r="T9301" i="2"/>
  <c r="R8989" i="2"/>
  <c r="T8989" i="2"/>
  <c r="S8881" i="2"/>
  <c r="T8881" i="2"/>
  <c r="S9516" i="2"/>
  <c r="T9516" i="2"/>
  <c r="S9504" i="2"/>
  <c r="T9504" i="2"/>
  <c r="Q9468" i="2"/>
  <c r="T9468" i="2"/>
  <c r="S9456" i="2"/>
  <c r="T9456" i="2"/>
  <c r="S9444" i="2"/>
  <c r="T9444" i="2"/>
  <c r="S9408" i="2"/>
  <c r="T9408" i="2"/>
  <c r="S9324" i="2"/>
  <c r="T9324" i="2"/>
  <c r="Q9312" i="2"/>
  <c r="T9312" i="2"/>
  <c r="S9300" i="2"/>
  <c r="T9300" i="2"/>
  <c r="S9216" i="2"/>
  <c r="T9216" i="2"/>
  <c r="Q9168" i="2"/>
  <c r="T9168" i="2"/>
  <c r="S9156" i="2"/>
  <c r="T9156" i="2"/>
  <c r="S9120" i="2"/>
  <c r="T9120" i="2"/>
  <c r="S9108" i="2"/>
  <c r="T9108" i="2"/>
  <c r="S9096" i="2"/>
  <c r="T9096" i="2"/>
  <c r="S9048" i="2"/>
  <c r="T9048" i="2"/>
  <c r="S9036" i="2"/>
  <c r="T9036" i="2"/>
  <c r="S9000" i="2"/>
  <c r="T9000" i="2"/>
  <c r="S8976" i="2"/>
  <c r="T8976" i="2"/>
  <c r="S8964" i="2"/>
  <c r="T8964" i="2"/>
  <c r="S8904" i="2"/>
  <c r="T8904" i="2"/>
  <c r="S8892" i="2"/>
  <c r="Q8892" i="2"/>
  <c r="S8868" i="2"/>
  <c r="T8868" i="2"/>
  <c r="S8856" i="2"/>
  <c r="T8856" i="2"/>
  <c r="S8736" i="2"/>
  <c r="T8736" i="2"/>
  <c r="S8664" i="2"/>
  <c r="T8664" i="2"/>
  <c r="S8652" i="2"/>
  <c r="T8652" i="2"/>
  <c r="R8640" i="2"/>
  <c r="T8640" i="2"/>
  <c r="S8628" i="2"/>
  <c r="T8628" i="2"/>
  <c r="S8580" i="2"/>
  <c r="T8580" i="2"/>
  <c r="R8544" i="2"/>
  <c r="T8544" i="2"/>
  <c r="S8412" i="2"/>
  <c r="T8412" i="2"/>
  <c r="S8388" i="2"/>
  <c r="T8388" i="2"/>
  <c r="S8376" i="2"/>
  <c r="T8376" i="2"/>
  <c r="S8316" i="2"/>
  <c r="T8316" i="2"/>
  <c r="R8280" i="2"/>
  <c r="S8280" i="2"/>
  <c r="S8232" i="2"/>
  <c r="T8232" i="2"/>
  <c r="S8220" i="2"/>
  <c r="T8220" i="2"/>
  <c r="S8184" i="2"/>
  <c r="T8184" i="2"/>
  <c r="S8124" i="2"/>
  <c r="T8124" i="2"/>
  <c r="S8112" i="2"/>
  <c r="T8112" i="2"/>
  <c r="S8088" i="2"/>
  <c r="T8088" i="2"/>
  <c r="S9515" i="2"/>
  <c r="T9515" i="2"/>
  <c r="S9503" i="2"/>
  <c r="T9503" i="2"/>
  <c r="R9407" i="2"/>
  <c r="T9407" i="2"/>
  <c r="S9395" i="2"/>
  <c r="T9395" i="2"/>
  <c r="R9383" i="2"/>
  <c r="T9383" i="2"/>
  <c r="S9359" i="2"/>
  <c r="T9359" i="2"/>
  <c r="S9347" i="2"/>
  <c r="T9347" i="2"/>
  <c r="S9323" i="2"/>
  <c r="T9323" i="2"/>
  <c r="R9311" i="2"/>
  <c r="T9311" i="2"/>
  <c r="S9299" i="2"/>
  <c r="T9299" i="2"/>
  <c r="R9287" i="2"/>
  <c r="S9287" i="2"/>
  <c r="S9227" i="2"/>
  <c r="T9227" i="2"/>
  <c r="S9215" i="2"/>
  <c r="T9215" i="2"/>
  <c r="R9155" i="2"/>
  <c r="T9155" i="2"/>
  <c r="R9119" i="2"/>
  <c r="T9119" i="2"/>
  <c r="S9107" i="2"/>
  <c r="T9107" i="2"/>
  <c r="S9059" i="2"/>
  <c r="T9059" i="2"/>
  <c r="R9047" i="2"/>
  <c r="T9047" i="2"/>
  <c r="S9035" i="2"/>
  <c r="T9035" i="2"/>
  <c r="R9023" i="2"/>
  <c r="S9023" i="2"/>
  <c r="S9011" i="2"/>
  <c r="T9011" i="2"/>
  <c r="R8963" i="2"/>
  <c r="T8963" i="2"/>
  <c r="S8939" i="2"/>
  <c r="T8939" i="2"/>
  <c r="S8855" i="2"/>
  <c r="T8855" i="2"/>
  <c r="S8843" i="2"/>
  <c r="T8843" i="2"/>
  <c r="R8831" i="2"/>
  <c r="T8831" i="2"/>
  <c r="R8819" i="2"/>
  <c r="T8819" i="2"/>
  <c r="S8807" i="2"/>
  <c r="T8807" i="2"/>
  <c r="S8771" i="2"/>
  <c r="T8771" i="2"/>
  <c r="S8735" i="2"/>
  <c r="T8735" i="2"/>
  <c r="R8723" i="2"/>
  <c r="T8723" i="2"/>
  <c r="R8663" i="2"/>
  <c r="T8663" i="2"/>
  <c r="R8639" i="2"/>
  <c r="T8639" i="2"/>
  <c r="R8627" i="2"/>
  <c r="T8627" i="2"/>
  <c r="S8603" i="2"/>
  <c r="T8603" i="2"/>
  <c r="S8591" i="2"/>
  <c r="T8591" i="2"/>
  <c r="R8579" i="2"/>
  <c r="T8579" i="2"/>
  <c r="S8579" i="2"/>
  <c r="R8543" i="2"/>
  <c r="T8543" i="2"/>
  <c r="R8531" i="2"/>
  <c r="T8531" i="2"/>
  <c r="S8531" i="2"/>
  <c r="R8495" i="2"/>
  <c r="T8495" i="2"/>
  <c r="S8483" i="2"/>
  <c r="T8483" i="2"/>
  <c r="Q8471" i="2"/>
  <c r="T8471" i="2"/>
  <c r="S8471" i="2"/>
  <c r="S8459" i="2"/>
  <c r="T8459" i="2"/>
  <c r="R8411" i="2"/>
  <c r="T8411" i="2"/>
  <c r="S8411" i="2"/>
  <c r="S8375" i="2"/>
  <c r="T8375" i="2"/>
  <c r="S8351" i="2"/>
  <c r="T8351" i="2"/>
  <c r="S8327" i="2"/>
  <c r="T8327" i="2"/>
  <c r="R8315" i="2"/>
  <c r="T8315" i="2"/>
  <c r="R8279" i="2"/>
  <c r="T8279" i="2"/>
  <c r="S8279" i="2"/>
  <c r="T8207" i="2"/>
  <c r="S8207" i="2"/>
  <c r="S8195" i="2"/>
  <c r="T8195" i="2"/>
  <c r="S8183" i="2"/>
  <c r="T8183" i="2"/>
  <c r="Q8159" i="2"/>
  <c r="T8159" i="2"/>
  <c r="R8123" i="2"/>
  <c r="T8123" i="2"/>
  <c r="S8051" i="2"/>
  <c r="T8051" i="2"/>
  <c r="S8039" i="2"/>
  <c r="T8039" i="2"/>
  <c r="S8027" i="2"/>
  <c r="T8027" i="2"/>
  <c r="S8003" i="2"/>
  <c r="T8003" i="2"/>
  <c r="S7979" i="2"/>
  <c r="T7979" i="2"/>
  <c r="O7955" i="2"/>
  <c r="T7955" i="2"/>
  <c r="S7955" i="2"/>
  <c r="S7931" i="2"/>
  <c r="T7931" i="2"/>
  <c r="S7907" i="2"/>
  <c r="T7907" i="2"/>
  <c r="S7883" i="2"/>
  <c r="T7883" i="2"/>
  <c r="T7871" i="2"/>
  <c r="S7871" i="2"/>
  <c r="S7859" i="2"/>
  <c r="T7859" i="2"/>
  <c r="S7787" i="2"/>
  <c r="T7787" i="2"/>
  <c r="S7763" i="2"/>
  <c r="T7763" i="2"/>
  <c r="S7751" i="2"/>
  <c r="T7751" i="2"/>
  <c r="S7739" i="2"/>
  <c r="T7739" i="2"/>
  <c r="S7727" i="2"/>
  <c r="T7727" i="2"/>
  <c r="R7679" i="2"/>
  <c r="T7679" i="2"/>
  <c r="R7655" i="2"/>
  <c r="T7655" i="2"/>
  <c r="S7655" i="2"/>
  <c r="S7619" i="2"/>
  <c r="T7619" i="2"/>
  <c r="T7583" i="2"/>
  <c r="S7583" i="2"/>
  <c r="S7571" i="2"/>
  <c r="T7571" i="2"/>
  <c r="Q7535" i="2"/>
  <c r="T7535" i="2"/>
  <c r="S7499" i="2"/>
  <c r="T7499" i="2"/>
  <c r="S7475" i="2"/>
  <c r="T7475" i="2"/>
  <c r="S7403" i="2"/>
  <c r="T7403" i="2"/>
  <c r="S7379" i="2"/>
  <c r="T7379" i="2"/>
  <c r="S7367" i="2"/>
  <c r="T7367" i="2"/>
  <c r="S7355" i="2"/>
  <c r="T7355" i="2"/>
  <c r="S7307" i="2"/>
  <c r="T7307" i="2"/>
  <c r="S7295" i="2"/>
  <c r="T7295" i="2"/>
  <c r="S7259" i="2"/>
  <c r="T7259" i="2"/>
  <c r="S7211" i="2"/>
  <c r="T7211" i="2"/>
  <c r="S7175" i="2"/>
  <c r="T7175" i="2"/>
  <c r="S7163" i="2"/>
  <c r="T7163" i="2"/>
  <c r="S7151" i="2"/>
  <c r="T7151" i="2"/>
  <c r="S7115" i="2"/>
  <c r="T7115" i="2"/>
  <c r="S7103" i="2"/>
  <c r="T7103" i="2"/>
  <c r="S7091" i="2"/>
  <c r="T7091" i="2"/>
  <c r="S7067" i="2"/>
  <c r="T7067" i="2"/>
  <c r="S7019" i="2"/>
  <c r="T7019" i="2"/>
  <c r="S6995" i="2"/>
  <c r="T6995" i="2"/>
  <c r="Q6995" i="2"/>
  <c r="S6971" i="2"/>
  <c r="T6971" i="2"/>
  <c r="S6959" i="2"/>
  <c r="T6959" i="2"/>
  <c r="S6887" i="2"/>
  <c r="T6887" i="2"/>
  <c r="S6875" i="2"/>
  <c r="T6875" i="2"/>
  <c r="S6863" i="2"/>
  <c r="T6863" i="2"/>
  <c r="S6839" i="2"/>
  <c r="T6839" i="2"/>
  <c r="S6827" i="2"/>
  <c r="T6827" i="2"/>
  <c r="S6803" i="2"/>
  <c r="T6803" i="2"/>
  <c r="S6779" i="2"/>
  <c r="T6779" i="2"/>
  <c r="S6743" i="2"/>
  <c r="T6743" i="2"/>
  <c r="S6683" i="2"/>
  <c r="T6683" i="2"/>
  <c r="S6635" i="2"/>
  <c r="T6635" i="2"/>
  <c r="S6587" i="2"/>
  <c r="T6587" i="2"/>
  <c r="S6491" i="2"/>
  <c r="T6491" i="2"/>
  <c r="S6443" i="2"/>
  <c r="T6443" i="2"/>
  <c r="S6395" i="2"/>
  <c r="T6395" i="2"/>
  <c r="S6371" i="2"/>
  <c r="T6371" i="2"/>
  <c r="S6299" i="2"/>
  <c r="T6299" i="2"/>
  <c r="S6215" i="2"/>
  <c r="T6215" i="2"/>
  <c r="R6203" i="2"/>
  <c r="T6203" i="2"/>
  <c r="S6131" i="2"/>
  <c r="T6131" i="2"/>
  <c r="S6059" i="2"/>
  <c r="T6059" i="2"/>
  <c r="S5927" i="2"/>
  <c r="T5927" i="2"/>
  <c r="S5843" i="2"/>
  <c r="T5843" i="2"/>
  <c r="S5807" i="2"/>
  <c r="T5807" i="2"/>
  <c r="S5783" i="2"/>
  <c r="T5783" i="2"/>
  <c r="S5747" i="2"/>
  <c r="T5747" i="2"/>
  <c r="S5663" i="2"/>
  <c r="T5663" i="2"/>
  <c r="S5603" i="2"/>
  <c r="T5603" i="2"/>
  <c r="S5567" i="2"/>
  <c r="T5567" i="2"/>
  <c r="S5507" i="2"/>
  <c r="T5507" i="2"/>
  <c r="S5495" i="2"/>
  <c r="T5495" i="2"/>
  <c r="S5423" i="2"/>
  <c r="T5423" i="2"/>
  <c r="O5423" i="2"/>
  <c r="R5315" i="2"/>
  <c r="T5315" i="2"/>
  <c r="S5315" i="2"/>
  <c r="R5255" i="2"/>
  <c r="T5255" i="2"/>
  <c r="S5231" i="2"/>
  <c r="T5231" i="2"/>
  <c r="O5231" i="2"/>
  <c r="S5147" i="2"/>
  <c r="T5147" i="2"/>
  <c r="R4835" i="2"/>
  <c r="T4835" i="2"/>
  <c r="S4715" i="2"/>
  <c r="T4715" i="2"/>
  <c r="R4379" i="2"/>
  <c r="S4379" i="2"/>
  <c r="R3947" i="2"/>
  <c r="T3947" i="2"/>
  <c r="R3803" i="2"/>
  <c r="S3803" i="2"/>
  <c r="T3803" i="2"/>
  <c r="R3515" i="2"/>
  <c r="S3515" i="2"/>
  <c r="T3515" i="2"/>
  <c r="R3431" i="2"/>
  <c r="T3431" i="2"/>
  <c r="S3263" i="2"/>
  <c r="T3263" i="2"/>
  <c r="R3155" i="2"/>
  <c r="T3155" i="2"/>
  <c r="S3047" i="2"/>
  <c r="T3047" i="2"/>
  <c r="S2927" i="2"/>
  <c r="T2927" i="2"/>
  <c r="S2903" i="2"/>
  <c r="T2903" i="2"/>
  <c r="S2723" i="2"/>
  <c r="T2723" i="2"/>
  <c r="S2459" i="2"/>
  <c r="T2459" i="2"/>
  <c r="S2243" i="2"/>
  <c r="T2243" i="2"/>
  <c r="S2231" i="2"/>
  <c r="T2231" i="2"/>
  <c r="S2183" i="2"/>
  <c r="T2183" i="2"/>
  <c r="S2063" i="2"/>
  <c r="T2063" i="2"/>
  <c r="S1847" i="2"/>
  <c r="T1847" i="2"/>
  <c r="S1715" i="2"/>
  <c r="T1715" i="2"/>
  <c r="S1511" i="2"/>
  <c r="T1511" i="2"/>
  <c r="S1223" i="2"/>
  <c r="T1223" i="2"/>
  <c r="S1175" i="2"/>
  <c r="T1175" i="2"/>
  <c r="S695" i="2"/>
  <c r="T695" i="2"/>
  <c r="S599" i="2"/>
  <c r="T599" i="2"/>
  <c r="O7284" i="2"/>
  <c r="R5577" i="2"/>
  <c r="S9284" i="2"/>
  <c r="S8960" i="2"/>
  <c r="S8340" i="2"/>
  <c r="S3152" i="2"/>
  <c r="T9337" i="2"/>
  <c r="T9145" i="2"/>
  <c r="T8892" i="2"/>
  <c r="T8797" i="2"/>
  <c r="T8676" i="2"/>
  <c r="T8389" i="2"/>
  <c r="T8076" i="2"/>
  <c r="T7597" i="2"/>
  <c r="T7149" i="2"/>
  <c r="T6828" i="2"/>
  <c r="T6776" i="2"/>
  <c r="T6741" i="2"/>
  <c r="T6276" i="2"/>
  <c r="T6109" i="2"/>
  <c r="T5953" i="2"/>
  <c r="T4209" i="2"/>
  <c r="T2113" i="2"/>
  <c r="R8179" i="2"/>
  <c r="S8179" i="2"/>
  <c r="R9403" i="2"/>
  <c r="S9403" i="2"/>
  <c r="R8815" i="2"/>
  <c r="T8815" i="2"/>
  <c r="R8467" i="2"/>
  <c r="S8467" i="2"/>
  <c r="S8059" i="2"/>
  <c r="R8059" i="2"/>
  <c r="T8059" i="2"/>
  <c r="S7915" i="2"/>
  <c r="T7915" i="2"/>
  <c r="R7831" i="2"/>
  <c r="T7831" i="2"/>
  <c r="S7831" i="2"/>
  <c r="R9247" i="2"/>
  <c r="S9247" i="2"/>
  <c r="R9055" i="2"/>
  <c r="T9055" i="2"/>
  <c r="S8911" i="2"/>
  <c r="T8911" i="2"/>
  <c r="R8587" i="2"/>
  <c r="T8587" i="2"/>
  <c r="R8551" i="2"/>
  <c r="T8551" i="2"/>
  <c r="S8551" i="2"/>
  <c r="R8299" i="2"/>
  <c r="S8299" i="2"/>
  <c r="R8287" i="2"/>
  <c r="T8287" i="2"/>
  <c r="R8263" i="2"/>
  <c r="T8263" i="2"/>
  <c r="R7387" i="2"/>
  <c r="T7387" i="2"/>
  <c r="R7087" i="2"/>
  <c r="T7087" i="2"/>
  <c r="R7051" i="2"/>
  <c r="S7051" i="2"/>
  <c r="Q6931" i="2"/>
  <c r="T6931" i="2"/>
  <c r="R6619" i="2"/>
  <c r="S6619" i="2"/>
  <c r="R5215" i="2"/>
  <c r="T5215" i="2"/>
  <c r="S5107" i="2"/>
  <c r="T5107" i="2"/>
  <c r="S4843" i="2"/>
  <c r="T4843" i="2"/>
  <c r="S4627" i="2"/>
  <c r="T4627" i="2"/>
  <c r="S4459" i="2"/>
  <c r="T4459" i="2"/>
  <c r="R4231" i="2"/>
  <c r="T4231" i="2"/>
  <c r="S4183" i="2"/>
  <c r="T4183" i="2"/>
  <c r="S4171" i="2"/>
  <c r="T4171" i="2"/>
  <c r="R4135" i="2"/>
  <c r="S4135" i="2"/>
  <c r="S3619" i="2"/>
  <c r="T3619" i="2"/>
  <c r="R3343" i="2"/>
  <c r="T3343" i="2"/>
  <c r="S2827" i="2"/>
  <c r="T2827" i="2"/>
  <c r="R2683" i="2"/>
  <c r="S2683" i="2"/>
  <c r="R2575" i="2"/>
  <c r="T2575" i="2"/>
  <c r="S2575" i="2"/>
  <c r="S1927" i="2"/>
  <c r="T1927" i="2"/>
  <c r="S1735" i="2"/>
  <c r="T1735" i="2"/>
  <c r="S7963" i="2"/>
  <c r="S5875" i="2"/>
  <c r="T8755" i="2"/>
  <c r="T6991" i="2"/>
  <c r="T4879" i="2"/>
  <c r="T4111" i="2"/>
  <c r="S9486" i="2"/>
  <c r="T9486" i="2"/>
  <c r="S9474" i="2"/>
  <c r="T9474" i="2"/>
  <c r="S9186" i="2"/>
  <c r="T9186" i="2"/>
  <c r="S8502" i="2"/>
  <c r="T8502" i="2"/>
  <c r="S5958" i="2"/>
  <c r="T5958" i="2"/>
  <c r="S4842" i="2"/>
  <c r="T4842" i="2"/>
  <c r="S4818" i="2"/>
  <c r="T4818" i="2"/>
  <c r="S4758" i="2"/>
  <c r="T4758" i="2"/>
  <c r="S4578" i="2"/>
  <c r="T4578" i="2"/>
  <c r="S4218" i="2"/>
  <c r="T4218" i="2"/>
  <c r="S4146" i="2"/>
  <c r="T4146" i="2"/>
  <c r="S3750" i="2"/>
  <c r="T3750" i="2"/>
  <c r="S3642" i="2"/>
  <c r="T3642" i="2"/>
  <c r="S3366" i="2"/>
  <c r="T3366" i="2"/>
  <c r="S3246" i="2"/>
  <c r="T3246" i="2"/>
  <c r="S2994" i="2"/>
  <c r="T2994" i="2"/>
  <c r="S2874" i="2"/>
  <c r="T2874" i="2"/>
  <c r="T9282" i="2"/>
  <c r="T9031" i="2"/>
  <c r="T8935" i="2"/>
  <c r="T8599" i="2"/>
  <c r="T8514" i="2"/>
  <c r="T8190" i="2"/>
  <c r="T8035" i="2"/>
  <c r="T7950" i="2"/>
  <c r="T7590" i="2"/>
  <c r="T4303" i="2"/>
  <c r="T4135" i="2"/>
  <c r="T3379" i="2"/>
  <c r="T3055" i="2"/>
  <c r="S9473" i="2"/>
  <c r="T9473" i="2"/>
  <c r="S9461" i="2"/>
  <c r="T9461" i="2"/>
  <c r="S9173" i="2"/>
  <c r="T9173" i="2"/>
  <c r="S9041" i="2"/>
  <c r="T9041" i="2"/>
  <c r="S8897" i="2"/>
  <c r="T8897" i="2"/>
  <c r="S8645" i="2"/>
  <c r="T8645" i="2"/>
  <c r="S8525" i="2"/>
  <c r="T8525" i="2"/>
  <c r="S8429" i="2"/>
  <c r="T8429" i="2"/>
  <c r="S8093" i="2"/>
  <c r="T8093" i="2"/>
  <c r="S8045" i="2"/>
  <c r="T8045" i="2"/>
  <c r="S7973" i="2"/>
  <c r="T7973" i="2"/>
  <c r="S7949" i="2"/>
  <c r="T7949" i="2"/>
  <c r="S7829" i="2"/>
  <c r="T7829" i="2"/>
  <c r="T7805" i="2"/>
  <c r="S7805" i="2"/>
  <c r="S7661" i="2"/>
  <c r="T7661" i="2"/>
  <c r="S7517" i="2"/>
  <c r="T7517" i="2"/>
  <c r="S7445" i="2"/>
  <c r="T7445" i="2"/>
  <c r="S7145" i="2"/>
  <c r="T7145" i="2"/>
  <c r="S7085" i="2"/>
  <c r="T7085" i="2"/>
  <c r="S7073" i="2"/>
  <c r="T7073" i="2"/>
  <c r="S7001" i="2"/>
  <c r="T7001" i="2"/>
  <c r="S6917" i="2"/>
  <c r="T6917" i="2"/>
  <c r="S6845" i="2"/>
  <c r="T6845" i="2"/>
  <c r="S6797" i="2"/>
  <c r="T6797" i="2"/>
  <c r="S6701" i="2"/>
  <c r="T6701" i="2"/>
  <c r="S6653" i="2"/>
  <c r="T6653" i="2"/>
  <c r="S6617" i="2"/>
  <c r="T6617" i="2"/>
  <c r="S6545" i="2"/>
  <c r="T6545" i="2"/>
  <c r="S6365" i="2"/>
  <c r="T6365" i="2"/>
  <c r="S6173" i="2"/>
  <c r="T6173" i="2"/>
  <c r="S6101" i="2"/>
  <c r="T6101" i="2"/>
  <c r="S6077" i="2"/>
  <c r="T6077" i="2"/>
  <c r="S5897" i="2"/>
  <c r="T5897" i="2"/>
  <c r="S5885" i="2"/>
  <c r="T5885" i="2"/>
  <c r="S5069" i="2"/>
  <c r="T5069" i="2"/>
  <c r="S4937" i="2"/>
  <c r="T4937" i="2"/>
  <c r="S4781" i="2"/>
  <c r="T4781" i="2"/>
  <c r="S4637" i="2"/>
  <c r="T4637" i="2"/>
  <c r="S4529" i="2"/>
  <c r="T4529" i="2"/>
  <c r="S4349" i="2"/>
  <c r="T4349" i="2"/>
  <c r="S4313" i="2"/>
  <c r="T4313" i="2"/>
  <c r="R4289" i="2"/>
  <c r="T4289" i="2"/>
  <c r="S4253" i="2"/>
  <c r="T4253" i="2"/>
  <c r="S4217" i="2"/>
  <c r="T4217" i="2"/>
  <c r="S4073" i="2"/>
  <c r="T4073" i="2"/>
  <c r="S3953" i="2"/>
  <c r="T3953" i="2"/>
  <c r="S3929" i="2"/>
  <c r="T3929" i="2"/>
  <c r="S3665" i="2"/>
  <c r="T3665" i="2"/>
  <c r="S3581" i="2"/>
  <c r="T3581" i="2"/>
  <c r="S3401" i="2"/>
  <c r="T3401" i="2"/>
  <c r="R3377" i="2"/>
  <c r="T3377" i="2"/>
  <c r="S3353" i="2"/>
  <c r="T3353" i="2"/>
  <c r="S3113" i="2"/>
  <c r="T3113" i="2"/>
  <c r="S2885" i="2"/>
  <c r="T2885" i="2"/>
  <c r="S2813" i="2"/>
  <c r="T2813" i="2"/>
  <c r="S2717" i="2"/>
  <c r="T2717" i="2"/>
  <c r="S2621" i="2"/>
  <c r="T2621" i="2"/>
  <c r="S2513" i="2"/>
  <c r="T2513" i="2"/>
  <c r="S2501" i="2"/>
  <c r="T2501" i="2"/>
  <c r="R2489" i="2"/>
  <c r="T2489" i="2"/>
  <c r="S2369" i="2"/>
  <c r="T2369" i="2"/>
  <c r="S2357" i="2"/>
  <c r="T2357" i="2"/>
  <c r="S2225" i="2"/>
  <c r="T2225" i="2"/>
  <c r="S1997" i="2"/>
  <c r="T1997" i="2"/>
  <c r="S1973" i="2"/>
  <c r="T1973" i="2"/>
  <c r="S1901" i="2"/>
  <c r="T1901" i="2"/>
  <c r="S1745" i="2"/>
  <c r="T1745" i="2"/>
  <c r="S1001" i="2"/>
  <c r="T1001" i="2"/>
  <c r="S857" i="2"/>
  <c r="T857" i="2"/>
  <c r="S785" i="2"/>
  <c r="T785" i="2"/>
  <c r="S497" i="2"/>
  <c r="T497" i="2"/>
  <c r="S389" i="2"/>
  <c r="T389" i="2"/>
  <c r="S209" i="2"/>
  <c r="T209" i="2"/>
  <c r="S173" i="2"/>
  <c r="T173" i="2"/>
  <c r="R7243" i="2"/>
  <c r="S7723" i="2"/>
  <c r="S6127" i="2"/>
  <c r="S5359" i="2"/>
  <c r="T9281" i="2"/>
  <c r="T8934" i="2"/>
  <c r="T8873" i="2"/>
  <c r="T8598" i="2"/>
  <c r="T8513" i="2"/>
  <c r="T8479" i="2"/>
  <c r="T8393" i="2"/>
  <c r="T8189" i="2"/>
  <c r="T8153" i="2"/>
  <c r="T7879" i="2"/>
  <c r="T7794" i="2"/>
  <c r="T7675" i="2"/>
  <c r="T7639" i="2"/>
  <c r="T7349" i="2"/>
  <c r="T6989" i="2"/>
  <c r="T6834" i="2"/>
  <c r="T6749" i="2"/>
  <c r="T6713" i="2"/>
  <c r="T6389" i="2"/>
  <c r="T6149" i="2"/>
  <c r="T6113" i="2"/>
  <c r="T5369" i="2"/>
  <c r="T5165" i="2"/>
  <c r="T4939" i="2"/>
  <c r="T4877" i="2"/>
  <c r="T4517" i="2"/>
  <c r="T4279" i="2"/>
  <c r="T4229" i="2"/>
  <c r="T3667" i="2"/>
  <c r="T3593" i="2"/>
  <c r="T3053" i="2"/>
  <c r="T2237" i="2"/>
  <c r="T2129" i="2"/>
  <c r="T2105" i="2"/>
  <c r="T1637" i="2"/>
  <c r="R9451" i="2"/>
  <c r="R7027" i="2"/>
  <c r="S9350" i="2"/>
  <c r="S7927" i="2"/>
  <c r="S6763" i="2"/>
  <c r="T9437" i="2"/>
  <c r="T9389" i="2"/>
  <c r="T9374" i="2"/>
  <c r="T9341" i="2"/>
  <c r="T9295" i="2"/>
  <c r="T9247" i="2"/>
  <c r="T9138" i="2"/>
  <c r="T9090" i="2"/>
  <c r="T8981" i="2"/>
  <c r="T8966" i="2"/>
  <c r="T8933" i="2"/>
  <c r="T8918" i="2"/>
  <c r="T8870" i="2"/>
  <c r="T8837" i="2"/>
  <c r="T8718" i="2"/>
  <c r="T8666" i="2"/>
  <c r="T8633" i="2"/>
  <c r="T8597" i="2"/>
  <c r="T8442" i="2"/>
  <c r="T8357" i="2"/>
  <c r="T8323" i="2"/>
  <c r="T8186" i="2"/>
  <c r="T8083" i="2"/>
  <c r="T8066" i="2"/>
  <c r="T8033" i="2"/>
  <c r="T7997" i="2"/>
  <c r="T7826" i="2"/>
  <c r="T7793" i="2"/>
  <c r="T7757" i="2"/>
  <c r="T7723" i="2"/>
  <c r="T7638" i="2"/>
  <c r="T7519" i="2"/>
  <c r="T7397" i="2"/>
  <c r="T7243" i="2"/>
  <c r="T7193" i="2"/>
  <c r="T7157" i="2"/>
  <c r="T7038" i="2"/>
  <c r="T6833" i="2"/>
  <c r="T6798" i="2"/>
  <c r="T6643" i="2"/>
  <c r="T6557" i="2"/>
  <c r="T6438" i="2"/>
  <c r="T6353" i="2"/>
  <c r="T6283" i="2"/>
  <c r="T5993" i="2"/>
  <c r="T5957" i="2"/>
  <c r="T5921" i="2"/>
  <c r="T5861" i="2"/>
  <c r="T5718" i="2"/>
  <c r="T5635" i="2"/>
  <c r="T4709" i="2"/>
  <c r="T4373" i="2"/>
  <c r="T4277" i="2"/>
  <c r="T3811" i="2"/>
  <c r="T3737" i="2"/>
  <c r="T2395" i="2"/>
  <c r="R6931" i="2"/>
  <c r="R4183" i="2"/>
  <c r="S9446" i="2"/>
  <c r="S7711" i="2"/>
  <c r="S7003" i="2"/>
  <c r="S4231" i="2"/>
  <c r="T9545" i="2"/>
  <c r="T9530" i="2"/>
  <c r="T9451" i="2"/>
  <c r="T9403" i="2"/>
  <c r="T9122" i="2"/>
  <c r="T9089" i="2"/>
  <c r="T9026" i="2"/>
  <c r="T8947" i="2"/>
  <c r="T8767" i="2"/>
  <c r="T8717" i="2"/>
  <c r="T8546" i="2"/>
  <c r="T8527" i="2"/>
  <c r="T8510" i="2"/>
  <c r="T8477" i="2"/>
  <c r="T8441" i="2"/>
  <c r="T8270" i="2"/>
  <c r="T8117" i="2"/>
  <c r="T8082" i="2"/>
  <c r="T7963" i="2"/>
  <c r="T7927" i="2"/>
  <c r="T7877" i="2"/>
  <c r="T7841" i="2"/>
  <c r="T7706" i="2"/>
  <c r="T7637" i="2"/>
  <c r="T7567" i="2"/>
  <c r="T7277" i="2"/>
  <c r="T7070" i="2"/>
  <c r="T7037" i="2"/>
  <c r="T6763" i="2"/>
  <c r="T6677" i="2"/>
  <c r="T6437" i="2"/>
  <c r="T6197" i="2"/>
  <c r="T6163" i="2"/>
  <c r="T6127" i="2"/>
  <c r="T5779" i="2"/>
  <c r="T5755" i="2"/>
  <c r="T5594" i="2"/>
  <c r="T5510" i="2"/>
  <c r="T5222" i="2"/>
  <c r="T5203" i="2"/>
  <c r="T4554" i="2"/>
  <c r="T4466" i="2"/>
  <c r="T3857" i="2"/>
  <c r="T3686" i="2"/>
  <c r="T3101" i="2"/>
  <c r="T3005" i="2"/>
  <c r="T2525" i="2"/>
  <c r="T2477" i="2"/>
  <c r="T1963" i="2"/>
  <c r="R9211" i="2"/>
  <c r="T9211" i="2"/>
  <c r="R9199" i="2"/>
  <c r="T9199" i="2"/>
  <c r="R8743" i="2"/>
  <c r="T8743" i="2"/>
  <c r="R8623" i="2"/>
  <c r="S8623" i="2"/>
  <c r="R8515" i="2"/>
  <c r="T8515" i="2"/>
  <c r="R7975" i="2"/>
  <c r="T7975" i="2"/>
  <c r="S7975" i="2"/>
  <c r="R7543" i="2"/>
  <c r="T7543" i="2"/>
  <c r="R6511" i="2"/>
  <c r="S6511" i="2"/>
  <c r="R6235" i="2"/>
  <c r="S6235" i="2"/>
  <c r="S5383" i="2"/>
  <c r="T5383" i="2"/>
  <c r="S5143" i="2"/>
  <c r="T5143" i="2"/>
  <c r="S5095" i="2"/>
  <c r="T5095" i="2"/>
  <c r="S4699" i="2"/>
  <c r="T4699" i="2"/>
  <c r="S4615" i="2"/>
  <c r="T4615" i="2"/>
  <c r="S4519" i="2"/>
  <c r="T4519" i="2"/>
  <c r="S4087" i="2"/>
  <c r="T4087" i="2"/>
  <c r="S3787" i="2"/>
  <c r="T3787" i="2"/>
  <c r="S3451" i="2"/>
  <c r="T3451" i="2"/>
  <c r="R3079" i="2"/>
  <c r="T3079" i="2"/>
  <c r="S2995" i="2"/>
  <c r="T2995" i="2"/>
  <c r="S2947" i="2"/>
  <c r="T2947" i="2"/>
  <c r="R2347" i="2"/>
  <c r="S2347" i="2"/>
  <c r="T2347" i="2"/>
  <c r="S2071" i="2"/>
  <c r="T2071" i="2"/>
  <c r="S1915" i="2"/>
  <c r="T1915" i="2"/>
  <c r="S1843" i="2"/>
  <c r="T1843" i="2"/>
  <c r="S1387" i="2"/>
  <c r="T1387" i="2"/>
  <c r="S9127" i="2"/>
  <c r="S8503" i="2"/>
  <c r="S6163" i="2"/>
  <c r="T9331" i="2"/>
  <c r="T6511" i="2"/>
  <c r="T3331" i="2"/>
  <c r="S9198" i="2"/>
  <c r="T9198" i="2"/>
  <c r="S8898" i="2"/>
  <c r="T8898" i="2"/>
  <c r="S8802" i="2"/>
  <c r="T8802" i="2"/>
  <c r="S8130" i="2"/>
  <c r="T8130" i="2"/>
  <c r="S7902" i="2"/>
  <c r="T7902" i="2"/>
  <c r="S6630" i="2"/>
  <c r="T6630" i="2"/>
  <c r="S6402" i="2"/>
  <c r="T6402" i="2"/>
  <c r="S5886" i="2"/>
  <c r="T5886" i="2"/>
  <c r="S5862" i="2"/>
  <c r="T5862" i="2"/>
  <c r="S5778" i="2"/>
  <c r="T5778" i="2"/>
  <c r="S5286" i="2"/>
  <c r="T5286" i="2"/>
  <c r="S4326" i="2"/>
  <c r="T4326" i="2"/>
  <c r="S4266" i="2"/>
  <c r="T4266" i="2"/>
  <c r="S3498" i="2"/>
  <c r="T3498" i="2"/>
  <c r="S3450" i="2"/>
  <c r="T3450" i="2"/>
  <c r="S3414" i="2"/>
  <c r="T3414" i="2"/>
  <c r="S3282" i="2"/>
  <c r="T3282" i="2"/>
  <c r="S2862" i="2"/>
  <c r="T2862" i="2"/>
  <c r="S9475" i="2"/>
  <c r="S8323" i="2"/>
  <c r="T9234" i="2"/>
  <c r="T8635" i="2"/>
  <c r="T7795" i="2"/>
  <c r="T6510" i="2"/>
  <c r="S9329" i="2"/>
  <c r="T9329" i="2"/>
  <c r="S9317" i="2"/>
  <c r="T9317" i="2"/>
  <c r="S9185" i="2"/>
  <c r="T9185" i="2"/>
  <c r="S9029" i="2"/>
  <c r="T9029" i="2"/>
  <c r="S8885" i="2"/>
  <c r="T8885" i="2"/>
  <c r="S8813" i="2"/>
  <c r="T8813" i="2"/>
  <c r="S8801" i="2"/>
  <c r="T8801" i="2"/>
  <c r="R8729" i="2"/>
  <c r="T8729" i="2"/>
  <c r="S8669" i="2"/>
  <c r="T8669" i="2"/>
  <c r="S8573" i="2"/>
  <c r="T8573" i="2"/>
  <c r="S8501" i="2"/>
  <c r="T8501" i="2"/>
  <c r="S8381" i="2"/>
  <c r="T8381" i="2"/>
  <c r="S8345" i="2"/>
  <c r="T8345" i="2"/>
  <c r="S8273" i="2"/>
  <c r="T8273" i="2"/>
  <c r="S8237" i="2"/>
  <c r="T8237" i="2"/>
  <c r="S8201" i="2"/>
  <c r="T8201" i="2"/>
  <c r="S8129" i="2"/>
  <c r="T8129" i="2"/>
  <c r="S7901" i="2"/>
  <c r="T7901" i="2"/>
  <c r="S7373" i="2"/>
  <c r="T7373" i="2"/>
  <c r="Q7373" i="2"/>
  <c r="S7229" i="2"/>
  <c r="T7229" i="2"/>
  <c r="S7217" i="2"/>
  <c r="T7217" i="2"/>
  <c r="S6941" i="2"/>
  <c r="T6941" i="2"/>
  <c r="S6773" i="2"/>
  <c r="T6773" i="2"/>
  <c r="Q6509" i="2"/>
  <c r="T6509" i="2"/>
  <c r="S6473" i="2"/>
  <c r="T6473" i="2"/>
  <c r="S6401" i="2"/>
  <c r="T6401" i="2"/>
  <c r="S6317" i="2"/>
  <c r="T6317" i="2"/>
  <c r="S6245" i="2"/>
  <c r="T6245" i="2"/>
  <c r="S6221" i="2"/>
  <c r="T6221" i="2"/>
  <c r="S5933" i="2"/>
  <c r="T5933" i="2"/>
  <c r="R5537" i="2"/>
  <c r="T5537" i="2"/>
  <c r="S5429" i="2"/>
  <c r="T5429" i="2"/>
  <c r="S5417" i="2"/>
  <c r="T5417" i="2"/>
  <c r="S5297" i="2"/>
  <c r="T5297" i="2"/>
  <c r="S5285" i="2"/>
  <c r="T5285" i="2"/>
  <c r="S5213" i="2"/>
  <c r="T5213" i="2"/>
  <c r="S5177" i="2"/>
  <c r="T5177" i="2"/>
  <c r="S5141" i="2"/>
  <c r="T5141" i="2"/>
  <c r="S4985" i="2"/>
  <c r="T4985" i="2"/>
  <c r="S4925" i="2"/>
  <c r="T4925" i="2"/>
  <c r="S4817" i="2"/>
  <c r="T4817" i="2"/>
  <c r="S4733" i="2"/>
  <c r="T4733" i="2"/>
  <c r="S4577" i="2"/>
  <c r="T4577" i="2"/>
  <c r="S4457" i="2"/>
  <c r="T4457" i="2"/>
  <c r="S4397" i="2"/>
  <c r="T4397" i="2"/>
  <c r="S4385" i="2"/>
  <c r="T4385" i="2"/>
  <c r="R4133" i="2"/>
  <c r="T4133" i="2"/>
  <c r="S3845" i="2"/>
  <c r="T3845" i="2"/>
  <c r="S3821" i="2"/>
  <c r="T3821" i="2"/>
  <c r="R3617" i="2"/>
  <c r="T3617" i="2"/>
  <c r="R3545" i="2"/>
  <c r="T3545" i="2"/>
  <c r="S3497" i="2"/>
  <c r="T3497" i="2"/>
  <c r="S3485" i="2"/>
  <c r="T3485" i="2"/>
  <c r="S3341" i="2"/>
  <c r="T3341" i="2"/>
  <c r="S3281" i="2"/>
  <c r="T3281" i="2"/>
  <c r="S3197" i="2"/>
  <c r="T3197" i="2"/>
  <c r="S3089" i="2"/>
  <c r="T3089" i="2"/>
  <c r="S3065" i="2"/>
  <c r="T3065" i="2"/>
  <c r="S2825" i="2"/>
  <c r="T2825" i="2"/>
  <c r="S2657" i="2"/>
  <c r="T2657" i="2"/>
  <c r="S2633" i="2"/>
  <c r="T2633" i="2"/>
  <c r="S2429" i="2"/>
  <c r="T2429" i="2"/>
  <c r="S2117" i="2"/>
  <c r="T2117" i="2"/>
  <c r="S2081" i="2"/>
  <c r="T2081" i="2"/>
  <c r="S1841" i="2"/>
  <c r="T1841" i="2"/>
  <c r="S1769" i="2"/>
  <c r="T1769" i="2"/>
  <c r="S1673" i="2"/>
  <c r="T1673" i="2"/>
  <c r="R1661" i="2"/>
  <c r="T1661" i="2"/>
  <c r="S1613" i="2"/>
  <c r="T1613" i="2"/>
  <c r="S809" i="2"/>
  <c r="T809" i="2"/>
  <c r="S761" i="2"/>
  <c r="T761" i="2"/>
  <c r="S233" i="2"/>
  <c r="T233" i="2"/>
  <c r="S7543" i="2"/>
  <c r="S2395" i="2"/>
  <c r="T9547" i="2"/>
  <c r="T9233" i="2"/>
  <c r="T9139" i="2"/>
  <c r="T8982" i="2"/>
  <c r="T8789" i="2"/>
  <c r="T8239" i="2"/>
  <c r="T7913" i="2"/>
  <c r="T7589" i="2"/>
  <c r="T7553" i="2"/>
  <c r="T7398" i="2"/>
  <c r="R9434" i="2"/>
  <c r="T9434" i="2"/>
  <c r="R9326" i="2"/>
  <c r="S9326" i="2"/>
  <c r="S8990" i="2"/>
  <c r="T8990" i="2"/>
  <c r="S8774" i="2"/>
  <c r="T8774" i="2"/>
  <c r="R8402" i="2"/>
  <c r="T8402" i="2"/>
  <c r="S8342" i="2"/>
  <c r="T8342" i="2"/>
  <c r="S8330" i="2"/>
  <c r="T8330" i="2"/>
  <c r="R8282" i="2"/>
  <c r="S8282" i="2"/>
  <c r="R8198" i="2"/>
  <c r="T8198" i="2"/>
  <c r="S8054" i="2"/>
  <c r="T8054" i="2"/>
  <c r="S8030" i="2"/>
  <c r="T8030" i="2"/>
  <c r="R7994" i="2"/>
  <c r="S7994" i="2"/>
  <c r="S7958" i="2"/>
  <c r="T7958" i="2"/>
  <c r="R7910" i="2"/>
  <c r="T7910" i="2"/>
  <c r="S7874" i="2"/>
  <c r="T7874" i="2"/>
  <c r="S7766" i="2"/>
  <c r="T7766" i="2"/>
  <c r="S7730" i="2"/>
  <c r="T7730" i="2"/>
  <c r="S7658" i="2"/>
  <c r="T7658" i="2"/>
  <c r="R7622" i="2"/>
  <c r="T7622" i="2"/>
  <c r="R7574" i="2"/>
  <c r="T7574" i="2"/>
  <c r="R7490" i="2"/>
  <c r="S7490" i="2"/>
  <c r="R7430" i="2"/>
  <c r="T7430" i="2"/>
  <c r="R7358" i="2"/>
  <c r="T7358" i="2"/>
  <c r="S7130" i="2"/>
  <c r="T7130" i="2"/>
  <c r="R7046" i="2"/>
  <c r="T7046" i="2"/>
  <c r="S7046" i="2"/>
  <c r="S6374" i="2"/>
  <c r="T6374" i="2"/>
  <c r="S6302" i="2"/>
  <c r="T6302" i="2"/>
  <c r="R6146" i="2"/>
  <c r="T6146" i="2"/>
  <c r="S6002" i="2"/>
  <c r="T6002" i="2"/>
  <c r="R5858" i="2"/>
  <c r="T5858" i="2"/>
  <c r="R5798" i="2"/>
  <c r="S5798" i="2"/>
  <c r="S5714" i="2"/>
  <c r="T5714" i="2"/>
  <c r="S5570" i="2"/>
  <c r="T5570" i="2"/>
  <c r="R5414" i="2"/>
  <c r="T5414" i="2"/>
  <c r="S5414" i="2"/>
  <c r="R5258" i="2"/>
  <c r="T5258" i="2"/>
  <c r="S5246" i="2"/>
  <c r="T5246" i="2"/>
  <c r="S5030" i="2"/>
  <c r="T5030" i="2"/>
  <c r="S4970" i="2"/>
  <c r="T4970" i="2"/>
  <c r="S4958" i="2"/>
  <c r="T4958" i="2"/>
  <c r="S4766" i="2"/>
  <c r="T4766" i="2"/>
  <c r="S4406" i="2"/>
  <c r="T4406" i="2"/>
  <c r="S4322" i="2"/>
  <c r="T4322" i="2"/>
  <c r="S3938" i="2"/>
  <c r="T3938" i="2"/>
  <c r="R3902" i="2"/>
  <c r="T3902" i="2"/>
  <c r="S3890" i="2"/>
  <c r="T3890" i="2"/>
  <c r="S3806" i="2"/>
  <c r="T3806" i="2"/>
  <c r="R3794" i="2"/>
  <c r="S3794" i="2"/>
  <c r="R3494" i="2"/>
  <c r="T3494" i="2"/>
  <c r="S3494" i="2"/>
  <c r="R3458" i="2"/>
  <c r="T3458" i="2"/>
  <c r="S3338" i="2"/>
  <c r="T3338" i="2"/>
  <c r="R3314" i="2"/>
  <c r="T3314" i="2"/>
  <c r="S3170" i="2"/>
  <c r="T3170" i="2"/>
  <c r="S2846" i="2"/>
  <c r="T2846" i="2"/>
  <c r="S2738" i="2"/>
  <c r="T2738" i="2"/>
  <c r="S2510" i="2"/>
  <c r="T2510" i="2"/>
  <c r="S1646" i="2"/>
  <c r="T1646" i="2"/>
  <c r="S1598" i="2"/>
  <c r="T1598" i="2"/>
  <c r="S1442" i="2"/>
  <c r="T1442" i="2"/>
  <c r="S1166" i="2"/>
  <c r="T1166" i="2"/>
  <c r="S1082" i="2"/>
  <c r="T1082" i="2"/>
  <c r="S1058" i="2"/>
  <c r="T1058" i="2"/>
  <c r="S362" i="2"/>
  <c r="T362" i="2"/>
  <c r="S158" i="2"/>
  <c r="T158" i="2"/>
  <c r="S9331" i="2"/>
  <c r="S8575" i="2"/>
  <c r="S8083" i="2"/>
  <c r="S7675" i="2"/>
  <c r="S6991" i="2"/>
  <c r="S4939" i="2"/>
  <c r="S4106" i="2"/>
  <c r="S3314" i="2"/>
  <c r="T9354" i="2"/>
  <c r="T9182" i="2"/>
  <c r="T9151" i="2"/>
  <c r="T9103" i="2"/>
  <c r="T8994" i="2"/>
  <c r="T8946" i="2"/>
  <c r="T8766" i="2"/>
  <c r="T8561" i="2"/>
  <c r="T8406" i="2"/>
  <c r="T8390" i="2"/>
  <c r="T8285" i="2"/>
  <c r="T8166" i="2"/>
  <c r="T8150" i="2"/>
  <c r="T8114" i="2"/>
  <c r="T8081" i="2"/>
  <c r="T8047" i="2"/>
  <c r="T7926" i="2"/>
  <c r="T7790" i="2"/>
  <c r="T7721" i="2"/>
  <c r="T7685" i="2"/>
  <c r="T7481" i="2"/>
  <c r="T7411" i="2"/>
  <c r="T7121" i="2"/>
  <c r="T6950" i="2"/>
  <c r="T6914" i="2"/>
  <c r="T6641" i="2"/>
  <c r="T6367" i="2"/>
  <c r="T6281" i="2"/>
  <c r="T6041" i="2"/>
  <c r="T5971" i="2"/>
  <c r="T5837" i="2"/>
  <c r="T4874" i="2"/>
  <c r="T4553" i="2"/>
  <c r="T4445" i="2"/>
  <c r="T4418" i="2"/>
  <c r="T4003" i="2"/>
  <c r="T2954" i="2"/>
  <c r="S8512" i="2"/>
  <c r="T8512" i="2"/>
  <c r="S8080" i="2"/>
  <c r="T8080" i="2"/>
  <c r="S7360" i="2"/>
  <c r="T7360" i="2"/>
  <c r="S7216" i="2"/>
  <c r="T7216" i="2"/>
  <c r="S6784" i="2"/>
  <c r="T6784" i="2"/>
  <c r="S6640" i="2"/>
  <c r="T6640" i="2"/>
  <c r="S6496" i="2"/>
  <c r="T6496" i="2"/>
  <c r="S6352" i="2"/>
  <c r="T6352" i="2"/>
  <c r="S6208" i="2"/>
  <c r="T6208" i="2"/>
  <c r="S6064" i="2"/>
  <c r="T6064" i="2"/>
  <c r="S5956" i="2"/>
  <c r="T5956" i="2"/>
  <c r="S5920" i="2"/>
  <c r="T5920" i="2"/>
  <c r="S5872" i="2"/>
  <c r="T5872" i="2"/>
  <c r="R5500" i="2"/>
  <c r="T5500" i="2"/>
  <c r="S5428" i="2"/>
  <c r="T5428" i="2"/>
  <c r="S5272" i="2"/>
  <c r="T5272" i="2"/>
  <c r="S5128" i="2"/>
  <c r="T5128" i="2"/>
  <c r="S5056" i="2"/>
  <c r="T5056" i="2"/>
  <c r="S4972" i="2"/>
  <c r="T4972" i="2"/>
  <c r="S4912" i="2"/>
  <c r="T4912" i="2"/>
  <c r="R4828" i="2"/>
  <c r="T4828" i="2"/>
  <c r="S4768" i="2"/>
  <c r="T4768" i="2"/>
  <c r="S4672" i="2"/>
  <c r="T4672" i="2"/>
  <c r="S4624" i="2"/>
  <c r="T4624" i="2"/>
  <c r="S4480" i="2"/>
  <c r="T4480" i="2"/>
  <c r="S4444" i="2"/>
  <c r="T4444" i="2"/>
  <c r="S4396" i="2"/>
  <c r="T4396" i="2"/>
  <c r="S4348" i="2"/>
  <c r="T4348" i="2"/>
  <c r="S4240" i="2"/>
  <c r="T4240" i="2"/>
  <c r="S4156" i="2"/>
  <c r="T4156" i="2"/>
  <c r="S3916" i="2"/>
  <c r="T3916" i="2"/>
  <c r="S3868" i="2"/>
  <c r="T3868" i="2"/>
  <c r="S3820" i="2"/>
  <c r="T3820" i="2"/>
  <c r="S3784" i="2"/>
  <c r="T3784" i="2"/>
  <c r="S3772" i="2"/>
  <c r="T3772" i="2"/>
  <c r="S3712" i="2"/>
  <c r="T3712" i="2"/>
  <c r="S3556" i="2"/>
  <c r="T3556" i="2"/>
  <c r="S3508" i="2"/>
  <c r="T3508" i="2"/>
  <c r="S3484" i="2"/>
  <c r="T3484" i="2"/>
  <c r="S3340" i="2"/>
  <c r="T3340" i="2"/>
  <c r="S3292" i="2"/>
  <c r="T3292" i="2"/>
  <c r="S3256" i="2"/>
  <c r="T3256" i="2"/>
  <c r="S3196" i="2"/>
  <c r="T3196" i="2"/>
  <c r="S3136" i="2"/>
  <c r="T3136" i="2"/>
  <c r="S3088" i="2"/>
  <c r="T3088" i="2"/>
  <c r="S3052" i="2"/>
  <c r="T3052" i="2"/>
  <c r="S2980" i="2"/>
  <c r="T2980" i="2"/>
  <c r="S2908" i="2"/>
  <c r="T2908" i="2"/>
  <c r="S2800" i="2"/>
  <c r="T2800" i="2"/>
  <c r="S2740" i="2"/>
  <c r="T2740" i="2"/>
  <c r="S2656" i="2"/>
  <c r="T2656" i="2"/>
  <c r="S2536" i="2"/>
  <c r="T2536" i="2"/>
  <c r="Q2500" i="2"/>
  <c r="T2500" i="2"/>
  <c r="S2428" i="2"/>
  <c r="T2428" i="2"/>
  <c r="S2332" i="2"/>
  <c r="T2332" i="2"/>
  <c r="S2200" i="2"/>
  <c r="T2200" i="2"/>
  <c r="S2176" i="2"/>
  <c r="T2176" i="2"/>
  <c r="S2164" i="2"/>
  <c r="T2164" i="2"/>
  <c r="S2128" i="2"/>
  <c r="T2128" i="2"/>
  <c r="S2116" i="2"/>
  <c r="T2116" i="2"/>
  <c r="R2092" i="2"/>
  <c r="T2092" i="2"/>
  <c r="S2056" i="2"/>
  <c r="T2056" i="2"/>
  <c r="S1996" i="2"/>
  <c r="T1996" i="2"/>
  <c r="S1972" i="2"/>
  <c r="T1972" i="2"/>
  <c r="S1960" i="2"/>
  <c r="T1960" i="2"/>
  <c r="S1924" i="2"/>
  <c r="T1924" i="2"/>
  <c r="S1912" i="2"/>
  <c r="T1912" i="2"/>
  <c r="S1876" i="2"/>
  <c r="T1876" i="2"/>
  <c r="S1840" i="2"/>
  <c r="T1840" i="2"/>
  <c r="S1804" i="2"/>
  <c r="T1804" i="2"/>
  <c r="S1792" i="2"/>
  <c r="T1792" i="2"/>
  <c r="S1780" i="2"/>
  <c r="T1780" i="2"/>
  <c r="S1696" i="2"/>
  <c r="T1696" i="2"/>
  <c r="S1636" i="2"/>
  <c r="T1636" i="2"/>
  <c r="S1324" i="2"/>
  <c r="T1324" i="2"/>
  <c r="S1276" i="2"/>
  <c r="T1276" i="2"/>
  <c r="S1048" i="2"/>
  <c r="T1048" i="2"/>
  <c r="S808" i="2"/>
  <c r="T808" i="2"/>
  <c r="S748" i="2"/>
  <c r="T748" i="2"/>
  <c r="S676" i="2"/>
  <c r="T676" i="2"/>
  <c r="S652" i="2"/>
  <c r="T652" i="2"/>
  <c r="S100" i="2"/>
  <c r="T100" i="2"/>
  <c r="R6639" i="2"/>
  <c r="S8307" i="2"/>
  <c r="S7660" i="2"/>
  <c r="S7276" i="2"/>
  <c r="S4816" i="2"/>
  <c r="T9016" i="2"/>
  <c r="T8872" i="2"/>
  <c r="T8788" i="2"/>
  <c r="T8716" i="2"/>
  <c r="T8631" i="2"/>
  <c r="T8488" i="2"/>
  <c r="T8416" i="2"/>
  <c r="T8188" i="2"/>
  <c r="T8116" i="2"/>
  <c r="T7888" i="2"/>
  <c r="T7816" i="2"/>
  <c r="T7431" i="2"/>
  <c r="T7359" i="2"/>
  <c r="T7288" i="2"/>
  <c r="T6903" i="2"/>
  <c r="T6760" i="2"/>
  <c r="T6688" i="2"/>
  <c r="T6460" i="2"/>
  <c r="T6388" i="2"/>
  <c r="T6303" i="2"/>
  <c r="T6231" i="2"/>
  <c r="T6160" i="2"/>
  <c r="T6088" i="2"/>
  <c r="T5944" i="2"/>
  <c r="T5692" i="2"/>
  <c r="T5607" i="2"/>
  <c r="T4852" i="2"/>
  <c r="T4612" i="2"/>
  <c r="T4012" i="2"/>
  <c r="T3844" i="2"/>
  <c r="T3807" i="2"/>
  <c r="T3339" i="2"/>
  <c r="T2883" i="2"/>
  <c r="T2595" i="2"/>
  <c r="T484" i="2"/>
  <c r="S8800" i="2"/>
  <c r="T8800" i="2"/>
  <c r="S8656" i="2"/>
  <c r="T8656" i="2"/>
  <c r="S8368" i="2"/>
  <c r="T8368" i="2"/>
  <c r="S8224" i="2"/>
  <c r="T8224" i="2"/>
  <c r="S7936" i="2"/>
  <c r="T7936" i="2"/>
  <c r="S7792" i="2"/>
  <c r="T7792" i="2"/>
  <c r="S7648" i="2"/>
  <c r="T7648" i="2"/>
  <c r="S7504" i="2"/>
  <c r="T7504" i="2"/>
  <c r="S7072" i="2"/>
  <c r="T7072" i="2"/>
  <c r="S6928" i="2"/>
  <c r="T6928" i="2"/>
  <c r="S8643" i="2"/>
  <c r="T8643" i="2"/>
  <c r="S8499" i="2"/>
  <c r="T8499" i="2"/>
  <c r="R8211" i="2"/>
  <c r="T8211" i="2"/>
  <c r="R8163" i="2"/>
  <c r="S8163" i="2"/>
  <c r="R8007" i="2"/>
  <c r="S8007" i="2"/>
  <c r="S7923" i="2"/>
  <c r="T7923" i="2"/>
  <c r="S7635" i="2"/>
  <c r="T7635" i="2"/>
  <c r="R7563" i="2"/>
  <c r="S7563" i="2"/>
  <c r="R7491" i="2"/>
  <c r="T7491" i="2"/>
  <c r="R7203" i="2"/>
  <c r="T7203" i="2"/>
  <c r="R7143" i="2"/>
  <c r="S7143" i="2"/>
  <c r="S7059" i="2"/>
  <c r="T7059" i="2"/>
  <c r="R6627" i="2"/>
  <c r="T6627" i="2"/>
  <c r="S6483" i="2"/>
  <c r="T6483" i="2"/>
  <c r="R6051" i="2"/>
  <c r="T6051" i="2"/>
  <c r="R5799" i="2"/>
  <c r="T5799" i="2"/>
  <c r="S5475" i="2"/>
  <c r="T5475" i="2"/>
  <c r="R5415" i="2"/>
  <c r="S5415" i="2"/>
  <c r="T5415" i="2"/>
  <c r="S5331" i="2"/>
  <c r="T5331" i="2"/>
  <c r="R4671" i="2"/>
  <c r="T4671" i="2"/>
  <c r="R4611" i="2"/>
  <c r="T4611" i="2"/>
  <c r="R4515" i="2"/>
  <c r="T4515" i="2"/>
  <c r="R4467" i="2"/>
  <c r="T4467" i="2"/>
  <c r="R4443" i="2"/>
  <c r="T4443" i="2"/>
  <c r="R4071" i="2"/>
  <c r="T4071" i="2"/>
  <c r="S3759" i="2"/>
  <c r="T3759" i="2"/>
  <c r="S3183" i="2"/>
  <c r="T3183" i="2"/>
  <c r="S3171" i="2"/>
  <c r="T3171" i="2"/>
  <c r="S3135" i="2"/>
  <c r="T3135" i="2"/>
  <c r="S3099" i="2"/>
  <c r="T3099" i="2"/>
  <c r="S3027" i="2"/>
  <c r="T3027" i="2"/>
  <c r="S2871" i="2"/>
  <c r="T2871" i="2"/>
  <c r="S2463" i="2"/>
  <c r="T2463" i="2"/>
  <c r="S2331" i="2"/>
  <c r="T2331" i="2"/>
  <c r="S2199" i="2"/>
  <c r="T2199" i="2"/>
  <c r="R2091" i="2"/>
  <c r="T2091" i="2"/>
  <c r="S1083" i="2"/>
  <c r="T1083" i="2"/>
  <c r="S1071" i="2"/>
  <c r="T1071" i="2"/>
  <c r="S747" i="2"/>
  <c r="T747" i="2"/>
  <c r="S7804" i="2"/>
  <c r="S6303" i="2"/>
  <c r="T9447" i="2"/>
  <c r="T9316" i="2"/>
  <c r="T9159" i="2"/>
  <c r="T9028" i="2"/>
  <c r="T8884" i="2"/>
  <c r="T8871" i="2"/>
  <c r="T8572" i="2"/>
  <c r="T8487" i="2"/>
  <c r="T8415" i="2"/>
  <c r="T8344" i="2"/>
  <c r="T8272" i="2"/>
  <c r="T8187" i="2"/>
  <c r="T8044" i="2"/>
  <c r="T7972" i="2"/>
  <c r="T7887" i="2"/>
  <c r="T7744" i="2"/>
  <c r="T7587" i="2"/>
  <c r="T7444" i="2"/>
  <c r="T7144" i="2"/>
  <c r="T6987" i="2"/>
  <c r="T6844" i="2"/>
  <c r="T6687" i="2"/>
  <c r="T6616" i="2"/>
  <c r="T6544" i="2"/>
  <c r="T6459" i="2"/>
  <c r="T6316" i="2"/>
  <c r="T6244" i="2"/>
  <c r="T6159" i="2"/>
  <c r="T6016" i="2"/>
  <c r="T5896" i="2"/>
  <c r="T5691" i="2"/>
  <c r="T5055" i="2"/>
  <c r="T4936" i="2"/>
  <c r="T4851" i="2"/>
  <c r="T4732" i="2"/>
  <c r="T4252" i="2"/>
  <c r="T4216" i="2"/>
  <c r="T4048" i="2"/>
  <c r="T3544" i="2"/>
  <c r="S2514" i="2"/>
  <c r="T2514" i="2"/>
  <c r="S2430" i="2"/>
  <c r="T2430" i="2"/>
  <c r="S2298" i="2"/>
  <c r="T2298" i="2"/>
  <c r="S2250" i="2"/>
  <c r="T2250" i="2"/>
  <c r="S246" i="2"/>
  <c r="T246" i="2"/>
  <c r="T2106" i="2"/>
  <c r="R9498" i="2"/>
  <c r="S9498" i="2"/>
  <c r="R9318" i="2"/>
  <c r="S9318" i="2"/>
  <c r="O9294" i="2"/>
  <c r="R9294" i="2"/>
  <c r="S9294" i="2"/>
  <c r="O9162" i="2"/>
  <c r="R9162" i="2"/>
  <c r="S9162" i="2"/>
  <c r="O8346" i="2"/>
  <c r="S8346" i="2"/>
  <c r="R8346" i="2"/>
  <c r="R8142" i="2"/>
  <c r="S8142" i="2"/>
  <c r="R8094" i="2"/>
  <c r="S8094" i="2"/>
  <c r="R8034" i="2"/>
  <c r="S8034" i="2"/>
  <c r="R7830" i="2"/>
  <c r="S7830" i="2"/>
  <c r="R7782" i="2"/>
  <c r="S7782" i="2"/>
  <c r="S7758" i="2"/>
  <c r="R7758" i="2"/>
  <c r="R7710" i="2"/>
  <c r="S7710" i="2"/>
  <c r="R7074" i="2"/>
  <c r="S7074" i="2"/>
  <c r="R7050" i="2"/>
  <c r="S7050" i="2"/>
  <c r="R7002" i="2"/>
  <c r="S7002" i="2"/>
  <c r="R6966" i="2"/>
  <c r="S6966" i="2"/>
  <c r="R6930" i="2"/>
  <c r="S6930" i="2"/>
  <c r="R6882" i="2"/>
  <c r="S6882" i="2"/>
  <c r="R6606" i="2"/>
  <c r="S6606" i="2"/>
  <c r="R6570" i="2"/>
  <c r="S6570" i="2"/>
  <c r="R6534" i="2"/>
  <c r="S6534" i="2"/>
  <c r="R6486" i="2"/>
  <c r="S6486" i="2"/>
  <c r="R6318" i="2"/>
  <c r="S6318" i="2"/>
  <c r="R6282" i="2"/>
  <c r="S6282" i="2"/>
  <c r="R6234" i="2"/>
  <c r="S6234" i="2"/>
  <c r="R6162" i="2"/>
  <c r="S6162" i="2"/>
  <c r="R6114" i="2"/>
  <c r="S6114" i="2"/>
  <c r="R6066" i="2"/>
  <c r="S6066" i="2"/>
  <c r="R5586" i="2"/>
  <c r="S5586" i="2"/>
  <c r="R5550" i="2"/>
  <c r="S5550" i="2"/>
  <c r="R5502" i="2"/>
  <c r="S5502" i="2"/>
  <c r="R5454" i="2"/>
  <c r="S5454" i="2"/>
  <c r="R5394" i="2"/>
  <c r="S5394" i="2"/>
  <c r="R5358" i="2"/>
  <c r="S5358" i="2"/>
  <c r="R5310" i="2"/>
  <c r="S5310" i="2"/>
  <c r="R5238" i="2"/>
  <c r="S5238" i="2"/>
  <c r="R5166" i="2"/>
  <c r="S5166" i="2"/>
  <c r="R5070" i="2"/>
  <c r="S5070" i="2"/>
  <c r="S4806" i="2"/>
  <c r="R4806" i="2"/>
  <c r="R4782" i="2"/>
  <c r="S4782" i="2"/>
  <c r="R4746" i="2"/>
  <c r="S4746" i="2"/>
  <c r="R4710" i="2"/>
  <c r="S4710" i="2"/>
  <c r="R4686" i="2"/>
  <c r="S4686" i="2"/>
  <c r="R4638" i="2"/>
  <c r="S4638" i="2"/>
  <c r="R4602" i="2"/>
  <c r="S4602" i="2"/>
  <c r="R4494" i="2"/>
  <c r="S4494" i="2"/>
  <c r="R4074" i="2"/>
  <c r="S4074" i="2"/>
  <c r="R4002" i="2"/>
  <c r="S4002" i="2"/>
  <c r="R3966" i="2"/>
  <c r="S3966" i="2"/>
  <c r="R3906" i="2"/>
  <c r="S3906" i="2"/>
  <c r="R3858" i="2"/>
  <c r="S3858" i="2"/>
  <c r="R3822" i="2"/>
  <c r="S3822" i="2"/>
  <c r="R3774" i="2"/>
  <c r="S3774" i="2"/>
  <c r="R3726" i="2"/>
  <c r="S3726" i="2"/>
  <c r="R3690" i="2"/>
  <c r="S3690" i="2"/>
  <c r="R3618" i="2"/>
  <c r="S3618" i="2"/>
  <c r="R1410" i="2"/>
  <c r="S1410" i="2"/>
  <c r="O9546" i="2"/>
  <c r="R9546" i="2"/>
  <c r="S9546" i="2"/>
  <c r="R9390" i="2"/>
  <c r="S9390" i="2"/>
  <c r="R9114" i="2"/>
  <c r="S9114" i="2"/>
  <c r="R9102" i="2"/>
  <c r="S9102" i="2"/>
  <c r="O8910" i="2"/>
  <c r="S8910" i="2"/>
  <c r="R8910" i="2"/>
  <c r="O8874" i="2"/>
  <c r="S8874" i="2"/>
  <c r="R8874" i="2"/>
  <c r="R8706" i="2"/>
  <c r="S8706" i="2"/>
  <c r="O8670" i="2"/>
  <c r="S8670" i="2"/>
  <c r="R8658" i="2"/>
  <c r="S8658" i="2"/>
  <c r="O8634" i="2"/>
  <c r="S8634" i="2"/>
  <c r="R8634" i="2"/>
  <c r="R8418" i="2"/>
  <c r="S8418" i="2"/>
  <c r="R7962" i="2"/>
  <c r="S7962" i="2"/>
  <c r="R7938" i="2"/>
  <c r="S7938" i="2"/>
  <c r="R7614" i="2"/>
  <c r="S7614" i="2"/>
  <c r="R7542" i="2"/>
  <c r="S7542" i="2"/>
  <c r="R7230" i="2"/>
  <c r="S7230" i="2"/>
  <c r="S7194" i="2"/>
  <c r="R7194" i="2"/>
  <c r="R7158" i="2"/>
  <c r="S7158" i="2"/>
  <c r="R7110" i="2"/>
  <c r="S7110" i="2"/>
  <c r="R6738" i="2"/>
  <c r="S6738" i="2"/>
  <c r="R5214" i="2"/>
  <c r="S5214" i="2"/>
  <c r="R5154" i="2"/>
  <c r="S5154" i="2"/>
  <c r="R5118" i="2"/>
  <c r="S5118" i="2"/>
  <c r="R5058" i="2"/>
  <c r="S5058" i="2"/>
  <c r="R5022" i="2"/>
  <c r="S5022" i="2"/>
  <c r="R4998" i="2"/>
  <c r="S4998" i="2"/>
  <c r="R4974" i="2"/>
  <c r="S4974" i="2"/>
  <c r="R4962" i="2"/>
  <c r="S4962" i="2"/>
  <c r="R4938" i="2"/>
  <c r="S4938" i="2"/>
  <c r="R4914" i="2"/>
  <c r="S4914" i="2"/>
  <c r="R4890" i="2"/>
  <c r="S4890" i="2"/>
  <c r="R4866" i="2"/>
  <c r="S4866" i="2"/>
  <c r="R4830" i="2"/>
  <c r="S4830" i="2"/>
  <c r="R4794" i="2"/>
  <c r="S4794" i="2"/>
  <c r="R4770" i="2"/>
  <c r="S4770" i="2"/>
  <c r="R4734" i="2"/>
  <c r="S4734" i="2"/>
  <c r="R4650" i="2"/>
  <c r="S4650" i="2"/>
  <c r="R4158" i="2"/>
  <c r="S4158" i="2"/>
  <c r="R4086" i="2"/>
  <c r="S4086" i="2"/>
  <c r="R4026" i="2"/>
  <c r="S4026" i="2"/>
  <c r="R3954" i="2"/>
  <c r="S3954" i="2"/>
  <c r="R3894" i="2"/>
  <c r="S3894" i="2"/>
  <c r="R3846" i="2"/>
  <c r="S3846" i="2"/>
  <c r="S3786" i="2"/>
  <c r="R3786" i="2"/>
  <c r="R3558" i="2"/>
  <c r="S3558" i="2"/>
  <c r="R1626" i="2"/>
  <c r="S1626" i="2"/>
  <c r="R9534" i="2"/>
  <c r="S9534" i="2"/>
  <c r="R9246" i="2"/>
  <c r="S9246" i="2"/>
  <c r="R8958" i="2"/>
  <c r="S8958" i="2"/>
  <c r="S8922" i="2"/>
  <c r="R8922" i="2"/>
  <c r="R8862" i="2"/>
  <c r="S8862" i="2"/>
  <c r="S8490" i="2"/>
  <c r="R8490" i="2"/>
  <c r="O8478" i="2"/>
  <c r="S8478" i="2"/>
  <c r="R8478" i="2"/>
  <c r="R8466" i="2"/>
  <c r="S8466" i="2"/>
  <c r="R8430" i="2"/>
  <c r="S8430" i="2"/>
  <c r="R8382" i="2"/>
  <c r="S8382" i="2"/>
  <c r="R8310" i="2"/>
  <c r="S8310" i="2"/>
  <c r="O7914" i="2"/>
  <c r="S7914" i="2"/>
  <c r="R7914" i="2"/>
  <c r="R7878" i="2"/>
  <c r="S7878" i="2"/>
  <c r="R7842" i="2"/>
  <c r="S7842" i="2"/>
  <c r="R7806" i="2"/>
  <c r="S7806" i="2"/>
  <c r="O7770" i="2"/>
  <c r="S7770" i="2"/>
  <c r="R7770" i="2"/>
  <c r="R7746" i="2"/>
  <c r="S7746" i="2"/>
  <c r="R7734" i="2"/>
  <c r="S7734" i="2"/>
  <c r="R7722" i="2"/>
  <c r="S7722" i="2"/>
  <c r="R7698" i="2"/>
  <c r="S7698" i="2"/>
  <c r="R7686" i="2"/>
  <c r="S7686" i="2"/>
  <c r="S7674" i="2"/>
  <c r="R7674" i="2"/>
  <c r="R7626" i="2"/>
  <c r="S7626" i="2"/>
  <c r="R7578" i="2"/>
  <c r="S7578" i="2"/>
  <c r="R7530" i="2"/>
  <c r="S7530" i="2"/>
  <c r="R7470" i="2"/>
  <c r="S7470" i="2"/>
  <c r="R7170" i="2"/>
  <c r="S7170" i="2"/>
  <c r="R7098" i="2"/>
  <c r="S7098" i="2"/>
  <c r="O6762" i="2"/>
  <c r="R6762" i="2"/>
  <c r="S6762" i="2"/>
  <c r="R6726" i="2"/>
  <c r="S6726" i="2"/>
  <c r="R6702" i="2"/>
  <c r="S6702" i="2"/>
  <c r="R6678" i="2"/>
  <c r="S6678" i="2"/>
  <c r="O6654" i="2"/>
  <c r="S6654" i="2"/>
  <c r="R6654" i="2"/>
  <c r="R6618" i="2"/>
  <c r="S6618" i="2"/>
  <c r="R6594" i="2"/>
  <c r="S6594" i="2"/>
  <c r="R6558" i="2"/>
  <c r="S6558" i="2"/>
  <c r="R6354" i="2"/>
  <c r="S6354" i="2"/>
  <c r="R5814" i="2"/>
  <c r="S5814" i="2"/>
  <c r="R5418" i="2"/>
  <c r="S5418" i="2"/>
  <c r="R5346" i="2"/>
  <c r="S5346" i="2"/>
  <c r="R5298" i="2"/>
  <c r="S5298" i="2"/>
  <c r="R5250" i="2"/>
  <c r="S5250" i="2"/>
  <c r="R5178" i="2"/>
  <c r="S5178" i="2"/>
  <c r="R5082" i="2"/>
  <c r="S5082" i="2"/>
  <c r="R4722" i="2"/>
  <c r="S4722" i="2"/>
  <c r="R4698" i="2"/>
  <c r="S4698" i="2"/>
  <c r="R4674" i="2"/>
  <c r="S4674" i="2"/>
  <c r="R4626" i="2"/>
  <c r="S4626" i="2"/>
  <c r="R4590" i="2"/>
  <c r="S4590" i="2"/>
  <c r="R4530" i="2"/>
  <c r="S4530" i="2"/>
  <c r="R4470" i="2"/>
  <c r="S4470" i="2"/>
  <c r="R4446" i="2"/>
  <c r="S4446" i="2"/>
  <c r="R4422" i="2"/>
  <c r="S4422" i="2"/>
  <c r="R4386" i="2"/>
  <c r="S4386" i="2"/>
  <c r="R4374" i="2"/>
  <c r="S4374" i="2"/>
  <c r="R4338" i="2"/>
  <c r="S4338" i="2"/>
  <c r="R4302" i="2"/>
  <c r="S4302" i="2"/>
  <c r="S4254" i="2"/>
  <c r="R4254" i="2"/>
  <c r="R4194" i="2"/>
  <c r="S4194" i="2"/>
  <c r="R4098" i="2"/>
  <c r="S4098" i="2"/>
  <c r="R4050" i="2"/>
  <c r="S4050" i="2"/>
  <c r="R3990" i="2"/>
  <c r="S3990" i="2"/>
  <c r="R3930" i="2"/>
  <c r="S3930" i="2"/>
  <c r="R3870" i="2"/>
  <c r="S3870" i="2"/>
  <c r="R3798" i="2"/>
  <c r="S3798" i="2"/>
  <c r="S3546" i="2"/>
  <c r="R3546" i="2"/>
  <c r="R1374" i="2"/>
  <c r="S1374" i="2"/>
  <c r="R9462" i="2"/>
  <c r="S9462" i="2"/>
  <c r="O9450" i="2"/>
  <c r="S9450" i="2"/>
  <c r="R9450" i="2"/>
  <c r="R9438" i="2"/>
  <c r="S9438" i="2"/>
  <c r="R9402" i="2"/>
  <c r="S9402" i="2"/>
  <c r="R9174" i="2"/>
  <c r="S9174" i="2"/>
  <c r="S9150" i="2"/>
  <c r="R9150" i="2"/>
  <c r="R8838" i="2"/>
  <c r="S8838" i="2"/>
  <c r="R8826" i="2"/>
  <c r="S8826" i="2"/>
  <c r="R8814" i="2"/>
  <c r="S8814" i="2"/>
  <c r="R8790" i="2"/>
  <c r="S8790" i="2"/>
  <c r="R8610" i="2"/>
  <c r="S8610" i="2"/>
  <c r="R8574" i="2"/>
  <c r="S8574" i="2"/>
  <c r="R8394" i="2"/>
  <c r="S8394" i="2"/>
  <c r="R8358" i="2"/>
  <c r="S8358" i="2"/>
  <c r="R8322" i="2"/>
  <c r="S8322" i="2"/>
  <c r="R8274" i="2"/>
  <c r="S8274" i="2"/>
  <c r="R8250" i="2"/>
  <c r="S8250" i="2"/>
  <c r="O8238" i="2"/>
  <c r="S8238" i="2"/>
  <c r="R8238" i="2"/>
  <c r="R8046" i="2"/>
  <c r="S8046" i="2"/>
  <c r="R8022" i="2"/>
  <c r="S8022" i="2"/>
  <c r="R7998" i="2"/>
  <c r="S7998" i="2"/>
  <c r="R7986" i="2"/>
  <c r="S7986" i="2"/>
  <c r="R7554" i="2"/>
  <c r="S7554" i="2"/>
  <c r="R7506" i="2"/>
  <c r="S7506" i="2"/>
  <c r="R7482" i="2"/>
  <c r="S7482" i="2"/>
  <c r="R7446" i="2"/>
  <c r="S7446" i="2"/>
  <c r="R7434" i="2"/>
  <c r="S7434" i="2"/>
  <c r="O7422" i="2"/>
  <c r="S7422" i="2"/>
  <c r="R7386" i="2"/>
  <c r="S7386" i="2"/>
  <c r="R7374" i="2"/>
  <c r="S7374" i="2"/>
  <c r="R7350" i="2"/>
  <c r="S7350" i="2"/>
  <c r="S7326" i="2"/>
  <c r="R7326" i="2"/>
  <c r="R7302" i="2"/>
  <c r="S7302" i="2"/>
  <c r="R7290" i="2"/>
  <c r="S7290" i="2"/>
  <c r="R7242" i="2"/>
  <c r="S7242" i="2"/>
  <c r="R7218" i="2"/>
  <c r="S7218" i="2"/>
  <c r="S7182" i="2"/>
  <c r="R7182" i="2"/>
  <c r="R7146" i="2"/>
  <c r="S7146" i="2"/>
  <c r="R7122" i="2"/>
  <c r="S7122" i="2"/>
  <c r="R7086" i="2"/>
  <c r="S7086" i="2"/>
  <c r="R7062" i="2"/>
  <c r="S7062" i="2"/>
  <c r="R7026" i="2"/>
  <c r="S7026" i="2"/>
  <c r="R6990" i="2"/>
  <c r="S6990" i="2"/>
  <c r="R6954" i="2"/>
  <c r="S6954" i="2"/>
  <c r="R6918" i="2"/>
  <c r="S6918" i="2"/>
  <c r="R6894" i="2"/>
  <c r="S6894" i="2"/>
  <c r="R6870" i="2"/>
  <c r="S6870" i="2"/>
  <c r="R6858" i="2"/>
  <c r="S6858" i="2"/>
  <c r="R6846" i="2"/>
  <c r="S6846" i="2"/>
  <c r="R6810" i="2"/>
  <c r="S6810" i="2"/>
  <c r="R6774" i="2"/>
  <c r="S6774" i="2"/>
  <c r="R6714" i="2"/>
  <c r="S6714" i="2"/>
  <c r="R6474" i="2"/>
  <c r="S6474" i="2"/>
  <c r="R6450" i="2"/>
  <c r="S6450" i="2"/>
  <c r="R6426" i="2"/>
  <c r="S6426" i="2"/>
  <c r="R6306" i="2"/>
  <c r="S6306" i="2"/>
  <c r="R6258" i="2"/>
  <c r="S6258" i="2"/>
  <c r="R6222" i="2"/>
  <c r="S6222" i="2"/>
  <c r="R6174" i="2"/>
  <c r="S6174" i="2"/>
  <c r="R6138" i="2"/>
  <c r="S6138" i="2"/>
  <c r="R6090" i="2"/>
  <c r="S6090" i="2"/>
  <c r="R6042" i="2"/>
  <c r="S6042" i="2"/>
  <c r="R5922" i="2"/>
  <c r="S5922" i="2"/>
  <c r="R5910" i="2"/>
  <c r="S5910" i="2"/>
  <c r="R5694" i="2"/>
  <c r="S5694" i="2"/>
  <c r="R5658" i="2"/>
  <c r="S5658" i="2"/>
  <c r="R5622" i="2"/>
  <c r="S5622" i="2"/>
  <c r="R5574" i="2"/>
  <c r="S5574" i="2"/>
  <c r="R5538" i="2"/>
  <c r="S5538" i="2"/>
  <c r="R5514" i="2"/>
  <c r="S5514" i="2"/>
  <c r="R5466" i="2"/>
  <c r="S5466" i="2"/>
  <c r="R5430" i="2"/>
  <c r="S5430" i="2"/>
  <c r="R5382" i="2"/>
  <c r="S5382" i="2"/>
  <c r="R5334" i="2"/>
  <c r="S5334" i="2"/>
  <c r="R5226" i="2"/>
  <c r="S5226" i="2"/>
  <c r="R4926" i="2"/>
  <c r="S4926" i="2"/>
  <c r="S4902" i="2"/>
  <c r="R4902" i="2"/>
  <c r="R4878" i="2"/>
  <c r="S4878" i="2"/>
  <c r="R4854" i="2"/>
  <c r="S4854" i="2"/>
  <c r="R4542" i="2"/>
  <c r="S4542" i="2"/>
  <c r="R4506" i="2"/>
  <c r="S4506" i="2"/>
  <c r="R4458" i="2"/>
  <c r="S4458" i="2"/>
  <c r="R4434" i="2"/>
  <c r="S4434" i="2"/>
  <c r="R4410" i="2"/>
  <c r="S4410" i="2"/>
  <c r="R4398" i="2"/>
  <c r="S4398" i="2"/>
  <c r="R4362" i="2"/>
  <c r="S4362" i="2"/>
  <c r="R4350" i="2"/>
  <c r="S4350" i="2"/>
  <c r="R4314" i="2"/>
  <c r="S4314" i="2"/>
  <c r="R4290" i="2"/>
  <c r="S4290" i="2"/>
  <c r="R4242" i="2"/>
  <c r="S4242" i="2"/>
  <c r="R4182" i="2"/>
  <c r="S4182" i="2"/>
  <c r="R4122" i="2"/>
  <c r="S4122" i="2"/>
  <c r="R4038" i="2"/>
  <c r="S4038" i="2"/>
  <c r="R3942" i="2"/>
  <c r="S3942" i="2"/>
  <c r="R3594" i="2"/>
  <c r="S3594" i="2"/>
  <c r="R3582" i="2"/>
  <c r="S3582" i="2"/>
  <c r="R3534" i="2"/>
  <c r="S3534" i="2"/>
  <c r="R3522" i="2"/>
  <c r="S3522" i="2"/>
  <c r="R3510" i="2"/>
  <c r="S3510" i="2"/>
  <c r="R3402" i="2"/>
  <c r="S3402" i="2"/>
  <c r="R3390" i="2"/>
  <c r="S3390" i="2"/>
  <c r="R3378" i="2"/>
  <c r="S3378" i="2"/>
  <c r="R3354" i="2"/>
  <c r="S3354" i="2"/>
  <c r="R3318" i="2"/>
  <c r="S3318" i="2"/>
  <c r="R3306" i="2"/>
  <c r="S3306" i="2"/>
  <c r="R3270" i="2"/>
  <c r="S3270" i="2"/>
  <c r="R3222" i="2"/>
  <c r="S3222" i="2"/>
  <c r="R3198" i="2"/>
  <c r="S3198" i="2"/>
  <c r="R3162" i="2"/>
  <c r="S3162" i="2"/>
  <c r="R3138" i="2"/>
  <c r="S3138" i="2"/>
  <c r="R3114" i="2"/>
  <c r="S3114" i="2"/>
  <c r="R3090" i="2"/>
  <c r="S3090" i="2"/>
  <c r="R3066" i="2"/>
  <c r="S3066" i="2"/>
  <c r="R3042" i="2"/>
  <c r="S3042" i="2"/>
  <c r="R3030" i="2"/>
  <c r="S3030" i="2"/>
  <c r="R3006" i="2"/>
  <c r="S3006" i="2"/>
  <c r="R2982" i="2"/>
  <c r="S2982" i="2"/>
  <c r="R2970" i="2"/>
  <c r="S2970" i="2"/>
  <c r="R2958" i="2"/>
  <c r="S2958" i="2"/>
  <c r="R2946" i="2"/>
  <c r="S2946" i="2"/>
  <c r="R2934" i="2"/>
  <c r="S2934" i="2"/>
  <c r="R2922" i="2"/>
  <c r="S2922" i="2"/>
  <c r="R2910" i="2"/>
  <c r="S2910" i="2"/>
  <c r="R2898" i="2"/>
  <c r="S2898" i="2"/>
  <c r="R2886" i="2"/>
  <c r="S2886" i="2"/>
  <c r="R2850" i="2"/>
  <c r="S2850" i="2"/>
  <c r="R2826" i="2"/>
  <c r="S2826" i="2"/>
  <c r="R2790" i="2"/>
  <c r="S2790" i="2"/>
  <c r="R2742" i="2"/>
  <c r="S2742" i="2"/>
  <c r="R2694" i="2"/>
  <c r="S2694" i="2"/>
  <c r="R2490" i="2"/>
  <c r="S2490" i="2"/>
  <c r="R2454" i="2"/>
  <c r="S2454" i="2"/>
  <c r="R2154" i="2"/>
  <c r="S2154" i="2"/>
  <c r="R2130" i="2"/>
  <c r="S2130" i="2"/>
  <c r="R2094" i="2"/>
  <c r="S2094" i="2"/>
  <c r="R1914" i="2"/>
  <c r="S1914" i="2"/>
  <c r="R1878" i="2"/>
  <c r="S1878" i="2"/>
  <c r="R1854" i="2"/>
  <c r="S1854" i="2"/>
  <c r="R1830" i="2"/>
  <c r="S1830" i="2"/>
  <c r="R1578" i="2"/>
  <c r="S1578" i="2"/>
  <c r="R1554" i="2"/>
  <c r="S1554" i="2"/>
  <c r="R1518" i="2"/>
  <c r="S1518" i="2"/>
  <c r="R1494" i="2"/>
  <c r="S1494" i="2"/>
  <c r="R1470" i="2"/>
  <c r="S1470" i="2"/>
  <c r="R1458" i="2"/>
  <c r="S1458" i="2"/>
  <c r="R1434" i="2"/>
  <c r="S1434" i="2"/>
  <c r="R1398" i="2"/>
  <c r="S1398" i="2"/>
  <c r="R1350" i="2"/>
  <c r="S1350" i="2"/>
  <c r="R1326" i="2"/>
  <c r="S1326" i="2"/>
  <c r="R1302" i="2"/>
  <c r="S1302" i="2"/>
  <c r="R1278" i="2"/>
  <c r="S1278" i="2"/>
  <c r="R1242" i="2"/>
  <c r="S1242" i="2"/>
  <c r="R1182" i="2"/>
  <c r="S1182" i="2"/>
  <c r="R1146" i="2"/>
  <c r="S1146" i="2"/>
  <c r="R1110" i="2"/>
  <c r="S1110" i="2"/>
  <c r="R1086" i="2"/>
  <c r="S1086" i="2"/>
  <c r="R1038" i="2"/>
  <c r="S1038" i="2"/>
  <c r="R1014" i="2"/>
  <c r="S1014" i="2"/>
  <c r="R978" i="2"/>
  <c r="S978" i="2"/>
  <c r="R942" i="2"/>
  <c r="S942" i="2"/>
  <c r="R930" i="2"/>
  <c r="S930" i="2"/>
  <c r="R894" i="2"/>
  <c r="S894" i="2"/>
  <c r="R882" i="2"/>
  <c r="S882" i="2"/>
  <c r="R870" i="2"/>
  <c r="S870" i="2"/>
  <c r="R858" i="2"/>
  <c r="S858" i="2"/>
  <c r="R846" i="2"/>
  <c r="S846" i="2"/>
  <c r="R834" i="2"/>
  <c r="S834" i="2"/>
  <c r="R822" i="2"/>
  <c r="S822" i="2"/>
  <c r="R810" i="2"/>
  <c r="S810" i="2"/>
  <c r="R798" i="2"/>
  <c r="S798" i="2"/>
  <c r="R786" i="2"/>
  <c r="S786" i="2"/>
  <c r="R774" i="2"/>
  <c r="S774" i="2"/>
  <c r="R762" i="2"/>
  <c r="S762" i="2"/>
  <c r="R750" i="2"/>
  <c r="S750" i="2"/>
  <c r="R738" i="2"/>
  <c r="S738" i="2"/>
  <c r="R714" i="2"/>
  <c r="S714" i="2"/>
  <c r="R678" i="2"/>
  <c r="S678" i="2"/>
  <c r="R654" i="2"/>
  <c r="S654" i="2"/>
  <c r="R618" i="2"/>
  <c r="S618" i="2"/>
  <c r="R558" i="2"/>
  <c r="S558" i="2"/>
  <c r="R9342" i="2"/>
  <c r="S9342" i="2"/>
  <c r="R9330" i="2"/>
  <c r="S9330" i="2"/>
  <c r="R9306" i="2"/>
  <c r="S9306" i="2"/>
  <c r="R9042" i="2"/>
  <c r="S9042" i="2"/>
  <c r="R8886" i="2"/>
  <c r="S8886" i="2"/>
  <c r="R8742" i="2"/>
  <c r="S8742" i="2"/>
  <c r="S8730" i="2"/>
  <c r="R8730" i="2"/>
  <c r="R8682" i="2"/>
  <c r="S8682" i="2"/>
  <c r="R8262" i="2"/>
  <c r="S8262" i="2"/>
  <c r="R8106" i="2"/>
  <c r="S8106" i="2"/>
  <c r="R8058" i="2"/>
  <c r="S8058" i="2"/>
  <c r="R7362" i="2"/>
  <c r="S7362" i="2"/>
  <c r="S7338" i="2"/>
  <c r="R7338" i="2"/>
  <c r="R7314" i="2"/>
  <c r="S7314" i="2"/>
  <c r="O7278" i="2"/>
  <c r="R7278" i="2"/>
  <c r="S7278" i="2"/>
  <c r="R6978" i="2"/>
  <c r="S6978" i="2"/>
  <c r="O6942" i="2"/>
  <c r="S6942" i="2"/>
  <c r="R6942" i="2"/>
  <c r="S6906" i="2"/>
  <c r="R6906" i="2"/>
  <c r="R6666" i="2"/>
  <c r="S6666" i="2"/>
  <c r="R6642" i="2"/>
  <c r="S6642" i="2"/>
  <c r="R6582" i="2"/>
  <c r="S6582" i="2"/>
  <c r="R6126" i="2"/>
  <c r="S6126" i="2"/>
  <c r="R5970" i="2"/>
  <c r="S5970" i="2"/>
  <c r="R5946" i="2"/>
  <c r="S5946" i="2"/>
  <c r="R5754" i="2"/>
  <c r="S5754" i="2"/>
  <c r="R5730" i="2"/>
  <c r="S5730" i="2"/>
  <c r="R5682" i="2"/>
  <c r="S5682" i="2"/>
  <c r="R5610" i="2"/>
  <c r="S5610" i="2"/>
  <c r="R5202" i="2"/>
  <c r="S5202" i="2"/>
  <c r="R5142" i="2"/>
  <c r="S5142" i="2"/>
  <c r="R5094" i="2"/>
  <c r="S5094" i="2"/>
  <c r="R5046" i="2"/>
  <c r="S5046" i="2"/>
  <c r="R5010" i="2"/>
  <c r="S5010" i="2"/>
  <c r="R4482" i="2"/>
  <c r="S4482" i="2"/>
  <c r="R4206" i="2"/>
  <c r="S4206" i="2"/>
  <c r="R4134" i="2"/>
  <c r="S4134" i="2"/>
  <c r="R3714" i="2"/>
  <c r="S3714" i="2"/>
  <c r="R3678" i="2"/>
  <c r="S3678" i="2"/>
  <c r="R3654" i="2"/>
  <c r="S3654" i="2"/>
  <c r="R3606" i="2"/>
  <c r="S3606" i="2"/>
  <c r="R3570" i="2"/>
  <c r="S3570" i="2"/>
  <c r="R3438" i="2"/>
  <c r="S3438" i="2"/>
  <c r="R3426" i="2"/>
  <c r="S3426" i="2"/>
  <c r="R3210" i="2"/>
  <c r="S3210" i="2"/>
  <c r="R3174" i="2"/>
  <c r="S3174" i="2"/>
  <c r="R3150" i="2"/>
  <c r="S3150" i="2"/>
  <c r="R3126" i="2"/>
  <c r="S3126" i="2"/>
  <c r="R3102" i="2"/>
  <c r="S3102" i="2"/>
  <c r="R3078" i="2"/>
  <c r="S3078" i="2"/>
  <c r="R3054" i="2"/>
  <c r="S3054" i="2"/>
  <c r="R3018" i="2"/>
  <c r="S3018" i="2"/>
  <c r="R2838" i="2"/>
  <c r="S2838" i="2"/>
  <c r="R2802" i="2"/>
  <c r="S2802" i="2"/>
  <c r="R2766" i="2"/>
  <c r="S2766" i="2"/>
  <c r="R2730" i="2"/>
  <c r="S2730" i="2"/>
  <c r="R2706" i="2"/>
  <c r="S2706" i="2"/>
  <c r="R2670" i="2"/>
  <c r="S2670" i="2"/>
  <c r="R2646" i="2"/>
  <c r="S2646" i="2"/>
  <c r="R2622" i="2"/>
  <c r="S2622" i="2"/>
  <c r="R2586" i="2"/>
  <c r="S2586" i="2"/>
  <c r="R2406" i="2"/>
  <c r="S2406" i="2"/>
  <c r="R2370" i="2"/>
  <c r="S2370" i="2"/>
  <c r="R2358" i="2"/>
  <c r="S2358" i="2"/>
  <c r="R2334" i="2"/>
  <c r="S2334" i="2"/>
  <c r="R2322" i="2"/>
  <c r="S2322" i="2"/>
  <c r="S2310" i="2"/>
  <c r="R2310" i="2"/>
  <c r="R2286" i="2"/>
  <c r="S2286" i="2"/>
  <c r="R2274" i="2"/>
  <c r="S2274" i="2"/>
  <c r="R2262" i="2"/>
  <c r="S2262" i="2"/>
  <c r="R2070" i="2"/>
  <c r="S2070" i="2"/>
  <c r="R2058" i="2"/>
  <c r="S2058" i="2"/>
  <c r="R2046" i="2"/>
  <c r="S2046" i="2"/>
  <c r="R2034" i="2"/>
  <c r="S2034" i="2"/>
  <c r="R2022" i="2"/>
  <c r="S2022" i="2"/>
  <c r="R2010" i="2"/>
  <c r="S2010" i="2"/>
  <c r="R1998" i="2"/>
  <c r="S1998" i="2"/>
  <c r="R1986" i="2"/>
  <c r="S1986" i="2"/>
  <c r="R1962" i="2"/>
  <c r="S1962" i="2"/>
  <c r="R1926" i="2"/>
  <c r="S1926" i="2"/>
  <c r="R1890" i="2"/>
  <c r="S1890" i="2"/>
  <c r="R1866" i="2"/>
  <c r="S1866" i="2"/>
  <c r="R1842" i="2"/>
  <c r="S1842" i="2"/>
  <c r="R1818" i="2"/>
  <c r="S1818" i="2"/>
  <c r="R1806" i="2"/>
  <c r="S1806" i="2"/>
  <c r="S1794" i="2"/>
  <c r="R1794" i="2"/>
  <c r="R1782" i="2"/>
  <c r="S1782" i="2"/>
  <c r="R1770" i="2"/>
  <c r="S1770" i="2"/>
  <c r="R1758" i="2"/>
  <c r="S1758" i="2"/>
  <c r="R1734" i="2"/>
  <c r="S1734" i="2"/>
  <c r="R1710" i="2"/>
  <c r="S1710" i="2"/>
  <c r="R1686" i="2"/>
  <c r="S1686" i="2"/>
  <c r="R1650" i="2"/>
  <c r="S1650" i="2"/>
  <c r="R1602" i="2"/>
  <c r="S1602" i="2"/>
  <c r="R1542" i="2"/>
  <c r="S1542" i="2"/>
  <c r="R1266" i="2"/>
  <c r="S1266" i="2"/>
  <c r="R1230" i="2"/>
  <c r="S1230" i="2"/>
  <c r="R1194" i="2"/>
  <c r="S1194" i="2"/>
  <c r="R1158" i="2"/>
  <c r="S1158" i="2"/>
  <c r="R1122" i="2"/>
  <c r="S1122" i="2"/>
  <c r="R1074" i="2"/>
  <c r="S1074" i="2"/>
  <c r="R1050" i="2"/>
  <c r="S1050" i="2"/>
  <c r="R1002" i="2"/>
  <c r="S1002" i="2"/>
  <c r="R966" i="2"/>
  <c r="S966" i="2"/>
  <c r="R918" i="2"/>
  <c r="S918" i="2"/>
  <c r="R666" i="2"/>
  <c r="S666" i="2"/>
  <c r="R630" i="2"/>
  <c r="S630" i="2"/>
  <c r="R594" i="2"/>
  <c r="S594" i="2"/>
  <c r="R570" i="2"/>
  <c r="S570" i="2"/>
  <c r="R9210" i="2"/>
  <c r="S9210" i="2"/>
  <c r="O9066" i="2"/>
  <c r="S9066" i="2"/>
  <c r="R9066" i="2"/>
  <c r="R9054" i="2"/>
  <c r="S9054" i="2"/>
  <c r="R9030" i="2"/>
  <c r="S9030" i="2"/>
  <c r="R9018" i="2"/>
  <c r="S9018" i="2"/>
  <c r="O9006" i="2"/>
  <c r="S9006" i="2"/>
  <c r="R9006" i="2"/>
  <c r="R8754" i="2"/>
  <c r="S8754" i="2"/>
  <c r="S8586" i="2"/>
  <c r="R8586" i="2"/>
  <c r="R8562" i="2"/>
  <c r="S8562" i="2"/>
  <c r="R8550" i="2"/>
  <c r="S8550" i="2"/>
  <c r="R8538" i="2"/>
  <c r="S8538" i="2"/>
  <c r="R8526" i="2"/>
  <c r="S8526" i="2"/>
  <c r="R8334" i="2"/>
  <c r="S8334" i="2"/>
  <c r="R8286" i="2"/>
  <c r="S8286" i="2"/>
  <c r="R8202" i="2"/>
  <c r="S8202" i="2"/>
  <c r="R8178" i="2"/>
  <c r="S8178" i="2"/>
  <c r="S8154" i="2"/>
  <c r="R8154" i="2"/>
  <c r="R8118" i="2"/>
  <c r="S8118" i="2"/>
  <c r="R8070" i="2"/>
  <c r="S8070" i="2"/>
  <c r="S8010" i="2"/>
  <c r="R8010" i="2"/>
  <c r="R7890" i="2"/>
  <c r="S7890" i="2"/>
  <c r="R7854" i="2"/>
  <c r="S7854" i="2"/>
  <c r="S7818" i="2"/>
  <c r="R7818" i="2"/>
  <c r="R7602" i="2"/>
  <c r="S7602" i="2"/>
  <c r="R7566" i="2"/>
  <c r="S7566" i="2"/>
  <c r="O7518" i="2"/>
  <c r="S7518" i="2"/>
  <c r="R7494" i="2"/>
  <c r="S7494" i="2"/>
  <c r="R7458" i="2"/>
  <c r="S7458" i="2"/>
  <c r="R6786" i="2"/>
  <c r="S6786" i="2"/>
  <c r="S6750" i="2"/>
  <c r="R6750" i="2"/>
  <c r="R6522" i="2"/>
  <c r="S6522" i="2"/>
  <c r="R6498" i="2"/>
  <c r="S6498" i="2"/>
  <c r="R6462" i="2"/>
  <c r="S6462" i="2"/>
  <c r="R6390" i="2"/>
  <c r="S6390" i="2"/>
  <c r="R6378" i="2"/>
  <c r="S6378" i="2"/>
  <c r="R6330" i="2"/>
  <c r="S6330" i="2"/>
  <c r="R6294" i="2"/>
  <c r="S6294" i="2"/>
  <c r="R6246" i="2"/>
  <c r="S6246" i="2"/>
  <c r="R6210" i="2"/>
  <c r="S6210" i="2"/>
  <c r="R6198" i="2"/>
  <c r="S6198" i="2"/>
  <c r="R6150" i="2"/>
  <c r="S6150" i="2"/>
  <c r="R6102" i="2"/>
  <c r="S6102" i="2"/>
  <c r="R6078" i="2"/>
  <c r="S6078" i="2"/>
  <c r="R6054" i="2"/>
  <c r="S6054" i="2"/>
  <c r="R6030" i="2"/>
  <c r="S6030" i="2"/>
  <c r="R6018" i="2"/>
  <c r="S6018" i="2"/>
  <c r="R6006" i="2"/>
  <c r="S6006" i="2"/>
  <c r="R5994" i="2"/>
  <c r="S5994" i="2"/>
  <c r="R5874" i="2"/>
  <c r="S5874" i="2"/>
  <c r="R5850" i="2"/>
  <c r="S5850" i="2"/>
  <c r="R5838" i="2"/>
  <c r="S5838" i="2"/>
  <c r="R5826" i="2"/>
  <c r="S5826" i="2"/>
  <c r="R5802" i="2"/>
  <c r="S5802" i="2"/>
  <c r="R5790" i="2"/>
  <c r="S5790" i="2"/>
  <c r="R5766" i="2"/>
  <c r="S5766" i="2"/>
  <c r="R5742" i="2"/>
  <c r="S5742" i="2"/>
  <c r="R5706" i="2"/>
  <c r="S5706" i="2"/>
  <c r="R5670" i="2"/>
  <c r="S5670" i="2"/>
  <c r="R5634" i="2"/>
  <c r="S5634" i="2"/>
  <c r="R5598" i="2"/>
  <c r="S5598" i="2"/>
  <c r="R5562" i="2"/>
  <c r="S5562" i="2"/>
  <c r="R5526" i="2"/>
  <c r="S5526" i="2"/>
  <c r="R5490" i="2"/>
  <c r="S5490" i="2"/>
  <c r="R5442" i="2"/>
  <c r="S5442" i="2"/>
  <c r="R5406" i="2"/>
  <c r="S5406" i="2"/>
  <c r="R5370" i="2"/>
  <c r="S5370" i="2"/>
  <c r="R5322" i="2"/>
  <c r="S5322" i="2"/>
  <c r="R5262" i="2"/>
  <c r="S5262" i="2"/>
  <c r="R5190" i="2"/>
  <c r="S5190" i="2"/>
  <c r="R5130" i="2"/>
  <c r="S5130" i="2"/>
  <c r="R5106" i="2"/>
  <c r="S5106" i="2"/>
  <c r="R5034" i="2"/>
  <c r="S5034" i="2"/>
  <c r="R4986" i="2"/>
  <c r="S4986" i="2"/>
  <c r="R4662" i="2"/>
  <c r="S4662" i="2"/>
  <c r="R4614" i="2"/>
  <c r="S4614" i="2"/>
  <c r="R4566" i="2"/>
  <c r="S4566" i="2"/>
  <c r="R4518" i="2"/>
  <c r="S4518" i="2"/>
  <c r="R4278" i="2"/>
  <c r="S4278" i="2"/>
  <c r="R4230" i="2"/>
  <c r="S4230" i="2"/>
  <c r="S4170" i="2"/>
  <c r="R4170" i="2"/>
  <c r="R4110" i="2"/>
  <c r="S4110" i="2"/>
  <c r="R4062" i="2"/>
  <c r="S4062" i="2"/>
  <c r="R4014" i="2"/>
  <c r="S4014" i="2"/>
  <c r="R3978" i="2"/>
  <c r="S3978" i="2"/>
  <c r="R3918" i="2"/>
  <c r="S3918" i="2"/>
  <c r="R3882" i="2"/>
  <c r="S3882" i="2"/>
  <c r="R3834" i="2"/>
  <c r="S3834" i="2"/>
  <c r="R3810" i="2"/>
  <c r="S3810" i="2"/>
  <c r="R3762" i="2"/>
  <c r="S3762" i="2"/>
  <c r="R3738" i="2"/>
  <c r="S3738" i="2"/>
  <c r="R3702" i="2"/>
  <c r="S3702" i="2"/>
  <c r="R3666" i="2"/>
  <c r="S3666" i="2"/>
  <c r="R3630" i="2"/>
  <c r="S3630" i="2"/>
  <c r="R3486" i="2"/>
  <c r="S3486" i="2"/>
  <c r="R3474" i="2"/>
  <c r="S3474" i="2"/>
  <c r="R3462" i="2"/>
  <c r="S3462" i="2"/>
  <c r="R3342" i="2"/>
  <c r="S3342" i="2"/>
  <c r="R3330" i="2"/>
  <c r="S3330" i="2"/>
  <c r="R3294" i="2"/>
  <c r="S3294" i="2"/>
  <c r="R3258" i="2"/>
  <c r="S3258" i="2"/>
  <c r="R3234" i="2"/>
  <c r="S3234" i="2"/>
  <c r="R3186" i="2"/>
  <c r="S3186" i="2"/>
  <c r="R2814" i="2"/>
  <c r="S2814" i="2"/>
  <c r="R2778" i="2"/>
  <c r="S2778" i="2"/>
  <c r="R2754" i="2"/>
  <c r="S2754" i="2"/>
  <c r="R2718" i="2"/>
  <c r="S2718" i="2"/>
  <c r="R2682" i="2"/>
  <c r="S2682" i="2"/>
  <c r="R2658" i="2"/>
  <c r="S2658" i="2"/>
  <c r="R2634" i="2"/>
  <c r="S2634" i="2"/>
  <c r="R2610" i="2"/>
  <c r="S2610" i="2"/>
  <c r="R2598" i="2"/>
  <c r="S2598" i="2"/>
  <c r="R2574" i="2"/>
  <c r="S2574" i="2"/>
  <c r="R2562" i="2"/>
  <c r="S2562" i="2"/>
  <c r="R2550" i="2"/>
  <c r="S2550" i="2"/>
  <c r="R2538" i="2"/>
  <c r="S2538" i="2"/>
  <c r="R2526" i="2"/>
  <c r="S2526" i="2"/>
  <c r="S2502" i="2"/>
  <c r="R2502" i="2"/>
  <c r="R2478" i="2"/>
  <c r="S2478" i="2"/>
  <c r="S2466" i="2"/>
  <c r="R2466" i="2"/>
  <c r="R2442" i="2"/>
  <c r="S2442" i="2"/>
  <c r="R2418" i="2"/>
  <c r="S2418" i="2"/>
  <c r="R2394" i="2"/>
  <c r="S2394" i="2"/>
  <c r="R2382" i="2"/>
  <c r="S2382" i="2"/>
  <c r="R2346" i="2"/>
  <c r="S2346" i="2"/>
  <c r="R2238" i="2"/>
  <c r="S2238" i="2"/>
  <c r="R2226" i="2"/>
  <c r="S2226" i="2"/>
  <c r="R2214" i="2"/>
  <c r="S2214" i="2"/>
  <c r="R2202" i="2"/>
  <c r="S2202" i="2"/>
  <c r="R2190" i="2"/>
  <c r="S2190" i="2"/>
  <c r="R2166" i="2"/>
  <c r="S2166" i="2"/>
  <c r="R2142" i="2"/>
  <c r="S2142" i="2"/>
  <c r="R2118" i="2"/>
  <c r="S2118" i="2"/>
  <c r="R2082" i="2"/>
  <c r="S2082" i="2"/>
  <c r="R1950" i="2"/>
  <c r="S1950" i="2"/>
  <c r="R1902" i="2"/>
  <c r="S1902" i="2"/>
  <c r="R1722" i="2"/>
  <c r="S1722" i="2"/>
  <c r="R1698" i="2"/>
  <c r="S1698" i="2"/>
  <c r="R1674" i="2"/>
  <c r="S1674" i="2"/>
  <c r="R1662" i="2"/>
  <c r="S1662" i="2"/>
  <c r="R1638" i="2"/>
  <c r="S1638" i="2"/>
  <c r="R1590" i="2"/>
  <c r="S1590" i="2"/>
  <c r="R1566" i="2"/>
  <c r="S1566" i="2"/>
  <c r="R1530" i="2"/>
  <c r="S1530" i="2"/>
  <c r="R1506" i="2"/>
  <c r="S1506" i="2"/>
  <c r="R1482" i="2"/>
  <c r="S1482" i="2"/>
  <c r="R1446" i="2"/>
  <c r="S1446" i="2"/>
  <c r="R1422" i="2"/>
  <c r="S1422" i="2"/>
  <c r="R1386" i="2"/>
  <c r="S1386" i="2"/>
  <c r="R1362" i="2"/>
  <c r="S1362" i="2"/>
  <c r="R1338" i="2"/>
  <c r="S1338" i="2"/>
  <c r="R1290" i="2"/>
  <c r="S1290" i="2"/>
  <c r="R1254" i="2"/>
  <c r="S1254" i="2"/>
  <c r="R1218" i="2"/>
  <c r="S1218" i="2"/>
  <c r="R1206" i="2"/>
  <c r="S1206" i="2"/>
  <c r="R1170" i="2"/>
  <c r="S1170" i="2"/>
  <c r="R1134" i="2"/>
  <c r="S1134" i="2"/>
  <c r="R1098" i="2"/>
  <c r="S1098" i="2"/>
  <c r="R1062" i="2"/>
  <c r="S1062" i="2"/>
  <c r="R1026" i="2"/>
  <c r="S1026" i="2"/>
  <c r="R990" i="2"/>
  <c r="S990" i="2"/>
  <c r="R954" i="2"/>
  <c r="S954" i="2"/>
  <c r="R906" i="2"/>
  <c r="S906" i="2"/>
  <c r="R690" i="2"/>
  <c r="S690" i="2"/>
  <c r="R642" i="2"/>
  <c r="S642" i="2"/>
  <c r="R606" i="2"/>
  <c r="S606" i="2"/>
  <c r="R582" i="2"/>
  <c r="S582" i="2"/>
  <c r="R534" i="2"/>
  <c r="S534" i="2"/>
  <c r="R486" i="2"/>
  <c r="S486" i="2"/>
  <c r="R426" i="2"/>
  <c r="S426" i="2"/>
  <c r="R378" i="2"/>
  <c r="S378" i="2"/>
  <c r="R330" i="2"/>
  <c r="S330" i="2"/>
  <c r="R282" i="2"/>
  <c r="S282" i="2"/>
  <c r="R234" i="2"/>
  <c r="S234" i="2"/>
  <c r="R186" i="2"/>
  <c r="S186" i="2"/>
  <c r="R126" i="2"/>
  <c r="S126" i="2"/>
  <c r="R66" i="2"/>
  <c r="S66" i="2"/>
  <c r="R30" i="2"/>
  <c r="S30" i="2"/>
  <c r="R9521" i="2"/>
  <c r="S9521" i="2"/>
  <c r="R9497" i="2"/>
  <c r="S9497" i="2"/>
  <c r="R9485" i="2"/>
  <c r="S9485" i="2"/>
  <c r="R9425" i="2"/>
  <c r="S9425" i="2"/>
  <c r="R8321" i="2"/>
  <c r="S8321" i="2"/>
  <c r="R8105" i="2"/>
  <c r="S8105" i="2"/>
  <c r="R7529" i="2"/>
  <c r="S7529" i="2"/>
  <c r="R7313" i="2"/>
  <c r="S7313" i="2"/>
  <c r="S7301" i="2"/>
  <c r="Q7301" i="2"/>
  <c r="R6881" i="2"/>
  <c r="S6881" i="2"/>
  <c r="R6305" i="2"/>
  <c r="S6305" i="2"/>
  <c r="R6161" i="2"/>
  <c r="S6161" i="2"/>
  <c r="R5777" i="2"/>
  <c r="S5777" i="2"/>
  <c r="R5717" i="2"/>
  <c r="S5717" i="2"/>
  <c r="R5669" i="2"/>
  <c r="S5669" i="2"/>
  <c r="R5621" i="2"/>
  <c r="S5621" i="2"/>
  <c r="R5573" i="2"/>
  <c r="S5573" i="2"/>
  <c r="R5501" i="2"/>
  <c r="S5501" i="2"/>
  <c r="R5381" i="2"/>
  <c r="S5381" i="2"/>
  <c r="R5333" i="2"/>
  <c r="S5333" i="2"/>
  <c r="R4997" i="2"/>
  <c r="S4997" i="2"/>
  <c r="R4865" i="2"/>
  <c r="S4865" i="2"/>
  <c r="R4853" i="2"/>
  <c r="S4853" i="2"/>
  <c r="R4829" i="2"/>
  <c r="S4829" i="2"/>
  <c r="R4481" i="2"/>
  <c r="S4481" i="2"/>
  <c r="Q4361" i="2"/>
  <c r="S4361" i="2"/>
  <c r="R4337" i="2"/>
  <c r="S4337" i="2"/>
  <c r="R4241" i="2"/>
  <c r="S4241" i="2"/>
  <c r="R3941" i="2"/>
  <c r="S3941" i="2"/>
  <c r="R3881" i="2"/>
  <c r="S3881" i="2"/>
  <c r="R3785" i="2"/>
  <c r="S3785" i="2"/>
  <c r="S3521" i="2"/>
  <c r="Q3521" i="2"/>
  <c r="R3509" i="2"/>
  <c r="S3509" i="2"/>
  <c r="R3125" i="2"/>
  <c r="S3125" i="2"/>
  <c r="R2981" i="2"/>
  <c r="S2981" i="2"/>
  <c r="R2945" i="2"/>
  <c r="S2945" i="2"/>
  <c r="R2897" i="2"/>
  <c r="S2897" i="2"/>
  <c r="R2729" i="2"/>
  <c r="S2729" i="2"/>
  <c r="R2597" i="2"/>
  <c r="S2597" i="2"/>
  <c r="R2561" i="2"/>
  <c r="S2561" i="2"/>
  <c r="R2537" i="2"/>
  <c r="S2537" i="2"/>
  <c r="R2261" i="2"/>
  <c r="S2261" i="2"/>
  <c r="R1889" i="2"/>
  <c r="S1889" i="2"/>
  <c r="R1877" i="2"/>
  <c r="S1877" i="2"/>
  <c r="R1853" i="2"/>
  <c r="S1853" i="2"/>
  <c r="R1829" i="2"/>
  <c r="S1829" i="2"/>
  <c r="R1817" i="2"/>
  <c r="S1817" i="2"/>
  <c r="R1805" i="2"/>
  <c r="S1805" i="2"/>
  <c r="S1793" i="2"/>
  <c r="R1793" i="2"/>
  <c r="R1757" i="2"/>
  <c r="S1757" i="2"/>
  <c r="R1553" i="2"/>
  <c r="S1553" i="2"/>
  <c r="R1493" i="2"/>
  <c r="S1493" i="2"/>
  <c r="R1433" i="2"/>
  <c r="S1433" i="2"/>
  <c r="R1373" i="2"/>
  <c r="S1373" i="2"/>
  <c r="R1313" i="2"/>
  <c r="S1313" i="2"/>
  <c r="R1205" i="2"/>
  <c r="S1205" i="2"/>
  <c r="R749" i="2"/>
  <c r="S749" i="2"/>
  <c r="R689" i="2"/>
  <c r="S689" i="2"/>
  <c r="R641" i="2"/>
  <c r="S641" i="2"/>
  <c r="R605" i="2"/>
  <c r="S605" i="2"/>
  <c r="R545" i="2"/>
  <c r="S545" i="2"/>
  <c r="R365" i="2"/>
  <c r="S365" i="2"/>
  <c r="R293" i="2"/>
  <c r="S293" i="2"/>
  <c r="R245" i="2"/>
  <c r="S245" i="2"/>
  <c r="R2237" i="2"/>
  <c r="S9388" i="2"/>
  <c r="R9388" i="2"/>
  <c r="R9172" i="2"/>
  <c r="S9172" i="2"/>
  <c r="S9160" i="2"/>
  <c r="R9160" i="2"/>
  <c r="S8824" i="2"/>
  <c r="Q8824" i="2"/>
  <c r="R8812" i="2"/>
  <c r="S8812" i="2"/>
  <c r="R7948" i="2"/>
  <c r="S7948" i="2"/>
  <c r="R7372" i="2"/>
  <c r="S7372" i="2"/>
  <c r="R7012" i="2"/>
  <c r="S7012" i="2"/>
  <c r="R6796" i="2"/>
  <c r="S6796" i="2"/>
  <c r="R6484" i="2"/>
  <c r="S6484" i="2"/>
  <c r="R6220" i="2"/>
  <c r="S6220" i="2"/>
  <c r="R5836" i="2"/>
  <c r="S5836" i="2"/>
  <c r="R5752" i="2"/>
  <c r="S5752" i="2"/>
  <c r="S5368" i="2"/>
  <c r="Q5368" i="2"/>
  <c r="R5344" i="2"/>
  <c r="S5344" i="2"/>
  <c r="R5320" i="2"/>
  <c r="S5320" i="2"/>
  <c r="R4996" i="2"/>
  <c r="S4996" i="2"/>
  <c r="R4888" i="2"/>
  <c r="S4888" i="2"/>
  <c r="R4540" i="2"/>
  <c r="S4540" i="2"/>
  <c r="R4264" i="2"/>
  <c r="S4264" i="2"/>
  <c r="S3952" i="2"/>
  <c r="Q3952" i="2"/>
  <c r="R3412" i="2"/>
  <c r="S3412" i="2"/>
  <c r="R3400" i="2"/>
  <c r="S3400" i="2"/>
  <c r="R3388" i="2"/>
  <c r="S3388" i="2"/>
  <c r="R3376" i="2"/>
  <c r="S3376" i="2"/>
  <c r="R3064" i="2"/>
  <c r="S3064" i="2"/>
  <c r="R2872" i="2"/>
  <c r="S2872" i="2"/>
  <c r="R2716" i="2"/>
  <c r="S2716" i="2"/>
  <c r="R2488" i="2"/>
  <c r="S2488" i="2"/>
  <c r="R2452" i="2"/>
  <c r="S2452" i="2"/>
  <c r="R1948" i="2"/>
  <c r="S1948" i="2"/>
  <c r="R1936" i="2"/>
  <c r="S1936" i="2"/>
  <c r="R1768" i="2"/>
  <c r="S1768" i="2"/>
  <c r="R1732" i="2"/>
  <c r="S1732" i="2"/>
  <c r="R1684" i="2"/>
  <c r="S1684" i="2"/>
  <c r="R1624" i="2"/>
  <c r="S1624" i="2"/>
  <c r="R1588" i="2"/>
  <c r="S1588" i="2"/>
  <c r="R1540" i="2"/>
  <c r="S1540" i="2"/>
  <c r="R1504" i="2"/>
  <c r="S1504" i="2"/>
  <c r="R1456" i="2"/>
  <c r="S1456" i="2"/>
  <c r="R1420" i="2"/>
  <c r="S1420" i="2"/>
  <c r="R1384" i="2"/>
  <c r="S1384" i="2"/>
  <c r="R1336" i="2"/>
  <c r="S1336" i="2"/>
  <c r="R1312" i="2"/>
  <c r="S1312" i="2"/>
  <c r="R1264" i="2"/>
  <c r="S1264" i="2"/>
  <c r="R1216" i="2"/>
  <c r="S1216" i="2"/>
  <c r="R1168" i="2"/>
  <c r="S1168" i="2"/>
  <c r="R1120" i="2"/>
  <c r="S1120" i="2"/>
  <c r="R1072" i="2"/>
  <c r="S1072" i="2"/>
  <c r="R976" i="2"/>
  <c r="S976" i="2"/>
  <c r="R604" i="2"/>
  <c r="S604" i="2"/>
  <c r="R532" i="2"/>
  <c r="S532" i="2"/>
  <c r="R388" i="2"/>
  <c r="S388" i="2"/>
  <c r="R4576" i="2"/>
  <c r="R3052" i="2"/>
  <c r="R2116" i="2"/>
  <c r="S8008" i="2"/>
  <c r="Q4457" i="2"/>
  <c r="S9281" i="2"/>
  <c r="S5500" i="2"/>
  <c r="S5152" i="2"/>
  <c r="Q9491" i="2"/>
  <c r="Q5992" i="2"/>
  <c r="Q1973" i="2"/>
  <c r="S8393" i="2"/>
  <c r="S6737" i="2"/>
  <c r="R2" i="2"/>
  <c r="S2" i="2"/>
  <c r="R9541" i="2"/>
  <c r="S9541" i="2"/>
  <c r="R9397" i="2"/>
  <c r="S9397" i="2"/>
  <c r="R9253" i="2"/>
  <c r="S9253" i="2"/>
  <c r="R9205" i="2"/>
  <c r="S9205" i="2"/>
  <c r="R9193" i="2"/>
  <c r="S9193" i="2"/>
  <c r="R9121" i="2"/>
  <c r="S9121" i="2"/>
  <c r="R9109" i="2"/>
  <c r="S9109" i="2"/>
  <c r="R9097" i="2"/>
  <c r="S9097" i="2"/>
  <c r="R9073" i="2"/>
  <c r="S9073" i="2"/>
  <c r="R9037" i="2"/>
  <c r="S9037" i="2"/>
  <c r="R9025" i="2"/>
  <c r="S9025" i="2"/>
  <c r="Q9013" i="2"/>
  <c r="S9013" i="2"/>
  <c r="R8917" i="2"/>
  <c r="S8917" i="2"/>
  <c r="R8857" i="2"/>
  <c r="S8857" i="2"/>
  <c r="R8845" i="2"/>
  <c r="S8845" i="2"/>
  <c r="R8785" i="2"/>
  <c r="S8785" i="2"/>
  <c r="R8773" i="2"/>
  <c r="S8773" i="2"/>
  <c r="S8689" i="2"/>
  <c r="Q8689" i="2"/>
  <c r="R8497" i="2"/>
  <c r="S8497" i="2"/>
  <c r="R8485" i="2"/>
  <c r="S8485" i="2"/>
  <c r="R8473" i="2"/>
  <c r="S8473" i="2"/>
  <c r="R8449" i="2"/>
  <c r="S8449" i="2"/>
  <c r="Q8401" i="2"/>
  <c r="S8401" i="2"/>
  <c r="R8377" i="2"/>
  <c r="S8377" i="2"/>
  <c r="R8365" i="2"/>
  <c r="S8365" i="2"/>
  <c r="R8329" i="2"/>
  <c r="S8329" i="2"/>
  <c r="R8317" i="2"/>
  <c r="S8317" i="2"/>
  <c r="S8305" i="2"/>
  <c r="Q8305" i="2"/>
  <c r="R8293" i="2"/>
  <c r="S8293" i="2"/>
  <c r="R8221" i="2"/>
  <c r="S8221" i="2"/>
  <c r="R8209" i="2"/>
  <c r="S8209" i="2"/>
  <c r="R8197" i="2"/>
  <c r="S8197" i="2"/>
  <c r="R8173" i="2"/>
  <c r="S8173" i="2"/>
  <c r="R8161" i="2"/>
  <c r="S8161" i="2"/>
  <c r="R8053" i="2"/>
  <c r="S8053" i="2"/>
  <c r="R8041" i="2"/>
  <c r="S8041" i="2"/>
  <c r="R8017" i="2"/>
  <c r="S8017" i="2"/>
  <c r="R8005" i="2"/>
  <c r="S8005" i="2"/>
  <c r="R7921" i="2"/>
  <c r="S7921" i="2"/>
  <c r="R7897" i="2"/>
  <c r="S7897" i="2"/>
  <c r="R7873" i="2"/>
  <c r="S7873" i="2"/>
  <c r="R7861" i="2"/>
  <c r="S7861" i="2"/>
  <c r="R7825" i="2"/>
  <c r="S7825" i="2"/>
  <c r="R7789" i="2"/>
  <c r="S7789" i="2"/>
  <c r="R7777" i="2"/>
  <c r="S7777" i="2"/>
  <c r="R7765" i="2"/>
  <c r="S7765" i="2"/>
  <c r="R7729" i="2"/>
  <c r="S7729" i="2"/>
  <c r="R7717" i="2"/>
  <c r="S7717" i="2"/>
  <c r="S7657" i="2"/>
  <c r="Q7657" i="2"/>
  <c r="R7645" i="2"/>
  <c r="S7645" i="2"/>
  <c r="R7621" i="2"/>
  <c r="S7621" i="2"/>
  <c r="R7573" i="2"/>
  <c r="S7573" i="2"/>
  <c r="R7561" i="2"/>
  <c r="S7561" i="2"/>
  <c r="R7549" i="2"/>
  <c r="S7549" i="2"/>
  <c r="S7513" i="2"/>
  <c r="Q7513" i="2"/>
  <c r="R7501" i="2"/>
  <c r="S7501" i="2"/>
  <c r="R7465" i="2"/>
  <c r="S7465" i="2"/>
  <c r="R7453" i="2"/>
  <c r="S7453" i="2"/>
  <c r="R7429" i="2"/>
  <c r="S7429" i="2"/>
  <c r="R7417" i="2"/>
  <c r="S7417" i="2"/>
  <c r="Q7381" i="2"/>
  <c r="S7381" i="2"/>
  <c r="R7369" i="2"/>
  <c r="S7369" i="2"/>
  <c r="R7357" i="2"/>
  <c r="S7357" i="2"/>
  <c r="S7345" i="2"/>
  <c r="Q7345" i="2"/>
  <c r="R7309" i="2"/>
  <c r="S7309" i="2"/>
  <c r="R7285" i="2"/>
  <c r="S7285" i="2"/>
  <c r="R7273" i="2"/>
  <c r="S7273" i="2"/>
  <c r="R7261" i="2"/>
  <c r="S7261" i="2"/>
  <c r="R7237" i="2"/>
  <c r="S7237" i="2"/>
  <c r="R7213" i="2"/>
  <c r="S7213" i="2"/>
  <c r="R7177" i="2"/>
  <c r="S7177" i="2"/>
  <c r="R7165" i="2"/>
  <c r="S7165" i="2"/>
  <c r="R7141" i="2"/>
  <c r="S7141" i="2"/>
  <c r="S7105" i="2"/>
  <c r="Q7105" i="2"/>
  <c r="R7081" i="2"/>
  <c r="S7081" i="2"/>
  <c r="R7069" i="2"/>
  <c r="S7069" i="2"/>
  <c r="R7057" i="2"/>
  <c r="S7057" i="2"/>
  <c r="S7045" i="2"/>
  <c r="Q7045" i="2"/>
  <c r="R7033" i="2"/>
  <c r="S7033" i="2"/>
  <c r="S7021" i="2"/>
  <c r="Q7021" i="2"/>
  <c r="R6997" i="2"/>
  <c r="S6997" i="2"/>
  <c r="R6985" i="2"/>
  <c r="S6985" i="2"/>
  <c r="R6973" i="2"/>
  <c r="S6973" i="2"/>
  <c r="R6949" i="2"/>
  <c r="S6949" i="2"/>
  <c r="R6925" i="2"/>
  <c r="S6925" i="2"/>
  <c r="S6913" i="2"/>
  <c r="Q6913" i="2"/>
  <c r="S6901" i="2"/>
  <c r="Q6901" i="2"/>
  <c r="R6889" i="2"/>
  <c r="S6889" i="2"/>
  <c r="R6877" i="2"/>
  <c r="S6877" i="2"/>
  <c r="R6865" i="2"/>
  <c r="S6865" i="2"/>
  <c r="R6853" i="2"/>
  <c r="S6853" i="2"/>
  <c r="R6841" i="2"/>
  <c r="S6841" i="2"/>
  <c r="R6817" i="2"/>
  <c r="S6817" i="2"/>
  <c r="R6793" i="2"/>
  <c r="S6793" i="2"/>
  <c r="R6781" i="2"/>
  <c r="S6781" i="2"/>
  <c r="R6757" i="2"/>
  <c r="S6757" i="2"/>
  <c r="R6709" i="2"/>
  <c r="S6709" i="2"/>
  <c r="R6697" i="2"/>
  <c r="S6697" i="2"/>
  <c r="R6685" i="2"/>
  <c r="S6685" i="2"/>
  <c r="R6673" i="2"/>
  <c r="S6673" i="2"/>
  <c r="R6661" i="2"/>
  <c r="S6661" i="2"/>
  <c r="S6625" i="2"/>
  <c r="Q6625" i="2"/>
  <c r="S6613" i="2"/>
  <c r="R6613" i="2"/>
  <c r="R6601" i="2"/>
  <c r="S6601" i="2"/>
  <c r="R6589" i="2"/>
  <c r="S6589" i="2"/>
  <c r="S6577" i="2"/>
  <c r="Q6577" i="2"/>
  <c r="R6565" i="2"/>
  <c r="S6565" i="2"/>
  <c r="O6529" i="2"/>
  <c r="S6529" i="2"/>
  <c r="R6529" i="2"/>
  <c r="Q6529" i="2"/>
  <c r="S6517" i="2"/>
  <c r="Q6517" i="2"/>
  <c r="R6505" i="2"/>
  <c r="S6505" i="2"/>
  <c r="S6493" i="2"/>
  <c r="R6493" i="2"/>
  <c r="R6469" i="2"/>
  <c r="S6469" i="2"/>
  <c r="O6457" i="2"/>
  <c r="S6457" i="2"/>
  <c r="Q6457" i="2"/>
  <c r="R6457" i="2"/>
  <c r="Q6445" i="2"/>
  <c r="S6445" i="2"/>
  <c r="O6433" i="2"/>
  <c r="S6433" i="2"/>
  <c r="R6433" i="2"/>
  <c r="R6421" i="2"/>
  <c r="S6421" i="2"/>
  <c r="R6397" i="2"/>
  <c r="S6397" i="2"/>
  <c r="O6385" i="2"/>
  <c r="S6385" i="2"/>
  <c r="Q6385" i="2"/>
  <c r="R6373" i="2"/>
  <c r="S6373" i="2"/>
  <c r="R6361" i="2"/>
  <c r="S6361" i="2"/>
  <c r="R6349" i="2"/>
  <c r="S6349" i="2"/>
  <c r="R6313" i="2"/>
  <c r="S6313" i="2"/>
  <c r="S6301" i="2"/>
  <c r="R6301" i="2"/>
  <c r="R6277" i="2"/>
  <c r="S6277" i="2"/>
  <c r="O6265" i="2"/>
  <c r="S6265" i="2"/>
  <c r="R6265" i="2"/>
  <c r="O6253" i="2"/>
  <c r="S6253" i="2"/>
  <c r="S6241" i="2"/>
  <c r="R6241" i="2"/>
  <c r="S6217" i="2"/>
  <c r="R6217" i="2"/>
  <c r="R6205" i="2"/>
  <c r="S6205" i="2"/>
  <c r="S6193" i="2"/>
  <c r="R6193" i="2"/>
  <c r="R6181" i="2"/>
  <c r="S6181" i="2"/>
  <c r="R6169" i="2"/>
  <c r="S6169" i="2"/>
  <c r="O6145" i="2"/>
  <c r="S6145" i="2"/>
  <c r="R6133" i="2"/>
  <c r="S6133" i="2"/>
  <c r="R6121" i="2"/>
  <c r="S6121" i="2"/>
  <c r="S6097" i="2"/>
  <c r="Q6097" i="2"/>
  <c r="R6085" i="2"/>
  <c r="S6085" i="2"/>
  <c r="Q6073" i="2"/>
  <c r="S6073" i="2"/>
  <c r="R6073" i="2"/>
  <c r="R6061" i="2"/>
  <c r="S6061" i="2"/>
  <c r="O6049" i="2"/>
  <c r="S6049" i="2"/>
  <c r="S6025" i="2"/>
  <c r="R6025" i="2"/>
  <c r="R6013" i="2"/>
  <c r="S6013" i="2"/>
  <c r="S6001" i="2"/>
  <c r="R6001" i="2"/>
  <c r="R5989" i="2"/>
  <c r="S5989" i="2"/>
  <c r="O5977" i="2"/>
  <c r="S5977" i="2"/>
  <c r="R5965" i="2"/>
  <c r="S5965" i="2"/>
  <c r="R5941" i="2"/>
  <c r="S5941" i="2"/>
  <c r="R5929" i="2"/>
  <c r="S5929" i="2"/>
  <c r="R5893" i="2"/>
  <c r="S5893" i="2"/>
  <c r="O5881" i="2"/>
  <c r="S5881" i="2"/>
  <c r="R5881" i="2"/>
  <c r="O5869" i="2"/>
  <c r="S5869" i="2"/>
  <c r="S5857" i="2"/>
  <c r="R5857" i="2"/>
  <c r="R5845" i="2"/>
  <c r="S5845" i="2"/>
  <c r="S5833" i="2"/>
  <c r="R5833" i="2"/>
  <c r="R5821" i="2"/>
  <c r="S5821" i="2"/>
  <c r="S5809" i="2"/>
  <c r="R5809" i="2"/>
  <c r="R5797" i="2"/>
  <c r="S5797" i="2"/>
  <c r="R5785" i="2"/>
  <c r="S5785" i="2"/>
  <c r="S5725" i="2"/>
  <c r="R5725" i="2"/>
  <c r="R5713" i="2"/>
  <c r="S5713" i="2"/>
  <c r="R5701" i="2"/>
  <c r="S5701" i="2"/>
  <c r="R5689" i="2"/>
  <c r="S5689" i="2"/>
  <c r="S5677" i="2"/>
  <c r="R5677" i="2"/>
  <c r="R5665" i="2"/>
  <c r="S5665" i="2"/>
  <c r="S5653" i="2"/>
  <c r="R5653" i="2"/>
  <c r="R5641" i="2"/>
  <c r="S5641" i="2"/>
  <c r="R5629" i="2"/>
  <c r="S5629" i="2"/>
  <c r="R5605" i="2"/>
  <c r="S5605" i="2"/>
  <c r="R5593" i="2"/>
  <c r="S5593" i="2"/>
  <c r="S5581" i="2"/>
  <c r="R5581" i="2"/>
  <c r="R5569" i="2"/>
  <c r="S5569" i="2"/>
  <c r="R5557" i="2"/>
  <c r="S5557" i="2"/>
  <c r="R5545" i="2"/>
  <c r="S5545" i="2"/>
  <c r="S5533" i="2"/>
  <c r="R5533" i="2"/>
  <c r="R5521" i="2"/>
  <c r="S5521" i="2"/>
  <c r="R5509" i="2"/>
  <c r="S5509" i="2"/>
  <c r="S5497" i="2"/>
  <c r="R5497" i="2"/>
  <c r="R5449" i="2"/>
  <c r="S5449" i="2"/>
  <c r="R5437" i="2"/>
  <c r="S5437" i="2"/>
  <c r="R5413" i="2"/>
  <c r="S5413" i="2"/>
  <c r="R5401" i="2"/>
  <c r="S5401" i="2"/>
  <c r="S5389" i="2"/>
  <c r="R5389" i="2"/>
  <c r="R5377" i="2"/>
  <c r="S5377" i="2"/>
  <c r="R5365" i="2"/>
  <c r="S5365" i="2"/>
  <c r="S5341" i="2"/>
  <c r="R5341" i="2"/>
  <c r="R5317" i="2"/>
  <c r="S5317" i="2"/>
  <c r="R5305" i="2"/>
  <c r="S5305" i="2"/>
  <c r="R5293" i="2"/>
  <c r="S5293" i="2"/>
  <c r="R5281" i="2"/>
  <c r="S5281" i="2"/>
  <c r="S5269" i="2"/>
  <c r="R5269" i="2"/>
  <c r="S5233" i="2"/>
  <c r="R5233" i="2"/>
  <c r="O5209" i="2"/>
  <c r="S5209" i="2"/>
  <c r="R5197" i="2"/>
  <c r="S5197" i="2"/>
  <c r="R5185" i="2"/>
  <c r="S5185" i="2"/>
  <c r="R5173" i="2"/>
  <c r="S5173" i="2"/>
  <c r="S5161" i="2"/>
  <c r="R5161" i="2"/>
  <c r="R5149" i="2"/>
  <c r="S5149" i="2"/>
  <c r="R5137" i="2"/>
  <c r="S5137" i="2"/>
  <c r="R5125" i="2"/>
  <c r="S5125" i="2"/>
  <c r="R5113" i="2"/>
  <c r="S5113" i="2"/>
  <c r="R5089" i="2"/>
  <c r="S5089" i="2"/>
  <c r="O5077" i="2"/>
  <c r="S5077" i="2"/>
  <c r="R5077" i="2"/>
  <c r="R5065" i="2"/>
  <c r="S5065" i="2"/>
  <c r="R5041" i="2"/>
  <c r="S5041" i="2"/>
  <c r="R5017" i="2"/>
  <c r="S5017" i="2"/>
  <c r="R5005" i="2"/>
  <c r="S5005" i="2"/>
  <c r="Q4993" i="2"/>
  <c r="S4993" i="2"/>
  <c r="R4969" i="2"/>
  <c r="S4969" i="2"/>
  <c r="O4957" i="2"/>
  <c r="S4957" i="2"/>
  <c r="Q4957" i="2"/>
  <c r="R4933" i="2"/>
  <c r="S4933" i="2"/>
  <c r="R4921" i="2"/>
  <c r="S4921" i="2"/>
  <c r="R4909" i="2"/>
  <c r="S4909" i="2"/>
  <c r="S4885" i="2"/>
  <c r="R4885" i="2"/>
  <c r="S4873" i="2"/>
  <c r="R4873" i="2"/>
  <c r="R4861" i="2"/>
  <c r="S4861" i="2"/>
  <c r="S4849" i="2"/>
  <c r="R4849" i="2"/>
  <c r="R4837" i="2"/>
  <c r="S4837" i="2"/>
  <c r="R4825" i="2"/>
  <c r="S4825" i="2"/>
  <c r="R4813" i="2"/>
  <c r="S4813" i="2"/>
  <c r="R4789" i="2"/>
  <c r="S4789" i="2"/>
  <c r="R4777" i="2"/>
  <c r="S4777" i="2"/>
  <c r="R4765" i="2"/>
  <c r="S4765" i="2"/>
  <c r="R4753" i="2"/>
  <c r="S4753" i="2"/>
  <c r="R4729" i="2"/>
  <c r="S4729" i="2"/>
  <c r="R4717" i="2"/>
  <c r="S4717" i="2"/>
  <c r="O4693" i="2"/>
  <c r="S4693" i="2"/>
  <c r="Q4693" i="2"/>
  <c r="R4681" i="2"/>
  <c r="S4681" i="2"/>
  <c r="R4669" i="2"/>
  <c r="S4669" i="2"/>
  <c r="R4645" i="2"/>
  <c r="S4645" i="2"/>
  <c r="R4633" i="2"/>
  <c r="S4633" i="2"/>
  <c r="R4609" i="2"/>
  <c r="S4609" i="2"/>
  <c r="O4597" i="2"/>
  <c r="S4597" i="2"/>
  <c r="R4597" i="2"/>
  <c r="S4585" i="2"/>
  <c r="R4585" i="2"/>
  <c r="R4573" i="2"/>
  <c r="S4573" i="2"/>
  <c r="R4537" i="2"/>
  <c r="S4537" i="2"/>
  <c r="R4525" i="2"/>
  <c r="S4525" i="2"/>
  <c r="R4513" i="2"/>
  <c r="S4513" i="2"/>
  <c r="R4489" i="2"/>
  <c r="S4489" i="2"/>
  <c r="R4477" i="2"/>
  <c r="S4477" i="2"/>
  <c r="Q4465" i="2"/>
  <c r="S4465" i="2"/>
  <c r="R4453" i="2"/>
  <c r="S4453" i="2"/>
  <c r="R4429" i="2"/>
  <c r="S4429" i="2"/>
  <c r="R4417" i="2"/>
  <c r="S4417" i="2"/>
  <c r="R4393" i="2"/>
  <c r="S4393" i="2"/>
  <c r="R4381" i="2"/>
  <c r="S4381" i="2"/>
  <c r="R4369" i="2"/>
  <c r="S4369" i="2"/>
  <c r="S4357" i="2"/>
  <c r="R4357" i="2"/>
  <c r="R4345" i="2"/>
  <c r="S4345" i="2"/>
  <c r="R4333" i="2"/>
  <c r="S4333" i="2"/>
  <c r="R4309" i="2"/>
  <c r="S4309" i="2"/>
  <c r="R4285" i="2"/>
  <c r="S4285" i="2"/>
  <c r="R4273" i="2"/>
  <c r="S4273" i="2"/>
  <c r="R4261" i="2"/>
  <c r="S4261" i="2"/>
  <c r="O4249" i="2"/>
  <c r="S4249" i="2"/>
  <c r="R4237" i="2"/>
  <c r="S4237" i="2"/>
  <c r="R4225" i="2"/>
  <c r="S4225" i="2"/>
  <c r="R4213" i="2"/>
  <c r="S4213" i="2"/>
  <c r="R4201" i="2"/>
  <c r="S4201" i="2"/>
  <c r="O4189" i="2"/>
  <c r="S4189" i="2"/>
  <c r="S4165" i="2"/>
  <c r="R4165" i="2"/>
  <c r="R4153" i="2"/>
  <c r="S4153" i="2"/>
  <c r="R4141" i="2"/>
  <c r="S4141" i="2"/>
  <c r="R4129" i="2"/>
  <c r="S4129" i="2"/>
  <c r="R4117" i="2"/>
  <c r="S4117" i="2"/>
  <c r="R4105" i="2"/>
  <c r="S4105" i="2"/>
  <c r="R4081" i="2"/>
  <c r="S4081" i="2"/>
  <c r="R4069" i="2"/>
  <c r="S4069" i="2"/>
  <c r="R4045" i="2"/>
  <c r="S4045" i="2"/>
  <c r="R4033" i="2"/>
  <c r="S4033" i="2"/>
  <c r="R4021" i="2"/>
  <c r="S4021" i="2"/>
  <c r="Q4009" i="2"/>
  <c r="S4009" i="2"/>
  <c r="R3997" i="2"/>
  <c r="S3997" i="2"/>
  <c r="R3985" i="2"/>
  <c r="S3985" i="2"/>
  <c r="O3973" i="2"/>
  <c r="S3973" i="2"/>
  <c r="R3973" i="2"/>
  <c r="R3961" i="2"/>
  <c r="S3961" i="2"/>
  <c r="R3937" i="2"/>
  <c r="S3937" i="2"/>
  <c r="O3925" i="2"/>
  <c r="S3925" i="2"/>
  <c r="R3913" i="2"/>
  <c r="S3913" i="2"/>
  <c r="S3889" i="2"/>
  <c r="Q3889" i="2"/>
  <c r="R3877" i="2"/>
  <c r="S3877" i="2"/>
  <c r="R3865" i="2"/>
  <c r="S3865" i="2"/>
  <c r="R3853" i="2"/>
  <c r="S3853" i="2"/>
  <c r="R3841" i="2"/>
  <c r="S3841" i="2"/>
  <c r="R3829" i="2"/>
  <c r="S3829" i="2"/>
  <c r="R3817" i="2"/>
  <c r="S3817" i="2"/>
  <c r="O3781" i="2"/>
  <c r="S3781" i="2"/>
  <c r="R3757" i="2"/>
  <c r="S3757" i="2"/>
  <c r="R3745" i="2"/>
  <c r="S3745" i="2"/>
  <c r="R3733" i="2"/>
  <c r="S3733" i="2"/>
  <c r="R3709" i="2"/>
  <c r="S3709" i="2"/>
  <c r="R3697" i="2"/>
  <c r="S3697" i="2"/>
  <c r="R3685" i="2"/>
  <c r="S3685" i="2"/>
  <c r="R3673" i="2"/>
  <c r="S3673" i="2"/>
  <c r="R3661" i="2"/>
  <c r="S3661" i="2"/>
  <c r="R3637" i="2"/>
  <c r="S3637" i="2"/>
  <c r="R3625" i="2"/>
  <c r="S3625" i="2"/>
  <c r="R3613" i="2"/>
  <c r="S3613" i="2"/>
  <c r="R3601" i="2"/>
  <c r="S3601" i="2"/>
  <c r="S3589" i="2"/>
  <c r="R3589" i="2"/>
  <c r="R3577" i="2"/>
  <c r="S3577" i="2"/>
  <c r="R3565" i="2"/>
  <c r="S3565" i="2"/>
  <c r="R3553" i="2"/>
  <c r="S3553" i="2"/>
  <c r="R3541" i="2"/>
  <c r="S3541" i="2"/>
  <c r="R3517" i="2"/>
  <c r="S3517" i="2"/>
  <c r="R3505" i="2"/>
  <c r="S3505" i="2"/>
  <c r="R3493" i="2"/>
  <c r="S3493" i="2"/>
  <c r="R3469" i="2"/>
  <c r="S3469" i="2"/>
  <c r="R3457" i="2"/>
  <c r="S3457" i="2"/>
  <c r="R3433" i="2"/>
  <c r="S3433" i="2"/>
  <c r="R3421" i="2"/>
  <c r="S3421" i="2"/>
  <c r="R3373" i="2"/>
  <c r="S3373" i="2"/>
  <c r="S3361" i="2"/>
  <c r="Q3361" i="2"/>
  <c r="R3349" i="2"/>
  <c r="S3349" i="2"/>
  <c r="R3337" i="2"/>
  <c r="S3337" i="2"/>
  <c r="R3325" i="2"/>
  <c r="S3325" i="2"/>
  <c r="R3313" i="2"/>
  <c r="S3313" i="2"/>
  <c r="S3289" i="2"/>
  <c r="R3289" i="2"/>
  <c r="R3277" i="2"/>
  <c r="S3277" i="2"/>
  <c r="R3265" i="2"/>
  <c r="S3265" i="2"/>
  <c r="R3241" i="2"/>
  <c r="S3241" i="2"/>
  <c r="R3229" i="2"/>
  <c r="S3229" i="2"/>
  <c r="R3205" i="2"/>
  <c r="S3205" i="2"/>
  <c r="S3193" i="2"/>
  <c r="R3193" i="2"/>
  <c r="R3181" i="2"/>
  <c r="S3181" i="2"/>
  <c r="O3169" i="2"/>
  <c r="S3169" i="2"/>
  <c r="R3157" i="2"/>
  <c r="S3157" i="2"/>
  <c r="S3145" i="2"/>
  <c r="R3145" i="2"/>
  <c r="R3133" i="2"/>
  <c r="S3133" i="2"/>
  <c r="R3121" i="2"/>
  <c r="S3121" i="2"/>
  <c r="S3097" i="2"/>
  <c r="R3097" i="2"/>
  <c r="R3073" i="2"/>
  <c r="S3073" i="2"/>
  <c r="R3061" i="2"/>
  <c r="S3061" i="2"/>
  <c r="R3049" i="2"/>
  <c r="S3049" i="2"/>
  <c r="R3025" i="2"/>
  <c r="S3025" i="2"/>
  <c r="R3013" i="2"/>
  <c r="S3013" i="2"/>
  <c r="R3001" i="2"/>
  <c r="S3001" i="2"/>
  <c r="S2989" i="2"/>
  <c r="R2989" i="2"/>
  <c r="R2977" i="2"/>
  <c r="S2977" i="2"/>
  <c r="R2965" i="2"/>
  <c r="S2965" i="2"/>
  <c r="S2953" i="2"/>
  <c r="Q2953" i="2"/>
  <c r="R2941" i="2"/>
  <c r="S2941" i="2"/>
  <c r="R2929" i="2"/>
  <c r="S2929" i="2"/>
  <c r="S2917" i="2"/>
  <c r="Q2917" i="2"/>
  <c r="R2905" i="2"/>
  <c r="S2905" i="2"/>
  <c r="R2893" i="2"/>
  <c r="S2893" i="2"/>
  <c r="R2881" i="2"/>
  <c r="S2881" i="2"/>
  <c r="R2869" i="2"/>
  <c r="S2869" i="2"/>
  <c r="R2845" i="2"/>
  <c r="S2845" i="2"/>
  <c r="O2833" i="2"/>
  <c r="S2833" i="2"/>
  <c r="R2833" i="2"/>
  <c r="R2821" i="2"/>
  <c r="S2821" i="2"/>
  <c r="R2809" i="2"/>
  <c r="S2809" i="2"/>
  <c r="R2797" i="2"/>
  <c r="S2797" i="2"/>
  <c r="R2785" i="2"/>
  <c r="S2785" i="2"/>
  <c r="R2761" i="2"/>
  <c r="S2761" i="2"/>
  <c r="R2749" i="2"/>
  <c r="S2749" i="2"/>
  <c r="S2737" i="2"/>
  <c r="Q2737" i="2"/>
  <c r="R2713" i="2"/>
  <c r="S2713" i="2"/>
  <c r="R2701" i="2"/>
  <c r="S2701" i="2"/>
  <c r="R2689" i="2"/>
  <c r="S2689" i="2"/>
  <c r="R2665" i="2"/>
  <c r="S2665" i="2"/>
  <c r="R2641" i="2"/>
  <c r="S2641" i="2"/>
  <c r="R2617" i="2"/>
  <c r="S2617" i="2"/>
  <c r="R2605" i="2"/>
  <c r="S2605" i="2"/>
  <c r="R2593" i="2"/>
  <c r="S2593" i="2"/>
  <c r="R2581" i="2"/>
  <c r="S2581" i="2"/>
  <c r="O2557" i="2"/>
  <c r="S2557" i="2"/>
  <c r="R2545" i="2"/>
  <c r="S2545" i="2"/>
  <c r="R2533" i="2"/>
  <c r="S2533" i="2"/>
  <c r="R2521" i="2"/>
  <c r="S2521" i="2"/>
  <c r="R2509" i="2"/>
  <c r="S2509" i="2"/>
  <c r="R2497" i="2"/>
  <c r="S2497" i="2"/>
  <c r="R2485" i="2"/>
  <c r="S2485" i="2"/>
  <c r="R2473" i="2"/>
  <c r="S2473" i="2"/>
  <c r="R2461" i="2"/>
  <c r="S2461" i="2"/>
  <c r="R2437" i="2"/>
  <c r="S2437" i="2"/>
  <c r="R2425" i="2"/>
  <c r="S2425" i="2"/>
  <c r="R2401" i="2"/>
  <c r="S2401" i="2"/>
  <c r="R2389" i="2"/>
  <c r="S2389" i="2"/>
  <c r="R2377" i="2"/>
  <c r="S2377" i="2"/>
  <c r="R2353" i="2"/>
  <c r="S2353" i="2"/>
  <c r="R2341" i="2"/>
  <c r="S2341" i="2"/>
  <c r="R2329" i="2"/>
  <c r="S2329" i="2"/>
  <c r="O2317" i="2"/>
  <c r="S2317" i="2"/>
  <c r="R2317" i="2"/>
  <c r="R2305" i="2"/>
  <c r="S2305" i="2"/>
  <c r="R2281" i="2"/>
  <c r="S2281" i="2"/>
  <c r="R2269" i="2"/>
  <c r="S2269" i="2"/>
  <c r="R2257" i="2"/>
  <c r="S2257" i="2"/>
  <c r="R2245" i="2"/>
  <c r="S2245" i="2"/>
  <c r="R2233" i="2"/>
  <c r="S2233" i="2"/>
  <c r="R2221" i="2"/>
  <c r="S2221" i="2"/>
  <c r="R2209" i="2"/>
  <c r="S2209" i="2"/>
  <c r="R2197" i="2"/>
  <c r="S2197" i="2"/>
  <c r="R2185" i="2"/>
  <c r="S2185" i="2"/>
  <c r="R2173" i="2"/>
  <c r="S2173" i="2"/>
  <c r="R2161" i="2"/>
  <c r="S2161" i="2"/>
  <c r="R2149" i="2"/>
  <c r="S2149" i="2"/>
  <c r="R2137" i="2"/>
  <c r="S2137" i="2"/>
  <c r="R2125" i="2"/>
  <c r="S2125" i="2"/>
  <c r="R2101" i="2"/>
  <c r="S2101" i="2"/>
  <c r="R2089" i="2"/>
  <c r="S2089" i="2"/>
  <c r="R2077" i="2"/>
  <c r="S2077" i="2"/>
  <c r="R2065" i="2"/>
  <c r="S2065" i="2"/>
  <c r="R2053" i="2"/>
  <c r="S2053" i="2"/>
  <c r="S2041" i="2"/>
  <c r="R2041" i="2"/>
  <c r="R2017" i="2"/>
  <c r="S2017" i="2"/>
  <c r="R1993" i="2"/>
  <c r="S1993" i="2"/>
  <c r="S1981" i="2"/>
  <c r="Q1981" i="2"/>
  <c r="R1969" i="2"/>
  <c r="S1969" i="2"/>
  <c r="R1957" i="2"/>
  <c r="S1957" i="2"/>
  <c r="R1945" i="2"/>
  <c r="S1945" i="2"/>
  <c r="R1933" i="2"/>
  <c r="S1933" i="2"/>
  <c r="R1921" i="2"/>
  <c r="S1921" i="2"/>
  <c r="R1909" i="2"/>
  <c r="S1909" i="2"/>
  <c r="R1897" i="2"/>
  <c r="S1897" i="2"/>
  <c r="R1885" i="2"/>
  <c r="S1885" i="2"/>
  <c r="R1861" i="2"/>
  <c r="S1861" i="2"/>
  <c r="R1849" i="2"/>
  <c r="S1849" i="2"/>
  <c r="R1837" i="2"/>
  <c r="S1837" i="2"/>
  <c r="R1825" i="2"/>
  <c r="S1825" i="2"/>
  <c r="R1813" i="2"/>
  <c r="S1813" i="2"/>
  <c r="R1801" i="2"/>
  <c r="S1801" i="2"/>
  <c r="R1777" i="2"/>
  <c r="S1777" i="2"/>
  <c r="R1765" i="2"/>
  <c r="S1765" i="2"/>
  <c r="R1753" i="2"/>
  <c r="S1753" i="2"/>
  <c r="R1741" i="2"/>
  <c r="S1741" i="2"/>
  <c r="R1729" i="2"/>
  <c r="S1729" i="2"/>
  <c r="R1717" i="2"/>
  <c r="S1717" i="2"/>
  <c r="R1705" i="2"/>
  <c r="S1705" i="2"/>
  <c r="R1681" i="2"/>
  <c r="S1681" i="2"/>
  <c r="R1669" i="2"/>
  <c r="S1669" i="2"/>
  <c r="R1657" i="2"/>
  <c r="S1657" i="2"/>
  <c r="R1645" i="2"/>
  <c r="S1645" i="2"/>
  <c r="R1633" i="2"/>
  <c r="S1633" i="2"/>
  <c r="R1621" i="2"/>
  <c r="S1621" i="2"/>
  <c r="R1609" i="2"/>
  <c r="S1609" i="2"/>
  <c r="R1585" i="2"/>
  <c r="S1585" i="2"/>
  <c r="R1561" i="2"/>
  <c r="S1561" i="2"/>
  <c r="R1549" i="2"/>
  <c r="S1549" i="2"/>
  <c r="R1537" i="2"/>
  <c r="S1537" i="2"/>
  <c r="S1525" i="2"/>
  <c r="R1525" i="2"/>
  <c r="R1513" i="2"/>
  <c r="S1513" i="2"/>
  <c r="R1501" i="2"/>
  <c r="S1501" i="2"/>
  <c r="R1489" i="2"/>
  <c r="S1489" i="2"/>
  <c r="R1477" i="2"/>
  <c r="S1477" i="2"/>
  <c r="S1441" i="2"/>
  <c r="Q1441" i="2"/>
  <c r="R1429" i="2"/>
  <c r="S1429" i="2"/>
  <c r="R1417" i="2"/>
  <c r="S1417" i="2"/>
  <c r="R1405" i="2"/>
  <c r="S1405" i="2"/>
  <c r="R1393" i="2"/>
  <c r="S1393" i="2"/>
  <c r="R1381" i="2"/>
  <c r="S1381" i="2"/>
  <c r="R1369" i="2"/>
  <c r="S1369" i="2"/>
  <c r="R1357" i="2"/>
  <c r="S1357" i="2"/>
  <c r="R1345" i="2"/>
  <c r="S1345" i="2"/>
  <c r="R1333" i="2"/>
  <c r="S1333" i="2"/>
  <c r="R1321" i="2"/>
  <c r="S1321" i="2"/>
  <c r="R1309" i="2"/>
  <c r="S1309" i="2"/>
  <c r="R1297" i="2"/>
  <c r="S1297" i="2"/>
  <c r="R1285" i="2"/>
  <c r="S1285" i="2"/>
  <c r="S1273" i="2"/>
  <c r="R1273" i="2"/>
  <c r="R1261" i="2"/>
  <c r="S1261" i="2"/>
  <c r="R1249" i="2"/>
  <c r="S1249" i="2"/>
  <c r="R1237" i="2"/>
  <c r="S1237" i="2"/>
  <c r="R1225" i="2"/>
  <c r="S1225" i="2"/>
  <c r="R1213" i="2"/>
  <c r="S1213" i="2"/>
  <c r="R1201" i="2"/>
  <c r="S1201" i="2"/>
  <c r="R1189" i="2"/>
  <c r="S1189" i="2"/>
  <c r="R1177" i="2"/>
  <c r="S1177" i="2"/>
  <c r="R1165" i="2"/>
  <c r="S1165" i="2"/>
  <c r="R1153" i="2"/>
  <c r="S1153" i="2"/>
  <c r="R1141" i="2"/>
  <c r="S1141" i="2"/>
  <c r="R1129" i="2"/>
  <c r="S1129" i="2"/>
  <c r="R1117" i="2"/>
  <c r="S1117" i="2"/>
  <c r="R1105" i="2"/>
  <c r="S1105" i="2"/>
  <c r="R1093" i="2"/>
  <c r="S1093" i="2"/>
  <c r="R1081" i="2"/>
  <c r="S1081" i="2"/>
  <c r="R1069" i="2"/>
  <c r="S1069" i="2"/>
  <c r="R1057" i="2"/>
  <c r="S1057" i="2"/>
  <c r="R1045" i="2"/>
  <c r="S1045" i="2"/>
  <c r="R1033" i="2"/>
  <c r="S1033" i="2"/>
  <c r="R1021" i="2"/>
  <c r="S1021" i="2"/>
  <c r="R1009" i="2"/>
  <c r="S1009" i="2"/>
  <c r="R997" i="2"/>
  <c r="S997" i="2"/>
  <c r="S985" i="2"/>
  <c r="R985" i="2"/>
  <c r="R973" i="2"/>
  <c r="S973" i="2"/>
  <c r="R961" i="2"/>
  <c r="S961" i="2"/>
  <c r="R949" i="2"/>
  <c r="S949" i="2"/>
  <c r="S937" i="2"/>
  <c r="Q937" i="2"/>
  <c r="R925" i="2"/>
  <c r="S925" i="2"/>
  <c r="R913" i="2"/>
  <c r="S913" i="2"/>
  <c r="R901" i="2"/>
  <c r="S901" i="2"/>
  <c r="R889" i="2"/>
  <c r="S889" i="2"/>
  <c r="R877" i="2"/>
  <c r="S877" i="2"/>
  <c r="R865" i="2"/>
  <c r="S865" i="2"/>
  <c r="R853" i="2"/>
  <c r="S853" i="2"/>
  <c r="R841" i="2"/>
  <c r="S841" i="2"/>
  <c r="R829" i="2"/>
  <c r="S829" i="2"/>
  <c r="R817" i="2"/>
  <c r="S817" i="2"/>
  <c r="R805" i="2"/>
  <c r="S805" i="2"/>
  <c r="R793" i="2"/>
  <c r="S793" i="2"/>
  <c r="R781" i="2"/>
  <c r="S781" i="2"/>
  <c r="R769" i="2"/>
  <c r="S769" i="2"/>
  <c r="R757" i="2"/>
  <c r="S757" i="2"/>
  <c r="R745" i="2"/>
  <c r="S745" i="2"/>
  <c r="R733" i="2"/>
  <c r="S733" i="2"/>
  <c r="R721" i="2"/>
  <c r="S721" i="2"/>
  <c r="R709" i="2"/>
  <c r="S709" i="2"/>
  <c r="R697" i="2"/>
  <c r="S697" i="2"/>
  <c r="R673" i="2"/>
  <c r="S673" i="2"/>
  <c r="R661" i="2"/>
  <c r="S661" i="2"/>
  <c r="R649" i="2"/>
  <c r="S649" i="2"/>
  <c r="R637" i="2"/>
  <c r="S637" i="2"/>
  <c r="S625" i="2"/>
  <c r="R625" i="2"/>
  <c r="R613" i="2"/>
  <c r="S613" i="2"/>
  <c r="R601" i="2"/>
  <c r="S601" i="2"/>
  <c r="R589" i="2"/>
  <c r="S589" i="2"/>
  <c r="R577" i="2"/>
  <c r="S577" i="2"/>
  <c r="R565" i="2"/>
  <c r="S565" i="2"/>
  <c r="R553" i="2"/>
  <c r="S553" i="2"/>
  <c r="R541" i="2"/>
  <c r="S541" i="2"/>
  <c r="R529" i="2"/>
  <c r="S529" i="2"/>
  <c r="R517" i="2"/>
  <c r="S517" i="2"/>
  <c r="R505" i="2"/>
  <c r="S505" i="2"/>
  <c r="R493" i="2"/>
  <c r="S493" i="2"/>
  <c r="R481" i="2"/>
  <c r="S481" i="2"/>
  <c r="R469" i="2"/>
  <c r="S469" i="2"/>
  <c r="R457" i="2"/>
  <c r="S457" i="2"/>
  <c r="R445" i="2"/>
  <c r="S445" i="2"/>
  <c r="R433" i="2"/>
  <c r="S433" i="2"/>
  <c r="R421" i="2"/>
  <c r="S421" i="2"/>
  <c r="R409" i="2"/>
  <c r="S409" i="2"/>
  <c r="R397" i="2"/>
  <c r="S397" i="2"/>
  <c r="R385" i="2"/>
  <c r="S385" i="2"/>
  <c r="R373" i="2"/>
  <c r="S373" i="2"/>
  <c r="R361" i="2"/>
  <c r="S361" i="2"/>
  <c r="R349" i="2"/>
  <c r="S349" i="2"/>
  <c r="R337" i="2"/>
  <c r="S337" i="2"/>
  <c r="R325" i="2"/>
  <c r="S325" i="2"/>
  <c r="R313" i="2"/>
  <c r="S313" i="2"/>
  <c r="R289" i="2"/>
  <c r="S289" i="2"/>
  <c r="R277" i="2"/>
  <c r="S277" i="2"/>
  <c r="R265" i="2"/>
  <c r="S265" i="2"/>
  <c r="R253" i="2"/>
  <c r="S253" i="2"/>
  <c r="R241" i="2"/>
  <c r="S241" i="2"/>
  <c r="R229" i="2"/>
  <c r="S229" i="2"/>
  <c r="R217" i="2"/>
  <c r="S217" i="2"/>
  <c r="R205" i="2"/>
  <c r="S205" i="2"/>
  <c r="R193" i="2"/>
  <c r="S193" i="2"/>
  <c r="R181" i="2"/>
  <c r="S181" i="2"/>
  <c r="R169" i="2"/>
  <c r="S169" i="2"/>
  <c r="R157" i="2"/>
  <c r="S157" i="2"/>
  <c r="R145" i="2"/>
  <c r="S145" i="2"/>
  <c r="R133" i="2"/>
  <c r="S133" i="2"/>
  <c r="R121" i="2"/>
  <c r="S121" i="2"/>
  <c r="R109" i="2"/>
  <c r="S109" i="2"/>
  <c r="R97" i="2"/>
  <c r="S97" i="2"/>
  <c r="R85" i="2"/>
  <c r="S85" i="2"/>
  <c r="R73" i="2"/>
  <c r="S73" i="2"/>
  <c r="R61" i="2"/>
  <c r="S61" i="2"/>
  <c r="R49" i="2"/>
  <c r="S49" i="2"/>
  <c r="R37" i="2"/>
  <c r="S37" i="2"/>
  <c r="R25" i="2"/>
  <c r="S25" i="2"/>
  <c r="R13" i="2"/>
  <c r="S13" i="2"/>
  <c r="O9249" i="2"/>
  <c r="O7067" i="2"/>
  <c r="Q9490" i="2"/>
  <c r="Q8617" i="2"/>
  <c r="Q7865" i="2"/>
  <c r="Q5807" i="2"/>
  <c r="Q3861" i="2"/>
  <c r="Q1972" i="2"/>
  <c r="R6587" i="2"/>
  <c r="R6240" i="2"/>
  <c r="R5889" i="2"/>
  <c r="R5266" i="2"/>
  <c r="S9537" i="2"/>
  <c r="S9468" i="2"/>
  <c r="S9428" i="2"/>
  <c r="S9393" i="2"/>
  <c r="S9357" i="2"/>
  <c r="S9312" i="2"/>
  <c r="S9269" i="2"/>
  <c r="S9233" i="2"/>
  <c r="S9181" i="2"/>
  <c r="S9019" i="2"/>
  <c r="S8797" i="2"/>
  <c r="S8635" i="2"/>
  <c r="S8052" i="2"/>
  <c r="S7632" i="2"/>
  <c r="S7101" i="2"/>
  <c r="S6693" i="2"/>
  <c r="S6562" i="2"/>
  <c r="S6417" i="2"/>
  <c r="S5650" i="2"/>
  <c r="S5109" i="2"/>
  <c r="S4716" i="2"/>
  <c r="S3778" i="2"/>
  <c r="S3431" i="2"/>
  <c r="S2489" i="2"/>
  <c r="S1725" i="2"/>
  <c r="R510" i="2"/>
  <c r="S510" i="2"/>
  <c r="R462" i="2"/>
  <c r="S462" i="2"/>
  <c r="R414" i="2"/>
  <c r="S414" i="2"/>
  <c r="R354" i="2"/>
  <c r="S354" i="2"/>
  <c r="R294" i="2"/>
  <c r="S294" i="2"/>
  <c r="R150" i="2"/>
  <c r="S150" i="2"/>
  <c r="R9293" i="2"/>
  <c r="S9293" i="2"/>
  <c r="S8489" i="2"/>
  <c r="O8489" i="2"/>
  <c r="R8465" i="2"/>
  <c r="S8465" i="2"/>
  <c r="R7745" i="2"/>
  <c r="S7745" i="2"/>
  <c r="O7433" i="2"/>
  <c r="S7433" i="2"/>
  <c r="R6665" i="2"/>
  <c r="S6665" i="2"/>
  <c r="R6593" i="2"/>
  <c r="S6593" i="2"/>
  <c r="R6089" i="2"/>
  <c r="S6089" i="2"/>
  <c r="R5945" i="2"/>
  <c r="S5945" i="2"/>
  <c r="R5873" i="2"/>
  <c r="S5873" i="2"/>
  <c r="R5813" i="2"/>
  <c r="S5813" i="2"/>
  <c r="R5753" i="2"/>
  <c r="S5753" i="2"/>
  <c r="R5705" i="2"/>
  <c r="S5705" i="2"/>
  <c r="R5645" i="2"/>
  <c r="S5645" i="2"/>
  <c r="R5597" i="2"/>
  <c r="S5597" i="2"/>
  <c r="R5561" i="2"/>
  <c r="S5561" i="2"/>
  <c r="R5513" i="2"/>
  <c r="S5513" i="2"/>
  <c r="R5477" i="2"/>
  <c r="S5477" i="2"/>
  <c r="R5345" i="2"/>
  <c r="S5345" i="2"/>
  <c r="R5261" i="2"/>
  <c r="S5261" i="2"/>
  <c r="R4901" i="2"/>
  <c r="S4901" i="2"/>
  <c r="R4769" i="2"/>
  <c r="S4769" i="2"/>
  <c r="R4757" i="2"/>
  <c r="S4757" i="2"/>
  <c r="R4745" i="2"/>
  <c r="S4745" i="2"/>
  <c r="R4493" i="2"/>
  <c r="S4493" i="2"/>
  <c r="R4469" i="2"/>
  <c r="S4469" i="2"/>
  <c r="R4433" i="2"/>
  <c r="S4433" i="2"/>
  <c r="R4421" i="2"/>
  <c r="S4421" i="2"/>
  <c r="R4325" i="2"/>
  <c r="S4325" i="2"/>
  <c r="R4301" i="2"/>
  <c r="S4301" i="2"/>
  <c r="R4193" i="2"/>
  <c r="S4193" i="2"/>
  <c r="R4013" i="2"/>
  <c r="S4013" i="2"/>
  <c r="R3977" i="2"/>
  <c r="S3977" i="2"/>
  <c r="R3893" i="2"/>
  <c r="S3893" i="2"/>
  <c r="R3557" i="2"/>
  <c r="S3557" i="2"/>
  <c r="R3185" i="2"/>
  <c r="S3185" i="2"/>
  <c r="R3161" i="2"/>
  <c r="S3161" i="2"/>
  <c r="R3149" i="2"/>
  <c r="S3149" i="2"/>
  <c r="R3041" i="2"/>
  <c r="S3041" i="2"/>
  <c r="R3029" i="2"/>
  <c r="S3029" i="2"/>
  <c r="R2993" i="2"/>
  <c r="S2993" i="2"/>
  <c r="R2957" i="2"/>
  <c r="S2957" i="2"/>
  <c r="R2921" i="2"/>
  <c r="S2921" i="2"/>
  <c r="R2417" i="2"/>
  <c r="S2417" i="2"/>
  <c r="R2393" i="2"/>
  <c r="S2393" i="2"/>
  <c r="R2345" i="2"/>
  <c r="S2345" i="2"/>
  <c r="R2321" i="2"/>
  <c r="S2321" i="2"/>
  <c r="R2297" i="2"/>
  <c r="S2297" i="2"/>
  <c r="R2285" i="2"/>
  <c r="S2285" i="2"/>
  <c r="R1937" i="2"/>
  <c r="S1937" i="2"/>
  <c r="R1721" i="2"/>
  <c r="S1721" i="2"/>
  <c r="R1529" i="2"/>
  <c r="S1529" i="2"/>
  <c r="R1457" i="2"/>
  <c r="S1457" i="2"/>
  <c r="R1397" i="2"/>
  <c r="S1397" i="2"/>
  <c r="R1325" i="2"/>
  <c r="S1325" i="2"/>
  <c r="R1193" i="2"/>
  <c r="S1193" i="2"/>
  <c r="R833" i="2"/>
  <c r="S833" i="2"/>
  <c r="R797" i="2"/>
  <c r="S797" i="2"/>
  <c r="R725" i="2"/>
  <c r="S725" i="2"/>
  <c r="R677" i="2"/>
  <c r="S677" i="2"/>
  <c r="R629" i="2"/>
  <c r="S629" i="2"/>
  <c r="R593" i="2"/>
  <c r="S593" i="2"/>
  <c r="R557" i="2"/>
  <c r="S557" i="2"/>
  <c r="R353" i="2"/>
  <c r="S353" i="2"/>
  <c r="R257" i="2"/>
  <c r="S257" i="2"/>
  <c r="R149" i="2"/>
  <c r="S149" i="2"/>
  <c r="R9448" i="2"/>
  <c r="S9448" i="2"/>
  <c r="Q9124" i="2"/>
  <c r="S9124" i="2"/>
  <c r="S8728" i="2"/>
  <c r="R8728" i="2"/>
  <c r="S8704" i="2"/>
  <c r="Q8704" i="2"/>
  <c r="R8524" i="2"/>
  <c r="S8524" i="2"/>
  <c r="S7672" i="2"/>
  <c r="Q7672" i="2"/>
  <c r="R7432" i="2"/>
  <c r="S7432" i="2"/>
  <c r="R7228" i="2"/>
  <c r="S7228" i="2"/>
  <c r="R7156" i="2"/>
  <c r="S7156" i="2"/>
  <c r="R7132" i="2"/>
  <c r="S7132" i="2"/>
  <c r="R6940" i="2"/>
  <c r="S6940" i="2"/>
  <c r="R6916" i="2"/>
  <c r="S6916" i="2"/>
  <c r="R6868" i="2"/>
  <c r="S6868" i="2"/>
  <c r="R6628" i="2"/>
  <c r="S6628" i="2"/>
  <c r="R6292" i="2"/>
  <c r="S6292" i="2"/>
  <c r="R6268" i="2"/>
  <c r="S6268" i="2"/>
  <c r="R5932" i="2"/>
  <c r="S5932" i="2"/>
  <c r="R5908" i="2"/>
  <c r="S5908" i="2"/>
  <c r="R5860" i="2"/>
  <c r="S5860" i="2"/>
  <c r="R5824" i="2"/>
  <c r="S5824" i="2"/>
  <c r="R5800" i="2"/>
  <c r="S5800" i="2"/>
  <c r="R5764" i="2"/>
  <c r="S5764" i="2"/>
  <c r="R5728" i="2"/>
  <c r="S5728" i="2"/>
  <c r="R5704" i="2"/>
  <c r="S5704" i="2"/>
  <c r="R5668" i="2"/>
  <c r="S5668" i="2"/>
  <c r="R5620" i="2"/>
  <c r="S5620" i="2"/>
  <c r="R5584" i="2"/>
  <c r="S5584" i="2"/>
  <c r="R5548" i="2"/>
  <c r="S5548" i="2"/>
  <c r="R5524" i="2"/>
  <c r="S5524" i="2"/>
  <c r="R5476" i="2"/>
  <c r="S5476" i="2"/>
  <c r="R5452" i="2"/>
  <c r="S5452" i="2"/>
  <c r="R5440" i="2"/>
  <c r="S5440" i="2"/>
  <c r="R5296" i="2"/>
  <c r="S5296" i="2"/>
  <c r="R5260" i="2"/>
  <c r="S5260" i="2"/>
  <c r="R5224" i="2"/>
  <c r="S5224" i="2"/>
  <c r="R5092" i="2"/>
  <c r="S5092" i="2"/>
  <c r="R5080" i="2"/>
  <c r="S5080" i="2"/>
  <c r="Q5068" i="2"/>
  <c r="S5068" i="2"/>
  <c r="R4756" i="2"/>
  <c r="S4756" i="2"/>
  <c r="R4744" i="2"/>
  <c r="S4744" i="2"/>
  <c r="R4384" i="2"/>
  <c r="S4384" i="2"/>
  <c r="R4000" i="2"/>
  <c r="S4000" i="2"/>
  <c r="R3964" i="2"/>
  <c r="S3964" i="2"/>
  <c r="R3928" i="2"/>
  <c r="S3928" i="2"/>
  <c r="R3892" i="2"/>
  <c r="S3892" i="2"/>
  <c r="R3880" i="2"/>
  <c r="S3880" i="2"/>
  <c r="R3676" i="2"/>
  <c r="S3676" i="2"/>
  <c r="R3664" i="2"/>
  <c r="S3664" i="2"/>
  <c r="R3640" i="2"/>
  <c r="S3640" i="2"/>
  <c r="R3628" i="2"/>
  <c r="S3628" i="2"/>
  <c r="R3592" i="2"/>
  <c r="S3592" i="2"/>
  <c r="R3580" i="2"/>
  <c r="S3580" i="2"/>
  <c r="R3568" i="2"/>
  <c r="S3568" i="2"/>
  <c r="R3172" i="2"/>
  <c r="S3172" i="2"/>
  <c r="S3148" i="2"/>
  <c r="R3148" i="2"/>
  <c r="R3004" i="2"/>
  <c r="S3004" i="2"/>
  <c r="R2992" i="2"/>
  <c r="S2992" i="2"/>
  <c r="R2968" i="2"/>
  <c r="S2968" i="2"/>
  <c r="R2956" i="2"/>
  <c r="S2956" i="2"/>
  <c r="R2920" i="2"/>
  <c r="S2920" i="2"/>
  <c r="R2776" i="2"/>
  <c r="S2776" i="2"/>
  <c r="R2764" i="2"/>
  <c r="S2764" i="2"/>
  <c r="R2728" i="2"/>
  <c r="S2728" i="2"/>
  <c r="R2692" i="2"/>
  <c r="S2692" i="2"/>
  <c r="R2476" i="2"/>
  <c r="S2476" i="2"/>
  <c r="R2272" i="2"/>
  <c r="S2272" i="2"/>
  <c r="R2152" i="2"/>
  <c r="S2152" i="2"/>
  <c r="R2140" i="2"/>
  <c r="S2140" i="2"/>
  <c r="R2104" i="2"/>
  <c r="S2104" i="2"/>
  <c r="R2068" i="2"/>
  <c r="S2068" i="2"/>
  <c r="R2032" i="2"/>
  <c r="S2032" i="2"/>
  <c r="R1756" i="2"/>
  <c r="S1756" i="2"/>
  <c r="R1720" i="2"/>
  <c r="S1720" i="2"/>
  <c r="R1672" i="2"/>
  <c r="S1672" i="2"/>
  <c r="R1612" i="2"/>
  <c r="S1612" i="2"/>
  <c r="R1564" i="2"/>
  <c r="S1564" i="2"/>
  <c r="R1516" i="2"/>
  <c r="S1516" i="2"/>
  <c r="R1480" i="2"/>
  <c r="S1480" i="2"/>
  <c r="R1444" i="2"/>
  <c r="S1444" i="2"/>
  <c r="R1408" i="2"/>
  <c r="S1408" i="2"/>
  <c r="R1372" i="2"/>
  <c r="S1372" i="2"/>
  <c r="R1348" i="2"/>
  <c r="S1348" i="2"/>
  <c r="R1300" i="2"/>
  <c r="S1300" i="2"/>
  <c r="R1252" i="2"/>
  <c r="S1252" i="2"/>
  <c r="R1204" i="2"/>
  <c r="S1204" i="2"/>
  <c r="R1156" i="2"/>
  <c r="S1156" i="2"/>
  <c r="R1096" i="2"/>
  <c r="S1096" i="2"/>
  <c r="R1012" i="2"/>
  <c r="S1012" i="2"/>
  <c r="R712" i="2"/>
  <c r="S712" i="2"/>
  <c r="R688" i="2"/>
  <c r="S688" i="2"/>
  <c r="R640" i="2"/>
  <c r="S640" i="2"/>
  <c r="R592" i="2"/>
  <c r="S592" i="2"/>
  <c r="R520" i="2"/>
  <c r="S520" i="2"/>
  <c r="R184" i="2"/>
  <c r="S184" i="2"/>
  <c r="S8537" i="2"/>
  <c r="Q7907" i="2"/>
  <c r="R7433" i="2"/>
  <c r="R1792" i="2"/>
  <c r="S8693" i="2"/>
  <c r="S7997" i="2"/>
  <c r="S2500" i="2"/>
  <c r="R9481" i="2"/>
  <c r="S9481" i="2"/>
  <c r="R9409" i="2"/>
  <c r="S9409" i="2"/>
  <c r="R9385" i="2"/>
  <c r="S9385" i="2"/>
  <c r="R9349" i="2"/>
  <c r="S9349" i="2"/>
  <c r="R9277" i="2"/>
  <c r="S9277" i="2"/>
  <c r="R8965" i="2"/>
  <c r="S8965" i="2"/>
  <c r="R8725" i="2"/>
  <c r="S8725" i="2"/>
  <c r="R8653" i="2"/>
  <c r="S8653" i="2"/>
  <c r="R8641" i="2"/>
  <c r="S8641" i="2"/>
  <c r="R8629" i="2"/>
  <c r="S8629" i="2"/>
  <c r="R8593" i="2"/>
  <c r="S8593" i="2"/>
  <c r="R8581" i="2"/>
  <c r="S8581" i="2"/>
  <c r="Q9432" i="2"/>
  <c r="S9432" i="2"/>
  <c r="R9420" i="2"/>
  <c r="S9420" i="2"/>
  <c r="R9348" i="2"/>
  <c r="S9348" i="2"/>
  <c r="R9276" i="2"/>
  <c r="S9276" i="2"/>
  <c r="R9204" i="2"/>
  <c r="S9204" i="2"/>
  <c r="S9144" i="2"/>
  <c r="Q9144" i="2"/>
  <c r="R9132" i="2"/>
  <c r="S9132" i="2"/>
  <c r="R9060" i="2"/>
  <c r="S9060" i="2"/>
  <c r="Q9012" i="2"/>
  <c r="S9012" i="2"/>
  <c r="R8988" i="2"/>
  <c r="S8988" i="2"/>
  <c r="Q8952" i="2"/>
  <c r="S8952" i="2"/>
  <c r="R8916" i="2"/>
  <c r="S8916" i="2"/>
  <c r="R8880" i="2"/>
  <c r="S8880" i="2"/>
  <c r="R8844" i="2"/>
  <c r="S8844" i="2"/>
  <c r="R8820" i="2"/>
  <c r="S8820" i="2"/>
  <c r="R8796" i="2"/>
  <c r="S8796" i="2"/>
  <c r="R8772" i="2"/>
  <c r="S8772" i="2"/>
  <c r="R8760" i="2"/>
  <c r="S8760" i="2"/>
  <c r="R8748" i="2"/>
  <c r="S8748" i="2"/>
  <c r="R8724" i="2"/>
  <c r="S8724" i="2"/>
  <c r="R8712" i="2"/>
  <c r="S8712" i="2"/>
  <c r="Q8700" i="2"/>
  <c r="S8700" i="2"/>
  <c r="Q8688" i="2"/>
  <c r="S8688" i="2"/>
  <c r="S8616" i="2"/>
  <c r="Q8616" i="2"/>
  <c r="R8604" i="2"/>
  <c r="S8604" i="2"/>
  <c r="R8568" i="2"/>
  <c r="S8568" i="2"/>
  <c r="R8556" i="2"/>
  <c r="S8556" i="2"/>
  <c r="Q8532" i="2"/>
  <c r="S8532" i="2"/>
  <c r="R8520" i="2"/>
  <c r="S8520" i="2"/>
  <c r="S8508" i="2"/>
  <c r="Q8508" i="2"/>
  <c r="R8496" i="2"/>
  <c r="S8496" i="2"/>
  <c r="R8484" i="2"/>
  <c r="S8484" i="2"/>
  <c r="R8472" i="2"/>
  <c r="S8472" i="2"/>
  <c r="R8448" i="2"/>
  <c r="S8448" i="2"/>
  <c r="R8424" i="2"/>
  <c r="S8424" i="2"/>
  <c r="R8352" i="2"/>
  <c r="S8352" i="2"/>
  <c r="R8328" i="2"/>
  <c r="S8328" i="2"/>
  <c r="Q8304" i="2"/>
  <c r="S8304" i="2"/>
  <c r="R8292" i="2"/>
  <c r="S8292" i="2"/>
  <c r="R8268" i="2"/>
  <c r="S8268" i="2"/>
  <c r="R8244" i="2"/>
  <c r="S8244" i="2"/>
  <c r="R8208" i="2"/>
  <c r="S8208" i="2"/>
  <c r="R8196" i="2"/>
  <c r="S8196" i="2"/>
  <c r="R8172" i="2"/>
  <c r="S8172" i="2"/>
  <c r="S8160" i="2"/>
  <c r="Q8160" i="2"/>
  <c r="R8148" i="2"/>
  <c r="S8148" i="2"/>
  <c r="R8136" i="2"/>
  <c r="S8136" i="2"/>
  <c r="Q8100" i="2"/>
  <c r="S8100" i="2"/>
  <c r="R8064" i="2"/>
  <c r="S8064" i="2"/>
  <c r="R8016" i="2"/>
  <c r="S8016" i="2"/>
  <c r="Q7956" i="2"/>
  <c r="S7956" i="2"/>
  <c r="R7896" i="2"/>
  <c r="S7896" i="2"/>
  <c r="R7872" i="2"/>
  <c r="S7872" i="2"/>
  <c r="R7860" i="2"/>
  <c r="S7860" i="2"/>
  <c r="Q7824" i="2"/>
  <c r="S7824" i="2"/>
  <c r="S7800" i="2"/>
  <c r="O7800" i="2"/>
  <c r="S7788" i="2"/>
  <c r="Q7788" i="2"/>
  <c r="R7776" i="2"/>
  <c r="S7776" i="2"/>
  <c r="R7740" i="2"/>
  <c r="S7740" i="2"/>
  <c r="Q7716" i="2"/>
  <c r="S7716" i="2"/>
  <c r="R7704" i="2"/>
  <c r="S7704" i="2"/>
  <c r="R7692" i="2"/>
  <c r="S7692" i="2"/>
  <c r="S7680" i="2"/>
  <c r="Q7680" i="2"/>
  <c r="S7656" i="2"/>
  <c r="Q7656" i="2"/>
  <c r="R7644" i="2"/>
  <c r="S7644" i="2"/>
  <c r="R7620" i="2"/>
  <c r="S7620" i="2"/>
  <c r="R7608" i="2"/>
  <c r="S7608" i="2"/>
  <c r="R7560" i="2"/>
  <c r="S7560" i="2"/>
  <c r="Q7548" i="2"/>
  <c r="S7548" i="2"/>
  <c r="R7524" i="2"/>
  <c r="S7524" i="2"/>
  <c r="R7488" i="2"/>
  <c r="S7488" i="2"/>
  <c r="Q7476" i="2"/>
  <c r="S7476" i="2"/>
  <c r="R7464" i="2"/>
  <c r="S7464" i="2"/>
  <c r="Q7452" i="2"/>
  <c r="S7452" i="2"/>
  <c r="R7440" i="2"/>
  <c r="S7440" i="2"/>
  <c r="R7416" i="2"/>
  <c r="S7416" i="2"/>
  <c r="R7392" i="2"/>
  <c r="S7392" i="2"/>
  <c r="R7368" i="2"/>
  <c r="S7368" i="2"/>
  <c r="R7356" i="2"/>
  <c r="S7356" i="2"/>
  <c r="R7344" i="2"/>
  <c r="S7344" i="2"/>
  <c r="R7332" i="2"/>
  <c r="S7332" i="2"/>
  <c r="R7320" i="2"/>
  <c r="S7320" i="2"/>
  <c r="R7272" i="2"/>
  <c r="S7272" i="2"/>
  <c r="R7260" i="2"/>
  <c r="S7260" i="2"/>
  <c r="R7248" i="2"/>
  <c r="S7248" i="2"/>
  <c r="R7236" i="2"/>
  <c r="S7236" i="2"/>
  <c r="R7200" i="2"/>
  <c r="S7200" i="2"/>
  <c r="S7188" i="2"/>
  <c r="Q7188" i="2"/>
  <c r="R7176" i="2"/>
  <c r="S7176" i="2"/>
  <c r="S7164" i="2"/>
  <c r="O7164" i="2"/>
  <c r="R7128" i="2"/>
  <c r="S7128" i="2"/>
  <c r="R7104" i="2"/>
  <c r="S7104" i="2"/>
  <c r="S7092" i="2"/>
  <c r="Q7092" i="2"/>
  <c r="R7080" i="2"/>
  <c r="S7080" i="2"/>
  <c r="S7068" i="2"/>
  <c r="O7068" i="2"/>
  <c r="R7056" i="2"/>
  <c r="S7056" i="2"/>
  <c r="R7044" i="2"/>
  <c r="S7044" i="2"/>
  <c r="R7032" i="2"/>
  <c r="S7032" i="2"/>
  <c r="R7008" i="2"/>
  <c r="S7008" i="2"/>
  <c r="R6984" i="2"/>
  <c r="S6984" i="2"/>
  <c r="R6972" i="2"/>
  <c r="S6972" i="2"/>
  <c r="R6960" i="2"/>
  <c r="S6960" i="2"/>
  <c r="R6948" i="2"/>
  <c r="S6948" i="2"/>
  <c r="R6924" i="2"/>
  <c r="S6924" i="2"/>
  <c r="R6912" i="2"/>
  <c r="S6912" i="2"/>
  <c r="R6900" i="2"/>
  <c r="S6900" i="2"/>
  <c r="R6888" i="2"/>
  <c r="S6888" i="2"/>
  <c r="R6864" i="2"/>
  <c r="S6864" i="2"/>
  <c r="R6852" i="2"/>
  <c r="S6852" i="2"/>
  <c r="R6840" i="2"/>
  <c r="S6840" i="2"/>
  <c r="R6816" i="2"/>
  <c r="S6816" i="2"/>
  <c r="R6792" i="2"/>
  <c r="S6792" i="2"/>
  <c r="R6780" i="2"/>
  <c r="S6780" i="2"/>
  <c r="R6768" i="2"/>
  <c r="S6768" i="2"/>
  <c r="R6756" i="2"/>
  <c r="S6756" i="2"/>
  <c r="R6744" i="2"/>
  <c r="S6744" i="2"/>
  <c r="R6696" i="2"/>
  <c r="S6696" i="2"/>
  <c r="R6672" i="2"/>
  <c r="S6672" i="2"/>
  <c r="R6660" i="2"/>
  <c r="S6660" i="2"/>
  <c r="S6648" i="2"/>
  <c r="Q6648" i="2"/>
  <c r="R6624" i="2"/>
  <c r="S6624" i="2"/>
  <c r="O6612" i="2"/>
  <c r="S6612" i="2"/>
  <c r="R6612" i="2"/>
  <c r="S6600" i="2"/>
  <c r="R6600" i="2"/>
  <c r="O6576" i="2"/>
  <c r="S6576" i="2"/>
  <c r="S6564" i="2"/>
  <c r="O6564" i="2"/>
  <c r="R6552" i="2"/>
  <c r="S6552" i="2"/>
  <c r="S6528" i="2"/>
  <c r="R6528" i="2"/>
  <c r="O6516" i="2"/>
  <c r="S6516" i="2"/>
  <c r="R6504" i="2"/>
  <c r="S6504" i="2"/>
  <c r="R6480" i="2"/>
  <c r="S6480" i="2"/>
  <c r="R6456" i="2"/>
  <c r="S6456" i="2"/>
  <c r="Q6444" i="2"/>
  <c r="S6444" i="2"/>
  <c r="O6432" i="2"/>
  <c r="S6432" i="2"/>
  <c r="R6432" i="2"/>
  <c r="S6420" i="2"/>
  <c r="R6420" i="2"/>
  <c r="R6408" i="2"/>
  <c r="S6408" i="2"/>
  <c r="R6384" i="2"/>
  <c r="S6384" i="2"/>
  <c r="R6372" i="2"/>
  <c r="S6372" i="2"/>
  <c r="R6360" i="2"/>
  <c r="S6360" i="2"/>
  <c r="S6336" i="2"/>
  <c r="R6336" i="2"/>
  <c r="O6324" i="2"/>
  <c r="S6324" i="2"/>
  <c r="R6312" i="2"/>
  <c r="S6312" i="2"/>
  <c r="O6300" i="2"/>
  <c r="S6300" i="2"/>
  <c r="R6300" i="2"/>
  <c r="R6264" i="2"/>
  <c r="S6264" i="2"/>
  <c r="R6252" i="2"/>
  <c r="S6252" i="2"/>
  <c r="S6228" i="2"/>
  <c r="R6228" i="2"/>
  <c r="R6216" i="2"/>
  <c r="S6216" i="2"/>
  <c r="R6204" i="2"/>
  <c r="S6204" i="2"/>
  <c r="R6192" i="2"/>
  <c r="S6192" i="2"/>
  <c r="R6180" i="2"/>
  <c r="S6180" i="2"/>
  <c r="R6168" i="2"/>
  <c r="S6168" i="2"/>
  <c r="O6156" i="2"/>
  <c r="S6156" i="2"/>
  <c r="O6144" i="2"/>
  <c r="S6144" i="2"/>
  <c r="R6144" i="2"/>
  <c r="O6132" i="2"/>
  <c r="S6132" i="2"/>
  <c r="Q6132" i="2"/>
  <c r="R6120" i="2"/>
  <c r="S6120" i="2"/>
  <c r="R6096" i="2"/>
  <c r="S6096" i="2"/>
  <c r="S6084" i="2"/>
  <c r="R6084" i="2"/>
  <c r="R6072" i="2"/>
  <c r="S6072" i="2"/>
  <c r="S6048" i="2"/>
  <c r="R6048" i="2"/>
  <c r="Q6036" i="2"/>
  <c r="S6036" i="2"/>
  <c r="O6036" i="2"/>
  <c r="R6024" i="2"/>
  <c r="S6024" i="2"/>
  <c r="O6000" i="2"/>
  <c r="S6000" i="2"/>
  <c r="Q6000" i="2"/>
  <c r="R5988" i="2"/>
  <c r="S5988" i="2"/>
  <c r="R5976" i="2"/>
  <c r="S5976" i="2"/>
  <c r="O5964" i="2"/>
  <c r="S5964" i="2"/>
  <c r="Q5964" i="2"/>
  <c r="Q5952" i="2"/>
  <c r="S5952" i="2"/>
  <c r="R5940" i="2"/>
  <c r="S5940" i="2"/>
  <c r="R5928" i="2"/>
  <c r="S5928" i="2"/>
  <c r="S5916" i="2"/>
  <c r="R5916" i="2"/>
  <c r="R5904" i="2"/>
  <c r="S5904" i="2"/>
  <c r="R5880" i="2"/>
  <c r="S5880" i="2"/>
  <c r="O5868" i="2"/>
  <c r="S5868" i="2"/>
  <c r="O5844" i="2"/>
  <c r="S5844" i="2"/>
  <c r="R5844" i="2"/>
  <c r="R5832" i="2"/>
  <c r="S5832" i="2"/>
  <c r="R5820" i="2"/>
  <c r="S5820" i="2"/>
  <c r="O5808" i="2"/>
  <c r="S5808" i="2"/>
  <c r="R5796" i="2"/>
  <c r="S5796" i="2"/>
  <c r="R5784" i="2"/>
  <c r="S5784" i="2"/>
  <c r="O5772" i="2"/>
  <c r="S5772" i="2"/>
  <c r="O5748" i="2"/>
  <c r="S5748" i="2"/>
  <c r="O5736" i="2"/>
  <c r="S5736" i="2"/>
  <c r="S5724" i="2"/>
  <c r="R5724" i="2"/>
  <c r="R5712" i="2"/>
  <c r="S5712" i="2"/>
  <c r="R5700" i="2"/>
  <c r="S5700" i="2"/>
  <c r="R5688" i="2"/>
  <c r="S5688" i="2"/>
  <c r="R5676" i="2"/>
  <c r="S5676" i="2"/>
  <c r="R5652" i="2"/>
  <c r="S5652" i="2"/>
  <c r="R5640" i="2"/>
  <c r="S5640" i="2"/>
  <c r="R5628" i="2"/>
  <c r="S5628" i="2"/>
  <c r="R5604" i="2"/>
  <c r="S5604" i="2"/>
  <c r="R5592" i="2"/>
  <c r="S5592" i="2"/>
  <c r="R5580" i="2"/>
  <c r="S5580" i="2"/>
  <c r="R5568" i="2"/>
  <c r="S5568" i="2"/>
  <c r="R5556" i="2"/>
  <c r="S5556" i="2"/>
  <c r="R5544" i="2"/>
  <c r="S5544" i="2"/>
  <c r="S5532" i="2"/>
  <c r="Q5532" i="2"/>
  <c r="R5520" i="2"/>
  <c r="S5520" i="2"/>
  <c r="R5496" i="2"/>
  <c r="S5496" i="2"/>
  <c r="R5484" i="2"/>
  <c r="S5484" i="2"/>
  <c r="R5448" i="2"/>
  <c r="S5448" i="2"/>
  <c r="R5436" i="2"/>
  <c r="S5436" i="2"/>
  <c r="R5424" i="2"/>
  <c r="S5424" i="2"/>
  <c r="R5412" i="2"/>
  <c r="S5412" i="2"/>
  <c r="R5400" i="2"/>
  <c r="S5400" i="2"/>
  <c r="R5388" i="2"/>
  <c r="S5388" i="2"/>
  <c r="R5376" i="2"/>
  <c r="S5376" i="2"/>
  <c r="R5364" i="2"/>
  <c r="S5364" i="2"/>
  <c r="R5340" i="2"/>
  <c r="S5340" i="2"/>
  <c r="R5316" i="2"/>
  <c r="S5316" i="2"/>
  <c r="R5304" i="2"/>
  <c r="S5304" i="2"/>
  <c r="S5292" i="2"/>
  <c r="Q5292" i="2"/>
  <c r="R5280" i="2"/>
  <c r="S5280" i="2"/>
  <c r="R5268" i="2"/>
  <c r="S5268" i="2"/>
  <c r="O5232" i="2"/>
  <c r="S5232" i="2"/>
  <c r="R5196" i="2"/>
  <c r="S5196" i="2"/>
  <c r="R5148" i="2"/>
  <c r="S5148" i="2"/>
  <c r="R5136" i="2"/>
  <c r="S5136" i="2"/>
  <c r="R5124" i="2"/>
  <c r="S5124" i="2"/>
  <c r="R5112" i="2"/>
  <c r="S5112" i="2"/>
  <c r="R5100" i="2"/>
  <c r="S5100" i="2"/>
  <c r="R5088" i="2"/>
  <c r="S5088" i="2"/>
  <c r="R5064" i="2"/>
  <c r="S5064" i="2"/>
  <c r="R5040" i="2"/>
  <c r="S5040" i="2"/>
  <c r="R5028" i="2"/>
  <c r="S5028" i="2"/>
  <c r="R5016" i="2"/>
  <c r="S5016" i="2"/>
  <c r="R5004" i="2"/>
  <c r="S5004" i="2"/>
  <c r="R4992" i="2"/>
  <c r="S4992" i="2"/>
  <c r="R4980" i="2"/>
  <c r="S4980" i="2"/>
  <c r="R4968" i="2"/>
  <c r="S4968" i="2"/>
  <c r="R4944" i="2"/>
  <c r="S4944" i="2"/>
  <c r="R4932" i="2"/>
  <c r="S4932" i="2"/>
  <c r="Q4920" i="2"/>
  <c r="S4920" i="2"/>
  <c r="R4896" i="2"/>
  <c r="S4896" i="2"/>
  <c r="R4884" i="2"/>
  <c r="S4884" i="2"/>
  <c r="R4872" i="2"/>
  <c r="S4872" i="2"/>
  <c r="R4860" i="2"/>
  <c r="S4860" i="2"/>
  <c r="R4848" i="2"/>
  <c r="S4848" i="2"/>
  <c r="R4824" i="2"/>
  <c r="S4824" i="2"/>
  <c r="R4812" i="2"/>
  <c r="S4812" i="2"/>
  <c r="R4800" i="2"/>
  <c r="S4800" i="2"/>
  <c r="R4788" i="2"/>
  <c r="S4788" i="2"/>
  <c r="R4776" i="2"/>
  <c r="S4776" i="2"/>
  <c r="R4764" i="2"/>
  <c r="S4764" i="2"/>
  <c r="R4752" i="2"/>
  <c r="S4752" i="2"/>
  <c r="R4740" i="2"/>
  <c r="S4740" i="2"/>
  <c r="R4728" i="2"/>
  <c r="S4728" i="2"/>
  <c r="R4704" i="2"/>
  <c r="S4704" i="2"/>
  <c r="R4692" i="2"/>
  <c r="S4692" i="2"/>
  <c r="R4680" i="2"/>
  <c r="S4680" i="2"/>
  <c r="R4668" i="2"/>
  <c r="S4668" i="2"/>
  <c r="R4644" i="2"/>
  <c r="S4644" i="2"/>
  <c r="R4620" i="2"/>
  <c r="S4620" i="2"/>
  <c r="R4608" i="2"/>
  <c r="S4608" i="2"/>
  <c r="R4584" i="2"/>
  <c r="S4584" i="2"/>
  <c r="R4548" i="2"/>
  <c r="S4548" i="2"/>
  <c r="R4536" i="2"/>
  <c r="S4536" i="2"/>
  <c r="R4524" i="2"/>
  <c r="S4524" i="2"/>
  <c r="R4512" i="2"/>
  <c r="S4512" i="2"/>
  <c r="R4500" i="2"/>
  <c r="S4500" i="2"/>
  <c r="R4488" i="2"/>
  <c r="S4488" i="2"/>
  <c r="R4476" i="2"/>
  <c r="S4476" i="2"/>
  <c r="R4464" i="2"/>
  <c r="S4464" i="2"/>
  <c r="R4452" i="2"/>
  <c r="S4452" i="2"/>
  <c r="R4404" i="2"/>
  <c r="S4404" i="2"/>
  <c r="R4380" i="2"/>
  <c r="S4380" i="2"/>
  <c r="R4368" i="2"/>
  <c r="S4368" i="2"/>
  <c r="R4344" i="2"/>
  <c r="S4344" i="2"/>
  <c r="R4332" i="2"/>
  <c r="S4332" i="2"/>
  <c r="R4320" i="2"/>
  <c r="S4320" i="2"/>
  <c r="R4308" i="2"/>
  <c r="S4308" i="2"/>
  <c r="R4284" i="2"/>
  <c r="S4284" i="2"/>
  <c r="R4272" i="2"/>
  <c r="S4272" i="2"/>
  <c r="R4260" i="2"/>
  <c r="S4260" i="2"/>
  <c r="R4248" i="2"/>
  <c r="S4248" i="2"/>
  <c r="R4224" i="2"/>
  <c r="S4224" i="2"/>
  <c r="R4212" i="2"/>
  <c r="S4212" i="2"/>
  <c r="R4200" i="2"/>
  <c r="S4200" i="2"/>
  <c r="R4188" i="2"/>
  <c r="S4188" i="2"/>
  <c r="R4164" i="2"/>
  <c r="S4164" i="2"/>
  <c r="R4152" i="2"/>
  <c r="S4152" i="2"/>
  <c r="R4128" i="2"/>
  <c r="S4128" i="2"/>
  <c r="R4116" i="2"/>
  <c r="S4116" i="2"/>
  <c r="R4104" i="2"/>
  <c r="S4104" i="2"/>
  <c r="R4092" i="2"/>
  <c r="S4092" i="2"/>
  <c r="R4080" i="2"/>
  <c r="S4080" i="2"/>
  <c r="R4068" i="2"/>
  <c r="S4068" i="2"/>
  <c r="R4044" i="2"/>
  <c r="S4044" i="2"/>
  <c r="R4032" i="2"/>
  <c r="S4032" i="2"/>
  <c r="S4008" i="2"/>
  <c r="Q4008" i="2"/>
  <c r="R3996" i="2"/>
  <c r="S3996" i="2"/>
  <c r="R3984" i="2"/>
  <c r="S3984" i="2"/>
  <c r="R3972" i="2"/>
  <c r="S3972" i="2"/>
  <c r="R3960" i="2"/>
  <c r="S3960" i="2"/>
  <c r="R3936" i="2"/>
  <c r="S3936" i="2"/>
  <c r="R3924" i="2"/>
  <c r="S3924" i="2"/>
  <c r="R3912" i="2"/>
  <c r="S3912" i="2"/>
  <c r="R3876" i="2"/>
  <c r="S3876" i="2"/>
  <c r="R3864" i="2"/>
  <c r="S3864" i="2"/>
  <c r="R3852" i="2"/>
  <c r="S3852" i="2"/>
  <c r="R3840" i="2"/>
  <c r="S3840" i="2"/>
  <c r="R3828" i="2"/>
  <c r="S3828" i="2"/>
  <c r="R3804" i="2"/>
  <c r="S3804" i="2"/>
  <c r="R3792" i="2"/>
  <c r="S3792" i="2"/>
  <c r="R3768" i="2"/>
  <c r="S3768" i="2"/>
  <c r="R3756" i="2"/>
  <c r="S3756" i="2"/>
  <c r="R3744" i="2"/>
  <c r="S3744" i="2"/>
  <c r="S3732" i="2"/>
  <c r="Q3732" i="2"/>
  <c r="R3708" i="2"/>
  <c r="S3708" i="2"/>
  <c r="R3696" i="2"/>
  <c r="S3696" i="2"/>
  <c r="R3684" i="2"/>
  <c r="S3684" i="2"/>
  <c r="R3672" i="2"/>
  <c r="S3672" i="2"/>
  <c r="R3660" i="2"/>
  <c r="S3660" i="2"/>
  <c r="R3624" i="2"/>
  <c r="S3624" i="2"/>
  <c r="R3600" i="2"/>
  <c r="S3600" i="2"/>
  <c r="R3588" i="2"/>
  <c r="S3588" i="2"/>
  <c r="R3576" i="2"/>
  <c r="S3576" i="2"/>
  <c r="R3564" i="2"/>
  <c r="S3564" i="2"/>
  <c r="R3552" i="2"/>
  <c r="S3552" i="2"/>
  <c r="R3540" i="2"/>
  <c r="S3540" i="2"/>
  <c r="R3516" i="2"/>
  <c r="S3516" i="2"/>
  <c r="R3504" i="2"/>
  <c r="S3504" i="2"/>
  <c r="R3468" i="2"/>
  <c r="S3468" i="2"/>
  <c r="R3456" i="2"/>
  <c r="S3456" i="2"/>
  <c r="R3432" i="2"/>
  <c r="S3432" i="2"/>
  <c r="Q3420" i="2"/>
  <c r="S3420" i="2"/>
  <c r="R3408" i="2"/>
  <c r="S3408" i="2"/>
  <c r="R3396" i="2"/>
  <c r="S3396" i="2"/>
  <c r="R3384" i="2"/>
  <c r="S3384" i="2"/>
  <c r="R3372" i="2"/>
  <c r="S3372" i="2"/>
  <c r="S3360" i="2"/>
  <c r="Q3360" i="2"/>
  <c r="R3348" i="2"/>
  <c r="S3348" i="2"/>
  <c r="R3336" i="2"/>
  <c r="S3336" i="2"/>
  <c r="O3324" i="2"/>
  <c r="S3324" i="2"/>
  <c r="R3312" i="2"/>
  <c r="S3312" i="2"/>
  <c r="R3300" i="2"/>
  <c r="S3300" i="2"/>
  <c r="R3288" i="2"/>
  <c r="S3288" i="2"/>
  <c r="R3276" i="2"/>
  <c r="S3276" i="2"/>
  <c r="S3252" i="2"/>
  <c r="R3252" i="2"/>
  <c r="R3240" i="2"/>
  <c r="S3240" i="2"/>
  <c r="R3228" i="2"/>
  <c r="S3228" i="2"/>
  <c r="R3216" i="2"/>
  <c r="S3216" i="2"/>
  <c r="R3204" i="2"/>
  <c r="S3204" i="2"/>
  <c r="R3180" i="2"/>
  <c r="S3180" i="2"/>
  <c r="R3168" i="2"/>
  <c r="S3168" i="2"/>
  <c r="R3156" i="2"/>
  <c r="S3156" i="2"/>
  <c r="S3144" i="2"/>
  <c r="R3144" i="2"/>
  <c r="R3132" i="2"/>
  <c r="S3132" i="2"/>
  <c r="R3120" i="2"/>
  <c r="S3120" i="2"/>
  <c r="R3108" i="2"/>
  <c r="S3108" i="2"/>
  <c r="R3084" i="2"/>
  <c r="S3084" i="2"/>
  <c r="R3072" i="2"/>
  <c r="S3072" i="2"/>
  <c r="R3060" i="2"/>
  <c r="S3060" i="2"/>
  <c r="R3048" i="2"/>
  <c r="S3048" i="2"/>
  <c r="R3036" i="2"/>
  <c r="S3036" i="2"/>
  <c r="R3024" i="2"/>
  <c r="S3024" i="2"/>
  <c r="S3012" i="2"/>
  <c r="R3012" i="2"/>
  <c r="S3000" i="2"/>
  <c r="R3000" i="2"/>
  <c r="R2988" i="2"/>
  <c r="S2988" i="2"/>
  <c r="R2976" i="2"/>
  <c r="S2976" i="2"/>
  <c r="R2964" i="2"/>
  <c r="S2964" i="2"/>
  <c r="R2952" i="2"/>
  <c r="S2952" i="2"/>
  <c r="S2940" i="2"/>
  <c r="R2940" i="2"/>
  <c r="R2904" i="2"/>
  <c r="S2904" i="2"/>
  <c r="R2892" i="2"/>
  <c r="S2892" i="2"/>
  <c r="R2880" i="2"/>
  <c r="S2880" i="2"/>
  <c r="S2868" i="2"/>
  <c r="R2868" i="2"/>
  <c r="R2856" i="2"/>
  <c r="S2856" i="2"/>
  <c r="R2832" i="2"/>
  <c r="S2832" i="2"/>
  <c r="R2820" i="2"/>
  <c r="S2820" i="2"/>
  <c r="R2808" i="2"/>
  <c r="S2808" i="2"/>
  <c r="O2796" i="2"/>
  <c r="S2796" i="2"/>
  <c r="R2784" i="2"/>
  <c r="S2784" i="2"/>
  <c r="R2760" i="2"/>
  <c r="S2760" i="2"/>
  <c r="R2748" i="2"/>
  <c r="S2748" i="2"/>
  <c r="R2724" i="2"/>
  <c r="S2724" i="2"/>
  <c r="R2700" i="2"/>
  <c r="S2700" i="2"/>
  <c r="S2688" i="2"/>
  <c r="R2688" i="2"/>
  <c r="R2676" i="2"/>
  <c r="S2676" i="2"/>
  <c r="R2664" i="2"/>
  <c r="S2664" i="2"/>
  <c r="R2652" i="2"/>
  <c r="S2652" i="2"/>
  <c r="R2640" i="2"/>
  <c r="S2640" i="2"/>
  <c r="R2604" i="2"/>
  <c r="S2604" i="2"/>
  <c r="R2592" i="2"/>
  <c r="S2592" i="2"/>
  <c r="R2580" i="2"/>
  <c r="S2580" i="2"/>
  <c r="R2556" i="2"/>
  <c r="S2556" i="2"/>
  <c r="R2544" i="2"/>
  <c r="S2544" i="2"/>
  <c r="R2532" i="2"/>
  <c r="S2532" i="2"/>
  <c r="R2520" i="2"/>
  <c r="S2520" i="2"/>
  <c r="R2508" i="2"/>
  <c r="S2508" i="2"/>
  <c r="O2496" i="2"/>
  <c r="S2496" i="2"/>
  <c r="R2484" i="2"/>
  <c r="S2484" i="2"/>
  <c r="R2472" i="2"/>
  <c r="S2472" i="2"/>
  <c r="R2460" i="2"/>
  <c r="S2460" i="2"/>
  <c r="S2448" i="2"/>
  <c r="Q2448" i="2"/>
  <c r="R2436" i="2"/>
  <c r="S2436" i="2"/>
  <c r="R2424" i="2"/>
  <c r="S2424" i="2"/>
  <c r="R2412" i="2"/>
  <c r="S2412" i="2"/>
  <c r="S2400" i="2"/>
  <c r="R2400" i="2"/>
  <c r="R2388" i="2"/>
  <c r="S2388" i="2"/>
  <c r="S2376" i="2"/>
  <c r="Q2376" i="2"/>
  <c r="R2364" i="2"/>
  <c r="S2364" i="2"/>
  <c r="R2352" i="2"/>
  <c r="S2352" i="2"/>
  <c r="R2340" i="2"/>
  <c r="S2340" i="2"/>
  <c r="R2304" i="2"/>
  <c r="S2304" i="2"/>
  <c r="R2292" i="2"/>
  <c r="S2292" i="2"/>
  <c r="R2280" i="2"/>
  <c r="S2280" i="2"/>
  <c r="R2268" i="2"/>
  <c r="S2268" i="2"/>
  <c r="R2256" i="2"/>
  <c r="S2256" i="2"/>
  <c r="R2244" i="2"/>
  <c r="S2244" i="2"/>
  <c r="R2232" i="2"/>
  <c r="S2232" i="2"/>
  <c r="R2220" i="2"/>
  <c r="S2220" i="2"/>
  <c r="R2208" i="2"/>
  <c r="S2208" i="2"/>
  <c r="R2196" i="2"/>
  <c r="S2196" i="2"/>
  <c r="R2184" i="2"/>
  <c r="S2184" i="2"/>
  <c r="R2172" i="2"/>
  <c r="S2172" i="2"/>
  <c r="R2160" i="2"/>
  <c r="S2160" i="2"/>
  <c r="R2148" i="2"/>
  <c r="S2148" i="2"/>
  <c r="R2136" i="2"/>
  <c r="S2136" i="2"/>
  <c r="R2124" i="2"/>
  <c r="S2124" i="2"/>
  <c r="R2112" i="2"/>
  <c r="S2112" i="2"/>
  <c r="R2100" i="2"/>
  <c r="S2100" i="2"/>
  <c r="R2088" i="2"/>
  <c r="S2088" i="2"/>
  <c r="S2076" i="2"/>
  <c r="R2076" i="2"/>
  <c r="R2064" i="2"/>
  <c r="S2064" i="2"/>
  <c r="R2052" i="2"/>
  <c r="S2052" i="2"/>
  <c r="R2040" i="2"/>
  <c r="S2040" i="2"/>
  <c r="R2028" i="2"/>
  <c r="S2028" i="2"/>
  <c r="R2016" i="2"/>
  <c r="S2016" i="2"/>
  <c r="O2004" i="2"/>
  <c r="S2004" i="2"/>
  <c r="R2004" i="2"/>
  <c r="R1992" i="2"/>
  <c r="S1992" i="2"/>
  <c r="R1980" i="2"/>
  <c r="S1980" i="2"/>
  <c r="R1968" i="2"/>
  <c r="S1968" i="2"/>
  <c r="R1956" i="2"/>
  <c r="S1956" i="2"/>
  <c r="R1944" i="2"/>
  <c r="S1944" i="2"/>
  <c r="S1932" i="2"/>
  <c r="R1932" i="2"/>
  <c r="R1920" i="2"/>
  <c r="S1920" i="2"/>
  <c r="R1908" i="2"/>
  <c r="S1908" i="2"/>
  <c r="R1896" i="2"/>
  <c r="S1896" i="2"/>
  <c r="R1884" i="2"/>
  <c r="S1884" i="2"/>
  <c r="R1860" i="2"/>
  <c r="S1860" i="2"/>
  <c r="O1848" i="2"/>
  <c r="S1848" i="2"/>
  <c r="R1836" i="2"/>
  <c r="S1836" i="2"/>
  <c r="R1824" i="2"/>
  <c r="S1824" i="2"/>
  <c r="R1812" i="2"/>
  <c r="S1812" i="2"/>
  <c r="R1800" i="2"/>
  <c r="S1800" i="2"/>
  <c r="R1788" i="2"/>
  <c r="S1788" i="2"/>
  <c r="R1776" i="2"/>
  <c r="S1776" i="2"/>
  <c r="R1764" i="2"/>
  <c r="S1764" i="2"/>
  <c r="R1752" i="2"/>
  <c r="S1752" i="2"/>
  <c r="R1728" i="2"/>
  <c r="S1728" i="2"/>
  <c r="R1716" i="2"/>
  <c r="S1716" i="2"/>
  <c r="R1692" i="2"/>
  <c r="S1692" i="2"/>
  <c r="R1680" i="2"/>
  <c r="S1680" i="2"/>
  <c r="R1656" i="2"/>
  <c r="S1656" i="2"/>
  <c r="R1644" i="2"/>
  <c r="S1644" i="2"/>
  <c r="R1632" i="2"/>
  <c r="S1632" i="2"/>
  <c r="R1620" i="2"/>
  <c r="S1620" i="2"/>
  <c r="R1608" i="2"/>
  <c r="S1608" i="2"/>
  <c r="S1596" i="2"/>
  <c r="R1596" i="2"/>
  <c r="R1584" i="2"/>
  <c r="S1584" i="2"/>
  <c r="R1560" i="2"/>
  <c r="S1560" i="2"/>
  <c r="R1548" i="2"/>
  <c r="S1548" i="2"/>
  <c r="R1536" i="2"/>
  <c r="S1536" i="2"/>
  <c r="Q1524" i="2"/>
  <c r="S1524" i="2"/>
  <c r="R1512" i="2"/>
  <c r="S1512" i="2"/>
  <c r="R1500" i="2"/>
  <c r="S1500" i="2"/>
  <c r="R1488" i="2"/>
  <c r="S1488" i="2"/>
  <c r="R1476" i="2"/>
  <c r="S1476" i="2"/>
  <c r="S1464" i="2"/>
  <c r="R1464" i="2"/>
  <c r="O1452" i="2"/>
  <c r="S1452" i="2"/>
  <c r="Q1452" i="2"/>
  <c r="R1440" i="2"/>
  <c r="S1440" i="2"/>
  <c r="R1428" i="2"/>
  <c r="S1428" i="2"/>
  <c r="O1416" i="2"/>
  <c r="S1416" i="2"/>
  <c r="R1404" i="2"/>
  <c r="S1404" i="2"/>
  <c r="R1392" i="2"/>
  <c r="S1392" i="2"/>
  <c r="R1380" i="2"/>
  <c r="S1380" i="2"/>
  <c r="R1368" i="2"/>
  <c r="S1368" i="2"/>
  <c r="R1356" i="2"/>
  <c r="S1356" i="2"/>
  <c r="R1344" i="2"/>
  <c r="S1344" i="2"/>
  <c r="R1332" i="2"/>
  <c r="S1332" i="2"/>
  <c r="R1320" i="2"/>
  <c r="S1320" i="2"/>
  <c r="S1308" i="2"/>
  <c r="R1308" i="2"/>
  <c r="R1296" i="2"/>
  <c r="S1296" i="2"/>
  <c r="R1284" i="2"/>
  <c r="S1284" i="2"/>
  <c r="R1272" i="2"/>
  <c r="S1272" i="2"/>
  <c r="R1260" i="2"/>
  <c r="S1260" i="2"/>
  <c r="R1248" i="2"/>
  <c r="S1248" i="2"/>
  <c r="R1236" i="2"/>
  <c r="S1236" i="2"/>
  <c r="S1224" i="2"/>
  <c r="Q1224" i="2"/>
  <c r="R1212" i="2"/>
  <c r="S1212" i="2"/>
  <c r="R1200" i="2"/>
  <c r="S1200" i="2"/>
  <c r="S1188" i="2"/>
  <c r="R1188" i="2"/>
  <c r="R1164" i="2"/>
  <c r="S1164" i="2"/>
  <c r="R1152" i="2"/>
  <c r="S1152" i="2"/>
  <c r="R1140" i="2"/>
  <c r="S1140" i="2"/>
  <c r="R1128" i="2"/>
  <c r="S1128" i="2"/>
  <c r="R1116" i="2"/>
  <c r="S1116" i="2"/>
  <c r="R1104" i="2"/>
  <c r="S1104" i="2"/>
  <c r="R1092" i="2"/>
  <c r="S1092" i="2"/>
  <c r="R1080" i="2"/>
  <c r="S1080" i="2"/>
  <c r="S1068" i="2"/>
  <c r="R1068" i="2"/>
  <c r="R1056" i="2"/>
  <c r="S1056" i="2"/>
  <c r="R1044" i="2"/>
  <c r="S1044" i="2"/>
  <c r="R1032" i="2"/>
  <c r="S1032" i="2"/>
  <c r="R1020" i="2"/>
  <c r="S1020" i="2"/>
  <c r="R1008" i="2"/>
  <c r="S1008" i="2"/>
  <c r="R984" i="2"/>
  <c r="S984" i="2"/>
  <c r="R960" i="2"/>
  <c r="S960" i="2"/>
  <c r="R948" i="2"/>
  <c r="S948" i="2"/>
  <c r="R936" i="2"/>
  <c r="S936" i="2"/>
  <c r="R924" i="2"/>
  <c r="S924" i="2"/>
  <c r="R912" i="2"/>
  <c r="S912" i="2"/>
  <c r="R900" i="2"/>
  <c r="S900" i="2"/>
  <c r="R888" i="2"/>
  <c r="S888" i="2"/>
  <c r="R864" i="2"/>
  <c r="S864" i="2"/>
  <c r="R852" i="2"/>
  <c r="S852" i="2"/>
  <c r="R840" i="2"/>
  <c r="S840" i="2"/>
  <c r="R828" i="2"/>
  <c r="S828" i="2"/>
  <c r="R816" i="2"/>
  <c r="S816" i="2"/>
  <c r="R804" i="2"/>
  <c r="S804" i="2"/>
  <c r="R792" i="2"/>
  <c r="S792" i="2"/>
  <c r="R780" i="2"/>
  <c r="S780" i="2"/>
  <c r="R768" i="2"/>
  <c r="S768" i="2"/>
  <c r="R756" i="2"/>
  <c r="S756" i="2"/>
  <c r="R744" i="2"/>
  <c r="S744" i="2"/>
  <c r="R732" i="2"/>
  <c r="S732" i="2"/>
  <c r="R720" i="2"/>
  <c r="S720" i="2"/>
  <c r="R708" i="2"/>
  <c r="S708" i="2"/>
  <c r="R696" i="2"/>
  <c r="S696" i="2"/>
  <c r="R672" i="2"/>
  <c r="S672" i="2"/>
  <c r="R660" i="2"/>
  <c r="S660" i="2"/>
  <c r="R648" i="2"/>
  <c r="S648" i="2"/>
  <c r="R636" i="2"/>
  <c r="S636" i="2"/>
  <c r="R612" i="2"/>
  <c r="S612" i="2"/>
  <c r="R600" i="2"/>
  <c r="S600" i="2"/>
  <c r="R588" i="2"/>
  <c r="S588" i="2"/>
  <c r="R576" i="2"/>
  <c r="S576" i="2"/>
  <c r="R564" i="2"/>
  <c r="S564" i="2"/>
  <c r="R552" i="2"/>
  <c r="S552" i="2"/>
  <c r="R540" i="2"/>
  <c r="S540" i="2"/>
  <c r="R528" i="2"/>
  <c r="S528" i="2"/>
  <c r="R504" i="2"/>
  <c r="S504" i="2"/>
  <c r="R492" i="2"/>
  <c r="S492" i="2"/>
  <c r="R480" i="2"/>
  <c r="S480" i="2"/>
  <c r="R468" i="2"/>
  <c r="S468" i="2"/>
  <c r="R456" i="2"/>
  <c r="S456" i="2"/>
  <c r="R444" i="2"/>
  <c r="S444" i="2"/>
  <c r="R432" i="2"/>
  <c r="S432" i="2"/>
  <c r="R420" i="2"/>
  <c r="S420" i="2"/>
  <c r="R408" i="2"/>
  <c r="S408" i="2"/>
  <c r="R384" i="2"/>
  <c r="S384" i="2"/>
  <c r="R372" i="2"/>
  <c r="S372" i="2"/>
  <c r="R360" i="2"/>
  <c r="S360" i="2"/>
  <c r="R348" i="2"/>
  <c r="S348" i="2"/>
  <c r="R336" i="2"/>
  <c r="S336" i="2"/>
  <c r="R324" i="2"/>
  <c r="S324" i="2"/>
  <c r="R312" i="2"/>
  <c r="S312" i="2"/>
  <c r="R300" i="2"/>
  <c r="S300" i="2"/>
  <c r="R288" i="2"/>
  <c r="S288" i="2"/>
  <c r="R276" i="2"/>
  <c r="S276" i="2"/>
  <c r="R264" i="2"/>
  <c r="S264" i="2"/>
  <c r="R252" i="2"/>
  <c r="S252" i="2"/>
  <c r="R240" i="2"/>
  <c r="S240" i="2"/>
  <c r="R228" i="2"/>
  <c r="S228" i="2"/>
  <c r="R216" i="2"/>
  <c r="S216" i="2"/>
  <c r="R204" i="2"/>
  <c r="S204" i="2"/>
  <c r="R192" i="2"/>
  <c r="S192" i="2"/>
  <c r="R180" i="2"/>
  <c r="S180" i="2"/>
  <c r="R168" i="2"/>
  <c r="S168" i="2"/>
  <c r="R144" i="2"/>
  <c r="S144" i="2"/>
  <c r="R132" i="2"/>
  <c r="S132" i="2"/>
  <c r="R120" i="2"/>
  <c r="S120" i="2"/>
  <c r="R108" i="2"/>
  <c r="S108" i="2"/>
  <c r="R96" i="2"/>
  <c r="S96" i="2"/>
  <c r="R84" i="2"/>
  <c r="S84" i="2"/>
  <c r="R72" i="2"/>
  <c r="S72" i="2"/>
  <c r="R60" i="2"/>
  <c r="S60" i="2"/>
  <c r="R48" i="2"/>
  <c r="S48" i="2"/>
  <c r="R36" i="2"/>
  <c r="S36" i="2"/>
  <c r="R24" i="2"/>
  <c r="S24" i="2"/>
  <c r="R12" i="2"/>
  <c r="S12" i="2"/>
  <c r="O6972" i="2"/>
  <c r="Q9489" i="2"/>
  <c r="Q8556" i="2"/>
  <c r="Q7728" i="2"/>
  <c r="Q6736" i="2"/>
  <c r="Q5783" i="2"/>
  <c r="Q3780" i="2"/>
  <c r="Q1693" i="2"/>
  <c r="R6514" i="2"/>
  <c r="R3933" i="2"/>
  <c r="R1704" i="2"/>
  <c r="S9536" i="2"/>
  <c r="S9427" i="2"/>
  <c r="S9389" i="2"/>
  <c r="S9311" i="2"/>
  <c r="S9229" i="2"/>
  <c r="S9176" i="2"/>
  <c r="S9119" i="2"/>
  <c r="S9061" i="2"/>
  <c r="S8959" i="2"/>
  <c r="S8627" i="2"/>
  <c r="S8452" i="2"/>
  <c r="S8315" i="2"/>
  <c r="S8245" i="2"/>
  <c r="S8123" i="2"/>
  <c r="S8050" i="2"/>
  <c r="S7992" i="2"/>
  <c r="S7920" i="2"/>
  <c r="S7848" i="2"/>
  <c r="S7450" i="2"/>
  <c r="S7204" i="2"/>
  <c r="S6970" i="2"/>
  <c r="S6844" i="2"/>
  <c r="S6556" i="2"/>
  <c r="S6124" i="2"/>
  <c r="S5613" i="2"/>
  <c r="S5470" i="2"/>
  <c r="S4702" i="2"/>
  <c r="S4289" i="2"/>
  <c r="S4005" i="2"/>
  <c r="S3736" i="2"/>
  <c r="S3409" i="2"/>
  <c r="S1661" i="2"/>
  <c r="R222" i="2"/>
  <c r="S222" i="2"/>
  <c r="R174" i="2"/>
  <c r="S174" i="2"/>
  <c r="R114" i="2"/>
  <c r="S114" i="2"/>
  <c r="R90" i="2"/>
  <c r="S90" i="2"/>
  <c r="R42" i="2"/>
  <c r="S42" i="2"/>
  <c r="R18" i="2"/>
  <c r="S18" i="2"/>
  <c r="R9245" i="2"/>
  <c r="S9245" i="2"/>
  <c r="R8681" i="2"/>
  <c r="S8681" i="2"/>
  <c r="R7601" i="2"/>
  <c r="S7601" i="2"/>
  <c r="R7457" i="2"/>
  <c r="S7457" i="2"/>
  <c r="R7241" i="2"/>
  <c r="S7241" i="2"/>
  <c r="R7097" i="2"/>
  <c r="S7097" i="2"/>
  <c r="R6377" i="2"/>
  <c r="S6377" i="2"/>
  <c r="R5789" i="2"/>
  <c r="S5789" i="2"/>
  <c r="R5729" i="2"/>
  <c r="S5729" i="2"/>
  <c r="R5681" i="2"/>
  <c r="S5681" i="2"/>
  <c r="R5633" i="2"/>
  <c r="S5633" i="2"/>
  <c r="R5585" i="2"/>
  <c r="S5585" i="2"/>
  <c r="R5525" i="2"/>
  <c r="S5525" i="2"/>
  <c r="R5489" i="2"/>
  <c r="S5489" i="2"/>
  <c r="R5405" i="2"/>
  <c r="S5405" i="2"/>
  <c r="R5393" i="2"/>
  <c r="S5393" i="2"/>
  <c r="R5357" i="2"/>
  <c r="S5357" i="2"/>
  <c r="R5201" i="2"/>
  <c r="S5201" i="2"/>
  <c r="R5189" i="2"/>
  <c r="S5189" i="2"/>
  <c r="R5045" i="2"/>
  <c r="S5045" i="2"/>
  <c r="R4949" i="2"/>
  <c r="S4949" i="2"/>
  <c r="R4649" i="2"/>
  <c r="S4649" i="2"/>
  <c r="R4613" i="2"/>
  <c r="S4613" i="2"/>
  <c r="R4589" i="2"/>
  <c r="S4589" i="2"/>
  <c r="R4565" i="2"/>
  <c r="S4565" i="2"/>
  <c r="R3917" i="2"/>
  <c r="S3917" i="2"/>
  <c r="R3833" i="2"/>
  <c r="S3833" i="2"/>
  <c r="R3809" i="2"/>
  <c r="S3809" i="2"/>
  <c r="R3677" i="2"/>
  <c r="S3677" i="2"/>
  <c r="R3461" i="2"/>
  <c r="S3461" i="2"/>
  <c r="R3425" i="2"/>
  <c r="S3425" i="2"/>
  <c r="R3317" i="2"/>
  <c r="S3317" i="2"/>
  <c r="R3209" i="2"/>
  <c r="S3209" i="2"/>
  <c r="R3173" i="2"/>
  <c r="S3173" i="2"/>
  <c r="R2093" i="2"/>
  <c r="S2093" i="2"/>
  <c r="R2069" i="2"/>
  <c r="S2069" i="2"/>
  <c r="R2045" i="2"/>
  <c r="S2045" i="2"/>
  <c r="R2009" i="2"/>
  <c r="S2009" i="2"/>
  <c r="R1985" i="2"/>
  <c r="S1985" i="2"/>
  <c r="R1961" i="2"/>
  <c r="S1961" i="2"/>
  <c r="R1949" i="2"/>
  <c r="S1949" i="2"/>
  <c r="R1925" i="2"/>
  <c r="S1925" i="2"/>
  <c r="R1913" i="2"/>
  <c r="S1913" i="2"/>
  <c r="R1733" i="2"/>
  <c r="S1733" i="2"/>
  <c r="R1601" i="2"/>
  <c r="S1601" i="2"/>
  <c r="R1541" i="2"/>
  <c r="S1541" i="2"/>
  <c r="R1481" i="2"/>
  <c r="S1481" i="2"/>
  <c r="R1409" i="2"/>
  <c r="S1409" i="2"/>
  <c r="R1349" i="2"/>
  <c r="S1349" i="2"/>
  <c r="R1289" i="2"/>
  <c r="S1289" i="2"/>
  <c r="R1253" i="2"/>
  <c r="S1253" i="2"/>
  <c r="R1217" i="2"/>
  <c r="S1217" i="2"/>
  <c r="R1181" i="2"/>
  <c r="S1181" i="2"/>
  <c r="R1145" i="2"/>
  <c r="S1145" i="2"/>
  <c r="R1121" i="2"/>
  <c r="S1121" i="2"/>
  <c r="R1097" i="2"/>
  <c r="S1097" i="2"/>
  <c r="R1073" i="2"/>
  <c r="S1073" i="2"/>
  <c r="R1049" i="2"/>
  <c r="S1049" i="2"/>
  <c r="R1025" i="2"/>
  <c r="S1025" i="2"/>
  <c r="R989" i="2"/>
  <c r="S989" i="2"/>
  <c r="R965" i="2"/>
  <c r="S965" i="2"/>
  <c r="R941" i="2"/>
  <c r="S941" i="2"/>
  <c r="R917" i="2"/>
  <c r="S917" i="2"/>
  <c r="R905" i="2"/>
  <c r="S905" i="2"/>
  <c r="R893" i="2"/>
  <c r="S893" i="2"/>
  <c r="R881" i="2"/>
  <c r="S881" i="2"/>
  <c r="R869" i="2"/>
  <c r="S869" i="2"/>
  <c r="R845" i="2"/>
  <c r="S845" i="2"/>
  <c r="R821" i="2"/>
  <c r="S821" i="2"/>
  <c r="R773" i="2"/>
  <c r="S773" i="2"/>
  <c r="R521" i="2"/>
  <c r="S521" i="2"/>
  <c r="R509" i="2"/>
  <c r="S509" i="2"/>
  <c r="R341" i="2"/>
  <c r="S341" i="2"/>
  <c r="R305" i="2"/>
  <c r="S305" i="2"/>
  <c r="R221" i="2"/>
  <c r="S221" i="2"/>
  <c r="R197" i="2"/>
  <c r="S197" i="2"/>
  <c r="R161" i="2"/>
  <c r="S161" i="2"/>
  <c r="R113" i="2"/>
  <c r="S113" i="2"/>
  <c r="R89" i="2"/>
  <c r="S89" i="2"/>
  <c r="R29" i="2"/>
  <c r="S29" i="2"/>
  <c r="R9496" i="2"/>
  <c r="S9496" i="2"/>
  <c r="R9208" i="2"/>
  <c r="S9208" i="2"/>
  <c r="S8968" i="2"/>
  <c r="Q8968" i="2"/>
  <c r="R8740" i="2"/>
  <c r="S8740" i="2"/>
  <c r="Q8212" i="2"/>
  <c r="S8212" i="2"/>
  <c r="Q8056" i="2"/>
  <c r="S8056" i="2"/>
  <c r="R7588" i="2"/>
  <c r="S7588" i="2"/>
  <c r="R7564" i="2"/>
  <c r="S7564" i="2"/>
  <c r="R7300" i="2"/>
  <c r="S7300" i="2"/>
  <c r="R7084" i="2"/>
  <c r="S7084" i="2"/>
  <c r="R7060" i="2"/>
  <c r="S7060" i="2"/>
  <c r="R6340" i="2"/>
  <c r="S6340" i="2"/>
  <c r="R6196" i="2"/>
  <c r="S6196" i="2"/>
  <c r="R6004" i="2"/>
  <c r="S6004" i="2"/>
  <c r="R5740" i="2"/>
  <c r="S5740" i="2"/>
  <c r="R5716" i="2"/>
  <c r="S5716" i="2"/>
  <c r="R5680" i="2"/>
  <c r="S5680" i="2"/>
  <c r="R5632" i="2"/>
  <c r="S5632" i="2"/>
  <c r="R5560" i="2"/>
  <c r="S5560" i="2"/>
  <c r="Q5392" i="2"/>
  <c r="S5392" i="2"/>
  <c r="R5200" i="2"/>
  <c r="S5200" i="2"/>
  <c r="R5176" i="2"/>
  <c r="S5176" i="2"/>
  <c r="R4960" i="2"/>
  <c r="S4960" i="2"/>
  <c r="R4456" i="2"/>
  <c r="S4456" i="2"/>
  <c r="O4420" i="2"/>
  <c r="S4420" i="2"/>
  <c r="R4420" i="2"/>
  <c r="R4324" i="2"/>
  <c r="S4324" i="2"/>
  <c r="R4300" i="2"/>
  <c r="S4300" i="2"/>
  <c r="R4192" i="2"/>
  <c r="S4192" i="2"/>
  <c r="R4168" i="2"/>
  <c r="S4168" i="2"/>
  <c r="R3808" i="2"/>
  <c r="S3808" i="2"/>
  <c r="R3724" i="2"/>
  <c r="S3724" i="2"/>
  <c r="R3520" i="2"/>
  <c r="S3520" i="2"/>
  <c r="R3496" i="2"/>
  <c r="S3496" i="2"/>
  <c r="R3472" i="2"/>
  <c r="S3472" i="2"/>
  <c r="R3448" i="2"/>
  <c r="S3448" i="2"/>
  <c r="Q3328" i="2"/>
  <c r="S3328" i="2"/>
  <c r="R3316" i="2"/>
  <c r="S3316" i="2"/>
  <c r="R3304" i="2"/>
  <c r="S3304" i="2"/>
  <c r="Q3280" i="2"/>
  <c r="S3280" i="2"/>
  <c r="R3268" i="2"/>
  <c r="S3268" i="2"/>
  <c r="R3160" i="2"/>
  <c r="S3160" i="2"/>
  <c r="R3028" i="2"/>
  <c r="S3028" i="2"/>
  <c r="R2824" i="2"/>
  <c r="S2824" i="2"/>
  <c r="R2704" i="2"/>
  <c r="S2704" i="2"/>
  <c r="R2368" i="2"/>
  <c r="S2368" i="2"/>
  <c r="R2356" i="2"/>
  <c r="S2356" i="2"/>
  <c r="R2320" i="2"/>
  <c r="S2320" i="2"/>
  <c r="R2296" i="2"/>
  <c r="S2296" i="2"/>
  <c r="R2260" i="2"/>
  <c r="S2260" i="2"/>
  <c r="R2236" i="2"/>
  <c r="S2236" i="2"/>
  <c r="R2224" i="2"/>
  <c r="S2224" i="2"/>
  <c r="R2212" i="2"/>
  <c r="S2212" i="2"/>
  <c r="R2080" i="2"/>
  <c r="S2080" i="2"/>
  <c r="S1816" i="2"/>
  <c r="Q1816" i="2"/>
  <c r="R1288" i="2"/>
  <c r="S1288" i="2"/>
  <c r="R1228" i="2"/>
  <c r="S1228" i="2"/>
  <c r="R1180" i="2"/>
  <c r="S1180" i="2"/>
  <c r="R1132" i="2"/>
  <c r="S1132" i="2"/>
  <c r="R1084" i="2"/>
  <c r="S1084" i="2"/>
  <c r="R1036" i="2"/>
  <c r="S1036" i="2"/>
  <c r="R988" i="2"/>
  <c r="S988" i="2"/>
  <c r="S796" i="2"/>
  <c r="Q796" i="2"/>
  <c r="R784" i="2"/>
  <c r="S784" i="2"/>
  <c r="R760" i="2"/>
  <c r="S760" i="2"/>
  <c r="R736" i="2"/>
  <c r="S736" i="2"/>
  <c r="R700" i="2"/>
  <c r="S700" i="2"/>
  <c r="R664" i="2"/>
  <c r="S664" i="2"/>
  <c r="R616" i="2"/>
  <c r="S616" i="2"/>
  <c r="R568" i="2"/>
  <c r="S568" i="2"/>
  <c r="S556" i="2"/>
  <c r="Q556" i="2"/>
  <c r="R508" i="2"/>
  <c r="S508" i="2"/>
  <c r="R496" i="2"/>
  <c r="S496" i="2"/>
  <c r="R328" i="2"/>
  <c r="S328" i="2"/>
  <c r="R304" i="2"/>
  <c r="S304" i="2"/>
  <c r="R280" i="2"/>
  <c r="S280" i="2"/>
  <c r="R256" i="2"/>
  <c r="S256" i="2"/>
  <c r="R232" i="2"/>
  <c r="S232" i="2"/>
  <c r="S208" i="2"/>
  <c r="R208" i="2"/>
  <c r="R160" i="2"/>
  <c r="S160" i="2"/>
  <c r="R136" i="2"/>
  <c r="S136" i="2"/>
  <c r="R88" i="2"/>
  <c r="S88" i="2"/>
  <c r="R4" i="2"/>
  <c r="S4" i="2"/>
  <c r="S5692" i="2"/>
  <c r="R9455" i="2"/>
  <c r="S9455" i="2"/>
  <c r="R9419" i="2"/>
  <c r="S9419" i="2"/>
  <c r="R9371" i="2"/>
  <c r="S9371" i="2"/>
  <c r="R9191" i="2"/>
  <c r="S9191" i="2"/>
  <c r="R9179" i="2"/>
  <c r="S9179" i="2"/>
  <c r="R9167" i="2"/>
  <c r="S9167" i="2"/>
  <c r="R8903" i="2"/>
  <c r="S8903" i="2"/>
  <c r="R8891" i="2"/>
  <c r="S8891" i="2"/>
  <c r="R8879" i="2"/>
  <c r="S8879" i="2"/>
  <c r="R8783" i="2"/>
  <c r="S8783" i="2"/>
  <c r="S8747" i="2"/>
  <c r="Q8747" i="2"/>
  <c r="R8711" i="2"/>
  <c r="S8711" i="2"/>
  <c r="R8687" i="2"/>
  <c r="S8687" i="2"/>
  <c r="R8675" i="2"/>
  <c r="S8675" i="2"/>
  <c r="S8615" i="2"/>
  <c r="Q8615" i="2"/>
  <c r="R8519" i="2"/>
  <c r="S8519" i="2"/>
  <c r="R8507" i="2"/>
  <c r="S8507" i="2"/>
  <c r="S8435" i="2"/>
  <c r="Q8435" i="2"/>
  <c r="R8423" i="2"/>
  <c r="S8423" i="2"/>
  <c r="R8399" i="2"/>
  <c r="S8399" i="2"/>
  <c r="R8387" i="2"/>
  <c r="S8387" i="2"/>
  <c r="R8171" i="2"/>
  <c r="S8171" i="2"/>
  <c r="R8147" i="2"/>
  <c r="S8147" i="2"/>
  <c r="R8135" i="2"/>
  <c r="S8135" i="2"/>
  <c r="R8111" i="2"/>
  <c r="S8111" i="2"/>
  <c r="R8087" i="2"/>
  <c r="S8087" i="2"/>
  <c r="R8063" i="2"/>
  <c r="S8063" i="2"/>
  <c r="R7847" i="2"/>
  <c r="S7847" i="2"/>
  <c r="Q7823" i="2"/>
  <c r="S7823" i="2"/>
  <c r="O7799" i="2"/>
  <c r="S7799" i="2"/>
  <c r="R7703" i="2"/>
  <c r="S7703" i="2"/>
  <c r="R7691" i="2"/>
  <c r="S7691" i="2"/>
  <c r="R7643" i="2"/>
  <c r="S7643" i="2"/>
  <c r="R7631" i="2"/>
  <c r="S7631" i="2"/>
  <c r="R7595" i="2"/>
  <c r="S7595" i="2"/>
  <c r="R7487" i="2"/>
  <c r="S7487" i="2"/>
  <c r="R7463" i="2"/>
  <c r="S7463" i="2"/>
  <c r="R7439" i="2"/>
  <c r="S7439" i="2"/>
  <c r="R7415" i="2"/>
  <c r="S7415" i="2"/>
  <c r="R7283" i="2"/>
  <c r="S7283" i="2"/>
  <c r="Q7283" i="2"/>
  <c r="R7271" i="2"/>
  <c r="S7271" i="2"/>
  <c r="R7055" i="2"/>
  <c r="S7055" i="2"/>
  <c r="R7043" i="2"/>
  <c r="S7043" i="2"/>
  <c r="R7031" i="2"/>
  <c r="S7031" i="2"/>
  <c r="R6935" i="2"/>
  <c r="S6935" i="2"/>
  <c r="R6851" i="2"/>
  <c r="S6851" i="2"/>
  <c r="S6791" i="2"/>
  <c r="Q6791" i="2"/>
  <c r="R6671" i="2"/>
  <c r="S6671" i="2"/>
  <c r="R6659" i="2"/>
  <c r="S6659" i="2"/>
  <c r="R6647" i="2"/>
  <c r="S6647" i="2"/>
  <c r="R6623" i="2"/>
  <c r="S6623" i="2"/>
  <c r="R6467" i="2"/>
  <c r="S6467" i="2"/>
  <c r="O6347" i="2"/>
  <c r="S6347" i="2"/>
  <c r="O6323" i="2"/>
  <c r="S6323" i="2"/>
  <c r="R6323" i="2"/>
  <c r="S6311" i="2"/>
  <c r="Q6311" i="2"/>
  <c r="Q6287" i="2"/>
  <c r="S6287" i="2"/>
  <c r="R6287" i="2"/>
  <c r="R6275" i="2"/>
  <c r="S6275" i="2"/>
  <c r="R6251" i="2"/>
  <c r="S6251" i="2"/>
  <c r="S6239" i="2"/>
  <c r="R6239" i="2"/>
  <c r="R6227" i="2"/>
  <c r="S6227" i="2"/>
  <c r="S6035" i="2"/>
  <c r="Q6035" i="2"/>
  <c r="S6011" i="2"/>
  <c r="R6011" i="2"/>
  <c r="S5987" i="2"/>
  <c r="R5987" i="2"/>
  <c r="O5963" i="2"/>
  <c r="S5963" i="2"/>
  <c r="R5951" i="2"/>
  <c r="S5951" i="2"/>
  <c r="O5939" i="2"/>
  <c r="S5939" i="2"/>
  <c r="R5939" i="2"/>
  <c r="R5915" i="2"/>
  <c r="S5915" i="2"/>
  <c r="R5891" i="2"/>
  <c r="S5891" i="2"/>
  <c r="R5879" i="2"/>
  <c r="S5879" i="2"/>
  <c r="R5867" i="2"/>
  <c r="S5867" i="2"/>
  <c r="Q5867" i="2"/>
  <c r="S5855" i="2"/>
  <c r="R5855" i="2"/>
  <c r="R5831" i="2"/>
  <c r="S5831" i="2"/>
  <c r="R5591" i="2"/>
  <c r="S5591" i="2"/>
  <c r="R5483" i="2"/>
  <c r="S5483" i="2"/>
  <c r="R5447" i="2"/>
  <c r="S5447" i="2"/>
  <c r="R5291" i="2"/>
  <c r="S5291" i="2"/>
  <c r="R5267" i="2"/>
  <c r="S5267" i="2"/>
  <c r="R5111" i="2"/>
  <c r="S5111" i="2"/>
  <c r="R5075" i="2"/>
  <c r="S5075" i="2"/>
  <c r="R5051" i="2"/>
  <c r="S5051" i="2"/>
  <c r="R5015" i="2"/>
  <c r="S5015" i="2"/>
  <c r="R4991" i="2"/>
  <c r="S4991" i="2"/>
  <c r="R4967" i="2"/>
  <c r="S4967" i="2"/>
  <c r="R4931" i="2"/>
  <c r="S4931" i="2"/>
  <c r="R4907" i="2"/>
  <c r="S4907" i="2"/>
  <c r="R4883" i="2"/>
  <c r="S4883" i="2"/>
  <c r="R4871" i="2"/>
  <c r="S4871" i="2"/>
  <c r="R4859" i="2"/>
  <c r="S4859" i="2"/>
  <c r="R4847" i="2"/>
  <c r="S4847" i="2"/>
  <c r="R4823" i="2"/>
  <c r="S4823" i="2"/>
  <c r="R4799" i="2"/>
  <c r="S4799" i="2"/>
  <c r="R4775" i="2"/>
  <c r="S4775" i="2"/>
  <c r="R4751" i="2"/>
  <c r="S4751" i="2"/>
  <c r="R4727" i="2"/>
  <c r="S4727" i="2"/>
  <c r="R4691" i="2"/>
  <c r="S4691" i="2"/>
  <c r="R4643" i="2"/>
  <c r="S4643" i="2"/>
  <c r="R4607" i="2"/>
  <c r="S4607" i="2"/>
  <c r="R4571" i="2"/>
  <c r="S4571" i="2"/>
  <c r="R4535" i="2"/>
  <c r="S4535" i="2"/>
  <c r="R4499" i="2"/>
  <c r="S4499" i="2"/>
  <c r="R4475" i="2"/>
  <c r="S4475" i="2"/>
  <c r="R4439" i="2"/>
  <c r="S4439" i="2"/>
  <c r="R4415" i="2"/>
  <c r="S4415" i="2"/>
  <c r="R4391" i="2"/>
  <c r="S4391" i="2"/>
  <c r="R4355" i="2"/>
  <c r="S4355" i="2"/>
  <c r="R4319" i="2"/>
  <c r="S4319" i="2"/>
  <c r="R4283" i="2"/>
  <c r="S4283" i="2"/>
  <c r="R4247" i="2"/>
  <c r="S4247" i="2"/>
  <c r="R4211" i="2"/>
  <c r="S4211" i="2"/>
  <c r="R4175" i="2"/>
  <c r="S4175" i="2"/>
  <c r="R4139" i="2"/>
  <c r="S4139" i="2"/>
  <c r="R4103" i="2"/>
  <c r="S4103" i="2"/>
  <c r="R3923" i="2"/>
  <c r="S3923" i="2"/>
  <c r="R3899" i="2"/>
  <c r="S3899" i="2"/>
  <c r="R3875" i="2"/>
  <c r="S3875" i="2"/>
  <c r="R3851" i="2"/>
  <c r="S3851" i="2"/>
  <c r="R3827" i="2"/>
  <c r="S3827" i="2"/>
  <c r="R3791" i="2"/>
  <c r="S3791" i="2"/>
  <c r="R3755" i="2"/>
  <c r="S3755" i="2"/>
  <c r="R3731" i="2"/>
  <c r="S3731" i="2"/>
  <c r="R3683" i="2"/>
  <c r="S3683" i="2"/>
  <c r="R3659" i="2"/>
  <c r="S3659" i="2"/>
  <c r="R3623" i="2"/>
  <c r="S3623" i="2"/>
  <c r="R3599" i="2"/>
  <c r="S3599" i="2"/>
  <c r="R3575" i="2"/>
  <c r="S3575" i="2"/>
  <c r="R3551" i="2"/>
  <c r="S3551" i="2"/>
  <c r="R3527" i="2"/>
  <c r="S3527" i="2"/>
  <c r="R3503" i="2"/>
  <c r="S3503" i="2"/>
  <c r="R3479" i="2"/>
  <c r="S3479" i="2"/>
  <c r="R3467" i="2"/>
  <c r="S3467" i="2"/>
  <c r="R3443" i="2"/>
  <c r="S3443" i="2"/>
  <c r="R3419" i="2"/>
  <c r="S3419" i="2"/>
  <c r="R3395" i="2"/>
  <c r="S3395" i="2"/>
  <c r="R3371" i="2"/>
  <c r="S3371" i="2"/>
  <c r="R3347" i="2"/>
  <c r="S3347" i="2"/>
  <c r="R3323" i="2"/>
  <c r="S3323" i="2"/>
  <c r="R3299" i="2"/>
  <c r="S3299" i="2"/>
  <c r="R3275" i="2"/>
  <c r="S3275" i="2"/>
  <c r="R3131" i="2"/>
  <c r="S3131" i="2"/>
  <c r="S3107" i="2"/>
  <c r="R3107" i="2"/>
  <c r="R3083" i="2"/>
  <c r="S3083" i="2"/>
  <c r="R3059" i="2"/>
  <c r="S3059" i="2"/>
  <c r="R2915" i="2"/>
  <c r="S2915" i="2"/>
  <c r="R2891" i="2"/>
  <c r="S2891" i="2"/>
  <c r="R2879" i="2"/>
  <c r="S2879" i="2"/>
  <c r="R2855" i="2"/>
  <c r="S2855" i="2"/>
  <c r="S2831" i="2"/>
  <c r="Q2831" i="2"/>
  <c r="R2807" i="2"/>
  <c r="S2807" i="2"/>
  <c r="Q2783" i="2"/>
  <c r="S2783" i="2"/>
  <c r="R2759" i="2"/>
  <c r="S2759" i="2"/>
  <c r="R2735" i="2"/>
  <c r="S2735" i="2"/>
  <c r="R2675" i="2"/>
  <c r="S2675" i="2"/>
  <c r="R2423" i="2"/>
  <c r="S2423" i="2"/>
  <c r="R2387" i="2"/>
  <c r="S2387" i="2"/>
  <c r="R2351" i="2"/>
  <c r="S2351" i="2"/>
  <c r="R2303" i="2"/>
  <c r="S2303" i="2"/>
  <c r="R2279" i="2"/>
  <c r="S2279" i="2"/>
  <c r="R2267" i="2"/>
  <c r="S2267" i="2"/>
  <c r="R2255" i="2"/>
  <c r="S2255" i="2"/>
  <c r="Q2159" i="2"/>
  <c r="S2159" i="2"/>
  <c r="R2135" i="2"/>
  <c r="S2135" i="2"/>
  <c r="R2111" i="2"/>
  <c r="S2111" i="2"/>
  <c r="R2087" i="2"/>
  <c r="S2087" i="2"/>
  <c r="R2051" i="2"/>
  <c r="S2051" i="2"/>
  <c r="R1823" i="2"/>
  <c r="S1823" i="2"/>
  <c r="Q1799" i="2"/>
  <c r="S1799" i="2"/>
  <c r="R1775" i="2"/>
  <c r="S1775" i="2"/>
  <c r="S1751" i="2"/>
  <c r="Q1751" i="2"/>
  <c r="R1739" i="2"/>
  <c r="S1739" i="2"/>
  <c r="R1703" i="2"/>
  <c r="S1703" i="2"/>
  <c r="R1679" i="2"/>
  <c r="S1679" i="2"/>
  <c r="S1655" i="2"/>
  <c r="Q1655" i="2"/>
  <c r="R1631" i="2"/>
  <c r="S1631" i="2"/>
  <c r="R1607" i="2"/>
  <c r="S1607" i="2"/>
  <c r="R1583" i="2"/>
  <c r="S1583" i="2"/>
  <c r="R1559" i="2"/>
  <c r="S1559" i="2"/>
  <c r="R1535" i="2"/>
  <c r="S1535" i="2"/>
  <c r="R1499" i="2"/>
  <c r="S1499" i="2"/>
  <c r="R1463" i="2"/>
  <c r="S1463" i="2"/>
  <c r="R1439" i="2"/>
  <c r="S1439" i="2"/>
  <c r="R1403" i="2"/>
  <c r="S1403" i="2"/>
  <c r="R1379" i="2"/>
  <c r="S1379" i="2"/>
  <c r="R1343" i="2"/>
  <c r="S1343" i="2"/>
  <c r="R1127" i="2"/>
  <c r="S1127" i="2"/>
  <c r="R1103" i="2"/>
  <c r="S1103" i="2"/>
  <c r="R1055" i="2"/>
  <c r="S1055" i="2"/>
  <c r="R1019" i="2"/>
  <c r="S1019" i="2"/>
  <c r="R983" i="2"/>
  <c r="S983" i="2"/>
  <c r="R947" i="2"/>
  <c r="S947" i="2"/>
  <c r="R899" i="2"/>
  <c r="S899" i="2"/>
  <c r="R863" i="2"/>
  <c r="S863" i="2"/>
  <c r="R671" i="2"/>
  <c r="S671" i="2"/>
  <c r="R647" i="2"/>
  <c r="S647" i="2"/>
  <c r="R623" i="2"/>
  <c r="S623" i="2"/>
  <c r="R587" i="2"/>
  <c r="S587" i="2"/>
  <c r="R551" i="2"/>
  <c r="S551" i="2"/>
  <c r="S515" i="2"/>
  <c r="R515" i="2"/>
  <c r="R479" i="2"/>
  <c r="S479" i="2"/>
  <c r="R443" i="2"/>
  <c r="S443" i="2"/>
  <c r="R407" i="2"/>
  <c r="S407" i="2"/>
  <c r="R371" i="2"/>
  <c r="S371" i="2"/>
  <c r="R335" i="2"/>
  <c r="S335" i="2"/>
  <c r="R299" i="2"/>
  <c r="S299" i="2"/>
  <c r="R263" i="2"/>
  <c r="S263" i="2"/>
  <c r="R239" i="2"/>
  <c r="S239" i="2"/>
  <c r="R203" i="2"/>
  <c r="S203" i="2"/>
  <c r="R179" i="2"/>
  <c r="S179" i="2"/>
  <c r="R155" i="2"/>
  <c r="S155" i="2"/>
  <c r="R119" i="2"/>
  <c r="S119" i="2"/>
  <c r="R107" i="2"/>
  <c r="S107" i="2"/>
  <c r="R83" i="2"/>
  <c r="S83" i="2"/>
  <c r="R47" i="2"/>
  <c r="S47" i="2"/>
  <c r="R11" i="2"/>
  <c r="S11" i="2"/>
  <c r="R9538" i="2"/>
  <c r="S9538" i="2"/>
  <c r="R9046" i="2"/>
  <c r="S9046" i="2"/>
  <c r="S8902" i="2"/>
  <c r="R8902" i="2"/>
  <c r="R8770" i="2"/>
  <c r="S8770" i="2"/>
  <c r="R8758" i="2"/>
  <c r="S8758" i="2"/>
  <c r="R8602" i="2"/>
  <c r="S8602" i="2"/>
  <c r="R8578" i="2"/>
  <c r="S8578" i="2"/>
  <c r="Q8566" i="2"/>
  <c r="S8566" i="2"/>
  <c r="R8518" i="2"/>
  <c r="S8518" i="2"/>
  <c r="R8446" i="2"/>
  <c r="S8446" i="2"/>
  <c r="R8338" i="2"/>
  <c r="S8338" i="2"/>
  <c r="R8230" i="2"/>
  <c r="S8230" i="2"/>
  <c r="R8206" i="2"/>
  <c r="S8206" i="2"/>
  <c r="R8194" i="2"/>
  <c r="S8194" i="2"/>
  <c r="S8182" i="2"/>
  <c r="R8182" i="2"/>
  <c r="R8002" i="2"/>
  <c r="S8002" i="2"/>
  <c r="R7978" i="2"/>
  <c r="S7978" i="2"/>
  <c r="O7858" i="2"/>
  <c r="S7858" i="2"/>
  <c r="R7834" i="2"/>
  <c r="S7834" i="2"/>
  <c r="R7270" i="2"/>
  <c r="S7270" i="2"/>
  <c r="R7258" i="2"/>
  <c r="S7258" i="2"/>
  <c r="R7234" i="2"/>
  <c r="S7234" i="2"/>
  <c r="R7162" i="2"/>
  <c r="S7162" i="2"/>
  <c r="R7126" i="2"/>
  <c r="S7126" i="2"/>
  <c r="R7114" i="2"/>
  <c r="S7114" i="2"/>
  <c r="R7102" i="2"/>
  <c r="S7102" i="2"/>
  <c r="S7090" i="2"/>
  <c r="R7090" i="2"/>
  <c r="R6922" i="2"/>
  <c r="S6922" i="2"/>
  <c r="R6910" i="2"/>
  <c r="S6910" i="2"/>
  <c r="R6898" i="2"/>
  <c r="S6898" i="2"/>
  <c r="R6694" i="2"/>
  <c r="S6694" i="2"/>
  <c r="R6478" i="2"/>
  <c r="S6478" i="2"/>
  <c r="R6466" i="2"/>
  <c r="S6466" i="2"/>
  <c r="R6178" i="2"/>
  <c r="S6178" i="2"/>
  <c r="R6166" i="2"/>
  <c r="S6166" i="2"/>
  <c r="R6154" i="2"/>
  <c r="S6154" i="2"/>
  <c r="R6142" i="2"/>
  <c r="S6142" i="2"/>
  <c r="R6022" i="2"/>
  <c r="S6022" i="2"/>
  <c r="R5998" i="2"/>
  <c r="S5998" i="2"/>
  <c r="R5974" i="2"/>
  <c r="S5974" i="2"/>
  <c r="R5770" i="2"/>
  <c r="S5770" i="2"/>
  <c r="R5746" i="2"/>
  <c r="S5746" i="2"/>
  <c r="R5722" i="2"/>
  <c r="S5722" i="2"/>
  <c r="R5698" i="2"/>
  <c r="S5698" i="2"/>
  <c r="R5674" i="2"/>
  <c r="S5674" i="2"/>
  <c r="R5662" i="2"/>
  <c r="S5662" i="2"/>
  <c r="R5566" i="2"/>
  <c r="S5566" i="2"/>
  <c r="R5554" i="2"/>
  <c r="S5554" i="2"/>
  <c r="R5482" i="2"/>
  <c r="S5482" i="2"/>
  <c r="R5446" i="2"/>
  <c r="S5446" i="2"/>
  <c r="R5434" i="2"/>
  <c r="S5434" i="2"/>
  <c r="R5338" i="2"/>
  <c r="S5338" i="2"/>
  <c r="R5302" i="2"/>
  <c r="S5302" i="2"/>
  <c r="R5278" i="2"/>
  <c r="S5278" i="2"/>
  <c r="R5242" i="2"/>
  <c r="S5242" i="2"/>
  <c r="R5194" i="2"/>
  <c r="S5194" i="2"/>
  <c r="R5158" i="2"/>
  <c r="S5158" i="2"/>
  <c r="R5134" i="2"/>
  <c r="S5134" i="2"/>
  <c r="R5098" i="2"/>
  <c r="S5098" i="2"/>
  <c r="R4678" i="2"/>
  <c r="S4678" i="2"/>
  <c r="R4666" i="2"/>
  <c r="S4666" i="2"/>
  <c r="R4618" i="2"/>
  <c r="S4618" i="2"/>
  <c r="R4330" i="2"/>
  <c r="S4330" i="2"/>
  <c r="R4306" i="2"/>
  <c r="S4306" i="2"/>
  <c r="R4282" i="2"/>
  <c r="S4282" i="2"/>
  <c r="R4258" i="2"/>
  <c r="S4258" i="2"/>
  <c r="R4234" i="2"/>
  <c r="S4234" i="2"/>
  <c r="R4006" i="2"/>
  <c r="S4006" i="2"/>
  <c r="R3934" i="2"/>
  <c r="S3934" i="2"/>
  <c r="R3922" i="2"/>
  <c r="S3922" i="2"/>
  <c r="R3910" i="2"/>
  <c r="S3910" i="2"/>
  <c r="R3886" i="2"/>
  <c r="S3886" i="2"/>
  <c r="R3874" i="2"/>
  <c r="S3874" i="2"/>
  <c r="R3850" i="2"/>
  <c r="S3850" i="2"/>
  <c r="R3826" i="2"/>
  <c r="S3826" i="2"/>
  <c r="R3718" i="2"/>
  <c r="S3718" i="2"/>
  <c r="R3682" i="2"/>
  <c r="S3682" i="2"/>
  <c r="R3658" i="2"/>
  <c r="S3658" i="2"/>
  <c r="R3646" i="2"/>
  <c r="S3646" i="2"/>
  <c r="R3634" i="2"/>
  <c r="S3634" i="2"/>
  <c r="R3622" i="2"/>
  <c r="S3622" i="2"/>
  <c r="R3298" i="2"/>
  <c r="S3298" i="2"/>
  <c r="R3238" i="2"/>
  <c r="S3238" i="2"/>
  <c r="R3154" i="2"/>
  <c r="S3154" i="2"/>
  <c r="R3142" i="2"/>
  <c r="S3142" i="2"/>
  <c r="R3022" i="2"/>
  <c r="S3022" i="2"/>
  <c r="R2998" i="2"/>
  <c r="S2998" i="2"/>
  <c r="R2974" i="2"/>
  <c r="S2974" i="2"/>
  <c r="R2950" i="2"/>
  <c r="S2950" i="2"/>
  <c r="R2926" i="2"/>
  <c r="S2926" i="2"/>
  <c r="R2902" i="2"/>
  <c r="S2902" i="2"/>
  <c r="R2878" i="2"/>
  <c r="S2878" i="2"/>
  <c r="R2866" i="2"/>
  <c r="S2866" i="2"/>
  <c r="R2854" i="2"/>
  <c r="S2854" i="2"/>
  <c r="R2842" i="2"/>
  <c r="S2842" i="2"/>
  <c r="R2830" i="2"/>
  <c r="S2830" i="2"/>
  <c r="R2806" i="2"/>
  <c r="S2806" i="2"/>
  <c r="R2794" i="2"/>
  <c r="S2794" i="2"/>
  <c r="R2686" i="2"/>
  <c r="S2686" i="2"/>
  <c r="R2590" i="2"/>
  <c r="S2590" i="2"/>
  <c r="R2554" i="2"/>
  <c r="S2554" i="2"/>
  <c r="R2530" i="2"/>
  <c r="S2530" i="2"/>
  <c r="R2482" i="2"/>
  <c r="S2482" i="2"/>
  <c r="R2446" i="2"/>
  <c r="S2446" i="2"/>
  <c r="R2422" i="2"/>
  <c r="S2422" i="2"/>
  <c r="R2374" i="2"/>
  <c r="S2374" i="2"/>
  <c r="R2338" i="2"/>
  <c r="S2338" i="2"/>
  <c r="R2302" i="2"/>
  <c r="S2302" i="2"/>
  <c r="R2098" i="2"/>
  <c r="S2098" i="2"/>
  <c r="R2074" i="2"/>
  <c r="S2074" i="2"/>
  <c r="R2038" i="2"/>
  <c r="S2038" i="2"/>
  <c r="R1990" i="2"/>
  <c r="S1990" i="2"/>
  <c r="R1954" i="2"/>
  <c r="S1954" i="2"/>
  <c r="R1918" i="2"/>
  <c r="S1918" i="2"/>
  <c r="R1882" i="2"/>
  <c r="S1882" i="2"/>
  <c r="R1846" i="2"/>
  <c r="S1846" i="2"/>
  <c r="R1822" i="2"/>
  <c r="S1822" i="2"/>
  <c r="R1786" i="2"/>
  <c r="S1786" i="2"/>
  <c r="R1750" i="2"/>
  <c r="S1750" i="2"/>
  <c r="R1726" i="2"/>
  <c r="S1726" i="2"/>
  <c r="R1702" i="2"/>
  <c r="S1702" i="2"/>
  <c r="R1666" i="2"/>
  <c r="S1666" i="2"/>
  <c r="R1630" i="2"/>
  <c r="S1630" i="2"/>
  <c r="R1594" i="2"/>
  <c r="S1594" i="2"/>
  <c r="R1558" i="2"/>
  <c r="S1558" i="2"/>
  <c r="R1522" i="2"/>
  <c r="S1522" i="2"/>
  <c r="R1486" i="2"/>
  <c r="S1486" i="2"/>
  <c r="R1450" i="2"/>
  <c r="S1450" i="2"/>
  <c r="R1414" i="2"/>
  <c r="S1414" i="2"/>
  <c r="R1378" i="2"/>
  <c r="S1378" i="2"/>
  <c r="R1342" i="2"/>
  <c r="S1342" i="2"/>
  <c r="R1306" i="2"/>
  <c r="S1306" i="2"/>
  <c r="R1162" i="2"/>
  <c r="S1162" i="2"/>
  <c r="R1138" i="2"/>
  <c r="S1138" i="2"/>
  <c r="R1114" i="2"/>
  <c r="S1114" i="2"/>
  <c r="R1090" i="2"/>
  <c r="S1090" i="2"/>
  <c r="R1066" i="2"/>
  <c r="S1066" i="2"/>
  <c r="R1042" i="2"/>
  <c r="S1042" i="2"/>
  <c r="R994" i="2"/>
  <c r="S994" i="2"/>
  <c r="R958" i="2"/>
  <c r="S958" i="2"/>
  <c r="R826" i="2"/>
  <c r="S826" i="2"/>
  <c r="R802" i="2"/>
  <c r="S802" i="2"/>
  <c r="R778" i="2"/>
  <c r="S778" i="2"/>
  <c r="R754" i="2"/>
  <c r="S754" i="2"/>
  <c r="R718" i="2"/>
  <c r="S718" i="2"/>
  <c r="R670" i="2"/>
  <c r="S670" i="2"/>
  <c r="R646" i="2"/>
  <c r="S646" i="2"/>
  <c r="R622" i="2"/>
  <c r="S622" i="2"/>
  <c r="R598" i="2"/>
  <c r="S598" i="2"/>
  <c r="R562" i="2"/>
  <c r="S562" i="2"/>
  <c r="R538" i="2"/>
  <c r="S538" i="2"/>
  <c r="R526" i="2"/>
  <c r="S526" i="2"/>
  <c r="R394" i="2"/>
  <c r="S394" i="2"/>
  <c r="R190" i="2"/>
  <c r="S190" i="2"/>
  <c r="R154" i="2"/>
  <c r="S154" i="2"/>
  <c r="R118" i="2"/>
  <c r="S118" i="2"/>
  <c r="R94" i="2"/>
  <c r="S94" i="2"/>
  <c r="R70" i="2"/>
  <c r="S70" i="2"/>
  <c r="R22" i="2"/>
  <c r="S22" i="2"/>
  <c r="Q3208" i="2"/>
  <c r="R5153" i="2"/>
  <c r="R9441" i="2"/>
  <c r="S9441" i="2"/>
  <c r="R9429" i="2"/>
  <c r="S9429" i="2"/>
  <c r="O8973" i="2"/>
  <c r="S8973" i="2"/>
  <c r="R8937" i="2"/>
  <c r="S8937" i="2"/>
  <c r="R8901" i="2"/>
  <c r="S8901" i="2"/>
  <c r="R8889" i="2"/>
  <c r="S8889" i="2"/>
  <c r="Q8877" i="2"/>
  <c r="S8877" i="2"/>
  <c r="R8457" i="2"/>
  <c r="S8457" i="2"/>
  <c r="R8313" i="2"/>
  <c r="S8313" i="2"/>
  <c r="O7929" i="2"/>
  <c r="S7929" i="2"/>
  <c r="R7761" i="2"/>
  <c r="S7761" i="2"/>
  <c r="R7737" i="2"/>
  <c r="S7737" i="2"/>
  <c r="R7725" i="2"/>
  <c r="S7725" i="2"/>
  <c r="R7653" i="2"/>
  <c r="S7653" i="2"/>
  <c r="R7641" i="2"/>
  <c r="S7641" i="2"/>
  <c r="R7449" i="2"/>
  <c r="S7449" i="2"/>
  <c r="R7437" i="2"/>
  <c r="S7437" i="2"/>
  <c r="R7413" i="2"/>
  <c r="S7413" i="2"/>
  <c r="R7293" i="2"/>
  <c r="S7293" i="2"/>
  <c r="R7281" i="2"/>
  <c r="S7281" i="2"/>
  <c r="R7257" i="2"/>
  <c r="S7257" i="2"/>
  <c r="R7245" i="2"/>
  <c r="S7245" i="2"/>
  <c r="R7233" i="2"/>
  <c r="S7233" i="2"/>
  <c r="R7209" i="2"/>
  <c r="S7209" i="2"/>
  <c r="R7197" i="2"/>
  <c r="S7197" i="2"/>
  <c r="R7185" i="2"/>
  <c r="S7185" i="2"/>
  <c r="R7173" i="2"/>
  <c r="S7173" i="2"/>
  <c r="R7161" i="2"/>
  <c r="S7161" i="2"/>
  <c r="R7089" i="2"/>
  <c r="S7089" i="2"/>
  <c r="R6909" i="2"/>
  <c r="S6909" i="2"/>
  <c r="R6897" i="2"/>
  <c r="S6897" i="2"/>
  <c r="R6885" i="2"/>
  <c r="S6885" i="2"/>
  <c r="R6873" i="2"/>
  <c r="S6873" i="2"/>
  <c r="R6837" i="2"/>
  <c r="S6837" i="2"/>
  <c r="R6681" i="2"/>
  <c r="S6681" i="2"/>
  <c r="R6669" i="2"/>
  <c r="S6669" i="2"/>
  <c r="R6585" i="2"/>
  <c r="S6585" i="2"/>
  <c r="R6573" i="2"/>
  <c r="S6573" i="2"/>
  <c r="R6369" i="2"/>
  <c r="S6369" i="2"/>
  <c r="R6357" i="2"/>
  <c r="S6357" i="2"/>
  <c r="R6273" i="2"/>
  <c r="S6273" i="2"/>
  <c r="R6201" i="2"/>
  <c r="S6201" i="2"/>
  <c r="R6177" i="2"/>
  <c r="S6177" i="2"/>
  <c r="R6141" i="2"/>
  <c r="S6141" i="2"/>
  <c r="R6105" i="2"/>
  <c r="S6105" i="2"/>
  <c r="R6081" i="2"/>
  <c r="S6081" i="2"/>
  <c r="R6033" i="2"/>
  <c r="S6033" i="2"/>
  <c r="R5985" i="2"/>
  <c r="S5985" i="2"/>
  <c r="R5961" i="2"/>
  <c r="S5961" i="2"/>
  <c r="R5937" i="2"/>
  <c r="S5937" i="2"/>
  <c r="R5913" i="2"/>
  <c r="S5913" i="2"/>
  <c r="R5853" i="2"/>
  <c r="S5853" i="2"/>
  <c r="R5841" i="2"/>
  <c r="S5841" i="2"/>
  <c r="R5829" i="2"/>
  <c r="S5829" i="2"/>
  <c r="R5721" i="2"/>
  <c r="S5721" i="2"/>
  <c r="R5685" i="2"/>
  <c r="S5685" i="2"/>
  <c r="O5577" i="2"/>
  <c r="S5577" i="2"/>
  <c r="R5541" i="2"/>
  <c r="S5541" i="2"/>
  <c r="R5253" i="2"/>
  <c r="S5253" i="2"/>
  <c r="R5241" i="2"/>
  <c r="S5241" i="2"/>
  <c r="R5121" i="2"/>
  <c r="S5121" i="2"/>
  <c r="R4965" i="2"/>
  <c r="S4965" i="2"/>
  <c r="S4929" i="2"/>
  <c r="R4929" i="2"/>
  <c r="R4713" i="2"/>
  <c r="S4713" i="2"/>
  <c r="R4569" i="2"/>
  <c r="S4569" i="2"/>
  <c r="R4401" i="2"/>
  <c r="S4401" i="2"/>
  <c r="R4389" i="2"/>
  <c r="S4389" i="2"/>
  <c r="R4317" i="2"/>
  <c r="S4317" i="2"/>
  <c r="R4305" i="2"/>
  <c r="S4305" i="2"/>
  <c r="R3897" i="2"/>
  <c r="S3897" i="2"/>
  <c r="R3849" i="2"/>
  <c r="S3849" i="2"/>
  <c r="R3837" i="2"/>
  <c r="S3837" i="2"/>
  <c r="R3777" i="2"/>
  <c r="S3777" i="2"/>
  <c r="R3753" i="2"/>
  <c r="S3753" i="2"/>
  <c r="R3621" i="2"/>
  <c r="S3621" i="2"/>
  <c r="R3597" i="2"/>
  <c r="S3597" i="2"/>
  <c r="R3489" i="2"/>
  <c r="S3489" i="2"/>
  <c r="R3453" i="2"/>
  <c r="S3453" i="2"/>
  <c r="R3441" i="2"/>
  <c r="S3441" i="2"/>
  <c r="R3393" i="2"/>
  <c r="S3393" i="2"/>
  <c r="R3381" i="2"/>
  <c r="S3381" i="2"/>
  <c r="R3369" i="2"/>
  <c r="S3369" i="2"/>
  <c r="R3357" i="2"/>
  <c r="S3357" i="2"/>
  <c r="R3321" i="2"/>
  <c r="S3321" i="2"/>
  <c r="R3285" i="2"/>
  <c r="S3285" i="2"/>
  <c r="R3273" i="2"/>
  <c r="S3273" i="2"/>
  <c r="R3201" i="2"/>
  <c r="S3201" i="2"/>
  <c r="R3189" i="2"/>
  <c r="S3189" i="2"/>
  <c r="R3117" i="2"/>
  <c r="S3117" i="2"/>
  <c r="R2949" i="2"/>
  <c r="S2949" i="2"/>
  <c r="R2937" i="2"/>
  <c r="S2937" i="2"/>
  <c r="R2925" i="2"/>
  <c r="S2925" i="2"/>
  <c r="R2913" i="2"/>
  <c r="S2913" i="2"/>
  <c r="R2889" i="2"/>
  <c r="S2889" i="2"/>
  <c r="R2877" i="2"/>
  <c r="S2877" i="2"/>
  <c r="R2865" i="2"/>
  <c r="S2865" i="2"/>
  <c r="R2853" i="2"/>
  <c r="S2853" i="2"/>
  <c r="Q2841" i="2"/>
  <c r="S2841" i="2"/>
  <c r="R2757" i="2"/>
  <c r="S2757" i="2"/>
  <c r="R2721" i="2"/>
  <c r="S2721" i="2"/>
  <c r="R2697" i="2"/>
  <c r="S2697" i="2"/>
  <c r="R2673" i="2"/>
  <c r="S2673" i="2"/>
  <c r="R2649" i="2"/>
  <c r="S2649" i="2"/>
  <c r="R2613" i="2"/>
  <c r="S2613" i="2"/>
  <c r="R2601" i="2"/>
  <c r="S2601" i="2"/>
  <c r="R2577" i="2"/>
  <c r="S2577" i="2"/>
  <c r="R2541" i="2"/>
  <c r="S2541" i="2"/>
  <c r="R2517" i="2"/>
  <c r="S2517" i="2"/>
  <c r="R2493" i="2"/>
  <c r="S2493" i="2"/>
  <c r="R2469" i="2"/>
  <c r="S2469" i="2"/>
  <c r="R2433" i="2"/>
  <c r="S2433" i="2"/>
  <c r="R2421" i="2"/>
  <c r="S2421" i="2"/>
  <c r="R2409" i="2"/>
  <c r="S2409" i="2"/>
  <c r="R2397" i="2"/>
  <c r="S2397" i="2"/>
  <c r="R2385" i="2"/>
  <c r="S2385" i="2"/>
  <c r="R2373" i="2"/>
  <c r="S2373" i="2"/>
  <c r="R2349" i="2"/>
  <c r="S2349" i="2"/>
  <c r="R2325" i="2"/>
  <c r="S2325" i="2"/>
  <c r="R2301" i="2"/>
  <c r="S2301" i="2"/>
  <c r="R2265" i="2"/>
  <c r="S2265" i="2"/>
  <c r="R2241" i="2"/>
  <c r="S2241" i="2"/>
  <c r="R2217" i="2"/>
  <c r="S2217" i="2"/>
  <c r="R2193" i="2"/>
  <c r="S2193" i="2"/>
  <c r="R2169" i="2"/>
  <c r="S2169" i="2"/>
  <c r="R2145" i="2"/>
  <c r="S2145" i="2"/>
  <c r="R2109" i="2"/>
  <c r="S2109" i="2"/>
  <c r="R2085" i="2"/>
  <c r="S2085" i="2"/>
  <c r="R2061" i="2"/>
  <c r="S2061" i="2"/>
  <c r="R2037" i="2"/>
  <c r="S2037" i="2"/>
  <c r="R2001" i="2"/>
  <c r="S2001" i="2"/>
  <c r="R1977" i="2"/>
  <c r="S1977" i="2"/>
  <c r="R1941" i="2"/>
  <c r="S1941" i="2"/>
  <c r="R1821" i="2"/>
  <c r="S1821" i="2"/>
  <c r="R1797" i="2"/>
  <c r="S1797" i="2"/>
  <c r="R1785" i="2"/>
  <c r="S1785" i="2"/>
  <c r="R1773" i="2"/>
  <c r="S1773" i="2"/>
  <c r="R1761" i="2"/>
  <c r="S1761" i="2"/>
  <c r="R1749" i="2"/>
  <c r="S1749" i="2"/>
  <c r="R1737" i="2"/>
  <c r="S1737" i="2"/>
  <c r="R1713" i="2"/>
  <c r="S1713" i="2"/>
  <c r="R1689" i="2"/>
  <c r="S1689" i="2"/>
  <c r="R1665" i="2"/>
  <c r="S1665" i="2"/>
  <c r="R1641" i="2"/>
  <c r="S1641" i="2"/>
  <c r="R1617" i="2"/>
  <c r="S1617" i="2"/>
  <c r="R1605" i="2"/>
  <c r="S1605" i="2"/>
  <c r="R1593" i="2"/>
  <c r="S1593" i="2"/>
  <c r="R1581" i="2"/>
  <c r="S1581" i="2"/>
  <c r="R1569" i="2"/>
  <c r="S1569" i="2"/>
  <c r="R1521" i="2"/>
  <c r="S1521" i="2"/>
  <c r="R1485" i="2"/>
  <c r="S1485" i="2"/>
  <c r="R1425" i="2"/>
  <c r="S1425" i="2"/>
  <c r="R1377" i="2"/>
  <c r="S1377" i="2"/>
  <c r="R1365" i="2"/>
  <c r="S1365" i="2"/>
  <c r="R1341" i="2"/>
  <c r="S1341" i="2"/>
  <c r="R1281" i="2"/>
  <c r="S1281" i="2"/>
  <c r="R1257" i="2"/>
  <c r="S1257" i="2"/>
  <c r="R1197" i="2"/>
  <c r="S1197" i="2"/>
  <c r="R1173" i="2"/>
  <c r="S1173" i="2"/>
  <c r="R1149" i="2"/>
  <c r="S1149" i="2"/>
  <c r="Q1125" i="2"/>
  <c r="S1125" i="2"/>
  <c r="R1089" i="2"/>
  <c r="S1089" i="2"/>
  <c r="R1065" i="2"/>
  <c r="S1065" i="2"/>
  <c r="R1041" i="2"/>
  <c r="S1041" i="2"/>
  <c r="R1017" i="2"/>
  <c r="S1017" i="2"/>
  <c r="R1005" i="2"/>
  <c r="S1005" i="2"/>
  <c r="R981" i="2"/>
  <c r="S981" i="2"/>
  <c r="R969" i="2"/>
  <c r="S969" i="2"/>
  <c r="R933" i="2"/>
  <c r="S933" i="2"/>
  <c r="R921" i="2"/>
  <c r="S921" i="2"/>
  <c r="R909" i="2"/>
  <c r="S909" i="2"/>
  <c r="R897" i="2"/>
  <c r="S897" i="2"/>
  <c r="R873" i="2"/>
  <c r="S873" i="2"/>
  <c r="R861" i="2"/>
  <c r="S861" i="2"/>
  <c r="R849" i="2"/>
  <c r="S849" i="2"/>
  <c r="R837" i="2"/>
  <c r="S837" i="2"/>
  <c r="R825" i="2"/>
  <c r="S825" i="2"/>
  <c r="R813" i="2"/>
  <c r="S813" i="2"/>
  <c r="R777" i="2"/>
  <c r="S777" i="2"/>
  <c r="R765" i="2"/>
  <c r="S765" i="2"/>
  <c r="R753" i="2"/>
  <c r="S753" i="2"/>
  <c r="R741" i="2"/>
  <c r="S741" i="2"/>
  <c r="R717" i="2"/>
  <c r="S717" i="2"/>
  <c r="R693" i="2"/>
  <c r="S693" i="2"/>
  <c r="R681" i="2"/>
  <c r="S681" i="2"/>
  <c r="R657" i="2"/>
  <c r="S657" i="2"/>
  <c r="R633" i="2"/>
  <c r="S633" i="2"/>
  <c r="R621" i="2"/>
  <c r="S621" i="2"/>
  <c r="R609" i="2"/>
  <c r="S609" i="2"/>
  <c r="R597" i="2"/>
  <c r="S597" i="2"/>
  <c r="R585" i="2"/>
  <c r="S585" i="2"/>
  <c r="R573" i="2"/>
  <c r="S573" i="2"/>
  <c r="R549" i="2"/>
  <c r="S549" i="2"/>
  <c r="R537" i="2"/>
  <c r="S537" i="2"/>
  <c r="R525" i="2"/>
  <c r="S525" i="2"/>
  <c r="R513" i="2"/>
  <c r="S513" i="2"/>
  <c r="R501" i="2"/>
  <c r="S501" i="2"/>
  <c r="R489" i="2"/>
  <c r="S489" i="2"/>
  <c r="R477" i="2"/>
  <c r="S477" i="2"/>
  <c r="R465" i="2"/>
  <c r="S465" i="2"/>
  <c r="R453" i="2"/>
  <c r="S453" i="2"/>
  <c r="R441" i="2"/>
  <c r="S441" i="2"/>
  <c r="R429" i="2"/>
  <c r="S429" i="2"/>
  <c r="R417" i="2"/>
  <c r="S417" i="2"/>
  <c r="R405" i="2"/>
  <c r="S405" i="2"/>
  <c r="R393" i="2"/>
  <c r="S393" i="2"/>
  <c r="R381" i="2"/>
  <c r="S381" i="2"/>
  <c r="R369" i="2"/>
  <c r="S369" i="2"/>
  <c r="R357" i="2"/>
  <c r="S357" i="2"/>
  <c r="R345" i="2"/>
  <c r="S345" i="2"/>
  <c r="R333" i="2"/>
  <c r="S333" i="2"/>
  <c r="R321" i="2"/>
  <c r="S321" i="2"/>
  <c r="R309" i="2"/>
  <c r="S309" i="2"/>
  <c r="R297" i="2"/>
  <c r="S297" i="2"/>
  <c r="R273" i="2"/>
  <c r="S273" i="2"/>
  <c r="R261" i="2"/>
  <c r="S261" i="2"/>
  <c r="R249" i="2"/>
  <c r="S249" i="2"/>
  <c r="R237" i="2"/>
  <c r="S237" i="2"/>
  <c r="R225" i="2"/>
  <c r="S225" i="2"/>
  <c r="R213" i="2"/>
  <c r="S213" i="2"/>
  <c r="R201" i="2"/>
  <c r="S201" i="2"/>
  <c r="R177" i="2"/>
  <c r="S177" i="2"/>
  <c r="R165" i="2"/>
  <c r="S165" i="2"/>
  <c r="R153" i="2"/>
  <c r="S153" i="2"/>
  <c r="R141" i="2"/>
  <c r="S141" i="2"/>
  <c r="R129" i="2"/>
  <c r="S129" i="2"/>
  <c r="R117" i="2"/>
  <c r="S117" i="2"/>
  <c r="R105" i="2"/>
  <c r="S105" i="2"/>
  <c r="R93" i="2"/>
  <c r="S93" i="2"/>
  <c r="R81" i="2"/>
  <c r="S81" i="2"/>
  <c r="R69" i="2"/>
  <c r="S69" i="2"/>
  <c r="R57" i="2"/>
  <c r="S57" i="2"/>
  <c r="R45" i="2"/>
  <c r="S45" i="2"/>
  <c r="R33" i="2"/>
  <c r="S33" i="2"/>
  <c r="R21" i="2"/>
  <c r="S21" i="2"/>
  <c r="R9" i="2"/>
  <c r="S9" i="2"/>
  <c r="O8110" i="2"/>
  <c r="O6445" i="2"/>
  <c r="Q9169" i="2"/>
  <c r="Q8341" i="2"/>
  <c r="Q7537" i="2"/>
  <c r="Q6532" i="2"/>
  <c r="Q5428" i="2"/>
  <c r="Q3196" i="2"/>
  <c r="Q301" i="2"/>
  <c r="R6946" i="2"/>
  <c r="R6492" i="2"/>
  <c r="R6109" i="2"/>
  <c r="R4981" i="2"/>
  <c r="R3781" i="2"/>
  <c r="R2677" i="2"/>
  <c r="R1176" i="2"/>
  <c r="S9533" i="2"/>
  <c r="S9382" i="2"/>
  <c r="S9262" i="2"/>
  <c r="S9155" i="2"/>
  <c r="S9055" i="2"/>
  <c r="S8831" i="2"/>
  <c r="S8723" i="2"/>
  <c r="S8671" i="2"/>
  <c r="S8164" i="2"/>
  <c r="S8101" i="2"/>
  <c r="S7762" i="2"/>
  <c r="S7679" i="2"/>
  <c r="S5914" i="2"/>
  <c r="S5244" i="2"/>
  <c r="S5053" i="2"/>
  <c r="S3946" i="2"/>
  <c r="S3636" i="2"/>
  <c r="S3377" i="2"/>
  <c r="S2867" i="2"/>
  <c r="S1461" i="2"/>
  <c r="R522" i="2"/>
  <c r="S522" i="2"/>
  <c r="R474" i="2"/>
  <c r="S474" i="2"/>
  <c r="R438" i="2"/>
  <c r="S438" i="2"/>
  <c r="R390" i="2"/>
  <c r="S390" i="2"/>
  <c r="R342" i="2"/>
  <c r="S342" i="2"/>
  <c r="R306" i="2"/>
  <c r="S306" i="2"/>
  <c r="R258" i="2"/>
  <c r="S258" i="2"/>
  <c r="R198" i="2"/>
  <c r="S198" i="2"/>
  <c r="R138" i="2"/>
  <c r="S138" i="2"/>
  <c r="R102" i="2"/>
  <c r="S102" i="2"/>
  <c r="R54" i="2"/>
  <c r="S54" i="2"/>
  <c r="R6" i="2"/>
  <c r="S6" i="2"/>
  <c r="R9401" i="2"/>
  <c r="S9401" i="2"/>
  <c r="R9305" i="2"/>
  <c r="S9305" i="2"/>
  <c r="R8753" i="2"/>
  <c r="S8753" i="2"/>
  <c r="R8249" i="2"/>
  <c r="S8249" i="2"/>
  <c r="R8177" i="2"/>
  <c r="S8177" i="2"/>
  <c r="Q8021" i="2"/>
  <c r="S8021" i="2"/>
  <c r="R7817" i="2"/>
  <c r="S7817" i="2"/>
  <c r="R7385" i="2"/>
  <c r="S7385" i="2"/>
  <c r="R7025" i="2"/>
  <c r="S7025" i="2"/>
  <c r="R6953" i="2"/>
  <c r="S6953" i="2"/>
  <c r="R6809" i="2"/>
  <c r="S6809" i="2"/>
  <c r="R6521" i="2"/>
  <c r="S6521" i="2"/>
  <c r="R6449" i="2"/>
  <c r="S6449" i="2"/>
  <c r="R6233" i="2"/>
  <c r="S6233" i="2"/>
  <c r="R6017" i="2"/>
  <c r="S6017" i="2"/>
  <c r="R5765" i="2"/>
  <c r="S5765" i="2"/>
  <c r="R5453" i="2"/>
  <c r="S5453" i="2"/>
  <c r="R5129" i="2"/>
  <c r="S5129" i="2"/>
  <c r="R5117" i="2"/>
  <c r="S5117" i="2"/>
  <c r="R5105" i="2"/>
  <c r="S5105" i="2"/>
  <c r="R5093" i="2"/>
  <c r="S5093" i="2"/>
  <c r="S5081" i="2"/>
  <c r="Q5081" i="2"/>
  <c r="R5057" i="2"/>
  <c r="S5057" i="2"/>
  <c r="S4973" i="2"/>
  <c r="Q4973" i="2"/>
  <c r="O4793" i="2"/>
  <c r="S4793" i="2"/>
  <c r="R4793" i="2"/>
  <c r="R4625" i="2"/>
  <c r="S4625" i="2"/>
  <c r="R4601" i="2"/>
  <c r="S4601" i="2"/>
  <c r="R4541" i="2"/>
  <c r="S4541" i="2"/>
  <c r="R4505" i="2"/>
  <c r="S4505" i="2"/>
  <c r="R4145" i="2"/>
  <c r="S4145" i="2"/>
  <c r="R4085" i="2"/>
  <c r="S4085" i="2"/>
  <c r="R4061" i="2"/>
  <c r="S4061" i="2"/>
  <c r="R4049" i="2"/>
  <c r="S4049" i="2"/>
  <c r="R4037" i="2"/>
  <c r="S4037" i="2"/>
  <c r="R3761" i="2"/>
  <c r="S3761" i="2"/>
  <c r="R3749" i="2"/>
  <c r="S3749" i="2"/>
  <c r="R3641" i="2"/>
  <c r="S3641" i="2"/>
  <c r="R3629" i="2"/>
  <c r="S3629" i="2"/>
  <c r="R3473" i="2"/>
  <c r="S3473" i="2"/>
  <c r="S3449" i="2"/>
  <c r="Q3449" i="2"/>
  <c r="R3413" i="2"/>
  <c r="S3413" i="2"/>
  <c r="R3389" i="2"/>
  <c r="S3389" i="2"/>
  <c r="R3329" i="2"/>
  <c r="S3329" i="2"/>
  <c r="R3269" i="2"/>
  <c r="S3269" i="2"/>
  <c r="R3245" i="2"/>
  <c r="S3245" i="2"/>
  <c r="R3221" i="2"/>
  <c r="S3221" i="2"/>
  <c r="R3077" i="2"/>
  <c r="S3077" i="2"/>
  <c r="S2861" i="2"/>
  <c r="Q2861" i="2"/>
  <c r="R2849" i="2"/>
  <c r="S2849" i="2"/>
  <c r="R2837" i="2"/>
  <c r="S2837" i="2"/>
  <c r="R2705" i="2"/>
  <c r="S2705" i="2"/>
  <c r="R2693" i="2"/>
  <c r="S2693" i="2"/>
  <c r="R2585" i="2"/>
  <c r="S2585" i="2"/>
  <c r="R2573" i="2"/>
  <c r="S2573" i="2"/>
  <c r="R2549" i="2"/>
  <c r="S2549" i="2"/>
  <c r="R2465" i="2"/>
  <c r="S2465" i="2"/>
  <c r="R2453" i="2"/>
  <c r="S2453" i="2"/>
  <c r="R2381" i="2"/>
  <c r="S2381" i="2"/>
  <c r="R2333" i="2"/>
  <c r="S2333" i="2"/>
  <c r="R2309" i="2"/>
  <c r="S2309" i="2"/>
  <c r="R2201" i="2"/>
  <c r="S2201" i="2"/>
  <c r="R2177" i="2"/>
  <c r="S2177" i="2"/>
  <c r="R2153" i="2"/>
  <c r="S2153" i="2"/>
  <c r="R2057" i="2"/>
  <c r="S2057" i="2"/>
  <c r="R2033" i="2"/>
  <c r="S2033" i="2"/>
  <c r="R2021" i="2"/>
  <c r="S2021" i="2"/>
  <c r="R1709" i="2"/>
  <c r="S1709" i="2"/>
  <c r="R1697" i="2"/>
  <c r="S1697" i="2"/>
  <c r="R1685" i="2"/>
  <c r="S1685" i="2"/>
  <c r="R1577" i="2"/>
  <c r="S1577" i="2"/>
  <c r="R1517" i="2"/>
  <c r="S1517" i="2"/>
  <c r="R1469" i="2"/>
  <c r="S1469" i="2"/>
  <c r="R1421" i="2"/>
  <c r="S1421" i="2"/>
  <c r="R1361" i="2"/>
  <c r="S1361" i="2"/>
  <c r="R1301" i="2"/>
  <c r="S1301" i="2"/>
  <c r="R1265" i="2"/>
  <c r="S1265" i="2"/>
  <c r="R1229" i="2"/>
  <c r="S1229" i="2"/>
  <c r="R1169" i="2"/>
  <c r="S1169" i="2"/>
  <c r="R1157" i="2"/>
  <c r="S1157" i="2"/>
  <c r="R1133" i="2"/>
  <c r="S1133" i="2"/>
  <c r="R1109" i="2"/>
  <c r="S1109" i="2"/>
  <c r="R1085" i="2"/>
  <c r="S1085" i="2"/>
  <c r="R1061" i="2"/>
  <c r="S1061" i="2"/>
  <c r="R1037" i="2"/>
  <c r="S1037" i="2"/>
  <c r="R1013" i="2"/>
  <c r="S1013" i="2"/>
  <c r="R953" i="2"/>
  <c r="S953" i="2"/>
  <c r="R737" i="2"/>
  <c r="S737" i="2"/>
  <c r="R701" i="2"/>
  <c r="S701" i="2"/>
  <c r="R653" i="2"/>
  <c r="S653" i="2"/>
  <c r="R581" i="2"/>
  <c r="S581" i="2"/>
  <c r="R437" i="2"/>
  <c r="S437" i="2"/>
  <c r="R413" i="2"/>
  <c r="S413" i="2"/>
  <c r="R377" i="2"/>
  <c r="S377" i="2"/>
  <c r="R317" i="2"/>
  <c r="S317" i="2"/>
  <c r="R269" i="2"/>
  <c r="S269" i="2"/>
  <c r="R185" i="2"/>
  <c r="S185" i="2"/>
  <c r="R137" i="2"/>
  <c r="S137" i="2"/>
  <c r="R101" i="2"/>
  <c r="S101" i="2"/>
  <c r="R65" i="2"/>
  <c r="S65" i="2"/>
  <c r="R53" i="2"/>
  <c r="S53" i="2"/>
  <c r="R17" i="2"/>
  <c r="S17" i="2"/>
  <c r="R5" i="2"/>
  <c r="S5" i="2"/>
  <c r="Q6209" i="2"/>
  <c r="S8009" i="2"/>
  <c r="R9460" i="2"/>
  <c r="S9460" i="2"/>
  <c r="R9364" i="2"/>
  <c r="S9364" i="2"/>
  <c r="R9304" i="2"/>
  <c r="S9304" i="2"/>
  <c r="R9232" i="2"/>
  <c r="S9232" i="2"/>
  <c r="R8668" i="2"/>
  <c r="S8668" i="2"/>
  <c r="R8596" i="2"/>
  <c r="S8596" i="2"/>
  <c r="R8380" i="2"/>
  <c r="S8380" i="2"/>
  <c r="R8308" i="2"/>
  <c r="S8308" i="2"/>
  <c r="R8236" i="2"/>
  <c r="S8236" i="2"/>
  <c r="R8020" i="2"/>
  <c r="S8020" i="2"/>
  <c r="R7876" i="2"/>
  <c r="S7876" i="2"/>
  <c r="R7864" i="2"/>
  <c r="S7864" i="2"/>
  <c r="Q7852" i="2"/>
  <c r="S7852" i="2"/>
  <c r="R7732" i="2"/>
  <c r="S7732" i="2"/>
  <c r="O7576" i="2"/>
  <c r="Q7576" i="2"/>
  <c r="S7576" i="2"/>
  <c r="Q7552" i="2"/>
  <c r="S7552" i="2"/>
  <c r="R6724" i="2"/>
  <c r="S6724" i="2"/>
  <c r="R6700" i="2"/>
  <c r="S6700" i="2"/>
  <c r="R6580" i="2"/>
  <c r="S6580" i="2"/>
  <c r="R6412" i="2"/>
  <c r="S6412" i="2"/>
  <c r="R6076" i="2"/>
  <c r="S6076" i="2"/>
  <c r="S5848" i="2"/>
  <c r="Q5848" i="2"/>
  <c r="R5656" i="2"/>
  <c r="S5656" i="2"/>
  <c r="R5644" i="2"/>
  <c r="S5644" i="2"/>
  <c r="R5608" i="2"/>
  <c r="S5608" i="2"/>
  <c r="R5572" i="2"/>
  <c r="S5572" i="2"/>
  <c r="R5536" i="2"/>
  <c r="S5536" i="2"/>
  <c r="R5512" i="2"/>
  <c r="S5512" i="2"/>
  <c r="R5488" i="2"/>
  <c r="S5488" i="2"/>
  <c r="R5464" i="2"/>
  <c r="S5464" i="2"/>
  <c r="R5356" i="2"/>
  <c r="S5356" i="2"/>
  <c r="R5332" i="2"/>
  <c r="S5332" i="2"/>
  <c r="R5188" i="2"/>
  <c r="S5188" i="2"/>
  <c r="R5044" i="2"/>
  <c r="S5044" i="2"/>
  <c r="R5032" i="2"/>
  <c r="S5032" i="2"/>
  <c r="R4840" i="2"/>
  <c r="S4840" i="2"/>
  <c r="R4600" i="2"/>
  <c r="S4600" i="2"/>
  <c r="R4588" i="2"/>
  <c r="S4588" i="2"/>
  <c r="R4564" i="2"/>
  <c r="S4564" i="2"/>
  <c r="R4552" i="2"/>
  <c r="S4552" i="2"/>
  <c r="R4528" i="2"/>
  <c r="S4528" i="2"/>
  <c r="R4144" i="2"/>
  <c r="S4144" i="2"/>
  <c r="R4084" i="2"/>
  <c r="S4084" i="2"/>
  <c r="R4060" i="2"/>
  <c r="S4060" i="2"/>
  <c r="R3760" i="2"/>
  <c r="S3760" i="2"/>
  <c r="R3460" i="2"/>
  <c r="S3460" i="2"/>
  <c r="R3352" i="2"/>
  <c r="S3352" i="2"/>
  <c r="R3244" i="2"/>
  <c r="S3244" i="2"/>
  <c r="R3220" i="2"/>
  <c r="S3220" i="2"/>
  <c r="S2896" i="2"/>
  <c r="R2896" i="2"/>
  <c r="R2884" i="2"/>
  <c r="S2884" i="2"/>
  <c r="R2860" i="2"/>
  <c r="S2860" i="2"/>
  <c r="R2836" i="2"/>
  <c r="S2836" i="2"/>
  <c r="S2632" i="2"/>
  <c r="Q2632" i="2"/>
  <c r="R2608" i="2"/>
  <c r="S2608" i="2"/>
  <c r="R2584" i="2"/>
  <c r="S2584" i="2"/>
  <c r="R2440" i="2"/>
  <c r="S2440" i="2"/>
  <c r="R2308" i="2"/>
  <c r="S2308" i="2"/>
  <c r="R2284" i="2"/>
  <c r="S2284" i="2"/>
  <c r="R1984" i="2"/>
  <c r="S1984" i="2"/>
  <c r="R1864" i="2"/>
  <c r="S1864" i="2"/>
  <c r="R1852" i="2"/>
  <c r="S1852" i="2"/>
  <c r="R1828" i="2"/>
  <c r="S1828" i="2"/>
  <c r="R1660" i="2"/>
  <c r="S1660" i="2"/>
  <c r="R1600" i="2"/>
  <c r="S1600" i="2"/>
  <c r="R1576" i="2"/>
  <c r="S1576" i="2"/>
  <c r="R1528" i="2"/>
  <c r="S1528" i="2"/>
  <c r="R1492" i="2"/>
  <c r="S1492" i="2"/>
  <c r="R1468" i="2"/>
  <c r="S1468" i="2"/>
  <c r="R1432" i="2"/>
  <c r="S1432" i="2"/>
  <c r="R1396" i="2"/>
  <c r="S1396" i="2"/>
  <c r="R1360" i="2"/>
  <c r="S1360" i="2"/>
  <c r="R1000" i="2"/>
  <c r="S1000" i="2"/>
  <c r="O952" i="2"/>
  <c r="S952" i="2"/>
  <c r="R928" i="2"/>
  <c r="S928" i="2"/>
  <c r="R916" i="2"/>
  <c r="S916" i="2"/>
  <c r="R892" i="2"/>
  <c r="S892" i="2"/>
  <c r="S880" i="2"/>
  <c r="Q880" i="2"/>
  <c r="S868" i="2"/>
  <c r="R868" i="2"/>
  <c r="R856" i="2"/>
  <c r="S856" i="2"/>
  <c r="R844" i="2"/>
  <c r="S844" i="2"/>
  <c r="R832" i="2"/>
  <c r="S832" i="2"/>
  <c r="R820" i="2"/>
  <c r="S820" i="2"/>
  <c r="R628" i="2"/>
  <c r="S628" i="2"/>
  <c r="R580" i="2"/>
  <c r="S580" i="2"/>
  <c r="R544" i="2"/>
  <c r="S544" i="2"/>
  <c r="R376" i="2"/>
  <c r="S376" i="2"/>
  <c r="R352" i="2"/>
  <c r="S352" i="2"/>
  <c r="R340" i="2"/>
  <c r="S340" i="2"/>
  <c r="R316" i="2"/>
  <c r="S316" i="2"/>
  <c r="R292" i="2"/>
  <c r="S292" i="2"/>
  <c r="R268" i="2"/>
  <c r="S268" i="2"/>
  <c r="R244" i="2"/>
  <c r="S244" i="2"/>
  <c r="R220" i="2"/>
  <c r="S220" i="2"/>
  <c r="R196" i="2"/>
  <c r="S196" i="2"/>
  <c r="R172" i="2"/>
  <c r="S172" i="2"/>
  <c r="R148" i="2"/>
  <c r="S148" i="2"/>
  <c r="R124" i="2"/>
  <c r="S124" i="2"/>
  <c r="R112" i="2"/>
  <c r="S112" i="2"/>
  <c r="R76" i="2"/>
  <c r="S76" i="2"/>
  <c r="R52" i="2"/>
  <c r="S52" i="2"/>
  <c r="R28" i="2"/>
  <c r="S28" i="2"/>
  <c r="Q6208" i="2"/>
  <c r="S4948" i="2"/>
  <c r="S4133" i="2"/>
  <c r="R9527" i="2"/>
  <c r="S9527" i="2"/>
  <c r="R9467" i="2"/>
  <c r="S9467" i="2"/>
  <c r="R9443" i="2"/>
  <c r="S9443" i="2"/>
  <c r="R9335" i="2"/>
  <c r="S9335" i="2"/>
  <c r="R9263" i="2"/>
  <c r="S9263" i="2"/>
  <c r="R9239" i="2"/>
  <c r="S9239" i="2"/>
  <c r="R9131" i="2"/>
  <c r="S9131" i="2"/>
  <c r="R8951" i="2"/>
  <c r="S8951" i="2"/>
  <c r="R8795" i="2"/>
  <c r="S8795" i="2"/>
  <c r="R8759" i="2"/>
  <c r="S8759" i="2"/>
  <c r="R8651" i="2"/>
  <c r="S8651" i="2"/>
  <c r="Q8303" i="2"/>
  <c r="S8303" i="2"/>
  <c r="O8291" i="2"/>
  <c r="S8291" i="2"/>
  <c r="R8267" i="2"/>
  <c r="S8267" i="2"/>
  <c r="R8243" i="2"/>
  <c r="S8243" i="2"/>
  <c r="R8219" i="2"/>
  <c r="S8219" i="2"/>
  <c r="S8099" i="2"/>
  <c r="Q8099" i="2"/>
  <c r="R8075" i="2"/>
  <c r="S8075" i="2"/>
  <c r="R7895" i="2"/>
  <c r="S7895" i="2"/>
  <c r="R7775" i="2"/>
  <c r="S7775" i="2"/>
  <c r="R7667" i="2"/>
  <c r="S7667" i="2"/>
  <c r="Q7547" i="2"/>
  <c r="S7547" i="2"/>
  <c r="Q7451" i="2"/>
  <c r="S7451" i="2"/>
  <c r="R7427" i="2"/>
  <c r="S7427" i="2"/>
  <c r="Q7247" i="2"/>
  <c r="S7247" i="2"/>
  <c r="R7235" i="2"/>
  <c r="S7235" i="2"/>
  <c r="R7223" i="2"/>
  <c r="S7223" i="2"/>
  <c r="R7199" i="2"/>
  <c r="S7199" i="2"/>
  <c r="R7187" i="2"/>
  <c r="S7187" i="2"/>
  <c r="R7139" i="2"/>
  <c r="S7139" i="2"/>
  <c r="R7127" i="2"/>
  <c r="S7127" i="2"/>
  <c r="R7007" i="2"/>
  <c r="S7007" i="2"/>
  <c r="R6947" i="2"/>
  <c r="S6947" i="2"/>
  <c r="R6923" i="2"/>
  <c r="S6923" i="2"/>
  <c r="R6911" i="2"/>
  <c r="S6911" i="2"/>
  <c r="R6899" i="2"/>
  <c r="S6899" i="2"/>
  <c r="R6815" i="2"/>
  <c r="S6815" i="2"/>
  <c r="R6731" i="2"/>
  <c r="S6731" i="2"/>
  <c r="R6719" i="2"/>
  <c r="S6719" i="2"/>
  <c r="S6707" i="2"/>
  <c r="O6707" i="2"/>
  <c r="R6695" i="2"/>
  <c r="S6695" i="2"/>
  <c r="O6575" i="2"/>
  <c r="S6575" i="2"/>
  <c r="R6575" i="2"/>
  <c r="R6563" i="2"/>
  <c r="S6563" i="2"/>
  <c r="R6551" i="2"/>
  <c r="S6551" i="2"/>
  <c r="O6539" i="2"/>
  <c r="S6539" i="2"/>
  <c r="R6527" i="2"/>
  <c r="S6527" i="2"/>
  <c r="O6515" i="2"/>
  <c r="S6515" i="2"/>
  <c r="R6515" i="2"/>
  <c r="R6503" i="2"/>
  <c r="S6503" i="2"/>
  <c r="S6479" i="2"/>
  <c r="R6479" i="2"/>
  <c r="R6455" i="2"/>
  <c r="S6455" i="2"/>
  <c r="S6383" i="2"/>
  <c r="Q6383" i="2"/>
  <c r="R6359" i="2"/>
  <c r="S6359" i="2"/>
  <c r="R6335" i="2"/>
  <c r="S6335" i="2"/>
  <c r="O6203" i="2"/>
  <c r="S6203" i="2"/>
  <c r="Q6203" i="2"/>
  <c r="R6191" i="2"/>
  <c r="S6191" i="2"/>
  <c r="S6179" i="2"/>
  <c r="R6179" i="2"/>
  <c r="R6167" i="2"/>
  <c r="S6167" i="2"/>
  <c r="Q6155" i="2"/>
  <c r="S6155" i="2"/>
  <c r="R6143" i="2"/>
  <c r="S6143" i="2"/>
  <c r="R6119" i="2"/>
  <c r="S6119" i="2"/>
  <c r="S6107" i="2"/>
  <c r="Q6107" i="2"/>
  <c r="R6083" i="2"/>
  <c r="S6083" i="2"/>
  <c r="R6071" i="2"/>
  <c r="S6071" i="2"/>
  <c r="S6047" i="2"/>
  <c r="R6047" i="2"/>
  <c r="R6023" i="2"/>
  <c r="S6023" i="2"/>
  <c r="R5999" i="2"/>
  <c r="S5999" i="2"/>
  <c r="R5975" i="2"/>
  <c r="S5975" i="2"/>
  <c r="O5819" i="2"/>
  <c r="S5819" i="2"/>
  <c r="R5819" i="2"/>
  <c r="R5771" i="2"/>
  <c r="S5771" i="2"/>
  <c r="R5759" i="2"/>
  <c r="S5759" i="2"/>
  <c r="R5735" i="2"/>
  <c r="S5735" i="2"/>
  <c r="R5723" i="2"/>
  <c r="S5723" i="2"/>
  <c r="R5711" i="2"/>
  <c r="S5711" i="2"/>
  <c r="R5699" i="2"/>
  <c r="S5699" i="2"/>
  <c r="S5687" i="2"/>
  <c r="Q5687" i="2"/>
  <c r="R5675" i="2"/>
  <c r="S5675" i="2"/>
  <c r="R5555" i="2"/>
  <c r="S5555" i="2"/>
  <c r="S5543" i="2"/>
  <c r="Q5543" i="2"/>
  <c r="Q5531" i="2"/>
  <c r="S5531" i="2"/>
  <c r="S5519" i="2"/>
  <c r="O5519" i="2"/>
  <c r="R5411" i="2"/>
  <c r="S5411" i="2"/>
  <c r="R5387" i="2"/>
  <c r="S5387" i="2"/>
  <c r="R5363" i="2"/>
  <c r="S5363" i="2"/>
  <c r="R5351" i="2"/>
  <c r="S5351" i="2"/>
  <c r="R5327" i="2"/>
  <c r="S5327" i="2"/>
  <c r="R5303" i="2"/>
  <c r="S5303" i="2"/>
  <c r="R5279" i="2"/>
  <c r="S5279" i="2"/>
  <c r="R5243" i="2"/>
  <c r="S5243" i="2"/>
  <c r="R5219" i="2"/>
  <c r="S5219" i="2"/>
  <c r="R5195" i="2"/>
  <c r="S5195" i="2"/>
  <c r="R5171" i="2"/>
  <c r="S5171" i="2"/>
  <c r="R5135" i="2"/>
  <c r="S5135" i="2"/>
  <c r="R5099" i="2"/>
  <c r="S5099" i="2"/>
  <c r="R5063" i="2"/>
  <c r="S5063" i="2"/>
  <c r="R5027" i="2"/>
  <c r="S5027" i="2"/>
  <c r="R4979" i="2"/>
  <c r="S4979" i="2"/>
  <c r="R4943" i="2"/>
  <c r="S4943" i="2"/>
  <c r="R4919" i="2"/>
  <c r="S4919" i="2"/>
  <c r="R4895" i="2"/>
  <c r="S4895" i="2"/>
  <c r="R4679" i="2"/>
  <c r="S4679" i="2"/>
  <c r="R4655" i="2"/>
  <c r="S4655" i="2"/>
  <c r="R4631" i="2"/>
  <c r="S4631" i="2"/>
  <c r="R4595" i="2"/>
  <c r="S4595" i="2"/>
  <c r="R4559" i="2"/>
  <c r="S4559" i="2"/>
  <c r="R4523" i="2"/>
  <c r="S4523" i="2"/>
  <c r="R4511" i="2"/>
  <c r="S4511" i="2"/>
  <c r="R4487" i="2"/>
  <c r="S4487" i="2"/>
  <c r="R4463" i="2"/>
  <c r="S4463" i="2"/>
  <c r="R4451" i="2"/>
  <c r="S4451" i="2"/>
  <c r="R4427" i="2"/>
  <c r="S4427" i="2"/>
  <c r="R4403" i="2"/>
  <c r="S4403" i="2"/>
  <c r="R4367" i="2"/>
  <c r="S4367" i="2"/>
  <c r="R4331" i="2"/>
  <c r="S4331" i="2"/>
  <c r="R4295" i="2"/>
  <c r="S4295" i="2"/>
  <c r="R4259" i="2"/>
  <c r="S4259" i="2"/>
  <c r="R4223" i="2"/>
  <c r="S4223" i="2"/>
  <c r="R4187" i="2"/>
  <c r="S4187" i="2"/>
  <c r="R4151" i="2"/>
  <c r="S4151" i="2"/>
  <c r="R4127" i="2"/>
  <c r="S4127" i="2"/>
  <c r="R4079" i="2"/>
  <c r="S4079" i="2"/>
  <c r="R4055" i="2"/>
  <c r="S4055" i="2"/>
  <c r="R4043" i="2"/>
  <c r="S4043" i="2"/>
  <c r="R4019" i="2"/>
  <c r="S4019" i="2"/>
  <c r="R3995" i="2"/>
  <c r="S3995" i="2"/>
  <c r="R3971" i="2"/>
  <c r="S3971" i="2"/>
  <c r="R3767" i="2"/>
  <c r="S3767" i="2"/>
  <c r="R3719" i="2"/>
  <c r="S3719" i="2"/>
  <c r="R3695" i="2"/>
  <c r="S3695" i="2"/>
  <c r="R3635" i="2"/>
  <c r="S3635" i="2"/>
  <c r="R3491" i="2"/>
  <c r="S3491" i="2"/>
  <c r="R3455" i="2"/>
  <c r="S3455" i="2"/>
  <c r="R3227" i="2"/>
  <c r="S3227" i="2"/>
  <c r="R3023" i="2"/>
  <c r="S3023" i="2"/>
  <c r="R3011" i="2"/>
  <c r="S3011" i="2"/>
  <c r="R2999" i="2"/>
  <c r="S2999" i="2"/>
  <c r="R2987" i="2"/>
  <c r="S2987" i="2"/>
  <c r="O2975" i="2"/>
  <c r="S2975" i="2"/>
  <c r="R2963" i="2"/>
  <c r="S2963" i="2"/>
  <c r="R2951" i="2"/>
  <c r="S2951" i="2"/>
  <c r="S2939" i="2"/>
  <c r="R2939" i="2"/>
  <c r="S2843" i="2"/>
  <c r="R2843" i="2"/>
  <c r="R2819" i="2"/>
  <c r="S2819" i="2"/>
  <c r="O2795" i="2"/>
  <c r="S2795" i="2"/>
  <c r="R2795" i="2"/>
  <c r="R2771" i="2"/>
  <c r="S2771" i="2"/>
  <c r="R2747" i="2"/>
  <c r="S2747" i="2"/>
  <c r="S2711" i="2"/>
  <c r="R2711" i="2"/>
  <c r="R2699" i="2"/>
  <c r="S2699" i="2"/>
  <c r="R2663" i="2"/>
  <c r="S2663" i="2"/>
  <c r="R2639" i="2"/>
  <c r="S2639" i="2"/>
  <c r="R2615" i="2"/>
  <c r="S2615" i="2"/>
  <c r="R2591" i="2"/>
  <c r="S2591" i="2"/>
  <c r="R2567" i="2"/>
  <c r="S2567" i="2"/>
  <c r="Q2543" i="2"/>
  <c r="S2543" i="2"/>
  <c r="R2531" i="2"/>
  <c r="S2531" i="2"/>
  <c r="R2507" i="2"/>
  <c r="S2507" i="2"/>
  <c r="R2483" i="2"/>
  <c r="S2483" i="2"/>
  <c r="R2447" i="2"/>
  <c r="S2447" i="2"/>
  <c r="R2411" i="2"/>
  <c r="S2411" i="2"/>
  <c r="Q2375" i="2"/>
  <c r="S2375" i="2"/>
  <c r="R2339" i="2"/>
  <c r="S2339" i="2"/>
  <c r="R2315" i="2"/>
  <c r="S2315" i="2"/>
  <c r="R2291" i="2"/>
  <c r="S2291" i="2"/>
  <c r="R2027" i="2"/>
  <c r="S2027" i="2"/>
  <c r="R2003" i="2"/>
  <c r="S2003" i="2"/>
  <c r="R1991" i="2"/>
  <c r="S1991" i="2"/>
  <c r="R1967" i="2"/>
  <c r="S1967" i="2"/>
  <c r="R1943" i="2"/>
  <c r="S1943" i="2"/>
  <c r="R1931" i="2"/>
  <c r="S1931" i="2"/>
  <c r="R1919" i="2"/>
  <c r="S1919" i="2"/>
  <c r="R1895" i="2"/>
  <c r="S1895" i="2"/>
  <c r="R1883" i="2"/>
  <c r="S1883" i="2"/>
  <c r="R1871" i="2"/>
  <c r="S1871" i="2"/>
  <c r="R1859" i="2"/>
  <c r="S1859" i="2"/>
  <c r="R1835" i="2"/>
  <c r="S1835" i="2"/>
  <c r="R1811" i="2"/>
  <c r="S1811" i="2"/>
  <c r="R1787" i="2"/>
  <c r="S1787" i="2"/>
  <c r="R1763" i="2"/>
  <c r="S1763" i="2"/>
  <c r="R1727" i="2"/>
  <c r="S1727" i="2"/>
  <c r="R1475" i="2"/>
  <c r="S1475" i="2"/>
  <c r="R1451" i="2"/>
  <c r="S1451" i="2"/>
  <c r="R1415" i="2"/>
  <c r="S1415" i="2"/>
  <c r="R1391" i="2"/>
  <c r="S1391" i="2"/>
  <c r="R1367" i="2"/>
  <c r="S1367" i="2"/>
  <c r="R1355" i="2"/>
  <c r="S1355" i="2"/>
  <c r="S1331" i="2"/>
  <c r="R1331" i="2"/>
  <c r="R1319" i="2"/>
  <c r="S1319" i="2"/>
  <c r="R1307" i="2"/>
  <c r="S1307" i="2"/>
  <c r="R1295" i="2"/>
  <c r="S1295" i="2"/>
  <c r="R1283" i="2"/>
  <c r="S1283" i="2"/>
  <c r="R1271" i="2"/>
  <c r="S1271" i="2"/>
  <c r="R1259" i="2"/>
  <c r="S1259" i="2"/>
  <c r="R1247" i="2"/>
  <c r="S1247" i="2"/>
  <c r="R1235" i="2"/>
  <c r="S1235" i="2"/>
  <c r="R1211" i="2"/>
  <c r="S1211" i="2"/>
  <c r="R1187" i="2"/>
  <c r="S1187" i="2"/>
  <c r="R1151" i="2"/>
  <c r="S1151" i="2"/>
  <c r="R1115" i="2"/>
  <c r="S1115" i="2"/>
  <c r="R1079" i="2"/>
  <c r="S1079" i="2"/>
  <c r="R1043" i="2"/>
  <c r="S1043" i="2"/>
  <c r="R1007" i="2"/>
  <c r="S1007" i="2"/>
  <c r="R971" i="2"/>
  <c r="S971" i="2"/>
  <c r="R935" i="2"/>
  <c r="S935" i="2"/>
  <c r="R911" i="2"/>
  <c r="S911" i="2"/>
  <c r="S851" i="2"/>
  <c r="Q851" i="2"/>
  <c r="R563" i="2"/>
  <c r="S563" i="2"/>
  <c r="R527" i="2"/>
  <c r="S527" i="2"/>
  <c r="R491" i="2"/>
  <c r="S491" i="2"/>
  <c r="R455" i="2"/>
  <c r="S455" i="2"/>
  <c r="R419" i="2"/>
  <c r="S419" i="2"/>
  <c r="R383" i="2"/>
  <c r="S383" i="2"/>
  <c r="S347" i="2"/>
  <c r="Q347" i="2"/>
  <c r="R311" i="2"/>
  <c r="S311" i="2"/>
  <c r="R275" i="2"/>
  <c r="S275" i="2"/>
  <c r="R215" i="2"/>
  <c r="S215" i="2"/>
  <c r="R35" i="2"/>
  <c r="S35" i="2"/>
  <c r="Q6689" i="2"/>
  <c r="Q1223" i="2"/>
  <c r="R3796" i="2"/>
  <c r="S7420" i="2"/>
  <c r="R9478" i="2"/>
  <c r="S9478" i="2"/>
  <c r="R8986" i="2"/>
  <c r="S8986" i="2"/>
  <c r="R8974" i="2"/>
  <c r="S8974" i="2"/>
  <c r="R8962" i="2"/>
  <c r="S8962" i="2"/>
  <c r="R8674" i="2"/>
  <c r="S8674" i="2"/>
  <c r="R8662" i="2"/>
  <c r="S8662" i="2"/>
  <c r="R8482" i="2"/>
  <c r="S8482" i="2"/>
  <c r="R8410" i="2"/>
  <c r="S8410" i="2"/>
  <c r="R8398" i="2"/>
  <c r="S8398" i="2"/>
  <c r="R8386" i="2"/>
  <c r="S8386" i="2"/>
  <c r="R8362" i="2"/>
  <c r="S8362" i="2"/>
  <c r="R8242" i="2"/>
  <c r="S8242" i="2"/>
  <c r="R8218" i="2"/>
  <c r="S8218" i="2"/>
  <c r="R8158" i="2"/>
  <c r="S8158" i="2"/>
  <c r="R8146" i="2"/>
  <c r="S8146" i="2"/>
  <c r="R8122" i="2"/>
  <c r="S8122" i="2"/>
  <c r="R8098" i="2"/>
  <c r="S8098" i="2"/>
  <c r="R8074" i="2"/>
  <c r="S8074" i="2"/>
  <c r="R7930" i="2"/>
  <c r="S7930" i="2"/>
  <c r="R7918" i="2"/>
  <c r="S7918" i="2"/>
  <c r="R7906" i="2"/>
  <c r="S7906" i="2"/>
  <c r="R7882" i="2"/>
  <c r="S7882" i="2"/>
  <c r="R7774" i="2"/>
  <c r="S7774" i="2"/>
  <c r="R7726" i="2"/>
  <c r="S7726" i="2"/>
  <c r="R7714" i="2"/>
  <c r="S7714" i="2"/>
  <c r="R7570" i="2"/>
  <c r="S7570" i="2"/>
  <c r="R7546" i="2"/>
  <c r="S7546" i="2"/>
  <c r="R7534" i="2"/>
  <c r="S7534" i="2"/>
  <c r="R7522" i="2"/>
  <c r="S7522" i="2"/>
  <c r="R7462" i="2"/>
  <c r="S7462" i="2"/>
  <c r="R7438" i="2"/>
  <c r="S7438" i="2"/>
  <c r="R7414" i="2"/>
  <c r="S7414" i="2"/>
  <c r="R7402" i="2"/>
  <c r="S7402" i="2"/>
  <c r="R7378" i="2"/>
  <c r="S7378" i="2"/>
  <c r="R7330" i="2"/>
  <c r="S7330" i="2"/>
  <c r="R7066" i="2"/>
  <c r="S7066" i="2"/>
  <c r="R7042" i="2"/>
  <c r="S7042" i="2"/>
  <c r="R6874" i="2"/>
  <c r="S6874" i="2"/>
  <c r="R6850" i="2"/>
  <c r="S6850" i="2"/>
  <c r="R6838" i="2"/>
  <c r="S6838" i="2"/>
  <c r="R6814" i="2"/>
  <c r="S6814" i="2"/>
  <c r="R6730" i="2"/>
  <c r="S6730" i="2"/>
  <c r="R6670" i="2"/>
  <c r="S6670" i="2"/>
  <c r="R6658" i="2"/>
  <c r="S6658" i="2"/>
  <c r="R6646" i="2"/>
  <c r="S6646" i="2"/>
  <c r="R6634" i="2"/>
  <c r="S6634" i="2"/>
  <c r="R6622" i="2"/>
  <c r="S6622" i="2"/>
  <c r="R6610" i="2"/>
  <c r="S6610" i="2"/>
  <c r="R6586" i="2"/>
  <c r="S6586" i="2"/>
  <c r="R6550" i="2"/>
  <c r="S6550" i="2"/>
  <c r="R6538" i="2"/>
  <c r="S6538" i="2"/>
  <c r="R6526" i="2"/>
  <c r="S6526" i="2"/>
  <c r="R6442" i="2"/>
  <c r="S6442" i="2"/>
  <c r="R6370" i="2"/>
  <c r="S6370" i="2"/>
  <c r="R6298" i="2"/>
  <c r="S6298" i="2"/>
  <c r="R6262" i="2"/>
  <c r="S6262" i="2"/>
  <c r="R6238" i="2"/>
  <c r="S6238" i="2"/>
  <c r="R6106" i="2"/>
  <c r="S6106" i="2"/>
  <c r="R6094" i="2"/>
  <c r="S6094" i="2"/>
  <c r="R6082" i="2"/>
  <c r="S6082" i="2"/>
  <c r="R6034" i="2"/>
  <c r="S6034" i="2"/>
  <c r="R6010" i="2"/>
  <c r="S6010" i="2"/>
  <c r="R5986" i="2"/>
  <c r="S5986" i="2"/>
  <c r="R5962" i="2"/>
  <c r="S5962" i="2"/>
  <c r="R5950" i="2"/>
  <c r="S5950" i="2"/>
  <c r="R5938" i="2"/>
  <c r="S5938" i="2"/>
  <c r="R5902" i="2"/>
  <c r="S5902" i="2"/>
  <c r="R5890" i="2"/>
  <c r="S5890" i="2"/>
  <c r="R5866" i="2"/>
  <c r="S5866" i="2"/>
  <c r="R5710" i="2"/>
  <c r="S5710" i="2"/>
  <c r="R5614" i="2"/>
  <c r="S5614" i="2"/>
  <c r="R5602" i="2"/>
  <c r="S5602" i="2"/>
  <c r="R5458" i="2"/>
  <c r="S5458" i="2"/>
  <c r="R5422" i="2"/>
  <c r="S5422" i="2"/>
  <c r="R5410" i="2"/>
  <c r="S5410" i="2"/>
  <c r="R5398" i="2"/>
  <c r="S5398" i="2"/>
  <c r="R5326" i="2"/>
  <c r="S5326" i="2"/>
  <c r="R5314" i="2"/>
  <c r="S5314" i="2"/>
  <c r="R5290" i="2"/>
  <c r="S5290" i="2"/>
  <c r="R5254" i="2"/>
  <c r="S5254" i="2"/>
  <c r="R5218" i="2"/>
  <c r="S5218" i="2"/>
  <c r="R5182" i="2"/>
  <c r="S5182" i="2"/>
  <c r="R5146" i="2"/>
  <c r="S5146" i="2"/>
  <c r="R5110" i="2"/>
  <c r="S5110" i="2"/>
  <c r="R5074" i="2"/>
  <c r="S5074" i="2"/>
  <c r="R5026" i="2"/>
  <c r="S5026" i="2"/>
  <c r="R5014" i="2"/>
  <c r="S5014" i="2"/>
  <c r="R5002" i="2"/>
  <c r="S5002" i="2"/>
  <c r="R4942" i="2"/>
  <c r="S4942" i="2"/>
  <c r="R4930" i="2"/>
  <c r="S4930" i="2"/>
  <c r="R4918" i="2"/>
  <c r="S4918" i="2"/>
  <c r="R4894" i="2"/>
  <c r="S4894" i="2"/>
  <c r="R4882" i="2"/>
  <c r="S4882" i="2"/>
  <c r="R4870" i="2"/>
  <c r="S4870" i="2"/>
  <c r="R4858" i="2"/>
  <c r="S4858" i="2"/>
  <c r="R4834" i="2"/>
  <c r="S4834" i="2"/>
  <c r="R4810" i="2"/>
  <c r="S4810" i="2"/>
  <c r="R4786" i="2"/>
  <c r="S4786" i="2"/>
  <c r="R4750" i="2"/>
  <c r="S4750" i="2"/>
  <c r="R4726" i="2"/>
  <c r="S4726" i="2"/>
  <c r="R4606" i="2"/>
  <c r="S4606" i="2"/>
  <c r="R4594" i="2"/>
  <c r="S4594" i="2"/>
  <c r="R4582" i="2"/>
  <c r="S4582" i="2"/>
  <c r="R4570" i="2"/>
  <c r="S4570" i="2"/>
  <c r="R4558" i="2"/>
  <c r="S4558" i="2"/>
  <c r="R4546" i="2"/>
  <c r="S4546" i="2"/>
  <c r="R4534" i="2"/>
  <c r="S4534" i="2"/>
  <c r="R4510" i="2"/>
  <c r="S4510" i="2"/>
  <c r="R4474" i="2"/>
  <c r="S4474" i="2"/>
  <c r="R4462" i="2"/>
  <c r="S4462" i="2"/>
  <c r="R4438" i="2"/>
  <c r="S4438" i="2"/>
  <c r="R4402" i="2"/>
  <c r="S4402" i="2"/>
  <c r="R4390" i="2"/>
  <c r="S4390" i="2"/>
  <c r="R4378" i="2"/>
  <c r="S4378" i="2"/>
  <c r="R4318" i="2"/>
  <c r="S4318" i="2"/>
  <c r="R4294" i="2"/>
  <c r="S4294" i="2"/>
  <c r="R4270" i="2"/>
  <c r="S4270" i="2"/>
  <c r="R4246" i="2"/>
  <c r="S4246" i="2"/>
  <c r="R4162" i="2"/>
  <c r="S4162" i="2"/>
  <c r="R4150" i="2"/>
  <c r="S4150" i="2"/>
  <c r="R4126" i="2"/>
  <c r="S4126" i="2"/>
  <c r="R4114" i="2"/>
  <c r="S4114" i="2"/>
  <c r="R4102" i="2"/>
  <c r="S4102" i="2"/>
  <c r="R4090" i="2"/>
  <c r="S4090" i="2"/>
  <c r="R4078" i="2"/>
  <c r="S4078" i="2"/>
  <c r="R3790" i="2"/>
  <c r="S3790" i="2"/>
  <c r="R3598" i="2"/>
  <c r="S3598" i="2"/>
  <c r="R3586" i="2"/>
  <c r="S3586" i="2"/>
  <c r="R3562" i="2"/>
  <c r="S3562" i="2"/>
  <c r="R3526" i="2"/>
  <c r="S3526" i="2"/>
  <c r="R3502" i="2"/>
  <c r="S3502" i="2"/>
  <c r="R3478" i="2"/>
  <c r="S3478" i="2"/>
  <c r="R3454" i="2"/>
  <c r="S3454" i="2"/>
  <c r="R3442" i="2"/>
  <c r="S3442" i="2"/>
  <c r="R3418" i="2"/>
  <c r="S3418" i="2"/>
  <c r="R3394" i="2"/>
  <c r="S3394" i="2"/>
  <c r="R3370" i="2"/>
  <c r="S3370" i="2"/>
  <c r="R3346" i="2"/>
  <c r="S3346" i="2"/>
  <c r="R3310" i="2"/>
  <c r="S3310" i="2"/>
  <c r="R3274" i="2"/>
  <c r="S3274" i="2"/>
  <c r="R3262" i="2"/>
  <c r="S3262" i="2"/>
  <c r="R3070" i="2"/>
  <c r="S3070" i="2"/>
  <c r="R3058" i="2"/>
  <c r="S3058" i="2"/>
  <c r="R3034" i="2"/>
  <c r="S3034" i="2"/>
  <c r="R3010" i="2"/>
  <c r="S3010" i="2"/>
  <c r="R2986" i="2"/>
  <c r="S2986" i="2"/>
  <c r="R2962" i="2"/>
  <c r="S2962" i="2"/>
  <c r="R2938" i="2"/>
  <c r="S2938" i="2"/>
  <c r="R2914" i="2"/>
  <c r="S2914" i="2"/>
  <c r="R2734" i="2"/>
  <c r="S2734" i="2"/>
  <c r="R2722" i="2"/>
  <c r="S2722" i="2"/>
  <c r="R2710" i="2"/>
  <c r="S2710" i="2"/>
  <c r="R2650" i="2"/>
  <c r="S2650" i="2"/>
  <c r="R2638" i="2"/>
  <c r="S2638" i="2"/>
  <c r="R2626" i="2"/>
  <c r="S2626" i="2"/>
  <c r="R2602" i="2"/>
  <c r="S2602" i="2"/>
  <c r="R2578" i="2"/>
  <c r="S2578" i="2"/>
  <c r="R2566" i="2"/>
  <c r="S2566" i="2"/>
  <c r="R2518" i="2"/>
  <c r="S2518" i="2"/>
  <c r="R2494" i="2"/>
  <c r="S2494" i="2"/>
  <c r="R2458" i="2"/>
  <c r="S2458" i="2"/>
  <c r="R2410" i="2"/>
  <c r="S2410" i="2"/>
  <c r="R2386" i="2"/>
  <c r="S2386" i="2"/>
  <c r="R2350" i="2"/>
  <c r="S2350" i="2"/>
  <c r="R2326" i="2"/>
  <c r="S2326" i="2"/>
  <c r="R2290" i="2"/>
  <c r="S2290" i="2"/>
  <c r="R2266" i="2"/>
  <c r="S2266" i="2"/>
  <c r="R2242" i="2"/>
  <c r="S2242" i="2"/>
  <c r="R2218" i="2"/>
  <c r="S2218" i="2"/>
  <c r="R2194" i="2"/>
  <c r="S2194" i="2"/>
  <c r="R2170" i="2"/>
  <c r="S2170" i="2"/>
  <c r="R2134" i="2"/>
  <c r="S2134" i="2"/>
  <c r="R2122" i="2"/>
  <c r="S2122" i="2"/>
  <c r="R2086" i="2"/>
  <c r="S2086" i="2"/>
  <c r="R2050" i="2"/>
  <c r="S2050" i="2"/>
  <c r="R2014" i="2"/>
  <c r="S2014" i="2"/>
  <c r="R1978" i="2"/>
  <c r="S1978" i="2"/>
  <c r="R1942" i="2"/>
  <c r="S1942" i="2"/>
  <c r="R1906" i="2"/>
  <c r="S1906" i="2"/>
  <c r="R1870" i="2"/>
  <c r="S1870" i="2"/>
  <c r="R1834" i="2"/>
  <c r="S1834" i="2"/>
  <c r="R1798" i="2"/>
  <c r="S1798" i="2"/>
  <c r="R1762" i="2"/>
  <c r="S1762" i="2"/>
  <c r="R1714" i="2"/>
  <c r="S1714" i="2"/>
  <c r="R1690" i="2"/>
  <c r="S1690" i="2"/>
  <c r="R1654" i="2"/>
  <c r="S1654" i="2"/>
  <c r="R1618" i="2"/>
  <c r="S1618" i="2"/>
  <c r="R1582" i="2"/>
  <c r="S1582" i="2"/>
  <c r="R1546" i="2"/>
  <c r="S1546" i="2"/>
  <c r="R1510" i="2"/>
  <c r="S1510" i="2"/>
  <c r="R1474" i="2"/>
  <c r="S1474" i="2"/>
  <c r="R1438" i="2"/>
  <c r="S1438" i="2"/>
  <c r="R1402" i="2"/>
  <c r="S1402" i="2"/>
  <c r="R1354" i="2"/>
  <c r="S1354" i="2"/>
  <c r="R1210" i="2"/>
  <c r="S1210" i="2"/>
  <c r="R982" i="2"/>
  <c r="S982" i="2"/>
  <c r="R946" i="2"/>
  <c r="S946" i="2"/>
  <c r="R910" i="2"/>
  <c r="S910" i="2"/>
  <c r="R814" i="2"/>
  <c r="S814" i="2"/>
  <c r="R790" i="2"/>
  <c r="S790" i="2"/>
  <c r="R766" i="2"/>
  <c r="S766" i="2"/>
  <c r="R742" i="2"/>
  <c r="S742" i="2"/>
  <c r="R706" i="2"/>
  <c r="S706" i="2"/>
  <c r="R682" i="2"/>
  <c r="S682" i="2"/>
  <c r="R658" i="2"/>
  <c r="S658" i="2"/>
  <c r="R634" i="2"/>
  <c r="S634" i="2"/>
  <c r="R610" i="2"/>
  <c r="S610" i="2"/>
  <c r="R586" i="2"/>
  <c r="S586" i="2"/>
  <c r="R574" i="2"/>
  <c r="S574" i="2"/>
  <c r="R550" i="2"/>
  <c r="S550" i="2"/>
  <c r="R514" i="2"/>
  <c r="S514" i="2"/>
  <c r="R178" i="2"/>
  <c r="S178" i="2"/>
  <c r="R130" i="2"/>
  <c r="S130" i="2"/>
  <c r="R82" i="2"/>
  <c r="S82" i="2"/>
  <c r="R46" i="2"/>
  <c r="S46" i="2"/>
  <c r="R10" i="2"/>
  <c r="S10" i="2"/>
  <c r="Q8376" i="2"/>
  <c r="Q7597" i="2"/>
  <c r="Q5494" i="2"/>
  <c r="Q1175" i="2"/>
  <c r="R6131" i="2"/>
  <c r="S9421" i="2"/>
  <c r="S9264" i="2"/>
  <c r="S9168" i="2"/>
  <c r="S5788" i="2"/>
  <c r="S5596" i="2"/>
  <c r="S5255" i="2"/>
  <c r="R9525" i="2"/>
  <c r="S9525" i="2"/>
  <c r="R9501" i="2"/>
  <c r="S9501" i="2"/>
  <c r="R9477" i="2"/>
  <c r="S9477" i="2"/>
  <c r="R9369" i="2"/>
  <c r="S9369" i="2"/>
  <c r="R9345" i="2"/>
  <c r="S9345" i="2"/>
  <c r="R8949" i="2"/>
  <c r="S8949" i="2"/>
  <c r="R8841" i="2"/>
  <c r="S8841" i="2"/>
  <c r="O8829" i="2"/>
  <c r="S8829" i="2"/>
  <c r="R8745" i="2"/>
  <c r="S8745" i="2"/>
  <c r="R8733" i="2"/>
  <c r="S8733" i="2"/>
  <c r="R8709" i="2"/>
  <c r="S8709" i="2"/>
  <c r="R8697" i="2"/>
  <c r="S8697" i="2"/>
  <c r="R8625" i="2"/>
  <c r="S8625" i="2"/>
  <c r="R8565" i="2"/>
  <c r="S8565" i="2"/>
  <c r="R8505" i="2"/>
  <c r="S8505" i="2"/>
  <c r="R8289" i="2"/>
  <c r="S8289" i="2"/>
  <c r="R8265" i="2"/>
  <c r="S8265" i="2"/>
  <c r="O8253" i="2"/>
  <c r="S8253" i="2"/>
  <c r="R8121" i="2"/>
  <c r="S8121" i="2"/>
  <c r="R8097" i="2"/>
  <c r="S8097" i="2"/>
  <c r="R8025" i="2"/>
  <c r="S8025" i="2"/>
  <c r="R8001" i="2"/>
  <c r="S8001" i="2"/>
  <c r="R7977" i="2"/>
  <c r="S7977" i="2"/>
  <c r="R7917" i="2"/>
  <c r="S7917" i="2"/>
  <c r="R7905" i="2"/>
  <c r="S7905" i="2"/>
  <c r="R7881" i="2"/>
  <c r="S7881" i="2"/>
  <c r="R7857" i="2"/>
  <c r="S7857" i="2"/>
  <c r="R7689" i="2"/>
  <c r="S7689" i="2"/>
  <c r="R7677" i="2"/>
  <c r="S7677" i="2"/>
  <c r="R7593" i="2"/>
  <c r="S7593" i="2"/>
  <c r="R7581" i="2"/>
  <c r="S7581" i="2"/>
  <c r="R7401" i="2"/>
  <c r="S7401" i="2"/>
  <c r="R7389" i="2"/>
  <c r="S7389" i="2"/>
  <c r="R7365" i="2"/>
  <c r="S7365" i="2"/>
  <c r="R7353" i="2"/>
  <c r="S7353" i="2"/>
  <c r="R7329" i="2"/>
  <c r="S7329" i="2"/>
  <c r="S7317" i="2"/>
  <c r="Q7317" i="2"/>
  <c r="R7113" i="2"/>
  <c r="S7113" i="2"/>
  <c r="R7029" i="2"/>
  <c r="S7029" i="2"/>
  <c r="R7017" i="2"/>
  <c r="S7017" i="2"/>
  <c r="R6993" i="2"/>
  <c r="S6993" i="2"/>
  <c r="R6981" i="2"/>
  <c r="S6981" i="2"/>
  <c r="R6969" i="2"/>
  <c r="S6969" i="2"/>
  <c r="R6957" i="2"/>
  <c r="S6957" i="2"/>
  <c r="R6825" i="2"/>
  <c r="S6825" i="2"/>
  <c r="R6729" i="2"/>
  <c r="S6729" i="2"/>
  <c r="R6717" i="2"/>
  <c r="S6717" i="2"/>
  <c r="R6705" i="2"/>
  <c r="S6705" i="2"/>
  <c r="R6609" i="2"/>
  <c r="S6609" i="2"/>
  <c r="R6537" i="2"/>
  <c r="S6537" i="2"/>
  <c r="R6513" i="2"/>
  <c r="S6513" i="2"/>
  <c r="R6501" i="2"/>
  <c r="S6501" i="2"/>
  <c r="R6477" i="2"/>
  <c r="S6477" i="2"/>
  <c r="Q6453" i="2"/>
  <c r="S6453" i="2"/>
  <c r="R6405" i="2"/>
  <c r="S6405" i="2"/>
  <c r="R6321" i="2"/>
  <c r="S6321" i="2"/>
  <c r="R6309" i="2"/>
  <c r="S6309" i="2"/>
  <c r="R6297" i="2"/>
  <c r="S6297" i="2"/>
  <c r="R6237" i="2"/>
  <c r="S6237" i="2"/>
  <c r="R6225" i="2"/>
  <c r="S6225" i="2"/>
  <c r="R6117" i="2"/>
  <c r="S6117" i="2"/>
  <c r="R5949" i="2"/>
  <c r="S5949" i="2"/>
  <c r="R5805" i="2"/>
  <c r="S5805" i="2"/>
  <c r="R5781" i="2"/>
  <c r="S5781" i="2"/>
  <c r="R5769" i="2"/>
  <c r="S5769" i="2"/>
  <c r="R5757" i="2"/>
  <c r="S5757" i="2"/>
  <c r="R5673" i="2"/>
  <c r="S5673" i="2"/>
  <c r="R5661" i="2"/>
  <c r="S5661" i="2"/>
  <c r="R5649" i="2"/>
  <c r="S5649" i="2"/>
  <c r="R5625" i="2"/>
  <c r="S5625" i="2"/>
  <c r="R5529" i="2"/>
  <c r="S5529" i="2"/>
  <c r="R5517" i="2"/>
  <c r="S5517" i="2"/>
  <c r="R5505" i="2"/>
  <c r="S5505" i="2"/>
  <c r="R5493" i="2"/>
  <c r="S5493" i="2"/>
  <c r="R5481" i="2"/>
  <c r="S5481" i="2"/>
  <c r="R5469" i="2"/>
  <c r="S5469" i="2"/>
  <c r="R5457" i="2"/>
  <c r="S5457" i="2"/>
  <c r="R5445" i="2"/>
  <c r="S5445" i="2"/>
  <c r="S5409" i="2"/>
  <c r="Q5409" i="2"/>
  <c r="R5385" i="2"/>
  <c r="S5385" i="2"/>
  <c r="R5373" i="2"/>
  <c r="S5373" i="2"/>
  <c r="R5337" i="2"/>
  <c r="S5337" i="2"/>
  <c r="R5325" i="2"/>
  <c r="S5325" i="2"/>
  <c r="R5277" i="2"/>
  <c r="S5277" i="2"/>
  <c r="R5097" i="2"/>
  <c r="S5097" i="2"/>
  <c r="R5073" i="2"/>
  <c r="S5073" i="2"/>
  <c r="S5025" i="2"/>
  <c r="Q5025" i="2"/>
  <c r="S4905" i="2"/>
  <c r="O4905" i="2"/>
  <c r="S4893" i="2"/>
  <c r="O4893" i="2"/>
  <c r="R4833" i="2"/>
  <c r="S4833" i="2"/>
  <c r="R4821" i="2"/>
  <c r="S4821" i="2"/>
  <c r="R4809" i="2"/>
  <c r="S4809" i="2"/>
  <c r="O4797" i="2"/>
  <c r="S4797" i="2"/>
  <c r="R4677" i="2"/>
  <c r="S4677" i="2"/>
  <c r="R4665" i="2"/>
  <c r="S4665" i="2"/>
  <c r="S4461" i="2"/>
  <c r="R4461" i="2"/>
  <c r="R4413" i="2"/>
  <c r="S4413" i="2"/>
  <c r="R4377" i="2"/>
  <c r="S4377" i="2"/>
  <c r="R4257" i="2"/>
  <c r="S4257" i="2"/>
  <c r="R4185" i="2"/>
  <c r="S4185" i="2"/>
  <c r="R4137" i="2"/>
  <c r="S4137" i="2"/>
  <c r="R4101" i="2"/>
  <c r="S4101" i="2"/>
  <c r="R4089" i="2"/>
  <c r="S4089" i="2"/>
  <c r="R4053" i="2"/>
  <c r="S4053" i="2"/>
  <c r="R4041" i="2"/>
  <c r="S4041" i="2"/>
  <c r="Q4029" i="2"/>
  <c r="S4029" i="2"/>
  <c r="R4017" i="2"/>
  <c r="S4017" i="2"/>
  <c r="R3957" i="2"/>
  <c r="S3957" i="2"/>
  <c r="R3945" i="2"/>
  <c r="S3945" i="2"/>
  <c r="R3873" i="2"/>
  <c r="S3873" i="2"/>
  <c r="R3813" i="2"/>
  <c r="S3813" i="2"/>
  <c r="R3801" i="2"/>
  <c r="S3801" i="2"/>
  <c r="R3741" i="2"/>
  <c r="S3741" i="2"/>
  <c r="R3729" i="2"/>
  <c r="S3729" i="2"/>
  <c r="R3681" i="2"/>
  <c r="S3681" i="2"/>
  <c r="R3669" i="2"/>
  <c r="S3669" i="2"/>
  <c r="R3657" i="2"/>
  <c r="S3657" i="2"/>
  <c r="R3645" i="2"/>
  <c r="S3645" i="2"/>
  <c r="R3549" i="2"/>
  <c r="S3549" i="2"/>
  <c r="R3537" i="2"/>
  <c r="S3537" i="2"/>
  <c r="R3525" i="2"/>
  <c r="S3525" i="2"/>
  <c r="R3513" i="2"/>
  <c r="S3513" i="2"/>
  <c r="R3249" i="2"/>
  <c r="S3249" i="2"/>
  <c r="S3237" i="2"/>
  <c r="R3237" i="2"/>
  <c r="R3225" i="2"/>
  <c r="S3225" i="2"/>
  <c r="R3141" i="2"/>
  <c r="S3141" i="2"/>
  <c r="R3093" i="2"/>
  <c r="S3093" i="2"/>
  <c r="R3081" i="2"/>
  <c r="S3081" i="2"/>
  <c r="R3021" i="2"/>
  <c r="S3021" i="2"/>
  <c r="R3009" i="2"/>
  <c r="S3009" i="2"/>
  <c r="R2973" i="2"/>
  <c r="S2973" i="2"/>
  <c r="R2793" i="2"/>
  <c r="S2793" i="2"/>
  <c r="R2745" i="2"/>
  <c r="S2745" i="2"/>
  <c r="R2733" i="2"/>
  <c r="S2733" i="2"/>
  <c r="R2709" i="2"/>
  <c r="S2709" i="2"/>
  <c r="R2685" i="2"/>
  <c r="S2685" i="2"/>
  <c r="R2661" i="2"/>
  <c r="S2661" i="2"/>
  <c r="R2637" i="2"/>
  <c r="S2637" i="2"/>
  <c r="R2625" i="2"/>
  <c r="S2625" i="2"/>
  <c r="R2589" i="2"/>
  <c r="S2589" i="2"/>
  <c r="R2565" i="2"/>
  <c r="S2565" i="2"/>
  <c r="R2553" i="2"/>
  <c r="S2553" i="2"/>
  <c r="R2529" i="2"/>
  <c r="S2529" i="2"/>
  <c r="R2505" i="2"/>
  <c r="S2505" i="2"/>
  <c r="R2481" i="2"/>
  <c r="S2481" i="2"/>
  <c r="R2457" i="2"/>
  <c r="S2457" i="2"/>
  <c r="R2445" i="2"/>
  <c r="S2445" i="2"/>
  <c r="R2337" i="2"/>
  <c r="S2337" i="2"/>
  <c r="R2313" i="2"/>
  <c r="S2313" i="2"/>
  <c r="R2289" i="2"/>
  <c r="S2289" i="2"/>
  <c r="R2277" i="2"/>
  <c r="S2277" i="2"/>
  <c r="R2253" i="2"/>
  <c r="S2253" i="2"/>
  <c r="R2229" i="2"/>
  <c r="S2229" i="2"/>
  <c r="R2205" i="2"/>
  <c r="S2205" i="2"/>
  <c r="R2181" i="2"/>
  <c r="S2181" i="2"/>
  <c r="R2157" i="2"/>
  <c r="S2157" i="2"/>
  <c r="R2133" i="2"/>
  <c r="S2133" i="2"/>
  <c r="R2121" i="2"/>
  <c r="S2121" i="2"/>
  <c r="R2097" i="2"/>
  <c r="S2097" i="2"/>
  <c r="R2073" i="2"/>
  <c r="S2073" i="2"/>
  <c r="R2049" i="2"/>
  <c r="S2049" i="2"/>
  <c r="R2025" i="2"/>
  <c r="S2025" i="2"/>
  <c r="R2013" i="2"/>
  <c r="S2013" i="2"/>
  <c r="R1989" i="2"/>
  <c r="S1989" i="2"/>
  <c r="R1965" i="2"/>
  <c r="S1965" i="2"/>
  <c r="R1953" i="2"/>
  <c r="S1953" i="2"/>
  <c r="R1929" i="2"/>
  <c r="S1929" i="2"/>
  <c r="R1917" i="2"/>
  <c r="S1917" i="2"/>
  <c r="R1905" i="2"/>
  <c r="S1905" i="2"/>
  <c r="R1893" i="2"/>
  <c r="S1893" i="2"/>
  <c r="R1881" i="2"/>
  <c r="S1881" i="2"/>
  <c r="R1869" i="2"/>
  <c r="S1869" i="2"/>
  <c r="R1857" i="2"/>
  <c r="S1857" i="2"/>
  <c r="R1833" i="2"/>
  <c r="S1833" i="2"/>
  <c r="R1809" i="2"/>
  <c r="S1809" i="2"/>
  <c r="R1701" i="2"/>
  <c r="S1701" i="2"/>
  <c r="R1677" i="2"/>
  <c r="S1677" i="2"/>
  <c r="R1653" i="2"/>
  <c r="S1653" i="2"/>
  <c r="R1629" i="2"/>
  <c r="S1629" i="2"/>
  <c r="R1449" i="2"/>
  <c r="S1449" i="2"/>
  <c r="R1317" i="2"/>
  <c r="S1317" i="2"/>
  <c r="R1269" i="2"/>
  <c r="S1269" i="2"/>
  <c r="R1245" i="2"/>
  <c r="S1245" i="2"/>
  <c r="R1233" i="2"/>
  <c r="S1233" i="2"/>
  <c r="R1185" i="2"/>
  <c r="S1185" i="2"/>
  <c r="R1161" i="2"/>
  <c r="S1161" i="2"/>
  <c r="R1137" i="2"/>
  <c r="S1137" i="2"/>
  <c r="R1113" i="2"/>
  <c r="S1113" i="2"/>
  <c r="R1101" i="2"/>
  <c r="S1101" i="2"/>
  <c r="R1077" i="2"/>
  <c r="S1077" i="2"/>
  <c r="R1053" i="2"/>
  <c r="S1053" i="2"/>
  <c r="R1029" i="2"/>
  <c r="S1029" i="2"/>
  <c r="R957" i="2"/>
  <c r="S957" i="2"/>
  <c r="R9524" i="2"/>
  <c r="S9524" i="2"/>
  <c r="R9500" i="2"/>
  <c r="S9500" i="2"/>
  <c r="R9488" i="2"/>
  <c r="S9488" i="2"/>
  <c r="R9476" i="2"/>
  <c r="S9476" i="2"/>
  <c r="R9464" i="2"/>
  <c r="S9464" i="2"/>
  <c r="R9392" i="2"/>
  <c r="S9392" i="2"/>
  <c r="R9380" i="2"/>
  <c r="S9380" i="2"/>
  <c r="R9368" i="2"/>
  <c r="S9368" i="2"/>
  <c r="R9356" i="2"/>
  <c r="S9356" i="2"/>
  <c r="R9344" i="2"/>
  <c r="S9344" i="2"/>
  <c r="R9332" i="2"/>
  <c r="S9332" i="2"/>
  <c r="R9320" i="2"/>
  <c r="S9320" i="2"/>
  <c r="R9308" i="2"/>
  <c r="S9308" i="2"/>
  <c r="S9296" i="2"/>
  <c r="O9296" i="2"/>
  <c r="R9272" i="2"/>
  <c r="S9272" i="2"/>
  <c r="R9248" i="2"/>
  <c r="S9248" i="2"/>
  <c r="R9236" i="2"/>
  <c r="S9236" i="2"/>
  <c r="Q9224" i="2"/>
  <c r="S9224" i="2"/>
  <c r="R9224" i="2"/>
  <c r="R9200" i="2"/>
  <c r="S9200" i="2"/>
  <c r="R9188" i="2"/>
  <c r="S9188" i="2"/>
  <c r="R9164" i="2"/>
  <c r="S9164" i="2"/>
  <c r="R9128" i="2"/>
  <c r="S9128" i="2"/>
  <c r="R9116" i="2"/>
  <c r="S9116" i="2"/>
  <c r="R9080" i="2"/>
  <c r="S9080" i="2"/>
  <c r="R9032" i="2"/>
  <c r="S9032" i="2"/>
  <c r="R9020" i="2"/>
  <c r="S9020" i="2"/>
  <c r="R9008" i="2"/>
  <c r="S9008" i="2"/>
  <c r="O8038" i="2"/>
  <c r="O6155" i="2"/>
  <c r="Q7500" i="2"/>
  <c r="Q6299" i="2"/>
  <c r="Q5220" i="2"/>
  <c r="Q3169" i="2"/>
  <c r="R9549" i="2"/>
  <c r="R8755" i="2"/>
  <c r="R6468" i="2"/>
  <c r="R6108" i="2"/>
  <c r="R5761" i="2"/>
  <c r="R4978" i="2"/>
  <c r="R3397" i="2"/>
  <c r="R2653" i="2"/>
  <c r="R876" i="2"/>
  <c r="S9295" i="2"/>
  <c r="S9212" i="2"/>
  <c r="S9105" i="2"/>
  <c r="S9047" i="2"/>
  <c r="S8935" i="2"/>
  <c r="S8830" i="2"/>
  <c r="S8769" i="2"/>
  <c r="S8663" i="2"/>
  <c r="S8609" i="2"/>
  <c r="S8495" i="2"/>
  <c r="S8033" i="2"/>
  <c r="S7968" i="2"/>
  <c r="S7594" i="2"/>
  <c r="S6509" i="2"/>
  <c r="S5052" i="2"/>
  <c r="S4845" i="2"/>
  <c r="S4642" i="2"/>
  <c r="S2146" i="2"/>
  <c r="S1246" i="2"/>
  <c r="R546" i="2"/>
  <c r="S546" i="2"/>
  <c r="R498" i="2"/>
  <c r="S498" i="2"/>
  <c r="R450" i="2"/>
  <c r="S450" i="2"/>
  <c r="R402" i="2"/>
  <c r="S402" i="2"/>
  <c r="R366" i="2"/>
  <c r="S366" i="2"/>
  <c r="R318" i="2"/>
  <c r="S318" i="2"/>
  <c r="R270" i="2"/>
  <c r="S270" i="2"/>
  <c r="R210" i="2"/>
  <c r="S210" i="2"/>
  <c r="R162" i="2"/>
  <c r="S162" i="2"/>
  <c r="R78" i="2"/>
  <c r="S78" i="2"/>
  <c r="R9365" i="2"/>
  <c r="S9365" i="2"/>
  <c r="R9353" i="2"/>
  <c r="S9353" i="2"/>
  <c r="R9209" i="2"/>
  <c r="S9209" i="2"/>
  <c r="R9197" i="2"/>
  <c r="S9197" i="2"/>
  <c r="R9161" i="2"/>
  <c r="S9161" i="2"/>
  <c r="R9137" i="2"/>
  <c r="S9137" i="2"/>
  <c r="R8825" i="2"/>
  <c r="S8825" i="2"/>
  <c r="R7961" i="2"/>
  <c r="S7961" i="2"/>
  <c r="R7673" i="2"/>
  <c r="S7673" i="2"/>
  <c r="S7577" i="2"/>
  <c r="R7577" i="2"/>
  <c r="R7169" i="2"/>
  <c r="S7169" i="2"/>
  <c r="S7133" i="2"/>
  <c r="Q7133" i="2"/>
  <c r="R5801" i="2"/>
  <c r="S5801" i="2"/>
  <c r="R5741" i="2"/>
  <c r="S5741" i="2"/>
  <c r="R5693" i="2"/>
  <c r="S5693" i="2"/>
  <c r="R5657" i="2"/>
  <c r="S5657" i="2"/>
  <c r="R5609" i="2"/>
  <c r="S5609" i="2"/>
  <c r="R5549" i="2"/>
  <c r="S5549" i="2"/>
  <c r="R4913" i="2"/>
  <c r="S4913" i="2"/>
  <c r="R4697" i="2"/>
  <c r="S4697" i="2"/>
  <c r="R4685" i="2"/>
  <c r="S4685" i="2"/>
  <c r="R4205" i="2"/>
  <c r="S4205" i="2"/>
  <c r="R4181" i="2"/>
  <c r="S4181" i="2"/>
  <c r="R3965" i="2"/>
  <c r="S3965" i="2"/>
  <c r="R3905" i="2"/>
  <c r="S3905" i="2"/>
  <c r="R3725" i="2"/>
  <c r="S3725" i="2"/>
  <c r="R3713" i="2"/>
  <c r="S3713" i="2"/>
  <c r="R3605" i="2"/>
  <c r="S3605" i="2"/>
  <c r="R2933" i="2"/>
  <c r="S2933" i="2"/>
  <c r="R2801" i="2"/>
  <c r="S2801" i="2"/>
  <c r="R2777" i="2"/>
  <c r="S2777" i="2"/>
  <c r="R2753" i="2"/>
  <c r="S2753" i="2"/>
  <c r="R2741" i="2"/>
  <c r="S2741" i="2"/>
  <c r="R2645" i="2"/>
  <c r="S2645" i="2"/>
  <c r="R2609" i="2"/>
  <c r="S2609" i="2"/>
  <c r="R2213" i="2"/>
  <c r="S2213" i="2"/>
  <c r="R2189" i="2"/>
  <c r="S2189" i="2"/>
  <c r="R2165" i="2"/>
  <c r="S2165" i="2"/>
  <c r="R2141" i="2"/>
  <c r="S2141" i="2"/>
  <c r="R1625" i="2"/>
  <c r="S1625" i="2"/>
  <c r="R1565" i="2"/>
  <c r="S1565" i="2"/>
  <c r="R1505" i="2"/>
  <c r="S1505" i="2"/>
  <c r="R1445" i="2"/>
  <c r="S1445" i="2"/>
  <c r="R1385" i="2"/>
  <c r="S1385" i="2"/>
  <c r="R1337" i="2"/>
  <c r="S1337" i="2"/>
  <c r="R1277" i="2"/>
  <c r="S1277" i="2"/>
  <c r="R1241" i="2"/>
  <c r="S1241" i="2"/>
  <c r="R977" i="2"/>
  <c r="S977" i="2"/>
  <c r="R929" i="2"/>
  <c r="S929" i="2"/>
  <c r="R713" i="2"/>
  <c r="S713" i="2"/>
  <c r="R665" i="2"/>
  <c r="S665" i="2"/>
  <c r="R617" i="2"/>
  <c r="S617" i="2"/>
  <c r="R569" i="2"/>
  <c r="S569" i="2"/>
  <c r="R485" i="2"/>
  <c r="S485" i="2"/>
  <c r="R473" i="2"/>
  <c r="S473" i="2"/>
  <c r="R461" i="2"/>
  <c r="S461" i="2"/>
  <c r="R449" i="2"/>
  <c r="S449" i="2"/>
  <c r="R425" i="2"/>
  <c r="S425" i="2"/>
  <c r="R401" i="2"/>
  <c r="S401" i="2"/>
  <c r="R329" i="2"/>
  <c r="S329" i="2"/>
  <c r="R281" i="2"/>
  <c r="S281" i="2"/>
  <c r="R125" i="2"/>
  <c r="S125" i="2"/>
  <c r="R77" i="2"/>
  <c r="S77" i="2"/>
  <c r="R41" i="2"/>
  <c r="S41" i="2"/>
  <c r="S3545" i="2"/>
  <c r="R9520" i="2"/>
  <c r="S9520" i="2"/>
  <c r="R9400" i="2"/>
  <c r="S9400" i="2"/>
  <c r="R9292" i="2"/>
  <c r="S9292" i="2"/>
  <c r="R9268" i="2"/>
  <c r="S9268" i="2"/>
  <c r="O8644" i="2"/>
  <c r="S8644" i="2"/>
  <c r="R8092" i="2"/>
  <c r="S8092" i="2"/>
  <c r="R7516" i="2"/>
  <c r="S7516" i="2"/>
  <c r="R7492" i="2"/>
  <c r="S7492" i="2"/>
  <c r="R6988" i="2"/>
  <c r="S6988" i="2"/>
  <c r="R6364" i="2"/>
  <c r="S6364" i="2"/>
  <c r="R6148" i="2"/>
  <c r="S6148" i="2"/>
  <c r="R5980" i="2"/>
  <c r="S5980" i="2"/>
  <c r="R5812" i="2"/>
  <c r="S5812" i="2"/>
  <c r="R5776" i="2"/>
  <c r="S5776" i="2"/>
  <c r="R5248" i="2"/>
  <c r="S5248" i="2"/>
  <c r="R4900" i="2"/>
  <c r="S4900" i="2"/>
  <c r="R4792" i="2"/>
  <c r="S4792" i="2"/>
  <c r="R4696" i="2"/>
  <c r="S4696" i="2"/>
  <c r="R4492" i="2"/>
  <c r="S4492" i="2"/>
  <c r="S4468" i="2"/>
  <c r="R4468" i="2"/>
  <c r="R4336" i="2"/>
  <c r="S4336" i="2"/>
  <c r="R4312" i="2"/>
  <c r="S4312" i="2"/>
  <c r="R4288" i="2"/>
  <c r="S4288" i="2"/>
  <c r="R4204" i="2"/>
  <c r="S4204" i="2"/>
  <c r="S4180" i="2"/>
  <c r="R4180" i="2"/>
  <c r="R4132" i="2"/>
  <c r="S4132" i="2"/>
  <c r="S4036" i="2"/>
  <c r="R4036" i="2"/>
  <c r="R4024" i="2"/>
  <c r="S4024" i="2"/>
  <c r="R3976" i="2"/>
  <c r="S3976" i="2"/>
  <c r="R3856" i="2"/>
  <c r="S3856" i="2"/>
  <c r="R3748" i="2"/>
  <c r="S3748" i="2"/>
  <c r="R3604" i="2"/>
  <c r="S3604" i="2"/>
  <c r="R3112" i="2"/>
  <c r="S3112" i="2"/>
  <c r="R3100" i="2"/>
  <c r="S3100" i="2"/>
  <c r="R3076" i="2"/>
  <c r="S3076" i="2"/>
  <c r="R2944" i="2"/>
  <c r="S2944" i="2"/>
  <c r="R2668" i="2"/>
  <c r="S2668" i="2"/>
  <c r="R2644" i="2"/>
  <c r="S2644" i="2"/>
  <c r="R2620" i="2"/>
  <c r="S2620" i="2"/>
  <c r="R2596" i="2"/>
  <c r="S2596" i="2"/>
  <c r="R2572" i="2"/>
  <c r="S2572" i="2"/>
  <c r="R2560" i="2"/>
  <c r="S2560" i="2"/>
  <c r="R2548" i="2"/>
  <c r="S2548" i="2"/>
  <c r="R2416" i="2"/>
  <c r="S2416" i="2"/>
  <c r="R2404" i="2"/>
  <c r="S2404" i="2"/>
  <c r="R2380" i="2"/>
  <c r="S2380" i="2"/>
  <c r="R2188" i="2"/>
  <c r="S2188" i="2"/>
  <c r="R2044" i="2"/>
  <c r="S2044" i="2"/>
  <c r="R2020" i="2"/>
  <c r="S2020" i="2"/>
  <c r="R2008" i="2"/>
  <c r="S2008" i="2"/>
  <c r="R1900" i="2"/>
  <c r="S1900" i="2"/>
  <c r="R1888" i="2"/>
  <c r="S1888" i="2"/>
  <c r="R1744" i="2"/>
  <c r="S1744" i="2"/>
  <c r="R1708" i="2"/>
  <c r="S1708" i="2"/>
  <c r="R1648" i="2"/>
  <c r="S1648" i="2"/>
  <c r="R1552" i="2"/>
  <c r="S1552" i="2"/>
  <c r="R1240" i="2"/>
  <c r="S1240" i="2"/>
  <c r="R1192" i="2"/>
  <c r="S1192" i="2"/>
  <c r="R1144" i="2"/>
  <c r="S1144" i="2"/>
  <c r="R1108" i="2"/>
  <c r="S1108" i="2"/>
  <c r="R1060" i="2"/>
  <c r="S1060" i="2"/>
  <c r="R1024" i="2"/>
  <c r="S1024" i="2"/>
  <c r="R964" i="2"/>
  <c r="S964" i="2"/>
  <c r="R940" i="2"/>
  <c r="S940" i="2"/>
  <c r="R904" i="2"/>
  <c r="S904" i="2"/>
  <c r="S724" i="2"/>
  <c r="R724" i="2"/>
  <c r="R472" i="2"/>
  <c r="S472" i="2"/>
  <c r="R460" i="2"/>
  <c r="S460" i="2"/>
  <c r="R448" i="2"/>
  <c r="S448" i="2"/>
  <c r="R436" i="2"/>
  <c r="S436" i="2"/>
  <c r="R424" i="2"/>
  <c r="S424" i="2"/>
  <c r="R412" i="2"/>
  <c r="S412" i="2"/>
  <c r="R64" i="2"/>
  <c r="S64" i="2"/>
  <c r="R40" i="2"/>
  <c r="S40" i="2"/>
  <c r="R16" i="2"/>
  <c r="S16" i="2"/>
  <c r="S6436" i="2"/>
  <c r="R9539" i="2"/>
  <c r="S9539" i="2"/>
  <c r="R9251" i="2"/>
  <c r="S9251" i="2"/>
  <c r="R9095" i="2"/>
  <c r="S9095" i="2"/>
  <c r="R9083" i="2"/>
  <c r="S9083" i="2"/>
  <c r="R8999" i="2"/>
  <c r="S8999" i="2"/>
  <c r="Q8987" i="2"/>
  <c r="S8987" i="2"/>
  <c r="R8975" i="2"/>
  <c r="S8975" i="2"/>
  <c r="R8699" i="2"/>
  <c r="S8699" i="2"/>
  <c r="R8567" i="2"/>
  <c r="S8567" i="2"/>
  <c r="R8555" i="2"/>
  <c r="S8555" i="2"/>
  <c r="R8447" i="2"/>
  <c r="S8447" i="2"/>
  <c r="R8363" i="2"/>
  <c r="S8363" i="2"/>
  <c r="R8339" i="2"/>
  <c r="S8339" i="2"/>
  <c r="R8255" i="2"/>
  <c r="S8255" i="2"/>
  <c r="R8231" i="2"/>
  <c r="S8231" i="2"/>
  <c r="R7991" i="2"/>
  <c r="S7991" i="2"/>
  <c r="R7967" i="2"/>
  <c r="S7967" i="2"/>
  <c r="R7943" i="2"/>
  <c r="S7943" i="2"/>
  <c r="R7919" i="2"/>
  <c r="S7919" i="2"/>
  <c r="R7835" i="2"/>
  <c r="S7835" i="2"/>
  <c r="R7811" i="2"/>
  <c r="S7811" i="2"/>
  <c r="S7715" i="2"/>
  <c r="Q7715" i="2"/>
  <c r="R7607" i="2"/>
  <c r="S7607" i="2"/>
  <c r="R7559" i="2"/>
  <c r="S7559" i="2"/>
  <c r="R7523" i="2"/>
  <c r="S7523" i="2"/>
  <c r="R7511" i="2"/>
  <c r="S7511" i="2"/>
  <c r="R7391" i="2"/>
  <c r="S7391" i="2"/>
  <c r="R7343" i="2"/>
  <c r="S7343" i="2"/>
  <c r="R7331" i="2"/>
  <c r="S7331" i="2"/>
  <c r="R7319" i="2"/>
  <c r="S7319" i="2"/>
  <c r="R7079" i="2"/>
  <c r="S7079" i="2"/>
  <c r="R6983" i="2"/>
  <c r="S6983" i="2"/>
  <c r="R6767" i="2"/>
  <c r="S6767" i="2"/>
  <c r="R6755" i="2"/>
  <c r="S6755" i="2"/>
  <c r="Q6611" i="2"/>
  <c r="S6611" i="2"/>
  <c r="O6599" i="2"/>
  <c r="S6599" i="2"/>
  <c r="S6431" i="2"/>
  <c r="R6431" i="2"/>
  <c r="R6419" i="2"/>
  <c r="S6419" i="2"/>
  <c r="R6407" i="2"/>
  <c r="S6407" i="2"/>
  <c r="R6263" i="2"/>
  <c r="S6263" i="2"/>
  <c r="S6095" i="2"/>
  <c r="R6095" i="2"/>
  <c r="S5903" i="2"/>
  <c r="R5903" i="2"/>
  <c r="S5795" i="2"/>
  <c r="R5795" i="2"/>
  <c r="R5651" i="2"/>
  <c r="S5651" i="2"/>
  <c r="Q5639" i="2"/>
  <c r="S5639" i="2"/>
  <c r="R5627" i="2"/>
  <c r="S5627" i="2"/>
  <c r="R5615" i="2"/>
  <c r="S5615" i="2"/>
  <c r="R5579" i="2"/>
  <c r="S5579" i="2"/>
  <c r="R5471" i="2"/>
  <c r="S5471" i="2"/>
  <c r="R5459" i="2"/>
  <c r="S5459" i="2"/>
  <c r="R5435" i="2"/>
  <c r="S5435" i="2"/>
  <c r="R5399" i="2"/>
  <c r="S5399" i="2"/>
  <c r="R5375" i="2"/>
  <c r="S5375" i="2"/>
  <c r="R5339" i="2"/>
  <c r="S5339" i="2"/>
  <c r="R5207" i="2"/>
  <c r="S5207" i="2"/>
  <c r="R5183" i="2"/>
  <c r="S5183" i="2"/>
  <c r="R5159" i="2"/>
  <c r="S5159" i="2"/>
  <c r="R5123" i="2"/>
  <c r="S5123" i="2"/>
  <c r="R5087" i="2"/>
  <c r="S5087" i="2"/>
  <c r="O5039" i="2"/>
  <c r="S5039" i="2"/>
  <c r="R5003" i="2"/>
  <c r="S5003" i="2"/>
  <c r="R4955" i="2"/>
  <c r="S4955" i="2"/>
  <c r="R4811" i="2"/>
  <c r="S4811" i="2"/>
  <c r="R4787" i="2"/>
  <c r="S4787" i="2"/>
  <c r="R4763" i="2"/>
  <c r="S4763" i="2"/>
  <c r="R4739" i="2"/>
  <c r="S4739" i="2"/>
  <c r="R4703" i="2"/>
  <c r="S4703" i="2"/>
  <c r="R4667" i="2"/>
  <c r="S4667" i="2"/>
  <c r="R4619" i="2"/>
  <c r="S4619" i="2"/>
  <c r="R4583" i="2"/>
  <c r="S4583" i="2"/>
  <c r="R4547" i="2"/>
  <c r="S4547" i="2"/>
  <c r="R4343" i="2"/>
  <c r="S4343" i="2"/>
  <c r="R4307" i="2"/>
  <c r="S4307" i="2"/>
  <c r="R4271" i="2"/>
  <c r="S4271" i="2"/>
  <c r="R4235" i="2"/>
  <c r="S4235" i="2"/>
  <c r="R4199" i="2"/>
  <c r="S4199" i="2"/>
  <c r="R4163" i="2"/>
  <c r="S4163" i="2"/>
  <c r="R4115" i="2"/>
  <c r="S4115" i="2"/>
  <c r="R4091" i="2"/>
  <c r="S4091" i="2"/>
  <c r="R4067" i="2"/>
  <c r="S4067" i="2"/>
  <c r="R4031" i="2"/>
  <c r="S4031" i="2"/>
  <c r="R4007" i="2"/>
  <c r="S4007" i="2"/>
  <c r="R3983" i="2"/>
  <c r="S3983" i="2"/>
  <c r="R3959" i="2"/>
  <c r="S3959" i="2"/>
  <c r="R3935" i="2"/>
  <c r="S3935" i="2"/>
  <c r="R3911" i="2"/>
  <c r="S3911" i="2"/>
  <c r="R3887" i="2"/>
  <c r="S3887" i="2"/>
  <c r="R3863" i="2"/>
  <c r="S3863" i="2"/>
  <c r="R3839" i="2"/>
  <c r="S3839" i="2"/>
  <c r="R3815" i="2"/>
  <c r="S3815" i="2"/>
  <c r="R3779" i="2"/>
  <c r="S3779" i="2"/>
  <c r="R3743" i="2"/>
  <c r="S3743" i="2"/>
  <c r="R3707" i="2"/>
  <c r="S3707" i="2"/>
  <c r="R3671" i="2"/>
  <c r="S3671" i="2"/>
  <c r="R3647" i="2"/>
  <c r="S3647" i="2"/>
  <c r="R3611" i="2"/>
  <c r="S3611" i="2"/>
  <c r="R3587" i="2"/>
  <c r="S3587" i="2"/>
  <c r="R3563" i="2"/>
  <c r="S3563" i="2"/>
  <c r="R3539" i="2"/>
  <c r="S3539" i="2"/>
  <c r="R3407" i="2"/>
  <c r="S3407" i="2"/>
  <c r="R3383" i="2"/>
  <c r="S3383" i="2"/>
  <c r="R3359" i="2"/>
  <c r="S3359" i="2"/>
  <c r="R3335" i="2"/>
  <c r="S3335" i="2"/>
  <c r="R3311" i="2"/>
  <c r="S3311" i="2"/>
  <c r="S3287" i="2"/>
  <c r="R3287" i="2"/>
  <c r="R3251" i="2"/>
  <c r="S3251" i="2"/>
  <c r="R3239" i="2"/>
  <c r="S3239" i="2"/>
  <c r="R3215" i="2"/>
  <c r="S3215" i="2"/>
  <c r="R3203" i="2"/>
  <c r="S3203" i="2"/>
  <c r="R3191" i="2"/>
  <c r="S3191" i="2"/>
  <c r="R3179" i="2"/>
  <c r="S3179" i="2"/>
  <c r="R3167" i="2"/>
  <c r="S3167" i="2"/>
  <c r="R3143" i="2"/>
  <c r="S3143" i="2"/>
  <c r="R3119" i="2"/>
  <c r="S3119" i="2"/>
  <c r="R3095" i="2"/>
  <c r="S3095" i="2"/>
  <c r="R3071" i="2"/>
  <c r="S3071" i="2"/>
  <c r="R3035" i="2"/>
  <c r="S3035" i="2"/>
  <c r="O2687" i="2"/>
  <c r="S2687" i="2"/>
  <c r="Q2687" i="2"/>
  <c r="R2687" i="2"/>
  <c r="R2651" i="2"/>
  <c r="S2651" i="2"/>
  <c r="R2627" i="2"/>
  <c r="S2627" i="2"/>
  <c r="R2603" i="2"/>
  <c r="S2603" i="2"/>
  <c r="R2579" i="2"/>
  <c r="S2579" i="2"/>
  <c r="R2555" i="2"/>
  <c r="S2555" i="2"/>
  <c r="R2519" i="2"/>
  <c r="S2519" i="2"/>
  <c r="R2495" i="2"/>
  <c r="S2495" i="2"/>
  <c r="R2471" i="2"/>
  <c r="S2471" i="2"/>
  <c r="R2435" i="2"/>
  <c r="S2435" i="2"/>
  <c r="R2399" i="2"/>
  <c r="S2399" i="2"/>
  <c r="R2363" i="2"/>
  <c r="S2363" i="2"/>
  <c r="R2327" i="2"/>
  <c r="S2327" i="2"/>
  <c r="R2219" i="2"/>
  <c r="S2219" i="2"/>
  <c r="R2207" i="2"/>
  <c r="S2207" i="2"/>
  <c r="R2195" i="2"/>
  <c r="S2195" i="2"/>
  <c r="R2171" i="2"/>
  <c r="S2171" i="2"/>
  <c r="R2147" i="2"/>
  <c r="S2147" i="2"/>
  <c r="R2123" i="2"/>
  <c r="S2123" i="2"/>
  <c r="R2099" i="2"/>
  <c r="S2099" i="2"/>
  <c r="R2075" i="2"/>
  <c r="S2075" i="2"/>
  <c r="R2039" i="2"/>
  <c r="S2039" i="2"/>
  <c r="R2015" i="2"/>
  <c r="S2015" i="2"/>
  <c r="R1979" i="2"/>
  <c r="S1979" i="2"/>
  <c r="R1955" i="2"/>
  <c r="S1955" i="2"/>
  <c r="R1907" i="2"/>
  <c r="S1907" i="2"/>
  <c r="R1691" i="2"/>
  <c r="S1691" i="2"/>
  <c r="R1667" i="2"/>
  <c r="S1667" i="2"/>
  <c r="R1643" i="2"/>
  <c r="S1643" i="2"/>
  <c r="R1619" i="2"/>
  <c r="S1619" i="2"/>
  <c r="R1595" i="2"/>
  <c r="S1595" i="2"/>
  <c r="R1571" i="2"/>
  <c r="S1571" i="2"/>
  <c r="R1547" i="2"/>
  <c r="S1547" i="2"/>
  <c r="R1523" i="2"/>
  <c r="S1523" i="2"/>
  <c r="R1487" i="2"/>
  <c r="S1487" i="2"/>
  <c r="R1427" i="2"/>
  <c r="S1427" i="2"/>
  <c r="R1199" i="2"/>
  <c r="S1199" i="2"/>
  <c r="R1163" i="2"/>
  <c r="S1163" i="2"/>
  <c r="R1139" i="2"/>
  <c r="S1139" i="2"/>
  <c r="R1091" i="2"/>
  <c r="S1091" i="2"/>
  <c r="R1067" i="2"/>
  <c r="S1067" i="2"/>
  <c r="S1031" i="2"/>
  <c r="R1031" i="2"/>
  <c r="R995" i="2"/>
  <c r="S995" i="2"/>
  <c r="R959" i="2"/>
  <c r="S959" i="2"/>
  <c r="R923" i="2"/>
  <c r="S923" i="2"/>
  <c r="R887" i="2"/>
  <c r="S887" i="2"/>
  <c r="R875" i="2"/>
  <c r="S875" i="2"/>
  <c r="R839" i="2"/>
  <c r="S839" i="2"/>
  <c r="R827" i="2"/>
  <c r="S827" i="2"/>
  <c r="R815" i="2"/>
  <c r="S815" i="2"/>
  <c r="R803" i="2"/>
  <c r="S803" i="2"/>
  <c r="R791" i="2"/>
  <c r="S791" i="2"/>
  <c r="R779" i="2"/>
  <c r="S779" i="2"/>
  <c r="R767" i="2"/>
  <c r="S767" i="2"/>
  <c r="R755" i="2"/>
  <c r="S755" i="2"/>
  <c r="R743" i="2"/>
  <c r="S743" i="2"/>
  <c r="R731" i="2"/>
  <c r="S731" i="2"/>
  <c r="R719" i="2"/>
  <c r="S719" i="2"/>
  <c r="R707" i="2"/>
  <c r="S707" i="2"/>
  <c r="R683" i="2"/>
  <c r="S683" i="2"/>
  <c r="R659" i="2"/>
  <c r="S659" i="2"/>
  <c r="R635" i="2"/>
  <c r="S635" i="2"/>
  <c r="R611" i="2"/>
  <c r="S611" i="2"/>
  <c r="R575" i="2"/>
  <c r="S575" i="2"/>
  <c r="R539" i="2"/>
  <c r="S539" i="2"/>
  <c r="R503" i="2"/>
  <c r="S503" i="2"/>
  <c r="R467" i="2"/>
  <c r="S467" i="2"/>
  <c r="R431" i="2"/>
  <c r="S431" i="2"/>
  <c r="R395" i="2"/>
  <c r="S395" i="2"/>
  <c r="R359" i="2"/>
  <c r="S359" i="2"/>
  <c r="R323" i="2"/>
  <c r="S323" i="2"/>
  <c r="R287" i="2"/>
  <c r="S287" i="2"/>
  <c r="R251" i="2"/>
  <c r="S251" i="2"/>
  <c r="R227" i="2"/>
  <c r="S227" i="2"/>
  <c r="R191" i="2"/>
  <c r="S191" i="2"/>
  <c r="R167" i="2"/>
  <c r="S167" i="2"/>
  <c r="R143" i="2"/>
  <c r="S143" i="2"/>
  <c r="R131" i="2"/>
  <c r="S131" i="2"/>
  <c r="R95" i="2"/>
  <c r="S95" i="2"/>
  <c r="R71" i="2"/>
  <c r="S71" i="2"/>
  <c r="R59" i="2"/>
  <c r="S59" i="2"/>
  <c r="R23" i="2"/>
  <c r="S23" i="2"/>
  <c r="O6743" i="2"/>
  <c r="Q8549" i="2"/>
  <c r="Q5495" i="2"/>
  <c r="R9550" i="2"/>
  <c r="S9550" i="2"/>
  <c r="R9442" i="2"/>
  <c r="S9442" i="2"/>
  <c r="O9322" i="2"/>
  <c r="R9322" i="2"/>
  <c r="S9322" i="2"/>
  <c r="R9298" i="2"/>
  <c r="S9298" i="2"/>
  <c r="R9286" i="2"/>
  <c r="S9286" i="2"/>
  <c r="R9274" i="2"/>
  <c r="S9274" i="2"/>
  <c r="R9250" i="2"/>
  <c r="S9250" i="2"/>
  <c r="Q9154" i="2"/>
  <c r="S9154" i="2"/>
  <c r="R8818" i="2"/>
  <c r="S8818" i="2"/>
  <c r="R8782" i="2"/>
  <c r="S8782" i="2"/>
  <c r="R8626" i="2"/>
  <c r="S8626" i="2"/>
  <c r="R8590" i="2"/>
  <c r="S8590" i="2"/>
  <c r="S8494" i="2"/>
  <c r="O8494" i="2"/>
  <c r="R8266" i="2"/>
  <c r="S8266" i="2"/>
  <c r="S8062" i="2"/>
  <c r="Q8062" i="2"/>
  <c r="R7990" i="2"/>
  <c r="S7990" i="2"/>
  <c r="R7966" i="2"/>
  <c r="S7966" i="2"/>
  <c r="O7942" i="2"/>
  <c r="S7942" i="2"/>
  <c r="R7690" i="2"/>
  <c r="S7690" i="2"/>
  <c r="S7666" i="2"/>
  <c r="R7666" i="2"/>
  <c r="R7654" i="2"/>
  <c r="S7654" i="2"/>
  <c r="R7642" i="2"/>
  <c r="S7642" i="2"/>
  <c r="R7498" i="2"/>
  <c r="S7498" i="2"/>
  <c r="R7426" i="2"/>
  <c r="S7426" i="2"/>
  <c r="R7390" i="2"/>
  <c r="S7390" i="2"/>
  <c r="R7318" i="2"/>
  <c r="S7318" i="2"/>
  <c r="R7306" i="2"/>
  <c r="S7306" i="2"/>
  <c r="R7294" i="2"/>
  <c r="S7294" i="2"/>
  <c r="R7210" i="2"/>
  <c r="S7210" i="2"/>
  <c r="R7198" i="2"/>
  <c r="S7198" i="2"/>
  <c r="R7174" i="2"/>
  <c r="S7174" i="2"/>
  <c r="R7030" i="2"/>
  <c r="S7030" i="2"/>
  <c r="R7018" i="2"/>
  <c r="S7018" i="2"/>
  <c r="R7006" i="2"/>
  <c r="S7006" i="2"/>
  <c r="R6958" i="2"/>
  <c r="S6958" i="2"/>
  <c r="R6826" i="2"/>
  <c r="S6826" i="2"/>
  <c r="R6802" i="2"/>
  <c r="S6802" i="2"/>
  <c r="R6754" i="2"/>
  <c r="S6754" i="2"/>
  <c r="R6742" i="2"/>
  <c r="S6742" i="2"/>
  <c r="R6718" i="2"/>
  <c r="S6718" i="2"/>
  <c r="R6502" i="2"/>
  <c r="S6502" i="2"/>
  <c r="R6418" i="2"/>
  <c r="S6418" i="2"/>
  <c r="R6250" i="2"/>
  <c r="S6250" i="2"/>
  <c r="R6226" i="2"/>
  <c r="S6226" i="2"/>
  <c r="R6214" i="2"/>
  <c r="S6214" i="2"/>
  <c r="S5794" i="2"/>
  <c r="R5794" i="2"/>
  <c r="R5626" i="2"/>
  <c r="S5626" i="2"/>
  <c r="R5590" i="2"/>
  <c r="S5590" i="2"/>
  <c r="R5506" i="2"/>
  <c r="S5506" i="2"/>
  <c r="R5374" i="2"/>
  <c r="S5374" i="2"/>
  <c r="R5230" i="2"/>
  <c r="S5230" i="2"/>
  <c r="R5206" i="2"/>
  <c r="S5206" i="2"/>
  <c r="R5170" i="2"/>
  <c r="S5170" i="2"/>
  <c r="R5122" i="2"/>
  <c r="S5122" i="2"/>
  <c r="R5086" i="2"/>
  <c r="S5086" i="2"/>
  <c r="R5062" i="2"/>
  <c r="S5062" i="2"/>
  <c r="R5050" i="2"/>
  <c r="S5050" i="2"/>
  <c r="R4966" i="2"/>
  <c r="S4966" i="2"/>
  <c r="R4822" i="2"/>
  <c r="S4822" i="2"/>
  <c r="R4798" i="2"/>
  <c r="S4798" i="2"/>
  <c r="R4762" i="2"/>
  <c r="S4762" i="2"/>
  <c r="R4738" i="2"/>
  <c r="S4738" i="2"/>
  <c r="R4714" i="2"/>
  <c r="S4714" i="2"/>
  <c r="R4498" i="2"/>
  <c r="S4498" i="2"/>
  <c r="R4486" i="2"/>
  <c r="S4486" i="2"/>
  <c r="R4450" i="2"/>
  <c r="S4450" i="2"/>
  <c r="R4414" i="2"/>
  <c r="S4414" i="2"/>
  <c r="R4210" i="2"/>
  <c r="S4210" i="2"/>
  <c r="R4198" i="2"/>
  <c r="S4198" i="2"/>
  <c r="R4186" i="2"/>
  <c r="S4186" i="2"/>
  <c r="R4054" i="2"/>
  <c r="S4054" i="2"/>
  <c r="R4042" i="2"/>
  <c r="S4042" i="2"/>
  <c r="R4018" i="2"/>
  <c r="S4018" i="2"/>
  <c r="R3994" i="2"/>
  <c r="S3994" i="2"/>
  <c r="R3970" i="2"/>
  <c r="S3970" i="2"/>
  <c r="R3958" i="2"/>
  <c r="S3958" i="2"/>
  <c r="R3838" i="2"/>
  <c r="S3838" i="2"/>
  <c r="R3814" i="2"/>
  <c r="S3814" i="2"/>
  <c r="R3766" i="2"/>
  <c r="S3766" i="2"/>
  <c r="R3754" i="2"/>
  <c r="S3754" i="2"/>
  <c r="R3730" i="2"/>
  <c r="S3730" i="2"/>
  <c r="R3706" i="2"/>
  <c r="S3706" i="2"/>
  <c r="R3670" i="2"/>
  <c r="S3670" i="2"/>
  <c r="R3550" i="2"/>
  <c r="S3550" i="2"/>
  <c r="R3514" i="2"/>
  <c r="S3514" i="2"/>
  <c r="R3490" i="2"/>
  <c r="S3490" i="2"/>
  <c r="R3466" i="2"/>
  <c r="S3466" i="2"/>
  <c r="R3430" i="2"/>
  <c r="S3430" i="2"/>
  <c r="R3406" i="2"/>
  <c r="S3406" i="2"/>
  <c r="R3382" i="2"/>
  <c r="S3382" i="2"/>
  <c r="R3358" i="2"/>
  <c r="S3358" i="2"/>
  <c r="R3322" i="2"/>
  <c r="S3322" i="2"/>
  <c r="R3286" i="2"/>
  <c r="S3286" i="2"/>
  <c r="R3202" i="2"/>
  <c r="S3202" i="2"/>
  <c r="R3190" i="2"/>
  <c r="S3190" i="2"/>
  <c r="R3118" i="2"/>
  <c r="S3118" i="2"/>
  <c r="R3106" i="2"/>
  <c r="S3106" i="2"/>
  <c r="R3094" i="2"/>
  <c r="S3094" i="2"/>
  <c r="R2770" i="2"/>
  <c r="S2770" i="2"/>
  <c r="R2758" i="2"/>
  <c r="S2758" i="2"/>
  <c r="R2506" i="2"/>
  <c r="S2506" i="2"/>
  <c r="R2470" i="2"/>
  <c r="S2470" i="2"/>
  <c r="R2434" i="2"/>
  <c r="S2434" i="2"/>
  <c r="R2398" i="2"/>
  <c r="S2398" i="2"/>
  <c r="R2362" i="2"/>
  <c r="S2362" i="2"/>
  <c r="R2314" i="2"/>
  <c r="S2314" i="2"/>
  <c r="R2278" i="2"/>
  <c r="S2278" i="2"/>
  <c r="R2254" i="2"/>
  <c r="S2254" i="2"/>
  <c r="R2230" i="2"/>
  <c r="S2230" i="2"/>
  <c r="R2206" i="2"/>
  <c r="S2206" i="2"/>
  <c r="R2182" i="2"/>
  <c r="S2182" i="2"/>
  <c r="R2158" i="2"/>
  <c r="S2158" i="2"/>
  <c r="R2110" i="2"/>
  <c r="S2110" i="2"/>
  <c r="R2062" i="2"/>
  <c r="S2062" i="2"/>
  <c r="R2026" i="2"/>
  <c r="S2026" i="2"/>
  <c r="R2002" i="2"/>
  <c r="S2002" i="2"/>
  <c r="R1966" i="2"/>
  <c r="S1966" i="2"/>
  <c r="R1930" i="2"/>
  <c r="S1930" i="2"/>
  <c r="R1894" i="2"/>
  <c r="S1894" i="2"/>
  <c r="R1858" i="2"/>
  <c r="S1858" i="2"/>
  <c r="R1810" i="2"/>
  <c r="S1810" i="2"/>
  <c r="R1774" i="2"/>
  <c r="S1774" i="2"/>
  <c r="R1738" i="2"/>
  <c r="S1738" i="2"/>
  <c r="R1678" i="2"/>
  <c r="S1678" i="2"/>
  <c r="R1642" i="2"/>
  <c r="S1642" i="2"/>
  <c r="R1606" i="2"/>
  <c r="S1606" i="2"/>
  <c r="R1570" i="2"/>
  <c r="S1570" i="2"/>
  <c r="R1534" i="2"/>
  <c r="S1534" i="2"/>
  <c r="R1498" i="2"/>
  <c r="S1498" i="2"/>
  <c r="R1462" i="2"/>
  <c r="S1462" i="2"/>
  <c r="R1426" i="2"/>
  <c r="S1426" i="2"/>
  <c r="R1390" i="2"/>
  <c r="S1390" i="2"/>
  <c r="R1366" i="2"/>
  <c r="S1366" i="2"/>
  <c r="R1330" i="2"/>
  <c r="S1330" i="2"/>
  <c r="R1318" i="2"/>
  <c r="S1318" i="2"/>
  <c r="R1294" i="2"/>
  <c r="S1294" i="2"/>
  <c r="R1282" i="2"/>
  <c r="S1282" i="2"/>
  <c r="R1270" i="2"/>
  <c r="S1270" i="2"/>
  <c r="R1258" i="2"/>
  <c r="S1258" i="2"/>
  <c r="R1234" i="2"/>
  <c r="S1234" i="2"/>
  <c r="R1222" i="2"/>
  <c r="S1222" i="2"/>
  <c r="R1198" i="2"/>
  <c r="S1198" i="2"/>
  <c r="R1174" i="2"/>
  <c r="S1174" i="2"/>
  <c r="R1150" i="2"/>
  <c r="S1150" i="2"/>
  <c r="R1126" i="2"/>
  <c r="S1126" i="2"/>
  <c r="R1102" i="2"/>
  <c r="S1102" i="2"/>
  <c r="R1078" i="2"/>
  <c r="S1078" i="2"/>
  <c r="R1054" i="2"/>
  <c r="S1054" i="2"/>
  <c r="R1030" i="2"/>
  <c r="S1030" i="2"/>
  <c r="R1006" i="2"/>
  <c r="S1006" i="2"/>
  <c r="R970" i="2"/>
  <c r="S970" i="2"/>
  <c r="R934" i="2"/>
  <c r="S934" i="2"/>
  <c r="R922" i="2"/>
  <c r="S922" i="2"/>
  <c r="R898" i="2"/>
  <c r="S898" i="2"/>
  <c r="R886" i="2"/>
  <c r="S886" i="2"/>
  <c r="R874" i="2"/>
  <c r="S874" i="2"/>
  <c r="R862" i="2"/>
  <c r="S862" i="2"/>
  <c r="R694" i="2"/>
  <c r="S694" i="2"/>
  <c r="R490" i="2"/>
  <c r="S490" i="2"/>
  <c r="R478" i="2"/>
  <c r="S478" i="2"/>
  <c r="R466" i="2"/>
  <c r="S466" i="2"/>
  <c r="R454" i="2"/>
  <c r="S454" i="2"/>
  <c r="R442" i="2"/>
  <c r="S442" i="2"/>
  <c r="R430" i="2"/>
  <c r="S430" i="2"/>
  <c r="R406" i="2"/>
  <c r="S406" i="2"/>
  <c r="R382" i="2"/>
  <c r="S382" i="2"/>
  <c r="R370" i="2"/>
  <c r="S370" i="2"/>
  <c r="R358" i="2"/>
  <c r="S358" i="2"/>
  <c r="R346" i="2"/>
  <c r="S346" i="2"/>
  <c r="R334" i="2"/>
  <c r="S334" i="2"/>
  <c r="R322" i="2"/>
  <c r="S322" i="2"/>
  <c r="R310" i="2"/>
  <c r="S310" i="2"/>
  <c r="R298" i="2"/>
  <c r="S298" i="2"/>
  <c r="R286" i="2"/>
  <c r="S286" i="2"/>
  <c r="R274" i="2"/>
  <c r="S274" i="2"/>
  <c r="R262" i="2"/>
  <c r="S262" i="2"/>
  <c r="R250" i="2"/>
  <c r="S250" i="2"/>
  <c r="R238" i="2"/>
  <c r="S238" i="2"/>
  <c r="R202" i="2"/>
  <c r="S202" i="2"/>
  <c r="R166" i="2"/>
  <c r="S166" i="2"/>
  <c r="R142" i="2"/>
  <c r="S142" i="2"/>
  <c r="R106" i="2"/>
  <c r="S106" i="2"/>
  <c r="R58" i="2"/>
  <c r="S58" i="2"/>
  <c r="R34" i="2"/>
  <c r="S34" i="2"/>
  <c r="S9492" i="2"/>
  <c r="S9383" i="2"/>
  <c r="S8893" i="2"/>
  <c r="S8784" i="2"/>
  <c r="S8729" i="2"/>
  <c r="S8614" i="2"/>
  <c r="S8170" i="2"/>
  <c r="S7535" i="2"/>
  <c r="S7186" i="2"/>
  <c r="S6682" i="2"/>
  <c r="S3947" i="2"/>
  <c r="R9309" i="2"/>
  <c r="S9309" i="2"/>
  <c r="R9297" i="2"/>
  <c r="S9297" i="2"/>
  <c r="R9213" i="2"/>
  <c r="S9213" i="2"/>
  <c r="R9189" i="2"/>
  <c r="S9189" i="2"/>
  <c r="R9177" i="2"/>
  <c r="S9177" i="2"/>
  <c r="S9165" i="2"/>
  <c r="Q9165" i="2"/>
  <c r="R9141" i="2"/>
  <c r="S9141" i="2"/>
  <c r="R9081" i="2"/>
  <c r="S9081" i="2"/>
  <c r="R9033" i="2"/>
  <c r="S9033" i="2"/>
  <c r="R9021" i="2"/>
  <c r="S9021" i="2"/>
  <c r="R9009" i="2"/>
  <c r="S9009" i="2"/>
  <c r="R8925" i="2"/>
  <c r="S8925" i="2"/>
  <c r="R8649" i="2"/>
  <c r="S8649" i="2"/>
  <c r="R8589" i="2"/>
  <c r="S8589" i="2"/>
  <c r="R8517" i="2"/>
  <c r="S8517" i="2"/>
  <c r="R8493" i="2"/>
  <c r="S8493" i="2"/>
  <c r="R8481" i="2"/>
  <c r="S8481" i="2"/>
  <c r="R8421" i="2"/>
  <c r="S8421" i="2"/>
  <c r="R8409" i="2"/>
  <c r="S8409" i="2"/>
  <c r="R8361" i="2"/>
  <c r="S8361" i="2"/>
  <c r="R8337" i="2"/>
  <c r="S8337" i="2"/>
  <c r="R8301" i="2"/>
  <c r="S8301" i="2"/>
  <c r="R8277" i="2"/>
  <c r="S8277" i="2"/>
  <c r="R8241" i="2"/>
  <c r="S8241" i="2"/>
  <c r="R8193" i="2"/>
  <c r="S8193" i="2"/>
  <c r="R8181" i="2"/>
  <c r="S8181" i="2"/>
  <c r="O8169" i="2"/>
  <c r="S8169" i="2"/>
  <c r="R8157" i="2"/>
  <c r="S8157" i="2"/>
  <c r="R8145" i="2"/>
  <c r="S8145" i="2"/>
  <c r="S8073" i="2"/>
  <c r="R8073" i="2"/>
  <c r="R8037" i="2"/>
  <c r="S8037" i="2"/>
  <c r="R8013" i="2"/>
  <c r="S8013" i="2"/>
  <c r="R7989" i="2"/>
  <c r="S7989" i="2"/>
  <c r="R7965" i="2"/>
  <c r="S7965" i="2"/>
  <c r="R7869" i="2"/>
  <c r="S7869" i="2"/>
  <c r="R7845" i="2"/>
  <c r="S7845" i="2"/>
  <c r="R7833" i="2"/>
  <c r="S7833" i="2"/>
  <c r="O7821" i="2"/>
  <c r="S7821" i="2"/>
  <c r="Q7821" i="2"/>
  <c r="R7617" i="2"/>
  <c r="S7617" i="2"/>
  <c r="R7545" i="2"/>
  <c r="S7545" i="2"/>
  <c r="R7485" i="2"/>
  <c r="S7485" i="2"/>
  <c r="R7053" i="2"/>
  <c r="S7053" i="2"/>
  <c r="R7005" i="2"/>
  <c r="S7005" i="2"/>
  <c r="R6933" i="2"/>
  <c r="S6933" i="2"/>
  <c r="R6801" i="2"/>
  <c r="S6801" i="2"/>
  <c r="R6789" i="2"/>
  <c r="S6789" i="2"/>
  <c r="S6777" i="2"/>
  <c r="R6777" i="2"/>
  <c r="R6645" i="2"/>
  <c r="S6645" i="2"/>
  <c r="R6621" i="2"/>
  <c r="S6621" i="2"/>
  <c r="R6525" i="2"/>
  <c r="S6525" i="2"/>
  <c r="R6489" i="2"/>
  <c r="S6489" i="2"/>
  <c r="R6465" i="2"/>
  <c r="S6465" i="2"/>
  <c r="R6393" i="2"/>
  <c r="S6393" i="2"/>
  <c r="R6165" i="2"/>
  <c r="S6165" i="2"/>
  <c r="R6129" i="2"/>
  <c r="S6129" i="2"/>
  <c r="R6009" i="2"/>
  <c r="S6009" i="2"/>
  <c r="R5901" i="2"/>
  <c r="S5901" i="2"/>
  <c r="R5589" i="2"/>
  <c r="S5589" i="2"/>
  <c r="R5565" i="2"/>
  <c r="S5565" i="2"/>
  <c r="O5265" i="2"/>
  <c r="S5265" i="2"/>
  <c r="R5169" i="2"/>
  <c r="S5169" i="2"/>
  <c r="R5133" i="2"/>
  <c r="S5133" i="2"/>
  <c r="R4977" i="2"/>
  <c r="S4977" i="2"/>
  <c r="R4953" i="2"/>
  <c r="S4953" i="2"/>
  <c r="R4869" i="2"/>
  <c r="S4869" i="2"/>
  <c r="R4761" i="2"/>
  <c r="S4761" i="2"/>
  <c r="Q4641" i="2"/>
  <c r="S4641" i="2"/>
  <c r="R4581" i="2"/>
  <c r="S4581" i="2"/>
  <c r="R4545" i="2"/>
  <c r="S4545" i="2"/>
  <c r="R4533" i="2"/>
  <c r="S4533" i="2"/>
  <c r="R4521" i="2"/>
  <c r="S4521" i="2"/>
  <c r="R4509" i="2"/>
  <c r="S4509" i="2"/>
  <c r="R4497" i="2"/>
  <c r="S4497" i="2"/>
  <c r="R4353" i="2"/>
  <c r="S4353" i="2"/>
  <c r="R4281" i="2"/>
  <c r="S4281" i="2"/>
  <c r="R4173" i="2"/>
  <c r="S4173" i="2"/>
  <c r="R9511" i="2"/>
  <c r="S9511" i="2"/>
  <c r="R9499" i="2"/>
  <c r="S9499" i="2"/>
  <c r="R9487" i="2"/>
  <c r="S9487" i="2"/>
  <c r="R9463" i="2"/>
  <c r="S9463" i="2"/>
  <c r="R9439" i="2"/>
  <c r="S9439" i="2"/>
  <c r="R9391" i="2"/>
  <c r="S9391" i="2"/>
  <c r="R9379" i="2"/>
  <c r="S9379" i="2"/>
  <c r="R9367" i="2"/>
  <c r="S9367" i="2"/>
  <c r="R9355" i="2"/>
  <c r="S9355" i="2"/>
  <c r="R9343" i="2"/>
  <c r="S9343" i="2"/>
  <c r="R9319" i="2"/>
  <c r="S9319" i="2"/>
  <c r="R9307" i="2"/>
  <c r="S9307" i="2"/>
  <c r="R9283" i="2"/>
  <c r="S9283" i="2"/>
  <c r="R9271" i="2"/>
  <c r="S9271" i="2"/>
  <c r="R9259" i="2"/>
  <c r="S9259" i="2"/>
  <c r="R9235" i="2"/>
  <c r="S9235" i="2"/>
  <c r="R9223" i="2"/>
  <c r="S9223" i="2"/>
  <c r="R9187" i="2"/>
  <c r="S9187" i="2"/>
  <c r="R9175" i="2"/>
  <c r="S9175" i="2"/>
  <c r="R9163" i="2"/>
  <c r="S9163" i="2"/>
  <c r="R9115" i="2"/>
  <c r="S9115" i="2"/>
  <c r="R9091" i="2"/>
  <c r="S9091" i="2"/>
  <c r="R9079" i="2"/>
  <c r="S9079" i="2"/>
  <c r="R9067" i="2"/>
  <c r="S9067" i="2"/>
  <c r="R9043" i="2"/>
  <c r="S9043" i="2"/>
  <c r="R8995" i="2"/>
  <c r="S8995" i="2"/>
  <c r="R8983" i="2"/>
  <c r="S8983" i="2"/>
  <c r="R8971" i="2"/>
  <c r="S8971" i="2"/>
  <c r="R8923" i="2"/>
  <c r="S8923" i="2"/>
  <c r="R8899" i="2"/>
  <c r="S8899" i="2"/>
  <c r="R8887" i="2"/>
  <c r="S8887" i="2"/>
  <c r="R8875" i="2"/>
  <c r="S8875" i="2"/>
  <c r="R8851" i="2"/>
  <c r="S8851" i="2"/>
  <c r="R8839" i="2"/>
  <c r="S8839" i="2"/>
  <c r="R8803" i="2"/>
  <c r="S8803" i="2"/>
  <c r="R8791" i="2"/>
  <c r="S8791" i="2"/>
  <c r="R8779" i="2"/>
  <c r="S8779" i="2"/>
  <c r="R8731" i="2"/>
  <c r="S8731" i="2"/>
  <c r="R8719" i="2"/>
  <c r="S8719" i="2"/>
  <c r="R8707" i="2"/>
  <c r="S8707" i="2"/>
  <c r="R8695" i="2"/>
  <c r="S8695" i="2"/>
  <c r="R8683" i="2"/>
  <c r="S8683" i="2"/>
  <c r="R8659" i="2"/>
  <c r="S8659" i="2"/>
  <c r="R8647" i="2"/>
  <c r="S8647" i="2"/>
  <c r="O6073" i="2"/>
  <c r="Q8956" i="2"/>
  <c r="Q7393" i="2"/>
  <c r="Q6265" i="2"/>
  <c r="Q5172" i="2"/>
  <c r="Q2975" i="2"/>
  <c r="R9452" i="2"/>
  <c r="R6409" i="2"/>
  <c r="R6049" i="2"/>
  <c r="R5760" i="2"/>
  <c r="R3263" i="2"/>
  <c r="R2513" i="2"/>
  <c r="R685" i="2"/>
  <c r="S9523" i="2"/>
  <c r="S9449" i="2"/>
  <c r="S9407" i="2"/>
  <c r="S9373" i="2"/>
  <c r="S9252" i="2"/>
  <c r="S9211" i="2"/>
  <c r="S9152" i="2"/>
  <c r="S9092" i="2"/>
  <c r="S9044" i="2"/>
  <c r="S8989" i="2"/>
  <c r="S8878" i="2"/>
  <c r="S8605" i="2"/>
  <c r="S8544" i="2"/>
  <c r="S8159" i="2"/>
  <c r="S8086" i="2"/>
  <c r="S7889" i="2"/>
  <c r="S7810" i="2"/>
  <c r="S7277" i="2"/>
  <c r="S6778" i="2"/>
  <c r="S6508" i="2"/>
  <c r="S6052" i="2"/>
  <c r="S5404" i="2"/>
  <c r="S5193" i="2"/>
  <c r="S5038" i="2"/>
  <c r="S4835" i="2"/>
  <c r="S4612" i="2"/>
  <c r="S3901" i="2"/>
  <c r="S3617" i="2"/>
  <c r="S3264" i="2"/>
  <c r="S2818" i="2"/>
  <c r="S1186" i="2"/>
  <c r="R8972" i="2"/>
  <c r="S8972" i="2"/>
  <c r="R8924" i="2"/>
  <c r="S8924" i="2"/>
  <c r="R8888" i="2"/>
  <c r="S8888" i="2"/>
  <c r="R8876" i="2"/>
  <c r="S8876" i="2"/>
  <c r="R8828" i="2"/>
  <c r="S8828" i="2"/>
  <c r="R8816" i="2"/>
  <c r="S8816" i="2"/>
  <c r="R8804" i="2"/>
  <c r="S8804" i="2"/>
  <c r="R8780" i="2"/>
  <c r="S8780" i="2"/>
  <c r="R8732" i="2"/>
  <c r="S8732" i="2"/>
  <c r="R8720" i="2"/>
  <c r="S8720" i="2"/>
  <c r="R8696" i="2"/>
  <c r="S8696" i="2"/>
  <c r="R8684" i="2"/>
  <c r="S8684" i="2"/>
  <c r="R8636" i="2"/>
  <c r="S8636" i="2"/>
  <c r="R8624" i="2"/>
  <c r="S8624" i="2"/>
  <c r="R8612" i="2"/>
  <c r="S8612" i="2"/>
  <c r="R8588" i="2"/>
  <c r="S8588" i="2"/>
  <c r="R8540" i="2"/>
  <c r="S8540" i="2"/>
  <c r="R8528" i="2"/>
  <c r="S8528" i="2"/>
  <c r="R8516" i="2"/>
  <c r="S8516" i="2"/>
  <c r="R8492" i="2"/>
  <c r="S8492" i="2"/>
  <c r="R8480" i="2"/>
  <c r="S8480" i="2"/>
  <c r="R8468" i="2"/>
  <c r="S8468" i="2"/>
  <c r="R8456" i="2"/>
  <c r="S8456" i="2"/>
  <c r="R8444" i="2"/>
  <c r="S8444" i="2"/>
  <c r="R8432" i="2"/>
  <c r="S8432" i="2"/>
  <c r="R8420" i="2"/>
  <c r="S8420" i="2"/>
  <c r="R8408" i="2"/>
  <c r="S8408" i="2"/>
  <c r="R8396" i="2"/>
  <c r="S8396" i="2"/>
  <c r="R8384" i="2"/>
  <c r="S8384" i="2"/>
  <c r="R8372" i="2"/>
  <c r="S8372" i="2"/>
  <c r="S8360" i="2"/>
  <c r="R8360" i="2"/>
  <c r="R8348" i="2"/>
  <c r="S8348" i="2"/>
  <c r="R8336" i="2"/>
  <c r="S8336" i="2"/>
  <c r="R8312" i="2"/>
  <c r="S8312" i="2"/>
  <c r="R8300" i="2"/>
  <c r="S8300" i="2"/>
  <c r="R8276" i="2"/>
  <c r="S8276" i="2"/>
  <c r="R8264" i="2"/>
  <c r="S8264" i="2"/>
  <c r="R8252" i="2"/>
  <c r="S8252" i="2"/>
  <c r="R8240" i="2"/>
  <c r="S8240" i="2"/>
  <c r="R8228" i="2"/>
  <c r="S8228" i="2"/>
  <c r="R8216" i="2"/>
  <c r="S8216" i="2"/>
  <c r="R8204" i="2"/>
  <c r="S8204" i="2"/>
  <c r="R8192" i="2"/>
  <c r="S8192" i="2"/>
  <c r="S8180" i="2"/>
  <c r="R8180" i="2"/>
  <c r="R8168" i="2"/>
  <c r="S8168" i="2"/>
  <c r="R8156" i="2"/>
  <c r="S8156" i="2"/>
  <c r="R8144" i="2"/>
  <c r="S8144" i="2"/>
  <c r="R8132" i="2"/>
  <c r="S8132" i="2"/>
  <c r="R8108" i="2"/>
  <c r="S8108" i="2"/>
  <c r="R8084" i="2"/>
  <c r="S8084" i="2"/>
  <c r="S8072" i="2"/>
  <c r="R8072" i="2"/>
  <c r="R8060" i="2"/>
  <c r="S8060" i="2"/>
  <c r="R8048" i="2"/>
  <c r="S8048" i="2"/>
  <c r="R8036" i="2"/>
  <c r="S8036" i="2"/>
  <c r="R8024" i="2"/>
  <c r="S8024" i="2"/>
  <c r="R8012" i="2"/>
  <c r="S8012" i="2"/>
  <c r="R8000" i="2"/>
  <c r="S8000" i="2"/>
  <c r="R7988" i="2"/>
  <c r="S7988" i="2"/>
  <c r="R7976" i="2"/>
  <c r="S7976" i="2"/>
  <c r="R7964" i="2"/>
  <c r="S7964" i="2"/>
  <c r="R7952" i="2"/>
  <c r="S7952" i="2"/>
  <c r="R7940" i="2"/>
  <c r="S7940" i="2"/>
  <c r="R7916" i="2"/>
  <c r="S7916" i="2"/>
  <c r="R7904" i="2"/>
  <c r="S7904" i="2"/>
  <c r="R7880" i="2"/>
  <c r="S7880" i="2"/>
  <c r="R7868" i="2"/>
  <c r="S7868" i="2"/>
  <c r="R7856" i="2"/>
  <c r="S7856" i="2"/>
  <c r="R7844" i="2"/>
  <c r="S7844" i="2"/>
  <c r="R7820" i="2"/>
  <c r="S7820" i="2"/>
  <c r="R7808" i="2"/>
  <c r="S7808" i="2"/>
  <c r="R7796" i="2"/>
  <c r="S7796" i="2"/>
  <c r="R7784" i="2"/>
  <c r="S7784" i="2"/>
  <c r="R7772" i="2"/>
  <c r="S7772" i="2"/>
  <c r="R7760" i="2"/>
  <c r="S7760" i="2"/>
  <c r="Q7748" i="2"/>
  <c r="S7748" i="2"/>
  <c r="R7748" i="2"/>
  <c r="R7736" i="2"/>
  <c r="S7736" i="2"/>
  <c r="R7724" i="2"/>
  <c r="S7724" i="2"/>
  <c r="R7712" i="2"/>
  <c r="S7712" i="2"/>
  <c r="R7688" i="2"/>
  <c r="S7688" i="2"/>
  <c r="R7676" i="2"/>
  <c r="S7676" i="2"/>
  <c r="R7664" i="2"/>
  <c r="S7664" i="2"/>
  <c r="R7652" i="2"/>
  <c r="S7652" i="2"/>
  <c r="R7640" i="2"/>
  <c r="S7640" i="2"/>
  <c r="R7628" i="2"/>
  <c r="S7628" i="2"/>
  <c r="R7616" i="2"/>
  <c r="S7616" i="2"/>
  <c r="R7592" i="2"/>
  <c r="S7592" i="2"/>
  <c r="R7580" i="2"/>
  <c r="S7580" i="2"/>
  <c r="R7556" i="2"/>
  <c r="S7556" i="2"/>
  <c r="R7544" i="2"/>
  <c r="S7544" i="2"/>
  <c r="R7532" i="2"/>
  <c r="S7532" i="2"/>
  <c r="R7520" i="2"/>
  <c r="S7520" i="2"/>
  <c r="R7508" i="2"/>
  <c r="S7508" i="2"/>
  <c r="R7484" i="2"/>
  <c r="S7484" i="2"/>
  <c r="R7472" i="2"/>
  <c r="S7472" i="2"/>
  <c r="R7460" i="2"/>
  <c r="S7460" i="2"/>
  <c r="Q7448" i="2"/>
  <c r="S7448" i="2"/>
  <c r="R7436" i="2"/>
  <c r="S7436" i="2"/>
  <c r="R7424" i="2"/>
  <c r="S7424" i="2"/>
  <c r="R7412" i="2"/>
  <c r="S7412" i="2"/>
  <c r="R7400" i="2"/>
  <c r="S7400" i="2"/>
  <c r="R7376" i="2"/>
  <c r="S7376" i="2"/>
  <c r="R7364" i="2"/>
  <c r="S7364" i="2"/>
  <c r="R7304" i="2"/>
  <c r="S7304" i="2"/>
  <c r="R7292" i="2"/>
  <c r="S7292" i="2"/>
  <c r="R7268" i="2"/>
  <c r="S7268" i="2"/>
  <c r="R7256" i="2"/>
  <c r="S7256" i="2"/>
  <c r="R7232" i="2"/>
  <c r="S7232" i="2"/>
  <c r="R7208" i="2"/>
  <c r="S7208" i="2"/>
  <c r="R7196" i="2"/>
  <c r="S7196" i="2"/>
  <c r="R7184" i="2"/>
  <c r="S7184" i="2"/>
  <c r="R7172" i="2"/>
  <c r="S7172" i="2"/>
  <c r="R7160" i="2"/>
  <c r="S7160" i="2"/>
  <c r="R7148" i="2"/>
  <c r="S7148" i="2"/>
  <c r="R7136" i="2"/>
  <c r="S7136" i="2"/>
  <c r="R7112" i="2"/>
  <c r="S7112" i="2"/>
  <c r="R7100" i="2"/>
  <c r="S7100" i="2"/>
  <c r="R7088" i="2"/>
  <c r="S7088" i="2"/>
  <c r="R7076" i="2"/>
  <c r="S7076" i="2"/>
  <c r="R7064" i="2"/>
  <c r="S7064" i="2"/>
  <c r="R7052" i="2"/>
  <c r="S7052" i="2"/>
  <c r="R7040" i="2"/>
  <c r="S7040" i="2"/>
  <c r="R7016" i="2"/>
  <c r="S7016" i="2"/>
  <c r="R6992" i="2"/>
  <c r="S6992" i="2"/>
  <c r="R6968" i="2"/>
  <c r="S6968" i="2"/>
  <c r="R6944" i="2"/>
  <c r="S6944" i="2"/>
  <c r="R6932" i="2"/>
  <c r="S6932" i="2"/>
  <c r="R6920" i="2"/>
  <c r="S6920" i="2"/>
  <c r="R6908" i="2"/>
  <c r="S6908" i="2"/>
  <c r="R6884" i="2"/>
  <c r="S6884" i="2"/>
  <c r="R6872" i="2"/>
  <c r="S6872" i="2"/>
  <c r="R6860" i="2"/>
  <c r="S6860" i="2"/>
  <c r="R6836" i="2"/>
  <c r="S6836" i="2"/>
  <c r="S6824" i="2"/>
  <c r="R6824" i="2"/>
  <c r="R6800" i="2"/>
  <c r="S6800" i="2"/>
  <c r="R6788" i="2"/>
  <c r="S6788" i="2"/>
  <c r="R6764" i="2"/>
  <c r="S6764" i="2"/>
  <c r="R6752" i="2"/>
  <c r="S6752" i="2"/>
  <c r="R6728" i="2"/>
  <c r="S6728" i="2"/>
  <c r="R6716" i="2"/>
  <c r="S6716" i="2"/>
  <c r="R6704" i="2"/>
  <c r="S6704" i="2"/>
  <c r="R6692" i="2"/>
  <c r="S6692" i="2"/>
  <c r="R6680" i="2"/>
  <c r="S6680" i="2"/>
  <c r="R6656" i="2"/>
  <c r="S6656" i="2"/>
  <c r="R6644" i="2"/>
  <c r="S6644" i="2"/>
  <c r="R6632" i="2"/>
  <c r="S6632" i="2"/>
  <c r="R6620" i="2"/>
  <c r="S6620" i="2"/>
  <c r="R6608" i="2"/>
  <c r="S6608" i="2"/>
  <c r="R6596" i="2"/>
  <c r="S6596" i="2"/>
  <c r="R6584" i="2"/>
  <c r="S6584" i="2"/>
  <c r="R6548" i="2"/>
  <c r="S6548" i="2"/>
  <c r="R6536" i="2"/>
  <c r="S6536" i="2"/>
  <c r="R6524" i="2"/>
  <c r="S6524" i="2"/>
  <c r="R6440" i="2"/>
  <c r="S6440" i="2"/>
  <c r="R6428" i="2"/>
  <c r="S6428" i="2"/>
  <c r="R6416" i="2"/>
  <c r="S6416" i="2"/>
  <c r="R6404" i="2"/>
  <c r="S6404" i="2"/>
  <c r="R6392" i="2"/>
  <c r="S6392" i="2"/>
  <c r="R6380" i="2"/>
  <c r="S6380" i="2"/>
  <c r="R6368" i="2"/>
  <c r="S6368" i="2"/>
  <c r="R6344" i="2"/>
  <c r="S6344" i="2"/>
  <c r="R6332" i="2"/>
  <c r="S6332" i="2"/>
  <c r="R6320" i="2"/>
  <c r="S6320" i="2"/>
  <c r="R6308" i="2"/>
  <c r="S6308" i="2"/>
  <c r="R6296" i="2"/>
  <c r="S6296" i="2"/>
  <c r="R6284" i="2"/>
  <c r="S6284" i="2"/>
  <c r="R6272" i="2"/>
  <c r="S6272" i="2"/>
  <c r="R6260" i="2"/>
  <c r="S6260" i="2"/>
  <c r="R6248" i="2"/>
  <c r="S6248" i="2"/>
  <c r="R6236" i="2"/>
  <c r="S6236" i="2"/>
  <c r="R6212" i="2"/>
  <c r="S6212" i="2"/>
  <c r="R6200" i="2"/>
  <c r="S6200" i="2"/>
  <c r="R6176" i="2"/>
  <c r="S6176" i="2"/>
  <c r="R6152" i="2"/>
  <c r="S6152" i="2"/>
  <c r="R6140" i="2"/>
  <c r="S6140" i="2"/>
  <c r="R6116" i="2"/>
  <c r="S6116" i="2"/>
  <c r="R6104" i="2"/>
  <c r="S6104" i="2"/>
  <c r="R6092" i="2"/>
  <c r="S6092" i="2"/>
  <c r="R6068" i="2"/>
  <c r="S6068" i="2"/>
  <c r="R6056" i="2"/>
  <c r="S6056" i="2"/>
  <c r="R6044" i="2"/>
  <c r="S6044" i="2"/>
  <c r="R6032" i="2"/>
  <c r="S6032" i="2"/>
  <c r="R6020" i="2"/>
  <c r="S6020" i="2"/>
  <c r="R6008" i="2"/>
  <c r="S6008" i="2"/>
  <c r="R5996" i="2"/>
  <c r="S5996" i="2"/>
  <c r="R5984" i="2"/>
  <c r="S5984" i="2"/>
  <c r="R5972" i="2"/>
  <c r="S5972" i="2"/>
  <c r="R5960" i="2"/>
  <c r="S5960" i="2"/>
  <c r="S5948" i="2"/>
  <c r="R5948" i="2"/>
  <c r="R5936" i="2"/>
  <c r="S5936" i="2"/>
  <c r="R5924" i="2"/>
  <c r="S5924" i="2"/>
  <c r="R5912" i="2"/>
  <c r="S5912" i="2"/>
  <c r="R5888" i="2"/>
  <c r="S5888" i="2"/>
  <c r="R5864" i="2"/>
  <c r="S5864" i="2"/>
  <c r="R5852" i="2"/>
  <c r="S5852" i="2"/>
  <c r="R5840" i="2"/>
  <c r="S5840" i="2"/>
  <c r="R5828" i="2"/>
  <c r="S5828" i="2"/>
  <c r="R5816" i="2"/>
  <c r="S5816" i="2"/>
  <c r="R5804" i="2"/>
  <c r="S5804" i="2"/>
  <c r="R5780" i="2"/>
  <c r="S5780" i="2"/>
  <c r="R5768" i="2"/>
  <c r="S5768" i="2"/>
  <c r="R5756" i="2"/>
  <c r="S5756" i="2"/>
  <c r="R5744" i="2"/>
  <c r="S5744" i="2"/>
  <c r="R5720" i="2"/>
  <c r="S5720" i="2"/>
  <c r="R5708" i="2"/>
  <c r="S5708" i="2"/>
  <c r="R5696" i="2"/>
  <c r="S5696" i="2"/>
  <c r="R5684" i="2"/>
  <c r="S5684" i="2"/>
  <c r="R5672" i="2"/>
  <c r="S5672" i="2"/>
  <c r="R5660" i="2"/>
  <c r="S5660" i="2"/>
  <c r="R5636" i="2"/>
  <c r="S5636" i="2"/>
  <c r="R5624" i="2"/>
  <c r="S5624" i="2"/>
  <c r="R5612" i="2"/>
  <c r="S5612" i="2"/>
  <c r="R5588" i="2"/>
  <c r="S5588" i="2"/>
  <c r="R5564" i="2"/>
  <c r="S5564" i="2"/>
  <c r="R5552" i="2"/>
  <c r="S5552" i="2"/>
  <c r="R5540" i="2"/>
  <c r="S5540" i="2"/>
  <c r="R5528" i="2"/>
  <c r="S5528" i="2"/>
  <c r="R5504" i="2"/>
  <c r="S5504" i="2"/>
  <c r="R5492" i="2"/>
  <c r="S5492" i="2"/>
  <c r="R5480" i="2"/>
  <c r="S5480" i="2"/>
  <c r="R5468" i="2"/>
  <c r="S5468" i="2"/>
  <c r="R5456" i="2"/>
  <c r="S5456" i="2"/>
  <c r="R5444" i="2"/>
  <c r="S5444" i="2"/>
  <c r="R5420" i="2"/>
  <c r="S5420" i="2"/>
  <c r="S5396" i="2"/>
  <c r="Q5396" i="2"/>
  <c r="R5384" i="2"/>
  <c r="S5384" i="2"/>
  <c r="R5372" i="2"/>
  <c r="S5372" i="2"/>
  <c r="R5348" i="2"/>
  <c r="S5348" i="2"/>
  <c r="R5336" i="2"/>
  <c r="S5336" i="2"/>
  <c r="R5324" i="2"/>
  <c r="S5324" i="2"/>
  <c r="R5300" i="2"/>
  <c r="S5300" i="2"/>
  <c r="R5288" i="2"/>
  <c r="S5288" i="2"/>
  <c r="R5252" i="2"/>
  <c r="S5252" i="2"/>
  <c r="R5240" i="2"/>
  <c r="S5240" i="2"/>
  <c r="R5228" i="2"/>
  <c r="S5228" i="2"/>
  <c r="R5192" i="2"/>
  <c r="S5192" i="2"/>
  <c r="R5168" i="2"/>
  <c r="S5168" i="2"/>
  <c r="R5156" i="2"/>
  <c r="S5156" i="2"/>
  <c r="R5132" i="2"/>
  <c r="S5132" i="2"/>
  <c r="R5120" i="2"/>
  <c r="S5120" i="2"/>
  <c r="R5096" i="2"/>
  <c r="S5096" i="2"/>
  <c r="R5084" i="2"/>
  <c r="S5084" i="2"/>
  <c r="R5072" i="2"/>
  <c r="S5072" i="2"/>
  <c r="R5060" i="2"/>
  <c r="S5060" i="2"/>
  <c r="R5048" i="2"/>
  <c r="S5048" i="2"/>
  <c r="R5036" i="2"/>
  <c r="S5036" i="2"/>
  <c r="R5024" i="2"/>
  <c r="S5024" i="2"/>
  <c r="R5012" i="2"/>
  <c r="S5012" i="2"/>
  <c r="O5000" i="2"/>
  <c r="S5000" i="2"/>
  <c r="R4988" i="2"/>
  <c r="S4988" i="2"/>
  <c r="R4976" i="2"/>
  <c r="S4976" i="2"/>
  <c r="R4964" i="2"/>
  <c r="S4964" i="2"/>
  <c r="R4952" i="2"/>
  <c r="S4952" i="2"/>
  <c r="R4928" i="2"/>
  <c r="S4928" i="2"/>
  <c r="R4904" i="2"/>
  <c r="S4904" i="2"/>
  <c r="R4892" i="2"/>
  <c r="S4892" i="2"/>
  <c r="R4844" i="2"/>
  <c r="S4844" i="2"/>
  <c r="R4832" i="2"/>
  <c r="S4832" i="2"/>
  <c r="R4820" i="2"/>
  <c r="S4820" i="2"/>
  <c r="R4808" i="2"/>
  <c r="S4808" i="2"/>
  <c r="R4784" i="2"/>
  <c r="S4784" i="2"/>
  <c r="R4772" i="2"/>
  <c r="S4772" i="2"/>
  <c r="R4760" i="2"/>
  <c r="S4760" i="2"/>
  <c r="R4736" i="2"/>
  <c r="S4736" i="2"/>
  <c r="R4700" i="2"/>
  <c r="S4700" i="2"/>
  <c r="R4688" i="2"/>
  <c r="S4688" i="2"/>
  <c r="R4676" i="2"/>
  <c r="S4676" i="2"/>
  <c r="R4664" i="2"/>
  <c r="S4664" i="2"/>
  <c r="R4652" i="2"/>
  <c r="S4652" i="2"/>
  <c r="R4640" i="2"/>
  <c r="S4640" i="2"/>
  <c r="R4628" i="2"/>
  <c r="S4628" i="2"/>
  <c r="R4604" i="2"/>
  <c r="S4604" i="2"/>
  <c r="R4592" i="2"/>
  <c r="S4592" i="2"/>
  <c r="R4580" i="2"/>
  <c r="S4580" i="2"/>
  <c r="R4568" i="2"/>
  <c r="S4568" i="2"/>
  <c r="R4556" i="2"/>
  <c r="S4556" i="2"/>
  <c r="R4544" i="2"/>
  <c r="S4544" i="2"/>
  <c r="R4532" i="2"/>
  <c r="S4532" i="2"/>
  <c r="R4520" i="2"/>
  <c r="S4520" i="2"/>
  <c r="R4508" i="2"/>
  <c r="S4508" i="2"/>
  <c r="R4484" i="2"/>
  <c r="S4484" i="2"/>
  <c r="R4448" i="2"/>
  <c r="S4448" i="2"/>
  <c r="R4424" i="2"/>
  <c r="S4424" i="2"/>
  <c r="R4412" i="2"/>
  <c r="S4412" i="2"/>
  <c r="R4400" i="2"/>
  <c r="S4400" i="2"/>
  <c r="R4388" i="2"/>
  <c r="S4388" i="2"/>
  <c r="R4376" i="2"/>
  <c r="S4376" i="2"/>
  <c r="R4364" i="2"/>
  <c r="S4364" i="2"/>
  <c r="R4352" i="2"/>
  <c r="S4352" i="2"/>
  <c r="R4340" i="2"/>
  <c r="S4340" i="2"/>
  <c r="R4316" i="2"/>
  <c r="S4316" i="2"/>
  <c r="R4304" i="2"/>
  <c r="S4304" i="2"/>
  <c r="R4292" i="2"/>
  <c r="S4292" i="2"/>
  <c r="R4268" i="2"/>
  <c r="S4268" i="2"/>
  <c r="R4256" i="2"/>
  <c r="S4256" i="2"/>
  <c r="R4220" i="2"/>
  <c r="S4220" i="2"/>
  <c r="R4208" i="2"/>
  <c r="S4208" i="2"/>
  <c r="R4196" i="2"/>
  <c r="S4196" i="2"/>
  <c r="S4184" i="2"/>
  <c r="R4184" i="2"/>
  <c r="R4160" i="2"/>
  <c r="S4160" i="2"/>
  <c r="R4136" i="2"/>
  <c r="S4136" i="2"/>
  <c r="R4124" i="2"/>
  <c r="S4124" i="2"/>
  <c r="R4112" i="2"/>
  <c r="S4112" i="2"/>
  <c r="R4100" i="2"/>
  <c r="S4100" i="2"/>
  <c r="R4088" i="2"/>
  <c r="S4088" i="2"/>
  <c r="R4076" i="2"/>
  <c r="S4076" i="2"/>
  <c r="R4052" i="2"/>
  <c r="S4052" i="2"/>
  <c r="R4040" i="2"/>
  <c r="S4040" i="2"/>
  <c r="R4028" i="2"/>
  <c r="S4028" i="2"/>
  <c r="R4016" i="2"/>
  <c r="S4016" i="2"/>
  <c r="R4004" i="2"/>
  <c r="S4004" i="2"/>
  <c r="R3992" i="2"/>
  <c r="S3992" i="2"/>
  <c r="R3980" i="2"/>
  <c r="S3980" i="2"/>
  <c r="R3968" i="2"/>
  <c r="S3968" i="2"/>
  <c r="R3956" i="2"/>
  <c r="S3956" i="2"/>
  <c r="R3944" i="2"/>
  <c r="S3944" i="2"/>
  <c r="R3932" i="2"/>
  <c r="S3932" i="2"/>
  <c r="R3920" i="2"/>
  <c r="S3920" i="2"/>
  <c r="R3896" i="2"/>
  <c r="S3896" i="2"/>
  <c r="R3884" i="2"/>
  <c r="S3884" i="2"/>
  <c r="R3872" i="2"/>
  <c r="S3872" i="2"/>
  <c r="R3848" i="2"/>
  <c r="S3848" i="2"/>
  <c r="R3836" i="2"/>
  <c r="S3836" i="2"/>
  <c r="R3824" i="2"/>
  <c r="S3824" i="2"/>
  <c r="R3812" i="2"/>
  <c r="S3812" i="2"/>
  <c r="R3800" i="2"/>
  <c r="S3800" i="2"/>
  <c r="R3788" i="2"/>
  <c r="S3788" i="2"/>
  <c r="R3776" i="2"/>
  <c r="S3776" i="2"/>
  <c r="R3764" i="2"/>
  <c r="S3764" i="2"/>
  <c r="R3752" i="2"/>
  <c r="S3752" i="2"/>
  <c r="R3740" i="2"/>
  <c r="S3740" i="2"/>
  <c r="R3716" i="2"/>
  <c r="S3716" i="2"/>
  <c r="R3704" i="2"/>
  <c r="S3704" i="2"/>
  <c r="R3692" i="2"/>
  <c r="S3692" i="2"/>
  <c r="R3680" i="2"/>
  <c r="S3680" i="2"/>
  <c r="R3668" i="2"/>
  <c r="S3668" i="2"/>
  <c r="R3656" i="2"/>
  <c r="S3656" i="2"/>
  <c r="R3644" i="2"/>
  <c r="S3644" i="2"/>
  <c r="R3632" i="2"/>
  <c r="S3632" i="2"/>
  <c r="R3620" i="2"/>
  <c r="S3620" i="2"/>
  <c r="R3608" i="2"/>
  <c r="S3608" i="2"/>
  <c r="R3596" i="2"/>
  <c r="S3596" i="2"/>
  <c r="R3572" i="2"/>
  <c r="S3572" i="2"/>
  <c r="R3548" i="2"/>
  <c r="S3548" i="2"/>
  <c r="R3536" i="2"/>
  <c r="S3536" i="2"/>
  <c r="R3524" i="2"/>
  <c r="S3524" i="2"/>
  <c r="R3512" i="2"/>
  <c r="S3512" i="2"/>
  <c r="R3500" i="2"/>
  <c r="S3500" i="2"/>
  <c r="R3488" i="2"/>
  <c r="S3488" i="2"/>
  <c r="R3476" i="2"/>
  <c r="S3476" i="2"/>
  <c r="R3452" i="2"/>
  <c r="S3452" i="2"/>
  <c r="R3440" i="2"/>
  <c r="S3440" i="2"/>
  <c r="R3428" i="2"/>
  <c r="S3428" i="2"/>
  <c r="R3404" i="2"/>
  <c r="S3404" i="2"/>
  <c r="R3392" i="2"/>
  <c r="S3392" i="2"/>
  <c r="R3368" i="2"/>
  <c r="S3368" i="2"/>
  <c r="R3356" i="2"/>
  <c r="S3356" i="2"/>
  <c r="R3344" i="2"/>
  <c r="S3344" i="2"/>
  <c r="R3332" i="2"/>
  <c r="S3332" i="2"/>
  <c r="R3320" i="2"/>
  <c r="S3320" i="2"/>
  <c r="R3308" i="2"/>
  <c r="S3308" i="2"/>
  <c r="R3296" i="2"/>
  <c r="S3296" i="2"/>
  <c r="R3284" i="2"/>
  <c r="S3284" i="2"/>
  <c r="R3272" i="2"/>
  <c r="S3272" i="2"/>
  <c r="R3260" i="2"/>
  <c r="S3260" i="2"/>
  <c r="R3248" i="2"/>
  <c r="S3248" i="2"/>
  <c r="R3236" i="2"/>
  <c r="S3236" i="2"/>
  <c r="R3224" i="2"/>
  <c r="S3224" i="2"/>
  <c r="R3212" i="2"/>
  <c r="S3212" i="2"/>
  <c r="R3188" i="2"/>
  <c r="S3188" i="2"/>
  <c r="R3176" i="2"/>
  <c r="S3176" i="2"/>
  <c r="R3164" i="2"/>
  <c r="S3164" i="2"/>
  <c r="R3140" i="2"/>
  <c r="S3140" i="2"/>
  <c r="R3116" i="2"/>
  <c r="S3116" i="2"/>
  <c r="R3104" i="2"/>
  <c r="S3104" i="2"/>
  <c r="R3092" i="2"/>
  <c r="S3092" i="2"/>
  <c r="R3068" i="2"/>
  <c r="S3068" i="2"/>
  <c r="R3056" i="2"/>
  <c r="S3056" i="2"/>
  <c r="R3032" i="2"/>
  <c r="S3032" i="2"/>
  <c r="R3020" i="2"/>
  <c r="S3020" i="2"/>
  <c r="R2996" i="2"/>
  <c r="S2996" i="2"/>
  <c r="R2984" i="2"/>
  <c r="S2984" i="2"/>
  <c r="R2972" i="2"/>
  <c r="S2972" i="2"/>
  <c r="R2960" i="2"/>
  <c r="S2960" i="2"/>
  <c r="R2948" i="2"/>
  <c r="S2948" i="2"/>
  <c r="R2936" i="2"/>
  <c r="S2936" i="2"/>
  <c r="R2924" i="2"/>
  <c r="S2924" i="2"/>
  <c r="R2912" i="2"/>
  <c r="S2912" i="2"/>
  <c r="R2900" i="2"/>
  <c r="S2900" i="2"/>
  <c r="R2888" i="2"/>
  <c r="S2888" i="2"/>
  <c r="R2876" i="2"/>
  <c r="S2876" i="2"/>
  <c r="R2864" i="2"/>
  <c r="S2864" i="2"/>
  <c r="R2852" i="2"/>
  <c r="S2852" i="2"/>
  <c r="R2840" i="2"/>
  <c r="S2840" i="2"/>
  <c r="R2828" i="2"/>
  <c r="S2828" i="2"/>
  <c r="R2816" i="2"/>
  <c r="S2816" i="2"/>
  <c r="R2804" i="2"/>
  <c r="S2804" i="2"/>
  <c r="R2792" i="2"/>
  <c r="S2792" i="2"/>
  <c r="R2780" i="2"/>
  <c r="S2780" i="2"/>
  <c r="R2768" i="2"/>
  <c r="S2768" i="2"/>
  <c r="R2756" i="2"/>
  <c r="S2756" i="2"/>
  <c r="R2744" i="2"/>
  <c r="S2744" i="2"/>
  <c r="R2732" i="2"/>
  <c r="S2732" i="2"/>
  <c r="R2720" i="2"/>
  <c r="S2720" i="2"/>
  <c r="R2684" i="2"/>
  <c r="S2684" i="2"/>
  <c r="R2648" i="2"/>
  <c r="S2648" i="2"/>
  <c r="R2636" i="2"/>
  <c r="S2636" i="2"/>
  <c r="R2624" i="2"/>
  <c r="S2624" i="2"/>
  <c r="R2612" i="2"/>
  <c r="S2612" i="2"/>
  <c r="R2600" i="2"/>
  <c r="S2600" i="2"/>
  <c r="R2588" i="2"/>
  <c r="S2588" i="2"/>
  <c r="R2576" i="2"/>
  <c r="S2576" i="2"/>
  <c r="R2564" i="2"/>
  <c r="S2564" i="2"/>
  <c r="R2552" i="2"/>
  <c r="S2552" i="2"/>
  <c r="R2540" i="2"/>
  <c r="S2540" i="2"/>
  <c r="R2528" i="2"/>
  <c r="S2528" i="2"/>
  <c r="R2516" i="2"/>
  <c r="S2516" i="2"/>
  <c r="R2504" i="2"/>
  <c r="S2504" i="2"/>
  <c r="R2492" i="2"/>
  <c r="S2492" i="2"/>
  <c r="R2480" i="2"/>
  <c r="S2480" i="2"/>
  <c r="R2468" i="2"/>
  <c r="S2468" i="2"/>
  <c r="R2456" i="2"/>
  <c r="S2456" i="2"/>
  <c r="R2444" i="2"/>
  <c r="S2444" i="2"/>
  <c r="R2432" i="2"/>
  <c r="S2432" i="2"/>
  <c r="R2420" i="2"/>
  <c r="S2420" i="2"/>
  <c r="R2408" i="2"/>
  <c r="S2408" i="2"/>
  <c r="R2396" i="2"/>
  <c r="S2396" i="2"/>
  <c r="R2384" i="2"/>
  <c r="S2384" i="2"/>
  <c r="R2360" i="2"/>
  <c r="S2360" i="2"/>
  <c r="R2348" i="2"/>
  <c r="S2348" i="2"/>
  <c r="R2336" i="2"/>
  <c r="S2336" i="2"/>
  <c r="R2324" i="2"/>
  <c r="S2324" i="2"/>
  <c r="R2312" i="2"/>
  <c r="S2312" i="2"/>
  <c r="R2300" i="2"/>
  <c r="S2300" i="2"/>
  <c r="R2288" i="2"/>
  <c r="S2288" i="2"/>
  <c r="R2276" i="2"/>
  <c r="S2276" i="2"/>
  <c r="R2264" i="2"/>
  <c r="S2264" i="2"/>
  <c r="R2252" i="2"/>
  <c r="S2252" i="2"/>
  <c r="R2228" i="2"/>
  <c r="S2228" i="2"/>
  <c r="R2216" i="2"/>
  <c r="S2216" i="2"/>
  <c r="R2204" i="2"/>
  <c r="S2204" i="2"/>
  <c r="R2180" i="2"/>
  <c r="S2180" i="2"/>
  <c r="R2168" i="2"/>
  <c r="S2168" i="2"/>
  <c r="R2156" i="2"/>
  <c r="S2156" i="2"/>
  <c r="R2144" i="2"/>
  <c r="S2144" i="2"/>
  <c r="R2132" i="2"/>
  <c r="S2132" i="2"/>
  <c r="R2108" i="2"/>
  <c r="S2108" i="2"/>
  <c r="R2096" i="2"/>
  <c r="S2096" i="2"/>
  <c r="R2084" i="2"/>
  <c r="S2084" i="2"/>
  <c r="R2072" i="2"/>
  <c r="S2072" i="2"/>
  <c r="R2060" i="2"/>
  <c r="S2060" i="2"/>
  <c r="R2048" i="2"/>
  <c r="S2048" i="2"/>
  <c r="R2036" i="2"/>
  <c r="S2036" i="2"/>
  <c r="R2024" i="2"/>
  <c r="S2024" i="2"/>
  <c r="R2012" i="2"/>
  <c r="S2012" i="2"/>
  <c r="R2000" i="2"/>
  <c r="S2000" i="2"/>
  <c r="R1988" i="2"/>
  <c r="S1988" i="2"/>
  <c r="R1964" i="2"/>
  <c r="S1964" i="2"/>
  <c r="R1952" i="2"/>
  <c r="S1952" i="2"/>
  <c r="R1916" i="2"/>
  <c r="S1916" i="2"/>
  <c r="R1904" i="2"/>
  <c r="S1904" i="2"/>
  <c r="R1892" i="2"/>
  <c r="S1892" i="2"/>
  <c r="R1880" i="2"/>
  <c r="S1880" i="2"/>
  <c r="R1868" i="2"/>
  <c r="S1868" i="2"/>
  <c r="R1856" i="2"/>
  <c r="S1856" i="2"/>
  <c r="R1844" i="2"/>
  <c r="S1844" i="2"/>
  <c r="R1832" i="2"/>
  <c r="S1832" i="2"/>
  <c r="R1820" i="2"/>
  <c r="S1820" i="2"/>
  <c r="R1808" i="2"/>
  <c r="S1808" i="2"/>
  <c r="R1796" i="2"/>
  <c r="S1796" i="2"/>
  <c r="R1784" i="2"/>
  <c r="S1784" i="2"/>
  <c r="R1772" i="2"/>
  <c r="S1772" i="2"/>
  <c r="R1760" i="2"/>
  <c r="S1760" i="2"/>
  <c r="R1736" i="2"/>
  <c r="S1736" i="2"/>
  <c r="R1724" i="2"/>
  <c r="S1724" i="2"/>
  <c r="R1700" i="2"/>
  <c r="S1700" i="2"/>
  <c r="R1688" i="2"/>
  <c r="S1688" i="2"/>
  <c r="R1676" i="2"/>
  <c r="S1676" i="2"/>
  <c r="R1652" i="2"/>
  <c r="S1652" i="2"/>
  <c r="R1640" i="2"/>
  <c r="S1640" i="2"/>
  <c r="R1628" i="2"/>
  <c r="S1628" i="2"/>
  <c r="R1616" i="2"/>
  <c r="S1616" i="2"/>
  <c r="R1604" i="2"/>
  <c r="S1604" i="2"/>
  <c r="R1592" i="2"/>
  <c r="S1592" i="2"/>
  <c r="R1580" i="2"/>
  <c r="S1580" i="2"/>
  <c r="R1568" i="2"/>
  <c r="S1568" i="2"/>
  <c r="R1544" i="2"/>
  <c r="S1544" i="2"/>
  <c r="R1532" i="2"/>
  <c r="S1532" i="2"/>
  <c r="R1520" i="2"/>
  <c r="S1520" i="2"/>
  <c r="R1508" i="2"/>
  <c r="S1508" i="2"/>
  <c r="R1496" i="2"/>
  <c r="S1496" i="2"/>
  <c r="R1484" i="2"/>
  <c r="S1484" i="2"/>
  <c r="R1472" i="2"/>
  <c r="S1472" i="2"/>
  <c r="R1460" i="2"/>
  <c r="S1460" i="2"/>
  <c r="R1448" i="2"/>
  <c r="S1448" i="2"/>
  <c r="R1436" i="2"/>
  <c r="S1436" i="2"/>
  <c r="R1424" i="2"/>
  <c r="S1424" i="2"/>
  <c r="R1412" i="2"/>
  <c r="S1412" i="2"/>
  <c r="R1400" i="2"/>
  <c r="S1400" i="2"/>
  <c r="R1388" i="2"/>
  <c r="S1388" i="2"/>
  <c r="R1364" i="2"/>
  <c r="S1364" i="2"/>
  <c r="R1340" i="2"/>
  <c r="S1340" i="2"/>
  <c r="R1328" i="2"/>
  <c r="S1328" i="2"/>
  <c r="R1316" i="2"/>
  <c r="S1316" i="2"/>
  <c r="R1304" i="2"/>
  <c r="S1304" i="2"/>
  <c r="R1280" i="2"/>
  <c r="S1280" i="2"/>
  <c r="R1268" i="2"/>
  <c r="S1268" i="2"/>
  <c r="R1256" i="2"/>
  <c r="S1256" i="2"/>
  <c r="R1244" i="2"/>
  <c r="S1244" i="2"/>
  <c r="R1232" i="2"/>
  <c r="S1232" i="2"/>
  <c r="O1220" i="2"/>
  <c r="S1220" i="2"/>
  <c r="R1208" i="2"/>
  <c r="S1208" i="2"/>
  <c r="R1196" i="2"/>
  <c r="S1196" i="2"/>
  <c r="R1184" i="2"/>
  <c r="S1184" i="2"/>
  <c r="R1172" i="2"/>
  <c r="S1172" i="2"/>
  <c r="R1160" i="2"/>
  <c r="S1160" i="2"/>
  <c r="R1148" i="2"/>
  <c r="S1148" i="2"/>
  <c r="R1136" i="2"/>
  <c r="S1136" i="2"/>
  <c r="R1124" i="2"/>
  <c r="S1124" i="2"/>
  <c r="R1112" i="2"/>
  <c r="S1112" i="2"/>
  <c r="R1100" i="2"/>
  <c r="S1100" i="2"/>
  <c r="R1088" i="2"/>
  <c r="S1088" i="2"/>
  <c r="R1076" i="2"/>
  <c r="S1076" i="2"/>
  <c r="R1064" i="2"/>
  <c r="S1064" i="2"/>
  <c r="R1052" i="2"/>
  <c r="S1052" i="2"/>
  <c r="R1040" i="2"/>
  <c r="S1040" i="2"/>
  <c r="R1028" i="2"/>
  <c r="S1028" i="2"/>
  <c r="R1016" i="2"/>
  <c r="S1016" i="2"/>
  <c r="R1004" i="2"/>
  <c r="S1004" i="2"/>
  <c r="R992" i="2"/>
  <c r="S992" i="2"/>
  <c r="R980" i="2"/>
  <c r="S980" i="2"/>
  <c r="R968" i="2"/>
  <c r="S968" i="2"/>
  <c r="R956" i="2"/>
  <c r="S956" i="2"/>
  <c r="R944" i="2"/>
  <c r="S944" i="2"/>
  <c r="R932" i="2"/>
  <c r="S932" i="2"/>
  <c r="R920" i="2"/>
  <c r="S920" i="2"/>
  <c r="R908" i="2"/>
  <c r="S908" i="2"/>
  <c r="R896" i="2"/>
  <c r="S896" i="2"/>
  <c r="R872" i="2"/>
  <c r="S872" i="2"/>
  <c r="R860" i="2"/>
  <c r="S860" i="2"/>
  <c r="R848" i="2"/>
  <c r="S848" i="2"/>
  <c r="R836" i="2"/>
  <c r="S836" i="2"/>
  <c r="R824" i="2"/>
  <c r="S824" i="2"/>
  <c r="R812" i="2"/>
  <c r="S812" i="2"/>
  <c r="R800" i="2"/>
  <c r="S800" i="2"/>
  <c r="R788" i="2"/>
  <c r="S788" i="2"/>
  <c r="R776" i="2"/>
  <c r="S776" i="2"/>
  <c r="R764" i="2"/>
  <c r="S764" i="2"/>
  <c r="R752" i="2"/>
  <c r="S752" i="2"/>
  <c r="R728" i="2"/>
  <c r="S728" i="2"/>
  <c r="R716" i="2"/>
  <c r="S716" i="2"/>
  <c r="R704" i="2"/>
  <c r="S704" i="2"/>
  <c r="R692" i="2"/>
  <c r="S692" i="2"/>
  <c r="R680" i="2"/>
  <c r="S680" i="2"/>
  <c r="R668" i="2"/>
  <c r="S668" i="2"/>
  <c r="R656" i="2"/>
  <c r="S656" i="2"/>
  <c r="R644" i="2"/>
  <c r="S644" i="2"/>
  <c r="R632" i="2"/>
  <c r="S632" i="2"/>
  <c r="R620" i="2"/>
  <c r="S620" i="2"/>
  <c r="R608" i="2"/>
  <c r="S608" i="2"/>
  <c r="R596" i="2"/>
  <c r="S596" i="2"/>
  <c r="R584" i="2"/>
  <c r="S584" i="2"/>
  <c r="R572" i="2"/>
  <c r="S572" i="2"/>
  <c r="R560" i="2"/>
  <c r="S560" i="2"/>
  <c r="R548" i="2"/>
  <c r="S548" i="2"/>
  <c r="R536" i="2"/>
  <c r="S536" i="2"/>
  <c r="R524" i="2"/>
  <c r="S524" i="2"/>
  <c r="R512" i="2"/>
  <c r="S512" i="2"/>
  <c r="R500" i="2"/>
  <c r="S500" i="2"/>
  <c r="R488" i="2"/>
  <c r="S488" i="2"/>
  <c r="R476" i="2"/>
  <c r="S476" i="2"/>
  <c r="R464" i="2"/>
  <c r="S464" i="2"/>
  <c r="R452" i="2"/>
  <c r="S452" i="2"/>
  <c r="R440" i="2"/>
  <c r="S440" i="2"/>
  <c r="R428" i="2"/>
  <c r="S428" i="2"/>
  <c r="R416" i="2"/>
  <c r="S416" i="2"/>
  <c r="R392" i="2"/>
  <c r="S392" i="2"/>
  <c r="R380" i="2"/>
  <c r="S380" i="2"/>
  <c r="R368" i="2"/>
  <c r="S368" i="2"/>
  <c r="R356" i="2"/>
  <c r="S356" i="2"/>
  <c r="R344" i="2"/>
  <c r="S344" i="2"/>
  <c r="R332" i="2"/>
  <c r="S332" i="2"/>
  <c r="R320" i="2"/>
  <c r="S320" i="2"/>
  <c r="R308" i="2"/>
  <c r="S308" i="2"/>
  <c r="R296" i="2"/>
  <c r="S296" i="2"/>
  <c r="R284" i="2"/>
  <c r="S284" i="2"/>
  <c r="R272" i="2"/>
  <c r="S272" i="2"/>
  <c r="R260" i="2"/>
  <c r="S260" i="2"/>
  <c r="R248" i="2"/>
  <c r="S248" i="2"/>
  <c r="R236" i="2"/>
  <c r="S236" i="2"/>
  <c r="R224" i="2"/>
  <c r="S224" i="2"/>
  <c r="R212" i="2"/>
  <c r="S212" i="2"/>
  <c r="R200" i="2"/>
  <c r="S200" i="2"/>
  <c r="R188" i="2"/>
  <c r="S188" i="2"/>
  <c r="R176" i="2"/>
  <c r="S176" i="2"/>
  <c r="R164" i="2"/>
  <c r="S164" i="2"/>
  <c r="R152" i="2"/>
  <c r="S152" i="2"/>
  <c r="R140" i="2"/>
  <c r="S140" i="2"/>
  <c r="R128" i="2"/>
  <c r="S128" i="2"/>
  <c r="R116" i="2"/>
  <c r="S116" i="2"/>
  <c r="R104" i="2"/>
  <c r="S104" i="2"/>
  <c r="R92" i="2"/>
  <c r="S92" i="2"/>
  <c r="R80" i="2"/>
  <c r="S80" i="2"/>
  <c r="R68" i="2"/>
  <c r="S68" i="2"/>
  <c r="R56" i="2"/>
  <c r="S56" i="2"/>
  <c r="R44" i="2"/>
  <c r="S44" i="2"/>
  <c r="R32" i="2"/>
  <c r="S32" i="2"/>
  <c r="R20" i="2"/>
  <c r="S20" i="2"/>
  <c r="R8" i="2"/>
  <c r="S8" i="2"/>
  <c r="Q3908" i="2"/>
  <c r="R6776" i="2"/>
  <c r="R6495" i="2"/>
  <c r="R1479" i="2"/>
  <c r="S9506" i="2"/>
  <c r="S8599" i="2"/>
  <c r="S8151" i="2"/>
  <c r="S8071" i="2"/>
  <c r="S8035" i="2"/>
  <c r="S7707" i="2"/>
  <c r="S7567" i="2"/>
  <c r="S6987" i="2"/>
  <c r="S6740" i="2"/>
  <c r="S6572" i="2"/>
  <c r="S6224" i="2"/>
  <c r="S6146" i="2"/>
  <c r="S6051" i="2"/>
  <c r="S5967" i="2"/>
  <c r="S5258" i="2"/>
  <c r="S3343" i="2"/>
  <c r="S1376" i="2"/>
  <c r="R8611" i="2"/>
  <c r="S8611" i="2"/>
  <c r="R8563" i="2"/>
  <c r="S8563" i="2"/>
  <c r="R8539" i="2"/>
  <c r="S8539" i="2"/>
  <c r="R8443" i="2"/>
  <c r="S8443" i="2"/>
  <c r="R8431" i="2"/>
  <c r="S8431" i="2"/>
  <c r="R8419" i="2"/>
  <c r="S8419" i="2"/>
  <c r="R8407" i="2"/>
  <c r="S8407" i="2"/>
  <c r="R8395" i="2"/>
  <c r="S8395" i="2"/>
  <c r="R8383" i="2"/>
  <c r="S8383" i="2"/>
  <c r="R8371" i="2"/>
  <c r="S8371" i="2"/>
  <c r="R8359" i="2"/>
  <c r="S8359" i="2"/>
  <c r="S8347" i="2"/>
  <c r="R8347" i="2"/>
  <c r="R8335" i="2"/>
  <c r="S8335" i="2"/>
  <c r="R8311" i="2"/>
  <c r="S8311" i="2"/>
  <c r="R8275" i="2"/>
  <c r="S8275" i="2"/>
  <c r="R8215" i="2"/>
  <c r="S8215" i="2"/>
  <c r="R8203" i="2"/>
  <c r="S8203" i="2"/>
  <c r="R8191" i="2"/>
  <c r="S8191" i="2"/>
  <c r="R8167" i="2"/>
  <c r="S8167" i="2"/>
  <c r="R8155" i="2"/>
  <c r="S8155" i="2"/>
  <c r="R8143" i="2"/>
  <c r="S8143" i="2"/>
  <c r="R8131" i="2"/>
  <c r="S8131" i="2"/>
  <c r="R8119" i="2"/>
  <c r="S8119" i="2"/>
  <c r="R8107" i="2"/>
  <c r="S8107" i="2"/>
  <c r="R8023" i="2"/>
  <c r="S8023" i="2"/>
  <c r="R8011" i="2"/>
  <c r="S8011" i="2"/>
  <c r="R7999" i="2"/>
  <c r="S7999" i="2"/>
  <c r="R7987" i="2"/>
  <c r="S7987" i="2"/>
  <c r="R7951" i="2"/>
  <c r="S7951" i="2"/>
  <c r="R7939" i="2"/>
  <c r="S7939" i="2"/>
  <c r="R7903" i="2"/>
  <c r="S7903" i="2"/>
  <c r="R7891" i="2"/>
  <c r="S7891" i="2"/>
  <c r="R7867" i="2"/>
  <c r="S7867" i="2"/>
  <c r="R7843" i="2"/>
  <c r="S7843" i="2"/>
  <c r="R7819" i="2"/>
  <c r="S7819" i="2"/>
  <c r="R7807" i="2"/>
  <c r="S7807" i="2"/>
  <c r="R7783" i="2"/>
  <c r="S7783" i="2"/>
  <c r="R7771" i="2"/>
  <c r="S7771" i="2"/>
  <c r="R7759" i="2"/>
  <c r="S7759" i="2"/>
  <c r="R7735" i="2"/>
  <c r="S7735" i="2"/>
  <c r="R7699" i="2"/>
  <c r="S7699" i="2"/>
  <c r="R7687" i="2"/>
  <c r="S7687" i="2"/>
  <c r="R7651" i="2"/>
  <c r="S7651" i="2"/>
  <c r="R7627" i="2"/>
  <c r="S7627" i="2"/>
  <c r="R7615" i="2"/>
  <c r="S7615" i="2"/>
  <c r="R7603" i="2"/>
  <c r="S7603" i="2"/>
  <c r="R7591" i="2"/>
  <c r="S7591" i="2"/>
  <c r="R7579" i="2"/>
  <c r="S7579" i="2"/>
  <c r="R7555" i="2"/>
  <c r="S7555" i="2"/>
  <c r="R7531" i="2"/>
  <c r="S7531" i="2"/>
  <c r="S7507" i="2"/>
  <c r="R7507" i="2"/>
  <c r="R7495" i="2"/>
  <c r="S7495" i="2"/>
  <c r="R7483" i="2"/>
  <c r="S7483" i="2"/>
  <c r="R7471" i="2"/>
  <c r="S7471" i="2"/>
  <c r="R7459" i="2"/>
  <c r="S7459" i="2"/>
  <c r="R7447" i="2"/>
  <c r="S7447" i="2"/>
  <c r="R7435" i="2"/>
  <c r="S7435" i="2"/>
  <c r="R7423" i="2"/>
  <c r="S7423" i="2"/>
  <c r="R7399" i="2"/>
  <c r="S7399" i="2"/>
  <c r="S7363" i="2"/>
  <c r="R7363" i="2"/>
  <c r="R7351" i="2"/>
  <c r="S7351" i="2"/>
  <c r="R7339" i="2"/>
  <c r="S7339" i="2"/>
  <c r="R7327" i="2"/>
  <c r="S7327" i="2"/>
  <c r="R7315" i="2"/>
  <c r="S7315" i="2"/>
  <c r="R7303" i="2"/>
  <c r="S7303" i="2"/>
  <c r="R7291" i="2"/>
  <c r="S7291" i="2"/>
  <c r="R7279" i="2"/>
  <c r="S7279" i="2"/>
  <c r="R7267" i="2"/>
  <c r="S7267" i="2"/>
  <c r="R7255" i="2"/>
  <c r="S7255" i="2"/>
  <c r="R7231" i="2"/>
  <c r="S7231" i="2"/>
  <c r="R7219" i="2"/>
  <c r="S7219" i="2"/>
  <c r="R7207" i="2"/>
  <c r="S7207" i="2"/>
  <c r="S7195" i="2"/>
  <c r="R7195" i="2"/>
  <c r="R7183" i="2"/>
  <c r="S7183" i="2"/>
  <c r="R7171" i="2"/>
  <c r="S7171" i="2"/>
  <c r="R7159" i="2"/>
  <c r="S7159" i="2"/>
  <c r="R7135" i="2"/>
  <c r="S7135" i="2"/>
  <c r="R7123" i="2"/>
  <c r="S7123" i="2"/>
  <c r="R7111" i="2"/>
  <c r="S7111" i="2"/>
  <c r="R7099" i="2"/>
  <c r="S7099" i="2"/>
  <c r="S7075" i="2"/>
  <c r="R7075" i="2"/>
  <c r="R7063" i="2"/>
  <c r="S7063" i="2"/>
  <c r="R7039" i="2"/>
  <c r="S7039" i="2"/>
  <c r="R7015" i="2"/>
  <c r="S7015" i="2"/>
  <c r="R6979" i="2"/>
  <c r="S6979" i="2"/>
  <c r="R6967" i="2"/>
  <c r="S6967" i="2"/>
  <c r="R6955" i="2"/>
  <c r="S6955" i="2"/>
  <c r="R6943" i="2"/>
  <c r="S6943" i="2"/>
  <c r="R6919" i="2"/>
  <c r="S6919" i="2"/>
  <c r="R6907" i="2"/>
  <c r="S6907" i="2"/>
  <c r="R6883" i="2"/>
  <c r="S6883" i="2"/>
  <c r="R6871" i="2"/>
  <c r="S6871" i="2"/>
  <c r="R6859" i="2"/>
  <c r="S6859" i="2"/>
  <c r="R6847" i="2"/>
  <c r="S6847" i="2"/>
  <c r="R6835" i="2"/>
  <c r="S6835" i="2"/>
  <c r="R6823" i="2"/>
  <c r="S6823" i="2"/>
  <c r="R6811" i="2"/>
  <c r="S6811" i="2"/>
  <c r="R6799" i="2"/>
  <c r="S6799" i="2"/>
  <c r="R6787" i="2"/>
  <c r="S6787" i="2"/>
  <c r="R6775" i="2"/>
  <c r="S6775" i="2"/>
  <c r="R6751" i="2"/>
  <c r="S6751" i="2"/>
  <c r="R6727" i="2"/>
  <c r="S6727" i="2"/>
  <c r="R6715" i="2"/>
  <c r="S6715" i="2"/>
  <c r="R6703" i="2"/>
  <c r="S6703" i="2"/>
  <c r="R6691" i="2"/>
  <c r="S6691" i="2"/>
  <c r="R6679" i="2"/>
  <c r="S6679" i="2"/>
  <c r="R6655" i="2"/>
  <c r="S6655" i="2"/>
  <c r="R6631" i="2"/>
  <c r="S6631" i="2"/>
  <c r="R6607" i="2"/>
  <c r="S6607" i="2"/>
  <c r="R6595" i="2"/>
  <c r="S6595" i="2"/>
  <c r="R6583" i="2"/>
  <c r="S6583" i="2"/>
  <c r="R6571" i="2"/>
  <c r="S6571" i="2"/>
  <c r="R6559" i="2"/>
  <c r="S6559" i="2"/>
  <c r="R6535" i="2"/>
  <c r="S6535" i="2"/>
  <c r="R6523" i="2"/>
  <c r="S6523" i="2"/>
  <c r="R6487" i="2"/>
  <c r="S6487" i="2"/>
  <c r="R6475" i="2"/>
  <c r="S6475" i="2"/>
  <c r="R6463" i="2"/>
  <c r="S6463" i="2"/>
  <c r="R6439" i="2"/>
  <c r="S6439" i="2"/>
  <c r="R6427" i="2"/>
  <c r="S6427" i="2"/>
  <c r="R6415" i="2"/>
  <c r="S6415" i="2"/>
  <c r="R6403" i="2"/>
  <c r="S6403" i="2"/>
  <c r="R6391" i="2"/>
  <c r="S6391" i="2"/>
  <c r="R6379" i="2"/>
  <c r="S6379" i="2"/>
  <c r="R6355" i="2"/>
  <c r="S6355" i="2"/>
  <c r="R6343" i="2"/>
  <c r="S6343" i="2"/>
  <c r="R6331" i="2"/>
  <c r="S6331" i="2"/>
  <c r="R6319" i="2"/>
  <c r="S6319" i="2"/>
  <c r="R6307" i="2"/>
  <c r="S6307" i="2"/>
  <c r="R6295" i="2"/>
  <c r="S6295" i="2"/>
  <c r="R6271" i="2"/>
  <c r="S6271" i="2"/>
  <c r="R6259" i="2"/>
  <c r="S6259" i="2"/>
  <c r="R6247" i="2"/>
  <c r="S6247" i="2"/>
  <c r="R6211" i="2"/>
  <c r="S6211" i="2"/>
  <c r="R6199" i="2"/>
  <c r="S6199" i="2"/>
  <c r="R6187" i="2"/>
  <c r="S6187" i="2"/>
  <c r="R6175" i="2"/>
  <c r="S6175" i="2"/>
  <c r="R6151" i="2"/>
  <c r="S6151" i="2"/>
  <c r="R6139" i="2"/>
  <c r="S6139" i="2"/>
  <c r="R6115" i="2"/>
  <c r="S6115" i="2"/>
  <c r="R6103" i="2"/>
  <c r="S6103" i="2"/>
  <c r="R6091" i="2"/>
  <c r="S6091" i="2"/>
  <c r="R6079" i="2"/>
  <c r="S6079" i="2"/>
  <c r="R6067" i="2"/>
  <c r="S6067" i="2"/>
  <c r="R6055" i="2"/>
  <c r="S6055" i="2"/>
  <c r="R6043" i="2"/>
  <c r="S6043" i="2"/>
  <c r="R6031" i="2"/>
  <c r="S6031" i="2"/>
  <c r="R6019" i="2"/>
  <c r="S6019" i="2"/>
  <c r="R6007" i="2"/>
  <c r="S6007" i="2"/>
  <c r="R5995" i="2"/>
  <c r="S5995" i="2"/>
  <c r="R5983" i="2"/>
  <c r="S5983" i="2"/>
  <c r="R5959" i="2"/>
  <c r="S5959" i="2"/>
  <c r="R5947" i="2"/>
  <c r="S5947" i="2"/>
  <c r="R5935" i="2"/>
  <c r="S5935" i="2"/>
  <c r="R5923" i="2"/>
  <c r="S5923" i="2"/>
  <c r="R5911" i="2"/>
  <c r="S5911" i="2"/>
  <c r="R5899" i="2"/>
  <c r="S5899" i="2"/>
  <c r="R5887" i="2"/>
  <c r="S5887" i="2"/>
  <c r="R5863" i="2"/>
  <c r="S5863" i="2"/>
  <c r="R5851" i="2"/>
  <c r="S5851" i="2"/>
  <c r="R5839" i="2"/>
  <c r="S5839" i="2"/>
  <c r="R5827" i="2"/>
  <c r="S5827" i="2"/>
  <c r="R5815" i="2"/>
  <c r="S5815" i="2"/>
  <c r="R5803" i="2"/>
  <c r="S5803" i="2"/>
  <c r="R5767" i="2"/>
  <c r="S5767" i="2"/>
  <c r="R5743" i="2"/>
  <c r="S5743" i="2"/>
  <c r="R5731" i="2"/>
  <c r="S5731" i="2"/>
  <c r="R5719" i="2"/>
  <c r="S5719" i="2"/>
  <c r="R5707" i="2"/>
  <c r="S5707" i="2"/>
  <c r="R5695" i="2"/>
  <c r="S5695" i="2"/>
  <c r="R5683" i="2"/>
  <c r="S5683" i="2"/>
  <c r="R5671" i="2"/>
  <c r="S5671" i="2"/>
  <c r="R5659" i="2"/>
  <c r="S5659" i="2"/>
  <c r="R5623" i="2"/>
  <c r="S5623" i="2"/>
  <c r="R5611" i="2"/>
  <c r="S5611" i="2"/>
  <c r="R5599" i="2"/>
  <c r="S5599" i="2"/>
  <c r="R5575" i="2"/>
  <c r="S5575" i="2"/>
  <c r="R5551" i="2"/>
  <c r="S5551" i="2"/>
  <c r="R5539" i="2"/>
  <c r="S5539" i="2"/>
  <c r="R5527" i="2"/>
  <c r="S5527" i="2"/>
  <c r="R5515" i="2"/>
  <c r="S5515" i="2"/>
  <c r="R5503" i="2"/>
  <c r="S5503" i="2"/>
  <c r="R5491" i="2"/>
  <c r="S5491" i="2"/>
  <c r="R5467" i="2"/>
  <c r="S5467" i="2"/>
  <c r="R5455" i="2"/>
  <c r="S5455" i="2"/>
  <c r="R5443" i="2"/>
  <c r="S5443" i="2"/>
  <c r="R5431" i="2"/>
  <c r="S5431" i="2"/>
  <c r="R5419" i="2"/>
  <c r="S5419" i="2"/>
  <c r="R5407" i="2"/>
  <c r="S5407" i="2"/>
  <c r="R5371" i="2"/>
  <c r="S5371" i="2"/>
  <c r="R5347" i="2"/>
  <c r="S5347" i="2"/>
  <c r="R5335" i="2"/>
  <c r="S5335" i="2"/>
  <c r="R5323" i="2"/>
  <c r="S5323" i="2"/>
  <c r="R5311" i="2"/>
  <c r="S5311" i="2"/>
  <c r="R5299" i="2"/>
  <c r="S5299" i="2"/>
  <c r="R5287" i="2"/>
  <c r="S5287" i="2"/>
  <c r="R5275" i="2"/>
  <c r="S5275" i="2"/>
  <c r="R5263" i="2"/>
  <c r="S5263" i="2"/>
  <c r="R5239" i="2"/>
  <c r="S5239" i="2"/>
  <c r="R5227" i="2"/>
  <c r="S5227" i="2"/>
  <c r="R5191" i="2"/>
  <c r="S5191" i="2"/>
  <c r="R5167" i="2"/>
  <c r="S5167" i="2"/>
  <c r="R5155" i="2"/>
  <c r="S5155" i="2"/>
  <c r="R5119" i="2"/>
  <c r="S5119" i="2"/>
  <c r="R5083" i="2"/>
  <c r="S5083" i="2"/>
  <c r="R5071" i="2"/>
  <c r="S5071" i="2"/>
  <c r="R5059" i="2"/>
  <c r="S5059" i="2"/>
  <c r="R5047" i="2"/>
  <c r="S5047" i="2"/>
  <c r="R5035" i="2"/>
  <c r="S5035" i="2"/>
  <c r="R5023" i="2"/>
  <c r="S5023" i="2"/>
  <c r="R5011" i="2"/>
  <c r="S5011" i="2"/>
  <c r="R4999" i="2"/>
  <c r="S4999" i="2"/>
  <c r="R4987" i="2"/>
  <c r="S4987" i="2"/>
  <c r="R4975" i="2"/>
  <c r="S4975" i="2"/>
  <c r="R4963" i="2"/>
  <c r="S4963" i="2"/>
  <c r="R4951" i="2"/>
  <c r="S4951" i="2"/>
  <c r="R4927" i="2"/>
  <c r="S4927" i="2"/>
  <c r="R4915" i="2"/>
  <c r="S4915" i="2"/>
  <c r="R4903" i="2"/>
  <c r="S4903" i="2"/>
  <c r="R4891" i="2"/>
  <c r="S4891" i="2"/>
  <c r="R4867" i="2"/>
  <c r="S4867" i="2"/>
  <c r="R4855" i="2"/>
  <c r="S4855" i="2"/>
  <c r="R4831" i="2"/>
  <c r="S4831" i="2"/>
  <c r="R4819" i="2"/>
  <c r="S4819" i="2"/>
  <c r="R4807" i="2"/>
  <c r="S4807" i="2"/>
  <c r="R4795" i="2"/>
  <c r="S4795" i="2"/>
  <c r="R4783" i="2"/>
  <c r="S4783" i="2"/>
  <c r="R4771" i="2"/>
  <c r="S4771" i="2"/>
  <c r="R4759" i="2"/>
  <c r="S4759" i="2"/>
  <c r="R4747" i="2"/>
  <c r="S4747" i="2"/>
  <c r="R4735" i="2"/>
  <c r="S4735" i="2"/>
  <c r="R4723" i="2"/>
  <c r="S4723" i="2"/>
  <c r="R4711" i="2"/>
  <c r="S4711" i="2"/>
  <c r="R4687" i="2"/>
  <c r="S4687" i="2"/>
  <c r="R4675" i="2"/>
  <c r="S4675" i="2"/>
  <c r="R4663" i="2"/>
  <c r="S4663" i="2"/>
  <c r="R4651" i="2"/>
  <c r="S4651" i="2"/>
  <c r="R4639" i="2"/>
  <c r="S4639" i="2"/>
  <c r="R4603" i="2"/>
  <c r="S4603" i="2"/>
  <c r="R4591" i="2"/>
  <c r="S4591" i="2"/>
  <c r="R4579" i="2"/>
  <c r="S4579" i="2"/>
  <c r="R4567" i="2"/>
  <c r="S4567" i="2"/>
  <c r="R4555" i="2"/>
  <c r="S4555" i="2"/>
  <c r="R4543" i="2"/>
  <c r="S4543" i="2"/>
  <c r="R4531" i="2"/>
  <c r="S4531" i="2"/>
  <c r="R4507" i="2"/>
  <c r="S4507" i="2"/>
  <c r="R4495" i="2"/>
  <c r="S4495" i="2"/>
  <c r="R4471" i="2"/>
  <c r="S4471" i="2"/>
  <c r="R4447" i="2"/>
  <c r="S4447" i="2"/>
  <c r="R4435" i="2"/>
  <c r="S4435" i="2"/>
  <c r="R4423" i="2"/>
  <c r="S4423" i="2"/>
  <c r="R4411" i="2"/>
  <c r="S4411" i="2"/>
  <c r="R4399" i="2"/>
  <c r="S4399" i="2"/>
  <c r="R4387" i="2"/>
  <c r="S4387" i="2"/>
  <c r="R4375" i="2"/>
  <c r="S4375" i="2"/>
  <c r="R4363" i="2"/>
  <c r="S4363" i="2"/>
  <c r="R4351" i="2"/>
  <c r="S4351" i="2"/>
  <c r="R4339" i="2"/>
  <c r="S4339" i="2"/>
  <c r="R4327" i="2"/>
  <c r="S4327" i="2"/>
  <c r="R4315" i="2"/>
  <c r="S4315" i="2"/>
  <c r="R4291" i="2"/>
  <c r="S4291" i="2"/>
  <c r="R4267" i="2"/>
  <c r="S4267" i="2"/>
  <c r="R4255" i="2"/>
  <c r="S4255" i="2"/>
  <c r="R4243" i="2"/>
  <c r="S4243" i="2"/>
  <c r="R4219" i="2"/>
  <c r="S4219" i="2"/>
  <c r="R4207" i="2"/>
  <c r="S4207" i="2"/>
  <c r="R4195" i="2"/>
  <c r="S4195" i="2"/>
  <c r="R4159" i="2"/>
  <c r="S4159" i="2"/>
  <c r="R4147" i="2"/>
  <c r="S4147" i="2"/>
  <c r="R4123" i="2"/>
  <c r="S4123" i="2"/>
  <c r="R4099" i="2"/>
  <c r="S4099" i="2"/>
  <c r="R4075" i="2"/>
  <c r="S4075" i="2"/>
  <c r="R4063" i="2"/>
  <c r="S4063" i="2"/>
  <c r="R4051" i="2"/>
  <c r="S4051" i="2"/>
  <c r="R4039" i="2"/>
  <c r="S4039" i="2"/>
  <c r="R4027" i="2"/>
  <c r="S4027" i="2"/>
  <c r="R4015" i="2"/>
  <c r="S4015" i="2"/>
  <c r="R3991" i="2"/>
  <c r="S3991" i="2"/>
  <c r="R3979" i="2"/>
  <c r="S3979" i="2"/>
  <c r="R3955" i="2"/>
  <c r="S3955" i="2"/>
  <c r="R3943" i="2"/>
  <c r="S3943" i="2"/>
  <c r="R3931" i="2"/>
  <c r="S3931" i="2"/>
  <c r="R3919" i="2"/>
  <c r="S3919" i="2"/>
  <c r="R3907" i="2"/>
  <c r="S3907" i="2"/>
  <c r="R3895" i="2"/>
  <c r="S3895" i="2"/>
  <c r="R3883" i="2"/>
  <c r="S3883" i="2"/>
  <c r="R3871" i="2"/>
  <c r="S3871" i="2"/>
  <c r="R3859" i="2"/>
  <c r="S3859" i="2"/>
  <c r="R3835" i="2"/>
  <c r="S3835" i="2"/>
  <c r="R3823" i="2"/>
  <c r="S3823" i="2"/>
  <c r="S3799" i="2"/>
  <c r="R3799" i="2"/>
  <c r="R3775" i="2"/>
  <c r="S3775" i="2"/>
  <c r="R3763" i="2"/>
  <c r="S3763" i="2"/>
  <c r="R3751" i="2"/>
  <c r="S3751" i="2"/>
  <c r="R3739" i="2"/>
  <c r="S3739" i="2"/>
  <c r="R3727" i="2"/>
  <c r="S3727" i="2"/>
  <c r="R3715" i="2"/>
  <c r="S3715" i="2"/>
  <c r="R3703" i="2"/>
  <c r="S3703" i="2"/>
  <c r="R3691" i="2"/>
  <c r="S3691" i="2"/>
  <c r="R3679" i="2"/>
  <c r="S3679" i="2"/>
  <c r="R3655" i="2"/>
  <c r="S3655" i="2"/>
  <c r="R3643" i="2"/>
  <c r="S3643" i="2"/>
  <c r="R3631" i="2"/>
  <c r="S3631" i="2"/>
  <c r="R3607" i="2"/>
  <c r="S3607" i="2"/>
  <c r="R3595" i="2"/>
  <c r="S3595" i="2"/>
  <c r="R3583" i="2"/>
  <c r="S3583" i="2"/>
  <c r="R3571" i="2"/>
  <c r="S3571" i="2"/>
  <c r="R3559" i="2"/>
  <c r="S3559" i="2"/>
  <c r="S3547" i="2"/>
  <c r="R3547" i="2"/>
  <c r="R3535" i="2"/>
  <c r="S3535" i="2"/>
  <c r="R3523" i="2"/>
  <c r="S3523" i="2"/>
  <c r="R3511" i="2"/>
  <c r="S3511" i="2"/>
  <c r="R3499" i="2"/>
  <c r="S3499" i="2"/>
  <c r="R3487" i="2"/>
  <c r="S3487" i="2"/>
  <c r="R3475" i="2"/>
  <c r="S3475" i="2"/>
  <c r="R3463" i="2"/>
  <c r="S3463" i="2"/>
  <c r="R3439" i="2"/>
  <c r="S3439" i="2"/>
  <c r="R3427" i="2"/>
  <c r="S3427" i="2"/>
  <c r="R3415" i="2"/>
  <c r="S3415" i="2"/>
  <c r="R3403" i="2"/>
  <c r="S3403" i="2"/>
  <c r="R3391" i="2"/>
  <c r="S3391" i="2"/>
  <c r="R3367" i="2"/>
  <c r="S3367" i="2"/>
  <c r="R3355" i="2"/>
  <c r="S3355" i="2"/>
  <c r="R3319" i="2"/>
  <c r="S3319" i="2"/>
  <c r="R3307" i="2"/>
  <c r="S3307" i="2"/>
  <c r="R3283" i="2"/>
  <c r="S3283" i="2"/>
  <c r="R3271" i="2"/>
  <c r="S3271" i="2"/>
  <c r="R3259" i="2"/>
  <c r="S3259" i="2"/>
  <c r="R3247" i="2"/>
  <c r="S3247" i="2"/>
  <c r="R3235" i="2"/>
  <c r="S3235" i="2"/>
  <c r="R3223" i="2"/>
  <c r="S3223" i="2"/>
  <c r="R3211" i="2"/>
  <c r="S3211" i="2"/>
  <c r="R3199" i="2"/>
  <c r="S3199" i="2"/>
  <c r="R3187" i="2"/>
  <c r="S3187" i="2"/>
  <c r="R3175" i="2"/>
  <c r="S3175" i="2"/>
  <c r="R3163" i="2"/>
  <c r="S3163" i="2"/>
  <c r="R3151" i="2"/>
  <c r="S3151" i="2"/>
  <c r="R3139" i="2"/>
  <c r="S3139" i="2"/>
  <c r="R3127" i="2"/>
  <c r="S3127" i="2"/>
  <c r="R3115" i="2"/>
  <c r="S3115" i="2"/>
  <c r="R3103" i="2"/>
  <c r="S3103" i="2"/>
  <c r="R3091" i="2"/>
  <c r="S3091" i="2"/>
  <c r="R3067" i="2"/>
  <c r="S3067" i="2"/>
  <c r="R3043" i="2"/>
  <c r="S3043" i="2"/>
  <c r="R3031" i="2"/>
  <c r="S3031" i="2"/>
  <c r="R3019" i="2"/>
  <c r="S3019" i="2"/>
  <c r="R3007" i="2"/>
  <c r="S3007" i="2"/>
  <c r="R2983" i="2"/>
  <c r="S2983" i="2"/>
  <c r="R2971" i="2"/>
  <c r="S2971" i="2"/>
  <c r="R2959" i="2"/>
  <c r="S2959" i="2"/>
  <c r="R2935" i="2"/>
  <c r="S2935" i="2"/>
  <c r="R2923" i="2"/>
  <c r="S2923" i="2"/>
  <c r="R2911" i="2"/>
  <c r="S2911" i="2"/>
  <c r="R2899" i="2"/>
  <c r="S2899" i="2"/>
  <c r="R2887" i="2"/>
  <c r="S2887" i="2"/>
  <c r="R2875" i="2"/>
  <c r="S2875" i="2"/>
  <c r="R2863" i="2"/>
  <c r="S2863" i="2"/>
  <c r="R2851" i="2"/>
  <c r="S2851" i="2"/>
  <c r="R2839" i="2"/>
  <c r="S2839" i="2"/>
  <c r="R2815" i="2"/>
  <c r="S2815" i="2"/>
  <c r="R2803" i="2"/>
  <c r="S2803" i="2"/>
  <c r="R2791" i="2"/>
  <c r="S2791" i="2"/>
  <c r="R2779" i="2"/>
  <c r="S2779" i="2"/>
  <c r="R2767" i="2"/>
  <c r="S2767" i="2"/>
  <c r="R2755" i="2"/>
  <c r="S2755" i="2"/>
  <c r="R2743" i="2"/>
  <c r="S2743" i="2"/>
  <c r="R2731" i="2"/>
  <c r="S2731" i="2"/>
  <c r="R2719" i="2"/>
  <c r="S2719" i="2"/>
  <c r="R2707" i="2"/>
  <c r="S2707" i="2"/>
  <c r="R2695" i="2"/>
  <c r="S2695" i="2"/>
  <c r="R2671" i="2"/>
  <c r="S2671" i="2"/>
  <c r="R2659" i="2"/>
  <c r="S2659" i="2"/>
  <c r="R2647" i="2"/>
  <c r="S2647" i="2"/>
  <c r="R2635" i="2"/>
  <c r="S2635" i="2"/>
  <c r="R2623" i="2"/>
  <c r="S2623" i="2"/>
  <c r="R2611" i="2"/>
  <c r="S2611" i="2"/>
  <c r="R2599" i="2"/>
  <c r="S2599" i="2"/>
  <c r="R2587" i="2"/>
  <c r="S2587" i="2"/>
  <c r="R2563" i="2"/>
  <c r="S2563" i="2"/>
  <c r="R2551" i="2"/>
  <c r="S2551" i="2"/>
  <c r="R2539" i="2"/>
  <c r="S2539" i="2"/>
  <c r="R2527" i="2"/>
  <c r="S2527" i="2"/>
  <c r="R2515" i="2"/>
  <c r="S2515" i="2"/>
  <c r="R2503" i="2"/>
  <c r="S2503" i="2"/>
  <c r="R2491" i="2"/>
  <c r="S2491" i="2"/>
  <c r="R2479" i="2"/>
  <c r="S2479" i="2"/>
  <c r="R2467" i="2"/>
  <c r="S2467" i="2"/>
  <c r="R2455" i="2"/>
  <c r="S2455" i="2"/>
  <c r="R2443" i="2"/>
  <c r="S2443" i="2"/>
  <c r="R2431" i="2"/>
  <c r="S2431" i="2"/>
  <c r="R2407" i="2"/>
  <c r="S2407" i="2"/>
  <c r="R2383" i="2"/>
  <c r="S2383" i="2"/>
  <c r="R2371" i="2"/>
  <c r="S2371" i="2"/>
  <c r="R2359" i="2"/>
  <c r="S2359" i="2"/>
  <c r="R2335" i="2"/>
  <c r="S2335" i="2"/>
  <c r="R2323" i="2"/>
  <c r="S2323" i="2"/>
  <c r="R2311" i="2"/>
  <c r="S2311" i="2"/>
  <c r="R2299" i="2"/>
  <c r="S2299" i="2"/>
  <c r="R2287" i="2"/>
  <c r="S2287" i="2"/>
  <c r="R2275" i="2"/>
  <c r="S2275" i="2"/>
  <c r="R2263" i="2"/>
  <c r="S2263" i="2"/>
  <c r="R2251" i="2"/>
  <c r="S2251" i="2"/>
  <c r="R2239" i="2"/>
  <c r="S2239" i="2"/>
  <c r="R2227" i="2"/>
  <c r="S2227" i="2"/>
  <c r="R2215" i="2"/>
  <c r="S2215" i="2"/>
  <c r="R2203" i="2"/>
  <c r="S2203" i="2"/>
  <c r="R2191" i="2"/>
  <c r="S2191" i="2"/>
  <c r="R2179" i="2"/>
  <c r="S2179" i="2"/>
  <c r="R2167" i="2"/>
  <c r="S2167" i="2"/>
  <c r="R2155" i="2"/>
  <c r="S2155" i="2"/>
  <c r="R2143" i="2"/>
  <c r="S2143" i="2"/>
  <c r="R2131" i="2"/>
  <c r="S2131" i="2"/>
  <c r="R2119" i="2"/>
  <c r="S2119" i="2"/>
  <c r="R2107" i="2"/>
  <c r="S2107" i="2"/>
  <c r="R2095" i="2"/>
  <c r="S2095" i="2"/>
  <c r="R2083" i="2"/>
  <c r="S2083" i="2"/>
  <c r="R2059" i="2"/>
  <c r="S2059" i="2"/>
  <c r="R2047" i="2"/>
  <c r="S2047" i="2"/>
  <c r="R2035" i="2"/>
  <c r="S2035" i="2"/>
  <c r="R2023" i="2"/>
  <c r="S2023" i="2"/>
  <c r="R2011" i="2"/>
  <c r="S2011" i="2"/>
  <c r="R1999" i="2"/>
  <c r="S1999" i="2"/>
  <c r="R1987" i="2"/>
  <c r="S1987" i="2"/>
  <c r="R1975" i="2"/>
  <c r="S1975" i="2"/>
  <c r="R1951" i="2"/>
  <c r="S1951" i="2"/>
  <c r="R1939" i="2"/>
  <c r="S1939" i="2"/>
  <c r="R1903" i="2"/>
  <c r="S1903" i="2"/>
  <c r="R1891" i="2"/>
  <c r="S1891" i="2"/>
  <c r="R1879" i="2"/>
  <c r="S1879" i="2"/>
  <c r="R1867" i="2"/>
  <c r="S1867" i="2"/>
  <c r="R1855" i="2"/>
  <c r="S1855" i="2"/>
  <c r="R1831" i="2"/>
  <c r="S1831" i="2"/>
  <c r="R1819" i="2"/>
  <c r="S1819" i="2"/>
  <c r="R1807" i="2"/>
  <c r="S1807" i="2"/>
  <c r="R1795" i="2"/>
  <c r="S1795" i="2"/>
  <c r="R1783" i="2"/>
  <c r="S1783" i="2"/>
  <c r="R1771" i="2"/>
  <c r="S1771" i="2"/>
  <c r="R1759" i="2"/>
  <c r="S1759" i="2"/>
  <c r="R1747" i="2"/>
  <c r="S1747" i="2"/>
  <c r="R1723" i="2"/>
  <c r="S1723" i="2"/>
  <c r="R1699" i="2"/>
  <c r="S1699" i="2"/>
  <c r="R1687" i="2"/>
  <c r="S1687" i="2"/>
  <c r="R1675" i="2"/>
  <c r="S1675" i="2"/>
  <c r="R1663" i="2"/>
  <c r="S1663" i="2"/>
  <c r="R1651" i="2"/>
  <c r="S1651" i="2"/>
  <c r="R1639" i="2"/>
  <c r="S1639" i="2"/>
  <c r="R1627" i="2"/>
  <c r="S1627" i="2"/>
  <c r="R1615" i="2"/>
  <c r="S1615" i="2"/>
  <c r="R1603" i="2"/>
  <c r="S1603" i="2"/>
  <c r="R1591" i="2"/>
  <c r="S1591" i="2"/>
  <c r="R1579" i="2"/>
  <c r="S1579" i="2"/>
  <c r="R1567" i="2"/>
  <c r="S1567" i="2"/>
  <c r="R1555" i="2"/>
  <c r="S1555" i="2"/>
  <c r="R1543" i="2"/>
  <c r="S1543" i="2"/>
  <c r="R1531" i="2"/>
  <c r="S1531" i="2"/>
  <c r="R1519" i="2"/>
  <c r="S1519" i="2"/>
  <c r="R1507" i="2"/>
  <c r="S1507" i="2"/>
  <c r="R1495" i="2"/>
  <c r="S1495" i="2"/>
  <c r="R1483" i="2"/>
  <c r="S1483" i="2"/>
  <c r="R1471" i="2"/>
  <c r="S1471" i="2"/>
  <c r="R1459" i="2"/>
  <c r="S1459" i="2"/>
  <c r="R1447" i="2"/>
  <c r="S1447" i="2"/>
  <c r="R1435" i="2"/>
  <c r="S1435" i="2"/>
  <c r="R1423" i="2"/>
  <c r="S1423" i="2"/>
  <c r="R1411" i="2"/>
  <c r="S1411" i="2"/>
  <c r="R1399" i="2"/>
  <c r="S1399" i="2"/>
  <c r="R1375" i="2"/>
  <c r="S1375" i="2"/>
  <c r="R1363" i="2"/>
  <c r="S1363" i="2"/>
  <c r="R1351" i="2"/>
  <c r="S1351" i="2"/>
  <c r="R1339" i="2"/>
  <c r="S1339" i="2"/>
  <c r="R1327" i="2"/>
  <c r="S1327" i="2"/>
  <c r="R1315" i="2"/>
  <c r="S1315" i="2"/>
  <c r="R1303" i="2"/>
  <c r="S1303" i="2"/>
  <c r="R1291" i="2"/>
  <c r="S1291" i="2"/>
  <c r="R1279" i="2"/>
  <c r="S1279" i="2"/>
  <c r="R1267" i="2"/>
  <c r="S1267" i="2"/>
  <c r="R1255" i="2"/>
  <c r="S1255" i="2"/>
  <c r="R1243" i="2"/>
  <c r="S1243" i="2"/>
  <c r="R1231" i="2"/>
  <c r="S1231" i="2"/>
  <c r="R1219" i="2"/>
  <c r="S1219" i="2"/>
  <c r="R1207" i="2"/>
  <c r="S1207" i="2"/>
  <c r="R1195" i="2"/>
  <c r="S1195" i="2"/>
  <c r="R1171" i="2"/>
  <c r="S1171" i="2"/>
  <c r="R1159" i="2"/>
  <c r="S1159" i="2"/>
  <c r="R1147" i="2"/>
  <c r="S1147" i="2"/>
  <c r="R1135" i="2"/>
  <c r="S1135" i="2"/>
  <c r="R1123" i="2"/>
  <c r="S1123" i="2"/>
  <c r="R1111" i="2"/>
  <c r="S1111" i="2"/>
  <c r="R1099" i="2"/>
  <c r="S1099" i="2"/>
  <c r="R1087" i="2"/>
  <c r="S1087" i="2"/>
  <c r="R1075" i="2"/>
  <c r="S1075" i="2"/>
  <c r="R1063" i="2"/>
  <c r="S1063" i="2"/>
  <c r="R1051" i="2"/>
  <c r="S1051" i="2"/>
  <c r="R1039" i="2"/>
  <c r="S1039" i="2"/>
  <c r="R1027" i="2"/>
  <c r="S1027" i="2"/>
  <c r="R1015" i="2"/>
  <c r="S1015" i="2"/>
  <c r="R1003" i="2"/>
  <c r="S1003" i="2"/>
  <c r="R991" i="2"/>
  <c r="S991" i="2"/>
  <c r="R979" i="2"/>
  <c r="S979" i="2"/>
  <c r="R967" i="2"/>
  <c r="S967" i="2"/>
  <c r="R955" i="2"/>
  <c r="S955" i="2"/>
  <c r="R943" i="2"/>
  <c r="S943" i="2"/>
  <c r="R931" i="2"/>
  <c r="S931" i="2"/>
  <c r="R919" i="2"/>
  <c r="S919" i="2"/>
  <c r="R907" i="2"/>
  <c r="S907" i="2"/>
  <c r="R895" i="2"/>
  <c r="S895" i="2"/>
  <c r="R883" i="2"/>
  <c r="S883" i="2"/>
  <c r="R871" i="2"/>
  <c r="S871" i="2"/>
  <c r="R859" i="2"/>
  <c r="S859" i="2"/>
  <c r="R847" i="2"/>
  <c r="S847" i="2"/>
  <c r="R835" i="2"/>
  <c r="S835" i="2"/>
  <c r="R823" i="2"/>
  <c r="S823" i="2"/>
  <c r="R811" i="2"/>
  <c r="S811" i="2"/>
  <c r="R799" i="2"/>
  <c r="S799" i="2"/>
  <c r="R787" i="2"/>
  <c r="S787" i="2"/>
  <c r="R775" i="2"/>
  <c r="S775" i="2"/>
  <c r="R763" i="2"/>
  <c r="S763" i="2"/>
  <c r="R751" i="2"/>
  <c r="S751" i="2"/>
  <c r="R739" i="2"/>
  <c r="S739" i="2"/>
  <c r="R727" i="2"/>
  <c r="S727" i="2"/>
  <c r="R715" i="2"/>
  <c r="S715" i="2"/>
  <c r="R703" i="2"/>
  <c r="S703" i="2"/>
  <c r="R691" i="2"/>
  <c r="S691" i="2"/>
  <c r="R679" i="2"/>
  <c r="S679" i="2"/>
  <c r="R667" i="2"/>
  <c r="S667" i="2"/>
  <c r="R655" i="2"/>
  <c r="S655" i="2"/>
  <c r="R643" i="2"/>
  <c r="S643" i="2"/>
  <c r="R631" i="2"/>
  <c r="S631" i="2"/>
  <c r="R619" i="2"/>
  <c r="S619" i="2"/>
  <c r="R607" i="2"/>
  <c r="S607" i="2"/>
  <c r="R595" i="2"/>
  <c r="S595" i="2"/>
  <c r="R583" i="2"/>
  <c r="S583" i="2"/>
  <c r="R571" i="2"/>
  <c r="S571" i="2"/>
  <c r="R559" i="2"/>
  <c r="S559" i="2"/>
  <c r="R547" i="2"/>
  <c r="S547" i="2"/>
  <c r="R535" i="2"/>
  <c r="S535" i="2"/>
  <c r="R523" i="2"/>
  <c r="S523" i="2"/>
  <c r="R511" i="2"/>
  <c r="S511" i="2"/>
  <c r="R499" i="2"/>
  <c r="S499" i="2"/>
  <c r="R487" i="2"/>
  <c r="S487" i="2"/>
  <c r="R475" i="2"/>
  <c r="S475" i="2"/>
  <c r="R463" i="2"/>
  <c r="S463" i="2"/>
  <c r="R451" i="2"/>
  <c r="S451" i="2"/>
  <c r="R439" i="2"/>
  <c r="S439" i="2"/>
  <c r="R427" i="2"/>
  <c r="S427" i="2"/>
  <c r="R415" i="2"/>
  <c r="S415" i="2"/>
  <c r="R403" i="2"/>
  <c r="S403" i="2"/>
  <c r="R391" i="2"/>
  <c r="S391" i="2"/>
  <c r="R379" i="2"/>
  <c r="S379" i="2"/>
  <c r="R367" i="2"/>
  <c r="S367" i="2"/>
  <c r="R355" i="2"/>
  <c r="S355" i="2"/>
  <c r="R343" i="2"/>
  <c r="S343" i="2"/>
  <c r="R331" i="2"/>
  <c r="S331" i="2"/>
  <c r="R319" i="2"/>
  <c r="S319" i="2"/>
  <c r="R307" i="2"/>
  <c r="S307" i="2"/>
  <c r="R295" i="2"/>
  <c r="S295" i="2"/>
  <c r="R283" i="2"/>
  <c r="S283" i="2"/>
  <c r="R271" i="2"/>
  <c r="S271" i="2"/>
  <c r="R259" i="2"/>
  <c r="S259" i="2"/>
  <c r="R247" i="2"/>
  <c r="S247" i="2"/>
  <c r="R235" i="2"/>
  <c r="S235" i="2"/>
  <c r="R223" i="2"/>
  <c r="S223" i="2"/>
  <c r="R211" i="2"/>
  <c r="S211" i="2"/>
  <c r="R199" i="2"/>
  <c r="S199" i="2"/>
  <c r="R187" i="2"/>
  <c r="S187" i="2"/>
  <c r="R175" i="2"/>
  <c r="S175" i="2"/>
  <c r="R163" i="2"/>
  <c r="S163" i="2"/>
  <c r="R151" i="2"/>
  <c r="S151" i="2"/>
  <c r="R139" i="2"/>
  <c r="S139" i="2"/>
  <c r="R127" i="2"/>
  <c r="S127" i="2"/>
  <c r="R115" i="2"/>
  <c r="S115" i="2"/>
  <c r="R103" i="2"/>
  <c r="S103" i="2"/>
  <c r="R91" i="2"/>
  <c r="S91" i="2"/>
  <c r="R79" i="2"/>
  <c r="S79" i="2"/>
  <c r="R67" i="2"/>
  <c r="S67" i="2"/>
  <c r="R55" i="2"/>
  <c r="S55" i="2"/>
  <c r="R43" i="2"/>
  <c r="S43" i="2"/>
  <c r="R31" i="2"/>
  <c r="S31" i="2"/>
  <c r="R19" i="2"/>
  <c r="S19" i="2"/>
  <c r="R7" i="2"/>
  <c r="S7" i="2"/>
  <c r="R8324" i="2"/>
  <c r="R7892" i="2"/>
  <c r="R7244" i="2"/>
  <c r="R5876" i="2"/>
  <c r="R5000" i="2"/>
  <c r="S8455" i="2"/>
  <c r="S8150" i="2"/>
  <c r="S7995" i="2"/>
  <c r="S7875" i="2"/>
  <c r="S7747" i="2"/>
  <c r="S7706" i="2"/>
  <c r="S7519" i="2"/>
  <c r="S7388" i="2"/>
  <c r="S7323" i="2"/>
  <c r="S6896" i="2"/>
  <c r="S6819" i="2"/>
  <c r="S6566" i="2"/>
  <c r="S6398" i="2"/>
  <c r="S6223" i="2"/>
  <c r="S6128" i="2"/>
  <c r="S6050" i="2"/>
  <c r="S5858" i="2"/>
  <c r="S5762" i="2"/>
  <c r="S5474" i="2"/>
  <c r="S5360" i="2"/>
  <c r="S4898" i="2"/>
  <c r="S4232" i="2"/>
  <c r="S3902" i="2"/>
  <c r="S3331" i="2"/>
  <c r="S3080" i="2"/>
  <c r="S2708" i="2"/>
  <c r="S9434" i="2"/>
  <c r="S8587" i="2"/>
  <c r="S8403" i="2"/>
  <c r="S8287" i="2"/>
  <c r="S8251" i="2"/>
  <c r="S7982" i="2"/>
  <c r="S7646" i="2"/>
  <c r="S7371" i="2"/>
  <c r="S7299" i="2"/>
  <c r="S6951" i="2"/>
  <c r="S6547" i="2"/>
  <c r="R9543" i="2"/>
  <c r="S9543" i="2"/>
  <c r="R9507" i="2"/>
  <c r="S9507" i="2"/>
  <c r="Q9495" i="2"/>
  <c r="S9495" i="2"/>
  <c r="R9483" i="2"/>
  <c r="S9483" i="2"/>
  <c r="R9459" i="2"/>
  <c r="S9459" i="2"/>
  <c r="R9435" i="2"/>
  <c r="S9435" i="2"/>
  <c r="R9423" i="2"/>
  <c r="S9423" i="2"/>
  <c r="R9411" i="2"/>
  <c r="S9411" i="2"/>
  <c r="O9399" i="2"/>
  <c r="S9399" i="2"/>
  <c r="O9387" i="2"/>
  <c r="S9387" i="2"/>
  <c r="R9363" i="2"/>
  <c r="S9363" i="2"/>
  <c r="R9351" i="2"/>
  <c r="S9351" i="2"/>
  <c r="R9339" i="2"/>
  <c r="S9339" i="2"/>
  <c r="R9327" i="2"/>
  <c r="S9327" i="2"/>
  <c r="R9303" i="2"/>
  <c r="S9303" i="2"/>
  <c r="R9291" i="2"/>
  <c r="S9291" i="2"/>
  <c r="R9267" i="2"/>
  <c r="S9267" i="2"/>
  <c r="R9255" i="2"/>
  <c r="S9255" i="2"/>
  <c r="R9231" i="2"/>
  <c r="S9231" i="2"/>
  <c r="R9219" i="2"/>
  <c r="S9219" i="2"/>
  <c r="R9195" i="2"/>
  <c r="S9195" i="2"/>
  <c r="R9171" i="2"/>
  <c r="S9171" i="2"/>
  <c r="R9147" i="2"/>
  <c r="S9147" i="2"/>
  <c r="R9135" i="2"/>
  <c r="S9135" i="2"/>
  <c r="R9123" i="2"/>
  <c r="S9123" i="2"/>
  <c r="O9087" i="2"/>
  <c r="S9087" i="2"/>
  <c r="R9075" i="2"/>
  <c r="S9075" i="2"/>
  <c r="R9063" i="2"/>
  <c r="S9063" i="2"/>
  <c r="R9051" i="2"/>
  <c r="S9051" i="2"/>
  <c r="R9039" i="2"/>
  <c r="S9039" i="2"/>
  <c r="R9015" i="2"/>
  <c r="S9015" i="2"/>
  <c r="R9003" i="2"/>
  <c r="S9003" i="2"/>
  <c r="R8979" i="2"/>
  <c r="S8979" i="2"/>
  <c r="R8967" i="2"/>
  <c r="S8967" i="2"/>
  <c r="R8931" i="2"/>
  <c r="S8931" i="2"/>
  <c r="R8907" i="2"/>
  <c r="S8907" i="2"/>
  <c r="R8883" i="2"/>
  <c r="S8883" i="2"/>
  <c r="R8859" i="2"/>
  <c r="S8859" i="2"/>
  <c r="R8847" i="2"/>
  <c r="S8847" i="2"/>
  <c r="R8835" i="2"/>
  <c r="S8835" i="2"/>
  <c r="R8811" i="2"/>
  <c r="S8811" i="2"/>
  <c r="S8799" i="2"/>
  <c r="R8799" i="2"/>
  <c r="R8787" i="2"/>
  <c r="S8787" i="2"/>
  <c r="R8739" i="2"/>
  <c r="S8739" i="2"/>
  <c r="R8727" i="2"/>
  <c r="S8727" i="2"/>
  <c r="R8715" i="2"/>
  <c r="S8715" i="2"/>
  <c r="R8703" i="2"/>
  <c r="S8703" i="2"/>
  <c r="R8691" i="2"/>
  <c r="S8691" i="2"/>
  <c r="R8679" i="2"/>
  <c r="S8679" i="2"/>
  <c r="R8667" i="2"/>
  <c r="S8667" i="2"/>
  <c r="R8595" i="2"/>
  <c r="S8595" i="2"/>
  <c r="R8571" i="2"/>
  <c r="S8571" i="2"/>
  <c r="R8559" i="2"/>
  <c r="S8559" i="2"/>
  <c r="R8547" i="2"/>
  <c r="S8547" i="2"/>
  <c r="R8535" i="2"/>
  <c r="S8535" i="2"/>
  <c r="R8523" i="2"/>
  <c r="S8523" i="2"/>
  <c r="R8463" i="2"/>
  <c r="S8463" i="2"/>
  <c r="R8451" i="2"/>
  <c r="S8451" i="2"/>
  <c r="R8439" i="2"/>
  <c r="S8439" i="2"/>
  <c r="R8427" i="2"/>
  <c r="S8427" i="2"/>
  <c r="R8343" i="2"/>
  <c r="S8343" i="2"/>
  <c r="R8319" i="2"/>
  <c r="S8319" i="2"/>
  <c r="R8295" i="2"/>
  <c r="S8295" i="2"/>
  <c r="R8283" i="2"/>
  <c r="S8283" i="2"/>
  <c r="R8259" i="2"/>
  <c r="S8259" i="2"/>
  <c r="R8247" i="2"/>
  <c r="S8247" i="2"/>
  <c r="R8235" i="2"/>
  <c r="S8235" i="2"/>
  <c r="R8175" i="2"/>
  <c r="S8175" i="2"/>
  <c r="R8139" i="2"/>
  <c r="S8139" i="2"/>
  <c r="R8103" i="2"/>
  <c r="S8103" i="2"/>
  <c r="R8091" i="2"/>
  <c r="S8091" i="2"/>
  <c r="R8031" i="2"/>
  <c r="S8031" i="2"/>
  <c r="R7983" i="2"/>
  <c r="S7983" i="2"/>
  <c r="R7971" i="2"/>
  <c r="S7971" i="2"/>
  <c r="R7959" i="2"/>
  <c r="S7959" i="2"/>
  <c r="R7947" i="2"/>
  <c r="S7947" i="2"/>
  <c r="R7935" i="2"/>
  <c r="S7935" i="2"/>
  <c r="R7863" i="2"/>
  <c r="S7863" i="2"/>
  <c r="R7851" i="2"/>
  <c r="S7851" i="2"/>
  <c r="R7827" i="2"/>
  <c r="S7827" i="2"/>
  <c r="R7815" i="2"/>
  <c r="S7815" i="2"/>
  <c r="R7779" i="2"/>
  <c r="S7779" i="2"/>
  <c r="R7755" i="2"/>
  <c r="S7755" i="2"/>
  <c r="R7731" i="2"/>
  <c r="S7731" i="2"/>
  <c r="R7695" i="2"/>
  <c r="S7695" i="2"/>
  <c r="R7671" i="2"/>
  <c r="S7671" i="2"/>
  <c r="R7659" i="2"/>
  <c r="S7659" i="2"/>
  <c r="R7647" i="2"/>
  <c r="S7647" i="2"/>
  <c r="R7599" i="2"/>
  <c r="S7599" i="2"/>
  <c r="R7539" i="2"/>
  <c r="S7539" i="2"/>
  <c r="R7515" i="2"/>
  <c r="S7515" i="2"/>
  <c r="R7467" i="2"/>
  <c r="S7467" i="2"/>
  <c r="R7443" i="2"/>
  <c r="S7443" i="2"/>
  <c r="R7407" i="2"/>
  <c r="S7407" i="2"/>
  <c r="R7395" i="2"/>
  <c r="S7395" i="2"/>
  <c r="R7383" i="2"/>
  <c r="S7383" i="2"/>
  <c r="R7347" i="2"/>
  <c r="S7347" i="2"/>
  <c r="R7311" i="2"/>
  <c r="S7311" i="2"/>
  <c r="R7287" i="2"/>
  <c r="S7287" i="2"/>
  <c r="R7263" i="2"/>
  <c r="S7263" i="2"/>
  <c r="R7215" i="2"/>
  <c r="S7215" i="2"/>
  <c r="R7155" i="2"/>
  <c r="S7155" i="2"/>
  <c r="R7131" i="2"/>
  <c r="S7131" i="2"/>
  <c r="R7119" i="2"/>
  <c r="S7119" i="2"/>
  <c r="R7107" i="2"/>
  <c r="S7107" i="2"/>
  <c r="R7083" i="2"/>
  <c r="S7083" i="2"/>
  <c r="O7071" i="2"/>
  <c r="R7071" i="2"/>
  <c r="R6963" i="2"/>
  <c r="S6963" i="2"/>
  <c r="R6939" i="2"/>
  <c r="S6939" i="2"/>
  <c r="R6915" i="2"/>
  <c r="S6915" i="2"/>
  <c r="R6891" i="2"/>
  <c r="S6891" i="2"/>
  <c r="R6879" i="2"/>
  <c r="S6879" i="2"/>
  <c r="R6867" i="2"/>
  <c r="S6867" i="2"/>
  <c r="R6831" i="2"/>
  <c r="S6831" i="2"/>
  <c r="R6807" i="2"/>
  <c r="S6807" i="2"/>
  <c r="R6795" i="2"/>
  <c r="S6795" i="2"/>
  <c r="R6783" i="2"/>
  <c r="S6783" i="2"/>
  <c r="R6771" i="2"/>
  <c r="S6771" i="2"/>
  <c r="R6759" i="2"/>
  <c r="S6759" i="2"/>
  <c r="R6735" i="2"/>
  <c r="S6735" i="2"/>
  <c r="R6723" i="2"/>
  <c r="S6723" i="2"/>
  <c r="R6711" i="2"/>
  <c r="S6711" i="2"/>
  <c r="R6699" i="2"/>
  <c r="S6699" i="2"/>
  <c r="R6675" i="2"/>
  <c r="S6675" i="2"/>
  <c r="R6615" i="2"/>
  <c r="S6615" i="2"/>
  <c r="R6603" i="2"/>
  <c r="S6603" i="2"/>
  <c r="R6579" i="2"/>
  <c r="S6579" i="2"/>
  <c r="R6567" i="2"/>
  <c r="S6567" i="2"/>
  <c r="R6555" i="2"/>
  <c r="S6555" i="2"/>
  <c r="R6531" i="2"/>
  <c r="S6531" i="2"/>
  <c r="R6507" i="2"/>
  <c r="S6507" i="2"/>
  <c r="R6447" i="2"/>
  <c r="S6447" i="2"/>
  <c r="R6435" i="2"/>
  <c r="S6435" i="2"/>
  <c r="R6411" i="2"/>
  <c r="S6411" i="2"/>
  <c r="R6399" i="2"/>
  <c r="S6399" i="2"/>
  <c r="R6387" i="2"/>
  <c r="S6387" i="2"/>
  <c r="R6363" i="2"/>
  <c r="S6363" i="2"/>
  <c r="R6351" i="2"/>
  <c r="S6351" i="2"/>
  <c r="R6339" i="2"/>
  <c r="S6339" i="2"/>
  <c r="R6315" i="2"/>
  <c r="S6315" i="2"/>
  <c r="R6291" i="2"/>
  <c r="S6291" i="2"/>
  <c r="R6255" i="2"/>
  <c r="S6255" i="2"/>
  <c r="R6243" i="2"/>
  <c r="S6243" i="2"/>
  <c r="R6219" i="2"/>
  <c r="S6219" i="2"/>
  <c r="R6195" i="2"/>
  <c r="S6195" i="2"/>
  <c r="R6183" i="2"/>
  <c r="S6183" i="2"/>
  <c r="R6147" i="2"/>
  <c r="S6147" i="2"/>
  <c r="R6135" i="2"/>
  <c r="S6135" i="2"/>
  <c r="R6123" i="2"/>
  <c r="S6123" i="2"/>
  <c r="R6111" i="2"/>
  <c r="S6111" i="2"/>
  <c r="O6099" i="2"/>
  <c r="S6099" i="2"/>
  <c r="R6099" i="2"/>
  <c r="R6075" i="2"/>
  <c r="S6075" i="2"/>
  <c r="R6063" i="2"/>
  <c r="S6063" i="2"/>
  <c r="R6027" i="2"/>
  <c r="S6027" i="2"/>
  <c r="R6015" i="2"/>
  <c r="S6015" i="2"/>
  <c r="R6003" i="2"/>
  <c r="S6003" i="2"/>
  <c r="R5979" i="2"/>
  <c r="S5979" i="2"/>
  <c r="R5955" i="2"/>
  <c r="S5955" i="2"/>
  <c r="R5943" i="2"/>
  <c r="S5943" i="2"/>
  <c r="R5931" i="2"/>
  <c r="S5931" i="2"/>
  <c r="R5907" i="2"/>
  <c r="S5907" i="2"/>
  <c r="R5871" i="2"/>
  <c r="S5871" i="2"/>
  <c r="R5859" i="2"/>
  <c r="S5859" i="2"/>
  <c r="R5847" i="2"/>
  <c r="S5847" i="2"/>
  <c r="R5835" i="2"/>
  <c r="S5835" i="2"/>
  <c r="O5823" i="2"/>
  <c r="S5823" i="2"/>
  <c r="R5811" i="2"/>
  <c r="S5811" i="2"/>
  <c r="R5787" i="2"/>
  <c r="S5787" i="2"/>
  <c r="Q5775" i="2"/>
  <c r="S5775" i="2"/>
  <c r="R5763" i="2"/>
  <c r="S5763" i="2"/>
  <c r="R5751" i="2"/>
  <c r="S5751" i="2"/>
  <c r="R5739" i="2"/>
  <c r="S5739" i="2"/>
  <c r="R5727" i="2"/>
  <c r="S5727" i="2"/>
  <c r="R5715" i="2"/>
  <c r="S5715" i="2"/>
  <c r="R5655" i="2"/>
  <c r="S5655" i="2"/>
  <c r="R5643" i="2"/>
  <c r="S5643" i="2"/>
  <c r="R5631" i="2"/>
  <c r="S5631" i="2"/>
  <c r="R5619" i="2"/>
  <c r="S5619" i="2"/>
  <c r="R5583" i="2"/>
  <c r="S5583" i="2"/>
  <c r="R5571" i="2"/>
  <c r="S5571" i="2"/>
  <c r="R5559" i="2"/>
  <c r="S5559" i="2"/>
  <c r="R5547" i="2"/>
  <c r="S5547" i="2"/>
  <c r="R5523" i="2"/>
  <c r="S5523" i="2"/>
  <c r="R5511" i="2"/>
  <c r="S5511" i="2"/>
  <c r="R5487" i="2"/>
  <c r="S5487" i="2"/>
  <c r="R5451" i="2"/>
  <c r="S5451" i="2"/>
  <c r="R5439" i="2"/>
  <c r="S5439" i="2"/>
  <c r="R5403" i="2"/>
  <c r="S5403" i="2"/>
  <c r="R5391" i="2"/>
  <c r="S5391" i="2"/>
  <c r="R5379" i="2"/>
  <c r="S5379" i="2"/>
  <c r="R5367" i="2"/>
  <c r="S5367" i="2"/>
  <c r="R5355" i="2"/>
  <c r="S5355" i="2"/>
  <c r="R5343" i="2"/>
  <c r="S5343" i="2"/>
  <c r="R5319" i="2"/>
  <c r="S5319" i="2"/>
  <c r="R5295" i="2"/>
  <c r="S5295" i="2"/>
  <c r="R5283" i="2"/>
  <c r="S5283" i="2"/>
  <c r="R5271" i="2"/>
  <c r="S5271" i="2"/>
  <c r="R5259" i="2"/>
  <c r="S5259" i="2"/>
  <c r="R5247" i="2"/>
  <c r="S5247" i="2"/>
  <c r="R5223" i="2"/>
  <c r="S5223" i="2"/>
  <c r="R5211" i="2"/>
  <c r="S5211" i="2"/>
  <c r="R5199" i="2"/>
  <c r="S5199" i="2"/>
  <c r="R5187" i="2"/>
  <c r="S5187" i="2"/>
  <c r="R5175" i="2"/>
  <c r="S5175" i="2"/>
  <c r="R5163" i="2"/>
  <c r="S5163" i="2"/>
  <c r="R5139" i="2"/>
  <c r="S5139" i="2"/>
  <c r="R5127" i="2"/>
  <c r="S5127" i="2"/>
  <c r="R5115" i="2"/>
  <c r="S5115" i="2"/>
  <c r="R5091" i="2"/>
  <c r="S5091" i="2"/>
  <c r="R5079" i="2"/>
  <c r="S5079" i="2"/>
  <c r="R5043" i="2"/>
  <c r="S5043" i="2"/>
  <c r="R5031" i="2"/>
  <c r="S5031" i="2"/>
  <c r="R5019" i="2"/>
  <c r="S5019" i="2"/>
  <c r="R5007" i="2"/>
  <c r="S5007" i="2"/>
  <c r="R4995" i="2"/>
  <c r="S4995" i="2"/>
  <c r="R4983" i="2"/>
  <c r="S4983" i="2"/>
  <c r="R4971" i="2"/>
  <c r="S4971" i="2"/>
  <c r="R4959" i="2"/>
  <c r="S4959" i="2"/>
  <c r="R4935" i="2"/>
  <c r="S4935" i="2"/>
  <c r="R4923" i="2"/>
  <c r="S4923" i="2"/>
  <c r="R4911" i="2"/>
  <c r="S4911" i="2"/>
  <c r="R4899" i="2"/>
  <c r="S4899" i="2"/>
  <c r="R4887" i="2"/>
  <c r="S4887" i="2"/>
  <c r="R4875" i="2"/>
  <c r="S4875" i="2"/>
  <c r="R4863" i="2"/>
  <c r="S4863" i="2"/>
  <c r="R4839" i="2"/>
  <c r="S4839" i="2"/>
  <c r="R4827" i="2"/>
  <c r="S4827" i="2"/>
  <c r="R4815" i="2"/>
  <c r="S4815" i="2"/>
  <c r="R4791" i="2"/>
  <c r="S4791" i="2"/>
  <c r="R4779" i="2"/>
  <c r="S4779" i="2"/>
  <c r="R4755" i="2"/>
  <c r="S4755" i="2"/>
  <c r="R4743" i="2"/>
  <c r="S4743" i="2"/>
  <c r="R4719" i="2"/>
  <c r="S4719" i="2"/>
  <c r="R4695" i="2"/>
  <c r="S4695" i="2"/>
  <c r="R4683" i="2"/>
  <c r="S4683" i="2"/>
  <c r="R4659" i="2"/>
  <c r="S4659" i="2"/>
  <c r="R4647" i="2"/>
  <c r="S4647" i="2"/>
  <c r="R4635" i="2"/>
  <c r="S4635" i="2"/>
  <c r="R4599" i="2"/>
  <c r="S4599" i="2"/>
  <c r="R4587" i="2"/>
  <c r="S4587" i="2"/>
  <c r="R4575" i="2"/>
  <c r="S4575" i="2"/>
  <c r="R4563" i="2"/>
  <c r="S4563" i="2"/>
  <c r="R4551" i="2"/>
  <c r="S4551" i="2"/>
  <c r="R4539" i="2"/>
  <c r="S4539" i="2"/>
  <c r="R4527" i="2"/>
  <c r="S4527" i="2"/>
  <c r="R4491" i="2"/>
  <c r="S4491" i="2"/>
  <c r="R4479" i="2"/>
  <c r="S4479" i="2"/>
  <c r="R4455" i="2"/>
  <c r="S4455" i="2"/>
  <c r="R4431" i="2"/>
  <c r="S4431" i="2"/>
  <c r="R4419" i="2"/>
  <c r="S4419" i="2"/>
  <c r="R4395" i="2"/>
  <c r="S4395" i="2"/>
  <c r="R4383" i="2"/>
  <c r="S4383" i="2"/>
  <c r="R4359" i="2"/>
  <c r="S4359" i="2"/>
  <c r="R4347" i="2"/>
  <c r="S4347" i="2"/>
  <c r="R4335" i="2"/>
  <c r="S4335" i="2"/>
  <c r="R4311" i="2"/>
  <c r="S4311" i="2"/>
  <c r="R4299" i="2"/>
  <c r="S4299" i="2"/>
  <c r="R4287" i="2"/>
  <c r="S4287" i="2"/>
  <c r="R4275" i="2"/>
  <c r="S4275" i="2"/>
  <c r="R4263" i="2"/>
  <c r="S4263" i="2"/>
  <c r="R4251" i="2"/>
  <c r="S4251" i="2"/>
  <c r="R4239" i="2"/>
  <c r="S4239" i="2"/>
  <c r="R4227" i="2"/>
  <c r="S4227" i="2"/>
  <c r="R4203" i="2"/>
  <c r="S4203" i="2"/>
  <c r="R4191" i="2"/>
  <c r="S4191" i="2"/>
  <c r="R4179" i="2"/>
  <c r="S4179" i="2"/>
  <c r="R4167" i="2"/>
  <c r="S4167" i="2"/>
  <c r="R4155" i="2"/>
  <c r="S4155" i="2"/>
  <c r="R4143" i="2"/>
  <c r="S4143" i="2"/>
  <c r="R4131" i="2"/>
  <c r="S4131" i="2"/>
  <c r="R4119" i="2"/>
  <c r="S4119" i="2"/>
  <c r="R4107" i="2"/>
  <c r="S4107" i="2"/>
  <c r="R4083" i="2"/>
  <c r="S4083" i="2"/>
  <c r="R4059" i="2"/>
  <c r="S4059" i="2"/>
  <c r="R4047" i="2"/>
  <c r="S4047" i="2"/>
  <c r="R4035" i="2"/>
  <c r="S4035" i="2"/>
  <c r="R4023" i="2"/>
  <c r="S4023" i="2"/>
  <c r="R4011" i="2"/>
  <c r="S4011" i="2"/>
  <c r="R3999" i="2"/>
  <c r="S3999" i="2"/>
  <c r="R3987" i="2"/>
  <c r="S3987" i="2"/>
  <c r="R3975" i="2"/>
  <c r="S3975" i="2"/>
  <c r="R3963" i="2"/>
  <c r="S3963" i="2"/>
  <c r="R3951" i="2"/>
  <c r="S3951" i="2"/>
  <c r="R3927" i="2"/>
  <c r="S3927" i="2"/>
  <c r="R3915" i="2"/>
  <c r="S3915" i="2"/>
  <c r="R3903" i="2"/>
  <c r="S3903" i="2"/>
  <c r="R3891" i="2"/>
  <c r="S3891" i="2"/>
  <c r="R3879" i="2"/>
  <c r="S3879" i="2"/>
  <c r="S3867" i="2"/>
  <c r="R3867" i="2"/>
  <c r="S3855" i="2"/>
  <c r="Q3855" i="2"/>
  <c r="R3843" i="2"/>
  <c r="S3843" i="2"/>
  <c r="R3831" i="2"/>
  <c r="S3831" i="2"/>
  <c r="R3819" i="2"/>
  <c r="S3819" i="2"/>
  <c r="R3795" i="2"/>
  <c r="S3795" i="2"/>
  <c r="R3783" i="2"/>
  <c r="S3783" i="2"/>
  <c r="R3771" i="2"/>
  <c r="S3771" i="2"/>
  <c r="R3747" i="2"/>
  <c r="S3747" i="2"/>
  <c r="R3735" i="2"/>
  <c r="S3735" i="2"/>
  <c r="R3723" i="2"/>
  <c r="S3723" i="2"/>
  <c r="R3711" i="2"/>
  <c r="S3711" i="2"/>
  <c r="R3699" i="2"/>
  <c r="S3699" i="2"/>
  <c r="R3687" i="2"/>
  <c r="S3687" i="2"/>
  <c r="R3675" i="2"/>
  <c r="S3675" i="2"/>
  <c r="R3663" i="2"/>
  <c r="S3663" i="2"/>
  <c r="R3651" i="2"/>
  <c r="S3651" i="2"/>
  <c r="R3627" i="2"/>
  <c r="S3627" i="2"/>
  <c r="R3615" i="2"/>
  <c r="S3615" i="2"/>
  <c r="R3603" i="2"/>
  <c r="S3603" i="2"/>
  <c r="R3579" i="2"/>
  <c r="S3579" i="2"/>
  <c r="R3567" i="2"/>
  <c r="S3567" i="2"/>
  <c r="R3555" i="2"/>
  <c r="S3555" i="2"/>
  <c r="R3543" i="2"/>
  <c r="S3543" i="2"/>
  <c r="R3519" i="2"/>
  <c r="S3519" i="2"/>
  <c r="R3507" i="2"/>
  <c r="S3507" i="2"/>
  <c r="R3495" i="2"/>
  <c r="S3495" i="2"/>
  <c r="R3483" i="2"/>
  <c r="S3483" i="2"/>
  <c r="R3471" i="2"/>
  <c r="S3471" i="2"/>
  <c r="R3459" i="2"/>
  <c r="S3459" i="2"/>
  <c r="R3447" i="2"/>
  <c r="S3447" i="2"/>
  <c r="R3435" i="2"/>
  <c r="S3435" i="2"/>
  <c r="R3411" i="2"/>
  <c r="S3411" i="2"/>
  <c r="R3399" i="2"/>
  <c r="S3399" i="2"/>
  <c r="R3387" i="2"/>
  <c r="S3387" i="2"/>
  <c r="R3375" i="2"/>
  <c r="S3375" i="2"/>
  <c r="R3363" i="2"/>
  <c r="S3363" i="2"/>
  <c r="R3351" i="2"/>
  <c r="S3351" i="2"/>
  <c r="R3327" i="2"/>
  <c r="S3327" i="2"/>
  <c r="R3315" i="2"/>
  <c r="S3315" i="2"/>
  <c r="R3303" i="2"/>
  <c r="S3303" i="2"/>
  <c r="R3291" i="2"/>
  <c r="S3291" i="2"/>
  <c r="R3279" i="2"/>
  <c r="S3279" i="2"/>
  <c r="R3255" i="2"/>
  <c r="S3255" i="2"/>
  <c r="R3243" i="2"/>
  <c r="S3243" i="2"/>
  <c r="R3231" i="2"/>
  <c r="S3231" i="2"/>
  <c r="R3207" i="2"/>
  <c r="S3207" i="2"/>
  <c r="R3195" i="2"/>
  <c r="S3195" i="2"/>
  <c r="R3159" i="2"/>
  <c r="S3159" i="2"/>
  <c r="R3147" i="2"/>
  <c r="S3147" i="2"/>
  <c r="R3123" i="2"/>
  <c r="S3123" i="2"/>
  <c r="R3111" i="2"/>
  <c r="S3111" i="2"/>
  <c r="R3087" i="2"/>
  <c r="S3087" i="2"/>
  <c r="R3075" i="2"/>
  <c r="S3075" i="2"/>
  <c r="R3063" i="2"/>
  <c r="S3063" i="2"/>
  <c r="R3051" i="2"/>
  <c r="S3051" i="2"/>
  <c r="R3039" i="2"/>
  <c r="S3039" i="2"/>
  <c r="R3015" i="2"/>
  <c r="S3015" i="2"/>
  <c r="R3003" i="2"/>
  <c r="S3003" i="2"/>
  <c r="R2991" i="2"/>
  <c r="S2991" i="2"/>
  <c r="R2979" i="2"/>
  <c r="S2979" i="2"/>
  <c r="R2955" i="2"/>
  <c r="S2955" i="2"/>
  <c r="R2943" i="2"/>
  <c r="S2943" i="2"/>
  <c r="R2931" i="2"/>
  <c r="S2931" i="2"/>
  <c r="R2919" i="2"/>
  <c r="S2919" i="2"/>
  <c r="R2907" i="2"/>
  <c r="S2907" i="2"/>
  <c r="R2895" i="2"/>
  <c r="S2895" i="2"/>
  <c r="R2859" i="2"/>
  <c r="S2859" i="2"/>
  <c r="R2847" i="2"/>
  <c r="S2847" i="2"/>
  <c r="R2823" i="2"/>
  <c r="S2823" i="2"/>
  <c r="R2811" i="2"/>
  <c r="S2811" i="2"/>
  <c r="R2799" i="2"/>
  <c r="S2799" i="2"/>
  <c r="R2787" i="2"/>
  <c r="S2787" i="2"/>
  <c r="R2775" i="2"/>
  <c r="S2775" i="2"/>
  <c r="R2763" i="2"/>
  <c r="S2763" i="2"/>
  <c r="R2751" i="2"/>
  <c r="S2751" i="2"/>
  <c r="R2739" i="2"/>
  <c r="S2739" i="2"/>
  <c r="R2727" i="2"/>
  <c r="S2727" i="2"/>
  <c r="R2715" i="2"/>
  <c r="S2715" i="2"/>
  <c r="S2703" i="2"/>
  <c r="R2703" i="2"/>
  <c r="R2691" i="2"/>
  <c r="S2691" i="2"/>
  <c r="R2679" i="2"/>
  <c r="S2679" i="2"/>
  <c r="R2667" i="2"/>
  <c r="S2667" i="2"/>
  <c r="R2655" i="2"/>
  <c r="S2655" i="2"/>
  <c r="R2643" i="2"/>
  <c r="S2643" i="2"/>
  <c r="R2631" i="2"/>
  <c r="S2631" i="2"/>
  <c r="R2607" i="2"/>
  <c r="S2607" i="2"/>
  <c r="R2583" i="2"/>
  <c r="S2583" i="2"/>
  <c r="R2571" i="2"/>
  <c r="S2571" i="2"/>
  <c r="R2559" i="2"/>
  <c r="S2559" i="2"/>
  <c r="R2535" i="2"/>
  <c r="S2535" i="2"/>
  <c r="R2523" i="2"/>
  <c r="S2523" i="2"/>
  <c r="R2511" i="2"/>
  <c r="S2511" i="2"/>
  <c r="R2499" i="2"/>
  <c r="S2499" i="2"/>
  <c r="R2487" i="2"/>
  <c r="S2487" i="2"/>
  <c r="R2475" i="2"/>
  <c r="S2475" i="2"/>
  <c r="R2451" i="2"/>
  <c r="S2451" i="2"/>
  <c r="R2439" i="2"/>
  <c r="S2439" i="2"/>
  <c r="R2427" i="2"/>
  <c r="S2427" i="2"/>
  <c r="R2415" i="2"/>
  <c r="S2415" i="2"/>
  <c r="R2403" i="2"/>
  <c r="S2403" i="2"/>
  <c r="R2391" i="2"/>
  <c r="S2391" i="2"/>
  <c r="R2379" i="2"/>
  <c r="S2379" i="2"/>
  <c r="R2367" i="2"/>
  <c r="S2367" i="2"/>
  <c r="R2355" i="2"/>
  <c r="S2355" i="2"/>
  <c r="R2343" i="2"/>
  <c r="S2343" i="2"/>
  <c r="R2319" i="2"/>
  <c r="S2319" i="2"/>
  <c r="R2307" i="2"/>
  <c r="S2307" i="2"/>
  <c r="R2295" i="2"/>
  <c r="S2295" i="2"/>
  <c r="R2271" i="2"/>
  <c r="S2271" i="2"/>
  <c r="R2247" i="2"/>
  <c r="S2247" i="2"/>
  <c r="R2235" i="2"/>
  <c r="S2235" i="2"/>
  <c r="R2223" i="2"/>
  <c r="S2223" i="2"/>
  <c r="R2211" i="2"/>
  <c r="S2211" i="2"/>
  <c r="R2187" i="2"/>
  <c r="S2187" i="2"/>
  <c r="R2175" i="2"/>
  <c r="S2175" i="2"/>
  <c r="R2151" i="2"/>
  <c r="S2151" i="2"/>
  <c r="R2139" i="2"/>
  <c r="S2139" i="2"/>
  <c r="R2127" i="2"/>
  <c r="S2127" i="2"/>
  <c r="R2115" i="2"/>
  <c r="S2115" i="2"/>
  <c r="R2079" i="2"/>
  <c r="S2079" i="2"/>
  <c r="R2067" i="2"/>
  <c r="S2067" i="2"/>
  <c r="R2055" i="2"/>
  <c r="S2055" i="2"/>
  <c r="R2043" i="2"/>
  <c r="S2043" i="2"/>
  <c r="R2031" i="2"/>
  <c r="S2031" i="2"/>
  <c r="R2019" i="2"/>
  <c r="S2019" i="2"/>
  <c r="R2007" i="2"/>
  <c r="S2007" i="2"/>
  <c r="R1995" i="2"/>
  <c r="S1995" i="2"/>
  <c r="R1983" i="2"/>
  <c r="S1983" i="2"/>
  <c r="R1971" i="2"/>
  <c r="S1971" i="2"/>
  <c r="R1959" i="2"/>
  <c r="S1959" i="2"/>
  <c r="R1947" i="2"/>
  <c r="S1947" i="2"/>
  <c r="R1935" i="2"/>
  <c r="S1935" i="2"/>
  <c r="R1923" i="2"/>
  <c r="S1923" i="2"/>
  <c r="R1911" i="2"/>
  <c r="S1911" i="2"/>
  <c r="R1899" i="2"/>
  <c r="S1899" i="2"/>
  <c r="R1887" i="2"/>
  <c r="S1887" i="2"/>
  <c r="R1875" i="2"/>
  <c r="S1875" i="2"/>
  <c r="S1863" i="2"/>
  <c r="R1863" i="2"/>
  <c r="R1851" i="2"/>
  <c r="S1851" i="2"/>
  <c r="R1839" i="2"/>
  <c r="S1839" i="2"/>
  <c r="R1827" i="2"/>
  <c r="S1827" i="2"/>
  <c r="R1815" i="2"/>
  <c r="S1815" i="2"/>
  <c r="R1791" i="2"/>
  <c r="S1791" i="2"/>
  <c r="R1779" i="2"/>
  <c r="S1779" i="2"/>
  <c r="R1767" i="2"/>
  <c r="S1767" i="2"/>
  <c r="R1755" i="2"/>
  <c r="S1755" i="2"/>
  <c r="R1743" i="2"/>
  <c r="S1743" i="2"/>
  <c r="R1731" i="2"/>
  <c r="S1731" i="2"/>
  <c r="R1719" i="2"/>
  <c r="S1719" i="2"/>
  <c r="R1707" i="2"/>
  <c r="S1707" i="2"/>
  <c r="R1695" i="2"/>
  <c r="S1695" i="2"/>
  <c r="R1683" i="2"/>
  <c r="S1683" i="2"/>
  <c r="R1671" i="2"/>
  <c r="S1671" i="2"/>
  <c r="R1647" i="2"/>
  <c r="S1647" i="2"/>
  <c r="R1635" i="2"/>
  <c r="S1635" i="2"/>
  <c r="R1623" i="2"/>
  <c r="S1623" i="2"/>
  <c r="R1611" i="2"/>
  <c r="S1611" i="2"/>
  <c r="R1599" i="2"/>
  <c r="S1599" i="2"/>
  <c r="R1587" i="2"/>
  <c r="S1587" i="2"/>
  <c r="R1575" i="2"/>
  <c r="S1575" i="2"/>
  <c r="R1563" i="2"/>
  <c r="S1563" i="2"/>
  <c r="R1551" i="2"/>
  <c r="S1551" i="2"/>
  <c r="R1539" i="2"/>
  <c r="S1539" i="2"/>
  <c r="R1515" i="2"/>
  <c r="S1515" i="2"/>
  <c r="R1503" i="2"/>
  <c r="S1503" i="2"/>
  <c r="R1491" i="2"/>
  <c r="S1491" i="2"/>
  <c r="R1467" i="2"/>
  <c r="S1467" i="2"/>
  <c r="R1455" i="2"/>
  <c r="S1455" i="2"/>
  <c r="R1443" i="2"/>
  <c r="S1443" i="2"/>
  <c r="R1431" i="2"/>
  <c r="S1431" i="2"/>
  <c r="R1419" i="2"/>
  <c r="S1419" i="2"/>
  <c r="R1407" i="2"/>
  <c r="S1407" i="2"/>
  <c r="R1395" i="2"/>
  <c r="S1395" i="2"/>
  <c r="R1383" i="2"/>
  <c r="S1383" i="2"/>
  <c r="R1371" i="2"/>
  <c r="S1371" i="2"/>
  <c r="R1359" i="2"/>
  <c r="S1359" i="2"/>
  <c r="R1347" i="2"/>
  <c r="S1347" i="2"/>
  <c r="R1335" i="2"/>
  <c r="S1335" i="2"/>
  <c r="R1323" i="2"/>
  <c r="S1323" i="2"/>
  <c r="R1311" i="2"/>
  <c r="S1311" i="2"/>
  <c r="R1299" i="2"/>
  <c r="S1299" i="2"/>
  <c r="R1287" i="2"/>
  <c r="S1287" i="2"/>
  <c r="R1275" i="2"/>
  <c r="S1275" i="2"/>
  <c r="R1263" i="2"/>
  <c r="S1263" i="2"/>
  <c r="R1251" i="2"/>
  <c r="S1251" i="2"/>
  <c r="R1239" i="2"/>
  <c r="S1239" i="2"/>
  <c r="R1227" i="2"/>
  <c r="S1227" i="2"/>
  <c r="R1215" i="2"/>
  <c r="S1215" i="2"/>
  <c r="R1203" i="2"/>
  <c r="S1203" i="2"/>
  <c r="R1191" i="2"/>
  <c r="S1191" i="2"/>
  <c r="R1179" i="2"/>
  <c r="S1179" i="2"/>
  <c r="R1167" i="2"/>
  <c r="S1167" i="2"/>
  <c r="R1155" i="2"/>
  <c r="S1155" i="2"/>
  <c r="R1143" i="2"/>
  <c r="S1143" i="2"/>
  <c r="R1131" i="2"/>
  <c r="S1131" i="2"/>
  <c r="R1119" i="2"/>
  <c r="S1119" i="2"/>
  <c r="R1107" i="2"/>
  <c r="S1107" i="2"/>
  <c r="R1095" i="2"/>
  <c r="S1095" i="2"/>
  <c r="R1059" i="2"/>
  <c r="S1059" i="2"/>
  <c r="R1047" i="2"/>
  <c r="S1047" i="2"/>
  <c r="R1035" i="2"/>
  <c r="S1035" i="2"/>
  <c r="R1023" i="2"/>
  <c r="S1023" i="2"/>
  <c r="R1011" i="2"/>
  <c r="S1011" i="2"/>
  <c r="R999" i="2"/>
  <c r="S999" i="2"/>
  <c r="R987" i="2"/>
  <c r="S987" i="2"/>
  <c r="R975" i="2"/>
  <c r="S975" i="2"/>
  <c r="R963" i="2"/>
  <c r="S963" i="2"/>
  <c r="R951" i="2"/>
  <c r="S951" i="2"/>
  <c r="R939" i="2"/>
  <c r="S939" i="2"/>
  <c r="R927" i="2"/>
  <c r="S927" i="2"/>
  <c r="R915" i="2"/>
  <c r="S915" i="2"/>
  <c r="R903" i="2"/>
  <c r="S903" i="2"/>
  <c r="R891" i="2"/>
  <c r="S891" i="2"/>
  <c r="R879" i="2"/>
  <c r="S879" i="2"/>
  <c r="R867" i="2"/>
  <c r="S867" i="2"/>
  <c r="R855" i="2"/>
  <c r="S855" i="2"/>
  <c r="R843" i="2"/>
  <c r="S843" i="2"/>
  <c r="R831" i="2"/>
  <c r="S831" i="2"/>
  <c r="R819" i="2"/>
  <c r="S819" i="2"/>
  <c r="R807" i="2"/>
  <c r="S807" i="2"/>
  <c r="R795" i="2"/>
  <c r="S795" i="2"/>
  <c r="R783" i="2"/>
  <c r="S783" i="2"/>
  <c r="R771" i="2"/>
  <c r="S771" i="2"/>
  <c r="R759" i="2"/>
  <c r="S759" i="2"/>
  <c r="R735" i="2"/>
  <c r="S735" i="2"/>
  <c r="R723" i="2"/>
  <c r="S723" i="2"/>
  <c r="R711" i="2"/>
  <c r="S711" i="2"/>
  <c r="R699" i="2"/>
  <c r="S699" i="2"/>
  <c r="R687" i="2"/>
  <c r="S687" i="2"/>
  <c r="R675" i="2"/>
  <c r="S675" i="2"/>
  <c r="R663" i="2"/>
  <c r="S663" i="2"/>
  <c r="R651" i="2"/>
  <c r="S651" i="2"/>
  <c r="R639" i="2"/>
  <c r="S639" i="2"/>
  <c r="R627" i="2"/>
  <c r="S627" i="2"/>
  <c r="R615" i="2"/>
  <c r="S615" i="2"/>
  <c r="R603" i="2"/>
  <c r="S603" i="2"/>
  <c r="R591" i="2"/>
  <c r="S591" i="2"/>
  <c r="R579" i="2"/>
  <c r="S579" i="2"/>
  <c r="R567" i="2"/>
  <c r="S567" i="2"/>
  <c r="R555" i="2"/>
  <c r="S555" i="2"/>
  <c r="R543" i="2"/>
  <c r="S543" i="2"/>
  <c r="R531" i="2"/>
  <c r="S531" i="2"/>
  <c r="R519" i="2"/>
  <c r="S519" i="2"/>
  <c r="R507" i="2"/>
  <c r="S507" i="2"/>
  <c r="R495" i="2"/>
  <c r="S495" i="2"/>
  <c r="R483" i="2"/>
  <c r="S483" i="2"/>
  <c r="R471" i="2"/>
  <c r="S471" i="2"/>
  <c r="R459" i="2"/>
  <c r="S459" i="2"/>
  <c r="R447" i="2"/>
  <c r="S447" i="2"/>
  <c r="R435" i="2"/>
  <c r="S435" i="2"/>
  <c r="R423" i="2"/>
  <c r="S423" i="2"/>
  <c r="R411" i="2"/>
  <c r="S411" i="2"/>
  <c r="R399" i="2"/>
  <c r="S399" i="2"/>
  <c r="R387" i="2"/>
  <c r="S387" i="2"/>
  <c r="R375" i="2"/>
  <c r="S375" i="2"/>
  <c r="R363" i="2"/>
  <c r="S363" i="2"/>
  <c r="R351" i="2"/>
  <c r="S351" i="2"/>
  <c r="R339" i="2"/>
  <c r="S339" i="2"/>
  <c r="R327" i="2"/>
  <c r="S327" i="2"/>
  <c r="R315" i="2"/>
  <c r="S315" i="2"/>
  <c r="R303" i="2"/>
  <c r="S303" i="2"/>
  <c r="R291" i="2"/>
  <c r="S291" i="2"/>
  <c r="R279" i="2"/>
  <c r="S279" i="2"/>
  <c r="R267" i="2"/>
  <c r="S267" i="2"/>
  <c r="R255" i="2"/>
  <c r="S255" i="2"/>
  <c r="R243" i="2"/>
  <c r="S243" i="2"/>
  <c r="R231" i="2"/>
  <c r="S231" i="2"/>
  <c r="R219" i="2"/>
  <c r="S219" i="2"/>
  <c r="R207" i="2"/>
  <c r="S207" i="2"/>
  <c r="R195" i="2"/>
  <c r="S195" i="2"/>
  <c r="R183" i="2"/>
  <c r="S183" i="2"/>
  <c r="R171" i="2"/>
  <c r="S171" i="2"/>
  <c r="R159" i="2"/>
  <c r="S159" i="2"/>
  <c r="R147" i="2"/>
  <c r="S147" i="2"/>
  <c r="R135" i="2"/>
  <c r="S135" i="2"/>
  <c r="R123" i="2"/>
  <c r="S123" i="2"/>
  <c r="R111" i="2"/>
  <c r="S111" i="2"/>
  <c r="R99" i="2"/>
  <c r="S99" i="2"/>
  <c r="R87" i="2"/>
  <c r="S87" i="2"/>
  <c r="R75" i="2"/>
  <c r="S75" i="2"/>
  <c r="R63" i="2"/>
  <c r="S63" i="2"/>
  <c r="R51" i="2"/>
  <c r="S51" i="2"/>
  <c r="R39" i="2"/>
  <c r="S39" i="2"/>
  <c r="R27" i="2"/>
  <c r="S27" i="2"/>
  <c r="R15" i="2"/>
  <c r="S15" i="2"/>
  <c r="R3" i="2"/>
  <c r="S3" i="2"/>
  <c r="Q3531" i="2"/>
  <c r="R7604" i="2"/>
  <c r="R5463" i="2"/>
  <c r="S8402" i="2"/>
  <c r="S8366" i="2"/>
  <c r="S8211" i="2"/>
  <c r="S8095" i="2"/>
  <c r="S7898" i="2"/>
  <c r="S7855" i="2"/>
  <c r="S7298" i="2"/>
  <c r="S7227" i="2"/>
  <c r="S6950" i="2"/>
  <c r="S6627" i="2"/>
  <c r="S6543" i="2"/>
  <c r="S6452" i="2"/>
  <c r="S6279" i="2"/>
  <c r="S5535" i="2"/>
  <c r="S5216" i="2"/>
  <c r="S3847" i="2"/>
  <c r="S3458" i="2"/>
  <c r="S1803" i="2"/>
  <c r="R9458" i="2"/>
  <c r="S9458" i="2"/>
  <c r="R9422" i="2"/>
  <c r="S9422" i="2"/>
  <c r="O9386" i="2"/>
  <c r="S9386" i="2"/>
  <c r="R9362" i="2"/>
  <c r="S9362" i="2"/>
  <c r="R9290" i="2"/>
  <c r="S9290" i="2"/>
  <c r="R9230" i="2"/>
  <c r="S9230" i="2"/>
  <c r="R9218" i="2"/>
  <c r="S9218" i="2"/>
  <c r="R9170" i="2"/>
  <c r="S9170" i="2"/>
  <c r="R9158" i="2"/>
  <c r="S9158" i="2"/>
  <c r="R9146" i="2"/>
  <c r="S9146" i="2"/>
  <c r="R9134" i="2"/>
  <c r="S9134" i="2"/>
  <c r="Q9098" i="2"/>
  <c r="S9098" i="2"/>
  <c r="O9086" i="2"/>
  <c r="S9086" i="2"/>
  <c r="R9074" i="2"/>
  <c r="S9074" i="2"/>
  <c r="O9050" i="2"/>
  <c r="S9050" i="2"/>
  <c r="R9038" i="2"/>
  <c r="S9038" i="2"/>
  <c r="R9002" i="2"/>
  <c r="S9002" i="2"/>
  <c r="R8978" i="2"/>
  <c r="S8978" i="2"/>
  <c r="R8942" i="2"/>
  <c r="S8942" i="2"/>
  <c r="R8930" i="2"/>
  <c r="S8930" i="2"/>
  <c r="O8906" i="2"/>
  <c r="S8906" i="2"/>
  <c r="R8882" i="2"/>
  <c r="S8882" i="2"/>
  <c r="R8858" i="2"/>
  <c r="S8858" i="2"/>
  <c r="R8822" i="2"/>
  <c r="S8822" i="2"/>
  <c r="R8810" i="2"/>
  <c r="S8810" i="2"/>
  <c r="R8798" i="2"/>
  <c r="S8798" i="2"/>
  <c r="R8786" i="2"/>
  <c r="S8786" i="2"/>
  <c r="R8750" i="2"/>
  <c r="S8750" i="2"/>
  <c r="R8726" i="2"/>
  <c r="S8726" i="2"/>
  <c r="R8714" i="2"/>
  <c r="S8714" i="2"/>
  <c r="R8702" i="2"/>
  <c r="S8702" i="2"/>
  <c r="R8690" i="2"/>
  <c r="S8690" i="2"/>
  <c r="R8678" i="2"/>
  <c r="S8678" i="2"/>
  <c r="R8654" i="2"/>
  <c r="S8654" i="2"/>
  <c r="R8630" i="2"/>
  <c r="S8630" i="2"/>
  <c r="R8582" i="2"/>
  <c r="S8582" i="2"/>
  <c r="R8570" i="2"/>
  <c r="S8570" i="2"/>
  <c r="R8558" i="2"/>
  <c r="S8558" i="2"/>
  <c r="R8534" i="2"/>
  <c r="S8534" i="2"/>
  <c r="R8522" i="2"/>
  <c r="S8522" i="2"/>
  <c r="R8498" i="2"/>
  <c r="S8498" i="2"/>
  <c r="R8474" i="2"/>
  <c r="S8474" i="2"/>
  <c r="R8462" i="2"/>
  <c r="S8462" i="2"/>
  <c r="R8450" i="2"/>
  <c r="S8450" i="2"/>
  <c r="R8438" i="2"/>
  <c r="S8438" i="2"/>
  <c r="R8426" i="2"/>
  <c r="S8426" i="2"/>
  <c r="R8414" i="2"/>
  <c r="S8414" i="2"/>
  <c r="R8378" i="2"/>
  <c r="S8378" i="2"/>
  <c r="R8306" i="2"/>
  <c r="S8306" i="2"/>
  <c r="R8294" i="2"/>
  <c r="S8294" i="2"/>
  <c r="R8258" i="2"/>
  <c r="S8258" i="2"/>
  <c r="R8174" i="2"/>
  <c r="S8174" i="2"/>
  <c r="R8138" i="2"/>
  <c r="S8138" i="2"/>
  <c r="R8126" i="2"/>
  <c r="S8126" i="2"/>
  <c r="R8102" i="2"/>
  <c r="S8102" i="2"/>
  <c r="R8078" i="2"/>
  <c r="S8078" i="2"/>
  <c r="R8018" i="2"/>
  <c r="S8018" i="2"/>
  <c r="R8006" i="2"/>
  <c r="S8006" i="2"/>
  <c r="R7946" i="2"/>
  <c r="S7946" i="2"/>
  <c r="R7934" i="2"/>
  <c r="S7934" i="2"/>
  <c r="R7922" i="2"/>
  <c r="S7922" i="2"/>
  <c r="R7862" i="2"/>
  <c r="S7862" i="2"/>
  <c r="R7850" i="2"/>
  <c r="S7850" i="2"/>
  <c r="R7838" i="2"/>
  <c r="S7838" i="2"/>
  <c r="R7802" i="2"/>
  <c r="S7802" i="2"/>
  <c r="R7778" i="2"/>
  <c r="S7778" i="2"/>
  <c r="O7754" i="2"/>
  <c r="S7754" i="2"/>
  <c r="R7718" i="2"/>
  <c r="S7718" i="2"/>
  <c r="R7670" i="2"/>
  <c r="S7670" i="2"/>
  <c r="O7610" i="2"/>
  <c r="S7610" i="2"/>
  <c r="R7598" i="2"/>
  <c r="S7598" i="2"/>
  <c r="R7586" i="2"/>
  <c r="S7586" i="2"/>
  <c r="R7562" i="2"/>
  <c r="S7562" i="2"/>
  <c r="R7550" i="2"/>
  <c r="S7550" i="2"/>
  <c r="R7526" i="2"/>
  <c r="S7526" i="2"/>
  <c r="R7514" i="2"/>
  <c r="S7514" i="2"/>
  <c r="R7502" i="2"/>
  <c r="S7502" i="2"/>
  <c r="R7478" i="2"/>
  <c r="S7478" i="2"/>
  <c r="R7466" i="2"/>
  <c r="S7466" i="2"/>
  <c r="R7418" i="2"/>
  <c r="S7418" i="2"/>
  <c r="R7406" i="2"/>
  <c r="S7406" i="2"/>
  <c r="R7346" i="2"/>
  <c r="S7346" i="2"/>
  <c r="R7334" i="2"/>
  <c r="S7334" i="2"/>
  <c r="R7322" i="2"/>
  <c r="S7322" i="2"/>
  <c r="R7310" i="2"/>
  <c r="S7310" i="2"/>
  <c r="R7286" i="2"/>
  <c r="S7286" i="2"/>
  <c r="R7274" i="2"/>
  <c r="S7274" i="2"/>
  <c r="R7262" i="2"/>
  <c r="S7262" i="2"/>
  <c r="R7226" i="2"/>
  <c r="S7226" i="2"/>
  <c r="R7214" i="2"/>
  <c r="S7214" i="2"/>
  <c r="R7202" i="2"/>
  <c r="S7202" i="2"/>
  <c r="R7190" i="2"/>
  <c r="S7190" i="2"/>
  <c r="R7178" i="2"/>
  <c r="S7178" i="2"/>
  <c r="R7154" i="2"/>
  <c r="S7154" i="2"/>
  <c r="R7142" i="2"/>
  <c r="S7142" i="2"/>
  <c r="R7118" i="2"/>
  <c r="S7118" i="2"/>
  <c r="R7106" i="2"/>
  <c r="S7106" i="2"/>
  <c r="R7094" i="2"/>
  <c r="S7094" i="2"/>
  <c r="R7082" i="2"/>
  <c r="S7082" i="2"/>
  <c r="R7058" i="2"/>
  <c r="S7058" i="2"/>
  <c r="R7034" i="2"/>
  <c r="S7034" i="2"/>
  <c r="R7022" i="2"/>
  <c r="S7022" i="2"/>
  <c r="R7010" i="2"/>
  <c r="S7010" i="2"/>
  <c r="R6998" i="2"/>
  <c r="S6998" i="2"/>
  <c r="R6986" i="2"/>
  <c r="S6986" i="2"/>
  <c r="R6974" i="2"/>
  <c r="S6974" i="2"/>
  <c r="R6926" i="2"/>
  <c r="S6926" i="2"/>
  <c r="R6902" i="2"/>
  <c r="S6902" i="2"/>
  <c r="R6890" i="2"/>
  <c r="S6890" i="2"/>
  <c r="R6866" i="2"/>
  <c r="S6866" i="2"/>
  <c r="R6854" i="2"/>
  <c r="S6854" i="2"/>
  <c r="R6842" i="2"/>
  <c r="S6842" i="2"/>
  <c r="R6830" i="2"/>
  <c r="S6830" i="2"/>
  <c r="R6806" i="2"/>
  <c r="S6806" i="2"/>
  <c r="R6794" i="2"/>
  <c r="S6794" i="2"/>
  <c r="R6782" i="2"/>
  <c r="S6782" i="2"/>
  <c r="R6758" i="2"/>
  <c r="S6758" i="2"/>
  <c r="R6746" i="2"/>
  <c r="S6746" i="2"/>
  <c r="R6734" i="2"/>
  <c r="S6734" i="2"/>
  <c r="R6722" i="2"/>
  <c r="S6722" i="2"/>
  <c r="R6710" i="2"/>
  <c r="S6710" i="2"/>
  <c r="R6698" i="2"/>
  <c r="S6698" i="2"/>
  <c r="R6674" i="2"/>
  <c r="S6674" i="2"/>
  <c r="R6638" i="2"/>
  <c r="S6638" i="2"/>
  <c r="R6614" i="2"/>
  <c r="S6614" i="2"/>
  <c r="R6602" i="2"/>
  <c r="S6602" i="2"/>
  <c r="R6542" i="2"/>
  <c r="S6542" i="2"/>
  <c r="R6530" i="2"/>
  <c r="S6530" i="2"/>
  <c r="R6506" i="2"/>
  <c r="S6506" i="2"/>
  <c r="R6494" i="2"/>
  <c r="S6494" i="2"/>
  <c r="R6470" i="2"/>
  <c r="S6470" i="2"/>
  <c r="R6446" i="2"/>
  <c r="S6446" i="2"/>
  <c r="R6434" i="2"/>
  <c r="S6434" i="2"/>
  <c r="R6422" i="2"/>
  <c r="S6422" i="2"/>
  <c r="R6410" i="2"/>
  <c r="S6410" i="2"/>
  <c r="R6386" i="2"/>
  <c r="S6386" i="2"/>
  <c r="R6362" i="2"/>
  <c r="S6362" i="2"/>
  <c r="R6350" i="2"/>
  <c r="S6350" i="2"/>
  <c r="R6338" i="2"/>
  <c r="S6338" i="2"/>
  <c r="R6326" i="2"/>
  <c r="S6326" i="2"/>
  <c r="R6314" i="2"/>
  <c r="S6314" i="2"/>
  <c r="R6266" i="2"/>
  <c r="S6266" i="2"/>
  <c r="R6254" i="2"/>
  <c r="S6254" i="2"/>
  <c r="R6230" i="2"/>
  <c r="S6230" i="2"/>
  <c r="R6218" i="2"/>
  <c r="S6218" i="2"/>
  <c r="R6206" i="2"/>
  <c r="S6206" i="2"/>
  <c r="R6194" i="2"/>
  <c r="S6194" i="2"/>
  <c r="R6182" i="2"/>
  <c r="S6182" i="2"/>
  <c r="R6158" i="2"/>
  <c r="S6158" i="2"/>
  <c r="R6134" i="2"/>
  <c r="S6134" i="2"/>
  <c r="R6122" i="2"/>
  <c r="S6122" i="2"/>
  <c r="R6110" i="2"/>
  <c r="S6110" i="2"/>
  <c r="R6086" i="2"/>
  <c r="S6086" i="2"/>
  <c r="R6074" i="2"/>
  <c r="S6074" i="2"/>
  <c r="R6062" i="2"/>
  <c r="S6062" i="2"/>
  <c r="R6038" i="2"/>
  <c r="S6038" i="2"/>
  <c r="R6026" i="2"/>
  <c r="S6026" i="2"/>
  <c r="R6014" i="2"/>
  <c r="S6014" i="2"/>
  <c r="R5978" i="2"/>
  <c r="S5978" i="2"/>
  <c r="R5966" i="2"/>
  <c r="S5966" i="2"/>
  <c r="R5942" i="2"/>
  <c r="S5942" i="2"/>
  <c r="R5930" i="2"/>
  <c r="S5930" i="2"/>
  <c r="R5918" i="2"/>
  <c r="S5918" i="2"/>
  <c r="R5894" i="2"/>
  <c r="S5894" i="2"/>
  <c r="R5882" i="2"/>
  <c r="S5882" i="2"/>
  <c r="R5870" i="2"/>
  <c r="S5870" i="2"/>
  <c r="R5846" i="2"/>
  <c r="S5846" i="2"/>
  <c r="R5834" i="2"/>
  <c r="S5834" i="2"/>
  <c r="R5810" i="2"/>
  <c r="S5810" i="2"/>
  <c r="R5786" i="2"/>
  <c r="S5786" i="2"/>
  <c r="R5774" i="2"/>
  <c r="S5774" i="2"/>
  <c r="R5750" i="2"/>
  <c r="S5750" i="2"/>
  <c r="R5726" i="2"/>
  <c r="S5726" i="2"/>
  <c r="R5690" i="2"/>
  <c r="S5690" i="2"/>
  <c r="O5678" i="2"/>
  <c r="S5678" i="2"/>
  <c r="R5654" i="2"/>
  <c r="S5654" i="2"/>
  <c r="R5642" i="2"/>
  <c r="S5642" i="2"/>
  <c r="R5630" i="2"/>
  <c r="S5630" i="2"/>
  <c r="R5618" i="2"/>
  <c r="S5618" i="2"/>
  <c r="R5606" i="2"/>
  <c r="S5606" i="2"/>
  <c r="R5582" i="2"/>
  <c r="S5582" i="2"/>
  <c r="R5558" i="2"/>
  <c r="S5558" i="2"/>
  <c r="R5522" i="2"/>
  <c r="S5522" i="2"/>
  <c r="R5498" i="2"/>
  <c r="S5498" i="2"/>
  <c r="R5486" i="2"/>
  <c r="S5486" i="2"/>
  <c r="R5462" i="2"/>
  <c r="S5462" i="2"/>
  <c r="R5450" i="2"/>
  <c r="S5450" i="2"/>
  <c r="R5438" i="2"/>
  <c r="S5438" i="2"/>
  <c r="R5426" i="2"/>
  <c r="S5426" i="2"/>
  <c r="R5402" i="2"/>
  <c r="S5402" i="2"/>
  <c r="R5390" i="2"/>
  <c r="S5390" i="2"/>
  <c r="R5378" i="2"/>
  <c r="S5378" i="2"/>
  <c r="R5366" i="2"/>
  <c r="S5366" i="2"/>
  <c r="R5342" i="2"/>
  <c r="S5342" i="2"/>
  <c r="R5318" i="2"/>
  <c r="S5318" i="2"/>
  <c r="R5306" i="2"/>
  <c r="S5306" i="2"/>
  <c r="R5282" i="2"/>
  <c r="S5282" i="2"/>
  <c r="R5270" i="2"/>
  <c r="S5270" i="2"/>
  <c r="R5234" i="2"/>
  <c r="S5234" i="2"/>
  <c r="R5210" i="2"/>
  <c r="S5210" i="2"/>
  <c r="R5186" i="2"/>
  <c r="S5186" i="2"/>
  <c r="R5174" i="2"/>
  <c r="S5174" i="2"/>
  <c r="R5162" i="2"/>
  <c r="S5162" i="2"/>
  <c r="R5150" i="2"/>
  <c r="S5150" i="2"/>
  <c r="R5138" i="2"/>
  <c r="S5138" i="2"/>
  <c r="R5126" i="2"/>
  <c r="S5126" i="2"/>
  <c r="R5114" i="2"/>
  <c r="S5114" i="2"/>
  <c r="R5090" i="2"/>
  <c r="S5090" i="2"/>
  <c r="R5078" i="2"/>
  <c r="S5078" i="2"/>
  <c r="R5066" i="2"/>
  <c r="S5066" i="2"/>
  <c r="R5054" i="2"/>
  <c r="S5054" i="2"/>
  <c r="R5042" i="2"/>
  <c r="S5042" i="2"/>
  <c r="R5018" i="2"/>
  <c r="S5018" i="2"/>
  <c r="R5006" i="2"/>
  <c r="S5006" i="2"/>
  <c r="R4994" i="2"/>
  <c r="S4994" i="2"/>
  <c r="R4982" i="2"/>
  <c r="S4982" i="2"/>
  <c r="R4946" i="2"/>
  <c r="S4946" i="2"/>
  <c r="R4934" i="2"/>
  <c r="S4934" i="2"/>
  <c r="R4922" i="2"/>
  <c r="S4922" i="2"/>
  <c r="R4910" i="2"/>
  <c r="S4910" i="2"/>
  <c r="R4886" i="2"/>
  <c r="S4886" i="2"/>
  <c r="R4862" i="2"/>
  <c r="S4862" i="2"/>
  <c r="R4850" i="2"/>
  <c r="S4850" i="2"/>
  <c r="R4838" i="2"/>
  <c r="S4838" i="2"/>
  <c r="R4826" i="2"/>
  <c r="S4826" i="2"/>
  <c r="R4814" i="2"/>
  <c r="S4814" i="2"/>
  <c r="Q4802" i="2"/>
  <c r="S4802" i="2"/>
  <c r="R4790" i="2"/>
  <c r="S4790" i="2"/>
  <c r="R4778" i="2"/>
  <c r="S4778" i="2"/>
  <c r="R4754" i="2"/>
  <c r="S4754" i="2"/>
  <c r="R4742" i="2"/>
  <c r="S4742" i="2"/>
  <c r="R4730" i="2"/>
  <c r="S4730" i="2"/>
  <c r="R4718" i="2"/>
  <c r="S4718" i="2"/>
  <c r="R4694" i="2"/>
  <c r="S4694" i="2"/>
  <c r="R4682" i="2"/>
  <c r="S4682" i="2"/>
  <c r="R4658" i="2"/>
  <c r="S4658" i="2"/>
  <c r="R4646" i="2"/>
  <c r="S4646" i="2"/>
  <c r="R4634" i="2"/>
  <c r="S4634" i="2"/>
  <c r="R4622" i="2"/>
  <c r="S4622" i="2"/>
  <c r="R4610" i="2"/>
  <c r="S4610" i="2"/>
  <c r="R4598" i="2"/>
  <c r="S4598" i="2"/>
  <c r="R4586" i="2"/>
  <c r="S4586" i="2"/>
  <c r="R4574" i="2"/>
  <c r="S4574" i="2"/>
  <c r="R4562" i="2"/>
  <c r="S4562" i="2"/>
  <c r="R4526" i="2"/>
  <c r="S4526" i="2"/>
  <c r="R4514" i="2"/>
  <c r="S4514" i="2"/>
  <c r="R4502" i="2"/>
  <c r="S4502" i="2"/>
  <c r="R4478" i="2"/>
  <c r="S4478" i="2"/>
  <c r="R4454" i="2"/>
  <c r="S4454" i="2"/>
  <c r="R4442" i="2"/>
  <c r="S4442" i="2"/>
  <c r="R4430" i="2"/>
  <c r="S4430" i="2"/>
  <c r="R4394" i="2"/>
  <c r="S4394" i="2"/>
  <c r="R4382" i="2"/>
  <c r="S4382" i="2"/>
  <c r="R4370" i="2"/>
  <c r="S4370" i="2"/>
  <c r="R4358" i="2"/>
  <c r="S4358" i="2"/>
  <c r="R4346" i="2"/>
  <c r="S4346" i="2"/>
  <c r="R4334" i="2"/>
  <c r="S4334" i="2"/>
  <c r="R4310" i="2"/>
  <c r="S4310" i="2"/>
  <c r="R4298" i="2"/>
  <c r="S4298" i="2"/>
  <c r="R4286" i="2"/>
  <c r="S4286" i="2"/>
  <c r="R4274" i="2"/>
  <c r="S4274" i="2"/>
  <c r="R4262" i="2"/>
  <c r="S4262" i="2"/>
  <c r="R4250" i="2"/>
  <c r="S4250" i="2"/>
  <c r="R4238" i="2"/>
  <c r="S4238" i="2"/>
  <c r="R4226" i="2"/>
  <c r="S4226" i="2"/>
  <c r="R4214" i="2"/>
  <c r="S4214" i="2"/>
  <c r="R4202" i="2"/>
  <c r="S4202" i="2"/>
  <c r="R4178" i="2"/>
  <c r="S4178" i="2"/>
  <c r="R4166" i="2"/>
  <c r="S4166" i="2"/>
  <c r="R4154" i="2"/>
  <c r="S4154" i="2"/>
  <c r="R4142" i="2"/>
  <c r="S4142" i="2"/>
  <c r="R4130" i="2"/>
  <c r="S4130" i="2"/>
  <c r="R4118" i="2"/>
  <c r="S4118" i="2"/>
  <c r="R4094" i="2"/>
  <c r="S4094" i="2"/>
  <c r="R4082" i="2"/>
  <c r="S4082" i="2"/>
  <c r="R4070" i="2"/>
  <c r="S4070" i="2"/>
  <c r="R4046" i="2"/>
  <c r="S4046" i="2"/>
  <c r="R4034" i="2"/>
  <c r="S4034" i="2"/>
  <c r="R4022" i="2"/>
  <c r="S4022" i="2"/>
  <c r="R4010" i="2"/>
  <c r="S4010" i="2"/>
  <c r="R3998" i="2"/>
  <c r="S3998" i="2"/>
  <c r="R3986" i="2"/>
  <c r="S3986" i="2"/>
  <c r="R3974" i="2"/>
  <c r="S3974" i="2"/>
  <c r="R3962" i="2"/>
  <c r="S3962" i="2"/>
  <c r="R3950" i="2"/>
  <c r="S3950" i="2"/>
  <c r="R3926" i="2"/>
  <c r="S3926" i="2"/>
  <c r="R3914" i="2"/>
  <c r="S3914" i="2"/>
  <c r="R3878" i="2"/>
  <c r="S3878" i="2"/>
  <c r="R3866" i="2"/>
  <c r="S3866" i="2"/>
  <c r="R3854" i="2"/>
  <c r="S3854" i="2"/>
  <c r="R3842" i="2"/>
  <c r="S3842" i="2"/>
  <c r="R3830" i="2"/>
  <c r="S3830" i="2"/>
  <c r="R3818" i="2"/>
  <c r="S3818" i="2"/>
  <c r="R3782" i="2"/>
  <c r="S3782" i="2"/>
  <c r="R3770" i="2"/>
  <c r="S3770" i="2"/>
  <c r="R3758" i="2"/>
  <c r="S3758" i="2"/>
  <c r="R3746" i="2"/>
  <c r="S3746" i="2"/>
  <c r="R3734" i="2"/>
  <c r="S3734" i="2"/>
  <c r="R3722" i="2"/>
  <c r="S3722" i="2"/>
  <c r="R3710" i="2"/>
  <c r="S3710" i="2"/>
  <c r="R3674" i="2"/>
  <c r="S3674" i="2"/>
  <c r="R3662" i="2"/>
  <c r="S3662" i="2"/>
  <c r="R3650" i="2"/>
  <c r="S3650" i="2"/>
  <c r="R3638" i="2"/>
  <c r="S3638" i="2"/>
  <c r="R3626" i="2"/>
  <c r="S3626" i="2"/>
  <c r="R3614" i="2"/>
  <c r="S3614" i="2"/>
  <c r="R3602" i="2"/>
  <c r="S3602" i="2"/>
  <c r="R3590" i="2"/>
  <c r="S3590" i="2"/>
  <c r="R3578" i="2"/>
  <c r="S3578" i="2"/>
  <c r="R3566" i="2"/>
  <c r="S3566" i="2"/>
  <c r="R3554" i="2"/>
  <c r="S3554" i="2"/>
  <c r="R3542" i="2"/>
  <c r="S3542" i="2"/>
  <c r="R3518" i="2"/>
  <c r="S3518" i="2"/>
  <c r="R3506" i="2"/>
  <c r="S3506" i="2"/>
  <c r="R3482" i="2"/>
  <c r="S3482" i="2"/>
  <c r="R3470" i="2"/>
  <c r="S3470" i="2"/>
  <c r="R3446" i="2"/>
  <c r="S3446" i="2"/>
  <c r="R3434" i="2"/>
  <c r="S3434" i="2"/>
  <c r="R3422" i="2"/>
  <c r="S3422" i="2"/>
  <c r="R3410" i="2"/>
  <c r="S3410" i="2"/>
  <c r="R3398" i="2"/>
  <c r="S3398" i="2"/>
  <c r="R3374" i="2"/>
  <c r="S3374" i="2"/>
  <c r="R3362" i="2"/>
  <c r="S3362" i="2"/>
  <c r="R3350" i="2"/>
  <c r="S3350" i="2"/>
  <c r="R3326" i="2"/>
  <c r="S3326" i="2"/>
  <c r="R3302" i="2"/>
  <c r="S3302" i="2"/>
  <c r="R3290" i="2"/>
  <c r="S3290" i="2"/>
  <c r="R3278" i="2"/>
  <c r="S3278" i="2"/>
  <c r="R3266" i="2"/>
  <c r="S3266" i="2"/>
  <c r="R3254" i="2"/>
  <c r="S3254" i="2"/>
  <c r="R3242" i="2"/>
  <c r="S3242" i="2"/>
  <c r="R3230" i="2"/>
  <c r="S3230" i="2"/>
  <c r="R3206" i="2"/>
  <c r="S3206" i="2"/>
  <c r="R3194" i="2"/>
  <c r="S3194" i="2"/>
  <c r="R3182" i="2"/>
  <c r="S3182" i="2"/>
  <c r="R3158" i="2"/>
  <c r="S3158" i="2"/>
  <c r="R3146" i="2"/>
  <c r="S3146" i="2"/>
  <c r="R3134" i="2"/>
  <c r="S3134" i="2"/>
  <c r="R3122" i="2"/>
  <c r="S3122" i="2"/>
  <c r="R3110" i="2"/>
  <c r="S3110" i="2"/>
  <c r="R3098" i="2"/>
  <c r="S3098" i="2"/>
  <c r="R3086" i="2"/>
  <c r="S3086" i="2"/>
  <c r="R3074" i="2"/>
  <c r="S3074" i="2"/>
  <c r="R3062" i="2"/>
  <c r="S3062" i="2"/>
  <c r="R3050" i="2"/>
  <c r="S3050" i="2"/>
  <c r="R3038" i="2"/>
  <c r="S3038" i="2"/>
  <c r="R3026" i="2"/>
  <c r="S3026" i="2"/>
  <c r="R3014" i="2"/>
  <c r="S3014" i="2"/>
  <c r="R3002" i="2"/>
  <c r="S3002" i="2"/>
  <c r="R2990" i="2"/>
  <c r="S2990" i="2"/>
  <c r="R2978" i="2"/>
  <c r="S2978" i="2"/>
  <c r="R2966" i="2"/>
  <c r="S2966" i="2"/>
  <c r="R2942" i="2"/>
  <c r="S2942" i="2"/>
  <c r="R2930" i="2"/>
  <c r="S2930" i="2"/>
  <c r="R2918" i="2"/>
  <c r="S2918" i="2"/>
  <c r="R2906" i="2"/>
  <c r="S2906" i="2"/>
  <c r="R2894" i="2"/>
  <c r="S2894" i="2"/>
  <c r="R2882" i="2"/>
  <c r="S2882" i="2"/>
  <c r="R2870" i="2"/>
  <c r="S2870" i="2"/>
  <c r="R2858" i="2"/>
  <c r="S2858" i="2"/>
  <c r="R2834" i="2"/>
  <c r="S2834" i="2"/>
  <c r="R2822" i="2"/>
  <c r="S2822" i="2"/>
  <c r="R2810" i="2"/>
  <c r="S2810" i="2"/>
  <c r="R2798" i="2"/>
  <c r="S2798" i="2"/>
  <c r="R2786" i="2"/>
  <c r="S2786" i="2"/>
  <c r="R2774" i="2"/>
  <c r="S2774" i="2"/>
  <c r="R2762" i="2"/>
  <c r="S2762" i="2"/>
  <c r="R2750" i="2"/>
  <c r="S2750" i="2"/>
  <c r="R2726" i="2"/>
  <c r="S2726" i="2"/>
  <c r="R2714" i="2"/>
  <c r="S2714" i="2"/>
  <c r="R2702" i="2"/>
  <c r="S2702" i="2"/>
  <c r="R2690" i="2"/>
  <c r="S2690" i="2"/>
  <c r="R2678" i="2"/>
  <c r="S2678" i="2"/>
  <c r="R2666" i="2"/>
  <c r="S2666" i="2"/>
  <c r="R2654" i="2"/>
  <c r="S2654" i="2"/>
  <c r="R2642" i="2"/>
  <c r="S2642" i="2"/>
  <c r="R2630" i="2"/>
  <c r="S2630" i="2"/>
  <c r="R2618" i="2"/>
  <c r="S2618" i="2"/>
  <c r="R2606" i="2"/>
  <c r="S2606" i="2"/>
  <c r="R2594" i="2"/>
  <c r="S2594" i="2"/>
  <c r="R2582" i="2"/>
  <c r="S2582" i="2"/>
  <c r="R2570" i="2"/>
  <c r="S2570" i="2"/>
  <c r="R2558" i="2"/>
  <c r="S2558" i="2"/>
  <c r="R2546" i="2"/>
  <c r="S2546" i="2"/>
  <c r="R2534" i="2"/>
  <c r="S2534" i="2"/>
  <c r="R2522" i="2"/>
  <c r="S2522" i="2"/>
  <c r="R2498" i="2"/>
  <c r="S2498" i="2"/>
  <c r="R2486" i="2"/>
  <c r="S2486" i="2"/>
  <c r="R2474" i="2"/>
  <c r="S2474" i="2"/>
  <c r="R2462" i="2"/>
  <c r="S2462" i="2"/>
  <c r="R2450" i="2"/>
  <c r="S2450" i="2"/>
  <c r="R2438" i="2"/>
  <c r="S2438" i="2"/>
  <c r="R2426" i="2"/>
  <c r="S2426" i="2"/>
  <c r="R2414" i="2"/>
  <c r="S2414" i="2"/>
  <c r="R2402" i="2"/>
  <c r="S2402" i="2"/>
  <c r="R2390" i="2"/>
  <c r="S2390" i="2"/>
  <c r="R2378" i="2"/>
  <c r="S2378" i="2"/>
  <c r="R2366" i="2"/>
  <c r="S2366" i="2"/>
  <c r="R2354" i="2"/>
  <c r="S2354" i="2"/>
  <c r="R2342" i="2"/>
  <c r="S2342" i="2"/>
  <c r="R2330" i="2"/>
  <c r="S2330" i="2"/>
  <c r="R2318" i="2"/>
  <c r="S2318" i="2"/>
  <c r="R2306" i="2"/>
  <c r="S2306" i="2"/>
  <c r="R2294" i="2"/>
  <c r="S2294" i="2"/>
  <c r="R2282" i="2"/>
  <c r="S2282" i="2"/>
  <c r="R2270" i="2"/>
  <c r="S2270" i="2"/>
  <c r="R2258" i="2"/>
  <c r="S2258" i="2"/>
  <c r="R2246" i="2"/>
  <c r="S2246" i="2"/>
  <c r="R2234" i="2"/>
  <c r="S2234" i="2"/>
  <c r="R2222" i="2"/>
  <c r="S2222" i="2"/>
  <c r="R2210" i="2"/>
  <c r="S2210" i="2"/>
  <c r="R2198" i="2"/>
  <c r="S2198" i="2"/>
  <c r="R2186" i="2"/>
  <c r="S2186" i="2"/>
  <c r="R2174" i="2"/>
  <c r="S2174" i="2"/>
  <c r="R2162" i="2"/>
  <c r="S2162" i="2"/>
  <c r="R2150" i="2"/>
  <c r="S2150" i="2"/>
  <c r="R2138" i="2"/>
  <c r="S2138" i="2"/>
  <c r="R2126" i="2"/>
  <c r="S2126" i="2"/>
  <c r="R2114" i="2"/>
  <c r="S2114" i="2"/>
  <c r="R2102" i="2"/>
  <c r="S2102" i="2"/>
  <c r="R2090" i="2"/>
  <c r="S2090" i="2"/>
  <c r="R2078" i="2"/>
  <c r="S2078" i="2"/>
  <c r="R2066" i="2"/>
  <c r="S2066" i="2"/>
  <c r="R2054" i="2"/>
  <c r="S2054" i="2"/>
  <c r="R2042" i="2"/>
  <c r="S2042" i="2"/>
  <c r="R2030" i="2"/>
  <c r="S2030" i="2"/>
  <c r="R2018" i="2"/>
  <c r="S2018" i="2"/>
  <c r="R2006" i="2"/>
  <c r="S2006" i="2"/>
  <c r="R1994" i="2"/>
  <c r="S1994" i="2"/>
  <c r="R1982" i="2"/>
  <c r="S1982" i="2"/>
  <c r="R1970" i="2"/>
  <c r="S1970" i="2"/>
  <c r="R1958" i="2"/>
  <c r="S1958" i="2"/>
  <c r="R1946" i="2"/>
  <c r="S1946" i="2"/>
  <c r="R1934" i="2"/>
  <c r="S1934" i="2"/>
  <c r="R1922" i="2"/>
  <c r="S1922" i="2"/>
  <c r="R1910" i="2"/>
  <c r="S1910" i="2"/>
  <c r="R1898" i="2"/>
  <c r="S1898" i="2"/>
  <c r="R1886" i="2"/>
  <c r="S1886" i="2"/>
  <c r="R1874" i="2"/>
  <c r="S1874" i="2"/>
  <c r="R1862" i="2"/>
  <c r="S1862" i="2"/>
  <c r="R1850" i="2"/>
  <c r="S1850" i="2"/>
  <c r="R1838" i="2"/>
  <c r="S1838" i="2"/>
  <c r="R1826" i="2"/>
  <c r="S1826" i="2"/>
  <c r="R1814" i="2"/>
  <c r="S1814" i="2"/>
  <c r="R1790" i="2"/>
  <c r="S1790" i="2"/>
  <c r="R1778" i="2"/>
  <c r="S1778" i="2"/>
  <c r="R1766" i="2"/>
  <c r="S1766" i="2"/>
  <c r="R1754" i="2"/>
  <c r="S1754" i="2"/>
  <c r="R1742" i="2"/>
  <c r="S1742" i="2"/>
  <c r="R1730" i="2"/>
  <c r="S1730" i="2"/>
  <c r="R1718" i="2"/>
  <c r="S1718" i="2"/>
  <c r="R1706" i="2"/>
  <c r="S1706" i="2"/>
  <c r="R1694" i="2"/>
  <c r="S1694" i="2"/>
  <c r="R1682" i="2"/>
  <c r="S1682" i="2"/>
  <c r="R1670" i="2"/>
  <c r="S1670" i="2"/>
  <c r="R1658" i="2"/>
  <c r="S1658" i="2"/>
  <c r="R1634" i="2"/>
  <c r="S1634" i="2"/>
  <c r="R1622" i="2"/>
  <c r="S1622" i="2"/>
  <c r="R1610" i="2"/>
  <c r="S1610" i="2"/>
  <c r="R1586" i="2"/>
  <c r="S1586" i="2"/>
  <c r="R1574" i="2"/>
  <c r="S1574" i="2"/>
  <c r="R1562" i="2"/>
  <c r="S1562" i="2"/>
  <c r="R1550" i="2"/>
  <c r="S1550" i="2"/>
  <c r="R1538" i="2"/>
  <c r="S1538" i="2"/>
  <c r="R1514" i="2"/>
  <c r="S1514" i="2"/>
  <c r="R1502" i="2"/>
  <c r="S1502" i="2"/>
  <c r="R1490" i="2"/>
  <c r="S1490" i="2"/>
  <c r="R1478" i="2"/>
  <c r="S1478" i="2"/>
  <c r="R1466" i="2"/>
  <c r="S1466" i="2"/>
  <c r="R1454" i="2"/>
  <c r="S1454" i="2"/>
  <c r="R1430" i="2"/>
  <c r="S1430" i="2"/>
  <c r="R1418" i="2"/>
  <c r="S1418" i="2"/>
  <c r="R1406" i="2"/>
  <c r="S1406" i="2"/>
  <c r="R1394" i="2"/>
  <c r="S1394" i="2"/>
  <c r="R1382" i="2"/>
  <c r="S1382" i="2"/>
  <c r="R1370" i="2"/>
  <c r="S1370" i="2"/>
  <c r="R1358" i="2"/>
  <c r="S1358" i="2"/>
  <c r="R1346" i="2"/>
  <c r="S1346" i="2"/>
  <c r="R1334" i="2"/>
  <c r="S1334" i="2"/>
  <c r="R1322" i="2"/>
  <c r="S1322" i="2"/>
  <c r="R1310" i="2"/>
  <c r="S1310" i="2"/>
  <c r="R1298" i="2"/>
  <c r="S1298" i="2"/>
  <c r="R1286" i="2"/>
  <c r="S1286" i="2"/>
  <c r="R1274" i="2"/>
  <c r="S1274" i="2"/>
  <c r="R1262" i="2"/>
  <c r="S1262" i="2"/>
  <c r="R1250" i="2"/>
  <c r="S1250" i="2"/>
  <c r="R1238" i="2"/>
  <c r="S1238" i="2"/>
  <c r="R1226" i="2"/>
  <c r="S1226" i="2"/>
  <c r="R1214" i="2"/>
  <c r="S1214" i="2"/>
  <c r="R1202" i="2"/>
  <c r="S1202" i="2"/>
  <c r="R1190" i="2"/>
  <c r="S1190" i="2"/>
  <c r="R1178" i="2"/>
  <c r="S1178" i="2"/>
  <c r="R1154" i="2"/>
  <c r="S1154" i="2"/>
  <c r="R1142" i="2"/>
  <c r="S1142" i="2"/>
  <c r="R1130" i="2"/>
  <c r="S1130" i="2"/>
  <c r="R1118" i="2"/>
  <c r="S1118" i="2"/>
  <c r="R1106" i="2"/>
  <c r="S1106" i="2"/>
  <c r="R1094" i="2"/>
  <c r="S1094" i="2"/>
  <c r="R1070" i="2"/>
  <c r="S1070" i="2"/>
  <c r="R1046" i="2"/>
  <c r="S1046" i="2"/>
  <c r="R1034" i="2"/>
  <c r="S1034" i="2"/>
  <c r="R1022" i="2"/>
  <c r="S1022" i="2"/>
  <c r="R1010" i="2"/>
  <c r="S1010" i="2"/>
  <c r="R998" i="2"/>
  <c r="S998" i="2"/>
  <c r="R986" i="2"/>
  <c r="S986" i="2"/>
  <c r="R974" i="2"/>
  <c r="S974" i="2"/>
  <c r="R962" i="2"/>
  <c r="S962" i="2"/>
  <c r="R950" i="2"/>
  <c r="S950" i="2"/>
  <c r="R938" i="2"/>
  <c r="S938" i="2"/>
  <c r="R926" i="2"/>
  <c r="S926" i="2"/>
  <c r="R914" i="2"/>
  <c r="S914" i="2"/>
  <c r="R902" i="2"/>
  <c r="S902" i="2"/>
  <c r="R890" i="2"/>
  <c r="S890" i="2"/>
  <c r="R878" i="2"/>
  <c r="S878" i="2"/>
  <c r="R866" i="2"/>
  <c r="S866" i="2"/>
  <c r="R854" i="2"/>
  <c r="S854" i="2"/>
  <c r="R842" i="2"/>
  <c r="S842" i="2"/>
  <c r="R830" i="2"/>
  <c r="S830" i="2"/>
  <c r="R818" i="2"/>
  <c r="S818" i="2"/>
  <c r="R806" i="2"/>
  <c r="S806" i="2"/>
  <c r="R794" i="2"/>
  <c r="S794" i="2"/>
  <c r="R782" i="2"/>
  <c r="S782" i="2"/>
  <c r="R770" i="2"/>
  <c r="S770" i="2"/>
  <c r="R758" i="2"/>
  <c r="S758" i="2"/>
  <c r="R746" i="2"/>
  <c r="S746" i="2"/>
  <c r="R734" i="2"/>
  <c r="S734" i="2"/>
  <c r="R722" i="2"/>
  <c r="S722" i="2"/>
  <c r="R710" i="2"/>
  <c r="S710" i="2"/>
  <c r="R698" i="2"/>
  <c r="S698" i="2"/>
  <c r="R686" i="2"/>
  <c r="S686" i="2"/>
  <c r="R674" i="2"/>
  <c r="S674" i="2"/>
  <c r="R662" i="2"/>
  <c r="S662" i="2"/>
  <c r="R650" i="2"/>
  <c r="S650" i="2"/>
  <c r="R638" i="2"/>
  <c r="S638" i="2"/>
  <c r="R626" i="2"/>
  <c r="S626" i="2"/>
  <c r="R614" i="2"/>
  <c r="S614" i="2"/>
  <c r="R602" i="2"/>
  <c r="S602" i="2"/>
  <c r="R590" i="2"/>
  <c r="S590" i="2"/>
  <c r="R578" i="2"/>
  <c r="S578" i="2"/>
  <c r="R566" i="2"/>
  <c r="S566" i="2"/>
  <c r="R542" i="2"/>
  <c r="S542" i="2"/>
  <c r="R530" i="2"/>
  <c r="S530" i="2"/>
  <c r="R518" i="2"/>
  <c r="S518" i="2"/>
  <c r="R506" i="2"/>
  <c r="S506" i="2"/>
  <c r="R494" i="2"/>
  <c r="S494" i="2"/>
  <c r="R482" i="2"/>
  <c r="S482" i="2"/>
  <c r="R470" i="2"/>
  <c r="S470" i="2"/>
  <c r="R458" i="2"/>
  <c r="S458" i="2"/>
  <c r="R446" i="2"/>
  <c r="S446" i="2"/>
  <c r="R434" i="2"/>
  <c r="S434" i="2"/>
  <c r="R422" i="2"/>
  <c r="S422" i="2"/>
  <c r="R410" i="2"/>
  <c r="S410" i="2"/>
  <c r="R398" i="2"/>
  <c r="S398" i="2"/>
  <c r="R386" i="2"/>
  <c r="S386" i="2"/>
  <c r="R374" i="2"/>
  <c r="S374" i="2"/>
  <c r="R350" i="2"/>
  <c r="S350" i="2"/>
  <c r="R338" i="2"/>
  <c r="S338" i="2"/>
  <c r="R326" i="2"/>
  <c r="S326" i="2"/>
  <c r="R314" i="2"/>
  <c r="S314" i="2"/>
  <c r="R302" i="2"/>
  <c r="S302" i="2"/>
  <c r="R290" i="2"/>
  <c r="S290" i="2"/>
  <c r="R278" i="2"/>
  <c r="S278" i="2"/>
  <c r="R266" i="2"/>
  <c r="S266" i="2"/>
  <c r="R254" i="2"/>
  <c r="S254" i="2"/>
  <c r="R242" i="2"/>
  <c r="S242" i="2"/>
  <c r="R230" i="2"/>
  <c r="S230" i="2"/>
  <c r="R218" i="2"/>
  <c r="S218" i="2"/>
  <c r="R206" i="2"/>
  <c r="S206" i="2"/>
  <c r="R194" i="2"/>
  <c r="S194" i="2"/>
  <c r="R182" i="2"/>
  <c r="S182" i="2"/>
  <c r="R170" i="2"/>
  <c r="S170" i="2"/>
  <c r="R146" i="2"/>
  <c r="S146" i="2"/>
  <c r="R134" i="2"/>
  <c r="S134" i="2"/>
  <c r="R122" i="2"/>
  <c r="S122" i="2"/>
  <c r="R110" i="2"/>
  <c r="S110" i="2"/>
  <c r="R98" i="2"/>
  <c r="S98" i="2"/>
  <c r="R86" i="2"/>
  <c r="S86" i="2"/>
  <c r="R74" i="2"/>
  <c r="S74" i="2"/>
  <c r="R62" i="2"/>
  <c r="S62" i="2"/>
  <c r="R50" i="2"/>
  <c r="S50" i="2"/>
  <c r="R38" i="2"/>
  <c r="S38" i="2"/>
  <c r="R26" i="2"/>
  <c r="S26" i="2"/>
  <c r="R14" i="2"/>
  <c r="S14" i="2"/>
  <c r="R8655" i="2"/>
  <c r="R7503" i="2"/>
  <c r="R7028" i="2"/>
  <c r="S9518" i="2"/>
  <c r="S8936" i="2"/>
  <c r="S8840" i="2"/>
  <c r="S8744" i="2"/>
  <c r="S8648" i="2"/>
  <c r="S8552" i="2"/>
  <c r="S8515" i="2"/>
  <c r="S8479" i="2"/>
  <c r="S8055" i="2"/>
  <c r="S8019" i="2"/>
  <c r="S7639" i="2"/>
  <c r="S7491" i="2"/>
  <c r="S7430" i="2"/>
  <c r="S7359" i="2"/>
  <c r="S7087" i="2"/>
  <c r="S7023" i="2"/>
  <c r="S6451" i="2"/>
  <c r="S6356" i="2"/>
  <c r="S6278" i="2"/>
  <c r="S6188" i="2"/>
  <c r="S5534" i="2"/>
  <c r="S5215" i="2"/>
  <c r="S4724" i="2"/>
  <c r="S4467" i="2"/>
  <c r="S2619" i="2"/>
  <c r="O9410" i="2"/>
  <c r="Q9410" i="2"/>
  <c r="R9410" i="2"/>
  <c r="O9338" i="2"/>
  <c r="R9338" i="2"/>
  <c r="O9110" i="2"/>
  <c r="R9110" i="2"/>
  <c r="O9014" i="2"/>
  <c r="Q9014" i="2"/>
  <c r="R9014" i="2"/>
  <c r="O8966" i="2"/>
  <c r="Q8966" i="2"/>
  <c r="R8966" i="2"/>
  <c r="O8342" i="2"/>
  <c r="R8342" i="2"/>
  <c r="O8318" i="2"/>
  <c r="R8318" i="2"/>
  <c r="O8186" i="2"/>
  <c r="Q8186" i="2"/>
  <c r="R8186" i="2"/>
  <c r="O8162" i="2"/>
  <c r="R8162" i="2"/>
  <c r="O8114" i="2"/>
  <c r="R8114" i="2"/>
  <c r="O8054" i="2"/>
  <c r="R8054" i="2"/>
  <c r="O8030" i="2"/>
  <c r="Q8030" i="2"/>
  <c r="R8030" i="2"/>
  <c r="O7742" i="2"/>
  <c r="Q7742" i="2"/>
  <c r="R7742" i="2"/>
  <c r="O7682" i="2"/>
  <c r="R7682" i="2"/>
  <c r="O7538" i="2"/>
  <c r="R7538" i="2"/>
  <c r="O7370" i="2"/>
  <c r="R7370" i="2"/>
  <c r="O6962" i="2"/>
  <c r="R6962" i="2"/>
  <c r="O6818" i="2"/>
  <c r="R6818" i="2"/>
  <c r="Q6818" i="2"/>
  <c r="O6302" i="2"/>
  <c r="Q6302" i="2"/>
  <c r="R6302" i="2"/>
  <c r="O4706" i="2"/>
  <c r="R4706" i="2"/>
  <c r="O4670" i="2"/>
  <c r="R4670" i="2"/>
  <c r="O4466" i="2"/>
  <c r="R4466" i="2"/>
  <c r="O4322" i="2"/>
  <c r="R4322" i="2"/>
  <c r="O3938" i="2"/>
  <c r="R3938" i="2"/>
  <c r="O3806" i="2"/>
  <c r="R3806" i="2"/>
  <c r="O3698" i="2"/>
  <c r="R3698" i="2"/>
  <c r="Q3698" i="2"/>
  <c r="O2954" i="2"/>
  <c r="R2954" i="2"/>
  <c r="Q2846" i="2"/>
  <c r="R2846" i="2"/>
  <c r="O2738" i="2"/>
  <c r="R2738" i="2"/>
  <c r="O9418" i="2"/>
  <c r="Q9418" i="2"/>
  <c r="R9418" i="2"/>
  <c r="O9238" i="2"/>
  <c r="Q9238" i="2"/>
  <c r="R9238" i="2"/>
  <c r="Q9214" i="2"/>
  <c r="R9214" i="2"/>
  <c r="O8950" i="2"/>
  <c r="R8950" i="2"/>
  <c r="O8914" i="2"/>
  <c r="R8914" i="2"/>
  <c r="Q8914" i="2"/>
  <c r="O8854" i="2"/>
  <c r="R8854" i="2"/>
  <c r="Q8686" i="2"/>
  <c r="R8686" i="2"/>
  <c r="O8422" i="2"/>
  <c r="R8422" i="2"/>
  <c r="O8134" i="2"/>
  <c r="Q8134" i="2"/>
  <c r="R8134" i="2"/>
  <c r="R8110" i="2"/>
  <c r="Q8110" i="2"/>
  <c r="O8062" i="2"/>
  <c r="R8062" i="2"/>
  <c r="O8026" i="2"/>
  <c r="R8026" i="2"/>
  <c r="Q8026" i="2"/>
  <c r="O7846" i="2"/>
  <c r="Q7846" i="2"/>
  <c r="R7846" i="2"/>
  <c r="O7702" i="2"/>
  <c r="Q7702" i="2"/>
  <c r="R7702" i="2"/>
  <c r="O7678" i="2"/>
  <c r="R7678" i="2"/>
  <c r="Q7510" i="2"/>
  <c r="O7510" i="2"/>
  <c r="R7510" i="2"/>
  <c r="O7354" i="2"/>
  <c r="Q7354" i="2"/>
  <c r="R7354" i="2"/>
  <c r="O7150" i="2"/>
  <c r="R7150" i="2"/>
  <c r="Q7138" i="2"/>
  <c r="R7138" i="2"/>
  <c r="O6982" i="2"/>
  <c r="Q6982" i="2"/>
  <c r="R6982" i="2"/>
  <c r="O6862" i="2"/>
  <c r="R6862" i="2"/>
  <c r="O6454" i="2"/>
  <c r="R6454" i="2"/>
  <c r="Q6454" i="2"/>
  <c r="O6202" i="2"/>
  <c r="R6202" i="2"/>
  <c r="Q6202" i="2"/>
  <c r="O6070" i="2"/>
  <c r="R6070" i="2"/>
  <c r="Q6070" i="2"/>
  <c r="O6058" i="2"/>
  <c r="R6058" i="2"/>
  <c r="O5878" i="2"/>
  <c r="R5878" i="2"/>
  <c r="Q5878" i="2"/>
  <c r="O5830" i="2"/>
  <c r="R5830" i="2"/>
  <c r="Q5830" i="2"/>
  <c r="O5686" i="2"/>
  <c r="R5686" i="2"/>
  <c r="O5578" i="2"/>
  <c r="R5578" i="2"/>
  <c r="O5530" i="2"/>
  <c r="R5530" i="2"/>
  <c r="Q5530" i="2"/>
  <c r="Q5518" i="2"/>
  <c r="R5518" i="2"/>
  <c r="O5494" i="2"/>
  <c r="R5494" i="2"/>
  <c r="O4906" i="2"/>
  <c r="R4906" i="2"/>
  <c r="O4030" i="2"/>
  <c r="R4030" i="2"/>
  <c r="Q4030" i="2"/>
  <c r="O3742" i="2"/>
  <c r="R3742" i="2"/>
  <c r="Q3742" i="2"/>
  <c r="O2782" i="2"/>
  <c r="R2782" i="2"/>
  <c r="Q2746" i="2"/>
  <c r="R2746" i="2"/>
  <c r="O2746" i="2"/>
  <c r="O2614" i="2"/>
  <c r="R2614" i="2"/>
  <c r="Q2614" i="2"/>
  <c r="O730" i="2"/>
  <c r="R730" i="2"/>
  <c r="O214" i="2"/>
  <c r="R214" i="2"/>
  <c r="Q214" i="2"/>
  <c r="O9549" i="2"/>
  <c r="Q9549" i="2"/>
  <c r="O9333" i="2"/>
  <c r="R9333" i="2"/>
  <c r="Q9285" i="2"/>
  <c r="R9285" i="2"/>
  <c r="O9129" i="2"/>
  <c r="R9129" i="2"/>
  <c r="O9117" i="2"/>
  <c r="Q9117" i="2"/>
  <c r="O9093" i="2"/>
  <c r="R9093" i="2"/>
  <c r="Q8685" i="2"/>
  <c r="O8685" i="2"/>
  <c r="R8685" i="2"/>
  <c r="O8661" i="2"/>
  <c r="R8661" i="2"/>
  <c r="O8637" i="2"/>
  <c r="Q8637" i="2"/>
  <c r="R8637" i="2"/>
  <c r="Q8613" i="2"/>
  <c r="R8613" i="2"/>
  <c r="Q8325" i="2"/>
  <c r="R8325" i="2"/>
  <c r="O8325" i="2"/>
  <c r="Q8109" i="2"/>
  <c r="R8109" i="2"/>
  <c r="O7953" i="2"/>
  <c r="R7953" i="2"/>
  <c r="Q7953" i="2"/>
  <c r="Q7377" i="2"/>
  <c r="R7377" i="2"/>
  <c r="O7149" i="2"/>
  <c r="R7149" i="2"/>
  <c r="Q6813" i="2"/>
  <c r="O6813" i="2"/>
  <c r="R6813" i="2"/>
  <c r="Q6753" i="2"/>
  <c r="R6753" i="2"/>
  <c r="Q5817" i="2"/>
  <c r="R5817" i="2"/>
  <c r="Q5553" i="2"/>
  <c r="R5553" i="2"/>
  <c r="O5433" i="2"/>
  <c r="R5433" i="2"/>
  <c r="Q5433" i="2"/>
  <c r="R5409" i="2"/>
  <c r="O5409" i="2"/>
  <c r="Q5397" i="2"/>
  <c r="R5397" i="2"/>
  <c r="O5397" i="2"/>
  <c r="O5061" i="2"/>
  <c r="Q5061" i="2"/>
  <c r="R5061" i="2"/>
  <c r="O5037" i="2"/>
  <c r="R5037" i="2"/>
  <c r="O5013" i="2"/>
  <c r="R5013" i="2"/>
  <c r="O4989" i="2"/>
  <c r="Q4989" i="2"/>
  <c r="R4989" i="2"/>
  <c r="O4653" i="2"/>
  <c r="R4653" i="2"/>
  <c r="O4605" i="2"/>
  <c r="R4605" i="2"/>
  <c r="Q4605" i="2"/>
  <c r="O4449" i="2"/>
  <c r="R4449" i="2"/>
  <c r="Q4449" i="2"/>
  <c r="O4329" i="2"/>
  <c r="R4329" i="2"/>
  <c r="O4161" i="2"/>
  <c r="R4161" i="2"/>
  <c r="O4125" i="2"/>
  <c r="R4125" i="2"/>
  <c r="O3981" i="2"/>
  <c r="Q3981" i="2"/>
  <c r="R3981" i="2"/>
  <c r="O3969" i="2"/>
  <c r="R3969" i="2"/>
  <c r="Q3969" i="2"/>
  <c r="O3921" i="2"/>
  <c r="R3921" i="2"/>
  <c r="Q3921" i="2"/>
  <c r="Q3789" i="2"/>
  <c r="R3789" i="2"/>
  <c r="O3789" i="2"/>
  <c r="O3069" i="2"/>
  <c r="Q3069" i="2"/>
  <c r="R3069" i="2"/>
  <c r="O2901" i="2"/>
  <c r="Q2901" i="2"/>
  <c r="R2901" i="2"/>
  <c r="O945" i="2"/>
  <c r="R945" i="2"/>
  <c r="Q945" i="2"/>
  <c r="Q9296" i="2"/>
  <c r="R9296" i="2"/>
  <c r="Q9068" i="2"/>
  <c r="R9068" i="2"/>
  <c r="Q8984" i="2"/>
  <c r="O8984" i="2"/>
  <c r="Q8912" i="2"/>
  <c r="R8912" i="2"/>
  <c r="O8912" i="2"/>
  <c r="Q8792" i="2"/>
  <c r="R8792" i="2"/>
  <c r="Q8756" i="2"/>
  <c r="O8756" i="2"/>
  <c r="Q8672" i="2"/>
  <c r="R8672" i="2"/>
  <c r="Q8288" i="2"/>
  <c r="R8288" i="2"/>
  <c r="O8288" i="2"/>
  <c r="Q8120" i="2"/>
  <c r="O8120" i="2"/>
  <c r="R8120" i="2"/>
  <c r="Q8096" i="2"/>
  <c r="R8096" i="2"/>
  <c r="Q7832" i="2"/>
  <c r="R7832" i="2"/>
  <c r="Q7700" i="2"/>
  <c r="O7700" i="2"/>
  <c r="R7700" i="2"/>
  <c r="Q7568" i="2"/>
  <c r="R7568" i="2"/>
  <c r="O7568" i="2"/>
  <c r="Q7352" i="2"/>
  <c r="O7352" i="2"/>
  <c r="R7352" i="2"/>
  <c r="Q6980" i="2"/>
  <c r="R6980" i="2"/>
  <c r="O6980" i="2"/>
  <c r="Q6668" i="2"/>
  <c r="R6668" i="2"/>
  <c r="Q6560" i="2"/>
  <c r="R6560" i="2"/>
  <c r="Q6488" i="2"/>
  <c r="R6488" i="2"/>
  <c r="Q5732" i="2"/>
  <c r="O5732" i="2"/>
  <c r="R5732" i="2"/>
  <c r="Q5648" i="2"/>
  <c r="R5648" i="2"/>
  <c r="O5600" i="2"/>
  <c r="R5600" i="2"/>
  <c r="Q5600" i="2"/>
  <c r="O5576" i="2"/>
  <c r="Q5576" i="2"/>
  <c r="R5576" i="2"/>
  <c r="Q5516" i="2"/>
  <c r="R5516" i="2"/>
  <c r="O5432" i="2"/>
  <c r="R5432" i="2"/>
  <c r="Q5432" i="2"/>
  <c r="O5396" i="2"/>
  <c r="R5396" i="2"/>
  <c r="O5312" i="2"/>
  <c r="R5312" i="2"/>
  <c r="O5276" i="2"/>
  <c r="R5276" i="2"/>
  <c r="O5204" i="2"/>
  <c r="R5204" i="2"/>
  <c r="O5180" i="2"/>
  <c r="R5180" i="2"/>
  <c r="O5144" i="2"/>
  <c r="R5144" i="2"/>
  <c r="O4916" i="2"/>
  <c r="Q4916" i="2"/>
  <c r="R4916" i="2"/>
  <c r="O4880" i="2"/>
  <c r="R4880" i="2"/>
  <c r="O4868" i="2"/>
  <c r="R4868" i="2"/>
  <c r="Q4868" i="2"/>
  <c r="O4856" i="2"/>
  <c r="R4856" i="2"/>
  <c r="Q4856" i="2"/>
  <c r="O4748" i="2"/>
  <c r="Q4748" i="2"/>
  <c r="R4748" i="2"/>
  <c r="O4724" i="2"/>
  <c r="R4724" i="2"/>
  <c r="Q4712" i="2"/>
  <c r="R4712" i="2"/>
  <c r="O4616" i="2"/>
  <c r="Q4616" i="2"/>
  <c r="R4616" i="2"/>
  <c r="R4472" i="2"/>
  <c r="O4472" i="2"/>
  <c r="Q4472" i="2"/>
  <c r="Q4460" i="2"/>
  <c r="R4460" i="2"/>
  <c r="O4460" i="2"/>
  <c r="O4328" i="2"/>
  <c r="R4328" i="2"/>
  <c r="Q4244" i="2"/>
  <c r="R4244" i="2"/>
  <c r="O4172" i="2"/>
  <c r="R4172" i="2"/>
  <c r="Q4172" i="2"/>
  <c r="O4064" i="2"/>
  <c r="R4064" i="2"/>
  <c r="Q4064" i="2"/>
  <c r="O3908" i="2"/>
  <c r="R3908" i="2"/>
  <c r="O3860" i="2"/>
  <c r="R3860" i="2"/>
  <c r="O3728" i="2"/>
  <c r="R3728" i="2"/>
  <c r="Q3728" i="2"/>
  <c r="O3584" i="2"/>
  <c r="R3584" i="2"/>
  <c r="O3560" i="2"/>
  <c r="R3560" i="2"/>
  <c r="O3464" i="2"/>
  <c r="R3464" i="2"/>
  <c r="Q3464" i="2"/>
  <c r="O3416" i="2"/>
  <c r="Q3416" i="2"/>
  <c r="R3416" i="2"/>
  <c r="O3380" i="2"/>
  <c r="R3380" i="2"/>
  <c r="Q3380" i="2"/>
  <c r="O3200" i="2"/>
  <c r="R3200" i="2"/>
  <c r="O3128" i="2"/>
  <c r="R3128" i="2"/>
  <c r="O2672" i="2"/>
  <c r="R2672" i="2"/>
  <c r="O2660" i="2"/>
  <c r="R2660" i="2"/>
  <c r="O2372" i="2"/>
  <c r="R2372" i="2"/>
  <c r="O2240" i="2"/>
  <c r="R2240" i="2"/>
  <c r="Q2240" i="2"/>
  <c r="O2192" i="2"/>
  <c r="R2192" i="2"/>
  <c r="Q2192" i="2"/>
  <c r="O1976" i="2"/>
  <c r="R1976" i="2"/>
  <c r="O1928" i="2"/>
  <c r="R1928" i="2"/>
  <c r="Q1928" i="2"/>
  <c r="Q1712" i="2"/>
  <c r="R1712" i="2"/>
  <c r="O1712" i="2"/>
  <c r="O1664" i="2"/>
  <c r="R1664" i="2"/>
  <c r="O1352" i="2"/>
  <c r="R1352" i="2"/>
  <c r="Q1352" i="2"/>
  <c r="O1292" i="2"/>
  <c r="R1292" i="2"/>
  <c r="Q1292" i="2"/>
  <c r="O884" i="2"/>
  <c r="R884" i="2"/>
  <c r="O740" i="2"/>
  <c r="R740" i="2"/>
  <c r="O404" i="2"/>
  <c r="R404" i="2"/>
  <c r="Q404" i="2"/>
  <c r="O9068" i="2"/>
  <c r="R9389" i="2"/>
  <c r="R9154" i="2"/>
  <c r="R1220" i="2"/>
  <c r="O9530" i="2"/>
  <c r="R9530" i="2"/>
  <c r="O9398" i="2"/>
  <c r="R9398" i="2"/>
  <c r="O9374" i="2"/>
  <c r="Q9374" i="2"/>
  <c r="R9374" i="2"/>
  <c r="O9194" i="2"/>
  <c r="R9194" i="2"/>
  <c r="O9062" i="2"/>
  <c r="R9062" i="2"/>
  <c r="O8894" i="2"/>
  <c r="R8894" i="2"/>
  <c r="O8774" i="2"/>
  <c r="R8774" i="2"/>
  <c r="O8246" i="2"/>
  <c r="R8246" i="2"/>
  <c r="O7634" i="2"/>
  <c r="R7634" i="2"/>
  <c r="Q7634" i="2"/>
  <c r="O7454" i="2"/>
  <c r="R7454" i="2"/>
  <c r="O7250" i="2"/>
  <c r="R7250" i="2"/>
  <c r="O7130" i="2"/>
  <c r="R7130" i="2"/>
  <c r="O6518" i="2"/>
  <c r="R6518" i="2"/>
  <c r="O5822" i="2"/>
  <c r="R5822" i="2"/>
  <c r="O5738" i="2"/>
  <c r="Q5738" i="2"/>
  <c r="R5738" i="2"/>
  <c r="O5714" i="2"/>
  <c r="R5714" i="2"/>
  <c r="O5666" i="2"/>
  <c r="R5666" i="2"/>
  <c r="O5570" i="2"/>
  <c r="Q5570" i="2"/>
  <c r="R5570" i="2"/>
  <c r="O5546" i="2"/>
  <c r="R5546" i="2"/>
  <c r="Q5546" i="2"/>
  <c r="O5198" i="2"/>
  <c r="R5198" i="2"/>
  <c r="O4958" i="2"/>
  <c r="R4958" i="2"/>
  <c r="O4766" i="2"/>
  <c r="R4766" i="2"/>
  <c r="O4406" i="2"/>
  <c r="R4406" i="2"/>
  <c r="O4106" i="2"/>
  <c r="R4106" i="2"/>
  <c r="Q4106" i="2"/>
  <c r="O3338" i="2"/>
  <c r="Q3338" i="2"/>
  <c r="R3338" i="2"/>
  <c r="R8906" i="2"/>
  <c r="O9494" i="2"/>
  <c r="R9494" i="2"/>
  <c r="O9482" i="2"/>
  <c r="R9482" i="2"/>
  <c r="O9314" i="2"/>
  <c r="R9314" i="2"/>
  <c r="O9278" i="2"/>
  <c r="R9278" i="2"/>
  <c r="O9242" i="2"/>
  <c r="R9242" i="2"/>
  <c r="O8666" i="2"/>
  <c r="R8666" i="2"/>
  <c r="O8330" i="2"/>
  <c r="R8330" i="2"/>
  <c r="O8210" i="2"/>
  <c r="R8210" i="2"/>
  <c r="O8066" i="2"/>
  <c r="R8066" i="2"/>
  <c r="O7970" i="2"/>
  <c r="R7970" i="2"/>
  <c r="O7958" i="2"/>
  <c r="R7958" i="2"/>
  <c r="O7814" i="2"/>
  <c r="Q7814" i="2"/>
  <c r="R7814" i="2"/>
  <c r="O7658" i="2"/>
  <c r="Q7658" i="2"/>
  <c r="R7658" i="2"/>
  <c r="O7382" i="2"/>
  <c r="R7382" i="2"/>
  <c r="Q7382" i="2"/>
  <c r="O6770" i="2"/>
  <c r="R6770" i="2"/>
  <c r="O6650" i="2"/>
  <c r="Q6650" i="2"/>
  <c r="R6650" i="2"/>
  <c r="O6626" i="2"/>
  <c r="R6626" i="2"/>
  <c r="O6482" i="2"/>
  <c r="R6482" i="2"/>
  <c r="O5702" i="2"/>
  <c r="R5702" i="2"/>
  <c r="Q5702" i="2"/>
  <c r="O5594" i="2"/>
  <c r="R5594" i="2"/>
  <c r="O5330" i="2"/>
  <c r="R5330" i="2"/>
  <c r="O5102" i="2"/>
  <c r="Q5102" i="2"/>
  <c r="R5102" i="2"/>
  <c r="O3218" i="2"/>
  <c r="R3218" i="2"/>
  <c r="Q3218" i="2"/>
  <c r="O2510" i="2"/>
  <c r="R2510" i="2"/>
  <c r="Q2510" i="2"/>
  <c r="R5678" i="2"/>
  <c r="O9503" i="2"/>
  <c r="R9503" i="2"/>
  <c r="Q9479" i="2"/>
  <c r="R9479" i="2"/>
  <c r="O9347" i="2"/>
  <c r="R9347" i="2"/>
  <c r="O9227" i="2"/>
  <c r="R9227" i="2"/>
  <c r="Q9227" i="2"/>
  <c r="O9215" i="2"/>
  <c r="R9215" i="2"/>
  <c r="O9203" i="2"/>
  <c r="R9203" i="2"/>
  <c r="Q9203" i="2"/>
  <c r="O9143" i="2"/>
  <c r="R9143" i="2"/>
  <c r="Q9143" i="2"/>
  <c r="O9059" i="2"/>
  <c r="R9059" i="2"/>
  <c r="O8939" i="2"/>
  <c r="R8939" i="2"/>
  <c r="Q8939" i="2"/>
  <c r="O8867" i="2"/>
  <c r="R8867" i="2"/>
  <c r="R7610" i="2"/>
  <c r="O9394" i="2"/>
  <c r="R9394" i="2"/>
  <c r="Q9394" i="2"/>
  <c r="O9082" i="2"/>
  <c r="R9082" i="2"/>
  <c r="O9022" i="2"/>
  <c r="R9022" i="2"/>
  <c r="Q9022" i="2"/>
  <c r="Q8650" i="2"/>
  <c r="R8650" i="2"/>
  <c r="Q8638" i="2"/>
  <c r="R8638" i="2"/>
  <c r="O8638" i="2"/>
  <c r="O8566" i="2"/>
  <c r="R8566" i="2"/>
  <c r="Q8554" i="2"/>
  <c r="R8554" i="2"/>
  <c r="O8530" i="2"/>
  <c r="R8530" i="2"/>
  <c r="Q8494" i="2"/>
  <c r="R8494" i="2"/>
  <c r="Q8470" i="2"/>
  <c r="R8470" i="2"/>
  <c r="O8458" i="2"/>
  <c r="R8458" i="2"/>
  <c r="Q8434" i="2"/>
  <c r="O8434" i="2"/>
  <c r="O8302" i="2"/>
  <c r="R8302" i="2"/>
  <c r="Q8302" i="2"/>
  <c r="O8278" i="2"/>
  <c r="R8278" i="2"/>
  <c r="O8254" i="2"/>
  <c r="R8254" i="2"/>
  <c r="Q8254" i="2"/>
  <c r="O8182" i="2"/>
  <c r="Q8182" i="2"/>
  <c r="O7630" i="2"/>
  <c r="R7630" i="2"/>
  <c r="Q7630" i="2"/>
  <c r="O7606" i="2"/>
  <c r="Q7606" i="2"/>
  <c r="O7486" i="2"/>
  <c r="R7486" i="2"/>
  <c r="Q7366" i="2"/>
  <c r="O7366" i="2"/>
  <c r="R7366" i="2"/>
  <c r="O7282" i="2"/>
  <c r="Q7282" i="2"/>
  <c r="R7282" i="2"/>
  <c r="O7078" i="2"/>
  <c r="Q7078" i="2"/>
  <c r="R7078" i="2"/>
  <c r="Q7054" i="2"/>
  <c r="R7054" i="2"/>
  <c r="O7054" i="2"/>
  <c r="O6598" i="2"/>
  <c r="R6598" i="2"/>
  <c r="O6574" i="2"/>
  <c r="Q6574" i="2"/>
  <c r="R6574" i="2"/>
  <c r="O6310" i="2"/>
  <c r="R6310" i="2"/>
  <c r="Q6310" i="2"/>
  <c r="O6286" i="2"/>
  <c r="R6286" i="2"/>
  <c r="Q6190" i="2"/>
  <c r="R6190" i="2"/>
  <c r="O6190" i="2"/>
  <c r="Q5758" i="2"/>
  <c r="R5758" i="2"/>
  <c r="O5734" i="2"/>
  <c r="R5734" i="2"/>
  <c r="Q4630" i="2"/>
  <c r="R4630" i="2"/>
  <c r="O4630" i="2"/>
  <c r="O4354" i="2"/>
  <c r="R4354" i="2"/>
  <c r="Q4354" i="2"/>
  <c r="O4342" i="2"/>
  <c r="R4342" i="2"/>
  <c r="Q4342" i="2"/>
  <c r="O4066" i="2"/>
  <c r="R4066" i="2"/>
  <c r="O3982" i="2"/>
  <c r="R3982" i="2"/>
  <c r="O3334" i="2"/>
  <c r="R3334" i="2"/>
  <c r="Q3334" i="2"/>
  <c r="Q3178" i="2"/>
  <c r="R3178" i="2"/>
  <c r="O3082" i="2"/>
  <c r="R3082" i="2"/>
  <c r="Q2890" i="2"/>
  <c r="R2890" i="2"/>
  <c r="O2662" i="2"/>
  <c r="R2662" i="2"/>
  <c r="Q2662" i="2"/>
  <c r="O850" i="2"/>
  <c r="R850" i="2"/>
  <c r="Q850" i="2"/>
  <c r="O838" i="2"/>
  <c r="R838" i="2"/>
  <c r="Q838" i="2"/>
  <c r="Q8054" i="2"/>
  <c r="Q9465" i="2"/>
  <c r="R9465" i="2"/>
  <c r="O9453" i="2"/>
  <c r="R9453" i="2"/>
  <c r="Q9453" i="2"/>
  <c r="O9201" i="2"/>
  <c r="Q9201" i="2"/>
  <c r="R9201" i="2"/>
  <c r="Q9153" i="2"/>
  <c r="R9153" i="2"/>
  <c r="O9045" i="2"/>
  <c r="R9045" i="2"/>
  <c r="Q9045" i="2"/>
  <c r="Q8469" i="2"/>
  <c r="R8469" i="2"/>
  <c r="O8469" i="2"/>
  <c r="Q8349" i="2"/>
  <c r="R8349" i="2"/>
  <c r="O8349" i="2"/>
  <c r="O8133" i="2"/>
  <c r="R8133" i="2"/>
  <c r="O7941" i="2"/>
  <c r="R7941" i="2"/>
  <c r="Q7893" i="2"/>
  <c r="R7893" i="2"/>
  <c r="O7893" i="2"/>
  <c r="O7809" i="2"/>
  <c r="R7809" i="2"/>
  <c r="O7785" i="2"/>
  <c r="Q7785" i="2"/>
  <c r="R7785" i="2"/>
  <c r="Q7749" i="2"/>
  <c r="R7749" i="2"/>
  <c r="Q7713" i="2"/>
  <c r="R7713" i="2"/>
  <c r="O7665" i="2"/>
  <c r="Q7665" i="2"/>
  <c r="R7665" i="2"/>
  <c r="O7461" i="2"/>
  <c r="R7461" i="2"/>
  <c r="Q7461" i="2"/>
  <c r="O7065" i="2"/>
  <c r="Q7065" i="2"/>
  <c r="R7065" i="2"/>
  <c r="O6921" i="2"/>
  <c r="R6921" i="2"/>
  <c r="O6693" i="2"/>
  <c r="R6693" i="2"/>
  <c r="O6381" i="2"/>
  <c r="R6381" i="2"/>
  <c r="Q6381" i="2"/>
  <c r="O6213" i="2"/>
  <c r="R6213" i="2"/>
  <c r="O6189" i="2"/>
  <c r="R6189" i="2"/>
  <c r="O6093" i="2"/>
  <c r="R6093" i="2"/>
  <c r="O5925" i="2"/>
  <c r="R5925" i="2"/>
  <c r="Q5925" i="2"/>
  <c r="Q5745" i="2"/>
  <c r="R5745" i="2"/>
  <c r="O5733" i="2"/>
  <c r="R5733" i="2"/>
  <c r="Q5697" i="2"/>
  <c r="R5697" i="2"/>
  <c r="O5697" i="2"/>
  <c r="O5025" i="2"/>
  <c r="R5025" i="2"/>
  <c r="O5001" i="2"/>
  <c r="Q5001" i="2"/>
  <c r="R5001" i="2"/>
  <c r="O4785" i="2"/>
  <c r="R4785" i="2"/>
  <c r="O4749" i="2"/>
  <c r="R4749" i="2"/>
  <c r="O4725" i="2"/>
  <c r="R4725" i="2"/>
  <c r="O4689" i="2"/>
  <c r="R4689" i="2"/>
  <c r="Q4689" i="2"/>
  <c r="O4293" i="2"/>
  <c r="R4293" i="2"/>
  <c r="O4149" i="2"/>
  <c r="Q4149" i="2"/>
  <c r="R4149" i="2"/>
  <c r="O3825" i="2"/>
  <c r="R3825" i="2"/>
  <c r="Q3825" i="2"/>
  <c r="O3633" i="2"/>
  <c r="R3633" i="2"/>
  <c r="Q3633" i="2"/>
  <c r="O3609" i="2"/>
  <c r="Q3609" i="2"/>
  <c r="R3609" i="2"/>
  <c r="O3417" i="2"/>
  <c r="Q3417" i="2"/>
  <c r="R3417" i="2"/>
  <c r="O3057" i="2"/>
  <c r="R3057" i="2"/>
  <c r="Q3057" i="2"/>
  <c r="O3045" i="2"/>
  <c r="R3045" i="2"/>
  <c r="Q3045" i="2"/>
  <c r="O3033" i="2"/>
  <c r="R3033" i="2"/>
  <c r="O2997" i="2"/>
  <c r="R2997" i="2"/>
  <c r="Q2997" i="2"/>
  <c r="O2985" i="2"/>
  <c r="Q2985" i="2"/>
  <c r="R2985" i="2"/>
  <c r="O2829" i="2"/>
  <c r="R2829" i="2"/>
  <c r="O2805" i="2"/>
  <c r="R2805" i="2"/>
  <c r="Q2805" i="2"/>
  <c r="O2781" i="2"/>
  <c r="R2781" i="2"/>
  <c r="Q2781" i="2"/>
  <c r="O1545" i="2"/>
  <c r="R1545" i="2"/>
  <c r="Q1545" i="2"/>
  <c r="O1497" i="2"/>
  <c r="R1497" i="2"/>
  <c r="O1413" i="2"/>
  <c r="R1413" i="2"/>
  <c r="Q1413" i="2"/>
  <c r="O1329" i="2"/>
  <c r="Q1329" i="2"/>
  <c r="R1329" i="2"/>
  <c r="O1305" i="2"/>
  <c r="R1305" i="2"/>
  <c r="Q1305" i="2"/>
  <c r="O885" i="2"/>
  <c r="R885" i="2"/>
  <c r="Q561" i="2"/>
  <c r="R561" i="2"/>
  <c r="R8169" i="2"/>
  <c r="Q8947" i="2"/>
  <c r="R8947" i="2"/>
  <c r="Q8911" i="2"/>
  <c r="R8911" i="2"/>
  <c r="O5383" i="2"/>
  <c r="R5383" i="2"/>
  <c r="O5131" i="2"/>
  <c r="R5131" i="2"/>
  <c r="O5107" i="2"/>
  <c r="R5107" i="2"/>
  <c r="O5095" i="2"/>
  <c r="R5095" i="2"/>
  <c r="O4879" i="2"/>
  <c r="R4879" i="2"/>
  <c r="Q4459" i="2"/>
  <c r="R4459" i="2"/>
  <c r="O4111" i="2"/>
  <c r="R4111" i="2"/>
  <c r="Q3787" i="2"/>
  <c r="R3787" i="2"/>
  <c r="Q3451" i="2"/>
  <c r="R3451" i="2"/>
  <c r="O2947" i="2"/>
  <c r="R2947" i="2"/>
  <c r="O1735" i="2"/>
  <c r="R1735" i="2"/>
  <c r="O7832" i="2"/>
  <c r="Q8162" i="2"/>
  <c r="Q4329" i="2"/>
  <c r="R8984" i="2"/>
  <c r="R7858" i="2"/>
  <c r="R4641" i="2"/>
  <c r="O9474" i="2"/>
  <c r="R9474" i="2"/>
  <c r="O9426" i="2"/>
  <c r="R9426" i="2"/>
  <c r="O9090" i="2"/>
  <c r="R9090" i="2"/>
  <c r="O9078" i="2"/>
  <c r="R9078" i="2"/>
  <c r="O8946" i="2"/>
  <c r="R8946" i="2"/>
  <c r="O8934" i="2"/>
  <c r="R8934" i="2"/>
  <c r="O8898" i="2"/>
  <c r="R8898" i="2"/>
  <c r="O8442" i="2"/>
  <c r="R8442" i="2"/>
  <c r="O8082" i="2"/>
  <c r="R8082" i="2"/>
  <c r="O7794" i="2"/>
  <c r="R7794" i="2"/>
  <c r="O7662" i="2"/>
  <c r="R7662" i="2"/>
  <c r="O7650" i="2"/>
  <c r="R7650" i="2"/>
  <c r="O7638" i="2"/>
  <c r="R7638" i="2"/>
  <c r="O7590" i="2"/>
  <c r="R7590" i="2"/>
  <c r="O7410" i="2"/>
  <c r="R7410" i="2"/>
  <c r="O7398" i="2"/>
  <c r="R7398" i="2"/>
  <c r="O7134" i="2"/>
  <c r="R7134" i="2"/>
  <c r="O7038" i="2"/>
  <c r="R7038" i="2"/>
  <c r="Q7038" i="2"/>
  <c r="O6510" i="2"/>
  <c r="R6510" i="2"/>
  <c r="O6438" i="2"/>
  <c r="R6438" i="2"/>
  <c r="O6402" i="2"/>
  <c r="R6402" i="2"/>
  <c r="O5958" i="2"/>
  <c r="R5958" i="2"/>
  <c r="O5898" i="2"/>
  <c r="R5898" i="2"/>
  <c r="O5886" i="2"/>
  <c r="R5886" i="2"/>
  <c r="Q5886" i="2"/>
  <c r="O5778" i="2"/>
  <c r="R5778" i="2"/>
  <c r="O5478" i="2"/>
  <c r="R5478" i="2"/>
  <c r="O4842" i="2"/>
  <c r="R4842" i="2"/>
  <c r="O4578" i="2"/>
  <c r="R4578" i="2"/>
  <c r="O4326" i="2"/>
  <c r="R4326" i="2"/>
  <c r="O4266" i="2"/>
  <c r="R4266" i="2"/>
  <c r="O3642" i="2"/>
  <c r="R3642" i="2"/>
  <c r="O3366" i="2"/>
  <c r="R3366" i="2"/>
  <c r="O3246" i="2"/>
  <c r="R3246" i="2"/>
  <c r="O2994" i="2"/>
  <c r="R2994" i="2"/>
  <c r="O2874" i="2"/>
  <c r="R2874" i="2"/>
  <c r="O2862" i="2"/>
  <c r="R2862" i="2"/>
  <c r="O2514" i="2"/>
  <c r="Q2514" i="2"/>
  <c r="R2514" i="2"/>
  <c r="O2430" i="2"/>
  <c r="R2430" i="2"/>
  <c r="O2298" i="2"/>
  <c r="R2298" i="2"/>
  <c r="Q2298" i="2"/>
  <c r="O2250" i="2"/>
  <c r="R2250" i="2"/>
  <c r="O2178" i="2"/>
  <c r="R2178" i="2"/>
  <c r="O2106" i="2"/>
  <c r="R2106" i="2"/>
  <c r="O1974" i="2"/>
  <c r="R1974" i="2"/>
  <c r="O1938" i="2"/>
  <c r="R1938" i="2"/>
  <c r="O1746" i="2"/>
  <c r="R1746" i="2"/>
  <c r="O1614" i="2"/>
  <c r="R1614" i="2"/>
  <c r="O1314" i="2"/>
  <c r="R1314" i="2"/>
  <c r="O726" i="2"/>
  <c r="R726" i="2"/>
  <c r="Q726" i="2"/>
  <c r="O702" i="2"/>
  <c r="R702" i="2"/>
  <c r="O246" i="2"/>
  <c r="R246" i="2"/>
  <c r="O8672" i="2"/>
  <c r="O5745" i="2"/>
  <c r="O4641" i="2"/>
  <c r="Q9347" i="2"/>
  <c r="Q4322" i="2"/>
  <c r="Q3584" i="2"/>
  <c r="Q3200" i="2"/>
  <c r="R9387" i="2"/>
  <c r="R9117" i="2"/>
  <c r="R8973" i="2"/>
  <c r="R8829" i="2"/>
  <c r="R7576" i="2"/>
  <c r="O9026" i="2"/>
  <c r="R9026" i="2"/>
  <c r="O8990" i="2"/>
  <c r="Q8990" i="2"/>
  <c r="R8990" i="2"/>
  <c r="O8846" i="2"/>
  <c r="R8846" i="2"/>
  <c r="O8738" i="2"/>
  <c r="R8738" i="2"/>
  <c r="O8606" i="2"/>
  <c r="R8606" i="2"/>
  <c r="O8486" i="2"/>
  <c r="R8486" i="2"/>
  <c r="O8390" i="2"/>
  <c r="R8390" i="2"/>
  <c r="O8234" i="2"/>
  <c r="Q8234" i="2"/>
  <c r="R8234" i="2"/>
  <c r="O7394" i="2"/>
  <c r="R7394" i="2"/>
  <c r="Q7394" i="2"/>
  <c r="O6878" i="2"/>
  <c r="R6878" i="2"/>
  <c r="O6458" i="2"/>
  <c r="R6458" i="2"/>
  <c r="O6374" i="2"/>
  <c r="R6374" i="2"/>
  <c r="O6170" i="2"/>
  <c r="Q6170" i="2"/>
  <c r="R6170" i="2"/>
  <c r="O6002" i="2"/>
  <c r="Q6002" i="2"/>
  <c r="R6002" i="2"/>
  <c r="O5906" i="2"/>
  <c r="R5906" i="2"/>
  <c r="O3530" i="2"/>
  <c r="R3530" i="2"/>
  <c r="Q3530" i="2"/>
  <c r="Q2954" i="2"/>
  <c r="Q9551" i="2"/>
  <c r="R9551" i="2"/>
  <c r="O9395" i="2"/>
  <c r="R9395" i="2"/>
  <c r="Q9395" i="2"/>
  <c r="O9323" i="2"/>
  <c r="R9323" i="2"/>
  <c r="Q9323" i="2"/>
  <c r="O9071" i="2"/>
  <c r="R9071" i="2"/>
  <c r="Q9071" i="2"/>
  <c r="O8987" i="2"/>
  <c r="R8987" i="2"/>
  <c r="O8855" i="2"/>
  <c r="R8855" i="2"/>
  <c r="Q8855" i="2"/>
  <c r="O9514" i="2"/>
  <c r="Q9514" i="2"/>
  <c r="O9370" i="2"/>
  <c r="R9370" i="2"/>
  <c r="O9358" i="2"/>
  <c r="R9358" i="2"/>
  <c r="O9166" i="2"/>
  <c r="R9166" i="2"/>
  <c r="O9130" i="2"/>
  <c r="Q9130" i="2"/>
  <c r="R9130" i="2"/>
  <c r="Q9094" i="2"/>
  <c r="R9094" i="2"/>
  <c r="O8938" i="2"/>
  <c r="R8938" i="2"/>
  <c r="Q8938" i="2"/>
  <c r="O8926" i="2"/>
  <c r="Q8926" i="2"/>
  <c r="R8926" i="2"/>
  <c r="O8890" i="2"/>
  <c r="R8890" i="2"/>
  <c r="O8866" i="2"/>
  <c r="R8866" i="2"/>
  <c r="Q8842" i="2"/>
  <c r="R8842" i="2"/>
  <c r="O8722" i="2"/>
  <c r="R8722" i="2"/>
  <c r="O8710" i="2"/>
  <c r="Q8710" i="2"/>
  <c r="R8710" i="2"/>
  <c r="O8506" i="2"/>
  <c r="R8506" i="2"/>
  <c r="O7954" i="2"/>
  <c r="Q7954" i="2"/>
  <c r="R7954" i="2"/>
  <c r="O7894" i="2"/>
  <c r="R7894" i="2"/>
  <c r="Q7894" i="2"/>
  <c r="O7870" i="2"/>
  <c r="Q7870" i="2"/>
  <c r="R7870" i="2"/>
  <c r="O7822" i="2"/>
  <c r="R7822" i="2"/>
  <c r="O7798" i="2"/>
  <c r="Q7798" i="2"/>
  <c r="R7798" i="2"/>
  <c r="O7786" i="2"/>
  <c r="R7786" i="2"/>
  <c r="Q7786" i="2"/>
  <c r="Q7750" i="2"/>
  <c r="O7750" i="2"/>
  <c r="O7738" i="2"/>
  <c r="Q7738" i="2"/>
  <c r="R7738" i="2"/>
  <c r="O7558" i="2"/>
  <c r="Q7558" i="2"/>
  <c r="R7558" i="2"/>
  <c r="O7318" i="2"/>
  <c r="Q7318" i="2"/>
  <c r="O6934" i="2"/>
  <c r="R6934" i="2"/>
  <c r="O6790" i="2"/>
  <c r="Q6790" i="2"/>
  <c r="R6790" i="2"/>
  <c r="O6766" i="2"/>
  <c r="R6766" i="2"/>
  <c r="Q6766" i="2"/>
  <c r="O6406" i="2"/>
  <c r="R6406" i="2"/>
  <c r="Q6406" i="2"/>
  <c r="O6382" i="2"/>
  <c r="R6382" i="2"/>
  <c r="Q6274" i="2"/>
  <c r="O6274" i="2"/>
  <c r="R6274" i="2"/>
  <c r="O6130" i="2"/>
  <c r="R6130" i="2"/>
  <c r="O6118" i="2"/>
  <c r="R6118" i="2"/>
  <c r="Q6118" i="2"/>
  <c r="O5926" i="2"/>
  <c r="R5926" i="2"/>
  <c r="Q5926" i="2"/>
  <c r="O5818" i="2"/>
  <c r="R5818" i="2"/>
  <c r="Q5818" i="2"/>
  <c r="O5806" i="2"/>
  <c r="R5806" i="2"/>
  <c r="O5782" i="2"/>
  <c r="R5782" i="2"/>
  <c r="O5638" i="2"/>
  <c r="Q5638" i="2"/>
  <c r="R5638" i="2"/>
  <c r="O5542" i="2"/>
  <c r="R5542" i="2"/>
  <c r="Q5542" i="2"/>
  <c r="O5386" i="2"/>
  <c r="R5386" i="2"/>
  <c r="Q5386" i="2"/>
  <c r="O5362" i="2"/>
  <c r="Q5362" i="2"/>
  <c r="R5362" i="2"/>
  <c r="Q4990" i="2"/>
  <c r="R4990" i="2"/>
  <c r="O4990" i="2"/>
  <c r="O4954" i="2"/>
  <c r="R4954" i="2"/>
  <c r="O4654" i="2"/>
  <c r="R4654" i="2"/>
  <c r="O4138" i="2"/>
  <c r="R4138" i="2"/>
  <c r="O3898" i="2"/>
  <c r="R3898" i="2"/>
  <c r="Q3898" i="2"/>
  <c r="O3610" i="2"/>
  <c r="R3610" i="2"/>
  <c r="Q3610" i="2"/>
  <c r="O3226" i="2"/>
  <c r="R3226" i="2"/>
  <c r="Q3226" i="2"/>
  <c r="O2698" i="2"/>
  <c r="Q2698" i="2"/>
  <c r="R2698" i="2"/>
  <c r="O2674" i="2"/>
  <c r="R2674" i="2"/>
  <c r="Q2674" i="2"/>
  <c r="O1018" i="2"/>
  <c r="R1018" i="2"/>
  <c r="Q1018" i="2"/>
  <c r="O502" i="2"/>
  <c r="R502" i="2"/>
  <c r="Q502" i="2"/>
  <c r="Q6482" i="2"/>
  <c r="R7750" i="2"/>
  <c r="R7606" i="2"/>
  <c r="O9405" i="2"/>
  <c r="Q9405" i="2"/>
  <c r="R9405" i="2"/>
  <c r="O9381" i="2"/>
  <c r="Q9381" i="2"/>
  <c r="R9381" i="2"/>
  <c r="O9273" i="2"/>
  <c r="R9273" i="2"/>
  <c r="Q9249" i="2"/>
  <c r="R9249" i="2"/>
  <c r="O9069" i="2"/>
  <c r="Q9069" i="2"/>
  <c r="R9069" i="2"/>
  <c r="O8997" i="2"/>
  <c r="R8997" i="2"/>
  <c r="O8445" i="2"/>
  <c r="R8445" i="2"/>
  <c r="Q8433" i="2"/>
  <c r="R8433" i="2"/>
  <c r="O8397" i="2"/>
  <c r="Q8397" i="2"/>
  <c r="O8217" i="2"/>
  <c r="Q8217" i="2"/>
  <c r="R8217" i="2"/>
  <c r="O8205" i="2"/>
  <c r="R8205" i="2"/>
  <c r="O7797" i="2"/>
  <c r="Q7797" i="2"/>
  <c r="R7797" i="2"/>
  <c r="O7773" i="2"/>
  <c r="Q7773" i="2"/>
  <c r="R7773" i="2"/>
  <c r="O7557" i="2"/>
  <c r="Q7557" i="2"/>
  <c r="R7557" i="2"/>
  <c r="O7533" i="2"/>
  <c r="R7533" i="2"/>
  <c r="Q7521" i="2"/>
  <c r="R7521" i="2"/>
  <c r="O7509" i="2"/>
  <c r="R7509" i="2"/>
  <c r="O7341" i="2"/>
  <c r="Q7341" i="2"/>
  <c r="R7341" i="2"/>
  <c r="O7077" i="2"/>
  <c r="R7077" i="2"/>
  <c r="Q7077" i="2"/>
  <c r="O6861" i="2"/>
  <c r="R6861" i="2"/>
  <c r="Q6561" i="2"/>
  <c r="O6561" i="2"/>
  <c r="R6561" i="2"/>
  <c r="O6549" i="2"/>
  <c r="R6549" i="2"/>
  <c r="Q6549" i="2"/>
  <c r="O6345" i="2"/>
  <c r="R6345" i="2"/>
  <c r="Q6345" i="2"/>
  <c r="O6153" i="2"/>
  <c r="R6153" i="2"/>
  <c r="Q6153" i="2"/>
  <c r="O6069" i="2"/>
  <c r="Q6069" i="2"/>
  <c r="R6069" i="2"/>
  <c r="Q6057" i="2"/>
  <c r="R6057" i="2"/>
  <c r="O6057" i="2"/>
  <c r="O6021" i="2"/>
  <c r="Q6021" i="2"/>
  <c r="R6021" i="2"/>
  <c r="O5973" i="2"/>
  <c r="Q5973" i="2"/>
  <c r="R5973" i="2"/>
  <c r="O5877" i="2"/>
  <c r="R5877" i="2"/>
  <c r="Q5877" i="2"/>
  <c r="O5709" i="2"/>
  <c r="Q5709" i="2"/>
  <c r="R5709" i="2"/>
  <c r="O5637" i="2"/>
  <c r="R5637" i="2"/>
  <c r="Q5637" i="2"/>
  <c r="O5601" i="2"/>
  <c r="R5601" i="2"/>
  <c r="Q5601" i="2"/>
  <c r="O5421" i="2"/>
  <c r="Q5421" i="2"/>
  <c r="R5421" i="2"/>
  <c r="O5313" i="2"/>
  <c r="R5313" i="2"/>
  <c r="O5301" i="2"/>
  <c r="Q5301" i="2"/>
  <c r="R5301" i="2"/>
  <c r="O5289" i="2"/>
  <c r="R5289" i="2"/>
  <c r="O5229" i="2"/>
  <c r="R5229" i="2"/>
  <c r="Q5229" i="2"/>
  <c r="Q5205" i="2"/>
  <c r="R5205" i="2"/>
  <c r="O5205" i="2"/>
  <c r="O5085" i="2"/>
  <c r="R5085" i="2"/>
  <c r="Q5085" i="2"/>
  <c r="O5049" i="2"/>
  <c r="Q5049" i="2"/>
  <c r="R5049" i="2"/>
  <c r="Q4917" i="2"/>
  <c r="R4917" i="2"/>
  <c r="R4893" i="2"/>
  <c r="Q4893" i="2"/>
  <c r="O4701" i="2"/>
  <c r="R4701" i="2"/>
  <c r="Q4701" i="2"/>
  <c r="O4557" i="2"/>
  <c r="Q4557" i="2"/>
  <c r="R4557" i="2"/>
  <c r="O4473" i="2"/>
  <c r="R4473" i="2"/>
  <c r="Q4473" i="2"/>
  <c r="O4437" i="2"/>
  <c r="R4437" i="2"/>
  <c r="O4425" i="2"/>
  <c r="Q4425" i="2"/>
  <c r="R4425" i="2"/>
  <c r="O4365" i="2"/>
  <c r="R4365" i="2"/>
  <c r="O4341" i="2"/>
  <c r="Q4341" i="2"/>
  <c r="R4341" i="2"/>
  <c r="O4221" i="2"/>
  <c r="R4221" i="2"/>
  <c r="Q4221" i="2"/>
  <c r="O4209" i="2"/>
  <c r="R4209" i="2"/>
  <c r="O4197" i="2"/>
  <c r="R4197" i="2"/>
  <c r="Q4197" i="2"/>
  <c r="O4077" i="2"/>
  <c r="Q4077" i="2"/>
  <c r="R4077" i="2"/>
  <c r="O3741" i="2"/>
  <c r="Q3741" i="2"/>
  <c r="O3717" i="2"/>
  <c r="R3717" i="2"/>
  <c r="Q3705" i="2"/>
  <c r="R3705" i="2"/>
  <c r="O3705" i="2"/>
  <c r="O3693" i="2"/>
  <c r="R3693" i="2"/>
  <c r="Q3693" i="2"/>
  <c r="O3585" i="2"/>
  <c r="R3585" i="2"/>
  <c r="R3429" i="2"/>
  <c r="Q3429" i="2"/>
  <c r="O3405" i="2"/>
  <c r="Q3405" i="2"/>
  <c r="R3405" i="2"/>
  <c r="O3297" i="2"/>
  <c r="R3297" i="2"/>
  <c r="O3213" i="2"/>
  <c r="Q3213" i="2"/>
  <c r="R3213" i="2"/>
  <c r="O1533" i="2"/>
  <c r="R1533" i="2"/>
  <c r="Q1533" i="2"/>
  <c r="O1509" i="2"/>
  <c r="R1509" i="2"/>
  <c r="Q1509" i="2"/>
  <c r="O1437" i="2"/>
  <c r="R1437" i="2"/>
  <c r="Q1437" i="2"/>
  <c r="O1401" i="2"/>
  <c r="R1401" i="2"/>
  <c r="Q1401" i="2"/>
  <c r="O1353" i="2"/>
  <c r="R1353" i="2"/>
  <c r="Q1353" i="2"/>
  <c r="O1221" i="2"/>
  <c r="R1221" i="2"/>
  <c r="Q705" i="2"/>
  <c r="R705" i="2"/>
  <c r="Q285" i="2"/>
  <c r="R285" i="2"/>
  <c r="O189" i="2"/>
  <c r="R189" i="2"/>
  <c r="Q9416" i="2"/>
  <c r="R9416" i="2"/>
  <c r="Q9104" i="2"/>
  <c r="R9104" i="2"/>
  <c r="Q9415" i="2"/>
  <c r="R9415" i="2"/>
  <c r="Q9139" i="2"/>
  <c r="R9139" i="2"/>
  <c r="Q9031" i="2"/>
  <c r="R9031" i="2"/>
  <c r="Q8827" i="2"/>
  <c r="R8827" i="2"/>
  <c r="Q7003" i="2"/>
  <c r="R7003" i="2"/>
  <c r="O5647" i="2"/>
  <c r="R5647" i="2"/>
  <c r="O5635" i="2"/>
  <c r="R5635" i="2"/>
  <c r="O5179" i="2"/>
  <c r="R5179" i="2"/>
  <c r="O5143" i="2"/>
  <c r="R5143" i="2"/>
  <c r="O4843" i="2"/>
  <c r="R4843" i="2"/>
  <c r="O4699" i="2"/>
  <c r="R4699" i="2"/>
  <c r="O4483" i="2"/>
  <c r="R4483" i="2"/>
  <c r="O4303" i="2"/>
  <c r="R4303" i="2"/>
  <c r="O4279" i="2"/>
  <c r="R4279" i="2"/>
  <c r="O4171" i="2"/>
  <c r="R4171" i="2"/>
  <c r="O4003" i="2"/>
  <c r="R4003" i="2"/>
  <c r="O3967" i="2"/>
  <c r="R3967" i="2"/>
  <c r="O3055" i="2"/>
  <c r="R3055" i="2"/>
  <c r="O2995" i="2"/>
  <c r="R2995" i="2"/>
  <c r="O2071" i="2"/>
  <c r="R2071" i="2"/>
  <c r="Q1963" i="2"/>
  <c r="R1963" i="2"/>
  <c r="O1183" i="2"/>
  <c r="R1183" i="2"/>
  <c r="Q8890" i="2"/>
  <c r="R9514" i="2"/>
  <c r="O9522" i="2"/>
  <c r="R9522" i="2"/>
  <c r="O9510" i="2"/>
  <c r="R9510" i="2"/>
  <c r="O9486" i="2"/>
  <c r="R9486" i="2"/>
  <c r="O9378" i="2"/>
  <c r="R9378" i="2"/>
  <c r="O9366" i="2"/>
  <c r="R9366" i="2"/>
  <c r="O9354" i="2"/>
  <c r="Q9354" i="2"/>
  <c r="R9354" i="2"/>
  <c r="O9270" i="2"/>
  <c r="R9270" i="2"/>
  <c r="O9222" i="2"/>
  <c r="R9222" i="2"/>
  <c r="O9198" i="2"/>
  <c r="R9198" i="2"/>
  <c r="O8994" i="2"/>
  <c r="R8994" i="2"/>
  <c r="O8982" i="2"/>
  <c r="R8982" i="2"/>
  <c r="O8802" i="2"/>
  <c r="R8802" i="2"/>
  <c r="O8718" i="2"/>
  <c r="R8718" i="2"/>
  <c r="O8694" i="2"/>
  <c r="R8694" i="2"/>
  <c r="O8646" i="2"/>
  <c r="R8646" i="2"/>
  <c r="O8622" i="2"/>
  <c r="R8622" i="2"/>
  <c r="O8454" i="2"/>
  <c r="R8454" i="2"/>
  <c r="O8226" i="2"/>
  <c r="R8226" i="2"/>
  <c r="O7950" i="2"/>
  <c r="R7950" i="2"/>
  <c r="O7926" i="2"/>
  <c r="R7926" i="2"/>
  <c r="O7902" i="2"/>
  <c r="R7902" i="2"/>
  <c r="O7866" i="2"/>
  <c r="R7866" i="2"/>
  <c r="O7266" i="2"/>
  <c r="R7266" i="2"/>
  <c r="O7254" i="2"/>
  <c r="R7254" i="2"/>
  <c r="O7014" i="2"/>
  <c r="R7014" i="2"/>
  <c r="O6834" i="2"/>
  <c r="R6834" i="2"/>
  <c r="O6822" i="2"/>
  <c r="R6822" i="2"/>
  <c r="O6690" i="2"/>
  <c r="R6690" i="2"/>
  <c r="O6546" i="2"/>
  <c r="R6546" i="2"/>
  <c r="O6414" i="2"/>
  <c r="R6414" i="2"/>
  <c r="O6366" i="2"/>
  <c r="R6366" i="2"/>
  <c r="O6342" i="2"/>
  <c r="R6342" i="2"/>
  <c r="O6270" i="2"/>
  <c r="R6270" i="2"/>
  <c r="O5934" i="2"/>
  <c r="R5934" i="2"/>
  <c r="Q5934" i="2"/>
  <c r="O5862" i="2"/>
  <c r="R5862" i="2"/>
  <c r="O5718" i="2"/>
  <c r="R5718" i="2"/>
  <c r="Q5718" i="2"/>
  <c r="O5646" i="2"/>
  <c r="R5646" i="2"/>
  <c r="Q5646" i="2"/>
  <c r="O5286" i="2"/>
  <c r="R5286" i="2"/>
  <c r="O5274" i="2"/>
  <c r="R5274" i="2"/>
  <c r="O4950" i="2"/>
  <c r="R4950" i="2"/>
  <c r="O4818" i="2"/>
  <c r="R4818" i="2"/>
  <c r="O4758" i="2"/>
  <c r="R4758" i="2"/>
  <c r="O4554" i="2"/>
  <c r="R4554" i="2"/>
  <c r="O4218" i="2"/>
  <c r="R4218" i="2"/>
  <c r="O4146" i="2"/>
  <c r="R4146" i="2"/>
  <c r="O3750" i="2"/>
  <c r="R3750" i="2"/>
  <c r="O3498" i="2"/>
  <c r="R3498" i="2"/>
  <c r="O3450" i="2"/>
  <c r="R3450" i="2"/>
  <c r="O3414" i="2"/>
  <c r="R3414" i="2"/>
  <c r="O3282" i="2"/>
  <c r="R3282" i="2"/>
  <c r="O9545" i="2"/>
  <c r="R9545" i="2"/>
  <c r="O9509" i="2"/>
  <c r="R9509" i="2"/>
  <c r="O9473" i="2"/>
  <c r="R9473" i="2"/>
  <c r="O9461" i="2"/>
  <c r="R9461" i="2"/>
  <c r="O9437" i="2"/>
  <c r="Q9437" i="2"/>
  <c r="R9437" i="2"/>
  <c r="O9413" i="2"/>
  <c r="R9413" i="2"/>
  <c r="Q9377" i="2"/>
  <c r="R9377" i="2"/>
  <c r="O9377" i="2"/>
  <c r="O9341" i="2"/>
  <c r="R9341" i="2"/>
  <c r="O9329" i="2"/>
  <c r="R9329" i="2"/>
  <c r="O9317" i="2"/>
  <c r="R9317" i="2"/>
  <c r="O9257" i="2"/>
  <c r="R9257" i="2"/>
  <c r="O9221" i="2"/>
  <c r="R9221" i="2"/>
  <c r="O9185" i="2"/>
  <c r="R9185" i="2"/>
  <c r="O9173" i="2"/>
  <c r="R9173" i="2"/>
  <c r="O9149" i="2"/>
  <c r="Q9149" i="2"/>
  <c r="R9149" i="2"/>
  <c r="O9125" i="2"/>
  <c r="Q9125" i="2"/>
  <c r="R9125" i="2"/>
  <c r="O9113" i="2"/>
  <c r="Q9113" i="2"/>
  <c r="R9113" i="2"/>
  <c r="O9101" i="2"/>
  <c r="R9101" i="2"/>
  <c r="Q9101" i="2"/>
  <c r="O9089" i="2"/>
  <c r="R9089" i="2"/>
  <c r="O9077" i="2"/>
  <c r="Q9077" i="2"/>
  <c r="R9077" i="2"/>
  <c r="O9065" i="2"/>
  <c r="R9065" i="2"/>
  <c r="O9053" i="2"/>
  <c r="R9053" i="2"/>
  <c r="Q9053" i="2"/>
  <c r="O9041" i="2"/>
  <c r="Q9041" i="2"/>
  <c r="R9041" i="2"/>
  <c r="O9029" i="2"/>
  <c r="Q9029" i="2"/>
  <c r="R9029" i="2"/>
  <c r="O9017" i="2"/>
  <c r="R9017" i="2"/>
  <c r="O9005" i="2"/>
  <c r="R9005" i="2"/>
  <c r="Q9005" i="2"/>
  <c r="O8993" i="2"/>
  <c r="R8993" i="2"/>
  <c r="O8981" i="2"/>
  <c r="R8981" i="2"/>
  <c r="Q8981" i="2"/>
  <c r="O8969" i="2"/>
  <c r="Q8969" i="2"/>
  <c r="R8969" i="2"/>
  <c r="O8957" i="2"/>
  <c r="Q8957" i="2"/>
  <c r="R8957" i="2"/>
  <c r="O8945" i="2"/>
  <c r="R8945" i="2"/>
  <c r="O8933" i="2"/>
  <c r="R8933" i="2"/>
  <c r="Q8933" i="2"/>
  <c r="O8921" i="2"/>
  <c r="R8921" i="2"/>
  <c r="O8909" i="2"/>
  <c r="Q8909" i="2"/>
  <c r="R8909" i="2"/>
  <c r="O8897" i="2"/>
  <c r="R8897" i="2"/>
  <c r="Q8897" i="2"/>
  <c r="O8885" i="2"/>
  <c r="Q8885" i="2"/>
  <c r="R8885" i="2"/>
  <c r="O8873" i="2"/>
  <c r="R8873" i="2"/>
  <c r="O8861" i="2"/>
  <c r="Q8861" i="2"/>
  <c r="R8861" i="2"/>
  <c r="O8849" i="2"/>
  <c r="R8849" i="2"/>
  <c r="O8837" i="2"/>
  <c r="Q8837" i="2"/>
  <c r="R8837" i="2"/>
  <c r="O8813" i="2"/>
  <c r="R8813" i="2"/>
  <c r="O8801" i="2"/>
  <c r="R8801" i="2"/>
  <c r="O8789" i="2"/>
  <c r="R8789" i="2"/>
  <c r="Q8789" i="2"/>
  <c r="O8777" i="2"/>
  <c r="R8777" i="2"/>
  <c r="O8765" i="2"/>
  <c r="R8765" i="2"/>
  <c r="O8741" i="2"/>
  <c r="R8741" i="2"/>
  <c r="Q8741" i="2"/>
  <c r="O8729" i="2"/>
  <c r="Q8729" i="2"/>
  <c r="O8717" i="2"/>
  <c r="Q8717" i="2"/>
  <c r="R8717" i="2"/>
  <c r="O8705" i="2"/>
  <c r="R8705" i="2"/>
  <c r="Q8705" i="2"/>
  <c r="O8693" i="2"/>
  <c r="R8693" i="2"/>
  <c r="O8669" i="2"/>
  <c r="Q8669" i="2"/>
  <c r="R8669" i="2"/>
  <c r="O8657" i="2"/>
  <c r="R8657" i="2"/>
  <c r="Q8645" i="2"/>
  <c r="R8645" i="2"/>
  <c r="O8633" i="2"/>
  <c r="Q8633" i="2"/>
  <c r="R8633" i="2"/>
  <c r="O8621" i="2"/>
  <c r="R8621" i="2"/>
  <c r="O8597" i="2"/>
  <c r="Q8597" i="2"/>
  <c r="R8597" i="2"/>
  <c r="O8585" i="2"/>
  <c r="Q8585" i="2"/>
  <c r="R8585" i="2"/>
  <c r="O8573" i="2"/>
  <c r="Q8573" i="2"/>
  <c r="R8573" i="2"/>
  <c r="O8561" i="2"/>
  <c r="R8561" i="2"/>
  <c r="Q8561" i="2"/>
  <c r="O8549" i="2"/>
  <c r="R8549" i="2"/>
  <c r="O8525" i="2"/>
  <c r="R8525" i="2"/>
  <c r="O8513" i="2"/>
  <c r="R8513" i="2"/>
  <c r="Q8513" i="2"/>
  <c r="O8501" i="2"/>
  <c r="R8501" i="2"/>
  <c r="Q8489" i="2"/>
  <c r="R8489" i="2"/>
  <c r="O8477" i="2"/>
  <c r="Q8477" i="2"/>
  <c r="R8477" i="2"/>
  <c r="O8453" i="2"/>
  <c r="Q8453" i="2"/>
  <c r="R8453" i="2"/>
  <c r="O8441" i="2"/>
  <c r="Q8441" i="2"/>
  <c r="R8441" i="2"/>
  <c r="O8429" i="2"/>
  <c r="R8429" i="2"/>
  <c r="Q8429" i="2"/>
  <c r="O8417" i="2"/>
  <c r="Q8417" i="2"/>
  <c r="R8417" i="2"/>
  <c r="O8405" i="2"/>
  <c r="R8405" i="2"/>
  <c r="Q8405" i="2"/>
  <c r="O8381" i="2"/>
  <c r="R8381" i="2"/>
  <c r="O8369" i="2"/>
  <c r="R8369" i="2"/>
  <c r="O8357" i="2"/>
  <c r="Q8357" i="2"/>
  <c r="R8357" i="2"/>
  <c r="O8345" i="2"/>
  <c r="R8345" i="2"/>
  <c r="O8333" i="2"/>
  <c r="R8333" i="2"/>
  <c r="O8309" i="2"/>
  <c r="Q8309" i="2"/>
  <c r="R8309" i="2"/>
  <c r="O8297" i="2"/>
  <c r="Q8297" i="2"/>
  <c r="R8297" i="2"/>
  <c r="O8285" i="2"/>
  <c r="Q8285" i="2"/>
  <c r="R8285" i="2"/>
  <c r="O8273" i="2"/>
  <c r="Q8273" i="2"/>
  <c r="R8273" i="2"/>
  <c r="O8261" i="2"/>
  <c r="Q8261" i="2"/>
  <c r="R8261" i="2"/>
  <c r="O8237" i="2"/>
  <c r="R8237" i="2"/>
  <c r="Q8237" i="2"/>
  <c r="O8225" i="2"/>
  <c r="R8225" i="2"/>
  <c r="O8213" i="2"/>
  <c r="R8213" i="2"/>
  <c r="O8201" i="2"/>
  <c r="Q8201" i="2"/>
  <c r="R8201" i="2"/>
  <c r="O8189" i="2"/>
  <c r="R8189" i="2"/>
  <c r="O8165" i="2"/>
  <c r="Q8165" i="2"/>
  <c r="R8165" i="2"/>
  <c r="O8153" i="2"/>
  <c r="Q8153" i="2"/>
  <c r="R8153" i="2"/>
  <c r="O8141" i="2"/>
  <c r="R8141" i="2"/>
  <c r="Q8141" i="2"/>
  <c r="O8129" i="2"/>
  <c r="Q8129" i="2"/>
  <c r="R8129" i="2"/>
  <c r="O8117" i="2"/>
  <c r="Q8117" i="2"/>
  <c r="R8117" i="2"/>
  <c r="O8093" i="2"/>
  <c r="R8093" i="2"/>
  <c r="O8081" i="2"/>
  <c r="R8081" i="2"/>
  <c r="Q8081" i="2"/>
  <c r="O8069" i="2"/>
  <c r="R8069" i="2"/>
  <c r="O8057" i="2"/>
  <c r="R8057" i="2"/>
  <c r="O8045" i="2"/>
  <c r="R8045" i="2"/>
  <c r="Q8045" i="2"/>
  <c r="Q8033" i="2"/>
  <c r="R8033" i="2"/>
  <c r="O8021" i="2"/>
  <c r="R8021" i="2"/>
  <c r="O8009" i="2"/>
  <c r="Q8009" i="2"/>
  <c r="O7997" i="2"/>
  <c r="R7997" i="2"/>
  <c r="O7985" i="2"/>
  <c r="Q7985" i="2"/>
  <c r="R7985" i="2"/>
  <c r="O7973" i="2"/>
  <c r="R7973" i="2"/>
  <c r="Q7973" i="2"/>
  <c r="O7949" i="2"/>
  <c r="R7949" i="2"/>
  <c r="O7937" i="2"/>
  <c r="R7937" i="2"/>
  <c r="O7925" i="2"/>
  <c r="Q7925" i="2"/>
  <c r="R7925" i="2"/>
  <c r="O7913" i="2"/>
  <c r="R7913" i="2"/>
  <c r="O7901" i="2"/>
  <c r="R7901" i="2"/>
  <c r="O7877" i="2"/>
  <c r="R7877" i="2"/>
  <c r="Q7877" i="2"/>
  <c r="O7865" i="2"/>
  <c r="R7865" i="2"/>
  <c r="O7853" i="2"/>
  <c r="Q7853" i="2"/>
  <c r="R7853" i="2"/>
  <c r="O7841" i="2"/>
  <c r="R7841" i="2"/>
  <c r="Q7841" i="2"/>
  <c r="O7829" i="2"/>
  <c r="Q7829" i="2"/>
  <c r="R7829" i="2"/>
  <c r="O7805" i="2"/>
  <c r="R7805" i="2"/>
  <c r="Q7805" i="2"/>
  <c r="O7793" i="2"/>
  <c r="R7793" i="2"/>
  <c r="O7781" i="2"/>
  <c r="R7781" i="2"/>
  <c r="O7769" i="2"/>
  <c r="R7769" i="2"/>
  <c r="Q7769" i="2"/>
  <c r="O7757" i="2"/>
  <c r="R7757" i="2"/>
  <c r="O7733" i="2"/>
  <c r="R7733" i="2"/>
  <c r="Q7733" i="2"/>
  <c r="O7721" i="2"/>
  <c r="Q7721" i="2"/>
  <c r="R7721" i="2"/>
  <c r="O7709" i="2"/>
  <c r="R7709" i="2"/>
  <c r="O7697" i="2"/>
  <c r="Q7697" i="2"/>
  <c r="R7697" i="2"/>
  <c r="O7685" i="2"/>
  <c r="Q7685" i="2"/>
  <c r="R7685" i="2"/>
  <c r="O7661" i="2"/>
  <c r="R7661" i="2"/>
  <c r="O7649" i="2"/>
  <c r="R7649" i="2"/>
  <c r="Q7649" i="2"/>
  <c r="O7637" i="2"/>
  <c r="R7637" i="2"/>
  <c r="O7625" i="2"/>
  <c r="R7625" i="2"/>
  <c r="O7613" i="2"/>
  <c r="Q7613" i="2"/>
  <c r="R7613" i="2"/>
  <c r="O7589" i="2"/>
  <c r="R7589" i="2"/>
  <c r="Q7589" i="2"/>
  <c r="O7577" i="2"/>
  <c r="Q7577" i="2"/>
  <c r="O7565" i="2"/>
  <c r="Q7565" i="2"/>
  <c r="R7565" i="2"/>
  <c r="O7553" i="2"/>
  <c r="Q7553" i="2"/>
  <c r="R7553" i="2"/>
  <c r="O7541" i="2"/>
  <c r="R7541" i="2"/>
  <c r="O7517" i="2"/>
  <c r="Q7517" i="2"/>
  <c r="R7517" i="2"/>
  <c r="O7505" i="2"/>
  <c r="Q7505" i="2"/>
  <c r="R7505" i="2"/>
  <c r="O7493" i="2"/>
  <c r="Q7493" i="2"/>
  <c r="R7493" i="2"/>
  <c r="O7481" i="2"/>
  <c r="R7481" i="2"/>
  <c r="Q7481" i="2"/>
  <c r="O7469" i="2"/>
  <c r="Q7469" i="2"/>
  <c r="R7469" i="2"/>
  <c r="O7445" i="2"/>
  <c r="R7445" i="2"/>
  <c r="O7421" i="2"/>
  <c r="Q7421" i="2"/>
  <c r="R7421" i="2"/>
  <c r="O7409" i="2"/>
  <c r="Q7409" i="2"/>
  <c r="R7409" i="2"/>
  <c r="O7397" i="2"/>
  <c r="Q7397" i="2"/>
  <c r="R7397" i="2"/>
  <c r="O7373" i="2"/>
  <c r="R7373" i="2"/>
  <c r="O7361" i="2"/>
  <c r="Q7361" i="2"/>
  <c r="R7361" i="2"/>
  <c r="O7349" i="2"/>
  <c r="R7349" i="2"/>
  <c r="O7337" i="2"/>
  <c r="R7337" i="2"/>
  <c r="O7325" i="2"/>
  <c r="R7325" i="2"/>
  <c r="Q7325" i="2"/>
  <c r="O7301" i="2"/>
  <c r="R7301" i="2"/>
  <c r="O7289" i="2"/>
  <c r="Q7289" i="2"/>
  <c r="R7289" i="2"/>
  <c r="O7277" i="2"/>
  <c r="R7277" i="2"/>
  <c r="O7265" i="2"/>
  <c r="Q7265" i="2"/>
  <c r="R7265" i="2"/>
  <c r="O7253" i="2"/>
  <c r="R7253" i="2"/>
  <c r="O7229" i="2"/>
  <c r="Q7229" i="2"/>
  <c r="R7229" i="2"/>
  <c r="O7217" i="2"/>
  <c r="Q7217" i="2"/>
  <c r="R7217" i="2"/>
  <c r="O7205" i="2"/>
  <c r="Q7205" i="2"/>
  <c r="R7205" i="2"/>
  <c r="O7193" i="2"/>
  <c r="R7193" i="2"/>
  <c r="Q7193" i="2"/>
  <c r="O7181" i="2"/>
  <c r="R7181" i="2"/>
  <c r="Q7181" i="2"/>
  <c r="O7157" i="2"/>
  <c r="R7157" i="2"/>
  <c r="O7145" i="2"/>
  <c r="R7145" i="2"/>
  <c r="O7133" i="2"/>
  <c r="R7133" i="2"/>
  <c r="O7121" i="2"/>
  <c r="R7121" i="2"/>
  <c r="Q7121" i="2"/>
  <c r="O7109" i="2"/>
  <c r="Q7109" i="2"/>
  <c r="R7109" i="2"/>
  <c r="O7085" i="2"/>
  <c r="R7085" i="2"/>
  <c r="Q7085" i="2"/>
  <c r="O7073" i="2"/>
  <c r="R7073" i="2"/>
  <c r="Q7073" i="2"/>
  <c r="O7061" i="2"/>
  <c r="R7061" i="2"/>
  <c r="O7049" i="2"/>
  <c r="R7049" i="2"/>
  <c r="O7037" i="2"/>
  <c r="R7037" i="2"/>
  <c r="Q7037" i="2"/>
  <c r="O7013" i="2"/>
  <c r="R7013" i="2"/>
  <c r="Q7013" i="2"/>
  <c r="O7001" i="2"/>
  <c r="Q7001" i="2"/>
  <c r="O6989" i="2"/>
  <c r="R6989" i="2"/>
  <c r="Q6989" i="2"/>
  <c r="O6977" i="2"/>
  <c r="R6977" i="2"/>
  <c r="Q6977" i="2"/>
  <c r="O6965" i="2"/>
  <c r="R6965" i="2"/>
  <c r="O6941" i="2"/>
  <c r="Q6941" i="2"/>
  <c r="R6941" i="2"/>
  <c r="O6929" i="2"/>
  <c r="R6929" i="2"/>
  <c r="O6917" i="2"/>
  <c r="R6917" i="2"/>
  <c r="Q6917" i="2"/>
  <c r="O6905" i="2"/>
  <c r="Q6905" i="2"/>
  <c r="R6905" i="2"/>
  <c r="O6893" i="2"/>
  <c r="R6893" i="2"/>
  <c r="Q6893" i="2"/>
  <c r="O6869" i="2"/>
  <c r="R6869" i="2"/>
  <c r="O6857" i="2"/>
  <c r="R6857" i="2"/>
  <c r="O6845" i="2"/>
  <c r="R6845" i="2"/>
  <c r="Q6845" i="2"/>
  <c r="O6833" i="2"/>
  <c r="R6833" i="2"/>
  <c r="Q6833" i="2"/>
  <c r="O6821" i="2"/>
  <c r="R6821" i="2"/>
  <c r="Q6821" i="2"/>
  <c r="O6797" i="2"/>
  <c r="Q6797" i="2"/>
  <c r="R6797" i="2"/>
  <c r="O6785" i="2"/>
  <c r="Q6785" i="2"/>
  <c r="R6785" i="2"/>
  <c r="O6773" i="2"/>
  <c r="R6773" i="2"/>
  <c r="O6761" i="2"/>
  <c r="R6761" i="2"/>
  <c r="O6749" i="2"/>
  <c r="R6749" i="2"/>
  <c r="Q6749" i="2"/>
  <c r="O6725" i="2"/>
  <c r="Q6725" i="2"/>
  <c r="R6725" i="2"/>
  <c r="O6713" i="2"/>
  <c r="Q6713" i="2"/>
  <c r="R6713" i="2"/>
  <c r="O6701" i="2"/>
  <c r="R6701" i="2"/>
  <c r="Q6701" i="2"/>
  <c r="O6689" i="2"/>
  <c r="R6689" i="2"/>
  <c r="O6677" i="2"/>
  <c r="R6677" i="2"/>
  <c r="O6653" i="2"/>
  <c r="Q6653" i="2"/>
  <c r="R6653" i="2"/>
  <c r="O6641" i="2"/>
  <c r="R6641" i="2"/>
  <c r="Q6641" i="2"/>
  <c r="O6629" i="2"/>
  <c r="Q6629" i="2"/>
  <c r="R6629" i="2"/>
  <c r="O6617" i="2"/>
  <c r="R6617" i="2"/>
  <c r="Q6617" i="2"/>
  <c r="O6605" i="2"/>
  <c r="Q6605" i="2"/>
  <c r="R6605" i="2"/>
  <c r="O6581" i="2"/>
  <c r="R6581" i="2"/>
  <c r="O6569" i="2"/>
  <c r="R6569" i="2"/>
  <c r="O6557" i="2"/>
  <c r="Q6557" i="2"/>
  <c r="R6557" i="2"/>
  <c r="O6545" i="2"/>
  <c r="Q6545" i="2"/>
  <c r="R6545" i="2"/>
  <c r="O6533" i="2"/>
  <c r="R6533" i="2"/>
  <c r="Q6533" i="2"/>
  <c r="O6509" i="2"/>
  <c r="R6509" i="2"/>
  <c r="O6497" i="2"/>
  <c r="R6497" i="2"/>
  <c r="Q6497" i="2"/>
  <c r="O6485" i="2"/>
  <c r="R6485" i="2"/>
  <c r="O6473" i="2"/>
  <c r="R6473" i="2"/>
  <c r="O6461" i="2"/>
  <c r="R6461" i="2"/>
  <c r="Q6461" i="2"/>
  <c r="O6437" i="2"/>
  <c r="R6437" i="2"/>
  <c r="Q6437" i="2"/>
  <c r="O6425" i="2"/>
  <c r="R6425" i="2"/>
  <c r="Q6425" i="2"/>
  <c r="O6413" i="2"/>
  <c r="R6413" i="2"/>
  <c r="Q6413" i="2"/>
  <c r="O6401" i="2"/>
  <c r="R6401" i="2"/>
  <c r="Q6401" i="2"/>
  <c r="O6389" i="2"/>
  <c r="R6389" i="2"/>
  <c r="O6365" i="2"/>
  <c r="R6365" i="2"/>
  <c r="Q6365" i="2"/>
  <c r="O6353" i="2"/>
  <c r="R6353" i="2"/>
  <c r="Q6353" i="2"/>
  <c r="O6341" i="2"/>
  <c r="R6341" i="2"/>
  <c r="Q6341" i="2"/>
  <c r="O6329" i="2"/>
  <c r="R6329" i="2"/>
  <c r="Q6329" i="2"/>
  <c r="O6317" i="2"/>
  <c r="R6317" i="2"/>
  <c r="Q6317" i="2"/>
  <c r="O6293" i="2"/>
  <c r="R6293" i="2"/>
  <c r="O6281" i="2"/>
  <c r="R6281" i="2"/>
  <c r="O6269" i="2"/>
  <c r="R6269" i="2"/>
  <c r="Q6269" i="2"/>
  <c r="O6257" i="2"/>
  <c r="R6257" i="2"/>
  <c r="Q6257" i="2"/>
  <c r="O6245" i="2"/>
  <c r="R6245" i="2"/>
  <c r="Q6245" i="2"/>
  <c r="O6221" i="2"/>
  <c r="R6221" i="2"/>
  <c r="Q6221" i="2"/>
  <c r="O6209" i="2"/>
  <c r="R6209" i="2"/>
  <c r="O6197" i="2"/>
  <c r="R6197" i="2"/>
  <c r="O6185" i="2"/>
  <c r="R6185" i="2"/>
  <c r="O6173" i="2"/>
  <c r="R6173" i="2"/>
  <c r="Q6173" i="2"/>
  <c r="O6149" i="2"/>
  <c r="R6149" i="2"/>
  <c r="Q6149" i="2"/>
  <c r="O6137" i="2"/>
  <c r="R6137" i="2"/>
  <c r="Q6137" i="2"/>
  <c r="O6125" i="2"/>
  <c r="R6125" i="2"/>
  <c r="Q6125" i="2"/>
  <c r="O6113" i="2"/>
  <c r="R6113" i="2"/>
  <c r="Q6113" i="2"/>
  <c r="O6101" i="2"/>
  <c r="R6101" i="2"/>
  <c r="O6077" i="2"/>
  <c r="R6077" i="2"/>
  <c r="Q6077" i="2"/>
  <c r="O6065" i="2"/>
  <c r="R6065" i="2"/>
  <c r="Q6065" i="2"/>
  <c r="O6053" i="2"/>
  <c r="R6053" i="2"/>
  <c r="O6041" i="2"/>
  <c r="R6041" i="2"/>
  <c r="O6029" i="2"/>
  <c r="R6029" i="2"/>
  <c r="Q6029" i="2"/>
  <c r="O6005" i="2"/>
  <c r="R6005" i="2"/>
  <c r="O5993" i="2"/>
  <c r="R5993" i="2"/>
  <c r="O5981" i="2"/>
  <c r="R5981" i="2"/>
  <c r="Q5981" i="2"/>
  <c r="O5969" i="2"/>
  <c r="R5969" i="2"/>
  <c r="Q5969" i="2"/>
  <c r="O5957" i="2"/>
  <c r="R5957" i="2"/>
  <c r="Q5957" i="2"/>
  <c r="O5933" i="2"/>
  <c r="R5933" i="2"/>
  <c r="Q5933" i="2"/>
  <c r="O5921" i="2"/>
  <c r="R5921" i="2"/>
  <c r="Q5921" i="2"/>
  <c r="O5909" i="2"/>
  <c r="R5909" i="2"/>
  <c r="O5897" i="2"/>
  <c r="R5897" i="2"/>
  <c r="O5885" i="2"/>
  <c r="R5885" i="2"/>
  <c r="Q5885" i="2"/>
  <c r="O5861" i="2"/>
  <c r="R5861" i="2"/>
  <c r="Q5861" i="2"/>
  <c r="O5849" i="2"/>
  <c r="R5849" i="2"/>
  <c r="Q5849" i="2"/>
  <c r="O5837" i="2"/>
  <c r="R5837" i="2"/>
  <c r="Q5837" i="2"/>
  <c r="O5825" i="2"/>
  <c r="R5825" i="2"/>
  <c r="Q5825" i="2"/>
  <c r="O5465" i="2"/>
  <c r="R5465" i="2"/>
  <c r="O5441" i="2"/>
  <c r="R5441" i="2"/>
  <c r="O5429" i="2"/>
  <c r="R5429" i="2"/>
  <c r="Q5429" i="2"/>
  <c r="O5417" i="2"/>
  <c r="Q5417" i="2"/>
  <c r="R5417" i="2"/>
  <c r="O5369" i="2"/>
  <c r="R5369" i="2"/>
  <c r="Q5369" i="2"/>
  <c r="O5321" i="2"/>
  <c r="R5321" i="2"/>
  <c r="Q5321" i="2"/>
  <c r="O5309" i="2"/>
  <c r="Q5309" i="2"/>
  <c r="R5309" i="2"/>
  <c r="O5297" i="2"/>
  <c r="R5297" i="2"/>
  <c r="Q5297" i="2"/>
  <c r="O5285" i="2"/>
  <c r="R5285" i="2"/>
  <c r="Q5285" i="2"/>
  <c r="O5273" i="2"/>
  <c r="R5273" i="2"/>
  <c r="O5249" i="2"/>
  <c r="R5249" i="2"/>
  <c r="O5237" i="2"/>
  <c r="R5237" i="2"/>
  <c r="O5225" i="2"/>
  <c r="R5225" i="2"/>
  <c r="Q5225" i="2"/>
  <c r="O5213" i="2"/>
  <c r="R5213" i="2"/>
  <c r="O5177" i="2"/>
  <c r="R5177" i="2"/>
  <c r="O5165" i="2"/>
  <c r="R5165" i="2"/>
  <c r="Q5165" i="2"/>
  <c r="O5141" i="2"/>
  <c r="R5141" i="2"/>
  <c r="O5081" i="2"/>
  <c r="R5081" i="2"/>
  <c r="O5069" i="2"/>
  <c r="R5069" i="2"/>
  <c r="O5033" i="2"/>
  <c r="R5033" i="2"/>
  <c r="Q5033" i="2"/>
  <c r="O5021" i="2"/>
  <c r="Q5021" i="2"/>
  <c r="R5021" i="2"/>
  <c r="O5009" i="2"/>
  <c r="R5009" i="2"/>
  <c r="Q5009" i="2"/>
  <c r="O4985" i="2"/>
  <c r="Q4985" i="2"/>
  <c r="R4985" i="2"/>
  <c r="O4973" i="2"/>
  <c r="R4973" i="2"/>
  <c r="O4961" i="2"/>
  <c r="R4961" i="2"/>
  <c r="O4937" i="2"/>
  <c r="R4937" i="2"/>
  <c r="O4925" i="2"/>
  <c r="R4925" i="2"/>
  <c r="Q4925" i="2"/>
  <c r="O4889" i="2"/>
  <c r="R4889" i="2"/>
  <c r="O4877" i="2"/>
  <c r="Q4877" i="2"/>
  <c r="R4877" i="2"/>
  <c r="O4841" i="2"/>
  <c r="Q4841" i="2"/>
  <c r="R4841" i="2"/>
  <c r="O4817" i="2"/>
  <c r="R4817" i="2"/>
  <c r="Q4817" i="2"/>
  <c r="O4805" i="2"/>
  <c r="Q4805" i="2"/>
  <c r="R4805" i="2"/>
  <c r="O4781" i="2"/>
  <c r="R4781" i="2"/>
  <c r="Q4781" i="2"/>
  <c r="O4733" i="2"/>
  <c r="Q4733" i="2"/>
  <c r="R4733" i="2"/>
  <c r="O4721" i="2"/>
  <c r="R4721" i="2"/>
  <c r="O4709" i="2"/>
  <c r="R4709" i="2"/>
  <c r="O4673" i="2"/>
  <c r="Q4673" i="2"/>
  <c r="R4673" i="2"/>
  <c r="O4661" i="2"/>
  <c r="R4661" i="2"/>
  <c r="O4637" i="2"/>
  <c r="R4637" i="2"/>
  <c r="Q4637" i="2"/>
  <c r="O4577" i="2"/>
  <c r="Q4577" i="2"/>
  <c r="R4577" i="2"/>
  <c r="O4553" i="2"/>
  <c r="Q4553" i="2"/>
  <c r="R4553" i="2"/>
  <c r="O4529" i="2"/>
  <c r="R4529" i="2"/>
  <c r="Q4529" i="2"/>
  <c r="O4517" i="2"/>
  <c r="R4517" i="2"/>
  <c r="Q4517" i="2"/>
  <c r="O4457" i="2"/>
  <c r="R4457" i="2"/>
  <c r="O4445" i="2"/>
  <c r="Q4445" i="2"/>
  <c r="R4445" i="2"/>
  <c r="O4409" i="2"/>
  <c r="R4409" i="2"/>
  <c r="O4397" i="2"/>
  <c r="Q4397" i="2"/>
  <c r="R4397" i="2"/>
  <c r="O4385" i="2"/>
  <c r="R4385" i="2"/>
  <c r="O4373" i="2"/>
  <c r="R4373" i="2"/>
  <c r="Q4373" i="2"/>
  <c r="O4361" i="2"/>
  <c r="R4361" i="2"/>
  <c r="O4349" i="2"/>
  <c r="Q4349" i="2"/>
  <c r="R4349" i="2"/>
  <c r="O4313" i="2"/>
  <c r="R4313" i="2"/>
  <c r="O4277" i="2"/>
  <c r="Q4277" i="2"/>
  <c r="O4265" i="2"/>
  <c r="Q4265" i="2"/>
  <c r="R4265" i="2"/>
  <c r="O4253" i="2"/>
  <c r="Q4253" i="2"/>
  <c r="R4253" i="2"/>
  <c r="O4229" i="2"/>
  <c r="Q4229" i="2"/>
  <c r="R4229" i="2"/>
  <c r="O4217" i="2"/>
  <c r="R4217" i="2"/>
  <c r="O4169" i="2"/>
  <c r="R4169" i="2"/>
  <c r="Q4169" i="2"/>
  <c r="O4157" i="2"/>
  <c r="R4157" i="2"/>
  <c r="O4121" i="2"/>
  <c r="Q4121" i="2"/>
  <c r="R4121" i="2"/>
  <c r="O4109" i="2"/>
  <c r="R4109" i="2"/>
  <c r="O4097" i="2"/>
  <c r="R4097" i="2"/>
  <c r="O4073" i="2"/>
  <c r="R4073" i="2"/>
  <c r="Q4073" i="2"/>
  <c r="O4025" i="2"/>
  <c r="R4025" i="2"/>
  <c r="Q4025" i="2"/>
  <c r="O4001" i="2"/>
  <c r="R4001" i="2"/>
  <c r="Q4001" i="2"/>
  <c r="O3989" i="2"/>
  <c r="Q3989" i="2"/>
  <c r="R3989" i="2"/>
  <c r="O3953" i="2"/>
  <c r="R3953" i="2"/>
  <c r="Q3953" i="2"/>
  <c r="O3929" i="2"/>
  <c r="R3929" i="2"/>
  <c r="O3869" i="2"/>
  <c r="Q3869" i="2"/>
  <c r="R3869" i="2"/>
  <c r="O3857" i="2"/>
  <c r="R3857" i="2"/>
  <c r="Q3857" i="2"/>
  <c r="O3845" i="2"/>
  <c r="R3845" i="2"/>
  <c r="O3821" i="2"/>
  <c r="R3821" i="2"/>
  <c r="O3797" i="2"/>
  <c r="Q3797" i="2"/>
  <c r="R3797" i="2"/>
  <c r="O3773" i="2"/>
  <c r="R3773" i="2"/>
  <c r="O3737" i="2"/>
  <c r="R3737" i="2"/>
  <c r="O3701" i="2"/>
  <c r="Q3701" i="2"/>
  <c r="R3701" i="2"/>
  <c r="O3689" i="2"/>
  <c r="R3689" i="2"/>
  <c r="O3665" i="2"/>
  <c r="R3665" i="2"/>
  <c r="Q3665" i="2"/>
  <c r="O3653" i="2"/>
  <c r="R3653" i="2"/>
  <c r="O3593" i="2"/>
  <c r="R3593" i="2"/>
  <c r="Q3593" i="2"/>
  <c r="O3581" i="2"/>
  <c r="R3581" i="2"/>
  <c r="O3569" i="2"/>
  <c r="R3569" i="2"/>
  <c r="O3533" i="2"/>
  <c r="R3533" i="2"/>
  <c r="Q3533" i="2"/>
  <c r="O3521" i="2"/>
  <c r="R3521" i="2"/>
  <c r="O3497" i="2"/>
  <c r="R3497" i="2"/>
  <c r="Q3497" i="2"/>
  <c r="O3485" i="2"/>
  <c r="R3485" i="2"/>
  <c r="Q3485" i="2"/>
  <c r="O3449" i="2"/>
  <c r="R3449" i="2"/>
  <c r="O3437" i="2"/>
  <c r="R3437" i="2"/>
  <c r="Q3437" i="2"/>
  <c r="O3401" i="2"/>
  <c r="R3401" i="2"/>
  <c r="O3365" i="2"/>
  <c r="R3365" i="2"/>
  <c r="Q3365" i="2"/>
  <c r="O3353" i="2"/>
  <c r="Q3353" i="2"/>
  <c r="R3353" i="2"/>
  <c r="O3341" i="2"/>
  <c r="R3341" i="2"/>
  <c r="O3305" i="2"/>
  <c r="Q3305" i="2"/>
  <c r="R3305" i="2"/>
  <c r="O3293" i="2"/>
  <c r="R3293" i="2"/>
  <c r="Q3293" i="2"/>
  <c r="O3281" i="2"/>
  <c r="R3281" i="2"/>
  <c r="Q3281" i="2"/>
  <c r="O3257" i="2"/>
  <c r="R3257" i="2"/>
  <c r="Q3257" i="2"/>
  <c r="O3233" i="2"/>
  <c r="R3233" i="2"/>
  <c r="O3197" i="2"/>
  <c r="R3197" i="2"/>
  <c r="O3137" i="2"/>
  <c r="R3137" i="2"/>
  <c r="Q3137" i="2"/>
  <c r="O3113" i="2"/>
  <c r="R3113" i="2"/>
  <c r="Q3113" i="2"/>
  <c r="O3101" i="2"/>
  <c r="R3101" i="2"/>
  <c r="Q3101" i="2"/>
  <c r="O3089" i="2"/>
  <c r="R3089" i="2"/>
  <c r="O3065" i="2"/>
  <c r="R3065" i="2"/>
  <c r="Q3065" i="2"/>
  <c r="O3053" i="2"/>
  <c r="Q3053" i="2"/>
  <c r="R3053" i="2"/>
  <c r="O3017" i="2"/>
  <c r="R3017" i="2"/>
  <c r="Q3017" i="2"/>
  <c r="O3005" i="2"/>
  <c r="Q3005" i="2"/>
  <c r="R3005" i="2"/>
  <c r="O2969" i="2"/>
  <c r="R2969" i="2"/>
  <c r="O2909" i="2"/>
  <c r="R2909" i="2"/>
  <c r="O2885" i="2"/>
  <c r="R2885" i="2"/>
  <c r="Q2885" i="2"/>
  <c r="O2873" i="2"/>
  <c r="R2873" i="2"/>
  <c r="Q2873" i="2"/>
  <c r="O2861" i="2"/>
  <c r="R2861" i="2"/>
  <c r="O2825" i="2"/>
  <c r="R2825" i="2"/>
  <c r="Q2825" i="2"/>
  <c r="O2813" i="2"/>
  <c r="Q2813" i="2"/>
  <c r="R2813" i="2"/>
  <c r="O2789" i="2"/>
  <c r="R2789" i="2"/>
  <c r="Q2789" i="2"/>
  <c r="O2765" i="2"/>
  <c r="R2765" i="2"/>
  <c r="O2717" i="2"/>
  <c r="R2717" i="2"/>
  <c r="O2681" i="2"/>
  <c r="R2681" i="2"/>
  <c r="O2669" i="2"/>
  <c r="R2669" i="2"/>
  <c r="O2657" i="2"/>
  <c r="R2657" i="2"/>
  <c r="Q2657" i="2"/>
  <c r="O2633" i="2"/>
  <c r="R2633" i="2"/>
  <c r="Q2633" i="2"/>
  <c r="O2621" i="2"/>
  <c r="Q2621" i="2"/>
  <c r="R2621" i="2"/>
  <c r="O2525" i="2"/>
  <c r="R2525" i="2"/>
  <c r="Q2525" i="2"/>
  <c r="O2501" i="2"/>
  <c r="R2501" i="2"/>
  <c r="Q2501" i="2"/>
  <c r="O2477" i="2"/>
  <c r="R2477" i="2"/>
  <c r="O2441" i="2"/>
  <c r="R2441" i="2"/>
  <c r="O2429" i="2"/>
  <c r="R2429" i="2"/>
  <c r="Q2429" i="2"/>
  <c r="O2405" i="2"/>
  <c r="R2405" i="2"/>
  <c r="Q2405" i="2"/>
  <c r="O2369" i="2"/>
  <c r="R2369" i="2"/>
  <c r="O2357" i="2"/>
  <c r="R2357" i="2"/>
  <c r="Q2357" i="2"/>
  <c r="O2273" i="2"/>
  <c r="R2273" i="2"/>
  <c r="Q2273" i="2"/>
  <c r="O2249" i="2"/>
  <c r="R2249" i="2"/>
  <c r="Q2249" i="2"/>
  <c r="O2225" i="2"/>
  <c r="R2225" i="2"/>
  <c r="Q2225" i="2"/>
  <c r="O2129" i="2"/>
  <c r="R2129" i="2"/>
  <c r="Q2129" i="2"/>
  <c r="O2117" i="2"/>
  <c r="R2117" i="2"/>
  <c r="Q2117" i="2"/>
  <c r="O2105" i="2"/>
  <c r="R2105" i="2"/>
  <c r="Q2105" i="2"/>
  <c r="O2081" i="2"/>
  <c r="R2081" i="2"/>
  <c r="O1997" i="2"/>
  <c r="R1997" i="2"/>
  <c r="Q1997" i="2"/>
  <c r="O1973" i="2"/>
  <c r="R1973" i="2"/>
  <c r="O1901" i="2"/>
  <c r="R1901" i="2"/>
  <c r="O1865" i="2"/>
  <c r="R1865" i="2"/>
  <c r="O5648" i="2"/>
  <c r="O3429" i="2"/>
  <c r="Q9322" i="2"/>
  <c r="Q7709" i="2"/>
  <c r="Q7150" i="2"/>
  <c r="Q6934" i="2"/>
  <c r="Q6053" i="2"/>
  <c r="Q5714" i="2"/>
  <c r="Q4793" i="2"/>
  <c r="Q4313" i="2"/>
  <c r="Q3581" i="2"/>
  <c r="Q3197" i="2"/>
  <c r="Q1865" i="2"/>
  <c r="R9386" i="2"/>
  <c r="R7821" i="2"/>
  <c r="R7001" i="2"/>
  <c r="R5823" i="2"/>
  <c r="O9254" i="2"/>
  <c r="R9254" i="2"/>
  <c r="O9206" i="2"/>
  <c r="Q9206" i="2"/>
  <c r="R9206" i="2"/>
  <c r="O9182" i="2"/>
  <c r="Q9182" i="2"/>
  <c r="R9182" i="2"/>
  <c r="O8918" i="2"/>
  <c r="R8918" i="2"/>
  <c r="O8870" i="2"/>
  <c r="R8870" i="2"/>
  <c r="O8834" i="2"/>
  <c r="Q8834" i="2"/>
  <c r="R8834" i="2"/>
  <c r="O8546" i="2"/>
  <c r="R8546" i="2"/>
  <c r="Q8546" i="2"/>
  <c r="O8270" i="2"/>
  <c r="Q8270" i="2"/>
  <c r="R8270" i="2"/>
  <c r="O8090" i="2"/>
  <c r="R8090" i="2"/>
  <c r="Q8090" i="2"/>
  <c r="O8042" i="2"/>
  <c r="R8042" i="2"/>
  <c r="O7874" i="2"/>
  <c r="Q7874" i="2"/>
  <c r="R7874" i="2"/>
  <c r="O7766" i="2"/>
  <c r="R7766" i="2"/>
  <c r="O7730" i="2"/>
  <c r="R7730" i="2"/>
  <c r="O7694" i="2"/>
  <c r="Q7694" i="2"/>
  <c r="R7694" i="2"/>
  <c r="O7166" i="2"/>
  <c r="Q7166" i="2"/>
  <c r="R7166" i="2"/>
  <c r="O6938" i="2"/>
  <c r="Q6938" i="2"/>
  <c r="R6938" i="2"/>
  <c r="O6578" i="2"/>
  <c r="R6578" i="2"/>
  <c r="O6554" i="2"/>
  <c r="R6554" i="2"/>
  <c r="O6290" i="2"/>
  <c r="R6290" i="2"/>
  <c r="O6242" i="2"/>
  <c r="R6242" i="2"/>
  <c r="O6098" i="2"/>
  <c r="R6098" i="2"/>
  <c r="O5246" i="2"/>
  <c r="R5246" i="2"/>
  <c r="O5030" i="2"/>
  <c r="R5030" i="2"/>
  <c r="Q5030" i="2"/>
  <c r="O4190" i="2"/>
  <c r="R4190" i="2"/>
  <c r="O3386" i="2"/>
  <c r="R3386" i="2"/>
  <c r="Q3386" i="2"/>
  <c r="Q8330" i="2"/>
  <c r="O8915" i="2"/>
  <c r="R8915" i="2"/>
  <c r="Q8915" i="2"/>
  <c r="O9502" i="2"/>
  <c r="R9502" i="2"/>
  <c r="O9466" i="2"/>
  <c r="Q9466" i="2"/>
  <c r="R9466" i="2"/>
  <c r="O9430" i="2"/>
  <c r="Q9430" i="2"/>
  <c r="R9430" i="2"/>
  <c r="O8746" i="2"/>
  <c r="R8746" i="2"/>
  <c r="Q8746" i="2"/>
  <c r="R8350" i="2"/>
  <c r="Q8350" i="2"/>
  <c r="O8350" i="2"/>
  <c r="O8326" i="2"/>
  <c r="Q8326" i="2"/>
  <c r="R8326" i="2"/>
  <c r="O8290" i="2"/>
  <c r="R8290" i="2"/>
  <c r="Q8038" i="2"/>
  <c r="R8038" i="2"/>
  <c r="O8014" i="2"/>
  <c r="R8014" i="2"/>
  <c r="Q7618" i="2"/>
  <c r="R7618" i="2"/>
  <c r="O7618" i="2"/>
  <c r="Q7474" i="2"/>
  <c r="R7474" i="2"/>
  <c r="O7342" i="2"/>
  <c r="R7342" i="2"/>
  <c r="O7246" i="2"/>
  <c r="R7246" i="2"/>
  <c r="Q7246" i="2"/>
  <c r="R7222" i="2"/>
  <c r="Q7222" i="2"/>
  <c r="O6706" i="2"/>
  <c r="R6706" i="2"/>
  <c r="O6490" i="2"/>
  <c r="Q6490" i="2"/>
  <c r="R6490" i="2"/>
  <c r="Q6358" i="2"/>
  <c r="R6358" i="2"/>
  <c r="O5350" i="2"/>
  <c r="Q5350" i="2"/>
  <c r="R5350" i="2"/>
  <c r="Q4846" i="2"/>
  <c r="R4846" i="2"/>
  <c r="O4426" i="2"/>
  <c r="R4426" i="2"/>
  <c r="Q4426" i="2"/>
  <c r="O4222" i="2"/>
  <c r="R4222" i="2"/>
  <c r="Q4222" i="2"/>
  <c r="O3862" i="2"/>
  <c r="R3862" i="2"/>
  <c r="Q3862" i="2"/>
  <c r="O3694" i="2"/>
  <c r="R3694" i="2"/>
  <c r="Q3694" i="2"/>
  <c r="O3574" i="2"/>
  <c r="R3574" i="2"/>
  <c r="O3166" i="2"/>
  <c r="R3166" i="2"/>
  <c r="Q3166" i="2"/>
  <c r="O418" i="2"/>
  <c r="R418" i="2"/>
  <c r="O226" i="2"/>
  <c r="R226" i="2"/>
  <c r="O9489" i="2"/>
  <c r="R9489" i="2"/>
  <c r="O9165" i="2"/>
  <c r="R9165" i="2"/>
  <c r="O8877" i="2"/>
  <c r="R8877" i="2"/>
  <c r="O8853" i="2"/>
  <c r="R8853" i="2"/>
  <c r="O8817" i="2"/>
  <c r="Q8817" i="2"/>
  <c r="R8817" i="2"/>
  <c r="O8805" i="2"/>
  <c r="R8805" i="2"/>
  <c r="Q8793" i="2"/>
  <c r="R8793" i="2"/>
  <c r="O8781" i="2"/>
  <c r="Q8781" i="2"/>
  <c r="R8781" i="2"/>
  <c r="Q8757" i="2"/>
  <c r="R8757" i="2"/>
  <c r="O8757" i="2"/>
  <c r="O8721" i="2"/>
  <c r="Q8721" i="2"/>
  <c r="R8721" i="2"/>
  <c r="O8673" i="2"/>
  <c r="R8673" i="2"/>
  <c r="O8529" i="2"/>
  <c r="R8529" i="2"/>
  <c r="Q8373" i="2"/>
  <c r="R8373" i="2"/>
  <c r="Q8229" i="2"/>
  <c r="R8229" i="2"/>
  <c r="O8229" i="2"/>
  <c r="O8085" i="2"/>
  <c r="Q8085" i="2"/>
  <c r="R8085" i="2"/>
  <c r="O7629" i="2"/>
  <c r="R7629" i="2"/>
  <c r="O7605" i="2"/>
  <c r="R7605" i="2"/>
  <c r="Q7605" i="2"/>
  <c r="Q7569" i="2"/>
  <c r="R7569" i="2"/>
  <c r="O7569" i="2"/>
  <c r="O7425" i="2"/>
  <c r="R7425" i="2"/>
  <c r="Q7425" i="2"/>
  <c r="O6849" i="2"/>
  <c r="R6849" i="2"/>
  <c r="Q6849" i="2"/>
  <c r="O5181" i="2"/>
  <c r="R5181" i="2"/>
  <c r="Q5181" i="2"/>
  <c r="O5157" i="2"/>
  <c r="Q5157" i="2"/>
  <c r="R5157" i="2"/>
  <c r="O5145" i="2"/>
  <c r="R5145" i="2"/>
  <c r="O5133" i="2"/>
  <c r="Q5133" i="2"/>
  <c r="Q4941" i="2"/>
  <c r="R4941" i="2"/>
  <c r="Q4905" i="2"/>
  <c r="R4905" i="2"/>
  <c r="O4857" i="2"/>
  <c r="R4857" i="2"/>
  <c r="Q4857" i="2"/>
  <c r="O4737" i="2"/>
  <c r="R4737" i="2"/>
  <c r="Q4233" i="2"/>
  <c r="R4233" i="2"/>
  <c r="O4233" i="2"/>
  <c r="O4065" i="2"/>
  <c r="R4065" i="2"/>
  <c r="Q4065" i="2"/>
  <c r="O3933" i="2"/>
  <c r="Q3933" i="2"/>
  <c r="O3909" i="2"/>
  <c r="R3909" i="2"/>
  <c r="Q3909" i="2"/>
  <c r="O3885" i="2"/>
  <c r="R3885" i="2"/>
  <c r="O3765" i="2"/>
  <c r="Q3765" i="2"/>
  <c r="R3765" i="2"/>
  <c r="O3501" i="2"/>
  <c r="Q3501" i="2"/>
  <c r="R3501" i="2"/>
  <c r="O3477" i="2"/>
  <c r="Q3477" i="2"/>
  <c r="R3477" i="2"/>
  <c r="O3345" i="2"/>
  <c r="R3345" i="2"/>
  <c r="Q3345" i="2"/>
  <c r="O3333" i="2"/>
  <c r="R3333" i="2"/>
  <c r="Q3333" i="2"/>
  <c r="O3309" i="2"/>
  <c r="R3309" i="2"/>
  <c r="Q3309" i="2"/>
  <c r="O3177" i="2"/>
  <c r="R3177" i="2"/>
  <c r="O3165" i="2"/>
  <c r="R3165" i="2"/>
  <c r="Q3165" i="2"/>
  <c r="O3153" i="2"/>
  <c r="R3153" i="2"/>
  <c r="Q3153" i="2"/>
  <c r="O3105" i="2"/>
  <c r="Q3105" i="2"/>
  <c r="R3105" i="2"/>
  <c r="O2961" i="2"/>
  <c r="R2961" i="2"/>
  <c r="Q2961" i="2"/>
  <c r="O1389" i="2"/>
  <c r="R1389" i="2"/>
  <c r="Q1389" i="2"/>
  <c r="O1125" i="2"/>
  <c r="R1125" i="2"/>
  <c r="O729" i="2"/>
  <c r="R729" i="2"/>
  <c r="Q729" i="2"/>
  <c r="Q4365" i="2"/>
  <c r="R8434" i="2"/>
  <c r="Q9140" i="2"/>
  <c r="O9140" i="2"/>
  <c r="R9140" i="2"/>
  <c r="Q6739" i="2"/>
  <c r="R6739" i="2"/>
  <c r="Q6367" i="2"/>
  <c r="R6367" i="2"/>
  <c r="O5779" i="2"/>
  <c r="R5779" i="2"/>
  <c r="O5755" i="2"/>
  <c r="R5755" i="2"/>
  <c r="O5251" i="2"/>
  <c r="R5251" i="2"/>
  <c r="O5203" i="2"/>
  <c r="R5203" i="2"/>
  <c r="O4519" i="2"/>
  <c r="R4519" i="2"/>
  <c r="O3667" i="2"/>
  <c r="R3667" i="2"/>
  <c r="O3379" i="2"/>
  <c r="R3379" i="2"/>
  <c r="O3295" i="2"/>
  <c r="R3295" i="2"/>
  <c r="O2827" i="2"/>
  <c r="R2827" i="2"/>
  <c r="O1843" i="2"/>
  <c r="R1843" i="2"/>
  <c r="O1711" i="2"/>
  <c r="R1711" i="2"/>
  <c r="O1387" i="2"/>
  <c r="R1387" i="2"/>
  <c r="O8686" i="2"/>
  <c r="Q8506" i="2"/>
  <c r="O9282" i="2"/>
  <c r="R9282" i="2"/>
  <c r="O9258" i="2"/>
  <c r="R9258" i="2"/>
  <c r="O9234" i="2"/>
  <c r="R9234" i="2"/>
  <c r="O9186" i="2"/>
  <c r="R9186" i="2"/>
  <c r="O9126" i="2"/>
  <c r="R9126" i="2"/>
  <c r="O8970" i="2"/>
  <c r="R8970" i="2"/>
  <c r="O8850" i="2"/>
  <c r="R8850" i="2"/>
  <c r="O8766" i="2"/>
  <c r="R8766" i="2"/>
  <c r="O8502" i="2"/>
  <c r="R8502" i="2"/>
  <c r="O8370" i="2"/>
  <c r="R8370" i="2"/>
  <c r="O8214" i="2"/>
  <c r="R8214" i="2"/>
  <c r="O8166" i="2"/>
  <c r="R8166" i="2"/>
  <c r="O7974" i="2"/>
  <c r="R7974" i="2"/>
  <c r="O7206" i="2"/>
  <c r="R7206" i="2"/>
  <c r="O6798" i="2"/>
  <c r="R6798" i="2"/>
  <c r="O6630" i="2"/>
  <c r="R6630" i="2"/>
  <c r="O6186" i="2"/>
  <c r="R6186" i="2"/>
  <c r="O5982" i="2"/>
  <c r="R5982" i="2"/>
  <c r="Q5982" i="2"/>
  <c r="O9544" i="2"/>
  <c r="R9544" i="2"/>
  <c r="O9532" i="2"/>
  <c r="R9532" i="2"/>
  <c r="O9508" i="2"/>
  <c r="R9508" i="2"/>
  <c r="O9484" i="2"/>
  <c r="R9484" i="2"/>
  <c r="O9472" i="2"/>
  <c r="R9472" i="2"/>
  <c r="O9436" i="2"/>
  <c r="Q9436" i="2"/>
  <c r="R9436" i="2"/>
  <c r="O9424" i="2"/>
  <c r="R9424" i="2"/>
  <c r="O9412" i="2"/>
  <c r="Q9412" i="2"/>
  <c r="R9412" i="2"/>
  <c r="Q9376" i="2"/>
  <c r="R9376" i="2"/>
  <c r="O9376" i="2"/>
  <c r="O9352" i="2"/>
  <c r="Q9352" i="2"/>
  <c r="R9352" i="2"/>
  <c r="O9340" i="2"/>
  <c r="R9340" i="2"/>
  <c r="O9328" i="2"/>
  <c r="R9328" i="2"/>
  <c r="O9316" i="2"/>
  <c r="R9316" i="2"/>
  <c r="O9292" i="2"/>
  <c r="Q9292" i="2"/>
  <c r="O9280" i="2"/>
  <c r="R9280" i="2"/>
  <c r="O9256" i="2"/>
  <c r="R9256" i="2"/>
  <c r="O9244" i="2"/>
  <c r="R9244" i="2"/>
  <c r="O9220" i="2"/>
  <c r="R9220" i="2"/>
  <c r="O9196" i="2"/>
  <c r="R9196" i="2"/>
  <c r="O9184" i="2"/>
  <c r="R9184" i="2"/>
  <c r="O9148" i="2"/>
  <c r="Q9148" i="2"/>
  <c r="R9148" i="2"/>
  <c r="O9136" i="2"/>
  <c r="R9136" i="2"/>
  <c r="Q9136" i="2"/>
  <c r="O9124" i="2"/>
  <c r="R9124" i="2"/>
  <c r="O9112" i="2"/>
  <c r="Q9112" i="2"/>
  <c r="R9112" i="2"/>
  <c r="O9100" i="2"/>
  <c r="R9100" i="2"/>
  <c r="Q9100" i="2"/>
  <c r="O9088" i="2"/>
  <c r="R9088" i="2"/>
  <c r="O9076" i="2"/>
  <c r="Q9076" i="2"/>
  <c r="R9076" i="2"/>
  <c r="O9064" i="2"/>
  <c r="R9064" i="2"/>
  <c r="Q9064" i="2"/>
  <c r="O9052" i="2"/>
  <c r="R9052" i="2"/>
  <c r="Q9052" i="2"/>
  <c r="O9040" i="2"/>
  <c r="Q9040" i="2"/>
  <c r="R9040" i="2"/>
  <c r="O9028" i="2"/>
  <c r="R9028" i="2"/>
  <c r="Q9028" i="2"/>
  <c r="O9016" i="2"/>
  <c r="R9016" i="2"/>
  <c r="O9004" i="2"/>
  <c r="Q9004" i="2"/>
  <c r="R9004" i="2"/>
  <c r="O8992" i="2"/>
  <c r="Q8992" i="2"/>
  <c r="R8992" i="2"/>
  <c r="O8980" i="2"/>
  <c r="Q8980" i="2"/>
  <c r="R8980" i="2"/>
  <c r="O8968" i="2"/>
  <c r="R8968" i="2"/>
  <c r="O8956" i="2"/>
  <c r="R8956" i="2"/>
  <c r="O8944" i="2"/>
  <c r="R8944" i="2"/>
  <c r="O8932" i="2"/>
  <c r="Q8932" i="2"/>
  <c r="R8932" i="2"/>
  <c r="O8920" i="2"/>
  <c r="Q8920" i="2"/>
  <c r="R8920" i="2"/>
  <c r="O8908" i="2"/>
  <c r="Q8908" i="2"/>
  <c r="R8908" i="2"/>
  <c r="O8896" i="2"/>
  <c r="R8896" i="2"/>
  <c r="Q8896" i="2"/>
  <c r="O8884" i="2"/>
  <c r="Q8884" i="2"/>
  <c r="R8884" i="2"/>
  <c r="O8872" i="2"/>
  <c r="R8872" i="2"/>
  <c r="O8860" i="2"/>
  <c r="Q8860" i="2"/>
  <c r="R8860" i="2"/>
  <c r="O8848" i="2"/>
  <c r="R8848" i="2"/>
  <c r="Q8848" i="2"/>
  <c r="O8836" i="2"/>
  <c r="Q8836" i="2"/>
  <c r="R8836" i="2"/>
  <c r="O8824" i="2"/>
  <c r="R8824" i="2"/>
  <c r="O8800" i="2"/>
  <c r="R8800" i="2"/>
  <c r="Q8800" i="2"/>
  <c r="O8788" i="2"/>
  <c r="Q8788" i="2"/>
  <c r="R8788" i="2"/>
  <c r="O8776" i="2"/>
  <c r="R8776" i="2"/>
  <c r="O8764" i="2"/>
  <c r="Q8764" i="2"/>
  <c r="R8764" i="2"/>
  <c r="O8752" i="2"/>
  <c r="R8752" i="2"/>
  <c r="Q8752" i="2"/>
  <c r="O8728" i="2"/>
  <c r="Q8728" i="2"/>
  <c r="O8716" i="2"/>
  <c r="Q8716" i="2"/>
  <c r="R8716" i="2"/>
  <c r="O8704" i="2"/>
  <c r="R8704" i="2"/>
  <c r="O8692" i="2"/>
  <c r="R8692" i="2"/>
  <c r="Q8692" i="2"/>
  <c r="O8680" i="2"/>
  <c r="Q8680" i="2"/>
  <c r="R8680" i="2"/>
  <c r="O8656" i="2"/>
  <c r="R8656" i="2"/>
  <c r="R8644" i="2"/>
  <c r="Q8644" i="2"/>
  <c r="O8632" i="2"/>
  <c r="Q8632" i="2"/>
  <c r="R8632" i="2"/>
  <c r="O8620" i="2"/>
  <c r="R8620" i="2"/>
  <c r="O8608" i="2"/>
  <c r="R8608" i="2"/>
  <c r="Q8608" i="2"/>
  <c r="O8584" i="2"/>
  <c r="R8584" i="2"/>
  <c r="Q8584" i="2"/>
  <c r="O8572" i="2"/>
  <c r="Q8572" i="2"/>
  <c r="R8572" i="2"/>
  <c r="O8560" i="2"/>
  <c r="R8560" i="2"/>
  <c r="Q8560" i="2"/>
  <c r="O8548" i="2"/>
  <c r="Q8548" i="2"/>
  <c r="R8548" i="2"/>
  <c r="O8536" i="2"/>
  <c r="Q8536" i="2"/>
  <c r="R8536" i="2"/>
  <c r="O8512" i="2"/>
  <c r="R8512" i="2"/>
  <c r="Q8512" i="2"/>
  <c r="O8500" i="2"/>
  <c r="R8500" i="2"/>
  <c r="O8488" i="2"/>
  <c r="Q8488" i="2"/>
  <c r="R8488" i="2"/>
  <c r="O8476" i="2"/>
  <c r="Q8476" i="2"/>
  <c r="R8476" i="2"/>
  <c r="O8464" i="2"/>
  <c r="R8464" i="2"/>
  <c r="O8440" i="2"/>
  <c r="R8440" i="2"/>
  <c r="Q8440" i="2"/>
  <c r="O8428" i="2"/>
  <c r="Q8428" i="2"/>
  <c r="R8428" i="2"/>
  <c r="O8416" i="2"/>
  <c r="R8416" i="2"/>
  <c r="Q8416" i="2"/>
  <c r="O8404" i="2"/>
  <c r="R8404" i="2"/>
  <c r="Q8404" i="2"/>
  <c r="O8392" i="2"/>
  <c r="Q8392" i="2"/>
  <c r="R8392" i="2"/>
  <c r="O8368" i="2"/>
  <c r="R8368" i="2"/>
  <c r="Q8368" i="2"/>
  <c r="O8356" i="2"/>
  <c r="R8356" i="2"/>
  <c r="Q8356" i="2"/>
  <c r="O8344" i="2"/>
  <c r="R8344" i="2"/>
  <c r="O8332" i="2"/>
  <c r="R8332" i="2"/>
  <c r="Q8332" i="2"/>
  <c r="O8320" i="2"/>
  <c r="Q8320" i="2"/>
  <c r="R8320" i="2"/>
  <c r="O8296" i="2"/>
  <c r="Q8296" i="2"/>
  <c r="R8296" i="2"/>
  <c r="O8284" i="2"/>
  <c r="R8284" i="2"/>
  <c r="Q8284" i="2"/>
  <c r="O8272" i="2"/>
  <c r="Q8272" i="2"/>
  <c r="R8272" i="2"/>
  <c r="O8260" i="2"/>
  <c r="Q8260" i="2"/>
  <c r="R8260" i="2"/>
  <c r="O8248" i="2"/>
  <c r="R8248" i="2"/>
  <c r="Q8248" i="2"/>
  <c r="O8224" i="2"/>
  <c r="R8224" i="2"/>
  <c r="O8212" i="2"/>
  <c r="R8212" i="2"/>
  <c r="O8200" i="2"/>
  <c r="Q8200" i="2"/>
  <c r="R8200" i="2"/>
  <c r="O8188" i="2"/>
  <c r="R8188" i="2"/>
  <c r="O8176" i="2"/>
  <c r="Q8176" i="2"/>
  <c r="R8176" i="2"/>
  <c r="O8152" i="2"/>
  <c r="R8152" i="2"/>
  <c r="O8140" i="2"/>
  <c r="R8140" i="2"/>
  <c r="O8128" i="2"/>
  <c r="Q8128" i="2"/>
  <c r="R8128" i="2"/>
  <c r="O8116" i="2"/>
  <c r="R8116" i="2"/>
  <c r="Q8116" i="2"/>
  <c r="O8104" i="2"/>
  <c r="Q8104" i="2"/>
  <c r="R8104" i="2"/>
  <c r="O8080" i="2"/>
  <c r="R8080" i="2"/>
  <c r="Q8080" i="2"/>
  <c r="O8068" i="2"/>
  <c r="R8068" i="2"/>
  <c r="O8056" i="2"/>
  <c r="R8056" i="2"/>
  <c r="O8044" i="2"/>
  <c r="Q8044" i="2"/>
  <c r="R8044" i="2"/>
  <c r="Q8032" i="2"/>
  <c r="R8032" i="2"/>
  <c r="O8008" i="2"/>
  <c r="Q8008" i="2"/>
  <c r="O7996" i="2"/>
  <c r="R7996" i="2"/>
  <c r="O7984" i="2"/>
  <c r="Q7984" i="2"/>
  <c r="R7984" i="2"/>
  <c r="O7972" i="2"/>
  <c r="R7972" i="2"/>
  <c r="Q7972" i="2"/>
  <c r="O7960" i="2"/>
  <c r="Q7960" i="2"/>
  <c r="R7960" i="2"/>
  <c r="O7936" i="2"/>
  <c r="Q7936" i="2"/>
  <c r="R7936" i="2"/>
  <c r="O7924" i="2"/>
  <c r="Q7924" i="2"/>
  <c r="R7924" i="2"/>
  <c r="O7912" i="2"/>
  <c r="R7912" i="2"/>
  <c r="O7900" i="2"/>
  <c r="R7900" i="2"/>
  <c r="Q7900" i="2"/>
  <c r="O7888" i="2"/>
  <c r="R7888" i="2"/>
  <c r="Q7888" i="2"/>
  <c r="O7864" i="2"/>
  <c r="Q7864" i="2"/>
  <c r="O7852" i="2"/>
  <c r="R7852" i="2"/>
  <c r="O7840" i="2"/>
  <c r="R7840" i="2"/>
  <c r="Q7840" i="2"/>
  <c r="O7828" i="2"/>
  <c r="R7828" i="2"/>
  <c r="Q7828" i="2"/>
  <c r="O7816" i="2"/>
  <c r="Q7816" i="2"/>
  <c r="R7816" i="2"/>
  <c r="O7792" i="2"/>
  <c r="R7792" i="2"/>
  <c r="O7780" i="2"/>
  <c r="R7780" i="2"/>
  <c r="Q7780" i="2"/>
  <c r="O7768" i="2"/>
  <c r="R7768" i="2"/>
  <c r="Q7768" i="2"/>
  <c r="O7756" i="2"/>
  <c r="R7756" i="2"/>
  <c r="O7744" i="2"/>
  <c r="R7744" i="2"/>
  <c r="Q7744" i="2"/>
  <c r="O7720" i="2"/>
  <c r="Q7720" i="2"/>
  <c r="R7720" i="2"/>
  <c r="O7708" i="2"/>
  <c r="R7708" i="2"/>
  <c r="Q7708" i="2"/>
  <c r="R7696" i="2"/>
  <c r="Q7696" i="2"/>
  <c r="O7696" i="2"/>
  <c r="O7684" i="2"/>
  <c r="R7684" i="2"/>
  <c r="Q7684" i="2"/>
  <c r="O7672" i="2"/>
  <c r="R7672" i="2"/>
  <c r="O7648" i="2"/>
  <c r="R7648" i="2"/>
  <c r="Q7648" i="2"/>
  <c r="O7636" i="2"/>
  <c r="R7636" i="2"/>
  <c r="O7624" i="2"/>
  <c r="Q7624" i="2"/>
  <c r="R7624" i="2"/>
  <c r="O7612" i="2"/>
  <c r="Q7612" i="2"/>
  <c r="R7612" i="2"/>
  <c r="O7600" i="2"/>
  <c r="R7600" i="2"/>
  <c r="Q7600" i="2"/>
  <c r="O7552" i="2"/>
  <c r="R7552" i="2"/>
  <c r="O7540" i="2"/>
  <c r="R7540" i="2"/>
  <c r="O7528" i="2"/>
  <c r="R7528" i="2"/>
  <c r="O7504" i="2"/>
  <c r="R7504" i="2"/>
  <c r="O7480" i="2"/>
  <c r="R7480" i="2"/>
  <c r="Q7480" i="2"/>
  <c r="O7468" i="2"/>
  <c r="Q7468" i="2"/>
  <c r="R7468" i="2"/>
  <c r="O7456" i="2"/>
  <c r="R7456" i="2"/>
  <c r="Q7456" i="2"/>
  <c r="Q7444" i="2"/>
  <c r="R7444" i="2"/>
  <c r="O7432" i="2"/>
  <c r="Q7432" i="2"/>
  <c r="O7408" i="2"/>
  <c r="R7408" i="2"/>
  <c r="O7396" i="2"/>
  <c r="R7396" i="2"/>
  <c r="Q7396" i="2"/>
  <c r="O7384" i="2"/>
  <c r="R7384" i="2"/>
  <c r="Q7384" i="2"/>
  <c r="O7360" i="2"/>
  <c r="Q7360" i="2"/>
  <c r="R7360" i="2"/>
  <c r="Q7348" i="2"/>
  <c r="R7348" i="2"/>
  <c r="O7348" i="2"/>
  <c r="O7336" i="2"/>
  <c r="Q7336" i="2"/>
  <c r="R7336" i="2"/>
  <c r="O7324" i="2"/>
  <c r="R7324" i="2"/>
  <c r="Q7324" i="2"/>
  <c r="O7312" i="2"/>
  <c r="Q7312" i="2"/>
  <c r="R7312" i="2"/>
  <c r="O7288" i="2"/>
  <c r="Q7288" i="2"/>
  <c r="R7288" i="2"/>
  <c r="O7264" i="2"/>
  <c r="Q7264" i="2"/>
  <c r="R7264" i="2"/>
  <c r="O7252" i="2"/>
  <c r="R7252" i="2"/>
  <c r="O7240" i="2"/>
  <c r="R7240" i="2"/>
  <c r="O7216" i="2"/>
  <c r="R7216" i="2"/>
  <c r="O7192" i="2"/>
  <c r="R7192" i="2"/>
  <c r="Q7192" i="2"/>
  <c r="O7180" i="2"/>
  <c r="R7180" i="2"/>
  <c r="Q7180" i="2"/>
  <c r="O7168" i="2"/>
  <c r="R7168" i="2"/>
  <c r="Q7168" i="2"/>
  <c r="O7144" i="2"/>
  <c r="R7144" i="2"/>
  <c r="O7120" i="2"/>
  <c r="R7120" i="2"/>
  <c r="O7108" i="2"/>
  <c r="Q7108" i="2"/>
  <c r="R7108" i="2"/>
  <c r="O7096" i="2"/>
  <c r="Q7096" i="2"/>
  <c r="R7096" i="2"/>
  <c r="O7072" i="2"/>
  <c r="Q7072" i="2"/>
  <c r="R7072" i="2"/>
  <c r="O7048" i="2"/>
  <c r="R7048" i="2"/>
  <c r="Q7048" i="2"/>
  <c r="O7036" i="2"/>
  <c r="Q7036" i="2"/>
  <c r="R7036" i="2"/>
  <c r="O7024" i="2"/>
  <c r="R7024" i="2"/>
  <c r="Q7024" i="2"/>
  <c r="O7000" i="2"/>
  <c r="Q7000" i="2"/>
  <c r="O6976" i="2"/>
  <c r="R6976" i="2"/>
  <c r="Q6976" i="2"/>
  <c r="O6964" i="2"/>
  <c r="R6964" i="2"/>
  <c r="O6952" i="2"/>
  <c r="R6952" i="2"/>
  <c r="Q6928" i="2"/>
  <c r="R6928" i="2"/>
  <c r="O6928" i="2"/>
  <c r="O6904" i="2"/>
  <c r="Q6904" i="2"/>
  <c r="R6904" i="2"/>
  <c r="O6892" i="2"/>
  <c r="Q6892" i="2"/>
  <c r="R6892" i="2"/>
  <c r="O6880" i="2"/>
  <c r="R6880" i="2"/>
  <c r="Q6880" i="2"/>
  <c r="O6856" i="2"/>
  <c r="Q6856" i="2"/>
  <c r="R6856" i="2"/>
  <c r="O6832" i="2"/>
  <c r="R6832" i="2"/>
  <c r="O6820" i="2"/>
  <c r="R6820" i="2"/>
  <c r="Q6820" i="2"/>
  <c r="O6808" i="2"/>
  <c r="R6808" i="2"/>
  <c r="Q6808" i="2"/>
  <c r="O6784" i="2"/>
  <c r="Q6784" i="2"/>
  <c r="R6784" i="2"/>
  <c r="O6760" i="2"/>
  <c r="R6760" i="2"/>
  <c r="Q6760" i="2"/>
  <c r="O6748" i="2"/>
  <c r="R6748" i="2"/>
  <c r="Q6748" i="2"/>
  <c r="O6736" i="2"/>
  <c r="R6736" i="2"/>
  <c r="O6712" i="2"/>
  <c r="Q6712" i="2"/>
  <c r="R6712" i="2"/>
  <c r="O6688" i="2"/>
  <c r="R6688" i="2"/>
  <c r="Q6688" i="2"/>
  <c r="O6676" i="2"/>
  <c r="R6676" i="2"/>
  <c r="O6664" i="2"/>
  <c r="R6664" i="2"/>
  <c r="Q6652" i="2"/>
  <c r="R6652" i="2"/>
  <c r="O6640" i="2"/>
  <c r="R6640" i="2"/>
  <c r="O6616" i="2"/>
  <c r="R6616" i="2"/>
  <c r="Q6616" i="2"/>
  <c r="O6604" i="2"/>
  <c r="R6604" i="2"/>
  <c r="Q6604" i="2"/>
  <c r="O6592" i="2"/>
  <c r="R6592" i="2"/>
  <c r="Q6592" i="2"/>
  <c r="O6568" i="2"/>
  <c r="R6568" i="2"/>
  <c r="Q6568" i="2"/>
  <c r="O6544" i="2"/>
  <c r="R6544" i="2"/>
  <c r="O6532" i="2"/>
  <c r="R6532" i="2"/>
  <c r="O6520" i="2"/>
  <c r="R6520" i="2"/>
  <c r="Q6520" i="2"/>
  <c r="O6496" i="2"/>
  <c r="R6496" i="2"/>
  <c r="Q6496" i="2"/>
  <c r="O6472" i="2"/>
  <c r="R6472" i="2"/>
  <c r="Q6472" i="2"/>
  <c r="O6460" i="2"/>
  <c r="R6460" i="2"/>
  <c r="Q6460" i="2"/>
  <c r="O6448" i="2"/>
  <c r="R6448" i="2"/>
  <c r="Q6448" i="2"/>
  <c r="O6424" i="2"/>
  <c r="R6424" i="2"/>
  <c r="Q6424" i="2"/>
  <c r="O6400" i="2"/>
  <c r="R6400" i="2"/>
  <c r="Q6400" i="2"/>
  <c r="O6388" i="2"/>
  <c r="R6388" i="2"/>
  <c r="O6376" i="2"/>
  <c r="R6376" i="2"/>
  <c r="O6352" i="2"/>
  <c r="R6352" i="2"/>
  <c r="O6328" i="2"/>
  <c r="R6328" i="2"/>
  <c r="Q6328" i="2"/>
  <c r="O6316" i="2"/>
  <c r="R6316" i="2"/>
  <c r="Q6316" i="2"/>
  <c r="O6304" i="2"/>
  <c r="R6304" i="2"/>
  <c r="Q6304" i="2"/>
  <c r="O6280" i="2"/>
  <c r="R6280" i="2"/>
  <c r="Q6280" i="2"/>
  <c r="O6256" i="2"/>
  <c r="R6256" i="2"/>
  <c r="O6244" i="2"/>
  <c r="R6244" i="2"/>
  <c r="Q6244" i="2"/>
  <c r="O6232" i="2"/>
  <c r="R6232" i="2"/>
  <c r="Q6232" i="2"/>
  <c r="O6208" i="2"/>
  <c r="R6208" i="2"/>
  <c r="O6184" i="2"/>
  <c r="R6184" i="2"/>
  <c r="Q6184" i="2"/>
  <c r="O6172" i="2"/>
  <c r="R6172" i="2"/>
  <c r="Q6172" i="2"/>
  <c r="O6160" i="2"/>
  <c r="R6160" i="2"/>
  <c r="Q6160" i="2"/>
  <c r="O6136" i="2"/>
  <c r="R6136" i="2"/>
  <c r="Q6136" i="2"/>
  <c r="O6112" i="2"/>
  <c r="R6112" i="2"/>
  <c r="Q6112" i="2"/>
  <c r="O6100" i="2"/>
  <c r="R6100" i="2"/>
  <c r="O6088" i="2"/>
  <c r="R6088" i="2"/>
  <c r="O6064" i="2"/>
  <c r="R6064" i="2"/>
  <c r="O6040" i="2"/>
  <c r="R6040" i="2"/>
  <c r="Q6040" i="2"/>
  <c r="O6028" i="2"/>
  <c r="R6028" i="2"/>
  <c r="Q6028" i="2"/>
  <c r="O6016" i="2"/>
  <c r="R6016" i="2"/>
  <c r="Q6016" i="2"/>
  <c r="O5992" i="2"/>
  <c r="R5992" i="2"/>
  <c r="O5968" i="2"/>
  <c r="R5968" i="2"/>
  <c r="O5956" i="2"/>
  <c r="R5956" i="2"/>
  <c r="Q5956" i="2"/>
  <c r="O5944" i="2"/>
  <c r="R5944" i="2"/>
  <c r="Q5944" i="2"/>
  <c r="O5920" i="2"/>
  <c r="R5920" i="2"/>
  <c r="Q5920" i="2"/>
  <c r="O5896" i="2"/>
  <c r="R5896" i="2"/>
  <c r="Q5896" i="2"/>
  <c r="O5884" i="2"/>
  <c r="R5884" i="2"/>
  <c r="Q5884" i="2"/>
  <c r="O5872" i="2"/>
  <c r="R5872" i="2"/>
  <c r="Q5872" i="2"/>
  <c r="O5848" i="2"/>
  <c r="R5848" i="2"/>
  <c r="O5428" i="2"/>
  <c r="R5428" i="2"/>
  <c r="O5416" i="2"/>
  <c r="R5416" i="2"/>
  <c r="O5392" i="2"/>
  <c r="R5392" i="2"/>
  <c r="O5380" i="2"/>
  <c r="R5380" i="2"/>
  <c r="Q5380" i="2"/>
  <c r="O5368" i="2"/>
  <c r="R5368" i="2"/>
  <c r="O5308" i="2"/>
  <c r="Q5308" i="2"/>
  <c r="O5284" i="2"/>
  <c r="R5284" i="2"/>
  <c r="Q5284" i="2"/>
  <c r="O5272" i="2"/>
  <c r="R5272" i="2"/>
  <c r="Q5272" i="2"/>
  <c r="O5236" i="2"/>
  <c r="Q5236" i="2"/>
  <c r="R5236" i="2"/>
  <c r="O5212" i="2"/>
  <c r="R5212" i="2"/>
  <c r="O5164" i="2"/>
  <c r="R5164" i="2"/>
  <c r="O5152" i="2"/>
  <c r="Q5152" i="2"/>
  <c r="O5140" i="2"/>
  <c r="R5140" i="2"/>
  <c r="O5128" i="2"/>
  <c r="R5128" i="2"/>
  <c r="Q5128" i="2"/>
  <c r="O5116" i="2"/>
  <c r="Q5116" i="2"/>
  <c r="O5104" i="2"/>
  <c r="R5104" i="2"/>
  <c r="Q5104" i="2"/>
  <c r="O5068" i="2"/>
  <c r="R5068" i="2"/>
  <c r="O5056" i="2"/>
  <c r="R5056" i="2"/>
  <c r="Q5056" i="2"/>
  <c r="O5020" i="2"/>
  <c r="Q5020" i="2"/>
  <c r="R5020" i="2"/>
  <c r="O5008" i="2"/>
  <c r="R5008" i="2"/>
  <c r="Q5008" i="2"/>
  <c r="O4984" i="2"/>
  <c r="R4984" i="2"/>
  <c r="Q4984" i="2"/>
  <c r="O4972" i="2"/>
  <c r="R4972" i="2"/>
  <c r="O4936" i="2"/>
  <c r="R4936" i="2"/>
  <c r="O4924" i="2"/>
  <c r="R4924" i="2"/>
  <c r="Q4924" i="2"/>
  <c r="O4912" i="2"/>
  <c r="R4912" i="2"/>
  <c r="O4876" i="2"/>
  <c r="R4876" i="2"/>
  <c r="Q4876" i="2"/>
  <c r="O4864" i="2"/>
  <c r="R4864" i="2"/>
  <c r="Q4864" i="2"/>
  <c r="O4852" i="2"/>
  <c r="R4852" i="2"/>
  <c r="Q4852" i="2"/>
  <c r="O4804" i="2"/>
  <c r="R4804" i="2"/>
  <c r="Q4804" i="2"/>
  <c r="O4780" i="2"/>
  <c r="R4780" i="2"/>
  <c r="Q4780" i="2"/>
  <c r="O4768" i="2"/>
  <c r="R4768" i="2"/>
  <c r="O4732" i="2"/>
  <c r="Q4732" i="2"/>
  <c r="R4732" i="2"/>
  <c r="O4720" i="2"/>
  <c r="R4720" i="2"/>
  <c r="Q4720" i="2"/>
  <c r="O4708" i="2"/>
  <c r="R4708" i="2"/>
  <c r="Q4708" i="2"/>
  <c r="O4684" i="2"/>
  <c r="R4684" i="2"/>
  <c r="Q4684" i="2"/>
  <c r="O4672" i="2"/>
  <c r="Q4672" i="2"/>
  <c r="R4672" i="2"/>
  <c r="O4660" i="2"/>
  <c r="R4660" i="2"/>
  <c r="O4648" i="2"/>
  <c r="R4648" i="2"/>
  <c r="Q4648" i="2"/>
  <c r="O4636" i="2"/>
  <c r="R4636" i="2"/>
  <c r="O4624" i="2"/>
  <c r="R4624" i="2"/>
  <c r="Q4624" i="2"/>
  <c r="O4576" i="2"/>
  <c r="Q4576" i="2"/>
  <c r="O4516" i="2"/>
  <c r="R4516" i="2"/>
  <c r="Q4516" i="2"/>
  <c r="O4504" i="2"/>
  <c r="Q4504" i="2"/>
  <c r="R4504" i="2"/>
  <c r="O4480" i="2"/>
  <c r="R4480" i="2"/>
  <c r="Q4480" i="2"/>
  <c r="O4444" i="2"/>
  <c r="R4444" i="2"/>
  <c r="O4408" i="2"/>
  <c r="R4408" i="2"/>
  <c r="O4396" i="2"/>
  <c r="R4396" i="2"/>
  <c r="Q4396" i="2"/>
  <c r="O4372" i="2"/>
  <c r="R4372" i="2"/>
  <c r="Q4372" i="2"/>
  <c r="O4360" i="2"/>
  <c r="R4360" i="2"/>
  <c r="O4348" i="2"/>
  <c r="Q4348" i="2"/>
  <c r="R4348" i="2"/>
  <c r="O4276" i="2"/>
  <c r="R4276" i="2"/>
  <c r="Q4276" i="2"/>
  <c r="O4252" i="2"/>
  <c r="R4252" i="2"/>
  <c r="Q4252" i="2"/>
  <c r="O4240" i="2"/>
  <c r="R4240" i="2"/>
  <c r="O4228" i="2"/>
  <c r="Q4228" i="2"/>
  <c r="R4228" i="2"/>
  <c r="O4216" i="2"/>
  <c r="R4216" i="2"/>
  <c r="Q4216" i="2"/>
  <c r="O4156" i="2"/>
  <c r="R4156" i="2"/>
  <c r="O4120" i="2"/>
  <c r="R4120" i="2"/>
  <c r="Q4120" i="2"/>
  <c r="O4108" i="2"/>
  <c r="R4108" i="2"/>
  <c r="Q4108" i="2"/>
  <c r="O4096" i="2"/>
  <c r="R4096" i="2"/>
  <c r="O4072" i="2"/>
  <c r="R4072" i="2"/>
  <c r="O4048" i="2"/>
  <c r="R4048" i="2"/>
  <c r="Q4048" i="2"/>
  <c r="O4012" i="2"/>
  <c r="R4012" i="2"/>
  <c r="Q4012" i="2"/>
  <c r="O3988" i="2"/>
  <c r="R3988" i="2"/>
  <c r="O3952" i="2"/>
  <c r="R3952" i="2"/>
  <c r="O3940" i="2"/>
  <c r="R3940" i="2"/>
  <c r="O3916" i="2"/>
  <c r="R3916" i="2"/>
  <c r="Q3916" i="2"/>
  <c r="O3904" i="2"/>
  <c r="R3904" i="2"/>
  <c r="O3868" i="2"/>
  <c r="Q3868" i="2"/>
  <c r="R3868" i="2"/>
  <c r="O3844" i="2"/>
  <c r="R3844" i="2"/>
  <c r="Q3844" i="2"/>
  <c r="O3832" i="2"/>
  <c r="R3832" i="2"/>
  <c r="Q3832" i="2"/>
  <c r="O3820" i="2"/>
  <c r="R3820" i="2"/>
  <c r="O3784" i="2"/>
  <c r="R3784" i="2"/>
  <c r="Q3784" i="2"/>
  <c r="O3772" i="2"/>
  <c r="Q3772" i="2"/>
  <c r="R3772" i="2"/>
  <c r="O3712" i="2"/>
  <c r="R3712" i="2"/>
  <c r="Q3712" i="2"/>
  <c r="O3700" i="2"/>
  <c r="R3700" i="2"/>
  <c r="Q3700" i="2"/>
  <c r="O3688" i="2"/>
  <c r="R3688" i="2"/>
  <c r="Q3688" i="2"/>
  <c r="O3652" i="2"/>
  <c r="R3652" i="2"/>
  <c r="O3616" i="2"/>
  <c r="R3616" i="2"/>
  <c r="Q3616" i="2"/>
  <c r="O3556" i="2"/>
  <c r="R3556" i="2"/>
  <c r="Q3556" i="2"/>
  <c r="O3544" i="2"/>
  <c r="Q3544" i="2"/>
  <c r="R3544" i="2"/>
  <c r="O3532" i="2"/>
  <c r="R3532" i="2"/>
  <c r="Q3532" i="2"/>
  <c r="O3508" i="2"/>
  <c r="R3508" i="2"/>
  <c r="Q3508" i="2"/>
  <c r="O3484" i="2"/>
  <c r="R3484" i="2"/>
  <c r="O3436" i="2"/>
  <c r="R3436" i="2"/>
  <c r="Q3436" i="2"/>
  <c r="O3424" i="2"/>
  <c r="R3424" i="2"/>
  <c r="Q3424" i="2"/>
  <c r="O3388" i="2"/>
  <c r="Q3388" i="2"/>
  <c r="O3364" i="2"/>
  <c r="R3364" i="2"/>
  <c r="Q3364" i="2"/>
  <c r="O3340" i="2"/>
  <c r="R3340" i="2"/>
  <c r="Q3340" i="2"/>
  <c r="O3328" i="2"/>
  <c r="R3328" i="2"/>
  <c r="O3292" i="2"/>
  <c r="R3292" i="2"/>
  <c r="O3280" i="2"/>
  <c r="R3280" i="2"/>
  <c r="O3256" i="2"/>
  <c r="R3256" i="2"/>
  <c r="Q3256" i="2"/>
  <c r="O3232" i="2"/>
  <c r="R3232" i="2"/>
  <c r="O8554" i="2"/>
  <c r="O7521" i="2"/>
  <c r="O6668" i="2"/>
  <c r="O2890" i="2"/>
  <c r="Q9093" i="2"/>
  <c r="Q8854" i="2"/>
  <c r="Q8152" i="2"/>
  <c r="Q7682" i="2"/>
  <c r="Q7144" i="2"/>
  <c r="Q6929" i="2"/>
  <c r="Q6041" i="2"/>
  <c r="Q5177" i="2"/>
  <c r="Q4749" i="2"/>
  <c r="Q3574" i="2"/>
  <c r="Q2669" i="2"/>
  <c r="R9470" i="2"/>
  <c r="R9087" i="2"/>
  <c r="R8670" i="2"/>
  <c r="R8397" i="2"/>
  <c r="R7422" i="2"/>
  <c r="R7000" i="2"/>
  <c r="R5308" i="2"/>
  <c r="R5116" i="2"/>
  <c r="O9542" i="2"/>
  <c r="R9542" i="2"/>
  <c r="O9350" i="2"/>
  <c r="R9350" i="2"/>
  <c r="O9122" i="2"/>
  <c r="R9122" i="2"/>
  <c r="Q9122" i="2"/>
  <c r="O9098" i="2"/>
  <c r="R9098" i="2"/>
  <c r="O8954" i="2"/>
  <c r="R8954" i="2"/>
  <c r="O8762" i="2"/>
  <c r="Q8762" i="2"/>
  <c r="R8762" i="2"/>
  <c r="O8642" i="2"/>
  <c r="R8642" i="2"/>
  <c r="Q8642" i="2"/>
  <c r="O8618" i="2"/>
  <c r="Q8618" i="2"/>
  <c r="R8618" i="2"/>
  <c r="O8594" i="2"/>
  <c r="R8594" i="2"/>
  <c r="O8354" i="2"/>
  <c r="R8354" i="2"/>
  <c r="O7886" i="2"/>
  <c r="R7886" i="2"/>
  <c r="O7442" i="2"/>
  <c r="R7442" i="2"/>
  <c r="Q7442" i="2"/>
  <c r="O7238" i="2"/>
  <c r="R7238" i="2"/>
  <c r="Q7238" i="2"/>
  <c r="O6662" i="2"/>
  <c r="R6662" i="2"/>
  <c r="Q6662" i="2"/>
  <c r="O5954" i="2"/>
  <c r="R5954" i="2"/>
  <c r="O4970" i="2"/>
  <c r="R4970" i="2"/>
  <c r="O4802" i="2"/>
  <c r="R4802" i="2"/>
  <c r="O4550" i="2"/>
  <c r="R4550" i="2"/>
  <c r="Q4550" i="2"/>
  <c r="O4418" i="2"/>
  <c r="R4418" i="2"/>
  <c r="Q4418" i="2"/>
  <c r="O4058" i="2"/>
  <c r="R4058" i="2"/>
  <c r="O3890" i="2"/>
  <c r="R3890" i="2"/>
  <c r="Q3890" i="2"/>
  <c r="O3170" i="2"/>
  <c r="R3170" i="2"/>
  <c r="Q3170" i="2"/>
  <c r="R9050" i="2"/>
  <c r="O9515" i="2"/>
  <c r="R9515" i="2"/>
  <c r="Q9515" i="2"/>
  <c r="O9491" i="2"/>
  <c r="R9491" i="2"/>
  <c r="O9431" i="2"/>
  <c r="R9431" i="2"/>
  <c r="Q9431" i="2"/>
  <c r="O9359" i="2"/>
  <c r="R9359" i="2"/>
  <c r="O9299" i="2"/>
  <c r="R9299" i="2"/>
  <c r="O9275" i="2"/>
  <c r="R9275" i="2"/>
  <c r="O9107" i="2"/>
  <c r="R9107" i="2"/>
  <c r="O9035" i="2"/>
  <c r="R9035" i="2"/>
  <c r="O9011" i="2"/>
  <c r="R9011" i="2"/>
  <c r="Q9011" i="2"/>
  <c r="O8927" i="2"/>
  <c r="R8927" i="2"/>
  <c r="Q8927" i="2"/>
  <c r="O8843" i="2"/>
  <c r="R8843" i="2"/>
  <c r="Q9470" i="2"/>
  <c r="R9302" i="2"/>
  <c r="R7754" i="2"/>
  <c r="O9526" i="2"/>
  <c r="Q9526" i="2"/>
  <c r="R9526" i="2"/>
  <c r="R9490" i="2"/>
  <c r="O9490" i="2"/>
  <c r="O9454" i="2"/>
  <c r="R9454" i="2"/>
  <c r="Q9334" i="2"/>
  <c r="R9334" i="2"/>
  <c r="O9334" i="2"/>
  <c r="O9310" i="2"/>
  <c r="R9310" i="2"/>
  <c r="Q9310" i="2"/>
  <c r="O9298" i="2"/>
  <c r="Q9298" i="2"/>
  <c r="O9226" i="2"/>
  <c r="Q9226" i="2"/>
  <c r="R9226" i="2"/>
  <c r="O9202" i="2"/>
  <c r="Q9202" i="2"/>
  <c r="R9202" i="2"/>
  <c r="O9178" i="2"/>
  <c r="R9178" i="2"/>
  <c r="Q9178" i="2"/>
  <c r="O9142" i="2"/>
  <c r="R9142" i="2"/>
  <c r="O9106" i="2"/>
  <c r="R9106" i="2"/>
  <c r="O9070" i="2"/>
  <c r="R9070" i="2"/>
  <c r="Q9070" i="2"/>
  <c r="Q9058" i="2"/>
  <c r="O9058" i="2"/>
  <c r="R9058" i="2"/>
  <c r="O9034" i="2"/>
  <c r="R9034" i="2"/>
  <c r="O9010" i="2"/>
  <c r="Q9010" i="2"/>
  <c r="R9010" i="2"/>
  <c r="Q8998" i="2"/>
  <c r="R8998" i="2"/>
  <c r="Q8806" i="2"/>
  <c r="R8806" i="2"/>
  <c r="O8806" i="2"/>
  <c r="Q8794" i="2"/>
  <c r="R8794" i="2"/>
  <c r="O8374" i="2"/>
  <c r="R8374" i="2"/>
  <c r="Q7942" i="2"/>
  <c r="R7942" i="2"/>
  <c r="O6994" i="2"/>
  <c r="R6994" i="2"/>
  <c r="O6886" i="2"/>
  <c r="Q6886" i="2"/>
  <c r="R6886" i="2"/>
  <c r="O6346" i="2"/>
  <c r="Q6346" i="2"/>
  <c r="R6346" i="2"/>
  <c r="O5422" i="2"/>
  <c r="Q5422" i="2"/>
  <c r="O4522" i="2"/>
  <c r="R4522" i="2"/>
  <c r="Q4522" i="2"/>
  <c r="O4366" i="2"/>
  <c r="R4366" i="2"/>
  <c r="Q4366" i="2"/>
  <c r="O4174" i="2"/>
  <c r="R4174" i="2"/>
  <c r="O3214" i="2"/>
  <c r="Q3214" i="2"/>
  <c r="R3214" i="2"/>
  <c r="Q3130" i="2"/>
  <c r="O3130" i="2"/>
  <c r="R3130" i="2"/>
  <c r="O3046" i="2"/>
  <c r="R3046" i="2"/>
  <c r="Q3046" i="2"/>
  <c r="O2542" i="2"/>
  <c r="R2542" i="2"/>
  <c r="O9417" i="2"/>
  <c r="R9417" i="2"/>
  <c r="O9261" i="2"/>
  <c r="R9261" i="2"/>
  <c r="Q9261" i="2"/>
  <c r="O8985" i="2"/>
  <c r="Q8985" i="2"/>
  <c r="R8985" i="2"/>
  <c r="R8913" i="2"/>
  <c r="Q8913" i="2"/>
  <c r="O8913" i="2"/>
  <c r="Q8553" i="2"/>
  <c r="R8553" i="2"/>
  <c r="O8541" i="2"/>
  <c r="Q8541" i="2"/>
  <c r="R8541" i="2"/>
  <c r="O8385" i="2"/>
  <c r="R8385" i="2"/>
  <c r="O8061" i="2"/>
  <c r="Q8061" i="2"/>
  <c r="R8061" i="2"/>
  <c r="Q8049" i="2"/>
  <c r="R8049" i="2"/>
  <c r="O7701" i="2"/>
  <c r="Q7701" i="2"/>
  <c r="R7701" i="2"/>
  <c r="O7317" i="2"/>
  <c r="R7317" i="2"/>
  <c r="O7305" i="2"/>
  <c r="R7305" i="2"/>
  <c r="O7269" i="2"/>
  <c r="R7269" i="2"/>
  <c r="Q7269" i="2"/>
  <c r="O7221" i="2"/>
  <c r="R7221" i="2"/>
  <c r="Q7221" i="2"/>
  <c r="O7137" i="2"/>
  <c r="R7137" i="2"/>
  <c r="O7125" i="2"/>
  <c r="R7125" i="2"/>
  <c r="Q7125" i="2"/>
  <c r="O6765" i="2"/>
  <c r="Q6765" i="2"/>
  <c r="R6765" i="2"/>
  <c r="O6741" i="2"/>
  <c r="R6741" i="2"/>
  <c r="O6657" i="2"/>
  <c r="Q6657" i="2"/>
  <c r="R6657" i="2"/>
  <c r="O6633" i="2"/>
  <c r="Q6633" i="2"/>
  <c r="R6633" i="2"/>
  <c r="O6597" i="2"/>
  <c r="Q6597" i="2"/>
  <c r="R6597" i="2"/>
  <c r="O6453" i="2"/>
  <c r="R6453" i="2"/>
  <c r="O6441" i="2"/>
  <c r="Q6441" i="2"/>
  <c r="R6441" i="2"/>
  <c r="O6285" i="2"/>
  <c r="R6285" i="2"/>
  <c r="Q6285" i="2"/>
  <c r="O6261" i="2"/>
  <c r="Q6261" i="2"/>
  <c r="R6261" i="2"/>
  <c r="Q6249" i="2"/>
  <c r="R6249" i="2"/>
  <c r="O6249" i="2"/>
  <c r="O5865" i="2"/>
  <c r="R5865" i="2"/>
  <c r="Q5865" i="2"/>
  <c r="O5361" i="2"/>
  <c r="Q5361" i="2"/>
  <c r="R5361" i="2"/>
  <c r="O5349" i="2"/>
  <c r="R5349" i="2"/>
  <c r="Q5217" i="2"/>
  <c r="R5217" i="2"/>
  <c r="O5217" i="2"/>
  <c r="O4881" i="2"/>
  <c r="R4881" i="2"/>
  <c r="Q4881" i="2"/>
  <c r="Q4797" i="2"/>
  <c r="R4797" i="2"/>
  <c r="Q4773" i="2"/>
  <c r="R4773" i="2"/>
  <c r="O4773" i="2"/>
  <c r="O4629" i="2"/>
  <c r="R4629" i="2"/>
  <c r="Q4629" i="2"/>
  <c r="O4617" i="2"/>
  <c r="R4617" i="2"/>
  <c r="R4593" i="2"/>
  <c r="Q4593" i="2"/>
  <c r="O4593" i="2"/>
  <c r="O4485" i="2"/>
  <c r="R4485" i="2"/>
  <c r="O4269" i="2"/>
  <c r="Q4269" i="2"/>
  <c r="Q4245" i="2"/>
  <c r="R4245" i="2"/>
  <c r="O4113" i="2"/>
  <c r="R4113" i="2"/>
  <c r="Q4113" i="2"/>
  <c r="O4029" i="2"/>
  <c r="R4029" i="2"/>
  <c r="O3993" i="2"/>
  <c r="Q3993" i="2"/>
  <c r="R3993" i="2"/>
  <c r="O3861" i="2"/>
  <c r="R3861" i="2"/>
  <c r="O3573" i="2"/>
  <c r="R3573" i="2"/>
  <c r="Q3573" i="2"/>
  <c r="O3561" i="2"/>
  <c r="R3561" i="2"/>
  <c r="Q3561" i="2"/>
  <c r="R3465" i="2"/>
  <c r="Q3465" i="2"/>
  <c r="O3465" i="2"/>
  <c r="O3261" i="2"/>
  <c r="R3261" i="2"/>
  <c r="Q3261" i="2"/>
  <c r="O3129" i="2"/>
  <c r="R3129" i="2"/>
  <c r="Q3129" i="2"/>
  <c r="O2841" i="2"/>
  <c r="R2841" i="2"/>
  <c r="Q2817" i="2"/>
  <c r="R2817" i="2"/>
  <c r="Q2769" i="2"/>
  <c r="R2769" i="2"/>
  <c r="O2769" i="2"/>
  <c r="O1473" i="2"/>
  <c r="R1473" i="2"/>
  <c r="Q1473" i="2"/>
  <c r="O1293" i="2"/>
  <c r="R1293" i="2"/>
  <c r="Q1293" i="2"/>
  <c r="O1209" i="2"/>
  <c r="R1209" i="2"/>
  <c r="Q1209" i="2"/>
  <c r="O993" i="2"/>
  <c r="R993" i="2"/>
  <c r="O801" i="2"/>
  <c r="R801" i="2"/>
  <c r="Q789" i="2"/>
  <c r="R789" i="2"/>
  <c r="O669" i="2"/>
  <c r="R669" i="2"/>
  <c r="O645" i="2"/>
  <c r="R645" i="2"/>
  <c r="Q645" i="2"/>
  <c r="Q8530" i="2"/>
  <c r="Q7809" i="2"/>
  <c r="Q6706" i="2"/>
  <c r="Q9260" i="2"/>
  <c r="R9260" i="2"/>
  <c r="Q9103" i="2"/>
  <c r="R9103" i="2"/>
  <c r="Q8767" i="2"/>
  <c r="R8767" i="2"/>
  <c r="O5479" i="2"/>
  <c r="R5479" i="2"/>
  <c r="O5395" i="2"/>
  <c r="R5395" i="2"/>
  <c r="O4627" i="2"/>
  <c r="R4627" i="2"/>
  <c r="O4615" i="2"/>
  <c r="R4615" i="2"/>
  <c r="O4087" i="2"/>
  <c r="R4087" i="2"/>
  <c r="O3811" i="2"/>
  <c r="R3811" i="2"/>
  <c r="O3619" i="2"/>
  <c r="R3619" i="2"/>
  <c r="O2419" i="2"/>
  <c r="R2419" i="2"/>
  <c r="O1927" i="2"/>
  <c r="R1927" i="2"/>
  <c r="O1915" i="2"/>
  <c r="R1915" i="2"/>
  <c r="O5758" i="2"/>
  <c r="Q9142" i="2"/>
  <c r="Q5782" i="2"/>
  <c r="Q3585" i="2"/>
  <c r="R8253" i="2"/>
  <c r="O9414" i="2"/>
  <c r="R9414" i="2"/>
  <c r="O9138" i="2"/>
  <c r="R9138" i="2"/>
  <c r="O8778" i="2"/>
  <c r="R8778" i="2"/>
  <c r="O8598" i="2"/>
  <c r="R8598" i="2"/>
  <c r="O8514" i="2"/>
  <c r="R8514" i="2"/>
  <c r="O8406" i="2"/>
  <c r="R8406" i="2"/>
  <c r="O8298" i="2"/>
  <c r="R8298" i="2"/>
  <c r="O8190" i="2"/>
  <c r="R8190" i="2"/>
  <c r="O8130" i="2"/>
  <c r="R8130" i="2"/>
  <c r="O9531" i="2"/>
  <c r="R9531" i="2"/>
  <c r="O9519" i="2"/>
  <c r="Q9519" i="2"/>
  <c r="R9519" i="2"/>
  <c r="O9495" i="2"/>
  <c r="R9495" i="2"/>
  <c r="O9471" i="2"/>
  <c r="R9471" i="2"/>
  <c r="O9447" i="2"/>
  <c r="R9447" i="2"/>
  <c r="O9375" i="2"/>
  <c r="Q9375" i="2"/>
  <c r="R9375" i="2"/>
  <c r="O9315" i="2"/>
  <c r="R9315" i="2"/>
  <c r="O9279" i="2"/>
  <c r="R9279" i="2"/>
  <c r="O9243" i="2"/>
  <c r="R9243" i="2"/>
  <c r="O9231" i="2"/>
  <c r="Q9231" i="2"/>
  <c r="O9207" i="2"/>
  <c r="Q9207" i="2"/>
  <c r="R9207" i="2"/>
  <c r="O9183" i="2"/>
  <c r="R9183" i="2"/>
  <c r="O9159" i="2"/>
  <c r="R9159" i="2"/>
  <c r="O9111" i="2"/>
  <c r="R9111" i="2"/>
  <c r="O9099" i="2"/>
  <c r="R9099" i="2"/>
  <c r="Q9099" i="2"/>
  <c r="O9027" i="2"/>
  <c r="R9027" i="2"/>
  <c r="O8991" i="2"/>
  <c r="Q8991" i="2"/>
  <c r="R8991" i="2"/>
  <c r="O8955" i="2"/>
  <c r="R8955" i="2"/>
  <c r="O8943" i="2"/>
  <c r="R8943" i="2"/>
  <c r="Q8943" i="2"/>
  <c r="O8919" i="2"/>
  <c r="R8919" i="2"/>
  <c r="O8895" i="2"/>
  <c r="R8895" i="2"/>
  <c r="O8871" i="2"/>
  <c r="R8871" i="2"/>
  <c r="O8823" i="2"/>
  <c r="R8823" i="2"/>
  <c r="O8799" i="2"/>
  <c r="Q8799" i="2"/>
  <c r="O8775" i="2"/>
  <c r="R8775" i="2"/>
  <c r="O8763" i="2"/>
  <c r="R8763" i="2"/>
  <c r="O8751" i="2"/>
  <c r="Q8751" i="2"/>
  <c r="R8751" i="2"/>
  <c r="O8643" i="2"/>
  <c r="R8643" i="2"/>
  <c r="Q8643" i="2"/>
  <c r="O8631" i="2"/>
  <c r="R8631" i="2"/>
  <c r="O8619" i="2"/>
  <c r="R8619" i="2"/>
  <c r="O8607" i="2"/>
  <c r="R8607" i="2"/>
  <c r="O8583" i="2"/>
  <c r="R8583" i="2"/>
  <c r="Q8583" i="2"/>
  <c r="O8511" i="2"/>
  <c r="Q8511" i="2"/>
  <c r="R8511" i="2"/>
  <c r="O8499" i="2"/>
  <c r="R8499" i="2"/>
  <c r="O8487" i="2"/>
  <c r="R8487" i="2"/>
  <c r="O8475" i="2"/>
  <c r="Q8475" i="2"/>
  <c r="R8475" i="2"/>
  <c r="O8391" i="2"/>
  <c r="R8391" i="2"/>
  <c r="O8367" i="2"/>
  <c r="Q8367" i="2"/>
  <c r="R8367" i="2"/>
  <c r="O8355" i="2"/>
  <c r="R8355" i="2"/>
  <c r="O8331" i="2"/>
  <c r="R8331" i="2"/>
  <c r="O8271" i="2"/>
  <c r="R8271" i="2"/>
  <c r="Q8271" i="2"/>
  <c r="O8223" i="2"/>
  <c r="Q8223" i="2"/>
  <c r="R8223" i="2"/>
  <c r="O8199" i="2"/>
  <c r="Q8199" i="2"/>
  <c r="R8199" i="2"/>
  <c r="O8187" i="2"/>
  <c r="Q8187" i="2"/>
  <c r="R8187" i="2"/>
  <c r="O8115" i="2"/>
  <c r="R8115" i="2"/>
  <c r="O8079" i="2"/>
  <c r="R8079" i="2"/>
  <c r="O8067" i="2"/>
  <c r="R8067" i="2"/>
  <c r="O8043" i="2"/>
  <c r="R8043" i="2"/>
  <c r="O7923" i="2"/>
  <c r="R7923" i="2"/>
  <c r="Q7923" i="2"/>
  <c r="O7911" i="2"/>
  <c r="R7911" i="2"/>
  <c r="Q7911" i="2"/>
  <c r="O7899" i="2"/>
  <c r="R7899" i="2"/>
  <c r="O7887" i="2"/>
  <c r="R7887" i="2"/>
  <c r="O7839" i="2"/>
  <c r="R7839" i="2"/>
  <c r="O7791" i="2"/>
  <c r="R7791" i="2"/>
  <c r="O7767" i="2"/>
  <c r="R7767" i="2"/>
  <c r="O7743" i="2"/>
  <c r="Q7743" i="2"/>
  <c r="R7743" i="2"/>
  <c r="O7719" i="2"/>
  <c r="R7719" i="2"/>
  <c r="O7683" i="2"/>
  <c r="R7683" i="2"/>
  <c r="O7635" i="2"/>
  <c r="R7635" i="2"/>
  <c r="Q7635" i="2"/>
  <c r="O7623" i="2"/>
  <c r="R7623" i="2"/>
  <c r="O7575" i="2"/>
  <c r="R7575" i="2"/>
  <c r="O7551" i="2"/>
  <c r="R7551" i="2"/>
  <c r="O7527" i="2"/>
  <c r="R7527" i="2"/>
  <c r="Q7527" i="2"/>
  <c r="O7479" i="2"/>
  <c r="R7479" i="2"/>
  <c r="Q7479" i="2"/>
  <c r="O7455" i="2"/>
  <c r="R7455" i="2"/>
  <c r="O7431" i="2"/>
  <c r="R7431" i="2"/>
  <c r="O7419" i="2"/>
  <c r="R7419" i="2"/>
  <c r="O7335" i="2"/>
  <c r="R7335" i="2"/>
  <c r="O7275" i="2"/>
  <c r="R7275" i="2"/>
  <c r="Q7275" i="2"/>
  <c r="O7251" i="2"/>
  <c r="R7251" i="2"/>
  <c r="O7239" i="2"/>
  <c r="R7239" i="2"/>
  <c r="Q7239" i="2"/>
  <c r="O7191" i="2"/>
  <c r="R7191" i="2"/>
  <c r="Q7191" i="2"/>
  <c r="O7179" i="2"/>
  <c r="R7179" i="2"/>
  <c r="O7167" i="2"/>
  <c r="R7167" i="2"/>
  <c r="O7095" i="2"/>
  <c r="R7095" i="2"/>
  <c r="O7059" i="2"/>
  <c r="R7059" i="2"/>
  <c r="O7047" i="2"/>
  <c r="R7047" i="2"/>
  <c r="O7035" i="2"/>
  <c r="Q7035" i="2"/>
  <c r="R7035" i="2"/>
  <c r="O6999" i="2"/>
  <c r="R6999" i="2"/>
  <c r="O6975" i="2"/>
  <c r="R6975" i="2"/>
  <c r="O6903" i="2"/>
  <c r="R6903" i="2"/>
  <c r="O6855" i="2"/>
  <c r="R6855" i="2"/>
  <c r="O6747" i="2"/>
  <c r="R6747" i="2"/>
  <c r="O6663" i="2"/>
  <c r="R6663" i="2"/>
  <c r="O6591" i="2"/>
  <c r="R6591" i="2"/>
  <c r="O6519" i="2"/>
  <c r="R6519" i="2"/>
  <c r="O6495" i="2"/>
  <c r="Q6495" i="2"/>
  <c r="O6483" i="2"/>
  <c r="Q6483" i="2"/>
  <c r="R6483" i="2"/>
  <c r="O6471" i="2"/>
  <c r="R6471" i="2"/>
  <c r="O6459" i="2"/>
  <c r="R6459" i="2"/>
  <c r="O6423" i="2"/>
  <c r="R6423" i="2"/>
  <c r="O6375" i="2"/>
  <c r="R6375" i="2"/>
  <c r="O6327" i="2"/>
  <c r="R6327" i="2"/>
  <c r="O6267" i="2"/>
  <c r="R6267" i="2"/>
  <c r="O6231" i="2"/>
  <c r="R6231" i="2"/>
  <c r="O6207" i="2"/>
  <c r="R6207" i="2"/>
  <c r="O6171" i="2"/>
  <c r="R6171" i="2"/>
  <c r="O6087" i="2"/>
  <c r="R6087" i="2"/>
  <c r="O6039" i="2"/>
  <c r="R6039" i="2"/>
  <c r="O5991" i="2"/>
  <c r="R5991" i="2"/>
  <c r="O5919" i="2"/>
  <c r="R5919" i="2"/>
  <c r="O5895" i="2"/>
  <c r="R5895" i="2"/>
  <c r="O5775" i="2"/>
  <c r="R5775" i="2"/>
  <c r="O5691" i="2"/>
  <c r="R5691" i="2"/>
  <c r="O5679" i="2"/>
  <c r="R5679" i="2"/>
  <c r="O5667" i="2"/>
  <c r="R5667" i="2"/>
  <c r="O5499" i="2"/>
  <c r="R5499" i="2"/>
  <c r="O5427" i="2"/>
  <c r="R5427" i="2"/>
  <c r="O5331" i="2"/>
  <c r="R5331" i="2"/>
  <c r="O5235" i="2"/>
  <c r="R5235" i="2"/>
  <c r="Q5235" i="2"/>
  <c r="O5151" i="2"/>
  <c r="R5151" i="2"/>
  <c r="O5103" i="2"/>
  <c r="Q5103" i="2"/>
  <c r="R5103" i="2"/>
  <c r="O5067" i="2"/>
  <c r="R5067" i="2"/>
  <c r="O5055" i="2"/>
  <c r="R5055" i="2"/>
  <c r="Q5055" i="2"/>
  <c r="O4851" i="2"/>
  <c r="R4851" i="2"/>
  <c r="O4803" i="2"/>
  <c r="R4803" i="2"/>
  <c r="Q4803" i="2"/>
  <c r="O4767" i="2"/>
  <c r="R4767" i="2"/>
  <c r="O4707" i="2"/>
  <c r="R4707" i="2"/>
  <c r="O4623" i="2"/>
  <c r="R4623" i="2"/>
  <c r="O4503" i="2"/>
  <c r="Q4503" i="2"/>
  <c r="R4503" i="2"/>
  <c r="O4407" i="2"/>
  <c r="R4407" i="2"/>
  <c r="O4371" i="2"/>
  <c r="R4371" i="2"/>
  <c r="O4323" i="2"/>
  <c r="R4323" i="2"/>
  <c r="Q4323" i="2"/>
  <c r="O4215" i="2"/>
  <c r="R4215" i="2"/>
  <c r="O4095" i="2"/>
  <c r="R4095" i="2"/>
  <c r="Q4095" i="2"/>
  <c r="O3939" i="2"/>
  <c r="R3939" i="2"/>
  <c r="O3855" i="2"/>
  <c r="R3855" i="2"/>
  <c r="O3807" i="2"/>
  <c r="R3807" i="2"/>
  <c r="O3759" i="2"/>
  <c r="Q3759" i="2"/>
  <c r="R3759" i="2"/>
  <c r="O3639" i="2"/>
  <c r="R3639" i="2"/>
  <c r="O8553" i="2"/>
  <c r="O7444" i="2"/>
  <c r="O6652" i="2"/>
  <c r="O5518" i="2"/>
  <c r="O2817" i="2"/>
  <c r="Q9494" i="2"/>
  <c r="Q8853" i="2"/>
  <c r="Q8140" i="2"/>
  <c r="Q7886" i="2"/>
  <c r="Q7486" i="2"/>
  <c r="Q7137" i="2"/>
  <c r="Q4725" i="2"/>
  <c r="R9357" i="2"/>
  <c r="R9086" i="2"/>
  <c r="R7518" i="2"/>
  <c r="R4277" i="2"/>
  <c r="O1841" i="2"/>
  <c r="R1841" i="2"/>
  <c r="Q1841" i="2"/>
  <c r="O1781" i="2"/>
  <c r="R1781" i="2"/>
  <c r="O1769" i="2"/>
  <c r="R1769" i="2"/>
  <c r="O1745" i="2"/>
  <c r="R1745" i="2"/>
  <c r="Q1745" i="2"/>
  <c r="O1673" i="2"/>
  <c r="R1673" i="2"/>
  <c r="Q1673" i="2"/>
  <c r="O1649" i="2"/>
  <c r="R1649" i="2"/>
  <c r="O1637" i="2"/>
  <c r="R1637" i="2"/>
  <c r="O1613" i="2"/>
  <c r="R1613" i="2"/>
  <c r="Q1613" i="2"/>
  <c r="O1589" i="2"/>
  <c r="R1589" i="2"/>
  <c r="O1001" i="2"/>
  <c r="R1001" i="2"/>
  <c r="Q1001" i="2"/>
  <c r="O857" i="2"/>
  <c r="R857" i="2"/>
  <c r="O809" i="2"/>
  <c r="Q809" i="2"/>
  <c r="R809" i="2"/>
  <c r="O785" i="2"/>
  <c r="R785" i="2"/>
  <c r="Q785" i="2"/>
  <c r="O761" i="2"/>
  <c r="R761" i="2"/>
  <c r="O533" i="2"/>
  <c r="R533" i="2"/>
  <c r="Q533" i="2"/>
  <c r="O497" i="2"/>
  <c r="R497" i="2"/>
  <c r="Q497" i="2"/>
  <c r="O389" i="2"/>
  <c r="R389" i="2"/>
  <c r="Q389" i="2"/>
  <c r="O233" i="2"/>
  <c r="R233" i="2"/>
  <c r="O209" i="2"/>
  <c r="R209" i="2"/>
  <c r="Q209" i="2"/>
  <c r="O173" i="2"/>
  <c r="R173" i="2"/>
  <c r="Q173" i="2"/>
  <c r="O3208" i="2"/>
  <c r="R3208" i="2"/>
  <c r="O3196" i="2"/>
  <c r="R3196" i="2"/>
  <c r="O3184" i="2"/>
  <c r="Q3184" i="2"/>
  <c r="R3184" i="2"/>
  <c r="O3136" i="2"/>
  <c r="R3136" i="2"/>
  <c r="Q3136" i="2"/>
  <c r="O3124" i="2"/>
  <c r="R3124" i="2"/>
  <c r="Q3124" i="2"/>
  <c r="O3088" i="2"/>
  <c r="R3088" i="2"/>
  <c r="O3040" i="2"/>
  <c r="R3040" i="2"/>
  <c r="O3016" i="2"/>
  <c r="R3016" i="2"/>
  <c r="Q3016" i="2"/>
  <c r="O2980" i="2"/>
  <c r="R2980" i="2"/>
  <c r="O2932" i="2"/>
  <c r="R2932" i="2"/>
  <c r="Q2932" i="2"/>
  <c r="O2908" i="2"/>
  <c r="R2908" i="2"/>
  <c r="O2896" i="2"/>
  <c r="Q2896" i="2"/>
  <c r="O2848" i="2"/>
  <c r="R2848" i="2"/>
  <c r="O2812" i="2"/>
  <c r="R2812" i="2"/>
  <c r="Q2812" i="2"/>
  <c r="O2800" i="2"/>
  <c r="R2800" i="2"/>
  <c r="O2788" i="2"/>
  <c r="R2788" i="2"/>
  <c r="O2752" i="2"/>
  <c r="R2752" i="2"/>
  <c r="O2740" i="2"/>
  <c r="R2740" i="2"/>
  <c r="Q2740" i="2"/>
  <c r="O2680" i="2"/>
  <c r="R2680" i="2"/>
  <c r="O2656" i="2"/>
  <c r="R2656" i="2"/>
  <c r="O2632" i="2"/>
  <c r="R2632" i="2"/>
  <c r="O2536" i="2"/>
  <c r="R2536" i="2"/>
  <c r="O2524" i="2"/>
  <c r="R2524" i="2"/>
  <c r="O2512" i="2"/>
  <c r="R2512" i="2"/>
  <c r="Q2512" i="2"/>
  <c r="O2500" i="2"/>
  <c r="R2500" i="2"/>
  <c r="O2464" i="2"/>
  <c r="Q2464" i="2"/>
  <c r="R2464" i="2"/>
  <c r="O2428" i="2"/>
  <c r="R2428" i="2"/>
  <c r="Q2428" i="2"/>
  <c r="O2392" i="2"/>
  <c r="R2392" i="2"/>
  <c r="O2344" i="2"/>
  <c r="R2344" i="2"/>
  <c r="Q2344" i="2"/>
  <c r="O2332" i="2"/>
  <c r="Q2332" i="2"/>
  <c r="R2332" i="2"/>
  <c r="O2248" i="2"/>
  <c r="R2248" i="2"/>
  <c r="Q2248" i="2"/>
  <c r="O2200" i="2"/>
  <c r="Q2200" i="2"/>
  <c r="R2200" i="2"/>
  <c r="O2176" i="2"/>
  <c r="R2176" i="2"/>
  <c r="Q2176" i="2"/>
  <c r="O2164" i="2"/>
  <c r="R2164" i="2"/>
  <c r="Q2164" i="2"/>
  <c r="O2128" i="2"/>
  <c r="R2128" i="2"/>
  <c r="O2116" i="2"/>
  <c r="Q2116" i="2"/>
  <c r="O2056" i="2"/>
  <c r="R2056" i="2"/>
  <c r="Q2056" i="2"/>
  <c r="O1996" i="2"/>
  <c r="R1996" i="2"/>
  <c r="O1972" i="2"/>
  <c r="R1972" i="2"/>
  <c r="O1960" i="2"/>
  <c r="R1960" i="2"/>
  <c r="Q1960" i="2"/>
  <c r="O1924" i="2"/>
  <c r="R1924" i="2"/>
  <c r="Q1924" i="2"/>
  <c r="O1912" i="2"/>
  <c r="Q1912" i="2"/>
  <c r="R1912" i="2"/>
  <c r="O1876" i="2"/>
  <c r="R1876" i="2"/>
  <c r="Q1876" i="2"/>
  <c r="O1840" i="2"/>
  <c r="R1840" i="2"/>
  <c r="Q1840" i="2"/>
  <c r="O1816" i="2"/>
  <c r="R1816" i="2"/>
  <c r="O1804" i="2"/>
  <c r="R1804" i="2"/>
  <c r="Q1804" i="2"/>
  <c r="O1780" i="2"/>
  <c r="R1780" i="2"/>
  <c r="Q1780" i="2"/>
  <c r="O1696" i="2"/>
  <c r="R1696" i="2"/>
  <c r="O1636" i="2"/>
  <c r="R1636" i="2"/>
  <c r="O1324" i="2"/>
  <c r="R1324" i="2"/>
  <c r="Q1324" i="2"/>
  <c r="O1276" i="2"/>
  <c r="R1276" i="2"/>
  <c r="O1048" i="2"/>
  <c r="R1048" i="2"/>
  <c r="Q1048" i="2"/>
  <c r="Q2800" i="2"/>
  <c r="O3531" i="2"/>
  <c r="R3531" i="2"/>
  <c r="O3423" i="2"/>
  <c r="R3423" i="2"/>
  <c r="Q3423" i="2"/>
  <c r="O3339" i="2"/>
  <c r="R3339" i="2"/>
  <c r="O3267" i="2"/>
  <c r="R3267" i="2"/>
  <c r="O3219" i="2"/>
  <c r="R3219" i="2"/>
  <c r="Q3219" i="2"/>
  <c r="O3183" i="2"/>
  <c r="R3183" i="2"/>
  <c r="O3171" i="2"/>
  <c r="R3171" i="2"/>
  <c r="Q3171" i="2"/>
  <c r="O3135" i="2"/>
  <c r="R3135" i="2"/>
  <c r="O3099" i="2"/>
  <c r="R3099" i="2"/>
  <c r="O2967" i="2"/>
  <c r="R2967" i="2"/>
  <c r="O2883" i="2"/>
  <c r="R2883" i="2"/>
  <c r="Q2883" i="2"/>
  <c r="O2595" i="2"/>
  <c r="R2595" i="2"/>
  <c r="O2463" i="2"/>
  <c r="R2463" i="2"/>
  <c r="O2331" i="2"/>
  <c r="R2331" i="2"/>
  <c r="O2283" i="2"/>
  <c r="R2283" i="2"/>
  <c r="Q2283" i="2"/>
  <c r="O2199" i="2"/>
  <c r="R2199" i="2"/>
  <c r="O2163" i="2"/>
  <c r="R2163" i="2"/>
  <c r="O2103" i="2"/>
  <c r="Q2103" i="2"/>
  <c r="R2103" i="2"/>
  <c r="O1659" i="2"/>
  <c r="R1659" i="2"/>
  <c r="O1527" i="2"/>
  <c r="R1527" i="2"/>
  <c r="O1083" i="2"/>
  <c r="R1083" i="2"/>
  <c r="Q1083" i="2"/>
  <c r="O1071" i="2"/>
  <c r="R1071" i="2"/>
  <c r="Q1071" i="2"/>
  <c r="O747" i="2"/>
  <c r="R747" i="2"/>
  <c r="O1598" i="2"/>
  <c r="R1598" i="2"/>
  <c r="Q1598" i="2"/>
  <c r="O1058" i="2"/>
  <c r="R1058" i="2"/>
  <c r="Q1058" i="2"/>
  <c r="O554" i="2"/>
  <c r="R554" i="2"/>
  <c r="O362" i="2"/>
  <c r="R362" i="2"/>
  <c r="Q362" i="2"/>
  <c r="O158" i="2"/>
  <c r="R158" i="2"/>
  <c r="Q1276" i="2"/>
  <c r="O1802" i="2"/>
  <c r="R1802" i="2"/>
  <c r="O1646" i="2"/>
  <c r="R1646" i="2"/>
  <c r="O1526" i="2"/>
  <c r="R1526" i="2"/>
  <c r="O1442" i="2"/>
  <c r="R1442" i="2"/>
  <c r="O1166" i="2"/>
  <c r="R1166" i="2"/>
  <c r="O1082" i="2"/>
  <c r="R1082" i="2"/>
  <c r="Q1082" i="2"/>
  <c r="O880" i="2"/>
  <c r="R880" i="2"/>
  <c r="O808" i="2"/>
  <c r="R808" i="2"/>
  <c r="Q808" i="2"/>
  <c r="O796" i="2"/>
  <c r="R796" i="2"/>
  <c r="O772" i="2"/>
  <c r="R772" i="2"/>
  <c r="O748" i="2"/>
  <c r="R748" i="2"/>
  <c r="O676" i="2"/>
  <c r="R676" i="2"/>
  <c r="O652" i="2"/>
  <c r="R652" i="2"/>
  <c r="Q652" i="2"/>
  <c r="O556" i="2"/>
  <c r="R556" i="2"/>
  <c r="O484" i="2"/>
  <c r="R484" i="2"/>
  <c r="O364" i="2"/>
  <c r="R364" i="2"/>
  <c r="O100" i="2"/>
  <c r="R100" i="2"/>
  <c r="Q100" i="2"/>
  <c r="O5867" i="2"/>
  <c r="Q6515" i="2"/>
  <c r="Q748" i="2"/>
  <c r="R6576" i="2"/>
  <c r="R6516" i="2"/>
  <c r="R6324" i="2"/>
  <c r="R6132" i="2"/>
  <c r="R5977" i="2"/>
  <c r="R5748" i="2"/>
  <c r="R3925" i="2"/>
  <c r="R2975" i="2"/>
  <c r="O9529" i="2"/>
  <c r="R9529" i="2"/>
  <c r="O9505" i="2"/>
  <c r="R9505" i="2"/>
  <c r="O9457" i="2"/>
  <c r="Q9457" i="2"/>
  <c r="R9457" i="2"/>
  <c r="O9445" i="2"/>
  <c r="R9445" i="2"/>
  <c r="O9433" i="2"/>
  <c r="R9433" i="2"/>
  <c r="O9373" i="2"/>
  <c r="R9373" i="2"/>
  <c r="O9337" i="2"/>
  <c r="R9337" i="2"/>
  <c r="O9301" i="2"/>
  <c r="R9301" i="2"/>
  <c r="O9289" i="2"/>
  <c r="Q9289" i="2"/>
  <c r="R9289" i="2"/>
  <c r="O9265" i="2"/>
  <c r="R9265" i="2"/>
  <c r="O9241" i="2"/>
  <c r="R9241" i="2"/>
  <c r="O9217" i="2"/>
  <c r="R9217" i="2"/>
  <c r="O9169" i="2"/>
  <c r="R9169" i="2"/>
  <c r="O9157" i="2"/>
  <c r="R9157" i="2"/>
  <c r="O9145" i="2"/>
  <c r="R9145" i="2"/>
  <c r="O9085" i="2"/>
  <c r="R9085" i="2"/>
  <c r="Q9085" i="2"/>
  <c r="O9049" i="2"/>
  <c r="R9049" i="2"/>
  <c r="O9013" i="2"/>
  <c r="R9013" i="2"/>
  <c r="O9001" i="2"/>
  <c r="R9001" i="2"/>
  <c r="O8977" i="2"/>
  <c r="R8977" i="2"/>
  <c r="Q8977" i="2"/>
  <c r="O8953" i="2"/>
  <c r="R8953" i="2"/>
  <c r="O8941" i="2"/>
  <c r="R8941" i="2"/>
  <c r="O8929" i="2"/>
  <c r="R8929" i="2"/>
  <c r="Q8929" i="2"/>
  <c r="O8905" i="2"/>
  <c r="R8905" i="2"/>
  <c r="O8881" i="2"/>
  <c r="Q8881" i="2"/>
  <c r="R8881" i="2"/>
  <c r="O8869" i="2"/>
  <c r="R8869" i="2"/>
  <c r="Q8869" i="2"/>
  <c r="O8833" i="2"/>
  <c r="R8833" i="2"/>
  <c r="O8821" i="2"/>
  <c r="R8821" i="2"/>
  <c r="Q8821" i="2"/>
  <c r="O8809" i="2"/>
  <c r="R8809" i="2"/>
  <c r="O8737" i="2"/>
  <c r="R8737" i="2"/>
  <c r="O8713" i="2"/>
  <c r="R8713" i="2"/>
  <c r="Q8713" i="2"/>
  <c r="O8701" i="2"/>
  <c r="R8701" i="2"/>
  <c r="O8689" i="2"/>
  <c r="R8689" i="2"/>
  <c r="O8677" i="2"/>
  <c r="R8677" i="2"/>
  <c r="O8665" i="2"/>
  <c r="R8665" i="2"/>
  <c r="Q8665" i="2"/>
  <c r="O8617" i="2"/>
  <c r="R8617" i="2"/>
  <c r="O8569" i="2"/>
  <c r="R8569" i="2"/>
  <c r="O8557" i="2"/>
  <c r="R8557" i="2"/>
  <c r="O8545" i="2"/>
  <c r="R8545" i="2"/>
  <c r="Q8545" i="2"/>
  <c r="O8533" i="2"/>
  <c r="R8533" i="2"/>
  <c r="Q8533" i="2"/>
  <c r="O8521" i="2"/>
  <c r="R8521" i="2"/>
  <c r="O8461" i="2"/>
  <c r="R8461" i="2"/>
  <c r="Q8461" i="2"/>
  <c r="O8425" i="2"/>
  <c r="Q8425" i="2"/>
  <c r="R8425" i="2"/>
  <c r="O8413" i="2"/>
  <c r="R8413" i="2"/>
  <c r="O8401" i="2"/>
  <c r="R8401" i="2"/>
  <c r="O8389" i="2"/>
  <c r="R8389" i="2"/>
  <c r="O8341" i="2"/>
  <c r="R8341" i="2"/>
  <c r="O8305" i="2"/>
  <c r="R8305" i="2"/>
  <c r="O8281" i="2"/>
  <c r="R8281" i="2"/>
  <c r="Q8281" i="2"/>
  <c r="O8269" i="2"/>
  <c r="R8269" i="2"/>
  <c r="O8257" i="2"/>
  <c r="R8257" i="2"/>
  <c r="O8245" i="2"/>
  <c r="R8245" i="2"/>
  <c r="O8233" i="2"/>
  <c r="R8233" i="2"/>
  <c r="Q8233" i="2"/>
  <c r="O8185" i="2"/>
  <c r="R8185" i="2"/>
  <c r="O8137" i="2"/>
  <c r="R8137" i="2"/>
  <c r="Q8137" i="2"/>
  <c r="O8125" i="2"/>
  <c r="Q8125" i="2"/>
  <c r="R8125" i="2"/>
  <c r="O8113" i="2"/>
  <c r="R8113" i="2"/>
  <c r="O8089" i="2"/>
  <c r="R8089" i="2"/>
  <c r="Q8089" i="2"/>
  <c r="O8065" i="2"/>
  <c r="R8065" i="2"/>
  <c r="Q8065" i="2"/>
  <c r="O8029" i="2"/>
  <c r="R8029" i="2"/>
  <c r="O7993" i="2"/>
  <c r="R7993" i="2"/>
  <c r="O7981" i="2"/>
  <c r="Q7981" i="2"/>
  <c r="R7981" i="2"/>
  <c r="O7969" i="2"/>
  <c r="R7969" i="2"/>
  <c r="O7957" i="2"/>
  <c r="R7957" i="2"/>
  <c r="O7945" i="2"/>
  <c r="R7945" i="2"/>
  <c r="O7909" i="2"/>
  <c r="R7909" i="2"/>
  <c r="O7849" i="2"/>
  <c r="R7849" i="2"/>
  <c r="O7837" i="2"/>
  <c r="R7837" i="2"/>
  <c r="Q7837" i="2"/>
  <c r="O7813" i="2"/>
  <c r="R7813" i="2"/>
  <c r="O7801" i="2"/>
  <c r="R7801" i="2"/>
  <c r="O7753" i="2"/>
  <c r="R7753" i="2"/>
  <c r="O7705" i="2"/>
  <c r="R7705" i="2"/>
  <c r="O7693" i="2"/>
  <c r="R7693" i="2"/>
  <c r="Q7693" i="2"/>
  <c r="O7681" i="2"/>
  <c r="R7681" i="2"/>
  <c r="O7669" i="2"/>
  <c r="R7669" i="2"/>
  <c r="O7657" i="2"/>
  <c r="R7657" i="2"/>
  <c r="O7633" i="2"/>
  <c r="R7633" i="2"/>
  <c r="Q7633" i="2"/>
  <c r="O7609" i="2"/>
  <c r="Q7609" i="2"/>
  <c r="R7609" i="2"/>
  <c r="O7597" i="2"/>
  <c r="R7597" i="2"/>
  <c r="O7585" i="2"/>
  <c r="R7585" i="2"/>
  <c r="O7537" i="2"/>
  <c r="R7537" i="2"/>
  <c r="O7525" i="2"/>
  <c r="R7525" i="2"/>
  <c r="O7513" i="2"/>
  <c r="R7513" i="2"/>
  <c r="O7489" i="2"/>
  <c r="R7489" i="2"/>
  <c r="Q7489" i="2"/>
  <c r="O7477" i="2"/>
  <c r="R7477" i="2"/>
  <c r="O7441" i="2"/>
  <c r="R7441" i="2"/>
  <c r="Q7441" i="2"/>
  <c r="O7405" i="2"/>
  <c r="R7405" i="2"/>
  <c r="O7393" i="2"/>
  <c r="R7393" i="2"/>
  <c r="O7381" i="2"/>
  <c r="R7381" i="2"/>
  <c r="O7345" i="2"/>
  <c r="R7345" i="2"/>
  <c r="O7333" i="2"/>
  <c r="R7333" i="2"/>
  <c r="O7321" i="2"/>
  <c r="R7321" i="2"/>
  <c r="O7297" i="2"/>
  <c r="R7297" i="2"/>
  <c r="Q7297" i="2"/>
  <c r="O7249" i="2"/>
  <c r="Q7249" i="2"/>
  <c r="R7249" i="2"/>
  <c r="O7225" i="2"/>
  <c r="R7225" i="2"/>
  <c r="Q7225" i="2"/>
  <c r="O7201" i="2"/>
  <c r="R7201" i="2"/>
  <c r="O7189" i="2"/>
  <c r="R7189" i="2"/>
  <c r="O7153" i="2"/>
  <c r="R7153" i="2"/>
  <c r="Q7153" i="2"/>
  <c r="O7129" i="2"/>
  <c r="R7129" i="2"/>
  <c r="O7117" i="2"/>
  <c r="R7117" i="2"/>
  <c r="Q7117" i="2"/>
  <c r="O7105" i="2"/>
  <c r="R7105" i="2"/>
  <c r="O7093" i="2"/>
  <c r="R7093" i="2"/>
  <c r="Q7093" i="2"/>
  <c r="O7045" i="2"/>
  <c r="R7045" i="2"/>
  <c r="O7021" i="2"/>
  <c r="R7021" i="2"/>
  <c r="O7009" i="2"/>
  <c r="R7009" i="2"/>
  <c r="Q7009" i="2"/>
  <c r="O6961" i="2"/>
  <c r="R6961" i="2"/>
  <c r="Q6961" i="2"/>
  <c r="O6937" i="2"/>
  <c r="Q6937" i="2"/>
  <c r="R6937" i="2"/>
  <c r="O6913" i="2"/>
  <c r="R6913" i="2"/>
  <c r="O6901" i="2"/>
  <c r="R6901" i="2"/>
  <c r="O6829" i="2"/>
  <c r="R6829" i="2"/>
  <c r="Q6829" i="2"/>
  <c r="O6805" i="2"/>
  <c r="R6805" i="2"/>
  <c r="O6769" i="2"/>
  <c r="Q6769" i="2"/>
  <c r="R6769" i="2"/>
  <c r="O6745" i="2"/>
  <c r="R6745" i="2"/>
  <c r="O6733" i="2"/>
  <c r="R6733" i="2"/>
  <c r="Q6733" i="2"/>
  <c r="O6721" i="2"/>
  <c r="Q6721" i="2"/>
  <c r="R6721" i="2"/>
  <c r="O6649" i="2"/>
  <c r="R6649" i="2"/>
  <c r="Q6637" i="2"/>
  <c r="R6637" i="2"/>
  <c r="O6625" i="2"/>
  <c r="R6625" i="2"/>
  <c r="O6577" i="2"/>
  <c r="R6577" i="2"/>
  <c r="O6553" i="2"/>
  <c r="R6553" i="2"/>
  <c r="O6541" i="2"/>
  <c r="Q6541" i="2"/>
  <c r="O6517" i="2"/>
  <c r="R6517" i="2"/>
  <c r="O6481" i="2"/>
  <c r="R6481" i="2"/>
  <c r="O6325" i="2"/>
  <c r="R6325" i="2"/>
  <c r="O6289" i="2"/>
  <c r="R6289" i="2"/>
  <c r="O6241" i="2"/>
  <c r="Q6241" i="2"/>
  <c r="O6229" i="2"/>
  <c r="R6229" i="2"/>
  <c r="Q6229" i="2"/>
  <c r="O6157" i="2"/>
  <c r="Q6157" i="2"/>
  <c r="O6097" i="2"/>
  <c r="R6097" i="2"/>
  <c r="O6037" i="2"/>
  <c r="R6037" i="2"/>
  <c r="O6001" i="2"/>
  <c r="Q6001" i="2"/>
  <c r="O5953" i="2"/>
  <c r="Q5953" i="2"/>
  <c r="O5905" i="2"/>
  <c r="R5905" i="2"/>
  <c r="O5773" i="2"/>
  <c r="Q5773" i="2"/>
  <c r="O5761" i="2"/>
  <c r="Q5761" i="2"/>
  <c r="O5749" i="2"/>
  <c r="R5749" i="2"/>
  <c r="O5737" i="2"/>
  <c r="Q5737" i="2"/>
  <c r="R5737" i="2"/>
  <c r="O5617" i="2"/>
  <c r="R5617" i="2"/>
  <c r="Q5617" i="2"/>
  <c r="O5473" i="2"/>
  <c r="R5473" i="2"/>
  <c r="O5461" i="2"/>
  <c r="R5461" i="2"/>
  <c r="O5353" i="2"/>
  <c r="R5353" i="2"/>
  <c r="O5329" i="2"/>
  <c r="R5329" i="2"/>
  <c r="Q5329" i="2"/>
  <c r="O5257" i="2"/>
  <c r="R5257" i="2"/>
  <c r="O5245" i="2"/>
  <c r="Q5245" i="2"/>
  <c r="O5221" i="2"/>
  <c r="R5221" i="2"/>
  <c r="Q5221" i="2"/>
  <c r="O5101" i="2"/>
  <c r="Q5101" i="2"/>
  <c r="R5101" i="2"/>
  <c r="O5029" i="2"/>
  <c r="R5029" i="2"/>
  <c r="O4945" i="2"/>
  <c r="R4945" i="2"/>
  <c r="O4909" i="2"/>
  <c r="Q4909" i="2"/>
  <c r="O4801" i="2"/>
  <c r="R4801" i="2"/>
  <c r="O4741" i="2"/>
  <c r="R4741" i="2"/>
  <c r="Q4741" i="2"/>
  <c r="O4669" i="2"/>
  <c r="Q4669" i="2"/>
  <c r="O4657" i="2"/>
  <c r="Q4657" i="2"/>
  <c r="R4657" i="2"/>
  <c r="O4549" i="2"/>
  <c r="R4549" i="2"/>
  <c r="Q4549" i="2"/>
  <c r="O4501" i="2"/>
  <c r="Q4501" i="2"/>
  <c r="O4465" i="2"/>
  <c r="R4465" i="2"/>
  <c r="O4441" i="2"/>
  <c r="Q4441" i="2"/>
  <c r="O4405" i="2"/>
  <c r="Q4405" i="2"/>
  <c r="R4405" i="2"/>
  <c r="O4297" i="2"/>
  <c r="R4297" i="2"/>
  <c r="O4177" i="2"/>
  <c r="R4177" i="2"/>
  <c r="O4093" i="2"/>
  <c r="Q4093" i="2"/>
  <c r="O4057" i="2"/>
  <c r="Q4057" i="2"/>
  <c r="O4009" i="2"/>
  <c r="R4009" i="2"/>
  <c r="O3949" i="2"/>
  <c r="R3949" i="2"/>
  <c r="O3889" i="2"/>
  <c r="R3889" i="2"/>
  <c r="O3805" i="2"/>
  <c r="Q3805" i="2"/>
  <c r="O3769" i="2"/>
  <c r="R3769" i="2"/>
  <c r="O3721" i="2"/>
  <c r="Q3721" i="2"/>
  <c r="R3721" i="2"/>
  <c r="O3649" i="2"/>
  <c r="R3649" i="2"/>
  <c r="O3529" i="2"/>
  <c r="R3529" i="2"/>
  <c r="Q3529" i="2"/>
  <c r="O3481" i="2"/>
  <c r="Q3481" i="2"/>
  <c r="O3445" i="2"/>
  <c r="R3445" i="2"/>
  <c r="O3361" i="2"/>
  <c r="R3361" i="2"/>
  <c r="O3301" i="2"/>
  <c r="R3301" i="2"/>
  <c r="O3217" i="2"/>
  <c r="R3217" i="2"/>
  <c r="Q3217" i="2"/>
  <c r="O3109" i="2"/>
  <c r="R3109" i="2"/>
  <c r="Q3109" i="2"/>
  <c r="O3085" i="2"/>
  <c r="R3085" i="2"/>
  <c r="O2953" i="2"/>
  <c r="R2953" i="2"/>
  <c r="O2917" i="2"/>
  <c r="R2917" i="2"/>
  <c r="O2869" i="2"/>
  <c r="Q2869" i="2"/>
  <c r="O2857" i="2"/>
  <c r="R2857" i="2"/>
  <c r="O2773" i="2"/>
  <c r="R2773" i="2"/>
  <c r="Q2773" i="2"/>
  <c r="O2737" i="2"/>
  <c r="R2737" i="2"/>
  <c r="O2629" i="2"/>
  <c r="R2629" i="2"/>
  <c r="Q2629" i="2"/>
  <c r="O2569" i="2"/>
  <c r="R2569" i="2"/>
  <c r="Q2569" i="2"/>
  <c r="O2449" i="2"/>
  <c r="R2449" i="2"/>
  <c r="Q2449" i="2"/>
  <c r="O2365" i="2"/>
  <c r="R2365" i="2"/>
  <c r="O2293" i="2"/>
  <c r="R2293" i="2"/>
  <c r="O2113" i="2"/>
  <c r="R2113" i="2"/>
  <c r="O2029" i="2"/>
  <c r="Q2029" i="2"/>
  <c r="R2029" i="2"/>
  <c r="O2005" i="2"/>
  <c r="R2005" i="2"/>
  <c r="Q2005" i="2"/>
  <c r="O1981" i="2"/>
  <c r="R1981" i="2"/>
  <c r="O1873" i="2"/>
  <c r="R1873" i="2"/>
  <c r="Q1873" i="2"/>
  <c r="O1789" i="2"/>
  <c r="R1789" i="2"/>
  <c r="O1693" i="2"/>
  <c r="R1693" i="2"/>
  <c r="O1597" i="2"/>
  <c r="R1597" i="2"/>
  <c r="Q1597" i="2"/>
  <c r="O1573" i="2"/>
  <c r="R1573" i="2"/>
  <c r="O1465" i="2"/>
  <c r="R1465" i="2"/>
  <c r="O1453" i="2"/>
  <c r="R1453" i="2"/>
  <c r="O1441" i="2"/>
  <c r="R1441" i="2"/>
  <c r="O937" i="2"/>
  <c r="R937" i="2"/>
  <c r="O301" i="2"/>
  <c r="R301" i="2"/>
  <c r="O6444" i="2"/>
  <c r="Q9337" i="2"/>
  <c r="Q8113" i="2"/>
  <c r="Q7849" i="2"/>
  <c r="Q6575" i="2"/>
  <c r="Q6481" i="2"/>
  <c r="Q6144" i="2"/>
  <c r="Q5963" i="2"/>
  <c r="Q5844" i="2"/>
  <c r="Q5473" i="2"/>
  <c r="Q4297" i="2"/>
  <c r="Q3949" i="2"/>
  <c r="R6599" i="2"/>
  <c r="R6541" i="2"/>
  <c r="R6157" i="2"/>
  <c r="R6000" i="2"/>
  <c r="R5808" i="2"/>
  <c r="R5773" i="2"/>
  <c r="R4441" i="2"/>
  <c r="R4249" i="2"/>
  <c r="R4057" i="2"/>
  <c r="R3481" i="2"/>
  <c r="R952" i="2"/>
  <c r="O9552" i="2"/>
  <c r="R9552" i="2"/>
  <c r="O9540" i="2"/>
  <c r="R9540" i="2"/>
  <c r="Q9540" i="2"/>
  <c r="O9528" i="2"/>
  <c r="R9528" i="2"/>
  <c r="Q9528" i="2"/>
  <c r="O9516" i="2"/>
  <c r="R9516" i="2"/>
  <c r="O9504" i="2"/>
  <c r="R9504" i="2"/>
  <c r="O9480" i="2"/>
  <c r="R9480" i="2"/>
  <c r="O9468" i="2"/>
  <c r="R9468" i="2"/>
  <c r="O9456" i="2"/>
  <c r="Q9456" i="2"/>
  <c r="R9456" i="2"/>
  <c r="O9444" i="2"/>
  <c r="R9444" i="2"/>
  <c r="Q9444" i="2"/>
  <c r="O9432" i="2"/>
  <c r="R9432" i="2"/>
  <c r="O9408" i="2"/>
  <c r="Q9408" i="2"/>
  <c r="R9408" i="2"/>
  <c r="O9396" i="2"/>
  <c r="R9396" i="2"/>
  <c r="O9384" i="2"/>
  <c r="R9384" i="2"/>
  <c r="O9372" i="2"/>
  <c r="R9372" i="2"/>
  <c r="O9360" i="2"/>
  <c r="R9360" i="2"/>
  <c r="Q9360" i="2"/>
  <c r="O9336" i="2"/>
  <c r="R9336" i="2"/>
  <c r="O9324" i="2"/>
  <c r="R9324" i="2"/>
  <c r="O9312" i="2"/>
  <c r="R9312" i="2"/>
  <c r="O9300" i="2"/>
  <c r="R9300" i="2"/>
  <c r="Q9300" i="2"/>
  <c r="O9288" i="2"/>
  <c r="R9288" i="2"/>
  <c r="O9264" i="2"/>
  <c r="R9264" i="2"/>
  <c r="O9252" i="2"/>
  <c r="R9252" i="2"/>
  <c r="O9240" i="2"/>
  <c r="R9240" i="2"/>
  <c r="O9228" i="2"/>
  <c r="R9228" i="2"/>
  <c r="O9216" i="2"/>
  <c r="R9216" i="2"/>
  <c r="O9192" i="2"/>
  <c r="R9192" i="2"/>
  <c r="O9180" i="2"/>
  <c r="R9180" i="2"/>
  <c r="O9168" i="2"/>
  <c r="R9168" i="2"/>
  <c r="O9156" i="2"/>
  <c r="R9156" i="2"/>
  <c r="Q9156" i="2"/>
  <c r="O9144" i="2"/>
  <c r="R9144" i="2"/>
  <c r="O9120" i="2"/>
  <c r="R9120" i="2"/>
  <c r="Q9120" i="2"/>
  <c r="O9108" i="2"/>
  <c r="R9108" i="2"/>
  <c r="O9096" i="2"/>
  <c r="R9096" i="2"/>
  <c r="O9084" i="2"/>
  <c r="R9084" i="2"/>
  <c r="Q9084" i="2"/>
  <c r="O9072" i="2"/>
  <c r="Q9072" i="2"/>
  <c r="R9072" i="2"/>
  <c r="O9048" i="2"/>
  <c r="R9048" i="2"/>
  <c r="O9036" i="2"/>
  <c r="R9036" i="2"/>
  <c r="O9024" i="2"/>
  <c r="R9024" i="2"/>
  <c r="Q9024" i="2"/>
  <c r="O9012" i="2"/>
  <c r="R9012" i="2"/>
  <c r="O9000" i="2"/>
  <c r="R9000" i="2"/>
  <c r="O8976" i="2"/>
  <c r="R8976" i="2"/>
  <c r="Q8976" i="2"/>
  <c r="O8964" i="2"/>
  <c r="R8964" i="2"/>
  <c r="Q8964" i="2"/>
  <c r="O8952" i="2"/>
  <c r="R8952" i="2"/>
  <c r="O8940" i="2"/>
  <c r="R8940" i="2"/>
  <c r="O8928" i="2"/>
  <c r="R8928" i="2"/>
  <c r="O8904" i="2"/>
  <c r="R8904" i="2"/>
  <c r="O8892" i="2"/>
  <c r="R8892" i="2"/>
  <c r="O8868" i="2"/>
  <c r="R8868" i="2"/>
  <c r="O8856" i="2"/>
  <c r="R8856" i="2"/>
  <c r="O8832" i="2"/>
  <c r="R8832" i="2"/>
  <c r="O8808" i="2"/>
  <c r="R8808" i="2"/>
  <c r="O8736" i="2"/>
  <c r="R8736" i="2"/>
  <c r="O8700" i="2"/>
  <c r="R8700" i="2"/>
  <c r="O8688" i="2"/>
  <c r="R8688" i="2"/>
  <c r="O8676" i="2"/>
  <c r="R8676" i="2"/>
  <c r="O8664" i="2"/>
  <c r="R8664" i="2"/>
  <c r="Q8664" i="2"/>
  <c r="O8652" i="2"/>
  <c r="R8652" i="2"/>
  <c r="O8628" i="2"/>
  <c r="R8628" i="2"/>
  <c r="O8616" i="2"/>
  <c r="R8616" i="2"/>
  <c r="O8592" i="2"/>
  <c r="R8592" i="2"/>
  <c r="Q8592" i="2"/>
  <c r="O8580" i="2"/>
  <c r="R8580" i="2"/>
  <c r="Q8580" i="2"/>
  <c r="O8532" i="2"/>
  <c r="R8532" i="2"/>
  <c r="O8508" i="2"/>
  <c r="R8508" i="2"/>
  <c r="O8460" i="2"/>
  <c r="R8460" i="2"/>
  <c r="Q8460" i="2"/>
  <c r="O8436" i="2"/>
  <c r="R8436" i="2"/>
  <c r="O8412" i="2"/>
  <c r="R8412" i="2"/>
  <c r="O8400" i="2"/>
  <c r="R8400" i="2"/>
  <c r="Q8400" i="2"/>
  <c r="O8388" i="2"/>
  <c r="R8388" i="2"/>
  <c r="O8376" i="2"/>
  <c r="R8376" i="2"/>
  <c r="O8364" i="2"/>
  <c r="R8364" i="2"/>
  <c r="Q8364" i="2"/>
  <c r="O8340" i="2"/>
  <c r="R8340" i="2"/>
  <c r="O8316" i="2"/>
  <c r="Q8316" i="2"/>
  <c r="R8316" i="2"/>
  <c r="O8304" i="2"/>
  <c r="R8304" i="2"/>
  <c r="O8256" i="2"/>
  <c r="R8256" i="2"/>
  <c r="O8232" i="2"/>
  <c r="R8232" i="2"/>
  <c r="O8220" i="2"/>
  <c r="Q8220" i="2"/>
  <c r="R8220" i="2"/>
  <c r="O8184" i="2"/>
  <c r="R8184" i="2"/>
  <c r="O8160" i="2"/>
  <c r="R8160" i="2"/>
  <c r="O8124" i="2"/>
  <c r="R8124" i="2"/>
  <c r="O8112" i="2"/>
  <c r="R8112" i="2"/>
  <c r="O8100" i="2"/>
  <c r="R8100" i="2"/>
  <c r="O8088" i="2"/>
  <c r="R8088" i="2"/>
  <c r="Q8088" i="2"/>
  <c r="O8076" i="2"/>
  <c r="R8076" i="2"/>
  <c r="Q8076" i="2"/>
  <c r="O8040" i="2"/>
  <c r="R8040" i="2"/>
  <c r="Q8040" i="2"/>
  <c r="O8028" i="2"/>
  <c r="R8028" i="2"/>
  <c r="O8004" i="2"/>
  <c r="R8004" i="2"/>
  <c r="Q8004" i="2"/>
  <c r="O7980" i="2"/>
  <c r="R7980" i="2"/>
  <c r="O7956" i="2"/>
  <c r="R7956" i="2"/>
  <c r="O7944" i="2"/>
  <c r="R7944" i="2"/>
  <c r="Q7944" i="2"/>
  <c r="O7932" i="2"/>
  <c r="R7932" i="2"/>
  <c r="Q7932" i="2"/>
  <c r="O7908" i="2"/>
  <c r="R7908" i="2"/>
  <c r="O7884" i="2"/>
  <c r="R7884" i="2"/>
  <c r="O7836" i="2"/>
  <c r="R7836" i="2"/>
  <c r="Q7836" i="2"/>
  <c r="O7824" i="2"/>
  <c r="R7824" i="2"/>
  <c r="O7812" i="2"/>
  <c r="R7812" i="2"/>
  <c r="Q7812" i="2"/>
  <c r="R7800" i="2"/>
  <c r="Q7800" i="2"/>
  <c r="O7788" i="2"/>
  <c r="R7788" i="2"/>
  <c r="O7764" i="2"/>
  <c r="R7764" i="2"/>
  <c r="O7752" i="2"/>
  <c r="R7752" i="2"/>
  <c r="O7728" i="2"/>
  <c r="R7728" i="2"/>
  <c r="O7716" i="2"/>
  <c r="R7716" i="2"/>
  <c r="O7680" i="2"/>
  <c r="R7680" i="2"/>
  <c r="O7668" i="2"/>
  <c r="R7668" i="2"/>
  <c r="Q7668" i="2"/>
  <c r="O7656" i="2"/>
  <c r="R7656" i="2"/>
  <c r="O7596" i="2"/>
  <c r="R7596" i="2"/>
  <c r="O7584" i="2"/>
  <c r="R7584" i="2"/>
  <c r="R7572" i="2"/>
  <c r="Q7572" i="2"/>
  <c r="O7548" i="2"/>
  <c r="R7548" i="2"/>
  <c r="O7512" i="2"/>
  <c r="R7512" i="2"/>
  <c r="Q7512" i="2"/>
  <c r="O7500" i="2"/>
  <c r="R7500" i="2"/>
  <c r="O7476" i="2"/>
  <c r="R7476" i="2"/>
  <c r="O7452" i="2"/>
  <c r="R7452" i="2"/>
  <c r="O7428" i="2"/>
  <c r="R7428" i="2"/>
  <c r="O7404" i="2"/>
  <c r="R7404" i="2"/>
  <c r="O7380" i="2"/>
  <c r="R7380" i="2"/>
  <c r="O7308" i="2"/>
  <c r="R7308" i="2"/>
  <c r="Q7308" i="2"/>
  <c r="O7296" i="2"/>
  <c r="R7296" i="2"/>
  <c r="Q7284" i="2"/>
  <c r="R7284" i="2"/>
  <c r="O7224" i="2"/>
  <c r="R7224" i="2"/>
  <c r="Q7224" i="2"/>
  <c r="O7212" i="2"/>
  <c r="R7212" i="2"/>
  <c r="Q7212" i="2"/>
  <c r="O7188" i="2"/>
  <c r="R7188" i="2"/>
  <c r="R7164" i="2"/>
  <c r="Q7164" i="2"/>
  <c r="O7152" i="2"/>
  <c r="R7152" i="2"/>
  <c r="O7140" i="2"/>
  <c r="R7140" i="2"/>
  <c r="O7116" i="2"/>
  <c r="R7116" i="2"/>
  <c r="O7092" i="2"/>
  <c r="R7092" i="2"/>
  <c r="Q7068" i="2"/>
  <c r="R7068" i="2"/>
  <c r="O7020" i="2"/>
  <c r="R7020" i="2"/>
  <c r="O6996" i="2"/>
  <c r="R6996" i="2"/>
  <c r="O6936" i="2"/>
  <c r="R6936" i="2"/>
  <c r="Q6936" i="2"/>
  <c r="R6876" i="2"/>
  <c r="Q6876" i="2"/>
  <c r="O6828" i="2"/>
  <c r="R6828" i="2"/>
  <c r="Q6828" i="2"/>
  <c r="O6804" i="2"/>
  <c r="R6804" i="2"/>
  <c r="Q6804" i="2"/>
  <c r="O6732" i="2"/>
  <c r="R6732" i="2"/>
  <c r="Q6732" i="2"/>
  <c r="O6720" i="2"/>
  <c r="R6720" i="2"/>
  <c r="O6708" i="2"/>
  <c r="R6708" i="2"/>
  <c r="O6684" i="2"/>
  <c r="R6684" i="2"/>
  <c r="O6648" i="2"/>
  <c r="R6648" i="2"/>
  <c r="O6636" i="2"/>
  <c r="R6636" i="2"/>
  <c r="Q6564" i="2"/>
  <c r="R6564" i="2"/>
  <c r="O6540" i="2"/>
  <c r="Q6540" i="2"/>
  <c r="O6396" i="2"/>
  <c r="R6396" i="2"/>
  <c r="O6348" i="2"/>
  <c r="Q6348" i="2"/>
  <c r="O6288" i="2"/>
  <c r="R6288" i="2"/>
  <c r="O6228" i="2"/>
  <c r="Q6228" i="2"/>
  <c r="O6060" i="2"/>
  <c r="Q6060" i="2"/>
  <c r="O6012" i="2"/>
  <c r="R6012" i="2"/>
  <c r="Q5736" i="2"/>
  <c r="R5736" i="2"/>
  <c r="O5664" i="2"/>
  <c r="R5664" i="2"/>
  <c r="O5616" i="2"/>
  <c r="R5616" i="2"/>
  <c r="Q5616" i="2"/>
  <c r="O5532" i="2"/>
  <c r="R5532" i="2"/>
  <c r="O5508" i="2"/>
  <c r="R5508" i="2"/>
  <c r="Q5508" i="2"/>
  <c r="O5472" i="2"/>
  <c r="R5472" i="2"/>
  <c r="O5460" i="2"/>
  <c r="R5460" i="2"/>
  <c r="Q5460" i="2"/>
  <c r="O5352" i="2"/>
  <c r="R5352" i="2"/>
  <c r="Q5352" i="2"/>
  <c r="O5328" i="2"/>
  <c r="R5328" i="2"/>
  <c r="Q5328" i="2"/>
  <c r="O5292" i="2"/>
  <c r="R5292" i="2"/>
  <c r="O5256" i="2"/>
  <c r="R5256" i="2"/>
  <c r="Q5232" i="2"/>
  <c r="R5232" i="2"/>
  <c r="O5220" i="2"/>
  <c r="R5220" i="2"/>
  <c r="O5208" i="2"/>
  <c r="R5208" i="2"/>
  <c r="O5172" i="2"/>
  <c r="R5172" i="2"/>
  <c r="O5160" i="2"/>
  <c r="R5160" i="2"/>
  <c r="O5052" i="2"/>
  <c r="R5052" i="2"/>
  <c r="O4956" i="2"/>
  <c r="R4956" i="2"/>
  <c r="O4920" i="2"/>
  <c r="R4920" i="2"/>
  <c r="O4908" i="2"/>
  <c r="R4908" i="2"/>
  <c r="Q4908" i="2"/>
  <c r="Q4836" i="2"/>
  <c r="R4836" i="2"/>
  <c r="O4656" i="2"/>
  <c r="R4656" i="2"/>
  <c r="Q4656" i="2"/>
  <c r="O4632" i="2"/>
  <c r="R4632" i="2"/>
  <c r="O4596" i="2"/>
  <c r="R4596" i="2"/>
  <c r="O4440" i="2"/>
  <c r="R4440" i="2"/>
  <c r="O4428" i="2"/>
  <c r="R4428" i="2"/>
  <c r="O4392" i="2"/>
  <c r="R4392" i="2"/>
  <c r="O4356" i="2"/>
  <c r="R4356" i="2"/>
  <c r="Q4356" i="2"/>
  <c r="O4296" i="2"/>
  <c r="R4296" i="2"/>
  <c r="O4176" i="2"/>
  <c r="R4176" i="2"/>
  <c r="O4140" i="2"/>
  <c r="R4140" i="2"/>
  <c r="Q4140" i="2"/>
  <c r="O4056" i="2"/>
  <c r="R4056" i="2"/>
  <c r="Q4056" i="2"/>
  <c r="O4020" i="2"/>
  <c r="R4020" i="2"/>
  <c r="O4008" i="2"/>
  <c r="R4008" i="2"/>
  <c r="O3948" i="2"/>
  <c r="R3948" i="2"/>
  <c r="O3900" i="2"/>
  <c r="R3900" i="2"/>
  <c r="Q3900" i="2"/>
  <c r="O3888" i="2"/>
  <c r="R3888" i="2"/>
  <c r="O3816" i="2"/>
  <c r="R3816" i="2"/>
  <c r="O3780" i="2"/>
  <c r="R3780" i="2"/>
  <c r="O3732" i="2"/>
  <c r="R3732" i="2"/>
  <c r="O3720" i="2"/>
  <c r="R3720" i="2"/>
  <c r="O3648" i="2"/>
  <c r="R3648" i="2"/>
  <c r="Q3648" i="2"/>
  <c r="O3612" i="2"/>
  <c r="R3612" i="2"/>
  <c r="Q3612" i="2"/>
  <c r="O3528" i="2"/>
  <c r="R3528" i="2"/>
  <c r="Q3528" i="2"/>
  <c r="O3492" i="2"/>
  <c r="R3492" i="2"/>
  <c r="O3480" i="2"/>
  <c r="R3480" i="2"/>
  <c r="Q3480" i="2"/>
  <c r="O3444" i="2"/>
  <c r="R3444" i="2"/>
  <c r="O3420" i="2"/>
  <c r="R3420" i="2"/>
  <c r="O3360" i="2"/>
  <c r="R3360" i="2"/>
  <c r="O3192" i="2"/>
  <c r="R3192" i="2"/>
  <c r="O3144" i="2"/>
  <c r="Q3144" i="2"/>
  <c r="O2928" i="2"/>
  <c r="R2928" i="2"/>
  <c r="O2916" i="2"/>
  <c r="R2916" i="2"/>
  <c r="Q2916" i="2"/>
  <c r="O2772" i="2"/>
  <c r="R2772" i="2"/>
  <c r="Q2772" i="2"/>
  <c r="O2736" i="2"/>
  <c r="R2736" i="2"/>
  <c r="O2712" i="2"/>
  <c r="R2712" i="2"/>
  <c r="Q2712" i="2"/>
  <c r="O2688" i="2"/>
  <c r="Q2688" i="2"/>
  <c r="O2628" i="2"/>
  <c r="R2628" i="2"/>
  <c r="Q2628" i="2"/>
  <c r="O2616" i="2"/>
  <c r="R2616" i="2"/>
  <c r="Q2616" i="2"/>
  <c r="O2568" i="2"/>
  <c r="R2568" i="2"/>
  <c r="O2448" i="2"/>
  <c r="R2448" i="2"/>
  <c r="O2376" i="2"/>
  <c r="R2376" i="2"/>
  <c r="O2328" i="2"/>
  <c r="R2328" i="2"/>
  <c r="Q2328" i="2"/>
  <c r="O2316" i="2"/>
  <c r="R2316" i="2"/>
  <c r="O1872" i="2"/>
  <c r="R1872" i="2"/>
  <c r="O1740" i="2"/>
  <c r="Q1740" i="2"/>
  <c r="R1740" i="2"/>
  <c r="O1572" i="2"/>
  <c r="R1572" i="2"/>
  <c r="O1524" i="2"/>
  <c r="R1524" i="2"/>
  <c r="O1224" i="2"/>
  <c r="R1224" i="2"/>
  <c r="O996" i="2"/>
  <c r="R996" i="2"/>
  <c r="Q996" i="2"/>
  <c r="O972" i="2"/>
  <c r="R972" i="2"/>
  <c r="O624" i="2"/>
  <c r="R624" i="2"/>
  <c r="O516" i="2"/>
  <c r="R516" i="2"/>
  <c r="Q516" i="2"/>
  <c r="O396" i="2"/>
  <c r="R396" i="2"/>
  <c r="O156" i="2"/>
  <c r="R156" i="2"/>
  <c r="O6876" i="2"/>
  <c r="Q9552" i="2"/>
  <c r="Q9336" i="2"/>
  <c r="Q9049" i="2"/>
  <c r="Q8833" i="2"/>
  <c r="Q8736" i="2"/>
  <c r="Q8112" i="2"/>
  <c r="Q8029" i="2"/>
  <c r="Q6684" i="2"/>
  <c r="Q6347" i="2"/>
  <c r="Q6037" i="2"/>
  <c r="Q5461" i="2"/>
  <c r="Q4296" i="2"/>
  <c r="Q3948" i="2"/>
  <c r="Q2928" i="2"/>
  <c r="Q2113" i="2"/>
  <c r="Q1416" i="2"/>
  <c r="Q484" i="2"/>
  <c r="R6540" i="2"/>
  <c r="R6445" i="2"/>
  <c r="R6348" i="2"/>
  <c r="R6253" i="2"/>
  <c r="R6156" i="2"/>
  <c r="R5964" i="2"/>
  <c r="R5869" i="2"/>
  <c r="R5772" i="2"/>
  <c r="R5209" i="2"/>
  <c r="R4957" i="2"/>
  <c r="R4693" i="2"/>
  <c r="R4189" i="2"/>
  <c r="R3805" i="2"/>
  <c r="R3169" i="2"/>
  <c r="R2496" i="2"/>
  <c r="R1452" i="2"/>
  <c r="O8807" i="2"/>
  <c r="R8807" i="2"/>
  <c r="O8771" i="2"/>
  <c r="R8771" i="2"/>
  <c r="O8747" i="2"/>
  <c r="R8747" i="2"/>
  <c r="O8735" i="2"/>
  <c r="R8735" i="2"/>
  <c r="O8615" i="2"/>
  <c r="R8615" i="2"/>
  <c r="Q8603" i="2"/>
  <c r="R8603" i="2"/>
  <c r="O8591" i="2"/>
  <c r="R8591" i="2"/>
  <c r="O8483" i="2"/>
  <c r="R8483" i="2"/>
  <c r="O8471" i="2"/>
  <c r="R8471" i="2"/>
  <c r="O8459" i="2"/>
  <c r="R8459" i="2"/>
  <c r="O8435" i="2"/>
  <c r="R8435" i="2"/>
  <c r="O8375" i="2"/>
  <c r="R8375" i="2"/>
  <c r="Q8351" i="2"/>
  <c r="R8351" i="2"/>
  <c r="O8327" i="2"/>
  <c r="R8327" i="2"/>
  <c r="Q8327" i="2"/>
  <c r="O8303" i="2"/>
  <c r="R8303" i="2"/>
  <c r="Q8291" i="2"/>
  <c r="R8291" i="2"/>
  <c r="Q8207" i="2"/>
  <c r="R8207" i="2"/>
  <c r="O8195" i="2"/>
  <c r="R8195" i="2"/>
  <c r="Q8195" i="2"/>
  <c r="O8183" i="2"/>
  <c r="R8183" i="2"/>
  <c r="O8159" i="2"/>
  <c r="R8159" i="2"/>
  <c r="O8099" i="2"/>
  <c r="R8099" i="2"/>
  <c r="O8051" i="2"/>
  <c r="R8051" i="2"/>
  <c r="O8039" i="2"/>
  <c r="R8039" i="2"/>
  <c r="O8027" i="2"/>
  <c r="R8027" i="2"/>
  <c r="O8015" i="2"/>
  <c r="R8015" i="2"/>
  <c r="O8003" i="2"/>
  <c r="R8003" i="2"/>
  <c r="O7979" i="2"/>
  <c r="R7979" i="2"/>
  <c r="Q7955" i="2"/>
  <c r="R7955" i="2"/>
  <c r="Q7931" i="2"/>
  <c r="R7931" i="2"/>
  <c r="O7907" i="2"/>
  <c r="R7907" i="2"/>
  <c r="O7883" i="2"/>
  <c r="R7883" i="2"/>
  <c r="O7871" i="2"/>
  <c r="R7871" i="2"/>
  <c r="Q7871" i="2"/>
  <c r="O7859" i="2"/>
  <c r="R7859" i="2"/>
  <c r="Q7859" i="2"/>
  <c r="O7823" i="2"/>
  <c r="R7823" i="2"/>
  <c r="Q7799" i="2"/>
  <c r="R7799" i="2"/>
  <c r="O7787" i="2"/>
  <c r="R7787" i="2"/>
  <c r="O7763" i="2"/>
  <c r="R7763" i="2"/>
  <c r="Q7763" i="2"/>
  <c r="O7751" i="2"/>
  <c r="R7751" i="2"/>
  <c r="O7739" i="2"/>
  <c r="R7739" i="2"/>
  <c r="Q7739" i="2"/>
  <c r="O7727" i="2"/>
  <c r="R7727" i="2"/>
  <c r="O7715" i="2"/>
  <c r="R7715" i="2"/>
  <c r="Q7619" i="2"/>
  <c r="R7619" i="2"/>
  <c r="O7583" i="2"/>
  <c r="R7583" i="2"/>
  <c r="O7571" i="2"/>
  <c r="R7571" i="2"/>
  <c r="Q7571" i="2"/>
  <c r="O7547" i="2"/>
  <c r="R7547" i="2"/>
  <c r="O7535" i="2"/>
  <c r="R7535" i="2"/>
  <c r="O7499" i="2"/>
  <c r="R7499" i="2"/>
  <c r="Q7499" i="2"/>
  <c r="O7475" i="2"/>
  <c r="R7475" i="2"/>
  <c r="Q7475" i="2"/>
  <c r="O7451" i="2"/>
  <c r="R7451" i="2"/>
  <c r="O7403" i="2"/>
  <c r="R7403" i="2"/>
  <c r="O7379" i="2"/>
  <c r="R7379" i="2"/>
  <c r="O7367" i="2"/>
  <c r="R7367" i="2"/>
  <c r="Q7367" i="2"/>
  <c r="O7355" i="2"/>
  <c r="R7355" i="2"/>
  <c r="Q7355" i="2"/>
  <c r="O7307" i="2"/>
  <c r="R7307" i="2"/>
  <c r="Q7307" i="2"/>
  <c r="O7295" i="2"/>
  <c r="R7295" i="2"/>
  <c r="O7259" i="2"/>
  <c r="R7259" i="2"/>
  <c r="O7247" i="2"/>
  <c r="R7247" i="2"/>
  <c r="O7211" i="2"/>
  <c r="R7211" i="2"/>
  <c r="O7175" i="2"/>
  <c r="R7175" i="2"/>
  <c r="Q7175" i="2"/>
  <c r="O7163" i="2"/>
  <c r="R7163" i="2"/>
  <c r="Q7163" i="2"/>
  <c r="O7151" i="2"/>
  <c r="R7151" i="2"/>
  <c r="O7115" i="2"/>
  <c r="R7115" i="2"/>
  <c r="O7103" i="2"/>
  <c r="R7103" i="2"/>
  <c r="Q7103" i="2"/>
  <c r="O7091" i="2"/>
  <c r="R7091" i="2"/>
  <c r="R7067" i="2"/>
  <c r="Q7067" i="2"/>
  <c r="O7019" i="2"/>
  <c r="R7019" i="2"/>
  <c r="O6995" i="2"/>
  <c r="R6995" i="2"/>
  <c r="O6971" i="2"/>
  <c r="R6971" i="2"/>
  <c r="Q6971" i="2"/>
  <c r="O6959" i="2"/>
  <c r="R6959" i="2"/>
  <c r="O6887" i="2"/>
  <c r="R6887" i="2"/>
  <c r="Q6887" i="2"/>
  <c r="O6875" i="2"/>
  <c r="R6875" i="2"/>
  <c r="Q6875" i="2"/>
  <c r="O6863" i="2"/>
  <c r="R6863" i="2"/>
  <c r="Q6863" i="2"/>
  <c r="Q6839" i="2"/>
  <c r="R6839" i="2"/>
  <c r="O6827" i="2"/>
  <c r="R6827" i="2"/>
  <c r="Q6827" i="2"/>
  <c r="O6803" i="2"/>
  <c r="R6803" i="2"/>
  <c r="Q6803" i="2"/>
  <c r="O6791" i="2"/>
  <c r="R6791" i="2"/>
  <c r="O6779" i="2"/>
  <c r="R6779" i="2"/>
  <c r="Q6743" i="2"/>
  <c r="R6743" i="2"/>
  <c r="Q6707" i="2"/>
  <c r="R6707" i="2"/>
  <c r="O6683" i="2"/>
  <c r="R6683" i="2"/>
  <c r="O6635" i="2"/>
  <c r="R6635" i="2"/>
  <c r="O6611" i="2"/>
  <c r="R6611" i="2"/>
  <c r="O6491" i="2"/>
  <c r="Q6491" i="2"/>
  <c r="R6491" i="2"/>
  <c r="O6443" i="2"/>
  <c r="R6443" i="2"/>
  <c r="O6383" i="2"/>
  <c r="R6383" i="2"/>
  <c r="O6311" i="2"/>
  <c r="R6311" i="2"/>
  <c r="O6299" i="2"/>
  <c r="R6299" i="2"/>
  <c r="O6215" i="2"/>
  <c r="R6215" i="2"/>
  <c r="O6131" i="2"/>
  <c r="Q6131" i="2"/>
  <c r="O6107" i="2"/>
  <c r="R6107" i="2"/>
  <c r="O6095" i="2"/>
  <c r="Q6095" i="2"/>
  <c r="O6059" i="2"/>
  <c r="R6059" i="2"/>
  <c r="O6035" i="2"/>
  <c r="R6035" i="2"/>
  <c r="O6011" i="2"/>
  <c r="Q6011" i="2"/>
  <c r="O5927" i="2"/>
  <c r="R5927" i="2"/>
  <c r="Q5927" i="2"/>
  <c r="O5843" i="2"/>
  <c r="Q5843" i="2"/>
  <c r="R5843" i="2"/>
  <c r="O5807" i="2"/>
  <c r="R5807" i="2"/>
  <c r="O5783" i="2"/>
  <c r="R5783" i="2"/>
  <c r="O5687" i="2"/>
  <c r="R5687" i="2"/>
  <c r="O5663" i="2"/>
  <c r="R5663" i="2"/>
  <c r="O5639" i="2"/>
  <c r="R5639" i="2"/>
  <c r="Q5603" i="2"/>
  <c r="R5603" i="2"/>
  <c r="O5567" i="2"/>
  <c r="R5567" i="2"/>
  <c r="Q5567" i="2"/>
  <c r="O5543" i="2"/>
  <c r="R5543" i="2"/>
  <c r="O5531" i="2"/>
  <c r="R5531" i="2"/>
  <c r="Q5519" i="2"/>
  <c r="R5519" i="2"/>
  <c r="O5507" i="2"/>
  <c r="R5507" i="2"/>
  <c r="Q5507" i="2"/>
  <c r="O5495" i="2"/>
  <c r="R5495" i="2"/>
  <c r="Q5423" i="2"/>
  <c r="R5423" i="2"/>
  <c r="Q5231" i="2"/>
  <c r="R5231" i="2"/>
  <c r="Q5147" i="2"/>
  <c r="R5147" i="2"/>
  <c r="Q5039" i="2"/>
  <c r="R5039" i="2"/>
  <c r="Q4715" i="2"/>
  <c r="R4715" i="2"/>
  <c r="O3047" i="2"/>
  <c r="R3047" i="2"/>
  <c r="O3011" i="2"/>
  <c r="Q3011" i="2"/>
  <c r="O2927" i="2"/>
  <c r="R2927" i="2"/>
  <c r="O2903" i="2"/>
  <c r="R2903" i="2"/>
  <c r="O2831" i="2"/>
  <c r="R2831" i="2"/>
  <c r="O2783" i="2"/>
  <c r="R2783" i="2"/>
  <c r="O2723" i="2"/>
  <c r="R2723" i="2"/>
  <c r="O2543" i="2"/>
  <c r="R2543" i="2"/>
  <c r="O2459" i="2"/>
  <c r="R2459" i="2"/>
  <c r="Q2459" i="2"/>
  <c r="O2375" i="2"/>
  <c r="R2375" i="2"/>
  <c r="O2243" i="2"/>
  <c r="R2243" i="2"/>
  <c r="Q2243" i="2"/>
  <c r="O2231" i="2"/>
  <c r="R2231" i="2"/>
  <c r="O2183" i="2"/>
  <c r="R2183" i="2"/>
  <c r="Q2183" i="2"/>
  <c r="O2159" i="2"/>
  <c r="R2159" i="2"/>
  <c r="O2063" i="2"/>
  <c r="R2063" i="2"/>
  <c r="Q2063" i="2"/>
  <c r="O1847" i="2"/>
  <c r="R1847" i="2"/>
  <c r="Q1847" i="2"/>
  <c r="O1799" i="2"/>
  <c r="R1799" i="2"/>
  <c r="O1751" i="2"/>
  <c r="R1751" i="2"/>
  <c r="O1715" i="2"/>
  <c r="R1715" i="2"/>
  <c r="Q1715" i="2"/>
  <c r="O1655" i="2"/>
  <c r="R1655" i="2"/>
  <c r="O1511" i="2"/>
  <c r="R1511" i="2"/>
  <c r="Q1511" i="2"/>
  <c r="O1223" i="2"/>
  <c r="R1223" i="2"/>
  <c r="O1175" i="2"/>
  <c r="R1175" i="2"/>
  <c r="O851" i="2"/>
  <c r="R851" i="2"/>
  <c r="O695" i="2"/>
  <c r="R695" i="2"/>
  <c r="O599" i="2"/>
  <c r="R599" i="2"/>
  <c r="O347" i="2"/>
  <c r="R347" i="2"/>
  <c r="O8556" i="2"/>
  <c r="O6839" i="2"/>
  <c r="O4993" i="2"/>
  <c r="Q9180" i="2"/>
  <c r="Q9108" i="2"/>
  <c r="Q9048" i="2"/>
  <c r="Q8832" i="2"/>
  <c r="Q8557" i="2"/>
  <c r="Q8027" i="2"/>
  <c r="Q7428" i="2"/>
  <c r="Q7333" i="2"/>
  <c r="Q7152" i="2"/>
  <c r="Q6683" i="2"/>
  <c r="Q6553" i="2"/>
  <c r="Q5819" i="2"/>
  <c r="Q3781" i="2"/>
  <c r="Q2927" i="2"/>
  <c r="Q2293" i="2"/>
  <c r="Q2004" i="2"/>
  <c r="R6539" i="2"/>
  <c r="R6444" i="2"/>
  <c r="R6347" i="2"/>
  <c r="R6155" i="2"/>
  <c r="R6060" i="2"/>
  <c r="R5963" i="2"/>
  <c r="R5868" i="2"/>
  <c r="R4993" i="2"/>
  <c r="R4093" i="2"/>
  <c r="R3324" i="2"/>
  <c r="R2796" i="2"/>
  <c r="R2557" i="2"/>
  <c r="O9523" i="2"/>
  <c r="Q9523" i="2"/>
  <c r="O9475" i="2"/>
  <c r="Q9475" i="2"/>
  <c r="O9439" i="2"/>
  <c r="Q9439" i="2"/>
  <c r="O9391" i="2"/>
  <c r="Q9391" i="2"/>
  <c r="Q9343" i="2"/>
  <c r="O9343" i="2"/>
  <c r="Q9307" i="2"/>
  <c r="O9307" i="2"/>
  <c r="O9259" i="2"/>
  <c r="Q9259" i="2"/>
  <c r="O9211" i="2"/>
  <c r="Q9211" i="2"/>
  <c r="O9175" i="2"/>
  <c r="Q9175" i="2"/>
  <c r="O9127" i="2"/>
  <c r="Q9127" i="2"/>
  <c r="O9079" i="2"/>
  <c r="Q9079" i="2"/>
  <c r="O8779" i="2"/>
  <c r="Q8779" i="2"/>
  <c r="Q8755" i="2"/>
  <c r="O8755" i="2"/>
  <c r="O8707" i="2"/>
  <c r="Q8707" i="2"/>
  <c r="O8659" i="2"/>
  <c r="Q8659" i="2"/>
  <c r="O8611" i="2"/>
  <c r="Q8611" i="2"/>
  <c r="O8563" i="2"/>
  <c r="Q8563" i="2"/>
  <c r="O8515" i="2"/>
  <c r="Q8515" i="2"/>
  <c r="O8467" i="2"/>
  <c r="Q8467" i="2"/>
  <c r="O8419" i="2"/>
  <c r="Q8419" i="2"/>
  <c r="O8371" i="2"/>
  <c r="Q8371" i="2"/>
  <c r="O8323" i="2"/>
  <c r="Q8323" i="2"/>
  <c r="O8275" i="2"/>
  <c r="Q8275" i="2"/>
  <c r="O8215" i="2"/>
  <c r="Q8215" i="2"/>
  <c r="O8167" i="2"/>
  <c r="Q8167" i="2"/>
  <c r="O8119" i="2"/>
  <c r="Q8119" i="2"/>
  <c r="O8071" i="2"/>
  <c r="Q8071" i="2"/>
  <c r="O8023" i="2"/>
  <c r="Q8023" i="2"/>
  <c r="O7963" i="2"/>
  <c r="Q7963" i="2"/>
  <c r="O7915" i="2"/>
  <c r="Q7915" i="2"/>
  <c r="O7867" i="2"/>
  <c r="Q7867" i="2"/>
  <c r="O7819" i="2"/>
  <c r="Q7819" i="2"/>
  <c r="O7771" i="2"/>
  <c r="Q7771" i="2"/>
  <c r="O7711" i="2"/>
  <c r="Q7711" i="2"/>
  <c r="O7663" i="2"/>
  <c r="Q7663" i="2"/>
  <c r="O7615" i="2"/>
  <c r="Q7615" i="2"/>
  <c r="O7567" i="2"/>
  <c r="Q7567" i="2"/>
  <c r="O7519" i="2"/>
  <c r="Q7519" i="2"/>
  <c r="O7471" i="2"/>
  <c r="Q7471" i="2"/>
  <c r="O7423" i="2"/>
  <c r="Q7423" i="2"/>
  <c r="O7375" i="2"/>
  <c r="Q7375" i="2"/>
  <c r="O7327" i="2"/>
  <c r="Q7327" i="2"/>
  <c r="O7279" i="2"/>
  <c r="Q7279" i="2"/>
  <c r="O7219" i="2"/>
  <c r="Q7219" i="2"/>
  <c r="Q7159" i="2"/>
  <c r="O7159" i="2"/>
  <c r="O7111" i="2"/>
  <c r="Q7111" i="2"/>
  <c r="O7039" i="2"/>
  <c r="Q7039" i="2"/>
  <c r="O6871" i="2"/>
  <c r="Q6871" i="2"/>
  <c r="O6811" i="2"/>
  <c r="Q6811" i="2"/>
  <c r="O6775" i="2"/>
  <c r="Q6775" i="2"/>
  <c r="O6727" i="2"/>
  <c r="Q6727" i="2"/>
  <c r="O6679" i="2"/>
  <c r="Q6679" i="2"/>
  <c r="O6631" i="2"/>
  <c r="Q6631" i="2"/>
  <c r="Q6583" i="2"/>
  <c r="O6583" i="2"/>
  <c r="O6523" i="2"/>
  <c r="Q6523" i="2"/>
  <c r="O6475" i="2"/>
  <c r="Q6475" i="2"/>
  <c r="O6427" i="2"/>
  <c r="Q6427" i="2"/>
  <c r="O6379" i="2"/>
  <c r="Q6379" i="2"/>
  <c r="O6331" i="2"/>
  <c r="Q6331" i="2"/>
  <c r="O6283" i="2"/>
  <c r="Q6283" i="2"/>
  <c r="O6235" i="2"/>
  <c r="Q6235" i="2"/>
  <c r="O6163" i="2"/>
  <c r="Q6163" i="2"/>
  <c r="O6115" i="2"/>
  <c r="Q6115" i="2"/>
  <c r="Q6079" i="2"/>
  <c r="O6079" i="2"/>
  <c r="O6031" i="2"/>
  <c r="Q6031" i="2"/>
  <c r="O5983" i="2"/>
  <c r="Q5983" i="2"/>
  <c r="O5935" i="2"/>
  <c r="Q5935" i="2"/>
  <c r="O5887" i="2"/>
  <c r="Q5887" i="2"/>
  <c r="O5839" i="2"/>
  <c r="Q5839" i="2"/>
  <c r="O5803" i="2"/>
  <c r="Q5803" i="2"/>
  <c r="O5743" i="2"/>
  <c r="Q5743" i="2"/>
  <c r="O5587" i="2"/>
  <c r="Q5587" i="2"/>
  <c r="O5539" i="2"/>
  <c r="Q5539" i="2"/>
  <c r="O5503" i="2"/>
  <c r="Q5503" i="2"/>
  <c r="O5443" i="2"/>
  <c r="Q5443" i="2"/>
  <c r="O5419" i="2"/>
  <c r="Q5419" i="2"/>
  <c r="O5371" i="2"/>
  <c r="Q5371" i="2"/>
  <c r="O5323" i="2"/>
  <c r="Q5323" i="2"/>
  <c r="O5287" i="2"/>
  <c r="Q5287" i="2"/>
  <c r="O5227" i="2"/>
  <c r="Q5227" i="2"/>
  <c r="O5083" i="2"/>
  <c r="Q5083" i="2"/>
  <c r="O5035" i="2"/>
  <c r="Q5035" i="2"/>
  <c r="O4987" i="2"/>
  <c r="Q4987" i="2"/>
  <c r="O4939" i="2"/>
  <c r="Q4939" i="2"/>
  <c r="O4903" i="2"/>
  <c r="Q4903" i="2"/>
  <c r="O4855" i="2"/>
  <c r="Q4855" i="2"/>
  <c r="O4795" i="2"/>
  <c r="Q4795" i="2"/>
  <c r="O4723" i="2"/>
  <c r="Q4723" i="2"/>
  <c r="O4567" i="2"/>
  <c r="Q4567" i="2"/>
  <c r="O4543" i="2"/>
  <c r="Q4543" i="2"/>
  <c r="O4507" i="2"/>
  <c r="Q4507" i="2"/>
  <c r="O4447" i="2"/>
  <c r="Q4447" i="2"/>
  <c r="O4399" i="2"/>
  <c r="Q4399" i="2"/>
  <c r="O4351" i="2"/>
  <c r="Q4351" i="2"/>
  <c r="O4327" i="2"/>
  <c r="Q4327" i="2"/>
  <c r="O4267" i="2"/>
  <c r="Q4267" i="2"/>
  <c r="O4231" i="2"/>
  <c r="Q4231" i="2"/>
  <c r="O3931" i="2"/>
  <c r="Q3931" i="2"/>
  <c r="O3883" i="2"/>
  <c r="Q3883" i="2"/>
  <c r="O3847" i="2"/>
  <c r="Q3847" i="2"/>
  <c r="O3823" i="2"/>
  <c r="Q3823" i="2"/>
  <c r="O3775" i="2"/>
  <c r="Q3775" i="2"/>
  <c r="O3715" i="2"/>
  <c r="Q3715" i="2"/>
  <c r="O3679" i="2"/>
  <c r="Q3679" i="2"/>
  <c r="O3631" i="2"/>
  <c r="Q3631" i="2"/>
  <c r="O3583" i="2"/>
  <c r="Q3583" i="2"/>
  <c r="O3535" i="2"/>
  <c r="Q3535" i="2"/>
  <c r="O3487" i="2"/>
  <c r="Q3487" i="2"/>
  <c r="O3427" i="2"/>
  <c r="Q3427" i="2"/>
  <c r="O3247" i="2"/>
  <c r="Q3247" i="2"/>
  <c r="O3199" i="2"/>
  <c r="Q3199" i="2"/>
  <c r="O3151" i="2"/>
  <c r="Q3151" i="2"/>
  <c r="O3115" i="2"/>
  <c r="Q3115" i="2"/>
  <c r="O3079" i="2"/>
  <c r="Q3079" i="2"/>
  <c r="O3019" i="2"/>
  <c r="Q3019" i="2"/>
  <c r="O2971" i="2"/>
  <c r="Q2971" i="2"/>
  <c r="O2779" i="2"/>
  <c r="Q2779" i="2"/>
  <c r="O2731" i="2"/>
  <c r="Q2731" i="2"/>
  <c r="O2659" i="2"/>
  <c r="Q2659" i="2"/>
  <c r="O2599" i="2"/>
  <c r="Q2599" i="2"/>
  <c r="O2551" i="2"/>
  <c r="Q2551" i="2"/>
  <c r="O2491" i="2"/>
  <c r="Q2491" i="2"/>
  <c r="O2443" i="2"/>
  <c r="Q2443" i="2"/>
  <c r="O2395" i="2"/>
  <c r="Q2395" i="2"/>
  <c r="O2347" i="2"/>
  <c r="Q2347" i="2"/>
  <c r="O2287" i="2"/>
  <c r="Q2287" i="2"/>
  <c r="O2203" i="2"/>
  <c r="Q2203" i="2"/>
  <c r="O2011" i="2"/>
  <c r="Q2011" i="2"/>
  <c r="O1891" i="2"/>
  <c r="Q1891" i="2"/>
  <c r="O1831" i="2"/>
  <c r="Q1831" i="2"/>
  <c r="O1663" i="2"/>
  <c r="Q1663" i="2"/>
  <c r="O1615" i="2"/>
  <c r="Q1615" i="2"/>
  <c r="O1567" i="2"/>
  <c r="Q1567" i="2"/>
  <c r="O1495" i="2"/>
  <c r="Q1495" i="2"/>
  <c r="O1339" i="2"/>
  <c r="Q1339" i="2"/>
  <c r="O1279" i="2"/>
  <c r="Q1279" i="2"/>
  <c r="O1243" i="2"/>
  <c r="Q1243" i="2"/>
  <c r="O1195" i="2"/>
  <c r="Q1195" i="2"/>
  <c r="O1147" i="2"/>
  <c r="Q1147" i="2"/>
  <c r="O1099" i="2"/>
  <c r="Q1099" i="2"/>
  <c r="O1039" i="2"/>
  <c r="Q1039" i="2"/>
  <c r="O979" i="2"/>
  <c r="Q979" i="2"/>
  <c r="O919" i="2"/>
  <c r="Q919" i="2"/>
  <c r="O871" i="2"/>
  <c r="Q871" i="2"/>
  <c r="O823" i="2"/>
  <c r="Q823" i="2"/>
  <c r="O775" i="2"/>
  <c r="Q775" i="2"/>
  <c r="O727" i="2"/>
  <c r="Q727" i="2"/>
  <c r="O679" i="2"/>
  <c r="Q679" i="2"/>
  <c r="O631" i="2"/>
  <c r="Q631" i="2"/>
  <c r="O583" i="2"/>
  <c r="Q583" i="2"/>
  <c r="O535" i="2"/>
  <c r="Q535" i="2"/>
  <c r="O475" i="2"/>
  <c r="Q475" i="2"/>
  <c r="O415" i="2"/>
  <c r="Q415" i="2"/>
  <c r="O379" i="2"/>
  <c r="Q379" i="2"/>
  <c r="O319" i="2"/>
  <c r="Q319" i="2"/>
  <c r="O271" i="2"/>
  <c r="Q271" i="2"/>
  <c r="O211" i="2"/>
  <c r="Q211" i="2"/>
  <c r="O151" i="2"/>
  <c r="Q151" i="2"/>
  <c r="O91" i="2"/>
  <c r="Q91" i="2"/>
  <c r="O43" i="2"/>
  <c r="Q43" i="2"/>
  <c r="O5970" i="2"/>
  <c r="Q5970" i="2"/>
  <c r="Q8646" i="2"/>
  <c r="O9485" i="2"/>
  <c r="Q9485" i="2"/>
  <c r="O9269" i="2"/>
  <c r="Q9269" i="2"/>
  <c r="O9233" i="2"/>
  <c r="Q9233" i="2"/>
  <c r="O9197" i="2"/>
  <c r="Q9197" i="2"/>
  <c r="O9161" i="2"/>
  <c r="Q9161" i="2"/>
  <c r="Q8298" i="2"/>
  <c r="Q5778" i="2"/>
  <c r="Q4627" i="2"/>
  <c r="Q3295" i="2"/>
  <c r="O9448" i="2"/>
  <c r="Q9448" i="2"/>
  <c r="Q9173" i="2"/>
  <c r="O9483" i="2"/>
  <c r="Q9483" i="2"/>
  <c r="O9351" i="2"/>
  <c r="Q9351" i="2"/>
  <c r="O9327" i="2"/>
  <c r="Q9327" i="2"/>
  <c r="O9291" i="2"/>
  <c r="Q9291" i="2"/>
  <c r="O9267" i="2"/>
  <c r="Q9267" i="2"/>
  <c r="O9219" i="2"/>
  <c r="Q9219" i="2"/>
  <c r="O9195" i="2"/>
  <c r="Q9195" i="2"/>
  <c r="O9123" i="2"/>
  <c r="Q9123" i="2"/>
  <c r="O8931" i="2"/>
  <c r="Q8931" i="2"/>
  <c r="O8907" i="2"/>
  <c r="Q8907" i="2"/>
  <c r="O8859" i="2"/>
  <c r="Q8859" i="2"/>
  <c r="O8835" i="2"/>
  <c r="Q8835" i="2"/>
  <c r="O8811" i="2"/>
  <c r="Q8811" i="2"/>
  <c r="O8787" i="2"/>
  <c r="Q8787" i="2"/>
  <c r="O8727" i="2"/>
  <c r="Q8727" i="2"/>
  <c r="O8667" i="2"/>
  <c r="Q8667" i="2"/>
  <c r="O8415" i="2"/>
  <c r="Q8415" i="2"/>
  <c r="O8283" i="2"/>
  <c r="Q8283" i="2"/>
  <c r="O8127" i="2"/>
  <c r="Q8127" i="2"/>
  <c r="O7971" i="2"/>
  <c r="Q7971" i="2"/>
  <c r="O7827" i="2"/>
  <c r="Q7827" i="2"/>
  <c r="O7383" i="2"/>
  <c r="Q7383" i="2"/>
  <c r="O7143" i="2"/>
  <c r="Q7143" i="2"/>
  <c r="O7083" i="2"/>
  <c r="Q7083" i="2"/>
  <c r="O6951" i="2"/>
  <c r="Q6951" i="2"/>
  <c r="O6915" i="2"/>
  <c r="Q6915" i="2"/>
  <c r="O6879" i="2"/>
  <c r="Q6879" i="2"/>
  <c r="O6819" i="2"/>
  <c r="Q6819" i="2"/>
  <c r="O6783" i="2"/>
  <c r="Q6783" i="2"/>
  <c r="O6627" i="2"/>
  <c r="Q6627" i="2"/>
  <c r="O6579" i="2"/>
  <c r="Q6579" i="2"/>
  <c r="O6555" i="2"/>
  <c r="Q6555" i="2"/>
  <c r="O6507" i="2"/>
  <c r="Q6507" i="2"/>
  <c r="O6399" i="2"/>
  <c r="Q6399" i="2"/>
  <c r="O6351" i="2"/>
  <c r="Q6351" i="2"/>
  <c r="O6183" i="2"/>
  <c r="Q6183" i="2"/>
  <c r="O6051" i="2"/>
  <c r="Q6051" i="2"/>
  <c r="O6015" i="2"/>
  <c r="Q6015" i="2"/>
  <c r="O5979" i="2"/>
  <c r="Q5979" i="2"/>
  <c r="O5943" i="2"/>
  <c r="Q5943" i="2"/>
  <c r="O5931" i="2"/>
  <c r="Q5931" i="2"/>
  <c r="O5907" i="2"/>
  <c r="Q5907" i="2"/>
  <c r="O5859" i="2"/>
  <c r="Q5859" i="2"/>
  <c r="O5835" i="2"/>
  <c r="Q5835" i="2"/>
  <c r="O5811" i="2"/>
  <c r="Q5811" i="2"/>
  <c r="O5763" i="2"/>
  <c r="Q5763" i="2"/>
  <c r="O5715" i="2"/>
  <c r="Q5715" i="2"/>
  <c r="O5703" i="2"/>
  <c r="Q5703" i="2"/>
  <c r="O5655" i="2"/>
  <c r="Q5655" i="2"/>
  <c r="O5607" i="2"/>
  <c r="Q5607" i="2"/>
  <c r="O5559" i="2"/>
  <c r="Q5559" i="2"/>
  <c r="O5523" i="2"/>
  <c r="Q5523" i="2"/>
  <c r="O5451" i="2"/>
  <c r="Q5451" i="2"/>
  <c r="O5295" i="2"/>
  <c r="Q5295" i="2"/>
  <c r="O5271" i="2"/>
  <c r="Q5271" i="2"/>
  <c r="O5223" i="2"/>
  <c r="Q5223" i="2"/>
  <c r="O5163" i="2"/>
  <c r="Q5163" i="2"/>
  <c r="O5019" i="2"/>
  <c r="Q5019" i="2"/>
  <c r="O4935" i="2"/>
  <c r="Q4935" i="2"/>
  <c r="O4659" i="2"/>
  <c r="Q4659" i="2"/>
  <c r="O4611" i="2"/>
  <c r="Q4611" i="2"/>
  <c r="O4539" i="2"/>
  <c r="Q4539" i="2"/>
  <c r="O4479" i="2"/>
  <c r="Q4479" i="2"/>
  <c r="O4335" i="2"/>
  <c r="Q4335" i="2"/>
  <c r="O4287" i="2"/>
  <c r="Q4287" i="2"/>
  <c r="O4239" i="2"/>
  <c r="Q4239" i="2"/>
  <c r="O4047" i="2"/>
  <c r="Q4047" i="2"/>
  <c r="O3999" i="2"/>
  <c r="Q3999" i="2"/>
  <c r="O3963" i="2"/>
  <c r="Q3963" i="2"/>
  <c r="O3915" i="2"/>
  <c r="Q3915" i="2"/>
  <c r="O3879" i="2"/>
  <c r="Q3879" i="2"/>
  <c r="O3843" i="2"/>
  <c r="Q3843" i="2"/>
  <c r="O3795" i="2"/>
  <c r="Q3795" i="2"/>
  <c r="O3747" i="2"/>
  <c r="Q3747" i="2"/>
  <c r="O3699" i="2"/>
  <c r="Q3699" i="2"/>
  <c r="O3651" i="2"/>
  <c r="Q3651" i="2"/>
  <c r="O3615" i="2"/>
  <c r="Q3615" i="2"/>
  <c r="O3567" i="2"/>
  <c r="Q3567" i="2"/>
  <c r="O3507" i="2"/>
  <c r="Q3507" i="2"/>
  <c r="O3459" i="2"/>
  <c r="Q3459" i="2"/>
  <c r="O3411" i="2"/>
  <c r="Q3411" i="2"/>
  <c r="O3351" i="2"/>
  <c r="Q3351" i="2"/>
  <c r="O3051" i="2"/>
  <c r="Q3051" i="2"/>
  <c r="O3003" i="2"/>
  <c r="Q3003" i="2"/>
  <c r="O2955" i="2"/>
  <c r="Q2955" i="2"/>
  <c r="O2919" i="2"/>
  <c r="Q2919" i="2"/>
  <c r="O2871" i="2"/>
  <c r="Q2871" i="2"/>
  <c r="O2811" i="2"/>
  <c r="Q2811" i="2"/>
  <c r="O2763" i="2"/>
  <c r="Q2763" i="2"/>
  <c r="O2715" i="2"/>
  <c r="Q2715" i="2"/>
  <c r="O2667" i="2"/>
  <c r="Q2667" i="2"/>
  <c r="O2631" i="2"/>
  <c r="Q2631" i="2"/>
  <c r="O2583" i="2"/>
  <c r="Q2583" i="2"/>
  <c r="O2535" i="2"/>
  <c r="Q2535" i="2"/>
  <c r="O2499" i="2"/>
  <c r="Q2499" i="2"/>
  <c r="O2439" i="2"/>
  <c r="Q2439" i="2"/>
  <c r="O2391" i="2"/>
  <c r="Q2391" i="2"/>
  <c r="O2355" i="2"/>
  <c r="Q2355" i="2"/>
  <c r="O2307" i="2"/>
  <c r="Q2307" i="2"/>
  <c r="O2259" i="2"/>
  <c r="Q2259" i="2"/>
  <c r="O2223" i="2"/>
  <c r="Q2223" i="2"/>
  <c r="O2187" i="2"/>
  <c r="Q2187" i="2"/>
  <c r="O2151" i="2"/>
  <c r="Q2151" i="2"/>
  <c r="O2115" i="2"/>
  <c r="Q2115" i="2"/>
  <c r="O2067" i="2"/>
  <c r="Q2067" i="2"/>
  <c r="O2019" i="2"/>
  <c r="Q2019" i="2"/>
  <c r="O1971" i="2"/>
  <c r="Q1971" i="2"/>
  <c r="O1911" i="2"/>
  <c r="Q1911" i="2"/>
  <c r="O1887" i="2"/>
  <c r="Q1887" i="2"/>
  <c r="O1827" i="2"/>
  <c r="Q1827" i="2"/>
  <c r="O1779" i="2"/>
  <c r="Q1779" i="2"/>
  <c r="O1719" i="2"/>
  <c r="Q1719" i="2"/>
  <c r="O1695" i="2"/>
  <c r="Q1695" i="2"/>
  <c r="O1647" i="2"/>
  <c r="Q1647" i="2"/>
  <c r="O1599" i="2"/>
  <c r="Q1599" i="2"/>
  <c r="O1551" i="2"/>
  <c r="Q1551" i="2"/>
  <c r="O1491" i="2"/>
  <c r="Q1491" i="2"/>
  <c r="O1443" i="2"/>
  <c r="Q1443" i="2"/>
  <c r="O1395" i="2"/>
  <c r="Q1395" i="2"/>
  <c r="O1347" i="2"/>
  <c r="Q1347" i="2"/>
  <c r="O1299" i="2"/>
  <c r="Q1299" i="2"/>
  <c r="O1227" i="2"/>
  <c r="Q1227" i="2"/>
  <c r="O1179" i="2"/>
  <c r="Q1179" i="2"/>
  <c r="O1143" i="2"/>
  <c r="Q1143" i="2"/>
  <c r="O1119" i="2"/>
  <c r="Q1119" i="2"/>
  <c r="O1095" i="2"/>
  <c r="Q1095" i="2"/>
  <c r="O1047" i="2"/>
  <c r="Q1047" i="2"/>
  <c r="O987" i="2"/>
  <c r="Q987" i="2"/>
  <c r="O927" i="2"/>
  <c r="Q927" i="2"/>
  <c r="O879" i="2"/>
  <c r="Q879" i="2"/>
  <c r="O819" i="2"/>
  <c r="Q819" i="2"/>
  <c r="O783" i="2"/>
  <c r="Q783" i="2"/>
  <c r="O651" i="2"/>
  <c r="Q651" i="2"/>
  <c r="O123" i="2"/>
  <c r="Q123" i="2"/>
  <c r="O39" i="2"/>
  <c r="Q39" i="2"/>
  <c r="Q9545" i="2"/>
  <c r="Q9399" i="2"/>
  <c r="Q9341" i="2"/>
  <c r="Q9315" i="2"/>
  <c r="Q9257" i="2"/>
  <c r="Q9090" i="2"/>
  <c r="Q8502" i="2"/>
  <c r="Q8391" i="2"/>
  <c r="Q8115" i="2"/>
  <c r="Q7950" i="2"/>
  <c r="Q7839" i="2"/>
  <c r="Q7770" i="2"/>
  <c r="Q6834" i="2"/>
  <c r="Q6798" i="2"/>
  <c r="Q6519" i="2"/>
  <c r="Q5691" i="2"/>
  <c r="Q5635" i="2"/>
  <c r="Q5331" i="2"/>
  <c r="Q4623" i="2"/>
  <c r="Q4407" i="2"/>
  <c r="Q4146" i="2"/>
  <c r="Q3811" i="2"/>
  <c r="Q3667" i="2"/>
  <c r="Q3414" i="2"/>
  <c r="Q3282" i="2"/>
  <c r="Q2862" i="2"/>
  <c r="Q2250" i="2"/>
  <c r="Q1527" i="2"/>
  <c r="O9518" i="2"/>
  <c r="Q9518" i="2"/>
  <c r="O9506" i="2"/>
  <c r="Q9506" i="2"/>
  <c r="O9458" i="2"/>
  <c r="Q9458" i="2"/>
  <c r="O9446" i="2"/>
  <c r="Q9446" i="2"/>
  <c r="O9434" i="2"/>
  <c r="Q9434" i="2"/>
  <c r="O9422" i="2"/>
  <c r="Q9422" i="2"/>
  <c r="O9362" i="2"/>
  <c r="Q9362" i="2"/>
  <c r="O9326" i="2"/>
  <c r="Q9326" i="2"/>
  <c r="O9290" i="2"/>
  <c r="Q9290" i="2"/>
  <c r="O9266" i="2"/>
  <c r="Q9266" i="2"/>
  <c r="O9230" i="2"/>
  <c r="Q9230" i="2"/>
  <c r="O9218" i="2"/>
  <c r="Q9218" i="2"/>
  <c r="O9170" i="2"/>
  <c r="Q9170" i="2"/>
  <c r="O9158" i="2"/>
  <c r="Q9158" i="2"/>
  <c r="O9146" i="2"/>
  <c r="Q9146" i="2"/>
  <c r="O9134" i="2"/>
  <c r="Q9134" i="2"/>
  <c r="O9074" i="2"/>
  <c r="Q9074" i="2"/>
  <c r="Q9038" i="2"/>
  <c r="O9038" i="2"/>
  <c r="O9002" i="2"/>
  <c r="Q9002" i="2"/>
  <c r="O8978" i="2"/>
  <c r="Q8978" i="2"/>
  <c r="O8942" i="2"/>
  <c r="Q8942" i="2"/>
  <c r="O8930" i="2"/>
  <c r="Q8930" i="2"/>
  <c r="O8882" i="2"/>
  <c r="Q8882" i="2"/>
  <c r="O8858" i="2"/>
  <c r="Q8858" i="2"/>
  <c r="O8822" i="2"/>
  <c r="Q8822" i="2"/>
  <c r="O8810" i="2"/>
  <c r="Q8810" i="2"/>
  <c r="O8798" i="2"/>
  <c r="Q8798" i="2"/>
  <c r="O8786" i="2"/>
  <c r="Q8786" i="2"/>
  <c r="O8750" i="2"/>
  <c r="Q8750" i="2"/>
  <c r="O8726" i="2"/>
  <c r="Q8726" i="2"/>
  <c r="O8714" i="2"/>
  <c r="Q8714" i="2"/>
  <c r="O8702" i="2"/>
  <c r="Q8702" i="2"/>
  <c r="O8690" i="2"/>
  <c r="Q8690" i="2"/>
  <c r="O8678" i="2"/>
  <c r="Q8678" i="2"/>
  <c r="O8654" i="2"/>
  <c r="Q8654" i="2"/>
  <c r="O8630" i="2"/>
  <c r="Q8630" i="2"/>
  <c r="O8582" i="2"/>
  <c r="Q8582" i="2"/>
  <c r="O8570" i="2"/>
  <c r="Q8570" i="2"/>
  <c r="O8558" i="2"/>
  <c r="Q8558" i="2"/>
  <c r="O8534" i="2"/>
  <c r="Q8534" i="2"/>
  <c r="O8522" i="2"/>
  <c r="Q8522" i="2"/>
  <c r="O8510" i="2"/>
  <c r="Q8510" i="2"/>
  <c r="O8498" i="2"/>
  <c r="Q8498" i="2"/>
  <c r="O8474" i="2"/>
  <c r="Q8474" i="2"/>
  <c r="O8462" i="2"/>
  <c r="Q8462" i="2"/>
  <c r="O8450" i="2"/>
  <c r="Q8450" i="2"/>
  <c r="O8438" i="2"/>
  <c r="Q8438" i="2"/>
  <c r="O8426" i="2"/>
  <c r="Q8426" i="2"/>
  <c r="O8414" i="2"/>
  <c r="Q8414" i="2"/>
  <c r="O8402" i="2"/>
  <c r="Q8402" i="2"/>
  <c r="O8378" i="2"/>
  <c r="Q8378" i="2"/>
  <c r="O8366" i="2"/>
  <c r="Q8366" i="2"/>
  <c r="O8306" i="2"/>
  <c r="Q8306" i="2"/>
  <c r="O8294" i="2"/>
  <c r="Q8294" i="2"/>
  <c r="O8282" i="2"/>
  <c r="Q8282" i="2"/>
  <c r="O8258" i="2"/>
  <c r="Q8258" i="2"/>
  <c r="O8222" i="2"/>
  <c r="Q8222" i="2"/>
  <c r="O8198" i="2"/>
  <c r="Q8198" i="2"/>
  <c r="O8174" i="2"/>
  <c r="Q8174" i="2"/>
  <c r="O8150" i="2"/>
  <c r="Q8150" i="2"/>
  <c r="O8138" i="2"/>
  <c r="Q8138" i="2"/>
  <c r="O8126" i="2"/>
  <c r="Q8126" i="2"/>
  <c r="O8102" i="2"/>
  <c r="Q8102" i="2"/>
  <c r="O8078" i="2"/>
  <c r="Q8078" i="2"/>
  <c r="O8018" i="2"/>
  <c r="Q8018" i="2"/>
  <c r="O8006" i="2"/>
  <c r="Q8006" i="2"/>
  <c r="O7994" i="2"/>
  <c r="Q7994" i="2"/>
  <c r="O7982" i="2"/>
  <c r="Q7982" i="2"/>
  <c r="O7946" i="2"/>
  <c r="Q7946" i="2"/>
  <c r="O7934" i="2"/>
  <c r="Q7934" i="2"/>
  <c r="O7922" i="2"/>
  <c r="Q7922" i="2"/>
  <c r="O7910" i="2"/>
  <c r="Q7910" i="2"/>
  <c r="O7898" i="2"/>
  <c r="Q7898" i="2"/>
  <c r="O7862" i="2"/>
  <c r="Q7862" i="2"/>
  <c r="O7850" i="2"/>
  <c r="Q7850" i="2"/>
  <c r="O7838" i="2"/>
  <c r="Q7838" i="2"/>
  <c r="O7826" i="2"/>
  <c r="Q7826" i="2"/>
  <c r="O7802" i="2"/>
  <c r="Q7802" i="2"/>
  <c r="O7790" i="2"/>
  <c r="Q7790" i="2"/>
  <c r="O7778" i="2"/>
  <c r="Q7778" i="2"/>
  <c r="O7718" i="2"/>
  <c r="Q7718" i="2"/>
  <c r="O7706" i="2"/>
  <c r="Q7706" i="2"/>
  <c r="O7670" i="2"/>
  <c r="Q7670" i="2"/>
  <c r="O7646" i="2"/>
  <c r="Q7646" i="2"/>
  <c r="O7622" i="2"/>
  <c r="Q7622" i="2"/>
  <c r="O7598" i="2"/>
  <c r="Q7598" i="2"/>
  <c r="O7586" i="2"/>
  <c r="Q7586" i="2"/>
  <c r="O7574" i="2"/>
  <c r="Q7574" i="2"/>
  <c r="O7562" i="2"/>
  <c r="Q7562" i="2"/>
  <c r="O7550" i="2"/>
  <c r="Q7550" i="2"/>
  <c r="O7526" i="2"/>
  <c r="Q7526" i="2"/>
  <c r="O7514" i="2"/>
  <c r="Q7514" i="2"/>
  <c r="O7502" i="2"/>
  <c r="Q7502" i="2"/>
  <c r="O7490" i="2"/>
  <c r="Q7490" i="2"/>
  <c r="O7478" i="2"/>
  <c r="Q7478" i="2"/>
  <c r="O7466" i="2"/>
  <c r="Q7466" i="2"/>
  <c r="O7430" i="2"/>
  <c r="Q7430" i="2"/>
  <c r="O7418" i="2"/>
  <c r="Q7418" i="2"/>
  <c r="O7406" i="2"/>
  <c r="Q7406" i="2"/>
  <c r="O7358" i="2"/>
  <c r="Q7358" i="2"/>
  <c r="O7346" i="2"/>
  <c r="Q7346" i="2"/>
  <c r="O7334" i="2"/>
  <c r="Q7334" i="2"/>
  <c r="O7322" i="2"/>
  <c r="Q7322" i="2"/>
  <c r="O7310" i="2"/>
  <c r="Q7310" i="2"/>
  <c r="O7298" i="2"/>
  <c r="Q7298" i="2"/>
  <c r="O7286" i="2"/>
  <c r="Q7286" i="2"/>
  <c r="O7274" i="2"/>
  <c r="Q7274" i="2"/>
  <c r="O7262" i="2"/>
  <c r="Q7262" i="2"/>
  <c r="O7226" i="2"/>
  <c r="Q7226" i="2"/>
  <c r="O7214" i="2"/>
  <c r="Q7214" i="2"/>
  <c r="O7202" i="2"/>
  <c r="Q7202" i="2"/>
  <c r="O7190" i="2"/>
  <c r="Q7190" i="2"/>
  <c r="O7178" i="2"/>
  <c r="Q7178" i="2"/>
  <c r="O7154" i="2"/>
  <c r="Q7154" i="2"/>
  <c r="O7142" i="2"/>
  <c r="Q7142" i="2"/>
  <c r="O7118" i="2"/>
  <c r="Q7118" i="2"/>
  <c r="O7106" i="2"/>
  <c r="Q7106" i="2"/>
  <c r="O7094" i="2"/>
  <c r="Q7094" i="2"/>
  <c r="O7082" i="2"/>
  <c r="Q7082" i="2"/>
  <c r="O7070" i="2"/>
  <c r="Q7070" i="2"/>
  <c r="O7058" i="2"/>
  <c r="Q7058" i="2"/>
  <c r="O7046" i="2"/>
  <c r="Q7046" i="2"/>
  <c r="O7034" i="2"/>
  <c r="Q7034" i="2"/>
  <c r="O7022" i="2"/>
  <c r="Q7022" i="2"/>
  <c r="O7010" i="2"/>
  <c r="Q7010" i="2"/>
  <c r="O6998" i="2"/>
  <c r="Q6998" i="2"/>
  <c r="O6986" i="2"/>
  <c r="Q6986" i="2"/>
  <c r="O6974" i="2"/>
  <c r="Q6974" i="2"/>
  <c r="O6950" i="2"/>
  <c r="Q6950" i="2"/>
  <c r="O6926" i="2"/>
  <c r="Q6926" i="2"/>
  <c r="O6914" i="2"/>
  <c r="Q6914" i="2"/>
  <c r="O6902" i="2"/>
  <c r="Q6902" i="2"/>
  <c r="O6890" i="2"/>
  <c r="Q6890" i="2"/>
  <c r="O6866" i="2"/>
  <c r="Q6866" i="2"/>
  <c r="O6854" i="2"/>
  <c r="Q6854" i="2"/>
  <c r="O6842" i="2"/>
  <c r="Q6842" i="2"/>
  <c r="O6830" i="2"/>
  <c r="Q6830" i="2"/>
  <c r="O6806" i="2"/>
  <c r="Q6806" i="2"/>
  <c r="O6794" i="2"/>
  <c r="Q6794" i="2"/>
  <c r="O6782" i="2"/>
  <c r="Q6782" i="2"/>
  <c r="O6758" i="2"/>
  <c r="Q6758" i="2"/>
  <c r="O6746" i="2"/>
  <c r="Q6746" i="2"/>
  <c r="O6734" i="2"/>
  <c r="Q6734" i="2"/>
  <c r="O6722" i="2"/>
  <c r="Q6722" i="2"/>
  <c r="O6710" i="2"/>
  <c r="Q6710" i="2"/>
  <c r="O6698" i="2"/>
  <c r="Q6698" i="2"/>
  <c r="O6686" i="2"/>
  <c r="Q6686" i="2"/>
  <c r="O6674" i="2"/>
  <c r="Q6674" i="2"/>
  <c r="O6638" i="2"/>
  <c r="Q6638" i="2"/>
  <c r="O6614" i="2"/>
  <c r="Q6614" i="2"/>
  <c r="O6602" i="2"/>
  <c r="Q6602" i="2"/>
  <c r="O6590" i="2"/>
  <c r="Q6590" i="2"/>
  <c r="O6566" i="2"/>
  <c r="Q6566" i="2"/>
  <c r="O6542" i="2"/>
  <c r="Q6542" i="2"/>
  <c r="O6530" i="2"/>
  <c r="Q6530" i="2"/>
  <c r="O6506" i="2"/>
  <c r="Q6506" i="2"/>
  <c r="O6494" i="2"/>
  <c r="Q6494" i="2"/>
  <c r="O6470" i="2"/>
  <c r="Q6470" i="2"/>
  <c r="O6446" i="2"/>
  <c r="Q6446" i="2"/>
  <c r="O6434" i="2"/>
  <c r="Q6434" i="2"/>
  <c r="O6422" i="2"/>
  <c r="Q6422" i="2"/>
  <c r="O6410" i="2"/>
  <c r="Q6410" i="2"/>
  <c r="O6398" i="2"/>
  <c r="Q6398" i="2"/>
  <c r="O6386" i="2"/>
  <c r="Q6386" i="2"/>
  <c r="O6362" i="2"/>
  <c r="Q6362" i="2"/>
  <c r="O6350" i="2"/>
  <c r="Q6350" i="2"/>
  <c r="O6338" i="2"/>
  <c r="Q6338" i="2"/>
  <c r="O6326" i="2"/>
  <c r="Q6326" i="2"/>
  <c r="O6314" i="2"/>
  <c r="Q6314" i="2"/>
  <c r="O6278" i="2"/>
  <c r="Q6278" i="2"/>
  <c r="O6266" i="2"/>
  <c r="Q6266" i="2"/>
  <c r="O6254" i="2"/>
  <c r="Q6254" i="2"/>
  <c r="O6230" i="2"/>
  <c r="Q6230" i="2"/>
  <c r="O6218" i="2"/>
  <c r="Q6218" i="2"/>
  <c r="O6206" i="2"/>
  <c r="Q6206" i="2"/>
  <c r="O6194" i="2"/>
  <c r="Q6194" i="2"/>
  <c r="O6182" i="2"/>
  <c r="Q6182" i="2"/>
  <c r="O6158" i="2"/>
  <c r="Q6158" i="2"/>
  <c r="O6146" i="2"/>
  <c r="Q6146" i="2"/>
  <c r="O6134" i="2"/>
  <c r="Q6134" i="2"/>
  <c r="O6122" i="2"/>
  <c r="Q6122" i="2"/>
  <c r="O6110" i="2"/>
  <c r="Q6110" i="2"/>
  <c r="O6086" i="2"/>
  <c r="Q6086" i="2"/>
  <c r="O6074" i="2"/>
  <c r="Q6074" i="2"/>
  <c r="O6062" i="2"/>
  <c r="Q6062" i="2"/>
  <c r="O6050" i="2"/>
  <c r="Q6050" i="2"/>
  <c r="O6038" i="2"/>
  <c r="Q6038" i="2"/>
  <c r="O6026" i="2"/>
  <c r="Q6026" i="2"/>
  <c r="O6014" i="2"/>
  <c r="Q6014" i="2"/>
  <c r="O5990" i="2"/>
  <c r="Q5990" i="2"/>
  <c r="O5978" i="2"/>
  <c r="Q5978" i="2"/>
  <c r="O5966" i="2"/>
  <c r="Q5966" i="2"/>
  <c r="O5942" i="2"/>
  <c r="Q5942" i="2"/>
  <c r="O5930" i="2"/>
  <c r="Q5930" i="2"/>
  <c r="O5918" i="2"/>
  <c r="Q5918" i="2"/>
  <c r="O5894" i="2"/>
  <c r="Q5894" i="2"/>
  <c r="O5882" i="2"/>
  <c r="Q5882" i="2"/>
  <c r="O5870" i="2"/>
  <c r="Q5870" i="2"/>
  <c r="O5858" i="2"/>
  <c r="Q5858" i="2"/>
  <c r="O5846" i="2"/>
  <c r="Q5846" i="2"/>
  <c r="O5834" i="2"/>
  <c r="Q5834" i="2"/>
  <c r="O5810" i="2"/>
  <c r="Q5810" i="2"/>
  <c r="O5798" i="2"/>
  <c r="Q5798" i="2"/>
  <c r="O5786" i="2"/>
  <c r="Q5786" i="2"/>
  <c r="O5774" i="2"/>
  <c r="Q5774" i="2"/>
  <c r="O5762" i="2"/>
  <c r="Q5762" i="2"/>
  <c r="O5750" i="2"/>
  <c r="Q5750" i="2"/>
  <c r="O5726" i="2"/>
  <c r="Q5726" i="2"/>
  <c r="O5690" i="2"/>
  <c r="Q5690" i="2"/>
  <c r="O5654" i="2"/>
  <c r="Q5654" i="2"/>
  <c r="O5642" i="2"/>
  <c r="Q5642" i="2"/>
  <c r="O5630" i="2"/>
  <c r="Q5630" i="2"/>
  <c r="O5618" i="2"/>
  <c r="Q5618" i="2"/>
  <c r="O5606" i="2"/>
  <c r="Q5606" i="2"/>
  <c r="O5582" i="2"/>
  <c r="Q5582" i="2"/>
  <c r="O5558" i="2"/>
  <c r="Q5558" i="2"/>
  <c r="O5534" i="2"/>
  <c r="Q5534" i="2"/>
  <c r="O5522" i="2"/>
  <c r="Q5522" i="2"/>
  <c r="O5510" i="2"/>
  <c r="Q5510" i="2"/>
  <c r="O5498" i="2"/>
  <c r="Q5498" i="2"/>
  <c r="O5486" i="2"/>
  <c r="Q5486" i="2"/>
  <c r="O5474" i="2"/>
  <c r="Q5474" i="2"/>
  <c r="O5462" i="2"/>
  <c r="Q5462" i="2"/>
  <c r="O5450" i="2"/>
  <c r="Q5450" i="2"/>
  <c r="O5438" i="2"/>
  <c r="Q5438" i="2"/>
  <c r="O5426" i="2"/>
  <c r="Q5426" i="2"/>
  <c r="O5414" i="2"/>
  <c r="Q5414" i="2"/>
  <c r="O5402" i="2"/>
  <c r="Q5402" i="2"/>
  <c r="O5390" i="2"/>
  <c r="Q5390" i="2"/>
  <c r="O5378" i="2"/>
  <c r="Q5378" i="2"/>
  <c r="O5366" i="2"/>
  <c r="Q5366" i="2"/>
  <c r="O5354" i="2"/>
  <c r="Q5354" i="2"/>
  <c r="O5342" i="2"/>
  <c r="Q5342" i="2"/>
  <c r="O5318" i="2"/>
  <c r="Q5318" i="2"/>
  <c r="O5306" i="2"/>
  <c r="Q5306" i="2"/>
  <c r="O5294" i="2"/>
  <c r="Q5294" i="2"/>
  <c r="O5282" i="2"/>
  <c r="Q5282" i="2"/>
  <c r="O5270" i="2"/>
  <c r="Q5270" i="2"/>
  <c r="O5258" i="2"/>
  <c r="Q5258" i="2"/>
  <c r="O5234" i="2"/>
  <c r="Q5234" i="2"/>
  <c r="O5222" i="2"/>
  <c r="Q5222" i="2"/>
  <c r="O5210" i="2"/>
  <c r="Q5210" i="2"/>
  <c r="O5186" i="2"/>
  <c r="Q5186" i="2"/>
  <c r="O5174" i="2"/>
  <c r="Q5174" i="2"/>
  <c r="O5162" i="2"/>
  <c r="Q5162" i="2"/>
  <c r="O5150" i="2"/>
  <c r="Q5150" i="2"/>
  <c r="O5138" i="2"/>
  <c r="Q5138" i="2"/>
  <c r="O5126" i="2"/>
  <c r="Q5126" i="2"/>
  <c r="O5114" i="2"/>
  <c r="Q5114" i="2"/>
  <c r="O5090" i="2"/>
  <c r="Q5090" i="2"/>
  <c r="O5078" i="2"/>
  <c r="Q5078" i="2"/>
  <c r="O5066" i="2"/>
  <c r="Q5066" i="2"/>
  <c r="O5054" i="2"/>
  <c r="Q5054" i="2"/>
  <c r="O5042" i="2"/>
  <c r="Q5042" i="2"/>
  <c r="O5018" i="2"/>
  <c r="Q5018" i="2"/>
  <c r="O5006" i="2"/>
  <c r="Q5006" i="2"/>
  <c r="O4994" i="2"/>
  <c r="Q4994" i="2"/>
  <c r="O4982" i="2"/>
  <c r="Q4982" i="2"/>
  <c r="O4946" i="2"/>
  <c r="Q4946" i="2"/>
  <c r="O4934" i="2"/>
  <c r="Q4934" i="2"/>
  <c r="O4922" i="2"/>
  <c r="Q4922" i="2"/>
  <c r="O4910" i="2"/>
  <c r="Q4910" i="2"/>
  <c r="O4898" i="2"/>
  <c r="Q4898" i="2"/>
  <c r="O4886" i="2"/>
  <c r="Q4886" i="2"/>
  <c r="O4874" i="2"/>
  <c r="Q4874" i="2"/>
  <c r="O4862" i="2"/>
  <c r="Q4862" i="2"/>
  <c r="O4850" i="2"/>
  <c r="Q4850" i="2"/>
  <c r="O4838" i="2"/>
  <c r="Q4838" i="2"/>
  <c r="O4826" i="2"/>
  <c r="Q4826" i="2"/>
  <c r="O4814" i="2"/>
  <c r="Q4814" i="2"/>
  <c r="O4790" i="2"/>
  <c r="Q4790" i="2"/>
  <c r="Q4778" i="2"/>
  <c r="O4778" i="2"/>
  <c r="O4754" i="2"/>
  <c r="Q4754" i="2"/>
  <c r="O4742" i="2"/>
  <c r="Q4742" i="2"/>
  <c r="O4730" i="2"/>
  <c r="Q4730" i="2"/>
  <c r="O4718" i="2"/>
  <c r="Q4718" i="2"/>
  <c r="O4694" i="2"/>
  <c r="Q4694" i="2"/>
  <c r="O4682" i="2"/>
  <c r="Q4682" i="2"/>
  <c r="O4658" i="2"/>
  <c r="Q4658" i="2"/>
  <c r="O4646" i="2"/>
  <c r="Q4646" i="2"/>
  <c r="O4634" i="2"/>
  <c r="Q4634" i="2"/>
  <c r="O4622" i="2"/>
  <c r="Q4622" i="2"/>
  <c r="O4610" i="2"/>
  <c r="Q4610" i="2"/>
  <c r="O4598" i="2"/>
  <c r="Q4598" i="2"/>
  <c r="O4586" i="2"/>
  <c r="Q4586" i="2"/>
  <c r="O4574" i="2"/>
  <c r="Q4574" i="2"/>
  <c r="O4562" i="2"/>
  <c r="Q4562" i="2"/>
  <c r="O4538" i="2"/>
  <c r="Q4538" i="2"/>
  <c r="O4526" i="2"/>
  <c r="Q4526" i="2"/>
  <c r="O4514" i="2"/>
  <c r="Q4514" i="2"/>
  <c r="O4502" i="2"/>
  <c r="Q4502" i="2"/>
  <c r="O4490" i="2"/>
  <c r="Q4490" i="2"/>
  <c r="O4478" i="2"/>
  <c r="Q4478" i="2"/>
  <c r="O4454" i="2"/>
  <c r="Q4454" i="2"/>
  <c r="O4442" i="2"/>
  <c r="Q4442" i="2"/>
  <c r="O4430" i="2"/>
  <c r="Q4430" i="2"/>
  <c r="O4394" i="2"/>
  <c r="Q4394" i="2"/>
  <c r="O4382" i="2"/>
  <c r="Q4382" i="2"/>
  <c r="O4370" i="2"/>
  <c r="Q4370" i="2"/>
  <c r="O4358" i="2"/>
  <c r="Q4358" i="2"/>
  <c r="O4346" i="2"/>
  <c r="Q4346" i="2"/>
  <c r="O4334" i="2"/>
  <c r="Q4334" i="2"/>
  <c r="O4310" i="2"/>
  <c r="Q4310" i="2"/>
  <c r="O4298" i="2"/>
  <c r="Q4298" i="2"/>
  <c r="O4286" i="2"/>
  <c r="Q4286" i="2"/>
  <c r="O4274" i="2"/>
  <c r="Q4274" i="2"/>
  <c r="O4262" i="2"/>
  <c r="Q4262" i="2"/>
  <c r="O4250" i="2"/>
  <c r="Q4250" i="2"/>
  <c r="O4238" i="2"/>
  <c r="Q4238" i="2"/>
  <c r="O4226" i="2"/>
  <c r="Q4226" i="2"/>
  <c r="O4214" i="2"/>
  <c r="Q4214" i="2"/>
  <c r="O4202" i="2"/>
  <c r="Q4202" i="2"/>
  <c r="O4178" i="2"/>
  <c r="Q4178" i="2"/>
  <c r="O4166" i="2"/>
  <c r="Q4166" i="2"/>
  <c r="O4154" i="2"/>
  <c r="Q4154" i="2"/>
  <c r="O4142" i="2"/>
  <c r="Q4142" i="2"/>
  <c r="O4130" i="2"/>
  <c r="Q4130" i="2"/>
  <c r="O4118" i="2"/>
  <c r="Q4118" i="2"/>
  <c r="O4094" i="2"/>
  <c r="Q4094" i="2"/>
  <c r="O4082" i="2"/>
  <c r="Q4082" i="2"/>
  <c r="O4070" i="2"/>
  <c r="Q4070" i="2"/>
  <c r="O4046" i="2"/>
  <c r="Q4046" i="2"/>
  <c r="O4034" i="2"/>
  <c r="Q4034" i="2"/>
  <c r="O4022" i="2"/>
  <c r="Q4022" i="2"/>
  <c r="O4010" i="2"/>
  <c r="Q4010" i="2"/>
  <c r="O3998" i="2"/>
  <c r="Q3998" i="2"/>
  <c r="O3986" i="2"/>
  <c r="Q3986" i="2"/>
  <c r="O3974" i="2"/>
  <c r="Q3974" i="2"/>
  <c r="O3962" i="2"/>
  <c r="Q3962" i="2"/>
  <c r="O3950" i="2"/>
  <c r="Q3950" i="2"/>
  <c r="O3926" i="2"/>
  <c r="Q3926" i="2"/>
  <c r="O3914" i="2"/>
  <c r="Q3914" i="2"/>
  <c r="O3902" i="2"/>
  <c r="Q3902" i="2"/>
  <c r="O3878" i="2"/>
  <c r="Q3878" i="2"/>
  <c r="O3866" i="2"/>
  <c r="Q3866" i="2"/>
  <c r="O3854" i="2"/>
  <c r="Q3854" i="2"/>
  <c r="O3842" i="2"/>
  <c r="Q3842" i="2"/>
  <c r="O3830" i="2"/>
  <c r="Q3830" i="2"/>
  <c r="O3818" i="2"/>
  <c r="Q3818" i="2"/>
  <c r="O3794" i="2"/>
  <c r="Q3794" i="2"/>
  <c r="O3782" i="2"/>
  <c r="Q3782" i="2"/>
  <c r="O3770" i="2"/>
  <c r="Q3770" i="2"/>
  <c r="O3758" i="2"/>
  <c r="Q3758" i="2"/>
  <c r="O3746" i="2"/>
  <c r="Q3746" i="2"/>
  <c r="O3734" i="2"/>
  <c r="Q3734" i="2"/>
  <c r="O3722" i="2"/>
  <c r="Q3722" i="2"/>
  <c r="O3710" i="2"/>
  <c r="Q3710" i="2"/>
  <c r="O3686" i="2"/>
  <c r="Q3686" i="2"/>
  <c r="O3674" i="2"/>
  <c r="Q3674" i="2"/>
  <c r="O3662" i="2"/>
  <c r="Q3662" i="2"/>
  <c r="O3650" i="2"/>
  <c r="Q3650" i="2"/>
  <c r="O3638" i="2"/>
  <c r="Q3638" i="2"/>
  <c r="O3626" i="2"/>
  <c r="Q3626" i="2"/>
  <c r="O3614" i="2"/>
  <c r="Q3614" i="2"/>
  <c r="O3602" i="2"/>
  <c r="Q3602" i="2"/>
  <c r="O3590" i="2"/>
  <c r="Q3590" i="2"/>
  <c r="O3578" i="2"/>
  <c r="Q3578" i="2"/>
  <c r="O3566" i="2"/>
  <c r="Q3566" i="2"/>
  <c r="O3554" i="2"/>
  <c r="Q3554" i="2"/>
  <c r="O3542" i="2"/>
  <c r="Q3542" i="2"/>
  <c r="O3518" i="2"/>
  <c r="Q3518" i="2"/>
  <c r="O3506" i="2"/>
  <c r="Q3506" i="2"/>
  <c r="O3494" i="2"/>
  <c r="Q3494" i="2"/>
  <c r="O3482" i="2"/>
  <c r="Q3482" i="2"/>
  <c r="O3470" i="2"/>
  <c r="Q3470" i="2"/>
  <c r="O3458" i="2"/>
  <c r="Q3458" i="2"/>
  <c r="O3446" i="2"/>
  <c r="Q3446" i="2"/>
  <c r="O3434" i="2"/>
  <c r="Q3434" i="2"/>
  <c r="O3422" i="2"/>
  <c r="Q3422" i="2"/>
  <c r="O3410" i="2"/>
  <c r="Q3410" i="2"/>
  <c r="O3398" i="2"/>
  <c r="Q3398" i="2"/>
  <c r="O3374" i="2"/>
  <c r="Q3374" i="2"/>
  <c r="O3362" i="2"/>
  <c r="Q3362" i="2"/>
  <c r="O3350" i="2"/>
  <c r="Q3350" i="2"/>
  <c r="O3326" i="2"/>
  <c r="Q3326" i="2"/>
  <c r="O3314" i="2"/>
  <c r="Q3314" i="2"/>
  <c r="O3302" i="2"/>
  <c r="Q3302" i="2"/>
  <c r="O3290" i="2"/>
  <c r="Q3290" i="2"/>
  <c r="O3278" i="2"/>
  <c r="Q3278" i="2"/>
  <c r="O3266" i="2"/>
  <c r="Q3266" i="2"/>
  <c r="O3254" i="2"/>
  <c r="Q3254" i="2"/>
  <c r="O3242" i="2"/>
  <c r="Q3242" i="2"/>
  <c r="O3230" i="2"/>
  <c r="Q3230" i="2"/>
  <c r="O3206" i="2"/>
  <c r="Q3206" i="2"/>
  <c r="O3194" i="2"/>
  <c r="Q3194" i="2"/>
  <c r="O3182" i="2"/>
  <c r="Q3182" i="2"/>
  <c r="O3158" i="2"/>
  <c r="Q3158" i="2"/>
  <c r="O3146" i="2"/>
  <c r="Q3146" i="2"/>
  <c r="O3134" i="2"/>
  <c r="Q3134" i="2"/>
  <c r="O3122" i="2"/>
  <c r="Q3122" i="2"/>
  <c r="O3110" i="2"/>
  <c r="Q3110" i="2"/>
  <c r="O3098" i="2"/>
  <c r="Q3098" i="2"/>
  <c r="O3086" i="2"/>
  <c r="Q3086" i="2"/>
  <c r="O3074" i="2"/>
  <c r="Q3074" i="2"/>
  <c r="O3062" i="2"/>
  <c r="Q3062" i="2"/>
  <c r="O3050" i="2"/>
  <c r="Q3050" i="2"/>
  <c r="O3038" i="2"/>
  <c r="Q3038" i="2"/>
  <c r="O3026" i="2"/>
  <c r="Q3026" i="2"/>
  <c r="O3014" i="2"/>
  <c r="Q3014" i="2"/>
  <c r="O3002" i="2"/>
  <c r="Q3002" i="2"/>
  <c r="O2990" i="2"/>
  <c r="Q2990" i="2"/>
  <c r="O2978" i="2"/>
  <c r="Q2978" i="2"/>
  <c r="O2966" i="2"/>
  <c r="Q2966" i="2"/>
  <c r="O2942" i="2"/>
  <c r="Q2942" i="2"/>
  <c r="O2930" i="2"/>
  <c r="Q2930" i="2"/>
  <c r="O2918" i="2"/>
  <c r="Q2918" i="2"/>
  <c r="O2906" i="2"/>
  <c r="Q2906" i="2"/>
  <c r="O2894" i="2"/>
  <c r="Q2894" i="2"/>
  <c r="O2882" i="2"/>
  <c r="Q2882" i="2"/>
  <c r="O2870" i="2"/>
  <c r="Q2870" i="2"/>
  <c r="O2858" i="2"/>
  <c r="Q2858" i="2"/>
  <c r="O2834" i="2"/>
  <c r="Q2834" i="2"/>
  <c r="O2822" i="2"/>
  <c r="Q2822" i="2"/>
  <c r="O2810" i="2"/>
  <c r="Q2810" i="2"/>
  <c r="O2798" i="2"/>
  <c r="Q2798" i="2"/>
  <c r="O2786" i="2"/>
  <c r="Q2786" i="2"/>
  <c r="O2774" i="2"/>
  <c r="Q2774" i="2"/>
  <c r="O2762" i="2"/>
  <c r="Q2762" i="2"/>
  <c r="O2750" i="2"/>
  <c r="Q2750" i="2"/>
  <c r="O2726" i="2"/>
  <c r="Q2726" i="2"/>
  <c r="O2714" i="2"/>
  <c r="Q2714" i="2"/>
  <c r="O2702" i="2"/>
  <c r="Q2702" i="2"/>
  <c r="O2690" i="2"/>
  <c r="Q2690" i="2"/>
  <c r="O2678" i="2"/>
  <c r="Q2678" i="2"/>
  <c r="O2666" i="2"/>
  <c r="Q2666" i="2"/>
  <c r="O2654" i="2"/>
  <c r="Q2654" i="2"/>
  <c r="O2642" i="2"/>
  <c r="Q2642" i="2"/>
  <c r="O2630" i="2"/>
  <c r="Q2630" i="2"/>
  <c r="O2618" i="2"/>
  <c r="Q2618" i="2"/>
  <c r="O2606" i="2"/>
  <c r="Q2606" i="2"/>
  <c r="O2594" i="2"/>
  <c r="Q2594" i="2"/>
  <c r="O2582" i="2"/>
  <c r="Q2582" i="2"/>
  <c r="O2570" i="2"/>
  <c r="Q2570" i="2"/>
  <c r="O2558" i="2"/>
  <c r="Q2558" i="2"/>
  <c r="O2546" i="2"/>
  <c r="Q2546" i="2"/>
  <c r="O2534" i="2"/>
  <c r="Q2534" i="2"/>
  <c r="O2522" i="2"/>
  <c r="Q2522" i="2"/>
  <c r="O2498" i="2"/>
  <c r="Q2498" i="2"/>
  <c r="O2486" i="2"/>
  <c r="Q2486" i="2"/>
  <c r="O2474" i="2"/>
  <c r="Q2474" i="2"/>
  <c r="O2462" i="2"/>
  <c r="Q2462" i="2"/>
  <c r="O2450" i="2"/>
  <c r="Q2450" i="2"/>
  <c r="O2438" i="2"/>
  <c r="Q2438" i="2"/>
  <c r="O2426" i="2"/>
  <c r="Q2426" i="2"/>
  <c r="O2414" i="2"/>
  <c r="Q2414" i="2"/>
  <c r="O2402" i="2"/>
  <c r="Q2402" i="2"/>
  <c r="O2390" i="2"/>
  <c r="Q2390" i="2"/>
  <c r="O2378" i="2"/>
  <c r="Q2378" i="2"/>
  <c r="O2366" i="2"/>
  <c r="Q2366" i="2"/>
  <c r="O2354" i="2"/>
  <c r="Q2354" i="2"/>
  <c r="O2342" i="2"/>
  <c r="Q2342" i="2"/>
  <c r="O2330" i="2"/>
  <c r="Q2330" i="2"/>
  <c r="O2318" i="2"/>
  <c r="Q2318" i="2"/>
  <c r="O2306" i="2"/>
  <c r="Q2306" i="2"/>
  <c r="O2294" i="2"/>
  <c r="Q2294" i="2"/>
  <c r="O2282" i="2"/>
  <c r="Q2282" i="2"/>
  <c r="O2270" i="2"/>
  <c r="Q2270" i="2"/>
  <c r="O2258" i="2"/>
  <c r="Q2258" i="2"/>
  <c r="O2246" i="2"/>
  <c r="Q2246" i="2"/>
  <c r="O2234" i="2"/>
  <c r="Q2234" i="2"/>
  <c r="O2222" i="2"/>
  <c r="Q2222" i="2"/>
  <c r="O2210" i="2"/>
  <c r="Q2210" i="2"/>
  <c r="O2198" i="2"/>
  <c r="Q2198" i="2"/>
  <c r="O2186" i="2"/>
  <c r="Q2186" i="2"/>
  <c r="O2174" i="2"/>
  <c r="Q2174" i="2"/>
  <c r="O2162" i="2"/>
  <c r="Q2162" i="2"/>
  <c r="O2150" i="2"/>
  <c r="Q2150" i="2"/>
  <c r="O2138" i="2"/>
  <c r="Q2138" i="2"/>
  <c r="O2126" i="2"/>
  <c r="Q2126" i="2"/>
  <c r="O2114" i="2"/>
  <c r="Q2114" i="2"/>
  <c r="O2102" i="2"/>
  <c r="Q2102" i="2"/>
  <c r="O2090" i="2"/>
  <c r="Q2090" i="2"/>
  <c r="O2078" i="2"/>
  <c r="Q2078" i="2"/>
  <c r="O2066" i="2"/>
  <c r="Q2066" i="2"/>
  <c r="O2054" i="2"/>
  <c r="Q2054" i="2"/>
  <c r="O2042" i="2"/>
  <c r="Q2042" i="2"/>
  <c r="O2030" i="2"/>
  <c r="Q2030" i="2"/>
  <c r="O2018" i="2"/>
  <c r="Q2018" i="2"/>
  <c r="O2006" i="2"/>
  <c r="Q2006" i="2"/>
  <c r="O1994" i="2"/>
  <c r="Q1994" i="2"/>
  <c r="O1982" i="2"/>
  <c r="Q1982" i="2"/>
  <c r="O1970" i="2"/>
  <c r="Q1970" i="2"/>
  <c r="O1958" i="2"/>
  <c r="Q1958" i="2"/>
  <c r="O1946" i="2"/>
  <c r="Q1946" i="2"/>
  <c r="O1934" i="2"/>
  <c r="Q1934" i="2"/>
  <c r="O1922" i="2"/>
  <c r="Q1922" i="2"/>
  <c r="O1910" i="2"/>
  <c r="Q1910" i="2"/>
  <c r="O1898" i="2"/>
  <c r="Q1898" i="2"/>
  <c r="O1886" i="2"/>
  <c r="Q1886" i="2"/>
  <c r="O1874" i="2"/>
  <c r="Q1874" i="2"/>
  <c r="O1862" i="2"/>
  <c r="Q1862" i="2"/>
  <c r="O1850" i="2"/>
  <c r="Q1850" i="2"/>
  <c r="O1838" i="2"/>
  <c r="Q1838" i="2"/>
  <c r="O1826" i="2"/>
  <c r="Q1826" i="2"/>
  <c r="O1814" i="2"/>
  <c r="Q1814" i="2"/>
  <c r="O1790" i="2"/>
  <c r="Q1790" i="2"/>
  <c r="O1778" i="2"/>
  <c r="Q1778" i="2"/>
  <c r="O1766" i="2"/>
  <c r="Q1766" i="2"/>
  <c r="O1754" i="2"/>
  <c r="Q1754" i="2"/>
  <c r="O1742" i="2"/>
  <c r="Q1742" i="2"/>
  <c r="O1730" i="2"/>
  <c r="Q1730" i="2"/>
  <c r="O1718" i="2"/>
  <c r="Q1718" i="2"/>
  <c r="O1706" i="2"/>
  <c r="Q1706" i="2"/>
  <c r="O1694" i="2"/>
  <c r="Q1694" i="2"/>
  <c r="O1682" i="2"/>
  <c r="Q1682" i="2"/>
  <c r="O1670" i="2"/>
  <c r="Q1670" i="2"/>
  <c r="O1658" i="2"/>
  <c r="Q1658" i="2"/>
  <c r="O1634" i="2"/>
  <c r="Q1634" i="2"/>
  <c r="O1622" i="2"/>
  <c r="Q1622" i="2"/>
  <c r="O1610" i="2"/>
  <c r="Q1610" i="2"/>
  <c r="O1586" i="2"/>
  <c r="Q1586" i="2"/>
  <c r="O1574" i="2"/>
  <c r="Q1574" i="2"/>
  <c r="O1562" i="2"/>
  <c r="Q1562" i="2"/>
  <c r="O1550" i="2"/>
  <c r="Q1550" i="2"/>
  <c r="O1538" i="2"/>
  <c r="Q1538" i="2"/>
  <c r="O1514" i="2"/>
  <c r="Q1514" i="2"/>
  <c r="O1502" i="2"/>
  <c r="Q1502" i="2"/>
  <c r="O1490" i="2"/>
  <c r="Q1490" i="2"/>
  <c r="O1478" i="2"/>
  <c r="Q1478" i="2"/>
  <c r="O1466" i="2"/>
  <c r="Q1466" i="2"/>
  <c r="O1454" i="2"/>
  <c r="Q1454" i="2"/>
  <c r="O1430" i="2"/>
  <c r="Q1430" i="2"/>
  <c r="O1418" i="2"/>
  <c r="Q1418" i="2"/>
  <c r="O1406" i="2"/>
  <c r="Q1406" i="2"/>
  <c r="O1394" i="2"/>
  <c r="Q1394" i="2"/>
  <c r="O1382" i="2"/>
  <c r="Q1382" i="2"/>
  <c r="O1370" i="2"/>
  <c r="Q1370" i="2"/>
  <c r="O1358" i="2"/>
  <c r="Q1358" i="2"/>
  <c r="O1346" i="2"/>
  <c r="Q1346" i="2"/>
  <c r="O1334" i="2"/>
  <c r="Q1334" i="2"/>
  <c r="O1322" i="2"/>
  <c r="Q1322" i="2"/>
  <c r="O1310" i="2"/>
  <c r="Q1310" i="2"/>
  <c r="O1298" i="2"/>
  <c r="Q1298" i="2"/>
  <c r="O1286" i="2"/>
  <c r="Q1286" i="2"/>
  <c r="O1274" i="2"/>
  <c r="Q1274" i="2"/>
  <c r="O1262" i="2"/>
  <c r="Q1262" i="2"/>
  <c r="O1250" i="2"/>
  <c r="Q1250" i="2"/>
  <c r="O1238" i="2"/>
  <c r="Q1238" i="2"/>
  <c r="O1226" i="2"/>
  <c r="Q1226" i="2"/>
  <c r="O1214" i="2"/>
  <c r="Q1214" i="2"/>
  <c r="O1202" i="2"/>
  <c r="Q1202" i="2"/>
  <c r="O1190" i="2"/>
  <c r="Q1190" i="2"/>
  <c r="O1178" i="2"/>
  <c r="Q1178" i="2"/>
  <c r="O1154" i="2"/>
  <c r="Q1154" i="2"/>
  <c r="O1142" i="2"/>
  <c r="Q1142" i="2"/>
  <c r="O1130" i="2"/>
  <c r="Q1130" i="2"/>
  <c r="O1118" i="2"/>
  <c r="Q1118" i="2"/>
  <c r="O1106" i="2"/>
  <c r="Q1106" i="2"/>
  <c r="O1094" i="2"/>
  <c r="Q1094" i="2"/>
  <c r="O1070" i="2"/>
  <c r="Q1070" i="2"/>
  <c r="O1046" i="2"/>
  <c r="Q1046" i="2"/>
  <c r="O1034" i="2"/>
  <c r="Q1034" i="2"/>
  <c r="O1022" i="2"/>
  <c r="Q1022" i="2"/>
  <c r="O1010" i="2"/>
  <c r="Q1010" i="2"/>
  <c r="O998" i="2"/>
  <c r="Q998" i="2"/>
  <c r="O986" i="2"/>
  <c r="Q986" i="2"/>
  <c r="O974" i="2"/>
  <c r="Q974" i="2"/>
  <c r="O962" i="2"/>
  <c r="Q962" i="2"/>
  <c r="O950" i="2"/>
  <c r="Q950" i="2"/>
  <c r="O938" i="2"/>
  <c r="Q938" i="2"/>
  <c r="O926" i="2"/>
  <c r="Q926" i="2"/>
  <c r="O914" i="2"/>
  <c r="Q914" i="2"/>
  <c r="O902" i="2"/>
  <c r="Q902" i="2"/>
  <c r="O890" i="2"/>
  <c r="Q890" i="2"/>
  <c r="O878" i="2"/>
  <c r="Q878" i="2"/>
  <c r="O866" i="2"/>
  <c r="Q866" i="2"/>
  <c r="O854" i="2"/>
  <c r="Q854" i="2"/>
  <c r="O842" i="2"/>
  <c r="Q842" i="2"/>
  <c r="O830" i="2"/>
  <c r="Q830" i="2"/>
  <c r="O818" i="2"/>
  <c r="Q818" i="2"/>
  <c r="O806" i="2"/>
  <c r="Q806" i="2"/>
  <c r="O794" i="2"/>
  <c r="Q794" i="2"/>
  <c r="O782" i="2"/>
  <c r="Q782" i="2"/>
  <c r="O770" i="2"/>
  <c r="Q770" i="2"/>
  <c r="O758" i="2"/>
  <c r="Q758" i="2"/>
  <c r="O746" i="2"/>
  <c r="Q746" i="2"/>
  <c r="O734" i="2"/>
  <c r="Q734" i="2"/>
  <c r="O722" i="2"/>
  <c r="Q722" i="2"/>
  <c r="O710" i="2"/>
  <c r="Q710" i="2"/>
  <c r="O698" i="2"/>
  <c r="Q698" i="2"/>
  <c r="O686" i="2"/>
  <c r="Q686" i="2"/>
  <c r="O674" i="2"/>
  <c r="Q674" i="2"/>
  <c r="O662" i="2"/>
  <c r="Q662" i="2"/>
  <c r="O650" i="2"/>
  <c r="Q650" i="2"/>
  <c r="O638" i="2"/>
  <c r="Q638" i="2"/>
  <c r="O626" i="2"/>
  <c r="Q626" i="2"/>
  <c r="O614" i="2"/>
  <c r="Q614" i="2"/>
  <c r="O602" i="2"/>
  <c r="Q602" i="2"/>
  <c r="O590" i="2"/>
  <c r="Q590" i="2"/>
  <c r="O578" i="2"/>
  <c r="Q578" i="2"/>
  <c r="O566" i="2"/>
  <c r="Q566" i="2"/>
  <c r="O542" i="2"/>
  <c r="Q542" i="2"/>
  <c r="O530" i="2"/>
  <c r="Q530" i="2"/>
  <c r="O518" i="2"/>
  <c r="Q518" i="2"/>
  <c r="O506" i="2"/>
  <c r="Q506" i="2"/>
  <c r="O494" i="2"/>
  <c r="Q494" i="2"/>
  <c r="O482" i="2"/>
  <c r="Q482" i="2"/>
  <c r="O470" i="2"/>
  <c r="Q470" i="2"/>
  <c r="O458" i="2"/>
  <c r="Q458" i="2"/>
  <c r="O446" i="2"/>
  <c r="Q446" i="2"/>
  <c r="O434" i="2"/>
  <c r="Q434" i="2"/>
  <c r="O422" i="2"/>
  <c r="Q422" i="2"/>
  <c r="O410" i="2"/>
  <c r="Q410" i="2"/>
  <c r="O398" i="2"/>
  <c r="Q398" i="2"/>
  <c r="O386" i="2"/>
  <c r="Q386" i="2"/>
  <c r="O374" i="2"/>
  <c r="Q374" i="2"/>
  <c r="O350" i="2"/>
  <c r="Q350" i="2"/>
  <c r="O338" i="2"/>
  <c r="Q338" i="2"/>
  <c r="O326" i="2"/>
  <c r="Q326" i="2"/>
  <c r="O314" i="2"/>
  <c r="Q314" i="2"/>
  <c r="O302" i="2"/>
  <c r="Q302" i="2"/>
  <c r="O290" i="2"/>
  <c r="Q290" i="2"/>
  <c r="O278" i="2"/>
  <c r="Q278" i="2"/>
  <c r="O266" i="2"/>
  <c r="Q266" i="2"/>
  <c r="O254" i="2"/>
  <c r="Q254" i="2"/>
  <c r="O242" i="2"/>
  <c r="Q242" i="2"/>
  <c r="O230" i="2"/>
  <c r="Q230" i="2"/>
  <c r="O218" i="2"/>
  <c r="Q218" i="2"/>
  <c r="O206" i="2"/>
  <c r="Q206" i="2"/>
  <c r="O194" i="2"/>
  <c r="Q194" i="2"/>
  <c r="O182" i="2"/>
  <c r="Q182" i="2"/>
  <c r="O170" i="2"/>
  <c r="Q170" i="2"/>
  <c r="O146" i="2"/>
  <c r="Q146" i="2"/>
  <c r="O134" i="2"/>
  <c r="Q134" i="2"/>
  <c r="O122" i="2"/>
  <c r="Q122" i="2"/>
  <c r="O110" i="2"/>
  <c r="Q110" i="2"/>
  <c r="O98" i="2"/>
  <c r="Q98" i="2"/>
  <c r="O86" i="2"/>
  <c r="Q86" i="2"/>
  <c r="O74" i="2"/>
  <c r="Q74" i="2"/>
  <c r="O62" i="2"/>
  <c r="Q62" i="2"/>
  <c r="O50" i="2"/>
  <c r="Q50" i="2"/>
  <c r="O38" i="2"/>
  <c r="Q38" i="2"/>
  <c r="O26" i="2"/>
  <c r="Q26" i="2"/>
  <c r="O14" i="2"/>
  <c r="Q14" i="2"/>
  <c r="O9551" i="2"/>
  <c r="O9103" i="2"/>
  <c r="O8911" i="2"/>
  <c r="Q9544" i="2"/>
  <c r="Q9486" i="2"/>
  <c r="Q9398" i="2"/>
  <c r="Q9340" i="2"/>
  <c r="Q9314" i="2"/>
  <c r="Q9282" i="2"/>
  <c r="Q9256" i="2"/>
  <c r="Q9198" i="2"/>
  <c r="Q9087" i="2"/>
  <c r="Q9066" i="2"/>
  <c r="Q9035" i="2"/>
  <c r="Q8982" i="2"/>
  <c r="Q8823" i="2"/>
  <c r="Q8778" i="2"/>
  <c r="Q8607" i="2"/>
  <c r="Q8499" i="2"/>
  <c r="Q8459" i="2"/>
  <c r="Q8390" i="2"/>
  <c r="Q8355" i="2"/>
  <c r="Q8114" i="2"/>
  <c r="Q8082" i="2"/>
  <c r="Q8051" i="2"/>
  <c r="Q8015" i="2"/>
  <c r="Q7979" i="2"/>
  <c r="Q7902" i="2"/>
  <c r="Q7866" i="2"/>
  <c r="Q7590" i="2"/>
  <c r="Q7551" i="2"/>
  <c r="Q7431" i="2"/>
  <c r="Q7266" i="2"/>
  <c r="Q7071" i="2"/>
  <c r="Q6554" i="2"/>
  <c r="Q6518" i="2"/>
  <c r="Q6438" i="2"/>
  <c r="Q6342" i="2"/>
  <c r="Q6290" i="2"/>
  <c r="Q6242" i="2"/>
  <c r="Q6099" i="2"/>
  <c r="Q5823" i="2"/>
  <c r="Q5395" i="2"/>
  <c r="Q5330" i="2"/>
  <c r="Q5151" i="2"/>
  <c r="Q5095" i="2"/>
  <c r="Q4970" i="2"/>
  <c r="Q4670" i="2"/>
  <c r="Q4406" i="2"/>
  <c r="Q3807" i="2"/>
  <c r="Q3099" i="2"/>
  <c r="Q2163" i="2"/>
  <c r="Q1927" i="2"/>
  <c r="Q1526" i="2"/>
  <c r="Q554" i="2"/>
  <c r="Q246" i="2"/>
  <c r="O2" i="2"/>
  <c r="Q2" i="2"/>
  <c r="O9541" i="2"/>
  <c r="Q9541" i="2"/>
  <c r="O9517" i="2"/>
  <c r="Q9517" i="2"/>
  <c r="O9493" i="2"/>
  <c r="Q9493" i="2"/>
  <c r="O9481" i="2"/>
  <c r="Q9481" i="2"/>
  <c r="O9469" i="2"/>
  <c r="Q9469" i="2"/>
  <c r="O9421" i="2"/>
  <c r="Q9421" i="2"/>
  <c r="O9409" i="2"/>
  <c r="Q9409" i="2"/>
  <c r="O9397" i="2"/>
  <c r="Q9397" i="2"/>
  <c r="O9385" i="2"/>
  <c r="Q9385" i="2"/>
  <c r="O9361" i="2"/>
  <c r="Q9361" i="2"/>
  <c r="O9349" i="2"/>
  <c r="Q9349" i="2"/>
  <c r="O9325" i="2"/>
  <c r="Q9325" i="2"/>
  <c r="O9313" i="2"/>
  <c r="Q9313" i="2"/>
  <c r="O9277" i="2"/>
  <c r="Q9277" i="2"/>
  <c r="O9253" i="2"/>
  <c r="Q9253" i="2"/>
  <c r="O9229" i="2"/>
  <c r="Q9229" i="2"/>
  <c r="O9205" i="2"/>
  <c r="Q9205" i="2"/>
  <c r="O9193" i="2"/>
  <c r="Q9193" i="2"/>
  <c r="O9181" i="2"/>
  <c r="Q9181" i="2"/>
  <c r="O9133" i="2"/>
  <c r="Q9133" i="2"/>
  <c r="O9121" i="2"/>
  <c r="Q9121" i="2"/>
  <c r="O9109" i="2"/>
  <c r="Q9109" i="2"/>
  <c r="O9097" i="2"/>
  <c r="Q9097" i="2"/>
  <c r="O9073" i="2"/>
  <c r="Q9073" i="2"/>
  <c r="O9061" i="2"/>
  <c r="Q9061" i="2"/>
  <c r="O9037" i="2"/>
  <c r="Q9037" i="2"/>
  <c r="O9025" i="2"/>
  <c r="Q9025" i="2"/>
  <c r="O8989" i="2"/>
  <c r="Q8989" i="2"/>
  <c r="O9260" i="2"/>
  <c r="O9094" i="2"/>
  <c r="O8842" i="2"/>
  <c r="O8650" i="2"/>
  <c r="O8470" i="2"/>
  <c r="O8207" i="2"/>
  <c r="O6488" i="2"/>
  <c r="O5553" i="2"/>
  <c r="O3178" i="2"/>
  <c r="Q9542" i="2"/>
  <c r="Q9510" i="2"/>
  <c r="Q9484" i="2"/>
  <c r="Q9454" i="2"/>
  <c r="Q9426" i="2"/>
  <c r="Q9370" i="2"/>
  <c r="Q9338" i="2"/>
  <c r="Q9280" i="2"/>
  <c r="Q9254" i="2"/>
  <c r="Q9222" i="2"/>
  <c r="Q9196" i="2"/>
  <c r="Q9166" i="2"/>
  <c r="Q9138" i="2"/>
  <c r="Q9111" i="2"/>
  <c r="Q9086" i="2"/>
  <c r="Q9034" i="2"/>
  <c r="Q9006" i="2"/>
  <c r="Q8955" i="2"/>
  <c r="Q8906" i="2"/>
  <c r="Q8874" i="2"/>
  <c r="Q8850" i="2"/>
  <c r="Q8775" i="2"/>
  <c r="Q8738" i="2"/>
  <c r="Q8670" i="2"/>
  <c r="Q8634" i="2"/>
  <c r="Q8606" i="2"/>
  <c r="Q8458" i="2"/>
  <c r="Q8422" i="2"/>
  <c r="Q8385" i="2"/>
  <c r="Q8354" i="2"/>
  <c r="Q8290" i="2"/>
  <c r="Q8253" i="2"/>
  <c r="Q8214" i="2"/>
  <c r="Q8183" i="2"/>
  <c r="Q8014" i="2"/>
  <c r="Q7974" i="2"/>
  <c r="Q7941" i="2"/>
  <c r="Q7730" i="2"/>
  <c r="Q7662" i="2"/>
  <c r="Q7629" i="2"/>
  <c r="Q7509" i="2"/>
  <c r="Q7342" i="2"/>
  <c r="Q7305" i="2"/>
  <c r="Q7149" i="2"/>
  <c r="Q7014" i="2"/>
  <c r="Q6975" i="2"/>
  <c r="Q6921" i="2"/>
  <c r="Q6878" i="2"/>
  <c r="Q6747" i="2"/>
  <c r="Q6690" i="2"/>
  <c r="Q6598" i="2"/>
  <c r="Q6382" i="2"/>
  <c r="Q6286" i="2"/>
  <c r="Q6189" i="2"/>
  <c r="Q6098" i="2"/>
  <c r="Q6058" i="2"/>
  <c r="Q5958" i="2"/>
  <c r="Q5822" i="2"/>
  <c r="Q5755" i="2"/>
  <c r="Q5686" i="2"/>
  <c r="Q5276" i="2"/>
  <c r="Q5204" i="2"/>
  <c r="Q5144" i="2"/>
  <c r="Q4958" i="2"/>
  <c r="Q4906" i="2"/>
  <c r="Q4851" i="2"/>
  <c r="Q4615" i="2"/>
  <c r="Q4466" i="2"/>
  <c r="Q4279" i="2"/>
  <c r="Q4218" i="2"/>
  <c r="Q4138" i="2"/>
  <c r="Q4066" i="2"/>
  <c r="Q3806" i="2"/>
  <c r="Q3450" i="2"/>
  <c r="Q3339" i="2"/>
  <c r="Q3082" i="2"/>
  <c r="Q2782" i="2"/>
  <c r="Q2672" i="2"/>
  <c r="Q2595" i="2"/>
  <c r="Q2463" i="2"/>
  <c r="Q1802" i="2"/>
  <c r="Q1664" i="2"/>
  <c r="Q1387" i="2"/>
  <c r="Q1220" i="2"/>
  <c r="Q226" i="2"/>
  <c r="O9535" i="2"/>
  <c r="Q9535" i="2"/>
  <c r="O9487" i="2"/>
  <c r="Q9487" i="2"/>
  <c r="O9451" i="2"/>
  <c r="Q9451" i="2"/>
  <c r="O9403" i="2"/>
  <c r="Q9403" i="2"/>
  <c r="O9355" i="2"/>
  <c r="Q9355" i="2"/>
  <c r="O9295" i="2"/>
  <c r="Q9295" i="2"/>
  <c r="O9247" i="2"/>
  <c r="Q9247" i="2"/>
  <c r="O9199" i="2"/>
  <c r="Q9199" i="2"/>
  <c r="O9163" i="2"/>
  <c r="Q9163" i="2"/>
  <c r="O9067" i="2"/>
  <c r="Q9067" i="2"/>
  <c r="O9043" i="2"/>
  <c r="Q9043" i="2"/>
  <c r="O8995" i="2"/>
  <c r="Q8995" i="2"/>
  <c r="O8887" i="2"/>
  <c r="Q8887" i="2"/>
  <c r="O8851" i="2"/>
  <c r="Q8851" i="2"/>
  <c r="O8815" i="2"/>
  <c r="Q8815" i="2"/>
  <c r="O8791" i="2"/>
  <c r="Q8791" i="2"/>
  <c r="O8743" i="2"/>
  <c r="Q8743" i="2"/>
  <c r="O8695" i="2"/>
  <c r="Q8695" i="2"/>
  <c r="O8647" i="2"/>
  <c r="Q8647" i="2"/>
  <c r="O8599" i="2"/>
  <c r="Q8599" i="2"/>
  <c r="O8551" i="2"/>
  <c r="Q8551" i="2"/>
  <c r="O8503" i="2"/>
  <c r="Q8503" i="2"/>
  <c r="O8455" i="2"/>
  <c r="Q8455" i="2"/>
  <c r="O8407" i="2"/>
  <c r="Q8407" i="2"/>
  <c r="O8359" i="2"/>
  <c r="Q8359" i="2"/>
  <c r="O8299" i="2"/>
  <c r="Q8299" i="2"/>
  <c r="O8251" i="2"/>
  <c r="Q8251" i="2"/>
  <c r="O8203" i="2"/>
  <c r="Q8203" i="2"/>
  <c r="O8155" i="2"/>
  <c r="Q8155" i="2"/>
  <c r="O8107" i="2"/>
  <c r="Q8107" i="2"/>
  <c r="O8059" i="2"/>
  <c r="Q8059" i="2"/>
  <c r="O8011" i="2"/>
  <c r="Q8011" i="2"/>
  <c r="O7975" i="2"/>
  <c r="Q7975" i="2"/>
  <c r="O7927" i="2"/>
  <c r="Q7927" i="2"/>
  <c r="O7903" i="2"/>
  <c r="Q7903" i="2"/>
  <c r="O7855" i="2"/>
  <c r="Q7855" i="2"/>
  <c r="O7795" i="2"/>
  <c r="Q7795" i="2"/>
  <c r="O7747" i="2"/>
  <c r="Q7747" i="2"/>
  <c r="O7699" i="2"/>
  <c r="Q7699" i="2"/>
  <c r="O7651" i="2"/>
  <c r="Q7651" i="2"/>
  <c r="O7603" i="2"/>
  <c r="Q7603" i="2"/>
  <c r="O7555" i="2"/>
  <c r="Q7555" i="2"/>
  <c r="O7507" i="2"/>
  <c r="Q7507" i="2"/>
  <c r="O7459" i="2"/>
  <c r="Q7459" i="2"/>
  <c r="O7411" i="2"/>
  <c r="Q7411" i="2"/>
  <c r="O7363" i="2"/>
  <c r="Q7363" i="2"/>
  <c r="O7315" i="2"/>
  <c r="Q7315" i="2"/>
  <c r="O7267" i="2"/>
  <c r="Q7267" i="2"/>
  <c r="O7231" i="2"/>
  <c r="Q7231" i="2"/>
  <c r="O7183" i="2"/>
  <c r="Q7183" i="2"/>
  <c r="O7135" i="2"/>
  <c r="Q7135" i="2"/>
  <c r="O7099" i="2"/>
  <c r="Q7099" i="2"/>
  <c r="O7063" i="2"/>
  <c r="Q7063" i="2"/>
  <c r="O7027" i="2"/>
  <c r="Q7027" i="2"/>
  <c r="O6991" i="2"/>
  <c r="Q6991" i="2"/>
  <c r="O6955" i="2"/>
  <c r="Q6955" i="2"/>
  <c r="O6919" i="2"/>
  <c r="Q6919" i="2"/>
  <c r="O6883" i="2"/>
  <c r="Q6883" i="2"/>
  <c r="O6835" i="2"/>
  <c r="Q6835" i="2"/>
  <c r="O6799" i="2"/>
  <c r="Q6799" i="2"/>
  <c r="O6763" i="2"/>
  <c r="Q6763" i="2"/>
  <c r="O6715" i="2"/>
  <c r="Q6715" i="2"/>
  <c r="O6655" i="2"/>
  <c r="Q6655" i="2"/>
  <c r="O6607" i="2"/>
  <c r="Q6607" i="2"/>
  <c r="O6559" i="2"/>
  <c r="Q6559" i="2"/>
  <c r="O6511" i="2"/>
  <c r="Q6511" i="2"/>
  <c r="O6463" i="2"/>
  <c r="Q6463" i="2"/>
  <c r="O6307" i="2"/>
  <c r="Q6307" i="2"/>
  <c r="O6247" i="2"/>
  <c r="Q6247" i="2"/>
  <c r="O6199" i="2"/>
  <c r="Q6199" i="2"/>
  <c r="O6151" i="2"/>
  <c r="Q6151" i="2"/>
  <c r="O6091" i="2"/>
  <c r="Q6091" i="2"/>
  <c r="O6043" i="2"/>
  <c r="Q6043" i="2"/>
  <c r="O5995" i="2"/>
  <c r="Q5995" i="2"/>
  <c r="O5971" i="2"/>
  <c r="Q5971" i="2"/>
  <c r="O5923" i="2"/>
  <c r="Q5923" i="2"/>
  <c r="O5875" i="2"/>
  <c r="Q5875" i="2"/>
  <c r="O5827" i="2"/>
  <c r="Q5827" i="2"/>
  <c r="O5791" i="2"/>
  <c r="Q5791" i="2"/>
  <c r="O5767" i="2"/>
  <c r="Q5767" i="2"/>
  <c r="O5719" i="2"/>
  <c r="Q5719" i="2"/>
  <c r="O5599" i="2"/>
  <c r="Q5599" i="2"/>
  <c r="O5551" i="2"/>
  <c r="Q5551" i="2"/>
  <c r="O5431" i="2"/>
  <c r="Q5431" i="2"/>
  <c r="O5407" i="2"/>
  <c r="Q5407" i="2"/>
  <c r="O5359" i="2"/>
  <c r="Q5359" i="2"/>
  <c r="O5311" i="2"/>
  <c r="Q5311" i="2"/>
  <c r="O5275" i="2"/>
  <c r="Q5275" i="2"/>
  <c r="O5239" i="2"/>
  <c r="Q5239" i="2"/>
  <c r="O5119" i="2"/>
  <c r="Q5119" i="2"/>
  <c r="O5071" i="2"/>
  <c r="Q5071" i="2"/>
  <c r="O5023" i="2"/>
  <c r="Q5023" i="2"/>
  <c r="O4963" i="2"/>
  <c r="Q4963" i="2"/>
  <c r="O4915" i="2"/>
  <c r="Q4915" i="2"/>
  <c r="O4807" i="2"/>
  <c r="Q4807" i="2"/>
  <c r="O4759" i="2"/>
  <c r="Q4759" i="2"/>
  <c r="O4735" i="2"/>
  <c r="Q4735" i="2"/>
  <c r="O4687" i="2"/>
  <c r="Q4687" i="2"/>
  <c r="O4579" i="2"/>
  <c r="Q4579" i="2"/>
  <c r="O4555" i="2"/>
  <c r="Q4555" i="2"/>
  <c r="O4435" i="2"/>
  <c r="Q4435" i="2"/>
  <c r="O4387" i="2"/>
  <c r="Q4387" i="2"/>
  <c r="O4339" i="2"/>
  <c r="Q4339" i="2"/>
  <c r="O4315" i="2"/>
  <c r="Q4315" i="2"/>
  <c r="O4291" i="2"/>
  <c r="Q4291" i="2"/>
  <c r="O4255" i="2"/>
  <c r="Q4255" i="2"/>
  <c r="O4219" i="2"/>
  <c r="Q4219" i="2"/>
  <c r="O4195" i="2"/>
  <c r="Q4195" i="2"/>
  <c r="O4159" i="2"/>
  <c r="Q4159" i="2"/>
  <c r="O4123" i="2"/>
  <c r="Q4123" i="2"/>
  <c r="O4075" i="2"/>
  <c r="Q4075" i="2"/>
  <c r="O4051" i="2"/>
  <c r="Q4051" i="2"/>
  <c r="O4015" i="2"/>
  <c r="Q4015" i="2"/>
  <c r="O3991" i="2"/>
  <c r="Q3991" i="2"/>
  <c r="O3955" i="2"/>
  <c r="Q3955" i="2"/>
  <c r="O3907" i="2"/>
  <c r="Q3907" i="2"/>
  <c r="O3859" i="2"/>
  <c r="Q3859" i="2"/>
  <c r="O3739" i="2"/>
  <c r="Q3739" i="2"/>
  <c r="O3703" i="2"/>
  <c r="Q3703" i="2"/>
  <c r="O3571" i="2"/>
  <c r="Q3571" i="2"/>
  <c r="O3523" i="2"/>
  <c r="Q3523" i="2"/>
  <c r="O3415" i="2"/>
  <c r="Q3415" i="2"/>
  <c r="O3391" i="2"/>
  <c r="Q3391" i="2"/>
  <c r="O3355" i="2"/>
  <c r="Q3355" i="2"/>
  <c r="O3319" i="2"/>
  <c r="Q3319" i="2"/>
  <c r="O3271" i="2"/>
  <c r="Q3271" i="2"/>
  <c r="O3223" i="2"/>
  <c r="Q3223" i="2"/>
  <c r="O3163" i="2"/>
  <c r="Q3163" i="2"/>
  <c r="O2959" i="2"/>
  <c r="Q2959" i="2"/>
  <c r="O2923" i="2"/>
  <c r="Q2923" i="2"/>
  <c r="O2899" i="2"/>
  <c r="Q2899" i="2"/>
  <c r="O2863" i="2"/>
  <c r="Q2863" i="2"/>
  <c r="O2815" i="2"/>
  <c r="Q2815" i="2"/>
  <c r="O2767" i="2"/>
  <c r="Q2767" i="2"/>
  <c r="O2719" i="2"/>
  <c r="Q2719" i="2"/>
  <c r="O2671" i="2"/>
  <c r="Q2671" i="2"/>
  <c r="O2623" i="2"/>
  <c r="Q2623" i="2"/>
  <c r="O2587" i="2"/>
  <c r="Q2587" i="2"/>
  <c r="O2539" i="2"/>
  <c r="Q2539" i="2"/>
  <c r="O2503" i="2"/>
  <c r="Q2503" i="2"/>
  <c r="O2371" i="2"/>
  <c r="Q2371" i="2"/>
  <c r="O2323" i="2"/>
  <c r="Q2323" i="2"/>
  <c r="O2263" i="2"/>
  <c r="Q2263" i="2"/>
  <c r="O2227" i="2"/>
  <c r="Q2227" i="2"/>
  <c r="O2179" i="2"/>
  <c r="Q2179" i="2"/>
  <c r="O2131" i="2"/>
  <c r="Q2131" i="2"/>
  <c r="O2095" i="2"/>
  <c r="Q2095" i="2"/>
  <c r="O2047" i="2"/>
  <c r="Q2047" i="2"/>
  <c r="O1987" i="2"/>
  <c r="Q1987" i="2"/>
  <c r="O1879" i="2"/>
  <c r="Q1879" i="2"/>
  <c r="O1855" i="2"/>
  <c r="Q1855" i="2"/>
  <c r="O1819" i="2"/>
  <c r="Q1819" i="2"/>
  <c r="O1783" i="2"/>
  <c r="Q1783" i="2"/>
  <c r="O1759" i="2"/>
  <c r="Q1759" i="2"/>
  <c r="O1723" i="2"/>
  <c r="Q1723" i="2"/>
  <c r="O1675" i="2"/>
  <c r="Q1675" i="2"/>
  <c r="O1627" i="2"/>
  <c r="Q1627" i="2"/>
  <c r="O1579" i="2"/>
  <c r="Q1579" i="2"/>
  <c r="O1531" i="2"/>
  <c r="Q1531" i="2"/>
  <c r="O1483" i="2"/>
  <c r="Q1483" i="2"/>
  <c r="O1447" i="2"/>
  <c r="Q1447" i="2"/>
  <c r="O1423" i="2"/>
  <c r="Q1423" i="2"/>
  <c r="O1375" i="2"/>
  <c r="Q1375" i="2"/>
  <c r="O1327" i="2"/>
  <c r="Q1327" i="2"/>
  <c r="O1291" i="2"/>
  <c r="Q1291" i="2"/>
  <c r="O1255" i="2"/>
  <c r="Q1255" i="2"/>
  <c r="O1219" i="2"/>
  <c r="Q1219" i="2"/>
  <c r="O1171" i="2"/>
  <c r="Q1171" i="2"/>
  <c r="O1123" i="2"/>
  <c r="Q1123" i="2"/>
  <c r="O1063" i="2"/>
  <c r="Q1063" i="2"/>
  <c r="O1015" i="2"/>
  <c r="Q1015" i="2"/>
  <c r="O967" i="2"/>
  <c r="Q967" i="2"/>
  <c r="O931" i="2"/>
  <c r="Q931" i="2"/>
  <c r="O883" i="2"/>
  <c r="Q883" i="2"/>
  <c r="O835" i="2"/>
  <c r="Q835" i="2"/>
  <c r="O787" i="2"/>
  <c r="Q787" i="2"/>
  <c r="O739" i="2"/>
  <c r="Q739" i="2"/>
  <c r="O691" i="2"/>
  <c r="Q691" i="2"/>
  <c r="O643" i="2"/>
  <c r="Q643" i="2"/>
  <c r="O607" i="2"/>
  <c r="Q607" i="2"/>
  <c r="O571" i="2"/>
  <c r="Q571" i="2"/>
  <c r="O523" i="2"/>
  <c r="Q523" i="2"/>
  <c r="O487" i="2"/>
  <c r="Q487" i="2"/>
  <c r="O439" i="2"/>
  <c r="Q439" i="2"/>
  <c r="O391" i="2"/>
  <c r="Q391" i="2"/>
  <c r="O343" i="2"/>
  <c r="Q343" i="2"/>
  <c r="O295" i="2"/>
  <c r="Q295" i="2"/>
  <c r="O247" i="2"/>
  <c r="Q247" i="2"/>
  <c r="O199" i="2"/>
  <c r="Q199" i="2"/>
  <c r="O163" i="2"/>
  <c r="Q163" i="2"/>
  <c r="O115" i="2"/>
  <c r="Q115" i="2"/>
  <c r="O67" i="2"/>
  <c r="Q67" i="2"/>
  <c r="O7" i="2"/>
  <c r="Q7" i="2"/>
  <c r="O8767" i="2"/>
  <c r="O9390" i="2"/>
  <c r="Q9390" i="2"/>
  <c r="O9318" i="2"/>
  <c r="Q9318" i="2"/>
  <c r="O9102" i="2"/>
  <c r="Q9102" i="2"/>
  <c r="O8958" i="2"/>
  <c r="Q8958" i="2"/>
  <c r="O8886" i="2"/>
  <c r="Q8886" i="2"/>
  <c r="O8862" i="2"/>
  <c r="Q8862" i="2"/>
  <c r="O8790" i="2"/>
  <c r="Q8790" i="2"/>
  <c r="O8754" i="2"/>
  <c r="Q8754" i="2"/>
  <c r="O8730" i="2"/>
  <c r="Q8730" i="2"/>
  <c r="O8610" i="2"/>
  <c r="Q8610" i="2"/>
  <c r="O8574" i="2"/>
  <c r="Q8574" i="2"/>
  <c r="O8538" i="2"/>
  <c r="Q8538" i="2"/>
  <c r="O8430" i="2"/>
  <c r="Q8430" i="2"/>
  <c r="O8394" i="2"/>
  <c r="Q8394" i="2"/>
  <c r="O8322" i="2"/>
  <c r="Q8322" i="2"/>
  <c r="O8262" i="2"/>
  <c r="Q8262" i="2"/>
  <c r="O8202" i="2"/>
  <c r="Q8202" i="2"/>
  <c r="O8178" i="2"/>
  <c r="Q8178" i="2"/>
  <c r="O8154" i="2"/>
  <c r="Q8154" i="2"/>
  <c r="O8046" i="2"/>
  <c r="Q8046" i="2"/>
  <c r="O8010" i="2"/>
  <c r="Q8010" i="2"/>
  <c r="O7878" i="2"/>
  <c r="Q7878" i="2"/>
  <c r="O7842" i="2"/>
  <c r="Q7842" i="2"/>
  <c r="O7746" i="2"/>
  <c r="Q7746" i="2"/>
  <c r="O7710" i="2"/>
  <c r="Q7710" i="2"/>
  <c r="O7674" i="2"/>
  <c r="Q7674" i="2"/>
  <c r="O7614" i="2"/>
  <c r="Q7614" i="2"/>
  <c r="O7578" i="2"/>
  <c r="Q7578" i="2"/>
  <c r="O7482" i="2"/>
  <c r="Q7482" i="2"/>
  <c r="O7434" i="2"/>
  <c r="Q7434" i="2"/>
  <c r="O7374" i="2"/>
  <c r="Q7374" i="2"/>
  <c r="O7350" i="2"/>
  <c r="Q7350" i="2"/>
  <c r="O7314" i="2"/>
  <c r="Q7314" i="2"/>
  <c r="O7242" i="2"/>
  <c r="Q7242" i="2"/>
  <c r="O7230" i="2"/>
  <c r="Q7230" i="2"/>
  <c r="O7182" i="2"/>
  <c r="Q7182" i="2"/>
  <c r="O7098" i="2"/>
  <c r="Q7098" i="2"/>
  <c r="O7002" i="2"/>
  <c r="Q7002" i="2"/>
  <c r="O6906" i="2"/>
  <c r="Q6906" i="2"/>
  <c r="O6870" i="2"/>
  <c r="Q6870" i="2"/>
  <c r="O6846" i="2"/>
  <c r="Q6846" i="2"/>
  <c r="O6774" i="2"/>
  <c r="Q6774" i="2"/>
  <c r="O6606" i="2"/>
  <c r="Q6606" i="2"/>
  <c r="O6522" i="2"/>
  <c r="Q6522" i="2"/>
  <c r="O6486" i="2"/>
  <c r="Q6486" i="2"/>
  <c r="O6462" i="2"/>
  <c r="Q6462" i="2"/>
  <c r="O6378" i="2"/>
  <c r="Q6378" i="2"/>
  <c r="O6354" i="2"/>
  <c r="Q6354" i="2"/>
  <c r="O6330" i="2"/>
  <c r="Q6330" i="2"/>
  <c r="O6294" i="2"/>
  <c r="Q6294" i="2"/>
  <c r="O6258" i="2"/>
  <c r="Q6258" i="2"/>
  <c r="O6222" i="2"/>
  <c r="Q6222" i="2"/>
  <c r="O6198" i="2"/>
  <c r="Q6198" i="2"/>
  <c r="O6162" i="2"/>
  <c r="Q6162" i="2"/>
  <c r="O6126" i="2"/>
  <c r="Q6126" i="2"/>
  <c r="O6090" i="2"/>
  <c r="Q6090" i="2"/>
  <c r="O6054" i="2"/>
  <c r="Q6054" i="2"/>
  <c r="O6018" i="2"/>
  <c r="Q6018" i="2"/>
  <c r="O5946" i="2"/>
  <c r="Q5946" i="2"/>
  <c r="O5910" i="2"/>
  <c r="Q5910" i="2"/>
  <c r="O5826" i="2"/>
  <c r="Q5826" i="2"/>
  <c r="O5802" i="2"/>
  <c r="Q5802" i="2"/>
  <c r="O5766" i="2"/>
  <c r="Q5766" i="2"/>
  <c r="O5742" i="2"/>
  <c r="Q5742" i="2"/>
  <c r="O5706" i="2"/>
  <c r="Q5706" i="2"/>
  <c r="O5610" i="2"/>
  <c r="Q5610" i="2"/>
  <c r="O5574" i="2"/>
  <c r="Q5574" i="2"/>
  <c r="O5538" i="2"/>
  <c r="Q5538" i="2"/>
  <c r="O5442" i="2"/>
  <c r="Q5442" i="2"/>
  <c r="O5406" i="2"/>
  <c r="Q5406" i="2"/>
  <c r="O5370" i="2"/>
  <c r="Q5370" i="2"/>
  <c r="O5346" i="2"/>
  <c r="Q5346" i="2"/>
  <c r="O5310" i="2"/>
  <c r="Q5310" i="2"/>
  <c r="O5298" i="2"/>
  <c r="Q5298" i="2"/>
  <c r="O5262" i="2"/>
  <c r="Q5262" i="2"/>
  <c r="O5238" i="2"/>
  <c r="Q5238" i="2"/>
  <c r="O5202" i="2"/>
  <c r="Q5202" i="2"/>
  <c r="O5166" i="2"/>
  <c r="Q5166" i="2"/>
  <c r="O5130" i="2"/>
  <c r="Q5130" i="2"/>
  <c r="O5094" i="2"/>
  <c r="Q5094" i="2"/>
  <c r="O5058" i="2"/>
  <c r="Q5058" i="2"/>
  <c r="O5022" i="2"/>
  <c r="Q5022" i="2"/>
  <c r="O4926" i="2"/>
  <c r="Q4926" i="2"/>
  <c r="O4890" i="2"/>
  <c r="Q4890" i="2"/>
  <c r="O4854" i="2"/>
  <c r="Q4854" i="2"/>
  <c r="O4830" i="2"/>
  <c r="Q4830" i="2"/>
  <c r="O4794" i="2"/>
  <c r="Q4794" i="2"/>
  <c r="O4770" i="2"/>
  <c r="Q4770" i="2"/>
  <c r="O4734" i="2"/>
  <c r="Q4734" i="2"/>
  <c r="O4698" i="2"/>
  <c r="Q4698" i="2"/>
  <c r="O4686" i="2"/>
  <c r="Q4686" i="2"/>
  <c r="O4650" i="2"/>
  <c r="Q4650" i="2"/>
  <c r="O4614" i="2"/>
  <c r="Q4614" i="2"/>
  <c r="O4590" i="2"/>
  <c r="Q4590" i="2"/>
  <c r="O4566" i="2"/>
  <c r="Q4566" i="2"/>
  <c r="O4530" i="2"/>
  <c r="Q4530" i="2"/>
  <c r="O4494" i="2"/>
  <c r="Q4494" i="2"/>
  <c r="O4458" i="2"/>
  <c r="Q4458" i="2"/>
  <c r="O4422" i="2"/>
  <c r="Q4422" i="2"/>
  <c r="O4398" i="2"/>
  <c r="Q4398" i="2"/>
  <c r="O4362" i="2"/>
  <c r="Q4362" i="2"/>
  <c r="O4338" i="2"/>
  <c r="Q4338" i="2"/>
  <c r="O4254" i="2"/>
  <c r="Q4254" i="2"/>
  <c r="O4230" i="2"/>
  <c r="Q4230" i="2"/>
  <c r="O4194" i="2"/>
  <c r="Q4194" i="2"/>
  <c r="O4170" i="2"/>
  <c r="Q4170" i="2"/>
  <c r="O4134" i="2"/>
  <c r="Q4134" i="2"/>
  <c r="O4098" i="2"/>
  <c r="Q4098" i="2"/>
  <c r="O4062" i="2"/>
  <c r="Q4062" i="2"/>
  <c r="O4014" i="2"/>
  <c r="Q4014" i="2"/>
  <c r="O3978" i="2"/>
  <c r="Q3978" i="2"/>
  <c r="O3942" i="2"/>
  <c r="Q3942" i="2"/>
  <c r="O3906" i="2"/>
  <c r="Q3906" i="2"/>
  <c r="O3846" i="2"/>
  <c r="Q3846" i="2"/>
  <c r="O3822" i="2"/>
  <c r="Q3822" i="2"/>
  <c r="O3786" i="2"/>
  <c r="Q3786" i="2"/>
  <c r="O3762" i="2"/>
  <c r="Q3762" i="2"/>
  <c r="O3726" i="2"/>
  <c r="Q3726" i="2"/>
  <c r="O3690" i="2"/>
  <c r="Q3690" i="2"/>
  <c r="O3666" i="2"/>
  <c r="Q3666" i="2"/>
  <c r="O3630" i="2"/>
  <c r="Q3630" i="2"/>
  <c r="O3594" i="2"/>
  <c r="Q3594" i="2"/>
  <c r="O3558" i="2"/>
  <c r="Q3558" i="2"/>
  <c r="O3474" i="2"/>
  <c r="Q3474" i="2"/>
  <c r="O3378" i="2"/>
  <c r="Q3378" i="2"/>
  <c r="O3330" i="2"/>
  <c r="Q3330" i="2"/>
  <c r="O3258" i="2"/>
  <c r="Q3258" i="2"/>
  <c r="O3222" i="2"/>
  <c r="Q3222" i="2"/>
  <c r="O3198" i="2"/>
  <c r="Q3198" i="2"/>
  <c r="O3162" i="2"/>
  <c r="Q3162" i="2"/>
  <c r="O3114" i="2"/>
  <c r="Q3114" i="2"/>
  <c r="O3078" i="2"/>
  <c r="Q3078" i="2"/>
  <c r="O3042" i="2"/>
  <c r="Q3042" i="2"/>
  <c r="O3018" i="2"/>
  <c r="Q3018" i="2"/>
  <c r="O2982" i="2"/>
  <c r="Q2982" i="2"/>
  <c r="O2946" i="2"/>
  <c r="Q2946" i="2"/>
  <c r="O2922" i="2"/>
  <c r="Q2922" i="2"/>
  <c r="O2826" i="2"/>
  <c r="Q2826" i="2"/>
  <c r="O2790" i="2"/>
  <c r="Q2790" i="2"/>
  <c r="O2754" i="2"/>
  <c r="Q2754" i="2"/>
  <c r="O2718" i="2"/>
  <c r="Q2718" i="2"/>
  <c r="O2682" i="2"/>
  <c r="Q2682" i="2"/>
  <c r="O2646" i="2"/>
  <c r="Q2646" i="2"/>
  <c r="O2610" i="2"/>
  <c r="Q2610" i="2"/>
  <c r="O2574" i="2"/>
  <c r="Q2574" i="2"/>
  <c r="O2550" i="2"/>
  <c r="Q2550" i="2"/>
  <c r="O2526" i="2"/>
  <c r="Q2526" i="2"/>
  <c r="O2502" i="2"/>
  <c r="Q2502" i="2"/>
  <c r="O2466" i="2"/>
  <c r="Q2466" i="2"/>
  <c r="O2454" i="2"/>
  <c r="Q2454" i="2"/>
  <c r="O2418" i="2"/>
  <c r="Q2418" i="2"/>
  <c r="O2370" i="2"/>
  <c r="Q2370" i="2"/>
  <c r="O2274" i="2"/>
  <c r="Q2274" i="2"/>
  <c r="O2238" i="2"/>
  <c r="Q2238" i="2"/>
  <c r="O2214" i="2"/>
  <c r="Q2214" i="2"/>
  <c r="O2190" i="2"/>
  <c r="Q2190" i="2"/>
  <c r="O2154" i="2"/>
  <c r="Q2154" i="2"/>
  <c r="O2130" i="2"/>
  <c r="Q2130" i="2"/>
  <c r="O2094" i="2"/>
  <c r="Q2094" i="2"/>
  <c r="O2070" i="2"/>
  <c r="Q2070" i="2"/>
  <c r="O2034" i="2"/>
  <c r="Q2034" i="2"/>
  <c r="O1950" i="2"/>
  <c r="Q1950" i="2"/>
  <c r="O1914" i="2"/>
  <c r="Q1914" i="2"/>
  <c r="O1878" i="2"/>
  <c r="Q1878" i="2"/>
  <c r="O1842" i="2"/>
  <c r="Q1842" i="2"/>
  <c r="O1806" i="2"/>
  <c r="Q1806" i="2"/>
  <c r="O1782" i="2"/>
  <c r="Q1782" i="2"/>
  <c r="O1758" i="2"/>
  <c r="Q1758" i="2"/>
  <c r="O1722" i="2"/>
  <c r="Q1722" i="2"/>
  <c r="O1698" i="2"/>
  <c r="Q1698" i="2"/>
  <c r="O1650" i="2"/>
  <c r="Q1650" i="2"/>
  <c r="O1638" i="2"/>
  <c r="Q1638" i="2"/>
  <c r="O1602" i="2"/>
  <c r="Q1602" i="2"/>
  <c r="O1566" i="2"/>
  <c r="Q1566" i="2"/>
  <c r="O1530" i="2"/>
  <c r="Q1530" i="2"/>
  <c r="O1506" i="2"/>
  <c r="Q1506" i="2"/>
  <c r="O1458" i="2"/>
  <c r="Q1458" i="2"/>
  <c r="O1422" i="2"/>
  <c r="Q1422" i="2"/>
  <c r="O1386" i="2"/>
  <c r="Q1386" i="2"/>
  <c r="O1278" i="2"/>
  <c r="Q1278" i="2"/>
  <c r="O1242" i="2"/>
  <c r="Q1242" i="2"/>
  <c r="O1218" i="2"/>
  <c r="Q1218" i="2"/>
  <c r="O1182" i="2"/>
  <c r="Q1182" i="2"/>
  <c r="O1146" i="2"/>
  <c r="Q1146" i="2"/>
  <c r="O1110" i="2"/>
  <c r="Q1110" i="2"/>
  <c r="O1074" i="2"/>
  <c r="Q1074" i="2"/>
  <c r="O1038" i="2"/>
  <c r="Q1038" i="2"/>
  <c r="O990" i="2"/>
  <c r="Q990" i="2"/>
  <c r="O954" i="2"/>
  <c r="Q954" i="2"/>
  <c r="O918" i="2"/>
  <c r="Q918" i="2"/>
  <c r="O894" i="2"/>
  <c r="Q894" i="2"/>
  <c r="O870" i="2"/>
  <c r="Q870" i="2"/>
  <c r="O834" i="2"/>
  <c r="Q834" i="2"/>
  <c r="O786" i="2"/>
  <c r="Q786" i="2"/>
  <c r="O690" i="2"/>
  <c r="Q690" i="2"/>
  <c r="O654" i="2"/>
  <c r="Q654" i="2"/>
  <c r="O606" i="2"/>
  <c r="Q606" i="2"/>
  <c r="O570" i="2"/>
  <c r="Q570" i="2"/>
  <c r="O534" i="2"/>
  <c r="Q534" i="2"/>
  <c r="O498" i="2"/>
  <c r="Q498" i="2"/>
  <c r="O462" i="2"/>
  <c r="Q462" i="2"/>
  <c r="O426" i="2"/>
  <c r="Q426" i="2"/>
  <c r="O390" i="2"/>
  <c r="Q390" i="2"/>
  <c r="O354" i="2"/>
  <c r="Q354" i="2"/>
  <c r="O318" i="2"/>
  <c r="Q318" i="2"/>
  <c r="O294" i="2"/>
  <c r="Q294" i="2"/>
  <c r="O270" i="2"/>
  <c r="Q270" i="2"/>
  <c r="O234" i="2"/>
  <c r="Q234" i="2"/>
  <c r="O198" i="2"/>
  <c r="Q198" i="2"/>
  <c r="O162" i="2"/>
  <c r="Q162" i="2"/>
  <c r="O126" i="2"/>
  <c r="Q126" i="2"/>
  <c r="O90" i="2"/>
  <c r="Q90" i="2"/>
  <c r="O54" i="2"/>
  <c r="Q54" i="2"/>
  <c r="O18" i="2"/>
  <c r="Q18" i="2"/>
  <c r="O3787" i="2"/>
  <c r="Q8718" i="2"/>
  <c r="Q6402" i="2"/>
  <c r="Q5779" i="2"/>
  <c r="Q2419" i="2"/>
  <c r="O9533" i="2"/>
  <c r="Q9533" i="2"/>
  <c r="O9497" i="2"/>
  <c r="Q9497" i="2"/>
  <c r="O9281" i="2"/>
  <c r="Q9281" i="2"/>
  <c r="Q9317" i="2"/>
  <c r="Q8226" i="2"/>
  <c r="Q6762" i="2"/>
  <c r="Q6654" i="2"/>
  <c r="Q3967" i="2"/>
  <c r="Q2178" i="2"/>
  <c r="O9388" i="2"/>
  <c r="Q9388" i="2"/>
  <c r="O9232" i="2"/>
  <c r="Q9232" i="2"/>
  <c r="O9435" i="2"/>
  <c r="Q9435" i="2"/>
  <c r="O9339" i="2"/>
  <c r="Q9339" i="2"/>
  <c r="O9303" i="2"/>
  <c r="Q9303" i="2"/>
  <c r="O9063" i="2"/>
  <c r="Q9063" i="2"/>
  <c r="O8967" i="2"/>
  <c r="Q8967" i="2"/>
  <c r="O8715" i="2"/>
  <c r="Q8715" i="2"/>
  <c r="O8679" i="2"/>
  <c r="Q8679" i="2"/>
  <c r="O8655" i="2"/>
  <c r="Q8655" i="2"/>
  <c r="O8559" i="2"/>
  <c r="Q8559" i="2"/>
  <c r="O8523" i="2"/>
  <c r="Q8523" i="2"/>
  <c r="O8439" i="2"/>
  <c r="Q8439" i="2"/>
  <c r="O8403" i="2"/>
  <c r="Q8403" i="2"/>
  <c r="O8319" i="2"/>
  <c r="Q8319" i="2"/>
  <c r="O8295" i="2"/>
  <c r="Q8295" i="2"/>
  <c r="O8247" i="2"/>
  <c r="Q8247" i="2"/>
  <c r="O8235" i="2"/>
  <c r="Q8235" i="2"/>
  <c r="O8211" i="2"/>
  <c r="Q8211" i="2"/>
  <c r="O8163" i="2"/>
  <c r="Q8163" i="2"/>
  <c r="O8139" i="2"/>
  <c r="Q8139" i="2"/>
  <c r="O8031" i="2"/>
  <c r="Q8031" i="2"/>
  <c r="O7983" i="2"/>
  <c r="Q7983" i="2"/>
  <c r="O7803" i="2"/>
  <c r="Q7803" i="2"/>
  <c r="O7779" i="2"/>
  <c r="Q7779" i="2"/>
  <c r="O7695" i="2"/>
  <c r="Q7695" i="2"/>
  <c r="O7539" i="2"/>
  <c r="Q7539" i="2"/>
  <c r="O7503" i="2"/>
  <c r="Q7503" i="2"/>
  <c r="O7467" i="2"/>
  <c r="Q7467" i="2"/>
  <c r="O7443" i="2"/>
  <c r="Q7443" i="2"/>
  <c r="O7395" i="2"/>
  <c r="Q7395" i="2"/>
  <c r="O7359" i="2"/>
  <c r="Q7359" i="2"/>
  <c r="O7323" i="2"/>
  <c r="Q7323" i="2"/>
  <c r="O7215" i="2"/>
  <c r="Q7215" i="2"/>
  <c r="O7119" i="2"/>
  <c r="Q7119" i="2"/>
  <c r="O7107" i="2"/>
  <c r="Q7107" i="2"/>
  <c r="O7023" i="2"/>
  <c r="Q7023" i="2"/>
  <c r="O6987" i="2"/>
  <c r="Q6987" i="2"/>
  <c r="O6867" i="2"/>
  <c r="Q6867" i="2"/>
  <c r="O6831" i="2"/>
  <c r="Q6831" i="2"/>
  <c r="O6795" i="2"/>
  <c r="Q6795" i="2"/>
  <c r="O6759" i="2"/>
  <c r="Q6759" i="2"/>
  <c r="O6711" i="2"/>
  <c r="Q6711" i="2"/>
  <c r="O6687" i="2"/>
  <c r="Q6687" i="2"/>
  <c r="O6639" i="2"/>
  <c r="Q6639" i="2"/>
  <c r="O6603" i="2"/>
  <c r="Q6603" i="2"/>
  <c r="O6339" i="2"/>
  <c r="Q6339" i="2"/>
  <c r="O6159" i="2"/>
  <c r="Q6159" i="2"/>
  <c r="O6063" i="2"/>
  <c r="Q6063" i="2"/>
  <c r="O5787" i="2"/>
  <c r="Q5787" i="2"/>
  <c r="O5739" i="2"/>
  <c r="Q5739" i="2"/>
  <c r="O5643" i="2"/>
  <c r="Q5643" i="2"/>
  <c r="O5595" i="2"/>
  <c r="Q5595" i="2"/>
  <c r="O5463" i="2"/>
  <c r="Q5463" i="2"/>
  <c r="O5415" i="2"/>
  <c r="Q5415" i="2"/>
  <c r="O5379" i="2"/>
  <c r="Q5379" i="2"/>
  <c r="O5343" i="2"/>
  <c r="Q5343" i="2"/>
  <c r="O5127" i="2"/>
  <c r="Q5127" i="2"/>
  <c r="O5007" i="2"/>
  <c r="Q5007" i="2"/>
  <c r="O4971" i="2"/>
  <c r="Q4971" i="2"/>
  <c r="O4923" i="2"/>
  <c r="Q4923" i="2"/>
  <c r="O4815" i="2"/>
  <c r="Q4815" i="2"/>
  <c r="O4779" i="2"/>
  <c r="Q4779" i="2"/>
  <c r="O4755" i="2"/>
  <c r="Q4755" i="2"/>
  <c r="O4719" i="2"/>
  <c r="Q4719" i="2"/>
  <c r="O4647" i="2"/>
  <c r="Q4647" i="2"/>
  <c r="O4599" i="2"/>
  <c r="Q4599" i="2"/>
  <c r="O4563" i="2"/>
  <c r="Q4563" i="2"/>
  <c r="O4515" i="2"/>
  <c r="Q4515" i="2"/>
  <c r="O4467" i="2"/>
  <c r="Q4467" i="2"/>
  <c r="O4275" i="2"/>
  <c r="Q4275" i="2"/>
  <c r="O4251" i="2"/>
  <c r="Q4251" i="2"/>
  <c r="O4203" i="2"/>
  <c r="Q4203" i="2"/>
  <c r="O4167" i="2"/>
  <c r="Q4167" i="2"/>
  <c r="O4131" i="2"/>
  <c r="Q4131" i="2"/>
  <c r="O4083" i="2"/>
  <c r="Q4083" i="2"/>
  <c r="O4035" i="2"/>
  <c r="Q4035" i="2"/>
  <c r="O3891" i="2"/>
  <c r="Q3891" i="2"/>
  <c r="O3783" i="2"/>
  <c r="Q3783" i="2"/>
  <c r="O3735" i="2"/>
  <c r="Q3735" i="2"/>
  <c r="O3687" i="2"/>
  <c r="Q3687" i="2"/>
  <c r="O3663" i="2"/>
  <c r="Q3663" i="2"/>
  <c r="O3603" i="2"/>
  <c r="Q3603" i="2"/>
  <c r="O3303" i="2"/>
  <c r="Q3303" i="2"/>
  <c r="O3279" i="2"/>
  <c r="Q3279" i="2"/>
  <c r="O3243" i="2"/>
  <c r="Q3243" i="2"/>
  <c r="O3147" i="2"/>
  <c r="Q3147" i="2"/>
  <c r="O3111" i="2"/>
  <c r="Q3111" i="2"/>
  <c r="O3063" i="2"/>
  <c r="Q3063" i="2"/>
  <c r="O3027" i="2"/>
  <c r="Q3027" i="2"/>
  <c r="O2979" i="2"/>
  <c r="Q2979" i="2"/>
  <c r="O2823" i="2"/>
  <c r="Q2823" i="2"/>
  <c r="O2775" i="2"/>
  <c r="Q2775" i="2"/>
  <c r="O2727" i="2"/>
  <c r="Q2727" i="2"/>
  <c r="O2679" i="2"/>
  <c r="Q2679" i="2"/>
  <c r="O2547" i="2"/>
  <c r="Q2547" i="2"/>
  <c r="O2403" i="2"/>
  <c r="Q2403" i="2"/>
  <c r="O2367" i="2"/>
  <c r="Q2367" i="2"/>
  <c r="O2175" i="2"/>
  <c r="Q2175" i="2"/>
  <c r="O2139" i="2"/>
  <c r="Q2139" i="2"/>
  <c r="O2079" i="2"/>
  <c r="Q2079" i="2"/>
  <c r="O2031" i="2"/>
  <c r="Q2031" i="2"/>
  <c r="O1983" i="2"/>
  <c r="Q1983" i="2"/>
  <c r="O1935" i="2"/>
  <c r="Q1935" i="2"/>
  <c r="O1863" i="2"/>
  <c r="Q1863" i="2"/>
  <c r="O1815" i="2"/>
  <c r="Q1815" i="2"/>
  <c r="O1767" i="2"/>
  <c r="Q1767" i="2"/>
  <c r="O1731" i="2"/>
  <c r="Q1731" i="2"/>
  <c r="O1683" i="2"/>
  <c r="Q1683" i="2"/>
  <c r="O1635" i="2"/>
  <c r="Q1635" i="2"/>
  <c r="O1575" i="2"/>
  <c r="Q1575" i="2"/>
  <c r="O1539" i="2"/>
  <c r="Q1539" i="2"/>
  <c r="O1503" i="2"/>
  <c r="Q1503" i="2"/>
  <c r="O1455" i="2"/>
  <c r="Q1455" i="2"/>
  <c r="O1407" i="2"/>
  <c r="Q1407" i="2"/>
  <c r="O1359" i="2"/>
  <c r="Q1359" i="2"/>
  <c r="O1311" i="2"/>
  <c r="Q1311" i="2"/>
  <c r="O1263" i="2"/>
  <c r="Q1263" i="2"/>
  <c r="O1215" i="2"/>
  <c r="Q1215" i="2"/>
  <c r="O1167" i="2"/>
  <c r="Q1167" i="2"/>
  <c r="O1107" i="2"/>
  <c r="Q1107" i="2"/>
  <c r="O1059" i="2"/>
  <c r="Q1059" i="2"/>
  <c r="O1035" i="2"/>
  <c r="Q1035" i="2"/>
  <c r="O999" i="2"/>
  <c r="Q999" i="2"/>
  <c r="O951" i="2"/>
  <c r="Q951" i="2"/>
  <c r="O903" i="2"/>
  <c r="Q903" i="2"/>
  <c r="O855" i="2"/>
  <c r="Q855" i="2"/>
  <c r="O711" i="2"/>
  <c r="Q711" i="2"/>
  <c r="O675" i="2"/>
  <c r="Q675" i="2"/>
  <c r="O627" i="2"/>
  <c r="Q627" i="2"/>
  <c r="O591" i="2"/>
  <c r="Q591" i="2"/>
  <c r="O555" i="2"/>
  <c r="Q555" i="2"/>
  <c r="O519" i="2"/>
  <c r="Q519" i="2"/>
  <c r="O471" i="2"/>
  <c r="Q471" i="2"/>
  <c r="O447" i="2"/>
  <c r="Q447" i="2"/>
  <c r="O411" i="2"/>
  <c r="Q411" i="2"/>
  <c r="O375" i="2"/>
  <c r="Q375" i="2"/>
  <c r="O339" i="2"/>
  <c r="Q339" i="2"/>
  <c r="O303" i="2"/>
  <c r="Q303" i="2"/>
  <c r="O267" i="2"/>
  <c r="Q267" i="2"/>
  <c r="O219" i="2"/>
  <c r="Q219" i="2"/>
  <c r="O183" i="2"/>
  <c r="Q183" i="2"/>
  <c r="O147" i="2"/>
  <c r="Q147" i="2"/>
  <c r="O99" i="2"/>
  <c r="Q99" i="2"/>
  <c r="O63" i="2"/>
  <c r="Q63" i="2"/>
  <c r="O3" i="2"/>
  <c r="Q3" i="2"/>
  <c r="O8827" i="2"/>
  <c r="Q9366" i="2"/>
  <c r="Q9110" i="2"/>
  <c r="Q9062" i="2"/>
  <c r="Q8954" i="2"/>
  <c r="Q8598" i="2"/>
  <c r="Q8487" i="2"/>
  <c r="Q6471" i="2"/>
  <c r="Q3642" i="2"/>
  <c r="Q2995" i="2"/>
  <c r="Q1915" i="2"/>
  <c r="O9539" i="2"/>
  <c r="Q9539" i="2"/>
  <c r="O9419" i="2"/>
  <c r="Q9419" i="2"/>
  <c r="O9371" i="2"/>
  <c r="Q9371" i="2"/>
  <c r="O9251" i="2"/>
  <c r="Q9251" i="2"/>
  <c r="O9179" i="2"/>
  <c r="Q9179" i="2"/>
  <c r="O9155" i="2"/>
  <c r="Q9155" i="2"/>
  <c r="O9131" i="2"/>
  <c r="Q9131" i="2"/>
  <c r="O9047" i="2"/>
  <c r="Q9047" i="2"/>
  <c r="O9023" i="2"/>
  <c r="Q9023" i="2"/>
  <c r="O8999" i="2"/>
  <c r="Q8999" i="2"/>
  <c r="O8975" i="2"/>
  <c r="Q8975" i="2"/>
  <c r="O8903" i="2"/>
  <c r="Q8903" i="2"/>
  <c r="O8723" i="2"/>
  <c r="Q8723" i="2"/>
  <c r="O8687" i="2"/>
  <c r="Q8687" i="2"/>
  <c r="O8651" i="2"/>
  <c r="Q8651" i="2"/>
  <c r="O8579" i="2"/>
  <c r="Q8579" i="2"/>
  <c r="O8543" i="2"/>
  <c r="Q8543" i="2"/>
  <c r="O8519" i="2"/>
  <c r="Q8519" i="2"/>
  <c r="O8495" i="2"/>
  <c r="Q8495" i="2"/>
  <c r="O8423" i="2"/>
  <c r="Q8423" i="2"/>
  <c r="O8411" i="2"/>
  <c r="Q8411" i="2"/>
  <c r="O8387" i="2"/>
  <c r="Q8387" i="2"/>
  <c r="O8363" i="2"/>
  <c r="Q8363" i="2"/>
  <c r="O8339" i="2"/>
  <c r="Q8339" i="2"/>
  <c r="O8315" i="2"/>
  <c r="Q8315" i="2"/>
  <c r="O8255" i="2"/>
  <c r="Q8255" i="2"/>
  <c r="O8231" i="2"/>
  <c r="Q8231" i="2"/>
  <c r="O8171" i="2"/>
  <c r="Q8171" i="2"/>
  <c r="O8147" i="2"/>
  <c r="Q8147" i="2"/>
  <c r="O8111" i="2"/>
  <c r="Q8111" i="2"/>
  <c r="O8075" i="2"/>
  <c r="Q8075" i="2"/>
  <c r="O7991" i="2"/>
  <c r="Q7991" i="2"/>
  <c r="Q9244" i="2"/>
  <c r="Q9186" i="2"/>
  <c r="Q8870" i="2"/>
  <c r="Q8375" i="2"/>
  <c r="Q8246" i="2"/>
  <c r="Q8079" i="2"/>
  <c r="Q7766" i="2"/>
  <c r="Q7422" i="2"/>
  <c r="Q7254" i="2"/>
  <c r="Q6630" i="2"/>
  <c r="Q5906" i="2"/>
  <c r="Q5383" i="2"/>
  <c r="Q4707" i="2"/>
  <c r="Q3639" i="2"/>
  <c r="Q9550" i="2"/>
  <c r="O9550" i="2"/>
  <c r="O9538" i="2"/>
  <c r="Q9538" i="2"/>
  <c r="O9442" i="2"/>
  <c r="Q9442" i="2"/>
  <c r="O9406" i="2"/>
  <c r="Q9406" i="2"/>
  <c r="O9286" i="2"/>
  <c r="Q9286" i="2"/>
  <c r="O9262" i="2"/>
  <c r="Q9262" i="2"/>
  <c r="O9250" i="2"/>
  <c r="Q9250" i="2"/>
  <c r="Q9190" i="2"/>
  <c r="O9190" i="2"/>
  <c r="O9118" i="2"/>
  <c r="Q9118" i="2"/>
  <c r="Q8902" i="2"/>
  <c r="O8902" i="2"/>
  <c r="O8770" i="2"/>
  <c r="Q8770" i="2"/>
  <c r="O8758" i="2"/>
  <c r="Q8758" i="2"/>
  <c r="O8698" i="2"/>
  <c r="Q8698" i="2"/>
  <c r="O8674" i="2"/>
  <c r="Q8674" i="2"/>
  <c r="O8614" i="2"/>
  <c r="Q8614" i="2"/>
  <c r="O8338" i="2"/>
  <c r="Q8338" i="2"/>
  <c r="O8266" i="2"/>
  <c r="Q8266" i="2"/>
  <c r="O8242" i="2"/>
  <c r="Q8242" i="2"/>
  <c r="O8086" i="2"/>
  <c r="Q8086" i="2"/>
  <c r="O8074" i="2"/>
  <c r="Q8074" i="2"/>
  <c r="O8050" i="2"/>
  <c r="Q8050" i="2"/>
  <c r="O8002" i="2"/>
  <c r="Q8002" i="2"/>
  <c r="O7978" i="2"/>
  <c r="Q7978" i="2"/>
  <c r="O7882" i="2"/>
  <c r="Q7882" i="2"/>
  <c r="O7834" i="2"/>
  <c r="Q7834" i="2"/>
  <c r="O7810" i="2"/>
  <c r="Q7810" i="2"/>
  <c r="Q7762" i="2"/>
  <c r="O7762" i="2"/>
  <c r="O7690" i="2"/>
  <c r="Q7690" i="2"/>
  <c r="O7666" i="2"/>
  <c r="Q7666" i="2"/>
  <c r="O7642" i="2"/>
  <c r="Q7642" i="2"/>
  <c r="O7594" i="2"/>
  <c r="Q7594" i="2"/>
  <c r="O7522" i="2"/>
  <c r="Q7522" i="2"/>
  <c r="O7498" i="2"/>
  <c r="Q7498" i="2"/>
  <c r="O7438" i="2"/>
  <c r="Q7438" i="2"/>
  <c r="Q7414" i="2"/>
  <c r="O7414" i="2"/>
  <c r="O7390" i="2"/>
  <c r="Q7390" i="2"/>
  <c r="O7378" i="2"/>
  <c r="Q7378" i="2"/>
  <c r="O7330" i="2"/>
  <c r="Q7330" i="2"/>
  <c r="O7306" i="2"/>
  <c r="Q7306" i="2"/>
  <c r="O7186" i="2"/>
  <c r="Q7186" i="2"/>
  <c r="O7162" i="2"/>
  <c r="Q7162" i="2"/>
  <c r="O7102" i="2"/>
  <c r="Q7102" i="2"/>
  <c r="O7090" i="2"/>
  <c r="Q7090" i="2"/>
  <c r="O7018" i="2"/>
  <c r="Q7018" i="2"/>
  <c r="O6958" i="2"/>
  <c r="Q6958" i="2"/>
  <c r="O6946" i="2"/>
  <c r="Q6946" i="2"/>
  <c r="O6922" i="2"/>
  <c r="Q6922" i="2"/>
  <c r="O6898" i="2"/>
  <c r="Q6898" i="2"/>
  <c r="O6838" i="2"/>
  <c r="Q6838" i="2"/>
  <c r="O6814" i="2"/>
  <c r="Q6814" i="2"/>
  <c r="O6802" i="2"/>
  <c r="Q6802" i="2"/>
  <c r="O6682" i="2"/>
  <c r="Q6682" i="2"/>
  <c r="O6646" i="2"/>
  <c r="Q6646" i="2"/>
  <c r="O6622" i="2"/>
  <c r="Q6622" i="2"/>
  <c r="O6610" i="2"/>
  <c r="Q6610" i="2"/>
  <c r="O6538" i="2"/>
  <c r="Q6538" i="2"/>
  <c r="O6430" i="2"/>
  <c r="Q6430" i="2"/>
  <c r="O6418" i="2"/>
  <c r="Q6418" i="2"/>
  <c r="O6394" i="2"/>
  <c r="Q6394" i="2"/>
  <c r="O6262" i="2"/>
  <c r="Q6262" i="2"/>
  <c r="O6226" i="2"/>
  <c r="Q6226" i="2"/>
  <c r="O6166" i="2"/>
  <c r="Q6166" i="2"/>
  <c r="O6106" i="2"/>
  <c r="Q6106" i="2"/>
  <c r="O6046" i="2"/>
  <c r="Q6046" i="2"/>
  <c r="O6010" i="2"/>
  <c r="Q6010" i="2"/>
  <c r="O5998" i="2"/>
  <c r="Q5998" i="2"/>
  <c r="O5974" i="2"/>
  <c r="Q5974" i="2"/>
  <c r="O5950" i="2"/>
  <c r="Q5950" i="2"/>
  <c r="O5938" i="2"/>
  <c r="Q5938" i="2"/>
  <c r="O5794" i="2"/>
  <c r="Q5794" i="2"/>
  <c r="O5746" i="2"/>
  <c r="Q5746" i="2"/>
  <c r="O5614" i="2"/>
  <c r="Q5614" i="2"/>
  <c r="O5590" i="2"/>
  <c r="Q5590" i="2"/>
  <c r="O5506" i="2"/>
  <c r="Q5506" i="2"/>
  <c r="O5482" i="2"/>
  <c r="Q5482" i="2"/>
  <c r="O5458" i="2"/>
  <c r="Q5458" i="2"/>
  <c r="O5446" i="2"/>
  <c r="Q5446" i="2"/>
  <c r="O5434" i="2"/>
  <c r="Q5434" i="2"/>
  <c r="O5410" i="2"/>
  <c r="Q5410" i="2"/>
  <c r="O5398" i="2"/>
  <c r="Q5398" i="2"/>
  <c r="O5374" i="2"/>
  <c r="Q5374" i="2"/>
  <c r="O5338" i="2"/>
  <c r="Q5338" i="2"/>
  <c r="O5326" i="2"/>
  <c r="Q5326" i="2"/>
  <c r="O5314" i="2"/>
  <c r="Q5314" i="2"/>
  <c r="O5302" i="2"/>
  <c r="Q5302" i="2"/>
  <c r="O5290" i="2"/>
  <c r="Q5290" i="2"/>
  <c r="O5278" i="2"/>
  <c r="Q5278" i="2"/>
  <c r="O5266" i="2"/>
  <c r="Q5266" i="2"/>
  <c r="O5242" i="2"/>
  <c r="Q5242" i="2"/>
  <c r="O5230" i="2"/>
  <c r="Q5230" i="2"/>
  <c r="O5218" i="2"/>
  <c r="Q5218" i="2"/>
  <c r="O5206" i="2"/>
  <c r="Q5206" i="2"/>
  <c r="O5194" i="2"/>
  <c r="Q5194" i="2"/>
  <c r="O5182" i="2"/>
  <c r="Q5182" i="2"/>
  <c r="O5170" i="2"/>
  <c r="Q5170" i="2"/>
  <c r="O5158" i="2"/>
  <c r="Q5158" i="2"/>
  <c r="O5146" i="2"/>
  <c r="Q5146" i="2"/>
  <c r="O5134" i="2"/>
  <c r="Q5134" i="2"/>
  <c r="O5122" i="2"/>
  <c r="Q5122" i="2"/>
  <c r="O5110" i="2"/>
  <c r="Q5110" i="2"/>
  <c r="O5098" i="2"/>
  <c r="Q5098" i="2"/>
  <c r="O5086" i="2"/>
  <c r="Q5086" i="2"/>
  <c r="O5074" i="2"/>
  <c r="Q5074" i="2"/>
  <c r="O5062" i="2"/>
  <c r="Q5062" i="2"/>
  <c r="O5050" i="2"/>
  <c r="Q5050" i="2"/>
  <c r="Q5038" i="2"/>
  <c r="O5038" i="2"/>
  <c r="O5026" i="2"/>
  <c r="Q5026" i="2"/>
  <c r="O5014" i="2"/>
  <c r="Q5014" i="2"/>
  <c r="O5002" i="2"/>
  <c r="Q5002" i="2"/>
  <c r="O4978" i="2"/>
  <c r="Q4978" i="2"/>
  <c r="O4966" i="2"/>
  <c r="Q4966" i="2"/>
  <c r="O4942" i="2"/>
  <c r="Q4942" i="2"/>
  <c r="O4930" i="2"/>
  <c r="Q4930" i="2"/>
  <c r="Q4918" i="2"/>
  <c r="O4918" i="2"/>
  <c r="O4894" i="2"/>
  <c r="Q4894" i="2"/>
  <c r="O4882" i="2"/>
  <c r="Q4882" i="2"/>
  <c r="O4870" i="2"/>
  <c r="Q4870" i="2"/>
  <c r="O4858" i="2"/>
  <c r="Q4858" i="2"/>
  <c r="O4834" i="2"/>
  <c r="Q4834" i="2"/>
  <c r="O4822" i="2"/>
  <c r="Q4822" i="2"/>
  <c r="O4810" i="2"/>
  <c r="Q4810" i="2"/>
  <c r="O4798" i="2"/>
  <c r="Q4798" i="2"/>
  <c r="O4786" i="2"/>
  <c r="Q4786" i="2"/>
  <c r="O4774" i="2"/>
  <c r="Q4774" i="2"/>
  <c r="O4762" i="2"/>
  <c r="Q4762" i="2"/>
  <c r="O4750" i="2"/>
  <c r="Q4750" i="2"/>
  <c r="O4738" i="2"/>
  <c r="Q4738" i="2"/>
  <c r="O4726" i="2"/>
  <c r="Q4726" i="2"/>
  <c r="O4714" i="2"/>
  <c r="Q4714" i="2"/>
  <c r="O4702" i="2"/>
  <c r="Q4702" i="2"/>
  <c r="Q4690" i="2"/>
  <c r="O4690" i="2"/>
  <c r="O4678" i="2"/>
  <c r="Q4678" i="2"/>
  <c r="O4666" i="2"/>
  <c r="Q4666" i="2"/>
  <c r="O4642" i="2"/>
  <c r="Q4642" i="2"/>
  <c r="O4618" i="2"/>
  <c r="Q4618" i="2"/>
  <c r="O4606" i="2"/>
  <c r="Q4606" i="2"/>
  <c r="O4594" i="2"/>
  <c r="Q4594" i="2"/>
  <c r="O4582" i="2"/>
  <c r="Q4582" i="2"/>
  <c r="O4570" i="2"/>
  <c r="Q4570" i="2"/>
  <c r="O4558" i="2"/>
  <c r="Q4558" i="2"/>
  <c r="O4546" i="2"/>
  <c r="Q4546" i="2"/>
  <c r="O4534" i="2"/>
  <c r="Q4534" i="2"/>
  <c r="O4510" i="2"/>
  <c r="Q4510" i="2"/>
  <c r="O4498" i="2"/>
  <c r="Q4498" i="2"/>
  <c r="O4486" i="2"/>
  <c r="Q4486" i="2"/>
  <c r="O4474" i="2"/>
  <c r="Q4474" i="2"/>
  <c r="O4462" i="2"/>
  <c r="Q4462" i="2"/>
  <c r="O4450" i="2"/>
  <c r="Q4450" i="2"/>
  <c r="O4438" i="2"/>
  <c r="Q4438" i="2"/>
  <c r="O4414" i="2"/>
  <c r="Q4414" i="2"/>
  <c r="O4402" i="2"/>
  <c r="Q4402" i="2"/>
  <c r="O4390" i="2"/>
  <c r="Q4390" i="2"/>
  <c r="O4378" i="2"/>
  <c r="Q4378" i="2"/>
  <c r="O4330" i="2"/>
  <c r="Q4330" i="2"/>
  <c r="O4318" i="2"/>
  <c r="Q4318" i="2"/>
  <c r="O4306" i="2"/>
  <c r="Q4306" i="2"/>
  <c r="O4294" i="2"/>
  <c r="Q4294" i="2"/>
  <c r="O4282" i="2"/>
  <c r="Q4282" i="2"/>
  <c r="O4270" i="2"/>
  <c r="Q4270" i="2"/>
  <c r="O4258" i="2"/>
  <c r="Q4258" i="2"/>
  <c r="O4246" i="2"/>
  <c r="Q4246" i="2"/>
  <c r="O4234" i="2"/>
  <c r="Q4234" i="2"/>
  <c r="O4210" i="2"/>
  <c r="Q4210" i="2"/>
  <c r="O4198" i="2"/>
  <c r="Q4198" i="2"/>
  <c r="O4186" i="2"/>
  <c r="Q4186" i="2"/>
  <c r="O4162" i="2"/>
  <c r="Q4162" i="2"/>
  <c r="O4150" i="2"/>
  <c r="Q4150" i="2"/>
  <c r="O4126" i="2"/>
  <c r="Q4126" i="2"/>
  <c r="O4114" i="2"/>
  <c r="Q4114" i="2"/>
  <c r="O4102" i="2"/>
  <c r="Q4102" i="2"/>
  <c r="O4090" i="2"/>
  <c r="Q4090" i="2"/>
  <c r="O4078" i="2"/>
  <c r="Q4078" i="2"/>
  <c r="O4054" i="2"/>
  <c r="Q4054" i="2"/>
  <c r="O4042" i="2"/>
  <c r="Q4042" i="2"/>
  <c r="O4018" i="2"/>
  <c r="Q4018" i="2"/>
  <c r="O4006" i="2"/>
  <c r="Q4006" i="2"/>
  <c r="O3994" i="2"/>
  <c r="Q3994" i="2"/>
  <c r="O3970" i="2"/>
  <c r="Q3970" i="2"/>
  <c r="O3958" i="2"/>
  <c r="Q3958" i="2"/>
  <c r="O3946" i="2"/>
  <c r="Q3946" i="2"/>
  <c r="O3934" i="2"/>
  <c r="Q3934" i="2"/>
  <c r="O3922" i="2"/>
  <c r="Q3922" i="2"/>
  <c r="O3910" i="2"/>
  <c r="Q3910" i="2"/>
  <c r="O3886" i="2"/>
  <c r="Q3886" i="2"/>
  <c r="O3874" i="2"/>
  <c r="Q3874" i="2"/>
  <c r="O3850" i="2"/>
  <c r="Q3850" i="2"/>
  <c r="O3838" i="2"/>
  <c r="Q3838" i="2"/>
  <c r="O3826" i="2"/>
  <c r="Q3826" i="2"/>
  <c r="O3814" i="2"/>
  <c r="Q3814" i="2"/>
  <c r="O3802" i="2"/>
  <c r="Q3802" i="2"/>
  <c r="O3790" i="2"/>
  <c r="Q3790" i="2"/>
  <c r="O3778" i="2"/>
  <c r="Q3778" i="2"/>
  <c r="O3766" i="2"/>
  <c r="Q3766" i="2"/>
  <c r="O3754" i="2"/>
  <c r="Q3754" i="2"/>
  <c r="O3730" i="2"/>
  <c r="Q3730" i="2"/>
  <c r="O3718" i="2"/>
  <c r="Q3718" i="2"/>
  <c r="O3706" i="2"/>
  <c r="Q3706" i="2"/>
  <c r="O3682" i="2"/>
  <c r="Q3682" i="2"/>
  <c r="O3670" i="2"/>
  <c r="Q3670" i="2"/>
  <c r="O3658" i="2"/>
  <c r="Q3658" i="2"/>
  <c r="O3646" i="2"/>
  <c r="Q3646" i="2"/>
  <c r="O3634" i="2"/>
  <c r="Q3634" i="2"/>
  <c r="O3622" i="2"/>
  <c r="Q3622" i="2"/>
  <c r="O3598" i="2"/>
  <c r="Q3598" i="2"/>
  <c r="O3586" i="2"/>
  <c r="Q3586" i="2"/>
  <c r="O3562" i="2"/>
  <c r="Q3562" i="2"/>
  <c r="O3550" i="2"/>
  <c r="Q3550" i="2"/>
  <c r="O3538" i="2"/>
  <c r="Q3538" i="2"/>
  <c r="O3526" i="2"/>
  <c r="Q3526" i="2"/>
  <c r="O3514" i="2"/>
  <c r="Q3514" i="2"/>
  <c r="O3502" i="2"/>
  <c r="Q3502" i="2"/>
  <c r="O3490" i="2"/>
  <c r="Q3490" i="2"/>
  <c r="O3478" i="2"/>
  <c r="Q3478" i="2"/>
  <c r="O3466" i="2"/>
  <c r="Q3466" i="2"/>
  <c r="O3454" i="2"/>
  <c r="Q3454" i="2"/>
  <c r="O3442" i="2"/>
  <c r="Q3442" i="2"/>
  <c r="O3430" i="2"/>
  <c r="Q3430" i="2"/>
  <c r="O3418" i="2"/>
  <c r="Q3418" i="2"/>
  <c r="O3406" i="2"/>
  <c r="Q3406" i="2"/>
  <c r="O3394" i="2"/>
  <c r="Q3394" i="2"/>
  <c r="O3382" i="2"/>
  <c r="Q3382" i="2"/>
  <c r="O3370" i="2"/>
  <c r="Q3370" i="2"/>
  <c r="O3358" i="2"/>
  <c r="Q3358" i="2"/>
  <c r="O3346" i="2"/>
  <c r="Q3346" i="2"/>
  <c r="O3322" i="2"/>
  <c r="Q3322" i="2"/>
  <c r="O3310" i="2"/>
  <c r="Q3310" i="2"/>
  <c r="O3298" i="2"/>
  <c r="Q3298" i="2"/>
  <c r="O3286" i="2"/>
  <c r="Q3286" i="2"/>
  <c r="O3274" i="2"/>
  <c r="Q3274" i="2"/>
  <c r="O3262" i="2"/>
  <c r="Q3262" i="2"/>
  <c r="O3250" i="2"/>
  <c r="Q3250" i="2"/>
  <c r="O3238" i="2"/>
  <c r="Q3238" i="2"/>
  <c r="O3202" i="2"/>
  <c r="Q3202" i="2"/>
  <c r="O3190" i="2"/>
  <c r="Q3190" i="2"/>
  <c r="O3154" i="2"/>
  <c r="Q3154" i="2"/>
  <c r="O3142" i="2"/>
  <c r="Q3142" i="2"/>
  <c r="O3118" i="2"/>
  <c r="Q3118" i="2"/>
  <c r="O3106" i="2"/>
  <c r="Q3106" i="2"/>
  <c r="O3094" i="2"/>
  <c r="Q3094" i="2"/>
  <c r="O3070" i="2"/>
  <c r="Q3070" i="2"/>
  <c r="Q3058" i="2"/>
  <c r="O3058" i="2"/>
  <c r="O3034" i="2"/>
  <c r="Q3034" i="2"/>
  <c r="O3022" i="2"/>
  <c r="Q3022" i="2"/>
  <c r="O3010" i="2"/>
  <c r="Q3010" i="2"/>
  <c r="O2998" i="2"/>
  <c r="Q2998" i="2"/>
  <c r="O2986" i="2"/>
  <c r="Q2986" i="2"/>
  <c r="O2974" i="2"/>
  <c r="Q2974" i="2"/>
  <c r="O2962" i="2"/>
  <c r="Q2962" i="2"/>
  <c r="O2950" i="2"/>
  <c r="Q2950" i="2"/>
  <c r="O2938" i="2"/>
  <c r="Q2938" i="2"/>
  <c r="O2926" i="2"/>
  <c r="Q2926" i="2"/>
  <c r="O2914" i="2"/>
  <c r="Q2914" i="2"/>
  <c r="O2902" i="2"/>
  <c r="Q2902" i="2"/>
  <c r="O2878" i="2"/>
  <c r="Q2878" i="2"/>
  <c r="O2866" i="2"/>
  <c r="Q2866" i="2"/>
  <c r="O2854" i="2"/>
  <c r="Q2854" i="2"/>
  <c r="O2842" i="2"/>
  <c r="Q2842" i="2"/>
  <c r="O2830" i="2"/>
  <c r="Q2830" i="2"/>
  <c r="O2818" i="2"/>
  <c r="Q2818" i="2"/>
  <c r="O2806" i="2"/>
  <c r="Q2806" i="2"/>
  <c r="O2794" i="2"/>
  <c r="Q2794" i="2"/>
  <c r="O2770" i="2"/>
  <c r="Q2770" i="2"/>
  <c r="O2758" i="2"/>
  <c r="Q2758" i="2"/>
  <c r="O2734" i="2"/>
  <c r="Q2734" i="2"/>
  <c r="O2722" i="2"/>
  <c r="Q2722" i="2"/>
  <c r="O2710" i="2"/>
  <c r="Q2710" i="2"/>
  <c r="O2686" i="2"/>
  <c r="Q2686" i="2"/>
  <c r="O2650" i="2"/>
  <c r="Q2650" i="2"/>
  <c r="O2638" i="2"/>
  <c r="Q2638" i="2"/>
  <c r="O2626" i="2"/>
  <c r="Q2626" i="2"/>
  <c r="O2602" i="2"/>
  <c r="Q2602" i="2"/>
  <c r="O2590" i="2"/>
  <c r="Q2590" i="2"/>
  <c r="O2578" i="2"/>
  <c r="Q2578" i="2"/>
  <c r="O2566" i="2"/>
  <c r="Q2566" i="2"/>
  <c r="O2554" i="2"/>
  <c r="Q2554" i="2"/>
  <c r="O2530" i="2"/>
  <c r="Q2530" i="2"/>
  <c r="O2518" i="2"/>
  <c r="Q2518" i="2"/>
  <c r="O2506" i="2"/>
  <c r="Q2506" i="2"/>
  <c r="O2494" i="2"/>
  <c r="Q2494" i="2"/>
  <c r="O2482" i="2"/>
  <c r="Q2482" i="2"/>
  <c r="O2470" i="2"/>
  <c r="Q2470" i="2"/>
  <c r="O2458" i="2"/>
  <c r="Q2458" i="2"/>
  <c r="O2446" i="2"/>
  <c r="Q2446" i="2"/>
  <c r="O2434" i="2"/>
  <c r="Q2434" i="2"/>
  <c r="O2422" i="2"/>
  <c r="Q2422" i="2"/>
  <c r="O2410" i="2"/>
  <c r="Q2410" i="2"/>
  <c r="O2398" i="2"/>
  <c r="Q2398" i="2"/>
  <c r="O2386" i="2"/>
  <c r="Q2386" i="2"/>
  <c r="O2374" i="2"/>
  <c r="Q2374" i="2"/>
  <c r="O2362" i="2"/>
  <c r="Q2362" i="2"/>
  <c r="O2350" i="2"/>
  <c r="Q2350" i="2"/>
  <c r="O2338" i="2"/>
  <c r="Q2338" i="2"/>
  <c r="O2326" i="2"/>
  <c r="Q2326" i="2"/>
  <c r="O2314" i="2"/>
  <c r="Q2314" i="2"/>
  <c r="O2302" i="2"/>
  <c r="Q2302" i="2"/>
  <c r="O2290" i="2"/>
  <c r="Q2290" i="2"/>
  <c r="O2278" i="2"/>
  <c r="Q2278" i="2"/>
  <c r="O2266" i="2"/>
  <c r="Q2266" i="2"/>
  <c r="O2254" i="2"/>
  <c r="Q2254" i="2"/>
  <c r="O2242" i="2"/>
  <c r="Q2242" i="2"/>
  <c r="O2230" i="2"/>
  <c r="Q2230" i="2"/>
  <c r="O2218" i="2"/>
  <c r="Q2218" i="2"/>
  <c r="O2206" i="2"/>
  <c r="Q2206" i="2"/>
  <c r="O2194" i="2"/>
  <c r="Q2194" i="2"/>
  <c r="O2182" i="2"/>
  <c r="Q2182" i="2"/>
  <c r="O2170" i="2"/>
  <c r="Q2170" i="2"/>
  <c r="O2158" i="2"/>
  <c r="Q2158" i="2"/>
  <c r="O2146" i="2"/>
  <c r="Q2146" i="2"/>
  <c r="O2134" i="2"/>
  <c r="Q2134" i="2"/>
  <c r="O2122" i="2"/>
  <c r="Q2122" i="2"/>
  <c r="O2110" i="2"/>
  <c r="Q2110" i="2"/>
  <c r="O2098" i="2"/>
  <c r="Q2098" i="2"/>
  <c r="O2086" i="2"/>
  <c r="Q2086" i="2"/>
  <c r="O2074" i="2"/>
  <c r="Q2074" i="2"/>
  <c r="O2062" i="2"/>
  <c r="Q2062" i="2"/>
  <c r="O2050" i="2"/>
  <c r="Q2050" i="2"/>
  <c r="O2038" i="2"/>
  <c r="Q2038" i="2"/>
  <c r="O2026" i="2"/>
  <c r="Q2026" i="2"/>
  <c r="O2014" i="2"/>
  <c r="Q2014" i="2"/>
  <c r="O2002" i="2"/>
  <c r="Q2002" i="2"/>
  <c r="O1990" i="2"/>
  <c r="Q1990" i="2"/>
  <c r="O1978" i="2"/>
  <c r="Q1978" i="2"/>
  <c r="O1966" i="2"/>
  <c r="Q1966" i="2"/>
  <c r="O1954" i="2"/>
  <c r="Q1954" i="2"/>
  <c r="O1942" i="2"/>
  <c r="Q1942" i="2"/>
  <c r="O1930" i="2"/>
  <c r="Q1930" i="2"/>
  <c r="O1918" i="2"/>
  <c r="Q1918" i="2"/>
  <c r="O1906" i="2"/>
  <c r="Q1906" i="2"/>
  <c r="O1894" i="2"/>
  <c r="Q1894" i="2"/>
  <c r="O1882" i="2"/>
  <c r="Q1882" i="2"/>
  <c r="O1870" i="2"/>
  <c r="Q1870" i="2"/>
  <c r="O1858" i="2"/>
  <c r="Q1858" i="2"/>
  <c r="O1846" i="2"/>
  <c r="Q1846" i="2"/>
  <c r="O1834" i="2"/>
  <c r="Q1834" i="2"/>
  <c r="O1822" i="2"/>
  <c r="Q1822" i="2"/>
  <c r="O1810" i="2"/>
  <c r="Q1810" i="2"/>
  <c r="O1798" i="2"/>
  <c r="Q1798" i="2"/>
  <c r="O1786" i="2"/>
  <c r="Q1786" i="2"/>
  <c r="O1774" i="2"/>
  <c r="Q1774" i="2"/>
  <c r="O1762" i="2"/>
  <c r="Q1762" i="2"/>
  <c r="O1750" i="2"/>
  <c r="Q1750" i="2"/>
  <c r="O1738" i="2"/>
  <c r="Q1738" i="2"/>
  <c r="O1726" i="2"/>
  <c r="Q1726" i="2"/>
  <c r="O1714" i="2"/>
  <c r="Q1714" i="2"/>
  <c r="O1702" i="2"/>
  <c r="Q1702" i="2"/>
  <c r="O1690" i="2"/>
  <c r="Q1690" i="2"/>
  <c r="O1678" i="2"/>
  <c r="Q1678" i="2"/>
  <c r="O1666" i="2"/>
  <c r="Q1666" i="2"/>
  <c r="O1654" i="2"/>
  <c r="Q1654" i="2"/>
  <c r="O1642" i="2"/>
  <c r="Q1642" i="2"/>
  <c r="O1630" i="2"/>
  <c r="Q1630" i="2"/>
  <c r="O1618" i="2"/>
  <c r="Q1618" i="2"/>
  <c r="O1606" i="2"/>
  <c r="Q1606" i="2"/>
  <c r="O1594" i="2"/>
  <c r="Q1594" i="2"/>
  <c r="O1582" i="2"/>
  <c r="Q1582" i="2"/>
  <c r="O1570" i="2"/>
  <c r="Q1570" i="2"/>
  <c r="O1558" i="2"/>
  <c r="Q1558" i="2"/>
  <c r="O1546" i="2"/>
  <c r="Q1546" i="2"/>
  <c r="O1534" i="2"/>
  <c r="Q1534" i="2"/>
  <c r="O1522" i="2"/>
  <c r="Q1522" i="2"/>
  <c r="O1510" i="2"/>
  <c r="Q1510" i="2"/>
  <c r="O1498" i="2"/>
  <c r="Q1498" i="2"/>
  <c r="O1486" i="2"/>
  <c r="Q1486" i="2"/>
  <c r="O1474" i="2"/>
  <c r="Q1474" i="2"/>
  <c r="O1462" i="2"/>
  <c r="Q1462" i="2"/>
  <c r="O1450" i="2"/>
  <c r="Q1450" i="2"/>
  <c r="O1438" i="2"/>
  <c r="Q1438" i="2"/>
  <c r="O1426" i="2"/>
  <c r="Q1426" i="2"/>
  <c r="O1414" i="2"/>
  <c r="Q1414" i="2"/>
  <c r="O1402" i="2"/>
  <c r="Q1402" i="2"/>
  <c r="O1390" i="2"/>
  <c r="Q1390" i="2"/>
  <c r="O1378" i="2"/>
  <c r="Q1378" i="2"/>
  <c r="O1366" i="2"/>
  <c r="Q1366" i="2"/>
  <c r="O1354" i="2"/>
  <c r="Q1354" i="2"/>
  <c r="O1342" i="2"/>
  <c r="Q1342" i="2"/>
  <c r="O1330" i="2"/>
  <c r="Q1330" i="2"/>
  <c r="O1318" i="2"/>
  <c r="Q1318" i="2"/>
  <c r="O1306" i="2"/>
  <c r="Q1306" i="2"/>
  <c r="O1294" i="2"/>
  <c r="Q1294" i="2"/>
  <c r="O1282" i="2"/>
  <c r="Q1282" i="2"/>
  <c r="O1270" i="2"/>
  <c r="Q1270" i="2"/>
  <c r="O1258" i="2"/>
  <c r="Q1258" i="2"/>
  <c r="O1246" i="2"/>
  <c r="Q1246" i="2"/>
  <c r="O1234" i="2"/>
  <c r="Q1234" i="2"/>
  <c r="O1222" i="2"/>
  <c r="Q1222" i="2"/>
  <c r="O1210" i="2"/>
  <c r="Q1210" i="2"/>
  <c r="O1198" i="2"/>
  <c r="Q1198" i="2"/>
  <c r="O1186" i="2"/>
  <c r="Q1186" i="2"/>
  <c r="O1174" i="2"/>
  <c r="Q1174" i="2"/>
  <c r="O1162" i="2"/>
  <c r="Q1162" i="2"/>
  <c r="O1150" i="2"/>
  <c r="Q1150" i="2"/>
  <c r="O1138" i="2"/>
  <c r="Q1138" i="2"/>
  <c r="O1126" i="2"/>
  <c r="Q1126" i="2"/>
  <c r="O1114" i="2"/>
  <c r="Q1114" i="2"/>
  <c r="O1102" i="2"/>
  <c r="Q1102" i="2"/>
  <c r="O1090" i="2"/>
  <c r="Q1090" i="2"/>
  <c r="O1078" i="2"/>
  <c r="Q1078" i="2"/>
  <c r="O1066" i="2"/>
  <c r="Q1066" i="2"/>
  <c r="O1054" i="2"/>
  <c r="Q1054" i="2"/>
  <c r="O1042" i="2"/>
  <c r="Q1042" i="2"/>
  <c r="O1030" i="2"/>
  <c r="Q1030" i="2"/>
  <c r="O1006" i="2"/>
  <c r="Q1006" i="2"/>
  <c r="O994" i="2"/>
  <c r="Q994" i="2"/>
  <c r="O982" i="2"/>
  <c r="Q982" i="2"/>
  <c r="O970" i="2"/>
  <c r="Q970" i="2"/>
  <c r="O958" i="2"/>
  <c r="Q958" i="2"/>
  <c r="O946" i="2"/>
  <c r="Q946" i="2"/>
  <c r="O934" i="2"/>
  <c r="Q934" i="2"/>
  <c r="O922" i="2"/>
  <c r="Q922" i="2"/>
  <c r="O910" i="2"/>
  <c r="Q910" i="2"/>
  <c r="O898" i="2"/>
  <c r="Q898" i="2"/>
  <c r="O886" i="2"/>
  <c r="Q886" i="2"/>
  <c r="O874" i="2"/>
  <c r="Q874" i="2"/>
  <c r="O862" i="2"/>
  <c r="Q862" i="2"/>
  <c r="O826" i="2"/>
  <c r="Q826" i="2"/>
  <c r="O814" i="2"/>
  <c r="Q814" i="2"/>
  <c r="O802" i="2"/>
  <c r="Q802" i="2"/>
  <c r="O790" i="2"/>
  <c r="Q790" i="2"/>
  <c r="O778" i="2"/>
  <c r="Q778" i="2"/>
  <c r="O766" i="2"/>
  <c r="Q766" i="2"/>
  <c r="O754" i="2"/>
  <c r="Q754" i="2"/>
  <c r="O742" i="2"/>
  <c r="Q742" i="2"/>
  <c r="O718" i="2"/>
  <c r="Q718" i="2"/>
  <c r="O706" i="2"/>
  <c r="Q706" i="2"/>
  <c r="O694" i="2"/>
  <c r="Q694" i="2"/>
  <c r="O682" i="2"/>
  <c r="Q682" i="2"/>
  <c r="O670" i="2"/>
  <c r="Q670" i="2"/>
  <c r="O658" i="2"/>
  <c r="Q658" i="2"/>
  <c r="O646" i="2"/>
  <c r="Q646" i="2"/>
  <c r="O634" i="2"/>
  <c r="Q634" i="2"/>
  <c r="O622" i="2"/>
  <c r="Q622" i="2"/>
  <c r="O610" i="2"/>
  <c r="Q610" i="2"/>
  <c r="O598" i="2"/>
  <c r="Q598" i="2"/>
  <c r="O586" i="2"/>
  <c r="Q586" i="2"/>
  <c r="O574" i="2"/>
  <c r="Q574" i="2"/>
  <c r="O562" i="2"/>
  <c r="Q562" i="2"/>
  <c r="O550" i="2"/>
  <c r="Q550" i="2"/>
  <c r="O538" i="2"/>
  <c r="Q538" i="2"/>
  <c r="O526" i="2"/>
  <c r="Q526" i="2"/>
  <c r="O514" i="2"/>
  <c r="Q514" i="2"/>
  <c r="O490" i="2"/>
  <c r="Q490" i="2"/>
  <c r="O478" i="2"/>
  <c r="Q478" i="2"/>
  <c r="O466" i="2"/>
  <c r="Q466" i="2"/>
  <c r="O454" i="2"/>
  <c r="Q454" i="2"/>
  <c r="O442" i="2"/>
  <c r="Q442" i="2"/>
  <c r="O430" i="2"/>
  <c r="Q430" i="2"/>
  <c r="O406" i="2"/>
  <c r="Q406" i="2"/>
  <c r="O394" i="2"/>
  <c r="Q394" i="2"/>
  <c r="O382" i="2"/>
  <c r="Q382" i="2"/>
  <c r="O370" i="2"/>
  <c r="Q370" i="2"/>
  <c r="O358" i="2"/>
  <c r="Q358" i="2"/>
  <c r="O346" i="2"/>
  <c r="Q346" i="2"/>
  <c r="O334" i="2"/>
  <c r="Q334" i="2"/>
  <c r="O322" i="2"/>
  <c r="Q322" i="2"/>
  <c r="O310" i="2"/>
  <c r="Q310" i="2"/>
  <c r="O298" i="2"/>
  <c r="Q298" i="2"/>
  <c r="O286" i="2"/>
  <c r="Q286" i="2"/>
  <c r="O274" i="2"/>
  <c r="Q274" i="2"/>
  <c r="O262" i="2"/>
  <c r="Q262" i="2"/>
  <c r="O250" i="2"/>
  <c r="Q250" i="2"/>
  <c r="O238" i="2"/>
  <c r="Q238" i="2"/>
  <c r="O202" i="2"/>
  <c r="Q202" i="2"/>
  <c r="O190" i="2"/>
  <c r="Q190" i="2"/>
  <c r="O178" i="2"/>
  <c r="Q178" i="2"/>
  <c r="O166" i="2"/>
  <c r="Q166" i="2"/>
  <c r="O154" i="2"/>
  <c r="Q154" i="2"/>
  <c r="O142" i="2"/>
  <c r="Q142" i="2"/>
  <c r="O130" i="2"/>
  <c r="Q130" i="2"/>
  <c r="O118" i="2"/>
  <c r="Q118" i="2"/>
  <c r="O106" i="2"/>
  <c r="Q106" i="2"/>
  <c r="O94" i="2"/>
  <c r="Q94" i="2"/>
  <c r="O82" i="2"/>
  <c r="Q82" i="2"/>
  <c r="O70" i="2"/>
  <c r="Q70" i="2"/>
  <c r="O58" i="2"/>
  <c r="Q58" i="2"/>
  <c r="O46" i="2"/>
  <c r="Q46" i="2"/>
  <c r="O34" i="2"/>
  <c r="Q34" i="2"/>
  <c r="O22" i="2"/>
  <c r="Q22" i="2"/>
  <c r="O10" i="2"/>
  <c r="Q10" i="2"/>
  <c r="O9465" i="2"/>
  <c r="O9031" i="2"/>
  <c r="O8794" i="2"/>
  <c r="O8433" i="2"/>
  <c r="O8109" i="2"/>
  <c r="O7749" i="2"/>
  <c r="O7474" i="2"/>
  <c r="O7138" i="2"/>
  <c r="O6753" i="2"/>
  <c r="O5516" i="2"/>
  <c r="O4459" i="2"/>
  <c r="O2846" i="2"/>
  <c r="Q9531" i="2"/>
  <c r="Q9505" i="2"/>
  <c r="Q9473" i="2"/>
  <c r="Q9447" i="2"/>
  <c r="Q9417" i="2"/>
  <c r="Q9389" i="2"/>
  <c r="Q9359" i="2"/>
  <c r="Q9333" i="2"/>
  <c r="Q9301" i="2"/>
  <c r="Q9275" i="2"/>
  <c r="Q9243" i="2"/>
  <c r="Q9217" i="2"/>
  <c r="Q9185" i="2"/>
  <c r="Q9159" i="2"/>
  <c r="Q9129" i="2"/>
  <c r="Q9107" i="2"/>
  <c r="Q9082" i="2"/>
  <c r="Q9027" i="2"/>
  <c r="Q9001" i="2"/>
  <c r="Q8843" i="2"/>
  <c r="Q8766" i="2"/>
  <c r="Q8694" i="2"/>
  <c r="Q8631" i="2"/>
  <c r="Q8594" i="2"/>
  <c r="Q8529" i="2"/>
  <c r="Q8483" i="2"/>
  <c r="Q8445" i="2"/>
  <c r="Q8406" i="2"/>
  <c r="Q8374" i="2"/>
  <c r="Q8346" i="2"/>
  <c r="Q8205" i="2"/>
  <c r="Q8169" i="2"/>
  <c r="Q8133" i="2"/>
  <c r="Q8042" i="2"/>
  <c r="Q7970" i="2"/>
  <c r="Q7929" i="2"/>
  <c r="Q7858" i="2"/>
  <c r="Q7794" i="2"/>
  <c r="Q7575" i="2"/>
  <c r="Q7335" i="2"/>
  <c r="Q7251" i="2"/>
  <c r="Q7134" i="2"/>
  <c r="Q7095" i="2"/>
  <c r="Q6962" i="2"/>
  <c r="Q6822" i="2"/>
  <c r="Q6591" i="2"/>
  <c r="Q6423" i="2"/>
  <c r="Q6374" i="2"/>
  <c r="Q6327" i="2"/>
  <c r="Q6270" i="2"/>
  <c r="Q6093" i="2"/>
  <c r="Q5954" i="2"/>
  <c r="Q5898" i="2"/>
  <c r="Q5667" i="2"/>
  <c r="Q5594" i="2"/>
  <c r="Q5312" i="2"/>
  <c r="Q5251" i="2"/>
  <c r="Q5131" i="2"/>
  <c r="Q5067" i="2"/>
  <c r="Q4954" i="2"/>
  <c r="Q4880" i="2"/>
  <c r="Q4766" i="2"/>
  <c r="Q4706" i="2"/>
  <c r="Q4654" i="2"/>
  <c r="Q4058" i="2"/>
  <c r="Q3379" i="2"/>
  <c r="Q3135" i="2"/>
  <c r="Q2827" i="2"/>
  <c r="Q2660" i="2"/>
  <c r="Q1646" i="2"/>
  <c r="Q740" i="2"/>
  <c r="O9511" i="2"/>
  <c r="Q9511" i="2"/>
  <c r="O9367" i="2"/>
  <c r="Q9367" i="2"/>
  <c r="O9319" i="2"/>
  <c r="Q9319" i="2"/>
  <c r="O9271" i="2"/>
  <c r="Q9271" i="2"/>
  <c r="O9223" i="2"/>
  <c r="Q9223" i="2"/>
  <c r="Q9187" i="2"/>
  <c r="O9187" i="2"/>
  <c r="O9151" i="2"/>
  <c r="Q9151" i="2"/>
  <c r="O9091" i="2"/>
  <c r="Q9091" i="2"/>
  <c r="O9055" i="2"/>
  <c r="Q9055" i="2"/>
  <c r="O9019" i="2"/>
  <c r="Q9019" i="2"/>
  <c r="Q8983" i="2"/>
  <c r="O8983" i="2"/>
  <c r="O8959" i="2"/>
  <c r="Q8959" i="2"/>
  <c r="O8923" i="2"/>
  <c r="Q8923" i="2"/>
  <c r="O8863" i="2"/>
  <c r="Q8863" i="2"/>
  <c r="O8719" i="2"/>
  <c r="Q8719" i="2"/>
  <c r="O8671" i="2"/>
  <c r="Q8671" i="2"/>
  <c r="O8623" i="2"/>
  <c r="Q8623" i="2"/>
  <c r="O8575" i="2"/>
  <c r="Q8575" i="2"/>
  <c r="O8527" i="2"/>
  <c r="Q8527" i="2"/>
  <c r="O8479" i="2"/>
  <c r="Q8479" i="2"/>
  <c r="O8431" i="2"/>
  <c r="Q8431" i="2"/>
  <c r="O8383" i="2"/>
  <c r="Q8383" i="2"/>
  <c r="O8335" i="2"/>
  <c r="Q8335" i="2"/>
  <c r="O8287" i="2"/>
  <c r="Q8287" i="2"/>
  <c r="O8239" i="2"/>
  <c r="Q8239" i="2"/>
  <c r="O8191" i="2"/>
  <c r="Q8191" i="2"/>
  <c r="O8143" i="2"/>
  <c r="Q8143" i="2"/>
  <c r="O8095" i="2"/>
  <c r="Q8095" i="2"/>
  <c r="O8035" i="2"/>
  <c r="Q8035" i="2"/>
  <c r="O7987" i="2"/>
  <c r="Q7987" i="2"/>
  <c r="O7939" i="2"/>
  <c r="Q7939" i="2"/>
  <c r="O7891" i="2"/>
  <c r="Q7891" i="2"/>
  <c r="O7843" i="2"/>
  <c r="Q7843" i="2"/>
  <c r="O7783" i="2"/>
  <c r="Q7783" i="2"/>
  <c r="O7735" i="2"/>
  <c r="Q7735" i="2"/>
  <c r="O7687" i="2"/>
  <c r="Q7687" i="2"/>
  <c r="O7639" i="2"/>
  <c r="Q7639" i="2"/>
  <c r="O7591" i="2"/>
  <c r="Q7591" i="2"/>
  <c r="O7543" i="2"/>
  <c r="Q7543" i="2"/>
  <c r="O7495" i="2"/>
  <c r="Q7495" i="2"/>
  <c r="O7447" i="2"/>
  <c r="Q7447" i="2"/>
  <c r="O7399" i="2"/>
  <c r="Q7399" i="2"/>
  <c r="O7351" i="2"/>
  <c r="Q7351" i="2"/>
  <c r="O7303" i="2"/>
  <c r="Q7303" i="2"/>
  <c r="O7255" i="2"/>
  <c r="Q7255" i="2"/>
  <c r="O7207" i="2"/>
  <c r="Q7207" i="2"/>
  <c r="O7147" i="2"/>
  <c r="Q7147" i="2"/>
  <c r="O7087" i="2"/>
  <c r="Q7087" i="2"/>
  <c r="O6967" i="2"/>
  <c r="Q6967" i="2"/>
  <c r="O6907" i="2"/>
  <c r="Q6907" i="2"/>
  <c r="O6847" i="2"/>
  <c r="Q6847" i="2"/>
  <c r="O6691" i="2"/>
  <c r="Q6691" i="2"/>
  <c r="O6643" i="2"/>
  <c r="Q6643" i="2"/>
  <c r="O6595" i="2"/>
  <c r="Q6595" i="2"/>
  <c r="O6547" i="2"/>
  <c r="Q6547" i="2"/>
  <c r="O6499" i="2"/>
  <c r="Q6499" i="2"/>
  <c r="O6439" i="2"/>
  <c r="Q6439" i="2"/>
  <c r="O6403" i="2"/>
  <c r="Q6403" i="2"/>
  <c r="O6355" i="2"/>
  <c r="Q6355" i="2"/>
  <c r="O6319" i="2"/>
  <c r="Q6319" i="2"/>
  <c r="Q6271" i="2"/>
  <c r="O6271" i="2"/>
  <c r="O6223" i="2"/>
  <c r="Q6223" i="2"/>
  <c r="O6175" i="2"/>
  <c r="Q6175" i="2"/>
  <c r="O6127" i="2"/>
  <c r="Q6127" i="2"/>
  <c r="O6067" i="2"/>
  <c r="Q6067" i="2"/>
  <c r="O6007" i="2"/>
  <c r="Q6007" i="2"/>
  <c r="Q5947" i="2"/>
  <c r="O5947" i="2"/>
  <c r="O5899" i="2"/>
  <c r="Q5899" i="2"/>
  <c r="O5851" i="2"/>
  <c r="Q5851" i="2"/>
  <c r="Q5731" i="2"/>
  <c r="O5731" i="2"/>
  <c r="O5695" i="2"/>
  <c r="Q5695" i="2"/>
  <c r="O5671" i="2"/>
  <c r="Q5671" i="2"/>
  <c r="O5611" i="2"/>
  <c r="Q5611" i="2"/>
  <c r="O5563" i="2"/>
  <c r="Q5563" i="2"/>
  <c r="O5515" i="2"/>
  <c r="Q5515" i="2"/>
  <c r="O5467" i="2"/>
  <c r="Q5467" i="2"/>
  <c r="O5347" i="2"/>
  <c r="Q5347" i="2"/>
  <c r="O5299" i="2"/>
  <c r="Q5299" i="2"/>
  <c r="O5263" i="2"/>
  <c r="Q5263" i="2"/>
  <c r="O5155" i="2"/>
  <c r="Q5155" i="2"/>
  <c r="O5047" i="2"/>
  <c r="Q5047" i="2"/>
  <c r="O4999" i="2"/>
  <c r="Q4999" i="2"/>
  <c r="O4951" i="2"/>
  <c r="Q4951" i="2"/>
  <c r="O4831" i="2"/>
  <c r="Q4831" i="2"/>
  <c r="O4783" i="2"/>
  <c r="Q4783" i="2"/>
  <c r="O4747" i="2"/>
  <c r="Q4747" i="2"/>
  <c r="O4711" i="2"/>
  <c r="Q4711" i="2"/>
  <c r="O4675" i="2"/>
  <c r="Q4675" i="2"/>
  <c r="O4651" i="2"/>
  <c r="Q4651" i="2"/>
  <c r="O4603" i="2"/>
  <c r="Q4603" i="2"/>
  <c r="O4495" i="2"/>
  <c r="Q4495" i="2"/>
  <c r="O4471" i="2"/>
  <c r="Q4471" i="2"/>
  <c r="O4423" i="2"/>
  <c r="Q4423" i="2"/>
  <c r="O4375" i="2"/>
  <c r="Q4375" i="2"/>
  <c r="O4135" i="2"/>
  <c r="Q4135" i="2"/>
  <c r="O4099" i="2"/>
  <c r="Q4099" i="2"/>
  <c r="O4039" i="2"/>
  <c r="Q4039" i="2"/>
  <c r="O3895" i="2"/>
  <c r="Q3895" i="2"/>
  <c r="O3763" i="2"/>
  <c r="Q3763" i="2"/>
  <c r="O3727" i="2"/>
  <c r="Q3727" i="2"/>
  <c r="O3691" i="2"/>
  <c r="Q3691" i="2"/>
  <c r="O3655" i="2"/>
  <c r="Q3655" i="2"/>
  <c r="O3607" i="2"/>
  <c r="Q3607" i="2"/>
  <c r="O3559" i="2"/>
  <c r="Q3559" i="2"/>
  <c r="O3511" i="2"/>
  <c r="Q3511" i="2"/>
  <c r="O3475" i="2"/>
  <c r="Q3475" i="2"/>
  <c r="O3439" i="2"/>
  <c r="Q3439" i="2"/>
  <c r="O3403" i="2"/>
  <c r="Q3403" i="2"/>
  <c r="O3367" i="2"/>
  <c r="Q3367" i="2"/>
  <c r="O3331" i="2"/>
  <c r="Q3331" i="2"/>
  <c r="O3283" i="2"/>
  <c r="Q3283" i="2"/>
  <c r="O3235" i="2"/>
  <c r="Q3235" i="2"/>
  <c r="O3187" i="2"/>
  <c r="Q3187" i="2"/>
  <c r="O3139" i="2"/>
  <c r="Q3139" i="2"/>
  <c r="O3103" i="2"/>
  <c r="Q3103" i="2"/>
  <c r="O3043" i="2"/>
  <c r="Q3043" i="2"/>
  <c r="O2887" i="2"/>
  <c r="Q2887" i="2"/>
  <c r="O2851" i="2"/>
  <c r="Q2851" i="2"/>
  <c r="O2791" i="2"/>
  <c r="Q2791" i="2"/>
  <c r="O2743" i="2"/>
  <c r="Q2743" i="2"/>
  <c r="O2695" i="2"/>
  <c r="Q2695" i="2"/>
  <c r="O2647" i="2"/>
  <c r="Q2647" i="2"/>
  <c r="O2611" i="2"/>
  <c r="Q2611" i="2"/>
  <c r="O2563" i="2"/>
  <c r="Q2563" i="2"/>
  <c r="O2515" i="2"/>
  <c r="Q2515" i="2"/>
  <c r="O2467" i="2"/>
  <c r="Q2467" i="2"/>
  <c r="O2431" i="2"/>
  <c r="Q2431" i="2"/>
  <c r="O2383" i="2"/>
  <c r="Q2383" i="2"/>
  <c r="O2335" i="2"/>
  <c r="Q2335" i="2"/>
  <c r="O2299" i="2"/>
  <c r="Q2299" i="2"/>
  <c r="O2251" i="2"/>
  <c r="Q2251" i="2"/>
  <c r="O2215" i="2"/>
  <c r="Q2215" i="2"/>
  <c r="O2167" i="2"/>
  <c r="Q2167" i="2"/>
  <c r="O2143" i="2"/>
  <c r="Q2143" i="2"/>
  <c r="O2107" i="2"/>
  <c r="Q2107" i="2"/>
  <c r="O2059" i="2"/>
  <c r="Q2059" i="2"/>
  <c r="O2023" i="2"/>
  <c r="Q2023" i="2"/>
  <c r="O1999" i="2"/>
  <c r="Q1999" i="2"/>
  <c r="O1975" i="2"/>
  <c r="Q1975" i="2"/>
  <c r="O1951" i="2"/>
  <c r="Q1951" i="2"/>
  <c r="O1903" i="2"/>
  <c r="Q1903" i="2"/>
  <c r="O1867" i="2"/>
  <c r="Q1867" i="2"/>
  <c r="O1807" i="2"/>
  <c r="Q1807" i="2"/>
  <c r="O1687" i="2"/>
  <c r="Q1687" i="2"/>
  <c r="O1639" i="2"/>
  <c r="Q1639" i="2"/>
  <c r="O1591" i="2"/>
  <c r="Q1591" i="2"/>
  <c r="O1543" i="2"/>
  <c r="Q1543" i="2"/>
  <c r="O1507" i="2"/>
  <c r="Q1507" i="2"/>
  <c r="O1459" i="2"/>
  <c r="Q1459" i="2"/>
  <c r="O1411" i="2"/>
  <c r="Q1411" i="2"/>
  <c r="O1363" i="2"/>
  <c r="Q1363" i="2"/>
  <c r="O1315" i="2"/>
  <c r="Q1315" i="2"/>
  <c r="O1135" i="2"/>
  <c r="Q1135" i="2"/>
  <c r="O1087" i="2"/>
  <c r="Q1087" i="2"/>
  <c r="O1051" i="2"/>
  <c r="Q1051" i="2"/>
  <c r="O1003" i="2"/>
  <c r="Q1003" i="2"/>
  <c r="O955" i="2"/>
  <c r="Q955" i="2"/>
  <c r="O895" i="2"/>
  <c r="Q895" i="2"/>
  <c r="O847" i="2"/>
  <c r="Q847" i="2"/>
  <c r="O799" i="2"/>
  <c r="Q799" i="2"/>
  <c r="O751" i="2"/>
  <c r="Q751" i="2"/>
  <c r="O703" i="2"/>
  <c r="Q703" i="2"/>
  <c r="O655" i="2"/>
  <c r="Q655" i="2"/>
  <c r="O595" i="2"/>
  <c r="Q595" i="2"/>
  <c r="O547" i="2"/>
  <c r="Q547" i="2"/>
  <c r="O499" i="2"/>
  <c r="Q499" i="2"/>
  <c r="O451" i="2"/>
  <c r="Q451" i="2"/>
  <c r="O403" i="2"/>
  <c r="Q403" i="2"/>
  <c r="O355" i="2"/>
  <c r="Q355" i="2"/>
  <c r="O307" i="2"/>
  <c r="Q307" i="2"/>
  <c r="O259" i="2"/>
  <c r="Q259" i="2"/>
  <c r="O223" i="2"/>
  <c r="Q223" i="2"/>
  <c r="O175" i="2"/>
  <c r="Q175" i="2"/>
  <c r="O127" i="2"/>
  <c r="Q127" i="2"/>
  <c r="O79" i="2"/>
  <c r="Q79" i="2"/>
  <c r="O31" i="2"/>
  <c r="Q31" i="2"/>
  <c r="Q5107" i="2"/>
  <c r="O9534" i="2"/>
  <c r="Q9534" i="2"/>
  <c r="O9462" i="2"/>
  <c r="Q9462" i="2"/>
  <c r="O9342" i="2"/>
  <c r="Q9342" i="2"/>
  <c r="O9210" i="2"/>
  <c r="Q9210" i="2"/>
  <c r="O9150" i="2"/>
  <c r="Q9150" i="2"/>
  <c r="O9114" i="2"/>
  <c r="Q9114" i="2"/>
  <c r="O9054" i="2"/>
  <c r="Q9054" i="2"/>
  <c r="O9030" i="2"/>
  <c r="Q9030" i="2"/>
  <c r="O8826" i="2"/>
  <c r="Q8826" i="2"/>
  <c r="O8706" i="2"/>
  <c r="Q8706" i="2"/>
  <c r="O8682" i="2"/>
  <c r="Q8682" i="2"/>
  <c r="O8562" i="2"/>
  <c r="Q8562" i="2"/>
  <c r="O8490" i="2"/>
  <c r="Q8490" i="2"/>
  <c r="O8418" i="2"/>
  <c r="Q8418" i="2"/>
  <c r="O8334" i="2"/>
  <c r="Q8334" i="2"/>
  <c r="O8310" i="2"/>
  <c r="Q8310" i="2"/>
  <c r="O8286" i="2"/>
  <c r="Q8286" i="2"/>
  <c r="O8250" i="2"/>
  <c r="Q8250" i="2"/>
  <c r="O8142" i="2"/>
  <c r="Q8142" i="2"/>
  <c r="O8118" i="2"/>
  <c r="Q8118" i="2"/>
  <c r="O8094" i="2"/>
  <c r="Q8094" i="2"/>
  <c r="O8058" i="2"/>
  <c r="Q8058" i="2"/>
  <c r="O8022" i="2"/>
  <c r="Q8022" i="2"/>
  <c r="O7938" i="2"/>
  <c r="Q7938" i="2"/>
  <c r="O7890" i="2"/>
  <c r="Q7890" i="2"/>
  <c r="O7854" i="2"/>
  <c r="Q7854" i="2"/>
  <c r="O7818" i="2"/>
  <c r="Q7818" i="2"/>
  <c r="O7734" i="2"/>
  <c r="Q7734" i="2"/>
  <c r="O7698" i="2"/>
  <c r="Q7698" i="2"/>
  <c r="O7566" i="2"/>
  <c r="Q7566" i="2"/>
  <c r="O7530" i="2"/>
  <c r="Q7530" i="2"/>
  <c r="O7494" i="2"/>
  <c r="Q7494" i="2"/>
  <c r="O7458" i="2"/>
  <c r="Q7458" i="2"/>
  <c r="O7386" i="2"/>
  <c r="Q7386" i="2"/>
  <c r="O7338" i="2"/>
  <c r="Q7338" i="2"/>
  <c r="O7302" i="2"/>
  <c r="Q7302" i="2"/>
  <c r="O7290" i="2"/>
  <c r="Q7290" i="2"/>
  <c r="O7218" i="2"/>
  <c r="Q7218" i="2"/>
  <c r="O7170" i="2"/>
  <c r="Q7170" i="2"/>
  <c r="O7146" i="2"/>
  <c r="Q7146" i="2"/>
  <c r="O7110" i="2"/>
  <c r="Q7110" i="2"/>
  <c r="O7086" i="2"/>
  <c r="Q7086" i="2"/>
  <c r="O7062" i="2"/>
  <c r="Q7062" i="2"/>
  <c r="O7050" i="2"/>
  <c r="Q7050" i="2"/>
  <c r="O7026" i="2"/>
  <c r="Q7026" i="2"/>
  <c r="O6990" i="2"/>
  <c r="Q6990" i="2"/>
  <c r="O6966" i="2"/>
  <c r="Q6966" i="2"/>
  <c r="O6930" i="2"/>
  <c r="Q6930" i="2"/>
  <c r="O6894" i="2"/>
  <c r="Q6894" i="2"/>
  <c r="O6858" i="2"/>
  <c r="Q6858" i="2"/>
  <c r="O6738" i="2"/>
  <c r="Q6738" i="2"/>
  <c r="O6714" i="2"/>
  <c r="Q6714" i="2"/>
  <c r="O6678" i="2"/>
  <c r="Q6678" i="2"/>
  <c r="O6666" i="2"/>
  <c r="Q6666" i="2"/>
  <c r="O6642" i="2"/>
  <c r="Q6642" i="2"/>
  <c r="O6594" i="2"/>
  <c r="Q6594" i="2"/>
  <c r="O6570" i="2"/>
  <c r="Q6570" i="2"/>
  <c r="O6318" i="2"/>
  <c r="Q6318" i="2"/>
  <c r="O6234" i="2"/>
  <c r="Q6234" i="2"/>
  <c r="O6210" i="2"/>
  <c r="Q6210" i="2"/>
  <c r="O6174" i="2"/>
  <c r="Q6174" i="2"/>
  <c r="O6138" i="2"/>
  <c r="Q6138" i="2"/>
  <c r="O6102" i="2"/>
  <c r="Q6102" i="2"/>
  <c r="O6066" i="2"/>
  <c r="Q6066" i="2"/>
  <c r="O6030" i="2"/>
  <c r="Q6030" i="2"/>
  <c r="O5994" i="2"/>
  <c r="Q5994" i="2"/>
  <c r="O5874" i="2"/>
  <c r="Q5874" i="2"/>
  <c r="O5838" i="2"/>
  <c r="Q5838" i="2"/>
  <c r="O5814" i="2"/>
  <c r="Q5814" i="2"/>
  <c r="O5790" i="2"/>
  <c r="Q5790" i="2"/>
  <c r="O5754" i="2"/>
  <c r="Q5754" i="2"/>
  <c r="O5730" i="2"/>
  <c r="Q5730" i="2"/>
  <c r="O5694" i="2"/>
  <c r="Q5694" i="2"/>
  <c r="O5670" i="2"/>
  <c r="Q5670" i="2"/>
  <c r="O5622" i="2"/>
  <c r="Q5622" i="2"/>
  <c r="O5586" i="2"/>
  <c r="Q5586" i="2"/>
  <c r="O5550" i="2"/>
  <c r="Q5550" i="2"/>
  <c r="O5514" i="2"/>
  <c r="Q5514" i="2"/>
  <c r="O5502" i="2"/>
  <c r="Q5502" i="2"/>
  <c r="O5466" i="2"/>
  <c r="Q5466" i="2"/>
  <c r="O5418" i="2"/>
  <c r="Q5418" i="2"/>
  <c r="O5382" i="2"/>
  <c r="Q5382" i="2"/>
  <c r="O5334" i="2"/>
  <c r="Q5334" i="2"/>
  <c r="O5250" i="2"/>
  <c r="Q5250" i="2"/>
  <c r="O5214" i="2"/>
  <c r="Q5214" i="2"/>
  <c r="O5178" i="2"/>
  <c r="Q5178" i="2"/>
  <c r="O5142" i="2"/>
  <c r="Q5142" i="2"/>
  <c r="O5106" i="2"/>
  <c r="Q5106" i="2"/>
  <c r="O5070" i="2"/>
  <c r="Q5070" i="2"/>
  <c r="O5034" i="2"/>
  <c r="Q5034" i="2"/>
  <c r="O4998" i="2"/>
  <c r="Q4998" i="2"/>
  <c r="O4974" i="2"/>
  <c r="Q4974" i="2"/>
  <c r="O4938" i="2"/>
  <c r="Q4938" i="2"/>
  <c r="O4902" i="2"/>
  <c r="Q4902" i="2"/>
  <c r="O4878" i="2"/>
  <c r="Q4878" i="2"/>
  <c r="O4806" i="2"/>
  <c r="Q4806" i="2"/>
  <c r="O4782" i="2"/>
  <c r="Q4782" i="2"/>
  <c r="O4746" i="2"/>
  <c r="Q4746" i="2"/>
  <c r="O4710" i="2"/>
  <c r="Q4710" i="2"/>
  <c r="O4662" i="2"/>
  <c r="Q4662" i="2"/>
  <c r="O4638" i="2"/>
  <c r="Q4638" i="2"/>
  <c r="O4542" i="2"/>
  <c r="Q4542" i="2"/>
  <c r="O4506" i="2"/>
  <c r="Q4506" i="2"/>
  <c r="O4482" i="2"/>
  <c r="Q4482" i="2"/>
  <c r="O4434" i="2"/>
  <c r="Q4434" i="2"/>
  <c r="O4386" i="2"/>
  <c r="Q4386" i="2"/>
  <c r="O4302" i="2"/>
  <c r="Q4302" i="2"/>
  <c r="O4278" i="2"/>
  <c r="Q4278" i="2"/>
  <c r="O4242" i="2"/>
  <c r="Q4242" i="2"/>
  <c r="O4206" i="2"/>
  <c r="Q4206" i="2"/>
  <c r="O4110" i="2"/>
  <c r="Q4110" i="2"/>
  <c r="O4086" i="2"/>
  <c r="Q4086" i="2"/>
  <c r="O4038" i="2"/>
  <c r="Q4038" i="2"/>
  <c r="O4002" i="2"/>
  <c r="Q4002" i="2"/>
  <c r="O3954" i="2"/>
  <c r="Q3954" i="2"/>
  <c r="O3918" i="2"/>
  <c r="Q3918" i="2"/>
  <c r="O3882" i="2"/>
  <c r="Q3882" i="2"/>
  <c r="O3870" i="2"/>
  <c r="Q3870" i="2"/>
  <c r="O3834" i="2"/>
  <c r="Q3834" i="2"/>
  <c r="O3798" i="2"/>
  <c r="Q3798" i="2"/>
  <c r="O3774" i="2"/>
  <c r="Q3774" i="2"/>
  <c r="O3738" i="2"/>
  <c r="Q3738" i="2"/>
  <c r="O3702" i="2"/>
  <c r="Q3702" i="2"/>
  <c r="O3606" i="2"/>
  <c r="Q3606" i="2"/>
  <c r="O3570" i="2"/>
  <c r="Q3570" i="2"/>
  <c r="O3534" i="2"/>
  <c r="Q3534" i="2"/>
  <c r="O3510" i="2"/>
  <c r="Q3510" i="2"/>
  <c r="O3486" i="2"/>
  <c r="Q3486" i="2"/>
  <c r="O3462" i="2"/>
  <c r="Q3462" i="2"/>
  <c r="O3438" i="2"/>
  <c r="Q3438" i="2"/>
  <c r="O3354" i="2"/>
  <c r="Q3354" i="2"/>
  <c r="O3318" i="2"/>
  <c r="Q3318" i="2"/>
  <c r="O3294" i="2"/>
  <c r="Q3294" i="2"/>
  <c r="O3270" i="2"/>
  <c r="Q3270" i="2"/>
  <c r="O3234" i="2"/>
  <c r="Q3234" i="2"/>
  <c r="O3186" i="2"/>
  <c r="Q3186" i="2"/>
  <c r="O3150" i="2"/>
  <c r="Q3150" i="2"/>
  <c r="O3138" i="2"/>
  <c r="Q3138" i="2"/>
  <c r="O3102" i="2"/>
  <c r="Q3102" i="2"/>
  <c r="O3066" i="2"/>
  <c r="Q3066" i="2"/>
  <c r="O2958" i="2"/>
  <c r="Q2958" i="2"/>
  <c r="O2910" i="2"/>
  <c r="Q2910" i="2"/>
  <c r="O2838" i="2"/>
  <c r="Q2838" i="2"/>
  <c r="O2802" i="2"/>
  <c r="Q2802" i="2"/>
  <c r="O2766" i="2"/>
  <c r="Q2766" i="2"/>
  <c r="O2730" i="2"/>
  <c r="Q2730" i="2"/>
  <c r="O2694" i="2"/>
  <c r="Q2694" i="2"/>
  <c r="O2658" i="2"/>
  <c r="Q2658" i="2"/>
  <c r="O2634" i="2"/>
  <c r="Q2634" i="2"/>
  <c r="O2598" i="2"/>
  <c r="Q2598" i="2"/>
  <c r="O2562" i="2"/>
  <c r="Q2562" i="2"/>
  <c r="O2538" i="2"/>
  <c r="Q2538" i="2"/>
  <c r="O2490" i="2"/>
  <c r="Q2490" i="2"/>
  <c r="O2394" i="2"/>
  <c r="Q2394" i="2"/>
  <c r="O2358" i="2"/>
  <c r="Q2358" i="2"/>
  <c r="O2334" i="2"/>
  <c r="Q2334" i="2"/>
  <c r="O2310" i="2"/>
  <c r="Q2310" i="2"/>
  <c r="O2226" i="2"/>
  <c r="Q2226" i="2"/>
  <c r="O2202" i="2"/>
  <c r="Q2202" i="2"/>
  <c r="O2166" i="2"/>
  <c r="Q2166" i="2"/>
  <c r="O2058" i="2"/>
  <c r="Q2058" i="2"/>
  <c r="O2022" i="2"/>
  <c r="Q2022" i="2"/>
  <c r="O1998" i="2"/>
  <c r="Q1998" i="2"/>
  <c r="O1902" i="2"/>
  <c r="Q1902" i="2"/>
  <c r="O1866" i="2"/>
  <c r="Q1866" i="2"/>
  <c r="O1830" i="2"/>
  <c r="Q1830" i="2"/>
  <c r="O1794" i="2"/>
  <c r="Q1794" i="2"/>
  <c r="O1770" i="2"/>
  <c r="Q1770" i="2"/>
  <c r="O1734" i="2"/>
  <c r="Q1734" i="2"/>
  <c r="O1686" i="2"/>
  <c r="Q1686" i="2"/>
  <c r="O1578" i="2"/>
  <c r="Q1578" i="2"/>
  <c r="O1542" i="2"/>
  <c r="Q1542" i="2"/>
  <c r="O1494" i="2"/>
  <c r="Q1494" i="2"/>
  <c r="O1470" i="2"/>
  <c r="Q1470" i="2"/>
  <c r="O1434" i="2"/>
  <c r="Q1434" i="2"/>
  <c r="O1398" i="2"/>
  <c r="Q1398" i="2"/>
  <c r="O1362" i="2"/>
  <c r="Q1362" i="2"/>
  <c r="O1338" i="2"/>
  <c r="Q1338" i="2"/>
  <c r="O1302" i="2"/>
  <c r="Q1302" i="2"/>
  <c r="O1266" i="2"/>
  <c r="Q1266" i="2"/>
  <c r="O1230" i="2"/>
  <c r="Q1230" i="2"/>
  <c r="O1194" i="2"/>
  <c r="Q1194" i="2"/>
  <c r="O1158" i="2"/>
  <c r="Q1158" i="2"/>
  <c r="O1122" i="2"/>
  <c r="Q1122" i="2"/>
  <c r="O1086" i="2"/>
  <c r="Q1086" i="2"/>
  <c r="O1050" i="2"/>
  <c r="Q1050" i="2"/>
  <c r="O1014" i="2"/>
  <c r="Q1014" i="2"/>
  <c r="O978" i="2"/>
  <c r="Q978" i="2"/>
  <c r="O930" i="2"/>
  <c r="Q930" i="2"/>
  <c r="O882" i="2"/>
  <c r="Q882" i="2"/>
  <c r="O846" i="2"/>
  <c r="Q846" i="2"/>
  <c r="O822" i="2"/>
  <c r="Q822" i="2"/>
  <c r="O798" i="2"/>
  <c r="Q798" i="2"/>
  <c r="O762" i="2"/>
  <c r="Q762" i="2"/>
  <c r="O738" i="2"/>
  <c r="Q738" i="2"/>
  <c r="O714" i="2"/>
  <c r="Q714" i="2"/>
  <c r="O678" i="2"/>
  <c r="Q678" i="2"/>
  <c r="O642" i="2"/>
  <c r="Q642" i="2"/>
  <c r="O594" i="2"/>
  <c r="Q594" i="2"/>
  <c r="O558" i="2"/>
  <c r="Q558" i="2"/>
  <c r="O522" i="2"/>
  <c r="Q522" i="2"/>
  <c r="O486" i="2"/>
  <c r="Q486" i="2"/>
  <c r="O450" i="2"/>
  <c r="Q450" i="2"/>
  <c r="O414" i="2"/>
  <c r="Q414" i="2"/>
  <c r="O378" i="2"/>
  <c r="Q378" i="2"/>
  <c r="O342" i="2"/>
  <c r="Q342" i="2"/>
  <c r="O306" i="2"/>
  <c r="Q306" i="2"/>
  <c r="O282" i="2"/>
  <c r="Q282" i="2"/>
  <c r="O258" i="2"/>
  <c r="Q258" i="2"/>
  <c r="O210" i="2"/>
  <c r="Q210" i="2"/>
  <c r="O174" i="2"/>
  <c r="Q174" i="2"/>
  <c r="O138" i="2"/>
  <c r="Q138" i="2"/>
  <c r="O102" i="2"/>
  <c r="Q102" i="2"/>
  <c r="O66" i="2"/>
  <c r="Q66" i="2"/>
  <c r="O30" i="2"/>
  <c r="Q30" i="2"/>
  <c r="O7003" i="2"/>
  <c r="O1963" i="2"/>
  <c r="Q7638" i="2"/>
  <c r="Q7518" i="2"/>
  <c r="Q7398" i="2"/>
  <c r="Q7278" i="2"/>
  <c r="Q1735" i="2"/>
  <c r="O9521" i="2"/>
  <c r="Q9521" i="2"/>
  <c r="O9449" i="2"/>
  <c r="Q9449" i="2"/>
  <c r="O9137" i="2"/>
  <c r="Q9137" i="2"/>
  <c r="Q7914" i="2"/>
  <c r="Q4554" i="2"/>
  <c r="Q4483" i="2"/>
  <c r="Q2071" i="2"/>
  <c r="O9268" i="2"/>
  <c r="Q9268" i="2"/>
  <c r="O9208" i="2"/>
  <c r="Q9208" i="2"/>
  <c r="O9160" i="2"/>
  <c r="Q9160" i="2"/>
  <c r="O9139" i="2"/>
  <c r="Q9316" i="2"/>
  <c r="Q9258" i="2"/>
  <c r="Q8910" i="2"/>
  <c r="Q5286" i="2"/>
  <c r="Q1938" i="2"/>
  <c r="Q1711" i="2"/>
  <c r="O9543" i="2"/>
  <c r="Q9543" i="2"/>
  <c r="O9459" i="2"/>
  <c r="Q9459" i="2"/>
  <c r="O9423" i="2"/>
  <c r="Q9423" i="2"/>
  <c r="O9411" i="2"/>
  <c r="Q9411" i="2"/>
  <c r="O9363" i="2"/>
  <c r="Q9363" i="2"/>
  <c r="O9255" i="2"/>
  <c r="Q9255" i="2"/>
  <c r="O9171" i="2"/>
  <c r="Q9171" i="2"/>
  <c r="O9147" i="2"/>
  <c r="Q9147" i="2"/>
  <c r="O9075" i="2"/>
  <c r="Q9075" i="2"/>
  <c r="O9039" i="2"/>
  <c r="Q9039" i="2"/>
  <c r="O9003" i="2"/>
  <c r="Q9003" i="2"/>
  <c r="O8703" i="2"/>
  <c r="Q8703" i="2"/>
  <c r="O8571" i="2"/>
  <c r="Q8571" i="2"/>
  <c r="O8535" i="2"/>
  <c r="Q8535" i="2"/>
  <c r="O8451" i="2"/>
  <c r="Q8451" i="2"/>
  <c r="O8379" i="2"/>
  <c r="Q8379" i="2"/>
  <c r="O8343" i="2"/>
  <c r="Q8343" i="2"/>
  <c r="O8307" i="2"/>
  <c r="Q8307" i="2"/>
  <c r="O8259" i="2"/>
  <c r="Q8259" i="2"/>
  <c r="O8007" i="2"/>
  <c r="Q8007" i="2"/>
  <c r="O7959" i="2"/>
  <c r="Q7959" i="2"/>
  <c r="O7935" i="2"/>
  <c r="Q7935" i="2"/>
  <c r="O7875" i="2"/>
  <c r="Q7875" i="2"/>
  <c r="O7851" i="2"/>
  <c r="Q7851" i="2"/>
  <c r="O7815" i="2"/>
  <c r="Q7815" i="2"/>
  <c r="O7731" i="2"/>
  <c r="Q7731" i="2"/>
  <c r="O7707" i="2"/>
  <c r="Q7707" i="2"/>
  <c r="O7671" i="2"/>
  <c r="Q7671" i="2"/>
  <c r="O7647" i="2"/>
  <c r="Q7647" i="2"/>
  <c r="O7599" i="2"/>
  <c r="Q7599" i="2"/>
  <c r="O7587" i="2"/>
  <c r="Q7587" i="2"/>
  <c r="O7563" i="2"/>
  <c r="Q7563" i="2"/>
  <c r="O7515" i="2"/>
  <c r="Q7515" i="2"/>
  <c r="O7491" i="2"/>
  <c r="Q7491" i="2"/>
  <c r="O7407" i="2"/>
  <c r="Q7407" i="2"/>
  <c r="O7299" i="2"/>
  <c r="Q7299" i="2"/>
  <c r="O7131" i="2"/>
  <c r="Q7131" i="2"/>
  <c r="O6939" i="2"/>
  <c r="Q6939" i="2"/>
  <c r="O6807" i="2"/>
  <c r="Q6807" i="2"/>
  <c r="O6771" i="2"/>
  <c r="Q6771" i="2"/>
  <c r="O6735" i="2"/>
  <c r="Q6735" i="2"/>
  <c r="O6699" i="2"/>
  <c r="Q6699" i="2"/>
  <c r="O6651" i="2"/>
  <c r="Q6651" i="2"/>
  <c r="O6615" i="2"/>
  <c r="Q6615" i="2"/>
  <c r="O6567" i="2"/>
  <c r="Q6567" i="2"/>
  <c r="O6447" i="2"/>
  <c r="Q6447" i="2"/>
  <c r="O6411" i="2"/>
  <c r="Q6411" i="2"/>
  <c r="O6303" i="2"/>
  <c r="Q6303" i="2"/>
  <c r="O6291" i="2"/>
  <c r="Q6291" i="2"/>
  <c r="O6243" i="2"/>
  <c r="Q6243" i="2"/>
  <c r="O6135" i="2"/>
  <c r="Q6135" i="2"/>
  <c r="O6111" i="2"/>
  <c r="Q6111" i="2"/>
  <c r="O5955" i="2"/>
  <c r="Q5955" i="2"/>
  <c r="O5871" i="2"/>
  <c r="Q5871" i="2"/>
  <c r="O5847" i="2"/>
  <c r="Q5847" i="2"/>
  <c r="O5727" i="2"/>
  <c r="Q5727" i="2"/>
  <c r="O5631" i="2"/>
  <c r="Q5631" i="2"/>
  <c r="O5583" i="2"/>
  <c r="Q5583" i="2"/>
  <c r="O5547" i="2"/>
  <c r="Q5547" i="2"/>
  <c r="O5511" i="2"/>
  <c r="Q5511" i="2"/>
  <c r="O5475" i="2"/>
  <c r="Q5475" i="2"/>
  <c r="O5439" i="2"/>
  <c r="Q5439" i="2"/>
  <c r="O5403" i="2"/>
  <c r="Q5403" i="2"/>
  <c r="O5367" i="2"/>
  <c r="Q5367" i="2"/>
  <c r="O5319" i="2"/>
  <c r="Q5319" i="2"/>
  <c r="O5283" i="2"/>
  <c r="Q5283" i="2"/>
  <c r="O5247" i="2"/>
  <c r="Q5247" i="2"/>
  <c r="O5199" i="2"/>
  <c r="Q5199" i="2"/>
  <c r="O5175" i="2"/>
  <c r="Q5175" i="2"/>
  <c r="O5139" i="2"/>
  <c r="Q5139" i="2"/>
  <c r="O5115" i="2"/>
  <c r="Q5115" i="2"/>
  <c r="O5091" i="2"/>
  <c r="Q5091" i="2"/>
  <c r="O5043" i="2"/>
  <c r="Q5043" i="2"/>
  <c r="O4983" i="2"/>
  <c r="Q4983" i="2"/>
  <c r="O4947" i="2"/>
  <c r="Q4947" i="2"/>
  <c r="O4899" i="2"/>
  <c r="Q4899" i="2"/>
  <c r="O4875" i="2"/>
  <c r="Q4875" i="2"/>
  <c r="O4839" i="2"/>
  <c r="Q4839" i="2"/>
  <c r="O4731" i="2"/>
  <c r="Q4731" i="2"/>
  <c r="O4683" i="2"/>
  <c r="Q4683" i="2"/>
  <c r="O4671" i="2"/>
  <c r="Q4671" i="2"/>
  <c r="O4635" i="2"/>
  <c r="Q4635" i="2"/>
  <c r="O4587" i="2"/>
  <c r="Q4587" i="2"/>
  <c r="O4551" i="2"/>
  <c r="Q4551" i="2"/>
  <c r="O4527" i="2"/>
  <c r="Q4527" i="2"/>
  <c r="O4491" i="2"/>
  <c r="Q4491" i="2"/>
  <c r="O4443" i="2"/>
  <c r="Q4443" i="2"/>
  <c r="O4419" i="2"/>
  <c r="Q4419" i="2"/>
  <c r="O4383" i="2"/>
  <c r="Q4383" i="2"/>
  <c r="O4347" i="2"/>
  <c r="Q4347" i="2"/>
  <c r="O4299" i="2"/>
  <c r="Q4299" i="2"/>
  <c r="O4191" i="2"/>
  <c r="Q4191" i="2"/>
  <c r="O4155" i="2"/>
  <c r="Q4155" i="2"/>
  <c r="O4119" i="2"/>
  <c r="Q4119" i="2"/>
  <c r="O4071" i="2"/>
  <c r="Q4071" i="2"/>
  <c r="O4023" i="2"/>
  <c r="Q4023" i="2"/>
  <c r="O3987" i="2"/>
  <c r="Q3987" i="2"/>
  <c r="O3951" i="2"/>
  <c r="Q3951" i="2"/>
  <c r="O3903" i="2"/>
  <c r="Q3903" i="2"/>
  <c r="O3867" i="2"/>
  <c r="Q3867" i="2"/>
  <c r="O3831" i="2"/>
  <c r="Q3831" i="2"/>
  <c r="O3711" i="2"/>
  <c r="Q3711" i="2"/>
  <c r="O3675" i="2"/>
  <c r="Q3675" i="2"/>
  <c r="O3627" i="2"/>
  <c r="Q3627" i="2"/>
  <c r="O3579" i="2"/>
  <c r="Q3579" i="2"/>
  <c r="O3543" i="2"/>
  <c r="Q3543" i="2"/>
  <c r="O3495" i="2"/>
  <c r="Q3495" i="2"/>
  <c r="O3471" i="2"/>
  <c r="Q3471" i="2"/>
  <c r="O3447" i="2"/>
  <c r="Q3447" i="2"/>
  <c r="O3399" i="2"/>
  <c r="Q3399" i="2"/>
  <c r="O3375" i="2"/>
  <c r="Q3375" i="2"/>
  <c r="O3327" i="2"/>
  <c r="Q3327" i="2"/>
  <c r="O3231" i="2"/>
  <c r="Q3231" i="2"/>
  <c r="O3207" i="2"/>
  <c r="Q3207" i="2"/>
  <c r="O3195" i="2"/>
  <c r="Q3195" i="2"/>
  <c r="O3087" i="2"/>
  <c r="Q3087" i="2"/>
  <c r="O3039" i="2"/>
  <c r="Q3039" i="2"/>
  <c r="O3015" i="2"/>
  <c r="Q3015" i="2"/>
  <c r="O2991" i="2"/>
  <c r="Q2991" i="2"/>
  <c r="O2943" i="2"/>
  <c r="Q2943" i="2"/>
  <c r="O2907" i="2"/>
  <c r="Q2907" i="2"/>
  <c r="O2859" i="2"/>
  <c r="Q2859" i="2"/>
  <c r="O2835" i="2"/>
  <c r="Q2835" i="2"/>
  <c r="O2787" i="2"/>
  <c r="Q2787" i="2"/>
  <c r="O2751" i="2"/>
  <c r="Q2751" i="2"/>
  <c r="O2703" i="2"/>
  <c r="Q2703" i="2"/>
  <c r="O2655" i="2"/>
  <c r="Q2655" i="2"/>
  <c r="O2619" i="2"/>
  <c r="Q2619" i="2"/>
  <c r="O2571" i="2"/>
  <c r="Q2571" i="2"/>
  <c r="O2523" i="2"/>
  <c r="Q2523" i="2"/>
  <c r="O2487" i="2"/>
  <c r="Q2487" i="2"/>
  <c r="O2451" i="2"/>
  <c r="Q2451" i="2"/>
  <c r="O2415" i="2"/>
  <c r="Q2415" i="2"/>
  <c r="O2379" i="2"/>
  <c r="Q2379" i="2"/>
  <c r="O2343" i="2"/>
  <c r="Q2343" i="2"/>
  <c r="O2319" i="2"/>
  <c r="Q2319" i="2"/>
  <c r="O2271" i="2"/>
  <c r="Q2271" i="2"/>
  <c r="O2235" i="2"/>
  <c r="Q2235" i="2"/>
  <c r="O2127" i="2"/>
  <c r="Q2127" i="2"/>
  <c r="O2091" i="2"/>
  <c r="Q2091" i="2"/>
  <c r="O2043" i="2"/>
  <c r="Q2043" i="2"/>
  <c r="O1995" i="2"/>
  <c r="Q1995" i="2"/>
  <c r="O1959" i="2"/>
  <c r="Q1959" i="2"/>
  <c r="O1923" i="2"/>
  <c r="Q1923" i="2"/>
  <c r="O1875" i="2"/>
  <c r="Q1875" i="2"/>
  <c r="O1839" i="2"/>
  <c r="Q1839" i="2"/>
  <c r="O1791" i="2"/>
  <c r="Q1791" i="2"/>
  <c r="O1743" i="2"/>
  <c r="Q1743" i="2"/>
  <c r="O1707" i="2"/>
  <c r="Q1707" i="2"/>
  <c r="O1671" i="2"/>
  <c r="Q1671" i="2"/>
  <c r="O1623" i="2"/>
  <c r="Q1623" i="2"/>
  <c r="O1587" i="2"/>
  <c r="Q1587" i="2"/>
  <c r="O1563" i="2"/>
  <c r="Q1563" i="2"/>
  <c r="O1515" i="2"/>
  <c r="Q1515" i="2"/>
  <c r="O1467" i="2"/>
  <c r="Q1467" i="2"/>
  <c r="O1419" i="2"/>
  <c r="Q1419" i="2"/>
  <c r="O1371" i="2"/>
  <c r="Q1371" i="2"/>
  <c r="O1323" i="2"/>
  <c r="Q1323" i="2"/>
  <c r="O1275" i="2"/>
  <c r="Q1275" i="2"/>
  <c r="O1239" i="2"/>
  <c r="Q1239" i="2"/>
  <c r="O1203" i="2"/>
  <c r="Q1203" i="2"/>
  <c r="O1155" i="2"/>
  <c r="Q1155" i="2"/>
  <c r="O1023" i="2"/>
  <c r="Q1023" i="2"/>
  <c r="O975" i="2"/>
  <c r="Q975" i="2"/>
  <c r="O939" i="2"/>
  <c r="Q939" i="2"/>
  <c r="O891" i="2"/>
  <c r="Q891" i="2"/>
  <c r="O843" i="2"/>
  <c r="Q843" i="2"/>
  <c r="O807" i="2"/>
  <c r="Q807" i="2"/>
  <c r="O771" i="2"/>
  <c r="Q771" i="2"/>
  <c r="O735" i="2"/>
  <c r="Q735" i="2"/>
  <c r="O699" i="2"/>
  <c r="Q699" i="2"/>
  <c r="O663" i="2"/>
  <c r="Q663" i="2"/>
  <c r="O615" i="2"/>
  <c r="Q615" i="2"/>
  <c r="O579" i="2"/>
  <c r="Q579" i="2"/>
  <c r="O543" i="2"/>
  <c r="Q543" i="2"/>
  <c r="O495" i="2"/>
  <c r="Q495" i="2"/>
  <c r="O459" i="2"/>
  <c r="Q459" i="2"/>
  <c r="O423" i="2"/>
  <c r="Q423" i="2"/>
  <c r="O387" i="2"/>
  <c r="Q387" i="2"/>
  <c r="O351" i="2"/>
  <c r="Q351" i="2"/>
  <c r="O327" i="2"/>
  <c r="Q327" i="2"/>
  <c r="O279" i="2"/>
  <c r="Q279" i="2"/>
  <c r="O243" i="2"/>
  <c r="Q243" i="2"/>
  <c r="O207" i="2"/>
  <c r="Q207" i="2"/>
  <c r="O171" i="2"/>
  <c r="Q171" i="2"/>
  <c r="O135" i="2"/>
  <c r="Q135" i="2"/>
  <c r="O87" i="2"/>
  <c r="Q87" i="2"/>
  <c r="O75" i="2"/>
  <c r="Q75" i="2"/>
  <c r="O15" i="2"/>
  <c r="Q15" i="2"/>
  <c r="O6931" i="2"/>
  <c r="Q9509" i="2"/>
  <c r="Q9482" i="2"/>
  <c r="Q9424" i="2"/>
  <c r="Q9279" i="2"/>
  <c r="Q9194" i="2"/>
  <c r="Q8774" i="2"/>
  <c r="Q8454" i="2"/>
  <c r="Q7767" i="2"/>
  <c r="Q6186" i="2"/>
  <c r="Q5919" i="2"/>
  <c r="Q5679" i="2"/>
  <c r="Q5274" i="2"/>
  <c r="Q5143" i="2"/>
  <c r="Q4003" i="2"/>
  <c r="O9455" i="2"/>
  <c r="Q9455" i="2"/>
  <c r="O9383" i="2"/>
  <c r="Q9383" i="2"/>
  <c r="O9263" i="2"/>
  <c r="Q9263" i="2"/>
  <c r="O9239" i="2"/>
  <c r="Q9239" i="2"/>
  <c r="O9119" i="2"/>
  <c r="Q9119" i="2"/>
  <c r="O9095" i="2"/>
  <c r="Q9095" i="2"/>
  <c r="O9083" i="2"/>
  <c r="Q9083" i="2"/>
  <c r="O8951" i="2"/>
  <c r="Q8951" i="2"/>
  <c r="Q8879" i="2"/>
  <c r="O8879" i="2"/>
  <c r="O8819" i="2"/>
  <c r="Q8819" i="2"/>
  <c r="O8795" i="2"/>
  <c r="Q8795" i="2"/>
  <c r="O8783" i="2"/>
  <c r="Q8783" i="2"/>
  <c r="O8699" i="2"/>
  <c r="Q8699" i="2"/>
  <c r="O8663" i="2"/>
  <c r="Q8663" i="2"/>
  <c r="O8627" i="2"/>
  <c r="Q8627" i="2"/>
  <c r="O8567" i="2"/>
  <c r="Q8567" i="2"/>
  <c r="O8531" i="2"/>
  <c r="Q8531" i="2"/>
  <c r="O8507" i="2"/>
  <c r="Q8507" i="2"/>
  <c r="O8447" i="2"/>
  <c r="Q8447" i="2"/>
  <c r="O8399" i="2"/>
  <c r="Q8399" i="2"/>
  <c r="O8267" i="2"/>
  <c r="Q8267" i="2"/>
  <c r="O8063" i="2"/>
  <c r="Q8063" i="2"/>
  <c r="Q9532" i="2"/>
  <c r="Q9474" i="2"/>
  <c r="Q9302" i="2"/>
  <c r="Q9220" i="2"/>
  <c r="Q9162" i="2"/>
  <c r="Q8846" i="2"/>
  <c r="Q8735" i="2"/>
  <c r="Q8210" i="2"/>
  <c r="Q7538" i="2"/>
  <c r="Q7179" i="2"/>
  <c r="Q7059" i="2"/>
  <c r="Q6546" i="2"/>
  <c r="Q6231" i="2"/>
  <c r="Q5862" i="2"/>
  <c r="Q5198" i="2"/>
  <c r="Q4767" i="2"/>
  <c r="Q3938" i="2"/>
  <c r="Q2994" i="2"/>
  <c r="Q1183" i="2"/>
  <c r="O9478" i="2"/>
  <c r="Q9478" i="2"/>
  <c r="O9382" i="2"/>
  <c r="Q9382" i="2"/>
  <c r="O9346" i="2"/>
  <c r="Q9346" i="2"/>
  <c r="O9274" i="2"/>
  <c r="Q9274" i="2"/>
  <c r="O9046" i="2"/>
  <c r="Q9046" i="2"/>
  <c r="O8986" i="2"/>
  <c r="Q8986" i="2"/>
  <c r="O8974" i="2"/>
  <c r="Q8974" i="2"/>
  <c r="O8962" i="2"/>
  <c r="Q8962" i="2"/>
  <c r="Q8878" i="2"/>
  <c r="O8878" i="2"/>
  <c r="O8830" i="2"/>
  <c r="Q8830" i="2"/>
  <c r="O8818" i="2"/>
  <c r="Q8818" i="2"/>
  <c r="O8782" i="2"/>
  <c r="Q8782" i="2"/>
  <c r="O8734" i="2"/>
  <c r="Q8734" i="2"/>
  <c r="O8662" i="2"/>
  <c r="Q8662" i="2"/>
  <c r="O8626" i="2"/>
  <c r="Q8626" i="2"/>
  <c r="O8602" i="2"/>
  <c r="Q8602" i="2"/>
  <c r="Q8590" i="2"/>
  <c r="O8590" i="2"/>
  <c r="O8578" i="2"/>
  <c r="Q8578" i="2"/>
  <c r="O8542" i="2"/>
  <c r="Q8542" i="2"/>
  <c r="O8518" i="2"/>
  <c r="Q8518" i="2"/>
  <c r="O8482" i="2"/>
  <c r="Q8482" i="2"/>
  <c r="O8446" i="2"/>
  <c r="Q8446" i="2"/>
  <c r="O8410" i="2"/>
  <c r="Q8410" i="2"/>
  <c r="O8398" i="2"/>
  <c r="Q8398" i="2"/>
  <c r="O8386" i="2"/>
  <c r="Q8386" i="2"/>
  <c r="Q8362" i="2"/>
  <c r="O8362" i="2"/>
  <c r="O8314" i="2"/>
  <c r="Q8314" i="2"/>
  <c r="O8230" i="2"/>
  <c r="Q8230" i="2"/>
  <c r="O8218" i="2"/>
  <c r="Q8218" i="2"/>
  <c r="Q8206" i="2"/>
  <c r="O8206" i="2"/>
  <c r="O8194" i="2"/>
  <c r="Q8194" i="2"/>
  <c r="O8170" i="2"/>
  <c r="Q8170" i="2"/>
  <c r="O8158" i="2"/>
  <c r="Q8158" i="2"/>
  <c r="O8146" i="2"/>
  <c r="Q8146" i="2"/>
  <c r="O8122" i="2"/>
  <c r="Q8122" i="2"/>
  <c r="O8098" i="2"/>
  <c r="Q8098" i="2"/>
  <c r="O7990" i="2"/>
  <c r="Q7990" i="2"/>
  <c r="O7966" i="2"/>
  <c r="Q7966" i="2"/>
  <c r="O7930" i="2"/>
  <c r="Q7930" i="2"/>
  <c r="O7918" i="2"/>
  <c r="Q7918" i="2"/>
  <c r="O7906" i="2"/>
  <c r="Q7906" i="2"/>
  <c r="O7774" i="2"/>
  <c r="Q7774" i="2"/>
  <c r="O7726" i="2"/>
  <c r="Q7726" i="2"/>
  <c r="O7714" i="2"/>
  <c r="Q7714" i="2"/>
  <c r="O7654" i="2"/>
  <c r="Q7654" i="2"/>
  <c r="O7582" i="2"/>
  <c r="Q7582" i="2"/>
  <c r="O7570" i="2"/>
  <c r="Q7570" i="2"/>
  <c r="O7546" i="2"/>
  <c r="Q7546" i="2"/>
  <c r="O7534" i="2"/>
  <c r="Q7534" i="2"/>
  <c r="O7462" i="2"/>
  <c r="Q7462" i="2"/>
  <c r="O7450" i="2"/>
  <c r="Q7450" i="2"/>
  <c r="O7426" i="2"/>
  <c r="Q7426" i="2"/>
  <c r="O7402" i="2"/>
  <c r="Q7402" i="2"/>
  <c r="O7294" i="2"/>
  <c r="Q7294" i="2"/>
  <c r="O7270" i="2"/>
  <c r="Q7270" i="2"/>
  <c r="O7258" i="2"/>
  <c r="Q7258" i="2"/>
  <c r="O7234" i="2"/>
  <c r="Q7234" i="2"/>
  <c r="O7210" i="2"/>
  <c r="Q7210" i="2"/>
  <c r="O7198" i="2"/>
  <c r="Q7198" i="2"/>
  <c r="O7174" i="2"/>
  <c r="Q7174" i="2"/>
  <c r="O7126" i="2"/>
  <c r="Q7126" i="2"/>
  <c r="O7114" i="2"/>
  <c r="Q7114" i="2"/>
  <c r="O7066" i="2"/>
  <c r="Q7066" i="2"/>
  <c r="O7042" i="2"/>
  <c r="Q7042" i="2"/>
  <c r="O7030" i="2"/>
  <c r="Q7030" i="2"/>
  <c r="O7006" i="2"/>
  <c r="Q7006" i="2"/>
  <c r="O6970" i="2"/>
  <c r="Q6970" i="2"/>
  <c r="Q6910" i="2"/>
  <c r="O6910" i="2"/>
  <c r="O6874" i="2"/>
  <c r="Q6874" i="2"/>
  <c r="O6850" i="2"/>
  <c r="Q6850" i="2"/>
  <c r="O6826" i="2"/>
  <c r="Q6826" i="2"/>
  <c r="O6778" i="2"/>
  <c r="Q6778" i="2"/>
  <c r="O6754" i="2"/>
  <c r="Q6754" i="2"/>
  <c r="O6742" i="2"/>
  <c r="Q6742" i="2"/>
  <c r="O6730" i="2"/>
  <c r="Q6730" i="2"/>
  <c r="O6718" i="2"/>
  <c r="Q6718" i="2"/>
  <c r="O6694" i="2"/>
  <c r="Q6694" i="2"/>
  <c r="O6670" i="2"/>
  <c r="Q6670" i="2"/>
  <c r="O6658" i="2"/>
  <c r="Q6658" i="2"/>
  <c r="O6634" i="2"/>
  <c r="Q6634" i="2"/>
  <c r="O6586" i="2"/>
  <c r="Q6586" i="2"/>
  <c r="O6562" i="2"/>
  <c r="Q6562" i="2"/>
  <c r="O6550" i="2"/>
  <c r="Q6550" i="2"/>
  <c r="O6526" i="2"/>
  <c r="Q6526" i="2"/>
  <c r="O6514" i="2"/>
  <c r="Q6514" i="2"/>
  <c r="O6502" i="2"/>
  <c r="Q6502" i="2"/>
  <c r="O6478" i="2"/>
  <c r="Q6478" i="2"/>
  <c r="O6466" i="2"/>
  <c r="Q6466" i="2"/>
  <c r="O6442" i="2"/>
  <c r="Q6442" i="2"/>
  <c r="O6370" i="2"/>
  <c r="Q6370" i="2"/>
  <c r="O6334" i="2"/>
  <c r="Q6334" i="2"/>
  <c r="O6322" i="2"/>
  <c r="Q6322" i="2"/>
  <c r="O6298" i="2"/>
  <c r="Q6298" i="2"/>
  <c r="O6250" i="2"/>
  <c r="Q6250" i="2"/>
  <c r="O6238" i="2"/>
  <c r="Q6238" i="2"/>
  <c r="O6214" i="2"/>
  <c r="Q6214" i="2"/>
  <c r="O6178" i="2"/>
  <c r="Q6178" i="2"/>
  <c r="O6154" i="2"/>
  <c r="Q6154" i="2"/>
  <c r="Q6142" i="2"/>
  <c r="O6142" i="2"/>
  <c r="O6094" i="2"/>
  <c r="Q6094" i="2"/>
  <c r="O6082" i="2"/>
  <c r="Q6082" i="2"/>
  <c r="O6034" i="2"/>
  <c r="Q6034" i="2"/>
  <c r="O6022" i="2"/>
  <c r="Q6022" i="2"/>
  <c r="Q5986" i="2"/>
  <c r="O5986" i="2"/>
  <c r="O5962" i="2"/>
  <c r="Q5962" i="2"/>
  <c r="O5914" i="2"/>
  <c r="Q5914" i="2"/>
  <c r="O5902" i="2"/>
  <c r="Q5902" i="2"/>
  <c r="O5890" i="2"/>
  <c r="Q5890" i="2"/>
  <c r="O5866" i="2"/>
  <c r="Q5866" i="2"/>
  <c r="O5854" i="2"/>
  <c r="Q5854" i="2"/>
  <c r="O5842" i="2"/>
  <c r="Q5842" i="2"/>
  <c r="O5770" i="2"/>
  <c r="Q5770" i="2"/>
  <c r="O5722" i="2"/>
  <c r="Q5722" i="2"/>
  <c r="O5710" i="2"/>
  <c r="Q5710" i="2"/>
  <c r="O5698" i="2"/>
  <c r="Q5698" i="2"/>
  <c r="O5674" i="2"/>
  <c r="Q5674" i="2"/>
  <c r="O5662" i="2"/>
  <c r="Q5662" i="2"/>
  <c r="O5650" i="2"/>
  <c r="Q5650" i="2"/>
  <c r="O5626" i="2"/>
  <c r="Q5626" i="2"/>
  <c r="Q5602" i="2"/>
  <c r="O5602" i="2"/>
  <c r="O5566" i="2"/>
  <c r="Q5566" i="2"/>
  <c r="O5554" i="2"/>
  <c r="Q5554" i="2"/>
  <c r="O5470" i="2"/>
  <c r="Q5470" i="2"/>
  <c r="O5254" i="2"/>
  <c r="Q5254" i="2"/>
  <c r="O9537" i="2"/>
  <c r="Q9537" i="2"/>
  <c r="O9525" i="2"/>
  <c r="Q9525" i="2"/>
  <c r="O9513" i="2"/>
  <c r="Q9513" i="2"/>
  <c r="O9501" i="2"/>
  <c r="Q9501" i="2"/>
  <c r="O9477" i="2"/>
  <c r="Q9477" i="2"/>
  <c r="O9441" i="2"/>
  <c r="Q9441" i="2"/>
  <c r="O9429" i="2"/>
  <c r="Q9429" i="2"/>
  <c r="O9393" i="2"/>
  <c r="Q9393" i="2"/>
  <c r="O9369" i="2"/>
  <c r="Q9369" i="2"/>
  <c r="O9345" i="2"/>
  <c r="Q9345" i="2"/>
  <c r="O9321" i="2"/>
  <c r="Q9321" i="2"/>
  <c r="O9309" i="2"/>
  <c r="Q9309" i="2"/>
  <c r="O9297" i="2"/>
  <c r="Q9297" i="2"/>
  <c r="O9237" i="2"/>
  <c r="Q9237" i="2"/>
  <c r="Q9225" i="2"/>
  <c r="O9225" i="2"/>
  <c r="O9213" i="2"/>
  <c r="Q9213" i="2"/>
  <c r="O9189" i="2"/>
  <c r="Q9189" i="2"/>
  <c r="O9177" i="2"/>
  <c r="Q9177" i="2"/>
  <c r="O9141" i="2"/>
  <c r="Q9141" i="2"/>
  <c r="O9105" i="2"/>
  <c r="Q9105" i="2"/>
  <c r="O9081" i="2"/>
  <c r="Q9081" i="2"/>
  <c r="O9057" i="2"/>
  <c r="Q9057" i="2"/>
  <c r="Q9033" i="2"/>
  <c r="O9033" i="2"/>
  <c r="O9021" i="2"/>
  <c r="Q9021" i="2"/>
  <c r="O9009" i="2"/>
  <c r="Q9009" i="2"/>
  <c r="O8961" i="2"/>
  <c r="Q8961" i="2"/>
  <c r="O8949" i="2"/>
  <c r="Q8949" i="2"/>
  <c r="O8937" i="2"/>
  <c r="Q8937" i="2"/>
  <c r="O8925" i="2"/>
  <c r="Q8925" i="2"/>
  <c r="O8901" i="2"/>
  <c r="Q8901" i="2"/>
  <c r="O8889" i="2"/>
  <c r="Q8889" i="2"/>
  <c r="O8865" i="2"/>
  <c r="Q8865" i="2"/>
  <c r="O8841" i="2"/>
  <c r="Q8841" i="2"/>
  <c r="O8769" i="2"/>
  <c r="Q8769" i="2"/>
  <c r="O8745" i="2"/>
  <c r="Q8745" i="2"/>
  <c r="O8733" i="2"/>
  <c r="Q8733" i="2"/>
  <c r="O8709" i="2"/>
  <c r="Q8709" i="2"/>
  <c r="O8697" i="2"/>
  <c r="Q8697" i="2"/>
  <c r="O8649" i="2"/>
  <c r="Q8649" i="2"/>
  <c r="O8625" i="2"/>
  <c r="Q8625" i="2"/>
  <c r="O8601" i="2"/>
  <c r="Q8601" i="2"/>
  <c r="Q8589" i="2"/>
  <c r="O8589" i="2"/>
  <c r="O8577" i="2"/>
  <c r="Q8577" i="2"/>
  <c r="O8565" i="2"/>
  <c r="Q8565" i="2"/>
  <c r="O8517" i="2"/>
  <c r="Q8517" i="2"/>
  <c r="O8505" i="2"/>
  <c r="Q8505" i="2"/>
  <c r="O8493" i="2"/>
  <c r="Q8493" i="2"/>
  <c r="O8481" i="2"/>
  <c r="Q8481" i="2"/>
  <c r="O8457" i="2"/>
  <c r="Q8457" i="2"/>
  <c r="Q8421" i="2"/>
  <c r="O8421" i="2"/>
  <c r="O8409" i="2"/>
  <c r="Q8409" i="2"/>
  <c r="O8361" i="2"/>
  <c r="Q8361" i="2"/>
  <c r="O8337" i="2"/>
  <c r="Q8337" i="2"/>
  <c r="O8313" i="2"/>
  <c r="Q8313" i="2"/>
  <c r="O8301" i="2"/>
  <c r="Q8301" i="2"/>
  <c r="O8289" i="2"/>
  <c r="Q8289" i="2"/>
  <c r="O8277" i="2"/>
  <c r="Q8277" i="2"/>
  <c r="O8265" i="2"/>
  <c r="Q8265" i="2"/>
  <c r="O8241" i="2"/>
  <c r="Q8241" i="2"/>
  <c r="O8193" i="2"/>
  <c r="Q8193" i="2"/>
  <c r="O8181" i="2"/>
  <c r="Q8181" i="2"/>
  <c r="O8157" i="2"/>
  <c r="Q8157" i="2"/>
  <c r="Q8145" i="2"/>
  <c r="O8145" i="2"/>
  <c r="O8121" i="2"/>
  <c r="Q8121" i="2"/>
  <c r="O8097" i="2"/>
  <c r="Q8097" i="2"/>
  <c r="O8073" i="2"/>
  <c r="Q8073" i="2"/>
  <c r="O8037" i="2"/>
  <c r="Q8037" i="2"/>
  <c r="O8025" i="2"/>
  <c r="Q8025" i="2"/>
  <c r="O8013" i="2"/>
  <c r="Q8013" i="2"/>
  <c r="O8001" i="2"/>
  <c r="Q8001" i="2"/>
  <c r="O7989" i="2"/>
  <c r="Q7989" i="2"/>
  <c r="O7977" i="2"/>
  <c r="Q7977" i="2"/>
  <c r="O7965" i="2"/>
  <c r="Q7965" i="2"/>
  <c r="O7917" i="2"/>
  <c r="Q7917" i="2"/>
  <c r="Q7905" i="2"/>
  <c r="O7905" i="2"/>
  <c r="O7881" i="2"/>
  <c r="Q7881" i="2"/>
  <c r="O7869" i="2"/>
  <c r="Q7869" i="2"/>
  <c r="O7857" i="2"/>
  <c r="Q7857" i="2"/>
  <c r="O7845" i="2"/>
  <c r="Q7845" i="2"/>
  <c r="O7833" i="2"/>
  <c r="Q7833" i="2"/>
  <c r="O7761" i="2"/>
  <c r="Q7761" i="2"/>
  <c r="O7737" i="2"/>
  <c r="Q7737" i="2"/>
  <c r="O7725" i="2"/>
  <c r="Q7725" i="2"/>
  <c r="O7689" i="2"/>
  <c r="Q7689" i="2"/>
  <c r="O7677" i="2"/>
  <c r="Q7677" i="2"/>
  <c r="O7653" i="2"/>
  <c r="Q7653" i="2"/>
  <c r="O7641" i="2"/>
  <c r="Q7641" i="2"/>
  <c r="Q7617" i="2"/>
  <c r="O7617" i="2"/>
  <c r="O7593" i="2"/>
  <c r="Q7593" i="2"/>
  <c r="O7581" i="2"/>
  <c r="Q7581" i="2"/>
  <c r="O7545" i="2"/>
  <c r="Q7545" i="2"/>
  <c r="O7497" i="2"/>
  <c r="Q7497" i="2"/>
  <c r="O7485" i="2"/>
  <c r="Q7485" i="2"/>
  <c r="O7473" i="2"/>
  <c r="Q7473" i="2"/>
  <c r="O7449" i="2"/>
  <c r="Q7449" i="2"/>
  <c r="O7437" i="2"/>
  <c r="Q7437" i="2"/>
  <c r="O7413" i="2"/>
  <c r="Q7413" i="2"/>
  <c r="O7401" i="2"/>
  <c r="Q7401" i="2"/>
  <c r="O7389" i="2"/>
  <c r="Q7389" i="2"/>
  <c r="O7365" i="2"/>
  <c r="Q7365" i="2"/>
  <c r="O7353" i="2"/>
  <c r="Q7353" i="2"/>
  <c r="O7329" i="2"/>
  <c r="Q7329" i="2"/>
  <c r="O7293" i="2"/>
  <c r="Q7293" i="2"/>
  <c r="O7281" i="2"/>
  <c r="Q7281" i="2"/>
  <c r="O7257" i="2"/>
  <c r="Q7257" i="2"/>
  <c r="O7245" i="2"/>
  <c r="Q7245" i="2"/>
  <c r="O7233" i="2"/>
  <c r="Q7233" i="2"/>
  <c r="O7209" i="2"/>
  <c r="Q7209" i="2"/>
  <c r="O7197" i="2"/>
  <c r="Q7197" i="2"/>
  <c r="O7185" i="2"/>
  <c r="Q7185" i="2"/>
  <c r="O7173" i="2"/>
  <c r="Q7173" i="2"/>
  <c r="Q7161" i="2"/>
  <c r="O7161" i="2"/>
  <c r="O7113" i="2"/>
  <c r="Q7113" i="2"/>
  <c r="O7101" i="2"/>
  <c r="Q7101" i="2"/>
  <c r="O7089" i="2"/>
  <c r="Q7089" i="2"/>
  <c r="O7053" i="2"/>
  <c r="Q7053" i="2"/>
  <c r="O7041" i="2"/>
  <c r="Q7041" i="2"/>
  <c r="O7029" i="2"/>
  <c r="Q7029" i="2"/>
  <c r="O7017" i="2"/>
  <c r="Q7017" i="2"/>
  <c r="O7005" i="2"/>
  <c r="Q7005" i="2"/>
  <c r="O6993" i="2"/>
  <c r="Q6993" i="2"/>
  <c r="O6981" i="2"/>
  <c r="Q6981" i="2"/>
  <c r="O6969" i="2"/>
  <c r="Q6969" i="2"/>
  <c r="O6957" i="2"/>
  <c r="Q6957" i="2"/>
  <c r="O6945" i="2"/>
  <c r="Q6945" i="2"/>
  <c r="O6933" i="2"/>
  <c r="Q6933" i="2"/>
  <c r="Q6909" i="2"/>
  <c r="O6909" i="2"/>
  <c r="O6897" i="2"/>
  <c r="Q6897" i="2"/>
  <c r="O6885" i="2"/>
  <c r="Q6885" i="2"/>
  <c r="O6873" i="2"/>
  <c r="Q6873" i="2"/>
  <c r="O6837" i="2"/>
  <c r="Q6837" i="2"/>
  <c r="O6825" i="2"/>
  <c r="Q6825" i="2"/>
  <c r="O6801" i="2"/>
  <c r="Q6801" i="2"/>
  <c r="O6789" i="2"/>
  <c r="Q6789" i="2"/>
  <c r="O6777" i="2"/>
  <c r="Q6777" i="2"/>
  <c r="O6729" i="2"/>
  <c r="Q6729" i="2"/>
  <c r="O6717" i="2"/>
  <c r="Q6717" i="2"/>
  <c r="O6705" i="2"/>
  <c r="Q6705" i="2"/>
  <c r="O6681" i="2"/>
  <c r="Q6681" i="2"/>
  <c r="O6669" i="2"/>
  <c r="Q6669" i="2"/>
  <c r="O6645" i="2"/>
  <c r="Q6645" i="2"/>
  <c r="O6621" i="2"/>
  <c r="Q6621" i="2"/>
  <c r="O6609" i="2"/>
  <c r="Q6609" i="2"/>
  <c r="O6585" i="2"/>
  <c r="Q6585" i="2"/>
  <c r="O6573" i="2"/>
  <c r="Q6573" i="2"/>
  <c r="O6537" i="2"/>
  <c r="Q6537" i="2"/>
  <c r="O6525" i="2"/>
  <c r="Q6525" i="2"/>
  <c r="O6513" i="2"/>
  <c r="Q6513" i="2"/>
  <c r="O6501" i="2"/>
  <c r="Q6501" i="2"/>
  <c r="O6489" i="2"/>
  <c r="Q6489" i="2"/>
  <c r="O6477" i="2"/>
  <c r="Q6477" i="2"/>
  <c r="O6465" i="2"/>
  <c r="Q6465" i="2"/>
  <c r="O6429" i="2"/>
  <c r="Q6429" i="2"/>
  <c r="O6417" i="2"/>
  <c r="Q6417" i="2"/>
  <c r="O6405" i="2"/>
  <c r="Q6405" i="2"/>
  <c r="O6393" i="2"/>
  <c r="Q6393" i="2"/>
  <c r="O6369" i="2"/>
  <c r="Q6369" i="2"/>
  <c r="O6357" i="2"/>
  <c r="Q6357" i="2"/>
  <c r="O6333" i="2"/>
  <c r="Q6333" i="2"/>
  <c r="O6321" i="2"/>
  <c r="Q6321" i="2"/>
  <c r="O6309" i="2"/>
  <c r="Q6309" i="2"/>
  <c r="O6297" i="2"/>
  <c r="Q6297" i="2"/>
  <c r="O6273" i="2"/>
  <c r="Q6273" i="2"/>
  <c r="O6237" i="2"/>
  <c r="Q6237" i="2"/>
  <c r="O6225" i="2"/>
  <c r="Q6225" i="2"/>
  <c r="O6201" i="2"/>
  <c r="Q6201" i="2"/>
  <c r="O6177" i="2"/>
  <c r="Q6177" i="2"/>
  <c r="O6165" i="2"/>
  <c r="Q6165" i="2"/>
  <c r="O6141" i="2"/>
  <c r="Q6141" i="2"/>
  <c r="O6129" i="2"/>
  <c r="Q6129" i="2"/>
  <c r="O6117" i="2"/>
  <c r="Q6117" i="2"/>
  <c r="O6105" i="2"/>
  <c r="Q6105" i="2"/>
  <c r="O6081" i="2"/>
  <c r="Q6081" i="2"/>
  <c r="O6045" i="2"/>
  <c r="Q6045" i="2"/>
  <c r="O6033" i="2"/>
  <c r="Q6033" i="2"/>
  <c r="O6009" i="2"/>
  <c r="Q6009" i="2"/>
  <c r="O5997" i="2"/>
  <c r="Q5997" i="2"/>
  <c r="O5985" i="2"/>
  <c r="Q5985" i="2"/>
  <c r="O5961" i="2"/>
  <c r="Q5961" i="2"/>
  <c r="O5949" i="2"/>
  <c r="Q5949" i="2"/>
  <c r="O5937" i="2"/>
  <c r="Q5937" i="2"/>
  <c r="O5913" i="2"/>
  <c r="Q5913" i="2"/>
  <c r="O5901" i="2"/>
  <c r="Q5901" i="2"/>
  <c r="O5889" i="2"/>
  <c r="Q5889" i="2"/>
  <c r="O5853" i="2"/>
  <c r="Q5853" i="2"/>
  <c r="O5841" i="2"/>
  <c r="Q5841" i="2"/>
  <c r="O5829" i="2"/>
  <c r="Q5829" i="2"/>
  <c r="O5805" i="2"/>
  <c r="Q5805" i="2"/>
  <c r="O5793" i="2"/>
  <c r="Q5793" i="2"/>
  <c r="O5781" i="2"/>
  <c r="Q5781" i="2"/>
  <c r="O5769" i="2"/>
  <c r="Q5769" i="2"/>
  <c r="O5757" i="2"/>
  <c r="Q5757" i="2"/>
  <c r="O5721" i="2"/>
  <c r="Q5721" i="2"/>
  <c r="O5685" i="2"/>
  <c r="Q5685" i="2"/>
  <c r="O5673" i="2"/>
  <c r="Q5673" i="2"/>
  <c r="O5661" i="2"/>
  <c r="Q5661" i="2"/>
  <c r="O5649" i="2"/>
  <c r="Q5649" i="2"/>
  <c r="O5625" i="2"/>
  <c r="Q5625" i="2"/>
  <c r="O5613" i="2"/>
  <c r="Q5613" i="2"/>
  <c r="O5589" i="2"/>
  <c r="Q5589" i="2"/>
  <c r="O5565" i="2"/>
  <c r="Q5565" i="2"/>
  <c r="O5541" i="2"/>
  <c r="Q5541" i="2"/>
  <c r="O5529" i="2"/>
  <c r="Q5529" i="2"/>
  <c r="O5517" i="2"/>
  <c r="Q5517" i="2"/>
  <c r="O5505" i="2"/>
  <c r="Q5505" i="2"/>
  <c r="O5493" i="2"/>
  <c r="Q5493" i="2"/>
  <c r="O5481" i="2"/>
  <c r="Q5481" i="2"/>
  <c r="O5469" i="2"/>
  <c r="Q5469" i="2"/>
  <c r="O5457" i="2"/>
  <c r="Q5457" i="2"/>
  <c r="O5445" i="2"/>
  <c r="Q5445" i="2"/>
  <c r="O9416" i="2"/>
  <c r="O9224" i="2"/>
  <c r="O8998" i="2"/>
  <c r="O8793" i="2"/>
  <c r="O8613" i="2"/>
  <c r="O8373" i="2"/>
  <c r="O8096" i="2"/>
  <c r="O7748" i="2"/>
  <c r="O7448" i="2"/>
  <c r="O6367" i="2"/>
  <c r="O4244" i="2"/>
  <c r="Q9530" i="2"/>
  <c r="Q9503" i="2"/>
  <c r="Q9472" i="2"/>
  <c r="Q9445" i="2"/>
  <c r="Q9414" i="2"/>
  <c r="Q9387" i="2"/>
  <c r="Q9358" i="2"/>
  <c r="Q9329" i="2"/>
  <c r="Q9273" i="2"/>
  <c r="Q9242" i="2"/>
  <c r="Q9215" i="2"/>
  <c r="Q9184" i="2"/>
  <c r="Q9157" i="2"/>
  <c r="Q9126" i="2"/>
  <c r="Q9106" i="2"/>
  <c r="Q9078" i="2"/>
  <c r="Q9026" i="2"/>
  <c r="Q8997" i="2"/>
  <c r="Q8973" i="2"/>
  <c r="Q8950" i="2"/>
  <c r="Q8919" i="2"/>
  <c r="Q8895" i="2"/>
  <c r="Q8867" i="2"/>
  <c r="Q8805" i="2"/>
  <c r="Q8622" i="2"/>
  <c r="Q8514" i="2"/>
  <c r="Q8478" i="2"/>
  <c r="Q8442" i="2"/>
  <c r="Q8342" i="2"/>
  <c r="Q8278" i="2"/>
  <c r="Q8238" i="2"/>
  <c r="Q8166" i="2"/>
  <c r="Q8130" i="2"/>
  <c r="Q8067" i="2"/>
  <c r="Q8003" i="2"/>
  <c r="Q7926" i="2"/>
  <c r="Q7791" i="2"/>
  <c r="Q7754" i="2"/>
  <c r="Q7719" i="2"/>
  <c r="Q7650" i="2"/>
  <c r="Q7455" i="2"/>
  <c r="Q7419" i="2"/>
  <c r="Q7370" i="2"/>
  <c r="Q7250" i="2"/>
  <c r="Q7047" i="2"/>
  <c r="Q6862" i="2"/>
  <c r="Q6770" i="2"/>
  <c r="Q6626" i="2"/>
  <c r="Q6578" i="2"/>
  <c r="Q6459" i="2"/>
  <c r="Q6414" i="2"/>
  <c r="Q6366" i="2"/>
  <c r="Q6087" i="2"/>
  <c r="Q6039" i="2"/>
  <c r="Q5806" i="2"/>
  <c r="Q5734" i="2"/>
  <c r="Q5666" i="2"/>
  <c r="Q5578" i="2"/>
  <c r="Q5246" i="2"/>
  <c r="Q5180" i="2"/>
  <c r="Q4950" i="2"/>
  <c r="Q4879" i="2"/>
  <c r="Q4818" i="2"/>
  <c r="Q4758" i="2"/>
  <c r="Q4578" i="2"/>
  <c r="Q4328" i="2"/>
  <c r="Q4266" i="2"/>
  <c r="Q4190" i="2"/>
  <c r="Q4111" i="2"/>
  <c r="Q3860" i="2"/>
  <c r="Q3619" i="2"/>
  <c r="Q3560" i="2"/>
  <c r="Q3498" i="2"/>
  <c r="Q3366" i="2"/>
  <c r="Q3055" i="2"/>
  <c r="Q2542" i="2"/>
  <c r="Q2430" i="2"/>
  <c r="Q2331" i="2"/>
  <c r="Q1976" i="2"/>
  <c r="Q1746" i="2"/>
  <c r="Q1614" i="2"/>
  <c r="Q1166" i="2"/>
  <c r="Q884" i="2"/>
  <c r="Q730" i="2"/>
  <c r="Q158" i="2"/>
  <c r="O9547" i="2"/>
  <c r="Q9547" i="2"/>
  <c r="Q9499" i="2"/>
  <c r="O9499" i="2"/>
  <c r="O9463" i="2"/>
  <c r="Q9463" i="2"/>
  <c r="O9427" i="2"/>
  <c r="Q9427" i="2"/>
  <c r="O9379" i="2"/>
  <c r="Q9379" i="2"/>
  <c r="O9331" i="2"/>
  <c r="Q9331" i="2"/>
  <c r="O9283" i="2"/>
  <c r="Q9283" i="2"/>
  <c r="O9235" i="2"/>
  <c r="Q9235" i="2"/>
  <c r="O9115" i="2"/>
  <c r="Q9115" i="2"/>
  <c r="O9007" i="2"/>
  <c r="Q9007" i="2"/>
  <c r="O8971" i="2"/>
  <c r="Q8971" i="2"/>
  <c r="O8935" i="2"/>
  <c r="Q8935" i="2"/>
  <c r="O8899" i="2"/>
  <c r="Q8899" i="2"/>
  <c r="O8875" i="2"/>
  <c r="Q8875" i="2"/>
  <c r="O8839" i="2"/>
  <c r="Q8839" i="2"/>
  <c r="O8803" i="2"/>
  <c r="Q8803" i="2"/>
  <c r="O8731" i="2"/>
  <c r="Q8731" i="2"/>
  <c r="O8683" i="2"/>
  <c r="Q8683" i="2"/>
  <c r="Q8635" i="2"/>
  <c r="O8635" i="2"/>
  <c r="O8587" i="2"/>
  <c r="Q8587" i="2"/>
  <c r="O8539" i="2"/>
  <c r="Q8539" i="2"/>
  <c r="O8491" i="2"/>
  <c r="Q8491" i="2"/>
  <c r="O8443" i="2"/>
  <c r="Q8443" i="2"/>
  <c r="O8395" i="2"/>
  <c r="Q8395" i="2"/>
  <c r="O8347" i="2"/>
  <c r="Q8347" i="2"/>
  <c r="O8311" i="2"/>
  <c r="Q8311" i="2"/>
  <c r="O8263" i="2"/>
  <c r="Q8263" i="2"/>
  <c r="O8227" i="2"/>
  <c r="Q8227" i="2"/>
  <c r="O8179" i="2"/>
  <c r="Q8179" i="2"/>
  <c r="O8131" i="2"/>
  <c r="Q8131" i="2"/>
  <c r="O8083" i="2"/>
  <c r="Q8083" i="2"/>
  <c r="O8047" i="2"/>
  <c r="Q8047" i="2"/>
  <c r="O7999" i="2"/>
  <c r="Q7999" i="2"/>
  <c r="O7951" i="2"/>
  <c r="Q7951" i="2"/>
  <c r="O7879" i="2"/>
  <c r="Q7879" i="2"/>
  <c r="O7831" i="2"/>
  <c r="Q7831" i="2"/>
  <c r="O7807" i="2"/>
  <c r="Q7807" i="2"/>
  <c r="O7759" i="2"/>
  <c r="Q7759" i="2"/>
  <c r="O7723" i="2"/>
  <c r="Q7723" i="2"/>
  <c r="O7675" i="2"/>
  <c r="Q7675" i="2"/>
  <c r="O7627" i="2"/>
  <c r="Q7627" i="2"/>
  <c r="O7579" i="2"/>
  <c r="Q7579" i="2"/>
  <c r="O7531" i="2"/>
  <c r="Q7531" i="2"/>
  <c r="O7483" i="2"/>
  <c r="Q7483" i="2"/>
  <c r="O7435" i="2"/>
  <c r="Q7435" i="2"/>
  <c r="O7387" i="2"/>
  <c r="Q7387" i="2"/>
  <c r="O7339" i="2"/>
  <c r="Q7339" i="2"/>
  <c r="O7291" i="2"/>
  <c r="Q7291" i="2"/>
  <c r="O7243" i="2"/>
  <c r="Q7243" i="2"/>
  <c r="O7195" i="2"/>
  <c r="Q7195" i="2"/>
  <c r="O7171" i="2"/>
  <c r="Q7171" i="2"/>
  <c r="O7123" i="2"/>
  <c r="Q7123" i="2"/>
  <c r="O7075" i="2"/>
  <c r="Q7075" i="2"/>
  <c r="O7051" i="2"/>
  <c r="Q7051" i="2"/>
  <c r="O7015" i="2"/>
  <c r="Q7015" i="2"/>
  <c r="O6979" i="2"/>
  <c r="Q6979" i="2"/>
  <c r="O6943" i="2"/>
  <c r="Q6943" i="2"/>
  <c r="O6895" i="2"/>
  <c r="Q6895" i="2"/>
  <c r="O6859" i="2"/>
  <c r="Q6859" i="2"/>
  <c r="O6823" i="2"/>
  <c r="Q6823" i="2"/>
  <c r="O6787" i="2"/>
  <c r="Q6787" i="2"/>
  <c r="O6751" i="2"/>
  <c r="Q6751" i="2"/>
  <c r="O6703" i="2"/>
  <c r="Q6703" i="2"/>
  <c r="O6667" i="2"/>
  <c r="Q6667" i="2"/>
  <c r="O6619" i="2"/>
  <c r="Q6619" i="2"/>
  <c r="O6571" i="2"/>
  <c r="Q6571" i="2"/>
  <c r="O6535" i="2"/>
  <c r="Q6535" i="2"/>
  <c r="O6487" i="2"/>
  <c r="Q6487" i="2"/>
  <c r="O6451" i="2"/>
  <c r="Q6451" i="2"/>
  <c r="O6415" i="2"/>
  <c r="Q6415" i="2"/>
  <c r="O6391" i="2"/>
  <c r="Q6391" i="2"/>
  <c r="O6343" i="2"/>
  <c r="Q6343" i="2"/>
  <c r="O6295" i="2"/>
  <c r="Q6295" i="2"/>
  <c r="O6259" i="2"/>
  <c r="Q6259" i="2"/>
  <c r="O6211" i="2"/>
  <c r="Q6211" i="2"/>
  <c r="O6187" i="2"/>
  <c r="Q6187" i="2"/>
  <c r="O6139" i="2"/>
  <c r="Q6139" i="2"/>
  <c r="O6103" i="2"/>
  <c r="Q6103" i="2"/>
  <c r="O6055" i="2"/>
  <c r="Q6055" i="2"/>
  <c r="O6019" i="2"/>
  <c r="Q6019" i="2"/>
  <c r="O5959" i="2"/>
  <c r="Q5959" i="2"/>
  <c r="O5911" i="2"/>
  <c r="Q5911" i="2"/>
  <c r="O5863" i="2"/>
  <c r="Q5863" i="2"/>
  <c r="O5815" i="2"/>
  <c r="Q5815" i="2"/>
  <c r="O5707" i="2"/>
  <c r="Q5707" i="2"/>
  <c r="O5683" i="2"/>
  <c r="Q5683" i="2"/>
  <c r="O5659" i="2"/>
  <c r="Q5659" i="2"/>
  <c r="O5623" i="2"/>
  <c r="Q5623" i="2"/>
  <c r="O5575" i="2"/>
  <c r="Q5575" i="2"/>
  <c r="O5527" i="2"/>
  <c r="Q5527" i="2"/>
  <c r="O5491" i="2"/>
  <c r="Q5491" i="2"/>
  <c r="O5455" i="2"/>
  <c r="Q5455" i="2"/>
  <c r="O5335" i="2"/>
  <c r="Q5335" i="2"/>
  <c r="O5215" i="2"/>
  <c r="Q5215" i="2"/>
  <c r="O5191" i="2"/>
  <c r="Q5191" i="2"/>
  <c r="O5167" i="2"/>
  <c r="Q5167" i="2"/>
  <c r="O5059" i="2"/>
  <c r="Q5059" i="2"/>
  <c r="O5011" i="2"/>
  <c r="Q5011" i="2"/>
  <c r="O4975" i="2"/>
  <c r="Q4975" i="2"/>
  <c r="O4927" i="2"/>
  <c r="Q4927" i="2"/>
  <c r="O4891" i="2"/>
  <c r="Q4891" i="2"/>
  <c r="O4867" i="2"/>
  <c r="Q4867" i="2"/>
  <c r="O4819" i="2"/>
  <c r="Q4819" i="2"/>
  <c r="O4771" i="2"/>
  <c r="Q4771" i="2"/>
  <c r="O4663" i="2"/>
  <c r="Q4663" i="2"/>
  <c r="O4639" i="2"/>
  <c r="Q4639" i="2"/>
  <c r="O4591" i="2"/>
  <c r="Q4591" i="2"/>
  <c r="O4531" i="2"/>
  <c r="Q4531" i="2"/>
  <c r="O4411" i="2"/>
  <c r="Q4411" i="2"/>
  <c r="O4363" i="2"/>
  <c r="Q4363" i="2"/>
  <c r="O4243" i="2"/>
  <c r="Q4243" i="2"/>
  <c r="O4207" i="2"/>
  <c r="Q4207" i="2"/>
  <c r="O4183" i="2"/>
  <c r="Q4183" i="2"/>
  <c r="O4147" i="2"/>
  <c r="Q4147" i="2"/>
  <c r="O4063" i="2"/>
  <c r="Q4063" i="2"/>
  <c r="Q4027" i="2"/>
  <c r="O4027" i="2"/>
  <c r="O3979" i="2"/>
  <c r="Q3979" i="2"/>
  <c r="O3943" i="2"/>
  <c r="Q3943" i="2"/>
  <c r="O3919" i="2"/>
  <c r="Q3919" i="2"/>
  <c r="O3871" i="2"/>
  <c r="Q3871" i="2"/>
  <c r="O3835" i="2"/>
  <c r="Q3835" i="2"/>
  <c r="O3799" i="2"/>
  <c r="Q3799" i="2"/>
  <c r="O3751" i="2"/>
  <c r="Q3751" i="2"/>
  <c r="O3643" i="2"/>
  <c r="Q3643" i="2"/>
  <c r="O3595" i="2"/>
  <c r="Q3595" i="2"/>
  <c r="O3547" i="2"/>
  <c r="Q3547" i="2"/>
  <c r="O3499" i="2"/>
  <c r="Q3499" i="2"/>
  <c r="O3463" i="2"/>
  <c r="Q3463" i="2"/>
  <c r="O3343" i="2"/>
  <c r="Q3343" i="2"/>
  <c r="O3307" i="2"/>
  <c r="Q3307" i="2"/>
  <c r="O3259" i="2"/>
  <c r="Q3259" i="2"/>
  <c r="O3211" i="2"/>
  <c r="Q3211" i="2"/>
  <c r="O3175" i="2"/>
  <c r="Q3175" i="2"/>
  <c r="O3127" i="2"/>
  <c r="Q3127" i="2"/>
  <c r="O3091" i="2"/>
  <c r="Q3091" i="2"/>
  <c r="O3067" i="2"/>
  <c r="Q3067" i="2"/>
  <c r="O3031" i="2"/>
  <c r="Q3031" i="2"/>
  <c r="O3007" i="2"/>
  <c r="Q3007" i="2"/>
  <c r="O2983" i="2"/>
  <c r="Q2983" i="2"/>
  <c r="O2935" i="2"/>
  <c r="Q2935" i="2"/>
  <c r="O2911" i="2"/>
  <c r="Q2911" i="2"/>
  <c r="O2875" i="2"/>
  <c r="Q2875" i="2"/>
  <c r="O2839" i="2"/>
  <c r="Q2839" i="2"/>
  <c r="O2803" i="2"/>
  <c r="Q2803" i="2"/>
  <c r="O2755" i="2"/>
  <c r="Q2755" i="2"/>
  <c r="O2707" i="2"/>
  <c r="Q2707" i="2"/>
  <c r="O2683" i="2"/>
  <c r="Q2683" i="2"/>
  <c r="O2635" i="2"/>
  <c r="Q2635" i="2"/>
  <c r="O2575" i="2"/>
  <c r="Q2575" i="2"/>
  <c r="O2527" i="2"/>
  <c r="Q2527" i="2"/>
  <c r="O2479" i="2"/>
  <c r="Q2479" i="2"/>
  <c r="O2455" i="2"/>
  <c r="Q2455" i="2"/>
  <c r="O2407" i="2"/>
  <c r="Q2407" i="2"/>
  <c r="O2359" i="2"/>
  <c r="Q2359" i="2"/>
  <c r="O2311" i="2"/>
  <c r="Q2311" i="2"/>
  <c r="O2275" i="2"/>
  <c r="Q2275" i="2"/>
  <c r="O2239" i="2"/>
  <c r="Q2239" i="2"/>
  <c r="O2191" i="2"/>
  <c r="Q2191" i="2"/>
  <c r="O2155" i="2"/>
  <c r="Q2155" i="2"/>
  <c r="O2119" i="2"/>
  <c r="Q2119" i="2"/>
  <c r="O2083" i="2"/>
  <c r="Q2083" i="2"/>
  <c r="O2035" i="2"/>
  <c r="Q2035" i="2"/>
  <c r="O1939" i="2"/>
  <c r="Q1939" i="2"/>
  <c r="O1795" i="2"/>
  <c r="Q1795" i="2"/>
  <c r="O1771" i="2"/>
  <c r="Q1771" i="2"/>
  <c r="O1747" i="2"/>
  <c r="Q1747" i="2"/>
  <c r="O1699" i="2"/>
  <c r="Q1699" i="2"/>
  <c r="O1651" i="2"/>
  <c r="Q1651" i="2"/>
  <c r="O1603" i="2"/>
  <c r="Q1603" i="2"/>
  <c r="O1555" i="2"/>
  <c r="Q1555" i="2"/>
  <c r="O1519" i="2"/>
  <c r="Q1519" i="2"/>
  <c r="O1471" i="2"/>
  <c r="Q1471" i="2"/>
  <c r="O1435" i="2"/>
  <c r="Q1435" i="2"/>
  <c r="O1399" i="2"/>
  <c r="Q1399" i="2"/>
  <c r="O1351" i="2"/>
  <c r="Q1351" i="2"/>
  <c r="O1303" i="2"/>
  <c r="Q1303" i="2"/>
  <c r="O1267" i="2"/>
  <c r="Q1267" i="2"/>
  <c r="O1231" i="2"/>
  <c r="Q1231" i="2"/>
  <c r="O1207" i="2"/>
  <c r="Q1207" i="2"/>
  <c r="O1159" i="2"/>
  <c r="Q1159" i="2"/>
  <c r="O1111" i="2"/>
  <c r="Q1111" i="2"/>
  <c r="O1075" i="2"/>
  <c r="Q1075" i="2"/>
  <c r="O1027" i="2"/>
  <c r="Q1027" i="2"/>
  <c r="O991" i="2"/>
  <c r="Q991" i="2"/>
  <c r="O943" i="2"/>
  <c r="Q943" i="2"/>
  <c r="O907" i="2"/>
  <c r="Q907" i="2"/>
  <c r="O859" i="2"/>
  <c r="Q859" i="2"/>
  <c r="O811" i="2"/>
  <c r="Q811" i="2"/>
  <c r="O763" i="2"/>
  <c r="Q763" i="2"/>
  <c r="O715" i="2"/>
  <c r="Q715" i="2"/>
  <c r="O667" i="2"/>
  <c r="Q667" i="2"/>
  <c r="O619" i="2"/>
  <c r="Q619" i="2"/>
  <c r="O559" i="2"/>
  <c r="Q559" i="2"/>
  <c r="O511" i="2"/>
  <c r="Q511" i="2"/>
  <c r="O463" i="2"/>
  <c r="Q463" i="2"/>
  <c r="O427" i="2"/>
  <c r="Q427" i="2"/>
  <c r="O367" i="2"/>
  <c r="Q367" i="2"/>
  <c r="O331" i="2"/>
  <c r="Q331" i="2"/>
  <c r="O283" i="2"/>
  <c r="Q283" i="2"/>
  <c r="O235" i="2"/>
  <c r="Q235" i="2"/>
  <c r="O187" i="2"/>
  <c r="Q187" i="2"/>
  <c r="O139" i="2"/>
  <c r="Q139" i="2"/>
  <c r="O103" i="2"/>
  <c r="Q103" i="2"/>
  <c r="O55" i="2"/>
  <c r="Q55" i="2"/>
  <c r="O19" i="2"/>
  <c r="Q19" i="2"/>
  <c r="O9498" i="2"/>
  <c r="Q9498" i="2"/>
  <c r="O9438" i="2"/>
  <c r="Q9438" i="2"/>
  <c r="O9402" i="2"/>
  <c r="Q9402" i="2"/>
  <c r="O9330" i="2"/>
  <c r="Q9330" i="2"/>
  <c r="O9306" i="2"/>
  <c r="Q9306" i="2"/>
  <c r="O9246" i="2"/>
  <c r="Q9246" i="2"/>
  <c r="O9174" i="2"/>
  <c r="Q9174" i="2"/>
  <c r="O9042" i="2"/>
  <c r="Q9042" i="2"/>
  <c r="O9018" i="2"/>
  <c r="Q9018" i="2"/>
  <c r="O8922" i="2"/>
  <c r="Q8922" i="2"/>
  <c r="O8838" i="2"/>
  <c r="Q8838" i="2"/>
  <c r="O8814" i="2"/>
  <c r="Q8814" i="2"/>
  <c r="O8742" i="2"/>
  <c r="Q8742" i="2"/>
  <c r="O8658" i="2"/>
  <c r="Q8658" i="2"/>
  <c r="O8586" i="2"/>
  <c r="Q8586" i="2"/>
  <c r="O8550" i="2"/>
  <c r="Q8550" i="2"/>
  <c r="O8526" i="2"/>
  <c r="Q8526" i="2"/>
  <c r="O8466" i="2"/>
  <c r="Q8466" i="2"/>
  <c r="O8382" i="2"/>
  <c r="Q8382" i="2"/>
  <c r="O8358" i="2"/>
  <c r="Q8358" i="2"/>
  <c r="O8274" i="2"/>
  <c r="Q8274" i="2"/>
  <c r="O8106" i="2"/>
  <c r="Q8106" i="2"/>
  <c r="O8070" i="2"/>
  <c r="Q8070" i="2"/>
  <c r="O8034" i="2"/>
  <c r="Q8034" i="2"/>
  <c r="O7998" i="2"/>
  <c r="Q7998" i="2"/>
  <c r="O7986" i="2"/>
  <c r="Q7986" i="2"/>
  <c r="O7962" i="2"/>
  <c r="Q7962" i="2"/>
  <c r="O7830" i="2"/>
  <c r="Q7830" i="2"/>
  <c r="O7806" i="2"/>
  <c r="Q7806" i="2"/>
  <c r="O7782" i="2"/>
  <c r="Q7782" i="2"/>
  <c r="O7758" i="2"/>
  <c r="Q7758" i="2"/>
  <c r="O7722" i="2"/>
  <c r="Q7722" i="2"/>
  <c r="O7686" i="2"/>
  <c r="Q7686" i="2"/>
  <c r="O7626" i="2"/>
  <c r="Q7626" i="2"/>
  <c r="O7602" i="2"/>
  <c r="Q7602" i="2"/>
  <c r="O7554" i="2"/>
  <c r="Q7554" i="2"/>
  <c r="O7542" i="2"/>
  <c r="Q7542" i="2"/>
  <c r="O7506" i="2"/>
  <c r="Q7506" i="2"/>
  <c r="O7470" i="2"/>
  <c r="Q7470" i="2"/>
  <c r="O7446" i="2"/>
  <c r="Q7446" i="2"/>
  <c r="O7362" i="2"/>
  <c r="Q7362" i="2"/>
  <c r="O7326" i="2"/>
  <c r="Q7326" i="2"/>
  <c r="O7194" i="2"/>
  <c r="Q7194" i="2"/>
  <c r="O7158" i="2"/>
  <c r="Q7158" i="2"/>
  <c r="O7122" i="2"/>
  <c r="Q7122" i="2"/>
  <c r="O7074" i="2"/>
  <c r="Q7074" i="2"/>
  <c r="O6978" i="2"/>
  <c r="Q6978" i="2"/>
  <c r="O6954" i="2"/>
  <c r="Q6954" i="2"/>
  <c r="O6918" i="2"/>
  <c r="Q6918" i="2"/>
  <c r="O6882" i="2"/>
  <c r="Q6882" i="2"/>
  <c r="O6810" i="2"/>
  <c r="Q6810" i="2"/>
  <c r="O6786" i="2"/>
  <c r="Q6786" i="2"/>
  <c r="O6750" i="2"/>
  <c r="Q6750" i="2"/>
  <c r="O6726" i="2"/>
  <c r="Q6726" i="2"/>
  <c r="O6702" i="2"/>
  <c r="Q6702" i="2"/>
  <c r="O6618" i="2"/>
  <c r="Q6618" i="2"/>
  <c r="O6582" i="2"/>
  <c r="Q6582" i="2"/>
  <c r="O6558" i="2"/>
  <c r="Q6558" i="2"/>
  <c r="O6534" i="2"/>
  <c r="Q6534" i="2"/>
  <c r="O6498" i="2"/>
  <c r="Q6498" i="2"/>
  <c r="O6474" i="2"/>
  <c r="Q6474" i="2"/>
  <c r="O6450" i="2"/>
  <c r="Q6450" i="2"/>
  <c r="O6426" i="2"/>
  <c r="Q6426" i="2"/>
  <c r="O6390" i="2"/>
  <c r="Q6390" i="2"/>
  <c r="O6306" i="2"/>
  <c r="Q6306" i="2"/>
  <c r="O6282" i="2"/>
  <c r="Q6282" i="2"/>
  <c r="O6246" i="2"/>
  <c r="Q6246" i="2"/>
  <c r="O6150" i="2"/>
  <c r="Q6150" i="2"/>
  <c r="O6114" i="2"/>
  <c r="Q6114" i="2"/>
  <c r="O6078" i="2"/>
  <c r="Q6078" i="2"/>
  <c r="O6042" i="2"/>
  <c r="Q6042" i="2"/>
  <c r="O6006" i="2"/>
  <c r="Q6006" i="2"/>
  <c r="O5922" i="2"/>
  <c r="Q5922" i="2"/>
  <c r="O5850" i="2"/>
  <c r="Q5850" i="2"/>
  <c r="O5682" i="2"/>
  <c r="Q5682" i="2"/>
  <c r="O5658" i="2"/>
  <c r="Q5658" i="2"/>
  <c r="O5634" i="2"/>
  <c r="Q5634" i="2"/>
  <c r="O5598" i="2"/>
  <c r="Q5598" i="2"/>
  <c r="O5562" i="2"/>
  <c r="Q5562" i="2"/>
  <c r="O5526" i="2"/>
  <c r="Q5526" i="2"/>
  <c r="O5490" i="2"/>
  <c r="Q5490" i="2"/>
  <c r="O5454" i="2"/>
  <c r="Q5454" i="2"/>
  <c r="O5430" i="2"/>
  <c r="Q5430" i="2"/>
  <c r="O5394" i="2"/>
  <c r="Q5394" i="2"/>
  <c r="O5358" i="2"/>
  <c r="Q5358" i="2"/>
  <c r="O5322" i="2"/>
  <c r="Q5322" i="2"/>
  <c r="O5226" i="2"/>
  <c r="Q5226" i="2"/>
  <c r="O5190" i="2"/>
  <c r="Q5190" i="2"/>
  <c r="O5154" i="2"/>
  <c r="Q5154" i="2"/>
  <c r="O5118" i="2"/>
  <c r="Q5118" i="2"/>
  <c r="O5082" i="2"/>
  <c r="Q5082" i="2"/>
  <c r="O5046" i="2"/>
  <c r="Q5046" i="2"/>
  <c r="O5010" i="2"/>
  <c r="Q5010" i="2"/>
  <c r="O4986" i="2"/>
  <c r="Q4986" i="2"/>
  <c r="O4962" i="2"/>
  <c r="Q4962" i="2"/>
  <c r="O4914" i="2"/>
  <c r="Q4914" i="2"/>
  <c r="O4866" i="2"/>
  <c r="Q4866" i="2"/>
  <c r="O4722" i="2"/>
  <c r="Q4722" i="2"/>
  <c r="O4674" i="2"/>
  <c r="Q4674" i="2"/>
  <c r="O4626" i="2"/>
  <c r="Q4626" i="2"/>
  <c r="O4602" i="2"/>
  <c r="Q4602" i="2"/>
  <c r="O4518" i="2"/>
  <c r="Q4518" i="2"/>
  <c r="O4470" i="2"/>
  <c r="Q4470" i="2"/>
  <c r="O4446" i="2"/>
  <c r="Q4446" i="2"/>
  <c r="O4410" i="2"/>
  <c r="Q4410" i="2"/>
  <c r="O4374" i="2"/>
  <c r="Q4374" i="2"/>
  <c r="O4350" i="2"/>
  <c r="Q4350" i="2"/>
  <c r="O4314" i="2"/>
  <c r="Q4314" i="2"/>
  <c r="O4290" i="2"/>
  <c r="Q4290" i="2"/>
  <c r="O4182" i="2"/>
  <c r="Q4182" i="2"/>
  <c r="O4158" i="2"/>
  <c r="Q4158" i="2"/>
  <c r="O4122" i="2"/>
  <c r="Q4122" i="2"/>
  <c r="O4074" i="2"/>
  <c r="Q4074" i="2"/>
  <c r="O4050" i="2"/>
  <c r="Q4050" i="2"/>
  <c r="O4026" i="2"/>
  <c r="Q4026" i="2"/>
  <c r="O3990" i="2"/>
  <c r="Q3990" i="2"/>
  <c r="O3966" i="2"/>
  <c r="Q3966" i="2"/>
  <c r="O3930" i="2"/>
  <c r="Q3930" i="2"/>
  <c r="O3894" i="2"/>
  <c r="Q3894" i="2"/>
  <c r="O3858" i="2"/>
  <c r="Q3858" i="2"/>
  <c r="O3810" i="2"/>
  <c r="Q3810" i="2"/>
  <c r="O3714" i="2"/>
  <c r="Q3714" i="2"/>
  <c r="O3678" i="2"/>
  <c r="Q3678" i="2"/>
  <c r="O3654" i="2"/>
  <c r="Q3654" i="2"/>
  <c r="O3618" i="2"/>
  <c r="Q3618" i="2"/>
  <c r="O3582" i="2"/>
  <c r="Q3582" i="2"/>
  <c r="O3546" i="2"/>
  <c r="Q3546" i="2"/>
  <c r="O3522" i="2"/>
  <c r="Q3522" i="2"/>
  <c r="O3426" i="2"/>
  <c r="Q3426" i="2"/>
  <c r="O3402" i="2"/>
  <c r="Q3402" i="2"/>
  <c r="O3390" i="2"/>
  <c r="Q3390" i="2"/>
  <c r="O3342" i="2"/>
  <c r="Q3342" i="2"/>
  <c r="O3306" i="2"/>
  <c r="Q3306" i="2"/>
  <c r="O3210" i="2"/>
  <c r="Q3210" i="2"/>
  <c r="O3174" i="2"/>
  <c r="Q3174" i="2"/>
  <c r="O3126" i="2"/>
  <c r="Q3126" i="2"/>
  <c r="O3090" i="2"/>
  <c r="Q3090" i="2"/>
  <c r="O3054" i="2"/>
  <c r="Q3054" i="2"/>
  <c r="O3030" i="2"/>
  <c r="Q3030" i="2"/>
  <c r="O3006" i="2"/>
  <c r="Q3006" i="2"/>
  <c r="O2970" i="2"/>
  <c r="Q2970" i="2"/>
  <c r="O2934" i="2"/>
  <c r="Q2934" i="2"/>
  <c r="O2898" i="2"/>
  <c r="Q2898" i="2"/>
  <c r="O2886" i="2"/>
  <c r="Q2886" i="2"/>
  <c r="O2850" i="2"/>
  <c r="Q2850" i="2"/>
  <c r="O2814" i="2"/>
  <c r="Q2814" i="2"/>
  <c r="O2778" i="2"/>
  <c r="Q2778" i="2"/>
  <c r="O2742" i="2"/>
  <c r="Q2742" i="2"/>
  <c r="O2706" i="2"/>
  <c r="Q2706" i="2"/>
  <c r="O2670" i="2"/>
  <c r="Q2670" i="2"/>
  <c r="O2622" i="2"/>
  <c r="Q2622" i="2"/>
  <c r="O2586" i="2"/>
  <c r="Q2586" i="2"/>
  <c r="O2478" i="2"/>
  <c r="Q2478" i="2"/>
  <c r="O2442" i="2"/>
  <c r="Q2442" i="2"/>
  <c r="O2406" i="2"/>
  <c r="Q2406" i="2"/>
  <c r="O2382" i="2"/>
  <c r="Q2382" i="2"/>
  <c r="O2346" i="2"/>
  <c r="Q2346" i="2"/>
  <c r="O2322" i="2"/>
  <c r="Q2322" i="2"/>
  <c r="O2286" i="2"/>
  <c r="Q2286" i="2"/>
  <c r="O2262" i="2"/>
  <c r="Q2262" i="2"/>
  <c r="O2142" i="2"/>
  <c r="Q2142" i="2"/>
  <c r="O2118" i="2"/>
  <c r="Q2118" i="2"/>
  <c r="O2082" i="2"/>
  <c r="Q2082" i="2"/>
  <c r="O2046" i="2"/>
  <c r="Q2046" i="2"/>
  <c r="O2010" i="2"/>
  <c r="Q2010" i="2"/>
  <c r="O1986" i="2"/>
  <c r="Q1986" i="2"/>
  <c r="O1962" i="2"/>
  <c r="Q1962" i="2"/>
  <c r="O1926" i="2"/>
  <c r="Q1926" i="2"/>
  <c r="O1890" i="2"/>
  <c r="Q1890" i="2"/>
  <c r="O1854" i="2"/>
  <c r="Q1854" i="2"/>
  <c r="O1818" i="2"/>
  <c r="Q1818" i="2"/>
  <c r="O1710" i="2"/>
  <c r="Q1710" i="2"/>
  <c r="O1674" i="2"/>
  <c r="Q1674" i="2"/>
  <c r="O1662" i="2"/>
  <c r="Q1662" i="2"/>
  <c r="O1626" i="2"/>
  <c r="Q1626" i="2"/>
  <c r="O1590" i="2"/>
  <c r="Q1590" i="2"/>
  <c r="O1554" i="2"/>
  <c r="Q1554" i="2"/>
  <c r="O1518" i="2"/>
  <c r="Q1518" i="2"/>
  <c r="O1482" i="2"/>
  <c r="Q1482" i="2"/>
  <c r="O1446" i="2"/>
  <c r="Q1446" i="2"/>
  <c r="O1410" i="2"/>
  <c r="Q1410" i="2"/>
  <c r="O1374" i="2"/>
  <c r="Q1374" i="2"/>
  <c r="O1350" i="2"/>
  <c r="Q1350" i="2"/>
  <c r="O1326" i="2"/>
  <c r="Q1326" i="2"/>
  <c r="O1290" i="2"/>
  <c r="Q1290" i="2"/>
  <c r="O1254" i="2"/>
  <c r="Q1254" i="2"/>
  <c r="O1206" i="2"/>
  <c r="Q1206" i="2"/>
  <c r="O1170" i="2"/>
  <c r="Q1170" i="2"/>
  <c r="O1134" i="2"/>
  <c r="Q1134" i="2"/>
  <c r="O1098" i="2"/>
  <c r="Q1098" i="2"/>
  <c r="O1062" i="2"/>
  <c r="Q1062" i="2"/>
  <c r="O1026" i="2"/>
  <c r="Q1026" i="2"/>
  <c r="O1002" i="2"/>
  <c r="Q1002" i="2"/>
  <c r="O966" i="2"/>
  <c r="Q966" i="2"/>
  <c r="O942" i="2"/>
  <c r="Q942" i="2"/>
  <c r="O906" i="2"/>
  <c r="Q906" i="2"/>
  <c r="O858" i="2"/>
  <c r="Q858" i="2"/>
  <c r="O810" i="2"/>
  <c r="Q810" i="2"/>
  <c r="O774" i="2"/>
  <c r="Q774" i="2"/>
  <c r="O750" i="2"/>
  <c r="Q750" i="2"/>
  <c r="O666" i="2"/>
  <c r="Q666" i="2"/>
  <c r="O630" i="2"/>
  <c r="Q630" i="2"/>
  <c r="O618" i="2"/>
  <c r="Q618" i="2"/>
  <c r="O582" i="2"/>
  <c r="Q582" i="2"/>
  <c r="O546" i="2"/>
  <c r="Q546" i="2"/>
  <c r="O510" i="2"/>
  <c r="Q510" i="2"/>
  <c r="O474" i="2"/>
  <c r="Q474" i="2"/>
  <c r="O438" i="2"/>
  <c r="Q438" i="2"/>
  <c r="O402" i="2"/>
  <c r="Q402" i="2"/>
  <c r="O366" i="2"/>
  <c r="Q366" i="2"/>
  <c r="O330" i="2"/>
  <c r="Q330" i="2"/>
  <c r="O222" i="2"/>
  <c r="Q222" i="2"/>
  <c r="O186" i="2"/>
  <c r="Q186" i="2"/>
  <c r="O150" i="2"/>
  <c r="Q150" i="2"/>
  <c r="O114" i="2"/>
  <c r="Q114" i="2"/>
  <c r="O78" i="2"/>
  <c r="Q78" i="2"/>
  <c r="O42" i="2"/>
  <c r="Q42" i="2"/>
  <c r="O6" i="2"/>
  <c r="Q6" i="2"/>
  <c r="O8947" i="2"/>
  <c r="Q9378" i="2"/>
  <c r="Q9294" i="2"/>
  <c r="Q4171" i="2"/>
  <c r="Q2874" i="2"/>
  <c r="Q1843" i="2"/>
  <c r="Q702" i="2"/>
  <c r="O9425" i="2"/>
  <c r="Q9425" i="2"/>
  <c r="O9401" i="2"/>
  <c r="Q9401" i="2"/>
  <c r="O9365" i="2"/>
  <c r="Q9365" i="2"/>
  <c r="O9353" i="2"/>
  <c r="Q9353" i="2"/>
  <c r="O9305" i="2"/>
  <c r="Q9305" i="2"/>
  <c r="O9293" i="2"/>
  <c r="Q9293" i="2"/>
  <c r="O9245" i="2"/>
  <c r="Q9245" i="2"/>
  <c r="O9209" i="2"/>
  <c r="Q9209" i="2"/>
  <c r="Q9522" i="2"/>
  <c r="Q9234" i="2"/>
  <c r="Q8190" i="2"/>
  <c r="Q5479" i="2"/>
  <c r="O9520" i="2"/>
  <c r="Q9520" i="2"/>
  <c r="O9496" i="2"/>
  <c r="Q9496" i="2"/>
  <c r="O9460" i="2"/>
  <c r="Q9460" i="2"/>
  <c r="O9400" i="2"/>
  <c r="Q9400" i="2"/>
  <c r="O9364" i="2"/>
  <c r="Q9364" i="2"/>
  <c r="O9304" i="2"/>
  <c r="Q9304" i="2"/>
  <c r="O9172" i="2"/>
  <c r="Q9172" i="2"/>
  <c r="Q9546" i="2"/>
  <c r="Q9461" i="2"/>
  <c r="Q8934" i="2"/>
  <c r="Q5478" i="2"/>
  <c r="Q4303" i="2"/>
  <c r="Q4087" i="2"/>
  <c r="Q3750" i="2"/>
  <c r="Q2947" i="2"/>
  <c r="O9507" i="2"/>
  <c r="Q9507" i="2"/>
  <c r="O9135" i="2"/>
  <c r="Q9135" i="2"/>
  <c r="O9051" i="2"/>
  <c r="Q9051" i="2"/>
  <c r="O9015" i="2"/>
  <c r="Q9015" i="2"/>
  <c r="O8979" i="2"/>
  <c r="Q8979" i="2"/>
  <c r="O8883" i="2"/>
  <c r="Q8883" i="2"/>
  <c r="O8847" i="2"/>
  <c r="Q8847" i="2"/>
  <c r="O8739" i="2"/>
  <c r="Q8739" i="2"/>
  <c r="O8691" i="2"/>
  <c r="Q8691" i="2"/>
  <c r="O8595" i="2"/>
  <c r="Q8595" i="2"/>
  <c r="O8547" i="2"/>
  <c r="Q8547" i="2"/>
  <c r="O8463" i="2"/>
  <c r="Q8463" i="2"/>
  <c r="O8427" i="2"/>
  <c r="Q8427" i="2"/>
  <c r="O8175" i="2"/>
  <c r="Q8175" i="2"/>
  <c r="O8151" i="2"/>
  <c r="Q8151" i="2"/>
  <c r="O8103" i="2"/>
  <c r="Q8103" i="2"/>
  <c r="O8091" i="2"/>
  <c r="Q8091" i="2"/>
  <c r="O8055" i="2"/>
  <c r="Q8055" i="2"/>
  <c r="O8019" i="2"/>
  <c r="Q8019" i="2"/>
  <c r="O7995" i="2"/>
  <c r="Q7995" i="2"/>
  <c r="O7947" i="2"/>
  <c r="Q7947" i="2"/>
  <c r="O7863" i="2"/>
  <c r="Q7863" i="2"/>
  <c r="O7755" i="2"/>
  <c r="Q7755" i="2"/>
  <c r="O7659" i="2"/>
  <c r="Q7659" i="2"/>
  <c r="O7611" i="2"/>
  <c r="Q7611" i="2"/>
  <c r="O7371" i="2"/>
  <c r="Q7371" i="2"/>
  <c r="O7347" i="2"/>
  <c r="Q7347" i="2"/>
  <c r="O7311" i="2"/>
  <c r="Q7311" i="2"/>
  <c r="O7287" i="2"/>
  <c r="Q7287" i="2"/>
  <c r="O7263" i="2"/>
  <c r="Q7263" i="2"/>
  <c r="O7227" i="2"/>
  <c r="Q7227" i="2"/>
  <c r="O7203" i="2"/>
  <c r="Q7203" i="2"/>
  <c r="O7155" i="2"/>
  <c r="Q7155" i="2"/>
  <c r="O7011" i="2"/>
  <c r="Q7011" i="2"/>
  <c r="O6963" i="2"/>
  <c r="Q6963" i="2"/>
  <c r="O6927" i="2"/>
  <c r="Q6927" i="2"/>
  <c r="O6891" i="2"/>
  <c r="Q6891" i="2"/>
  <c r="O6843" i="2"/>
  <c r="Q6843" i="2"/>
  <c r="O6723" i="2"/>
  <c r="Q6723" i="2"/>
  <c r="O6675" i="2"/>
  <c r="Q6675" i="2"/>
  <c r="O6543" i="2"/>
  <c r="Q6543" i="2"/>
  <c r="O6531" i="2"/>
  <c r="Q6531" i="2"/>
  <c r="O6435" i="2"/>
  <c r="Q6435" i="2"/>
  <c r="O6387" i="2"/>
  <c r="Q6387" i="2"/>
  <c r="O6363" i="2"/>
  <c r="Q6363" i="2"/>
  <c r="O6315" i="2"/>
  <c r="Q6315" i="2"/>
  <c r="O6279" i="2"/>
  <c r="Q6279" i="2"/>
  <c r="O6255" i="2"/>
  <c r="Q6255" i="2"/>
  <c r="O6219" i="2"/>
  <c r="Q6219" i="2"/>
  <c r="O6195" i="2"/>
  <c r="Q6195" i="2"/>
  <c r="O6147" i="2"/>
  <c r="Q6147" i="2"/>
  <c r="O6123" i="2"/>
  <c r="Q6123" i="2"/>
  <c r="O6075" i="2"/>
  <c r="Q6075" i="2"/>
  <c r="O6027" i="2"/>
  <c r="Q6027" i="2"/>
  <c r="O6003" i="2"/>
  <c r="Q6003" i="2"/>
  <c r="O5967" i="2"/>
  <c r="Q5967" i="2"/>
  <c r="O5883" i="2"/>
  <c r="Q5883" i="2"/>
  <c r="O5799" i="2"/>
  <c r="Q5799" i="2"/>
  <c r="O5751" i="2"/>
  <c r="Q5751" i="2"/>
  <c r="O5619" i="2"/>
  <c r="Q5619" i="2"/>
  <c r="O5571" i="2"/>
  <c r="Q5571" i="2"/>
  <c r="O5535" i="2"/>
  <c r="Q5535" i="2"/>
  <c r="O5487" i="2"/>
  <c r="Q5487" i="2"/>
  <c r="O5391" i="2"/>
  <c r="Q5391" i="2"/>
  <c r="O5355" i="2"/>
  <c r="Q5355" i="2"/>
  <c r="O5307" i="2"/>
  <c r="Q5307" i="2"/>
  <c r="O5259" i="2"/>
  <c r="Q5259" i="2"/>
  <c r="O5211" i="2"/>
  <c r="Q5211" i="2"/>
  <c r="O5187" i="2"/>
  <c r="Q5187" i="2"/>
  <c r="O5079" i="2"/>
  <c r="Q5079" i="2"/>
  <c r="O5031" i="2"/>
  <c r="Q5031" i="2"/>
  <c r="O4995" i="2"/>
  <c r="Q4995" i="2"/>
  <c r="O4959" i="2"/>
  <c r="Q4959" i="2"/>
  <c r="O4911" i="2"/>
  <c r="Q4911" i="2"/>
  <c r="O4887" i="2"/>
  <c r="Q4887" i="2"/>
  <c r="O4863" i="2"/>
  <c r="Q4863" i="2"/>
  <c r="O4827" i="2"/>
  <c r="Q4827" i="2"/>
  <c r="O4791" i="2"/>
  <c r="Q4791" i="2"/>
  <c r="O4743" i="2"/>
  <c r="Q4743" i="2"/>
  <c r="O4695" i="2"/>
  <c r="Q4695" i="2"/>
  <c r="O4575" i="2"/>
  <c r="Q4575" i="2"/>
  <c r="O4455" i="2"/>
  <c r="Q4455" i="2"/>
  <c r="O4431" i="2"/>
  <c r="Q4431" i="2"/>
  <c r="O4395" i="2"/>
  <c r="Q4395" i="2"/>
  <c r="O4359" i="2"/>
  <c r="Q4359" i="2"/>
  <c r="O4311" i="2"/>
  <c r="Q4311" i="2"/>
  <c r="O4263" i="2"/>
  <c r="Q4263" i="2"/>
  <c r="O4227" i="2"/>
  <c r="Q4227" i="2"/>
  <c r="O4179" i="2"/>
  <c r="Q4179" i="2"/>
  <c r="O4143" i="2"/>
  <c r="Q4143" i="2"/>
  <c r="O4107" i="2"/>
  <c r="Q4107" i="2"/>
  <c r="O4059" i="2"/>
  <c r="Q4059" i="2"/>
  <c r="O4011" i="2"/>
  <c r="Q4011" i="2"/>
  <c r="O3975" i="2"/>
  <c r="Q3975" i="2"/>
  <c r="O3927" i="2"/>
  <c r="Q3927" i="2"/>
  <c r="O3819" i="2"/>
  <c r="Q3819" i="2"/>
  <c r="O3771" i="2"/>
  <c r="Q3771" i="2"/>
  <c r="O3723" i="2"/>
  <c r="Q3723" i="2"/>
  <c r="O3591" i="2"/>
  <c r="Q3591" i="2"/>
  <c r="O3555" i="2"/>
  <c r="Q3555" i="2"/>
  <c r="O3519" i="2"/>
  <c r="Q3519" i="2"/>
  <c r="O3483" i="2"/>
  <c r="Q3483" i="2"/>
  <c r="O3435" i="2"/>
  <c r="Q3435" i="2"/>
  <c r="O3387" i="2"/>
  <c r="Q3387" i="2"/>
  <c r="O3363" i="2"/>
  <c r="Q3363" i="2"/>
  <c r="O3315" i="2"/>
  <c r="Q3315" i="2"/>
  <c r="O3291" i="2"/>
  <c r="Q3291" i="2"/>
  <c r="O3255" i="2"/>
  <c r="Q3255" i="2"/>
  <c r="O3159" i="2"/>
  <c r="Q3159" i="2"/>
  <c r="O3123" i="2"/>
  <c r="Q3123" i="2"/>
  <c r="O3075" i="2"/>
  <c r="Q3075" i="2"/>
  <c r="O2931" i="2"/>
  <c r="Q2931" i="2"/>
  <c r="O2895" i="2"/>
  <c r="Q2895" i="2"/>
  <c r="O2847" i="2"/>
  <c r="Q2847" i="2"/>
  <c r="O2799" i="2"/>
  <c r="Q2799" i="2"/>
  <c r="O2739" i="2"/>
  <c r="Q2739" i="2"/>
  <c r="O2691" i="2"/>
  <c r="Q2691" i="2"/>
  <c r="O2643" i="2"/>
  <c r="Q2643" i="2"/>
  <c r="O2607" i="2"/>
  <c r="Q2607" i="2"/>
  <c r="O2559" i="2"/>
  <c r="Q2559" i="2"/>
  <c r="O2511" i="2"/>
  <c r="Q2511" i="2"/>
  <c r="O2475" i="2"/>
  <c r="Q2475" i="2"/>
  <c r="O2427" i="2"/>
  <c r="Q2427" i="2"/>
  <c r="O2295" i="2"/>
  <c r="Q2295" i="2"/>
  <c r="O2247" i="2"/>
  <c r="Q2247" i="2"/>
  <c r="O2211" i="2"/>
  <c r="Q2211" i="2"/>
  <c r="O2055" i="2"/>
  <c r="Q2055" i="2"/>
  <c r="O2007" i="2"/>
  <c r="Q2007" i="2"/>
  <c r="O1947" i="2"/>
  <c r="Q1947" i="2"/>
  <c r="O1899" i="2"/>
  <c r="Q1899" i="2"/>
  <c r="O1851" i="2"/>
  <c r="Q1851" i="2"/>
  <c r="O1803" i="2"/>
  <c r="Q1803" i="2"/>
  <c r="O1755" i="2"/>
  <c r="Q1755" i="2"/>
  <c r="O1611" i="2"/>
  <c r="Q1611" i="2"/>
  <c r="O1479" i="2"/>
  <c r="Q1479" i="2"/>
  <c r="O1431" i="2"/>
  <c r="Q1431" i="2"/>
  <c r="O1383" i="2"/>
  <c r="Q1383" i="2"/>
  <c r="O1335" i="2"/>
  <c r="Q1335" i="2"/>
  <c r="O1287" i="2"/>
  <c r="Q1287" i="2"/>
  <c r="O1251" i="2"/>
  <c r="Q1251" i="2"/>
  <c r="O1191" i="2"/>
  <c r="Q1191" i="2"/>
  <c r="O1131" i="2"/>
  <c r="Q1131" i="2"/>
  <c r="O1011" i="2"/>
  <c r="Q1011" i="2"/>
  <c r="O963" i="2"/>
  <c r="Q963" i="2"/>
  <c r="O915" i="2"/>
  <c r="Q915" i="2"/>
  <c r="O867" i="2"/>
  <c r="Q867" i="2"/>
  <c r="O831" i="2"/>
  <c r="Q831" i="2"/>
  <c r="O795" i="2"/>
  <c r="Q795" i="2"/>
  <c r="O759" i="2"/>
  <c r="Q759" i="2"/>
  <c r="O723" i="2"/>
  <c r="Q723" i="2"/>
  <c r="O687" i="2"/>
  <c r="Q687" i="2"/>
  <c r="O639" i="2"/>
  <c r="Q639" i="2"/>
  <c r="O603" i="2"/>
  <c r="Q603" i="2"/>
  <c r="O567" i="2"/>
  <c r="Q567" i="2"/>
  <c r="O531" i="2"/>
  <c r="Q531" i="2"/>
  <c r="O507" i="2"/>
  <c r="Q507" i="2"/>
  <c r="O483" i="2"/>
  <c r="Q483" i="2"/>
  <c r="O435" i="2"/>
  <c r="Q435" i="2"/>
  <c r="O399" i="2"/>
  <c r="Q399" i="2"/>
  <c r="O363" i="2"/>
  <c r="Q363" i="2"/>
  <c r="O315" i="2"/>
  <c r="Q315" i="2"/>
  <c r="O291" i="2"/>
  <c r="Q291" i="2"/>
  <c r="O255" i="2"/>
  <c r="Q255" i="2"/>
  <c r="O231" i="2"/>
  <c r="Q231" i="2"/>
  <c r="O195" i="2"/>
  <c r="Q195" i="2"/>
  <c r="O159" i="2"/>
  <c r="Q159" i="2"/>
  <c r="O111" i="2"/>
  <c r="Q111" i="2"/>
  <c r="O51" i="2"/>
  <c r="Q51" i="2"/>
  <c r="O27" i="2"/>
  <c r="Q27" i="2"/>
  <c r="O3451" i="2"/>
  <c r="Q9221" i="2"/>
  <c r="Q8898" i="2"/>
  <c r="Q8871" i="2"/>
  <c r="Q8318" i="2"/>
  <c r="Q7899" i="2"/>
  <c r="Q5203" i="2"/>
  <c r="Q4843" i="2"/>
  <c r="Q3939" i="2"/>
  <c r="Q3267" i="2"/>
  <c r="Q1659" i="2"/>
  <c r="O9527" i="2"/>
  <c r="Q9527" i="2"/>
  <c r="O9467" i="2"/>
  <c r="Q9467" i="2"/>
  <c r="O9443" i="2"/>
  <c r="Q9443" i="2"/>
  <c r="O9407" i="2"/>
  <c r="Q9407" i="2"/>
  <c r="O9335" i="2"/>
  <c r="Q9335" i="2"/>
  <c r="O9311" i="2"/>
  <c r="Q9311" i="2"/>
  <c r="O9287" i="2"/>
  <c r="Q9287" i="2"/>
  <c r="O9191" i="2"/>
  <c r="Q9191" i="2"/>
  <c r="O9167" i="2"/>
  <c r="Q9167" i="2"/>
  <c r="O8963" i="2"/>
  <c r="Q8963" i="2"/>
  <c r="O8891" i="2"/>
  <c r="Q8891" i="2"/>
  <c r="O8831" i="2"/>
  <c r="Q8831" i="2"/>
  <c r="O8759" i="2"/>
  <c r="Q8759" i="2"/>
  <c r="O8711" i="2"/>
  <c r="Q8711" i="2"/>
  <c r="O8675" i="2"/>
  <c r="Q8675" i="2"/>
  <c r="O8639" i="2"/>
  <c r="Q8639" i="2"/>
  <c r="Q8555" i="2"/>
  <c r="O8555" i="2"/>
  <c r="O8279" i="2"/>
  <c r="Q8279" i="2"/>
  <c r="O8243" i="2"/>
  <c r="Q8243" i="2"/>
  <c r="O8219" i="2"/>
  <c r="Q8219" i="2"/>
  <c r="O8135" i="2"/>
  <c r="Q8135" i="2"/>
  <c r="O8123" i="2"/>
  <c r="Q8123" i="2"/>
  <c r="O8087" i="2"/>
  <c r="Q8087" i="2"/>
  <c r="O7967" i="2"/>
  <c r="Q7967" i="2"/>
  <c r="O9479" i="2"/>
  <c r="Q9508" i="2"/>
  <c r="Q9450" i="2"/>
  <c r="Q9278" i="2"/>
  <c r="Q9059" i="2"/>
  <c r="Q8807" i="2"/>
  <c r="Q8771" i="2"/>
  <c r="Q8666" i="2"/>
  <c r="Q8486" i="2"/>
  <c r="Q8043" i="2"/>
  <c r="Q7623" i="2"/>
  <c r="Q6510" i="2"/>
  <c r="Q6375" i="2"/>
  <c r="Q5678" i="2"/>
  <c r="Q4842" i="2"/>
  <c r="Q4519" i="2"/>
  <c r="Q4215" i="2"/>
  <c r="Q747" i="2"/>
  <c r="O9548" i="2"/>
  <c r="Q9548" i="2"/>
  <c r="O9536" i="2"/>
  <c r="Q9536" i="2"/>
  <c r="O9524" i="2"/>
  <c r="Q9524" i="2"/>
  <c r="O9512" i="2"/>
  <c r="Q9512" i="2"/>
  <c r="O9500" i="2"/>
  <c r="Q9500" i="2"/>
  <c r="O9488" i="2"/>
  <c r="Q9488" i="2"/>
  <c r="O9476" i="2"/>
  <c r="Q9476" i="2"/>
  <c r="Q9464" i="2"/>
  <c r="O9464" i="2"/>
  <c r="O9452" i="2"/>
  <c r="Q9452" i="2"/>
  <c r="O9440" i="2"/>
  <c r="Q9440" i="2"/>
  <c r="O9428" i="2"/>
  <c r="Q9428" i="2"/>
  <c r="O9404" i="2"/>
  <c r="Q9404" i="2"/>
  <c r="O9392" i="2"/>
  <c r="Q9392" i="2"/>
  <c r="O9380" i="2"/>
  <c r="Q9380" i="2"/>
  <c r="O9368" i="2"/>
  <c r="Q9368" i="2"/>
  <c r="O9356" i="2"/>
  <c r="Q9356" i="2"/>
  <c r="Q9344" i="2"/>
  <c r="O9344" i="2"/>
  <c r="O9332" i="2"/>
  <c r="Q9332" i="2"/>
  <c r="O9320" i="2"/>
  <c r="Q9320" i="2"/>
  <c r="O9308" i="2"/>
  <c r="Q9308" i="2"/>
  <c r="O9284" i="2"/>
  <c r="Q9284" i="2"/>
  <c r="O9272" i="2"/>
  <c r="Q9272" i="2"/>
  <c r="O9248" i="2"/>
  <c r="Q9248" i="2"/>
  <c r="O9236" i="2"/>
  <c r="Q9236" i="2"/>
  <c r="O9212" i="2"/>
  <c r="Q9212" i="2"/>
  <c r="O9200" i="2"/>
  <c r="Q9200" i="2"/>
  <c r="Q9188" i="2"/>
  <c r="O9188" i="2"/>
  <c r="O9176" i="2"/>
  <c r="Q9176" i="2"/>
  <c r="O9164" i="2"/>
  <c r="Q9164" i="2"/>
  <c r="O9152" i="2"/>
  <c r="Q9152" i="2"/>
  <c r="O9128" i="2"/>
  <c r="Q9128" i="2"/>
  <c r="O9116" i="2"/>
  <c r="Q9116" i="2"/>
  <c r="O9092" i="2"/>
  <c r="Q9092" i="2"/>
  <c r="O9080" i="2"/>
  <c r="Q9080" i="2"/>
  <c r="O9056" i="2"/>
  <c r="Q9056" i="2"/>
  <c r="O9044" i="2"/>
  <c r="Q9044" i="2"/>
  <c r="Q9032" i="2"/>
  <c r="O9032" i="2"/>
  <c r="O9020" i="2"/>
  <c r="Q9020" i="2"/>
  <c r="O9008" i="2"/>
  <c r="Q9008" i="2"/>
  <c r="O8996" i="2"/>
  <c r="Q8996" i="2"/>
  <c r="O8972" i="2"/>
  <c r="Q8972" i="2"/>
  <c r="O8960" i="2"/>
  <c r="Q8960" i="2"/>
  <c r="O8948" i="2"/>
  <c r="Q8948" i="2"/>
  <c r="O8936" i="2"/>
  <c r="Q8936" i="2"/>
  <c r="O8924" i="2"/>
  <c r="Q8924" i="2"/>
  <c r="O8900" i="2"/>
  <c r="Q8900" i="2"/>
  <c r="O8888" i="2"/>
  <c r="Q8888" i="2"/>
  <c r="O8876" i="2"/>
  <c r="Q8876" i="2"/>
  <c r="Q8864" i="2"/>
  <c r="O8864" i="2"/>
  <c r="O8852" i="2"/>
  <c r="Q8852" i="2"/>
  <c r="O8840" i="2"/>
  <c r="Q8840" i="2"/>
  <c r="Q8828" i="2"/>
  <c r="O8828" i="2"/>
  <c r="O8816" i="2"/>
  <c r="Q8816" i="2"/>
  <c r="O8804" i="2"/>
  <c r="Q8804" i="2"/>
  <c r="O8780" i="2"/>
  <c r="Q8780" i="2"/>
  <c r="O8768" i="2"/>
  <c r="Q8768" i="2"/>
  <c r="O8744" i="2"/>
  <c r="Q8744" i="2"/>
  <c r="O8732" i="2"/>
  <c r="Q8732" i="2"/>
  <c r="O8720" i="2"/>
  <c r="Q8720" i="2"/>
  <c r="Q8708" i="2"/>
  <c r="O8708" i="2"/>
  <c r="O8696" i="2"/>
  <c r="Q8696" i="2"/>
  <c r="O8684" i="2"/>
  <c r="Q8684" i="2"/>
  <c r="O8660" i="2"/>
  <c r="Q8660" i="2"/>
  <c r="O8648" i="2"/>
  <c r="Q8648" i="2"/>
  <c r="Q8636" i="2"/>
  <c r="O8636" i="2"/>
  <c r="O8624" i="2"/>
  <c r="Q8624" i="2"/>
  <c r="O8612" i="2"/>
  <c r="Q8612" i="2"/>
  <c r="O8600" i="2"/>
  <c r="Q8600" i="2"/>
  <c r="O8588" i="2"/>
  <c r="Q8588" i="2"/>
  <c r="O8576" i="2"/>
  <c r="Q8576" i="2"/>
  <c r="O8564" i="2"/>
  <c r="Q8564" i="2"/>
  <c r="O8552" i="2"/>
  <c r="Q8552" i="2"/>
  <c r="O8540" i="2"/>
  <c r="Q8540" i="2"/>
  <c r="O8528" i="2"/>
  <c r="Q8528" i="2"/>
  <c r="O8516" i="2"/>
  <c r="Q8516" i="2"/>
  <c r="O8504" i="2"/>
  <c r="Q8504" i="2"/>
  <c r="Q8492" i="2"/>
  <c r="O8492" i="2"/>
  <c r="O8480" i="2"/>
  <c r="Q8480" i="2"/>
  <c r="O8468" i="2"/>
  <c r="Q8468" i="2"/>
  <c r="O8456" i="2"/>
  <c r="Q8456" i="2"/>
  <c r="O8444" i="2"/>
  <c r="Q8444" i="2"/>
  <c r="Q8432" i="2"/>
  <c r="O8432" i="2"/>
  <c r="O8420" i="2"/>
  <c r="Q8420" i="2"/>
  <c r="O8408" i="2"/>
  <c r="Q8408" i="2"/>
  <c r="O8396" i="2"/>
  <c r="Q8396" i="2"/>
  <c r="O8384" i="2"/>
  <c r="Q8384" i="2"/>
  <c r="O8372" i="2"/>
  <c r="Q8372" i="2"/>
  <c r="O8360" i="2"/>
  <c r="Q8360" i="2"/>
  <c r="O8348" i="2"/>
  <c r="Q8348" i="2"/>
  <c r="O8336" i="2"/>
  <c r="Q8336" i="2"/>
  <c r="O8324" i="2"/>
  <c r="Q8324" i="2"/>
  <c r="O8312" i="2"/>
  <c r="Q8312" i="2"/>
  <c r="O8300" i="2"/>
  <c r="Q8300" i="2"/>
  <c r="O8276" i="2"/>
  <c r="Q8276" i="2"/>
  <c r="Q8264" i="2"/>
  <c r="O8264" i="2"/>
  <c r="O8252" i="2"/>
  <c r="Q8252" i="2"/>
  <c r="O8240" i="2"/>
  <c r="Q8240" i="2"/>
  <c r="O8228" i="2"/>
  <c r="Q8228" i="2"/>
  <c r="O8216" i="2"/>
  <c r="Q8216" i="2"/>
  <c r="O8204" i="2"/>
  <c r="Q8204" i="2"/>
  <c r="O8192" i="2"/>
  <c r="Q8192" i="2"/>
  <c r="Q8180" i="2"/>
  <c r="O8180" i="2"/>
  <c r="O8168" i="2"/>
  <c r="Q8168" i="2"/>
  <c r="O8156" i="2"/>
  <c r="Q8156" i="2"/>
  <c r="Q8144" i="2"/>
  <c r="O8144" i="2"/>
  <c r="O8132" i="2"/>
  <c r="Q8132" i="2"/>
  <c r="O8108" i="2"/>
  <c r="Q8108" i="2"/>
  <c r="O8084" i="2"/>
  <c r="Q8084" i="2"/>
  <c r="O8072" i="2"/>
  <c r="Q8072" i="2"/>
  <c r="O8060" i="2"/>
  <c r="Q8060" i="2"/>
  <c r="O8048" i="2"/>
  <c r="Q8048" i="2"/>
  <c r="O8036" i="2"/>
  <c r="Q8036" i="2"/>
  <c r="O8024" i="2"/>
  <c r="Q8024" i="2"/>
  <c r="O8012" i="2"/>
  <c r="Q8012" i="2"/>
  <c r="O8000" i="2"/>
  <c r="Q8000" i="2"/>
  <c r="O7988" i="2"/>
  <c r="Q7988" i="2"/>
  <c r="O7976" i="2"/>
  <c r="Q7976" i="2"/>
  <c r="O7964" i="2"/>
  <c r="Q7964" i="2"/>
  <c r="O7952" i="2"/>
  <c r="Q7952" i="2"/>
  <c r="O7940" i="2"/>
  <c r="Q7940" i="2"/>
  <c r="O7928" i="2"/>
  <c r="Q7928" i="2"/>
  <c r="O7916" i="2"/>
  <c r="Q7916" i="2"/>
  <c r="Q7904" i="2"/>
  <c r="O7904" i="2"/>
  <c r="O7892" i="2"/>
  <c r="Q7892" i="2"/>
  <c r="O7880" i="2"/>
  <c r="Q7880" i="2"/>
  <c r="O7868" i="2"/>
  <c r="Q7868" i="2"/>
  <c r="O7856" i="2"/>
  <c r="Q7856" i="2"/>
  <c r="O7844" i="2"/>
  <c r="Q7844" i="2"/>
  <c r="O7820" i="2"/>
  <c r="Q7820" i="2"/>
  <c r="O7808" i="2"/>
  <c r="Q7808" i="2"/>
  <c r="O7796" i="2"/>
  <c r="Q7796" i="2"/>
  <c r="O7784" i="2"/>
  <c r="Q7784" i="2"/>
  <c r="O7772" i="2"/>
  <c r="Q7772" i="2"/>
  <c r="O7760" i="2"/>
  <c r="Q7760" i="2"/>
  <c r="O7736" i="2"/>
  <c r="Q7736" i="2"/>
  <c r="O7724" i="2"/>
  <c r="Q7724" i="2"/>
  <c r="O7712" i="2"/>
  <c r="Q7712" i="2"/>
  <c r="O7688" i="2"/>
  <c r="Q7688" i="2"/>
  <c r="Q7676" i="2"/>
  <c r="O7676" i="2"/>
  <c r="O7664" i="2"/>
  <c r="Q7664" i="2"/>
  <c r="O7652" i="2"/>
  <c r="Q7652" i="2"/>
  <c r="O7640" i="2"/>
  <c r="Q7640" i="2"/>
  <c r="O7628" i="2"/>
  <c r="Q7628" i="2"/>
  <c r="O7616" i="2"/>
  <c r="Q7616" i="2"/>
  <c r="O7604" i="2"/>
  <c r="Q7604" i="2"/>
  <c r="O7592" i="2"/>
  <c r="Q7592" i="2"/>
  <c r="O7580" i="2"/>
  <c r="Q7580" i="2"/>
  <c r="O7556" i="2"/>
  <c r="Q7556" i="2"/>
  <c r="O7544" i="2"/>
  <c r="Q7544" i="2"/>
  <c r="O7532" i="2"/>
  <c r="Q7532" i="2"/>
  <c r="O7520" i="2"/>
  <c r="Q7520" i="2"/>
  <c r="O7508" i="2"/>
  <c r="Q7508" i="2"/>
  <c r="O7496" i="2"/>
  <c r="Q7496" i="2"/>
  <c r="O7484" i="2"/>
  <c r="Q7484" i="2"/>
  <c r="O7472" i="2"/>
  <c r="Q7472" i="2"/>
  <c r="O7460" i="2"/>
  <c r="Q7460" i="2"/>
  <c r="O7436" i="2"/>
  <c r="Q7436" i="2"/>
  <c r="O7424" i="2"/>
  <c r="Q7424" i="2"/>
  <c r="O7412" i="2"/>
  <c r="Q7412" i="2"/>
  <c r="O7400" i="2"/>
  <c r="Q7400" i="2"/>
  <c r="O7388" i="2"/>
  <c r="Q7388" i="2"/>
  <c r="O7376" i="2"/>
  <c r="Q7376" i="2"/>
  <c r="O7364" i="2"/>
  <c r="Q7364" i="2"/>
  <c r="O7340" i="2"/>
  <c r="Q7340" i="2"/>
  <c r="O7328" i="2"/>
  <c r="Q7328" i="2"/>
  <c r="O7316" i="2"/>
  <c r="Q7316" i="2"/>
  <c r="O7304" i="2"/>
  <c r="Q7304" i="2"/>
  <c r="O7292" i="2"/>
  <c r="Q7292" i="2"/>
  <c r="O7280" i="2"/>
  <c r="Q7280" i="2"/>
  <c r="O7268" i="2"/>
  <c r="Q7268" i="2"/>
  <c r="O7256" i="2"/>
  <c r="Q7256" i="2"/>
  <c r="O7244" i="2"/>
  <c r="Q7244" i="2"/>
  <c r="O7232" i="2"/>
  <c r="Q7232" i="2"/>
  <c r="O7220" i="2"/>
  <c r="Q7220" i="2"/>
  <c r="O7208" i="2"/>
  <c r="Q7208" i="2"/>
  <c r="O7196" i="2"/>
  <c r="Q7196" i="2"/>
  <c r="O7184" i="2"/>
  <c r="Q7184" i="2"/>
  <c r="O7172" i="2"/>
  <c r="Q7172" i="2"/>
  <c r="Q7160" i="2"/>
  <c r="O7160" i="2"/>
  <c r="O7148" i="2"/>
  <c r="Q7148" i="2"/>
  <c r="O7136" i="2"/>
  <c r="Q7136" i="2"/>
  <c r="O7124" i="2"/>
  <c r="Q7124" i="2"/>
  <c r="O7112" i="2"/>
  <c r="Q7112" i="2"/>
  <c r="O7100" i="2"/>
  <c r="Q7100" i="2"/>
  <c r="O7088" i="2"/>
  <c r="Q7088" i="2"/>
  <c r="O7076" i="2"/>
  <c r="Q7076" i="2"/>
  <c r="O7064" i="2"/>
  <c r="Q7064" i="2"/>
  <c r="O7052" i="2"/>
  <c r="Q7052" i="2"/>
  <c r="O7040" i="2"/>
  <c r="Q7040" i="2"/>
  <c r="O7028" i="2"/>
  <c r="Q7028" i="2"/>
  <c r="O7016" i="2"/>
  <c r="Q7016" i="2"/>
  <c r="O7004" i="2"/>
  <c r="Q7004" i="2"/>
  <c r="O6992" i="2"/>
  <c r="Q6992" i="2"/>
  <c r="O6968" i="2"/>
  <c r="Q6968" i="2"/>
  <c r="O6956" i="2"/>
  <c r="Q6956" i="2"/>
  <c r="O6944" i="2"/>
  <c r="Q6944" i="2"/>
  <c r="O6932" i="2"/>
  <c r="Q6932" i="2"/>
  <c r="O6920" i="2"/>
  <c r="Q6920" i="2"/>
  <c r="O6908" i="2"/>
  <c r="Q6908" i="2"/>
  <c r="O6896" i="2"/>
  <c r="Q6896" i="2"/>
  <c r="O6884" i="2"/>
  <c r="Q6884" i="2"/>
  <c r="O6872" i="2"/>
  <c r="Q6872" i="2"/>
  <c r="O6860" i="2"/>
  <c r="Q6860" i="2"/>
  <c r="O6848" i="2"/>
  <c r="Q6848" i="2"/>
  <c r="O6836" i="2"/>
  <c r="Q6836" i="2"/>
  <c r="O6824" i="2"/>
  <c r="Q6824" i="2"/>
  <c r="O6812" i="2"/>
  <c r="Q6812" i="2"/>
  <c r="O6800" i="2"/>
  <c r="Q6800" i="2"/>
  <c r="O6788" i="2"/>
  <c r="Q6788" i="2"/>
  <c r="O6776" i="2"/>
  <c r="Q6776" i="2"/>
  <c r="O6764" i="2"/>
  <c r="Q6764" i="2"/>
  <c r="O6752" i="2"/>
  <c r="Q6752" i="2"/>
  <c r="O6740" i="2"/>
  <c r="Q6740" i="2"/>
  <c r="O6728" i="2"/>
  <c r="Q6728" i="2"/>
  <c r="O6716" i="2"/>
  <c r="Q6716" i="2"/>
  <c r="O6704" i="2"/>
  <c r="Q6704" i="2"/>
  <c r="O6692" i="2"/>
  <c r="Q6692" i="2"/>
  <c r="O6680" i="2"/>
  <c r="Q6680" i="2"/>
  <c r="O6656" i="2"/>
  <c r="Q6656" i="2"/>
  <c r="O6644" i="2"/>
  <c r="Q6644" i="2"/>
  <c r="O6632" i="2"/>
  <c r="Q6632" i="2"/>
  <c r="O6620" i="2"/>
  <c r="Q6620" i="2"/>
  <c r="O6608" i="2"/>
  <c r="Q6608" i="2"/>
  <c r="Q6596" i="2"/>
  <c r="O6596" i="2"/>
  <c r="O6584" i="2"/>
  <c r="Q6584" i="2"/>
  <c r="O6572" i="2"/>
  <c r="Q6572" i="2"/>
  <c r="O6548" i="2"/>
  <c r="Q6548" i="2"/>
  <c r="O6536" i="2"/>
  <c r="Q6536" i="2"/>
  <c r="O6524" i="2"/>
  <c r="Q6524" i="2"/>
  <c r="O6512" i="2"/>
  <c r="Q6512" i="2"/>
  <c r="O6500" i="2"/>
  <c r="Q6500" i="2"/>
  <c r="O6476" i="2"/>
  <c r="Q6476" i="2"/>
  <c r="O6464" i="2"/>
  <c r="Q6464" i="2"/>
  <c r="Q6452" i="2"/>
  <c r="O6452" i="2"/>
  <c r="O6440" i="2"/>
  <c r="Q6440" i="2"/>
  <c r="O6428" i="2"/>
  <c r="Q6428" i="2"/>
  <c r="O6416" i="2"/>
  <c r="Q6416" i="2"/>
  <c r="Q6404" i="2"/>
  <c r="O6404" i="2"/>
  <c r="O6392" i="2"/>
  <c r="Q6392" i="2"/>
  <c r="O6380" i="2"/>
  <c r="Q6380" i="2"/>
  <c r="Q6368" i="2"/>
  <c r="O6368" i="2"/>
  <c r="O6356" i="2"/>
  <c r="Q6356" i="2"/>
  <c r="O6344" i="2"/>
  <c r="Q6344" i="2"/>
  <c r="O6332" i="2"/>
  <c r="Q6332" i="2"/>
  <c r="O6320" i="2"/>
  <c r="Q6320" i="2"/>
  <c r="O6308" i="2"/>
  <c r="Q6308" i="2"/>
  <c r="O6296" i="2"/>
  <c r="Q6296" i="2"/>
  <c r="Q6284" i="2"/>
  <c r="O6284" i="2"/>
  <c r="O6272" i="2"/>
  <c r="Q6272" i="2"/>
  <c r="O6260" i="2"/>
  <c r="Q6260" i="2"/>
  <c r="O6248" i="2"/>
  <c r="Q6248" i="2"/>
  <c r="O6236" i="2"/>
  <c r="Q6236" i="2"/>
  <c r="O6224" i="2"/>
  <c r="Q6224" i="2"/>
  <c r="O6212" i="2"/>
  <c r="Q6212" i="2"/>
  <c r="O6200" i="2"/>
  <c r="Q6200" i="2"/>
  <c r="O6188" i="2"/>
  <c r="Q6188" i="2"/>
  <c r="O6176" i="2"/>
  <c r="Q6176" i="2"/>
  <c r="O6164" i="2"/>
  <c r="Q6164" i="2"/>
  <c r="O6152" i="2"/>
  <c r="Q6152" i="2"/>
  <c r="O6140" i="2"/>
  <c r="Q6140" i="2"/>
  <c r="O6128" i="2"/>
  <c r="Q6128" i="2"/>
  <c r="O6116" i="2"/>
  <c r="Q6116" i="2"/>
  <c r="O6104" i="2"/>
  <c r="Q6104" i="2"/>
  <c r="O6092" i="2"/>
  <c r="Q6092" i="2"/>
  <c r="O6080" i="2"/>
  <c r="Q6080" i="2"/>
  <c r="O6068" i="2"/>
  <c r="Q6068" i="2"/>
  <c r="O6056" i="2"/>
  <c r="Q6056" i="2"/>
  <c r="O6044" i="2"/>
  <c r="Q6044" i="2"/>
  <c r="O6032" i="2"/>
  <c r="Q6032" i="2"/>
  <c r="O6020" i="2"/>
  <c r="Q6020" i="2"/>
  <c r="O6008" i="2"/>
  <c r="Q6008" i="2"/>
  <c r="O5996" i="2"/>
  <c r="Q5996" i="2"/>
  <c r="O5984" i="2"/>
  <c r="Q5984" i="2"/>
  <c r="O5972" i="2"/>
  <c r="Q5972" i="2"/>
  <c r="O5960" i="2"/>
  <c r="Q5960" i="2"/>
  <c r="O5948" i="2"/>
  <c r="Q5948" i="2"/>
  <c r="O5936" i="2"/>
  <c r="Q5936" i="2"/>
  <c r="O5924" i="2"/>
  <c r="Q5924" i="2"/>
  <c r="O5912" i="2"/>
  <c r="Q5912" i="2"/>
  <c r="O5900" i="2"/>
  <c r="Q5900" i="2"/>
  <c r="O5888" i="2"/>
  <c r="Q5888" i="2"/>
  <c r="O5876" i="2"/>
  <c r="Q5876" i="2"/>
  <c r="O5864" i="2"/>
  <c r="Q5864" i="2"/>
  <c r="O5852" i="2"/>
  <c r="Q5852" i="2"/>
  <c r="O5840" i="2"/>
  <c r="Q5840" i="2"/>
  <c r="O5828" i="2"/>
  <c r="Q5828" i="2"/>
  <c r="O5816" i="2"/>
  <c r="Q5816" i="2"/>
  <c r="O5804" i="2"/>
  <c r="Q5804" i="2"/>
  <c r="O5792" i="2"/>
  <c r="Q5792" i="2"/>
  <c r="O5780" i="2"/>
  <c r="Q5780" i="2"/>
  <c r="O5768" i="2"/>
  <c r="Q5768" i="2"/>
  <c r="O5756" i="2"/>
  <c r="Q5756" i="2"/>
  <c r="O5744" i="2"/>
  <c r="Q5744" i="2"/>
  <c r="O5720" i="2"/>
  <c r="Q5720" i="2"/>
  <c r="O5708" i="2"/>
  <c r="Q5708" i="2"/>
  <c r="O5696" i="2"/>
  <c r="Q5696" i="2"/>
  <c r="O5684" i="2"/>
  <c r="Q5684" i="2"/>
  <c r="O5672" i="2"/>
  <c r="Q5672" i="2"/>
  <c r="O5660" i="2"/>
  <c r="Q5660" i="2"/>
  <c r="O5636" i="2"/>
  <c r="Q5636" i="2"/>
  <c r="O5624" i="2"/>
  <c r="Q5624" i="2"/>
  <c r="Q5612" i="2"/>
  <c r="O5612" i="2"/>
  <c r="O5588" i="2"/>
  <c r="Q5588" i="2"/>
  <c r="O5564" i="2"/>
  <c r="Q5564" i="2"/>
  <c r="O5552" i="2"/>
  <c r="Q5552" i="2"/>
  <c r="O5540" i="2"/>
  <c r="Q5540" i="2"/>
  <c r="O5528" i="2"/>
  <c r="Q5528" i="2"/>
  <c r="O5504" i="2"/>
  <c r="Q5504" i="2"/>
  <c r="O5492" i="2"/>
  <c r="Q5492" i="2"/>
  <c r="O5480" i="2"/>
  <c r="Q5480" i="2"/>
  <c r="O5468" i="2"/>
  <c r="Q5468" i="2"/>
  <c r="O5456" i="2"/>
  <c r="Q5456" i="2"/>
  <c r="O5444" i="2"/>
  <c r="Q5444" i="2"/>
  <c r="O5420" i="2"/>
  <c r="Q5420" i="2"/>
  <c r="O5408" i="2"/>
  <c r="Q5408" i="2"/>
  <c r="O5384" i="2"/>
  <c r="Q5384" i="2"/>
  <c r="O5372" i="2"/>
  <c r="Q5372" i="2"/>
  <c r="O5360" i="2"/>
  <c r="Q5360" i="2"/>
  <c r="O5348" i="2"/>
  <c r="Q5348" i="2"/>
  <c r="O5336" i="2"/>
  <c r="Q5336" i="2"/>
  <c r="O5324" i="2"/>
  <c r="Q5324" i="2"/>
  <c r="O5300" i="2"/>
  <c r="Q5300" i="2"/>
  <c r="O5288" i="2"/>
  <c r="Q5288" i="2"/>
  <c r="O5264" i="2"/>
  <c r="Q5264" i="2"/>
  <c r="O5252" i="2"/>
  <c r="Q5252" i="2"/>
  <c r="O5240" i="2"/>
  <c r="Q5240" i="2"/>
  <c r="O5228" i="2"/>
  <c r="Q5228" i="2"/>
  <c r="O5216" i="2"/>
  <c r="Q5216" i="2"/>
  <c r="O5192" i="2"/>
  <c r="Q5192" i="2"/>
  <c r="O5168" i="2"/>
  <c r="Q5168" i="2"/>
  <c r="O5156" i="2"/>
  <c r="Q5156" i="2"/>
  <c r="O5132" i="2"/>
  <c r="Q5132" i="2"/>
  <c r="O5120" i="2"/>
  <c r="Q5120" i="2"/>
  <c r="O5108" i="2"/>
  <c r="Q5108" i="2"/>
  <c r="O5096" i="2"/>
  <c r="Q5096" i="2"/>
  <c r="O5084" i="2"/>
  <c r="Q5084" i="2"/>
  <c r="O5072" i="2"/>
  <c r="Q5072" i="2"/>
  <c r="O5060" i="2"/>
  <c r="Q5060" i="2"/>
  <c r="O5048" i="2"/>
  <c r="Q5048" i="2"/>
  <c r="O5036" i="2"/>
  <c r="Q5036" i="2"/>
  <c r="O5024" i="2"/>
  <c r="Q5024" i="2"/>
  <c r="O5012" i="2"/>
  <c r="Q5012" i="2"/>
  <c r="O4988" i="2"/>
  <c r="Q4988" i="2"/>
  <c r="O4976" i="2"/>
  <c r="Q4976" i="2"/>
  <c r="O4964" i="2"/>
  <c r="Q4964" i="2"/>
  <c r="O4952" i="2"/>
  <c r="Q4952" i="2"/>
  <c r="O4940" i="2"/>
  <c r="Q4940" i="2"/>
  <c r="O4928" i="2"/>
  <c r="Q4928" i="2"/>
  <c r="O4904" i="2"/>
  <c r="Q4904" i="2"/>
  <c r="O4892" i="2"/>
  <c r="Q4892" i="2"/>
  <c r="O4844" i="2"/>
  <c r="Q4844" i="2"/>
  <c r="O4832" i="2"/>
  <c r="Q4832" i="2"/>
  <c r="O4820" i="2"/>
  <c r="Q4820" i="2"/>
  <c r="O4808" i="2"/>
  <c r="Q4808" i="2"/>
  <c r="O4796" i="2"/>
  <c r="Q4796" i="2"/>
  <c r="O4784" i="2"/>
  <c r="Q4784" i="2"/>
  <c r="O4772" i="2"/>
  <c r="Q4772" i="2"/>
  <c r="O4760" i="2"/>
  <c r="Q4760" i="2"/>
  <c r="O4736" i="2"/>
  <c r="Q4736" i="2"/>
  <c r="O4700" i="2"/>
  <c r="Q4700" i="2"/>
  <c r="O4688" i="2"/>
  <c r="Q4688" i="2"/>
  <c r="O4676" i="2"/>
  <c r="Q4676" i="2"/>
  <c r="O4664" i="2"/>
  <c r="Q4664" i="2"/>
  <c r="Q4652" i="2"/>
  <c r="O4652" i="2"/>
  <c r="O4640" i="2"/>
  <c r="Q4640" i="2"/>
  <c r="O4628" i="2"/>
  <c r="Q4628" i="2"/>
  <c r="O4604" i="2"/>
  <c r="Q4604" i="2"/>
  <c r="O4592" i="2"/>
  <c r="Q4592" i="2"/>
  <c r="O4580" i="2"/>
  <c r="Q4580" i="2"/>
  <c r="O4568" i="2"/>
  <c r="Q4568" i="2"/>
  <c r="O4556" i="2"/>
  <c r="Q4556" i="2"/>
  <c r="O4544" i="2"/>
  <c r="Q4544" i="2"/>
  <c r="O4532" i="2"/>
  <c r="Q4532" i="2"/>
  <c r="O4520" i="2"/>
  <c r="Q4520" i="2"/>
  <c r="O4508" i="2"/>
  <c r="Q4508" i="2"/>
  <c r="O4496" i="2"/>
  <c r="Q4496" i="2"/>
  <c r="O4484" i="2"/>
  <c r="Q4484" i="2"/>
  <c r="O4448" i="2"/>
  <c r="Q4448" i="2"/>
  <c r="O4436" i="2"/>
  <c r="Q4436" i="2"/>
  <c r="O4424" i="2"/>
  <c r="Q4424" i="2"/>
  <c r="O4412" i="2"/>
  <c r="Q4412" i="2"/>
  <c r="O4400" i="2"/>
  <c r="Q4400" i="2"/>
  <c r="O4388" i="2"/>
  <c r="Q4388" i="2"/>
  <c r="O4376" i="2"/>
  <c r="Q4376" i="2"/>
  <c r="O4364" i="2"/>
  <c r="Q4364" i="2"/>
  <c r="O4352" i="2"/>
  <c r="Q4352" i="2"/>
  <c r="O4340" i="2"/>
  <c r="Q4340" i="2"/>
  <c r="O4316" i="2"/>
  <c r="Q4316" i="2"/>
  <c r="O4304" i="2"/>
  <c r="Q4304" i="2"/>
  <c r="O4292" i="2"/>
  <c r="Q4292" i="2"/>
  <c r="O4280" i="2"/>
  <c r="Q4280" i="2"/>
  <c r="O4268" i="2"/>
  <c r="Q4268" i="2"/>
  <c r="O4256" i="2"/>
  <c r="Q4256" i="2"/>
  <c r="O4232" i="2"/>
  <c r="Q4232" i="2"/>
  <c r="O4220" i="2"/>
  <c r="Q4220" i="2"/>
  <c r="O4208" i="2"/>
  <c r="Q4208" i="2"/>
  <c r="O4196" i="2"/>
  <c r="Q4196" i="2"/>
  <c r="O4184" i="2"/>
  <c r="Q4184" i="2"/>
  <c r="O4160" i="2"/>
  <c r="Q4160" i="2"/>
  <c r="O4148" i="2"/>
  <c r="Q4148" i="2"/>
  <c r="O4136" i="2"/>
  <c r="Q4136" i="2"/>
  <c r="O4124" i="2"/>
  <c r="Q4124" i="2"/>
  <c r="O4112" i="2"/>
  <c r="Q4112" i="2"/>
  <c r="O4100" i="2"/>
  <c r="Q4100" i="2"/>
  <c r="O4088" i="2"/>
  <c r="Q4088" i="2"/>
  <c r="O4076" i="2"/>
  <c r="Q4076" i="2"/>
  <c r="O4052" i="2"/>
  <c r="Q4052" i="2"/>
  <c r="Q4040" i="2"/>
  <c r="O4040" i="2"/>
  <c r="Q4028" i="2"/>
  <c r="O4028" i="2"/>
  <c r="O4016" i="2"/>
  <c r="Q4016" i="2"/>
  <c r="O4004" i="2"/>
  <c r="Q4004" i="2"/>
  <c r="O3992" i="2"/>
  <c r="Q3992" i="2"/>
  <c r="O3980" i="2"/>
  <c r="Q3980" i="2"/>
  <c r="O3968" i="2"/>
  <c r="Q3968" i="2"/>
  <c r="O3956" i="2"/>
  <c r="Q3956" i="2"/>
  <c r="O3944" i="2"/>
  <c r="Q3944" i="2"/>
  <c r="O3932" i="2"/>
  <c r="Q3932" i="2"/>
  <c r="O3920" i="2"/>
  <c r="Q3920" i="2"/>
  <c r="O3896" i="2"/>
  <c r="Q3896" i="2"/>
  <c r="O3884" i="2"/>
  <c r="Q3884" i="2"/>
  <c r="O3872" i="2"/>
  <c r="Q3872" i="2"/>
  <c r="O3848" i="2"/>
  <c r="Q3848" i="2"/>
  <c r="O3836" i="2"/>
  <c r="Q3836" i="2"/>
  <c r="O3824" i="2"/>
  <c r="Q3824" i="2"/>
  <c r="O3812" i="2"/>
  <c r="Q3812" i="2"/>
  <c r="O3800" i="2"/>
  <c r="Q3800" i="2"/>
  <c r="Q3788" i="2"/>
  <c r="O3788" i="2"/>
  <c r="O3776" i="2"/>
  <c r="Q3776" i="2"/>
  <c r="O3764" i="2"/>
  <c r="Q3764" i="2"/>
  <c r="O3752" i="2"/>
  <c r="Q3752" i="2"/>
  <c r="O3740" i="2"/>
  <c r="Q3740" i="2"/>
  <c r="O3716" i="2"/>
  <c r="Q3716" i="2"/>
  <c r="O3704" i="2"/>
  <c r="Q3704" i="2"/>
  <c r="O3692" i="2"/>
  <c r="Q3692" i="2"/>
  <c r="O3680" i="2"/>
  <c r="Q3680" i="2"/>
  <c r="O3668" i="2"/>
  <c r="Q3668" i="2"/>
  <c r="O3656" i="2"/>
  <c r="Q3656" i="2"/>
  <c r="O3644" i="2"/>
  <c r="Q3644" i="2"/>
  <c r="O3632" i="2"/>
  <c r="Q3632" i="2"/>
  <c r="O3620" i="2"/>
  <c r="Q3620" i="2"/>
  <c r="O3608" i="2"/>
  <c r="Q3608" i="2"/>
  <c r="O3596" i="2"/>
  <c r="Q3596" i="2"/>
  <c r="O3572" i="2"/>
  <c r="Q3572" i="2"/>
  <c r="O3548" i="2"/>
  <c r="Q3548" i="2"/>
  <c r="O3536" i="2"/>
  <c r="Q3536" i="2"/>
  <c r="O3524" i="2"/>
  <c r="Q3524" i="2"/>
  <c r="O3512" i="2"/>
  <c r="Q3512" i="2"/>
  <c r="O3500" i="2"/>
  <c r="Q3500" i="2"/>
  <c r="O3488" i="2"/>
  <c r="Q3488" i="2"/>
  <c r="O3476" i="2"/>
  <c r="Q3476" i="2"/>
  <c r="O3452" i="2"/>
  <c r="Q3452" i="2"/>
  <c r="O3440" i="2"/>
  <c r="Q3440" i="2"/>
  <c r="O3428" i="2"/>
  <c r="Q3428" i="2"/>
  <c r="O3404" i="2"/>
  <c r="Q3404" i="2"/>
  <c r="O3392" i="2"/>
  <c r="Q3392" i="2"/>
  <c r="O3368" i="2"/>
  <c r="Q3368" i="2"/>
  <c r="O3356" i="2"/>
  <c r="Q3356" i="2"/>
  <c r="O3344" i="2"/>
  <c r="Q3344" i="2"/>
  <c r="O3332" i="2"/>
  <c r="Q3332" i="2"/>
  <c r="O3320" i="2"/>
  <c r="Q3320" i="2"/>
  <c r="O3308" i="2"/>
  <c r="Q3308" i="2"/>
  <c r="O3296" i="2"/>
  <c r="Q3296" i="2"/>
  <c r="O3284" i="2"/>
  <c r="Q3284" i="2"/>
  <c r="O3272" i="2"/>
  <c r="Q3272" i="2"/>
  <c r="O3260" i="2"/>
  <c r="Q3260" i="2"/>
  <c r="O3248" i="2"/>
  <c r="Q3248" i="2"/>
  <c r="O3236" i="2"/>
  <c r="Q3236" i="2"/>
  <c r="O3224" i="2"/>
  <c r="Q3224" i="2"/>
  <c r="O3212" i="2"/>
  <c r="Q3212" i="2"/>
  <c r="O3188" i="2"/>
  <c r="Q3188" i="2"/>
  <c r="O3176" i="2"/>
  <c r="Q3176" i="2"/>
  <c r="O3164" i="2"/>
  <c r="Q3164" i="2"/>
  <c r="O3152" i="2"/>
  <c r="Q3152" i="2"/>
  <c r="O3140" i="2"/>
  <c r="Q3140" i="2"/>
  <c r="O3116" i="2"/>
  <c r="Q3116" i="2"/>
  <c r="O3104" i="2"/>
  <c r="Q3104" i="2"/>
  <c r="O3092" i="2"/>
  <c r="Q3092" i="2"/>
  <c r="O3080" i="2"/>
  <c r="Q3080" i="2"/>
  <c r="O3068" i="2"/>
  <c r="Q3068" i="2"/>
  <c r="O3056" i="2"/>
  <c r="Q3056" i="2"/>
  <c r="O3044" i="2"/>
  <c r="Q3044" i="2"/>
  <c r="O3032" i="2"/>
  <c r="Q3032" i="2"/>
  <c r="O3020" i="2"/>
  <c r="Q3020" i="2"/>
  <c r="O3008" i="2"/>
  <c r="Q3008" i="2"/>
  <c r="O2996" i="2"/>
  <c r="Q2996" i="2"/>
  <c r="O2984" i="2"/>
  <c r="Q2984" i="2"/>
  <c r="O2972" i="2"/>
  <c r="Q2972" i="2"/>
  <c r="O2960" i="2"/>
  <c r="Q2960" i="2"/>
  <c r="O2948" i="2"/>
  <c r="Q2948" i="2"/>
  <c r="O2936" i="2"/>
  <c r="Q2936" i="2"/>
  <c r="O2924" i="2"/>
  <c r="Q2924" i="2"/>
  <c r="O2912" i="2"/>
  <c r="Q2912" i="2"/>
  <c r="O2900" i="2"/>
  <c r="Q2900" i="2"/>
  <c r="O2888" i="2"/>
  <c r="Q2888" i="2"/>
  <c r="O2876" i="2"/>
  <c r="Q2876" i="2"/>
  <c r="O2864" i="2"/>
  <c r="Q2864" i="2"/>
  <c r="O2852" i="2"/>
  <c r="Q2852" i="2"/>
  <c r="O2840" i="2"/>
  <c r="Q2840" i="2"/>
  <c r="O2828" i="2"/>
  <c r="Q2828" i="2"/>
  <c r="Q2816" i="2"/>
  <c r="O2816" i="2"/>
  <c r="O2804" i="2"/>
  <c r="Q2804" i="2"/>
  <c r="O2792" i="2"/>
  <c r="Q2792" i="2"/>
  <c r="O2780" i="2"/>
  <c r="Q2780" i="2"/>
  <c r="O2768" i="2"/>
  <c r="Q2768" i="2"/>
  <c r="O2756" i="2"/>
  <c r="Q2756" i="2"/>
  <c r="O2744" i="2"/>
  <c r="Q2744" i="2"/>
  <c r="O2732" i="2"/>
  <c r="Q2732" i="2"/>
  <c r="O2720" i="2"/>
  <c r="Q2720" i="2"/>
  <c r="O2708" i="2"/>
  <c r="Q2708" i="2"/>
  <c r="O2696" i="2"/>
  <c r="Q2696" i="2"/>
  <c r="O2684" i="2"/>
  <c r="Q2684" i="2"/>
  <c r="O2648" i="2"/>
  <c r="Q2648" i="2"/>
  <c r="O2636" i="2"/>
  <c r="Q2636" i="2"/>
  <c r="O2624" i="2"/>
  <c r="Q2624" i="2"/>
  <c r="O2612" i="2"/>
  <c r="Q2612" i="2"/>
  <c r="O2600" i="2"/>
  <c r="Q2600" i="2"/>
  <c r="O2588" i="2"/>
  <c r="Q2588" i="2"/>
  <c r="O2576" i="2"/>
  <c r="Q2576" i="2"/>
  <c r="O2564" i="2"/>
  <c r="Q2564" i="2"/>
  <c r="O2552" i="2"/>
  <c r="Q2552" i="2"/>
  <c r="O2540" i="2"/>
  <c r="Q2540" i="2"/>
  <c r="O2528" i="2"/>
  <c r="Q2528" i="2"/>
  <c r="O2516" i="2"/>
  <c r="Q2516" i="2"/>
  <c r="O2504" i="2"/>
  <c r="Q2504" i="2"/>
  <c r="O2492" i="2"/>
  <c r="Q2492" i="2"/>
  <c r="O2480" i="2"/>
  <c r="Q2480" i="2"/>
  <c r="O2468" i="2"/>
  <c r="Q2468" i="2"/>
  <c r="O2456" i="2"/>
  <c r="Q2456" i="2"/>
  <c r="O2444" i="2"/>
  <c r="Q2444" i="2"/>
  <c r="O2432" i="2"/>
  <c r="Q2432" i="2"/>
  <c r="O2420" i="2"/>
  <c r="Q2420" i="2"/>
  <c r="O2408" i="2"/>
  <c r="Q2408" i="2"/>
  <c r="O2396" i="2"/>
  <c r="Q2396" i="2"/>
  <c r="O2384" i="2"/>
  <c r="Q2384" i="2"/>
  <c r="O2360" i="2"/>
  <c r="Q2360" i="2"/>
  <c r="O2348" i="2"/>
  <c r="Q2348" i="2"/>
  <c r="O2336" i="2"/>
  <c r="Q2336" i="2"/>
  <c r="O2324" i="2"/>
  <c r="Q2324" i="2"/>
  <c r="O2312" i="2"/>
  <c r="Q2312" i="2"/>
  <c r="O2300" i="2"/>
  <c r="Q2300" i="2"/>
  <c r="O2288" i="2"/>
  <c r="Q2288" i="2"/>
  <c r="O2276" i="2"/>
  <c r="Q2276" i="2"/>
  <c r="O2264" i="2"/>
  <c r="Q2264" i="2"/>
  <c r="O2252" i="2"/>
  <c r="Q2252" i="2"/>
  <c r="O2228" i="2"/>
  <c r="Q2228" i="2"/>
  <c r="O2216" i="2"/>
  <c r="Q2216" i="2"/>
  <c r="O2204" i="2"/>
  <c r="Q2204" i="2"/>
  <c r="O2180" i="2"/>
  <c r="Q2180" i="2"/>
  <c r="O2168" i="2"/>
  <c r="Q2168" i="2"/>
  <c r="O2156" i="2"/>
  <c r="Q2156" i="2"/>
  <c r="O2144" i="2"/>
  <c r="Q2144" i="2"/>
  <c r="O2132" i="2"/>
  <c r="Q2132" i="2"/>
  <c r="O2120" i="2"/>
  <c r="Q2120" i="2"/>
  <c r="O2108" i="2"/>
  <c r="Q2108" i="2"/>
  <c r="O2096" i="2"/>
  <c r="Q2096" i="2"/>
  <c r="O2084" i="2"/>
  <c r="Q2084" i="2"/>
  <c r="O2072" i="2"/>
  <c r="Q2072" i="2"/>
  <c r="O2060" i="2"/>
  <c r="Q2060" i="2"/>
  <c r="O2048" i="2"/>
  <c r="Q2048" i="2"/>
  <c r="O2036" i="2"/>
  <c r="Q2036" i="2"/>
  <c r="O2024" i="2"/>
  <c r="Q2024" i="2"/>
  <c r="O2012" i="2"/>
  <c r="Q2012" i="2"/>
  <c r="O2000" i="2"/>
  <c r="Q2000" i="2"/>
  <c r="O1988" i="2"/>
  <c r="Q1988" i="2"/>
  <c r="Q1964" i="2"/>
  <c r="O1964" i="2"/>
  <c r="O1952" i="2"/>
  <c r="Q1952" i="2"/>
  <c r="O1940" i="2"/>
  <c r="Q1940" i="2"/>
  <c r="O1916" i="2"/>
  <c r="Q1916" i="2"/>
  <c r="O1904" i="2"/>
  <c r="Q1904" i="2"/>
  <c r="O1892" i="2"/>
  <c r="Q1892" i="2"/>
  <c r="O1880" i="2"/>
  <c r="Q1880" i="2"/>
  <c r="O1868" i="2"/>
  <c r="Q1868" i="2"/>
  <c r="O1856" i="2"/>
  <c r="Q1856" i="2"/>
  <c r="O1844" i="2"/>
  <c r="Q1844" i="2"/>
  <c r="O1832" i="2"/>
  <c r="Q1832" i="2"/>
  <c r="O1820" i="2"/>
  <c r="Q1820" i="2"/>
  <c r="O1808" i="2"/>
  <c r="Q1808" i="2"/>
  <c r="O1796" i="2"/>
  <c r="Q1796" i="2"/>
  <c r="O1784" i="2"/>
  <c r="Q1784" i="2"/>
  <c r="O1772" i="2"/>
  <c r="Q1772" i="2"/>
  <c r="O1760" i="2"/>
  <c r="Q1760" i="2"/>
  <c r="O1748" i="2"/>
  <c r="Q1748" i="2"/>
  <c r="O1736" i="2"/>
  <c r="Q1736" i="2"/>
  <c r="O1724" i="2"/>
  <c r="Q1724" i="2"/>
  <c r="O1700" i="2"/>
  <c r="Q1700" i="2"/>
  <c r="O1688" i="2"/>
  <c r="Q1688" i="2"/>
  <c r="O1676" i="2"/>
  <c r="Q1676" i="2"/>
  <c r="O1652" i="2"/>
  <c r="Q1652" i="2"/>
  <c r="O1640" i="2"/>
  <c r="Q1640" i="2"/>
  <c r="O1628" i="2"/>
  <c r="Q1628" i="2"/>
  <c r="O1616" i="2"/>
  <c r="Q1616" i="2"/>
  <c r="O1604" i="2"/>
  <c r="Q1604" i="2"/>
  <c r="O1592" i="2"/>
  <c r="Q1592" i="2"/>
  <c r="O1580" i="2"/>
  <c r="Q1580" i="2"/>
  <c r="O1568" i="2"/>
  <c r="Q1568" i="2"/>
  <c r="O1556" i="2"/>
  <c r="Q1556" i="2"/>
  <c r="O1544" i="2"/>
  <c r="Q1544" i="2"/>
  <c r="O1532" i="2"/>
  <c r="Q1532" i="2"/>
  <c r="O1520" i="2"/>
  <c r="Q1520" i="2"/>
  <c r="O1508" i="2"/>
  <c r="Q1508" i="2"/>
  <c r="O1496" i="2"/>
  <c r="Q1496" i="2"/>
  <c r="O1484" i="2"/>
  <c r="Q1484" i="2"/>
  <c r="O1472" i="2"/>
  <c r="Q1472" i="2"/>
  <c r="O1460" i="2"/>
  <c r="Q1460" i="2"/>
  <c r="O1448" i="2"/>
  <c r="Q1448" i="2"/>
  <c r="O1436" i="2"/>
  <c r="Q1436" i="2"/>
  <c r="O1424" i="2"/>
  <c r="Q1424" i="2"/>
  <c r="O1412" i="2"/>
  <c r="Q1412" i="2"/>
  <c r="O1400" i="2"/>
  <c r="Q1400" i="2"/>
  <c r="O1388" i="2"/>
  <c r="Q1388" i="2"/>
  <c r="O1376" i="2"/>
  <c r="Q1376" i="2"/>
  <c r="O1364" i="2"/>
  <c r="Q1364" i="2"/>
  <c r="O1340" i="2"/>
  <c r="Q1340" i="2"/>
  <c r="O1328" i="2"/>
  <c r="Q1328" i="2"/>
  <c r="O1316" i="2"/>
  <c r="Q1316" i="2"/>
  <c r="O1304" i="2"/>
  <c r="Q1304" i="2"/>
  <c r="O1280" i="2"/>
  <c r="Q1280" i="2"/>
  <c r="O1268" i="2"/>
  <c r="Q1268" i="2"/>
  <c r="O1256" i="2"/>
  <c r="Q1256" i="2"/>
  <c r="O1244" i="2"/>
  <c r="Q1244" i="2"/>
  <c r="O1232" i="2"/>
  <c r="Q1232" i="2"/>
  <c r="O1208" i="2"/>
  <c r="Q1208" i="2"/>
  <c r="O1196" i="2"/>
  <c r="Q1196" i="2"/>
  <c r="O1184" i="2"/>
  <c r="Q1184" i="2"/>
  <c r="O1172" i="2"/>
  <c r="Q1172" i="2"/>
  <c r="O1160" i="2"/>
  <c r="Q1160" i="2"/>
  <c r="O1148" i="2"/>
  <c r="Q1148" i="2"/>
  <c r="O1136" i="2"/>
  <c r="Q1136" i="2"/>
  <c r="O1124" i="2"/>
  <c r="Q1124" i="2"/>
  <c r="O1112" i="2"/>
  <c r="Q1112" i="2"/>
  <c r="O1100" i="2"/>
  <c r="Q1100" i="2"/>
  <c r="O1088" i="2"/>
  <c r="Q1088" i="2"/>
  <c r="O1076" i="2"/>
  <c r="Q1076" i="2"/>
  <c r="O1064" i="2"/>
  <c r="Q1064" i="2"/>
  <c r="O1052" i="2"/>
  <c r="Q1052" i="2"/>
  <c r="O1040" i="2"/>
  <c r="Q1040" i="2"/>
  <c r="O1028" i="2"/>
  <c r="Q1028" i="2"/>
  <c r="O1016" i="2"/>
  <c r="Q1016" i="2"/>
  <c r="O1004" i="2"/>
  <c r="Q1004" i="2"/>
  <c r="O992" i="2"/>
  <c r="Q992" i="2"/>
  <c r="O980" i="2"/>
  <c r="Q980" i="2"/>
  <c r="O968" i="2"/>
  <c r="Q968" i="2"/>
  <c r="O956" i="2"/>
  <c r="Q956" i="2"/>
  <c r="O944" i="2"/>
  <c r="Q944" i="2"/>
  <c r="O932" i="2"/>
  <c r="Q932" i="2"/>
  <c r="O920" i="2"/>
  <c r="Q920" i="2"/>
  <c r="O908" i="2"/>
  <c r="Q908" i="2"/>
  <c r="O896" i="2"/>
  <c r="Q896" i="2"/>
  <c r="O872" i="2"/>
  <c r="Q872" i="2"/>
  <c r="O860" i="2"/>
  <c r="Q860" i="2"/>
  <c r="O848" i="2"/>
  <c r="Q848" i="2"/>
  <c r="O836" i="2"/>
  <c r="Q836" i="2"/>
  <c r="O824" i="2"/>
  <c r="Q824" i="2"/>
  <c r="O812" i="2"/>
  <c r="Q812" i="2"/>
  <c r="O800" i="2"/>
  <c r="Q800" i="2"/>
  <c r="O788" i="2"/>
  <c r="Q788" i="2"/>
  <c r="O776" i="2"/>
  <c r="Q776" i="2"/>
  <c r="O764" i="2"/>
  <c r="Q764" i="2"/>
  <c r="O752" i="2"/>
  <c r="Q752" i="2"/>
  <c r="O728" i="2"/>
  <c r="Q728" i="2"/>
  <c r="O716" i="2"/>
  <c r="Q716" i="2"/>
  <c r="O704" i="2"/>
  <c r="Q704" i="2"/>
  <c r="O692" i="2"/>
  <c r="Q692" i="2"/>
  <c r="O680" i="2"/>
  <c r="Q680" i="2"/>
  <c r="O668" i="2"/>
  <c r="Q668" i="2"/>
  <c r="O656" i="2"/>
  <c r="Q656" i="2"/>
  <c r="O644" i="2"/>
  <c r="Q644" i="2"/>
  <c r="O632" i="2"/>
  <c r="Q632" i="2"/>
  <c r="O620" i="2"/>
  <c r="Q620" i="2"/>
  <c r="O608" i="2"/>
  <c r="Q608" i="2"/>
  <c r="O596" i="2"/>
  <c r="Q596" i="2"/>
  <c r="O584" i="2"/>
  <c r="Q584" i="2"/>
  <c r="O572" i="2"/>
  <c r="Q572" i="2"/>
  <c r="O560" i="2"/>
  <c r="Q560" i="2"/>
  <c r="O548" i="2"/>
  <c r="Q548" i="2"/>
  <c r="O536" i="2"/>
  <c r="Q536" i="2"/>
  <c r="O524" i="2"/>
  <c r="Q524" i="2"/>
  <c r="O512" i="2"/>
  <c r="Q512" i="2"/>
  <c r="O500" i="2"/>
  <c r="Q500" i="2"/>
  <c r="O488" i="2"/>
  <c r="Q488" i="2"/>
  <c r="O476" i="2"/>
  <c r="Q476" i="2"/>
  <c r="O464" i="2"/>
  <c r="Q464" i="2"/>
  <c r="O452" i="2"/>
  <c r="Q452" i="2"/>
  <c r="O440" i="2"/>
  <c r="Q440" i="2"/>
  <c r="O428" i="2"/>
  <c r="Q428" i="2"/>
  <c r="O416" i="2"/>
  <c r="Q416" i="2"/>
  <c r="O392" i="2"/>
  <c r="Q392" i="2"/>
  <c r="O380" i="2"/>
  <c r="Q380" i="2"/>
  <c r="O368" i="2"/>
  <c r="Q368" i="2"/>
  <c r="O356" i="2"/>
  <c r="Q356" i="2"/>
  <c r="O344" i="2"/>
  <c r="Q344" i="2"/>
  <c r="O332" i="2"/>
  <c r="Q332" i="2"/>
  <c r="O320" i="2"/>
  <c r="Q320" i="2"/>
  <c r="O308" i="2"/>
  <c r="Q308" i="2"/>
  <c r="O296" i="2"/>
  <c r="Q296" i="2"/>
  <c r="O284" i="2"/>
  <c r="Q284" i="2"/>
  <c r="O272" i="2"/>
  <c r="Q272" i="2"/>
  <c r="O260" i="2"/>
  <c r="Q260" i="2"/>
  <c r="O248" i="2"/>
  <c r="Q248" i="2"/>
  <c r="O236" i="2"/>
  <c r="Q236" i="2"/>
  <c r="O224" i="2"/>
  <c r="Q224" i="2"/>
  <c r="O212" i="2"/>
  <c r="Q212" i="2"/>
  <c r="O200" i="2"/>
  <c r="Q200" i="2"/>
  <c r="O188" i="2"/>
  <c r="Q188" i="2"/>
  <c r="O176" i="2"/>
  <c r="Q176" i="2"/>
  <c r="O164" i="2"/>
  <c r="Q164" i="2"/>
  <c r="O152" i="2"/>
  <c r="Q152" i="2"/>
  <c r="O140" i="2"/>
  <c r="Q140" i="2"/>
  <c r="O128" i="2"/>
  <c r="Q128" i="2"/>
  <c r="O116" i="2"/>
  <c r="Q116" i="2"/>
  <c r="O104" i="2"/>
  <c r="Q104" i="2"/>
  <c r="O92" i="2"/>
  <c r="Q92" i="2"/>
  <c r="O80" i="2"/>
  <c r="Q80" i="2"/>
  <c r="O68" i="2"/>
  <c r="Q68" i="2"/>
  <c r="O56" i="2"/>
  <c r="Q56" i="2"/>
  <c r="O44" i="2"/>
  <c r="Q44" i="2"/>
  <c r="O32" i="2"/>
  <c r="Q32" i="2"/>
  <c r="O20" i="2"/>
  <c r="Q20" i="2"/>
  <c r="O8" i="2"/>
  <c r="Q8" i="2"/>
  <c r="O9415" i="2"/>
  <c r="O9214" i="2"/>
  <c r="O8792" i="2"/>
  <c r="O8603" i="2"/>
  <c r="O8351" i="2"/>
  <c r="O8049" i="2"/>
  <c r="O7713" i="2"/>
  <c r="O6739" i="2"/>
  <c r="O6358" i="2"/>
  <c r="O5817" i="2"/>
  <c r="O4846" i="2"/>
  <c r="Q9529" i="2"/>
  <c r="Q9502" i="2"/>
  <c r="Q9471" i="2"/>
  <c r="Q9413" i="2"/>
  <c r="Q9386" i="2"/>
  <c r="Q9357" i="2"/>
  <c r="Q9328" i="2"/>
  <c r="Q9299" i="2"/>
  <c r="Q9270" i="2"/>
  <c r="Q9241" i="2"/>
  <c r="Q9183" i="2"/>
  <c r="Q9050" i="2"/>
  <c r="Q8994" i="2"/>
  <c r="Q8970" i="2"/>
  <c r="Q8946" i="2"/>
  <c r="Q8918" i="2"/>
  <c r="Q8894" i="2"/>
  <c r="Q8866" i="2"/>
  <c r="Q8802" i="2"/>
  <c r="Q8763" i="2"/>
  <c r="Q8722" i="2"/>
  <c r="Q8661" i="2"/>
  <c r="Q8619" i="2"/>
  <c r="Q8591" i="2"/>
  <c r="Q8370" i="2"/>
  <c r="Q8066" i="2"/>
  <c r="Q8039" i="2"/>
  <c r="Q7958" i="2"/>
  <c r="Q7887" i="2"/>
  <c r="Q7822" i="2"/>
  <c r="Q7683" i="2"/>
  <c r="Q7610" i="2"/>
  <c r="Q7533" i="2"/>
  <c r="Q7454" i="2"/>
  <c r="Q7410" i="2"/>
  <c r="Q7206" i="2"/>
  <c r="Q7167" i="2"/>
  <c r="Q7130" i="2"/>
  <c r="Q6999" i="2"/>
  <c r="Q6942" i="2"/>
  <c r="Q6903" i="2"/>
  <c r="Q6861" i="2"/>
  <c r="Q6663" i="2"/>
  <c r="Q6458" i="2"/>
  <c r="Q6267" i="2"/>
  <c r="Q6171" i="2"/>
  <c r="Q6130" i="2"/>
  <c r="Q5991" i="2"/>
  <c r="Q5895" i="2"/>
  <c r="Q5733" i="2"/>
  <c r="Q5647" i="2"/>
  <c r="Q5577" i="2"/>
  <c r="Q5499" i="2"/>
  <c r="Q5427" i="2"/>
  <c r="Q5179" i="2"/>
  <c r="Q5000" i="2"/>
  <c r="Q4699" i="2"/>
  <c r="Q4371" i="2"/>
  <c r="Q4326" i="2"/>
  <c r="Q4174" i="2"/>
  <c r="Q3982" i="2"/>
  <c r="Q3246" i="2"/>
  <c r="Q3183" i="2"/>
  <c r="Q3128" i="2"/>
  <c r="Q2967" i="2"/>
  <c r="Q2738" i="2"/>
  <c r="Q2199" i="2"/>
  <c r="Q2106" i="2"/>
  <c r="Q1974" i="2"/>
  <c r="Q1442" i="2"/>
  <c r="Q1314" i="2"/>
  <c r="Q418" i="2"/>
  <c r="Q9504" i="2"/>
  <c r="Q9216" i="2"/>
  <c r="Q8928" i="2"/>
  <c r="Q8868" i="2"/>
  <c r="Q8737" i="2"/>
  <c r="Q8269" i="2"/>
  <c r="Q8184" i="2"/>
  <c r="Q8028" i="2"/>
  <c r="Q7945" i="2"/>
  <c r="Q7813" i="2"/>
  <c r="Q7787" i="2"/>
  <c r="Q7764" i="2"/>
  <c r="Q7705" i="2"/>
  <c r="Q7681" i="2"/>
  <c r="Q7596" i="2"/>
  <c r="Q7477" i="2"/>
  <c r="Q7211" i="2"/>
  <c r="Q7151" i="2"/>
  <c r="Q6996" i="2"/>
  <c r="Q6720" i="2"/>
  <c r="Q6649" i="2"/>
  <c r="Q6576" i="2"/>
  <c r="Q6516" i="2"/>
  <c r="Q6443" i="2"/>
  <c r="Q6300" i="2"/>
  <c r="Q6156" i="2"/>
  <c r="Q6059" i="2"/>
  <c r="Q5881" i="2"/>
  <c r="Q5808" i="2"/>
  <c r="Q5772" i="2"/>
  <c r="Q5472" i="2"/>
  <c r="Q4801" i="2"/>
  <c r="Q4597" i="2"/>
  <c r="Q3047" i="2"/>
  <c r="Q695" i="2"/>
  <c r="O8965" i="2"/>
  <c r="Q8965" i="2"/>
  <c r="O8917" i="2"/>
  <c r="Q8917" i="2"/>
  <c r="O8893" i="2"/>
  <c r="Q8893" i="2"/>
  <c r="O8845" i="2"/>
  <c r="Q8845" i="2"/>
  <c r="O8785" i="2"/>
  <c r="Q8785" i="2"/>
  <c r="O8761" i="2"/>
  <c r="Q8761" i="2"/>
  <c r="O8749" i="2"/>
  <c r="Q8749" i="2"/>
  <c r="O8641" i="2"/>
  <c r="Q8641" i="2"/>
  <c r="O8629" i="2"/>
  <c r="Q8629" i="2"/>
  <c r="O8605" i="2"/>
  <c r="Q8605" i="2"/>
  <c r="O8581" i="2"/>
  <c r="Q8581" i="2"/>
  <c r="O8509" i="2"/>
  <c r="Q8509" i="2"/>
  <c r="O8485" i="2"/>
  <c r="Q8485" i="2"/>
  <c r="O8473" i="2"/>
  <c r="Q8473" i="2"/>
  <c r="O8377" i="2"/>
  <c r="Q8377" i="2"/>
  <c r="O8293" i="2"/>
  <c r="Q8293" i="2"/>
  <c r="O8209" i="2"/>
  <c r="Q8209" i="2"/>
  <c r="O8197" i="2"/>
  <c r="Q8197" i="2"/>
  <c r="O8101" i="2"/>
  <c r="Q8101" i="2"/>
  <c r="O8005" i="2"/>
  <c r="Q8005" i="2"/>
  <c r="O7885" i="2"/>
  <c r="Q7885" i="2"/>
  <c r="O7789" i="2"/>
  <c r="Q7789" i="2"/>
  <c r="O7777" i="2"/>
  <c r="Q7777" i="2"/>
  <c r="O7765" i="2"/>
  <c r="Q7765" i="2"/>
  <c r="O7729" i="2"/>
  <c r="Q7729" i="2"/>
  <c r="O7717" i="2"/>
  <c r="Q7717" i="2"/>
  <c r="O7645" i="2"/>
  <c r="Q7645" i="2"/>
  <c r="O7561" i="2"/>
  <c r="Q7561" i="2"/>
  <c r="O7549" i="2"/>
  <c r="Q7549" i="2"/>
  <c r="O7465" i="2"/>
  <c r="Q7465" i="2"/>
  <c r="O7453" i="2"/>
  <c r="Q7453" i="2"/>
  <c r="O7429" i="2"/>
  <c r="Q7429" i="2"/>
  <c r="O7417" i="2"/>
  <c r="Q7417" i="2"/>
  <c r="O7369" i="2"/>
  <c r="Q7369" i="2"/>
  <c r="O7273" i="2"/>
  <c r="Q7273" i="2"/>
  <c r="O7261" i="2"/>
  <c r="Q7261" i="2"/>
  <c r="Q7069" i="2"/>
  <c r="O7069" i="2"/>
  <c r="O7057" i="2"/>
  <c r="Q7057" i="2"/>
  <c r="O6997" i="2"/>
  <c r="Q6997" i="2"/>
  <c r="O6973" i="2"/>
  <c r="Q6973" i="2"/>
  <c r="O6877" i="2"/>
  <c r="Q6877" i="2"/>
  <c r="O6817" i="2"/>
  <c r="Q6817" i="2"/>
  <c r="O6793" i="2"/>
  <c r="Q6793" i="2"/>
  <c r="O6781" i="2"/>
  <c r="Q6781" i="2"/>
  <c r="O6697" i="2"/>
  <c r="Q6697" i="2"/>
  <c r="O6601" i="2"/>
  <c r="Q6601" i="2"/>
  <c r="O6589" i="2"/>
  <c r="Q6589" i="2"/>
  <c r="O6505" i="2"/>
  <c r="Q6505" i="2"/>
  <c r="O6493" i="2"/>
  <c r="Q6493" i="2"/>
  <c r="O6361" i="2"/>
  <c r="Q6361" i="2"/>
  <c r="O6301" i="2"/>
  <c r="Q6301" i="2"/>
  <c r="O6217" i="2"/>
  <c r="Q6217" i="2"/>
  <c r="O6181" i="2"/>
  <c r="Q6181" i="2"/>
  <c r="O6133" i="2"/>
  <c r="Q6133" i="2"/>
  <c r="O6061" i="2"/>
  <c r="Q6061" i="2"/>
  <c r="O6025" i="2"/>
  <c r="Q6025" i="2"/>
  <c r="O6013" i="2"/>
  <c r="Q6013" i="2"/>
  <c r="O5965" i="2"/>
  <c r="Q5965" i="2"/>
  <c r="O5857" i="2"/>
  <c r="Q5857" i="2"/>
  <c r="O5833" i="2"/>
  <c r="Q5833" i="2"/>
  <c r="O5797" i="2"/>
  <c r="Q5797" i="2"/>
  <c r="O5725" i="2"/>
  <c r="Q5725" i="2"/>
  <c r="O5701" i="2"/>
  <c r="Q5701" i="2"/>
  <c r="O5665" i="2"/>
  <c r="Q5665" i="2"/>
  <c r="O5581" i="2"/>
  <c r="Q5581" i="2"/>
  <c r="O5557" i="2"/>
  <c r="Q5557" i="2"/>
  <c r="O5533" i="2"/>
  <c r="Q5533" i="2"/>
  <c r="O5509" i="2"/>
  <c r="Q5509" i="2"/>
  <c r="O5485" i="2"/>
  <c r="Q5485" i="2"/>
  <c r="O5437" i="2"/>
  <c r="Q5437" i="2"/>
  <c r="O5413" i="2"/>
  <c r="Q5413" i="2"/>
  <c r="O5389" i="2"/>
  <c r="Q5389" i="2"/>
  <c r="O5377" i="2"/>
  <c r="Q5377" i="2"/>
  <c r="O5365" i="2"/>
  <c r="Q5365" i="2"/>
  <c r="O5341" i="2"/>
  <c r="Q5341" i="2"/>
  <c r="O5317" i="2"/>
  <c r="Q5317" i="2"/>
  <c r="O5305" i="2"/>
  <c r="Q5305" i="2"/>
  <c r="O5293" i="2"/>
  <c r="Q5293" i="2"/>
  <c r="O5281" i="2"/>
  <c r="Q5281" i="2"/>
  <c r="O5269" i="2"/>
  <c r="Q5269" i="2"/>
  <c r="O5233" i="2"/>
  <c r="Q5233" i="2"/>
  <c r="O5197" i="2"/>
  <c r="Q5197" i="2"/>
  <c r="O5185" i="2"/>
  <c r="Q5185" i="2"/>
  <c r="O5173" i="2"/>
  <c r="Q5173" i="2"/>
  <c r="O5161" i="2"/>
  <c r="Q5161" i="2"/>
  <c r="O5149" i="2"/>
  <c r="Q5149" i="2"/>
  <c r="O5137" i="2"/>
  <c r="Q5137" i="2"/>
  <c r="O5125" i="2"/>
  <c r="Q5125" i="2"/>
  <c r="O5113" i="2"/>
  <c r="Q5113" i="2"/>
  <c r="O5089" i="2"/>
  <c r="Q5089" i="2"/>
  <c r="O5065" i="2"/>
  <c r="Q5065" i="2"/>
  <c r="O5053" i="2"/>
  <c r="Q5053" i="2"/>
  <c r="O5041" i="2"/>
  <c r="Q5041" i="2"/>
  <c r="O5017" i="2"/>
  <c r="Q5017" i="2"/>
  <c r="O5005" i="2"/>
  <c r="Q5005" i="2"/>
  <c r="O4981" i="2"/>
  <c r="Q4981" i="2"/>
  <c r="O4969" i="2"/>
  <c r="Q4969" i="2"/>
  <c r="O4933" i="2"/>
  <c r="Q4933" i="2"/>
  <c r="O4921" i="2"/>
  <c r="Q4921" i="2"/>
  <c r="O4897" i="2"/>
  <c r="Q4897" i="2"/>
  <c r="O4885" i="2"/>
  <c r="Q4885" i="2"/>
  <c r="O4873" i="2"/>
  <c r="Q4873" i="2"/>
  <c r="O4861" i="2"/>
  <c r="Q4861" i="2"/>
  <c r="O4849" i="2"/>
  <c r="Q4849" i="2"/>
  <c r="O4837" i="2"/>
  <c r="Q4837" i="2"/>
  <c r="O4825" i="2"/>
  <c r="Q4825" i="2"/>
  <c r="O4813" i="2"/>
  <c r="Q4813" i="2"/>
  <c r="O4789" i="2"/>
  <c r="Q4789" i="2"/>
  <c r="O4777" i="2"/>
  <c r="Q4777" i="2"/>
  <c r="O4765" i="2"/>
  <c r="Q4765" i="2"/>
  <c r="O4753" i="2"/>
  <c r="Q4753" i="2"/>
  <c r="O4729" i="2"/>
  <c r="Q4729" i="2"/>
  <c r="O4717" i="2"/>
  <c r="Q4717" i="2"/>
  <c r="O4705" i="2"/>
  <c r="Q4705" i="2"/>
  <c r="O4681" i="2"/>
  <c r="Q4681" i="2"/>
  <c r="O4645" i="2"/>
  <c r="Q4645" i="2"/>
  <c r="O4633" i="2"/>
  <c r="Q4633" i="2"/>
  <c r="O4621" i="2"/>
  <c r="Q4621" i="2"/>
  <c r="O4609" i="2"/>
  <c r="Q4609" i="2"/>
  <c r="O4585" i="2"/>
  <c r="Q4585" i="2"/>
  <c r="O4573" i="2"/>
  <c r="Q4573" i="2"/>
  <c r="O4561" i="2"/>
  <c r="Q4561" i="2"/>
  <c r="O4537" i="2"/>
  <c r="Q4537" i="2"/>
  <c r="O4525" i="2"/>
  <c r="Q4525" i="2"/>
  <c r="O4513" i="2"/>
  <c r="Q4513" i="2"/>
  <c r="O4489" i="2"/>
  <c r="Q4489" i="2"/>
  <c r="O4477" i="2"/>
  <c r="Q4477" i="2"/>
  <c r="O4453" i="2"/>
  <c r="Q4453" i="2"/>
  <c r="O4429" i="2"/>
  <c r="Q4429" i="2"/>
  <c r="O4417" i="2"/>
  <c r="Q4417" i="2"/>
  <c r="O4393" i="2"/>
  <c r="Q4393" i="2"/>
  <c r="O4381" i="2"/>
  <c r="Q4381" i="2"/>
  <c r="O4369" i="2"/>
  <c r="Q4369" i="2"/>
  <c r="O4357" i="2"/>
  <c r="Q4357" i="2"/>
  <c r="O4345" i="2"/>
  <c r="Q4345" i="2"/>
  <c r="O4333" i="2"/>
  <c r="Q4333" i="2"/>
  <c r="O4321" i="2"/>
  <c r="Q4321" i="2"/>
  <c r="O4309" i="2"/>
  <c r="Q4309" i="2"/>
  <c r="O4285" i="2"/>
  <c r="Q4285" i="2"/>
  <c r="O4273" i="2"/>
  <c r="Q4273" i="2"/>
  <c r="O4261" i="2"/>
  <c r="Q4261" i="2"/>
  <c r="O4237" i="2"/>
  <c r="Q4237" i="2"/>
  <c r="O4225" i="2"/>
  <c r="Q4225" i="2"/>
  <c r="O4213" i="2"/>
  <c r="Q4213" i="2"/>
  <c r="O4201" i="2"/>
  <c r="Q4201" i="2"/>
  <c r="O4165" i="2"/>
  <c r="Q4165" i="2"/>
  <c r="O4153" i="2"/>
  <c r="Q4153" i="2"/>
  <c r="O4141" i="2"/>
  <c r="Q4141" i="2"/>
  <c r="O4129" i="2"/>
  <c r="Q4129" i="2"/>
  <c r="O4117" i="2"/>
  <c r="Q4117" i="2"/>
  <c r="O4105" i="2"/>
  <c r="Q4105" i="2"/>
  <c r="O4081" i="2"/>
  <c r="Q4081" i="2"/>
  <c r="O4069" i="2"/>
  <c r="Q4069" i="2"/>
  <c r="O4045" i="2"/>
  <c r="Q4045" i="2"/>
  <c r="O4033" i="2"/>
  <c r="Q4033" i="2"/>
  <c r="O4021" i="2"/>
  <c r="Q4021" i="2"/>
  <c r="O3997" i="2"/>
  <c r="Q3997" i="2"/>
  <c r="O3985" i="2"/>
  <c r="Q3985" i="2"/>
  <c r="O3961" i="2"/>
  <c r="Q3961" i="2"/>
  <c r="O3937" i="2"/>
  <c r="Q3937" i="2"/>
  <c r="O3913" i="2"/>
  <c r="Q3913" i="2"/>
  <c r="O3901" i="2"/>
  <c r="Q3901" i="2"/>
  <c r="O3877" i="2"/>
  <c r="Q3877" i="2"/>
  <c r="O3865" i="2"/>
  <c r="Q3865" i="2"/>
  <c r="O3853" i="2"/>
  <c r="Q3853" i="2"/>
  <c r="O3841" i="2"/>
  <c r="Q3841" i="2"/>
  <c r="O3829" i="2"/>
  <c r="Q3829" i="2"/>
  <c r="O3817" i="2"/>
  <c r="Q3817" i="2"/>
  <c r="O3793" i="2"/>
  <c r="Q3793" i="2"/>
  <c r="O3757" i="2"/>
  <c r="Q3757" i="2"/>
  <c r="O3745" i="2"/>
  <c r="Q3745" i="2"/>
  <c r="O3733" i="2"/>
  <c r="Q3733" i="2"/>
  <c r="O3709" i="2"/>
  <c r="Q3709" i="2"/>
  <c r="O3697" i="2"/>
  <c r="Q3697" i="2"/>
  <c r="O3685" i="2"/>
  <c r="Q3685" i="2"/>
  <c r="O3673" i="2"/>
  <c r="Q3673" i="2"/>
  <c r="O3661" i="2"/>
  <c r="Q3661" i="2"/>
  <c r="O3637" i="2"/>
  <c r="Q3637" i="2"/>
  <c r="O3625" i="2"/>
  <c r="Q3625" i="2"/>
  <c r="O3613" i="2"/>
  <c r="Q3613" i="2"/>
  <c r="O3601" i="2"/>
  <c r="Q3601" i="2"/>
  <c r="O3589" i="2"/>
  <c r="Q3589" i="2"/>
  <c r="O3577" i="2"/>
  <c r="Q3577" i="2"/>
  <c r="O3565" i="2"/>
  <c r="Q3565" i="2"/>
  <c r="O3553" i="2"/>
  <c r="Q3553" i="2"/>
  <c r="O3541" i="2"/>
  <c r="Q3541" i="2"/>
  <c r="O3517" i="2"/>
  <c r="Q3517" i="2"/>
  <c r="O3505" i="2"/>
  <c r="Q3505" i="2"/>
  <c r="O3493" i="2"/>
  <c r="Q3493" i="2"/>
  <c r="O3469" i="2"/>
  <c r="Q3469" i="2"/>
  <c r="O3457" i="2"/>
  <c r="Q3457" i="2"/>
  <c r="Q3433" i="2"/>
  <c r="O3433" i="2"/>
  <c r="O3421" i="2"/>
  <c r="Q3421" i="2"/>
  <c r="O3409" i="2"/>
  <c r="Q3409" i="2"/>
  <c r="O3397" i="2"/>
  <c r="Q3397" i="2"/>
  <c r="O3385" i="2"/>
  <c r="Q3385" i="2"/>
  <c r="O3373" i="2"/>
  <c r="Q3373" i="2"/>
  <c r="O3349" i="2"/>
  <c r="Q3349" i="2"/>
  <c r="O3337" i="2"/>
  <c r="Q3337" i="2"/>
  <c r="O3325" i="2"/>
  <c r="Q3325" i="2"/>
  <c r="O3313" i="2"/>
  <c r="Q3313" i="2"/>
  <c r="O3289" i="2"/>
  <c r="Q3289" i="2"/>
  <c r="O3277" i="2"/>
  <c r="Q3277" i="2"/>
  <c r="O3265" i="2"/>
  <c r="Q3265" i="2"/>
  <c r="O3253" i="2"/>
  <c r="Q3253" i="2"/>
  <c r="O3241" i="2"/>
  <c r="Q3241" i="2"/>
  <c r="O3229" i="2"/>
  <c r="Q3229" i="2"/>
  <c r="O3205" i="2"/>
  <c r="Q3205" i="2"/>
  <c r="O3193" i="2"/>
  <c r="Q3193" i="2"/>
  <c r="O3181" i="2"/>
  <c r="Q3181" i="2"/>
  <c r="O3157" i="2"/>
  <c r="Q3157" i="2"/>
  <c r="O3145" i="2"/>
  <c r="Q3145" i="2"/>
  <c r="O3133" i="2"/>
  <c r="Q3133" i="2"/>
  <c r="O3121" i="2"/>
  <c r="Q3121" i="2"/>
  <c r="O3097" i="2"/>
  <c r="Q3097" i="2"/>
  <c r="O3073" i="2"/>
  <c r="Q3073" i="2"/>
  <c r="O3061" i="2"/>
  <c r="Q3061" i="2"/>
  <c r="O3049" i="2"/>
  <c r="Q3049" i="2"/>
  <c r="O3037" i="2"/>
  <c r="Q3037" i="2"/>
  <c r="O3025" i="2"/>
  <c r="Q3025" i="2"/>
  <c r="O3013" i="2"/>
  <c r="Q3013" i="2"/>
  <c r="O3001" i="2"/>
  <c r="Q3001" i="2"/>
  <c r="O2989" i="2"/>
  <c r="Q2989" i="2"/>
  <c r="O2977" i="2"/>
  <c r="Q2977" i="2"/>
  <c r="O2965" i="2"/>
  <c r="Q2965" i="2"/>
  <c r="O2941" i="2"/>
  <c r="Q2941" i="2"/>
  <c r="O2929" i="2"/>
  <c r="Q2929" i="2"/>
  <c r="O2905" i="2"/>
  <c r="Q2905" i="2"/>
  <c r="O2893" i="2"/>
  <c r="Q2893" i="2"/>
  <c r="O2881" i="2"/>
  <c r="Q2881" i="2"/>
  <c r="O2845" i="2"/>
  <c r="Q2845" i="2"/>
  <c r="O2821" i="2"/>
  <c r="Q2821" i="2"/>
  <c r="O2809" i="2"/>
  <c r="Q2809" i="2"/>
  <c r="O2797" i="2"/>
  <c r="Q2797" i="2"/>
  <c r="O2785" i="2"/>
  <c r="Q2785" i="2"/>
  <c r="O2761" i="2"/>
  <c r="Q2761" i="2"/>
  <c r="O2749" i="2"/>
  <c r="Q2749" i="2"/>
  <c r="O2725" i="2"/>
  <c r="Q2725" i="2"/>
  <c r="O2713" i="2"/>
  <c r="Q2713" i="2"/>
  <c r="O2701" i="2"/>
  <c r="Q2701" i="2"/>
  <c r="O2689" i="2"/>
  <c r="Q2689" i="2"/>
  <c r="O2677" i="2"/>
  <c r="Q2677" i="2"/>
  <c r="O2665" i="2"/>
  <c r="Q2665" i="2"/>
  <c r="O2653" i="2"/>
  <c r="Q2653" i="2"/>
  <c r="O2641" i="2"/>
  <c r="Q2641" i="2"/>
  <c r="O2617" i="2"/>
  <c r="Q2617" i="2"/>
  <c r="O2605" i="2"/>
  <c r="Q2605" i="2"/>
  <c r="O2593" i="2"/>
  <c r="Q2593" i="2"/>
  <c r="O2581" i="2"/>
  <c r="Q2581" i="2"/>
  <c r="O2545" i="2"/>
  <c r="Q2545" i="2"/>
  <c r="O2533" i="2"/>
  <c r="Q2533" i="2"/>
  <c r="O2521" i="2"/>
  <c r="Q2521" i="2"/>
  <c r="O2509" i="2"/>
  <c r="Q2509" i="2"/>
  <c r="O2497" i="2"/>
  <c r="Q2497" i="2"/>
  <c r="O2485" i="2"/>
  <c r="Q2485" i="2"/>
  <c r="O2473" i="2"/>
  <c r="Q2473" i="2"/>
  <c r="O2461" i="2"/>
  <c r="Q2461" i="2"/>
  <c r="O2437" i="2"/>
  <c r="Q2437" i="2"/>
  <c r="O2425" i="2"/>
  <c r="Q2425" i="2"/>
  <c r="O2413" i="2"/>
  <c r="Q2413" i="2"/>
  <c r="O2401" i="2"/>
  <c r="Q2401" i="2"/>
  <c r="O2389" i="2"/>
  <c r="Q2389" i="2"/>
  <c r="O2377" i="2"/>
  <c r="Q2377" i="2"/>
  <c r="O2353" i="2"/>
  <c r="Q2353" i="2"/>
  <c r="O2341" i="2"/>
  <c r="Q2341" i="2"/>
  <c r="O2329" i="2"/>
  <c r="Q2329" i="2"/>
  <c r="O2305" i="2"/>
  <c r="Q2305" i="2"/>
  <c r="O2281" i="2"/>
  <c r="Q2281" i="2"/>
  <c r="O2269" i="2"/>
  <c r="Q2269" i="2"/>
  <c r="O2257" i="2"/>
  <c r="Q2257" i="2"/>
  <c r="O2245" i="2"/>
  <c r="Q2245" i="2"/>
  <c r="O2233" i="2"/>
  <c r="Q2233" i="2"/>
  <c r="O2221" i="2"/>
  <c r="Q2221" i="2"/>
  <c r="O2209" i="2"/>
  <c r="Q2209" i="2"/>
  <c r="O2197" i="2"/>
  <c r="Q2197" i="2"/>
  <c r="O2185" i="2"/>
  <c r="Q2185" i="2"/>
  <c r="O2173" i="2"/>
  <c r="Q2173" i="2"/>
  <c r="O2161" i="2"/>
  <c r="Q2161" i="2"/>
  <c r="O2149" i="2"/>
  <c r="Q2149" i="2"/>
  <c r="O2137" i="2"/>
  <c r="Q2137" i="2"/>
  <c r="O2125" i="2"/>
  <c r="Q2125" i="2"/>
  <c r="O2101" i="2"/>
  <c r="Q2101" i="2"/>
  <c r="O2089" i="2"/>
  <c r="Q2089" i="2"/>
  <c r="O2077" i="2"/>
  <c r="Q2077" i="2"/>
  <c r="O2065" i="2"/>
  <c r="Q2065" i="2"/>
  <c r="O2053" i="2"/>
  <c r="Q2053" i="2"/>
  <c r="O2041" i="2"/>
  <c r="Q2041" i="2"/>
  <c r="O2017" i="2"/>
  <c r="Q2017" i="2"/>
  <c r="O1993" i="2"/>
  <c r="Q1993" i="2"/>
  <c r="O1969" i="2"/>
  <c r="Q1969" i="2"/>
  <c r="O1957" i="2"/>
  <c r="Q1957" i="2"/>
  <c r="O1945" i="2"/>
  <c r="Q1945" i="2"/>
  <c r="O1933" i="2"/>
  <c r="Q1933" i="2"/>
  <c r="O1921" i="2"/>
  <c r="Q1921" i="2"/>
  <c r="O1909" i="2"/>
  <c r="Q1909" i="2"/>
  <c r="O1897" i="2"/>
  <c r="Q1897" i="2"/>
  <c r="O1885" i="2"/>
  <c r="Q1885" i="2"/>
  <c r="O1861" i="2"/>
  <c r="Q1861" i="2"/>
  <c r="O1849" i="2"/>
  <c r="Q1849" i="2"/>
  <c r="O1837" i="2"/>
  <c r="Q1837" i="2"/>
  <c r="O1825" i="2"/>
  <c r="Q1825" i="2"/>
  <c r="O1813" i="2"/>
  <c r="Q1813" i="2"/>
  <c r="O1801" i="2"/>
  <c r="Q1801" i="2"/>
  <c r="O1777" i="2"/>
  <c r="Q1777" i="2"/>
  <c r="O1765" i="2"/>
  <c r="Q1765" i="2"/>
  <c r="O1753" i="2"/>
  <c r="Q1753" i="2"/>
  <c r="O1741" i="2"/>
  <c r="Q1741" i="2"/>
  <c r="O1729" i="2"/>
  <c r="Q1729" i="2"/>
  <c r="O1717" i="2"/>
  <c r="Q1717" i="2"/>
  <c r="O1705" i="2"/>
  <c r="Q1705" i="2"/>
  <c r="O1681" i="2"/>
  <c r="Q1681" i="2"/>
  <c r="O1669" i="2"/>
  <c r="Q1669" i="2"/>
  <c r="O1657" i="2"/>
  <c r="Q1657" i="2"/>
  <c r="O1645" i="2"/>
  <c r="Q1645" i="2"/>
  <c r="O1633" i="2"/>
  <c r="Q1633" i="2"/>
  <c r="O1621" i="2"/>
  <c r="Q1621" i="2"/>
  <c r="O1609" i="2"/>
  <c r="Q1609" i="2"/>
  <c r="O1585" i="2"/>
  <c r="Q1585" i="2"/>
  <c r="O1561" i="2"/>
  <c r="Q1561" i="2"/>
  <c r="O1549" i="2"/>
  <c r="Q1549" i="2"/>
  <c r="O1537" i="2"/>
  <c r="Q1537" i="2"/>
  <c r="O1525" i="2"/>
  <c r="Q1525" i="2"/>
  <c r="O1513" i="2"/>
  <c r="Q1513" i="2"/>
  <c r="O1501" i="2"/>
  <c r="Q1501" i="2"/>
  <c r="O1489" i="2"/>
  <c r="Q1489" i="2"/>
  <c r="O1477" i="2"/>
  <c r="Q1477" i="2"/>
  <c r="O1429" i="2"/>
  <c r="Q1429" i="2"/>
  <c r="O1417" i="2"/>
  <c r="Q1417" i="2"/>
  <c r="O1405" i="2"/>
  <c r="Q1405" i="2"/>
  <c r="O1393" i="2"/>
  <c r="Q1393" i="2"/>
  <c r="O1381" i="2"/>
  <c r="Q1381" i="2"/>
  <c r="O1369" i="2"/>
  <c r="Q1369" i="2"/>
  <c r="O1357" i="2"/>
  <c r="Q1357" i="2"/>
  <c r="O1345" i="2"/>
  <c r="Q1345" i="2"/>
  <c r="O1333" i="2"/>
  <c r="Q1333" i="2"/>
  <c r="O1321" i="2"/>
  <c r="Q1321" i="2"/>
  <c r="O1309" i="2"/>
  <c r="Q1309" i="2"/>
  <c r="O1297" i="2"/>
  <c r="Q1297" i="2"/>
  <c r="O1285" i="2"/>
  <c r="Q1285" i="2"/>
  <c r="O1273" i="2"/>
  <c r="Q1273" i="2"/>
  <c r="O1261" i="2"/>
  <c r="Q1261" i="2"/>
  <c r="O1249" i="2"/>
  <c r="Q1249" i="2"/>
  <c r="O1237" i="2"/>
  <c r="Q1237" i="2"/>
  <c r="O1225" i="2"/>
  <c r="Q1225" i="2"/>
  <c r="O1213" i="2"/>
  <c r="Q1213" i="2"/>
  <c r="O1201" i="2"/>
  <c r="Q1201" i="2"/>
  <c r="O1189" i="2"/>
  <c r="Q1189" i="2"/>
  <c r="O1177" i="2"/>
  <c r="Q1177" i="2"/>
  <c r="O1165" i="2"/>
  <c r="Q1165" i="2"/>
  <c r="O1153" i="2"/>
  <c r="Q1153" i="2"/>
  <c r="O1141" i="2"/>
  <c r="Q1141" i="2"/>
  <c r="O1129" i="2"/>
  <c r="Q1129" i="2"/>
  <c r="O1117" i="2"/>
  <c r="Q1117" i="2"/>
  <c r="O1105" i="2"/>
  <c r="Q1105" i="2"/>
  <c r="O1093" i="2"/>
  <c r="Q1093" i="2"/>
  <c r="O1081" i="2"/>
  <c r="Q1081" i="2"/>
  <c r="O1069" i="2"/>
  <c r="Q1069" i="2"/>
  <c r="O1057" i="2"/>
  <c r="Q1057" i="2"/>
  <c r="O1045" i="2"/>
  <c r="Q1045" i="2"/>
  <c r="O1033" i="2"/>
  <c r="Q1033" i="2"/>
  <c r="O1021" i="2"/>
  <c r="Q1021" i="2"/>
  <c r="O1009" i="2"/>
  <c r="Q1009" i="2"/>
  <c r="O997" i="2"/>
  <c r="Q997" i="2"/>
  <c r="O985" i="2"/>
  <c r="Q985" i="2"/>
  <c r="O973" i="2"/>
  <c r="Q973" i="2"/>
  <c r="O961" i="2"/>
  <c r="Q961" i="2"/>
  <c r="O949" i="2"/>
  <c r="Q949" i="2"/>
  <c r="O925" i="2"/>
  <c r="Q925" i="2"/>
  <c r="O913" i="2"/>
  <c r="Q913" i="2"/>
  <c r="O901" i="2"/>
  <c r="Q901" i="2"/>
  <c r="O889" i="2"/>
  <c r="Q889" i="2"/>
  <c r="O877" i="2"/>
  <c r="Q877" i="2"/>
  <c r="O865" i="2"/>
  <c r="Q865" i="2"/>
  <c r="O853" i="2"/>
  <c r="Q853" i="2"/>
  <c r="O841" i="2"/>
  <c r="Q841" i="2"/>
  <c r="O829" i="2"/>
  <c r="Q829" i="2"/>
  <c r="O817" i="2"/>
  <c r="Q817" i="2"/>
  <c r="O805" i="2"/>
  <c r="Q805" i="2"/>
  <c r="O793" i="2"/>
  <c r="Q793" i="2"/>
  <c r="O781" i="2"/>
  <c r="Q781" i="2"/>
  <c r="O769" i="2"/>
  <c r="Q769" i="2"/>
  <c r="O757" i="2"/>
  <c r="Q757" i="2"/>
  <c r="O745" i="2"/>
  <c r="Q745" i="2"/>
  <c r="O733" i="2"/>
  <c r="Q733" i="2"/>
  <c r="O721" i="2"/>
  <c r="Q721" i="2"/>
  <c r="O709" i="2"/>
  <c r="Q709" i="2"/>
  <c r="O697" i="2"/>
  <c r="Q697" i="2"/>
  <c r="O685" i="2"/>
  <c r="Q685" i="2"/>
  <c r="O673" i="2"/>
  <c r="Q673" i="2"/>
  <c r="O661" i="2"/>
  <c r="Q661" i="2"/>
  <c r="O649" i="2"/>
  <c r="Q649" i="2"/>
  <c r="O637" i="2"/>
  <c r="Q637" i="2"/>
  <c r="O625" i="2"/>
  <c r="Q625" i="2"/>
  <c r="O613" i="2"/>
  <c r="Q613" i="2"/>
  <c r="O601" i="2"/>
  <c r="Q601" i="2"/>
  <c r="O589" i="2"/>
  <c r="Q589" i="2"/>
  <c r="O577" i="2"/>
  <c r="Q577" i="2"/>
  <c r="O565" i="2"/>
  <c r="Q565" i="2"/>
  <c r="O553" i="2"/>
  <c r="Q553" i="2"/>
  <c r="O541" i="2"/>
  <c r="Q541" i="2"/>
  <c r="O529" i="2"/>
  <c r="Q529" i="2"/>
  <c r="O517" i="2"/>
  <c r="Q517" i="2"/>
  <c r="O505" i="2"/>
  <c r="Q505" i="2"/>
  <c r="O493" i="2"/>
  <c r="Q493" i="2"/>
  <c r="O481" i="2"/>
  <c r="Q481" i="2"/>
  <c r="O469" i="2"/>
  <c r="Q469" i="2"/>
  <c r="O457" i="2"/>
  <c r="Q457" i="2"/>
  <c r="O445" i="2"/>
  <c r="Q445" i="2"/>
  <c r="O433" i="2"/>
  <c r="Q433" i="2"/>
  <c r="O421" i="2"/>
  <c r="Q421" i="2"/>
  <c r="O409" i="2"/>
  <c r="Q409" i="2"/>
  <c r="O397" i="2"/>
  <c r="Q397" i="2"/>
  <c r="O385" i="2"/>
  <c r="Q385" i="2"/>
  <c r="O373" i="2"/>
  <c r="Q373" i="2"/>
  <c r="O361" i="2"/>
  <c r="Q361" i="2"/>
  <c r="O349" i="2"/>
  <c r="Q349" i="2"/>
  <c r="O337" i="2"/>
  <c r="Q337" i="2"/>
  <c r="O325" i="2"/>
  <c r="Q325" i="2"/>
  <c r="O313" i="2"/>
  <c r="Q313" i="2"/>
  <c r="O289" i="2"/>
  <c r="Q289" i="2"/>
  <c r="O277" i="2"/>
  <c r="Q277" i="2"/>
  <c r="O265" i="2"/>
  <c r="Q265" i="2"/>
  <c r="O253" i="2"/>
  <c r="Q253" i="2"/>
  <c r="O241" i="2"/>
  <c r="Q241" i="2"/>
  <c r="O229" i="2"/>
  <c r="Q229" i="2"/>
  <c r="O217" i="2"/>
  <c r="Q217" i="2"/>
  <c r="O205" i="2"/>
  <c r="Q205" i="2"/>
  <c r="O193" i="2"/>
  <c r="Q193" i="2"/>
  <c r="O181" i="2"/>
  <c r="Q181" i="2"/>
  <c r="O169" i="2"/>
  <c r="Q169" i="2"/>
  <c r="O157" i="2"/>
  <c r="Q157" i="2"/>
  <c r="O145" i="2"/>
  <c r="Q145" i="2"/>
  <c r="O133" i="2"/>
  <c r="Q133" i="2"/>
  <c r="O121" i="2"/>
  <c r="Q121" i="2"/>
  <c r="O109" i="2"/>
  <c r="Q109" i="2"/>
  <c r="O97" i="2"/>
  <c r="Q97" i="2"/>
  <c r="O85" i="2"/>
  <c r="Q85" i="2"/>
  <c r="O73" i="2"/>
  <c r="Q73" i="2"/>
  <c r="O61" i="2"/>
  <c r="Q61" i="2"/>
  <c r="O49" i="2"/>
  <c r="Q49" i="2"/>
  <c r="O37" i="2"/>
  <c r="Q37" i="2"/>
  <c r="O25" i="2"/>
  <c r="Q25" i="2"/>
  <c r="O13" i="2"/>
  <c r="Q13" i="2"/>
  <c r="O7931" i="2"/>
  <c r="O6637" i="2"/>
  <c r="O6287" i="2"/>
  <c r="Q9288" i="2"/>
  <c r="Q9000" i="2"/>
  <c r="Q8905" i="2"/>
  <c r="Q8413" i="2"/>
  <c r="Q8389" i="2"/>
  <c r="Q8340" i="2"/>
  <c r="Q8257" i="2"/>
  <c r="Q8232" i="2"/>
  <c r="Q8124" i="2"/>
  <c r="Q7969" i="2"/>
  <c r="Q7884" i="2"/>
  <c r="Q7753" i="2"/>
  <c r="Q7727" i="2"/>
  <c r="Q7585" i="2"/>
  <c r="Q7405" i="2"/>
  <c r="Q7380" i="2"/>
  <c r="Q7296" i="2"/>
  <c r="Q7116" i="2"/>
  <c r="Q7091" i="2"/>
  <c r="Q7020" i="2"/>
  <c r="Q6959" i="2"/>
  <c r="Q6779" i="2"/>
  <c r="Q6636" i="2"/>
  <c r="Q6539" i="2"/>
  <c r="Q6325" i="2"/>
  <c r="Q6289" i="2"/>
  <c r="Q5905" i="2"/>
  <c r="Q5664" i="2"/>
  <c r="Q5257" i="2"/>
  <c r="Q5029" i="2"/>
  <c r="Q4632" i="2"/>
  <c r="Q4440" i="2"/>
  <c r="Q4392" i="2"/>
  <c r="Q4189" i="2"/>
  <c r="Q3888" i="2"/>
  <c r="Q3720" i="2"/>
  <c r="Q3445" i="2"/>
  <c r="Q2903" i="2"/>
  <c r="Q2857" i="2"/>
  <c r="Q2796" i="2"/>
  <c r="Q2736" i="2"/>
  <c r="Q2557" i="2"/>
  <c r="Q2496" i="2"/>
  <c r="Q2317" i="2"/>
  <c r="Q1872" i="2"/>
  <c r="Q1465" i="2"/>
  <c r="Q624" i="2"/>
  <c r="Q396" i="2"/>
  <c r="Q156" i="2"/>
  <c r="O8857" i="2"/>
  <c r="Q8857" i="2"/>
  <c r="O8797" i="2"/>
  <c r="Q8797" i="2"/>
  <c r="O8773" i="2"/>
  <c r="Q8773" i="2"/>
  <c r="O8725" i="2"/>
  <c r="Q8725" i="2"/>
  <c r="O8653" i="2"/>
  <c r="Q8653" i="2"/>
  <c r="O8593" i="2"/>
  <c r="Q8593" i="2"/>
  <c r="O8497" i="2"/>
  <c r="Q8497" i="2"/>
  <c r="O8449" i="2"/>
  <c r="Q8449" i="2"/>
  <c r="O8437" i="2"/>
  <c r="Q8437" i="2"/>
  <c r="O8365" i="2"/>
  <c r="Q8365" i="2"/>
  <c r="O8353" i="2"/>
  <c r="Q8353" i="2"/>
  <c r="O8329" i="2"/>
  <c r="Q8329" i="2"/>
  <c r="O8317" i="2"/>
  <c r="Q8317" i="2"/>
  <c r="O8221" i="2"/>
  <c r="Q8221" i="2"/>
  <c r="O8173" i="2"/>
  <c r="Q8173" i="2"/>
  <c r="O8161" i="2"/>
  <c r="Q8161" i="2"/>
  <c r="O8149" i="2"/>
  <c r="Q8149" i="2"/>
  <c r="O8077" i="2"/>
  <c r="Q8077" i="2"/>
  <c r="O8053" i="2"/>
  <c r="Q8053" i="2"/>
  <c r="O8041" i="2"/>
  <c r="Q8041" i="2"/>
  <c r="O8017" i="2"/>
  <c r="Q8017" i="2"/>
  <c r="O7933" i="2"/>
  <c r="Q7933" i="2"/>
  <c r="O7921" i="2"/>
  <c r="Q7921" i="2"/>
  <c r="O7897" i="2"/>
  <c r="Q7897" i="2"/>
  <c r="O7873" i="2"/>
  <c r="Q7873" i="2"/>
  <c r="O7861" i="2"/>
  <c r="Q7861" i="2"/>
  <c r="O7825" i="2"/>
  <c r="Q7825" i="2"/>
  <c r="O7741" i="2"/>
  <c r="Q7741" i="2"/>
  <c r="O7621" i="2"/>
  <c r="Q7621" i="2"/>
  <c r="O7573" i="2"/>
  <c r="Q7573" i="2"/>
  <c r="O7501" i="2"/>
  <c r="Q7501" i="2"/>
  <c r="O7357" i="2"/>
  <c r="Q7357" i="2"/>
  <c r="O7309" i="2"/>
  <c r="Q7309" i="2"/>
  <c r="O7285" i="2"/>
  <c r="Q7285" i="2"/>
  <c r="O7237" i="2"/>
  <c r="Q7237" i="2"/>
  <c r="O7213" i="2"/>
  <c r="Q7213" i="2"/>
  <c r="O7177" i="2"/>
  <c r="Q7177" i="2"/>
  <c r="O7165" i="2"/>
  <c r="Q7165" i="2"/>
  <c r="O7141" i="2"/>
  <c r="Q7141" i="2"/>
  <c r="O7081" i="2"/>
  <c r="Q7081" i="2"/>
  <c r="O7033" i="2"/>
  <c r="Q7033" i="2"/>
  <c r="O6985" i="2"/>
  <c r="Q6985" i="2"/>
  <c r="O6949" i="2"/>
  <c r="Q6949" i="2"/>
  <c r="O6925" i="2"/>
  <c r="Q6925" i="2"/>
  <c r="O6889" i="2"/>
  <c r="Q6889" i="2"/>
  <c r="O6865" i="2"/>
  <c r="Q6865" i="2"/>
  <c r="O6853" i="2"/>
  <c r="Q6853" i="2"/>
  <c r="O6841" i="2"/>
  <c r="Q6841" i="2"/>
  <c r="O6757" i="2"/>
  <c r="Q6757" i="2"/>
  <c r="O6709" i="2"/>
  <c r="Q6709" i="2"/>
  <c r="O6685" i="2"/>
  <c r="Q6685" i="2"/>
  <c r="O6673" i="2"/>
  <c r="Q6673" i="2"/>
  <c r="O6661" i="2"/>
  <c r="Q6661" i="2"/>
  <c r="O6613" i="2"/>
  <c r="Q6613" i="2"/>
  <c r="O6565" i="2"/>
  <c r="Q6565" i="2"/>
  <c r="O6469" i="2"/>
  <c r="Q6469" i="2"/>
  <c r="O6421" i="2"/>
  <c r="Q6421" i="2"/>
  <c r="O6409" i="2"/>
  <c r="Q6409" i="2"/>
  <c r="O6397" i="2"/>
  <c r="Q6397" i="2"/>
  <c r="O6373" i="2"/>
  <c r="Q6373" i="2"/>
  <c r="O6349" i="2"/>
  <c r="Q6349" i="2"/>
  <c r="O6337" i="2"/>
  <c r="Q6337" i="2"/>
  <c r="O6313" i="2"/>
  <c r="Q6313" i="2"/>
  <c r="O6277" i="2"/>
  <c r="Q6277" i="2"/>
  <c r="O6205" i="2"/>
  <c r="Q6205" i="2"/>
  <c r="O6193" i="2"/>
  <c r="Q6193" i="2"/>
  <c r="O6169" i="2"/>
  <c r="Q6169" i="2"/>
  <c r="O6121" i="2"/>
  <c r="Q6121" i="2"/>
  <c r="O6109" i="2"/>
  <c r="Q6109" i="2"/>
  <c r="O6085" i="2"/>
  <c r="Q6085" i="2"/>
  <c r="O5989" i="2"/>
  <c r="Q5989" i="2"/>
  <c r="O5941" i="2"/>
  <c r="Q5941" i="2"/>
  <c r="O5929" i="2"/>
  <c r="Q5929" i="2"/>
  <c r="O5917" i="2"/>
  <c r="Q5917" i="2"/>
  <c r="O5893" i="2"/>
  <c r="Q5893" i="2"/>
  <c r="O5845" i="2"/>
  <c r="Q5845" i="2"/>
  <c r="O5821" i="2"/>
  <c r="Q5821" i="2"/>
  <c r="O5809" i="2"/>
  <c r="Q5809" i="2"/>
  <c r="O5785" i="2"/>
  <c r="Q5785" i="2"/>
  <c r="O5713" i="2"/>
  <c r="Q5713" i="2"/>
  <c r="O5689" i="2"/>
  <c r="Q5689" i="2"/>
  <c r="O5677" i="2"/>
  <c r="Q5677" i="2"/>
  <c r="O5653" i="2"/>
  <c r="Q5653" i="2"/>
  <c r="O5641" i="2"/>
  <c r="Q5641" i="2"/>
  <c r="O5629" i="2"/>
  <c r="Q5629" i="2"/>
  <c r="O5605" i="2"/>
  <c r="Q5605" i="2"/>
  <c r="O5593" i="2"/>
  <c r="Q5593" i="2"/>
  <c r="O5569" i="2"/>
  <c r="Q5569" i="2"/>
  <c r="O5545" i="2"/>
  <c r="Q5545" i="2"/>
  <c r="O5521" i="2"/>
  <c r="Q5521" i="2"/>
  <c r="O5497" i="2"/>
  <c r="Q5497" i="2"/>
  <c r="O5449" i="2"/>
  <c r="Q5449" i="2"/>
  <c r="O5425" i="2"/>
  <c r="Q5425" i="2"/>
  <c r="O5401" i="2"/>
  <c r="Q5401" i="2"/>
  <c r="O9492" i="2"/>
  <c r="Q9492" i="2"/>
  <c r="O9420" i="2"/>
  <c r="Q9420" i="2"/>
  <c r="O9348" i="2"/>
  <c r="Q9348" i="2"/>
  <c r="O9276" i="2"/>
  <c r="Q9276" i="2"/>
  <c r="O9204" i="2"/>
  <c r="Q9204" i="2"/>
  <c r="O9132" i="2"/>
  <c r="Q9132" i="2"/>
  <c r="O9060" i="2"/>
  <c r="Q9060" i="2"/>
  <c r="O8988" i="2"/>
  <c r="Q8988" i="2"/>
  <c r="O8916" i="2"/>
  <c r="Q8916" i="2"/>
  <c r="O8880" i="2"/>
  <c r="Q8880" i="2"/>
  <c r="O8844" i="2"/>
  <c r="Q8844" i="2"/>
  <c r="O8820" i="2"/>
  <c r="Q8820" i="2"/>
  <c r="O8796" i="2"/>
  <c r="Q8796" i="2"/>
  <c r="O8784" i="2"/>
  <c r="Q8784" i="2"/>
  <c r="O8772" i="2"/>
  <c r="Q8772" i="2"/>
  <c r="O8760" i="2"/>
  <c r="Q8760" i="2"/>
  <c r="O8748" i="2"/>
  <c r="Q8748" i="2"/>
  <c r="O8724" i="2"/>
  <c r="Q8724" i="2"/>
  <c r="O8712" i="2"/>
  <c r="Q8712" i="2"/>
  <c r="O8640" i="2"/>
  <c r="Q8640" i="2"/>
  <c r="O8604" i="2"/>
  <c r="Q8604" i="2"/>
  <c r="O8568" i="2"/>
  <c r="Q8568" i="2"/>
  <c r="O8544" i="2"/>
  <c r="Q8544" i="2"/>
  <c r="O8520" i="2"/>
  <c r="Q8520" i="2"/>
  <c r="O8496" i="2"/>
  <c r="Q8496" i="2"/>
  <c r="O8484" i="2"/>
  <c r="Q8484" i="2"/>
  <c r="O8472" i="2"/>
  <c r="Q8472" i="2"/>
  <c r="O8448" i="2"/>
  <c r="Q8448" i="2"/>
  <c r="O8424" i="2"/>
  <c r="Q8424" i="2"/>
  <c r="O8352" i="2"/>
  <c r="Q8352" i="2"/>
  <c r="O8328" i="2"/>
  <c r="Q8328" i="2"/>
  <c r="O8292" i="2"/>
  <c r="Q8292" i="2"/>
  <c r="O8280" i="2"/>
  <c r="Q8280" i="2"/>
  <c r="O8268" i="2"/>
  <c r="Q8268" i="2"/>
  <c r="O8244" i="2"/>
  <c r="Q8244" i="2"/>
  <c r="O8208" i="2"/>
  <c r="Q8208" i="2"/>
  <c r="O8196" i="2"/>
  <c r="Q8196" i="2"/>
  <c r="O8172" i="2"/>
  <c r="Q8172" i="2"/>
  <c r="O8148" i="2"/>
  <c r="Q8148" i="2"/>
  <c r="O8136" i="2"/>
  <c r="Q8136" i="2"/>
  <c r="O8064" i="2"/>
  <c r="Q8064" i="2"/>
  <c r="O8052" i="2"/>
  <c r="Q8052" i="2"/>
  <c r="O8016" i="2"/>
  <c r="Q8016" i="2"/>
  <c r="O7992" i="2"/>
  <c r="Q7992" i="2"/>
  <c r="O7968" i="2"/>
  <c r="Q7968" i="2"/>
  <c r="O7920" i="2"/>
  <c r="Q7920" i="2"/>
  <c r="O7896" i="2"/>
  <c r="Q7896" i="2"/>
  <c r="O7872" i="2"/>
  <c r="Q7872" i="2"/>
  <c r="O7860" i="2"/>
  <c r="Q7860" i="2"/>
  <c r="O7848" i="2"/>
  <c r="Q7848" i="2"/>
  <c r="O7776" i="2"/>
  <c r="Q7776" i="2"/>
  <c r="O7740" i="2"/>
  <c r="Q7740" i="2"/>
  <c r="O7704" i="2"/>
  <c r="Q7704" i="2"/>
  <c r="O7692" i="2"/>
  <c r="Q7692" i="2"/>
  <c r="O7644" i="2"/>
  <c r="Q7644" i="2"/>
  <c r="O7632" i="2"/>
  <c r="Q7632" i="2"/>
  <c r="O7620" i="2"/>
  <c r="Q7620" i="2"/>
  <c r="O7608" i="2"/>
  <c r="Q7608" i="2"/>
  <c r="O7560" i="2"/>
  <c r="Q7560" i="2"/>
  <c r="O7536" i="2"/>
  <c r="Q7536" i="2"/>
  <c r="O7524" i="2"/>
  <c r="Q7524" i="2"/>
  <c r="O7488" i="2"/>
  <c r="Q7488" i="2"/>
  <c r="O7464" i="2"/>
  <c r="Q7464" i="2"/>
  <c r="O7440" i="2"/>
  <c r="Q7440" i="2"/>
  <c r="O7416" i="2"/>
  <c r="Q7416" i="2"/>
  <c r="O7392" i="2"/>
  <c r="Q7392" i="2"/>
  <c r="O7368" i="2"/>
  <c r="Q7368" i="2"/>
  <c r="O7356" i="2"/>
  <c r="Q7356" i="2"/>
  <c r="O7344" i="2"/>
  <c r="Q7344" i="2"/>
  <c r="O7332" i="2"/>
  <c r="Q7332" i="2"/>
  <c r="O7320" i="2"/>
  <c r="Q7320" i="2"/>
  <c r="O7272" i="2"/>
  <c r="Q7272" i="2"/>
  <c r="O7260" i="2"/>
  <c r="Q7260" i="2"/>
  <c r="O7248" i="2"/>
  <c r="Q7248" i="2"/>
  <c r="O7236" i="2"/>
  <c r="Q7236" i="2"/>
  <c r="O7200" i="2"/>
  <c r="Q7200" i="2"/>
  <c r="O7176" i="2"/>
  <c r="Q7176" i="2"/>
  <c r="O7128" i="2"/>
  <c r="Q7128" i="2"/>
  <c r="O7104" i="2"/>
  <c r="Q7104" i="2"/>
  <c r="O7080" i="2"/>
  <c r="Q7080" i="2"/>
  <c r="O7056" i="2"/>
  <c r="Q7056" i="2"/>
  <c r="O7044" i="2"/>
  <c r="Q7044" i="2"/>
  <c r="O7032" i="2"/>
  <c r="Q7032" i="2"/>
  <c r="O7008" i="2"/>
  <c r="Q7008" i="2"/>
  <c r="O6984" i="2"/>
  <c r="Q6984" i="2"/>
  <c r="O6960" i="2"/>
  <c r="Q6960" i="2"/>
  <c r="O6948" i="2"/>
  <c r="Q6948" i="2"/>
  <c r="O6924" i="2"/>
  <c r="Q6924" i="2"/>
  <c r="O6912" i="2"/>
  <c r="Q6912" i="2"/>
  <c r="O6900" i="2"/>
  <c r="Q6900" i="2"/>
  <c r="O6888" i="2"/>
  <c r="Q6888" i="2"/>
  <c r="O6864" i="2"/>
  <c r="Q6864" i="2"/>
  <c r="O6852" i="2"/>
  <c r="Q6852" i="2"/>
  <c r="Q6840" i="2"/>
  <c r="O6840" i="2"/>
  <c r="O6816" i="2"/>
  <c r="Q6816" i="2"/>
  <c r="O6792" i="2"/>
  <c r="Q6792" i="2"/>
  <c r="O6780" i="2"/>
  <c r="Q6780" i="2"/>
  <c r="O6768" i="2"/>
  <c r="Q6768" i="2"/>
  <c r="O6756" i="2"/>
  <c r="Q6756" i="2"/>
  <c r="O6744" i="2"/>
  <c r="Q6744" i="2"/>
  <c r="O6696" i="2"/>
  <c r="Q6696" i="2"/>
  <c r="O6672" i="2"/>
  <c r="Q6672" i="2"/>
  <c r="O6660" i="2"/>
  <c r="Q6660" i="2"/>
  <c r="O6624" i="2"/>
  <c r="Q6624" i="2"/>
  <c r="O6600" i="2"/>
  <c r="Q6600" i="2"/>
  <c r="O6588" i="2"/>
  <c r="Q6588" i="2"/>
  <c r="O6552" i="2"/>
  <c r="Q6552" i="2"/>
  <c r="O6528" i="2"/>
  <c r="Q6528" i="2"/>
  <c r="O6504" i="2"/>
  <c r="Q6504" i="2"/>
  <c r="O6492" i="2"/>
  <c r="Q6492" i="2"/>
  <c r="O6480" i="2"/>
  <c r="Q6480" i="2"/>
  <c r="O6468" i="2"/>
  <c r="Q6468" i="2"/>
  <c r="O6456" i="2"/>
  <c r="Q6456" i="2"/>
  <c r="O6420" i="2"/>
  <c r="Q6420" i="2"/>
  <c r="O6408" i="2"/>
  <c r="Q6408" i="2"/>
  <c r="O6384" i="2"/>
  <c r="Q6384" i="2"/>
  <c r="O6372" i="2"/>
  <c r="Q6372" i="2"/>
  <c r="O6360" i="2"/>
  <c r="Q6360" i="2"/>
  <c r="O6336" i="2"/>
  <c r="Q6336" i="2"/>
  <c r="O6312" i="2"/>
  <c r="Q6312" i="2"/>
  <c r="O6276" i="2"/>
  <c r="Q6276" i="2"/>
  <c r="O6264" i="2"/>
  <c r="Q6264" i="2"/>
  <c r="O6252" i="2"/>
  <c r="Q6252" i="2"/>
  <c r="O6240" i="2"/>
  <c r="Q6240" i="2"/>
  <c r="O6216" i="2"/>
  <c r="Q6216" i="2"/>
  <c r="O6204" i="2"/>
  <c r="Q6204" i="2"/>
  <c r="O6192" i="2"/>
  <c r="Q6192" i="2"/>
  <c r="O6180" i="2"/>
  <c r="Q6180" i="2"/>
  <c r="O6168" i="2"/>
  <c r="Q6168" i="2"/>
  <c r="O6120" i="2"/>
  <c r="Q6120" i="2"/>
  <c r="O6108" i="2"/>
  <c r="Q6108" i="2"/>
  <c r="O6096" i="2"/>
  <c r="Q6096" i="2"/>
  <c r="O6084" i="2"/>
  <c r="Q6084" i="2"/>
  <c r="O6048" i="2"/>
  <c r="Q6048" i="2"/>
  <c r="O6024" i="2"/>
  <c r="Q6024" i="2"/>
  <c r="O5988" i="2"/>
  <c r="Q5988" i="2"/>
  <c r="O5976" i="2"/>
  <c r="Q5976" i="2"/>
  <c r="O5940" i="2"/>
  <c r="Q5940" i="2"/>
  <c r="O5928" i="2"/>
  <c r="Q5928" i="2"/>
  <c r="O5916" i="2"/>
  <c r="Q5916" i="2"/>
  <c r="O5904" i="2"/>
  <c r="Q5904" i="2"/>
  <c r="O5892" i="2"/>
  <c r="Q5892" i="2"/>
  <c r="O5880" i="2"/>
  <c r="Q5880" i="2"/>
  <c r="O5856" i="2"/>
  <c r="Q5856" i="2"/>
  <c r="O5832" i="2"/>
  <c r="Q5832" i="2"/>
  <c r="O5820" i="2"/>
  <c r="Q5820" i="2"/>
  <c r="O5796" i="2"/>
  <c r="Q5796" i="2"/>
  <c r="O5784" i="2"/>
  <c r="Q5784" i="2"/>
  <c r="O5760" i="2"/>
  <c r="Q5760" i="2"/>
  <c r="O5724" i="2"/>
  <c r="Q5724" i="2"/>
  <c r="O5712" i="2"/>
  <c r="Q5712" i="2"/>
  <c r="O5700" i="2"/>
  <c r="Q5700" i="2"/>
  <c r="O5688" i="2"/>
  <c r="Q5688" i="2"/>
  <c r="O5676" i="2"/>
  <c r="Q5676" i="2"/>
  <c r="O5652" i="2"/>
  <c r="Q5652" i="2"/>
  <c r="O5640" i="2"/>
  <c r="Q5640" i="2"/>
  <c r="O5628" i="2"/>
  <c r="Q5628" i="2"/>
  <c r="O5604" i="2"/>
  <c r="Q5604" i="2"/>
  <c r="O5592" i="2"/>
  <c r="Q5592" i="2"/>
  <c r="O5580" i="2"/>
  <c r="Q5580" i="2"/>
  <c r="O5568" i="2"/>
  <c r="Q5568" i="2"/>
  <c r="O5556" i="2"/>
  <c r="Q5556" i="2"/>
  <c r="O5544" i="2"/>
  <c r="Q5544" i="2"/>
  <c r="O5520" i="2"/>
  <c r="Q5520" i="2"/>
  <c r="O5496" i="2"/>
  <c r="Q5496" i="2"/>
  <c r="O5484" i="2"/>
  <c r="Q5484" i="2"/>
  <c r="O5448" i="2"/>
  <c r="Q5448" i="2"/>
  <c r="O5436" i="2"/>
  <c r="Q5436" i="2"/>
  <c r="O5424" i="2"/>
  <c r="Q5424" i="2"/>
  <c r="O5412" i="2"/>
  <c r="Q5412" i="2"/>
  <c r="O5400" i="2"/>
  <c r="Q5400" i="2"/>
  <c r="O5388" i="2"/>
  <c r="Q5388" i="2"/>
  <c r="O5376" i="2"/>
  <c r="Q5376" i="2"/>
  <c r="O5364" i="2"/>
  <c r="Q5364" i="2"/>
  <c r="O5340" i="2"/>
  <c r="Q5340" i="2"/>
  <c r="O5316" i="2"/>
  <c r="Q5316" i="2"/>
  <c r="O5304" i="2"/>
  <c r="Q5304" i="2"/>
  <c r="O5280" i="2"/>
  <c r="Q5280" i="2"/>
  <c r="O5268" i="2"/>
  <c r="Q5268" i="2"/>
  <c r="O5244" i="2"/>
  <c r="Q5244" i="2"/>
  <c r="O5196" i="2"/>
  <c r="Q5196" i="2"/>
  <c r="O5184" i="2"/>
  <c r="Q5184" i="2"/>
  <c r="O5148" i="2"/>
  <c r="Q5148" i="2"/>
  <c r="O5136" i="2"/>
  <c r="Q5136" i="2"/>
  <c r="O5124" i="2"/>
  <c r="Q5124" i="2"/>
  <c r="O5112" i="2"/>
  <c r="Q5112" i="2"/>
  <c r="O5100" i="2"/>
  <c r="Q5100" i="2"/>
  <c r="O5088" i="2"/>
  <c r="Q5088" i="2"/>
  <c r="O5076" i="2"/>
  <c r="Q5076" i="2"/>
  <c r="O5064" i="2"/>
  <c r="Q5064" i="2"/>
  <c r="O5040" i="2"/>
  <c r="Q5040" i="2"/>
  <c r="O5028" i="2"/>
  <c r="Q5028" i="2"/>
  <c r="O5016" i="2"/>
  <c r="Q5016" i="2"/>
  <c r="O5004" i="2"/>
  <c r="Q5004" i="2"/>
  <c r="O4992" i="2"/>
  <c r="Q4992" i="2"/>
  <c r="O4980" i="2"/>
  <c r="Q4980" i="2"/>
  <c r="O4968" i="2"/>
  <c r="Q4968" i="2"/>
  <c r="O4944" i="2"/>
  <c r="Q4944" i="2"/>
  <c r="O4932" i="2"/>
  <c r="Q4932" i="2"/>
  <c r="O4896" i="2"/>
  <c r="Q4896" i="2"/>
  <c r="O4884" i="2"/>
  <c r="Q4884" i="2"/>
  <c r="O4872" i="2"/>
  <c r="Q4872" i="2"/>
  <c r="O4860" i="2"/>
  <c r="Q4860" i="2"/>
  <c r="O4848" i="2"/>
  <c r="Q4848" i="2"/>
  <c r="O4824" i="2"/>
  <c r="Q4824" i="2"/>
  <c r="O4812" i="2"/>
  <c r="Q4812" i="2"/>
  <c r="O4800" i="2"/>
  <c r="Q4800" i="2"/>
  <c r="O4788" i="2"/>
  <c r="Q4788" i="2"/>
  <c r="O4776" i="2"/>
  <c r="Q4776" i="2"/>
  <c r="O4764" i="2"/>
  <c r="Q4764" i="2"/>
  <c r="O4752" i="2"/>
  <c r="Q4752" i="2"/>
  <c r="O4740" i="2"/>
  <c r="Q4740" i="2"/>
  <c r="O4728" i="2"/>
  <c r="Q4728" i="2"/>
  <c r="O4716" i="2"/>
  <c r="Q4716" i="2"/>
  <c r="O4704" i="2"/>
  <c r="Q4704" i="2"/>
  <c r="O4692" i="2"/>
  <c r="Q4692" i="2"/>
  <c r="O4680" i="2"/>
  <c r="Q4680" i="2"/>
  <c r="O4668" i="2"/>
  <c r="Q4668" i="2"/>
  <c r="O4644" i="2"/>
  <c r="Q4644" i="2"/>
  <c r="O4620" i="2"/>
  <c r="Q4620" i="2"/>
  <c r="O4608" i="2"/>
  <c r="Q4608" i="2"/>
  <c r="O4584" i="2"/>
  <c r="Q4584" i="2"/>
  <c r="O4572" i="2"/>
  <c r="Q4572" i="2"/>
  <c r="O4560" i="2"/>
  <c r="Q4560" i="2"/>
  <c r="O4548" i="2"/>
  <c r="Q4548" i="2"/>
  <c r="O4536" i="2"/>
  <c r="Q4536" i="2"/>
  <c r="O4524" i="2"/>
  <c r="Q4524" i="2"/>
  <c r="O4512" i="2"/>
  <c r="Q4512" i="2"/>
  <c r="O4500" i="2"/>
  <c r="Q4500" i="2"/>
  <c r="O4488" i="2"/>
  <c r="Q4488" i="2"/>
  <c r="O4476" i="2"/>
  <c r="Q4476" i="2"/>
  <c r="O4464" i="2"/>
  <c r="Q4464" i="2"/>
  <c r="O4452" i="2"/>
  <c r="Q4452" i="2"/>
  <c r="O4416" i="2"/>
  <c r="Q4416" i="2"/>
  <c r="O4404" i="2"/>
  <c r="Q4404" i="2"/>
  <c r="O4380" i="2"/>
  <c r="Q4380" i="2"/>
  <c r="O4368" i="2"/>
  <c r="Q4368" i="2"/>
  <c r="O4344" i="2"/>
  <c r="Q4344" i="2"/>
  <c r="O4332" i="2"/>
  <c r="Q4332" i="2"/>
  <c r="O4320" i="2"/>
  <c r="Q4320" i="2"/>
  <c r="O4308" i="2"/>
  <c r="Q4308" i="2"/>
  <c r="O4284" i="2"/>
  <c r="Q4284" i="2"/>
  <c r="O4272" i="2"/>
  <c r="Q4272" i="2"/>
  <c r="O4260" i="2"/>
  <c r="Q4260" i="2"/>
  <c r="O4248" i="2"/>
  <c r="Q4248" i="2"/>
  <c r="O4236" i="2"/>
  <c r="Q4236" i="2"/>
  <c r="O4224" i="2"/>
  <c r="Q4224" i="2"/>
  <c r="O4212" i="2"/>
  <c r="Q4212" i="2"/>
  <c r="O4200" i="2"/>
  <c r="Q4200" i="2"/>
  <c r="O4188" i="2"/>
  <c r="Q4188" i="2"/>
  <c r="O4164" i="2"/>
  <c r="Q4164" i="2"/>
  <c r="O4152" i="2"/>
  <c r="Q4152" i="2"/>
  <c r="O4128" i="2"/>
  <c r="Q4128" i="2"/>
  <c r="O4116" i="2"/>
  <c r="Q4116" i="2"/>
  <c r="O4104" i="2"/>
  <c r="Q4104" i="2"/>
  <c r="O4092" i="2"/>
  <c r="Q4092" i="2"/>
  <c r="O4080" i="2"/>
  <c r="Q4080" i="2"/>
  <c r="O4068" i="2"/>
  <c r="Q4068" i="2"/>
  <c r="O4044" i="2"/>
  <c r="Q4044" i="2"/>
  <c r="O4032" i="2"/>
  <c r="Q4032" i="2"/>
  <c r="O3996" i="2"/>
  <c r="Q3996" i="2"/>
  <c r="O3984" i="2"/>
  <c r="Q3984" i="2"/>
  <c r="O3972" i="2"/>
  <c r="Q3972" i="2"/>
  <c r="O3960" i="2"/>
  <c r="Q3960" i="2"/>
  <c r="O3936" i="2"/>
  <c r="Q3936" i="2"/>
  <c r="O3924" i="2"/>
  <c r="Q3924" i="2"/>
  <c r="O3912" i="2"/>
  <c r="Q3912" i="2"/>
  <c r="O3876" i="2"/>
  <c r="Q3876" i="2"/>
  <c r="O3864" i="2"/>
  <c r="Q3864" i="2"/>
  <c r="O3852" i="2"/>
  <c r="Q3852" i="2"/>
  <c r="O3840" i="2"/>
  <c r="Q3840" i="2"/>
  <c r="O3828" i="2"/>
  <c r="Q3828" i="2"/>
  <c r="O3804" i="2"/>
  <c r="Q3804" i="2"/>
  <c r="O3792" i="2"/>
  <c r="Q3792" i="2"/>
  <c r="O3768" i="2"/>
  <c r="Q3768" i="2"/>
  <c r="O3756" i="2"/>
  <c r="Q3756" i="2"/>
  <c r="O3744" i="2"/>
  <c r="Q3744" i="2"/>
  <c r="O3708" i="2"/>
  <c r="Q3708" i="2"/>
  <c r="O3696" i="2"/>
  <c r="Q3696" i="2"/>
  <c r="O3684" i="2"/>
  <c r="Q3684" i="2"/>
  <c r="O3672" i="2"/>
  <c r="Q3672" i="2"/>
  <c r="O3660" i="2"/>
  <c r="Q3660" i="2"/>
  <c r="O3636" i="2"/>
  <c r="Q3636" i="2"/>
  <c r="O3624" i="2"/>
  <c r="Q3624" i="2"/>
  <c r="O3600" i="2"/>
  <c r="Q3600" i="2"/>
  <c r="O3588" i="2"/>
  <c r="Q3588" i="2"/>
  <c r="O3576" i="2"/>
  <c r="Q3576" i="2"/>
  <c r="O3564" i="2"/>
  <c r="Q3564" i="2"/>
  <c r="O3552" i="2"/>
  <c r="Q3552" i="2"/>
  <c r="O3540" i="2"/>
  <c r="Q3540" i="2"/>
  <c r="O3516" i="2"/>
  <c r="Q3516" i="2"/>
  <c r="O3504" i="2"/>
  <c r="Q3504" i="2"/>
  <c r="O3468" i="2"/>
  <c r="Q3468" i="2"/>
  <c r="O3456" i="2"/>
  <c r="Q3456" i="2"/>
  <c r="O3432" i="2"/>
  <c r="Q3432" i="2"/>
  <c r="O3408" i="2"/>
  <c r="Q3408" i="2"/>
  <c r="O3396" i="2"/>
  <c r="Q3396" i="2"/>
  <c r="O3384" i="2"/>
  <c r="Q3384" i="2"/>
  <c r="O3372" i="2"/>
  <c r="Q3372" i="2"/>
  <c r="O3348" i="2"/>
  <c r="Q3348" i="2"/>
  <c r="O3336" i="2"/>
  <c r="Q3336" i="2"/>
  <c r="O3312" i="2"/>
  <c r="Q3312" i="2"/>
  <c r="O3300" i="2"/>
  <c r="Q3300" i="2"/>
  <c r="O3288" i="2"/>
  <c r="Q3288" i="2"/>
  <c r="O3276" i="2"/>
  <c r="Q3276" i="2"/>
  <c r="O3264" i="2"/>
  <c r="Q3264" i="2"/>
  <c r="O3252" i="2"/>
  <c r="Q3252" i="2"/>
  <c r="O3240" i="2"/>
  <c r="Q3240" i="2"/>
  <c r="O3228" i="2"/>
  <c r="Q3228" i="2"/>
  <c r="O3216" i="2"/>
  <c r="Q3216" i="2"/>
  <c r="O3204" i="2"/>
  <c r="Q3204" i="2"/>
  <c r="O3180" i="2"/>
  <c r="Q3180" i="2"/>
  <c r="O3168" i="2"/>
  <c r="Q3168" i="2"/>
  <c r="O3156" i="2"/>
  <c r="Q3156" i="2"/>
  <c r="O3132" i="2"/>
  <c r="Q3132" i="2"/>
  <c r="O3120" i="2"/>
  <c r="Q3120" i="2"/>
  <c r="O3108" i="2"/>
  <c r="Q3108" i="2"/>
  <c r="O3096" i="2"/>
  <c r="Q3096" i="2"/>
  <c r="O3084" i="2"/>
  <c r="Q3084" i="2"/>
  <c r="O3072" i="2"/>
  <c r="Q3072" i="2"/>
  <c r="O3060" i="2"/>
  <c r="Q3060" i="2"/>
  <c r="O3048" i="2"/>
  <c r="Q3048" i="2"/>
  <c r="O3036" i="2"/>
  <c r="Q3036" i="2"/>
  <c r="O3024" i="2"/>
  <c r="Q3024" i="2"/>
  <c r="O3012" i="2"/>
  <c r="Q3012" i="2"/>
  <c r="O3000" i="2"/>
  <c r="Q3000" i="2"/>
  <c r="O2988" i="2"/>
  <c r="Q2988" i="2"/>
  <c r="O2976" i="2"/>
  <c r="Q2976" i="2"/>
  <c r="O2964" i="2"/>
  <c r="Q2964" i="2"/>
  <c r="O2952" i="2"/>
  <c r="Q2952" i="2"/>
  <c r="O2940" i="2"/>
  <c r="Q2940" i="2"/>
  <c r="O2904" i="2"/>
  <c r="Q2904" i="2"/>
  <c r="O2892" i="2"/>
  <c r="Q2892" i="2"/>
  <c r="O2880" i="2"/>
  <c r="Q2880" i="2"/>
  <c r="O2868" i="2"/>
  <c r="Q2868" i="2"/>
  <c r="O2856" i="2"/>
  <c r="Q2856" i="2"/>
  <c r="O2844" i="2"/>
  <c r="Q2844" i="2"/>
  <c r="O2832" i="2"/>
  <c r="Q2832" i="2"/>
  <c r="O2820" i="2"/>
  <c r="Q2820" i="2"/>
  <c r="O2808" i="2"/>
  <c r="Q2808" i="2"/>
  <c r="O2784" i="2"/>
  <c r="Q2784" i="2"/>
  <c r="O2760" i="2"/>
  <c r="Q2760" i="2"/>
  <c r="O2748" i="2"/>
  <c r="Q2748" i="2"/>
  <c r="O2724" i="2"/>
  <c r="Q2724" i="2"/>
  <c r="O2700" i="2"/>
  <c r="Q2700" i="2"/>
  <c r="O2676" i="2"/>
  <c r="Q2676" i="2"/>
  <c r="O2664" i="2"/>
  <c r="Q2664" i="2"/>
  <c r="O2652" i="2"/>
  <c r="Q2652" i="2"/>
  <c r="O2640" i="2"/>
  <c r="Q2640" i="2"/>
  <c r="O2604" i="2"/>
  <c r="Q2604" i="2"/>
  <c r="O2592" i="2"/>
  <c r="Q2592" i="2"/>
  <c r="O2580" i="2"/>
  <c r="Q2580" i="2"/>
  <c r="O2556" i="2"/>
  <c r="Q2556" i="2"/>
  <c r="O2544" i="2"/>
  <c r="Q2544" i="2"/>
  <c r="O2532" i="2"/>
  <c r="Q2532" i="2"/>
  <c r="O2520" i="2"/>
  <c r="Q2520" i="2"/>
  <c r="O2508" i="2"/>
  <c r="Q2508" i="2"/>
  <c r="O2484" i="2"/>
  <c r="Q2484" i="2"/>
  <c r="O2472" i="2"/>
  <c r="Q2472" i="2"/>
  <c r="O2460" i="2"/>
  <c r="Q2460" i="2"/>
  <c r="O2436" i="2"/>
  <c r="Q2436" i="2"/>
  <c r="O2424" i="2"/>
  <c r="Q2424" i="2"/>
  <c r="O2412" i="2"/>
  <c r="Q2412" i="2"/>
  <c r="O2400" i="2"/>
  <c r="Q2400" i="2"/>
  <c r="O2388" i="2"/>
  <c r="Q2388" i="2"/>
  <c r="O2364" i="2"/>
  <c r="Q2364" i="2"/>
  <c r="O2352" i="2"/>
  <c r="Q2352" i="2"/>
  <c r="O2340" i="2"/>
  <c r="Q2340" i="2"/>
  <c r="O2304" i="2"/>
  <c r="Q2304" i="2"/>
  <c r="O2292" i="2"/>
  <c r="Q2292" i="2"/>
  <c r="O2280" i="2"/>
  <c r="Q2280" i="2"/>
  <c r="O2268" i="2"/>
  <c r="Q2268" i="2"/>
  <c r="O2256" i="2"/>
  <c r="Q2256" i="2"/>
  <c r="O2244" i="2"/>
  <c r="Q2244" i="2"/>
  <c r="O2232" i="2"/>
  <c r="Q2232" i="2"/>
  <c r="O2220" i="2"/>
  <c r="Q2220" i="2"/>
  <c r="O2208" i="2"/>
  <c r="Q2208" i="2"/>
  <c r="O2196" i="2"/>
  <c r="Q2196" i="2"/>
  <c r="O2184" i="2"/>
  <c r="Q2184" i="2"/>
  <c r="O2172" i="2"/>
  <c r="Q2172" i="2"/>
  <c r="O2160" i="2"/>
  <c r="Q2160" i="2"/>
  <c r="O2148" i="2"/>
  <c r="Q2148" i="2"/>
  <c r="O2136" i="2"/>
  <c r="Q2136" i="2"/>
  <c r="O2124" i="2"/>
  <c r="Q2124" i="2"/>
  <c r="O2112" i="2"/>
  <c r="Q2112" i="2"/>
  <c r="O2100" i="2"/>
  <c r="Q2100" i="2"/>
  <c r="O2088" i="2"/>
  <c r="Q2088" i="2"/>
  <c r="O2076" i="2"/>
  <c r="Q2076" i="2"/>
  <c r="O2064" i="2"/>
  <c r="Q2064" i="2"/>
  <c r="O2052" i="2"/>
  <c r="Q2052" i="2"/>
  <c r="O2040" i="2"/>
  <c r="Q2040" i="2"/>
  <c r="O2028" i="2"/>
  <c r="Q2028" i="2"/>
  <c r="O2016" i="2"/>
  <c r="Q2016" i="2"/>
  <c r="O1992" i="2"/>
  <c r="Q1992" i="2"/>
  <c r="O1980" i="2"/>
  <c r="Q1980" i="2"/>
  <c r="O1968" i="2"/>
  <c r="Q1968" i="2"/>
  <c r="O1956" i="2"/>
  <c r="Q1956" i="2"/>
  <c r="O1944" i="2"/>
  <c r="Q1944" i="2"/>
  <c r="O1932" i="2"/>
  <c r="Q1932" i="2"/>
  <c r="O1920" i="2"/>
  <c r="Q1920" i="2"/>
  <c r="O1908" i="2"/>
  <c r="Q1908" i="2"/>
  <c r="O1896" i="2"/>
  <c r="Q1896" i="2"/>
  <c r="O1884" i="2"/>
  <c r="Q1884" i="2"/>
  <c r="O1860" i="2"/>
  <c r="Q1860" i="2"/>
  <c r="O1836" i="2"/>
  <c r="Q1836" i="2"/>
  <c r="O1824" i="2"/>
  <c r="Q1824" i="2"/>
  <c r="O1812" i="2"/>
  <c r="Q1812" i="2"/>
  <c r="O1800" i="2"/>
  <c r="Q1800" i="2"/>
  <c r="O1788" i="2"/>
  <c r="Q1788" i="2"/>
  <c r="O1776" i="2"/>
  <c r="Q1776" i="2"/>
  <c r="O1764" i="2"/>
  <c r="Q1764" i="2"/>
  <c r="O1752" i="2"/>
  <c r="Q1752" i="2"/>
  <c r="O1728" i="2"/>
  <c r="Q1728" i="2"/>
  <c r="O1716" i="2"/>
  <c r="Q1716" i="2"/>
  <c r="O1704" i="2"/>
  <c r="Q1704" i="2"/>
  <c r="O1692" i="2"/>
  <c r="Q1692" i="2"/>
  <c r="O1680" i="2"/>
  <c r="Q1680" i="2"/>
  <c r="O1668" i="2"/>
  <c r="Q1668" i="2"/>
  <c r="O1656" i="2"/>
  <c r="Q1656" i="2"/>
  <c r="O1644" i="2"/>
  <c r="Q1644" i="2"/>
  <c r="O1632" i="2"/>
  <c r="Q1632" i="2"/>
  <c r="O1620" i="2"/>
  <c r="Q1620" i="2"/>
  <c r="O1608" i="2"/>
  <c r="Q1608" i="2"/>
  <c r="O1596" i="2"/>
  <c r="Q1596" i="2"/>
  <c r="O1584" i="2"/>
  <c r="Q1584" i="2"/>
  <c r="O1560" i="2"/>
  <c r="Q1560" i="2"/>
  <c r="O1548" i="2"/>
  <c r="Q1548" i="2"/>
  <c r="O1536" i="2"/>
  <c r="Q1536" i="2"/>
  <c r="O1512" i="2"/>
  <c r="Q1512" i="2"/>
  <c r="O1500" i="2"/>
  <c r="Q1500" i="2"/>
  <c r="O1488" i="2"/>
  <c r="Q1488" i="2"/>
  <c r="O1476" i="2"/>
  <c r="Q1476" i="2"/>
  <c r="O1464" i="2"/>
  <c r="Q1464" i="2"/>
  <c r="O1440" i="2"/>
  <c r="Q1440" i="2"/>
  <c r="O1428" i="2"/>
  <c r="Q1428" i="2"/>
  <c r="O1404" i="2"/>
  <c r="Q1404" i="2"/>
  <c r="O1392" i="2"/>
  <c r="Q1392" i="2"/>
  <c r="O1380" i="2"/>
  <c r="Q1380" i="2"/>
  <c r="O1368" i="2"/>
  <c r="Q1368" i="2"/>
  <c r="O1356" i="2"/>
  <c r="Q1356" i="2"/>
  <c r="O1344" i="2"/>
  <c r="Q1344" i="2"/>
  <c r="O1332" i="2"/>
  <c r="Q1332" i="2"/>
  <c r="O1320" i="2"/>
  <c r="Q1320" i="2"/>
  <c r="O1308" i="2"/>
  <c r="Q1308" i="2"/>
  <c r="O1296" i="2"/>
  <c r="Q1296" i="2"/>
  <c r="O1284" i="2"/>
  <c r="Q1284" i="2"/>
  <c r="O1272" i="2"/>
  <c r="Q1272" i="2"/>
  <c r="O1260" i="2"/>
  <c r="Q1260" i="2"/>
  <c r="O1248" i="2"/>
  <c r="Q1248" i="2"/>
  <c r="O1236" i="2"/>
  <c r="Q1236" i="2"/>
  <c r="O1212" i="2"/>
  <c r="Q1212" i="2"/>
  <c r="O1200" i="2"/>
  <c r="Q1200" i="2"/>
  <c r="O1188" i="2"/>
  <c r="Q1188" i="2"/>
  <c r="O1176" i="2"/>
  <c r="Q1176" i="2"/>
  <c r="O1164" i="2"/>
  <c r="Q1164" i="2"/>
  <c r="O1152" i="2"/>
  <c r="Q1152" i="2"/>
  <c r="O1140" i="2"/>
  <c r="Q1140" i="2"/>
  <c r="O1128" i="2"/>
  <c r="Q1128" i="2"/>
  <c r="O1116" i="2"/>
  <c r="Q1116" i="2"/>
  <c r="O1104" i="2"/>
  <c r="Q1104" i="2"/>
  <c r="O1092" i="2"/>
  <c r="Q1092" i="2"/>
  <c r="O1080" i="2"/>
  <c r="Q1080" i="2"/>
  <c r="O1068" i="2"/>
  <c r="Q1068" i="2"/>
  <c r="O1056" i="2"/>
  <c r="Q1056" i="2"/>
  <c r="O1044" i="2"/>
  <c r="Q1044" i="2"/>
  <c r="O1032" i="2"/>
  <c r="Q1032" i="2"/>
  <c r="O1020" i="2"/>
  <c r="Q1020" i="2"/>
  <c r="O1008" i="2"/>
  <c r="Q1008" i="2"/>
  <c r="O984" i="2"/>
  <c r="Q984" i="2"/>
  <c r="O960" i="2"/>
  <c r="Q960" i="2"/>
  <c r="O948" i="2"/>
  <c r="Q948" i="2"/>
  <c r="O936" i="2"/>
  <c r="Q936" i="2"/>
  <c r="O924" i="2"/>
  <c r="Q924" i="2"/>
  <c r="O912" i="2"/>
  <c r="Q912" i="2"/>
  <c r="O900" i="2"/>
  <c r="Q900" i="2"/>
  <c r="O888" i="2"/>
  <c r="Q888" i="2"/>
  <c r="O876" i="2"/>
  <c r="Q876" i="2"/>
  <c r="O864" i="2"/>
  <c r="Q864" i="2"/>
  <c r="O852" i="2"/>
  <c r="Q852" i="2"/>
  <c r="O840" i="2"/>
  <c r="Q840" i="2"/>
  <c r="O828" i="2"/>
  <c r="Q828" i="2"/>
  <c r="O816" i="2"/>
  <c r="Q816" i="2"/>
  <c r="O804" i="2"/>
  <c r="Q804" i="2"/>
  <c r="O792" i="2"/>
  <c r="Q792" i="2"/>
  <c r="O780" i="2"/>
  <c r="Q780" i="2"/>
  <c r="O768" i="2"/>
  <c r="Q768" i="2"/>
  <c r="O756" i="2"/>
  <c r="Q756" i="2"/>
  <c r="O744" i="2"/>
  <c r="Q744" i="2"/>
  <c r="O732" i="2"/>
  <c r="Q732" i="2"/>
  <c r="O720" i="2"/>
  <c r="Q720" i="2"/>
  <c r="O708" i="2"/>
  <c r="Q708" i="2"/>
  <c r="O696" i="2"/>
  <c r="Q696" i="2"/>
  <c r="O684" i="2"/>
  <c r="Q684" i="2"/>
  <c r="O672" i="2"/>
  <c r="Q672" i="2"/>
  <c r="O660" i="2"/>
  <c r="Q660" i="2"/>
  <c r="O648" i="2"/>
  <c r="Q648" i="2"/>
  <c r="O636" i="2"/>
  <c r="Q636" i="2"/>
  <c r="O612" i="2"/>
  <c r="Q612" i="2"/>
  <c r="O600" i="2"/>
  <c r="Q600" i="2"/>
  <c r="O588" i="2"/>
  <c r="Q588" i="2"/>
  <c r="O576" i="2"/>
  <c r="Q576" i="2"/>
  <c r="O564" i="2"/>
  <c r="Q564" i="2"/>
  <c r="O552" i="2"/>
  <c r="Q552" i="2"/>
  <c r="O540" i="2"/>
  <c r="Q540" i="2"/>
  <c r="O528" i="2"/>
  <c r="Q528" i="2"/>
  <c r="O504" i="2"/>
  <c r="Q504" i="2"/>
  <c r="O492" i="2"/>
  <c r="Q492" i="2"/>
  <c r="O480" i="2"/>
  <c r="Q480" i="2"/>
  <c r="O468" i="2"/>
  <c r="Q468" i="2"/>
  <c r="O456" i="2"/>
  <c r="Q456" i="2"/>
  <c r="O444" i="2"/>
  <c r="Q444" i="2"/>
  <c r="O432" i="2"/>
  <c r="Q432" i="2"/>
  <c r="O420" i="2"/>
  <c r="Q420" i="2"/>
  <c r="O408" i="2"/>
  <c r="Q408" i="2"/>
  <c r="O384" i="2"/>
  <c r="Q384" i="2"/>
  <c r="O372" i="2"/>
  <c r="Q372" i="2"/>
  <c r="O360" i="2"/>
  <c r="Q360" i="2"/>
  <c r="O348" i="2"/>
  <c r="Q348" i="2"/>
  <c r="O336" i="2"/>
  <c r="Q336" i="2"/>
  <c r="O324" i="2"/>
  <c r="Q324" i="2"/>
  <c r="O312" i="2"/>
  <c r="Q312" i="2"/>
  <c r="O300" i="2"/>
  <c r="Q300" i="2"/>
  <c r="O288" i="2"/>
  <c r="Q288" i="2"/>
  <c r="O276" i="2"/>
  <c r="Q276" i="2"/>
  <c r="O264" i="2"/>
  <c r="Q264" i="2"/>
  <c r="O252" i="2"/>
  <c r="Q252" i="2"/>
  <c r="O240" i="2"/>
  <c r="Q240" i="2"/>
  <c r="O228" i="2"/>
  <c r="Q228" i="2"/>
  <c r="O216" i="2"/>
  <c r="Q216" i="2"/>
  <c r="O204" i="2"/>
  <c r="Q204" i="2"/>
  <c r="O192" i="2"/>
  <c r="Q192" i="2"/>
  <c r="O180" i="2"/>
  <c r="Q180" i="2"/>
  <c r="O168" i="2"/>
  <c r="Q168" i="2"/>
  <c r="O144" i="2"/>
  <c r="Q144" i="2"/>
  <c r="O132" i="2"/>
  <c r="Q132" i="2"/>
  <c r="O120" i="2"/>
  <c r="Q120" i="2"/>
  <c r="O108" i="2"/>
  <c r="Q108" i="2"/>
  <c r="O96" i="2"/>
  <c r="Q96" i="2"/>
  <c r="O84" i="2"/>
  <c r="Q84" i="2"/>
  <c r="O72" i="2"/>
  <c r="Q72" i="2"/>
  <c r="O60" i="2"/>
  <c r="Q60" i="2"/>
  <c r="O48" i="2"/>
  <c r="Q48" i="2"/>
  <c r="O36" i="2"/>
  <c r="Q36" i="2"/>
  <c r="O24" i="2"/>
  <c r="Q24" i="2"/>
  <c r="O12" i="2"/>
  <c r="Q12" i="2"/>
  <c r="O5952" i="2"/>
  <c r="O5603" i="2"/>
  <c r="Q9480" i="2"/>
  <c r="Q9384" i="2"/>
  <c r="Q9192" i="2"/>
  <c r="Q9096" i="2"/>
  <c r="Q8941" i="2"/>
  <c r="Q8904" i="2"/>
  <c r="Q8809" i="2"/>
  <c r="Q8677" i="2"/>
  <c r="Q8628" i="2"/>
  <c r="Q8412" i="2"/>
  <c r="Q8388" i="2"/>
  <c r="Q8256" i="2"/>
  <c r="Q7909" i="2"/>
  <c r="Q7883" i="2"/>
  <c r="Q7752" i="2"/>
  <c r="Q7584" i="2"/>
  <c r="Q7525" i="2"/>
  <c r="Q7404" i="2"/>
  <c r="Q7379" i="2"/>
  <c r="Q7295" i="2"/>
  <c r="Q7201" i="2"/>
  <c r="Q7115" i="2"/>
  <c r="Q7019" i="2"/>
  <c r="Q6745" i="2"/>
  <c r="Q6708" i="2"/>
  <c r="Q6635" i="2"/>
  <c r="Q6433" i="2"/>
  <c r="Q6324" i="2"/>
  <c r="Q6288" i="2"/>
  <c r="Q6215" i="2"/>
  <c r="Q6049" i="2"/>
  <c r="Q5869" i="2"/>
  <c r="Q5749" i="2"/>
  <c r="Q5663" i="2"/>
  <c r="Q5256" i="2"/>
  <c r="Q5209" i="2"/>
  <c r="Q5077" i="2"/>
  <c r="Q4249" i="2"/>
  <c r="Q4177" i="2"/>
  <c r="Q3816" i="2"/>
  <c r="Q3492" i="2"/>
  <c r="Q3444" i="2"/>
  <c r="Q3301" i="2"/>
  <c r="Q2795" i="2"/>
  <c r="Q2316" i="2"/>
  <c r="Q2231" i="2"/>
  <c r="Q1789" i="2"/>
  <c r="Q1573" i="2"/>
  <c r="Q972" i="2"/>
  <c r="Q599" i="2"/>
  <c r="O7943" i="2"/>
  <c r="Q7943" i="2"/>
  <c r="O7919" i="2"/>
  <c r="Q7919" i="2"/>
  <c r="O7895" i="2"/>
  <c r="Q7895" i="2"/>
  <c r="O7847" i="2"/>
  <c r="Q7847" i="2"/>
  <c r="O7835" i="2"/>
  <c r="Q7835" i="2"/>
  <c r="O7811" i="2"/>
  <c r="Q7811" i="2"/>
  <c r="O7775" i="2"/>
  <c r="Q7775" i="2"/>
  <c r="O7703" i="2"/>
  <c r="Q7703" i="2"/>
  <c r="O7691" i="2"/>
  <c r="Q7691" i="2"/>
  <c r="O7679" i="2"/>
  <c r="Q7679" i="2"/>
  <c r="O7667" i="2"/>
  <c r="Q7667" i="2"/>
  <c r="O7655" i="2"/>
  <c r="Q7655" i="2"/>
  <c r="O7643" i="2"/>
  <c r="Q7643" i="2"/>
  <c r="O7631" i="2"/>
  <c r="Q7631" i="2"/>
  <c r="O7607" i="2"/>
  <c r="Q7607" i="2"/>
  <c r="O7595" i="2"/>
  <c r="Q7595" i="2"/>
  <c r="O7559" i="2"/>
  <c r="Q7559" i="2"/>
  <c r="O7523" i="2"/>
  <c r="Q7523" i="2"/>
  <c r="O7511" i="2"/>
  <c r="Q7511" i="2"/>
  <c r="O7487" i="2"/>
  <c r="Q7487" i="2"/>
  <c r="O7463" i="2"/>
  <c r="Q7463" i="2"/>
  <c r="O7439" i="2"/>
  <c r="Q7439" i="2"/>
  <c r="O7427" i="2"/>
  <c r="Q7427" i="2"/>
  <c r="O7415" i="2"/>
  <c r="Q7415" i="2"/>
  <c r="O7391" i="2"/>
  <c r="Q7391" i="2"/>
  <c r="O7343" i="2"/>
  <c r="Q7343" i="2"/>
  <c r="O7331" i="2"/>
  <c r="Q7331" i="2"/>
  <c r="O7319" i="2"/>
  <c r="Q7319" i="2"/>
  <c r="O7271" i="2"/>
  <c r="Q7271" i="2"/>
  <c r="O7235" i="2"/>
  <c r="Q7235" i="2"/>
  <c r="O7223" i="2"/>
  <c r="Q7223" i="2"/>
  <c r="O7199" i="2"/>
  <c r="Q7199" i="2"/>
  <c r="O7187" i="2"/>
  <c r="Q7187" i="2"/>
  <c r="O7139" i="2"/>
  <c r="Q7139" i="2"/>
  <c r="O7127" i="2"/>
  <c r="Q7127" i="2"/>
  <c r="O7079" i="2"/>
  <c r="Q7079" i="2"/>
  <c r="O7055" i="2"/>
  <c r="Q7055" i="2"/>
  <c r="O7043" i="2"/>
  <c r="Q7043" i="2"/>
  <c r="O7031" i="2"/>
  <c r="Q7031" i="2"/>
  <c r="O7007" i="2"/>
  <c r="Q7007" i="2"/>
  <c r="O6983" i="2"/>
  <c r="Q6983" i="2"/>
  <c r="O6947" i="2"/>
  <c r="Q6947" i="2"/>
  <c r="O6935" i="2"/>
  <c r="Q6935" i="2"/>
  <c r="O6923" i="2"/>
  <c r="Q6923" i="2"/>
  <c r="Q6911" i="2"/>
  <c r="O6911" i="2"/>
  <c r="O6899" i="2"/>
  <c r="Q6899" i="2"/>
  <c r="O6851" i="2"/>
  <c r="Q6851" i="2"/>
  <c r="O6815" i="2"/>
  <c r="Q6815" i="2"/>
  <c r="O6767" i="2"/>
  <c r="Q6767" i="2"/>
  <c r="O6755" i="2"/>
  <c r="Q6755" i="2"/>
  <c r="O6731" i="2"/>
  <c r="Q6731" i="2"/>
  <c r="O6719" i="2"/>
  <c r="Q6719" i="2"/>
  <c r="O6695" i="2"/>
  <c r="Q6695" i="2"/>
  <c r="O6671" i="2"/>
  <c r="Q6671" i="2"/>
  <c r="O6659" i="2"/>
  <c r="Q6659" i="2"/>
  <c r="O6647" i="2"/>
  <c r="Q6647" i="2"/>
  <c r="O6623" i="2"/>
  <c r="Q6623" i="2"/>
  <c r="O6587" i="2"/>
  <c r="Q6587" i="2"/>
  <c r="O6563" i="2"/>
  <c r="Q6563" i="2"/>
  <c r="O6551" i="2"/>
  <c r="Q6551" i="2"/>
  <c r="O6527" i="2"/>
  <c r="Q6527" i="2"/>
  <c r="O6503" i="2"/>
  <c r="Q6503" i="2"/>
  <c r="O6479" i="2"/>
  <c r="Q6479" i="2"/>
  <c r="O6467" i="2"/>
  <c r="Q6467" i="2"/>
  <c r="O6455" i="2"/>
  <c r="Q6455" i="2"/>
  <c r="O6431" i="2"/>
  <c r="Q6431" i="2"/>
  <c r="O6419" i="2"/>
  <c r="Q6419" i="2"/>
  <c r="O6407" i="2"/>
  <c r="Q6407" i="2"/>
  <c r="O6395" i="2"/>
  <c r="Q6395" i="2"/>
  <c r="O6371" i="2"/>
  <c r="Q6371" i="2"/>
  <c r="O6359" i="2"/>
  <c r="Q6359" i="2"/>
  <c r="O6335" i="2"/>
  <c r="Q6335" i="2"/>
  <c r="O6275" i="2"/>
  <c r="Q6275" i="2"/>
  <c r="O6263" i="2"/>
  <c r="Q6263" i="2"/>
  <c r="O6251" i="2"/>
  <c r="Q6251" i="2"/>
  <c r="O6239" i="2"/>
  <c r="Q6239" i="2"/>
  <c r="O6227" i="2"/>
  <c r="Q6227" i="2"/>
  <c r="O6191" i="2"/>
  <c r="Q6191" i="2"/>
  <c r="O6179" i="2"/>
  <c r="Q6179" i="2"/>
  <c r="O6167" i="2"/>
  <c r="Q6167" i="2"/>
  <c r="O6143" i="2"/>
  <c r="Q6143" i="2"/>
  <c r="O6119" i="2"/>
  <c r="Q6119" i="2"/>
  <c r="O6083" i="2"/>
  <c r="Q6083" i="2"/>
  <c r="O6071" i="2"/>
  <c r="Q6071" i="2"/>
  <c r="O6047" i="2"/>
  <c r="Q6047" i="2"/>
  <c r="O6023" i="2"/>
  <c r="Q6023" i="2"/>
  <c r="O5999" i="2"/>
  <c r="Q5999" i="2"/>
  <c r="O5987" i="2"/>
  <c r="Q5987" i="2"/>
  <c r="O5975" i="2"/>
  <c r="Q5975" i="2"/>
  <c r="O5951" i="2"/>
  <c r="Q5951" i="2"/>
  <c r="O5915" i="2"/>
  <c r="Q5915" i="2"/>
  <c r="O5903" i="2"/>
  <c r="Q5903" i="2"/>
  <c r="O5891" i="2"/>
  <c r="Q5891" i="2"/>
  <c r="O5879" i="2"/>
  <c r="Q5879" i="2"/>
  <c r="O5855" i="2"/>
  <c r="Q5855" i="2"/>
  <c r="O5831" i="2"/>
  <c r="Q5831" i="2"/>
  <c r="O5795" i="2"/>
  <c r="Q5795" i="2"/>
  <c r="O5771" i="2"/>
  <c r="Q5771" i="2"/>
  <c r="O5759" i="2"/>
  <c r="Q5759" i="2"/>
  <c r="O5747" i="2"/>
  <c r="Q5747" i="2"/>
  <c r="O5735" i="2"/>
  <c r="Q5735" i="2"/>
  <c r="O5723" i="2"/>
  <c r="Q5723" i="2"/>
  <c r="O5711" i="2"/>
  <c r="Q5711" i="2"/>
  <c r="O5699" i="2"/>
  <c r="Q5699" i="2"/>
  <c r="O5675" i="2"/>
  <c r="Q5675" i="2"/>
  <c r="O5651" i="2"/>
  <c r="Q5651" i="2"/>
  <c r="O5627" i="2"/>
  <c r="Q5627" i="2"/>
  <c r="O5615" i="2"/>
  <c r="Q5615" i="2"/>
  <c r="O5591" i="2"/>
  <c r="Q5591" i="2"/>
  <c r="O5579" i="2"/>
  <c r="Q5579" i="2"/>
  <c r="O5555" i="2"/>
  <c r="Q5555" i="2"/>
  <c r="O5483" i="2"/>
  <c r="Q5483" i="2"/>
  <c r="O5471" i="2"/>
  <c r="Q5471" i="2"/>
  <c r="O5459" i="2"/>
  <c r="Q5459" i="2"/>
  <c r="O5447" i="2"/>
  <c r="Q5447" i="2"/>
  <c r="O5435" i="2"/>
  <c r="Q5435" i="2"/>
  <c r="O5411" i="2"/>
  <c r="Q5411" i="2"/>
  <c r="O5399" i="2"/>
  <c r="Q5399" i="2"/>
  <c r="O5387" i="2"/>
  <c r="Q5387" i="2"/>
  <c r="O5375" i="2"/>
  <c r="Q5375" i="2"/>
  <c r="O5363" i="2"/>
  <c r="Q5363" i="2"/>
  <c r="O5351" i="2"/>
  <c r="Q5351" i="2"/>
  <c r="Q5339" i="2"/>
  <c r="O5339" i="2"/>
  <c r="Q5327" i="2"/>
  <c r="O5327" i="2"/>
  <c r="O5315" i="2"/>
  <c r="Q5315" i="2"/>
  <c r="O5303" i="2"/>
  <c r="Q5303" i="2"/>
  <c r="O5291" i="2"/>
  <c r="Q5291" i="2"/>
  <c r="O5279" i="2"/>
  <c r="Q5279" i="2"/>
  <c r="O5267" i="2"/>
  <c r="Q5267" i="2"/>
  <c r="O5255" i="2"/>
  <c r="Q5255" i="2"/>
  <c r="O5243" i="2"/>
  <c r="Q5243" i="2"/>
  <c r="O5219" i="2"/>
  <c r="Q5219" i="2"/>
  <c r="O5207" i="2"/>
  <c r="Q5207" i="2"/>
  <c r="O5195" i="2"/>
  <c r="Q5195" i="2"/>
  <c r="O5183" i="2"/>
  <c r="Q5183" i="2"/>
  <c r="O5171" i="2"/>
  <c r="Q5171" i="2"/>
  <c r="O5159" i="2"/>
  <c r="Q5159" i="2"/>
  <c r="O5135" i="2"/>
  <c r="Q5135" i="2"/>
  <c r="O5123" i="2"/>
  <c r="Q5123" i="2"/>
  <c r="O5111" i="2"/>
  <c r="Q5111" i="2"/>
  <c r="O5099" i="2"/>
  <c r="Q5099" i="2"/>
  <c r="O5087" i="2"/>
  <c r="Q5087" i="2"/>
  <c r="O5075" i="2"/>
  <c r="Q5075" i="2"/>
  <c r="O5063" i="2"/>
  <c r="Q5063" i="2"/>
  <c r="O5051" i="2"/>
  <c r="Q5051" i="2"/>
  <c r="O5027" i="2"/>
  <c r="Q5027" i="2"/>
  <c r="O5015" i="2"/>
  <c r="Q5015" i="2"/>
  <c r="O5003" i="2"/>
  <c r="Q5003" i="2"/>
  <c r="O4991" i="2"/>
  <c r="Q4991" i="2"/>
  <c r="O4979" i="2"/>
  <c r="Q4979" i="2"/>
  <c r="O4967" i="2"/>
  <c r="Q4967" i="2"/>
  <c r="O4955" i="2"/>
  <c r="Q4955" i="2"/>
  <c r="O4943" i="2"/>
  <c r="Q4943" i="2"/>
  <c r="O4931" i="2"/>
  <c r="Q4931" i="2"/>
  <c r="O4919" i="2"/>
  <c r="Q4919" i="2"/>
  <c r="O4907" i="2"/>
  <c r="Q4907" i="2"/>
  <c r="O4895" i="2"/>
  <c r="Q4895" i="2"/>
  <c r="O4883" i="2"/>
  <c r="Q4883" i="2"/>
  <c r="O4871" i="2"/>
  <c r="Q4871" i="2"/>
  <c r="O4859" i="2"/>
  <c r="Q4859" i="2"/>
  <c r="O4847" i="2"/>
  <c r="Q4847" i="2"/>
  <c r="O4835" i="2"/>
  <c r="Q4835" i="2"/>
  <c r="O4823" i="2"/>
  <c r="Q4823" i="2"/>
  <c r="O4811" i="2"/>
  <c r="Q4811" i="2"/>
  <c r="O4799" i="2"/>
  <c r="Q4799" i="2"/>
  <c r="O4787" i="2"/>
  <c r="Q4787" i="2"/>
  <c r="Q4775" i="2"/>
  <c r="O4775" i="2"/>
  <c r="O4763" i="2"/>
  <c r="Q4763" i="2"/>
  <c r="O4751" i="2"/>
  <c r="Q4751" i="2"/>
  <c r="O4739" i="2"/>
  <c r="Q4739" i="2"/>
  <c r="O4727" i="2"/>
  <c r="Q4727" i="2"/>
  <c r="O4703" i="2"/>
  <c r="Q4703" i="2"/>
  <c r="O4691" i="2"/>
  <c r="Q4691" i="2"/>
  <c r="O4679" i="2"/>
  <c r="Q4679" i="2"/>
  <c r="O4667" i="2"/>
  <c r="Q4667" i="2"/>
  <c r="O4655" i="2"/>
  <c r="Q4655" i="2"/>
  <c r="O4643" i="2"/>
  <c r="Q4643" i="2"/>
  <c r="O4631" i="2"/>
  <c r="Q4631" i="2"/>
  <c r="O4619" i="2"/>
  <c r="Q4619" i="2"/>
  <c r="O4607" i="2"/>
  <c r="Q4607" i="2"/>
  <c r="O4595" i="2"/>
  <c r="Q4595" i="2"/>
  <c r="O4583" i="2"/>
  <c r="Q4583" i="2"/>
  <c r="O4571" i="2"/>
  <c r="Q4571" i="2"/>
  <c r="O4559" i="2"/>
  <c r="Q4559" i="2"/>
  <c r="O4547" i="2"/>
  <c r="Q4547" i="2"/>
  <c r="O4535" i="2"/>
  <c r="Q4535" i="2"/>
  <c r="O4523" i="2"/>
  <c r="Q4523" i="2"/>
  <c r="O4511" i="2"/>
  <c r="Q4511" i="2"/>
  <c r="O4499" i="2"/>
  <c r="Q4499" i="2"/>
  <c r="O4487" i="2"/>
  <c r="Q4487" i="2"/>
  <c r="O4475" i="2"/>
  <c r="Q4475" i="2"/>
  <c r="O4463" i="2"/>
  <c r="Q4463" i="2"/>
  <c r="O4451" i="2"/>
  <c r="Q4451" i="2"/>
  <c r="O4439" i="2"/>
  <c r="Q4439" i="2"/>
  <c r="O4427" i="2"/>
  <c r="Q4427" i="2"/>
  <c r="O4415" i="2"/>
  <c r="Q4415" i="2"/>
  <c r="O4403" i="2"/>
  <c r="Q4403" i="2"/>
  <c r="O4391" i="2"/>
  <c r="Q4391" i="2"/>
  <c r="O4379" i="2"/>
  <c r="Q4379" i="2"/>
  <c r="O4367" i="2"/>
  <c r="Q4367" i="2"/>
  <c r="O4355" i="2"/>
  <c r="Q4355" i="2"/>
  <c r="O4343" i="2"/>
  <c r="Q4343" i="2"/>
  <c r="O4331" i="2"/>
  <c r="Q4331" i="2"/>
  <c r="O4319" i="2"/>
  <c r="Q4319" i="2"/>
  <c r="O4307" i="2"/>
  <c r="Q4307" i="2"/>
  <c r="O4295" i="2"/>
  <c r="Q4295" i="2"/>
  <c r="O4283" i="2"/>
  <c r="Q4283" i="2"/>
  <c r="O4271" i="2"/>
  <c r="Q4271" i="2"/>
  <c r="O4259" i="2"/>
  <c r="Q4259" i="2"/>
  <c r="O4247" i="2"/>
  <c r="Q4247" i="2"/>
  <c r="O4235" i="2"/>
  <c r="Q4235" i="2"/>
  <c r="O4223" i="2"/>
  <c r="Q4223" i="2"/>
  <c r="O4211" i="2"/>
  <c r="Q4211" i="2"/>
  <c r="O4199" i="2"/>
  <c r="Q4199" i="2"/>
  <c r="O4187" i="2"/>
  <c r="Q4187" i="2"/>
  <c r="O4175" i="2"/>
  <c r="Q4175" i="2"/>
  <c r="O4163" i="2"/>
  <c r="Q4163" i="2"/>
  <c r="O4151" i="2"/>
  <c r="Q4151" i="2"/>
  <c r="O4139" i="2"/>
  <c r="Q4139" i="2"/>
  <c r="O4127" i="2"/>
  <c r="Q4127" i="2"/>
  <c r="O4115" i="2"/>
  <c r="Q4115" i="2"/>
  <c r="O4103" i="2"/>
  <c r="Q4103" i="2"/>
  <c r="O4091" i="2"/>
  <c r="Q4091" i="2"/>
  <c r="O4079" i="2"/>
  <c r="Q4079" i="2"/>
  <c r="O4067" i="2"/>
  <c r="Q4067" i="2"/>
  <c r="O4055" i="2"/>
  <c r="Q4055" i="2"/>
  <c r="O4043" i="2"/>
  <c r="Q4043" i="2"/>
  <c r="O4031" i="2"/>
  <c r="Q4031" i="2"/>
  <c r="O4019" i="2"/>
  <c r="Q4019" i="2"/>
  <c r="O4007" i="2"/>
  <c r="Q4007" i="2"/>
  <c r="O3995" i="2"/>
  <c r="Q3995" i="2"/>
  <c r="O3983" i="2"/>
  <c r="Q3983" i="2"/>
  <c r="O3971" i="2"/>
  <c r="Q3971" i="2"/>
  <c r="O3959" i="2"/>
  <c r="Q3959" i="2"/>
  <c r="O3947" i="2"/>
  <c r="Q3947" i="2"/>
  <c r="O3935" i="2"/>
  <c r="Q3935" i="2"/>
  <c r="O3923" i="2"/>
  <c r="Q3923" i="2"/>
  <c r="O3911" i="2"/>
  <c r="Q3911" i="2"/>
  <c r="O3899" i="2"/>
  <c r="Q3899" i="2"/>
  <c r="O3887" i="2"/>
  <c r="Q3887" i="2"/>
  <c r="O3875" i="2"/>
  <c r="Q3875" i="2"/>
  <c r="O3863" i="2"/>
  <c r="Q3863" i="2"/>
  <c r="O3851" i="2"/>
  <c r="Q3851" i="2"/>
  <c r="O3839" i="2"/>
  <c r="Q3839" i="2"/>
  <c r="O3827" i="2"/>
  <c r="Q3827" i="2"/>
  <c r="O3815" i="2"/>
  <c r="Q3815" i="2"/>
  <c r="O3803" i="2"/>
  <c r="Q3803" i="2"/>
  <c r="O3791" i="2"/>
  <c r="Q3791" i="2"/>
  <c r="O3779" i="2"/>
  <c r="Q3779" i="2"/>
  <c r="O3767" i="2"/>
  <c r="Q3767" i="2"/>
  <c r="O3755" i="2"/>
  <c r="Q3755" i="2"/>
  <c r="O3743" i="2"/>
  <c r="Q3743" i="2"/>
  <c r="O3731" i="2"/>
  <c r="Q3731" i="2"/>
  <c r="O3719" i="2"/>
  <c r="Q3719" i="2"/>
  <c r="O3707" i="2"/>
  <c r="Q3707" i="2"/>
  <c r="O3695" i="2"/>
  <c r="Q3695" i="2"/>
  <c r="O3683" i="2"/>
  <c r="Q3683" i="2"/>
  <c r="O3671" i="2"/>
  <c r="Q3671" i="2"/>
  <c r="O3659" i="2"/>
  <c r="Q3659" i="2"/>
  <c r="O3647" i="2"/>
  <c r="Q3647" i="2"/>
  <c r="O3635" i="2"/>
  <c r="Q3635" i="2"/>
  <c r="O3623" i="2"/>
  <c r="Q3623" i="2"/>
  <c r="O3611" i="2"/>
  <c r="Q3611" i="2"/>
  <c r="O3599" i="2"/>
  <c r="Q3599" i="2"/>
  <c r="O3587" i="2"/>
  <c r="Q3587" i="2"/>
  <c r="O3575" i="2"/>
  <c r="Q3575" i="2"/>
  <c r="O3563" i="2"/>
  <c r="Q3563" i="2"/>
  <c r="O3551" i="2"/>
  <c r="Q3551" i="2"/>
  <c r="O3539" i="2"/>
  <c r="Q3539" i="2"/>
  <c r="O3527" i="2"/>
  <c r="Q3527" i="2"/>
  <c r="O3515" i="2"/>
  <c r="Q3515" i="2"/>
  <c r="O3503" i="2"/>
  <c r="Q3503" i="2"/>
  <c r="O3491" i="2"/>
  <c r="Q3491" i="2"/>
  <c r="O3479" i="2"/>
  <c r="Q3479" i="2"/>
  <c r="O3467" i="2"/>
  <c r="Q3467" i="2"/>
  <c r="O3455" i="2"/>
  <c r="Q3455" i="2"/>
  <c r="O3443" i="2"/>
  <c r="Q3443" i="2"/>
  <c r="O3431" i="2"/>
  <c r="Q3431" i="2"/>
  <c r="O3419" i="2"/>
  <c r="Q3419" i="2"/>
  <c r="O3407" i="2"/>
  <c r="Q3407" i="2"/>
  <c r="O3395" i="2"/>
  <c r="Q3395" i="2"/>
  <c r="O3383" i="2"/>
  <c r="Q3383" i="2"/>
  <c r="O3371" i="2"/>
  <c r="Q3371" i="2"/>
  <c r="O3359" i="2"/>
  <c r="Q3359" i="2"/>
  <c r="O3347" i="2"/>
  <c r="Q3347" i="2"/>
  <c r="O3335" i="2"/>
  <c r="Q3335" i="2"/>
  <c r="O3323" i="2"/>
  <c r="Q3323" i="2"/>
  <c r="O3311" i="2"/>
  <c r="Q3311" i="2"/>
  <c r="O3299" i="2"/>
  <c r="Q3299" i="2"/>
  <c r="O3287" i="2"/>
  <c r="Q3287" i="2"/>
  <c r="O3275" i="2"/>
  <c r="Q3275" i="2"/>
  <c r="O3263" i="2"/>
  <c r="Q3263" i="2"/>
  <c r="O3251" i="2"/>
  <c r="Q3251" i="2"/>
  <c r="O3239" i="2"/>
  <c r="Q3239" i="2"/>
  <c r="O3227" i="2"/>
  <c r="Q3227" i="2"/>
  <c r="O3215" i="2"/>
  <c r="Q3215" i="2"/>
  <c r="O3203" i="2"/>
  <c r="Q3203" i="2"/>
  <c r="O3191" i="2"/>
  <c r="Q3191" i="2"/>
  <c r="O3179" i="2"/>
  <c r="Q3179" i="2"/>
  <c r="O3167" i="2"/>
  <c r="Q3167" i="2"/>
  <c r="O3155" i="2"/>
  <c r="Q3155" i="2"/>
  <c r="O3143" i="2"/>
  <c r="Q3143" i="2"/>
  <c r="O3131" i="2"/>
  <c r="Q3131" i="2"/>
  <c r="O3119" i="2"/>
  <c r="Q3119" i="2"/>
  <c r="O3107" i="2"/>
  <c r="Q3107" i="2"/>
  <c r="O3095" i="2"/>
  <c r="Q3095" i="2"/>
  <c r="O3083" i="2"/>
  <c r="Q3083" i="2"/>
  <c r="O3071" i="2"/>
  <c r="Q3071" i="2"/>
  <c r="O3059" i="2"/>
  <c r="Q3059" i="2"/>
  <c r="O3035" i="2"/>
  <c r="Q3035" i="2"/>
  <c r="O3023" i="2"/>
  <c r="Q3023" i="2"/>
  <c r="O2999" i="2"/>
  <c r="Q2999" i="2"/>
  <c r="O2987" i="2"/>
  <c r="Q2987" i="2"/>
  <c r="O2963" i="2"/>
  <c r="Q2963" i="2"/>
  <c r="O2951" i="2"/>
  <c r="Q2951" i="2"/>
  <c r="O2939" i="2"/>
  <c r="Q2939" i="2"/>
  <c r="O2915" i="2"/>
  <c r="Q2915" i="2"/>
  <c r="O2891" i="2"/>
  <c r="Q2891" i="2"/>
  <c r="O2879" i="2"/>
  <c r="Q2879" i="2"/>
  <c r="O2867" i="2"/>
  <c r="Q2867" i="2"/>
  <c r="O2855" i="2"/>
  <c r="Q2855" i="2"/>
  <c r="O2843" i="2"/>
  <c r="Q2843" i="2"/>
  <c r="O2819" i="2"/>
  <c r="Q2819" i="2"/>
  <c r="O2807" i="2"/>
  <c r="Q2807" i="2"/>
  <c r="O2771" i="2"/>
  <c r="Q2771" i="2"/>
  <c r="O2759" i="2"/>
  <c r="Q2759" i="2"/>
  <c r="O2747" i="2"/>
  <c r="Q2747" i="2"/>
  <c r="O2735" i="2"/>
  <c r="Q2735" i="2"/>
  <c r="O2711" i="2"/>
  <c r="Q2711" i="2"/>
  <c r="O2699" i="2"/>
  <c r="Q2699" i="2"/>
  <c r="O2675" i="2"/>
  <c r="Q2675" i="2"/>
  <c r="O2663" i="2"/>
  <c r="Q2663" i="2"/>
  <c r="O2651" i="2"/>
  <c r="Q2651" i="2"/>
  <c r="O2639" i="2"/>
  <c r="Q2639" i="2"/>
  <c r="O2627" i="2"/>
  <c r="Q2627" i="2"/>
  <c r="O2615" i="2"/>
  <c r="Q2615" i="2"/>
  <c r="O2603" i="2"/>
  <c r="Q2603" i="2"/>
  <c r="O2591" i="2"/>
  <c r="Q2591" i="2"/>
  <c r="O2579" i="2"/>
  <c r="Q2579" i="2"/>
  <c r="O2567" i="2"/>
  <c r="Q2567" i="2"/>
  <c r="O2555" i="2"/>
  <c r="Q2555" i="2"/>
  <c r="O2531" i="2"/>
  <c r="Q2531" i="2"/>
  <c r="O2519" i="2"/>
  <c r="Q2519" i="2"/>
  <c r="O2507" i="2"/>
  <c r="Q2507" i="2"/>
  <c r="O2495" i="2"/>
  <c r="Q2495" i="2"/>
  <c r="O2483" i="2"/>
  <c r="Q2483" i="2"/>
  <c r="O2471" i="2"/>
  <c r="Q2471" i="2"/>
  <c r="O2447" i="2"/>
  <c r="Q2447" i="2"/>
  <c r="O2435" i="2"/>
  <c r="Q2435" i="2"/>
  <c r="O2423" i="2"/>
  <c r="Q2423" i="2"/>
  <c r="O2411" i="2"/>
  <c r="Q2411" i="2"/>
  <c r="O2399" i="2"/>
  <c r="Q2399" i="2"/>
  <c r="O2387" i="2"/>
  <c r="Q2387" i="2"/>
  <c r="O2363" i="2"/>
  <c r="Q2363" i="2"/>
  <c r="O2351" i="2"/>
  <c r="Q2351" i="2"/>
  <c r="O2339" i="2"/>
  <c r="Q2339" i="2"/>
  <c r="O2327" i="2"/>
  <c r="Q2327" i="2"/>
  <c r="O2315" i="2"/>
  <c r="Q2315" i="2"/>
  <c r="O2303" i="2"/>
  <c r="Q2303" i="2"/>
  <c r="O2291" i="2"/>
  <c r="Q2291" i="2"/>
  <c r="O2279" i="2"/>
  <c r="Q2279" i="2"/>
  <c r="O2267" i="2"/>
  <c r="Q2267" i="2"/>
  <c r="O2255" i="2"/>
  <c r="Q2255" i="2"/>
  <c r="O2219" i="2"/>
  <c r="Q2219" i="2"/>
  <c r="O2207" i="2"/>
  <c r="Q2207" i="2"/>
  <c r="O2195" i="2"/>
  <c r="Q2195" i="2"/>
  <c r="O2171" i="2"/>
  <c r="Q2171" i="2"/>
  <c r="O2147" i="2"/>
  <c r="Q2147" i="2"/>
  <c r="O2135" i="2"/>
  <c r="Q2135" i="2"/>
  <c r="O2123" i="2"/>
  <c r="Q2123" i="2"/>
  <c r="O2111" i="2"/>
  <c r="Q2111" i="2"/>
  <c r="O2099" i="2"/>
  <c r="Q2099" i="2"/>
  <c r="O2087" i="2"/>
  <c r="Q2087" i="2"/>
  <c r="O2075" i="2"/>
  <c r="Q2075" i="2"/>
  <c r="O2051" i="2"/>
  <c r="Q2051" i="2"/>
  <c r="O2039" i="2"/>
  <c r="Q2039" i="2"/>
  <c r="O2027" i="2"/>
  <c r="Q2027" i="2"/>
  <c r="O2015" i="2"/>
  <c r="Q2015" i="2"/>
  <c r="O2003" i="2"/>
  <c r="Q2003" i="2"/>
  <c r="O1991" i="2"/>
  <c r="Q1991" i="2"/>
  <c r="O1979" i="2"/>
  <c r="Q1979" i="2"/>
  <c r="O1967" i="2"/>
  <c r="Q1967" i="2"/>
  <c r="O1955" i="2"/>
  <c r="Q1955" i="2"/>
  <c r="O1943" i="2"/>
  <c r="Q1943" i="2"/>
  <c r="O1931" i="2"/>
  <c r="Q1931" i="2"/>
  <c r="O1919" i="2"/>
  <c r="Q1919" i="2"/>
  <c r="O1907" i="2"/>
  <c r="Q1907" i="2"/>
  <c r="O1895" i="2"/>
  <c r="Q1895" i="2"/>
  <c r="O1883" i="2"/>
  <c r="Q1883" i="2"/>
  <c r="O1871" i="2"/>
  <c r="Q1871" i="2"/>
  <c r="O1859" i="2"/>
  <c r="Q1859" i="2"/>
  <c r="O1835" i="2"/>
  <c r="Q1835" i="2"/>
  <c r="O1823" i="2"/>
  <c r="Q1823" i="2"/>
  <c r="O1811" i="2"/>
  <c r="Q1811" i="2"/>
  <c r="O1787" i="2"/>
  <c r="Q1787" i="2"/>
  <c r="O1775" i="2"/>
  <c r="Q1775" i="2"/>
  <c r="O1763" i="2"/>
  <c r="Q1763" i="2"/>
  <c r="O1739" i="2"/>
  <c r="Q1739" i="2"/>
  <c r="O1727" i="2"/>
  <c r="Q1727" i="2"/>
  <c r="O1703" i="2"/>
  <c r="Q1703" i="2"/>
  <c r="O1691" i="2"/>
  <c r="Q1691" i="2"/>
  <c r="O1679" i="2"/>
  <c r="Q1679" i="2"/>
  <c r="O1667" i="2"/>
  <c r="Q1667" i="2"/>
  <c r="O1643" i="2"/>
  <c r="Q1643" i="2"/>
  <c r="O1631" i="2"/>
  <c r="Q1631" i="2"/>
  <c r="O1619" i="2"/>
  <c r="Q1619" i="2"/>
  <c r="O1607" i="2"/>
  <c r="Q1607" i="2"/>
  <c r="O1595" i="2"/>
  <c r="Q1595" i="2"/>
  <c r="O1583" i="2"/>
  <c r="Q1583" i="2"/>
  <c r="O1571" i="2"/>
  <c r="Q1571" i="2"/>
  <c r="O1559" i="2"/>
  <c r="Q1559" i="2"/>
  <c r="O1547" i="2"/>
  <c r="Q1547" i="2"/>
  <c r="O1535" i="2"/>
  <c r="Q1535" i="2"/>
  <c r="O1523" i="2"/>
  <c r="Q1523" i="2"/>
  <c r="O1499" i="2"/>
  <c r="Q1499" i="2"/>
  <c r="O1487" i="2"/>
  <c r="Q1487" i="2"/>
  <c r="O1475" i="2"/>
  <c r="Q1475" i="2"/>
  <c r="O1463" i="2"/>
  <c r="Q1463" i="2"/>
  <c r="O1451" i="2"/>
  <c r="Q1451" i="2"/>
  <c r="O1439" i="2"/>
  <c r="Q1439" i="2"/>
  <c r="O1427" i="2"/>
  <c r="Q1427" i="2"/>
  <c r="O1415" i="2"/>
  <c r="Q1415" i="2"/>
  <c r="O1403" i="2"/>
  <c r="Q1403" i="2"/>
  <c r="O1391" i="2"/>
  <c r="Q1391" i="2"/>
  <c r="O1379" i="2"/>
  <c r="Q1379" i="2"/>
  <c r="O1367" i="2"/>
  <c r="Q1367" i="2"/>
  <c r="O1355" i="2"/>
  <c r="Q1355" i="2"/>
  <c r="O1343" i="2"/>
  <c r="Q1343" i="2"/>
  <c r="O1331" i="2"/>
  <c r="Q1331" i="2"/>
  <c r="O1319" i="2"/>
  <c r="Q1319" i="2"/>
  <c r="O1307" i="2"/>
  <c r="Q1307" i="2"/>
  <c r="O1295" i="2"/>
  <c r="Q1295" i="2"/>
  <c r="O1283" i="2"/>
  <c r="Q1283" i="2"/>
  <c r="O1271" i="2"/>
  <c r="Q1271" i="2"/>
  <c r="O1259" i="2"/>
  <c r="Q1259" i="2"/>
  <c r="O1247" i="2"/>
  <c r="Q1247" i="2"/>
  <c r="O1235" i="2"/>
  <c r="Q1235" i="2"/>
  <c r="O1211" i="2"/>
  <c r="Q1211" i="2"/>
  <c r="O1199" i="2"/>
  <c r="Q1199" i="2"/>
  <c r="O1187" i="2"/>
  <c r="Q1187" i="2"/>
  <c r="O1163" i="2"/>
  <c r="Q1163" i="2"/>
  <c r="O1151" i="2"/>
  <c r="Q1151" i="2"/>
  <c r="O1139" i="2"/>
  <c r="Q1139" i="2"/>
  <c r="O1127" i="2"/>
  <c r="Q1127" i="2"/>
  <c r="O1115" i="2"/>
  <c r="Q1115" i="2"/>
  <c r="O1103" i="2"/>
  <c r="Q1103" i="2"/>
  <c r="O1091" i="2"/>
  <c r="Q1091" i="2"/>
  <c r="O1079" i="2"/>
  <c r="Q1079" i="2"/>
  <c r="O1067" i="2"/>
  <c r="Q1067" i="2"/>
  <c r="O1055" i="2"/>
  <c r="Q1055" i="2"/>
  <c r="O1043" i="2"/>
  <c r="Q1043" i="2"/>
  <c r="O1031" i="2"/>
  <c r="Q1031" i="2"/>
  <c r="O1019" i="2"/>
  <c r="Q1019" i="2"/>
  <c r="O1007" i="2"/>
  <c r="Q1007" i="2"/>
  <c r="O995" i="2"/>
  <c r="Q995" i="2"/>
  <c r="O983" i="2"/>
  <c r="Q983" i="2"/>
  <c r="O971" i="2"/>
  <c r="Q971" i="2"/>
  <c r="O959" i="2"/>
  <c r="Q959" i="2"/>
  <c r="O947" i="2"/>
  <c r="Q947" i="2"/>
  <c r="O935" i="2"/>
  <c r="Q935" i="2"/>
  <c r="O923" i="2"/>
  <c r="Q923" i="2"/>
  <c r="O911" i="2"/>
  <c r="Q911" i="2"/>
  <c r="O899" i="2"/>
  <c r="Q899" i="2"/>
  <c r="O887" i="2"/>
  <c r="Q887" i="2"/>
  <c r="O875" i="2"/>
  <c r="Q875" i="2"/>
  <c r="O863" i="2"/>
  <c r="Q863" i="2"/>
  <c r="O839" i="2"/>
  <c r="Q839" i="2"/>
  <c r="O827" i="2"/>
  <c r="Q827" i="2"/>
  <c r="O815" i="2"/>
  <c r="Q815" i="2"/>
  <c r="O803" i="2"/>
  <c r="Q803" i="2"/>
  <c r="O791" i="2"/>
  <c r="Q791" i="2"/>
  <c r="O779" i="2"/>
  <c r="Q779" i="2"/>
  <c r="O767" i="2"/>
  <c r="Q767" i="2"/>
  <c r="O755" i="2"/>
  <c r="Q755" i="2"/>
  <c r="O743" i="2"/>
  <c r="Q743" i="2"/>
  <c r="O731" i="2"/>
  <c r="Q731" i="2"/>
  <c r="O719" i="2"/>
  <c r="Q719" i="2"/>
  <c r="O707" i="2"/>
  <c r="Q707" i="2"/>
  <c r="O683" i="2"/>
  <c r="Q683" i="2"/>
  <c r="O671" i="2"/>
  <c r="Q671" i="2"/>
  <c r="O659" i="2"/>
  <c r="Q659" i="2"/>
  <c r="O647" i="2"/>
  <c r="Q647" i="2"/>
  <c r="O635" i="2"/>
  <c r="Q635" i="2"/>
  <c r="O623" i="2"/>
  <c r="Q623" i="2"/>
  <c r="O611" i="2"/>
  <c r="Q611" i="2"/>
  <c r="O587" i="2"/>
  <c r="Q587" i="2"/>
  <c r="O575" i="2"/>
  <c r="Q575" i="2"/>
  <c r="O563" i="2"/>
  <c r="Q563" i="2"/>
  <c r="O551" i="2"/>
  <c r="Q551" i="2"/>
  <c r="O539" i="2"/>
  <c r="Q539" i="2"/>
  <c r="O527" i="2"/>
  <c r="Q527" i="2"/>
  <c r="O515" i="2"/>
  <c r="Q515" i="2"/>
  <c r="O503" i="2"/>
  <c r="Q503" i="2"/>
  <c r="O491" i="2"/>
  <c r="Q491" i="2"/>
  <c r="O479" i="2"/>
  <c r="Q479" i="2"/>
  <c r="O467" i="2"/>
  <c r="Q467" i="2"/>
  <c r="O455" i="2"/>
  <c r="Q455" i="2"/>
  <c r="O443" i="2"/>
  <c r="Q443" i="2"/>
  <c r="O431" i="2"/>
  <c r="Q431" i="2"/>
  <c r="O419" i="2"/>
  <c r="Q419" i="2"/>
  <c r="O407" i="2"/>
  <c r="Q407" i="2"/>
  <c r="O395" i="2"/>
  <c r="Q395" i="2"/>
  <c r="O383" i="2"/>
  <c r="Q383" i="2"/>
  <c r="O371" i="2"/>
  <c r="Q371" i="2"/>
  <c r="O359" i="2"/>
  <c r="Q359" i="2"/>
  <c r="O335" i="2"/>
  <c r="Q335" i="2"/>
  <c r="O323" i="2"/>
  <c r="Q323" i="2"/>
  <c r="O311" i="2"/>
  <c r="Q311" i="2"/>
  <c r="O299" i="2"/>
  <c r="Q299" i="2"/>
  <c r="O287" i="2"/>
  <c r="Q287" i="2"/>
  <c r="O275" i="2"/>
  <c r="Q275" i="2"/>
  <c r="O263" i="2"/>
  <c r="Q263" i="2"/>
  <c r="O251" i="2"/>
  <c r="Q251" i="2"/>
  <c r="O239" i="2"/>
  <c r="Q239" i="2"/>
  <c r="O227" i="2"/>
  <c r="Q227" i="2"/>
  <c r="O215" i="2"/>
  <c r="Q215" i="2"/>
  <c r="O203" i="2"/>
  <c r="Q203" i="2"/>
  <c r="O191" i="2"/>
  <c r="Q191" i="2"/>
  <c r="O179" i="2"/>
  <c r="Q179" i="2"/>
  <c r="O167" i="2"/>
  <c r="Q167" i="2"/>
  <c r="O155" i="2"/>
  <c r="Q155" i="2"/>
  <c r="O143" i="2"/>
  <c r="Q143" i="2"/>
  <c r="O131" i="2"/>
  <c r="Q131" i="2"/>
  <c r="O119" i="2"/>
  <c r="Q119" i="2"/>
  <c r="O107" i="2"/>
  <c r="Q107" i="2"/>
  <c r="O95" i="2"/>
  <c r="Q95" i="2"/>
  <c r="O83" i="2"/>
  <c r="Q83" i="2"/>
  <c r="O71" i="2"/>
  <c r="Q71" i="2"/>
  <c r="O59" i="2"/>
  <c r="Q59" i="2"/>
  <c r="O47" i="2"/>
  <c r="Q47" i="2"/>
  <c r="O35" i="2"/>
  <c r="Q35" i="2"/>
  <c r="O23" i="2"/>
  <c r="Q23" i="2"/>
  <c r="O11" i="2"/>
  <c r="Q11" i="2"/>
  <c r="O7619" i="2"/>
  <c r="O5147" i="2"/>
  <c r="O4715" i="2"/>
  <c r="Q9516" i="2"/>
  <c r="Q9324" i="2"/>
  <c r="Q9228" i="2"/>
  <c r="Q9036" i="2"/>
  <c r="Q8940" i="2"/>
  <c r="Q8808" i="2"/>
  <c r="Q8701" i="2"/>
  <c r="Q8676" i="2"/>
  <c r="Q8521" i="2"/>
  <c r="Q8436" i="2"/>
  <c r="Q7993" i="2"/>
  <c r="Q7908" i="2"/>
  <c r="Q7801" i="2"/>
  <c r="Q7751" i="2"/>
  <c r="Q7669" i="2"/>
  <c r="Q7583" i="2"/>
  <c r="Q7403" i="2"/>
  <c r="Q7321" i="2"/>
  <c r="Q7259" i="2"/>
  <c r="Q7140" i="2"/>
  <c r="Q6805" i="2"/>
  <c r="Q6599" i="2"/>
  <c r="Q6432" i="2"/>
  <c r="Q6396" i="2"/>
  <c r="Q6323" i="2"/>
  <c r="Q6253" i="2"/>
  <c r="Q6145" i="2"/>
  <c r="Q6012" i="2"/>
  <c r="Q5977" i="2"/>
  <c r="Q5939" i="2"/>
  <c r="Q5868" i="2"/>
  <c r="Q5748" i="2"/>
  <c r="Q5353" i="2"/>
  <c r="Q5208" i="2"/>
  <c r="Q5160" i="2"/>
  <c r="Q4428" i="2"/>
  <c r="Q4176" i="2"/>
  <c r="Q4020" i="2"/>
  <c r="Q3973" i="2"/>
  <c r="Q3925" i="2"/>
  <c r="Q3769" i="2"/>
  <c r="Q3649" i="2"/>
  <c r="Q3192" i="2"/>
  <c r="Q3085" i="2"/>
  <c r="Q2723" i="2"/>
  <c r="Q1848" i="2"/>
  <c r="Q1572" i="2"/>
  <c r="Q1453" i="2"/>
  <c r="O5385" i="2"/>
  <c r="Q5385" i="2"/>
  <c r="O5373" i="2"/>
  <c r="Q5373" i="2"/>
  <c r="O5337" i="2"/>
  <c r="Q5337" i="2"/>
  <c r="O5325" i="2"/>
  <c r="Q5325" i="2"/>
  <c r="O5277" i="2"/>
  <c r="Q5277" i="2"/>
  <c r="O5253" i="2"/>
  <c r="Q5253" i="2"/>
  <c r="O5241" i="2"/>
  <c r="Q5241" i="2"/>
  <c r="O5193" i="2"/>
  <c r="Q5193" i="2"/>
  <c r="O5169" i="2"/>
  <c r="Q5169" i="2"/>
  <c r="O5121" i="2"/>
  <c r="Q5121" i="2"/>
  <c r="O5109" i="2"/>
  <c r="Q5109" i="2"/>
  <c r="O5097" i="2"/>
  <c r="Q5097" i="2"/>
  <c r="O5073" i="2"/>
  <c r="Q5073" i="2"/>
  <c r="O4977" i="2"/>
  <c r="Q4977" i="2"/>
  <c r="O4965" i="2"/>
  <c r="Q4965" i="2"/>
  <c r="O4953" i="2"/>
  <c r="Q4953" i="2"/>
  <c r="O4929" i="2"/>
  <c r="Q4929" i="2"/>
  <c r="O4869" i="2"/>
  <c r="Q4869" i="2"/>
  <c r="O4845" i="2"/>
  <c r="Q4845" i="2"/>
  <c r="O4833" i="2"/>
  <c r="Q4833" i="2"/>
  <c r="O4821" i="2"/>
  <c r="Q4821" i="2"/>
  <c r="O4809" i="2"/>
  <c r="Q4809" i="2"/>
  <c r="O4761" i="2"/>
  <c r="Q4761" i="2"/>
  <c r="O4713" i="2"/>
  <c r="Q4713" i="2"/>
  <c r="O4677" i="2"/>
  <c r="Q4677" i="2"/>
  <c r="O4665" i="2"/>
  <c r="Q4665" i="2"/>
  <c r="O4581" i="2"/>
  <c r="Q4581" i="2"/>
  <c r="O4569" i="2"/>
  <c r="Q4569" i="2"/>
  <c r="O4545" i="2"/>
  <c r="Q4545" i="2"/>
  <c r="O4533" i="2"/>
  <c r="Q4533" i="2"/>
  <c r="O4521" i="2"/>
  <c r="Q4521" i="2"/>
  <c r="O4509" i="2"/>
  <c r="Q4509" i="2"/>
  <c r="O4497" i="2"/>
  <c r="Q4497" i="2"/>
  <c r="O4461" i="2"/>
  <c r="Q4461" i="2"/>
  <c r="O4413" i="2"/>
  <c r="Q4413" i="2"/>
  <c r="O4401" i="2"/>
  <c r="Q4401" i="2"/>
  <c r="O4389" i="2"/>
  <c r="Q4389" i="2"/>
  <c r="O4377" i="2"/>
  <c r="Q4377" i="2"/>
  <c r="O4353" i="2"/>
  <c r="Q4353" i="2"/>
  <c r="O4317" i="2"/>
  <c r="Q4317" i="2"/>
  <c r="O4305" i="2"/>
  <c r="Q4305" i="2"/>
  <c r="O4281" i="2"/>
  <c r="Q4281" i="2"/>
  <c r="O4257" i="2"/>
  <c r="Q4257" i="2"/>
  <c r="O4185" i="2"/>
  <c r="Q4185" i="2"/>
  <c r="O4173" i="2"/>
  <c r="Q4173" i="2"/>
  <c r="O4137" i="2"/>
  <c r="Q4137" i="2"/>
  <c r="O4101" i="2"/>
  <c r="Q4101" i="2"/>
  <c r="O4089" i="2"/>
  <c r="Q4089" i="2"/>
  <c r="O4053" i="2"/>
  <c r="Q4053" i="2"/>
  <c r="O4041" i="2"/>
  <c r="Q4041" i="2"/>
  <c r="O4017" i="2"/>
  <c r="Q4017" i="2"/>
  <c r="O4005" i="2"/>
  <c r="Q4005" i="2"/>
  <c r="O3957" i="2"/>
  <c r="Q3957" i="2"/>
  <c r="O3945" i="2"/>
  <c r="Q3945" i="2"/>
  <c r="O3897" i="2"/>
  <c r="Q3897" i="2"/>
  <c r="O3873" i="2"/>
  <c r="Q3873" i="2"/>
  <c r="O3849" i="2"/>
  <c r="Q3849" i="2"/>
  <c r="O3837" i="2"/>
  <c r="Q3837" i="2"/>
  <c r="O3813" i="2"/>
  <c r="Q3813" i="2"/>
  <c r="O3801" i="2"/>
  <c r="Q3801" i="2"/>
  <c r="O3777" i="2"/>
  <c r="Q3777" i="2"/>
  <c r="O3753" i="2"/>
  <c r="Q3753" i="2"/>
  <c r="O3729" i="2"/>
  <c r="Q3729" i="2"/>
  <c r="O3681" i="2"/>
  <c r="Q3681" i="2"/>
  <c r="O3669" i="2"/>
  <c r="Q3669" i="2"/>
  <c r="O3657" i="2"/>
  <c r="Q3657" i="2"/>
  <c r="O3645" i="2"/>
  <c r="Q3645" i="2"/>
  <c r="O3621" i="2"/>
  <c r="Q3621" i="2"/>
  <c r="O3597" i="2"/>
  <c r="Q3597" i="2"/>
  <c r="O3549" i="2"/>
  <c r="Q3549" i="2"/>
  <c r="O3537" i="2"/>
  <c r="Q3537" i="2"/>
  <c r="O3525" i="2"/>
  <c r="Q3525" i="2"/>
  <c r="O3513" i="2"/>
  <c r="Q3513" i="2"/>
  <c r="O3489" i="2"/>
  <c r="Q3489" i="2"/>
  <c r="O3453" i="2"/>
  <c r="Q3453" i="2"/>
  <c r="O3441" i="2"/>
  <c r="Q3441" i="2"/>
  <c r="O3393" i="2"/>
  <c r="Q3393" i="2"/>
  <c r="O3381" i="2"/>
  <c r="Q3381" i="2"/>
  <c r="O3369" i="2"/>
  <c r="Q3369" i="2"/>
  <c r="O3357" i="2"/>
  <c r="Q3357" i="2"/>
  <c r="O3321" i="2"/>
  <c r="Q3321" i="2"/>
  <c r="O3285" i="2"/>
  <c r="Q3285" i="2"/>
  <c r="O3273" i="2"/>
  <c r="Q3273" i="2"/>
  <c r="O3249" i="2"/>
  <c r="Q3249" i="2"/>
  <c r="O3237" i="2"/>
  <c r="Q3237" i="2"/>
  <c r="O3225" i="2"/>
  <c r="Q3225" i="2"/>
  <c r="O3201" i="2"/>
  <c r="Q3201" i="2"/>
  <c r="O3189" i="2"/>
  <c r="Q3189" i="2"/>
  <c r="O3141" i="2"/>
  <c r="Q3141" i="2"/>
  <c r="O3117" i="2"/>
  <c r="Q3117" i="2"/>
  <c r="O3093" i="2"/>
  <c r="Q3093" i="2"/>
  <c r="O3081" i="2"/>
  <c r="Q3081" i="2"/>
  <c r="O3021" i="2"/>
  <c r="Q3021" i="2"/>
  <c r="O3009" i="2"/>
  <c r="Q3009" i="2"/>
  <c r="O2973" i="2"/>
  <c r="Q2973" i="2"/>
  <c r="O2949" i="2"/>
  <c r="Q2949" i="2"/>
  <c r="O2937" i="2"/>
  <c r="Q2937" i="2"/>
  <c r="O2925" i="2"/>
  <c r="Q2925" i="2"/>
  <c r="O2913" i="2"/>
  <c r="Q2913" i="2"/>
  <c r="O2889" i="2"/>
  <c r="Q2889" i="2"/>
  <c r="O2877" i="2"/>
  <c r="Q2877" i="2"/>
  <c r="O2865" i="2"/>
  <c r="Q2865" i="2"/>
  <c r="O2853" i="2"/>
  <c r="Q2853" i="2"/>
  <c r="O2793" i="2"/>
  <c r="Q2793" i="2"/>
  <c r="O2757" i="2"/>
  <c r="Q2757" i="2"/>
  <c r="O2745" i="2"/>
  <c r="Q2745" i="2"/>
  <c r="O2733" i="2"/>
  <c r="Q2733" i="2"/>
  <c r="O2721" i="2"/>
  <c r="Q2721" i="2"/>
  <c r="O2709" i="2"/>
  <c r="Q2709" i="2"/>
  <c r="O2697" i="2"/>
  <c r="Q2697" i="2"/>
  <c r="O2685" i="2"/>
  <c r="Q2685" i="2"/>
  <c r="O2673" i="2"/>
  <c r="Q2673" i="2"/>
  <c r="O2661" i="2"/>
  <c r="Q2661" i="2"/>
  <c r="O2649" i="2"/>
  <c r="Q2649" i="2"/>
  <c r="O2637" i="2"/>
  <c r="Q2637" i="2"/>
  <c r="O2625" i="2"/>
  <c r="Q2625" i="2"/>
  <c r="O2613" i="2"/>
  <c r="Q2613" i="2"/>
  <c r="O2601" i="2"/>
  <c r="Q2601" i="2"/>
  <c r="O2589" i="2"/>
  <c r="Q2589" i="2"/>
  <c r="O2577" i="2"/>
  <c r="Q2577" i="2"/>
  <c r="O2565" i="2"/>
  <c r="Q2565" i="2"/>
  <c r="O2553" i="2"/>
  <c r="Q2553" i="2"/>
  <c r="O2541" i="2"/>
  <c r="Q2541" i="2"/>
  <c r="O2529" i="2"/>
  <c r="Q2529" i="2"/>
  <c r="O2517" i="2"/>
  <c r="Q2517" i="2"/>
  <c r="O2505" i="2"/>
  <c r="Q2505" i="2"/>
  <c r="O2493" i="2"/>
  <c r="Q2493" i="2"/>
  <c r="O2481" i="2"/>
  <c r="Q2481" i="2"/>
  <c r="O2469" i="2"/>
  <c r="Q2469" i="2"/>
  <c r="O2457" i="2"/>
  <c r="Q2457" i="2"/>
  <c r="O2445" i="2"/>
  <c r="Q2445" i="2"/>
  <c r="O2433" i="2"/>
  <c r="Q2433" i="2"/>
  <c r="O2421" i="2"/>
  <c r="Q2421" i="2"/>
  <c r="O2409" i="2"/>
  <c r="Q2409" i="2"/>
  <c r="O2397" i="2"/>
  <c r="Q2397" i="2"/>
  <c r="O2385" i="2"/>
  <c r="Q2385" i="2"/>
  <c r="O2373" i="2"/>
  <c r="Q2373" i="2"/>
  <c r="O2361" i="2"/>
  <c r="Q2361" i="2"/>
  <c r="O2349" i="2"/>
  <c r="Q2349" i="2"/>
  <c r="O2337" i="2"/>
  <c r="Q2337" i="2"/>
  <c r="O2325" i="2"/>
  <c r="Q2325" i="2"/>
  <c r="O2313" i="2"/>
  <c r="Q2313" i="2"/>
  <c r="O2301" i="2"/>
  <c r="Q2301" i="2"/>
  <c r="O2289" i="2"/>
  <c r="Q2289" i="2"/>
  <c r="O2277" i="2"/>
  <c r="Q2277" i="2"/>
  <c r="O2265" i="2"/>
  <c r="Q2265" i="2"/>
  <c r="O2253" i="2"/>
  <c r="Q2253" i="2"/>
  <c r="O2241" i="2"/>
  <c r="Q2241" i="2"/>
  <c r="O2229" i="2"/>
  <c r="Q2229" i="2"/>
  <c r="O2217" i="2"/>
  <c r="Q2217" i="2"/>
  <c r="O2205" i="2"/>
  <c r="Q2205" i="2"/>
  <c r="O2193" i="2"/>
  <c r="Q2193" i="2"/>
  <c r="O2181" i="2"/>
  <c r="Q2181" i="2"/>
  <c r="O2169" i="2"/>
  <c r="Q2169" i="2"/>
  <c r="O2157" i="2"/>
  <c r="Q2157" i="2"/>
  <c r="O2145" i="2"/>
  <c r="Q2145" i="2"/>
  <c r="O2133" i="2"/>
  <c r="Q2133" i="2"/>
  <c r="O2121" i="2"/>
  <c r="Q2121" i="2"/>
  <c r="O2109" i="2"/>
  <c r="Q2109" i="2"/>
  <c r="O2097" i="2"/>
  <c r="Q2097" i="2"/>
  <c r="O2085" i="2"/>
  <c r="Q2085" i="2"/>
  <c r="O2073" i="2"/>
  <c r="Q2073" i="2"/>
  <c r="O2061" i="2"/>
  <c r="Q2061" i="2"/>
  <c r="O2049" i="2"/>
  <c r="Q2049" i="2"/>
  <c r="O2037" i="2"/>
  <c r="Q2037" i="2"/>
  <c r="O2025" i="2"/>
  <c r="Q2025" i="2"/>
  <c r="O2013" i="2"/>
  <c r="Q2013" i="2"/>
  <c r="O2001" i="2"/>
  <c r="Q2001" i="2"/>
  <c r="O1989" i="2"/>
  <c r="Q1989" i="2"/>
  <c r="O1977" i="2"/>
  <c r="Q1977" i="2"/>
  <c r="O1965" i="2"/>
  <c r="Q1965" i="2"/>
  <c r="O1953" i="2"/>
  <c r="Q1953" i="2"/>
  <c r="O1941" i="2"/>
  <c r="Q1941" i="2"/>
  <c r="O1929" i="2"/>
  <c r="Q1929" i="2"/>
  <c r="O1917" i="2"/>
  <c r="Q1917" i="2"/>
  <c r="O1905" i="2"/>
  <c r="Q1905" i="2"/>
  <c r="O1893" i="2"/>
  <c r="Q1893" i="2"/>
  <c r="O1881" i="2"/>
  <c r="Q1881" i="2"/>
  <c r="O1869" i="2"/>
  <c r="Q1869" i="2"/>
  <c r="O1857" i="2"/>
  <c r="Q1857" i="2"/>
  <c r="O1845" i="2"/>
  <c r="Q1845" i="2"/>
  <c r="O1833" i="2"/>
  <c r="Q1833" i="2"/>
  <c r="O1821" i="2"/>
  <c r="Q1821" i="2"/>
  <c r="O1809" i="2"/>
  <c r="Q1809" i="2"/>
  <c r="O1797" i="2"/>
  <c r="Q1797" i="2"/>
  <c r="O1785" i="2"/>
  <c r="Q1785" i="2"/>
  <c r="O1773" i="2"/>
  <c r="Q1773" i="2"/>
  <c r="O1761" i="2"/>
  <c r="Q1761" i="2"/>
  <c r="O1749" i="2"/>
  <c r="Q1749" i="2"/>
  <c r="O1737" i="2"/>
  <c r="Q1737" i="2"/>
  <c r="O1725" i="2"/>
  <c r="Q1725" i="2"/>
  <c r="O1713" i="2"/>
  <c r="Q1713" i="2"/>
  <c r="O1701" i="2"/>
  <c r="Q1701" i="2"/>
  <c r="O1689" i="2"/>
  <c r="Q1689" i="2"/>
  <c r="O1677" i="2"/>
  <c r="Q1677" i="2"/>
  <c r="O1665" i="2"/>
  <c r="Q1665" i="2"/>
  <c r="O1653" i="2"/>
  <c r="Q1653" i="2"/>
  <c r="O1641" i="2"/>
  <c r="Q1641" i="2"/>
  <c r="O1629" i="2"/>
  <c r="Q1629" i="2"/>
  <c r="O1617" i="2"/>
  <c r="Q1617" i="2"/>
  <c r="O1605" i="2"/>
  <c r="Q1605" i="2"/>
  <c r="O1593" i="2"/>
  <c r="Q1593" i="2"/>
  <c r="O1581" i="2"/>
  <c r="Q1581" i="2"/>
  <c r="O1569" i="2"/>
  <c r="Q1569" i="2"/>
  <c r="O1557" i="2"/>
  <c r="Q1557" i="2"/>
  <c r="O1521" i="2"/>
  <c r="Q1521" i="2"/>
  <c r="O1485" i="2"/>
  <c r="Q1485" i="2"/>
  <c r="O1461" i="2"/>
  <c r="Q1461" i="2"/>
  <c r="O1449" i="2"/>
  <c r="Q1449" i="2"/>
  <c r="O1425" i="2"/>
  <c r="Q1425" i="2"/>
  <c r="O1377" i="2"/>
  <c r="Q1377" i="2"/>
  <c r="O1365" i="2"/>
  <c r="Q1365" i="2"/>
  <c r="O1341" i="2"/>
  <c r="Q1341" i="2"/>
  <c r="O1317" i="2"/>
  <c r="Q1317" i="2"/>
  <c r="O1281" i="2"/>
  <c r="Q1281" i="2"/>
  <c r="O1269" i="2"/>
  <c r="Q1269" i="2"/>
  <c r="O1257" i="2"/>
  <c r="Q1257" i="2"/>
  <c r="O1245" i="2"/>
  <c r="Q1245" i="2"/>
  <c r="O1233" i="2"/>
  <c r="Q1233" i="2"/>
  <c r="O1197" i="2"/>
  <c r="Q1197" i="2"/>
  <c r="O1185" i="2"/>
  <c r="Q1185" i="2"/>
  <c r="O1173" i="2"/>
  <c r="Q1173" i="2"/>
  <c r="O1161" i="2"/>
  <c r="Q1161" i="2"/>
  <c r="O1149" i="2"/>
  <c r="Q1149" i="2"/>
  <c r="O1137" i="2"/>
  <c r="Q1137" i="2"/>
  <c r="O1113" i="2"/>
  <c r="Q1113" i="2"/>
  <c r="O1101" i="2"/>
  <c r="Q1101" i="2"/>
  <c r="O1089" i="2"/>
  <c r="Q1089" i="2"/>
  <c r="O1077" i="2"/>
  <c r="Q1077" i="2"/>
  <c r="O1065" i="2"/>
  <c r="Q1065" i="2"/>
  <c r="O1053" i="2"/>
  <c r="Q1053" i="2"/>
  <c r="O1041" i="2"/>
  <c r="Q1041" i="2"/>
  <c r="O1029" i="2"/>
  <c r="Q1029" i="2"/>
  <c r="O1017" i="2"/>
  <c r="Q1017" i="2"/>
  <c r="O1005" i="2"/>
  <c r="Q1005" i="2"/>
  <c r="O981" i="2"/>
  <c r="Q981" i="2"/>
  <c r="O969" i="2"/>
  <c r="Q969" i="2"/>
  <c r="O957" i="2"/>
  <c r="Q957" i="2"/>
  <c r="O933" i="2"/>
  <c r="Q933" i="2"/>
  <c r="O921" i="2"/>
  <c r="Q921" i="2"/>
  <c r="O909" i="2"/>
  <c r="Q909" i="2"/>
  <c r="O897" i="2"/>
  <c r="Q897" i="2"/>
  <c r="O873" i="2"/>
  <c r="Q873" i="2"/>
  <c r="O861" i="2"/>
  <c r="Q861" i="2"/>
  <c r="O849" i="2"/>
  <c r="Q849" i="2"/>
  <c r="O837" i="2"/>
  <c r="Q837" i="2"/>
  <c r="O825" i="2"/>
  <c r="Q825" i="2"/>
  <c r="O813" i="2"/>
  <c r="Q813" i="2"/>
  <c r="O777" i="2"/>
  <c r="Q777" i="2"/>
  <c r="O765" i="2"/>
  <c r="Q765" i="2"/>
  <c r="O753" i="2"/>
  <c r="Q753" i="2"/>
  <c r="O741" i="2"/>
  <c r="Q741" i="2"/>
  <c r="O717" i="2"/>
  <c r="Q717" i="2"/>
  <c r="O693" i="2"/>
  <c r="Q693" i="2"/>
  <c r="O681" i="2"/>
  <c r="Q681" i="2"/>
  <c r="O657" i="2"/>
  <c r="Q657" i="2"/>
  <c r="O633" i="2"/>
  <c r="Q633" i="2"/>
  <c r="O621" i="2"/>
  <c r="Q621" i="2"/>
  <c r="O609" i="2"/>
  <c r="Q609" i="2"/>
  <c r="O597" i="2"/>
  <c r="Q597" i="2"/>
  <c r="O585" i="2"/>
  <c r="Q585" i="2"/>
  <c r="O573" i="2"/>
  <c r="Q573" i="2"/>
  <c r="O549" i="2"/>
  <c r="Q549" i="2"/>
  <c r="O537" i="2"/>
  <c r="Q537" i="2"/>
  <c r="O525" i="2"/>
  <c r="Q525" i="2"/>
  <c r="O513" i="2"/>
  <c r="Q513" i="2"/>
  <c r="O501" i="2"/>
  <c r="Q501" i="2"/>
  <c r="O489" i="2"/>
  <c r="Q489" i="2"/>
  <c r="O477" i="2"/>
  <c r="Q477" i="2"/>
  <c r="O465" i="2"/>
  <c r="Q465" i="2"/>
  <c r="O453" i="2"/>
  <c r="Q453" i="2"/>
  <c r="O441" i="2"/>
  <c r="Q441" i="2"/>
  <c r="O429" i="2"/>
  <c r="Q429" i="2"/>
  <c r="O417" i="2"/>
  <c r="Q417" i="2"/>
  <c r="O405" i="2"/>
  <c r="Q405" i="2"/>
  <c r="O393" i="2"/>
  <c r="Q393" i="2"/>
  <c r="O381" i="2"/>
  <c r="Q381" i="2"/>
  <c r="O369" i="2"/>
  <c r="Q369" i="2"/>
  <c r="O357" i="2"/>
  <c r="Q357" i="2"/>
  <c r="O345" i="2"/>
  <c r="Q345" i="2"/>
  <c r="O333" i="2"/>
  <c r="Q333" i="2"/>
  <c r="O321" i="2"/>
  <c r="Q321" i="2"/>
  <c r="O309" i="2"/>
  <c r="Q309" i="2"/>
  <c r="O297" i="2"/>
  <c r="Q297" i="2"/>
  <c r="O273" i="2"/>
  <c r="Q273" i="2"/>
  <c r="O261" i="2"/>
  <c r="Q261" i="2"/>
  <c r="O249" i="2"/>
  <c r="Q249" i="2"/>
  <c r="O237" i="2"/>
  <c r="Q237" i="2"/>
  <c r="O225" i="2"/>
  <c r="Q225" i="2"/>
  <c r="O213" i="2"/>
  <c r="Q213" i="2"/>
  <c r="O201" i="2"/>
  <c r="Q201" i="2"/>
  <c r="O177" i="2"/>
  <c r="Q177" i="2"/>
  <c r="O165" i="2"/>
  <c r="Q165" i="2"/>
  <c r="O153" i="2"/>
  <c r="Q153" i="2"/>
  <c r="O141" i="2"/>
  <c r="Q141" i="2"/>
  <c r="O129" i="2"/>
  <c r="Q129" i="2"/>
  <c r="O117" i="2"/>
  <c r="Q117" i="2"/>
  <c r="O105" i="2"/>
  <c r="Q105" i="2"/>
  <c r="O93" i="2"/>
  <c r="Q93" i="2"/>
  <c r="O81" i="2"/>
  <c r="Q81" i="2"/>
  <c r="O69" i="2"/>
  <c r="Q69" i="2"/>
  <c r="O57" i="2"/>
  <c r="Q57" i="2"/>
  <c r="O45" i="2"/>
  <c r="Q45" i="2"/>
  <c r="O33" i="2"/>
  <c r="Q33" i="2"/>
  <c r="O21" i="2"/>
  <c r="Q21" i="2"/>
  <c r="O9" i="2"/>
  <c r="Q9" i="2"/>
  <c r="O8645" i="2"/>
  <c r="O4245" i="2"/>
  <c r="Q9065" i="2"/>
  <c r="Q8993" i="2"/>
  <c r="Q8921" i="2"/>
  <c r="Q8849" i="2"/>
  <c r="Q8801" i="2"/>
  <c r="Q8765" i="2"/>
  <c r="Q8525" i="2"/>
  <c r="Q8369" i="2"/>
  <c r="Q8333" i="2"/>
  <c r="Q8213" i="2"/>
  <c r="Q8093" i="2"/>
  <c r="Q8057" i="2"/>
  <c r="Q7937" i="2"/>
  <c r="Q7901" i="2"/>
  <c r="Q7781" i="2"/>
  <c r="Q7661" i="2"/>
  <c r="Q7625" i="2"/>
  <c r="Q7528" i="2"/>
  <c r="Q7433" i="2"/>
  <c r="Q7337" i="2"/>
  <c r="Q7240" i="2"/>
  <c r="Q7145" i="2"/>
  <c r="Q7049" i="2"/>
  <c r="Q6952" i="2"/>
  <c r="Q6857" i="2"/>
  <c r="Q6761" i="2"/>
  <c r="Q6664" i="2"/>
  <c r="Q6569" i="2"/>
  <c r="Q6473" i="2"/>
  <c r="Q6376" i="2"/>
  <c r="Q6281" i="2"/>
  <c r="Q6185" i="2"/>
  <c r="Q6088" i="2"/>
  <c r="Q5993" i="2"/>
  <c r="Q5897" i="2"/>
  <c r="Q5349" i="2"/>
  <c r="Q5273" i="2"/>
  <c r="Q5249" i="2"/>
  <c r="Q5145" i="2"/>
  <c r="Q5069" i="2"/>
  <c r="Q4972" i="2"/>
  <c r="Q4768" i="2"/>
  <c r="Q4721" i="2"/>
  <c r="Q4617" i="2"/>
  <c r="Q4444" i="2"/>
  <c r="Q4420" i="2"/>
  <c r="Q4293" i="2"/>
  <c r="Q4240" i="2"/>
  <c r="Q4217" i="2"/>
  <c r="Q4161" i="2"/>
  <c r="Q4109" i="2"/>
  <c r="Q3940" i="2"/>
  <c r="Q3885" i="2"/>
  <c r="Q3773" i="2"/>
  <c r="Q3717" i="2"/>
  <c r="Q3689" i="2"/>
  <c r="Q3297" i="2"/>
  <c r="Q3040" i="2"/>
  <c r="Q2980" i="2"/>
  <c r="Q2829" i="2"/>
  <c r="Q2765" i="2"/>
  <c r="Q2656" i="2"/>
  <c r="Q2536" i="2"/>
  <c r="Q2369" i="2"/>
  <c r="Q1781" i="2"/>
  <c r="Q1696" i="2"/>
  <c r="Q1649" i="2"/>
  <c r="Q1497" i="2"/>
  <c r="Q1221" i="2"/>
  <c r="Q993" i="2"/>
  <c r="Q885" i="2"/>
  <c r="Q801" i="2"/>
  <c r="Q364" i="2"/>
  <c r="Q233" i="2"/>
  <c r="O8825" i="2"/>
  <c r="Q8825" i="2"/>
  <c r="O8753" i="2"/>
  <c r="Q8753" i="2"/>
  <c r="O8681" i="2"/>
  <c r="Q8681" i="2"/>
  <c r="O8609" i="2"/>
  <c r="Q8609" i="2"/>
  <c r="O8537" i="2"/>
  <c r="Q8537" i="2"/>
  <c r="O8465" i="2"/>
  <c r="Q8465" i="2"/>
  <c r="O8393" i="2"/>
  <c r="Q8393" i="2"/>
  <c r="O8321" i="2"/>
  <c r="Q8321" i="2"/>
  <c r="O8249" i="2"/>
  <c r="Q8249" i="2"/>
  <c r="O8177" i="2"/>
  <c r="Q8177" i="2"/>
  <c r="O8105" i="2"/>
  <c r="Q8105" i="2"/>
  <c r="O7961" i="2"/>
  <c r="Q7961" i="2"/>
  <c r="O7889" i="2"/>
  <c r="Q7889" i="2"/>
  <c r="O7817" i="2"/>
  <c r="Q7817" i="2"/>
  <c r="O7745" i="2"/>
  <c r="Q7745" i="2"/>
  <c r="O7673" i="2"/>
  <c r="Q7673" i="2"/>
  <c r="O7601" i="2"/>
  <c r="Q7601" i="2"/>
  <c r="O7529" i="2"/>
  <c r="Q7529" i="2"/>
  <c r="O7457" i="2"/>
  <c r="Q7457" i="2"/>
  <c r="O7385" i="2"/>
  <c r="Q7385" i="2"/>
  <c r="O7313" i="2"/>
  <c r="Q7313" i="2"/>
  <c r="O7241" i="2"/>
  <c r="Q7241" i="2"/>
  <c r="O7169" i="2"/>
  <c r="Q7169" i="2"/>
  <c r="O7097" i="2"/>
  <c r="Q7097" i="2"/>
  <c r="O7025" i="2"/>
  <c r="Q7025" i="2"/>
  <c r="O6953" i="2"/>
  <c r="Q6953" i="2"/>
  <c r="O6881" i="2"/>
  <c r="Q6881" i="2"/>
  <c r="O6809" i="2"/>
  <c r="Q6809" i="2"/>
  <c r="O6737" i="2"/>
  <c r="Q6737" i="2"/>
  <c r="O6665" i="2"/>
  <c r="Q6665" i="2"/>
  <c r="O6593" i="2"/>
  <c r="Q6593" i="2"/>
  <c r="O6521" i="2"/>
  <c r="Q6521" i="2"/>
  <c r="O6449" i="2"/>
  <c r="Q6449" i="2"/>
  <c r="O6377" i="2"/>
  <c r="Q6377" i="2"/>
  <c r="O6305" i="2"/>
  <c r="Q6305" i="2"/>
  <c r="O6233" i="2"/>
  <c r="Q6233" i="2"/>
  <c r="O6161" i="2"/>
  <c r="Q6161" i="2"/>
  <c r="O6089" i="2"/>
  <c r="Q6089" i="2"/>
  <c r="O6017" i="2"/>
  <c r="Q6017" i="2"/>
  <c r="O5945" i="2"/>
  <c r="Q5945" i="2"/>
  <c r="O5873" i="2"/>
  <c r="Q5873" i="2"/>
  <c r="O5813" i="2"/>
  <c r="Q5813" i="2"/>
  <c r="O5801" i="2"/>
  <c r="Q5801" i="2"/>
  <c r="O5789" i="2"/>
  <c r="Q5789" i="2"/>
  <c r="O5777" i="2"/>
  <c r="Q5777" i="2"/>
  <c r="O5765" i="2"/>
  <c r="Q5765" i="2"/>
  <c r="O5753" i="2"/>
  <c r="Q5753" i="2"/>
  <c r="O5741" i="2"/>
  <c r="Q5741" i="2"/>
  <c r="O5729" i="2"/>
  <c r="Q5729" i="2"/>
  <c r="O5717" i="2"/>
  <c r="Q5717" i="2"/>
  <c r="O5705" i="2"/>
  <c r="Q5705" i="2"/>
  <c r="O5693" i="2"/>
  <c r="Q5693" i="2"/>
  <c r="O5681" i="2"/>
  <c r="Q5681" i="2"/>
  <c r="O5669" i="2"/>
  <c r="Q5669" i="2"/>
  <c r="O5657" i="2"/>
  <c r="Q5657" i="2"/>
  <c r="O5645" i="2"/>
  <c r="Q5645" i="2"/>
  <c r="O5633" i="2"/>
  <c r="Q5633" i="2"/>
  <c r="O5621" i="2"/>
  <c r="Q5621" i="2"/>
  <c r="O5609" i="2"/>
  <c r="Q5609" i="2"/>
  <c r="O5597" i="2"/>
  <c r="Q5597" i="2"/>
  <c r="O5585" i="2"/>
  <c r="Q5585" i="2"/>
  <c r="O5573" i="2"/>
  <c r="Q5573" i="2"/>
  <c r="O5561" i="2"/>
  <c r="Q5561" i="2"/>
  <c r="O5549" i="2"/>
  <c r="Q5549" i="2"/>
  <c r="O5537" i="2"/>
  <c r="Q5537" i="2"/>
  <c r="O5525" i="2"/>
  <c r="Q5525" i="2"/>
  <c r="O5513" i="2"/>
  <c r="Q5513" i="2"/>
  <c r="O5501" i="2"/>
  <c r="Q5501" i="2"/>
  <c r="O5489" i="2"/>
  <c r="Q5489" i="2"/>
  <c r="O5477" i="2"/>
  <c r="Q5477" i="2"/>
  <c r="O5453" i="2"/>
  <c r="Q5453" i="2"/>
  <c r="O5405" i="2"/>
  <c r="Q5405" i="2"/>
  <c r="O5393" i="2"/>
  <c r="Q5393" i="2"/>
  <c r="O5381" i="2"/>
  <c r="Q5381" i="2"/>
  <c r="O5357" i="2"/>
  <c r="Q5357" i="2"/>
  <c r="O5345" i="2"/>
  <c r="Q5345" i="2"/>
  <c r="O5333" i="2"/>
  <c r="Q5333" i="2"/>
  <c r="O5261" i="2"/>
  <c r="Q5261" i="2"/>
  <c r="O5201" i="2"/>
  <c r="Q5201" i="2"/>
  <c r="O5189" i="2"/>
  <c r="Q5189" i="2"/>
  <c r="O5153" i="2"/>
  <c r="Q5153" i="2"/>
  <c r="O5129" i="2"/>
  <c r="Q5129" i="2"/>
  <c r="O5117" i="2"/>
  <c r="Q5117" i="2"/>
  <c r="O5105" i="2"/>
  <c r="Q5105" i="2"/>
  <c r="O5093" i="2"/>
  <c r="Q5093" i="2"/>
  <c r="O5057" i="2"/>
  <c r="Q5057" i="2"/>
  <c r="O5045" i="2"/>
  <c r="Q5045" i="2"/>
  <c r="O4997" i="2"/>
  <c r="Q4997" i="2"/>
  <c r="O4949" i="2"/>
  <c r="Q4949" i="2"/>
  <c r="O4913" i="2"/>
  <c r="Q4913" i="2"/>
  <c r="O4901" i="2"/>
  <c r="Q4901" i="2"/>
  <c r="O4865" i="2"/>
  <c r="Q4865" i="2"/>
  <c r="O4853" i="2"/>
  <c r="Q4853" i="2"/>
  <c r="O4829" i="2"/>
  <c r="Q4829" i="2"/>
  <c r="O4769" i="2"/>
  <c r="Q4769" i="2"/>
  <c r="O4757" i="2"/>
  <c r="Q4757" i="2"/>
  <c r="O4745" i="2"/>
  <c r="Q4745" i="2"/>
  <c r="O4697" i="2"/>
  <c r="Q4697" i="2"/>
  <c r="O4685" i="2"/>
  <c r="Q4685" i="2"/>
  <c r="O4649" i="2"/>
  <c r="Q4649" i="2"/>
  <c r="O4625" i="2"/>
  <c r="Q4625" i="2"/>
  <c r="O4613" i="2"/>
  <c r="Q4613" i="2"/>
  <c r="O4601" i="2"/>
  <c r="Q4601" i="2"/>
  <c r="O4589" i="2"/>
  <c r="Q4589" i="2"/>
  <c r="O4565" i="2"/>
  <c r="Q4565" i="2"/>
  <c r="O4541" i="2"/>
  <c r="Q4541" i="2"/>
  <c r="O4505" i="2"/>
  <c r="Q4505" i="2"/>
  <c r="O4493" i="2"/>
  <c r="Q4493" i="2"/>
  <c r="O4481" i="2"/>
  <c r="Q4481" i="2"/>
  <c r="O4469" i="2"/>
  <c r="Q4469" i="2"/>
  <c r="O4433" i="2"/>
  <c r="Q4433" i="2"/>
  <c r="O4421" i="2"/>
  <c r="Q4421" i="2"/>
  <c r="O4337" i="2"/>
  <c r="Q4337" i="2"/>
  <c r="O4325" i="2"/>
  <c r="Q4325" i="2"/>
  <c r="O4301" i="2"/>
  <c r="Q4301" i="2"/>
  <c r="O4289" i="2"/>
  <c r="Q4289" i="2"/>
  <c r="O4241" i="2"/>
  <c r="Q4241" i="2"/>
  <c r="O4205" i="2"/>
  <c r="Q4205" i="2"/>
  <c r="O4193" i="2"/>
  <c r="Q4193" i="2"/>
  <c r="O4181" i="2"/>
  <c r="Q4181" i="2"/>
  <c r="O4145" i="2"/>
  <c r="Q4145" i="2"/>
  <c r="O4133" i="2"/>
  <c r="Q4133" i="2"/>
  <c r="O4085" i="2"/>
  <c r="Q4085" i="2"/>
  <c r="O4061" i="2"/>
  <c r="Q4061" i="2"/>
  <c r="O4049" i="2"/>
  <c r="Q4049" i="2"/>
  <c r="O4037" i="2"/>
  <c r="Q4037" i="2"/>
  <c r="O4013" i="2"/>
  <c r="Q4013" i="2"/>
  <c r="O3977" i="2"/>
  <c r="Q3977" i="2"/>
  <c r="O3965" i="2"/>
  <c r="Q3965" i="2"/>
  <c r="O3941" i="2"/>
  <c r="Q3941" i="2"/>
  <c r="O3917" i="2"/>
  <c r="Q3917" i="2"/>
  <c r="O3905" i="2"/>
  <c r="Q3905" i="2"/>
  <c r="O3893" i="2"/>
  <c r="Q3893" i="2"/>
  <c r="O3881" i="2"/>
  <c r="Q3881" i="2"/>
  <c r="O3833" i="2"/>
  <c r="Q3833" i="2"/>
  <c r="O3809" i="2"/>
  <c r="Q3809" i="2"/>
  <c r="O3785" i="2"/>
  <c r="Q3785" i="2"/>
  <c r="O3761" i="2"/>
  <c r="Q3761" i="2"/>
  <c r="O3749" i="2"/>
  <c r="Q3749" i="2"/>
  <c r="O3725" i="2"/>
  <c r="Q3725" i="2"/>
  <c r="O3713" i="2"/>
  <c r="Q3713" i="2"/>
  <c r="O3677" i="2"/>
  <c r="Q3677" i="2"/>
  <c r="O3641" i="2"/>
  <c r="Q3641" i="2"/>
  <c r="O3629" i="2"/>
  <c r="Q3629" i="2"/>
  <c r="O3617" i="2"/>
  <c r="Q3617" i="2"/>
  <c r="O3605" i="2"/>
  <c r="Q3605" i="2"/>
  <c r="O3557" i="2"/>
  <c r="Q3557" i="2"/>
  <c r="O3545" i="2"/>
  <c r="Q3545" i="2"/>
  <c r="O3509" i="2"/>
  <c r="Q3509" i="2"/>
  <c r="O3473" i="2"/>
  <c r="Q3473" i="2"/>
  <c r="O3461" i="2"/>
  <c r="Q3461" i="2"/>
  <c r="O3425" i="2"/>
  <c r="Q3425" i="2"/>
  <c r="O3413" i="2"/>
  <c r="Q3413" i="2"/>
  <c r="O3389" i="2"/>
  <c r="Q3389" i="2"/>
  <c r="O3377" i="2"/>
  <c r="Q3377" i="2"/>
  <c r="O3329" i="2"/>
  <c r="Q3329" i="2"/>
  <c r="O3317" i="2"/>
  <c r="Q3317" i="2"/>
  <c r="O3269" i="2"/>
  <c r="Q3269" i="2"/>
  <c r="O3245" i="2"/>
  <c r="Q3245" i="2"/>
  <c r="O3221" i="2"/>
  <c r="Q3221" i="2"/>
  <c r="O3209" i="2"/>
  <c r="Q3209" i="2"/>
  <c r="O3185" i="2"/>
  <c r="Q3185" i="2"/>
  <c r="O3173" i="2"/>
  <c r="Q3173" i="2"/>
  <c r="O3161" i="2"/>
  <c r="Q3161" i="2"/>
  <c r="O3149" i="2"/>
  <c r="Q3149" i="2"/>
  <c r="O3125" i="2"/>
  <c r="Q3125" i="2"/>
  <c r="O3077" i="2"/>
  <c r="Q3077" i="2"/>
  <c r="O3041" i="2"/>
  <c r="Q3041" i="2"/>
  <c r="O3029" i="2"/>
  <c r="Q3029" i="2"/>
  <c r="O2993" i="2"/>
  <c r="Q2993" i="2"/>
  <c r="O2981" i="2"/>
  <c r="Q2981" i="2"/>
  <c r="O2957" i="2"/>
  <c r="Q2957" i="2"/>
  <c r="O2945" i="2"/>
  <c r="Q2945" i="2"/>
  <c r="O2933" i="2"/>
  <c r="Q2933" i="2"/>
  <c r="O2921" i="2"/>
  <c r="Q2921" i="2"/>
  <c r="O2897" i="2"/>
  <c r="Q2897" i="2"/>
  <c r="O2849" i="2"/>
  <c r="Q2849" i="2"/>
  <c r="O2837" i="2"/>
  <c r="Q2837" i="2"/>
  <c r="O2801" i="2"/>
  <c r="Q2801" i="2"/>
  <c r="O2777" i="2"/>
  <c r="Q2777" i="2"/>
  <c r="O2753" i="2"/>
  <c r="Q2753" i="2"/>
  <c r="O2741" i="2"/>
  <c r="Q2741" i="2"/>
  <c r="O2729" i="2"/>
  <c r="Q2729" i="2"/>
  <c r="O2705" i="2"/>
  <c r="Q2705" i="2"/>
  <c r="O2693" i="2"/>
  <c r="Q2693" i="2"/>
  <c r="O2645" i="2"/>
  <c r="Q2645" i="2"/>
  <c r="O2609" i="2"/>
  <c r="Q2609" i="2"/>
  <c r="O2597" i="2"/>
  <c r="Q2597" i="2"/>
  <c r="O2585" i="2"/>
  <c r="Q2585" i="2"/>
  <c r="O2573" i="2"/>
  <c r="Q2573" i="2"/>
  <c r="O2561" i="2"/>
  <c r="Q2561" i="2"/>
  <c r="O2549" i="2"/>
  <c r="Q2549" i="2"/>
  <c r="O2537" i="2"/>
  <c r="Q2537" i="2"/>
  <c r="O2513" i="2"/>
  <c r="Q2513" i="2"/>
  <c r="O2489" i="2"/>
  <c r="Q2489" i="2"/>
  <c r="O2465" i="2"/>
  <c r="Q2465" i="2"/>
  <c r="O2453" i="2"/>
  <c r="Q2453" i="2"/>
  <c r="O2417" i="2"/>
  <c r="Q2417" i="2"/>
  <c r="O2393" i="2"/>
  <c r="Q2393" i="2"/>
  <c r="O2381" i="2"/>
  <c r="Q2381" i="2"/>
  <c r="O2345" i="2"/>
  <c r="Q2345" i="2"/>
  <c r="O2333" i="2"/>
  <c r="Q2333" i="2"/>
  <c r="O2321" i="2"/>
  <c r="Q2321" i="2"/>
  <c r="O2309" i="2"/>
  <c r="Q2309" i="2"/>
  <c r="O2297" i="2"/>
  <c r="Q2297" i="2"/>
  <c r="O2285" i="2"/>
  <c r="Q2285" i="2"/>
  <c r="O2261" i="2"/>
  <c r="Q2261" i="2"/>
  <c r="O2237" i="2"/>
  <c r="Q2237" i="2"/>
  <c r="O2213" i="2"/>
  <c r="Q2213" i="2"/>
  <c r="O2201" i="2"/>
  <c r="Q2201" i="2"/>
  <c r="O2189" i="2"/>
  <c r="Q2189" i="2"/>
  <c r="O2177" i="2"/>
  <c r="Q2177" i="2"/>
  <c r="O2165" i="2"/>
  <c r="Q2165" i="2"/>
  <c r="O2153" i="2"/>
  <c r="Q2153" i="2"/>
  <c r="O2141" i="2"/>
  <c r="Q2141" i="2"/>
  <c r="O2093" i="2"/>
  <c r="Q2093" i="2"/>
  <c r="O2069" i="2"/>
  <c r="Q2069" i="2"/>
  <c r="O2057" i="2"/>
  <c r="Q2057" i="2"/>
  <c r="O2045" i="2"/>
  <c r="Q2045" i="2"/>
  <c r="O2033" i="2"/>
  <c r="Q2033" i="2"/>
  <c r="O2021" i="2"/>
  <c r="Q2021" i="2"/>
  <c r="O2009" i="2"/>
  <c r="Q2009" i="2"/>
  <c r="O1985" i="2"/>
  <c r="Q1985" i="2"/>
  <c r="O1961" i="2"/>
  <c r="Q1961" i="2"/>
  <c r="O1949" i="2"/>
  <c r="Q1949" i="2"/>
  <c r="O1937" i="2"/>
  <c r="Q1937" i="2"/>
  <c r="O1925" i="2"/>
  <c r="Q1925" i="2"/>
  <c r="O1913" i="2"/>
  <c r="Q1913" i="2"/>
  <c r="O1889" i="2"/>
  <c r="Q1889" i="2"/>
  <c r="O1877" i="2"/>
  <c r="Q1877" i="2"/>
  <c r="O1853" i="2"/>
  <c r="Q1853" i="2"/>
  <c r="O1829" i="2"/>
  <c r="Q1829" i="2"/>
  <c r="O1817" i="2"/>
  <c r="Q1817" i="2"/>
  <c r="O1805" i="2"/>
  <c r="Q1805" i="2"/>
  <c r="O1793" i="2"/>
  <c r="Q1793" i="2"/>
  <c r="O1757" i="2"/>
  <c r="Q1757" i="2"/>
  <c r="O1733" i="2"/>
  <c r="Q1733" i="2"/>
  <c r="O1721" i="2"/>
  <c r="Q1721" i="2"/>
  <c r="O1709" i="2"/>
  <c r="Q1709" i="2"/>
  <c r="O1697" i="2"/>
  <c r="Q1697" i="2"/>
  <c r="O1685" i="2"/>
  <c r="Q1685" i="2"/>
  <c r="O1661" i="2"/>
  <c r="Q1661" i="2"/>
  <c r="O1625" i="2"/>
  <c r="Q1625" i="2"/>
  <c r="O1601" i="2"/>
  <c r="Q1601" i="2"/>
  <c r="O1577" i="2"/>
  <c r="Q1577" i="2"/>
  <c r="O1565" i="2"/>
  <c r="Q1565" i="2"/>
  <c r="O1553" i="2"/>
  <c r="Q1553" i="2"/>
  <c r="O1541" i="2"/>
  <c r="Q1541" i="2"/>
  <c r="O1529" i="2"/>
  <c r="Q1529" i="2"/>
  <c r="O1517" i="2"/>
  <c r="Q1517" i="2"/>
  <c r="O1505" i="2"/>
  <c r="Q1505" i="2"/>
  <c r="O1493" i="2"/>
  <c r="Q1493" i="2"/>
  <c r="O1481" i="2"/>
  <c r="Q1481" i="2"/>
  <c r="O1469" i="2"/>
  <c r="Q1469" i="2"/>
  <c r="O1457" i="2"/>
  <c r="Q1457" i="2"/>
  <c r="O1445" i="2"/>
  <c r="Q1445" i="2"/>
  <c r="O1433" i="2"/>
  <c r="Q1433" i="2"/>
  <c r="O1421" i="2"/>
  <c r="Q1421" i="2"/>
  <c r="O1409" i="2"/>
  <c r="Q1409" i="2"/>
  <c r="O1397" i="2"/>
  <c r="Q1397" i="2"/>
  <c r="O1385" i="2"/>
  <c r="Q1385" i="2"/>
  <c r="O1373" i="2"/>
  <c r="Q1373" i="2"/>
  <c r="O1361" i="2"/>
  <c r="Q1361" i="2"/>
  <c r="O1349" i="2"/>
  <c r="Q1349" i="2"/>
  <c r="O1337" i="2"/>
  <c r="Q1337" i="2"/>
  <c r="O1325" i="2"/>
  <c r="Q1325" i="2"/>
  <c r="O1313" i="2"/>
  <c r="Q1313" i="2"/>
  <c r="O1301" i="2"/>
  <c r="Q1301" i="2"/>
  <c r="O1289" i="2"/>
  <c r="Q1289" i="2"/>
  <c r="O1277" i="2"/>
  <c r="Q1277" i="2"/>
  <c r="O1265" i="2"/>
  <c r="Q1265" i="2"/>
  <c r="O1253" i="2"/>
  <c r="Q1253" i="2"/>
  <c r="O1241" i="2"/>
  <c r="Q1241" i="2"/>
  <c r="O1229" i="2"/>
  <c r="Q1229" i="2"/>
  <c r="O1217" i="2"/>
  <c r="Q1217" i="2"/>
  <c r="O1205" i="2"/>
  <c r="Q1205" i="2"/>
  <c r="O1193" i="2"/>
  <c r="Q1193" i="2"/>
  <c r="O1181" i="2"/>
  <c r="Q1181" i="2"/>
  <c r="O1169" i="2"/>
  <c r="Q1169" i="2"/>
  <c r="O1157" i="2"/>
  <c r="Q1157" i="2"/>
  <c r="O1145" i="2"/>
  <c r="Q1145" i="2"/>
  <c r="O1133" i="2"/>
  <c r="Q1133" i="2"/>
  <c r="O1121" i="2"/>
  <c r="Q1121" i="2"/>
  <c r="O1109" i="2"/>
  <c r="Q1109" i="2"/>
  <c r="O1097" i="2"/>
  <c r="Q1097" i="2"/>
  <c r="O1085" i="2"/>
  <c r="Q1085" i="2"/>
  <c r="O1073" i="2"/>
  <c r="Q1073" i="2"/>
  <c r="O1061" i="2"/>
  <c r="Q1061" i="2"/>
  <c r="O1049" i="2"/>
  <c r="Q1049" i="2"/>
  <c r="O1037" i="2"/>
  <c r="Q1037" i="2"/>
  <c r="O1025" i="2"/>
  <c r="Q1025" i="2"/>
  <c r="O1013" i="2"/>
  <c r="Q1013" i="2"/>
  <c r="O989" i="2"/>
  <c r="Q989" i="2"/>
  <c r="O977" i="2"/>
  <c r="Q977" i="2"/>
  <c r="O965" i="2"/>
  <c r="Q965" i="2"/>
  <c r="O953" i="2"/>
  <c r="Q953" i="2"/>
  <c r="O941" i="2"/>
  <c r="Q941" i="2"/>
  <c r="O929" i="2"/>
  <c r="Q929" i="2"/>
  <c r="O917" i="2"/>
  <c r="Q917" i="2"/>
  <c r="O905" i="2"/>
  <c r="Q905" i="2"/>
  <c r="O893" i="2"/>
  <c r="Q893" i="2"/>
  <c r="O881" i="2"/>
  <c r="Q881" i="2"/>
  <c r="O869" i="2"/>
  <c r="Q869" i="2"/>
  <c r="O845" i="2"/>
  <c r="Q845" i="2"/>
  <c r="O833" i="2"/>
  <c r="Q833" i="2"/>
  <c r="O821" i="2"/>
  <c r="Q821" i="2"/>
  <c r="O797" i="2"/>
  <c r="Q797" i="2"/>
  <c r="O773" i="2"/>
  <c r="Q773" i="2"/>
  <c r="O749" i="2"/>
  <c r="Q749" i="2"/>
  <c r="O737" i="2"/>
  <c r="Q737" i="2"/>
  <c r="O725" i="2"/>
  <c r="Q725" i="2"/>
  <c r="O713" i="2"/>
  <c r="Q713" i="2"/>
  <c r="O701" i="2"/>
  <c r="Q701" i="2"/>
  <c r="O689" i="2"/>
  <c r="Q689" i="2"/>
  <c r="O677" i="2"/>
  <c r="Q677" i="2"/>
  <c r="O665" i="2"/>
  <c r="Q665" i="2"/>
  <c r="O653" i="2"/>
  <c r="Q653" i="2"/>
  <c r="O641" i="2"/>
  <c r="Q641" i="2"/>
  <c r="O629" i="2"/>
  <c r="Q629" i="2"/>
  <c r="O617" i="2"/>
  <c r="Q617" i="2"/>
  <c r="O605" i="2"/>
  <c r="Q605" i="2"/>
  <c r="O593" i="2"/>
  <c r="Q593" i="2"/>
  <c r="O581" i="2"/>
  <c r="Q581" i="2"/>
  <c r="O569" i="2"/>
  <c r="Q569" i="2"/>
  <c r="O557" i="2"/>
  <c r="Q557" i="2"/>
  <c r="O545" i="2"/>
  <c r="Q545" i="2"/>
  <c r="O521" i="2"/>
  <c r="Q521" i="2"/>
  <c r="O509" i="2"/>
  <c r="Q509" i="2"/>
  <c r="O485" i="2"/>
  <c r="Q485" i="2"/>
  <c r="O473" i="2"/>
  <c r="Q473" i="2"/>
  <c r="O461" i="2"/>
  <c r="Q461" i="2"/>
  <c r="O449" i="2"/>
  <c r="Q449" i="2"/>
  <c r="O437" i="2"/>
  <c r="Q437" i="2"/>
  <c r="O425" i="2"/>
  <c r="Q425" i="2"/>
  <c r="O413" i="2"/>
  <c r="Q413" i="2"/>
  <c r="O401" i="2"/>
  <c r="Q401" i="2"/>
  <c r="O377" i="2"/>
  <c r="Q377" i="2"/>
  <c r="O365" i="2"/>
  <c r="Q365" i="2"/>
  <c r="O353" i="2"/>
  <c r="Q353" i="2"/>
  <c r="O341" i="2"/>
  <c r="Q341" i="2"/>
  <c r="O329" i="2"/>
  <c r="Q329" i="2"/>
  <c r="O317" i="2"/>
  <c r="Q317" i="2"/>
  <c r="O305" i="2"/>
  <c r="Q305" i="2"/>
  <c r="O293" i="2"/>
  <c r="Q293" i="2"/>
  <c r="O281" i="2"/>
  <c r="Q281" i="2"/>
  <c r="O269" i="2"/>
  <c r="Q269" i="2"/>
  <c r="O257" i="2"/>
  <c r="Q257" i="2"/>
  <c r="O245" i="2"/>
  <c r="Q245" i="2"/>
  <c r="O221" i="2"/>
  <c r="Q221" i="2"/>
  <c r="O197" i="2"/>
  <c r="Q197" i="2"/>
  <c r="O185" i="2"/>
  <c r="Q185" i="2"/>
  <c r="O161" i="2"/>
  <c r="Q161" i="2"/>
  <c r="O149" i="2"/>
  <c r="Q149" i="2"/>
  <c r="O137" i="2"/>
  <c r="Q137" i="2"/>
  <c r="O125" i="2"/>
  <c r="Q125" i="2"/>
  <c r="O113" i="2"/>
  <c r="Q113" i="2"/>
  <c r="O101" i="2"/>
  <c r="Q101" i="2"/>
  <c r="O89" i="2"/>
  <c r="Q89" i="2"/>
  <c r="O77" i="2"/>
  <c r="Q77" i="2"/>
  <c r="O65" i="2"/>
  <c r="Q65" i="2"/>
  <c r="O53" i="2"/>
  <c r="Q53" i="2"/>
  <c r="O41" i="2"/>
  <c r="Q41" i="2"/>
  <c r="O29" i="2"/>
  <c r="Q29" i="2"/>
  <c r="O17" i="2"/>
  <c r="Q17" i="2"/>
  <c r="O5" i="2"/>
  <c r="Q5" i="2"/>
  <c r="O8032" i="2"/>
  <c r="O705" i="2"/>
  <c r="Q9089" i="2"/>
  <c r="Q9017" i="2"/>
  <c r="Q8945" i="2"/>
  <c r="Q8873" i="2"/>
  <c r="Q8813" i="2"/>
  <c r="Q8777" i="2"/>
  <c r="Q8657" i="2"/>
  <c r="Q8621" i="2"/>
  <c r="Q8501" i="2"/>
  <c r="Q8381" i="2"/>
  <c r="Q8345" i="2"/>
  <c r="Q8225" i="2"/>
  <c r="Q8189" i="2"/>
  <c r="Q8069" i="2"/>
  <c r="Q7949" i="2"/>
  <c r="Q7913" i="2"/>
  <c r="Q7793" i="2"/>
  <c r="Q7757" i="2"/>
  <c r="Q7637" i="2"/>
  <c r="Q7541" i="2"/>
  <c r="Q7504" i="2"/>
  <c r="Q7408" i="2"/>
  <c r="Q7253" i="2"/>
  <c r="Q7216" i="2"/>
  <c r="Q7120" i="2"/>
  <c r="Q6965" i="2"/>
  <c r="Q6832" i="2"/>
  <c r="Q6677" i="2"/>
  <c r="Q6640" i="2"/>
  <c r="Q6544" i="2"/>
  <c r="Q6389" i="2"/>
  <c r="Q6352" i="2"/>
  <c r="Q6256" i="2"/>
  <c r="Q6101" i="2"/>
  <c r="Q6064" i="2"/>
  <c r="Q5968" i="2"/>
  <c r="Q5465" i="2"/>
  <c r="Q5416" i="2"/>
  <c r="Q5289" i="2"/>
  <c r="Q5265" i="2"/>
  <c r="Q5213" i="2"/>
  <c r="Q5164" i="2"/>
  <c r="Q5141" i="2"/>
  <c r="Q5013" i="2"/>
  <c r="Q4937" i="2"/>
  <c r="Q4912" i="2"/>
  <c r="Q4737" i="2"/>
  <c r="Q4661" i="2"/>
  <c r="Q4636" i="2"/>
  <c r="Q4485" i="2"/>
  <c r="Q4409" i="2"/>
  <c r="Q4360" i="2"/>
  <c r="Q4209" i="2"/>
  <c r="Q4157" i="2"/>
  <c r="Q4097" i="2"/>
  <c r="Q4072" i="2"/>
  <c r="Q3988" i="2"/>
  <c r="Q3904" i="2"/>
  <c r="Q3821" i="2"/>
  <c r="Q3737" i="2"/>
  <c r="Q3653" i="2"/>
  <c r="Q3484" i="2"/>
  <c r="Q3292" i="2"/>
  <c r="Q3233" i="2"/>
  <c r="Q3177" i="2"/>
  <c r="Q3089" i="2"/>
  <c r="Q3033" i="2"/>
  <c r="Q2909" i="2"/>
  <c r="Q2848" i="2"/>
  <c r="Q2788" i="2"/>
  <c r="Q2717" i="2"/>
  <c r="Q2681" i="2"/>
  <c r="Q2524" i="2"/>
  <c r="Q2128" i="2"/>
  <c r="Q2081" i="2"/>
  <c r="Q1996" i="2"/>
  <c r="Q1637" i="2"/>
  <c r="Q772" i="2"/>
  <c r="Q676" i="2"/>
  <c r="O8812" i="2"/>
  <c r="Q8812" i="2"/>
  <c r="O8740" i="2"/>
  <c r="Q8740" i="2"/>
  <c r="O8668" i="2"/>
  <c r="Q8668" i="2"/>
  <c r="O8596" i="2"/>
  <c r="Q8596" i="2"/>
  <c r="O8524" i="2"/>
  <c r="Q8524" i="2"/>
  <c r="O8452" i="2"/>
  <c r="Q8452" i="2"/>
  <c r="O8380" i="2"/>
  <c r="Q8380" i="2"/>
  <c r="O8308" i="2"/>
  <c r="Q8308" i="2"/>
  <c r="O8236" i="2"/>
  <c r="Q8236" i="2"/>
  <c r="O8164" i="2"/>
  <c r="Q8164" i="2"/>
  <c r="O8092" i="2"/>
  <c r="Q8092" i="2"/>
  <c r="O8020" i="2"/>
  <c r="Q8020" i="2"/>
  <c r="O7948" i="2"/>
  <c r="Q7948" i="2"/>
  <c r="O7876" i="2"/>
  <c r="Q7876" i="2"/>
  <c r="O7804" i="2"/>
  <c r="Q7804" i="2"/>
  <c r="O7732" i="2"/>
  <c r="Q7732" i="2"/>
  <c r="O7660" i="2"/>
  <c r="Q7660" i="2"/>
  <c r="O7588" i="2"/>
  <c r="Q7588" i="2"/>
  <c r="O7564" i="2"/>
  <c r="Q7564" i="2"/>
  <c r="O7516" i="2"/>
  <c r="Q7516" i="2"/>
  <c r="O7492" i="2"/>
  <c r="Q7492" i="2"/>
  <c r="O7420" i="2"/>
  <c r="Q7420" i="2"/>
  <c r="O7372" i="2"/>
  <c r="Q7372" i="2"/>
  <c r="O7300" i="2"/>
  <c r="Q7300" i="2"/>
  <c r="O7276" i="2"/>
  <c r="Q7276" i="2"/>
  <c r="O7228" i="2"/>
  <c r="Q7228" i="2"/>
  <c r="O7204" i="2"/>
  <c r="Q7204" i="2"/>
  <c r="O7156" i="2"/>
  <c r="Q7156" i="2"/>
  <c r="O7132" i="2"/>
  <c r="Q7132" i="2"/>
  <c r="O7084" i="2"/>
  <c r="Q7084" i="2"/>
  <c r="O7060" i="2"/>
  <c r="Q7060" i="2"/>
  <c r="O7012" i="2"/>
  <c r="Q7012" i="2"/>
  <c r="O6988" i="2"/>
  <c r="Q6988" i="2"/>
  <c r="O6940" i="2"/>
  <c r="Q6940" i="2"/>
  <c r="O6916" i="2"/>
  <c r="Q6916" i="2"/>
  <c r="O6868" i="2"/>
  <c r="Q6868" i="2"/>
  <c r="O6844" i="2"/>
  <c r="Q6844" i="2"/>
  <c r="O6796" i="2"/>
  <c r="Q6796" i="2"/>
  <c r="O6772" i="2"/>
  <c r="Q6772" i="2"/>
  <c r="O6724" i="2"/>
  <c r="Q6724" i="2"/>
  <c r="O6700" i="2"/>
  <c r="Q6700" i="2"/>
  <c r="O6628" i="2"/>
  <c r="Q6628" i="2"/>
  <c r="O6580" i="2"/>
  <c r="Q6580" i="2"/>
  <c r="O6556" i="2"/>
  <c r="Q6556" i="2"/>
  <c r="O6508" i="2"/>
  <c r="Q6508" i="2"/>
  <c r="O6484" i="2"/>
  <c r="Q6484" i="2"/>
  <c r="O6436" i="2"/>
  <c r="Q6436" i="2"/>
  <c r="O6412" i="2"/>
  <c r="Q6412" i="2"/>
  <c r="O6364" i="2"/>
  <c r="Q6364" i="2"/>
  <c r="O6340" i="2"/>
  <c r="Q6340" i="2"/>
  <c r="O6292" i="2"/>
  <c r="Q6292" i="2"/>
  <c r="O6268" i="2"/>
  <c r="Q6268" i="2"/>
  <c r="O6220" i="2"/>
  <c r="Q6220" i="2"/>
  <c r="O6196" i="2"/>
  <c r="Q6196" i="2"/>
  <c r="O6148" i="2"/>
  <c r="Q6148" i="2"/>
  <c r="O6124" i="2"/>
  <c r="Q6124" i="2"/>
  <c r="O6076" i="2"/>
  <c r="Q6076" i="2"/>
  <c r="O6052" i="2"/>
  <c r="Q6052" i="2"/>
  <c r="O6004" i="2"/>
  <c r="Q6004" i="2"/>
  <c r="O5980" i="2"/>
  <c r="Q5980" i="2"/>
  <c r="O5932" i="2"/>
  <c r="Q5932" i="2"/>
  <c r="O5908" i="2"/>
  <c r="Q5908" i="2"/>
  <c r="O5860" i="2"/>
  <c r="Q5860" i="2"/>
  <c r="O5836" i="2"/>
  <c r="Q5836" i="2"/>
  <c r="O5824" i="2"/>
  <c r="Q5824" i="2"/>
  <c r="O5812" i="2"/>
  <c r="Q5812" i="2"/>
  <c r="O5800" i="2"/>
  <c r="Q5800" i="2"/>
  <c r="O5788" i="2"/>
  <c r="Q5788" i="2"/>
  <c r="O5776" i="2"/>
  <c r="Q5776" i="2"/>
  <c r="O5764" i="2"/>
  <c r="Q5764" i="2"/>
  <c r="O5752" i="2"/>
  <c r="Q5752" i="2"/>
  <c r="O5740" i="2"/>
  <c r="Q5740" i="2"/>
  <c r="O5728" i="2"/>
  <c r="Q5728" i="2"/>
  <c r="O5716" i="2"/>
  <c r="Q5716" i="2"/>
  <c r="O5704" i="2"/>
  <c r="Q5704" i="2"/>
  <c r="O5692" i="2"/>
  <c r="Q5692" i="2"/>
  <c r="O5680" i="2"/>
  <c r="Q5680" i="2"/>
  <c r="O5668" i="2"/>
  <c r="Q5668" i="2"/>
  <c r="O5656" i="2"/>
  <c r="Q5656" i="2"/>
  <c r="O5644" i="2"/>
  <c r="Q5644" i="2"/>
  <c r="O5632" i="2"/>
  <c r="Q5632" i="2"/>
  <c r="O5620" i="2"/>
  <c r="Q5620" i="2"/>
  <c r="O5608" i="2"/>
  <c r="Q5608" i="2"/>
  <c r="O5596" i="2"/>
  <c r="Q5596" i="2"/>
  <c r="O5584" i="2"/>
  <c r="Q5584" i="2"/>
  <c r="O5572" i="2"/>
  <c r="Q5572" i="2"/>
  <c r="O5560" i="2"/>
  <c r="Q5560" i="2"/>
  <c r="O5548" i="2"/>
  <c r="Q5548" i="2"/>
  <c r="O5536" i="2"/>
  <c r="Q5536" i="2"/>
  <c r="O5524" i="2"/>
  <c r="Q5524" i="2"/>
  <c r="O5512" i="2"/>
  <c r="Q5512" i="2"/>
  <c r="O5500" i="2"/>
  <c r="Q5500" i="2"/>
  <c r="O5488" i="2"/>
  <c r="Q5488" i="2"/>
  <c r="O5476" i="2"/>
  <c r="Q5476" i="2"/>
  <c r="O5464" i="2"/>
  <c r="Q5464" i="2"/>
  <c r="O5452" i="2"/>
  <c r="Q5452" i="2"/>
  <c r="O5440" i="2"/>
  <c r="Q5440" i="2"/>
  <c r="O5404" i="2"/>
  <c r="Q5404" i="2"/>
  <c r="O5356" i="2"/>
  <c r="Q5356" i="2"/>
  <c r="O5344" i="2"/>
  <c r="Q5344" i="2"/>
  <c r="O5332" i="2"/>
  <c r="Q5332" i="2"/>
  <c r="O5320" i="2"/>
  <c r="Q5320" i="2"/>
  <c r="O5296" i="2"/>
  <c r="Q5296" i="2"/>
  <c r="O5260" i="2"/>
  <c r="Q5260" i="2"/>
  <c r="O5248" i="2"/>
  <c r="Q5248" i="2"/>
  <c r="O5224" i="2"/>
  <c r="Q5224" i="2"/>
  <c r="O5200" i="2"/>
  <c r="Q5200" i="2"/>
  <c r="O5188" i="2"/>
  <c r="Q5188" i="2"/>
  <c r="O5176" i="2"/>
  <c r="Q5176" i="2"/>
  <c r="O5092" i="2"/>
  <c r="Q5092" i="2"/>
  <c r="O5080" i="2"/>
  <c r="Q5080" i="2"/>
  <c r="O5044" i="2"/>
  <c r="Q5044" i="2"/>
  <c r="O5032" i="2"/>
  <c r="Q5032" i="2"/>
  <c r="O4996" i="2"/>
  <c r="Q4996" i="2"/>
  <c r="O4960" i="2"/>
  <c r="Q4960" i="2"/>
  <c r="O4948" i="2"/>
  <c r="Q4948" i="2"/>
  <c r="O4900" i="2"/>
  <c r="Q4900" i="2"/>
  <c r="O4888" i="2"/>
  <c r="Q4888" i="2"/>
  <c r="O4840" i="2"/>
  <c r="Q4840" i="2"/>
  <c r="O4828" i="2"/>
  <c r="Q4828" i="2"/>
  <c r="O4816" i="2"/>
  <c r="Q4816" i="2"/>
  <c r="O4792" i="2"/>
  <c r="Q4792" i="2"/>
  <c r="O4756" i="2"/>
  <c r="Q4756" i="2"/>
  <c r="O4744" i="2"/>
  <c r="Q4744" i="2"/>
  <c r="O4696" i="2"/>
  <c r="Q4696" i="2"/>
  <c r="O4612" i="2"/>
  <c r="Q4612" i="2"/>
  <c r="O4600" i="2"/>
  <c r="Q4600" i="2"/>
  <c r="O4588" i="2"/>
  <c r="Q4588" i="2"/>
  <c r="O4564" i="2"/>
  <c r="Q4564" i="2"/>
  <c r="O4552" i="2"/>
  <c r="Q4552" i="2"/>
  <c r="O4540" i="2"/>
  <c r="Q4540" i="2"/>
  <c r="O4528" i="2"/>
  <c r="Q4528" i="2"/>
  <c r="O4492" i="2"/>
  <c r="Q4492" i="2"/>
  <c r="O4468" i="2"/>
  <c r="Q4468" i="2"/>
  <c r="O4456" i="2"/>
  <c r="Q4456" i="2"/>
  <c r="O4432" i="2"/>
  <c r="Q4432" i="2"/>
  <c r="O4384" i="2"/>
  <c r="Q4384" i="2"/>
  <c r="O4336" i="2"/>
  <c r="Q4336" i="2"/>
  <c r="O4324" i="2"/>
  <c r="Q4324" i="2"/>
  <c r="O4312" i="2"/>
  <c r="Q4312" i="2"/>
  <c r="O4300" i="2"/>
  <c r="Q4300" i="2"/>
  <c r="O4288" i="2"/>
  <c r="Q4288" i="2"/>
  <c r="O4264" i="2"/>
  <c r="Q4264" i="2"/>
  <c r="O4204" i="2"/>
  <c r="Q4204" i="2"/>
  <c r="O4192" i="2"/>
  <c r="Q4192" i="2"/>
  <c r="O4180" i="2"/>
  <c r="Q4180" i="2"/>
  <c r="O4168" i="2"/>
  <c r="Q4168" i="2"/>
  <c r="O4144" i="2"/>
  <c r="Q4144" i="2"/>
  <c r="O4132" i="2"/>
  <c r="Q4132" i="2"/>
  <c r="O4084" i="2"/>
  <c r="Q4084" i="2"/>
  <c r="O4060" i="2"/>
  <c r="Q4060" i="2"/>
  <c r="O4036" i="2"/>
  <c r="Q4036" i="2"/>
  <c r="O4024" i="2"/>
  <c r="Q4024" i="2"/>
  <c r="O4000" i="2"/>
  <c r="Q4000" i="2"/>
  <c r="O3976" i="2"/>
  <c r="Q3976" i="2"/>
  <c r="O3964" i="2"/>
  <c r="Q3964" i="2"/>
  <c r="O3928" i="2"/>
  <c r="Q3928" i="2"/>
  <c r="O3892" i="2"/>
  <c r="Q3892" i="2"/>
  <c r="O3880" i="2"/>
  <c r="Q3880" i="2"/>
  <c r="O3856" i="2"/>
  <c r="Q3856" i="2"/>
  <c r="O3808" i="2"/>
  <c r="Q3808" i="2"/>
  <c r="O3796" i="2"/>
  <c r="Q3796" i="2"/>
  <c r="O3760" i="2"/>
  <c r="Q3760" i="2"/>
  <c r="O3748" i="2"/>
  <c r="Q3748" i="2"/>
  <c r="O3736" i="2"/>
  <c r="Q3736" i="2"/>
  <c r="O3724" i="2"/>
  <c r="Q3724" i="2"/>
  <c r="O3676" i="2"/>
  <c r="Q3676" i="2"/>
  <c r="O3664" i="2"/>
  <c r="Q3664" i="2"/>
  <c r="O3640" i="2"/>
  <c r="Q3640" i="2"/>
  <c r="O3628" i="2"/>
  <c r="Q3628" i="2"/>
  <c r="O3604" i="2"/>
  <c r="Q3604" i="2"/>
  <c r="O3592" i="2"/>
  <c r="Q3592" i="2"/>
  <c r="O3580" i="2"/>
  <c r="Q3580" i="2"/>
  <c r="O3568" i="2"/>
  <c r="Q3568" i="2"/>
  <c r="O3520" i="2"/>
  <c r="Q3520" i="2"/>
  <c r="O3496" i="2"/>
  <c r="Q3496" i="2"/>
  <c r="O3472" i="2"/>
  <c r="Q3472" i="2"/>
  <c r="O3460" i="2"/>
  <c r="Q3460" i="2"/>
  <c r="O3448" i="2"/>
  <c r="Q3448" i="2"/>
  <c r="O3412" i="2"/>
  <c r="Q3412" i="2"/>
  <c r="O3400" i="2"/>
  <c r="Q3400" i="2"/>
  <c r="O3376" i="2"/>
  <c r="Q3376" i="2"/>
  <c r="O3352" i="2"/>
  <c r="Q3352" i="2"/>
  <c r="O3316" i="2"/>
  <c r="Q3316" i="2"/>
  <c r="O3304" i="2"/>
  <c r="Q3304" i="2"/>
  <c r="O3268" i="2"/>
  <c r="Q3268" i="2"/>
  <c r="O3244" i="2"/>
  <c r="Q3244" i="2"/>
  <c r="O3220" i="2"/>
  <c r="Q3220" i="2"/>
  <c r="O3172" i="2"/>
  <c r="Q3172" i="2"/>
  <c r="O3160" i="2"/>
  <c r="Q3160" i="2"/>
  <c r="O3148" i="2"/>
  <c r="Q3148" i="2"/>
  <c r="O3112" i="2"/>
  <c r="Q3112" i="2"/>
  <c r="O3100" i="2"/>
  <c r="Q3100" i="2"/>
  <c r="O3076" i="2"/>
  <c r="Q3076" i="2"/>
  <c r="O3064" i="2"/>
  <c r="Q3064" i="2"/>
  <c r="O3052" i="2"/>
  <c r="Q3052" i="2"/>
  <c r="O3028" i="2"/>
  <c r="Q3028" i="2"/>
  <c r="O3004" i="2"/>
  <c r="Q3004" i="2"/>
  <c r="O2992" i="2"/>
  <c r="Q2992" i="2"/>
  <c r="O2968" i="2"/>
  <c r="Q2968" i="2"/>
  <c r="O2956" i="2"/>
  <c r="Q2956" i="2"/>
  <c r="O2944" i="2"/>
  <c r="Q2944" i="2"/>
  <c r="O2920" i="2"/>
  <c r="Q2920" i="2"/>
  <c r="O2884" i="2"/>
  <c r="Q2884" i="2"/>
  <c r="O2872" i="2"/>
  <c r="Q2872" i="2"/>
  <c r="O2860" i="2"/>
  <c r="Q2860" i="2"/>
  <c r="O2836" i="2"/>
  <c r="Q2836" i="2"/>
  <c r="O2824" i="2"/>
  <c r="Q2824" i="2"/>
  <c r="O2776" i="2"/>
  <c r="Q2776" i="2"/>
  <c r="O2764" i="2"/>
  <c r="Q2764" i="2"/>
  <c r="O2728" i="2"/>
  <c r="Q2728" i="2"/>
  <c r="O2716" i="2"/>
  <c r="Q2716" i="2"/>
  <c r="O2704" i="2"/>
  <c r="Q2704" i="2"/>
  <c r="O2692" i="2"/>
  <c r="Q2692" i="2"/>
  <c r="O2668" i="2"/>
  <c r="Q2668" i="2"/>
  <c r="O2644" i="2"/>
  <c r="Q2644" i="2"/>
  <c r="O2620" i="2"/>
  <c r="Q2620" i="2"/>
  <c r="O2608" i="2"/>
  <c r="Q2608" i="2"/>
  <c r="O2596" i="2"/>
  <c r="Q2596" i="2"/>
  <c r="O2584" i="2"/>
  <c r="Q2584" i="2"/>
  <c r="O2572" i="2"/>
  <c r="Q2572" i="2"/>
  <c r="O2560" i="2"/>
  <c r="Q2560" i="2"/>
  <c r="O2548" i="2"/>
  <c r="Q2548" i="2"/>
  <c r="O2488" i="2"/>
  <c r="Q2488" i="2"/>
  <c r="O2476" i="2"/>
  <c r="Q2476" i="2"/>
  <c r="O2452" i="2"/>
  <c r="Q2452" i="2"/>
  <c r="O2440" i="2"/>
  <c r="Q2440" i="2"/>
  <c r="O2416" i="2"/>
  <c r="Q2416" i="2"/>
  <c r="O2404" i="2"/>
  <c r="Q2404" i="2"/>
  <c r="O2380" i="2"/>
  <c r="Q2380" i="2"/>
  <c r="O2368" i="2"/>
  <c r="Q2368" i="2"/>
  <c r="O2356" i="2"/>
  <c r="Q2356" i="2"/>
  <c r="O2320" i="2"/>
  <c r="Q2320" i="2"/>
  <c r="O2308" i="2"/>
  <c r="Q2308" i="2"/>
  <c r="O2296" i="2"/>
  <c r="Q2296" i="2"/>
  <c r="O2284" i="2"/>
  <c r="Q2284" i="2"/>
  <c r="O2272" i="2"/>
  <c r="Q2272" i="2"/>
  <c r="O2260" i="2"/>
  <c r="Q2260" i="2"/>
  <c r="O2236" i="2"/>
  <c r="Q2236" i="2"/>
  <c r="O2224" i="2"/>
  <c r="Q2224" i="2"/>
  <c r="O2212" i="2"/>
  <c r="Q2212" i="2"/>
  <c r="O2188" i="2"/>
  <c r="Q2188" i="2"/>
  <c r="O2152" i="2"/>
  <c r="Q2152" i="2"/>
  <c r="O2140" i="2"/>
  <c r="Q2140" i="2"/>
  <c r="O2104" i="2"/>
  <c r="Q2104" i="2"/>
  <c r="O2092" i="2"/>
  <c r="Q2092" i="2"/>
  <c r="O2080" i="2"/>
  <c r="Q2080" i="2"/>
  <c r="O2068" i="2"/>
  <c r="Q2068" i="2"/>
  <c r="O2044" i="2"/>
  <c r="Q2044" i="2"/>
  <c r="O2032" i="2"/>
  <c r="Q2032" i="2"/>
  <c r="O2020" i="2"/>
  <c r="Q2020" i="2"/>
  <c r="O2008" i="2"/>
  <c r="Q2008" i="2"/>
  <c r="O1984" i="2"/>
  <c r="Q1984" i="2"/>
  <c r="O1948" i="2"/>
  <c r="Q1948" i="2"/>
  <c r="O1936" i="2"/>
  <c r="Q1936" i="2"/>
  <c r="O1900" i="2"/>
  <c r="Q1900" i="2"/>
  <c r="O1888" i="2"/>
  <c r="Q1888" i="2"/>
  <c r="O1864" i="2"/>
  <c r="Q1864" i="2"/>
  <c r="O1852" i="2"/>
  <c r="Q1852" i="2"/>
  <c r="O1828" i="2"/>
  <c r="Q1828" i="2"/>
  <c r="O1792" i="2"/>
  <c r="Q1792" i="2"/>
  <c r="O1768" i="2"/>
  <c r="Q1768" i="2"/>
  <c r="O1756" i="2"/>
  <c r="Q1756" i="2"/>
  <c r="O1744" i="2"/>
  <c r="Q1744" i="2"/>
  <c r="O1732" i="2"/>
  <c r="Q1732" i="2"/>
  <c r="O1720" i="2"/>
  <c r="Q1720" i="2"/>
  <c r="O1708" i="2"/>
  <c r="Q1708" i="2"/>
  <c r="O1684" i="2"/>
  <c r="Q1684" i="2"/>
  <c r="O1672" i="2"/>
  <c r="Q1672" i="2"/>
  <c r="O1660" i="2"/>
  <c r="Q1660" i="2"/>
  <c r="O1648" i="2"/>
  <c r="Q1648" i="2"/>
  <c r="O1624" i="2"/>
  <c r="Q1624" i="2"/>
  <c r="O1612" i="2"/>
  <c r="Q1612" i="2"/>
  <c r="O1600" i="2"/>
  <c r="Q1600" i="2"/>
  <c r="O1588" i="2"/>
  <c r="Q1588" i="2"/>
  <c r="O1576" i="2"/>
  <c r="Q1576" i="2"/>
  <c r="O1564" i="2"/>
  <c r="Q1564" i="2"/>
  <c r="O1552" i="2"/>
  <c r="Q1552" i="2"/>
  <c r="O1540" i="2"/>
  <c r="Q1540" i="2"/>
  <c r="O1528" i="2"/>
  <c r="Q1528" i="2"/>
  <c r="O1516" i="2"/>
  <c r="Q1516" i="2"/>
  <c r="O1504" i="2"/>
  <c r="Q1504" i="2"/>
  <c r="O1492" i="2"/>
  <c r="Q1492" i="2"/>
  <c r="O1480" i="2"/>
  <c r="Q1480" i="2"/>
  <c r="O1468" i="2"/>
  <c r="Q1468" i="2"/>
  <c r="O1456" i="2"/>
  <c r="Q1456" i="2"/>
  <c r="O1444" i="2"/>
  <c r="Q1444" i="2"/>
  <c r="O1432" i="2"/>
  <c r="Q1432" i="2"/>
  <c r="O1420" i="2"/>
  <c r="Q1420" i="2"/>
  <c r="O1408" i="2"/>
  <c r="Q1408" i="2"/>
  <c r="O1396" i="2"/>
  <c r="Q1396" i="2"/>
  <c r="O1384" i="2"/>
  <c r="Q1384" i="2"/>
  <c r="O1372" i="2"/>
  <c r="Q1372" i="2"/>
  <c r="O1360" i="2"/>
  <c r="Q1360" i="2"/>
  <c r="O1348" i="2"/>
  <c r="Q1348" i="2"/>
  <c r="O1336" i="2"/>
  <c r="Q1336" i="2"/>
  <c r="O1312" i="2"/>
  <c r="Q1312" i="2"/>
  <c r="O1300" i="2"/>
  <c r="Q1300" i="2"/>
  <c r="O1288" i="2"/>
  <c r="Q1288" i="2"/>
  <c r="O1264" i="2"/>
  <c r="Q1264" i="2"/>
  <c r="O1252" i="2"/>
  <c r="Q1252" i="2"/>
  <c r="O1240" i="2"/>
  <c r="Q1240" i="2"/>
  <c r="O1228" i="2"/>
  <c r="Q1228" i="2"/>
  <c r="O1216" i="2"/>
  <c r="Q1216" i="2"/>
  <c r="O1204" i="2"/>
  <c r="Q1204" i="2"/>
  <c r="O1192" i="2"/>
  <c r="Q1192" i="2"/>
  <c r="O1180" i="2"/>
  <c r="Q1180" i="2"/>
  <c r="O1168" i="2"/>
  <c r="Q1168" i="2"/>
  <c r="O1156" i="2"/>
  <c r="Q1156" i="2"/>
  <c r="O1144" i="2"/>
  <c r="Q1144" i="2"/>
  <c r="O1132" i="2"/>
  <c r="Q1132" i="2"/>
  <c r="O1120" i="2"/>
  <c r="Q1120" i="2"/>
  <c r="O1108" i="2"/>
  <c r="Q1108" i="2"/>
  <c r="O1096" i="2"/>
  <c r="Q1096" i="2"/>
  <c r="O1084" i="2"/>
  <c r="Q1084" i="2"/>
  <c r="O1072" i="2"/>
  <c r="Q1072" i="2"/>
  <c r="O1060" i="2"/>
  <c r="Q1060" i="2"/>
  <c r="O1036" i="2"/>
  <c r="Q1036" i="2"/>
  <c r="O1024" i="2"/>
  <c r="Q1024" i="2"/>
  <c r="O1012" i="2"/>
  <c r="Q1012" i="2"/>
  <c r="O1000" i="2"/>
  <c r="Q1000" i="2"/>
  <c r="O988" i="2"/>
  <c r="Q988" i="2"/>
  <c r="O976" i="2"/>
  <c r="Q976" i="2"/>
  <c r="O964" i="2"/>
  <c r="Q964" i="2"/>
  <c r="O940" i="2"/>
  <c r="Q940" i="2"/>
  <c r="O928" i="2"/>
  <c r="Q928" i="2"/>
  <c r="O916" i="2"/>
  <c r="Q916" i="2"/>
  <c r="O904" i="2"/>
  <c r="Q904" i="2"/>
  <c r="O892" i="2"/>
  <c r="Q892" i="2"/>
  <c r="O868" i="2"/>
  <c r="Q868" i="2"/>
  <c r="O856" i="2"/>
  <c r="Q856" i="2"/>
  <c r="O844" i="2"/>
  <c r="Q844" i="2"/>
  <c r="O832" i="2"/>
  <c r="Q832" i="2"/>
  <c r="O820" i="2"/>
  <c r="Q820" i="2"/>
  <c r="O784" i="2"/>
  <c r="Q784" i="2"/>
  <c r="O760" i="2"/>
  <c r="Q760" i="2"/>
  <c r="O736" i="2"/>
  <c r="Q736" i="2"/>
  <c r="O724" i="2"/>
  <c r="Q724" i="2"/>
  <c r="O712" i="2"/>
  <c r="Q712" i="2"/>
  <c r="O700" i="2"/>
  <c r="Q700" i="2"/>
  <c r="O688" i="2"/>
  <c r="Q688" i="2"/>
  <c r="O664" i="2"/>
  <c r="Q664" i="2"/>
  <c r="O640" i="2"/>
  <c r="Q640" i="2"/>
  <c r="O628" i="2"/>
  <c r="Q628" i="2"/>
  <c r="O616" i="2"/>
  <c r="Q616" i="2"/>
  <c r="O604" i="2"/>
  <c r="Q604" i="2"/>
  <c r="O592" i="2"/>
  <c r="Q592" i="2"/>
  <c r="O580" i="2"/>
  <c r="Q580" i="2"/>
  <c r="O568" i="2"/>
  <c r="Q568" i="2"/>
  <c r="O544" i="2"/>
  <c r="Q544" i="2"/>
  <c r="O532" i="2"/>
  <c r="Q532" i="2"/>
  <c r="O520" i="2"/>
  <c r="Q520" i="2"/>
  <c r="O508" i="2"/>
  <c r="Q508" i="2"/>
  <c r="O496" i="2"/>
  <c r="Q496" i="2"/>
  <c r="O472" i="2"/>
  <c r="Q472" i="2"/>
  <c r="O460" i="2"/>
  <c r="Q460" i="2"/>
  <c r="O448" i="2"/>
  <c r="Q448" i="2"/>
  <c r="O436" i="2"/>
  <c r="Q436" i="2"/>
  <c r="O424" i="2"/>
  <c r="Q424" i="2"/>
  <c r="O412" i="2"/>
  <c r="Q412" i="2"/>
  <c r="O400" i="2"/>
  <c r="Q400" i="2"/>
  <c r="O388" i="2"/>
  <c r="Q388" i="2"/>
  <c r="O376" i="2"/>
  <c r="Q376" i="2"/>
  <c r="O352" i="2"/>
  <c r="Q352" i="2"/>
  <c r="O340" i="2"/>
  <c r="Q340" i="2"/>
  <c r="O328" i="2"/>
  <c r="Q328" i="2"/>
  <c r="O316" i="2"/>
  <c r="Q316" i="2"/>
  <c r="O304" i="2"/>
  <c r="Q304" i="2"/>
  <c r="O292" i="2"/>
  <c r="Q292" i="2"/>
  <c r="O280" i="2"/>
  <c r="Q280" i="2"/>
  <c r="O268" i="2"/>
  <c r="Q268" i="2"/>
  <c r="O256" i="2"/>
  <c r="Q256" i="2"/>
  <c r="O244" i="2"/>
  <c r="Q244" i="2"/>
  <c r="O232" i="2"/>
  <c r="Q232" i="2"/>
  <c r="O220" i="2"/>
  <c r="Q220" i="2"/>
  <c r="O208" i="2"/>
  <c r="Q208" i="2"/>
  <c r="O196" i="2"/>
  <c r="Q196" i="2"/>
  <c r="O184" i="2"/>
  <c r="Q184" i="2"/>
  <c r="O172" i="2"/>
  <c r="Q172" i="2"/>
  <c r="O160" i="2"/>
  <c r="Q160" i="2"/>
  <c r="O148" i="2"/>
  <c r="Q148" i="2"/>
  <c r="O136" i="2"/>
  <c r="Q136" i="2"/>
  <c r="O124" i="2"/>
  <c r="Q124" i="2"/>
  <c r="O112" i="2"/>
  <c r="Q112" i="2"/>
  <c r="O88" i="2"/>
  <c r="Q88" i="2"/>
  <c r="O76" i="2"/>
  <c r="Q76" i="2"/>
  <c r="O64" i="2"/>
  <c r="Q64" i="2"/>
  <c r="O52" i="2"/>
  <c r="Q52" i="2"/>
  <c r="O40" i="2"/>
  <c r="Q40" i="2"/>
  <c r="O28" i="2"/>
  <c r="Q28" i="2"/>
  <c r="O16" i="2"/>
  <c r="Q16" i="2"/>
  <c r="O4" i="2"/>
  <c r="Q4" i="2"/>
  <c r="O4917" i="2"/>
  <c r="O561" i="2"/>
  <c r="Q9088" i="2"/>
  <c r="Q9016" i="2"/>
  <c r="Q8944" i="2"/>
  <c r="Q8872" i="2"/>
  <c r="Q8776" i="2"/>
  <c r="Q8656" i="2"/>
  <c r="Q8620" i="2"/>
  <c r="Q8500" i="2"/>
  <c r="Q8464" i="2"/>
  <c r="Q8344" i="2"/>
  <c r="Q8224" i="2"/>
  <c r="Q8188" i="2"/>
  <c r="Q8068" i="2"/>
  <c r="Q7912" i="2"/>
  <c r="Q7792" i="2"/>
  <c r="Q7756" i="2"/>
  <c r="Q7636" i="2"/>
  <c r="Q7540" i="2"/>
  <c r="Q7445" i="2"/>
  <c r="Q7349" i="2"/>
  <c r="Q7252" i="2"/>
  <c r="Q7157" i="2"/>
  <c r="Q7061" i="2"/>
  <c r="Q6964" i="2"/>
  <c r="Q6869" i="2"/>
  <c r="Q6773" i="2"/>
  <c r="Q6676" i="2"/>
  <c r="Q6581" i="2"/>
  <c r="Q6485" i="2"/>
  <c r="Q6388" i="2"/>
  <c r="Q6293" i="2"/>
  <c r="Q6197" i="2"/>
  <c r="Q6100" i="2"/>
  <c r="Q6005" i="2"/>
  <c r="Q5909" i="2"/>
  <c r="Q5441" i="2"/>
  <c r="Q5313" i="2"/>
  <c r="Q5237" i="2"/>
  <c r="Q5212" i="2"/>
  <c r="Q5140" i="2"/>
  <c r="Q5037" i="2"/>
  <c r="Q4961" i="2"/>
  <c r="Q4936" i="2"/>
  <c r="Q4889" i="2"/>
  <c r="Q4785" i="2"/>
  <c r="Q4709" i="2"/>
  <c r="Q4660" i="2"/>
  <c r="Q4408" i="2"/>
  <c r="Q4385" i="2"/>
  <c r="Q4156" i="2"/>
  <c r="Q4125" i="2"/>
  <c r="Q4096" i="2"/>
  <c r="Q3929" i="2"/>
  <c r="Q3845" i="2"/>
  <c r="Q3820" i="2"/>
  <c r="Q3652" i="2"/>
  <c r="Q3569" i="2"/>
  <c r="Q3401" i="2"/>
  <c r="Q3341" i="2"/>
  <c r="Q3232" i="2"/>
  <c r="Q3088" i="2"/>
  <c r="Q2969" i="2"/>
  <c r="Q2908" i="2"/>
  <c r="Q2752" i="2"/>
  <c r="Q2680" i="2"/>
  <c r="Q2477" i="2"/>
  <c r="Q2441" i="2"/>
  <c r="Q2392" i="2"/>
  <c r="Q1901" i="2"/>
  <c r="Q1769" i="2"/>
  <c r="Q1636" i="2"/>
  <c r="Q1589" i="2"/>
  <c r="Q952" i="2"/>
  <c r="Q857" i="2"/>
  <c r="Q761" i="2"/>
  <c r="Q669" i="2"/>
  <c r="Q18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21C9A8-FE38-4D4A-9498-05D74E3D5E5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9E45C046-018E-48AF-857B-4CFD2776FD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6682520-726A-46FF-9E14-49032443E54E}" name="WorksheetConnection_Book1!Sheet1" type="102" refreshedVersion="8" minRefreshableVersion="5">
    <extLst>
      <ext xmlns:x15="http://schemas.microsoft.com/office/spreadsheetml/2010/11/main" uri="{DE250136-89BD-433C-8126-D09CA5730AF9}">
        <x15:connection id="Sheet1" autoDelete="1">
          <x15:rangePr sourceName="_xlcn.WorksheetConnection_Book1Sheet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<sst xmlns="http://schemas.openxmlformats.org/spreadsheetml/2006/main" count="67017" uniqueCount="12369">
  <si>
    <t>RestaurantID</t>
  </si>
  <si>
    <t>RestaurantName</t>
  </si>
  <si>
    <t>CountryCode</t>
  </si>
  <si>
    <t>City</t>
  </si>
  <si>
    <t>Cuisines</t>
  </si>
  <si>
    <t>Has_Table_booking</t>
  </si>
  <si>
    <t>Has_Online_delivery</t>
  </si>
  <si>
    <t>Is_delivering_now</t>
  </si>
  <si>
    <t>Price_range</t>
  </si>
  <si>
    <t>Votes</t>
  </si>
  <si>
    <t>Average_Cost_for_two</t>
  </si>
  <si>
    <t>Rating</t>
  </si>
  <si>
    <t>Datekey_Opening</t>
  </si>
  <si>
    <t>Punjabi's Veg Grill</t>
  </si>
  <si>
    <t>New Delhi</t>
  </si>
  <si>
    <t>North Indian</t>
  </si>
  <si>
    <t>No</t>
  </si>
  <si>
    <t>2013_9_21</t>
  </si>
  <si>
    <t>Tasty Tandoor</t>
  </si>
  <si>
    <t>2016_9_10</t>
  </si>
  <si>
    <t>Taste of Spice</t>
  </si>
  <si>
    <t>Yes</t>
  </si>
  <si>
    <t>2018_9_25</t>
  </si>
  <si>
    <t>Kolcata Bengali Dhaba</t>
  </si>
  <si>
    <t>2018_9_6</t>
  </si>
  <si>
    <t>Sunil Punjabi Dhaba</t>
  </si>
  <si>
    <t>2013_9_17</t>
  </si>
  <si>
    <t>Bikaner Restaurant</t>
  </si>
  <si>
    <t>2018_9_3</t>
  </si>
  <si>
    <t>Just In</t>
  </si>
  <si>
    <t>2011_9_16</t>
  </si>
  <si>
    <t>Shri Shyam Ji Shudh Shakahari Bhojnalaya</t>
  </si>
  <si>
    <t>2014_9_21</t>
  </si>
  <si>
    <t>Shree Bhojnalaya</t>
  </si>
  <si>
    <t>2012_9_9</t>
  </si>
  <si>
    <t>Baba Ka Dhaba</t>
  </si>
  <si>
    <t>Kaka Da Dhaba</t>
  </si>
  <si>
    <t>2012_9_24</t>
  </si>
  <si>
    <t>Famous Parantha and Poori Sabzi</t>
  </si>
  <si>
    <t>2014_9_20</t>
  </si>
  <si>
    <t>Garam Masala</t>
  </si>
  <si>
    <t>2013_8_10</t>
  </si>
  <si>
    <t>Zaika-E-Chaap Express</t>
  </si>
  <si>
    <t>2010_8_20</t>
  </si>
  <si>
    <t>Tandoori Nature</t>
  </si>
  <si>
    <t>2017_8_24</t>
  </si>
  <si>
    <t>Tinker Koch</t>
  </si>
  <si>
    <t>2013_8_15</t>
  </si>
  <si>
    <t>Vaishno Da Dhaba</t>
  </si>
  <si>
    <t>2010_8_24</t>
  </si>
  <si>
    <t>Desi Thaat Amritsari Naan</t>
  </si>
  <si>
    <t>2015_8_13</t>
  </si>
  <si>
    <t>Haryana Bhojnalaya</t>
  </si>
  <si>
    <t>2011_8_24</t>
  </si>
  <si>
    <t>Karol Bagh Ke Chhole Bhature</t>
  </si>
  <si>
    <t>2017_8_21</t>
  </si>
  <si>
    <t>Bala Ji Rasoi</t>
  </si>
  <si>
    <t>2012_8_9</t>
  </si>
  <si>
    <t>Best Chicken Corner</t>
  </si>
  <si>
    <t>2010_8_4</t>
  </si>
  <si>
    <t>Avatar Da Dhaba</t>
  </si>
  <si>
    <t>2017_8_13</t>
  </si>
  <si>
    <t>Curry Man</t>
  </si>
  <si>
    <t>2016_8_6</t>
  </si>
  <si>
    <t>Delicious Eating Corner</t>
  </si>
  <si>
    <t>2013_8_24</t>
  </si>
  <si>
    <t>Massi's Kitchen</t>
  </si>
  <si>
    <t>2014_8_6</t>
  </si>
  <si>
    <t>Roll Junction</t>
  </si>
  <si>
    <t>2010_8_8</t>
  </si>
  <si>
    <t>Amritsari Naan</t>
  </si>
  <si>
    <t>2016_8_3</t>
  </si>
  <si>
    <t>Parantha on Call</t>
  </si>
  <si>
    <t>2018_7_26</t>
  </si>
  <si>
    <t>Satnaam Foods</t>
  </si>
  <si>
    <t>2011_7_18</t>
  </si>
  <si>
    <t>The Deshi Bites</t>
  </si>
  <si>
    <t>2018_7_28</t>
  </si>
  <si>
    <t>Syall Kotian Da Dhaba</t>
  </si>
  <si>
    <t>2017_7_22</t>
  </si>
  <si>
    <t>Jyoti Dhaba</t>
  </si>
  <si>
    <t>2011_7_4</t>
  </si>
  <si>
    <t>Sangeeta Dhaba</t>
  </si>
  <si>
    <t>2013_7_13</t>
  </si>
  <si>
    <t>Little Delhi</t>
  </si>
  <si>
    <t>2011_7_13</t>
  </si>
  <si>
    <t>Ok Indian &amp; Chinese Food Corner</t>
  </si>
  <si>
    <t>2011_7_3</t>
  </si>
  <si>
    <t>Foodies</t>
  </si>
  <si>
    <t>2014_7_20</t>
  </si>
  <si>
    <t>Star Restaurant</t>
  </si>
  <si>
    <t>2014_7_2</t>
  </si>
  <si>
    <t>Punjabi Flavour</t>
  </si>
  <si>
    <t>2014_6_16</t>
  </si>
  <si>
    <t>Anupam Jalpan</t>
  </si>
  <si>
    <t>2018_6_23</t>
  </si>
  <si>
    <t>Asia</t>
  </si>
  <si>
    <t>2010_6_20</t>
  </si>
  <si>
    <t>Peshawari Mehel</t>
  </si>
  <si>
    <t>2017_6_15</t>
  </si>
  <si>
    <t>All About Food</t>
  </si>
  <si>
    <t>2015_6_5</t>
  </si>
  <si>
    <t>Breakfast Hut</t>
  </si>
  <si>
    <t>2012_6_10</t>
  </si>
  <si>
    <t>Shri Ram Dhaba</t>
  </si>
  <si>
    <t>2015_6_18</t>
  </si>
  <si>
    <t>The Celiac Kitchen</t>
  </si>
  <si>
    <t>2013_6_15</t>
  </si>
  <si>
    <t>Tip Top Eating Corner</t>
  </si>
  <si>
    <t>2018_6_27</t>
  </si>
  <si>
    <t>K.D Corner</t>
  </si>
  <si>
    <t>2018_6_25</t>
  </si>
  <si>
    <t>Rajdhani Restaurant</t>
  </si>
  <si>
    <t>2012_6_16</t>
  </si>
  <si>
    <t>Uttrakhand Hotel</t>
  </si>
  <si>
    <t>2017_6_8</t>
  </si>
  <si>
    <t>Fresh Fast Food</t>
  </si>
  <si>
    <t>2017_6_1</t>
  </si>
  <si>
    <t>NIK's Chicken Corner</t>
  </si>
  <si>
    <t>2018_6_10</t>
  </si>
  <si>
    <t>Taneja Corner</t>
  </si>
  <si>
    <t>2015_6_19</t>
  </si>
  <si>
    <t>Babu Soup Wala</t>
  </si>
  <si>
    <t>2011_6_16</t>
  </si>
  <si>
    <t>Aloo Bhaji Restaurant</t>
  </si>
  <si>
    <t>2012_6_12</t>
  </si>
  <si>
    <t>Pritam Tiffin Service</t>
  </si>
  <si>
    <t>2014_6_27</t>
  </si>
  <si>
    <t>Chhotu Restaurant</t>
  </si>
  <si>
    <t>2012_6_13</t>
  </si>
  <si>
    <t>Shree Jagannath Restaurant</t>
  </si>
  <si>
    <t>2017_6_28</t>
  </si>
  <si>
    <t>Janta Canteen</t>
  </si>
  <si>
    <t>2010_6_15</t>
  </si>
  <si>
    <t>Sansar Hotel</t>
  </si>
  <si>
    <t>2015_6_4</t>
  </si>
  <si>
    <t>Jiya Amritsari Naan</t>
  </si>
  <si>
    <t>2015_6_2</t>
  </si>
  <si>
    <t>Sushil Punjabi Vaishno Dhaba</t>
  </si>
  <si>
    <t>2018_6_12</t>
  </si>
  <si>
    <t>Veg Food Express</t>
  </si>
  <si>
    <t>Insane Foods</t>
  </si>
  <si>
    <t>2016_5_22</t>
  </si>
  <si>
    <t>Lahori Food</t>
  </si>
  <si>
    <t>2011_5_22</t>
  </si>
  <si>
    <t>Al-Karim</t>
  </si>
  <si>
    <t>2012_5_27</t>
  </si>
  <si>
    <t>Chatori Zubaan Chur Chur Naan</t>
  </si>
  <si>
    <t>2011_5_7</t>
  </si>
  <si>
    <t>Khalsa Eating Point</t>
  </si>
  <si>
    <t>2018_5_3</t>
  </si>
  <si>
    <t>The Taste of Tandoor</t>
  </si>
  <si>
    <t>2010_5_16</t>
  </si>
  <si>
    <t>Rasoi - The Indian Zaika</t>
  </si>
  <si>
    <t>2018_5_22</t>
  </si>
  <si>
    <t>Shree Balaji Bhojnalaya</t>
  </si>
  <si>
    <t>2015_5_28</t>
  </si>
  <si>
    <t>Night Diner</t>
  </si>
  <si>
    <t>2014_5_10</t>
  </si>
  <si>
    <t>Anupam Eating Point</t>
  </si>
  <si>
    <t>2018_5_12</t>
  </si>
  <si>
    <t>Rudra The Dhaba</t>
  </si>
  <si>
    <t>2011_5_2</t>
  </si>
  <si>
    <t>Baba Chicken Ludhiana Wale</t>
  </si>
  <si>
    <t>2011_4_11</t>
  </si>
  <si>
    <t>Front Food Corner</t>
  </si>
  <si>
    <t>2012_4_28</t>
  </si>
  <si>
    <t>Jain Restaurant</t>
  </si>
  <si>
    <t>2011_4_23</t>
  </si>
  <si>
    <t>Pandit Dhaba</t>
  </si>
  <si>
    <t>2014_4_25</t>
  </si>
  <si>
    <t>Break Fast Junction</t>
  </si>
  <si>
    <t>2016_4_25</t>
  </si>
  <si>
    <t>Food En Vouge</t>
  </si>
  <si>
    <t>2013_4_19</t>
  </si>
  <si>
    <t>Dhaba Cash 'n' Carry Kitchen Chur Chur Naan</t>
  </si>
  <si>
    <t>2018_4_4</t>
  </si>
  <si>
    <t>New Gaurav Dhaba</t>
  </si>
  <si>
    <t>2011_4_27</t>
  </si>
  <si>
    <t>Desi Dhaba</t>
  </si>
  <si>
    <t>2014_4_16</t>
  </si>
  <si>
    <t>Panj Tara</t>
  </si>
  <si>
    <t>2013_4_6</t>
  </si>
  <si>
    <t>Taste Zone</t>
  </si>
  <si>
    <t>2011_4_18</t>
  </si>
  <si>
    <t>Kirti Food Plaza</t>
  </si>
  <si>
    <t>2016_4_1</t>
  </si>
  <si>
    <t>Nishaj Chicken Corner</t>
  </si>
  <si>
    <t>2014_4_10</t>
  </si>
  <si>
    <t>Hotel Delhi 43</t>
  </si>
  <si>
    <t>2013_4_20</t>
  </si>
  <si>
    <t>Shiv Shakti Dhaba</t>
  </si>
  <si>
    <t>2011_4_4</t>
  </si>
  <si>
    <t>Ralhan Eating Corner</t>
  </si>
  <si>
    <t>2018_4_13</t>
  </si>
  <si>
    <t>Dinesh Ka Mithila Dhaba</t>
  </si>
  <si>
    <t>2011_4_7</t>
  </si>
  <si>
    <t>Rama Fast Food</t>
  </si>
  <si>
    <t>2016_4_21</t>
  </si>
  <si>
    <t>Royal Chicken Corner</t>
  </si>
  <si>
    <t>2015_4_4</t>
  </si>
  <si>
    <t>Desi Kukkad</t>
  </si>
  <si>
    <t>2011_4_22</t>
  </si>
  <si>
    <t>Annapoorna Bhojanalya</t>
  </si>
  <si>
    <t>2017_4_11</t>
  </si>
  <si>
    <t>Night Munchers</t>
  </si>
  <si>
    <t>2011_4_17</t>
  </si>
  <si>
    <t>Tandoori Kebab</t>
  </si>
  <si>
    <t>2018_3_22</t>
  </si>
  <si>
    <t>Prem Rasoi</t>
  </si>
  <si>
    <t>2013_3_13</t>
  </si>
  <si>
    <t>Mahesh Shudh Vaishno Bhojanalya</t>
  </si>
  <si>
    <t>2017_3_23</t>
  </si>
  <si>
    <t>Majlis Foods</t>
  </si>
  <si>
    <t>2014_3_3</t>
  </si>
  <si>
    <t>Shri Bala Ji Rasoi</t>
  </si>
  <si>
    <t>2010_3_24</t>
  </si>
  <si>
    <t>Moji Dhaba</t>
  </si>
  <si>
    <t>2014_3_24</t>
  </si>
  <si>
    <t>Gungun Tiffin Services</t>
  </si>
  <si>
    <t>2013_3_25</t>
  </si>
  <si>
    <t>Radhe Shyam Dhaba</t>
  </si>
  <si>
    <t>2012_3_11</t>
  </si>
  <si>
    <t>Raju De Special Paneer Wale</t>
  </si>
  <si>
    <t>2010_3_4</t>
  </si>
  <si>
    <t>Gupta Bhojnalya</t>
  </si>
  <si>
    <t>2014_3_4</t>
  </si>
  <si>
    <t>Mouthmatics</t>
  </si>
  <si>
    <t>2018_3_28</t>
  </si>
  <si>
    <t>Kaka's Tiffin Service</t>
  </si>
  <si>
    <t>2017_3_8</t>
  </si>
  <si>
    <t>Anjali Resaturant</t>
  </si>
  <si>
    <t>2014_3_14</t>
  </si>
  <si>
    <t>Rama Desi Ghee Meat Wala</t>
  </si>
  <si>
    <t>2016_2_24</t>
  </si>
  <si>
    <t>Punjabi Chicken</t>
  </si>
  <si>
    <t>2010_2_16</t>
  </si>
  <si>
    <t>Kaushal Dhaba</t>
  </si>
  <si>
    <t>2010_2_11</t>
  </si>
  <si>
    <t>2013_2_15</t>
  </si>
  <si>
    <t>Uncle Sam</t>
  </si>
  <si>
    <t>Baweja's Haandi</t>
  </si>
  <si>
    <t>2017_2_5</t>
  </si>
  <si>
    <t>Singh's</t>
  </si>
  <si>
    <t>2013_2_7</t>
  </si>
  <si>
    <t>Viceroy Bar - Hotel Classic Diplomat</t>
  </si>
  <si>
    <t>Sunny Restaurant &amp; Tiffin</t>
  </si>
  <si>
    <t>2018_2_10</t>
  </si>
  <si>
    <t>Khalsa Dhaba</t>
  </si>
  <si>
    <t>2010_2_23</t>
  </si>
  <si>
    <t>Dhaba Express</t>
  </si>
  <si>
    <t>2017_2_7</t>
  </si>
  <si>
    <t>Om Shanti Foods</t>
  </si>
  <si>
    <t>2012_2_24</t>
  </si>
  <si>
    <t>Aggarwal Sweets</t>
  </si>
  <si>
    <t>2016_2_16</t>
  </si>
  <si>
    <t>Negi Restaurant</t>
  </si>
  <si>
    <t>2012_1_19</t>
  </si>
  <si>
    <t>Ghar Ka Khana</t>
  </si>
  <si>
    <t>2018_1_24</t>
  </si>
  <si>
    <t>Bansal Foods</t>
  </si>
  <si>
    <t>2017_1_11</t>
  </si>
  <si>
    <t>Mr. Billiken</t>
  </si>
  <si>
    <t>2014_1_24</t>
  </si>
  <si>
    <t>Bawarchi's Canteen</t>
  </si>
  <si>
    <t>2010_1_14</t>
  </si>
  <si>
    <t>Spicy Curry</t>
  </si>
  <si>
    <t>2011_1_16</t>
  </si>
  <si>
    <t>Food State</t>
  </si>
  <si>
    <t>2018_1_28</t>
  </si>
  <si>
    <t>Pakeeza Chicken Corner</t>
  </si>
  <si>
    <t>2018_1_1</t>
  </si>
  <si>
    <t>Aunty's Kitchen</t>
  </si>
  <si>
    <t>2016_12_2</t>
  </si>
  <si>
    <t>Delhi 6 Foods</t>
  </si>
  <si>
    <t>2018_12_18</t>
  </si>
  <si>
    <t>Fry Centre</t>
  </si>
  <si>
    <t>2013_12_4</t>
  </si>
  <si>
    <t>Mahavrer Chap Express</t>
  </si>
  <si>
    <t>2011_12_13</t>
  </si>
  <si>
    <t>Kailash Vaishno Dhaba</t>
  </si>
  <si>
    <t>2016_12_28</t>
  </si>
  <si>
    <t>Desi Tadka</t>
  </si>
  <si>
    <t>2016_12_19</t>
  </si>
  <si>
    <t>Sher -E- Punjab</t>
  </si>
  <si>
    <t>2012_12_10</t>
  </si>
  <si>
    <t>Kebabish</t>
  </si>
  <si>
    <t>2012_12_4</t>
  </si>
  <si>
    <t>Gian Ji Punjabi Dhaba</t>
  </si>
  <si>
    <t>2016_12_14</t>
  </si>
  <si>
    <t>Aapka Mangal Restaurant</t>
  </si>
  <si>
    <t>2010_12_4</t>
  </si>
  <si>
    <t>Sunita Dhaba</t>
  </si>
  <si>
    <t>2013_12_9</t>
  </si>
  <si>
    <t>Lotus Kitchen</t>
  </si>
  <si>
    <t>2011_12_15</t>
  </si>
  <si>
    <t>Aditya Da Vaishno Dhaba</t>
  </si>
  <si>
    <t>2013_12_23</t>
  </si>
  <si>
    <t>Dana Pani</t>
  </si>
  <si>
    <t>2018_12_16</t>
  </si>
  <si>
    <t>Punjabi Tadka</t>
  </si>
  <si>
    <t>The Hubbub Cafe and Restaurant</t>
  </si>
  <si>
    <t>2012_12_15</t>
  </si>
  <si>
    <t>Uttarakhand Eating Point</t>
  </si>
  <si>
    <t>Mamma Drools</t>
  </si>
  <si>
    <t>2015_11_15</t>
  </si>
  <si>
    <t>Prem Ji Delhi Wale</t>
  </si>
  <si>
    <t>2010_11_23</t>
  </si>
  <si>
    <t>Aap Ki Khatir</t>
  </si>
  <si>
    <t>2012_11_20</t>
  </si>
  <si>
    <t>Rai Ji Caterers</t>
  </si>
  <si>
    <t>2012_11_10</t>
  </si>
  <si>
    <t>Kaka De Dhaba</t>
  </si>
  <si>
    <t>2016_11_1</t>
  </si>
  <si>
    <t>Apni Rasoi</t>
  </si>
  <si>
    <t>2015_11_13</t>
  </si>
  <si>
    <t>Raja Rasoi</t>
  </si>
  <si>
    <t>2015_11_5</t>
  </si>
  <si>
    <t>Gulati Ki Rasoi</t>
  </si>
  <si>
    <t>2011_11_23</t>
  </si>
  <si>
    <t>Bikaner Rasoi</t>
  </si>
  <si>
    <t>2010_11_25</t>
  </si>
  <si>
    <t>Old Moradabadi Chicken Corner</t>
  </si>
  <si>
    <t>2012_11_13</t>
  </si>
  <si>
    <t>Puran Dhaba</t>
  </si>
  <si>
    <t>2014_10_13</t>
  </si>
  <si>
    <t>Tawa King</t>
  </si>
  <si>
    <t>2014_10_28</t>
  </si>
  <si>
    <t>Shudh Vaishno Dhaba</t>
  </si>
  <si>
    <t>2018_10_25</t>
  </si>
  <si>
    <t>Mirch Masala Restaurant</t>
  </si>
  <si>
    <t>2014_10_27</t>
  </si>
  <si>
    <t>Food Corner</t>
  </si>
  <si>
    <t>2018_10_6</t>
  </si>
  <si>
    <t>Mukesh Bhojnalaya</t>
  </si>
  <si>
    <t>2016_10_11</t>
  </si>
  <si>
    <t>New Royal Blue Dhaba</t>
  </si>
  <si>
    <t>2016_10_7</t>
  </si>
  <si>
    <t>Food Campus</t>
  </si>
  <si>
    <t>2015_10_12</t>
  </si>
  <si>
    <t>Punjabi Delight</t>
  </si>
  <si>
    <t>2012_10_1</t>
  </si>
  <si>
    <t>Dilkhush Dhaba</t>
  </si>
  <si>
    <t>2013_10_13</t>
  </si>
  <si>
    <t>Khana Khazana</t>
  </si>
  <si>
    <t>2018_10_3</t>
  </si>
  <si>
    <t>Ramesh Caterers &amp; Dhaba</t>
  </si>
  <si>
    <t>2017_10_27</t>
  </si>
  <si>
    <t>Foji Bhai Hotel</t>
  </si>
  <si>
    <t>2014_10_15</t>
  </si>
  <si>
    <t>Raj Shri</t>
  </si>
  <si>
    <t>2015_10_25</t>
  </si>
  <si>
    <t>Nutri Lunch</t>
  </si>
  <si>
    <t>2018_10_15</t>
  </si>
  <si>
    <t>Rana's Food Corner</t>
  </si>
  <si>
    <t>2013_10_10</t>
  </si>
  <si>
    <t>Soni Food Court</t>
  </si>
  <si>
    <t>2015_10_14</t>
  </si>
  <si>
    <t>V. K. Pasta</t>
  </si>
  <si>
    <t>Italian, Fast Food</t>
  </si>
  <si>
    <t>2018_9_1</t>
  </si>
  <si>
    <t>Iqbal's Mughal Cuisine</t>
  </si>
  <si>
    <t>North Indian, Mughlai</t>
  </si>
  <si>
    <t>2013_9_10</t>
  </si>
  <si>
    <t>Adda The Spice Affair</t>
  </si>
  <si>
    <t>North Indian, Chinese</t>
  </si>
  <si>
    <t>2012_9_18</t>
  </si>
  <si>
    <t>Shi Cafe</t>
  </si>
  <si>
    <t>Cafe, Mexican, Continental</t>
  </si>
  <si>
    <t>2018_9_19</t>
  </si>
  <si>
    <t>Nirvana The Divine Kitchen</t>
  </si>
  <si>
    <t>2010_9_18</t>
  </si>
  <si>
    <t>Chicago Pizza</t>
  </si>
  <si>
    <t>Pizza</t>
  </si>
  <si>
    <t>2010_9_22</t>
  </si>
  <si>
    <t>Madras Dosa &amp; Chinese</t>
  </si>
  <si>
    <t>South Indian, Chinese</t>
  </si>
  <si>
    <t>2018_9_24</t>
  </si>
  <si>
    <t>Tpot</t>
  </si>
  <si>
    <t>Cafe</t>
  </si>
  <si>
    <t>2012_8_6</t>
  </si>
  <si>
    <t>Avon Kitchen</t>
  </si>
  <si>
    <t>North Indian, Mughlai, Chinese</t>
  </si>
  <si>
    <t>2018_8_21</t>
  </si>
  <si>
    <t>Somang House Restaurant</t>
  </si>
  <si>
    <t>Asian, Chinese</t>
  </si>
  <si>
    <t>2015_8_5</t>
  </si>
  <si>
    <t>Manami Japanese Restaurant</t>
  </si>
  <si>
    <t>Japanese</t>
  </si>
  <si>
    <t>2016_8_7</t>
  </si>
  <si>
    <t>Raglan Road Irish Pub and Restaurant</t>
  </si>
  <si>
    <t>Orlando</t>
  </si>
  <si>
    <t>Irish</t>
  </si>
  <si>
    <t>2010_7_28</t>
  </si>
  <si>
    <t>Oye!! Shawarma</t>
  </si>
  <si>
    <t>Fast Food</t>
  </si>
  <si>
    <t>2011_8_17</t>
  </si>
  <si>
    <t>Teedo's Cake Inn</t>
  </si>
  <si>
    <t>Cafe, Bakery</t>
  </si>
  <si>
    <t>2018_7_2</t>
  </si>
  <si>
    <t>Al Noor Foods</t>
  </si>
  <si>
    <t>2014_7_21</t>
  </si>
  <si>
    <t>Singh Chicken</t>
  </si>
  <si>
    <t>2018_7_13</t>
  </si>
  <si>
    <t>Pakeeza Restaurants</t>
  </si>
  <si>
    <t>Mughlai</t>
  </si>
  <si>
    <t>2011_7_16</t>
  </si>
  <si>
    <t>Elements - Mapple Express</t>
  </si>
  <si>
    <t>North Indian, Continental, Chinese</t>
  </si>
  <si>
    <t>2018_7_21</t>
  </si>
  <si>
    <t>Dus Bab</t>
  </si>
  <si>
    <t>Tibetan</t>
  </si>
  <si>
    <t>2017_7_21</t>
  </si>
  <si>
    <t>Viceroy - The Coffee Shop</t>
  </si>
  <si>
    <t>2013_7_9</t>
  </si>
  <si>
    <t>Sahi Pakde Hain</t>
  </si>
  <si>
    <t>2013_7_23</t>
  </si>
  <si>
    <t>13 Cafe</t>
  </si>
  <si>
    <t>2013_7_20</t>
  </si>
  <si>
    <t>Amar Bakery</t>
  </si>
  <si>
    <t>Bakery, Desserts, Fast Food, Mithai</t>
  </si>
  <si>
    <t>2017_6_25</t>
  </si>
  <si>
    <t>Habibi Express</t>
  </si>
  <si>
    <t>Lebanese, Arabian, Moroccan</t>
  </si>
  <si>
    <t>2010_6_1</t>
  </si>
  <si>
    <t>Rara Dragon</t>
  </si>
  <si>
    <t>Chinese</t>
  </si>
  <si>
    <t>2015_5_1</t>
  </si>
  <si>
    <t>Flavours Of Delhi</t>
  </si>
  <si>
    <t>North Indian, Chinese, Fast Food</t>
  </si>
  <si>
    <t>2014_5_5</t>
  </si>
  <si>
    <t>Cake Point</t>
  </si>
  <si>
    <t>Bakery, Desserts</t>
  </si>
  <si>
    <t>2015_5_22</t>
  </si>
  <si>
    <t>Mr. Confectioner - Pride Plaza Hotel</t>
  </si>
  <si>
    <t>Bakery</t>
  </si>
  <si>
    <t>2017_5_7</t>
  </si>
  <si>
    <t>Behrouz Biryani</t>
  </si>
  <si>
    <t>Biryani</t>
  </si>
  <si>
    <t>2016_5_16</t>
  </si>
  <si>
    <t>Chicken Point</t>
  </si>
  <si>
    <t>Mughlai, North Indian</t>
  </si>
  <si>
    <t>2011_5_14</t>
  </si>
  <si>
    <t>New Sindhi Chicken Corner</t>
  </si>
  <si>
    <t>2018_5_26</t>
  </si>
  <si>
    <t>Pawan Foods</t>
  </si>
  <si>
    <t>Chinese, North Indian</t>
  </si>
  <si>
    <t>2018_4_16</t>
  </si>
  <si>
    <t>Mughal-E-Zaika</t>
  </si>
  <si>
    <t>2013_4_24</t>
  </si>
  <si>
    <t>Swiss Gourmessa</t>
  </si>
  <si>
    <t>2017_4_27</t>
  </si>
  <si>
    <t>Dunkin' Donuts</t>
  </si>
  <si>
    <t>Burger, Desserts, Fast Food</t>
  </si>
  <si>
    <t>2014_4_26</t>
  </si>
  <si>
    <t>Maggiano's Little Italy</t>
  </si>
  <si>
    <t>Italian</t>
  </si>
  <si>
    <t>2012_1_27</t>
  </si>
  <si>
    <t>Chick N Grills</t>
  </si>
  <si>
    <t>Mughlai, Fast Food</t>
  </si>
  <si>
    <t>2018_4_8</t>
  </si>
  <si>
    <t>Javed Bawarchi Restaurant</t>
  </si>
  <si>
    <t>2016_4_27</t>
  </si>
  <si>
    <t>Moonis Kada</t>
  </si>
  <si>
    <t>2011_4_25</t>
  </si>
  <si>
    <t>The Cake Affairs</t>
  </si>
  <si>
    <t>2017_3_6</t>
  </si>
  <si>
    <t>Pind Balluchi</t>
  </si>
  <si>
    <t>2014_3_23</t>
  </si>
  <si>
    <t>Shri Bikaner Sweets &amp; Restaurant</t>
  </si>
  <si>
    <t>North Indian, Chinese, South Indian</t>
  </si>
  <si>
    <t>2018_3_18</t>
  </si>
  <si>
    <t>Domino's Pizza</t>
  </si>
  <si>
    <t>Pizza, Fast Food</t>
  </si>
  <si>
    <t>2010_3_18</t>
  </si>
  <si>
    <t>Al- Laziz</t>
  </si>
  <si>
    <t>2016_2_1</t>
  </si>
  <si>
    <t>Piper's &amp; Grill - The Night Chef</t>
  </si>
  <si>
    <t>North Indian, Chinese, Continental</t>
  </si>
  <si>
    <t>2013_2_24</t>
  </si>
  <si>
    <t>Coffee Shop</t>
  </si>
  <si>
    <t>Cafe, North Indian, Continental</t>
  </si>
  <si>
    <t>2011_2_18</t>
  </si>
  <si>
    <t>#hashtag</t>
  </si>
  <si>
    <t>2015_2_19</t>
  </si>
  <si>
    <t>Curzon - The Royal Bar</t>
  </si>
  <si>
    <t>Finger Food</t>
  </si>
  <si>
    <t>2014_2_7</t>
  </si>
  <si>
    <t>Kolkata Biriyani On Call</t>
  </si>
  <si>
    <t>2010_2_19</t>
  </si>
  <si>
    <t>Khaao Peeyo</t>
  </si>
  <si>
    <t>Facebook Fast Food</t>
  </si>
  <si>
    <t>2015_2_1</t>
  </si>
  <si>
    <t>Pizza Hut Delivery</t>
  </si>
  <si>
    <t>Italian, Pizza, Fast Food</t>
  </si>
  <si>
    <t>2010_2_9</t>
  </si>
  <si>
    <t>D-Food</t>
  </si>
  <si>
    <t>Chinese, Fast Food, Bakery</t>
  </si>
  <si>
    <t>2010_1_18</t>
  </si>
  <si>
    <t>Pizza King</t>
  </si>
  <si>
    <t>2018_1_11</t>
  </si>
  <si>
    <t>Die Bí_ckerei</t>
  </si>
  <si>
    <t>2014_1_20</t>
  </si>
  <si>
    <t>New Sethi's</t>
  </si>
  <si>
    <t>2013_12_16</t>
  </si>
  <si>
    <t>Ashiyan Foods</t>
  </si>
  <si>
    <t>2012_12_17</t>
  </si>
  <si>
    <t>Khan Tandoori Hub</t>
  </si>
  <si>
    <t>2010_12_15</t>
  </si>
  <si>
    <t>Kasur Khyon</t>
  </si>
  <si>
    <t>Mughlai, Chinese</t>
  </si>
  <si>
    <t>2012_11_12</t>
  </si>
  <si>
    <t>Spices Affair</t>
  </si>
  <si>
    <t>2010_11_2</t>
  </si>
  <si>
    <t>Kamal Chicken</t>
  </si>
  <si>
    <t>2012_11_22</t>
  </si>
  <si>
    <t>2018_11_1</t>
  </si>
  <si>
    <t>Taste of India</t>
  </si>
  <si>
    <t>2016_11_6</t>
  </si>
  <si>
    <t>Dada Ka Dhaba</t>
  </si>
  <si>
    <t>2013_11_24</t>
  </si>
  <si>
    <t>Ovenstory Pizza</t>
  </si>
  <si>
    <t>2011_10_28</t>
  </si>
  <si>
    <t>Viya Cupcakery</t>
  </si>
  <si>
    <t>2014_10_19</t>
  </si>
  <si>
    <t>DZI House</t>
  </si>
  <si>
    <t>North Indian, Chinese, Tibetan</t>
  </si>
  <si>
    <t>The Yolmo Kitchen</t>
  </si>
  <si>
    <t>2012_10_21</t>
  </si>
  <si>
    <t>Chawla Chik Inn</t>
  </si>
  <si>
    <t>2016_10_17</t>
  </si>
  <si>
    <t>Xpert Bakers</t>
  </si>
  <si>
    <t>2014_9_1</t>
  </si>
  <si>
    <t>Javed Chicken Corner</t>
  </si>
  <si>
    <t>2010_9_10</t>
  </si>
  <si>
    <t>Al-Rihan</t>
  </si>
  <si>
    <t>2016_9_3</t>
  </si>
  <si>
    <t>MK's Chinese Food</t>
  </si>
  <si>
    <t>Chinese, Fast Food</t>
  </si>
  <si>
    <t>2016_9_26</t>
  </si>
  <si>
    <t>Omi Pizza</t>
  </si>
  <si>
    <t>2010_9_3</t>
  </si>
  <si>
    <t>South Indian &amp; Chinese Fast Food</t>
  </si>
  <si>
    <t>South Indian, Chinese, Fast Food</t>
  </si>
  <si>
    <t>2014_9_26</t>
  </si>
  <si>
    <t>Vandana Food Corner</t>
  </si>
  <si>
    <t>Fast Food, North Indian, South Indian</t>
  </si>
  <si>
    <t>King Of Roll</t>
  </si>
  <si>
    <t>2011_9_20</t>
  </si>
  <si>
    <t>Jyoti Sweets</t>
  </si>
  <si>
    <t>Mithai</t>
  </si>
  <si>
    <t>2010_9_7</t>
  </si>
  <si>
    <t>Shahi Chicken Biryani Corner</t>
  </si>
  <si>
    <t>2011_9_17</t>
  </si>
  <si>
    <t>Monis Kada Hotel</t>
  </si>
  <si>
    <t>2010_9_15</t>
  </si>
  <si>
    <t>Cake Spot</t>
  </si>
  <si>
    <t>Bakery, Fast Food</t>
  </si>
  <si>
    <t>Rajesh Eating Corner</t>
  </si>
  <si>
    <t>Street Food</t>
  </si>
  <si>
    <t>2011_9_7</t>
  </si>
  <si>
    <t>Ching Chinese</t>
  </si>
  <si>
    <t>2010_9_25</t>
  </si>
  <si>
    <t>Dolce Gelato</t>
  </si>
  <si>
    <t>Ice Cream</t>
  </si>
  <si>
    <t>2013_9_1</t>
  </si>
  <si>
    <t>Anthony's Kitchen</t>
  </si>
  <si>
    <t>North Indian, South Indian</t>
  </si>
  <si>
    <t>2016_9_16</t>
  </si>
  <si>
    <t>Desserts</t>
  </si>
  <si>
    <t>2013_9_11</t>
  </si>
  <si>
    <t>Special Chicken Biryani</t>
  </si>
  <si>
    <t>2015_9_2</t>
  </si>
  <si>
    <t>Momos Hi Momos</t>
  </si>
  <si>
    <t>2014_9_7</t>
  </si>
  <si>
    <t>Hot Pot</t>
  </si>
  <si>
    <t>2012_8_22</t>
  </si>
  <si>
    <t>Kolkatta Kathi Roll</t>
  </si>
  <si>
    <t>North Indian, Fast Food</t>
  </si>
  <si>
    <t>2012_8_24</t>
  </si>
  <si>
    <t>Krishna Juice &amp; Shakes Corner</t>
  </si>
  <si>
    <t>Juices</t>
  </si>
  <si>
    <t>2018_8_4</t>
  </si>
  <si>
    <t>Daya Sagar</t>
  </si>
  <si>
    <t>North Indian, Chinese, Mughlai</t>
  </si>
  <si>
    <t>2015_8_19</t>
  </si>
  <si>
    <t>JD's Restaurant</t>
  </si>
  <si>
    <t>2015_8_22</t>
  </si>
  <si>
    <t>Malabar Style Kitchen</t>
  </si>
  <si>
    <t>Kerala</t>
  </si>
  <si>
    <t>2014_8_1</t>
  </si>
  <si>
    <t>Hans's Planet-F</t>
  </si>
  <si>
    <t>Chinese, Fast Food, North Indian</t>
  </si>
  <si>
    <t>2015_8_17</t>
  </si>
  <si>
    <t>Aggarwal Bikaneri Sweets</t>
  </si>
  <si>
    <t>2011_8_23</t>
  </si>
  <si>
    <t>Bengali Restaurant</t>
  </si>
  <si>
    <t>Bengali, Chinese</t>
  </si>
  <si>
    <t>2014_8_27</t>
  </si>
  <si>
    <t>Shahi Hyderbadi Biryani</t>
  </si>
  <si>
    <t>2010_8_11</t>
  </si>
  <si>
    <t>Momozone</t>
  </si>
  <si>
    <t>2012_8_15</t>
  </si>
  <si>
    <t>Foodizm</t>
  </si>
  <si>
    <t>2015_8_1</t>
  </si>
  <si>
    <t>Kanuchawala</t>
  </si>
  <si>
    <t>2012_8_19</t>
  </si>
  <si>
    <t>Vaishanavi Food Store</t>
  </si>
  <si>
    <t>2017_8_22</t>
  </si>
  <si>
    <t>PSR Foods</t>
  </si>
  <si>
    <t>North Indian, Street Food</t>
  </si>
  <si>
    <t>2014_8_14</t>
  </si>
  <si>
    <t>Aggarwal Bikaner Sweets</t>
  </si>
  <si>
    <t>2018_8_14</t>
  </si>
  <si>
    <t>7 Colours Xpress Kitchen</t>
  </si>
  <si>
    <t>2010_8_14</t>
  </si>
  <si>
    <t>Food Plaza</t>
  </si>
  <si>
    <t>Shree Krishna Dhaba</t>
  </si>
  <si>
    <t>2016_7_21</t>
  </si>
  <si>
    <t>Dada Ka</t>
  </si>
  <si>
    <t>2017_7_6</t>
  </si>
  <si>
    <t>Noddy's</t>
  </si>
  <si>
    <t>Beverages, Desserts</t>
  </si>
  <si>
    <t>2012_7_3</t>
  </si>
  <si>
    <t>Asian House Restaurant</t>
  </si>
  <si>
    <t>Tibetan, South Indian, North Indian</t>
  </si>
  <si>
    <t>2013_7_1</t>
  </si>
  <si>
    <t>Kullu Manali Restaurant</t>
  </si>
  <si>
    <t>Tibetan, Chinese, North Indian</t>
  </si>
  <si>
    <t>2013_7_25</t>
  </si>
  <si>
    <t>Tandoori Khazana</t>
  </si>
  <si>
    <t>2014_7_5</t>
  </si>
  <si>
    <t>Desi Chulha</t>
  </si>
  <si>
    <t>2016_7_17</t>
  </si>
  <si>
    <t>Bikaner Sweets Chaat cafe</t>
  </si>
  <si>
    <t>Mithai, Street Food</t>
  </si>
  <si>
    <t>2015_7_26</t>
  </si>
  <si>
    <t>Spl. Flavour Sodas &amp; Fruit shakes</t>
  </si>
  <si>
    <t>2016_7_20</t>
  </si>
  <si>
    <t>Dilli Darbar Chicken Point</t>
  </si>
  <si>
    <t>2018_7_9</t>
  </si>
  <si>
    <t>Sharma Sweets</t>
  </si>
  <si>
    <t>2013_7_2</t>
  </si>
  <si>
    <t>Baba Ji</t>
  </si>
  <si>
    <t>2010_7_22</t>
  </si>
  <si>
    <t>Surprise - Bakers &amp; Bites</t>
  </si>
  <si>
    <t>2014_7_8</t>
  </si>
  <si>
    <t>Angelena Restaurant</t>
  </si>
  <si>
    <t>2015_7_17</t>
  </si>
  <si>
    <t>3x Cafe</t>
  </si>
  <si>
    <t>Fast Food, Desserts, Beverages</t>
  </si>
  <si>
    <t>2012_7_2</t>
  </si>
  <si>
    <t>R.S. Chinese Food</t>
  </si>
  <si>
    <t>2014_7_9</t>
  </si>
  <si>
    <t>Welcome Fast Food &amp; Parantha</t>
  </si>
  <si>
    <t>2017_7_19</t>
  </si>
  <si>
    <t>Shalimar Vyanjan</t>
  </si>
  <si>
    <t>2016_7_24</t>
  </si>
  <si>
    <t>Radha Swami Chaat Bhandar</t>
  </si>
  <si>
    <t>Variety of Shawarmas</t>
  </si>
  <si>
    <t>2017_7_2</t>
  </si>
  <si>
    <t>Sweets n Treats</t>
  </si>
  <si>
    <t>S.K. Fast Food</t>
  </si>
  <si>
    <t>Aahar Meat and Chicken Shop</t>
  </si>
  <si>
    <t>Raw Meats, Fast Food</t>
  </si>
  <si>
    <t>2018_6_8</t>
  </si>
  <si>
    <t>Madaan Confectionery</t>
  </si>
  <si>
    <t>2016_6_11</t>
  </si>
  <si>
    <t>Matthi Wala</t>
  </si>
  <si>
    <t>2017_6_26</t>
  </si>
  <si>
    <t>Khan Foods</t>
  </si>
  <si>
    <t>Preet Fast Foods</t>
  </si>
  <si>
    <t>2012_6_17</t>
  </si>
  <si>
    <t>Kathi Junction</t>
  </si>
  <si>
    <t>Maan Singh Halwai</t>
  </si>
  <si>
    <t>2011_6_28</t>
  </si>
  <si>
    <t>Connoisseur</t>
  </si>
  <si>
    <t>2013_6_24</t>
  </si>
  <si>
    <t>Goldy Chat Bhandar</t>
  </si>
  <si>
    <t>Cafe Highway</t>
  </si>
  <si>
    <t>Fast Food, Chinese</t>
  </si>
  <si>
    <t>2014_6_19</t>
  </si>
  <si>
    <t>Bhutani Chaap</t>
  </si>
  <si>
    <t>2018_6_20</t>
  </si>
  <si>
    <t>Giani</t>
  </si>
  <si>
    <t>Ice Cream, Desserts</t>
  </si>
  <si>
    <t>2018_6_17</t>
  </si>
  <si>
    <t>Prem Chinese Fast Food</t>
  </si>
  <si>
    <t>2011_6_24</t>
  </si>
  <si>
    <t>Sam's 22</t>
  </si>
  <si>
    <t>Fast Food, Beverages</t>
  </si>
  <si>
    <t>2013_6_5</t>
  </si>
  <si>
    <t>Zaika Restaurant</t>
  </si>
  <si>
    <t>2016_6_25</t>
  </si>
  <si>
    <t>Bhawani Restaurant</t>
  </si>
  <si>
    <t>2014_6_23</t>
  </si>
  <si>
    <t>New Aggarwal Sweets &amp; Fast Food</t>
  </si>
  <si>
    <t>Mithai, Fast Food</t>
  </si>
  <si>
    <t>2013_6_1</t>
  </si>
  <si>
    <t>HTW Bakers</t>
  </si>
  <si>
    <t>2014_6_18</t>
  </si>
  <si>
    <t>Dessi Food</t>
  </si>
  <si>
    <t>2017_5_9</t>
  </si>
  <si>
    <t>Crazzy Bite</t>
  </si>
  <si>
    <t>2016_5_12</t>
  </si>
  <si>
    <t>Punjabi Tandoori Tikka</t>
  </si>
  <si>
    <t>2017_5_22</t>
  </si>
  <si>
    <t>Kerala Kitchen &amp; Restaurant</t>
  </si>
  <si>
    <t>South Indian</t>
  </si>
  <si>
    <t>2011_5_18</t>
  </si>
  <si>
    <t>Mithai, South Indian, Street Food</t>
  </si>
  <si>
    <t>2015_5_19</t>
  </si>
  <si>
    <t>Magic Mo:Mo Corner</t>
  </si>
  <si>
    <t>2016_5_15</t>
  </si>
  <si>
    <t>Student Corner</t>
  </si>
  <si>
    <t>2010_5_24</t>
  </si>
  <si>
    <t>The Pure Kitchen</t>
  </si>
  <si>
    <t>Chinese, Continental, North Indian</t>
  </si>
  <si>
    <t>2016_5_27</t>
  </si>
  <si>
    <t>Do Bhai Paneer Wale And Sweets</t>
  </si>
  <si>
    <t>TCW Chaat Point</t>
  </si>
  <si>
    <t>2015_5_10</t>
  </si>
  <si>
    <t>Cafe Coffee Day</t>
  </si>
  <si>
    <t>2012_5_28</t>
  </si>
  <si>
    <t>Cake Walk</t>
  </si>
  <si>
    <t>2017_5_1</t>
  </si>
  <si>
    <t>Laxmi Dairy</t>
  </si>
  <si>
    <t>2013_5_4</t>
  </si>
  <si>
    <t>Raju Ice Cream Parlor</t>
  </si>
  <si>
    <t>Pizza, Ice Cream</t>
  </si>
  <si>
    <t>2017_5_21</t>
  </si>
  <si>
    <t>Shisha</t>
  </si>
  <si>
    <t>2013_4_14</t>
  </si>
  <si>
    <t>Brown House Cafe</t>
  </si>
  <si>
    <t>2011_4_16</t>
  </si>
  <si>
    <t>Daawat-e-Mehak</t>
  </si>
  <si>
    <t>2012_4_4</t>
  </si>
  <si>
    <t>U.P. Al-Flah Restaurant</t>
  </si>
  <si>
    <t>2011_4_5</t>
  </si>
  <si>
    <t>Bollywood Khana</t>
  </si>
  <si>
    <t>2017_4_22</t>
  </si>
  <si>
    <t>Lajawab Chicken &amp; Fish Fry</t>
  </si>
  <si>
    <t>2018_4_15</t>
  </si>
  <si>
    <t>Shree Vinayaga Restaurant</t>
  </si>
  <si>
    <t>2015_4_28</t>
  </si>
  <si>
    <t>Bajrang Misthan Bhawan</t>
  </si>
  <si>
    <t>2014_4_24</t>
  </si>
  <si>
    <t>Chilli Tadka</t>
  </si>
  <si>
    <t>2016_4_2</t>
  </si>
  <si>
    <t>King's Food</t>
  </si>
  <si>
    <t>Daily Belly</t>
  </si>
  <si>
    <t>North Indian, South Indian, Chinese</t>
  </si>
  <si>
    <t>2016_4_8</t>
  </si>
  <si>
    <t>Dosa and Pizza Corner</t>
  </si>
  <si>
    <t>South Indian, Pizza, Chinese</t>
  </si>
  <si>
    <t>Kasba</t>
  </si>
  <si>
    <t>2017_4_6</t>
  </si>
  <si>
    <t>Dinesh Meat Wala</t>
  </si>
  <si>
    <t>2010_4_10</t>
  </si>
  <si>
    <t>Shama Muradabadi Chicken Biryani</t>
  </si>
  <si>
    <t>Batra Chinese Food &amp; Chaap</t>
  </si>
  <si>
    <t>2013_4_21</t>
  </si>
  <si>
    <t>Freezy</t>
  </si>
  <si>
    <t>2017_4_13</t>
  </si>
  <si>
    <t>Madan Sweets &amp; Bakers</t>
  </si>
  <si>
    <t>Unique Pastry</t>
  </si>
  <si>
    <t>2018_4_19</t>
  </si>
  <si>
    <t>Hot N Fresh Pizza</t>
  </si>
  <si>
    <t>RAM-G Samose Wale</t>
  </si>
  <si>
    <t>2018_3_3</t>
  </si>
  <si>
    <t>Good Luck Cafe</t>
  </si>
  <si>
    <t>2012_3_24</t>
  </si>
  <si>
    <t>Special Tea Point</t>
  </si>
  <si>
    <t>Street Food, North Indian</t>
  </si>
  <si>
    <t>2015_3_16</t>
  </si>
  <si>
    <t>S.R. Bakers</t>
  </si>
  <si>
    <t>2017_3_19</t>
  </si>
  <si>
    <t>Anjel China &amp; Tibetian Food</t>
  </si>
  <si>
    <t>Tibetan, Chinese</t>
  </si>
  <si>
    <t>2014_3_21</t>
  </si>
  <si>
    <t>The Regal Chicken Corner</t>
  </si>
  <si>
    <t>2014_3_11</t>
  </si>
  <si>
    <t>Guru Om Vanna</t>
  </si>
  <si>
    <t>2015_3_15</t>
  </si>
  <si>
    <t>Kedgy Bite</t>
  </si>
  <si>
    <t>2016_3_27</t>
  </si>
  <si>
    <t>Food Cafe</t>
  </si>
  <si>
    <t>South Indian, North Indian, Chinese</t>
  </si>
  <si>
    <t>2016_2_12</t>
  </si>
  <si>
    <t>Cookie Shookie</t>
  </si>
  <si>
    <t>VadaPav 'n' Frankie</t>
  </si>
  <si>
    <t>2013_2_5</t>
  </si>
  <si>
    <t>Makers &amp; Bakers</t>
  </si>
  <si>
    <t>2012_2_13</t>
  </si>
  <si>
    <t>Hind Bakery &amp; Chinese Fast Food</t>
  </si>
  <si>
    <t>Muradabadi Shahi Biryani &amp; Chicken Corner</t>
  </si>
  <si>
    <t>2017_2_17</t>
  </si>
  <si>
    <t>Nice Food Corner</t>
  </si>
  <si>
    <t>2014_2_22</t>
  </si>
  <si>
    <t>Murliwala Bakers</t>
  </si>
  <si>
    <t>2015_2_22</t>
  </si>
  <si>
    <t>Aakash Sweets &amp; Caterers</t>
  </si>
  <si>
    <t>2010_2_15</t>
  </si>
  <si>
    <t>Hungerz Hub</t>
  </si>
  <si>
    <t>Burger, Pizza, Fast Food</t>
  </si>
  <si>
    <t>2011_2_19</t>
  </si>
  <si>
    <t>Lounge Bakery</t>
  </si>
  <si>
    <t>2011_2_5</t>
  </si>
  <si>
    <t>Bikaner Sweets &amp; Restaurant</t>
  </si>
  <si>
    <t>Mithai, Street Food, North Indian</t>
  </si>
  <si>
    <t>The Pizza Family</t>
  </si>
  <si>
    <t>2013_2_19</t>
  </si>
  <si>
    <t>Paras Corner</t>
  </si>
  <si>
    <t>2015_2_27</t>
  </si>
  <si>
    <t>Red Rose Restaurant</t>
  </si>
  <si>
    <t>2018_2_8</t>
  </si>
  <si>
    <t>Kairi The Royal Taste</t>
  </si>
  <si>
    <t>2010_2_24</t>
  </si>
  <si>
    <t>Chinese Tadka</t>
  </si>
  <si>
    <t>2018_2_22</t>
  </si>
  <si>
    <t>Pandey Ji Restaurant</t>
  </si>
  <si>
    <t>2017_2_13</t>
  </si>
  <si>
    <t>Spice Treat</t>
  </si>
  <si>
    <t>Himalaya Momos</t>
  </si>
  <si>
    <t>2018_2_28</t>
  </si>
  <si>
    <t>Uttranchal Eating Point</t>
  </si>
  <si>
    <t>2016_2_27</t>
  </si>
  <si>
    <t>Meatwale.com</t>
  </si>
  <si>
    <t>Raw Meats</t>
  </si>
  <si>
    <t>2010_2_2</t>
  </si>
  <si>
    <t>Zaika Chicken Corner</t>
  </si>
  <si>
    <t>Biryani, North Indian</t>
  </si>
  <si>
    <t>2018_2_24</t>
  </si>
  <si>
    <t>Sufiyan Restaurant</t>
  </si>
  <si>
    <t>2016_2_18</t>
  </si>
  <si>
    <t>De Bone Chicken</t>
  </si>
  <si>
    <t>2013_1_14</t>
  </si>
  <si>
    <t>Arunachal Bhawan</t>
  </si>
  <si>
    <t>North Eastern</t>
  </si>
  <si>
    <t>2010_1_17</t>
  </si>
  <si>
    <t>Madras Cafe</t>
  </si>
  <si>
    <t>2013_1_19</t>
  </si>
  <si>
    <t>Soya Twist</t>
  </si>
  <si>
    <t>Fuel Diet Cafe</t>
  </si>
  <si>
    <t>Healthy Food</t>
  </si>
  <si>
    <t>2014_1_4</t>
  </si>
  <si>
    <t>Ramlal Sweets</t>
  </si>
  <si>
    <t>2018_1_25</t>
  </si>
  <si>
    <t>Tirath Sweets</t>
  </si>
  <si>
    <t>2016_1_23</t>
  </si>
  <si>
    <t>Al Meraj Chicken Shop</t>
  </si>
  <si>
    <t>Awadhi, Mughlai</t>
  </si>
  <si>
    <t>2015_1_25</t>
  </si>
  <si>
    <t>Classic Chef Corner</t>
  </si>
  <si>
    <t>2017_1_19</t>
  </si>
  <si>
    <t>Sethi's Express</t>
  </si>
  <si>
    <t>2010_1_24</t>
  </si>
  <si>
    <t>Swagi Food Corner</t>
  </si>
  <si>
    <t>2017_1_22</t>
  </si>
  <si>
    <t>Maggi Point</t>
  </si>
  <si>
    <t>2013_1_22</t>
  </si>
  <si>
    <t>Wow! Momo</t>
  </si>
  <si>
    <t>2017_1_27</t>
  </si>
  <si>
    <t>Healthy Nutrienty</t>
  </si>
  <si>
    <t>Beverages, Healthy Food</t>
  </si>
  <si>
    <t>2011_1_14</t>
  </si>
  <si>
    <t>Shaketastic</t>
  </si>
  <si>
    <t>Beverages</t>
  </si>
  <si>
    <t>2015_1_18</t>
  </si>
  <si>
    <t>Fc Katyal</t>
  </si>
  <si>
    <t>2016_1_7</t>
  </si>
  <si>
    <t>2014_1_6</t>
  </si>
  <si>
    <t>Khan Tandoori Nights</t>
  </si>
  <si>
    <t>2015_1_12</t>
  </si>
  <si>
    <t>Shahi Muradabadi Chicken Biryani</t>
  </si>
  <si>
    <t>2011_1_26</t>
  </si>
  <si>
    <t>Goyal Sweets</t>
  </si>
  <si>
    <t>Mithai, Bakery</t>
  </si>
  <si>
    <t>2010_1_16</t>
  </si>
  <si>
    <t>Jai Maa Shaarde Samose Wala</t>
  </si>
  <si>
    <t>2013_12_17</t>
  </si>
  <si>
    <t>Nirula's Ice Cream</t>
  </si>
  <si>
    <t>2017_12_15</t>
  </si>
  <si>
    <t>Aggarwal Sweet Corner</t>
  </si>
  <si>
    <t>Mahi Rasoi</t>
  </si>
  <si>
    <t>North Indian, South Indian, Fast Food</t>
  </si>
  <si>
    <t>2015_12_15</t>
  </si>
  <si>
    <t>Bikaner Sweets</t>
  </si>
  <si>
    <t>Mithai, North Indian, South Indian, Chinese, Street Food, Bakery</t>
  </si>
  <si>
    <t>2018_12_14</t>
  </si>
  <si>
    <t>Chinese Corner</t>
  </si>
  <si>
    <t>2018_12_26</t>
  </si>
  <si>
    <t>Green Chick Chop</t>
  </si>
  <si>
    <t>Raw Meats, North Indian, Fast Food</t>
  </si>
  <si>
    <t>2017_12_20</t>
  </si>
  <si>
    <t>Aujla's Punjabi Zaika</t>
  </si>
  <si>
    <t>2017_12_14</t>
  </si>
  <si>
    <t>Raju Fast Food</t>
  </si>
  <si>
    <t>Street Food, Fast Food</t>
  </si>
  <si>
    <t>2010_12_12</t>
  </si>
  <si>
    <t>Brahm Point Fast Food</t>
  </si>
  <si>
    <t>2014_12_17</t>
  </si>
  <si>
    <t>China Kitchen</t>
  </si>
  <si>
    <t>Chinese, North Eastern</t>
  </si>
  <si>
    <t>Chowringhee</t>
  </si>
  <si>
    <t>2017_12_17</t>
  </si>
  <si>
    <t>Welcome Family Restaurant</t>
  </si>
  <si>
    <t>2017_12_6</t>
  </si>
  <si>
    <t>Smily Cakes</t>
  </si>
  <si>
    <t>2018_12_27</t>
  </si>
  <si>
    <t>34, Chowringhee Lane</t>
  </si>
  <si>
    <t>Fast Food, Mughlai, Armenian</t>
  </si>
  <si>
    <t>2014_12_9</t>
  </si>
  <si>
    <t>Alam Biryani</t>
  </si>
  <si>
    <t>Smoke Trailer Grill</t>
  </si>
  <si>
    <t>American</t>
  </si>
  <si>
    <t>Delhi-27</t>
  </si>
  <si>
    <t>Chinese, South Indian</t>
  </si>
  <si>
    <t>2017_12_27</t>
  </si>
  <si>
    <t>Sanjay Chicken Shop</t>
  </si>
  <si>
    <t>2014_12_18</t>
  </si>
  <si>
    <t>Shree Raja Ram</t>
  </si>
  <si>
    <t>2011_12_11</t>
  </si>
  <si>
    <t>Seven Star Pizza</t>
  </si>
  <si>
    <t>2015_12_9</t>
  </si>
  <si>
    <t>Halal Pizza Star</t>
  </si>
  <si>
    <t>2012_12_8</t>
  </si>
  <si>
    <t>Ratan Singh</t>
  </si>
  <si>
    <t>2010_11_28</t>
  </si>
  <si>
    <t>Best Biryani</t>
  </si>
  <si>
    <t>2012_11_7</t>
  </si>
  <si>
    <t>Hot Kathi Roll</t>
  </si>
  <si>
    <t>2018_11_25</t>
  </si>
  <si>
    <t>K. B. Eating Point</t>
  </si>
  <si>
    <t>Moriarty Delivers</t>
  </si>
  <si>
    <t>2011_11_21</t>
  </si>
  <si>
    <t>Chai Garam</t>
  </si>
  <si>
    <t>Beverages, Fast Food</t>
  </si>
  <si>
    <t>Preechen</t>
  </si>
  <si>
    <t>2011_11_12</t>
  </si>
  <si>
    <t>Mathura Lassi Wala</t>
  </si>
  <si>
    <t>2010_11_27</t>
  </si>
  <si>
    <t>Zaika Biryani</t>
  </si>
  <si>
    <t>2010_11_16</t>
  </si>
  <si>
    <t>2018_11_27</t>
  </si>
  <si>
    <t>Delhi Chaat Bhandar</t>
  </si>
  <si>
    <t>2015_11_7</t>
  </si>
  <si>
    <t>Chinese Food Corner</t>
  </si>
  <si>
    <t>2011_11_26</t>
  </si>
  <si>
    <t>2011_11_4</t>
  </si>
  <si>
    <t>Grover Burfee &amp; Cakes</t>
  </si>
  <si>
    <t>Bakery, Chinese</t>
  </si>
  <si>
    <t>2012_11_2</t>
  </si>
  <si>
    <t>Aggarwal Sweets Corner</t>
  </si>
  <si>
    <t>2011_11_3</t>
  </si>
  <si>
    <t>Bhardwaj Bakery</t>
  </si>
  <si>
    <t>Bakery, Pizza</t>
  </si>
  <si>
    <t>2013_11_14</t>
  </si>
  <si>
    <t>Deep Bakery And Cake</t>
  </si>
  <si>
    <t>2010_11_6</t>
  </si>
  <si>
    <t>Cafe Point</t>
  </si>
  <si>
    <t>2015_11_2</t>
  </si>
  <si>
    <t>New Shama Chicken Restaurant</t>
  </si>
  <si>
    <t>2018_11_18</t>
  </si>
  <si>
    <t>2013_11_13</t>
  </si>
  <si>
    <t>Niti Shake &amp; Ice Cream Hub</t>
  </si>
  <si>
    <t>Desserts, Beverages</t>
  </si>
  <si>
    <t>2015_11_10</t>
  </si>
  <si>
    <t>Food N Shakes</t>
  </si>
  <si>
    <t>2013_11_28</t>
  </si>
  <si>
    <t>Riyaz Biryani Corner</t>
  </si>
  <si>
    <t>Grills N Chills</t>
  </si>
  <si>
    <t>2014_11_12</t>
  </si>
  <si>
    <t>Sidhi Cafe</t>
  </si>
  <si>
    <t>2014_11_21</t>
  </si>
  <si>
    <t>Best Biryani Centre</t>
  </si>
  <si>
    <t>2015_10_7</t>
  </si>
  <si>
    <t>Om Ji Bhature Wale</t>
  </si>
  <si>
    <t>2011_10_14</t>
  </si>
  <si>
    <t>Radhe Shyam Chole Bhature</t>
  </si>
  <si>
    <t>2015_10_17</t>
  </si>
  <si>
    <t>Red Chili Potato</t>
  </si>
  <si>
    <t>2015_10_28</t>
  </si>
  <si>
    <t>Bigbee</t>
  </si>
  <si>
    <t>Chennai Express Greens</t>
  </si>
  <si>
    <t>2012_10_22</t>
  </si>
  <si>
    <t>Pasta Pizza &amp; Roll Hut</t>
  </si>
  <si>
    <t>2011_10_16</t>
  </si>
  <si>
    <t>Tea Point</t>
  </si>
  <si>
    <t>2010_10_17</t>
  </si>
  <si>
    <t>Chicken Darwar</t>
  </si>
  <si>
    <t>Fast Food, Mughlai</t>
  </si>
  <si>
    <t>2016_10_16</t>
  </si>
  <si>
    <t>Mittal Restaurant &amp; Fast Food</t>
  </si>
  <si>
    <t>Fast Food, South Indian, Mithai</t>
  </si>
  <si>
    <t>2017_10_4</t>
  </si>
  <si>
    <t>Shree Shyam Sweets</t>
  </si>
  <si>
    <t>2012_10_25</t>
  </si>
  <si>
    <t>Bansiwala Sweets &amp; Caterers</t>
  </si>
  <si>
    <t>2012_10_18</t>
  </si>
  <si>
    <t>Dabas Ke Special Chole Bhature</t>
  </si>
  <si>
    <t>2013_10_18</t>
  </si>
  <si>
    <t>JMD Family Restaurant</t>
  </si>
  <si>
    <t>Ram Ram Ji Kachori Bhandar</t>
  </si>
  <si>
    <t>2012_10_9</t>
  </si>
  <si>
    <t>Pal Restaurant</t>
  </si>
  <si>
    <t>2012_10_6</t>
  </si>
  <si>
    <t>New Bhappe Di Hatti</t>
  </si>
  <si>
    <t>2015_10_13</t>
  </si>
  <si>
    <t>South Indian Food Plaza</t>
  </si>
  <si>
    <t>2018_10_5</t>
  </si>
  <si>
    <t>Motu N Patlu</t>
  </si>
  <si>
    <t>Lebanese, North Indian, Fast Food</t>
  </si>
  <si>
    <t>2014_10_14</t>
  </si>
  <si>
    <t>Zaika Muradabadi</t>
  </si>
  <si>
    <t>2010_2_20</t>
  </si>
  <si>
    <t>Kettle &amp; Kegs</t>
  </si>
  <si>
    <t>Tea</t>
  </si>
  <si>
    <t>2013_11_17</t>
  </si>
  <si>
    <t>Mom's Bake</t>
  </si>
  <si>
    <t>Lucky Corner Shop</t>
  </si>
  <si>
    <t>2010_9_5</t>
  </si>
  <si>
    <t>Al Naseem Foods Shawarma</t>
  </si>
  <si>
    <t>2011_9_11</t>
  </si>
  <si>
    <t>Kathi House</t>
  </si>
  <si>
    <t>2011_9_24</t>
  </si>
  <si>
    <t>Kitchen Namaste</t>
  </si>
  <si>
    <t>2010_9_21</t>
  </si>
  <si>
    <t>Baketown By Gagan Bakers</t>
  </si>
  <si>
    <t>Fast Food, Bakery</t>
  </si>
  <si>
    <t>2011_9_13</t>
  </si>
  <si>
    <t>Biryani Express</t>
  </si>
  <si>
    <t>2013_9_28</t>
  </si>
  <si>
    <t>Chill Out</t>
  </si>
  <si>
    <t>2013_9_25</t>
  </si>
  <si>
    <t>Chilli Chinese</t>
  </si>
  <si>
    <t>2015_9_25</t>
  </si>
  <si>
    <t>Tulsi Ram Chinese Hut</t>
  </si>
  <si>
    <t>Chaipiyoji</t>
  </si>
  <si>
    <t>Tea, Fast Food</t>
  </si>
  <si>
    <t>2010_8_22</t>
  </si>
  <si>
    <t>Urban Patty House</t>
  </si>
  <si>
    <t>2011_8_3</t>
  </si>
  <si>
    <t>Amul Ice-Cream Parlour</t>
  </si>
  <si>
    <t>2015_8_16</t>
  </si>
  <si>
    <t>Cherry Berry</t>
  </si>
  <si>
    <t>2017_8_20</t>
  </si>
  <si>
    <t>China Pan</t>
  </si>
  <si>
    <t>2011_8_19</t>
  </si>
  <si>
    <t>Amit Dhaba</t>
  </si>
  <si>
    <t>2014_8_24</t>
  </si>
  <si>
    <t>Punjabi Rasoi</t>
  </si>
  <si>
    <t>2017_8_23</t>
  </si>
  <si>
    <t>Scoopers 'n' Bakers</t>
  </si>
  <si>
    <t>2011_8_6</t>
  </si>
  <si>
    <t>Chatkara</t>
  </si>
  <si>
    <t>Taoji Ke Amratsari Naan</t>
  </si>
  <si>
    <t>Fast Food, North Indian</t>
  </si>
  <si>
    <t>2011_7_12</t>
  </si>
  <si>
    <t>A Patisseries Gallery</t>
  </si>
  <si>
    <t>2011_7_17</t>
  </si>
  <si>
    <t>Foodieholic</t>
  </si>
  <si>
    <t>Chinese, North Indian, South Indian</t>
  </si>
  <si>
    <t>2018_7_23</t>
  </si>
  <si>
    <t>Sangam Ratna</t>
  </si>
  <si>
    <t>2016_7_26</t>
  </si>
  <si>
    <t>Shri Balaji</t>
  </si>
  <si>
    <t>2015_7_27</t>
  </si>
  <si>
    <t>Shahi Muradabadi &amp; Hyderabadi</t>
  </si>
  <si>
    <t>2017_6_19</t>
  </si>
  <si>
    <t>2017_6_24</t>
  </si>
  <si>
    <t>Frontier</t>
  </si>
  <si>
    <t>2016_6_17</t>
  </si>
  <si>
    <t>Alam Biryani Center</t>
  </si>
  <si>
    <t>Lala Chaap Corner</t>
  </si>
  <si>
    <t>2015_5_16</t>
  </si>
  <si>
    <t>Bake Town</t>
  </si>
  <si>
    <t>2018_5_27</t>
  </si>
  <si>
    <t>Khurana Eating Point</t>
  </si>
  <si>
    <t>2012_4_27</t>
  </si>
  <si>
    <t>Schezwan Bakery</t>
  </si>
  <si>
    <t>2015_4_26</t>
  </si>
  <si>
    <t>Shankar Chinese Foods</t>
  </si>
  <si>
    <t>2013_4_3</t>
  </si>
  <si>
    <t>Singh Chinese Fast Food</t>
  </si>
  <si>
    <t>2011_4_13</t>
  </si>
  <si>
    <t>Hot &amp; Tasty</t>
  </si>
  <si>
    <t>2015_4_20</t>
  </si>
  <si>
    <t>Kalka's Food Centre</t>
  </si>
  <si>
    <t>2013_4_4</t>
  </si>
  <si>
    <t>Choksi Chinese</t>
  </si>
  <si>
    <t>2010_3_22</t>
  </si>
  <si>
    <t>Cake And Bakes</t>
  </si>
  <si>
    <t>2017_3_5</t>
  </si>
  <si>
    <t>Gujjar Dhaba</t>
  </si>
  <si>
    <t>Annpurna Rasoi</t>
  </si>
  <si>
    <t>2012_3_7</t>
  </si>
  <si>
    <t>Aradhya Restaurant</t>
  </si>
  <si>
    <t>2018_3_24</t>
  </si>
  <si>
    <t>Devika Restaurant</t>
  </si>
  <si>
    <t>2012_3_14</t>
  </si>
  <si>
    <t>Just Veg</t>
  </si>
  <si>
    <t>2017_3_1</t>
  </si>
  <si>
    <t>TiffinToons</t>
  </si>
  <si>
    <t>2012_2_10</t>
  </si>
  <si>
    <t>Aazad Chicken Corner</t>
  </si>
  <si>
    <t>Biryani, Mughlai</t>
  </si>
  <si>
    <t>2011_2_23</t>
  </si>
  <si>
    <t>Games v/s Cafe</t>
  </si>
  <si>
    <t>Cafe, Beverages</t>
  </si>
  <si>
    <t>2010_2_17</t>
  </si>
  <si>
    <t>Chinese Fast Food</t>
  </si>
  <si>
    <t>2017_2_21</t>
  </si>
  <si>
    <t>Creambell &amp; Chocoxess</t>
  </si>
  <si>
    <t>2014_2_16</t>
  </si>
  <si>
    <t>South Indian, Chinese, Mithai</t>
  </si>
  <si>
    <t>2012_2_27</t>
  </si>
  <si>
    <t>Bablu Chinese Food</t>
  </si>
  <si>
    <t>Bhatia Chinese Food</t>
  </si>
  <si>
    <t>Chinese, South Indian, Fast Food</t>
  </si>
  <si>
    <t>2018_1_2</t>
  </si>
  <si>
    <t>Bhagat Ji Sweets</t>
  </si>
  <si>
    <t>2017_1_21</t>
  </si>
  <si>
    <t>Special Moradabadi Chicken Corner</t>
  </si>
  <si>
    <t>Cheese Bitez Pizza</t>
  </si>
  <si>
    <t>2012_1_14</t>
  </si>
  <si>
    <t>Momolicious</t>
  </si>
  <si>
    <t>2017_12_4</t>
  </si>
  <si>
    <t>Naya Adda</t>
  </si>
  <si>
    <t>2017_12_5</t>
  </si>
  <si>
    <t>Tummyy Tull</t>
  </si>
  <si>
    <t>2015_12_21</t>
  </si>
  <si>
    <t>Laxmi Food Corner</t>
  </si>
  <si>
    <t>2018_12_3</t>
  </si>
  <si>
    <t>Shahi Chicken Point</t>
  </si>
  <si>
    <t>2017_12_28</t>
  </si>
  <si>
    <t>Happy Hours</t>
  </si>
  <si>
    <t>2015_12_24</t>
  </si>
  <si>
    <t>N.S. Pizza Point</t>
  </si>
  <si>
    <t>2011_12_16</t>
  </si>
  <si>
    <t>Gupta Ji Ka Dhaba</t>
  </si>
  <si>
    <t>North Indian, Mughlai, Armenian</t>
  </si>
  <si>
    <t>2015_12_26</t>
  </si>
  <si>
    <t>Wakhra Swag</t>
  </si>
  <si>
    <t>2017_11_25</t>
  </si>
  <si>
    <t>Truly Yours</t>
  </si>
  <si>
    <t>North Indian, Street Food, Fast Food</t>
  </si>
  <si>
    <t>2016_11_25</t>
  </si>
  <si>
    <t>Mehtaab Sweet Corner &amp; Restaurant</t>
  </si>
  <si>
    <t>North Indian, Chinese, Street Food</t>
  </si>
  <si>
    <t>2010_11_12</t>
  </si>
  <si>
    <t>Flavours Of London</t>
  </si>
  <si>
    <t>Ice Cream, Bakery</t>
  </si>
  <si>
    <t>2016_11_2</t>
  </si>
  <si>
    <t>Hot 'N' Cool</t>
  </si>
  <si>
    <t>Fast Food, Italian</t>
  </si>
  <si>
    <t>2013_11_20</t>
  </si>
  <si>
    <t>Roll's World</t>
  </si>
  <si>
    <t>2011_10_8</t>
  </si>
  <si>
    <t>Sri Krishna</t>
  </si>
  <si>
    <t>2018_10_8</t>
  </si>
  <si>
    <t>2011_10_26</t>
  </si>
  <si>
    <t>Kalka Ji Rasoi</t>
  </si>
  <si>
    <t>Street Food, Chinese</t>
  </si>
  <si>
    <t>2015_10_6</t>
  </si>
  <si>
    <t>Teens Cafe Fast Food</t>
  </si>
  <si>
    <t>2011_10_5</t>
  </si>
  <si>
    <t>Al Hayat Bakers</t>
  </si>
  <si>
    <t>2014_10_25</t>
  </si>
  <si>
    <t>Lotes Bakes</t>
  </si>
  <si>
    <t>2011_3_27</t>
  </si>
  <si>
    <t>Sikka Chinese Fast Food</t>
  </si>
  <si>
    <t>Kathmandu</t>
  </si>
  <si>
    <t>2012_9_7</t>
  </si>
  <si>
    <t>New Open Restaurant</t>
  </si>
  <si>
    <t>Nepalese, Tibetan</t>
  </si>
  <si>
    <t>2010_9_13</t>
  </si>
  <si>
    <t>Bake Bank</t>
  </si>
  <si>
    <t>2015_9_8</t>
  </si>
  <si>
    <t>Mannat Chinese Fast Food</t>
  </si>
  <si>
    <t>Chinese, Bakery</t>
  </si>
  <si>
    <t>2013_9_2</t>
  </si>
  <si>
    <t>Welcome Rasoi</t>
  </si>
  <si>
    <t>2010_9_20</t>
  </si>
  <si>
    <t>Twenty Four Seven</t>
  </si>
  <si>
    <t>2017_9_10</t>
  </si>
  <si>
    <t>Amul Sweets &amp; Bakery</t>
  </si>
  <si>
    <t>North Indian, South Indian, Chinese, Fast Food, Bakery, Mithai</t>
  </si>
  <si>
    <t>2010_8_27</t>
  </si>
  <si>
    <t>Buddy 's. Pizza</t>
  </si>
  <si>
    <t>2018_8_2</t>
  </si>
  <si>
    <t>Panjabi Chic-Shoppe</t>
  </si>
  <si>
    <t>Raw Meats, Street Food</t>
  </si>
  <si>
    <t>Creamy Creation</t>
  </si>
  <si>
    <t>2014_8_28</t>
  </si>
  <si>
    <t>D.A.A.</t>
  </si>
  <si>
    <t>2011_8_12</t>
  </si>
  <si>
    <t>New Punjabi Chaap Corner</t>
  </si>
  <si>
    <t>2015_8_2</t>
  </si>
  <si>
    <t>Muncheezz</t>
  </si>
  <si>
    <t>2014_8_15</t>
  </si>
  <si>
    <t>Natural Pizza Hub &amp; Food Court</t>
  </si>
  <si>
    <t>2015_8_21</t>
  </si>
  <si>
    <t>Oven Fresh</t>
  </si>
  <si>
    <t>2018_8_16</t>
  </si>
  <si>
    <t>RV Restaurant</t>
  </si>
  <si>
    <t>2014_7_6</t>
  </si>
  <si>
    <t>Pak Afghan Restaurant</t>
  </si>
  <si>
    <t>Afghani</t>
  </si>
  <si>
    <t>2013_7_28</t>
  </si>
  <si>
    <t>Delhi 6 Cafe</t>
  </si>
  <si>
    <t>2014_7_26</t>
  </si>
  <si>
    <t>Lhasa Manthang Restaurant</t>
  </si>
  <si>
    <t>2017_7_13</t>
  </si>
  <si>
    <t>Melting Food Point</t>
  </si>
  <si>
    <t>2017_7_26</t>
  </si>
  <si>
    <t>2018_7_10</t>
  </si>
  <si>
    <t>Street Cafe</t>
  </si>
  <si>
    <t>2013_7_27</t>
  </si>
  <si>
    <t>Foody Dragon</t>
  </si>
  <si>
    <t>Sweet Sensations</t>
  </si>
  <si>
    <t>2013_6_17</t>
  </si>
  <si>
    <t>Szoun Chinese Food</t>
  </si>
  <si>
    <t>2013_6_19</t>
  </si>
  <si>
    <t>Shere Hind Chicken Corner</t>
  </si>
  <si>
    <t>The Bakery</t>
  </si>
  <si>
    <t>2017_6_4</t>
  </si>
  <si>
    <t>Hot Joint Fast Food</t>
  </si>
  <si>
    <t>2016_6_15</t>
  </si>
  <si>
    <t>Raja Chinese Foods &amp; Snacks</t>
  </si>
  <si>
    <t>2012_6_23</t>
  </si>
  <si>
    <t>Vrindavan Sweets</t>
  </si>
  <si>
    <t>South Indian, Street Food, Mithai</t>
  </si>
  <si>
    <t>North Indian, Indian</t>
  </si>
  <si>
    <t>2016_5_2</t>
  </si>
  <si>
    <t>Lhamo's Kitchen</t>
  </si>
  <si>
    <t>Nepalese</t>
  </si>
  <si>
    <t>2018_5_24</t>
  </si>
  <si>
    <t>Happy Italiano</t>
  </si>
  <si>
    <t>2013_5_8</t>
  </si>
  <si>
    <t>Kanhaiya Fast Food</t>
  </si>
  <si>
    <t>2017_5_16</t>
  </si>
  <si>
    <t>Urban Palate</t>
  </si>
  <si>
    <t>New Classic Kitchen</t>
  </si>
  <si>
    <t>2014_4_23</t>
  </si>
  <si>
    <t>D Brown Affairs</t>
  </si>
  <si>
    <t>2011_4_1</t>
  </si>
  <si>
    <t>Mughlai Darbar Muradabadi</t>
  </si>
  <si>
    <t>2010_4_16</t>
  </si>
  <si>
    <t>2010_4_14</t>
  </si>
  <si>
    <t>New Pishori Chicken Kabab</t>
  </si>
  <si>
    <t>2011_4_3</t>
  </si>
  <si>
    <t>Super Snacks</t>
  </si>
  <si>
    <t>2013_4_10</t>
  </si>
  <si>
    <t>Laziz Chinese Fast Food</t>
  </si>
  <si>
    <t>2014_3_7</t>
  </si>
  <si>
    <t>Diya Chinese Food</t>
  </si>
  <si>
    <t>2013_3_23</t>
  </si>
  <si>
    <t>Shama Chicken Corner</t>
  </si>
  <si>
    <t>2011_3_22</t>
  </si>
  <si>
    <t>Sultan Chicken Corner</t>
  </si>
  <si>
    <t>2017_3_4</t>
  </si>
  <si>
    <t>2012_3_6</t>
  </si>
  <si>
    <t>Ice Cream, Beverages, Fast Food</t>
  </si>
  <si>
    <t>Al-Nawab</t>
  </si>
  <si>
    <t>2018_2_19</t>
  </si>
  <si>
    <t>The Khoj Cafe Restaurent</t>
  </si>
  <si>
    <t>2012_2_22</t>
  </si>
  <si>
    <t>Retro Kichen</t>
  </si>
  <si>
    <t>2014_2_27</t>
  </si>
  <si>
    <t>Hot &amp; Hot Shudhir Chinese Point</t>
  </si>
  <si>
    <t>2018_2_25</t>
  </si>
  <si>
    <t>Kith N Kin Cafeteria</t>
  </si>
  <si>
    <t>2014_2_9</t>
  </si>
  <si>
    <t>Lazeez Rasoi</t>
  </si>
  <si>
    <t>2015_2_10</t>
  </si>
  <si>
    <t>Le Village Pastry Shop</t>
  </si>
  <si>
    <t>Sardar Ji Chicken Corner</t>
  </si>
  <si>
    <t>2017_2_14</t>
  </si>
  <si>
    <t>L.N Live Kitchen</t>
  </si>
  <si>
    <t>2017_1_5</t>
  </si>
  <si>
    <t>Piyu Fast Food</t>
  </si>
  <si>
    <t>2013_1_13</t>
  </si>
  <si>
    <t>Food Junction</t>
  </si>
  <si>
    <t>2012_1_25</t>
  </si>
  <si>
    <t>Zayka chicken restaurant</t>
  </si>
  <si>
    <t>North Indian, Biryani</t>
  </si>
  <si>
    <t>2017_1_4</t>
  </si>
  <si>
    <t>Romano's Pizza</t>
  </si>
  <si>
    <t>2018_1_22</t>
  </si>
  <si>
    <t>Pheva Tandooris</t>
  </si>
  <si>
    <t>2017_1_16</t>
  </si>
  <si>
    <t>New Garden Hut</t>
  </si>
  <si>
    <t>2010_1_6</t>
  </si>
  <si>
    <t>Chinese Hut</t>
  </si>
  <si>
    <t>2015_1_8</t>
  </si>
  <si>
    <t>Fabulous Cake</t>
  </si>
  <si>
    <t>2014_12_28</t>
  </si>
  <si>
    <t>Saras Fast Food Feast</t>
  </si>
  <si>
    <t>2018_12_15</t>
  </si>
  <si>
    <t>Shakun Cook-Du-Ku</t>
  </si>
  <si>
    <t>2014_12_8</t>
  </si>
  <si>
    <t>P.S. Chinese &amp; Thai Food</t>
  </si>
  <si>
    <t>2012_12_20</t>
  </si>
  <si>
    <t>Snack Shack</t>
  </si>
  <si>
    <t>2015_12_3</t>
  </si>
  <si>
    <t>Pizza Hot</t>
  </si>
  <si>
    <t>Italian, Fast Food, South Indian</t>
  </si>
  <si>
    <t>2015_12_10</t>
  </si>
  <si>
    <t>Fresh Meat CO</t>
  </si>
  <si>
    <t>2012_12_19</t>
  </si>
  <si>
    <t>Chocolacious by WedCraft</t>
  </si>
  <si>
    <t>2012_12_3</t>
  </si>
  <si>
    <t>Food Care</t>
  </si>
  <si>
    <t>Friends N Foods</t>
  </si>
  <si>
    <t>2018_11_7</t>
  </si>
  <si>
    <t>ABC Restaurant</t>
  </si>
  <si>
    <t>Brijwasi</t>
  </si>
  <si>
    <t>2017_11_2</t>
  </si>
  <si>
    <t>Jaca Restaurant</t>
  </si>
  <si>
    <t>2015_11_4</t>
  </si>
  <si>
    <t>Vishal Snacks</t>
  </si>
  <si>
    <t>2013_11_21</t>
  </si>
  <si>
    <t>Chennai Express</t>
  </si>
  <si>
    <t>2016_11_27</t>
  </si>
  <si>
    <t>2015_10_27</t>
  </si>
  <si>
    <t>2015_10_15</t>
  </si>
  <si>
    <t>Delhi Biryani Hut</t>
  </si>
  <si>
    <t>2015_10_9</t>
  </si>
  <si>
    <t>Dolphin - The Food Cafe</t>
  </si>
  <si>
    <t>2018_10_11</t>
  </si>
  <si>
    <t>Lhasa Thali House</t>
  </si>
  <si>
    <t>2012_10_26</t>
  </si>
  <si>
    <t>Little Tibet</t>
  </si>
  <si>
    <t>Cafe, Tibetan</t>
  </si>
  <si>
    <t>2012_10_3</t>
  </si>
  <si>
    <t>2010_10_13</t>
  </si>
  <si>
    <t>Chinese Food Point</t>
  </si>
  <si>
    <t>2016_10_5</t>
  </si>
  <si>
    <t>Rupa Bangali Dhaba</t>
  </si>
  <si>
    <t>2012_10_20</t>
  </si>
  <si>
    <t>Always Eat Green</t>
  </si>
  <si>
    <t>2016_10_2</t>
  </si>
  <si>
    <t>Gupta Sweets</t>
  </si>
  <si>
    <t>North Indian, South Indian, Mithai</t>
  </si>
  <si>
    <t>Frugurpop-  ibis New Delhi</t>
  </si>
  <si>
    <t>Mahesh Chaat Corner</t>
  </si>
  <si>
    <t>Chinese, Fast Food, Pizza</t>
  </si>
  <si>
    <t>2013_9_9</t>
  </si>
  <si>
    <t>Colonel's Kebabs &amp; Curries</t>
  </si>
  <si>
    <t>2017_9_24</t>
  </si>
  <si>
    <t>BonJuz</t>
  </si>
  <si>
    <t>Healthy Food, Juices</t>
  </si>
  <si>
    <t>2016_9_6</t>
  </si>
  <si>
    <t>Cake Knighter</t>
  </si>
  <si>
    <t>2017_9_3</t>
  </si>
  <si>
    <t>FM Biryani Point</t>
  </si>
  <si>
    <t>2015_9_19</t>
  </si>
  <si>
    <t>Al-Kausar's</t>
  </si>
  <si>
    <t>2016_9_18</t>
  </si>
  <si>
    <t>Punjabi Chaap Corner</t>
  </si>
  <si>
    <t>2012_8_2</t>
  </si>
  <si>
    <t>Spice Studio</t>
  </si>
  <si>
    <t>Seafood, Mughlai, North Indian</t>
  </si>
  <si>
    <t>2011_8_27</t>
  </si>
  <si>
    <t>The Friends Cafe</t>
  </si>
  <si>
    <t>Chinese, Italian</t>
  </si>
  <si>
    <t>2014_8_5</t>
  </si>
  <si>
    <t>2015_8_10</t>
  </si>
  <si>
    <t>The Twisted Bakery</t>
  </si>
  <si>
    <t>2015_8_8</t>
  </si>
  <si>
    <t>Take Away Depot</t>
  </si>
  <si>
    <t>Chinese, Mughlai, North Indian</t>
  </si>
  <si>
    <t>2010_8_18</t>
  </si>
  <si>
    <t>Zombiez</t>
  </si>
  <si>
    <t>2011_8_10</t>
  </si>
  <si>
    <t>Mitra Da Dhabha</t>
  </si>
  <si>
    <t>2016_7_7</t>
  </si>
  <si>
    <t>Momo's King</t>
  </si>
  <si>
    <t>Food Nation</t>
  </si>
  <si>
    <t>2018_6_19</t>
  </si>
  <si>
    <t>Hilal Hotel Nihari</t>
  </si>
  <si>
    <t>2016_6_23</t>
  </si>
  <si>
    <t>Sweet Bakes</t>
  </si>
  <si>
    <t>Arabian &amp; Turkish Cafí©</t>
  </si>
  <si>
    <t>Turkish, Arabian, Moroccan, Lebanese</t>
  </si>
  <si>
    <t>New Chow Maun</t>
  </si>
  <si>
    <t>2010_6_9</t>
  </si>
  <si>
    <t>Yaadgaar</t>
  </si>
  <si>
    <t>Mr. Gold</t>
  </si>
  <si>
    <t>2010_6_23</t>
  </si>
  <si>
    <t>Chinese Chaat Corner</t>
  </si>
  <si>
    <t>2014_5_18</t>
  </si>
  <si>
    <t>Cocoalicious Delights</t>
  </si>
  <si>
    <t>2010_5_7</t>
  </si>
  <si>
    <t>Lala Ji Sweets</t>
  </si>
  <si>
    <t>2012_5_13</t>
  </si>
  <si>
    <t>Cafe 59</t>
  </si>
  <si>
    <t>Cafe, North Eastern</t>
  </si>
  <si>
    <t>2010_5_22</t>
  </si>
  <si>
    <t>Fumble Foods</t>
  </si>
  <si>
    <t>2017_5_11</t>
  </si>
  <si>
    <t>2013_5_9</t>
  </si>
  <si>
    <t>Tiffino Mania</t>
  </si>
  <si>
    <t>2013_5_21</t>
  </si>
  <si>
    <t>Aggarwal Sweet &amp; Bakers</t>
  </si>
  <si>
    <t>2013_5_18</t>
  </si>
  <si>
    <t>Two Friends Roll Corner</t>
  </si>
  <si>
    <t>Fast Food, Street Food</t>
  </si>
  <si>
    <t>Gulati's Takeaway</t>
  </si>
  <si>
    <t>2017_4_9</t>
  </si>
  <si>
    <t>Sher-e-Punjab</t>
  </si>
  <si>
    <t>2017_4_5</t>
  </si>
  <si>
    <t>Saikutir Food</t>
  </si>
  <si>
    <t>2011_4_15</t>
  </si>
  <si>
    <t>Dhaba NH10</t>
  </si>
  <si>
    <t>2014_4_4</t>
  </si>
  <si>
    <t>Hungry Folks</t>
  </si>
  <si>
    <t>2013_4_22</t>
  </si>
  <si>
    <t>Cake'ry</t>
  </si>
  <si>
    <t>2018_4_3</t>
  </si>
  <si>
    <t>Dessert Carte</t>
  </si>
  <si>
    <t>2010_3_17</t>
  </si>
  <si>
    <t>Firangi Mithai</t>
  </si>
  <si>
    <t>2014_3_9</t>
  </si>
  <si>
    <t>Buzybee</t>
  </si>
  <si>
    <t>2018_3_19</t>
  </si>
  <si>
    <t>ToLoveFromLove</t>
  </si>
  <si>
    <t>2012_3_23</t>
  </si>
  <si>
    <t>Sardar A Pure Meat Shop</t>
  </si>
  <si>
    <t>Raw Meats, Fast Food, North Indian</t>
  </si>
  <si>
    <t>2018_3_1</t>
  </si>
  <si>
    <t>Delhi-6 The Chicken Planet</t>
  </si>
  <si>
    <t>2014_2_20</t>
  </si>
  <si>
    <t>Heera Chicken Corner</t>
  </si>
  <si>
    <t>2017_2_18</t>
  </si>
  <si>
    <t>TAG</t>
  </si>
  <si>
    <t>Cafe, Continental, Chinese</t>
  </si>
  <si>
    <t>2013_2_26</t>
  </si>
  <si>
    <t>Rockers &amp; Shockers</t>
  </si>
  <si>
    <t>2013_2_11</t>
  </si>
  <si>
    <t>Chap Corner</t>
  </si>
  <si>
    <t>2016_2_28</t>
  </si>
  <si>
    <t>Ganga Food Factory</t>
  </si>
  <si>
    <t>2011_2_9</t>
  </si>
  <si>
    <t>Taj Chicken Point</t>
  </si>
  <si>
    <t>2015_1_27</t>
  </si>
  <si>
    <t>Choco-House Chocolatiers</t>
  </si>
  <si>
    <t>2015_1_3</t>
  </si>
  <si>
    <t>Gluten Free by Deepika</t>
  </si>
  <si>
    <t>Bakery, Healthy Food</t>
  </si>
  <si>
    <t>2010_1_4</t>
  </si>
  <si>
    <t>Shahi Muradabadi</t>
  </si>
  <si>
    <t>2011_1_7</t>
  </si>
  <si>
    <t>Mohanty Bakery &amp; Confectionery</t>
  </si>
  <si>
    <t>2010_1_19</t>
  </si>
  <si>
    <t>D Food</t>
  </si>
  <si>
    <t>2011_1_1</t>
  </si>
  <si>
    <t>Little Cup Cake</t>
  </si>
  <si>
    <t>2017_12_10</t>
  </si>
  <si>
    <t>Just Vada Pav</t>
  </si>
  <si>
    <t>2017_12_16</t>
  </si>
  <si>
    <t>Street Chaat Chatoron Ka Adda</t>
  </si>
  <si>
    <t>2013_12_12</t>
  </si>
  <si>
    <t>Chatori Gali</t>
  </si>
  <si>
    <t>2017_12_26</t>
  </si>
  <si>
    <t>The Artful Baker</t>
  </si>
  <si>
    <t>2010_12_26</t>
  </si>
  <si>
    <t>Delicious Cake</t>
  </si>
  <si>
    <t>2010_12_23</t>
  </si>
  <si>
    <t>Delhi Food Adda</t>
  </si>
  <si>
    <t>2012_11_6</t>
  </si>
  <si>
    <t>Sunrise Bakery</t>
  </si>
  <si>
    <t>Koolees Milkshake Bar</t>
  </si>
  <si>
    <t>2015_11_20</t>
  </si>
  <si>
    <t>Me and My Cake</t>
  </si>
  <si>
    <t>2016_10_21</t>
  </si>
  <si>
    <t>Grubhouse Cafe</t>
  </si>
  <si>
    <t>Colours of Biryani</t>
  </si>
  <si>
    <t>2014_10_2</t>
  </si>
  <si>
    <t>Celebration Family Restaurant</t>
  </si>
  <si>
    <t>2010_10_2</t>
  </si>
  <si>
    <t>Khera's Foodie Corner</t>
  </si>
  <si>
    <t>2014_10_21</t>
  </si>
  <si>
    <t>Waikiki</t>
  </si>
  <si>
    <t>2018_10_16</t>
  </si>
  <si>
    <t>Chaayos</t>
  </si>
  <si>
    <t>Cafe, Tea</t>
  </si>
  <si>
    <t>2016_9_21</t>
  </si>
  <si>
    <t>Aurangzeb Rd</t>
  </si>
  <si>
    <t>2015_8_20</t>
  </si>
  <si>
    <t>The Night Delights</t>
  </si>
  <si>
    <t>2012_5_7</t>
  </si>
  <si>
    <t>The Midnight Heroes</t>
  </si>
  <si>
    <t>North Indian, Biryani, Chinese, Fast Food</t>
  </si>
  <si>
    <t>2018_5_7</t>
  </si>
  <si>
    <t>Midnight Fries</t>
  </si>
  <si>
    <t>Chinese, Italian, Fast Food</t>
  </si>
  <si>
    <t>2016_5_17</t>
  </si>
  <si>
    <t>2010_5_17</t>
  </si>
  <si>
    <t>Thok (The House of Kakori)</t>
  </si>
  <si>
    <t>2017_4_1</t>
  </si>
  <si>
    <t>2012_3_15</t>
  </si>
  <si>
    <t>Midnight Hunger Hub</t>
  </si>
  <si>
    <t>North Indian, Fast Food, Italian, Asian</t>
  </si>
  <si>
    <t>Spooky Sky</t>
  </si>
  <si>
    <t>Italian, Chinese, North Indian</t>
  </si>
  <si>
    <t>2017_1_14</t>
  </si>
  <si>
    <t>Horn Please</t>
  </si>
  <si>
    <t>2017_12_13</t>
  </si>
  <si>
    <t>Uloo</t>
  </si>
  <si>
    <t>2012_12_22</t>
  </si>
  <si>
    <t>Munch Nation</t>
  </si>
  <si>
    <t>2016_11_14</t>
  </si>
  <si>
    <t>Chaophraya</t>
  </si>
  <si>
    <t>Edinburgh</t>
  </si>
  <si>
    <t>Thai</t>
  </si>
  <si>
    <t>2017_10_13</t>
  </si>
  <si>
    <t>Steak</t>
  </si>
  <si>
    <t>Steak, Scottish, British</t>
  </si>
  <si>
    <t>2012_10_12</t>
  </si>
  <si>
    <t>Seasons 52 Fresh Grill</t>
  </si>
  <si>
    <t>2017_4_8</t>
  </si>
  <si>
    <t>The Lokal</t>
  </si>
  <si>
    <t>Singapore</t>
  </si>
  <si>
    <t>Singaporean, Australian, German</t>
  </si>
  <si>
    <t>2018_11_20</t>
  </si>
  <si>
    <t>I Am</t>
  </si>
  <si>
    <t>Western, Fusion, Fast Food</t>
  </si>
  <si>
    <t>2015_11_9</t>
  </si>
  <si>
    <t>Vic's On The River</t>
  </si>
  <si>
    <t>Savannah</t>
  </si>
  <si>
    <t>2018_9_26</t>
  </si>
  <si>
    <t>Beliram Degchiwala</t>
  </si>
  <si>
    <t>2012_9_21</t>
  </si>
  <si>
    <t>Cafe Coffee Day - The Lounge</t>
  </si>
  <si>
    <t>2011_9_2</t>
  </si>
  <si>
    <t>Kahill's Steak-Fish Chophouse</t>
  </si>
  <si>
    <t>Sioux City</t>
  </si>
  <si>
    <t>American, Seafood, Steak</t>
  </si>
  <si>
    <t>Speedy Chow</t>
  </si>
  <si>
    <t>Chinese, Thai</t>
  </si>
  <si>
    <t>2013_9_14</t>
  </si>
  <si>
    <t>Bern's Steak House</t>
  </si>
  <si>
    <t>Tampa Bay</t>
  </si>
  <si>
    <t>American, Desserts, Steak</t>
  </si>
  <si>
    <t>2011_9_6</t>
  </si>
  <si>
    <t>Colonel's Kababz</t>
  </si>
  <si>
    <t>Mori's Japanese Steakhouse &amp; Sushi Bar</t>
  </si>
  <si>
    <t>Valdosta</t>
  </si>
  <si>
    <t>Japanese, Steak, Sushi</t>
  </si>
  <si>
    <t>La Baguette - The Imperial</t>
  </si>
  <si>
    <t>Desserts, Bakery</t>
  </si>
  <si>
    <t>2018_9_21</t>
  </si>
  <si>
    <t>24/7 Pastry Shop - The Lalit New Delhi</t>
  </si>
  <si>
    <t>2017_9_8</t>
  </si>
  <si>
    <t>Chandlers Steakhouse</t>
  </si>
  <si>
    <t>Boise</t>
  </si>
  <si>
    <t>2010_6_18</t>
  </si>
  <si>
    <t>Bun Intended</t>
  </si>
  <si>
    <t>Burger, American, Fast Food</t>
  </si>
  <si>
    <t>2011_9_18</t>
  </si>
  <si>
    <t>Biryani Blues</t>
  </si>
  <si>
    <t>Biryani, Hyderabadi</t>
  </si>
  <si>
    <t>2015_9_6</t>
  </si>
  <si>
    <t>Chinese Garden</t>
  </si>
  <si>
    <t>2016_8_20</t>
  </si>
  <si>
    <t>Nizam's Kathi Kabab</t>
  </si>
  <si>
    <t>2011_8_15</t>
  </si>
  <si>
    <t>Kathputli</t>
  </si>
  <si>
    <t>Rajasthani</t>
  </si>
  <si>
    <t>2016_8_25</t>
  </si>
  <si>
    <t>Mama's Fish House</t>
  </si>
  <si>
    <t>Rest of Hawaii</t>
  </si>
  <si>
    <t>Hawaiian, Seafood</t>
  </si>
  <si>
    <t>2012_6_15</t>
  </si>
  <si>
    <t>Duke's Waikiki</t>
  </si>
  <si>
    <t>Hawaiian, Seafood, Steak</t>
  </si>
  <si>
    <t>2012_6_22</t>
  </si>
  <si>
    <t>Natalia's</t>
  </si>
  <si>
    <t>Macon</t>
  </si>
  <si>
    <t>European, Italian, Mediterranean</t>
  </si>
  <si>
    <t>2018_5_14</t>
  </si>
  <si>
    <t>Roy's</t>
  </si>
  <si>
    <t>Asian, European, Seafood</t>
  </si>
  <si>
    <t>2015_3_18</t>
  </si>
  <si>
    <t>Woodfire Grille</t>
  </si>
  <si>
    <t>Dubuque</t>
  </si>
  <si>
    <t>2011_2_3</t>
  </si>
  <si>
    <t>Edison: Food+Drink Lab</t>
  </si>
  <si>
    <t>International</t>
  </si>
  <si>
    <t>2018_2_6</t>
  </si>
  <si>
    <t>Henry Campbell's Steakhouse</t>
  </si>
  <si>
    <t>Albany</t>
  </si>
  <si>
    <t>Steak, Tapas, Bar Food</t>
  </si>
  <si>
    <t>Barbacoa Restaurant</t>
  </si>
  <si>
    <t>Latin American, Steak</t>
  </si>
  <si>
    <t>2012_1_2</t>
  </si>
  <si>
    <t>Blue Point Grill</t>
  </si>
  <si>
    <t>Princeton</t>
  </si>
  <si>
    <t>Seafood</t>
  </si>
  <si>
    <t>2012_1_28</t>
  </si>
  <si>
    <t>Rocks on the River</t>
  </si>
  <si>
    <t>Pizza, Seafood, Steak</t>
  </si>
  <si>
    <t>2013_1_6</t>
  </si>
  <si>
    <t>Max Grille and Kitchen</t>
  </si>
  <si>
    <t>2014_8_9</t>
  </si>
  <si>
    <t>The Olde Pink House</t>
  </si>
  <si>
    <t>American, Seafood, Southern</t>
  </si>
  <si>
    <t>2014_1_28</t>
  </si>
  <si>
    <t>Clever Fox Cafe</t>
  </si>
  <si>
    <t>Club India Cafe &amp; Restaurant</t>
  </si>
  <si>
    <t>North Indian, Fast Food, Chinese, Japanese, Asian, Italian</t>
  </si>
  <si>
    <t>Duck City Bistro</t>
  </si>
  <si>
    <t>Davenport</t>
  </si>
  <si>
    <t>American, French</t>
  </si>
  <si>
    <t>2014_11_6</t>
  </si>
  <si>
    <t>Paramjeet Machi Wala</t>
  </si>
  <si>
    <t>Tursi's Latin King</t>
  </si>
  <si>
    <t>Des Moines</t>
  </si>
  <si>
    <t>American, Italian</t>
  </si>
  <si>
    <t>2016_11_5</t>
  </si>
  <si>
    <t>Red Chilli</t>
  </si>
  <si>
    <t>2015_8_12</t>
  </si>
  <si>
    <t>The Last Mughal (TLM)</t>
  </si>
  <si>
    <t>2018_8_28</t>
  </si>
  <si>
    <t>Downtown Grill</t>
  </si>
  <si>
    <t>2013_11_18</t>
  </si>
  <si>
    <t>Mama's</t>
  </si>
  <si>
    <t>2018_8_6</t>
  </si>
  <si>
    <t>Lake House Restaurant</t>
  </si>
  <si>
    <t>Vineland Station</t>
  </si>
  <si>
    <t>Italian, Mediterranean, Pizza</t>
  </si>
  <si>
    <t>Manchester</t>
  </si>
  <si>
    <t>2018_9_8</t>
  </si>
  <si>
    <t>Tucks and Bao</t>
  </si>
  <si>
    <t>Auckland</t>
  </si>
  <si>
    <t>Asian Fusion, Pub Food, Fusion, Asian, Filipino, Malaysian, Thai</t>
  </si>
  <si>
    <t>2012_9_17</t>
  </si>
  <si>
    <t>Ombra</t>
  </si>
  <si>
    <t>Wellington City</t>
  </si>
  <si>
    <t>2011_5_8</t>
  </si>
  <si>
    <t>wagamama</t>
  </si>
  <si>
    <t>Japanese, Asian</t>
  </si>
  <si>
    <t>2017_10_28</t>
  </si>
  <si>
    <t>Clemency- The Restaurant &amp; Cafe</t>
  </si>
  <si>
    <t>Continental, Italian, North Indian, Chinese, Lebanese</t>
  </si>
  <si>
    <t>2018_8_9</t>
  </si>
  <si>
    <t>Flaming Chilli Pepper</t>
  </si>
  <si>
    <t>Chinese, Italian, North Indian</t>
  </si>
  <si>
    <t>2014_8_18</t>
  </si>
  <si>
    <t>Ricos</t>
  </si>
  <si>
    <t>Cafe, Mexican, American, Italian, Lebanese, Continental</t>
  </si>
  <si>
    <t>Panchratna Thali</t>
  </si>
  <si>
    <t>North Indian, Rajasthani, Gujarati</t>
  </si>
  <si>
    <t>Artichoke Cafe</t>
  </si>
  <si>
    <t>Cafe, Spanish, Turkish, Greek</t>
  </si>
  <si>
    <t>2012_2_1</t>
  </si>
  <si>
    <t>The Munchbox</t>
  </si>
  <si>
    <t>North Indian, Continental, Fast Food</t>
  </si>
  <si>
    <t>2013_7_6</t>
  </si>
  <si>
    <t>The Refinery Singapore</t>
  </si>
  <si>
    <t>American, Japanese, Singaporean</t>
  </si>
  <si>
    <t>Nutritious Nation</t>
  </si>
  <si>
    <t>Healthy Food, Continental, Juices, Salad</t>
  </si>
  <si>
    <t>2012_7_12</t>
  </si>
  <si>
    <t>Baked Love By Vatsala</t>
  </si>
  <si>
    <t>2017_7_17</t>
  </si>
  <si>
    <t>Potato Head Folk</t>
  </si>
  <si>
    <t>2012_10_24</t>
  </si>
  <si>
    <t>Gymkhana</t>
  </si>
  <si>
    <t>London</t>
  </si>
  <si>
    <t>Indian, Pakistani, Curry</t>
  </si>
  <si>
    <t>2010_10_8</t>
  </si>
  <si>
    <t>Moets Curry Leaf Express</t>
  </si>
  <si>
    <t>2016_7_15</t>
  </si>
  <si>
    <t>Bake Me A Cake</t>
  </si>
  <si>
    <t>Loretta</t>
  </si>
  <si>
    <t>European, Cafe</t>
  </si>
  <si>
    <t>2014_9_23</t>
  </si>
  <si>
    <t>Lasan Restaurant</t>
  </si>
  <si>
    <t>Birmingham</t>
  </si>
  <si>
    <t>Indian</t>
  </si>
  <si>
    <t>2014_4_22</t>
  </si>
  <si>
    <t>HotMess Bakes</t>
  </si>
  <si>
    <t>2012_7_11</t>
  </si>
  <si>
    <t>Chinese, Asian, Mediterranean, Continental</t>
  </si>
  <si>
    <t>Olive</t>
  </si>
  <si>
    <t>Mediterranean, Cafe, European</t>
  </si>
  <si>
    <t>2012_1_20</t>
  </si>
  <si>
    <t>Gaucho</t>
  </si>
  <si>
    <t>Argentine, American</t>
  </si>
  <si>
    <t>2012_11_15</t>
  </si>
  <si>
    <t>Manchester House</t>
  </si>
  <si>
    <t>British</t>
  </si>
  <si>
    <t>2013_3_11</t>
  </si>
  <si>
    <t>Yauatcha</t>
  </si>
  <si>
    <t>Chinese, Dim Sum</t>
  </si>
  <si>
    <t>The Kitchin</t>
  </si>
  <si>
    <t>British, French</t>
  </si>
  <si>
    <t>Depot Eatery and Oyster Bar</t>
  </si>
  <si>
    <t>Seafood, Kiwi</t>
  </si>
  <si>
    <t>2017_6_16</t>
  </si>
  <si>
    <t>The Kimchi Project</t>
  </si>
  <si>
    <t>Asian Fusion, Cafe</t>
  </si>
  <si>
    <t>2017_6_6</t>
  </si>
  <si>
    <t>The Garden Shed</t>
  </si>
  <si>
    <t>Kiwi, European</t>
  </si>
  <si>
    <t>The Crab Shack</t>
  </si>
  <si>
    <t>2015_10_2</t>
  </si>
  <si>
    <t>Super Loco</t>
  </si>
  <si>
    <t>American, Mexican</t>
  </si>
  <si>
    <t>2013_5_3</t>
  </si>
  <si>
    <t>Texas de Brazil</t>
  </si>
  <si>
    <t>Brazilian, Steak</t>
  </si>
  <si>
    <t>2017_1_13</t>
  </si>
  <si>
    <t>Foodland by Orchid</t>
  </si>
  <si>
    <t>North Indian, South Indian, Mughlai</t>
  </si>
  <si>
    <t>Instapizza After Hours</t>
  </si>
  <si>
    <t>2015_7_2</t>
  </si>
  <si>
    <t>Cafeteria &amp; Co.</t>
  </si>
  <si>
    <t>Continental, Mexican</t>
  </si>
  <si>
    <t>2017_7_28</t>
  </si>
  <si>
    <t>Dí_ner Grill</t>
  </si>
  <si>
    <t>Fast Food, Turkish</t>
  </si>
  <si>
    <t>2017_6_14</t>
  </si>
  <si>
    <t>Fratini La Trattoria</t>
  </si>
  <si>
    <t>Karim's</t>
  </si>
  <si>
    <t>Nayaab Haandi</t>
  </si>
  <si>
    <t>Sharjah</t>
  </si>
  <si>
    <t>Pakistani, Indian</t>
  </si>
  <si>
    <t>2012_11_18</t>
  </si>
  <si>
    <t>The Witchery &amp; The Secret Garden</t>
  </si>
  <si>
    <t>British, Scottish, Seafood</t>
  </si>
  <si>
    <t>2012_9_28</t>
  </si>
  <si>
    <t>Instapizza</t>
  </si>
  <si>
    <t>Tempting Restaurant</t>
  </si>
  <si>
    <t>2018_6_1</t>
  </si>
  <si>
    <t>Nobu</t>
  </si>
  <si>
    <t>Japanese, Sushi</t>
  </si>
  <si>
    <t>2013_4_25</t>
  </si>
  <si>
    <t>Jiquitaia</t>
  </si>
  <si>
    <t>Sí£o Paulo</t>
  </si>
  <si>
    <t>Brazilian</t>
  </si>
  <si>
    <t>2013_9_19</t>
  </si>
  <si>
    <t>sketch Gallery</t>
  </si>
  <si>
    <t>British, Contemporary</t>
  </si>
  <si>
    <t>2015_9_26</t>
  </si>
  <si>
    <t>Braseiro da Gíçvea</t>
  </si>
  <si>
    <t>Rio de Janeiro</t>
  </si>
  <si>
    <t>Brazilian, Bar Food</t>
  </si>
  <si>
    <t>2011_8_4</t>
  </si>
  <si>
    <t>The Riding Guns Cafe</t>
  </si>
  <si>
    <t>Tikka Junction</t>
  </si>
  <si>
    <t>Pho King Awesome</t>
  </si>
  <si>
    <t>Asian</t>
  </si>
  <si>
    <t>2016_6_24</t>
  </si>
  <si>
    <t>Confeitaria Colombo</t>
  </si>
  <si>
    <t>Centro</t>
  </si>
  <si>
    <t>Desserts, Cafe</t>
  </si>
  <si>
    <t>2011_7_28</t>
  </si>
  <si>
    <t>De Fontein Belgian Beer Cafe</t>
  </si>
  <si>
    <t>European</t>
  </si>
  <si>
    <t>2016_7_18</t>
  </si>
  <si>
    <t>Rovereto</t>
  </si>
  <si>
    <t>Brasí_lia</t>
  </si>
  <si>
    <t>2015_5_6</t>
  </si>
  <si>
    <t>Esquina Mocotí_</t>
  </si>
  <si>
    <t>Brazilian, North Eastern</t>
  </si>
  <si>
    <t>2017_5_10</t>
  </si>
  <si>
    <t>Dragonfly</t>
  </si>
  <si>
    <t>2014_5_15</t>
  </si>
  <si>
    <t>Taypíç</t>
  </si>
  <si>
    <t>Peruvian, Latin American</t>
  </si>
  <si>
    <t>2014_2_25</t>
  </si>
  <si>
    <t>Taco Pep</t>
  </si>
  <si>
    <t>Mexican, Grill</t>
  </si>
  <si>
    <t>2012_1_16</t>
  </si>
  <si>
    <t>Floriditas</t>
  </si>
  <si>
    <t>Italian, Cafe</t>
  </si>
  <si>
    <t>French Crust - The Suryaa New Delhi</t>
  </si>
  <si>
    <t>Zaroob</t>
  </si>
  <si>
    <t>Lebanese</t>
  </si>
  <si>
    <t>2015_7_9</t>
  </si>
  <si>
    <t>Charley Noble Eatery &amp; Bar</t>
  </si>
  <si>
    <t>2016_9_12</t>
  </si>
  <si>
    <t>Yo! China</t>
  </si>
  <si>
    <t>2012_6_18</t>
  </si>
  <si>
    <t>Majlis-e-Mughal</t>
  </si>
  <si>
    <t>2014_6_14</t>
  </si>
  <si>
    <t>Chily Hut</t>
  </si>
  <si>
    <t>2014_6_25</t>
  </si>
  <si>
    <t>NYC.PIE</t>
  </si>
  <si>
    <t>Italian, Pizza</t>
  </si>
  <si>
    <t>2014_5_25</t>
  </si>
  <si>
    <t>Darbar E Awadh</t>
  </si>
  <si>
    <t>2013_5_7</t>
  </si>
  <si>
    <t>Al Zaitoon</t>
  </si>
  <si>
    <t>Lebanese, Mediterranean, Arabian</t>
  </si>
  <si>
    <t>Crafted Blends</t>
  </si>
  <si>
    <t>2017_4_20</t>
  </si>
  <si>
    <t>Pier 70</t>
  </si>
  <si>
    <t>Paynesville</t>
  </si>
  <si>
    <t>Modern Australian</t>
  </si>
  <si>
    <t>Karate Kitchen</t>
  </si>
  <si>
    <t>Asian, Chinese, Thai</t>
  </si>
  <si>
    <t>2011_5_16</t>
  </si>
  <si>
    <t>Gazebo</t>
  </si>
  <si>
    <t>Indian, Mughlai, South Indian, Biryani</t>
  </si>
  <si>
    <t>2012_12_2</t>
  </si>
  <si>
    <t>The Heroes Bistro &amp; Bar</t>
  </si>
  <si>
    <t>Continental</t>
  </si>
  <si>
    <t>Spezia Deliveries</t>
  </si>
  <si>
    <t>2013_5_14</t>
  </si>
  <si>
    <t>Hakkasan</t>
  </si>
  <si>
    <t>2013_1_12</t>
  </si>
  <si>
    <t>Talho Capixaba</t>
  </si>
  <si>
    <t>Bakery, Sandwich, Brazilian</t>
  </si>
  <si>
    <t>Aôôk Kahve</t>
  </si>
  <si>
    <t>ÛÁstanbul</t>
  </si>
  <si>
    <t>Restaurant Cafe</t>
  </si>
  <si>
    <t>Kawa Sushi</t>
  </si>
  <si>
    <t>Sushi, Japanese</t>
  </si>
  <si>
    <t>2011_7_11</t>
  </si>
  <si>
    <t>Baduzzi</t>
  </si>
  <si>
    <t>2018_7_27</t>
  </si>
  <si>
    <t>Meats</t>
  </si>
  <si>
    <t>Gourmet Fast Food, Burger</t>
  </si>
  <si>
    <t>2015_5_23</t>
  </si>
  <si>
    <t>Purnell's</t>
  </si>
  <si>
    <t>Contemporary</t>
  </si>
  <si>
    <t>2017_12_12</t>
  </si>
  <si>
    <t>Garota de Ipanema</t>
  </si>
  <si>
    <t>2014_11_28</t>
  </si>
  <si>
    <t>2018_5_16</t>
  </si>
  <si>
    <t>True Blue</t>
  </si>
  <si>
    <t>2013_5_15</t>
  </si>
  <si>
    <t>Ada "e" Haandi's</t>
  </si>
  <si>
    <t>Bablu Chic-Inn</t>
  </si>
  <si>
    <t>2017_5_18</t>
  </si>
  <si>
    <t>Les 3 Brasseurs</t>
  </si>
  <si>
    <t>French, Brazilian, Beverages</t>
  </si>
  <si>
    <t>2014_11_23</t>
  </si>
  <si>
    <t>Sainte Marie Gastronomia</t>
  </si>
  <si>
    <t>Lebanese, Arabian</t>
  </si>
  <si>
    <t>2011_10_19</t>
  </si>
  <si>
    <t>Peking Chinese Restaurant</t>
  </si>
  <si>
    <t>2018_1_16</t>
  </si>
  <si>
    <t>Draft Gastro Pub</t>
  </si>
  <si>
    <t>Bar Food</t>
  </si>
  <si>
    <t>2018_12_20</t>
  </si>
  <si>
    <t>Pesqueiro Eco Gourmet</t>
  </si>
  <si>
    <t>Seafood, Bar Food, Brazilian</t>
  </si>
  <si>
    <t>2014_1_8</t>
  </si>
  <si>
    <t>Paribar</t>
  </si>
  <si>
    <t>Brazilian, Italian</t>
  </si>
  <si>
    <t>2017_9_27</t>
  </si>
  <si>
    <t>Al Kuresh</t>
  </si>
  <si>
    <t>2010_4_5</t>
  </si>
  <si>
    <t>D.O.C Ristorante</t>
  </si>
  <si>
    <t>2015_4_5</t>
  </si>
  <si>
    <t>Outback Steakhouse</t>
  </si>
  <si>
    <t>American, Grill</t>
  </si>
  <si>
    <t>2017_4_15</t>
  </si>
  <si>
    <t>Paper Fig</t>
  </si>
  <si>
    <t>Cafe, Bakery, Desserts</t>
  </si>
  <si>
    <t>2018_3_21</t>
  </si>
  <si>
    <t>7st by Mumbai Spices</t>
  </si>
  <si>
    <t>Doha</t>
  </si>
  <si>
    <t>Indian, Street Food</t>
  </si>
  <si>
    <t>2016_3_28</t>
  </si>
  <si>
    <t>Dialogue Lounge &amp; Cafí©</t>
  </si>
  <si>
    <t>Cafe, Continental</t>
  </si>
  <si>
    <t>The Manhattan FISH MARKET</t>
  </si>
  <si>
    <t>Seafood, American</t>
  </si>
  <si>
    <t>2013_3_17</t>
  </si>
  <si>
    <t>The Chocolate Room</t>
  </si>
  <si>
    <t>Cafe, Italian, Mexican, Salad, Desserts</t>
  </si>
  <si>
    <t>2018_4_10</t>
  </si>
  <si>
    <t>Cafemiz</t>
  </si>
  <si>
    <t>Ankara</t>
  </si>
  <si>
    <t>World Cuisine, Mexican, Italian</t>
  </si>
  <si>
    <t>2014_11_25</t>
  </si>
  <si>
    <t>Kents Fast Food</t>
  </si>
  <si>
    <t>Villa Tevere</t>
  </si>
  <si>
    <t>2016_10_6</t>
  </si>
  <si>
    <t>The Drunkyard Cafe</t>
  </si>
  <si>
    <t>North Indian, Chinese, Continental, Thai</t>
  </si>
  <si>
    <t>2018_4_23</t>
  </si>
  <si>
    <t>Big Wong</t>
  </si>
  <si>
    <t>2013_4_5</t>
  </si>
  <si>
    <t>Nando's</t>
  </si>
  <si>
    <t>African, Portuguese</t>
  </si>
  <si>
    <t>2012_4_11</t>
  </si>
  <si>
    <t>The French by Simon Rogan - The Midland</t>
  </si>
  <si>
    <t>French</t>
  </si>
  <si>
    <t>2012_5_26</t>
  </si>
  <si>
    <t>Tossin Pizza</t>
  </si>
  <si>
    <t>Pizza, Italian</t>
  </si>
  <si>
    <t>2013_4_16</t>
  </si>
  <si>
    <t>Twisted Tacos</t>
  </si>
  <si>
    <t>Mexican</t>
  </si>
  <si>
    <t>2010_4_4</t>
  </si>
  <si>
    <t>Roti &amp; Boti</t>
  </si>
  <si>
    <t>2010_3_6</t>
  </si>
  <si>
    <t>Zaoq</t>
  </si>
  <si>
    <t>Pakistani</t>
  </si>
  <si>
    <t>2016_6_27</t>
  </si>
  <si>
    <t>Zazíç BistríÇ Tropical</t>
  </si>
  <si>
    <t>2010_5_9</t>
  </si>
  <si>
    <t>Nazeer Delicacies</t>
  </si>
  <si>
    <t>Amir</t>
  </si>
  <si>
    <t>2015_4_2</t>
  </si>
  <si>
    <t>Huqqa</t>
  </si>
  <si>
    <t>Italian, World Cuisine</t>
  </si>
  <si>
    <t>2014_11_26</t>
  </si>
  <si>
    <t>Genghis Grill</t>
  </si>
  <si>
    <t>Abu Dhabi</t>
  </si>
  <si>
    <t>2012_9_15</t>
  </si>
  <si>
    <t>736 A.D.</t>
  </si>
  <si>
    <t>North Indian, Continental, Italian, Chinese</t>
  </si>
  <si>
    <t>2011_4_24</t>
  </si>
  <si>
    <t>2018_3_6</t>
  </si>
  <si>
    <t>Eight - The Langham Hotel</t>
  </si>
  <si>
    <t>2015_9_9</t>
  </si>
  <si>
    <t>Denny's</t>
  </si>
  <si>
    <t>2017_10_15</t>
  </si>
  <si>
    <t>The Cheesecake Factory</t>
  </si>
  <si>
    <t>American, Desserts</t>
  </si>
  <si>
    <t>2012_7_1</t>
  </si>
  <si>
    <t>Eatopia</t>
  </si>
  <si>
    <t>European, Arabian, Japanese, Bakery, Desserts</t>
  </si>
  <si>
    <t>2013_7_24</t>
  </si>
  <si>
    <t>2017_3_26</t>
  </si>
  <si>
    <t>New Koto</t>
  </si>
  <si>
    <t>2014_2_28</t>
  </si>
  <si>
    <t>Paris 6 Classique</t>
  </si>
  <si>
    <t>Hippopotamus - Museum Hotel</t>
  </si>
  <si>
    <t>French, Kiwi</t>
  </si>
  <si>
    <t>2016_10_22</t>
  </si>
  <si>
    <t>Colony</t>
  </si>
  <si>
    <t>Asian, Continental, Seafood</t>
  </si>
  <si>
    <t>2016_1_27</t>
  </si>
  <si>
    <t>2014_3_13</t>
  </si>
  <si>
    <t>Applebee's</t>
  </si>
  <si>
    <t>American, Tex-Mex</t>
  </si>
  <si>
    <t>2015_3_8</t>
  </si>
  <si>
    <t>Coco Bambu</t>
  </si>
  <si>
    <t>Olive Garden</t>
  </si>
  <si>
    <t>2015_3_23</t>
  </si>
  <si>
    <t>Kinoshita</t>
  </si>
  <si>
    <t>Sushi</t>
  </si>
  <si>
    <t>2014_2_24</t>
  </si>
  <si>
    <t>Restaurant Gordon Ramsay</t>
  </si>
  <si>
    <t>2011_11_20</t>
  </si>
  <si>
    <t>Manzuíç</t>
  </si>
  <si>
    <t>2011_10_20</t>
  </si>
  <si>
    <t>Hot Chimney</t>
  </si>
  <si>
    <t>2011_3_9</t>
  </si>
  <si>
    <t>Madhuban</t>
  </si>
  <si>
    <t>2011_3_17</t>
  </si>
  <si>
    <t>Mama's Nu Khana Khazana</t>
  </si>
  <si>
    <t>2010_3_8</t>
  </si>
  <si>
    <t>2016_3_24</t>
  </si>
  <si>
    <t>TGI Friday's</t>
  </si>
  <si>
    <t>American, Mexican, Burger</t>
  </si>
  <si>
    <t>2011_9_9</t>
  </si>
  <si>
    <t>The Owl's Kitchen</t>
  </si>
  <si>
    <t>North Indian, Italian, Fast Food</t>
  </si>
  <si>
    <t>American, Mexican, Seafood</t>
  </si>
  <si>
    <t>2013_11_1</t>
  </si>
  <si>
    <t>Indian Saffron Co.</t>
  </si>
  <si>
    <t>2018_3_7</t>
  </si>
  <si>
    <t>Mainland China Restaurant</t>
  </si>
  <si>
    <t>2014_9_13</t>
  </si>
  <si>
    <t>Texas Roadhouse</t>
  </si>
  <si>
    <t>Steak, American</t>
  </si>
  <si>
    <t>2011_9_10</t>
  </si>
  <si>
    <t>Spezia Bistro</t>
  </si>
  <si>
    <t>Cafe, Continental, Chinese, Italian</t>
  </si>
  <si>
    <t>2010_2_27</t>
  </si>
  <si>
    <t>Sushi Leblon</t>
  </si>
  <si>
    <t>2014_6_2</t>
  </si>
  <si>
    <t>Shirley</t>
  </si>
  <si>
    <t>Brazilian, Seafood</t>
  </si>
  <si>
    <t>2014_6_15</t>
  </si>
  <si>
    <t>P.F. Chang's</t>
  </si>
  <si>
    <t>2012_6_21</t>
  </si>
  <si>
    <t>Cantina Famiglia Mancini</t>
  </si>
  <si>
    <t>Templo da Carne - Marcos Bassi</t>
  </si>
  <si>
    <t>Steak, BBQ</t>
  </si>
  <si>
    <t>2015_2_6</t>
  </si>
  <si>
    <t>Famous Dave's Barbecue</t>
  </si>
  <si>
    <t>Cut By Wolfgang Puck</t>
  </si>
  <si>
    <t>American, Steak</t>
  </si>
  <si>
    <t>2011_4_6</t>
  </si>
  <si>
    <t>2011_2_16</t>
  </si>
  <si>
    <t>Sky On 57</t>
  </si>
  <si>
    <t>Chinese, Continental, Singaporean</t>
  </si>
  <si>
    <t>2017_11_9</t>
  </si>
  <si>
    <t>King Bar &amp; Restaurant</t>
  </si>
  <si>
    <t>2010_2_26</t>
  </si>
  <si>
    <t>2012_2_21</t>
  </si>
  <si>
    <t>Hearken Cafí©</t>
  </si>
  <si>
    <t>2015_2_23</t>
  </si>
  <si>
    <t>Summer Pavilion</t>
  </si>
  <si>
    <t>Chinese, Seafood, Cantonese, Dim Sum</t>
  </si>
  <si>
    <t>Skye - Hotel Unique</t>
  </si>
  <si>
    <t>Beverages, International</t>
  </si>
  <si>
    <t>2014_7_4</t>
  </si>
  <si>
    <t>Momo Baohaus</t>
  </si>
  <si>
    <t>Johannesburg</t>
  </si>
  <si>
    <t>Asian, Sushi, Tapas</t>
  </si>
  <si>
    <t>Zaffran Dining Experience</t>
  </si>
  <si>
    <t>2010_6_12</t>
  </si>
  <si>
    <t>Coco Safar</t>
  </si>
  <si>
    <t>Cape Town</t>
  </si>
  <si>
    <t>Cafe, Patisserie</t>
  </si>
  <si>
    <t>2015_6_28</t>
  </si>
  <si>
    <t>El Pistolero</t>
  </si>
  <si>
    <t>Pretoria</t>
  </si>
  <si>
    <t>2017_5_3</t>
  </si>
  <si>
    <t>Hard Rock Cafe</t>
  </si>
  <si>
    <t>Dubai</t>
  </si>
  <si>
    <t>American, Burger</t>
  </si>
  <si>
    <t>2011_1_23</t>
  </si>
  <si>
    <t>Aprazí_vel</t>
  </si>
  <si>
    <t>A Figueira Rubaiyat</t>
  </si>
  <si>
    <t>BBQ, Grill, Brazilian</t>
  </si>
  <si>
    <t>2011_11_13</t>
  </si>
  <si>
    <t>The Smokehouse and Grill</t>
  </si>
  <si>
    <t>Sandton</t>
  </si>
  <si>
    <t>Tipu Sultan</t>
  </si>
  <si>
    <t>2011_2_8</t>
  </si>
  <si>
    <t>Brooklyn Brothers</t>
  </si>
  <si>
    <t>Burger, American, Beverages</t>
  </si>
  <si>
    <t>2016_10_24</t>
  </si>
  <si>
    <t>Cafe Brown Sugar</t>
  </si>
  <si>
    <t>2011_1_27</t>
  </si>
  <si>
    <t>Rhubarb Le Restaurant</t>
  </si>
  <si>
    <t>Spice - The Indian Kitchen</t>
  </si>
  <si>
    <t>Indian, Asian, Durban, International, Desserts</t>
  </si>
  <si>
    <t>2011_9_14</t>
  </si>
  <si>
    <t>2016_1_25</t>
  </si>
  <si>
    <t>New Angaar Hyderabadi</t>
  </si>
  <si>
    <t>Hyderabadi</t>
  </si>
  <si>
    <t>2016_1_9</t>
  </si>
  <si>
    <t>Spicy by Nature</t>
  </si>
  <si>
    <t>2014_1_12</t>
  </si>
  <si>
    <t>tashas</t>
  </si>
  <si>
    <t>Cafe, Mediterranean</t>
  </si>
  <si>
    <t>2014_7_11</t>
  </si>
  <si>
    <t>Enigma Lounge</t>
  </si>
  <si>
    <t>2011_1_22</t>
  </si>
  <si>
    <t>Geet Indian Restaurant</t>
  </si>
  <si>
    <t>Punjab Grill</t>
  </si>
  <si>
    <t>Indian, North Indian</t>
  </si>
  <si>
    <t>Salsa Mexican Grill</t>
  </si>
  <si>
    <t>Cho Gao - Crowne Plaza Abu Dhabi</t>
  </si>
  <si>
    <t>Thai, Japanese, Chinese, Indonesian, Vietnamese</t>
  </si>
  <si>
    <t>2012_4_22</t>
  </si>
  <si>
    <t>Craft</t>
  </si>
  <si>
    <t>European, Pizza</t>
  </si>
  <si>
    <t>The Wolfpack</t>
  </si>
  <si>
    <t>2017_7_16</t>
  </si>
  <si>
    <t>Gero</t>
  </si>
  <si>
    <t>2015_6_20</t>
  </si>
  <si>
    <t>Hudsons</t>
  </si>
  <si>
    <t>Burger, Finger Food, Pizza</t>
  </si>
  <si>
    <t>2016_4_10</t>
  </si>
  <si>
    <t>Ahad Sons Restaurant</t>
  </si>
  <si>
    <t>Kashmiri</t>
  </si>
  <si>
    <t>2014_1_15</t>
  </si>
  <si>
    <t>Bablu Chic Inn</t>
  </si>
  <si>
    <t>2013_12_6</t>
  </si>
  <si>
    <t>Kloof Street House</t>
  </si>
  <si>
    <t>Mediterranean</t>
  </si>
  <si>
    <t>2012_12_5</t>
  </si>
  <si>
    <t>Carbon Bistro</t>
  </si>
  <si>
    <t>Burger, Steak, Seafood</t>
  </si>
  <si>
    <t>2013_9_6</t>
  </si>
  <si>
    <t>Panda Wokk</t>
  </si>
  <si>
    <t>2018_12_25</t>
  </si>
  <si>
    <t>Remo's Maximilliano</t>
  </si>
  <si>
    <t>2014_5_17</t>
  </si>
  <si>
    <t>La Parada</t>
  </si>
  <si>
    <t>Spanish, Tapas</t>
  </si>
  <si>
    <t>2018_12_17</t>
  </si>
  <si>
    <t>Great Plates By AJ</t>
  </si>
  <si>
    <t>2018_12_23</t>
  </si>
  <si>
    <t>Pipes &amp; Hipes</t>
  </si>
  <si>
    <t>2017_12_8</t>
  </si>
  <si>
    <t>Yo Wok</t>
  </si>
  <si>
    <t>Chinese, Japanese, Thai</t>
  </si>
  <si>
    <t>2013_12_14</t>
  </si>
  <si>
    <t>Blos Cafe</t>
  </si>
  <si>
    <t>Cafe, Burger, Tapas, South African, European, Grill</t>
  </si>
  <si>
    <t>2012_6_3</t>
  </si>
  <si>
    <t>Old Town Italy</t>
  </si>
  <si>
    <t>Cafe, Italian, Pizza, European, Bakery, Deli</t>
  </si>
  <si>
    <t>2018_9_14</t>
  </si>
  <si>
    <t>Alkakori</t>
  </si>
  <si>
    <t>2018_12_28</t>
  </si>
  <si>
    <t>Cafe Del Sol Botanico</t>
  </si>
  <si>
    <t>Italian, Pizza, Beverages, Desserts, Grill, Seafood</t>
  </si>
  <si>
    <t>2018_9_12</t>
  </si>
  <si>
    <t>Mama's Chinese Kitchen</t>
  </si>
  <si>
    <t>2013_12_15</t>
  </si>
  <si>
    <t>Nature Hut Cafe</t>
  </si>
  <si>
    <t>Chinese, Thai, Continental, Fast Food, North Indian</t>
  </si>
  <si>
    <t>2013_12_27</t>
  </si>
  <si>
    <t>Paper Moon</t>
  </si>
  <si>
    <t>2015_8_6</t>
  </si>
  <si>
    <t>Jamie's Italian</t>
  </si>
  <si>
    <t>The Big Mouth</t>
  </si>
  <si>
    <t>Grill, Steak, Burger, Sushi, Tapas</t>
  </si>
  <si>
    <t>2011_7_8</t>
  </si>
  <si>
    <t>Life Grand Cafe</t>
  </si>
  <si>
    <t>Italian, Mediterranean, Sushi, Desserts</t>
  </si>
  <si>
    <t>2013_4_12</t>
  </si>
  <si>
    <t>Nusr-Et</t>
  </si>
  <si>
    <t>2010_4_9</t>
  </si>
  <si>
    <t>De' Bistro</t>
  </si>
  <si>
    <t>2013_12_5</t>
  </si>
  <si>
    <t>Terraí_o Itíçlia</t>
  </si>
  <si>
    <t>2018_12_11</t>
  </si>
  <si>
    <t>Baobab Cafe &amp; Grill</t>
  </si>
  <si>
    <t>Cafe, Grill</t>
  </si>
  <si>
    <t>2012_7_23</t>
  </si>
  <si>
    <t>Jaan</t>
  </si>
  <si>
    <t>2010_1_25</t>
  </si>
  <si>
    <t>Sabai Thai - The Westin Doha Hotel &amp; Spa</t>
  </si>
  <si>
    <t>2013_4_9</t>
  </si>
  <si>
    <t>Korea Restaurant</t>
  </si>
  <si>
    <t>Korean</t>
  </si>
  <si>
    <t>2010_11_15</t>
  </si>
  <si>
    <t>The Hudson Cafe</t>
  </si>
  <si>
    <t>Cafe, Italian, Continental, Chinese</t>
  </si>
  <si>
    <t>2011_11_2</t>
  </si>
  <si>
    <t>Grand Cafí© &amp; Beach</t>
  </si>
  <si>
    <t>Seafood, African, Sushi</t>
  </si>
  <si>
    <t>2015_9_14</t>
  </si>
  <si>
    <t>Moti Mahal Delux</t>
  </si>
  <si>
    <t>2012_11_5</t>
  </si>
  <si>
    <t>Chargrill Resto Bar</t>
  </si>
  <si>
    <t>North Indian, European, South Indian</t>
  </si>
  <si>
    <t>Harissa Bistro</t>
  </si>
  <si>
    <t>European, South African, Steak</t>
  </si>
  <si>
    <t>2018_9_2</t>
  </si>
  <si>
    <t>Kream</t>
  </si>
  <si>
    <t>African</t>
  </si>
  <si>
    <t>Berco's</t>
  </si>
  <si>
    <t>2014_11_13</t>
  </si>
  <si>
    <t>Escondido Tapas</t>
  </si>
  <si>
    <t>2012_8_5</t>
  </si>
  <si>
    <t>Gemelli Cucina Bar</t>
  </si>
  <si>
    <t>Contemporary, Italian</t>
  </si>
  <si>
    <t>2016_4_18</t>
  </si>
  <si>
    <t>Restaurant Andre</t>
  </si>
  <si>
    <t>French, Mediterranean, European</t>
  </si>
  <si>
    <t>2015_6_6</t>
  </si>
  <si>
    <t>Tamba</t>
  </si>
  <si>
    <t>Carnival By Tresind</t>
  </si>
  <si>
    <t>2011_2_7</t>
  </si>
  <si>
    <t>Tresind - Nassima Royal Hotel</t>
  </si>
  <si>
    <t>2017_10_24</t>
  </si>
  <si>
    <t>Wood Box Cafe</t>
  </si>
  <si>
    <t>Cafe, Fast Food, Italian, Chinese</t>
  </si>
  <si>
    <t>2016_11_22</t>
  </si>
  <si>
    <t>Coral - InterContinental Doha</t>
  </si>
  <si>
    <t>2010_5_20</t>
  </si>
  <si>
    <t>Beluga</t>
  </si>
  <si>
    <t>Seafood, Asian, Grill, Sushi</t>
  </si>
  <si>
    <t>The Belgian Triple</t>
  </si>
  <si>
    <t>Healthy Food, Seafood, Beverages, Belgian, Contemporary, Desserts, Finger Food, International</t>
  </si>
  <si>
    <t>2010_12_1</t>
  </si>
  <si>
    <t>The National</t>
  </si>
  <si>
    <t>2016_9_23</t>
  </si>
  <si>
    <t>Nobu - One&amp;Only</t>
  </si>
  <si>
    <t>Japanese, Asian, Seafood, Sushi</t>
  </si>
  <si>
    <t>2015_9_27</t>
  </si>
  <si>
    <t>Licorish Bistro</t>
  </si>
  <si>
    <t>European, South African</t>
  </si>
  <si>
    <t>2016_5_7</t>
  </si>
  <si>
    <t>Vine - The St. Regis</t>
  </si>
  <si>
    <t>Willoughby &amp; Co.</t>
  </si>
  <si>
    <t>Seafood, Japanese, Sushi</t>
  </si>
  <si>
    <t>2013_7_5</t>
  </si>
  <si>
    <t>Laguna</t>
  </si>
  <si>
    <t>2010_10_12</t>
  </si>
  <si>
    <t>The Black Bamboo</t>
  </si>
  <si>
    <t>2010_11_10</t>
  </si>
  <si>
    <t>Urbanologi</t>
  </si>
  <si>
    <t>Inner City</t>
  </si>
  <si>
    <t>Tapas</t>
  </si>
  <si>
    <t>2017_12_19</t>
  </si>
  <si>
    <t>Hookups Cafe &amp; Lounge</t>
  </si>
  <si>
    <t>Marble</t>
  </si>
  <si>
    <t>Continental, South African, Beverages, Desserts, Seafood, Grill, Ice Cream, International</t>
  </si>
  <si>
    <t>2013_5_23</t>
  </si>
  <si>
    <t>2011_10_2</t>
  </si>
  <si>
    <t>Nimtho</t>
  </si>
  <si>
    <t>2016_10_28</t>
  </si>
  <si>
    <t>Town Table Restaurant</t>
  </si>
  <si>
    <t>Dehradun</t>
  </si>
  <si>
    <t>2012_8_20</t>
  </si>
  <si>
    <t>Fat Fish</t>
  </si>
  <si>
    <t>Goa</t>
  </si>
  <si>
    <t>North Indian, Continental, Goan</t>
  </si>
  <si>
    <t>2018_8_24</t>
  </si>
  <si>
    <t>Spice Route</t>
  </si>
  <si>
    <t>Nashik</t>
  </si>
  <si>
    <t>North Indian, Maharashtrian</t>
  </si>
  <si>
    <t>2011_5_27</t>
  </si>
  <si>
    <t>Cafe El Chico</t>
  </si>
  <si>
    <t>Allahabad</t>
  </si>
  <si>
    <t>Continental, Italian</t>
  </si>
  <si>
    <t>2015_4_25</t>
  </si>
  <si>
    <t>Tanto Pizzeria</t>
  </si>
  <si>
    <t>Puducherry</t>
  </si>
  <si>
    <t>2014_3_27</t>
  </si>
  <si>
    <t>Soma at Sula</t>
  </si>
  <si>
    <t>2014_6_1</t>
  </si>
  <si>
    <t>I:ba Cafe &amp; Restaurant</t>
  </si>
  <si>
    <t>Varanasi</t>
  </si>
  <si>
    <t>Japanese, American, North Indian, Fast Food</t>
  </si>
  <si>
    <t>2010_1_12</t>
  </si>
  <si>
    <t>Saptagiri</t>
  </si>
  <si>
    <t>North Indian, Mughlai, Chinese, Continental, Fast Food</t>
  </si>
  <si>
    <t>Chawla'sŒ_</t>
  </si>
  <si>
    <t>2012_10_16</t>
  </si>
  <si>
    <t>Alkauser</t>
  </si>
  <si>
    <t>2016_10_19</t>
  </si>
  <si>
    <t>Burger Factory</t>
  </si>
  <si>
    <t>2016_7_8</t>
  </si>
  <si>
    <t>Code</t>
  </si>
  <si>
    <t>2013_10_14</t>
  </si>
  <si>
    <t>The Fisherman's Wharf</t>
  </si>
  <si>
    <t>Continental, Goan, Seafood, North Indian</t>
  </si>
  <si>
    <t>2010_7_20</t>
  </si>
  <si>
    <t>Mickey's Kitchen</t>
  </si>
  <si>
    <t>Continental, American, Italian</t>
  </si>
  <si>
    <t>2015_10_26</t>
  </si>
  <si>
    <t>Bengali Pastry Shop &amp; Snack Bar</t>
  </si>
  <si>
    <t>Moti Restaurant</t>
  </si>
  <si>
    <t>North Indian, South Indian, Chinese, Mughlai</t>
  </si>
  <si>
    <t>2010_9_2</t>
  </si>
  <si>
    <t>Punjab To China</t>
  </si>
  <si>
    <t>2010_9_26</t>
  </si>
  <si>
    <t>Bikanervala</t>
  </si>
  <si>
    <t>North Indian, South Indian, Fast Food, Street Food, Chinese, Beverages, Mithai</t>
  </si>
  <si>
    <t>2017_9_6</t>
  </si>
  <si>
    <t>Gullu's</t>
  </si>
  <si>
    <t>The Chinese Hut</t>
  </si>
  <si>
    <t>2017_8_6</t>
  </si>
  <si>
    <t>North Indian, South Indian, Fast Food, Street Food, Chinese, Desserts, Mithai</t>
  </si>
  <si>
    <t>2014_7_7</t>
  </si>
  <si>
    <t>Mirch Masala MM Cafe</t>
  </si>
  <si>
    <t>North Indian, Chinese, Cafe</t>
  </si>
  <si>
    <t>Kashish Restaurant &amp; Caterers</t>
  </si>
  <si>
    <t>North Indian, South Indian, Chinese, Fast Food</t>
  </si>
  <si>
    <t>New Vikrant Restaurant</t>
  </si>
  <si>
    <t>2013_7_21</t>
  </si>
  <si>
    <t>Sarpal Restaurant</t>
  </si>
  <si>
    <t>2016_7_16</t>
  </si>
  <si>
    <t>Indian Bites</t>
  </si>
  <si>
    <t>2012_7_7</t>
  </si>
  <si>
    <t>Popsy's</t>
  </si>
  <si>
    <t>North Indian, South Indian, Continental, Fast Food</t>
  </si>
  <si>
    <t>2017_7_14</t>
  </si>
  <si>
    <t>Ganesh Restaurant</t>
  </si>
  <si>
    <t>2014_7_10</t>
  </si>
  <si>
    <t>Vatika</t>
  </si>
  <si>
    <t>2018_6_4</t>
  </si>
  <si>
    <t>Vikrant Cafe</t>
  </si>
  <si>
    <t>South Indian, North Indian</t>
  </si>
  <si>
    <t>2017_6_13</t>
  </si>
  <si>
    <t>North Indian, South Indian, Fast Food, Street Food, Chinese, Beverages, Desserts, Mithai</t>
  </si>
  <si>
    <t>Everest Kitchen</t>
  </si>
  <si>
    <t>North Indian, Chinese, Tibetan, Italian, Fast Food</t>
  </si>
  <si>
    <t>2016_6_3</t>
  </si>
  <si>
    <t>Sanjha Chulha</t>
  </si>
  <si>
    <t>2017_5_28</t>
  </si>
  <si>
    <t>2015_5_25</t>
  </si>
  <si>
    <t>Whipped</t>
  </si>
  <si>
    <t>2017_5_13</t>
  </si>
  <si>
    <t>Paapi Paet</t>
  </si>
  <si>
    <t>2012_5_5</t>
  </si>
  <si>
    <t>Thikaana</t>
  </si>
  <si>
    <t>Cafe, Continental, Italian, Chinese</t>
  </si>
  <si>
    <t>Zaika Mughlai Foods</t>
  </si>
  <si>
    <t>Mughlai, Biryani</t>
  </si>
  <si>
    <t>2014_4_8</t>
  </si>
  <si>
    <t>Yakooz</t>
  </si>
  <si>
    <t>Hyderabadi, North Indian</t>
  </si>
  <si>
    <t>2017_4_3</t>
  </si>
  <si>
    <t>2010_4_18</t>
  </si>
  <si>
    <t>Senorita's</t>
  </si>
  <si>
    <t>Mexican, North Indian</t>
  </si>
  <si>
    <t>Dezertfox</t>
  </si>
  <si>
    <t>Haldiram's</t>
  </si>
  <si>
    <t>North Indian, South Indian, Chinese, Street Food, Fast Food, Mithai, Desserts</t>
  </si>
  <si>
    <t>2014_3_10</t>
  </si>
  <si>
    <t>Mithai, Street Food, North Indian, South Indian, Chinese, Fast Food, Beverages</t>
  </si>
  <si>
    <t>2011_3_5</t>
  </si>
  <si>
    <t>Noor Restaurant</t>
  </si>
  <si>
    <t>2010_3_26</t>
  </si>
  <si>
    <t>2012_3_5</t>
  </si>
  <si>
    <t>Cafe Einstein</t>
  </si>
  <si>
    <t>2012_3_9</t>
  </si>
  <si>
    <t>2014_3_6</t>
  </si>
  <si>
    <t>SuperHero Cafe</t>
  </si>
  <si>
    <t>Cafe, Chinese, Italian</t>
  </si>
  <si>
    <t>2016_2_2</t>
  </si>
  <si>
    <t>2018_2_26</t>
  </si>
  <si>
    <t>Nazeer Foods</t>
  </si>
  <si>
    <t>2012_2_23</t>
  </si>
  <si>
    <t>The Canteen</t>
  </si>
  <si>
    <t>Cafe, South Indian, North Indian, Bakery</t>
  </si>
  <si>
    <t>Urban Dhaba</t>
  </si>
  <si>
    <t>2013_2_2</t>
  </si>
  <si>
    <t>Darbaar Chicken</t>
  </si>
  <si>
    <t>Carnatic Cafe</t>
  </si>
  <si>
    <t>Wok On Wheels</t>
  </si>
  <si>
    <t>New Laziz</t>
  </si>
  <si>
    <t>2014_1_7</t>
  </si>
  <si>
    <t>Vaga Bond</t>
  </si>
  <si>
    <t>2018_1_8</t>
  </si>
  <si>
    <t>My Fit Food</t>
  </si>
  <si>
    <t>Healthy Food, Italian, Juices, Beverages</t>
  </si>
  <si>
    <t>2012_1_11</t>
  </si>
  <si>
    <t>Chicken Khurana</t>
  </si>
  <si>
    <t>Shan E Punjab</t>
  </si>
  <si>
    <t>2013_1_26</t>
  </si>
  <si>
    <t>2013_12_7</t>
  </si>
  <si>
    <t>Midnight Bites</t>
  </si>
  <si>
    <t>2014_12_16</t>
  </si>
  <si>
    <t>Bengal Sweet Corner</t>
  </si>
  <si>
    <t>North Indian, South Indian, Chinese, Street Food, Mithai</t>
  </si>
  <si>
    <t>The Upper Crust</t>
  </si>
  <si>
    <t>2014_12_5</t>
  </si>
  <si>
    <t>2015_11_6</t>
  </si>
  <si>
    <t>Kamal's</t>
  </si>
  <si>
    <t>2015_11_8</t>
  </si>
  <si>
    <t>Udupi Sai Sarover</t>
  </si>
  <si>
    <t>2017_11_17</t>
  </si>
  <si>
    <t>Wagh Bakri Tea Lounge</t>
  </si>
  <si>
    <t>2016_11_18</t>
  </si>
  <si>
    <t>North Indian, Chinese, South Indian, Street Food, Fast Food, Mithai</t>
  </si>
  <si>
    <t>2015_11_21</t>
  </si>
  <si>
    <t>Bella Italia</t>
  </si>
  <si>
    <t>Fast Food, Italian, Pizza</t>
  </si>
  <si>
    <t>2018_10_22</t>
  </si>
  <si>
    <t>Wheelyz</t>
  </si>
  <si>
    <t>2012_10_7</t>
  </si>
  <si>
    <t>Big Chow Xpress</t>
  </si>
  <si>
    <t>Chinese Dragon</t>
  </si>
  <si>
    <t>Sethi's Food Corner</t>
  </si>
  <si>
    <t>Kabul Delhi</t>
  </si>
  <si>
    <t>2013_10_11</t>
  </si>
  <si>
    <t>Udupidarshini Veg Restaurant</t>
  </si>
  <si>
    <t>Mughlaai Daawat</t>
  </si>
  <si>
    <t>North Indian, Mughlai, Fast Food</t>
  </si>
  <si>
    <t>Dill's Chawla Chik Inn</t>
  </si>
  <si>
    <t>2016_10_13</t>
  </si>
  <si>
    <t>Priya Panchvati</t>
  </si>
  <si>
    <t>South Indian, Fast Food, Chinese</t>
  </si>
  <si>
    <t>Khan Chacha</t>
  </si>
  <si>
    <t>Changezi Chicken</t>
  </si>
  <si>
    <t>Punjabi Mirchi</t>
  </si>
  <si>
    <t>2018_9_9</t>
  </si>
  <si>
    <t>Cottage Cafí© by Smoothie factory</t>
  </si>
  <si>
    <t>Cafe, Desserts, Healthy Food, Juices</t>
  </si>
  <si>
    <t>2016_9_25</t>
  </si>
  <si>
    <t>Gopal (Sindhi) Restaurant</t>
  </si>
  <si>
    <t>2015_9_5</t>
  </si>
  <si>
    <t>Ekta's Kitchen</t>
  </si>
  <si>
    <t>2018_9_22</t>
  </si>
  <si>
    <t>Delicacy Foods</t>
  </si>
  <si>
    <t>Hyderabadi Dum Biryani</t>
  </si>
  <si>
    <t>2017_9_9</t>
  </si>
  <si>
    <t>The Fashion Street Cafí©</t>
  </si>
  <si>
    <t>Cafe, North Indian, Chinese, South Indian</t>
  </si>
  <si>
    <t>2011_9_22</t>
  </si>
  <si>
    <t>Novelty Chicken Corner</t>
  </si>
  <si>
    <t>2013_8_26</t>
  </si>
  <si>
    <t>Barista</t>
  </si>
  <si>
    <t>2013_8_20</t>
  </si>
  <si>
    <t>Happy Hakka</t>
  </si>
  <si>
    <t>Chinese, Asian, Thai</t>
  </si>
  <si>
    <t>2015_8_7</t>
  </si>
  <si>
    <t>Bawa Chicken</t>
  </si>
  <si>
    <t>2012_8_26</t>
  </si>
  <si>
    <t>2015_8_3</t>
  </si>
  <si>
    <t>Mughal Darbar</t>
  </si>
  <si>
    <t>2014_8_26</t>
  </si>
  <si>
    <t>Shree Bhagatram</t>
  </si>
  <si>
    <t>North Indian, Chinese, South Indian, Mithai</t>
  </si>
  <si>
    <t>Pizza Yum</t>
  </si>
  <si>
    <t>The Biryani Wallas</t>
  </si>
  <si>
    <t>2015_7_21</t>
  </si>
  <si>
    <t>Casa Asia</t>
  </si>
  <si>
    <t>2014_7_17</t>
  </si>
  <si>
    <t>My Spice Kitchen</t>
  </si>
  <si>
    <t>North Indian, Mughlai, Biryani, Bengali</t>
  </si>
  <si>
    <t>2015_6_26</t>
  </si>
  <si>
    <t>2017_6_11</t>
  </si>
  <si>
    <t>Qureshi's Kabab Corner</t>
  </si>
  <si>
    <t>2016_5_14</t>
  </si>
  <si>
    <t>2011_5_20</t>
  </si>
  <si>
    <t>Chaskaa</t>
  </si>
  <si>
    <t>Chinese, North Indian, Italian</t>
  </si>
  <si>
    <t>2016_4_3</t>
  </si>
  <si>
    <t>Movenpick</t>
  </si>
  <si>
    <t>2012_4_26</t>
  </si>
  <si>
    <t>Deez Biryani &amp; Kebabs</t>
  </si>
  <si>
    <t>Biryani, North Indian, Mughlai</t>
  </si>
  <si>
    <t>2013_4_11</t>
  </si>
  <si>
    <t>Big Dragon</t>
  </si>
  <si>
    <t>2010_4_19</t>
  </si>
  <si>
    <t>2011_4_12</t>
  </si>
  <si>
    <t>Al-Bawarchi</t>
  </si>
  <si>
    <t>2012_3_12</t>
  </si>
  <si>
    <t>The Grill Kitchen</t>
  </si>
  <si>
    <t>2014_3_26</t>
  </si>
  <si>
    <t>Chik Chow</t>
  </si>
  <si>
    <t>2018_3_16</t>
  </si>
  <si>
    <t>Bobby Punjabi Rasoi</t>
  </si>
  <si>
    <t>2013_3_26</t>
  </si>
  <si>
    <t>Beijing Street</t>
  </si>
  <si>
    <t>Chinese, Thai, Fast Food</t>
  </si>
  <si>
    <t>2016_3_6</t>
  </si>
  <si>
    <t>2016_3_20</t>
  </si>
  <si>
    <t>2017_2_1</t>
  </si>
  <si>
    <t>Pradhan Ji Multi Cuisine Restaurant</t>
  </si>
  <si>
    <t>2012_2_16</t>
  </si>
  <si>
    <t>Omazoni</t>
  </si>
  <si>
    <t>North Indian, Chinese, Mexican, Lebanese, Italian, Fast Food</t>
  </si>
  <si>
    <t>2018_2_17</t>
  </si>
  <si>
    <t>Pipeline Cafe</t>
  </si>
  <si>
    <t>Cafe, North Indian, Chinese, Continental</t>
  </si>
  <si>
    <t>2016_2_11</t>
  </si>
  <si>
    <t>Tandoori Nights</t>
  </si>
  <si>
    <t>2016_1_17</t>
  </si>
  <si>
    <t>Cook Du Kdu</t>
  </si>
  <si>
    <t>2015_1_4</t>
  </si>
  <si>
    <t>Chilli Dragon</t>
  </si>
  <si>
    <t>2016_1_5</t>
  </si>
  <si>
    <t>2016_1_24</t>
  </si>
  <si>
    <t>The Biryani Co.</t>
  </si>
  <si>
    <t>Hyderabadi, Biryani, North Indian</t>
  </si>
  <si>
    <t>Nawab Dera</t>
  </si>
  <si>
    <t>North Indian, Mughlai, Biryani</t>
  </si>
  <si>
    <t>2015_1_7</t>
  </si>
  <si>
    <t>Milan Food</t>
  </si>
  <si>
    <t>2013_12_10</t>
  </si>
  <si>
    <t>Relax Xpress</t>
  </si>
  <si>
    <t>2010_12_13</t>
  </si>
  <si>
    <t>Express Dhaba</t>
  </si>
  <si>
    <t>2018_12_5</t>
  </si>
  <si>
    <t>2017_11_28</t>
  </si>
  <si>
    <t>2014_11_14</t>
  </si>
  <si>
    <t>2013_11_4</t>
  </si>
  <si>
    <t>Nukkad</t>
  </si>
  <si>
    <t>2017_10_10</t>
  </si>
  <si>
    <t>Koyla Kebab</t>
  </si>
  <si>
    <t>Manwhar</t>
  </si>
  <si>
    <t>Spicy N Karara</t>
  </si>
  <si>
    <t>2014_10_6</t>
  </si>
  <si>
    <t>2016_10_9</t>
  </si>
  <si>
    <t>Kingdom Restaurant</t>
  </si>
  <si>
    <t>2018_10_20</t>
  </si>
  <si>
    <t>Patiala Shahi</t>
  </si>
  <si>
    <t>2017_4_18</t>
  </si>
  <si>
    <t>Bings Cafe</t>
  </si>
  <si>
    <t>Korean, Beverages, Desserts</t>
  </si>
  <si>
    <t>2013_10_20</t>
  </si>
  <si>
    <t>Rice Bowl</t>
  </si>
  <si>
    <t>Chinese, Seafood</t>
  </si>
  <si>
    <t>Essex Village Garden</t>
  </si>
  <si>
    <t>North Indian, Chinese, Continental, Seafood</t>
  </si>
  <si>
    <t>2010_9_9</t>
  </si>
  <si>
    <t>Depot48</t>
  </si>
  <si>
    <t>American, Mexican, Finger Food</t>
  </si>
  <si>
    <t>Fitoor</t>
  </si>
  <si>
    <t>American, Italian, Mughlai, North Indian</t>
  </si>
  <si>
    <t>2012_9_25</t>
  </si>
  <si>
    <t>Zai</t>
  </si>
  <si>
    <t>2016_9_19</t>
  </si>
  <si>
    <t>The Groghead</t>
  </si>
  <si>
    <t>Italian, North Indian</t>
  </si>
  <si>
    <t>2015_9_10</t>
  </si>
  <si>
    <t>Elf Cafe &amp; Bar</t>
  </si>
  <si>
    <t>Italian, North Indian, Continental</t>
  </si>
  <si>
    <t>2014_9_17</t>
  </si>
  <si>
    <t>Fabelle Chocolate Boutique - ITC Maurya</t>
  </si>
  <si>
    <t>Desserts, Ice Cream</t>
  </si>
  <si>
    <t>2014_9_10</t>
  </si>
  <si>
    <t>The Barbeque Company</t>
  </si>
  <si>
    <t>The Destination</t>
  </si>
  <si>
    <t>Chinese, Mughlai</t>
  </si>
  <si>
    <t>Fresc Co</t>
  </si>
  <si>
    <t>Italian, Mediterranean</t>
  </si>
  <si>
    <t>Spice Grill</t>
  </si>
  <si>
    <t>North Indian, Mughlai, Chinese, Continental</t>
  </si>
  <si>
    <t>Utopia</t>
  </si>
  <si>
    <t>North Indian, Mediterranean, Continental</t>
  </si>
  <si>
    <t>2017_9_28</t>
  </si>
  <si>
    <t>Big Chill</t>
  </si>
  <si>
    <t>Italian, Continental, European, Cafe</t>
  </si>
  <si>
    <t>Mamagoto</t>
  </si>
  <si>
    <t>Asian, Thai, Chinese</t>
  </si>
  <si>
    <t>Copper Restro Bar</t>
  </si>
  <si>
    <t>Chinois</t>
  </si>
  <si>
    <t>2013_9_22</t>
  </si>
  <si>
    <t>Swagath</t>
  </si>
  <si>
    <t>North Indian, Chinese, Seafood, Chettinad</t>
  </si>
  <si>
    <t>2016_9_22</t>
  </si>
  <si>
    <t>Sura Vie</t>
  </si>
  <si>
    <t>North Indian, Italian, Chinese, Thai</t>
  </si>
  <si>
    <t>Allterian By Chanson</t>
  </si>
  <si>
    <t>2010_9_16</t>
  </si>
  <si>
    <t>Qubitos - The Terrace Cafe</t>
  </si>
  <si>
    <t>Thai, European, Mexican, North Indian, Chinese, Cafe</t>
  </si>
  <si>
    <t>2015_9_11</t>
  </si>
  <si>
    <t>The Drunk House</t>
  </si>
  <si>
    <t>North Indian, Italian, Chinese</t>
  </si>
  <si>
    <t>2014_9_11</t>
  </si>
  <si>
    <t>Joy Luck Moon</t>
  </si>
  <si>
    <t>Chopsticks</t>
  </si>
  <si>
    <t>Chutneez Restaurant Lounge &amp; Bar</t>
  </si>
  <si>
    <t>Nirula's</t>
  </si>
  <si>
    <t>Fast Food, North Indian, Desserts, Ice Cream</t>
  </si>
  <si>
    <t>Taksim</t>
  </si>
  <si>
    <t>2016_8_28</t>
  </si>
  <si>
    <t>RPM</t>
  </si>
  <si>
    <t>2010_8_23</t>
  </si>
  <si>
    <t>1UP</t>
  </si>
  <si>
    <t>Cafe, Italian, Continental</t>
  </si>
  <si>
    <t>2014_8_10</t>
  </si>
  <si>
    <t>Moets Shack</t>
  </si>
  <si>
    <t>Seafood, Continental, European</t>
  </si>
  <si>
    <t>2013_8_21</t>
  </si>
  <si>
    <t>Chutneez Ishtyle Bar and Dining</t>
  </si>
  <si>
    <t>Forty 3 East</t>
  </si>
  <si>
    <t>North Indian, Mughlai, Continental</t>
  </si>
  <si>
    <t>2012_8_28</t>
  </si>
  <si>
    <t>North Indian, Chinese, South Indian, Seafood, Chettinad</t>
  </si>
  <si>
    <t>2015_8_27</t>
  </si>
  <si>
    <t>Paparazzi</t>
  </si>
  <si>
    <t>Continental, North Indian, Asian</t>
  </si>
  <si>
    <t>Dzukou Tribal Kitchen</t>
  </si>
  <si>
    <t>Naga</t>
  </si>
  <si>
    <t>2015_8_26</t>
  </si>
  <si>
    <t>52 Janpath</t>
  </si>
  <si>
    <t>American, Italian, North Indian, European, Thai</t>
  </si>
  <si>
    <t>2016_8_19</t>
  </si>
  <si>
    <t>2 Nice 2 Slice</t>
  </si>
  <si>
    <t>2010_8_15</t>
  </si>
  <si>
    <t>D'Casa</t>
  </si>
  <si>
    <t>North Indian, Chinese, Italian, Fast Food</t>
  </si>
  <si>
    <t>Lahori Gate</t>
  </si>
  <si>
    <t>2011_8_2</t>
  </si>
  <si>
    <t>Moets Curry Pot</t>
  </si>
  <si>
    <t>North Indian, Chinese, Italian</t>
  </si>
  <si>
    <t>2010_8_16</t>
  </si>
  <si>
    <t>Gulati</t>
  </si>
  <si>
    <t>2010_8_1</t>
  </si>
  <si>
    <t>The Submarine Lounge</t>
  </si>
  <si>
    <t>Chinese, North Indian, Continental, Italian</t>
  </si>
  <si>
    <t>Locale</t>
  </si>
  <si>
    <t>North Indian, Chinese, Mexican, Italian, Thai, Lebanese</t>
  </si>
  <si>
    <t>2015_8_24</t>
  </si>
  <si>
    <t>Gola Sizzlers</t>
  </si>
  <si>
    <t>Mughlai, North Indian, Chinese</t>
  </si>
  <si>
    <t>The Headquarter</t>
  </si>
  <si>
    <t>Continental, Italian, Mediterranean, Asian</t>
  </si>
  <si>
    <t>2012_8_21</t>
  </si>
  <si>
    <t>Fat Lulu's</t>
  </si>
  <si>
    <t>2013_8_17</t>
  </si>
  <si>
    <t>Princess Garden</t>
  </si>
  <si>
    <t>The Golden Dragon</t>
  </si>
  <si>
    <t>Chinese, Seafood, Japanese</t>
  </si>
  <si>
    <t>2012_8_10</t>
  </si>
  <si>
    <t>Moet's Sizzlers</t>
  </si>
  <si>
    <t>2010_7_5</t>
  </si>
  <si>
    <t>Portuguese, African</t>
  </si>
  <si>
    <t>2012_7_9</t>
  </si>
  <si>
    <t>China Garden</t>
  </si>
  <si>
    <t>2010_7_13</t>
  </si>
  <si>
    <t>Summer House Cafe</t>
  </si>
  <si>
    <t>Italian, Continental</t>
  </si>
  <si>
    <t>2011_7_25</t>
  </si>
  <si>
    <t>Garage Inc.</t>
  </si>
  <si>
    <t>2015_7_3</t>
  </si>
  <si>
    <t>Coast Cafe</t>
  </si>
  <si>
    <t>Continental, Kerala</t>
  </si>
  <si>
    <t>2010_7_14</t>
  </si>
  <si>
    <t>Fork You</t>
  </si>
  <si>
    <t>Continental, Asian, Italian, Mediterranean, Burger</t>
  </si>
  <si>
    <t>2015_7_28</t>
  </si>
  <si>
    <t>High5 Cafe &amp; Bar</t>
  </si>
  <si>
    <t>American, Continental, North Indian, Chinese</t>
  </si>
  <si>
    <t>2011_7_7</t>
  </si>
  <si>
    <t>Boheme Cafe Bar</t>
  </si>
  <si>
    <t>North Indian, Chinese, Continental, Italian</t>
  </si>
  <si>
    <t>2012_7_10</t>
  </si>
  <si>
    <t>The Feast House</t>
  </si>
  <si>
    <t>Continental, North Indian, American, Italian, Mexican</t>
  </si>
  <si>
    <t>2010_7_24</t>
  </si>
  <si>
    <t>The Chatter House</t>
  </si>
  <si>
    <t>Finger Food, Italian, North Indian</t>
  </si>
  <si>
    <t>Above &amp; Beyond</t>
  </si>
  <si>
    <t>North Indian, Chinese, Mughlai, Continental</t>
  </si>
  <si>
    <t>2011_7_10</t>
  </si>
  <si>
    <t>Firangi Island</t>
  </si>
  <si>
    <t>The Gem Bar &amp; Restaurant</t>
  </si>
  <si>
    <t>Continental, North Indian, Chinese</t>
  </si>
  <si>
    <t>Chicken Inn</t>
  </si>
  <si>
    <t>2011_7_1</t>
  </si>
  <si>
    <t>Cafe Lota</t>
  </si>
  <si>
    <t>North Indian, South Indian, Bihari</t>
  </si>
  <si>
    <t>2016_7_23</t>
  </si>
  <si>
    <t>Soo Yung by the backyard</t>
  </si>
  <si>
    <t>2016_7_19</t>
  </si>
  <si>
    <t>Capital Grill</t>
  </si>
  <si>
    <t>Grub House</t>
  </si>
  <si>
    <t>Habibi</t>
  </si>
  <si>
    <t>Middle Eastern, Mediterranean, North Indian</t>
  </si>
  <si>
    <t>2017_7_4</t>
  </si>
  <si>
    <t>The Junkyard Cafí©</t>
  </si>
  <si>
    <t>North Indian, Mediterranean, Asian</t>
  </si>
  <si>
    <t>The Post Office Cafe</t>
  </si>
  <si>
    <t>Continental, Fast Food, North Indian, Asian</t>
  </si>
  <si>
    <t>The Junkyard Cafe</t>
  </si>
  <si>
    <t>3 Pegs Down</t>
  </si>
  <si>
    <t>Continental, Italian, North Indian</t>
  </si>
  <si>
    <t>2011_7_14</t>
  </si>
  <si>
    <t>Nanking</t>
  </si>
  <si>
    <t>Juniper Bar - Andaz Delhi</t>
  </si>
  <si>
    <t>North Indian, European</t>
  </si>
  <si>
    <t>2010_6_28</t>
  </si>
  <si>
    <t>Seasonings - The Spice Mysteries</t>
  </si>
  <si>
    <t>North Indian, Mughlai, Chinese, Italian</t>
  </si>
  <si>
    <t>2011_6_27</t>
  </si>
  <si>
    <t>Metro Grill</t>
  </si>
  <si>
    <t>2011_6_3</t>
  </si>
  <si>
    <t>2013_6_9</t>
  </si>
  <si>
    <t>Cafe E</t>
  </si>
  <si>
    <t>The Beer Cafe</t>
  </si>
  <si>
    <t>Finger Food, North Indian, Italian</t>
  </si>
  <si>
    <t>2010_6_11</t>
  </si>
  <si>
    <t>Elation</t>
  </si>
  <si>
    <t>North Indian, Continental, Italian, Finger Food</t>
  </si>
  <si>
    <t>2012_6_20</t>
  </si>
  <si>
    <t>Jon's head Grill</t>
  </si>
  <si>
    <t>Mexican, Italian, American</t>
  </si>
  <si>
    <t>Londoners</t>
  </si>
  <si>
    <t>British, Chinese, Italian</t>
  </si>
  <si>
    <t>Gastronomica Kitchen &amp; Bar</t>
  </si>
  <si>
    <t>European, Asian, North Indian, Italian, Continental, Pizza</t>
  </si>
  <si>
    <t>Drums of Heaven</t>
  </si>
  <si>
    <t>Chinese, Seafood, Thai</t>
  </si>
  <si>
    <t>2011_6_15</t>
  </si>
  <si>
    <t>Maison Des Desserts</t>
  </si>
  <si>
    <t>Cafe, Desserts</t>
  </si>
  <si>
    <t>2010_6_4</t>
  </si>
  <si>
    <t>Maquina</t>
  </si>
  <si>
    <t>Continental, Tex-Mex</t>
  </si>
  <si>
    <t>Matchbox</t>
  </si>
  <si>
    <t>American, British, Continental</t>
  </si>
  <si>
    <t>2012_6_14</t>
  </si>
  <si>
    <t>Informal</t>
  </si>
  <si>
    <t>North Indian, Spanish, Mediterranean</t>
  </si>
  <si>
    <t>2010_6_17</t>
  </si>
  <si>
    <t>Uncultured Cafe &amp; Bar</t>
  </si>
  <si>
    <t>Continental, Chinese, Italian, Finger Food</t>
  </si>
  <si>
    <t>2018_6_28</t>
  </si>
  <si>
    <t>La Vie</t>
  </si>
  <si>
    <t>Italian, European</t>
  </si>
  <si>
    <t>2018_6_11</t>
  </si>
  <si>
    <t>2012_6_5</t>
  </si>
  <si>
    <t>Great Wall</t>
  </si>
  <si>
    <t>2018_6_22</t>
  </si>
  <si>
    <t>Americana Kitchen and Bar</t>
  </si>
  <si>
    <t>American, Tex-Mex, Italian, Mexican, North Indian</t>
  </si>
  <si>
    <t>2014_6_11</t>
  </si>
  <si>
    <t>Re Cafe</t>
  </si>
  <si>
    <t>Continental, Fast Food</t>
  </si>
  <si>
    <t>2017_6_2</t>
  </si>
  <si>
    <t>World Art Dining - Brew House</t>
  </si>
  <si>
    <t>North Indian, Finger Food, Italian, Chinese</t>
  </si>
  <si>
    <t>2015_6_3</t>
  </si>
  <si>
    <t>Boom Food</t>
  </si>
  <si>
    <t>Asian, North Indian</t>
  </si>
  <si>
    <t>2011_6_12</t>
  </si>
  <si>
    <t>The Tea Lounge - Taj Palace Hotel</t>
  </si>
  <si>
    <t>TabulaBeach Cafe</t>
  </si>
  <si>
    <t>European, American</t>
  </si>
  <si>
    <t>2015_6_13</t>
  </si>
  <si>
    <t>The Sky High</t>
  </si>
  <si>
    <t>Continental, North Indian, Mughlai, Italian</t>
  </si>
  <si>
    <t>Soul Curry - Bellagio</t>
  </si>
  <si>
    <t>2017_5_15</t>
  </si>
  <si>
    <t>The Barley House</t>
  </si>
  <si>
    <t>Mexican, North Indian, European, Chinese, Italian</t>
  </si>
  <si>
    <t>Cha-Shi</t>
  </si>
  <si>
    <t>Thai, Chinese, Asian, Malaysian</t>
  </si>
  <si>
    <t>Yeti - The Himalayan Kitchen</t>
  </si>
  <si>
    <t>Tibetan, Nepalese</t>
  </si>
  <si>
    <t>2012_5_6</t>
  </si>
  <si>
    <t>The Mashup</t>
  </si>
  <si>
    <t>2010_5_14</t>
  </si>
  <si>
    <t>Out Of The Box</t>
  </si>
  <si>
    <t>American, North Indian, European, Asian</t>
  </si>
  <si>
    <t>2015_5_8</t>
  </si>
  <si>
    <t>Palomino</t>
  </si>
  <si>
    <t>North Indian, Mughlai, Continental, Chinese</t>
  </si>
  <si>
    <t>Civil House</t>
  </si>
  <si>
    <t>European, Continental, Pizza</t>
  </si>
  <si>
    <t>SodaBottleOpenerWala</t>
  </si>
  <si>
    <t>Parsi, Iranian</t>
  </si>
  <si>
    <t>2017_5_6</t>
  </si>
  <si>
    <t>Soi Thai</t>
  </si>
  <si>
    <t>Thai, Japanese</t>
  </si>
  <si>
    <t>2016_5_11</t>
  </si>
  <si>
    <t>Picasso Roof Top</t>
  </si>
  <si>
    <t>Continental, European, North Indian</t>
  </si>
  <si>
    <t>The Piano Man Jazz Club</t>
  </si>
  <si>
    <t>Mexican, American</t>
  </si>
  <si>
    <t>The Fatty Bao</t>
  </si>
  <si>
    <t>Asian, Sushi</t>
  </si>
  <si>
    <t>2014_5_20</t>
  </si>
  <si>
    <t>2 Bandits Lounge &amp; Bar</t>
  </si>
  <si>
    <t>Italian, Continental, Mexican, North Indian</t>
  </si>
  <si>
    <t>2013_5_17</t>
  </si>
  <si>
    <t>Elma's at Good Earth</t>
  </si>
  <si>
    <t>Cafe, Continental, Italian</t>
  </si>
  <si>
    <t>2014_5_14</t>
  </si>
  <si>
    <t>Daitchi</t>
  </si>
  <si>
    <t>Chinese, Japanese</t>
  </si>
  <si>
    <t>2013_5_11</t>
  </si>
  <si>
    <t>Alpha 63</t>
  </si>
  <si>
    <t>Boa Village</t>
  </si>
  <si>
    <t>Chinese, Japanese, Korean, Asian</t>
  </si>
  <si>
    <t>2012_4_13</t>
  </si>
  <si>
    <t>Amalfi</t>
  </si>
  <si>
    <t>2018_4_17</t>
  </si>
  <si>
    <t>Mini Mughal</t>
  </si>
  <si>
    <t>Masha</t>
  </si>
  <si>
    <t>North Indian, Chinese, Thai, Italian, Middle Eastern</t>
  </si>
  <si>
    <t>2015_4_22</t>
  </si>
  <si>
    <t>Finger Food, North Indian</t>
  </si>
  <si>
    <t>2010_4_22</t>
  </si>
  <si>
    <t>Urban Hub</t>
  </si>
  <si>
    <t>Chinese, North Indian, Italian, Fast Food</t>
  </si>
  <si>
    <t>Three Tuns</t>
  </si>
  <si>
    <t>European, Italian, Thai, Chinese, North Indian</t>
  </si>
  <si>
    <t>Caravan Resto Bar</t>
  </si>
  <si>
    <t>2016_4_24</t>
  </si>
  <si>
    <t>Alcoholic Lounge &amp; Bar</t>
  </si>
  <si>
    <t>Lotus Pond</t>
  </si>
  <si>
    <t>Chinese, Seafood, Asian</t>
  </si>
  <si>
    <t>Pindi</t>
  </si>
  <si>
    <t>Mafia 2.0</t>
  </si>
  <si>
    <t>North Indian, Continental, Italian, Thai, Chinese</t>
  </si>
  <si>
    <t>2014_4_17</t>
  </si>
  <si>
    <t>Crave Busters</t>
  </si>
  <si>
    <t>2016_4_9</t>
  </si>
  <si>
    <t>Kalol- Bar Te Kitchen</t>
  </si>
  <si>
    <t>Charcoal</t>
  </si>
  <si>
    <t>European, North Indian</t>
  </si>
  <si>
    <t>2011_4_21</t>
  </si>
  <si>
    <t>Greenr Cafe</t>
  </si>
  <si>
    <t>2018_4_22</t>
  </si>
  <si>
    <t>Circus</t>
  </si>
  <si>
    <t>Le Petit Cafe - The Lalit New Delhi</t>
  </si>
  <si>
    <t>2015_4_23</t>
  </si>
  <si>
    <t>Ikko</t>
  </si>
  <si>
    <t>Embassy</t>
  </si>
  <si>
    <t>Chinese, North Indian, Mughlai</t>
  </si>
  <si>
    <t>28 Capri Italy</t>
  </si>
  <si>
    <t>2014_3_18</t>
  </si>
  <si>
    <t>Moets Curry Leaf</t>
  </si>
  <si>
    <t>North Indian, Mughlai, Kashmiri</t>
  </si>
  <si>
    <t>2016_3_16</t>
  </si>
  <si>
    <t>Desi Vibes</t>
  </si>
  <si>
    <t>2015_3_20</t>
  </si>
  <si>
    <t>RoadRomeo</t>
  </si>
  <si>
    <t>North Indian, Hyderabadi, Kashmiri, Chinese</t>
  </si>
  <si>
    <t>2015_3_22</t>
  </si>
  <si>
    <t>2016_3_4</t>
  </si>
  <si>
    <t>Yes Minister - Pub &amp; Kitchen</t>
  </si>
  <si>
    <t>Mediterranean, Continental, Italian</t>
  </si>
  <si>
    <t>Roadhouse Cafe</t>
  </si>
  <si>
    <t>Kabooze</t>
  </si>
  <si>
    <t>2015_3_4</t>
  </si>
  <si>
    <t>2015_3_28</t>
  </si>
  <si>
    <t>Chhalava - ö__Lava</t>
  </si>
  <si>
    <t>North Indian, Italian, Continental</t>
  </si>
  <si>
    <t>2013_3_14</t>
  </si>
  <si>
    <t>Feng Shuii</t>
  </si>
  <si>
    <t>Thai, Chinese</t>
  </si>
  <si>
    <t>2017_3_15</t>
  </si>
  <si>
    <t>Cosy Restaurant</t>
  </si>
  <si>
    <t>2017_3_7</t>
  </si>
  <si>
    <t>Hauz Khas Social</t>
  </si>
  <si>
    <t>Continental, American, Asian, North Indian</t>
  </si>
  <si>
    <t>Turtle Bay</t>
  </si>
  <si>
    <t>JAIL - Behind The Bar</t>
  </si>
  <si>
    <t>Sinciti</t>
  </si>
  <si>
    <t>North Indian, Chinese, Italian, Lebanese, Mexican</t>
  </si>
  <si>
    <t>Hinglish - Cafe Beach Bar</t>
  </si>
  <si>
    <t>Continental, North Indian, Italian</t>
  </si>
  <si>
    <t>2014_3_2</t>
  </si>
  <si>
    <t>Bromfy Public House</t>
  </si>
  <si>
    <t>Continental, Italian, North Indian, Lebanese</t>
  </si>
  <si>
    <t>2010_3_16</t>
  </si>
  <si>
    <t>Boombox Cafe Reloaded</t>
  </si>
  <si>
    <t>North Indian, Mexican, Chinese, Italian</t>
  </si>
  <si>
    <t>2012_3_21</t>
  </si>
  <si>
    <t>High Street Cafí©</t>
  </si>
  <si>
    <t>North Indian, Continental, Chinese, Italian</t>
  </si>
  <si>
    <t>Cafí© Foreground</t>
  </si>
  <si>
    <t>Cafe, Asian, Italian, North Indian</t>
  </si>
  <si>
    <t>2010_3_19</t>
  </si>
  <si>
    <t>Desee Dakshin Coastal Cafe</t>
  </si>
  <si>
    <t>North Indian, Mangalorean, Chinese</t>
  </si>
  <si>
    <t>2017_3_24</t>
  </si>
  <si>
    <t>Lights Camera Action - Air Bar</t>
  </si>
  <si>
    <t>North Indian, Continental</t>
  </si>
  <si>
    <t>Caffe 9</t>
  </si>
  <si>
    <t>North Indian, Continental, European, American, Mediterranean</t>
  </si>
  <si>
    <t>2010_3_7</t>
  </si>
  <si>
    <t>Tea Lounge - The Ashok</t>
  </si>
  <si>
    <t>2013_3_28</t>
  </si>
  <si>
    <t>Go Kylin</t>
  </si>
  <si>
    <t>Japanese, Chinese, Asian, Malaysian, Thai, Vietnamese</t>
  </si>
  <si>
    <t>The Kylin Experience</t>
  </si>
  <si>
    <t>Japanese, Chinese, Malaysian, Thai, Vietnamese</t>
  </si>
  <si>
    <t>2011_2_27</t>
  </si>
  <si>
    <t>Asia Kitchen</t>
  </si>
  <si>
    <t>Chinese, Thai, North Indian</t>
  </si>
  <si>
    <t>2018_2_13</t>
  </si>
  <si>
    <t>Aka Saka</t>
  </si>
  <si>
    <t>MB's</t>
  </si>
  <si>
    <t>Continental, Chinese, North Indian</t>
  </si>
  <si>
    <t>2014_2_2</t>
  </si>
  <si>
    <t>Amici Cafe</t>
  </si>
  <si>
    <t>Cafe, Italian</t>
  </si>
  <si>
    <t>Asian Haus</t>
  </si>
  <si>
    <t>Chinese, Thai, Asian, Malaysian, Vietnamese, Japanese</t>
  </si>
  <si>
    <t>2017_2_11</t>
  </si>
  <si>
    <t>New Minar</t>
  </si>
  <si>
    <t>2016_2_7</t>
  </si>
  <si>
    <t>The Junction</t>
  </si>
  <si>
    <t>North Indian, Continental, Asian, Italian</t>
  </si>
  <si>
    <t>2010_2_12</t>
  </si>
  <si>
    <t>My Bar Grill</t>
  </si>
  <si>
    <t>North Indian, Italian, Continental, Chinese</t>
  </si>
  <si>
    <t>2012_2_4</t>
  </si>
  <si>
    <t>Imperfecto</t>
  </si>
  <si>
    <t>Mediterranean, Italian, Continental, Spanish, North Indian</t>
  </si>
  <si>
    <t>Smoke House Deli</t>
  </si>
  <si>
    <t>European, Italian, Cafe</t>
  </si>
  <si>
    <t>Cafe Southall</t>
  </si>
  <si>
    <t>North Indian, Italian, Continental, Asian</t>
  </si>
  <si>
    <t>2014_2_11</t>
  </si>
  <si>
    <t>Cafe 27</t>
  </si>
  <si>
    <t>2010_2_1</t>
  </si>
  <si>
    <t>Filmy Cafe &amp; Bar</t>
  </si>
  <si>
    <t>North Indian, Fast Food, Chinese, Continental</t>
  </si>
  <si>
    <t>2015_2_24</t>
  </si>
  <si>
    <t>2013_2_16</t>
  </si>
  <si>
    <t>La Bodega</t>
  </si>
  <si>
    <t>2013_2_13</t>
  </si>
  <si>
    <t>Italian, European, Cafe</t>
  </si>
  <si>
    <t>2017_2_6</t>
  </si>
  <si>
    <t>Chez Jerome - Q Cafe</t>
  </si>
  <si>
    <t>Cafe, French</t>
  </si>
  <si>
    <t>2016_2_25</t>
  </si>
  <si>
    <t>Madaari</t>
  </si>
  <si>
    <t>2015_2_7</t>
  </si>
  <si>
    <t>Oh! Calcutta</t>
  </si>
  <si>
    <t>Bengali, Seafood</t>
  </si>
  <si>
    <t>2016_2_13</t>
  </si>
  <si>
    <t>361 Restaurant &amp; Banquet</t>
  </si>
  <si>
    <t>North Indian, Chinese, Seafood</t>
  </si>
  <si>
    <t>Mughal Mahal</t>
  </si>
  <si>
    <t>Cafe Foto Club</t>
  </si>
  <si>
    <t>North Indian, Fast Food, Italian, Chinese, Cafe</t>
  </si>
  <si>
    <t>Spotlight Bistro &amp; Bar</t>
  </si>
  <si>
    <t>2011_2_6</t>
  </si>
  <si>
    <t>Moti Mahal Delux- Legendary Culinary</t>
  </si>
  <si>
    <t>Mirror</t>
  </si>
  <si>
    <t>Rocking Woods</t>
  </si>
  <si>
    <t>The Pint Room</t>
  </si>
  <si>
    <t>Finger Food, Continental, Italian</t>
  </si>
  <si>
    <t>Meraki Cafe &amp; Bar</t>
  </si>
  <si>
    <t>2011_1_24</t>
  </si>
  <si>
    <t>Moets Oh! Bao</t>
  </si>
  <si>
    <t>2014_1_27</t>
  </si>
  <si>
    <t>Ek Bar</t>
  </si>
  <si>
    <t>Modern Indian</t>
  </si>
  <si>
    <t>Dimcha</t>
  </si>
  <si>
    <t>Chinese, Thai, Asian</t>
  </si>
  <si>
    <t>2018_1_26</t>
  </si>
  <si>
    <t>Grills &amp; Platters</t>
  </si>
  <si>
    <t>Nagaland's Kitchen</t>
  </si>
  <si>
    <t>Chinese, Thai, Seafood, Naga</t>
  </si>
  <si>
    <t>2013_1_16</t>
  </si>
  <si>
    <t>Elma's Bakery, Bar, and Kitchen</t>
  </si>
  <si>
    <t>Continental, American, Italian, Bakery</t>
  </si>
  <si>
    <t>2013_1_8</t>
  </si>
  <si>
    <t>Raasa The Luxuriate Fine Dine</t>
  </si>
  <si>
    <t>2011_1_19</t>
  </si>
  <si>
    <t>Cafe, Pizza, Italian</t>
  </si>
  <si>
    <t>2010_1_3</t>
  </si>
  <si>
    <t>Mr. Choy</t>
  </si>
  <si>
    <t>Seafood, Chinese, Japanese, Vietnamese, Asian, Thai</t>
  </si>
  <si>
    <t>The Blue Door Cafe</t>
  </si>
  <si>
    <t>Italian, French, European, Cafe</t>
  </si>
  <si>
    <t>Plumber - The Lounge</t>
  </si>
  <si>
    <t>Thai, Chinese, North Indian</t>
  </si>
  <si>
    <t>2010_1_27</t>
  </si>
  <si>
    <t>Eleven Course</t>
  </si>
  <si>
    <t>North Indian, Chinese, Italian, Mexican, Lebanese</t>
  </si>
  <si>
    <t>The Bunk House</t>
  </si>
  <si>
    <t>Italian, Continental, North Indian</t>
  </si>
  <si>
    <t>CG's - Lounge Cafe Bar</t>
  </si>
  <si>
    <t>Continental, North Indian</t>
  </si>
  <si>
    <t>2018_1_21</t>
  </si>
  <si>
    <t>Dhaba</t>
  </si>
  <si>
    <t>The Masterpiece Cafe</t>
  </si>
  <si>
    <t>Cafe, Continental, Italian, North Indian</t>
  </si>
  <si>
    <t>Wok In The Clouds</t>
  </si>
  <si>
    <t>Chinese, Thai, Continental, North Indian</t>
  </si>
  <si>
    <t>2011_1_11</t>
  </si>
  <si>
    <t>Harry's Bar + Cafe</t>
  </si>
  <si>
    <t>Mediterranean, American, Asian</t>
  </si>
  <si>
    <t>2018_1_12</t>
  </si>
  <si>
    <t>Haowin</t>
  </si>
  <si>
    <t>Chinese, Continental, Thai</t>
  </si>
  <si>
    <t>2010_1_10</t>
  </si>
  <si>
    <t>The Yellow Chilli</t>
  </si>
  <si>
    <t>2017_1_12</t>
  </si>
  <si>
    <t>Nariyal Cafe</t>
  </si>
  <si>
    <t>Continental, Seafood, Goan, Andhra, Kerala, Thai</t>
  </si>
  <si>
    <t>Red - Bellagio</t>
  </si>
  <si>
    <t>2015_12_11</t>
  </si>
  <si>
    <t>Cuisine</t>
  </si>
  <si>
    <t>2015_12_16</t>
  </si>
  <si>
    <t>Cafe Cruise</t>
  </si>
  <si>
    <t>Dawat Khana</t>
  </si>
  <si>
    <t>Def Col Social</t>
  </si>
  <si>
    <t>2015_12_7</t>
  </si>
  <si>
    <t>The Jugaad Cafe Bar</t>
  </si>
  <si>
    <t>2016_12_5</t>
  </si>
  <si>
    <t>Flaming Wok</t>
  </si>
  <si>
    <t>2010_12_28</t>
  </si>
  <si>
    <t>2015_12_17</t>
  </si>
  <si>
    <t>The Flying Saucer Cafe</t>
  </si>
  <si>
    <t>Italian, Mediterranean, Continental, North Indian</t>
  </si>
  <si>
    <t>2013_12_3</t>
  </si>
  <si>
    <t>Thai House by Kylin</t>
  </si>
  <si>
    <t>2010_12_20</t>
  </si>
  <si>
    <t>CDB Cafe</t>
  </si>
  <si>
    <t>Chungwa</t>
  </si>
  <si>
    <t>Chinese, Thai, Seafood</t>
  </si>
  <si>
    <t>Mainland China</t>
  </si>
  <si>
    <t>2018_12_22</t>
  </si>
  <si>
    <t>The Clay Oven</t>
  </si>
  <si>
    <t>Thugs - Hotel Broadway</t>
  </si>
  <si>
    <t>2016_12_23</t>
  </si>
  <si>
    <t>Bunta Bar</t>
  </si>
  <si>
    <t>Modern Indian, North Indian</t>
  </si>
  <si>
    <t>Cafe Rendezvous</t>
  </si>
  <si>
    <t>Mexican, Italian, North Indian, Continental, Asian</t>
  </si>
  <si>
    <t>2013_12_24</t>
  </si>
  <si>
    <t>24x7</t>
  </si>
  <si>
    <t>2014_12_12</t>
  </si>
  <si>
    <t>The Derby Cookhouse</t>
  </si>
  <si>
    <t>2011_12_5</t>
  </si>
  <si>
    <t>IKKA - The Ace Bar</t>
  </si>
  <si>
    <t>Continental, North Indian, Chinese, Italian, Finger Food</t>
  </si>
  <si>
    <t>2018_12_9</t>
  </si>
  <si>
    <t>Cafe Hashtag LoL</t>
  </si>
  <si>
    <t>Cafe, North Indian, Chinese</t>
  </si>
  <si>
    <t>2017_12_9</t>
  </si>
  <si>
    <t>Delhi Club House</t>
  </si>
  <si>
    <t>North Indian, Continental, Asian</t>
  </si>
  <si>
    <t>2017_12_21</t>
  </si>
  <si>
    <t>Ziu</t>
  </si>
  <si>
    <t>Platinum Lounge</t>
  </si>
  <si>
    <t>Days of the Raj</t>
  </si>
  <si>
    <t>North Indian, Seafood, Continental</t>
  </si>
  <si>
    <t>2016_11_19</t>
  </si>
  <si>
    <t>Rustom's Parsi Bhonu</t>
  </si>
  <si>
    <t>Parsi</t>
  </si>
  <si>
    <t>Peninsular Kitchen</t>
  </si>
  <si>
    <t>Seafood, South Indian, Andhra, Hyderabadi, Goan</t>
  </si>
  <si>
    <t>2018_11_13</t>
  </si>
  <si>
    <t>The Arena</t>
  </si>
  <si>
    <t>Continental, Asian, North Indian</t>
  </si>
  <si>
    <t>2012_11_9</t>
  </si>
  <si>
    <t>Jom Jom Malay</t>
  </si>
  <si>
    <t>Malaysian, Indonesian</t>
  </si>
  <si>
    <t>Coffee Shop - Centaur Hotel</t>
  </si>
  <si>
    <t>2010_11_14</t>
  </si>
  <si>
    <t>2017_11_3</t>
  </si>
  <si>
    <t>Bonne Bouche</t>
  </si>
  <si>
    <t>Italian, French</t>
  </si>
  <si>
    <t>Number 31</t>
  </si>
  <si>
    <t>Continental, Asian, Sushi</t>
  </si>
  <si>
    <t>Sakley's The Mountain Cafe</t>
  </si>
  <si>
    <t>Cafe, Italian, Continental, Fast Food</t>
  </si>
  <si>
    <t>Cress Bistro</t>
  </si>
  <si>
    <t>2017_11_10</t>
  </si>
  <si>
    <t>Ambrosia - The Golden Palms Hotel</t>
  </si>
  <si>
    <t>2018_11_23</t>
  </si>
  <si>
    <t>2013_11_12</t>
  </si>
  <si>
    <t>Tamura</t>
  </si>
  <si>
    <t>North Indian, Lebanese, Mexican, Asian, Italian, American, European</t>
  </si>
  <si>
    <t>Suribachi</t>
  </si>
  <si>
    <t>Asian, North Indian, Continental</t>
  </si>
  <si>
    <t>2016_11_13</t>
  </si>
  <si>
    <t>AMPM Cafí© &amp; Bar</t>
  </si>
  <si>
    <t>Continental, Italian, American</t>
  </si>
  <si>
    <t>National Highway 44</t>
  </si>
  <si>
    <t>Kashmiri, North Indian, Mughlai, South Indian, Maharashtrian, Gujarati</t>
  </si>
  <si>
    <t>Cafe Red</t>
  </si>
  <si>
    <t>2011_11_25</t>
  </si>
  <si>
    <t>Le ROFL</t>
  </si>
  <si>
    <t>2015_11_11</t>
  </si>
  <si>
    <t>Chateau</t>
  </si>
  <si>
    <t>Mediterranean, Italian</t>
  </si>
  <si>
    <t>Diggin</t>
  </si>
  <si>
    <t>Italian, Continental, Cafe</t>
  </si>
  <si>
    <t>2014_10_12</t>
  </si>
  <si>
    <t>Kofuku</t>
  </si>
  <si>
    <t>Bell Pepperz</t>
  </si>
  <si>
    <t>2014_10_23</t>
  </si>
  <si>
    <t>Mystique Melange</t>
  </si>
  <si>
    <t>Wazwaan Restaurant</t>
  </si>
  <si>
    <t>North Indian, Kashmiri</t>
  </si>
  <si>
    <t>2011_10_1</t>
  </si>
  <si>
    <t>Game of Legends - Sports Bar, Grill, &amp; Lounge</t>
  </si>
  <si>
    <t>Indi-QUE</t>
  </si>
  <si>
    <t>2017_10_23</t>
  </si>
  <si>
    <t>Tea Lounge - Eros Hotel</t>
  </si>
  <si>
    <t>2018_10_23</t>
  </si>
  <si>
    <t>Fig &amp; Maple</t>
  </si>
  <si>
    <t>2017_10_14</t>
  </si>
  <si>
    <t>2018_10_9</t>
  </si>
  <si>
    <t>Gola Northend</t>
  </si>
  <si>
    <t>2013_10_9</t>
  </si>
  <si>
    <t>Bandstand</t>
  </si>
  <si>
    <t>European, Continental</t>
  </si>
  <si>
    <t>2010_10_16</t>
  </si>
  <si>
    <t>The Kylin Experience - Holiday Inn</t>
  </si>
  <si>
    <t>Japanese, Chinese, Asian, Thai</t>
  </si>
  <si>
    <t>The Pindi</t>
  </si>
  <si>
    <t>The Zest</t>
  </si>
  <si>
    <t>Office Office</t>
  </si>
  <si>
    <t>2010_10_19</t>
  </si>
  <si>
    <t>August Moon</t>
  </si>
  <si>
    <t>2017_10_25</t>
  </si>
  <si>
    <t>Khidmat</t>
  </si>
  <si>
    <t>R1 Lounge</t>
  </si>
  <si>
    <t>2014_10_9</t>
  </si>
  <si>
    <t>Rain Tree Grill</t>
  </si>
  <si>
    <t>2015_10_24</t>
  </si>
  <si>
    <t>Ichiban</t>
  </si>
  <si>
    <t>Chinese, Thai, Japanese</t>
  </si>
  <si>
    <t>Asia 21</t>
  </si>
  <si>
    <t>Asian, North Indian, Japanese</t>
  </si>
  <si>
    <t>2010_10_23</t>
  </si>
  <si>
    <t>Drinks At Stake - Bar Exchange</t>
  </si>
  <si>
    <t>North Indian, Chinese, Italian, Continental</t>
  </si>
  <si>
    <t>2013_10_15</t>
  </si>
  <si>
    <t>The Coffee Shop</t>
  </si>
  <si>
    <t>Lanterns Kitchen &amp; Bar</t>
  </si>
  <si>
    <t>Italian, North Indian, Chinese, Mughlai</t>
  </si>
  <si>
    <t>2015_10_18</t>
  </si>
  <si>
    <t>Cafe Blue Tomato</t>
  </si>
  <si>
    <t>Continental, North Indian, Chinese, Cafe</t>
  </si>
  <si>
    <t>2013_10_2</t>
  </si>
  <si>
    <t>Jungle Jamboree</t>
  </si>
  <si>
    <t>Continental, Chinese, Thai, Mughlai, North Indian</t>
  </si>
  <si>
    <t>2016_10_12</t>
  </si>
  <si>
    <t>Pirates Of Grill</t>
  </si>
  <si>
    <t>North Indian, Continental, Mughlai, Asian</t>
  </si>
  <si>
    <t>Boheme Bar &amp; Grill</t>
  </si>
  <si>
    <t>2018_10_28</t>
  </si>
  <si>
    <t>Budapest Kitchen &amp; Bar</t>
  </si>
  <si>
    <t>Finger Food, North Indian, Continental, Chinese, Italian</t>
  </si>
  <si>
    <t>2011_10_9</t>
  </si>
  <si>
    <t>4 Barrels Cafí© &amp; Lounge</t>
  </si>
  <si>
    <t>North Indian, Continental, Lebanese</t>
  </si>
  <si>
    <t>Selfie Lounge Restro &amp; Bar</t>
  </si>
  <si>
    <t>Meenas</t>
  </si>
  <si>
    <t>2010_9_23</t>
  </si>
  <si>
    <t>Flavours of Punjab</t>
  </si>
  <si>
    <t>2016_9_28</t>
  </si>
  <si>
    <t>Get Lost in Flavours</t>
  </si>
  <si>
    <t>Turn Up</t>
  </si>
  <si>
    <t>2016_9_27</t>
  </si>
  <si>
    <t>Walia's Dawat Mahal</t>
  </si>
  <si>
    <t>2014_9_16</t>
  </si>
  <si>
    <t>Spice Deli</t>
  </si>
  <si>
    <t>2013_9_4</t>
  </si>
  <si>
    <t>Chicken Minar</t>
  </si>
  <si>
    <t>2012_8_7</t>
  </si>
  <si>
    <t>Sandoz</t>
  </si>
  <si>
    <t>Gokul Foods</t>
  </si>
  <si>
    <t>The Culinary Pitaara</t>
  </si>
  <si>
    <t>2013_8_13</t>
  </si>
  <si>
    <t>Dial n Dine</t>
  </si>
  <si>
    <t>2010_7_18</t>
  </si>
  <si>
    <t>Barbeque Nation</t>
  </si>
  <si>
    <t>2015_7_6</t>
  </si>
  <si>
    <t>Le Seasons Restaurant</t>
  </si>
  <si>
    <t>Tasty Bite</t>
  </si>
  <si>
    <t>2010_7_2</t>
  </si>
  <si>
    <t>Moti Mahal</t>
  </si>
  <si>
    <t>2013_6_27</t>
  </si>
  <si>
    <t>Shooters Lounge and Bar</t>
  </si>
  <si>
    <t>Urban Punjab</t>
  </si>
  <si>
    <t>Cheers Lounge Bar</t>
  </si>
  <si>
    <t>Tequila Express</t>
  </si>
  <si>
    <t>2013_6_6</t>
  </si>
  <si>
    <t>Invitation</t>
  </si>
  <si>
    <t>2017_5_14</t>
  </si>
  <si>
    <t>South Gate</t>
  </si>
  <si>
    <t>Tempting Bar-B-Que</t>
  </si>
  <si>
    <t>Shiv Dhaba</t>
  </si>
  <si>
    <t>JD's Food Court</t>
  </si>
  <si>
    <t>Taste of Vishal</t>
  </si>
  <si>
    <t>Bemisaal Reloaded</t>
  </si>
  <si>
    <t>2013_3_21</t>
  </si>
  <si>
    <t>De Royale Food's</t>
  </si>
  <si>
    <t>2013_3_7</t>
  </si>
  <si>
    <t>Mauryan Multi Cuisine Restaurant</t>
  </si>
  <si>
    <t>2010_3_23</t>
  </si>
  <si>
    <t>Chatori Zubaan 2</t>
  </si>
  <si>
    <t>2011_3_26</t>
  </si>
  <si>
    <t>Pacific Asia</t>
  </si>
  <si>
    <t>Cafe Tansen</t>
  </si>
  <si>
    <t>2017_3_27</t>
  </si>
  <si>
    <t>Waves</t>
  </si>
  <si>
    <t>2012_2_17</t>
  </si>
  <si>
    <t>Punjabee's Darbar</t>
  </si>
  <si>
    <t>2018_2_21</t>
  </si>
  <si>
    <t>Chawla's Chic Inn</t>
  </si>
  <si>
    <t>iGNiTE</t>
  </si>
  <si>
    <t>2011_2_13</t>
  </si>
  <si>
    <t>The Tandoor</t>
  </si>
  <si>
    <t>Chilli Pepper</t>
  </si>
  <si>
    <t>2012_1_21</t>
  </si>
  <si>
    <t>Smelling Salts</t>
  </si>
  <si>
    <t>Sachdeva Confectioners</t>
  </si>
  <si>
    <t>Dilli Darbar</t>
  </si>
  <si>
    <t>2015_1_22</t>
  </si>
  <si>
    <t>Amaze Dining</t>
  </si>
  <si>
    <t>Traffic Jaam</t>
  </si>
  <si>
    <t>Victoria</t>
  </si>
  <si>
    <t>2011_1_25</t>
  </si>
  <si>
    <t>Gold Resto Bar</t>
  </si>
  <si>
    <t>2018_1_18</t>
  </si>
  <si>
    <t>Punjabi's Eating Hub</t>
  </si>
  <si>
    <t>Handi Chhareyan Di</t>
  </si>
  <si>
    <t>2013_1_3</t>
  </si>
  <si>
    <t>2013_12_28</t>
  </si>
  <si>
    <t>Kocktails &amp; Kurries</t>
  </si>
  <si>
    <t>2018_12_2</t>
  </si>
  <si>
    <t>Chic Fish</t>
  </si>
  <si>
    <t>2016_12_18</t>
  </si>
  <si>
    <t>Flavours From Heaven</t>
  </si>
  <si>
    <t>Aromas of Pind</t>
  </si>
  <si>
    <t>2014_11_3</t>
  </si>
  <si>
    <t>Mitraz</t>
  </si>
  <si>
    <t>Vedanta's</t>
  </si>
  <si>
    <t>2012_11_4</t>
  </si>
  <si>
    <t>Punjabi Handi</t>
  </si>
  <si>
    <t>2010_11_26</t>
  </si>
  <si>
    <t>The Royal Turban</t>
  </si>
  <si>
    <t>G Lounge</t>
  </si>
  <si>
    <t>2013_10_7</t>
  </si>
  <si>
    <t>The Great Kabab Factory - Radisson Hotel</t>
  </si>
  <si>
    <t>Tikka- Way</t>
  </si>
  <si>
    <t>2017_10_2</t>
  </si>
  <si>
    <t>Rajshree</t>
  </si>
  <si>
    <t>2013_10_26</t>
  </si>
  <si>
    <t>St. Anthony's</t>
  </si>
  <si>
    <t>North Indian, Chinese, Continental, Goan, Seafood</t>
  </si>
  <si>
    <t>2018_1_9</t>
  </si>
  <si>
    <t>Pauls Food</t>
  </si>
  <si>
    <t>Amber</t>
  </si>
  <si>
    <t>Chinese, North Indian, Mughlai, Continental</t>
  </si>
  <si>
    <t>2014_9_28</t>
  </si>
  <si>
    <t>Street Food, North Indian, South Indian, Chinese, Mithai</t>
  </si>
  <si>
    <t>2017_9_1</t>
  </si>
  <si>
    <t>Warehouse Cafe</t>
  </si>
  <si>
    <t>American, Continental, Italian, North Indian, Asian</t>
  </si>
  <si>
    <t>2011_9_5</t>
  </si>
  <si>
    <t>Odeon Social</t>
  </si>
  <si>
    <t>Pebble Street</t>
  </si>
  <si>
    <t>Italian, Mexican, Continental, North Indian, Finger Food</t>
  </si>
  <si>
    <t>The G.T. Road</t>
  </si>
  <si>
    <t>North Indian, Afghani, Mughlai</t>
  </si>
  <si>
    <t>2015_9_18</t>
  </si>
  <si>
    <t>2016_8_23</t>
  </si>
  <si>
    <t>Barbeque Ville</t>
  </si>
  <si>
    <t>Route 04</t>
  </si>
  <si>
    <t>Continental, American, Tex-Mex, North Indian</t>
  </si>
  <si>
    <t>2012_8_25</t>
  </si>
  <si>
    <t>The Beer Cafe - BIGGIE</t>
  </si>
  <si>
    <t>2011_8_13</t>
  </si>
  <si>
    <t>{Niche} - Cafe &amp; Bar</t>
  </si>
  <si>
    <t>2017_8_16</t>
  </si>
  <si>
    <t>Cafe Public Connection</t>
  </si>
  <si>
    <t>North Indian, Continental, Italian</t>
  </si>
  <si>
    <t>2013_7_14</t>
  </si>
  <si>
    <t>Indian Grill Company</t>
  </si>
  <si>
    <t>House of Commons</t>
  </si>
  <si>
    <t>Continental, Mediterranean, Italian, North Indian</t>
  </si>
  <si>
    <t>The Immigrant Cafe</t>
  </si>
  <si>
    <t>2013_6_7</t>
  </si>
  <si>
    <t>Caffe Tonino</t>
  </si>
  <si>
    <t>Pizza, Italian, Cafe</t>
  </si>
  <si>
    <t>2011_6_9</t>
  </si>
  <si>
    <t>Kinbuck 2</t>
  </si>
  <si>
    <t>North Indian, Italian, Mexican, Chettinad, Chinese, Lebanese</t>
  </si>
  <si>
    <t>2015_6_16</t>
  </si>
  <si>
    <t>Life Caffe</t>
  </si>
  <si>
    <t>Cafe, North Indian, Italian, Japanese, Fast Food</t>
  </si>
  <si>
    <t>2011_6_7</t>
  </si>
  <si>
    <t>Oh My God</t>
  </si>
  <si>
    <t>North Indian, Italian, Chinese, Mexican</t>
  </si>
  <si>
    <t>Quote - The Eclectic Bar and Lounge</t>
  </si>
  <si>
    <t>Finger Food, European, North Indian</t>
  </si>
  <si>
    <t>2014_6_20</t>
  </si>
  <si>
    <t>Tamasha</t>
  </si>
  <si>
    <t>Finger Food, North Indian, Continental, Italian</t>
  </si>
  <si>
    <t>2014_6_8</t>
  </si>
  <si>
    <t>Piali - The Curry Bistro</t>
  </si>
  <si>
    <t>2010_6_14</t>
  </si>
  <si>
    <t>Smoke On Water</t>
  </si>
  <si>
    <t>Continental, Mexican, Burger, American, Pizza, Tex-Mex</t>
  </si>
  <si>
    <t>2014_6_4</t>
  </si>
  <si>
    <t>Unplugged Courtyard</t>
  </si>
  <si>
    <t>Chew - Pan Asian Cafe</t>
  </si>
  <si>
    <t>Asian, Japanese, Chinese, Thai</t>
  </si>
  <si>
    <t>2018_5_2</t>
  </si>
  <si>
    <t>Rendezvous Cafe Restaurant</t>
  </si>
  <si>
    <t>Goan, Mangalorean, Continental, French</t>
  </si>
  <si>
    <t>Black Pepper Restaurant</t>
  </si>
  <si>
    <t>The Vault Cafe</t>
  </si>
  <si>
    <t>North Indian, Mediterranean, Asian, Continental</t>
  </si>
  <si>
    <t>2012_5_1</t>
  </si>
  <si>
    <t>Continental, North Indian, Finger Food</t>
  </si>
  <si>
    <t>2012_10_27</t>
  </si>
  <si>
    <t>Punjabi by Nature</t>
  </si>
  <si>
    <t>Taste Of China</t>
  </si>
  <si>
    <t>2010_4_25</t>
  </si>
  <si>
    <t>Rajdhani Thali Restaurant</t>
  </si>
  <si>
    <t>Gujarati, Rajasthani</t>
  </si>
  <si>
    <t>Zen</t>
  </si>
  <si>
    <t>Chinese, Japanese, Italian, Seafood</t>
  </si>
  <si>
    <t>Souza Lobo</t>
  </si>
  <si>
    <t>The Darzi Bar &amp; Kitchen</t>
  </si>
  <si>
    <t>Castle 9</t>
  </si>
  <si>
    <t>Finger Food, Continental, North Indian, Chinese</t>
  </si>
  <si>
    <t>Lady Baga</t>
  </si>
  <si>
    <t>Goan, Seafood</t>
  </si>
  <si>
    <t>2018_2_2</t>
  </si>
  <si>
    <t>Ambrosia Bliss</t>
  </si>
  <si>
    <t>2015_2_9</t>
  </si>
  <si>
    <t>Le Club</t>
  </si>
  <si>
    <t>French, Continental, North Indian</t>
  </si>
  <si>
    <t>2014_8_22</t>
  </si>
  <si>
    <t>Fa Yian</t>
  </si>
  <si>
    <t>2013_2_9</t>
  </si>
  <si>
    <t>Britto's Bar &amp; Restaurant</t>
  </si>
  <si>
    <t>North Indian, Continental, Chinese, Seafood</t>
  </si>
  <si>
    <t>The Great Indian Pub</t>
  </si>
  <si>
    <t>2018_9_13</t>
  </si>
  <si>
    <t>North Indian, Continental, Chinese, Italian, Thai, Mughlai</t>
  </si>
  <si>
    <t>2010_1_23</t>
  </si>
  <si>
    <t>Mother India</t>
  </si>
  <si>
    <t>Bengali, South Indian, North Indian, Mughlai</t>
  </si>
  <si>
    <t>2015_1_17</t>
  </si>
  <si>
    <t>Teddy Boy</t>
  </si>
  <si>
    <t>North Indian, Continental, Finger Food</t>
  </si>
  <si>
    <t>2015_1_21</t>
  </si>
  <si>
    <t>2018_1_4</t>
  </si>
  <si>
    <t>The Luggage Room Kitchen And Bar</t>
  </si>
  <si>
    <t>Zaffran</t>
  </si>
  <si>
    <t>Blues</t>
  </si>
  <si>
    <t>Continental, Mexican, American, Italian, North Indian</t>
  </si>
  <si>
    <t>Cafe Hawkers</t>
  </si>
  <si>
    <t>2016_12_8</t>
  </si>
  <si>
    <t>Zizo</t>
  </si>
  <si>
    <t>Lebanese, Mediterranean, Middle Eastern, Arabian</t>
  </si>
  <si>
    <t>2011_12_10</t>
  </si>
  <si>
    <t>Excuse Me Boss</t>
  </si>
  <si>
    <t>Continental, North Indian, Chinese, Mediterranean</t>
  </si>
  <si>
    <t>HotMess</t>
  </si>
  <si>
    <t>North Indian, Mediterranean, Asian, Fast Food</t>
  </si>
  <si>
    <t>Attitude Kitchen &amp; Bar</t>
  </si>
  <si>
    <t>2013_11_10</t>
  </si>
  <si>
    <t>MOB Brewpub</t>
  </si>
  <si>
    <t>Continental, Italian, Asian, Indian</t>
  </si>
  <si>
    <t>2015_11_14</t>
  </si>
  <si>
    <t>Cafe Dalal Street</t>
  </si>
  <si>
    <t>2017_10_9</t>
  </si>
  <si>
    <t>FLYP@MTV</t>
  </si>
  <si>
    <t>North Indian, Mexican, Italian, Continental</t>
  </si>
  <si>
    <t>2015_10_1</t>
  </si>
  <si>
    <t>Mughlai Junction</t>
  </si>
  <si>
    <t>Open House Cafe</t>
  </si>
  <si>
    <t>North Indian, Chinese, Mughlai, Italian</t>
  </si>
  <si>
    <t>2017_10_18</t>
  </si>
  <si>
    <t>Playboy Cafe</t>
  </si>
  <si>
    <t>Veda</t>
  </si>
  <si>
    <t>2017_10_20</t>
  </si>
  <si>
    <t>38 Barracks</t>
  </si>
  <si>
    <t>North Indian, Italian, Asian, American</t>
  </si>
  <si>
    <t>Guwahati</t>
  </si>
  <si>
    <t>My Bar Lounge &amp; Restaurant</t>
  </si>
  <si>
    <t>2012_9_19</t>
  </si>
  <si>
    <t>Pizza Hut</t>
  </si>
  <si>
    <t>2016_9_20</t>
  </si>
  <si>
    <t>Baking Bad</t>
  </si>
  <si>
    <t>2018_9_5</t>
  </si>
  <si>
    <t>Sumo Sushi</t>
  </si>
  <si>
    <t>2016_9_7</t>
  </si>
  <si>
    <t>Tongue Thai'd</t>
  </si>
  <si>
    <t>Asian, Thai</t>
  </si>
  <si>
    <t>Rose Cafe</t>
  </si>
  <si>
    <t>Cafe, Italian, Lebanese, Continental, Mediterranean</t>
  </si>
  <si>
    <t>Asia Central</t>
  </si>
  <si>
    <t>Asian, Chinese, Thai, Vietnamese</t>
  </si>
  <si>
    <t>Puppychino</t>
  </si>
  <si>
    <t>Room Service</t>
  </si>
  <si>
    <t>North Indian, Fast Food, Continental</t>
  </si>
  <si>
    <t>Cafe Turtle</t>
  </si>
  <si>
    <t>Cafe, Italian, Lebanese</t>
  </si>
  <si>
    <t>Oh Boy Lounge</t>
  </si>
  <si>
    <t>2018_8_25</t>
  </si>
  <si>
    <t>The Sweeet Jar</t>
  </si>
  <si>
    <t>2018_7_25</t>
  </si>
  <si>
    <t>2012_7_15</t>
  </si>
  <si>
    <t>CJ's Fresh</t>
  </si>
  <si>
    <t>American, Italian, Bakery, Deli, Burger, Sandwich, Pizza</t>
  </si>
  <si>
    <t>2012_7_21</t>
  </si>
  <si>
    <t>New Eleven to Eleven</t>
  </si>
  <si>
    <t>2014_7_24</t>
  </si>
  <si>
    <t>Culinaire</t>
  </si>
  <si>
    <t>Viva Deli - Holiday Inn</t>
  </si>
  <si>
    <t>2011_6_21</t>
  </si>
  <si>
    <t>Sidewalk - Hyatt Regency</t>
  </si>
  <si>
    <t>Bakery, Cafe</t>
  </si>
  <si>
    <t>2011_6_14</t>
  </si>
  <si>
    <t>China Fare</t>
  </si>
  <si>
    <t>2011_6_17</t>
  </si>
  <si>
    <t>The Pastry Shop - Radisson Blu Plaza Delhi</t>
  </si>
  <si>
    <t>2014_6_9</t>
  </si>
  <si>
    <t>Captain Grub</t>
  </si>
  <si>
    <t>American, Fast Food</t>
  </si>
  <si>
    <t>2016_6_13</t>
  </si>
  <si>
    <t>Kayasth Cuisine</t>
  </si>
  <si>
    <t>2011_6_10</t>
  </si>
  <si>
    <t>2013_5_6</t>
  </si>
  <si>
    <t>Nutmeg The Gourmet Shop - ITC Maurya</t>
  </si>
  <si>
    <t>2011_5_17</t>
  </si>
  <si>
    <t>R The Lounge - Radisson Blu Plaza Delhi</t>
  </si>
  <si>
    <t>Typsy Crow</t>
  </si>
  <si>
    <t>My Bar Square</t>
  </si>
  <si>
    <t>2016_4_6</t>
  </si>
  <si>
    <t>TukTuk</t>
  </si>
  <si>
    <t>Asian, Chinese, Thai, Malaysian, Indonesian, Burmese</t>
  </si>
  <si>
    <t>Captain Chang</t>
  </si>
  <si>
    <t>Cafe Culture</t>
  </si>
  <si>
    <t>2011_3_25</t>
  </si>
  <si>
    <t>The Blue Tandoor</t>
  </si>
  <si>
    <t>Ye Old Bakery - The Claridges</t>
  </si>
  <si>
    <t>2011_3_15</t>
  </si>
  <si>
    <t>The Cafe</t>
  </si>
  <si>
    <t>2017_3_9</t>
  </si>
  <si>
    <t>2014_2_21</t>
  </si>
  <si>
    <t>Noshi - Yum Asian Delivery</t>
  </si>
  <si>
    <t>Cafe Shloka</t>
  </si>
  <si>
    <t>Cafe, Italian, Chinese, North Indian</t>
  </si>
  <si>
    <t>Tasty Tonight</t>
  </si>
  <si>
    <t>Cafe, Italian, Chinese</t>
  </si>
  <si>
    <t>2015_1_26</t>
  </si>
  <si>
    <t>Owl is Well</t>
  </si>
  <si>
    <t>Burger, American, Fast Food, Italian, Pizza</t>
  </si>
  <si>
    <t>2016_1_4</t>
  </si>
  <si>
    <t>The All American Diner</t>
  </si>
  <si>
    <t>2013_1_18</t>
  </si>
  <si>
    <t>Brown Sugar</t>
  </si>
  <si>
    <t>Cafe, Fast Food, Continental</t>
  </si>
  <si>
    <t>Metro Bar &amp; Family Restaurant</t>
  </si>
  <si>
    <t>2018_12_8</t>
  </si>
  <si>
    <t>Tippling Street</t>
  </si>
  <si>
    <t>Continental, Modern Indian, Asian</t>
  </si>
  <si>
    <t>2018_11_10</t>
  </si>
  <si>
    <t>Little Saigon</t>
  </si>
  <si>
    <t>Vietnamese</t>
  </si>
  <si>
    <t>2013_11_15</t>
  </si>
  <si>
    <t>2016_11_26</t>
  </si>
  <si>
    <t>My Bar Headquarters</t>
  </si>
  <si>
    <t>2010_10_25</t>
  </si>
  <si>
    <t>Gyms Kook</t>
  </si>
  <si>
    <t>Sushi Junction</t>
  </si>
  <si>
    <t>Sushi, Japanese, Healthy Food</t>
  </si>
  <si>
    <t>2014_10_16</t>
  </si>
  <si>
    <t>Calendar Khana Laao</t>
  </si>
  <si>
    <t>4 on 44 Restaurant &amp; Bar</t>
  </si>
  <si>
    <t>Ministry of Cafe</t>
  </si>
  <si>
    <t>2014_9_4</t>
  </si>
  <si>
    <t>Curry Capital - Hotel Classic Diplomat</t>
  </si>
  <si>
    <t>North Indian, Continental, South Indian, Chinese</t>
  </si>
  <si>
    <t>Basil Tree</t>
  </si>
  <si>
    <t>Druk</t>
  </si>
  <si>
    <t>Continental, Chinese, Thai</t>
  </si>
  <si>
    <t>2017_8_26</t>
  </si>
  <si>
    <t>Mumu Dahlin</t>
  </si>
  <si>
    <t>2018_8_22</t>
  </si>
  <si>
    <t>2012_8_8</t>
  </si>
  <si>
    <t>Moti Mahal Delux Tandoori Trail</t>
  </si>
  <si>
    <t>2018_8_27</t>
  </si>
  <si>
    <t>Rhythm Restro-Bar</t>
  </si>
  <si>
    <t>Mughlai, Chinese, North Indian</t>
  </si>
  <si>
    <t>2010_8_19</t>
  </si>
  <si>
    <t>Cafe Yell</t>
  </si>
  <si>
    <t>2017_7_20</t>
  </si>
  <si>
    <t>The Baithak's</t>
  </si>
  <si>
    <t>2015_7_14</t>
  </si>
  <si>
    <t>Grub Pub</t>
  </si>
  <si>
    <t>Deli Belly</t>
  </si>
  <si>
    <t>Jade Garden</t>
  </si>
  <si>
    <t>K2 Multi Cuisine Restaurant</t>
  </si>
  <si>
    <t>North Indian, Mughlai, Nepalese, Tibetan, Korean</t>
  </si>
  <si>
    <t>2014_7_15</t>
  </si>
  <si>
    <t>Tripti</t>
  </si>
  <si>
    <t>North Indian, Chinese, Mughlai, South Indian</t>
  </si>
  <si>
    <t>2018_7_12</t>
  </si>
  <si>
    <t>Hunter's Kitchen</t>
  </si>
  <si>
    <t>North Eastern, North Indian</t>
  </si>
  <si>
    <t>2015_7_10</t>
  </si>
  <si>
    <t>Roasted - Roseate</t>
  </si>
  <si>
    <t>Nile Restro &amp; Bar</t>
  </si>
  <si>
    <t>2012_6_9</t>
  </si>
  <si>
    <t>Deli - Crowne Plaza</t>
  </si>
  <si>
    <t>Bakery, Desserts, Fast Food</t>
  </si>
  <si>
    <t>2010_6_5</t>
  </si>
  <si>
    <t>2014_6_7</t>
  </si>
  <si>
    <t>Twenty Ten - Ashtan Sarovar Portico</t>
  </si>
  <si>
    <t>2013_6_3</t>
  </si>
  <si>
    <t>2017_6_12</t>
  </si>
  <si>
    <t>Barichi Restaurant</t>
  </si>
  <si>
    <t>The Delhi Canteen</t>
  </si>
  <si>
    <t>North Indian, Continental, Asian, Chinese, Thai</t>
  </si>
  <si>
    <t>2010_6_27</t>
  </si>
  <si>
    <t>The Blessing Bliss</t>
  </si>
  <si>
    <t>2017_6_21</t>
  </si>
  <si>
    <t>Hawalat Lounge &amp; Bar</t>
  </si>
  <si>
    <t>2013_6_22</t>
  </si>
  <si>
    <t>Moti Mahal Delux - Kebab Trail</t>
  </si>
  <si>
    <t>Sultanat</t>
  </si>
  <si>
    <t>2017_5_20</t>
  </si>
  <si>
    <t>Moh Maya Cafe</t>
  </si>
  <si>
    <t>North Indian, Continental, Chinese, Italian, Lebanese</t>
  </si>
  <si>
    <t>2014_5_23</t>
  </si>
  <si>
    <t>Eywa by Saby @ Celeste</t>
  </si>
  <si>
    <t>2017_5_4</t>
  </si>
  <si>
    <t>Culinaria</t>
  </si>
  <si>
    <t>2014_5_21</t>
  </si>
  <si>
    <t>Remember Me Cafí©</t>
  </si>
  <si>
    <t>Cafe, Continental, Italian, Mexican</t>
  </si>
  <si>
    <t>ATM Bistro</t>
  </si>
  <si>
    <t>2012_5_14</t>
  </si>
  <si>
    <t>Bao Cha</t>
  </si>
  <si>
    <t>2013_5_19</t>
  </si>
  <si>
    <t>Barichi</t>
  </si>
  <si>
    <t>2012_4_9</t>
  </si>
  <si>
    <t>2015_4_14</t>
  </si>
  <si>
    <t>Clay 1 Grill</t>
  </si>
  <si>
    <t>2018_4_11</t>
  </si>
  <si>
    <t>Krips Restaurant</t>
  </si>
  <si>
    <t>Chocolateria San Churro</t>
  </si>
  <si>
    <t>2011_3_20</t>
  </si>
  <si>
    <t>Icon</t>
  </si>
  <si>
    <t>2015_3_24</t>
  </si>
  <si>
    <t>Spice Court</t>
  </si>
  <si>
    <t>RDX</t>
  </si>
  <si>
    <t>Johnny Rockets</t>
  </si>
  <si>
    <t>Fast Food, American, Burger</t>
  </si>
  <si>
    <t>Mama's Buoi</t>
  </si>
  <si>
    <t>2014_2_8</t>
  </si>
  <si>
    <t>Root'd</t>
  </si>
  <si>
    <t>Continental, Cafe</t>
  </si>
  <si>
    <t>2015_2_12</t>
  </si>
  <si>
    <t>Hang Out</t>
  </si>
  <si>
    <t>Italian, Continental, Fast Food, North Indian</t>
  </si>
  <si>
    <t>My Love Restaurant &amp; Bar</t>
  </si>
  <si>
    <t>2014_2_12</t>
  </si>
  <si>
    <t>Cafe Desire</t>
  </si>
  <si>
    <t>North Indian, Chinese, Finger Food</t>
  </si>
  <si>
    <t>Riviera</t>
  </si>
  <si>
    <t>Continental, North Indian, Chinese, Mughlai, Asian</t>
  </si>
  <si>
    <t>2012_1_23</t>
  </si>
  <si>
    <t>Capital Curry</t>
  </si>
  <si>
    <t>2013_1_21</t>
  </si>
  <si>
    <t>2016_1_3</t>
  </si>
  <si>
    <t>Le Fairway Restaurant &amp; Bar</t>
  </si>
  <si>
    <t>2012_1_3</t>
  </si>
  <si>
    <t>Puratan - Family Restaurant &amp; Bar</t>
  </si>
  <si>
    <t>2014_1_22</t>
  </si>
  <si>
    <t>By The Way - Bellagio</t>
  </si>
  <si>
    <t>2012_12_14</t>
  </si>
  <si>
    <t>Fiery Grills</t>
  </si>
  <si>
    <t>Rumours</t>
  </si>
  <si>
    <t>Urban Degchi Kitchen &amp; Bar</t>
  </si>
  <si>
    <t>2015_12_22</t>
  </si>
  <si>
    <t>2011_12_23</t>
  </si>
  <si>
    <t>The First Floor</t>
  </si>
  <si>
    <t>2016_11_10</t>
  </si>
  <si>
    <t>The Mad Teapot/The Wishing Chair</t>
  </si>
  <si>
    <t>Cafe, Bakery, Italian</t>
  </si>
  <si>
    <t>2017_11_7</t>
  </si>
  <si>
    <t>Calendar's Kitchen by Satish Kaushik</t>
  </si>
  <si>
    <t>Continental, Italian, North Indian, Chinese</t>
  </si>
  <si>
    <t>Showstopper</t>
  </si>
  <si>
    <t>Continental, North Indian, Chinese, Asian</t>
  </si>
  <si>
    <t>Uptown Cafe</t>
  </si>
  <si>
    <t>Cafe, Continental, Chinese, North Indian, Italian</t>
  </si>
  <si>
    <t>Mumbai Matinee</t>
  </si>
  <si>
    <t>2015_10_5</t>
  </si>
  <si>
    <t>Baadshah</t>
  </si>
  <si>
    <t>2016_10_27</t>
  </si>
  <si>
    <t>Healthy Routes</t>
  </si>
  <si>
    <t>Healthy Food, Continental, Italian</t>
  </si>
  <si>
    <t>2010_9_1</t>
  </si>
  <si>
    <t>The Square Meal</t>
  </si>
  <si>
    <t>Desi Villa</t>
  </si>
  <si>
    <t>2014_9_12</t>
  </si>
  <si>
    <t>Delhi 15</t>
  </si>
  <si>
    <t>Supa's Restaurant</t>
  </si>
  <si>
    <t>2010_9_27</t>
  </si>
  <si>
    <t>The Chaupal Bar And Restaurant</t>
  </si>
  <si>
    <t>2017_9_4</t>
  </si>
  <si>
    <t>Shree Rathnam</t>
  </si>
  <si>
    <t>2012_9_26</t>
  </si>
  <si>
    <t>FrenZone</t>
  </si>
  <si>
    <t>North Indian, Chinese, Fast Food, Cafe</t>
  </si>
  <si>
    <t>ODT</t>
  </si>
  <si>
    <t>2015_9_20</t>
  </si>
  <si>
    <t>Bijoli Grill</t>
  </si>
  <si>
    <t>Bengali, North Indian, Chinese</t>
  </si>
  <si>
    <t>2013_8_3</t>
  </si>
  <si>
    <t>Cilantro Woodapple</t>
  </si>
  <si>
    <t>North Indian, Continental, Mughlai</t>
  </si>
  <si>
    <t>2017_8_12</t>
  </si>
  <si>
    <t>Chawlas 2</t>
  </si>
  <si>
    <t>Aroma Rest O Bar</t>
  </si>
  <si>
    <t>2013_7_16</t>
  </si>
  <si>
    <t>Aroma Spice</t>
  </si>
  <si>
    <t>2017_7_23</t>
  </si>
  <si>
    <t>The Delhi Heights</t>
  </si>
  <si>
    <t>2013_7_3</t>
  </si>
  <si>
    <t>Shanghai Moon</t>
  </si>
  <si>
    <t>2018_7_18</t>
  </si>
  <si>
    <t>Barbeque Creation By Kadhai Tadka</t>
  </si>
  <si>
    <t>2015_7_11</t>
  </si>
  <si>
    <t>The Masala Trail</t>
  </si>
  <si>
    <t>North Indian, South Indian, Street Food</t>
  </si>
  <si>
    <t>2015_6_10</t>
  </si>
  <si>
    <t>2012_6_1</t>
  </si>
  <si>
    <t>Chanakya Bar-Be-Que</t>
  </si>
  <si>
    <t>Relax Restaurant</t>
  </si>
  <si>
    <t>2016_5_28</t>
  </si>
  <si>
    <t>Green Chilli</t>
  </si>
  <si>
    <t>Malhotra Restaurant</t>
  </si>
  <si>
    <t>2015_5_14</t>
  </si>
  <si>
    <t>Barkat</t>
  </si>
  <si>
    <t>2012_5_16</t>
  </si>
  <si>
    <t>Chimney</t>
  </si>
  <si>
    <t>Ego</t>
  </si>
  <si>
    <t>#OFF Campus</t>
  </si>
  <si>
    <t>Cafe, Continental, Italian, Fast Food</t>
  </si>
  <si>
    <t>366 Junction</t>
  </si>
  <si>
    <t>2010_4_17</t>
  </si>
  <si>
    <t>Spinns Resto-Bar</t>
  </si>
  <si>
    <t>2017_4_19</t>
  </si>
  <si>
    <t>2011_3_16</t>
  </si>
  <si>
    <t>Svasti Cafe</t>
  </si>
  <si>
    <t>North Indian, Fast Food, Bihari</t>
  </si>
  <si>
    <t>Nine 75 Lounge &amp; Bar</t>
  </si>
  <si>
    <t>Chinese, North Indian, Italian, Continental, Fast Food</t>
  </si>
  <si>
    <t>2015_3_12</t>
  </si>
  <si>
    <t>Amuse Lounge</t>
  </si>
  <si>
    <t>Fast Food, Chinese, North Indian</t>
  </si>
  <si>
    <t>English Tadka</t>
  </si>
  <si>
    <t>2015_3_5</t>
  </si>
  <si>
    <t>Taxi Bar &amp; Cafe</t>
  </si>
  <si>
    <t>2011_3_7</t>
  </si>
  <si>
    <t>2017_2_9</t>
  </si>
  <si>
    <t>New Red Onion</t>
  </si>
  <si>
    <t>2017_2_19</t>
  </si>
  <si>
    <t>Le Chef</t>
  </si>
  <si>
    <t>North Indian, Chinese, South Indian, Fast Food</t>
  </si>
  <si>
    <t>Bemisaal</t>
  </si>
  <si>
    <t>Big Fat Sandwich</t>
  </si>
  <si>
    <t>2016_12_17</t>
  </si>
  <si>
    <t>Chimney Sizzlers</t>
  </si>
  <si>
    <t>Balluchi's - The Royal Cuisine</t>
  </si>
  <si>
    <t>Nagaland</t>
  </si>
  <si>
    <t>Chinese, Naga</t>
  </si>
  <si>
    <t>Samavar</t>
  </si>
  <si>
    <t>Kashmiri, Chinese, Mughlai</t>
  </si>
  <si>
    <t>2016_12_12</t>
  </si>
  <si>
    <t>Encounter</t>
  </si>
  <si>
    <t>North Indian, Finger Food</t>
  </si>
  <si>
    <t>The Grand Kitchen</t>
  </si>
  <si>
    <t>2016_12_22</t>
  </si>
  <si>
    <t>Raffles</t>
  </si>
  <si>
    <t>Fast Food, North Indian, Chinese</t>
  </si>
  <si>
    <t>2014_12_11</t>
  </si>
  <si>
    <t>2011_12_14</t>
  </si>
  <si>
    <t>The Little Diner</t>
  </si>
  <si>
    <t>Continental, Chinese, Italian, Cafe</t>
  </si>
  <si>
    <t>2014_12_15</t>
  </si>
  <si>
    <t>Mad Monkey</t>
  </si>
  <si>
    <t>Test Restaruants for Medio</t>
  </si>
  <si>
    <t>Chinese, Lucknowi</t>
  </si>
  <si>
    <t>2012_11_24</t>
  </si>
  <si>
    <t>New Kadimi</t>
  </si>
  <si>
    <t>Hungry Heroes</t>
  </si>
  <si>
    <t>2018_11_6</t>
  </si>
  <si>
    <t>Ghar Bistro Cafe</t>
  </si>
  <si>
    <t>The Punter House</t>
  </si>
  <si>
    <t>Cafe, Continental, Mexican, Italian, North Indian, Chinese</t>
  </si>
  <si>
    <t>2015_11_26</t>
  </si>
  <si>
    <t>Hwealthcafe</t>
  </si>
  <si>
    <t>Cafe, Healthy Food, Continental</t>
  </si>
  <si>
    <t>2014_10_20</t>
  </si>
  <si>
    <t>Tsui Wong</t>
  </si>
  <si>
    <t>2011_10_4</t>
  </si>
  <si>
    <t>Chilli Singh</t>
  </si>
  <si>
    <t>2016_10_23</t>
  </si>
  <si>
    <t>The Vintage Avenue</t>
  </si>
  <si>
    <t>The Dragon Hucks</t>
  </si>
  <si>
    <t>2010_10_28</t>
  </si>
  <si>
    <t>2011_10_23</t>
  </si>
  <si>
    <t>Cafí© MRP</t>
  </si>
  <si>
    <t>North Indian, Chinese, Italian, Mediterranean</t>
  </si>
  <si>
    <t>2018_9_11</t>
  </si>
  <si>
    <t>Miam</t>
  </si>
  <si>
    <t>Daawat E Mezbaan</t>
  </si>
  <si>
    <t>2014_9_24</t>
  </si>
  <si>
    <t>Trending Eats</t>
  </si>
  <si>
    <t>Zooby's Kitchen</t>
  </si>
  <si>
    <t>2017_9_21</t>
  </si>
  <si>
    <t>Shahi Zaikaa</t>
  </si>
  <si>
    <t>2016_8_27</t>
  </si>
  <si>
    <t>Circle Cafe and Bar</t>
  </si>
  <si>
    <t>Cafe, North Indian, Lebanese, Continental</t>
  </si>
  <si>
    <t>2011_8_16</t>
  </si>
  <si>
    <t>2017_7_8</t>
  </si>
  <si>
    <t>2016_7_10</t>
  </si>
  <si>
    <t>Asian Curry</t>
  </si>
  <si>
    <t>Cravings By Arshi Dhupia</t>
  </si>
  <si>
    <t>2016_6_9</t>
  </si>
  <si>
    <t>The Kahuna</t>
  </si>
  <si>
    <t>Chinese, Continental, Italian, North Indian</t>
  </si>
  <si>
    <t>2011_6_5</t>
  </si>
  <si>
    <t>Eat Golf Repeat</t>
  </si>
  <si>
    <t>Cafe, Italian, Continental, Mexican</t>
  </si>
  <si>
    <t>NCR Cafe</t>
  </si>
  <si>
    <t>Cafe, Chinese, Fast Food</t>
  </si>
  <si>
    <t>2012_5_18</t>
  </si>
  <si>
    <t>The Food Truck Cafe</t>
  </si>
  <si>
    <t>2017_5_8</t>
  </si>
  <si>
    <t>City of Joy</t>
  </si>
  <si>
    <t>Bengali</t>
  </si>
  <si>
    <t>Cakeatouille</t>
  </si>
  <si>
    <t>Coalition Cafe</t>
  </si>
  <si>
    <t>Sugar &amp; Spice - Le Marche</t>
  </si>
  <si>
    <t>Raro</t>
  </si>
  <si>
    <t>2012_2_18</t>
  </si>
  <si>
    <t>Chawla's</t>
  </si>
  <si>
    <t>2012_2_3</t>
  </si>
  <si>
    <t>Divya's Rimpy Restaurant</t>
  </si>
  <si>
    <t>Sethi Restaurant</t>
  </si>
  <si>
    <t>Cookfresh</t>
  </si>
  <si>
    <t>2017_2_10</t>
  </si>
  <si>
    <t>Blue Bull Cafe</t>
  </si>
  <si>
    <t>Al Forno by Aishwarya</t>
  </si>
  <si>
    <t>2013_1_28</t>
  </si>
  <si>
    <t>2011_1_10</t>
  </si>
  <si>
    <t>Rajinder Da Dhaba</t>
  </si>
  <si>
    <t>2013_1_2</t>
  </si>
  <si>
    <t>Zareen's Dastarkhwan</t>
  </si>
  <si>
    <t>Awadhi</t>
  </si>
  <si>
    <t>China Town Sizzlers</t>
  </si>
  <si>
    <t>2012_12_25</t>
  </si>
  <si>
    <t>The Coffee Garage</t>
  </si>
  <si>
    <t>North Indian, Mughlai, Chinese, Bakery</t>
  </si>
  <si>
    <t>2011_11_5</t>
  </si>
  <si>
    <t>t Lounge by Dilmah</t>
  </si>
  <si>
    <t>Cafe, Tea, Desserts</t>
  </si>
  <si>
    <t>Madira</t>
  </si>
  <si>
    <t>2011_11_15</t>
  </si>
  <si>
    <t>2010_10_6</t>
  </si>
  <si>
    <t>Indrani's Kitchen</t>
  </si>
  <si>
    <t>2017_10_22</t>
  </si>
  <si>
    <t>Rajinder Xpress</t>
  </si>
  <si>
    <t>2010_9_12</t>
  </si>
  <si>
    <t>The Grill Kitchen - Gourmet</t>
  </si>
  <si>
    <t>2017_9_13</t>
  </si>
  <si>
    <t>Brunchilli</t>
  </si>
  <si>
    <t>2011_9_28</t>
  </si>
  <si>
    <t>Salad Days</t>
  </si>
  <si>
    <t>Healthy Food, Salad</t>
  </si>
  <si>
    <t>2013_9_3</t>
  </si>
  <si>
    <t>Napoli Pizza</t>
  </si>
  <si>
    <t>Food Express</t>
  </si>
  <si>
    <t>2012_9_12</t>
  </si>
  <si>
    <t>Sushiya Express</t>
  </si>
  <si>
    <t>Sushi, Asian</t>
  </si>
  <si>
    <t>2011_8_11</t>
  </si>
  <si>
    <t>Alkakori Alkauser</t>
  </si>
  <si>
    <t>2010_8_26</t>
  </si>
  <si>
    <t>Majeed's</t>
  </si>
  <si>
    <t>2017_8_9</t>
  </si>
  <si>
    <t>QD's Restaurant</t>
  </si>
  <si>
    <t>Chinese, North Indian, Fast Food, Italian</t>
  </si>
  <si>
    <t>2010_7_3</t>
  </si>
  <si>
    <t>Red Wok</t>
  </si>
  <si>
    <t>Dimsum Vs Sushi</t>
  </si>
  <si>
    <t>Japanese, Chinese</t>
  </si>
  <si>
    <t>2015_7_19</t>
  </si>
  <si>
    <t>2017_7_12</t>
  </si>
  <si>
    <t>New York Slice</t>
  </si>
  <si>
    <t>Farratta</t>
  </si>
  <si>
    <t>2010_6_6</t>
  </si>
  <si>
    <t>The Society Cafe</t>
  </si>
  <si>
    <t>2012_6_25</t>
  </si>
  <si>
    <t>Amici Gourmet Pizza</t>
  </si>
  <si>
    <t>Thalaivar</t>
  </si>
  <si>
    <t>South Indian, Kerala</t>
  </si>
  <si>
    <t>2012_5_2</t>
  </si>
  <si>
    <t>2012_5_25</t>
  </si>
  <si>
    <t>2011_5_10</t>
  </si>
  <si>
    <t>2015_5_21</t>
  </si>
  <si>
    <t>Piyu Kitchen</t>
  </si>
  <si>
    <t>2018_5_8</t>
  </si>
  <si>
    <t>Bikkgane Biryani</t>
  </si>
  <si>
    <t>Biryani, North Indian, Hyderabadi</t>
  </si>
  <si>
    <t>Eleven to Eleven</t>
  </si>
  <si>
    <t>Prince of China</t>
  </si>
  <si>
    <t>Thai, Chinese, Seafood</t>
  </si>
  <si>
    <t>2014_4_13</t>
  </si>
  <si>
    <t>Pizza Break</t>
  </si>
  <si>
    <t>2017_4_28</t>
  </si>
  <si>
    <t>Chez Papillons by Bonjour Chocolates</t>
  </si>
  <si>
    <t>Desi Zaika</t>
  </si>
  <si>
    <t>2012_4_19</t>
  </si>
  <si>
    <t>DomDom Biryani</t>
  </si>
  <si>
    <t>Biryani, Mughlai, Bengali, North Indian</t>
  </si>
  <si>
    <t>2012_4_7</t>
  </si>
  <si>
    <t>2012_2_15</t>
  </si>
  <si>
    <t>Kallu Hot Zaika</t>
  </si>
  <si>
    <t>2014_2_17</t>
  </si>
  <si>
    <t>Pepper Corn Express</t>
  </si>
  <si>
    <t>2014_2_26</t>
  </si>
  <si>
    <t>Shikhara</t>
  </si>
  <si>
    <t>DCK- Dana Choga's Kitchen</t>
  </si>
  <si>
    <t>2015_1_5</t>
  </si>
  <si>
    <t>Old Town Cafe</t>
  </si>
  <si>
    <t>2018_1_23</t>
  </si>
  <si>
    <t>Hong Kong Express</t>
  </si>
  <si>
    <t>2012_1_26</t>
  </si>
  <si>
    <t>Country Curries</t>
  </si>
  <si>
    <t>North Indian, Bengali</t>
  </si>
  <si>
    <t>2010_12_19</t>
  </si>
  <si>
    <t>Shaolin</t>
  </si>
  <si>
    <t>2010_12_25</t>
  </si>
  <si>
    <t>2018_12_19</t>
  </si>
  <si>
    <t>Curries N More</t>
  </si>
  <si>
    <t>2014_12_4</t>
  </si>
  <si>
    <t>Moti Mahal Delux - Tandooori Trail</t>
  </si>
  <si>
    <t>2016_12_21</t>
  </si>
  <si>
    <t>China Bowl</t>
  </si>
  <si>
    <t>Chinese, Thai, Japanese, Tibetan</t>
  </si>
  <si>
    <t>2017_12_24</t>
  </si>
  <si>
    <t>Shagun</t>
  </si>
  <si>
    <t>Chinese, Thai, Tibetan, Japanese</t>
  </si>
  <si>
    <t>2011_12_28</t>
  </si>
  <si>
    <t>Phonebooth Cafí©</t>
  </si>
  <si>
    <t>Mr Wong</t>
  </si>
  <si>
    <t>Bharat Chicken Inn</t>
  </si>
  <si>
    <t>Mughlai, Fast Food, North Indian</t>
  </si>
  <si>
    <t>The Salad Bowl</t>
  </si>
  <si>
    <t>2010_11_17</t>
  </si>
  <si>
    <t>New York Slice - Express</t>
  </si>
  <si>
    <t>Grand Plaza</t>
  </si>
  <si>
    <t>2013_10_24</t>
  </si>
  <si>
    <t>2016_10_26</t>
  </si>
  <si>
    <t>Slice of Italy</t>
  </si>
  <si>
    <t>Italian, Pizza, Bakery</t>
  </si>
  <si>
    <t>Sagar Ratna</t>
  </si>
  <si>
    <t>2015_9_21</t>
  </si>
  <si>
    <t>Gravies</t>
  </si>
  <si>
    <t>North Indian, Biryani, Mughlai</t>
  </si>
  <si>
    <t>China Fort</t>
  </si>
  <si>
    <t>Chinese, North Indian, Thai</t>
  </si>
  <si>
    <t>Cafe Coffee Day The Square</t>
  </si>
  <si>
    <t>2013_9_12</t>
  </si>
  <si>
    <t>Glenz Cafe N Bakers</t>
  </si>
  <si>
    <t>Cafe, Fast Food, Desserts</t>
  </si>
  <si>
    <t>2012_9_10</t>
  </si>
  <si>
    <t>The Big Chill Cakery</t>
  </si>
  <si>
    <t>2010_9_28</t>
  </si>
  <si>
    <t>Bj's Lounge &amp; Cafe</t>
  </si>
  <si>
    <t>Peshawari Restaurant</t>
  </si>
  <si>
    <t>2010_9_17</t>
  </si>
  <si>
    <t>Kay's Chicken Corner</t>
  </si>
  <si>
    <t>2015_9_22</t>
  </si>
  <si>
    <t>Sethi's Restaurant &amp; Barbeque</t>
  </si>
  <si>
    <t>2012_9_14</t>
  </si>
  <si>
    <t>Starbucks</t>
  </si>
  <si>
    <t>MR.D - Deliciousness Delivered</t>
  </si>
  <si>
    <t>2017_8_11</t>
  </si>
  <si>
    <t>2011_8_26</t>
  </si>
  <si>
    <t>33 Food</t>
  </si>
  <si>
    <t>Pema's</t>
  </si>
  <si>
    <t>Chinese, Tibetan, Japanese</t>
  </si>
  <si>
    <t>2015_8_28</t>
  </si>
  <si>
    <t>Rustom's Cafe &amp; Bakery</t>
  </si>
  <si>
    <t>Cafe, Bakery, Parsi</t>
  </si>
  <si>
    <t>The Tea Place by Manjushree</t>
  </si>
  <si>
    <t>Deepika Khaitan's Cakes</t>
  </si>
  <si>
    <t>2010_8_25</t>
  </si>
  <si>
    <t>2016_8_4</t>
  </si>
  <si>
    <t>Hyderabad House</t>
  </si>
  <si>
    <t>2012_8_17</t>
  </si>
  <si>
    <t>Biryani By Kilo</t>
  </si>
  <si>
    <t>2017_8_17</t>
  </si>
  <si>
    <t>Cafe Connect</t>
  </si>
  <si>
    <t>2017_8_7</t>
  </si>
  <si>
    <t>Momo Point</t>
  </si>
  <si>
    <t>2018_7_24</t>
  </si>
  <si>
    <t>Chehel Pehel</t>
  </si>
  <si>
    <t>2015_7_13</t>
  </si>
  <si>
    <t>Cafe Regent</t>
  </si>
  <si>
    <t>2018_7_3</t>
  </si>
  <si>
    <t>Hot Curries</t>
  </si>
  <si>
    <t>2015_7_22</t>
  </si>
  <si>
    <t>2016_7_9</t>
  </si>
  <si>
    <t>2016_7_25</t>
  </si>
  <si>
    <t>Juneja's Eating Plaza</t>
  </si>
  <si>
    <t>North Indian, Mughlai, Chinese, Fast Food</t>
  </si>
  <si>
    <t>2012_7_24</t>
  </si>
  <si>
    <t>2012_7_17</t>
  </si>
  <si>
    <t>Food For Thought</t>
  </si>
  <si>
    <t>North Indian, Italian</t>
  </si>
  <si>
    <t>2014_7_28</t>
  </si>
  <si>
    <t>Noodle Box</t>
  </si>
  <si>
    <t>Kumar Hotel</t>
  </si>
  <si>
    <t>2014_7_18</t>
  </si>
  <si>
    <t>2016_7_2</t>
  </si>
  <si>
    <t>The Flashback</t>
  </si>
  <si>
    <t>2011_7_23</t>
  </si>
  <si>
    <t>Henry's Cafe</t>
  </si>
  <si>
    <t>Pizza, North Indian, Continental</t>
  </si>
  <si>
    <t>Pirates of Campus</t>
  </si>
  <si>
    <t>Cafe, North Indian, Continental, Italian</t>
  </si>
  <si>
    <t>The Coffee Bean &amp; Tea Leaf</t>
  </si>
  <si>
    <t>2018_7_5</t>
  </si>
  <si>
    <t>Hí_agen-Dazs</t>
  </si>
  <si>
    <t>2011_7_2</t>
  </si>
  <si>
    <t>Bats On Delivery</t>
  </si>
  <si>
    <t>2016_7_4</t>
  </si>
  <si>
    <t>2010_6_26</t>
  </si>
  <si>
    <t>Foodhall</t>
  </si>
  <si>
    <t>Bakery, Italian, Chinese, Mexican</t>
  </si>
  <si>
    <t>Caboose X Cafe &amp; Lounge</t>
  </si>
  <si>
    <t>Fast Food, Cafe</t>
  </si>
  <si>
    <t>2018_6_14</t>
  </si>
  <si>
    <t>Shameem Kabab Corner</t>
  </si>
  <si>
    <t>Chokola</t>
  </si>
  <si>
    <t>Cafe, Desserts, Bakery</t>
  </si>
  <si>
    <t>Food Villa</t>
  </si>
  <si>
    <t>2015_6_8</t>
  </si>
  <si>
    <t>Al Zaika</t>
  </si>
  <si>
    <t>MT Everest Food Corner</t>
  </si>
  <si>
    <t>The Golden Leaf</t>
  </si>
  <si>
    <t>Everest Bakery Cafe</t>
  </si>
  <si>
    <t>Cafe, Fast Food, Asian, Italian</t>
  </si>
  <si>
    <t>Chawla Family Restaurant</t>
  </si>
  <si>
    <t>2016_6_12</t>
  </si>
  <si>
    <t>DELI2NITE</t>
  </si>
  <si>
    <t>North Indian, Fast Food, Chinese</t>
  </si>
  <si>
    <t>2016_6_14</t>
  </si>
  <si>
    <t>Cafe 5H By The Kitchen Connect</t>
  </si>
  <si>
    <t>Orange Peel by Rasleen Kochhar</t>
  </si>
  <si>
    <t>2014_6_17</t>
  </si>
  <si>
    <t>Urban Gala</t>
  </si>
  <si>
    <t>Chinese, Cafe</t>
  </si>
  <si>
    <t>2011_6_11</t>
  </si>
  <si>
    <t>Punjabi Virsa</t>
  </si>
  <si>
    <t>2017_5_25</t>
  </si>
  <si>
    <t>2014_5_19</t>
  </si>
  <si>
    <t>Chawnsan Chef</t>
  </si>
  <si>
    <t>Samrat Restaurant</t>
  </si>
  <si>
    <t>2013_5_26</t>
  </si>
  <si>
    <t>2012_5_10</t>
  </si>
  <si>
    <t>Mughals Rasoi</t>
  </si>
  <si>
    <t>2016_5_13</t>
  </si>
  <si>
    <t>RP's Restaurant</t>
  </si>
  <si>
    <t>2014_5_9</t>
  </si>
  <si>
    <t>Ipshita's Cakes Mamma Bakes</t>
  </si>
  <si>
    <t>2011_5_26</t>
  </si>
  <si>
    <t>Food Scouts</t>
  </si>
  <si>
    <t>Backbenchers</t>
  </si>
  <si>
    <t>2018_5_9</t>
  </si>
  <si>
    <t>The Staircase Cafe by Doggy Style</t>
  </si>
  <si>
    <t>Red Mango</t>
  </si>
  <si>
    <t>The Mirch Masala</t>
  </si>
  <si>
    <t>2012_4_2</t>
  </si>
  <si>
    <t>Organic Express</t>
  </si>
  <si>
    <t>Cafe, Healthy Food, North Indian</t>
  </si>
  <si>
    <t>2018_4_12</t>
  </si>
  <si>
    <t>4S Chinese Restaurant</t>
  </si>
  <si>
    <t>2014_4_3</t>
  </si>
  <si>
    <t>Blue Water Grille Express</t>
  </si>
  <si>
    <t>North Indian, Mughlai, Chinese, Seafood</t>
  </si>
  <si>
    <t>2013_4_17</t>
  </si>
  <si>
    <t>Hungry Pistals</t>
  </si>
  <si>
    <t>Fast Food, American, Italian</t>
  </si>
  <si>
    <t>2018_4_26</t>
  </si>
  <si>
    <t>2011_4_14</t>
  </si>
  <si>
    <t>2010_4_23</t>
  </si>
  <si>
    <t>Pasta Xpress</t>
  </si>
  <si>
    <t>2010_4_1</t>
  </si>
  <si>
    <t>Hide Out Cafe</t>
  </si>
  <si>
    <t>2012_4_6</t>
  </si>
  <si>
    <t>The Diet Kitchen</t>
  </si>
  <si>
    <t>Continental, Healthy Food</t>
  </si>
  <si>
    <t>Resto 37</t>
  </si>
  <si>
    <t>North Indian, Chinese, Continental, Fast Food</t>
  </si>
  <si>
    <t>2017_4_25</t>
  </si>
  <si>
    <t>Anokha Chinese Hut</t>
  </si>
  <si>
    <t>2017_4_12</t>
  </si>
  <si>
    <t>2012_4_20</t>
  </si>
  <si>
    <t>Noorjahan</t>
  </si>
  <si>
    <t>Imly</t>
  </si>
  <si>
    <t>Street Food, North Indian, Chinese, Continental</t>
  </si>
  <si>
    <t>Touch of Punjab</t>
  </si>
  <si>
    <t>2014_4_2</t>
  </si>
  <si>
    <t>2018_4_14</t>
  </si>
  <si>
    <t>Flamess Restaurant &amp; Cafe Village</t>
  </si>
  <si>
    <t>North Indian, Chinese, Continental, Italian, Mexican, Lebanese</t>
  </si>
  <si>
    <t>2012_4_17</t>
  </si>
  <si>
    <t>2012_3_25</t>
  </si>
  <si>
    <t>Sweet &amp; Crusty - Eros Hotel</t>
  </si>
  <si>
    <t>Dhaba Ambarsariya</t>
  </si>
  <si>
    <t>2011_3_2</t>
  </si>
  <si>
    <t>2016_3_14</t>
  </si>
  <si>
    <t>Gedi Grill</t>
  </si>
  <si>
    <t>Ada e Handi Restaurant</t>
  </si>
  <si>
    <t>2016_3_8</t>
  </si>
  <si>
    <t>Swaad Restaurant</t>
  </si>
  <si>
    <t>2018_3_2</t>
  </si>
  <si>
    <t>Metropolis Bar</t>
  </si>
  <si>
    <t>2014_3_15</t>
  </si>
  <si>
    <t>2017_3_25</t>
  </si>
  <si>
    <t>Wanchai By Kylin</t>
  </si>
  <si>
    <t>2015_3_1</t>
  </si>
  <si>
    <t>Telegram</t>
  </si>
  <si>
    <t>Cafe, North Indian, Continental, Chinese</t>
  </si>
  <si>
    <t>Pure Punjabi</t>
  </si>
  <si>
    <t>2017_3_16</t>
  </si>
  <si>
    <t>Kylin Express</t>
  </si>
  <si>
    <t>2011_2_4</t>
  </si>
  <si>
    <t>2017_2_15</t>
  </si>
  <si>
    <t>2014_2_15</t>
  </si>
  <si>
    <t>Indus Flavour</t>
  </si>
  <si>
    <t>2012_2_8</t>
  </si>
  <si>
    <t>YOLO 21</t>
  </si>
  <si>
    <t>Sharazz</t>
  </si>
  <si>
    <t>Chinese, Cafe, Fast Food</t>
  </si>
  <si>
    <t>Swag Cafe</t>
  </si>
  <si>
    <t>Beeryani</t>
  </si>
  <si>
    <t>2015_2_3</t>
  </si>
  <si>
    <t>Nachos And Company</t>
  </si>
  <si>
    <t>The Walled City - Cafí© &amp; Lounge</t>
  </si>
  <si>
    <t>Continental, North Indian, Mughlai, Chinese</t>
  </si>
  <si>
    <t>2018_2_23</t>
  </si>
  <si>
    <t>The Tuck Shop</t>
  </si>
  <si>
    <t>Suruchi</t>
  </si>
  <si>
    <t>Gujarati, Rajasthani, North Indian, Fast Food</t>
  </si>
  <si>
    <t>Dilli BC</t>
  </si>
  <si>
    <t>2010_2_28</t>
  </si>
  <si>
    <t>Pakwan</t>
  </si>
  <si>
    <t>2018_2_11</t>
  </si>
  <si>
    <t>Golden Tandoor</t>
  </si>
  <si>
    <t>2012_2_14</t>
  </si>
  <si>
    <t>2011_2_14</t>
  </si>
  <si>
    <t>2014_1_19</t>
  </si>
  <si>
    <t>2013_1_25</t>
  </si>
  <si>
    <t>Singz</t>
  </si>
  <si>
    <t>R1 Take Away</t>
  </si>
  <si>
    <t>Kabab Factory</t>
  </si>
  <si>
    <t>Taaj Kitchen</t>
  </si>
  <si>
    <t>Asian, North Indian, Mughlai</t>
  </si>
  <si>
    <t>2016_1_2</t>
  </si>
  <si>
    <t>The Little Fork</t>
  </si>
  <si>
    <t>Flavours Kitchen</t>
  </si>
  <si>
    <t>Tomatoes Kitchen</t>
  </si>
  <si>
    <t>King's Kabab</t>
  </si>
  <si>
    <t>2010_1_21</t>
  </si>
  <si>
    <t>2016_1_19</t>
  </si>
  <si>
    <t>Cake Away</t>
  </si>
  <si>
    <t>2010_1_15</t>
  </si>
  <si>
    <t>2015_1_16</t>
  </si>
  <si>
    <t>Crazy Kitchen Lounge &amp; Terrace</t>
  </si>
  <si>
    <t>2012_1_7</t>
  </si>
  <si>
    <t>TBH - The Big House Cafe</t>
  </si>
  <si>
    <t>Cafe, Continental, North Indian, Chinese, Mexican</t>
  </si>
  <si>
    <t>2014_1_17</t>
  </si>
  <si>
    <t>2014_1_9</t>
  </si>
  <si>
    <t>2017_1_20</t>
  </si>
  <si>
    <t>The Village Cafí©</t>
  </si>
  <si>
    <t>Cafe, American, Italian, North Indian, Chinese</t>
  </si>
  <si>
    <t>2015_1_28</t>
  </si>
  <si>
    <t>2010_1_1</t>
  </si>
  <si>
    <t>Chinese Bite</t>
  </si>
  <si>
    <t>Chinese, North Indian, Seafood</t>
  </si>
  <si>
    <t>2016_12_16</t>
  </si>
  <si>
    <t>New Zaika</t>
  </si>
  <si>
    <t>2010_12_2</t>
  </si>
  <si>
    <t>2018_12_7</t>
  </si>
  <si>
    <t>Bhaja Govindam</t>
  </si>
  <si>
    <t>Hungry Hut</t>
  </si>
  <si>
    <t>Vibes of Punjab</t>
  </si>
  <si>
    <t>2012_12_6</t>
  </si>
  <si>
    <t>Blue Water Grille</t>
  </si>
  <si>
    <t>2018_12_24</t>
  </si>
  <si>
    <t>2018_12_12</t>
  </si>
  <si>
    <t>Le Himalaya</t>
  </si>
  <si>
    <t>Bawarchis</t>
  </si>
  <si>
    <t>2015_11_27</t>
  </si>
  <si>
    <t>2014_11_18</t>
  </si>
  <si>
    <t>Tilak's The Diners</t>
  </si>
  <si>
    <t>2017_11_1</t>
  </si>
  <si>
    <t>Crossroad Bar and Restaurant</t>
  </si>
  <si>
    <t>2011_11_11</t>
  </si>
  <si>
    <t>Gulnar Bar Be Que</t>
  </si>
  <si>
    <t>Sethi's Restaurant</t>
  </si>
  <si>
    <t>2018_11_22</t>
  </si>
  <si>
    <t>My Bar &amp; Restaurant</t>
  </si>
  <si>
    <t>Chit Chat</t>
  </si>
  <si>
    <t>North Indian, Chinese, Raw Meats</t>
  </si>
  <si>
    <t>2011_11_16</t>
  </si>
  <si>
    <t>2017_11_8</t>
  </si>
  <si>
    <t>Kays Bar-Be-Que</t>
  </si>
  <si>
    <t>2015_10_19</t>
  </si>
  <si>
    <t>Bamboo Chopstix</t>
  </si>
  <si>
    <t>2013_10_19</t>
  </si>
  <si>
    <t>Incrivel Goa</t>
  </si>
  <si>
    <t>Goan</t>
  </si>
  <si>
    <t>Wazwan</t>
  </si>
  <si>
    <t>Dill's Chawla Chik-Inn</t>
  </si>
  <si>
    <t>2010_10_27</t>
  </si>
  <si>
    <t>Seafood, North Indian</t>
  </si>
  <si>
    <t>Sanjha Tandoor</t>
  </si>
  <si>
    <t>2013_10_17</t>
  </si>
  <si>
    <t>2017_10_17</t>
  </si>
  <si>
    <t>Adish</t>
  </si>
  <si>
    <t>2010_10_9</t>
  </si>
  <si>
    <t>Threads</t>
  </si>
  <si>
    <t>The Coffee Bond</t>
  </si>
  <si>
    <t>2015_10_23</t>
  </si>
  <si>
    <t>2017_10_26</t>
  </si>
  <si>
    <t>2015_10_20</t>
  </si>
  <si>
    <t>Orange Tree Cafe</t>
  </si>
  <si>
    <t>Chill'm Bar &amp; Cafe</t>
  </si>
  <si>
    <t>North Indian, Italian, Chinese, Fast Food</t>
  </si>
  <si>
    <t>London Street Kitchen</t>
  </si>
  <si>
    <t>Oh! China</t>
  </si>
  <si>
    <t>Viva Hyderabad</t>
  </si>
  <si>
    <t>FreshMenu</t>
  </si>
  <si>
    <t>Italian, Chinese, Continental, Thai, Mediterranean, Lebanese</t>
  </si>
  <si>
    <t>Shudh</t>
  </si>
  <si>
    <t>Da Pizza Corner</t>
  </si>
  <si>
    <t>Fast Food, Pizza</t>
  </si>
  <si>
    <t>2012_9_6</t>
  </si>
  <si>
    <t>Moti Mahal Delux - Legendary Culinary</t>
  </si>
  <si>
    <t>2014_9_9</t>
  </si>
  <si>
    <t>Ada'e Handi</t>
  </si>
  <si>
    <t>Crazy Cow</t>
  </si>
  <si>
    <t>Street Food, Chinese, North Indian</t>
  </si>
  <si>
    <t>2018_8_11</t>
  </si>
  <si>
    <t>Overdose</t>
  </si>
  <si>
    <t>2010_8_10</t>
  </si>
  <si>
    <t>Lost in Frost</t>
  </si>
  <si>
    <t>2018_8_20</t>
  </si>
  <si>
    <t>2013_8_28</t>
  </si>
  <si>
    <t>2011_8_14</t>
  </si>
  <si>
    <t>Play Pizza</t>
  </si>
  <si>
    <t>Kebab Xpress</t>
  </si>
  <si>
    <t>2014_8_25</t>
  </si>
  <si>
    <t>Cafe 121</t>
  </si>
  <si>
    <t>Continental, American, Italian, North Indian, Chinese</t>
  </si>
  <si>
    <t>Finest Pizzeria</t>
  </si>
  <si>
    <t>Man Vs Food The Kitchen</t>
  </si>
  <si>
    <t>Pitstop</t>
  </si>
  <si>
    <t>2010_7_9</t>
  </si>
  <si>
    <t>Pasta La Vista</t>
  </si>
  <si>
    <t>2018_7_19</t>
  </si>
  <si>
    <t>The Bubble Tea Cafe</t>
  </si>
  <si>
    <t>Tandoor Bar-Be-Que</t>
  </si>
  <si>
    <t>2011_7_26</t>
  </si>
  <si>
    <t>Mezbaan Restaurant</t>
  </si>
  <si>
    <t>2016_7_11</t>
  </si>
  <si>
    <t>Grillz &amp; Gravy</t>
  </si>
  <si>
    <t>Chawla Restaurant</t>
  </si>
  <si>
    <t>The Vintage Bakers</t>
  </si>
  <si>
    <t>2012_7_22</t>
  </si>
  <si>
    <t>Kori's</t>
  </si>
  <si>
    <t>Cafe, Korean</t>
  </si>
  <si>
    <t>CAD M CAD B</t>
  </si>
  <si>
    <t>Fast Food, Italian, Beverages</t>
  </si>
  <si>
    <t>2012_7_18</t>
  </si>
  <si>
    <t>Faasos</t>
  </si>
  <si>
    <t>2012_6_19</t>
  </si>
  <si>
    <t>2018_6_16</t>
  </si>
  <si>
    <t>Dogs &amp; Wiches</t>
  </si>
  <si>
    <t>Continental, American, Fast Food</t>
  </si>
  <si>
    <t>2014_6_28</t>
  </si>
  <si>
    <t>Saleem's Restaurant</t>
  </si>
  <si>
    <t>2014_6_24</t>
  </si>
  <si>
    <t>Starvin' Marvin</t>
  </si>
  <si>
    <t>Italian, Mexican, Lebanese, Continental</t>
  </si>
  <si>
    <t>2010_6_19</t>
  </si>
  <si>
    <t>Rahul's Rasoi</t>
  </si>
  <si>
    <t>Yellowtail</t>
  </si>
  <si>
    <t>2011_6_20</t>
  </si>
  <si>
    <t>2015_6_15</t>
  </si>
  <si>
    <t>2014_5_27</t>
  </si>
  <si>
    <t>M.D. Kitchen</t>
  </si>
  <si>
    <t>North Indian, Mughlai, Chinese, South Indian</t>
  </si>
  <si>
    <t>2016_5_5</t>
  </si>
  <si>
    <t>2011_5_5</t>
  </si>
  <si>
    <t>Chopsuey</t>
  </si>
  <si>
    <t>2012_5_22</t>
  </si>
  <si>
    <t>2011_5_3</t>
  </si>
  <si>
    <t>Mikky Peshawari</t>
  </si>
  <si>
    <t>CafíÂ Befikre</t>
  </si>
  <si>
    <t>Chinese, Continental</t>
  </si>
  <si>
    <t>Tin Town Cafí©</t>
  </si>
  <si>
    <t>Eat Me</t>
  </si>
  <si>
    <t>Nathu's Sweets</t>
  </si>
  <si>
    <t>North Indian, South Indian, Street Food, Mithai</t>
  </si>
  <si>
    <t>Chawla's Unique Chicken Corner</t>
  </si>
  <si>
    <t>2011_4_28</t>
  </si>
  <si>
    <t>Dilli Grillz</t>
  </si>
  <si>
    <t>2016_4_23</t>
  </si>
  <si>
    <t>Ding Ding</t>
  </si>
  <si>
    <t>Kebabs &amp; Curries</t>
  </si>
  <si>
    <t>2016_4_19</t>
  </si>
  <si>
    <t>Tunday Kababi</t>
  </si>
  <si>
    <t>Lucknowi, Mughlai</t>
  </si>
  <si>
    <t>Spicy Tadka</t>
  </si>
  <si>
    <t>I Food You</t>
  </si>
  <si>
    <t>2017_4_26</t>
  </si>
  <si>
    <t>Little Chef</t>
  </si>
  <si>
    <t>Punnu Biryani</t>
  </si>
  <si>
    <t>North Indian, Biryani, Fast Food</t>
  </si>
  <si>
    <t>Saturn</t>
  </si>
  <si>
    <t>Cafe Rock 'n' Rolla</t>
  </si>
  <si>
    <t>Pita Pit</t>
  </si>
  <si>
    <t>2011_4_19</t>
  </si>
  <si>
    <t>United Punjab</t>
  </si>
  <si>
    <t>2018_4_9</t>
  </si>
  <si>
    <t>Lazeez Restaurant</t>
  </si>
  <si>
    <t>Chinese, North Indian, Italian, Mughlai</t>
  </si>
  <si>
    <t>2012_3_16</t>
  </si>
  <si>
    <t>2011_3_21</t>
  </si>
  <si>
    <t>The Health Box</t>
  </si>
  <si>
    <t>Cafe Filter</t>
  </si>
  <si>
    <t>Fast Food, Italian, North Indian, Chinese</t>
  </si>
  <si>
    <t>Shri Rama Restaurant</t>
  </si>
  <si>
    <t>2012_3_8</t>
  </si>
  <si>
    <t>2011_3_8</t>
  </si>
  <si>
    <t>Wonder Taste of Spices</t>
  </si>
  <si>
    <t>Rooftop</t>
  </si>
  <si>
    <t>2011_3_11</t>
  </si>
  <si>
    <t>Let'z Eat</t>
  </si>
  <si>
    <t>2018_3_14</t>
  </si>
  <si>
    <t>The Pizza Corner</t>
  </si>
  <si>
    <t>2011_3_14</t>
  </si>
  <si>
    <t>Superstar Cafí©</t>
  </si>
  <si>
    <t>2016_3_26</t>
  </si>
  <si>
    <t>Alaturka</t>
  </si>
  <si>
    <t>Turkish</t>
  </si>
  <si>
    <t>Peshawari's Deluxe</t>
  </si>
  <si>
    <t>2012_3_27</t>
  </si>
  <si>
    <t>Biryani Binge</t>
  </si>
  <si>
    <t>2011_2_26</t>
  </si>
  <si>
    <t>Al-raaya</t>
  </si>
  <si>
    <t>2018_2_15</t>
  </si>
  <si>
    <t>Urban Kabab</t>
  </si>
  <si>
    <t>2017_2_12</t>
  </si>
  <si>
    <t>2015_2_25</t>
  </si>
  <si>
    <t>Mr. Grill</t>
  </si>
  <si>
    <t>Late Lateefe</t>
  </si>
  <si>
    <t>2013_2_22</t>
  </si>
  <si>
    <t>Cafí© 101</t>
  </si>
  <si>
    <t>Cafe, Italian, North Indian</t>
  </si>
  <si>
    <t>QRO Gourmeteriia BY DARK HOUSE KAFE</t>
  </si>
  <si>
    <t>Cafe, Continental, Italian, Chinese, North Indian</t>
  </si>
  <si>
    <t>GoGourmet</t>
  </si>
  <si>
    <t>Healthy Food, Beverages</t>
  </si>
  <si>
    <t>2013_1_4</t>
  </si>
  <si>
    <t>Chulha Punjabi Da</t>
  </si>
  <si>
    <t>2018_1_6</t>
  </si>
  <si>
    <t>Singh Ching</t>
  </si>
  <si>
    <t>Rasoi The Food Express</t>
  </si>
  <si>
    <t>Cafe Festa</t>
  </si>
  <si>
    <t>Cafe, North Indian, Fast Food</t>
  </si>
  <si>
    <t>2017_1_10</t>
  </si>
  <si>
    <t>Sindhi Chicken Corner</t>
  </si>
  <si>
    <t>Hangchuaa's Chinese Food Corner</t>
  </si>
  <si>
    <t>Freedom Corner</t>
  </si>
  <si>
    <t>Chinese, Tibetan</t>
  </si>
  <si>
    <t>Welcome Food Point</t>
  </si>
  <si>
    <t>Sbarro</t>
  </si>
  <si>
    <t>2018_12_1</t>
  </si>
  <si>
    <t>Suri Saab Restaurant</t>
  </si>
  <si>
    <t>2014_12_2</t>
  </si>
  <si>
    <t>2012_12_26</t>
  </si>
  <si>
    <t>2011_12_12</t>
  </si>
  <si>
    <t>Exotic Rooftop Restaurant</t>
  </si>
  <si>
    <t>Chinese, Thai, Seafood, North Indian, Italian</t>
  </si>
  <si>
    <t>Kebab Gali</t>
  </si>
  <si>
    <t>Sameer's Restaurant</t>
  </si>
  <si>
    <t>2014_11_1</t>
  </si>
  <si>
    <t>2014_11_22</t>
  </si>
  <si>
    <t>Curries</t>
  </si>
  <si>
    <t>2018_11_5</t>
  </si>
  <si>
    <t>Secular House Canteen</t>
  </si>
  <si>
    <t>2013_11_6</t>
  </si>
  <si>
    <t>Peppers &amp; Pipes</t>
  </si>
  <si>
    <t>Chinese, Italian, Continental</t>
  </si>
  <si>
    <t>2014_11_5</t>
  </si>
  <si>
    <t>Kabab</t>
  </si>
  <si>
    <t>2018_11_15</t>
  </si>
  <si>
    <t>Flashback Midnight Hunger</t>
  </si>
  <si>
    <t>Italian, Continental, Fast Food, Chinese</t>
  </si>
  <si>
    <t>2016_11_21</t>
  </si>
  <si>
    <t>Invitation Foodex</t>
  </si>
  <si>
    <t>2010_11_22</t>
  </si>
  <si>
    <t>Punjabi Angeethi</t>
  </si>
  <si>
    <t>2013_11_7</t>
  </si>
  <si>
    <t>Hawkers</t>
  </si>
  <si>
    <t>2014_11_9</t>
  </si>
  <si>
    <t>Arabian Delites</t>
  </si>
  <si>
    <t>2018_10_1</t>
  </si>
  <si>
    <t>Meenu Caterers</t>
  </si>
  <si>
    <t>The Chef</t>
  </si>
  <si>
    <t>Curry Shurry</t>
  </si>
  <si>
    <t>2017_10_19</t>
  </si>
  <si>
    <t>Chawla Kitchen</t>
  </si>
  <si>
    <t>2012_10_11</t>
  </si>
  <si>
    <t>Faaso's</t>
  </si>
  <si>
    <t>2014_10_7</t>
  </si>
  <si>
    <t>Weird Time Food</t>
  </si>
  <si>
    <t>Kitchen &amp; Chicken</t>
  </si>
  <si>
    <t>Da Pizza Zone</t>
  </si>
  <si>
    <t>Cafetorium</t>
  </si>
  <si>
    <t>2015_10_22</t>
  </si>
  <si>
    <t>BarShala</t>
  </si>
  <si>
    <t>Jugnu Gaming Zone and Cafe</t>
  </si>
  <si>
    <t>Tamil Nadu House Canteen</t>
  </si>
  <si>
    <t>South Indian, Chettinad, North Indian, Chinese</t>
  </si>
  <si>
    <t>2017_9_14</t>
  </si>
  <si>
    <t>Jahangeer Foods</t>
  </si>
  <si>
    <t>2013_9_23</t>
  </si>
  <si>
    <t>Cafe Bethak</t>
  </si>
  <si>
    <t>2015_9_28</t>
  </si>
  <si>
    <t>A Piece of Paris</t>
  </si>
  <si>
    <t>2018_9_28</t>
  </si>
  <si>
    <t>Chawla Dillivala</t>
  </si>
  <si>
    <t>2017_9_19</t>
  </si>
  <si>
    <t>Om Hotel</t>
  </si>
  <si>
    <t>North Indian, Mughlai, South Indian</t>
  </si>
  <si>
    <t>2011_9_8</t>
  </si>
  <si>
    <t>Pakeeza Burger</t>
  </si>
  <si>
    <t>North Indian, Afghani</t>
  </si>
  <si>
    <t>Caara Cafe</t>
  </si>
  <si>
    <t>Cafe, European</t>
  </si>
  <si>
    <t>Shaan e Punjab</t>
  </si>
  <si>
    <t>2014_9_19</t>
  </si>
  <si>
    <t>Zoet Desserts</t>
  </si>
  <si>
    <t>The Kitchen Exotica</t>
  </si>
  <si>
    <t>Costa Coffee</t>
  </si>
  <si>
    <t>Brick Station</t>
  </si>
  <si>
    <t>Street Foods by Punjab Grill</t>
  </si>
  <si>
    <t>Cafe Huddle</t>
  </si>
  <si>
    <t>Purani Dilli Foods</t>
  </si>
  <si>
    <t>2013_8_4</t>
  </si>
  <si>
    <t>Sab Ke Khatir</t>
  </si>
  <si>
    <t>2016_8_8</t>
  </si>
  <si>
    <t>My Kind Of Cafe</t>
  </si>
  <si>
    <t>Azam's Mughlai</t>
  </si>
  <si>
    <t>Lets Bake Love</t>
  </si>
  <si>
    <t>2016_8_16</t>
  </si>
  <si>
    <t>Foresto Lawn &amp; Restaurant</t>
  </si>
  <si>
    <t>Pakiza Restaurant</t>
  </si>
  <si>
    <t>2017_8_15</t>
  </si>
  <si>
    <t>Smoksha Cafe and Lounge</t>
  </si>
  <si>
    <t>Cafe, Chinese</t>
  </si>
  <si>
    <t>Sugary Affairs</t>
  </si>
  <si>
    <t>Mohit Restaurant</t>
  </si>
  <si>
    <t>Angan Bakery &amp; Cafe</t>
  </si>
  <si>
    <t>Bakery, Italian, Fast Food, Chinese, Continental</t>
  </si>
  <si>
    <t>2015_7_5</t>
  </si>
  <si>
    <t>2011_7_21</t>
  </si>
  <si>
    <t>Zaika</t>
  </si>
  <si>
    <t>2016_7_13</t>
  </si>
  <si>
    <t>Sri Balaji</t>
  </si>
  <si>
    <t>2017_7_24</t>
  </si>
  <si>
    <t>2012_7_19</t>
  </si>
  <si>
    <t>Tadka 4986</t>
  </si>
  <si>
    <t>2012_7_28</t>
  </si>
  <si>
    <t>Kehar Cafe &amp; Restaurant</t>
  </si>
  <si>
    <t>2014_7_25</t>
  </si>
  <si>
    <t>Al-Arabi Restaurant</t>
  </si>
  <si>
    <t>Arabian, North Indian</t>
  </si>
  <si>
    <t>2010_7_15</t>
  </si>
  <si>
    <t>Katwalk Lounge</t>
  </si>
  <si>
    <t>Cake Symphony</t>
  </si>
  <si>
    <t>Turning Point Fast Food</t>
  </si>
  <si>
    <t>South Indian, Chinese, Continental</t>
  </si>
  <si>
    <t>Janaab</t>
  </si>
  <si>
    <t>Awadhi, Mughlai, North Indian</t>
  </si>
  <si>
    <t>Anwar Food Corner</t>
  </si>
  <si>
    <t>Oberoi Biryani</t>
  </si>
  <si>
    <t>Mughal Chic Inn</t>
  </si>
  <si>
    <t>Little Pleasure Restaurant &amp; Cafe</t>
  </si>
  <si>
    <t>2010_6_25</t>
  </si>
  <si>
    <t>Bikaner</t>
  </si>
  <si>
    <t>Mithai, North Indian, South Indian, Chinese, Street Food</t>
  </si>
  <si>
    <t>Chawla's Tandoori Xpress</t>
  </si>
  <si>
    <t>2013_6_21</t>
  </si>
  <si>
    <t>Lanche</t>
  </si>
  <si>
    <t>Fast Food, Healthy Food</t>
  </si>
  <si>
    <t>2010_6_22</t>
  </si>
  <si>
    <t>Espress-o-Ville</t>
  </si>
  <si>
    <t>Spice Sea</t>
  </si>
  <si>
    <t>2018_6_15</t>
  </si>
  <si>
    <t>Craving</t>
  </si>
  <si>
    <t>2017_6_22</t>
  </si>
  <si>
    <t>Udta Punjab</t>
  </si>
  <si>
    <t>Al Jawahar</t>
  </si>
  <si>
    <t>Naughty 9 Kitchen &amp; Bar</t>
  </si>
  <si>
    <t>2012_5_4</t>
  </si>
  <si>
    <t>TLC Kitchen</t>
  </si>
  <si>
    <t>2016_5_6</t>
  </si>
  <si>
    <t>The Indian Grill Restaurant</t>
  </si>
  <si>
    <t>2015_5_4</t>
  </si>
  <si>
    <t>Platform Nine and Three Quarters</t>
  </si>
  <si>
    <t>2015_5_9</t>
  </si>
  <si>
    <t>Punjab Restaurant</t>
  </si>
  <si>
    <t>Mughlai Shahi Rasoi</t>
  </si>
  <si>
    <t>Concept</t>
  </si>
  <si>
    <t>Mehfil</t>
  </si>
  <si>
    <t>Al-Malik</t>
  </si>
  <si>
    <t>FNV</t>
  </si>
  <si>
    <t>The Sweet Spot</t>
  </si>
  <si>
    <t>Frontier Restaurant</t>
  </si>
  <si>
    <t>Sahni Veg &amp; Non Veg</t>
  </si>
  <si>
    <t>2012_4_12</t>
  </si>
  <si>
    <t>Moksha</t>
  </si>
  <si>
    <t>The Categorical Eat Pham</t>
  </si>
  <si>
    <t>Big Yellow Door</t>
  </si>
  <si>
    <t>Cafe, Italian, Fast Food</t>
  </si>
  <si>
    <t>Puran Chand Ambala Wale Di Hatti</t>
  </si>
  <si>
    <t>2010_3_15</t>
  </si>
  <si>
    <t>2018_3_10</t>
  </si>
  <si>
    <t>Duggal's Rasoi</t>
  </si>
  <si>
    <t>Nutri Punch</t>
  </si>
  <si>
    <t>Bawarchi</t>
  </si>
  <si>
    <t>2016_3_23</t>
  </si>
  <si>
    <t>Kitchen199</t>
  </si>
  <si>
    <t>2011_3_1</t>
  </si>
  <si>
    <t>Hira Sweets</t>
  </si>
  <si>
    <t>North Indian, South Indian, Street Food, Fast Food, Mithai</t>
  </si>
  <si>
    <t>2010_3_5</t>
  </si>
  <si>
    <t>2018_3_5</t>
  </si>
  <si>
    <t>M I Food Center</t>
  </si>
  <si>
    <t>2012_3_26</t>
  </si>
  <si>
    <t>Nikashee</t>
  </si>
  <si>
    <t>2010_3_14</t>
  </si>
  <si>
    <t>2013_3_8</t>
  </si>
  <si>
    <t>2018_3_26</t>
  </si>
  <si>
    <t>2018_3_20</t>
  </si>
  <si>
    <t>Bombay's Royal China</t>
  </si>
  <si>
    <t>2011_3_12</t>
  </si>
  <si>
    <t>Hungry Folks Food Corner</t>
  </si>
  <si>
    <t>Mizo Diner</t>
  </si>
  <si>
    <t>North Indian, Tibetan</t>
  </si>
  <si>
    <t>Cafe, Fast Food, Italian</t>
  </si>
  <si>
    <t>2016_3_9</t>
  </si>
  <si>
    <t>The Yummy Chilli</t>
  </si>
  <si>
    <t>THS - The Hunger Street</t>
  </si>
  <si>
    <t>2013_3_15</t>
  </si>
  <si>
    <t>Resunga Food Corner</t>
  </si>
  <si>
    <t>2015_2_4</t>
  </si>
  <si>
    <t>Al Bake</t>
  </si>
  <si>
    <t>2016_2_3</t>
  </si>
  <si>
    <t>Tsopema Restaurant</t>
  </si>
  <si>
    <t>Smoky Chettinad</t>
  </si>
  <si>
    <t>South Indian, Chettinad</t>
  </si>
  <si>
    <t>2018_2_1</t>
  </si>
  <si>
    <t>Allure</t>
  </si>
  <si>
    <t>Cafe Kazbaah</t>
  </si>
  <si>
    <t>2018_2_16</t>
  </si>
  <si>
    <t>Chocolics</t>
  </si>
  <si>
    <t>Hunger Stop</t>
  </si>
  <si>
    <t>Punjabi By Nature Express</t>
  </si>
  <si>
    <t>North Indian, Street Food, Mughlai</t>
  </si>
  <si>
    <t>2014_1_16</t>
  </si>
  <si>
    <t>G's Patisserie</t>
  </si>
  <si>
    <t>Prince Chicken &amp; Mutton Shop</t>
  </si>
  <si>
    <t>Raw Meats, North Indian</t>
  </si>
  <si>
    <t>2018_1_27</t>
  </si>
  <si>
    <t>Svaruchi Bhoj</t>
  </si>
  <si>
    <t>2012_1_13</t>
  </si>
  <si>
    <t>2015_1_11</t>
  </si>
  <si>
    <t>2018_1_20</t>
  </si>
  <si>
    <t>Gupta Fast Food</t>
  </si>
  <si>
    <t>New Janta Restaurant</t>
  </si>
  <si>
    <t>The China Town</t>
  </si>
  <si>
    <t>365 Naturals</t>
  </si>
  <si>
    <t>Continental, North Indian, Fast Food, Street Food, South Indian</t>
  </si>
  <si>
    <t>Mandarin</t>
  </si>
  <si>
    <t>2012_12_12</t>
  </si>
  <si>
    <t>2014_12_19</t>
  </si>
  <si>
    <t>Madan's Kabab Centre</t>
  </si>
  <si>
    <t>Punjabi Joint</t>
  </si>
  <si>
    <t>2017_12_2</t>
  </si>
  <si>
    <t>First Choice</t>
  </si>
  <si>
    <t>Al Quresh</t>
  </si>
  <si>
    <t>Nik's Chawla Chik Inn</t>
  </si>
  <si>
    <t>2012_12_9</t>
  </si>
  <si>
    <t>Organic German Bakeshop - Brown Bread Bakery</t>
  </si>
  <si>
    <t>Fast Food, Continental, Italian, Bakery</t>
  </si>
  <si>
    <t>Satyam Rooftop Restaurant</t>
  </si>
  <si>
    <t>Cafe Brownie</t>
  </si>
  <si>
    <t>Cook &amp; Connect</t>
  </si>
  <si>
    <t>Hook N Cook</t>
  </si>
  <si>
    <t>2015_12_27</t>
  </si>
  <si>
    <t>Echoes Satyaniketan</t>
  </si>
  <si>
    <t>Cafe, Continental, Italian, Mexican, Chinese, American</t>
  </si>
  <si>
    <t>Sweet Nothings By Avanti Mathur</t>
  </si>
  <si>
    <t>Chicken Vicken</t>
  </si>
  <si>
    <t>Chawla's Tandoori Junction</t>
  </si>
  <si>
    <t>2013_11_19</t>
  </si>
  <si>
    <t>Confectionately Seerat's</t>
  </si>
  <si>
    <t>2012_11_19</t>
  </si>
  <si>
    <t>2018_11_8</t>
  </si>
  <si>
    <t>Taj Cafe</t>
  </si>
  <si>
    <t>2014_11_24</t>
  </si>
  <si>
    <t>The Altitude Cafe and Deli</t>
  </si>
  <si>
    <t>2010_11_19</t>
  </si>
  <si>
    <t>Lotus House Restaurant</t>
  </si>
  <si>
    <t>2016_11_12</t>
  </si>
  <si>
    <t>The Tandoor Hut</t>
  </si>
  <si>
    <t>2012_11_23</t>
  </si>
  <si>
    <t>The Belly Giggles</t>
  </si>
  <si>
    <t>Naga, Tibetan, Chinese, Bakery</t>
  </si>
  <si>
    <t>2010_11_1</t>
  </si>
  <si>
    <t>Zayka Delhi-6</t>
  </si>
  <si>
    <t>Cafe All-Inn</t>
  </si>
  <si>
    <t>Cafe, Mexican, Italian, North Indian, Chinese</t>
  </si>
  <si>
    <t>2018_11_24</t>
  </si>
  <si>
    <t>2014_11_17</t>
  </si>
  <si>
    <t>Jakoi</t>
  </si>
  <si>
    <t>Assamese, Chinese</t>
  </si>
  <si>
    <t>2010_10_26</t>
  </si>
  <si>
    <t>Bhoj Restaurant</t>
  </si>
  <si>
    <t>Akash Deep</t>
  </si>
  <si>
    <t>2016_10_20</t>
  </si>
  <si>
    <t>Tandoori Night</t>
  </si>
  <si>
    <t>2015_10_16</t>
  </si>
  <si>
    <t>Sky Hawk</t>
  </si>
  <si>
    <t>Dhaba On Wheels</t>
  </si>
  <si>
    <t>2014_10_10</t>
  </si>
  <si>
    <t>Smokshh The Lounge</t>
  </si>
  <si>
    <t>Swaad Bar-Be-Que</t>
  </si>
  <si>
    <t>2014_10_18</t>
  </si>
  <si>
    <t>Vrinda's Food</t>
  </si>
  <si>
    <t>North Indian, Chinese, South Indian, Bakery</t>
  </si>
  <si>
    <t>Dare To Deliver</t>
  </si>
  <si>
    <t>2013_10_16</t>
  </si>
  <si>
    <t>The Mustard</t>
  </si>
  <si>
    <t>Burger King</t>
  </si>
  <si>
    <t>Burger, Fast Food</t>
  </si>
  <si>
    <t>McDonald's</t>
  </si>
  <si>
    <t>Fast Food, Burger</t>
  </si>
  <si>
    <t>2017_9_20</t>
  </si>
  <si>
    <t>Zaaika Junction</t>
  </si>
  <si>
    <t>Naivedyam</t>
  </si>
  <si>
    <t>Bake Bikaner</t>
  </si>
  <si>
    <t>North Indian, South Indian, Chinese, Street Food</t>
  </si>
  <si>
    <t>2017_9_7</t>
  </si>
  <si>
    <t>Rollmaal</t>
  </si>
  <si>
    <t>Nutri Cafe</t>
  </si>
  <si>
    <t>Subway</t>
  </si>
  <si>
    <t>American, Fast Food, Salad, Healthy Food</t>
  </si>
  <si>
    <t>2012_9_8</t>
  </si>
  <si>
    <t>SGF - Spice Grill Flame</t>
  </si>
  <si>
    <t>2013_9_7</t>
  </si>
  <si>
    <t>LSK Express</t>
  </si>
  <si>
    <t>2011_9_21</t>
  </si>
  <si>
    <t>Nik's Kitchen</t>
  </si>
  <si>
    <t>2014_9_3</t>
  </si>
  <si>
    <t>Rainbows</t>
  </si>
  <si>
    <t>Bread &amp; More</t>
  </si>
  <si>
    <t>2010_8_5</t>
  </si>
  <si>
    <t>Handi Masala Restaurant</t>
  </si>
  <si>
    <t>2013_8_7</t>
  </si>
  <si>
    <t>Sandwich &amp; Sons</t>
  </si>
  <si>
    <t>2018_8_19</t>
  </si>
  <si>
    <t>Saravana Bhavan</t>
  </si>
  <si>
    <t>Heaven's Kitchen</t>
  </si>
  <si>
    <t>2016_8_21</t>
  </si>
  <si>
    <t>Baked Buns</t>
  </si>
  <si>
    <t>2015_8_23</t>
  </si>
  <si>
    <t>Sir John Bakery Cafe</t>
  </si>
  <si>
    <t>2018_8_8</t>
  </si>
  <si>
    <t>Bamboo Hut</t>
  </si>
  <si>
    <t>Naga, Tibetan</t>
  </si>
  <si>
    <t>Apna Swad</t>
  </si>
  <si>
    <t>2014_8_23</t>
  </si>
  <si>
    <t>Jaiveer Naan &amp; Chaap</t>
  </si>
  <si>
    <t>Punjabi Zaika</t>
  </si>
  <si>
    <t>2015_7_18</t>
  </si>
  <si>
    <t>KFC</t>
  </si>
  <si>
    <t>2016_7_1</t>
  </si>
  <si>
    <t>2018_7_11</t>
  </si>
  <si>
    <t>Kent's Fast Food</t>
  </si>
  <si>
    <t>2018_7_8</t>
  </si>
  <si>
    <t>2017_7_5</t>
  </si>
  <si>
    <t>2012_7_4</t>
  </si>
  <si>
    <t>Curries &amp; Kebabs</t>
  </si>
  <si>
    <t>Pal Refreshment Corner</t>
  </si>
  <si>
    <t>Moon of Taj</t>
  </si>
  <si>
    <t>Bhukkhar</t>
  </si>
  <si>
    <t>Pizza Castle</t>
  </si>
  <si>
    <t>2015_7_7</t>
  </si>
  <si>
    <t>Da Pizza Bakers</t>
  </si>
  <si>
    <t>2018_7_6</t>
  </si>
  <si>
    <t>Mister Gulati Bakers</t>
  </si>
  <si>
    <t>2010_7_16</t>
  </si>
  <si>
    <t>The University Bistro</t>
  </si>
  <si>
    <t>Cafe, Italian, Continental, Mexican, Mediterranean</t>
  </si>
  <si>
    <t>2014_6_21</t>
  </si>
  <si>
    <t>Sandwich Factory</t>
  </si>
  <si>
    <t>2015_6_12</t>
  </si>
  <si>
    <t>2016_6_4</t>
  </si>
  <si>
    <t>Sagar Bar-Be Que</t>
  </si>
  <si>
    <t>2013_6_13</t>
  </si>
  <si>
    <t>Flavours of Tibet</t>
  </si>
  <si>
    <t>2016_6_1</t>
  </si>
  <si>
    <t>Da Yummy Pizza</t>
  </si>
  <si>
    <t>Jughead's Fast Food Corner</t>
  </si>
  <si>
    <t>Rock n Wood Cafe</t>
  </si>
  <si>
    <t>2011_6_4</t>
  </si>
  <si>
    <t>Maa Tara</t>
  </si>
  <si>
    <t>Bengali, North Indian</t>
  </si>
  <si>
    <t>2015_5_7</t>
  </si>
  <si>
    <t>2010_5_11</t>
  </si>
  <si>
    <t>Hot Box</t>
  </si>
  <si>
    <t>Rapti Chinese Food</t>
  </si>
  <si>
    <t>2013_5_25</t>
  </si>
  <si>
    <t>Grillz</t>
  </si>
  <si>
    <t>2010_5_27</t>
  </si>
  <si>
    <t>Thela</t>
  </si>
  <si>
    <t>2015_5_20</t>
  </si>
  <si>
    <t>Kalpana Restaurant</t>
  </si>
  <si>
    <t>Startup Cafe</t>
  </si>
  <si>
    <t>Wah Ji Wah</t>
  </si>
  <si>
    <t>Singh-O-Singh Kebabs</t>
  </si>
  <si>
    <t>2011_5_15</t>
  </si>
  <si>
    <t>2013_5_12</t>
  </si>
  <si>
    <t>Night Food Delivery</t>
  </si>
  <si>
    <t>Kabbaba</t>
  </si>
  <si>
    <t>Pandey Chinese Hut</t>
  </si>
  <si>
    <t>2018_5_19</t>
  </si>
  <si>
    <t>Chawla Chicken</t>
  </si>
  <si>
    <t>2016_5_4</t>
  </si>
  <si>
    <t>Amigo's Hub</t>
  </si>
  <si>
    <t>Cafe, Fast Food</t>
  </si>
  <si>
    <t>2010_5_21</t>
  </si>
  <si>
    <t>Sugarama Patisserie</t>
  </si>
  <si>
    <t>Da Pizza Palace</t>
  </si>
  <si>
    <t>2015_5_13</t>
  </si>
  <si>
    <t>2015_4_9</t>
  </si>
  <si>
    <t>Cafe 6</t>
  </si>
  <si>
    <t>Cafe, Fast Food, North Indian</t>
  </si>
  <si>
    <t>Sahni Chicken Corner</t>
  </si>
  <si>
    <t>Sid's Kitchen</t>
  </si>
  <si>
    <t>Hunger Must Die</t>
  </si>
  <si>
    <t>Kook For Health</t>
  </si>
  <si>
    <t>American, Asian, North Indian, Mexican, South Indian</t>
  </si>
  <si>
    <t>Chaska</t>
  </si>
  <si>
    <t>2010_4_8</t>
  </si>
  <si>
    <t>Tandoori Delights</t>
  </si>
  <si>
    <t>2014_4_1</t>
  </si>
  <si>
    <t>2015_4_8</t>
  </si>
  <si>
    <t>2014_4_12</t>
  </si>
  <si>
    <t>2010_4_24</t>
  </si>
  <si>
    <t>2014_4_19</t>
  </si>
  <si>
    <t>Spicy Food Court</t>
  </si>
  <si>
    <t>2010_3_9</t>
  </si>
  <si>
    <t>Central Perk</t>
  </si>
  <si>
    <t>2018_3_9</t>
  </si>
  <si>
    <t>2010_3_21</t>
  </si>
  <si>
    <t>2014_3_8</t>
  </si>
  <si>
    <t>2016_3_22</t>
  </si>
  <si>
    <t>2012_3_18</t>
  </si>
  <si>
    <t>Dilli Treat</t>
  </si>
  <si>
    <t>2018_3_11</t>
  </si>
  <si>
    <t>Chocolate Temptation</t>
  </si>
  <si>
    <t>2016_3_11</t>
  </si>
  <si>
    <t>Bhappe Di Hatti</t>
  </si>
  <si>
    <t>2014_3_28</t>
  </si>
  <si>
    <t>Sartaj Food Corner</t>
  </si>
  <si>
    <t>Fast Food, Pizza, Burger</t>
  </si>
  <si>
    <t>2017_2_26</t>
  </si>
  <si>
    <t>2010_2_10</t>
  </si>
  <si>
    <t>K's Town</t>
  </si>
  <si>
    <t>2018_2_5</t>
  </si>
  <si>
    <t>Mr. Brown</t>
  </si>
  <si>
    <t>2018_2_3</t>
  </si>
  <si>
    <t>The Sunset</t>
  </si>
  <si>
    <t>2016_2_14</t>
  </si>
  <si>
    <t>Govardhan</t>
  </si>
  <si>
    <t>2017_1_8</t>
  </si>
  <si>
    <t>Bliss Bakery</t>
  </si>
  <si>
    <t>2014_1_21</t>
  </si>
  <si>
    <t>2012_1_1</t>
  </si>
  <si>
    <t>2011_1_3</t>
  </si>
  <si>
    <t>Handa's</t>
  </si>
  <si>
    <t>A Pizza House</t>
  </si>
  <si>
    <t>Punjabian Di Shaan</t>
  </si>
  <si>
    <t>2018_1_15</t>
  </si>
  <si>
    <t>Shutup 'N' Eat</t>
  </si>
  <si>
    <t>2010_1_20</t>
  </si>
  <si>
    <t>2015_1_20</t>
  </si>
  <si>
    <t>Food Factory</t>
  </si>
  <si>
    <t>2013_1_15</t>
  </si>
  <si>
    <t>Cafe TAB</t>
  </si>
  <si>
    <t>2012_1_12</t>
  </si>
  <si>
    <t>The Burger Club</t>
  </si>
  <si>
    <t>2014_1_5</t>
  </si>
  <si>
    <t>2011_12_20</t>
  </si>
  <si>
    <t>Burger Dominion</t>
  </si>
  <si>
    <t>Sinyora's</t>
  </si>
  <si>
    <t>2017_12_25</t>
  </si>
  <si>
    <t>Pizza Day</t>
  </si>
  <si>
    <t>2015_12_19</t>
  </si>
  <si>
    <t>Bal Gopal</t>
  </si>
  <si>
    <t>Hot Paprika</t>
  </si>
  <si>
    <t>2016_12_7</t>
  </si>
  <si>
    <t>World of Wok</t>
  </si>
  <si>
    <t>2013_12_25</t>
  </si>
  <si>
    <t>Karnataka</t>
  </si>
  <si>
    <t>2016_11_17</t>
  </si>
  <si>
    <t>Kolkata Biryani House</t>
  </si>
  <si>
    <t>Burger Singh</t>
  </si>
  <si>
    <t>Burger, Juices, Finger Food</t>
  </si>
  <si>
    <t>2010_11_3</t>
  </si>
  <si>
    <t>Salt N' Pepper</t>
  </si>
  <si>
    <t>2014_11_8</t>
  </si>
  <si>
    <t>2012_11_26</t>
  </si>
  <si>
    <t>UFO</t>
  </si>
  <si>
    <t>Fast Food, Street Food, Beverages</t>
  </si>
  <si>
    <t>2014_11_7</t>
  </si>
  <si>
    <t>Nikku Hotel</t>
  </si>
  <si>
    <t>Food Fantasy</t>
  </si>
  <si>
    <t>2010_11_13</t>
  </si>
  <si>
    <t>4th Street Cafe</t>
  </si>
  <si>
    <t>Just Cakez</t>
  </si>
  <si>
    <t>2015_11_24</t>
  </si>
  <si>
    <t>The Mashal</t>
  </si>
  <si>
    <t>The Momoz Hub</t>
  </si>
  <si>
    <t>Chinese, North Indian, Street Food</t>
  </si>
  <si>
    <t>Shree Jee Rasoi</t>
  </si>
  <si>
    <t>Adyar Ananda Bhavan</t>
  </si>
  <si>
    <t>South Indian, North Indian, Street Food, Chinese, Mithai</t>
  </si>
  <si>
    <t>Suruchee</t>
  </si>
  <si>
    <t>2011_10_21</t>
  </si>
  <si>
    <t>Bunty Dhaba</t>
  </si>
  <si>
    <t>2011_10_22</t>
  </si>
  <si>
    <t>Daawat Restaurant</t>
  </si>
  <si>
    <t>Pepper Kitchen</t>
  </si>
  <si>
    <t>Cafe, American, Italian</t>
  </si>
  <si>
    <t>2013_10_3</t>
  </si>
  <si>
    <t>Malabar Foods</t>
  </si>
  <si>
    <t>2017_10_11</t>
  </si>
  <si>
    <t>New Hyderabadi Biryani House</t>
  </si>
  <si>
    <t>2013_10_4</t>
  </si>
  <si>
    <t>Anupam Restaurant</t>
  </si>
  <si>
    <t>2010_10_20</t>
  </si>
  <si>
    <t>Laalwala's</t>
  </si>
  <si>
    <t>North Indian, Mithai, South Indian, Street Food, Chinese</t>
  </si>
  <si>
    <t>2013_10_22</t>
  </si>
  <si>
    <t>Chennai Junction</t>
  </si>
  <si>
    <t>Singh's Zaika</t>
  </si>
  <si>
    <t>2016_9_17</t>
  </si>
  <si>
    <t>Bablu Kabab Shop</t>
  </si>
  <si>
    <t>Delhi 6 - Royal Cuisine Of The Walled City</t>
  </si>
  <si>
    <t>2018_9_20</t>
  </si>
  <si>
    <t>LaDiDa</t>
  </si>
  <si>
    <t>Wild Willy</t>
  </si>
  <si>
    <t>Muradabadi Chicken Corner</t>
  </si>
  <si>
    <t>North East Castle</t>
  </si>
  <si>
    <t>Bistro 57</t>
  </si>
  <si>
    <t>2015_9_12</t>
  </si>
  <si>
    <t>The Bay Leaf</t>
  </si>
  <si>
    <t>Chinese, Indian</t>
  </si>
  <si>
    <t>Shri Gupta'z</t>
  </si>
  <si>
    <t>2011_9_15</t>
  </si>
  <si>
    <t>Yo Tibet</t>
  </si>
  <si>
    <t>Chinese, Tibetan, Fast Food</t>
  </si>
  <si>
    <t>SS ONN THE GO</t>
  </si>
  <si>
    <t>North Indian, South Indian, Chinese, Fast Food, Mithai</t>
  </si>
  <si>
    <t>Angels Kitchen</t>
  </si>
  <si>
    <t>2015_8_9</t>
  </si>
  <si>
    <t>Brainfreezzers</t>
  </si>
  <si>
    <t>2012_8_4</t>
  </si>
  <si>
    <t>Drool Waffles</t>
  </si>
  <si>
    <t>2013_8_27</t>
  </si>
  <si>
    <t>The Old Baker - Jaypee Vasant Continental</t>
  </si>
  <si>
    <t>Firenze</t>
  </si>
  <si>
    <t>2014_8_16</t>
  </si>
  <si>
    <t>South Indian, North Indian, Chinese, Street Food, Fast Food</t>
  </si>
  <si>
    <t>Nutrition Theka</t>
  </si>
  <si>
    <t>Armaan's Restaurant</t>
  </si>
  <si>
    <t>Captain Food Factory</t>
  </si>
  <si>
    <t>North Indian, South Indian, Fast Food, Street Food, Chinese, Mithai</t>
  </si>
  <si>
    <t>China King</t>
  </si>
  <si>
    <t>Sugar Loft</t>
  </si>
  <si>
    <t>2013_8_9</t>
  </si>
  <si>
    <t>IndoCheen</t>
  </si>
  <si>
    <t>Masala Factory</t>
  </si>
  <si>
    <t>2014_8_21</t>
  </si>
  <si>
    <t>Food Cloud</t>
  </si>
  <si>
    <t>Cuisine Varies</t>
  </si>
  <si>
    <t>2011_7_24</t>
  </si>
  <si>
    <t>Dilli Ka Dhaba</t>
  </si>
  <si>
    <t>2012_7_26</t>
  </si>
  <si>
    <t>Nandlal Ka Dhaba</t>
  </si>
  <si>
    <t>Ooh Lala !</t>
  </si>
  <si>
    <t>American, Fast Food, Desserts</t>
  </si>
  <si>
    <t>Sona Pure Veg Paradise</t>
  </si>
  <si>
    <t>Pastry Palace</t>
  </si>
  <si>
    <t>Baked and Wrapped</t>
  </si>
  <si>
    <t>The Viraj Food Zone</t>
  </si>
  <si>
    <t>2010_7_11</t>
  </si>
  <si>
    <t>Le Swaadik</t>
  </si>
  <si>
    <t>Tibet Kitchen</t>
  </si>
  <si>
    <t>Cakes &amp; Bakes</t>
  </si>
  <si>
    <t>Pindiwala</t>
  </si>
  <si>
    <t>2014_7_14</t>
  </si>
  <si>
    <t>2013_7_19</t>
  </si>
  <si>
    <t>Choco Doux</t>
  </si>
  <si>
    <t>Amritsari Dhaba</t>
  </si>
  <si>
    <t>Smokey Flavours</t>
  </si>
  <si>
    <t>Treat Up Cafe and Restaurant</t>
  </si>
  <si>
    <t>Cafe, American, Continental, Nepalese</t>
  </si>
  <si>
    <t>Hey' Sugar Delhi</t>
  </si>
  <si>
    <t>Mr.Hunger</t>
  </si>
  <si>
    <t>Practically Perfect</t>
  </si>
  <si>
    <t>Kathi Express</t>
  </si>
  <si>
    <t>Lemon Drops</t>
  </si>
  <si>
    <t>2016_6_2</t>
  </si>
  <si>
    <t>Old Delhi Food Factory</t>
  </si>
  <si>
    <t>2018_6_26</t>
  </si>
  <si>
    <t>Kitchen22</t>
  </si>
  <si>
    <t>2013_6_14</t>
  </si>
  <si>
    <t>Paul's Homemade</t>
  </si>
  <si>
    <t>Chocomore</t>
  </si>
  <si>
    <t>2016_6_7</t>
  </si>
  <si>
    <t>Prabhu</t>
  </si>
  <si>
    <t>Fast Food, North Indian, Bakery</t>
  </si>
  <si>
    <t>Choice</t>
  </si>
  <si>
    <t>Flavours</t>
  </si>
  <si>
    <t>2015_6_22</t>
  </si>
  <si>
    <t>The Night Rider</t>
  </si>
  <si>
    <t>La-Nawaab</t>
  </si>
  <si>
    <t>Cafe Trance &amp; Lounge</t>
  </si>
  <si>
    <t>Cafe Hera Pheri</t>
  </si>
  <si>
    <t>Cake Shop - The Ashok</t>
  </si>
  <si>
    <t>2018_6_13</t>
  </si>
  <si>
    <t>Health-O-Lic</t>
  </si>
  <si>
    <t>2016_6_28</t>
  </si>
  <si>
    <t>Chinese, North Indian, Mughlai, Pizza</t>
  </si>
  <si>
    <t>The Treat</t>
  </si>
  <si>
    <t>2013_5_13</t>
  </si>
  <si>
    <t>Dilli Gate</t>
  </si>
  <si>
    <t>2016_5_26</t>
  </si>
  <si>
    <t>Aurangzeb</t>
  </si>
  <si>
    <t>VC's Food Paradise</t>
  </si>
  <si>
    <t>North Indian, Fast Food, Mughlai</t>
  </si>
  <si>
    <t>2018_5_13</t>
  </si>
  <si>
    <t>Tirupati Vrindavan</t>
  </si>
  <si>
    <t>2010_5_25</t>
  </si>
  <si>
    <t>AL Maroosh</t>
  </si>
  <si>
    <t>Fresh n Refresh</t>
  </si>
  <si>
    <t>Benchmark</t>
  </si>
  <si>
    <t>Chinese, Continental, Mexican</t>
  </si>
  <si>
    <t>2013_5_28</t>
  </si>
  <si>
    <t>Tantrum Coffee Bar</t>
  </si>
  <si>
    <t>Cafe, Pizza</t>
  </si>
  <si>
    <t>Royal Spice</t>
  </si>
  <si>
    <t>Continental, North Indian, South Indian</t>
  </si>
  <si>
    <t>Kapoor's Sanjha Chulha</t>
  </si>
  <si>
    <t>New Lazeez Tandoor</t>
  </si>
  <si>
    <t>Lebanese, Chinese</t>
  </si>
  <si>
    <t>2013_5_22</t>
  </si>
  <si>
    <t>The Crust</t>
  </si>
  <si>
    <t>2010_5_4</t>
  </si>
  <si>
    <t>Darbar Chicken Corner</t>
  </si>
  <si>
    <t>2010_5_18</t>
  </si>
  <si>
    <t>The Gourmet Shop - The Uppal</t>
  </si>
  <si>
    <t>Chilll House Kafe</t>
  </si>
  <si>
    <t>2012_4_18</t>
  </si>
  <si>
    <t>North Indian, South Indian, Chinese, Mithai, Fast Food</t>
  </si>
  <si>
    <t>Jammu And Kashmir House</t>
  </si>
  <si>
    <t>Kashmiri, North Indian</t>
  </si>
  <si>
    <t>2014_4_9</t>
  </si>
  <si>
    <t>Roller's High</t>
  </si>
  <si>
    <t>Bagli's Kitchen</t>
  </si>
  <si>
    <t>Delhi Rasoi</t>
  </si>
  <si>
    <t>Al- Sheikh</t>
  </si>
  <si>
    <t>Afghani, Mughlai, Chinese</t>
  </si>
  <si>
    <t>South Indian, Fast Food, Street Food</t>
  </si>
  <si>
    <t>Cafe Plus</t>
  </si>
  <si>
    <t>Malhotra's Zayeeka</t>
  </si>
  <si>
    <t>2017_4_24</t>
  </si>
  <si>
    <t>Cholkat</t>
  </si>
  <si>
    <t>The Night Walkers</t>
  </si>
  <si>
    <t>2012_4_24</t>
  </si>
  <si>
    <t>Salt &amp; Peppers</t>
  </si>
  <si>
    <t>Bedi's Kabab Corner</t>
  </si>
  <si>
    <t>Night Bite</t>
  </si>
  <si>
    <t>2012_3_3</t>
  </si>
  <si>
    <t>FOG Cafe and Lounge</t>
  </si>
  <si>
    <t>2016_3_3</t>
  </si>
  <si>
    <t>LaBontí©</t>
  </si>
  <si>
    <t>Jawahar Hotel</t>
  </si>
  <si>
    <t>Spice Hut</t>
  </si>
  <si>
    <t>North Indian, Fast Food, Biryani</t>
  </si>
  <si>
    <t>Metropolitan Cafe</t>
  </si>
  <si>
    <t>2014_3_16</t>
  </si>
  <si>
    <t>Ama Rabsel House</t>
  </si>
  <si>
    <t>2011_3_23</t>
  </si>
  <si>
    <t>Sandwich King</t>
  </si>
  <si>
    <t>2016_3_17</t>
  </si>
  <si>
    <t>It's Pizza Town</t>
  </si>
  <si>
    <t>2016_3_21</t>
  </si>
  <si>
    <t>Makhni's</t>
  </si>
  <si>
    <t>2017_3_10</t>
  </si>
  <si>
    <t>Anandini - The Tea Room</t>
  </si>
  <si>
    <t>2017_3_21</t>
  </si>
  <si>
    <t>Meet You There</t>
  </si>
  <si>
    <t>2011_3_28</t>
  </si>
  <si>
    <t>2017_3_13</t>
  </si>
  <si>
    <t>The Chimney Bar-Be-Que</t>
  </si>
  <si>
    <t>Asia Seven Express</t>
  </si>
  <si>
    <t>2017_3_20</t>
  </si>
  <si>
    <t>Magic Masala</t>
  </si>
  <si>
    <t>Chinese, South Indian, North Indian</t>
  </si>
  <si>
    <t>Hunger Flames</t>
  </si>
  <si>
    <t>Pizza, Fast Food, Chinese</t>
  </si>
  <si>
    <t>2018_2_9</t>
  </si>
  <si>
    <t>2011_2_20</t>
  </si>
  <si>
    <t>Bihar ki Rasoi</t>
  </si>
  <si>
    <t>Bihari</t>
  </si>
  <si>
    <t>Penta Cafeteria</t>
  </si>
  <si>
    <t>Spicy</t>
  </si>
  <si>
    <t>House Of Chocolate</t>
  </si>
  <si>
    <t>2011_2_25</t>
  </si>
  <si>
    <t>Sweet Tickles</t>
  </si>
  <si>
    <t>2012_2_26</t>
  </si>
  <si>
    <t>2015_2_28</t>
  </si>
  <si>
    <t>Simple Restaurant</t>
  </si>
  <si>
    <t>Rigo Noodles</t>
  </si>
  <si>
    <t>Momos Hut &amp; Chinese Food</t>
  </si>
  <si>
    <t>2013_2_4</t>
  </si>
  <si>
    <t>Gulab</t>
  </si>
  <si>
    <t>Mithai, North Indian</t>
  </si>
  <si>
    <t>Rozy Restaurant</t>
  </si>
  <si>
    <t>Oriental Lee</t>
  </si>
  <si>
    <t>Celebration Multi Cuisine Restaurant</t>
  </si>
  <si>
    <t>2017_2_28</t>
  </si>
  <si>
    <t>2012_2_9</t>
  </si>
  <si>
    <t>Ashok Meat Wala</t>
  </si>
  <si>
    <t>Urban Owl</t>
  </si>
  <si>
    <t>2016_2_19</t>
  </si>
  <si>
    <t>Zustt Yummy</t>
  </si>
  <si>
    <t>2016_2_26</t>
  </si>
  <si>
    <t>Wake And Bake</t>
  </si>
  <si>
    <t>Jack 'n' Chill</t>
  </si>
  <si>
    <t>American, Italian, Cafe</t>
  </si>
  <si>
    <t>2016_2_22</t>
  </si>
  <si>
    <t>Chinese Inn</t>
  </si>
  <si>
    <t>2016_1_15</t>
  </si>
  <si>
    <t>Penta Cafe</t>
  </si>
  <si>
    <t>2014_1_10</t>
  </si>
  <si>
    <t>2013_1_9</t>
  </si>
  <si>
    <t>Queen's Way</t>
  </si>
  <si>
    <t>Tewari Sweets</t>
  </si>
  <si>
    <t>2011_1_15</t>
  </si>
  <si>
    <t>Himalaya Food Corner</t>
  </si>
  <si>
    <t>2018_1_14</t>
  </si>
  <si>
    <t>Sai Rasoi</t>
  </si>
  <si>
    <t>Bikano Chat Cafe</t>
  </si>
  <si>
    <t>North Indian, Street Food, South Indian, Fast Food, Chinese</t>
  </si>
  <si>
    <t>Bikaner House</t>
  </si>
  <si>
    <t>North Indian, Street Food, Fast Food, Chinese, South Indian, Mithai</t>
  </si>
  <si>
    <t>Sandy's Punjabi Rasoi</t>
  </si>
  <si>
    <t>Chanky Restruoo</t>
  </si>
  <si>
    <t>2016_1_18</t>
  </si>
  <si>
    <t>Young Wild Free Cafe</t>
  </si>
  <si>
    <t>Cafe, Italian, Chinese, Continental</t>
  </si>
  <si>
    <t>2014_1_26</t>
  </si>
  <si>
    <t>Hot Wok</t>
  </si>
  <si>
    <t>2011_1_12</t>
  </si>
  <si>
    <t>Lush</t>
  </si>
  <si>
    <t>Afghani, North Indian, Pakistani, Arabian</t>
  </si>
  <si>
    <t>Mithai, North Indian, South Indian</t>
  </si>
  <si>
    <t>Carara</t>
  </si>
  <si>
    <t>2016_12_20</t>
  </si>
  <si>
    <t>Pizzaon</t>
  </si>
  <si>
    <t>2015_12_14</t>
  </si>
  <si>
    <t>Bhasad Cafe</t>
  </si>
  <si>
    <t>2011_12_19</t>
  </si>
  <si>
    <t>The Cake Gallery</t>
  </si>
  <si>
    <t>Spicy Eleven</t>
  </si>
  <si>
    <t>Firefly India</t>
  </si>
  <si>
    <t>Khan's Dilli-6 Biryani</t>
  </si>
  <si>
    <t>2016_12_9</t>
  </si>
  <si>
    <t>Heavens Food Corner</t>
  </si>
  <si>
    <t>2013_12_18</t>
  </si>
  <si>
    <t>Dosa Village</t>
  </si>
  <si>
    <t>2010_12_24</t>
  </si>
  <si>
    <t>Bikaner Sweets &amp; Bakers</t>
  </si>
  <si>
    <t>Ankur Family Restaurant</t>
  </si>
  <si>
    <t>Delhi Darbar</t>
  </si>
  <si>
    <t>Eat n Joy</t>
  </si>
  <si>
    <t>Cha Bar</t>
  </si>
  <si>
    <t>2015_11_3</t>
  </si>
  <si>
    <t>Pummy Restaurant</t>
  </si>
  <si>
    <t>Arabian Knites</t>
  </si>
  <si>
    <t>Ganesha Sweets &amp; Restaurant</t>
  </si>
  <si>
    <t>North Indian, Mithai, Street Food</t>
  </si>
  <si>
    <t>Go Foodie</t>
  </si>
  <si>
    <t>Hostess Tasty Bites</t>
  </si>
  <si>
    <t>Bikano's Chat Cafe</t>
  </si>
  <si>
    <t>Street Food, South Indian, Chinese</t>
  </si>
  <si>
    <t>2012_11_14</t>
  </si>
  <si>
    <t>Chin 10</t>
  </si>
  <si>
    <t>Manahang Restaurant</t>
  </si>
  <si>
    <t>2014_11_20</t>
  </si>
  <si>
    <t>KPG Express</t>
  </si>
  <si>
    <t>Ceaser Fast Food Centre</t>
  </si>
  <si>
    <t>Shri Rudram</t>
  </si>
  <si>
    <t>2016_11_4</t>
  </si>
  <si>
    <t>Royal Kolkata Biryani</t>
  </si>
  <si>
    <t>North Indian, Chinese, Biryani</t>
  </si>
  <si>
    <t>2017_10_1</t>
  </si>
  <si>
    <t>The Sugar Cube</t>
  </si>
  <si>
    <t>2012_10_23</t>
  </si>
  <si>
    <t>Hook Up</t>
  </si>
  <si>
    <t>2011_10_3</t>
  </si>
  <si>
    <t>Art of Spices</t>
  </si>
  <si>
    <t>Fast Food, North Indian, Mughlai</t>
  </si>
  <si>
    <t>2011_10_17</t>
  </si>
  <si>
    <t>Chicken Chilli Corner</t>
  </si>
  <si>
    <t>Chankya</t>
  </si>
  <si>
    <t>North Indian, Fast Food, South Indian</t>
  </si>
  <si>
    <t>Celeste</t>
  </si>
  <si>
    <t>Durbar Restaurant</t>
  </si>
  <si>
    <t>Hooters</t>
  </si>
  <si>
    <t>Continental, Mexican, Fast Food, North Indian, Chinese</t>
  </si>
  <si>
    <t>Chinese Express</t>
  </si>
  <si>
    <t>Gourmet Bistro</t>
  </si>
  <si>
    <t>Cafe, Fast Food, Bakery</t>
  </si>
  <si>
    <t>Puri Bakers</t>
  </si>
  <si>
    <t>2012_9_2</t>
  </si>
  <si>
    <t>Anmol Chicken</t>
  </si>
  <si>
    <t>Kamdhenu Family Corner</t>
  </si>
  <si>
    <t>Authentique Bites</t>
  </si>
  <si>
    <t>2011_9_12</t>
  </si>
  <si>
    <t>Gujarati Samaj Santushti</t>
  </si>
  <si>
    <t>Gujarati</t>
  </si>
  <si>
    <t>2013_9_27</t>
  </si>
  <si>
    <t>Good Foods</t>
  </si>
  <si>
    <t>Rahul Meat Corner</t>
  </si>
  <si>
    <t>2017_9_25</t>
  </si>
  <si>
    <t>Khalsa Veg Corner</t>
  </si>
  <si>
    <t>Muradabadi Biryani</t>
  </si>
  <si>
    <t>Tihar Food Court</t>
  </si>
  <si>
    <t>TBK Kulcha's</t>
  </si>
  <si>
    <t>Aalishaan</t>
  </si>
  <si>
    <t>2010_9_11</t>
  </si>
  <si>
    <t>Mulligan Cafe</t>
  </si>
  <si>
    <t>South Indian, Fast Food</t>
  </si>
  <si>
    <t>2011_9_3</t>
  </si>
  <si>
    <t>North Indian, Chinese, Street Food, Mithai</t>
  </si>
  <si>
    <t>Burger Street</t>
  </si>
  <si>
    <t>2018_9_10</t>
  </si>
  <si>
    <t>Bhane</t>
  </si>
  <si>
    <t>Chinese Mania</t>
  </si>
  <si>
    <t>2017_9_11</t>
  </si>
  <si>
    <t>Kafe @ Museum</t>
  </si>
  <si>
    <t>2017_9_12</t>
  </si>
  <si>
    <t>Mr. Tandoori Lal</t>
  </si>
  <si>
    <t>9 is Mine</t>
  </si>
  <si>
    <t>China Town</t>
  </si>
  <si>
    <t>Keuchen Paradise</t>
  </si>
  <si>
    <t>Village - The House of Food</t>
  </si>
  <si>
    <t>Street Food, Fast Food, Chinese, South Indian, North Indian</t>
  </si>
  <si>
    <t>Riyaz Chicken Corner</t>
  </si>
  <si>
    <t>2017_9_16</t>
  </si>
  <si>
    <t>The Chai Story</t>
  </si>
  <si>
    <t>2013_9_8</t>
  </si>
  <si>
    <t>Chokoreto - The Cake Design Studio</t>
  </si>
  <si>
    <t>Aayush Food Plaza</t>
  </si>
  <si>
    <t>Bikku Bakes</t>
  </si>
  <si>
    <t>hug!</t>
  </si>
  <si>
    <t>Shri Durga Dosa Corner</t>
  </si>
  <si>
    <t>2013_9_26</t>
  </si>
  <si>
    <t>Mummy's Food Corner</t>
  </si>
  <si>
    <t>Assamese</t>
  </si>
  <si>
    <t>2010_9_24</t>
  </si>
  <si>
    <t>Wow! India</t>
  </si>
  <si>
    <t>Chocolate Square</t>
  </si>
  <si>
    <t>New Tayal's Restaurant</t>
  </si>
  <si>
    <t>Sagar</t>
  </si>
  <si>
    <t>ChocoLite</t>
  </si>
  <si>
    <t>Bakery, Desserts, Healthy Food</t>
  </si>
  <si>
    <t>AOWLS</t>
  </si>
  <si>
    <t>Monosoz</t>
  </si>
  <si>
    <t>Madhuvan Chinese Fast Food</t>
  </si>
  <si>
    <t>Hotel New Tamil Nadu</t>
  </si>
  <si>
    <t>2014_8_11</t>
  </si>
  <si>
    <t>Craving Cure</t>
  </si>
  <si>
    <t>Cake Central - Premier Cake Design Studio</t>
  </si>
  <si>
    <t>2016_8_12</t>
  </si>
  <si>
    <t>Hasty Tasty</t>
  </si>
  <si>
    <t>Tandoori Tadka</t>
  </si>
  <si>
    <t>2010_8_6</t>
  </si>
  <si>
    <t>Cocoberry</t>
  </si>
  <si>
    <t>Chaat King</t>
  </si>
  <si>
    <t>Shama Muradabadi Chicken Corner</t>
  </si>
  <si>
    <t>Chennai Hot Cafe</t>
  </si>
  <si>
    <t>Yummy Mummy @ Delhi</t>
  </si>
  <si>
    <t>2016_8_10</t>
  </si>
  <si>
    <t>El Posto</t>
  </si>
  <si>
    <t>The Cake Bucks</t>
  </si>
  <si>
    <t>Bakery, Fast Food, Chinese</t>
  </si>
  <si>
    <t>Giri Momos Centre &amp; Chinese Fast Food</t>
  </si>
  <si>
    <t>2013_8_22</t>
  </si>
  <si>
    <t>Goosebumps</t>
  </si>
  <si>
    <t>Ice Cream, Desserts, Beverages</t>
  </si>
  <si>
    <t>Lite Eat Cafe</t>
  </si>
  <si>
    <t>Crispers</t>
  </si>
  <si>
    <t>Aunty Chings Fast Food</t>
  </si>
  <si>
    <t>Chic Fillet</t>
  </si>
  <si>
    <t>Khub Chand</t>
  </si>
  <si>
    <t>2010_8_3</t>
  </si>
  <si>
    <t>Kanwarji's</t>
  </si>
  <si>
    <t>Street Food, Chinese, North Indian, Mithai</t>
  </si>
  <si>
    <t>2013_7_15</t>
  </si>
  <si>
    <t>Rabi Snacks Corner</t>
  </si>
  <si>
    <t>Kamala Fast Food &amp; Chinese</t>
  </si>
  <si>
    <t>The Sweet Boutique</t>
  </si>
  <si>
    <t>KSG</t>
  </si>
  <si>
    <t>2011_7_5</t>
  </si>
  <si>
    <t>Food Land</t>
  </si>
  <si>
    <t>2013_7_18</t>
  </si>
  <si>
    <t>Chinese Food</t>
  </si>
  <si>
    <t>2014_7_13</t>
  </si>
  <si>
    <t>La Seine -The Chocolate Emporium</t>
  </si>
  <si>
    <t>2018_7_22</t>
  </si>
  <si>
    <t>Nut Khut Rasoi</t>
  </si>
  <si>
    <t>2012_7_5</t>
  </si>
  <si>
    <t>Pul Bangash Wale</t>
  </si>
  <si>
    <t>Qureshi Kabab Corner</t>
  </si>
  <si>
    <t>2017_7_11</t>
  </si>
  <si>
    <t>Burger Point</t>
  </si>
  <si>
    <t>Walk To Italy</t>
  </si>
  <si>
    <t>M:Eat by Blanco</t>
  </si>
  <si>
    <t>Priyanshi Fast Food</t>
  </si>
  <si>
    <t>Shanghai Kitchen</t>
  </si>
  <si>
    <t>2010_7_25</t>
  </si>
  <si>
    <t>Food Trax</t>
  </si>
  <si>
    <t>Sweeter Delight</t>
  </si>
  <si>
    <t>Gulfam Kashmiri Wazwan</t>
  </si>
  <si>
    <t>Gagan Assam Bengal Restaurant</t>
  </si>
  <si>
    <t>Biryaniwala</t>
  </si>
  <si>
    <t>2010_7_4</t>
  </si>
  <si>
    <t>Marshmallow Cakes &amp; More</t>
  </si>
  <si>
    <t>Cakes Dot Com</t>
  </si>
  <si>
    <t>Kumar Pastry Shop</t>
  </si>
  <si>
    <t>Abdullah Biryani Centre</t>
  </si>
  <si>
    <t>2012_7_16</t>
  </si>
  <si>
    <t>Tulicakes</t>
  </si>
  <si>
    <t>Peri Peri Momos</t>
  </si>
  <si>
    <t>2017_7_15</t>
  </si>
  <si>
    <t>Fusion Dosa Cafe</t>
  </si>
  <si>
    <t>Last Bencher's</t>
  </si>
  <si>
    <t>Himalya Chinese</t>
  </si>
  <si>
    <t>2018_7_14</t>
  </si>
  <si>
    <t>Shri Radha Ki Rasoi</t>
  </si>
  <si>
    <t>2010_7_12</t>
  </si>
  <si>
    <t>Amul Cafe</t>
  </si>
  <si>
    <t>Desserts, Fast Food</t>
  </si>
  <si>
    <t>2017_7_9</t>
  </si>
  <si>
    <t>Hema Chinese Foods</t>
  </si>
  <si>
    <t>2012_7_25</t>
  </si>
  <si>
    <t>#InstaFreeze</t>
  </si>
  <si>
    <t>2018_6_9</t>
  </si>
  <si>
    <t>Indian Fresh Meat Shop</t>
  </si>
  <si>
    <t>The Chocolate Avenue</t>
  </si>
  <si>
    <t>Baskin Robbins</t>
  </si>
  <si>
    <t>Fluffles - The Fluffy Waffle Co.</t>
  </si>
  <si>
    <t>2013_6_23</t>
  </si>
  <si>
    <t>Little Dragon</t>
  </si>
  <si>
    <t>Wrap N Roll</t>
  </si>
  <si>
    <t>Gourmet Affaire's</t>
  </si>
  <si>
    <t>Bakery, Desserts, Ice Cream</t>
  </si>
  <si>
    <t>2013_6_8</t>
  </si>
  <si>
    <t>Rollplay</t>
  </si>
  <si>
    <t>Singh Mutton &amp; Chicken Shop</t>
  </si>
  <si>
    <t>Sahni Fish Corner</t>
  </si>
  <si>
    <t>2015_6_17</t>
  </si>
  <si>
    <t>Dee The Baker</t>
  </si>
  <si>
    <t>2010_6_7</t>
  </si>
  <si>
    <t>Udupi Cafe</t>
  </si>
  <si>
    <t>Khana Vaana</t>
  </si>
  <si>
    <t>Moradabadi Biryani</t>
  </si>
  <si>
    <t>Lucknowi, Biryani</t>
  </si>
  <si>
    <t>2013_6_2</t>
  </si>
  <si>
    <t>Burger Head Quarter BHQ</t>
  </si>
  <si>
    <t>Puja Sandwich House</t>
  </si>
  <si>
    <t>Mitra Di Chaap</t>
  </si>
  <si>
    <t>Hotel Malabar</t>
  </si>
  <si>
    <t>Sonu South Indian Restaurant</t>
  </si>
  <si>
    <t>2014_6_12</t>
  </si>
  <si>
    <t>Chuk Chuk Mail</t>
  </si>
  <si>
    <t>Slurp Pasta Express</t>
  </si>
  <si>
    <t>2014_6_26</t>
  </si>
  <si>
    <t>Catchup Green</t>
  </si>
  <si>
    <t>New Madras Cafe</t>
  </si>
  <si>
    <t>2016_6_8</t>
  </si>
  <si>
    <t>Nathu's Pastry Shop</t>
  </si>
  <si>
    <t>Prince Snacks &amp; Momo's Point</t>
  </si>
  <si>
    <t>Litti.In</t>
  </si>
  <si>
    <t>2013_5_5</t>
  </si>
  <si>
    <t>2016_5_19</t>
  </si>
  <si>
    <t>Zaika Kathi Roll</t>
  </si>
  <si>
    <t>2018_5_18</t>
  </si>
  <si>
    <t>Starve Stalkers</t>
  </si>
  <si>
    <t>2018_5_17</t>
  </si>
  <si>
    <t>Haji Mohd. Hussain</t>
  </si>
  <si>
    <t>2014_5_4</t>
  </si>
  <si>
    <t>Bakey Wish</t>
  </si>
  <si>
    <t>2011_5_6</t>
  </si>
  <si>
    <t>Stop My Starvation</t>
  </si>
  <si>
    <t>Turant</t>
  </si>
  <si>
    <t>Munchies Midnight Delivery</t>
  </si>
  <si>
    <t>Continental, Italian, Fast Food</t>
  </si>
  <si>
    <t>2015_5_3</t>
  </si>
  <si>
    <t>Eating Corner</t>
  </si>
  <si>
    <t>North Indian, Fast Food, Street Food</t>
  </si>
  <si>
    <t>Chinese K. Food</t>
  </si>
  <si>
    <t>Hot House Grill</t>
  </si>
  <si>
    <t>6 Pack Momos</t>
  </si>
  <si>
    <t>Katyal Pure Vegetarian</t>
  </si>
  <si>
    <t>2017_5_12</t>
  </si>
  <si>
    <t>Hyderabadi Biryani Parlour</t>
  </si>
  <si>
    <t>Kings</t>
  </si>
  <si>
    <t>Chawla Fast Food</t>
  </si>
  <si>
    <t>2010_5_19</t>
  </si>
  <si>
    <t>Mughlai Point</t>
  </si>
  <si>
    <t>2012_5_3</t>
  </si>
  <si>
    <t>Dosa Junction</t>
  </si>
  <si>
    <t>Lajawab Chinese Food</t>
  </si>
  <si>
    <t>Chinese, North Indian, Fast Food</t>
  </si>
  <si>
    <t>Prince Cafe</t>
  </si>
  <si>
    <t>2013_4_8</t>
  </si>
  <si>
    <t>Aristocrat Sweet Shop</t>
  </si>
  <si>
    <t>2012_4_23</t>
  </si>
  <si>
    <t>Gopal's Restaurant &amp; Caterer's</t>
  </si>
  <si>
    <t>2013_4_15</t>
  </si>
  <si>
    <t>Bengal Snacks</t>
  </si>
  <si>
    <t>Milk Patisserie</t>
  </si>
  <si>
    <t>Mughlai Flavours</t>
  </si>
  <si>
    <t>2018_4_6</t>
  </si>
  <si>
    <t>Sultan Food</t>
  </si>
  <si>
    <t>The Crunch Box</t>
  </si>
  <si>
    <t>2013_4_27</t>
  </si>
  <si>
    <t>Hunger Strike</t>
  </si>
  <si>
    <t>2011_4_2</t>
  </si>
  <si>
    <t>Cakes and Bakes</t>
  </si>
  <si>
    <t>Officer's Kitchen</t>
  </si>
  <si>
    <t>Sugar Boutique</t>
  </si>
  <si>
    <t>RollsKing</t>
  </si>
  <si>
    <t>2010_4_3</t>
  </si>
  <si>
    <t>Anna Dosa</t>
  </si>
  <si>
    <t>2011_4_26</t>
  </si>
  <si>
    <t>The Burger Hut &amp; Cake Shop</t>
  </si>
  <si>
    <t>Burger, Fast Food, Chinese, Bakery</t>
  </si>
  <si>
    <t>Shahi Chicken Corner</t>
  </si>
  <si>
    <t>South Indian Fast Food</t>
  </si>
  <si>
    <t>2012_4_5</t>
  </si>
  <si>
    <t>Pizza Station</t>
  </si>
  <si>
    <t>Delhite Pí¢tisserie</t>
  </si>
  <si>
    <t>Mini Meals</t>
  </si>
  <si>
    <t>Chennai Dosa Xpress</t>
  </si>
  <si>
    <t>2015_4_15</t>
  </si>
  <si>
    <t>Tea, Beverages, Fast Food</t>
  </si>
  <si>
    <t>Nukkadwala</t>
  </si>
  <si>
    <t>2018_4_1</t>
  </si>
  <si>
    <t>The Chinese &amp; Thai Restaurant</t>
  </si>
  <si>
    <t>2017_4_23</t>
  </si>
  <si>
    <t>Kwic Bitte Restaurant</t>
  </si>
  <si>
    <t>Food Junkies</t>
  </si>
  <si>
    <t>2015_4_27</t>
  </si>
  <si>
    <t>Chilli Tadka Food Villa</t>
  </si>
  <si>
    <t>Sunny Kebab Wala</t>
  </si>
  <si>
    <t>Dev Burger</t>
  </si>
  <si>
    <t>2015_4_10</t>
  </si>
  <si>
    <t>2010_4_2</t>
  </si>
  <si>
    <t>Gabbar Di Hatti</t>
  </si>
  <si>
    <t>Cake o' Cuisine</t>
  </si>
  <si>
    <t>Bite-N-Sip</t>
  </si>
  <si>
    <t>Bhikharam's</t>
  </si>
  <si>
    <t>Kuremal Mahavir Prasad Kulfi Wale</t>
  </si>
  <si>
    <t>2010_3_2</t>
  </si>
  <si>
    <t>R.P.W Pizza</t>
  </si>
  <si>
    <t>2010_3_12</t>
  </si>
  <si>
    <t>Food Refill</t>
  </si>
  <si>
    <t>Pink Box</t>
  </si>
  <si>
    <t>2013_3_1</t>
  </si>
  <si>
    <t>Shri Ram Sweets</t>
  </si>
  <si>
    <t>South Indian, Street Food, Chinese</t>
  </si>
  <si>
    <t>2014_3_5</t>
  </si>
  <si>
    <t>Teflas</t>
  </si>
  <si>
    <t>2017_3_28</t>
  </si>
  <si>
    <t>Shawarma Wala</t>
  </si>
  <si>
    <t>2011_3_4</t>
  </si>
  <si>
    <t>Namdhari's Icecream &amp; Bakers</t>
  </si>
  <si>
    <t>Desserts, Bakery, Fast Food</t>
  </si>
  <si>
    <t>Swad Fast Food</t>
  </si>
  <si>
    <t>2013_3_2</t>
  </si>
  <si>
    <t>Sugar Blossoms</t>
  </si>
  <si>
    <t>2014_3_19</t>
  </si>
  <si>
    <t>First Treat Bakers</t>
  </si>
  <si>
    <t>Kolhapuri Veg Non-Veg Foods</t>
  </si>
  <si>
    <t>Maharashtrian</t>
  </si>
  <si>
    <t>Just Chinese</t>
  </si>
  <si>
    <t>2012_3_20</t>
  </si>
  <si>
    <t>Samarpan Fast Food</t>
  </si>
  <si>
    <t>Namaste Restaurant</t>
  </si>
  <si>
    <t>2018_3_13</t>
  </si>
  <si>
    <t>New Durga Dosa Corner</t>
  </si>
  <si>
    <t>Deli 63</t>
  </si>
  <si>
    <t>Babu Shahi Bawarchi</t>
  </si>
  <si>
    <t>Posh Spice</t>
  </si>
  <si>
    <t>Dec</t>
  </si>
  <si>
    <t>Pizza, Continental, Beverages</t>
  </si>
  <si>
    <t>2011_3_10</t>
  </si>
  <si>
    <t>Starup Catering</t>
  </si>
  <si>
    <t>Shanghai Restaurant</t>
  </si>
  <si>
    <t>2015_3_13</t>
  </si>
  <si>
    <t>Grill Master</t>
  </si>
  <si>
    <t>2017_3_18</t>
  </si>
  <si>
    <t>2013_3_5</t>
  </si>
  <si>
    <t>Choc-oholic</t>
  </si>
  <si>
    <t>The Urban Canteen</t>
  </si>
  <si>
    <t>Funduz Cafe</t>
  </si>
  <si>
    <t>2018_3_4</t>
  </si>
  <si>
    <t>2017_3_17</t>
  </si>
  <si>
    <t>Gayatri's Break Point Restaurant</t>
  </si>
  <si>
    <t>New China Town</t>
  </si>
  <si>
    <t>Chalte Firte Momos</t>
  </si>
  <si>
    <t>Ishwar Sweets</t>
  </si>
  <si>
    <t>2016_3_15</t>
  </si>
  <si>
    <t>Sardar Pure Meat Shop</t>
  </si>
  <si>
    <t>Rupa Ice Cream Parlour</t>
  </si>
  <si>
    <t>Burger Joint</t>
  </si>
  <si>
    <t>Choco Kraft</t>
  </si>
  <si>
    <t>Eat &amp; Gulp</t>
  </si>
  <si>
    <t>New South Indian Hut</t>
  </si>
  <si>
    <t>Muffins</t>
  </si>
  <si>
    <t>2015_2_2</t>
  </si>
  <si>
    <t>Hardwari</t>
  </si>
  <si>
    <t>Essex Collections Patisserie</t>
  </si>
  <si>
    <t>2016_2_9</t>
  </si>
  <si>
    <t>The Kathis</t>
  </si>
  <si>
    <t>Lebanese, Chinese, Fast Food</t>
  </si>
  <si>
    <t>2011_2_17</t>
  </si>
  <si>
    <t>Potet</t>
  </si>
  <si>
    <t>Chaudhary Sweets Corner</t>
  </si>
  <si>
    <t>2017_2_2</t>
  </si>
  <si>
    <t>2011_2_10</t>
  </si>
  <si>
    <t>2017_2_24</t>
  </si>
  <si>
    <t>Mehta Food Junction</t>
  </si>
  <si>
    <t>Jain Sweets &amp; Bakers</t>
  </si>
  <si>
    <t>North Indian, Mithai</t>
  </si>
  <si>
    <t>2011_2_2</t>
  </si>
  <si>
    <t>Burger Bros</t>
  </si>
  <si>
    <t>Food Box</t>
  </si>
  <si>
    <t>2016_2_10</t>
  </si>
  <si>
    <t>Foody Box</t>
  </si>
  <si>
    <t>2013_2_10</t>
  </si>
  <si>
    <t>Dee Cake Shop</t>
  </si>
  <si>
    <t>2013_2_23</t>
  </si>
  <si>
    <t>Chinese Temptation</t>
  </si>
  <si>
    <t>2013_2_27</t>
  </si>
  <si>
    <t>Dips</t>
  </si>
  <si>
    <t>Madan Cafe &amp; Restaurant</t>
  </si>
  <si>
    <t>Moon Bite</t>
  </si>
  <si>
    <t>Gupta Chat Corner</t>
  </si>
  <si>
    <t>Foodies Joint</t>
  </si>
  <si>
    <t>2012_2_25</t>
  </si>
  <si>
    <t>Jo's Peace of Cake</t>
  </si>
  <si>
    <t>Charu Nanda's Home Baked Cakes</t>
  </si>
  <si>
    <t>Big Bite</t>
  </si>
  <si>
    <t>Soya Grill</t>
  </si>
  <si>
    <t>Flavourz Factoree</t>
  </si>
  <si>
    <t>Fast Food, Chinese, Bakery</t>
  </si>
  <si>
    <t>Nalwa's Hotspot</t>
  </si>
  <si>
    <t>2015_2_5</t>
  </si>
  <si>
    <t>2010_2_7</t>
  </si>
  <si>
    <t>Malais By Anands</t>
  </si>
  <si>
    <t>Tibb's Frankie</t>
  </si>
  <si>
    <t>Bravo Diet Food and Nutrition</t>
  </si>
  <si>
    <t>Bakingo</t>
  </si>
  <si>
    <t>Kashmiri Hills Wazwan</t>
  </si>
  <si>
    <t>Icy Curls</t>
  </si>
  <si>
    <t>Aggarwal's Sweets Paradise</t>
  </si>
  <si>
    <t>Mithai, North Indian, South Indian, Street Food</t>
  </si>
  <si>
    <t>Wokin Street</t>
  </si>
  <si>
    <t>Triveni</t>
  </si>
  <si>
    <t>Mehfil Dhaba</t>
  </si>
  <si>
    <t>2013_1_23</t>
  </si>
  <si>
    <t>Lasha Chinese Food</t>
  </si>
  <si>
    <t>2012_1_22</t>
  </si>
  <si>
    <t>Hashtag Foods</t>
  </si>
  <si>
    <t>Fusion N Food</t>
  </si>
  <si>
    <t>Buena Tierra</t>
  </si>
  <si>
    <t>2014_1_2</t>
  </si>
  <si>
    <t>Chennai Dosa Express</t>
  </si>
  <si>
    <t>Chocooze</t>
  </si>
  <si>
    <t>Temptation Food</t>
  </si>
  <si>
    <t>2011_1_4</t>
  </si>
  <si>
    <t>Street Food, Mughlai</t>
  </si>
  <si>
    <t>2013_1_5</t>
  </si>
  <si>
    <t>High On Burgers</t>
  </si>
  <si>
    <t>Aggarwal Sweet India</t>
  </si>
  <si>
    <t>Da Bawarchi</t>
  </si>
  <si>
    <t>2016_1_21</t>
  </si>
  <si>
    <t>Sri Durga Dosa Corner</t>
  </si>
  <si>
    <t>2015_1_23</t>
  </si>
  <si>
    <t>J V's Fried Chicken</t>
  </si>
  <si>
    <t>Food Lab</t>
  </si>
  <si>
    <t>Chinese, Biryani, North Indian</t>
  </si>
  <si>
    <t>Patiala Shahi Soups</t>
  </si>
  <si>
    <t>2013_1_7</t>
  </si>
  <si>
    <t>Sai Bajaj Restaurant</t>
  </si>
  <si>
    <t>Uncle Cake Shop</t>
  </si>
  <si>
    <t>Malhotra Bakery</t>
  </si>
  <si>
    <t>2010_12_11</t>
  </si>
  <si>
    <t>2011_12_25</t>
  </si>
  <si>
    <t>Royal Chick 'N'</t>
  </si>
  <si>
    <t>2014_12_13</t>
  </si>
  <si>
    <t>2018_12_6</t>
  </si>
  <si>
    <t>Railway Yard</t>
  </si>
  <si>
    <t>Maharashtra Sadan</t>
  </si>
  <si>
    <t>2018_12_21</t>
  </si>
  <si>
    <t>Maxims Pastry Shop</t>
  </si>
  <si>
    <t>Bakery, Desserts, Fast Food, Beverages</t>
  </si>
  <si>
    <t>Dilli Zaika</t>
  </si>
  <si>
    <t>Fast Food, South Indian, Chinese</t>
  </si>
  <si>
    <t>2012_12_23</t>
  </si>
  <si>
    <t>Shree Manakamna Fast Food</t>
  </si>
  <si>
    <t>Kunafa</t>
  </si>
  <si>
    <t>Desserts, Middle Eastern, Turkish</t>
  </si>
  <si>
    <t>2010_12_7</t>
  </si>
  <si>
    <t>The Tandoori Night</t>
  </si>
  <si>
    <t>Biryani, Chinese, North Indian</t>
  </si>
  <si>
    <t>Cafe Grub</t>
  </si>
  <si>
    <t>Ghalib Kabab Corner</t>
  </si>
  <si>
    <t>Shree Balaji Caterers</t>
  </si>
  <si>
    <t>Grill Zone</t>
  </si>
  <si>
    <t>Bake Houz</t>
  </si>
  <si>
    <t>Dosa Corner</t>
  </si>
  <si>
    <t>Hamburg To Hyderabad</t>
  </si>
  <si>
    <t>Hyderabadi, Fast Food</t>
  </si>
  <si>
    <t>2012_12_11</t>
  </si>
  <si>
    <t>Dukes Pastry Shop</t>
  </si>
  <si>
    <t>Chocolangels</t>
  </si>
  <si>
    <t>Krispy Kitchen</t>
  </si>
  <si>
    <t>Chowranghee</t>
  </si>
  <si>
    <t>Prem Punjab</t>
  </si>
  <si>
    <t>2018_12_10</t>
  </si>
  <si>
    <t>Mitthu Tikki Wala</t>
  </si>
  <si>
    <t>2011_12_26</t>
  </si>
  <si>
    <t>Roti N Boti</t>
  </si>
  <si>
    <t>2014_12_26</t>
  </si>
  <si>
    <t>Natkhat Bakers</t>
  </si>
  <si>
    <t>2015_12_28</t>
  </si>
  <si>
    <t>Sinfully Yours</t>
  </si>
  <si>
    <t>2015_12_13</t>
  </si>
  <si>
    <t>Faeem Chicken Corner</t>
  </si>
  <si>
    <t>Shankar Fast Food</t>
  </si>
  <si>
    <t>2012_11_1</t>
  </si>
  <si>
    <t>Chaat Tadka</t>
  </si>
  <si>
    <t>North Indian, Street Food, Mithai</t>
  </si>
  <si>
    <t>Joost Juice Bar</t>
  </si>
  <si>
    <t>2016_11_3</t>
  </si>
  <si>
    <t>Himcream</t>
  </si>
  <si>
    <t>Ice Cream, Fast Food, Beverages</t>
  </si>
  <si>
    <t>2018_11_9</t>
  </si>
  <si>
    <t>Yo Momos</t>
  </si>
  <si>
    <t>Shiva Coffee &amp; South Indian Fast Food</t>
  </si>
  <si>
    <t>Bakeyard</t>
  </si>
  <si>
    <t>2013_11_27</t>
  </si>
  <si>
    <t>Hungry Heights</t>
  </si>
  <si>
    <t>Chicken King</t>
  </si>
  <si>
    <t>2017_11_26</t>
  </si>
  <si>
    <t>Sha-O-Lin Chinese Fast Food</t>
  </si>
  <si>
    <t>2018_11_28</t>
  </si>
  <si>
    <t>Meenakshi Bhawan</t>
  </si>
  <si>
    <t>2015_11_28</t>
  </si>
  <si>
    <t>Kerala Cafe</t>
  </si>
  <si>
    <t>Breadz</t>
  </si>
  <si>
    <t>Hub Tub</t>
  </si>
  <si>
    <t>2017_11_15</t>
  </si>
  <si>
    <t>Nut Khut Chaats &amp; Snacks</t>
  </si>
  <si>
    <t>2015_11_17</t>
  </si>
  <si>
    <t>Vaishnav Chat &amp; Caterers</t>
  </si>
  <si>
    <t>2011_11_10</t>
  </si>
  <si>
    <t>New Zaika Kathi Rolls</t>
  </si>
  <si>
    <t>2016_11_11</t>
  </si>
  <si>
    <t>Canteen Till I Die</t>
  </si>
  <si>
    <t>2014_11_15</t>
  </si>
  <si>
    <t>Gufa Restaurant</t>
  </si>
  <si>
    <t>2017_11_20</t>
  </si>
  <si>
    <t>Hot Shop</t>
  </si>
  <si>
    <t>Crazy Delights</t>
  </si>
  <si>
    <t>2010_11_20</t>
  </si>
  <si>
    <t>Hira Lal Sweets</t>
  </si>
  <si>
    <t>North Indian, Street Food, Chinese</t>
  </si>
  <si>
    <t>South Indian Hut</t>
  </si>
  <si>
    <t>2012_11_17</t>
  </si>
  <si>
    <t>2014_11_4</t>
  </si>
  <si>
    <t>Sprinkles Cup &amp; Cake</t>
  </si>
  <si>
    <t>Natraj Cafe</t>
  </si>
  <si>
    <t>South Indian Snacks</t>
  </si>
  <si>
    <t>Chakhlo Food Court</t>
  </si>
  <si>
    <t>North Indian, South Indian, Chinese, Street Food, Fast Food</t>
  </si>
  <si>
    <t>2016_10_15</t>
  </si>
  <si>
    <t>Frosted Heaven</t>
  </si>
  <si>
    <t>Friends Fast Food</t>
  </si>
  <si>
    <t>Nut Khat Caterers</t>
  </si>
  <si>
    <t>2014_10_17</t>
  </si>
  <si>
    <t>Bala's Kitchen</t>
  </si>
  <si>
    <t>Food Code 99</t>
  </si>
  <si>
    <t>9 Scoops</t>
  </si>
  <si>
    <t>Aggarwal Sweet Corner &amp; Restaurant</t>
  </si>
  <si>
    <t>North Indian, South Indian, Chinese, Mithai</t>
  </si>
  <si>
    <t>Happy2Bake</t>
  </si>
  <si>
    <t>Snack Junction</t>
  </si>
  <si>
    <t>Zawlbuk</t>
  </si>
  <si>
    <t>2018_10_26</t>
  </si>
  <si>
    <t>Chinese Hot</t>
  </si>
  <si>
    <t>2010_10_11</t>
  </si>
  <si>
    <t>Crazylicious Cakes N Desserts</t>
  </si>
  <si>
    <t>2018_10_4</t>
  </si>
  <si>
    <t>Gayway Bakery</t>
  </si>
  <si>
    <t>Frozen Fantasy</t>
  </si>
  <si>
    <t>2015_10_21</t>
  </si>
  <si>
    <t>Tippy Tippy Tap</t>
  </si>
  <si>
    <t>Come 'n' Eat</t>
  </si>
  <si>
    <t>Bhukkadzz Point</t>
  </si>
  <si>
    <t>Chaap Nation</t>
  </si>
  <si>
    <t>North Indian, Fast Food, Afghani</t>
  </si>
  <si>
    <t>2012_10_4</t>
  </si>
  <si>
    <t>Vijay Corner</t>
  </si>
  <si>
    <t>2010_10_21</t>
  </si>
  <si>
    <t>Snazzy Delights</t>
  </si>
  <si>
    <t>Black &amp; Brew</t>
  </si>
  <si>
    <t>2017_10_3</t>
  </si>
  <si>
    <t>Nainy Fast Food</t>
  </si>
  <si>
    <t>Tandoori Junction</t>
  </si>
  <si>
    <t>2017_10_7</t>
  </si>
  <si>
    <t>Mumbai Central Street Food</t>
  </si>
  <si>
    <t>Street Food, Fast Food, Beverages</t>
  </si>
  <si>
    <t>Dawat-E-Chaman</t>
  </si>
  <si>
    <t>Ikreate</t>
  </si>
  <si>
    <t>2010_9_19</t>
  </si>
  <si>
    <t>The Taste of India</t>
  </si>
  <si>
    <t>Continental, Chinese, North Indian, Healthy Food</t>
  </si>
  <si>
    <t>Stabbers</t>
  </si>
  <si>
    <t>Raahgiri</t>
  </si>
  <si>
    <t>Chakhna</t>
  </si>
  <si>
    <t>Cake Me Up</t>
  </si>
  <si>
    <t>Republic of Chicken</t>
  </si>
  <si>
    <t>2015_9_3</t>
  </si>
  <si>
    <t>Giani's</t>
  </si>
  <si>
    <t>Anjlika Pastry Shop</t>
  </si>
  <si>
    <t>Pahariya Chicken Corner</t>
  </si>
  <si>
    <t>2011_9_4</t>
  </si>
  <si>
    <t>King Chilly Kitchen</t>
  </si>
  <si>
    <t>2016_9_9</t>
  </si>
  <si>
    <t>Kasturi Family Restaurant</t>
  </si>
  <si>
    <t>Nirmal's</t>
  </si>
  <si>
    <t>Take Away</t>
  </si>
  <si>
    <t>Chinese Delights</t>
  </si>
  <si>
    <t>Sona</t>
  </si>
  <si>
    <t>2016_9_5</t>
  </si>
  <si>
    <t>Veg Darbar - The Royal Taste</t>
  </si>
  <si>
    <t>2018_9_27</t>
  </si>
  <si>
    <t>Veg. Darbar</t>
  </si>
  <si>
    <t>2016_9_24</t>
  </si>
  <si>
    <t>Richa's Bakery</t>
  </si>
  <si>
    <t>Cafe Amigo</t>
  </si>
  <si>
    <t>2011_9_25</t>
  </si>
  <si>
    <t>2016_9_1</t>
  </si>
  <si>
    <t>Cakeophony By Sonali</t>
  </si>
  <si>
    <t>2013_8_18</t>
  </si>
  <si>
    <t>Keventers</t>
  </si>
  <si>
    <t>2011_8_22</t>
  </si>
  <si>
    <t>Wenger's Deli</t>
  </si>
  <si>
    <t>Aim Delhi Cafe</t>
  </si>
  <si>
    <t>2014_8_17</t>
  </si>
  <si>
    <t>Cinnabon</t>
  </si>
  <si>
    <t>2017_8_3</t>
  </si>
  <si>
    <t>Munch Brunch Cafe</t>
  </si>
  <si>
    <t>2017_8_19</t>
  </si>
  <si>
    <t>Shree Banke Foods</t>
  </si>
  <si>
    <t>2014_8_7</t>
  </si>
  <si>
    <t>Mid Night Khana</t>
  </si>
  <si>
    <t>Hot Cherries</t>
  </si>
  <si>
    <t>2012_8_13</t>
  </si>
  <si>
    <t>Muradabadi</t>
  </si>
  <si>
    <t>Coffee &amp; Cream</t>
  </si>
  <si>
    <t>Street Food, Mithai</t>
  </si>
  <si>
    <t>BTW</t>
  </si>
  <si>
    <t>North Indian, Street Food, South Indian, Mithai</t>
  </si>
  <si>
    <t>2015_8_11</t>
  </si>
  <si>
    <t>Achi Restaurant</t>
  </si>
  <si>
    <t>2017_8_1</t>
  </si>
  <si>
    <t>Scorpio Cafe</t>
  </si>
  <si>
    <t>Lumbini Fast Point</t>
  </si>
  <si>
    <t>2015_8_15</t>
  </si>
  <si>
    <t>Any Time Food</t>
  </si>
  <si>
    <t>Saara Veg</t>
  </si>
  <si>
    <t>2012_8_12</t>
  </si>
  <si>
    <t>Dev Sweets &amp; Restaurant</t>
  </si>
  <si>
    <t>The Butter Cup</t>
  </si>
  <si>
    <t>2013_8_23</t>
  </si>
  <si>
    <t>Karnataka Food Centre</t>
  </si>
  <si>
    <t>2018_8_23</t>
  </si>
  <si>
    <t>Fast Food, Desserts</t>
  </si>
  <si>
    <t>Tandoor &amp; Curry Restaurant</t>
  </si>
  <si>
    <t>Aggarwal Sweet and Restaurant</t>
  </si>
  <si>
    <t>Kathi's</t>
  </si>
  <si>
    <t>2018_8_26</t>
  </si>
  <si>
    <t>Hyderabad's Delight</t>
  </si>
  <si>
    <t>Hyderabadi, Biryani</t>
  </si>
  <si>
    <t>Take N Taste</t>
  </si>
  <si>
    <t>Simply Cakes</t>
  </si>
  <si>
    <t>2011_8_20</t>
  </si>
  <si>
    <t>The Dosa King</t>
  </si>
  <si>
    <t>Fabulous Cake Bites</t>
  </si>
  <si>
    <t>Bakery, Desserts, Fast Food, Pizza, Burger, Continental</t>
  </si>
  <si>
    <t>Masala Basket</t>
  </si>
  <si>
    <t>Shri Hari Sharnam</t>
  </si>
  <si>
    <t>2014_7_27</t>
  </si>
  <si>
    <t>Assam Food Stall</t>
  </si>
  <si>
    <t>Momo Mia</t>
  </si>
  <si>
    <t>Urban Chopstick</t>
  </si>
  <si>
    <t>Kake Di Chap</t>
  </si>
  <si>
    <t>2015_7_1</t>
  </si>
  <si>
    <t>Halka Fulka</t>
  </si>
  <si>
    <t>Anupama Sweets &amp; Restaurant</t>
  </si>
  <si>
    <t>2015_7_24</t>
  </si>
  <si>
    <t>The Sugar Story</t>
  </si>
  <si>
    <t>Let's Tango</t>
  </si>
  <si>
    <t>2017_7_27</t>
  </si>
  <si>
    <t>Abhishek Restaurant</t>
  </si>
  <si>
    <t>Zara Restaurant</t>
  </si>
  <si>
    <t>Anand Chicken &amp; Fast Food</t>
  </si>
  <si>
    <t>2010_7_19</t>
  </si>
  <si>
    <t>The Biryani Hut</t>
  </si>
  <si>
    <t>Street Food, South Indian, Mithai</t>
  </si>
  <si>
    <t>Aggarwal Sweets &amp; Restaurant</t>
  </si>
  <si>
    <t>North Indian, Mithai, South Indian, Street Food, Fast Food</t>
  </si>
  <si>
    <t>Bimbo Cakes</t>
  </si>
  <si>
    <t>No Name - Taste Hi Kaafi Hai</t>
  </si>
  <si>
    <t>Shake Eat Up</t>
  </si>
  <si>
    <t>2010_7_8</t>
  </si>
  <si>
    <t>Al-Sameer</t>
  </si>
  <si>
    <t>Nawab Restaurant</t>
  </si>
  <si>
    <t>Chatore.e.e</t>
  </si>
  <si>
    <t>2015_7_8</t>
  </si>
  <si>
    <t>Ram Chinese Food</t>
  </si>
  <si>
    <t>Soni Bakers</t>
  </si>
  <si>
    <t>Bakery, Desserts, Fast Food, Street Food, Chinese, Beverages</t>
  </si>
  <si>
    <t>Unique Tasty Bites</t>
  </si>
  <si>
    <t>Pooja Take Away Kitchen</t>
  </si>
  <si>
    <t>The Chef Restaurant</t>
  </si>
  <si>
    <t>2016_7_6</t>
  </si>
  <si>
    <t>Hornbill</t>
  </si>
  <si>
    <t>Angeethi Express</t>
  </si>
  <si>
    <t>The Lodhi Bakery - The Lodhi</t>
  </si>
  <si>
    <t>Chef's Paradise</t>
  </si>
  <si>
    <t>Chocolate Dreams</t>
  </si>
  <si>
    <t>Madly Bangalee</t>
  </si>
  <si>
    <t>Mughlai, North Indian, Bengali, Continental</t>
  </si>
  <si>
    <t>Kebab Gallery</t>
  </si>
  <si>
    <t>North Indian, Lucknowi</t>
  </si>
  <si>
    <t>2017_6_10</t>
  </si>
  <si>
    <t>Defence Bakery</t>
  </si>
  <si>
    <t>2010_6_10</t>
  </si>
  <si>
    <t>Da Pizza Farm</t>
  </si>
  <si>
    <t>2012_6_28</t>
  </si>
  <si>
    <t>Spice Tree</t>
  </si>
  <si>
    <t>Papa Veg Chinese Food</t>
  </si>
  <si>
    <t>2012_6_7</t>
  </si>
  <si>
    <t>Shake Square</t>
  </si>
  <si>
    <t>Om Saravana Bhavan</t>
  </si>
  <si>
    <t>Sri Krishna Udupi</t>
  </si>
  <si>
    <t>Kaleva</t>
  </si>
  <si>
    <t>Chidambaram's New Madras Hotel</t>
  </si>
  <si>
    <t>Golooji's Chat Waat</t>
  </si>
  <si>
    <t>Golden Bakery</t>
  </si>
  <si>
    <t>Flavors of Chennai</t>
  </si>
  <si>
    <t>Goodies- Snacks N More</t>
  </si>
  <si>
    <t>Yash Aadi Food Corner</t>
  </si>
  <si>
    <t>2012_6_26</t>
  </si>
  <si>
    <t>Kerala, Biryani</t>
  </si>
  <si>
    <t>Aalis Kathi Kabab</t>
  </si>
  <si>
    <t>Oasis Baklawa</t>
  </si>
  <si>
    <t>Pasta Hut</t>
  </si>
  <si>
    <t>Bombay Brunch</t>
  </si>
  <si>
    <t>Street Food, South Indian</t>
  </si>
  <si>
    <t>2012_6_8</t>
  </si>
  <si>
    <t>Food &amp; Travel Cafe</t>
  </si>
  <si>
    <t>Foodaholic</t>
  </si>
  <si>
    <t>Shri Murli Wala</t>
  </si>
  <si>
    <t>2011_6_19</t>
  </si>
  <si>
    <t>Rapture</t>
  </si>
  <si>
    <t>2018_6_18</t>
  </si>
  <si>
    <t>Uraki</t>
  </si>
  <si>
    <t>Southy</t>
  </si>
  <si>
    <t>Bakar The Cafe</t>
  </si>
  <si>
    <t>Kovilakam</t>
  </si>
  <si>
    <t>4700BC Popcorn</t>
  </si>
  <si>
    <t>2010_5_23</t>
  </si>
  <si>
    <t>The Garam Masala</t>
  </si>
  <si>
    <t>Chin Pokli</t>
  </si>
  <si>
    <t>Cakes 'n' Crumbs</t>
  </si>
  <si>
    <t>2015_5_18</t>
  </si>
  <si>
    <t>Al-Malik Chicken Point</t>
  </si>
  <si>
    <t>Flavours Of Biryani</t>
  </si>
  <si>
    <t>Rahul Eggs</t>
  </si>
  <si>
    <t>Fast Food, South Indian</t>
  </si>
  <si>
    <t>2012_5_8</t>
  </si>
  <si>
    <t>Moustache Coffee</t>
  </si>
  <si>
    <t>2014_5_6</t>
  </si>
  <si>
    <t>Dragun Hut</t>
  </si>
  <si>
    <t>Dosa Plaza</t>
  </si>
  <si>
    <t>Creative Food House</t>
  </si>
  <si>
    <t>The Belgian Fries Company</t>
  </si>
  <si>
    <t>European, American, Street Food</t>
  </si>
  <si>
    <t>2013_5_10</t>
  </si>
  <si>
    <t>Khosla Cafe</t>
  </si>
  <si>
    <t>Dragon Hut</t>
  </si>
  <si>
    <t>Lucky's Bakery and Patisserie</t>
  </si>
  <si>
    <t>Cake-O-Licious</t>
  </si>
  <si>
    <t>2015_5_11</t>
  </si>
  <si>
    <t>Cafe Cones &amp; Curries</t>
  </si>
  <si>
    <t>Ma Cuisine</t>
  </si>
  <si>
    <t>North Indian, Continental, Salad</t>
  </si>
  <si>
    <t>2018_5_11</t>
  </si>
  <si>
    <t>Jolly Tandoori Zaika</t>
  </si>
  <si>
    <t>Bakermania</t>
  </si>
  <si>
    <t>2012_5_12</t>
  </si>
  <si>
    <t>Chetana Bakes</t>
  </si>
  <si>
    <t>Sachdeva Chinese Fast Food</t>
  </si>
  <si>
    <t>Chandra Sweets</t>
  </si>
  <si>
    <t>Penguin Bakers &amp; Shakers</t>
  </si>
  <si>
    <t>Thalaiva Cafe</t>
  </si>
  <si>
    <t>2018_4_28</t>
  </si>
  <si>
    <t>The Master's Fast Food Centre</t>
  </si>
  <si>
    <t>2016_4_20</t>
  </si>
  <si>
    <t>Wenger's</t>
  </si>
  <si>
    <t>Bakery, Fast Food, Desserts</t>
  </si>
  <si>
    <t>2014_4_14</t>
  </si>
  <si>
    <t>Tashi Delek Food Stall</t>
  </si>
  <si>
    <t>2015_4_1</t>
  </si>
  <si>
    <t>2010_4_27</t>
  </si>
  <si>
    <t>Cafí© Healthilicious</t>
  </si>
  <si>
    <t>Healthy Food, Continental</t>
  </si>
  <si>
    <t>Mukesh Chic-Inn Hot &amp; Spice</t>
  </si>
  <si>
    <t>2013_4_13</t>
  </si>
  <si>
    <t>GPW - The Food Hub</t>
  </si>
  <si>
    <t>The Cake Factory</t>
  </si>
  <si>
    <t>Polka Cakes &amp; Coffee</t>
  </si>
  <si>
    <t>New Baba Da Dhaba</t>
  </si>
  <si>
    <t>Spice Fusion</t>
  </si>
  <si>
    <t>Healthy Food Station</t>
  </si>
  <si>
    <t>Salad, Healthy Food, Burger, Italian, Continental, Chinese, North Indian, Beverages</t>
  </si>
  <si>
    <t>2011_4_9</t>
  </si>
  <si>
    <t>Chili's Treat</t>
  </si>
  <si>
    <t>2012_4_14</t>
  </si>
  <si>
    <t>New Punjabi Dhaba and Caterers</t>
  </si>
  <si>
    <t>2015_4_7</t>
  </si>
  <si>
    <t>Mr. Sub</t>
  </si>
  <si>
    <t>Aman-Deep Pure Veg</t>
  </si>
  <si>
    <t>Valentine Coffee Bar</t>
  </si>
  <si>
    <t>Pat 'N' Harry</t>
  </si>
  <si>
    <t>Bakery, Desserts, Fast Food, Pizza, Burger, Finger Food</t>
  </si>
  <si>
    <t>2016_4_22</t>
  </si>
  <si>
    <t>King Bikaneri</t>
  </si>
  <si>
    <t>North Indian, Chinese, Fast Food, South Indian</t>
  </si>
  <si>
    <t>Tandoor Ka Zaika</t>
  </si>
  <si>
    <t>Backkerei</t>
  </si>
  <si>
    <t>2010_3_3</t>
  </si>
  <si>
    <t>2011_3_18</t>
  </si>
  <si>
    <t>Tingling Pepper</t>
  </si>
  <si>
    <t>Chef Joint</t>
  </si>
  <si>
    <t>2011_3_24</t>
  </si>
  <si>
    <t>The Ice Cafe</t>
  </si>
  <si>
    <t>Cafe, Chinese, Continental, Italian, Desserts, Beverages</t>
  </si>
  <si>
    <t>L'Opera</t>
  </si>
  <si>
    <t>Dial A Cake</t>
  </si>
  <si>
    <t>2013_3_3</t>
  </si>
  <si>
    <t>Establishment Ristorante</t>
  </si>
  <si>
    <t>Dom Dang Kins Restaurant</t>
  </si>
  <si>
    <t>2018_3_25</t>
  </si>
  <si>
    <t>Mahara Hotel</t>
  </si>
  <si>
    <t>Rajan Corner</t>
  </si>
  <si>
    <t>2013_3_9</t>
  </si>
  <si>
    <t>Chaap Chaska</t>
  </si>
  <si>
    <t>2012_3_19</t>
  </si>
  <si>
    <t>Deep Sweet Corner</t>
  </si>
  <si>
    <t>North Indian, Fast Food, Chinese, Mithai</t>
  </si>
  <si>
    <t>Amrit Family Rasoi</t>
  </si>
  <si>
    <t>Shiv Chinese Chat Bhandar</t>
  </si>
  <si>
    <t>Singh's Kitchen</t>
  </si>
  <si>
    <t>Millionaire - Powered by Wrapss</t>
  </si>
  <si>
    <t>Mr. Crust Bakers</t>
  </si>
  <si>
    <t>Haldiram Bhujiawala</t>
  </si>
  <si>
    <t>Street Food, North Indian, South Indian, Mithai</t>
  </si>
  <si>
    <t>Banzara's</t>
  </si>
  <si>
    <t>Shammi Bhai Lassi Wala</t>
  </si>
  <si>
    <t>Chinese, Beverages</t>
  </si>
  <si>
    <t>Kowloon Express</t>
  </si>
  <si>
    <t>2010_2_5</t>
  </si>
  <si>
    <t>Empire The Meat Shop</t>
  </si>
  <si>
    <t>New Kovilakam Restaurant</t>
  </si>
  <si>
    <t>Kerala, South Indian</t>
  </si>
  <si>
    <t>2010_2_8</t>
  </si>
  <si>
    <t>Mangal Sweets</t>
  </si>
  <si>
    <t>North Indian, Chinese, South Indian, Street Food, Mithai</t>
  </si>
  <si>
    <t>2018_2_7</t>
  </si>
  <si>
    <t>Hotel Maidah</t>
  </si>
  <si>
    <t>2014_2_4</t>
  </si>
  <si>
    <t>Transform Nutrition</t>
  </si>
  <si>
    <t>Laziz Kabab (Subhash Restaurant)</t>
  </si>
  <si>
    <t>Prasadam</t>
  </si>
  <si>
    <t>2017_2_3</t>
  </si>
  <si>
    <t>North Indian, South Indian, Street Food, Chinese, Fast Food, Mithai</t>
  </si>
  <si>
    <t>Malabar Catering House</t>
  </si>
  <si>
    <t>Biryani, Kerala</t>
  </si>
  <si>
    <t>Cafe Cook</t>
  </si>
  <si>
    <t>2013_2_14</t>
  </si>
  <si>
    <t>Republic Of Food Lovers</t>
  </si>
  <si>
    <t>Midnight Hunger</t>
  </si>
  <si>
    <t>Ane China</t>
  </si>
  <si>
    <t>Believe in Taste</t>
  </si>
  <si>
    <t>2012_2_19</t>
  </si>
  <si>
    <t>Shah Bakery</t>
  </si>
  <si>
    <t>2010_2_4</t>
  </si>
  <si>
    <t>2017_2_4</t>
  </si>
  <si>
    <t>2014_2_18</t>
  </si>
  <si>
    <t>2016_2_8</t>
  </si>
  <si>
    <t>Moets Arabica</t>
  </si>
  <si>
    <t>Arabian, Mexican</t>
  </si>
  <si>
    <t>Chakhnaa Wala</t>
  </si>
  <si>
    <t>2010_1_8</t>
  </si>
  <si>
    <t>Rajasthan Food Stall No. 1</t>
  </si>
  <si>
    <t>Rajasthani, North Indian</t>
  </si>
  <si>
    <t>2013_1_11</t>
  </si>
  <si>
    <t>2016_1_28</t>
  </si>
  <si>
    <t>Purani Delhi 6</t>
  </si>
  <si>
    <t>2011_1_17</t>
  </si>
  <si>
    <t>Kerala Hotel</t>
  </si>
  <si>
    <t>2016_1_1</t>
  </si>
  <si>
    <t>Ambarsari Kababs &amp; Curries</t>
  </si>
  <si>
    <t>The Tangy Tomatoes</t>
  </si>
  <si>
    <t>Italian, Chinese, Fast Food, North Indian</t>
  </si>
  <si>
    <t>Chao Cart</t>
  </si>
  <si>
    <t>2017_1_17</t>
  </si>
  <si>
    <t>Ambarsaria by Gourmet Affaire's</t>
  </si>
  <si>
    <t>Sweet Life By Henna</t>
  </si>
  <si>
    <t>The Muffin Girl</t>
  </si>
  <si>
    <t>Aashirwad Restaurant</t>
  </si>
  <si>
    <t>Bangla Sweet Corner</t>
  </si>
  <si>
    <t>Chinese, North Indian, Mithai, Street Food</t>
  </si>
  <si>
    <t>Kathi</t>
  </si>
  <si>
    <t>Sweets and Spices</t>
  </si>
  <si>
    <t>2012_1_18</t>
  </si>
  <si>
    <t>MOC - The American Restaurant</t>
  </si>
  <si>
    <t>2016_1_6</t>
  </si>
  <si>
    <t>2011_1_8</t>
  </si>
  <si>
    <t>Bake A Wish</t>
  </si>
  <si>
    <t>2011_1_18</t>
  </si>
  <si>
    <t>Urban Garden Cafe</t>
  </si>
  <si>
    <t>Dark House</t>
  </si>
  <si>
    <t>Bake Day</t>
  </si>
  <si>
    <t>2016_1_20</t>
  </si>
  <si>
    <t>Deltasious</t>
  </si>
  <si>
    <t>North Indian, Chinese, Bakery</t>
  </si>
  <si>
    <t>2014_1_1</t>
  </si>
  <si>
    <t>Say Cheese</t>
  </si>
  <si>
    <t>2016_12_6</t>
  </si>
  <si>
    <t>The Pork Shop</t>
  </si>
  <si>
    <t>Chinese King</t>
  </si>
  <si>
    <t>2012_12_13</t>
  </si>
  <si>
    <t>Pick Fresh Fish</t>
  </si>
  <si>
    <t>Fudged</t>
  </si>
  <si>
    <t>2017_12_1</t>
  </si>
  <si>
    <t>Mr. Lobo</t>
  </si>
  <si>
    <t>2018_12_4</t>
  </si>
  <si>
    <t>2011_12_6</t>
  </si>
  <si>
    <t>The Smokin' Grill by The Flashback</t>
  </si>
  <si>
    <t>2016_12_27</t>
  </si>
  <si>
    <t>Sri Kamakshi Vilas</t>
  </si>
  <si>
    <t>2011_12_24</t>
  </si>
  <si>
    <t>Homely Delight</t>
  </si>
  <si>
    <t>2010_12_6</t>
  </si>
  <si>
    <t>Drepung Loselling</t>
  </si>
  <si>
    <t>Mayur Restaurant</t>
  </si>
  <si>
    <t>Veggie Adda</t>
  </si>
  <si>
    <t>Keshar</t>
  </si>
  <si>
    <t>2010_12_27</t>
  </si>
  <si>
    <t>Red Moon Bakery</t>
  </si>
  <si>
    <t>Punjabi Angithi</t>
  </si>
  <si>
    <t>Make My Day</t>
  </si>
  <si>
    <t>2012_12_21</t>
  </si>
  <si>
    <t>Shanghai Chinese Food</t>
  </si>
  <si>
    <t>Vdesi</t>
  </si>
  <si>
    <t>B Two</t>
  </si>
  <si>
    <t>Chip N Dale</t>
  </si>
  <si>
    <t>Continental, Chinese, Fast Food</t>
  </si>
  <si>
    <t>2010_12_21</t>
  </si>
  <si>
    <t>Ichak Dana</t>
  </si>
  <si>
    <t>North Indian, Awadhi</t>
  </si>
  <si>
    <t>Meal A Deal</t>
  </si>
  <si>
    <t>2010_12_18</t>
  </si>
  <si>
    <t>Channi Pishori Chicken</t>
  </si>
  <si>
    <t>Mezbaan Grills</t>
  </si>
  <si>
    <t>2017_11_16</t>
  </si>
  <si>
    <t>Metro Fast Food</t>
  </si>
  <si>
    <t>Bhimsain's Bengali Sweet House</t>
  </si>
  <si>
    <t>Bengali Sweet House</t>
  </si>
  <si>
    <t>North Indian, Street Food, Chinese, South Indian, Mithai</t>
  </si>
  <si>
    <t>Gujarat Bhawan Restaurant</t>
  </si>
  <si>
    <t>Gujarati, South Indian, North Indian</t>
  </si>
  <si>
    <t>Brijwasi Restaurant</t>
  </si>
  <si>
    <t>North Indian, Fast Food, Chinese, South Indian</t>
  </si>
  <si>
    <t>Anand Ji Restaurant</t>
  </si>
  <si>
    <t>2018_11_12</t>
  </si>
  <si>
    <t>Al Saad Foods</t>
  </si>
  <si>
    <t>The Pink Whisk</t>
  </si>
  <si>
    <t>2013_11_22</t>
  </si>
  <si>
    <t>Chinese Hutt</t>
  </si>
  <si>
    <t>Aslam Chicken</t>
  </si>
  <si>
    <t>China Hut</t>
  </si>
  <si>
    <t>2015_11_23</t>
  </si>
  <si>
    <t>Punjabi Xpress</t>
  </si>
  <si>
    <t>Bharat Chicken Inn Foods</t>
  </si>
  <si>
    <t>2018_11_19</t>
  </si>
  <si>
    <t>Chawla</t>
  </si>
  <si>
    <t>Stoned Age Kitchen</t>
  </si>
  <si>
    <t>The Edge Cafe</t>
  </si>
  <si>
    <t>2017_11_4</t>
  </si>
  <si>
    <t>Tibet Kujing</t>
  </si>
  <si>
    <t>2012_11_3</t>
  </si>
  <si>
    <t>Mogambo Khush Hua</t>
  </si>
  <si>
    <t>Mughal Zaika Chicken Point</t>
  </si>
  <si>
    <t>Biryani Sons &amp; Co.</t>
  </si>
  <si>
    <t>Firangi N More</t>
  </si>
  <si>
    <t>Ruchi's Food Junction</t>
  </si>
  <si>
    <t>Sahara Restaurant</t>
  </si>
  <si>
    <t>Raju Chinese Food</t>
  </si>
  <si>
    <t>2012_11_25</t>
  </si>
  <si>
    <t>2015_11_19</t>
  </si>
  <si>
    <t>Morong Ki</t>
  </si>
  <si>
    <t>The Baking Fusion</t>
  </si>
  <si>
    <t>2018_11_3</t>
  </si>
  <si>
    <t>Laziz Foods</t>
  </si>
  <si>
    <t>Neha's Biscotte</t>
  </si>
  <si>
    <t>Midnight Delight</t>
  </si>
  <si>
    <t>2017_11_21</t>
  </si>
  <si>
    <t>Pizzalicious</t>
  </si>
  <si>
    <t>Swastik Restaurant</t>
  </si>
  <si>
    <t>2015_10_11</t>
  </si>
  <si>
    <t>2010_10_10</t>
  </si>
  <si>
    <t>Narang's Bake 'n' Cake</t>
  </si>
  <si>
    <t>Delhi Darbar Dhaba</t>
  </si>
  <si>
    <t>2018_10_17</t>
  </si>
  <si>
    <t>2018_10_14</t>
  </si>
  <si>
    <t>For the Love of Cake</t>
  </si>
  <si>
    <t>2018_10_2</t>
  </si>
  <si>
    <t>Tava &amp; Tandoor</t>
  </si>
  <si>
    <t>Rewari Sweets</t>
  </si>
  <si>
    <t>2014_10_8</t>
  </si>
  <si>
    <t>Food 24</t>
  </si>
  <si>
    <t>2010_10_18</t>
  </si>
  <si>
    <t>Uncle Xpress</t>
  </si>
  <si>
    <t>Street Food, North Indian, South Indian, Chinese</t>
  </si>
  <si>
    <t>Wrap &amp; Roll</t>
  </si>
  <si>
    <t>2014_10_3</t>
  </si>
  <si>
    <t>Masala Magic</t>
  </si>
  <si>
    <t>2018_10_27</t>
  </si>
  <si>
    <t>Pinch Of China</t>
  </si>
  <si>
    <t>Yummy Adda</t>
  </si>
  <si>
    <t>Asian Chopstick</t>
  </si>
  <si>
    <t>Hot Spot</t>
  </si>
  <si>
    <t>Fast Food, North Indian, Beverages</t>
  </si>
  <si>
    <t>2012_10_28</t>
  </si>
  <si>
    <t>2015_10_10</t>
  </si>
  <si>
    <t>2012_10_8</t>
  </si>
  <si>
    <t>Shere-E-Punjab</t>
  </si>
  <si>
    <t>2012_10_13</t>
  </si>
  <si>
    <t>CHA! WA!!</t>
  </si>
  <si>
    <t>Fast Food, Beverages, Desserts</t>
  </si>
  <si>
    <t>2012_10_10</t>
  </si>
  <si>
    <t>Subs n Shakes</t>
  </si>
  <si>
    <t>The Food Court</t>
  </si>
  <si>
    <t>2018_10_18</t>
  </si>
  <si>
    <t>Sai Ann Kutir</t>
  </si>
  <si>
    <t>2015_10_4</t>
  </si>
  <si>
    <t>Kennedy's</t>
  </si>
  <si>
    <t>Elegant China X-Press</t>
  </si>
  <si>
    <t>Cup-a-licious</t>
  </si>
  <si>
    <t>Karachi Bakery</t>
  </si>
  <si>
    <t>Bakery, Mithai</t>
  </si>
  <si>
    <t>2015_9_16</t>
  </si>
  <si>
    <t>Food Point</t>
  </si>
  <si>
    <t>Eggless Dukes</t>
  </si>
  <si>
    <t>Bombay Pao Bhaji</t>
  </si>
  <si>
    <t>Kunzum Travel Cafe</t>
  </si>
  <si>
    <t>Laxmi Ice Cream</t>
  </si>
  <si>
    <t>2012_9_13</t>
  </si>
  <si>
    <t>Babu Bhai Kabab Wale</t>
  </si>
  <si>
    <t>2012_9_5</t>
  </si>
  <si>
    <t>Cake Plaza</t>
  </si>
  <si>
    <t>2015_9_13</t>
  </si>
  <si>
    <t>Sindhi Corner</t>
  </si>
  <si>
    <t>The Roll Hut</t>
  </si>
  <si>
    <t>Canteeno</t>
  </si>
  <si>
    <t>SM Gopal Ice Cream &amp; Cakes</t>
  </si>
  <si>
    <t>Dolphin Rolls</t>
  </si>
  <si>
    <t>Krishna Sweet House</t>
  </si>
  <si>
    <t>Mithai, South Indian</t>
  </si>
  <si>
    <t>34 Parkstreet Lane</t>
  </si>
  <si>
    <t>Chawla The Pastry Palace</t>
  </si>
  <si>
    <t>2014_9_27</t>
  </si>
  <si>
    <t>Moon Light Sweets</t>
  </si>
  <si>
    <t>Roll Point</t>
  </si>
  <si>
    <t>Mittal Caterer</t>
  </si>
  <si>
    <t>2017_9_23</t>
  </si>
  <si>
    <t>Flavors Of London</t>
  </si>
  <si>
    <t>Desserts, Ice Cream, Fast Food</t>
  </si>
  <si>
    <t>Haji Irshad Biryani Centre</t>
  </si>
  <si>
    <t>Rana Sweets and Restaurant</t>
  </si>
  <si>
    <t>North Indian, Fast Food, Mithai</t>
  </si>
  <si>
    <t>Kulcha King</t>
  </si>
  <si>
    <t>V S Cafe</t>
  </si>
  <si>
    <t>Shah Ji Di Rasoi</t>
  </si>
  <si>
    <t>Mahinder Food Corner</t>
  </si>
  <si>
    <t>The Cake</t>
  </si>
  <si>
    <t>Kream's</t>
  </si>
  <si>
    <t>Bakery, Fast Food, Pizza</t>
  </si>
  <si>
    <t>2011_8_18</t>
  </si>
  <si>
    <t>Tewari Bros Confectioners</t>
  </si>
  <si>
    <t>2016_8_24</t>
  </si>
  <si>
    <t>Meghraj &amp; Sons</t>
  </si>
  <si>
    <t>2017_8_5</t>
  </si>
  <si>
    <t>Lakshadweep</t>
  </si>
  <si>
    <t>Nescafe</t>
  </si>
  <si>
    <t>Havmor Ice Cream</t>
  </si>
  <si>
    <t>2016_8_17</t>
  </si>
  <si>
    <t>Kadimi Dukan</t>
  </si>
  <si>
    <t>Paljees Fresh Baked</t>
  </si>
  <si>
    <t>2014_8_2</t>
  </si>
  <si>
    <t>Novelty Dairy &amp; Stores</t>
  </si>
  <si>
    <t>Standard Burfee</t>
  </si>
  <si>
    <t>2016_8_9</t>
  </si>
  <si>
    <t>Angel's Basket</t>
  </si>
  <si>
    <t>Om Bikaner Wale</t>
  </si>
  <si>
    <t>Lodhi Knights</t>
  </si>
  <si>
    <t>2010_8_2</t>
  </si>
  <si>
    <t>Cake Walkers</t>
  </si>
  <si>
    <t>2013_8_8</t>
  </si>
  <si>
    <t>New Laxmi Sweets</t>
  </si>
  <si>
    <t>South Indian, Chinese, Fast Food, Mithai</t>
  </si>
  <si>
    <t>2011_8_28</t>
  </si>
  <si>
    <t>Gelato Italiano</t>
  </si>
  <si>
    <t>2015_8_14</t>
  </si>
  <si>
    <t>Subhan Chicken Biryani</t>
  </si>
  <si>
    <t>2015_8_25</t>
  </si>
  <si>
    <t>Rosartí© Chocolate</t>
  </si>
  <si>
    <t>Dakshin South Indian Hut</t>
  </si>
  <si>
    <t>Seth Baker's</t>
  </si>
  <si>
    <t>2016_8_22</t>
  </si>
  <si>
    <t>Kaptain Bakery</t>
  </si>
  <si>
    <t>New Bakers Shoppee</t>
  </si>
  <si>
    <t>Chicken Bite</t>
  </si>
  <si>
    <t>Vijay Store</t>
  </si>
  <si>
    <t>Unique Pastry Shop</t>
  </si>
  <si>
    <t>2017_7_18</t>
  </si>
  <si>
    <t>Sona Bakers</t>
  </si>
  <si>
    <t>Anna Ka Dosa</t>
  </si>
  <si>
    <t>Advance Bakery</t>
  </si>
  <si>
    <t>Bakery, Fast Food, Street Food</t>
  </si>
  <si>
    <t>OCD - Online Cake Delivery</t>
  </si>
  <si>
    <t>2011_7_9</t>
  </si>
  <si>
    <t>Finger Licious</t>
  </si>
  <si>
    <t>Burger Wala</t>
  </si>
  <si>
    <t>Swadist Bhojnalaya</t>
  </si>
  <si>
    <t>Snaxpress Tastes &amp; Cakes</t>
  </si>
  <si>
    <t>2012_7_27</t>
  </si>
  <si>
    <t>Chowmein Hut</t>
  </si>
  <si>
    <t>Deluxe Butter Omlette</t>
  </si>
  <si>
    <t>2015_7_25</t>
  </si>
  <si>
    <t>Jasmine Fast Food Centre</t>
  </si>
  <si>
    <t>Mathew's Cafe</t>
  </si>
  <si>
    <t>Sonu Sweets</t>
  </si>
  <si>
    <t>Mithai, Chinese</t>
  </si>
  <si>
    <t>2016_7_27</t>
  </si>
  <si>
    <t>A-One Green Sweet Corner</t>
  </si>
  <si>
    <t>Shree Bhog Pure Veg Restaurant</t>
  </si>
  <si>
    <t>Nagpal's</t>
  </si>
  <si>
    <t>Scoops</t>
  </si>
  <si>
    <t>Singh's Ice Cream Parlour</t>
  </si>
  <si>
    <t>Ice Cream, Desserts, Fast Food</t>
  </si>
  <si>
    <t>Pastry Point</t>
  </si>
  <si>
    <t>Keventer's South Indian &amp; Chinese Food</t>
  </si>
  <si>
    <t>Al Yousuf</t>
  </si>
  <si>
    <t>Taj Snacks</t>
  </si>
  <si>
    <t>2015_6_24</t>
  </si>
  <si>
    <t>Lalu Kababe</t>
  </si>
  <si>
    <t>Bikaner Sweets &amp; Namkeen</t>
  </si>
  <si>
    <t>2016_6_16</t>
  </si>
  <si>
    <t>Patna Roll Center</t>
  </si>
  <si>
    <t>Kayasthas Food Junction</t>
  </si>
  <si>
    <t>Cherry Fresh</t>
  </si>
  <si>
    <t>2010_6_2</t>
  </si>
  <si>
    <t>Grand Bikaner</t>
  </si>
  <si>
    <t>Jeet Pizza</t>
  </si>
  <si>
    <t>2015_6_7</t>
  </si>
  <si>
    <t>Pash!</t>
  </si>
  <si>
    <t>Rupa Dairy</t>
  </si>
  <si>
    <t>Shree Gopal Ji Chole Bhature</t>
  </si>
  <si>
    <t>Kwality Pastry Parlour</t>
  </si>
  <si>
    <t>2017_6_23</t>
  </si>
  <si>
    <t>South Street Cafe</t>
  </si>
  <si>
    <t>2011_6_2</t>
  </si>
  <si>
    <t>Pasta Hub</t>
  </si>
  <si>
    <t>2010_6_16</t>
  </si>
  <si>
    <t>Aapni Dhani</t>
  </si>
  <si>
    <t>2012_5_20</t>
  </si>
  <si>
    <t>Flavour's</t>
  </si>
  <si>
    <t>2018_5_4</t>
  </si>
  <si>
    <t>Cafe Meadows</t>
  </si>
  <si>
    <t>2014_5_7</t>
  </si>
  <si>
    <t>Kwality Sweet Corner</t>
  </si>
  <si>
    <t>Chinese, Mithai</t>
  </si>
  <si>
    <t>Kadimi Sweets</t>
  </si>
  <si>
    <t>Raj Petha Bhandar</t>
  </si>
  <si>
    <t>2013_5_24</t>
  </si>
  <si>
    <t>Karuna</t>
  </si>
  <si>
    <t>Shiv Shakti Restaurant</t>
  </si>
  <si>
    <t>2010_5_3</t>
  </si>
  <si>
    <t>Riddhi Siddhi Restaurant</t>
  </si>
  <si>
    <t>2015_5_17</t>
  </si>
  <si>
    <t>Tripti Foods</t>
  </si>
  <si>
    <t>Mitra Da Dhaba</t>
  </si>
  <si>
    <t>2014_5_11</t>
  </si>
  <si>
    <t>NBC Nirankari Bakers</t>
  </si>
  <si>
    <t>Pizza, Fast Food, Bakery</t>
  </si>
  <si>
    <t>Aggarwal Sweets &amp; Bakers</t>
  </si>
  <si>
    <t>Desserts, Street Food</t>
  </si>
  <si>
    <t>Mourya Sweets Chat Bhandar</t>
  </si>
  <si>
    <t>Fast Food, Chinese, Mithai, Street Food</t>
  </si>
  <si>
    <t>Ankit Fast Food Corner</t>
  </si>
  <si>
    <t>2013_5_2</t>
  </si>
  <si>
    <t>Sindh Sweet Corner</t>
  </si>
  <si>
    <t>Big Belly Burger</t>
  </si>
  <si>
    <t>Jugmug Thela</t>
  </si>
  <si>
    <t>2013_5_1</t>
  </si>
  <si>
    <t>Aggarwal Bikaner Sweets Corner</t>
  </si>
  <si>
    <t>Royal Cakes</t>
  </si>
  <si>
    <t>2016_5_9</t>
  </si>
  <si>
    <t>Grover Sweets Rajouri Wala</t>
  </si>
  <si>
    <t>Kumar Pav Bhaji Corner</t>
  </si>
  <si>
    <t>Rollmates</t>
  </si>
  <si>
    <t>Raju Chat Palace</t>
  </si>
  <si>
    <t>Meethas Sweets</t>
  </si>
  <si>
    <t>Kuremal Mohan Lal Kulfi Wale</t>
  </si>
  <si>
    <t>Milko's</t>
  </si>
  <si>
    <t>Samrat Bakers</t>
  </si>
  <si>
    <t>Jo Jo Chinese Fast Food</t>
  </si>
  <si>
    <t>Kati Roll Cottage</t>
  </si>
  <si>
    <t>2017_4_7</t>
  </si>
  <si>
    <t>Depaul's</t>
  </si>
  <si>
    <t>Gopal's 56</t>
  </si>
  <si>
    <t>Ice Cream, Desserts, North Indian, Street Food</t>
  </si>
  <si>
    <t>Manohar Bikkaneri</t>
  </si>
  <si>
    <t>Corner Sweets</t>
  </si>
  <si>
    <t>Gulshan Pastry Shop</t>
  </si>
  <si>
    <t>Granma's Homemade</t>
  </si>
  <si>
    <t>2013_4_28</t>
  </si>
  <si>
    <t>Manna Sweets &amp; Restaurant</t>
  </si>
  <si>
    <t>Mithai, Bakery, North Indian</t>
  </si>
  <si>
    <t>2014_4_5</t>
  </si>
  <si>
    <t>Heaven's Shawarma</t>
  </si>
  <si>
    <t>2015_4_24</t>
  </si>
  <si>
    <t>Yadav Sweets</t>
  </si>
  <si>
    <t>Aggarwal Sweets Centre</t>
  </si>
  <si>
    <t>Mithai, Street Food, North Indian, South Indian</t>
  </si>
  <si>
    <t>Vikram Ji Snacks</t>
  </si>
  <si>
    <t>PK Shoppe</t>
  </si>
  <si>
    <t>2012_4_16</t>
  </si>
  <si>
    <t>Sunil Momos.Com</t>
  </si>
  <si>
    <t>Baker's Byte</t>
  </si>
  <si>
    <t>Biryani Bot</t>
  </si>
  <si>
    <t>Hot &amp; Chilly Point</t>
  </si>
  <si>
    <t>2013_4_7</t>
  </si>
  <si>
    <t>Mehak Restaurant</t>
  </si>
  <si>
    <t>2012_4_1</t>
  </si>
  <si>
    <t>Nidhi's Cake Lounge</t>
  </si>
  <si>
    <t>Uncle Tom's Steamed Hot Dogs</t>
  </si>
  <si>
    <t>Chaina Ram Sindhi Confectioners</t>
  </si>
  <si>
    <t>Kolkata Roll</t>
  </si>
  <si>
    <t>Chicken Biryani Centre</t>
  </si>
  <si>
    <t>South Indian Corner</t>
  </si>
  <si>
    <t>Duke's Pastry Shop</t>
  </si>
  <si>
    <t>Food Adda</t>
  </si>
  <si>
    <t>2015_3_9</t>
  </si>
  <si>
    <t>Gopals 56</t>
  </si>
  <si>
    <t>2010_3_13</t>
  </si>
  <si>
    <t>Mohit di Hatti</t>
  </si>
  <si>
    <t>Ever Green Pastry Shop</t>
  </si>
  <si>
    <t>2011_3_19</t>
  </si>
  <si>
    <t>Royal Bakery</t>
  </si>
  <si>
    <t>Aggarwal Sweet Centre</t>
  </si>
  <si>
    <t>Janta Sweets</t>
  </si>
  <si>
    <t>Krishna Di Kulfi</t>
  </si>
  <si>
    <t>Nirmal Vada Pav</t>
  </si>
  <si>
    <t>Sharma Bakers</t>
  </si>
  <si>
    <t>2018_3_8</t>
  </si>
  <si>
    <t>Titu Chaat Corner</t>
  </si>
  <si>
    <t>Bitoo Chat Corner</t>
  </si>
  <si>
    <t>Pick &amp; Carry</t>
  </si>
  <si>
    <t>2011_2_1</t>
  </si>
  <si>
    <t>Chai Mantra</t>
  </si>
  <si>
    <t>Punjabi Snacks</t>
  </si>
  <si>
    <t>Street Food, North Indian, South Indian</t>
  </si>
  <si>
    <t>2010_2_6</t>
  </si>
  <si>
    <t>Mithai, Chinese, Street Food</t>
  </si>
  <si>
    <t>2015_2_14</t>
  </si>
  <si>
    <t>2018_2_18</t>
  </si>
  <si>
    <t>Laxmi Ice Cream Parlour</t>
  </si>
  <si>
    <t>Roll Corner</t>
  </si>
  <si>
    <t>Andhra Bhavan</t>
  </si>
  <si>
    <t>South Indian, Andhra</t>
  </si>
  <si>
    <t>2018_1_19</t>
  </si>
  <si>
    <t>34 Park Street Lane</t>
  </si>
  <si>
    <t>Chai Shots</t>
  </si>
  <si>
    <t>Crispy Tokri</t>
  </si>
  <si>
    <t>2014_1_18</t>
  </si>
  <si>
    <t>Sethi's The Cake Shop</t>
  </si>
  <si>
    <t>Momoholic</t>
  </si>
  <si>
    <t>Chinese, Fast Food, Ice Cream</t>
  </si>
  <si>
    <t>Bikaner Sweet House</t>
  </si>
  <si>
    <t>West Bangal Kolkata Hot Kathi Rolls</t>
  </si>
  <si>
    <t>2013_1_1</t>
  </si>
  <si>
    <t>Mucchad Di Chai</t>
  </si>
  <si>
    <t>Hot Chinese &amp; Fast Food</t>
  </si>
  <si>
    <t>2011_1_9</t>
  </si>
  <si>
    <t>Chhappan Bhog</t>
  </si>
  <si>
    <t>2013_1_20</t>
  </si>
  <si>
    <t>Fattoush</t>
  </si>
  <si>
    <t>Shree Krishna Restaurant</t>
  </si>
  <si>
    <t>Rambhog</t>
  </si>
  <si>
    <t>Fast Food, North Indian, Chinese, Desserts</t>
  </si>
  <si>
    <t>Standard Sweets</t>
  </si>
  <si>
    <t>2017_12_7</t>
  </si>
  <si>
    <t>Kulfiano</t>
  </si>
  <si>
    <t>2014_12_6</t>
  </si>
  <si>
    <t>Mysore Cafe</t>
  </si>
  <si>
    <t>Dil Pasand Biryani Point</t>
  </si>
  <si>
    <t>2011_12_3</t>
  </si>
  <si>
    <t>Haji Shabrati Nihari Wale</t>
  </si>
  <si>
    <t>Fresh n Frozen</t>
  </si>
  <si>
    <t>Samosa Street</t>
  </si>
  <si>
    <t>Health Pan</t>
  </si>
  <si>
    <t>Talab South Indian Restaurant</t>
  </si>
  <si>
    <t>Rumi Amritsari Naan</t>
  </si>
  <si>
    <t>2015_12_25</t>
  </si>
  <si>
    <t>New South Indian &amp; Chinese Foods</t>
  </si>
  <si>
    <t>Scoop Junction</t>
  </si>
  <si>
    <t>Prem Di Hatti</t>
  </si>
  <si>
    <t>Kathi Zone</t>
  </si>
  <si>
    <t>Jainco Sweets</t>
  </si>
  <si>
    <t>South Cafe</t>
  </si>
  <si>
    <t>Spanish Delights</t>
  </si>
  <si>
    <t>2015_12_18</t>
  </si>
  <si>
    <t>Smile Bakers</t>
  </si>
  <si>
    <t>Bakery, Desserts, Chinese, Fast Food</t>
  </si>
  <si>
    <t>Standard Pastry Shop</t>
  </si>
  <si>
    <t>Burger House</t>
  </si>
  <si>
    <t>2011_12_2</t>
  </si>
  <si>
    <t>Sapna Restaurant</t>
  </si>
  <si>
    <t>2010_12_17</t>
  </si>
  <si>
    <t>Tony's</t>
  </si>
  <si>
    <t>Cake Palace</t>
  </si>
  <si>
    <t>Let's Eat</t>
  </si>
  <si>
    <t>2010_12_5</t>
  </si>
  <si>
    <t>Hangout Kathi Rolls</t>
  </si>
  <si>
    <t>2012_11_21</t>
  </si>
  <si>
    <t>Manchanda Bakery</t>
  </si>
  <si>
    <t>Cafe 1 Fast Food</t>
  </si>
  <si>
    <t>2013_11_9</t>
  </si>
  <si>
    <t>Nagpal Di Hatti</t>
  </si>
  <si>
    <t>2013_11_25</t>
  </si>
  <si>
    <t>Chocofairies</t>
  </si>
  <si>
    <t>2013_11_8</t>
  </si>
  <si>
    <t>Kwality Bengali Sweets</t>
  </si>
  <si>
    <t>Desserts, Mithai</t>
  </si>
  <si>
    <t>Amritsari Chaat Bhandar</t>
  </si>
  <si>
    <t>Pyaali</t>
  </si>
  <si>
    <t>Fast Food, Tea</t>
  </si>
  <si>
    <t>2013_11_11</t>
  </si>
  <si>
    <t>Pradeep Pav Bhaji</t>
  </si>
  <si>
    <t>2013_11_26</t>
  </si>
  <si>
    <t>KT's Shik-Shack</t>
  </si>
  <si>
    <t>Yumbuns</t>
  </si>
  <si>
    <t>Aapka Bhojanalaya</t>
  </si>
  <si>
    <t>Yummy Rasoi</t>
  </si>
  <si>
    <t>Chennai X-Press</t>
  </si>
  <si>
    <t>Taneja Bakery</t>
  </si>
  <si>
    <t>Indian Coffee House</t>
  </si>
  <si>
    <t>2013_10_21</t>
  </si>
  <si>
    <t>Jnm Mama Mafia</t>
  </si>
  <si>
    <t>Mohan Chaat Corner</t>
  </si>
  <si>
    <t>Anand Ji</t>
  </si>
  <si>
    <t>2018_10_24</t>
  </si>
  <si>
    <t>Intermission</t>
  </si>
  <si>
    <t>Bengali Sweet Corner</t>
  </si>
  <si>
    <t>South Indian, Street Food, Desserts</t>
  </si>
  <si>
    <t>New Bikaner Sweets</t>
  </si>
  <si>
    <t>Street Food, Desserts</t>
  </si>
  <si>
    <t>Perfect Party Chef</t>
  </si>
  <si>
    <t>Aggarwal Sweets India</t>
  </si>
  <si>
    <t>Bintang Sweet Thrills</t>
  </si>
  <si>
    <t>Ashu Bhature Wala</t>
  </si>
  <si>
    <t>Sardar Ji Chaap &amp; Rolls</t>
  </si>
  <si>
    <t>Sugar Rush</t>
  </si>
  <si>
    <t>2018_10_12</t>
  </si>
  <si>
    <t>Bharat Sweet House</t>
  </si>
  <si>
    <t>Hot Pot Snacks</t>
  </si>
  <si>
    <t>P2 Tandoori Momos Station</t>
  </si>
  <si>
    <t>Radha Swami Cool Hut</t>
  </si>
  <si>
    <t>Beverages, Ice Cream</t>
  </si>
  <si>
    <t>Fast Food, Italian, Chinese</t>
  </si>
  <si>
    <t>WeDesi Flavours</t>
  </si>
  <si>
    <t>Healthy Food, Fast Food</t>
  </si>
  <si>
    <t>Blue Tokai Coffee Roasters</t>
  </si>
  <si>
    <t>M.P. Canteen</t>
  </si>
  <si>
    <t>South Indian, North Indian, Chinese, Mughlai</t>
  </si>
  <si>
    <t>2015_9_15</t>
  </si>
  <si>
    <t>Pishori Chicken Corner</t>
  </si>
  <si>
    <t>Amigo's Deli</t>
  </si>
  <si>
    <t>The Spot</t>
  </si>
  <si>
    <t>SB's Raisins</t>
  </si>
  <si>
    <t>2014_9_8</t>
  </si>
  <si>
    <t>Pizza Point</t>
  </si>
  <si>
    <t>Wrapss</t>
  </si>
  <si>
    <t>Cake O Frost</t>
  </si>
  <si>
    <t>Ben's Foods</t>
  </si>
  <si>
    <t>2014_9_2</t>
  </si>
  <si>
    <t>Flirty Momo's</t>
  </si>
  <si>
    <t>Manmohan Food Plaza</t>
  </si>
  <si>
    <t>Cafe De Bienka</t>
  </si>
  <si>
    <t>2014_9_22</t>
  </si>
  <si>
    <t>Angels in my Kitchen</t>
  </si>
  <si>
    <t>Cake Express</t>
  </si>
  <si>
    <t>Polka Pastry &amp; Snack Bar</t>
  </si>
  <si>
    <t>Chintamani's Namkeen</t>
  </si>
  <si>
    <t>Chinese, Fast Food, North Indian, South Indian, Street Food, Mithai</t>
  </si>
  <si>
    <t>Target Ice Cream &amp; Bakers</t>
  </si>
  <si>
    <t>Desserts, Bakery, Pizza, Burger, Continental</t>
  </si>
  <si>
    <t>Vadapav Junction</t>
  </si>
  <si>
    <t>2014_8_8</t>
  </si>
  <si>
    <t>HoG - House of Goodies</t>
  </si>
  <si>
    <t>2011_8_21</t>
  </si>
  <si>
    <t>The Pirates Of China Town</t>
  </si>
  <si>
    <t>Punjab Patiyala Sahi</t>
  </si>
  <si>
    <t>Bon Appí©tit</t>
  </si>
  <si>
    <t>Ram Singh's Bhoj</t>
  </si>
  <si>
    <t>2017_8_2</t>
  </si>
  <si>
    <t>Raj Bhature wala</t>
  </si>
  <si>
    <t>Kit Care Kabab Corner</t>
  </si>
  <si>
    <t>Baker's Stop</t>
  </si>
  <si>
    <t>Street Hawkers</t>
  </si>
  <si>
    <t>2012_8_14</t>
  </si>
  <si>
    <t>Ever Bake</t>
  </si>
  <si>
    <t>Bakery, Chinese, Fast Food</t>
  </si>
  <si>
    <t>Chatkora Food N Snacks Corner</t>
  </si>
  <si>
    <t>2018_8_13</t>
  </si>
  <si>
    <t>South Indian Cafe</t>
  </si>
  <si>
    <t>Burger.in</t>
  </si>
  <si>
    <t>2010_7_10</t>
  </si>
  <si>
    <t>Maharashtra Food Stall</t>
  </si>
  <si>
    <t>Bite &amp; More</t>
  </si>
  <si>
    <t>2015_7_16</t>
  </si>
  <si>
    <t>The Food Junction</t>
  </si>
  <si>
    <t>Chinese, Healthy Food</t>
  </si>
  <si>
    <t>Wimpy</t>
  </si>
  <si>
    <t>2013_7_10</t>
  </si>
  <si>
    <t>Vadapav Junction &amp; More</t>
  </si>
  <si>
    <t>Rashi's De La Creme</t>
  </si>
  <si>
    <t>2013_7_11</t>
  </si>
  <si>
    <t>Million Kitchen</t>
  </si>
  <si>
    <t>North Indian, South Indian, Bakery, Italian</t>
  </si>
  <si>
    <t>Ajeet Fast Food Corner</t>
  </si>
  <si>
    <t>2010_7_1</t>
  </si>
  <si>
    <t>Health Buzzz</t>
  </si>
  <si>
    <t>Master Bakers</t>
  </si>
  <si>
    <t>2017_6_9</t>
  </si>
  <si>
    <t>Shillong View</t>
  </si>
  <si>
    <t>Krispy Kreme</t>
  </si>
  <si>
    <t>2014_6_3</t>
  </si>
  <si>
    <t>Momos House</t>
  </si>
  <si>
    <t>2011_6_25</t>
  </si>
  <si>
    <t>2016_6_20</t>
  </si>
  <si>
    <t>Muradabad Ki Mashoor Sama Chicken Biryani</t>
  </si>
  <si>
    <t>2015_6_21</t>
  </si>
  <si>
    <t>Mr. Momo</t>
  </si>
  <si>
    <t>2013_6_11</t>
  </si>
  <si>
    <t>Street 5</t>
  </si>
  <si>
    <t>Dragon Way</t>
  </si>
  <si>
    <t>Bimbos</t>
  </si>
  <si>
    <t>2011_6_22</t>
  </si>
  <si>
    <t>KindBhutani's</t>
  </si>
  <si>
    <t>Vintro</t>
  </si>
  <si>
    <t>Ananda's</t>
  </si>
  <si>
    <t>2015_5_12</t>
  </si>
  <si>
    <t>Sikkim Chinese Food</t>
  </si>
  <si>
    <t>2018_5_28</t>
  </si>
  <si>
    <t>2012_5_15</t>
  </si>
  <si>
    <t>Grub Street</t>
  </si>
  <si>
    <t>Hot &amp; Hot</t>
  </si>
  <si>
    <t>Cravity</t>
  </si>
  <si>
    <t>Ramas Cafe</t>
  </si>
  <si>
    <t>South Indian, Chinese, North Indian</t>
  </si>
  <si>
    <t>Desi Street</t>
  </si>
  <si>
    <t>2011_5_1</t>
  </si>
  <si>
    <t>The Earthen Grill</t>
  </si>
  <si>
    <t>North Indian, Mughlai, Awadhi</t>
  </si>
  <si>
    <t>Tuptakes</t>
  </si>
  <si>
    <t>Greenvich</t>
  </si>
  <si>
    <t>2010_5_1</t>
  </si>
  <si>
    <t>Papa Chinese Veg Food</t>
  </si>
  <si>
    <t>Everest Momos &amp; Chinese Fast Food</t>
  </si>
  <si>
    <t>Chalte Firte Momos &amp; Special Foods</t>
  </si>
  <si>
    <t>Lunia Italian</t>
  </si>
  <si>
    <t>2016_5_20</t>
  </si>
  <si>
    <t>Laziz Fast Food &amp; Laziz Khana</t>
  </si>
  <si>
    <t>2010_5_12</t>
  </si>
  <si>
    <t>2015_5_15</t>
  </si>
  <si>
    <t>Aggarwal Restaurant</t>
  </si>
  <si>
    <t>Babu Meat Wala</t>
  </si>
  <si>
    <t>2010_4_28</t>
  </si>
  <si>
    <t>Hari Mirch Masala</t>
  </si>
  <si>
    <t>2018_4_25</t>
  </si>
  <si>
    <t>Just Parkash</t>
  </si>
  <si>
    <t>Qureshi</t>
  </si>
  <si>
    <t>Delhi Dairy</t>
  </si>
  <si>
    <t>Fast Food, North Indian, South Indian, Chinese, Bakery</t>
  </si>
  <si>
    <t>2016_4_26</t>
  </si>
  <si>
    <t>The Chinese Kitchen</t>
  </si>
  <si>
    <t>Jai Shree Durga South Indian Corner</t>
  </si>
  <si>
    <t>Chills 'n' Grills</t>
  </si>
  <si>
    <t>N. Iqbal Restaurant</t>
  </si>
  <si>
    <t>The Chocolate Villa</t>
  </si>
  <si>
    <t>Chinese Hut Fast Food</t>
  </si>
  <si>
    <t>Dee Pizza Hub</t>
  </si>
  <si>
    <t>2018_4_20</t>
  </si>
  <si>
    <t>Bakery, Street Food</t>
  </si>
  <si>
    <t>Arora Snacks</t>
  </si>
  <si>
    <t>2016_4_12</t>
  </si>
  <si>
    <t>The Taste of Punjab</t>
  </si>
  <si>
    <t>Samridhi</t>
  </si>
  <si>
    <t>2012_3_17</t>
  </si>
  <si>
    <t>Angrezee Dhaba</t>
  </si>
  <si>
    <t>2014_3_25</t>
  </si>
  <si>
    <t>Evergreen Sweets</t>
  </si>
  <si>
    <t>2014_3_1</t>
  </si>
  <si>
    <t>Udupi Eating House</t>
  </si>
  <si>
    <t>Bakery Wala - The Cake Shop</t>
  </si>
  <si>
    <t>2016_3_10</t>
  </si>
  <si>
    <t>Shivas Cafe</t>
  </si>
  <si>
    <t>Alvi's Food Spot</t>
  </si>
  <si>
    <t>Jux Pux - The Dreamer's Cafe</t>
  </si>
  <si>
    <t>2010_2_21</t>
  </si>
  <si>
    <t>2011_2_28</t>
  </si>
  <si>
    <t>Hotel Tamil Nadu</t>
  </si>
  <si>
    <t>2011_2_12</t>
  </si>
  <si>
    <t>Silver Spoons</t>
  </si>
  <si>
    <t>2016_2_21</t>
  </si>
  <si>
    <t>Banspi</t>
  </si>
  <si>
    <t>Billu's Hut</t>
  </si>
  <si>
    <t>2017_2_23</t>
  </si>
  <si>
    <t>Liter Basar</t>
  </si>
  <si>
    <t>Quality Cake Shop</t>
  </si>
  <si>
    <t>Desserts, Fast Food, Chinese</t>
  </si>
  <si>
    <t>Home Kitchen</t>
  </si>
  <si>
    <t>Bikaner Misthan</t>
  </si>
  <si>
    <t>Mithai, Street Food, North Indian, South Indian, Chinese</t>
  </si>
  <si>
    <t>The AB's Kitchen</t>
  </si>
  <si>
    <t>Baba Chaap Wala</t>
  </si>
  <si>
    <t>Ramu Ka Dhaba</t>
  </si>
  <si>
    <t>2011_2_24</t>
  </si>
  <si>
    <t>Shree Nandhini Cafe</t>
  </si>
  <si>
    <t>Shubham</t>
  </si>
  <si>
    <t>Fast Food, North Indian, South Indian, Chinese</t>
  </si>
  <si>
    <t>Raju Vaishnav Dhaba</t>
  </si>
  <si>
    <t>The Yellow Chef</t>
  </si>
  <si>
    <t>A Lot Like Cake</t>
  </si>
  <si>
    <t>Tibetan, Fast Food</t>
  </si>
  <si>
    <t>Bobby Veg Corner</t>
  </si>
  <si>
    <t>deliKitchen</t>
  </si>
  <si>
    <t>Karma Cafe &amp; Lounge</t>
  </si>
  <si>
    <t>Desi Jugaad</t>
  </si>
  <si>
    <t>Friends Shawarma</t>
  </si>
  <si>
    <t>2018_1_10</t>
  </si>
  <si>
    <t>Moroca</t>
  </si>
  <si>
    <t>2017_1_28</t>
  </si>
  <si>
    <t>2010_1_5</t>
  </si>
  <si>
    <t>All Things Yummy</t>
  </si>
  <si>
    <t>2017_1_24</t>
  </si>
  <si>
    <t>Wake 'n' Bake Cafe</t>
  </si>
  <si>
    <t>2010_1_13</t>
  </si>
  <si>
    <t>2017_1_9</t>
  </si>
  <si>
    <t>Cafe Gainz</t>
  </si>
  <si>
    <t>Comesum</t>
  </si>
  <si>
    <t>North Indian, Street Food, Chinese, South Indian</t>
  </si>
  <si>
    <t>Pizza Hub</t>
  </si>
  <si>
    <t>2010_12_10</t>
  </si>
  <si>
    <t>2010_12_22</t>
  </si>
  <si>
    <t>Chicken Mughlai</t>
  </si>
  <si>
    <t>Let's Meet Up</t>
  </si>
  <si>
    <t>Sandwichai</t>
  </si>
  <si>
    <t>Paranthas 21</t>
  </si>
  <si>
    <t>2012_12_1</t>
  </si>
  <si>
    <t>Hyderabad Spl. Chicken Biryani Point</t>
  </si>
  <si>
    <t>Pehalwan Da Hotel</t>
  </si>
  <si>
    <t>Om Sai Dosa Corner</t>
  </si>
  <si>
    <t>Brothers' Bakery</t>
  </si>
  <si>
    <t>Cafe Youth</t>
  </si>
  <si>
    <t>Cafe Brewbug</t>
  </si>
  <si>
    <t>2010_11_18</t>
  </si>
  <si>
    <t>2011_11_14</t>
  </si>
  <si>
    <t>Punjab Sweet Corner</t>
  </si>
  <si>
    <t>Fast Food, North Indian, South Indian, Chinese, Street Food, Mithai</t>
  </si>
  <si>
    <t>Khanna's Hot Pizza</t>
  </si>
  <si>
    <t>2010_11_24</t>
  </si>
  <si>
    <t>Chatorey Chacha</t>
  </si>
  <si>
    <t>Rita Chinese Food</t>
  </si>
  <si>
    <t>2011_11_22</t>
  </si>
  <si>
    <t>Cafe CoffeeCo</t>
  </si>
  <si>
    <t>2016_11_23</t>
  </si>
  <si>
    <t>Khansama</t>
  </si>
  <si>
    <t>Uncle's Kabab Point</t>
  </si>
  <si>
    <t>2010_10_24</t>
  </si>
  <si>
    <t>Pinkom's Bar-Be-Que</t>
  </si>
  <si>
    <t>The Grill Point</t>
  </si>
  <si>
    <t>Evergreen Food Corner</t>
  </si>
  <si>
    <t>Fast Food, Raw Meats</t>
  </si>
  <si>
    <t>2010_10_1</t>
  </si>
  <si>
    <t>KGN Chicken Corner</t>
  </si>
  <si>
    <t>Food Nursary</t>
  </si>
  <si>
    <t>New Anand Sagar</t>
  </si>
  <si>
    <t>2011_10_18</t>
  </si>
  <si>
    <t>La Chocoallure</t>
  </si>
  <si>
    <t>Mother Dairy Ice Cream</t>
  </si>
  <si>
    <t>Desserts, Ice Cream, North Indian</t>
  </si>
  <si>
    <t>Sant Sweets</t>
  </si>
  <si>
    <t>Street Food, North Indian, Mithai</t>
  </si>
  <si>
    <t>Classic</t>
  </si>
  <si>
    <t>Desserts, Fast Food, Ice Cream</t>
  </si>
  <si>
    <t>2013_9_13</t>
  </si>
  <si>
    <t>GO CHATZ With Breadz</t>
  </si>
  <si>
    <t>Open Oven</t>
  </si>
  <si>
    <t>Freakin Beans</t>
  </si>
  <si>
    <t>Mr. Baker's</t>
  </si>
  <si>
    <t>Saraswati Food Corner</t>
  </si>
  <si>
    <t>2013_9_15</t>
  </si>
  <si>
    <t>Darjeeling Momos</t>
  </si>
  <si>
    <t>Inam Muradabadi</t>
  </si>
  <si>
    <t>Asli Alam Muradabadi Biryani Centre</t>
  </si>
  <si>
    <t>Grand Madras Cafe</t>
  </si>
  <si>
    <t>Vijay South Indian Food</t>
  </si>
  <si>
    <t>Chatkaara Point</t>
  </si>
  <si>
    <t>Grover Sweets</t>
  </si>
  <si>
    <t>Kutty's South Indian Cafe</t>
  </si>
  <si>
    <t>2015_9_1</t>
  </si>
  <si>
    <t>Red Chillies</t>
  </si>
  <si>
    <t>For God's Cake</t>
  </si>
  <si>
    <t>Suresh Fast Food</t>
  </si>
  <si>
    <t>Snacks and More</t>
  </si>
  <si>
    <t>New Bengal Sweets</t>
  </si>
  <si>
    <t>The Great Indian Food Truck</t>
  </si>
  <si>
    <t>Chinese, Mexican, Italian</t>
  </si>
  <si>
    <t>2012_8_23</t>
  </si>
  <si>
    <t>Cones &amp; Curries</t>
  </si>
  <si>
    <t>Ambersari Dhaba</t>
  </si>
  <si>
    <t>2017_8_27</t>
  </si>
  <si>
    <t>Chick Chicken House</t>
  </si>
  <si>
    <t>Vero Gusto</t>
  </si>
  <si>
    <t>Cafe, Fast Food, Healthy Food</t>
  </si>
  <si>
    <t>Sanju Cool &amp; Hot Hut</t>
  </si>
  <si>
    <t>2017_8_14</t>
  </si>
  <si>
    <t>Chillax Cafe And Bistro</t>
  </si>
  <si>
    <t>2011_8_7</t>
  </si>
  <si>
    <t>Brij Ki Rasoi</t>
  </si>
  <si>
    <t>Al-Taj Shamim Chicken Point</t>
  </si>
  <si>
    <t>Nishtha</t>
  </si>
  <si>
    <t>Sandwiches 'N' More</t>
  </si>
  <si>
    <t>2016_8_15</t>
  </si>
  <si>
    <t>Panchwati Rasoi</t>
  </si>
  <si>
    <t>Prince Chaat Corner</t>
  </si>
  <si>
    <t>Shree Meenakshi Dosai</t>
  </si>
  <si>
    <t>2013_7_22</t>
  </si>
  <si>
    <t>Kwality Sweets &amp; Restaurant</t>
  </si>
  <si>
    <t>Shiv Tikki Wala</t>
  </si>
  <si>
    <t>2014_7_22</t>
  </si>
  <si>
    <t>Fast Trax</t>
  </si>
  <si>
    <t>2014_7_12</t>
  </si>
  <si>
    <t>Pizza Corner</t>
  </si>
  <si>
    <t>Nine 2 Nine Snacks &amp; Restaurant</t>
  </si>
  <si>
    <t>Sweet Toof Designer Cakes</t>
  </si>
  <si>
    <t>Shiv Bhojnalaya</t>
  </si>
  <si>
    <t>South Indian, North Indian, Fast Food</t>
  </si>
  <si>
    <t>Shawarma King's</t>
  </si>
  <si>
    <t>2017_7_1</t>
  </si>
  <si>
    <t>SFC</t>
  </si>
  <si>
    <t>Cafe Corner</t>
  </si>
  <si>
    <t>2016_7_3</t>
  </si>
  <si>
    <t>2017_7_7</t>
  </si>
  <si>
    <t>Snack Bar</t>
  </si>
  <si>
    <t>2014_6_13</t>
  </si>
  <si>
    <t>Roll n Roast</t>
  </si>
  <si>
    <t>Huddle Cafe</t>
  </si>
  <si>
    <t>Kathi Roll Corner 44</t>
  </si>
  <si>
    <t>Frozen Pan</t>
  </si>
  <si>
    <t>2011_6_8</t>
  </si>
  <si>
    <t>2013_6_4</t>
  </si>
  <si>
    <t>Aviram's Chinese Kitchen</t>
  </si>
  <si>
    <t>2018_6_24</t>
  </si>
  <si>
    <t>Fast Food, Mithai, Bakery</t>
  </si>
  <si>
    <t>Bobby Tikki Wala</t>
  </si>
  <si>
    <t>Chawla's The Cake Room</t>
  </si>
  <si>
    <t>Bakery, Fast Food, Beverages</t>
  </si>
  <si>
    <t>2012_6_6</t>
  </si>
  <si>
    <t>Vegie Kitchen</t>
  </si>
  <si>
    <t>Food Point and Sweets Corner</t>
  </si>
  <si>
    <t>South Indian, Fast Food, North Indian, Chinese</t>
  </si>
  <si>
    <t>New Vishal Corner</t>
  </si>
  <si>
    <t>Shree Durga Dosa</t>
  </si>
  <si>
    <t>Chakhna Food Point</t>
  </si>
  <si>
    <t>2018_6_6</t>
  </si>
  <si>
    <t>2010_6_24</t>
  </si>
  <si>
    <t>Gaurav Pastry Palace</t>
  </si>
  <si>
    <t>Chocochill</t>
  </si>
  <si>
    <t>Hangout - A House Of Kathis</t>
  </si>
  <si>
    <t>2012_5_24</t>
  </si>
  <si>
    <t>Raw Creams</t>
  </si>
  <si>
    <t>2018_5_15</t>
  </si>
  <si>
    <t>Gelato Vinto</t>
  </si>
  <si>
    <t>2011_5_28</t>
  </si>
  <si>
    <t>De Cafepedia</t>
  </si>
  <si>
    <t>2016_5_18</t>
  </si>
  <si>
    <t>Sea Lord</t>
  </si>
  <si>
    <t>2013_5_16</t>
  </si>
  <si>
    <t>Fun Bytes</t>
  </si>
  <si>
    <t>Punjabi Jaika</t>
  </si>
  <si>
    <t>Cheffron Bakery</t>
  </si>
  <si>
    <t>2011_5_13</t>
  </si>
  <si>
    <t>Al Mughal</t>
  </si>
  <si>
    <t>2011_5_24</t>
  </si>
  <si>
    <t>PIE</t>
  </si>
  <si>
    <t>Desserts, Ice Cream, Pizza</t>
  </si>
  <si>
    <t>Alam Muradabadi Chicken Biryani</t>
  </si>
  <si>
    <t>2010_5_10</t>
  </si>
  <si>
    <t>Ice Pan Creamery</t>
  </si>
  <si>
    <t>Papa Buns</t>
  </si>
  <si>
    <t>Punjabi Shahi Chicken Soup</t>
  </si>
  <si>
    <t>Shri Bikaner Sweets</t>
  </si>
  <si>
    <t>Fast Food, South Indian, Chinese, Mithai</t>
  </si>
  <si>
    <t>From The Kitchen of Mala Bindra</t>
  </si>
  <si>
    <t>2016_4_7</t>
  </si>
  <si>
    <t>The Foodie Cafe</t>
  </si>
  <si>
    <t>Kesariya Sweets</t>
  </si>
  <si>
    <t>2016_4_28</t>
  </si>
  <si>
    <t>Cafe Tandoor</t>
  </si>
  <si>
    <t>New Arjun Bombay Pav Bhaji</t>
  </si>
  <si>
    <t>The Metro Fast Food</t>
  </si>
  <si>
    <t>Fast Food, Street Food, Chinese</t>
  </si>
  <si>
    <t>2010_4_21</t>
  </si>
  <si>
    <t>2010_4_13</t>
  </si>
  <si>
    <t>Mahavir Sweets</t>
  </si>
  <si>
    <t>2017_4_14</t>
  </si>
  <si>
    <t>Bharat Sweets</t>
  </si>
  <si>
    <t>Parashar's</t>
  </si>
  <si>
    <t>Jhakkas</t>
  </si>
  <si>
    <t>Alfa Kathi Rolls</t>
  </si>
  <si>
    <t>2013_4_1</t>
  </si>
  <si>
    <t>Turban Tadka</t>
  </si>
  <si>
    <t>Shree Sai Bhog</t>
  </si>
  <si>
    <t>2013_4_23</t>
  </si>
  <si>
    <t>1990's</t>
  </si>
  <si>
    <t>Saravana South Indian Hut</t>
  </si>
  <si>
    <t>Meghraj Food Court</t>
  </si>
  <si>
    <t>2012_4_25</t>
  </si>
  <si>
    <t>Vaishno Bhojanalaya</t>
  </si>
  <si>
    <t>2016_3_2</t>
  </si>
  <si>
    <t>Mithai, Street Food, Fast Food</t>
  </si>
  <si>
    <t>Sugandh Corner</t>
  </si>
  <si>
    <t>2012_3_4</t>
  </si>
  <si>
    <t>All Day 99</t>
  </si>
  <si>
    <t>2013_3_27</t>
  </si>
  <si>
    <t>Lazeez Zaika</t>
  </si>
  <si>
    <t>Sree Krishna Udupi</t>
  </si>
  <si>
    <t>2017_3_14</t>
  </si>
  <si>
    <t>Aditya's Kulcha Express</t>
  </si>
  <si>
    <t>2013_3_6</t>
  </si>
  <si>
    <t>Bakerz Lodge</t>
  </si>
  <si>
    <t>2015_3_19</t>
  </si>
  <si>
    <t>Otik Cake Shop</t>
  </si>
  <si>
    <t>2015_3_6</t>
  </si>
  <si>
    <t>SardarBuksh Coffee &amp; Co.</t>
  </si>
  <si>
    <t>Pastry Place</t>
  </si>
  <si>
    <t>Khalsa Chicken Corner</t>
  </si>
  <si>
    <t>2012_3_2</t>
  </si>
  <si>
    <t>Khatey Raho</t>
  </si>
  <si>
    <t>North Indian, Mughlai, Fast Food, South Indian</t>
  </si>
  <si>
    <t>Shepherd's</t>
  </si>
  <si>
    <t>Diet Dabba</t>
  </si>
  <si>
    <t>Healthy Food, Juices, Salad</t>
  </si>
  <si>
    <t>2016_2_5</t>
  </si>
  <si>
    <t>The Wrap Factory</t>
  </si>
  <si>
    <t>2015_2_20</t>
  </si>
  <si>
    <t>New Anna Ka Dosa</t>
  </si>
  <si>
    <t>Mr. Bake</t>
  </si>
  <si>
    <t>Lahorian's Sweets &amp; Bakers</t>
  </si>
  <si>
    <t>Roll Club</t>
  </si>
  <si>
    <t>Southern Welcome Restaurant</t>
  </si>
  <si>
    <t>2011_2_11</t>
  </si>
  <si>
    <t>New Durga Corner</t>
  </si>
  <si>
    <t>Deli Cake Cafe</t>
  </si>
  <si>
    <t>Gopala</t>
  </si>
  <si>
    <t>2013_2_12</t>
  </si>
  <si>
    <t>Frosty Rollies</t>
  </si>
  <si>
    <t>Chinese Delight</t>
  </si>
  <si>
    <t>Sardar Ji Punjabi Jayeka</t>
  </si>
  <si>
    <t>FFC Restaurant</t>
  </si>
  <si>
    <t>Bake Club</t>
  </si>
  <si>
    <t>2015_1_10</t>
  </si>
  <si>
    <t>Amma Mess</t>
  </si>
  <si>
    <t>Bhagwan Sweets</t>
  </si>
  <si>
    <t>Mithai, North Indian, Chinese, Street Food</t>
  </si>
  <si>
    <t>2011_1_13</t>
  </si>
  <si>
    <t>Bake My Day</t>
  </si>
  <si>
    <t>2015_1_19</t>
  </si>
  <si>
    <t>2017_1_2</t>
  </si>
  <si>
    <t>Swiss Softy</t>
  </si>
  <si>
    <t>Ice Cream, Beverages</t>
  </si>
  <si>
    <t>2011_1_2</t>
  </si>
  <si>
    <t>The Bubble Tea</t>
  </si>
  <si>
    <t>Yum Yum</t>
  </si>
  <si>
    <t>Pizza, Burger, Fast Food</t>
  </si>
  <si>
    <t>Stuffed Kathi Roll</t>
  </si>
  <si>
    <t>Raj South Indian Food</t>
  </si>
  <si>
    <t>2013_12_19</t>
  </si>
  <si>
    <t>Chatore</t>
  </si>
  <si>
    <t>2011_12_4</t>
  </si>
  <si>
    <t>7 Stick</t>
  </si>
  <si>
    <t>2015_12_8</t>
  </si>
  <si>
    <t>2013_12_22</t>
  </si>
  <si>
    <t>Shama Muradabadi</t>
  </si>
  <si>
    <t>Tipu Sultan Chicken Point</t>
  </si>
  <si>
    <t>2011_12_22</t>
  </si>
  <si>
    <t>The Taste</t>
  </si>
  <si>
    <t>Supreme Bakery</t>
  </si>
  <si>
    <t>2012_12_16</t>
  </si>
  <si>
    <t>The Grill Cafe</t>
  </si>
  <si>
    <t>Cafe, Fast Food, Pizza</t>
  </si>
  <si>
    <t>Chaap Point</t>
  </si>
  <si>
    <t>2016_12_13</t>
  </si>
  <si>
    <t>2014_12_3</t>
  </si>
  <si>
    <t>2010_12_8</t>
  </si>
  <si>
    <t>Mama Tao</t>
  </si>
  <si>
    <t>2010_12_3</t>
  </si>
  <si>
    <t>Garden Hut</t>
  </si>
  <si>
    <t>RR China Tawun</t>
  </si>
  <si>
    <t>2011_11_9</t>
  </si>
  <si>
    <t>Hot &amp; Pot</t>
  </si>
  <si>
    <t>Chill House Kafe</t>
  </si>
  <si>
    <t>Just Kababs</t>
  </si>
  <si>
    <t>Bake Bite</t>
  </si>
  <si>
    <t>Annapurna Restaurant</t>
  </si>
  <si>
    <t>Krishan Sweets</t>
  </si>
  <si>
    <t>Pizza Treat</t>
  </si>
  <si>
    <t>Sayyam</t>
  </si>
  <si>
    <t>2018_11_4</t>
  </si>
  <si>
    <t>Utsav</t>
  </si>
  <si>
    <t>2011_11_17</t>
  </si>
  <si>
    <t>Hungerzz Grill</t>
  </si>
  <si>
    <t>Marathi Katta</t>
  </si>
  <si>
    <t>Fast Food, Maharashtrian, North Indian</t>
  </si>
  <si>
    <t>Anupam Sweets</t>
  </si>
  <si>
    <t>2010_11_4</t>
  </si>
  <si>
    <t>Desserts, North Indian</t>
  </si>
  <si>
    <t>Chinese Sigdi</t>
  </si>
  <si>
    <t>Taste Drive</t>
  </si>
  <si>
    <t>Al Changezi</t>
  </si>
  <si>
    <t>Letz Roll</t>
  </si>
  <si>
    <t>2014_10_26</t>
  </si>
  <si>
    <t>KTS</t>
  </si>
  <si>
    <t>Cent Percent The Pastry Shop</t>
  </si>
  <si>
    <t>The Chocolate Haven</t>
  </si>
  <si>
    <t>Kashmiri Wazwan</t>
  </si>
  <si>
    <t>Shashi's China Wok</t>
  </si>
  <si>
    <t>2017_10_8</t>
  </si>
  <si>
    <t>2016_10_14</t>
  </si>
  <si>
    <t>2017_10_5</t>
  </si>
  <si>
    <t>Aap Ki Rasoi Ghar</t>
  </si>
  <si>
    <t>2017_10_6</t>
  </si>
  <si>
    <t>Da Pizza Pind</t>
  </si>
  <si>
    <t>Today Pizza</t>
  </si>
  <si>
    <t>Chinese Chatorey Xpress</t>
  </si>
  <si>
    <t>Green Tea Fanatics</t>
  </si>
  <si>
    <t>Popular Chicken</t>
  </si>
  <si>
    <t>Itäó»s Sinful</t>
  </si>
  <si>
    <t>Zayaka</t>
  </si>
  <si>
    <t>Pudding &amp; Pie</t>
  </si>
  <si>
    <t>Veer Jee Restaurant</t>
  </si>
  <si>
    <t>2011_9_27</t>
  </si>
  <si>
    <t>Moolchand's</t>
  </si>
  <si>
    <t>2016_9_14</t>
  </si>
  <si>
    <t>Naga, Chinese</t>
  </si>
  <si>
    <t>Bobby Dhaba &amp; Caterers</t>
  </si>
  <si>
    <t>Halal Pizza Fun</t>
  </si>
  <si>
    <t>2017_9_22</t>
  </si>
  <si>
    <t>2012_9_27</t>
  </si>
  <si>
    <t>Apsara Restaurant</t>
  </si>
  <si>
    <t>Fast Food, North Indian, Chinese, South Indian, Ice Cream</t>
  </si>
  <si>
    <t>Pavitra Bakers</t>
  </si>
  <si>
    <t>WTF - What's the Food?</t>
  </si>
  <si>
    <t>2016_9_11</t>
  </si>
  <si>
    <t>Fatafat Fast Food</t>
  </si>
  <si>
    <t>The Sugar Therapy</t>
  </si>
  <si>
    <t>2014_8_12</t>
  </si>
  <si>
    <t>Chattisgarh Bhawan</t>
  </si>
  <si>
    <t>Evergreen Sweet House</t>
  </si>
  <si>
    <t>South Indian, North Indian, Chinese, Fast Food, Street Food, Mithai</t>
  </si>
  <si>
    <t>Amritsar Juction</t>
  </si>
  <si>
    <t>Wah G Wah</t>
  </si>
  <si>
    <t>Aashirwad</t>
  </si>
  <si>
    <t>The Addictions</t>
  </si>
  <si>
    <t>Tandoori Theka</t>
  </si>
  <si>
    <t>Odisha</t>
  </si>
  <si>
    <t>Oriya</t>
  </si>
  <si>
    <t>2010_7_26</t>
  </si>
  <si>
    <t>Papa Pizza</t>
  </si>
  <si>
    <t>Garden Chef</t>
  </si>
  <si>
    <t>2013_7_12</t>
  </si>
  <si>
    <t>Sab Ki Khatir</t>
  </si>
  <si>
    <t>WTF - Wraps Toast Fries</t>
  </si>
  <si>
    <t>Kitchen King</t>
  </si>
  <si>
    <t>2012_7_8</t>
  </si>
  <si>
    <t>Neha's Treat</t>
  </si>
  <si>
    <t>27 China Street</t>
  </si>
  <si>
    <t>Nakshatra Punjabi Rasoi</t>
  </si>
  <si>
    <t>2012_6_11</t>
  </si>
  <si>
    <t>Sona Restaurant</t>
  </si>
  <si>
    <t>2011_6_23</t>
  </si>
  <si>
    <t>Mithapur</t>
  </si>
  <si>
    <t>Chinese, Fast Food, North Indian, South Indian</t>
  </si>
  <si>
    <t>Pindi's Kitchen</t>
  </si>
  <si>
    <t>Dawat</t>
  </si>
  <si>
    <t>Rooftop Restaurant</t>
  </si>
  <si>
    <t>2011_5_11</t>
  </si>
  <si>
    <t>Sardar Ji Take Away &amp; Caterers</t>
  </si>
  <si>
    <t>Hyderabadi &amp; Muradabadi Chicken Corner</t>
  </si>
  <si>
    <t>2010_5_13</t>
  </si>
  <si>
    <t>Aayana Foods</t>
  </si>
  <si>
    <t>Alag Khana Khazana</t>
  </si>
  <si>
    <t>2012_5_17</t>
  </si>
  <si>
    <t>The Night Owl</t>
  </si>
  <si>
    <t>2010_4_6</t>
  </si>
  <si>
    <t>Kabul Restaurant</t>
  </si>
  <si>
    <t>Mughlai, Afghani</t>
  </si>
  <si>
    <t>Shanu's Food Shop</t>
  </si>
  <si>
    <t>2016_4_5</t>
  </si>
  <si>
    <t>Veggie-Licious</t>
  </si>
  <si>
    <t>Mithai, North Indian, Street Food, Chinese, South Indian, Indian</t>
  </si>
  <si>
    <t>Jalsa</t>
  </si>
  <si>
    <t>The Bake Studio</t>
  </si>
  <si>
    <t>Pizza Diet</t>
  </si>
  <si>
    <t>Vijay Eating Point</t>
  </si>
  <si>
    <t>2015_4_17</t>
  </si>
  <si>
    <t>Hot Stuff</t>
  </si>
  <si>
    <t>2011_4_10</t>
  </si>
  <si>
    <t>Georgia Dakota</t>
  </si>
  <si>
    <t>Mad Over Donuts</t>
  </si>
  <si>
    <t>2014_3_22</t>
  </si>
  <si>
    <t>Bangla Sweets</t>
  </si>
  <si>
    <t>Mithai, North Indian, South Indian, Chinese, Bakery</t>
  </si>
  <si>
    <t>Shanu's Chicken Planet</t>
  </si>
  <si>
    <t>The Host</t>
  </si>
  <si>
    <t>Halal Pizza 'n' Joy</t>
  </si>
  <si>
    <t>Vinayak Restaurant</t>
  </si>
  <si>
    <t>2015_3_25</t>
  </si>
  <si>
    <t>Garam Masala Food Corner</t>
  </si>
  <si>
    <t>2014_2_3</t>
  </si>
  <si>
    <t>2018_2_4</t>
  </si>
  <si>
    <t>Manipur Food Stall</t>
  </si>
  <si>
    <t>2016_2_4</t>
  </si>
  <si>
    <t>ANF Kitchen Express</t>
  </si>
  <si>
    <t>Ananda Food Express</t>
  </si>
  <si>
    <t>2013_2_20</t>
  </si>
  <si>
    <t>Food Army</t>
  </si>
  <si>
    <t>2012_2_12</t>
  </si>
  <si>
    <t>2018_2_27</t>
  </si>
  <si>
    <t>Roadside Cafe</t>
  </si>
  <si>
    <t>Safdarjung Club</t>
  </si>
  <si>
    <t>Chinese, North Indian, Fast Food, Street Food</t>
  </si>
  <si>
    <t>2012_2_5</t>
  </si>
  <si>
    <t>2014_2_10</t>
  </si>
  <si>
    <t>2016_1_22</t>
  </si>
  <si>
    <t>Grain Bell Restaurant</t>
  </si>
  <si>
    <t>Meet n Eat</t>
  </si>
  <si>
    <t>2016_1_16</t>
  </si>
  <si>
    <t>Dessert in Desert</t>
  </si>
  <si>
    <t>M&amp;S Coffee Cafe</t>
  </si>
  <si>
    <t>2017_1_15</t>
  </si>
  <si>
    <t>Slic Chic</t>
  </si>
  <si>
    <t>Mandrain</t>
  </si>
  <si>
    <t>Shanghai Nights</t>
  </si>
  <si>
    <t>2012_1_8</t>
  </si>
  <si>
    <t>Arabian Nites</t>
  </si>
  <si>
    <t>La Americana</t>
  </si>
  <si>
    <t>Oberoi's</t>
  </si>
  <si>
    <t>New Evergreen Hotel</t>
  </si>
  <si>
    <t>Quality Food Point</t>
  </si>
  <si>
    <t>2014_12_24</t>
  </si>
  <si>
    <t>Orange Cafe &amp; Restaurant</t>
  </si>
  <si>
    <t>Cafe Blur</t>
  </si>
  <si>
    <t>2010_12_16</t>
  </si>
  <si>
    <t>2011_12_17</t>
  </si>
  <si>
    <t>Lebanese Point</t>
  </si>
  <si>
    <t>SharpShooters Roof Top Cafe</t>
  </si>
  <si>
    <t>Hot n Hot</t>
  </si>
  <si>
    <t>Qureshi Kabab</t>
  </si>
  <si>
    <t>2014_11_27</t>
  </si>
  <si>
    <t>Cabana's Kabab &amp; Curry's</t>
  </si>
  <si>
    <t>The Midnight Hub - C</t>
  </si>
  <si>
    <t>Pokhreli Kitchen</t>
  </si>
  <si>
    <t>South Indian, Nepalese</t>
  </si>
  <si>
    <t>2012_11_16</t>
  </si>
  <si>
    <t>Rolls Tiger</t>
  </si>
  <si>
    <t>2010_11_11</t>
  </si>
  <si>
    <t>Muradabadi Biryani Centre</t>
  </si>
  <si>
    <t>Burgrill</t>
  </si>
  <si>
    <t>The Rolling Joint</t>
  </si>
  <si>
    <t>2015_10_3</t>
  </si>
  <si>
    <t>2018_10_13</t>
  </si>
  <si>
    <t>Bakeology</t>
  </si>
  <si>
    <t>2013_10_1</t>
  </si>
  <si>
    <t>Dilli Chaap Wale</t>
  </si>
  <si>
    <t>Sahib e Aalam</t>
  </si>
  <si>
    <t>Amritsari Lassi Wala</t>
  </si>
  <si>
    <t>Old Famous Jalebi Wala</t>
  </si>
  <si>
    <t>Shri Gujrat Namkeen Bhandar</t>
  </si>
  <si>
    <t>Delhi Pizza Corner</t>
  </si>
  <si>
    <t>2018_9_23</t>
  </si>
  <si>
    <t>Mother Sweets</t>
  </si>
  <si>
    <t>Snacks Point</t>
  </si>
  <si>
    <t>Milko Sweets Corner</t>
  </si>
  <si>
    <t>2018_9_17</t>
  </si>
  <si>
    <t>Mx Corn</t>
  </si>
  <si>
    <t>Sita Ram Diwan Chand</t>
  </si>
  <si>
    <t>2011_9_19</t>
  </si>
  <si>
    <t>Rastogi Sweets &amp; Caterers</t>
  </si>
  <si>
    <t>Om Aggarwal Sweets</t>
  </si>
  <si>
    <t>Annapoorna</t>
  </si>
  <si>
    <t>Aggarwal Sweet &amp; Pastry</t>
  </si>
  <si>
    <t>Ram Ji Snacks &amp; Food Corner</t>
  </si>
  <si>
    <t>2012_9_20</t>
  </si>
  <si>
    <t>Goli Vada Pav No. 1</t>
  </si>
  <si>
    <t>Special Jalebi Wala</t>
  </si>
  <si>
    <t>2010_8_28</t>
  </si>
  <si>
    <t>Ashok Chaat Corner</t>
  </si>
  <si>
    <t>Modi Pastry Corner</t>
  </si>
  <si>
    <t>Darshan Dhaba</t>
  </si>
  <si>
    <t>North Indian, Beverages</t>
  </si>
  <si>
    <t>Bikaner Choice</t>
  </si>
  <si>
    <t>Durga Sweets Corner</t>
  </si>
  <si>
    <t>Jony Sweets</t>
  </si>
  <si>
    <t>Standard Ice Cream</t>
  </si>
  <si>
    <t>2016_8_5</t>
  </si>
  <si>
    <t>Burger Lust</t>
  </si>
  <si>
    <t>Raj Bakers And Confectioners</t>
  </si>
  <si>
    <t>Your's Chole Bhature</t>
  </si>
  <si>
    <t>Tiwari Ji Confectioner</t>
  </si>
  <si>
    <t>Annapurna Chaat &amp; Sweets</t>
  </si>
  <si>
    <t>Chocolatiers - The Chocolate Boutique</t>
  </si>
  <si>
    <t>Bhogalji Bikaner Sweets</t>
  </si>
  <si>
    <t>2018_7_20</t>
  </si>
  <si>
    <t>Amritsar Express</t>
  </si>
  <si>
    <t>Cool Point Shahi Tukda</t>
  </si>
  <si>
    <t>2014_7_16</t>
  </si>
  <si>
    <t>Grover Mithaivala</t>
  </si>
  <si>
    <t>Mom Hand Momos</t>
  </si>
  <si>
    <t>Deep Bakers</t>
  </si>
  <si>
    <t>Rehmatullah's Hotel</t>
  </si>
  <si>
    <t>Shri Duli Chand Naresh Gupta</t>
  </si>
  <si>
    <t>Kedarnath Prem Chand Halwai</t>
  </si>
  <si>
    <t>2016_6_22</t>
  </si>
  <si>
    <t>Natraj Dahi Bhalle Wala</t>
  </si>
  <si>
    <t>Hira Chaat Corner</t>
  </si>
  <si>
    <t>Jai Hind Dairy</t>
  </si>
  <si>
    <t>Roti Aur Boti</t>
  </si>
  <si>
    <t>Chandni Chowk Ka Sonu Parathe Wala</t>
  </si>
  <si>
    <t>2013_6_12</t>
  </si>
  <si>
    <t>Jeeta Kulfi Walle</t>
  </si>
  <si>
    <t>Aryan's Rajasthani Pyaz Ki Kachori</t>
  </si>
  <si>
    <t>Chacha Di Hatti</t>
  </si>
  <si>
    <t>The Cake Basket</t>
  </si>
  <si>
    <t>Bikaner Sweet Corner</t>
  </si>
  <si>
    <t>Fantasy Pastry Shop</t>
  </si>
  <si>
    <t>Shalimar Food</t>
  </si>
  <si>
    <t>The Darjiling Delicious Chinese Food</t>
  </si>
  <si>
    <t>Chhabra Sweets</t>
  </si>
  <si>
    <t>Take n Taste Shawarma Zone</t>
  </si>
  <si>
    <t>Milan Chole Bhature</t>
  </si>
  <si>
    <t>2010_5_28</t>
  </si>
  <si>
    <t>Rollacious</t>
  </si>
  <si>
    <t>ITO Ke Mashoor Chole Bhature</t>
  </si>
  <si>
    <t>2014_5_3</t>
  </si>
  <si>
    <t>Nand Bhai Chholey Bhature</t>
  </si>
  <si>
    <t>Bhagat Ji</t>
  </si>
  <si>
    <t>Ram Parshad Makhan Lal</t>
  </si>
  <si>
    <t>Lots of Food</t>
  </si>
  <si>
    <t>Dewan Sweets</t>
  </si>
  <si>
    <t>2014_4_11</t>
  </si>
  <si>
    <t>Ameer Sweets House</t>
  </si>
  <si>
    <t>2014_4_28</t>
  </si>
  <si>
    <t>Yadav Namkeens &amp; Bakers</t>
  </si>
  <si>
    <t>2010_4_7</t>
  </si>
  <si>
    <t>Moti Sweets</t>
  </si>
  <si>
    <t>Annapurna Sweets Palace</t>
  </si>
  <si>
    <t>2010_4_20</t>
  </si>
  <si>
    <t>Anupama Snacks and Sweets Corner</t>
  </si>
  <si>
    <t>2016_4_17</t>
  </si>
  <si>
    <t>Charan Singh Kulfi &amp; Kala Khatta</t>
  </si>
  <si>
    <t>2015_4_12</t>
  </si>
  <si>
    <t>Gabbar Chowmein</t>
  </si>
  <si>
    <t>Arora Pastry Palace</t>
  </si>
  <si>
    <t>Kamal Chat Bhandar</t>
  </si>
  <si>
    <t>Taj Sweets</t>
  </si>
  <si>
    <t>Bhaijaan Kababs</t>
  </si>
  <si>
    <t>Mahalaxmi Mishthan Bhandar</t>
  </si>
  <si>
    <t>Annapurna Bhandar</t>
  </si>
  <si>
    <t>2018_3_27</t>
  </si>
  <si>
    <t>Milk n More</t>
  </si>
  <si>
    <t>Uncle Bakery</t>
  </si>
  <si>
    <t>Cafe Buddy's</t>
  </si>
  <si>
    <t>Dilli Darbaar</t>
  </si>
  <si>
    <t>Om Di Hatti</t>
  </si>
  <si>
    <t>Raja Chat Corner</t>
  </si>
  <si>
    <t>Cafexpress</t>
  </si>
  <si>
    <t>Yadav Chaat Bhandar</t>
  </si>
  <si>
    <t>Chanana Ice Cream Parlour</t>
  </si>
  <si>
    <t>Shree Ram Sweets &amp; Bakers</t>
  </si>
  <si>
    <t>Bikaner Kesarvala</t>
  </si>
  <si>
    <t>Padam Chaat Corner</t>
  </si>
  <si>
    <t>Shree Balaji Chaat Bhandar</t>
  </si>
  <si>
    <t>Agarwal Bikaneri Sweets</t>
  </si>
  <si>
    <t>Indo Traditional Kulfi</t>
  </si>
  <si>
    <t>Kev's</t>
  </si>
  <si>
    <t>Lajwab Pastry Palace</t>
  </si>
  <si>
    <t>2015_2_26</t>
  </si>
  <si>
    <t>Aggarwal Sweet Center</t>
  </si>
  <si>
    <t>Derawal Soda Fountain</t>
  </si>
  <si>
    <t>2011_1_21</t>
  </si>
  <si>
    <t>Anand Sweets</t>
  </si>
  <si>
    <t>Radhika Sweets</t>
  </si>
  <si>
    <t>Bansal Sweets</t>
  </si>
  <si>
    <t>Om Corner</t>
  </si>
  <si>
    <t>PVR Bhojanalay</t>
  </si>
  <si>
    <t>Khandani Pakodewala</t>
  </si>
  <si>
    <t>2014_1_14</t>
  </si>
  <si>
    <t>Aggarwal Petha Store and Bakers</t>
  </si>
  <si>
    <t>Bikaner Sweets &amp; Pastry Corner</t>
  </si>
  <si>
    <t>Brijwasi Sweet and Namkeen</t>
  </si>
  <si>
    <t>Sindhi Kulfi Wala</t>
  </si>
  <si>
    <t>Old Kheer Shop</t>
  </si>
  <si>
    <t>Ustad Moinuddin Kebab</t>
  </si>
  <si>
    <t>Brownies &amp; More</t>
  </si>
  <si>
    <t>2014_12_23</t>
  </si>
  <si>
    <t>Kallan Sweets</t>
  </si>
  <si>
    <t>2013_12_13</t>
  </si>
  <si>
    <t>Kumar Samose Wala</t>
  </si>
  <si>
    <t>Evergreen Sweets Corner</t>
  </si>
  <si>
    <t>Mauja Hi Mauja</t>
  </si>
  <si>
    <t>2017_12_18</t>
  </si>
  <si>
    <t>Sumit Sweets</t>
  </si>
  <si>
    <t>2015_12_2</t>
  </si>
  <si>
    <t>2017_12_3</t>
  </si>
  <si>
    <t>Bangla Sweets &amp; Pastry Shop</t>
  </si>
  <si>
    <t>2013_12_26</t>
  </si>
  <si>
    <t>T-2 Di Hatti</t>
  </si>
  <si>
    <t>The Royal Prestige</t>
  </si>
  <si>
    <t>2014_12_25</t>
  </si>
  <si>
    <t>Shiv Misthan Bhandar</t>
  </si>
  <si>
    <t>Dadu Cutlet Shop</t>
  </si>
  <si>
    <t>Anil Mishtan Wala</t>
  </si>
  <si>
    <t>2010_11_9</t>
  </si>
  <si>
    <t>Grover's - The Baker Shop</t>
  </si>
  <si>
    <t>2011_11_6</t>
  </si>
  <si>
    <t>Froshier Fruits</t>
  </si>
  <si>
    <t>2016_11_24</t>
  </si>
  <si>
    <t>Mahalaxmi Dairy &amp; Sweets</t>
  </si>
  <si>
    <t>Jalebi Wala</t>
  </si>
  <si>
    <t>2012_11_8</t>
  </si>
  <si>
    <t>Cool Point</t>
  </si>
  <si>
    <t>Lamba Sweets Corner</t>
  </si>
  <si>
    <t>2013_11_16</t>
  </si>
  <si>
    <t>Aggarwal Bikaner Wala</t>
  </si>
  <si>
    <t>2012_11_28</t>
  </si>
  <si>
    <t>Empire</t>
  </si>
  <si>
    <t>Ram Singh Chaat Bhandaar</t>
  </si>
  <si>
    <t>Aggarwal Sweet Fresh</t>
  </si>
  <si>
    <t>Bansal Mithai Wale</t>
  </si>
  <si>
    <t>Shri Bhujia Bhandar</t>
  </si>
  <si>
    <t>Ashirbad</t>
  </si>
  <si>
    <t>The Singing Tree</t>
  </si>
  <si>
    <t>Chaat Corner</t>
  </si>
  <si>
    <t>KG Confectionery and Pastry Shop</t>
  </si>
  <si>
    <t>Sindhi Kulfi</t>
  </si>
  <si>
    <t>2010_10_7</t>
  </si>
  <si>
    <t>Govinda</t>
  </si>
  <si>
    <t>New Aggarwal Sweet Corner</t>
  </si>
  <si>
    <t>C L Corner</t>
  </si>
  <si>
    <t>Bhikaram Bhujawala</t>
  </si>
  <si>
    <t>Shri Bankey Bihari Samosa Wala</t>
  </si>
  <si>
    <t>Munna Bakery</t>
  </si>
  <si>
    <t>Tilak Munjal-R Panchkuian Samose Wale</t>
  </si>
  <si>
    <t>Kolkata Kathi Roll</t>
  </si>
  <si>
    <t>Atul Chaat Corner</t>
  </si>
  <si>
    <t>Indian Chinese Fast Food</t>
  </si>
  <si>
    <t>New Raj Kachori Bhandar</t>
  </si>
  <si>
    <t>Lajwab Bakery</t>
  </si>
  <si>
    <t>South Indian Food</t>
  </si>
  <si>
    <t>Rambhoj</t>
  </si>
  <si>
    <t>Giani's di Hatti</t>
  </si>
  <si>
    <t>Ice Cream, Mithai, North Indian, Street Food</t>
  </si>
  <si>
    <t>Sharda Pastry Shop</t>
  </si>
  <si>
    <t>Jack Po!tato's</t>
  </si>
  <si>
    <t>Shree Ram Sweet Centre</t>
  </si>
  <si>
    <t>The Cake Shop</t>
  </si>
  <si>
    <t>Biryani Point</t>
  </si>
  <si>
    <t>South Indian, Biryani</t>
  </si>
  <si>
    <t>Rabri Bhandar</t>
  </si>
  <si>
    <t>Shyam Sweets</t>
  </si>
  <si>
    <t>2013_8_25</t>
  </si>
  <si>
    <t>Bombay Vada Pav</t>
  </si>
  <si>
    <t>New Raja Sweets</t>
  </si>
  <si>
    <t>Hussain - UP Ki Mashoor Biryani</t>
  </si>
  <si>
    <t>Mithlesh Ande Wala</t>
  </si>
  <si>
    <t>Shyam Chaat Bhandar</t>
  </si>
  <si>
    <t>Annapurna Sweet House</t>
  </si>
  <si>
    <t>Bon Bon Pastry Shop</t>
  </si>
  <si>
    <t>2010_7_21</t>
  </si>
  <si>
    <t>Ramjee's</t>
  </si>
  <si>
    <t>Kanha Sweets</t>
  </si>
  <si>
    <t>Bikaner Sweets Corner</t>
  </si>
  <si>
    <t>Malika Bakers Pastry Shop</t>
  </si>
  <si>
    <t>Annapurna Sweets</t>
  </si>
  <si>
    <t>Kings Kulfi</t>
  </si>
  <si>
    <t>Jaisons</t>
  </si>
  <si>
    <t>Phelwan Biryani Wala</t>
  </si>
  <si>
    <t>2018_6_21</t>
  </si>
  <si>
    <t>Bistro</t>
  </si>
  <si>
    <t>Chaudhary Di Hatti</t>
  </si>
  <si>
    <t>2015_6_11</t>
  </si>
  <si>
    <t>Punjab Sweets</t>
  </si>
  <si>
    <t>Chauhan Laxmi Sweets</t>
  </si>
  <si>
    <t>U Like</t>
  </si>
  <si>
    <t>CL Snacks</t>
  </si>
  <si>
    <t>King's</t>
  </si>
  <si>
    <t>Refuel</t>
  </si>
  <si>
    <t>Fourteen Eleven Tea Cafe</t>
  </si>
  <si>
    <t>HotPlate</t>
  </si>
  <si>
    <t>Lokenath Sweets</t>
  </si>
  <si>
    <t>Kallu Nihari</t>
  </si>
  <si>
    <t>Bhatia Sweets</t>
  </si>
  <si>
    <t>New Sharma Chicken Corner</t>
  </si>
  <si>
    <t>36 lebzelter</t>
  </si>
  <si>
    <t>Sat Narayan Fast Food</t>
  </si>
  <si>
    <t>Chocowell</t>
  </si>
  <si>
    <t>Chin China</t>
  </si>
  <si>
    <t>Peshawar Sweets Shop</t>
  </si>
  <si>
    <t>2018_5_5</t>
  </si>
  <si>
    <t>Al Haj Bakery</t>
  </si>
  <si>
    <t>2014_4_20</t>
  </si>
  <si>
    <t>New Darvesh</t>
  </si>
  <si>
    <t>Maddi Sweet Centre</t>
  </si>
  <si>
    <t>Bhogal Chole Bhature Wala</t>
  </si>
  <si>
    <t>2015_4_3</t>
  </si>
  <si>
    <t>Aggarwal's Sweets</t>
  </si>
  <si>
    <t>Dazzle Pastry Shop</t>
  </si>
  <si>
    <t>Granny's Flavour</t>
  </si>
  <si>
    <t>Brown Town Bakers</t>
  </si>
  <si>
    <t>Janta Special Lassi Corner</t>
  </si>
  <si>
    <t>Ramchander Bhalushahi Wale</t>
  </si>
  <si>
    <t>Ashoka's Ice Zone</t>
  </si>
  <si>
    <t>Sethi Ice Cream Parlour</t>
  </si>
  <si>
    <t>Yummi Kolkataa</t>
  </si>
  <si>
    <t>2010_3_20</t>
  </si>
  <si>
    <t>Naturals Ice Cream</t>
  </si>
  <si>
    <t>Natural Ice Cream</t>
  </si>
  <si>
    <t>2012_3_28</t>
  </si>
  <si>
    <t>Mini Shop</t>
  </si>
  <si>
    <t>Shri Bankey Bihari Brajwasi Rasgulle Wala</t>
  </si>
  <si>
    <t>Vaishno Chat Bhandar</t>
  </si>
  <si>
    <t>Flavourz</t>
  </si>
  <si>
    <t>Lily Tasty Fast Food</t>
  </si>
  <si>
    <t>North Eastern, North Indian, Chinese</t>
  </si>
  <si>
    <t>2011_3_3</t>
  </si>
  <si>
    <t>Yummy Chinese Food</t>
  </si>
  <si>
    <t>Bruncheez</t>
  </si>
  <si>
    <t>G+</t>
  </si>
  <si>
    <t>Sai Juice Point</t>
  </si>
  <si>
    <t>Sharma Ji Spring Roll</t>
  </si>
  <si>
    <t>Bhatura King</t>
  </si>
  <si>
    <t>Grover Sweets &amp; Bakers</t>
  </si>
  <si>
    <t>Street Food, Chinese, Mithai</t>
  </si>
  <si>
    <t>Bread'D Bites</t>
  </si>
  <si>
    <t>Foodiez</t>
  </si>
  <si>
    <t>Meghraj Sweets</t>
  </si>
  <si>
    <t>Bismillah Hotel</t>
  </si>
  <si>
    <t>Chhotu Mashhoor Kathi Roll</t>
  </si>
  <si>
    <t>Pant  Ice Cream Parlour</t>
  </si>
  <si>
    <t>Sudarshan</t>
  </si>
  <si>
    <t>Street Food, Beverages</t>
  </si>
  <si>
    <t>Jain Coffee House</t>
  </si>
  <si>
    <t>Wimpy Sweets And Confectioners</t>
  </si>
  <si>
    <t>Food Hub</t>
  </si>
  <si>
    <t>Ganesh Anna South Indian Food Corner</t>
  </si>
  <si>
    <t>2012_2_7</t>
  </si>
  <si>
    <t>Bikaner Namkeen Bhandar</t>
  </si>
  <si>
    <t>Baba Nagpal Corner</t>
  </si>
  <si>
    <t>Gopal's</t>
  </si>
  <si>
    <t>Ice Cream, Street Food</t>
  </si>
  <si>
    <t>2017_2_16</t>
  </si>
  <si>
    <t>Zaiqa Kathi Roll &amp; Momos</t>
  </si>
  <si>
    <t>Bombay Bhelpuri</t>
  </si>
  <si>
    <t>Johny's Vada Pav</t>
  </si>
  <si>
    <t>Janta Bakery</t>
  </si>
  <si>
    <t>F 2 Pastry Shop</t>
  </si>
  <si>
    <t>Agarwal Sweets</t>
  </si>
  <si>
    <t>RK Dosa</t>
  </si>
  <si>
    <t>Ram G Snacks &amp; Food Corner</t>
  </si>
  <si>
    <t>2016_1_26</t>
  </si>
  <si>
    <t>Gupta Sweets &amp; Namkeen</t>
  </si>
  <si>
    <t>Mohit Bakery</t>
  </si>
  <si>
    <t>2010_1_26</t>
  </si>
  <si>
    <t>Malabar Dosa Hut</t>
  </si>
  <si>
    <t>Bengal Sweet Palace</t>
  </si>
  <si>
    <t>Mehta Restaurant</t>
  </si>
  <si>
    <t>Aggarwal Eating Point</t>
  </si>
  <si>
    <t>Pappu Chat Bhandar</t>
  </si>
  <si>
    <t>Jeet Chaat Bhandar</t>
  </si>
  <si>
    <t>2016_12_24</t>
  </si>
  <si>
    <t>Sweetheart Cupcakes</t>
  </si>
  <si>
    <t>Hot Spot Roll Corner</t>
  </si>
  <si>
    <t>Hill Chillz 26</t>
  </si>
  <si>
    <t>Moni Bakers</t>
  </si>
  <si>
    <t>Chinese, Street Food</t>
  </si>
  <si>
    <t>2010_12_14</t>
  </si>
  <si>
    <t>Sagar Choley Bhatoorey</t>
  </si>
  <si>
    <t>EDC Mania</t>
  </si>
  <si>
    <t>Kumar Sweet House</t>
  </si>
  <si>
    <t>Gulati Food Corner</t>
  </si>
  <si>
    <t>Food Master's Galley</t>
  </si>
  <si>
    <t>Radhe Shyam</t>
  </si>
  <si>
    <t>2017_11_18</t>
  </si>
  <si>
    <t>Prabhu Chaat Bhandar</t>
  </si>
  <si>
    <t>Bansal Sweet</t>
  </si>
  <si>
    <t>Kanshi Ram Chole Kulche Wala</t>
  </si>
  <si>
    <t>Hans Fast Food Center</t>
  </si>
  <si>
    <t>2018_11_14</t>
  </si>
  <si>
    <t>RTW</t>
  </si>
  <si>
    <t>Jee Aao Jee Chole Bhature</t>
  </si>
  <si>
    <t>Prakash Sweets</t>
  </si>
  <si>
    <t>Sargam Sweets</t>
  </si>
  <si>
    <t>2017_11_11</t>
  </si>
  <si>
    <t>Bishan Swaroop Chaat Bhandar</t>
  </si>
  <si>
    <t>Khan Omelette Corner</t>
  </si>
  <si>
    <t>Kolkata Hot Kathi Roll</t>
  </si>
  <si>
    <t>Govinda's Confectionery</t>
  </si>
  <si>
    <t>M J Dosa Corner</t>
  </si>
  <si>
    <t>Raj Sweets</t>
  </si>
  <si>
    <t>Ravi Raj Di Kulfi</t>
  </si>
  <si>
    <t>Zaika Kathi Rolls</t>
  </si>
  <si>
    <t>2010_10_3</t>
  </si>
  <si>
    <t>Gareeb Dhaba</t>
  </si>
  <si>
    <t>Sehyog Alpahar</t>
  </si>
  <si>
    <t>2012_10_17</t>
  </si>
  <si>
    <t>Manohar Cakes &amp; Bikaneri</t>
  </si>
  <si>
    <t>2011_10_11</t>
  </si>
  <si>
    <t>Choice Corner</t>
  </si>
  <si>
    <t>Shahi Kachauri</t>
  </si>
  <si>
    <t>2013_8_5</t>
  </si>
  <si>
    <t>Shri Ram Poori Wale</t>
  </si>
  <si>
    <t>Duggal Snacks</t>
  </si>
  <si>
    <t>Aggarwal Jalebi Wale</t>
  </si>
  <si>
    <t>Sardar Ji</t>
  </si>
  <si>
    <t>Jung Bahadur Kachori Wala</t>
  </si>
  <si>
    <t>Pakode Ki Dukaan</t>
  </si>
  <si>
    <t>Shahi Kachauri Wale</t>
  </si>
  <si>
    <t>Sharma Kachoriwala</t>
  </si>
  <si>
    <t>Pandit Ved Prakash Lemon Wale</t>
  </si>
  <si>
    <t>Beverages, Street Food</t>
  </si>
  <si>
    <t>Yadav Ji Chholey Bhature</t>
  </si>
  <si>
    <t>Aggarwal Confectionary</t>
  </si>
  <si>
    <t>Street Food, Bakery</t>
  </si>
  <si>
    <t>Pt. Babu Ram Devi Dayal Paranthe Wale</t>
  </si>
  <si>
    <t>Gulshan Fish &amp; Chicken Fry</t>
  </si>
  <si>
    <t>Himalaya Dhaba</t>
  </si>
  <si>
    <t>Vaishno Amritsari Dhaba</t>
  </si>
  <si>
    <t>2016_9_8</t>
  </si>
  <si>
    <t>Tak - a - Tak</t>
  </si>
  <si>
    <t>2014_9_6</t>
  </si>
  <si>
    <t>Bhola Dhaba</t>
  </si>
  <si>
    <t>Amritsari Naan &amp; Kulcha</t>
  </si>
  <si>
    <t>2010_9_8</t>
  </si>
  <si>
    <t>Prince Fried N Grilled Chicken</t>
  </si>
  <si>
    <t>Bobby Di Punjabi Rasoi</t>
  </si>
  <si>
    <t>Paratha Hi Paratha</t>
  </si>
  <si>
    <t>Grover Dhaba</t>
  </si>
  <si>
    <t>Little Punjab</t>
  </si>
  <si>
    <t>2012_9_23</t>
  </si>
  <si>
    <t>Shahi Food Corner</t>
  </si>
  <si>
    <t>2015_9_24</t>
  </si>
  <si>
    <t>Gupta's Restaurant</t>
  </si>
  <si>
    <t>2018_9_16</t>
  </si>
  <si>
    <t>Mathur's Kitchen</t>
  </si>
  <si>
    <t>Sat Guru Dhaba</t>
  </si>
  <si>
    <t>Guru Kripa</t>
  </si>
  <si>
    <t>Hot N Chilly</t>
  </si>
  <si>
    <t>Vaishnu Bhojanalaya</t>
  </si>
  <si>
    <t>2014_8_19</t>
  </si>
  <si>
    <t>Shanta Fresh Fish Corner</t>
  </si>
  <si>
    <t>Chawla Snacks</t>
  </si>
  <si>
    <t>Rajeev Restaurant</t>
  </si>
  <si>
    <t>Mehak Food Corner</t>
  </si>
  <si>
    <t>Aapki Apni Rasoi</t>
  </si>
  <si>
    <t>Chandni Chowk Parantha Corner</t>
  </si>
  <si>
    <t>Uttaranchal Dhaba &amp; Restaurant</t>
  </si>
  <si>
    <t>Royal India Food Plaza</t>
  </si>
  <si>
    <t>Standard Corner</t>
  </si>
  <si>
    <t>Vaishno Punjabi Dhaba</t>
  </si>
  <si>
    <t>2017_8_28</t>
  </si>
  <si>
    <t>Amritsari Xpress</t>
  </si>
  <si>
    <t>Babbu Da Punjabi Dhaba</t>
  </si>
  <si>
    <t>Gyan Di Hatti</t>
  </si>
  <si>
    <t>Shri Krishna Vaishno Dhaba</t>
  </si>
  <si>
    <t>2010_8_17</t>
  </si>
  <si>
    <t>Tanatan Corner</t>
  </si>
  <si>
    <t>Punjabi Vaishno Rasoi</t>
  </si>
  <si>
    <t>Babu Ram Paranthe Wale</t>
  </si>
  <si>
    <t>Soni Bhojnalaya</t>
  </si>
  <si>
    <t>Ashish Lal Dhaba</t>
  </si>
  <si>
    <t>New Frontier Hotel</t>
  </si>
  <si>
    <t>2015_7_12</t>
  </si>
  <si>
    <t>Titu Restaurant</t>
  </si>
  <si>
    <t>Punjabi Mirch</t>
  </si>
  <si>
    <t>Sonu Sudh Bhojnalaya</t>
  </si>
  <si>
    <t>2012_7_20</t>
  </si>
  <si>
    <t>Paharia Meat &amp; Chicken Shop</t>
  </si>
  <si>
    <t>New Punjabi Khana</t>
  </si>
  <si>
    <t>2015_7_15</t>
  </si>
  <si>
    <t>Lunch Express</t>
  </si>
  <si>
    <t>Amritsari Kulcha</t>
  </si>
  <si>
    <t>Friends Restaurant</t>
  </si>
  <si>
    <t>Mahipal Dhaba</t>
  </si>
  <si>
    <t>Pandit Ji Ka Dhaba</t>
  </si>
  <si>
    <t>2016_7_28</t>
  </si>
  <si>
    <t>Breakfast Corner</t>
  </si>
  <si>
    <t>2015_6_27</t>
  </si>
  <si>
    <t>Pt. Gaya Prasad Shiv Charan Paranthe Wale</t>
  </si>
  <si>
    <t>Shakahari Restaurant</t>
  </si>
  <si>
    <t>2017_6_3</t>
  </si>
  <si>
    <t>Sahni's Fish Corner</t>
  </si>
  <si>
    <t>Uncle Da Dhabha</t>
  </si>
  <si>
    <t>2010_6_3</t>
  </si>
  <si>
    <t>Sunny Chicken Soup</t>
  </si>
  <si>
    <t>Pahariya Chicken</t>
  </si>
  <si>
    <t>Jain Dhaba</t>
  </si>
  <si>
    <t>Katyani Rasoi</t>
  </si>
  <si>
    <t>2018_6_3</t>
  </si>
  <si>
    <t>Sialkot</t>
  </si>
  <si>
    <t>2017_6_27</t>
  </si>
  <si>
    <t>Chandni Chowk ke Mashhoor Makkhan Wale Paranthe</t>
  </si>
  <si>
    <t>2010_6_8</t>
  </si>
  <si>
    <t>Ashirwad Dhaba</t>
  </si>
  <si>
    <t>Baljeet's Amritsari Koolcha</t>
  </si>
  <si>
    <t>Gurdev Punjabi Restaurant</t>
  </si>
  <si>
    <t>Vrinda Vaishno Dhaba</t>
  </si>
  <si>
    <t>Maa Bhagwati</t>
  </si>
  <si>
    <t>Tandoori Planet</t>
  </si>
  <si>
    <t>2011_6_26</t>
  </si>
  <si>
    <t>Mitra Da Dhaba &amp; Caterers</t>
  </si>
  <si>
    <t>Arora's Veg. Corner</t>
  </si>
  <si>
    <t>Delhi 6</t>
  </si>
  <si>
    <t>Khalsa Hindu Hotel</t>
  </si>
  <si>
    <t>Sharma Bhojnalay</t>
  </si>
  <si>
    <t>Gole Hatti</t>
  </si>
  <si>
    <t>2014_5_2</t>
  </si>
  <si>
    <t>2010_5_8</t>
  </si>
  <si>
    <t>Spice Box</t>
  </si>
  <si>
    <t>2015_5_5</t>
  </si>
  <si>
    <t>Deepak Vaishno Dhaba</t>
  </si>
  <si>
    <t>Nagi Fish Corner</t>
  </si>
  <si>
    <t>Anmol Chicken Corner</t>
  </si>
  <si>
    <t>Green Bhojanalya</t>
  </si>
  <si>
    <t>Badri Prasad Ramesh Kumar Caterers</t>
  </si>
  <si>
    <t>2011_5_4</t>
  </si>
  <si>
    <t>Amritsari Chaap Corner</t>
  </si>
  <si>
    <t>2016_5_21</t>
  </si>
  <si>
    <t>Pappi Machhi Wala</t>
  </si>
  <si>
    <t>Ramji Di Hatti &amp; Caterers</t>
  </si>
  <si>
    <t>Chatto Chapati</t>
  </si>
  <si>
    <t>Hari Om Bhojnalaya</t>
  </si>
  <si>
    <t>Cafe Rasoi</t>
  </si>
  <si>
    <t>Palji Corner</t>
  </si>
  <si>
    <t>Satkar Fast Food</t>
  </si>
  <si>
    <t>Laxmi Corner</t>
  </si>
  <si>
    <t>2017_5_24</t>
  </si>
  <si>
    <t>Gupta's Rasoi</t>
  </si>
  <si>
    <t>Amchur</t>
  </si>
  <si>
    <t>Haveliram</t>
  </si>
  <si>
    <t>Maakhansingh</t>
  </si>
  <si>
    <t>2016_5_1</t>
  </si>
  <si>
    <t>Lababdar Rasoi</t>
  </si>
  <si>
    <t>2010_5_5</t>
  </si>
  <si>
    <t>Maharani Rasoi</t>
  </si>
  <si>
    <t>Hari Om Bhojanalaya</t>
  </si>
  <si>
    <t>Naagar Foods</t>
  </si>
  <si>
    <t>Takkar Dhaba</t>
  </si>
  <si>
    <t>Vaishno Rasoi</t>
  </si>
  <si>
    <t>Tera Hotel</t>
  </si>
  <si>
    <t>Karan's Vaishno Dhaba</t>
  </si>
  <si>
    <t>2018_4_24</t>
  </si>
  <si>
    <t>2015_4_21</t>
  </si>
  <si>
    <t>Apna Dhaba and Caters</t>
  </si>
  <si>
    <t>Shaan-E-Tandoorz</t>
  </si>
  <si>
    <t>Aapki Rasoi</t>
  </si>
  <si>
    <t>Bawa Snacks Corner</t>
  </si>
  <si>
    <t>Kunal Dhaba</t>
  </si>
  <si>
    <t>2015_4_19</t>
  </si>
  <si>
    <t>Kay's Bar-Be-Que</t>
  </si>
  <si>
    <t>Tadak Punjabi</t>
  </si>
  <si>
    <t>Goldy Da Dhaba</t>
  </si>
  <si>
    <t>Kishan Dhaba</t>
  </si>
  <si>
    <t>Radha Swami Vaishno Dhaba</t>
  </si>
  <si>
    <t>Suvidha Vegetarian</t>
  </si>
  <si>
    <t>Variety Chicken Corner</t>
  </si>
  <si>
    <t>Fouji Da Vaishno Dhaba</t>
  </si>
  <si>
    <t>Kamal Meat House</t>
  </si>
  <si>
    <t>Vijay Dhaba</t>
  </si>
  <si>
    <t>2010_3_25</t>
  </si>
  <si>
    <t>Shivam Corner</t>
  </si>
  <si>
    <t>2017_3_22</t>
  </si>
  <si>
    <t>Abdul Muradabadi Chicken</t>
  </si>
  <si>
    <t>Durga Dhaba</t>
  </si>
  <si>
    <t>Hum Sabki Rasoi</t>
  </si>
  <si>
    <t>Dharma Punjabi Dhaba</t>
  </si>
  <si>
    <t>Kake Di Hatti</t>
  </si>
  <si>
    <t>Pandit Ji Paranthe Wale</t>
  </si>
  <si>
    <t>Inderpuri Restaurant</t>
  </si>
  <si>
    <t>2011_2_15</t>
  </si>
  <si>
    <t>Super Restaurant</t>
  </si>
  <si>
    <t>R. Ahmad Food</t>
  </si>
  <si>
    <t>Govind Dhaba</t>
  </si>
  <si>
    <t>Punjabi Corner</t>
  </si>
  <si>
    <t>Amit Hotel</t>
  </si>
  <si>
    <t>Bajaj Vaishno Dhaba</t>
  </si>
  <si>
    <t>Satguru Di Hatti</t>
  </si>
  <si>
    <t>Jai Vaishno Rasoi</t>
  </si>
  <si>
    <t>Pandit Ji Ki Apni Rasoi</t>
  </si>
  <si>
    <t>Kaveri</t>
  </si>
  <si>
    <t>2016_1_8</t>
  </si>
  <si>
    <t>Khushboo Vaishno Dhaba</t>
  </si>
  <si>
    <t>Navdanya Organic Food Cafe</t>
  </si>
  <si>
    <t>Zaika Amritsari</t>
  </si>
  <si>
    <t>Mama Dhaba</t>
  </si>
  <si>
    <t>2017_1_26</t>
  </si>
  <si>
    <t>Delhi Dhaba</t>
  </si>
  <si>
    <t>Cafe Punjabi</t>
  </si>
  <si>
    <t>2012_1_6</t>
  </si>
  <si>
    <t>New Radhe Radhe Snacks Corner</t>
  </si>
  <si>
    <t>Ved Dhaba</t>
  </si>
  <si>
    <t>Pindi Meat</t>
  </si>
  <si>
    <t>Swad Mubarak</t>
  </si>
  <si>
    <t>Gurdasman Punjabi Khana &amp; Caterers</t>
  </si>
  <si>
    <t>2011_1_28</t>
  </si>
  <si>
    <t>The Tiffin Hut</t>
  </si>
  <si>
    <t>Janta Eating House</t>
  </si>
  <si>
    <t>2010_1_28</t>
  </si>
  <si>
    <t>Goyal Eating Point</t>
  </si>
  <si>
    <t>Break Fast Point</t>
  </si>
  <si>
    <t>Sugandh</t>
  </si>
  <si>
    <t>2014_12_14</t>
  </si>
  <si>
    <t>Mahadev Dhaba</t>
  </si>
  <si>
    <t>Punjabi Dhaba</t>
  </si>
  <si>
    <t>Qureshi Chicken Corner</t>
  </si>
  <si>
    <t>Shudh Vaishno Amritsari Naan</t>
  </si>
  <si>
    <t>Pappu Ka Dhaba</t>
  </si>
  <si>
    <t>Kumaon Dhaba &amp; Service</t>
  </si>
  <si>
    <t>Stuti Restaurant</t>
  </si>
  <si>
    <t>Urban Village</t>
  </si>
  <si>
    <t>Ashu Thali Wala</t>
  </si>
  <si>
    <t>KK Da Dhaba</t>
  </si>
  <si>
    <t>Masti Curry</t>
  </si>
  <si>
    <t>Adarsh Bhojnalaya</t>
  </si>
  <si>
    <t>Pt.Kanhaiyalal &amp; Durga Prasad Dixit Paranthe Wale</t>
  </si>
  <si>
    <t>Soya King</t>
  </si>
  <si>
    <t>Shan E Dilli</t>
  </si>
  <si>
    <t>Chhole Bhature Corner</t>
  </si>
  <si>
    <t>Brunch Point</t>
  </si>
  <si>
    <t>Laxmi Vaishno Dhaba</t>
  </si>
  <si>
    <t>Haqeem's</t>
  </si>
  <si>
    <t>Muradabadi Chicken Biryani</t>
  </si>
  <si>
    <t>Malik Vegetarian Rasoi</t>
  </si>
  <si>
    <t>Amritsari Express</t>
  </si>
  <si>
    <t>Punjabi Khana</t>
  </si>
  <si>
    <t>Pardeep Corner</t>
  </si>
  <si>
    <t>Shri Bala Ji</t>
  </si>
  <si>
    <t>2014_11_19</t>
  </si>
  <si>
    <t>Balaji Dhaba</t>
  </si>
  <si>
    <t>Anand Ji de Choley Bhatoore</t>
  </si>
  <si>
    <t>Janki Vaishno Dhaba</t>
  </si>
  <si>
    <t>2018_11_11</t>
  </si>
  <si>
    <t>ATM Food Corner</t>
  </si>
  <si>
    <t>Ayush Restaurant</t>
  </si>
  <si>
    <t>Sindhi Dhaba</t>
  </si>
  <si>
    <t>Buta Singh Da Dhabba</t>
  </si>
  <si>
    <t>2017_11_27</t>
  </si>
  <si>
    <t>Red Hot</t>
  </si>
  <si>
    <t>Brijwasi Bhoj</t>
  </si>
  <si>
    <t>Sindhi Chicken</t>
  </si>
  <si>
    <t>2010_10_22</t>
  </si>
  <si>
    <t>Jain Chawal Wale</t>
  </si>
  <si>
    <t>2011_10_12</t>
  </si>
  <si>
    <t>Chandrika</t>
  </si>
  <si>
    <t>A Vaishno Bhojnalaya</t>
  </si>
  <si>
    <t>2010_10_15</t>
  </si>
  <si>
    <t>Lal Dhaba</t>
  </si>
  <si>
    <t>Komal Kitchen</t>
  </si>
  <si>
    <t>Shudh Vaishno Hotel</t>
  </si>
  <si>
    <t>Swagat Dhaba</t>
  </si>
  <si>
    <t>Mehfil Tawa Tandoor</t>
  </si>
  <si>
    <t>Madan Da Dhaba</t>
  </si>
  <si>
    <t>Vaishno Bhojnalaya</t>
  </si>
  <si>
    <t>Bhape Di Hatti</t>
  </si>
  <si>
    <t>Neelma Punjabi Dhaba</t>
  </si>
  <si>
    <t>Mandeep Punjabi Rasoi</t>
  </si>
  <si>
    <t>PM 2 AM Food Bank</t>
  </si>
  <si>
    <t>The Buffet Wagon</t>
  </si>
  <si>
    <t>Ingredients</t>
  </si>
  <si>
    <t>Tikka Town</t>
  </si>
  <si>
    <t>Ramesh Vaishno Dhaba</t>
  </si>
  <si>
    <t>2013_9_24</t>
  </si>
  <si>
    <t>Darvesh Corner</t>
  </si>
  <si>
    <t>Sachdeva Chicken Corner</t>
  </si>
  <si>
    <t>2011_9_26</t>
  </si>
  <si>
    <t>Kabab Hut</t>
  </si>
  <si>
    <t>Puran Chand</t>
  </si>
  <si>
    <t>Kake Da Hotel</t>
  </si>
  <si>
    <t>Ashok &amp; Ashok Meat Dhaba</t>
  </si>
  <si>
    <t>New Shere Punjab Dhaba</t>
  </si>
  <si>
    <t>Tandoori Zaaika</t>
  </si>
  <si>
    <t>2011_8_9</t>
  </si>
  <si>
    <t>Khan Chicken Biryani</t>
  </si>
  <si>
    <t>Deep Chicken Point</t>
  </si>
  <si>
    <t>2013_7_17</t>
  </si>
  <si>
    <t>Kay's Chik-In</t>
  </si>
  <si>
    <t>Mikky Restaurant</t>
  </si>
  <si>
    <t>Curry Tree</t>
  </si>
  <si>
    <t>Dili's Chawla Chik Inn</t>
  </si>
  <si>
    <t>2010_7_23</t>
  </si>
  <si>
    <t>The Night Shift</t>
  </si>
  <si>
    <t>2015_7_20</t>
  </si>
  <si>
    <t>Galina Restaurant</t>
  </si>
  <si>
    <t>Chawla Di Hutti</t>
  </si>
  <si>
    <t>Midnight Adda</t>
  </si>
  <si>
    <t>Chawla Dhaba</t>
  </si>
  <si>
    <t>Peshawari</t>
  </si>
  <si>
    <t>Punjab Chicken &amp; Bar-Be-Que</t>
  </si>
  <si>
    <t>The Kafilla</t>
  </si>
  <si>
    <t>2015_5_27</t>
  </si>
  <si>
    <t>Chacha Chicken</t>
  </si>
  <si>
    <t>Kohli Dhaba</t>
  </si>
  <si>
    <t>Chicken Addiction</t>
  </si>
  <si>
    <t>Pinka's Rasoi</t>
  </si>
  <si>
    <t>Prem Dhaba</t>
  </si>
  <si>
    <t>2012_4_8</t>
  </si>
  <si>
    <t>Ruby Dhaba</t>
  </si>
  <si>
    <t>Dhaba Cash 'N' Carry Kitchen</t>
  </si>
  <si>
    <t>The Test</t>
  </si>
  <si>
    <t>Paankhuri Restaurant</t>
  </si>
  <si>
    <t>Chacha Shankar</t>
  </si>
  <si>
    <t>Punjabi Ninja</t>
  </si>
  <si>
    <t>Kukkad Nukkad</t>
  </si>
  <si>
    <t>A W Foods</t>
  </si>
  <si>
    <t>Pind Punjabi</t>
  </si>
  <si>
    <t>Sher 'A' Punjab Bhojnalya</t>
  </si>
  <si>
    <t>Garage</t>
  </si>
  <si>
    <t>Kitchen of Awadh</t>
  </si>
  <si>
    <t>Singh Dhaba</t>
  </si>
  <si>
    <t>The Taste of Delhi</t>
  </si>
  <si>
    <t>Gulshan</t>
  </si>
  <si>
    <t>Om Ji Om</t>
  </si>
  <si>
    <t>2015_1_1</t>
  </si>
  <si>
    <t>Panj Taara</t>
  </si>
  <si>
    <t>Khalsa Restaurant</t>
  </si>
  <si>
    <t>Singh Tawa Corner</t>
  </si>
  <si>
    <t>2013_1_24</t>
  </si>
  <si>
    <t>Veg Ex</t>
  </si>
  <si>
    <t>Shiv Shakti Vaishno Bhojnalaya</t>
  </si>
  <si>
    <t>Chowki</t>
  </si>
  <si>
    <t>2015_12_4</t>
  </si>
  <si>
    <t>Guru Rakha</t>
  </si>
  <si>
    <t>2015_12_20</t>
  </si>
  <si>
    <t>Gyan's</t>
  </si>
  <si>
    <t>Peshawari Chicken Corner</t>
  </si>
  <si>
    <t>Sethi's Kabab &amp; Curries</t>
  </si>
  <si>
    <t>Pishori Chicken</t>
  </si>
  <si>
    <t>Babu Jhatka</t>
  </si>
  <si>
    <t>Satvik Rasoi</t>
  </si>
  <si>
    <t>Bhukkad</t>
  </si>
  <si>
    <t>Anand Restaurant</t>
  </si>
  <si>
    <t>Vishal Restaurant</t>
  </si>
  <si>
    <t>Khalsa</t>
  </si>
  <si>
    <t>2011_10_27</t>
  </si>
  <si>
    <t>Paramjeet Fish &amp; Chicken Point</t>
  </si>
  <si>
    <t>Rang De Basanti Urban Dhaba</t>
  </si>
  <si>
    <t>Veg Gulati</t>
  </si>
  <si>
    <t>Masala House</t>
  </si>
  <si>
    <t>Ghungroo Club &amp; Bar - By Gautam Gambhir</t>
  </si>
  <si>
    <t>LPK Waterfront</t>
  </si>
  <si>
    <t>White Heart Restro Bar</t>
  </si>
  <si>
    <t>North Indian, European, Mediterranean, Asian</t>
  </si>
  <si>
    <t>High Street Kitchen &amp; Bar</t>
  </si>
  <si>
    <t>Vadodara</t>
  </si>
  <si>
    <t>Themis Barbecue House</t>
  </si>
  <si>
    <t>Royal Dine - Hotel Royal Cliff</t>
  </si>
  <si>
    <t>Kanpur</t>
  </si>
  <si>
    <t>Garam Dharam</t>
  </si>
  <si>
    <t>Not Just Paranthas</t>
  </si>
  <si>
    <t>Havemore</t>
  </si>
  <si>
    <t>Zabardast Indian Kitchen</t>
  </si>
  <si>
    <t>The Sizzling Salsa</t>
  </si>
  <si>
    <t>Surat</t>
  </si>
  <si>
    <t>Italian, Continental, Chinese, Mexican</t>
  </si>
  <si>
    <t>Vista - The Park</t>
  </si>
  <si>
    <t>Vizag</t>
  </si>
  <si>
    <t>American, North Indian, Thai, Continental</t>
  </si>
  <si>
    <t>Slounge - Lemon Tree Premier</t>
  </si>
  <si>
    <t>2013_3_18</t>
  </si>
  <si>
    <t>Dhuaan</t>
  </si>
  <si>
    <t>North Indian, Mexican, Italian</t>
  </si>
  <si>
    <t>Band Baaja Baaraat</t>
  </si>
  <si>
    <t>Kopper Kadai</t>
  </si>
  <si>
    <t>On The Go</t>
  </si>
  <si>
    <t>Coimbatore</t>
  </si>
  <si>
    <t>Italian, North Indian, Desserts</t>
  </si>
  <si>
    <t>The Hub -  ibis New Delhi</t>
  </si>
  <si>
    <t>2014_11_2</t>
  </si>
  <si>
    <t>Chor Bizarre</t>
  </si>
  <si>
    <t>Curlies</t>
  </si>
  <si>
    <t>Continental, North Indian, Italian, Seafood, Goan</t>
  </si>
  <si>
    <t>Square - Sayaji Hotel</t>
  </si>
  <si>
    <t>Indore</t>
  </si>
  <si>
    <t>Parantha Point</t>
  </si>
  <si>
    <t>Punjabi Tandoor</t>
  </si>
  <si>
    <t>Gupta's Vegetarian Paradise</t>
  </si>
  <si>
    <t>Subhash Punjabi Family Dhaba</t>
  </si>
  <si>
    <t>Punjabi Parantha Station and Punjabi Thali</t>
  </si>
  <si>
    <t>Paras Chicken Point</t>
  </si>
  <si>
    <t>Shree Laxmi Dhaba</t>
  </si>
  <si>
    <t>Sumona Restaurant</t>
  </si>
  <si>
    <t>Ex- Taj Foods</t>
  </si>
  <si>
    <t>Delhi Lazeez</t>
  </si>
  <si>
    <t>Shudh Vaishno Bhojanalaya</t>
  </si>
  <si>
    <t>Radhey Radhey Foods</t>
  </si>
  <si>
    <t>Kukkuu Da Dhaba</t>
  </si>
  <si>
    <t>Dilkhush Punjabi Dhaba</t>
  </si>
  <si>
    <t>JMD Food Palace</t>
  </si>
  <si>
    <t>Delhi Chaap Express</t>
  </si>
  <si>
    <t>Krishna Panjabi Rasoi</t>
  </si>
  <si>
    <t>Recipe Tadka</t>
  </si>
  <si>
    <t>Nanu Ki Rasoi</t>
  </si>
  <si>
    <t>Kake Di Hatti Punjabi Khana</t>
  </si>
  <si>
    <t>Foodie Singh</t>
  </si>
  <si>
    <t>Bittoo Murge Wala</t>
  </si>
  <si>
    <t>Bhashi Caterers</t>
  </si>
  <si>
    <t>Standard Punjabi Food</t>
  </si>
  <si>
    <t>Hotel Aditi</t>
  </si>
  <si>
    <t>Evergreen Punjabi Swad</t>
  </si>
  <si>
    <t>2018_7_17</t>
  </si>
  <si>
    <t>Punjabi Special</t>
  </si>
  <si>
    <t>Krishna Yummy Foods</t>
  </si>
  <si>
    <t>Mangal Ji and Gupta Ji Dhaba</t>
  </si>
  <si>
    <t>2017_7_3</t>
  </si>
  <si>
    <t>Pawar's Food Court Inc.</t>
  </si>
  <si>
    <t>Mashoor Gulati</t>
  </si>
  <si>
    <t>Choices An Absolute BBQ</t>
  </si>
  <si>
    <t>Jagadeesh Kharodewala</t>
  </si>
  <si>
    <t>Cafe Mom</t>
  </si>
  <si>
    <t>Aman Vaishno Dhaba</t>
  </si>
  <si>
    <t>Anupam Hotel</t>
  </si>
  <si>
    <t>A One Muradabadi</t>
  </si>
  <si>
    <t>Milan Shudh Vaishno</t>
  </si>
  <si>
    <t>Brij Palace Restaurant</t>
  </si>
  <si>
    <t>Sher e Punjab Rasoi</t>
  </si>
  <si>
    <t>2011_6_18</t>
  </si>
  <si>
    <t>Sindh Snacks</t>
  </si>
  <si>
    <t>Rajender Di Punjabi Rasoi</t>
  </si>
  <si>
    <t>Satguru Tiffin Service</t>
  </si>
  <si>
    <t>2018_6_7</t>
  </si>
  <si>
    <t>Lala Da Shudh Vaishno Dhaba</t>
  </si>
  <si>
    <t>Ekta Restaurant</t>
  </si>
  <si>
    <t>Annapurna Bhojnalaya</t>
  </si>
  <si>
    <t>Ganpati Bhoj</t>
  </si>
  <si>
    <t>Deepu Fish &amp; Chicken</t>
  </si>
  <si>
    <t>Sanjha Chula Baba Da</t>
  </si>
  <si>
    <t>Apna Dhaba</t>
  </si>
  <si>
    <t>Rasoi</t>
  </si>
  <si>
    <t>2017_5_17</t>
  </si>
  <si>
    <t>Satya Dhaba</t>
  </si>
  <si>
    <t>Super Star Restaurant</t>
  </si>
  <si>
    <t>Chavi Food Point</t>
  </si>
  <si>
    <t>2016_5_24</t>
  </si>
  <si>
    <t>Rapchick Biryani</t>
  </si>
  <si>
    <t>Annapurna Caters</t>
  </si>
  <si>
    <t>2010_5_6</t>
  </si>
  <si>
    <t>The Relax Point</t>
  </si>
  <si>
    <t>Birbal Ji Dhaba</t>
  </si>
  <si>
    <t>Lets Eat Veg</t>
  </si>
  <si>
    <t>Om Sweets &amp; Caterers</t>
  </si>
  <si>
    <t>Mithla Dhabha</t>
  </si>
  <si>
    <t>2015_4_18</t>
  </si>
  <si>
    <t>Annapurna Food Point</t>
  </si>
  <si>
    <t>2018_4_18</t>
  </si>
  <si>
    <t>Gupta Eating Corner</t>
  </si>
  <si>
    <t>Punjabi Chaska &amp; Rasoi</t>
  </si>
  <si>
    <t>Guru Kripa Chicken Corner</t>
  </si>
  <si>
    <t>Grover Eating Point</t>
  </si>
  <si>
    <t>Chaap Express</t>
  </si>
  <si>
    <t>Annapurna</t>
  </si>
  <si>
    <t>Maa Vaishno Dinesh Dhaba</t>
  </si>
  <si>
    <t>Soya Bite's</t>
  </si>
  <si>
    <t>The Food Express</t>
  </si>
  <si>
    <t>Anupama Restaurant</t>
  </si>
  <si>
    <t>Dabbba Wala Home Away</t>
  </si>
  <si>
    <t>Amor Kitchen</t>
  </si>
  <si>
    <t>Zaika-e-Dilli</t>
  </si>
  <si>
    <t>Sahib Jhatka Chicken Shop</t>
  </si>
  <si>
    <t>2017_3_11</t>
  </si>
  <si>
    <t>The Second Wife Kitchen</t>
  </si>
  <si>
    <t>Prem Jee Da Dhaba</t>
  </si>
  <si>
    <t>Sanjha Chulah Babe Da</t>
  </si>
  <si>
    <t>Friends Cafe</t>
  </si>
  <si>
    <t>Shri Balaji Bhojnalaya</t>
  </si>
  <si>
    <t>Raj Rasoi</t>
  </si>
  <si>
    <t>Allishan Family Restaurant</t>
  </si>
  <si>
    <t>2015_2_15</t>
  </si>
  <si>
    <t>Delhi Cafe Restaurant</t>
  </si>
  <si>
    <t>Hirdesh Eating Point</t>
  </si>
  <si>
    <t>Mama Bhanja Corner</t>
  </si>
  <si>
    <t>Wah Shah Ji Wah</t>
  </si>
  <si>
    <t>Choudhary Dhaba</t>
  </si>
  <si>
    <t>Balaji Eating Point</t>
  </si>
  <si>
    <t>Joshi Eating House</t>
  </si>
  <si>
    <t>2014_1_11</t>
  </si>
  <si>
    <t>Wah Wah Chicken Corner</t>
  </si>
  <si>
    <t>Adi's Restaurant</t>
  </si>
  <si>
    <t>Sher E Punjab</t>
  </si>
  <si>
    <t>Shree Hari Vaishnav Dhaba</t>
  </si>
  <si>
    <t>17 Degree Food Service</t>
  </si>
  <si>
    <t>Muradabadi Chicken Biryani &amp; Dhaba</t>
  </si>
  <si>
    <t>2016_12_1</t>
  </si>
  <si>
    <t>Laxmi Dhaba</t>
  </si>
  <si>
    <t>Gupta Rasoi</t>
  </si>
  <si>
    <t>2017_12_23</t>
  </si>
  <si>
    <t>Chick Fish Point</t>
  </si>
  <si>
    <t>Sai Bhojanalay</t>
  </si>
  <si>
    <t>Manpasand Punjabi Zaika</t>
  </si>
  <si>
    <t>Amritsari Naan Hut</t>
  </si>
  <si>
    <t>Jagram Dhaba</t>
  </si>
  <si>
    <t>K.K. Fast Food Service</t>
  </si>
  <si>
    <t>Pompas Chicken</t>
  </si>
  <si>
    <t>Apna Punjabi Zayka</t>
  </si>
  <si>
    <t>Shubham Vaishno Bhojanalya</t>
  </si>
  <si>
    <t>Shri Radhe</t>
  </si>
  <si>
    <t>Food Daddy</t>
  </si>
  <si>
    <t>Harish And Sonu Sudh Bhojnalya</t>
  </si>
  <si>
    <t>The Urban Dhaba</t>
  </si>
  <si>
    <t>Shyam Rasoi</t>
  </si>
  <si>
    <t>Gopal Ji Rasoi Wala</t>
  </si>
  <si>
    <t>2017_11_23</t>
  </si>
  <si>
    <t>MK Tiffin Service</t>
  </si>
  <si>
    <t>ADM Foodi</t>
  </si>
  <si>
    <t>Lemon Chick</t>
  </si>
  <si>
    <t>Hotel 121 Shakahari</t>
  </si>
  <si>
    <t>Gupta's Food Point</t>
  </si>
  <si>
    <t>Chaman Dhaba</t>
  </si>
  <si>
    <t>Krishna Da Dhaba</t>
  </si>
  <si>
    <t>Fish Point</t>
  </si>
  <si>
    <t>Sonu Bhojanalya</t>
  </si>
  <si>
    <t>Punjabi Paratha Station</t>
  </si>
  <si>
    <t>Taj Mahal Dhaba</t>
  </si>
  <si>
    <t>Quality Restaurant</t>
  </si>
  <si>
    <t>2014_10_4</t>
  </si>
  <si>
    <t>Ravi Ke Parathe</t>
  </si>
  <si>
    <t>Maharaja Food Club</t>
  </si>
  <si>
    <t>Cake 24x7</t>
  </si>
  <si>
    <t>Gurgaon</t>
  </si>
  <si>
    <t>Dabba Meat</t>
  </si>
  <si>
    <t>2010_7_27</t>
  </si>
  <si>
    <t>Captain Bill$ Deliverz</t>
  </si>
  <si>
    <t>Ullu Delivers</t>
  </si>
  <si>
    <t>Brother's Snacks and Shakes</t>
  </si>
  <si>
    <t>2016_7_5</t>
  </si>
  <si>
    <t>Monster's Cafe</t>
  </si>
  <si>
    <t>E Yum</t>
  </si>
  <si>
    <t>Continental, Italian, Mexican</t>
  </si>
  <si>
    <t>2014_12_1</t>
  </si>
  <si>
    <t>2010_11_5</t>
  </si>
  <si>
    <t>Grandma's Kitchen</t>
  </si>
  <si>
    <t>K Lab</t>
  </si>
  <si>
    <t>Club Tokyo - Best Western Skycity Hotel</t>
  </si>
  <si>
    <t>Chin Mi</t>
  </si>
  <si>
    <t>BBQ Factory</t>
  </si>
  <si>
    <t>60 ML - Country Inn &amp; Suites by Carlson</t>
  </si>
  <si>
    <t>2013_9_16</t>
  </si>
  <si>
    <t>Verandah</t>
  </si>
  <si>
    <t>10 Downing Street</t>
  </si>
  <si>
    <t>2016_2_20</t>
  </si>
  <si>
    <t>Isabella</t>
  </si>
  <si>
    <t>Cafe, Italian, Pizza</t>
  </si>
  <si>
    <t>Lazeez Food</t>
  </si>
  <si>
    <t>2014_9_15</t>
  </si>
  <si>
    <t>Le Marche Sugar &amp; Spice Cafe</t>
  </si>
  <si>
    <t>Bay of Buddha -  The Promenade</t>
  </si>
  <si>
    <t>Chinese, Thai, Malaysian, Vietnamese, Korean, Indonesian, Asian</t>
  </si>
  <si>
    <t>Drinks Come True</t>
  </si>
  <si>
    <t>Beverages, Juices</t>
  </si>
  <si>
    <t>Crust N Cakes</t>
  </si>
  <si>
    <t>China Gatherings</t>
  </si>
  <si>
    <t>2013_9_20</t>
  </si>
  <si>
    <t>Kashmiri Kitchen</t>
  </si>
  <si>
    <t>Villa Shanti</t>
  </si>
  <si>
    <t>Fortune Deli - Fortune Select Excalibur</t>
  </si>
  <si>
    <t>The Atrium - By Jukaso It Suites</t>
  </si>
  <si>
    <t>Asian, Bakery</t>
  </si>
  <si>
    <t>Mr Idli Xpress</t>
  </si>
  <si>
    <t>2013_9_18</t>
  </si>
  <si>
    <t>Rajasthali</t>
  </si>
  <si>
    <t>Queens Cafí©</t>
  </si>
  <si>
    <t>Cafe, North Indian</t>
  </si>
  <si>
    <t>2016_9_13</t>
  </si>
  <si>
    <t>Mangle Di Kulfi</t>
  </si>
  <si>
    <t>Metro Dhaba</t>
  </si>
  <si>
    <t>Shophouse by Kylin</t>
  </si>
  <si>
    <t>Japanese, Chinese, Thai</t>
  </si>
  <si>
    <t>Taste of Dilli 6</t>
  </si>
  <si>
    <t>Kwality Cakes and Bakes</t>
  </si>
  <si>
    <t>2012_9_3</t>
  </si>
  <si>
    <t>Radha Swami Shudh Vaishno Dhaba</t>
  </si>
  <si>
    <t>2017_9_26</t>
  </si>
  <si>
    <t>My Bar Headquarters By Dockyard</t>
  </si>
  <si>
    <t>Continental, North Indian, Chinese, European, Asian</t>
  </si>
  <si>
    <t>PitStop BrewPub</t>
  </si>
  <si>
    <t>Continental, Italian, North Indian, Mughlai</t>
  </si>
  <si>
    <t>Bottles and Barrels</t>
  </si>
  <si>
    <t>North Indian, Asian, Italian</t>
  </si>
  <si>
    <t>Yomo-Your Only Momo Outlet</t>
  </si>
  <si>
    <t>Too Maach</t>
  </si>
  <si>
    <t>Shivalik Tiffin Corner</t>
  </si>
  <si>
    <t>Tandoori Adda</t>
  </si>
  <si>
    <t>Sweets Corner</t>
  </si>
  <si>
    <t>2012_9_4</t>
  </si>
  <si>
    <t>Biryani Art</t>
  </si>
  <si>
    <t>Hyderabadi, North Indian, Biryani</t>
  </si>
  <si>
    <t>Le Dupleix</t>
  </si>
  <si>
    <t>North Indian, French, Continental</t>
  </si>
  <si>
    <t>The Black Sheep Bistro</t>
  </si>
  <si>
    <t>Seafood, Continental, European, German</t>
  </si>
  <si>
    <t>Blueline - The Promenade</t>
  </si>
  <si>
    <t>North Indian, Seafood, South Indian, Italian</t>
  </si>
  <si>
    <t>Bakery, Desserts, Bakery</t>
  </si>
  <si>
    <t>The Lunch Break</t>
  </si>
  <si>
    <t>Alwar Sweets</t>
  </si>
  <si>
    <t>Kabab Studio</t>
  </si>
  <si>
    <t>Mangalore</t>
  </si>
  <si>
    <t>2013_10_5</t>
  </si>
  <si>
    <t>Tughlaq</t>
  </si>
  <si>
    <t>2018_8_1</t>
  </si>
  <si>
    <t>Global Local</t>
  </si>
  <si>
    <t>Pier 38</t>
  </si>
  <si>
    <t>Persian, Arabian, Lebanese, North Indian</t>
  </si>
  <si>
    <t>Holy Smoke</t>
  </si>
  <si>
    <t>2018_8_17</t>
  </si>
  <si>
    <t>Knight Rider</t>
  </si>
  <si>
    <t>Escape Terrace Bar Kitchen</t>
  </si>
  <si>
    <t>2017_8_8</t>
  </si>
  <si>
    <t>Italiano</t>
  </si>
  <si>
    <t>Kangri</t>
  </si>
  <si>
    <t>The Royal</t>
  </si>
  <si>
    <t>Bake-a-boo</t>
  </si>
  <si>
    <t>World In A Box</t>
  </si>
  <si>
    <t>Healthy Food, European, Continental, Salad</t>
  </si>
  <si>
    <t>Bizibean</t>
  </si>
  <si>
    <t>ChandChini</t>
  </si>
  <si>
    <t>North Indian, Mithai, Chinese, Street Food</t>
  </si>
  <si>
    <t>Pukhtaan-The Royal Taste of India</t>
  </si>
  <si>
    <t>Patna</t>
  </si>
  <si>
    <t>Bon Barbecue</t>
  </si>
  <si>
    <t>Agra</t>
  </si>
  <si>
    <t>Just for Chai</t>
  </si>
  <si>
    <t>That Place</t>
  </si>
  <si>
    <t>Italian, Mexican, Continental</t>
  </si>
  <si>
    <t>The Barge Restaurant</t>
  </si>
  <si>
    <t>Mysore</t>
  </si>
  <si>
    <t>Bar Code - Leisure Inn</t>
  </si>
  <si>
    <t>Outback Bar and Grill - Leisure Inn</t>
  </si>
  <si>
    <t>Al Kabab</t>
  </si>
  <si>
    <t>Ko Jitters</t>
  </si>
  <si>
    <t>Sanjha Chula</t>
  </si>
  <si>
    <t>Darjeeling Kanchanjanga Momos</t>
  </si>
  <si>
    <t>2018_8_15</t>
  </si>
  <si>
    <t>Sangam Sweets</t>
  </si>
  <si>
    <t>Street Food, Mithai, South Indian, North Indian, Chinese</t>
  </si>
  <si>
    <t>2016_8_2</t>
  </si>
  <si>
    <t>Honey Hot &amp; Spicy</t>
  </si>
  <si>
    <t>Chacha's Take Away</t>
  </si>
  <si>
    <t>Machan</t>
  </si>
  <si>
    <t>Prankster</t>
  </si>
  <si>
    <t>2014_8_3</t>
  </si>
  <si>
    <t>Barcelos</t>
  </si>
  <si>
    <t>Portuguese, African, Lebanese</t>
  </si>
  <si>
    <t>Fees - The Cloud Kitchen</t>
  </si>
  <si>
    <t>Choudhary Gohana Famous Jalebi</t>
  </si>
  <si>
    <t>Kehar Sweets And Snacks</t>
  </si>
  <si>
    <t>Dancing Turkeys</t>
  </si>
  <si>
    <t>Munch</t>
  </si>
  <si>
    <t>The Punjab Kitchen</t>
  </si>
  <si>
    <t>Sugarcraft Patisserie</t>
  </si>
  <si>
    <t>56 Fresca</t>
  </si>
  <si>
    <t>2010_8_21</t>
  </si>
  <si>
    <t>Purani Dilli's Al Karam Kebab House</t>
  </si>
  <si>
    <t>Healthy Food, North Indian, Italian, Salad</t>
  </si>
  <si>
    <t>Raj Xpresso</t>
  </si>
  <si>
    <t>2016_8_11</t>
  </si>
  <si>
    <t>Orange Chopsticks</t>
  </si>
  <si>
    <t>Indo Chinese</t>
  </si>
  <si>
    <t>Woods Spice</t>
  </si>
  <si>
    <t>Bunker</t>
  </si>
  <si>
    <t>Continental, North Indian, Chinese, Italian</t>
  </si>
  <si>
    <t>Nowhere Terrace Brewpub Cafe</t>
  </si>
  <si>
    <t>Continental, European, Asian, North Indian, Chinese, Italian</t>
  </si>
  <si>
    <t>Sambo Kojin</t>
  </si>
  <si>
    <t>Mandaluyong City</t>
  </si>
  <si>
    <t>Japanese, Korean</t>
  </si>
  <si>
    <t>Kwaliti</t>
  </si>
  <si>
    <t>Wildflour Cafe + Bakery</t>
  </si>
  <si>
    <t>Taguig City</t>
  </si>
  <si>
    <t>Cafe, Bakery, American, Italian</t>
  </si>
  <si>
    <t>Wai Yu Mun Ching</t>
  </si>
  <si>
    <t>Masala Ville</t>
  </si>
  <si>
    <t>Sama Chicken Biryani</t>
  </si>
  <si>
    <t>2016_7_22</t>
  </si>
  <si>
    <t>Bro's Kitchenette</t>
  </si>
  <si>
    <t>Plan B</t>
  </si>
  <si>
    <t>Kaiser</t>
  </si>
  <si>
    <t>Ooma</t>
  </si>
  <si>
    <t>2010_11_8</t>
  </si>
  <si>
    <t>Di Miso</t>
  </si>
  <si>
    <t>Korean, Japanese, Chinese, Asian</t>
  </si>
  <si>
    <t>Lord of Grillz</t>
  </si>
  <si>
    <t>Chinese, North Indian, Italian, Continental</t>
  </si>
  <si>
    <t>Cube - Tasting Kitchen</t>
  </si>
  <si>
    <t>European, Contemporary</t>
  </si>
  <si>
    <t>Ion Club &amp; Dining Lounge</t>
  </si>
  <si>
    <t>North Indian, Mediterranean, Asian, Chinese</t>
  </si>
  <si>
    <t>Suburbia - The Empire</t>
  </si>
  <si>
    <t>Kaza</t>
  </si>
  <si>
    <t>North Indian, Mughlai, South Indian, Chinese</t>
  </si>
  <si>
    <t>Dilli 6 Express</t>
  </si>
  <si>
    <t>Shree Shyam Bhojnalaya</t>
  </si>
  <si>
    <t>2017_7_10</t>
  </si>
  <si>
    <t>Baxman Delivers</t>
  </si>
  <si>
    <t>North Indian, Chinese, Fast Food, Desserts</t>
  </si>
  <si>
    <t>Juice Lounge</t>
  </si>
  <si>
    <t>KB's Kulfi &amp; Icecream</t>
  </si>
  <si>
    <t>Romi Da Dhaba</t>
  </si>
  <si>
    <t>Nite Bites</t>
  </si>
  <si>
    <t>Oriental Kitchen Express</t>
  </si>
  <si>
    <t>Hamoni Red: Play Cafe</t>
  </si>
  <si>
    <t>Mithai, North Indian, South Indian, Fast Food, Street Food, Chinese</t>
  </si>
  <si>
    <t>Martin's Corner</t>
  </si>
  <si>
    <t>Goan, Seafood, Chinese, North Indian</t>
  </si>
  <si>
    <t>2014_9_25</t>
  </si>
  <si>
    <t>The Classroom</t>
  </si>
  <si>
    <t>North Indian, Italian, Parsi, Asian, Kerala</t>
  </si>
  <si>
    <t>buí©no</t>
  </si>
  <si>
    <t>Healthy Food, Cafe, Desserts, Italian, Bakery</t>
  </si>
  <si>
    <t>Mother Ringlet</t>
  </si>
  <si>
    <t>Flying Cakes</t>
  </si>
  <si>
    <t>Alwar Sweets &amp; Namkeen</t>
  </si>
  <si>
    <t>Delish Bake N Choc</t>
  </si>
  <si>
    <t>Shakes Cakes 'n' More</t>
  </si>
  <si>
    <t>MyLoveBiryani.Com</t>
  </si>
  <si>
    <t>Chai Point</t>
  </si>
  <si>
    <t>BreakfastBay</t>
  </si>
  <si>
    <t>Healthy Food, Continental, North Indian, Salad</t>
  </si>
  <si>
    <t>Tasty But Healthy</t>
  </si>
  <si>
    <t>Mitraao</t>
  </si>
  <si>
    <t>Tokyo</t>
  </si>
  <si>
    <t>Lucknow</t>
  </si>
  <si>
    <t>PiccoLicko</t>
  </si>
  <si>
    <t>2010_7_17</t>
  </si>
  <si>
    <t>Oasis Kitchen</t>
  </si>
  <si>
    <t>The Pastry Hut</t>
  </si>
  <si>
    <t>2010_7_6</t>
  </si>
  <si>
    <t>Cakes &amp; More</t>
  </si>
  <si>
    <t>The Burger Chef</t>
  </si>
  <si>
    <t>Mosaic - Country Inn &amp; Suites By Carlson</t>
  </si>
  <si>
    <t>Khyen Chyen</t>
  </si>
  <si>
    <t>2012_6_27</t>
  </si>
  <si>
    <t>Delifrance - The France Cafe Bakery</t>
  </si>
  <si>
    <t>Quaff</t>
  </si>
  <si>
    <t>American, Italian, Chinese</t>
  </si>
  <si>
    <t>Dimsum &amp; Co.</t>
  </si>
  <si>
    <t>Eat All Nite</t>
  </si>
  <si>
    <t>2013_6_26</t>
  </si>
  <si>
    <t>2017_6_20</t>
  </si>
  <si>
    <t>Kusum Rolls</t>
  </si>
  <si>
    <t>North Indian, European, Mediterranean</t>
  </si>
  <si>
    <t>Abar Khabo</t>
  </si>
  <si>
    <t>2017_6_7</t>
  </si>
  <si>
    <t>Dudleys</t>
  </si>
  <si>
    <t>American, Continental, Burger</t>
  </si>
  <si>
    <t>Gardenia - Hotel Grenville</t>
  </si>
  <si>
    <t>2017_6_5</t>
  </si>
  <si>
    <t>Citron - Hotel Haut.Monde</t>
  </si>
  <si>
    <t>Power Play Resto Bar</t>
  </si>
  <si>
    <t>North Indian, American, Italian</t>
  </si>
  <si>
    <t>Coriander Leaf</t>
  </si>
  <si>
    <t>Mughlai, Pakistani, North Indian</t>
  </si>
  <si>
    <t>Nagpur</t>
  </si>
  <si>
    <t>Frozen Adda</t>
  </si>
  <si>
    <t>2014_6_6</t>
  </si>
  <si>
    <t>Phantom</t>
  </si>
  <si>
    <t>A1</t>
  </si>
  <si>
    <t>Hahn's Kitchen</t>
  </si>
  <si>
    <t>Chaska Food Corner</t>
  </si>
  <si>
    <t>Cafe 55 - Park Inn</t>
  </si>
  <si>
    <t>Club Prison</t>
  </si>
  <si>
    <t>Captain's Table</t>
  </si>
  <si>
    <t>The League Restaurant</t>
  </si>
  <si>
    <t>Uttarakhand Fast Food</t>
  </si>
  <si>
    <t>Zync - Rosewood Hotel</t>
  </si>
  <si>
    <t>Gurgaon Mughlai Chicken</t>
  </si>
  <si>
    <t>Game n Grillz</t>
  </si>
  <si>
    <t>Backyard Underground</t>
  </si>
  <si>
    <t>Continental, Italian, North Indian, American</t>
  </si>
  <si>
    <t>Spice Court - Hotel Maurya</t>
  </si>
  <si>
    <t>North Indian, Continental, Chinese, South Indian</t>
  </si>
  <si>
    <t>Magadh and Awadh</t>
  </si>
  <si>
    <t>Bihari, Lucknowi, North Indian</t>
  </si>
  <si>
    <t>Kk Chaap Express</t>
  </si>
  <si>
    <t>Dilli 6 On Wheels</t>
  </si>
  <si>
    <t>La Pino'z Pizza</t>
  </si>
  <si>
    <t>2014_6_22</t>
  </si>
  <si>
    <t>Bake Cuddle</t>
  </si>
  <si>
    <t>New Sukh Sagar</t>
  </si>
  <si>
    <t>Minus5degree</t>
  </si>
  <si>
    <t>PKay</t>
  </si>
  <si>
    <t>Indian Grill Room</t>
  </si>
  <si>
    <t>Burgzz Bee</t>
  </si>
  <si>
    <t>2013_6_28</t>
  </si>
  <si>
    <t>Kwality Wall's Swirl's</t>
  </si>
  <si>
    <t>The Fresh Chicken Store</t>
  </si>
  <si>
    <t>Fatburger</t>
  </si>
  <si>
    <t>2017_5_5</t>
  </si>
  <si>
    <t>Burma Burma</t>
  </si>
  <si>
    <t>Asian, Burmese</t>
  </si>
  <si>
    <t>Rred Hot Asian Bistro</t>
  </si>
  <si>
    <t>Chinese, Japanese, Thai, Asian</t>
  </si>
  <si>
    <t>North Indian, Chinese, Mediterranean</t>
  </si>
  <si>
    <t>2011_8_8</t>
  </si>
  <si>
    <t>Nooba</t>
  </si>
  <si>
    <t>Chef Style</t>
  </si>
  <si>
    <t>Makhmali Kebabs</t>
  </si>
  <si>
    <t>Roti Boti</t>
  </si>
  <si>
    <t>Eggzellent</t>
  </si>
  <si>
    <t>Bamboo Boat</t>
  </si>
  <si>
    <t>Japanese, Tibetan, Vietnamese, Korean</t>
  </si>
  <si>
    <t>Wah! Amritsar</t>
  </si>
  <si>
    <t>Cafe Gatherings</t>
  </si>
  <si>
    <t>Cafe, Italian, Bakery</t>
  </si>
  <si>
    <t>Takamaka</t>
  </si>
  <si>
    <t>Pizza, Mexican, Chinese, Italian</t>
  </si>
  <si>
    <t>Longitude 77ŒÁ03' Bar - Le Meridien Gurgaon</t>
  </si>
  <si>
    <t>Bites - Leisure Inn</t>
  </si>
  <si>
    <t>Underdoggs Sports Bar &amp; Grill</t>
  </si>
  <si>
    <t>Doughlicious</t>
  </si>
  <si>
    <t>Vapour Pub &amp; Brewery</t>
  </si>
  <si>
    <t>Finger Food, Continental, North Indian, Italian, Chinese</t>
  </si>
  <si>
    <t>Bangkok 1</t>
  </si>
  <si>
    <t>Spring - Radisson Blu Plaza</t>
  </si>
  <si>
    <t>Punjabi Dhani</t>
  </si>
  <si>
    <t>2018_5_10</t>
  </si>
  <si>
    <t>Sialkoti Vaishno Dhaba</t>
  </si>
  <si>
    <t>Assam Tea Corner</t>
  </si>
  <si>
    <t>Cake Maker</t>
  </si>
  <si>
    <t>Sasuraal</t>
  </si>
  <si>
    <t>Downtown - Diners &amp; Living Beer Cafe</t>
  </si>
  <si>
    <t>Mogambo Kitchen</t>
  </si>
  <si>
    <t>Raj Restaurant</t>
  </si>
  <si>
    <t>Droolfi</t>
  </si>
  <si>
    <t>KB's Icecream &amp; Kulfis</t>
  </si>
  <si>
    <t>Uma Foodies' Hut</t>
  </si>
  <si>
    <t>Mummy's Kitchen</t>
  </si>
  <si>
    <t>Mutton Mewar</t>
  </si>
  <si>
    <t>Teddy Choco Studio</t>
  </si>
  <si>
    <t>Ammu's South Indian Restaurant</t>
  </si>
  <si>
    <t>PomoDoro Bistro</t>
  </si>
  <si>
    <t>Clove - The Galgotias</t>
  </si>
  <si>
    <t>Chinese, North Indian, Continental, Mexican</t>
  </si>
  <si>
    <t>Indian Bistro Company</t>
  </si>
  <si>
    <t>The Square - Hotel Novotel</t>
  </si>
  <si>
    <t>Zambar</t>
  </si>
  <si>
    <t>South Indian, Seafood, Kerala</t>
  </si>
  <si>
    <t>2013_4_18</t>
  </si>
  <si>
    <t>Mosaic - Country Inn &amp; Suites</t>
  </si>
  <si>
    <t>North Indian, Asian, Continental</t>
  </si>
  <si>
    <t>Di Ghent Boulangerie</t>
  </si>
  <si>
    <t>Cafe, Belgian</t>
  </si>
  <si>
    <t>Patang - The Revolving Restaurant</t>
  </si>
  <si>
    <t>Ahmedabad</t>
  </si>
  <si>
    <t>2014_4_27</t>
  </si>
  <si>
    <t>Kebabsville - Sayaji Hotel</t>
  </si>
  <si>
    <t>Bhopal</t>
  </si>
  <si>
    <t>2010_4_11</t>
  </si>
  <si>
    <t>Madhuban Restaurant - Welcome Hotel Rama International</t>
  </si>
  <si>
    <t>Aurangabad</t>
  </si>
  <si>
    <t>North Indian, Chinese, Continental, Italian, Mexican</t>
  </si>
  <si>
    <t>Made In Punjab</t>
  </si>
  <si>
    <t>Rawleaf</t>
  </si>
  <si>
    <t>2015_4_16</t>
  </si>
  <si>
    <t>Banke Bihari Bhojanalay</t>
  </si>
  <si>
    <t>Nikhil Food Point</t>
  </si>
  <si>
    <t>Surprise O Meal</t>
  </si>
  <si>
    <t>InstaDozza</t>
  </si>
  <si>
    <t>Lucknow Mail</t>
  </si>
  <si>
    <t>Awadhi, North Indian, Mughlai</t>
  </si>
  <si>
    <t>2016_4_4</t>
  </si>
  <si>
    <t>IZU</t>
  </si>
  <si>
    <t>Soul &amp; Spice Co.</t>
  </si>
  <si>
    <t>North Indian, Street Food, Beverages</t>
  </si>
  <si>
    <t>The Food Hall by Todd English</t>
  </si>
  <si>
    <t>American, Asian, Italian, Seafood</t>
  </si>
  <si>
    <t>Jaguar</t>
  </si>
  <si>
    <t>Kabab Mistri</t>
  </si>
  <si>
    <t>2016_4_16</t>
  </si>
  <si>
    <t>Crust Bistro</t>
  </si>
  <si>
    <t>Daikichi</t>
  </si>
  <si>
    <t>Lucknow - Kingdom of Dreams</t>
  </si>
  <si>
    <t>Lucknowi</t>
  </si>
  <si>
    <t>Handi X-Press</t>
  </si>
  <si>
    <t>The Cakelicious Factory</t>
  </si>
  <si>
    <t>Hangout Cafe</t>
  </si>
  <si>
    <t>JVR Jayka</t>
  </si>
  <si>
    <t>Burger Bites &amp; More</t>
  </si>
  <si>
    <t>Shamji Sweets</t>
  </si>
  <si>
    <t>feel ALIVE</t>
  </si>
  <si>
    <t>North Indian, American, Asian, Biryani</t>
  </si>
  <si>
    <t>2017_4_17</t>
  </si>
  <si>
    <t>CHA</t>
  </si>
  <si>
    <t>Sandburg Shakes</t>
  </si>
  <si>
    <t>Cafe, Pizza, Burger</t>
  </si>
  <si>
    <t>Cafe Bonkerz</t>
  </si>
  <si>
    <t>Hobnob Gourmet Cafí©bar</t>
  </si>
  <si>
    <t>London Eye - The Open Lounge</t>
  </si>
  <si>
    <t>2018_8_18</t>
  </si>
  <si>
    <t>2015_4_13</t>
  </si>
  <si>
    <t>Red</t>
  </si>
  <si>
    <t>Japanese, Thai, Chinese</t>
  </si>
  <si>
    <t>Baris</t>
  </si>
  <si>
    <t>Turkish, Mediterranean, Middle Eastern</t>
  </si>
  <si>
    <t>The California Boulevard</t>
  </si>
  <si>
    <t>American, Asian, European, Seafood</t>
  </si>
  <si>
    <t>Chaat Chowk</t>
  </si>
  <si>
    <t>Delhicacy</t>
  </si>
  <si>
    <t>Street Food, Fast Food, North Indian</t>
  </si>
  <si>
    <t>Sonya Bakery Cafe</t>
  </si>
  <si>
    <t>Bakery, Desserts, Beverages</t>
  </si>
  <si>
    <t>Yo! Dimsum</t>
  </si>
  <si>
    <t>2012_3_13</t>
  </si>
  <si>
    <t>Prabhat Fast Food Corner</t>
  </si>
  <si>
    <t>Cake On Wheels</t>
  </si>
  <si>
    <t>2015_3_27</t>
  </si>
  <si>
    <t>The Paradise Biryani</t>
  </si>
  <si>
    <t>Kuuraku</t>
  </si>
  <si>
    <t>2012_3_22</t>
  </si>
  <si>
    <t>Wangchuk's Ladakhi Kitchen</t>
  </si>
  <si>
    <t>The Bridge - Hotel Clark Inn Gurgaon</t>
  </si>
  <si>
    <t>Illusion The Lounge Bar - Hotel Clark Inn Gurgaon</t>
  </si>
  <si>
    <t>Komachi</t>
  </si>
  <si>
    <t>Mini Mahal Delux</t>
  </si>
  <si>
    <t>2016_3_25</t>
  </si>
  <si>
    <t>Barista Creme Lavazza</t>
  </si>
  <si>
    <t>Sage</t>
  </si>
  <si>
    <t>Laajawab Chaap Express</t>
  </si>
  <si>
    <t>Unique Bus Wales</t>
  </si>
  <si>
    <t>The Oven Artist</t>
  </si>
  <si>
    <t>2018_3_23</t>
  </si>
  <si>
    <t>Carl's Jr.</t>
  </si>
  <si>
    <t>The Pepper's</t>
  </si>
  <si>
    <t>Bansiwala Sweets</t>
  </si>
  <si>
    <t>The Guls</t>
  </si>
  <si>
    <t>South Store</t>
  </si>
  <si>
    <t>2011_3_13</t>
  </si>
  <si>
    <t>Special No.1 Biryani Corner</t>
  </si>
  <si>
    <t>Sandys Cocktails &amp; Kitchen</t>
  </si>
  <si>
    <t>Asian, European</t>
  </si>
  <si>
    <t>Puskar Raj Momos &amp; Chinese Corner</t>
  </si>
  <si>
    <t>The Blaze</t>
  </si>
  <si>
    <t>Tiffins 4 U</t>
  </si>
  <si>
    <t>KC Bakers</t>
  </si>
  <si>
    <t>Tandoori Nation</t>
  </si>
  <si>
    <t>Raasta</t>
  </si>
  <si>
    <t>2018_8_12</t>
  </si>
  <si>
    <t>Nosh</t>
  </si>
  <si>
    <t>Fu.D</t>
  </si>
  <si>
    <t>Chin Chow</t>
  </si>
  <si>
    <t>My Plate</t>
  </si>
  <si>
    <t>Chor Bizarre - Hotel Broadway</t>
  </si>
  <si>
    <t>North Indian, Kashmiri, Chinese, Thai, Korean</t>
  </si>
  <si>
    <t>Manish Sweets &amp; Bakers</t>
  </si>
  <si>
    <t>Mithai, Bakery, Street Food</t>
  </si>
  <si>
    <t>Wok  In The Clouds</t>
  </si>
  <si>
    <t>2010_8_13</t>
  </si>
  <si>
    <t>Night Food Xprs</t>
  </si>
  <si>
    <t>Biryani 365</t>
  </si>
  <si>
    <t>2014_2_23</t>
  </si>
  <si>
    <t>Big Jack's</t>
  </si>
  <si>
    <t>Continental, Burger, American</t>
  </si>
  <si>
    <t>Longitude - Le Meridien</t>
  </si>
  <si>
    <t>Midnight Cravings Beyond Control</t>
  </si>
  <si>
    <t>The Gathering Hut</t>
  </si>
  <si>
    <t>Daawat-e-Kashmir</t>
  </si>
  <si>
    <t>Kashmiri, Mughlai</t>
  </si>
  <si>
    <t>2010_2_22</t>
  </si>
  <si>
    <t>Diva Spiced</t>
  </si>
  <si>
    <t>Chini Bowl</t>
  </si>
  <si>
    <t>Green's</t>
  </si>
  <si>
    <t>Chinese, North Indian, South Indian, Street Food</t>
  </si>
  <si>
    <t>2017_2_20</t>
  </si>
  <si>
    <t>Cafe, American, Desserts, Italian, Bakery</t>
  </si>
  <si>
    <t>Tunday Kababi Dastarkhwan-e-Awadh</t>
  </si>
  <si>
    <t>The Grills King</t>
  </si>
  <si>
    <t>2016_2_17</t>
  </si>
  <si>
    <t>Love to Wish</t>
  </si>
  <si>
    <t>RD's Authentic Aroma</t>
  </si>
  <si>
    <t>The Cavalry Bar - Maidens Hotel</t>
  </si>
  <si>
    <t>2010_8_9</t>
  </si>
  <si>
    <t>Sapra Pastry Treat</t>
  </si>
  <si>
    <t>2015_2_16</t>
  </si>
  <si>
    <t>The Food Garage</t>
  </si>
  <si>
    <t>Sense Of Spirits</t>
  </si>
  <si>
    <t>2012_2_2</t>
  </si>
  <si>
    <t>Frozen Factory</t>
  </si>
  <si>
    <t>Bite N Sip</t>
  </si>
  <si>
    <t>2012_2_28</t>
  </si>
  <si>
    <t>Tasha's Artisan Foods</t>
  </si>
  <si>
    <t>The Spice Room</t>
  </si>
  <si>
    <t>Halki Aanch</t>
  </si>
  <si>
    <t>Cafe Sante</t>
  </si>
  <si>
    <t>The Epicure - Fraser Suites</t>
  </si>
  <si>
    <t>Asian, Thai, Chinese, North Indian</t>
  </si>
  <si>
    <t>2017_2_8</t>
  </si>
  <si>
    <t>Ramchandra Chinese Food</t>
  </si>
  <si>
    <t>FoodZilla</t>
  </si>
  <si>
    <t>Chinese, Assamese</t>
  </si>
  <si>
    <t>Veg O Non</t>
  </si>
  <si>
    <t>2015_1_9</t>
  </si>
  <si>
    <t>PizzaVito</t>
  </si>
  <si>
    <t>Italian, Pizza, Lebanese</t>
  </si>
  <si>
    <t>Big Wong XL</t>
  </si>
  <si>
    <t>Chinese, Thai, Sushi</t>
  </si>
  <si>
    <t>Taco Bell</t>
  </si>
  <si>
    <t>Mexican, Fast Food</t>
  </si>
  <si>
    <t>2018_1_13</t>
  </si>
  <si>
    <t>GenY Cuisines</t>
  </si>
  <si>
    <t>Chinese, Mexican, Fast Food, Continental</t>
  </si>
  <si>
    <t>Zoe</t>
  </si>
  <si>
    <t>Juices, Beverages, Healthy Food</t>
  </si>
  <si>
    <t>Greek Food &amp; Beyond</t>
  </si>
  <si>
    <t>Greek, Mediterranean</t>
  </si>
  <si>
    <t>Mediumwelldone</t>
  </si>
  <si>
    <t>American, European, North Indian</t>
  </si>
  <si>
    <t>The Hangout by 1861</t>
  </si>
  <si>
    <t>Mogli's Coffee</t>
  </si>
  <si>
    <t>Jalsa Lounge</t>
  </si>
  <si>
    <t>Marine Drivve - Club &amp; Courtyard</t>
  </si>
  <si>
    <t>Uforia</t>
  </si>
  <si>
    <t>Continental, Asian, North Indian, Italian</t>
  </si>
  <si>
    <t>Khaaja Chowk</t>
  </si>
  <si>
    <t>North Indian, Mughlai, South Indian, Rajasthani, Street Food</t>
  </si>
  <si>
    <t>French Omelette</t>
  </si>
  <si>
    <t>Samrat The Cake Shoppe</t>
  </si>
  <si>
    <t>The Chic</t>
  </si>
  <si>
    <t>Chawla Bakers</t>
  </si>
  <si>
    <t>2017_1_25</t>
  </si>
  <si>
    <t>Desserts 83</t>
  </si>
  <si>
    <t>Hangover</t>
  </si>
  <si>
    <t>2017_1_6</t>
  </si>
  <si>
    <t>Shree Shyam Rasoi</t>
  </si>
  <si>
    <t>New Town Pastry Shop - Park Plaza</t>
  </si>
  <si>
    <t>Carpedium</t>
  </si>
  <si>
    <t>The Plaza Solitaire</t>
  </si>
  <si>
    <t>Konetto Pizza</t>
  </si>
  <si>
    <t>Empress</t>
  </si>
  <si>
    <t>Modern Sweets</t>
  </si>
  <si>
    <t>Hunter Valley</t>
  </si>
  <si>
    <t>Mexican, Italian, North Indian, Chinese</t>
  </si>
  <si>
    <t>Cup Cakes - Radisson Blu</t>
  </si>
  <si>
    <t>Cafe Delhi Heights</t>
  </si>
  <si>
    <t>Continental, American, Italian, Seafood, North Indian, Cafe</t>
  </si>
  <si>
    <t>Angeethi</t>
  </si>
  <si>
    <t>Breakfast@60</t>
  </si>
  <si>
    <t>Chinese, North Indian, South Indian, Healthy Food</t>
  </si>
  <si>
    <t>Vijeta's Happy Kitchen</t>
  </si>
  <si>
    <t>2018_1_5</t>
  </si>
  <si>
    <t>Cafe Cup of Life</t>
  </si>
  <si>
    <t>Cafe, Fast Food, Chinese</t>
  </si>
  <si>
    <t>Sham Sweets</t>
  </si>
  <si>
    <t>Gulshan Dhaba</t>
  </si>
  <si>
    <t>2018_1_17</t>
  </si>
  <si>
    <t>The Toddy Shop</t>
  </si>
  <si>
    <t>Tashan</t>
  </si>
  <si>
    <t>2011_6_1</t>
  </si>
  <si>
    <t>Green Leaf</t>
  </si>
  <si>
    <t>Cafe on 3 - Holiday Inn</t>
  </si>
  <si>
    <t>Continental, Chinese, Thai, Mediterranean</t>
  </si>
  <si>
    <t>Spaghetti Kitchen</t>
  </si>
  <si>
    <t>The Kachori Co.</t>
  </si>
  <si>
    <t>Mister Chai - Shangri-La's - Eros Hotel</t>
  </si>
  <si>
    <t>Tea, Cafe</t>
  </si>
  <si>
    <t>Asian Bistro</t>
  </si>
  <si>
    <t>Chinese, Thai, North Indian, Japanese</t>
  </si>
  <si>
    <t>Yum Yum Cha</t>
  </si>
  <si>
    <t>Chinese, Japanese, Sushi</t>
  </si>
  <si>
    <t>Burmese Kitchen Plus</t>
  </si>
  <si>
    <t>Burmese, Chinese, Thai</t>
  </si>
  <si>
    <t>A 1 - Snacks and food corner</t>
  </si>
  <si>
    <t>Chateau Garlic</t>
  </si>
  <si>
    <t>Deepak Rasoi</t>
  </si>
  <si>
    <t>The Claridges Garden -The Claridges</t>
  </si>
  <si>
    <t>Cafe, American, Tea</t>
  </si>
  <si>
    <t>The Lost Mughal</t>
  </si>
  <si>
    <t>Nashta</t>
  </si>
  <si>
    <t>Spice It - Hotel IBIS</t>
  </si>
  <si>
    <t>Dilli Rasoi</t>
  </si>
  <si>
    <t>2014_12_20</t>
  </si>
  <si>
    <t>Jagdish Vaishno Dhaba</t>
  </si>
  <si>
    <t>Savour</t>
  </si>
  <si>
    <t>Cafe Rouge - Ramada</t>
  </si>
  <si>
    <t>North Eastern, Continental, South Indian, Fast Food</t>
  </si>
  <si>
    <t>Chin Chin</t>
  </si>
  <si>
    <t>Djinggs</t>
  </si>
  <si>
    <t>Asian, Seafood</t>
  </si>
  <si>
    <t>Bamboo House</t>
  </si>
  <si>
    <t>BiBo's Kitchen</t>
  </si>
  <si>
    <t>Sai-Yo!</t>
  </si>
  <si>
    <t>2014_12_7</t>
  </si>
  <si>
    <t>The Cocktail House</t>
  </si>
  <si>
    <t>2016_5_3</t>
  </si>
  <si>
    <t>Mughal Dine-Esty</t>
  </si>
  <si>
    <t>2012_12_24</t>
  </si>
  <si>
    <t>Shri Shyam Ji Ke Mashhoor Chhole Bhature</t>
  </si>
  <si>
    <t>The Laidback Cafe</t>
  </si>
  <si>
    <t>Royal Brewery Bistro</t>
  </si>
  <si>
    <t>Finger Food, Italian</t>
  </si>
  <si>
    <t>Tourist Janpath</t>
  </si>
  <si>
    <t>North Indian, American, Chinese</t>
  </si>
  <si>
    <t>Chaudhary Burfi Wala</t>
  </si>
  <si>
    <t>The People &amp; Co.</t>
  </si>
  <si>
    <t>Side Wok</t>
  </si>
  <si>
    <t>Burmese, Chinese, Japanese, Malaysian, Thai</t>
  </si>
  <si>
    <t>2018_5_25</t>
  </si>
  <si>
    <t>The Grill Mill</t>
  </si>
  <si>
    <t>Fork with Stick</t>
  </si>
  <si>
    <t>Beyond Breads</t>
  </si>
  <si>
    <t>2010_11_21</t>
  </si>
  <si>
    <t>Roll's Royce</t>
  </si>
  <si>
    <t>Theka Desi Khaana</t>
  </si>
  <si>
    <t>Uncle's Cafe</t>
  </si>
  <si>
    <t>North Indian, Biryani, Fast Food, Chinese</t>
  </si>
  <si>
    <t>Cafe Soul Garden</t>
  </si>
  <si>
    <t>Cafe, Continental, Italian, Pizza</t>
  </si>
  <si>
    <t>Coffee &amp; Chai Co.</t>
  </si>
  <si>
    <t>Italian, Mexican, Cafe</t>
  </si>
  <si>
    <t>Vapour Bar Exchange</t>
  </si>
  <si>
    <t>Continental, Finger Food, Chinese, North Indian</t>
  </si>
  <si>
    <t>19 Flavours Biryani</t>
  </si>
  <si>
    <t>Mughlai, Hyderabadi</t>
  </si>
  <si>
    <t>Outback</t>
  </si>
  <si>
    <t>Baba's</t>
  </si>
  <si>
    <t>2017_11_24</t>
  </si>
  <si>
    <t>Armory - Hotel Haut.Monde</t>
  </si>
  <si>
    <t>Hello Sichuan</t>
  </si>
  <si>
    <t>FOA - The Flavours of Arabia</t>
  </si>
  <si>
    <t>Lebanese, North Indian</t>
  </si>
  <si>
    <t>Sukhman Food City</t>
  </si>
  <si>
    <t>Italian, Pizza, Cafe</t>
  </si>
  <si>
    <t>Cafí© Gramophone</t>
  </si>
  <si>
    <t>Aces - The Card Room</t>
  </si>
  <si>
    <t>Sunny Sweets</t>
  </si>
  <si>
    <t>Sikkim Fast Food</t>
  </si>
  <si>
    <t>Daawat-e! Amritsar</t>
  </si>
  <si>
    <t>F Marquee</t>
  </si>
  <si>
    <t>Molecule Air Bar</t>
  </si>
  <si>
    <t>Continental, North Indian, Italian, Chinese</t>
  </si>
  <si>
    <t>Kwality</t>
  </si>
  <si>
    <t>Freshnfit.in</t>
  </si>
  <si>
    <t>Udaipuri</t>
  </si>
  <si>
    <t>North Indian, Rajasthani, Asian</t>
  </si>
  <si>
    <t>Hungry Gopal</t>
  </si>
  <si>
    <t>Bengali, Fast Food</t>
  </si>
  <si>
    <t>Wrapchick</t>
  </si>
  <si>
    <t>Qash Retro Bar</t>
  </si>
  <si>
    <t>iKitchen</t>
  </si>
  <si>
    <t>2016_11_7</t>
  </si>
  <si>
    <t>Bhoomika</t>
  </si>
  <si>
    <t>Culture Cafe</t>
  </si>
  <si>
    <t>Mediterranean, Continental</t>
  </si>
  <si>
    <t>Smaaash</t>
  </si>
  <si>
    <t>North Indian, Thai, Continental</t>
  </si>
  <si>
    <t>2017_10_16</t>
  </si>
  <si>
    <t>Ira - The Waterside Bar - ITC Maurya</t>
  </si>
  <si>
    <t>Cyber Hub Social</t>
  </si>
  <si>
    <t>2014_10_5</t>
  </si>
  <si>
    <t>Indigo Delicatessen</t>
  </si>
  <si>
    <t>Sushi Haus</t>
  </si>
  <si>
    <t>Shree Bikaner Misthan Bhandar</t>
  </si>
  <si>
    <t>Volt - By Plan B</t>
  </si>
  <si>
    <t>Mediterranean, Mughlai, Thai, North Indian, Chinese</t>
  </si>
  <si>
    <t>Cafe Amaretto</t>
  </si>
  <si>
    <t>Cafe, Italian, European, Bakery</t>
  </si>
  <si>
    <t>Curry n Phulka</t>
  </si>
  <si>
    <t>Gabbar Meals</t>
  </si>
  <si>
    <t>Gallery Cafí© - Hyatt Place</t>
  </si>
  <si>
    <t>2015_10_8</t>
  </si>
  <si>
    <t>Raju Halwai</t>
  </si>
  <si>
    <t>Rupa Tikki Wala And Caterers</t>
  </si>
  <si>
    <t>Super Bakery</t>
  </si>
  <si>
    <t>Bakelicious 18</t>
  </si>
  <si>
    <t>Boombox Cafe</t>
  </si>
  <si>
    <t>American, Italian, North Indian, Chinese, Lebanese</t>
  </si>
  <si>
    <t>Maa Bhagwati Tiffins</t>
  </si>
  <si>
    <t>2016_10_4</t>
  </si>
  <si>
    <t>Spices &amp; Sauces</t>
  </si>
  <si>
    <t>Ganpati Rasoi</t>
  </si>
  <si>
    <t>Rustic Flavours</t>
  </si>
  <si>
    <t>Boombox Brewstreet</t>
  </si>
  <si>
    <t>North Indian, Italian, Chinese, American</t>
  </si>
  <si>
    <t>Cake Castle</t>
  </si>
  <si>
    <t>2012_10_15</t>
  </si>
  <si>
    <t>Kishu Di Hatti Sweets</t>
  </si>
  <si>
    <t>Needs Gourmet</t>
  </si>
  <si>
    <t>2010_10_4</t>
  </si>
  <si>
    <t>2011_10_6</t>
  </si>
  <si>
    <t>Flying Tuk Tuk</t>
  </si>
  <si>
    <t>2013_10_28</t>
  </si>
  <si>
    <t>Oriental Fusion</t>
  </si>
  <si>
    <t>Chinese, Thai, Malaysian, Indonesian</t>
  </si>
  <si>
    <t>Lovecrumbs Bakery</t>
  </si>
  <si>
    <t>Jarfull</t>
  </si>
  <si>
    <t>South Indian, Desserts, Beverages</t>
  </si>
  <si>
    <t>2012_10_5</t>
  </si>
  <si>
    <t>Me Kong Bowl</t>
  </si>
  <si>
    <t>Perch Wine &amp; Coffee Bar</t>
  </si>
  <si>
    <t>Henri's Bar - Le Meridien</t>
  </si>
  <si>
    <t>Riders Hub</t>
  </si>
  <si>
    <t>XLNC Bakers</t>
  </si>
  <si>
    <t>2018_10_7</t>
  </si>
  <si>
    <t>Pizzoccheri</t>
  </si>
  <si>
    <t>2012_9_11</t>
  </si>
  <si>
    <t>Ghar Ki Handi</t>
  </si>
  <si>
    <t>Burger Xpress</t>
  </si>
  <si>
    <t>First Eat</t>
  </si>
  <si>
    <t>Healthy Food, North Indian, Continental</t>
  </si>
  <si>
    <t>Cake Factory</t>
  </si>
  <si>
    <t>Royal Mart</t>
  </si>
  <si>
    <t>2013_8_1</t>
  </si>
  <si>
    <t>Blossoms 4 U</t>
  </si>
  <si>
    <t>Truffles</t>
  </si>
  <si>
    <t>Dosa Republic</t>
  </si>
  <si>
    <t>Sibang Bakery</t>
  </si>
  <si>
    <t>2012_7_13</t>
  </si>
  <si>
    <t>Burger Hut</t>
  </si>
  <si>
    <t>Burger, Fast Food, Chinese</t>
  </si>
  <si>
    <t>Burger Planet</t>
  </si>
  <si>
    <t>South Indian, North Indian, Chinese, Fast Food</t>
  </si>
  <si>
    <t>Full Dabba</t>
  </si>
  <si>
    <t>Bal Ji Rasoi</t>
  </si>
  <si>
    <t>Sna-X Point</t>
  </si>
  <si>
    <t>Fomads</t>
  </si>
  <si>
    <t>Cherry Crossing Foods</t>
  </si>
  <si>
    <t>2012_4_15</t>
  </si>
  <si>
    <t>Juste Miam</t>
  </si>
  <si>
    <t>WoW - Vada Pav &amp; More</t>
  </si>
  <si>
    <t>Foodies Nation</t>
  </si>
  <si>
    <t>Mom's Kitchen</t>
  </si>
  <si>
    <t>Madurai Meenakshi Bhawan</t>
  </si>
  <si>
    <t>Great Desserts Company</t>
  </si>
  <si>
    <t>Rao's Meeting Point</t>
  </si>
  <si>
    <t>Cafí© Burger BC</t>
  </si>
  <si>
    <t>2015_3_14</t>
  </si>
  <si>
    <t>Foodaucity - Bum Bum Bholey Ke Chole Bhature</t>
  </si>
  <si>
    <t>Mithai, Street Food, Chinese</t>
  </si>
  <si>
    <t>Ronny Flavours</t>
  </si>
  <si>
    <t>Truffle Tangles</t>
  </si>
  <si>
    <t>Bakery, Desserts, North Indian, Bengali, South Indian</t>
  </si>
  <si>
    <t>2014_2_1</t>
  </si>
  <si>
    <t>Megha Vaishno Dhaba</t>
  </si>
  <si>
    <t>Oh! Fudge</t>
  </si>
  <si>
    <t>Cakes Degree</t>
  </si>
  <si>
    <t>Tandoor on The Way</t>
  </si>
  <si>
    <t>Madras Coffee House</t>
  </si>
  <si>
    <t>Ancient Spice</t>
  </si>
  <si>
    <t>2016_11_28</t>
  </si>
  <si>
    <t>OMG Kitchenz</t>
  </si>
  <si>
    <t>South Indian, Street Food</t>
  </si>
  <si>
    <t>Mochamania</t>
  </si>
  <si>
    <t>Smokey Pan</t>
  </si>
  <si>
    <t>North Indian, Greek, Mughlai</t>
  </si>
  <si>
    <t>Hungry Buffoons</t>
  </si>
  <si>
    <t>North Indian, Italian, Mexican</t>
  </si>
  <si>
    <t>The Burger Hub</t>
  </si>
  <si>
    <t>2011_10_15</t>
  </si>
  <si>
    <t>Om Sweets</t>
  </si>
  <si>
    <t>Mithai, North Indian, South Indian, Chinese</t>
  </si>
  <si>
    <t>2013_10_6</t>
  </si>
  <si>
    <t>The Breakfast Bite</t>
  </si>
  <si>
    <t>Healthy Food, North Indian</t>
  </si>
  <si>
    <t>Kuzo</t>
  </si>
  <si>
    <t>Anandum</t>
  </si>
  <si>
    <t>Drifters Cafe</t>
  </si>
  <si>
    <t>Anisha Restaurant</t>
  </si>
  <si>
    <t>G Dot</t>
  </si>
  <si>
    <t>Dhara</t>
  </si>
  <si>
    <t>The Baker's Bar  ... Bakery &amp; Cafe</t>
  </si>
  <si>
    <t>Italian, Lebanese, Fast Food, Bakery</t>
  </si>
  <si>
    <t>Bhai Ji Foods</t>
  </si>
  <si>
    <t>Indochi Cafe &amp; Restaurant</t>
  </si>
  <si>
    <t>Spice Aangan Express</t>
  </si>
  <si>
    <t>Tea Halt</t>
  </si>
  <si>
    <t>2017_8_18</t>
  </si>
  <si>
    <t>Crudo Juicery</t>
  </si>
  <si>
    <t>Beverages, Salad</t>
  </si>
  <si>
    <t>Sona Bridge Hotel</t>
  </si>
  <si>
    <t>Yo Yo China Town</t>
  </si>
  <si>
    <t>Mr. &amp; Mrs. Idly</t>
  </si>
  <si>
    <t>Wahid Food Corner</t>
  </si>
  <si>
    <t>Oven Aroma</t>
  </si>
  <si>
    <t>2013_7_4</t>
  </si>
  <si>
    <t>Desi Bites</t>
  </si>
  <si>
    <t>2015_7_23</t>
  </si>
  <si>
    <t>Cakes &amp; Muffins</t>
  </si>
  <si>
    <t>Bengali By Nature</t>
  </si>
  <si>
    <t>Fast Food, Chinese, Bengali</t>
  </si>
  <si>
    <t>Cake2you</t>
  </si>
  <si>
    <t>Tasty Tweets</t>
  </si>
  <si>
    <t>Shri Ram Restaurant</t>
  </si>
  <si>
    <t>Foodrath</t>
  </si>
  <si>
    <t>Wendy's</t>
  </si>
  <si>
    <t>High On Tea</t>
  </si>
  <si>
    <t>Balaji Sweets &amp; Snacks</t>
  </si>
  <si>
    <t>2014_5_12</t>
  </si>
  <si>
    <t>Sun Sweets Restaurant</t>
  </si>
  <si>
    <t>Street Food, Mithai, North Indian, South Indian, Chinese</t>
  </si>
  <si>
    <t>Cake Desire</t>
  </si>
  <si>
    <t>Chy - Na Express</t>
  </si>
  <si>
    <t>Fat Monk</t>
  </si>
  <si>
    <t>Chinese, Asian</t>
  </si>
  <si>
    <t>2011_5_12</t>
  </si>
  <si>
    <t>2013_5_27</t>
  </si>
  <si>
    <t>Sona Chinese</t>
  </si>
  <si>
    <t>Delight Express</t>
  </si>
  <si>
    <t>Raw Meats, North Indian, Chinese</t>
  </si>
  <si>
    <t>Desi Thaat</t>
  </si>
  <si>
    <t>2018_4_7</t>
  </si>
  <si>
    <t>Salad Chef</t>
  </si>
  <si>
    <t>Healthy Food, Fast Food, Salad</t>
  </si>
  <si>
    <t>Curry 'n' Phulka</t>
  </si>
  <si>
    <t>Idliss</t>
  </si>
  <si>
    <t>2015_3_26</t>
  </si>
  <si>
    <t>Anjlika</t>
  </si>
  <si>
    <t>Taste of Tamil Nadu</t>
  </si>
  <si>
    <t>2016_3_19</t>
  </si>
  <si>
    <t>Samrat</t>
  </si>
  <si>
    <t>Bakery, Mithai, Fast Food</t>
  </si>
  <si>
    <t>Cafe Naklee</t>
  </si>
  <si>
    <t>Indian &amp; Chinese Corner</t>
  </si>
  <si>
    <t>The Pack King</t>
  </si>
  <si>
    <t>Cake Innovation</t>
  </si>
  <si>
    <t>Sadabahar Hotel</t>
  </si>
  <si>
    <t>The Gr8 Taste of India</t>
  </si>
  <si>
    <t>2016_3_13</t>
  </si>
  <si>
    <t>Hari Om Rasoi</t>
  </si>
  <si>
    <t>Swad On Grill</t>
  </si>
  <si>
    <t>Continental, Chinese, North Indian, Mughlai</t>
  </si>
  <si>
    <t>Chefy's Kitchen</t>
  </si>
  <si>
    <t>Biryani, Pizza, Fast Food, Healthy Food</t>
  </si>
  <si>
    <t>Sugar Rush By Saiba</t>
  </si>
  <si>
    <t>The Kathi Rolls</t>
  </si>
  <si>
    <t>Bunny Burgers</t>
  </si>
  <si>
    <t>Premier Bite</t>
  </si>
  <si>
    <t>2013_1_17</t>
  </si>
  <si>
    <t>Cafe Du Rendezvous</t>
  </si>
  <si>
    <t>Cafe, Street Food</t>
  </si>
  <si>
    <t>Gurgaon Hights</t>
  </si>
  <si>
    <t>Beverages, Salad, Beverages</t>
  </si>
  <si>
    <t>Mehfil-e-Handi</t>
  </si>
  <si>
    <t>2011_12_27</t>
  </si>
  <si>
    <t>Westí©ross</t>
  </si>
  <si>
    <t>Italian, Mexican</t>
  </si>
  <si>
    <t>Iroha</t>
  </si>
  <si>
    <t>Jetha Lal Ka Dhabha</t>
  </si>
  <si>
    <t>Pizza Man</t>
  </si>
  <si>
    <t>The Millionaire Express</t>
  </si>
  <si>
    <t>Food Ka Adda</t>
  </si>
  <si>
    <t>Cherry Comet</t>
  </si>
  <si>
    <t>Crazy Bhukkhad</t>
  </si>
  <si>
    <t>Aahar</t>
  </si>
  <si>
    <t>2016_10_3</t>
  </si>
  <si>
    <t>Laddu Gopal</t>
  </si>
  <si>
    <t>2016_10_25</t>
  </si>
  <si>
    <t>Hot Fork</t>
  </si>
  <si>
    <t>Shamji Snacks</t>
  </si>
  <si>
    <t>Mithai, Street Food, South Indian, Chinese, North Indian</t>
  </si>
  <si>
    <t>Welcome Cafeteria</t>
  </si>
  <si>
    <t>Monty's Chicken Wings</t>
  </si>
  <si>
    <t>Annapoorna Foods</t>
  </si>
  <si>
    <t>2018_9_15</t>
  </si>
  <si>
    <t>Chinar Junction</t>
  </si>
  <si>
    <t>New Spice World</t>
  </si>
  <si>
    <t>Tawa N Tandoor</t>
  </si>
  <si>
    <t>2014_8_4</t>
  </si>
  <si>
    <t>Patiala</t>
  </si>
  <si>
    <t>2017_8_10</t>
  </si>
  <si>
    <t>Earthen Spices</t>
  </si>
  <si>
    <t>China Gathering</t>
  </si>
  <si>
    <t>Roti Te Boti</t>
  </si>
  <si>
    <t>The Godinho's</t>
  </si>
  <si>
    <t>Goan, American, Portuguese</t>
  </si>
  <si>
    <t>2016_8_26</t>
  </si>
  <si>
    <t>Green Hut</t>
  </si>
  <si>
    <t>Indian Home Food</t>
  </si>
  <si>
    <t>Bakers Oven</t>
  </si>
  <si>
    <t>Aarush - A Mediterranean Kitchen</t>
  </si>
  <si>
    <t>Chinese Bistro</t>
  </si>
  <si>
    <t>Food O Gram</t>
  </si>
  <si>
    <t>Pind Bawarchi</t>
  </si>
  <si>
    <t>Dawat-e-Ishq</t>
  </si>
  <si>
    <t>Curry Haus</t>
  </si>
  <si>
    <t>Mukhtalif Biryanis</t>
  </si>
  <si>
    <t>Tasty Fare</t>
  </si>
  <si>
    <t>Masala Fusion</t>
  </si>
  <si>
    <t>Midnight Sutra</t>
  </si>
  <si>
    <t>Food4U!</t>
  </si>
  <si>
    <t>Au Bon Pain</t>
  </si>
  <si>
    <t>2013_4_2</t>
  </si>
  <si>
    <t>Cafe Cravings</t>
  </si>
  <si>
    <t>Express Kitchen</t>
  </si>
  <si>
    <t>LeanBodyMeals</t>
  </si>
  <si>
    <t>Healthy Food, Salad, Italian, Continental</t>
  </si>
  <si>
    <t>Paddy's - The Grub Grill</t>
  </si>
  <si>
    <t>Ginger Garlic</t>
  </si>
  <si>
    <t>Karari Kurry</t>
  </si>
  <si>
    <t>Call For Cuisine - Hotel Grenville</t>
  </si>
  <si>
    <t>Mezbaan's</t>
  </si>
  <si>
    <t>Harish Phulwari</t>
  </si>
  <si>
    <t>North Indian, South Indian, Fast Food, Street Food, Mithai</t>
  </si>
  <si>
    <t>2015_3_7</t>
  </si>
  <si>
    <t>Mithai, South Indian, Chinese, Street Food, North Indian</t>
  </si>
  <si>
    <t>Latenight.in</t>
  </si>
  <si>
    <t>North Indian, Biryani, Chinese</t>
  </si>
  <si>
    <t>Swaad Ka Khazana</t>
  </si>
  <si>
    <t>2015_2_13</t>
  </si>
  <si>
    <t>Dakshin Bistro</t>
  </si>
  <si>
    <t>Grill &amp; Cafe</t>
  </si>
  <si>
    <t>Maachh Bhaat</t>
  </si>
  <si>
    <t>Cafe Friends</t>
  </si>
  <si>
    <t>Cafe, Fast Food, Street Food</t>
  </si>
  <si>
    <t>3H Kitchen</t>
  </si>
  <si>
    <t>Theobroma</t>
  </si>
  <si>
    <t>My Country Platter</t>
  </si>
  <si>
    <t>Asian, Chinese, North Indian</t>
  </si>
  <si>
    <t>2015_1_2</t>
  </si>
  <si>
    <t>Hotel Rajvanshi Restaurant</t>
  </si>
  <si>
    <t>2012_1_15</t>
  </si>
  <si>
    <t>FatPlates</t>
  </si>
  <si>
    <t>2016_1_10</t>
  </si>
  <si>
    <t>2012_12_27</t>
  </si>
  <si>
    <t>K Raga's</t>
  </si>
  <si>
    <t>2013_12_11</t>
  </si>
  <si>
    <t>Six Pack Kitchen</t>
  </si>
  <si>
    <t>Shanghai Cafe</t>
  </si>
  <si>
    <t>Dilli Light</t>
  </si>
  <si>
    <t>2011_11_8</t>
  </si>
  <si>
    <t>Pizza Central</t>
  </si>
  <si>
    <t>The Cinnamon Kitchen</t>
  </si>
  <si>
    <t>2013_11_3</t>
  </si>
  <si>
    <t>Pita Pan</t>
  </si>
  <si>
    <t>Arabian, Lebanese</t>
  </si>
  <si>
    <t>2016_11_20</t>
  </si>
  <si>
    <t>Burger Unlimited Kitchen</t>
  </si>
  <si>
    <t>The Tongue Twister</t>
  </si>
  <si>
    <t>Kabab Roll Cafe</t>
  </si>
  <si>
    <t>Love Is Cakes</t>
  </si>
  <si>
    <t>Nuterro</t>
  </si>
  <si>
    <t>Healthy Food, Continental, Juices, Beverages, Italian, Salad, Lebanese</t>
  </si>
  <si>
    <t>Live Wok</t>
  </si>
  <si>
    <t>Parantha Gurus</t>
  </si>
  <si>
    <t>2017_9_17</t>
  </si>
  <si>
    <t>Knight Delight Kafe</t>
  </si>
  <si>
    <t>2016_9_15</t>
  </si>
  <si>
    <t>Rocketchefs</t>
  </si>
  <si>
    <t>Pizza, Desserts</t>
  </si>
  <si>
    <t>2012_8_11</t>
  </si>
  <si>
    <t>Good to Go</t>
  </si>
  <si>
    <t>2017_8_25</t>
  </si>
  <si>
    <t>Sardarji Chicken Point</t>
  </si>
  <si>
    <t>American, Fast Food, Burger</t>
  </si>
  <si>
    <t>Twigly</t>
  </si>
  <si>
    <t>Continental, Italian, Pizza, Asian</t>
  </si>
  <si>
    <t>Caterspoint</t>
  </si>
  <si>
    <t>Mexican, American, Healthy Food</t>
  </si>
  <si>
    <t>Silver Crown</t>
  </si>
  <si>
    <t>North Indian, Chinese, Street Food, Fast Food</t>
  </si>
  <si>
    <t>Coldpress Company</t>
  </si>
  <si>
    <t>Healthy Food, Juices, Salad, Italian, Continental</t>
  </si>
  <si>
    <t>The Healthy Rasoi</t>
  </si>
  <si>
    <t>Healthy Food, North Indian, Beverages</t>
  </si>
  <si>
    <t>Yashna</t>
  </si>
  <si>
    <t>2018_8_7</t>
  </si>
  <si>
    <t>The Breakfast Club</t>
  </si>
  <si>
    <t>Angrezee Choupal</t>
  </si>
  <si>
    <t>Tobasco Kitchen</t>
  </si>
  <si>
    <t>Delhi - Kingdom of Dreams</t>
  </si>
  <si>
    <t>Om Sweets &amp; Snacks</t>
  </si>
  <si>
    <t>Cafeteria Point</t>
  </si>
  <si>
    <t>Pure Bliss</t>
  </si>
  <si>
    <t>Little Skillet</t>
  </si>
  <si>
    <t>Chimney - The Takeaway</t>
  </si>
  <si>
    <t>Late Night Food</t>
  </si>
  <si>
    <t>2014_6_10</t>
  </si>
  <si>
    <t>DBDN Deena Meat Vala</t>
  </si>
  <si>
    <t>Shree Bikaner Mishthan Bhandar</t>
  </si>
  <si>
    <t>Chef Sack Kitchen</t>
  </si>
  <si>
    <t>Mexican, Lebanese, Italian, Continental, Thai</t>
  </si>
  <si>
    <t>Khan Kabab Corner</t>
  </si>
  <si>
    <t>A One Rasoi</t>
  </si>
  <si>
    <t>Mitran Da Junction</t>
  </si>
  <si>
    <t>Cafe Maple Street</t>
  </si>
  <si>
    <t>Tandoor Express</t>
  </si>
  <si>
    <t>Begonia</t>
  </si>
  <si>
    <t>2011_6_6</t>
  </si>
  <si>
    <t>Elma's Delivers</t>
  </si>
  <si>
    <t>World Art Cafe</t>
  </si>
  <si>
    <t>2016_6_5</t>
  </si>
  <si>
    <t>Sip n Bite</t>
  </si>
  <si>
    <t>Indian Food Cafe</t>
  </si>
  <si>
    <t>Food Ka Mood</t>
  </si>
  <si>
    <t>Asian, Continental, Fast Food</t>
  </si>
  <si>
    <t>Cafeast</t>
  </si>
  <si>
    <t>Tandoori KnockOuts</t>
  </si>
  <si>
    <t>Anaaj</t>
  </si>
  <si>
    <t>Mini's Royal Cafe</t>
  </si>
  <si>
    <t>ZASTY</t>
  </si>
  <si>
    <t>Rumi's Kitchen</t>
  </si>
  <si>
    <t>Biryani, Lucknowi, North Indian</t>
  </si>
  <si>
    <t>SARA World Cuisine</t>
  </si>
  <si>
    <t>Eggers Madhouse</t>
  </si>
  <si>
    <t>2013_3_20</t>
  </si>
  <si>
    <t>Ridhi Sidhi</t>
  </si>
  <si>
    <t>Curry N' Tandoor</t>
  </si>
  <si>
    <t>Mughlai Treat</t>
  </si>
  <si>
    <t>2014_3_12</t>
  </si>
  <si>
    <t>Arabicaa 9</t>
  </si>
  <si>
    <t>Cyber Adda 24</t>
  </si>
  <si>
    <t>Shivani Catering Services</t>
  </si>
  <si>
    <t>Deep Chicken Corner</t>
  </si>
  <si>
    <t>2017_2_25</t>
  </si>
  <si>
    <t>Bisque Bakery</t>
  </si>
  <si>
    <t>Shawarma House</t>
  </si>
  <si>
    <t>Happy Beings</t>
  </si>
  <si>
    <t>2017_1_7</t>
  </si>
  <si>
    <t>Chilli Indiana</t>
  </si>
  <si>
    <t>Eggjactly</t>
  </si>
  <si>
    <t>Urban Kitchen</t>
  </si>
  <si>
    <t>Dimsum Democracy</t>
  </si>
  <si>
    <t>Chicken Bytes</t>
  </si>
  <si>
    <t>Naushi's Kitchenette</t>
  </si>
  <si>
    <t>Bakery, Beverages</t>
  </si>
  <si>
    <t>Mughal Chicken Corner</t>
  </si>
  <si>
    <t>Grill King Kabab &amp; Curries</t>
  </si>
  <si>
    <t>All Time Cafe</t>
  </si>
  <si>
    <t>North Indian, Chinese, Thai</t>
  </si>
  <si>
    <t>Hotel DDR</t>
  </si>
  <si>
    <t>Krishna Restaurant</t>
  </si>
  <si>
    <t>The Rolling Pin Bakery</t>
  </si>
  <si>
    <t>Harichatni.com</t>
  </si>
  <si>
    <t>Kujay's Spoon</t>
  </si>
  <si>
    <t>Dev Restaurant</t>
  </si>
  <si>
    <t>Dietpoint</t>
  </si>
  <si>
    <t>Lajawaab House Cafe</t>
  </si>
  <si>
    <t>Corp Kitchen</t>
  </si>
  <si>
    <t>2018_6_5</t>
  </si>
  <si>
    <t>Burj Al Arab</t>
  </si>
  <si>
    <t>Lily Food's</t>
  </si>
  <si>
    <t>Panther Restaurant</t>
  </si>
  <si>
    <t>Bhai Ji Dhaba</t>
  </si>
  <si>
    <t>Creamy Innovation</t>
  </si>
  <si>
    <t>Love Desserts</t>
  </si>
  <si>
    <t>Afghan Indian</t>
  </si>
  <si>
    <t>Al Fanoos</t>
  </si>
  <si>
    <t>Afghani, North Indian</t>
  </si>
  <si>
    <t>Underground Restaurant</t>
  </si>
  <si>
    <t>Royal Sweets</t>
  </si>
  <si>
    <t>North Indian, Mithai, Chinese</t>
  </si>
  <si>
    <t>Sweet Ginger Bakery</t>
  </si>
  <si>
    <t>2010_3_27</t>
  </si>
  <si>
    <t>Boozer's</t>
  </si>
  <si>
    <t>Finger Food, North Indian, Chinese</t>
  </si>
  <si>
    <t>Tasteful Biryani</t>
  </si>
  <si>
    <t>Unique Food Hut</t>
  </si>
  <si>
    <t>Baba Da Dhaba</t>
  </si>
  <si>
    <t>Tanishk Gourmet Indian</t>
  </si>
  <si>
    <t>North Indian, Mughlai, Seafood</t>
  </si>
  <si>
    <t>Cheffy's</t>
  </si>
  <si>
    <t>2018_1_7</t>
  </si>
  <si>
    <t>Pa Pa Ya</t>
  </si>
  <si>
    <t>Asian, Chinese, Thai, Japanese</t>
  </si>
  <si>
    <t>Icon Foods</t>
  </si>
  <si>
    <t>2013_12_8</t>
  </si>
  <si>
    <t>M CríÂme</t>
  </si>
  <si>
    <t>2011_12_7</t>
  </si>
  <si>
    <t>AK Your Food</t>
  </si>
  <si>
    <t>Singh Terrace Grill</t>
  </si>
  <si>
    <t>HSI Food World</t>
  </si>
  <si>
    <t>Chulha</t>
  </si>
  <si>
    <t>Marwadi Khana</t>
  </si>
  <si>
    <t>North Indian, Rajasthani</t>
  </si>
  <si>
    <t>Divine Bites</t>
  </si>
  <si>
    <t>Firangi Bake</t>
  </si>
  <si>
    <t>Ashoka Snacks Corner</t>
  </si>
  <si>
    <t>Biryani &amp; Rolls</t>
  </si>
  <si>
    <t>Ravi Fast Food</t>
  </si>
  <si>
    <t>Adventure Food</t>
  </si>
  <si>
    <t>Aha Bites</t>
  </si>
  <si>
    <t>Narayan Fast Food Home</t>
  </si>
  <si>
    <t>2012_8_16</t>
  </si>
  <si>
    <t>Dujal Cafe</t>
  </si>
  <si>
    <t>Mahek By Greenz</t>
  </si>
  <si>
    <t>Bansiwala Rasoi</t>
  </si>
  <si>
    <t>Best Pizza Hut</t>
  </si>
  <si>
    <t>Hot &amp; Spicy</t>
  </si>
  <si>
    <t>Bikaner Sweets Snacks &amp; Restaurant</t>
  </si>
  <si>
    <t>Bakery, Chinese, North Indian</t>
  </si>
  <si>
    <t>Luncheon Box</t>
  </si>
  <si>
    <t>Muskan Chicken Biryani</t>
  </si>
  <si>
    <t>Chinese Hot Express</t>
  </si>
  <si>
    <t>Shri Ram Bhojnalaya</t>
  </si>
  <si>
    <t>Knights Kitchen</t>
  </si>
  <si>
    <t>Chefoncalls</t>
  </si>
  <si>
    <t>Pao King</t>
  </si>
  <si>
    <t>2015_6_14</t>
  </si>
  <si>
    <t>ANTIDOTE</t>
  </si>
  <si>
    <t>Indochi</t>
  </si>
  <si>
    <t>2016_6_6</t>
  </si>
  <si>
    <t>Bala Ji Sweets Corner</t>
  </si>
  <si>
    <t>Cafe #22hours</t>
  </si>
  <si>
    <t>North Indian, South Indian, Chinese, Healthy Food, Bakery</t>
  </si>
  <si>
    <t>Chauhan Hotel</t>
  </si>
  <si>
    <t>Uttrakhand Bohra Bhojnalaya &amp; Fast Food</t>
  </si>
  <si>
    <t>Uttrakhand Dhaba</t>
  </si>
  <si>
    <t>Bansiwala Bakery</t>
  </si>
  <si>
    <t>2014_5_8</t>
  </si>
  <si>
    <t>Sheetla Dhaba</t>
  </si>
  <si>
    <t>Shristi Happy Eats</t>
  </si>
  <si>
    <t>Fresh Food</t>
  </si>
  <si>
    <t>Apna Dabba</t>
  </si>
  <si>
    <t>Foody Goody</t>
  </si>
  <si>
    <t>Firefly</t>
  </si>
  <si>
    <t>Lassi Cafe</t>
  </si>
  <si>
    <t>Bandhani Fast Food</t>
  </si>
  <si>
    <t>Lavi Foji Dhaba</t>
  </si>
  <si>
    <t>2017_4_21</t>
  </si>
  <si>
    <t>Swami Vaishno Dhaba</t>
  </si>
  <si>
    <t>Shahi  Chicken Corner</t>
  </si>
  <si>
    <t>Cookingo</t>
  </si>
  <si>
    <t>Go! Dimsum</t>
  </si>
  <si>
    <t>Gopi Sweets &amp; Caters</t>
  </si>
  <si>
    <t>2013_3_12</t>
  </si>
  <si>
    <t>Solty Hotel</t>
  </si>
  <si>
    <t>Gautam Bakery</t>
  </si>
  <si>
    <t>Interaxis</t>
  </si>
  <si>
    <t>Milan Apna Dhaba</t>
  </si>
  <si>
    <t>R S Foods</t>
  </si>
  <si>
    <t>Orange Food Cart</t>
  </si>
  <si>
    <t>Chop Shop</t>
  </si>
  <si>
    <t>2013_3_4</t>
  </si>
  <si>
    <t>Foodie Xpress</t>
  </si>
  <si>
    <t>Delicious Food Corner</t>
  </si>
  <si>
    <t>2016_3_1</t>
  </si>
  <si>
    <t>Special O-cake-sions</t>
  </si>
  <si>
    <t>Renu Sweets &amp; Restaurant</t>
  </si>
  <si>
    <t>Good Food</t>
  </si>
  <si>
    <t>Raju Vaishno Amritsari Dhaba</t>
  </si>
  <si>
    <t>VK Food Court</t>
  </si>
  <si>
    <t>Nehra's Food Point</t>
  </si>
  <si>
    <t>Street Food By Punjab Grills</t>
  </si>
  <si>
    <t>Bablu Fast Food</t>
  </si>
  <si>
    <t>Fruitpro</t>
  </si>
  <si>
    <t>Kwality Restaurant</t>
  </si>
  <si>
    <t>Shri Sai Kirpa Food</t>
  </si>
  <si>
    <t>Sufiya Hotel</t>
  </si>
  <si>
    <t>Veg Hut</t>
  </si>
  <si>
    <t>Kanha North &amp; South Indian Veg.</t>
  </si>
  <si>
    <t>Mamta Tiffin Service</t>
  </si>
  <si>
    <t>Bikaner Misthan Bhandar</t>
  </si>
  <si>
    <t>Department of Food and Social Affair</t>
  </si>
  <si>
    <t>Bisht Food Court</t>
  </si>
  <si>
    <t>2017_11_5</t>
  </si>
  <si>
    <t>Chinese Chilli Sizllers</t>
  </si>
  <si>
    <t>2012_11_27</t>
  </si>
  <si>
    <t>The Rolling Stove</t>
  </si>
  <si>
    <t>The Daily</t>
  </si>
  <si>
    <t>Dheeraj Vaishno Dhaba</t>
  </si>
  <si>
    <t>Ku-Kukdu-Ku</t>
  </si>
  <si>
    <t>Achoos Food Corner</t>
  </si>
  <si>
    <t>South Indian, Chinese, Mughlai</t>
  </si>
  <si>
    <t>OMG Tiffinz</t>
  </si>
  <si>
    <t>Shree Annapurna</t>
  </si>
  <si>
    <t>Noore-e-Seva</t>
  </si>
  <si>
    <t>Noida</t>
  </si>
  <si>
    <t>Wow Noodle</t>
  </si>
  <si>
    <t>Caffí© La Poya</t>
  </si>
  <si>
    <t>Cafe, Continental, Fast Food, Italian</t>
  </si>
  <si>
    <t>Essen Foods</t>
  </si>
  <si>
    <t>2014_9_5</t>
  </si>
  <si>
    <t>Raghav Ki Rasoi</t>
  </si>
  <si>
    <t>Delhi Foods</t>
  </si>
  <si>
    <t>Whatslife.in</t>
  </si>
  <si>
    <t>2012_9_16</t>
  </si>
  <si>
    <t>Maa Durga Food Corner</t>
  </si>
  <si>
    <t>Midnight Foodies</t>
  </si>
  <si>
    <t>Foodicious</t>
  </si>
  <si>
    <t>Urban Express</t>
  </si>
  <si>
    <t>Modi's Baker's Zone</t>
  </si>
  <si>
    <t>Cafe Treat</t>
  </si>
  <si>
    <t>Cake N Gifts</t>
  </si>
  <si>
    <t>Night Munchies</t>
  </si>
  <si>
    <t>Dakshin Platter</t>
  </si>
  <si>
    <t>Prerna Family Restaurant</t>
  </si>
  <si>
    <t>Maa Ka Khaana</t>
  </si>
  <si>
    <t>Green Restaurant</t>
  </si>
  <si>
    <t>The Saffron Plant Restaurant</t>
  </si>
  <si>
    <t>Somethings Sweet</t>
  </si>
  <si>
    <t>Hungry Buddies</t>
  </si>
  <si>
    <t>Sweetcake.in</t>
  </si>
  <si>
    <t>Annapurna Caterings</t>
  </si>
  <si>
    <t>Ganesh Chinese Food Corner</t>
  </si>
  <si>
    <t>Hydrabad Biryani Express</t>
  </si>
  <si>
    <t>N E Great Foods</t>
  </si>
  <si>
    <t>Moju Juice Bar</t>
  </si>
  <si>
    <t>2011_7_19</t>
  </si>
  <si>
    <t>The Corporate Kitchen</t>
  </si>
  <si>
    <t>2012_7_14</t>
  </si>
  <si>
    <t>Ahaar Udyan</t>
  </si>
  <si>
    <t>Kanak Kitchen</t>
  </si>
  <si>
    <t>Speziato Foods</t>
  </si>
  <si>
    <t>Kitchen Express</t>
  </si>
  <si>
    <t>Better Butter Chicken</t>
  </si>
  <si>
    <t>Chinese Fast Food Corner</t>
  </si>
  <si>
    <t>Chaiwaalas</t>
  </si>
  <si>
    <t>SPL Foods Plaza</t>
  </si>
  <si>
    <t>Om Sweets Caterers &amp; Bakery</t>
  </si>
  <si>
    <t>Cafe' Wow</t>
  </si>
  <si>
    <t>Vivino - Hotel Golf View</t>
  </si>
  <si>
    <t>2012_6_2</t>
  </si>
  <si>
    <t>The Tasty Corner</t>
  </si>
  <si>
    <t>2018_6_2</t>
  </si>
  <si>
    <t>Food Town</t>
  </si>
  <si>
    <t>Shakti Food &amp; Restaurant</t>
  </si>
  <si>
    <t>Snacks Parties</t>
  </si>
  <si>
    <t>The Golden Spoon</t>
  </si>
  <si>
    <t>Chocadoodledoo</t>
  </si>
  <si>
    <t>Lucknow Heritage</t>
  </si>
  <si>
    <t>VP ki Kitchen</t>
  </si>
  <si>
    <t>Shri G</t>
  </si>
  <si>
    <t>Spicy Punjabi Tadka</t>
  </si>
  <si>
    <t>Bake Walkers</t>
  </si>
  <si>
    <t>The Dhaba</t>
  </si>
  <si>
    <t>6 Packs Momos</t>
  </si>
  <si>
    <t>Rocket Food</t>
  </si>
  <si>
    <t>Sushma Homemade Tiffin</t>
  </si>
  <si>
    <t>Cafe Lounge</t>
  </si>
  <si>
    <t>Cafe, Bakery, Fast Food</t>
  </si>
  <si>
    <t>Cheese Pizza</t>
  </si>
  <si>
    <t>2011_5_21</t>
  </si>
  <si>
    <t>Alam Muradabadi &amp; Hyderabadi Biryani</t>
  </si>
  <si>
    <t>Sethi's</t>
  </si>
  <si>
    <t>Foodies Park</t>
  </si>
  <si>
    <t>Cupcakes &amp; More</t>
  </si>
  <si>
    <t>Indian Special Hot Momos</t>
  </si>
  <si>
    <t>2015_5_2</t>
  </si>
  <si>
    <t>Hotel Green View Palace</t>
  </si>
  <si>
    <t>New Shahi Chinese Fast Food</t>
  </si>
  <si>
    <t>Breaky2Dinner</t>
  </si>
  <si>
    <t>Mr. Biryani Walia</t>
  </si>
  <si>
    <t>Platters</t>
  </si>
  <si>
    <t>My Corn</t>
  </si>
  <si>
    <t>Affamato</t>
  </si>
  <si>
    <t>Fusionn Rolls</t>
  </si>
  <si>
    <t>South Indian Snacks Stall</t>
  </si>
  <si>
    <t>Al-Aayat Mughlai Biryani</t>
  </si>
  <si>
    <t>Food Weavers</t>
  </si>
  <si>
    <t>Food Passengers</t>
  </si>
  <si>
    <t>2011_4_8</t>
  </si>
  <si>
    <t>Kake Da Dhaba</t>
  </si>
  <si>
    <t>The Hangout-Deli</t>
  </si>
  <si>
    <t>Continental, Lebanese, Mexican</t>
  </si>
  <si>
    <t>The Gaming Vegas</t>
  </si>
  <si>
    <t>2017_3_2</t>
  </si>
  <si>
    <t>Lassilo</t>
  </si>
  <si>
    <t>Mittal Bikaneri Sweets</t>
  </si>
  <si>
    <t>Swad E Punjab</t>
  </si>
  <si>
    <t>Sweet Spells</t>
  </si>
  <si>
    <t>Chill Grill</t>
  </si>
  <si>
    <t>Kwality Walls - Happiness Station</t>
  </si>
  <si>
    <t>2010_3_28</t>
  </si>
  <si>
    <t>NS Punjabi Swad</t>
  </si>
  <si>
    <t>2015_3_3</t>
  </si>
  <si>
    <t>Bhojanam4u</t>
  </si>
  <si>
    <t>Shaivi's Kitchen</t>
  </si>
  <si>
    <t>Sharma Hotel</t>
  </si>
  <si>
    <t>Shri Balaji Shudh Vaishno Dhaba</t>
  </si>
  <si>
    <t xml:space="preserve"> Let's Burrrp</t>
  </si>
  <si>
    <t>2010_3_11</t>
  </si>
  <si>
    <t>Hunger Tales</t>
  </si>
  <si>
    <t>Lucknowi, Mughlai, North Indian</t>
  </si>
  <si>
    <t>Chef's Basket Pop Up Cafí©</t>
  </si>
  <si>
    <t>Italian, Chinese</t>
  </si>
  <si>
    <t>Kanha Cake O' Pastry</t>
  </si>
  <si>
    <t>Moets Stone</t>
  </si>
  <si>
    <t>Lemonier</t>
  </si>
  <si>
    <t>Ahmed's</t>
  </si>
  <si>
    <t>Hunger's Hub</t>
  </si>
  <si>
    <t>Bala Ji Raja Dhaba</t>
  </si>
  <si>
    <t>The Backyard Chef</t>
  </si>
  <si>
    <t>2011_2_21</t>
  </si>
  <si>
    <t>SPL Food Corner</t>
  </si>
  <si>
    <t>Beyond Food</t>
  </si>
  <si>
    <t>Brijwasi Sweets</t>
  </si>
  <si>
    <t>Cafe Hot Pot</t>
  </si>
  <si>
    <t>Spicy Affair</t>
  </si>
  <si>
    <t>Royale Bakers</t>
  </si>
  <si>
    <t>RV's Family Restaurant</t>
  </si>
  <si>
    <t>North Indian, South Indian, Italian, Chinese</t>
  </si>
  <si>
    <t>The Royal Kitchen</t>
  </si>
  <si>
    <t>Rana Dhaba</t>
  </si>
  <si>
    <t>Dev Food</t>
  </si>
  <si>
    <t>Maharba Chicken Point</t>
  </si>
  <si>
    <t>Home Cafe</t>
  </si>
  <si>
    <t>Hot Chilli Food Plaza</t>
  </si>
  <si>
    <t>Ayush Chicken Point</t>
  </si>
  <si>
    <t>Baby Got Bacon</t>
  </si>
  <si>
    <t>2017_1_18</t>
  </si>
  <si>
    <t>Food Hut</t>
  </si>
  <si>
    <t>Food Cabana</t>
  </si>
  <si>
    <t>Mayur Kitchen</t>
  </si>
  <si>
    <t>Brajwasi</t>
  </si>
  <si>
    <t>Street Food Corner</t>
  </si>
  <si>
    <t>2012_12_7</t>
  </si>
  <si>
    <t>Brijwasi Dhaba</t>
  </si>
  <si>
    <t>2015_12_23</t>
  </si>
  <si>
    <t>Vishnu Ki Rasoi</t>
  </si>
  <si>
    <t>Cafe Krisa</t>
  </si>
  <si>
    <t>Sugar Ruffles</t>
  </si>
  <si>
    <t>Navab's</t>
  </si>
  <si>
    <t>Goyal Chhole Kulche Wala</t>
  </si>
  <si>
    <t>Big Biryani</t>
  </si>
  <si>
    <t>Parul's Cooking Hub</t>
  </si>
  <si>
    <t>Chandni Chowk 2 China</t>
  </si>
  <si>
    <t>Choco N Lush</t>
  </si>
  <si>
    <t>2014_12_10</t>
  </si>
  <si>
    <t>Om Bikaner Sweets</t>
  </si>
  <si>
    <t>Right for Night</t>
  </si>
  <si>
    <t>WOW Zaika</t>
  </si>
  <si>
    <t>Aadhya Bakery &amp; Foods</t>
  </si>
  <si>
    <t>Bakery, North Indian</t>
  </si>
  <si>
    <t>Bean Machine &amp; Co.</t>
  </si>
  <si>
    <t>Italian, Continental, American</t>
  </si>
  <si>
    <t>Dilli Bakery</t>
  </si>
  <si>
    <t>Frozen Grillz</t>
  </si>
  <si>
    <t>Opium Bar - Hotel City Park</t>
  </si>
  <si>
    <t>Rendezvous Adda</t>
  </si>
  <si>
    <t>Taste of Punjab</t>
  </si>
  <si>
    <t>Sonu Parantha Corner</t>
  </si>
  <si>
    <t>The Big Scoop</t>
  </si>
  <si>
    <t>44 Grills</t>
  </si>
  <si>
    <t>Friend's Restaurant</t>
  </si>
  <si>
    <t>Sector 55 China Town</t>
  </si>
  <si>
    <t>A1 Restaurant</t>
  </si>
  <si>
    <t>Chaska Food Hut</t>
  </si>
  <si>
    <t>Shiva Shudh Shakahari Bhojnalaya</t>
  </si>
  <si>
    <t>Dumpty's</t>
  </si>
  <si>
    <t>2016_11_16</t>
  </si>
  <si>
    <t>Yeoh</t>
  </si>
  <si>
    <t>North Indian, Chinese, Italian, Thai</t>
  </si>
  <si>
    <t>Viddya Chinese Fast Food</t>
  </si>
  <si>
    <t>Green Valley Chinese Food</t>
  </si>
  <si>
    <t>Green Chilli Fast Food</t>
  </si>
  <si>
    <t>Biryani Vice</t>
  </si>
  <si>
    <t>2014_10_11</t>
  </si>
  <si>
    <t>Chandu Chat Bhandar</t>
  </si>
  <si>
    <t>2016_10_1</t>
  </si>
  <si>
    <t>Raging Bull - The Spicy Punch</t>
  </si>
  <si>
    <t>Mexican, Italian</t>
  </si>
  <si>
    <t>2014_10_24</t>
  </si>
  <si>
    <t>Shiv Murti Hotel</t>
  </si>
  <si>
    <t>Sadda Adda 2 Cafe &amp; Lounge</t>
  </si>
  <si>
    <t>Hookie Dookie</t>
  </si>
  <si>
    <t>Tiffin Man House</t>
  </si>
  <si>
    <t>New Punjabi Tadka</t>
  </si>
  <si>
    <t>2015_9_4</t>
  </si>
  <si>
    <t>Chawla's 2</t>
  </si>
  <si>
    <t>Delicacies</t>
  </si>
  <si>
    <t>The Big Chefs</t>
  </si>
  <si>
    <t>The Bakery Mart</t>
  </si>
  <si>
    <t>Fire n Ice</t>
  </si>
  <si>
    <t>Pizza Junction</t>
  </si>
  <si>
    <t>2014_7_1</t>
  </si>
  <si>
    <t>Bangali Restaurant</t>
  </si>
  <si>
    <t>Tea Trails</t>
  </si>
  <si>
    <t>Latitude 28</t>
  </si>
  <si>
    <t>American, Continental, Italian</t>
  </si>
  <si>
    <t>Haochi</t>
  </si>
  <si>
    <t>Lucknow Wale Kwality Kabab</t>
  </si>
  <si>
    <t>Chef's Curry</t>
  </si>
  <si>
    <t>Royal King</t>
  </si>
  <si>
    <t>Kesarwa Bakez</t>
  </si>
  <si>
    <t>Chai Thela</t>
  </si>
  <si>
    <t>2013_9_5</t>
  </si>
  <si>
    <t>Juices, Fast Food</t>
  </si>
  <si>
    <t>Little China</t>
  </si>
  <si>
    <t>KC Bakery</t>
  </si>
  <si>
    <t>Hungro</t>
  </si>
  <si>
    <t>Zaika Tiffin Center</t>
  </si>
  <si>
    <t>Uncle's Corner</t>
  </si>
  <si>
    <t>Tea Nation</t>
  </si>
  <si>
    <t>Shiparma Shri</t>
  </si>
  <si>
    <t>Cookie House</t>
  </si>
  <si>
    <t>Delhi Mughlai Biryani</t>
  </si>
  <si>
    <t>The Grand</t>
  </si>
  <si>
    <t>Tod-Bistro Cafe</t>
  </si>
  <si>
    <t>Lola's Cafe</t>
  </si>
  <si>
    <t>Jaak Foods</t>
  </si>
  <si>
    <t>Cafe Rap</t>
  </si>
  <si>
    <t>2016_7_14</t>
  </si>
  <si>
    <t>Doon Dhaba</t>
  </si>
  <si>
    <t>Yummy Kitchen</t>
  </si>
  <si>
    <t>Antaryami Paratha Corner</t>
  </si>
  <si>
    <t>2016_6_10</t>
  </si>
  <si>
    <t>Yolkers</t>
  </si>
  <si>
    <t>Balti</t>
  </si>
  <si>
    <t>Vadilal Ice Cream Parlour</t>
  </si>
  <si>
    <t>Chaskaa Restaurant</t>
  </si>
  <si>
    <t>Ice Stone Cafe</t>
  </si>
  <si>
    <t>Tikka Express meets Chennai Express</t>
  </si>
  <si>
    <t>2017_5_26</t>
  </si>
  <si>
    <t>Chocolate Fountain</t>
  </si>
  <si>
    <t>Top Burger</t>
  </si>
  <si>
    <t>Kaka Restaurant</t>
  </si>
  <si>
    <t>Amazing Burgers</t>
  </si>
  <si>
    <t>Cream Bell</t>
  </si>
  <si>
    <t>The Flip On Wheel</t>
  </si>
  <si>
    <t>Rajan Foods Corner</t>
  </si>
  <si>
    <t>2015_3_2</t>
  </si>
  <si>
    <t>Sarfira</t>
  </si>
  <si>
    <t>4U</t>
  </si>
  <si>
    <t>Pihu's Cafe</t>
  </si>
  <si>
    <t>Shri Adarsh Kulfi</t>
  </si>
  <si>
    <t>Bunz &amp; Dogz</t>
  </si>
  <si>
    <t>Balaji Restaurant &amp; Sweets</t>
  </si>
  <si>
    <t>Chacha Food Street</t>
  </si>
  <si>
    <t>Big B Pastry Shop</t>
  </si>
  <si>
    <t>Robins Sweets &amp; Restaurant</t>
  </si>
  <si>
    <t>Tiffinhunt</t>
  </si>
  <si>
    <t>Simla Bakery</t>
  </si>
  <si>
    <t>Momos Box</t>
  </si>
  <si>
    <t>Tibetan, Street Food</t>
  </si>
  <si>
    <t>Bread &amp; Pasta</t>
  </si>
  <si>
    <t>Kanha Ji Sweets &amp; Restaurant</t>
  </si>
  <si>
    <t>Mithai, North Indian, Street Food</t>
  </si>
  <si>
    <t>The Food Factory</t>
  </si>
  <si>
    <t>2011_10_10</t>
  </si>
  <si>
    <t>Nawabi Mughlai Zaika Food Van</t>
  </si>
  <si>
    <t>Knight Kitchens</t>
  </si>
  <si>
    <t>Let's Noodle</t>
  </si>
  <si>
    <t>New Dragon Chinese Fast Food  &amp; Paranthey Wala</t>
  </si>
  <si>
    <t>Maamouchee @ My Way</t>
  </si>
  <si>
    <t>Italian, Lebanese, North Indian</t>
  </si>
  <si>
    <t>Buzz</t>
  </si>
  <si>
    <t>North Indian, Chinese, Italian, Finger Food</t>
  </si>
  <si>
    <t>Hunger's Hut</t>
  </si>
  <si>
    <t>Chhote Nawab</t>
  </si>
  <si>
    <t>2018_9_4</t>
  </si>
  <si>
    <t>Cooks Cafe - Jaypee Greens</t>
  </si>
  <si>
    <t>Hakka Haus</t>
  </si>
  <si>
    <t>1911 Bar - The Imperial</t>
  </si>
  <si>
    <t>Finger Food, European</t>
  </si>
  <si>
    <t>2013_2_8</t>
  </si>
  <si>
    <t>Santushti</t>
  </si>
  <si>
    <t>Your Spicy Kitchen</t>
  </si>
  <si>
    <t>Mughlai, Continental, Chinese</t>
  </si>
  <si>
    <t>2011_9_23</t>
  </si>
  <si>
    <t>Fast Food, North Indian, Chinese, Desserts, Ice Cream</t>
  </si>
  <si>
    <t>Eating Point</t>
  </si>
  <si>
    <t>2018_9_18</t>
  </si>
  <si>
    <t>Hari Om Restaurant</t>
  </si>
  <si>
    <t>Sati Restaurant</t>
  </si>
  <si>
    <t>Delight Food</t>
  </si>
  <si>
    <t>2012_9_1</t>
  </si>
  <si>
    <t>Open Kitchen</t>
  </si>
  <si>
    <t>2011_9_1</t>
  </si>
  <si>
    <t>Not Just Dilli</t>
  </si>
  <si>
    <t>Zaffran- Ikshita's Kitchen</t>
  </si>
  <si>
    <t>Biryani House</t>
  </si>
  <si>
    <t>Public Cafe</t>
  </si>
  <si>
    <t>The Chickmunks Express</t>
  </si>
  <si>
    <t>Be Bhukkad</t>
  </si>
  <si>
    <t>WTF - World's Tastiest Food</t>
  </si>
  <si>
    <t>Noida Cakes Online</t>
  </si>
  <si>
    <t>Lahori Restaurant</t>
  </si>
  <si>
    <t>The Noodle Box Co.</t>
  </si>
  <si>
    <t>Aamantran Bangla</t>
  </si>
  <si>
    <t>52 Food Express</t>
  </si>
  <si>
    <t>Mirchievous</t>
  </si>
  <si>
    <t>Rasoi99</t>
  </si>
  <si>
    <t>Grand Eatery</t>
  </si>
  <si>
    <t>North Indian, Chinese, Mughlai, Fast Food</t>
  </si>
  <si>
    <t>Brown Town</t>
  </si>
  <si>
    <t>Cold Rock Cafe</t>
  </si>
  <si>
    <t>Fast Food, Italian, Desserts, Beverages</t>
  </si>
  <si>
    <t>Cup and Cones</t>
  </si>
  <si>
    <t>Mighty Mughlai</t>
  </si>
  <si>
    <t>New Woks</t>
  </si>
  <si>
    <t>Punjabi Pakwaan</t>
  </si>
  <si>
    <t>Adarsh Kulfi</t>
  </si>
  <si>
    <t>Chopaal Marwari</t>
  </si>
  <si>
    <t>Chopaal</t>
  </si>
  <si>
    <t>Chinese, North Indian, South Indian, Fast Food</t>
  </si>
  <si>
    <t>The Frozen Factory</t>
  </si>
  <si>
    <t>Lobby Lounge - Crowne Plaza</t>
  </si>
  <si>
    <t>Oh Buoy</t>
  </si>
  <si>
    <t>Mexican, Italian, Fast Food</t>
  </si>
  <si>
    <t>Lawn Bistro</t>
  </si>
  <si>
    <t>North Indian, Chinese, Thai, Continental</t>
  </si>
  <si>
    <t>Hungry House Pizzas &amp; More</t>
  </si>
  <si>
    <t>2012_8_1</t>
  </si>
  <si>
    <t>Fit Bites</t>
  </si>
  <si>
    <t>Time to Tea</t>
  </si>
  <si>
    <t>Peshawari Delux Restaurant</t>
  </si>
  <si>
    <t>AB Fast N Food</t>
  </si>
  <si>
    <t>Smoking Tikka</t>
  </si>
  <si>
    <t>Prime Bakery</t>
  </si>
  <si>
    <t>2013_8_2</t>
  </si>
  <si>
    <t>The Big Buddha Grill</t>
  </si>
  <si>
    <t>Cafe, Mexican</t>
  </si>
  <si>
    <t>2010_8_12</t>
  </si>
  <si>
    <t>Mithaas</t>
  </si>
  <si>
    <t>2017_8_4</t>
  </si>
  <si>
    <t>Vanshika Indian, Chinese, &amp; Parantha Corner</t>
  </si>
  <si>
    <t>Meeting Point Corner</t>
  </si>
  <si>
    <t>Mom's Canteen</t>
  </si>
  <si>
    <t>Rolling Beans</t>
  </si>
  <si>
    <t>Aggarwal Bikaneri Sweets &amp; Restaurant</t>
  </si>
  <si>
    <t>Tiwari Hot Pot</t>
  </si>
  <si>
    <t>2018_8_10</t>
  </si>
  <si>
    <t>Handi</t>
  </si>
  <si>
    <t>La-Cuisine</t>
  </si>
  <si>
    <t>Southern Flavours</t>
  </si>
  <si>
    <t>Crazy Noodles</t>
  </si>
  <si>
    <t>The Punjabiis Restro Bar</t>
  </si>
  <si>
    <t>Turquoise Cottage - TC Original 1997</t>
  </si>
  <si>
    <t>Continental, American, Italian, Mediterranean</t>
  </si>
  <si>
    <t>Aim Cafe And Restaurant</t>
  </si>
  <si>
    <t>Veg Always</t>
  </si>
  <si>
    <t>Indian Diners</t>
  </si>
  <si>
    <t>Get Set Go</t>
  </si>
  <si>
    <t>Singh Foods</t>
  </si>
  <si>
    <t>The New Koyla Kitchen</t>
  </si>
  <si>
    <t>The Zaika King</t>
  </si>
  <si>
    <t>Super Cake Shop</t>
  </si>
  <si>
    <t>Peniel Restaurant</t>
  </si>
  <si>
    <t>Sweet Cake</t>
  </si>
  <si>
    <t>27 Grills</t>
  </si>
  <si>
    <t>Hari Sweets</t>
  </si>
  <si>
    <t>Tastee Chauka</t>
  </si>
  <si>
    <t>The Kitchen</t>
  </si>
  <si>
    <t>The Munchkart Cafe</t>
  </si>
  <si>
    <t>JSB Evergreen Snack &amp; Sweets</t>
  </si>
  <si>
    <t>North Indian, Chinese, Fast Food, Street Food</t>
  </si>
  <si>
    <t>2017_7_25</t>
  </si>
  <si>
    <t>North Indian, Mughlai, Mughlai</t>
  </si>
  <si>
    <t>Indian Curry House</t>
  </si>
  <si>
    <t>Dietwholic</t>
  </si>
  <si>
    <t>Healthy Food, North Indian, Chinese, Continental</t>
  </si>
  <si>
    <t>Goldenplates</t>
  </si>
  <si>
    <t>Delicious Treasure</t>
  </si>
  <si>
    <t>Dev's Restaurant &amp; Bar</t>
  </si>
  <si>
    <t>Swad</t>
  </si>
  <si>
    <t>Hurry Curry Express</t>
  </si>
  <si>
    <t>Rajwana Foods</t>
  </si>
  <si>
    <t>BK's The Juice Bar</t>
  </si>
  <si>
    <t>Juices, Beverages, Fast Food</t>
  </si>
  <si>
    <t>Lord's - The Sports Lounge</t>
  </si>
  <si>
    <t>Pearls Regency</t>
  </si>
  <si>
    <t>Royal Rasoi</t>
  </si>
  <si>
    <t>The Noodle Co</t>
  </si>
  <si>
    <t>Upper Deck</t>
  </si>
  <si>
    <t>Rotees n More</t>
  </si>
  <si>
    <t>Chanda Food</t>
  </si>
  <si>
    <t>The Lobby Lounge - The Leela Palace</t>
  </si>
  <si>
    <t>2017_6_17</t>
  </si>
  <si>
    <t>Vaango!</t>
  </si>
  <si>
    <t>2015_6_1</t>
  </si>
  <si>
    <t>2015_6_23</t>
  </si>
  <si>
    <t>Aggarwal Kachori Wale</t>
  </si>
  <si>
    <t>Bakes &amp; Cakes</t>
  </si>
  <si>
    <t>Aureo Dine &amp; Bake House</t>
  </si>
  <si>
    <t>Kalpana Hotel</t>
  </si>
  <si>
    <t>New Gee Pee</t>
  </si>
  <si>
    <t>221 B Baker Street</t>
  </si>
  <si>
    <t>Bollycric</t>
  </si>
  <si>
    <t>KD's Hunger Point</t>
  </si>
  <si>
    <t>Radha Rani Bakery</t>
  </si>
  <si>
    <t>Club 44</t>
  </si>
  <si>
    <t>#Urban Cafí©</t>
  </si>
  <si>
    <t>The Caspian</t>
  </si>
  <si>
    <t>Haaochi</t>
  </si>
  <si>
    <t>Chinese Chilli Sizzler</t>
  </si>
  <si>
    <t>Republic's @ Dhaba</t>
  </si>
  <si>
    <t>Baba Chinese Fast Food</t>
  </si>
  <si>
    <t>Zaika of Dilli 6</t>
  </si>
  <si>
    <t>North Indian, Chinese, Kashmiri</t>
  </si>
  <si>
    <t>Kitchen Mantra</t>
  </si>
  <si>
    <t>Pan Asian Noodles</t>
  </si>
  <si>
    <t>Capital Kitchen - Taj Palace Hotel</t>
  </si>
  <si>
    <t>North Indian, European, Asian</t>
  </si>
  <si>
    <t>Mandarin Trail</t>
  </si>
  <si>
    <t>Thirsty Scholar Cafe</t>
  </si>
  <si>
    <t>Lakshmi Coffee House</t>
  </si>
  <si>
    <t>Chili's Grill &amp; Bar</t>
  </si>
  <si>
    <t>Mexican, American, Italian</t>
  </si>
  <si>
    <t>Bansiwala Restaurant</t>
  </si>
  <si>
    <t>Food Tamasha &amp; Co.</t>
  </si>
  <si>
    <t>Grand Heritage Resort</t>
  </si>
  <si>
    <t>Saleem's Takeaway</t>
  </si>
  <si>
    <t>Chakna</t>
  </si>
  <si>
    <t>Cafe Limelight</t>
  </si>
  <si>
    <t>Cafe, North Indian, Italian</t>
  </si>
  <si>
    <t>Aggarwal Sweet Shop</t>
  </si>
  <si>
    <t>Moti Mahal Deluxe Advant</t>
  </si>
  <si>
    <t>Pizza Key</t>
  </si>
  <si>
    <t>DIOS The Neighbourhood Bistro</t>
  </si>
  <si>
    <t>Continental, Fast Food, Italian</t>
  </si>
  <si>
    <t>Anand Food Factory</t>
  </si>
  <si>
    <t>Govinda's Restaurant</t>
  </si>
  <si>
    <t>Asian Fun</t>
  </si>
  <si>
    <t>Chinese Chilly Sizzler</t>
  </si>
  <si>
    <t>Mutfi</t>
  </si>
  <si>
    <t>North Indian, Seafood, Bengali</t>
  </si>
  <si>
    <t>Royal Spice Restaurant</t>
  </si>
  <si>
    <t>Platefull</t>
  </si>
  <si>
    <t>The Urban Chulha</t>
  </si>
  <si>
    <t>The Chickmunks Cafí©</t>
  </si>
  <si>
    <t>Fast Food, Cafe, Italian, North Indian, Chinese</t>
  </si>
  <si>
    <t>2015_5_24</t>
  </si>
  <si>
    <t>Sanskriti Foods</t>
  </si>
  <si>
    <t>2015_5_26</t>
  </si>
  <si>
    <t>Yumbo Bites</t>
  </si>
  <si>
    <t>Binge Restaurant</t>
  </si>
  <si>
    <t>Chick Chicken Barbeque</t>
  </si>
  <si>
    <t>Whomely</t>
  </si>
  <si>
    <t>US Pizza</t>
  </si>
  <si>
    <t>Punjabi Dhaba 61</t>
  </si>
  <si>
    <t>Sky Grill</t>
  </si>
  <si>
    <t>Baker's Studio - Jaypee Greens</t>
  </si>
  <si>
    <t>Baker's Zone</t>
  </si>
  <si>
    <t>Kanha Bhog</t>
  </si>
  <si>
    <t>Theyö_Ÿö«ó</t>
  </si>
  <si>
    <t>Yumm Biryani</t>
  </si>
  <si>
    <t>Sam and Scrooge</t>
  </si>
  <si>
    <t>Continental, Mexican, American, Fast Food, Italian, Chinese</t>
  </si>
  <si>
    <t>Cake n Flower</t>
  </si>
  <si>
    <t>Divine Curries</t>
  </si>
  <si>
    <t>Lumbini Food Point</t>
  </si>
  <si>
    <t>Kenny Rogers Roasters</t>
  </si>
  <si>
    <t>2 Bros Kitchen</t>
  </si>
  <si>
    <t>2012_4_10</t>
  </si>
  <si>
    <t>Big Bone - The Meat Shop</t>
  </si>
  <si>
    <t>The Fusion Food Stand</t>
  </si>
  <si>
    <t>The FLIP Cafe</t>
  </si>
  <si>
    <t>Italian, Continental, North Indian, Chinese</t>
  </si>
  <si>
    <t>2015_4_6</t>
  </si>
  <si>
    <t>The Gourmet Shack</t>
  </si>
  <si>
    <t>Continental, American</t>
  </si>
  <si>
    <t>Shivam Fast Food</t>
  </si>
  <si>
    <t>Swag Sadda Desi</t>
  </si>
  <si>
    <t>Choicest Cakes</t>
  </si>
  <si>
    <t>Swaad</t>
  </si>
  <si>
    <t>Zune - Piccadily Hotel</t>
  </si>
  <si>
    <t>North Indian, Kashmiri, Mughlai</t>
  </si>
  <si>
    <t>Earthen Oven - Fortune Inn Grazia</t>
  </si>
  <si>
    <t>New Vishal's Kitchen</t>
  </si>
  <si>
    <t>2012_3_10</t>
  </si>
  <si>
    <t>Evergreen Food Point</t>
  </si>
  <si>
    <t>Cha Cha Cha</t>
  </si>
  <si>
    <t>Being Truckers</t>
  </si>
  <si>
    <t>Night Safari Cafe</t>
  </si>
  <si>
    <t>Cream Bell Scoopers</t>
  </si>
  <si>
    <t>Standard Sweets &amp; Confectioners</t>
  </si>
  <si>
    <t>Caffeinated</t>
  </si>
  <si>
    <t>Shree Balaji Shudh Vaishno Hotel</t>
  </si>
  <si>
    <t>Wrapster</t>
  </si>
  <si>
    <t>Yours Deliciously</t>
  </si>
  <si>
    <t>Yamu's Panchayat</t>
  </si>
  <si>
    <t>Cafe Fusion</t>
  </si>
  <si>
    <t>ProFit Kitchen</t>
  </si>
  <si>
    <t>2015_3_10</t>
  </si>
  <si>
    <t>Chocolate Therapy by Nishi</t>
  </si>
  <si>
    <t>2017_3_12</t>
  </si>
  <si>
    <t>Nirmala's</t>
  </si>
  <si>
    <t>R.I.P Cafe &amp; Lounge</t>
  </si>
  <si>
    <t>Reena Restaurant</t>
  </si>
  <si>
    <t>2010_3_1</t>
  </si>
  <si>
    <t>DudeFood</t>
  </si>
  <si>
    <t>2018_3_15</t>
  </si>
  <si>
    <t>Hasty Tasty Fast Food</t>
  </si>
  <si>
    <t>BakeAffair</t>
  </si>
  <si>
    <t>Doggy Style</t>
  </si>
  <si>
    <t>Pichli Gali</t>
  </si>
  <si>
    <t>Handi Mitran Di</t>
  </si>
  <si>
    <t>Mairu's</t>
  </si>
  <si>
    <t>Wabi Sabi</t>
  </si>
  <si>
    <t>Turquoise Turkish Ice-cream</t>
  </si>
  <si>
    <t>Savoury Street</t>
  </si>
  <si>
    <t>Continental, American, Cafe</t>
  </si>
  <si>
    <t>Cafe Pipa</t>
  </si>
  <si>
    <t>Andrea's Eatery</t>
  </si>
  <si>
    <t>Italian, Mexican, Spanish, Thai, Vietnamese, Indonesian, American</t>
  </si>
  <si>
    <t>Ni Hao</t>
  </si>
  <si>
    <t>Uncle's</t>
  </si>
  <si>
    <t>2014_2_13</t>
  </si>
  <si>
    <t>The Saffron Boutique</t>
  </si>
  <si>
    <t>2015_2_21</t>
  </si>
  <si>
    <t>Sagar Dhaba</t>
  </si>
  <si>
    <t>M.P. Chole Tikki Wala</t>
  </si>
  <si>
    <t>Elixir Health Cafí©</t>
  </si>
  <si>
    <t>Cafe, Healthy Food, Continental, Italian, Asian</t>
  </si>
  <si>
    <t>2014_2_19</t>
  </si>
  <si>
    <t>Heaven's Point</t>
  </si>
  <si>
    <t>Teasta</t>
  </si>
  <si>
    <t>Chef's Bar-Be-Que</t>
  </si>
  <si>
    <t>Sen's Sational Xpress Kitchen</t>
  </si>
  <si>
    <t>2013_2_18</t>
  </si>
  <si>
    <t>Baked! Cakes &amp; Desserts</t>
  </si>
  <si>
    <t>Heavens Food Xprs</t>
  </si>
  <si>
    <t>2010_2_25</t>
  </si>
  <si>
    <t>Paco Meals</t>
  </si>
  <si>
    <t>2017_2_27</t>
  </si>
  <si>
    <t>Lazzez's</t>
  </si>
  <si>
    <t>North Indian, Mughlai, Chinese, Raw Meats</t>
  </si>
  <si>
    <t>Veer Jee</t>
  </si>
  <si>
    <t>Shree Ganesh M Cafe</t>
  </si>
  <si>
    <t>Green Vally Chiiness Food</t>
  </si>
  <si>
    <t>The Grill @ 76</t>
  </si>
  <si>
    <t>2014_2_6</t>
  </si>
  <si>
    <t>Breadman Cake Shop</t>
  </si>
  <si>
    <t>Vyanjan</t>
  </si>
  <si>
    <t>Spice of India</t>
  </si>
  <si>
    <t>Ristorante Prego</t>
  </si>
  <si>
    <t>2015_2_8</t>
  </si>
  <si>
    <t>Lotus Garden</t>
  </si>
  <si>
    <t>Knights Chaska</t>
  </si>
  <si>
    <t>Kar C Lounge &amp; Restaurant</t>
  </si>
  <si>
    <t>Cafe, North Indian, Italian, Chinese</t>
  </si>
  <si>
    <t>Kolkata Roll Point</t>
  </si>
  <si>
    <t>Grill Inn</t>
  </si>
  <si>
    <t>Sadda Adda</t>
  </si>
  <si>
    <t>Cafe Pitacos</t>
  </si>
  <si>
    <t>Continental, Mexican, Mediterranean</t>
  </si>
  <si>
    <t>Mehfill</t>
  </si>
  <si>
    <t>Chination</t>
  </si>
  <si>
    <t>Kamboj's</t>
  </si>
  <si>
    <t>2012_1_24</t>
  </si>
  <si>
    <t>Burger's Kitchen</t>
  </si>
  <si>
    <t>Scrummy Bites</t>
  </si>
  <si>
    <t>Aroma</t>
  </si>
  <si>
    <t>South Indian, North Indian, Street Food</t>
  </si>
  <si>
    <t>Casa Bake</t>
  </si>
  <si>
    <t>Hurry's Paratha</t>
  </si>
  <si>
    <t>Himalaya Momos &amp; Roll</t>
  </si>
  <si>
    <t>Waffles and Crepes</t>
  </si>
  <si>
    <t>Nawabi Mughlai Zaika</t>
  </si>
  <si>
    <t>Krunchies</t>
  </si>
  <si>
    <t>Quick Grabs</t>
  </si>
  <si>
    <t>Flames of Tandoor</t>
  </si>
  <si>
    <t>Second Home</t>
  </si>
  <si>
    <t>Frequent Bakes</t>
  </si>
  <si>
    <t>GreeNox</t>
  </si>
  <si>
    <t>Mithaas Sweets</t>
  </si>
  <si>
    <t>The Chaiwalas</t>
  </si>
  <si>
    <t>The Hunger Cure</t>
  </si>
  <si>
    <t>Subhoj</t>
  </si>
  <si>
    <t>2010_1_9</t>
  </si>
  <si>
    <t>Hot Fries</t>
  </si>
  <si>
    <t>2012_1_5</t>
  </si>
  <si>
    <t>Legends Barbeques</t>
  </si>
  <si>
    <t>North Indian, Chinese, Mediterranean, Asian, Continental</t>
  </si>
  <si>
    <t>Sufiaana</t>
  </si>
  <si>
    <t>North Indian, Mughlai, Lebanese</t>
  </si>
  <si>
    <t>Samarkand</t>
  </si>
  <si>
    <t>The Feast Box</t>
  </si>
  <si>
    <t>Dirty Apron</t>
  </si>
  <si>
    <t>European, Asian</t>
  </si>
  <si>
    <t>Night Food Service</t>
  </si>
  <si>
    <t>Serendipity Cafe</t>
  </si>
  <si>
    <t>Zaika Hindustani</t>
  </si>
  <si>
    <t>2015_12_6</t>
  </si>
  <si>
    <t>Tea Lounge - Jaypee Greens</t>
  </si>
  <si>
    <t>Golden Chaat</t>
  </si>
  <si>
    <t>2013_12_2</t>
  </si>
  <si>
    <t>Chip Chap Shahi Corner</t>
  </si>
  <si>
    <t>Mother's Kitchen</t>
  </si>
  <si>
    <t>2016_12_4</t>
  </si>
  <si>
    <t>DV's Chinese Kitchen</t>
  </si>
  <si>
    <t>Kabab And Tadka</t>
  </si>
  <si>
    <t>Tadqa Tandoor Express</t>
  </si>
  <si>
    <t>Saheb's Restaurant</t>
  </si>
  <si>
    <t>Chaska By Taste</t>
  </si>
  <si>
    <t>Oh My Scoop!</t>
  </si>
  <si>
    <t>Fresh Food Factory</t>
  </si>
  <si>
    <t>Kavita's Restaurant</t>
  </si>
  <si>
    <t>Burnout</t>
  </si>
  <si>
    <t>Continental, Mexican, Italian</t>
  </si>
  <si>
    <t>City Hut</t>
  </si>
  <si>
    <t>Virundu</t>
  </si>
  <si>
    <t>Sanghai Food</t>
  </si>
  <si>
    <t>Hungry - I</t>
  </si>
  <si>
    <t>The Epicureans</t>
  </si>
  <si>
    <t>Amrit's Agni Multi Cuisine Restaurant</t>
  </si>
  <si>
    <t>Punjabi Chaska</t>
  </si>
  <si>
    <t>Mishti's Kitchen</t>
  </si>
  <si>
    <t>2015_12_5</t>
  </si>
  <si>
    <t>Chauhan Fast Food</t>
  </si>
  <si>
    <t>2017_12_22</t>
  </si>
  <si>
    <t>Food Brigade</t>
  </si>
  <si>
    <t>South King Restaurant</t>
  </si>
  <si>
    <t>Thaaliwaalaa.com</t>
  </si>
  <si>
    <t>Chinese Chilli Seasonal</t>
  </si>
  <si>
    <t>Cafe Diva</t>
  </si>
  <si>
    <t>European, Italian</t>
  </si>
  <si>
    <t>Thaal Vaadi</t>
  </si>
  <si>
    <t>Punjabi By Nature Quickie</t>
  </si>
  <si>
    <t>2017_11_6</t>
  </si>
  <si>
    <t>United Coffee House Rewind</t>
  </si>
  <si>
    <t>North Indian, European, Asian, Mediterranean</t>
  </si>
  <si>
    <t>2013_11_23</t>
  </si>
  <si>
    <t>Oh So Stoned!</t>
  </si>
  <si>
    <t>Chi Asian Cookhouse</t>
  </si>
  <si>
    <t>Chinese, Thai, Asian, Japanese, Korean, Seafood</t>
  </si>
  <si>
    <t>Laat Saab</t>
  </si>
  <si>
    <t>Kafe Republic</t>
  </si>
  <si>
    <t>2015_11_18</t>
  </si>
  <si>
    <t>Yu Turn</t>
  </si>
  <si>
    <t>Gravity</t>
  </si>
  <si>
    <t>2014_11_10</t>
  </si>
  <si>
    <t>Latitude - Mosaic Hotels</t>
  </si>
  <si>
    <t>Sip &amp; Snacks</t>
  </si>
  <si>
    <t>2016_11_8</t>
  </si>
  <si>
    <t>2017_11_12</t>
  </si>
  <si>
    <t>B Bawarchi Restaurant</t>
  </si>
  <si>
    <t>2012_11_11</t>
  </si>
  <si>
    <t>The Cake Xpress</t>
  </si>
  <si>
    <t>Getafix Petit</t>
  </si>
  <si>
    <t>Hooting Owl Cafe</t>
  </si>
  <si>
    <t>Uncle's JVCC Restaurant</t>
  </si>
  <si>
    <t>Lajawab Family Restaurant</t>
  </si>
  <si>
    <t>Sadda Taste</t>
  </si>
  <si>
    <t>Grill Point</t>
  </si>
  <si>
    <t>Hot &amp; Sour</t>
  </si>
  <si>
    <t>Truffle Muffle</t>
  </si>
  <si>
    <t>Lapaalap</t>
  </si>
  <si>
    <t>Frozen Stone</t>
  </si>
  <si>
    <t>Mudrika Food Factory</t>
  </si>
  <si>
    <t>Shadev Saini Dhaba</t>
  </si>
  <si>
    <t>The Choco Shop</t>
  </si>
  <si>
    <t>Choco House</t>
  </si>
  <si>
    <t>2016_11_9</t>
  </si>
  <si>
    <t>2015_11_1</t>
  </si>
  <si>
    <t>Kalpak Restaurant &amp; Cafe</t>
  </si>
  <si>
    <t>Chung-Fu</t>
  </si>
  <si>
    <t>2013_11_2</t>
  </si>
  <si>
    <t>Awadhi, North Indian</t>
  </si>
  <si>
    <t>Bebbe Da Degh</t>
  </si>
  <si>
    <t>Kaka Ji Restaurant</t>
  </si>
  <si>
    <t>B Tamang Chineese</t>
  </si>
  <si>
    <t>L'amore</t>
  </si>
  <si>
    <t>Old Tehrii Cafe &amp; Lounge</t>
  </si>
  <si>
    <t>Sugar Daddy Bakers</t>
  </si>
  <si>
    <t>2018_11_17</t>
  </si>
  <si>
    <t>Mithai, Beverages</t>
  </si>
  <si>
    <t>Kebabplus</t>
  </si>
  <si>
    <t>Angeethi Se</t>
  </si>
  <si>
    <t>Bakery, Desserts, Fast Food, North Indian</t>
  </si>
  <si>
    <t>Cafí© Doo Ghoont</t>
  </si>
  <si>
    <t>PizzaExpress</t>
  </si>
  <si>
    <t>2012_10_2</t>
  </si>
  <si>
    <t>The Bento Cafe</t>
  </si>
  <si>
    <t>Asian, Chinese, Japanese</t>
  </si>
  <si>
    <t>Wich 'N' Shake</t>
  </si>
  <si>
    <t>Wok N Spice</t>
  </si>
  <si>
    <t>Etal The Lounge Bar</t>
  </si>
  <si>
    <t>China Leaf</t>
  </si>
  <si>
    <t>Noshh</t>
  </si>
  <si>
    <t>Top Food</t>
  </si>
  <si>
    <t>The Cake Expert's</t>
  </si>
  <si>
    <t>Simran's Cake Studio</t>
  </si>
  <si>
    <t>Divya Hotal</t>
  </si>
  <si>
    <t>Khana Khajana Da Dhaba</t>
  </si>
  <si>
    <t>Maa Vaishno Shudh Bhojnalaya</t>
  </si>
  <si>
    <t>The Kitchen Factory</t>
  </si>
  <si>
    <t>2018_10_10</t>
  </si>
  <si>
    <t>Radhey Foodz</t>
  </si>
  <si>
    <t>JSB Evergreen Cool Point</t>
  </si>
  <si>
    <t>North Indian, Chinese, Fast Food, Mithai</t>
  </si>
  <si>
    <t>Kuppies</t>
  </si>
  <si>
    <t>Sanjay Pandit Bhojnalaya</t>
  </si>
  <si>
    <t>2013_10_23</t>
  </si>
  <si>
    <t>Desi Spice</t>
  </si>
  <si>
    <t>Melting Flavours</t>
  </si>
  <si>
    <t>Mood 4 Food</t>
  </si>
  <si>
    <t>Grub Patio</t>
  </si>
  <si>
    <t>Andaaz E Paranthas</t>
  </si>
  <si>
    <t>Otik Hotshop</t>
  </si>
  <si>
    <t>Chillies Cafe</t>
  </si>
  <si>
    <t>Mithai, North Indian, South Indian, Street Food, Chinese</t>
  </si>
  <si>
    <t>Bamboo Shoots</t>
  </si>
  <si>
    <t>Doosri Mehfil</t>
  </si>
  <si>
    <t>Our Story Bistro &amp; Tea Room</t>
  </si>
  <si>
    <t>Cafe, Italian, Continental, Desserts</t>
  </si>
  <si>
    <t>Cheenos</t>
  </si>
  <si>
    <t>The Fizz</t>
  </si>
  <si>
    <t>LIT Ultrabar</t>
  </si>
  <si>
    <t>Continental, American, North Indian, Chinese</t>
  </si>
  <si>
    <t>PS Wah Bhai Wah</t>
  </si>
  <si>
    <t>Xiian</t>
  </si>
  <si>
    <t>Baby Dragon Bar &amp; Restaurant</t>
  </si>
  <si>
    <t>North Indian, Continental, Thai, Chinese</t>
  </si>
  <si>
    <t>Street Food, Continental, South Indian, North Indian, Chinese</t>
  </si>
  <si>
    <t>Dhaba at Atta</t>
  </si>
  <si>
    <t>DND</t>
  </si>
  <si>
    <t>Donald's Pastry Shop</t>
  </si>
  <si>
    <t>2017_6_18</t>
  </si>
  <si>
    <t>Parallel</t>
  </si>
  <si>
    <t>2011_5_25</t>
  </si>
  <si>
    <t>Pizza, North Indian</t>
  </si>
  <si>
    <t>Paddy's Cafe</t>
  </si>
  <si>
    <t>2011_5_23</t>
  </si>
  <si>
    <t>Elma's Brasserie</t>
  </si>
  <si>
    <t>American, Continental, Italian, Bakery</t>
  </si>
  <si>
    <t>2016_10_18</t>
  </si>
  <si>
    <t>Top Breads</t>
  </si>
  <si>
    <t>2017_5_19</t>
  </si>
  <si>
    <t>2018_4_2</t>
  </si>
  <si>
    <t>Baker Street</t>
  </si>
  <si>
    <t>Bakery, Beverages, Fast Food</t>
  </si>
  <si>
    <t>Swag &amp; Swad</t>
  </si>
  <si>
    <t>2016_3_5</t>
  </si>
  <si>
    <t>The Tandoori Village</t>
  </si>
  <si>
    <t>North Indian, Mughlai, Italian, Chinese</t>
  </si>
  <si>
    <t>Chandni Chowk Ke Mashhoor Paranthe</t>
  </si>
  <si>
    <t>2013_2_28</t>
  </si>
  <si>
    <t>BSGulati's Punjabi Swad</t>
  </si>
  <si>
    <t>Vinny's Restro Bar</t>
  </si>
  <si>
    <t>Gulnar - Hotel Janpath</t>
  </si>
  <si>
    <t>Linx - Premier Inn</t>
  </si>
  <si>
    <t>Walk In The Woods</t>
  </si>
  <si>
    <t>The Patiala Kkitchen</t>
  </si>
  <si>
    <t>Himalaya</t>
  </si>
  <si>
    <t>Cafe-18</t>
  </si>
  <si>
    <t>2011_11_18</t>
  </si>
  <si>
    <t>2015_11_25</t>
  </si>
  <si>
    <t>Bikanervala Bliss</t>
  </si>
  <si>
    <t>Anchor Bar &amp; Kitchen</t>
  </si>
  <si>
    <t>Italian, North Indian, Chinese</t>
  </si>
  <si>
    <t>2011_10_7</t>
  </si>
  <si>
    <t>NSD Resto Bar &amp; Kitchen</t>
  </si>
  <si>
    <t>Zest Bar and Lounge</t>
  </si>
  <si>
    <t>Burbee's Cafe</t>
  </si>
  <si>
    <t>American, Italian, Chinese, North Indian, Cafe</t>
  </si>
  <si>
    <t>Wat-a-Burger!</t>
  </si>
  <si>
    <t>Hungry Minister</t>
  </si>
  <si>
    <t>Continental, Mexican, Fast Food, Chinese</t>
  </si>
  <si>
    <t>Sikandrabadi Biryani</t>
  </si>
  <si>
    <t>Debon</t>
  </si>
  <si>
    <t>The Black Box</t>
  </si>
  <si>
    <t>Shanghai Dreams</t>
  </si>
  <si>
    <t>Ammi's Kitchen</t>
  </si>
  <si>
    <t>Yes Bosz Food Plaza</t>
  </si>
  <si>
    <t>Ginnis Oven</t>
  </si>
  <si>
    <t>Wraps Cafe</t>
  </si>
  <si>
    <t>Alley's Urbane Cafe</t>
  </si>
  <si>
    <t>SnacksWale.com</t>
  </si>
  <si>
    <t>F-all (Food for All)</t>
  </si>
  <si>
    <t>Breaktym</t>
  </si>
  <si>
    <t>Food Bell</t>
  </si>
  <si>
    <t>Owlcity</t>
  </si>
  <si>
    <t>R Cafe</t>
  </si>
  <si>
    <t>Moonlight Cafe</t>
  </si>
  <si>
    <t>2015_7_4</t>
  </si>
  <si>
    <t>China Hot</t>
  </si>
  <si>
    <t>2016_7_12</t>
  </si>
  <si>
    <t>Adhikari Fast Food Corner</t>
  </si>
  <si>
    <t>Fresh and Fit Ghar Ka Khana</t>
  </si>
  <si>
    <t>North Indian, Healthy Food, Rajasthani</t>
  </si>
  <si>
    <t>Boxmeal</t>
  </si>
  <si>
    <t>Bikaner's</t>
  </si>
  <si>
    <t>Mithai, North Indian, Chinese</t>
  </si>
  <si>
    <t>Mera Vala Dabba</t>
  </si>
  <si>
    <t>Floating Cakes</t>
  </si>
  <si>
    <t>BunkYard Cafe</t>
  </si>
  <si>
    <t>The Anna</t>
  </si>
  <si>
    <t>China Hot Pot</t>
  </si>
  <si>
    <t>Thee Pot</t>
  </si>
  <si>
    <t>2016_5_10</t>
  </si>
  <si>
    <t>Southern Santushti Cafe</t>
  </si>
  <si>
    <t>Chinese By Nature</t>
  </si>
  <si>
    <t>The Kebab Company</t>
  </si>
  <si>
    <t>Tandoori Mystery</t>
  </si>
  <si>
    <t>Aggarwal</t>
  </si>
  <si>
    <t>South Indian, Chinese, Street Food, Mithai</t>
  </si>
  <si>
    <t>Captain Curry</t>
  </si>
  <si>
    <t>2011_4_20</t>
  </si>
  <si>
    <t>Wasim Biryani Center</t>
  </si>
  <si>
    <t>Cafe Green Apple</t>
  </si>
  <si>
    <t>2017_4_4</t>
  </si>
  <si>
    <t>Hyderabad Delights</t>
  </si>
  <si>
    <t>North Indian, Mughlai, Hyderabadi</t>
  </si>
  <si>
    <t>Book Food Kitchen</t>
  </si>
  <si>
    <t>The Flying Pan</t>
  </si>
  <si>
    <t>Uncle's Punjabi Rasoi</t>
  </si>
  <si>
    <t>Go Krazy</t>
  </si>
  <si>
    <t>2011_3_6</t>
  </si>
  <si>
    <t>Bistro 37</t>
  </si>
  <si>
    <t>Appu Ghar Express</t>
  </si>
  <si>
    <t>Masters Caterer</t>
  </si>
  <si>
    <t>Food Destination</t>
  </si>
  <si>
    <t>Khan's Kathi Rolls</t>
  </si>
  <si>
    <t>Sweta Restaurant</t>
  </si>
  <si>
    <t>Royal Empire Meat Shop</t>
  </si>
  <si>
    <t>Ghar Ka Swad</t>
  </si>
  <si>
    <t>MS Foods</t>
  </si>
  <si>
    <t>Al-Swad</t>
  </si>
  <si>
    <t>Rasoi Dil Se</t>
  </si>
  <si>
    <t>Jhatpat Khana</t>
  </si>
  <si>
    <t>Uncle's Treat</t>
  </si>
  <si>
    <t>The Amazing Buger's</t>
  </si>
  <si>
    <t>More Than Cafe</t>
  </si>
  <si>
    <t>Cafe, Continental, Fast Food</t>
  </si>
  <si>
    <t>Cakebak</t>
  </si>
  <si>
    <t>Deli Chic</t>
  </si>
  <si>
    <t>Engineers Da Dhaba</t>
  </si>
  <si>
    <t>New Chinese Chilli Sizzler</t>
  </si>
  <si>
    <t>GVP Creations</t>
  </si>
  <si>
    <t>Kapoors Balle Balle</t>
  </si>
  <si>
    <t>Sahi Darbar</t>
  </si>
  <si>
    <t>Chicken Kraft</t>
  </si>
  <si>
    <t>Grill King</t>
  </si>
  <si>
    <t>More Than Cafí©</t>
  </si>
  <si>
    <t>2016_10_8</t>
  </si>
  <si>
    <t>Twomato Foods</t>
  </si>
  <si>
    <t>Lazeez Foods</t>
  </si>
  <si>
    <t>Ali Baba Caves</t>
  </si>
  <si>
    <t>TBH äóñ To Be Healthy</t>
  </si>
  <si>
    <t>Juices, Healthy Food</t>
  </si>
  <si>
    <t>Mezbaan Jaika Restaurant</t>
  </si>
  <si>
    <t>Biryani, North Indian, Fast Food</t>
  </si>
  <si>
    <t>Salato Salad Studio</t>
  </si>
  <si>
    <t>Salad, Continental</t>
  </si>
  <si>
    <t>Cafe 44</t>
  </si>
  <si>
    <t>Continental, Chinese</t>
  </si>
  <si>
    <t>Nukkad Bites</t>
  </si>
  <si>
    <t>North Indian, South Indian, Bakery, Beverages</t>
  </si>
  <si>
    <t>Delish BBQ</t>
  </si>
  <si>
    <t>2012_8_18</t>
  </si>
  <si>
    <t>Cinnabon &amp; Auntie Anne's</t>
  </si>
  <si>
    <t>Wild Chef House</t>
  </si>
  <si>
    <t>Continental, Chinese, North Indian, Indian</t>
  </si>
  <si>
    <t>North Indian, Fast Food, Chinese, Biryani, Mughlai</t>
  </si>
  <si>
    <t>Olive Kitchen</t>
  </si>
  <si>
    <t>Lajwaab Restaurant</t>
  </si>
  <si>
    <t>Gauranga Sweets</t>
  </si>
  <si>
    <t>Theos</t>
  </si>
  <si>
    <t>Legacy of Awadh</t>
  </si>
  <si>
    <t>2011_8_25</t>
  </si>
  <si>
    <t>KBCŒ_</t>
  </si>
  <si>
    <t>Go! Biryani</t>
  </si>
  <si>
    <t>Shahenshah</t>
  </si>
  <si>
    <t>Southern Treat</t>
  </si>
  <si>
    <t>2011_7_15</t>
  </si>
  <si>
    <t>Culinate</t>
  </si>
  <si>
    <t>Continental, Fast Food, Asian, Italian</t>
  </si>
  <si>
    <t>The Cake Masters</t>
  </si>
  <si>
    <t>Malabar Junction</t>
  </si>
  <si>
    <t>C Cube</t>
  </si>
  <si>
    <t>American, Italian, North Indian, Chinese</t>
  </si>
  <si>
    <t>2012_6_4</t>
  </si>
  <si>
    <t>Foodelicious</t>
  </si>
  <si>
    <t>North Indian, South Indian, Chinese, Street Food, Fast Food, Mithai</t>
  </si>
  <si>
    <t>Mr. Flavour</t>
  </si>
  <si>
    <t>Tandoori Corner</t>
  </si>
  <si>
    <t>Cake Mandi</t>
  </si>
  <si>
    <t>2018_4_21</t>
  </si>
  <si>
    <t>Anands</t>
  </si>
  <si>
    <t>Desi Galli</t>
  </si>
  <si>
    <t>Wakhra Swaad</t>
  </si>
  <si>
    <t>Hungry Ullu</t>
  </si>
  <si>
    <t>Gangaur Sweets</t>
  </si>
  <si>
    <t>Snacks India</t>
  </si>
  <si>
    <t>Sultanate of Spice</t>
  </si>
  <si>
    <t>Chauhan Vatika</t>
  </si>
  <si>
    <t>Dhabha 27</t>
  </si>
  <si>
    <t>2016_3_12</t>
  </si>
  <si>
    <t>Cafe Onion Rings</t>
  </si>
  <si>
    <t>Taste In Box</t>
  </si>
  <si>
    <t>Chilli Zone</t>
  </si>
  <si>
    <t>Dove And Mouse</t>
  </si>
  <si>
    <t>Backstreet Kitchen</t>
  </si>
  <si>
    <t>Dilli 6</t>
  </si>
  <si>
    <t>Jambox</t>
  </si>
  <si>
    <t>Desi Swag</t>
  </si>
  <si>
    <t>2018_2_14</t>
  </si>
  <si>
    <t>Hurry Curry</t>
  </si>
  <si>
    <t>2012_2_6</t>
  </si>
  <si>
    <t>Hungry Inn</t>
  </si>
  <si>
    <t>Oh Buoy - Flying Fox</t>
  </si>
  <si>
    <t>The Dessert Table Company</t>
  </si>
  <si>
    <t>Royal Awadh</t>
  </si>
  <si>
    <t>Cakewalk - Park Plaza</t>
  </si>
  <si>
    <t>Red Capsicum</t>
  </si>
  <si>
    <t>Popular Cakery</t>
  </si>
  <si>
    <t>Choco Bee</t>
  </si>
  <si>
    <t>Mexican Pizza</t>
  </si>
  <si>
    <t>InnerChef</t>
  </si>
  <si>
    <t>North Indian, South Indian, Italian, Continental, Mediterranean, Lebanese, Desserts</t>
  </si>
  <si>
    <t>Bistro 365</t>
  </si>
  <si>
    <t>Chocopur</t>
  </si>
  <si>
    <t>2011_12_1</t>
  </si>
  <si>
    <t>Black Pepper</t>
  </si>
  <si>
    <t>World Bites</t>
  </si>
  <si>
    <t>Northern Bytes</t>
  </si>
  <si>
    <t>Kashmiri, Chinese</t>
  </si>
  <si>
    <t>The Roll Van</t>
  </si>
  <si>
    <t>Taco Street</t>
  </si>
  <si>
    <t>Uncle's Patty</t>
  </si>
  <si>
    <t>2018_11_21</t>
  </si>
  <si>
    <t>Spice Affair</t>
  </si>
  <si>
    <t>Sparrows At Home Bakery &amp; Cafe</t>
  </si>
  <si>
    <t>Foodie</t>
  </si>
  <si>
    <t>Rasoi E Punjab</t>
  </si>
  <si>
    <t>Snack Chat</t>
  </si>
  <si>
    <t>2011_10_25</t>
  </si>
  <si>
    <t>Hungry's Hut</t>
  </si>
  <si>
    <t>Faridabad</t>
  </si>
  <si>
    <t>North Indian, South Indian, Gujarati, Rajasthani</t>
  </si>
  <si>
    <t>Baskin Robbin</t>
  </si>
  <si>
    <t>Cafe Light</t>
  </si>
  <si>
    <t>Momo-Cha</t>
  </si>
  <si>
    <t>Cafe Parmesan</t>
  </si>
  <si>
    <t>Perfect Bake</t>
  </si>
  <si>
    <t>United Kitchen</t>
  </si>
  <si>
    <t>The Binge Box Cafe</t>
  </si>
  <si>
    <t>Tmos Moving Feast</t>
  </si>
  <si>
    <t>Anand Dhaba</t>
  </si>
  <si>
    <t>Purani Dilli Da Swad</t>
  </si>
  <si>
    <t>The Dark Hour - Kitchen</t>
  </si>
  <si>
    <t>Cravings</t>
  </si>
  <si>
    <t>Aggarwal's Bikaner Mishthan Bhandar</t>
  </si>
  <si>
    <t>Mithai, South Indian, Chinese, Street Food</t>
  </si>
  <si>
    <t>Standard Family Restaurant</t>
  </si>
  <si>
    <t>The Grill Darbar</t>
  </si>
  <si>
    <t>Spice Wok</t>
  </si>
  <si>
    <t>Knight Rock</t>
  </si>
  <si>
    <t>Mirage Restro Bar</t>
  </si>
  <si>
    <t>Chopstick</t>
  </si>
  <si>
    <t>Cafe Grub Up</t>
  </si>
  <si>
    <t>Cafe, American, Mexican, Italian, Thai</t>
  </si>
  <si>
    <t>2018_8_3</t>
  </si>
  <si>
    <t>Cakes At Bhawanas</t>
  </si>
  <si>
    <t>2011_8_1</t>
  </si>
  <si>
    <t>Kant Khana Khazana</t>
  </si>
  <si>
    <t>Tmos Cafe Corner</t>
  </si>
  <si>
    <t>Flying Tandoor</t>
  </si>
  <si>
    <t>Hungry Head</t>
  </si>
  <si>
    <t>Ahata</t>
  </si>
  <si>
    <t>Fritrolla</t>
  </si>
  <si>
    <t>Oh My !</t>
  </si>
  <si>
    <t>The Black Kettle</t>
  </si>
  <si>
    <t>Tanishka Restaurant &amp; Caterers</t>
  </si>
  <si>
    <t>Tasty Dhaba Family Restaurant</t>
  </si>
  <si>
    <t>Harmann Restaurant</t>
  </si>
  <si>
    <t>The Baking Treats N More</t>
  </si>
  <si>
    <t>Vrindavan Sweets &amp; Restaurant</t>
  </si>
  <si>
    <t>Fast Food, Chinese, Burger</t>
  </si>
  <si>
    <t>World Cafe - Vibe by The LaLiT Traveller</t>
  </si>
  <si>
    <t>Desire Foods</t>
  </si>
  <si>
    <t>Snax Points</t>
  </si>
  <si>
    <t>Kolkata Hot Kathi Rolls</t>
  </si>
  <si>
    <t>Standard Chicken Point</t>
  </si>
  <si>
    <t>Cakes 'n Bakes - Park Plaza</t>
  </si>
  <si>
    <t>Hot &amp; Tasty Chinese Food</t>
  </si>
  <si>
    <t>The Street Kitchen</t>
  </si>
  <si>
    <t>2011_7_20</t>
  </si>
  <si>
    <t>Bikaneri Sweets &amp; Restaurant</t>
  </si>
  <si>
    <t>Muradabadi Chicken Biryani Corner</t>
  </si>
  <si>
    <t>The Tandoori Times</t>
  </si>
  <si>
    <t>Gupha</t>
  </si>
  <si>
    <t>Indian Gourmet</t>
  </si>
  <si>
    <t>Mister Mughal</t>
  </si>
  <si>
    <t>Yummy Cake</t>
  </si>
  <si>
    <t>Med E Taste</t>
  </si>
  <si>
    <t>Shankar Sweets</t>
  </si>
  <si>
    <t>Rakheja Bakery</t>
  </si>
  <si>
    <t>Oregano India</t>
  </si>
  <si>
    <t>Fast Food, Chinese, Italian</t>
  </si>
  <si>
    <t>Sagar Bakery</t>
  </si>
  <si>
    <t>Mittal Fast Food</t>
  </si>
  <si>
    <t>Hash Stix</t>
  </si>
  <si>
    <t>Cafí© Bogchi</t>
  </si>
  <si>
    <t>Cafe, Italian, Mexican, Continental</t>
  </si>
  <si>
    <t>Recipe Badshah</t>
  </si>
  <si>
    <t>Apna Restaurant</t>
  </si>
  <si>
    <t>Chings Chinese</t>
  </si>
  <si>
    <t>Parkash Dhaba</t>
  </si>
  <si>
    <t>Kulcha Paaji</t>
  </si>
  <si>
    <t>Laziz Restaurant</t>
  </si>
  <si>
    <t>Cafí© Kitchen</t>
  </si>
  <si>
    <t>Magic Spice Wok</t>
  </si>
  <si>
    <t>Sam's Bake Shop</t>
  </si>
  <si>
    <t>Punjabi Culture</t>
  </si>
  <si>
    <t>Aravalli Owls</t>
  </si>
  <si>
    <t>Royal Bakers</t>
  </si>
  <si>
    <t>Kaushik Bakery</t>
  </si>
  <si>
    <t>Anupam Sweets &amp; Restaurant</t>
  </si>
  <si>
    <t>Urban Cuisine</t>
  </si>
  <si>
    <t>D ART of Flavour</t>
  </si>
  <si>
    <t>City Dhaba</t>
  </si>
  <si>
    <t>2012_5_11</t>
  </si>
  <si>
    <t>2013_5_20</t>
  </si>
  <si>
    <t>The Grub House</t>
  </si>
  <si>
    <t>Chickenette</t>
  </si>
  <si>
    <t>Raw Meats, North Indian, Chinese, Fast Food</t>
  </si>
  <si>
    <t>Sethi's Delicacy</t>
  </si>
  <si>
    <t>Chaudhary Chaap &amp; Chinese</t>
  </si>
  <si>
    <t>Paradise Inn</t>
  </si>
  <si>
    <t>Prelibato</t>
  </si>
  <si>
    <t>Sri Meenakshi South Indian Food</t>
  </si>
  <si>
    <t>Chaska Restaurant</t>
  </si>
  <si>
    <t>TCD Cake &amp; Bake</t>
  </si>
  <si>
    <t>Green Chilly Chinese Food</t>
  </si>
  <si>
    <t>Italia Cafe by Aura</t>
  </si>
  <si>
    <t>Fusion Food Corner</t>
  </si>
  <si>
    <t>Popcorn Fusion</t>
  </si>
  <si>
    <t>2014_4_6</t>
  </si>
  <si>
    <t>Punjabi Restaurant</t>
  </si>
  <si>
    <t>New Dilight</t>
  </si>
  <si>
    <t>Crispy Crust</t>
  </si>
  <si>
    <t>Hunger Cure Express</t>
  </si>
  <si>
    <t>2012_4_3</t>
  </si>
  <si>
    <t>Briosca</t>
  </si>
  <si>
    <t>Juice On Go</t>
  </si>
  <si>
    <t>Juices, Beverages</t>
  </si>
  <si>
    <t>Gulshan Hotel</t>
  </si>
  <si>
    <t>Hotel Ekant</t>
  </si>
  <si>
    <t>The BBQ Garden</t>
  </si>
  <si>
    <t>North Indian, Seafood</t>
  </si>
  <si>
    <t>Lalit Kathi Rolls Momos</t>
  </si>
  <si>
    <t>Twist of Italy</t>
  </si>
  <si>
    <t>Caramel</t>
  </si>
  <si>
    <t>Tandoori Zaaika's</t>
  </si>
  <si>
    <t>Rock Cafe</t>
  </si>
  <si>
    <t>2010_4_12</t>
  </si>
  <si>
    <t>Angaar</t>
  </si>
  <si>
    <t>Little Cafe</t>
  </si>
  <si>
    <t>Hungrill</t>
  </si>
  <si>
    <t>Open Yard</t>
  </si>
  <si>
    <t>Maa Kali Foods</t>
  </si>
  <si>
    <t>The Hub - Gourmet, Bakers &amp; More</t>
  </si>
  <si>
    <t>Grub Hub</t>
  </si>
  <si>
    <t>Funk House Cafe</t>
  </si>
  <si>
    <t>Cafe, Italian, Salad</t>
  </si>
  <si>
    <t>Butter &amp; Grace</t>
  </si>
  <si>
    <t>KitchenYard</t>
  </si>
  <si>
    <t>King's Kitchen</t>
  </si>
  <si>
    <t>Kay's Bake Land</t>
  </si>
  <si>
    <t>Shri Bikaner Misthan Bhandar</t>
  </si>
  <si>
    <t>Invitation Restaurant</t>
  </si>
  <si>
    <t>The Street- Curries &amp; Grills</t>
  </si>
  <si>
    <t>2018_3_12</t>
  </si>
  <si>
    <t>On The Rocks - The  Atrium</t>
  </si>
  <si>
    <t>Total Food Court</t>
  </si>
  <si>
    <t>The Retriever</t>
  </si>
  <si>
    <t>Silver</t>
  </si>
  <si>
    <t>Smugglers</t>
  </si>
  <si>
    <t>Welcome</t>
  </si>
  <si>
    <t>Maitre Patissier</t>
  </si>
  <si>
    <t>Chaudhary Bhojnalaya</t>
  </si>
  <si>
    <t>Ashoka Restaurant</t>
  </si>
  <si>
    <t>Handi Chhadeyan Di</t>
  </si>
  <si>
    <t>Food On Wheels</t>
  </si>
  <si>
    <t>Eat N Treat</t>
  </si>
  <si>
    <t>Food Station</t>
  </si>
  <si>
    <t>2015_2_18</t>
  </si>
  <si>
    <t>Tandoori Hut</t>
  </si>
  <si>
    <t>Oh My!</t>
  </si>
  <si>
    <t>Chicken Inn Family Meat Shop</t>
  </si>
  <si>
    <t>2014_2_14</t>
  </si>
  <si>
    <t>Hunger Cure</t>
  </si>
  <si>
    <t>Bakers Delight - The Atrium</t>
  </si>
  <si>
    <t>Raju Dhaba</t>
  </si>
  <si>
    <t>Chill 'N Grill</t>
  </si>
  <si>
    <t>2013_1_27</t>
  </si>
  <si>
    <t>Delicieux Ice Cream Rolls</t>
  </si>
  <si>
    <t>Snacks Bar</t>
  </si>
  <si>
    <t>Destination Live</t>
  </si>
  <si>
    <t>Aggarwal Sweets And Caterers</t>
  </si>
  <si>
    <t>Evergreen Tandoori Night</t>
  </si>
  <si>
    <t>Aravali Owls</t>
  </si>
  <si>
    <t>Touch of Spice</t>
  </si>
  <si>
    <t>Rama Vaishnav Bhojnalaya</t>
  </si>
  <si>
    <t>Club Pizzeria</t>
  </si>
  <si>
    <t>Pizza Street</t>
  </si>
  <si>
    <t>Cafe And More</t>
  </si>
  <si>
    <t>TcozY</t>
  </si>
  <si>
    <t>The Grillz &amp; Gravy</t>
  </si>
  <si>
    <t>Oxy Lounge</t>
  </si>
  <si>
    <t>Hareram Bikanerzaika</t>
  </si>
  <si>
    <t>2016_12_11</t>
  </si>
  <si>
    <t>Tamasha In Tafree</t>
  </si>
  <si>
    <t>Evergreen Sweets &amp; Restaurant</t>
  </si>
  <si>
    <t>Magical Momos</t>
  </si>
  <si>
    <t>U &amp; I</t>
  </si>
  <si>
    <t>Queens Cakes</t>
  </si>
  <si>
    <t>The Hub</t>
  </si>
  <si>
    <t>Twin Brothers</t>
  </si>
  <si>
    <t>Tasty Bites</t>
  </si>
  <si>
    <t>Kay's Food Land</t>
  </si>
  <si>
    <t>Le Chef Restro Bar</t>
  </si>
  <si>
    <t>Shiv Saras Vyanjan</t>
  </si>
  <si>
    <t>The Hunger End</t>
  </si>
  <si>
    <t>Pizza Express</t>
  </si>
  <si>
    <t>Bake Your Dreamz</t>
  </si>
  <si>
    <t>Punjabii Tandoor</t>
  </si>
  <si>
    <t>2013_10_8</t>
  </si>
  <si>
    <t>Kashyap Vaishno Dhaba</t>
  </si>
  <si>
    <t>Jai Jagannath Hotel</t>
  </si>
  <si>
    <t>Bangali Sweets &amp; Restaurant</t>
  </si>
  <si>
    <t>Cafe Bite</t>
  </si>
  <si>
    <t>Anupam Sweet</t>
  </si>
  <si>
    <t>Fast Food, Desserts, Ice Cream, Beverages</t>
  </si>
  <si>
    <t>MD's Kebabs &amp; Curries</t>
  </si>
  <si>
    <t>The Chai Cafe</t>
  </si>
  <si>
    <t>Shiv Restaurant</t>
  </si>
  <si>
    <t>Sohan Sweets &amp; Namkeen</t>
  </si>
  <si>
    <t>Punjabi Chulha</t>
  </si>
  <si>
    <t>Shiksha Fast Food</t>
  </si>
  <si>
    <t>Meghansh Bakery</t>
  </si>
  <si>
    <t>Anupama Sweets &amp; Family Restaurant</t>
  </si>
  <si>
    <t>Mithai, North Indian, South Indian, Chinese, Fast Food</t>
  </si>
  <si>
    <t>Three Olives</t>
  </si>
  <si>
    <t>Chatny Delight</t>
  </si>
  <si>
    <t>Mithai, Bakery, Street Food, Chinese, South Indian</t>
  </si>
  <si>
    <t>Sardaar Ji Chaap &amp; Rolls</t>
  </si>
  <si>
    <t>The Night Factory</t>
  </si>
  <si>
    <t>Chandigarh</t>
  </si>
  <si>
    <t>North Indian, Chinese, Continental, Pizza</t>
  </si>
  <si>
    <t>Kaidi Kitchen</t>
  </si>
  <si>
    <t>Chennai</t>
  </si>
  <si>
    <t>Italian, Mexican, Chinese, Thai, North Indian</t>
  </si>
  <si>
    <t>Maplai</t>
  </si>
  <si>
    <t>Palmshore</t>
  </si>
  <si>
    <t>6 Ballygunge Place</t>
  </si>
  <si>
    <t>Kolkata</t>
  </si>
  <si>
    <t>Flame &amp; Grill</t>
  </si>
  <si>
    <t>The Urban Foundry</t>
  </si>
  <si>
    <t>Pune</t>
  </si>
  <si>
    <t>North Indian, Asian</t>
  </si>
  <si>
    <t>The Little Next Door</t>
  </si>
  <si>
    <t>Finger Food, Italian, Spanish, Greek</t>
  </si>
  <si>
    <t>Blue Water</t>
  </si>
  <si>
    <t>Coffee Cup</t>
  </si>
  <si>
    <t>Secunderabad</t>
  </si>
  <si>
    <t>Flechazo</t>
  </si>
  <si>
    <t>Bangalore</t>
  </si>
  <si>
    <t>Asian, Mediterranean, North Indian</t>
  </si>
  <si>
    <t>Hyderabad</t>
  </si>
  <si>
    <t>Seafood, Continental, Goan, Asian, Andhra</t>
  </si>
  <si>
    <t>Tex-Mex, American</t>
  </si>
  <si>
    <t>Tea Villa Cafe</t>
  </si>
  <si>
    <t>Mumbai</t>
  </si>
  <si>
    <t>Cafe, Italian, Desserts, Fast Food, Chinese, Tea</t>
  </si>
  <si>
    <t>Jonathan's Kitchen - Holiday Inn Express &amp; Suites</t>
  </si>
  <si>
    <t>North Indian, Japanese, Italian</t>
  </si>
  <si>
    <t>Agent Jack's Bar</t>
  </si>
  <si>
    <t>Apache</t>
  </si>
  <si>
    <t>That Madras Place</t>
  </si>
  <si>
    <t>European, Italian, Desserts</t>
  </si>
  <si>
    <t>Haunted</t>
  </si>
  <si>
    <t>North Indian, Chinese, Arabian</t>
  </si>
  <si>
    <t>Pantry d'or</t>
  </si>
  <si>
    <t>Continental, Cafe, Italian, Desserts</t>
  </si>
  <si>
    <t>Chili's</t>
  </si>
  <si>
    <t>Mexican, American, Tex-Mex, Burger</t>
  </si>
  <si>
    <t>Basil With A Twist</t>
  </si>
  <si>
    <t>Continental, Cafe, Spanish, Italian, European, Greek, Mediterranean</t>
  </si>
  <si>
    <t>The English Department Bar &amp; Diner</t>
  </si>
  <si>
    <t>Italian, Continental, Mexican, Japanese, American, British</t>
  </si>
  <si>
    <t>The Black Pearl</t>
  </si>
  <si>
    <t>Pine &amp; Dine</t>
  </si>
  <si>
    <t>North Indian, Continental, European</t>
  </si>
  <si>
    <t>Kargo</t>
  </si>
  <si>
    <t>Charcoal Grill, Italian, North Indian, European, Indonesian, Thai</t>
  </si>
  <si>
    <t>Three Dots &amp; A Dash</t>
  </si>
  <si>
    <t>United Kitchens of India</t>
  </si>
  <si>
    <t>North Indian, Andhra, Chettinad, Bengali, Mughlai, Chinese</t>
  </si>
  <si>
    <t>India Restaurant</t>
  </si>
  <si>
    <t>Biryani, North Indian, Chinese, Mughlai</t>
  </si>
  <si>
    <t>What's Up</t>
  </si>
  <si>
    <t>Cafe, Chinese, Continental</t>
  </si>
  <si>
    <t>The American Joint</t>
  </si>
  <si>
    <t>Healthy Food, American, Burger, Salad</t>
  </si>
  <si>
    <t>North Indian, Chinese, Italian, American, Middle Eastern</t>
  </si>
  <si>
    <t>Saffron Mantra</t>
  </si>
  <si>
    <t>Exotica</t>
  </si>
  <si>
    <t>Mocha Bar</t>
  </si>
  <si>
    <t>The Fusion Kitchen</t>
  </si>
  <si>
    <t>38 Degree East</t>
  </si>
  <si>
    <t>Prost Brew Pub</t>
  </si>
  <si>
    <t>Italian, Continental, Chinese</t>
  </si>
  <si>
    <t>Mumbai Local</t>
  </si>
  <si>
    <t>Ocean Grill</t>
  </si>
  <si>
    <t>Continental, Seafood, North Indian, Asian</t>
  </si>
  <si>
    <t>Mineority By Saby</t>
  </si>
  <si>
    <t>North Indian, North Eastern, Continental</t>
  </si>
  <si>
    <t>The Sassy Spoon</t>
  </si>
  <si>
    <t>European, Asian, Mediterranean, Modern Indian, Desserts, Finger Food</t>
  </si>
  <si>
    <t>Big Brewsky</t>
  </si>
  <si>
    <t>Finger Food, North Indian, Italian, Continental, Thai, South Indian</t>
  </si>
  <si>
    <t>L'amandier</t>
  </si>
  <si>
    <t>European, Cafe, Italian</t>
  </si>
  <si>
    <t>Gabbar's Bar &amp; Kitchen</t>
  </si>
  <si>
    <t>North Indian, Chinese, Mexican, Italian</t>
  </si>
  <si>
    <t>2017_12_11</t>
  </si>
  <si>
    <t>Sigree Global Grill</t>
  </si>
  <si>
    <t>Mexican, American, Tex-Mex</t>
  </si>
  <si>
    <t>Tales &amp; Spirits</t>
  </si>
  <si>
    <t>Sultans of Spice</t>
  </si>
  <si>
    <t>Fuji Japanese Restaurant</t>
  </si>
  <si>
    <t>Pind</t>
  </si>
  <si>
    <t>Ardor 2.1</t>
  </si>
  <si>
    <t>Cinch</t>
  </si>
  <si>
    <t>Ghaziabad</t>
  </si>
  <si>
    <t>2011_11_27</t>
  </si>
  <si>
    <t>Bombay Brasserie</t>
  </si>
  <si>
    <t>Sahibäó»s Barbeque by Ohriäó»s</t>
  </si>
  <si>
    <t>Hyderabadi, Awadhi</t>
  </si>
  <si>
    <t>Mumbai Vibe</t>
  </si>
  <si>
    <t>Cafe, Continental, North Indian, Italian, Chinese, Bakery, Desserts, Finger Food</t>
  </si>
  <si>
    <t>Blue -  Rooftop Cafe Restaurant Bistro</t>
  </si>
  <si>
    <t>North Indian, Cafe, Italian, Mexican, Continental</t>
  </si>
  <si>
    <t>Nini's Kitchen</t>
  </si>
  <si>
    <t>North Indian, Continental, Beverages, Italian, Burger, Healthy Food, Mediterranean</t>
  </si>
  <si>
    <t>Heart Cup Coffee</t>
  </si>
  <si>
    <t>Cafe, Continental, North Indian, Chinese</t>
  </si>
  <si>
    <t>7 Barrel Brew Pub</t>
  </si>
  <si>
    <t>North Indian, Continental, Chinese, Japanese, Italian, Thai</t>
  </si>
  <si>
    <t>Club Mojo</t>
  </si>
  <si>
    <t>Kabir Restaurant</t>
  </si>
  <si>
    <t>North Indian, Chinese, Continental, Desserts, Fast Food, Sandwich</t>
  </si>
  <si>
    <t>American, Burger, Cafe</t>
  </si>
  <si>
    <t>Cafe Totaram</t>
  </si>
  <si>
    <t>Fast Food, Cafe, Desserts, Bakery</t>
  </si>
  <si>
    <t>2013_8_11</t>
  </si>
  <si>
    <t>Cafe LazyMojo</t>
  </si>
  <si>
    <t>Jaipur</t>
  </si>
  <si>
    <t>Cafe, Mexican, Italian, Continental</t>
  </si>
  <si>
    <t>Mocambo</t>
  </si>
  <si>
    <t>BarBQ</t>
  </si>
  <si>
    <t>The B.A.W.A</t>
  </si>
  <si>
    <t>Mocha</t>
  </si>
  <si>
    <t>Cafe Alfresco</t>
  </si>
  <si>
    <t>Cafe, Beverages, Desserts, Pizza</t>
  </si>
  <si>
    <t>On The House</t>
  </si>
  <si>
    <t>Italian, Continental, Mexican, Cafe, Bakery</t>
  </si>
  <si>
    <t>Calzone- Dine &amp; Rooftop Lounge</t>
  </si>
  <si>
    <t>Continental, Mexican, North Indian, Chinese</t>
  </si>
  <si>
    <t>Kites Cafe</t>
  </si>
  <si>
    <t>Tim's Bistro</t>
  </si>
  <si>
    <t>FoodByMom</t>
  </si>
  <si>
    <t>Asia Kitchen by Mainland China</t>
  </si>
  <si>
    <t>Effingut Brewerkz</t>
  </si>
  <si>
    <t>Continental, North Indian, Mughlai, Burmese</t>
  </si>
  <si>
    <t>Onesta</t>
  </si>
  <si>
    <t>Pizza, Cafe, Italian</t>
  </si>
  <si>
    <t>Dhe Puttu</t>
  </si>
  <si>
    <t>Kochi</t>
  </si>
  <si>
    <t>Bloomsbury's Boutique Cafe and Artisan Bakery</t>
  </si>
  <si>
    <t>Sautí©ed Stories</t>
  </si>
  <si>
    <t>Huber &amp; Holly</t>
  </si>
  <si>
    <t>Ice Cream, Desserts, Continental</t>
  </si>
  <si>
    <t>Mazzo</t>
  </si>
  <si>
    <t>Cafe, American, Continental, Armenian, Fast Food</t>
  </si>
  <si>
    <t>2013_4_26</t>
  </si>
  <si>
    <t>Midnight Chef</t>
  </si>
  <si>
    <t>North Indian, Chinese, Continental, Italian, Burger</t>
  </si>
  <si>
    <t>The Cascade Restaurant</t>
  </si>
  <si>
    <t>The Grand Trunk Road</t>
  </si>
  <si>
    <t>Peter Cat</t>
  </si>
  <si>
    <t>Joey's Pizza</t>
  </si>
  <si>
    <t>Eat Street Express</t>
  </si>
  <si>
    <t>2014_4_15</t>
  </si>
  <si>
    <t>Cafe, Continental, Desserts</t>
  </si>
  <si>
    <t>Writer's Cafe</t>
  </si>
  <si>
    <t>CakeBee</t>
  </si>
  <si>
    <t>The Zuree Urban Kitchen</t>
  </si>
  <si>
    <t>Puffizza</t>
  </si>
  <si>
    <t>Tapri Central</t>
  </si>
  <si>
    <t>The Rolling Pin</t>
  </si>
  <si>
    <t>Bakery, Desserts, Cafe</t>
  </si>
  <si>
    <t>Eat Street</t>
  </si>
  <si>
    <t>North Indian, Chinese, Italian, Street Food, Desserts</t>
  </si>
  <si>
    <t>Nibs Cafe</t>
  </si>
  <si>
    <t>Hoppipola</t>
  </si>
  <si>
    <t>Italian, Mexican, American, Mediterranean</t>
  </si>
  <si>
    <t>Fozzie's Pizzaiolo</t>
  </si>
  <si>
    <t>Pizza, Italian, Beverages, Desserts</t>
  </si>
  <si>
    <t>The Cafe Baraco</t>
  </si>
  <si>
    <t>Paradise</t>
  </si>
  <si>
    <t>Zucca Pizzeria</t>
  </si>
  <si>
    <t>Mamu's Infusion</t>
  </si>
  <si>
    <t>Italian, Chinese, Mexican, Thai, North Indian</t>
  </si>
  <si>
    <t>Taruveda Bistro</t>
  </si>
  <si>
    <t>Cafe, Italian, Japanese, Continental</t>
  </si>
  <si>
    <t>The Shooters Cafe</t>
  </si>
  <si>
    <t>Mohali</t>
  </si>
  <si>
    <t>2016_12_26</t>
  </si>
  <si>
    <t>Zaikart</t>
  </si>
  <si>
    <t>Cafe Zinea</t>
  </si>
  <si>
    <t>Cafe, Chinese, Fast Food, Italian</t>
  </si>
  <si>
    <t>Nineties</t>
  </si>
  <si>
    <t>Kuchi n Kream</t>
  </si>
  <si>
    <t>Mutual's</t>
  </si>
  <si>
    <t>Cafe, Mexican, Italian, North Indian, Fast Food</t>
  </si>
  <si>
    <t>Checker's</t>
  </si>
  <si>
    <t>Super Donuts</t>
  </si>
  <si>
    <t>Burger, Fast Food, Desserts, Beverages</t>
  </si>
  <si>
    <t>Decked Up By Garden Cafe</t>
  </si>
  <si>
    <t>2011_10_13</t>
  </si>
  <si>
    <t>Slice of Spice</t>
  </si>
  <si>
    <t>Fast Food, Biryani</t>
  </si>
  <si>
    <t>Mustake Multicuisine Restaurant</t>
  </si>
  <si>
    <t>Chinese, Thai, North Indian, South Indian</t>
  </si>
  <si>
    <t>Cafe 17</t>
  </si>
  <si>
    <t>SpiceKlub</t>
  </si>
  <si>
    <t>The Latitude - Radisson Blu</t>
  </si>
  <si>
    <t>AB's - Absolute Barbecues</t>
  </si>
  <si>
    <t>European, Mediterranean, North Indian</t>
  </si>
  <si>
    <t>Bake N Shake</t>
  </si>
  <si>
    <t>Lal Qila</t>
  </si>
  <si>
    <t>Bhubaneshwar</t>
  </si>
  <si>
    <t>Continental, Italian, Thai, Finger Food</t>
  </si>
  <si>
    <t>Spiritual Bar &amp; Lounge-DoubleTree by Hilton</t>
  </si>
  <si>
    <t>The Old School Brew House</t>
  </si>
  <si>
    <t>Continental, Burger, Pizza, North Indian, European, Finger Food</t>
  </si>
  <si>
    <t>The Wine Company</t>
  </si>
  <si>
    <t>2016_5_23</t>
  </si>
  <si>
    <t>Mama Loca</t>
  </si>
  <si>
    <t>Greek, Lebanese</t>
  </si>
  <si>
    <t>Just My Bakes</t>
  </si>
  <si>
    <t>2010_9_14</t>
  </si>
  <si>
    <t>Cakesmith's Alley</t>
  </si>
  <si>
    <t>Bakery, Cafe, Fast Food</t>
  </si>
  <si>
    <t>Cafe, Continental, Italian, Street Food</t>
  </si>
  <si>
    <t>Hucka</t>
  </si>
  <si>
    <t>The Zaffran</t>
  </si>
  <si>
    <t>UrbanCrave</t>
  </si>
  <si>
    <t>Cafe, Continental, Desserts, Ice Cream, Italian, Beverages</t>
  </si>
  <si>
    <t>ChaiCofi</t>
  </si>
  <si>
    <t>Grandson of Tunday Kababi</t>
  </si>
  <si>
    <t>Mughlai, Lucknowi</t>
  </si>
  <si>
    <t>Free Spirit</t>
  </si>
  <si>
    <t>Diesel Cafe</t>
  </si>
  <si>
    <t>Froth On Top</t>
  </si>
  <si>
    <t>Chinese, Mangalorean</t>
  </si>
  <si>
    <t>145 Kala Ghoda</t>
  </si>
  <si>
    <t>Jalpaan Dining Saga</t>
  </si>
  <si>
    <t>The Ark</t>
  </si>
  <si>
    <t>Seafood, Mediterranean</t>
  </si>
  <si>
    <t>Tandooriwala</t>
  </si>
  <si>
    <t>Al Arabian Express</t>
  </si>
  <si>
    <t>Italize</t>
  </si>
  <si>
    <t>Zuka Choco-la</t>
  </si>
  <si>
    <t>China Club</t>
  </si>
  <si>
    <t>The Indian Kaffe Express</t>
  </si>
  <si>
    <t>Farzi Cafe</t>
  </si>
  <si>
    <t>Jungli Moon Dance Restaurant</t>
  </si>
  <si>
    <t>Ranchi</t>
  </si>
  <si>
    <t>Golden Dragon</t>
  </si>
  <si>
    <t>Wok On Fire</t>
  </si>
  <si>
    <t>Kansar Gujarati Thali</t>
  </si>
  <si>
    <t>Pizzeria Vaatika Cafe</t>
  </si>
  <si>
    <t>Pizza, Chinese</t>
  </si>
  <si>
    <t>Brijwasi Chat Bhandar</t>
  </si>
  <si>
    <t>Amritsar</t>
  </si>
  <si>
    <t>La Roma Pizzeria</t>
  </si>
  <si>
    <t>Kesar Da Dhabha</t>
  </si>
  <si>
    <t>Town Hall</t>
  </si>
  <si>
    <t>2016_8_18</t>
  </si>
  <si>
    <t>d' Curry House</t>
  </si>
  <si>
    <t>Continental, Chinese, Biryani, North Indian</t>
  </si>
  <si>
    <t>Violet Hour</t>
  </si>
  <si>
    <t>Manohar Dairy And Restaurant</t>
  </si>
  <si>
    <t>North Indian, South Indian, Street Food, Bakery</t>
  </si>
  <si>
    <t>Aangan Horizon</t>
  </si>
  <si>
    <t>Olive Bistro</t>
  </si>
  <si>
    <t>Mediterranean, Italian, European</t>
  </si>
  <si>
    <t>Manhattan Brewery &amp; Bar Exchange</t>
  </si>
  <si>
    <t>Finger Food, American, Continental, North Indian, Italian</t>
  </si>
  <si>
    <t>Calamari</t>
  </si>
  <si>
    <t>Goan, Seafood, Chinese</t>
  </si>
  <si>
    <t>Dhaba By Claridges</t>
  </si>
  <si>
    <t>Chung Fa</t>
  </si>
  <si>
    <t>Three Guys</t>
  </si>
  <si>
    <t>Continental, North Indian, Chinese, Arabian, Thai</t>
  </si>
  <si>
    <t>Coní_u</t>
  </si>
  <si>
    <t>2018_8_5</t>
  </si>
  <si>
    <t>North Indian, Mughlai, Lebanese, Arabian, Mediterranean</t>
  </si>
  <si>
    <t>District 6</t>
  </si>
  <si>
    <t>Ludhiana</t>
  </si>
  <si>
    <t>European, Chinese</t>
  </si>
  <si>
    <t>Mezzaluna</t>
  </si>
  <si>
    <t>Continental, South Indian</t>
  </si>
  <si>
    <t>Moksh The Restro Lounge</t>
  </si>
  <si>
    <t>Seafood, Chinese, Thai</t>
  </si>
  <si>
    <t>Bernardo's</t>
  </si>
  <si>
    <t>#Dilliwaala6</t>
  </si>
  <si>
    <t>The Urban Brava</t>
  </si>
  <si>
    <t>Thalaivaa</t>
  </si>
  <si>
    <t>2016_8_14</t>
  </si>
  <si>
    <t>Coffee Culture - The Ristorante Lounge</t>
  </si>
  <si>
    <t>The Food Lab</t>
  </si>
  <si>
    <t>Italian, Lebanese, Mexican</t>
  </si>
  <si>
    <t>Flavours Cafe</t>
  </si>
  <si>
    <t>North Indian, Cafe</t>
  </si>
  <si>
    <t>Six Degrees</t>
  </si>
  <si>
    <t>South Indian, Chinese, Continental, Italian, North Indian</t>
  </si>
  <si>
    <t>@Mango</t>
  </si>
  <si>
    <t>North Indian, Continental, Mexican, Italian</t>
  </si>
  <si>
    <t>MoMo Cafí© - Courtyard By Marriott</t>
  </si>
  <si>
    <t>North Indian, South Indian, Asian, Continental</t>
  </si>
  <si>
    <t>Bean Here</t>
  </si>
  <si>
    <t>Bharawan Da Dhaba</t>
  </si>
  <si>
    <t>Surjit Food Plaza</t>
  </si>
  <si>
    <t>Hotel Laadli</t>
  </si>
  <si>
    <t>Koramangala Social</t>
  </si>
  <si>
    <t>The Kasbah</t>
  </si>
  <si>
    <t>Michael's Kitchen</t>
  </si>
  <si>
    <t>North Indian, Asian, European</t>
  </si>
  <si>
    <t>Richard's Kitchen &amp; Coffee Bar</t>
  </si>
  <si>
    <t>Cafe, Chinese, Fast Food, Seafood</t>
  </si>
  <si>
    <t>Uncle Jack's</t>
  </si>
  <si>
    <t>Desserts, American</t>
  </si>
  <si>
    <t>Yari</t>
  </si>
  <si>
    <t>TBistro</t>
  </si>
  <si>
    <t>Y Cafe &amp; Restaurant</t>
  </si>
  <si>
    <t>2014_7_23</t>
  </si>
  <si>
    <t>Infantaria</t>
  </si>
  <si>
    <t>Italian, Continental, Goan</t>
  </si>
  <si>
    <t>India on my Plate - Fortune Select Excalibur</t>
  </si>
  <si>
    <t>Citrus Cafe - Lemon Tree Premier</t>
  </si>
  <si>
    <t>Zaffran - The Bristol Hotel</t>
  </si>
  <si>
    <t>Mughlai, Lucknowi, Awadhi</t>
  </si>
  <si>
    <t>Cafí© Riverrun</t>
  </si>
  <si>
    <t>Continental, Juices, Cafe, Desserts, Salad, Italian</t>
  </si>
  <si>
    <t>Vidorra</t>
  </si>
  <si>
    <t>WTF</t>
  </si>
  <si>
    <t>Continental, Italian, North Indian, Lebanese, Thai</t>
  </si>
  <si>
    <t>Meraaki Kitchen</t>
  </si>
  <si>
    <t>Modern Indian, Asian</t>
  </si>
  <si>
    <t>Liquid</t>
  </si>
  <si>
    <t>Finger Food, North Indian, Continental, Italian, Mediterranean</t>
  </si>
  <si>
    <t>Upper Crust</t>
  </si>
  <si>
    <t>Ifthar</t>
  </si>
  <si>
    <t>The Chocolate Heaven</t>
  </si>
  <si>
    <t>Cafe, Italian, Desserts</t>
  </si>
  <si>
    <t>Vintage Machine</t>
  </si>
  <si>
    <t>Italian, American, Lebanese</t>
  </si>
  <si>
    <t>The Bar - Trident Gurgaon</t>
  </si>
  <si>
    <t>Indian Summer</t>
  </si>
  <si>
    <t>Aman Chicken</t>
  </si>
  <si>
    <t>Crave Desserts &amp; Bakes</t>
  </si>
  <si>
    <t>Kobe Sizzlers</t>
  </si>
  <si>
    <t>Brio Cafe and Grill</t>
  </si>
  <si>
    <t>Jungle The Restaurant</t>
  </si>
  <si>
    <t>By The Way</t>
  </si>
  <si>
    <t>The Smoothie Bar</t>
  </si>
  <si>
    <t>Desserts, Beverages, Juices</t>
  </si>
  <si>
    <t>World Platter</t>
  </si>
  <si>
    <t>North Indian, Chinese, Thai, Mexican, Italian</t>
  </si>
  <si>
    <t>K2 Restaurant</t>
  </si>
  <si>
    <t>Korean, Chinese</t>
  </si>
  <si>
    <t>Tomato's</t>
  </si>
  <si>
    <t>North Indian, Mughlai, Mexican, Thai</t>
  </si>
  <si>
    <t>21 Gun Salute</t>
  </si>
  <si>
    <t>North Indian, Mughlai, Asian, Continental</t>
  </si>
  <si>
    <t>Pinch Of Spice</t>
  </si>
  <si>
    <t>Eat On</t>
  </si>
  <si>
    <t>The Kulcha Land</t>
  </si>
  <si>
    <t>Bade Bhai Ka Brothers' Dhaba</t>
  </si>
  <si>
    <t>Great Sagar Restaurant</t>
  </si>
  <si>
    <t>Black N White Cafe</t>
  </si>
  <si>
    <t>Cafe, Chinese, North Indian</t>
  </si>
  <si>
    <t>Food Fever</t>
  </si>
  <si>
    <t>Pal Dhaba</t>
  </si>
  <si>
    <t>Citrus Cafe - Lemon Tree Hotel</t>
  </si>
  <si>
    <t>Malt n Brew</t>
  </si>
  <si>
    <t>Airborne</t>
  </si>
  <si>
    <t>North Indian, Chinese, Continental, Mughlai</t>
  </si>
  <si>
    <t>Terra Mayaa Restaurant and Lounge</t>
  </si>
  <si>
    <t>Strawberry Fields</t>
  </si>
  <si>
    <t>Gyan Vaishnav</t>
  </si>
  <si>
    <t>Matrix - Jaypee Greens</t>
  </si>
  <si>
    <t>Fortune Deli -  Fortune Inn Grazia</t>
  </si>
  <si>
    <t>2014_12_21</t>
  </si>
  <si>
    <t>Thakkaaram</t>
  </si>
  <si>
    <t>The Pebbles Bistro</t>
  </si>
  <si>
    <t>Cappuccino Blast</t>
  </si>
  <si>
    <t>Pakva Lounge</t>
  </si>
  <si>
    <t>Italian, North Indian, South Indian</t>
  </si>
  <si>
    <t>The Smoke Factory</t>
  </si>
  <si>
    <t>Eden Kitchen &amp; Bar</t>
  </si>
  <si>
    <t>House Of Flavours</t>
  </si>
  <si>
    <t>Bansi Vihar</t>
  </si>
  <si>
    <t>Nirvana</t>
  </si>
  <si>
    <t>Le Plaisir</t>
  </si>
  <si>
    <t>European, Desserts</t>
  </si>
  <si>
    <t>German Bakery Wunderbar</t>
  </si>
  <si>
    <t>Italian, German, Continental</t>
  </si>
  <si>
    <t>Kathi Kabab</t>
  </si>
  <si>
    <t>New Town Lounge - Park Plaza</t>
  </si>
  <si>
    <t>Falafel Lovers</t>
  </si>
  <si>
    <t>Lebanese, Italian</t>
  </si>
  <si>
    <t>RPM - Zanzi Bar</t>
  </si>
  <si>
    <t>The Hog Spot</t>
  </si>
  <si>
    <t>North Indian, Italian, Mexican, Asian</t>
  </si>
  <si>
    <t>Kaphi Pibama</t>
  </si>
  <si>
    <t>Cafe, Mexican, Italian, Fast Food</t>
  </si>
  <si>
    <t>La Quello - Mediterranean Kitchen</t>
  </si>
  <si>
    <t>El Amigos Kitchen</t>
  </si>
  <si>
    <t>North Indian, Thai, Italian, Chinese, Mexican</t>
  </si>
  <si>
    <t>Mekong - Hotel GreenPark</t>
  </si>
  <si>
    <t>Chinese, Thai, Burmese, Vietnamese, Tibetan, Japanese</t>
  </si>
  <si>
    <t>My Restaurant</t>
  </si>
  <si>
    <t>Andhra, North Indian, Chinese</t>
  </si>
  <si>
    <t>Percolator Coffee House</t>
  </si>
  <si>
    <t>Mughlai, Chinese, Cafe, BBQ, Cajun</t>
  </si>
  <si>
    <t>Thaaliwala</t>
  </si>
  <si>
    <t>Yanki Sizzlers</t>
  </si>
  <si>
    <t>Continental, Italian, Chinese</t>
  </si>
  <si>
    <t>2018_5_1</t>
  </si>
  <si>
    <t>Bikanerwala</t>
  </si>
  <si>
    <t>Brothers' Amritsari Dhaba</t>
  </si>
  <si>
    <t>Beera Chicken Corner</t>
  </si>
  <si>
    <t>Communiti</t>
  </si>
  <si>
    <t>Papa Mexicano</t>
  </si>
  <si>
    <t>Fast Food, Mexican, Tex-Mex</t>
  </si>
  <si>
    <t>99 North Restaurant</t>
  </si>
  <si>
    <t>Cha cTea</t>
  </si>
  <si>
    <t>Sree Annapoorna</t>
  </si>
  <si>
    <t>Cream Stone</t>
  </si>
  <si>
    <t>4 Seasons</t>
  </si>
  <si>
    <t>Shanghai Salsa</t>
  </si>
  <si>
    <t>Continental, Fast Food, Chinese, Charcoal Grill, Mexican</t>
  </si>
  <si>
    <t>JAL - A Jungle Restaurant</t>
  </si>
  <si>
    <t>Zolocrust - Hotel Clarks Amer</t>
  </si>
  <si>
    <t>Italian, Bakery, Continental</t>
  </si>
  <si>
    <t>Nafees Restaurant</t>
  </si>
  <si>
    <t>Cafe Yolo</t>
  </si>
  <si>
    <t>Waffle House</t>
  </si>
  <si>
    <t>Chokhi Dhani</t>
  </si>
  <si>
    <t>European, North Indian, Mediterranean, American</t>
  </si>
  <si>
    <t>Tonico Cafe</t>
  </si>
  <si>
    <t>Colours by Royal Cafe - Royal Inn</t>
  </si>
  <si>
    <t>Basant</t>
  </si>
  <si>
    <t>2012_5_19</t>
  </si>
  <si>
    <t>Maharaja Restaurant</t>
  </si>
  <si>
    <t>Grandmama's Cafe</t>
  </si>
  <si>
    <t>Big Chicken</t>
  </si>
  <si>
    <t>Purple Haze</t>
  </si>
  <si>
    <t>NESCAFíŠ Illusions</t>
  </si>
  <si>
    <t>Waterfront - Radisson Blu</t>
  </si>
  <si>
    <t>Veg Aroma</t>
  </si>
  <si>
    <t>Indian Summer Cafe</t>
  </si>
  <si>
    <t>Continental, Cafe, Italian, Pizza, North Indian, Chinese, Bakery, Mughlai</t>
  </si>
  <si>
    <t>2017_5_2</t>
  </si>
  <si>
    <t>3Cherryz Sky Lounge &amp; Cafe</t>
  </si>
  <si>
    <t>2014_5_13</t>
  </si>
  <si>
    <t>Flying Spaghetti Monster</t>
  </si>
  <si>
    <t>Toit</t>
  </si>
  <si>
    <t>Italian, American, Pizza</t>
  </si>
  <si>
    <t>2010_3_10</t>
  </si>
  <si>
    <t>Cryo Lab</t>
  </si>
  <si>
    <t>Turquoise Villa</t>
  </si>
  <si>
    <t>Tandoor Restaurant</t>
  </si>
  <si>
    <t>The Creative Kitchen - Radisson Blu Hotel</t>
  </si>
  <si>
    <t>Kream N Krunch</t>
  </si>
  <si>
    <t>Naivedya</t>
  </si>
  <si>
    <t>Hoot</t>
  </si>
  <si>
    <t>Bapu Ki Kutia</t>
  </si>
  <si>
    <t>Hops n Grains</t>
  </si>
  <si>
    <t>Panchkula</t>
  </si>
  <si>
    <t>North Indian, Middle Eastern, Pizza</t>
  </si>
  <si>
    <t>Adda</t>
  </si>
  <si>
    <t>North Indian, Chinese, Mexican, Beverages</t>
  </si>
  <si>
    <t>Nik Baker's</t>
  </si>
  <si>
    <t>Batlivala &amp; Khanabhoy</t>
  </si>
  <si>
    <t>Parsi, North Indian</t>
  </si>
  <si>
    <t>Club Cubana</t>
  </si>
  <si>
    <t>Chaudhary Ke Mashhoor Paranthe</t>
  </si>
  <si>
    <t>L 14 - Renaissance Lucknow Hotel</t>
  </si>
  <si>
    <t>North Indian, Continental, South Indian, Chinese, Thai, Asian</t>
  </si>
  <si>
    <t>Cafe Al Fresco by Cantina Bodega</t>
  </si>
  <si>
    <t>Sky Beach</t>
  </si>
  <si>
    <t>North Indian, Continental, Chinese, Mexican, Italian, Desserts</t>
  </si>
  <si>
    <t>Spice Kraft</t>
  </si>
  <si>
    <t>Continental, Middle Eastern, Asian</t>
  </si>
  <si>
    <t>The Irish House</t>
  </si>
  <si>
    <t>Homeys Cafe</t>
  </si>
  <si>
    <t>2016_4_14</t>
  </si>
  <si>
    <t>Dastarkhwan</t>
  </si>
  <si>
    <t>Bistro Flamme Bois</t>
  </si>
  <si>
    <t>Italian, Continental, Mexican, Lebanese</t>
  </si>
  <si>
    <t>Belfrance Luxury Chocolates</t>
  </si>
  <si>
    <t>Cafe, Continental, Italian, Bakery</t>
  </si>
  <si>
    <t>Spice Cube</t>
  </si>
  <si>
    <t>Hao Ming</t>
  </si>
  <si>
    <t>2010_4_26</t>
  </si>
  <si>
    <t>Stacks And Racks</t>
  </si>
  <si>
    <t>American, Burger, Fast Food</t>
  </si>
  <si>
    <t>Eastern Spice</t>
  </si>
  <si>
    <t>2014_4_7</t>
  </si>
  <si>
    <t>Swaaddesh</t>
  </si>
  <si>
    <t>Bakery, French</t>
  </si>
  <si>
    <t>Hot Lips</t>
  </si>
  <si>
    <t>The Centre Court</t>
  </si>
  <si>
    <t>Italian, North Indian, Desserts, Continental</t>
  </si>
  <si>
    <t>2010_4_15</t>
  </si>
  <si>
    <t>Leonardo Italian Mediterranean Dining</t>
  </si>
  <si>
    <t>Italian, Mexican, Mediterranean</t>
  </si>
  <si>
    <t>Chrystal Bowl Restaurant</t>
  </si>
  <si>
    <t>Kitchen At 95 - Hyatt Regency</t>
  </si>
  <si>
    <t>Mediterranean, Chinese, Continental</t>
  </si>
  <si>
    <t>Sheroes Hangout</t>
  </si>
  <si>
    <t>Crystal Restaurant</t>
  </si>
  <si>
    <t>Sakhis Watz Kukin</t>
  </si>
  <si>
    <t>Shudh Restaurant</t>
  </si>
  <si>
    <t>MoMo Cafe</t>
  </si>
  <si>
    <t>Antares</t>
  </si>
  <si>
    <t>Central Perk 7</t>
  </si>
  <si>
    <t>Cafe, Charcoal Grill, Steak</t>
  </si>
  <si>
    <t>2015_3_11</t>
  </si>
  <si>
    <t>The Chicken Dinesty</t>
  </si>
  <si>
    <t>Eram Rooftop</t>
  </si>
  <si>
    <t>Asian, Continental</t>
  </si>
  <si>
    <t>Ciclo Cafe</t>
  </si>
  <si>
    <t>24 Plus Cafe &amp; Restaurant</t>
  </si>
  <si>
    <t>Continental, Fast Food, Desserts, Indian</t>
  </si>
  <si>
    <t>Bird On Tree</t>
  </si>
  <si>
    <t>Continental, Chinese, Thai, Malaysian, North Indian</t>
  </si>
  <si>
    <t>11th Avenue Cafe Bistro</t>
  </si>
  <si>
    <t>Cafe, American, Italian, Continental</t>
  </si>
  <si>
    <t>Dock Forty Five</t>
  </si>
  <si>
    <t>Continental, Asian</t>
  </si>
  <si>
    <t>Vikings</t>
  </si>
  <si>
    <t>Pasay City</t>
  </si>
  <si>
    <t>Seafood, Filipino, Asian, European</t>
  </si>
  <si>
    <t>Buffet 101</t>
  </si>
  <si>
    <t>Lighthouse 13</t>
  </si>
  <si>
    <t>North Indian, European, Chinese</t>
  </si>
  <si>
    <t>Aromas</t>
  </si>
  <si>
    <t>2013_3_19</t>
  </si>
  <si>
    <t>Lutyens Cocktail House</t>
  </si>
  <si>
    <t>North Indian, Lebanese, European, Mexican</t>
  </si>
  <si>
    <t>Nawras Seafood Restaurant</t>
  </si>
  <si>
    <t>Chiyang</t>
  </si>
  <si>
    <t>Paragon</t>
  </si>
  <si>
    <t>Kerala, South Indian, Continental, North Indian, Seafood, Chinese</t>
  </si>
  <si>
    <t>French Toast</t>
  </si>
  <si>
    <t>Continental, Cafe, Desserts, Bakery</t>
  </si>
  <si>
    <t>Santa's Fantasea</t>
  </si>
  <si>
    <t>Seafood, Chinese</t>
  </si>
  <si>
    <t>The Urban Terrace</t>
  </si>
  <si>
    <t>Nik Bakers</t>
  </si>
  <si>
    <t>R' ADDA</t>
  </si>
  <si>
    <t>Street Food, Burger, Desserts, Italian, Pizza, North Indian, European, Finger Food</t>
  </si>
  <si>
    <t>Hotel RRR Mysore</t>
  </si>
  <si>
    <t>Andhra</t>
  </si>
  <si>
    <t>Oyster Bay</t>
  </si>
  <si>
    <t>Ten Downing Street Restaurant &amp; Bar</t>
  </si>
  <si>
    <t>Sadhana Restaurant</t>
  </si>
  <si>
    <t>Ping's Cafí© Orient</t>
  </si>
  <si>
    <t>Auroville Bakery</t>
  </si>
  <si>
    <t>Public Affair</t>
  </si>
  <si>
    <t>Yo China Restaurant</t>
  </si>
  <si>
    <t>Kaveri Restaurant And Caterers</t>
  </si>
  <si>
    <t>North Indian, Chinese, South Indian, Chinese</t>
  </si>
  <si>
    <t>Yellow Sapphire</t>
  </si>
  <si>
    <t>Continental, North Indian, European</t>
  </si>
  <si>
    <t>Punjab Sweet House</t>
  </si>
  <si>
    <t>22nd Parallel</t>
  </si>
  <si>
    <t>2015_3_21</t>
  </si>
  <si>
    <t>Tandoor Villa</t>
  </si>
  <si>
    <t>Time2Eat - Mama Chicken</t>
  </si>
  <si>
    <t>The Charcoal Chimney</t>
  </si>
  <si>
    <t>650 - The Global Kitchen</t>
  </si>
  <si>
    <t>Chinese, Italian, North Indian, Mexican, Mediterranean, Thai</t>
  </si>
  <si>
    <t>Brick Kitchen</t>
  </si>
  <si>
    <t>The Tamarind Tree</t>
  </si>
  <si>
    <t>South Indian, North Indian, Chinese, Continental</t>
  </si>
  <si>
    <t>Mauj Restaurant</t>
  </si>
  <si>
    <t>Italian, Fast Food, North Indian, Chinese</t>
  </si>
  <si>
    <t>That Baat</t>
  </si>
  <si>
    <t>Kailash Restaurant</t>
  </si>
  <si>
    <t>Glen's Bakehouse</t>
  </si>
  <si>
    <t>ECHOES Koramangala</t>
  </si>
  <si>
    <t>Continental, American, Italian, North Indian, Chinese, Cafe</t>
  </si>
  <si>
    <t>Sagar Gaire Fast Food</t>
  </si>
  <si>
    <t>Haribhavanam Hotel</t>
  </si>
  <si>
    <t>South Indian, Chettinad, North Indian</t>
  </si>
  <si>
    <t>2014_2_5</t>
  </si>
  <si>
    <t>Burger Ka Baap</t>
  </si>
  <si>
    <t>Cream Centre</t>
  </si>
  <si>
    <t>North Indian, Chinese, Italian, Mexican</t>
  </si>
  <si>
    <t>Kalsang Friends Corner</t>
  </si>
  <si>
    <t>Chinese, Thai, Tibetan</t>
  </si>
  <si>
    <t>Maini Restaurant</t>
  </si>
  <si>
    <t>Baba Au Rhum</t>
  </si>
  <si>
    <t>Italian, French, Cafe</t>
  </si>
  <si>
    <t>Gatsby Kitchen &amp; Bar by Club BW</t>
  </si>
  <si>
    <t>Ritz Classic</t>
  </si>
  <si>
    <t>Goan, Seafood, North Indian</t>
  </si>
  <si>
    <t>Confucius</t>
  </si>
  <si>
    <t>BrewBakes</t>
  </si>
  <si>
    <t>Smokey's BBQ and Grill</t>
  </si>
  <si>
    <t>American, European</t>
  </si>
  <si>
    <t>O2- The Plant Cafe</t>
  </si>
  <si>
    <t>Tadka</t>
  </si>
  <si>
    <t>Grand Hotel Restaurant</t>
  </si>
  <si>
    <t>North Indian, Kerala, Chinese, Continental</t>
  </si>
  <si>
    <t>Cocoa Tree</t>
  </si>
  <si>
    <t>Italian, Seafood, Mediterranean, Desserts, Cafe</t>
  </si>
  <si>
    <t>Hide Out The Street Cafe</t>
  </si>
  <si>
    <t>The Breakfast Story</t>
  </si>
  <si>
    <t>Curry Leaves</t>
  </si>
  <si>
    <t>Kapil Dev's Eleven</t>
  </si>
  <si>
    <t>The Pasta Bar Veneto</t>
  </si>
  <si>
    <t>The Town House Cafe</t>
  </si>
  <si>
    <t>Continental, North Indian, Italian, Asian</t>
  </si>
  <si>
    <t>2016_2_23</t>
  </si>
  <si>
    <t>Level 5 - Terrace Restro &amp; Cafe</t>
  </si>
  <si>
    <t>Chinese, North Indian, Italian, Mexican</t>
  </si>
  <si>
    <t>Little Italy</t>
  </si>
  <si>
    <t>Mandap - Hotel Express Towers</t>
  </si>
  <si>
    <t>Dosa Cafe</t>
  </si>
  <si>
    <t>2015_2_17</t>
  </si>
  <si>
    <t>Chokho Jeeman Marwari Jain Bhojanalya</t>
  </si>
  <si>
    <t>Swati Snacks</t>
  </si>
  <si>
    <t>Fast Food, Street Food, South Indian</t>
  </si>
  <si>
    <t>Aryan Family's Delight</t>
  </si>
  <si>
    <t>Indiana Veg Restaurant</t>
  </si>
  <si>
    <t>JUGAAD JN.</t>
  </si>
  <si>
    <t>OvenFresh</t>
  </si>
  <si>
    <t>Fusilli Reasons</t>
  </si>
  <si>
    <t>Valarmathi Kongunaatu Samayal</t>
  </si>
  <si>
    <t>Jalapenos</t>
  </si>
  <si>
    <t>Mitalis Kitchen</t>
  </si>
  <si>
    <t>BRONX Bar Exchange</t>
  </si>
  <si>
    <t>Chinese, Continental, North Indian, Mexican</t>
  </si>
  <si>
    <t>Churrolto</t>
  </si>
  <si>
    <t>Desserts, Cafe, Mexican</t>
  </si>
  <si>
    <t>KYRO</t>
  </si>
  <si>
    <t>North Indian, Chinese, Continental, Mediterranean, Asian</t>
  </si>
  <si>
    <t>Mangosteen Cafe</t>
  </si>
  <si>
    <t>Cafe, Fast Food, Italian, Mexican</t>
  </si>
  <si>
    <t>Ali Baba &amp; 41 Dishes</t>
  </si>
  <si>
    <t>Kerala, South Indian, Chinese, Biryani</t>
  </si>
  <si>
    <t>2014_1_13</t>
  </si>
  <si>
    <t>Vinayaka Mylari</t>
  </si>
  <si>
    <t>House of Caffeine</t>
  </si>
  <si>
    <t>2013_1_10</t>
  </si>
  <si>
    <t>Enter The Dragon</t>
  </si>
  <si>
    <t>Hotel Radhakrishna</t>
  </si>
  <si>
    <t>Malwani, North Indian, Chinese, Seafood</t>
  </si>
  <si>
    <t>Biryani Mahal</t>
  </si>
  <si>
    <t>Sri Basant Vihar</t>
  </si>
  <si>
    <t>2011_1_20</t>
  </si>
  <si>
    <t>Coffee to Cocktail Bar - Hyatt Place</t>
  </si>
  <si>
    <t>Drinks Only</t>
  </si>
  <si>
    <t>Cafe des Arts</t>
  </si>
  <si>
    <t>18 Degrees Resto Lounge</t>
  </si>
  <si>
    <t>North Indian, Mediterranean, Chinese</t>
  </si>
  <si>
    <t>The Haus</t>
  </si>
  <si>
    <t>eastWEST - Radisson Hotel</t>
  </si>
  <si>
    <t>VNS Live Studio</t>
  </si>
  <si>
    <t>Lord of the Drinks Meadow</t>
  </si>
  <si>
    <t>European, Chinese, North Indian, Italian</t>
  </si>
  <si>
    <t>Jahanpanah</t>
  </si>
  <si>
    <t>Dasaprakash Restaurant</t>
  </si>
  <si>
    <t>South Indian, Desserts</t>
  </si>
  <si>
    <t>Friends Forever</t>
  </si>
  <si>
    <t>Makhan Fish and Chicken Corner</t>
  </si>
  <si>
    <t>Charming Chicken</t>
  </si>
  <si>
    <t>Ashoka's Veg Restaurant</t>
  </si>
  <si>
    <t>Brooklyn Central</t>
  </si>
  <si>
    <t>American, Cafe</t>
  </si>
  <si>
    <t>BMG - All Day Dining</t>
  </si>
  <si>
    <t>Doon Darbar</t>
  </si>
  <si>
    <t>Thakur Bakers</t>
  </si>
  <si>
    <t>Chinese X'Press</t>
  </si>
  <si>
    <t>Dosa X'press</t>
  </si>
  <si>
    <t>Number 8</t>
  </si>
  <si>
    <t>Continental, North Indian, European, Asian</t>
  </si>
  <si>
    <t>Blackout</t>
  </si>
  <si>
    <t>North Indian, European, Continental, Finger Food</t>
  </si>
  <si>
    <t>Replay</t>
  </si>
  <si>
    <t>North Indian, Continental, Chinese, Italian, Mexican</t>
  </si>
  <si>
    <t>2013_12_1</t>
  </si>
  <si>
    <t>Dunkin Donuts</t>
  </si>
  <si>
    <t>2016_12_3</t>
  </si>
  <si>
    <t>Anaicha's Food Joint</t>
  </si>
  <si>
    <t>Chinese, North Indian, Continental</t>
  </si>
  <si>
    <t>Aangan - Downtown Multicuisine Restaurant</t>
  </si>
  <si>
    <t>Chinese, Seafood, North Indian, Biryani</t>
  </si>
  <si>
    <t>Basant Restaurant</t>
  </si>
  <si>
    <t>Liquid Lounge</t>
  </si>
  <si>
    <t>Finger Food, Continental, North Indian</t>
  </si>
  <si>
    <t>2011_12_9</t>
  </si>
  <si>
    <t>The Old House</t>
  </si>
  <si>
    <t>Empire Restaurant</t>
  </si>
  <si>
    <t>North Indian, Andhra, Mughlai</t>
  </si>
  <si>
    <t>2015_12_12</t>
  </si>
  <si>
    <t>FSB</t>
  </si>
  <si>
    <t>Continental, North Indian, Thai, Chinese</t>
  </si>
  <si>
    <t>12212</t>
  </si>
  <si>
    <t>2018_7_1</t>
  </si>
  <si>
    <t>Roti Restaurant</t>
  </si>
  <si>
    <t>Le Cafe</t>
  </si>
  <si>
    <t>Aroma - The Royal Retreat</t>
  </si>
  <si>
    <t>Open Hand Shop &amp; Cafe</t>
  </si>
  <si>
    <t>Kashi Chat Bhandar</t>
  </si>
  <si>
    <t>Ming Garden</t>
  </si>
  <si>
    <t>Sri Sairam Parlour</t>
  </si>
  <si>
    <t>D Cabana</t>
  </si>
  <si>
    <t>Continental, Seafood, Chinese, North Indian, Biryani</t>
  </si>
  <si>
    <t>The Garden Cafe - The Fern</t>
  </si>
  <si>
    <t>North Indian, Italian, Asian, South Indian</t>
  </si>
  <si>
    <t>The BrewMaster</t>
  </si>
  <si>
    <t>2018_11_16</t>
  </si>
  <si>
    <t>Angeethi Restaurant</t>
  </si>
  <si>
    <t>Kareem's Fine Dining</t>
  </si>
  <si>
    <t>2018_11_2</t>
  </si>
  <si>
    <t>Brewberrys The Coffee Bar</t>
  </si>
  <si>
    <t>Kylin Experience</t>
  </si>
  <si>
    <t>Japanese, Chinese, Thai, Malaysian, Burmese, Asian</t>
  </si>
  <si>
    <t>2010_11_7</t>
  </si>
  <si>
    <t>Coal Barbecues</t>
  </si>
  <si>
    <t>North Indian, Mediterranean, Asian, Arabian</t>
  </si>
  <si>
    <t>That's Y Food</t>
  </si>
  <si>
    <t>The Basement Cafí©</t>
  </si>
  <si>
    <t>Fat Belly</t>
  </si>
  <si>
    <t>Asian, Chinese, Tibetan</t>
  </si>
  <si>
    <t>Freito</t>
  </si>
  <si>
    <t>The Forresta Kitchen &amp; Bar</t>
  </si>
  <si>
    <t>Continental, Mexican, Beverages, Desserts, North Indian, Chinese, Rajasthani</t>
  </si>
  <si>
    <t>Nawwarah</t>
  </si>
  <si>
    <t>Chinese, Cafe, North Indian, Desserts</t>
  </si>
  <si>
    <t>Percussion</t>
  </si>
  <si>
    <t>Spice Caves</t>
  </si>
  <si>
    <t>Royal Sky</t>
  </si>
  <si>
    <t>2017_11_19</t>
  </si>
  <si>
    <t>The BrewMaster - The Mix Fine Dine</t>
  </si>
  <si>
    <t>Mirchi And Mime</t>
  </si>
  <si>
    <t>Cafe Cornucopia</t>
  </si>
  <si>
    <t>Cafe, Continental, European, Beverages</t>
  </si>
  <si>
    <t>Tokyo Mon Amour</t>
  </si>
  <si>
    <t>Japanese, French</t>
  </si>
  <si>
    <t>Cafe Ole</t>
  </si>
  <si>
    <t>Kylin Skybar</t>
  </si>
  <si>
    <t>Chinese, Japanese, Thai, Malaysian, Vietnamese, Asian</t>
  </si>
  <si>
    <t>The Best</t>
  </si>
  <si>
    <t>7th Heaven</t>
  </si>
  <si>
    <t>The Creamery</t>
  </si>
  <si>
    <t>Kamat Restaurant</t>
  </si>
  <si>
    <t>Andhra, North Indian, Chinese, Seafood, Biryani</t>
  </si>
  <si>
    <t>Plot 17</t>
  </si>
  <si>
    <t>Burger, Pizza, Biryani</t>
  </si>
  <si>
    <t>Bubby Fish &amp; Chicken Corner</t>
  </si>
  <si>
    <t>Brothers Dhaba</t>
  </si>
  <si>
    <t>Kareem's Kabab &amp; Biryani</t>
  </si>
  <si>
    <t>Silver Streak</t>
  </si>
  <si>
    <t>Mamma Mia - Mayfair Lagoon</t>
  </si>
  <si>
    <t>Cafe, Italian, Mexican, Bakery</t>
  </si>
  <si>
    <t>2010_10_5</t>
  </si>
  <si>
    <t>Chill Ummm</t>
  </si>
  <si>
    <t>Chinese, North Indian, Cafe</t>
  </si>
  <si>
    <t>2013_10_12</t>
  </si>
  <si>
    <t>Anandam</t>
  </si>
  <si>
    <t>Desserts, North Indian, Chinese, South Indian, Fast Food, Street Food</t>
  </si>
  <si>
    <t>Burger, Desserts</t>
  </si>
  <si>
    <t>Fisherman's Cove</t>
  </si>
  <si>
    <t>Goan, North Indian, Chinese</t>
  </si>
  <si>
    <t>Oye24</t>
  </si>
  <si>
    <t>Cafe Palette</t>
  </si>
  <si>
    <t>Cafe, Lebanese, Italian</t>
  </si>
  <si>
    <t>Cafe Terazza</t>
  </si>
  <si>
    <t>Cafe, Italian, Mexican, Chinese</t>
  </si>
  <si>
    <t>Atmosphere Grill Cafe Sheesha</t>
  </si>
  <si>
    <t>Indian, Chinese, Continental</t>
  </si>
  <si>
    <t>Kashi Art Cafe</t>
  </si>
  <si>
    <t>Palaaram</t>
  </si>
  <si>
    <t>Kerala, Fast Food</t>
  </si>
  <si>
    <t>The Cherry Tree Cafe</t>
  </si>
  <si>
    <t>The Nest</t>
  </si>
  <si>
    <t>Bistro 226</t>
  </si>
  <si>
    <t>Italian, Continental, North Indian, Cafe</t>
  </si>
  <si>
    <t>Fashion Tv Cafe</t>
  </si>
  <si>
    <t>Hot Breads</t>
  </si>
  <si>
    <t>Continental, Chinese, Italian, Bakery</t>
  </si>
  <si>
    <t>Voda Bar</t>
  </si>
  <si>
    <t>Village Restaurant</t>
  </si>
  <si>
    <t>Chinese, Continental, North Indian, Mughlai</t>
  </si>
  <si>
    <t>Cafe Hydro</t>
  </si>
  <si>
    <t>The Cafe Katta</t>
  </si>
  <si>
    <t>17 Degrees</t>
  </si>
  <si>
    <t>Tribe</t>
  </si>
  <si>
    <t>Continental, Seafood, North Indian</t>
  </si>
  <si>
    <t>2016_2_6</t>
  </si>
  <si>
    <t>Gelateria Montecatini Terme</t>
  </si>
  <si>
    <t>2013_10_25</t>
  </si>
  <si>
    <t>The Great Kabab Factory</t>
  </si>
  <si>
    <t>Offside Lounge</t>
  </si>
  <si>
    <t>Continental, Chinese, Mexican, North Indian</t>
  </si>
  <si>
    <t>Alpha Hotel</t>
  </si>
  <si>
    <t>Sea Inn - Raju Gaari Dhaba</t>
  </si>
  <si>
    <t>Biryani, Andhra</t>
  </si>
  <si>
    <t>Basil &amp; Thyme</t>
  </si>
  <si>
    <t>Continental, European</t>
  </si>
  <si>
    <t>Razzmatazz</t>
  </si>
  <si>
    <t>Brooklyn Blues</t>
  </si>
  <si>
    <t>Machali</t>
  </si>
  <si>
    <t>2014_9_18</t>
  </si>
  <si>
    <t>White X Sky Lounge</t>
  </si>
  <si>
    <t>Rangrezz Restaurant</t>
  </si>
  <si>
    <t>Hotel Ravisha Continental</t>
  </si>
  <si>
    <t>Tyre Patty</t>
  </si>
  <si>
    <t>Ziya</t>
  </si>
  <si>
    <t>Mr Brown</t>
  </si>
  <si>
    <t>Bar Bar</t>
  </si>
  <si>
    <t>Cafe, Chinese, Thai, North Indian, Continental</t>
  </si>
  <si>
    <t>Hawai Adda</t>
  </si>
  <si>
    <t>Smoke N Oven</t>
  </si>
  <si>
    <t>Divtya Budhlya Wada Restaurant</t>
  </si>
  <si>
    <t>Prana</t>
  </si>
  <si>
    <t>European, North Indian, Continental, Italian</t>
  </si>
  <si>
    <t>2010_8_7</t>
  </si>
  <si>
    <t>Samavar - The Ashok</t>
  </si>
  <si>
    <t>Kaloreez</t>
  </si>
  <si>
    <t>Ahuja Milk Bhandar</t>
  </si>
  <si>
    <t>Downside Up</t>
  </si>
  <si>
    <t>Cafe, Mughlai, North Indian</t>
  </si>
  <si>
    <t>The Punjabi Essence Restaurant</t>
  </si>
  <si>
    <t>#45</t>
  </si>
  <si>
    <t>Chai Tapri</t>
  </si>
  <si>
    <t>Uber Lounge</t>
  </si>
  <si>
    <t>Aman Restaurant</t>
  </si>
  <si>
    <t>Lord of the Drinks Chamber</t>
  </si>
  <si>
    <t>Balbeer's Kitchen &amp; Bar</t>
  </si>
  <si>
    <t>Italian, Continental, Chinese, North Indian</t>
  </si>
  <si>
    <t>The Corner Cafe</t>
  </si>
  <si>
    <t>Lord of the Drinks</t>
  </si>
  <si>
    <t>United Coffee House</t>
  </si>
  <si>
    <t>Thai, Chinese, Asian</t>
  </si>
  <si>
    <t>Gazebo Garden Restaurant</t>
  </si>
  <si>
    <t>Maybe There</t>
  </si>
  <si>
    <t>Kafe Kulture</t>
  </si>
  <si>
    <t>First Gear Cafe</t>
  </si>
  <si>
    <t>Kalsang AMA Cafe</t>
  </si>
  <si>
    <t>Mediterranean, Italian, American</t>
  </si>
  <si>
    <t>Tapri The Chai Books Cafe</t>
  </si>
  <si>
    <t>Continental, Fast Food, Tea</t>
  </si>
  <si>
    <t>RiverDine Restaurant &amp; Bar</t>
  </si>
  <si>
    <t>Mr Toasties</t>
  </si>
  <si>
    <t>Deena Chat Bhandar</t>
  </si>
  <si>
    <t>Bake My Wish</t>
  </si>
  <si>
    <t>Chapter 1 Cafe</t>
  </si>
  <si>
    <t>Cafe, Italian, Mexican, North Indian, Continental</t>
  </si>
  <si>
    <t>The Urban Socialite</t>
  </si>
  <si>
    <t>Italian, Mexican, Chinese</t>
  </si>
  <si>
    <t>Eddie's Patisserie</t>
  </si>
  <si>
    <t>The Zouq : Resto-Cafe</t>
  </si>
  <si>
    <t>Giri Manja's</t>
  </si>
  <si>
    <t>Baati Chokha</t>
  </si>
  <si>
    <t>G Thal</t>
  </si>
  <si>
    <t>Rajasthani, Gujarati, Mughlai</t>
  </si>
  <si>
    <t>Da pizzeria</t>
  </si>
  <si>
    <t>Pizza, Italian, Fast Food</t>
  </si>
  <si>
    <t>Mediterranean, Asian, Continental, North Indian, Arabian</t>
  </si>
  <si>
    <t>Chai Break</t>
  </si>
  <si>
    <t>Italian, Cafe, Chinese, Continental</t>
  </si>
  <si>
    <t>Punjab Da Pind</t>
  </si>
  <si>
    <t>North Indian, Mughlai, Chinese, Mangalorean</t>
  </si>
  <si>
    <t>Genuine Broaster Chicken</t>
  </si>
  <si>
    <t>American, Chinese, North Indian, Italian</t>
  </si>
  <si>
    <t>Food Belle</t>
  </si>
  <si>
    <t>Cafe Marigold</t>
  </si>
  <si>
    <t>La Plage</t>
  </si>
  <si>
    <t>Seafood, French</t>
  </si>
  <si>
    <t>The 87 - Premier Inn</t>
  </si>
  <si>
    <t>Urban Crave Express</t>
  </si>
  <si>
    <t>Spindrift</t>
  </si>
  <si>
    <t>North Indian, Italian, Finger Food</t>
  </si>
  <si>
    <t>Coffee Culture</t>
  </si>
  <si>
    <t>Singh's Delight Restaurant</t>
  </si>
  <si>
    <t>Gurdas Ram Jalebi Wala</t>
  </si>
  <si>
    <t>The Woking Mama</t>
  </si>
  <si>
    <t>Chinese, Thai, Japanese, Asian</t>
  </si>
  <si>
    <t>Big Shot Bar - Country Inn &amp; Suites</t>
  </si>
  <si>
    <t>Tea'se Me - Rooftop Tea Boutique</t>
  </si>
  <si>
    <t>Chinese, Italian, Continental, North Indian</t>
  </si>
  <si>
    <t>Fast Food, American, Salad, Healthy Food</t>
  </si>
  <si>
    <t>Mokoholic Juice Bar</t>
  </si>
  <si>
    <t>Juices, Desserts</t>
  </si>
  <si>
    <t>Chi Kitchen</t>
  </si>
  <si>
    <t>SBar Club &amp; Lounge</t>
  </si>
  <si>
    <t>Gajalee Sea Food</t>
  </si>
  <si>
    <t>OMG Cafe</t>
  </si>
  <si>
    <t>Cafe, Italian, Mexican, Chinese, North Indian</t>
  </si>
  <si>
    <t>VarieTea</t>
  </si>
  <si>
    <t>Freshco - The Health Cafí©</t>
  </si>
  <si>
    <t>Blue Lassi</t>
  </si>
  <si>
    <t>Dewsis</t>
  </si>
  <si>
    <t>Bon Gateau</t>
  </si>
  <si>
    <t>Tirupati Restaurant</t>
  </si>
  <si>
    <t>Chemistry Cafí©</t>
  </si>
  <si>
    <t>Sizzler's Ranch</t>
  </si>
  <si>
    <t>New Town Cafe - Park Plaza</t>
  </si>
  <si>
    <t>The Kav's</t>
  </si>
  <si>
    <t>2011_11_1</t>
  </si>
  <si>
    <t>Kabir Kitchen</t>
  </si>
  <si>
    <t>Yalla Yalla</t>
  </si>
  <si>
    <t>North Indian, Hyderabadi</t>
  </si>
  <si>
    <t>Meraki</t>
  </si>
  <si>
    <t>North Indian, Continental, Italian, Asian</t>
  </si>
  <si>
    <t>Double Roti</t>
  </si>
  <si>
    <t>Cafe, Fast Food, American</t>
  </si>
  <si>
    <t>Thai Kitchen</t>
  </si>
  <si>
    <t>Augusta</t>
  </si>
  <si>
    <t>Azteca</t>
  </si>
  <si>
    <t>HI Lite Bar &amp; Lounge</t>
  </si>
  <si>
    <t>Miller</t>
  </si>
  <si>
    <t>Senor Iguanas</t>
  </si>
  <si>
    <t>Pocatello</t>
  </si>
  <si>
    <t>56 Ristorante Italiano</t>
  </si>
  <si>
    <t>The Butler &amp; The Chef - Jaypee Greens</t>
  </si>
  <si>
    <t>Flluid - Mosaic Hotels</t>
  </si>
  <si>
    <t>Continental, North Indian, Mexican</t>
  </si>
  <si>
    <t>Butterburrs</t>
  </si>
  <si>
    <t>American, Breakfast</t>
  </si>
  <si>
    <t>Coconuts Fish Cafe</t>
  </si>
  <si>
    <t>Virgin Courtyard</t>
  </si>
  <si>
    <t>The Hungry Monkey</t>
  </si>
  <si>
    <t>Sutra Gastropub</t>
  </si>
  <si>
    <t>Mediterranean, European, American, North Indian</t>
  </si>
  <si>
    <t>Monarch Restaurant - Holiday Inn Jaipur City Centre</t>
  </si>
  <si>
    <t>North Indian, Chinese, Continental, Rajasthani</t>
  </si>
  <si>
    <t>TFK - The Flaming Kick</t>
  </si>
  <si>
    <t>Pearly's Famous Country Cookng</t>
  </si>
  <si>
    <t>Hawkers Asian Street Fare</t>
  </si>
  <si>
    <t>Moonshine Cafe &amp; Bar</t>
  </si>
  <si>
    <t>Yellow Dog Eats</t>
  </si>
  <si>
    <t>American, BBQ, Sandwich</t>
  </si>
  <si>
    <t>Deorio's</t>
  </si>
  <si>
    <t>Columbus</t>
  </si>
  <si>
    <t>Royal Hotel</t>
  </si>
  <si>
    <t>Pizza, Bar Food</t>
  </si>
  <si>
    <t>Italian, Tex-Mex, Continental, North Indian</t>
  </si>
  <si>
    <t>'Ohana</t>
  </si>
  <si>
    <t>Hawaiian</t>
  </si>
  <si>
    <t>2016_2_15</t>
  </si>
  <si>
    <t>Parikrama - The Revolving Restaurant</t>
  </si>
  <si>
    <t>El Vaquero Mexican Restaurant</t>
  </si>
  <si>
    <t>Shanghai Bar &amp; Lounge - The Bristol Hotel</t>
  </si>
  <si>
    <t>Club Ice Cube</t>
  </si>
  <si>
    <t>Happy Joe's Pizza &amp; Ice Cream</t>
  </si>
  <si>
    <t>Desserts, Pizza, Ice Cream</t>
  </si>
  <si>
    <t>The Fatty Bao - Asian Gastro Bar</t>
  </si>
  <si>
    <t>Gung The Palace</t>
  </si>
  <si>
    <t>2017_9_2</t>
  </si>
  <si>
    <t>American, BBQ, Steak</t>
  </si>
  <si>
    <t>SKY Lounge Bar &amp; Grill - Hotel The Royal Plaza</t>
  </si>
  <si>
    <t>The Krib</t>
  </si>
  <si>
    <t>Onyx Bar - Hotel The Royal Plaza</t>
  </si>
  <si>
    <t>Continental, Chinese, Japanese, North Indian, Thai</t>
  </si>
  <si>
    <t>Bahama Breeze Island Grille</t>
  </si>
  <si>
    <t>Caribbean</t>
  </si>
  <si>
    <t>Kona Brewing Company</t>
  </si>
  <si>
    <t>American, Pizza, Bar Food</t>
  </si>
  <si>
    <t>Lord William Tea Lounge - Hotel The Royal Plaza</t>
  </si>
  <si>
    <t>Club London</t>
  </si>
  <si>
    <t>Yellow Brick Road - Taj Vivanta</t>
  </si>
  <si>
    <t>Continental, North Indian, South Indian, Italian</t>
  </si>
  <si>
    <t>Earl of Sandwich</t>
  </si>
  <si>
    <t>American, Sandwich, Salad</t>
  </si>
  <si>
    <t>Cookie Shoppe</t>
  </si>
  <si>
    <t>Beijing Cafe</t>
  </si>
  <si>
    <t>Manuel's Bread Cafe</t>
  </si>
  <si>
    <t>Breakfast, French</t>
  </si>
  <si>
    <t>Graze</t>
  </si>
  <si>
    <t>Cedar Rapids/Iowa City</t>
  </si>
  <si>
    <t>American, International, Sushi</t>
  </si>
  <si>
    <t>Fuji Japanese Steak House</t>
  </si>
  <si>
    <t>Japanese, Steak</t>
  </si>
  <si>
    <t>Flying Mango</t>
  </si>
  <si>
    <t>BBQ, Caribbean, Cajun</t>
  </si>
  <si>
    <t>Waterfront Seafood Market</t>
  </si>
  <si>
    <t>Seafood, Sushi</t>
  </si>
  <si>
    <t>L. May Eatery</t>
  </si>
  <si>
    <t>International, Pizza</t>
  </si>
  <si>
    <t>Corkscrew Cafe</t>
  </si>
  <si>
    <t>Gainesville</t>
  </si>
  <si>
    <t>Cafí© Tu Tu Tango</t>
  </si>
  <si>
    <t>New American, Tapas</t>
  </si>
  <si>
    <t>Bosphorous Turkish Cuisine</t>
  </si>
  <si>
    <t>Mediterranean, Turkish</t>
  </si>
  <si>
    <t>Dharma Blue</t>
  </si>
  <si>
    <t>Pensacola</t>
  </si>
  <si>
    <t>Monkeypod Kitchen by Merriman</t>
  </si>
  <si>
    <t>Burger</t>
  </si>
  <si>
    <t>Hula Grill</t>
  </si>
  <si>
    <t>Yard House</t>
  </si>
  <si>
    <t>American, Asian, Burger</t>
  </si>
  <si>
    <t>Fuji Bay Japanese Restaurant</t>
  </si>
  <si>
    <t>Tokyo Japanese Steakhouse &amp; Sushi Bar</t>
  </si>
  <si>
    <t>El Fredo Pizza</t>
  </si>
  <si>
    <t>La Dolce Vita Ristorante</t>
  </si>
  <si>
    <t>Athens</t>
  </si>
  <si>
    <t>Mai Thai Restaurant</t>
  </si>
  <si>
    <t>Sushi, Thai</t>
  </si>
  <si>
    <t>Granite City Food &amp; Brewery</t>
  </si>
  <si>
    <t>American, Breakfast, Burger</t>
  </si>
  <si>
    <t>Bodensee</t>
  </si>
  <si>
    <t>German</t>
  </si>
  <si>
    <t>Zen Japanese Steakhouse and Sushi Bar</t>
  </si>
  <si>
    <t>2016_8_13</t>
  </si>
  <si>
    <t>Hemingway's Island Grill</t>
  </si>
  <si>
    <t>Caribbean, Seafood, Steak</t>
  </si>
  <si>
    <t>2013_8_12</t>
  </si>
  <si>
    <t>Buddy's Italian Restaurant</t>
  </si>
  <si>
    <t>Italian, Pizza, Sandwich</t>
  </si>
  <si>
    <t>Ella's Americana Folk Art Cafe</t>
  </si>
  <si>
    <t>International, Italian, Southern</t>
  </si>
  <si>
    <t>Shogun Japanese Steak House</t>
  </si>
  <si>
    <t>Five &amp; Ten</t>
  </si>
  <si>
    <t>Winifreds</t>
  </si>
  <si>
    <t>American, Mediterranean, Seafood</t>
  </si>
  <si>
    <t>Biaggi's Ristorante Italiano</t>
  </si>
  <si>
    <t>Wasabi Sushi and Thai</t>
  </si>
  <si>
    <t>Japanese, Sushi, Thai</t>
  </si>
  <si>
    <t>Pepper Sprout Incorporated</t>
  </si>
  <si>
    <t>Ceví_che Tapas Bar &amp; Restaurant</t>
  </si>
  <si>
    <t>2013_7_26</t>
  </si>
  <si>
    <t>The Lady &amp; Sons</t>
  </si>
  <si>
    <t>Southern</t>
  </si>
  <si>
    <t>306 North Restaurant</t>
  </si>
  <si>
    <t>Seafood, Southern</t>
  </si>
  <si>
    <t>The Fish House</t>
  </si>
  <si>
    <t>American, Seafood, Sushi</t>
  </si>
  <si>
    <t>Huey's On The River</t>
  </si>
  <si>
    <t>Breakfast, Cajun</t>
  </si>
  <si>
    <t>Archie's Waeside</t>
  </si>
  <si>
    <t>Burger, Seafood, Steak</t>
  </si>
  <si>
    <t>Mr. Dunderbak's Biergarten and Marketplatz</t>
  </si>
  <si>
    <t>European, German</t>
  </si>
  <si>
    <t>Buckhead Bar and Grill</t>
  </si>
  <si>
    <t>Seafood, Steak, Vegetarian</t>
  </si>
  <si>
    <t>Ichiban Hibachi Steakhouse &amp; Sushi Bar</t>
  </si>
  <si>
    <t>Antebellum</t>
  </si>
  <si>
    <t>American, Southern</t>
  </si>
  <si>
    <t>The Artesian Restaurant</t>
  </si>
  <si>
    <t>Ojo Caliente</t>
  </si>
  <si>
    <t>American, International, Southwestern</t>
  </si>
  <si>
    <t>2010_5_26</t>
  </si>
  <si>
    <t>Hollerbach's Willow Tree Cafí©</t>
  </si>
  <si>
    <t>The Grand Marlin</t>
  </si>
  <si>
    <t>Caribbean, Seafood</t>
  </si>
  <si>
    <t>Sandpiper Restaurant &amp; Lounge</t>
  </si>
  <si>
    <t>Austins Cattle Co</t>
  </si>
  <si>
    <t>Takosushi</t>
  </si>
  <si>
    <t>Mexican, Southwestern, Sushi</t>
  </si>
  <si>
    <t>Tucanos</t>
  </si>
  <si>
    <t>Hunter's Pub</t>
  </si>
  <si>
    <t>Court Avenue Brewing Company</t>
  </si>
  <si>
    <t>Peg Leg Pete's</t>
  </si>
  <si>
    <t>Burger, Sandwich, Seafood</t>
  </si>
  <si>
    <t>Minerva's Food &amp; Cocktails</t>
  </si>
  <si>
    <t>Conch Republic Grill</t>
  </si>
  <si>
    <t>Sandwich, Seafood, Steak</t>
  </si>
  <si>
    <t>Red Mesa Restaurant</t>
  </si>
  <si>
    <t>Breakfast, Mexican</t>
  </si>
  <si>
    <t>Columbia Restaurant</t>
  </si>
  <si>
    <t>Cuban, Spanish</t>
  </si>
  <si>
    <t>Giulios Greek &amp; Italian Restaurant</t>
  </si>
  <si>
    <t>Greek, Italian</t>
  </si>
  <si>
    <t>Frog Hollow Tavern</t>
  </si>
  <si>
    <t>2012_3_1</t>
  </si>
  <si>
    <t>Brick 29</t>
  </si>
  <si>
    <t>Pirates' House Restaurant</t>
  </si>
  <si>
    <t>Boca Kitchen Bar Market</t>
  </si>
  <si>
    <t>Breakfast</t>
  </si>
  <si>
    <t>Steel Magnolias</t>
  </si>
  <si>
    <t>Montage</t>
  </si>
  <si>
    <t>Waterloo</t>
  </si>
  <si>
    <t>American, Italian, Seafood</t>
  </si>
  <si>
    <t>Mikata Japanese Steakhouse</t>
  </si>
  <si>
    <t>The Catch Seafood Room &amp; Oyster Bar</t>
  </si>
  <si>
    <t>Seafood, Tapas, Bar Food</t>
  </si>
  <si>
    <t>2013_2_17</t>
  </si>
  <si>
    <t>The Chop House</t>
  </si>
  <si>
    <t>Global Grill</t>
  </si>
  <si>
    <t>European, International, Tapas</t>
  </si>
  <si>
    <t>2013_2_25</t>
  </si>
  <si>
    <t>Sansei Seafood Restaurant &amp; Sushi Bar</t>
  </si>
  <si>
    <t>Japanese, Seafood, Sushi</t>
  </si>
  <si>
    <t>Bubba Jax Crab Shack</t>
  </si>
  <si>
    <t>Fast Food, Seafood</t>
  </si>
  <si>
    <t>Atlas World Grill</t>
  </si>
  <si>
    <t>Dovetail</t>
  </si>
  <si>
    <t>The Ravenous Pig</t>
  </si>
  <si>
    <t>Pub Food</t>
  </si>
  <si>
    <t>Carrabba's Italian Grill</t>
  </si>
  <si>
    <t>Italian, Pizza, Seafood</t>
  </si>
  <si>
    <t>Sakura</t>
  </si>
  <si>
    <t>Rae's Coastal Cafe</t>
  </si>
  <si>
    <t>American, Caribbean, Seafood</t>
  </si>
  <si>
    <t>Fuji Japanese Steakhouse</t>
  </si>
  <si>
    <t>Dalton</t>
  </si>
  <si>
    <t>Osaka</t>
  </si>
  <si>
    <t>Hillstone</t>
  </si>
  <si>
    <t>McGuire's Irish Pub &amp; Brewery</t>
  </si>
  <si>
    <t>Burger, Bar Food, Steak</t>
  </si>
  <si>
    <t>Green Truck Pub</t>
  </si>
  <si>
    <t>Datz</t>
  </si>
  <si>
    <t>Desserts, Bar Food</t>
  </si>
  <si>
    <t>Galleria de Paco</t>
  </si>
  <si>
    <t>Last Resort Grill</t>
  </si>
  <si>
    <t>American, Southern, Southwestern</t>
  </si>
  <si>
    <t>Miyabi Kyoto Japanese Steak House</t>
  </si>
  <si>
    <t>Chinese, Steak</t>
  </si>
  <si>
    <t>Devotay</t>
  </si>
  <si>
    <t>Mediterranean, Tapas, Vegetarian</t>
  </si>
  <si>
    <t>Meritage</t>
  </si>
  <si>
    <t>American, Tapas</t>
  </si>
  <si>
    <t>Wood Stone</t>
  </si>
  <si>
    <t>Red Ginger Sushi, Grill &amp; Bar</t>
  </si>
  <si>
    <t>Sushi, Teriyaki</t>
  </si>
  <si>
    <t>Bonefish Grill</t>
  </si>
  <si>
    <t>American, Seafood</t>
  </si>
  <si>
    <t>Flounders Chowder House</t>
  </si>
  <si>
    <t>The Bridge</t>
  </si>
  <si>
    <t>New American</t>
  </si>
  <si>
    <t>Kimo's</t>
  </si>
  <si>
    <t>Salt Rock Grill</t>
  </si>
  <si>
    <t>2011_11_24</t>
  </si>
  <si>
    <t>The Refinery</t>
  </si>
  <si>
    <t>Seafood, Steak</t>
  </si>
  <si>
    <t>International, Southern</t>
  </si>
  <si>
    <t>Samurai Japanese Cuisine &amp; Sushi Bar</t>
  </si>
  <si>
    <t>Django</t>
  </si>
  <si>
    <t>Fisherman's Corner</t>
  </si>
  <si>
    <t>Sandwich, Seafood, Cajun</t>
  </si>
  <si>
    <t>Mrs. Wilkes' Dining Room</t>
  </si>
  <si>
    <t>Jimmie's Hot Dogs</t>
  </si>
  <si>
    <t>Big City Bread Cafe</t>
  </si>
  <si>
    <t>Breakfast, Sandwich</t>
  </si>
  <si>
    <t>Grit</t>
  </si>
  <si>
    <t>International, Southern, Vegetarian</t>
  </si>
  <si>
    <t>Boll Weevil Cafe</t>
  </si>
  <si>
    <t>Desserts, Sandwich, Southern</t>
  </si>
  <si>
    <t>Home Plate Grill</t>
  </si>
  <si>
    <t>American, BBQ, Southern</t>
  </si>
  <si>
    <t>The Nacoochee Village Tavern &amp; Pizzeria</t>
  </si>
  <si>
    <t>Ingleside Village Pizza</t>
  </si>
  <si>
    <t>Pizza, Sandwich</t>
  </si>
  <si>
    <t>Monterrey Mexican Restaurant</t>
  </si>
  <si>
    <t>Mazzaro's Italian Market</t>
  </si>
  <si>
    <t>Italian, Deli</t>
  </si>
  <si>
    <t>Masala Grill &amp; Coffee House</t>
  </si>
  <si>
    <t>Indian, Middle Eastern</t>
  </si>
  <si>
    <t>Guang Zhou Chinese Restaurant</t>
  </si>
  <si>
    <t>Asian, Chinese, Vegetarian</t>
  </si>
  <si>
    <t>Villa Gargano</t>
  </si>
  <si>
    <t>El Super Burrito</t>
  </si>
  <si>
    <t>Oakwood Cafe</t>
  </si>
  <si>
    <t>BBQ, Breakfast, Southern</t>
  </si>
  <si>
    <t>Five Guys Burgers and Fries</t>
  </si>
  <si>
    <t>Pie Slingers Pizzeria</t>
  </si>
  <si>
    <t>Burnt Toast Cafe</t>
  </si>
  <si>
    <t>Greek Corner Deli</t>
  </si>
  <si>
    <t>Desserts, Greek, Sandwich</t>
  </si>
  <si>
    <t>Golden China</t>
  </si>
  <si>
    <t>The Thai Bowl</t>
  </si>
  <si>
    <t>Clocked</t>
  </si>
  <si>
    <t>American, Burger, Sandwich</t>
  </si>
  <si>
    <t>Transmetropolitan</t>
  </si>
  <si>
    <t>El Kiosco Mexican Restaurant</t>
  </si>
  <si>
    <t>Shorts Burger and Shine</t>
  </si>
  <si>
    <t>Farm To Fork</t>
  </si>
  <si>
    <t>American, Diner, Southern</t>
  </si>
  <si>
    <t>Fiesta Cancun</t>
  </si>
  <si>
    <t>Longstreet Cafe</t>
  </si>
  <si>
    <t>Henry's</t>
  </si>
  <si>
    <t>Taco Bus</t>
  </si>
  <si>
    <t>Mexican, Vegetarian</t>
  </si>
  <si>
    <t>La Jalisco Supermercato</t>
  </si>
  <si>
    <t>Scratch</t>
  </si>
  <si>
    <t>Coffee and Tea, Desserts, Beverages</t>
  </si>
  <si>
    <t>Big Jud's</t>
  </si>
  <si>
    <t>Boise Fry Company</t>
  </si>
  <si>
    <t>The Egg Factory</t>
  </si>
  <si>
    <t>Hawg Wild BBQ &amp; Catfish House</t>
  </si>
  <si>
    <t>BBQ, Burger, Seafood</t>
  </si>
  <si>
    <t>Riverwalk Cafe</t>
  </si>
  <si>
    <t>Marukame Udon</t>
  </si>
  <si>
    <t>El Cazador</t>
  </si>
  <si>
    <t>Blue House Cafe</t>
  </si>
  <si>
    <t>Vernonia</t>
  </si>
  <si>
    <t>Coffee and Tea, Mediterranean</t>
  </si>
  <si>
    <t>The Grill</t>
  </si>
  <si>
    <t>Breakfast, Burger, Sandwich</t>
  </si>
  <si>
    <t>2010_5_2</t>
  </si>
  <si>
    <t>Guido's Original New York Style Pizza</t>
  </si>
  <si>
    <t>Las Palmas</t>
  </si>
  <si>
    <t>Hofer's Bakery &amp; Cafe</t>
  </si>
  <si>
    <t>German, Ice Cream</t>
  </si>
  <si>
    <t>Papouli's Mediterranean Cafe &amp; Market</t>
  </si>
  <si>
    <t>Greek, Mediterranean, Vegetarian</t>
  </si>
  <si>
    <t>Tako Cheena by Pom Pom</t>
  </si>
  <si>
    <t>Asian, Latin American, Vegetarian</t>
  </si>
  <si>
    <t>Fifth Street Bagelry</t>
  </si>
  <si>
    <t>Coffee and Tea, Sandwich</t>
  </si>
  <si>
    <t>Aloha Mixed Plate</t>
  </si>
  <si>
    <t>Asian, Breakfast, Hawaiian</t>
  </si>
  <si>
    <t>Bleu Pub</t>
  </si>
  <si>
    <t>Burger, Bar Food, Vegetarian</t>
  </si>
  <si>
    <t>Four Queens Dairy Cream</t>
  </si>
  <si>
    <t>Mama's Boy Restaurant</t>
  </si>
  <si>
    <t>Sr. Sol 1</t>
  </si>
  <si>
    <t>2018_4_5</t>
  </si>
  <si>
    <t>Nacho Mamas Burritos</t>
  </si>
  <si>
    <t>Los Pablos</t>
  </si>
  <si>
    <t>Front Street Brewery</t>
  </si>
  <si>
    <t>Zombie Burger + Drink Lab</t>
  </si>
  <si>
    <t>Burger, Desserts, Vegetarian</t>
  </si>
  <si>
    <t>Burger Queen Drive In</t>
  </si>
  <si>
    <t>Lakeview</t>
  </si>
  <si>
    <t>Burger, Desserts, Sandwich</t>
  </si>
  <si>
    <t>Chang Garden</t>
  </si>
  <si>
    <t>Eggs 'n Things</t>
  </si>
  <si>
    <t>Goose Feathers Cafe and Bakery</t>
  </si>
  <si>
    <t>Breakfast, Vegetarian</t>
  </si>
  <si>
    <t>Lulu's Chocolate Bar</t>
  </si>
  <si>
    <t>Coffee and Tea, Desserts</t>
  </si>
  <si>
    <t>Bob Roe's Pizza</t>
  </si>
  <si>
    <t>BJ's Country Buffet</t>
  </si>
  <si>
    <t>American, BBQ</t>
  </si>
  <si>
    <t>Elements Coffee Co - Northwest</t>
  </si>
  <si>
    <t>Viva! Argentine Cuisine</t>
  </si>
  <si>
    <t>Desserts, Latin American, Argentine</t>
  </si>
  <si>
    <t>Uptown Vietnam cuisine</t>
  </si>
  <si>
    <t>Asian, Vietnamese</t>
  </si>
  <si>
    <t>Filling Station</t>
  </si>
  <si>
    <t>Chick-fil-A</t>
  </si>
  <si>
    <t>Manna Java World Cafe</t>
  </si>
  <si>
    <t>Breakfast, Pizza</t>
  </si>
  <si>
    <t>Jehova es Mi Pastor Tacos y Burritos</t>
  </si>
  <si>
    <t>Fernley</t>
  </si>
  <si>
    <t>Moonie's Texas Barbecue</t>
  </si>
  <si>
    <t>BBQ, Sandwich</t>
  </si>
  <si>
    <t>El Jalisciense Mexican Restaurant</t>
  </si>
  <si>
    <t>Miles Inn</t>
  </si>
  <si>
    <t>House of China Restaurant II</t>
  </si>
  <si>
    <t>3 Squares Diner</t>
  </si>
  <si>
    <t>American, Breakfast, Diner</t>
  </si>
  <si>
    <t>Ike &amp; Jane</t>
  </si>
  <si>
    <t>Sandwich</t>
  </si>
  <si>
    <t>Bar Gernika Basque Pub &amp; Eatery</t>
  </si>
  <si>
    <t>European, Spanish</t>
  </si>
  <si>
    <t>Los Beto's</t>
  </si>
  <si>
    <t>Bandit Burrito</t>
  </si>
  <si>
    <t>Breakfast, Mexican, Southwestern</t>
  </si>
  <si>
    <t>Triangle Restaurant</t>
  </si>
  <si>
    <t>Mc Millan</t>
  </si>
  <si>
    <t>Breakfast, Burger</t>
  </si>
  <si>
    <t>Rupes Burgers</t>
  </si>
  <si>
    <t>El Herradero</t>
  </si>
  <si>
    <t>Leonard's Bakery</t>
  </si>
  <si>
    <t>The Royal Peasant</t>
  </si>
  <si>
    <t>Ting's Red Lantern</t>
  </si>
  <si>
    <t>The Hamburg Inn No. 2 Inc.</t>
  </si>
  <si>
    <t>Christian and Jake's Bistro</t>
  </si>
  <si>
    <t>Desserts, Sandwich</t>
  </si>
  <si>
    <t>Soho Hibachi</t>
  </si>
  <si>
    <t>Bailey's Bar-B-Que</t>
  </si>
  <si>
    <t>BBQ</t>
  </si>
  <si>
    <t>Salsa's Mexican Restaurant</t>
  </si>
  <si>
    <t>2015_1_14</t>
  </si>
  <si>
    <t>Hoka-Hoka Japanese Steak &amp; Sushi</t>
  </si>
  <si>
    <t>Eat at Thai</t>
  </si>
  <si>
    <t>Sushi Thai Restaurant</t>
  </si>
  <si>
    <t>Original Georgios Authentic Greek Food</t>
  </si>
  <si>
    <t>Greek</t>
  </si>
  <si>
    <t>Star Noodle</t>
  </si>
  <si>
    <t>Jim's Burgers</t>
  </si>
  <si>
    <t>Johnnie Mars</t>
  </si>
  <si>
    <t>American, Desserts, Diner</t>
  </si>
  <si>
    <t>2015_1_15</t>
  </si>
  <si>
    <t>Milwaukee Wiener House</t>
  </si>
  <si>
    <t>2014_1_3</t>
  </si>
  <si>
    <t>Diamond Thai Cuisine</t>
  </si>
  <si>
    <t>Asian, Thai, Vegetarian</t>
  </si>
  <si>
    <t>Hong Kong Chinese Restaurant</t>
  </si>
  <si>
    <t>The Screaming Eagle</t>
  </si>
  <si>
    <t>American, Bar Food</t>
  </si>
  <si>
    <t>Ruth Ann's Family Restaurant</t>
  </si>
  <si>
    <t>Breakfast, Diner, Southern</t>
  </si>
  <si>
    <t>2012_12_28</t>
  </si>
  <si>
    <t>Sierra's Mexican Restaurant</t>
  </si>
  <si>
    <t>Mexican, Tex-Mex</t>
  </si>
  <si>
    <t>Southern Bliss Bakery</t>
  </si>
  <si>
    <t>Jimmy's Pancake House</t>
  </si>
  <si>
    <t>American, Breakfast, Greek</t>
  </si>
  <si>
    <t>Smokin Gold BBQ</t>
  </si>
  <si>
    <t>Thai Pepper</t>
  </si>
  <si>
    <t>Outer Limits Fun Zone</t>
  </si>
  <si>
    <t>Burger, Pizza, Sandwich</t>
  </si>
  <si>
    <t>Leopold's Ice Cream</t>
  </si>
  <si>
    <t>Desserts, Sandwich, Ice Cream</t>
  </si>
  <si>
    <t>Tybee Island Social Club</t>
  </si>
  <si>
    <t>Choo Choo Eastside</t>
  </si>
  <si>
    <t>Thai Moon Restaurant</t>
  </si>
  <si>
    <t>Chinese, Sushi, Thai</t>
  </si>
  <si>
    <t>Berry Patch Restaurant</t>
  </si>
  <si>
    <t>Clatskanie</t>
  </si>
  <si>
    <t>American, Breakfast, Desserts</t>
  </si>
  <si>
    <t>A Dong Restaurant</t>
  </si>
  <si>
    <t>Asian, Vegetarian, Vietnamese, Bubble Tea</t>
  </si>
  <si>
    <t>2015_11_16</t>
  </si>
  <si>
    <t>Tsing Tsao South</t>
  </si>
  <si>
    <t>Tu-Do Vietnamese Restaurant</t>
  </si>
  <si>
    <t>Goody's Deli</t>
  </si>
  <si>
    <t>Da Kao Restaurant</t>
  </si>
  <si>
    <t>Asian, Vegetarian, Vietnamese</t>
  </si>
  <si>
    <t>Famous Dave's</t>
  </si>
  <si>
    <t>Taqueria Del Sol</t>
  </si>
  <si>
    <t>Mexican, Spanish</t>
  </si>
  <si>
    <t>Pho Bac</t>
  </si>
  <si>
    <t>Mongo The Mongolian Fire Pit</t>
  </si>
  <si>
    <t>Los Aztecas</t>
  </si>
  <si>
    <t>Sunshine Family Restaurant</t>
  </si>
  <si>
    <t>New Yorker Deli &amp; Pizzeria</t>
  </si>
  <si>
    <t>Kihei Caffe</t>
  </si>
  <si>
    <t>American, Hawaiian</t>
  </si>
  <si>
    <t>J's Homestyle Cooking</t>
  </si>
  <si>
    <t>Goldy's Breakfast Bistro</t>
  </si>
  <si>
    <t>Fork</t>
  </si>
  <si>
    <t>Cannon Brewpub</t>
  </si>
  <si>
    <t>Machine Shed Restaurant</t>
  </si>
  <si>
    <t>Mario's Italian Restaurant</t>
  </si>
  <si>
    <t>Houndstooth Grill &amp; Tavern</t>
  </si>
  <si>
    <t>American, Sandwich, Seafood</t>
  </si>
  <si>
    <t>Smoke House BBQ and Catering</t>
  </si>
  <si>
    <t>Blue Orchid Thai Restaurant</t>
  </si>
  <si>
    <t>Lincoln</t>
  </si>
  <si>
    <t>Rookery</t>
  </si>
  <si>
    <t>Burger, Desserts, Bar Food</t>
  </si>
  <si>
    <t>Jaco's Bayfront Bar and Grille</t>
  </si>
  <si>
    <t>Barrett Junction Cafe</t>
  </si>
  <si>
    <t>Potrero</t>
  </si>
  <si>
    <t>American, BBQ, Burger</t>
  </si>
  <si>
    <t>HuHot Mongolian Grill</t>
  </si>
  <si>
    <t>2010_9_4</t>
  </si>
  <si>
    <t>Hunan Palace</t>
  </si>
  <si>
    <t>Rebos</t>
  </si>
  <si>
    <t>Caribbean, Mexican, Cajun</t>
  </si>
  <si>
    <t>BellaBrava</t>
  </si>
  <si>
    <t>Mom &amp; Dad's Italian Restaurant</t>
  </si>
  <si>
    <t>SOHO Sushi Bar &amp; Deli</t>
  </si>
  <si>
    <t>Sandwich, Sushi, Tapas</t>
  </si>
  <si>
    <t>Harvest Moon</t>
  </si>
  <si>
    <t>Pizza, Bar Food, Sandwich</t>
  </si>
  <si>
    <t>Hong Kong Cafe</t>
  </si>
  <si>
    <t>Chinese, Seafood, Vegetarian</t>
  </si>
  <si>
    <t>Sconyers Bar B Que</t>
  </si>
  <si>
    <t>Shige Japanese Cuisine</t>
  </si>
  <si>
    <t>Japanese, Sushi, Teriyaki</t>
  </si>
  <si>
    <t>Bluebird Diner</t>
  </si>
  <si>
    <t>Breakfast, Diner</t>
  </si>
  <si>
    <t>Kobe Hibachi &amp; Sushi</t>
  </si>
  <si>
    <t>American, Japanese, Sushi</t>
  </si>
  <si>
    <t>Prairie Grille at SteepleGate Inn</t>
  </si>
  <si>
    <t>My Fathers Place</t>
  </si>
  <si>
    <t>Tuscan Oven</t>
  </si>
  <si>
    <t>Ceviche Tapas Bar &amp; Restaurant</t>
  </si>
  <si>
    <t>Breakfast, Spanish, Tapas</t>
  </si>
  <si>
    <t>Masato Japanese</t>
  </si>
  <si>
    <t>Theo Yianni's Authentic Greek Restaurant</t>
  </si>
  <si>
    <t>Weirton</t>
  </si>
  <si>
    <t>Burger, Greek, Sandwich</t>
  </si>
  <si>
    <t>Longhorn Steakhouse</t>
  </si>
  <si>
    <t>Olive Tree Cafe</t>
  </si>
  <si>
    <t>Indian, Mediterranean, Middle Eastern</t>
  </si>
  <si>
    <t>American, Coffee and Tea</t>
  </si>
  <si>
    <t>2014_7_3</t>
  </si>
  <si>
    <t>Tony Roma's</t>
  </si>
  <si>
    <t>American, BBQ, Seafood</t>
  </si>
  <si>
    <t>Shot Tower Inn</t>
  </si>
  <si>
    <t>2013_7_8</t>
  </si>
  <si>
    <t>2 Dog</t>
  </si>
  <si>
    <t>American, European, Sandwich</t>
  </si>
  <si>
    <t>Jim Shaw's Seafood Grill &amp; Bar</t>
  </si>
  <si>
    <t>Mandarin Chinese Restaurant</t>
  </si>
  <si>
    <t>Vince's Restaurant &amp; Pizzeria</t>
  </si>
  <si>
    <t>Monroe</t>
  </si>
  <si>
    <t>Cactus Flower Cafe Navarre</t>
  </si>
  <si>
    <t>Mexican, Southwestern, Tex-Mex</t>
  </si>
  <si>
    <t>SOHO South Cafe</t>
  </si>
  <si>
    <t>Cafe, Sandwich, Southern</t>
  </si>
  <si>
    <t>Trattoria Fresco</t>
  </si>
  <si>
    <t>Red Mesa Cantina</t>
  </si>
  <si>
    <t>Latin American, Mexican, Southwestern</t>
  </si>
  <si>
    <t>Buffalo Wild Wings</t>
  </si>
  <si>
    <t>Tokyo Japanese Steak House</t>
  </si>
  <si>
    <t>The Bee's Knees</t>
  </si>
  <si>
    <t>International, Tapas, Vegetarian</t>
  </si>
  <si>
    <t>Giuseppe's Pizza &amp; Italian Specialities</t>
  </si>
  <si>
    <t>Desserts, Italian, Pizza</t>
  </si>
  <si>
    <t>Rhinehart's Oyster Bar</t>
  </si>
  <si>
    <t>Bar Food, Sandwich, Seafood</t>
  </si>
  <si>
    <t>2013_6_10</t>
  </si>
  <si>
    <t>Monica's</t>
  </si>
  <si>
    <t>American, Italian, Pizza</t>
  </si>
  <si>
    <t>Burt's Butcher Shoppe and Eatery</t>
  </si>
  <si>
    <t>Thatcher's Barbeque and Grill</t>
  </si>
  <si>
    <t>Los Agaves</t>
  </si>
  <si>
    <t>China Cafe</t>
  </si>
  <si>
    <t>Miyabi 9</t>
  </si>
  <si>
    <t>Champps Americana</t>
  </si>
  <si>
    <t>Fish Tales Lakeside Grille</t>
  </si>
  <si>
    <t>Native Cafe</t>
  </si>
  <si>
    <t>Friends Grille and Bar</t>
  </si>
  <si>
    <t>The Taj of India</t>
  </si>
  <si>
    <t>Jimmy Jack's Rib Shack</t>
  </si>
  <si>
    <t>Chef Lee's Peking Restaurant</t>
  </si>
  <si>
    <t>Dub's High on the Hog</t>
  </si>
  <si>
    <t>Tony's Italian Restaurant &amp; Pizza</t>
  </si>
  <si>
    <t>Tantra Asian Bistro</t>
  </si>
  <si>
    <t>Cool Basil</t>
  </si>
  <si>
    <t>Asian, Sushi, Thai</t>
  </si>
  <si>
    <t>2011_5_9</t>
  </si>
  <si>
    <t>Martin's BBQ</t>
  </si>
  <si>
    <t>Ethos Vegan Kitchen</t>
  </si>
  <si>
    <t>American, Breakfast, Vegetarian</t>
  </si>
  <si>
    <t>Giovanni's Shrimp Truck</t>
  </si>
  <si>
    <t>Moon River Brewing Company</t>
  </si>
  <si>
    <t>American, Bar Food, Sandwich</t>
  </si>
  <si>
    <t>Crystal Beer Parlor</t>
  </si>
  <si>
    <t>Burger, Seafood</t>
  </si>
  <si>
    <t>Exotic India</t>
  </si>
  <si>
    <t>BlackStone</t>
  </si>
  <si>
    <t>B Merrell's</t>
  </si>
  <si>
    <t>Burger, Bar Food, Southern</t>
  </si>
  <si>
    <t>Exotic Thai Restaurant</t>
  </si>
  <si>
    <t>Fong's Pizza</t>
  </si>
  <si>
    <t>Chinese, Pizza</t>
  </si>
  <si>
    <t>Catfish Charlie's</t>
  </si>
  <si>
    <t>Watershed Cafe</t>
  </si>
  <si>
    <t>American, Burger, Pizza, Cafe</t>
  </si>
  <si>
    <t>Shenanigan's Irish Pub</t>
  </si>
  <si>
    <t>Bar Food, Seafood, Vegetarian</t>
  </si>
  <si>
    <t>Emilio's Cuban Cafe</t>
  </si>
  <si>
    <t>Coffee and Tea, Cuban, Latin American</t>
  </si>
  <si>
    <t>Jerry's Pizza</t>
  </si>
  <si>
    <t>Chapala</t>
  </si>
  <si>
    <t>Rudy's Tacos</t>
  </si>
  <si>
    <t>Locos Grill &amp; Pub</t>
  </si>
  <si>
    <t>DePalma's Italian Cafe - Downtown</t>
  </si>
  <si>
    <t>Farmhaus Burger</t>
  </si>
  <si>
    <t>2018_3_17</t>
  </si>
  <si>
    <t>Mellow Mushroom</t>
  </si>
  <si>
    <t>The Black Cow</t>
  </si>
  <si>
    <t>Crust Stone Oven Pizza</t>
  </si>
  <si>
    <t>Burger, Pizza</t>
  </si>
  <si>
    <t>Trattoria Tiramisu</t>
  </si>
  <si>
    <t>Jethro's BBQ</t>
  </si>
  <si>
    <t>Bourbon Street Grille</t>
  </si>
  <si>
    <t>American, Burger, Cajun</t>
  </si>
  <si>
    <t>Pom Pom's Teahouse and Sandwicheria</t>
  </si>
  <si>
    <t>American, Sandwich, Tea</t>
  </si>
  <si>
    <t>The Tin Cow</t>
  </si>
  <si>
    <t>Burger, Bar Food</t>
  </si>
  <si>
    <t>Cactus Flower Cafe</t>
  </si>
  <si>
    <t>Grecian Key Restaurant</t>
  </si>
  <si>
    <t>American, Greek</t>
  </si>
  <si>
    <t>Nosh Mahal</t>
  </si>
  <si>
    <t>Indian, Persian</t>
  </si>
  <si>
    <t>2016_3_7</t>
  </si>
  <si>
    <t>B. Matthew's Eatery</t>
  </si>
  <si>
    <t>J. Christopher's</t>
  </si>
  <si>
    <t>Breakfast, Diner, Sandwich</t>
  </si>
  <si>
    <t>Bardenay</t>
  </si>
  <si>
    <t>Lucianos Italian Restaurant</t>
  </si>
  <si>
    <t>Italian, Seafood, Vegetarian</t>
  </si>
  <si>
    <t>Cafe Le Rue @ The Landings</t>
  </si>
  <si>
    <t>American, Seafood, Cajun</t>
  </si>
  <si>
    <t>Mark's City Grille</t>
  </si>
  <si>
    <t>Country's Barbecue</t>
  </si>
  <si>
    <t>BBQ, Southern</t>
  </si>
  <si>
    <t>Thai Garden</t>
  </si>
  <si>
    <t>Hickory Park</t>
  </si>
  <si>
    <t>BBQ, Burger, Desserts</t>
  </si>
  <si>
    <t>Malo</t>
  </si>
  <si>
    <t>Latin American, Mexican</t>
  </si>
  <si>
    <t>Mi Patria</t>
  </si>
  <si>
    <t>Latin American</t>
  </si>
  <si>
    <t>Houlihan's</t>
  </si>
  <si>
    <t>Atlanta Highway Seafood Market</t>
  </si>
  <si>
    <t>Re-Cess</t>
  </si>
  <si>
    <t>Taste of India Nepal</t>
  </si>
  <si>
    <t>Indian, International, Vegetarian</t>
  </si>
  <si>
    <t>Wailana Coffee House</t>
  </si>
  <si>
    <t>American, Breakfast, Hawaiian</t>
  </si>
  <si>
    <t>The Moon Under Water</t>
  </si>
  <si>
    <t>British, Bar Food, Sandwich</t>
  </si>
  <si>
    <t>El Toreo Mexican Restaurant</t>
  </si>
  <si>
    <t>Bleu Cafe</t>
  </si>
  <si>
    <t>Cheddar's Scratch Kitchen</t>
  </si>
  <si>
    <t>DePalma's Italian Cafe - East Side</t>
  </si>
  <si>
    <t>Augsburg Haus</t>
  </si>
  <si>
    <t>2012_1_10</t>
  </si>
  <si>
    <t>Irish Democrat</t>
  </si>
  <si>
    <t>Zoeys Pizzeria</t>
  </si>
  <si>
    <t>2014_1_25</t>
  </si>
  <si>
    <t>Troll Tavern</t>
  </si>
  <si>
    <t>Burger, German, Sandwich</t>
  </si>
  <si>
    <t>The Mellow Mushroom</t>
  </si>
  <si>
    <t>Pizza, Sandwich, Vegetarian</t>
  </si>
  <si>
    <t>Greek Village</t>
  </si>
  <si>
    <t>American, Greek, Seafood</t>
  </si>
  <si>
    <t>Lulu's Waikiki</t>
  </si>
  <si>
    <t>Zunzi's</t>
  </si>
  <si>
    <t>International, Mediterranean, Sandwich</t>
  </si>
  <si>
    <t>Passage 2 India</t>
  </si>
  <si>
    <t>Shokitini</t>
  </si>
  <si>
    <t>Asian, Japanese, Sushi</t>
  </si>
  <si>
    <t>Trappeze Pub</t>
  </si>
  <si>
    <t>2014_12_22</t>
  </si>
  <si>
    <t>Flatbread Neapolitan Pizzeria</t>
  </si>
  <si>
    <t>Bittercreek Ale House</t>
  </si>
  <si>
    <t>Sakura Sushi &amp; Grill</t>
  </si>
  <si>
    <t>Cochrane</t>
  </si>
  <si>
    <t>Asian, Japanese</t>
  </si>
  <si>
    <t>The Coop</t>
  </si>
  <si>
    <t>Southern, Cajun, Soul Food</t>
  </si>
  <si>
    <t>Portneuf Valley Brewing</t>
  </si>
  <si>
    <t>American, Pizza</t>
  </si>
  <si>
    <t>Rumba Island Bar &amp; Grill</t>
  </si>
  <si>
    <t>BBQ, Caribbean, Seafood</t>
  </si>
  <si>
    <t>Rodeo Mexican Restaurant</t>
  </si>
  <si>
    <t>Brown Bottle The Cedar Falls</t>
  </si>
  <si>
    <t>Italian, Pizza, Vegetarian</t>
  </si>
  <si>
    <t>Mulligan's Brick Oven Grill</t>
  </si>
  <si>
    <t>Flying Pie Pizzaria</t>
  </si>
  <si>
    <t>A &amp; A Pagliai's Pizza</t>
  </si>
  <si>
    <t>Frick's Tap</t>
  </si>
  <si>
    <t>American, Bar Food, BBQ</t>
  </si>
  <si>
    <t>The Machine Shed Restaurant</t>
  </si>
  <si>
    <t>Vinny Vanucchi's</t>
  </si>
  <si>
    <t>Benson's Steak and Sushi</t>
  </si>
  <si>
    <t>American, Chinese, Sushi</t>
  </si>
  <si>
    <t>Tibby's New Orleans Kitchen</t>
  </si>
  <si>
    <t>Cajun</t>
  </si>
  <si>
    <t>Daily Eats</t>
  </si>
  <si>
    <t>Smok'n Pig B-B-Q</t>
  </si>
  <si>
    <t>Tony's La Pizzeria</t>
  </si>
  <si>
    <t>Austin's BBQ and Oyster Bar</t>
  </si>
  <si>
    <t>Kalmes Breaktime Bar &amp; Grill</t>
  </si>
  <si>
    <t>Sushi Family</t>
  </si>
  <si>
    <t>Asian, Sushi, Vegetarian</t>
  </si>
  <si>
    <t>Thai Paradise</t>
  </si>
  <si>
    <t>Desserts, Thai</t>
  </si>
  <si>
    <t>Fishpatrick's Crabby Cafe</t>
  </si>
  <si>
    <t>Winchester Bay</t>
  </si>
  <si>
    <t>Tokyo Sushi</t>
  </si>
  <si>
    <t>Chatham-Kent</t>
  </si>
  <si>
    <t>Flaxton Gardens</t>
  </si>
  <si>
    <t>Flaxton</t>
  </si>
  <si>
    <t>Tea, Modern Australian</t>
  </si>
  <si>
    <t>Three Anchors</t>
  </si>
  <si>
    <t>Middleton Beach</t>
  </si>
  <si>
    <t>Bar Food, Modern Australian</t>
  </si>
  <si>
    <t>Bitters &amp; Love</t>
  </si>
  <si>
    <t>Whitebull Hotel</t>
  </si>
  <si>
    <t>Armidale</t>
  </si>
  <si>
    <t>Bar Food, Steak</t>
  </si>
  <si>
    <t>Blue Bean Love Cafe</t>
  </si>
  <si>
    <t>Hepburn Springs</t>
  </si>
  <si>
    <t>Cafe, Coffee and Tea, Modern Australian</t>
  </si>
  <si>
    <t>Arigato Sushi</t>
  </si>
  <si>
    <t>Yorkton</t>
  </si>
  <si>
    <t>Bridge Road Brewers</t>
  </si>
  <si>
    <t>Beechworth</t>
  </si>
  <si>
    <t>Consort Restaurant</t>
  </si>
  <si>
    <t>Consort</t>
  </si>
  <si>
    <t>Chinese, Canadian</t>
  </si>
  <si>
    <t>Stillwater on Belmore</t>
  </si>
  <si>
    <t>Lorn</t>
  </si>
  <si>
    <t>Breakfast, Coffee and Tea</t>
  </si>
  <si>
    <t>Artistry</t>
  </si>
  <si>
    <t>American, Bakery, European, Burger, Fusion</t>
  </si>
  <si>
    <t>1918 Bistro &amp; Grill</t>
  </si>
  <si>
    <t>Tanunda</t>
  </si>
  <si>
    <t>Modern Australian, Australian</t>
  </si>
  <si>
    <t>The Belle General</t>
  </si>
  <si>
    <t>East Ballina</t>
  </si>
  <si>
    <t>La Trattoria of Lavandula</t>
  </si>
  <si>
    <t>Italian, Fusion, Cafe</t>
  </si>
  <si>
    <t>Zerruco - The Ashok</t>
  </si>
  <si>
    <t>Makansutra Gluttons Bay</t>
  </si>
  <si>
    <t>Singaporean, Chinese, Seafood, Malay, Indian</t>
  </si>
  <si>
    <t>Taste of Balingup</t>
  </si>
  <si>
    <t>Balingup</t>
  </si>
  <si>
    <t>Sampan - The Suryaa New Delhi</t>
  </si>
  <si>
    <t>Thai, Chinese, Japanese</t>
  </si>
  <si>
    <t>Funkey Monkey</t>
  </si>
  <si>
    <t>Lakes Entrance</t>
  </si>
  <si>
    <t>Diva - The Italian Restaurant</t>
  </si>
  <si>
    <t>DiVine</t>
  </si>
  <si>
    <t>Penola</t>
  </si>
  <si>
    <t>Cafe, Coffee and Tea, Sandwich</t>
  </si>
  <si>
    <t>Polo Lounge - Hyatt Regency</t>
  </si>
  <si>
    <t>Anchorage Cafe Restaurant Wine Bar</t>
  </si>
  <si>
    <t>Victor Harbor</t>
  </si>
  <si>
    <t>Coffee and Tea, Tapas, Australian</t>
  </si>
  <si>
    <t>Bespoke Harvest</t>
  </si>
  <si>
    <t>Forrest</t>
  </si>
  <si>
    <t>Cafe, Australian</t>
  </si>
  <si>
    <t>Paatra - Jaypee Vasant Continental</t>
  </si>
  <si>
    <t>Chye Seng Huat Hardware</t>
  </si>
  <si>
    <t>The Giggling Goat</t>
  </si>
  <si>
    <t>Dicky Beach</t>
  </si>
  <si>
    <t>Coffee and Tea, Tea, Modern Australian</t>
  </si>
  <si>
    <t>Beach Box Cafe</t>
  </si>
  <si>
    <t>Inverloch</t>
  </si>
  <si>
    <t>Burger, Coffee and Tea, Modern Australian</t>
  </si>
  <si>
    <t>Admission Lounge</t>
  </si>
  <si>
    <t>North Indian, Continental, Chinese, Fast Food</t>
  </si>
  <si>
    <t>Savannah Bar - Radisson Blu Plaza Delhi</t>
  </si>
  <si>
    <t>5 Little Pigs</t>
  </si>
  <si>
    <t>Huskisson</t>
  </si>
  <si>
    <t>Breakfast, Modern Australian</t>
  </si>
  <si>
    <t>Vivo Bar and Grill</t>
  </si>
  <si>
    <t>Palm Cove</t>
  </si>
  <si>
    <t>Mediterranean, Seafood</t>
  </si>
  <si>
    <t>Emperor's Lounge - The Taj Mahal Hotel</t>
  </si>
  <si>
    <t>Arriba - Mexican Grill &amp; Tequileria</t>
  </si>
  <si>
    <t>Lord of the Drinks Forum</t>
  </si>
  <si>
    <t>Nueva</t>
  </si>
  <si>
    <t>South American</t>
  </si>
  <si>
    <t>2013_3_10</t>
  </si>
  <si>
    <t>Mr.</t>
  </si>
  <si>
    <t>Macedon</t>
  </si>
  <si>
    <t>Poets Cafe</t>
  </si>
  <si>
    <t>Montville</t>
  </si>
  <si>
    <t>Coffee and Tea, Modern Australian</t>
  </si>
  <si>
    <t>Pig and Whistle</t>
  </si>
  <si>
    <t>Trentham East</t>
  </si>
  <si>
    <t>Australian</t>
  </si>
  <si>
    <t>Star Buffet</t>
  </si>
  <si>
    <t>Mayfield</t>
  </si>
  <si>
    <t>Restaurant De Seoul</t>
  </si>
  <si>
    <t>Al'frank Cookies</t>
  </si>
  <si>
    <t>Cafe Illuminatii</t>
  </si>
  <si>
    <t>Continental, Kashmiri, Italian, North Indian, Moroccan</t>
  </si>
  <si>
    <t>The Atrium - The Imperial</t>
  </si>
  <si>
    <t>Mad Cowes Cafe</t>
  </si>
  <si>
    <t>Phillip Island</t>
  </si>
  <si>
    <t>Breakfast, Coffee and Tea, Modern Australian</t>
  </si>
  <si>
    <t>Bonitos Blu - The Uppal</t>
  </si>
  <si>
    <t>Boufe Boutique Cafe</t>
  </si>
  <si>
    <t>Italian, French, Bakery, Cafe</t>
  </si>
  <si>
    <t>Ano Tai - Jaypee Vasant Continental</t>
  </si>
  <si>
    <t>Bait El Khetyar</t>
  </si>
  <si>
    <t>Lebanese, Arabian, Middle Eastern</t>
  </si>
  <si>
    <t>Indian By Nature</t>
  </si>
  <si>
    <t>Najmat Lahore Restaurant</t>
  </si>
  <si>
    <t>Pakistani, Indian, Mughlai</t>
  </si>
  <si>
    <t>Connexions Bar - Crowne Plaza</t>
  </si>
  <si>
    <t>Japanese, Thai, Italian, Asian</t>
  </si>
  <si>
    <t>Sangeetha Vegetarian Restaurant</t>
  </si>
  <si>
    <t>Indian, South Indian</t>
  </si>
  <si>
    <t>Grub Shack</t>
  </si>
  <si>
    <t>Goan, Chinese, Indian, North Indian</t>
  </si>
  <si>
    <t>Oro The Bar - Radisson Blu</t>
  </si>
  <si>
    <t>The Coffee Club</t>
  </si>
  <si>
    <t>Maharaja Bhog</t>
  </si>
  <si>
    <t>Indian, Rajasthani</t>
  </si>
  <si>
    <t>Indian, North Indian, Mughlai, Biryani</t>
  </si>
  <si>
    <t>Kamat</t>
  </si>
  <si>
    <t>Indian, North Indian, South Indian, Chinese</t>
  </si>
  <si>
    <t>Mosaic - SK Premium Park</t>
  </si>
  <si>
    <t>Pizza Di Rocco</t>
  </si>
  <si>
    <t>Via Delhi</t>
  </si>
  <si>
    <t>Indian, North Indian, Chinese</t>
  </si>
  <si>
    <t>Grand Barbeque Buffet Restaurant</t>
  </si>
  <si>
    <t>Indian, Asian</t>
  </si>
  <si>
    <t>Rasoi Ghar</t>
  </si>
  <si>
    <t>Yellow Mirchi - Hotel City Park</t>
  </si>
  <si>
    <t>Stallion - Pride Plaza Hotel</t>
  </si>
  <si>
    <t>Lattitude - Skycity Hotel</t>
  </si>
  <si>
    <t>Hot Palayok</t>
  </si>
  <si>
    <t>Filipino, Japanese, Asian</t>
  </si>
  <si>
    <t>Courtyard Grill - Courtyard by Marriott</t>
  </si>
  <si>
    <t>Vadakkan Pepper</t>
  </si>
  <si>
    <t>Palmyra - The Bristol Hotel</t>
  </si>
  <si>
    <t>Saffron</t>
  </si>
  <si>
    <t>Pakistani, Chinese, Indian, Afghani</t>
  </si>
  <si>
    <t>Tikka Tonight</t>
  </si>
  <si>
    <t>Pakistani, Afghani, Indian, Hyderabadi</t>
  </si>
  <si>
    <t>Indian, North Indian, Street Food</t>
  </si>
  <si>
    <t>California Pizza Kitchen</t>
  </si>
  <si>
    <t>Uptown Fresh Beer Cafe</t>
  </si>
  <si>
    <t>Finger Food, North Indian, Italian, European, Continental</t>
  </si>
  <si>
    <t>Orchid - Fortune Select Global</t>
  </si>
  <si>
    <t>L'Angoor</t>
  </si>
  <si>
    <t>American, Seafood, Italian, Japanese, Thai</t>
  </si>
  <si>
    <t>Mediterranean, Mexican, North Indian, American</t>
  </si>
  <si>
    <t>Locavore</t>
  </si>
  <si>
    <t>Pasig City</t>
  </si>
  <si>
    <t>Filipino</t>
  </si>
  <si>
    <t>Zaffran - The Claremont</t>
  </si>
  <si>
    <t>Melange - The Pllazio Hotel</t>
  </si>
  <si>
    <t>AB's Absolute Barbecues</t>
  </si>
  <si>
    <t>Continental, Indian</t>
  </si>
  <si>
    <t>Whisky Samba</t>
  </si>
  <si>
    <t>Italian, Burger, Charcoal Grill</t>
  </si>
  <si>
    <t>Indian, Continental</t>
  </si>
  <si>
    <t>The Brewhouse</t>
  </si>
  <si>
    <t>Roti Chai</t>
  </si>
  <si>
    <t>Chicane</t>
  </si>
  <si>
    <t>European, North Indian, Chinese</t>
  </si>
  <si>
    <t>Bank</t>
  </si>
  <si>
    <t>British, Steak</t>
  </si>
  <si>
    <t>9 Mars Lounge</t>
  </si>
  <si>
    <t>Le Petit Souffle</t>
  </si>
  <si>
    <t>Makati City</t>
  </si>
  <si>
    <t>French, Japanese, Desserts</t>
  </si>
  <si>
    <t>Balay Dako</t>
  </si>
  <si>
    <t>Tagaytay City</t>
  </si>
  <si>
    <t>Chao Chinese Bistro - Holiday Inn Jaipur City Centre</t>
  </si>
  <si>
    <t>Izakaya Kikufuji</t>
  </si>
  <si>
    <t>The Farm</t>
  </si>
  <si>
    <t>Mediterranean, Italian, Thai, European</t>
  </si>
  <si>
    <t>International, Indian</t>
  </si>
  <si>
    <t>Guevarra's</t>
  </si>
  <si>
    <t>San Juan City</t>
  </si>
  <si>
    <t>Taj Bano - ITC Mughal</t>
  </si>
  <si>
    <t>Peshawri - ITC Mughal</t>
  </si>
  <si>
    <t>2015_3_17</t>
  </si>
  <si>
    <t>Mad Mark's Creamery &amp; Good Eats</t>
  </si>
  <si>
    <t>American, Ice Cream, Desserts</t>
  </si>
  <si>
    <t>Lodi - The Garden Restaurant</t>
  </si>
  <si>
    <t>European, Lebanese, Mediterranean</t>
  </si>
  <si>
    <t>Geoffrey's</t>
  </si>
  <si>
    <t>Asian, Continental, Italian, North Indian</t>
  </si>
  <si>
    <t>Cherry Bar - The Leela Ambience Convention Hotel</t>
  </si>
  <si>
    <t>GBar - The Grand New Delhi</t>
  </si>
  <si>
    <t>American, Finger Food</t>
  </si>
  <si>
    <t>Masala Zone</t>
  </si>
  <si>
    <t>Indian, Curry</t>
  </si>
  <si>
    <t>Mr Cooper's House &amp; Garden - The Midland</t>
  </si>
  <si>
    <t>European, Mediterranean, Contemporary</t>
  </si>
  <si>
    <t>Ju Ju's Cafe</t>
  </si>
  <si>
    <t>Cafe, British</t>
  </si>
  <si>
    <t>Ekim Burgers</t>
  </si>
  <si>
    <t>Giapo</t>
  </si>
  <si>
    <t>Jamjar</t>
  </si>
  <si>
    <t>Ice Cream, Desserts, Cafe</t>
  </si>
  <si>
    <t>Cafí© Daniel Briand</t>
  </si>
  <si>
    <t>Miann</t>
  </si>
  <si>
    <t>Sandubas Cafí©</t>
  </si>
  <si>
    <t>Brazilian, Cafe</t>
  </si>
  <si>
    <t>Pepe's Piri Piri</t>
  </si>
  <si>
    <t>Archies</t>
  </si>
  <si>
    <t>Fast Food, American</t>
  </si>
  <si>
    <t>Handmade Burger Co.</t>
  </si>
  <si>
    <t>Burger, American</t>
  </si>
  <si>
    <t>Istanbul Restaurant</t>
  </si>
  <si>
    <t>Flat Iron</t>
  </si>
  <si>
    <t>Truth Coffee</t>
  </si>
  <si>
    <t>Burger's King</t>
  </si>
  <si>
    <t>Colombo</t>
  </si>
  <si>
    <t>2012_9_22</t>
  </si>
  <si>
    <t>Sofra Istanbul</t>
  </si>
  <si>
    <t>Turkish, Arabian, Middle Eastern</t>
  </si>
  <si>
    <t>The Plough</t>
  </si>
  <si>
    <t>Shake Shack</t>
  </si>
  <si>
    <t>2016_8_1</t>
  </si>
  <si>
    <t>Monolos Playhouse Restaurant</t>
  </si>
  <si>
    <t>American, Fast Food, Desserts, Steak</t>
  </si>
  <si>
    <t>San Carlo</t>
  </si>
  <si>
    <t>2014_8_20</t>
  </si>
  <si>
    <t>Simply Strawberries By Jagro</t>
  </si>
  <si>
    <t>10 To 10 In Delhi</t>
  </si>
  <si>
    <t>Indian, Cafe</t>
  </si>
  <si>
    <t>Meôhur í_zí_elik Aspava</t>
  </si>
  <si>
    <t>Kebab, Turkish Pizza</t>
  </si>
  <si>
    <t>Zigana Pide</t>
  </si>
  <si>
    <t>Turkish Pizza</t>
  </si>
  <si>
    <t>Karakí_y Gí_llí_oÛôlu</t>
  </si>
  <si>
    <t>Desserts, Bí_rek</t>
  </si>
  <si>
    <t>Derby</t>
  </si>
  <si>
    <t>Momo Milk</t>
  </si>
  <si>
    <t>Bogor</t>
  </si>
  <si>
    <t>Cafe, Desserts, Beverages</t>
  </si>
  <si>
    <t>Love Crumbs</t>
  </si>
  <si>
    <t>2010_6_13</t>
  </si>
  <si>
    <t>Tuk Tuk Indian Street Food</t>
  </si>
  <si>
    <t>Five Guys</t>
  </si>
  <si>
    <t>J'adore Chocolatier</t>
  </si>
  <si>
    <t>Kiss Kiss</t>
  </si>
  <si>
    <t>Chennai Dosa</t>
  </si>
  <si>
    <t>Mother India's Cafe</t>
  </si>
  <si>
    <t>Ting Thai Caravan</t>
  </si>
  <si>
    <t>Thai, Asian</t>
  </si>
  <si>
    <t>Bao</t>
  </si>
  <si>
    <t>Taiwanese, Street Food</t>
  </si>
  <si>
    <t>Sis Burger</t>
  </si>
  <si>
    <t>Brazilian American Burgers</t>
  </si>
  <si>
    <t>Al Mukhtar Bakery</t>
  </si>
  <si>
    <t>Bakery, Arabian, Middle Eastern</t>
  </si>
  <si>
    <t>Akbars</t>
  </si>
  <si>
    <t>Gokul Gujarati Restaurant</t>
  </si>
  <si>
    <t>Leme Light</t>
  </si>
  <si>
    <t>Jason Bakery</t>
  </si>
  <si>
    <t>My Sugar</t>
  </si>
  <si>
    <t>Cafe, Patisserie, Bakery, Desserts</t>
  </si>
  <si>
    <t>Malay Restaurant</t>
  </si>
  <si>
    <t>Malaysian, North Indian, Sri Lankan</t>
  </si>
  <si>
    <t>Liva</t>
  </si>
  <si>
    <t>Patisserie, Coffee and Tea</t>
  </si>
  <si>
    <t>Dem Karakí_y</t>
  </si>
  <si>
    <t>The Warehouse Cafe</t>
  </si>
  <si>
    <t>British, Cafe</t>
  </si>
  <si>
    <t>Bar Estilo</t>
  </si>
  <si>
    <t>Chez Michou</t>
  </si>
  <si>
    <t>Fast Food, French</t>
  </si>
  <si>
    <t>Eden Noodles Cafe Î__Î‡_†ƒ_†ƒ_¢</t>
  </si>
  <si>
    <t>Fisherman's Plate</t>
  </si>
  <si>
    <t>Vietnamese, Fish and Chips</t>
  </si>
  <si>
    <t>Mughli</t>
  </si>
  <si>
    <t>Lahore</t>
  </si>
  <si>
    <t>Indian, Grill</t>
  </si>
  <si>
    <t>Elite Indian Restaurant</t>
  </si>
  <si>
    <t>North Indian, Chinese, Sri Lankan</t>
  </si>
  <si>
    <t>Carnival Ice Cream</t>
  </si>
  <si>
    <t>Pizza ÛÁl Forno</t>
  </si>
  <si>
    <t>Hobing Korean Dessert Cafe</t>
  </si>
  <si>
    <t>Cafe, Korean, Desserts</t>
  </si>
  <si>
    <t>Cantinho da Gula</t>
  </si>
  <si>
    <t>Midnight Espresso</t>
  </si>
  <si>
    <t>Damascena Coffee House</t>
  </si>
  <si>
    <t>Greek, Mediterranean, Middle Eastern</t>
  </si>
  <si>
    <t>Bentoya</t>
  </si>
  <si>
    <t>Sushi, Japanese, Cantonese</t>
  </si>
  <si>
    <t>Santos</t>
  </si>
  <si>
    <t>Nawaab</t>
  </si>
  <si>
    <t>Pakistani, Indian, Afghani, Curry</t>
  </si>
  <si>
    <t>Butter Boutique</t>
  </si>
  <si>
    <t>Turta Home Cafe</t>
  </si>
  <si>
    <t>Walter's Coffee Roastery</t>
  </si>
  <si>
    <t>Casa do Biscoito Mineiro</t>
  </si>
  <si>
    <t>Pizza íæ Bessa</t>
  </si>
  <si>
    <t>Super Grill</t>
  </si>
  <si>
    <t>Dishoom</t>
  </si>
  <si>
    <t>Indian, North Indian, Curry, Cafe</t>
  </si>
  <si>
    <t>Home Sweet Home</t>
  </si>
  <si>
    <t>British, Burger, Cafe</t>
  </si>
  <si>
    <t>YÛ±ldÛ±z Aspava</t>
  </si>
  <si>
    <t>Kebab, Turkish Pizza, Dí_ner</t>
  </si>
  <si>
    <t>Cafí© Knosh - The Leela Ambience Convention Hotel</t>
  </si>
  <si>
    <t>BED</t>
  </si>
  <si>
    <t>European, Sushi, Italian</t>
  </si>
  <si>
    <t>Downtown Kitchen &amp; Bar - Courtyard by Marriott</t>
  </si>
  <si>
    <t>2013_8_6</t>
  </si>
  <si>
    <t>SSKY Bar &amp; Lounge</t>
  </si>
  <si>
    <t>2012_5_9</t>
  </si>
  <si>
    <t>Guppy</t>
  </si>
  <si>
    <t>2010_2_18</t>
  </si>
  <si>
    <t>Aqua Grill - Pride Plaza Hotel</t>
  </si>
  <si>
    <t>Artusi Ristorante e Bar</t>
  </si>
  <si>
    <t>NYC - Radisson Blu Plaza Delhi</t>
  </si>
  <si>
    <t>Delhi Pavilion - Sheraton New Delhi Hotel</t>
  </si>
  <si>
    <t>Neung Roi - Radisson Blu Plaza Delhi</t>
  </si>
  <si>
    <t>Agni - The Park</t>
  </si>
  <si>
    <t>Mughlai, Italian, Finger Food, Middle Eastern</t>
  </si>
  <si>
    <t>Atrium Bar  &amp; Lounge - The Suryaa New Delhi</t>
  </si>
  <si>
    <t>Lutyen's - Hotel The Royal Plaza</t>
  </si>
  <si>
    <t>24/7 Bar- The Lalit New Delhi</t>
  </si>
  <si>
    <t>Elan - The Lodhi</t>
  </si>
  <si>
    <t>Eggspectation - Jaypee Siddharth</t>
  </si>
  <si>
    <t>European, Continental, North Indian</t>
  </si>
  <si>
    <t>Bonitos - The Uppal</t>
  </si>
  <si>
    <t>Continental, Thai, Chinese, North Indian</t>
  </si>
  <si>
    <t>Playboy Club</t>
  </si>
  <si>
    <t>2012_4_21</t>
  </si>
  <si>
    <t>Eggspectation - Jaypee Vasant Continental</t>
  </si>
  <si>
    <t>The Garden Terrace - Maidens Hotel</t>
  </si>
  <si>
    <t>RSVP</t>
  </si>
  <si>
    <t>Insomnia - Taj Vivanta</t>
  </si>
  <si>
    <t>Italian, Continental, Finger Food</t>
  </si>
  <si>
    <t>Patiala Peg - The Imperial</t>
  </si>
  <si>
    <t>India Grill - Hilton Garden Inn</t>
  </si>
  <si>
    <t>The Great Kabab Factory - Radisson Blu Plaza Delhi</t>
  </si>
  <si>
    <t>Lakhori - Haveli Dharampura</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</si>
  <si>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</si>
  <si>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</si>
  <si>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</si>
  <si>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</si>
  <si>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</si>
  <si>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</si>
  <si>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</si>
  <si>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</si>
  <si>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Ninkasi Imperial Brews &amp; Cookery</t>
  </si>
  <si>
    <t>Konomi - Trident Gurgaon</t>
  </si>
  <si>
    <t>Seasonal Tastes - The Westin Gurgaon</t>
  </si>
  <si>
    <t>The Food Store - DoubleTree by Hilton</t>
  </si>
  <si>
    <t>EEST - The Westin Gurgaon</t>
  </si>
  <si>
    <t>Prego - The Westin Gurgaon</t>
  </si>
  <si>
    <t>2018_12_13</t>
  </si>
  <si>
    <t>The Living Room - The Westin Sohna Resort &amp; Spa</t>
  </si>
  <si>
    <t>New Town Lounge &amp; Bar - Park Plaza</t>
  </si>
  <si>
    <t>Continental, Finger Food</t>
  </si>
  <si>
    <t>Cigar Lounge - The Oberoi</t>
  </si>
  <si>
    <t>The Great Kabab Factory - Park Plaza</t>
  </si>
  <si>
    <t>Waterside - The Landmark Hotel</t>
  </si>
  <si>
    <t>2013_6_18</t>
  </si>
  <si>
    <t>NIU by Vikings</t>
  </si>
  <si>
    <t>Seafood, American, Mediterranean, Japanese</t>
  </si>
  <si>
    <t>2014_11_16</t>
  </si>
  <si>
    <t>Cascades - The Grand New Delhi</t>
  </si>
  <si>
    <t>Larry's China - Taj Vivanta</t>
  </si>
  <si>
    <t>The Curzon Room - Maidens Hotel</t>
  </si>
  <si>
    <t>7 Degrees Brauhaus</t>
  </si>
  <si>
    <t>Continental, North Indian, European, Finger Food</t>
  </si>
  <si>
    <t>S-18 - Radisson Blu</t>
  </si>
  <si>
    <t>Mediterranean, Continental, North Indian, Italian</t>
  </si>
  <si>
    <t>Restaurant Mosaic @ The Orient</t>
  </si>
  <si>
    <t>FIO Country Kitchen and Bar</t>
  </si>
  <si>
    <t>European, Italian, North Indian</t>
  </si>
  <si>
    <t>Nagai</t>
  </si>
  <si>
    <t>FIO Cookhouse and Bar</t>
  </si>
  <si>
    <t>Grappa - Shangri-La's - Eros Hotel</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</si>
  <si>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</si>
  <si>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</si>
  <si>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</si>
  <si>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</si>
  <si>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</si>
  <si>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</si>
  <si>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</si>
  <si>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</si>
  <si>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</si>
  <si>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</si>
  <si>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</si>
  <si>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Latitude - Vivanta By Taj</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</si>
  <si>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</si>
  <si>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</si>
  <si>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</si>
  <si>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</si>
  <si>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</si>
  <si>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</si>
  <si>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</si>
  <si>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</si>
  <si>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</si>
  <si>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</si>
  <si>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</si>
  <si>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</si>
  <si>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</si>
  <si>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</si>
  <si>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</si>
  <si>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</si>
  <si>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</si>
  <si>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</si>
  <si>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</si>
  <si>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</si>
  <si>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</si>
  <si>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</si>
  <si>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</si>
  <si>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Seafood, Asian, Filipino, Indian</t>
  </si>
  <si>
    <t>Ministry of Crab</t>
  </si>
  <si>
    <t>T.G.I. Friday's</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</si>
  <si>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</si>
  <si>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</si>
  <si>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</si>
  <si>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</si>
  <si>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</si>
  <si>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</si>
  <si>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</si>
  <si>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</si>
  <si>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</si>
  <si>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2018_7_15</t>
  </si>
  <si>
    <t>La Piazza - Hyatt Regency</t>
  </si>
  <si>
    <t>Aqua - The Park</t>
  </si>
  <si>
    <t>Continental, Italian, Mediterranean</t>
  </si>
  <si>
    <t>China Kitchen - Hyatt Regency</t>
  </si>
  <si>
    <t>Oval Bar - JW Marriott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</si>
  <si>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</si>
  <si>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</si>
  <si>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</si>
  <si>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</si>
  <si>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</si>
  <si>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</si>
  <si>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</si>
  <si>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</si>
  <si>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Seafood, Italian</t>
  </si>
  <si>
    <t>Hype</t>
  </si>
  <si>
    <t>Finger Food, Italian, Middle Eastern</t>
  </si>
  <si>
    <t>Empress of China - Eros Hotel</t>
  </si>
  <si>
    <t>Masala Library</t>
  </si>
  <si>
    <t>2011_8_5</t>
  </si>
  <si>
    <t>Le Belvedere - Le Meridien</t>
  </si>
  <si>
    <t>Kitty Su - The Lalit New Delhi</t>
  </si>
  <si>
    <t>2013_8_14</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</si>
  <si>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</si>
  <si>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</si>
  <si>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</si>
  <si>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</si>
  <si>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</si>
  <si>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</si>
  <si>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</si>
  <si>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</si>
  <si>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</si>
  <si>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</si>
  <si>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</si>
  <si>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Wildfire - Crowne Plaza</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</si>
  <si>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</si>
  <si>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</si>
  <si>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</si>
  <si>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</si>
  <si>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</si>
  <si>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</si>
  <si>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</si>
  <si>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</si>
  <si>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</si>
  <si>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</si>
  <si>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European, Asian, Indian</t>
  </si>
  <si>
    <t>Bukhara - ITC Maurya</t>
  </si>
  <si>
    <t>Tian - Asian Cuisine Studio - ITC Maurya</t>
  </si>
  <si>
    <t>Asian, Japanese, Korean, Thai, Chinese</t>
  </si>
  <si>
    <t>Orient Express - Taj Palace Hotel</t>
  </si>
  <si>
    <t>Sushi Loko</t>
  </si>
  <si>
    <t>Talaga Sampireun</t>
  </si>
  <si>
    <t>Tangerang</t>
  </si>
  <si>
    <t>Sunda, Indonesian</t>
  </si>
  <si>
    <t>Bocca Di Lupo</t>
  </si>
  <si>
    <t>Duck &amp; Waffle</t>
  </si>
  <si>
    <t>Bone Daddies</t>
  </si>
  <si>
    <t>Ramen, Japanese</t>
  </si>
  <si>
    <t>Almost Famous Burgers</t>
  </si>
  <si>
    <t>MRA Bakery Sweets &amp; Restaurant</t>
  </si>
  <si>
    <t>Kerala, Indian, Chinese, Bakery</t>
  </si>
  <si>
    <t>2010_9_6</t>
  </si>
  <si>
    <t>Chinese Dragon Cafe</t>
  </si>
  <si>
    <t>Kebap 49</t>
  </si>
  <si>
    <t>Dí_veroÛôlu</t>
  </si>
  <si>
    <t>Kebab, Desserts, Turkish Pizza</t>
  </si>
  <si>
    <t>Valonia</t>
  </si>
  <si>
    <t>Restaurant Cafe, Desserts</t>
  </si>
  <si>
    <t>Baltazar</t>
  </si>
  <si>
    <t>Burger, Izgara</t>
  </si>
  <si>
    <t>Ceviz AÛôacÛ±</t>
  </si>
  <si>
    <t>World Cuisine, Patisserie, Cafe</t>
  </si>
  <si>
    <t>Bibi</t>
  </si>
  <si>
    <t>Veloso</t>
  </si>
  <si>
    <t>Brazilian, Bar Food, Beverages</t>
  </si>
  <si>
    <t>Parker's</t>
  </si>
  <si>
    <t>Cafe, Burger</t>
  </si>
  <si>
    <t>Sushi Masa</t>
  </si>
  <si>
    <t>Jakarta</t>
  </si>
  <si>
    <t>2013_8_19</t>
  </si>
  <si>
    <t>Flip Burger</t>
  </si>
  <si>
    <t>Onokabe</t>
  </si>
  <si>
    <t>Indonesian</t>
  </si>
  <si>
    <t>Loudons Cafe &amp; Bakery</t>
  </si>
  <si>
    <t>La Favorita</t>
  </si>
  <si>
    <t>Zouk Tea Bar &amp; Grill</t>
  </si>
  <si>
    <t>Indian, Seafood</t>
  </si>
  <si>
    <t>Rocomamas</t>
  </si>
  <si>
    <t>Burger, Fast Food, Grill</t>
  </si>
  <si>
    <t>Crawdaddy's</t>
  </si>
  <si>
    <t>Continental, Seafood, Burger, South African, Finger Food, Grill</t>
  </si>
  <si>
    <t>Sodam Korean Restaurant</t>
  </si>
  <si>
    <t>Maori</t>
  </si>
  <si>
    <t>Beirute</t>
  </si>
  <si>
    <t>Arabian</t>
  </si>
  <si>
    <t>Filí© de Ouro</t>
  </si>
  <si>
    <t>Red Lobster</t>
  </si>
  <si>
    <t>2018_7_7</t>
  </si>
  <si>
    <t>Lemongrass</t>
  </si>
  <si>
    <t>Peranakan, Indonesian</t>
  </si>
  <si>
    <t>Lucky Cat Coffee &amp; Kitchen</t>
  </si>
  <si>
    <t>Cafe, Western</t>
  </si>
  <si>
    <t>Caffe L'affare</t>
  </si>
  <si>
    <t>Roseleaf Bar Cafe</t>
  </si>
  <si>
    <t>Scottish, Cafe</t>
  </si>
  <si>
    <t>The Boozy Cow</t>
  </si>
  <si>
    <t>Burger, Grill</t>
  </si>
  <si>
    <t>Roka</t>
  </si>
  <si>
    <t>Teacup</t>
  </si>
  <si>
    <t>Culture Club - Bar De Tapas</t>
  </si>
  <si>
    <t>Cafe, Tapas, South African, Beverages, Healthy Food, Desserts, Spanish</t>
  </si>
  <si>
    <t>Social on Main</t>
  </si>
  <si>
    <t>Contemporary, Burger, European</t>
  </si>
  <si>
    <t>Silantro Fil-Mex</t>
  </si>
  <si>
    <t>Filipino, Mexican</t>
  </si>
  <si>
    <t>TT Burger</t>
  </si>
  <si>
    <t>Salt</t>
  </si>
  <si>
    <t>Aroos Damascus</t>
  </si>
  <si>
    <t>Arabian, Middle Eastern</t>
  </si>
  <si>
    <t>MONKS</t>
  </si>
  <si>
    <t>Western, Asian, Cafe</t>
  </si>
  <si>
    <t>Orleans</t>
  </si>
  <si>
    <t>Maranui Cafe</t>
  </si>
  <si>
    <t>Cafe, Kiwi</t>
  </si>
  <si>
    <t>Indian, Pakistani</t>
  </si>
  <si>
    <t>Ponderosa</t>
  </si>
  <si>
    <t>Jarryds</t>
  </si>
  <si>
    <t>Hogshead</t>
  </si>
  <si>
    <t>Grill, Burger</t>
  </si>
  <si>
    <t>Hattena Hatay  SofrasÛ±</t>
  </si>
  <si>
    <t>Kebab</t>
  </si>
  <si>
    <t>The Bigos</t>
  </si>
  <si>
    <t>Emirgan Sí_tiô</t>
  </si>
  <si>
    <t>Restaurant Cafe, Turkish, Desserts</t>
  </si>
  <si>
    <t>Cafe Arabelle</t>
  </si>
  <si>
    <t>Santa Rosa</t>
  </si>
  <si>
    <t>Cafe, American, Italian, Filipino</t>
  </si>
  <si>
    <t>Rajasthan Al Malaki</t>
  </si>
  <si>
    <t>Skye</t>
  </si>
  <si>
    <t>Little Sister Cafe</t>
  </si>
  <si>
    <t>Frasers</t>
  </si>
  <si>
    <t>Enigma Cafe</t>
  </si>
  <si>
    <t>Cafe, Kiwi, Ice Cream, Desserts</t>
  </si>
  <si>
    <t>Mimi's Bakehouse</t>
  </si>
  <si>
    <t>Indian, Cafe, Curry</t>
  </si>
  <si>
    <t>2014_5_1</t>
  </si>
  <si>
    <t>Jerry's Burger Bar</t>
  </si>
  <si>
    <t>Gibson's Gourmet Burgers &amp; Ribs</t>
  </si>
  <si>
    <t>Burger, American, Grill</t>
  </si>
  <si>
    <t>The Paddington</t>
  </si>
  <si>
    <t>MasabaôÛ± Kebapí_Û±sÛ±</t>
  </si>
  <si>
    <t>MasabaôÛ±</t>
  </si>
  <si>
    <t>Buena Carne</t>
  </si>
  <si>
    <t>Bar Food, Brazilian</t>
  </si>
  <si>
    <t>Aconchego Carioca</t>
  </si>
  <si>
    <t>Noah's Barn Coffeenery</t>
  </si>
  <si>
    <t>Bandung</t>
  </si>
  <si>
    <t>Cafe, Coffee and Tea, Western</t>
  </si>
  <si>
    <t>Union Deli</t>
  </si>
  <si>
    <t>Desserts, Bakery, Western</t>
  </si>
  <si>
    <t>2018_4_27</t>
  </si>
  <si>
    <t>Burger Liquor</t>
  </si>
  <si>
    <t>The Grill On The Alley</t>
  </si>
  <si>
    <t>Steak, Seafood, Grill</t>
  </si>
  <si>
    <t>Aalishan</t>
  </si>
  <si>
    <t>North Indian, Chinese, Turkish</t>
  </si>
  <si>
    <t>Origin Coffee Roasting</t>
  </si>
  <si>
    <t>Cafe, Bakery, Tea, Vegetarian</t>
  </si>
  <si>
    <t>2017_4_2</t>
  </si>
  <si>
    <t>23 On Hazelwood</t>
  </si>
  <si>
    <t>Street Food, Continental, Burger, Grill</t>
  </si>
  <si>
    <t>Cafe Shaze</t>
  </si>
  <si>
    <t>Cafe, Fast Food, Beverages</t>
  </si>
  <si>
    <t>Arabian Knights</t>
  </si>
  <si>
    <t>Middle Eastern, Arabian</t>
  </si>
  <si>
    <t>Quiosque Chopp Brahma</t>
  </si>
  <si>
    <t>Din Tai Fung</t>
  </si>
  <si>
    <t>Zenbu</t>
  </si>
  <si>
    <t>Japanese, Sushi, Ramen</t>
  </si>
  <si>
    <t>Fish Streat</t>
  </si>
  <si>
    <t>Seafood, Western</t>
  </si>
  <si>
    <t>Fiesta del Asado</t>
  </si>
  <si>
    <t>Latin American, Italian</t>
  </si>
  <si>
    <t>The Hanging Bat</t>
  </si>
  <si>
    <t>The Whippet</t>
  </si>
  <si>
    <t>Randburg</t>
  </si>
  <si>
    <t>Cafe Beverly</t>
  </si>
  <si>
    <t>Meôhur TavacÛ± Recep Usta</t>
  </si>
  <si>
    <t>íˆukuraÛôa SofrasÛ±</t>
  </si>
  <si>
    <t>Kebab, Izgara</t>
  </si>
  <si>
    <t>NamlÛ± Gurme</t>
  </si>
  <si>
    <t>Red Steak &amp; Burger</t>
  </si>
  <si>
    <t>Brazilian, Grill</t>
  </si>
  <si>
    <t>Katis Restaurant</t>
  </si>
  <si>
    <t>2013_2_21</t>
  </si>
  <si>
    <t>Little Penang</t>
  </si>
  <si>
    <t>Malaysian</t>
  </si>
  <si>
    <t>El Cartel</t>
  </si>
  <si>
    <t>The Elephant House</t>
  </si>
  <si>
    <t>Salushi</t>
  </si>
  <si>
    <t>Japanese, Sushi, Asian</t>
  </si>
  <si>
    <t>CIOCONAT Lounge</t>
  </si>
  <si>
    <t>Italian, Cafe, Desserts</t>
  </si>
  <si>
    <t>Nonna's Pasta &amp; Pizzeria</t>
  </si>
  <si>
    <t>Balada Mix</t>
  </si>
  <si>
    <t>Brazilian, Healthy Food, Juices, Pizza</t>
  </si>
  <si>
    <t>Gopala Hari</t>
  </si>
  <si>
    <t>Big Fish Eatery</t>
  </si>
  <si>
    <t>Asian, Sushi, Seafood</t>
  </si>
  <si>
    <t>Active Sushi</t>
  </si>
  <si>
    <t>2016_1_13</t>
  </si>
  <si>
    <t>Perron</t>
  </si>
  <si>
    <t>2018_1_3</t>
  </si>
  <si>
    <t>Upali's</t>
  </si>
  <si>
    <t>Sri Lankan</t>
  </si>
  <si>
    <t>Queen's Cafe</t>
  </si>
  <si>
    <t>American, Chinese, North Indian</t>
  </si>
  <si>
    <t>Divino Fogí£o</t>
  </si>
  <si>
    <t>Brazilian, Mineira</t>
  </si>
  <si>
    <t>Toodz House</t>
  </si>
  <si>
    <t>Cafe, Italian, Coffee and Tea, Western, Indonesian</t>
  </si>
  <si>
    <t>PappaRich</t>
  </si>
  <si>
    <t>Five Boroughs</t>
  </si>
  <si>
    <t>Bodega</t>
  </si>
  <si>
    <t>Solita</t>
  </si>
  <si>
    <t>American, Burger, Grill</t>
  </si>
  <si>
    <t>Capital Craft Beer Academy</t>
  </si>
  <si>
    <t>Street Food, Burger, American, Finger Food, German</t>
  </si>
  <si>
    <t>2011_12_18</t>
  </si>
  <si>
    <t>Parrot's</t>
  </si>
  <si>
    <t>Contemporary, Sushi, Grill, Italian, Steak</t>
  </si>
  <si>
    <t>Timboo Cafe</t>
  </si>
  <si>
    <t>2016_12_15</t>
  </si>
  <si>
    <t>Leman Kí_ltí_r</t>
  </si>
  <si>
    <t>Cervantes</t>
  </si>
  <si>
    <t>Beverages, Bar Food, Fast Food</t>
  </si>
  <si>
    <t>3 Wise Monkeys</t>
  </si>
  <si>
    <t>Avec Moi Restaurant and Bar</t>
  </si>
  <si>
    <t>French, Western</t>
  </si>
  <si>
    <t>2017_11_14</t>
  </si>
  <si>
    <t>Milse</t>
  </si>
  <si>
    <t>Federal Delicatessen</t>
  </si>
  <si>
    <t>Cafe, American</t>
  </si>
  <si>
    <t>Winona Forever</t>
  </si>
  <si>
    <t>Civerinos</t>
  </si>
  <si>
    <t>The Butcher's Wife</t>
  </si>
  <si>
    <t>Pizza, Grill</t>
  </si>
  <si>
    <t>Cricket Club Cafe</t>
  </si>
  <si>
    <t>Continental, American, Seafood</t>
  </si>
  <si>
    <t>The Sizzle</t>
  </si>
  <si>
    <t>American, Fast Food, Steak, Beverages</t>
  </si>
  <si>
    <t>Gaga Manjero</t>
  </si>
  <si>
    <t>World Cuisine</t>
  </si>
  <si>
    <t>Quezon City</t>
  </si>
  <si>
    <t>OJJU</t>
  </si>
  <si>
    <t>Satoo - Hotel Shangri-La</t>
  </si>
  <si>
    <t>Asian, Indonesian, Western</t>
  </si>
  <si>
    <t>Chinoiserie</t>
  </si>
  <si>
    <t>The Hangar</t>
  </si>
  <si>
    <t>Fidel's</t>
  </si>
  <si>
    <t>Cafe, European, Mexican</t>
  </si>
  <si>
    <t>Mughal E Azam</t>
  </si>
  <si>
    <t>The Commons</t>
  </si>
  <si>
    <t>Cafe, Sri Lankan, Continental, American</t>
  </si>
  <si>
    <t>Date</t>
  </si>
  <si>
    <t>Year</t>
  </si>
  <si>
    <t>Country</t>
  </si>
  <si>
    <t>Country Code</t>
  </si>
  <si>
    <t>India</t>
  </si>
  <si>
    <t>Australia</t>
  </si>
  <si>
    <t>Brazil</t>
  </si>
  <si>
    <t>Canada</t>
  </si>
  <si>
    <t>Indonesia</t>
  </si>
  <si>
    <t>New Zealand</t>
  </si>
  <si>
    <t>Phillipines</t>
  </si>
  <si>
    <t>Qatar</t>
  </si>
  <si>
    <t>South Africa</t>
  </si>
  <si>
    <t>Sri Lanka</t>
  </si>
  <si>
    <t>Turkey</t>
  </si>
  <si>
    <t>UAE</t>
  </si>
  <si>
    <t>United Kingdom</t>
  </si>
  <si>
    <t>United States</t>
  </si>
  <si>
    <t>MonthNo</t>
  </si>
  <si>
    <t>MonthName</t>
  </si>
  <si>
    <t>Year-Mon</t>
  </si>
  <si>
    <t>WeekNo</t>
  </si>
  <si>
    <t>WeekDay</t>
  </si>
  <si>
    <t>FIN Month</t>
  </si>
  <si>
    <t>Quarter</t>
  </si>
  <si>
    <t>FIN Quarter</t>
  </si>
  <si>
    <t>Rating_Review</t>
  </si>
  <si>
    <t>Avg basket Price</t>
  </si>
  <si>
    <t>NA</t>
  </si>
  <si>
    <t>Row Labels</t>
  </si>
  <si>
    <t>Grand Total</t>
  </si>
  <si>
    <t>Count of RestaurantID</t>
  </si>
  <si>
    <t>Q1</t>
  </si>
  <si>
    <t>Q2</t>
  </si>
  <si>
    <t>Q3</t>
  </si>
  <si>
    <t>Q4</t>
  </si>
  <si>
    <t>April</t>
  </si>
  <si>
    <t>August</t>
  </si>
  <si>
    <t>December</t>
  </si>
  <si>
    <t>February</t>
  </si>
  <si>
    <t>January</t>
  </si>
  <si>
    <t>July</t>
  </si>
  <si>
    <t>June</t>
  </si>
  <si>
    <t>March</t>
  </si>
  <si>
    <t>May</t>
  </si>
  <si>
    <t>November</t>
  </si>
  <si>
    <t>October</t>
  </si>
  <si>
    <t>September</t>
  </si>
  <si>
    <t>Excellent 4-5</t>
  </si>
  <si>
    <t>Good 2-3</t>
  </si>
  <si>
    <t>Great 3-4</t>
  </si>
  <si>
    <t>Need to improve 0-1</t>
  </si>
  <si>
    <t>Okay 1-2</t>
  </si>
  <si>
    <t>0-1000</t>
  </si>
  <si>
    <t>1000-2000</t>
  </si>
  <si>
    <t>2000-3000</t>
  </si>
  <si>
    <t>3000-4000</t>
  </si>
  <si>
    <t>4000-5000</t>
  </si>
  <si>
    <t>5000-6000</t>
  </si>
  <si>
    <t>6000-7000</t>
  </si>
  <si>
    <t>7000-200000</t>
  </si>
  <si>
    <t>Above 200000</t>
  </si>
  <si>
    <t>Sum of Votes</t>
  </si>
  <si>
    <t>Average of Votes</t>
  </si>
  <si>
    <t>Distinct Count of RestaurantID</t>
  </si>
  <si>
    <t>Distinct Count of City</t>
  </si>
  <si>
    <t>Distinct Count of Country</t>
  </si>
  <si>
    <t>Distinct Count of Cuisines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</si>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</sst>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k&quot;"/>
    <numFmt numFmtId="165" formatCode="0.0,&quot;K&quot;"/>
    <numFmt numFmtId="166" formatCode="0.0"/>
    <numFmt numFmtId="167" formatCode="0.00,&quot;k&quot;"/>
  </numFmts>
  <fonts count="3" x14ac:knownFonts="1">
    <font>
      <sz val="11"/>
      <color theme="1"/>
      <name val="Calibri"/>
      <family val="2"/>
      <scheme val="minor"/>
    </font>
    <font>
      <b/>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0" fontId="2" fillId="0" borderId="0"/>
  </cellStyleXfs>
  <cellXfs count="12">
    <xf numFmtId="0" fontId="0" fillId="0" borderId="0" xfId="0"/>
    <xf numFmtId="0" fontId="2" fillId="0" borderId="0" xfId="1"/>
    <xf numFmtId="0" fontId="1" fillId="3" borderId="1" xfId="0" applyFont="1" applyFill="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0" fontId="0" fillId="0" borderId="0" xfId="0" applyNumberFormat="1"/>
    <xf numFmtId="0" fontId="0" fillId="2" borderId="0" xfId="0" applyFill="1" applyAlignment="1">
      <alignment horizontal="center"/>
    </xf>
    <xf numFmtId="0" fontId="0" fillId="0" borderId="0" xfId="0" applyNumberFormat="1"/>
  </cellXfs>
  <cellStyles count="2">
    <cellStyle name="Normal" xfId="0" builtinId="0"/>
    <cellStyle name="Normal 2" xfId="1" xr:uid="{B95BC0B7-D142-4239-8718-16818EC25061}"/>
  </cellStyles>
  <dxfs count="82">
    <dxf>
      <numFmt numFmtId="166" formatCode="0.0"/>
    </dxf>
    <dxf>
      <numFmt numFmtId="165" formatCode="0.0,&quot;K&quot;"/>
    </dxf>
    <dxf>
      <numFmt numFmtId="165" formatCode="0.0,&quot;K&quot;"/>
    </dxf>
    <dxf>
      <numFmt numFmtId="164" formatCode="0.0,&quot;k&quot;"/>
    </dxf>
    <dxf>
      <numFmt numFmtId="14" formatCode="0.00%"/>
    </dxf>
    <dxf>
      <numFmt numFmtId="167" formatCode="0.00,&quot;k&quot;"/>
    </dxf>
    <dxf>
      <numFmt numFmtId="164" formatCode="0.0,&quot;k&quot;"/>
    </dxf>
    <dxf>
      <numFmt numFmtId="166" formatCode="0.0"/>
    </dxf>
    <dxf>
      <numFmt numFmtId="165" formatCode="0.0,&quot;K&quot;"/>
    </dxf>
    <dxf>
      <numFmt numFmtId="165" formatCode="0.0,&quot;K&quot;"/>
    </dxf>
    <dxf>
      <numFmt numFmtId="164" formatCode="0.0,&quot;k&quot;"/>
    </dxf>
    <dxf>
      <numFmt numFmtId="14" formatCode="0.00%"/>
    </dxf>
    <dxf>
      <numFmt numFmtId="167" formatCode="0.00,&quot;k&quot;"/>
    </dxf>
    <dxf>
      <numFmt numFmtId="164" formatCode="0.0,&quot;k&quot;"/>
    </dxf>
    <dxf>
      <numFmt numFmtId="166" formatCode="0.0"/>
    </dxf>
    <dxf>
      <numFmt numFmtId="165" formatCode="0.0,&quot;K&quot;"/>
    </dxf>
    <dxf>
      <numFmt numFmtId="165" formatCode="0.0,&quot;K&quot;"/>
    </dxf>
    <dxf>
      <numFmt numFmtId="164" formatCode="0.0,&quot;k&quot;"/>
    </dxf>
    <dxf>
      <numFmt numFmtId="14" formatCode="0.00%"/>
    </dxf>
    <dxf>
      <numFmt numFmtId="167" formatCode="0.00,&quot;k&quot;"/>
    </dxf>
    <dxf>
      <numFmt numFmtId="164" formatCode="0.0,&quot;k&quot;"/>
    </dxf>
    <dxf>
      <numFmt numFmtId="166" formatCode="0.0"/>
    </dxf>
    <dxf>
      <numFmt numFmtId="165" formatCode="0.0,&quot;K&quot;"/>
    </dxf>
    <dxf>
      <numFmt numFmtId="165" formatCode="0.0,&quot;K&quot;"/>
    </dxf>
    <dxf>
      <numFmt numFmtId="164" formatCode="0.0,&quot;k&quot;"/>
    </dxf>
    <dxf>
      <numFmt numFmtId="14" formatCode="0.00%"/>
    </dxf>
    <dxf>
      <numFmt numFmtId="167" formatCode="0.00,&quot;k&quot;"/>
    </dxf>
    <dxf>
      <numFmt numFmtId="164" formatCode="0.0,&quot;k&quot;"/>
    </dxf>
    <dxf>
      <numFmt numFmtId="166" formatCode="0.0"/>
    </dxf>
    <dxf>
      <numFmt numFmtId="165" formatCode="0.0,&quot;K&quot;"/>
    </dxf>
    <dxf>
      <numFmt numFmtId="165" formatCode="0.0,&quot;K&quot;"/>
    </dxf>
    <dxf>
      <numFmt numFmtId="164" formatCode="0.0,&quot;k&quot;"/>
    </dxf>
    <dxf>
      <numFmt numFmtId="14" formatCode="0.00%"/>
    </dxf>
    <dxf>
      <numFmt numFmtId="167" formatCode="0.00,&quot;k&quot;"/>
    </dxf>
    <dxf>
      <numFmt numFmtId="164" formatCode="0.0,&quot;k&quot;"/>
    </dxf>
    <dxf>
      <numFmt numFmtId="166" formatCode="0.0"/>
    </dxf>
    <dxf>
      <numFmt numFmtId="165" formatCode="0.0,&quot;K&quot;"/>
    </dxf>
    <dxf>
      <numFmt numFmtId="165" formatCode="0.0,&quot;K&quot;"/>
    </dxf>
    <dxf>
      <numFmt numFmtId="164" formatCode="0.0,&quot;k&quot;"/>
    </dxf>
    <dxf>
      <numFmt numFmtId="14" formatCode="0.00%"/>
    </dxf>
    <dxf>
      <numFmt numFmtId="167" formatCode="0.00,&quot;k&quot;"/>
    </dxf>
    <dxf>
      <numFmt numFmtId="164" formatCode="0.0,&quot;k&quot;"/>
    </dxf>
    <dxf>
      <numFmt numFmtId="166" formatCode="0.0"/>
    </dxf>
    <dxf>
      <numFmt numFmtId="165" formatCode="0.0,&quot;K&quot;"/>
    </dxf>
    <dxf>
      <numFmt numFmtId="165" formatCode="0.0,&quot;K&quot;"/>
    </dxf>
    <dxf>
      <numFmt numFmtId="164" formatCode="0.0,&quot;k&quot;"/>
    </dxf>
    <dxf>
      <numFmt numFmtId="14" formatCode="0.00%"/>
    </dxf>
    <dxf>
      <numFmt numFmtId="167" formatCode="0.00,&quot;k&quot;"/>
    </dxf>
    <dxf>
      <numFmt numFmtId="164" formatCode="0.0,&quot;k&quot;"/>
    </dxf>
    <dxf>
      <numFmt numFmtId="166" formatCode="0.0"/>
    </dxf>
    <dxf>
      <numFmt numFmtId="165" formatCode="0.0,&quot;K&quot;"/>
    </dxf>
    <dxf>
      <numFmt numFmtId="165" formatCode="0.0,&quot;K&quot;"/>
    </dxf>
    <dxf>
      <numFmt numFmtId="164" formatCode="0.0,&quot;k&quot;"/>
    </dxf>
    <dxf>
      <numFmt numFmtId="14" formatCode="0.00%"/>
    </dxf>
    <dxf>
      <numFmt numFmtId="167" formatCode="0.00,&quot;k&quot;"/>
    </dxf>
    <dxf>
      <numFmt numFmtId="164" formatCode="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0"/>
    </dxf>
    <dxf>
      <numFmt numFmtId="14" formatCode="0.00%"/>
    </dxf>
    <dxf>
      <numFmt numFmtId="164" formatCode="0.0,&quot;k&quot;"/>
    </dxf>
    <dxf>
      <numFmt numFmtId="167" formatCode="0.00,&quot;k&quot;"/>
    </dxf>
    <dxf>
      <numFmt numFmtId="165" formatCode="0.0,&quot;K&quot;"/>
    </dxf>
    <dxf>
      <numFmt numFmtId="165" formatCode="0.0,&quot;K&quot;"/>
    </dxf>
    <dxf>
      <numFmt numFmtId="164" formatCode="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2.xlsx]Q3!PivotTable1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RESTAURANTS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'Q3'!$A$4:$A$19</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'Q3'!$B$4:$B$19</c:f>
              <c:numCache>
                <c:formatCode>General</c:formatCode>
                <c:ptCount val="15"/>
                <c:pt idx="0">
                  <c:v>8652</c:v>
                </c:pt>
                <c:pt idx="1">
                  <c:v>434</c:v>
                </c:pt>
                <c:pt idx="2">
                  <c:v>80</c:v>
                </c:pt>
                <c:pt idx="3">
                  <c:v>60</c:v>
                </c:pt>
                <c:pt idx="4">
                  <c:v>60</c:v>
                </c:pt>
                <c:pt idx="5">
                  <c:v>60</c:v>
                </c:pt>
                <c:pt idx="6">
                  <c:v>40</c:v>
                </c:pt>
                <c:pt idx="7">
                  <c:v>34</c:v>
                </c:pt>
                <c:pt idx="8">
                  <c:v>24</c:v>
                </c:pt>
                <c:pt idx="9">
                  <c:v>22</c:v>
                </c:pt>
                <c:pt idx="10">
                  <c:v>21</c:v>
                </c:pt>
                <c:pt idx="11">
                  <c:v>20</c:v>
                </c:pt>
                <c:pt idx="12">
                  <c:v>20</c:v>
                </c:pt>
                <c:pt idx="13">
                  <c:v>20</c:v>
                </c:pt>
                <c:pt idx="14">
                  <c:v>4</c:v>
                </c:pt>
              </c:numCache>
            </c:numRef>
          </c:val>
          <c:extLst>
            <c:ext xmlns:c16="http://schemas.microsoft.com/office/drawing/2014/chart" uri="{C3380CC4-5D6E-409C-BE32-E72D297353CC}">
              <c16:uniqueId val="{00000000-C1B3-42FD-AD6D-C890EB60B8E2}"/>
            </c:ext>
          </c:extLst>
        </c:ser>
        <c:dLbls>
          <c:dLblPos val="outEnd"/>
          <c:showLegendKey val="0"/>
          <c:showVal val="1"/>
          <c:showCatName val="0"/>
          <c:showSerName val="0"/>
          <c:showPercent val="0"/>
          <c:showBubbleSize val="0"/>
        </c:dLbls>
        <c:gapWidth val="100"/>
        <c:overlap val="-24"/>
        <c:axId val="277880527"/>
        <c:axId val="277882447"/>
      </c:barChart>
      <c:catAx>
        <c:axId val="277880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7882447"/>
        <c:crosses val="autoZero"/>
        <c:auto val="1"/>
        <c:lblAlgn val="ctr"/>
        <c:lblOffset val="100"/>
        <c:noMultiLvlLbl val="0"/>
      </c:catAx>
      <c:valAx>
        <c:axId val="277882447"/>
        <c:scaling>
          <c:orientation val="minMax"/>
        </c:scaling>
        <c:delete val="1"/>
        <c:axPos val="l"/>
        <c:numFmt formatCode="General" sourceLinked="1"/>
        <c:majorTickMark val="none"/>
        <c:minorTickMark val="none"/>
        <c:tickLblPos val="nextTo"/>
        <c:crossAx val="27788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2.xlsx]Q3!PivotTable2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a:t>
            </a:r>
            <a:r>
              <a:rPr lang="en-US" sz="1200" baseline="0"/>
              <a:t> 10 CITIES WITH HIGHEST RESTAURANTS</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'Q3'!$G$5:$G$15</c:f>
              <c:strCache>
                <c:ptCount val="10"/>
                <c:pt idx="0">
                  <c:v>Bhubaneshwar</c:v>
                </c:pt>
                <c:pt idx="1">
                  <c:v>Lucknow</c:v>
                </c:pt>
                <c:pt idx="2">
                  <c:v>Ahmedabad</c:v>
                </c:pt>
                <c:pt idx="3">
                  <c:v>Amritsar</c:v>
                </c:pt>
                <c:pt idx="4">
                  <c:v>Guwahati</c:v>
                </c:pt>
                <c:pt idx="5">
                  <c:v>Ghaziabad</c:v>
                </c:pt>
                <c:pt idx="6">
                  <c:v>Faridabad</c:v>
                </c:pt>
                <c:pt idx="7">
                  <c:v>Noida</c:v>
                </c:pt>
                <c:pt idx="8">
                  <c:v>Gurgaon</c:v>
                </c:pt>
                <c:pt idx="9">
                  <c:v>New Delhi</c:v>
                </c:pt>
              </c:strCache>
            </c:strRef>
          </c:cat>
          <c:val>
            <c:numRef>
              <c:f>'Q3'!$H$5:$H$15</c:f>
              <c:numCache>
                <c:formatCode>General</c:formatCode>
                <c:ptCount val="10"/>
                <c:pt idx="0">
                  <c:v>21</c:v>
                </c:pt>
                <c:pt idx="1">
                  <c:v>21</c:v>
                </c:pt>
                <c:pt idx="2">
                  <c:v>21</c:v>
                </c:pt>
                <c:pt idx="3">
                  <c:v>21</c:v>
                </c:pt>
                <c:pt idx="4">
                  <c:v>21</c:v>
                </c:pt>
                <c:pt idx="5">
                  <c:v>25</c:v>
                </c:pt>
                <c:pt idx="6">
                  <c:v>251</c:v>
                </c:pt>
                <c:pt idx="7">
                  <c:v>1080</c:v>
                </c:pt>
                <c:pt idx="8">
                  <c:v>1118</c:v>
                </c:pt>
                <c:pt idx="9">
                  <c:v>5473</c:v>
                </c:pt>
              </c:numCache>
            </c:numRef>
          </c:val>
          <c:extLst>
            <c:ext xmlns:c16="http://schemas.microsoft.com/office/drawing/2014/chart" uri="{C3380CC4-5D6E-409C-BE32-E72D297353CC}">
              <c16:uniqueId val="{00000000-1DF0-4AFA-9AE6-9D44337FD098}"/>
            </c:ext>
          </c:extLst>
        </c:ser>
        <c:dLbls>
          <c:dLblPos val="outEnd"/>
          <c:showLegendKey val="0"/>
          <c:showVal val="1"/>
          <c:showCatName val="0"/>
          <c:showSerName val="0"/>
          <c:showPercent val="0"/>
          <c:showBubbleSize val="0"/>
        </c:dLbls>
        <c:gapWidth val="115"/>
        <c:overlap val="-20"/>
        <c:axId val="277898767"/>
        <c:axId val="277905487"/>
      </c:barChart>
      <c:catAx>
        <c:axId val="2778987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77905487"/>
        <c:crosses val="autoZero"/>
        <c:auto val="1"/>
        <c:lblAlgn val="ctr"/>
        <c:lblOffset val="100"/>
        <c:noMultiLvlLbl val="0"/>
      </c:catAx>
      <c:valAx>
        <c:axId val="277905487"/>
        <c:scaling>
          <c:orientation val="minMax"/>
        </c:scaling>
        <c:delete val="1"/>
        <c:axPos val="b"/>
        <c:numFmt formatCode="General" sourceLinked="1"/>
        <c:majorTickMark val="none"/>
        <c:minorTickMark val="none"/>
        <c:tickLblPos val="nextTo"/>
        <c:crossAx val="27789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2.xlsx]Q4!PivotTable3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a:t>TOTAL</a:t>
            </a:r>
            <a:r>
              <a:rPr lang="en-US" sz="1200" baseline="0"/>
              <a:t> RESTAURANTS BY CALENDER-WISE</a:t>
            </a:r>
            <a:endParaRPr lang="en-US" sz="12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triangle"/>
          <c:size val="6"/>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triangle"/>
            <c:size val="6"/>
            <c:spPr>
              <a:solidFill>
                <a:schemeClr val="accent1">
                  <a:lumMod val="60000"/>
                  <a:lumOff val="40000"/>
                </a:schemeClr>
              </a:solidFill>
              <a:ln>
                <a:noFill/>
              </a:ln>
              <a:effectLst>
                <a:glow rad="63500">
                  <a:schemeClr val="accent1">
                    <a:satMod val="175000"/>
                    <a:alpha val="25000"/>
                  </a:schemeClr>
                </a:glow>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'Q4'!$A$4:$A$13</c:f>
              <c:strCache>
                <c:ptCount val="9"/>
                <c:pt idx="0">
                  <c:v>2010</c:v>
                </c:pt>
                <c:pt idx="1">
                  <c:v>2011</c:v>
                </c:pt>
                <c:pt idx="2">
                  <c:v>2012</c:v>
                </c:pt>
                <c:pt idx="3">
                  <c:v>2013</c:v>
                </c:pt>
                <c:pt idx="4">
                  <c:v>2014</c:v>
                </c:pt>
                <c:pt idx="5">
                  <c:v>2015</c:v>
                </c:pt>
                <c:pt idx="6">
                  <c:v>2016</c:v>
                </c:pt>
                <c:pt idx="7">
                  <c:v>2017</c:v>
                </c:pt>
                <c:pt idx="8">
                  <c:v>2018</c:v>
                </c:pt>
              </c:strCache>
            </c:strRef>
          </c:cat>
          <c:val>
            <c:numRef>
              <c:f>'Q4'!$B$4:$B$13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67E7-4CBB-B548-4D9773C1719B}"/>
            </c:ext>
          </c:extLst>
        </c:ser>
        <c:dLbls>
          <c:dLblPos val="t"/>
          <c:showLegendKey val="0"/>
          <c:showVal val="1"/>
          <c:showCatName val="0"/>
          <c:showSerName val="0"/>
          <c:showPercent val="0"/>
          <c:showBubbleSize val="0"/>
        </c:dLbls>
        <c:marker val="1"/>
        <c:smooth val="0"/>
        <c:axId val="277906927"/>
        <c:axId val="277905007"/>
      </c:lineChart>
      <c:catAx>
        <c:axId val="27790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277905007"/>
        <c:crosses val="autoZero"/>
        <c:auto val="1"/>
        <c:lblAlgn val="ctr"/>
        <c:lblOffset val="100"/>
        <c:noMultiLvlLbl val="0"/>
      </c:catAx>
      <c:valAx>
        <c:axId val="277905007"/>
        <c:scaling>
          <c:orientation val="minMax"/>
        </c:scaling>
        <c:delete val="1"/>
        <c:axPos val="l"/>
        <c:numFmt formatCode="General" sourceLinked="1"/>
        <c:majorTickMark val="none"/>
        <c:minorTickMark val="none"/>
        <c:tickLblPos val="nextTo"/>
        <c:crossAx val="2779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2.xlsx]Q4!PivotTable4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b="1" i="0" u="none" strike="noStrike" kern="1200" cap="none" baseline="0">
                <a:solidFill>
                  <a:sysClr val="window" lastClr="FFFFFF">
                    <a:lumMod val="85000"/>
                  </a:sysClr>
                </a:solidFill>
              </a:rPr>
              <a:t>TOTAL RESTAURANTS BY CALENDER-WISE</a:t>
            </a:r>
            <a:endParaRPr lang="en-US" sz="12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triangle"/>
          <c:size val="6"/>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'Q4'!$G$3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triangle"/>
            <c:size val="6"/>
            <c:spPr>
              <a:solidFill>
                <a:schemeClr val="accent1">
                  <a:lumMod val="60000"/>
                  <a:lumOff val="40000"/>
                </a:schemeClr>
              </a:solidFill>
              <a:ln>
                <a:noFill/>
              </a:ln>
              <a:effectLst>
                <a:glow rad="63500">
                  <a:schemeClr val="accent1">
                    <a:satMod val="175000"/>
                    <a:alpha val="25000"/>
                  </a:schemeClr>
                </a:glow>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'Q4'!$F$4:$F$8</c:f>
              <c:strCache>
                <c:ptCount val="4"/>
                <c:pt idx="0">
                  <c:v>Q1</c:v>
                </c:pt>
                <c:pt idx="1">
                  <c:v>Q2</c:v>
                </c:pt>
                <c:pt idx="2">
                  <c:v>Q3</c:v>
                </c:pt>
                <c:pt idx="3">
                  <c:v>Q4</c:v>
                </c:pt>
              </c:strCache>
            </c:strRef>
          </c:cat>
          <c:val>
            <c:numRef>
              <c:f>'Q4'!$G$4:$G$8</c:f>
              <c:numCache>
                <c:formatCode>General</c:formatCode>
                <c:ptCount val="4"/>
                <c:pt idx="0">
                  <c:v>2329</c:v>
                </c:pt>
                <c:pt idx="1">
                  <c:v>2393</c:v>
                </c:pt>
                <c:pt idx="2">
                  <c:v>2460</c:v>
                </c:pt>
                <c:pt idx="3">
                  <c:v>2369</c:v>
                </c:pt>
              </c:numCache>
            </c:numRef>
          </c:val>
          <c:smooth val="0"/>
          <c:extLst>
            <c:ext xmlns:c16="http://schemas.microsoft.com/office/drawing/2014/chart" uri="{C3380CC4-5D6E-409C-BE32-E72D297353CC}">
              <c16:uniqueId val="{00000000-14A1-4F7D-9AE9-502822B1B45B}"/>
            </c:ext>
          </c:extLst>
        </c:ser>
        <c:dLbls>
          <c:dLblPos val="t"/>
          <c:showLegendKey val="0"/>
          <c:showVal val="1"/>
          <c:showCatName val="0"/>
          <c:showSerName val="0"/>
          <c:showPercent val="0"/>
          <c:showBubbleSize val="0"/>
        </c:dLbls>
        <c:marker val="1"/>
        <c:smooth val="0"/>
        <c:axId val="277909327"/>
        <c:axId val="277914607"/>
      </c:lineChart>
      <c:catAx>
        <c:axId val="277909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277914607"/>
        <c:crosses val="autoZero"/>
        <c:auto val="1"/>
        <c:lblAlgn val="ctr"/>
        <c:lblOffset val="100"/>
        <c:noMultiLvlLbl val="0"/>
      </c:catAx>
      <c:valAx>
        <c:axId val="277914607"/>
        <c:scaling>
          <c:orientation val="minMax"/>
        </c:scaling>
        <c:delete val="1"/>
        <c:axPos val="l"/>
        <c:numFmt formatCode="General" sourceLinked="1"/>
        <c:majorTickMark val="none"/>
        <c:minorTickMark val="none"/>
        <c:tickLblPos val="nextTo"/>
        <c:crossAx val="27790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2.xlsx]Q4!PivotTable5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b="1" i="0" u="none" strike="noStrike" kern="1200" cap="none" baseline="0">
                <a:solidFill>
                  <a:sysClr val="window" lastClr="FFFFFF">
                    <a:lumMod val="85000"/>
                  </a:sysClr>
                </a:solidFill>
              </a:rPr>
              <a:t>TOTAL RESTAURANTS BY CALENDER-WISE</a:t>
            </a:r>
            <a:endParaRPr lang="en-US" sz="12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triangle"/>
          <c:size val="6"/>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'Q4'!$K$4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triangle"/>
            <c:size val="6"/>
            <c:spPr>
              <a:solidFill>
                <a:schemeClr val="accent1">
                  <a:lumMod val="60000"/>
                  <a:lumOff val="40000"/>
                </a:schemeClr>
              </a:solidFill>
              <a:ln>
                <a:noFill/>
              </a:ln>
              <a:effectLst>
                <a:glow rad="63500">
                  <a:schemeClr val="accent1">
                    <a:satMod val="175000"/>
                    <a:alpha val="25000"/>
                  </a:schemeClr>
                </a:glow>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'Q4'!$J$5:$J$17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'Q4'!$K$5:$K$17</c:f>
              <c:numCache>
                <c:formatCode>General</c:formatCode>
                <c:ptCount val="12"/>
                <c:pt idx="0">
                  <c:v>746</c:v>
                </c:pt>
                <c:pt idx="1">
                  <c:v>745</c:v>
                </c:pt>
                <c:pt idx="2">
                  <c:v>838</c:v>
                </c:pt>
                <c:pt idx="3">
                  <c:v>798</c:v>
                </c:pt>
                <c:pt idx="4">
                  <c:v>780</c:v>
                </c:pt>
                <c:pt idx="5">
                  <c:v>815</c:v>
                </c:pt>
                <c:pt idx="6">
                  <c:v>826</c:v>
                </c:pt>
                <c:pt idx="7">
                  <c:v>796</c:v>
                </c:pt>
                <c:pt idx="8">
                  <c:v>838</c:v>
                </c:pt>
                <c:pt idx="9">
                  <c:v>801</c:v>
                </c:pt>
                <c:pt idx="10">
                  <c:v>779</c:v>
                </c:pt>
                <c:pt idx="11">
                  <c:v>789</c:v>
                </c:pt>
              </c:numCache>
            </c:numRef>
          </c:val>
          <c:smooth val="0"/>
          <c:extLst>
            <c:ext xmlns:c16="http://schemas.microsoft.com/office/drawing/2014/chart" uri="{C3380CC4-5D6E-409C-BE32-E72D297353CC}">
              <c16:uniqueId val="{00000000-CCC7-4B05-A5B0-13BB89FF9559}"/>
            </c:ext>
          </c:extLst>
        </c:ser>
        <c:dLbls>
          <c:showLegendKey val="0"/>
          <c:showVal val="0"/>
          <c:showCatName val="0"/>
          <c:showSerName val="0"/>
          <c:showPercent val="0"/>
          <c:showBubbleSize val="0"/>
        </c:dLbls>
        <c:marker val="1"/>
        <c:smooth val="0"/>
        <c:axId val="277918927"/>
        <c:axId val="277928047"/>
      </c:lineChart>
      <c:catAx>
        <c:axId val="277918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7928047"/>
        <c:crosses val="autoZero"/>
        <c:auto val="1"/>
        <c:lblAlgn val="ctr"/>
        <c:lblOffset val="100"/>
        <c:noMultiLvlLbl val="0"/>
      </c:catAx>
      <c:valAx>
        <c:axId val="277928047"/>
        <c:scaling>
          <c:orientation val="minMax"/>
        </c:scaling>
        <c:delete val="1"/>
        <c:axPos val="l"/>
        <c:numFmt formatCode="General" sourceLinked="1"/>
        <c:majorTickMark val="none"/>
        <c:minorTickMark val="none"/>
        <c:tickLblPos val="nextTo"/>
        <c:crossAx val="27791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2.xlsx]Q5,6!PivotTable6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bg1"/>
                </a:solidFill>
              </a:rPr>
              <a:t>COUNT</a:t>
            </a:r>
            <a:r>
              <a:rPr lang="en-US" sz="1200" baseline="0">
                <a:solidFill>
                  <a:schemeClr val="bg1"/>
                </a:solidFill>
              </a:rPr>
              <a:t> OF RESTAURANTS BASED ON RATING</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'Q5,6'!$B$3</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'Q5,6'!$A$4:$A$9</c:f>
              <c:strCache>
                <c:ptCount val="5"/>
                <c:pt idx="0">
                  <c:v>Excellent 4-5</c:v>
                </c:pt>
                <c:pt idx="1">
                  <c:v>Good 2-3</c:v>
                </c:pt>
                <c:pt idx="2">
                  <c:v>Great 3-4</c:v>
                </c:pt>
                <c:pt idx="3">
                  <c:v>Need to improve 0-1</c:v>
                </c:pt>
                <c:pt idx="4">
                  <c:v>Okay 1-2</c:v>
                </c:pt>
              </c:strCache>
            </c:strRef>
          </c:cat>
          <c:val>
            <c:numRef>
              <c:f>'Q5,6'!$B$4:$B$9</c:f>
              <c:numCache>
                <c:formatCode>0.0,"k"</c:formatCode>
                <c:ptCount val="5"/>
                <c:pt idx="0">
                  <c:v>301</c:v>
                </c:pt>
                <c:pt idx="1">
                  <c:v>3737</c:v>
                </c:pt>
                <c:pt idx="2">
                  <c:v>3179</c:v>
                </c:pt>
                <c:pt idx="3">
                  <c:v>2148</c:v>
                </c:pt>
                <c:pt idx="4">
                  <c:v>186</c:v>
                </c:pt>
              </c:numCache>
            </c:numRef>
          </c:val>
          <c:extLst>
            <c:ext xmlns:c16="http://schemas.microsoft.com/office/drawing/2014/chart" uri="{C3380CC4-5D6E-409C-BE32-E72D297353CC}">
              <c16:uniqueId val="{00000000-CDC6-49B0-BE44-23956F218180}"/>
            </c:ext>
          </c:extLst>
        </c:ser>
        <c:dLbls>
          <c:dLblPos val="outEnd"/>
          <c:showLegendKey val="0"/>
          <c:showVal val="1"/>
          <c:showCatName val="0"/>
          <c:showSerName val="0"/>
          <c:showPercent val="0"/>
          <c:showBubbleSize val="0"/>
        </c:dLbls>
        <c:gapWidth val="100"/>
        <c:overlap val="-24"/>
        <c:axId val="277910767"/>
        <c:axId val="277903087"/>
      </c:barChart>
      <c:catAx>
        <c:axId val="277910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7903087"/>
        <c:crosses val="autoZero"/>
        <c:auto val="1"/>
        <c:lblAlgn val="ctr"/>
        <c:lblOffset val="100"/>
        <c:noMultiLvlLbl val="0"/>
      </c:catAx>
      <c:valAx>
        <c:axId val="277903087"/>
        <c:scaling>
          <c:orientation val="minMax"/>
        </c:scaling>
        <c:delete val="1"/>
        <c:axPos val="l"/>
        <c:numFmt formatCode="0.0,&quot;k&quot;" sourceLinked="1"/>
        <c:majorTickMark val="none"/>
        <c:minorTickMark val="none"/>
        <c:tickLblPos val="nextTo"/>
        <c:crossAx val="27791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2.xlsx]Q5,6!PivotTable7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COUNT</a:t>
            </a:r>
            <a:r>
              <a:rPr lang="en-US" sz="1200" baseline="0"/>
              <a:t> OF RESTAURANTS BASED ON AVG PRICE</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'Q5,6'!$B$19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'Q5,6'!$A$20:$A$29</c:f>
              <c:strCache>
                <c:ptCount val="9"/>
                <c:pt idx="0">
                  <c:v>0-1000</c:v>
                </c:pt>
                <c:pt idx="1">
                  <c:v>1000-2000</c:v>
                </c:pt>
                <c:pt idx="2">
                  <c:v>2000-3000</c:v>
                </c:pt>
                <c:pt idx="3">
                  <c:v>3000-4000</c:v>
                </c:pt>
                <c:pt idx="4">
                  <c:v>4000-5000</c:v>
                </c:pt>
                <c:pt idx="5">
                  <c:v>5000-6000</c:v>
                </c:pt>
                <c:pt idx="6">
                  <c:v>6000-7000</c:v>
                </c:pt>
                <c:pt idx="7">
                  <c:v>7000-200000</c:v>
                </c:pt>
                <c:pt idx="8">
                  <c:v>Above 200000</c:v>
                </c:pt>
              </c:strCache>
            </c:strRef>
          </c:cat>
          <c:val>
            <c:numRef>
              <c:f>'Q5,6'!$B$20:$B$29</c:f>
              <c:numCache>
                <c:formatCode>General</c:formatCode>
                <c:ptCount val="9"/>
                <c:pt idx="0">
                  <c:v>8095</c:v>
                </c:pt>
                <c:pt idx="1">
                  <c:v>1088</c:v>
                </c:pt>
                <c:pt idx="2">
                  <c:v>223</c:v>
                </c:pt>
                <c:pt idx="3">
                  <c:v>69</c:v>
                </c:pt>
                <c:pt idx="4">
                  <c:v>32</c:v>
                </c:pt>
                <c:pt idx="5">
                  <c:v>15</c:v>
                </c:pt>
                <c:pt idx="6">
                  <c:v>6</c:v>
                </c:pt>
                <c:pt idx="7">
                  <c:v>8</c:v>
                </c:pt>
                <c:pt idx="8">
                  <c:v>15</c:v>
                </c:pt>
              </c:numCache>
            </c:numRef>
          </c:val>
          <c:extLst>
            <c:ext xmlns:c16="http://schemas.microsoft.com/office/drawing/2014/chart" uri="{C3380CC4-5D6E-409C-BE32-E72D297353CC}">
              <c16:uniqueId val="{00000000-AE99-4376-8F72-DB4D49987395}"/>
            </c:ext>
          </c:extLst>
        </c:ser>
        <c:dLbls>
          <c:dLblPos val="outEnd"/>
          <c:showLegendKey val="0"/>
          <c:showVal val="1"/>
          <c:showCatName val="0"/>
          <c:showSerName val="0"/>
          <c:showPercent val="0"/>
          <c:showBubbleSize val="0"/>
        </c:dLbls>
        <c:gapWidth val="100"/>
        <c:overlap val="-24"/>
        <c:axId val="277930927"/>
        <c:axId val="277934287"/>
      </c:barChart>
      <c:catAx>
        <c:axId val="277930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7934287"/>
        <c:crosses val="autoZero"/>
        <c:auto val="1"/>
        <c:lblAlgn val="ctr"/>
        <c:lblOffset val="100"/>
        <c:noMultiLvlLbl val="0"/>
      </c:catAx>
      <c:valAx>
        <c:axId val="277934287"/>
        <c:scaling>
          <c:orientation val="minMax"/>
        </c:scaling>
        <c:delete val="1"/>
        <c:axPos val="l"/>
        <c:numFmt formatCode="General" sourceLinked="1"/>
        <c:majorTickMark val="none"/>
        <c:minorTickMark val="none"/>
        <c:tickLblPos val="nextTo"/>
        <c:crossAx val="2779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2.xlsx]Q9!PivotTable9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AVG</a:t>
            </a:r>
            <a:r>
              <a:rPr lang="en-US" sz="1200" baseline="0"/>
              <a:t> VOTING BY CITIES</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'Q9'!$G$13</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'Q9'!$F$14:$F$24</c:f>
              <c:strCache>
                <c:ptCount val="10"/>
                <c:pt idx="0">
                  <c:v>Noida</c:v>
                </c:pt>
                <c:pt idx="1">
                  <c:v>New Delhi</c:v>
                </c:pt>
                <c:pt idx="2">
                  <c:v>Gurgaon</c:v>
                </c:pt>
                <c:pt idx="3">
                  <c:v>Orlando</c:v>
                </c:pt>
                <c:pt idx="4">
                  <c:v>Hyderabad</c:v>
                </c:pt>
                <c:pt idx="5">
                  <c:v>Tampa Bay</c:v>
                </c:pt>
                <c:pt idx="6">
                  <c:v>Chennai</c:v>
                </c:pt>
                <c:pt idx="7">
                  <c:v>Mumbai</c:v>
                </c:pt>
                <c:pt idx="8">
                  <c:v>Kolkata</c:v>
                </c:pt>
                <c:pt idx="9">
                  <c:v>Bangalore</c:v>
                </c:pt>
              </c:strCache>
            </c:strRef>
          </c:cat>
          <c:val>
            <c:numRef>
              <c:f>'Q9'!$G$14:$G$24</c:f>
              <c:numCache>
                <c:formatCode>0.0,"K"</c:formatCode>
                <c:ptCount val="10"/>
                <c:pt idx="0">
                  <c:v>68.044444444444451</c:v>
                </c:pt>
                <c:pt idx="1">
                  <c:v>114.80723551982459</c:v>
                </c:pt>
                <c:pt idx="2">
                  <c:v>118.21109123434705</c:v>
                </c:pt>
                <c:pt idx="3">
                  <c:v>1199.45</c:v>
                </c:pt>
                <c:pt idx="4">
                  <c:v>1340.8333333333333</c:v>
                </c:pt>
                <c:pt idx="5">
                  <c:v>1370.35</c:v>
                </c:pt>
                <c:pt idx="6">
                  <c:v>1384.75</c:v>
                </c:pt>
                <c:pt idx="7">
                  <c:v>1484.85</c:v>
                </c:pt>
                <c:pt idx="8">
                  <c:v>2229.65</c:v>
                </c:pt>
                <c:pt idx="9">
                  <c:v>2805.75</c:v>
                </c:pt>
              </c:numCache>
            </c:numRef>
          </c:val>
          <c:extLst>
            <c:ext xmlns:c16="http://schemas.microsoft.com/office/drawing/2014/chart" uri="{C3380CC4-5D6E-409C-BE32-E72D297353CC}">
              <c16:uniqueId val="{00000000-B030-41DE-A011-71A19438C245}"/>
            </c:ext>
          </c:extLst>
        </c:ser>
        <c:dLbls>
          <c:dLblPos val="outEnd"/>
          <c:showLegendKey val="0"/>
          <c:showVal val="1"/>
          <c:showCatName val="0"/>
          <c:showSerName val="0"/>
          <c:showPercent val="0"/>
          <c:showBubbleSize val="0"/>
        </c:dLbls>
        <c:gapWidth val="100"/>
        <c:axId val="277921807"/>
        <c:axId val="277927087"/>
      </c:barChart>
      <c:catAx>
        <c:axId val="2779218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77927087"/>
        <c:crosses val="autoZero"/>
        <c:auto val="1"/>
        <c:lblAlgn val="ctr"/>
        <c:lblOffset val="100"/>
        <c:noMultiLvlLbl val="0"/>
      </c:catAx>
      <c:valAx>
        <c:axId val="277927087"/>
        <c:scaling>
          <c:orientation val="minMax"/>
        </c:scaling>
        <c:delete val="1"/>
        <c:axPos val="b"/>
        <c:numFmt formatCode="0.0,&quot;K&quot;" sourceLinked="1"/>
        <c:majorTickMark val="none"/>
        <c:minorTickMark val="none"/>
        <c:tickLblPos val="nextTo"/>
        <c:crossAx val="27792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2.xlsx]Q9!PivotTable8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bg1"/>
                </a:solidFill>
              </a:rPr>
              <a:t>TOTAL</a:t>
            </a:r>
            <a:r>
              <a:rPr lang="en-US" sz="1200" baseline="0">
                <a:solidFill>
                  <a:schemeClr val="bg1"/>
                </a:solidFill>
              </a:rPr>
              <a:t> VOTING BY CUISINES</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14865475652399"/>
          <c:y val="0.18850739151168336"/>
          <c:w val="0.59951193789598056"/>
          <c:h val="0.7008666298686913"/>
        </c:manualLayout>
      </c:layout>
      <c:barChart>
        <c:barDir val="bar"/>
        <c:grouping val="clustered"/>
        <c:varyColors val="0"/>
        <c:ser>
          <c:idx val="0"/>
          <c:order val="0"/>
          <c:tx>
            <c:strRef>
              <c:f>'Q9'!$B$3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'Q9'!$A$4:$A$14</c:f>
              <c:strCache>
                <c:ptCount val="10"/>
                <c:pt idx="0">
                  <c:v>Italian</c:v>
                </c:pt>
                <c:pt idx="1">
                  <c:v>Mughlai, North Indian</c:v>
                </c:pt>
                <c:pt idx="2">
                  <c:v>South Indian</c:v>
                </c:pt>
                <c:pt idx="3">
                  <c:v>Fast Food</c:v>
                </c:pt>
                <c:pt idx="4">
                  <c:v>North Indian, Mughlai, Chinese</c:v>
                </c:pt>
                <c:pt idx="5">
                  <c:v>Chinese</c:v>
                </c:pt>
                <c:pt idx="6">
                  <c:v>Cafe</c:v>
                </c:pt>
                <c:pt idx="7">
                  <c:v>North Indian, Chinese</c:v>
                </c:pt>
                <c:pt idx="8">
                  <c:v>North Indian</c:v>
                </c:pt>
                <c:pt idx="9">
                  <c:v>North Indian, Mughlai</c:v>
                </c:pt>
              </c:strCache>
            </c:strRef>
          </c:cat>
          <c:val>
            <c:numRef>
              <c:f>'Q9'!$B$4:$B$14</c:f>
              <c:numCache>
                <c:formatCode>0.0,"K"</c:formatCode>
                <c:ptCount val="10"/>
                <c:pt idx="0">
                  <c:v>14799</c:v>
                </c:pt>
                <c:pt idx="1">
                  <c:v>15275</c:v>
                </c:pt>
                <c:pt idx="2">
                  <c:v>16433</c:v>
                </c:pt>
                <c:pt idx="3">
                  <c:v>17852</c:v>
                </c:pt>
                <c:pt idx="4">
                  <c:v>20115</c:v>
                </c:pt>
                <c:pt idx="5">
                  <c:v>21925</c:v>
                </c:pt>
                <c:pt idx="6">
                  <c:v>30657</c:v>
                </c:pt>
                <c:pt idx="7">
                  <c:v>42012</c:v>
                </c:pt>
                <c:pt idx="8">
                  <c:v>46241</c:v>
                </c:pt>
                <c:pt idx="9">
                  <c:v>53747</c:v>
                </c:pt>
              </c:numCache>
            </c:numRef>
          </c:val>
          <c:extLst>
            <c:ext xmlns:c16="http://schemas.microsoft.com/office/drawing/2014/chart" uri="{C3380CC4-5D6E-409C-BE32-E72D297353CC}">
              <c16:uniqueId val="{00000000-EF1F-4938-8E43-CFAE9CCF9257}"/>
            </c:ext>
          </c:extLst>
        </c:ser>
        <c:dLbls>
          <c:dLblPos val="outEnd"/>
          <c:showLegendKey val="0"/>
          <c:showVal val="1"/>
          <c:showCatName val="0"/>
          <c:showSerName val="0"/>
          <c:showPercent val="0"/>
          <c:showBubbleSize val="0"/>
        </c:dLbls>
        <c:gapWidth val="115"/>
        <c:overlap val="-20"/>
        <c:axId val="277928527"/>
        <c:axId val="277921327"/>
      </c:barChart>
      <c:catAx>
        <c:axId val="2779285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77921327"/>
        <c:crosses val="autoZero"/>
        <c:auto val="1"/>
        <c:lblAlgn val="ctr"/>
        <c:lblOffset val="100"/>
        <c:noMultiLvlLbl val="0"/>
      </c:catAx>
      <c:valAx>
        <c:axId val="277921327"/>
        <c:scaling>
          <c:orientation val="minMax"/>
        </c:scaling>
        <c:delete val="1"/>
        <c:axPos val="b"/>
        <c:numFmt formatCode="0.0,&quot;K&quot;" sourceLinked="1"/>
        <c:majorTickMark val="none"/>
        <c:minorTickMark val="none"/>
        <c:tickLblPos val="nextTo"/>
        <c:crossAx val="27792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2.xlsx]Q7,8!PivotTable10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aseline="0"/>
              <a:t>COUNT OF RESTAURANTS BY HAS_TABLE_DELIVERY</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dLbl>
          <c:idx val="0"/>
          <c:layout>
            <c:manualLayout>
              <c:x val="0.16388888888888878"/>
              <c:y val="5.0925925925925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DA478F0-F567-48D7-9A7B-1FB8269C5468}" type="CATEGORYNAME">
                  <a:rPr lang="en-US"/>
                  <a:pPr>
                    <a:defRPr/>
                  </a:pPr>
                  <a:t>[CATEGORY NAME]</a:t>
                </a:fld>
                <a:endParaRPr lang="en-US" baseline="0"/>
              </a:p>
              <a:p>
                <a:pPr>
                  <a:defRPr/>
                </a:pPr>
                <a:fld id="{1F5DD920-02CC-4B27-8462-C96053288553}" type="VALUE">
                  <a:rPr lang="en-US" baseline="0"/>
                  <a:pPr>
                    <a:defRPr/>
                  </a:pPr>
                  <a:t>[VALUE]</a:t>
                </a:fld>
                <a:r>
                  <a:rPr lang="en-US" baseline="0"/>
                  <a:t>(</a:t>
                </a:r>
                <a:fld id="{8A351211-5D7F-4E47-A778-0CF3980C8215}" type="PERCENTAGE">
                  <a:rPr lang="en-US" baseline="0"/>
                  <a:pPr>
                    <a:defRPr/>
                  </a:pPr>
                  <a:t>[PERCENTAGE]</a:t>
                </a:fld>
                <a:r>
                  <a:rPr lang="en-US" baseline="0"/>
                  <a:t>)</a:t>
                </a:r>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C00000">
              <a:alpha val="68000"/>
            </a:srgbClr>
          </a:solidFill>
          <a:ln>
            <a:noFill/>
          </a:ln>
          <a:effectLst>
            <a:outerShdw blurRad="57150" dist="19050" dir="5400000" algn="ctr" rotWithShape="0">
              <a:srgbClr val="000000">
                <a:alpha val="63000"/>
              </a:srgbClr>
            </a:outerShdw>
          </a:effectLst>
        </c:spPr>
        <c:dLbl>
          <c:idx val="0"/>
          <c:layout>
            <c:manualLayout>
              <c:x val="-0.19166666666666668"/>
              <c:y val="-8.79629629629629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32B33D3-6DF0-4A00-9D89-C3705C06C9AD}" type="CATEGORYNAME">
                  <a:rPr lang="en-US"/>
                  <a:pPr>
                    <a:defRPr/>
                  </a:pPr>
                  <a:t>[CATEGORY NAME]</a:t>
                </a:fld>
                <a:endParaRPr lang="en-US" baseline="0"/>
              </a:p>
              <a:p>
                <a:pPr>
                  <a:defRPr/>
                </a:pPr>
                <a:r>
                  <a:rPr lang="en-US" baseline="0"/>
                  <a:t> </a:t>
                </a:r>
                <a:fld id="{0F4B90A1-9926-4391-962D-9DA7E28AA676}" type="VALUE">
                  <a:rPr lang="en-US" baseline="0"/>
                  <a:pPr>
                    <a:defRPr/>
                  </a:pPr>
                  <a:t>[VALUE]</a:t>
                </a:fld>
                <a:r>
                  <a:rPr lang="en-US" baseline="0"/>
                  <a:t>(</a:t>
                </a:r>
                <a:fld id="{7F53AA6C-105F-45C0-BD22-5618BF181AE4}" type="PERCENTAGE">
                  <a:rPr lang="en-US" baseline="0"/>
                  <a:pPr>
                    <a:defRPr/>
                  </a:pPr>
                  <a:t>[PERCENTAGE]</a:t>
                </a:fld>
                <a:r>
                  <a:rPr lang="en-US" baseline="0"/>
                  <a:t>)</a:t>
                </a:r>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'Q7,8'!$B$3</c:f>
              <c:strCache>
                <c:ptCount val="1"/>
                <c:pt idx="0">
                  <c:v>Total</c:v>
                </c:pt>
              </c:strCache>
            </c:strRef>
          </c:tx>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CB3-489E-BDAB-DE2E70617D50}"/>
              </c:ext>
            </c:extLst>
          </c:dPt>
          <c:dPt>
            <c:idx val="1"/>
            <c:bubble3D val="0"/>
            <c:spPr>
              <a:solidFill>
                <a:srgbClr val="C00000">
                  <a:alpha val="68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B3-489E-BDAB-DE2E70617D50}"/>
              </c:ext>
            </c:extLst>
          </c:dPt>
          <c:dLbls>
            <c:dLbl>
              <c:idx val="0"/>
              <c:layout>
                <c:manualLayout>
                  <c:x val="0.16388888888888878"/>
                  <c:y val="5.0925925925925923E-2"/>
                </c:manualLayout>
              </c:layout>
              <c:tx>
                <c:rich>
                  <a:bodyPr/>
                  <a:lstStyle/>
                  <a:p>
                    <a:fld id="{4DA478F0-F567-48D7-9A7B-1FB8269C5468}" type="CATEGORYNAME">
                      <a:rPr lang="en-US"/>
                      <a:pPr/>
                      <a:t>[CATEGORY NAME]</a:t>
                    </a:fld>
                    <a:endParaRPr lang="en-US" baseline="0"/>
                  </a:p>
                  <a:p>
                    <a:fld id="{1F5DD920-02CC-4B27-8462-C96053288553}" type="VALUE">
                      <a:rPr lang="en-US" baseline="0"/>
                      <a:pPr/>
                      <a:t>[VALUE]</a:t>
                    </a:fld>
                    <a:r>
                      <a:rPr lang="en-US" baseline="0"/>
                      <a:t>(</a:t>
                    </a:r>
                    <a:fld id="{8A351211-5D7F-4E47-A778-0CF3980C8215}" type="PERCENTAGE">
                      <a:rPr lang="en-US" baseline="0"/>
                      <a:pPr/>
                      <a:t>[PERCENTAGE]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CB3-489E-BDAB-DE2E70617D50}"/>
                </c:ext>
              </c:extLst>
            </c:dLbl>
            <c:dLbl>
              <c:idx val="1"/>
              <c:layout>
                <c:manualLayout>
                  <c:x val="-0.19166666666666668"/>
                  <c:y val="-8.7962962962962965E-2"/>
                </c:manualLayout>
              </c:layout>
              <c:tx>
                <c:rich>
                  <a:bodyPr/>
                  <a:lstStyle/>
                  <a:p>
                    <a:fld id="{332B33D3-6DF0-4A00-9D89-C3705C06C9AD}" type="CATEGORYNAME">
                      <a:rPr lang="en-US"/>
                      <a:pPr/>
                      <a:t>[CATEGORY NAME]</a:t>
                    </a:fld>
                    <a:endParaRPr lang="en-US" baseline="0"/>
                  </a:p>
                  <a:p>
                    <a:r>
                      <a:rPr lang="en-US" baseline="0"/>
                      <a:t> </a:t>
                    </a:r>
                    <a:fld id="{0F4B90A1-9926-4391-962D-9DA7E28AA676}" type="VALUE">
                      <a:rPr lang="en-US" baseline="0"/>
                      <a:pPr/>
                      <a:t>[VALUE]</a:t>
                    </a:fld>
                    <a:r>
                      <a:rPr lang="en-US" baseline="0"/>
                      <a:t>(</a:t>
                    </a:r>
                    <a:fld id="{7F53AA6C-105F-45C0-BD22-5618BF181AE4}" type="PERCENTAGE">
                      <a:rPr lang="en-US" baseline="0"/>
                      <a:pPr/>
                      <a:t>[PERCENTAGE]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CB3-489E-BDAB-DE2E70617D50}"/>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'Q7,8'!$A$4:$A$6</c:f>
              <c:strCache>
                <c:ptCount val="2"/>
                <c:pt idx="0">
                  <c:v>No</c:v>
                </c:pt>
                <c:pt idx="1">
                  <c:v>Yes</c:v>
                </c:pt>
              </c:strCache>
            </c:strRef>
          </c:cat>
          <c:val>
            <c:numRef>
              <c:f>'Q7,8'!$B$4:$B$6</c:f>
              <c:numCache>
                <c:formatCode>0.00,"k"</c:formatCode>
                <c:ptCount val="2"/>
                <c:pt idx="0">
                  <c:v>8393</c:v>
                </c:pt>
                <c:pt idx="1">
                  <c:v>1158</c:v>
                </c:pt>
              </c:numCache>
            </c:numRef>
          </c:val>
          <c:extLst>
            <c:ext xmlns:c16="http://schemas.microsoft.com/office/drawing/2014/chart" uri="{C3380CC4-5D6E-409C-BE32-E72D297353CC}">
              <c16:uniqueId val="{00000000-9CB3-489E-BDAB-DE2E70617D5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2.xlsx]Q7,8!PivotTable11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RESTAURANTS BY HAS_ONLINE_BOOKING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dLbl>
          <c:idx val="0"/>
          <c:layout>
            <c:manualLayout>
              <c:x val="-5.5988517060367456E-2"/>
              <c:y val="-9.1696558763487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c:spPr>
        <c:dLbl>
          <c:idx val="0"/>
          <c:layout>
            <c:manualLayout>
              <c:x val="9.0014654418197726E-2"/>
              <c:y val="2.6537620297462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'Q7,8'!$G$3</c:f>
              <c:strCache>
                <c:ptCount val="1"/>
                <c:pt idx="0">
                  <c:v>Total</c:v>
                </c:pt>
              </c:strCache>
            </c:strRef>
          </c:tx>
          <c:dPt>
            <c:idx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5D-4289-8A88-930DE878AEDE}"/>
              </c:ext>
            </c:extLst>
          </c:dPt>
          <c:dPt>
            <c:idx val="1"/>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A5D-4289-8A88-930DE878AEDE}"/>
              </c:ext>
            </c:extLst>
          </c:dPt>
          <c:dLbls>
            <c:dLbl>
              <c:idx val="0"/>
              <c:layout>
                <c:manualLayout>
                  <c:x val="9.0014654418197726E-2"/>
                  <c:y val="2.653762029746281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5D-4289-8A88-930DE878AEDE}"/>
                </c:ext>
              </c:extLst>
            </c:dLbl>
            <c:dLbl>
              <c:idx val="1"/>
              <c:layout>
                <c:manualLayout>
                  <c:x val="-5.5988517060367456E-2"/>
                  <c:y val="-9.169655876348789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5D-4289-8A88-930DE878AE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'Q7,8'!$F$4:$F$6</c:f>
              <c:strCache>
                <c:ptCount val="2"/>
                <c:pt idx="0">
                  <c:v>No</c:v>
                </c:pt>
                <c:pt idx="1">
                  <c:v>Yes</c:v>
                </c:pt>
              </c:strCache>
            </c:strRef>
          </c:cat>
          <c:val>
            <c:numRef>
              <c:f>'Q7,8'!$G$4:$G$6</c:f>
              <c:numCache>
                <c:formatCode>0.00%</c:formatCode>
                <c:ptCount val="2"/>
                <c:pt idx="0">
                  <c:v>0.74337765678986489</c:v>
                </c:pt>
                <c:pt idx="1">
                  <c:v>0.25662234321013505</c:v>
                </c:pt>
              </c:numCache>
            </c:numRef>
          </c:val>
          <c:extLst>
            <c:ext xmlns:c16="http://schemas.microsoft.com/office/drawing/2014/chart" uri="{C3380CC4-5D6E-409C-BE32-E72D297353CC}">
              <c16:uniqueId val="{00000000-FA5D-4289-8A88-930DE878AE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2.xlsx]Q3!PivotTable1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RESTAURANTS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'Q3'!$A$4:$A$19</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'Q3'!$B$4:$B$19</c:f>
              <c:numCache>
                <c:formatCode>General</c:formatCode>
                <c:ptCount val="15"/>
                <c:pt idx="0">
                  <c:v>8652</c:v>
                </c:pt>
                <c:pt idx="1">
                  <c:v>434</c:v>
                </c:pt>
                <c:pt idx="2">
                  <c:v>80</c:v>
                </c:pt>
                <c:pt idx="3">
                  <c:v>60</c:v>
                </c:pt>
                <c:pt idx="4">
                  <c:v>60</c:v>
                </c:pt>
                <c:pt idx="5">
                  <c:v>60</c:v>
                </c:pt>
                <c:pt idx="6">
                  <c:v>40</c:v>
                </c:pt>
                <c:pt idx="7">
                  <c:v>34</c:v>
                </c:pt>
                <c:pt idx="8">
                  <c:v>24</c:v>
                </c:pt>
                <c:pt idx="9">
                  <c:v>22</c:v>
                </c:pt>
                <c:pt idx="10">
                  <c:v>21</c:v>
                </c:pt>
                <c:pt idx="11">
                  <c:v>20</c:v>
                </c:pt>
                <c:pt idx="12">
                  <c:v>20</c:v>
                </c:pt>
                <c:pt idx="13">
                  <c:v>20</c:v>
                </c:pt>
                <c:pt idx="14">
                  <c:v>4</c:v>
                </c:pt>
              </c:numCache>
            </c:numRef>
          </c:val>
          <c:extLst>
            <c:ext xmlns:c16="http://schemas.microsoft.com/office/drawing/2014/chart" uri="{C3380CC4-5D6E-409C-BE32-E72D297353CC}">
              <c16:uniqueId val="{00000000-93DA-4E40-8262-20BA654F7236}"/>
            </c:ext>
          </c:extLst>
        </c:ser>
        <c:dLbls>
          <c:dLblPos val="outEnd"/>
          <c:showLegendKey val="0"/>
          <c:showVal val="1"/>
          <c:showCatName val="0"/>
          <c:showSerName val="0"/>
          <c:showPercent val="0"/>
          <c:showBubbleSize val="0"/>
        </c:dLbls>
        <c:gapWidth val="100"/>
        <c:overlap val="-24"/>
        <c:axId val="277880527"/>
        <c:axId val="277882447"/>
      </c:barChart>
      <c:catAx>
        <c:axId val="277880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7882447"/>
        <c:crosses val="autoZero"/>
        <c:auto val="1"/>
        <c:lblAlgn val="ctr"/>
        <c:lblOffset val="100"/>
        <c:noMultiLvlLbl val="0"/>
      </c:catAx>
      <c:valAx>
        <c:axId val="277882447"/>
        <c:scaling>
          <c:orientation val="minMax"/>
        </c:scaling>
        <c:delete val="1"/>
        <c:axPos val="l"/>
        <c:numFmt formatCode="General" sourceLinked="1"/>
        <c:majorTickMark val="none"/>
        <c:minorTickMark val="none"/>
        <c:tickLblPos val="nextTo"/>
        <c:crossAx val="27788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2.xlsx]Q4!PivotTable3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a:t>TOTAL</a:t>
            </a:r>
            <a:r>
              <a:rPr lang="en-US" sz="1200" baseline="0"/>
              <a:t> RESTAURANTS BY YEAR-WISE</a:t>
            </a:r>
            <a:endParaRPr lang="en-US" sz="12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triangle"/>
          <c:size val="6"/>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triangle"/>
          <c:size val="6"/>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alpha val="14000"/>
              </a:schemeClr>
            </a:glow>
          </a:effectLst>
        </c:spPr>
        <c:marker>
          <c:symbol val="triangle"/>
          <c:size val="6"/>
          <c:spPr>
            <a:solidFill>
              <a:schemeClr val="accent2"/>
            </a:solidFill>
            <a:ln>
              <a:solidFill>
                <a:schemeClr val="accent2"/>
              </a:solidFill>
            </a:ln>
            <a:effectLst>
              <a:glow rad="139700">
                <a:schemeClr val="accent2">
                  <a:alpha val="14000"/>
                </a:schemeClr>
              </a:glo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'Q4'!$B$3</c:f>
              <c:strCache>
                <c:ptCount val="1"/>
                <c:pt idx="0">
                  <c:v>Total</c:v>
                </c:pt>
              </c:strCache>
            </c:strRef>
          </c:tx>
          <c:spPr>
            <a:ln w="22225" cap="rnd">
              <a:solidFill>
                <a:schemeClr val="accent2"/>
              </a:solidFill>
            </a:ln>
            <a:effectLst>
              <a:glow rad="139700">
                <a:schemeClr val="accent2">
                  <a:alpha val="14000"/>
                </a:schemeClr>
              </a:glow>
            </a:effectLst>
          </c:spPr>
          <c:marker>
            <c:symbol val="triangle"/>
            <c:size val="6"/>
            <c:spPr>
              <a:solidFill>
                <a:schemeClr val="accent2"/>
              </a:solidFill>
              <a:ln>
                <a:solidFill>
                  <a:schemeClr val="accent2"/>
                </a:solidFill>
              </a:ln>
              <a:effectLst>
                <a:glow rad="139700">
                  <a:schemeClr val="accent2">
                    <a:alpha val="14000"/>
                  </a:schemeClr>
                </a:glow>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'Q4'!$A$4:$A$13</c:f>
              <c:strCache>
                <c:ptCount val="9"/>
                <c:pt idx="0">
                  <c:v>2010</c:v>
                </c:pt>
                <c:pt idx="1">
                  <c:v>2011</c:v>
                </c:pt>
                <c:pt idx="2">
                  <c:v>2012</c:v>
                </c:pt>
                <c:pt idx="3">
                  <c:v>2013</c:v>
                </c:pt>
                <c:pt idx="4">
                  <c:v>2014</c:v>
                </c:pt>
                <c:pt idx="5">
                  <c:v>2015</c:v>
                </c:pt>
                <c:pt idx="6">
                  <c:v>2016</c:v>
                </c:pt>
                <c:pt idx="7">
                  <c:v>2017</c:v>
                </c:pt>
                <c:pt idx="8">
                  <c:v>2018</c:v>
                </c:pt>
              </c:strCache>
            </c:strRef>
          </c:cat>
          <c:val>
            <c:numRef>
              <c:f>'Q4'!$B$4:$B$13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4A64-461E-8778-05B2A10A1675}"/>
            </c:ext>
          </c:extLst>
        </c:ser>
        <c:dLbls>
          <c:dLblPos val="t"/>
          <c:showLegendKey val="0"/>
          <c:showVal val="1"/>
          <c:showCatName val="0"/>
          <c:showSerName val="0"/>
          <c:showPercent val="0"/>
          <c:showBubbleSize val="0"/>
        </c:dLbls>
        <c:marker val="1"/>
        <c:smooth val="0"/>
        <c:axId val="277906927"/>
        <c:axId val="277905007"/>
      </c:lineChart>
      <c:catAx>
        <c:axId val="27790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7905007"/>
        <c:crosses val="autoZero"/>
        <c:auto val="1"/>
        <c:lblAlgn val="ctr"/>
        <c:lblOffset val="100"/>
        <c:noMultiLvlLbl val="0"/>
      </c:catAx>
      <c:valAx>
        <c:axId val="277905007"/>
        <c:scaling>
          <c:orientation val="minMax"/>
        </c:scaling>
        <c:delete val="1"/>
        <c:axPos val="l"/>
        <c:numFmt formatCode="General" sourceLinked="1"/>
        <c:majorTickMark val="none"/>
        <c:minorTickMark val="none"/>
        <c:tickLblPos val="nextTo"/>
        <c:crossAx val="2779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2.xlsx]Q7,8!PivotTable10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aseline="0"/>
              <a:t>COUNT OF RESTAURANTS BY HAS_TABLE_DELIVERY</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dLbl>
          <c:idx val="0"/>
          <c:layout>
            <c:manualLayout>
              <c:x val="0.16388888888888878"/>
              <c:y val="5.0925925925925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DA478F0-F567-48D7-9A7B-1FB8269C5468}" type="CATEGORYNAME">
                  <a:rPr lang="en-US"/>
                  <a:pPr>
                    <a:defRPr sz="900" b="0" i="0" u="none" strike="noStrike" kern="1200" baseline="0">
                      <a:solidFill>
                        <a:schemeClr val="lt1">
                          <a:lumMod val="85000"/>
                        </a:schemeClr>
                      </a:solidFill>
                      <a:latin typeface="+mn-lt"/>
                      <a:ea typeface="+mn-ea"/>
                      <a:cs typeface="+mn-cs"/>
                    </a:defRPr>
                  </a:pPr>
                  <a:t>[CATEGORY NAME]</a:t>
                </a:fld>
                <a:endParaRPr lang="en-US" baseline="0"/>
              </a:p>
              <a:p>
                <a:pPr>
                  <a:defRPr sz="900" b="0" i="0" u="none" strike="noStrike" kern="1200" baseline="0">
                    <a:solidFill>
                      <a:schemeClr val="lt1">
                        <a:lumMod val="85000"/>
                      </a:schemeClr>
                    </a:solidFill>
                    <a:latin typeface="+mn-lt"/>
                    <a:ea typeface="+mn-ea"/>
                    <a:cs typeface="+mn-cs"/>
                  </a:defRPr>
                </a:pPr>
                <a:fld id="{1F5DD920-02CC-4B27-8462-C96053288553}" type="VALUE">
                  <a:rPr lang="en-US" baseline="0"/>
                  <a:pPr>
                    <a:defRPr sz="900" b="0" i="0" u="none" strike="noStrike" kern="1200" baseline="0">
                      <a:solidFill>
                        <a:schemeClr val="lt1">
                          <a:lumMod val="85000"/>
                        </a:schemeClr>
                      </a:solidFill>
                      <a:latin typeface="+mn-lt"/>
                      <a:ea typeface="+mn-ea"/>
                      <a:cs typeface="+mn-cs"/>
                    </a:defRPr>
                  </a:pPr>
                  <a:t>[VALUE]</a:t>
                </a:fld>
                <a:r>
                  <a:rPr lang="en-US" baseline="0"/>
                  <a:t>(</a:t>
                </a:r>
                <a:fld id="{8A351211-5D7F-4E47-A778-0CF3980C8215}" type="PERCENTAGE">
                  <a:rPr lang="en-US" baseline="0"/>
                  <a:pPr>
                    <a:defRPr sz="900" b="0" i="0" u="none" strike="noStrike" kern="1200" baseline="0">
                      <a:solidFill>
                        <a:schemeClr val="lt1">
                          <a:lumMod val="85000"/>
                        </a:schemeClr>
                      </a:solidFill>
                      <a:latin typeface="+mn-lt"/>
                      <a:ea typeface="+mn-ea"/>
                      <a:cs typeface="+mn-cs"/>
                    </a:defRPr>
                  </a:pPr>
                  <a:t>[PERCENTAGE]</a:t>
                </a:fld>
                <a:r>
                  <a:rPr lang="en-US" baseline="0"/>
                  <a:t>)</a:t>
                </a:r>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C00000">
              <a:alpha val="68000"/>
            </a:srgbClr>
          </a:solidFill>
          <a:ln>
            <a:noFill/>
          </a:ln>
          <a:effectLst>
            <a:outerShdw blurRad="57150" dist="19050" dir="5400000" algn="ctr" rotWithShape="0">
              <a:srgbClr val="000000">
                <a:alpha val="63000"/>
              </a:srgbClr>
            </a:outerShdw>
          </a:effectLst>
        </c:spPr>
        <c:dLbl>
          <c:idx val="0"/>
          <c:layout>
            <c:manualLayout>
              <c:x val="-0.19166666666666668"/>
              <c:y val="-8.79629629629629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32B33D3-6DF0-4A00-9D89-C3705C06C9AD}" type="CATEGORYNAME">
                  <a:rPr lang="en-US"/>
                  <a:pPr>
                    <a:defRPr sz="900" b="0" i="0" u="none" strike="noStrike" kern="1200" baseline="0">
                      <a:solidFill>
                        <a:schemeClr val="lt1">
                          <a:lumMod val="85000"/>
                        </a:schemeClr>
                      </a:solidFill>
                      <a:latin typeface="+mn-lt"/>
                      <a:ea typeface="+mn-ea"/>
                      <a:cs typeface="+mn-cs"/>
                    </a:defRPr>
                  </a:pPr>
                  <a:t>[CATEGORY NAME]</a:t>
                </a:fld>
                <a:endParaRPr lang="en-US" baseline="0"/>
              </a:p>
              <a:p>
                <a:pPr>
                  <a:defRPr sz="900" b="0" i="0" u="none" strike="noStrike" kern="1200" baseline="0">
                    <a:solidFill>
                      <a:schemeClr val="lt1">
                        <a:lumMod val="85000"/>
                      </a:schemeClr>
                    </a:solidFill>
                    <a:latin typeface="+mn-lt"/>
                    <a:ea typeface="+mn-ea"/>
                    <a:cs typeface="+mn-cs"/>
                  </a:defRPr>
                </a:pPr>
                <a:r>
                  <a:rPr lang="en-US" baseline="0"/>
                  <a:t> </a:t>
                </a:r>
                <a:fld id="{0F4B90A1-9926-4391-962D-9DA7E28AA676}" type="VALUE">
                  <a:rPr lang="en-US" baseline="0"/>
                  <a:pPr>
                    <a:defRPr sz="900" b="0" i="0" u="none" strike="noStrike" kern="1200" baseline="0">
                      <a:solidFill>
                        <a:schemeClr val="lt1">
                          <a:lumMod val="85000"/>
                        </a:schemeClr>
                      </a:solidFill>
                      <a:latin typeface="+mn-lt"/>
                      <a:ea typeface="+mn-ea"/>
                      <a:cs typeface="+mn-cs"/>
                    </a:defRPr>
                  </a:pPr>
                  <a:t>[VALUE]</a:t>
                </a:fld>
                <a:r>
                  <a:rPr lang="en-US" baseline="0"/>
                  <a:t>(</a:t>
                </a:r>
                <a:fld id="{7F53AA6C-105F-45C0-BD22-5618BF181AE4}" type="PERCENTAGE">
                  <a:rPr lang="en-US" baseline="0"/>
                  <a:pPr>
                    <a:defRPr sz="900" b="0" i="0" u="none" strike="noStrike" kern="1200" baseline="0">
                      <a:solidFill>
                        <a:schemeClr val="lt1">
                          <a:lumMod val="85000"/>
                        </a:schemeClr>
                      </a:solidFill>
                      <a:latin typeface="+mn-lt"/>
                      <a:ea typeface="+mn-ea"/>
                      <a:cs typeface="+mn-cs"/>
                    </a:defRPr>
                  </a:pPr>
                  <a:t>[PERCENTAGE]</a:t>
                </a:fld>
                <a:r>
                  <a:rPr lang="en-US" baseline="0"/>
                  <a:t>)</a:t>
                </a:r>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dLbl>
          <c:idx val="0"/>
          <c:layout>
            <c:manualLayout>
              <c:x val="0.16388888888888878"/>
              <c:y val="5.0925925925925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DA478F0-F567-48D7-9A7B-1FB8269C5468}" type="CATEGORYNAME">
                  <a:rPr lang="en-US"/>
                  <a:pPr>
                    <a:defRPr sz="900" b="0" i="0" u="none" strike="noStrike" kern="1200" baseline="0">
                      <a:solidFill>
                        <a:schemeClr val="lt1">
                          <a:lumMod val="85000"/>
                        </a:schemeClr>
                      </a:solidFill>
                      <a:latin typeface="+mn-lt"/>
                      <a:ea typeface="+mn-ea"/>
                      <a:cs typeface="+mn-cs"/>
                    </a:defRPr>
                  </a:pPr>
                  <a:t>[CATEGORY NAME]</a:t>
                </a:fld>
                <a:endParaRPr lang="en-US" baseline="0"/>
              </a:p>
              <a:p>
                <a:pPr>
                  <a:defRPr sz="900" b="0" i="0" u="none" strike="noStrike" kern="1200" baseline="0">
                    <a:solidFill>
                      <a:schemeClr val="lt1">
                        <a:lumMod val="85000"/>
                      </a:schemeClr>
                    </a:solidFill>
                    <a:latin typeface="+mn-lt"/>
                    <a:ea typeface="+mn-ea"/>
                    <a:cs typeface="+mn-cs"/>
                  </a:defRPr>
                </a:pPr>
                <a:fld id="{1F5DD920-02CC-4B27-8462-C96053288553}" type="VALUE">
                  <a:rPr lang="en-US" baseline="0"/>
                  <a:pPr>
                    <a:defRPr sz="900" b="0" i="0" u="none" strike="noStrike" kern="1200" baseline="0">
                      <a:solidFill>
                        <a:schemeClr val="lt1">
                          <a:lumMod val="85000"/>
                        </a:schemeClr>
                      </a:solidFill>
                      <a:latin typeface="+mn-lt"/>
                      <a:ea typeface="+mn-ea"/>
                      <a:cs typeface="+mn-cs"/>
                    </a:defRPr>
                  </a:pPr>
                  <a:t>[VALUE]</a:t>
                </a:fld>
                <a:r>
                  <a:rPr lang="en-US" baseline="0"/>
                  <a:t>(</a:t>
                </a:r>
                <a:fld id="{8A351211-5D7F-4E47-A778-0CF3980C8215}" type="PERCENTAGE">
                  <a:rPr lang="en-US" baseline="0"/>
                  <a:pPr>
                    <a:defRPr sz="900" b="0" i="0" u="none" strike="noStrike" kern="1200" baseline="0">
                      <a:solidFill>
                        <a:schemeClr val="lt1">
                          <a:lumMod val="85000"/>
                        </a:schemeClr>
                      </a:solidFill>
                      <a:latin typeface="+mn-lt"/>
                      <a:ea typeface="+mn-ea"/>
                      <a:cs typeface="+mn-cs"/>
                    </a:defRPr>
                  </a:pPr>
                  <a:t>[PERCENTAGE]</a:t>
                </a:fld>
                <a:r>
                  <a:rPr lang="en-US" baseline="0"/>
                  <a:t>)</a:t>
                </a:r>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rgbClr val="C00000">
              <a:alpha val="68000"/>
            </a:srgbClr>
          </a:solidFill>
          <a:ln>
            <a:noFill/>
          </a:ln>
          <a:effectLst>
            <a:outerShdw blurRad="57150" dist="19050" dir="5400000" algn="ctr" rotWithShape="0">
              <a:srgbClr val="000000">
                <a:alpha val="63000"/>
              </a:srgbClr>
            </a:outerShdw>
          </a:effectLst>
        </c:spPr>
        <c:dLbl>
          <c:idx val="0"/>
          <c:layout>
            <c:manualLayout>
              <c:x val="-0.19166666666666668"/>
              <c:y val="-8.79629629629629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32B33D3-6DF0-4A00-9D89-C3705C06C9AD}" type="CATEGORYNAME">
                  <a:rPr lang="en-US"/>
                  <a:pPr>
                    <a:defRPr sz="900" b="0" i="0" u="none" strike="noStrike" kern="1200" baseline="0">
                      <a:solidFill>
                        <a:schemeClr val="lt1">
                          <a:lumMod val="85000"/>
                        </a:schemeClr>
                      </a:solidFill>
                      <a:latin typeface="+mn-lt"/>
                      <a:ea typeface="+mn-ea"/>
                      <a:cs typeface="+mn-cs"/>
                    </a:defRPr>
                  </a:pPr>
                  <a:t>[CATEGORY NAME]</a:t>
                </a:fld>
                <a:endParaRPr lang="en-US" baseline="0"/>
              </a:p>
              <a:p>
                <a:pPr>
                  <a:defRPr sz="900" b="0" i="0" u="none" strike="noStrike" kern="1200" baseline="0">
                    <a:solidFill>
                      <a:schemeClr val="lt1">
                        <a:lumMod val="85000"/>
                      </a:schemeClr>
                    </a:solidFill>
                    <a:latin typeface="+mn-lt"/>
                    <a:ea typeface="+mn-ea"/>
                    <a:cs typeface="+mn-cs"/>
                  </a:defRPr>
                </a:pPr>
                <a:r>
                  <a:rPr lang="en-US" baseline="0"/>
                  <a:t> </a:t>
                </a:r>
                <a:fld id="{0F4B90A1-9926-4391-962D-9DA7E28AA676}" type="VALUE">
                  <a:rPr lang="en-US" baseline="0"/>
                  <a:pPr>
                    <a:defRPr sz="900" b="0" i="0" u="none" strike="noStrike" kern="1200" baseline="0">
                      <a:solidFill>
                        <a:schemeClr val="lt1">
                          <a:lumMod val="85000"/>
                        </a:schemeClr>
                      </a:solidFill>
                      <a:latin typeface="+mn-lt"/>
                      <a:ea typeface="+mn-ea"/>
                      <a:cs typeface="+mn-cs"/>
                    </a:defRPr>
                  </a:pPr>
                  <a:t>[VALUE]</a:t>
                </a:fld>
                <a:r>
                  <a:rPr lang="en-US" baseline="0"/>
                  <a:t>(</a:t>
                </a:r>
                <a:fld id="{7F53AA6C-105F-45C0-BD22-5618BF181AE4}" type="PERCENTAGE">
                  <a:rPr lang="en-US" baseline="0"/>
                  <a:pPr>
                    <a:defRPr sz="900" b="0" i="0" u="none" strike="noStrike" kern="1200" baseline="0">
                      <a:solidFill>
                        <a:schemeClr val="lt1">
                          <a:lumMod val="85000"/>
                        </a:schemeClr>
                      </a:solidFill>
                      <a:latin typeface="+mn-lt"/>
                      <a:ea typeface="+mn-ea"/>
                      <a:cs typeface="+mn-cs"/>
                    </a:defRPr>
                  </a:pPr>
                  <a:t>[PERCENTAGE]</a:t>
                </a:fld>
                <a:r>
                  <a:rPr lang="en-US" baseline="0"/>
                  <a:t>)</a:t>
                </a:r>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57150" dist="19050" dir="5400000" algn="ctr" rotWithShape="0">
              <a:srgbClr val="000000">
                <a:alpha val="63000"/>
              </a:srgbClr>
            </a:outerShdw>
          </a:effectLst>
        </c:spPr>
        <c:dLbl>
          <c:idx val="0"/>
          <c:layout>
            <c:manualLayout>
              <c:x val="0.16388888888888878"/>
              <c:y val="5.092592592592592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DA478F0-F567-48D7-9A7B-1FB8269C5468}" type="CATEGORYNAME">
                  <a:rPr lang="en-US">
                    <a:solidFill>
                      <a:schemeClr val="bg1"/>
                    </a:solidFill>
                  </a:rPr>
                  <a:pPr>
                    <a:defRPr b="1">
                      <a:solidFill>
                        <a:schemeClr val="bg1"/>
                      </a:solidFill>
                    </a:defRPr>
                  </a:pPr>
                  <a:t>[CATEGORY NAME]</a:t>
                </a:fld>
                <a:endParaRPr lang="en-US" baseline="0">
                  <a:solidFill>
                    <a:schemeClr val="bg1"/>
                  </a:solidFill>
                </a:endParaRPr>
              </a:p>
              <a:p>
                <a:pPr>
                  <a:defRPr b="1">
                    <a:solidFill>
                      <a:schemeClr val="bg1"/>
                    </a:solidFill>
                  </a:defRPr>
                </a:pPr>
                <a:fld id="{1F5DD920-02CC-4B27-8462-C96053288553}" type="VALUE">
                  <a:rPr lang="en-US" baseline="0">
                    <a:solidFill>
                      <a:schemeClr val="bg1"/>
                    </a:solidFill>
                  </a:rPr>
                  <a:pPr>
                    <a:defRPr b="1">
                      <a:solidFill>
                        <a:schemeClr val="bg1"/>
                      </a:solidFill>
                    </a:defRPr>
                  </a:pPr>
                  <a:t>[VALUE]</a:t>
                </a:fld>
                <a:r>
                  <a:rPr lang="en-US" baseline="0">
                    <a:solidFill>
                      <a:schemeClr val="bg1"/>
                    </a:solidFill>
                  </a:rPr>
                  <a:t>(</a:t>
                </a:r>
                <a:fld id="{8A351211-5D7F-4E47-A778-0CF3980C8215}" type="PERCENTAGE">
                  <a:rPr lang="en-US" baseline="0">
                    <a:solidFill>
                      <a:schemeClr val="bg1"/>
                    </a:solidFill>
                  </a:rPr>
                  <a:pPr>
                    <a:defRPr b="1">
                      <a:solidFill>
                        <a:schemeClr val="bg1"/>
                      </a:solidFill>
                    </a:defRPr>
                  </a:pPr>
                  <a:t>[PERCENTAGE]</a:t>
                </a:fld>
                <a:r>
                  <a:rPr lang="en-US" baseline="0">
                    <a:solidFill>
                      <a:schemeClr val="bg1"/>
                    </a:solidFill>
                  </a:rPr>
                  <a:t>)</a:t>
                </a:r>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2">
              <a:lumMod val="40000"/>
              <a:lumOff val="60000"/>
              <a:alpha val="68000"/>
            </a:schemeClr>
          </a:solidFill>
          <a:ln>
            <a:noFill/>
          </a:ln>
          <a:effectLst>
            <a:outerShdw blurRad="57150" dist="19050" dir="5400000" algn="ctr" rotWithShape="0">
              <a:srgbClr val="000000">
                <a:alpha val="63000"/>
              </a:srgbClr>
            </a:outerShdw>
          </a:effectLst>
        </c:spPr>
        <c:dLbl>
          <c:idx val="0"/>
          <c:layout>
            <c:manualLayout>
              <c:x val="-0.19166666666666668"/>
              <c:y val="-8.79629629629629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32B33D3-6DF0-4A00-9D89-C3705C06C9AD}" type="CATEGORYNAME">
                  <a:rPr lang="en-US">
                    <a:solidFill>
                      <a:schemeClr val="bg1"/>
                    </a:solidFill>
                  </a:rPr>
                  <a:pPr>
                    <a:defRPr b="1">
                      <a:solidFill>
                        <a:schemeClr val="bg1"/>
                      </a:solidFill>
                    </a:defRPr>
                  </a:pPr>
                  <a:t>[CATEGORY NAME]</a:t>
                </a:fld>
                <a:r>
                  <a:rPr lang="en-US" baseline="0">
                    <a:solidFill>
                      <a:schemeClr val="bg1"/>
                    </a:solidFill>
                  </a:rPr>
                  <a:t> </a:t>
                </a:r>
                <a:fld id="{0F4B90A1-9926-4391-962D-9DA7E28AA676}" type="VALUE">
                  <a:rPr lang="en-US" baseline="0">
                    <a:solidFill>
                      <a:schemeClr val="bg1"/>
                    </a:solidFill>
                  </a:rPr>
                  <a:pPr>
                    <a:defRPr b="1">
                      <a:solidFill>
                        <a:schemeClr val="bg1"/>
                      </a:solidFill>
                    </a:defRPr>
                  </a:pPr>
                  <a:t>[VALUE]</a:t>
                </a:fld>
                <a:r>
                  <a:rPr lang="en-US" baseline="0">
                    <a:solidFill>
                      <a:schemeClr val="bg1"/>
                    </a:solidFill>
                  </a:rPr>
                  <a:t>(</a:t>
                </a:r>
                <a:fld id="{7F53AA6C-105F-45C0-BD22-5618BF181AE4}" type="PERCENTAGE">
                  <a:rPr lang="en-US" baseline="0">
                    <a:solidFill>
                      <a:schemeClr val="bg1"/>
                    </a:solidFill>
                  </a:rPr>
                  <a:pPr>
                    <a:defRPr b="1">
                      <a:solidFill>
                        <a:schemeClr val="bg1"/>
                      </a:solidFill>
                    </a:defRPr>
                  </a:pPr>
                  <a:t>[PERCENTAGE]</a:t>
                </a:fld>
                <a:r>
                  <a:rPr lang="en-US" baseline="0">
                    <a:solidFill>
                      <a:schemeClr val="bg1"/>
                    </a:solidFill>
                  </a:rPr>
                  <a:t>)</a:t>
                </a:r>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'Q7,8'!$B$3</c:f>
              <c:strCache>
                <c:ptCount val="1"/>
                <c:pt idx="0">
                  <c:v>Total</c:v>
                </c:pt>
              </c:strCache>
            </c:strRef>
          </c:tx>
          <c:dPt>
            <c:idx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2A2-4B09-B6F0-FF8EDF70A76E}"/>
              </c:ext>
            </c:extLst>
          </c:dPt>
          <c:dPt>
            <c:idx val="1"/>
            <c:bubble3D val="0"/>
            <c:spPr>
              <a:solidFill>
                <a:schemeClr val="accent2">
                  <a:lumMod val="40000"/>
                  <a:lumOff val="60000"/>
                  <a:alpha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2A2-4B09-B6F0-FF8EDF70A76E}"/>
              </c:ext>
            </c:extLst>
          </c:dPt>
          <c:dLbls>
            <c:dLbl>
              <c:idx val="0"/>
              <c:layout>
                <c:manualLayout>
                  <c:x val="0.16388888888888878"/>
                  <c:y val="5.0925925925925923E-2"/>
                </c:manualLayout>
              </c:layout>
              <c:tx>
                <c:rich>
                  <a:bodyPr/>
                  <a:lstStyle/>
                  <a:p>
                    <a:fld id="{4DA478F0-F567-48D7-9A7B-1FB8269C5468}" type="CATEGORYNAME">
                      <a:rPr lang="en-US">
                        <a:solidFill>
                          <a:schemeClr val="bg1"/>
                        </a:solidFill>
                      </a:rPr>
                      <a:pPr/>
                      <a:t>[CATEGORY NAME]</a:t>
                    </a:fld>
                    <a:endParaRPr lang="en-US" baseline="0">
                      <a:solidFill>
                        <a:schemeClr val="bg1"/>
                      </a:solidFill>
                    </a:endParaRPr>
                  </a:p>
                  <a:p>
                    <a:fld id="{1F5DD920-02CC-4B27-8462-C96053288553}" type="VALUE">
                      <a:rPr lang="en-US" baseline="0">
                        <a:solidFill>
                          <a:schemeClr val="bg1"/>
                        </a:solidFill>
                      </a:rPr>
                      <a:pPr/>
                      <a:t>[VALUE]</a:t>
                    </a:fld>
                    <a:r>
                      <a:rPr lang="en-US" baseline="0">
                        <a:solidFill>
                          <a:schemeClr val="bg1"/>
                        </a:solidFill>
                      </a:rPr>
                      <a:t>(</a:t>
                    </a:r>
                    <a:fld id="{8A351211-5D7F-4E47-A778-0CF3980C8215}" type="PERCENTAGE">
                      <a:rPr lang="en-US" baseline="0">
                        <a:solidFill>
                          <a:schemeClr val="bg1"/>
                        </a:solidFill>
                      </a:rPr>
                      <a:pPr/>
                      <a:t>[PERCENTAGE]</a:t>
                    </a:fld>
                    <a:r>
                      <a:rPr lang="en-US" baseline="0">
                        <a:solidFill>
                          <a:schemeClr val="bg1"/>
                        </a:solidFill>
                      </a:rPr>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2A2-4B09-B6F0-FF8EDF70A76E}"/>
                </c:ext>
              </c:extLst>
            </c:dLbl>
            <c:dLbl>
              <c:idx val="1"/>
              <c:layout>
                <c:manualLayout>
                  <c:x val="-0.19166666666666668"/>
                  <c:y val="-8.7962962962962965E-2"/>
                </c:manualLayout>
              </c:layout>
              <c:tx>
                <c:rich>
                  <a:bodyPr/>
                  <a:lstStyle/>
                  <a:p>
                    <a:fld id="{332B33D3-6DF0-4A00-9D89-C3705C06C9AD}" type="CATEGORYNAME">
                      <a:rPr lang="en-US">
                        <a:solidFill>
                          <a:schemeClr val="bg1"/>
                        </a:solidFill>
                      </a:rPr>
                      <a:pPr/>
                      <a:t>[CATEGORY NAME]</a:t>
                    </a:fld>
                    <a:r>
                      <a:rPr lang="en-US" baseline="0">
                        <a:solidFill>
                          <a:schemeClr val="bg1"/>
                        </a:solidFill>
                      </a:rPr>
                      <a:t> </a:t>
                    </a:r>
                    <a:fld id="{0F4B90A1-9926-4391-962D-9DA7E28AA676}" type="VALUE">
                      <a:rPr lang="en-US" baseline="0">
                        <a:solidFill>
                          <a:schemeClr val="bg1"/>
                        </a:solidFill>
                      </a:rPr>
                      <a:pPr/>
                      <a:t>[VALUE]</a:t>
                    </a:fld>
                    <a:r>
                      <a:rPr lang="en-US" baseline="0">
                        <a:solidFill>
                          <a:schemeClr val="bg1"/>
                        </a:solidFill>
                      </a:rPr>
                      <a:t>(</a:t>
                    </a:r>
                    <a:fld id="{7F53AA6C-105F-45C0-BD22-5618BF181AE4}" type="PERCENTAGE">
                      <a:rPr lang="en-US" baseline="0">
                        <a:solidFill>
                          <a:schemeClr val="bg1"/>
                        </a:solidFill>
                      </a:rPr>
                      <a:pPr/>
                      <a:t>[PERCENTAGE]</a:t>
                    </a:fld>
                    <a:r>
                      <a:rPr lang="en-US" baseline="0">
                        <a:solidFill>
                          <a:schemeClr val="bg1"/>
                        </a:solidFill>
                      </a:rPr>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2A2-4B09-B6F0-FF8EDF70A76E}"/>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'Q7,8'!$A$4:$A$6</c:f>
              <c:strCache>
                <c:ptCount val="2"/>
                <c:pt idx="0">
                  <c:v>No</c:v>
                </c:pt>
                <c:pt idx="1">
                  <c:v>Yes</c:v>
                </c:pt>
              </c:strCache>
            </c:strRef>
          </c:cat>
          <c:val>
            <c:numRef>
              <c:f>'Q7,8'!$B$4:$B$6</c:f>
              <c:numCache>
                <c:formatCode>0.00,"k"</c:formatCode>
                <c:ptCount val="2"/>
                <c:pt idx="0">
                  <c:v>8393</c:v>
                </c:pt>
                <c:pt idx="1">
                  <c:v>1158</c:v>
                </c:pt>
              </c:numCache>
            </c:numRef>
          </c:val>
          <c:extLst>
            <c:ext xmlns:c16="http://schemas.microsoft.com/office/drawing/2014/chart" uri="{C3380CC4-5D6E-409C-BE32-E72D297353CC}">
              <c16:uniqueId val="{00000004-42A2-4B09-B6F0-FF8EDF70A76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2.xlsx]Q5,6!PivotTable6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bg1"/>
                </a:solidFill>
              </a:rPr>
              <a:t>COUNT</a:t>
            </a:r>
            <a:r>
              <a:rPr lang="en-US" sz="1200" baseline="0">
                <a:solidFill>
                  <a:schemeClr val="bg1"/>
                </a:solidFill>
              </a:rPr>
              <a:t> OF RESTAURANTS BASED ON RATING</a:t>
            </a:r>
            <a:endParaRPr lang="en-US" sz="1200">
              <a:solidFill>
                <a:schemeClr val="bg1"/>
              </a:solidFill>
            </a:endParaRPr>
          </a:p>
        </c:rich>
      </c:tx>
      <c:layout>
        <c:manualLayout>
          <c:xMode val="edge"/>
          <c:yMode val="edge"/>
          <c:x val="0.12621049058056932"/>
          <c:y val="1.7719100259047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92535392535396E-2"/>
          <c:y val="0.26221498371335505"/>
          <c:w val="0.92921492921492921"/>
          <c:h val="0.54677900604443985"/>
        </c:manualLayout>
      </c:layout>
      <c:barChart>
        <c:barDir val="col"/>
        <c:grouping val="clustered"/>
        <c:varyColors val="0"/>
        <c:ser>
          <c:idx val="0"/>
          <c:order val="0"/>
          <c:tx>
            <c:strRef>
              <c:f>'Q5,6'!$B$3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'Q5,6'!$A$4:$A$9</c:f>
              <c:strCache>
                <c:ptCount val="5"/>
                <c:pt idx="0">
                  <c:v>Excellent 4-5</c:v>
                </c:pt>
                <c:pt idx="1">
                  <c:v>Good 2-3</c:v>
                </c:pt>
                <c:pt idx="2">
                  <c:v>Great 3-4</c:v>
                </c:pt>
                <c:pt idx="3">
                  <c:v>Need to improve 0-1</c:v>
                </c:pt>
                <c:pt idx="4">
                  <c:v>Okay 1-2</c:v>
                </c:pt>
              </c:strCache>
            </c:strRef>
          </c:cat>
          <c:val>
            <c:numRef>
              <c:f>'Q5,6'!$B$4:$B$9</c:f>
              <c:numCache>
                <c:formatCode>0.0,"k"</c:formatCode>
                <c:ptCount val="5"/>
                <c:pt idx="0">
                  <c:v>301</c:v>
                </c:pt>
                <c:pt idx="1">
                  <c:v>3737</c:v>
                </c:pt>
                <c:pt idx="2">
                  <c:v>3179</c:v>
                </c:pt>
                <c:pt idx="3">
                  <c:v>2148</c:v>
                </c:pt>
                <c:pt idx="4">
                  <c:v>186</c:v>
                </c:pt>
              </c:numCache>
            </c:numRef>
          </c:val>
          <c:extLst>
            <c:ext xmlns:c16="http://schemas.microsoft.com/office/drawing/2014/chart" uri="{C3380CC4-5D6E-409C-BE32-E72D297353CC}">
              <c16:uniqueId val="{00000000-A089-4BAA-AF72-138B87499D93}"/>
            </c:ext>
          </c:extLst>
        </c:ser>
        <c:dLbls>
          <c:dLblPos val="outEnd"/>
          <c:showLegendKey val="0"/>
          <c:showVal val="1"/>
          <c:showCatName val="0"/>
          <c:showSerName val="0"/>
          <c:showPercent val="0"/>
          <c:showBubbleSize val="0"/>
        </c:dLbls>
        <c:gapWidth val="100"/>
        <c:overlap val="-24"/>
        <c:axId val="277910767"/>
        <c:axId val="277903087"/>
      </c:barChart>
      <c:catAx>
        <c:axId val="277910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7903087"/>
        <c:crosses val="autoZero"/>
        <c:auto val="1"/>
        <c:lblAlgn val="ctr"/>
        <c:lblOffset val="100"/>
        <c:noMultiLvlLbl val="0"/>
      </c:catAx>
      <c:valAx>
        <c:axId val="277903087"/>
        <c:scaling>
          <c:orientation val="minMax"/>
        </c:scaling>
        <c:delete val="1"/>
        <c:axPos val="l"/>
        <c:numFmt formatCode="0.0,&quot;k&quot;" sourceLinked="1"/>
        <c:majorTickMark val="none"/>
        <c:minorTickMark val="none"/>
        <c:tickLblPos val="nextTo"/>
        <c:crossAx val="27791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2.xlsx]Q7,8!PivotTable11</c:name>
    <c:fmtId val="9"/>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PERCENTAGE OF RESTAURANTS BY HAS_ONLINE_BOOKING</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988517060367456E-2"/>
              <c:y val="-9.169655876348789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0014654418197726E-2"/>
              <c:y val="2.653762029746281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0014654418197726E-2"/>
              <c:y val="2.653762029746281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988517060367456E-2"/>
              <c:y val="-9.169655876348789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'Q7,8'!$G$3</c:f>
              <c:strCache>
                <c:ptCount val="1"/>
                <c:pt idx="0">
                  <c:v>Total</c:v>
                </c:pt>
              </c:strCache>
            </c:strRef>
          </c:tx>
          <c:dPt>
            <c:idx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EC-4331-A5E1-7EECC65B08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EC-4331-A5E1-7EECC65B0890}"/>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'Q7,8'!$F$4:$F$6</c:f>
              <c:strCache>
                <c:ptCount val="2"/>
                <c:pt idx="0">
                  <c:v>No</c:v>
                </c:pt>
                <c:pt idx="1">
                  <c:v>Yes</c:v>
                </c:pt>
              </c:strCache>
            </c:strRef>
          </c:cat>
          <c:val>
            <c:numRef>
              <c:f>'Q7,8'!$G$4:$G$6</c:f>
              <c:numCache>
                <c:formatCode>0.00%</c:formatCode>
                <c:ptCount val="2"/>
                <c:pt idx="0">
                  <c:v>0.74337765678986489</c:v>
                </c:pt>
                <c:pt idx="1">
                  <c:v>0.25662234321013505</c:v>
                </c:pt>
              </c:numCache>
            </c:numRef>
          </c:val>
          <c:extLst>
            <c:ext xmlns:c16="http://schemas.microsoft.com/office/drawing/2014/chart" uri="{C3380CC4-5D6E-409C-BE32-E72D297353CC}">
              <c16:uniqueId val="{00000004-CBEC-4331-A5E1-7EECC65B08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DATAANALYST 2.xlsx]Q9!PivotTable9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AVG</a:t>
            </a:r>
            <a:r>
              <a:rPr lang="en-US" sz="1200" baseline="0"/>
              <a:t> VOTING BY CITIES</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2448309069281"/>
          <c:y val="0.14652777777777778"/>
          <c:w val="0.83900621235295225"/>
          <c:h val="0.78865740740740742"/>
        </c:manualLayout>
      </c:layout>
      <c:barChart>
        <c:barDir val="bar"/>
        <c:grouping val="clustered"/>
        <c:varyColors val="0"/>
        <c:ser>
          <c:idx val="0"/>
          <c:order val="0"/>
          <c:tx>
            <c:strRef>
              <c:f>'Q9'!$G$13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'Q9'!$F$14:$F$24</c:f>
              <c:strCache>
                <c:ptCount val="10"/>
                <c:pt idx="0">
                  <c:v>Noida</c:v>
                </c:pt>
                <c:pt idx="1">
                  <c:v>New Delhi</c:v>
                </c:pt>
                <c:pt idx="2">
                  <c:v>Gurgaon</c:v>
                </c:pt>
                <c:pt idx="3">
                  <c:v>Orlando</c:v>
                </c:pt>
                <c:pt idx="4">
                  <c:v>Hyderabad</c:v>
                </c:pt>
                <c:pt idx="5">
                  <c:v>Tampa Bay</c:v>
                </c:pt>
                <c:pt idx="6">
                  <c:v>Chennai</c:v>
                </c:pt>
                <c:pt idx="7">
                  <c:v>Mumbai</c:v>
                </c:pt>
                <c:pt idx="8">
                  <c:v>Kolkata</c:v>
                </c:pt>
                <c:pt idx="9">
                  <c:v>Bangalore</c:v>
                </c:pt>
              </c:strCache>
            </c:strRef>
          </c:cat>
          <c:val>
            <c:numRef>
              <c:f>'Q9'!$G$14:$G$24</c:f>
              <c:numCache>
                <c:formatCode>0.0,"K"</c:formatCode>
                <c:ptCount val="10"/>
                <c:pt idx="0">
                  <c:v>68.044444444444451</c:v>
                </c:pt>
                <c:pt idx="1">
                  <c:v>114.80723551982459</c:v>
                </c:pt>
                <c:pt idx="2">
                  <c:v>118.21109123434705</c:v>
                </c:pt>
                <c:pt idx="3">
                  <c:v>1199.45</c:v>
                </c:pt>
                <c:pt idx="4">
                  <c:v>1340.8333333333333</c:v>
                </c:pt>
                <c:pt idx="5">
                  <c:v>1370.35</c:v>
                </c:pt>
                <c:pt idx="6">
                  <c:v>1384.75</c:v>
                </c:pt>
                <c:pt idx="7">
                  <c:v>1484.85</c:v>
                </c:pt>
                <c:pt idx="8">
                  <c:v>2229.65</c:v>
                </c:pt>
                <c:pt idx="9">
                  <c:v>2805.75</c:v>
                </c:pt>
              </c:numCache>
            </c:numRef>
          </c:val>
          <c:extLst>
            <c:ext xmlns:c16="http://schemas.microsoft.com/office/drawing/2014/chart" uri="{C3380CC4-5D6E-409C-BE32-E72D297353CC}">
              <c16:uniqueId val="{00000000-AC42-4E7E-B97C-3BE2085CEBF7}"/>
            </c:ext>
          </c:extLst>
        </c:ser>
        <c:dLbls>
          <c:dLblPos val="outEnd"/>
          <c:showLegendKey val="0"/>
          <c:showVal val="1"/>
          <c:showCatName val="0"/>
          <c:showSerName val="0"/>
          <c:showPercent val="0"/>
          <c:showBubbleSize val="0"/>
        </c:dLbls>
        <c:gapWidth val="100"/>
        <c:axId val="277921807"/>
        <c:axId val="277927087"/>
      </c:barChart>
      <c:catAx>
        <c:axId val="2779218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77927087"/>
        <c:crosses val="autoZero"/>
        <c:auto val="1"/>
        <c:lblAlgn val="ctr"/>
        <c:lblOffset val="100"/>
        <c:noMultiLvlLbl val="0"/>
      </c:catAx>
      <c:valAx>
        <c:axId val="277927087"/>
        <c:scaling>
          <c:orientation val="minMax"/>
        </c:scaling>
        <c:delete val="1"/>
        <c:axPos val="b"/>
        <c:numFmt formatCode="0.0,&quot;K&quot;" sourceLinked="1"/>
        <c:majorTickMark val="none"/>
        <c:minorTickMark val="none"/>
        <c:tickLblPos val="nextTo"/>
        <c:crossAx val="27792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4.xml"/><Relationship Id="rId7" Type="http://schemas.openxmlformats.org/officeDocument/2006/relationships/image" Target="../media/image2.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426720</xdr:colOff>
      <xdr:row>22</xdr:row>
      <xdr:rowOff>179070</xdr:rowOff>
    </xdr:from>
    <xdr:to>
      <xdr:col>6</xdr:col>
      <xdr:colOff>441960</xdr:colOff>
      <xdr:row>36</xdr:row>
      <xdr:rowOff>76200</xdr:rowOff>
    </xdr:to>
    <xdr:graphicFrame macro="">
      <xdr:nvGraphicFramePr>
        <xdr:cNvPr id="2" name="Chart 1">
          <a:extLst>
            <a:ext uri="{FF2B5EF4-FFF2-40B4-BE49-F238E27FC236}">
              <a16:creationId xmlns:a16="http://schemas.microsoft.com/office/drawing/2014/main" id="{317E07F6-1204-D1D3-191B-1A9508340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792480</xdr:colOff>
      <xdr:row>17</xdr:row>
      <xdr:rowOff>68580</xdr:rowOff>
    </xdr:from>
    <xdr:to>
      <xdr:col>14</xdr:col>
      <xdr:colOff>342900</xdr:colOff>
      <xdr:row>33</xdr:row>
      <xdr:rowOff>34290</xdr:rowOff>
    </xdr:to>
    <xdr:graphicFrame macro="">
      <xdr:nvGraphicFramePr>
        <xdr:cNvPr id="3" name="Chart 2">
          <a:extLst>
            <a:ext uri="{FF2B5EF4-FFF2-40B4-BE49-F238E27FC236}">
              <a16:creationId xmlns:a16="http://schemas.microsoft.com/office/drawing/2014/main" id="{48264E82-3CE5-E661-529D-104F765A4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548640</xdr:colOff>
      <xdr:row>15</xdr:row>
      <xdr:rowOff>102870</xdr:rowOff>
    </xdr:from>
    <xdr:to>
      <xdr:col>6</xdr:col>
      <xdr:colOff>205740</xdr:colOff>
      <xdr:row>30</xdr:row>
      <xdr:rowOff>102870</xdr:rowOff>
    </xdr:to>
    <xdr:graphicFrame macro="">
      <xdr:nvGraphicFramePr>
        <xdr:cNvPr id="2" name="Chart 1">
          <a:extLst>
            <a:ext uri="{FF2B5EF4-FFF2-40B4-BE49-F238E27FC236}">
              <a16:creationId xmlns:a16="http://schemas.microsoft.com/office/drawing/2014/main" id="{32F19983-FDCA-DB65-FB7A-03A6B4A9A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762000</xdr:colOff>
      <xdr:row>19</xdr:row>
      <xdr:rowOff>34290</xdr:rowOff>
    </xdr:from>
    <xdr:to>
      <xdr:col>11</xdr:col>
      <xdr:colOff>525780</xdr:colOff>
      <xdr:row>34</xdr:row>
      <xdr:rowOff>34290</xdr:rowOff>
    </xdr:to>
    <xdr:graphicFrame macro="">
      <xdr:nvGraphicFramePr>
        <xdr:cNvPr id="3" name="Chart 2">
          <a:extLst>
            <a:ext uri="{FF2B5EF4-FFF2-40B4-BE49-F238E27FC236}">
              <a16:creationId xmlns:a16="http://schemas.microsoft.com/office/drawing/2014/main" id="{908FE28E-21A5-2F9C-64AA-E79C5ED9D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815340</xdr:colOff>
      <xdr:row>37</xdr:row>
      <xdr:rowOff>133350</xdr:rowOff>
    </xdr:from>
    <xdr:to>
      <xdr:col>6</xdr:col>
      <xdr:colOff>472440</xdr:colOff>
      <xdr:row>52</xdr:row>
      <xdr:rowOff>133350</xdr:rowOff>
    </xdr:to>
    <xdr:graphicFrame macro="">
      <xdr:nvGraphicFramePr>
        <xdr:cNvPr id="4" name="Chart 3">
          <a:extLst>
            <a:ext uri="{FF2B5EF4-FFF2-40B4-BE49-F238E27FC236}">
              <a16:creationId xmlns:a16="http://schemas.microsoft.com/office/drawing/2014/main" id="{35EE9E87-2E63-367A-592C-C7C32ACE7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342900</xdr:colOff>
      <xdr:row>7</xdr:row>
      <xdr:rowOff>148590</xdr:rowOff>
    </xdr:from>
    <xdr:to>
      <xdr:col>10</xdr:col>
      <xdr:colOff>38100</xdr:colOff>
      <xdr:row>22</xdr:row>
      <xdr:rowOff>148590</xdr:rowOff>
    </xdr:to>
    <xdr:graphicFrame macro="">
      <xdr:nvGraphicFramePr>
        <xdr:cNvPr id="2" name="Chart 1">
          <a:extLst>
            <a:ext uri="{FF2B5EF4-FFF2-40B4-BE49-F238E27FC236}">
              <a16:creationId xmlns:a16="http://schemas.microsoft.com/office/drawing/2014/main" id="{A6617731-550B-D5BD-3D1D-5A0A71A38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24</xdr:row>
      <xdr:rowOff>118110</xdr:rowOff>
    </xdr:from>
    <xdr:to>
      <xdr:col>14</xdr:col>
      <xdr:colOff>137160</xdr:colOff>
      <xdr:row>39</xdr:row>
      <xdr:rowOff>118110</xdr:rowOff>
    </xdr:to>
    <xdr:graphicFrame macro="">
      <xdr:nvGraphicFramePr>
        <xdr:cNvPr id="3" name="Chart 2">
          <a:extLst>
            <a:ext uri="{FF2B5EF4-FFF2-40B4-BE49-F238E27FC236}">
              <a16:creationId xmlns:a16="http://schemas.microsoft.com/office/drawing/2014/main" id="{599287FD-0C6F-5E21-5217-6A58128C6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53340</xdr:colOff>
      <xdr:row>15</xdr:row>
      <xdr:rowOff>19050</xdr:rowOff>
    </xdr:from>
    <xdr:to>
      <xdr:col>17</xdr:col>
      <xdr:colOff>472440</xdr:colOff>
      <xdr:row>30</xdr:row>
      <xdr:rowOff>19050</xdr:rowOff>
    </xdr:to>
    <xdr:graphicFrame macro="">
      <xdr:nvGraphicFramePr>
        <xdr:cNvPr id="2" name="Chart 1">
          <a:extLst>
            <a:ext uri="{FF2B5EF4-FFF2-40B4-BE49-F238E27FC236}">
              <a16:creationId xmlns:a16="http://schemas.microsoft.com/office/drawing/2014/main" id="{580509AA-E98A-43CB-3426-B3FF6C1CD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1501140</xdr:colOff>
      <xdr:row>33</xdr:row>
      <xdr:rowOff>148590</xdr:rowOff>
    </xdr:from>
    <xdr:to>
      <xdr:col>7</xdr:col>
      <xdr:colOff>510540</xdr:colOff>
      <xdr:row>48</xdr:row>
      <xdr:rowOff>68580</xdr:rowOff>
    </xdr:to>
    <xdr:graphicFrame macro="">
      <xdr:nvGraphicFramePr>
        <xdr:cNvPr id="3" name="Chart 2">
          <a:extLst>
            <a:ext uri="{FF2B5EF4-FFF2-40B4-BE49-F238E27FC236}">
              <a16:creationId xmlns:a16="http://schemas.microsoft.com/office/drawing/2014/main" id="{17489FDD-679C-ADDF-8802-CDF12AFC1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297180</xdr:colOff>
      <xdr:row>7</xdr:row>
      <xdr:rowOff>148590</xdr:rowOff>
    </xdr:from>
    <xdr:to>
      <xdr:col>9</xdr:col>
      <xdr:colOff>205740</xdr:colOff>
      <xdr:row>22</xdr:row>
      <xdr:rowOff>148590</xdr:rowOff>
    </xdr:to>
    <xdr:graphicFrame macro="">
      <xdr:nvGraphicFramePr>
        <xdr:cNvPr id="2" name="Chart 1">
          <a:extLst>
            <a:ext uri="{FF2B5EF4-FFF2-40B4-BE49-F238E27FC236}">
              <a16:creationId xmlns:a16="http://schemas.microsoft.com/office/drawing/2014/main" id="{03CE583F-3173-E6B0-7362-9D707C20D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53340</xdr:colOff>
      <xdr:row>23</xdr:row>
      <xdr:rowOff>171450</xdr:rowOff>
    </xdr:from>
    <xdr:to>
      <xdr:col>6</xdr:col>
      <xdr:colOff>571500</xdr:colOff>
      <xdr:row>38</xdr:row>
      <xdr:rowOff>171450</xdr:rowOff>
    </xdr:to>
    <xdr:graphicFrame macro="">
      <xdr:nvGraphicFramePr>
        <xdr:cNvPr id="3" name="Chart 2">
          <a:extLst>
            <a:ext uri="{FF2B5EF4-FFF2-40B4-BE49-F238E27FC236}">
              <a16:creationId xmlns:a16="http://schemas.microsoft.com/office/drawing/2014/main" id="{729E85BF-7F3F-A891-9B19-E7FCE8933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56</xdr:col>
      <xdr:colOff>7620</xdr:colOff>
      <xdr:row>32</xdr:row>
      <xdr:rowOff>121920</xdr:rowOff>
    </xdr:from>
    <xdr:to>
      <xdr:col>62</xdr:col>
      <xdr:colOff>320040</xdr:colOff>
      <xdr:row>48</xdr:row>
      <xdr:rowOff>91440</xdr:rowOff>
    </xdr:to>
    <xdr:pic>
      <xdr:nvPicPr>
        <xdr:cNvPr id="3" name="Picture 2">
          <a:extLst>
            <a:ext uri="{FF2B5EF4-FFF2-40B4-BE49-F238E27FC236}">
              <a16:creationId xmlns:a16="http://schemas.microsoft.com/office/drawing/2014/main" id="{B434364A-D9BF-BFAE-BA78-5216CF6193DA}"/>
            </a:ext>
          </a:extLst>
        </xdr:cNvPr>
        <xdr:cNvPicPr>
          <a:picLocks noChangeAspect="1"/>
        </xdr:cNvPicPr>
      </xdr:nvPicPr>
      <xdr:blipFill>
        <a:blip xmlns:r="http://schemas.openxmlformats.org/officeDocument/2006/relationships" r:embed="rId1"/>
        <a:stretch>
          <a:fillRect/>
        </a:stretch>
      </xdr:blipFill>
      <xdr:spPr>
        <a:xfrm>
          <a:off x="48013620" y="6217920"/>
          <a:ext cx="3970020" cy="2895600"/>
        </a:xfrm>
        <a:prstGeom prst="rect">
          <a:avLst/>
        </a:prstGeom>
      </xdr:spPr>
    </xdr:pic>
    <xdr:clientData/>
  </xdr:twoCellAnchor>
  <xdr:twoCellAnchor editAs="oneCell">
    <xdr:from>
      <xdr:col>69</xdr:col>
      <xdr:colOff>114300</xdr:colOff>
      <xdr:row>30</xdr:row>
      <xdr:rowOff>76200</xdr:rowOff>
    </xdr:from>
    <xdr:to>
      <xdr:col>73</xdr:col>
      <xdr:colOff>426720</xdr:colOff>
      <xdr:row>44</xdr:row>
      <xdr:rowOff>52685</xdr:rowOff>
    </xdr:to>
    <xdr:pic>
      <xdr:nvPicPr>
        <xdr:cNvPr id="4" name="Picture 3">
          <a:extLst>
            <a:ext uri="{FF2B5EF4-FFF2-40B4-BE49-F238E27FC236}">
              <a16:creationId xmlns:a16="http://schemas.microsoft.com/office/drawing/2014/main" id="{34727F02-1393-FFB7-FA1D-DB66B059CC92}"/>
            </a:ext>
          </a:extLst>
        </xdr:cNvPr>
        <xdr:cNvPicPr>
          <a:picLocks noChangeAspect="1"/>
        </xdr:cNvPicPr>
      </xdr:nvPicPr>
      <xdr:blipFill>
        <a:blip xmlns:r="http://schemas.openxmlformats.org/officeDocument/2006/relationships" r:embed="rId2"/>
        <a:stretch>
          <a:fillRect/>
        </a:stretch>
      </xdr:blipFill>
      <xdr:spPr>
        <a:xfrm>
          <a:off x="56045100" y="5806440"/>
          <a:ext cx="2750820" cy="25368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22860</xdr:colOff>
      <xdr:row>0</xdr:row>
      <xdr:rowOff>30480</xdr:rowOff>
    </xdr:from>
    <xdr:to>
      <xdr:col>19</xdr:col>
      <xdr:colOff>15240</xdr:colOff>
      <xdr:row>3</xdr:row>
      <xdr:rowOff>99060</xdr:rowOff>
    </xdr:to>
    <xdr:sp macro="" textlink="">
      <xdr:nvSpPr>
        <xdr:cNvPr id="2" name="Rectangle: Rounded Corners 1">
          <a:extLst>
            <a:ext uri="{FF2B5EF4-FFF2-40B4-BE49-F238E27FC236}">
              <a16:creationId xmlns:a16="http://schemas.microsoft.com/office/drawing/2014/main" id="{1EE8D3D4-61DF-4899-9257-620F81F70118}"/>
            </a:ext>
          </a:extLst>
        </xdr:cNvPr>
        <xdr:cNvSpPr/>
      </xdr:nvSpPr>
      <xdr:spPr>
        <a:xfrm>
          <a:off x="2461260" y="30480"/>
          <a:ext cx="9136380" cy="6172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ZOMATO ANALYSIS DASHBOARD</a:t>
          </a:r>
        </a:p>
      </xdr:txBody>
    </xdr:sp>
    <xdr:clientData/>
  </xdr:twoCellAnchor>
  <xdr:twoCellAnchor>
    <xdr:from>
      <xdr:col>7</xdr:col>
      <xdr:colOff>91440</xdr:colOff>
      <xdr:row>4</xdr:row>
      <xdr:rowOff>7620</xdr:rowOff>
    </xdr:from>
    <xdr:to>
      <xdr:col>9</xdr:col>
      <xdr:colOff>579120</xdr:colOff>
      <xdr:row>9</xdr:row>
      <xdr:rowOff>30480</xdr:rowOff>
    </xdr:to>
    <xdr:sp macro="" textlink="">
      <xdr:nvSpPr>
        <xdr:cNvPr id="6" name="Rectangle: Rounded Corners 5">
          <a:extLst>
            <a:ext uri="{FF2B5EF4-FFF2-40B4-BE49-F238E27FC236}">
              <a16:creationId xmlns:a16="http://schemas.microsoft.com/office/drawing/2014/main" id="{5F12F39A-9C82-459B-9B50-1C109D888590}"/>
            </a:ext>
          </a:extLst>
        </xdr:cNvPr>
        <xdr:cNvSpPr/>
      </xdr:nvSpPr>
      <xdr:spPr>
        <a:xfrm>
          <a:off x="4358640" y="739140"/>
          <a:ext cx="1706880" cy="93726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350520</xdr:colOff>
      <xdr:row>7</xdr:row>
      <xdr:rowOff>53341</xdr:rowOff>
    </xdr:from>
    <xdr:ext cx="1219200" cy="280205"/>
    <xdr:sp macro="" textlink="">
      <xdr:nvSpPr>
        <xdr:cNvPr id="11" name="TextBox 10">
          <a:extLst>
            <a:ext uri="{FF2B5EF4-FFF2-40B4-BE49-F238E27FC236}">
              <a16:creationId xmlns:a16="http://schemas.microsoft.com/office/drawing/2014/main" id="{68C964D7-13D6-46A7-9648-314ED5FFF4FF}"/>
            </a:ext>
          </a:extLst>
        </xdr:cNvPr>
        <xdr:cNvSpPr txBox="1"/>
      </xdr:nvSpPr>
      <xdr:spPr>
        <a:xfrm>
          <a:off x="4617720" y="1333501"/>
          <a:ext cx="12192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bg1"/>
              </a:solidFill>
            </a:rPr>
            <a:t>Total Country</a:t>
          </a:r>
        </a:p>
      </xdr:txBody>
    </xdr:sp>
    <xdr:clientData/>
  </xdr:oneCellAnchor>
  <xdr:twoCellAnchor>
    <xdr:from>
      <xdr:col>4</xdr:col>
      <xdr:colOff>99060</xdr:colOff>
      <xdr:row>4</xdr:row>
      <xdr:rowOff>0</xdr:rowOff>
    </xdr:from>
    <xdr:to>
      <xdr:col>6</xdr:col>
      <xdr:colOff>586740</xdr:colOff>
      <xdr:row>9</xdr:row>
      <xdr:rowOff>22860</xdr:rowOff>
    </xdr:to>
    <xdr:grpSp>
      <xdr:nvGrpSpPr>
        <xdr:cNvPr id="33" name="Group 32">
          <a:extLst>
            <a:ext uri="{FF2B5EF4-FFF2-40B4-BE49-F238E27FC236}">
              <a16:creationId xmlns:a16="http://schemas.microsoft.com/office/drawing/2014/main" id="{71218D35-020B-3AD8-430C-27EA5052CBA7}"/>
            </a:ext>
          </a:extLst>
        </xdr:cNvPr>
        <xdr:cNvGrpSpPr/>
      </xdr:nvGrpSpPr>
      <xdr:grpSpPr>
        <a:xfrm>
          <a:off x="2537460" y="731520"/>
          <a:ext cx="1706880" cy="937260"/>
          <a:chOff x="2575560" y="739140"/>
          <a:chExt cx="1706880" cy="937260"/>
        </a:xfrm>
      </xdr:grpSpPr>
      <xdr:sp macro="" textlink="">
        <xdr:nvSpPr>
          <xdr:cNvPr id="5" name="Rectangle: Rounded Corners 4">
            <a:extLst>
              <a:ext uri="{FF2B5EF4-FFF2-40B4-BE49-F238E27FC236}">
                <a16:creationId xmlns:a16="http://schemas.microsoft.com/office/drawing/2014/main" id="{EB4C6A29-B2B3-4B3C-9902-5C59E16454A2}"/>
              </a:ext>
            </a:extLst>
          </xdr:cNvPr>
          <xdr:cNvSpPr/>
        </xdr:nvSpPr>
        <xdr:spPr>
          <a:xfrm>
            <a:off x="2575560" y="739140"/>
            <a:ext cx="1706880" cy="93726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72931421-2A6E-4017-9A26-38BFCF8D5C03}"/>
              </a:ext>
            </a:extLst>
          </xdr:cNvPr>
          <xdr:cNvSpPr txBox="1"/>
        </xdr:nvSpPr>
        <xdr:spPr>
          <a:xfrm>
            <a:off x="2781300" y="1356361"/>
            <a:ext cx="13182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bg1"/>
                </a:solidFill>
              </a:rPr>
              <a:t>Total Restaurants</a:t>
            </a:r>
          </a:p>
        </xdr:txBody>
      </xdr:sp>
      <xdr:sp macro="" textlink="KPI!A4">
        <xdr:nvSpPr>
          <xdr:cNvPr id="15" name="TextBox 14">
            <a:extLst>
              <a:ext uri="{FF2B5EF4-FFF2-40B4-BE49-F238E27FC236}">
                <a16:creationId xmlns:a16="http://schemas.microsoft.com/office/drawing/2014/main" id="{0AEE80E9-D77D-4607-9195-9DB317AC5F1D}"/>
              </a:ext>
            </a:extLst>
          </xdr:cNvPr>
          <xdr:cNvSpPr txBox="1"/>
        </xdr:nvSpPr>
        <xdr:spPr>
          <a:xfrm>
            <a:off x="3063240" y="876300"/>
            <a:ext cx="10668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ABF844A-28B3-4CD9-BD9C-D4D270A86BA2}" type="TxLink">
              <a:rPr lang="en-US" sz="2800" b="1" i="0" u="none" strike="noStrike">
                <a:solidFill>
                  <a:schemeClr val="accent2"/>
                </a:solidFill>
                <a:latin typeface="Calibri"/>
                <a:ea typeface="Calibri"/>
                <a:cs typeface="Calibri"/>
              </a:rPr>
              <a:pPr/>
              <a:t>9551</a:t>
            </a:fld>
            <a:endParaRPr lang="en-US" sz="2800" b="1">
              <a:solidFill>
                <a:schemeClr val="accent2"/>
              </a:solidFill>
            </a:endParaRPr>
          </a:p>
        </xdr:txBody>
      </xdr:sp>
    </xdr:grpSp>
    <xdr:clientData/>
  </xdr:twoCellAnchor>
  <xdr:twoCellAnchor>
    <xdr:from>
      <xdr:col>10</xdr:col>
      <xdr:colOff>91440</xdr:colOff>
      <xdr:row>4</xdr:row>
      <xdr:rowOff>7620</xdr:rowOff>
    </xdr:from>
    <xdr:to>
      <xdr:col>15</xdr:col>
      <xdr:colOff>556260</xdr:colOff>
      <xdr:row>9</xdr:row>
      <xdr:rowOff>38100</xdr:rowOff>
    </xdr:to>
    <xdr:grpSp>
      <xdr:nvGrpSpPr>
        <xdr:cNvPr id="29" name="Group 28">
          <a:extLst>
            <a:ext uri="{FF2B5EF4-FFF2-40B4-BE49-F238E27FC236}">
              <a16:creationId xmlns:a16="http://schemas.microsoft.com/office/drawing/2014/main" id="{511BE59F-B43E-8A27-59D7-320DE4B4C876}"/>
            </a:ext>
          </a:extLst>
        </xdr:cNvPr>
        <xdr:cNvGrpSpPr/>
      </xdr:nvGrpSpPr>
      <xdr:grpSpPr>
        <a:xfrm>
          <a:off x="6187440" y="739140"/>
          <a:ext cx="3512820" cy="944880"/>
          <a:chOff x="6141720" y="731520"/>
          <a:chExt cx="3512820" cy="944880"/>
        </a:xfrm>
        <a:solidFill>
          <a:schemeClr val="tx1"/>
        </a:solidFill>
      </xdr:grpSpPr>
      <xdr:sp macro="" textlink="">
        <xdr:nvSpPr>
          <xdr:cNvPr id="8" name="Rectangle: Rounded Corners 7">
            <a:extLst>
              <a:ext uri="{FF2B5EF4-FFF2-40B4-BE49-F238E27FC236}">
                <a16:creationId xmlns:a16="http://schemas.microsoft.com/office/drawing/2014/main" id="{6018F7EB-379D-480D-9655-299C607139EE}"/>
              </a:ext>
            </a:extLst>
          </xdr:cNvPr>
          <xdr:cNvSpPr/>
        </xdr:nvSpPr>
        <xdr:spPr>
          <a:xfrm>
            <a:off x="7947660" y="731520"/>
            <a:ext cx="1706880" cy="9372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4387CE3A-D465-4054-9BE2-FC1BC80F1049}"/>
              </a:ext>
            </a:extLst>
          </xdr:cNvPr>
          <xdr:cNvSpPr txBox="1"/>
        </xdr:nvSpPr>
        <xdr:spPr>
          <a:xfrm>
            <a:off x="8168640" y="1341120"/>
            <a:ext cx="1478280" cy="30479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bg1"/>
                </a:solidFill>
              </a:rPr>
              <a:t>Total Cuisines</a:t>
            </a:r>
            <a:r>
              <a:rPr lang="en-IN" sz="1200" b="1" baseline="0">
                <a:solidFill>
                  <a:schemeClr val="bg1"/>
                </a:solidFill>
              </a:rPr>
              <a:t> S.</a:t>
            </a:r>
            <a:r>
              <a:rPr lang="en-IN" sz="1200" b="1" baseline="0"/>
              <a:t>..</a:t>
            </a:r>
            <a:endParaRPr lang="en-IN" sz="1200" b="1"/>
          </a:p>
        </xdr:txBody>
      </xdr:sp>
      <xdr:sp macro="" textlink="KPI!D12">
        <xdr:nvSpPr>
          <xdr:cNvPr id="16" name="TextBox 15">
            <a:extLst>
              <a:ext uri="{FF2B5EF4-FFF2-40B4-BE49-F238E27FC236}">
                <a16:creationId xmlns:a16="http://schemas.microsoft.com/office/drawing/2014/main" id="{13A7C8B2-155C-46CD-A09C-FA2A081BB67A}"/>
              </a:ext>
            </a:extLst>
          </xdr:cNvPr>
          <xdr:cNvSpPr txBox="1"/>
        </xdr:nvSpPr>
        <xdr:spPr>
          <a:xfrm>
            <a:off x="8359140" y="815340"/>
            <a:ext cx="1066800" cy="53065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97226BE3-2953-4B93-84A3-613DFAD9C4E5}" type="TxLink">
              <a:rPr lang="en-US" sz="2800" b="1" i="0" u="none" strike="noStrike">
                <a:solidFill>
                  <a:schemeClr val="accent2"/>
                </a:solidFill>
                <a:latin typeface="Calibri"/>
                <a:ea typeface="Calibri"/>
                <a:cs typeface="Calibri"/>
              </a:rPr>
              <a:pPr algn="l"/>
              <a:t>1826</a:t>
            </a:fld>
            <a:endParaRPr lang="en-IN" sz="2800" b="1">
              <a:solidFill>
                <a:schemeClr val="accent2"/>
              </a:solidFill>
            </a:endParaRPr>
          </a:p>
        </xdr:txBody>
      </xdr:sp>
      <xdr:grpSp>
        <xdr:nvGrpSpPr>
          <xdr:cNvPr id="28" name="Group 27">
            <a:extLst>
              <a:ext uri="{FF2B5EF4-FFF2-40B4-BE49-F238E27FC236}">
                <a16:creationId xmlns:a16="http://schemas.microsoft.com/office/drawing/2014/main" id="{B02259DE-B399-39E3-6A6D-A2AF0BE8232E}"/>
              </a:ext>
            </a:extLst>
          </xdr:cNvPr>
          <xdr:cNvGrpSpPr/>
        </xdr:nvGrpSpPr>
        <xdr:grpSpPr>
          <a:xfrm>
            <a:off x="6141720" y="739140"/>
            <a:ext cx="1706880" cy="937260"/>
            <a:chOff x="6141720" y="739140"/>
            <a:chExt cx="1706880" cy="937260"/>
          </a:xfrm>
          <a:grpFill/>
        </xdr:grpSpPr>
        <xdr:sp macro="" textlink="">
          <xdr:nvSpPr>
            <xdr:cNvPr id="7" name="Rectangle: Rounded Corners 6">
              <a:extLst>
                <a:ext uri="{FF2B5EF4-FFF2-40B4-BE49-F238E27FC236}">
                  <a16:creationId xmlns:a16="http://schemas.microsoft.com/office/drawing/2014/main" id="{F2560AC6-283D-4A28-86E1-0742EA1E8F3E}"/>
                </a:ext>
              </a:extLst>
            </xdr:cNvPr>
            <xdr:cNvSpPr/>
          </xdr:nvSpPr>
          <xdr:spPr>
            <a:xfrm>
              <a:off x="6141720" y="739140"/>
              <a:ext cx="1706880" cy="9372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7E292A82-1613-45CB-B012-7E5B8225DCB1}"/>
                </a:ext>
              </a:extLst>
            </xdr:cNvPr>
            <xdr:cNvSpPr txBox="1"/>
          </xdr:nvSpPr>
          <xdr:spPr>
            <a:xfrm>
              <a:off x="6629400" y="1341120"/>
              <a:ext cx="1196340" cy="28020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bg1"/>
                  </a:solidFill>
                </a:rPr>
                <a:t>Total City</a:t>
              </a:r>
            </a:p>
          </xdr:txBody>
        </xdr:sp>
        <xdr:sp macro="" textlink="KPI!C6">
          <xdr:nvSpPr>
            <xdr:cNvPr id="17" name="TextBox 16">
              <a:extLst>
                <a:ext uri="{FF2B5EF4-FFF2-40B4-BE49-F238E27FC236}">
                  <a16:creationId xmlns:a16="http://schemas.microsoft.com/office/drawing/2014/main" id="{189363F4-3401-4BD0-9C79-5C6CECD746A8}"/>
                </a:ext>
              </a:extLst>
            </xdr:cNvPr>
            <xdr:cNvSpPr txBox="1"/>
          </xdr:nvSpPr>
          <xdr:spPr>
            <a:xfrm>
              <a:off x="6492240" y="838200"/>
              <a:ext cx="1066800" cy="53065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677D286-A27E-4293-B937-DB519273A3A9}" type="TxLink">
                <a:rPr lang="en-US" sz="2800" b="1" i="0" u="none" strike="noStrike">
                  <a:solidFill>
                    <a:schemeClr val="accent2"/>
                  </a:solidFill>
                  <a:latin typeface="Calibri"/>
                  <a:ea typeface="Calibri"/>
                  <a:cs typeface="Calibri"/>
                </a:rPr>
                <a:pPr algn="ctr"/>
                <a:t>141</a:t>
              </a:fld>
              <a:endParaRPr lang="en-IN" sz="2800" b="1">
                <a:solidFill>
                  <a:schemeClr val="accent2"/>
                </a:solidFill>
              </a:endParaRPr>
            </a:p>
          </xdr:txBody>
        </xdr:sp>
      </xdr:grpSp>
    </xdr:grpSp>
    <xdr:clientData/>
  </xdr:twoCellAnchor>
  <xdr:twoCellAnchor>
    <xdr:from>
      <xdr:col>16</xdr:col>
      <xdr:colOff>60960</xdr:colOff>
      <xdr:row>4</xdr:row>
      <xdr:rowOff>0</xdr:rowOff>
    </xdr:from>
    <xdr:to>
      <xdr:col>18</xdr:col>
      <xdr:colOff>548640</xdr:colOff>
      <xdr:row>9</xdr:row>
      <xdr:rowOff>22860</xdr:rowOff>
    </xdr:to>
    <xdr:grpSp>
      <xdr:nvGrpSpPr>
        <xdr:cNvPr id="31" name="Group 30">
          <a:extLst>
            <a:ext uri="{FF2B5EF4-FFF2-40B4-BE49-F238E27FC236}">
              <a16:creationId xmlns:a16="http://schemas.microsoft.com/office/drawing/2014/main" id="{A8D64CE6-5B8B-F254-F4C0-3C67C5D7DB6B}"/>
            </a:ext>
          </a:extLst>
        </xdr:cNvPr>
        <xdr:cNvGrpSpPr/>
      </xdr:nvGrpSpPr>
      <xdr:grpSpPr>
        <a:xfrm>
          <a:off x="9814560" y="731520"/>
          <a:ext cx="1706880" cy="937260"/>
          <a:chOff x="9745980" y="739140"/>
          <a:chExt cx="1706880" cy="937260"/>
        </a:xfrm>
        <a:solidFill>
          <a:schemeClr val="tx1"/>
        </a:solidFill>
      </xdr:grpSpPr>
      <xdr:sp macro="" textlink="">
        <xdr:nvSpPr>
          <xdr:cNvPr id="9" name="Rectangle: Rounded Corners 8">
            <a:extLst>
              <a:ext uri="{FF2B5EF4-FFF2-40B4-BE49-F238E27FC236}">
                <a16:creationId xmlns:a16="http://schemas.microsoft.com/office/drawing/2014/main" id="{A0115414-CD86-48A6-BD8C-8FE930BDB831}"/>
              </a:ext>
            </a:extLst>
          </xdr:cNvPr>
          <xdr:cNvSpPr/>
        </xdr:nvSpPr>
        <xdr:spPr>
          <a:xfrm>
            <a:off x="9745980" y="739140"/>
            <a:ext cx="1706880" cy="9372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860F4230-C0E6-477C-8300-1517E6B236F8}"/>
              </a:ext>
            </a:extLst>
          </xdr:cNvPr>
          <xdr:cNvSpPr txBox="1"/>
        </xdr:nvSpPr>
        <xdr:spPr>
          <a:xfrm>
            <a:off x="10165080" y="1303020"/>
            <a:ext cx="922020" cy="28020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bg1"/>
                </a:solidFill>
              </a:rPr>
              <a:t>Avg.Rating</a:t>
            </a:r>
          </a:p>
        </xdr:txBody>
      </xdr:sp>
      <xdr:sp macro="" textlink="KPI!F12">
        <xdr:nvSpPr>
          <xdr:cNvPr id="18" name="TextBox 17">
            <a:extLst>
              <a:ext uri="{FF2B5EF4-FFF2-40B4-BE49-F238E27FC236}">
                <a16:creationId xmlns:a16="http://schemas.microsoft.com/office/drawing/2014/main" id="{5BB432C8-C381-486F-AF3D-0D28BE79FE17}"/>
              </a:ext>
            </a:extLst>
          </xdr:cNvPr>
          <xdr:cNvSpPr txBox="1"/>
        </xdr:nvSpPr>
        <xdr:spPr>
          <a:xfrm>
            <a:off x="10264140" y="807720"/>
            <a:ext cx="1066800" cy="53065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B2732CE-D15A-4464-9642-C2517B961A7C}" type="TxLink">
              <a:rPr lang="en-US" sz="2800" b="1" i="0" u="none" strike="noStrike">
                <a:solidFill>
                  <a:schemeClr val="accent2"/>
                </a:solidFill>
                <a:latin typeface="Calibri"/>
                <a:ea typeface="Calibri"/>
                <a:cs typeface="Calibri"/>
              </a:rPr>
              <a:pPr/>
              <a:t>2.9</a:t>
            </a:fld>
            <a:endParaRPr lang="en-IN" sz="2800" b="1" i="0" u="none" strike="noStrike">
              <a:solidFill>
                <a:schemeClr val="accent2"/>
              </a:solidFill>
              <a:latin typeface="Calibri"/>
              <a:ea typeface="Calibri"/>
              <a:cs typeface="Calibri"/>
            </a:endParaRPr>
          </a:p>
        </xdr:txBody>
      </xdr:sp>
    </xdr:grpSp>
    <xdr:clientData/>
  </xdr:twoCellAnchor>
  <xdr:oneCellAnchor>
    <xdr:from>
      <xdr:col>7</xdr:col>
      <xdr:colOff>388620</xdr:colOff>
      <xdr:row>4</xdr:row>
      <xdr:rowOff>114300</xdr:rowOff>
    </xdr:from>
    <xdr:ext cx="1066800" cy="530658"/>
    <xdr:sp macro="" textlink="KPI!E6">
      <xdr:nvSpPr>
        <xdr:cNvPr id="19" name="TextBox 18">
          <a:extLst>
            <a:ext uri="{FF2B5EF4-FFF2-40B4-BE49-F238E27FC236}">
              <a16:creationId xmlns:a16="http://schemas.microsoft.com/office/drawing/2014/main" id="{8CD516B6-2AE3-436A-9DDF-0DCB70747999}"/>
            </a:ext>
          </a:extLst>
        </xdr:cNvPr>
        <xdr:cNvSpPr txBox="1"/>
      </xdr:nvSpPr>
      <xdr:spPr>
        <a:xfrm>
          <a:off x="4655820" y="845820"/>
          <a:ext cx="10668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7BF8B40-5B08-4629-A173-FC21ACB156CD}" type="TxLink">
            <a:rPr lang="en-US" sz="2800" b="1" i="0" u="none" strike="noStrike">
              <a:solidFill>
                <a:schemeClr val="accent2"/>
              </a:solidFill>
              <a:latin typeface="Calibri"/>
              <a:ea typeface="Calibri"/>
              <a:cs typeface="Calibri"/>
            </a:rPr>
            <a:pPr algn="ctr"/>
            <a:t>15</a:t>
          </a:fld>
          <a:endParaRPr lang="en-IN" sz="2800" b="1">
            <a:solidFill>
              <a:schemeClr val="accent2"/>
            </a:solidFill>
          </a:endParaRPr>
        </a:p>
      </xdr:txBody>
    </xdr:sp>
    <xdr:clientData/>
  </xdr:oneCellAnchor>
  <xdr:twoCellAnchor>
    <xdr:from>
      <xdr:col>4</xdr:col>
      <xdr:colOff>114300</xdr:colOff>
      <xdr:row>9</xdr:row>
      <xdr:rowOff>91440</xdr:rowOff>
    </xdr:from>
    <xdr:to>
      <xdr:col>10</xdr:col>
      <xdr:colOff>396240</xdr:colOff>
      <xdr:row>22</xdr:row>
      <xdr:rowOff>22860</xdr:rowOff>
    </xdr:to>
    <xdr:graphicFrame macro="">
      <xdr:nvGraphicFramePr>
        <xdr:cNvPr id="20" name="Chart 19">
          <a:extLst>
            <a:ext uri="{FF2B5EF4-FFF2-40B4-BE49-F238E27FC236}">
              <a16:creationId xmlns:a16="http://schemas.microsoft.com/office/drawing/2014/main" id="{29AB4627-F8E2-47EA-A2F6-2F8DD257C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396240</xdr:colOff>
      <xdr:row>9</xdr:row>
      <xdr:rowOff>83820</xdr:rowOff>
    </xdr:from>
    <xdr:to>
      <xdr:col>17</xdr:col>
      <xdr:colOff>358140</xdr:colOff>
      <xdr:row>22</xdr:row>
      <xdr:rowOff>15240</xdr:rowOff>
    </xdr:to>
    <xdr:graphicFrame macro="">
      <xdr:nvGraphicFramePr>
        <xdr:cNvPr id="21" name="Chart 20">
          <a:extLst>
            <a:ext uri="{FF2B5EF4-FFF2-40B4-BE49-F238E27FC236}">
              <a16:creationId xmlns:a16="http://schemas.microsoft.com/office/drawing/2014/main" id="{AF5C0014-BF57-471F-B1CC-4FB5DE3B3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365760</xdr:colOff>
      <xdr:row>9</xdr:row>
      <xdr:rowOff>83820</xdr:rowOff>
    </xdr:from>
    <xdr:to>
      <xdr:col>22</xdr:col>
      <xdr:colOff>541020</xdr:colOff>
      <xdr:row>22</xdr:row>
      <xdr:rowOff>30480</xdr:rowOff>
    </xdr:to>
    <xdr:graphicFrame macro="">
      <xdr:nvGraphicFramePr>
        <xdr:cNvPr id="22" name="Chart 21">
          <a:extLst>
            <a:ext uri="{FF2B5EF4-FFF2-40B4-BE49-F238E27FC236}">
              <a16:creationId xmlns:a16="http://schemas.microsoft.com/office/drawing/2014/main" id="{467D52C6-04C6-4A16-AED7-9F5EC2C4C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381000</xdr:colOff>
      <xdr:row>22</xdr:row>
      <xdr:rowOff>38100</xdr:rowOff>
    </xdr:from>
    <xdr:to>
      <xdr:col>22</xdr:col>
      <xdr:colOff>541020</xdr:colOff>
      <xdr:row>35</xdr:row>
      <xdr:rowOff>114300</xdr:rowOff>
    </xdr:to>
    <xdr:graphicFrame macro="">
      <xdr:nvGraphicFramePr>
        <xdr:cNvPr id="23" name="Chart 22">
          <a:extLst>
            <a:ext uri="{FF2B5EF4-FFF2-40B4-BE49-F238E27FC236}">
              <a16:creationId xmlns:a16="http://schemas.microsoft.com/office/drawing/2014/main" id="{5AD30249-459F-480B-9C53-479EDD194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403860</xdr:colOff>
      <xdr:row>22</xdr:row>
      <xdr:rowOff>22860</xdr:rowOff>
    </xdr:from>
    <xdr:to>
      <xdr:col>17</xdr:col>
      <xdr:colOff>373380</xdr:colOff>
      <xdr:row>35</xdr:row>
      <xdr:rowOff>121920</xdr:rowOff>
    </xdr:to>
    <xdr:graphicFrame macro="">
      <xdr:nvGraphicFramePr>
        <xdr:cNvPr id="24" name="Chart 23">
          <a:extLst>
            <a:ext uri="{FF2B5EF4-FFF2-40B4-BE49-F238E27FC236}">
              <a16:creationId xmlns:a16="http://schemas.microsoft.com/office/drawing/2014/main" id="{0E2E4682-8DE7-46D5-99DA-06C0721EC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106680</xdr:colOff>
      <xdr:row>22</xdr:row>
      <xdr:rowOff>38100</xdr:rowOff>
    </xdr:from>
    <xdr:to>
      <xdr:col>10</xdr:col>
      <xdr:colOff>396240</xdr:colOff>
      <xdr:row>35</xdr:row>
      <xdr:rowOff>152400</xdr:rowOff>
    </xdr:to>
    <xdr:graphicFrame macro="">
      <xdr:nvGraphicFramePr>
        <xdr:cNvPr id="25" name="Chart 24">
          <a:extLst>
            <a:ext uri="{FF2B5EF4-FFF2-40B4-BE49-F238E27FC236}">
              <a16:creationId xmlns:a16="http://schemas.microsoft.com/office/drawing/2014/main" id="{B1B3F5C6-A69E-4118-B11B-B4EC73863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175260</xdr:colOff>
      <xdr:row>9</xdr:row>
      <xdr:rowOff>68580</xdr:rowOff>
    </xdr:from>
    <xdr:to>
      <xdr:col>3</xdr:col>
      <xdr:colOff>586740</xdr:colOff>
      <xdr:row>22</xdr:row>
      <xdr:rowOff>158115</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C1850B7A-2412-048F-2702-5E38527EB13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5260" y="1714500"/>
              <a:ext cx="22402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23</xdr:row>
      <xdr:rowOff>91441</xdr:rowOff>
    </xdr:from>
    <xdr:to>
      <xdr:col>4</xdr:col>
      <xdr:colOff>7620</xdr:colOff>
      <xdr:row>35</xdr:row>
      <xdr:rowOff>129541</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E85B2A84-6F61-C868-FE5E-1A7841AF02C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7640" y="4297681"/>
              <a:ext cx="2278380" cy="2232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xdr:rowOff>
    </xdr:from>
    <xdr:to>
      <xdr:col>4</xdr:col>
      <xdr:colOff>7620</xdr:colOff>
      <xdr:row>9</xdr:row>
      <xdr:rowOff>7620</xdr:rowOff>
    </xdr:to>
    <xdr:pic>
      <xdr:nvPicPr>
        <xdr:cNvPr id="30" name="Picture 29">
          <a:extLst>
            <a:ext uri="{FF2B5EF4-FFF2-40B4-BE49-F238E27FC236}">
              <a16:creationId xmlns:a16="http://schemas.microsoft.com/office/drawing/2014/main" id="{9722B7A3-3A1F-4AA7-8A68-F6391C2AD9FB}"/>
            </a:ext>
          </a:extLst>
        </xdr:cNvPr>
        <xdr:cNvPicPr>
          <a:picLocks noChangeAspect="1"/>
        </xdr:cNvPicPr>
      </xdr:nvPicPr>
      <xdr:blipFill>
        <a:blip xmlns:r="http://schemas.openxmlformats.org/officeDocument/2006/relationships" r:embed="rId7"/>
        <a:stretch>
          <a:fillRect/>
        </a:stretch>
      </xdr:blipFill>
      <xdr:spPr>
        <a:xfrm>
          <a:off x="0" y="1"/>
          <a:ext cx="2446020" cy="1653539"/>
        </a:xfrm>
        <a:prstGeom prst="rect">
          <a:avLst/>
        </a:prstGeom>
      </xdr:spPr>
    </xdr:pic>
    <xdr:clientData/>
  </xdr:twoCellAnchor>
  <xdr:twoCellAnchor editAs="oneCell">
    <xdr:from>
      <xdr:col>19</xdr:col>
      <xdr:colOff>45720</xdr:colOff>
      <xdr:row>0</xdr:row>
      <xdr:rowOff>7621</xdr:rowOff>
    </xdr:from>
    <xdr:to>
      <xdr:col>22</xdr:col>
      <xdr:colOff>548640</xdr:colOff>
      <xdr:row>9</xdr:row>
      <xdr:rowOff>53340</xdr:rowOff>
    </xdr:to>
    <xdr:pic>
      <xdr:nvPicPr>
        <xdr:cNvPr id="32" name="Picture 31">
          <a:extLst>
            <a:ext uri="{FF2B5EF4-FFF2-40B4-BE49-F238E27FC236}">
              <a16:creationId xmlns:a16="http://schemas.microsoft.com/office/drawing/2014/main" id="{8ED02B88-F0A6-4A7D-8A2A-506B9038EB4D}"/>
            </a:ext>
          </a:extLst>
        </xdr:cNvPr>
        <xdr:cNvPicPr>
          <a:picLocks noChangeAspect="1"/>
        </xdr:cNvPicPr>
      </xdr:nvPicPr>
      <xdr:blipFill>
        <a:blip xmlns:r="http://schemas.openxmlformats.org/officeDocument/2006/relationships" r:embed="rId8"/>
        <a:stretch>
          <a:fillRect/>
        </a:stretch>
      </xdr:blipFill>
      <xdr:spPr>
        <a:xfrm>
          <a:off x="11628120" y="7621"/>
          <a:ext cx="2331720" cy="169163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6990743" backgroundQuery="1" createdVersion="8" refreshedVersion="8" minRefreshableVersion="3" recordCount="0" supportSubquery="1" supportAdvancedDrill="1" xr:uid="{406D0C4C-D57D-4B92-ABEE-1B649B40CCE4}">
  <cacheSource type="external" connectionId="2"/>
  <cacheFields count="3">
    <cacheField name="[Sheet1].[Country].[Country]" caption="Country" numFmtId="0" hierarchy="15" level="1">
      <sharedItems count="15">
        <s v="Australia"/>
        <s v="Brazil"/>
        <s v="Canada"/>
        <s v="India"/>
        <s v="Indonesia"/>
        <s v="New Zealand"/>
        <s v="Phillipines"/>
        <s v="Qatar"/>
        <s v="Singapore"/>
        <s v="South Africa"/>
        <s v="Sri Lanka"/>
        <s v="Turkey"/>
        <s v="UAE"/>
        <s v="United Kingdom"/>
        <s v="United States"/>
      </sharedItems>
    </cacheField>
    <cacheField name="[Measures].[Count of RestaurantID]" caption="Count of RestaurantID" numFmtId="0" hierarchy="30"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2" memberValueDatatype="20" unbalanced="0"/>
    <cacheHierarchy uniqueName="[Sheet1].[RestaurantName]" caption="RestaurantName" attribute="1" defaultMemberUniqueName="[Sheet1].[RestaurantName].[All]" allUniqueName="[Sheet1].[RestaurantName].[All]" dimensionUniqueName="[Sheet1]" displayFolder="" count="2" memberValueDatatype="130" unbalanced="0"/>
    <cacheHierarchy uniqueName="[Sheet1].[CountryCode]" caption="CountryCode" attribute="1" defaultMemberUniqueName="[Sheet1].[CountryCode].[All]" allUniqueName="[Sheet1].[CountryCode].[All]" dimensionUniqueName="[Sheet1]" displayFolder="" count="2" memberValueDatatype="20" unbalanced="0"/>
    <cacheHierarchy uniqueName="[Sheet1].[City]" caption="City" attribute="1" defaultMemberUniqueName="[Sheet1].[City].[All]" allUniqueName="[Sheet1].[City].[All]" dimensionUniqueName="[Sheet1]" displayFolder="" count="2" memberValueDatatype="130" unbalanced="0"/>
    <cacheHierarchy uniqueName="[Sheet1].[Cuisines]" caption="Cuisines" attribute="1" defaultMemberUniqueName="[Sheet1].[Cuisines].[All]" allUniqueName="[Sheet1].[Cuisines].[All]" dimensionUniqueName="[Sheet1]" displayFolder="" count="2" memberValueDatatype="130" unbalanced="0"/>
    <cacheHierarchy uniqueName="[Sheet1].[Has_Table_booking]" caption="Has_Table_booking" attribute="1" defaultMemberUniqueName="[Sheet1].[Has_Table_booking].[All]" allUniqueName="[Sheet1].[Has_Table_booking].[All]" dimensionUniqueName="[Sheet1]" displayFolder="" count="2" memberValueDatatype="130" unbalanced="0"/>
    <cacheHierarchy uniqueName="[Sheet1].[Has_Online_delivery]" caption="Has_Online_delivery" attribute="1" defaultMemberUniqueName="[Sheet1].[Has_Online_delivery].[All]" allUniqueName="[Sheet1].[Has_Online_delivery].[All]" dimensionUniqueName="[Sheet1]" displayFolder="" count="2" memberValueDatatype="130" unbalanced="0"/>
    <cacheHierarchy uniqueName="[Sheet1].[Is_delivering_now]" caption="Is_delivering_now" attribute="1" defaultMemberUniqueName="[Sheet1].[Is_delivering_now].[All]" allUniqueName="[Sheet1].[Is_delivering_now].[All]" dimensionUniqueName="[Sheet1]" displayFolder="" count="2" memberValueDatatype="130" unbalanced="0"/>
    <cacheHierarchy uniqueName="[Sheet1].[Price_range]" caption="Price_range" attribute="1" defaultMemberUniqueName="[Sheet1].[Price_range].[All]" allUniqueName="[Sheet1].[Price_range].[All]" dimensionUniqueName="[Sheet1]" displayFolder="" count="2" memberValueDatatype="20" unbalanced="0"/>
    <cacheHierarchy uniqueName="[Sheet1].[Votes]" caption="Votes" attribute="1" defaultMemberUniqueName="[Sheet1].[Votes].[All]" allUniqueName="[Sheet1].[Votes].[All]" dimensionUniqueName="[Sheet1]" displayFolder="" count="2" memberValueDatatype="20" unbalanced="0"/>
    <cacheHierarchy uniqueName="[Sheet1].[Average_Cost_for_two]" caption="Average_Cost_for_two" attribute="1" defaultMemberUniqueName="[Sheet1].[Average_Cost_for_two].[All]" allUniqueName="[Sheet1].[Average_Cost_for_two].[All]" dimensionUniqueName="[Sheet1]" displayFolder="" count="2" memberValueDatatype="20" unbalanced="0"/>
    <cacheHierarchy uniqueName="[Sheet1].[Rating]" caption="Rating" attribute="1" defaultMemberUniqueName="[Sheet1].[Rating].[All]" allUniqueName="[Sheet1].[Rating].[All]" dimensionUniqueName="[Sheet1]" displayFolder="" count="2" memberValueDatatype="5" unbalanced="0"/>
    <cacheHierarchy uniqueName="[Sheet1].[Datekey_Opening]" caption="Datekey_Opening" attribute="1" defaultMemberUniqueName="[Sheet1].[Datekey_Opening].[All]" allUniqueName="[Sheet1].[Datekey_Opening].[All]" dimensionUniqueName="[Sheet1]" displayFolder="" count="2" memberValueDatatype="130" unbalanced="0"/>
    <cacheHierarchy uniqueName="[Sheet1].[Date]" caption="Date" attribute="1" defaultMemberUniqueName="[Sheet1].[Date].[All]" allUniqueName="[Sheet1].[Date].[All]" dimensionUniqueName="[Sheet1]" displayFolder="" count="2"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Country]" caption="Country" attribute="1" defaultMemberUniqueName="[Sheet1].[Country].[All]" allUniqueName="[Sheet1].[Country].[All]" dimensionUniqueName="[Sheet1]" displayFolder="" count="2" memberValueDatatype="130" unbalanced="0">
      <fieldsUsage count="2">
        <fieldUsage x="-1"/>
        <fieldUsage x="0"/>
      </fieldsUsage>
    </cacheHierarchy>
    <cacheHierarchy uniqueName="[Sheet1].[MonthNo]" caption="MonthNo" attribute="1" defaultMemberUniqueName="[Sheet1].[MonthNo].[All]" allUniqueName="[Sheet1].[MonthNo].[All]" dimensionUniqueName="[Sheet1]" displayFolder="" count="2" memberValueDatatype="20" unbalanced="0"/>
    <cacheHierarchy uniqueName="[Sheet1].[MonthName]" caption="MonthName" attribute="1" defaultMemberUniqueName="[Sheet1].[MonthName].[All]" allUniqueName="[Sheet1].[MonthName].[All]" dimensionUniqueName="[Sheet1]" displayFolder="" count="2" memberValueDatatype="130" unbalanced="0"/>
    <cacheHierarchy uniqueName="[Sheet1].[Year-Mon]" caption="Year-Mon" attribute="1" defaultMemberUniqueName="[Sheet1].[Year-Mon].[All]" allUniqueName="[Sheet1].[Year-Mon].[All]" dimensionUniqueName="[Sheet1]" displayFolder="" count="2" memberValueDatatype="130" unbalanced="0"/>
    <cacheHierarchy uniqueName="[Sheet1].[WeekNo]" caption="WeekNo" attribute="1" defaultMemberUniqueName="[Sheet1].[WeekNo].[All]" allUniqueName="[Sheet1].[WeekNo].[All]" dimensionUniqueName="[Sheet1]" displayFolder="" count="2" memberValueDatatype="20" unbalanced="0"/>
    <cacheHierarchy uniqueName="[Sheet1].[WeekDay]" caption="WeekDay" attribute="1" defaultMemberUniqueName="[Sheet1].[WeekDay].[All]" allUniqueName="[Sheet1].[WeekDay].[All]" dimensionUniqueName="[Sheet1]" displayFolder="" count="2" memberValueDatatype="130" unbalanced="0"/>
    <cacheHierarchy uniqueName="[Sheet1].[FIN Month]" caption="FIN Month" attribute="1" defaultMemberUniqueName="[Sheet1].[FIN Month].[All]" allUniqueName="[Sheet1].[FIN Month].[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FIN Quarter]" caption="FIN Quarter" attribute="1" defaultMemberUniqueName="[Sheet1].[FIN Quarter].[All]" allUniqueName="[Sheet1].[FIN Quarter].[All]" dimensionUniqueName="[Sheet1]" displayFolder="" count="2" memberValueDatatype="130" unbalanced="0"/>
    <cacheHierarchy uniqueName="[Sheet1].[Rating_Review]" caption="Rating_Review" attribute="1" defaultMemberUniqueName="[Sheet1].[Rating_Review].[All]" allUniqueName="[Sheet1].[Rating_Review].[All]" dimensionUniqueName="[Sheet1]" displayFolder="" count="2" memberValueDatatype="130" unbalanced="0"/>
    <cacheHierarchy uniqueName="[Sheet1].[Avg basket Price]" caption="Avg basket Price" attribute="1" defaultMemberUniqueName="[Sheet1].[Avg basket Price].[All]" allUniqueName="[Sheet1].[Avg basket Price].[All]" dimensionUniqueName="[Sheet1]" displayFolder="" count="2"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6990743" backgroundQuery="1" createdVersion="8" refreshedVersion="8" minRefreshableVersion="3" recordCount="0" supportSubquery="1" supportAdvancedDrill="1" xr:uid="{26BC5BCC-2D21-49B7-9C28-DB589044C4A4}">
  <cacheSource type="external" connectionId="2"/>
  <cacheFields count="2">
    <cacheField name="[Measures].[Distinct Count of RestaurantID]" caption="Distinct Count of RestaurantID" numFmtId="0" hierarchy="33"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6990743" backgroundQuery="1" createdVersion="8" refreshedVersion="8" minRefreshableVersion="3" recordCount="0" supportSubquery="1" supportAdvancedDrill="1" xr:uid="{C4FB7E5F-A672-4A51-8735-1A3425D3291E}">
  <cacheSource type="external" connectionId="2"/>
  <cacheFields count="2">
    <cacheField name="[Measures].[Distinct Count of City]" caption="Distinct Count of City" numFmtId="0" hierarchy="35"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7106481" backgroundQuery="1" createdVersion="8" refreshedVersion="8" minRefreshableVersion="3" recordCount="0" supportSubquery="1" supportAdvancedDrill="1" xr:uid="{4DA7FEC5-2640-43D6-B5EF-ACA102F11B3B}">
  <cacheSource type="external" connectionId="2"/>
  <cacheFields count="2">
    <cacheField name="[Measures].[Distinct Count of Country]" caption="Distinct Count of Country" numFmtId="0" hierarchy="37"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7453705" backgroundQuery="1" createdVersion="8" refreshedVersion="8" minRefreshableVersion="3" recordCount="0" supportSubquery="1" supportAdvancedDrill="1" xr:uid="{FC17C93B-A0C3-421A-ABE3-237A4C9073C4}">
  <cacheSource type="external" connectionId="2"/>
  <cacheFields count="4">
    <cacheField name="[Sheet1].[Country].[Country]" caption="Country" numFmtId="0" hierarchy="15" level="1">
      <sharedItems count="15">
        <s v="Australia"/>
        <s v="Brazil"/>
        <s v="Canada"/>
        <s v="India"/>
        <s v="Indonesia"/>
        <s v="New Zealand"/>
        <s v="Phillipines"/>
        <s v="Qatar"/>
        <s v="Singapore"/>
        <s v="South Africa"/>
        <s v="Sri Lanka"/>
        <s v="Turkey"/>
        <s v="UAE"/>
        <s v="United Kingdom"/>
        <s v="United States"/>
      </sharedItems>
    </cacheField>
    <cacheField name="[Measures].[Count of RestaurantID]" caption="Count of RestaurantID" numFmtId="0" hierarchy="30" level="32767"/>
    <cacheField name="[Sheet1].[City].[City]" caption="City" numFmtId="0" hierarchy="3" level="1">
      <sharedItems count="10">
        <s v="Ahmedabad"/>
        <s v="Amritsar"/>
        <s v="Bhubaneshwar"/>
        <s v="Faridabad"/>
        <s v="Ghaziabad"/>
        <s v="Gurgaon"/>
        <s v="Guwahati"/>
        <s v="Lucknow"/>
        <s v="New Delhi"/>
        <s v="Noida"/>
      </sharedItems>
    </cacheField>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2" memberValueDatatype="130" unbalanced="0">
      <fieldsUsage count="2">
        <fieldUsage x="-1"/>
        <fieldUsage x="2"/>
      </fieldsUsage>
    </cacheHierarchy>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3"/>
      </fieldsUsage>
    </cacheHierarchy>
    <cacheHierarchy uniqueName="[Sheet1].[Country]" caption="Country" attribute="1" defaultMemberUniqueName="[Sheet1].[Country].[All]" allUniqueName="[Sheet1].[Country].[All]" dimensionUniqueName="[Sheet1]" displayFolder="" count="2" memberValueDatatype="130" unbalanced="0">
      <fieldsUsage count="2">
        <fieldUsage x="-1"/>
        <fieldUsage x="0"/>
      </fieldsUsage>
    </cacheHierarchy>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7916667" backgroundQuery="1" createdVersion="8" refreshedVersion="8" minRefreshableVersion="3" recordCount="0" supportSubquery="1" supportAdvancedDrill="1" xr:uid="{4FCADF9E-410A-4C7E-B168-A19A9F3E5B85}">
  <cacheSource type="external" connectionId="2"/>
  <cacheFields count="2">
    <cacheField name="[Sheet1].[Year].[Year]" caption="Year" numFmtId="0" hierarchy="14"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Sheet1].[Year].&amp;[2010]"/>
            <x15:cachedUniqueName index="1" name="[Sheet1].[Year].&amp;[2011]"/>
            <x15:cachedUniqueName index="2" name="[Sheet1].[Year].&amp;[2012]"/>
            <x15:cachedUniqueName index="3" name="[Sheet1].[Year].&amp;[2013]"/>
            <x15:cachedUniqueName index="4" name="[Sheet1].[Year].&amp;[2014]"/>
            <x15:cachedUniqueName index="5" name="[Sheet1].[Year].&amp;[2015]"/>
            <x15:cachedUniqueName index="6" name="[Sheet1].[Year].&amp;[2016]"/>
            <x15:cachedUniqueName index="7" name="[Sheet1].[Year].&amp;[2017]"/>
            <x15:cachedUniqueName index="8" name="[Sheet1].[Year].&amp;[2018]"/>
          </x15:cachedUniqueNames>
        </ext>
      </extLst>
    </cacheField>
    <cacheField name="[Measures].[Count of RestaurantID]" caption="Count of RestaurantID" numFmtId="0" hierarchy="30" level="32767"/>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0"/>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826389" backgroundQuery="1" createdVersion="8" refreshedVersion="8" minRefreshableVersion="3" recordCount="0" supportSubquery="1" supportAdvancedDrill="1" xr:uid="{BCFD37EA-DF4F-4DA0-9642-5BBA5FA1B957}">
  <cacheSource type="external" connectionId="2"/>
  <cacheFields count="3">
    <cacheField name="[Measures].[Count of RestaurantID]" caption="Count of RestaurantID" numFmtId="0" hierarchy="30" level="32767"/>
    <cacheField name="[Sheet1].[Quarter].[Quarter]" caption="Quarter" numFmtId="0" hierarchy="22" level="1">
      <sharedItems count="4">
        <s v="Q1"/>
        <s v="Q2"/>
        <s v="Q3"/>
        <s v="Q4"/>
      </sharedItems>
    </cacheField>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2" memberValueDatatype="130" unbalanced="0">
      <fieldsUsage count="2">
        <fieldUsage x="-1"/>
        <fieldUsage x="1"/>
      </fieldsUsage>
    </cacheHierarchy>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8611113" backgroundQuery="1" createdVersion="8" refreshedVersion="8" minRefreshableVersion="3" recordCount="0" supportSubquery="1" supportAdvancedDrill="1" xr:uid="{5ACC03DF-62B5-41C3-863A-EBAD8B7BC5DF}">
  <cacheSource type="external" connectionId="2"/>
  <cacheFields count="3">
    <cacheField name="[Measures].[Count of RestaurantID]" caption="Count of RestaurantID" numFmtId="0" hierarchy="30" level="32767"/>
    <cacheField name="[Sheet1].[MonthName].[MonthName]" caption="MonthName" numFmtId="0" hierarchy="17" level="1">
      <sharedItems count="12">
        <s v="April"/>
        <s v="August"/>
        <s v="December"/>
        <s v="February"/>
        <s v="January"/>
        <s v="July"/>
        <s v="June"/>
        <s v="March"/>
        <s v="May"/>
        <s v="November"/>
        <s v="October"/>
        <s v="September"/>
      </sharedItems>
    </cacheField>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2" memberValueDatatype="130" unbalanced="0">
      <fieldsUsage count="2">
        <fieldUsage x="-1"/>
        <fieldUsage x="1"/>
      </fieldsUsage>
    </cacheHierarchy>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8958336" backgroundQuery="1" createdVersion="8" refreshedVersion="8" minRefreshableVersion="3" recordCount="0" supportSubquery="1" supportAdvancedDrill="1" xr:uid="{DCDCCA3E-4F63-4D5D-B6C4-F316E5386F7A}">
  <cacheSource type="external" connectionId="2"/>
  <cacheFields count="3">
    <cacheField name="[Sheet1].[Rating_Review].[Rating_Review]" caption="Rating_Review" numFmtId="0" hierarchy="24" level="1">
      <sharedItems count="5">
        <s v="Excellent 4-5"/>
        <s v="Good 2-3"/>
        <s v="Great 3-4"/>
        <s v="Need to improve 0-1"/>
        <s v="Okay 1-2"/>
      </sharedItems>
    </cacheField>
    <cacheField name="[Measures].[Count of RestaurantID]" caption="Count of RestaurantID" numFmtId="0" hierarchy="30"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2" memberValueDatatype="130" unbalanced="0">
      <fieldsUsage count="2">
        <fieldUsage x="-1"/>
        <fieldUsage x="0"/>
      </fieldsUsage>
    </cacheHierarchy>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9305552" backgroundQuery="1" createdVersion="8" refreshedVersion="8" minRefreshableVersion="3" recordCount="0" supportSubquery="1" supportAdvancedDrill="1" xr:uid="{B20FA5C8-3574-4371-BA8C-5DE242FEEEF7}">
  <cacheSource type="external" connectionId="2"/>
  <cacheFields count="3">
    <cacheField name="[Measures].[Count of RestaurantID]" caption="Count of RestaurantID" numFmtId="0" hierarchy="30" level="32767"/>
    <cacheField name="[Sheet1].[Avg basket Price].[Avg basket Price]" caption="Avg basket Price" numFmtId="0" hierarchy="25" level="1">
      <sharedItems count="9">
        <s v="0-1000"/>
        <s v="1000-2000"/>
        <s v="2000-3000"/>
        <s v="3000-4000"/>
        <s v="4000-5000"/>
        <s v="5000-6000"/>
        <s v="6000-7000"/>
        <s v="7000-200000"/>
        <s v="Above 200000"/>
      </sharedItems>
    </cacheField>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2" memberValueDatatype="130" unbalanced="0">
      <fieldsUsage count="2">
        <fieldUsage x="-1"/>
        <fieldUsage x="1"/>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49768521" backgroundQuery="1" createdVersion="8" refreshedVersion="8" minRefreshableVersion="3" recordCount="0" supportSubquery="1" supportAdvancedDrill="1" xr:uid="{4A7E00B1-73FB-45B7-A25C-0CF0AE70315A}">
  <cacheSource type="external" connectionId="2"/>
  <cacheFields count="3">
    <cacheField name="[Sheet1].[Has_Table_booking].[Has_Table_booking]" caption="Has_Table_booking" numFmtId="0" hierarchy="5" level="1">
      <sharedItems count="2">
        <s v="No"/>
        <s v="Yes"/>
      </sharedItems>
    </cacheField>
    <cacheField name="[Measures].[Count of RestaurantID]" caption="Count of RestaurantID" numFmtId="0" hierarchy="30"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2" memberValueDatatype="130" unbalanced="0">
      <fieldsUsage count="2">
        <fieldUsage x="-1"/>
        <fieldUsage x="0"/>
      </fieldsUsage>
    </cacheHierarchy>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50115737" backgroundQuery="1" createdVersion="8" refreshedVersion="8" minRefreshableVersion="3" recordCount="0" supportSubquery="1" supportAdvancedDrill="1" xr:uid="{DE2A76B4-8773-45E4-ACE8-E37168FF0E4A}">
  <cacheSource type="external" connectionId="2"/>
  <cacheFields count="3">
    <cacheField name="[Measures].[Count of RestaurantID]" caption="Count of RestaurantID" numFmtId="0" hierarchy="30" level="32767"/>
    <cacheField name="[Sheet1].[Has_Online_delivery].[Has_Online_delivery]" caption="Has_Online_delivery" numFmtId="0" hierarchy="6" level="1">
      <sharedItems count="2">
        <s v="No"/>
        <s v="Yes"/>
      </sharedItems>
    </cacheField>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2" memberValueDatatype="130" unbalanced="0">
      <fieldsUsage count="2">
        <fieldUsage x="-1"/>
        <fieldUsage x="1"/>
      </fieldsUsage>
    </cacheHierarchy>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50462961" backgroundQuery="1" createdVersion="8" refreshedVersion="8" minRefreshableVersion="3" recordCount="0" supportSubquery="1" supportAdvancedDrill="1" xr:uid="{2816C030-DC1D-46D6-AAC2-466856A63837}">
  <cacheSource type="external" connectionId="2"/>
  <cacheFields count="3">
    <cacheField name="[Sheet1].[Cuisines].[Cuisines]" caption="Cuisines" numFmtId="0" hierarchy="4" level="1">
      <sharedItems count="10">
        <s v="Cafe"/>
        <s v="Chinese"/>
        <s v="Fast Food"/>
        <s v="Italian"/>
        <s v="Mughlai, North Indian"/>
        <s v="North Indian"/>
        <s v="North Indian, Chinese"/>
        <s v="North Indian, Mughlai"/>
        <s v="North Indian, Mughlai, Chinese"/>
        <s v="South Indian"/>
      </sharedItems>
    </cacheField>
    <cacheField name="[Measures].[Sum of Votes]" caption="Sum of Votes" numFmtId="0" hierarchy="31"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2" memberValueDatatype="130" unbalanced="0">
      <fieldsUsage count="2">
        <fieldUsage x="-1"/>
        <fieldUsage x="0"/>
      </fieldsUsage>
    </cacheHierarchy>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50810184" backgroundQuery="1" createdVersion="8" refreshedVersion="8" minRefreshableVersion="3" recordCount="0" supportSubquery="1" supportAdvancedDrill="1" xr:uid="{05694DE0-4DB9-4EBA-8246-427038EF0B1C}">
  <cacheSource type="external" connectionId="2"/>
  <cacheFields count="4">
    <cacheField name="[Sheet1].[Cuisines].[Cuisines]" caption="Cuisines" numFmtId="0" hierarchy="4" level="1">
      <sharedItems count="10">
        <s v="Cafe"/>
        <s v="Chinese"/>
        <s v="Fast Food"/>
        <s v="Italian"/>
        <s v="Mughlai, North Indian"/>
        <s v="North Indian"/>
        <s v="North Indian, Chinese"/>
        <s v="North Indian, Mughlai"/>
        <s v="North Indian, Mughlai, Chinese"/>
        <s v="South Indian"/>
      </sharedItems>
    </cacheField>
    <cacheField name="[Sheet1].[City].[City]" caption="City" numFmtId="0" hierarchy="3" level="1">
      <sharedItems count="10">
        <s v="Bangalore"/>
        <s v="Chennai"/>
        <s v="Gurgaon"/>
        <s v="Hyderabad"/>
        <s v="Kolkata"/>
        <s v="Mumbai"/>
        <s v="New Delhi"/>
        <s v="Noida"/>
        <s v="Orlando"/>
        <s v="Tampa Bay"/>
      </sharedItems>
    </cacheField>
    <cacheField name="[Measures].[Average of Votes]" caption="Average of Votes" numFmtId="0" hierarchy="32"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2" memberValueDatatype="130" unbalanced="0">
      <fieldsUsage count="2">
        <fieldUsage x="-1"/>
        <fieldUsage x="1"/>
      </fieldsUsage>
    </cacheHierarchy>
    <cacheHierarchy uniqueName="[Sheet1].[Cuisines]" caption="Cuisines" attribute="1" defaultMemberUniqueName="[Sheet1].[Cuisines].[All]" allUniqueName="[Sheet1].[Cuisines].[All]" dimensionUniqueName="[Sheet1]" displayFolder="" count="2" memberValueDatatype="130" unbalanced="0">
      <fieldsUsage count="2">
        <fieldUsage x="-1"/>
        <fieldUsage x="0"/>
      </fieldsUsage>
    </cacheHierarchy>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3"/>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oneField="1" hidden="1">
      <fieldsUsage count="1">
        <fieldUsage x="2"/>
      </fieldsUsage>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50810184" backgroundQuery="1" createdVersion="8" refreshedVersion="8" minRefreshableVersion="3" recordCount="0" supportSubquery="1" supportAdvancedDrill="1" xr:uid="{7C602503-5C0B-4118-9D5A-90920F1E2A06}">
  <cacheSource type="external" connectionId="2"/>
  <cacheFields count="2">
    <cacheField name="[Measures].[Distinct Count of Cuisines]" caption="Distinct Count of Cuisines" numFmtId="0" hierarchy="39"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6.705551041669" backgroundQuery="1" createdVersion="8" refreshedVersion="8" minRefreshableVersion="3" recordCount="0" supportSubquery="1" supportAdvancedDrill="1" xr:uid="{6F98792F-EF9A-4D2A-8F2A-E48C64F561C1}">
  <cacheSource type="external" connectionId="2"/>
  <cacheFields count="2">
    <cacheField name="[Measures].[Average of Rating]" caption="Average of Rating" numFmtId="0" hierarchy="41" level="32767"/>
    <cacheField name="[Sheet1].[Year].[Year]" caption="Year" numFmtId="0" hierarchy="14" level="1">
      <sharedItems containsSemiMixedTypes="0" containsNonDate="0" containsString="0"/>
    </cacheField>
  </cacheFields>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sif" refreshedDate="46045.425319907408" backgroundQuery="1" createdVersion="3" refreshedVersion="8" minRefreshableVersion="3" recordCount="0" supportSubquery="1" supportAdvancedDrill="1" xr:uid="{359F24DF-C54E-4A04-B4B9-BC45CBE67E1F}">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Cuisines]" caption="Cuisines" attribute="1" defaultMemberUniqueName="[Sheet1].[Cuisines].[All]" allUniqueName="[Sheet1].[Cuisines].[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defaultMemberUniqueName="[Sheet1].[Datekey_Opening].[All]" allUniqueName="[Sheet1].[Datekey_Opening].[All]" dimensionUniqueName="[Sheet1]" displayFolder="" count="0" memberValueDatatype="130" unbalanced="0"/>
    <cacheHierarchy uniqueName="[Sheet1].[Date]" caption="Date" attribute="1" defaultMemberUniqueName="[Sheet1].[Date].[All]" allUniqueName="[Sheet1].[D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Sheet1].[Country]" caption="Country" attribute="1" defaultMemberUniqueName="[Sheet1].[Country].[All]" allUniqueName="[Sheet1].[Country].[All]" dimensionUniqueName="[Sheet1]" displayFolder="" count="2" memberValueDatatype="130" unbalanced="0"/>
    <cacheHierarchy uniqueName="[Sheet1].[MonthNo]" caption="MonthNo" attribute="1" defaultMemberUniqueName="[Sheet1].[MonthNo].[All]" allUniqueName="[Sheet1].[MonthNo].[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Year-Mon]" caption="Year-Mon" attribute="1" defaultMemberUniqueName="[Sheet1].[Year-Mon].[All]" allUniqueName="[Sheet1].[Year-Mon].[All]" dimensionUniqueName="[Sheet1]" displayFolder="" count="0" memberValueDatatype="130" unbalanced="0"/>
    <cacheHierarchy uniqueName="[Sheet1].[WeekNo]" caption="WeekNo" attribute="1" defaultMemberUniqueName="[Sheet1].[WeekNo].[All]" allUniqueName="[Sheet1].[WeekNo].[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Sheet1].[FIN Month]" caption="FIN Month" attribute="1" defaultMemberUniqueName="[Sheet1].[FIN Month].[All]" allUniqueName="[Sheet1].[FIN Month].[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FIN Quarter]" caption="FIN Quarter" attribute="1" defaultMemberUniqueName="[Sheet1].[FIN Quarter].[All]" allUniqueName="[Sheet1].[FIN Quarter].[All]" dimensionUniqueName="[Sheet1]" displayFolder="" count="0" memberValueDatatype="130" unbalanced="0"/>
    <cacheHierarchy uniqueName="[Sheet1].[Rating_Review]" caption="Rating_Review" attribute="1" defaultMemberUniqueName="[Sheet1].[Rating_Review].[All]" allUniqueName="[Sheet1].[Rating_Review].[All]" dimensionUniqueName="[Sheet1]" displayFolder="" count="0" memberValueDatatype="130" unbalanced="0"/>
    <cacheHierarchy uniqueName="[Sheet1].[Avg basket Price]" caption="Avg basket Price" attribute="1" defaultMemberUniqueName="[Sheet1].[Avg basket Price].[All]" allUniqueName="[Sheet1].[Avg basket Price].[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Year]" caption="Sum of Year" measure="1" displayFolder="" measureGroup="Sheet1" count="0" hidden="1">
      <extLst>
        <ext xmlns:x15="http://schemas.microsoft.com/office/spreadsheetml/2010/11/main" uri="{B97F6D7D-B522-45F9-BDA1-12C45D357490}">
          <x15:cacheHierarchy aggregatedColumn="14"/>
        </ext>
      </extLst>
    </cacheHierarchy>
    <cacheHierarchy uniqueName="[Measures].[Sum of RestaurantID]" caption="Sum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Sum of Votes]" caption="Sum of Votes" measure="1" displayFolder="" measureGroup="Sheet1" count="0" hidden="1">
      <extLst>
        <ext xmlns:x15="http://schemas.microsoft.com/office/spreadsheetml/2010/11/main" uri="{B97F6D7D-B522-45F9-BDA1-12C45D357490}">
          <x15:cacheHierarchy aggregatedColumn="9"/>
        </ext>
      </extLst>
    </cacheHierarchy>
    <cacheHierarchy uniqueName="[Measures].[Average of Votes]" caption="Average of Votes" measure="1" displayFolder="" measureGroup="Sheet1"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Sheet1"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Sheet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Sheet1" count="0" hidden="1">
      <extLst>
        <ext xmlns:x15="http://schemas.microsoft.com/office/spreadsheetml/2010/11/main" uri="{B97F6D7D-B522-45F9-BDA1-12C45D357490}">
          <x15:cacheHierarchy aggregatedColumn="15"/>
        </ext>
      </extLst>
    </cacheHierarchy>
    <cacheHierarchy uniqueName="[Measures].[Distinct Count of Country]" caption="Distinct Count of Country" measure="1" displayFolder="" measureGroup="Sheet1"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Sheet1" count="0" hidden="1">
      <extLst>
        <ext xmlns:x15="http://schemas.microsoft.com/office/spreadsheetml/2010/11/main" uri="{B97F6D7D-B522-45F9-BDA1-12C45D357490}">
          <x15:cacheHierarchy aggregatedColumn="4"/>
        </ext>
      </extLst>
    </cacheHierarchy>
    <cacheHierarchy uniqueName="[Measures].[Distinct Count of Cuisines]" caption="Distinct Count of Cuisines" measure="1" displayFolder="" measureGroup="Sheet1"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97231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570E1E-C27D-46CF-9F32-4CECA457BC72}" name="PivotTable2" cacheId="3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H15" firstHeaderRow="1" firstDataRow="1" firstDataCol="1"/>
  <pivotFields count="4">
    <pivotField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2"/>
    </i>
    <i>
      <x v="7"/>
    </i>
    <i>
      <x/>
    </i>
    <i>
      <x v="1"/>
    </i>
    <i>
      <x v="6"/>
    </i>
    <i>
      <x v="4"/>
    </i>
    <i>
      <x v="3"/>
    </i>
    <i>
      <x v="9"/>
    </i>
    <i>
      <x v="5"/>
    </i>
    <i>
      <x v="8"/>
    </i>
    <i t="grand">
      <x/>
    </i>
  </rowItems>
  <colItems count="1">
    <i/>
  </colItems>
  <dataFields count="1">
    <dataField name="Count of Restaurant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0">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18679C-F2B5-40AB-B5DF-B796719121A2}" name="PivotTable1"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3"/>
    </i>
    <i>
      <x v="14"/>
    </i>
    <i>
      <x v="13"/>
    </i>
    <i>
      <x v="1"/>
    </i>
    <i>
      <x v="9"/>
    </i>
    <i>
      <x v="12"/>
    </i>
    <i>
      <x v="5"/>
    </i>
    <i>
      <x v="11"/>
    </i>
    <i>
      <x/>
    </i>
    <i>
      <x v="6"/>
    </i>
    <i>
      <x v="4"/>
    </i>
    <i>
      <x v="10"/>
    </i>
    <i>
      <x v="8"/>
    </i>
    <i>
      <x v="7"/>
    </i>
    <i>
      <x v="2"/>
    </i>
    <i t="grand">
      <x/>
    </i>
  </rowItems>
  <colItems count="1">
    <i/>
  </colItems>
  <dataFields count="1">
    <dataField name="Count of Restaura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5120D1-2651-41C1-B80B-98C2FF78AAC4}" name="PivotTable5" cacheId="3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4:K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Restaurant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179623-C6EC-4C9D-8B40-ABA5FBEFBCB4}" name="PivotTable4" cacheId="3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Restaurant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4E0782-77CD-42A1-90D9-B9FD67719596}" name="PivotTable3" cacheId="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Count of Restaura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A2D4C2-2DB8-4AA3-B4E4-0B3B28101B5A}" name="PivotTable7" cacheId="3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9"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Restaurant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B7E0A5-0324-4451-929B-F9881C483717}" name="PivotTable6" cacheId="3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RestaurantID" fld="1" subtotal="count" baseField="0" baseItem="0"/>
  </dataFields>
  <formats count="1">
    <format dxfId="81">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A93B6D-7CE3-4AEE-B645-5F6CE248BD40}" name="PivotTable9" cacheId="3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3:G2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6"/>
    </i>
    <i>
      <x v="2"/>
    </i>
    <i>
      <x v="8"/>
    </i>
    <i>
      <x v="3"/>
    </i>
    <i>
      <x v="9"/>
    </i>
    <i>
      <x v="1"/>
    </i>
    <i>
      <x v="5"/>
    </i>
    <i>
      <x v="4"/>
    </i>
    <i>
      <x/>
    </i>
    <i t="grand">
      <x/>
    </i>
  </rowItems>
  <colItems count="1">
    <i/>
  </colItems>
  <dataFields count="1">
    <dataField name="Average of Votes" fld="2" subtotal="average" baseField="1" baseItem="0"/>
  </dataFields>
  <formats count="1">
    <format dxfId="79">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Vot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31">
      <autoFilter ref="A1">
        <filterColumn colId="0">
          <top10 val="10" filterVal="10"/>
        </filterColumn>
      </autoFilter>
    </filter>
    <filter fld="0" type="count" id="1" iMeasureHier="3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A93BC3-ED9E-4AA3-873F-525103AF6CD9}" name="PivotTable8" cacheId="3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4"/>
    </i>
    <i>
      <x v="9"/>
    </i>
    <i>
      <x v="2"/>
    </i>
    <i>
      <x v="8"/>
    </i>
    <i>
      <x v="1"/>
    </i>
    <i>
      <x/>
    </i>
    <i>
      <x v="6"/>
    </i>
    <i>
      <x v="5"/>
    </i>
    <i>
      <x v="7"/>
    </i>
    <i t="grand">
      <x/>
    </i>
  </rowItems>
  <colItems count="1">
    <i/>
  </colItems>
  <dataFields count="1">
    <dataField name="Sum of Votes" fld="1" baseField="0" baseItem="0"/>
  </dataFields>
  <formats count="1">
    <format dxfId="80">
      <pivotArea collapsedLevelsAreSubtotals="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236E22-9802-49FE-A697-D342C3A103E9}" name="PivotTable11" cacheId="3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RestaurantID" fld="0" subtotal="count" showDataAs="percentOfTotal" baseField="0" baseItem="0" numFmtId="10"/>
  </dataFields>
  <formats count="2">
    <format dxfId="77">
      <pivotArea collapsedLevelsAreSubtotals="1" fieldPosition="0">
        <references count="1">
          <reference field="1" count="0"/>
        </references>
      </pivotArea>
    </format>
    <format dxfId="76">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CF207A-8794-471B-B57A-F5F957C570AF}" name="PivotTable10" cacheId="3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staurantID" fld="1" subtotal="count" baseField="0" baseItem="0"/>
  </dataFields>
  <formats count="1">
    <format dxfId="78">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A5CC8C-0B3E-49D4-BCF9-C8D59B7F0417}" name="PivotTable14"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ountry" fld="0" subtotal="count" baseField="0"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RestaurantID"/>
    <pivotHierarchy dragToData="1"/>
    <pivotHierarchy dragToData="1"/>
    <pivotHierarchy dragToData="1"/>
    <pivotHierarchy dragToData="1" caption="Distinct Count of Count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0CB1B1-1703-4090-A83C-61AAD5180768}" name="PivotTable13" cacheId="3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RestaurantID"/>
    <pivotHierarchy dragToData="1"/>
    <pivotHierarchy dragToData="1" caption="Distinct Count of C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45829B8-2A36-4142-B9C7-DB6A8B6800ED}" name="PivotTable12" cacheId="3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RestaurantID" fld="0" subtotal="count" baseField="0"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D968B0-F3BE-42CD-BC09-D9F2E00B773D}" name="PivotTable16" cacheId="4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F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166"/>
  </dataFields>
  <formats count="1">
    <format dxfId="75">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5881F69-D396-456A-AE94-1CE3A3AB2811}" name="PivotTable15" cacheId="3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isines" fld="0" subtotal="count" baseField="0"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RestaurantID"/>
    <pivotHierarchy dragToData="1"/>
    <pivotHierarchy dragToData="1"/>
    <pivotHierarchy dragToData="1"/>
    <pivotHierarchy dragToData="1"/>
    <pivotHierarchy dragToData="1"/>
    <pivotHierarchy dragToData="1" caption="Distinct Count of Cuisin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74D714-3AEB-4DE9-8603-4FC54452F1AF}" autoFormatId="16" applyNumberFormats="0" applyBorderFormats="0" applyFontFormats="0" applyPatternFormats="0" applyAlignmentFormats="0" applyWidthHeightFormats="0">
  <queryTableRefresh nextId="35" unboundColumnsRight="12">
    <queryTableFields count="26">
      <queryTableField id="1" name="RestaurantID" tableColumnId="1"/>
      <queryTableField id="2" name="RestaurantName" tableColumnId="2"/>
      <queryTableField id="3" name="CountryCode" tableColumnId="3"/>
      <queryTableField id="4" name="City" tableColumnId="4"/>
      <queryTableField id="10" name="Cuisines" tableColumnId="10"/>
      <queryTableField id="12" name="Has_Table_booking" tableColumnId="12"/>
      <queryTableField id="13" name="Has_Online_delivery" tableColumnId="13"/>
      <queryTableField id="14" name="Is_delivering_now" tableColumnId="14"/>
      <queryTableField id="16" name="Price_range" tableColumnId="16"/>
      <queryTableField id="17" name="Votes" tableColumnId="17"/>
      <queryTableField id="18" name="Average_Cost_for_two" tableColumnId="18"/>
      <queryTableField id="19" name="Rating" tableColumnId="19"/>
      <queryTableField id="20" name="Datekey_Opening" tableColumnId="20"/>
      <queryTableField id="21" name="Column21" tableColumnId="21"/>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s>
    <queryTableDeletedFields count="7">
      <deletedField name="Address"/>
      <deletedField name="Locality"/>
      <deletedField name="LocalityVerbose"/>
      <deletedField name="Longitude"/>
      <deletedField name="Latitude"/>
      <deletedField name="Currency"/>
      <deletedField name="Switch_to_order_menu"/>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29102EE-1BEE-4F01-AEF6-9BBAF6BEA44E}" sourceName="[Sheet1].[Country]">
  <pivotTables>
    <pivotTable tabId="3" name="PivotTable1"/>
    <pivotTable tabId="9" name="PivotTable12"/>
    <pivotTable tabId="9" name="PivotTable13"/>
    <pivotTable tabId="9" name="PivotTable14"/>
    <pivotTable tabId="3" name="PivotTable2"/>
    <pivotTable tabId="4" name="PivotTable3"/>
    <pivotTable tabId="4" name="PivotTable4"/>
    <pivotTable tabId="4" name="PivotTable5"/>
    <pivotTable tabId="5" name="PivotTable6"/>
    <pivotTable tabId="5" name="PivotTable7"/>
    <pivotTable tabId="7" name="PivotTable10"/>
    <pivotTable tabId="7" name="PivotTable11"/>
    <pivotTable tabId="6" name="PivotTable8"/>
    <pivotTable tabId="6" name="PivotTable9"/>
    <pivotTable tabId="9" name="PivotTable15"/>
    <pivotTable tabId="9" name="PivotTable16"/>
  </pivotTables>
  <data>
    <olap pivotCacheId="97231392">
      <levels count="2">
        <level uniqueName="[Sheet1].[Country].[(All)]" sourceCaption="(All)" count="0"/>
        <level uniqueName="[Sheet1].[Country].[Country]" sourceCaption="Country" count="15">
          <ranges>
            <range startItem="0">
              <i n="[Sheet1].[Country].&amp;[Australia]" c="Australia"/>
              <i n="[Sheet1].[Country].&amp;[Brazil]" c="Brazil"/>
              <i n="[Sheet1].[Country].&amp;[Canada]" c="Canada"/>
              <i n="[Sheet1].[Country].&amp;[India]" c="India"/>
              <i n="[Sheet1].[Country].&amp;[Indonesia]" c="Indonesia"/>
              <i n="[Sheet1].[Country].&amp;[New Zealand]" c="New Zealand"/>
              <i n="[Sheet1].[Country].&amp;[Phillipines]" c="Phillipines"/>
              <i n="[Sheet1].[Country].&amp;[Qatar]" c="Qatar"/>
              <i n="[Sheet1].[Country].&amp;[Singapore]" c="Singapore"/>
              <i n="[Sheet1].[Country].&amp;[South Africa]" c="South Africa"/>
              <i n="[Sheet1].[Country].&amp;[Sri Lanka]" c="Sri Lanka"/>
              <i n="[Sheet1].[Country].&amp;[Turkey]" c="Turkey"/>
              <i n="[Sheet1].[Country].&amp;[UAE]" c="UAE"/>
              <i n="[Sheet1].[Country].&amp;[United Kingdom]" c="United Kingdom"/>
              <i n="[Sheet1].[Country].&amp;[United States]" c="United States"/>
            </range>
          </ranges>
        </level>
      </levels>
      <selections count="1">
        <selection n="[Sheet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C32F5ED-7643-4010-A854-44D04264B28B}" sourceName="[Sheet1].[Year]">
  <pivotTables>
    <pivotTable tabId="3" name="PivotTable1"/>
    <pivotTable tabId="9" name="PivotTable12"/>
    <pivotTable tabId="9" name="PivotTable13"/>
    <pivotTable tabId="9" name="PivotTable14"/>
    <pivotTable tabId="3" name="PivotTable2"/>
    <pivotTable tabId="4" name="PivotTable3"/>
    <pivotTable tabId="4" name="PivotTable4"/>
    <pivotTable tabId="4" name="PivotTable5"/>
    <pivotTable tabId="5" name="PivotTable6"/>
    <pivotTable tabId="5" name="PivotTable7"/>
    <pivotTable tabId="7" name="PivotTable10"/>
    <pivotTable tabId="7" name="PivotTable11"/>
    <pivotTable tabId="6" name="PivotTable8"/>
    <pivotTable tabId="6" name="PivotTable9"/>
    <pivotTable tabId="9" name="PivotTable15"/>
    <pivotTable tabId="9" name="PivotTable16"/>
  </pivotTables>
  <data>
    <olap pivotCacheId="97231392">
      <levels count="2">
        <level uniqueName="[Sheet1].[Year].[(All)]" sourceCaption="(All)" count="0"/>
        <level uniqueName="[Sheet1].[Year].[Year]" sourceCaption="Year" count="9">
          <ranges>
            <range startItem="0">
              <i n="[Sheet1].[Year].&amp;[2010]" c="2010"/>
              <i n="[Sheet1].[Year].&amp;[2011]" c="2011"/>
              <i n="[Sheet1].[Year].&amp;[2012]" c="2012"/>
              <i n="[Sheet1].[Year].&amp;[2013]" c="2013"/>
              <i n="[Sheet1].[Year].&amp;[2014]" c="2014"/>
              <i n="[Sheet1].[Year].&amp;[2015]" c="2015"/>
              <i n="[Sheet1].[Year].&amp;[2016]" c="2016"/>
              <i n="[Sheet1].[Year].&amp;[2017]" c="2017"/>
              <i n="[Sheet1].[Year].&amp;[2018]" c="2018"/>
            </range>
          </ranges>
        </level>
      </levels>
      <selections count="1">
        <selection n="[Sheet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06EEC5E-876C-421F-A02D-C7A5ADC343EE}" cache="Slicer_Country" caption="COUNTRY" startItem="2" columnCount="2" level="1" style="SlicerStyleLight4" rowHeight="234950"/>
  <slicer name="Year" xr10:uid="{B86CFC30-AD61-4C6F-9749-C10EDFA79292}" cache="Slicer_Year" caption="YEAR" columnCount="2"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2838AB-F410-497E-B098-BBE4B21A3ECF}" name="Sheet1" displayName="Sheet1" ref="A1:Z9552" tableType="queryTable" totalsRowShown="0">
  <autoFilter ref="A1:Z9552" xr:uid="{452838AB-F410-497E-B098-BBE4B21A3ECF}"/>
  <tableColumns count="26">
    <tableColumn id="1" xr3:uid="{7745D51C-884D-4C33-AEE9-B41A6F4D652D}" uniqueName="1" name="RestaurantID" queryTableFieldId="1"/>
    <tableColumn id="2" xr3:uid="{F12F517C-6562-4FA1-B01E-B0198103AC9B}" uniqueName="2" name="RestaurantName" queryTableFieldId="2" dataDxfId="74"/>
    <tableColumn id="3" xr3:uid="{32587259-9978-4455-976A-7A64D933AB80}" uniqueName="3" name="CountryCode" queryTableFieldId="3"/>
    <tableColumn id="4" xr3:uid="{087626E2-6429-4EDC-861E-DA613C415DB4}" uniqueName="4" name="City" queryTableFieldId="4" dataDxfId="73"/>
    <tableColumn id="10" xr3:uid="{05C26E2B-F33D-4934-B78F-8D37DC8D3932}" uniqueName="10" name="Cuisines" queryTableFieldId="10" dataDxfId="72"/>
    <tableColumn id="12" xr3:uid="{EE64EBFB-B9E0-4098-84C5-9896650AF7E2}" uniqueName="12" name="Has_Table_booking" queryTableFieldId="12" dataDxfId="71"/>
    <tableColumn id="13" xr3:uid="{AC4D0B5D-0B53-4AE7-BEE4-398832178E98}" uniqueName="13" name="Has_Online_delivery" queryTableFieldId="13" dataDxfId="70"/>
    <tableColumn id="14" xr3:uid="{90226B2C-C29E-4840-A28A-FD1D8CB389D3}" uniqueName="14" name="Is_delivering_now" queryTableFieldId="14" dataDxfId="69"/>
    <tableColumn id="16" xr3:uid="{1E777CA8-AB86-4A3C-B579-2616DE3810A9}" uniqueName="16" name="Price_range" queryTableFieldId="16"/>
    <tableColumn id="17" xr3:uid="{3FCEFB1C-7795-45E8-AC69-7BFE413CA617}" uniqueName="17" name="Votes" queryTableFieldId="17"/>
    <tableColumn id="18" xr3:uid="{84691E01-BE47-4789-B960-762AD001D433}" uniqueName="18" name="Average_Cost_for_two" queryTableFieldId="18"/>
    <tableColumn id="19" xr3:uid="{FEE1F36F-16AC-4413-9507-9115DFE38FE0}" uniqueName="19" name="Rating" queryTableFieldId="19"/>
    <tableColumn id="20" xr3:uid="{AED8A987-7BC5-4D61-95C7-7A23DD39625B}" uniqueName="20" name="Datekey_Opening" queryTableFieldId="20" dataDxfId="68"/>
    <tableColumn id="21" xr3:uid="{12768E67-CAFD-44AE-A5F5-A455A1C203E7}" uniqueName="21" name="Date" queryTableFieldId="21"/>
    <tableColumn id="23" xr3:uid="{D683453D-B17F-4A98-9141-2D89F996980F}" uniqueName="23" name="Year" queryTableFieldId="23" dataDxfId="67">
      <calculatedColumnFormula>YEAR(Sheet1[[#This Row],[Date]])</calculatedColumnFormula>
    </tableColumn>
    <tableColumn id="24" xr3:uid="{E54A1A60-2AF8-4735-AE9A-7E3876D4F47A}" uniqueName="24" name="Country" queryTableFieldId="24" dataDxfId="66">
      <calculatedColumnFormula>LOOKUP(Sheet1[[#This Row],[CountryCode]],$AI$4:$AI$18,$AJ$4:$AJ$18)</calculatedColumnFormula>
    </tableColumn>
    <tableColumn id="25" xr3:uid="{407FA2BA-BE3E-4F6A-9370-5EFEF78D2AB1}" uniqueName="25" name="MonthNo" queryTableFieldId="25" dataDxfId="65">
      <calculatedColumnFormula>MONTH(Sheet1[[#This Row],[Date]])</calculatedColumnFormula>
    </tableColumn>
    <tableColumn id="26" xr3:uid="{EF334CA6-F7D8-4F3D-B105-CE512D00AEAA}" uniqueName="26" name="MonthName" queryTableFieldId="26" dataDxfId="64">
      <calculatedColumnFormula>TEXT(Sheet1[[#This Row],[Date]],"MMMM")</calculatedColumnFormula>
    </tableColumn>
    <tableColumn id="27" xr3:uid="{0DFF9ACC-26F7-43BA-B230-DB507D4C24FE}" uniqueName="27" name="Year-Mon" queryTableFieldId="27" dataDxfId="63">
      <calculatedColumnFormula>TEXT(Sheet1[[#This Row],[Date]],"YYYY-MMM")</calculatedColumnFormula>
    </tableColumn>
    <tableColumn id="28" xr3:uid="{5B1F09B0-DE70-4D49-96A3-96C15DD8E3D4}" uniqueName="28" name="WeekNo" queryTableFieldId="28" dataDxfId="62">
      <calculatedColumnFormula>WEEKDAY(Sheet1[[#This Row],[Date]])</calculatedColumnFormula>
    </tableColumn>
    <tableColumn id="29" xr3:uid="{4F288424-4E79-4A03-841C-517D3F62C21E}" uniqueName="29" name="WeekDay" queryTableFieldId="29" dataDxfId="61">
      <calculatedColumnFormula>TEXT(Sheet1[[#This Row],[Date]],"DDDD")</calculatedColumnFormula>
    </tableColumn>
    <tableColumn id="30" xr3:uid="{DAB406A4-7F99-4987-918C-1D2475FF080D}" uniqueName="30" name="FIN Month" queryTableFieldId="30" dataDxfId="60">
      <calculatedColumnFormula>"FM"&amp;MOD(MONTH(Sheet1[[#This Row],[Date]])-4,12)+1</calculatedColumnFormula>
    </tableColumn>
    <tableColumn id="31" xr3:uid="{0FF571B8-C37C-4056-9A46-C163A53F2605}" uniqueName="31" name="Quarter" queryTableFieldId="31" dataDxfId="59">
      <calculatedColumnFormula>"Q"&amp;ROUNDUP(MONTH(Sheet1[[#This Row],[Date]])/3,0)</calculatedColumnFormula>
    </tableColumn>
    <tableColumn id="32" xr3:uid="{39376432-05A2-4812-A611-03E0F04079A5}" uniqueName="32" name="FIN Quarter" queryTableFieldId="32" dataDxfId="58">
      <calculatedColumnFormula>"Q"&amp;INT(MOD(MONTH(Sheet1[[#This Row],[Date]])-4,12/3)+1)</calculatedColumnFormula>
    </tableColumn>
    <tableColumn id="33" xr3:uid="{0261BA6C-6601-4499-9F58-4662D8CDCF21}" uniqueName="33" name="Rating_Review" queryTableFieldId="33" dataDxfId="57">
      <calculatedColumnFormula array="1">_xlfn.IFS(ROUND(L2,0)&lt;=1,"Need to improve 0-1",ROUND(L2,0)&lt;=2,"Okay 1-2",ROUND(L2,0)&lt;=3,"Good 2-3",ROUND(L2,0)&lt;=4,"Great 3-4",ROUND(L2,0)&lt;=5,"Excellent 4-5")</calculatedColumnFormula>
    </tableColumn>
    <tableColumn id="34" xr3:uid="{9A20CCA5-A4E4-476F-B737-86A8D5F314E5}" uniqueName="34" name="Avg basket Price" queryTableFieldId="34" dataDxfId="56">
      <calculatedColumnFormula>IF(AND(K2&gt;=0,K2&lt;1000),"0-1000",IF(AND(K2&gt;=1000,K2&lt;2000),"1000-2000",IF(AND(K2&gt;=2000,K2&lt;3000),"2000-3000",IF(AND(K2&gt;=3000,K2&lt;4000),"3000-4000",IF(AND(K2&gt;=4000,K2&lt;5000),"4000-5000",IF(AND(K2&gt;=5000,K2&lt;6000),"5000-6000",IF(AND(K2&gt;=6000,K2&lt;7000),"6000-7000",IF(AND(K2&gt;=7000,K2&lt;200000),"7000-200000","Above 200000"))))))))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CE-565F-40A3-9E80-325FAE863C9E}">
  <dimension ref="A3:H19"/>
  <sheetViews>
    <sheetView topLeftCell="A8" workbookViewId="0">
      <selection activeCell="A22" sqref="A22"/>
    </sheetView>
  </sheetViews>
  <sheetFormatPr defaultRowHeight="14.4" x14ac:dyDescent="0.3"/>
  <cols>
    <col min="1" max="1" width="14" bestFit="1" customWidth="1"/>
    <col min="2" max="2" width="19.88671875" bestFit="1" customWidth="1"/>
    <col min="7" max="7" width="13.109375" bestFit="1" customWidth="1"/>
    <col min="8" max="8" width="19.88671875" bestFit="1" customWidth="1"/>
  </cols>
  <sheetData>
    <row r="3" spans="1:8" x14ac:dyDescent="0.3">
      <c r="A3" s="3" t="s">
        <v>12329</v>
      </c>
      <c r="B3" t="s">
        <v>12331</v>
      </c>
    </row>
    <row r="4" spans="1:8" x14ac:dyDescent="0.3">
      <c r="A4" s="4" t="s">
        <v>12304</v>
      </c>
      <c r="B4" s="11">
        <v>8652</v>
      </c>
      <c r="G4" s="3" t="s">
        <v>12329</v>
      </c>
      <c r="H4" t="s">
        <v>12331</v>
      </c>
    </row>
    <row r="5" spans="1:8" x14ac:dyDescent="0.3">
      <c r="A5" s="4" t="s">
        <v>12317</v>
      </c>
      <c r="B5" s="11">
        <v>434</v>
      </c>
      <c r="G5" s="4" t="s">
        <v>10276</v>
      </c>
      <c r="H5" s="11">
        <v>21</v>
      </c>
    </row>
    <row r="6" spans="1:8" x14ac:dyDescent="0.3">
      <c r="A6" s="4" t="s">
        <v>12316</v>
      </c>
      <c r="B6" s="11">
        <v>80</v>
      </c>
      <c r="G6" s="4" t="s">
        <v>7994</v>
      </c>
      <c r="H6" s="11">
        <v>21</v>
      </c>
    </row>
    <row r="7" spans="1:8" x14ac:dyDescent="0.3">
      <c r="A7" s="4" t="s">
        <v>12306</v>
      </c>
      <c r="B7" s="11">
        <v>60</v>
      </c>
      <c r="G7" s="4" t="s">
        <v>8116</v>
      </c>
      <c r="H7" s="11">
        <v>21</v>
      </c>
    </row>
    <row r="8" spans="1:8" x14ac:dyDescent="0.3">
      <c r="A8" s="4" t="s">
        <v>12312</v>
      </c>
      <c r="B8" s="11">
        <v>60</v>
      </c>
      <c r="G8" s="4" t="s">
        <v>10320</v>
      </c>
      <c r="H8" s="11">
        <v>21</v>
      </c>
    </row>
    <row r="9" spans="1:8" x14ac:dyDescent="0.3">
      <c r="A9" s="4" t="s">
        <v>12315</v>
      </c>
      <c r="B9" s="11">
        <v>60</v>
      </c>
      <c r="G9" s="4" t="s">
        <v>3328</v>
      </c>
      <c r="H9" s="11">
        <v>21</v>
      </c>
    </row>
    <row r="10" spans="1:8" x14ac:dyDescent="0.3">
      <c r="A10" s="4" t="s">
        <v>12309</v>
      </c>
      <c r="B10" s="11">
        <v>40</v>
      </c>
      <c r="G10" s="4" t="s">
        <v>10168</v>
      </c>
      <c r="H10" s="11">
        <v>25</v>
      </c>
    </row>
    <row r="11" spans="1:8" x14ac:dyDescent="0.3">
      <c r="A11" s="4" t="s">
        <v>12314</v>
      </c>
      <c r="B11" s="11">
        <v>34</v>
      </c>
      <c r="G11" s="4" t="s">
        <v>9870</v>
      </c>
      <c r="H11" s="11">
        <v>251</v>
      </c>
    </row>
    <row r="12" spans="1:8" x14ac:dyDescent="0.3">
      <c r="A12" s="4" t="s">
        <v>12305</v>
      </c>
      <c r="B12" s="11">
        <v>24</v>
      </c>
      <c r="G12" s="4" t="s">
        <v>8927</v>
      </c>
      <c r="H12" s="11">
        <v>1080</v>
      </c>
    </row>
    <row r="13" spans="1:8" x14ac:dyDescent="0.3">
      <c r="A13" s="4" t="s">
        <v>12310</v>
      </c>
      <c r="B13" s="11">
        <v>22</v>
      </c>
      <c r="G13" s="4" t="s">
        <v>7791</v>
      </c>
      <c r="H13" s="11">
        <v>1118</v>
      </c>
    </row>
    <row r="14" spans="1:8" x14ac:dyDescent="0.3">
      <c r="A14" s="4" t="s">
        <v>12308</v>
      </c>
      <c r="B14" s="11">
        <v>21</v>
      </c>
      <c r="G14" s="4" t="s">
        <v>14</v>
      </c>
      <c r="H14" s="11">
        <v>5473</v>
      </c>
    </row>
    <row r="15" spans="1:8" x14ac:dyDescent="0.3">
      <c r="A15" s="4" t="s">
        <v>12313</v>
      </c>
      <c r="B15" s="11">
        <v>20</v>
      </c>
      <c r="G15" s="4" t="s">
        <v>12330</v>
      </c>
      <c r="H15" s="11">
        <v>8052</v>
      </c>
    </row>
    <row r="16" spans="1:8" x14ac:dyDescent="0.3">
      <c r="A16" s="4" t="s">
        <v>1524</v>
      </c>
      <c r="B16" s="11">
        <v>20</v>
      </c>
    </row>
    <row r="17" spans="1:2" x14ac:dyDescent="0.3">
      <c r="A17" s="4" t="s">
        <v>12311</v>
      </c>
      <c r="B17" s="11">
        <v>20</v>
      </c>
    </row>
    <row r="18" spans="1:2" x14ac:dyDescent="0.3">
      <c r="A18" s="4" t="s">
        <v>12307</v>
      </c>
      <c r="B18" s="11">
        <v>4</v>
      </c>
    </row>
    <row r="19" spans="1:2" x14ac:dyDescent="0.3">
      <c r="A19" s="4" t="s">
        <v>12330</v>
      </c>
      <c r="B19" s="11">
        <v>9551</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48F01-6F35-4614-9465-921645E51C6D}">
  <dimension ref="A3:K17"/>
  <sheetViews>
    <sheetView topLeftCell="A19" workbookViewId="0">
      <selection activeCell="J39" sqref="J39"/>
    </sheetView>
  </sheetViews>
  <sheetFormatPr defaultRowHeight="14.4" x14ac:dyDescent="0.3"/>
  <cols>
    <col min="1" max="1" width="12.5546875" bestFit="1" customWidth="1"/>
    <col min="2" max="2" width="19.88671875" bestFit="1" customWidth="1"/>
    <col min="6" max="6" width="12.5546875" bestFit="1" customWidth="1"/>
    <col min="7" max="7" width="19.88671875" bestFit="1" customWidth="1"/>
    <col min="10" max="10" width="12.5546875" bestFit="1" customWidth="1"/>
    <col min="11" max="11" width="19.88671875" bestFit="1" customWidth="1"/>
  </cols>
  <sheetData>
    <row r="3" spans="1:11" x14ac:dyDescent="0.3">
      <c r="A3" s="3" t="s">
        <v>12329</v>
      </c>
      <c r="B3" t="s">
        <v>12331</v>
      </c>
      <c r="F3" s="3" t="s">
        <v>12329</v>
      </c>
      <c r="G3" t="s">
        <v>12331</v>
      </c>
    </row>
    <row r="4" spans="1:11" x14ac:dyDescent="0.3">
      <c r="A4" s="4">
        <v>2010</v>
      </c>
      <c r="B4" s="11">
        <v>1080</v>
      </c>
      <c r="F4" s="4" t="s">
        <v>12332</v>
      </c>
      <c r="G4" s="11">
        <v>2329</v>
      </c>
      <c r="J4" s="3" t="s">
        <v>12329</v>
      </c>
      <c r="K4" t="s">
        <v>12331</v>
      </c>
    </row>
    <row r="5" spans="1:11" x14ac:dyDescent="0.3">
      <c r="A5" s="4">
        <v>2011</v>
      </c>
      <c r="B5" s="11">
        <v>1098</v>
      </c>
      <c r="F5" s="4" t="s">
        <v>12333</v>
      </c>
      <c r="G5" s="11">
        <v>2393</v>
      </c>
      <c r="J5" s="4" t="s">
        <v>12340</v>
      </c>
      <c r="K5" s="11">
        <v>746</v>
      </c>
    </row>
    <row r="6" spans="1:11" x14ac:dyDescent="0.3">
      <c r="A6" s="4">
        <v>2012</v>
      </c>
      <c r="B6" s="11">
        <v>1022</v>
      </c>
      <c r="F6" s="4" t="s">
        <v>12334</v>
      </c>
      <c r="G6" s="11">
        <v>2460</v>
      </c>
      <c r="J6" s="4" t="s">
        <v>12339</v>
      </c>
      <c r="K6" s="11">
        <v>745</v>
      </c>
    </row>
    <row r="7" spans="1:11" x14ac:dyDescent="0.3">
      <c r="A7" s="4">
        <v>2013</v>
      </c>
      <c r="B7" s="11">
        <v>1061</v>
      </c>
      <c r="F7" s="4" t="s">
        <v>12335</v>
      </c>
      <c r="G7" s="11">
        <v>2369</v>
      </c>
      <c r="J7" s="4" t="s">
        <v>12343</v>
      </c>
      <c r="K7" s="11">
        <v>838</v>
      </c>
    </row>
    <row r="8" spans="1:11" x14ac:dyDescent="0.3">
      <c r="A8" s="4">
        <v>2014</v>
      </c>
      <c r="B8" s="11">
        <v>1051</v>
      </c>
      <c r="F8" s="4" t="s">
        <v>12330</v>
      </c>
      <c r="G8" s="11">
        <v>9551</v>
      </c>
      <c r="J8" s="4" t="s">
        <v>12336</v>
      </c>
      <c r="K8" s="11">
        <v>798</v>
      </c>
    </row>
    <row r="9" spans="1:11" x14ac:dyDescent="0.3">
      <c r="A9" s="4">
        <v>2015</v>
      </c>
      <c r="B9" s="11">
        <v>1024</v>
      </c>
      <c r="J9" s="4" t="s">
        <v>12344</v>
      </c>
      <c r="K9" s="11">
        <v>780</v>
      </c>
    </row>
    <row r="10" spans="1:11" x14ac:dyDescent="0.3">
      <c r="A10" s="4">
        <v>2016</v>
      </c>
      <c r="B10" s="11">
        <v>1027</v>
      </c>
      <c r="J10" s="4" t="s">
        <v>12342</v>
      </c>
      <c r="K10" s="11">
        <v>815</v>
      </c>
    </row>
    <row r="11" spans="1:11" x14ac:dyDescent="0.3">
      <c r="A11" s="4">
        <v>2017</v>
      </c>
      <c r="B11" s="11">
        <v>1086</v>
      </c>
      <c r="J11" s="4" t="s">
        <v>12341</v>
      </c>
      <c r="K11" s="11">
        <v>826</v>
      </c>
    </row>
    <row r="12" spans="1:11" x14ac:dyDescent="0.3">
      <c r="A12" s="4">
        <v>2018</v>
      </c>
      <c r="B12" s="11">
        <v>1102</v>
      </c>
      <c r="J12" s="4" t="s">
        <v>12337</v>
      </c>
      <c r="K12" s="11">
        <v>796</v>
      </c>
    </row>
    <row r="13" spans="1:11" x14ac:dyDescent="0.3">
      <c r="A13" s="4" t="s">
        <v>12330</v>
      </c>
      <c r="B13" s="11">
        <v>9551</v>
      </c>
      <c r="J13" s="4" t="s">
        <v>12347</v>
      </c>
      <c r="K13" s="11">
        <v>838</v>
      </c>
    </row>
    <row r="14" spans="1:11" x14ac:dyDescent="0.3">
      <c r="J14" s="4" t="s">
        <v>12346</v>
      </c>
      <c r="K14" s="11">
        <v>801</v>
      </c>
    </row>
    <row r="15" spans="1:11" x14ac:dyDescent="0.3">
      <c r="J15" s="4" t="s">
        <v>12345</v>
      </c>
      <c r="K15" s="11">
        <v>779</v>
      </c>
    </row>
    <row r="16" spans="1:11" x14ac:dyDescent="0.3">
      <c r="J16" s="4" t="s">
        <v>12338</v>
      </c>
      <c r="K16" s="11">
        <v>789</v>
      </c>
    </row>
    <row r="17" spans="10:11" x14ac:dyDescent="0.3">
      <c r="J17" s="4" t="s">
        <v>12330</v>
      </c>
      <c r="K17" s="11">
        <v>9551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263D9-4053-4419-B637-7D2B9A4FAEEA}">
  <dimension ref="A3:N29"/>
  <sheetViews>
    <sheetView topLeftCell="A9" workbookViewId="0">
      <selection activeCell="D31" sqref="D31"/>
    </sheetView>
  </sheetViews>
  <sheetFormatPr defaultRowHeight="14.4" x14ac:dyDescent="0.3"/>
  <cols>
    <col min="1" max="1" width="12.5546875" bestFit="1" customWidth="1"/>
    <col min="2" max="2" width="19.88671875" bestFit="1" customWidth="1"/>
  </cols>
  <sheetData>
    <row r="3" spans="1:14" x14ac:dyDescent="0.3">
      <c r="A3" s="3" t="s">
        <v>12329</v>
      </c>
      <c r="B3" t="s">
        <v>12331</v>
      </c>
    </row>
    <row r="4" spans="1:14" x14ac:dyDescent="0.3">
      <c r="A4" s="4" t="s">
        <v>12348</v>
      </c>
      <c r="B4" s="5">
        <v>301</v>
      </c>
    </row>
    <row r="5" spans="1:14" x14ac:dyDescent="0.3">
      <c r="A5" s="4" t="s">
        <v>12349</v>
      </c>
      <c r="B5" s="5">
        <v>3737</v>
      </c>
    </row>
    <row r="6" spans="1:14" x14ac:dyDescent="0.3">
      <c r="A6" s="4" t="s">
        <v>12350</v>
      </c>
      <c r="B6" s="5">
        <v>3179</v>
      </c>
    </row>
    <row r="7" spans="1:14" x14ac:dyDescent="0.3">
      <c r="A7" s="4" t="s">
        <v>12351</v>
      </c>
      <c r="B7" s="5">
        <v>2148</v>
      </c>
    </row>
    <row r="8" spans="1:14" x14ac:dyDescent="0.3">
      <c r="A8" s="4" t="s">
        <v>12352</v>
      </c>
      <c r="B8" s="5">
        <v>186</v>
      </c>
    </row>
    <row r="9" spans="1:14" x14ac:dyDescent="0.3">
      <c r="A9" s="4" t="s">
        <v>12330</v>
      </c>
      <c r="B9" s="11">
        <v>9551</v>
      </c>
      <c r="M9" s="2"/>
      <c r="N9" s="2"/>
    </row>
    <row r="10" spans="1:14" x14ac:dyDescent="0.3">
      <c r="M10" s="4"/>
      <c r="N10" s="5"/>
    </row>
    <row r="11" spans="1:14" x14ac:dyDescent="0.3">
      <c r="M11" s="4"/>
      <c r="N11" s="5"/>
    </row>
    <row r="12" spans="1:14" x14ac:dyDescent="0.3">
      <c r="M12" s="4"/>
      <c r="N12" s="5"/>
    </row>
    <row r="13" spans="1:14" x14ac:dyDescent="0.3">
      <c r="M13" s="4"/>
      <c r="N13" s="5"/>
    </row>
    <row r="14" spans="1:14" x14ac:dyDescent="0.3">
      <c r="M14" s="4"/>
      <c r="N14" s="5"/>
    </row>
    <row r="19" spans="1:2" x14ac:dyDescent="0.3">
      <c r="A19" s="3" t="s">
        <v>12329</v>
      </c>
      <c r="B19" t="s">
        <v>12331</v>
      </c>
    </row>
    <row r="20" spans="1:2" x14ac:dyDescent="0.3">
      <c r="A20" s="4" t="s">
        <v>12353</v>
      </c>
      <c r="B20" s="11">
        <v>8095</v>
      </c>
    </row>
    <row r="21" spans="1:2" x14ac:dyDescent="0.3">
      <c r="A21" s="4" t="s">
        <v>12354</v>
      </c>
      <c r="B21" s="11">
        <v>1088</v>
      </c>
    </row>
    <row r="22" spans="1:2" x14ac:dyDescent="0.3">
      <c r="A22" s="4" t="s">
        <v>12355</v>
      </c>
      <c r="B22" s="11">
        <v>223</v>
      </c>
    </row>
    <row r="23" spans="1:2" x14ac:dyDescent="0.3">
      <c r="A23" s="4" t="s">
        <v>12356</v>
      </c>
      <c r="B23" s="11">
        <v>69</v>
      </c>
    </row>
    <row r="24" spans="1:2" x14ac:dyDescent="0.3">
      <c r="A24" s="4" t="s">
        <v>12357</v>
      </c>
      <c r="B24" s="11">
        <v>32</v>
      </c>
    </row>
    <row r="25" spans="1:2" x14ac:dyDescent="0.3">
      <c r="A25" s="4" t="s">
        <v>12358</v>
      </c>
      <c r="B25" s="11">
        <v>15</v>
      </c>
    </row>
    <row r="26" spans="1:2" x14ac:dyDescent="0.3">
      <c r="A26" s="4" t="s">
        <v>12359</v>
      </c>
      <c r="B26" s="11">
        <v>6</v>
      </c>
    </row>
    <row r="27" spans="1:2" x14ac:dyDescent="0.3">
      <c r="A27" s="4" t="s">
        <v>12360</v>
      </c>
      <c r="B27" s="11">
        <v>8</v>
      </c>
    </row>
    <row r="28" spans="1:2" x14ac:dyDescent="0.3">
      <c r="A28" s="4" t="s">
        <v>12361</v>
      </c>
      <c r="B28" s="11">
        <v>15</v>
      </c>
    </row>
    <row r="29" spans="1:2" x14ac:dyDescent="0.3">
      <c r="A29" s="4" t="s">
        <v>12330</v>
      </c>
      <c r="B29" s="11">
        <v>9551</v>
      </c>
    </row>
  </sheetData>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CC8A-BF01-4D28-801A-758DC18762AD}">
  <dimension ref="A3:G24"/>
  <sheetViews>
    <sheetView topLeftCell="A13" workbookViewId="0">
      <selection activeCell="K41" sqref="K41"/>
    </sheetView>
  </sheetViews>
  <sheetFormatPr defaultRowHeight="14.4" x14ac:dyDescent="0.3"/>
  <cols>
    <col min="1" max="1" width="26.21875" bestFit="1" customWidth="1"/>
    <col min="2" max="2" width="12.21875" bestFit="1" customWidth="1"/>
    <col min="6" max="6" width="12.5546875" bestFit="1" customWidth="1"/>
    <col min="7" max="7" width="15.44140625" bestFit="1" customWidth="1"/>
  </cols>
  <sheetData>
    <row r="3" spans="1:7" x14ac:dyDescent="0.3">
      <c r="A3" s="3" t="s">
        <v>12329</v>
      </c>
      <c r="B3" t="s">
        <v>12362</v>
      </c>
    </row>
    <row r="4" spans="1:7" x14ac:dyDescent="0.3">
      <c r="A4" s="4" t="s">
        <v>456</v>
      </c>
      <c r="B4" s="6">
        <v>14799</v>
      </c>
    </row>
    <row r="5" spans="1:7" x14ac:dyDescent="0.3">
      <c r="A5" s="4" t="s">
        <v>441</v>
      </c>
      <c r="B5" s="6">
        <v>15275</v>
      </c>
    </row>
    <row r="6" spans="1:7" x14ac:dyDescent="0.3">
      <c r="A6" s="4" t="s">
        <v>708</v>
      </c>
      <c r="B6" s="6">
        <v>16433</v>
      </c>
    </row>
    <row r="7" spans="1:7" x14ac:dyDescent="0.3">
      <c r="A7" s="4" t="s">
        <v>395</v>
      </c>
      <c r="B7" s="6">
        <v>17852</v>
      </c>
    </row>
    <row r="8" spans="1:7" x14ac:dyDescent="0.3">
      <c r="A8" s="4" t="s">
        <v>382</v>
      </c>
      <c r="B8" s="6">
        <v>20115</v>
      </c>
    </row>
    <row r="9" spans="1:7" x14ac:dyDescent="0.3">
      <c r="A9" s="4" t="s">
        <v>426</v>
      </c>
      <c r="B9" s="6">
        <v>21925</v>
      </c>
    </row>
    <row r="10" spans="1:7" x14ac:dyDescent="0.3">
      <c r="A10" s="4" t="s">
        <v>379</v>
      </c>
      <c r="B10" s="6">
        <v>30657</v>
      </c>
    </row>
    <row r="11" spans="1:7" x14ac:dyDescent="0.3">
      <c r="A11" s="4" t="s">
        <v>365</v>
      </c>
      <c r="B11" s="6">
        <v>42012</v>
      </c>
    </row>
    <row r="12" spans="1:7" x14ac:dyDescent="0.3">
      <c r="A12" s="4" t="s">
        <v>15</v>
      </c>
      <c r="B12" s="6">
        <v>46241</v>
      </c>
    </row>
    <row r="13" spans="1:7" x14ac:dyDescent="0.3">
      <c r="A13" s="4" t="s">
        <v>362</v>
      </c>
      <c r="B13" s="6">
        <v>53747</v>
      </c>
      <c r="F13" s="3" t="s">
        <v>12329</v>
      </c>
      <c r="G13" t="s">
        <v>12363</v>
      </c>
    </row>
    <row r="14" spans="1:7" x14ac:dyDescent="0.3">
      <c r="A14" s="4" t="s">
        <v>12330</v>
      </c>
      <c r="B14" s="11">
        <v>279056</v>
      </c>
      <c r="F14" s="4" t="s">
        <v>8927</v>
      </c>
      <c r="G14" s="6">
        <v>68.044444444444451</v>
      </c>
    </row>
    <row r="15" spans="1:7" x14ac:dyDescent="0.3">
      <c r="F15" s="4" t="s">
        <v>14</v>
      </c>
      <c r="G15" s="6">
        <v>114.80723551982459</v>
      </c>
    </row>
    <row r="16" spans="1:7" x14ac:dyDescent="0.3">
      <c r="F16" s="4" t="s">
        <v>7791</v>
      </c>
      <c r="G16" s="6">
        <v>118.21109123434705</v>
      </c>
    </row>
    <row r="17" spans="6:7" x14ac:dyDescent="0.3">
      <c r="F17" s="4" t="s">
        <v>391</v>
      </c>
      <c r="G17" s="6">
        <v>1199.45</v>
      </c>
    </row>
    <row r="18" spans="6:7" x14ac:dyDescent="0.3">
      <c r="F18" s="4" t="s">
        <v>10102</v>
      </c>
      <c r="G18" s="6">
        <v>1340.8333333333333</v>
      </c>
    </row>
    <row r="19" spans="6:7" x14ac:dyDescent="0.3">
      <c r="F19" s="4" t="s">
        <v>1544</v>
      </c>
      <c r="G19" s="6">
        <v>1370.35</v>
      </c>
    </row>
    <row r="20" spans="6:7" x14ac:dyDescent="0.3">
      <c r="F20" s="4" t="s">
        <v>10084</v>
      </c>
      <c r="G20" s="6">
        <v>1384.75</v>
      </c>
    </row>
    <row r="21" spans="6:7" x14ac:dyDescent="0.3">
      <c r="F21" s="4" t="s">
        <v>10106</v>
      </c>
      <c r="G21" s="6">
        <v>1484.85</v>
      </c>
    </row>
    <row r="22" spans="6:7" x14ac:dyDescent="0.3">
      <c r="F22" s="4" t="s">
        <v>10089</v>
      </c>
      <c r="G22" s="6">
        <v>2229.65</v>
      </c>
    </row>
    <row r="23" spans="6:7" x14ac:dyDescent="0.3">
      <c r="F23" s="4" t="s">
        <v>10100</v>
      </c>
      <c r="G23" s="6">
        <v>2805.75</v>
      </c>
    </row>
    <row r="24" spans="6:7" x14ac:dyDescent="0.3">
      <c r="F24" s="4" t="s">
        <v>12330</v>
      </c>
      <c r="G24" s="11">
        <v>136.71648098348061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54F97-EF7E-4717-BC17-99FCCC429714}">
  <dimension ref="A3:G6"/>
  <sheetViews>
    <sheetView topLeftCell="A13" workbookViewId="0">
      <selection activeCell="J33" sqref="J33"/>
    </sheetView>
  </sheetViews>
  <sheetFormatPr defaultRowHeight="14.4" x14ac:dyDescent="0.3"/>
  <cols>
    <col min="1" max="1" width="12.5546875" bestFit="1" customWidth="1"/>
    <col min="2" max="2" width="19.88671875" bestFit="1" customWidth="1"/>
    <col min="6" max="6" width="12.5546875" bestFit="1" customWidth="1"/>
    <col min="7" max="7" width="19.88671875" bestFit="1" customWidth="1"/>
  </cols>
  <sheetData>
    <row r="3" spans="1:7" x14ac:dyDescent="0.3">
      <c r="A3" s="3" t="s">
        <v>12329</v>
      </c>
      <c r="B3" t="s">
        <v>12331</v>
      </c>
      <c r="F3" s="3" t="s">
        <v>12329</v>
      </c>
      <c r="G3" t="s">
        <v>12331</v>
      </c>
    </row>
    <row r="4" spans="1:7" x14ac:dyDescent="0.3">
      <c r="A4" s="4" t="s">
        <v>16</v>
      </c>
      <c r="B4" s="8">
        <v>8393</v>
      </c>
      <c r="F4" s="4" t="s">
        <v>16</v>
      </c>
      <c r="G4" s="9">
        <v>0.74337765678986489</v>
      </c>
    </row>
    <row r="5" spans="1:7" x14ac:dyDescent="0.3">
      <c r="A5" s="4" t="s">
        <v>21</v>
      </c>
      <c r="B5" s="8">
        <v>1158</v>
      </c>
      <c r="F5" s="4" t="s">
        <v>21</v>
      </c>
      <c r="G5" s="9">
        <v>0.25662234321013505</v>
      </c>
    </row>
    <row r="6" spans="1:7" x14ac:dyDescent="0.3">
      <c r="A6" s="4" t="s">
        <v>12330</v>
      </c>
      <c r="B6" s="11">
        <v>9551</v>
      </c>
      <c r="F6" s="4" t="s">
        <v>12330</v>
      </c>
      <c r="G6" s="9">
        <v>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1B7F-37A7-4005-AF48-F56FC208297B}">
  <dimension ref="A3:F12"/>
  <sheetViews>
    <sheetView workbookViewId="0">
      <selection activeCell="D12" sqref="D12"/>
    </sheetView>
  </sheetViews>
  <sheetFormatPr defaultRowHeight="14.4" x14ac:dyDescent="0.3"/>
  <cols>
    <col min="1" max="1" width="26.77734375" bestFit="1" customWidth="1"/>
    <col min="3" max="3" width="18.88671875" bestFit="1" customWidth="1"/>
    <col min="4" max="5" width="22.5546875" bestFit="1" customWidth="1"/>
    <col min="6" max="6" width="16" bestFit="1" customWidth="1"/>
    <col min="7" max="7" width="12.77734375" bestFit="1" customWidth="1"/>
  </cols>
  <sheetData>
    <row r="3" spans="1:6" x14ac:dyDescent="0.3">
      <c r="A3" t="s">
        <v>12364</v>
      </c>
    </row>
    <row r="4" spans="1:6" x14ac:dyDescent="0.3">
      <c r="A4" s="11">
        <v>9551</v>
      </c>
    </row>
    <row r="5" spans="1:6" x14ac:dyDescent="0.3">
      <c r="C5" t="s">
        <v>12365</v>
      </c>
      <c r="E5" t="s">
        <v>12366</v>
      </c>
    </row>
    <row r="6" spans="1:6" x14ac:dyDescent="0.3">
      <c r="C6" s="11">
        <v>141</v>
      </c>
      <c r="E6" s="11">
        <v>15</v>
      </c>
    </row>
    <row r="11" spans="1:6" x14ac:dyDescent="0.3">
      <c r="D11" t="s">
        <v>12367</v>
      </c>
      <c r="F11" t="s">
        <v>12368</v>
      </c>
    </row>
    <row r="12" spans="1:6" x14ac:dyDescent="0.3">
      <c r="D12" s="11">
        <v>1826</v>
      </c>
      <c r="F12" s="7">
        <v>2.8912679300596831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C6A8E-7E76-4FDA-A716-3CD4991CF87C}">
  <dimension ref="A1:AJ9552"/>
  <sheetViews>
    <sheetView topLeftCell="BG28" workbookViewId="0">
      <selection activeCell="BO40" sqref="BO40"/>
    </sheetView>
  </sheetViews>
  <sheetFormatPr defaultRowHeight="14.4" x14ac:dyDescent="0.3"/>
  <cols>
    <col min="1" max="1" width="14.109375" bestFit="1" customWidth="1"/>
    <col min="2" max="2" width="50.44140625" bestFit="1" customWidth="1"/>
    <col min="3" max="3" width="14.33203125" bestFit="1" customWidth="1"/>
    <col min="4" max="4" width="20.21875" bestFit="1" customWidth="1"/>
    <col min="5" max="5" width="79.5546875" bestFit="1" customWidth="1"/>
    <col min="6" max="6" width="19.88671875" bestFit="1" customWidth="1"/>
    <col min="7" max="7" width="20.5546875" bestFit="1" customWidth="1"/>
    <col min="8" max="8" width="18.5546875" bestFit="1" customWidth="1"/>
    <col min="9" max="9" width="13.109375" bestFit="1" customWidth="1"/>
    <col min="10" max="10" width="8" bestFit="1" customWidth="1"/>
    <col min="11" max="11" width="22.6640625" bestFit="1" customWidth="1"/>
    <col min="12" max="12" width="8.5546875" bestFit="1" customWidth="1"/>
    <col min="13" max="13" width="18.33203125" bestFit="1" customWidth="1"/>
    <col min="14" max="14" width="11.77734375" bestFit="1" customWidth="1"/>
    <col min="25" max="25" width="15.44140625" customWidth="1"/>
  </cols>
  <sheetData>
    <row r="1" spans="1:36" x14ac:dyDescent="0.3">
      <c r="A1" t="s">
        <v>0</v>
      </c>
      <c r="B1" t="s">
        <v>1</v>
      </c>
      <c r="C1" t="s">
        <v>2</v>
      </c>
      <c r="D1" t="s">
        <v>3</v>
      </c>
      <c r="E1" t="s">
        <v>4</v>
      </c>
      <c r="F1" t="s">
        <v>5</v>
      </c>
      <c r="G1" t="s">
        <v>6</v>
      </c>
      <c r="H1" t="s">
        <v>7</v>
      </c>
      <c r="I1" t="s">
        <v>8</v>
      </c>
      <c r="J1" t="s">
        <v>9</v>
      </c>
      <c r="K1" t="s">
        <v>10</v>
      </c>
      <c r="L1" t="s">
        <v>11</v>
      </c>
      <c r="M1" t="s">
        <v>12</v>
      </c>
      <c r="N1" t="s">
        <v>12300</v>
      </c>
      <c r="O1" t="s">
        <v>12301</v>
      </c>
      <c r="P1" t="s">
        <v>12302</v>
      </c>
      <c r="Q1" t="s">
        <v>12318</v>
      </c>
      <c r="R1" t="s">
        <v>12319</v>
      </c>
      <c r="S1" t="s">
        <v>12320</v>
      </c>
      <c r="T1" t="s">
        <v>12321</v>
      </c>
      <c r="U1" t="s">
        <v>12322</v>
      </c>
      <c r="V1" t="s">
        <v>12323</v>
      </c>
      <c r="W1" t="s">
        <v>12324</v>
      </c>
      <c r="X1" t="s">
        <v>12325</v>
      </c>
      <c r="Y1" t="s">
        <v>12326</v>
      </c>
      <c r="Z1" t="s">
        <v>12327</v>
      </c>
    </row>
    <row r="2" spans="1:36" x14ac:dyDescent="0.3">
      <c r="A2">
        <v>18435314</v>
      </c>
      <c r="B2" t="s">
        <v>13</v>
      </c>
      <c r="C2">
        <v>1</v>
      </c>
      <c r="D2" t="s">
        <v>14</v>
      </c>
      <c r="E2" t="s">
        <v>15</v>
      </c>
      <c r="F2" t="s">
        <v>16</v>
      </c>
      <c r="G2" t="s">
        <v>16</v>
      </c>
      <c r="H2" t="s">
        <v>16</v>
      </c>
      <c r="I2">
        <v>1</v>
      </c>
      <c r="J2">
        <v>0</v>
      </c>
      <c r="K2">
        <v>300</v>
      </c>
      <c r="L2">
        <v>1</v>
      </c>
      <c r="M2" t="s">
        <v>17</v>
      </c>
      <c r="N2" t="str">
        <f>SUBSTITUTE(Sheet1[[#This Row],[Datekey_Opening]],"_","-")</f>
        <v>2013-9-21</v>
      </c>
      <c r="O2">
        <f>YEAR(Sheet1[[#This Row],[Date]])</f>
        <v>2013</v>
      </c>
      <c r="P2" t="str">
        <f>LOOKUP(Sheet1[[#This Row],[CountryCode]],$AI$4:$AI$18,$AJ$4:$AJ$18)</f>
        <v>India</v>
      </c>
      <c r="Q2">
        <f>MONTH(Sheet1[[#This Row],[Date]])</f>
        <v>9</v>
      </c>
      <c r="R2" t="str">
        <f>TEXT(Sheet1[[#This Row],[Date]],"MMMM")</f>
        <v>September</v>
      </c>
      <c r="S2" t="str">
        <f>TEXT(Sheet1[[#This Row],[Date]],"YYYY-MMM")</f>
        <v>2013-Sep</v>
      </c>
      <c r="T2">
        <f>WEEKDAY(Sheet1[[#This Row],[Date]])</f>
        <v>7</v>
      </c>
      <c r="U2" t="str">
        <f>TEXT(Sheet1[[#This Row],[Date]],"DDDD")</f>
        <v>Saturday</v>
      </c>
      <c r="V2" t="str">
        <f>"FM"&amp;MOD(MONTH(Sheet1[[#This Row],[Date]])-4,12)+1</f>
        <v>FM6</v>
      </c>
      <c r="W2" t="str">
        <f>"Q"&amp;ROUNDUP(MONTH(Sheet1[[#This Row],[Date]])/3,0)</f>
        <v>Q3</v>
      </c>
      <c r="X2" t="str">
        <f>"Q"&amp;INT(MOD(MONTH(Sheet1[[#This Row],[Date]])-4,12/3)+1)</f>
        <v>Q2</v>
      </c>
      <c r="Y2" t="str" cm="1">
        <f t="array" ref="Y2">_xlfn.IFS(ROUND(L2,0)&lt;=1,"Need to improve 0-1",ROUND(L2,0)&lt;=2,"Okay 1-2",ROUND(L2,0)&lt;=3,"Good 2-3",ROUND(L2,0)&lt;=4,"Great 3-4",ROUND(L2,0)&lt;=5,"Excellent 4-5")</f>
        <v>Need to improve 0-1</v>
      </c>
      <c r="Z2" t="str">
        <f t="shared" ref="Z2:Z65" si="0">IF(AND(K2&gt;=0,K2&lt;1000),"0-1000",IF(AND(K2&gt;=1000,K2&lt;2000),"1000-2000",IF(AND(K2&gt;=2000,K2&lt;3000),"2000-3000",IF(AND(K2&gt;=3000,K2&lt;4000),"3000-4000",IF(AND(K2&gt;=4000,K2&lt;5000),"4000-5000",IF(AND(K2&gt;=5000,K2&lt;6000),"5000-6000",IF(AND(K2&gt;=6000,K2&lt;7000),"6000-7000",IF(AND(K2&gt;=7000,K2&lt;200000),"7000-200000","Above 200000"))))))))</f>
        <v>0-1000</v>
      </c>
    </row>
    <row r="3" spans="1:36" ht="15.6" x14ac:dyDescent="0.3">
      <c r="A3">
        <v>18378015</v>
      </c>
      <c r="B3" t="s">
        <v>18</v>
      </c>
      <c r="C3">
        <v>1</v>
      </c>
      <c r="D3" t="s">
        <v>14</v>
      </c>
      <c r="E3" t="s">
        <v>15</v>
      </c>
      <c r="F3" t="s">
        <v>16</v>
      </c>
      <c r="G3" t="s">
        <v>16</v>
      </c>
      <c r="H3" t="s">
        <v>16</v>
      </c>
      <c r="I3">
        <v>1</v>
      </c>
      <c r="J3">
        <v>0</v>
      </c>
      <c r="K3">
        <v>200</v>
      </c>
      <c r="L3">
        <v>1</v>
      </c>
      <c r="M3" t="s">
        <v>19</v>
      </c>
      <c r="N3" t="str">
        <f>SUBSTITUTE(Sheet1[[#This Row],[Datekey_Opening]],"_","-")</f>
        <v>2016-9-10</v>
      </c>
      <c r="O3">
        <f>YEAR(Sheet1[[#This Row],[Date]])</f>
        <v>2016</v>
      </c>
      <c r="P3" t="str">
        <f>LOOKUP(Sheet1[[#This Row],[CountryCode]],$AI$4:$AI$18,$AJ$4:$AJ$18)</f>
        <v>India</v>
      </c>
      <c r="Q3">
        <f>MONTH(Sheet1[[#This Row],[Date]])</f>
        <v>9</v>
      </c>
      <c r="R3" t="str">
        <f>TEXT(Sheet1[[#This Row],[Date]],"MMMM")</f>
        <v>September</v>
      </c>
      <c r="S3" t="str">
        <f>TEXT(Sheet1[[#This Row],[Date]],"YYYY-MMM")</f>
        <v>2016-Sep</v>
      </c>
      <c r="T3">
        <f>WEEKDAY(Sheet1[[#This Row],[Date]])</f>
        <v>7</v>
      </c>
      <c r="U3" t="str">
        <f>TEXT(Sheet1[[#This Row],[Date]],"DDDD")</f>
        <v>Saturday</v>
      </c>
      <c r="V3" t="str">
        <f>"FM"&amp;MOD(MONTH(Sheet1[[#This Row],[Date]])-4,12)+1</f>
        <v>FM6</v>
      </c>
      <c r="W3" t="str">
        <f>"Q"&amp;ROUNDUP(MONTH(Sheet1[[#This Row],[Date]])/3,0)</f>
        <v>Q3</v>
      </c>
      <c r="X3" t="str">
        <f>"Q"&amp;INT(MOD(MONTH(Sheet1[[#This Row],[Date]])-4,12/3)+1)</f>
        <v>Q2</v>
      </c>
      <c r="Y3" t="str" cm="1">
        <f t="array" ref="Y3">_xlfn.IFS(ROUND(L3,0)&lt;=1,"Need to improve 0-1",ROUND(L3,0)&lt;=2,"Okay 1-2",ROUND(L3,0)&lt;=3,"Good 2-3",ROUND(L3,0)&lt;=4,"Great 3-4",ROUND(L3,0)&lt;=5,"Excellent 4-5")</f>
        <v>Need to improve 0-1</v>
      </c>
      <c r="Z3" t="str">
        <f t="shared" si="0"/>
        <v>0-1000</v>
      </c>
      <c r="AI3" s="1" t="s">
        <v>12303</v>
      </c>
      <c r="AJ3" s="1" t="s">
        <v>12302</v>
      </c>
    </row>
    <row r="4" spans="1:36" ht="15.6" x14ac:dyDescent="0.3">
      <c r="A4">
        <v>18424905</v>
      </c>
      <c r="B4" t="s">
        <v>20</v>
      </c>
      <c r="C4">
        <v>1</v>
      </c>
      <c r="D4" t="s">
        <v>14</v>
      </c>
      <c r="E4" t="s">
        <v>15</v>
      </c>
      <c r="F4" t="s">
        <v>16</v>
      </c>
      <c r="G4" t="s">
        <v>21</v>
      </c>
      <c r="H4" t="s">
        <v>16</v>
      </c>
      <c r="I4">
        <v>1</v>
      </c>
      <c r="J4">
        <v>0</v>
      </c>
      <c r="K4">
        <v>400</v>
      </c>
      <c r="L4">
        <v>1</v>
      </c>
      <c r="M4" t="s">
        <v>22</v>
      </c>
      <c r="N4" t="str">
        <f>SUBSTITUTE(Sheet1[[#This Row],[Datekey_Opening]],"_","-")</f>
        <v>2018-9-25</v>
      </c>
      <c r="O4">
        <f>YEAR(Sheet1[[#This Row],[Date]])</f>
        <v>2018</v>
      </c>
      <c r="P4" t="str">
        <f>LOOKUP(Sheet1[[#This Row],[CountryCode]],$AI$4:$AI$18,$AJ$4:$AJ$18)</f>
        <v>India</v>
      </c>
      <c r="Q4">
        <f>MONTH(Sheet1[[#This Row],[Date]])</f>
        <v>9</v>
      </c>
      <c r="R4" t="str">
        <f>TEXT(Sheet1[[#This Row],[Date]],"MMMM")</f>
        <v>September</v>
      </c>
      <c r="S4" t="str">
        <f>TEXT(Sheet1[[#This Row],[Date]],"YYYY-MMM")</f>
        <v>2018-Sep</v>
      </c>
      <c r="T4">
        <f>WEEKDAY(Sheet1[[#This Row],[Date]])</f>
        <v>3</v>
      </c>
      <c r="U4" t="str">
        <f>TEXT(Sheet1[[#This Row],[Date]],"DDDD")</f>
        <v>Tuesday</v>
      </c>
      <c r="V4" t="str">
        <f>"FM"&amp;MOD(MONTH(Sheet1[[#This Row],[Date]])-4,12)+1</f>
        <v>FM6</v>
      </c>
      <c r="W4" t="str">
        <f>"Q"&amp;ROUNDUP(MONTH(Sheet1[[#This Row],[Date]])/3,0)</f>
        <v>Q3</v>
      </c>
      <c r="X4" t="str">
        <f>"Q"&amp;INT(MOD(MONTH(Sheet1[[#This Row],[Date]])-4,12/3)+1)</f>
        <v>Q2</v>
      </c>
      <c r="Y4" t="str" cm="1">
        <f t="array" ref="Y4">_xlfn.IFS(ROUND(L4,0)&lt;=1,"Need to improve 0-1",ROUND(L4,0)&lt;=2,"Okay 1-2",ROUND(L4,0)&lt;=3,"Good 2-3",ROUND(L4,0)&lt;=4,"Great 3-4",ROUND(L4,0)&lt;=5,"Excellent 4-5")</f>
        <v>Need to improve 0-1</v>
      </c>
      <c r="Z4" t="str">
        <f t="shared" si="0"/>
        <v>0-1000</v>
      </c>
      <c r="AI4" s="1">
        <v>1</v>
      </c>
      <c r="AJ4" s="1" t="s">
        <v>12304</v>
      </c>
    </row>
    <row r="5" spans="1:36" ht="15.6" x14ac:dyDescent="0.3">
      <c r="A5">
        <v>18180072</v>
      </c>
      <c r="B5" t="s">
        <v>23</v>
      </c>
      <c r="C5">
        <v>1</v>
      </c>
      <c r="D5" t="s">
        <v>14</v>
      </c>
      <c r="E5" t="s">
        <v>15</v>
      </c>
      <c r="F5" t="s">
        <v>16</v>
      </c>
      <c r="G5" t="s">
        <v>16</v>
      </c>
      <c r="H5" t="s">
        <v>16</v>
      </c>
      <c r="I5">
        <v>1</v>
      </c>
      <c r="J5">
        <v>0</v>
      </c>
      <c r="K5">
        <v>100</v>
      </c>
      <c r="L5">
        <v>1</v>
      </c>
      <c r="M5" t="s">
        <v>24</v>
      </c>
      <c r="N5" t="str">
        <f>SUBSTITUTE(Sheet1[[#This Row],[Datekey_Opening]],"_","-")</f>
        <v>2018-9-6</v>
      </c>
      <c r="O5">
        <f>YEAR(Sheet1[[#This Row],[Date]])</f>
        <v>2018</v>
      </c>
      <c r="P5" t="str">
        <f>LOOKUP(Sheet1[[#This Row],[CountryCode]],$AI$4:$AI$18,$AJ$4:$AJ$18)</f>
        <v>India</v>
      </c>
      <c r="Q5">
        <f>MONTH(Sheet1[[#This Row],[Date]])</f>
        <v>9</v>
      </c>
      <c r="R5" t="str">
        <f>TEXT(Sheet1[[#This Row],[Date]],"MMMM")</f>
        <v>September</v>
      </c>
      <c r="S5" t="str">
        <f>TEXT(Sheet1[[#This Row],[Date]],"YYYY-MMM")</f>
        <v>2018-Sep</v>
      </c>
      <c r="T5">
        <f>WEEKDAY(Sheet1[[#This Row],[Date]])</f>
        <v>5</v>
      </c>
      <c r="U5" t="str">
        <f>TEXT(Sheet1[[#This Row],[Date]],"DDDD")</f>
        <v>Thursday</v>
      </c>
      <c r="V5" t="str">
        <f>"FM"&amp;MOD(MONTH(Sheet1[[#This Row],[Date]])-4,12)+1</f>
        <v>FM6</v>
      </c>
      <c r="W5" t="str">
        <f>"Q"&amp;ROUNDUP(MONTH(Sheet1[[#This Row],[Date]])/3,0)</f>
        <v>Q3</v>
      </c>
      <c r="X5" t="str">
        <f>"Q"&amp;INT(MOD(MONTH(Sheet1[[#This Row],[Date]])-4,12/3)+1)</f>
        <v>Q2</v>
      </c>
      <c r="Y5" t="str" cm="1">
        <f t="array" ref="Y5">_xlfn.IFS(ROUND(L5,0)&lt;=1,"Need to improve 0-1",ROUND(L5,0)&lt;=2,"Okay 1-2",ROUND(L5,0)&lt;=3,"Good 2-3",ROUND(L5,0)&lt;=4,"Great 3-4",ROUND(L5,0)&lt;=5,"Excellent 4-5")</f>
        <v>Need to improve 0-1</v>
      </c>
      <c r="Z5" t="str">
        <f t="shared" si="0"/>
        <v>0-1000</v>
      </c>
      <c r="AI5" s="1">
        <v>14</v>
      </c>
      <c r="AJ5" s="1" t="s">
        <v>12305</v>
      </c>
    </row>
    <row r="6" spans="1:36" ht="15.6" x14ac:dyDescent="0.3">
      <c r="A6">
        <v>18415377</v>
      </c>
      <c r="B6" t="s">
        <v>25</v>
      </c>
      <c r="C6">
        <v>1</v>
      </c>
      <c r="D6" t="s">
        <v>14</v>
      </c>
      <c r="E6" t="s">
        <v>15</v>
      </c>
      <c r="F6" t="s">
        <v>16</v>
      </c>
      <c r="G6" t="s">
        <v>16</v>
      </c>
      <c r="H6" t="s">
        <v>16</v>
      </c>
      <c r="I6">
        <v>1</v>
      </c>
      <c r="J6">
        <v>0</v>
      </c>
      <c r="K6">
        <v>150</v>
      </c>
      <c r="L6">
        <v>1</v>
      </c>
      <c r="M6" t="s">
        <v>26</v>
      </c>
      <c r="N6" t="str">
        <f>SUBSTITUTE(Sheet1[[#This Row],[Datekey_Opening]],"_","-")</f>
        <v>2013-9-17</v>
      </c>
      <c r="O6">
        <f>YEAR(Sheet1[[#This Row],[Date]])</f>
        <v>2013</v>
      </c>
      <c r="P6" t="str">
        <f>LOOKUP(Sheet1[[#This Row],[CountryCode]],$AI$4:$AI$18,$AJ$4:$AJ$18)</f>
        <v>India</v>
      </c>
      <c r="Q6">
        <f>MONTH(Sheet1[[#This Row],[Date]])</f>
        <v>9</v>
      </c>
      <c r="R6" t="str">
        <f>TEXT(Sheet1[[#This Row],[Date]],"MMMM")</f>
        <v>September</v>
      </c>
      <c r="S6" t="str">
        <f>TEXT(Sheet1[[#This Row],[Date]],"YYYY-MMM")</f>
        <v>2013-Sep</v>
      </c>
      <c r="T6">
        <f>WEEKDAY(Sheet1[[#This Row],[Date]])</f>
        <v>3</v>
      </c>
      <c r="U6" t="str">
        <f>TEXT(Sheet1[[#This Row],[Date]],"DDDD")</f>
        <v>Tuesday</v>
      </c>
      <c r="V6" t="str">
        <f>"FM"&amp;MOD(MONTH(Sheet1[[#This Row],[Date]])-4,12)+1</f>
        <v>FM6</v>
      </c>
      <c r="W6" t="str">
        <f>"Q"&amp;ROUNDUP(MONTH(Sheet1[[#This Row],[Date]])/3,0)</f>
        <v>Q3</v>
      </c>
      <c r="X6" t="str">
        <f>"Q"&amp;INT(MOD(MONTH(Sheet1[[#This Row],[Date]])-4,12/3)+1)</f>
        <v>Q2</v>
      </c>
      <c r="Y6" t="str" cm="1">
        <f t="array" ref="Y6">_xlfn.IFS(ROUND(L6,0)&lt;=1,"Need to improve 0-1",ROUND(L6,0)&lt;=2,"Okay 1-2",ROUND(L6,0)&lt;=3,"Good 2-3",ROUND(L6,0)&lt;=4,"Great 3-4",ROUND(L6,0)&lt;=5,"Excellent 4-5")</f>
        <v>Need to improve 0-1</v>
      </c>
      <c r="Z6" t="str">
        <f t="shared" si="0"/>
        <v>0-1000</v>
      </c>
      <c r="AI6" s="1">
        <v>30</v>
      </c>
      <c r="AJ6" s="1" t="s">
        <v>12306</v>
      </c>
    </row>
    <row r="7" spans="1:36" ht="15.6" x14ac:dyDescent="0.3">
      <c r="A7">
        <v>18421485</v>
      </c>
      <c r="B7" t="s">
        <v>27</v>
      </c>
      <c r="C7">
        <v>1</v>
      </c>
      <c r="D7" t="s">
        <v>14</v>
      </c>
      <c r="E7" t="s">
        <v>15</v>
      </c>
      <c r="F7" t="s">
        <v>16</v>
      </c>
      <c r="G7" t="s">
        <v>16</v>
      </c>
      <c r="H7" t="s">
        <v>16</v>
      </c>
      <c r="I7">
        <v>1</v>
      </c>
      <c r="J7">
        <v>0</v>
      </c>
      <c r="K7">
        <v>100</v>
      </c>
      <c r="L7">
        <v>1</v>
      </c>
      <c r="M7" t="s">
        <v>28</v>
      </c>
      <c r="N7" t="str">
        <f>SUBSTITUTE(Sheet1[[#This Row],[Datekey_Opening]],"_","-")</f>
        <v>2018-9-3</v>
      </c>
      <c r="O7">
        <f>YEAR(Sheet1[[#This Row],[Date]])</f>
        <v>2018</v>
      </c>
      <c r="P7" t="str">
        <f>LOOKUP(Sheet1[[#This Row],[CountryCode]],$AI$4:$AI$18,$AJ$4:$AJ$18)</f>
        <v>India</v>
      </c>
      <c r="Q7">
        <f>MONTH(Sheet1[[#This Row],[Date]])</f>
        <v>9</v>
      </c>
      <c r="R7" t="str">
        <f>TEXT(Sheet1[[#This Row],[Date]],"MMMM")</f>
        <v>September</v>
      </c>
      <c r="S7" t="str">
        <f>TEXT(Sheet1[[#This Row],[Date]],"YYYY-MMM")</f>
        <v>2018-Sep</v>
      </c>
      <c r="T7">
        <f>WEEKDAY(Sheet1[[#This Row],[Date]])</f>
        <v>2</v>
      </c>
      <c r="U7" t="str">
        <f>TEXT(Sheet1[[#This Row],[Date]],"DDDD")</f>
        <v>Monday</v>
      </c>
      <c r="V7" t="str">
        <f>"FM"&amp;MOD(MONTH(Sheet1[[#This Row],[Date]])-4,12)+1</f>
        <v>FM6</v>
      </c>
      <c r="W7" t="str">
        <f>"Q"&amp;ROUNDUP(MONTH(Sheet1[[#This Row],[Date]])/3,0)</f>
        <v>Q3</v>
      </c>
      <c r="X7" t="str">
        <f>"Q"&amp;INT(MOD(MONTH(Sheet1[[#This Row],[Date]])-4,12/3)+1)</f>
        <v>Q2</v>
      </c>
      <c r="Y7" t="str" cm="1">
        <f t="array" ref="Y7">_xlfn.IFS(ROUND(L7,0)&lt;=1,"Need to improve 0-1",ROUND(L7,0)&lt;=2,"Okay 1-2",ROUND(L7,0)&lt;=3,"Good 2-3",ROUND(L7,0)&lt;=4,"Great 3-4",ROUND(L7,0)&lt;=5,"Excellent 4-5")</f>
        <v>Need to improve 0-1</v>
      </c>
      <c r="Z7" t="str">
        <f t="shared" si="0"/>
        <v>0-1000</v>
      </c>
      <c r="AI7" s="1">
        <v>37</v>
      </c>
      <c r="AJ7" s="1" t="s">
        <v>12307</v>
      </c>
    </row>
    <row r="8" spans="1:36" ht="15.6" x14ac:dyDescent="0.3">
      <c r="A8">
        <v>312413</v>
      </c>
      <c r="B8" t="s">
        <v>29</v>
      </c>
      <c r="C8">
        <v>1</v>
      </c>
      <c r="D8" t="s">
        <v>14</v>
      </c>
      <c r="E8" t="s">
        <v>15</v>
      </c>
      <c r="F8" t="s">
        <v>16</v>
      </c>
      <c r="G8" t="s">
        <v>16</v>
      </c>
      <c r="H8" t="s">
        <v>16</v>
      </c>
      <c r="I8">
        <v>1</v>
      </c>
      <c r="J8">
        <v>0</v>
      </c>
      <c r="K8">
        <v>200</v>
      </c>
      <c r="L8">
        <v>1</v>
      </c>
      <c r="M8" t="s">
        <v>30</v>
      </c>
      <c r="N8" t="str">
        <f>SUBSTITUTE(Sheet1[[#This Row],[Datekey_Opening]],"_","-")</f>
        <v>2011-9-16</v>
      </c>
      <c r="O8">
        <f>YEAR(Sheet1[[#This Row],[Date]])</f>
        <v>2011</v>
      </c>
      <c r="P8" t="str">
        <f>LOOKUP(Sheet1[[#This Row],[CountryCode]],$AI$4:$AI$18,$AJ$4:$AJ$18)</f>
        <v>India</v>
      </c>
      <c r="Q8">
        <f>MONTH(Sheet1[[#This Row],[Date]])</f>
        <v>9</v>
      </c>
      <c r="R8" t="str">
        <f>TEXT(Sheet1[[#This Row],[Date]],"MMMM")</f>
        <v>September</v>
      </c>
      <c r="S8" t="str">
        <f>TEXT(Sheet1[[#This Row],[Date]],"YYYY-MMM")</f>
        <v>2011-Sep</v>
      </c>
      <c r="T8">
        <f>WEEKDAY(Sheet1[[#This Row],[Date]])</f>
        <v>6</v>
      </c>
      <c r="U8" t="str">
        <f>TEXT(Sheet1[[#This Row],[Date]],"DDDD")</f>
        <v>Friday</v>
      </c>
      <c r="V8" t="str">
        <f>"FM"&amp;MOD(MONTH(Sheet1[[#This Row],[Date]])-4,12)+1</f>
        <v>FM6</v>
      </c>
      <c r="W8" t="str">
        <f>"Q"&amp;ROUNDUP(MONTH(Sheet1[[#This Row],[Date]])/3,0)</f>
        <v>Q3</v>
      </c>
      <c r="X8" t="str">
        <f>"Q"&amp;INT(MOD(MONTH(Sheet1[[#This Row],[Date]])-4,12/3)+1)</f>
        <v>Q2</v>
      </c>
      <c r="Y8" t="str" cm="1">
        <f t="array" ref="Y8">_xlfn.IFS(ROUND(L8,0)&lt;=1,"Need to improve 0-1",ROUND(L8,0)&lt;=2,"Okay 1-2",ROUND(L8,0)&lt;=3,"Good 2-3",ROUND(L8,0)&lt;=4,"Great 3-4",ROUND(L8,0)&lt;=5,"Excellent 4-5")</f>
        <v>Need to improve 0-1</v>
      </c>
      <c r="Z8" t="str">
        <f t="shared" si="0"/>
        <v>0-1000</v>
      </c>
      <c r="AI8" s="1">
        <v>94</v>
      </c>
      <c r="AJ8" s="1" t="s">
        <v>12308</v>
      </c>
    </row>
    <row r="9" spans="1:36" ht="15.6" x14ac:dyDescent="0.3">
      <c r="A9">
        <v>303497</v>
      </c>
      <c r="B9" t="s">
        <v>31</v>
      </c>
      <c r="C9">
        <v>1</v>
      </c>
      <c r="D9" t="s">
        <v>14</v>
      </c>
      <c r="E9" t="s">
        <v>15</v>
      </c>
      <c r="F9" t="s">
        <v>16</v>
      </c>
      <c r="G9" t="s">
        <v>16</v>
      </c>
      <c r="H9" t="s">
        <v>16</v>
      </c>
      <c r="I9">
        <v>1</v>
      </c>
      <c r="J9">
        <v>0</v>
      </c>
      <c r="K9">
        <v>150</v>
      </c>
      <c r="L9">
        <v>1</v>
      </c>
      <c r="M9" t="s">
        <v>32</v>
      </c>
      <c r="N9" t="str">
        <f>SUBSTITUTE(Sheet1[[#This Row],[Datekey_Opening]],"_","-")</f>
        <v>2014-9-21</v>
      </c>
      <c r="O9">
        <f>YEAR(Sheet1[[#This Row],[Date]])</f>
        <v>2014</v>
      </c>
      <c r="P9" t="str">
        <f>LOOKUP(Sheet1[[#This Row],[CountryCode]],$AI$4:$AI$18,$AJ$4:$AJ$18)</f>
        <v>India</v>
      </c>
      <c r="Q9">
        <f>MONTH(Sheet1[[#This Row],[Date]])</f>
        <v>9</v>
      </c>
      <c r="R9" t="str">
        <f>TEXT(Sheet1[[#This Row],[Date]],"MMMM")</f>
        <v>September</v>
      </c>
      <c r="S9" t="str">
        <f>TEXT(Sheet1[[#This Row],[Date]],"YYYY-MMM")</f>
        <v>2014-Sep</v>
      </c>
      <c r="T9">
        <f>WEEKDAY(Sheet1[[#This Row],[Date]])</f>
        <v>1</v>
      </c>
      <c r="U9" t="str">
        <f>TEXT(Sheet1[[#This Row],[Date]],"DDDD")</f>
        <v>Sunday</v>
      </c>
      <c r="V9" t="str">
        <f>"FM"&amp;MOD(MONTH(Sheet1[[#This Row],[Date]])-4,12)+1</f>
        <v>FM6</v>
      </c>
      <c r="W9" t="str">
        <f>"Q"&amp;ROUNDUP(MONTH(Sheet1[[#This Row],[Date]])/3,0)</f>
        <v>Q3</v>
      </c>
      <c r="X9" t="str">
        <f>"Q"&amp;INT(MOD(MONTH(Sheet1[[#This Row],[Date]])-4,12/3)+1)</f>
        <v>Q2</v>
      </c>
      <c r="Y9" t="str" cm="1">
        <f t="array" ref="Y9">_xlfn.IFS(ROUND(L9,0)&lt;=1,"Need to improve 0-1",ROUND(L9,0)&lt;=2,"Okay 1-2",ROUND(L9,0)&lt;=3,"Good 2-3",ROUND(L9,0)&lt;=4,"Great 3-4",ROUND(L9,0)&lt;=5,"Excellent 4-5")</f>
        <v>Need to improve 0-1</v>
      </c>
      <c r="Z9" t="str">
        <f t="shared" si="0"/>
        <v>0-1000</v>
      </c>
      <c r="AI9" s="1">
        <v>148</v>
      </c>
      <c r="AJ9" s="1" t="s">
        <v>12309</v>
      </c>
    </row>
    <row r="10" spans="1:36" ht="15.6" x14ac:dyDescent="0.3">
      <c r="A10">
        <v>18354644</v>
      </c>
      <c r="B10" t="s">
        <v>33</v>
      </c>
      <c r="C10">
        <v>1</v>
      </c>
      <c r="D10" t="s">
        <v>14</v>
      </c>
      <c r="E10" t="s">
        <v>15</v>
      </c>
      <c r="F10" t="s">
        <v>16</v>
      </c>
      <c r="G10" t="s">
        <v>16</v>
      </c>
      <c r="H10" t="s">
        <v>16</v>
      </c>
      <c r="I10">
        <v>1</v>
      </c>
      <c r="J10">
        <v>0</v>
      </c>
      <c r="K10">
        <v>100</v>
      </c>
      <c r="L10">
        <v>1</v>
      </c>
      <c r="M10" t="s">
        <v>34</v>
      </c>
      <c r="N10" t="str">
        <f>SUBSTITUTE(Sheet1[[#This Row],[Datekey_Opening]],"_","-")</f>
        <v>2012-9-9</v>
      </c>
      <c r="O10">
        <f>YEAR(Sheet1[[#This Row],[Date]])</f>
        <v>2012</v>
      </c>
      <c r="P10" t="str">
        <f>LOOKUP(Sheet1[[#This Row],[CountryCode]],$AI$4:$AI$18,$AJ$4:$AJ$18)</f>
        <v>India</v>
      </c>
      <c r="Q10">
        <f>MONTH(Sheet1[[#This Row],[Date]])</f>
        <v>9</v>
      </c>
      <c r="R10" t="str">
        <f>TEXT(Sheet1[[#This Row],[Date]],"MMMM")</f>
        <v>September</v>
      </c>
      <c r="S10" t="str">
        <f>TEXT(Sheet1[[#This Row],[Date]],"YYYY-MMM")</f>
        <v>2012-Sep</v>
      </c>
      <c r="T10">
        <f>WEEKDAY(Sheet1[[#This Row],[Date]])</f>
        <v>1</v>
      </c>
      <c r="U10" t="str">
        <f>TEXT(Sheet1[[#This Row],[Date]],"DDDD")</f>
        <v>Sunday</v>
      </c>
      <c r="V10" t="str">
        <f>"FM"&amp;MOD(MONTH(Sheet1[[#This Row],[Date]])-4,12)+1</f>
        <v>FM6</v>
      </c>
      <c r="W10" t="str">
        <f>"Q"&amp;ROUNDUP(MONTH(Sheet1[[#This Row],[Date]])/3,0)</f>
        <v>Q3</v>
      </c>
      <c r="X10" t="str">
        <f>"Q"&amp;INT(MOD(MONTH(Sheet1[[#This Row],[Date]])-4,12/3)+1)</f>
        <v>Q2</v>
      </c>
      <c r="Y10" t="str" cm="1">
        <f t="array" ref="Y10">_xlfn.IFS(ROUND(L10,0)&lt;=1,"Need to improve 0-1",ROUND(L10,0)&lt;=2,"Okay 1-2",ROUND(L10,0)&lt;=3,"Good 2-3",ROUND(L10,0)&lt;=4,"Great 3-4",ROUND(L10,0)&lt;=5,"Excellent 4-5")</f>
        <v>Need to improve 0-1</v>
      </c>
      <c r="Z10" t="str">
        <f t="shared" si="0"/>
        <v>0-1000</v>
      </c>
      <c r="AI10" s="1">
        <v>162</v>
      </c>
      <c r="AJ10" s="1" t="s">
        <v>12310</v>
      </c>
    </row>
    <row r="11" spans="1:36" ht="15.6" x14ac:dyDescent="0.3">
      <c r="A11">
        <v>18366001</v>
      </c>
      <c r="B11" t="s">
        <v>35</v>
      </c>
      <c r="C11">
        <v>1</v>
      </c>
      <c r="D11" t="s">
        <v>14</v>
      </c>
      <c r="E11" t="s">
        <v>15</v>
      </c>
      <c r="F11" t="s">
        <v>16</v>
      </c>
      <c r="G11" t="s">
        <v>16</v>
      </c>
      <c r="H11" t="s">
        <v>16</v>
      </c>
      <c r="I11">
        <v>1</v>
      </c>
      <c r="J11">
        <v>0</v>
      </c>
      <c r="K11">
        <v>200</v>
      </c>
      <c r="L11">
        <v>1</v>
      </c>
      <c r="M11" t="s">
        <v>32</v>
      </c>
      <c r="N11" t="str">
        <f>SUBSTITUTE(Sheet1[[#This Row],[Datekey_Opening]],"_","-")</f>
        <v>2014-9-21</v>
      </c>
      <c r="O11">
        <f>YEAR(Sheet1[[#This Row],[Date]])</f>
        <v>2014</v>
      </c>
      <c r="P11" t="str">
        <f>LOOKUP(Sheet1[[#This Row],[CountryCode]],$AI$4:$AI$18,$AJ$4:$AJ$18)</f>
        <v>India</v>
      </c>
      <c r="Q11">
        <f>MONTH(Sheet1[[#This Row],[Date]])</f>
        <v>9</v>
      </c>
      <c r="R11" t="str">
        <f>TEXT(Sheet1[[#This Row],[Date]],"MMMM")</f>
        <v>September</v>
      </c>
      <c r="S11" t="str">
        <f>TEXT(Sheet1[[#This Row],[Date]],"YYYY-MMM")</f>
        <v>2014-Sep</v>
      </c>
      <c r="T11">
        <f>WEEKDAY(Sheet1[[#This Row],[Date]])</f>
        <v>1</v>
      </c>
      <c r="U11" t="str">
        <f>TEXT(Sheet1[[#This Row],[Date]],"DDDD")</f>
        <v>Sunday</v>
      </c>
      <c r="V11" t="str">
        <f>"FM"&amp;MOD(MONTH(Sheet1[[#This Row],[Date]])-4,12)+1</f>
        <v>FM6</v>
      </c>
      <c r="W11" t="str">
        <f>"Q"&amp;ROUNDUP(MONTH(Sheet1[[#This Row],[Date]])/3,0)</f>
        <v>Q3</v>
      </c>
      <c r="X11" t="str">
        <f>"Q"&amp;INT(MOD(MONTH(Sheet1[[#This Row],[Date]])-4,12/3)+1)</f>
        <v>Q2</v>
      </c>
      <c r="Y11" t="str" cm="1">
        <f t="array" ref="Y11">_xlfn.IFS(ROUND(L11,0)&lt;=1,"Need to improve 0-1",ROUND(L11,0)&lt;=2,"Okay 1-2",ROUND(L11,0)&lt;=3,"Good 2-3",ROUND(L11,0)&lt;=4,"Great 3-4",ROUND(L11,0)&lt;=5,"Excellent 4-5")</f>
        <v>Need to improve 0-1</v>
      </c>
      <c r="Z11" t="str">
        <f t="shared" si="0"/>
        <v>0-1000</v>
      </c>
      <c r="AI11" s="1">
        <v>166</v>
      </c>
      <c r="AJ11" s="1" t="s">
        <v>12311</v>
      </c>
    </row>
    <row r="12" spans="1:36" ht="15.6" x14ac:dyDescent="0.3">
      <c r="A12">
        <v>18486845</v>
      </c>
      <c r="B12" t="s">
        <v>36</v>
      </c>
      <c r="C12">
        <v>1</v>
      </c>
      <c r="D12" t="s">
        <v>14</v>
      </c>
      <c r="E12" t="s">
        <v>15</v>
      </c>
      <c r="F12" t="s">
        <v>16</v>
      </c>
      <c r="G12" t="s">
        <v>16</v>
      </c>
      <c r="H12" t="s">
        <v>16</v>
      </c>
      <c r="I12">
        <v>1</v>
      </c>
      <c r="J12">
        <v>0</v>
      </c>
      <c r="K12">
        <v>100</v>
      </c>
      <c r="L12">
        <v>1</v>
      </c>
      <c r="M12" t="s">
        <v>37</v>
      </c>
      <c r="N12" t="str">
        <f>SUBSTITUTE(Sheet1[[#This Row],[Datekey_Opening]],"_","-")</f>
        <v>2012-9-24</v>
      </c>
      <c r="O12">
        <f>YEAR(Sheet1[[#This Row],[Date]])</f>
        <v>2012</v>
      </c>
      <c r="P12" t="str">
        <f>LOOKUP(Sheet1[[#This Row],[CountryCode]],$AI$4:$AI$18,$AJ$4:$AJ$18)</f>
        <v>India</v>
      </c>
      <c r="Q12">
        <f>MONTH(Sheet1[[#This Row],[Date]])</f>
        <v>9</v>
      </c>
      <c r="R12" t="str">
        <f>TEXT(Sheet1[[#This Row],[Date]],"MMMM")</f>
        <v>September</v>
      </c>
      <c r="S12" t="str">
        <f>TEXT(Sheet1[[#This Row],[Date]],"YYYY-MMM")</f>
        <v>2012-Sep</v>
      </c>
      <c r="T12">
        <f>WEEKDAY(Sheet1[[#This Row],[Date]])</f>
        <v>2</v>
      </c>
      <c r="U12" t="str">
        <f>TEXT(Sheet1[[#This Row],[Date]],"DDDD")</f>
        <v>Monday</v>
      </c>
      <c r="V12" t="str">
        <f>"FM"&amp;MOD(MONTH(Sheet1[[#This Row],[Date]])-4,12)+1</f>
        <v>FM6</v>
      </c>
      <c r="W12" t="str">
        <f>"Q"&amp;ROUNDUP(MONTH(Sheet1[[#This Row],[Date]])/3,0)</f>
        <v>Q3</v>
      </c>
      <c r="X12" t="str">
        <f>"Q"&amp;INT(MOD(MONTH(Sheet1[[#This Row],[Date]])-4,12/3)+1)</f>
        <v>Q2</v>
      </c>
      <c r="Y12" t="str" cm="1">
        <f t="array" ref="Y12">_xlfn.IFS(ROUND(L12,0)&lt;=1,"Need to improve 0-1",ROUND(L12,0)&lt;=2,"Okay 1-2",ROUND(L12,0)&lt;=3,"Good 2-3",ROUND(L12,0)&lt;=4,"Great 3-4",ROUND(L12,0)&lt;=5,"Excellent 4-5")</f>
        <v>Need to improve 0-1</v>
      </c>
      <c r="Z12" t="str">
        <f t="shared" si="0"/>
        <v>0-1000</v>
      </c>
      <c r="AI12" s="1">
        <v>184</v>
      </c>
      <c r="AJ12" s="1" t="s">
        <v>1524</v>
      </c>
    </row>
    <row r="13" spans="1:36" ht="15.6" x14ac:dyDescent="0.3">
      <c r="A13">
        <v>18424202</v>
      </c>
      <c r="B13" t="s">
        <v>38</v>
      </c>
      <c r="C13">
        <v>1</v>
      </c>
      <c r="D13" t="s">
        <v>14</v>
      </c>
      <c r="E13" t="s">
        <v>15</v>
      </c>
      <c r="F13" t="s">
        <v>16</v>
      </c>
      <c r="G13" t="s">
        <v>16</v>
      </c>
      <c r="H13" t="s">
        <v>16</v>
      </c>
      <c r="I13">
        <v>1</v>
      </c>
      <c r="J13">
        <v>0</v>
      </c>
      <c r="K13">
        <v>50</v>
      </c>
      <c r="L13">
        <v>1</v>
      </c>
      <c r="M13" t="s">
        <v>39</v>
      </c>
      <c r="N13" t="str">
        <f>SUBSTITUTE(Sheet1[[#This Row],[Datekey_Opening]],"_","-")</f>
        <v>2014-9-20</v>
      </c>
      <c r="O13">
        <f>YEAR(Sheet1[[#This Row],[Date]])</f>
        <v>2014</v>
      </c>
      <c r="P13" t="str">
        <f>LOOKUP(Sheet1[[#This Row],[CountryCode]],$AI$4:$AI$18,$AJ$4:$AJ$18)</f>
        <v>India</v>
      </c>
      <c r="Q13">
        <f>MONTH(Sheet1[[#This Row],[Date]])</f>
        <v>9</v>
      </c>
      <c r="R13" t="str">
        <f>TEXT(Sheet1[[#This Row],[Date]],"MMMM")</f>
        <v>September</v>
      </c>
      <c r="S13" t="str">
        <f>TEXT(Sheet1[[#This Row],[Date]],"YYYY-MMM")</f>
        <v>2014-Sep</v>
      </c>
      <c r="T13">
        <f>WEEKDAY(Sheet1[[#This Row],[Date]])</f>
        <v>7</v>
      </c>
      <c r="U13" t="str">
        <f>TEXT(Sheet1[[#This Row],[Date]],"DDDD")</f>
        <v>Saturday</v>
      </c>
      <c r="V13" t="str">
        <f>"FM"&amp;MOD(MONTH(Sheet1[[#This Row],[Date]])-4,12)+1</f>
        <v>FM6</v>
      </c>
      <c r="W13" t="str">
        <f>"Q"&amp;ROUNDUP(MONTH(Sheet1[[#This Row],[Date]])/3,0)</f>
        <v>Q3</v>
      </c>
      <c r="X13" t="str">
        <f>"Q"&amp;INT(MOD(MONTH(Sheet1[[#This Row],[Date]])-4,12/3)+1)</f>
        <v>Q2</v>
      </c>
      <c r="Y13" t="str" cm="1">
        <f t="array" ref="Y13">_xlfn.IFS(ROUND(L13,0)&lt;=1,"Need to improve 0-1",ROUND(L13,0)&lt;=2,"Okay 1-2",ROUND(L13,0)&lt;=3,"Good 2-3",ROUND(L13,0)&lt;=4,"Great 3-4",ROUND(L13,0)&lt;=5,"Excellent 4-5")</f>
        <v>Need to improve 0-1</v>
      </c>
      <c r="Z13" t="str">
        <f t="shared" si="0"/>
        <v>0-1000</v>
      </c>
      <c r="AI13" s="1">
        <v>189</v>
      </c>
      <c r="AJ13" s="1" t="s">
        <v>12312</v>
      </c>
    </row>
    <row r="14" spans="1:36" ht="15.6" x14ac:dyDescent="0.3">
      <c r="A14">
        <v>18472678</v>
      </c>
      <c r="B14" t="s">
        <v>40</v>
      </c>
      <c r="C14">
        <v>1</v>
      </c>
      <c r="D14" t="s">
        <v>14</v>
      </c>
      <c r="E14" t="s">
        <v>15</v>
      </c>
      <c r="F14" t="s">
        <v>16</v>
      </c>
      <c r="G14" t="s">
        <v>16</v>
      </c>
      <c r="H14" t="s">
        <v>16</v>
      </c>
      <c r="I14">
        <v>1</v>
      </c>
      <c r="J14">
        <v>0</v>
      </c>
      <c r="K14">
        <v>300</v>
      </c>
      <c r="L14">
        <v>1</v>
      </c>
      <c r="M14" t="s">
        <v>41</v>
      </c>
      <c r="N14" t="str">
        <f>SUBSTITUTE(Sheet1[[#This Row],[Datekey_Opening]],"_","-")</f>
        <v>2013-8-10</v>
      </c>
      <c r="O14">
        <f>YEAR(Sheet1[[#This Row],[Date]])</f>
        <v>2013</v>
      </c>
      <c r="P14" t="str">
        <f>LOOKUP(Sheet1[[#This Row],[CountryCode]],$AI$4:$AI$18,$AJ$4:$AJ$18)</f>
        <v>India</v>
      </c>
      <c r="Q14">
        <f>MONTH(Sheet1[[#This Row],[Date]])</f>
        <v>8</v>
      </c>
      <c r="R14" t="str">
        <f>TEXT(Sheet1[[#This Row],[Date]],"MMMM")</f>
        <v>August</v>
      </c>
      <c r="S14" t="str">
        <f>TEXT(Sheet1[[#This Row],[Date]],"YYYY-MMM")</f>
        <v>2013-Aug</v>
      </c>
      <c r="T14">
        <f>WEEKDAY(Sheet1[[#This Row],[Date]])</f>
        <v>7</v>
      </c>
      <c r="U14" t="str">
        <f>TEXT(Sheet1[[#This Row],[Date]],"DDDD")</f>
        <v>Saturday</v>
      </c>
      <c r="V14" t="str">
        <f>"FM"&amp;MOD(MONTH(Sheet1[[#This Row],[Date]])-4,12)+1</f>
        <v>FM5</v>
      </c>
      <c r="W14" t="str">
        <f>"Q"&amp;ROUNDUP(MONTH(Sheet1[[#This Row],[Date]])/3,0)</f>
        <v>Q3</v>
      </c>
      <c r="X14" t="str">
        <f>"Q"&amp;INT(MOD(MONTH(Sheet1[[#This Row],[Date]])-4,12/3)+1)</f>
        <v>Q1</v>
      </c>
      <c r="Y14" t="str" cm="1">
        <f t="array" ref="Y14">_xlfn.IFS(ROUND(L14,0)&lt;=1,"Need to improve 0-1",ROUND(L14,0)&lt;=2,"Okay 1-2",ROUND(L14,0)&lt;=3,"Good 2-3",ROUND(L14,0)&lt;=4,"Great 3-4",ROUND(L14,0)&lt;=5,"Excellent 4-5")</f>
        <v>Need to improve 0-1</v>
      </c>
      <c r="Z14" t="str">
        <f t="shared" si="0"/>
        <v>0-1000</v>
      </c>
      <c r="AI14" s="1">
        <v>191</v>
      </c>
      <c r="AJ14" s="1" t="s">
        <v>12313</v>
      </c>
    </row>
    <row r="15" spans="1:36" ht="15.6" x14ac:dyDescent="0.3">
      <c r="A15">
        <v>18209806</v>
      </c>
      <c r="B15" t="s">
        <v>42</v>
      </c>
      <c r="C15">
        <v>1</v>
      </c>
      <c r="D15" t="s">
        <v>14</v>
      </c>
      <c r="E15" t="s">
        <v>15</v>
      </c>
      <c r="F15" t="s">
        <v>16</v>
      </c>
      <c r="G15" t="s">
        <v>16</v>
      </c>
      <c r="H15" t="s">
        <v>16</v>
      </c>
      <c r="I15">
        <v>1</v>
      </c>
      <c r="J15">
        <v>0</v>
      </c>
      <c r="K15">
        <v>250</v>
      </c>
      <c r="L15">
        <v>1</v>
      </c>
      <c r="M15" t="s">
        <v>43</v>
      </c>
      <c r="N15" t="str">
        <f>SUBSTITUTE(Sheet1[[#This Row],[Datekey_Opening]],"_","-")</f>
        <v>2010-8-20</v>
      </c>
      <c r="O15">
        <f>YEAR(Sheet1[[#This Row],[Date]])</f>
        <v>2010</v>
      </c>
      <c r="P15" t="str">
        <f>LOOKUP(Sheet1[[#This Row],[CountryCode]],$AI$4:$AI$18,$AJ$4:$AJ$18)</f>
        <v>India</v>
      </c>
      <c r="Q15">
        <f>MONTH(Sheet1[[#This Row],[Date]])</f>
        <v>8</v>
      </c>
      <c r="R15" t="str">
        <f>TEXT(Sheet1[[#This Row],[Date]],"MMMM")</f>
        <v>August</v>
      </c>
      <c r="S15" t="str">
        <f>TEXT(Sheet1[[#This Row],[Date]],"YYYY-MMM")</f>
        <v>2010-Aug</v>
      </c>
      <c r="T15">
        <f>WEEKDAY(Sheet1[[#This Row],[Date]])</f>
        <v>6</v>
      </c>
      <c r="U15" t="str">
        <f>TEXT(Sheet1[[#This Row],[Date]],"DDDD")</f>
        <v>Friday</v>
      </c>
      <c r="V15" t="str">
        <f>"FM"&amp;MOD(MONTH(Sheet1[[#This Row],[Date]])-4,12)+1</f>
        <v>FM5</v>
      </c>
      <c r="W15" t="str">
        <f>"Q"&amp;ROUNDUP(MONTH(Sheet1[[#This Row],[Date]])/3,0)</f>
        <v>Q3</v>
      </c>
      <c r="X15" t="str">
        <f>"Q"&amp;INT(MOD(MONTH(Sheet1[[#This Row],[Date]])-4,12/3)+1)</f>
        <v>Q1</v>
      </c>
      <c r="Y15" t="str" cm="1">
        <f t="array" ref="Y15">_xlfn.IFS(ROUND(L15,0)&lt;=1,"Need to improve 0-1",ROUND(L15,0)&lt;=2,"Okay 1-2",ROUND(L15,0)&lt;=3,"Good 2-3",ROUND(L15,0)&lt;=4,"Great 3-4",ROUND(L15,0)&lt;=5,"Excellent 4-5")</f>
        <v>Need to improve 0-1</v>
      </c>
      <c r="Z15" t="str">
        <f t="shared" si="0"/>
        <v>0-1000</v>
      </c>
      <c r="AI15" s="1">
        <v>208</v>
      </c>
      <c r="AJ15" s="1" t="s">
        <v>12314</v>
      </c>
    </row>
    <row r="16" spans="1:36" ht="15.6" x14ac:dyDescent="0.3">
      <c r="A16">
        <v>18286922</v>
      </c>
      <c r="B16" t="s">
        <v>44</v>
      </c>
      <c r="C16">
        <v>1</v>
      </c>
      <c r="D16" t="s">
        <v>14</v>
      </c>
      <c r="E16" t="s">
        <v>15</v>
      </c>
      <c r="F16" t="s">
        <v>16</v>
      </c>
      <c r="G16" t="s">
        <v>16</v>
      </c>
      <c r="H16" t="s">
        <v>16</v>
      </c>
      <c r="I16">
        <v>1</v>
      </c>
      <c r="J16">
        <v>0</v>
      </c>
      <c r="K16">
        <v>400</v>
      </c>
      <c r="L16">
        <v>1</v>
      </c>
      <c r="M16" t="s">
        <v>45</v>
      </c>
      <c r="N16" t="str">
        <f>SUBSTITUTE(Sheet1[[#This Row],[Datekey_Opening]],"_","-")</f>
        <v>2017-8-24</v>
      </c>
      <c r="O16">
        <f>YEAR(Sheet1[[#This Row],[Date]])</f>
        <v>2017</v>
      </c>
      <c r="P16" t="str">
        <f>LOOKUP(Sheet1[[#This Row],[CountryCode]],$AI$4:$AI$18,$AJ$4:$AJ$18)</f>
        <v>India</v>
      </c>
      <c r="Q16">
        <f>MONTH(Sheet1[[#This Row],[Date]])</f>
        <v>8</v>
      </c>
      <c r="R16" t="str">
        <f>TEXT(Sheet1[[#This Row],[Date]],"MMMM")</f>
        <v>August</v>
      </c>
      <c r="S16" t="str">
        <f>TEXT(Sheet1[[#This Row],[Date]],"YYYY-MMM")</f>
        <v>2017-Aug</v>
      </c>
      <c r="T16">
        <f>WEEKDAY(Sheet1[[#This Row],[Date]])</f>
        <v>5</v>
      </c>
      <c r="U16" t="str">
        <f>TEXT(Sheet1[[#This Row],[Date]],"DDDD")</f>
        <v>Thursday</v>
      </c>
      <c r="V16" t="str">
        <f>"FM"&amp;MOD(MONTH(Sheet1[[#This Row],[Date]])-4,12)+1</f>
        <v>FM5</v>
      </c>
      <c r="W16" t="str">
        <f>"Q"&amp;ROUNDUP(MONTH(Sheet1[[#This Row],[Date]])/3,0)</f>
        <v>Q3</v>
      </c>
      <c r="X16" t="str">
        <f>"Q"&amp;INT(MOD(MONTH(Sheet1[[#This Row],[Date]])-4,12/3)+1)</f>
        <v>Q1</v>
      </c>
      <c r="Y16" t="str" cm="1">
        <f t="array" ref="Y16">_xlfn.IFS(ROUND(L16,0)&lt;=1,"Need to improve 0-1",ROUND(L16,0)&lt;=2,"Okay 1-2",ROUND(L16,0)&lt;=3,"Good 2-3",ROUND(L16,0)&lt;=4,"Great 3-4",ROUND(L16,0)&lt;=5,"Excellent 4-5")</f>
        <v>Need to improve 0-1</v>
      </c>
      <c r="Z16" t="str">
        <f t="shared" si="0"/>
        <v>0-1000</v>
      </c>
      <c r="AI16" s="1">
        <v>214</v>
      </c>
      <c r="AJ16" s="1" t="s">
        <v>12315</v>
      </c>
    </row>
    <row r="17" spans="1:36" ht="15.6" x14ac:dyDescent="0.3">
      <c r="A17">
        <v>18458302</v>
      </c>
      <c r="B17" t="s">
        <v>46</v>
      </c>
      <c r="C17">
        <v>1</v>
      </c>
      <c r="D17" t="s">
        <v>14</v>
      </c>
      <c r="E17" t="s">
        <v>15</v>
      </c>
      <c r="F17" t="s">
        <v>16</v>
      </c>
      <c r="G17" t="s">
        <v>16</v>
      </c>
      <c r="H17" t="s">
        <v>16</v>
      </c>
      <c r="I17">
        <v>1</v>
      </c>
      <c r="J17">
        <v>0</v>
      </c>
      <c r="K17">
        <v>300</v>
      </c>
      <c r="L17">
        <v>1</v>
      </c>
      <c r="M17" t="s">
        <v>47</v>
      </c>
      <c r="N17" t="str">
        <f>SUBSTITUTE(Sheet1[[#This Row],[Datekey_Opening]],"_","-")</f>
        <v>2013-8-15</v>
      </c>
      <c r="O17">
        <f>YEAR(Sheet1[[#This Row],[Date]])</f>
        <v>2013</v>
      </c>
      <c r="P17" t="str">
        <f>LOOKUP(Sheet1[[#This Row],[CountryCode]],$AI$4:$AI$18,$AJ$4:$AJ$18)</f>
        <v>India</v>
      </c>
      <c r="Q17">
        <f>MONTH(Sheet1[[#This Row],[Date]])</f>
        <v>8</v>
      </c>
      <c r="R17" t="str">
        <f>TEXT(Sheet1[[#This Row],[Date]],"MMMM")</f>
        <v>August</v>
      </c>
      <c r="S17" t="str">
        <f>TEXT(Sheet1[[#This Row],[Date]],"YYYY-MMM")</f>
        <v>2013-Aug</v>
      </c>
      <c r="T17">
        <f>WEEKDAY(Sheet1[[#This Row],[Date]])</f>
        <v>5</v>
      </c>
      <c r="U17" t="str">
        <f>TEXT(Sheet1[[#This Row],[Date]],"DDDD")</f>
        <v>Thursday</v>
      </c>
      <c r="V17" t="str">
        <f>"FM"&amp;MOD(MONTH(Sheet1[[#This Row],[Date]])-4,12)+1</f>
        <v>FM5</v>
      </c>
      <c r="W17" t="str">
        <f>"Q"&amp;ROUNDUP(MONTH(Sheet1[[#This Row],[Date]])/3,0)</f>
        <v>Q3</v>
      </c>
      <c r="X17" t="str">
        <f>"Q"&amp;INT(MOD(MONTH(Sheet1[[#This Row],[Date]])-4,12/3)+1)</f>
        <v>Q1</v>
      </c>
      <c r="Y17" t="str" cm="1">
        <f t="array" ref="Y17">_xlfn.IFS(ROUND(L17,0)&lt;=1,"Need to improve 0-1",ROUND(L17,0)&lt;=2,"Okay 1-2",ROUND(L17,0)&lt;=3,"Good 2-3",ROUND(L17,0)&lt;=4,"Great 3-4",ROUND(L17,0)&lt;=5,"Excellent 4-5")</f>
        <v>Need to improve 0-1</v>
      </c>
      <c r="Z17" t="str">
        <f t="shared" si="0"/>
        <v>0-1000</v>
      </c>
      <c r="AI17" s="1">
        <v>215</v>
      </c>
      <c r="AJ17" s="1" t="s">
        <v>12316</v>
      </c>
    </row>
    <row r="18" spans="1:36" ht="15.6" x14ac:dyDescent="0.3">
      <c r="A18">
        <v>7362</v>
      </c>
      <c r="B18" t="s">
        <v>48</v>
      </c>
      <c r="C18">
        <v>1</v>
      </c>
      <c r="D18" t="s">
        <v>14</v>
      </c>
      <c r="E18" t="s">
        <v>15</v>
      </c>
      <c r="F18" t="s">
        <v>16</v>
      </c>
      <c r="G18" t="s">
        <v>16</v>
      </c>
      <c r="H18" t="s">
        <v>16</v>
      </c>
      <c r="I18">
        <v>1</v>
      </c>
      <c r="J18">
        <v>0</v>
      </c>
      <c r="K18">
        <v>200</v>
      </c>
      <c r="L18">
        <v>1</v>
      </c>
      <c r="M18" t="s">
        <v>49</v>
      </c>
      <c r="N18" t="str">
        <f>SUBSTITUTE(Sheet1[[#This Row],[Datekey_Opening]],"_","-")</f>
        <v>2010-8-24</v>
      </c>
      <c r="O18">
        <f>YEAR(Sheet1[[#This Row],[Date]])</f>
        <v>2010</v>
      </c>
      <c r="P18" t="str">
        <f>LOOKUP(Sheet1[[#This Row],[CountryCode]],$AI$4:$AI$18,$AJ$4:$AJ$18)</f>
        <v>India</v>
      </c>
      <c r="Q18">
        <f>MONTH(Sheet1[[#This Row],[Date]])</f>
        <v>8</v>
      </c>
      <c r="R18" t="str">
        <f>TEXT(Sheet1[[#This Row],[Date]],"MMMM")</f>
        <v>August</v>
      </c>
      <c r="S18" t="str">
        <f>TEXT(Sheet1[[#This Row],[Date]],"YYYY-MMM")</f>
        <v>2010-Aug</v>
      </c>
      <c r="T18">
        <f>WEEKDAY(Sheet1[[#This Row],[Date]])</f>
        <v>3</v>
      </c>
      <c r="U18" t="str">
        <f>TEXT(Sheet1[[#This Row],[Date]],"DDDD")</f>
        <v>Tuesday</v>
      </c>
      <c r="V18" t="str">
        <f>"FM"&amp;MOD(MONTH(Sheet1[[#This Row],[Date]])-4,12)+1</f>
        <v>FM5</v>
      </c>
      <c r="W18" t="str">
        <f>"Q"&amp;ROUNDUP(MONTH(Sheet1[[#This Row],[Date]])/3,0)</f>
        <v>Q3</v>
      </c>
      <c r="X18" t="str">
        <f>"Q"&amp;INT(MOD(MONTH(Sheet1[[#This Row],[Date]])-4,12/3)+1)</f>
        <v>Q1</v>
      </c>
      <c r="Y18" t="str" cm="1">
        <f t="array" ref="Y18">_xlfn.IFS(ROUND(L18,0)&lt;=1,"Need to improve 0-1",ROUND(L18,0)&lt;=2,"Okay 1-2",ROUND(L18,0)&lt;=3,"Good 2-3",ROUND(L18,0)&lt;=4,"Great 3-4",ROUND(L18,0)&lt;=5,"Excellent 4-5")</f>
        <v>Need to improve 0-1</v>
      </c>
      <c r="Z18" t="str">
        <f t="shared" si="0"/>
        <v>0-1000</v>
      </c>
      <c r="AI18" s="1">
        <v>216</v>
      </c>
      <c r="AJ18" s="1" t="s">
        <v>12317</v>
      </c>
    </row>
    <row r="19" spans="1:36" x14ac:dyDescent="0.3">
      <c r="A19">
        <v>18466400</v>
      </c>
      <c r="B19" t="s">
        <v>50</v>
      </c>
      <c r="C19">
        <v>1</v>
      </c>
      <c r="D19" t="s">
        <v>14</v>
      </c>
      <c r="E19" t="s">
        <v>15</v>
      </c>
      <c r="F19" t="s">
        <v>16</v>
      </c>
      <c r="G19" t="s">
        <v>16</v>
      </c>
      <c r="H19" t="s">
        <v>16</v>
      </c>
      <c r="I19">
        <v>1</v>
      </c>
      <c r="J19">
        <v>0</v>
      </c>
      <c r="K19">
        <v>300</v>
      </c>
      <c r="L19">
        <v>1</v>
      </c>
      <c r="M19" t="s">
        <v>51</v>
      </c>
      <c r="N19" t="str">
        <f>SUBSTITUTE(Sheet1[[#This Row],[Datekey_Opening]],"_","-")</f>
        <v>2015-8-13</v>
      </c>
      <c r="O19">
        <f>YEAR(Sheet1[[#This Row],[Date]])</f>
        <v>2015</v>
      </c>
      <c r="P19" t="str">
        <f>LOOKUP(Sheet1[[#This Row],[CountryCode]],$AI$4:$AI$18,$AJ$4:$AJ$18)</f>
        <v>India</v>
      </c>
      <c r="Q19">
        <f>MONTH(Sheet1[[#This Row],[Date]])</f>
        <v>8</v>
      </c>
      <c r="R19" t="str">
        <f>TEXT(Sheet1[[#This Row],[Date]],"MMMM")</f>
        <v>August</v>
      </c>
      <c r="S19" t="str">
        <f>TEXT(Sheet1[[#This Row],[Date]],"YYYY-MMM")</f>
        <v>2015-Aug</v>
      </c>
      <c r="T19">
        <f>WEEKDAY(Sheet1[[#This Row],[Date]])</f>
        <v>5</v>
      </c>
      <c r="U19" t="str">
        <f>TEXT(Sheet1[[#This Row],[Date]],"DDDD")</f>
        <v>Thursday</v>
      </c>
      <c r="V19" t="str">
        <f>"FM"&amp;MOD(MONTH(Sheet1[[#This Row],[Date]])-4,12)+1</f>
        <v>FM5</v>
      </c>
      <c r="W19" t="str">
        <f>"Q"&amp;ROUNDUP(MONTH(Sheet1[[#This Row],[Date]])/3,0)</f>
        <v>Q3</v>
      </c>
      <c r="X19" t="str">
        <f>"Q"&amp;INT(MOD(MONTH(Sheet1[[#This Row],[Date]])-4,12/3)+1)</f>
        <v>Q1</v>
      </c>
      <c r="Y19" t="str" cm="1">
        <f t="array" ref="Y19">_xlfn.IFS(ROUND(L19,0)&lt;=1,"Need to improve 0-1",ROUND(L19,0)&lt;=2,"Okay 1-2",ROUND(L19,0)&lt;=3,"Good 2-3",ROUND(L19,0)&lt;=4,"Great 3-4",ROUND(L19,0)&lt;=5,"Excellent 4-5")</f>
        <v>Need to improve 0-1</v>
      </c>
      <c r="Z19" t="str">
        <f t="shared" si="0"/>
        <v>0-1000</v>
      </c>
    </row>
    <row r="20" spans="1:36" x14ac:dyDescent="0.3">
      <c r="A20">
        <v>18361779</v>
      </c>
      <c r="B20" t="s">
        <v>52</v>
      </c>
      <c r="C20">
        <v>1</v>
      </c>
      <c r="D20" t="s">
        <v>14</v>
      </c>
      <c r="E20" t="s">
        <v>15</v>
      </c>
      <c r="F20" t="s">
        <v>16</v>
      </c>
      <c r="G20" t="s">
        <v>16</v>
      </c>
      <c r="H20" t="s">
        <v>16</v>
      </c>
      <c r="I20">
        <v>1</v>
      </c>
      <c r="J20">
        <v>0</v>
      </c>
      <c r="K20">
        <v>100</v>
      </c>
      <c r="L20">
        <v>1</v>
      </c>
      <c r="M20" t="s">
        <v>53</v>
      </c>
      <c r="N20" t="str">
        <f>SUBSTITUTE(Sheet1[[#This Row],[Datekey_Opening]],"_","-")</f>
        <v>2011-8-24</v>
      </c>
      <c r="O20">
        <f>YEAR(Sheet1[[#This Row],[Date]])</f>
        <v>2011</v>
      </c>
      <c r="P20" t="str">
        <f>LOOKUP(Sheet1[[#This Row],[CountryCode]],$AI$4:$AI$18,$AJ$4:$AJ$18)</f>
        <v>India</v>
      </c>
      <c r="Q20">
        <f>MONTH(Sheet1[[#This Row],[Date]])</f>
        <v>8</v>
      </c>
      <c r="R20" t="str">
        <f>TEXT(Sheet1[[#This Row],[Date]],"MMMM")</f>
        <v>August</v>
      </c>
      <c r="S20" t="str">
        <f>TEXT(Sheet1[[#This Row],[Date]],"YYYY-MMM")</f>
        <v>2011-Aug</v>
      </c>
      <c r="T20">
        <f>WEEKDAY(Sheet1[[#This Row],[Date]])</f>
        <v>4</v>
      </c>
      <c r="U20" t="str">
        <f>TEXT(Sheet1[[#This Row],[Date]],"DDDD")</f>
        <v>Wednesday</v>
      </c>
      <c r="V20" t="str">
        <f>"FM"&amp;MOD(MONTH(Sheet1[[#This Row],[Date]])-4,12)+1</f>
        <v>FM5</v>
      </c>
      <c r="W20" t="str">
        <f>"Q"&amp;ROUNDUP(MONTH(Sheet1[[#This Row],[Date]])/3,0)</f>
        <v>Q3</v>
      </c>
      <c r="X20" t="str">
        <f>"Q"&amp;INT(MOD(MONTH(Sheet1[[#This Row],[Date]])-4,12/3)+1)</f>
        <v>Q1</v>
      </c>
      <c r="Y20" t="str" cm="1">
        <f t="array" ref="Y20">_xlfn.IFS(ROUND(L20,0)&lt;=1,"Need to improve 0-1",ROUND(L20,0)&lt;=2,"Okay 1-2",ROUND(L20,0)&lt;=3,"Good 2-3",ROUND(L20,0)&lt;=4,"Great 3-4",ROUND(L20,0)&lt;=5,"Excellent 4-5")</f>
        <v>Need to improve 0-1</v>
      </c>
      <c r="Z20" t="str">
        <f t="shared" si="0"/>
        <v>0-1000</v>
      </c>
    </row>
    <row r="21" spans="1:36" x14ac:dyDescent="0.3">
      <c r="A21">
        <v>18354672</v>
      </c>
      <c r="B21" t="s">
        <v>54</v>
      </c>
      <c r="C21">
        <v>1</v>
      </c>
      <c r="D21" t="s">
        <v>14</v>
      </c>
      <c r="E21" t="s">
        <v>15</v>
      </c>
      <c r="F21" t="s">
        <v>16</v>
      </c>
      <c r="G21" t="s">
        <v>16</v>
      </c>
      <c r="H21" t="s">
        <v>16</v>
      </c>
      <c r="I21">
        <v>1</v>
      </c>
      <c r="J21">
        <v>0</v>
      </c>
      <c r="K21">
        <v>150</v>
      </c>
      <c r="L21">
        <v>1</v>
      </c>
      <c r="M21" t="s">
        <v>55</v>
      </c>
      <c r="N21" t="str">
        <f>SUBSTITUTE(Sheet1[[#This Row],[Datekey_Opening]],"_","-")</f>
        <v>2017-8-21</v>
      </c>
      <c r="O21">
        <f>YEAR(Sheet1[[#This Row],[Date]])</f>
        <v>2017</v>
      </c>
      <c r="P21" t="str">
        <f>LOOKUP(Sheet1[[#This Row],[CountryCode]],$AI$4:$AI$18,$AJ$4:$AJ$18)</f>
        <v>India</v>
      </c>
      <c r="Q21">
        <f>MONTH(Sheet1[[#This Row],[Date]])</f>
        <v>8</v>
      </c>
      <c r="R21" t="str">
        <f>TEXT(Sheet1[[#This Row],[Date]],"MMMM")</f>
        <v>August</v>
      </c>
      <c r="S21" t="str">
        <f>TEXT(Sheet1[[#This Row],[Date]],"YYYY-MMM")</f>
        <v>2017-Aug</v>
      </c>
      <c r="T21">
        <f>WEEKDAY(Sheet1[[#This Row],[Date]])</f>
        <v>2</v>
      </c>
      <c r="U21" t="str">
        <f>TEXT(Sheet1[[#This Row],[Date]],"DDDD")</f>
        <v>Monday</v>
      </c>
      <c r="V21" t="str">
        <f>"FM"&amp;MOD(MONTH(Sheet1[[#This Row],[Date]])-4,12)+1</f>
        <v>FM5</v>
      </c>
      <c r="W21" t="str">
        <f>"Q"&amp;ROUNDUP(MONTH(Sheet1[[#This Row],[Date]])/3,0)</f>
        <v>Q3</v>
      </c>
      <c r="X21" t="str">
        <f>"Q"&amp;INT(MOD(MONTH(Sheet1[[#This Row],[Date]])-4,12/3)+1)</f>
        <v>Q1</v>
      </c>
      <c r="Y21" t="str" cm="1">
        <f t="array" ref="Y21">_xlfn.IFS(ROUND(L21,0)&lt;=1,"Need to improve 0-1",ROUND(L21,0)&lt;=2,"Okay 1-2",ROUND(L21,0)&lt;=3,"Good 2-3",ROUND(L21,0)&lt;=4,"Great 3-4",ROUND(L21,0)&lt;=5,"Excellent 4-5")</f>
        <v>Need to improve 0-1</v>
      </c>
      <c r="Z21" t="str">
        <f t="shared" si="0"/>
        <v>0-1000</v>
      </c>
    </row>
    <row r="22" spans="1:36" x14ac:dyDescent="0.3">
      <c r="A22">
        <v>18464641</v>
      </c>
      <c r="B22" t="s">
        <v>56</v>
      </c>
      <c r="C22">
        <v>1</v>
      </c>
      <c r="D22" t="s">
        <v>14</v>
      </c>
      <c r="E22" t="s">
        <v>15</v>
      </c>
      <c r="F22" t="s">
        <v>16</v>
      </c>
      <c r="G22" t="s">
        <v>16</v>
      </c>
      <c r="H22" t="s">
        <v>16</v>
      </c>
      <c r="I22">
        <v>1</v>
      </c>
      <c r="J22">
        <v>0</v>
      </c>
      <c r="K22">
        <v>350</v>
      </c>
      <c r="L22">
        <v>1</v>
      </c>
      <c r="M22" t="s">
        <v>57</v>
      </c>
      <c r="N22" t="str">
        <f>SUBSTITUTE(Sheet1[[#This Row],[Datekey_Opening]],"_","-")</f>
        <v>2012-8-9</v>
      </c>
      <c r="O22">
        <f>YEAR(Sheet1[[#This Row],[Date]])</f>
        <v>2012</v>
      </c>
      <c r="P22" t="str">
        <f>LOOKUP(Sheet1[[#This Row],[CountryCode]],$AI$4:$AI$18,$AJ$4:$AJ$18)</f>
        <v>India</v>
      </c>
      <c r="Q22">
        <f>MONTH(Sheet1[[#This Row],[Date]])</f>
        <v>8</v>
      </c>
      <c r="R22" t="str">
        <f>TEXT(Sheet1[[#This Row],[Date]],"MMMM")</f>
        <v>August</v>
      </c>
      <c r="S22" t="str">
        <f>TEXT(Sheet1[[#This Row],[Date]],"YYYY-MMM")</f>
        <v>2012-Aug</v>
      </c>
      <c r="T22">
        <f>WEEKDAY(Sheet1[[#This Row],[Date]])</f>
        <v>5</v>
      </c>
      <c r="U22" t="str">
        <f>TEXT(Sheet1[[#This Row],[Date]],"DDDD")</f>
        <v>Thursday</v>
      </c>
      <c r="V22" t="str">
        <f>"FM"&amp;MOD(MONTH(Sheet1[[#This Row],[Date]])-4,12)+1</f>
        <v>FM5</v>
      </c>
      <c r="W22" t="str">
        <f>"Q"&amp;ROUNDUP(MONTH(Sheet1[[#This Row],[Date]])/3,0)</f>
        <v>Q3</v>
      </c>
      <c r="X22" t="str">
        <f>"Q"&amp;INT(MOD(MONTH(Sheet1[[#This Row],[Date]])-4,12/3)+1)</f>
        <v>Q1</v>
      </c>
      <c r="Y22" t="str" cm="1">
        <f t="array" ref="Y22">_xlfn.IFS(ROUND(L22,0)&lt;=1,"Need to improve 0-1",ROUND(L22,0)&lt;=2,"Okay 1-2",ROUND(L22,0)&lt;=3,"Good 2-3",ROUND(L22,0)&lt;=4,"Great 3-4",ROUND(L22,0)&lt;=5,"Excellent 4-5")</f>
        <v>Need to improve 0-1</v>
      </c>
      <c r="Z22" t="str">
        <f t="shared" si="0"/>
        <v>0-1000</v>
      </c>
    </row>
    <row r="23" spans="1:36" x14ac:dyDescent="0.3">
      <c r="A23">
        <v>18312665</v>
      </c>
      <c r="B23" t="s">
        <v>58</v>
      </c>
      <c r="C23">
        <v>1</v>
      </c>
      <c r="D23" t="s">
        <v>14</v>
      </c>
      <c r="E23" t="s">
        <v>15</v>
      </c>
      <c r="F23" t="s">
        <v>16</v>
      </c>
      <c r="G23" t="s">
        <v>16</v>
      </c>
      <c r="H23" t="s">
        <v>16</v>
      </c>
      <c r="I23">
        <v>2</v>
      </c>
      <c r="J23">
        <v>0</v>
      </c>
      <c r="K23">
        <v>650</v>
      </c>
      <c r="L23">
        <v>1</v>
      </c>
      <c r="M23" t="s">
        <v>59</v>
      </c>
      <c r="N23" t="str">
        <f>SUBSTITUTE(Sheet1[[#This Row],[Datekey_Opening]],"_","-")</f>
        <v>2010-8-4</v>
      </c>
      <c r="O23">
        <f>YEAR(Sheet1[[#This Row],[Date]])</f>
        <v>2010</v>
      </c>
      <c r="P23" t="str">
        <f>LOOKUP(Sheet1[[#This Row],[CountryCode]],$AI$4:$AI$18,$AJ$4:$AJ$18)</f>
        <v>India</v>
      </c>
      <c r="Q23">
        <f>MONTH(Sheet1[[#This Row],[Date]])</f>
        <v>8</v>
      </c>
      <c r="R23" t="str">
        <f>TEXT(Sheet1[[#This Row],[Date]],"MMMM")</f>
        <v>August</v>
      </c>
      <c r="S23" t="str">
        <f>TEXT(Sheet1[[#This Row],[Date]],"YYYY-MMM")</f>
        <v>2010-Aug</v>
      </c>
      <c r="T23">
        <f>WEEKDAY(Sheet1[[#This Row],[Date]])</f>
        <v>4</v>
      </c>
      <c r="U23" t="str">
        <f>TEXT(Sheet1[[#This Row],[Date]],"DDDD")</f>
        <v>Wednesday</v>
      </c>
      <c r="V23" t="str">
        <f>"FM"&amp;MOD(MONTH(Sheet1[[#This Row],[Date]])-4,12)+1</f>
        <v>FM5</v>
      </c>
      <c r="W23" t="str">
        <f>"Q"&amp;ROUNDUP(MONTH(Sheet1[[#This Row],[Date]])/3,0)</f>
        <v>Q3</v>
      </c>
      <c r="X23" t="str">
        <f>"Q"&amp;INT(MOD(MONTH(Sheet1[[#This Row],[Date]])-4,12/3)+1)</f>
        <v>Q1</v>
      </c>
      <c r="Y23" t="str" cm="1">
        <f t="array" ref="Y23">_xlfn.IFS(ROUND(L23,0)&lt;=1,"Need to improve 0-1",ROUND(L23,0)&lt;=2,"Okay 1-2",ROUND(L23,0)&lt;=3,"Good 2-3",ROUND(L23,0)&lt;=4,"Great 3-4",ROUND(L23,0)&lt;=5,"Excellent 4-5")</f>
        <v>Need to improve 0-1</v>
      </c>
      <c r="Z23" t="str">
        <f t="shared" si="0"/>
        <v>0-1000</v>
      </c>
    </row>
    <row r="24" spans="1:36" x14ac:dyDescent="0.3">
      <c r="A24">
        <v>18312572</v>
      </c>
      <c r="B24" t="s">
        <v>60</v>
      </c>
      <c r="C24">
        <v>1</v>
      </c>
      <c r="D24" t="s">
        <v>14</v>
      </c>
      <c r="E24" t="s">
        <v>15</v>
      </c>
      <c r="F24" t="s">
        <v>16</v>
      </c>
      <c r="G24" t="s">
        <v>16</v>
      </c>
      <c r="H24" t="s">
        <v>16</v>
      </c>
      <c r="I24">
        <v>1</v>
      </c>
      <c r="J24">
        <v>0</v>
      </c>
      <c r="K24">
        <v>200</v>
      </c>
      <c r="L24">
        <v>1</v>
      </c>
      <c r="M24" t="s">
        <v>61</v>
      </c>
      <c r="N24" t="str">
        <f>SUBSTITUTE(Sheet1[[#This Row],[Datekey_Opening]],"_","-")</f>
        <v>2017-8-13</v>
      </c>
      <c r="O24">
        <f>YEAR(Sheet1[[#This Row],[Date]])</f>
        <v>2017</v>
      </c>
      <c r="P24" t="str">
        <f>LOOKUP(Sheet1[[#This Row],[CountryCode]],$AI$4:$AI$18,$AJ$4:$AJ$18)</f>
        <v>India</v>
      </c>
      <c r="Q24">
        <f>MONTH(Sheet1[[#This Row],[Date]])</f>
        <v>8</v>
      </c>
      <c r="R24" t="str">
        <f>TEXT(Sheet1[[#This Row],[Date]],"MMMM")</f>
        <v>August</v>
      </c>
      <c r="S24" t="str">
        <f>TEXT(Sheet1[[#This Row],[Date]],"YYYY-MMM")</f>
        <v>2017-Aug</v>
      </c>
      <c r="T24">
        <f>WEEKDAY(Sheet1[[#This Row],[Date]])</f>
        <v>1</v>
      </c>
      <c r="U24" t="str">
        <f>TEXT(Sheet1[[#This Row],[Date]],"DDDD")</f>
        <v>Sunday</v>
      </c>
      <c r="V24" t="str">
        <f>"FM"&amp;MOD(MONTH(Sheet1[[#This Row],[Date]])-4,12)+1</f>
        <v>FM5</v>
      </c>
      <c r="W24" t="str">
        <f>"Q"&amp;ROUNDUP(MONTH(Sheet1[[#This Row],[Date]])/3,0)</f>
        <v>Q3</v>
      </c>
      <c r="X24" t="str">
        <f>"Q"&amp;INT(MOD(MONTH(Sheet1[[#This Row],[Date]])-4,12/3)+1)</f>
        <v>Q1</v>
      </c>
      <c r="Y24" t="str" cm="1">
        <f t="array" ref="Y24">_xlfn.IFS(ROUND(L24,0)&lt;=1,"Need to improve 0-1",ROUND(L24,0)&lt;=2,"Okay 1-2",ROUND(L24,0)&lt;=3,"Good 2-3",ROUND(L24,0)&lt;=4,"Great 3-4",ROUND(L24,0)&lt;=5,"Excellent 4-5")</f>
        <v>Need to improve 0-1</v>
      </c>
      <c r="Z24" t="str">
        <f t="shared" si="0"/>
        <v>0-1000</v>
      </c>
    </row>
    <row r="25" spans="1:36" x14ac:dyDescent="0.3">
      <c r="A25">
        <v>18349241</v>
      </c>
      <c r="B25" t="s">
        <v>62</v>
      </c>
      <c r="C25">
        <v>1</v>
      </c>
      <c r="D25" t="s">
        <v>14</v>
      </c>
      <c r="E25" t="s">
        <v>15</v>
      </c>
      <c r="F25" t="s">
        <v>16</v>
      </c>
      <c r="G25" t="s">
        <v>16</v>
      </c>
      <c r="H25" t="s">
        <v>16</v>
      </c>
      <c r="I25">
        <v>1</v>
      </c>
      <c r="J25">
        <v>0</v>
      </c>
      <c r="K25">
        <v>200</v>
      </c>
      <c r="L25">
        <v>1</v>
      </c>
      <c r="M25" t="s">
        <v>63</v>
      </c>
      <c r="N25" t="str">
        <f>SUBSTITUTE(Sheet1[[#This Row],[Datekey_Opening]],"_","-")</f>
        <v>2016-8-6</v>
      </c>
      <c r="O25">
        <f>YEAR(Sheet1[[#This Row],[Date]])</f>
        <v>2016</v>
      </c>
      <c r="P25" t="str">
        <f>LOOKUP(Sheet1[[#This Row],[CountryCode]],$AI$4:$AI$18,$AJ$4:$AJ$18)</f>
        <v>India</v>
      </c>
      <c r="Q25">
        <f>MONTH(Sheet1[[#This Row],[Date]])</f>
        <v>8</v>
      </c>
      <c r="R25" t="str">
        <f>TEXT(Sheet1[[#This Row],[Date]],"MMMM")</f>
        <v>August</v>
      </c>
      <c r="S25" t="str">
        <f>TEXT(Sheet1[[#This Row],[Date]],"YYYY-MMM")</f>
        <v>2016-Aug</v>
      </c>
      <c r="T25">
        <f>WEEKDAY(Sheet1[[#This Row],[Date]])</f>
        <v>7</v>
      </c>
      <c r="U25" t="str">
        <f>TEXT(Sheet1[[#This Row],[Date]],"DDDD")</f>
        <v>Saturday</v>
      </c>
      <c r="V25" t="str">
        <f>"FM"&amp;MOD(MONTH(Sheet1[[#This Row],[Date]])-4,12)+1</f>
        <v>FM5</v>
      </c>
      <c r="W25" t="str">
        <f>"Q"&amp;ROUNDUP(MONTH(Sheet1[[#This Row],[Date]])/3,0)</f>
        <v>Q3</v>
      </c>
      <c r="X25" t="str">
        <f>"Q"&amp;INT(MOD(MONTH(Sheet1[[#This Row],[Date]])-4,12/3)+1)</f>
        <v>Q1</v>
      </c>
      <c r="Y25" t="str" cm="1">
        <f t="array" ref="Y25">_xlfn.IFS(ROUND(L25,0)&lt;=1,"Need to improve 0-1",ROUND(L25,0)&lt;=2,"Okay 1-2",ROUND(L25,0)&lt;=3,"Good 2-3",ROUND(L25,0)&lt;=4,"Great 3-4",ROUND(L25,0)&lt;=5,"Excellent 4-5")</f>
        <v>Need to improve 0-1</v>
      </c>
      <c r="Z25" t="str">
        <f t="shared" si="0"/>
        <v>0-1000</v>
      </c>
    </row>
    <row r="26" spans="1:36" x14ac:dyDescent="0.3">
      <c r="A26">
        <v>18355121</v>
      </c>
      <c r="B26" t="s">
        <v>64</v>
      </c>
      <c r="C26">
        <v>1</v>
      </c>
      <c r="D26" t="s">
        <v>14</v>
      </c>
      <c r="E26" t="s">
        <v>15</v>
      </c>
      <c r="F26" t="s">
        <v>16</v>
      </c>
      <c r="G26" t="s">
        <v>16</v>
      </c>
      <c r="H26" t="s">
        <v>16</v>
      </c>
      <c r="I26">
        <v>1</v>
      </c>
      <c r="J26">
        <v>0</v>
      </c>
      <c r="K26">
        <v>400</v>
      </c>
      <c r="L26">
        <v>1</v>
      </c>
      <c r="M26" t="s">
        <v>65</v>
      </c>
      <c r="N26" t="str">
        <f>SUBSTITUTE(Sheet1[[#This Row],[Datekey_Opening]],"_","-")</f>
        <v>2013-8-24</v>
      </c>
      <c r="O26">
        <f>YEAR(Sheet1[[#This Row],[Date]])</f>
        <v>2013</v>
      </c>
      <c r="P26" t="str">
        <f>LOOKUP(Sheet1[[#This Row],[CountryCode]],$AI$4:$AI$18,$AJ$4:$AJ$18)</f>
        <v>India</v>
      </c>
      <c r="Q26">
        <f>MONTH(Sheet1[[#This Row],[Date]])</f>
        <v>8</v>
      </c>
      <c r="R26" t="str">
        <f>TEXT(Sheet1[[#This Row],[Date]],"MMMM")</f>
        <v>August</v>
      </c>
      <c r="S26" t="str">
        <f>TEXT(Sheet1[[#This Row],[Date]],"YYYY-MMM")</f>
        <v>2013-Aug</v>
      </c>
      <c r="T26">
        <f>WEEKDAY(Sheet1[[#This Row],[Date]])</f>
        <v>7</v>
      </c>
      <c r="U26" t="str">
        <f>TEXT(Sheet1[[#This Row],[Date]],"DDDD")</f>
        <v>Saturday</v>
      </c>
      <c r="V26" t="str">
        <f>"FM"&amp;MOD(MONTH(Sheet1[[#This Row],[Date]])-4,12)+1</f>
        <v>FM5</v>
      </c>
      <c r="W26" t="str">
        <f>"Q"&amp;ROUNDUP(MONTH(Sheet1[[#This Row],[Date]])/3,0)</f>
        <v>Q3</v>
      </c>
      <c r="X26" t="str">
        <f>"Q"&amp;INT(MOD(MONTH(Sheet1[[#This Row],[Date]])-4,12/3)+1)</f>
        <v>Q1</v>
      </c>
      <c r="Y26" t="str" cm="1">
        <f t="array" ref="Y26">_xlfn.IFS(ROUND(L26,0)&lt;=1,"Need to improve 0-1",ROUND(L26,0)&lt;=2,"Okay 1-2",ROUND(L26,0)&lt;=3,"Good 2-3",ROUND(L26,0)&lt;=4,"Great 3-4",ROUND(L26,0)&lt;=5,"Excellent 4-5")</f>
        <v>Need to improve 0-1</v>
      </c>
      <c r="Z26" t="str">
        <f t="shared" si="0"/>
        <v>0-1000</v>
      </c>
    </row>
    <row r="27" spans="1:36" x14ac:dyDescent="0.3">
      <c r="A27">
        <v>18289272</v>
      </c>
      <c r="B27" t="s">
        <v>66</v>
      </c>
      <c r="C27">
        <v>1</v>
      </c>
      <c r="D27" t="s">
        <v>14</v>
      </c>
      <c r="E27" t="s">
        <v>15</v>
      </c>
      <c r="F27" t="s">
        <v>16</v>
      </c>
      <c r="G27" t="s">
        <v>16</v>
      </c>
      <c r="H27" t="s">
        <v>16</v>
      </c>
      <c r="I27">
        <v>1</v>
      </c>
      <c r="J27">
        <v>0</v>
      </c>
      <c r="K27">
        <v>200</v>
      </c>
      <c r="L27">
        <v>1</v>
      </c>
      <c r="M27" t="s">
        <v>67</v>
      </c>
      <c r="N27" t="str">
        <f>SUBSTITUTE(Sheet1[[#This Row],[Datekey_Opening]],"_","-")</f>
        <v>2014-8-6</v>
      </c>
      <c r="O27">
        <f>YEAR(Sheet1[[#This Row],[Date]])</f>
        <v>2014</v>
      </c>
      <c r="P27" t="str">
        <f>LOOKUP(Sheet1[[#This Row],[CountryCode]],$AI$4:$AI$18,$AJ$4:$AJ$18)</f>
        <v>India</v>
      </c>
      <c r="Q27">
        <f>MONTH(Sheet1[[#This Row],[Date]])</f>
        <v>8</v>
      </c>
      <c r="R27" t="str">
        <f>TEXT(Sheet1[[#This Row],[Date]],"MMMM")</f>
        <v>August</v>
      </c>
      <c r="S27" t="str">
        <f>TEXT(Sheet1[[#This Row],[Date]],"YYYY-MMM")</f>
        <v>2014-Aug</v>
      </c>
      <c r="T27">
        <f>WEEKDAY(Sheet1[[#This Row],[Date]])</f>
        <v>4</v>
      </c>
      <c r="U27" t="str">
        <f>TEXT(Sheet1[[#This Row],[Date]],"DDDD")</f>
        <v>Wednesday</v>
      </c>
      <c r="V27" t="str">
        <f>"FM"&amp;MOD(MONTH(Sheet1[[#This Row],[Date]])-4,12)+1</f>
        <v>FM5</v>
      </c>
      <c r="W27" t="str">
        <f>"Q"&amp;ROUNDUP(MONTH(Sheet1[[#This Row],[Date]])/3,0)</f>
        <v>Q3</v>
      </c>
      <c r="X27" t="str">
        <f>"Q"&amp;INT(MOD(MONTH(Sheet1[[#This Row],[Date]])-4,12/3)+1)</f>
        <v>Q1</v>
      </c>
      <c r="Y27" t="str" cm="1">
        <f t="array" ref="Y27">_xlfn.IFS(ROUND(L27,0)&lt;=1,"Need to improve 0-1",ROUND(L27,0)&lt;=2,"Okay 1-2",ROUND(L27,0)&lt;=3,"Good 2-3",ROUND(L27,0)&lt;=4,"Great 3-4",ROUND(L27,0)&lt;=5,"Excellent 4-5")</f>
        <v>Need to improve 0-1</v>
      </c>
      <c r="Z27" t="str">
        <f t="shared" si="0"/>
        <v>0-1000</v>
      </c>
    </row>
    <row r="28" spans="1:36" x14ac:dyDescent="0.3">
      <c r="A28">
        <v>18449949</v>
      </c>
      <c r="B28" t="s">
        <v>68</v>
      </c>
      <c r="C28">
        <v>1</v>
      </c>
      <c r="D28" t="s">
        <v>14</v>
      </c>
      <c r="E28" t="s">
        <v>15</v>
      </c>
      <c r="F28" t="s">
        <v>16</v>
      </c>
      <c r="G28" t="s">
        <v>16</v>
      </c>
      <c r="H28" t="s">
        <v>16</v>
      </c>
      <c r="I28">
        <v>1</v>
      </c>
      <c r="J28">
        <v>0</v>
      </c>
      <c r="K28">
        <v>150</v>
      </c>
      <c r="L28">
        <v>1</v>
      </c>
      <c r="M28" t="s">
        <v>69</v>
      </c>
      <c r="N28" t="str">
        <f>SUBSTITUTE(Sheet1[[#This Row],[Datekey_Opening]],"_","-")</f>
        <v>2010-8-8</v>
      </c>
      <c r="O28">
        <f>YEAR(Sheet1[[#This Row],[Date]])</f>
        <v>2010</v>
      </c>
      <c r="P28" t="str">
        <f>LOOKUP(Sheet1[[#This Row],[CountryCode]],$AI$4:$AI$18,$AJ$4:$AJ$18)</f>
        <v>India</v>
      </c>
      <c r="Q28">
        <f>MONTH(Sheet1[[#This Row],[Date]])</f>
        <v>8</v>
      </c>
      <c r="R28" t="str">
        <f>TEXT(Sheet1[[#This Row],[Date]],"MMMM")</f>
        <v>August</v>
      </c>
      <c r="S28" t="str">
        <f>TEXT(Sheet1[[#This Row],[Date]],"YYYY-MMM")</f>
        <v>2010-Aug</v>
      </c>
      <c r="T28">
        <f>WEEKDAY(Sheet1[[#This Row],[Date]])</f>
        <v>1</v>
      </c>
      <c r="U28" t="str">
        <f>TEXT(Sheet1[[#This Row],[Date]],"DDDD")</f>
        <v>Sunday</v>
      </c>
      <c r="V28" t="str">
        <f>"FM"&amp;MOD(MONTH(Sheet1[[#This Row],[Date]])-4,12)+1</f>
        <v>FM5</v>
      </c>
      <c r="W28" t="str">
        <f>"Q"&amp;ROUNDUP(MONTH(Sheet1[[#This Row],[Date]])/3,0)</f>
        <v>Q3</v>
      </c>
      <c r="X28" t="str">
        <f>"Q"&amp;INT(MOD(MONTH(Sheet1[[#This Row],[Date]])-4,12/3)+1)</f>
        <v>Q1</v>
      </c>
      <c r="Y28" t="str" cm="1">
        <f t="array" ref="Y28">_xlfn.IFS(ROUND(L28,0)&lt;=1,"Need to improve 0-1",ROUND(L28,0)&lt;=2,"Okay 1-2",ROUND(L28,0)&lt;=3,"Good 2-3",ROUND(L28,0)&lt;=4,"Great 3-4",ROUND(L28,0)&lt;=5,"Excellent 4-5")</f>
        <v>Need to improve 0-1</v>
      </c>
      <c r="Z28" t="str">
        <f t="shared" si="0"/>
        <v>0-1000</v>
      </c>
    </row>
    <row r="29" spans="1:36" x14ac:dyDescent="0.3">
      <c r="A29">
        <v>18451571</v>
      </c>
      <c r="B29" t="s">
        <v>70</v>
      </c>
      <c r="C29">
        <v>1</v>
      </c>
      <c r="D29" t="s">
        <v>14</v>
      </c>
      <c r="E29" t="s">
        <v>15</v>
      </c>
      <c r="F29" t="s">
        <v>16</v>
      </c>
      <c r="G29" t="s">
        <v>16</v>
      </c>
      <c r="H29" t="s">
        <v>16</v>
      </c>
      <c r="I29">
        <v>1</v>
      </c>
      <c r="J29">
        <v>0</v>
      </c>
      <c r="K29">
        <v>200</v>
      </c>
      <c r="L29">
        <v>1</v>
      </c>
      <c r="M29" t="s">
        <v>71</v>
      </c>
      <c r="N29" t="str">
        <f>SUBSTITUTE(Sheet1[[#This Row],[Datekey_Opening]],"_","-")</f>
        <v>2016-8-3</v>
      </c>
      <c r="O29">
        <f>YEAR(Sheet1[[#This Row],[Date]])</f>
        <v>2016</v>
      </c>
      <c r="P29" t="str">
        <f>LOOKUP(Sheet1[[#This Row],[CountryCode]],$AI$4:$AI$18,$AJ$4:$AJ$18)</f>
        <v>India</v>
      </c>
      <c r="Q29">
        <f>MONTH(Sheet1[[#This Row],[Date]])</f>
        <v>8</v>
      </c>
      <c r="R29" t="str">
        <f>TEXT(Sheet1[[#This Row],[Date]],"MMMM")</f>
        <v>August</v>
      </c>
      <c r="S29" t="str">
        <f>TEXT(Sheet1[[#This Row],[Date]],"YYYY-MMM")</f>
        <v>2016-Aug</v>
      </c>
      <c r="T29">
        <f>WEEKDAY(Sheet1[[#This Row],[Date]])</f>
        <v>4</v>
      </c>
      <c r="U29" t="str">
        <f>TEXT(Sheet1[[#This Row],[Date]],"DDDD")</f>
        <v>Wednesday</v>
      </c>
      <c r="V29" t="str">
        <f>"FM"&amp;MOD(MONTH(Sheet1[[#This Row],[Date]])-4,12)+1</f>
        <v>FM5</v>
      </c>
      <c r="W29" t="str">
        <f>"Q"&amp;ROUNDUP(MONTH(Sheet1[[#This Row],[Date]])/3,0)</f>
        <v>Q3</v>
      </c>
      <c r="X29" t="str">
        <f>"Q"&amp;INT(MOD(MONTH(Sheet1[[#This Row],[Date]])-4,12/3)+1)</f>
        <v>Q1</v>
      </c>
      <c r="Y29" t="str" cm="1">
        <f t="array" ref="Y29">_xlfn.IFS(ROUND(L29,0)&lt;=1,"Need to improve 0-1",ROUND(L29,0)&lt;=2,"Okay 1-2",ROUND(L29,0)&lt;=3,"Good 2-3",ROUND(L29,0)&lt;=4,"Great 3-4",ROUND(L29,0)&lt;=5,"Excellent 4-5")</f>
        <v>Need to improve 0-1</v>
      </c>
      <c r="Z29" t="str">
        <f t="shared" si="0"/>
        <v>0-1000</v>
      </c>
    </row>
    <row r="30" spans="1:36" x14ac:dyDescent="0.3">
      <c r="A30">
        <v>18446496</v>
      </c>
      <c r="B30" t="s">
        <v>72</v>
      </c>
      <c r="C30">
        <v>1</v>
      </c>
      <c r="D30" t="s">
        <v>14</v>
      </c>
      <c r="E30" t="s">
        <v>15</v>
      </c>
      <c r="F30" t="s">
        <v>16</v>
      </c>
      <c r="G30" t="s">
        <v>16</v>
      </c>
      <c r="H30" t="s">
        <v>16</v>
      </c>
      <c r="I30">
        <v>1</v>
      </c>
      <c r="J30">
        <v>0</v>
      </c>
      <c r="K30">
        <v>100</v>
      </c>
      <c r="L30">
        <v>1</v>
      </c>
      <c r="M30" t="s">
        <v>73</v>
      </c>
      <c r="N30" t="str">
        <f>SUBSTITUTE(Sheet1[[#This Row],[Datekey_Opening]],"_","-")</f>
        <v>2018-7-26</v>
      </c>
      <c r="O30">
        <f>YEAR(Sheet1[[#This Row],[Date]])</f>
        <v>2018</v>
      </c>
      <c r="P30" t="str">
        <f>LOOKUP(Sheet1[[#This Row],[CountryCode]],$AI$4:$AI$18,$AJ$4:$AJ$18)</f>
        <v>India</v>
      </c>
      <c r="Q30">
        <f>MONTH(Sheet1[[#This Row],[Date]])</f>
        <v>7</v>
      </c>
      <c r="R30" t="str">
        <f>TEXT(Sheet1[[#This Row],[Date]],"MMMM")</f>
        <v>July</v>
      </c>
      <c r="S30" t="str">
        <f>TEXT(Sheet1[[#This Row],[Date]],"YYYY-MMM")</f>
        <v>2018-Jul</v>
      </c>
      <c r="T30">
        <f>WEEKDAY(Sheet1[[#This Row],[Date]])</f>
        <v>5</v>
      </c>
      <c r="U30" t="str">
        <f>TEXT(Sheet1[[#This Row],[Date]],"DDDD")</f>
        <v>Thursday</v>
      </c>
      <c r="V30" t="str">
        <f>"FM"&amp;MOD(MONTH(Sheet1[[#This Row],[Date]])-4,12)+1</f>
        <v>FM4</v>
      </c>
      <c r="W30" t="str">
        <f>"Q"&amp;ROUNDUP(MONTH(Sheet1[[#This Row],[Date]])/3,0)</f>
        <v>Q3</v>
      </c>
      <c r="X30" t="str">
        <f>"Q"&amp;INT(MOD(MONTH(Sheet1[[#This Row],[Date]])-4,12/3)+1)</f>
        <v>Q4</v>
      </c>
      <c r="Y30" t="str" cm="1">
        <f t="array" ref="Y30">_xlfn.IFS(ROUND(L30,0)&lt;=1,"Need to improve 0-1",ROUND(L30,0)&lt;=2,"Okay 1-2",ROUND(L30,0)&lt;=3,"Good 2-3",ROUND(L30,0)&lt;=4,"Great 3-4",ROUND(L30,0)&lt;=5,"Excellent 4-5")</f>
        <v>Need to improve 0-1</v>
      </c>
      <c r="Z30" t="str">
        <f t="shared" si="0"/>
        <v>0-1000</v>
      </c>
    </row>
    <row r="31" spans="1:36" x14ac:dyDescent="0.3">
      <c r="A31">
        <v>18357972</v>
      </c>
      <c r="B31" t="s">
        <v>74</v>
      </c>
      <c r="C31">
        <v>1</v>
      </c>
      <c r="D31" t="s">
        <v>14</v>
      </c>
      <c r="E31" t="s">
        <v>15</v>
      </c>
      <c r="F31" t="s">
        <v>16</v>
      </c>
      <c r="G31" t="s">
        <v>16</v>
      </c>
      <c r="H31" t="s">
        <v>16</v>
      </c>
      <c r="I31">
        <v>1</v>
      </c>
      <c r="J31">
        <v>0</v>
      </c>
      <c r="K31">
        <v>300</v>
      </c>
      <c r="L31">
        <v>1</v>
      </c>
      <c r="M31" t="s">
        <v>75</v>
      </c>
      <c r="N31" t="str">
        <f>SUBSTITUTE(Sheet1[[#This Row],[Datekey_Opening]],"_","-")</f>
        <v>2011-7-18</v>
      </c>
      <c r="O31">
        <f>YEAR(Sheet1[[#This Row],[Date]])</f>
        <v>2011</v>
      </c>
      <c r="P31" t="str">
        <f>LOOKUP(Sheet1[[#This Row],[CountryCode]],$AI$4:$AI$18,$AJ$4:$AJ$18)</f>
        <v>India</v>
      </c>
      <c r="Q31">
        <f>MONTH(Sheet1[[#This Row],[Date]])</f>
        <v>7</v>
      </c>
      <c r="R31" t="str">
        <f>TEXT(Sheet1[[#This Row],[Date]],"MMMM")</f>
        <v>July</v>
      </c>
      <c r="S31" t="str">
        <f>TEXT(Sheet1[[#This Row],[Date]],"YYYY-MMM")</f>
        <v>2011-Jul</v>
      </c>
      <c r="T31">
        <f>WEEKDAY(Sheet1[[#This Row],[Date]])</f>
        <v>2</v>
      </c>
      <c r="U31" t="str">
        <f>TEXT(Sheet1[[#This Row],[Date]],"DDDD")</f>
        <v>Monday</v>
      </c>
      <c r="V31" t="str">
        <f>"FM"&amp;MOD(MONTH(Sheet1[[#This Row],[Date]])-4,12)+1</f>
        <v>FM4</v>
      </c>
      <c r="W31" t="str">
        <f>"Q"&amp;ROUNDUP(MONTH(Sheet1[[#This Row],[Date]])/3,0)</f>
        <v>Q3</v>
      </c>
      <c r="X31" t="str">
        <f>"Q"&amp;INT(MOD(MONTH(Sheet1[[#This Row],[Date]])-4,12/3)+1)</f>
        <v>Q4</v>
      </c>
      <c r="Y31" t="str" cm="1">
        <f t="array" ref="Y31">_xlfn.IFS(ROUND(L31,0)&lt;=1,"Need to improve 0-1",ROUND(L31,0)&lt;=2,"Okay 1-2",ROUND(L31,0)&lt;=3,"Good 2-3",ROUND(L31,0)&lt;=4,"Great 3-4",ROUND(L31,0)&lt;=5,"Excellent 4-5")</f>
        <v>Need to improve 0-1</v>
      </c>
      <c r="Z31" t="str">
        <f t="shared" si="0"/>
        <v>0-1000</v>
      </c>
    </row>
    <row r="32" spans="1:36" x14ac:dyDescent="0.3">
      <c r="A32">
        <v>18375383</v>
      </c>
      <c r="B32" t="s">
        <v>76</v>
      </c>
      <c r="C32">
        <v>1</v>
      </c>
      <c r="D32" t="s">
        <v>14</v>
      </c>
      <c r="E32" t="s">
        <v>15</v>
      </c>
      <c r="F32" t="s">
        <v>16</v>
      </c>
      <c r="G32" t="s">
        <v>16</v>
      </c>
      <c r="H32" t="s">
        <v>16</v>
      </c>
      <c r="I32">
        <v>2</v>
      </c>
      <c r="J32">
        <v>0</v>
      </c>
      <c r="K32">
        <v>500</v>
      </c>
      <c r="L32">
        <v>1</v>
      </c>
      <c r="M32" t="s">
        <v>77</v>
      </c>
      <c r="N32" t="str">
        <f>SUBSTITUTE(Sheet1[[#This Row],[Datekey_Opening]],"_","-")</f>
        <v>2018-7-28</v>
      </c>
      <c r="O32">
        <f>YEAR(Sheet1[[#This Row],[Date]])</f>
        <v>2018</v>
      </c>
      <c r="P32" t="str">
        <f>LOOKUP(Sheet1[[#This Row],[CountryCode]],$AI$4:$AI$18,$AJ$4:$AJ$18)</f>
        <v>India</v>
      </c>
      <c r="Q32">
        <f>MONTH(Sheet1[[#This Row],[Date]])</f>
        <v>7</v>
      </c>
      <c r="R32" t="str">
        <f>TEXT(Sheet1[[#This Row],[Date]],"MMMM")</f>
        <v>July</v>
      </c>
      <c r="S32" t="str">
        <f>TEXT(Sheet1[[#This Row],[Date]],"YYYY-MMM")</f>
        <v>2018-Jul</v>
      </c>
      <c r="T32">
        <f>WEEKDAY(Sheet1[[#This Row],[Date]])</f>
        <v>7</v>
      </c>
      <c r="U32" t="str">
        <f>TEXT(Sheet1[[#This Row],[Date]],"DDDD")</f>
        <v>Saturday</v>
      </c>
      <c r="V32" t="str">
        <f>"FM"&amp;MOD(MONTH(Sheet1[[#This Row],[Date]])-4,12)+1</f>
        <v>FM4</v>
      </c>
      <c r="W32" t="str">
        <f>"Q"&amp;ROUNDUP(MONTH(Sheet1[[#This Row],[Date]])/3,0)</f>
        <v>Q3</v>
      </c>
      <c r="X32" t="str">
        <f>"Q"&amp;INT(MOD(MONTH(Sheet1[[#This Row],[Date]])-4,12/3)+1)</f>
        <v>Q4</v>
      </c>
      <c r="Y32" t="str" cm="1">
        <f t="array" ref="Y32">_xlfn.IFS(ROUND(L32,0)&lt;=1,"Need to improve 0-1",ROUND(L32,0)&lt;=2,"Okay 1-2",ROUND(L32,0)&lt;=3,"Good 2-3",ROUND(L32,0)&lt;=4,"Great 3-4",ROUND(L32,0)&lt;=5,"Excellent 4-5")</f>
        <v>Need to improve 0-1</v>
      </c>
      <c r="Z32" t="str">
        <f t="shared" si="0"/>
        <v>0-1000</v>
      </c>
    </row>
    <row r="33" spans="1:26" x14ac:dyDescent="0.3">
      <c r="A33">
        <v>18236975</v>
      </c>
      <c r="B33" t="s">
        <v>78</v>
      </c>
      <c r="C33">
        <v>1</v>
      </c>
      <c r="D33" t="s">
        <v>14</v>
      </c>
      <c r="E33" t="s">
        <v>15</v>
      </c>
      <c r="F33" t="s">
        <v>16</v>
      </c>
      <c r="G33" t="s">
        <v>16</v>
      </c>
      <c r="H33" t="s">
        <v>16</v>
      </c>
      <c r="I33">
        <v>2</v>
      </c>
      <c r="J33">
        <v>0</v>
      </c>
      <c r="K33">
        <v>500</v>
      </c>
      <c r="L33">
        <v>1</v>
      </c>
      <c r="M33" t="s">
        <v>79</v>
      </c>
      <c r="N33" t="str">
        <f>SUBSTITUTE(Sheet1[[#This Row],[Datekey_Opening]],"_","-")</f>
        <v>2017-7-22</v>
      </c>
      <c r="O33">
        <f>YEAR(Sheet1[[#This Row],[Date]])</f>
        <v>2017</v>
      </c>
      <c r="P33" t="str">
        <f>LOOKUP(Sheet1[[#This Row],[CountryCode]],$AI$4:$AI$18,$AJ$4:$AJ$18)</f>
        <v>India</v>
      </c>
      <c r="Q33">
        <f>MONTH(Sheet1[[#This Row],[Date]])</f>
        <v>7</v>
      </c>
      <c r="R33" t="str">
        <f>TEXT(Sheet1[[#This Row],[Date]],"MMMM")</f>
        <v>July</v>
      </c>
      <c r="S33" t="str">
        <f>TEXT(Sheet1[[#This Row],[Date]],"YYYY-MMM")</f>
        <v>2017-Jul</v>
      </c>
      <c r="T33">
        <f>WEEKDAY(Sheet1[[#This Row],[Date]])</f>
        <v>7</v>
      </c>
      <c r="U33" t="str">
        <f>TEXT(Sheet1[[#This Row],[Date]],"DDDD")</f>
        <v>Saturday</v>
      </c>
      <c r="V33" t="str">
        <f>"FM"&amp;MOD(MONTH(Sheet1[[#This Row],[Date]])-4,12)+1</f>
        <v>FM4</v>
      </c>
      <c r="W33" t="str">
        <f>"Q"&amp;ROUNDUP(MONTH(Sheet1[[#This Row],[Date]])/3,0)</f>
        <v>Q3</v>
      </c>
      <c r="X33" t="str">
        <f>"Q"&amp;INT(MOD(MONTH(Sheet1[[#This Row],[Date]])-4,12/3)+1)</f>
        <v>Q4</v>
      </c>
      <c r="Y33" t="str" cm="1">
        <f t="array" ref="Y33">_xlfn.IFS(ROUND(L33,0)&lt;=1,"Need to improve 0-1",ROUND(L33,0)&lt;=2,"Okay 1-2",ROUND(L33,0)&lt;=3,"Good 2-3",ROUND(L33,0)&lt;=4,"Great 3-4",ROUND(L33,0)&lt;=5,"Excellent 4-5")</f>
        <v>Need to improve 0-1</v>
      </c>
      <c r="Z33" t="str">
        <f t="shared" si="0"/>
        <v>0-1000</v>
      </c>
    </row>
    <row r="34" spans="1:26" x14ac:dyDescent="0.3">
      <c r="A34">
        <v>18361767</v>
      </c>
      <c r="B34" t="s">
        <v>80</v>
      </c>
      <c r="C34">
        <v>1</v>
      </c>
      <c r="D34" t="s">
        <v>14</v>
      </c>
      <c r="E34" t="s">
        <v>15</v>
      </c>
      <c r="F34" t="s">
        <v>16</v>
      </c>
      <c r="G34" t="s">
        <v>16</v>
      </c>
      <c r="H34" t="s">
        <v>16</v>
      </c>
      <c r="I34">
        <v>1</v>
      </c>
      <c r="J34">
        <v>0</v>
      </c>
      <c r="K34">
        <v>150</v>
      </c>
      <c r="L34">
        <v>1</v>
      </c>
      <c r="M34" t="s">
        <v>81</v>
      </c>
      <c r="N34" t="str">
        <f>SUBSTITUTE(Sheet1[[#This Row],[Datekey_Opening]],"_","-")</f>
        <v>2011-7-4</v>
      </c>
      <c r="O34">
        <f>YEAR(Sheet1[[#This Row],[Date]])</f>
        <v>2011</v>
      </c>
      <c r="P34" t="str">
        <f>LOOKUP(Sheet1[[#This Row],[CountryCode]],$AI$4:$AI$18,$AJ$4:$AJ$18)</f>
        <v>India</v>
      </c>
      <c r="Q34">
        <f>MONTH(Sheet1[[#This Row],[Date]])</f>
        <v>7</v>
      </c>
      <c r="R34" t="str">
        <f>TEXT(Sheet1[[#This Row],[Date]],"MMMM")</f>
        <v>July</v>
      </c>
      <c r="S34" t="str">
        <f>TEXT(Sheet1[[#This Row],[Date]],"YYYY-MMM")</f>
        <v>2011-Jul</v>
      </c>
      <c r="T34">
        <f>WEEKDAY(Sheet1[[#This Row],[Date]])</f>
        <v>2</v>
      </c>
      <c r="U34" t="str">
        <f>TEXT(Sheet1[[#This Row],[Date]],"DDDD")</f>
        <v>Monday</v>
      </c>
      <c r="V34" t="str">
        <f>"FM"&amp;MOD(MONTH(Sheet1[[#This Row],[Date]])-4,12)+1</f>
        <v>FM4</v>
      </c>
      <c r="W34" t="str">
        <f>"Q"&amp;ROUNDUP(MONTH(Sheet1[[#This Row],[Date]])/3,0)</f>
        <v>Q3</v>
      </c>
      <c r="X34" t="str">
        <f>"Q"&amp;INT(MOD(MONTH(Sheet1[[#This Row],[Date]])-4,12/3)+1)</f>
        <v>Q4</v>
      </c>
      <c r="Y34" t="str" cm="1">
        <f t="array" ref="Y34">_xlfn.IFS(ROUND(L34,0)&lt;=1,"Need to improve 0-1",ROUND(L34,0)&lt;=2,"Okay 1-2",ROUND(L34,0)&lt;=3,"Good 2-3",ROUND(L34,0)&lt;=4,"Great 3-4",ROUND(L34,0)&lt;=5,"Excellent 4-5")</f>
        <v>Need to improve 0-1</v>
      </c>
      <c r="Z34" t="str">
        <f t="shared" si="0"/>
        <v>0-1000</v>
      </c>
    </row>
    <row r="35" spans="1:26" x14ac:dyDescent="0.3">
      <c r="A35">
        <v>304610</v>
      </c>
      <c r="B35" t="s">
        <v>82</v>
      </c>
      <c r="C35">
        <v>1</v>
      </c>
      <c r="D35" t="s">
        <v>14</v>
      </c>
      <c r="E35" t="s">
        <v>15</v>
      </c>
      <c r="F35" t="s">
        <v>16</v>
      </c>
      <c r="G35" t="s">
        <v>16</v>
      </c>
      <c r="H35" t="s">
        <v>16</v>
      </c>
      <c r="I35">
        <v>1</v>
      </c>
      <c r="J35">
        <v>0</v>
      </c>
      <c r="K35">
        <v>300</v>
      </c>
      <c r="L35">
        <v>1</v>
      </c>
      <c r="M35" t="s">
        <v>83</v>
      </c>
      <c r="N35" t="str">
        <f>SUBSTITUTE(Sheet1[[#This Row],[Datekey_Opening]],"_","-")</f>
        <v>2013-7-13</v>
      </c>
      <c r="O35">
        <f>YEAR(Sheet1[[#This Row],[Date]])</f>
        <v>2013</v>
      </c>
      <c r="P35" t="str">
        <f>LOOKUP(Sheet1[[#This Row],[CountryCode]],$AI$4:$AI$18,$AJ$4:$AJ$18)</f>
        <v>India</v>
      </c>
      <c r="Q35">
        <f>MONTH(Sheet1[[#This Row],[Date]])</f>
        <v>7</v>
      </c>
      <c r="R35" t="str">
        <f>TEXT(Sheet1[[#This Row],[Date]],"MMMM")</f>
        <v>July</v>
      </c>
      <c r="S35" t="str">
        <f>TEXT(Sheet1[[#This Row],[Date]],"YYYY-MMM")</f>
        <v>2013-Jul</v>
      </c>
      <c r="T35">
        <f>WEEKDAY(Sheet1[[#This Row],[Date]])</f>
        <v>7</v>
      </c>
      <c r="U35" t="str">
        <f>TEXT(Sheet1[[#This Row],[Date]],"DDDD")</f>
        <v>Saturday</v>
      </c>
      <c r="V35" t="str">
        <f>"FM"&amp;MOD(MONTH(Sheet1[[#This Row],[Date]])-4,12)+1</f>
        <v>FM4</v>
      </c>
      <c r="W35" t="str">
        <f>"Q"&amp;ROUNDUP(MONTH(Sheet1[[#This Row],[Date]])/3,0)</f>
        <v>Q3</v>
      </c>
      <c r="X35" t="str">
        <f>"Q"&amp;INT(MOD(MONTH(Sheet1[[#This Row],[Date]])-4,12/3)+1)</f>
        <v>Q4</v>
      </c>
      <c r="Y35" t="str" cm="1">
        <f t="array" ref="Y35">_xlfn.IFS(ROUND(L35,0)&lt;=1,"Need to improve 0-1",ROUND(L35,0)&lt;=2,"Okay 1-2",ROUND(L35,0)&lt;=3,"Good 2-3",ROUND(L35,0)&lt;=4,"Great 3-4",ROUND(L35,0)&lt;=5,"Excellent 4-5")</f>
        <v>Need to improve 0-1</v>
      </c>
      <c r="Z35" t="str">
        <f t="shared" si="0"/>
        <v>0-1000</v>
      </c>
    </row>
    <row r="36" spans="1:26" x14ac:dyDescent="0.3">
      <c r="A36">
        <v>18352268</v>
      </c>
      <c r="B36" t="s">
        <v>84</v>
      </c>
      <c r="C36">
        <v>1</v>
      </c>
      <c r="D36" t="s">
        <v>14</v>
      </c>
      <c r="E36" t="s">
        <v>15</v>
      </c>
      <c r="F36" t="s">
        <v>16</v>
      </c>
      <c r="G36" t="s">
        <v>16</v>
      </c>
      <c r="H36" t="s">
        <v>16</v>
      </c>
      <c r="I36">
        <v>2</v>
      </c>
      <c r="J36">
        <v>0</v>
      </c>
      <c r="K36">
        <v>500</v>
      </c>
      <c r="L36">
        <v>1</v>
      </c>
      <c r="M36" t="s">
        <v>85</v>
      </c>
      <c r="N36" t="str">
        <f>SUBSTITUTE(Sheet1[[#This Row],[Datekey_Opening]],"_","-")</f>
        <v>2011-7-13</v>
      </c>
      <c r="O36">
        <f>YEAR(Sheet1[[#This Row],[Date]])</f>
        <v>2011</v>
      </c>
      <c r="P36" t="str">
        <f>LOOKUP(Sheet1[[#This Row],[CountryCode]],$AI$4:$AI$18,$AJ$4:$AJ$18)</f>
        <v>India</v>
      </c>
      <c r="Q36">
        <f>MONTH(Sheet1[[#This Row],[Date]])</f>
        <v>7</v>
      </c>
      <c r="R36" t="str">
        <f>TEXT(Sheet1[[#This Row],[Date]],"MMMM")</f>
        <v>July</v>
      </c>
      <c r="S36" t="str">
        <f>TEXT(Sheet1[[#This Row],[Date]],"YYYY-MMM")</f>
        <v>2011-Jul</v>
      </c>
      <c r="T36">
        <f>WEEKDAY(Sheet1[[#This Row],[Date]])</f>
        <v>4</v>
      </c>
      <c r="U36" t="str">
        <f>TEXT(Sheet1[[#This Row],[Date]],"DDDD")</f>
        <v>Wednesday</v>
      </c>
      <c r="V36" t="str">
        <f>"FM"&amp;MOD(MONTH(Sheet1[[#This Row],[Date]])-4,12)+1</f>
        <v>FM4</v>
      </c>
      <c r="W36" t="str">
        <f>"Q"&amp;ROUNDUP(MONTH(Sheet1[[#This Row],[Date]])/3,0)</f>
        <v>Q3</v>
      </c>
      <c r="X36" t="str">
        <f>"Q"&amp;INT(MOD(MONTH(Sheet1[[#This Row],[Date]])-4,12/3)+1)</f>
        <v>Q4</v>
      </c>
      <c r="Y36" t="str" cm="1">
        <f t="array" ref="Y36">_xlfn.IFS(ROUND(L36,0)&lt;=1,"Need to improve 0-1",ROUND(L36,0)&lt;=2,"Okay 1-2",ROUND(L36,0)&lt;=3,"Good 2-3",ROUND(L36,0)&lt;=4,"Great 3-4",ROUND(L36,0)&lt;=5,"Excellent 4-5")</f>
        <v>Need to improve 0-1</v>
      </c>
      <c r="Z36" t="str">
        <f t="shared" si="0"/>
        <v>0-1000</v>
      </c>
    </row>
    <row r="37" spans="1:26" x14ac:dyDescent="0.3">
      <c r="A37">
        <v>18352180</v>
      </c>
      <c r="B37" t="s">
        <v>86</v>
      </c>
      <c r="C37">
        <v>1</v>
      </c>
      <c r="D37" t="s">
        <v>14</v>
      </c>
      <c r="E37" t="s">
        <v>15</v>
      </c>
      <c r="F37" t="s">
        <v>16</v>
      </c>
      <c r="G37" t="s">
        <v>16</v>
      </c>
      <c r="H37" t="s">
        <v>16</v>
      </c>
      <c r="I37">
        <v>1</v>
      </c>
      <c r="J37">
        <v>0</v>
      </c>
      <c r="K37">
        <v>200</v>
      </c>
      <c r="L37">
        <v>1</v>
      </c>
      <c r="M37" t="s">
        <v>87</v>
      </c>
      <c r="N37" t="str">
        <f>SUBSTITUTE(Sheet1[[#This Row],[Datekey_Opening]],"_","-")</f>
        <v>2011-7-3</v>
      </c>
      <c r="O37">
        <f>YEAR(Sheet1[[#This Row],[Date]])</f>
        <v>2011</v>
      </c>
      <c r="P37" t="str">
        <f>LOOKUP(Sheet1[[#This Row],[CountryCode]],$AI$4:$AI$18,$AJ$4:$AJ$18)</f>
        <v>India</v>
      </c>
      <c r="Q37">
        <f>MONTH(Sheet1[[#This Row],[Date]])</f>
        <v>7</v>
      </c>
      <c r="R37" t="str">
        <f>TEXT(Sheet1[[#This Row],[Date]],"MMMM")</f>
        <v>July</v>
      </c>
      <c r="S37" t="str">
        <f>TEXT(Sheet1[[#This Row],[Date]],"YYYY-MMM")</f>
        <v>2011-Jul</v>
      </c>
      <c r="T37">
        <f>WEEKDAY(Sheet1[[#This Row],[Date]])</f>
        <v>1</v>
      </c>
      <c r="U37" t="str">
        <f>TEXT(Sheet1[[#This Row],[Date]],"DDDD")</f>
        <v>Sunday</v>
      </c>
      <c r="V37" t="str">
        <f>"FM"&amp;MOD(MONTH(Sheet1[[#This Row],[Date]])-4,12)+1</f>
        <v>FM4</v>
      </c>
      <c r="W37" t="str">
        <f>"Q"&amp;ROUNDUP(MONTH(Sheet1[[#This Row],[Date]])/3,0)</f>
        <v>Q3</v>
      </c>
      <c r="X37" t="str">
        <f>"Q"&amp;INT(MOD(MONTH(Sheet1[[#This Row],[Date]])-4,12/3)+1)</f>
        <v>Q4</v>
      </c>
      <c r="Y37" t="str" cm="1">
        <f t="array" ref="Y37">_xlfn.IFS(ROUND(L37,0)&lt;=1,"Need to improve 0-1",ROUND(L37,0)&lt;=2,"Okay 1-2",ROUND(L37,0)&lt;=3,"Good 2-3",ROUND(L37,0)&lt;=4,"Great 3-4",ROUND(L37,0)&lt;=5,"Excellent 4-5")</f>
        <v>Need to improve 0-1</v>
      </c>
      <c r="Z37" t="str">
        <f t="shared" si="0"/>
        <v>0-1000</v>
      </c>
    </row>
    <row r="38" spans="1:26" x14ac:dyDescent="0.3">
      <c r="A38">
        <v>18354987</v>
      </c>
      <c r="B38" t="s">
        <v>88</v>
      </c>
      <c r="C38">
        <v>1</v>
      </c>
      <c r="D38" t="s">
        <v>14</v>
      </c>
      <c r="E38" t="s">
        <v>15</v>
      </c>
      <c r="F38" t="s">
        <v>16</v>
      </c>
      <c r="G38" t="s">
        <v>16</v>
      </c>
      <c r="H38" t="s">
        <v>16</v>
      </c>
      <c r="I38">
        <v>1</v>
      </c>
      <c r="J38">
        <v>0</v>
      </c>
      <c r="K38">
        <v>350</v>
      </c>
      <c r="L38">
        <v>1</v>
      </c>
      <c r="M38" t="s">
        <v>89</v>
      </c>
      <c r="N38" t="str">
        <f>SUBSTITUTE(Sheet1[[#This Row],[Datekey_Opening]],"_","-")</f>
        <v>2014-7-20</v>
      </c>
      <c r="O38">
        <f>YEAR(Sheet1[[#This Row],[Date]])</f>
        <v>2014</v>
      </c>
      <c r="P38" t="str">
        <f>LOOKUP(Sheet1[[#This Row],[CountryCode]],$AI$4:$AI$18,$AJ$4:$AJ$18)</f>
        <v>India</v>
      </c>
      <c r="Q38">
        <f>MONTH(Sheet1[[#This Row],[Date]])</f>
        <v>7</v>
      </c>
      <c r="R38" t="str">
        <f>TEXT(Sheet1[[#This Row],[Date]],"MMMM")</f>
        <v>July</v>
      </c>
      <c r="S38" t="str">
        <f>TEXT(Sheet1[[#This Row],[Date]],"YYYY-MMM")</f>
        <v>2014-Jul</v>
      </c>
      <c r="T38">
        <f>WEEKDAY(Sheet1[[#This Row],[Date]])</f>
        <v>1</v>
      </c>
      <c r="U38" t="str">
        <f>TEXT(Sheet1[[#This Row],[Date]],"DDDD")</f>
        <v>Sunday</v>
      </c>
      <c r="V38" t="str">
        <f>"FM"&amp;MOD(MONTH(Sheet1[[#This Row],[Date]])-4,12)+1</f>
        <v>FM4</v>
      </c>
      <c r="W38" t="str">
        <f>"Q"&amp;ROUNDUP(MONTH(Sheet1[[#This Row],[Date]])/3,0)</f>
        <v>Q3</v>
      </c>
      <c r="X38" t="str">
        <f>"Q"&amp;INT(MOD(MONTH(Sheet1[[#This Row],[Date]])-4,12/3)+1)</f>
        <v>Q4</v>
      </c>
      <c r="Y38" t="str" cm="1">
        <f t="array" ref="Y38">_xlfn.IFS(ROUND(L38,0)&lt;=1,"Need to improve 0-1",ROUND(L38,0)&lt;=2,"Okay 1-2",ROUND(L38,0)&lt;=3,"Good 2-3",ROUND(L38,0)&lt;=4,"Great 3-4",ROUND(L38,0)&lt;=5,"Excellent 4-5")</f>
        <v>Need to improve 0-1</v>
      </c>
      <c r="Z38" t="str">
        <f t="shared" si="0"/>
        <v>0-1000</v>
      </c>
    </row>
    <row r="39" spans="1:26" x14ac:dyDescent="0.3">
      <c r="A39">
        <v>18355147</v>
      </c>
      <c r="B39" t="s">
        <v>90</v>
      </c>
      <c r="C39">
        <v>1</v>
      </c>
      <c r="D39" t="s">
        <v>14</v>
      </c>
      <c r="E39" t="s">
        <v>15</v>
      </c>
      <c r="F39" t="s">
        <v>16</v>
      </c>
      <c r="G39" t="s">
        <v>16</v>
      </c>
      <c r="H39" t="s">
        <v>16</v>
      </c>
      <c r="I39">
        <v>1</v>
      </c>
      <c r="J39">
        <v>0</v>
      </c>
      <c r="K39">
        <v>100</v>
      </c>
      <c r="L39">
        <v>1</v>
      </c>
      <c r="M39" t="s">
        <v>91</v>
      </c>
      <c r="N39" t="str">
        <f>SUBSTITUTE(Sheet1[[#This Row],[Datekey_Opening]],"_","-")</f>
        <v>2014-7-2</v>
      </c>
      <c r="O39">
        <f>YEAR(Sheet1[[#This Row],[Date]])</f>
        <v>2014</v>
      </c>
      <c r="P39" t="str">
        <f>LOOKUP(Sheet1[[#This Row],[CountryCode]],$AI$4:$AI$18,$AJ$4:$AJ$18)</f>
        <v>India</v>
      </c>
      <c r="Q39">
        <f>MONTH(Sheet1[[#This Row],[Date]])</f>
        <v>7</v>
      </c>
      <c r="R39" t="str">
        <f>TEXT(Sheet1[[#This Row],[Date]],"MMMM")</f>
        <v>July</v>
      </c>
      <c r="S39" t="str">
        <f>TEXT(Sheet1[[#This Row],[Date]],"YYYY-MMM")</f>
        <v>2014-Jul</v>
      </c>
      <c r="T39">
        <f>WEEKDAY(Sheet1[[#This Row],[Date]])</f>
        <v>4</v>
      </c>
      <c r="U39" t="str">
        <f>TEXT(Sheet1[[#This Row],[Date]],"DDDD")</f>
        <v>Wednesday</v>
      </c>
      <c r="V39" t="str">
        <f>"FM"&amp;MOD(MONTH(Sheet1[[#This Row],[Date]])-4,12)+1</f>
        <v>FM4</v>
      </c>
      <c r="W39" t="str">
        <f>"Q"&amp;ROUNDUP(MONTH(Sheet1[[#This Row],[Date]])/3,0)</f>
        <v>Q3</v>
      </c>
      <c r="X39" t="str">
        <f>"Q"&amp;INT(MOD(MONTH(Sheet1[[#This Row],[Date]])-4,12/3)+1)</f>
        <v>Q4</v>
      </c>
      <c r="Y39" t="str" cm="1">
        <f t="array" ref="Y39">_xlfn.IFS(ROUND(L39,0)&lt;=1,"Need to improve 0-1",ROUND(L39,0)&lt;=2,"Okay 1-2",ROUND(L39,0)&lt;=3,"Good 2-3",ROUND(L39,0)&lt;=4,"Great 3-4",ROUND(L39,0)&lt;=5,"Excellent 4-5")</f>
        <v>Need to improve 0-1</v>
      </c>
      <c r="Z39" t="str">
        <f t="shared" si="0"/>
        <v>0-1000</v>
      </c>
    </row>
    <row r="40" spans="1:26" x14ac:dyDescent="0.3">
      <c r="A40">
        <v>18361206</v>
      </c>
      <c r="B40" t="s">
        <v>92</v>
      </c>
      <c r="C40">
        <v>1</v>
      </c>
      <c r="D40" t="s">
        <v>14</v>
      </c>
      <c r="E40" t="s">
        <v>15</v>
      </c>
      <c r="F40" t="s">
        <v>16</v>
      </c>
      <c r="G40" t="s">
        <v>16</v>
      </c>
      <c r="H40" t="s">
        <v>16</v>
      </c>
      <c r="I40">
        <v>1</v>
      </c>
      <c r="J40">
        <v>0</v>
      </c>
      <c r="K40">
        <v>100</v>
      </c>
      <c r="L40">
        <v>1</v>
      </c>
      <c r="M40" t="s">
        <v>93</v>
      </c>
      <c r="N40" t="str">
        <f>SUBSTITUTE(Sheet1[[#This Row],[Datekey_Opening]],"_","-")</f>
        <v>2014-6-16</v>
      </c>
      <c r="O40">
        <f>YEAR(Sheet1[[#This Row],[Date]])</f>
        <v>2014</v>
      </c>
      <c r="P40" t="str">
        <f>LOOKUP(Sheet1[[#This Row],[CountryCode]],$AI$4:$AI$18,$AJ$4:$AJ$18)</f>
        <v>India</v>
      </c>
      <c r="Q40">
        <f>MONTH(Sheet1[[#This Row],[Date]])</f>
        <v>6</v>
      </c>
      <c r="R40" t="str">
        <f>TEXT(Sheet1[[#This Row],[Date]],"MMMM")</f>
        <v>June</v>
      </c>
      <c r="S40" t="str">
        <f>TEXT(Sheet1[[#This Row],[Date]],"YYYY-MMM")</f>
        <v>2014-Jun</v>
      </c>
      <c r="T40">
        <f>WEEKDAY(Sheet1[[#This Row],[Date]])</f>
        <v>2</v>
      </c>
      <c r="U40" t="str">
        <f>TEXT(Sheet1[[#This Row],[Date]],"DDDD")</f>
        <v>Monday</v>
      </c>
      <c r="V40" t="str">
        <f>"FM"&amp;MOD(MONTH(Sheet1[[#This Row],[Date]])-4,12)+1</f>
        <v>FM3</v>
      </c>
      <c r="W40" t="str">
        <f>"Q"&amp;ROUNDUP(MONTH(Sheet1[[#This Row],[Date]])/3,0)</f>
        <v>Q2</v>
      </c>
      <c r="X40" t="str">
        <f>"Q"&amp;INT(MOD(MONTH(Sheet1[[#This Row],[Date]])-4,12/3)+1)</f>
        <v>Q3</v>
      </c>
      <c r="Y40" t="str" cm="1">
        <f t="array" ref="Y40">_xlfn.IFS(ROUND(L40,0)&lt;=1,"Need to improve 0-1",ROUND(L40,0)&lt;=2,"Okay 1-2",ROUND(L40,0)&lt;=3,"Good 2-3",ROUND(L40,0)&lt;=4,"Great 3-4",ROUND(L40,0)&lt;=5,"Excellent 4-5")</f>
        <v>Need to improve 0-1</v>
      </c>
      <c r="Z40" t="str">
        <f t="shared" si="0"/>
        <v>0-1000</v>
      </c>
    </row>
    <row r="41" spans="1:26" x14ac:dyDescent="0.3">
      <c r="A41">
        <v>18292467</v>
      </c>
      <c r="B41" t="s">
        <v>94</v>
      </c>
      <c r="C41">
        <v>1</v>
      </c>
      <c r="D41" t="s">
        <v>14</v>
      </c>
      <c r="E41" t="s">
        <v>15</v>
      </c>
      <c r="F41" t="s">
        <v>16</v>
      </c>
      <c r="G41" t="s">
        <v>16</v>
      </c>
      <c r="H41" t="s">
        <v>16</v>
      </c>
      <c r="I41">
        <v>1</v>
      </c>
      <c r="J41">
        <v>0</v>
      </c>
      <c r="K41">
        <v>200</v>
      </c>
      <c r="L41">
        <v>1</v>
      </c>
      <c r="M41" t="s">
        <v>95</v>
      </c>
      <c r="N41" t="str">
        <f>SUBSTITUTE(Sheet1[[#This Row],[Datekey_Opening]],"_","-")</f>
        <v>2018-6-23</v>
      </c>
      <c r="O41">
        <f>YEAR(Sheet1[[#This Row],[Date]])</f>
        <v>2018</v>
      </c>
      <c r="P41" t="str">
        <f>LOOKUP(Sheet1[[#This Row],[CountryCode]],$AI$4:$AI$18,$AJ$4:$AJ$18)</f>
        <v>India</v>
      </c>
      <c r="Q41">
        <f>MONTH(Sheet1[[#This Row],[Date]])</f>
        <v>6</v>
      </c>
      <c r="R41" t="str">
        <f>TEXT(Sheet1[[#This Row],[Date]],"MMMM")</f>
        <v>June</v>
      </c>
      <c r="S41" t="str">
        <f>TEXT(Sheet1[[#This Row],[Date]],"YYYY-MMM")</f>
        <v>2018-Jun</v>
      </c>
      <c r="T41">
        <f>WEEKDAY(Sheet1[[#This Row],[Date]])</f>
        <v>7</v>
      </c>
      <c r="U41" t="str">
        <f>TEXT(Sheet1[[#This Row],[Date]],"DDDD")</f>
        <v>Saturday</v>
      </c>
      <c r="V41" t="str">
        <f>"FM"&amp;MOD(MONTH(Sheet1[[#This Row],[Date]])-4,12)+1</f>
        <v>FM3</v>
      </c>
      <c r="W41" t="str">
        <f>"Q"&amp;ROUNDUP(MONTH(Sheet1[[#This Row],[Date]])/3,0)</f>
        <v>Q2</v>
      </c>
      <c r="X41" t="str">
        <f>"Q"&amp;INT(MOD(MONTH(Sheet1[[#This Row],[Date]])-4,12/3)+1)</f>
        <v>Q3</v>
      </c>
      <c r="Y41" t="str" cm="1">
        <f t="array" ref="Y41">_xlfn.IFS(ROUND(L41,0)&lt;=1,"Need to improve 0-1",ROUND(L41,0)&lt;=2,"Okay 1-2",ROUND(L41,0)&lt;=3,"Good 2-3",ROUND(L41,0)&lt;=4,"Great 3-4",ROUND(L41,0)&lt;=5,"Excellent 4-5")</f>
        <v>Need to improve 0-1</v>
      </c>
      <c r="Z41" t="str">
        <f t="shared" si="0"/>
        <v>0-1000</v>
      </c>
    </row>
    <row r="42" spans="1:26" x14ac:dyDescent="0.3">
      <c r="A42">
        <v>18378032</v>
      </c>
      <c r="B42" t="s">
        <v>96</v>
      </c>
      <c r="C42">
        <v>1</v>
      </c>
      <c r="D42" t="s">
        <v>14</v>
      </c>
      <c r="E42" t="s">
        <v>15</v>
      </c>
      <c r="F42" t="s">
        <v>16</v>
      </c>
      <c r="G42" t="s">
        <v>16</v>
      </c>
      <c r="H42" t="s">
        <v>16</v>
      </c>
      <c r="I42">
        <v>2</v>
      </c>
      <c r="J42">
        <v>0</v>
      </c>
      <c r="K42">
        <v>500</v>
      </c>
      <c r="L42">
        <v>1</v>
      </c>
      <c r="M42" t="s">
        <v>97</v>
      </c>
      <c r="N42" t="str">
        <f>SUBSTITUTE(Sheet1[[#This Row],[Datekey_Opening]],"_","-")</f>
        <v>2010-6-20</v>
      </c>
      <c r="O42">
        <f>YEAR(Sheet1[[#This Row],[Date]])</f>
        <v>2010</v>
      </c>
      <c r="P42" t="str">
        <f>LOOKUP(Sheet1[[#This Row],[CountryCode]],$AI$4:$AI$18,$AJ$4:$AJ$18)</f>
        <v>India</v>
      </c>
      <c r="Q42">
        <f>MONTH(Sheet1[[#This Row],[Date]])</f>
        <v>6</v>
      </c>
      <c r="R42" t="str">
        <f>TEXT(Sheet1[[#This Row],[Date]],"MMMM")</f>
        <v>June</v>
      </c>
      <c r="S42" t="str">
        <f>TEXT(Sheet1[[#This Row],[Date]],"YYYY-MMM")</f>
        <v>2010-Jun</v>
      </c>
      <c r="T42">
        <f>WEEKDAY(Sheet1[[#This Row],[Date]])</f>
        <v>1</v>
      </c>
      <c r="U42" t="str">
        <f>TEXT(Sheet1[[#This Row],[Date]],"DDDD")</f>
        <v>Sunday</v>
      </c>
      <c r="V42" t="str">
        <f>"FM"&amp;MOD(MONTH(Sheet1[[#This Row],[Date]])-4,12)+1</f>
        <v>FM3</v>
      </c>
      <c r="W42" t="str">
        <f>"Q"&amp;ROUNDUP(MONTH(Sheet1[[#This Row],[Date]])/3,0)</f>
        <v>Q2</v>
      </c>
      <c r="X42" t="str">
        <f>"Q"&amp;INT(MOD(MONTH(Sheet1[[#This Row],[Date]])-4,12/3)+1)</f>
        <v>Q3</v>
      </c>
      <c r="Y42" t="str" cm="1">
        <f t="array" ref="Y42">_xlfn.IFS(ROUND(L42,0)&lt;=1,"Need to improve 0-1",ROUND(L42,0)&lt;=2,"Okay 1-2",ROUND(L42,0)&lt;=3,"Good 2-3",ROUND(L42,0)&lt;=4,"Great 3-4",ROUND(L42,0)&lt;=5,"Excellent 4-5")</f>
        <v>Need to improve 0-1</v>
      </c>
      <c r="Z42" t="str">
        <f t="shared" si="0"/>
        <v>0-1000</v>
      </c>
    </row>
    <row r="43" spans="1:26" x14ac:dyDescent="0.3">
      <c r="A43">
        <v>18449634</v>
      </c>
      <c r="B43" t="s">
        <v>98</v>
      </c>
      <c r="C43">
        <v>1</v>
      </c>
      <c r="D43" t="s">
        <v>14</v>
      </c>
      <c r="E43" t="s">
        <v>15</v>
      </c>
      <c r="F43" t="s">
        <v>16</v>
      </c>
      <c r="G43" t="s">
        <v>16</v>
      </c>
      <c r="H43" t="s">
        <v>16</v>
      </c>
      <c r="I43">
        <v>1</v>
      </c>
      <c r="J43">
        <v>0</v>
      </c>
      <c r="K43">
        <v>400</v>
      </c>
      <c r="L43">
        <v>1</v>
      </c>
      <c r="M43" t="s">
        <v>99</v>
      </c>
      <c r="N43" t="str">
        <f>SUBSTITUTE(Sheet1[[#This Row],[Datekey_Opening]],"_","-")</f>
        <v>2017-6-15</v>
      </c>
      <c r="O43">
        <f>YEAR(Sheet1[[#This Row],[Date]])</f>
        <v>2017</v>
      </c>
      <c r="P43" t="str">
        <f>LOOKUP(Sheet1[[#This Row],[CountryCode]],$AI$4:$AI$18,$AJ$4:$AJ$18)</f>
        <v>India</v>
      </c>
      <c r="Q43">
        <f>MONTH(Sheet1[[#This Row],[Date]])</f>
        <v>6</v>
      </c>
      <c r="R43" t="str">
        <f>TEXT(Sheet1[[#This Row],[Date]],"MMMM")</f>
        <v>June</v>
      </c>
      <c r="S43" t="str">
        <f>TEXT(Sheet1[[#This Row],[Date]],"YYYY-MMM")</f>
        <v>2017-Jun</v>
      </c>
      <c r="T43">
        <f>WEEKDAY(Sheet1[[#This Row],[Date]])</f>
        <v>5</v>
      </c>
      <c r="U43" t="str">
        <f>TEXT(Sheet1[[#This Row],[Date]],"DDDD")</f>
        <v>Thursday</v>
      </c>
      <c r="V43" t="str">
        <f>"FM"&amp;MOD(MONTH(Sheet1[[#This Row],[Date]])-4,12)+1</f>
        <v>FM3</v>
      </c>
      <c r="W43" t="str">
        <f>"Q"&amp;ROUNDUP(MONTH(Sheet1[[#This Row],[Date]])/3,0)</f>
        <v>Q2</v>
      </c>
      <c r="X43" t="str">
        <f>"Q"&amp;INT(MOD(MONTH(Sheet1[[#This Row],[Date]])-4,12/3)+1)</f>
        <v>Q3</v>
      </c>
      <c r="Y43" t="str" cm="1">
        <f t="array" ref="Y43">_xlfn.IFS(ROUND(L43,0)&lt;=1,"Need to improve 0-1",ROUND(L43,0)&lt;=2,"Okay 1-2",ROUND(L43,0)&lt;=3,"Good 2-3",ROUND(L43,0)&lt;=4,"Great 3-4",ROUND(L43,0)&lt;=5,"Excellent 4-5")</f>
        <v>Need to improve 0-1</v>
      </c>
      <c r="Z43" t="str">
        <f t="shared" si="0"/>
        <v>0-1000</v>
      </c>
    </row>
    <row r="44" spans="1:26" x14ac:dyDescent="0.3">
      <c r="A44">
        <v>18424902</v>
      </c>
      <c r="B44" t="s">
        <v>100</v>
      </c>
      <c r="C44">
        <v>1</v>
      </c>
      <c r="D44" t="s">
        <v>14</v>
      </c>
      <c r="E44" t="s">
        <v>15</v>
      </c>
      <c r="F44" t="s">
        <v>16</v>
      </c>
      <c r="G44" t="s">
        <v>16</v>
      </c>
      <c r="H44" t="s">
        <v>16</v>
      </c>
      <c r="I44">
        <v>1</v>
      </c>
      <c r="J44">
        <v>0</v>
      </c>
      <c r="K44">
        <v>100</v>
      </c>
      <c r="L44">
        <v>1</v>
      </c>
      <c r="M44" t="s">
        <v>101</v>
      </c>
      <c r="N44" t="str">
        <f>SUBSTITUTE(Sheet1[[#This Row],[Datekey_Opening]],"_","-")</f>
        <v>2015-6-5</v>
      </c>
      <c r="O44">
        <f>YEAR(Sheet1[[#This Row],[Date]])</f>
        <v>2015</v>
      </c>
      <c r="P44" t="str">
        <f>LOOKUP(Sheet1[[#This Row],[CountryCode]],$AI$4:$AI$18,$AJ$4:$AJ$18)</f>
        <v>India</v>
      </c>
      <c r="Q44">
        <f>MONTH(Sheet1[[#This Row],[Date]])</f>
        <v>6</v>
      </c>
      <c r="R44" t="str">
        <f>TEXT(Sheet1[[#This Row],[Date]],"MMMM")</f>
        <v>June</v>
      </c>
      <c r="S44" t="str">
        <f>TEXT(Sheet1[[#This Row],[Date]],"YYYY-MMM")</f>
        <v>2015-Jun</v>
      </c>
      <c r="T44">
        <f>WEEKDAY(Sheet1[[#This Row],[Date]])</f>
        <v>6</v>
      </c>
      <c r="U44" t="str">
        <f>TEXT(Sheet1[[#This Row],[Date]],"DDDD")</f>
        <v>Friday</v>
      </c>
      <c r="V44" t="str">
        <f>"FM"&amp;MOD(MONTH(Sheet1[[#This Row],[Date]])-4,12)+1</f>
        <v>FM3</v>
      </c>
      <c r="W44" t="str">
        <f>"Q"&amp;ROUNDUP(MONTH(Sheet1[[#This Row],[Date]])/3,0)</f>
        <v>Q2</v>
      </c>
      <c r="X44" t="str">
        <f>"Q"&amp;INT(MOD(MONTH(Sheet1[[#This Row],[Date]])-4,12/3)+1)</f>
        <v>Q3</v>
      </c>
      <c r="Y44" t="str" cm="1">
        <f t="array" ref="Y44">_xlfn.IFS(ROUND(L44,0)&lt;=1,"Need to improve 0-1",ROUND(L44,0)&lt;=2,"Okay 1-2",ROUND(L44,0)&lt;=3,"Good 2-3",ROUND(L44,0)&lt;=4,"Great 3-4",ROUND(L44,0)&lt;=5,"Excellent 4-5")</f>
        <v>Need to improve 0-1</v>
      </c>
      <c r="Z44" t="str">
        <f t="shared" si="0"/>
        <v>0-1000</v>
      </c>
    </row>
    <row r="45" spans="1:26" x14ac:dyDescent="0.3">
      <c r="A45">
        <v>18421482</v>
      </c>
      <c r="B45" t="s">
        <v>102</v>
      </c>
      <c r="C45">
        <v>1</v>
      </c>
      <c r="D45" t="s">
        <v>14</v>
      </c>
      <c r="E45" t="s">
        <v>15</v>
      </c>
      <c r="F45" t="s">
        <v>16</v>
      </c>
      <c r="G45" t="s">
        <v>16</v>
      </c>
      <c r="H45" t="s">
        <v>16</v>
      </c>
      <c r="I45">
        <v>1</v>
      </c>
      <c r="J45">
        <v>0</v>
      </c>
      <c r="K45">
        <v>200</v>
      </c>
      <c r="L45">
        <v>1</v>
      </c>
      <c r="M45" t="s">
        <v>103</v>
      </c>
      <c r="N45" t="str">
        <f>SUBSTITUTE(Sheet1[[#This Row],[Datekey_Opening]],"_","-")</f>
        <v>2012-6-10</v>
      </c>
      <c r="O45">
        <f>YEAR(Sheet1[[#This Row],[Date]])</f>
        <v>2012</v>
      </c>
      <c r="P45" t="str">
        <f>LOOKUP(Sheet1[[#This Row],[CountryCode]],$AI$4:$AI$18,$AJ$4:$AJ$18)</f>
        <v>India</v>
      </c>
      <c r="Q45">
        <f>MONTH(Sheet1[[#This Row],[Date]])</f>
        <v>6</v>
      </c>
      <c r="R45" t="str">
        <f>TEXT(Sheet1[[#This Row],[Date]],"MMMM")</f>
        <v>June</v>
      </c>
      <c r="S45" t="str">
        <f>TEXT(Sheet1[[#This Row],[Date]],"YYYY-MMM")</f>
        <v>2012-Jun</v>
      </c>
      <c r="T45">
        <f>WEEKDAY(Sheet1[[#This Row],[Date]])</f>
        <v>1</v>
      </c>
      <c r="U45" t="str">
        <f>TEXT(Sheet1[[#This Row],[Date]],"DDDD")</f>
        <v>Sunday</v>
      </c>
      <c r="V45" t="str">
        <f>"FM"&amp;MOD(MONTH(Sheet1[[#This Row],[Date]])-4,12)+1</f>
        <v>FM3</v>
      </c>
      <c r="W45" t="str">
        <f>"Q"&amp;ROUNDUP(MONTH(Sheet1[[#This Row],[Date]])/3,0)</f>
        <v>Q2</v>
      </c>
      <c r="X45" t="str">
        <f>"Q"&amp;INT(MOD(MONTH(Sheet1[[#This Row],[Date]])-4,12/3)+1)</f>
        <v>Q3</v>
      </c>
      <c r="Y45" t="str" cm="1">
        <f t="array" ref="Y45">_xlfn.IFS(ROUND(L45,0)&lt;=1,"Need to improve 0-1",ROUND(L45,0)&lt;=2,"Okay 1-2",ROUND(L45,0)&lt;=3,"Good 2-3",ROUND(L45,0)&lt;=4,"Great 3-4",ROUND(L45,0)&lt;=5,"Excellent 4-5")</f>
        <v>Need to improve 0-1</v>
      </c>
      <c r="Z45" t="str">
        <f t="shared" si="0"/>
        <v>0-1000</v>
      </c>
    </row>
    <row r="46" spans="1:26" x14ac:dyDescent="0.3">
      <c r="A46">
        <v>18425148</v>
      </c>
      <c r="B46" t="s">
        <v>104</v>
      </c>
      <c r="C46">
        <v>1</v>
      </c>
      <c r="D46" t="s">
        <v>14</v>
      </c>
      <c r="E46" t="s">
        <v>15</v>
      </c>
      <c r="F46" t="s">
        <v>16</v>
      </c>
      <c r="G46" t="s">
        <v>16</v>
      </c>
      <c r="H46" t="s">
        <v>16</v>
      </c>
      <c r="I46">
        <v>1</v>
      </c>
      <c r="J46">
        <v>0</v>
      </c>
      <c r="K46">
        <v>200</v>
      </c>
      <c r="L46">
        <v>1</v>
      </c>
      <c r="M46" t="s">
        <v>105</v>
      </c>
      <c r="N46" t="str">
        <f>SUBSTITUTE(Sheet1[[#This Row],[Datekey_Opening]],"_","-")</f>
        <v>2015-6-18</v>
      </c>
      <c r="O46">
        <f>YEAR(Sheet1[[#This Row],[Date]])</f>
        <v>2015</v>
      </c>
      <c r="P46" t="str">
        <f>LOOKUP(Sheet1[[#This Row],[CountryCode]],$AI$4:$AI$18,$AJ$4:$AJ$18)</f>
        <v>India</v>
      </c>
      <c r="Q46">
        <f>MONTH(Sheet1[[#This Row],[Date]])</f>
        <v>6</v>
      </c>
      <c r="R46" t="str">
        <f>TEXT(Sheet1[[#This Row],[Date]],"MMMM")</f>
        <v>June</v>
      </c>
      <c r="S46" t="str">
        <f>TEXT(Sheet1[[#This Row],[Date]],"YYYY-MMM")</f>
        <v>2015-Jun</v>
      </c>
      <c r="T46">
        <f>WEEKDAY(Sheet1[[#This Row],[Date]])</f>
        <v>5</v>
      </c>
      <c r="U46" t="str">
        <f>TEXT(Sheet1[[#This Row],[Date]],"DDDD")</f>
        <v>Thursday</v>
      </c>
      <c r="V46" t="str">
        <f>"FM"&amp;MOD(MONTH(Sheet1[[#This Row],[Date]])-4,12)+1</f>
        <v>FM3</v>
      </c>
      <c r="W46" t="str">
        <f>"Q"&amp;ROUNDUP(MONTH(Sheet1[[#This Row],[Date]])/3,0)</f>
        <v>Q2</v>
      </c>
      <c r="X46" t="str">
        <f>"Q"&amp;INT(MOD(MONTH(Sheet1[[#This Row],[Date]])-4,12/3)+1)</f>
        <v>Q3</v>
      </c>
      <c r="Y46" t="str" cm="1">
        <f t="array" ref="Y46">_xlfn.IFS(ROUND(L46,0)&lt;=1,"Need to improve 0-1",ROUND(L46,0)&lt;=2,"Okay 1-2",ROUND(L46,0)&lt;=3,"Good 2-3",ROUND(L46,0)&lt;=4,"Great 3-4",ROUND(L46,0)&lt;=5,"Excellent 4-5")</f>
        <v>Need to improve 0-1</v>
      </c>
      <c r="Z46" t="str">
        <f t="shared" si="0"/>
        <v>0-1000</v>
      </c>
    </row>
    <row r="47" spans="1:26" x14ac:dyDescent="0.3">
      <c r="A47">
        <v>18410302</v>
      </c>
      <c r="B47" t="s">
        <v>106</v>
      </c>
      <c r="C47">
        <v>1</v>
      </c>
      <c r="D47" t="s">
        <v>14</v>
      </c>
      <c r="E47" t="s">
        <v>15</v>
      </c>
      <c r="F47" t="s">
        <v>16</v>
      </c>
      <c r="G47" t="s">
        <v>16</v>
      </c>
      <c r="H47" t="s">
        <v>16</v>
      </c>
      <c r="I47">
        <v>2</v>
      </c>
      <c r="J47">
        <v>0</v>
      </c>
      <c r="K47">
        <v>500</v>
      </c>
      <c r="L47">
        <v>1</v>
      </c>
      <c r="M47" t="s">
        <v>107</v>
      </c>
      <c r="N47" t="str">
        <f>SUBSTITUTE(Sheet1[[#This Row],[Datekey_Opening]],"_","-")</f>
        <v>2013-6-15</v>
      </c>
      <c r="O47">
        <f>YEAR(Sheet1[[#This Row],[Date]])</f>
        <v>2013</v>
      </c>
      <c r="P47" t="str">
        <f>LOOKUP(Sheet1[[#This Row],[CountryCode]],$AI$4:$AI$18,$AJ$4:$AJ$18)</f>
        <v>India</v>
      </c>
      <c r="Q47">
        <f>MONTH(Sheet1[[#This Row],[Date]])</f>
        <v>6</v>
      </c>
      <c r="R47" t="str">
        <f>TEXT(Sheet1[[#This Row],[Date]],"MMMM")</f>
        <v>June</v>
      </c>
      <c r="S47" t="str">
        <f>TEXT(Sheet1[[#This Row],[Date]],"YYYY-MMM")</f>
        <v>2013-Jun</v>
      </c>
      <c r="T47">
        <f>WEEKDAY(Sheet1[[#This Row],[Date]])</f>
        <v>7</v>
      </c>
      <c r="U47" t="str">
        <f>TEXT(Sheet1[[#This Row],[Date]],"DDDD")</f>
        <v>Saturday</v>
      </c>
      <c r="V47" t="str">
        <f>"FM"&amp;MOD(MONTH(Sheet1[[#This Row],[Date]])-4,12)+1</f>
        <v>FM3</v>
      </c>
      <c r="W47" t="str">
        <f>"Q"&amp;ROUNDUP(MONTH(Sheet1[[#This Row],[Date]])/3,0)</f>
        <v>Q2</v>
      </c>
      <c r="X47" t="str">
        <f>"Q"&amp;INT(MOD(MONTH(Sheet1[[#This Row],[Date]])-4,12/3)+1)</f>
        <v>Q3</v>
      </c>
      <c r="Y47" t="str" cm="1">
        <f t="array" ref="Y47">_xlfn.IFS(ROUND(L47,0)&lt;=1,"Need to improve 0-1",ROUND(L47,0)&lt;=2,"Okay 1-2",ROUND(L47,0)&lt;=3,"Good 2-3",ROUND(L47,0)&lt;=4,"Great 3-4",ROUND(L47,0)&lt;=5,"Excellent 4-5")</f>
        <v>Need to improve 0-1</v>
      </c>
      <c r="Z47" t="str">
        <f t="shared" si="0"/>
        <v>0-1000</v>
      </c>
    </row>
    <row r="48" spans="1:26" x14ac:dyDescent="0.3">
      <c r="A48">
        <v>8033</v>
      </c>
      <c r="B48" t="s">
        <v>108</v>
      </c>
      <c r="C48">
        <v>1</v>
      </c>
      <c r="D48" t="s">
        <v>14</v>
      </c>
      <c r="E48" t="s">
        <v>15</v>
      </c>
      <c r="F48" t="s">
        <v>16</v>
      </c>
      <c r="G48" t="s">
        <v>16</v>
      </c>
      <c r="H48" t="s">
        <v>16</v>
      </c>
      <c r="I48">
        <v>1</v>
      </c>
      <c r="J48">
        <v>0</v>
      </c>
      <c r="K48">
        <v>100</v>
      </c>
      <c r="L48">
        <v>1</v>
      </c>
      <c r="M48" t="s">
        <v>109</v>
      </c>
      <c r="N48" t="str">
        <f>SUBSTITUTE(Sheet1[[#This Row],[Datekey_Opening]],"_","-")</f>
        <v>2018-6-27</v>
      </c>
      <c r="O48">
        <f>YEAR(Sheet1[[#This Row],[Date]])</f>
        <v>2018</v>
      </c>
      <c r="P48" t="str">
        <f>LOOKUP(Sheet1[[#This Row],[CountryCode]],$AI$4:$AI$18,$AJ$4:$AJ$18)</f>
        <v>India</v>
      </c>
      <c r="Q48">
        <f>MONTH(Sheet1[[#This Row],[Date]])</f>
        <v>6</v>
      </c>
      <c r="R48" t="str">
        <f>TEXT(Sheet1[[#This Row],[Date]],"MMMM")</f>
        <v>June</v>
      </c>
      <c r="S48" t="str">
        <f>TEXT(Sheet1[[#This Row],[Date]],"YYYY-MMM")</f>
        <v>2018-Jun</v>
      </c>
      <c r="T48">
        <f>WEEKDAY(Sheet1[[#This Row],[Date]])</f>
        <v>4</v>
      </c>
      <c r="U48" t="str">
        <f>TEXT(Sheet1[[#This Row],[Date]],"DDDD")</f>
        <v>Wednesday</v>
      </c>
      <c r="V48" t="str">
        <f>"FM"&amp;MOD(MONTH(Sheet1[[#This Row],[Date]])-4,12)+1</f>
        <v>FM3</v>
      </c>
      <c r="W48" t="str">
        <f>"Q"&amp;ROUNDUP(MONTH(Sheet1[[#This Row],[Date]])/3,0)</f>
        <v>Q2</v>
      </c>
      <c r="X48" t="str">
        <f>"Q"&amp;INT(MOD(MONTH(Sheet1[[#This Row],[Date]])-4,12/3)+1)</f>
        <v>Q3</v>
      </c>
      <c r="Y48" t="str" cm="1">
        <f t="array" ref="Y48">_xlfn.IFS(ROUND(L48,0)&lt;=1,"Need to improve 0-1",ROUND(L48,0)&lt;=2,"Okay 1-2",ROUND(L48,0)&lt;=3,"Good 2-3",ROUND(L48,0)&lt;=4,"Great 3-4",ROUND(L48,0)&lt;=5,"Excellent 4-5")</f>
        <v>Need to improve 0-1</v>
      </c>
      <c r="Z48" t="str">
        <f t="shared" si="0"/>
        <v>0-1000</v>
      </c>
    </row>
    <row r="49" spans="1:26" x14ac:dyDescent="0.3">
      <c r="A49">
        <v>18440429</v>
      </c>
      <c r="B49" t="s">
        <v>110</v>
      </c>
      <c r="C49">
        <v>1</v>
      </c>
      <c r="D49" t="s">
        <v>14</v>
      </c>
      <c r="E49" t="s">
        <v>15</v>
      </c>
      <c r="F49" t="s">
        <v>16</v>
      </c>
      <c r="G49" t="s">
        <v>16</v>
      </c>
      <c r="H49" t="s">
        <v>16</v>
      </c>
      <c r="I49">
        <v>1</v>
      </c>
      <c r="J49">
        <v>0</v>
      </c>
      <c r="K49">
        <v>300</v>
      </c>
      <c r="L49">
        <v>1</v>
      </c>
      <c r="M49" t="s">
        <v>111</v>
      </c>
      <c r="N49" t="str">
        <f>SUBSTITUTE(Sheet1[[#This Row],[Datekey_Opening]],"_","-")</f>
        <v>2018-6-25</v>
      </c>
      <c r="O49">
        <f>YEAR(Sheet1[[#This Row],[Date]])</f>
        <v>2018</v>
      </c>
      <c r="P49" t="str">
        <f>LOOKUP(Sheet1[[#This Row],[CountryCode]],$AI$4:$AI$18,$AJ$4:$AJ$18)</f>
        <v>India</v>
      </c>
      <c r="Q49">
        <f>MONTH(Sheet1[[#This Row],[Date]])</f>
        <v>6</v>
      </c>
      <c r="R49" t="str">
        <f>TEXT(Sheet1[[#This Row],[Date]],"MMMM")</f>
        <v>June</v>
      </c>
      <c r="S49" t="str">
        <f>TEXT(Sheet1[[#This Row],[Date]],"YYYY-MMM")</f>
        <v>2018-Jun</v>
      </c>
      <c r="T49">
        <f>WEEKDAY(Sheet1[[#This Row],[Date]])</f>
        <v>2</v>
      </c>
      <c r="U49" t="str">
        <f>TEXT(Sheet1[[#This Row],[Date]],"DDDD")</f>
        <v>Monday</v>
      </c>
      <c r="V49" t="str">
        <f>"FM"&amp;MOD(MONTH(Sheet1[[#This Row],[Date]])-4,12)+1</f>
        <v>FM3</v>
      </c>
      <c r="W49" t="str">
        <f>"Q"&amp;ROUNDUP(MONTH(Sheet1[[#This Row],[Date]])/3,0)</f>
        <v>Q2</v>
      </c>
      <c r="X49" t="str">
        <f>"Q"&amp;INT(MOD(MONTH(Sheet1[[#This Row],[Date]])-4,12/3)+1)</f>
        <v>Q3</v>
      </c>
      <c r="Y49" t="str" cm="1">
        <f t="array" ref="Y49">_xlfn.IFS(ROUND(L49,0)&lt;=1,"Need to improve 0-1",ROUND(L49,0)&lt;=2,"Okay 1-2",ROUND(L49,0)&lt;=3,"Good 2-3",ROUND(L49,0)&lt;=4,"Great 3-4",ROUND(L49,0)&lt;=5,"Excellent 4-5")</f>
        <v>Need to improve 0-1</v>
      </c>
      <c r="Z49" t="str">
        <f t="shared" si="0"/>
        <v>0-1000</v>
      </c>
    </row>
    <row r="50" spans="1:26" x14ac:dyDescent="0.3">
      <c r="A50">
        <v>18489545</v>
      </c>
      <c r="B50" t="s">
        <v>112</v>
      </c>
      <c r="C50">
        <v>1</v>
      </c>
      <c r="D50" t="s">
        <v>14</v>
      </c>
      <c r="E50" t="s">
        <v>15</v>
      </c>
      <c r="F50" t="s">
        <v>16</v>
      </c>
      <c r="G50" t="s">
        <v>16</v>
      </c>
      <c r="H50" t="s">
        <v>16</v>
      </c>
      <c r="I50">
        <v>1</v>
      </c>
      <c r="J50">
        <v>0</v>
      </c>
      <c r="K50">
        <v>200</v>
      </c>
      <c r="L50">
        <v>1</v>
      </c>
      <c r="M50" t="s">
        <v>113</v>
      </c>
      <c r="N50" t="str">
        <f>SUBSTITUTE(Sheet1[[#This Row],[Datekey_Opening]],"_","-")</f>
        <v>2012-6-16</v>
      </c>
      <c r="O50">
        <f>YEAR(Sheet1[[#This Row],[Date]])</f>
        <v>2012</v>
      </c>
      <c r="P50" t="str">
        <f>LOOKUP(Sheet1[[#This Row],[CountryCode]],$AI$4:$AI$18,$AJ$4:$AJ$18)</f>
        <v>India</v>
      </c>
      <c r="Q50">
        <f>MONTH(Sheet1[[#This Row],[Date]])</f>
        <v>6</v>
      </c>
      <c r="R50" t="str">
        <f>TEXT(Sheet1[[#This Row],[Date]],"MMMM")</f>
        <v>June</v>
      </c>
      <c r="S50" t="str">
        <f>TEXT(Sheet1[[#This Row],[Date]],"YYYY-MMM")</f>
        <v>2012-Jun</v>
      </c>
      <c r="T50">
        <f>WEEKDAY(Sheet1[[#This Row],[Date]])</f>
        <v>7</v>
      </c>
      <c r="U50" t="str">
        <f>TEXT(Sheet1[[#This Row],[Date]],"DDDD")</f>
        <v>Saturday</v>
      </c>
      <c r="V50" t="str">
        <f>"FM"&amp;MOD(MONTH(Sheet1[[#This Row],[Date]])-4,12)+1</f>
        <v>FM3</v>
      </c>
      <c r="W50" t="str">
        <f>"Q"&amp;ROUNDUP(MONTH(Sheet1[[#This Row],[Date]])/3,0)</f>
        <v>Q2</v>
      </c>
      <c r="X50" t="str">
        <f>"Q"&amp;INT(MOD(MONTH(Sheet1[[#This Row],[Date]])-4,12/3)+1)</f>
        <v>Q3</v>
      </c>
      <c r="Y50" t="str" cm="1">
        <f t="array" ref="Y50">_xlfn.IFS(ROUND(L50,0)&lt;=1,"Need to improve 0-1",ROUND(L50,0)&lt;=2,"Okay 1-2",ROUND(L50,0)&lt;=3,"Good 2-3",ROUND(L50,0)&lt;=4,"Great 3-4",ROUND(L50,0)&lt;=5,"Excellent 4-5")</f>
        <v>Need to improve 0-1</v>
      </c>
      <c r="Z50" t="str">
        <f t="shared" si="0"/>
        <v>0-1000</v>
      </c>
    </row>
    <row r="51" spans="1:26" x14ac:dyDescent="0.3">
      <c r="A51">
        <v>18489852</v>
      </c>
      <c r="B51" t="s">
        <v>114</v>
      </c>
      <c r="C51">
        <v>1</v>
      </c>
      <c r="D51" t="s">
        <v>14</v>
      </c>
      <c r="E51" t="s">
        <v>15</v>
      </c>
      <c r="F51" t="s">
        <v>16</v>
      </c>
      <c r="G51" t="s">
        <v>16</v>
      </c>
      <c r="H51" t="s">
        <v>16</v>
      </c>
      <c r="I51">
        <v>1</v>
      </c>
      <c r="J51">
        <v>0</v>
      </c>
      <c r="K51">
        <v>200</v>
      </c>
      <c r="L51">
        <v>1</v>
      </c>
      <c r="M51" t="s">
        <v>115</v>
      </c>
      <c r="N51" t="str">
        <f>SUBSTITUTE(Sheet1[[#This Row],[Datekey_Opening]],"_","-")</f>
        <v>2017-6-8</v>
      </c>
      <c r="O51">
        <f>YEAR(Sheet1[[#This Row],[Date]])</f>
        <v>2017</v>
      </c>
      <c r="P51" t="str">
        <f>LOOKUP(Sheet1[[#This Row],[CountryCode]],$AI$4:$AI$18,$AJ$4:$AJ$18)</f>
        <v>India</v>
      </c>
      <c r="Q51">
        <f>MONTH(Sheet1[[#This Row],[Date]])</f>
        <v>6</v>
      </c>
      <c r="R51" t="str">
        <f>TEXT(Sheet1[[#This Row],[Date]],"MMMM")</f>
        <v>June</v>
      </c>
      <c r="S51" t="str">
        <f>TEXT(Sheet1[[#This Row],[Date]],"YYYY-MMM")</f>
        <v>2017-Jun</v>
      </c>
      <c r="T51">
        <f>WEEKDAY(Sheet1[[#This Row],[Date]])</f>
        <v>5</v>
      </c>
      <c r="U51" t="str">
        <f>TEXT(Sheet1[[#This Row],[Date]],"DDDD")</f>
        <v>Thursday</v>
      </c>
      <c r="V51" t="str">
        <f>"FM"&amp;MOD(MONTH(Sheet1[[#This Row],[Date]])-4,12)+1</f>
        <v>FM3</v>
      </c>
      <c r="W51" t="str">
        <f>"Q"&amp;ROUNDUP(MONTH(Sheet1[[#This Row],[Date]])/3,0)</f>
        <v>Q2</v>
      </c>
      <c r="X51" t="str">
        <f>"Q"&amp;INT(MOD(MONTH(Sheet1[[#This Row],[Date]])-4,12/3)+1)</f>
        <v>Q3</v>
      </c>
      <c r="Y51" t="str" cm="1">
        <f t="array" ref="Y51">_xlfn.IFS(ROUND(L51,0)&lt;=1,"Need to improve 0-1",ROUND(L51,0)&lt;=2,"Okay 1-2",ROUND(L51,0)&lt;=3,"Good 2-3",ROUND(L51,0)&lt;=4,"Great 3-4",ROUND(L51,0)&lt;=5,"Excellent 4-5")</f>
        <v>Need to improve 0-1</v>
      </c>
      <c r="Z51" t="str">
        <f t="shared" si="0"/>
        <v>0-1000</v>
      </c>
    </row>
    <row r="52" spans="1:26" x14ac:dyDescent="0.3">
      <c r="A52">
        <v>18449786</v>
      </c>
      <c r="B52" t="s">
        <v>116</v>
      </c>
      <c r="C52">
        <v>1</v>
      </c>
      <c r="D52" t="s">
        <v>14</v>
      </c>
      <c r="E52" t="s">
        <v>15</v>
      </c>
      <c r="F52" t="s">
        <v>16</v>
      </c>
      <c r="G52" t="s">
        <v>16</v>
      </c>
      <c r="H52" t="s">
        <v>16</v>
      </c>
      <c r="I52">
        <v>1</v>
      </c>
      <c r="J52">
        <v>0</v>
      </c>
      <c r="K52">
        <v>100</v>
      </c>
      <c r="L52">
        <v>1</v>
      </c>
      <c r="M52" t="s">
        <v>117</v>
      </c>
      <c r="N52" t="str">
        <f>SUBSTITUTE(Sheet1[[#This Row],[Datekey_Opening]],"_","-")</f>
        <v>2017-6-1</v>
      </c>
      <c r="O52">
        <f>YEAR(Sheet1[[#This Row],[Date]])</f>
        <v>2017</v>
      </c>
      <c r="P52" t="str">
        <f>LOOKUP(Sheet1[[#This Row],[CountryCode]],$AI$4:$AI$18,$AJ$4:$AJ$18)</f>
        <v>India</v>
      </c>
      <c r="Q52">
        <f>MONTH(Sheet1[[#This Row],[Date]])</f>
        <v>6</v>
      </c>
      <c r="R52" t="str">
        <f>TEXT(Sheet1[[#This Row],[Date]],"MMMM")</f>
        <v>June</v>
      </c>
      <c r="S52" t="str">
        <f>TEXT(Sheet1[[#This Row],[Date]],"YYYY-MMM")</f>
        <v>2017-Jun</v>
      </c>
      <c r="T52">
        <f>WEEKDAY(Sheet1[[#This Row],[Date]])</f>
        <v>5</v>
      </c>
      <c r="U52" t="str">
        <f>TEXT(Sheet1[[#This Row],[Date]],"DDDD")</f>
        <v>Thursday</v>
      </c>
      <c r="V52" t="str">
        <f>"FM"&amp;MOD(MONTH(Sheet1[[#This Row],[Date]])-4,12)+1</f>
        <v>FM3</v>
      </c>
      <c r="W52" t="str">
        <f>"Q"&amp;ROUNDUP(MONTH(Sheet1[[#This Row],[Date]])/3,0)</f>
        <v>Q2</v>
      </c>
      <c r="X52" t="str">
        <f>"Q"&amp;INT(MOD(MONTH(Sheet1[[#This Row],[Date]])-4,12/3)+1)</f>
        <v>Q3</v>
      </c>
      <c r="Y52" t="str" cm="1">
        <f t="array" ref="Y52">_xlfn.IFS(ROUND(L52,0)&lt;=1,"Need to improve 0-1",ROUND(L52,0)&lt;=2,"Okay 1-2",ROUND(L52,0)&lt;=3,"Good 2-3",ROUND(L52,0)&lt;=4,"Great 3-4",ROUND(L52,0)&lt;=5,"Excellent 4-5")</f>
        <v>Need to improve 0-1</v>
      </c>
      <c r="Z52" t="str">
        <f t="shared" si="0"/>
        <v>0-1000</v>
      </c>
    </row>
    <row r="53" spans="1:26" x14ac:dyDescent="0.3">
      <c r="A53">
        <v>18361771</v>
      </c>
      <c r="B53" t="s">
        <v>118</v>
      </c>
      <c r="C53">
        <v>1</v>
      </c>
      <c r="D53" t="s">
        <v>14</v>
      </c>
      <c r="E53" t="s">
        <v>15</v>
      </c>
      <c r="F53" t="s">
        <v>16</v>
      </c>
      <c r="G53" t="s">
        <v>16</v>
      </c>
      <c r="H53" t="s">
        <v>16</v>
      </c>
      <c r="I53">
        <v>1</v>
      </c>
      <c r="J53">
        <v>0</v>
      </c>
      <c r="K53">
        <v>300</v>
      </c>
      <c r="L53">
        <v>1</v>
      </c>
      <c r="M53" t="s">
        <v>119</v>
      </c>
      <c r="N53" t="str">
        <f>SUBSTITUTE(Sheet1[[#This Row],[Datekey_Opening]],"_","-")</f>
        <v>2018-6-10</v>
      </c>
      <c r="O53">
        <f>YEAR(Sheet1[[#This Row],[Date]])</f>
        <v>2018</v>
      </c>
      <c r="P53" t="str">
        <f>LOOKUP(Sheet1[[#This Row],[CountryCode]],$AI$4:$AI$18,$AJ$4:$AJ$18)</f>
        <v>India</v>
      </c>
      <c r="Q53">
        <f>MONTH(Sheet1[[#This Row],[Date]])</f>
        <v>6</v>
      </c>
      <c r="R53" t="str">
        <f>TEXT(Sheet1[[#This Row],[Date]],"MMMM")</f>
        <v>June</v>
      </c>
      <c r="S53" t="str">
        <f>TEXT(Sheet1[[#This Row],[Date]],"YYYY-MMM")</f>
        <v>2018-Jun</v>
      </c>
      <c r="T53">
        <f>WEEKDAY(Sheet1[[#This Row],[Date]])</f>
        <v>1</v>
      </c>
      <c r="U53" t="str">
        <f>TEXT(Sheet1[[#This Row],[Date]],"DDDD")</f>
        <v>Sunday</v>
      </c>
      <c r="V53" t="str">
        <f>"FM"&amp;MOD(MONTH(Sheet1[[#This Row],[Date]])-4,12)+1</f>
        <v>FM3</v>
      </c>
      <c r="W53" t="str">
        <f>"Q"&amp;ROUNDUP(MONTH(Sheet1[[#This Row],[Date]])/3,0)</f>
        <v>Q2</v>
      </c>
      <c r="X53" t="str">
        <f>"Q"&amp;INT(MOD(MONTH(Sheet1[[#This Row],[Date]])-4,12/3)+1)</f>
        <v>Q3</v>
      </c>
      <c r="Y53" t="str" cm="1">
        <f t="array" ref="Y53">_xlfn.IFS(ROUND(L53,0)&lt;=1,"Need to improve 0-1",ROUND(L53,0)&lt;=2,"Okay 1-2",ROUND(L53,0)&lt;=3,"Good 2-3",ROUND(L53,0)&lt;=4,"Great 3-4",ROUND(L53,0)&lt;=5,"Excellent 4-5")</f>
        <v>Need to improve 0-1</v>
      </c>
      <c r="Z53" t="str">
        <f t="shared" si="0"/>
        <v>0-1000</v>
      </c>
    </row>
    <row r="54" spans="1:26" x14ac:dyDescent="0.3">
      <c r="A54">
        <v>18449667</v>
      </c>
      <c r="B54" t="s">
        <v>120</v>
      </c>
      <c r="C54">
        <v>1</v>
      </c>
      <c r="D54" t="s">
        <v>14</v>
      </c>
      <c r="E54" t="s">
        <v>15</v>
      </c>
      <c r="F54" t="s">
        <v>16</v>
      </c>
      <c r="G54" t="s">
        <v>16</v>
      </c>
      <c r="H54" t="s">
        <v>16</v>
      </c>
      <c r="I54">
        <v>1</v>
      </c>
      <c r="J54">
        <v>0</v>
      </c>
      <c r="K54">
        <v>200</v>
      </c>
      <c r="L54">
        <v>1</v>
      </c>
      <c r="M54" t="s">
        <v>121</v>
      </c>
      <c r="N54" t="str">
        <f>SUBSTITUTE(Sheet1[[#This Row],[Datekey_Opening]],"_","-")</f>
        <v>2015-6-19</v>
      </c>
      <c r="O54">
        <f>YEAR(Sheet1[[#This Row],[Date]])</f>
        <v>2015</v>
      </c>
      <c r="P54" t="str">
        <f>LOOKUP(Sheet1[[#This Row],[CountryCode]],$AI$4:$AI$18,$AJ$4:$AJ$18)</f>
        <v>India</v>
      </c>
      <c r="Q54">
        <f>MONTH(Sheet1[[#This Row],[Date]])</f>
        <v>6</v>
      </c>
      <c r="R54" t="str">
        <f>TEXT(Sheet1[[#This Row],[Date]],"MMMM")</f>
        <v>June</v>
      </c>
      <c r="S54" t="str">
        <f>TEXT(Sheet1[[#This Row],[Date]],"YYYY-MMM")</f>
        <v>2015-Jun</v>
      </c>
      <c r="T54">
        <f>WEEKDAY(Sheet1[[#This Row],[Date]])</f>
        <v>6</v>
      </c>
      <c r="U54" t="str">
        <f>TEXT(Sheet1[[#This Row],[Date]],"DDDD")</f>
        <v>Friday</v>
      </c>
      <c r="V54" t="str">
        <f>"FM"&amp;MOD(MONTH(Sheet1[[#This Row],[Date]])-4,12)+1</f>
        <v>FM3</v>
      </c>
      <c r="W54" t="str">
        <f>"Q"&amp;ROUNDUP(MONTH(Sheet1[[#This Row],[Date]])/3,0)</f>
        <v>Q2</v>
      </c>
      <c r="X54" t="str">
        <f>"Q"&amp;INT(MOD(MONTH(Sheet1[[#This Row],[Date]])-4,12/3)+1)</f>
        <v>Q3</v>
      </c>
      <c r="Y54" t="str" cm="1">
        <f t="array" ref="Y54">_xlfn.IFS(ROUND(L54,0)&lt;=1,"Need to improve 0-1",ROUND(L54,0)&lt;=2,"Okay 1-2",ROUND(L54,0)&lt;=3,"Good 2-3",ROUND(L54,0)&lt;=4,"Great 3-4",ROUND(L54,0)&lt;=5,"Excellent 4-5")</f>
        <v>Need to improve 0-1</v>
      </c>
      <c r="Z54" t="str">
        <f t="shared" si="0"/>
        <v>0-1000</v>
      </c>
    </row>
    <row r="55" spans="1:26" x14ac:dyDescent="0.3">
      <c r="A55">
        <v>18017260</v>
      </c>
      <c r="B55" t="s">
        <v>122</v>
      </c>
      <c r="C55">
        <v>1</v>
      </c>
      <c r="D55" t="s">
        <v>14</v>
      </c>
      <c r="E55" t="s">
        <v>15</v>
      </c>
      <c r="F55" t="s">
        <v>16</v>
      </c>
      <c r="G55" t="s">
        <v>16</v>
      </c>
      <c r="H55" t="s">
        <v>16</v>
      </c>
      <c r="I55">
        <v>1</v>
      </c>
      <c r="J55">
        <v>0</v>
      </c>
      <c r="K55">
        <v>300</v>
      </c>
      <c r="L55">
        <v>1</v>
      </c>
      <c r="M55" t="s">
        <v>123</v>
      </c>
      <c r="N55" t="str">
        <f>SUBSTITUTE(Sheet1[[#This Row],[Datekey_Opening]],"_","-")</f>
        <v>2011-6-16</v>
      </c>
      <c r="O55">
        <f>YEAR(Sheet1[[#This Row],[Date]])</f>
        <v>2011</v>
      </c>
      <c r="P55" t="str">
        <f>LOOKUP(Sheet1[[#This Row],[CountryCode]],$AI$4:$AI$18,$AJ$4:$AJ$18)</f>
        <v>India</v>
      </c>
      <c r="Q55">
        <f>MONTH(Sheet1[[#This Row],[Date]])</f>
        <v>6</v>
      </c>
      <c r="R55" t="str">
        <f>TEXT(Sheet1[[#This Row],[Date]],"MMMM")</f>
        <v>June</v>
      </c>
      <c r="S55" t="str">
        <f>TEXT(Sheet1[[#This Row],[Date]],"YYYY-MMM")</f>
        <v>2011-Jun</v>
      </c>
      <c r="T55">
        <f>WEEKDAY(Sheet1[[#This Row],[Date]])</f>
        <v>5</v>
      </c>
      <c r="U55" t="str">
        <f>TEXT(Sheet1[[#This Row],[Date]],"DDDD")</f>
        <v>Thursday</v>
      </c>
      <c r="V55" t="str">
        <f>"FM"&amp;MOD(MONTH(Sheet1[[#This Row],[Date]])-4,12)+1</f>
        <v>FM3</v>
      </c>
      <c r="W55" t="str">
        <f>"Q"&amp;ROUNDUP(MONTH(Sheet1[[#This Row],[Date]])/3,0)</f>
        <v>Q2</v>
      </c>
      <c r="X55" t="str">
        <f>"Q"&amp;INT(MOD(MONTH(Sheet1[[#This Row],[Date]])-4,12/3)+1)</f>
        <v>Q3</v>
      </c>
      <c r="Y55" t="str" cm="1">
        <f t="array" ref="Y55">_xlfn.IFS(ROUND(L55,0)&lt;=1,"Need to improve 0-1",ROUND(L55,0)&lt;=2,"Okay 1-2",ROUND(L55,0)&lt;=3,"Good 2-3",ROUND(L55,0)&lt;=4,"Great 3-4",ROUND(L55,0)&lt;=5,"Excellent 4-5")</f>
        <v>Need to improve 0-1</v>
      </c>
      <c r="Z55" t="str">
        <f t="shared" si="0"/>
        <v>0-1000</v>
      </c>
    </row>
    <row r="56" spans="1:26" x14ac:dyDescent="0.3">
      <c r="A56">
        <v>18432628</v>
      </c>
      <c r="B56" t="s">
        <v>124</v>
      </c>
      <c r="C56">
        <v>1</v>
      </c>
      <c r="D56" t="s">
        <v>14</v>
      </c>
      <c r="E56" t="s">
        <v>15</v>
      </c>
      <c r="F56" t="s">
        <v>16</v>
      </c>
      <c r="G56" t="s">
        <v>16</v>
      </c>
      <c r="H56" t="s">
        <v>16</v>
      </c>
      <c r="I56">
        <v>2</v>
      </c>
      <c r="J56">
        <v>0</v>
      </c>
      <c r="K56">
        <v>500</v>
      </c>
      <c r="L56">
        <v>1</v>
      </c>
      <c r="M56" t="s">
        <v>125</v>
      </c>
      <c r="N56" t="str">
        <f>SUBSTITUTE(Sheet1[[#This Row],[Datekey_Opening]],"_","-")</f>
        <v>2012-6-12</v>
      </c>
      <c r="O56">
        <f>YEAR(Sheet1[[#This Row],[Date]])</f>
        <v>2012</v>
      </c>
      <c r="P56" t="str">
        <f>LOOKUP(Sheet1[[#This Row],[CountryCode]],$AI$4:$AI$18,$AJ$4:$AJ$18)</f>
        <v>India</v>
      </c>
      <c r="Q56">
        <f>MONTH(Sheet1[[#This Row],[Date]])</f>
        <v>6</v>
      </c>
      <c r="R56" t="str">
        <f>TEXT(Sheet1[[#This Row],[Date]],"MMMM")</f>
        <v>June</v>
      </c>
      <c r="S56" t="str">
        <f>TEXT(Sheet1[[#This Row],[Date]],"YYYY-MMM")</f>
        <v>2012-Jun</v>
      </c>
      <c r="T56">
        <f>WEEKDAY(Sheet1[[#This Row],[Date]])</f>
        <v>3</v>
      </c>
      <c r="U56" t="str">
        <f>TEXT(Sheet1[[#This Row],[Date]],"DDDD")</f>
        <v>Tuesday</v>
      </c>
      <c r="V56" t="str">
        <f>"FM"&amp;MOD(MONTH(Sheet1[[#This Row],[Date]])-4,12)+1</f>
        <v>FM3</v>
      </c>
      <c r="W56" t="str">
        <f>"Q"&amp;ROUNDUP(MONTH(Sheet1[[#This Row],[Date]])/3,0)</f>
        <v>Q2</v>
      </c>
      <c r="X56" t="str">
        <f>"Q"&amp;INT(MOD(MONTH(Sheet1[[#This Row],[Date]])-4,12/3)+1)</f>
        <v>Q3</v>
      </c>
      <c r="Y56" t="str" cm="1">
        <f t="array" ref="Y56">_xlfn.IFS(ROUND(L56,0)&lt;=1,"Need to improve 0-1",ROUND(L56,0)&lt;=2,"Okay 1-2",ROUND(L56,0)&lt;=3,"Good 2-3",ROUND(L56,0)&lt;=4,"Great 3-4",ROUND(L56,0)&lt;=5,"Excellent 4-5")</f>
        <v>Need to improve 0-1</v>
      </c>
      <c r="Z56" t="str">
        <f t="shared" si="0"/>
        <v>0-1000</v>
      </c>
    </row>
    <row r="57" spans="1:26" x14ac:dyDescent="0.3">
      <c r="A57">
        <v>18466429</v>
      </c>
      <c r="B57" t="s">
        <v>126</v>
      </c>
      <c r="C57">
        <v>1</v>
      </c>
      <c r="D57" t="s">
        <v>14</v>
      </c>
      <c r="E57" t="s">
        <v>15</v>
      </c>
      <c r="F57" t="s">
        <v>16</v>
      </c>
      <c r="G57" t="s">
        <v>16</v>
      </c>
      <c r="H57" t="s">
        <v>16</v>
      </c>
      <c r="I57">
        <v>1</v>
      </c>
      <c r="J57">
        <v>0</v>
      </c>
      <c r="K57">
        <v>100</v>
      </c>
      <c r="L57">
        <v>1</v>
      </c>
      <c r="M57" t="s">
        <v>127</v>
      </c>
      <c r="N57" t="str">
        <f>SUBSTITUTE(Sheet1[[#This Row],[Datekey_Opening]],"_","-")</f>
        <v>2014-6-27</v>
      </c>
      <c r="O57">
        <f>YEAR(Sheet1[[#This Row],[Date]])</f>
        <v>2014</v>
      </c>
      <c r="P57" t="str">
        <f>LOOKUP(Sheet1[[#This Row],[CountryCode]],$AI$4:$AI$18,$AJ$4:$AJ$18)</f>
        <v>India</v>
      </c>
      <c r="Q57">
        <f>MONTH(Sheet1[[#This Row],[Date]])</f>
        <v>6</v>
      </c>
      <c r="R57" t="str">
        <f>TEXT(Sheet1[[#This Row],[Date]],"MMMM")</f>
        <v>June</v>
      </c>
      <c r="S57" t="str">
        <f>TEXT(Sheet1[[#This Row],[Date]],"YYYY-MMM")</f>
        <v>2014-Jun</v>
      </c>
      <c r="T57">
        <f>WEEKDAY(Sheet1[[#This Row],[Date]])</f>
        <v>6</v>
      </c>
      <c r="U57" t="str">
        <f>TEXT(Sheet1[[#This Row],[Date]],"DDDD")</f>
        <v>Friday</v>
      </c>
      <c r="V57" t="str">
        <f>"FM"&amp;MOD(MONTH(Sheet1[[#This Row],[Date]])-4,12)+1</f>
        <v>FM3</v>
      </c>
      <c r="W57" t="str">
        <f>"Q"&amp;ROUNDUP(MONTH(Sheet1[[#This Row],[Date]])/3,0)</f>
        <v>Q2</v>
      </c>
      <c r="X57" t="str">
        <f>"Q"&amp;INT(MOD(MONTH(Sheet1[[#This Row],[Date]])-4,12/3)+1)</f>
        <v>Q3</v>
      </c>
      <c r="Y57" t="str" cm="1">
        <f t="array" ref="Y57">_xlfn.IFS(ROUND(L57,0)&lt;=1,"Need to improve 0-1",ROUND(L57,0)&lt;=2,"Okay 1-2",ROUND(L57,0)&lt;=3,"Good 2-3",ROUND(L57,0)&lt;=4,"Great 3-4",ROUND(L57,0)&lt;=5,"Excellent 4-5")</f>
        <v>Need to improve 0-1</v>
      </c>
      <c r="Z57" t="str">
        <f t="shared" si="0"/>
        <v>0-1000</v>
      </c>
    </row>
    <row r="58" spans="1:26" x14ac:dyDescent="0.3">
      <c r="A58">
        <v>18312463</v>
      </c>
      <c r="B58" t="s">
        <v>128</v>
      </c>
      <c r="C58">
        <v>1</v>
      </c>
      <c r="D58" t="s">
        <v>14</v>
      </c>
      <c r="E58" t="s">
        <v>15</v>
      </c>
      <c r="F58" t="s">
        <v>16</v>
      </c>
      <c r="G58" t="s">
        <v>16</v>
      </c>
      <c r="H58" t="s">
        <v>16</v>
      </c>
      <c r="I58">
        <v>1</v>
      </c>
      <c r="J58">
        <v>0</v>
      </c>
      <c r="K58">
        <v>350</v>
      </c>
      <c r="L58">
        <v>1</v>
      </c>
      <c r="M58" t="s">
        <v>129</v>
      </c>
      <c r="N58" t="str">
        <f>SUBSTITUTE(Sheet1[[#This Row],[Datekey_Opening]],"_","-")</f>
        <v>2012-6-13</v>
      </c>
      <c r="O58">
        <f>YEAR(Sheet1[[#This Row],[Date]])</f>
        <v>2012</v>
      </c>
      <c r="P58" t="str">
        <f>LOOKUP(Sheet1[[#This Row],[CountryCode]],$AI$4:$AI$18,$AJ$4:$AJ$18)</f>
        <v>India</v>
      </c>
      <c r="Q58">
        <f>MONTH(Sheet1[[#This Row],[Date]])</f>
        <v>6</v>
      </c>
      <c r="R58" t="str">
        <f>TEXT(Sheet1[[#This Row],[Date]],"MMMM")</f>
        <v>June</v>
      </c>
      <c r="S58" t="str">
        <f>TEXT(Sheet1[[#This Row],[Date]],"YYYY-MMM")</f>
        <v>2012-Jun</v>
      </c>
      <c r="T58">
        <f>WEEKDAY(Sheet1[[#This Row],[Date]])</f>
        <v>4</v>
      </c>
      <c r="U58" t="str">
        <f>TEXT(Sheet1[[#This Row],[Date]],"DDDD")</f>
        <v>Wednesday</v>
      </c>
      <c r="V58" t="str">
        <f>"FM"&amp;MOD(MONTH(Sheet1[[#This Row],[Date]])-4,12)+1</f>
        <v>FM3</v>
      </c>
      <c r="W58" t="str">
        <f>"Q"&amp;ROUNDUP(MONTH(Sheet1[[#This Row],[Date]])/3,0)</f>
        <v>Q2</v>
      </c>
      <c r="X58" t="str">
        <f>"Q"&amp;INT(MOD(MONTH(Sheet1[[#This Row],[Date]])-4,12/3)+1)</f>
        <v>Q3</v>
      </c>
      <c r="Y58" t="str" cm="1">
        <f t="array" ref="Y58">_xlfn.IFS(ROUND(L58,0)&lt;=1,"Need to improve 0-1",ROUND(L58,0)&lt;=2,"Okay 1-2",ROUND(L58,0)&lt;=3,"Good 2-3",ROUND(L58,0)&lt;=4,"Great 3-4",ROUND(L58,0)&lt;=5,"Excellent 4-5")</f>
        <v>Need to improve 0-1</v>
      </c>
      <c r="Z58" t="str">
        <f t="shared" si="0"/>
        <v>0-1000</v>
      </c>
    </row>
    <row r="59" spans="1:26" x14ac:dyDescent="0.3">
      <c r="A59">
        <v>18306540</v>
      </c>
      <c r="B59" t="s">
        <v>130</v>
      </c>
      <c r="C59">
        <v>1</v>
      </c>
      <c r="D59" t="s">
        <v>14</v>
      </c>
      <c r="E59" t="s">
        <v>15</v>
      </c>
      <c r="F59" t="s">
        <v>16</v>
      </c>
      <c r="G59" t="s">
        <v>16</v>
      </c>
      <c r="H59" t="s">
        <v>16</v>
      </c>
      <c r="I59">
        <v>1</v>
      </c>
      <c r="J59">
        <v>0</v>
      </c>
      <c r="K59">
        <v>350</v>
      </c>
      <c r="L59">
        <v>1</v>
      </c>
      <c r="M59" t="s">
        <v>131</v>
      </c>
      <c r="N59" t="str">
        <f>SUBSTITUTE(Sheet1[[#This Row],[Datekey_Opening]],"_","-")</f>
        <v>2017-6-28</v>
      </c>
      <c r="O59">
        <f>YEAR(Sheet1[[#This Row],[Date]])</f>
        <v>2017</v>
      </c>
      <c r="P59" t="str">
        <f>LOOKUP(Sheet1[[#This Row],[CountryCode]],$AI$4:$AI$18,$AJ$4:$AJ$18)</f>
        <v>India</v>
      </c>
      <c r="Q59">
        <f>MONTH(Sheet1[[#This Row],[Date]])</f>
        <v>6</v>
      </c>
      <c r="R59" t="str">
        <f>TEXT(Sheet1[[#This Row],[Date]],"MMMM")</f>
        <v>June</v>
      </c>
      <c r="S59" t="str">
        <f>TEXT(Sheet1[[#This Row],[Date]],"YYYY-MMM")</f>
        <v>2017-Jun</v>
      </c>
      <c r="T59">
        <f>WEEKDAY(Sheet1[[#This Row],[Date]])</f>
        <v>4</v>
      </c>
      <c r="U59" t="str">
        <f>TEXT(Sheet1[[#This Row],[Date]],"DDDD")</f>
        <v>Wednesday</v>
      </c>
      <c r="V59" t="str">
        <f>"FM"&amp;MOD(MONTH(Sheet1[[#This Row],[Date]])-4,12)+1</f>
        <v>FM3</v>
      </c>
      <c r="W59" t="str">
        <f>"Q"&amp;ROUNDUP(MONTH(Sheet1[[#This Row],[Date]])/3,0)</f>
        <v>Q2</v>
      </c>
      <c r="X59" t="str">
        <f>"Q"&amp;INT(MOD(MONTH(Sheet1[[#This Row],[Date]])-4,12/3)+1)</f>
        <v>Q3</v>
      </c>
      <c r="Y59" t="str" cm="1">
        <f t="array" ref="Y59">_xlfn.IFS(ROUND(L59,0)&lt;=1,"Need to improve 0-1",ROUND(L59,0)&lt;=2,"Okay 1-2",ROUND(L59,0)&lt;=3,"Good 2-3",ROUND(L59,0)&lt;=4,"Great 3-4",ROUND(L59,0)&lt;=5,"Excellent 4-5")</f>
        <v>Need to improve 0-1</v>
      </c>
      <c r="Z59" t="str">
        <f t="shared" si="0"/>
        <v>0-1000</v>
      </c>
    </row>
    <row r="60" spans="1:26" x14ac:dyDescent="0.3">
      <c r="A60">
        <v>18355145</v>
      </c>
      <c r="B60" t="s">
        <v>132</v>
      </c>
      <c r="C60">
        <v>1</v>
      </c>
      <c r="D60" t="s">
        <v>14</v>
      </c>
      <c r="E60" t="s">
        <v>15</v>
      </c>
      <c r="F60" t="s">
        <v>16</v>
      </c>
      <c r="G60" t="s">
        <v>16</v>
      </c>
      <c r="H60" t="s">
        <v>16</v>
      </c>
      <c r="I60">
        <v>1</v>
      </c>
      <c r="J60">
        <v>0</v>
      </c>
      <c r="K60">
        <v>150</v>
      </c>
      <c r="L60">
        <v>1</v>
      </c>
      <c r="M60" t="s">
        <v>133</v>
      </c>
      <c r="N60" t="str">
        <f>SUBSTITUTE(Sheet1[[#This Row],[Datekey_Opening]],"_","-")</f>
        <v>2010-6-15</v>
      </c>
      <c r="O60">
        <f>YEAR(Sheet1[[#This Row],[Date]])</f>
        <v>2010</v>
      </c>
      <c r="P60" t="str">
        <f>LOOKUP(Sheet1[[#This Row],[CountryCode]],$AI$4:$AI$18,$AJ$4:$AJ$18)</f>
        <v>India</v>
      </c>
      <c r="Q60">
        <f>MONTH(Sheet1[[#This Row],[Date]])</f>
        <v>6</v>
      </c>
      <c r="R60" t="str">
        <f>TEXT(Sheet1[[#This Row],[Date]],"MMMM")</f>
        <v>June</v>
      </c>
      <c r="S60" t="str">
        <f>TEXT(Sheet1[[#This Row],[Date]],"YYYY-MMM")</f>
        <v>2010-Jun</v>
      </c>
      <c r="T60">
        <f>WEEKDAY(Sheet1[[#This Row],[Date]])</f>
        <v>3</v>
      </c>
      <c r="U60" t="str">
        <f>TEXT(Sheet1[[#This Row],[Date]],"DDDD")</f>
        <v>Tuesday</v>
      </c>
      <c r="V60" t="str">
        <f>"FM"&amp;MOD(MONTH(Sheet1[[#This Row],[Date]])-4,12)+1</f>
        <v>FM3</v>
      </c>
      <c r="W60" t="str">
        <f>"Q"&amp;ROUNDUP(MONTH(Sheet1[[#This Row],[Date]])/3,0)</f>
        <v>Q2</v>
      </c>
      <c r="X60" t="str">
        <f>"Q"&amp;INT(MOD(MONTH(Sheet1[[#This Row],[Date]])-4,12/3)+1)</f>
        <v>Q3</v>
      </c>
      <c r="Y60" t="str" cm="1">
        <f t="array" ref="Y60">_xlfn.IFS(ROUND(L60,0)&lt;=1,"Need to improve 0-1",ROUND(L60,0)&lt;=2,"Okay 1-2",ROUND(L60,0)&lt;=3,"Good 2-3",ROUND(L60,0)&lt;=4,"Great 3-4",ROUND(L60,0)&lt;=5,"Excellent 4-5")</f>
        <v>Need to improve 0-1</v>
      </c>
      <c r="Z60" t="str">
        <f t="shared" si="0"/>
        <v>0-1000</v>
      </c>
    </row>
    <row r="61" spans="1:26" x14ac:dyDescent="0.3">
      <c r="A61">
        <v>18357948</v>
      </c>
      <c r="B61" t="s">
        <v>134</v>
      </c>
      <c r="C61">
        <v>1</v>
      </c>
      <c r="D61" t="s">
        <v>14</v>
      </c>
      <c r="E61" t="s">
        <v>15</v>
      </c>
      <c r="F61" t="s">
        <v>16</v>
      </c>
      <c r="G61" t="s">
        <v>16</v>
      </c>
      <c r="H61" t="s">
        <v>16</v>
      </c>
      <c r="I61">
        <v>1</v>
      </c>
      <c r="J61">
        <v>0</v>
      </c>
      <c r="K61">
        <v>300</v>
      </c>
      <c r="L61">
        <v>1</v>
      </c>
      <c r="M61" t="s">
        <v>135</v>
      </c>
      <c r="N61" t="str">
        <f>SUBSTITUTE(Sheet1[[#This Row],[Datekey_Opening]],"_","-")</f>
        <v>2015-6-4</v>
      </c>
      <c r="O61">
        <f>YEAR(Sheet1[[#This Row],[Date]])</f>
        <v>2015</v>
      </c>
      <c r="P61" t="str">
        <f>LOOKUP(Sheet1[[#This Row],[CountryCode]],$AI$4:$AI$18,$AJ$4:$AJ$18)</f>
        <v>India</v>
      </c>
      <c r="Q61">
        <f>MONTH(Sheet1[[#This Row],[Date]])</f>
        <v>6</v>
      </c>
      <c r="R61" t="str">
        <f>TEXT(Sheet1[[#This Row],[Date]],"MMMM")</f>
        <v>June</v>
      </c>
      <c r="S61" t="str">
        <f>TEXT(Sheet1[[#This Row],[Date]],"YYYY-MMM")</f>
        <v>2015-Jun</v>
      </c>
      <c r="T61">
        <f>WEEKDAY(Sheet1[[#This Row],[Date]])</f>
        <v>5</v>
      </c>
      <c r="U61" t="str">
        <f>TEXT(Sheet1[[#This Row],[Date]],"DDDD")</f>
        <v>Thursday</v>
      </c>
      <c r="V61" t="str">
        <f>"FM"&amp;MOD(MONTH(Sheet1[[#This Row],[Date]])-4,12)+1</f>
        <v>FM3</v>
      </c>
      <c r="W61" t="str">
        <f>"Q"&amp;ROUNDUP(MONTH(Sheet1[[#This Row],[Date]])/3,0)</f>
        <v>Q2</v>
      </c>
      <c r="X61" t="str">
        <f>"Q"&amp;INT(MOD(MONTH(Sheet1[[#This Row],[Date]])-4,12/3)+1)</f>
        <v>Q3</v>
      </c>
      <c r="Y61" t="str" cm="1">
        <f t="array" ref="Y61">_xlfn.IFS(ROUND(L61,0)&lt;=1,"Need to improve 0-1",ROUND(L61,0)&lt;=2,"Okay 1-2",ROUND(L61,0)&lt;=3,"Good 2-3",ROUND(L61,0)&lt;=4,"Great 3-4",ROUND(L61,0)&lt;=5,"Excellent 4-5")</f>
        <v>Need to improve 0-1</v>
      </c>
      <c r="Z61" t="str">
        <f t="shared" si="0"/>
        <v>0-1000</v>
      </c>
    </row>
    <row r="62" spans="1:26" x14ac:dyDescent="0.3">
      <c r="A62">
        <v>18455547</v>
      </c>
      <c r="B62" t="s">
        <v>136</v>
      </c>
      <c r="C62">
        <v>1</v>
      </c>
      <c r="D62" t="s">
        <v>14</v>
      </c>
      <c r="E62" t="s">
        <v>15</v>
      </c>
      <c r="F62" t="s">
        <v>16</v>
      </c>
      <c r="G62" t="s">
        <v>16</v>
      </c>
      <c r="H62" t="s">
        <v>16</v>
      </c>
      <c r="I62">
        <v>1</v>
      </c>
      <c r="J62">
        <v>0</v>
      </c>
      <c r="K62">
        <v>200</v>
      </c>
      <c r="L62">
        <v>1</v>
      </c>
      <c r="M62" t="s">
        <v>137</v>
      </c>
      <c r="N62" t="str">
        <f>SUBSTITUTE(Sheet1[[#This Row],[Datekey_Opening]],"_","-")</f>
        <v>2015-6-2</v>
      </c>
      <c r="O62">
        <f>YEAR(Sheet1[[#This Row],[Date]])</f>
        <v>2015</v>
      </c>
      <c r="P62" t="str">
        <f>LOOKUP(Sheet1[[#This Row],[CountryCode]],$AI$4:$AI$18,$AJ$4:$AJ$18)</f>
        <v>India</v>
      </c>
      <c r="Q62">
        <f>MONTH(Sheet1[[#This Row],[Date]])</f>
        <v>6</v>
      </c>
      <c r="R62" t="str">
        <f>TEXT(Sheet1[[#This Row],[Date]],"MMMM")</f>
        <v>June</v>
      </c>
      <c r="S62" t="str">
        <f>TEXT(Sheet1[[#This Row],[Date]],"YYYY-MMM")</f>
        <v>2015-Jun</v>
      </c>
      <c r="T62">
        <f>WEEKDAY(Sheet1[[#This Row],[Date]])</f>
        <v>3</v>
      </c>
      <c r="U62" t="str">
        <f>TEXT(Sheet1[[#This Row],[Date]],"DDDD")</f>
        <v>Tuesday</v>
      </c>
      <c r="V62" t="str">
        <f>"FM"&amp;MOD(MONTH(Sheet1[[#This Row],[Date]])-4,12)+1</f>
        <v>FM3</v>
      </c>
      <c r="W62" t="str">
        <f>"Q"&amp;ROUNDUP(MONTH(Sheet1[[#This Row],[Date]])/3,0)</f>
        <v>Q2</v>
      </c>
      <c r="X62" t="str">
        <f>"Q"&amp;INT(MOD(MONTH(Sheet1[[#This Row],[Date]])-4,12/3)+1)</f>
        <v>Q3</v>
      </c>
      <c r="Y62" t="str" cm="1">
        <f t="array" ref="Y62">_xlfn.IFS(ROUND(L62,0)&lt;=1,"Need to improve 0-1",ROUND(L62,0)&lt;=2,"Okay 1-2",ROUND(L62,0)&lt;=3,"Good 2-3",ROUND(L62,0)&lt;=4,"Great 3-4",ROUND(L62,0)&lt;=5,"Excellent 4-5")</f>
        <v>Need to improve 0-1</v>
      </c>
      <c r="Z62" t="str">
        <f t="shared" si="0"/>
        <v>0-1000</v>
      </c>
    </row>
    <row r="63" spans="1:26" x14ac:dyDescent="0.3">
      <c r="A63">
        <v>305567</v>
      </c>
      <c r="B63" t="s">
        <v>138</v>
      </c>
      <c r="C63">
        <v>1</v>
      </c>
      <c r="D63" t="s">
        <v>14</v>
      </c>
      <c r="E63" t="s">
        <v>15</v>
      </c>
      <c r="F63" t="s">
        <v>16</v>
      </c>
      <c r="G63" t="s">
        <v>16</v>
      </c>
      <c r="H63" t="s">
        <v>16</v>
      </c>
      <c r="I63">
        <v>1</v>
      </c>
      <c r="J63">
        <v>0</v>
      </c>
      <c r="K63">
        <v>150</v>
      </c>
      <c r="L63">
        <v>1</v>
      </c>
      <c r="M63" t="s">
        <v>139</v>
      </c>
      <c r="N63" t="str">
        <f>SUBSTITUTE(Sheet1[[#This Row],[Datekey_Opening]],"_","-")</f>
        <v>2018-6-12</v>
      </c>
      <c r="O63">
        <f>YEAR(Sheet1[[#This Row],[Date]])</f>
        <v>2018</v>
      </c>
      <c r="P63" t="str">
        <f>LOOKUP(Sheet1[[#This Row],[CountryCode]],$AI$4:$AI$18,$AJ$4:$AJ$18)</f>
        <v>India</v>
      </c>
      <c r="Q63">
        <f>MONTH(Sheet1[[#This Row],[Date]])</f>
        <v>6</v>
      </c>
      <c r="R63" t="str">
        <f>TEXT(Sheet1[[#This Row],[Date]],"MMMM")</f>
        <v>June</v>
      </c>
      <c r="S63" t="str">
        <f>TEXT(Sheet1[[#This Row],[Date]],"YYYY-MMM")</f>
        <v>2018-Jun</v>
      </c>
      <c r="T63">
        <f>WEEKDAY(Sheet1[[#This Row],[Date]])</f>
        <v>3</v>
      </c>
      <c r="U63" t="str">
        <f>TEXT(Sheet1[[#This Row],[Date]],"DDDD")</f>
        <v>Tuesday</v>
      </c>
      <c r="V63" t="str">
        <f>"FM"&amp;MOD(MONTH(Sheet1[[#This Row],[Date]])-4,12)+1</f>
        <v>FM3</v>
      </c>
      <c r="W63" t="str">
        <f>"Q"&amp;ROUNDUP(MONTH(Sheet1[[#This Row],[Date]])/3,0)</f>
        <v>Q2</v>
      </c>
      <c r="X63" t="str">
        <f>"Q"&amp;INT(MOD(MONTH(Sheet1[[#This Row],[Date]])-4,12/3)+1)</f>
        <v>Q3</v>
      </c>
      <c r="Y63" t="str" cm="1">
        <f t="array" ref="Y63">_xlfn.IFS(ROUND(L63,0)&lt;=1,"Need to improve 0-1",ROUND(L63,0)&lt;=2,"Okay 1-2",ROUND(L63,0)&lt;=3,"Good 2-3",ROUND(L63,0)&lt;=4,"Great 3-4",ROUND(L63,0)&lt;=5,"Excellent 4-5")</f>
        <v>Need to improve 0-1</v>
      </c>
      <c r="Z63" t="str">
        <f t="shared" si="0"/>
        <v>0-1000</v>
      </c>
    </row>
    <row r="64" spans="1:26" x14ac:dyDescent="0.3">
      <c r="A64">
        <v>18445361</v>
      </c>
      <c r="B64" t="s">
        <v>140</v>
      </c>
      <c r="C64">
        <v>1</v>
      </c>
      <c r="D64" t="s">
        <v>14</v>
      </c>
      <c r="E64" t="s">
        <v>15</v>
      </c>
      <c r="F64" t="s">
        <v>16</v>
      </c>
      <c r="G64" t="s">
        <v>16</v>
      </c>
      <c r="H64" t="s">
        <v>16</v>
      </c>
      <c r="I64">
        <v>1</v>
      </c>
      <c r="J64">
        <v>0</v>
      </c>
      <c r="K64">
        <v>400</v>
      </c>
      <c r="L64">
        <v>1</v>
      </c>
      <c r="M64" t="s">
        <v>127</v>
      </c>
      <c r="N64" t="str">
        <f>SUBSTITUTE(Sheet1[[#This Row],[Datekey_Opening]],"_","-")</f>
        <v>2014-6-27</v>
      </c>
      <c r="O64">
        <f>YEAR(Sheet1[[#This Row],[Date]])</f>
        <v>2014</v>
      </c>
      <c r="P64" t="str">
        <f>LOOKUP(Sheet1[[#This Row],[CountryCode]],$AI$4:$AI$18,$AJ$4:$AJ$18)</f>
        <v>India</v>
      </c>
      <c r="Q64">
        <f>MONTH(Sheet1[[#This Row],[Date]])</f>
        <v>6</v>
      </c>
      <c r="R64" t="str">
        <f>TEXT(Sheet1[[#This Row],[Date]],"MMMM")</f>
        <v>June</v>
      </c>
      <c r="S64" t="str">
        <f>TEXT(Sheet1[[#This Row],[Date]],"YYYY-MMM")</f>
        <v>2014-Jun</v>
      </c>
      <c r="T64">
        <f>WEEKDAY(Sheet1[[#This Row],[Date]])</f>
        <v>6</v>
      </c>
      <c r="U64" t="str">
        <f>TEXT(Sheet1[[#This Row],[Date]],"DDDD")</f>
        <v>Friday</v>
      </c>
      <c r="V64" t="str">
        <f>"FM"&amp;MOD(MONTH(Sheet1[[#This Row],[Date]])-4,12)+1</f>
        <v>FM3</v>
      </c>
      <c r="W64" t="str">
        <f>"Q"&amp;ROUNDUP(MONTH(Sheet1[[#This Row],[Date]])/3,0)</f>
        <v>Q2</v>
      </c>
      <c r="X64" t="str">
        <f>"Q"&amp;INT(MOD(MONTH(Sheet1[[#This Row],[Date]])-4,12/3)+1)</f>
        <v>Q3</v>
      </c>
      <c r="Y64" t="str" cm="1">
        <f t="array" ref="Y64">_xlfn.IFS(ROUND(L64,0)&lt;=1,"Need to improve 0-1",ROUND(L64,0)&lt;=2,"Okay 1-2",ROUND(L64,0)&lt;=3,"Good 2-3",ROUND(L64,0)&lt;=4,"Great 3-4",ROUND(L64,0)&lt;=5,"Excellent 4-5")</f>
        <v>Need to improve 0-1</v>
      </c>
      <c r="Z64" t="str">
        <f t="shared" si="0"/>
        <v>0-1000</v>
      </c>
    </row>
    <row r="65" spans="1:26" x14ac:dyDescent="0.3">
      <c r="A65">
        <v>18472628</v>
      </c>
      <c r="B65" t="s">
        <v>141</v>
      </c>
      <c r="C65">
        <v>1</v>
      </c>
      <c r="D65" t="s">
        <v>14</v>
      </c>
      <c r="E65" t="s">
        <v>15</v>
      </c>
      <c r="F65" t="s">
        <v>16</v>
      </c>
      <c r="G65" t="s">
        <v>16</v>
      </c>
      <c r="H65" t="s">
        <v>16</v>
      </c>
      <c r="I65">
        <v>1</v>
      </c>
      <c r="J65">
        <v>0</v>
      </c>
      <c r="K65">
        <v>350</v>
      </c>
      <c r="L65">
        <v>1</v>
      </c>
      <c r="M65" t="s">
        <v>142</v>
      </c>
      <c r="N65" t="str">
        <f>SUBSTITUTE(Sheet1[[#This Row],[Datekey_Opening]],"_","-")</f>
        <v>2016-5-22</v>
      </c>
      <c r="O65">
        <f>YEAR(Sheet1[[#This Row],[Date]])</f>
        <v>2016</v>
      </c>
      <c r="P65" t="str">
        <f>LOOKUP(Sheet1[[#This Row],[CountryCode]],$AI$4:$AI$18,$AJ$4:$AJ$18)</f>
        <v>India</v>
      </c>
      <c r="Q65">
        <f>MONTH(Sheet1[[#This Row],[Date]])</f>
        <v>5</v>
      </c>
      <c r="R65" t="str">
        <f>TEXT(Sheet1[[#This Row],[Date]],"MMMM")</f>
        <v>May</v>
      </c>
      <c r="S65" t="str">
        <f>TEXT(Sheet1[[#This Row],[Date]],"YYYY-MMM")</f>
        <v>2016-May</v>
      </c>
      <c r="T65">
        <f>WEEKDAY(Sheet1[[#This Row],[Date]])</f>
        <v>1</v>
      </c>
      <c r="U65" t="str">
        <f>TEXT(Sheet1[[#This Row],[Date]],"DDDD")</f>
        <v>Sunday</v>
      </c>
      <c r="V65" t="str">
        <f>"FM"&amp;MOD(MONTH(Sheet1[[#This Row],[Date]])-4,12)+1</f>
        <v>FM2</v>
      </c>
      <c r="W65" t="str">
        <f>"Q"&amp;ROUNDUP(MONTH(Sheet1[[#This Row],[Date]])/3,0)</f>
        <v>Q2</v>
      </c>
      <c r="X65" t="str">
        <f>"Q"&amp;INT(MOD(MONTH(Sheet1[[#This Row],[Date]])-4,12/3)+1)</f>
        <v>Q2</v>
      </c>
      <c r="Y65" t="str" cm="1">
        <f t="array" ref="Y65">_xlfn.IFS(ROUND(L65,0)&lt;=1,"Need to improve 0-1",ROUND(L65,0)&lt;=2,"Okay 1-2",ROUND(L65,0)&lt;=3,"Good 2-3",ROUND(L65,0)&lt;=4,"Great 3-4",ROUND(L65,0)&lt;=5,"Excellent 4-5")</f>
        <v>Need to improve 0-1</v>
      </c>
      <c r="Z65" t="str">
        <f t="shared" si="0"/>
        <v>0-1000</v>
      </c>
    </row>
    <row r="66" spans="1:26" x14ac:dyDescent="0.3">
      <c r="A66">
        <v>18454468</v>
      </c>
      <c r="B66" t="s">
        <v>143</v>
      </c>
      <c r="C66">
        <v>1</v>
      </c>
      <c r="D66" t="s">
        <v>14</v>
      </c>
      <c r="E66" t="s">
        <v>15</v>
      </c>
      <c r="F66" t="s">
        <v>16</v>
      </c>
      <c r="G66" t="s">
        <v>16</v>
      </c>
      <c r="H66" t="s">
        <v>16</v>
      </c>
      <c r="I66">
        <v>1</v>
      </c>
      <c r="J66">
        <v>0</v>
      </c>
      <c r="K66">
        <v>400</v>
      </c>
      <c r="L66">
        <v>1</v>
      </c>
      <c r="M66" t="s">
        <v>144</v>
      </c>
      <c r="N66" t="str">
        <f>SUBSTITUTE(Sheet1[[#This Row],[Datekey_Opening]],"_","-")</f>
        <v>2011-5-22</v>
      </c>
      <c r="O66">
        <f>YEAR(Sheet1[[#This Row],[Date]])</f>
        <v>2011</v>
      </c>
      <c r="P66" t="str">
        <f>LOOKUP(Sheet1[[#This Row],[CountryCode]],$AI$4:$AI$18,$AJ$4:$AJ$18)</f>
        <v>India</v>
      </c>
      <c r="Q66">
        <f>MONTH(Sheet1[[#This Row],[Date]])</f>
        <v>5</v>
      </c>
      <c r="R66" t="str">
        <f>TEXT(Sheet1[[#This Row],[Date]],"MMMM")</f>
        <v>May</v>
      </c>
      <c r="S66" t="str">
        <f>TEXT(Sheet1[[#This Row],[Date]],"YYYY-MMM")</f>
        <v>2011-May</v>
      </c>
      <c r="T66">
        <f>WEEKDAY(Sheet1[[#This Row],[Date]])</f>
        <v>1</v>
      </c>
      <c r="U66" t="str">
        <f>TEXT(Sheet1[[#This Row],[Date]],"DDDD")</f>
        <v>Sunday</v>
      </c>
      <c r="V66" t="str">
        <f>"FM"&amp;MOD(MONTH(Sheet1[[#This Row],[Date]])-4,12)+1</f>
        <v>FM2</v>
      </c>
      <c r="W66" t="str">
        <f>"Q"&amp;ROUNDUP(MONTH(Sheet1[[#This Row],[Date]])/3,0)</f>
        <v>Q2</v>
      </c>
      <c r="X66" t="str">
        <f>"Q"&amp;INT(MOD(MONTH(Sheet1[[#This Row],[Date]])-4,12/3)+1)</f>
        <v>Q2</v>
      </c>
      <c r="Y66" t="str" cm="1">
        <f t="array" ref="Y66">_xlfn.IFS(ROUND(L66,0)&lt;=1,"Need to improve 0-1",ROUND(L66,0)&lt;=2,"Okay 1-2",ROUND(L66,0)&lt;=3,"Good 2-3",ROUND(L66,0)&lt;=4,"Great 3-4",ROUND(L66,0)&lt;=5,"Excellent 4-5")</f>
        <v>Need to improve 0-1</v>
      </c>
      <c r="Z66" t="str">
        <f t="shared" ref="Z66:Z129" si="1">IF(AND(K66&gt;=0,K66&lt;1000),"0-1000",IF(AND(K66&gt;=1000,K66&lt;2000),"1000-2000",IF(AND(K66&gt;=2000,K66&lt;3000),"2000-3000",IF(AND(K66&gt;=3000,K66&lt;4000),"3000-4000",IF(AND(K66&gt;=4000,K66&lt;5000),"4000-5000",IF(AND(K66&gt;=5000,K66&lt;6000),"5000-6000",IF(AND(K66&gt;=6000,K66&lt;7000),"6000-7000",IF(AND(K66&gt;=7000,K66&lt;200000),"7000-200000","Above 200000"))))))))</f>
        <v>0-1000</v>
      </c>
    </row>
    <row r="67" spans="1:26" x14ac:dyDescent="0.3">
      <c r="A67">
        <v>18416845</v>
      </c>
      <c r="B67" t="s">
        <v>145</v>
      </c>
      <c r="C67">
        <v>1</v>
      </c>
      <c r="D67" t="s">
        <v>14</v>
      </c>
      <c r="E67" t="s">
        <v>15</v>
      </c>
      <c r="F67" t="s">
        <v>16</v>
      </c>
      <c r="G67" t="s">
        <v>16</v>
      </c>
      <c r="H67" t="s">
        <v>16</v>
      </c>
      <c r="I67">
        <v>1</v>
      </c>
      <c r="J67">
        <v>0</v>
      </c>
      <c r="K67">
        <v>350</v>
      </c>
      <c r="L67">
        <v>1</v>
      </c>
      <c r="M67" t="s">
        <v>146</v>
      </c>
      <c r="N67" t="str">
        <f>SUBSTITUTE(Sheet1[[#This Row],[Datekey_Opening]],"_","-")</f>
        <v>2012-5-27</v>
      </c>
      <c r="O67">
        <f>YEAR(Sheet1[[#This Row],[Date]])</f>
        <v>2012</v>
      </c>
      <c r="P67" t="str">
        <f>LOOKUP(Sheet1[[#This Row],[CountryCode]],$AI$4:$AI$18,$AJ$4:$AJ$18)</f>
        <v>India</v>
      </c>
      <c r="Q67">
        <f>MONTH(Sheet1[[#This Row],[Date]])</f>
        <v>5</v>
      </c>
      <c r="R67" t="str">
        <f>TEXT(Sheet1[[#This Row],[Date]],"MMMM")</f>
        <v>May</v>
      </c>
      <c r="S67" t="str">
        <f>TEXT(Sheet1[[#This Row],[Date]],"YYYY-MMM")</f>
        <v>2012-May</v>
      </c>
      <c r="T67">
        <f>WEEKDAY(Sheet1[[#This Row],[Date]])</f>
        <v>1</v>
      </c>
      <c r="U67" t="str">
        <f>TEXT(Sheet1[[#This Row],[Date]],"DDDD")</f>
        <v>Sunday</v>
      </c>
      <c r="V67" t="str">
        <f>"FM"&amp;MOD(MONTH(Sheet1[[#This Row],[Date]])-4,12)+1</f>
        <v>FM2</v>
      </c>
      <c r="W67" t="str">
        <f>"Q"&amp;ROUNDUP(MONTH(Sheet1[[#This Row],[Date]])/3,0)</f>
        <v>Q2</v>
      </c>
      <c r="X67" t="str">
        <f>"Q"&amp;INT(MOD(MONTH(Sheet1[[#This Row],[Date]])-4,12/3)+1)</f>
        <v>Q2</v>
      </c>
      <c r="Y67" t="str" cm="1">
        <f t="array" ref="Y67">_xlfn.IFS(ROUND(L67,0)&lt;=1,"Need to improve 0-1",ROUND(L67,0)&lt;=2,"Okay 1-2",ROUND(L67,0)&lt;=3,"Good 2-3",ROUND(L67,0)&lt;=4,"Great 3-4",ROUND(L67,0)&lt;=5,"Excellent 4-5")</f>
        <v>Need to improve 0-1</v>
      </c>
      <c r="Z67" t="str">
        <f t="shared" si="1"/>
        <v>0-1000</v>
      </c>
    </row>
    <row r="68" spans="1:26" x14ac:dyDescent="0.3">
      <c r="A68">
        <v>18414467</v>
      </c>
      <c r="B68" t="s">
        <v>147</v>
      </c>
      <c r="C68">
        <v>1</v>
      </c>
      <c r="D68" t="s">
        <v>14</v>
      </c>
      <c r="E68" t="s">
        <v>15</v>
      </c>
      <c r="F68" t="s">
        <v>16</v>
      </c>
      <c r="G68" t="s">
        <v>16</v>
      </c>
      <c r="H68" t="s">
        <v>16</v>
      </c>
      <c r="I68">
        <v>1</v>
      </c>
      <c r="J68">
        <v>0</v>
      </c>
      <c r="K68">
        <v>100</v>
      </c>
      <c r="L68">
        <v>1</v>
      </c>
      <c r="M68" t="s">
        <v>148</v>
      </c>
      <c r="N68" t="str">
        <f>SUBSTITUTE(Sheet1[[#This Row],[Datekey_Opening]],"_","-")</f>
        <v>2011-5-7</v>
      </c>
      <c r="O68">
        <f>YEAR(Sheet1[[#This Row],[Date]])</f>
        <v>2011</v>
      </c>
      <c r="P68" t="str">
        <f>LOOKUP(Sheet1[[#This Row],[CountryCode]],$AI$4:$AI$18,$AJ$4:$AJ$18)</f>
        <v>India</v>
      </c>
      <c r="Q68">
        <f>MONTH(Sheet1[[#This Row],[Date]])</f>
        <v>5</v>
      </c>
      <c r="R68" t="str">
        <f>TEXT(Sheet1[[#This Row],[Date]],"MMMM")</f>
        <v>May</v>
      </c>
      <c r="S68" t="str">
        <f>TEXT(Sheet1[[#This Row],[Date]],"YYYY-MMM")</f>
        <v>2011-May</v>
      </c>
      <c r="T68">
        <f>WEEKDAY(Sheet1[[#This Row],[Date]])</f>
        <v>7</v>
      </c>
      <c r="U68" t="str">
        <f>TEXT(Sheet1[[#This Row],[Date]],"DDDD")</f>
        <v>Saturday</v>
      </c>
      <c r="V68" t="str">
        <f>"FM"&amp;MOD(MONTH(Sheet1[[#This Row],[Date]])-4,12)+1</f>
        <v>FM2</v>
      </c>
      <c r="W68" t="str">
        <f>"Q"&amp;ROUNDUP(MONTH(Sheet1[[#This Row],[Date]])/3,0)</f>
        <v>Q2</v>
      </c>
      <c r="X68" t="str">
        <f>"Q"&amp;INT(MOD(MONTH(Sheet1[[#This Row],[Date]])-4,12/3)+1)</f>
        <v>Q2</v>
      </c>
      <c r="Y68" t="str" cm="1">
        <f t="array" ref="Y68">_xlfn.IFS(ROUND(L68,0)&lt;=1,"Need to improve 0-1",ROUND(L68,0)&lt;=2,"Okay 1-2",ROUND(L68,0)&lt;=3,"Good 2-3",ROUND(L68,0)&lt;=4,"Great 3-4",ROUND(L68,0)&lt;=5,"Excellent 4-5")</f>
        <v>Need to improve 0-1</v>
      </c>
      <c r="Z68" t="str">
        <f t="shared" si="1"/>
        <v>0-1000</v>
      </c>
    </row>
    <row r="69" spans="1:26" x14ac:dyDescent="0.3">
      <c r="A69">
        <v>18460302</v>
      </c>
      <c r="B69" t="s">
        <v>149</v>
      </c>
      <c r="C69">
        <v>1</v>
      </c>
      <c r="D69" t="s">
        <v>14</v>
      </c>
      <c r="E69" t="s">
        <v>15</v>
      </c>
      <c r="F69" t="s">
        <v>16</v>
      </c>
      <c r="G69" t="s">
        <v>16</v>
      </c>
      <c r="H69" t="s">
        <v>16</v>
      </c>
      <c r="I69">
        <v>1</v>
      </c>
      <c r="J69">
        <v>0</v>
      </c>
      <c r="K69">
        <v>300</v>
      </c>
      <c r="L69">
        <v>1</v>
      </c>
      <c r="M69" t="s">
        <v>150</v>
      </c>
      <c r="N69" t="str">
        <f>SUBSTITUTE(Sheet1[[#This Row],[Datekey_Opening]],"_","-")</f>
        <v>2018-5-3</v>
      </c>
      <c r="O69">
        <f>YEAR(Sheet1[[#This Row],[Date]])</f>
        <v>2018</v>
      </c>
      <c r="P69" t="str">
        <f>LOOKUP(Sheet1[[#This Row],[CountryCode]],$AI$4:$AI$18,$AJ$4:$AJ$18)</f>
        <v>India</v>
      </c>
      <c r="Q69">
        <f>MONTH(Sheet1[[#This Row],[Date]])</f>
        <v>5</v>
      </c>
      <c r="R69" t="str">
        <f>TEXT(Sheet1[[#This Row],[Date]],"MMMM")</f>
        <v>May</v>
      </c>
      <c r="S69" t="str">
        <f>TEXT(Sheet1[[#This Row],[Date]],"YYYY-MMM")</f>
        <v>2018-May</v>
      </c>
      <c r="T69">
        <f>WEEKDAY(Sheet1[[#This Row],[Date]])</f>
        <v>5</v>
      </c>
      <c r="U69" t="str">
        <f>TEXT(Sheet1[[#This Row],[Date]],"DDDD")</f>
        <v>Thursday</v>
      </c>
      <c r="V69" t="str">
        <f>"FM"&amp;MOD(MONTH(Sheet1[[#This Row],[Date]])-4,12)+1</f>
        <v>FM2</v>
      </c>
      <c r="W69" t="str">
        <f>"Q"&amp;ROUNDUP(MONTH(Sheet1[[#This Row],[Date]])/3,0)</f>
        <v>Q2</v>
      </c>
      <c r="X69" t="str">
        <f>"Q"&amp;INT(MOD(MONTH(Sheet1[[#This Row],[Date]])-4,12/3)+1)</f>
        <v>Q2</v>
      </c>
      <c r="Y69" t="str" cm="1">
        <f t="array" ref="Y69">_xlfn.IFS(ROUND(L69,0)&lt;=1,"Need to improve 0-1",ROUND(L69,0)&lt;=2,"Okay 1-2",ROUND(L69,0)&lt;=3,"Good 2-3",ROUND(L69,0)&lt;=4,"Great 3-4",ROUND(L69,0)&lt;=5,"Excellent 4-5")</f>
        <v>Need to improve 0-1</v>
      </c>
      <c r="Z69" t="str">
        <f t="shared" si="1"/>
        <v>0-1000</v>
      </c>
    </row>
    <row r="70" spans="1:26" x14ac:dyDescent="0.3">
      <c r="A70">
        <v>18396955</v>
      </c>
      <c r="B70" t="s">
        <v>151</v>
      </c>
      <c r="C70">
        <v>1</v>
      </c>
      <c r="D70" t="s">
        <v>14</v>
      </c>
      <c r="E70" t="s">
        <v>15</v>
      </c>
      <c r="F70" t="s">
        <v>16</v>
      </c>
      <c r="G70" t="s">
        <v>16</v>
      </c>
      <c r="H70" t="s">
        <v>16</v>
      </c>
      <c r="I70">
        <v>1</v>
      </c>
      <c r="J70">
        <v>0</v>
      </c>
      <c r="K70">
        <v>300</v>
      </c>
      <c r="L70">
        <v>1</v>
      </c>
      <c r="M70" t="s">
        <v>152</v>
      </c>
      <c r="N70" t="str">
        <f>SUBSTITUTE(Sheet1[[#This Row],[Datekey_Opening]],"_","-")</f>
        <v>2010-5-16</v>
      </c>
      <c r="O70">
        <f>YEAR(Sheet1[[#This Row],[Date]])</f>
        <v>2010</v>
      </c>
      <c r="P70" t="str">
        <f>LOOKUP(Sheet1[[#This Row],[CountryCode]],$AI$4:$AI$18,$AJ$4:$AJ$18)</f>
        <v>India</v>
      </c>
      <c r="Q70">
        <f>MONTH(Sheet1[[#This Row],[Date]])</f>
        <v>5</v>
      </c>
      <c r="R70" t="str">
        <f>TEXT(Sheet1[[#This Row],[Date]],"MMMM")</f>
        <v>May</v>
      </c>
      <c r="S70" t="str">
        <f>TEXT(Sheet1[[#This Row],[Date]],"YYYY-MMM")</f>
        <v>2010-May</v>
      </c>
      <c r="T70">
        <f>WEEKDAY(Sheet1[[#This Row],[Date]])</f>
        <v>1</v>
      </c>
      <c r="U70" t="str">
        <f>TEXT(Sheet1[[#This Row],[Date]],"DDDD")</f>
        <v>Sunday</v>
      </c>
      <c r="V70" t="str">
        <f>"FM"&amp;MOD(MONTH(Sheet1[[#This Row],[Date]])-4,12)+1</f>
        <v>FM2</v>
      </c>
      <c r="W70" t="str">
        <f>"Q"&amp;ROUNDUP(MONTH(Sheet1[[#This Row],[Date]])/3,0)</f>
        <v>Q2</v>
      </c>
      <c r="X70" t="str">
        <f>"Q"&amp;INT(MOD(MONTH(Sheet1[[#This Row],[Date]])-4,12/3)+1)</f>
        <v>Q2</v>
      </c>
      <c r="Y70" t="str" cm="1">
        <f t="array" ref="Y70">_xlfn.IFS(ROUND(L70,0)&lt;=1,"Need to improve 0-1",ROUND(L70,0)&lt;=2,"Okay 1-2",ROUND(L70,0)&lt;=3,"Good 2-3",ROUND(L70,0)&lt;=4,"Great 3-4",ROUND(L70,0)&lt;=5,"Excellent 4-5")</f>
        <v>Need to improve 0-1</v>
      </c>
      <c r="Z70" t="str">
        <f t="shared" si="1"/>
        <v>0-1000</v>
      </c>
    </row>
    <row r="71" spans="1:26" x14ac:dyDescent="0.3">
      <c r="A71">
        <v>18470757</v>
      </c>
      <c r="B71" t="s">
        <v>153</v>
      </c>
      <c r="C71">
        <v>1</v>
      </c>
      <c r="D71" t="s">
        <v>14</v>
      </c>
      <c r="E71" t="s">
        <v>15</v>
      </c>
      <c r="F71" t="s">
        <v>16</v>
      </c>
      <c r="G71" t="s">
        <v>16</v>
      </c>
      <c r="H71" t="s">
        <v>16</v>
      </c>
      <c r="I71">
        <v>1</v>
      </c>
      <c r="J71">
        <v>0</v>
      </c>
      <c r="K71">
        <v>350</v>
      </c>
      <c r="L71">
        <v>1</v>
      </c>
      <c r="M71" t="s">
        <v>154</v>
      </c>
      <c r="N71" t="str">
        <f>SUBSTITUTE(Sheet1[[#This Row],[Datekey_Opening]],"_","-")</f>
        <v>2018-5-22</v>
      </c>
      <c r="O71">
        <f>YEAR(Sheet1[[#This Row],[Date]])</f>
        <v>2018</v>
      </c>
      <c r="P71" t="str">
        <f>LOOKUP(Sheet1[[#This Row],[CountryCode]],$AI$4:$AI$18,$AJ$4:$AJ$18)</f>
        <v>India</v>
      </c>
      <c r="Q71">
        <f>MONTH(Sheet1[[#This Row],[Date]])</f>
        <v>5</v>
      </c>
      <c r="R71" t="str">
        <f>TEXT(Sheet1[[#This Row],[Date]],"MMMM")</f>
        <v>May</v>
      </c>
      <c r="S71" t="str">
        <f>TEXT(Sheet1[[#This Row],[Date]],"YYYY-MMM")</f>
        <v>2018-May</v>
      </c>
      <c r="T71">
        <f>WEEKDAY(Sheet1[[#This Row],[Date]])</f>
        <v>3</v>
      </c>
      <c r="U71" t="str">
        <f>TEXT(Sheet1[[#This Row],[Date]],"DDDD")</f>
        <v>Tuesday</v>
      </c>
      <c r="V71" t="str">
        <f>"FM"&amp;MOD(MONTH(Sheet1[[#This Row],[Date]])-4,12)+1</f>
        <v>FM2</v>
      </c>
      <c r="W71" t="str">
        <f>"Q"&amp;ROUNDUP(MONTH(Sheet1[[#This Row],[Date]])/3,0)</f>
        <v>Q2</v>
      </c>
      <c r="X71" t="str">
        <f>"Q"&amp;INT(MOD(MONTH(Sheet1[[#This Row],[Date]])-4,12/3)+1)</f>
        <v>Q2</v>
      </c>
      <c r="Y71" t="str" cm="1">
        <f t="array" ref="Y71">_xlfn.IFS(ROUND(L71,0)&lt;=1,"Need to improve 0-1",ROUND(L71,0)&lt;=2,"Okay 1-2",ROUND(L71,0)&lt;=3,"Good 2-3",ROUND(L71,0)&lt;=4,"Great 3-4",ROUND(L71,0)&lt;=5,"Excellent 4-5")</f>
        <v>Need to improve 0-1</v>
      </c>
      <c r="Z71" t="str">
        <f t="shared" si="1"/>
        <v>0-1000</v>
      </c>
    </row>
    <row r="72" spans="1:26" x14ac:dyDescent="0.3">
      <c r="A72">
        <v>18355143</v>
      </c>
      <c r="B72" t="s">
        <v>155</v>
      </c>
      <c r="C72">
        <v>1</v>
      </c>
      <c r="D72" t="s">
        <v>14</v>
      </c>
      <c r="E72" t="s">
        <v>15</v>
      </c>
      <c r="F72" t="s">
        <v>16</v>
      </c>
      <c r="G72" t="s">
        <v>16</v>
      </c>
      <c r="H72" t="s">
        <v>16</v>
      </c>
      <c r="I72">
        <v>1</v>
      </c>
      <c r="J72">
        <v>0</v>
      </c>
      <c r="K72">
        <v>100</v>
      </c>
      <c r="L72">
        <v>1</v>
      </c>
      <c r="M72" t="s">
        <v>156</v>
      </c>
      <c r="N72" t="str">
        <f>SUBSTITUTE(Sheet1[[#This Row],[Datekey_Opening]],"_","-")</f>
        <v>2015-5-28</v>
      </c>
      <c r="O72">
        <f>YEAR(Sheet1[[#This Row],[Date]])</f>
        <v>2015</v>
      </c>
      <c r="P72" t="str">
        <f>LOOKUP(Sheet1[[#This Row],[CountryCode]],$AI$4:$AI$18,$AJ$4:$AJ$18)</f>
        <v>India</v>
      </c>
      <c r="Q72">
        <f>MONTH(Sheet1[[#This Row],[Date]])</f>
        <v>5</v>
      </c>
      <c r="R72" t="str">
        <f>TEXT(Sheet1[[#This Row],[Date]],"MMMM")</f>
        <v>May</v>
      </c>
      <c r="S72" t="str">
        <f>TEXT(Sheet1[[#This Row],[Date]],"YYYY-MMM")</f>
        <v>2015-May</v>
      </c>
      <c r="T72">
        <f>WEEKDAY(Sheet1[[#This Row],[Date]])</f>
        <v>5</v>
      </c>
      <c r="U72" t="str">
        <f>TEXT(Sheet1[[#This Row],[Date]],"DDDD")</f>
        <v>Thursday</v>
      </c>
      <c r="V72" t="str">
        <f>"FM"&amp;MOD(MONTH(Sheet1[[#This Row],[Date]])-4,12)+1</f>
        <v>FM2</v>
      </c>
      <c r="W72" t="str">
        <f>"Q"&amp;ROUNDUP(MONTH(Sheet1[[#This Row],[Date]])/3,0)</f>
        <v>Q2</v>
      </c>
      <c r="X72" t="str">
        <f>"Q"&amp;INT(MOD(MONTH(Sheet1[[#This Row],[Date]])-4,12/3)+1)</f>
        <v>Q2</v>
      </c>
      <c r="Y72" t="str" cm="1">
        <f t="array" ref="Y72">_xlfn.IFS(ROUND(L72,0)&lt;=1,"Need to improve 0-1",ROUND(L72,0)&lt;=2,"Okay 1-2",ROUND(L72,0)&lt;=3,"Good 2-3",ROUND(L72,0)&lt;=4,"Great 3-4",ROUND(L72,0)&lt;=5,"Excellent 4-5")</f>
        <v>Need to improve 0-1</v>
      </c>
      <c r="Z72" t="str">
        <f t="shared" si="1"/>
        <v>0-1000</v>
      </c>
    </row>
    <row r="73" spans="1:26" x14ac:dyDescent="0.3">
      <c r="A73">
        <v>18489535</v>
      </c>
      <c r="B73" t="s">
        <v>157</v>
      </c>
      <c r="C73">
        <v>1</v>
      </c>
      <c r="D73" t="s">
        <v>14</v>
      </c>
      <c r="E73" t="s">
        <v>15</v>
      </c>
      <c r="F73" t="s">
        <v>16</v>
      </c>
      <c r="G73" t="s">
        <v>16</v>
      </c>
      <c r="H73" t="s">
        <v>16</v>
      </c>
      <c r="I73">
        <v>1</v>
      </c>
      <c r="J73">
        <v>0</v>
      </c>
      <c r="K73">
        <v>400</v>
      </c>
      <c r="L73">
        <v>1</v>
      </c>
      <c r="M73" t="s">
        <v>158</v>
      </c>
      <c r="N73" t="str">
        <f>SUBSTITUTE(Sheet1[[#This Row],[Datekey_Opening]],"_","-")</f>
        <v>2014-5-10</v>
      </c>
      <c r="O73">
        <f>YEAR(Sheet1[[#This Row],[Date]])</f>
        <v>2014</v>
      </c>
      <c r="P73" t="str">
        <f>LOOKUP(Sheet1[[#This Row],[CountryCode]],$AI$4:$AI$18,$AJ$4:$AJ$18)</f>
        <v>India</v>
      </c>
      <c r="Q73">
        <f>MONTH(Sheet1[[#This Row],[Date]])</f>
        <v>5</v>
      </c>
      <c r="R73" t="str">
        <f>TEXT(Sheet1[[#This Row],[Date]],"MMMM")</f>
        <v>May</v>
      </c>
      <c r="S73" t="str">
        <f>TEXT(Sheet1[[#This Row],[Date]],"YYYY-MMM")</f>
        <v>2014-May</v>
      </c>
      <c r="T73">
        <f>WEEKDAY(Sheet1[[#This Row],[Date]])</f>
        <v>7</v>
      </c>
      <c r="U73" t="str">
        <f>TEXT(Sheet1[[#This Row],[Date]],"DDDD")</f>
        <v>Saturday</v>
      </c>
      <c r="V73" t="str">
        <f>"FM"&amp;MOD(MONTH(Sheet1[[#This Row],[Date]])-4,12)+1</f>
        <v>FM2</v>
      </c>
      <c r="W73" t="str">
        <f>"Q"&amp;ROUNDUP(MONTH(Sheet1[[#This Row],[Date]])/3,0)</f>
        <v>Q2</v>
      </c>
      <c r="X73" t="str">
        <f>"Q"&amp;INT(MOD(MONTH(Sheet1[[#This Row],[Date]])-4,12/3)+1)</f>
        <v>Q2</v>
      </c>
      <c r="Y73" t="str" cm="1">
        <f t="array" ref="Y73">_xlfn.IFS(ROUND(L73,0)&lt;=1,"Need to improve 0-1",ROUND(L73,0)&lt;=2,"Okay 1-2",ROUND(L73,0)&lt;=3,"Good 2-3",ROUND(L73,0)&lt;=4,"Great 3-4",ROUND(L73,0)&lt;=5,"Excellent 4-5")</f>
        <v>Need to improve 0-1</v>
      </c>
      <c r="Z73" t="str">
        <f t="shared" si="1"/>
        <v>0-1000</v>
      </c>
    </row>
    <row r="74" spans="1:26" x14ac:dyDescent="0.3">
      <c r="A74">
        <v>18424638</v>
      </c>
      <c r="B74" t="s">
        <v>159</v>
      </c>
      <c r="C74">
        <v>1</v>
      </c>
      <c r="D74" t="s">
        <v>14</v>
      </c>
      <c r="E74" t="s">
        <v>15</v>
      </c>
      <c r="F74" t="s">
        <v>16</v>
      </c>
      <c r="G74" t="s">
        <v>16</v>
      </c>
      <c r="H74" t="s">
        <v>16</v>
      </c>
      <c r="I74">
        <v>1</v>
      </c>
      <c r="J74">
        <v>0</v>
      </c>
      <c r="K74">
        <v>150</v>
      </c>
      <c r="L74">
        <v>1</v>
      </c>
      <c r="M74" t="s">
        <v>160</v>
      </c>
      <c r="N74" t="str">
        <f>SUBSTITUTE(Sheet1[[#This Row],[Datekey_Opening]],"_","-")</f>
        <v>2018-5-12</v>
      </c>
      <c r="O74">
        <f>YEAR(Sheet1[[#This Row],[Date]])</f>
        <v>2018</v>
      </c>
      <c r="P74" t="str">
        <f>LOOKUP(Sheet1[[#This Row],[CountryCode]],$AI$4:$AI$18,$AJ$4:$AJ$18)</f>
        <v>India</v>
      </c>
      <c r="Q74">
        <f>MONTH(Sheet1[[#This Row],[Date]])</f>
        <v>5</v>
      </c>
      <c r="R74" t="str">
        <f>TEXT(Sheet1[[#This Row],[Date]],"MMMM")</f>
        <v>May</v>
      </c>
      <c r="S74" t="str">
        <f>TEXT(Sheet1[[#This Row],[Date]],"YYYY-MMM")</f>
        <v>2018-May</v>
      </c>
      <c r="T74">
        <f>WEEKDAY(Sheet1[[#This Row],[Date]])</f>
        <v>7</v>
      </c>
      <c r="U74" t="str">
        <f>TEXT(Sheet1[[#This Row],[Date]],"DDDD")</f>
        <v>Saturday</v>
      </c>
      <c r="V74" t="str">
        <f>"FM"&amp;MOD(MONTH(Sheet1[[#This Row],[Date]])-4,12)+1</f>
        <v>FM2</v>
      </c>
      <c r="W74" t="str">
        <f>"Q"&amp;ROUNDUP(MONTH(Sheet1[[#This Row],[Date]])/3,0)</f>
        <v>Q2</v>
      </c>
      <c r="X74" t="str">
        <f>"Q"&amp;INT(MOD(MONTH(Sheet1[[#This Row],[Date]])-4,12/3)+1)</f>
        <v>Q2</v>
      </c>
      <c r="Y74" t="str" cm="1">
        <f t="array" ref="Y74">_xlfn.IFS(ROUND(L74,0)&lt;=1,"Need to improve 0-1",ROUND(L74,0)&lt;=2,"Okay 1-2",ROUND(L74,0)&lt;=3,"Good 2-3",ROUND(L74,0)&lt;=4,"Great 3-4",ROUND(L74,0)&lt;=5,"Excellent 4-5")</f>
        <v>Need to improve 0-1</v>
      </c>
      <c r="Z74" t="str">
        <f t="shared" si="1"/>
        <v>0-1000</v>
      </c>
    </row>
    <row r="75" spans="1:26" x14ac:dyDescent="0.3">
      <c r="A75">
        <v>18424656</v>
      </c>
      <c r="B75" t="s">
        <v>161</v>
      </c>
      <c r="C75">
        <v>1</v>
      </c>
      <c r="D75" t="s">
        <v>14</v>
      </c>
      <c r="E75" t="s">
        <v>15</v>
      </c>
      <c r="F75" t="s">
        <v>16</v>
      </c>
      <c r="G75" t="s">
        <v>16</v>
      </c>
      <c r="H75" t="s">
        <v>16</v>
      </c>
      <c r="I75">
        <v>1</v>
      </c>
      <c r="J75">
        <v>0</v>
      </c>
      <c r="K75">
        <v>200</v>
      </c>
      <c r="L75">
        <v>1</v>
      </c>
      <c r="M75" t="s">
        <v>162</v>
      </c>
      <c r="N75" t="str">
        <f>SUBSTITUTE(Sheet1[[#This Row],[Datekey_Opening]],"_","-")</f>
        <v>2011-5-2</v>
      </c>
      <c r="O75">
        <f>YEAR(Sheet1[[#This Row],[Date]])</f>
        <v>2011</v>
      </c>
      <c r="P75" t="str">
        <f>LOOKUP(Sheet1[[#This Row],[CountryCode]],$AI$4:$AI$18,$AJ$4:$AJ$18)</f>
        <v>India</v>
      </c>
      <c r="Q75">
        <f>MONTH(Sheet1[[#This Row],[Date]])</f>
        <v>5</v>
      </c>
      <c r="R75" t="str">
        <f>TEXT(Sheet1[[#This Row],[Date]],"MMMM")</f>
        <v>May</v>
      </c>
      <c r="S75" t="str">
        <f>TEXT(Sheet1[[#This Row],[Date]],"YYYY-MMM")</f>
        <v>2011-May</v>
      </c>
      <c r="T75">
        <f>WEEKDAY(Sheet1[[#This Row],[Date]])</f>
        <v>2</v>
      </c>
      <c r="U75" t="str">
        <f>TEXT(Sheet1[[#This Row],[Date]],"DDDD")</f>
        <v>Monday</v>
      </c>
      <c r="V75" t="str">
        <f>"FM"&amp;MOD(MONTH(Sheet1[[#This Row],[Date]])-4,12)+1</f>
        <v>FM2</v>
      </c>
      <c r="W75" t="str">
        <f>"Q"&amp;ROUNDUP(MONTH(Sheet1[[#This Row],[Date]])/3,0)</f>
        <v>Q2</v>
      </c>
      <c r="X75" t="str">
        <f>"Q"&amp;INT(MOD(MONTH(Sheet1[[#This Row],[Date]])-4,12/3)+1)</f>
        <v>Q2</v>
      </c>
      <c r="Y75" t="str" cm="1">
        <f t="array" ref="Y75">_xlfn.IFS(ROUND(L75,0)&lt;=1,"Need to improve 0-1",ROUND(L75,0)&lt;=2,"Okay 1-2",ROUND(L75,0)&lt;=3,"Good 2-3",ROUND(L75,0)&lt;=4,"Great 3-4",ROUND(L75,0)&lt;=5,"Excellent 4-5")</f>
        <v>Need to improve 0-1</v>
      </c>
      <c r="Z75" t="str">
        <f t="shared" si="1"/>
        <v>0-1000</v>
      </c>
    </row>
    <row r="76" spans="1:26" x14ac:dyDescent="0.3">
      <c r="A76">
        <v>18396171</v>
      </c>
      <c r="B76" t="s">
        <v>163</v>
      </c>
      <c r="C76">
        <v>1</v>
      </c>
      <c r="D76" t="s">
        <v>14</v>
      </c>
      <c r="E76" t="s">
        <v>15</v>
      </c>
      <c r="F76" t="s">
        <v>16</v>
      </c>
      <c r="G76" t="s">
        <v>16</v>
      </c>
      <c r="H76" t="s">
        <v>16</v>
      </c>
      <c r="I76">
        <v>1</v>
      </c>
      <c r="J76">
        <v>0</v>
      </c>
      <c r="K76">
        <v>400</v>
      </c>
      <c r="L76">
        <v>1</v>
      </c>
      <c r="M76" t="s">
        <v>164</v>
      </c>
      <c r="N76" t="str">
        <f>SUBSTITUTE(Sheet1[[#This Row],[Datekey_Opening]],"_","-")</f>
        <v>2011-4-11</v>
      </c>
      <c r="O76">
        <f>YEAR(Sheet1[[#This Row],[Date]])</f>
        <v>2011</v>
      </c>
      <c r="P76" t="str">
        <f>LOOKUP(Sheet1[[#This Row],[CountryCode]],$AI$4:$AI$18,$AJ$4:$AJ$18)</f>
        <v>India</v>
      </c>
      <c r="Q76">
        <f>MONTH(Sheet1[[#This Row],[Date]])</f>
        <v>4</v>
      </c>
      <c r="R76" t="str">
        <f>TEXT(Sheet1[[#This Row],[Date]],"MMMM")</f>
        <v>April</v>
      </c>
      <c r="S76" t="str">
        <f>TEXT(Sheet1[[#This Row],[Date]],"YYYY-MMM")</f>
        <v>2011-Apr</v>
      </c>
      <c r="T76">
        <f>WEEKDAY(Sheet1[[#This Row],[Date]])</f>
        <v>2</v>
      </c>
      <c r="U76" t="str">
        <f>TEXT(Sheet1[[#This Row],[Date]],"DDDD")</f>
        <v>Monday</v>
      </c>
      <c r="V76" t="str">
        <f>"FM"&amp;MOD(MONTH(Sheet1[[#This Row],[Date]])-4,12)+1</f>
        <v>FM1</v>
      </c>
      <c r="W76" t="str">
        <f>"Q"&amp;ROUNDUP(MONTH(Sheet1[[#This Row],[Date]])/3,0)</f>
        <v>Q2</v>
      </c>
      <c r="X76" t="str">
        <f>"Q"&amp;INT(MOD(MONTH(Sheet1[[#This Row],[Date]])-4,12/3)+1)</f>
        <v>Q1</v>
      </c>
      <c r="Y76" t="str" cm="1">
        <f t="array" ref="Y76">_xlfn.IFS(ROUND(L76,0)&lt;=1,"Need to improve 0-1",ROUND(L76,0)&lt;=2,"Okay 1-2",ROUND(L76,0)&lt;=3,"Good 2-3",ROUND(L76,0)&lt;=4,"Great 3-4",ROUND(L76,0)&lt;=5,"Excellent 4-5")</f>
        <v>Need to improve 0-1</v>
      </c>
      <c r="Z76" t="str">
        <f t="shared" si="1"/>
        <v>0-1000</v>
      </c>
    </row>
    <row r="77" spans="1:26" x14ac:dyDescent="0.3">
      <c r="A77">
        <v>18352684</v>
      </c>
      <c r="B77" t="s">
        <v>165</v>
      </c>
      <c r="C77">
        <v>1</v>
      </c>
      <c r="D77" t="s">
        <v>14</v>
      </c>
      <c r="E77" t="s">
        <v>15</v>
      </c>
      <c r="F77" t="s">
        <v>16</v>
      </c>
      <c r="G77" t="s">
        <v>16</v>
      </c>
      <c r="H77" t="s">
        <v>16</v>
      </c>
      <c r="I77">
        <v>1</v>
      </c>
      <c r="J77">
        <v>0</v>
      </c>
      <c r="K77">
        <v>50</v>
      </c>
      <c r="L77">
        <v>1</v>
      </c>
      <c r="M77" t="s">
        <v>166</v>
      </c>
      <c r="N77" t="str">
        <f>SUBSTITUTE(Sheet1[[#This Row],[Datekey_Opening]],"_","-")</f>
        <v>2012-4-28</v>
      </c>
      <c r="O77">
        <f>YEAR(Sheet1[[#This Row],[Date]])</f>
        <v>2012</v>
      </c>
      <c r="P77" t="str">
        <f>LOOKUP(Sheet1[[#This Row],[CountryCode]],$AI$4:$AI$18,$AJ$4:$AJ$18)</f>
        <v>India</v>
      </c>
      <c r="Q77">
        <f>MONTH(Sheet1[[#This Row],[Date]])</f>
        <v>4</v>
      </c>
      <c r="R77" t="str">
        <f>TEXT(Sheet1[[#This Row],[Date]],"MMMM")</f>
        <v>April</v>
      </c>
      <c r="S77" t="str">
        <f>TEXT(Sheet1[[#This Row],[Date]],"YYYY-MMM")</f>
        <v>2012-Apr</v>
      </c>
      <c r="T77">
        <f>WEEKDAY(Sheet1[[#This Row],[Date]])</f>
        <v>7</v>
      </c>
      <c r="U77" t="str">
        <f>TEXT(Sheet1[[#This Row],[Date]],"DDDD")</f>
        <v>Saturday</v>
      </c>
      <c r="V77" t="str">
        <f>"FM"&amp;MOD(MONTH(Sheet1[[#This Row],[Date]])-4,12)+1</f>
        <v>FM1</v>
      </c>
      <c r="W77" t="str">
        <f>"Q"&amp;ROUNDUP(MONTH(Sheet1[[#This Row],[Date]])/3,0)</f>
        <v>Q2</v>
      </c>
      <c r="X77" t="str">
        <f>"Q"&amp;INT(MOD(MONTH(Sheet1[[#This Row],[Date]])-4,12/3)+1)</f>
        <v>Q1</v>
      </c>
      <c r="Y77" t="str" cm="1">
        <f t="array" ref="Y77">_xlfn.IFS(ROUND(L77,0)&lt;=1,"Need to improve 0-1",ROUND(L77,0)&lt;=2,"Okay 1-2",ROUND(L77,0)&lt;=3,"Good 2-3",ROUND(L77,0)&lt;=4,"Great 3-4",ROUND(L77,0)&lt;=5,"Excellent 4-5")</f>
        <v>Need to improve 0-1</v>
      </c>
      <c r="Z77" t="str">
        <f t="shared" si="1"/>
        <v>0-1000</v>
      </c>
    </row>
    <row r="78" spans="1:26" x14ac:dyDescent="0.3">
      <c r="A78">
        <v>18441696</v>
      </c>
      <c r="B78" t="s">
        <v>167</v>
      </c>
      <c r="C78">
        <v>1</v>
      </c>
      <c r="D78" t="s">
        <v>14</v>
      </c>
      <c r="E78" t="s">
        <v>15</v>
      </c>
      <c r="F78" t="s">
        <v>21</v>
      </c>
      <c r="G78" t="s">
        <v>16</v>
      </c>
      <c r="H78" t="s">
        <v>16</v>
      </c>
      <c r="I78">
        <v>2</v>
      </c>
      <c r="J78">
        <v>0</v>
      </c>
      <c r="K78">
        <v>500</v>
      </c>
      <c r="L78">
        <v>1</v>
      </c>
      <c r="M78" t="s">
        <v>168</v>
      </c>
      <c r="N78" t="str">
        <f>SUBSTITUTE(Sheet1[[#This Row],[Datekey_Opening]],"_","-")</f>
        <v>2011-4-23</v>
      </c>
      <c r="O78">
        <f>YEAR(Sheet1[[#This Row],[Date]])</f>
        <v>2011</v>
      </c>
      <c r="P78" t="str">
        <f>LOOKUP(Sheet1[[#This Row],[CountryCode]],$AI$4:$AI$18,$AJ$4:$AJ$18)</f>
        <v>India</v>
      </c>
      <c r="Q78">
        <f>MONTH(Sheet1[[#This Row],[Date]])</f>
        <v>4</v>
      </c>
      <c r="R78" t="str">
        <f>TEXT(Sheet1[[#This Row],[Date]],"MMMM")</f>
        <v>April</v>
      </c>
      <c r="S78" t="str">
        <f>TEXT(Sheet1[[#This Row],[Date]],"YYYY-MMM")</f>
        <v>2011-Apr</v>
      </c>
      <c r="T78">
        <f>WEEKDAY(Sheet1[[#This Row],[Date]])</f>
        <v>7</v>
      </c>
      <c r="U78" t="str">
        <f>TEXT(Sheet1[[#This Row],[Date]],"DDDD")</f>
        <v>Saturday</v>
      </c>
      <c r="V78" t="str">
        <f>"FM"&amp;MOD(MONTH(Sheet1[[#This Row],[Date]])-4,12)+1</f>
        <v>FM1</v>
      </c>
      <c r="W78" t="str">
        <f>"Q"&amp;ROUNDUP(MONTH(Sheet1[[#This Row],[Date]])/3,0)</f>
        <v>Q2</v>
      </c>
      <c r="X78" t="str">
        <f>"Q"&amp;INT(MOD(MONTH(Sheet1[[#This Row],[Date]])-4,12/3)+1)</f>
        <v>Q1</v>
      </c>
      <c r="Y78" t="str" cm="1">
        <f t="array" ref="Y78">_xlfn.IFS(ROUND(L78,0)&lt;=1,"Need to improve 0-1",ROUND(L78,0)&lt;=2,"Okay 1-2",ROUND(L78,0)&lt;=3,"Good 2-3",ROUND(L78,0)&lt;=4,"Great 3-4",ROUND(L78,0)&lt;=5,"Excellent 4-5")</f>
        <v>Need to improve 0-1</v>
      </c>
      <c r="Z78" t="str">
        <f t="shared" si="1"/>
        <v>0-1000</v>
      </c>
    </row>
    <row r="79" spans="1:26" x14ac:dyDescent="0.3">
      <c r="A79">
        <v>312000</v>
      </c>
      <c r="B79" t="s">
        <v>169</v>
      </c>
      <c r="C79">
        <v>1</v>
      </c>
      <c r="D79" t="s">
        <v>14</v>
      </c>
      <c r="E79" t="s">
        <v>15</v>
      </c>
      <c r="F79" t="s">
        <v>16</v>
      </c>
      <c r="G79" t="s">
        <v>16</v>
      </c>
      <c r="H79" t="s">
        <v>16</v>
      </c>
      <c r="I79">
        <v>1</v>
      </c>
      <c r="J79">
        <v>0</v>
      </c>
      <c r="K79">
        <v>300</v>
      </c>
      <c r="L79">
        <v>1</v>
      </c>
      <c r="M79" t="s">
        <v>170</v>
      </c>
      <c r="N79" t="str">
        <f>SUBSTITUTE(Sheet1[[#This Row],[Datekey_Opening]],"_","-")</f>
        <v>2014-4-25</v>
      </c>
      <c r="O79">
        <f>YEAR(Sheet1[[#This Row],[Date]])</f>
        <v>2014</v>
      </c>
      <c r="P79" t="str">
        <f>LOOKUP(Sheet1[[#This Row],[CountryCode]],$AI$4:$AI$18,$AJ$4:$AJ$18)</f>
        <v>India</v>
      </c>
      <c r="Q79">
        <f>MONTH(Sheet1[[#This Row],[Date]])</f>
        <v>4</v>
      </c>
      <c r="R79" t="str">
        <f>TEXT(Sheet1[[#This Row],[Date]],"MMMM")</f>
        <v>April</v>
      </c>
      <c r="S79" t="str">
        <f>TEXT(Sheet1[[#This Row],[Date]],"YYYY-MMM")</f>
        <v>2014-Apr</v>
      </c>
      <c r="T79">
        <f>WEEKDAY(Sheet1[[#This Row],[Date]])</f>
        <v>6</v>
      </c>
      <c r="U79" t="str">
        <f>TEXT(Sheet1[[#This Row],[Date]],"DDDD")</f>
        <v>Friday</v>
      </c>
      <c r="V79" t="str">
        <f>"FM"&amp;MOD(MONTH(Sheet1[[#This Row],[Date]])-4,12)+1</f>
        <v>FM1</v>
      </c>
      <c r="W79" t="str">
        <f>"Q"&amp;ROUNDUP(MONTH(Sheet1[[#This Row],[Date]])/3,0)</f>
        <v>Q2</v>
      </c>
      <c r="X79" t="str">
        <f>"Q"&amp;INT(MOD(MONTH(Sheet1[[#This Row],[Date]])-4,12/3)+1)</f>
        <v>Q1</v>
      </c>
      <c r="Y79" t="str" cm="1">
        <f t="array" ref="Y79">_xlfn.IFS(ROUND(L79,0)&lt;=1,"Need to improve 0-1",ROUND(L79,0)&lt;=2,"Okay 1-2",ROUND(L79,0)&lt;=3,"Good 2-3",ROUND(L79,0)&lt;=4,"Great 3-4",ROUND(L79,0)&lt;=5,"Excellent 4-5")</f>
        <v>Need to improve 0-1</v>
      </c>
      <c r="Z79" t="str">
        <f t="shared" si="1"/>
        <v>0-1000</v>
      </c>
    </row>
    <row r="80" spans="1:26" x14ac:dyDescent="0.3">
      <c r="A80">
        <v>18377904</v>
      </c>
      <c r="B80" t="s">
        <v>171</v>
      </c>
      <c r="C80">
        <v>1</v>
      </c>
      <c r="D80" t="s">
        <v>14</v>
      </c>
      <c r="E80" t="s">
        <v>15</v>
      </c>
      <c r="F80" t="s">
        <v>16</v>
      </c>
      <c r="G80" t="s">
        <v>16</v>
      </c>
      <c r="H80" t="s">
        <v>16</v>
      </c>
      <c r="I80">
        <v>1</v>
      </c>
      <c r="J80">
        <v>0</v>
      </c>
      <c r="K80">
        <v>200</v>
      </c>
      <c r="L80">
        <v>1</v>
      </c>
      <c r="M80" t="s">
        <v>172</v>
      </c>
      <c r="N80" t="str">
        <f>SUBSTITUTE(Sheet1[[#This Row],[Datekey_Opening]],"_","-")</f>
        <v>2016-4-25</v>
      </c>
      <c r="O80">
        <f>YEAR(Sheet1[[#This Row],[Date]])</f>
        <v>2016</v>
      </c>
      <c r="P80" t="str">
        <f>LOOKUP(Sheet1[[#This Row],[CountryCode]],$AI$4:$AI$18,$AJ$4:$AJ$18)</f>
        <v>India</v>
      </c>
      <c r="Q80">
        <f>MONTH(Sheet1[[#This Row],[Date]])</f>
        <v>4</v>
      </c>
      <c r="R80" t="str">
        <f>TEXT(Sheet1[[#This Row],[Date]],"MMMM")</f>
        <v>April</v>
      </c>
      <c r="S80" t="str">
        <f>TEXT(Sheet1[[#This Row],[Date]],"YYYY-MMM")</f>
        <v>2016-Apr</v>
      </c>
      <c r="T80">
        <f>WEEKDAY(Sheet1[[#This Row],[Date]])</f>
        <v>2</v>
      </c>
      <c r="U80" t="str">
        <f>TEXT(Sheet1[[#This Row],[Date]],"DDDD")</f>
        <v>Monday</v>
      </c>
      <c r="V80" t="str">
        <f>"FM"&amp;MOD(MONTH(Sheet1[[#This Row],[Date]])-4,12)+1</f>
        <v>FM1</v>
      </c>
      <c r="W80" t="str">
        <f>"Q"&amp;ROUNDUP(MONTH(Sheet1[[#This Row],[Date]])/3,0)</f>
        <v>Q2</v>
      </c>
      <c r="X80" t="str">
        <f>"Q"&amp;INT(MOD(MONTH(Sheet1[[#This Row],[Date]])-4,12/3)+1)</f>
        <v>Q1</v>
      </c>
      <c r="Y80" t="str" cm="1">
        <f t="array" ref="Y80">_xlfn.IFS(ROUND(L80,0)&lt;=1,"Need to improve 0-1",ROUND(L80,0)&lt;=2,"Okay 1-2",ROUND(L80,0)&lt;=3,"Good 2-3",ROUND(L80,0)&lt;=4,"Great 3-4",ROUND(L80,0)&lt;=5,"Excellent 4-5")</f>
        <v>Need to improve 0-1</v>
      </c>
      <c r="Z80" t="str">
        <f t="shared" si="1"/>
        <v>0-1000</v>
      </c>
    </row>
    <row r="81" spans="1:26" x14ac:dyDescent="0.3">
      <c r="A81">
        <v>18264993</v>
      </c>
      <c r="B81" t="s">
        <v>173</v>
      </c>
      <c r="C81">
        <v>1</v>
      </c>
      <c r="D81" t="s">
        <v>14</v>
      </c>
      <c r="E81" t="s">
        <v>15</v>
      </c>
      <c r="F81" t="s">
        <v>16</v>
      </c>
      <c r="G81" t="s">
        <v>21</v>
      </c>
      <c r="H81" t="s">
        <v>16</v>
      </c>
      <c r="I81">
        <v>1</v>
      </c>
      <c r="J81">
        <v>0</v>
      </c>
      <c r="K81">
        <v>400</v>
      </c>
      <c r="L81">
        <v>1</v>
      </c>
      <c r="M81" t="s">
        <v>174</v>
      </c>
      <c r="N81" t="str">
        <f>SUBSTITUTE(Sheet1[[#This Row],[Datekey_Opening]],"_","-")</f>
        <v>2013-4-19</v>
      </c>
      <c r="O81">
        <f>YEAR(Sheet1[[#This Row],[Date]])</f>
        <v>2013</v>
      </c>
      <c r="P81" t="str">
        <f>LOOKUP(Sheet1[[#This Row],[CountryCode]],$AI$4:$AI$18,$AJ$4:$AJ$18)</f>
        <v>India</v>
      </c>
      <c r="Q81">
        <f>MONTH(Sheet1[[#This Row],[Date]])</f>
        <v>4</v>
      </c>
      <c r="R81" t="str">
        <f>TEXT(Sheet1[[#This Row],[Date]],"MMMM")</f>
        <v>April</v>
      </c>
      <c r="S81" t="str">
        <f>TEXT(Sheet1[[#This Row],[Date]],"YYYY-MMM")</f>
        <v>2013-Apr</v>
      </c>
      <c r="T81">
        <f>WEEKDAY(Sheet1[[#This Row],[Date]])</f>
        <v>6</v>
      </c>
      <c r="U81" t="str">
        <f>TEXT(Sheet1[[#This Row],[Date]],"DDDD")</f>
        <v>Friday</v>
      </c>
      <c r="V81" t="str">
        <f>"FM"&amp;MOD(MONTH(Sheet1[[#This Row],[Date]])-4,12)+1</f>
        <v>FM1</v>
      </c>
      <c r="W81" t="str">
        <f>"Q"&amp;ROUNDUP(MONTH(Sheet1[[#This Row],[Date]])/3,0)</f>
        <v>Q2</v>
      </c>
      <c r="X81" t="str">
        <f>"Q"&amp;INT(MOD(MONTH(Sheet1[[#This Row],[Date]])-4,12/3)+1)</f>
        <v>Q1</v>
      </c>
      <c r="Y81" t="str" cm="1">
        <f t="array" ref="Y81">_xlfn.IFS(ROUND(L81,0)&lt;=1,"Need to improve 0-1",ROUND(L81,0)&lt;=2,"Okay 1-2",ROUND(L81,0)&lt;=3,"Good 2-3",ROUND(L81,0)&lt;=4,"Great 3-4",ROUND(L81,0)&lt;=5,"Excellent 4-5")</f>
        <v>Need to improve 0-1</v>
      </c>
      <c r="Z81" t="str">
        <f t="shared" si="1"/>
        <v>0-1000</v>
      </c>
    </row>
    <row r="82" spans="1:26" x14ac:dyDescent="0.3">
      <c r="A82">
        <v>18358663</v>
      </c>
      <c r="B82" t="s">
        <v>175</v>
      </c>
      <c r="C82">
        <v>1</v>
      </c>
      <c r="D82" t="s">
        <v>14</v>
      </c>
      <c r="E82" t="s">
        <v>15</v>
      </c>
      <c r="F82" t="s">
        <v>16</v>
      </c>
      <c r="G82" t="s">
        <v>16</v>
      </c>
      <c r="H82" t="s">
        <v>16</v>
      </c>
      <c r="I82">
        <v>1</v>
      </c>
      <c r="J82">
        <v>0</v>
      </c>
      <c r="K82">
        <v>150</v>
      </c>
      <c r="L82">
        <v>1</v>
      </c>
      <c r="M82" t="s">
        <v>176</v>
      </c>
      <c r="N82" t="str">
        <f>SUBSTITUTE(Sheet1[[#This Row],[Datekey_Opening]],"_","-")</f>
        <v>2018-4-4</v>
      </c>
      <c r="O82">
        <f>YEAR(Sheet1[[#This Row],[Date]])</f>
        <v>2018</v>
      </c>
      <c r="P82" t="str">
        <f>LOOKUP(Sheet1[[#This Row],[CountryCode]],$AI$4:$AI$18,$AJ$4:$AJ$18)</f>
        <v>India</v>
      </c>
      <c r="Q82">
        <f>MONTH(Sheet1[[#This Row],[Date]])</f>
        <v>4</v>
      </c>
      <c r="R82" t="str">
        <f>TEXT(Sheet1[[#This Row],[Date]],"MMMM")</f>
        <v>April</v>
      </c>
      <c r="S82" t="str">
        <f>TEXT(Sheet1[[#This Row],[Date]],"YYYY-MMM")</f>
        <v>2018-Apr</v>
      </c>
      <c r="T82">
        <f>WEEKDAY(Sheet1[[#This Row],[Date]])</f>
        <v>4</v>
      </c>
      <c r="U82" t="str">
        <f>TEXT(Sheet1[[#This Row],[Date]],"DDDD")</f>
        <v>Wednesday</v>
      </c>
      <c r="V82" t="str">
        <f>"FM"&amp;MOD(MONTH(Sheet1[[#This Row],[Date]])-4,12)+1</f>
        <v>FM1</v>
      </c>
      <c r="W82" t="str">
        <f>"Q"&amp;ROUNDUP(MONTH(Sheet1[[#This Row],[Date]])/3,0)</f>
        <v>Q2</v>
      </c>
      <c r="X82" t="str">
        <f>"Q"&amp;INT(MOD(MONTH(Sheet1[[#This Row],[Date]])-4,12/3)+1)</f>
        <v>Q1</v>
      </c>
      <c r="Y82" t="str" cm="1">
        <f t="array" ref="Y82">_xlfn.IFS(ROUND(L82,0)&lt;=1,"Need to improve 0-1",ROUND(L82,0)&lt;=2,"Okay 1-2",ROUND(L82,0)&lt;=3,"Good 2-3",ROUND(L82,0)&lt;=4,"Great 3-4",ROUND(L82,0)&lt;=5,"Excellent 4-5")</f>
        <v>Need to improve 0-1</v>
      </c>
      <c r="Z82" t="str">
        <f t="shared" si="1"/>
        <v>0-1000</v>
      </c>
    </row>
    <row r="83" spans="1:26" x14ac:dyDescent="0.3">
      <c r="A83">
        <v>18489836</v>
      </c>
      <c r="B83" t="s">
        <v>177</v>
      </c>
      <c r="C83">
        <v>1</v>
      </c>
      <c r="D83" t="s">
        <v>14</v>
      </c>
      <c r="E83" t="s">
        <v>15</v>
      </c>
      <c r="F83" t="s">
        <v>16</v>
      </c>
      <c r="G83" t="s">
        <v>16</v>
      </c>
      <c r="H83" t="s">
        <v>16</v>
      </c>
      <c r="I83">
        <v>1</v>
      </c>
      <c r="J83">
        <v>0</v>
      </c>
      <c r="K83">
        <v>250</v>
      </c>
      <c r="L83">
        <v>1</v>
      </c>
      <c r="M83" t="s">
        <v>178</v>
      </c>
      <c r="N83" t="str">
        <f>SUBSTITUTE(Sheet1[[#This Row],[Datekey_Opening]],"_","-")</f>
        <v>2011-4-27</v>
      </c>
      <c r="O83">
        <f>YEAR(Sheet1[[#This Row],[Date]])</f>
        <v>2011</v>
      </c>
      <c r="P83" t="str">
        <f>LOOKUP(Sheet1[[#This Row],[CountryCode]],$AI$4:$AI$18,$AJ$4:$AJ$18)</f>
        <v>India</v>
      </c>
      <c r="Q83">
        <f>MONTH(Sheet1[[#This Row],[Date]])</f>
        <v>4</v>
      </c>
      <c r="R83" t="str">
        <f>TEXT(Sheet1[[#This Row],[Date]],"MMMM")</f>
        <v>April</v>
      </c>
      <c r="S83" t="str">
        <f>TEXT(Sheet1[[#This Row],[Date]],"YYYY-MMM")</f>
        <v>2011-Apr</v>
      </c>
      <c r="T83">
        <f>WEEKDAY(Sheet1[[#This Row],[Date]])</f>
        <v>4</v>
      </c>
      <c r="U83" t="str">
        <f>TEXT(Sheet1[[#This Row],[Date]],"DDDD")</f>
        <v>Wednesday</v>
      </c>
      <c r="V83" t="str">
        <f>"FM"&amp;MOD(MONTH(Sheet1[[#This Row],[Date]])-4,12)+1</f>
        <v>FM1</v>
      </c>
      <c r="W83" t="str">
        <f>"Q"&amp;ROUNDUP(MONTH(Sheet1[[#This Row],[Date]])/3,0)</f>
        <v>Q2</v>
      </c>
      <c r="X83" t="str">
        <f>"Q"&amp;INT(MOD(MONTH(Sheet1[[#This Row],[Date]])-4,12/3)+1)</f>
        <v>Q1</v>
      </c>
      <c r="Y83" t="str" cm="1">
        <f t="array" ref="Y83">_xlfn.IFS(ROUND(L83,0)&lt;=1,"Need to improve 0-1",ROUND(L83,0)&lt;=2,"Okay 1-2",ROUND(L83,0)&lt;=3,"Good 2-3",ROUND(L83,0)&lt;=4,"Great 3-4",ROUND(L83,0)&lt;=5,"Excellent 4-5")</f>
        <v>Need to improve 0-1</v>
      </c>
      <c r="Z83" t="str">
        <f t="shared" si="1"/>
        <v>0-1000</v>
      </c>
    </row>
    <row r="84" spans="1:26" x14ac:dyDescent="0.3">
      <c r="A84">
        <v>18466408</v>
      </c>
      <c r="B84" t="s">
        <v>179</v>
      </c>
      <c r="C84">
        <v>1</v>
      </c>
      <c r="D84" t="s">
        <v>14</v>
      </c>
      <c r="E84" t="s">
        <v>15</v>
      </c>
      <c r="F84" t="s">
        <v>16</v>
      </c>
      <c r="G84" t="s">
        <v>16</v>
      </c>
      <c r="H84" t="s">
        <v>16</v>
      </c>
      <c r="I84">
        <v>1</v>
      </c>
      <c r="J84">
        <v>0</v>
      </c>
      <c r="K84">
        <v>400</v>
      </c>
      <c r="L84">
        <v>1</v>
      </c>
      <c r="M84" t="s">
        <v>180</v>
      </c>
      <c r="N84" t="str">
        <f>SUBSTITUTE(Sheet1[[#This Row],[Datekey_Opening]],"_","-")</f>
        <v>2014-4-16</v>
      </c>
      <c r="O84">
        <f>YEAR(Sheet1[[#This Row],[Date]])</f>
        <v>2014</v>
      </c>
      <c r="P84" t="str">
        <f>LOOKUP(Sheet1[[#This Row],[CountryCode]],$AI$4:$AI$18,$AJ$4:$AJ$18)</f>
        <v>India</v>
      </c>
      <c r="Q84">
        <f>MONTH(Sheet1[[#This Row],[Date]])</f>
        <v>4</v>
      </c>
      <c r="R84" t="str">
        <f>TEXT(Sheet1[[#This Row],[Date]],"MMMM")</f>
        <v>April</v>
      </c>
      <c r="S84" t="str">
        <f>TEXT(Sheet1[[#This Row],[Date]],"YYYY-MMM")</f>
        <v>2014-Apr</v>
      </c>
      <c r="T84">
        <f>WEEKDAY(Sheet1[[#This Row],[Date]])</f>
        <v>4</v>
      </c>
      <c r="U84" t="str">
        <f>TEXT(Sheet1[[#This Row],[Date]],"DDDD")</f>
        <v>Wednesday</v>
      </c>
      <c r="V84" t="str">
        <f>"FM"&amp;MOD(MONTH(Sheet1[[#This Row],[Date]])-4,12)+1</f>
        <v>FM1</v>
      </c>
      <c r="W84" t="str">
        <f>"Q"&amp;ROUNDUP(MONTH(Sheet1[[#This Row],[Date]])/3,0)</f>
        <v>Q2</v>
      </c>
      <c r="X84" t="str">
        <f>"Q"&amp;INT(MOD(MONTH(Sheet1[[#This Row],[Date]])-4,12/3)+1)</f>
        <v>Q1</v>
      </c>
      <c r="Y84" t="str" cm="1">
        <f t="array" ref="Y84">_xlfn.IFS(ROUND(L84,0)&lt;=1,"Need to improve 0-1",ROUND(L84,0)&lt;=2,"Okay 1-2",ROUND(L84,0)&lt;=3,"Good 2-3",ROUND(L84,0)&lt;=4,"Great 3-4",ROUND(L84,0)&lt;=5,"Excellent 4-5")</f>
        <v>Need to improve 0-1</v>
      </c>
      <c r="Z84" t="str">
        <f t="shared" si="1"/>
        <v>0-1000</v>
      </c>
    </row>
    <row r="85" spans="1:26" x14ac:dyDescent="0.3">
      <c r="A85">
        <v>18449657</v>
      </c>
      <c r="B85" t="s">
        <v>181</v>
      </c>
      <c r="C85">
        <v>1</v>
      </c>
      <c r="D85" t="s">
        <v>14</v>
      </c>
      <c r="E85" t="s">
        <v>15</v>
      </c>
      <c r="F85" t="s">
        <v>16</v>
      </c>
      <c r="G85" t="s">
        <v>16</v>
      </c>
      <c r="H85" t="s">
        <v>16</v>
      </c>
      <c r="I85">
        <v>2</v>
      </c>
      <c r="J85">
        <v>0</v>
      </c>
      <c r="K85">
        <v>500</v>
      </c>
      <c r="L85">
        <v>1</v>
      </c>
      <c r="M85" t="s">
        <v>182</v>
      </c>
      <c r="N85" t="str">
        <f>SUBSTITUTE(Sheet1[[#This Row],[Datekey_Opening]],"_","-")</f>
        <v>2013-4-6</v>
      </c>
      <c r="O85">
        <f>YEAR(Sheet1[[#This Row],[Date]])</f>
        <v>2013</v>
      </c>
      <c r="P85" t="str">
        <f>LOOKUP(Sheet1[[#This Row],[CountryCode]],$AI$4:$AI$18,$AJ$4:$AJ$18)</f>
        <v>India</v>
      </c>
      <c r="Q85">
        <f>MONTH(Sheet1[[#This Row],[Date]])</f>
        <v>4</v>
      </c>
      <c r="R85" t="str">
        <f>TEXT(Sheet1[[#This Row],[Date]],"MMMM")</f>
        <v>April</v>
      </c>
      <c r="S85" t="str">
        <f>TEXT(Sheet1[[#This Row],[Date]],"YYYY-MMM")</f>
        <v>2013-Apr</v>
      </c>
      <c r="T85">
        <f>WEEKDAY(Sheet1[[#This Row],[Date]])</f>
        <v>7</v>
      </c>
      <c r="U85" t="str">
        <f>TEXT(Sheet1[[#This Row],[Date]],"DDDD")</f>
        <v>Saturday</v>
      </c>
      <c r="V85" t="str">
        <f>"FM"&amp;MOD(MONTH(Sheet1[[#This Row],[Date]])-4,12)+1</f>
        <v>FM1</v>
      </c>
      <c r="W85" t="str">
        <f>"Q"&amp;ROUNDUP(MONTH(Sheet1[[#This Row],[Date]])/3,0)</f>
        <v>Q2</v>
      </c>
      <c r="X85" t="str">
        <f>"Q"&amp;INT(MOD(MONTH(Sheet1[[#This Row],[Date]])-4,12/3)+1)</f>
        <v>Q1</v>
      </c>
      <c r="Y85" t="str" cm="1">
        <f t="array" ref="Y85">_xlfn.IFS(ROUND(L85,0)&lt;=1,"Need to improve 0-1",ROUND(L85,0)&lt;=2,"Okay 1-2",ROUND(L85,0)&lt;=3,"Good 2-3",ROUND(L85,0)&lt;=4,"Great 3-4",ROUND(L85,0)&lt;=5,"Excellent 4-5")</f>
        <v>Need to improve 0-1</v>
      </c>
      <c r="Z85" t="str">
        <f t="shared" si="1"/>
        <v>0-1000</v>
      </c>
    </row>
    <row r="86" spans="1:26" x14ac:dyDescent="0.3">
      <c r="A86">
        <v>18449661</v>
      </c>
      <c r="B86" t="s">
        <v>183</v>
      </c>
      <c r="C86">
        <v>1</v>
      </c>
      <c r="D86" t="s">
        <v>14</v>
      </c>
      <c r="E86" t="s">
        <v>15</v>
      </c>
      <c r="F86" t="s">
        <v>16</v>
      </c>
      <c r="G86" t="s">
        <v>16</v>
      </c>
      <c r="H86" t="s">
        <v>16</v>
      </c>
      <c r="I86">
        <v>1</v>
      </c>
      <c r="J86">
        <v>0</v>
      </c>
      <c r="K86">
        <v>100</v>
      </c>
      <c r="L86">
        <v>1</v>
      </c>
      <c r="M86" t="s">
        <v>184</v>
      </c>
      <c r="N86" t="str">
        <f>SUBSTITUTE(Sheet1[[#This Row],[Datekey_Opening]],"_","-")</f>
        <v>2011-4-18</v>
      </c>
      <c r="O86">
        <f>YEAR(Sheet1[[#This Row],[Date]])</f>
        <v>2011</v>
      </c>
      <c r="P86" t="str">
        <f>LOOKUP(Sheet1[[#This Row],[CountryCode]],$AI$4:$AI$18,$AJ$4:$AJ$18)</f>
        <v>India</v>
      </c>
      <c r="Q86">
        <f>MONTH(Sheet1[[#This Row],[Date]])</f>
        <v>4</v>
      </c>
      <c r="R86" t="str">
        <f>TEXT(Sheet1[[#This Row],[Date]],"MMMM")</f>
        <v>April</v>
      </c>
      <c r="S86" t="str">
        <f>TEXT(Sheet1[[#This Row],[Date]],"YYYY-MMM")</f>
        <v>2011-Apr</v>
      </c>
      <c r="T86">
        <f>WEEKDAY(Sheet1[[#This Row],[Date]])</f>
        <v>2</v>
      </c>
      <c r="U86" t="str">
        <f>TEXT(Sheet1[[#This Row],[Date]],"DDDD")</f>
        <v>Monday</v>
      </c>
      <c r="V86" t="str">
        <f>"FM"&amp;MOD(MONTH(Sheet1[[#This Row],[Date]])-4,12)+1</f>
        <v>FM1</v>
      </c>
      <c r="W86" t="str">
        <f>"Q"&amp;ROUNDUP(MONTH(Sheet1[[#This Row],[Date]])/3,0)</f>
        <v>Q2</v>
      </c>
      <c r="X86" t="str">
        <f>"Q"&amp;INT(MOD(MONTH(Sheet1[[#This Row],[Date]])-4,12/3)+1)</f>
        <v>Q1</v>
      </c>
      <c r="Y86" t="str" cm="1">
        <f t="array" ref="Y86">_xlfn.IFS(ROUND(L86,0)&lt;=1,"Need to improve 0-1",ROUND(L86,0)&lt;=2,"Okay 1-2",ROUND(L86,0)&lt;=3,"Good 2-3",ROUND(L86,0)&lt;=4,"Great 3-4",ROUND(L86,0)&lt;=5,"Excellent 4-5")</f>
        <v>Need to improve 0-1</v>
      </c>
      <c r="Z86" t="str">
        <f t="shared" si="1"/>
        <v>0-1000</v>
      </c>
    </row>
    <row r="87" spans="1:26" x14ac:dyDescent="0.3">
      <c r="A87">
        <v>18354998</v>
      </c>
      <c r="B87" t="s">
        <v>185</v>
      </c>
      <c r="C87">
        <v>1</v>
      </c>
      <c r="D87" t="s">
        <v>14</v>
      </c>
      <c r="E87" t="s">
        <v>15</v>
      </c>
      <c r="F87" t="s">
        <v>16</v>
      </c>
      <c r="G87" t="s">
        <v>16</v>
      </c>
      <c r="H87" t="s">
        <v>16</v>
      </c>
      <c r="I87">
        <v>1</v>
      </c>
      <c r="J87">
        <v>0</v>
      </c>
      <c r="K87">
        <v>100</v>
      </c>
      <c r="L87">
        <v>1</v>
      </c>
      <c r="M87" t="s">
        <v>186</v>
      </c>
      <c r="N87" t="str">
        <f>SUBSTITUTE(Sheet1[[#This Row],[Datekey_Opening]],"_","-")</f>
        <v>2016-4-1</v>
      </c>
      <c r="O87">
        <f>YEAR(Sheet1[[#This Row],[Date]])</f>
        <v>2016</v>
      </c>
      <c r="P87" t="str">
        <f>LOOKUP(Sheet1[[#This Row],[CountryCode]],$AI$4:$AI$18,$AJ$4:$AJ$18)</f>
        <v>India</v>
      </c>
      <c r="Q87">
        <f>MONTH(Sheet1[[#This Row],[Date]])</f>
        <v>4</v>
      </c>
      <c r="R87" t="str">
        <f>TEXT(Sheet1[[#This Row],[Date]],"MMMM")</f>
        <v>April</v>
      </c>
      <c r="S87" t="str">
        <f>TEXT(Sheet1[[#This Row],[Date]],"YYYY-MMM")</f>
        <v>2016-Apr</v>
      </c>
      <c r="T87">
        <f>WEEKDAY(Sheet1[[#This Row],[Date]])</f>
        <v>6</v>
      </c>
      <c r="U87" t="str">
        <f>TEXT(Sheet1[[#This Row],[Date]],"DDDD")</f>
        <v>Friday</v>
      </c>
      <c r="V87" t="str">
        <f>"FM"&amp;MOD(MONTH(Sheet1[[#This Row],[Date]])-4,12)+1</f>
        <v>FM1</v>
      </c>
      <c r="W87" t="str">
        <f>"Q"&amp;ROUNDUP(MONTH(Sheet1[[#This Row],[Date]])/3,0)</f>
        <v>Q2</v>
      </c>
      <c r="X87" t="str">
        <f>"Q"&amp;INT(MOD(MONTH(Sheet1[[#This Row],[Date]])-4,12/3)+1)</f>
        <v>Q1</v>
      </c>
      <c r="Y87" t="str" cm="1">
        <f t="array" ref="Y87">_xlfn.IFS(ROUND(L87,0)&lt;=1,"Need to improve 0-1",ROUND(L87,0)&lt;=2,"Okay 1-2",ROUND(L87,0)&lt;=3,"Good 2-3",ROUND(L87,0)&lt;=4,"Great 3-4",ROUND(L87,0)&lt;=5,"Excellent 4-5")</f>
        <v>Need to improve 0-1</v>
      </c>
      <c r="Z87" t="str">
        <f t="shared" si="1"/>
        <v>0-1000</v>
      </c>
    </row>
    <row r="88" spans="1:26" x14ac:dyDescent="0.3">
      <c r="A88">
        <v>18423905</v>
      </c>
      <c r="B88" t="s">
        <v>187</v>
      </c>
      <c r="C88">
        <v>1</v>
      </c>
      <c r="D88" t="s">
        <v>14</v>
      </c>
      <c r="E88" t="s">
        <v>15</v>
      </c>
      <c r="F88" t="s">
        <v>16</v>
      </c>
      <c r="G88" t="s">
        <v>16</v>
      </c>
      <c r="H88" t="s">
        <v>16</v>
      </c>
      <c r="I88">
        <v>1</v>
      </c>
      <c r="J88">
        <v>0</v>
      </c>
      <c r="K88">
        <v>200</v>
      </c>
      <c r="L88">
        <v>1</v>
      </c>
      <c r="M88" t="s">
        <v>188</v>
      </c>
      <c r="N88" t="str">
        <f>SUBSTITUTE(Sheet1[[#This Row],[Datekey_Opening]],"_","-")</f>
        <v>2014-4-10</v>
      </c>
      <c r="O88">
        <f>YEAR(Sheet1[[#This Row],[Date]])</f>
        <v>2014</v>
      </c>
      <c r="P88" t="str">
        <f>LOOKUP(Sheet1[[#This Row],[CountryCode]],$AI$4:$AI$18,$AJ$4:$AJ$18)</f>
        <v>India</v>
      </c>
      <c r="Q88">
        <f>MONTH(Sheet1[[#This Row],[Date]])</f>
        <v>4</v>
      </c>
      <c r="R88" t="str">
        <f>TEXT(Sheet1[[#This Row],[Date]],"MMMM")</f>
        <v>April</v>
      </c>
      <c r="S88" t="str">
        <f>TEXT(Sheet1[[#This Row],[Date]],"YYYY-MMM")</f>
        <v>2014-Apr</v>
      </c>
      <c r="T88">
        <f>WEEKDAY(Sheet1[[#This Row],[Date]])</f>
        <v>5</v>
      </c>
      <c r="U88" t="str">
        <f>TEXT(Sheet1[[#This Row],[Date]],"DDDD")</f>
        <v>Thursday</v>
      </c>
      <c r="V88" t="str">
        <f>"FM"&amp;MOD(MONTH(Sheet1[[#This Row],[Date]])-4,12)+1</f>
        <v>FM1</v>
      </c>
      <c r="W88" t="str">
        <f>"Q"&amp;ROUNDUP(MONTH(Sheet1[[#This Row],[Date]])/3,0)</f>
        <v>Q2</v>
      </c>
      <c r="X88" t="str">
        <f>"Q"&amp;INT(MOD(MONTH(Sheet1[[#This Row],[Date]])-4,12/3)+1)</f>
        <v>Q1</v>
      </c>
      <c r="Y88" t="str" cm="1">
        <f t="array" ref="Y88">_xlfn.IFS(ROUND(L88,0)&lt;=1,"Need to improve 0-1",ROUND(L88,0)&lt;=2,"Okay 1-2",ROUND(L88,0)&lt;=3,"Good 2-3",ROUND(L88,0)&lt;=4,"Great 3-4",ROUND(L88,0)&lt;=5,"Excellent 4-5")</f>
        <v>Need to improve 0-1</v>
      </c>
      <c r="Z88" t="str">
        <f t="shared" si="1"/>
        <v>0-1000</v>
      </c>
    </row>
    <row r="89" spans="1:26" x14ac:dyDescent="0.3">
      <c r="A89">
        <v>18432200</v>
      </c>
      <c r="B89" t="s">
        <v>189</v>
      </c>
      <c r="C89">
        <v>1</v>
      </c>
      <c r="D89" t="s">
        <v>14</v>
      </c>
      <c r="E89" t="s">
        <v>15</v>
      </c>
      <c r="F89" t="s">
        <v>21</v>
      </c>
      <c r="G89" t="s">
        <v>16</v>
      </c>
      <c r="H89" t="s">
        <v>16</v>
      </c>
      <c r="I89">
        <v>2</v>
      </c>
      <c r="J89">
        <v>0</v>
      </c>
      <c r="K89">
        <v>700</v>
      </c>
      <c r="L89">
        <v>1</v>
      </c>
      <c r="M89" t="s">
        <v>190</v>
      </c>
      <c r="N89" t="str">
        <f>SUBSTITUTE(Sheet1[[#This Row],[Datekey_Opening]],"_","-")</f>
        <v>2013-4-20</v>
      </c>
      <c r="O89">
        <f>YEAR(Sheet1[[#This Row],[Date]])</f>
        <v>2013</v>
      </c>
      <c r="P89" t="str">
        <f>LOOKUP(Sheet1[[#This Row],[CountryCode]],$AI$4:$AI$18,$AJ$4:$AJ$18)</f>
        <v>India</v>
      </c>
      <c r="Q89">
        <f>MONTH(Sheet1[[#This Row],[Date]])</f>
        <v>4</v>
      </c>
      <c r="R89" t="str">
        <f>TEXT(Sheet1[[#This Row],[Date]],"MMMM")</f>
        <v>April</v>
      </c>
      <c r="S89" t="str">
        <f>TEXT(Sheet1[[#This Row],[Date]],"YYYY-MMM")</f>
        <v>2013-Apr</v>
      </c>
      <c r="T89">
        <f>WEEKDAY(Sheet1[[#This Row],[Date]])</f>
        <v>7</v>
      </c>
      <c r="U89" t="str">
        <f>TEXT(Sheet1[[#This Row],[Date]],"DDDD")</f>
        <v>Saturday</v>
      </c>
      <c r="V89" t="str">
        <f>"FM"&amp;MOD(MONTH(Sheet1[[#This Row],[Date]])-4,12)+1</f>
        <v>FM1</v>
      </c>
      <c r="W89" t="str">
        <f>"Q"&amp;ROUNDUP(MONTH(Sheet1[[#This Row],[Date]])/3,0)</f>
        <v>Q2</v>
      </c>
      <c r="X89" t="str">
        <f>"Q"&amp;INT(MOD(MONTH(Sheet1[[#This Row],[Date]])-4,12/3)+1)</f>
        <v>Q1</v>
      </c>
      <c r="Y89" t="str" cm="1">
        <f t="array" ref="Y89">_xlfn.IFS(ROUND(L89,0)&lt;=1,"Need to improve 0-1",ROUND(L89,0)&lt;=2,"Okay 1-2",ROUND(L89,0)&lt;=3,"Good 2-3",ROUND(L89,0)&lt;=4,"Great 3-4",ROUND(L89,0)&lt;=5,"Excellent 4-5")</f>
        <v>Need to improve 0-1</v>
      </c>
      <c r="Z89" t="str">
        <f t="shared" si="1"/>
        <v>0-1000</v>
      </c>
    </row>
    <row r="90" spans="1:26" x14ac:dyDescent="0.3">
      <c r="A90">
        <v>306710</v>
      </c>
      <c r="B90" t="s">
        <v>191</v>
      </c>
      <c r="C90">
        <v>1</v>
      </c>
      <c r="D90" t="s">
        <v>14</v>
      </c>
      <c r="E90" t="s">
        <v>15</v>
      </c>
      <c r="F90" t="s">
        <v>16</v>
      </c>
      <c r="G90" t="s">
        <v>16</v>
      </c>
      <c r="H90" t="s">
        <v>16</v>
      </c>
      <c r="I90">
        <v>1</v>
      </c>
      <c r="J90">
        <v>0</v>
      </c>
      <c r="K90">
        <v>100</v>
      </c>
      <c r="L90">
        <v>1</v>
      </c>
      <c r="M90" t="s">
        <v>192</v>
      </c>
      <c r="N90" t="str">
        <f>SUBSTITUTE(Sheet1[[#This Row],[Datekey_Opening]],"_","-")</f>
        <v>2011-4-4</v>
      </c>
      <c r="O90">
        <f>YEAR(Sheet1[[#This Row],[Date]])</f>
        <v>2011</v>
      </c>
      <c r="P90" t="str">
        <f>LOOKUP(Sheet1[[#This Row],[CountryCode]],$AI$4:$AI$18,$AJ$4:$AJ$18)</f>
        <v>India</v>
      </c>
      <c r="Q90">
        <f>MONTH(Sheet1[[#This Row],[Date]])</f>
        <v>4</v>
      </c>
      <c r="R90" t="str">
        <f>TEXT(Sheet1[[#This Row],[Date]],"MMMM")</f>
        <v>April</v>
      </c>
      <c r="S90" t="str">
        <f>TEXT(Sheet1[[#This Row],[Date]],"YYYY-MMM")</f>
        <v>2011-Apr</v>
      </c>
      <c r="T90">
        <f>WEEKDAY(Sheet1[[#This Row],[Date]])</f>
        <v>2</v>
      </c>
      <c r="U90" t="str">
        <f>TEXT(Sheet1[[#This Row],[Date]],"DDDD")</f>
        <v>Monday</v>
      </c>
      <c r="V90" t="str">
        <f>"FM"&amp;MOD(MONTH(Sheet1[[#This Row],[Date]])-4,12)+1</f>
        <v>FM1</v>
      </c>
      <c r="W90" t="str">
        <f>"Q"&amp;ROUNDUP(MONTH(Sheet1[[#This Row],[Date]])/3,0)</f>
        <v>Q2</v>
      </c>
      <c r="X90" t="str">
        <f>"Q"&amp;INT(MOD(MONTH(Sheet1[[#This Row],[Date]])-4,12/3)+1)</f>
        <v>Q1</v>
      </c>
      <c r="Y90" t="str" cm="1">
        <f t="array" ref="Y90">_xlfn.IFS(ROUND(L90,0)&lt;=1,"Need to improve 0-1",ROUND(L90,0)&lt;=2,"Okay 1-2",ROUND(L90,0)&lt;=3,"Good 2-3",ROUND(L90,0)&lt;=4,"Great 3-4",ROUND(L90,0)&lt;=5,"Excellent 4-5")</f>
        <v>Need to improve 0-1</v>
      </c>
      <c r="Z90" t="str">
        <f t="shared" si="1"/>
        <v>0-1000</v>
      </c>
    </row>
    <row r="91" spans="1:26" x14ac:dyDescent="0.3">
      <c r="A91">
        <v>18478963</v>
      </c>
      <c r="B91" t="s">
        <v>193</v>
      </c>
      <c r="C91">
        <v>1</v>
      </c>
      <c r="D91" t="s">
        <v>14</v>
      </c>
      <c r="E91" t="s">
        <v>15</v>
      </c>
      <c r="F91" t="s">
        <v>16</v>
      </c>
      <c r="G91" t="s">
        <v>16</v>
      </c>
      <c r="H91" t="s">
        <v>16</v>
      </c>
      <c r="I91">
        <v>1</v>
      </c>
      <c r="J91">
        <v>0</v>
      </c>
      <c r="K91">
        <v>200</v>
      </c>
      <c r="L91">
        <v>1</v>
      </c>
      <c r="M91" t="s">
        <v>194</v>
      </c>
      <c r="N91" t="str">
        <f>SUBSTITUTE(Sheet1[[#This Row],[Datekey_Opening]],"_","-")</f>
        <v>2018-4-13</v>
      </c>
      <c r="O91">
        <f>YEAR(Sheet1[[#This Row],[Date]])</f>
        <v>2018</v>
      </c>
      <c r="P91" t="str">
        <f>LOOKUP(Sheet1[[#This Row],[CountryCode]],$AI$4:$AI$18,$AJ$4:$AJ$18)</f>
        <v>India</v>
      </c>
      <c r="Q91">
        <f>MONTH(Sheet1[[#This Row],[Date]])</f>
        <v>4</v>
      </c>
      <c r="R91" t="str">
        <f>TEXT(Sheet1[[#This Row],[Date]],"MMMM")</f>
        <v>April</v>
      </c>
      <c r="S91" t="str">
        <f>TEXT(Sheet1[[#This Row],[Date]],"YYYY-MMM")</f>
        <v>2018-Apr</v>
      </c>
      <c r="T91">
        <f>WEEKDAY(Sheet1[[#This Row],[Date]])</f>
        <v>6</v>
      </c>
      <c r="U91" t="str">
        <f>TEXT(Sheet1[[#This Row],[Date]],"DDDD")</f>
        <v>Friday</v>
      </c>
      <c r="V91" t="str">
        <f>"FM"&amp;MOD(MONTH(Sheet1[[#This Row],[Date]])-4,12)+1</f>
        <v>FM1</v>
      </c>
      <c r="W91" t="str">
        <f>"Q"&amp;ROUNDUP(MONTH(Sheet1[[#This Row],[Date]])/3,0)</f>
        <v>Q2</v>
      </c>
      <c r="X91" t="str">
        <f>"Q"&amp;INT(MOD(MONTH(Sheet1[[#This Row],[Date]])-4,12/3)+1)</f>
        <v>Q1</v>
      </c>
      <c r="Y91" t="str" cm="1">
        <f t="array" ref="Y91">_xlfn.IFS(ROUND(L91,0)&lt;=1,"Need to improve 0-1",ROUND(L91,0)&lt;=2,"Okay 1-2",ROUND(L91,0)&lt;=3,"Good 2-3",ROUND(L91,0)&lt;=4,"Great 3-4",ROUND(L91,0)&lt;=5,"Excellent 4-5")</f>
        <v>Need to improve 0-1</v>
      </c>
      <c r="Z91" t="str">
        <f t="shared" si="1"/>
        <v>0-1000</v>
      </c>
    </row>
    <row r="92" spans="1:26" x14ac:dyDescent="0.3">
      <c r="A92">
        <v>17989108</v>
      </c>
      <c r="B92" t="s">
        <v>195</v>
      </c>
      <c r="C92">
        <v>1</v>
      </c>
      <c r="D92" t="s">
        <v>14</v>
      </c>
      <c r="E92" t="s">
        <v>15</v>
      </c>
      <c r="F92" t="s">
        <v>16</v>
      </c>
      <c r="G92" t="s">
        <v>16</v>
      </c>
      <c r="H92" t="s">
        <v>16</v>
      </c>
      <c r="I92">
        <v>1</v>
      </c>
      <c r="J92">
        <v>0</v>
      </c>
      <c r="K92">
        <v>150</v>
      </c>
      <c r="L92">
        <v>1</v>
      </c>
      <c r="M92" t="s">
        <v>196</v>
      </c>
      <c r="N92" t="str">
        <f>SUBSTITUTE(Sheet1[[#This Row],[Datekey_Opening]],"_","-")</f>
        <v>2011-4-7</v>
      </c>
      <c r="O92">
        <f>YEAR(Sheet1[[#This Row],[Date]])</f>
        <v>2011</v>
      </c>
      <c r="P92" t="str">
        <f>LOOKUP(Sheet1[[#This Row],[CountryCode]],$AI$4:$AI$18,$AJ$4:$AJ$18)</f>
        <v>India</v>
      </c>
      <c r="Q92">
        <f>MONTH(Sheet1[[#This Row],[Date]])</f>
        <v>4</v>
      </c>
      <c r="R92" t="str">
        <f>TEXT(Sheet1[[#This Row],[Date]],"MMMM")</f>
        <v>April</v>
      </c>
      <c r="S92" t="str">
        <f>TEXT(Sheet1[[#This Row],[Date]],"YYYY-MMM")</f>
        <v>2011-Apr</v>
      </c>
      <c r="T92">
        <f>WEEKDAY(Sheet1[[#This Row],[Date]])</f>
        <v>5</v>
      </c>
      <c r="U92" t="str">
        <f>TEXT(Sheet1[[#This Row],[Date]],"DDDD")</f>
        <v>Thursday</v>
      </c>
      <c r="V92" t="str">
        <f>"FM"&amp;MOD(MONTH(Sheet1[[#This Row],[Date]])-4,12)+1</f>
        <v>FM1</v>
      </c>
      <c r="W92" t="str">
        <f>"Q"&amp;ROUNDUP(MONTH(Sheet1[[#This Row],[Date]])/3,0)</f>
        <v>Q2</v>
      </c>
      <c r="X92" t="str">
        <f>"Q"&amp;INT(MOD(MONTH(Sheet1[[#This Row],[Date]])-4,12/3)+1)</f>
        <v>Q1</v>
      </c>
      <c r="Y92" t="str" cm="1">
        <f t="array" ref="Y92">_xlfn.IFS(ROUND(L92,0)&lt;=1,"Need to improve 0-1",ROUND(L92,0)&lt;=2,"Okay 1-2",ROUND(L92,0)&lt;=3,"Good 2-3",ROUND(L92,0)&lt;=4,"Great 3-4",ROUND(L92,0)&lt;=5,"Excellent 4-5")</f>
        <v>Need to improve 0-1</v>
      </c>
      <c r="Z92" t="str">
        <f t="shared" si="1"/>
        <v>0-1000</v>
      </c>
    </row>
    <row r="93" spans="1:26" x14ac:dyDescent="0.3">
      <c r="A93">
        <v>6249</v>
      </c>
      <c r="B93" t="s">
        <v>197</v>
      </c>
      <c r="C93">
        <v>1</v>
      </c>
      <c r="D93" t="s">
        <v>14</v>
      </c>
      <c r="E93" t="s">
        <v>15</v>
      </c>
      <c r="F93" t="s">
        <v>16</v>
      </c>
      <c r="G93" t="s">
        <v>16</v>
      </c>
      <c r="H93" t="s">
        <v>16</v>
      </c>
      <c r="I93">
        <v>1</v>
      </c>
      <c r="J93">
        <v>0</v>
      </c>
      <c r="K93">
        <v>150</v>
      </c>
      <c r="L93">
        <v>1</v>
      </c>
      <c r="M93" t="s">
        <v>198</v>
      </c>
      <c r="N93" t="str">
        <f>SUBSTITUTE(Sheet1[[#This Row],[Datekey_Opening]],"_","-")</f>
        <v>2016-4-21</v>
      </c>
      <c r="O93">
        <f>YEAR(Sheet1[[#This Row],[Date]])</f>
        <v>2016</v>
      </c>
      <c r="P93" t="str">
        <f>LOOKUP(Sheet1[[#This Row],[CountryCode]],$AI$4:$AI$18,$AJ$4:$AJ$18)</f>
        <v>India</v>
      </c>
      <c r="Q93">
        <f>MONTH(Sheet1[[#This Row],[Date]])</f>
        <v>4</v>
      </c>
      <c r="R93" t="str">
        <f>TEXT(Sheet1[[#This Row],[Date]],"MMMM")</f>
        <v>April</v>
      </c>
      <c r="S93" t="str">
        <f>TEXT(Sheet1[[#This Row],[Date]],"YYYY-MMM")</f>
        <v>2016-Apr</v>
      </c>
      <c r="T93">
        <f>WEEKDAY(Sheet1[[#This Row],[Date]])</f>
        <v>5</v>
      </c>
      <c r="U93" t="str">
        <f>TEXT(Sheet1[[#This Row],[Date]],"DDDD")</f>
        <v>Thursday</v>
      </c>
      <c r="V93" t="str">
        <f>"FM"&amp;MOD(MONTH(Sheet1[[#This Row],[Date]])-4,12)+1</f>
        <v>FM1</v>
      </c>
      <c r="W93" t="str">
        <f>"Q"&amp;ROUNDUP(MONTH(Sheet1[[#This Row],[Date]])/3,0)</f>
        <v>Q2</v>
      </c>
      <c r="X93" t="str">
        <f>"Q"&amp;INT(MOD(MONTH(Sheet1[[#This Row],[Date]])-4,12/3)+1)</f>
        <v>Q1</v>
      </c>
      <c r="Y93" t="str" cm="1">
        <f t="array" ref="Y93">_xlfn.IFS(ROUND(L93,0)&lt;=1,"Need to improve 0-1",ROUND(L93,0)&lt;=2,"Okay 1-2",ROUND(L93,0)&lt;=3,"Good 2-3",ROUND(L93,0)&lt;=4,"Great 3-4",ROUND(L93,0)&lt;=5,"Excellent 4-5")</f>
        <v>Need to improve 0-1</v>
      </c>
      <c r="Z93" t="str">
        <f t="shared" si="1"/>
        <v>0-1000</v>
      </c>
    </row>
    <row r="94" spans="1:26" x14ac:dyDescent="0.3">
      <c r="A94">
        <v>18273597</v>
      </c>
      <c r="B94" t="s">
        <v>199</v>
      </c>
      <c r="C94">
        <v>1</v>
      </c>
      <c r="D94" t="s">
        <v>14</v>
      </c>
      <c r="E94" t="s">
        <v>15</v>
      </c>
      <c r="F94" t="s">
        <v>16</v>
      </c>
      <c r="G94" t="s">
        <v>16</v>
      </c>
      <c r="H94" t="s">
        <v>16</v>
      </c>
      <c r="I94">
        <v>1</v>
      </c>
      <c r="J94">
        <v>0</v>
      </c>
      <c r="K94">
        <v>450</v>
      </c>
      <c r="L94">
        <v>1</v>
      </c>
      <c r="M94" t="s">
        <v>200</v>
      </c>
      <c r="N94" t="str">
        <f>SUBSTITUTE(Sheet1[[#This Row],[Datekey_Opening]],"_","-")</f>
        <v>2015-4-4</v>
      </c>
      <c r="O94">
        <f>YEAR(Sheet1[[#This Row],[Date]])</f>
        <v>2015</v>
      </c>
      <c r="P94" t="str">
        <f>LOOKUP(Sheet1[[#This Row],[CountryCode]],$AI$4:$AI$18,$AJ$4:$AJ$18)</f>
        <v>India</v>
      </c>
      <c r="Q94">
        <f>MONTH(Sheet1[[#This Row],[Date]])</f>
        <v>4</v>
      </c>
      <c r="R94" t="str">
        <f>TEXT(Sheet1[[#This Row],[Date]],"MMMM")</f>
        <v>April</v>
      </c>
      <c r="S94" t="str">
        <f>TEXT(Sheet1[[#This Row],[Date]],"YYYY-MMM")</f>
        <v>2015-Apr</v>
      </c>
      <c r="T94">
        <f>WEEKDAY(Sheet1[[#This Row],[Date]])</f>
        <v>7</v>
      </c>
      <c r="U94" t="str">
        <f>TEXT(Sheet1[[#This Row],[Date]],"DDDD")</f>
        <v>Saturday</v>
      </c>
      <c r="V94" t="str">
        <f>"FM"&amp;MOD(MONTH(Sheet1[[#This Row],[Date]])-4,12)+1</f>
        <v>FM1</v>
      </c>
      <c r="W94" t="str">
        <f>"Q"&amp;ROUNDUP(MONTH(Sheet1[[#This Row],[Date]])/3,0)</f>
        <v>Q2</v>
      </c>
      <c r="X94" t="str">
        <f>"Q"&amp;INT(MOD(MONTH(Sheet1[[#This Row],[Date]])-4,12/3)+1)</f>
        <v>Q1</v>
      </c>
      <c r="Y94" t="str" cm="1">
        <f t="array" ref="Y94">_xlfn.IFS(ROUND(L94,0)&lt;=1,"Need to improve 0-1",ROUND(L94,0)&lt;=2,"Okay 1-2",ROUND(L94,0)&lt;=3,"Good 2-3",ROUND(L94,0)&lt;=4,"Great 3-4",ROUND(L94,0)&lt;=5,"Excellent 4-5")</f>
        <v>Need to improve 0-1</v>
      </c>
      <c r="Z94" t="str">
        <f t="shared" si="1"/>
        <v>0-1000</v>
      </c>
    </row>
    <row r="95" spans="1:26" x14ac:dyDescent="0.3">
      <c r="A95">
        <v>18455549</v>
      </c>
      <c r="B95" t="s">
        <v>201</v>
      </c>
      <c r="C95">
        <v>1</v>
      </c>
      <c r="D95" t="s">
        <v>14</v>
      </c>
      <c r="E95" t="s">
        <v>15</v>
      </c>
      <c r="F95" t="s">
        <v>16</v>
      </c>
      <c r="G95" t="s">
        <v>16</v>
      </c>
      <c r="H95" t="s">
        <v>16</v>
      </c>
      <c r="I95">
        <v>1</v>
      </c>
      <c r="J95">
        <v>0</v>
      </c>
      <c r="K95">
        <v>300</v>
      </c>
      <c r="L95">
        <v>1</v>
      </c>
      <c r="M95" t="s">
        <v>202</v>
      </c>
      <c r="N95" t="str">
        <f>SUBSTITUTE(Sheet1[[#This Row],[Datekey_Opening]],"_","-")</f>
        <v>2011-4-22</v>
      </c>
      <c r="O95">
        <f>YEAR(Sheet1[[#This Row],[Date]])</f>
        <v>2011</v>
      </c>
      <c r="P95" t="str">
        <f>LOOKUP(Sheet1[[#This Row],[CountryCode]],$AI$4:$AI$18,$AJ$4:$AJ$18)</f>
        <v>India</v>
      </c>
      <c r="Q95">
        <f>MONTH(Sheet1[[#This Row],[Date]])</f>
        <v>4</v>
      </c>
      <c r="R95" t="str">
        <f>TEXT(Sheet1[[#This Row],[Date]],"MMMM")</f>
        <v>April</v>
      </c>
      <c r="S95" t="str">
        <f>TEXT(Sheet1[[#This Row],[Date]],"YYYY-MMM")</f>
        <v>2011-Apr</v>
      </c>
      <c r="T95">
        <f>WEEKDAY(Sheet1[[#This Row],[Date]])</f>
        <v>6</v>
      </c>
      <c r="U95" t="str">
        <f>TEXT(Sheet1[[#This Row],[Date]],"DDDD")</f>
        <v>Friday</v>
      </c>
      <c r="V95" t="str">
        <f>"FM"&amp;MOD(MONTH(Sheet1[[#This Row],[Date]])-4,12)+1</f>
        <v>FM1</v>
      </c>
      <c r="W95" t="str">
        <f>"Q"&amp;ROUNDUP(MONTH(Sheet1[[#This Row],[Date]])/3,0)</f>
        <v>Q2</v>
      </c>
      <c r="X95" t="str">
        <f>"Q"&amp;INT(MOD(MONTH(Sheet1[[#This Row],[Date]])-4,12/3)+1)</f>
        <v>Q1</v>
      </c>
      <c r="Y95" t="str" cm="1">
        <f t="array" ref="Y95">_xlfn.IFS(ROUND(L95,0)&lt;=1,"Need to improve 0-1",ROUND(L95,0)&lt;=2,"Okay 1-2",ROUND(L95,0)&lt;=3,"Good 2-3",ROUND(L95,0)&lt;=4,"Great 3-4",ROUND(L95,0)&lt;=5,"Excellent 4-5")</f>
        <v>Need to improve 0-1</v>
      </c>
      <c r="Z95" t="str">
        <f t="shared" si="1"/>
        <v>0-1000</v>
      </c>
    </row>
    <row r="96" spans="1:26" x14ac:dyDescent="0.3">
      <c r="A96">
        <v>18423889</v>
      </c>
      <c r="B96" t="s">
        <v>203</v>
      </c>
      <c r="C96">
        <v>1</v>
      </c>
      <c r="D96" t="s">
        <v>14</v>
      </c>
      <c r="E96" t="s">
        <v>15</v>
      </c>
      <c r="F96" t="s">
        <v>16</v>
      </c>
      <c r="G96" t="s">
        <v>16</v>
      </c>
      <c r="H96" t="s">
        <v>16</v>
      </c>
      <c r="I96">
        <v>1</v>
      </c>
      <c r="J96">
        <v>0</v>
      </c>
      <c r="K96">
        <v>100</v>
      </c>
      <c r="L96">
        <v>1</v>
      </c>
      <c r="M96" t="s">
        <v>204</v>
      </c>
      <c r="N96" t="str">
        <f>SUBSTITUTE(Sheet1[[#This Row],[Datekey_Opening]],"_","-")</f>
        <v>2017-4-11</v>
      </c>
      <c r="O96">
        <f>YEAR(Sheet1[[#This Row],[Date]])</f>
        <v>2017</v>
      </c>
      <c r="P96" t="str">
        <f>LOOKUP(Sheet1[[#This Row],[CountryCode]],$AI$4:$AI$18,$AJ$4:$AJ$18)</f>
        <v>India</v>
      </c>
      <c r="Q96">
        <f>MONTH(Sheet1[[#This Row],[Date]])</f>
        <v>4</v>
      </c>
      <c r="R96" t="str">
        <f>TEXT(Sheet1[[#This Row],[Date]],"MMMM")</f>
        <v>April</v>
      </c>
      <c r="S96" t="str">
        <f>TEXT(Sheet1[[#This Row],[Date]],"YYYY-MMM")</f>
        <v>2017-Apr</v>
      </c>
      <c r="T96">
        <f>WEEKDAY(Sheet1[[#This Row],[Date]])</f>
        <v>3</v>
      </c>
      <c r="U96" t="str">
        <f>TEXT(Sheet1[[#This Row],[Date]],"DDDD")</f>
        <v>Tuesday</v>
      </c>
      <c r="V96" t="str">
        <f>"FM"&amp;MOD(MONTH(Sheet1[[#This Row],[Date]])-4,12)+1</f>
        <v>FM1</v>
      </c>
      <c r="W96" t="str">
        <f>"Q"&amp;ROUNDUP(MONTH(Sheet1[[#This Row],[Date]])/3,0)</f>
        <v>Q2</v>
      </c>
      <c r="X96" t="str">
        <f>"Q"&amp;INT(MOD(MONTH(Sheet1[[#This Row],[Date]])-4,12/3)+1)</f>
        <v>Q1</v>
      </c>
      <c r="Y96" t="str" cm="1">
        <f t="array" ref="Y96">_xlfn.IFS(ROUND(L96,0)&lt;=1,"Need to improve 0-1",ROUND(L96,0)&lt;=2,"Okay 1-2",ROUND(L96,0)&lt;=3,"Good 2-3",ROUND(L96,0)&lt;=4,"Great 3-4",ROUND(L96,0)&lt;=5,"Excellent 4-5")</f>
        <v>Need to improve 0-1</v>
      </c>
      <c r="Z96" t="str">
        <f t="shared" si="1"/>
        <v>0-1000</v>
      </c>
    </row>
    <row r="97" spans="1:26" x14ac:dyDescent="0.3">
      <c r="A97">
        <v>18424650</v>
      </c>
      <c r="B97" t="s">
        <v>205</v>
      </c>
      <c r="C97">
        <v>1</v>
      </c>
      <c r="D97" t="s">
        <v>14</v>
      </c>
      <c r="E97" t="s">
        <v>15</v>
      </c>
      <c r="F97" t="s">
        <v>16</v>
      </c>
      <c r="G97" t="s">
        <v>16</v>
      </c>
      <c r="H97" t="s">
        <v>16</v>
      </c>
      <c r="I97">
        <v>2</v>
      </c>
      <c r="J97">
        <v>0</v>
      </c>
      <c r="K97">
        <v>500</v>
      </c>
      <c r="L97">
        <v>1</v>
      </c>
      <c r="M97" t="s">
        <v>206</v>
      </c>
      <c r="N97" t="str">
        <f>SUBSTITUTE(Sheet1[[#This Row],[Datekey_Opening]],"_","-")</f>
        <v>2011-4-17</v>
      </c>
      <c r="O97">
        <f>YEAR(Sheet1[[#This Row],[Date]])</f>
        <v>2011</v>
      </c>
      <c r="P97" t="str">
        <f>LOOKUP(Sheet1[[#This Row],[CountryCode]],$AI$4:$AI$18,$AJ$4:$AJ$18)</f>
        <v>India</v>
      </c>
      <c r="Q97">
        <f>MONTH(Sheet1[[#This Row],[Date]])</f>
        <v>4</v>
      </c>
      <c r="R97" t="str">
        <f>TEXT(Sheet1[[#This Row],[Date]],"MMMM")</f>
        <v>April</v>
      </c>
      <c r="S97" t="str">
        <f>TEXT(Sheet1[[#This Row],[Date]],"YYYY-MMM")</f>
        <v>2011-Apr</v>
      </c>
      <c r="T97">
        <f>WEEKDAY(Sheet1[[#This Row],[Date]])</f>
        <v>1</v>
      </c>
      <c r="U97" t="str">
        <f>TEXT(Sheet1[[#This Row],[Date]],"DDDD")</f>
        <v>Sunday</v>
      </c>
      <c r="V97" t="str">
        <f>"FM"&amp;MOD(MONTH(Sheet1[[#This Row],[Date]])-4,12)+1</f>
        <v>FM1</v>
      </c>
      <c r="W97" t="str">
        <f>"Q"&amp;ROUNDUP(MONTH(Sheet1[[#This Row],[Date]])/3,0)</f>
        <v>Q2</v>
      </c>
      <c r="X97" t="str">
        <f>"Q"&amp;INT(MOD(MONTH(Sheet1[[#This Row],[Date]])-4,12/3)+1)</f>
        <v>Q1</v>
      </c>
      <c r="Y97" t="str" cm="1">
        <f t="array" ref="Y97">_xlfn.IFS(ROUND(L97,0)&lt;=1,"Need to improve 0-1",ROUND(L97,0)&lt;=2,"Okay 1-2",ROUND(L97,0)&lt;=3,"Good 2-3",ROUND(L97,0)&lt;=4,"Great 3-4",ROUND(L97,0)&lt;=5,"Excellent 4-5")</f>
        <v>Need to improve 0-1</v>
      </c>
      <c r="Z97" t="str">
        <f t="shared" si="1"/>
        <v>0-1000</v>
      </c>
    </row>
    <row r="98" spans="1:26" x14ac:dyDescent="0.3">
      <c r="A98">
        <v>18489513</v>
      </c>
      <c r="B98" t="s">
        <v>207</v>
      </c>
      <c r="C98">
        <v>1</v>
      </c>
      <c r="D98" t="s">
        <v>14</v>
      </c>
      <c r="E98" t="s">
        <v>15</v>
      </c>
      <c r="F98" t="s">
        <v>16</v>
      </c>
      <c r="G98" t="s">
        <v>16</v>
      </c>
      <c r="H98" t="s">
        <v>16</v>
      </c>
      <c r="I98">
        <v>1</v>
      </c>
      <c r="J98">
        <v>0</v>
      </c>
      <c r="K98">
        <v>400</v>
      </c>
      <c r="L98">
        <v>1</v>
      </c>
      <c r="M98" t="s">
        <v>208</v>
      </c>
      <c r="N98" t="str">
        <f>SUBSTITUTE(Sheet1[[#This Row],[Datekey_Opening]],"_","-")</f>
        <v>2018-3-22</v>
      </c>
      <c r="O98">
        <f>YEAR(Sheet1[[#This Row],[Date]])</f>
        <v>2018</v>
      </c>
      <c r="P98" t="str">
        <f>LOOKUP(Sheet1[[#This Row],[CountryCode]],$AI$4:$AI$18,$AJ$4:$AJ$18)</f>
        <v>India</v>
      </c>
      <c r="Q98">
        <f>MONTH(Sheet1[[#This Row],[Date]])</f>
        <v>3</v>
      </c>
      <c r="R98" t="str">
        <f>TEXT(Sheet1[[#This Row],[Date]],"MMMM")</f>
        <v>March</v>
      </c>
      <c r="S98" t="str">
        <f>TEXT(Sheet1[[#This Row],[Date]],"YYYY-MMM")</f>
        <v>2018-Mar</v>
      </c>
      <c r="T98">
        <f>WEEKDAY(Sheet1[[#This Row],[Date]])</f>
        <v>5</v>
      </c>
      <c r="U98" t="str">
        <f>TEXT(Sheet1[[#This Row],[Date]],"DDDD")</f>
        <v>Thursday</v>
      </c>
      <c r="V98" t="str">
        <f>"FM"&amp;MOD(MONTH(Sheet1[[#This Row],[Date]])-4,12)+1</f>
        <v>FM12</v>
      </c>
      <c r="W98" t="str">
        <f>"Q"&amp;ROUNDUP(MONTH(Sheet1[[#This Row],[Date]])/3,0)</f>
        <v>Q1</v>
      </c>
      <c r="X98" t="str">
        <f>"Q"&amp;INT(MOD(MONTH(Sheet1[[#This Row],[Date]])-4,12/3)+1)</f>
        <v>Q4</v>
      </c>
      <c r="Y98" t="str" cm="1">
        <f t="array" ref="Y98">_xlfn.IFS(ROUND(L98,0)&lt;=1,"Need to improve 0-1",ROUND(L98,0)&lt;=2,"Okay 1-2",ROUND(L98,0)&lt;=3,"Good 2-3",ROUND(L98,0)&lt;=4,"Great 3-4",ROUND(L98,0)&lt;=5,"Excellent 4-5")</f>
        <v>Need to improve 0-1</v>
      </c>
      <c r="Z98" t="str">
        <f t="shared" si="1"/>
        <v>0-1000</v>
      </c>
    </row>
    <row r="99" spans="1:26" x14ac:dyDescent="0.3">
      <c r="A99">
        <v>18378037</v>
      </c>
      <c r="B99" t="s">
        <v>209</v>
      </c>
      <c r="C99">
        <v>1</v>
      </c>
      <c r="D99" t="s">
        <v>14</v>
      </c>
      <c r="E99" t="s">
        <v>15</v>
      </c>
      <c r="F99" t="s">
        <v>16</v>
      </c>
      <c r="G99" t="s">
        <v>16</v>
      </c>
      <c r="H99" t="s">
        <v>16</v>
      </c>
      <c r="I99">
        <v>1</v>
      </c>
      <c r="J99">
        <v>0</v>
      </c>
      <c r="K99">
        <v>400</v>
      </c>
      <c r="L99">
        <v>1</v>
      </c>
      <c r="M99" t="s">
        <v>210</v>
      </c>
      <c r="N99" t="str">
        <f>SUBSTITUTE(Sheet1[[#This Row],[Datekey_Opening]],"_","-")</f>
        <v>2013-3-13</v>
      </c>
      <c r="O99">
        <f>YEAR(Sheet1[[#This Row],[Date]])</f>
        <v>2013</v>
      </c>
      <c r="P99" t="str">
        <f>LOOKUP(Sheet1[[#This Row],[CountryCode]],$AI$4:$AI$18,$AJ$4:$AJ$18)</f>
        <v>India</v>
      </c>
      <c r="Q99">
        <f>MONTH(Sheet1[[#This Row],[Date]])</f>
        <v>3</v>
      </c>
      <c r="R99" t="str">
        <f>TEXT(Sheet1[[#This Row],[Date]],"MMMM")</f>
        <v>March</v>
      </c>
      <c r="S99" t="str">
        <f>TEXT(Sheet1[[#This Row],[Date]],"YYYY-MMM")</f>
        <v>2013-Mar</v>
      </c>
      <c r="T99">
        <f>WEEKDAY(Sheet1[[#This Row],[Date]])</f>
        <v>4</v>
      </c>
      <c r="U99" t="str">
        <f>TEXT(Sheet1[[#This Row],[Date]],"DDDD")</f>
        <v>Wednesday</v>
      </c>
      <c r="V99" t="str">
        <f>"FM"&amp;MOD(MONTH(Sheet1[[#This Row],[Date]])-4,12)+1</f>
        <v>FM12</v>
      </c>
      <c r="W99" t="str">
        <f>"Q"&amp;ROUNDUP(MONTH(Sheet1[[#This Row],[Date]])/3,0)</f>
        <v>Q1</v>
      </c>
      <c r="X99" t="str">
        <f>"Q"&amp;INT(MOD(MONTH(Sheet1[[#This Row],[Date]])-4,12/3)+1)</f>
        <v>Q4</v>
      </c>
      <c r="Y99" t="str" cm="1">
        <f t="array" ref="Y99">_xlfn.IFS(ROUND(L99,0)&lt;=1,"Need to improve 0-1",ROUND(L99,0)&lt;=2,"Okay 1-2",ROUND(L99,0)&lt;=3,"Good 2-3",ROUND(L99,0)&lt;=4,"Great 3-4",ROUND(L99,0)&lt;=5,"Excellent 4-5")</f>
        <v>Need to improve 0-1</v>
      </c>
      <c r="Z99" t="str">
        <f t="shared" si="1"/>
        <v>0-1000</v>
      </c>
    </row>
    <row r="100" spans="1:26" x14ac:dyDescent="0.3">
      <c r="A100">
        <v>18124389</v>
      </c>
      <c r="B100" t="s">
        <v>211</v>
      </c>
      <c r="C100">
        <v>1</v>
      </c>
      <c r="D100" t="s">
        <v>14</v>
      </c>
      <c r="E100" t="s">
        <v>15</v>
      </c>
      <c r="F100" t="s">
        <v>16</v>
      </c>
      <c r="G100" t="s">
        <v>16</v>
      </c>
      <c r="H100" t="s">
        <v>16</v>
      </c>
      <c r="I100">
        <v>1</v>
      </c>
      <c r="J100">
        <v>0</v>
      </c>
      <c r="K100">
        <v>100</v>
      </c>
      <c r="L100">
        <v>1</v>
      </c>
      <c r="M100" t="s">
        <v>212</v>
      </c>
      <c r="N100" t="str">
        <f>SUBSTITUTE(Sheet1[[#This Row],[Datekey_Opening]],"_","-")</f>
        <v>2017-3-23</v>
      </c>
      <c r="O100">
        <f>YEAR(Sheet1[[#This Row],[Date]])</f>
        <v>2017</v>
      </c>
      <c r="P100" t="str">
        <f>LOOKUP(Sheet1[[#This Row],[CountryCode]],$AI$4:$AI$18,$AJ$4:$AJ$18)</f>
        <v>India</v>
      </c>
      <c r="Q100">
        <f>MONTH(Sheet1[[#This Row],[Date]])</f>
        <v>3</v>
      </c>
      <c r="R100" t="str">
        <f>TEXT(Sheet1[[#This Row],[Date]],"MMMM")</f>
        <v>March</v>
      </c>
      <c r="S100" t="str">
        <f>TEXT(Sheet1[[#This Row],[Date]],"YYYY-MMM")</f>
        <v>2017-Mar</v>
      </c>
      <c r="T100">
        <f>WEEKDAY(Sheet1[[#This Row],[Date]])</f>
        <v>5</v>
      </c>
      <c r="U100" t="str">
        <f>TEXT(Sheet1[[#This Row],[Date]],"DDDD")</f>
        <v>Thursday</v>
      </c>
      <c r="V100" t="str">
        <f>"FM"&amp;MOD(MONTH(Sheet1[[#This Row],[Date]])-4,12)+1</f>
        <v>FM12</v>
      </c>
      <c r="W100" t="str">
        <f>"Q"&amp;ROUNDUP(MONTH(Sheet1[[#This Row],[Date]])/3,0)</f>
        <v>Q1</v>
      </c>
      <c r="X100" t="str">
        <f>"Q"&amp;INT(MOD(MONTH(Sheet1[[#This Row],[Date]])-4,12/3)+1)</f>
        <v>Q4</v>
      </c>
      <c r="Y100" t="str" cm="1">
        <f t="array" ref="Y100">_xlfn.IFS(ROUND(L100,0)&lt;=1,"Need to improve 0-1",ROUND(L100,0)&lt;=2,"Okay 1-2",ROUND(L100,0)&lt;=3,"Good 2-3",ROUND(L100,0)&lt;=4,"Great 3-4",ROUND(L100,0)&lt;=5,"Excellent 4-5")</f>
        <v>Need to improve 0-1</v>
      </c>
      <c r="Z100" t="str">
        <f t="shared" si="1"/>
        <v>0-1000</v>
      </c>
    </row>
    <row r="101" spans="1:26" x14ac:dyDescent="0.3">
      <c r="A101">
        <v>18451575</v>
      </c>
      <c r="B101" t="s">
        <v>213</v>
      </c>
      <c r="C101">
        <v>1</v>
      </c>
      <c r="D101" t="s">
        <v>14</v>
      </c>
      <c r="E101" t="s">
        <v>15</v>
      </c>
      <c r="F101" t="s">
        <v>16</v>
      </c>
      <c r="G101" t="s">
        <v>16</v>
      </c>
      <c r="H101" t="s">
        <v>16</v>
      </c>
      <c r="I101">
        <v>1</v>
      </c>
      <c r="J101">
        <v>0</v>
      </c>
      <c r="K101">
        <v>400</v>
      </c>
      <c r="L101">
        <v>1</v>
      </c>
      <c r="M101" t="s">
        <v>214</v>
      </c>
      <c r="N101" t="str">
        <f>SUBSTITUTE(Sheet1[[#This Row],[Datekey_Opening]],"_","-")</f>
        <v>2014-3-3</v>
      </c>
      <c r="O101">
        <f>YEAR(Sheet1[[#This Row],[Date]])</f>
        <v>2014</v>
      </c>
      <c r="P101" t="str">
        <f>LOOKUP(Sheet1[[#This Row],[CountryCode]],$AI$4:$AI$18,$AJ$4:$AJ$18)</f>
        <v>India</v>
      </c>
      <c r="Q101">
        <f>MONTH(Sheet1[[#This Row],[Date]])</f>
        <v>3</v>
      </c>
      <c r="R101" t="str">
        <f>TEXT(Sheet1[[#This Row],[Date]],"MMMM")</f>
        <v>March</v>
      </c>
      <c r="S101" t="str">
        <f>TEXT(Sheet1[[#This Row],[Date]],"YYYY-MMM")</f>
        <v>2014-Mar</v>
      </c>
      <c r="T101">
        <f>WEEKDAY(Sheet1[[#This Row],[Date]])</f>
        <v>2</v>
      </c>
      <c r="U101" t="str">
        <f>TEXT(Sheet1[[#This Row],[Date]],"DDDD")</f>
        <v>Monday</v>
      </c>
      <c r="V101" t="str">
        <f>"FM"&amp;MOD(MONTH(Sheet1[[#This Row],[Date]])-4,12)+1</f>
        <v>FM12</v>
      </c>
      <c r="W101" t="str">
        <f>"Q"&amp;ROUNDUP(MONTH(Sheet1[[#This Row],[Date]])/3,0)</f>
        <v>Q1</v>
      </c>
      <c r="X101" t="str">
        <f>"Q"&amp;INT(MOD(MONTH(Sheet1[[#This Row],[Date]])-4,12/3)+1)</f>
        <v>Q4</v>
      </c>
      <c r="Y101" t="str" cm="1">
        <f t="array" ref="Y101">_xlfn.IFS(ROUND(L101,0)&lt;=1,"Need to improve 0-1",ROUND(L101,0)&lt;=2,"Okay 1-2",ROUND(L101,0)&lt;=3,"Good 2-3",ROUND(L101,0)&lt;=4,"Great 3-4",ROUND(L101,0)&lt;=5,"Excellent 4-5")</f>
        <v>Need to improve 0-1</v>
      </c>
      <c r="Z101" t="str">
        <f t="shared" si="1"/>
        <v>0-1000</v>
      </c>
    </row>
    <row r="102" spans="1:26" x14ac:dyDescent="0.3">
      <c r="A102">
        <v>18292453</v>
      </c>
      <c r="B102" t="s">
        <v>215</v>
      </c>
      <c r="C102">
        <v>1</v>
      </c>
      <c r="D102" t="s">
        <v>14</v>
      </c>
      <c r="E102" t="s">
        <v>15</v>
      </c>
      <c r="F102" t="s">
        <v>16</v>
      </c>
      <c r="G102" t="s">
        <v>16</v>
      </c>
      <c r="H102" t="s">
        <v>16</v>
      </c>
      <c r="I102">
        <v>1</v>
      </c>
      <c r="J102">
        <v>0</v>
      </c>
      <c r="K102">
        <v>200</v>
      </c>
      <c r="L102">
        <v>1</v>
      </c>
      <c r="M102" t="s">
        <v>216</v>
      </c>
      <c r="N102" t="str">
        <f>SUBSTITUTE(Sheet1[[#This Row],[Datekey_Opening]],"_","-")</f>
        <v>2010-3-24</v>
      </c>
      <c r="O102">
        <f>YEAR(Sheet1[[#This Row],[Date]])</f>
        <v>2010</v>
      </c>
      <c r="P102" t="str">
        <f>LOOKUP(Sheet1[[#This Row],[CountryCode]],$AI$4:$AI$18,$AJ$4:$AJ$18)</f>
        <v>India</v>
      </c>
      <c r="Q102">
        <f>MONTH(Sheet1[[#This Row],[Date]])</f>
        <v>3</v>
      </c>
      <c r="R102" t="str">
        <f>TEXT(Sheet1[[#This Row],[Date]],"MMMM")</f>
        <v>March</v>
      </c>
      <c r="S102" t="str">
        <f>TEXT(Sheet1[[#This Row],[Date]],"YYYY-MMM")</f>
        <v>2010-Mar</v>
      </c>
      <c r="T102">
        <f>WEEKDAY(Sheet1[[#This Row],[Date]])</f>
        <v>4</v>
      </c>
      <c r="U102" t="str">
        <f>TEXT(Sheet1[[#This Row],[Date]],"DDDD")</f>
        <v>Wednesday</v>
      </c>
      <c r="V102" t="str">
        <f>"FM"&amp;MOD(MONTH(Sheet1[[#This Row],[Date]])-4,12)+1</f>
        <v>FM12</v>
      </c>
      <c r="W102" t="str">
        <f>"Q"&amp;ROUNDUP(MONTH(Sheet1[[#This Row],[Date]])/3,0)</f>
        <v>Q1</v>
      </c>
      <c r="X102" t="str">
        <f>"Q"&amp;INT(MOD(MONTH(Sheet1[[#This Row],[Date]])-4,12/3)+1)</f>
        <v>Q4</v>
      </c>
      <c r="Y102" t="str" cm="1">
        <f t="array" ref="Y102">_xlfn.IFS(ROUND(L102,0)&lt;=1,"Need to improve 0-1",ROUND(L102,0)&lt;=2,"Okay 1-2",ROUND(L102,0)&lt;=3,"Good 2-3",ROUND(L102,0)&lt;=4,"Great 3-4",ROUND(L102,0)&lt;=5,"Excellent 4-5")</f>
        <v>Need to improve 0-1</v>
      </c>
      <c r="Z102" t="str">
        <f t="shared" si="1"/>
        <v>0-1000</v>
      </c>
    </row>
    <row r="103" spans="1:26" x14ac:dyDescent="0.3">
      <c r="A103">
        <v>308110</v>
      </c>
      <c r="B103" t="s">
        <v>217</v>
      </c>
      <c r="C103">
        <v>1</v>
      </c>
      <c r="D103" t="s">
        <v>14</v>
      </c>
      <c r="E103" t="s">
        <v>15</v>
      </c>
      <c r="F103" t="s">
        <v>16</v>
      </c>
      <c r="G103" t="s">
        <v>16</v>
      </c>
      <c r="H103" t="s">
        <v>16</v>
      </c>
      <c r="I103">
        <v>1</v>
      </c>
      <c r="J103">
        <v>0</v>
      </c>
      <c r="K103">
        <v>400</v>
      </c>
      <c r="L103">
        <v>1</v>
      </c>
      <c r="M103" t="s">
        <v>218</v>
      </c>
      <c r="N103" t="str">
        <f>SUBSTITUTE(Sheet1[[#This Row],[Datekey_Opening]],"_","-")</f>
        <v>2014-3-24</v>
      </c>
      <c r="O103">
        <f>YEAR(Sheet1[[#This Row],[Date]])</f>
        <v>2014</v>
      </c>
      <c r="P103" t="str">
        <f>LOOKUP(Sheet1[[#This Row],[CountryCode]],$AI$4:$AI$18,$AJ$4:$AJ$18)</f>
        <v>India</v>
      </c>
      <c r="Q103">
        <f>MONTH(Sheet1[[#This Row],[Date]])</f>
        <v>3</v>
      </c>
      <c r="R103" t="str">
        <f>TEXT(Sheet1[[#This Row],[Date]],"MMMM")</f>
        <v>March</v>
      </c>
      <c r="S103" t="str">
        <f>TEXT(Sheet1[[#This Row],[Date]],"YYYY-MMM")</f>
        <v>2014-Mar</v>
      </c>
      <c r="T103">
        <f>WEEKDAY(Sheet1[[#This Row],[Date]])</f>
        <v>2</v>
      </c>
      <c r="U103" t="str">
        <f>TEXT(Sheet1[[#This Row],[Date]],"DDDD")</f>
        <v>Monday</v>
      </c>
      <c r="V103" t="str">
        <f>"FM"&amp;MOD(MONTH(Sheet1[[#This Row],[Date]])-4,12)+1</f>
        <v>FM12</v>
      </c>
      <c r="W103" t="str">
        <f>"Q"&amp;ROUNDUP(MONTH(Sheet1[[#This Row],[Date]])/3,0)</f>
        <v>Q1</v>
      </c>
      <c r="X103" t="str">
        <f>"Q"&amp;INT(MOD(MONTH(Sheet1[[#This Row],[Date]])-4,12/3)+1)</f>
        <v>Q4</v>
      </c>
      <c r="Y103" t="str" cm="1">
        <f t="array" ref="Y103">_xlfn.IFS(ROUND(L103,0)&lt;=1,"Need to improve 0-1",ROUND(L103,0)&lt;=2,"Okay 1-2",ROUND(L103,0)&lt;=3,"Good 2-3",ROUND(L103,0)&lt;=4,"Great 3-4",ROUND(L103,0)&lt;=5,"Excellent 4-5")</f>
        <v>Need to improve 0-1</v>
      </c>
      <c r="Z103" t="str">
        <f t="shared" si="1"/>
        <v>0-1000</v>
      </c>
    </row>
    <row r="104" spans="1:26" x14ac:dyDescent="0.3">
      <c r="A104">
        <v>18466675</v>
      </c>
      <c r="B104" t="s">
        <v>219</v>
      </c>
      <c r="C104">
        <v>1</v>
      </c>
      <c r="D104" t="s">
        <v>14</v>
      </c>
      <c r="E104" t="s">
        <v>15</v>
      </c>
      <c r="F104" t="s">
        <v>16</v>
      </c>
      <c r="G104" t="s">
        <v>16</v>
      </c>
      <c r="H104" t="s">
        <v>16</v>
      </c>
      <c r="I104">
        <v>1</v>
      </c>
      <c r="J104">
        <v>0</v>
      </c>
      <c r="K104">
        <v>200</v>
      </c>
      <c r="L104">
        <v>1</v>
      </c>
      <c r="M104" t="s">
        <v>220</v>
      </c>
      <c r="N104" t="str">
        <f>SUBSTITUTE(Sheet1[[#This Row],[Datekey_Opening]],"_","-")</f>
        <v>2013-3-25</v>
      </c>
      <c r="O104">
        <f>YEAR(Sheet1[[#This Row],[Date]])</f>
        <v>2013</v>
      </c>
      <c r="P104" t="str">
        <f>LOOKUP(Sheet1[[#This Row],[CountryCode]],$AI$4:$AI$18,$AJ$4:$AJ$18)</f>
        <v>India</v>
      </c>
      <c r="Q104">
        <f>MONTH(Sheet1[[#This Row],[Date]])</f>
        <v>3</v>
      </c>
      <c r="R104" t="str">
        <f>TEXT(Sheet1[[#This Row],[Date]],"MMMM")</f>
        <v>March</v>
      </c>
      <c r="S104" t="str">
        <f>TEXT(Sheet1[[#This Row],[Date]],"YYYY-MMM")</f>
        <v>2013-Mar</v>
      </c>
      <c r="T104">
        <f>WEEKDAY(Sheet1[[#This Row],[Date]])</f>
        <v>2</v>
      </c>
      <c r="U104" t="str">
        <f>TEXT(Sheet1[[#This Row],[Date]],"DDDD")</f>
        <v>Monday</v>
      </c>
      <c r="V104" t="str">
        <f>"FM"&amp;MOD(MONTH(Sheet1[[#This Row],[Date]])-4,12)+1</f>
        <v>FM12</v>
      </c>
      <c r="W104" t="str">
        <f>"Q"&amp;ROUNDUP(MONTH(Sheet1[[#This Row],[Date]])/3,0)</f>
        <v>Q1</v>
      </c>
      <c r="X104" t="str">
        <f>"Q"&amp;INT(MOD(MONTH(Sheet1[[#This Row],[Date]])-4,12/3)+1)</f>
        <v>Q4</v>
      </c>
      <c r="Y104" t="str" cm="1">
        <f t="array" ref="Y104">_xlfn.IFS(ROUND(L104,0)&lt;=1,"Need to improve 0-1",ROUND(L104,0)&lt;=2,"Okay 1-2",ROUND(L104,0)&lt;=3,"Good 2-3",ROUND(L104,0)&lt;=4,"Great 3-4",ROUND(L104,0)&lt;=5,"Excellent 4-5")</f>
        <v>Need to improve 0-1</v>
      </c>
      <c r="Z104" t="str">
        <f t="shared" si="1"/>
        <v>0-1000</v>
      </c>
    </row>
    <row r="105" spans="1:26" x14ac:dyDescent="0.3">
      <c r="A105">
        <v>18361217</v>
      </c>
      <c r="B105" t="s">
        <v>221</v>
      </c>
      <c r="C105">
        <v>1</v>
      </c>
      <c r="D105" t="s">
        <v>14</v>
      </c>
      <c r="E105" t="s">
        <v>15</v>
      </c>
      <c r="F105" t="s">
        <v>16</v>
      </c>
      <c r="G105" t="s">
        <v>16</v>
      </c>
      <c r="H105" t="s">
        <v>16</v>
      </c>
      <c r="I105">
        <v>1</v>
      </c>
      <c r="J105">
        <v>0</v>
      </c>
      <c r="K105">
        <v>250</v>
      </c>
      <c r="L105">
        <v>1</v>
      </c>
      <c r="M105" t="s">
        <v>222</v>
      </c>
      <c r="N105" t="str">
        <f>SUBSTITUTE(Sheet1[[#This Row],[Datekey_Opening]],"_","-")</f>
        <v>2012-3-11</v>
      </c>
      <c r="O105">
        <f>YEAR(Sheet1[[#This Row],[Date]])</f>
        <v>2012</v>
      </c>
      <c r="P105" t="str">
        <f>LOOKUP(Sheet1[[#This Row],[CountryCode]],$AI$4:$AI$18,$AJ$4:$AJ$18)</f>
        <v>India</v>
      </c>
      <c r="Q105">
        <f>MONTH(Sheet1[[#This Row],[Date]])</f>
        <v>3</v>
      </c>
      <c r="R105" t="str">
        <f>TEXT(Sheet1[[#This Row],[Date]],"MMMM")</f>
        <v>March</v>
      </c>
      <c r="S105" t="str">
        <f>TEXT(Sheet1[[#This Row],[Date]],"YYYY-MMM")</f>
        <v>2012-Mar</v>
      </c>
      <c r="T105">
        <f>WEEKDAY(Sheet1[[#This Row],[Date]])</f>
        <v>1</v>
      </c>
      <c r="U105" t="str">
        <f>TEXT(Sheet1[[#This Row],[Date]],"DDDD")</f>
        <v>Sunday</v>
      </c>
      <c r="V105" t="str">
        <f>"FM"&amp;MOD(MONTH(Sheet1[[#This Row],[Date]])-4,12)+1</f>
        <v>FM12</v>
      </c>
      <c r="W105" t="str">
        <f>"Q"&amp;ROUNDUP(MONTH(Sheet1[[#This Row],[Date]])/3,0)</f>
        <v>Q1</v>
      </c>
      <c r="X105" t="str">
        <f>"Q"&amp;INT(MOD(MONTH(Sheet1[[#This Row],[Date]])-4,12/3)+1)</f>
        <v>Q4</v>
      </c>
      <c r="Y105" t="str" cm="1">
        <f t="array" ref="Y105">_xlfn.IFS(ROUND(L105,0)&lt;=1,"Need to improve 0-1",ROUND(L105,0)&lt;=2,"Okay 1-2",ROUND(L105,0)&lt;=3,"Good 2-3",ROUND(L105,0)&lt;=4,"Great 3-4",ROUND(L105,0)&lt;=5,"Excellent 4-5")</f>
        <v>Need to improve 0-1</v>
      </c>
      <c r="Z105" t="str">
        <f t="shared" si="1"/>
        <v>0-1000</v>
      </c>
    </row>
    <row r="106" spans="1:26" x14ac:dyDescent="0.3">
      <c r="A106">
        <v>9271</v>
      </c>
      <c r="B106" t="s">
        <v>223</v>
      </c>
      <c r="C106">
        <v>1</v>
      </c>
      <c r="D106" t="s">
        <v>14</v>
      </c>
      <c r="E106" t="s">
        <v>15</v>
      </c>
      <c r="F106" t="s">
        <v>16</v>
      </c>
      <c r="G106" t="s">
        <v>16</v>
      </c>
      <c r="H106" t="s">
        <v>16</v>
      </c>
      <c r="I106">
        <v>1</v>
      </c>
      <c r="J106">
        <v>0</v>
      </c>
      <c r="K106">
        <v>50</v>
      </c>
      <c r="L106">
        <v>1</v>
      </c>
      <c r="M106" t="s">
        <v>224</v>
      </c>
      <c r="N106" t="str">
        <f>SUBSTITUTE(Sheet1[[#This Row],[Datekey_Opening]],"_","-")</f>
        <v>2010-3-4</v>
      </c>
      <c r="O106">
        <f>YEAR(Sheet1[[#This Row],[Date]])</f>
        <v>2010</v>
      </c>
      <c r="P106" t="str">
        <f>LOOKUP(Sheet1[[#This Row],[CountryCode]],$AI$4:$AI$18,$AJ$4:$AJ$18)</f>
        <v>India</v>
      </c>
      <c r="Q106">
        <f>MONTH(Sheet1[[#This Row],[Date]])</f>
        <v>3</v>
      </c>
      <c r="R106" t="str">
        <f>TEXT(Sheet1[[#This Row],[Date]],"MMMM")</f>
        <v>March</v>
      </c>
      <c r="S106" t="str">
        <f>TEXT(Sheet1[[#This Row],[Date]],"YYYY-MMM")</f>
        <v>2010-Mar</v>
      </c>
      <c r="T106">
        <f>WEEKDAY(Sheet1[[#This Row],[Date]])</f>
        <v>5</v>
      </c>
      <c r="U106" t="str">
        <f>TEXT(Sheet1[[#This Row],[Date]],"DDDD")</f>
        <v>Thursday</v>
      </c>
      <c r="V106" t="str">
        <f>"FM"&amp;MOD(MONTH(Sheet1[[#This Row],[Date]])-4,12)+1</f>
        <v>FM12</v>
      </c>
      <c r="W106" t="str">
        <f>"Q"&amp;ROUNDUP(MONTH(Sheet1[[#This Row],[Date]])/3,0)</f>
        <v>Q1</v>
      </c>
      <c r="X106" t="str">
        <f>"Q"&amp;INT(MOD(MONTH(Sheet1[[#This Row],[Date]])-4,12/3)+1)</f>
        <v>Q4</v>
      </c>
      <c r="Y106" t="str" cm="1">
        <f t="array" ref="Y106">_xlfn.IFS(ROUND(L106,0)&lt;=1,"Need to improve 0-1",ROUND(L106,0)&lt;=2,"Okay 1-2",ROUND(L106,0)&lt;=3,"Good 2-3",ROUND(L106,0)&lt;=4,"Great 3-4",ROUND(L106,0)&lt;=5,"Excellent 4-5")</f>
        <v>Need to improve 0-1</v>
      </c>
      <c r="Z106" t="str">
        <f t="shared" si="1"/>
        <v>0-1000</v>
      </c>
    </row>
    <row r="107" spans="1:26" x14ac:dyDescent="0.3">
      <c r="A107">
        <v>18360900</v>
      </c>
      <c r="B107" t="s">
        <v>225</v>
      </c>
      <c r="C107">
        <v>1</v>
      </c>
      <c r="D107" t="s">
        <v>14</v>
      </c>
      <c r="E107" t="s">
        <v>15</v>
      </c>
      <c r="F107" t="s">
        <v>16</v>
      </c>
      <c r="G107" t="s">
        <v>16</v>
      </c>
      <c r="H107" t="s">
        <v>16</v>
      </c>
      <c r="I107">
        <v>1</v>
      </c>
      <c r="J107">
        <v>0</v>
      </c>
      <c r="K107">
        <v>300</v>
      </c>
      <c r="L107">
        <v>1</v>
      </c>
      <c r="M107" t="s">
        <v>226</v>
      </c>
      <c r="N107" t="str">
        <f>SUBSTITUTE(Sheet1[[#This Row],[Datekey_Opening]],"_","-")</f>
        <v>2014-3-4</v>
      </c>
      <c r="O107">
        <f>YEAR(Sheet1[[#This Row],[Date]])</f>
        <v>2014</v>
      </c>
      <c r="P107" t="str">
        <f>LOOKUP(Sheet1[[#This Row],[CountryCode]],$AI$4:$AI$18,$AJ$4:$AJ$18)</f>
        <v>India</v>
      </c>
      <c r="Q107">
        <f>MONTH(Sheet1[[#This Row],[Date]])</f>
        <v>3</v>
      </c>
      <c r="R107" t="str">
        <f>TEXT(Sheet1[[#This Row],[Date]],"MMMM")</f>
        <v>March</v>
      </c>
      <c r="S107" t="str">
        <f>TEXT(Sheet1[[#This Row],[Date]],"YYYY-MMM")</f>
        <v>2014-Mar</v>
      </c>
      <c r="T107">
        <f>WEEKDAY(Sheet1[[#This Row],[Date]])</f>
        <v>3</v>
      </c>
      <c r="U107" t="str">
        <f>TEXT(Sheet1[[#This Row],[Date]],"DDDD")</f>
        <v>Tuesday</v>
      </c>
      <c r="V107" t="str">
        <f>"FM"&amp;MOD(MONTH(Sheet1[[#This Row],[Date]])-4,12)+1</f>
        <v>FM12</v>
      </c>
      <c r="W107" t="str">
        <f>"Q"&amp;ROUNDUP(MONTH(Sheet1[[#This Row],[Date]])/3,0)</f>
        <v>Q1</v>
      </c>
      <c r="X107" t="str">
        <f>"Q"&amp;INT(MOD(MONTH(Sheet1[[#This Row],[Date]])-4,12/3)+1)</f>
        <v>Q4</v>
      </c>
      <c r="Y107" t="str" cm="1">
        <f t="array" ref="Y107">_xlfn.IFS(ROUND(L107,0)&lt;=1,"Need to improve 0-1",ROUND(L107,0)&lt;=2,"Okay 1-2",ROUND(L107,0)&lt;=3,"Good 2-3",ROUND(L107,0)&lt;=4,"Great 3-4",ROUND(L107,0)&lt;=5,"Excellent 4-5")</f>
        <v>Need to improve 0-1</v>
      </c>
      <c r="Z107" t="str">
        <f t="shared" si="1"/>
        <v>0-1000</v>
      </c>
    </row>
    <row r="108" spans="1:26" x14ac:dyDescent="0.3">
      <c r="A108">
        <v>18492960</v>
      </c>
      <c r="B108" t="s">
        <v>227</v>
      </c>
      <c r="C108">
        <v>1</v>
      </c>
      <c r="D108" t="s">
        <v>14</v>
      </c>
      <c r="E108" t="s">
        <v>15</v>
      </c>
      <c r="F108" t="s">
        <v>16</v>
      </c>
      <c r="G108" t="s">
        <v>16</v>
      </c>
      <c r="H108" t="s">
        <v>16</v>
      </c>
      <c r="I108">
        <v>1</v>
      </c>
      <c r="J108">
        <v>0</v>
      </c>
      <c r="K108">
        <v>200</v>
      </c>
      <c r="L108">
        <v>1</v>
      </c>
      <c r="M108" t="s">
        <v>228</v>
      </c>
      <c r="N108" t="str">
        <f>SUBSTITUTE(Sheet1[[#This Row],[Datekey_Opening]],"_","-")</f>
        <v>2018-3-28</v>
      </c>
      <c r="O108">
        <f>YEAR(Sheet1[[#This Row],[Date]])</f>
        <v>2018</v>
      </c>
      <c r="P108" t="str">
        <f>LOOKUP(Sheet1[[#This Row],[CountryCode]],$AI$4:$AI$18,$AJ$4:$AJ$18)</f>
        <v>India</v>
      </c>
      <c r="Q108">
        <f>MONTH(Sheet1[[#This Row],[Date]])</f>
        <v>3</v>
      </c>
      <c r="R108" t="str">
        <f>TEXT(Sheet1[[#This Row],[Date]],"MMMM")</f>
        <v>March</v>
      </c>
      <c r="S108" t="str">
        <f>TEXT(Sheet1[[#This Row],[Date]],"YYYY-MMM")</f>
        <v>2018-Mar</v>
      </c>
      <c r="T108">
        <f>WEEKDAY(Sheet1[[#This Row],[Date]])</f>
        <v>4</v>
      </c>
      <c r="U108" t="str">
        <f>TEXT(Sheet1[[#This Row],[Date]],"DDDD")</f>
        <v>Wednesday</v>
      </c>
      <c r="V108" t="str">
        <f>"FM"&amp;MOD(MONTH(Sheet1[[#This Row],[Date]])-4,12)+1</f>
        <v>FM12</v>
      </c>
      <c r="W108" t="str">
        <f>"Q"&amp;ROUNDUP(MONTH(Sheet1[[#This Row],[Date]])/3,0)</f>
        <v>Q1</v>
      </c>
      <c r="X108" t="str">
        <f>"Q"&amp;INT(MOD(MONTH(Sheet1[[#This Row],[Date]])-4,12/3)+1)</f>
        <v>Q4</v>
      </c>
      <c r="Y108" t="str" cm="1">
        <f t="array" ref="Y108">_xlfn.IFS(ROUND(L108,0)&lt;=1,"Need to improve 0-1",ROUND(L108,0)&lt;=2,"Okay 1-2",ROUND(L108,0)&lt;=3,"Good 2-3",ROUND(L108,0)&lt;=4,"Great 3-4",ROUND(L108,0)&lt;=5,"Excellent 4-5")</f>
        <v>Need to improve 0-1</v>
      </c>
      <c r="Z108" t="str">
        <f t="shared" si="1"/>
        <v>0-1000</v>
      </c>
    </row>
    <row r="109" spans="1:26" x14ac:dyDescent="0.3">
      <c r="A109">
        <v>18390309</v>
      </c>
      <c r="B109" t="s">
        <v>229</v>
      </c>
      <c r="C109">
        <v>1</v>
      </c>
      <c r="D109" t="s">
        <v>14</v>
      </c>
      <c r="E109" t="s">
        <v>15</v>
      </c>
      <c r="F109" t="s">
        <v>16</v>
      </c>
      <c r="G109" t="s">
        <v>16</v>
      </c>
      <c r="H109" t="s">
        <v>16</v>
      </c>
      <c r="I109">
        <v>1</v>
      </c>
      <c r="J109">
        <v>0</v>
      </c>
      <c r="K109">
        <v>150</v>
      </c>
      <c r="L109">
        <v>1</v>
      </c>
      <c r="M109" t="s">
        <v>230</v>
      </c>
      <c r="N109" t="str">
        <f>SUBSTITUTE(Sheet1[[#This Row],[Datekey_Opening]],"_","-")</f>
        <v>2017-3-8</v>
      </c>
      <c r="O109">
        <f>YEAR(Sheet1[[#This Row],[Date]])</f>
        <v>2017</v>
      </c>
      <c r="P109" t="str">
        <f>LOOKUP(Sheet1[[#This Row],[CountryCode]],$AI$4:$AI$18,$AJ$4:$AJ$18)</f>
        <v>India</v>
      </c>
      <c r="Q109">
        <f>MONTH(Sheet1[[#This Row],[Date]])</f>
        <v>3</v>
      </c>
      <c r="R109" t="str">
        <f>TEXT(Sheet1[[#This Row],[Date]],"MMMM")</f>
        <v>March</v>
      </c>
      <c r="S109" t="str">
        <f>TEXT(Sheet1[[#This Row],[Date]],"YYYY-MMM")</f>
        <v>2017-Mar</v>
      </c>
      <c r="T109">
        <f>WEEKDAY(Sheet1[[#This Row],[Date]])</f>
        <v>4</v>
      </c>
      <c r="U109" t="str">
        <f>TEXT(Sheet1[[#This Row],[Date]],"DDDD")</f>
        <v>Wednesday</v>
      </c>
      <c r="V109" t="str">
        <f>"FM"&amp;MOD(MONTH(Sheet1[[#This Row],[Date]])-4,12)+1</f>
        <v>FM12</v>
      </c>
      <c r="W109" t="str">
        <f>"Q"&amp;ROUNDUP(MONTH(Sheet1[[#This Row],[Date]])/3,0)</f>
        <v>Q1</v>
      </c>
      <c r="X109" t="str">
        <f>"Q"&amp;INT(MOD(MONTH(Sheet1[[#This Row],[Date]])-4,12/3)+1)</f>
        <v>Q4</v>
      </c>
      <c r="Y109" t="str" cm="1">
        <f t="array" ref="Y109">_xlfn.IFS(ROUND(L109,0)&lt;=1,"Need to improve 0-1",ROUND(L109,0)&lt;=2,"Okay 1-2",ROUND(L109,0)&lt;=3,"Good 2-3",ROUND(L109,0)&lt;=4,"Great 3-4",ROUND(L109,0)&lt;=5,"Excellent 4-5")</f>
        <v>Need to improve 0-1</v>
      </c>
      <c r="Z109" t="str">
        <f t="shared" si="1"/>
        <v>0-1000</v>
      </c>
    </row>
    <row r="110" spans="1:26" x14ac:dyDescent="0.3">
      <c r="A110">
        <v>18377898</v>
      </c>
      <c r="B110" t="s">
        <v>231</v>
      </c>
      <c r="C110">
        <v>1</v>
      </c>
      <c r="D110" t="s">
        <v>14</v>
      </c>
      <c r="E110" t="s">
        <v>15</v>
      </c>
      <c r="F110" t="s">
        <v>16</v>
      </c>
      <c r="G110" t="s">
        <v>16</v>
      </c>
      <c r="H110" t="s">
        <v>16</v>
      </c>
      <c r="I110">
        <v>1</v>
      </c>
      <c r="J110">
        <v>0</v>
      </c>
      <c r="K110">
        <v>200</v>
      </c>
      <c r="L110">
        <v>1</v>
      </c>
      <c r="M110" t="s">
        <v>232</v>
      </c>
      <c r="N110" t="str">
        <f>SUBSTITUTE(Sheet1[[#This Row],[Datekey_Opening]],"_","-")</f>
        <v>2014-3-14</v>
      </c>
      <c r="O110">
        <f>YEAR(Sheet1[[#This Row],[Date]])</f>
        <v>2014</v>
      </c>
      <c r="P110" t="str">
        <f>LOOKUP(Sheet1[[#This Row],[CountryCode]],$AI$4:$AI$18,$AJ$4:$AJ$18)</f>
        <v>India</v>
      </c>
      <c r="Q110">
        <f>MONTH(Sheet1[[#This Row],[Date]])</f>
        <v>3</v>
      </c>
      <c r="R110" t="str">
        <f>TEXT(Sheet1[[#This Row],[Date]],"MMMM")</f>
        <v>March</v>
      </c>
      <c r="S110" t="str">
        <f>TEXT(Sheet1[[#This Row],[Date]],"YYYY-MMM")</f>
        <v>2014-Mar</v>
      </c>
      <c r="T110">
        <f>WEEKDAY(Sheet1[[#This Row],[Date]])</f>
        <v>6</v>
      </c>
      <c r="U110" t="str">
        <f>TEXT(Sheet1[[#This Row],[Date]],"DDDD")</f>
        <v>Friday</v>
      </c>
      <c r="V110" t="str">
        <f>"FM"&amp;MOD(MONTH(Sheet1[[#This Row],[Date]])-4,12)+1</f>
        <v>FM12</v>
      </c>
      <c r="W110" t="str">
        <f>"Q"&amp;ROUNDUP(MONTH(Sheet1[[#This Row],[Date]])/3,0)</f>
        <v>Q1</v>
      </c>
      <c r="X110" t="str">
        <f>"Q"&amp;INT(MOD(MONTH(Sheet1[[#This Row],[Date]])-4,12/3)+1)</f>
        <v>Q4</v>
      </c>
      <c r="Y110" t="str" cm="1">
        <f t="array" ref="Y110">_xlfn.IFS(ROUND(L110,0)&lt;=1,"Need to improve 0-1",ROUND(L110,0)&lt;=2,"Okay 1-2",ROUND(L110,0)&lt;=3,"Good 2-3",ROUND(L110,0)&lt;=4,"Great 3-4",ROUND(L110,0)&lt;=5,"Excellent 4-5")</f>
        <v>Need to improve 0-1</v>
      </c>
      <c r="Z110" t="str">
        <f t="shared" si="1"/>
        <v>0-1000</v>
      </c>
    </row>
    <row r="111" spans="1:26" x14ac:dyDescent="0.3">
      <c r="A111">
        <v>18375413</v>
      </c>
      <c r="B111" t="s">
        <v>233</v>
      </c>
      <c r="C111">
        <v>1</v>
      </c>
      <c r="D111" t="s">
        <v>14</v>
      </c>
      <c r="E111" t="s">
        <v>15</v>
      </c>
      <c r="F111" t="s">
        <v>16</v>
      </c>
      <c r="G111" t="s">
        <v>16</v>
      </c>
      <c r="H111" t="s">
        <v>16</v>
      </c>
      <c r="I111">
        <v>2</v>
      </c>
      <c r="J111">
        <v>0</v>
      </c>
      <c r="K111">
        <v>650</v>
      </c>
      <c r="L111">
        <v>1</v>
      </c>
      <c r="M111" t="s">
        <v>234</v>
      </c>
      <c r="N111" t="str">
        <f>SUBSTITUTE(Sheet1[[#This Row],[Datekey_Opening]],"_","-")</f>
        <v>2016-2-24</v>
      </c>
      <c r="O111">
        <f>YEAR(Sheet1[[#This Row],[Date]])</f>
        <v>2016</v>
      </c>
      <c r="P111" t="str">
        <f>LOOKUP(Sheet1[[#This Row],[CountryCode]],$AI$4:$AI$18,$AJ$4:$AJ$18)</f>
        <v>India</v>
      </c>
      <c r="Q111">
        <f>MONTH(Sheet1[[#This Row],[Date]])</f>
        <v>2</v>
      </c>
      <c r="R111" t="str">
        <f>TEXT(Sheet1[[#This Row],[Date]],"MMMM")</f>
        <v>February</v>
      </c>
      <c r="S111" t="str">
        <f>TEXT(Sheet1[[#This Row],[Date]],"YYYY-MMM")</f>
        <v>2016-Feb</v>
      </c>
      <c r="T111">
        <f>WEEKDAY(Sheet1[[#This Row],[Date]])</f>
        <v>4</v>
      </c>
      <c r="U111" t="str">
        <f>TEXT(Sheet1[[#This Row],[Date]],"DDDD")</f>
        <v>Wednesday</v>
      </c>
      <c r="V111" t="str">
        <f>"FM"&amp;MOD(MONTH(Sheet1[[#This Row],[Date]])-4,12)+1</f>
        <v>FM11</v>
      </c>
      <c r="W111" t="str">
        <f>"Q"&amp;ROUNDUP(MONTH(Sheet1[[#This Row],[Date]])/3,0)</f>
        <v>Q1</v>
      </c>
      <c r="X111" t="str">
        <f>"Q"&amp;INT(MOD(MONTH(Sheet1[[#This Row],[Date]])-4,12/3)+1)</f>
        <v>Q3</v>
      </c>
      <c r="Y111" t="str" cm="1">
        <f t="array" ref="Y111">_xlfn.IFS(ROUND(L111,0)&lt;=1,"Need to improve 0-1",ROUND(L111,0)&lt;=2,"Okay 1-2",ROUND(L111,0)&lt;=3,"Good 2-3",ROUND(L111,0)&lt;=4,"Great 3-4",ROUND(L111,0)&lt;=5,"Excellent 4-5")</f>
        <v>Need to improve 0-1</v>
      </c>
      <c r="Z111" t="str">
        <f t="shared" si="1"/>
        <v>0-1000</v>
      </c>
    </row>
    <row r="112" spans="1:26" x14ac:dyDescent="0.3">
      <c r="A112">
        <v>302871</v>
      </c>
      <c r="B112" t="s">
        <v>235</v>
      </c>
      <c r="C112">
        <v>1</v>
      </c>
      <c r="D112" t="s">
        <v>14</v>
      </c>
      <c r="E112" t="s">
        <v>15</v>
      </c>
      <c r="F112" t="s">
        <v>16</v>
      </c>
      <c r="G112" t="s">
        <v>16</v>
      </c>
      <c r="H112" t="s">
        <v>16</v>
      </c>
      <c r="I112">
        <v>1</v>
      </c>
      <c r="J112">
        <v>0</v>
      </c>
      <c r="K112">
        <v>400</v>
      </c>
      <c r="L112">
        <v>1</v>
      </c>
      <c r="M112" t="s">
        <v>236</v>
      </c>
      <c r="N112" t="str">
        <f>SUBSTITUTE(Sheet1[[#This Row],[Datekey_Opening]],"_","-")</f>
        <v>2010-2-16</v>
      </c>
      <c r="O112">
        <f>YEAR(Sheet1[[#This Row],[Date]])</f>
        <v>2010</v>
      </c>
      <c r="P112" t="str">
        <f>LOOKUP(Sheet1[[#This Row],[CountryCode]],$AI$4:$AI$18,$AJ$4:$AJ$18)</f>
        <v>India</v>
      </c>
      <c r="Q112">
        <f>MONTH(Sheet1[[#This Row],[Date]])</f>
        <v>2</v>
      </c>
      <c r="R112" t="str">
        <f>TEXT(Sheet1[[#This Row],[Date]],"MMMM")</f>
        <v>February</v>
      </c>
      <c r="S112" t="str">
        <f>TEXT(Sheet1[[#This Row],[Date]],"YYYY-MMM")</f>
        <v>2010-Feb</v>
      </c>
      <c r="T112">
        <f>WEEKDAY(Sheet1[[#This Row],[Date]])</f>
        <v>3</v>
      </c>
      <c r="U112" t="str">
        <f>TEXT(Sheet1[[#This Row],[Date]],"DDDD")</f>
        <v>Tuesday</v>
      </c>
      <c r="V112" t="str">
        <f>"FM"&amp;MOD(MONTH(Sheet1[[#This Row],[Date]])-4,12)+1</f>
        <v>FM11</v>
      </c>
      <c r="W112" t="str">
        <f>"Q"&amp;ROUNDUP(MONTH(Sheet1[[#This Row],[Date]])/3,0)</f>
        <v>Q1</v>
      </c>
      <c r="X112" t="str">
        <f>"Q"&amp;INT(MOD(MONTH(Sheet1[[#This Row],[Date]])-4,12/3)+1)</f>
        <v>Q3</v>
      </c>
      <c r="Y112" t="str" cm="1">
        <f t="array" ref="Y112">_xlfn.IFS(ROUND(L112,0)&lt;=1,"Need to improve 0-1",ROUND(L112,0)&lt;=2,"Okay 1-2",ROUND(L112,0)&lt;=3,"Good 2-3",ROUND(L112,0)&lt;=4,"Great 3-4",ROUND(L112,0)&lt;=5,"Excellent 4-5")</f>
        <v>Need to improve 0-1</v>
      </c>
      <c r="Z112" t="str">
        <f t="shared" si="1"/>
        <v>0-1000</v>
      </c>
    </row>
    <row r="113" spans="1:26" x14ac:dyDescent="0.3">
      <c r="A113">
        <v>6678</v>
      </c>
      <c r="B113" t="s">
        <v>237</v>
      </c>
      <c r="C113">
        <v>1</v>
      </c>
      <c r="D113" t="s">
        <v>14</v>
      </c>
      <c r="E113" t="s">
        <v>15</v>
      </c>
      <c r="F113" t="s">
        <v>16</v>
      </c>
      <c r="G113" t="s">
        <v>16</v>
      </c>
      <c r="H113" t="s">
        <v>16</v>
      </c>
      <c r="I113">
        <v>1</v>
      </c>
      <c r="J113">
        <v>0</v>
      </c>
      <c r="K113">
        <v>150</v>
      </c>
      <c r="L113">
        <v>1</v>
      </c>
      <c r="M113" t="s">
        <v>238</v>
      </c>
      <c r="N113" t="str">
        <f>SUBSTITUTE(Sheet1[[#This Row],[Datekey_Opening]],"_","-")</f>
        <v>2010-2-11</v>
      </c>
      <c r="O113">
        <f>YEAR(Sheet1[[#This Row],[Date]])</f>
        <v>2010</v>
      </c>
      <c r="P113" t="str">
        <f>LOOKUP(Sheet1[[#This Row],[CountryCode]],$AI$4:$AI$18,$AJ$4:$AJ$18)</f>
        <v>India</v>
      </c>
      <c r="Q113">
        <f>MONTH(Sheet1[[#This Row],[Date]])</f>
        <v>2</v>
      </c>
      <c r="R113" t="str">
        <f>TEXT(Sheet1[[#This Row],[Date]],"MMMM")</f>
        <v>February</v>
      </c>
      <c r="S113" t="str">
        <f>TEXT(Sheet1[[#This Row],[Date]],"YYYY-MMM")</f>
        <v>2010-Feb</v>
      </c>
      <c r="T113">
        <f>WEEKDAY(Sheet1[[#This Row],[Date]])</f>
        <v>5</v>
      </c>
      <c r="U113" t="str">
        <f>TEXT(Sheet1[[#This Row],[Date]],"DDDD")</f>
        <v>Thursday</v>
      </c>
      <c r="V113" t="str">
        <f>"FM"&amp;MOD(MONTH(Sheet1[[#This Row],[Date]])-4,12)+1</f>
        <v>FM11</v>
      </c>
      <c r="W113" t="str">
        <f>"Q"&amp;ROUNDUP(MONTH(Sheet1[[#This Row],[Date]])/3,0)</f>
        <v>Q1</v>
      </c>
      <c r="X113" t="str">
        <f>"Q"&amp;INT(MOD(MONTH(Sheet1[[#This Row],[Date]])-4,12/3)+1)</f>
        <v>Q3</v>
      </c>
      <c r="Y113" t="str" cm="1">
        <f t="array" ref="Y113">_xlfn.IFS(ROUND(L113,0)&lt;=1,"Need to improve 0-1",ROUND(L113,0)&lt;=2,"Okay 1-2",ROUND(L113,0)&lt;=3,"Good 2-3",ROUND(L113,0)&lt;=4,"Great 3-4",ROUND(L113,0)&lt;=5,"Excellent 4-5")</f>
        <v>Need to improve 0-1</v>
      </c>
      <c r="Z113" t="str">
        <f t="shared" si="1"/>
        <v>0-1000</v>
      </c>
    </row>
    <row r="114" spans="1:26" x14ac:dyDescent="0.3">
      <c r="A114">
        <v>18292472</v>
      </c>
      <c r="B114" t="s">
        <v>112</v>
      </c>
      <c r="C114">
        <v>1</v>
      </c>
      <c r="D114" t="s">
        <v>14</v>
      </c>
      <c r="E114" t="s">
        <v>15</v>
      </c>
      <c r="F114" t="s">
        <v>16</v>
      </c>
      <c r="G114" t="s">
        <v>16</v>
      </c>
      <c r="H114" t="s">
        <v>16</v>
      </c>
      <c r="I114">
        <v>1</v>
      </c>
      <c r="J114">
        <v>0</v>
      </c>
      <c r="K114">
        <v>400</v>
      </c>
      <c r="L114">
        <v>1</v>
      </c>
      <c r="M114" t="s">
        <v>239</v>
      </c>
      <c r="N114" t="str">
        <f>SUBSTITUTE(Sheet1[[#This Row],[Datekey_Opening]],"_","-")</f>
        <v>2013-2-15</v>
      </c>
      <c r="O114">
        <f>YEAR(Sheet1[[#This Row],[Date]])</f>
        <v>2013</v>
      </c>
      <c r="P114" t="str">
        <f>LOOKUP(Sheet1[[#This Row],[CountryCode]],$AI$4:$AI$18,$AJ$4:$AJ$18)</f>
        <v>India</v>
      </c>
      <c r="Q114">
        <f>MONTH(Sheet1[[#This Row],[Date]])</f>
        <v>2</v>
      </c>
      <c r="R114" t="str">
        <f>TEXT(Sheet1[[#This Row],[Date]],"MMMM")</f>
        <v>February</v>
      </c>
      <c r="S114" t="str">
        <f>TEXT(Sheet1[[#This Row],[Date]],"YYYY-MMM")</f>
        <v>2013-Feb</v>
      </c>
      <c r="T114">
        <f>WEEKDAY(Sheet1[[#This Row],[Date]])</f>
        <v>6</v>
      </c>
      <c r="U114" t="str">
        <f>TEXT(Sheet1[[#This Row],[Date]],"DDDD")</f>
        <v>Friday</v>
      </c>
      <c r="V114" t="str">
        <f>"FM"&amp;MOD(MONTH(Sheet1[[#This Row],[Date]])-4,12)+1</f>
        <v>FM11</v>
      </c>
      <c r="W114" t="str">
        <f>"Q"&amp;ROUNDUP(MONTH(Sheet1[[#This Row],[Date]])/3,0)</f>
        <v>Q1</v>
      </c>
      <c r="X114" t="str">
        <f>"Q"&amp;INT(MOD(MONTH(Sheet1[[#This Row],[Date]])-4,12/3)+1)</f>
        <v>Q3</v>
      </c>
      <c r="Y114" t="str" cm="1">
        <f t="array" ref="Y114">_xlfn.IFS(ROUND(L114,0)&lt;=1,"Need to improve 0-1",ROUND(L114,0)&lt;=2,"Okay 1-2",ROUND(L114,0)&lt;=3,"Good 2-3",ROUND(L114,0)&lt;=4,"Great 3-4",ROUND(L114,0)&lt;=5,"Excellent 4-5")</f>
        <v>Need to improve 0-1</v>
      </c>
      <c r="Z114" t="str">
        <f t="shared" si="1"/>
        <v>0-1000</v>
      </c>
    </row>
    <row r="115" spans="1:26" x14ac:dyDescent="0.3">
      <c r="A115">
        <v>18362795</v>
      </c>
      <c r="B115" t="s">
        <v>240</v>
      </c>
      <c r="C115">
        <v>1</v>
      </c>
      <c r="D115" t="s">
        <v>14</v>
      </c>
      <c r="E115" t="s">
        <v>15</v>
      </c>
      <c r="F115" t="s">
        <v>16</v>
      </c>
      <c r="G115" t="s">
        <v>16</v>
      </c>
      <c r="H115" t="s">
        <v>16</v>
      </c>
      <c r="I115">
        <v>1</v>
      </c>
      <c r="J115">
        <v>0</v>
      </c>
      <c r="K115">
        <v>200</v>
      </c>
      <c r="L115">
        <v>1</v>
      </c>
      <c r="M115" t="s">
        <v>238</v>
      </c>
      <c r="N115" t="str">
        <f>SUBSTITUTE(Sheet1[[#This Row],[Datekey_Opening]],"_","-")</f>
        <v>2010-2-11</v>
      </c>
      <c r="O115">
        <f>YEAR(Sheet1[[#This Row],[Date]])</f>
        <v>2010</v>
      </c>
      <c r="P115" t="str">
        <f>LOOKUP(Sheet1[[#This Row],[CountryCode]],$AI$4:$AI$18,$AJ$4:$AJ$18)</f>
        <v>India</v>
      </c>
      <c r="Q115">
        <f>MONTH(Sheet1[[#This Row],[Date]])</f>
        <v>2</v>
      </c>
      <c r="R115" t="str">
        <f>TEXT(Sheet1[[#This Row],[Date]],"MMMM")</f>
        <v>February</v>
      </c>
      <c r="S115" t="str">
        <f>TEXT(Sheet1[[#This Row],[Date]],"YYYY-MMM")</f>
        <v>2010-Feb</v>
      </c>
      <c r="T115">
        <f>WEEKDAY(Sheet1[[#This Row],[Date]])</f>
        <v>5</v>
      </c>
      <c r="U115" t="str">
        <f>TEXT(Sheet1[[#This Row],[Date]],"DDDD")</f>
        <v>Thursday</v>
      </c>
      <c r="V115" t="str">
        <f>"FM"&amp;MOD(MONTH(Sheet1[[#This Row],[Date]])-4,12)+1</f>
        <v>FM11</v>
      </c>
      <c r="W115" t="str">
        <f>"Q"&amp;ROUNDUP(MONTH(Sheet1[[#This Row],[Date]])/3,0)</f>
        <v>Q1</v>
      </c>
      <c r="X115" t="str">
        <f>"Q"&amp;INT(MOD(MONTH(Sheet1[[#This Row],[Date]])-4,12/3)+1)</f>
        <v>Q3</v>
      </c>
      <c r="Y115" t="str" cm="1">
        <f t="array" ref="Y115">_xlfn.IFS(ROUND(L115,0)&lt;=1,"Need to improve 0-1",ROUND(L115,0)&lt;=2,"Okay 1-2",ROUND(L115,0)&lt;=3,"Good 2-3",ROUND(L115,0)&lt;=4,"Great 3-4",ROUND(L115,0)&lt;=5,"Excellent 4-5")</f>
        <v>Need to improve 0-1</v>
      </c>
      <c r="Z115" t="str">
        <f t="shared" si="1"/>
        <v>0-1000</v>
      </c>
    </row>
    <row r="116" spans="1:26" x14ac:dyDescent="0.3">
      <c r="A116">
        <v>18455553</v>
      </c>
      <c r="B116" t="s">
        <v>241</v>
      </c>
      <c r="C116">
        <v>1</v>
      </c>
      <c r="D116" t="s">
        <v>14</v>
      </c>
      <c r="E116" t="s">
        <v>15</v>
      </c>
      <c r="F116" t="s">
        <v>16</v>
      </c>
      <c r="G116" t="s">
        <v>16</v>
      </c>
      <c r="H116" t="s">
        <v>16</v>
      </c>
      <c r="I116">
        <v>2</v>
      </c>
      <c r="J116">
        <v>0</v>
      </c>
      <c r="K116">
        <v>600</v>
      </c>
      <c r="L116">
        <v>1</v>
      </c>
      <c r="M116" t="s">
        <v>242</v>
      </c>
      <c r="N116" t="str">
        <f>SUBSTITUTE(Sheet1[[#This Row],[Datekey_Opening]],"_","-")</f>
        <v>2017-2-5</v>
      </c>
      <c r="O116">
        <f>YEAR(Sheet1[[#This Row],[Date]])</f>
        <v>2017</v>
      </c>
      <c r="P116" t="str">
        <f>LOOKUP(Sheet1[[#This Row],[CountryCode]],$AI$4:$AI$18,$AJ$4:$AJ$18)</f>
        <v>India</v>
      </c>
      <c r="Q116">
        <f>MONTH(Sheet1[[#This Row],[Date]])</f>
        <v>2</v>
      </c>
      <c r="R116" t="str">
        <f>TEXT(Sheet1[[#This Row],[Date]],"MMMM")</f>
        <v>February</v>
      </c>
      <c r="S116" t="str">
        <f>TEXT(Sheet1[[#This Row],[Date]],"YYYY-MMM")</f>
        <v>2017-Feb</v>
      </c>
      <c r="T116">
        <f>WEEKDAY(Sheet1[[#This Row],[Date]])</f>
        <v>1</v>
      </c>
      <c r="U116" t="str">
        <f>TEXT(Sheet1[[#This Row],[Date]],"DDDD")</f>
        <v>Sunday</v>
      </c>
      <c r="V116" t="str">
        <f>"FM"&amp;MOD(MONTH(Sheet1[[#This Row],[Date]])-4,12)+1</f>
        <v>FM11</v>
      </c>
      <c r="W116" t="str">
        <f>"Q"&amp;ROUNDUP(MONTH(Sheet1[[#This Row],[Date]])/3,0)</f>
        <v>Q1</v>
      </c>
      <c r="X116" t="str">
        <f>"Q"&amp;INT(MOD(MONTH(Sheet1[[#This Row],[Date]])-4,12/3)+1)</f>
        <v>Q3</v>
      </c>
      <c r="Y116" t="str" cm="1">
        <f t="array" ref="Y116">_xlfn.IFS(ROUND(L116,0)&lt;=1,"Need to improve 0-1",ROUND(L116,0)&lt;=2,"Okay 1-2",ROUND(L116,0)&lt;=3,"Good 2-3",ROUND(L116,0)&lt;=4,"Great 3-4",ROUND(L116,0)&lt;=5,"Excellent 4-5")</f>
        <v>Need to improve 0-1</v>
      </c>
      <c r="Z116" t="str">
        <f t="shared" si="1"/>
        <v>0-1000</v>
      </c>
    </row>
    <row r="117" spans="1:26" x14ac:dyDescent="0.3">
      <c r="A117">
        <v>18418234</v>
      </c>
      <c r="B117" t="s">
        <v>243</v>
      </c>
      <c r="C117">
        <v>1</v>
      </c>
      <c r="D117" t="s">
        <v>14</v>
      </c>
      <c r="E117" t="s">
        <v>15</v>
      </c>
      <c r="F117" t="s">
        <v>16</v>
      </c>
      <c r="G117" t="s">
        <v>16</v>
      </c>
      <c r="H117" t="s">
        <v>16</v>
      </c>
      <c r="I117">
        <v>1</v>
      </c>
      <c r="J117">
        <v>0</v>
      </c>
      <c r="K117">
        <v>300</v>
      </c>
      <c r="L117">
        <v>1</v>
      </c>
      <c r="M117" t="s">
        <v>244</v>
      </c>
      <c r="N117" t="str">
        <f>SUBSTITUTE(Sheet1[[#This Row],[Datekey_Opening]],"_","-")</f>
        <v>2013-2-7</v>
      </c>
      <c r="O117">
        <f>YEAR(Sheet1[[#This Row],[Date]])</f>
        <v>2013</v>
      </c>
      <c r="P117" t="str">
        <f>LOOKUP(Sheet1[[#This Row],[CountryCode]],$AI$4:$AI$18,$AJ$4:$AJ$18)</f>
        <v>India</v>
      </c>
      <c r="Q117">
        <f>MONTH(Sheet1[[#This Row],[Date]])</f>
        <v>2</v>
      </c>
      <c r="R117" t="str">
        <f>TEXT(Sheet1[[#This Row],[Date]],"MMMM")</f>
        <v>February</v>
      </c>
      <c r="S117" t="str">
        <f>TEXT(Sheet1[[#This Row],[Date]],"YYYY-MMM")</f>
        <v>2013-Feb</v>
      </c>
      <c r="T117">
        <f>WEEKDAY(Sheet1[[#This Row],[Date]])</f>
        <v>5</v>
      </c>
      <c r="U117" t="str">
        <f>TEXT(Sheet1[[#This Row],[Date]],"DDDD")</f>
        <v>Thursday</v>
      </c>
      <c r="V117" t="str">
        <f>"FM"&amp;MOD(MONTH(Sheet1[[#This Row],[Date]])-4,12)+1</f>
        <v>FM11</v>
      </c>
      <c r="W117" t="str">
        <f>"Q"&amp;ROUNDUP(MONTH(Sheet1[[#This Row],[Date]])/3,0)</f>
        <v>Q1</v>
      </c>
      <c r="X117" t="str">
        <f>"Q"&amp;INT(MOD(MONTH(Sheet1[[#This Row],[Date]])-4,12/3)+1)</f>
        <v>Q3</v>
      </c>
      <c r="Y117" t="str" cm="1">
        <f t="array" ref="Y117">_xlfn.IFS(ROUND(L117,0)&lt;=1,"Need to improve 0-1",ROUND(L117,0)&lt;=2,"Okay 1-2",ROUND(L117,0)&lt;=3,"Good 2-3",ROUND(L117,0)&lt;=4,"Great 3-4",ROUND(L117,0)&lt;=5,"Excellent 4-5")</f>
        <v>Need to improve 0-1</v>
      </c>
      <c r="Z117" t="str">
        <f t="shared" si="1"/>
        <v>0-1000</v>
      </c>
    </row>
    <row r="118" spans="1:26" x14ac:dyDescent="0.3">
      <c r="A118">
        <v>18312623</v>
      </c>
      <c r="B118" t="s">
        <v>245</v>
      </c>
      <c r="C118">
        <v>1</v>
      </c>
      <c r="D118" t="s">
        <v>14</v>
      </c>
      <c r="E118" t="s">
        <v>15</v>
      </c>
      <c r="F118" t="s">
        <v>21</v>
      </c>
      <c r="G118" t="s">
        <v>16</v>
      </c>
      <c r="H118" t="s">
        <v>16</v>
      </c>
      <c r="I118">
        <v>2</v>
      </c>
      <c r="J118">
        <v>0</v>
      </c>
      <c r="K118">
        <v>800</v>
      </c>
      <c r="L118">
        <v>1</v>
      </c>
      <c r="M118" t="s">
        <v>244</v>
      </c>
      <c r="N118" t="str">
        <f>SUBSTITUTE(Sheet1[[#This Row],[Datekey_Opening]],"_","-")</f>
        <v>2013-2-7</v>
      </c>
      <c r="O118">
        <f>YEAR(Sheet1[[#This Row],[Date]])</f>
        <v>2013</v>
      </c>
      <c r="P118" t="str">
        <f>LOOKUP(Sheet1[[#This Row],[CountryCode]],$AI$4:$AI$18,$AJ$4:$AJ$18)</f>
        <v>India</v>
      </c>
      <c r="Q118">
        <f>MONTH(Sheet1[[#This Row],[Date]])</f>
        <v>2</v>
      </c>
      <c r="R118" t="str">
        <f>TEXT(Sheet1[[#This Row],[Date]],"MMMM")</f>
        <v>February</v>
      </c>
      <c r="S118" t="str">
        <f>TEXT(Sheet1[[#This Row],[Date]],"YYYY-MMM")</f>
        <v>2013-Feb</v>
      </c>
      <c r="T118">
        <f>WEEKDAY(Sheet1[[#This Row],[Date]])</f>
        <v>5</v>
      </c>
      <c r="U118" t="str">
        <f>TEXT(Sheet1[[#This Row],[Date]],"DDDD")</f>
        <v>Thursday</v>
      </c>
      <c r="V118" t="str">
        <f>"FM"&amp;MOD(MONTH(Sheet1[[#This Row],[Date]])-4,12)+1</f>
        <v>FM11</v>
      </c>
      <c r="W118" t="str">
        <f>"Q"&amp;ROUNDUP(MONTH(Sheet1[[#This Row],[Date]])/3,0)</f>
        <v>Q1</v>
      </c>
      <c r="X118" t="str">
        <f>"Q"&amp;INT(MOD(MONTH(Sheet1[[#This Row],[Date]])-4,12/3)+1)</f>
        <v>Q3</v>
      </c>
      <c r="Y118" t="str" cm="1">
        <f t="array" ref="Y118">_xlfn.IFS(ROUND(L118,0)&lt;=1,"Need to improve 0-1",ROUND(L118,0)&lt;=2,"Okay 1-2",ROUND(L118,0)&lt;=3,"Good 2-3",ROUND(L118,0)&lt;=4,"Great 3-4",ROUND(L118,0)&lt;=5,"Excellent 4-5")</f>
        <v>Need to improve 0-1</v>
      </c>
      <c r="Z118" t="str">
        <f t="shared" si="1"/>
        <v>0-1000</v>
      </c>
    </row>
    <row r="119" spans="1:26" x14ac:dyDescent="0.3">
      <c r="A119">
        <v>18414503</v>
      </c>
      <c r="B119" t="s">
        <v>246</v>
      </c>
      <c r="C119">
        <v>1</v>
      </c>
      <c r="D119" t="s">
        <v>14</v>
      </c>
      <c r="E119" t="s">
        <v>15</v>
      </c>
      <c r="F119" t="s">
        <v>16</v>
      </c>
      <c r="G119" t="s">
        <v>16</v>
      </c>
      <c r="H119" t="s">
        <v>16</v>
      </c>
      <c r="I119">
        <v>1</v>
      </c>
      <c r="J119">
        <v>0</v>
      </c>
      <c r="K119">
        <v>400</v>
      </c>
      <c r="L119">
        <v>1</v>
      </c>
      <c r="M119" t="s">
        <v>247</v>
      </c>
      <c r="N119" t="str">
        <f>SUBSTITUTE(Sheet1[[#This Row],[Datekey_Opening]],"_","-")</f>
        <v>2018-2-10</v>
      </c>
      <c r="O119">
        <f>YEAR(Sheet1[[#This Row],[Date]])</f>
        <v>2018</v>
      </c>
      <c r="P119" t="str">
        <f>LOOKUP(Sheet1[[#This Row],[CountryCode]],$AI$4:$AI$18,$AJ$4:$AJ$18)</f>
        <v>India</v>
      </c>
      <c r="Q119">
        <f>MONTH(Sheet1[[#This Row],[Date]])</f>
        <v>2</v>
      </c>
      <c r="R119" t="str">
        <f>TEXT(Sheet1[[#This Row],[Date]],"MMMM")</f>
        <v>February</v>
      </c>
      <c r="S119" t="str">
        <f>TEXT(Sheet1[[#This Row],[Date]],"YYYY-MMM")</f>
        <v>2018-Feb</v>
      </c>
      <c r="T119">
        <f>WEEKDAY(Sheet1[[#This Row],[Date]])</f>
        <v>7</v>
      </c>
      <c r="U119" t="str">
        <f>TEXT(Sheet1[[#This Row],[Date]],"DDDD")</f>
        <v>Saturday</v>
      </c>
      <c r="V119" t="str">
        <f>"FM"&amp;MOD(MONTH(Sheet1[[#This Row],[Date]])-4,12)+1</f>
        <v>FM11</v>
      </c>
      <c r="W119" t="str">
        <f>"Q"&amp;ROUNDUP(MONTH(Sheet1[[#This Row],[Date]])/3,0)</f>
        <v>Q1</v>
      </c>
      <c r="X119" t="str">
        <f>"Q"&amp;INT(MOD(MONTH(Sheet1[[#This Row],[Date]])-4,12/3)+1)</f>
        <v>Q3</v>
      </c>
      <c r="Y119" t="str" cm="1">
        <f t="array" ref="Y119">_xlfn.IFS(ROUND(L119,0)&lt;=1,"Need to improve 0-1",ROUND(L119,0)&lt;=2,"Okay 1-2",ROUND(L119,0)&lt;=3,"Good 2-3",ROUND(L119,0)&lt;=4,"Great 3-4",ROUND(L119,0)&lt;=5,"Excellent 4-5")</f>
        <v>Need to improve 0-1</v>
      </c>
      <c r="Z119" t="str">
        <f t="shared" si="1"/>
        <v>0-1000</v>
      </c>
    </row>
    <row r="120" spans="1:26" x14ac:dyDescent="0.3">
      <c r="A120">
        <v>18376513</v>
      </c>
      <c r="B120" t="s">
        <v>248</v>
      </c>
      <c r="C120">
        <v>1</v>
      </c>
      <c r="D120" t="s">
        <v>14</v>
      </c>
      <c r="E120" t="s">
        <v>15</v>
      </c>
      <c r="F120" t="s">
        <v>16</v>
      </c>
      <c r="G120" t="s">
        <v>16</v>
      </c>
      <c r="H120" t="s">
        <v>16</v>
      </c>
      <c r="I120">
        <v>1</v>
      </c>
      <c r="J120">
        <v>0</v>
      </c>
      <c r="K120">
        <v>350</v>
      </c>
      <c r="L120">
        <v>1</v>
      </c>
      <c r="M120" t="s">
        <v>249</v>
      </c>
      <c r="N120" t="str">
        <f>SUBSTITUTE(Sheet1[[#This Row],[Datekey_Opening]],"_","-")</f>
        <v>2010-2-23</v>
      </c>
      <c r="O120">
        <f>YEAR(Sheet1[[#This Row],[Date]])</f>
        <v>2010</v>
      </c>
      <c r="P120" t="str">
        <f>LOOKUP(Sheet1[[#This Row],[CountryCode]],$AI$4:$AI$18,$AJ$4:$AJ$18)</f>
        <v>India</v>
      </c>
      <c r="Q120">
        <f>MONTH(Sheet1[[#This Row],[Date]])</f>
        <v>2</v>
      </c>
      <c r="R120" t="str">
        <f>TEXT(Sheet1[[#This Row],[Date]],"MMMM")</f>
        <v>February</v>
      </c>
      <c r="S120" t="str">
        <f>TEXT(Sheet1[[#This Row],[Date]],"YYYY-MMM")</f>
        <v>2010-Feb</v>
      </c>
      <c r="T120">
        <f>WEEKDAY(Sheet1[[#This Row],[Date]])</f>
        <v>3</v>
      </c>
      <c r="U120" t="str">
        <f>TEXT(Sheet1[[#This Row],[Date]],"DDDD")</f>
        <v>Tuesday</v>
      </c>
      <c r="V120" t="str">
        <f>"FM"&amp;MOD(MONTH(Sheet1[[#This Row],[Date]])-4,12)+1</f>
        <v>FM11</v>
      </c>
      <c r="W120" t="str">
        <f>"Q"&amp;ROUNDUP(MONTH(Sheet1[[#This Row],[Date]])/3,0)</f>
        <v>Q1</v>
      </c>
      <c r="X120" t="str">
        <f>"Q"&amp;INT(MOD(MONTH(Sheet1[[#This Row],[Date]])-4,12/3)+1)</f>
        <v>Q3</v>
      </c>
      <c r="Y120" t="str" cm="1">
        <f t="array" ref="Y120">_xlfn.IFS(ROUND(L120,0)&lt;=1,"Need to improve 0-1",ROUND(L120,0)&lt;=2,"Okay 1-2",ROUND(L120,0)&lt;=3,"Good 2-3",ROUND(L120,0)&lt;=4,"Great 3-4",ROUND(L120,0)&lt;=5,"Excellent 4-5")</f>
        <v>Need to improve 0-1</v>
      </c>
      <c r="Z120" t="str">
        <f t="shared" si="1"/>
        <v>0-1000</v>
      </c>
    </row>
    <row r="121" spans="1:26" x14ac:dyDescent="0.3">
      <c r="A121">
        <v>18361765</v>
      </c>
      <c r="B121" t="s">
        <v>250</v>
      </c>
      <c r="C121">
        <v>1</v>
      </c>
      <c r="D121" t="s">
        <v>14</v>
      </c>
      <c r="E121" t="s">
        <v>15</v>
      </c>
      <c r="F121" t="s">
        <v>16</v>
      </c>
      <c r="G121" t="s">
        <v>16</v>
      </c>
      <c r="H121" t="s">
        <v>16</v>
      </c>
      <c r="I121">
        <v>1</v>
      </c>
      <c r="J121">
        <v>0</v>
      </c>
      <c r="K121">
        <v>200</v>
      </c>
      <c r="L121">
        <v>1</v>
      </c>
      <c r="M121" t="s">
        <v>251</v>
      </c>
      <c r="N121" t="str">
        <f>SUBSTITUTE(Sheet1[[#This Row],[Datekey_Opening]],"_","-")</f>
        <v>2017-2-7</v>
      </c>
      <c r="O121">
        <f>YEAR(Sheet1[[#This Row],[Date]])</f>
        <v>2017</v>
      </c>
      <c r="P121" t="str">
        <f>LOOKUP(Sheet1[[#This Row],[CountryCode]],$AI$4:$AI$18,$AJ$4:$AJ$18)</f>
        <v>India</v>
      </c>
      <c r="Q121">
        <f>MONTH(Sheet1[[#This Row],[Date]])</f>
        <v>2</v>
      </c>
      <c r="R121" t="str">
        <f>TEXT(Sheet1[[#This Row],[Date]],"MMMM")</f>
        <v>February</v>
      </c>
      <c r="S121" t="str">
        <f>TEXT(Sheet1[[#This Row],[Date]],"YYYY-MMM")</f>
        <v>2017-Feb</v>
      </c>
      <c r="T121">
        <f>WEEKDAY(Sheet1[[#This Row],[Date]])</f>
        <v>3</v>
      </c>
      <c r="U121" t="str">
        <f>TEXT(Sheet1[[#This Row],[Date]],"DDDD")</f>
        <v>Tuesday</v>
      </c>
      <c r="V121" t="str">
        <f>"FM"&amp;MOD(MONTH(Sheet1[[#This Row],[Date]])-4,12)+1</f>
        <v>FM11</v>
      </c>
      <c r="W121" t="str">
        <f>"Q"&amp;ROUNDUP(MONTH(Sheet1[[#This Row],[Date]])/3,0)</f>
        <v>Q1</v>
      </c>
      <c r="X121" t="str">
        <f>"Q"&amp;INT(MOD(MONTH(Sheet1[[#This Row],[Date]])-4,12/3)+1)</f>
        <v>Q3</v>
      </c>
      <c r="Y121" t="str" cm="1">
        <f t="array" ref="Y121">_xlfn.IFS(ROUND(L121,0)&lt;=1,"Need to improve 0-1",ROUND(L121,0)&lt;=2,"Okay 1-2",ROUND(L121,0)&lt;=3,"Good 2-3",ROUND(L121,0)&lt;=4,"Great 3-4",ROUND(L121,0)&lt;=5,"Excellent 4-5")</f>
        <v>Need to improve 0-1</v>
      </c>
      <c r="Z121" t="str">
        <f t="shared" si="1"/>
        <v>0-1000</v>
      </c>
    </row>
    <row r="122" spans="1:26" x14ac:dyDescent="0.3">
      <c r="A122">
        <v>18241864</v>
      </c>
      <c r="B122" t="s">
        <v>252</v>
      </c>
      <c r="C122">
        <v>1</v>
      </c>
      <c r="D122" t="s">
        <v>14</v>
      </c>
      <c r="E122" t="s">
        <v>15</v>
      </c>
      <c r="F122" t="s">
        <v>16</v>
      </c>
      <c r="G122" t="s">
        <v>16</v>
      </c>
      <c r="H122" t="s">
        <v>16</v>
      </c>
      <c r="I122">
        <v>1</v>
      </c>
      <c r="J122">
        <v>0</v>
      </c>
      <c r="K122">
        <v>100</v>
      </c>
      <c r="L122">
        <v>1</v>
      </c>
      <c r="M122" t="s">
        <v>253</v>
      </c>
      <c r="N122" t="str">
        <f>SUBSTITUTE(Sheet1[[#This Row],[Datekey_Opening]],"_","-")</f>
        <v>2012-2-24</v>
      </c>
      <c r="O122">
        <f>YEAR(Sheet1[[#This Row],[Date]])</f>
        <v>2012</v>
      </c>
      <c r="P122" t="str">
        <f>LOOKUP(Sheet1[[#This Row],[CountryCode]],$AI$4:$AI$18,$AJ$4:$AJ$18)</f>
        <v>India</v>
      </c>
      <c r="Q122">
        <f>MONTH(Sheet1[[#This Row],[Date]])</f>
        <v>2</v>
      </c>
      <c r="R122" t="str">
        <f>TEXT(Sheet1[[#This Row],[Date]],"MMMM")</f>
        <v>February</v>
      </c>
      <c r="S122" t="str">
        <f>TEXT(Sheet1[[#This Row],[Date]],"YYYY-MMM")</f>
        <v>2012-Feb</v>
      </c>
      <c r="T122">
        <f>WEEKDAY(Sheet1[[#This Row],[Date]])</f>
        <v>6</v>
      </c>
      <c r="U122" t="str">
        <f>TEXT(Sheet1[[#This Row],[Date]],"DDDD")</f>
        <v>Friday</v>
      </c>
      <c r="V122" t="str">
        <f>"FM"&amp;MOD(MONTH(Sheet1[[#This Row],[Date]])-4,12)+1</f>
        <v>FM11</v>
      </c>
      <c r="W122" t="str">
        <f>"Q"&amp;ROUNDUP(MONTH(Sheet1[[#This Row],[Date]])/3,0)</f>
        <v>Q1</v>
      </c>
      <c r="X122" t="str">
        <f>"Q"&amp;INT(MOD(MONTH(Sheet1[[#This Row],[Date]])-4,12/3)+1)</f>
        <v>Q3</v>
      </c>
      <c r="Y122" t="str" cm="1">
        <f t="array" ref="Y122">_xlfn.IFS(ROUND(L122,0)&lt;=1,"Need to improve 0-1",ROUND(L122,0)&lt;=2,"Okay 1-2",ROUND(L122,0)&lt;=3,"Good 2-3",ROUND(L122,0)&lt;=4,"Great 3-4",ROUND(L122,0)&lt;=5,"Excellent 4-5")</f>
        <v>Need to improve 0-1</v>
      </c>
      <c r="Z122" t="str">
        <f t="shared" si="1"/>
        <v>0-1000</v>
      </c>
    </row>
    <row r="123" spans="1:26" x14ac:dyDescent="0.3">
      <c r="A123">
        <v>18228878</v>
      </c>
      <c r="B123" t="s">
        <v>254</v>
      </c>
      <c r="C123">
        <v>1</v>
      </c>
      <c r="D123" t="s">
        <v>14</v>
      </c>
      <c r="E123" t="s">
        <v>15</v>
      </c>
      <c r="F123" t="s">
        <v>16</v>
      </c>
      <c r="G123" t="s">
        <v>16</v>
      </c>
      <c r="H123" t="s">
        <v>16</v>
      </c>
      <c r="I123">
        <v>1</v>
      </c>
      <c r="J123">
        <v>0</v>
      </c>
      <c r="K123">
        <v>300</v>
      </c>
      <c r="L123">
        <v>1</v>
      </c>
      <c r="M123" t="s">
        <v>255</v>
      </c>
      <c r="N123" t="str">
        <f>SUBSTITUTE(Sheet1[[#This Row],[Datekey_Opening]],"_","-")</f>
        <v>2016-2-16</v>
      </c>
      <c r="O123">
        <f>YEAR(Sheet1[[#This Row],[Date]])</f>
        <v>2016</v>
      </c>
      <c r="P123" t="str">
        <f>LOOKUP(Sheet1[[#This Row],[CountryCode]],$AI$4:$AI$18,$AJ$4:$AJ$18)</f>
        <v>India</v>
      </c>
      <c r="Q123">
        <f>MONTH(Sheet1[[#This Row],[Date]])</f>
        <v>2</v>
      </c>
      <c r="R123" t="str">
        <f>TEXT(Sheet1[[#This Row],[Date]],"MMMM")</f>
        <v>February</v>
      </c>
      <c r="S123" t="str">
        <f>TEXT(Sheet1[[#This Row],[Date]],"YYYY-MMM")</f>
        <v>2016-Feb</v>
      </c>
      <c r="T123">
        <f>WEEKDAY(Sheet1[[#This Row],[Date]])</f>
        <v>3</v>
      </c>
      <c r="U123" t="str">
        <f>TEXT(Sheet1[[#This Row],[Date]],"DDDD")</f>
        <v>Tuesday</v>
      </c>
      <c r="V123" t="str">
        <f>"FM"&amp;MOD(MONTH(Sheet1[[#This Row],[Date]])-4,12)+1</f>
        <v>FM11</v>
      </c>
      <c r="W123" t="str">
        <f>"Q"&amp;ROUNDUP(MONTH(Sheet1[[#This Row],[Date]])/3,0)</f>
        <v>Q1</v>
      </c>
      <c r="X123" t="str">
        <f>"Q"&amp;INT(MOD(MONTH(Sheet1[[#This Row],[Date]])-4,12/3)+1)</f>
        <v>Q3</v>
      </c>
      <c r="Y123" t="str" cm="1">
        <f t="array" ref="Y123">_xlfn.IFS(ROUND(L123,0)&lt;=1,"Need to improve 0-1",ROUND(L123,0)&lt;=2,"Okay 1-2",ROUND(L123,0)&lt;=3,"Good 2-3",ROUND(L123,0)&lt;=4,"Great 3-4",ROUND(L123,0)&lt;=5,"Excellent 4-5")</f>
        <v>Need to improve 0-1</v>
      </c>
      <c r="Z123" t="str">
        <f t="shared" si="1"/>
        <v>0-1000</v>
      </c>
    </row>
    <row r="124" spans="1:26" x14ac:dyDescent="0.3">
      <c r="A124">
        <v>5463</v>
      </c>
      <c r="B124" t="s">
        <v>256</v>
      </c>
      <c r="C124">
        <v>1</v>
      </c>
      <c r="D124" t="s">
        <v>14</v>
      </c>
      <c r="E124" t="s">
        <v>15</v>
      </c>
      <c r="F124" t="s">
        <v>16</v>
      </c>
      <c r="G124" t="s">
        <v>16</v>
      </c>
      <c r="H124" t="s">
        <v>16</v>
      </c>
      <c r="I124">
        <v>1</v>
      </c>
      <c r="J124">
        <v>0</v>
      </c>
      <c r="K124">
        <v>150</v>
      </c>
      <c r="L124">
        <v>1</v>
      </c>
      <c r="M124" t="s">
        <v>257</v>
      </c>
      <c r="N124" t="str">
        <f>SUBSTITUTE(Sheet1[[#This Row],[Datekey_Opening]],"_","-")</f>
        <v>2012-1-19</v>
      </c>
      <c r="O124">
        <f>YEAR(Sheet1[[#This Row],[Date]])</f>
        <v>2012</v>
      </c>
      <c r="P124" t="str">
        <f>LOOKUP(Sheet1[[#This Row],[CountryCode]],$AI$4:$AI$18,$AJ$4:$AJ$18)</f>
        <v>India</v>
      </c>
      <c r="Q124">
        <f>MONTH(Sheet1[[#This Row],[Date]])</f>
        <v>1</v>
      </c>
      <c r="R124" t="str">
        <f>TEXT(Sheet1[[#This Row],[Date]],"MMMM")</f>
        <v>January</v>
      </c>
      <c r="S124" t="str">
        <f>TEXT(Sheet1[[#This Row],[Date]],"YYYY-MMM")</f>
        <v>2012-Jan</v>
      </c>
      <c r="T124">
        <f>WEEKDAY(Sheet1[[#This Row],[Date]])</f>
        <v>5</v>
      </c>
      <c r="U124" t="str">
        <f>TEXT(Sheet1[[#This Row],[Date]],"DDDD")</f>
        <v>Thursday</v>
      </c>
      <c r="V124" t="str">
        <f>"FM"&amp;MOD(MONTH(Sheet1[[#This Row],[Date]])-4,12)+1</f>
        <v>FM10</v>
      </c>
      <c r="W124" t="str">
        <f>"Q"&amp;ROUNDUP(MONTH(Sheet1[[#This Row],[Date]])/3,0)</f>
        <v>Q1</v>
      </c>
      <c r="X124" t="str">
        <f>"Q"&amp;INT(MOD(MONTH(Sheet1[[#This Row],[Date]])-4,12/3)+1)</f>
        <v>Q2</v>
      </c>
      <c r="Y124" t="str" cm="1">
        <f t="array" ref="Y124">_xlfn.IFS(ROUND(L124,0)&lt;=1,"Need to improve 0-1",ROUND(L124,0)&lt;=2,"Okay 1-2",ROUND(L124,0)&lt;=3,"Good 2-3",ROUND(L124,0)&lt;=4,"Great 3-4",ROUND(L124,0)&lt;=5,"Excellent 4-5")</f>
        <v>Need to improve 0-1</v>
      </c>
      <c r="Z124" t="str">
        <f t="shared" si="1"/>
        <v>0-1000</v>
      </c>
    </row>
    <row r="125" spans="1:26" x14ac:dyDescent="0.3">
      <c r="A125">
        <v>18356776</v>
      </c>
      <c r="B125" t="s">
        <v>258</v>
      </c>
      <c r="C125">
        <v>1</v>
      </c>
      <c r="D125" t="s">
        <v>14</v>
      </c>
      <c r="E125" t="s">
        <v>15</v>
      </c>
      <c r="F125" t="s">
        <v>16</v>
      </c>
      <c r="G125" t="s">
        <v>16</v>
      </c>
      <c r="H125" t="s">
        <v>16</v>
      </c>
      <c r="I125">
        <v>1</v>
      </c>
      <c r="J125">
        <v>0</v>
      </c>
      <c r="K125">
        <v>100</v>
      </c>
      <c r="L125">
        <v>1</v>
      </c>
      <c r="M125" t="s">
        <v>259</v>
      </c>
      <c r="N125" t="str">
        <f>SUBSTITUTE(Sheet1[[#This Row],[Datekey_Opening]],"_","-")</f>
        <v>2018-1-24</v>
      </c>
      <c r="O125">
        <f>YEAR(Sheet1[[#This Row],[Date]])</f>
        <v>2018</v>
      </c>
      <c r="P125" t="str">
        <f>LOOKUP(Sheet1[[#This Row],[CountryCode]],$AI$4:$AI$18,$AJ$4:$AJ$18)</f>
        <v>India</v>
      </c>
      <c r="Q125">
        <f>MONTH(Sheet1[[#This Row],[Date]])</f>
        <v>1</v>
      </c>
      <c r="R125" t="str">
        <f>TEXT(Sheet1[[#This Row],[Date]],"MMMM")</f>
        <v>January</v>
      </c>
      <c r="S125" t="str">
        <f>TEXT(Sheet1[[#This Row],[Date]],"YYYY-MMM")</f>
        <v>2018-Jan</v>
      </c>
      <c r="T125">
        <f>WEEKDAY(Sheet1[[#This Row],[Date]])</f>
        <v>4</v>
      </c>
      <c r="U125" t="str">
        <f>TEXT(Sheet1[[#This Row],[Date]],"DDDD")</f>
        <v>Wednesday</v>
      </c>
      <c r="V125" t="str">
        <f>"FM"&amp;MOD(MONTH(Sheet1[[#This Row],[Date]])-4,12)+1</f>
        <v>FM10</v>
      </c>
      <c r="W125" t="str">
        <f>"Q"&amp;ROUNDUP(MONTH(Sheet1[[#This Row],[Date]])/3,0)</f>
        <v>Q1</v>
      </c>
      <c r="X125" t="str">
        <f>"Q"&amp;INT(MOD(MONTH(Sheet1[[#This Row],[Date]])-4,12/3)+1)</f>
        <v>Q2</v>
      </c>
      <c r="Y125" t="str" cm="1">
        <f t="array" ref="Y125">_xlfn.IFS(ROUND(L125,0)&lt;=1,"Need to improve 0-1",ROUND(L125,0)&lt;=2,"Okay 1-2",ROUND(L125,0)&lt;=3,"Good 2-3",ROUND(L125,0)&lt;=4,"Great 3-4",ROUND(L125,0)&lt;=5,"Excellent 4-5")</f>
        <v>Need to improve 0-1</v>
      </c>
      <c r="Z125" t="str">
        <f t="shared" si="1"/>
        <v>0-1000</v>
      </c>
    </row>
    <row r="126" spans="1:26" x14ac:dyDescent="0.3">
      <c r="A126">
        <v>18349764</v>
      </c>
      <c r="B126" t="s">
        <v>260</v>
      </c>
      <c r="C126">
        <v>1</v>
      </c>
      <c r="D126" t="s">
        <v>14</v>
      </c>
      <c r="E126" t="s">
        <v>15</v>
      </c>
      <c r="F126" t="s">
        <v>16</v>
      </c>
      <c r="G126" t="s">
        <v>16</v>
      </c>
      <c r="H126" t="s">
        <v>16</v>
      </c>
      <c r="I126">
        <v>2</v>
      </c>
      <c r="J126">
        <v>0</v>
      </c>
      <c r="K126">
        <v>600</v>
      </c>
      <c r="L126">
        <v>1</v>
      </c>
      <c r="M126" t="s">
        <v>261</v>
      </c>
      <c r="N126" t="str">
        <f>SUBSTITUTE(Sheet1[[#This Row],[Datekey_Opening]],"_","-")</f>
        <v>2017-1-11</v>
      </c>
      <c r="O126">
        <f>YEAR(Sheet1[[#This Row],[Date]])</f>
        <v>2017</v>
      </c>
      <c r="P126" t="str">
        <f>LOOKUP(Sheet1[[#This Row],[CountryCode]],$AI$4:$AI$18,$AJ$4:$AJ$18)</f>
        <v>India</v>
      </c>
      <c r="Q126">
        <f>MONTH(Sheet1[[#This Row],[Date]])</f>
        <v>1</v>
      </c>
      <c r="R126" t="str">
        <f>TEXT(Sheet1[[#This Row],[Date]],"MMMM")</f>
        <v>January</v>
      </c>
      <c r="S126" t="str">
        <f>TEXT(Sheet1[[#This Row],[Date]],"YYYY-MMM")</f>
        <v>2017-Jan</v>
      </c>
      <c r="T126">
        <f>WEEKDAY(Sheet1[[#This Row],[Date]])</f>
        <v>4</v>
      </c>
      <c r="U126" t="str">
        <f>TEXT(Sheet1[[#This Row],[Date]],"DDDD")</f>
        <v>Wednesday</v>
      </c>
      <c r="V126" t="str">
        <f>"FM"&amp;MOD(MONTH(Sheet1[[#This Row],[Date]])-4,12)+1</f>
        <v>FM10</v>
      </c>
      <c r="W126" t="str">
        <f>"Q"&amp;ROUNDUP(MONTH(Sheet1[[#This Row],[Date]])/3,0)</f>
        <v>Q1</v>
      </c>
      <c r="X126" t="str">
        <f>"Q"&amp;INT(MOD(MONTH(Sheet1[[#This Row],[Date]])-4,12/3)+1)</f>
        <v>Q2</v>
      </c>
      <c r="Y126" t="str" cm="1">
        <f t="array" ref="Y126">_xlfn.IFS(ROUND(L126,0)&lt;=1,"Need to improve 0-1",ROUND(L126,0)&lt;=2,"Okay 1-2",ROUND(L126,0)&lt;=3,"Good 2-3",ROUND(L126,0)&lt;=4,"Great 3-4",ROUND(L126,0)&lt;=5,"Excellent 4-5")</f>
        <v>Need to improve 0-1</v>
      </c>
      <c r="Z126" t="str">
        <f t="shared" si="1"/>
        <v>0-1000</v>
      </c>
    </row>
    <row r="127" spans="1:26" x14ac:dyDescent="0.3">
      <c r="A127">
        <v>18415370</v>
      </c>
      <c r="B127" t="s">
        <v>262</v>
      </c>
      <c r="C127">
        <v>1</v>
      </c>
      <c r="D127" t="s">
        <v>14</v>
      </c>
      <c r="E127" t="s">
        <v>15</v>
      </c>
      <c r="F127" t="s">
        <v>16</v>
      </c>
      <c r="G127" t="s">
        <v>16</v>
      </c>
      <c r="H127" t="s">
        <v>16</v>
      </c>
      <c r="I127">
        <v>2</v>
      </c>
      <c r="J127">
        <v>0</v>
      </c>
      <c r="K127">
        <v>600</v>
      </c>
      <c r="L127">
        <v>1</v>
      </c>
      <c r="M127" t="s">
        <v>263</v>
      </c>
      <c r="N127" t="str">
        <f>SUBSTITUTE(Sheet1[[#This Row],[Datekey_Opening]],"_","-")</f>
        <v>2014-1-24</v>
      </c>
      <c r="O127">
        <f>YEAR(Sheet1[[#This Row],[Date]])</f>
        <v>2014</v>
      </c>
      <c r="P127" t="str">
        <f>LOOKUP(Sheet1[[#This Row],[CountryCode]],$AI$4:$AI$18,$AJ$4:$AJ$18)</f>
        <v>India</v>
      </c>
      <c r="Q127">
        <f>MONTH(Sheet1[[#This Row],[Date]])</f>
        <v>1</v>
      </c>
      <c r="R127" t="str">
        <f>TEXT(Sheet1[[#This Row],[Date]],"MMMM")</f>
        <v>January</v>
      </c>
      <c r="S127" t="str">
        <f>TEXT(Sheet1[[#This Row],[Date]],"YYYY-MMM")</f>
        <v>2014-Jan</v>
      </c>
      <c r="T127">
        <f>WEEKDAY(Sheet1[[#This Row],[Date]])</f>
        <v>6</v>
      </c>
      <c r="U127" t="str">
        <f>TEXT(Sheet1[[#This Row],[Date]],"DDDD")</f>
        <v>Friday</v>
      </c>
      <c r="V127" t="str">
        <f>"FM"&amp;MOD(MONTH(Sheet1[[#This Row],[Date]])-4,12)+1</f>
        <v>FM10</v>
      </c>
      <c r="W127" t="str">
        <f>"Q"&amp;ROUNDUP(MONTH(Sheet1[[#This Row],[Date]])/3,0)</f>
        <v>Q1</v>
      </c>
      <c r="X127" t="str">
        <f>"Q"&amp;INT(MOD(MONTH(Sheet1[[#This Row],[Date]])-4,12/3)+1)</f>
        <v>Q2</v>
      </c>
      <c r="Y127" t="str" cm="1">
        <f t="array" ref="Y127">_xlfn.IFS(ROUND(L127,0)&lt;=1,"Need to improve 0-1",ROUND(L127,0)&lt;=2,"Okay 1-2",ROUND(L127,0)&lt;=3,"Good 2-3",ROUND(L127,0)&lt;=4,"Great 3-4",ROUND(L127,0)&lt;=5,"Excellent 4-5")</f>
        <v>Need to improve 0-1</v>
      </c>
      <c r="Z127" t="str">
        <f t="shared" si="1"/>
        <v>0-1000</v>
      </c>
    </row>
    <row r="128" spans="1:26" x14ac:dyDescent="0.3">
      <c r="A128">
        <v>18485962</v>
      </c>
      <c r="B128" t="s">
        <v>264</v>
      </c>
      <c r="C128">
        <v>1</v>
      </c>
      <c r="D128" t="s">
        <v>14</v>
      </c>
      <c r="E128" t="s">
        <v>15</v>
      </c>
      <c r="F128" t="s">
        <v>16</v>
      </c>
      <c r="G128" t="s">
        <v>16</v>
      </c>
      <c r="H128" t="s">
        <v>16</v>
      </c>
      <c r="I128">
        <v>1</v>
      </c>
      <c r="J128">
        <v>0</v>
      </c>
      <c r="K128">
        <v>100</v>
      </c>
      <c r="L128">
        <v>1</v>
      </c>
      <c r="M128" t="s">
        <v>265</v>
      </c>
      <c r="N128" t="str">
        <f>SUBSTITUTE(Sheet1[[#This Row],[Datekey_Opening]],"_","-")</f>
        <v>2010-1-14</v>
      </c>
      <c r="O128">
        <f>YEAR(Sheet1[[#This Row],[Date]])</f>
        <v>2010</v>
      </c>
      <c r="P128" t="str">
        <f>LOOKUP(Sheet1[[#This Row],[CountryCode]],$AI$4:$AI$18,$AJ$4:$AJ$18)</f>
        <v>India</v>
      </c>
      <c r="Q128">
        <f>MONTH(Sheet1[[#This Row],[Date]])</f>
        <v>1</v>
      </c>
      <c r="R128" t="str">
        <f>TEXT(Sheet1[[#This Row],[Date]],"MMMM")</f>
        <v>January</v>
      </c>
      <c r="S128" t="str">
        <f>TEXT(Sheet1[[#This Row],[Date]],"YYYY-MMM")</f>
        <v>2010-Jan</v>
      </c>
      <c r="T128">
        <f>WEEKDAY(Sheet1[[#This Row],[Date]])</f>
        <v>5</v>
      </c>
      <c r="U128" t="str">
        <f>TEXT(Sheet1[[#This Row],[Date]],"DDDD")</f>
        <v>Thursday</v>
      </c>
      <c r="V128" t="str">
        <f>"FM"&amp;MOD(MONTH(Sheet1[[#This Row],[Date]])-4,12)+1</f>
        <v>FM10</v>
      </c>
      <c r="W128" t="str">
        <f>"Q"&amp;ROUNDUP(MONTH(Sheet1[[#This Row],[Date]])/3,0)</f>
        <v>Q1</v>
      </c>
      <c r="X128" t="str">
        <f>"Q"&amp;INT(MOD(MONTH(Sheet1[[#This Row],[Date]])-4,12/3)+1)</f>
        <v>Q2</v>
      </c>
      <c r="Y128" t="str" cm="1">
        <f t="array" ref="Y128">_xlfn.IFS(ROUND(L128,0)&lt;=1,"Need to improve 0-1",ROUND(L128,0)&lt;=2,"Okay 1-2",ROUND(L128,0)&lt;=3,"Good 2-3",ROUND(L128,0)&lt;=4,"Great 3-4",ROUND(L128,0)&lt;=5,"Excellent 4-5")</f>
        <v>Need to improve 0-1</v>
      </c>
      <c r="Z128" t="str">
        <f t="shared" si="1"/>
        <v>0-1000</v>
      </c>
    </row>
    <row r="129" spans="1:26" x14ac:dyDescent="0.3">
      <c r="A129">
        <v>18378051</v>
      </c>
      <c r="B129" t="s">
        <v>266</v>
      </c>
      <c r="C129">
        <v>1</v>
      </c>
      <c r="D129" t="s">
        <v>14</v>
      </c>
      <c r="E129" t="s">
        <v>15</v>
      </c>
      <c r="F129" t="s">
        <v>16</v>
      </c>
      <c r="G129" t="s">
        <v>16</v>
      </c>
      <c r="H129" t="s">
        <v>16</v>
      </c>
      <c r="I129">
        <v>1</v>
      </c>
      <c r="J129">
        <v>0</v>
      </c>
      <c r="K129">
        <v>350</v>
      </c>
      <c r="L129">
        <v>1</v>
      </c>
      <c r="M129" t="s">
        <v>267</v>
      </c>
      <c r="N129" t="str">
        <f>SUBSTITUTE(Sheet1[[#This Row],[Datekey_Opening]],"_","-")</f>
        <v>2011-1-16</v>
      </c>
      <c r="O129">
        <f>YEAR(Sheet1[[#This Row],[Date]])</f>
        <v>2011</v>
      </c>
      <c r="P129" t="str">
        <f>LOOKUP(Sheet1[[#This Row],[CountryCode]],$AI$4:$AI$18,$AJ$4:$AJ$18)</f>
        <v>India</v>
      </c>
      <c r="Q129">
        <f>MONTH(Sheet1[[#This Row],[Date]])</f>
        <v>1</v>
      </c>
      <c r="R129" t="str">
        <f>TEXT(Sheet1[[#This Row],[Date]],"MMMM")</f>
        <v>January</v>
      </c>
      <c r="S129" t="str">
        <f>TEXT(Sheet1[[#This Row],[Date]],"YYYY-MMM")</f>
        <v>2011-Jan</v>
      </c>
      <c r="T129">
        <f>WEEKDAY(Sheet1[[#This Row],[Date]])</f>
        <v>1</v>
      </c>
      <c r="U129" t="str">
        <f>TEXT(Sheet1[[#This Row],[Date]],"DDDD")</f>
        <v>Sunday</v>
      </c>
      <c r="V129" t="str">
        <f>"FM"&amp;MOD(MONTH(Sheet1[[#This Row],[Date]])-4,12)+1</f>
        <v>FM10</v>
      </c>
      <c r="W129" t="str">
        <f>"Q"&amp;ROUNDUP(MONTH(Sheet1[[#This Row],[Date]])/3,0)</f>
        <v>Q1</v>
      </c>
      <c r="X129" t="str">
        <f>"Q"&amp;INT(MOD(MONTH(Sheet1[[#This Row],[Date]])-4,12/3)+1)</f>
        <v>Q2</v>
      </c>
      <c r="Y129" t="str" cm="1">
        <f t="array" ref="Y129">_xlfn.IFS(ROUND(L129,0)&lt;=1,"Need to improve 0-1",ROUND(L129,0)&lt;=2,"Okay 1-2",ROUND(L129,0)&lt;=3,"Good 2-3",ROUND(L129,0)&lt;=4,"Great 3-4",ROUND(L129,0)&lt;=5,"Excellent 4-5")</f>
        <v>Need to improve 0-1</v>
      </c>
      <c r="Z129" t="str">
        <f t="shared" si="1"/>
        <v>0-1000</v>
      </c>
    </row>
    <row r="130" spans="1:26" x14ac:dyDescent="0.3">
      <c r="A130">
        <v>18441669</v>
      </c>
      <c r="B130" t="s">
        <v>268</v>
      </c>
      <c r="C130">
        <v>1</v>
      </c>
      <c r="D130" t="s">
        <v>14</v>
      </c>
      <c r="E130" t="s">
        <v>15</v>
      </c>
      <c r="F130" t="s">
        <v>16</v>
      </c>
      <c r="G130" t="s">
        <v>16</v>
      </c>
      <c r="H130" t="s">
        <v>16</v>
      </c>
      <c r="I130">
        <v>1</v>
      </c>
      <c r="J130">
        <v>0</v>
      </c>
      <c r="K130">
        <v>300</v>
      </c>
      <c r="L130">
        <v>1</v>
      </c>
      <c r="M130" t="s">
        <v>269</v>
      </c>
      <c r="N130" t="str">
        <f>SUBSTITUTE(Sheet1[[#This Row],[Datekey_Opening]],"_","-")</f>
        <v>2018-1-28</v>
      </c>
      <c r="O130">
        <f>YEAR(Sheet1[[#This Row],[Date]])</f>
        <v>2018</v>
      </c>
      <c r="P130" t="str">
        <f>LOOKUP(Sheet1[[#This Row],[CountryCode]],$AI$4:$AI$18,$AJ$4:$AJ$18)</f>
        <v>India</v>
      </c>
      <c r="Q130">
        <f>MONTH(Sheet1[[#This Row],[Date]])</f>
        <v>1</v>
      </c>
      <c r="R130" t="str">
        <f>TEXT(Sheet1[[#This Row],[Date]],"MMMM")</f>
        <v>January</v>
      </c>
      <c r="S130" t="str">
        <f>TEXT(Sheet1[[#This Row],[Date]],"YYYY-MMM")</f>
        <v>2018-Jan</v>
      </c>
      <c r="T130">
        <f>WEEKDAY(Sheet1[[#This Row],[Date]])</f>
        <v>1</v>
      </c>
      <c r="U130" t="str">
        <f>TEXT(Sheet1[[#This Row],[Date]],"DDDD")</f>
        <v>Sunday</v>
      </c>
      <c r="V130" t="str">
        <f>"FM"&amp;MOD(MONTH(Sheet1[[#This Row],[Date]])-4,12)+1</f>
        <v>FM10</v>
      </c>
      <c r="W130" t="str">
        <f>"Q"&amp;ROUNDUP(MONTH(Sheet1[[#This Row],[Date]])/3,0)</f>
        <v>Q1</v>
      </c>
      <c r="X130" t="str">
        <f>"Q"&amp;INT(MOD(MONTH(Sheet1[[#This Row],[Date]])-4,12/3)+1)</f>
        <v>Q2</v>
      </c>
      <c r="Y130" t="str" cm="1">
        <f t="array" ref="Y130">_xlfn.IFS(ROUND(L130,0)&lt;=1,"Need to improve 0-1",ROUND(L130,0)&lt;=2,"Okay 1-2",ROUND(L130,0)&lt;=3,"Good 2-3",ROUND(L130,0)&lt;=4,"Great 3-4",ROUND(L130,0)&lt;=5,"Excellent 4-5")</f>
        <v>Need to improve 0-1</v>
      </c>
      <c r="Z130" t="str">
        <f t="shared" ref="Z130:Z193" si="2">IF(AND(K130&gt;=0,K130&lt;1000),"0-1000",IF(AND(K130&gt;=1000,K130&lt;2000),"1000-2000",IF(AND(K130&gt;=2000,K130&lt;3000),"2000-3000",IF(AND(K130&gt;=3000,K130&lt;4000),"3000-4000",IF(AND(K130&gt;=4000,K130&lt;5000),"4000-5000",IF(AND(K130&gt;=5000,K130&lt;6000),"5000-6000",IF(AND(K130&gt;=6000,K130&lt;7000),"6000-7000",IF(AND(K130&gt;=7000,K130&lt;200000),"7000-200000","Above 200000"))))))))</f>
        <v>0-1000</v>
      </c>
    </row>
    <row r="131" spans="1:26" x14ac:dyDescent="0.3">
      <c r="A131">
        <v>18489530</v>
      </c>
      <c r="B131" t="s">
        <v>270</v>
      </c>
      <c r="C131">
        <v>1</v>
      </c>
      <c r="D131" t="s">
        <v>14</v>
      </c>
      <c r="E131" t="s">
        <v>15</v>
      </c>
      <c r="F131" t="s">
        <v>16</v>
      </c>
      <c r="G131" t="s">
        <v>16</v>
      </c>
      <c r="H131" t="s">
        <v>16</v>
      </c>
      <c r="I131">
        <v>1</v>
      </c>
      <c r="J131">
        <v>0</v>
      </c>
      <c r="K131">
        <v>200</v>
      </c>
      <c r="L131">
        <v>1</v>
      </c>
      <c r="M131" t="s">
        <v>271</v>
      </c>
      <c r="N131" t="str">
        <f>SUBSTITUTE(Sheet1[[#This Row],[Datekey_Opening]],"_","-")</f>
        <v>2018-1-1</v>
      </c>
      <c r="O131">
        <f>YEAR(Sheet1[[#This Row],[Date]])</f>
        <v>2018</v>
      </c>
      <c r="P131" t="str">
        <f>LOOKUP(Sheet1[[#This Row],[CountryCode]],$AI$4:$AI$18,$AJ$4:$AJ$18)</f>
        <v>India</v>
      </c>
      <c r="Q131">
        <f>MONTH(Sheet1[[#This Row],[Date]])</f>
        <v>1</v>
      </c>
      <c r="R131" t="str">
        <f>TEXT(Sheet1[[#This Row],[Date]],"MMMM")</f>
        <v>January</v>
      </c>
      <c r="S131" t="str">
        <f>TEXT(Sheet1[[#This Row],[Date]],"YYYY-MMM")</f>
        <v>2018-Jan</v>
      </c>
      <c r="T131">
        <f>WEEKDAY(Sheet1[[#This Row],[Date]])</f>
        <v>2</v>
      </c>
      <c r="U131" t="str">
        <f>TEXT(Sheet1[[#This Row],[Date]],"DDDD")</f>
        <v>Monday</v>
      </c>
      <c r="V131" t="str">
        <f>"FM"&amp;MOD(MONTH(Sheet1[[#This Row],[Date]])-4,12)+1</f>
        <v>FM10</v>
      </c>
      <c r="W131" t="str">
        <f>"Q"&amp;ROUNDUP(MONTH(Sheet1[[#This Row],[Date]])/3,0)</f>
        <v>Q1</v>
      </c>
      <c r="X131" t="str">
        <f>"Q"&amp;INT(MOD(MONTH(Sheet1[[#This Row],[Date]])-4,12/3)+1)</f>
        <v>Q2</v>
      </c>
      <c r="Y131" t="str" cm="1">
        <f t="array" ref="Y131">_xlfn.IFS(ROUND(L131,0)&lt;=1,"Need to improve 0-1",ROUND(L131,0)&lt;=2,"Okay 1-2",ROUND(L131,0)&lt;=3,"Good 2-3",ROUND(L131,0)&lt;=4,"Great 3-4",ROUND(L131,0)&lt;=5,"Excellent 4-5")</f>
        <v>Need to improve 0-1</v>
      </c>
      <c r="Z131" t="str">
        <f t="shared" si="2"/>
        <v>0-1000</v>
      </c>
    </row>
    <row r="132" spans="1:26" x14ac:dyDescent="0.3">
      <c r="A132">
        <v>18390082</v>
      </c>
      <c r="B132" t="s">
        <v>272</v>
      </c>
      <c r="C132">
        <v>1</v>
      </c>
      <c r="D132" t="s">
        <v>14</v>
      </c>
      <c r="E132" t="s">
        <v>15</v>
      </c>
      <c r="F132" t="s">
        <v>16</v>
      </c>
      <c r="G132" t="s">
        <v>16</v>
      </c>
      <c r="H132" t="s">
        <v>16</v>
      </c>
      <c r="I132">
        <v>1</v>
      </c>
      <c r="J132">
        <v>0</v>
      </c>
      <c r="K132">
        <v>100</v>
      </c>
      <c r="L132">
        <v>1</v>
      </c>
      <c r="M132" t="s">
        <v>273</v>
      </c>
      <c r="N132" t="str">
        <f>SUBSTITUTE(Sheet1[[#This Row],[Datekey_Opening]],"_","-")</f>
        <v>2016-12-2</v>
      </c>
      <c r="O132">
        <f>YEAR(Sheet1[[#This Row],[Date]])</f>
        <v>2016</v>
      </c>
      <c r="P132" t="str">
        <f>LOOKUP(Sheet1[[#This Row],[CountryCode]],$AI$4:$AI$18,$AJ$4:$AJ$18)</f>
        <v>India</v>
      </c>
      <c r="Q132">
        <f>MONTH(Sheet1[[#This Row],[Date]])</f>
        <v>12</v>
      </c>
      <c r="R132" t="str">
        <f>TEXT(Sheet1[[#This Row],[Date]],"MMMM")</f>
        <v>December</v>
      </c>
      <c r="S132" t="str">
        <f>TEXT(Sheet1[[#This Row],[Date]],"YYYY-MMM")</f>
        <v>2016-Dec</v>
      </c>
      <c r="T132">
        <f>WEEKDAY(Sheet1[[#This Row],[Date]])</f>
        <v>6</v>
      </c>
      <c r="U132" t="str">
        <f>TEXT(Sheet1[[#This Row],[Date]],"DDDD")</f>
        <v>Friday</v>
      </c>
      <c r="V132" t="str">
        <f>"FM"&amp;MOD(MONTH(Sheet1[[#This Row],[Date]])-4,12)+1</f>
        <v>FM9</v>
      </c>
      <c r="W132" t="str">
        <f>"Q"&amp;ROUNDUP(MONTH(Sheet1[[#This Row],[Date]])/3,0)</f>
        <v>Q4</v>
      </c>
      <c r="X132" t="str">
        <f>"Q"&amp;INT(MOD(MONTH(Sheet1[[#This Row],[Date]])-4,12/3)+1)</f>
        <v>Q1</v>
      </c>
      <c r="Y132" t="str" cm="1">
        <f t="array" ref="Y132">_xlfn.IFS(ROUND(L132,0)&lt;=1,"Need to improve 0-1",ROUND(L132,0)&lt;=2,"Okay 1-2",ROUND(L132,0)&lt;=3,"Good 2-3",ROUND(L132,0)&lt;=4,"Great 3-4",ROUND(L132,0)&lt;=5,"Excellent 4-5")</f>
        <v>Need to improve 0-1</v>
      </c>
      <c r="Z132" t="str">
        <f t="shared" si="2"/>
        <v>0-1000</v>
      </c>
    </row>
    <row r="133" spans="1:26" x14ac:dyDescent="0.3">
      <c r="A133">
        <v>18449652</v>
      </c>
      <c r="B133" t="s">
        <v>274</v>
      </c>
      <c r="C133">
        <v>1</v>
      </c>
      <c r="D133" t="s">
        <v>14</v>
      </c>
      <c r="E133" t="s">
        <v>15</v>
      </c>
      <c r="F133" t="s">
        <v>16</v>
      </c>
      <c r="G133" t="s">
        <v>16</v>
      </c>
      <c r="H133" t="s">
        <v>16</v>
      </c>
      <c r="I133">
        <v>1</v>
      </c>
      <c r="J133">
        <v>0</v>
      </c>
      <c r="K133">
        <v>300</v>
      </c>
      <c r="L133">
        <v>1</v>
      </c>
      <c r="M133" t="s">
        <v>275</v>
      </c>
      <c r="N133" t="str">
        <f>SUBSTITUTE(Sheet1[[#This Row],[Datekey_Opening]],"_","-")</f>
        <v>2018-12-18</v>
      </c>
      <c r="O133">
        <f>YEAR(Sheet1[[#This Row],[Date]])</f>
        <v>2018</v>
      </c>
      <c r="P133" t="str">
        <f>LOOKUP(Sheet1[[#This Row],[CountryCode]],$AI$4:$AI$18,$AJ$4:$AJ$18)</f>
        <v>India</v>
      </c>
      <c r="Q133">
        <f>MONTH(Sheet1[[#This Row],[Date]])</f>
        <v>12</v>
      </c>
      <c r="R133" t="str">
        <f>TEXT(Sheet1[[#This Row],[Date]],"MMMM")</f>
        <v>December</v>
      </c>
      <c r="S133" t="str">
        <f>TEXT(Sheet1[[#This Row],[Date]],"YYYY-MMM")</f>
        <v>2018-Dec</v>
      </c>
      <c r="T133">
        <f>WEEKDAY(Sheet1[[#This Row],[Date]])</f>
        <v>3</v>
      </c>
      <c r="U133" t="str">
        <f>TEXT(Sheet1[[#This Row],[Date]],"DDDD")</f>
        <v>Tuesday</v>
      </c>
      <c r="V133" t="str">
        <f>"FM"&amp;MOD(MONTH(Sheet1[[#This Row],[Date]])-4,12)+1</f>
        <v>FM9</v>
      </c>
      <c r="W133" t="str">
        <f>"Q"&amp;ROUNDUP(MONTH(Sheet1[[#This Row],[Date]])/3,0)</f>
        <v>Q4</v>
      </c>
      <c r="X133" t="str">
        <f>"Q"&amp;INT(MOD(MONTH(Sheet1[[#This Row],[Date]])-4,12/3)+1)</f>
        <v>Q1</v>
      </c>
      <c r="Y133" t="str" cm="1">
        <f t="array" ref="Y133">_xlfn.IFS(ROUND(L133,0)&lt;=1,"Need to improve 0-1",ROUND(L133,0)&lt;=2,"Okay 1-2",ROUND(L133,0)&lt;=3,"Good 2-3",ROUND(L133,0)&lt;=4,"Great 3-4",ROUND(L133,0)&lt;=5,"Excellent 4-5")</f>
        <v>Need to improve 0-1</v>
      </c>
      <c r="Z133" t="str">
        <f t="shared" si="2"/>
        <v>0-1000</v>
      </c>
    </row>
    <row r="134" spans="1:26" x14ac:dyDescent="0.3">
      <c r="A134">
        <v>18288623</v>
      </c>
      <c r="B134" t="s">
        <v>276</v>
      </c>
      <c r="C134">
        <v>1</v>
      </c>
      <c r="D134" t="s">
        <v>14</v>
      </c>
      <c r="E134" t="s">
        <v>15</v>
      </c>
      <c r="F134" t="s">
        <v>16</v>
      </c>
      <c r="G134" t="s">
        <v>16</v>
      </c>
      <c r="H134" t="s">
        <v>16</v>
      </c>
      <c r="I134">
        <v>1</v>
      </c>
      <c r="J134">
        <v>0</v>
      </c>
      <c r="K134">
        <v>200</v>
      </c>
      <c r="L134">
        <v>1</v>
      </c>
      <c r="M134" t="s">
        <v>277</v>
      </c>
      <c r="N134" t="str">
        <f>SUBSTITUTE(Sheet1[[#This Row],[Datekey_Opening]],"_","-")</f>
        <v>2013-12-4</v>
      </c>
      <c r="O134">
        <f>YEAR(Sheet1[[#This Row],[Date]])</f>
        <v>2013</v>
      </c>
      <c r="P134" t="str">
        <f>LOOKUP(Sheet1[[#This Row],[CountryCode]],$AI$4:$AI$18,$AJ$4:$AJ$18)</f>
        <v>India</v>
      </c>
      <c r="Q134">
        <f>MONTH(Sheet1[[#This Row],[Date]])</f>
        <v>12</v>
      </c>
      <c r="R134" t="str">
        <f>TEXT(Sheet1[[#This Row],[Date]],"MMMM")</f>
        <v>December</v>
      </c>
      <c r="S134" t="str">
        <f>TEXT(Sheet1[[#This Row],[Date]],"YYYY-MMM")</f>
        <v>2013-Dec</v>
      </c>
      <c r="T134">
        <f>WEEKDAY(Sheet1[[#This Row],[Date]])</f>
        <v>4</v>
      </c>
      <c r="U134" t="str">
        <f>TEXT(Sheet1[[#This Row],[Date]],"DDDD")</f>
        <v>Wednesday</v>
      </c>
      <c r="V134" t="str">
        <f>"FM"&amp;MOD(MONTH(Sheet1[[#This Row],[Date]])-4,12)+1</f>
        <v>FM9</v>
      </c>
      <c r="W134" t="str">
        <f>"Q"&amp;ROUNDUP(MONTH(Sheet1[[#This Row],[Date]])/3,0)</f>
        <v>Q4</v>
      </c>
      <c r="X134" t="str">
        <f>"Q"&amp;INT(MOD(MONTH(Sheet1[[#This Row],[Date]])-4,12/3)+1)</f>
        <v>Q1</v>
      </c>
      <c r="Y134" t="str" cm="1">
        <f t="array" ref="Y134">_xlfn.IFS(ROUND(L134,0)&lt;=1,"Need to improve 0-1",ROUND(L134,0)&lt;=2,"Okay 1-2",ROUND(L134,0)&lt;=3,"Good 2-3",ROUND(L134,0)&lt;=4,"Great 3-4",ROUND(L134,0)&lt;=5,"Excellent 4-5")</f>
        <v>Need to improve 0-1</v>
      </c>
      <c r="Z134" t="str">
        <f t="shared" si="2"/>
        <v>0-1000</v>
      </c>
    </row>
    <row r="135" spans="1:26" x14ac:dyDescent="0.3">
      <c r="A135">
        <v>18435822</v>
      </c>
      <c r="B135" t="s">
        <v>278</v>
      </c>
      <c r="C135">
        <v>1</v>
      </c>
      <c r="D135" t="s">
        <v>14</v>
      </c>
      <c r="E135" t="s">
        <v>15</v>
      </c>
      <c r="F135" t="s">
        <v>16</v>
      </c>
      <c r="G135" t="s">
        <v>16</v>
      </c>
      <c r="H135" t="s">
        <v>16</v>
      </c>
      <c r="I135">
        <v>1</v>
      </c>
      <c r="J135">
        <v>0</v>
      </c>
      <c r="K135">
        <v>300</v>
      </c>
      <c r="L135">
        <v>1</v>
      </c>
      <c r="M135" t="s">
        <v>279</v>
      </c>
      <c r="N135" t="str">
        <f>SUBSTITUTE(Sheet1[[#This Row],[Datekey_Opening]],"_","-")</f>
        <v>2011-12-13</v>
      </c>
      <c r="O135">
        <f>YEAR(Sheet1[[#This Row],[Date]])</f>
        <v>2011</v>
      </c>
      <c r="P135" t="str">
        <f>LOOKUP(Sheet1[[#This Row],[CountryCode]],$AI$4:$AI$18,$AJ$4:$AJ$18)</f>
        <v>India</v>
      </c>
      <c r="Q135">
        <f>MONTH(Sheet1[[#This Row],[Date]])</f>
        <v>12</v>
      </c>
      <c r="R135" t="str">
        <f>TEXT(Sheet1[[#This Row],[Date]],"MMMM")</f>
        <v>December</v>
      </c>
      <c r="S135" t="str">
        <f>TEXT(Sheet1[[#This Row],[Date]],"YYYY-MMM")</f>
        <v>2011-Dec</v>
      </c>
      <c r="T135">
        <f>WEEKDAY(Sheet1[[#This Row],[Date]])</f>
        <v>3</v>
      </c>
      <c r="U135" t="str">
        <f>TEXT(Sheet1[[#This Row],[Date]],"DDDD")</f>
        <v>Tuesday</v>
      </c>
      <c r="V135" t="str">
        <f>"FM"&amp;MOD(MONTH(Sheet1[[#This Row],[Date]])-4,12)+1</f>
        <v>FM9</v>
      </c>
      <c r="W135" t="str">
        <f>"Q"&amp;ROUNDUP(MONTH(Sheet1[[#This Row],[Date]])/3,0)</f>
        <v>Q4</v>
      </c>
      <c r="X135" t="str">
        <f>"Q"&amp;INT(MOD(MONTH(Sheet1[[#This Row],[Date]])-4,12/3)+1)</f>
        <v>Q1</v>
      </c>
      <c r="Y135" t="str" cm="1">
        <f t="array" ref="Y135">_xlfn.IFS(ROUND(L135,0)&lt;=1,"Need to improve 0-1",ROUND(L135,0)&lt;=2,"Okay 1-2",ROUND(L135,0)&lt;=3,"Good 2-3",ROUND(L135,0)&lt;=4,"Great 3-4",ROUND(L135,0)&lt;=5,"Excellent 4-5")</f>
        <v>Need to improve 0-1</v>
      </c>
      <c r="Z135" t="str">
        <f t="shared" si="2"/>
        <v>0-1000</v>
      </c>
    </row>
    <row r="136" spans="1:26" x14ac:dyDescent="0.3">
      <c r="A136">
        <v>18435787</v>
      </c>
      <c r="B136" t="s">
        <v>280</v>
      </c>
      <c r="C136">
        <v>1</v>
      </c>
      <c r="D136" t="s">
        <v>14</v>
      </c>
      <c r="E136" t="s">
        <v>15</v>
      </c>
      <c r="F136" t="s">
        <v>16</v>
      </c>
      <c r="G136" t="s">
        <v>16</v>
      </c>
      <c r="H136" t="s">
        <v>16</v>
      </c>
      <c r="I136">
        <v>1</v>
      </c>
      <c r="J136">
        <v>0</v>
      </c>
      <c r="K136">
        <v>200</v>
      </c>
      <c r="L136">
        <v>1</v>
      </c>
      <c r="M136" t="s">
        <v>281</v>
      </c>
      <c r="N136" t="str">
        <f>SUBSTITUTE(Sheet1[[#This Row],[Datekey_Opening]],"_","-")</f>
        <v>2016-12-28</v>
      </c>
      <c r="O136">
        <f>YEAR(Sheet1[[#This Row],[Date]])</f>
        <v>2016</v>
      </c>
      <c r="P136" t="str">
        <f>LOOKUP(Sheet1[[#This Row],[CountryCode]],$AI$4:$AI$18,$AJ$4:$AJ$18)</f>
        <v>India</v>
      </c>
      <c r="Q136">
        <f>MONTH(Sheet1[[#This Row],[Date]])</f>
        <v>12</v>
      </c>
      <c r="R136" t="str">
        <f>TEXT(Sheet1[[#This Row],[Date]],"MMMM")</f>
        <v>December</v>
      </c>
      <c r="S136" t="str">
        <f>TEXT(Sheet1[[#This Row],[Date]],"YYYY-MMM")</f>
        <v>2016-Dec</v>
      </c>
      <c r="T136">
        <f>WEEKDAY(Sheet1[[#This Row],[Date]])</f>
        <v>4</v>
      </c>
      <c r="U136" t="str">
        <f>TEXT(Sheet1[[#This Row],[Date]],"DDDD")</f>
        <v>Wednesday</v>
      </c>
      <c r="V136" t="str">
        <f>"FM"&amp;MOD(MONTH(Sheet1[[#This Row],[Date]])-4,12)+1</f>
        <v>FM9</v>
      </c>
      <c r="W136" t="str">
        <f>"Q"&amp;ROUNDUP(MONTH(Sheet1[[#This Row],[Date]])/3,0)</f>
        <v>Q4</v>
      </c>
      <c r="X136" t="str">
        <f>"Q"&amp;INT(MOD(MONTH(Sheet1[[#This Row],[Date]])-4,12/3)+1)</f>
        <v>Q1</v>
      </c>
      <c r="Y136" t="str" cm="1">
        <f t="array" ref="Y136">_xlfn.IFS(ROUND(L136,0)&lt;=1,"Need to improve 0-1",ROUND(L136,0)&lt;=2,"Okay 1-2",ROUND(L136,0)&lt;=3,"Good 2-3",ROUND(L136,0)&lt;=4,"Great 3-4",ROUND(L136,0)&lt;=5,"Excellent 4-5")</f>
        <v>Need to improve 0-1</v>
      </c>
      <c r="Z136" t="str">
        <f t="shared" si="2"/>
        <v>0-1000</v>
      </c>
    </row>
    <row r="137" spans="1:26" x14ac:dyDescent="0.3">
      <c r="A137">
        <v>18425757</v>
      </c>
      <c r="B137" t="s">
        <v>282</v>
      </c>
      <c r="C137">
        <v>1</v>
      </c>
      <c r="D137" t="s">
        <v>14</v>
      </c>
      <c r="E137" t="s">
        <v>15</v>
      </c>
      <c r="F137" t="s">
        <v>16</v>
      </c>
      <c r="G137" t="s">
        <v>16</v>
      </c>
      <c r="H137" t="s">
        <v>16</v>
      </c>
      <c r="I137">
        <v>1</v>
      </c>
      <c r="J137">
        <v>0</v>
      </c>
      <c r="K137">
        <v>200</v>
      </c>
      <c r="L137">
        <v>1</v>
      </c>
      <c r="M137" t="s">
        <v>283</v>
      </c>
      <c r="N137" t="str">
        <f>SUBSTITUTE(Sheet1[[#This Row],[Datekey_Opening]],"_","-")</f>
        <v>2016-12-19</v>
      </c>
      <c r="O137">
        <f>YEAR(Sheet1[[#This Row],[Date]])</f>
        <v>2016</v>
      </c>
      <c r="P137" t="str">
        <f>LOOKUP(Sheet1[[#This Row],[CountryCode]],$AI$4:$AI$18,$AJ$4:$AJ$18)</f>
        <v>India</v>
      </c>
      <c r="Q137">
        <f>MONTH(Sheet1[[#This Row],[Date]])</f>
        <v>12</v>
      </c>
      <c r="R137" t="str">
        <f>TEXT(Sheet1[[#This Row],[Date]],"MMMM")</f>
        <v>December</v>
      </c>
      <c r="S137" t="str">
        <f>TEXT(Sheet1[[#This Row],[Date]],"YYYY-MMM")</f>
        <v>2016-Dec</v>
      </c>
      <c r="T137">
        <f>WEEKDAY(Sheet1[[#This Row],[Date]])</f>
        <v>2</v>
      </c>
      <c r="U137" t="str">
        <f>TEXT(Sheet1[[#This Row],[Date]],"DDDD")</f>
        <v>Monday</v>
      </c>
      <c r="V137" t="str">
        <f>"FM"&amp;MOD(MONTH(Sheet1[[#This Row],[Date]])-4,12)+1</f>
        <v>FM9</v>
      </c>
      <c r="W137" t="str">
        <f>"Q"&amp;ROUNDUP(MONTH(Sheet1[[#This Row],[Date]])/3,0)</f>
        <v>Q4</v>
      </c>
      <c r="X137" t="str">
        <f>"Q"&amp;INT(MOD(MONTH(Sheet1[[#This Row],[Date]])-4,12/3)+1)</f>
        <v>Q1</v>
      </c>
      <c r="Y137" t="str" cm="1">
        <f t="array" ref="Y137">_xlfn.IFS(ROUND(L137,0)&lt;=1,"Need to improve 0-1",ROUND(L137,0)&lt;=2,"Okay 1-2",ROUND(L137,0)&lt;=3,"Good 2-3",ROUND(L137,0)&lt;=4,"Great 3-4",ROUND(L137,0)&lt;=5,"Excellent 4-5")</f>
        <v>Need to improve 0-1</v>
      </c>
      <c r="Z137" t="str">
        <f t="shared" si="2"/>
        <v>0-1000</v>
      </c>
    </row>
    <row r="138" spans="1:26" x14ac:dyDescent="0.3">
      <c r="A138">
        <v>18425738</v>
      </c>
      <c r="B138" t="s">
        <v>284</v>
      </c>
      <c r="C138">
        <v>1</v>
      </c>
      <c r="D138" t="s">
        <v>14</v>
      </c>
      <c r="E138" t="s">
        <v>15</v>
      </c>
      <c r="F138" t="s">
        <v>16</v>
      </c>
      <c r="G138" t="s">
        <v>16</v>
      </c>
      <c r="H138" t="s">
        <v>16</v>
      </c>
      <c r="I138">
        <v>1</v>
      </c>
      <c r="J138">
        <v>0</v>
      </c>
      <c r="K138">
        <v>350</v>
      </c>
      <c r="L138">
        <v>1</v>
      </c>
      <c r="M138" t="s">
        <v>285</v>
      </c>
      <c r="N138" t="str">
        <f>SUBSTITUTE(Sheet1[[#This Row],[Datekey_Opening]],"_","-")</f>
        <v>2012-12-10</v>
      </c>
      <c r="O138">
        <f>YEAR(Sheet1[[#This Row],[Date]])</f>
        <v>2012</v>
      </c>
      <c r="P138" t="str">
        <f>LOOKUP(Sheet1[[#This Row],[CountryCode]],$AI$4:$AI$18,$AJ$4:$AJ$18)</f>
        <v>India</v>
      </c>
      <c r="Q138">
        <f>MONTH(Sheet1[[#This Row],[Date]])</f>
        <v>12</v>
      </c>
      <c r="R138" t="str">
        <f>TEXT(Sheet1[[#This Row],[Date]],"MMMM")</f>
        <v>December</v>
      </c>
      <c r="S138" t="str">
        <f>TEXT(Sheet1[[#This Row],[Date]],"YYYY-MMM")</f>
        <v>2012-Dec</v>
      </c>
      <c r="T138">
        <f>WEEKDAY(Sheet1[[#This Row],[Date]])</f>
        <v>2</v>
      </c>
      <c r="U138" t="str">
        <f>TEXT(Sheet1[[#This Row],[Date]],"DDDD")</f>
        <v>Monday</v>
      </c>
      <c r="V138" t="str">
        <f>"FM"&amp;MOD(MONTH(Sheet1[[#This Row],[Date]])-4,12)+1</f>
        <v>FM9</v>
      </c>
      <c r="W138" t="str">
        <f>"Q"&amp;ROUNDUP(MONTH(Sheet1[[#This Row],[Date]])/3,0)</f>
        <v>Q4</v>
      </c>
      <c r="X138" t="str">
        <f>"Q"&amp;INT(MOD(MONTH(Sheet1[[#This Row],[Date]])-4,12/3)+1)</f>
        <v>Q1</v>
      </c>
      <c r="Y138" t="str" cm="1">
        <f t="array" ref="Y138">_xlfn.IFS(ROUND(L138,0)&lt;=1,"Need to improve 0-1",ROUND(L138,0)&lt;=2,"Okay 1-2",ROUND(L138,0)&lt;=3,"Good 2-3",ROUND(L138,0)&lt;=4,"Great 3-4",ROUND(L138,0)&lt;=5,"Excellent 4-5")</f>
        <v>Need to improve 0-1</v>
      </c>
      <c r="Z138" t="str">
        <f t="shared" si="2"/>
        <v>0-1000</v>
      </c>
    </row>
    <row r="139" spans="1:26" x14ac:dyDescent="0.3">
      <c r="A139">
        <v>18423101</v>
      </c>
      <c r="B139" t="s">
        <v>286</v>
      </c>
      <c r="C139">
        <v>1</v>
      </c>
      <c r="D139" t="s">
        <v>14</v>
      </c>
      <c r="E139" t="s">
        <v>15</v>
      </c>
      <c r="F139" t="s">
        <v>16</v>
      </c>
      <c r="G139" t="s">
        <v>16</v>
      </c>
      <c r="H139" t="s">
        <v>16</v>
      </c>
      <c r="I139">
        <v>2</v>
      </c>
      <c r="J139">
        <v>0</v>
      </c>
      <c r="K139">
        <v>550</v>
      </c>
      <c r="L139">
        <v>1</v>
      </c>
      <c r="M139" t="s">
        <v>287</v>
      </c>
      <c r="N139" t="str">
        <f>SUBSTITUTE(Sheet1[[#This Row],[Datekey_Opening]],"_","-")</f>
        <v>2012-12-4</v>
      </c>
      <c r="O139">
        <f>YEAR(Sheet1[[#This Row],[Date]])</f>
        <v>2012</v>
      </c>
      <c r="P139" t="str">
        <f>LOOKUP(Sheet1[[#This Row],[CountryCode]],$AI$4:$AI$18,$AJ$4:$AJ$18)</f>
        <v>India</v>
      </c>
      <c r="Q139">
        <f>MONTH(Sheet1[[#This Row],[Date]])</f>
        <v>12</v>
      </c>
      <c r="R139" t="str">
        <f>TEXT(Sheet1[[#This Row],[Date]],"MMMM")</f>
        <v>December</v>
      </c>
      <c r="S139" t="str">
        <f>TEXT(Sheet1[[#This Row],[Date]],"YYYY-MMM")</f>
        <v>2012-Dec</v>
      </c>
      <c r="T139">
        <f>WEEKDAY(Sheet1[[#This Row],[Date]])</f>
        <v>3</v>
      </c>
      <c r="U139" t="str">
        <f>TEXT(Sheet1[[#This Row],[Date]],"DDDD")</f>
        <v>Tuesday</v>
      </c>
      <c r="V139" t="str">
        <f>"FM"&amp;MOD(MONTH(Sheet1[[#This Row],[Date]])-4,12)+1</f>
        <v>FM9</v>
      </c>
      <c r="W139" t="str">
        <f>"Q"&amp;ROUNDUP(MONTH(Sheet1[[#This Row],[Date]])/3,0)</f>
        <v>Q4</v>
      </c>
      <c r="X139" t="str">
        <f>"Q"&amp;INT(MOD(MONTH(Sheet1[[#This Row],[Date]])-4,12/3)+1)</f>
        <v>Q1</v>
      </c>
      <c r="Y139" t="str" cm="1">
        <f t="array" ref="Y139">_xlfn.IFS(ROUND(L139,0)&lt;=1,"Need to improve 0-1",ROUND(L139,0)&lt;=2,"Okay 1-2",ROUND(L139,0)&lt;=3,"Good 2-3",ROUND(L139,0)&lt;=4,"Great 3-4",ROUND(L139,0)&lt;=5,"Excellent 4-5")</f>
        <v>Need to improve 0-1</v>
      </c>
      <c r="Z139" t="str">
        <f t="shared" si="2"/>
        <v>0-1000</v>
      </c>
    </row>
    <row r="140" spans="1:26" x14ac:dyDescent="0.3">
      <c r="A140">
        <v>18429161</v>
      </c>
      <c r="B140" t="s">
        <v>288</v>
      </c>
      <c r="C140">
        <v>1</v>
      </c>
      <c r="D140" t="s">
        <v>14</v>
      </c>
      <c r="E140" t="s">
        <v>15</v>
      </c>
      <c r="F140" t="s">
        <v>16</v>
      </c>
      <c r="G140" t="s">
        <v>16</v>
      </c>
      <c r="H140" t="s">
        <v>16</v>
      </c>
      <c r="I140">
        <v>1</v>
      </c>
      <c r="J140">
        <v>0</v>
      </c>
      <c r="K140">
        <v>150</v>
      </c>
      <c r="L140">
        <v>1</v>
      </c>
      <c r="M140" t="s">
        <v>289</v>
      </c>
      <c r="N140" t="str">
        <f>SUBSTITUTE(Sheet1[[#This Row],[Datekey_Opening]],"_","-")</f>
        <v>2016-12-14</v>
      </c>
      <c r="O140">
        <f>YEAR(Sheet1[[#This Row],[Date]])</f>
        <v>2016</v>
      </c>
      <c r="P140" t="str">
        <f>LOOKUP(Sheet1[[#This Row],[CountryCode]],$AI$4:$AI$18,$AJ$4:$AJ$18)</f>
        <v>India</v>
      </c>
      <c r="Q140">
        <f>MONTH(Sheet1[[#This Row],[Date]])</f>
        <v>12</v>
      </c>
      <c r="R140" t="str">
        <f>TEXT(Sheet1[[#This Row],[Date]],"MMMM")</f>
        <v>December</v>
      </c>
      <c r="S140" t="str">
        <f>TEXT(Sheet1[[#This Row],[Date]],"YYYY-MMM")</f>
        <v>2016-Dec</v>
      </c>
      <c r="T140">
        <f>WEEKDAY(Sheet1[[#This Row],[Date]])</f>
        <v>4</v>
      </c>
      <c r="U140" t="str">
        <f>TEXT(Sheet1[[#This Row],[Date]],"DDDD")</f>
        <v>Wednesday</v>
      </c>
      <c r="V140" t="str">
        <f>"FM"&amp;MOD(MONTH(Sheet1[[#This Row],[Date]])-4,12)+1</f>
        <v>FM9</v>
      </c>
      <c r="W140" t="str">
        <f>"Q"&amp;ROUNDUP(MONTH(Sheet1[[#This Row],[Date]])/3,0)</f>
        <v>Q4</v>
      </c>
      <c r="X140" t="str">
        <f>"Q"&amp;INT(MOD(MONTH(Sheet1[[#This Row],[Date]])-4,12/3)+1)</f>
        <v>Q1</v>
      </c>
      <c r="Y140" t="str" cm="1">
        <f t="array" ref="Y140">_xlfn.IFS(ROUND(L140,0)&lt;=1,"Need to improve 0-1",ROUND(L140,0)&lt;=2,"Okay 1-2",ROUND(L140,0)&lt;=3,"Good 2-3",ROUND(L140,0)&lt;=4,"Great 3-4",ROUND(L140,0)&lt;=5,"Excellent 4-5")</f>
        <v>Need to improve 0-1</v>
      </c>
      <c r="Z140" t="str">
        <f t="shared" si="2"/>
        <v>0-1000</v>
      </c>
    </row>
    <row r="141" spans="1:26" x14ac:dyDescent="0.3">
      <c r="A141">
        <v>18403469</v>
      </c>
      <c r="B141" t="s">
        <v>290</v>
      </c>
      <c r="C141">
        <v>1</v>
      </c>
      <c r="D141" t="s">
        <v>14</v>
      </c>
      <c r="E141" t="s">
        <v>15</v>
      </c>
      <c r="F141" t="s">
        <v>16</v>
      </c>
      <c r="G141" t="s">
        <v>16</v>
      </c>
      <c r="H141" t="s">
        <v>16</v>
      </c>
      <c r="I141">
        <v>2</v>
      </c>
      <c r="J141">
        <v>0</v>
      </c>
      <c r="K141">
        <v>500</v>
      </c>
      <c r="L141">
        <v>1</v>
      </c>
      <c r="M141" t="s">
        <v>291</v>
      </c>
      <c r="N141" t="str">
        <f>SUBSTITUTE(Sheet1[[#This Row],[Datekey_Opening]],"_","-")</f>
        <v>2010-12-4</v>
      </c>
      <c r="O141">
        <f>YEAR(Sheet1[[#This Row],[Date]])</f>
        <v>2010</v>
      </c>
      <c r="P141" t="str">
        <f>LOOKUP(Sheet1[[#This Row],[CountryCode]],$AI$4:$AI$18,$AJ$4:$AJ$18)</f>
        <v>India</v>
      </c>
      <c r="Q141">
        <f>MONTH(Sheet1[[#This Row],[Date]])</f>
        <v>12</v>
      </c>
      <c r="R141" t="str">
        <f>TEXT(Sheet1[[#This Row],[Date]],"MMMM")</f>
        <v>December</v>
      </c>
      <c r="S141" t="str">
        <f>TEXT(Sheet1[[#This Row],[Date]],"YYYY-MMM")</f>
        <v>2010-Dec</v>
      </c>
      <c r="T141">
        <f>WEEKDAY(Sheet1[[#This Row],[Date]])</f>
        <v>7</v>
      </c>
      <c r="U141" t="str">
        <f>TEXT(Sheet1[[#This Row],[Date]],"DDDD")</f>
        <v>Saturday</v>
      </c>
      <c r="V141" t="str">
        <f>"FM"&amp;MOD(MONTH(Sheet1[[#This Row],[Date]])-4,12)+1</f>
        <v>FM9</v>
      </c>
      <c r="W141" t="str">
        <f>"Q"&amp;ROUNDUP(MONTH(Sheet1[[#This Row],[Date]])/3,0)</f>
        <v>Q4</v>
      </c>
      <c r="X141" t="str">
        <f>"Q"&amp;INT(MOD(MONTH(Sheet1[[#This Row],[Date]])-4,12/3)+1)</f>
        <v>Q1</v>
      </c>
      <c r="Y141" t="str" cm="1">
        <f t="array" ref="Y141">_xlfn.IFS(ROUND(L141,0)&lt;=1,"Need to improve 0-1",ROUND(L141,0)&lt;=2,"Okay 1-2",ROUND(L141,0)&lt;=3,"Good 2-3",ROUND(L141,0)&lt;=4,"Great 3-4",ROUND(L141,0)&lt;=5,"Excellent 4-5")</f>
        <v>Need to improve 0-1</v>
      </c>
      <c r="Z141" t="str">
        <f t="shared" si="2"/>
        <v>0-1000</v>
      </c>
    </row>
    <row r="142" spans="1:26" x14ac:dyDescent="0.3">
      <c r="A142">
        <v>18489534</v>
      </c>
      <c r="B142" t="s">
        <v>292</v>
      </c>
      <c r="C142">
        <v>1</v>
      </c>
      <c r="D142" t="s">
        <v>14</v>
      </c>
      <c r="E142" t="s">
        <v>15</v>
      </c>
      <c r="F142" t="s">
        <v>16</v>
      </c>
      <c r="G142" t="s">
        <v>16</v>
      </c>
      <c r="H142" t="s">
        <v>16</v>
      </c>
      <c r="I142">
        <v>1</v>
      </c>
      <c r="J142">
        <v>0</v>
      </c>
      <c r="K142">
        <v>250</v>
      </c>
      <c r="L142">
        <v>1</v>
      </c>
      <c r="M142" t="s">
        <v>293</v>
      </c>
      <c r="N142" t="str">
        <f>SUBSTITUTE(Sheet1[[#This Row],[Datekey_Opening]],"_","-")</f>
        <v>2013-12-9</v>
      </c>
      <c r="O142">
        <f>YEAR(Sheet1[[#This Row],[Date]])</f>
        <v>2013</v>
      </c>
      <c r="P142" t="str">
        <f>LOOKUP(Sheet1[[#This Row],[CountryCode]],$AI$4:$AI$18,$AJ$4:$AJ$18)</f>
        <v>India</v>
      </c>
      <c r="Q142">
        <f>MONTH(Sheet1[[#This Row],[Date]])</f>
        <v>12</v>
      </c>
      <c r="R142" t="str">
        <f>TEXT(Sheet1[[#This Row],[Date]],"MMMM")</f>
        <v>December</v>
      </c>
      <c r="S142" t="str">
        <f>TEXT(Sheet1[[#This Row],[Date]],"YYYY-MMM")</f>
        <v>2013-Dec</v>
      </c>
      <c r="T142">
        <f>WEEKDAY(Sheet1[[#This Row],[Date]])</f>
        <v>2</v>
      </c>
      <c r="U142" t="str">
        <f>TEXT(Sheet1[[#This Row],[Date]],"DDDD")</f>
        <v>Monday</v>
      </c>
      <c r="V142" t="str">
        <f>"FM"&amp;MOD(MONTH(Sheet1[[#This Row],[Date]])-4,12)+1</f>
        <v>FM9</v>
      </c>
      <c r="W142" t="str">
        <f>"Q"&amp;ROUNDUP(MONTH(Sheet1[[#This Row],[Date]])/3,0)</f>
        <v>Q4</v>
      </c>
      <c r="X142" t="str">
        <f>"Q"&amp;INT(MOD(MONTH(Sheet1[[#This Row],[Date]])-4,12/3)+1)</f>
        <v>Q1</v>
      </c>
      <c r="Y142" t="str" cm="1">
        <f t="array" ref="Y142">_xlfn.IFS(ROUND(L142,0)&lt;=1,"Need to improve 0-1",ROUND(L142,0)&lt;=2,"Okay 1-2",ROUND(L142,0)&lt;=3,"Good 2-3",ROUND(L142,0)&lt;=4,"Great 3-4",ROUND(L142,0)&lt;=5,"Excellent 4-5")</f>
        <v>Need to improve 0-1</v>
      </c>
      <c r="Z142" t="str">
        <f t="shared" si="2"/>
        <v>0-1000</v>
      </c>
    </row>
    <row r="143" spans="1:26" x14ac:dyDescent="0.3">
      <c r="A143">
        <v>18489832</v>
      </c>
      <c r="B143" t="s">
        <v>294</v>
      </c>
      <c r="C143">
        <v>1</v>
      </c>
      <c r="D143" t="s">
        <v>14</v>
      </c>
      <c r="E143" t="s">
        <v>15</v>
      </c>
      <c r="F143" t="s">
        <v>16</v>
      </c>
      <c r="G143" t="s">
        <v>16</v>
      </c>
      <c r="H143" t="s">
        <v>16</v>
      </c>
      <c r="I143">
        <v>1</v>
      </c>
      <c r="J143">
        <v>0</v>
      </c>
      <c r="K143">
        <v>100</v>
      </c>
      <c r="L143">
        <v>1</v>
      </c>
      <c r="M143" t="s">
        <v>295</v>
      </c>
      <c r="N143" t="str">
        <f>SUBSTITUTE(Sheet1[[#This Row],[Datekey_Opening]],"_","-")</f>
        <v>2011-12-15</v>
      </c>
      <c r="O143">
        <f>YEAR(Sheet1[[#This Row],[Date]])</f>
        <v>2011</v>
      </c>
      <c r="P143" t="str">
        <f>LOOKUP(Sheet1[[#This Row],[CountryCode]],$AI$4:$AI$18,$AJ$4:$AJ$18)</f>
        <v>India</v>
      </c>
      <c r="Q143">
        <f>MONTH(Sheet1[[#This Row],[Date]])</f>
        <v>12</v>
      </c>
      <c r="R143" t="str">
        <f>TEXT(Sheet1[[#This Row],[Date]],"MMMM")</f>
        <v>December</v>
      </c>
      <c r="S143" t="str">
        <f>TEXT(Sheet1[[#This Row],[Date]],"YYYY-MMM")</f>
        <v>2011-Dec</v>
      </c>
      <c r="T143">
        <f>WEEKDAY(Sheet1[[#This Row],[Date]])</f>
        <v>5</v>
      </c>
      <c r="U143" t="str">
        <f>TEXT(Sheet1[[#This Row],[Date]],"DDDD")</f>
        <v>Thursday</v>
      </c>
      <c r="V143" t="str">
        <f>"FM"&amp;MOD(MONTH(Sheet1[[#This Row],[Date]])-4,12)+1</f>
        <v>FM9</v>
      </c>
      <c r="W143" t="str">
        <f>"Q"&amp;ROUNDUP(MONTH(Sheet1[[#This Row],[Date]])/3,0)</f>
        <v>Q4</v>
      </c>
      <c r="X143" t="str">
        <f>"Q"&amp;INT(MOD(MONTH(Sheet1[[#This Row],[Date]])-4,12/3)+1)</f>
        <v>Q1</v>
      </c>
      <c r="Y143" t="str" cm="1">
        <f t="array" ref="Y143">_xlfn.IFS(ROUND(L143,0)&lt;=1,"Need to improve 0-1",ROUND(L143,0)&lt;=2,"Okay 1-2",ROUND(L143,0)&lt;=3,"Good 2-3",ROUND(L143,0)&lt;=4,"Great 3-4",ROUND(L143,0)&lt;=5,"Excellent 4-5")</f>
        <v>Need to improve 0-1</v>
      </c>
      <c r="Z143" t="str">
        <f t="shared" si="2"/>
        <v>0-1000</v>
      </c>
    </row>
    <row r="144" spans="1:26" x14ac:dyDescent="0.3">
      <c r="A144">
        <v>18471235</v>
      </c>
      <c r="B144" t="s">
        <v>296</v>
      </c>
      <c r="C144">
        <v>1</v>
      </c>
      <c r="D144" t="s">
        <v>14</v>
      </c>
      <c r="E144" t="s">
        <v>15</v>
      </c>
      <c r="F144" t="s">
        <v>16</v>
      </c>
      <c r="G144" t="s">
        <v>16</v>
      </c>
      <c r="H144" t="s">
        <v>16</v>
      </c>
      <c r="I144">
        <v>1</v>
      </c>
      <c r="J144">
        <v>0</v>
      </c>
      <c r="K144">
        <v>250</v>
      </c>
      <c r="L144">
        <v>1</v>
      </c>
      <c r="M144" t="s">
        <v>297</v>
      </c>
      <c r="N144" t="str">
        <f>SUBSTITUTE(Sheet1[[#This Row],[Datekey_Opening]],"_","-")</f>
        <v>2013-12-23</v>
      </c>
      <c r="O144">
        <f>YEAR(Sheet1[[#This Row],[Date]])</f>
        <v>2013</v>
      </c>
      <c r="P144" t="str">
        <f>LOOKUP(Sheet1[[#This Row],[CountryCode]],$AI$4:$AI$18,$AJ$4:$AJ$18)</f>
        <v>India</v>
      </c>
      <c r="Q144">
        <f>MONTH(Sheet1[[#This Row],[Date]])</f>
        <v>12</v>
      </c>
      <c r="R144" t="str">
        <f>TEXT(Sheet1[[#This Row],[Date]],"MMMM")</f>
        <v>December</v>
      </c>
      <c r="S144" t="str">
        <f>TEXT(Sheet1[[#This Row],[Date]],"YYYY-MMM")</f>
        <v>2013-Dec</v>
      </c>
      <c r="T144">
        <f>WEEKDAY(Sheet1[[#This Row],[Date]])</f>
        <v>2</v>
      </c>
      <c r="U144" t="str">
        <f>TEXT(Sheet1[[#This Row],[Date]],"DDDD")</f>
        <v>Monday</v>
      </c>
      <c r="V144" t="str">
        <f>"FM"&amp;MOD(MONTH(Sheet1[[#This Row],[Date]])-4,12)+1</f>
        <v>FM9</v>
      </c>
      <c r="W144" t="str">
        <f>"Q"&amp;ROUNDUP(MONTH(Sheet1[[#This Row],[Date]])/3,0)</f>
        <v>Q4</v>
      </c>
      <c r="X144" t="str">
        <f>"Q"&amp;INT(MOD(MONTH(Sheet1[[#This Row],[Date]])-4,12/3)+1)</f>
        <v>Q1</v>
      </c>
      <c r="Y144" t="str" cm="1">
        <f t="array" ref="Y144">_xlfn.IFS(ROUND(L144,0)&lt;=1,"Need to improve 0-1",ROUND(L144,0)&lt;=2,"Okay 1-2",ROUND(L144,0)&lt;=3,"Good 2-3",ROUND(L144,0)&lt;=4,"Great 3-4",ROUND(L144,0)&lt;=5,"Excellent 4-5")</f>
        <v>Need to improve 0-1</v>
      </c>
      <c r="Z144" t="str">
        <f t="shared" si="2"/>
        <v>0-1000</v>
      </c>
    </row>
    <row r="145" spans="1:26" x14ac:dyDescent="0.3">
      <c r="A145">
        <v>18469981</v>
      </c>
      <c r="B145" t="s">
        <v>298</v>
      </c>
      <c r="C145">
        <v>1</v>
      </c>
      <c r="D145" t="s">
        <v>14</v>
      </c>
      <c r="E145" t="s">
        <v>15</v>
      </c>
      <c r="F145" t="s">
        <v>16</v>
      </c>
      <c r="G145" t="s">
        <v>16</v>
      </c>
      <c r="H145" t="s">
        <v>16</v>
      </c>
      <c r="I145">
        <v>1</v>
      </c>
      <c r="J145">
        <v>0</v>
      </c>
      <c r="K145">
        <v>250</v>
      </c>
      <c r="L145">
        <v>1</v>
      </c>
      <c r="M145" t="s">
        <v>299</v>
      </c>
      <c r="N145" t="str">
        <f>SUBSTITUTE(Sheet1[[#This Row],[Datekey_Opening]],"_","-")</f>
        <v>2018-12-16</v>
      </c>
      <c r="O145">
        <f>YEAR(Sheet1[[#This Row],[Date]])</f>
        <v>2018</v>
      </c>
      <c r="P145" t="str">
        <f>LOOKUP(Sheet1[[#This Row],[CountryCode]],$AI$4:$AI$18,$AJ$4:$AJ$18)</f>
        <v>India</v>
      </c>
      <c r="Q145">
        <f>MONTH(Sheet1[[#This Row],[Date]])</f>
        <v>12</v>
      </c>
      <c r="R145" t="str">
        <f>TEXT(Sheet1[[#This Row],[Date]],"MMMM")</f>
        <v>December</v>
      </c>
      <c r="S145" t="str">
        <f>TEXT(Sheet1[[#This Row],[Date]],"YYYY-MMM")</f>
        <v>2018-Dec</v>
      </c>
      <c r="T145">
        <f>WEEKDAY(Sheet1[[#This Row],[Date]])</f>
        <v>1</v>
      </c>
      <c r="U145" t="str">
        <f>TEXT(Sheet1[[#This Row],[Date]],"DDDD")</f>
        <v>Sunday</v>
      </c>
      <c r="V145" t="str">
        <f>"FM"&amp;MOD(MONTH(Sheet1[[#This Row],[Date]])-4,12)+1</f>
        <v>FM9</v>
      </c>
      <c r="W145" t="str">
        <f>"Q"&amp;ROUNDUP(MONTH(Sheet1[[#This Row],[Date]])/3,0)</f>
        <v>Q4</v>
      </c>
      <c r="X145" t="str">
        <f>"Q"&amp;INT(MOD(MONTH(Sheet1[[#This Row],[Date]])-4,12/3)+1)</f>
        <v>Q1</v>
      </c>
      <c r="Y145" t="str" cm="1">
        <f t="array" ref="Y145">_xlfn.IFS(ROUND(L145,0)&lt;=1,"Need to improve 0-1",ROUND(L145,0)&lt;=2,"Okay 1-2",ROUND(L145,0)&lt;=3,"Good 2-3",ROUND(L145,0)&lt;=4,"Great 3-4",ROUND(L145,0)&lt;=5,"Excellent 4-5")</f>
        <v>Need to improve 0-1</v>
      </c>
      <c r="Z145" t="str">
        <f t="shared" si="2"/>
        <v>0-1000</v>
      </c>
    </row>
    <row r="146" spans="1:26" x14ac:dyDescent="0.3">
      <c r="A146">
        <v>312848</v>
      </c>
      <c r="B146" t="s">
        <v>300</v>
      </c>
      <c r="C146">
        <v>1</v>
      </c>
      <c r="D146" t="s">
        <v>14</v>
      </c>
      <c r="E146" t="s">
        <v>15</v>
      </c>
      <c r="F146" t="s">
        <v>16</v>
      </c>
      <c r="G146" t="s">
        <v>16</v>
      </c>
      <c r="H146" t="s">
        <v>16</v>
      </c>
      <c r="I146">
        <v>1</v>
      </c>
      <c r="J146">
        <v>0</v>
      </c>
      <c r="K146">
        <v>250</v>
      </c>
      <c r="L146">
        <v>1</v>
      </c>
      <c r="M146" t="s">
        <v>299</v>
      </c>
      <c r="N146" t="str">
        <f>SUBSTITUTE(Sheet1[[#This Row],[Datekey_Opening]],"_","-")</f>
        <v>2018-12-16</v>
      </c>
      <c r="O146">
        <f>YEAR(Sheet1[[#This Row],[Date]])</f>
        <v>2018</v>
      </c>
      <c r="P146" t="str">
        <f>LOOKUP(Sheet1[[#This Row],[CountryCode]],$AI$4:$AI$18,$AJ$4:$AJ$18)</f>
        <v>India</v>
      </c>
      <c r="Q146">
        <f>MONTH(Sheet1[[#This Row],[Date]])</f>
        <v>12</v>
      </c>
      <c r="R146" t="str">
        <f>TEXT(Sheet1[[#This Row],[Date]],"MMMM")</f>
        <v>December</v>
      </c>
      <c r="S146" t="str">
        <f>TEXT(Sheet1[[#This Row],[Date]],"YYYY-MMM")</f>
        <v>2018-Dec</v>
      </c>
      <c r="T146">
        <f>WEEKDAY(Sheet1[[#This Row],[Date]])</f>
        <v>1</v>
      </c>
      <c r="U146" t="str">
        <f>TEXT(Sheet1[[#This Row],[Date]],"DDDD")</f>
        <v>Sunday</v>
      </c>
      <c r="V146" t="str">
        <f>"FM"&amp;MOD(MONTH(Sheet1[[#This Row],[Date]])-4,12)+1</f>
        <v>FM9</v>
      </c>
      <c r="W146" t="str">
        <f>"Q"&amp;ROUNDUP(MONTH(Sheet1[[#This Row],[Date]])/3,0)</f>
        <v>Q4</v>
      </c>
      <c r="X146" t="str">
        <f>"Q"&amp;INT(MOD(MONTH(Sheet1[[#This Row],[Date]])-4,12/3)+1)</f>
        <v>Q1</v>
      </c>
      <c r="Y146" t="str" cm="1">
        <f t="array" ref="Y146">_xlfn.IFS(ROUND(L146,0)&lt;=1,"Need to improve 0-1",ROUND(L146,0)&lt;=2,"Okay 1-2",ROUND(L146,0)&lt;=3,"Good 2-3",ROUND(L146,0)&lt;=4,"Great 3-4",ROUND(L146,0)&lt;=5,"Excellent 4-5")</f>
        <v>Need to improve 0-1</v>
      </c>
      <c r="Z146" t="str">
        <f t="shared" si="2"/>
        <v>0-1000</v>
      </c>
    </row>
    <row r="147" spans="1:26" x14ac:dyDescent="0.3">
      <c r="A147">
        <v>18439705</v>
      </c>
      <c r="B147" t="s">
        <v>301</v>
      </c>
      <c r="C147">
        <v>1</v>
      </c>
      <c r="D147" t="s">
        <v>14</v>
      </c>
      <c r="E147" t="s">
        <v>15</v>
      </c>
      <c r="F147" t="s">
        <v>16</v>
      </c>
      <c r="G147" t="s">
        <v>16</v>
      </c>
      <c r="H147" t="s">
        <v>16</v>
      </c>
      <c r="I147">
        <v>2</v>
      </c>
      <c r="J147">
        <v>0</v>
      </c>
      <c r="K147">
        <v>500</v>
      </c>
      <c r="L147">
        <v>1</v>
      </c>
      <c r="M147" t="s">
        <v>302</v>
      </c>
      <c r="N147" t="str">
        <f>SUBSTITUTE(Sheet1[[#This Row],[Datekey_Opening]],"_","-")</f>
        <v>2012-12-15</v>
      </c>
      <c r="O147">
        <f>YEAR(Sheet1[[#This Row],[Date]])</f>
        <v>2012</v>
      </c>
      <c r="P147" t="str">
        <f>LOOKUP(Sheet1[[#This Row],[CountryCode]],$AI$4:$AI$18,$AJ$4:$AJ$18)</f>
        <v>India</v>
      </c>
      <c r="Q147">
        <f>MONTH(Sheet1[[#This Row],[Date]])</f>
        <v>12</v>
      </c>
      <c r="R147" t="str">
        <f>TEXT(Sheet1[[#This Row],[Date]],"MMMM")</f>
        <v>December</v>
      </c>
      <c r="S147" t="str">
        <f>TEXT(Sheet1[[#This Row],[Date]],"YYYY-MMM")</f>
        <v>2012-Dec</v>
      </c>
      <c r="T147">
        <f>WEEKDAY(Sheet1[[#This Row],[Date]])</f>
        <v>7</v>
      </c>
      <c r="U147" t="str">
        <f>TEXT(Sheet1[[#This Row],[Date]],"DDDD")</f>
        <v>Saturday</v>
      </c>
      <c r="V147" t="str">
        <f>"FM"&amp;MOD(MONTH(Sheet1[[#This Row],[Date]])-4,12)+1</f>
        <v>FM9</v>
      </c>
      <c r="W147" t="str">
        <f>"Q"&amp;ROUNDUP(MONTH(Sheet1[[#This Row],[Date]])/3,0)</f>
        <v>Q4</v>
      </c>
      <c r="X147" t="str">
        <f>"Q"&amp;INT(MOD(MONTH(Sheet1[[#This Row],[Date]])-4,12/3)+1)</f>
        <v>Q1</v>
      </c>
      <c r="Y147" t="str" cm="1">
        <f t="array" ref="Y147">_xlfn.IFS(ROUND(L147,0)&lt;=1,"Need to improve 0-1",ROUND(L147,0)&lt;=2,"Okay 1-2",ROUND(L147,0)&lt;=3,"Good 2-3",ROUND(L147,0)&lt;=4,"Great 3-4",ROUND(L147,0)&lt;=5,"Excellent 4-5")</f>
        <v>Need to improve 0-1</v>
      </c>
      <c r="Z147" t="str">
        <f t="shared" si="2"/>
        <v>0-1000</v>
      </c>
    </row>
    <row r="148" spans="1:26" x14ac:dyDescent="0.3">
      <c r="A148">
        <v>18418243</v>
      </c>
      <c r="B148" t="s">
        <v>303</v>
      </c>
      <c r="C148">
        <v>1</v>
      </c>
      <c r="D148" t="s">
        <v>14</v>
      </c>
      <c r="E148" t="s">
        <v>15</v>
      </c>
      <c r="F148" t="s">
        <v>16</v>
      </c>
      <c r="G148" t="s">
        <v>16</v>
      </c>
      <c r="H148" t="s">
        <v>16</v>
      </c>
      <c r="I148">
        <v>1</v>
      </c>
      <c r="J148">
        <v>0</v>
      </c>
      <c r="K148">
        <v>200</v>
      </c>
      <c r="L148">
        <v>1</v>
      </c>
      <c r="M148" t="s">
        <v>299</v>
      </c>
      <c r="N148" t="str">
        <f>SUBSTITUTE(Sheet1[[#This Row],[Datekey_Opening]],"_","-")</f>
        <v>2018-12-16</v>
      </c>
      <c r="O148">
        <f>YEAR(Sheet1[[#This Row],[Date]])</f>
        <v>2018</v>
      </c>
      <c r="P148" t="str">
        <f>LOOKUP(Sheet1[[#This Row],[CountryCode]],$AI$4:$AI$18,$AJ$4:$AJ$18)</f>
        <v>India</v>
      </c>
      <c r="Q148">
        <f>MONTH(Sheet1[[#This Row],[Date]])</f>
        <v>12</v>
      </c>
      <c r="R148" t="str">
        <f>TEXT(Sheet1[[#This Row],[Date]],"MMMM")</f>
        <v>December</v>
      </c>
      <c r="S148" t="str">
        <f>TEXT(Sheet1[[#This Row],[Date]],"YYYY-MMM")</f>
        <v>2018-Dec</v>
      </c>
      <c r="T148">
        <f>WEEKDAY(Sheet1[[#This Row],[Date]])</f>
        <v>1</v>
      </c>
      <c r="U148" t="str">
        <f>TEXT(Sheet1[[#This Row],[Date]],"DDDD")</f>
        <v>Sunday</v>
      </c>
      <c r="V148" t="str">
        <f>"FM"&amp;MOD(MONTH(Sheet1[[#This Row],[Date]])-4,12)+1</f>
        <v>FM9</v>
      </c>
      <c r="W148" t="str">
        <f>"Q"&amp;ROUNDUP(MONTH(Sheet1[[#This Row],[Date]])/3,0)</f>
        <v>Q4</v>
      </c>
      <c r="X148" t="str">
        <f>"Q"&amp;INT(MOD(MONTH(Sheet1[[#This Row],[Date]])-4,12/3)+1)</f>
        <v>Q1</v>
      </c>
      <c r="Y148" t="str" cm="1">
        <f t="array" ref="Y148">_xlfn.IFS(ROUND(L148,0)&lt;=1,"Need to improve 0-1",ROUND(L148,0)&lt;=2,"Okay 1-2",ROUND(L148,0)&lt;=3,"Good 2-3",ROUND(L148,0)&lt;=4,"Great 3-4",ROUND(L148,0)&lt;=5,"Excellent 4-5")</f>
        <v>Need to improve 0-1</v>
      </c>
      <c r="Z148" t="str">
        <f t="shared" si="2"/>
        <v>0-1000</v>
      </c>
    </row>
    <row r="149" spans="1:26" x14ac:dyDescent="0.3">
      <c r="A149">
        <v>18429577</v>
      </c>
      <c r="B149" t="s">
        <v>304</v>
      </c>
      <c r="C149">
        <v>1</v>
      </c>
      <c r="D149" t="s">
        <v>14</v>
      </c>
      <c r="E149" t="s">
        <v>15</v>
      </c>
      <c r="F149" t="s">
        <v>16</v>
      </c>
      <c r="G149" t="s">
        <v>16</v>
      </c>
      <c r="H149" t="s">
        <v>16</v>
      </c>
      <c r="I149">
        <v>1</v>
      </c>
      <c r="J149">
        <v>0</v>
      </c>
      <c r="K149">
        <v>200</v>
      </c>
      <c r="L149">
        <v>1</v>
      </c>
      <c r="M149" t="s">
        <v>305</v>
      </c>
      <c r="N149" t="str">
        <f>SUBSTITUTE(Sheet1[[#This Row],[Datekey_Opening]],"_","-")</f>
        <v>2015-11-15</v>
      </c>
      <c r="O149">
        <f>YEAR(Sheet1[[#This Row],[Date]])</f>
        <v>2015</v>
      </c>
      <c r="P149" t="str">
        <f>LOOKUP(Sheet1[[#This Row],[CountryCode]],$AI$4:$AI$18,$AJ$4:$AJ$18)</f>
        <v>India</v>
      </c>
      <c r="Q149">
        <f>MONTH(Sheet1[[#This Row],[Date]])</f>
        <v>11</v>
      </c>
      <c r="R149" t="str">
        <f>TEXT(Sheet1[[#This Row],[Date]],"MMMM")</f>
        <v>November</v>
      </c>
      <c r="S149" t="str">
        <f>TEXT(Sheet1[[#This Row],[Date]],"YYYY-MMM")</f>
        <v>2015-Nov</v>
      </c>
      <c r="T149">
        <f>WEEKDAY(Sheet1[[#This Row],[Date]])</f>
        <v>1</v>
      </c>
      <c r="U149" t="str">
        <f>TEXT(Sheet1[[#This Row],[Date]],"DDDD")</f>
        <v>Sunday</v>
      </c>
      <c r="V149" t="str">
        <f>"FM"&amp;MOD(MONTH(Sheet1[[#This Row],[Date]])-4,12)+1</f>
        <v>FM8</v>
      </c>
      <c r="W149" t="str">
        <f>"Q"&amp;ROUNDUP(MONTH(Sheet1[[#This Row],[Date]])/3,0)</f>
        <v>Q4</v>
      </c>
      <c r="X149" t="str">
        <f>"Q"&amp;INT(MOD(MONTH(Sheet1[[#This Row],[Date]])-4,12/3)+1)</f>
        <v>Q4</v>
      </c>
      <c r="Y149" t="str" cm="1">
        <f t="array" ref="Y149">_xlfn.IFS(ROUND(L149,0)&lt;=1,"Need to improve 0-1",ROUND(L149,0)&lt;=2,"Okay 1-2",ROUND(L149,0)&lt;=3,"Good 2-3",ROUND(L149,0)&lt;=4,"Great 3-4",ROUND(L149,0)&lt;=5,"Excellent 4-5")</f>
        <v>Need to improve 0-1</v>
      </c>
      <c r="Z149" t="str">
        <f t="shared" si="2"/>
        <v>0-1000</v>
      </c>
    </row>
    <row r="150" spans="1:26" x14ac:dyDescent="0.3">
      <c r="A150">
        <v>18421462</v>
      </c>
      <c r="B150" t="s">
        <v>306</v>
      </c>
      <c r="C150">
        <v>1</v>
      </c>
      <c r="D150" t="s">
        <v>14</v>
      </c>
      <c r="E150" t="s">
        <v>15</v>
      </c>
      <c r="F150" t="s">
        <v>16</v>
      </c>
      <c r="G150" t="s">
        <v>16</v>
      </c>
      <c r="H150" t="s">
        <v>16</v>
      </c>
      <c r="I150">
        <v>1</v>
      </c>
      <c r="J150">
        <v>0</v>
      </c>
      <c r="K150">
        <v>250</v>
      </c>
      <c r="L150">
        <v>1</v>
      </c>
      <c r="M150" t="s">
        <v>307</v>
      </c>
      <c r="N150" t="str">
        <f>SUBSTITUTE(Sheet1[[#This Row],[Datekey_Opening]],"_","-")</f>
        <v>2010-11-23</v>
      </c>
      <c r="O150">
        <f>YEAR(Sheet1[[#This Row],[Date]])</f>
        <v>2010</v>
      </c>
      <c r="P150" t="str">
        <f>LOOKUP(Sheet1[[#This Row],[CountryCode]],$AI$4:$AI$18,$AJ$4:$AJ$18)</f>
        <v>India</v>
      </c>
      <c r="Q150">
        <f>MONTH(Sheet1[[#This Row],[Date]])</f>
        <v>11</v>
      </c>
      <c r="R150" t="str">
        <f>TEXT(Sheet1[[#This Row],[Date]],"MMMM")</f>
        <v>November</v>
      </c>
      <c r="S150" t="str">
        <f>TEXT(Sheet1[[#This Row],[Date]],"YYYY-MMM")</f>
        <v>2010-Nov</v>
      </c>
      <c r="T150">
        <f>WEEKDAY(Sheet1[[#This Row],[Date]])</f>
        <v>3</v>
      </c>
      <c r="U150" t="str">
        <f>TEXT(Sheet1[[#This Row],[Date]],"DDDD")</f>
        <v>Tuesday</v>
      </c>
      <c r="V150" t="str">
        <f>"FM"&amp;MOD(MONTH(Sheet1[[#This Row],[Date]])-4,12)+1</f>
        <v>FM8</v>
      </c>
      <c r="W150" t="str">
        <f>"Q"&amp;ROUNDUP(MONTH(Sheet1[[#This Row],[Date]])/3,0)</f>
        <v>Q4</v>
      </c>
      <c r="X150" t="str">
        <f>"Q"&amp;INT(MOD(MONTH(Sheet1[[#This Row],[Date]])-4,12/3)+1)</f>
        <v>Q4</v>
      </c>
      <c r="Y150" t="str" cm="1">
        <f t="array" ref="Y150">_xlfn.IFS(ROUND(L150,0)&lt;=1,"Need to improve 0-1",ROUND(L150,0)&lt;=2,"Okay 1-2",ROUND(L150,0)&lt;=3,"Good 2-3",ROUND(L150,0)&lt;=4,"Great 3-4",ROUND(L150,0)&lt;=5,"Excellent 4-5")</f>
        <v>Need to improve 0-1</v>
      </c>
      <c r="Z150" t="str">
        <f t="shared" si="2"/>
        <v>0-1000</v>
      </c>
    </row>
    <row r="151" spans="1:26" x14ac:dyDescent="0.3">
      <c r="A151">
        <v>18464633</v>
      </c>
      <c r="B151" t="s">
        <v>308</v>
      </c>
      <c r="C151">
        <v>1</v>
      </c>
      <c r="D151" t="s">
        <v>14</v>
      </c>
      <c r="E151" t="s">
        <v>15</v>
      </c>
      <c r="F151" t="s">
        <v>16</v>
      </c>
      <c r="G151" t="s">
        <v>16</v>
      </c>
      <c r="H151" t="s">
        <v>16</v>
      </c>
      <c r="I151">
        <v>1</v>
      </c>
      <c r="J151">
        <v>0</v>
      </c>
      <c r="K151">
        <v>400</v>
      </c>
      <c r="L151">
        <v>1</v>
      </c>
      <c r="M151" t="s">
        <v>309</v>
      </c>
      <c r="N151" t="str">
        <f>SUBSTITUTE(Sheet1[[#This Row],[Datekey_Opening]],"_","-")</f>
        <v>2012-11-20</v>
      </c>
      <c r="O151">
        <f>YEAR(Sheet1[[#This Row],[Date]])</f>
        <v>2012</v>
      </c>
      <c r="P151" t="str">
        <f>LOOKUP(Sheet1[[#This Row],[CountryCode]],$AI$4:$AI$18,$AJ$4:$AJ$18)</f>
        <v>India</v>
      </c>
      <c r="Q151">
        <f>MONTH(Sheet1[[#This Row],[Date]])</f>
        <v>11</v>
      </c>
      <c r="R151" t="str">
        <f>TEXT(Sheet1[[#This Row],[Date]],"MMMM")</f>
        <v>November</v>
      </c>
      <c r="S151" t="str">
        <f>TEXT(Sheet1[[#This Row],[Date]],"YYYY-MMM")</f>
        <v>2012-Nov</v>
      </c>
      <c r="T151">
        <f>WEEKDAY(Sheet1[[#This Row],[Date]])</f>
        <v>3</v>
      </c>
      <c r="U151" t="str">
        <f>TEXT(Sheet1[[#This Row],[Date]],"DDDD")</f>
        <v>Tuesday</v>
      </c>
      <c r="V151" t="str">
        <f>"FM"&amp;MOD(MONTH(Sheet1[[#This Row],[Date]])-4,12)+1</f>
        <v>FM8</v>
      </c>
      <c r="W151" t="str">
        <f>"Q"&amp;ROUNDUP(MONTH(Sheet1[[#This Row],[Date]])/3,0)</f>
        <v>Q4</v>
      </c>
      <c r="X151" t="str">
        <f>"Q"&amp;INT(MOD(MONTH(Sheet1[[#This Row],[Date]])-4,12/3)+1)</f>
        <v>Q4</v>
      </c>
      <c r="Y151" t="str" cm="1">
        <f t="array" ref="Y151">_xlfn.IFS(ROUND(L151,0)&lt;=1,"Need to improve 0-1",ROUND(L151,0)&lt;=2,"Okay 1-2",ROUND(L151,0)&lt;=3,"Good 2-3",ROUND(L151,0)&lt;=4,"Great 3-4",ROUND(L151,0)&lt;=5,"Excellent 4-5")</f>
        <v>Need to improve 0-1</v>
      </c>
      <c r="Z151" t="str">
        <f t="shared" si="2"/>
        <v>0-1000</v>
      </c>
    </row>
    <row r="152" spans="1:26" x14ac:dyDescent="0.3">
      <c r="A152">
        <v>18423145</v>
      </c>
      <c r="B152" t="s">
        <v>310</v>
      </c>
      <c r="C152">
        <v>1</v>
      </c>
      <c r="D152" t="s">
        <v>14</v>
      </c>
      <c r="E152" t="s">
        <v>15</v>
      </c>
      <c r="F152" t="s">
        <v>16</v>
      </c>
      <c r="G152" t="s">
        <v>16</v>
      </c>
      <c r="H152" t="s">
        <v>16</v>
      </c>
      <c r="I152">
        <v>1</v>
      </c>
      <c r="J152">
        <v>0</v>
      </c>
      <c r="K152">
        <v>400</v>
      </c>
      <c r="L152">
        <v>1</v>
      </c>
      <c r="M152" t="s">
        <v>311</v>
      </c>
      <c r="N152" t="str">
        <f>SUBSTITUTE(Sheet1[[#This Row],[Datekey_Opening]],"_","-")</f>
        <v>2012-11-10</v>
      </c>
      <c r="O152">
        <f>YEAR(Sheet1[[#This Row],[Date]])</f>
        <v>2012</v>
      </c>
      <c r="P152" t="str">
        <f>LOOKUP(Sheet1[[#This Row],[CountryCode]],$AI$4:$AI$18,$AJ$4:$AJ$18)</f>
        <v>India</v>
      </c>
      <c r="Q152">
        <f>MONTH(Sheet1[[#This Row],[Date]])</f>
        <v>11</v>
      </c>
      <c r="R152" t="str">
        <f>TEXT(Sheet1[[#This Row],[Date]],"MMMM")</f>
        <v>November</v>
      </c>
      <c r="S152" t="str">
        <f>TEXT(Sheet1[[#This Row],[Date]],"YYYY-MMM")</f>
        <v>2012-Nov</v>
      </c>
      <c r="T152">
        <f>WEEKDAY(Sheet1[[#This Row],[Date]])</f>
        <v>7</v>
      </c>
      <c r="U152" t="str">
        <f>TEXT(Sheet1[[#This Row],[Date]],"DDDD")</f>
        <v>Saturday</v>
      </c>
      <c r="V152" t="str">
        <f>"FM"&amp;MOD(MONTH(Sheet1[[#This Row],[Date]])-4,12)+1</f>
        <v>FM8</v>
      </c>
      <c r="W152" t="str">
        <f>"Q"&amp;ROUNDUP(MONTH(Sheet1[[#This Row],[Date]])/3,0)</f>
        <v>Q4</v>
      </c>
      <c r="X152" t="str">
        <f>"Q"&amp;INT(MOD(MONTH(Sheet1[[#This Row],[Date]])-4,12/3)+1)</f>
        <v>Q4</v>
      </c>
      <c r="Y152" t="str" cm="1">
        <f t="array" ref="Y152">_xlfn.IFS(ROUND(L152,0)&lt;=1,"Need to improve 0-1",ROUND(L152,0)&lt;=2,"Okay 1-2",ROUND(L152,0)&lt;=3,"Good 2-3",ROUND(L152,0)&lt;=4,"Great 3-4",ROUND(L152,0)&lt;=5,"Excellent 4-5")</f>
        <v>Need to improve 0-1</v>
      </c>
      <c r="Z152" t="str">
        <f t="shared" si="2"/>
        <v>0-1000</v>
      </c>
    </row>
    <row r="153" spans="1:26" x14ac:dyDescent="0.3">
      <c r="A153">
        <v>18358661</v>
      </c>
      <c r="B153" t="s">
        <v>312</v>
      </c>
      <c r="C153">
        <v>1</v>
      </c>
      <c r="D153" t="s">
        <v>14</v>
      </c>
      <c r="E153" t="s">
        <v>15</v>
      </c>
      <c r="F153" t="s">
        <v>16</v>
      </c>
      <c r="G153" t="s">
        <v>16</v>
      </c>
      <c r="H153" t="s">
        <v>16</v>
      </c>
      <c r="I153">
        <v>1</v>
      </c>
      <c r="J153">
        <v>0</v>
      </c>
      <c r="K153">
        <v>350</v>
      </c>
      <c r="L153">
        <v>1</v>
      </c>
      <c r="M153" t="s">
        <v>313</v>
      </c>
      <c r="N153" t="str">
        <f>SUBSTITUTE(Sheet1[[#This Row],[Datekey_Opening]],"_","-")</f>
        <v>2016-11-1</v>
      </c>
      <c r="O153">
        <f>YEAR(Sheet1[[#This Row],[Date]])</f>
        <v>2016</v>
      </c>
      <c r="P153" t="str">
        <f>LOOKUP(Sheet1[[#This Row],[CountryCode]],$AI$4:$AI$18,$AJ$4:$AJ$18)</f>
        <v>India</v>
      </c>
      <c r="Q153">
        <f>MONTH(Sheet1[[#This Row],[Date]])</f>
        <v>11</v>
      </c>
      <c r="R153" t="str">
        <f>TEXT(Sheet1[[#This Row],[Date]],"MMMM")</f>
        <v>November</v>
      </c>
      <c r="S153" t="str">
        <f>TEXT(Sheet1[[#This Row],[Date]],"YYYY-MMM")</f>
        <v>2016-Nov</v>
      </c>
      <c r="T153">
        <f>WEEKDAY(Sheet1[[#This Row],[Date]])</f>
        <v>3</v>
      </c>
      <c r="U153" t="str">
        <f>TEXT(Sheet1[[#This Row],[Date]],"DDDD")</f>
        <v>Tuesday</v>
      </c>
      <c r="V153" t="str">
        <f>"FM"&amp;MOD(MONTH(Sheet1[[#This Row],[Date]])-4,12)+1</f>
        <v>FM8</v>
      </c>
      <c r="W153" t="str">
        <f>"Q"&amp;ROUNDUP(MONTH(Sheet1[[#This Row],[Date]])/3,0)</f>
        <v>Q4</v>
      </c>
      <c r="X153" t="str">
        <f>"Q"&amp;INT(MOD(MONTH(Sheet1[[#This Row],[Date]])-4,12/3)+1)</f>
        <v>Q4</v>
      </c>
      <c r="Y153" t="str" cm="1">
        <f t="array" ref="Y153">_xlfn.IFS(ROUND(L153,0)&lt;=1,"Need to improve 0-1",ROUND(L153,0)&lt;=2,"Okay 1-2",ROUND(L153,0)&lt;=3,"Good 2-3",ROUND(L153,0)&lt;=4,"Great 3-4",ROUND(L153,0)&lt;=5,"Excellent 4-5")</f>
        <v>Need to improve 0-1</v>
      </c>
      <c r="Z153" t="str">
        <f t="shared" si="2"/>
        <v>0-1000</v>
      </c>
    </row>
    <row r="154" spans="1:26" x14ac:dyDescent="0.3">
      <c r="A154">
        <v>18342574</v>
      </c>
      <c r="B154" t="s">
        <v>314</v>
      </c>
      <c r="C154">
        <v>1</v>
      </c>
      <c r="D154" t="s">
        <v>14</v>
      </c>
      <c r="E154" t="s">
        <v>15</v>
      </c>
      <c r="F154" t="s">
        <v>16</v>
      </c>
      <c r="G154" t="s">
        <v>16</v>
      </c>
      <c r="H154" t="s">
        <v>16</v>
      </c>
      <c r="I154">
        <v>2</v>
      </c>
      <c r="J154">
        <v>0</v>
      </c>
      <c r="K154">
        <v>500</v>
      </c>
      <c r="L154">
        <v>1</v>
      </c>
      <c r="M154" t="s">
        <v>315</v>
      </c>
      <c r="N154" t="str">
        <f>SUBSTITUTE(Sheet1[[#This Row],[Datekey_Opening]],"_","-")</f>
        <v>2015-11-13</v>
      </c>
      <c r="O154">
        <f>YEAR(Sheet1[[#This Row],[Date]])</f>
        <v>2015</v>
      </c>
      <c r="P154" t="str">
        <f>LOOKUP(Sheet1[[#This Row],[CountryCode]],$AI$4:$AI$18,$AJ$4:$AJ$18)</f>
        <v>India</v>
      </c>
      <c r="Q154">
        <f>MONTH(Sheet1[[#This Row],[Date]])</f>
        <v>11</v>
      </c>
      <c r="R154" t="str">
        <f>TEXT(Sheet1[[#This Row],[Date]],"MMMM")</f>
        <v>November</v>
      </c>
      <c r="S154" t="str">
        <f>TEXT(Sheet1[[#This Row],[Date]],"YYYY-MMM")</f>
        <v>2015-Nov</v>
      </c>
      <c r="T154">
        <f>WEEKDAY(Sheet1[[#This Row],[Date]])</f>
        <v>6</v>
      </c>
      <c r="U154" t="str">
        <f>TEXT(Sheet1[[#This Row],[Date]],"DDDD")</f>
        <v>Friday</v>
      </c>
      <c r="V154" t="str">
        <f>"FM"&amp;MOD(MONTH(Sheet1[[#This Row],[Date]])-4,12)+1</f>
        <v>FM8</v>
      </c>
      <c r="W154" t="str">
        <f>"Q"&amp;ROUNDUP(MONTH(Sheet1[[#This Row],[Date]])/3,0)</f>
        <v>Q4</v>
      </c>
      <c r="X154" t="str">
        <f>"Q"&amp;INT(MOD(MONTH(Sheet1[[#This Row],[Date]])-4,12/3)+1)</f>
        <v>Q4</v>
      </c>
      <c r="Y154" t="str" cm="1">
        <f t="array" ref="Y154">_xlfn.IFS(ROUND(L154,0)&lt;=1,"Need to improve 0-1",ROUND(L154,0)&lt;=2,"Okay 1-2",ROUND(L154,0)&lt;=3,"Good 2-3",ROUND(L154,0)&lt;=4,"Great 3-4",ROUND(L154,0)&lt;=5,"Excellent 4-5")</f>
        <v>Need to improve 0-1</v>
      </c>
      <c r="Z154" t="str">
        <f t="shared" si="2"/>
        <v>0-1000</v>
      </c>
    </row>
    <row r="155" spans="1:26" x14ac:dyDescent="0.3">
      <c r="A155">
        <v>18449664</v>
      </c>
      <c r="B155" t="s">
        <v>316</v>
      </c>
      <c r="C155">
        <v>1</v>
      </c>
      <c r="D155" t="s">
        <v>14</v>
      </c>
      <c r="E155" t="s">
        <v>15</v>
      </c>
      <c r="F155" t="s">
        <v>16</v>
      </c>
      <c r="G155" t="s">
        <v>16</v>
      </c>
      <c r="H155" t="s">
        <v>16</v>
      </c>
      <c r="I155">
        <v>1</v>
      </c>
      <c r="J155">
        <v>0</v>
      </c>
      <c r="K155">
        <v>200</v>
      </c>
      <c r="L155">
        <v>1</v>
      </c>
      <c r="M155" t="s">
        <v>317</v>
      </c>
      <c r="N155" t="str">
        <f>SUBSTITUTE(Sheet1[[#This Row],[Datekey_Opening]],"_","-")</f>
        <v>2015-11-5</v>
      </c>
      <c r="O155">
        <f>YEAR(Sheet1[[#This Row],[Date]])</f>
        <v>2015</v>
      </c>
      <c r="P155" t="str">
        <f>LOOKUP(Sheet1[[#This Row],[CountryCode]],$AI$4:$AI$18,$AJ$4:$AJ$18)</f>
        <v>India</v>
      </c>
      <c r="Q155">
        <f>MONTH(Sheet1[[#This Row],[Date]])</f>
        <v>11</v>
      </c>
      <c r="R155" t="str">
        <f>TEXT(Sheet1[[#This Row],[Date]],"MMMM")</f>
        <v>November</v>
      </c>
      <c r="S155" t="str">
        <f>TEXT(Sheet1[[#This Row],[Date]],"YYYY-MMM")</f>
        <v>2015-Nov</v>
      </c>
      <c r="T155">
        <f>WEEKDAY(Sheet1[[#This Row],[Date]])</f>
        <v>5</v>
      </c>
      <c r="U155" t="str">
        <f>TEXT(Sheet1[[#This Row],[Date]],"DDDD")</f>
        <v>Thursday</v>
      </c>
      <c r="V155" t="str">
        <f>"FM"&amp;MOD(MONTH(Sheet1[[#This Row],[Date]])-4,12)+1</f>
        <v>FM8</v>
      </c>
      <c r="W155" t="str">
        <f>"Q"&amp;ROUNDUP(MONTH(Sheet1[[#This Row],[Date]])/3,0)</f>
        <v>Q4</v>
      </c>
      <c r="X155" t="str">
        <f>"Q"&amp;INT(MOD(MONTH(Sheet1[[#This Row],[Date]])-4,12/3)+1)</f>
        <v>Q4</v>
      </c>
      <c r="Y155" t="str" cm="1">
        <f t="array" ref="Y155">_xlfn.IFS(ROUND(L155,0)&lt;=1,"Need to improve 0-1",ROUND(L155,0)&lt;=2,"Okay 1-2",ROUND(L155,0)&lt;=3,"Good 2-3",ROUND(L155,0)&lt;=4,"Great 3-4",ROUND(L155,0)&lt;=5,"Excellent 4-5")</f>
        <v>Need to improve 0-1</v>
      </c>
      <c r="Z155" t="str">
        <f t="shared" si="2"/>
        <v>0-1000</v>
      </c>
    </row>
    <row r="156" spans="1:26" x14ac:dyDescent="0.3">
      <c r="A156">
        <v>306177</v>
      </c>
      <c r="B156" t="s">
        <v>318</v>
      </c>
      <c r="C156">
        <v>1</v>
      </c>
      <c r="D156" t="s">
        <v>14</v>
      </c>
      <c r="E156" t="s">
        <v>15</v>
      </c>
      <c r="F156" t="s">
        <v>16</v>
      </c>
      <c r="G156" t="s">
        <v>16</v>
      </c>
      <c r="H156" t="s">
        <v>16</v>
      </c>
      <c r="I156">
        <v>1</v>
      </c>
      <c r="J156">
        <v>0</v>
      </c>
      <c r="K156">
        <v>200</v>
      </c>
      <c r="L156">
        <v>1</v>
      </c>
      <c r="M156" t="s">
        <v>319</v>
      </c>
      <c r="N156" t="str">
        <f>SUBSTITUTE(Sheet1[[#This Row],[Datekey_Opening]],"_","-")</f>
        <v>2011-11-23</v>
      </c>
      <c r="O156">
        <f>YEAR(Sheet1[[#This Row],[Date]])</f>
        <v>2011</v>
      </c>
      <c r="P156" t="str">
        <f>LOOKUP(Sheet1[[#This Row],[CountryCode]],$AI$4:$AI$18,$AJ$4:$AJ$18)</f>
        <v>India</v>
      </c>
      <c r="Q156">
        <f>MONTH(Sheet1[[#This Row],[Date]])</f>
        <v>11</v>
      </c>
      <c r="R156" t="str">
        <f>TEXT(Sheet1[[#This Row],[Date]],"MMMM")</f>
        <v>November</v>
      </c>
      <c r="S156" t="str">
        <f>TEXT(Sheet1[[#This Row],[Date]],"YYYY-MMM")</f>
        <v>2011-Nov</v>
      </c>
      <c r="T156">
        <f>WEEKDAY(Sheet1[[#This Row],[Date]])</f>
        <v>4</v>
      </c>
      <c r="U156" t="str">
        <f>TEXT(Sheet1[[#This Row],[Date]],"DDDD")</f>
        <v>Wednesday</v>
      </c>
      <c r="V156" t="str">
        <f>"FM"&amp;MOD(MONTH(Sheet1[[#This Row],[Date]])-4,12)+1</f>
        <v>FM8</v>
      </c>
      <c r="W156" t="str">
        <f>"Q"&amp;ROUNDUP(MONTH(Sheet1[[#This Row],[Date]])/3,0)</f>
        <v>Q4</v>
      </c>
      <c r="X156" t="str">
        <f>"Q"&amp;INT(MOD(MONTH(Sheet1[[#This Row],[Date]])-4,12/3)+1)</f>
        <v>Q4</v>
      </c>
      <c r="Y156" t="str" cm="1">
        <f t="array" ref="Y156">_xlfn.IFS(ROUND(L156,0)&lt;=1,"Need to improve 0-1",ROUND(L156,0)&lt;=2,"Okay 1-2",ROUND(L156,0)&lt;=3,"Good 2-3",ROUND(L156,0)&lt;=4,"Great 3-4",ROUND(L156,0)&lt;=5,"Excellent 4-5")</f>
        <v>Need to improve 0-1</v>
      </c>
      <c r="Z156" t="str">
        <f t="shared" si="2"/>
        <v>0-1000</v>
      </c>
    </row>
    <row r="157" spans="1:26" x14ac:dyDescent="0.3">
      <c r="A157">
        <v>18424661</v>
      </c>
      <c r="B157" t="s">
        <v>320</v>
      </c>
      <c r="C157">
        <v>1</v>
      </c>
      <c r="D157" t="s">
        <v>14</v>
      </c>
      <c r="E157" t="s">
        <v>15</v>
      </c>
      <c r="F157" t="s">
        <v>16</v>
      </c>
      <c r="G157" t="s">
        <v>16</v>
      </c>
      <c r="H157" t="s">
        <v>16</v>
      </c>
      <c r="I157">
        <v>1</v>
      </c>
      <c r="J157">
        <v>0</v>
      </c>
      <c r="K157">
        <v>250</v>
      </c>
      <c r="L157">
        <v>1</v>
      </c>
      <c r="M157" t="s">
        <v>321</v>
      </c>
      <c r="N157" t="str">
        <f>SUBSTITUTE(Sheet1[[#This Row],[Datekey_Opening]],"_","-")</f>
        <v>2010-11-25</v>
      </c>
      <c r="O157">
        <f>YEAR(Sheet1[[#This Row],[Date]])</f>
        <v>2010</v>
      </c>
      <c r="P157" t="str">
        <f>LOOKUP(Sheet1[[#This Row],[CountryCode]],$AI$4:$AI$18,$AJ$4:$AJ$18)</f>
        <v>India</v>
      </c>
      <c r="Q157">
        <f>MONTH(Sheet1[[#This Row],[Date]])</f>
        <v>11</v>
      </c>
      <c r="R157" t="str">
        <f>TEXT(Sheet1[[#This Row],[Date]],"MMMM")</f>
        <v>November</v>
      </c>
      <c r="S157" t="str">
        <f>TEXT(Sheet1[[#This Row],[Date]],"YYYY-MMM")</f>
        <v>2010-Nov</v>
      </c>
      <c r="T157">
        <f>WEEKDAY(Sheet1[[#This Row],[Date]])</f>
        <v>5</v>
      </c>
      <c r="U157" t="str">
        <f>TEXT(Sheet1[[#This Row],[Date]],"DDDD")</f>
        <v>Thursday</v>
      </c>
      <c r="V157" t="str">
        <f>"FM"&amp;MOD(MONTH(Sheet1[[#This Row],[Date]])-4,12)+1</f>
        <v>FM8</v>
      </c>
      <c r="W157" t="str">
        <f>"Q"&amp;ROUNDUP(MONTH(Sheet1[[#This Row],[Date]])/3,0)</f>
        <v>Q4</v>
      </c>
      <c r="X157" t="str">
        <f>"Q"&amp;INT(MOD(MONTH(Sheet1[[#This Row],[Date]])-4,12/3)+1)</f>
        <v>Q4</v>
      </c>
      <c r="Y157" t="str" cm="1">
        <f t="array" ref="Y157">_xlfn.IFS(ROUND(L157,0)&lt;=1,"Need to improve 0-1",ROUND(L157,0)&lt;=2,"Okay 1-2",ROUND(L157,0)&lt;=3,"Good 2-3",ROUND(L157,0)&lt;=4,"Great 3-4",ROUND(L157,0)&lt;=5,"Excellent 4-5")</f>
        <v>Need to improve 0-1</v>
      </c>
      <c r="Z157" t="str">
        <f t="shared" si="2"/>
        <v>0-1000</v>
      </c>
    </row>
    <row r="158" spans="1:26" x14ac:dyDescent="0.3">
      <c r="A158">
        <v>18423118</v>
      </c>
      <c r="B158" t="s">
        <v>322</v>
      </c>
      <c r="C158">
        <v>1</v>
      </c>
      <c r="D158" t="s">
        <v>14</v>
      </c>
      <c r="E158" t="s">
        <v>15</v>
      </c>
      <c r="F158" t="s">
        <v>16</v>
      </c>
      <c r="G158" t="s">
        <v>16</v>
      </c>
      <c r="H158" t="s">
        <v>16</v>
      </c>
      <c r="I158">
        <v>1</v>
      </c>
      <c r="J158">
        <v>0</v>
      </c>
      <c r="K158">
        <v>400</v>
      </c>
      <c r="L158">
        <v>1</v>
      </c>
      <c r="M158" t="s">
        <v>323</v>
      </c>
      <c r="N158" t="str">
        <f>SUBSTITUTE(Sheet1[[#This Row],[Datekey_Opening]],"_","-")</f>
        <v>2012-11-13</v>
      </c>
      <c r="O158">
        <f>YEAR(Sheet1[[#This Row],[Date]])</f>
        <v>2012</v>
      </c>
      <c r="P158" t="str">
        <f>LOOKUP(Sheet1[[#This Row],[CountryCode]],$AI$4:$AI$18,$AJ$4:$AJ$18)</f>
        <v>India</v>
      </c>
      <c r="Q158">
        <f>MONTH(Sheet1[[#This Row],[Date]])</f>
        <v>11</v>
      </c>
      <c r="R158" t="str">
        <f>TEXT(Sheet1[[#This Row],[Date]],"MMMM")</f>
        <v>November</v>
      </c>
      <c r="S158" t="str">
        <f>TEXT(Sheet1[[#This Row],[Date]],"YYYY-MMM")</f>
        <v>2012-Nov</v>
      </c>
      <c r="T158">
        <f>WEEKDAY(Sheet1[[#This Row],[Date]])</f>
        <v>3</v>
      </c>
      <c r="U158" t="str">
        <f>TEXT(Sheet1[[#This Row],[Date]],"DDDD")</f>
        <v>Tuesday</v>
      </c>
      <c r="V158" t="str">
        <f>"FM"&amp;MOD(MONTH(Sheet1[[#This Row],[Date]])-4,12)+1</f>
        <v>FM8</v>
      </c>
      <c r="W158" t="str">
        <f>"Q"&amp;ROUNDUP(MONTH(Sheet1[[#This Row],[Date]])/3,0)</f>
        <v>Q4</v>
      </c>
      <c r="X158" t="str">
        <f>"Q"&amp;INT(MOD(MONTH(Sheet1[[#This Row],[Date]])-4,12/3)+1)</f>
        <v>Q4</v>
      </c>
      <c r="Y158" t="str" cm="1">
        <f t="array" ref="Y158">_xlfn.IFS(ROUND(L158,0)&lt;=1,"Need to improve 0-1",ROUND(L158,0)&lt;=2,"Okay 1-2",ROUND(L158,0)&lt;=3,"Good 2-3",ROUND(L158,0)&lt;=4,"Great 3-4",ROUND(L158,0)&lt;=5,"Excellent 4-5")</f>
        <v>Need to improve 0-1</v>
      </c>
      <c r="Z158" t="str">
        <f t="shared" si="2"/>
        <v>0-1000</v>
      </c>
    </row>
    <row r="159" spans="1:26" x14ac:dyDescent="0.3">
      <c r="A159">
        <v>18457050</v>
      </c>
      <c r="B159" t="s">
        <v>324</v>
      </c>
      <c r="C159">
        <v>1</v>
      </c>
      <c r="D159" t="s">
        <v>14</v>
      </c>
      <c r="E159" t="s">
        <v>15</v>
      </c>
      <c r="F159" t="s">
        <v>16</v>
      </c>
      <c r="G159" t="s">
        <v>16</v>
      </c>
      <c r="H159" t="s">
        <v>16</v>
      </c>
      <c r="I159">
        <v>1</v>
      </c>
      <c r="J159">
        <v>0</v>
      </c>
      <c r="K159">
        <v>200</v>
      </c>
      <c r="L159">
        <v>1</v>
      </c>
      <c r="M159" t="s">
        <v>325</v>
      </c>
      <c r="N159" t="str">
        <f>SUBSTITUTE(Sheet1[[#This Row],[Datekey_Opening]],"_","-")</f>
        <v>2014-10-13</v>
      </c>
      <c r="O159">
        <f>YEAR(Sheet1[[#This Row],[Date]])</f>
        <v>2014</v>
      </c>
      <c r="P159" t="str">
        <f>LOOKUP(Sheet1[[#This Row],[CountryCode]],$AI$4:$AI$18,$AJ$4:$AJ$18)</f>
        <v>India</v>
      </c>
      <c r="Q159">
        <f>MONTH(Sheet1[[#This Row],[Date]])</f>
        <v>10</v>
      </c>
      <c r="R159" t="str">
        <f>TEXT(Sheet1[[#This Row],[Date]],"MMMM")</f>
        <v>October</v>
      </c>
      <c r="S159" t="str">
        <f>TEXT(Sheet1[[#This Row],[Date]],"YYYY-MMM")</f>
        <v>2014-Oct</v>
      </c>
      <c r="T159">
        <f>WEEKDAY(Sheet1[[#This Row],[Date]])</f>
        <v>2</v>
      </c>
      <c r="U159" t="str">
        <f>TEXT(Sheet1[[#This Row],[Date]],"DDDD")</f>
        <v>Monday</v>
      </c>
      <c r="V159" t="str">
        <f>"FM"&amp;MOD(MONTH(Sheet1[[#This Row],[Date]])-4,12)+1</f>
        <v>FM7</v>
      </c>
      <c r="W159" t="str">
        <f>"Q"&amp;ROUNDUP(MONTH(Sheet1[[#This Row],[Date]])/3,0)</f>
        <v>Q4</v>
      </c>
      <c r="X159" t="str">
        <f>"Q"&amp;INT(MOD(MONTH(Sheet1[[#This Row],[Date]])-4,12/3)+1)</f>
        <v>Q3</v>
      </c>
      <c r="Y159" t="str" cm="1">
        <f t="array" ref="Y159">_xlfn.IFS(ROUND(L159,0)&lt;=1,"Need to improve 0-1",ROUND(L159,0)&lt;=2,"Okay 1-2",ROUND(L159,0)&lt;=3,"Good 2-3",ROUND(L159,0)&lt;=4,"Great 3-4",ROUND(L159,0)&lt;=5,"Excellent 4-5")</f>
        <v>Need to improve 0-1</v>
      </c>
      <c r="Z159" t="str">
        <f t="shared" si="2"/>
        <v>0-1000</v>
      </c>
    </row>
    <row r="160" spans="1:26" x14ac:dyDescent="0.3">
      <c r="A160">
        <v>18420653</v>
      </c>
      <c r="B160" t="s">
        <v>326</v>
      </c>
      <c r="C160">
        <v>1</v>
      </c>
      <c r="D160" t="s">
        <v>14</v>
      </c>
      <c r="E160" t="s">
        <v>15</v>
      </c>
      <c r="F160" t="s">
        <v>16</v>
      </c>
      <c r="G160" t="s">
        <v>16</v>
      </c>
      <c r="H160" t="s">
        <v>16</v>
      </c>
      <c r="I160">
        <v>1</v>
      </c>
      <c r="J160">
        <v>0</v>
      </c>
      <c r="K160">
        <v>350</v>
      </c>
      <c r="L160">
        <v>1</v>
      </c>
      <c r="M160" t="s">
        <v>327</v>
      </c>
      <c r="N160" t="str">
        <f>SUBSTITUTE(Sheet1[[#This Row],[Datekey_Opening]],"_","-")</f>
        <v>2014-10-28</v>
      </c>
      <c r="O160">
        <f>YEAR(Sheet1[[#This Row],[Date]])</f>
        <v>2014</v>
      </c>
      <c r="P160" t="str">
        <f>LOOKUP(Sheet1[[#This Row],[CountryCode]],$AI$4:$AI$18,$AJ$4:$AJ$18)</f>
        <v>India</v>
      </c>
      <c r="Q160">
        <f>MONTH(Sheet1[[#This Row],[Date]])</f>
        <v>10</v>
      </c>
      <c r="R160" t="str">
        <f>TEXT(Sheet1[[#This Row],[Date]],"MMMM")</f>
        <v>October</v>
      </c>
      <c r="S160" t="str">
        <f>TEXT(Sheet1[[#This Row],[Date]],"YYYY-MMM")</f>
        <v>2014-Oct</v>
      </c>
      <c r="T160">
        <f>WEEKDAY(Sheet1[[#This Row],[Date]])</f>
        <v>3</v>
      </c>
      <c r="U160" t="str">
        <f>TEXT(Sheet1[[#This Row],[Date]],"DDDD")</f>
        <v>Tuesday</v>
      </c>
      <c r="V160" t="str">
        <f>"FM"&amp;MOD(MONTH(Sheet1[[#This Row],[Date]])-4,12)+1</f>
        <v>FM7</v>
      </c>
      <c r="W160" t="str">
        <f>"Q"&amp;ROUNDUP(MONTH(Sheet1[[#This Row],[Date]])/3,0)</f>
        <v>Q4</v>
      </c>
      <c r="X160" t="str">
        <f>"Q"&amp;INT(MOD(MONTH(Sheet1[[#This Row],[Date]])-4,12/3)+1)</f>
        <v>Q3</v>
      </c>
      <c r="Y160" t="str" cm="1">
        <f t="array" ref="Y160">_xlfn.IFS(ROUND(L160,0)&lt;=1,"Need to improve 0-1",ROUND(L160,0)&lt;=2,"Okay 1-2",ROUND(L160,0)&lt;=3,"Good 2-3",ROUND(L160,0)&lt;=4,"Great 3-4",ROUND(L160,0)&lt;=5,"Excellent 4-5")</f>
        <v>Need to improve 0-1</v>
      </c>
      <c r="Z160" t="str">
        <f t="shared" si="2"/>
        <v>0-1000</v>
      </c>
    </row>
    <row r="161" spans="1:26" x14ac:dyDescent="0.3">
      <c r="A161">
        <v>18361755</v>
      </c>
      <c r="B161" t="s">
        <v>328</v>
      </c>
      <c r="C161">
        <v>1</v>
      </c>
      <c r="D161" t="s">
        <v>14</v>
      </c>
      <c r="E161" t="s">
        <v>15</v>
      </c>
      <c r="F161" t="s">
        <v>16</v>
      </c>
      <c r="G161" t="s">
        <v>16</v>
      </c>
      <c r="H161" t="s">
        <v>16</v>
      </c>
      <c r="I161">
        <v>1</v>
      </c>
      <c r="J161">
        <v>0</v>
      </c>
      <c r="K161">
        <v>200</v>
      </c>
      <c r="L161">
        <v>1</v>
      </c>
      <c r="M161" t="s">
        <v>329</v>
      </c>
      <c r="N161" t="str">
        <f>SUBSTITUTE(Sheet1[[#This Row],[Datekey_Opening]],"_","-")</f>
        <v>2018-10-25</v>
      </c>
      <c r="O161">
        <f>YEAR(Sheet1[[#This Row],[Date]])</f>
        <v>2018</v>
      </c>
      <c r="P161" t="str">
        <f>LOOKUP(Sheet1[[#This Row],[CountryCode]],$AI$4:$AI$18,$AJ$4:$AJ$18)</f>
        <v>India</v>
      </c>
      <c r="Q161">
        <f>MONTH(Sheet1[[#This Row],[Date]])</f>
        <v>10</v>
      </c>
      <c r="R161" t="str">
        <f>TEXT(Sheet1[[#This Row],[Date]],"MMMM")</f>
        <v>October</v>
      </c>
      <c r="S161" t="str">
        <f>TEXT(Sheet1[[#This Row],[Date]],"YYYY-MMM")</f>
        <v>2018-Oct</v>
      </c>
      <c r="T161">
        <f>WEEKDAY(Sheet1[[#This Row],[Date]])</f>
        <v>5</v>
      </c>
      <c r="U161" t="str">
        <f>TEXT(Sheet1[[#This Row],[Date]],"DDDD")</f>
        <v>Thursday</v>
      </c>
      <c r="V161" t="str">
        <f>"FM"&amp;MOD(MONTH(Sheet1[[#This Row],[Date]])-4,12)+1</f>
        <v>FM7</v>
      </c>
      <c r="W161" t="str">
        <f>"Q"&amp;ROUNDUP(MONTH(Sheet1[[#This Row],[Date]])/3,0)</f>
        <v>Q4</v>
      </c>
      <c r="X161" t="str">
        <f>"Q"&amp;INT(MOD(MONTH(Sheet1[[#This Row],[Date]])-4,12/3)+1)</f>
        <v>Q3</v>
      </c>
      <c r="Y161" t="str" cm="1">
        <f t="array" ref="Y161">_xlfn.IFS(ROUND(L161,0)&lt;=1,"Need to improve 0-1",ROUND(L161,0)&lt;=2,"Okay 1-2",ROUND(L161,0)&lt;=3,"Good 2-3",ROUND(L161,0)&lt;=4,"Great 3-4",ROUND(L161,0)&lt;=5,"Excellent 4-5")</f>
        <v>Need to improve 0-1</v>
      </c>
      <c r="Z161" t="str">
        <f t="shared" si="2"/>
        <v>0-1000</v>
      </c>
    </row>
    <row r="162" spans="1:26" x14ac:dyDescent="0.3">
      <c r="A162">
        <v>18481278</v>
      </c>
      <c r="B162" t="s">
        <v>330</v>
      </c>
      <c r="C162">
        <v>1</v>
      </c>
      <c r="D162" t="s">
        <v>14</v>
      </c>
      <c r="E162" t="s">
        <v>15</v>
      </c>
      <c r="F162" t="s">
        <v>16</v>
      </c>
      <c r="G162" t="s">
        <v>16</v>
      </c>
      <c r="H162" t="s">
        <v>16</v>
      </c>
      <c r="I162">
        <v>1</v>
      </c>
      <c r="J162">
        <v>0</v>
      </c>
      <c r="K162">
        <v>400</v>
      </c>
      <c r="L162">
        <v>1</v>
      </c>
      <c r="M162" t="s">
        <v>331</v>
      </c>
      <c r="N162" t="str">
        <f>SUBSTITUTE(Sheet1[[#This Row],[Datekey_Opening]],"_","-")</f>
        <v>2014-10-27</v>
      </c>
      <c r="O162">
        <f>YEAR(Sheet1[[#This Row],[Date]])</f>
        <v>2014</v>
      </c>
      <c r="P162" t="str">
        <f>LOOKUP(Sheet1[[#This Row],[CountryCode]],$AI$4:$AI$18,$AJ$4:$AJ$18)</f>
        <v>India</v>
      </c>
      <c r="Q162">
        <f>MONTH(Sheet1[[#This Row],[Date]])</f>
        <v>10</v>
      </c>
      <c r="R162" t="str">
        <f>TEXT(Sheet1[[#This Row],[Date]],"MMMM")</f>
        <v>October</v>
      </c>
      <c r="S162" t="str">
        <f>TEXT(Sheet1[[#This Row],[Date]],"YYYY-MMM")</f>
        <v>2014-Oct</v>
      </c>
      <c r="T162">
        <f>WEEKDAY(Sheet1[[#This Row],[Date]])</f>
        <v>2</v>
      </c>
      <c r="U162" t="str">
        <f>TEXT(Sheet1[[#This Row],[Date]],"DDDD")</f>
        <v>Monday</v>
      </c>
      <c r="V162" t="str">
        <f>"FM"&amp;MOD(MONTH(Sheet1[[#This Row],[Date]])-4,12)+1</f>
        <v>FM7</v>
      </c>
      <c r="W162" t="str">
        <f>"Q"&amp;ROUNDUP(MONTH(Sheet1[[#This Row],[Date]])/3,0)</f>
        <v>Q4</v>
      </c>
      <c r="X162" t="str">
        <f>"Q"&amp;INT(MOD(MONTH(Sheet1[[#This Row],[Date]])-4,12/3)+1)</f>
        <v>Q3</v>
      </c>
      <c r="Y162" t="str" cm="1">
        <f t="array" ref="Y162">_xlfn.IFS(ROUND(L162,0)&lt;=1,"Need to improve 0-1",ROUND(L162,0)&lt;=2,"Okay 1-2",ROUND(L162,0)&lt;=3,"Good 2-3",ROUND(L162,0)&lt;=4,"Great 3-4",ROUND(L162,0)&lt;=5,"Excellent 4-5")</f>
        <v>Need to improve 0-1</v>
      </c>
      <c r="Z162" t="str">
        <f t="shared" si="2"/>
        <v>0-1000</v>
      </c>
    </row>
    <row r="163" spans="1:26" x14ac:dyDescent="0.3">
      <c r="A163">
        <v>18425740</v>
      </c>
      <c r="B163" t="s">
        <v>332</v>
      </c>
      <c r="C163">
        <v>1</v>
      </c>
      <c r="D163" t="s">
        <v>14</v>
      </c>
      <c r="E163" t="s">
        <v>15</v>
      </c>
      <c r="F163" t="s">
        <v>16</v>
      </c>
      <c r="G163" t="s">
        <v>16</v>
      </c>
      <c r="H163" t="s">
        <v>16</v>
      </c>
      <c r="I163">
        <v>1</v>
      </c>
      <c r="J163">
        <v>0</v>
      </c>
      <c r="K163">
        <v>100</v>
      </c>
      <c r="L163">
        <v>1</v>
      </c>
      <c r="M163" t="s">
        <v>333</v>
      </c>
      <c r="N163" t="str">
        <f>SUBSTITUTE(Sheet1[[#This Row],[Datekey_Opening]],"_","-")</f>
        <v>2018-10-6</v>
      </c>
      <c r="O163">
        <f>YEAR(Sheet1[[#This Row],[Date]])</f>
        <v>2018</v>
      </c>
      <c r="P163" t="str">
        <f>LOOKUP(Sheet1[[#This Row],[CountryCode]],$AI$4:$AI$18,$AJ$4:$AJ$18)</f>
        <v>India</v>
      </c>
      <c r="Q163">
        <f>MONTH(Sheet1[[#This Row],[Date]])</f>
        <v>10</v>
      </c>
      <c r="R163" t="str">
        <f>TEXT(Sheet1[[#This Row],[Date]],"MMMM")</f>
        <v>October</v>
      </c>
      <c r="S163" t="str">
        <f>TEXT(Sheet1[[#This Row],[Date]],"YYYY-MMM")</f>
        <v>2018-Oct</v>
      </c>
      <c r="T163">
        <f>WEEKDAY(Sheet1[[#This Row],[Date]])</f>
        <v>7</v>
      </c>
      <c r="U163" t="str">
        <f>TEXT(Sheet1[[#This Row],[Date]],"DDDD")</f>
        <v>Saturday</v>
      </c>
      <c r="V163" t="str">
        <f>"FM"&amp;MOD(MONTH(Sheet1[[#This Row],[Date]])-4,12)+1</f>
        <v>FM7</v>
      </c>
      <c r="W163" t="str">
        <f>"Q"&amp;ROUNDUP(MONTH(Sheet1[[#This Row],[Date]])/3,0)</f>
        <v>Q4</v>
      </c>
      <c r="X163" t="str">
        <f>"Q"&amp;INT(MOD(MONTH(Sheet1[[#This Row],[Date]])-4,12/3)+1)</f>
        <v>Q3</v>
      </c>
      <c r="Y163" t="str" cm="1">
        <f t="array" ref="Y163">_xlfn.IFS(ROUND(L163,0)&lt;=1,"Need to improve 0-1",ROUND(L163,0)&lt;=2,"Okay 1-2",ROUND(L163,0)&lt;=3,"Good 2-3",ROUND(L163,0)&lt;=4,"Great 3-4",ROUND(L163,0)&lt;=5,"Excellent 4-5")</f>
        <v>Need to improve 0-1</v>
      </c>
      <c r="Z163" t="str">
        <f t="shared" si="2"/>
        <v>0-1000</v>
      </c>
    </row>
    <row r="164" spans="1:26" x14ac:dyDescent="0.3">
      <c r="A164">
        <v>18357541</v>
      </c>
      <c r="B164" t="s">
        <v>334</v>
      </c>
      <c r="C164">
        <v>1</v>
      </c>
      <c r="D164" t="s">
        <v>14</v>
      </c>
      <c r="E164" t="s">
        <v>15</v>
      </c>
      <c r="F164" t="s">
        <v>16</v>
      </c>
      <c r="G164" t="s">
        <v>16</v>
      </c>
      <c r="H164" t="s">
        <v>16</v>
      </c>
      <c r="I164">
        <v>1</v>
      </c>
      <c r="J164">
        <v>0</v>
      </c>
      <c r="K164">
        <v>300</v>
      </c>
      <c r="L164">
        <v>1</v>
      </c>
      <c r="M164" t="s">
        <v>335</v>
      </c>
      <c r="N164" t="str">
        <f>SUBSTITUTE(Sheet1[[#This Row],[Datekey_Opening]],"_","-")</f>
        <v>2016-10-11</v>
      </c>
      <c r="O164">
        <f>YEAR(Sheet1[[#This Row],[Date]])</f>
        <v>2016</v>
      </c>
      <c r="P164" t="str">
        <f>LOOKUP(Sheet1[[#This Row],[CountryCode]],$AI$4:$AI$18,$AJ$4:$AJ$18)</f>
        <v>India</v>
      </c>
      <c r="Q164">
        <f>MONTH(Sheet1[[#This Row],[Date]])</f>
        <v>10</v>
      </c>
      <c r="R164" t="str">
        <f>TEXT(Sheet1[[#This Row],[Date]],"MMMM")</f>
        <v>October</v>
      </c>
      <c r="S164" t="str">
        <f>TEXT(Sheet1[[#This Row],[Date]],"YYYY-MMM")</f>
        <v>2016-Oct</v>
      </c>
      <c r="T164">
        <f>WEEKDAY(Sheet1[[#This Row],[Date]])</f>
        <v>3</v>
      </c>
      <c r="U164" t="str">
        <f>TEXT(Sheet1[[#This Row],[Date]],"DDDD")</f>
        <v>Tuesday</v>
      </c>
      <c r="V164" t="str">
        <f>"FM"&amp;MOD(MONTH(Sheet1[[#This Row],[Date]])-4,12)+1</f>
        <v>FM7</v>
      </c>
      <c r="W164" t="str">
        <f>"Q"&amp;ROUNDUP(MONTH(Sheet1[[#This Row],[Date]])/3,0)</f>
        <v>Q4</v>
      </c>
      <c r="X164" t="str">
        <f>"Q"&amp;INT(MOD(MONTH(Sheet1[[#This Row],[Date]])-4,12/3)+1)</f>
        <v>Q3</v>
      </c>
      <c r="Y164" t="str" cm="1">
        <f t="array" ref="Y164">_xlfn.IFS(ROUND(L164,0)&lt;=1,"Need to improve 0-1",ROUND(L164,0)&lt;=2,"Okay 1-2",ROUND(L164,0)&lt;=3,"Good 2-3",ROUND(L164,0)&lt;=4,"Great 3-4",ROUND(L164,0)&lt;=5,"Excellent 4-5")</f>
        <v>Need to improve 0-1</v>
      </c>
      <c r="Z164" t="str">
        <f t="shared" si="2"/>
        <v>0-1000</v>
      </c>
    </row>
    <row r="165" spans="1:26" x14ac:dyDescent="0.3">
      <c r="A165">
        <v>312970</v>
      </c>
      <c r="B165" t="s">
        <v>336</v>
      </c>
      <c r="C165">
        <v>1</v>
      </c>
      <c r="D165" t="s">
        <v>14</v>
      </c>
      <c r="E165" t="s">
        <v>15</v>
      </c>
      <c r="F165" t="s">
        <v>16</v>
      </c>
      <c r="G165" t="s">
        <v>16</v>
      </c>
      <c r="H165" t="s">
        <v>16</v>
      </c>
      <c r="I165">
        <v>1</v>
      </c>
      <c r="J165">
        <v>0</v>
      </c>
      <c r="K165">
        <v>300</v>
      </c>
      <c r="L165">
        <v>1</v>
      </c>
      <c r="M165" t="s">
        <v>337</v>
      </c>
      <c r="N165" t="str">
        <f>SUBSTITUTE(Sheet1[[#This Row],[Datekey_Opening]],"_","-")</f>
        <v>2016-10-7</v>
      </c>
      <c r="O165">
        <f>YEAR(Sheet1[[#This Row],[Date]])</f>
        <v>2016</v>
      </c>
      <c r="P165" t="str">
        <f>LOOKUP(Sheet1[[#This Row],[CountryCode]],$AI$4:$AI$18,$AJ$4:$AJ$18)</f>
        <v>India</v>
      </c>
      <c r="Q165">
        <f>MONTH(Sheet1[[#This Row],[Date]])</f>
        <v>10</v>
      </c>
      <c r="R165" t="str">
        <f>TEXT(Sheet1[[#This Row],[Date]],"MMMM")</f>
        <v>October</v>
      </c>
      <c r="S165" t="str">
        <f>TEXT(Sheet1[[#This Row],[Date]],"YYYY-MMM")</f>
        <v>2016-Oct</v>
      </c>
      <c r="T165">
        <f>WEEKDAY(Sheet1[[#This Row],[Date]])</f>
        <v>6</v>
      </c>
      <c r="U165" t="str">
        <f>TEXT(Sheet1[[#This Row],[Date]],"DDDD")</f>
        <v>Friday</v>
      </c>
      <c r="V165" t="str">
        <f>"FM"&amp;MOD(MONTH(Sheet1[[#This Row],[Date]])-4,12)+1</f>
        <v>FM7</v>
      </c>
      <c r="W165" t="str">
        <f>"Q"&amp;ROUNDUP(MONTH(Sheet1[[#This Row],[Date]])/3,0)</f>
        <v>Q4</v>
      </c>
      <c r="X165" t="str">
        <f>"Q"&amp;INT(MOD(MONTH(Sheet1[[#This Row],[Date]])-4,12/3)+1)</f>
        <v>Q3</v>
      </c>
      <c r="Y165" t="str" cm="1">
        <f t="array" ref="Y165">_xlfn.IFS(ROUND(L165,0)&lt;=1,"Need to improve 0-1",ROUND(L165,0)&lt;=2,"Okay 1-2",ROUND(L165,0)&lt;=3,"Good 2-3",ROUND(L165,0)&lt;=4,"Great 3-4",ROUND(L165,0)&lt;=5,"Excellent 4-5")</f>
        <v>Need to improve 0-1</v>
      </c>
      <c r="Z165" t="str">
        <f t="shared" si="2"/>
        <v>0-1000</v>
      </c>
    </row>
    <row r="166" spans="1:26" x14ac:dyDescent="0.3">
      <c r="A166">
        <v>18449653</v>
      </c>
      <c r="B166" t="s">
        <v>338</v>
      </c>
      <c r="C166">
        <v>1</v>
      </c>
      <c r="D166" t="s">
        <v>14</v>
      </c>
      <c r="E166" t="s">
        <v>15</v>
      </c>
      <c r="F166" t="s">
        <v>16</v>
      </c>
      <c r="G166" t="s">
        <v>16</v>
      </c>
      <c r="H166" t="s">
        <v>16</v>
      </c>
      <c r="I166">
        <v>1</v>
      </c>
      <c r="J166">
        <v>0</v>
      </c>
      <c r="K166">
        <v>100</v>
      </c>
      <c r="L166">
        <v>1</v>
      </c>
      <c r="M166" t="s">
        <v>339</v>
      </c>
      <c r="N166" t="str">
        <f>SUBSTITUTE(Sheet1[[#This Row],[Datekey_Opening]],"_","-")</f>
        <v>2015-10-12</v>
      </c>
      <c r="O166">
        <f>YEAR(Sheet1[[#This Row],[Date]])</f>
        <v>2015</v>
      </c>
      <c r="P166" t="str">
        <f>LOOKUP(Sheet1[[#This Row],[CountryCode]],$AI$4:$AI$18,$AJ$4:$AJ$18)</f>
        <v>India</v>
      </c>
      <c r="Q166">
        <f>MONTH(Sheet1[[#This Row],[Date]])</f>
        <v>10</v>
      </c>
      <c r="R166" t="str">
        <f>TEXT(Sheet1[[#This Row],[Date]],"MMMM")</f>
        <v>October</v>
      </c>
      <c r="S166" t="str">
        <f>TEXT(Sheet1[[#This Row],[Date]],"YYYY-MMM")</f>
        <v>2015-Oct</v>
      </c>
      <c r="T166">
        <f>WEEKDAY(Sheet1[[#This Row],[Date]])</f>
        <v>2</v>
      </c>
      <c r="U166" t="str">
        <f>TEXT(Sheet1[[#This Row],[Date]],"DDDD")</f>
        <v>Monday</v>
      </c>
      <c r="V166" t="str">
        <f>"FM"&amp;MOD(MONTH(Sheet1[[#This Row],[Date]])-4,12)+1</f>
        <v>FM7</v>
      </c>
      <c r="W166" t="str">
        <f>"Q"&amp;ROUNDUP(MONTH(Sheet1[[#This Row],[Date]])/3,0)</f>
        <v>Q4</v>
      </c>
      <c r="X166" t="str">
        <f>"Q"&amp;INT(MOD(MONTH(Sheet1[[#This Row],[Date]])-4,12/3)+1)</f>
        <v>Q3</v>
      </c>
      <c r="Y166" t="str" cm="1">
        <f t="array" ref="Y166">_xlfn.IFS(ROUND(L166,0)&lt;=1,"Need to improve 0-1",ROUND(L166,0)&lt;=2,"Okay 1-2",ROUND(L166,0)&lt;=3,"Good 2-3",ROUND(L166,0)&lt;=4,"Great 3-4",ROUND(L166,0)&lt;=5,"Excellent 4-5")</f>
        <v>Need to improve 0-1</v>
      </c>
      <c r="Z166" t="str">
        <f t="shared" si="2"/>
        <v>0-1000</v>
      </c>
    </row>
    <row r="167" spans="1:26" x14ac:dyDescent="0.3">
      <c r="A167">
        <v>18357954</v>
      </c>
      <c r="B167" t="s">
        <v>340</v>
      </c>
      <c r="C167">
        <v>1</v>
      </c>
      <c r="D167" t="s">
        <v>14</v>
      </c>
      <c r="E167" t="s">
        <v>15</v>
      </c>
      <c r="F167" t="s">
        <v>16</v>
      </c>
      <c r="G167" t="s">
        <v>16</v>
      </c>
      <c r="H167" t="s">
        <v>16</v>
      </c>
      <c r="I167">
        <v>1</v>
      </c>
      <c r="J167">
        <v>0</v>
      </c>
      <c r="K167">
        <v>300</v>
      </c>
      <c r="L167">
        <v>1</v>
      </c>
      <c r="M167" t="s">
        <v>341</v>
      </c>
      <c r="N167" t="str">
        <f>SUBSTITUTE(Sheet1[[#This Row],[Datekey_Opening]],"_","-")</f>
        <v>2012-10-1</v>
      </c>
      <c r="O167">
        <f>YEAR(Sheet1[[#This Row],[Date]])</f>
        <v>2012</v>
      </c>
      <c r="P167" t="str">
        <f>LOOKUP(Sheet1[[#This Row],[CountryCode]],$AI$4:$AI$18,$AJ$4:$AJ$18)</f>
        <v>India</v>
      </c>
      <c r="Q167">
        <f>MONTH(Sheet1[[#This Row],[Date]])</f>
        <v>10</v>
      </c>
      <c r="R167" t="str">
        <f>TEXT(Sheet1[[#This Row],[Date]],"MMMM")</f>
        <v>October</v>
      </c>
      <c r="S167" t="str">
        <f>TEXT(Sheet1[[#This Row],[Date]],"YYYY-MMM")</f>
        <v>2012-Oct</v>
      </c>
      <c r="T167">
        <f>WEEKDAY(Sheet1[[#This Row],[Date]])</f>
        <v>2</v>
      </c>
      <c r="U167" t="str">
        <f>TEXT(Sheet1[[#This Row],[Date]],"DDDD")</f>
        <v>Monday</v>
      </c>
      <c r="V167" t="str">
        <f>"FM"&amp;MOD(MONTH(Sheet1[[#This Row],[Date]])-4,12)+1</f>
        <v>FM7</v>
      </c>
      <c r="W167" t="str">
        <f>"Q"&amp;ROUNDUP(MONTH(Sheet1[[#This Row],[Date]])/3,0)</f>
        <v>Q4</v>
      </c>
      <c r="X167" t="str">
        <f>"Q"&amp;INT(MOD(MONTH(Sheet1[[#This Row],[Date]])-4,12/3)+1)</f>
        <v>Q3</v>
      </c>
      <c r="Y167" t="str" cm="1">
        <f t="array" ref="Y167">_xlfn.IFS(ROUND(L167,0)&lt;=1,"Need to improve 0-1",ROUND(L167,0)&lt;=2,"Okay 1-2",ROUND(L167,0)&lt;=3,"Good 2-3",ROUND(L167,0)&lt;=4,"Great 3-4",ROUND(L167,0)&lt;=5,"Excellent 4-5")</f>
        <v>Need to improve 0-1</v>
      </c>
      <c r="Z167" t="str">
        <f t="shared" si="2"/>
        <v>0-1000</v>
      </c>
    </row>
    <row r="168" spans="1:26" x14ac:dyDescent="0.3">
      <c r="A168">
        <v>305699</v>
      </c>
      <c r="B168" t="s">
        <v>342</v>
      </c>
      <c r="C168">
        <v>1</v>
      </c>
      <c r="D168" t="s">
        <v>14</v>
      </c>
      <c r="E168" t="s">
        <v>15</v>
      </c>
      <c r="F168" t="s">
        <v>16</v>
      </c>
      <c r="G168" t="s">
        <v>16</v>
      </c>
      <c r="H168" t="s">
        <v>16</v>
      </c>
      <c r="I168">
        <v>1</v>
      </c>
      <c r="J168">
        <v>0</v>
      </c>
      <c r="K168">
        <v>100</v>
      </c>
      <c r="L168">
        <v>1</v>
      </c>
      <c r="M168" t="s">
        <v>343</v>
      </c>
      <c r="N168" t="str">
        <f>SUBSTITUTE(Sheet1[[#This Row],[Datekey_Opening]],"_","-")</f>
        <v>2013-10-13</v>
      </c>
      <c r="O168">
        <f>YEAR(Sheet1[[#This Row],[Date]])</f>
        <v>2013</v>
      </c>
      <c r="P168" t="str">
        <f>LOOKUP(Sheet1[[#This Row],[CountryCode]],$AI$4:$AI$18,$AJ$4:$AJ$18)</f>
        <v>India</v>
      </c>
      <c r="Q168">
        <f>MONTH(Sheet1[[#This Row],[Date]])</f>
        <v>10</v>
      </c>
      <c r="R168" t="str">
        <f>TEXT(Sheet1[[#This Row],[Date]],"MMMM")</f>
        <v>October</v>
      </c>
      <c r="S168" t="str">
        <f>TEXT(Sheet1[[#This Row],[Date]],"YYYY-MMM")</f>
        <v>2013-Oct</v>
      </c>
      <c r="T168">
        <f>WEEKDAY(Sheet1[[#This Row],[Date]])</f>
        <v>1</v>
      </c>
      <c r="U168" t="str">
        <f>TEXT(Sheet1[[#This Row],[Date]],"DDDD")</f>
        <v>Sunday</v>
      </c>
      <c r="V168" t="str">
        <f>"FM"&amp;MOD(MONTH(Sheet1[[#This Row],[Date]])-4,12)+1</f>
        <v>FM7</v>
      </c>
      <c r="W168" t="str">
        <f>"Q"&amp;ROUNDUP(MONTH(Sheet1[[#This Row],[Date]])/3,0)</f>
        <v>Q4</v>
      </c>
      <c r="X168" t="str">
        <f>"Q"&amp;INT(MOD(MONTH(Sheet1[[#This Row],[Date]])-4,12/3)+1)</f>
        <v>Q3</v>
      </c>
      <c r="Y168" t="str" cm="1">
        <f t="array" ref="Y168">_xlfn.IFS(ROUND(L168,0)&lt;=1,"Need to improve 0-1",ROUND(L168,0)&lt;=2,"Okay 1-2",ROUND(L168,0)&lt;=3,"Good 2-3",ROUND(L168,0)&lt;=4,"Great 3-4",ROUND(L168,0)&lt;=5,"Excellent 4-5")</f>
        <v>Need to improve 0-1</v>
      </c>
      <c r="Z168" t="str">
        <f t="shared" si="2"/>
        <v>0-1000</v>
      </c>
    </row>
    <row r="169" spans="1:26" x14ac:dyDescent="0.3">
      <c r="A169">
        <v>304831</v>
      </c>
      <c r="B169" t="s">
        <v>344</v>
      </c>
      <c r="C169">
        <v>1</v>
      </c>
      <c r="D169" t="s">
        <v>14</v>
      </c>
      <c r="E169" t="s">
        <v>15</v>
      </c>
      <c r="F169" t="s">
        <v>16</v>
      </c>
      <c r="G169" t="s">
        <v>16</v>
      </c>
      <c r="H169" t="s">
        <v>16</v>
      </c>
      <c r="I169">
        <v>1</v>
      </c>
      <c r="J169">
        <v>0</v>
      </c>
      <c r="K169">
        <v>200</v>
      </c>
      <c r="L169">
        <v>1</v>
      </c>
      <c r="M169" t="s">
        <v>345</v>
      </c>
      <c r="N169" t="str">
        <f>SUBSTITUTE(Sheet1[[#This Row],[Datekey_Opening]],"_","-")</f>
        <v>2018-10-3</v>
      </c>
      <c r="O169">
        <f>YEAR(Sheet1[[#This Row],[Date]])</f>
        <v>2018</v>
      </c>
      <c r="P169" t="str">
        <f>LOOKUP(Sheet1[[#This Row],[CountryCode]],$AI$4:$AI$18,$AJ$4:$AJ$18)</f>
        <v>India</v>
      </c>
      <c r="Q169">
        <f>MONTH(Sheet1[[#This Row],[Date]])</f>
        <v>10</v>
      </c>
      <c r="R169" t="str">
        <f>TEXT(Sheet1[[#This Row],[Date]],"MMMM")</f>
        <v>October</v>
      </c>
      <c r="S169" t="str">
        <f>TEXT(Sheet1[[#This Row],[Date]],"YYYY-MMM")</f>
        <v>2018-Oct</v>
      </c>
      <c r="T169">
        <f>WEEKDAY(Sheet1[[#This Row],[Date]])</f>
        <v>4</v>
      </c>
      <c r="U169" t="str">
        <f>TEXT(Sheet1[[#This Row],[Date]],"DDDD")</f>
        <v>Wednesday</v>
      </c>
      <c r="V169" t="str">
        <f>"FM"&amp;MOD(MONTH(Sheet1[[#This Row],[Date]])-4,12)+1</f>
        <v>FM7</v>
      </c>
      <c r="W169" t="str">
        <f>"Q"&amp;ROUNDUP(MONTH(Sheet1[[#This Row],[Date]])/3,0)</f>
        <v>Q4</v>
      </c>
      <c r="X169" t="str">
        <f>"Q"&amp;INT(MOD(MONTH(Sheet1[[#This Row],[Date]])-4,12/3)+1)</f>
        <v>Q3</v>
      </c>
      <c r="Y169" t="str" cm="1">
        <f t="array" ref="Y169">_xlfn.IFS(ROUND(L169,0)&lt;=1,"Need to improve 0-1",ROUND(L169,0)&lt;=2,"Okay 1-2",ROUND(L169,0)&lt;=3,"Good 2-3",ROUND(L169,0)&lt;=4,"Great 3-4",ROUND(L169,0)&lt;=5,"Excellent 4-5")</f>
        <v>Need to improve 0-1</v>
      </c>
      <c r="Z169" t="str">
        <f t="shared" si="2"/>
        <v>0-1000</v>
      </c>
    </row>
    <row r="170" spans="1:26" x14ac:dyDescent="0.3">
      <c r="A170">
        <v>304782</v>
      </c>
      <c r="B170" t="s">
        <v>346</v>
      </c>
      <c r="C170">
        <v>1</v>
      </c>
      <c r="D170" t="s">
        <v>14</v>
      </c>
      <c r="E170" t="s">
        <v>15</v>
      </c>
      <c r="F170" t="s">
        <v>16</v>
      </c>
      <c r="G170" t="s">
        <v>16</v>
      </c>
      <c r="H170" t="s">
        <v>16</v>
      </c>
      <c r="I170">
        <v>1</v>
      </c>
      <c r="J170">
        <v>0</v>
      </c>
      <c r="K170">
        <v>150</v>
      </c>
      <c r="L170">
        <v>1</v>
      </c>
      <c r="M170" t="s">
        <v>347</v>
      </c>
      <c r="N170" t="str">
        <f>SUBSTITUTE(Sheet1[[#This Row],[Datekey_Opening]],"_","-")</f>
        <v>2017-10-27</v>
      </c>
      <c r="O170">
        <f>YEAR(Sheet1[[#This Row],[Date]])</f>
        <v>2017</v>
      </c>
      <c r="P170" t="str">
        <f>LOOKUP(Sheet1[[#This Row],[CountryCode]],$AI$4:$AI$18,$AJ$4:$AJ$18)</f>
        <v>India</v>
      </c>
      <c r="Q170">
        <f>MONTH(Sheet1[[#This Row],[Date]])</f>
        <v>10</v>
      </c>
      <c r="R170" t="str">
        <f>TEXT(Sheet1[[#This Row],[Date]],"MMMM")</f>
        <v>October</v>
      </c>
      <c r="S170" t="str">
        <f>TEXT(Sheet1[[#This Row],[Date]],"YYYY-MMM")</f>
        <v>2017-Oct</v>
      </c>
      <c r="T170">
        <f>WEEKDAY(Sheet1[[#This Row],[Date]])</f>
        <v>6</v>
      </c>
      <c r="U170" t="str">
        <f>TEXT(Sheet1[[#This Row],[Date]],"DDDD")</f>
        <v>Friday</v>
      </c>
      <c r="V170" t="str">
        <f>"FM"&amp;MOD(MONTH(Sheet1[[#This Row],[Date]])-4,12)+1</f>
        <v>FM7</v>
      </c>
      <c r="W170" t="str">
        <f>"Q"&amp;ROUNDUP(MONTH(Sheet1[[#This Row],[Date]])/3,0)</f>
        <v>Q4</v>
      </c>
      <c r="X170" t="str">
        <f>"Q"&amp;INT(MOD(MONTH(Sheet1[[#This Row],[Date]])-4,12/3)+1)</f>
        <v>Q3</v>
      </c>
      <c r="Y170" t="str" cm="1">
        <f t="array" ref="Y170">_xlfn.IFS(ROUND(L170,0)&lt;=1,"Need to improve 0-1",ROUND(L170,0)&lt;=2,"Okay 1-2",ROUND(L170,0)&lt;=3,"Good 2-3",ROUND(L170,0)&lt;=4,"Great 3-4",ROUND(L170,0)&lt;=5,"Excellent 4-5")</f>
        <v>Need to improve 0-1</v>
      </c>
      <c r="Z170" t="str">
        <f t="shared" si="2"/>
        <v>0-1000</v>
      </c>
    </row>
    <row r="171" spans="1:26" x14ac:dyDescent="0.3">
      <c r="A171">
        <v>18368003</v>
      </c>
      <c r="B171" t="s">
        <v>348</v>
      </c>
      <c r="C171">
        <v>1</v>
      </c>
      <c r="D171" t="s">
        <v>14</v>
      </c>
      <c r="E171" t="s">
        <v>15</v>
      </c>
      <c r="F171" t="s">
        <v>16</v>
      </c>
      <c r="G171" t="s">
        <v>16</v>
      </c>
      <c r="H171" t="s">
        <v>16</v>
      </c>
      <c r="I171">
        <v>1</v>
      </c>
      <c r="J171">
        <v>0</v>
      </c>
      <c r="K171">
        <v>100</v>
      </c>
      <c r="L171">
        <v>1</v>
      </c>
      <c r="M171" t="s">
        <v>349</v>
      </c>
      <c r="N171" t="str">
        <f>SUBSTITUTE(Sheet1[[#This Row],[Datekey_Opening]],"_","-")</f>
        <v>2014-10-15</v>
      </c>
      <c r="O171">
        <f>YEAR(Sheet1[[#This Row],[Date]])</f>
        <v>2014</v>
      </c>
      <c r="P171" t="str">
        <f>LOOKUP(Sheet1[[#This Row],[CountryCode]],$AI$4:$AI$18,$AJ$4:$AJ$18)</f>
        <v>India</v>
      </c>
      <c r="Q171">
        <f>MONTH(Sheet1[[#This Row],[Date]])</f>
        <v>10</v>
      </c>
      <c r="R171" t="str">
        <f>TEXT(Sheet1[[#This Row],[Date]],"MMMM")</f>
        <v>October</v>
      </c>
      <c r="S171" t="str">
        <f>TEXT(Sheet1[[#This Row],[Date]],"YYYY-MMM")</f>
        <v>2014-Oct</v>
      </c>
      <c r="T171">
        <f>WEEKDAY(Sheet1[[#This Row],[Date]])</f>
        <v>4</v>
      </c>
      <c r="U171" t="str">
        <f>TEXT(Sheet1[[#This Row],[Date]],"DDDD")</f>
        <v>Wednesday</v>
      </c>
      <c r="V171" t="str">
        <f>"FM"&amp;MOD(MONTH(Sheet1[[#This Row],[Date]])-4,12)+1</f>
        <v>FM7</v>
      </c>
      <c r="W171" t="str">
        <f>"Q"&amp;ROUNDUP(MONTH(Sheet1[[#This Row],[Date]])/3,0)</f>
        <v>Q4</v>
      </c>
      <c r="X171" t="str">
        <f>"Q"&amp;INT(MOD(MONTH(Sheet1[[#This Row],[Date]])-4,12/3)+1)</f>
        <v>Q3</v>
      </c>
      <c r="Y171" t="str" cm="1">
        <f t="array" ref="Y171">_xlfn.IFS(ROUND(L171,0)&lt;=1,"Need to improve 0-1",ROUND(L171,0)&lt;=2,"Okay 1-2",ROUND(L171,0)&lt;=3,"Good 2-3",ROUND(L171,0)&lt;=4,"Great 3-4",ROUND(L171,0)&lt;=5,"Excellent 4-5")</f>
        <v>Need to improve 0-1</v>
      </c>
      <c r="Z171" t="str">
        <f t="shared" si="2"/>
        <v>0-1000</v>
      </c>
    </row>
    <row r="172" spans="1:26" x14ac:dyDescent="0.3">
      <c r="A172">
        <v>18244429</v>
      </c>
      <c r="B172" t="s">
        <v>350</v>
      </c>
      <c r="C172">
        <v>1</v>
      </c>
      <c r="D172" t="s">
        <v>14</v>
      </c>
      <c r="E172" t="s">
        <v>15</v>
      </c>
      <c r="F172" t="s">
        <v>16</v>
      </c>
      <c r="G172" t="s">
        <v>16</v>
      </c>
      <c r="H172" t="s">
        <v>16</v>
      </c>
      <c r="I172">
        <v>1</v>
      </c>
      <c r="J172">
        <v>0</v>
      </c>
      <c r="K172">
        <v>200</v>
      </c>
      <c r="L172">
        <v>1</v>
      </c>
      <c r="M172" t="s">
        <v>351</v>
      </c>
      <c r="N172" t="str">
        <f>SUBSTITUTE(Sheet1[[#This Row],[Datekey_Opening]],"_","-")</f>
        <v>2015-10-25</v>
      </c>
      <c r="O172">
        <f>YEAR(Sheet1[[#This Row],[Date]])</f>
        <v>2015</v>
      </c>
      <c r="P172" t="str">
        <f>LOOKUP(Sheet1[[#This Row],[CountryCode]],$AI$4:$AI$18,$AJ$4:$AJ$18)</f>
        <v>India</v>
      </c>
      <c r="Q172">
        <f>MONTH(Sheet1[[#This Row],[Date]])</f>
        <v>10</v>
      </c>
      <c r="R172" t="str">
        <f>TEXT(Sheet1[[#This Row],[Date]],"MMMM")</f>
        <v>October</v>
      </c>
      <c r="S172" t="str">
        <f>TEXT(Sheet1[[#This Row],[Date]],"YYYY-MMM")</f>
        <v>2015-Oct</v>
      </c>
      <c r="T172">
        <f>WEEKDAY(Sheet1[[#This Row],[Date]])</f>
        <v>1</v>
      </c>
      <c r="U172" t="str">
        <f>TEXT(Sheet1[[#This Row],[Date]],"DDDD")</f>
        <v>Sunday</v>
      </c>
      <c r="V172" t="str">
        <f>"FM"&amp;MOD(MONTH(Sheet1[[#This Row],[Date]])-4,12)+1</f>
        <v>FM7</v>
      </c>
      <c r="W172" t="str">
        <f>"Q"&amp;ROUNDUP(MONTH(Sheet1[[#This Row],[Date]])/3,0)</f>
        <v>Q4</v>
      </c>
      <c r="X172" t="str">
        <f>"Q"&amp;INT(MOD(MONTH(Sheet1[[#This Row],[Date]])-4,12/3)+1)</f>
        <v>Q3</v>
      </c>
      <c r="Y172" t="str" cm="1">
        <f t="array" ref="Y172">_xlfn.IFS(ROUND(L172,0)&lt;=1,"Need to improve 0-1",ROUND(L172,0)&lt;=2,"Okay 1-2",ROUND(L172,0)&lt;=3,"Good 2-3",ROUND(L172,0)&lt;=4,"Great 3-4",ROUND(L172,0)&lt;=5,"Excellent 4-5")</f>
        <v>Need to improve 0-1</v>
      </c>
      <c r="Z172" t="str">
        <f t="shared" si="2"/>
        <v>0-1000</v>
      </c>
    </row>
    <row r="173" spans="1:26" x14ac:dyDescent="0.3">
      <c r="A173">
        <v>18357819</v>
      </c>
      <c r="B173" t="s">
        <v>352</v>
      </c>
      <c r="C173">
        <v>1</v>
      </c>
      <c r="D173" t="s">
        <v>14</v>
      </c>
      <c r="E173" t="s">
        <v>15</v>
      </c>
      <c r="F173" t="s">
        <v>16</v>
      </c>
      <c r="G173" t="s">
        <v>16</v>
      </c>
      <c r="H173" t="s">
        <v>16</v>
      </c>
      <c r="I173">
        <v>1</v>
      </c>
      <c r="J173">
        <v>0</v>
      </c>
      <c r="K173">
        <v>200</v>
      </c>
      <c r="L173">
        <v>1</v>
      </c>
      <c r="M173" t="s">
        <v>353</v>
      </c>
      <c r="N173" t="str">
        <f>SUBSTITUTE(Sheet1[[#This Row],[Datekey_Opening]],"_","-")</f>
        <v>2018-10-15</v>
      </c>
      <c r="O173">
        <f>YEAR(Sheet1[[#This Row],[Date]])</f>
        <v>2018</v>
      </c>
      <c r="P173" t="str">
        <f>LOOKUP(Sheet1[[#This Row],[CountryCode]],$AI$4:$AI$18,$AJ$4:$AJ$18)</f>
        <v>India</v>
      </c>
      <c r="Q173">
        <f>MONTH(Sheet1[[#This Row],[Date]])</f>
        <v>10</v>
      </c>
      <c r="R173" t="str">
        <f>TEXT(Sheet1[[#This Row],[Date]],"MMMM")</f>
        <v>October</v>
      </c>
      <c r="S173" t="str">
        <f>TEXT(Sheet1[[#This Row],[Date]],"YYYY-MMM")</f>
        <v>2018-Oct</v>
      </c>
      <c r="T173">
        <f>WEEKDAY(Sheet1[[#This Row],[Date]])</f>
        <v>2</v>
      </c>
      <c r="U173" t="str">
        <f>TEXT(Sheet1[[#This Row],[Date]],"DDDD")</f>
        <v>Monday</v>
      </c>
      <c r="V173" t="str">
        <f>"FM"&amp;MOD(MONTH(Sheet1[[#This Row],[Date]])-4,12)+1</f>
        <v>FM7</v>
      </c>
      <c r="W173" t="str">
        <f>"Q"&amp;ROUNDUP(MONTH(Sheet1[[#This Row],[Date]])/3,0)</f>
        <v>Q4</v>
      </c>
      <c r="X173" t="str">
        <f>"Q"&amp;INT(MOD(MONTH(Sheet1[[#This Row],[Date]])-4,12/3)+1)</f>
        <v>Q3</v>
      </c>
      <c r="Y173" t="str" cm="1">
        <f t="array" ref="Y173">_xlfn.IFS(ROUND(L173,0)&lt;=1,"Need to improve 0-1",ROUND(L173,0)&lt;=2,"Okay 1-2",ROUND(L173,0)&lt;=3,"Good 2-3",ROUND(L173,0)&lt;=4,"Great 3-4",ROUND(L173,0)&lt;=5,"Excellent 4-5")</f>
        <v>Need to improve 0-1</v>
      </c>
      <c r="Z173" t="str">
        <f t="shared" si="2"/>
        <v>0-1000</v>
      </c>
    </row>
    <row r="174" spans="1:26" x14ac:dyDescent="0.3">
      <c r="A174">
        <v>18430907</v>
      </c>
      <c r="B174" t="s">
        <v>354</v>
      </c>
      <c r="C174">
        <v>1</v>
      </c>
      <c r="D174" t="s">
        <v>14</v>
      </c>
      <c r="E174" t="s">
        <v>15</v>
      </c>
      <c r="F174" t="s">
        <v>16</v>
      </c>
      <c r="G174" t="s">
        <v>16</v>
      </c>
      <c r="H174" t="s">
        <v>16</v>
      </c>
      <c r="I174">
        <v>1</v>
      </c>
      <c r="J174">
        <v>0</v>
      </c>
      <c r="K174">
        <v>200</v>
      </c>
      <c r="L174">
        <v>1</v>
      </c>
      <c r="M174" t="s">
        <v>355</v>
      </c>
      <c r="N174" t="str">
        <f>SUBSTITUTE(Sheet1[[#This Row],[Datekey_Opening]],"_","-")</f>
        <v>2013-10-10</v>
      </c>
      <c r="O174">
        <f>YEAR(Sheet1[[#This Row],[Date]])</f>
        <v>2013</v>
      </c>
      <c r="P174" t="str">
        <f>LOOKUP(Sheet1[[#This Row],[CountryCode]],$AI$4:$AI$18,$AJ$4:$AJ$18)</f>
        <v>India</v>
      </c>
      <c r="Q174">
        <f>MONTH(Sheet1[[#This Row],[Date]])</f>
        <v>10</v>
      </c>
      <c r="R174" t="str">
        <f>TEXT(Sheet1[[#This Row],[Date]],"MMMM")</f>
        <v>October</v>
      </c>
      <c r="S174" t="str">
        <f>TEXT(Sheet1[[#This Row],[Date]],"YYYY-MMM")</f>
        <v>2013-Oct</v>
      </c>
      <c r="T174">
        <f>WEEKDAY(Sheet1[[#This Row],[Date]])</f>
        <v>5</v>
      </c>
      <c r="U174" t="str">
        <f>TEXT(Sheet1[[#This Row],[Date]],"DDDD")</f>
        <v>Thursday</v>
      </c>
      <c r="V174" t="str">
        <f>"FM"&amp;MOD(MONTH(Sheet1[[#This Row],[Date]])-4,12)+1</f>
        <v>FM7</v>
      </c>
      <c r="W174" t="str">
        <f>"Q"&amp;ROUNDUP(MONTH(Sheet1[[#This Row],[Date]])/3,0)</f>
        <v>Q4</v>
      </c>
      <c r="X174" t="str">
        <f>"Q"&amp;INT(MOD(MONTH(Sheet1[[#This Row],[Date]])-4,12/3)+1)</f>
        <v>Q3</v>
      </c>
      <c r="Y174" t="str" cm="1">
        <f t="array" ref="Y174">_xlfn.IFS(ROUND(L174,0)&lt;=1,"Need to improve 0-1",ROUND(L174,0)&lt;=2,"Okay 1-2",ROUND(L174,0)&lt;=3,"Good 2-3",ROUND(L174,0)&lt;=4,"Great 3-4",ROUND(L174,0)&lt;=5,"Excellent 4-5")</f>
        <v>Need to improve 0-1</v>
      </c>
      <c r="Z174" t="str">
        <f t="shared" si="2"/>
        <v>0-1000</v>
      </c>
    </row>
    <row r="175" spans="1:26" x14ac:dyDescent="0.3">
      <c r="A175">
        <v>18424640</v>
      </c>
      <c r="B175" t="s">
        <v>356</v>
      </c>
      <c r="C175">
        <v>1</v>
      </c>
      <c r="D175" t="s">
        <v>14</v>
      </c>
      <c r="E175" t="s">
        <v>15</v>
      </c>
      <c r="F175" t="s">
        <v>16</v>
      </c>
      <c r="G175" t="s">
        <v>16</v>
      </c>
      <c r="H175" t="s">
        <v>16</v>
      </c>
      <c r="I175">
        <v>1</v>
      </c>
      <c r="J175">
        <v>0</v>
      </c>
      <c r="K175">
        <v>150</v>
      </c>
      <c r="L175">
        <v>1</v>
      </c>
      <c r="M175" t="s">
        <v>357</v>
      </c>
      <c r="N175" t="str">
        <f>SUBSTITUTE(Sheet1[[#This Row],[Datekey_Opening]],"_","-")</f>
        <v>2015-10-14</v>
      </c>
      <c r="O175">
        <f>YEAR(Sheet1[[#This Row],[Date]])</f>
        <v>2015</v>
      </c>
      <c r="P175" t="str">
        <f>LOOKUP(Sheet1[[#This Row],[CountryCode]],$AI$4:$AI$18,$AJ$4:$AJ$18)</f>
        <v>India</v>
      </c>
      <c r="Q175">
        <f>MONTH(Sheet1[[#This Row],[Date]])</f>
        <v>10</v>
      </c>
      <c r="R175" t="str">
        <f>TEXT(Sheet1[[#This Row],[Date]],"MMMM")</f>
        <v>October</v>
      </c>
      <c r="S175" t="str">
        <f>TEXT(Sheet1[[#This Row],[Date]],"YYYY-MMM")</f>
        <v>2015-Oct</v>
      </c>
      <c r="T175">
        <f>WEEKDAY(Sheet1[[#This Row],[Date]])</f>
        <v>4</v>
      </c>
      <c r="U175" t="str">
        <f>TEXT(Sheet1[[#This Row],[Date]],"DDDD")</f>
        <v>Wednesday</v>
      </c>
      <c r="V175" t="str">
        <f>"FM"&amp;MOD(MONTH(Sheet1[[#This Row],[Date]])-4,12)+1</f>
        <v>FM7</v>
      </c>
      <c r="W175" t="str">
        <f>"Q"&amp;ROUNDUP(MONTH(Sheet1[[#This Row],[Date]])/3,0)</f>
        <v>Q4</v>
      </c>
      <c r="X175" t="str">
        <f>"Q"&amp;INT(MOD(MONTH(Sheet1[[#This Row],[Date]])-4,12/3)+1)</f>
        <v>Q3</v>
      </c>
      <c r="Y175" t="str" cm="1">
        <f t="array" ref="Y175">_xlfn.IFS(ROUND(L175,0)&lt;=1,"Need to improve 0-1",ROUND(L175,0)&lt;=2,"Okay 1-2",ROUND(L175,0)&lt;=3,"Good 2-3",ROUND(L175,0)&lt;=4,"Great 3-4",ROUND(L175,0)&lt;=5,"Excellent 4-5")</f>
        <v>Need to improve 0-1</v>
      </c>
      <c r="Z175" t="str">
        <f t="shared" si="2"/>
        <v>0-1000</v>
      </c>
    </row>
    <row r="176" spans="1:26" x14ac:dyDescent="0.3">
      <c r="A176">
        <v>18421058</v>
      </c>
      <c r="B176" t="s">
        <v>358</v>
      </c>
      <c r="C176">
        <v>1</v>
      </c>
      <c r="D176" t="s">
        <v>14</v>
      </c>
      <c r="E176" t="s">
        <v>359</v>
      </c>
      <c r="F176" t="s">
        <v>16</v>
      </c>
      <c r="G176" t="s">
        <v>16</v>
      </c>
      <c r="H176" t="s">
        <v>16</v>
      </c>
      <c r="I176">
        <v>2</v>
      </c>
      <c r="J176">
        <v>0</v>
      </c>
      <c r="K176">
        <v>600</v>
      </c>
      <c r="L176">
        <v>1</v>
      </c>
      <c r="M176" t="s">
        <v>360</v>
      </c>
      <c r="N176" t="str">
        <f>SUBSTITUTE(Sheet1[[#This Row],[Datekey_Opening]],"_","-")</f>
        <v>2018-9-1</v>
      </c>
      <c r="O176">
        <f>YEAR(Sheet1[[#This Row],[Date]])</f>
        <v>2018</v>
      </c>
      <c r="P176" t="str">
        <f>LOOKUP(Sheet1[[#This Row],[CountryCode]],$AI$4:$AI$18,$AJ$4:$AJ$18)</f>
        <v>India</v>
      </c>
      <c r="Q176">
        <f>MONTH(Sheet1[[#This Row],[Date]])</f>
        <v>9</v>
      </c>
      <c r="R176" t="str">
        <f>TEXT(Sheet1[[#This Row],[Date]],"MMMM")</f>
        <v>September</v>
      </c>
      <c r="S176" t="str">
        <f>TEXT(Sheet1[[#This Row],[Date]],"YYYY-MMM")</f>
        <v>2018-Sep</v>
      </c>
      <c r="T176">
        <f>WEEKDAY(Sheet1[[#This Row],[Date]])</f>
        <v>7</v>
      </c>
      <c r="U176" t="str">
        <f>TEXT(Sheet1[[#This Row],[Date]],"DDDD")</f>
        <v>Saturday</v>
      </c>
      <c r="V176" t="str">
        <f>"FM"&amp;MOD(MONTH(Sheet1[[#This Row],[Date]])-4,12)+1</f>
        <v>FM6</v>
      </c>
      <c r="W176" t="str">
        <f>"Q"&amp;ROUNDUP(MONTH(Sheet1[[#This Row],[Date]])/3,0)</f>
        <v>Q3</v>
      </c>
      <c r="X176" t="str">
        <f>"Q"&amp;INT(MOD(MONTH(Sheet1[[#This Row],[Date]])-4,12/3)+1)</f>
        <v>Q2</v>
      </c>
      <c r="Y176" t="str" cm="1">
        <f t="array" ref="Y176">_xlfn.IFS(ROUND(L176,0)&lt;=1,"Need to improve 0-1",ROUND(L176,0)&lt;=2,"Okay 1-2",ROUND(L176,0)&lt;=3,"Good 2-3",ROUND(L176,0)&lt;=4,"Great 3-4",ROUND(L176,0)&lt;=5,"Excellent 4-5")</f>
        <v>Need to improve 0-1</v>
      </c>
      <c r="Z176" t="str">
        <f t="shared" si="2"/>
        <v>0-1000</v>
      </c>
    </row>
    <row r="177" spans="1:26" x14ac:dyDescent="0.3">
      <c r="A177">
        <v>18397709</v>
      </c>
      <c r="B177" t="s">
        <v>361</v>
      </c>
      <c r="C177">
        <v>1</v>
      </c>
      <c r="D177" t="s">
        <v>14</v>
      </c>
      <c r="E177" t="s">
        <v>362</v>
      </c>
      <c r="F177" t="s">
        <v>16</v>
      </c>
      <c r="G177" t="s">
        <v>16</v>
      </c>
      <c r="H177" t="s">
        <v>16</v>
      </c>
      <c r="I177">
        <v>2</v>
      </c>
      <c r="J177">
        <v>0</v>
      </c>
      <c r="K177">
        <v>500</v>
      </c>
      <c r="L177">
        <v>1</v>
      </c>
      <c r="M177" t="s">
        <v>363</v>
      </c>
      <c r="N177" t="str">
        <f>SUBSTITUTE(Sheet1[[#This Row],[Datekey_Opening]],"_","-")</f>
        <v>2013-9-10</v>
      </c>
      <c r="O177">
        <f>YEAR(Sheet1[[#This Row],[Date]])</f>
        <v>2013</v>
      </c>
      <c r="P177" t="str">
        <f>LOOKUP(Sheet1[[#This Row],[CountryCode]],$AI$4:$AI$18,$AJ$4:$AJ$18)</f>
        <v>India</v>
      </c>
      <c r="Q177">
        <f>MONTH(Sheet1[[#This Row],[Date]])</f>
        <v>9</v>
      </c>
      <c r="R177" t="str">
        <f>TEXT(Sheet1[[#This Row],[Date]],"MMMM")</f>
        <v>September</v>
      </c>
      <c r="S177" t="str">
        <f>TEXT(Sheet1[[#This Row],[Date]],"YYYY-MMM")</f>
        <v>2013-Sep</v>
      </c>
      <c r="T177">
        <f>WEEKDAY(Sheet1[[#This Row],[Date]])</f>
        <v>3</v>
      </c>
      <c r="U177" t="str">
        <f>TEXT(Sheet1[[#This Row],[Date]],"DDDD")</f>
        <v>Tuesday</v>
      </c>
      <c r="V177" t="str">
        <f>"FM"&amp;MOD(MONTH(Sheet1[[#This Row],[Date]])-4,12)+1</f>
        <v>FM6</v>
      </c>
      <c r="W177" t="str">
        <f>"Q"&amp;ROUNDUP(MONTH(Sheet1[[#This Row],[Date]])/3,0)</f>
        <v>Q3</v>
      </c>
      <c r="X177" t="str">
        <f>"Q"&amp;INT(MOD(MONTH(Sheet1[[#This Row],[Date]])-4,12/3)+1)</f>
        <v>Q2</v>
      </c>
      <c r="Y177" t="str" cm="1">
        <f t="array" ref="Y177">_xlfn.IFS(ROUND(L177,0)&lt;=1,"Need to improve 0-1",ROUND(L177,0)&lt;=2,"Okay 1-2",ROUND(L177,0)&lt;=3,"Good 2-3",ROUND(L177,0)&lt;=4,"Great 3-4",ROUND(L177,0)&lt;=5,"Excellent 4-5")</f>
        <v>Need to improve 0-1</v>
      </c>
      <c r="Z177" t="str">
        <f t="shared" si="2"/>
        <v>0-1000</v>
      </c>
    </row>
    <row r="178" spans="1:26" x14ac:dyDescent="0.3">
      <c r="A178">
        <v>18472618</v>
      </c>
      <c r="B178" t="s">
        <v>364</v>
      </c>
      <c r="C178">
        <v>1</v>
      </c>
      <c r="D178" t="s">
        <v>14</v>
      </c>
      <c r="E178" t="s">
        <v>365</v>
      </c>
      <c r="F178" t="s">
        <v>16</v>
      </c>
      <c r="G178" t="s">
        <v>16</v>
      </c>
      <c r="H178" t="s">
        <v>16</v>
      </c>
      <c r="I178">
        <v>2</v>
      </c>
      <c r="J178">
        <v>0</v>
      </c>
      <c r="K178">
        <v>500</v>
      </c>
      <c r="L178">
        <v>1</v>
      </c>
      <c r="M178" t="s">
        <v>366</v>
      </c>
      <c r="N178" t="str">
        <f>SUBSTITUTE(Sheet1[[#This Row],[Datekey_Opening]],"_","-")</f>
        <v>2012-9-18</v>
      </c>
      <c r="O178">
        <f>YEAR(Sheet1[[#This Row],[Date]])</f>
        <v>2012</v>
      </c>
      <c r="P178" t="str">
        <f>LOOKUP(Sheet1[[#This Row],[CountryCode]],$AI$4:$AI$18,$AJ$4:$AJ$18)</f>
        <v>India</v>
      </c>
      <c r="Q178">
        <f>MONTH(Sheet1[[#This Row],[Date]])</f>
        <v>9</v>
      </c>
      <c r="R178" t="str">
        <f>TEXT(Sheet1[[#This Row],[Date]],"MMMM")</f>
        <v>September</v>
      </c>
      <c r="S178" t="str">
        <f>TEXT(Sheet1[[#This Row],[Date]],"YYYY-MMM")</f>
        <v>2012-Sep</v>
      </c>
      <c r="T178">
        <f>WEEKDAY(Sheet1[[#This Row],[Date]])</f>
        <v>3</v>
      </c>
      <c r="U178" t="str">
        <f>TEXT(Sheet1[[#This Row],[Date]],"DDDD")</f>
        <v>Tuesday</v>
      </c>
      <c r="V178" t="str">
        <f>"FM"&amp;MOD(MONTH(Sheet1[[#This Row],[Date]])-4,12)+1</f>
        <v>FM6</v>
      </c>
      <c r="W178" t="str">
        <f>"Q"&amp;ROUNDUP(MONTH(Sheet1[[#This Row],[Date]])/3,0)</f>
        <v>Q3</v>
      </c>
      <c r="X178" t="str">
        <f>"Q"&amp;INT(MOD(MONTH(Sheet1[[#This Row],[Date]])-4,12/3)+1)</f>
        <v>Q2</v>
      </c>
      <c r="Y178" t="str" cm="1">
        <f t="array" ref="Y178">_xlfn.IFS(ROUND(L178,0)&lt;=1,"Need to improve 0-1",ROUND(L178,0)&lt;=2,"Okay 1-2",ROUND(L178,0)&lt;=3,"Good 2-3",ROUND(L178,0)&lt;=4,"Great 3-4",ROUND(L178,0)&lt;=5,"Excellent 4-5")</f>
        <v>Need to improve 0-1</v>
      </c>
      <c r="Z178" t="str">
        <f t="shared" si="2"/>
        <v>0-1000</v>
      </c>
    </row>
    <row r="179" spans="1:26" x14ac:dyDescent="0.3">
      <c r="A179">
        <v>18418229</v>
      </c>
      <c r="B179" t="s">
        <v>367</v>
      </c>
      <c r="C179">
        <v>1</v>
      </c>
      <c r="D179" t="s">
        <v>14</v>
      </c>
      <c r="E179" t="s">
        <v>368</v>
      </c>
      <c r="F179" t="s">
        <v>16</v>
      </c>
      <c r="G179" t="s">
        <v>16</v>
      </c>
      <c r="H179" t="s">
        <v>16</v>
      </c>
      <c r="I179">
        <v>3</v>
      </c>
      <c r="J179">
        <v>0</v>
      </c>
      <c r="K179">
        <v>1000</v>
      </c>
      <c r="L179">
        <v>1</v>
      </c>
      <c r="M179" t="s">
        <v>369</v>
      </c>
      <c r="N179" t="str">
        <f>SUBSTITUTE(Sheet1[[#This Row],[Datekey_Opening]],"_","-")</f>
        <v>2018-9-19</v>
      </c>
      <c r="O179">
        <f>YEAR(Sheet1[[#This Row],[Date]])</f>
        <v>2018</v>
      </c>
      <c r="P179" t="str">
        <f>LOOKUP(Sheet1[[#This Row],[CountryCode]],$AI$4:$AI$18,$AJ$4:$AJ$18)</f>
        <v>India</v>
      </c>
      <c r="Q179">
        <f>MONTH(Sheet1[[#This Row],[Date]])</f>
        <v>9</v>
      </c>
      <c r="R179" t="str">
        <f>TEXT(Sheet1[[#This Row],[Date]],"MMMM")</f>
        <v>September</v>
      </c>
      <c r="S179" t="str">
        <f>TEXT(Sheet1[[#This Row],[Date]],"YYYY-MMM")</f>
        <v>2018-Sep</v>
      </c>
      <c r="T179">
        <f>WEEKDAY(Sheet1[[#This Row],[Date]])</f>
        <v>4</v>
      </c>
      <c r="U179" t="str">
        <f>TEXT(Sheet1[[#This Row],[Date]],"DDDD")</f>
        <v>Wednesday</v>
      </c>
      <c r="V179" t="str">
        <f>"FM"&amp;MOD(MONTH(Sheet1[[#This Row],[Date]])-4,12)+1</f>
        <v>FM6</v>
      </c>
      <c r="W179" t="str">
        <f>"Q"&amp;ROUNDUP(MONTH(Sheet1[[#This Row],[Date]])/3,0)</f>
        <v>Q3</v>
      </c>
      <c r="X179" t="str">
        <f>"Q"&amp;INT(MOD(MONTH(Sheet1[[#This Row],[Date]])-4,12/3)+1)</f>
        <v>Q2</v>
      </c>
      <c r="Y179" t="str" cm="1">
        <f t="array" ref="Y179">_xlfn.IFS(ROUND(L179,0)&lt;=1,"Need to improve 0-1",ROUND(L179,0)&lt;=2,"Okay 1-2",ROUND(L179,0)&lt;=3,"Good 2-3",ROUND(L179,0)&lt;=4,"Great 3-4",ROUND(L179,0)&lt;=5,"Excellent 4-5")</f>
        <v>Need to improve 0-1</v>
      </c>
      <c r="Z179" t="str">
        <f t="shared" si="2"/>
        <v>1000-2000</v>
      </c>
    </row>
    <row r="180" spans="1:26" x14ac:dyDescent="0.3">
      <c r="A180">
        <v>18445784</v>
      </c>
      <c r="B180" t="s">
        <v>370</v>
      </c>
      <c r="C180">
        <v>1</v>
      </c>
      <c r="D180" t="s">
        <v>14</v>
      </c>
      <c r="E180" t="s">
        <v>365</v>
      </c>
      <c r="F180" t="s">
        <v>16</v>
      </c>
      <c r="G180" t="s">
        <v>16</v>
      </c>
      <c r="H180" t="s">
        <v>16</v>
      </c>
      <c r="I180">
        <v>2</v>
      </c>
      <c r="J180">
        <v>0</v>
      </c>
      <c r="K180">
        <v>700</v>
      </c>
      <c r="L180">
        <v>1</v>
      </c>
      <c r="M180" t="s">
        <v>371</v>
      </c>
      <c r="N180" t="str">
        <f>SUBSTITUTE(Sheet1[[#This Row],[Datekey_Opening]],"_","-")</f>
        <v>2010-9-18</v>
      </c>
      <c r="O180">
        <f>YEAR(Sheet1[[#This Row],[Date]])</f>
        <v>2010</v>
      </c>
      <c r="P180" t="str">
        <f>LOOKUP(Sheet1[[#This Row],[CountryCode]],$AI$4:$AI$18,$AJ$4:$AJ$18)</f>
        <v>India</v>
      </c>
      <c r="Q180">
        <f>MONTH(Sheet1[[#This Row],[Date]])</f>
        <v>9</v>
      </c>
      <c r="R180" t="str">
        <f>TEXT(Sheet1[[#This Row],[Date]],"MMMM")</f>
        <v>September</v>
      </c>
      <c r="S180" t="str">
        <f>TEXT(Sheet1[[#This Row],[Date]],"YYYY-MMM")</f>
        <v>2010-Sep</v>
      </c>
      <c r="T180">
        <f>WEEKDAY(Sheet1[[#This Row],[Date]])</f>
        <v>7</v>
      </c>
      <c r="U180" t="str">
        <f>TEXT(Sheet1[[#This Row],[Date]],"DDDD")</f>
        <v>Saturday</v>
      </c>
      <c r="V180" t="str">
        <f>"FM"&amp;MOD(MONTH(Sheet1[[#This Row],[Date]])-4,12)+1</f>
        <v>FM6</v>
      </c>
      <c r="W180" t="str">
        <f>"Q"&amp;ROUNDUP(MONTH(Sheet1[[#This Row],[Date]])/3,0)</f>
        <v>Q3</v>
      </c>
      <c r="X180" t="str">
        <f>"Q"&amp;INT(MOD(MONTH(Sheet1[[#This Row],[Date]])-4,12/3)+1)</f>
        <v>Q2</v>
      </c>
      <c r="Y180" t="str" cm="1">
        <f t="array" ref="Y180">_xlfn.IFS(ROUND(L180,0)&lt;=1,"Need to improve 0-1",ROUND(L180,0)&lt;=2,"Okay 1-2",ROUND(L180,0)&lt;=3,"Good 2-3",ROUND(L180,0)&lt;=4,"Great 3-4",ROUND(L180,0)&lt;=5,"Excellent 4-5")</f>
        <v>Need to improve 0-1</v>
      </c>
      <c r="Z180" t="str">
        <f t="shared" si="2"/>
        <v>0-1000</v>
      </c>
    </row>
    <row r="181" spans="1:26" x14ac:dyDescent="0.3">
      <c r="A181">
        <v>18435820</v>
      </c>
      <c r="B181" t="s">
        <v>372</v>
      </c>
      <c r="C181">
        <v>1</v>
      </c>
      <c r="D181" t="s">
        <v>14</v>
      </c>
      <c r="E181" t="s">
        <v>373</v>
      </c>
      <c r="F181" t="s">
        <v>16</v>
      </c>
      <c r="G181" t="s">
        <v>16</v>
      </c>
      <c r="H181" t="s">
        <v>16</v>
      </c>
      <c r="I181">
        <v>2</v>
      </c>
      <c r="J181">
        <v>0</v>
      </c>
      <c r="K181">
        <v>600</v>
      </c>
      <c r="L181">
        <v>1</v>
      </c>
      <c r="M181" t="s">
        <v>374</v>
      </c>
      <c r="N181" t="str">
        <f>SUBSTITUTE(Sheet1[[#This Row],[Datekey_Opening]],"_","-")</f>
        <v>2010-9-22</v>
      </c>
      <c r="O181">
        <f>YEAR(Sheet1[[#This Row],[Date]])</f>
        <v>2010</v>
      </c>
      <c r="P181" t="str">
        <f>LOOKUP(Sheet1[[#This Row],[CountryCode]],$AI$4:$AI$18,$AJ$4:$AJ$18)</f>
        <v>India</v>
      </c>
      <c r="Q181">
        <f>MONTH(Sheet1[[#This Row],[Date]])</f>
        <v>9</v>
      </c>
      <c r="R181" t="str">
        <f>TEXT(Sheet1[[#This Row],[Date]],"MMMM")</f>
        <v>September</v>
      </c>
      <c r="S181" t="str">
        <f>TEXT(Sheet1[[#This Row],[Date]],"YYYY-MMM")</f>
        <v>2010-Sep</v>
      </c>
      <c r="T181">
        <f>WEEKDAY(Sheet1[[#This Row],[Date]])</f>
        <v>4</v>
      </c>
      <c r="U181" t="str">
        <f>TEXT(Sheet1[[#This Row],[Date]],"DDDD")</f>
        <v>Wednesday</v>
      </c>
      <c r="V181" t="str">
        <f>"FM"&amp;MOD(MONTH(Sheet1[[#This Row],[Date]])-4,12)+1</f>
        <v>FM6</v>
      </c>
      <c r="W181" t="str">
        <f>"Q"&amp;ROUNDUP(MONTH(Sheet1[[#This Row],[Date]])/3,0)</f>
        <v>Q3</v>
      </c>
      <c r="X181" t="str">
        <f>"Q"&amp;INT(MOD(MONTH(Sheet1[[#This Row],[Date]])-4,12/3)+1)</f>
        <v>Q2</v>
      </c>
      <c r="Y181" t="str" cm="1">
        <f t="array" ref="Y181">_xlfn.IFS(ROUND(L181,0)&lt;=1,"Need to improve 0-1",ROUND(L181,0)&lt;=2,"Okay 1-2",ROUND(L181,0)&lt;=3,"Good 2-3",ROUND(L181,0)&lt;=4,"Great 3-4",ROUND(L181,0)&lt;=5,"Excellent 4-5")</f>
        <v>Need to improve 0-1</v>
      </c>
      <c r="Z181" t="str">
        <f t="shared" si="2"/>
        <v>0-1000</v>
      </c>
    </row>
    <row r="182" spans="1:26" x14ac:dyDescent="0.3">
      <c r="A182">
        <v>18441688</v>
      </c>
      <c r="B182" t="s">
        <v>375</v>
      </c>
      <c r="C182">
        <v>1</v>
      </c>
      <c r="D182" t="s">
        <v>14</v>
      </c>
      <c r="E182" t="s">
        <v>376</v>
      </c>
      <c r="F182" t="s">
        <v>16</v>
      </c>
      <c r="G182" t="s">
        <v>16</v>
      </c>
      <c r="H182" t="s">
        <v>16</v>
      </c>
      <c r="I182">
        <v>2</v>
      </c>
      <c r="J182">
        <v>0</v>
      </c>
      <c r="K182">
        <v>500</v>
      </c>
      <c r="L182">
        <v>1</v>
      </c>
      <c r="M182" t="s">
        <v>377</v>
      </c>
      <c r="N182" t="str">
        <f>SUBSTITUTE(Sheet1[[#This Row],[Datekey_Opening]],"_","-")</f>
        <v>2018-9-24</v>
      </c>
      <c r="O182">
        <f>YEAR(Sheet1[[#This Row],[Date]])</f>
        <v>2018</v>
      </c>
      <c r="P182" t="str">
        <f>LOOKUP(Sheet1[[#This Row],[CountryCode]],$AI$4:$AI$18,$AJ$4:$AJ$18)</f>
        <v>India</v>
      </c>
      <c r="Q182">
        <f>MONTH(Sheet1[[#This Row],[Date]])</f>
        <v>9</v>
      </c>
      <c r="R182" t="str">
        <f>TEXT(Sheet1[[#This Row],[Date]],"MMMM")</f>
        <v>September</v>
      </c>
      <c r="S182" t="str">
        <f>TEXT(Sheet1[[#This Row],[Date]],"YYYY-MMM")</f>
        <v>2018-Sep</v>
      </c>
      <c r="T182">
        <f>WEEKDAY(Sheet1[[#This Row],[Date]])</f>
        <v>2</v>
      </c>
      <c r="U182" t="str">
        <f>TEXT(Sheet1[[#This Row],[Date]],"DDDD")</f>
        <v>Monday</v>
      </c>
      <c r="V182" t="str">
        <f>"FM"&amp;MOD(MONTH(Sheet1[[#This Row],[Date]])-4,12)+1</f>
        <v>FM6</v>
      </c>
      <c r="W182" t="str">
        <f>"Q"&amp;ROUNDUP(MONTH(Sheet1[[#This Row],[Date]])/3,0)</f>
        <v>Q3</v>
      </c>
      <c r="X182" t="str">
        <f>"Q"&amp;INT(MOD(MONTH(Sheet1[[#This Row],[Date]])-4,12/3)+1)</f>
        <v>Q2</v>
      </c>
      <c r="Y182" t="str" cm="1">
        <f t="array" ref="Y182">_xlfn.IFS(ROUND(L182,0)&lt;=1,"Need to improve 0-1",ROUND(L182,0)&lt;=2,"Okay 1-2",ROUND(L182,0)&lt;=3,"Good 2-3",ROUND(L182,0)&lt;=4,"Great 3-4",ROUND(L182,0)&lt;=5,"Excellent 4-5")</f>
        <v>Need to improve 0-1</v>
      </c>
      <c r="Z182" t="str">
        <f t="shared" si="2"/>
        <v>0-1000</v>
      </c>
    </row>
    <row r="183" spans="1:26" x14ac:dyDescent="0.3">
      <c r="A183">
        <v>18337885</v>
      </c>
      <c r="B183" t="s">
        <v>378</v>
      </c>
      <c r="C183">
        <v>1</v>
      </c>
      <c r="D183" t="s">
        <v>14</v>
      </c>
      <c r="E183" t="s">
        <v>379</v>
      </c>
      <c r="F183" t="s">
        <v>16</v>
      </c>
      <c r="G183" t="s">
        <v>16</v>
      </c>
      <c r="H183" t="s">
        <v>16</v>
      </c>
      <c r="I183">
        <v>2</v>
      </c>
      <c r="J183">
        <v>0</v>
      </c>
      <c r="K183">
        <v>800</v>
      </c>
      <c r="L183">
        <v>1</v>
      </c>
      <c r="M183" t="s">
        <v>380</v>
      </c>
      <c r="N183" t="str">
        <f>SUBSTITUTE(Sheet1[[#This Row],[Datekey_Opening]],"_","-")</f>
        <v>2012-8-6</v>
      </c>
      <c r="O183">
        <f>YEAR(Sheet1[[#This Row],[Date]])</f>
        <v>2012</v>
      </c>
      <c r="P183" t="str">
        <f>LOOKUP(Sheet1[[#This Row],[CountryCode]],$AI$4:$AI$18,$AJ$4:$AJ$18)</f>
        <v>India</v>
      </c>
      <c r="Q183">
        <f>MONTH(Sheet1[[#This Row],[Date]])</f>
        <v>8</v>
      </c>
      <c r="R183" t="str">
        <f>TEXT(Sheet1[[#This Row],[Date]],"MMMM")</f>
        <v>August</v>
      </c>
      <c r="S183" t="str">
        <f>TEXT(Sheet1[[#This Row],[Date]],"YYYY-MMM")</f>
        <v>2012-Aug</v>
      </c>
      <c r="T183">
        <f>WEEKDAY(Sheet1[[#This Row],[Date]])</f>
        <v>2</v>
      </c>
      <c r="U183" t="str">
        <f>TEXT(Sheet1[[#This Row],[Date]],"DDDD")</f>
        <v>Monday</v>
      </c>
      <c r="V183" t="str">
        <f>"FM"&amp;MOD(MONTH(Sheet1[[#This Row],[Date]])-4,12)+1</f>
        <v>FM5</v>
      </c>
      <c r="W183" t="str">
        <f>"Q"&amp;ROUNDUP(MONTH(Sheet1[[#This Row],[Date]])/3,0)</f>
        <v>Q3</v>
      </c>
      <c r="X183" t="str">
        <f>"Q"&amp;INT(MOD(MONTH(Sheet1[[#This Row],[Date]])-4,12/3)+1)</f>
        <v>Q1</v>
      </c>
      <c r="Y183" t="str" cm="1">
        <f t="array" ref="Y183">_xlfn.IFS(ROUND(L183,0)&lt;=1,"Need to improve 0-1",ROUND(L183,0)&lt;=2,"Okay 1-2",ROUND(L183,0)&lt;=3,"Good 2-3",ROUND(L183,0)&lt;=4,"Great 3-4",ROUND(L183,0)&lt;=5,"Excellent 4-5")</f>
        <v>Need to improve 0-1</v>
      </c>
      <c r="Z183" t="str">
        <f t="shared" si="2"/>
        <v>0-1000</v>
      </c>
    </row>
    <row r="184" spans="1:26" x14ac:dyDescent="0.3">
      <c r="A184">
        <v>18462588</v>
      </c>
      <c r="B184" t="s">
        <v>381</v>
      </c>
      <c r="C184">
        <v>1</v>
      </c>
      <c r="D184" t="s">
        <v>14</v>
      </c>
      <c r="E184" t="s">
        <v>382</v>
      </c>
      <c r="F184" t="s">
        <v>16</v>
      </c>
      <c r="G184" t="s">
        <v>16</v>
      </c>
      <c r="H184" t="s">
        <v>16</v>
      </c>
      <c r="I184">
        <v>2</v>
      </c>
      <c r="J184">
        <v>0</v>
      </c>
      <c r="K184">
        <v>700</v>
      </c>
      <c r="L184">
        <v>1</v>
      </c>
      <c r="M184" t="s">
        <v>383</v>
      </c>
      <c r="N184" t="str">
        <f>SUBSTITUTE(Sheet1[[#This Row],[Datekey_Opening]],"_","-")</f>
        <v>2018-8-21</v>
      </c>
      <c r="O184">
        <f>YEAR(Sheet1[[#This Row],[Date]])</f>
        <v>2018</v>
      </c>
      <c r="P184" t="str">
        <f>LOOKUP(Sheet1[[#This Row],[CountryCode]],$AI$4:$AI$18,$AJ$4:$AJ$18)</f>
        <v>India</v>
      </c>
      <c r="Q184">
        <f>MONTH(Sheet1[[#This Row],[Date]])</f>
        <v>8</v>
      </c>
      <c r="R184" t="str">
        <f>TEXT(Sheet1[[#This Row],[Date]],"MMMM")</f>
        <v>August</v>
      </c>
      <c r="S184" t="str">
        <f>TEXT(Sheet1[[#This Row],[Date]],"YYYY-MMM")</f>
        <v>2018-Aug</v>
      </c>
      <c r="T184">
        <f>WEEKDAY(Sheet1[[#This Row],[Date]])</f>
        <v>3</v>
      </c>
      <c r="U184" t="str">
        <f>TEXT(Sheet1[[#This Row],[Date]],"DDDD")</f>
        <v>Tuesday</v>
      </c>
      <c r="V184" t="str">
        <f>"FM"&amp;MOD(MONTH(Sheet1[[#This Row],[Date]])-4,12)+1</f>
        <v>FM5</v>
      </c>
      <c r="W184" t="str">
        <f>"Q"&amp;ROUNDUP(MONTH(Sheet1[[#This Row],[Date]])/3,0)</f>
        <v>Q3</v>
      </c>
      <c r="X184" t="str">
        <f>"Q"&amp;INT(MOD(MONTH(Sheet1[[#This Row],[Date]])-4,12/3)+1)</f>
        <v>Q1</v>
      </c>
      <c r="Y184" t="str" cm="1">
        <f t="array" ref="Y184">_xlfn.IFS(ROUND(L184,0)&lt;=1,"Need to improve 0-1",ROUND(L184,0)&lt;=2,"Okay 1-2",ROUND(L184,0)&lt;=3,"Good 2-3",ROUND(L184,0)&lt;=4,"Great 3-4",ROUND(L184,0)&lt;=5,"Excellent 4-5")</f>
        <v>Need to improve 0-1</v>
      </c>
      <c r="Z184" t="str">
        <f t="shared" si="2"/>
        <v>0-1000</v>
      </c>
    </row>
    <row r="185" spans="1:26" x14ac:dyDescent="0.3">
      <c r="A185">
        <v>18424635</v>
      </c>
      <c r="B185" t="s">
        <v>384</v>
      </c>
      <c r="C185">
        <v>1</v>
      </c>
      <c r="D185" t="s">
        <v>14</v>
      </c>
      <c r="E185" t="s">
        <v>385</v>
      </c>
      <c r="F185" t="s">
        <v>16</v>
      </c>
      <c r="G185" t="s">
        <v>16</v>
      </c>
      <c r="H185" t="s">
        <v>16</v>
      </c>
      <c r="I185">
        <v>2</v>
      </c>
      <c r="J185">
        <v>0</v>
      </c>
      <c r="K185">
        <v>500</v>
      </c>
      <c r="L185">
        <v>1</v>
      </c>
      <c r="M185" t="s">
        <v>386</v>
      </c>
      <c r="N185" t="str">
        <f>SUBSTITUTE(Sheet1[[#This Row],[Datekey_Opening]],"_","-")</f>
        <v>2015-8-5</v>
      </c>
      <c r="O185">
        <f>YEAR(Sheet1[[#This Row],[Date]])</f>
        <v>2015</v>
      </c>
      <c r="P185" t="str">
        <f>LOOKUP(Sheet1[[#This Row],[CountryCode]],$AI$4:$AI$18,$AJ$4:$AJ$18)</f>
        <v>India</v>
      </c>
      <c r="Q185">
        <f>MONTH(Sheet1[[#This Row],[Date]])</f>
        <v>8</v>
      </c>
      <c r="R185" t="str">
        <f>TEXT(Sheet1[[#This Row],[Date]],"MMMM")</f>
        <v>August</v>
      </c>
      <c r="S185" t="str">
        <f>TEXT(Sheet1[[#This Row],[Date]],"YYYY-MMM")</f>
        <v>2015-Aug</v>
      </c>
      <c r="T185">
        <f>WEEKDAY(Sheet1[[#This Row],[Date]])</f>
        <v>4</v>
      </c>
      <c r="U185" t="str">
        <f>TEXT(Sheet1[[#This Row],[Date]],"DDDD")</f>
        <v>Wednesday</v>
      </c>
      <c r="V185" t="str">
        <f>"FM"&amp;MOD(MONTH(Sheet1[[#This Row],[Date]])-4,12)+1</f>
        <v>FM5</v>
      </c>
      <c r="W185" t="str">
        <f>"Q"&amp;ROUNDUP(MONTH(Sheet1[[#This Row],[Date]])/3,0)</f>
        <v>Q3</v>
      </c>
      <c r="X185" t="str">
        <f>"Q"&amp;INT(MOD(MONTH(Sheet1[[#This Row],[Date]])-4,12/3)+1)</f>
        <v>Q1</v>
      </c>
      <c r="Y185" t="str" cm="1">
        <f t="array" ref="Y185">_xlfn.IFS(ROUND(L185,0)&lt;=1,"Need to improve 0-1",ROUND(L185,0)&lt;=2,"Okay 1-2",ROUND(L185,0)&lt;=3,"Good 2-3",ROUND(L185,0)&lt;=4,"Great 3-4",ROUND(L185,0)&lt;=5,"Excellent 4-5")</f>
        <v>Need to improve 0-1</v>
      </c>
      <c r="Z185" t="str">
        <f t="shared" si="2"/>
        <v>0-1000</v>
      </c>
    </row>
    <row r="186" spans="1:26" x14ac:dyDescent="0.3">
      <c r="A186">
        <v>18467388</v>
      </c>
      <c r="B186" t="s">
        <v>387</v>
      </c>
      <c r="C186">
        <v>1</v>
      </c>
      <c r="D186" t="s">
        <v>14</v>
      </c>
      <c r="E186" t="s">
        <v>388</v>
      </c>
      <c r="F186" t="s">
        <v>21</v>
      </c>
      <c r="G186" t="s">
        <v>16</v>
      </c>
      <c r="H186" t="s">
        <v>16</v>
      </c>
      <c r="I186">
        <v>3</v>
      </c>
      <c r="J186">
        <v>0</v>
      </c>
      <c r="K186">
        <v>1000</v>
      </c>
      <c r="L186">
        <v>1</v>
      </c>
      <c r="M186" t="s">
        <v>389</v>
      </c>
      <c r="N186" t="str">
        <f>SUBSTITUTE(Sheet1[[#This Row],[Datekey_Opening]],"_","-")</f>
        <v>2016-8-7</v>
      </c>
      <c r="O186">
        <f>YEAR(Sheet1[[#This Row],[Date]])</f>
        <v>2016</v>
      </c>
      <c r="P186" t="str">
        <f>LOOKUP(Sheet1[[#This Row],[CountryCode]],$AI$4:$AI$18,$AJ$4:$AJ$18)</f>
        <v>India</v>
      </c>
      <c r="Q186">
        <f>MONTH(Sheet1[[#This Row],[Date]])</f>
        <v>8</v>
      </c>
      <c r="R186" t="str">
        <f>TEXT(Sheet1[[#This Row],[Date]],"MMMM")</f>
        <v>August</v>
      </c>
      <c r="S186" t="str">
        <f>TEXT(Sheet1[[#This Row],[Date]],"YYYY-MMM")</f>
        <v>2016-Aug</v>
      </c>
      <c r="T186">
        <f>WEEKDAY(Sheet1[[#This Row],[Date]])</f>
        <v>1</v>
      </c>
      <c r="U186" t="str">
        <f>TEXT(Sheet1[[#This Row],[Date]],"DDDD")</f>
        <v>Sunday</v>
      </c>
      <c r="V186" t="str">
        <f>"FM"&amp;MOD(MONTH(Sheet1[[#This Row],[Date]])-4,12)+1</f>
        <v>FM5</v>
      </c>
      <c r="W186" t="str">
        <f>"Q"&amp;ROUNDUP(MONTH(Sheet1[[#This Row],[Date]])/3,0)</f>
        <v>Q3</v>
      </c>
      <c r="X186" t="str">
        <f>"Q"&amp;INT(MOD(MONTH(Sheet1[[#This Row],[Date]])-4,12/3)+1)</f>
        <v>Q1</v>
      </c>
      <c r="Y186" t="str" cm="1">
        <f t="array" ref="Y186">_xlfn.IFS(ROUND(L186,0)&lt;=1,"Need to improve 0-1",ROUND(L186,0)&lt;=2,"Okay 1-2",ROUND(L186,0)&lt;=3,"Good 2-3",ROUND(L186,0)&lt;=4,"Great 3-4",ROUND(L186,0)&lt;=5,"Excellent 4-5")</f>
        <v>Need to improve 0-1</v>
      </c>
      <c r="Z186" t="str">
        <f t="shared" si="2"/>
        <v>1000-2000</v>
      </c>
    </row>
    <row r="187" spans="1:26" x14ac:dyDescent="0.3">
      <c r="A187">
        <v>17060320</v>
      </c>
      <c r="B187" t="s">
        <v>390</v>
      </c>
      <c r="C187">
        <v>216</v>
      </c>
      <c r="D187" t="s">
        <v>391</v>
      </c>
      <c r="E187" t="s">
        <v>392</v>
      </c>
      <c r="F187" t="s">
        <v>16</v>
      </c>
      <c r="G187" t="s">
        <v>16</v>
      </c>
      <c r="H187" t="s">
        <v>16</v>
      </c>
      <c r="I187">
        <v>4</v>
      </c>
      <c r="J187">
        <v>782</v>
      </c>
      <c r="K187">
        <v>50</v>
      </c>
      <c r="L187">
        <v>4.3</v>
      </c>
      <c r="M187" t="s">
        <v>393</v>
      </c>
      <c r="N187" t="str">
        <f>SUBSTITUTE(Sheet1[[#This Row],[Datekey_Opening]],"_","-")</f>
        <v>2010-7-28</v>
      </c>
      <c r="O187">
        <f>YEAR(Sheet1[[#This Row],[Date]])</f>
        <v>2010</v>
      </c>
      <c r="P187" t="str">
        <f>LOOKUP(Sheet1[[#This Row],[CountryCode]],$AI$4:$AI$18,$AJ$4:$AJ$18)</f>
        <v>United States</v>
      </c>
      <c r="Q187">
        <f>MONTH(Sheet1[[#This Row],[Date]])</f>
        <v>7</v>
      </c>
      <c r="R187" t="str">
        <f>TEXT(Sheet1[[#This Row],[Date]],"MMMM")</f>
        <v>July</v>
      </c>
      <c r="S187" t="str">
        <f>TEXT(Sheet1[[#This Row],[Date]],"YYYY-MMM")</f>
        <v>2010-Jul</v>
      </c>
      <c r="T187">
        <f>WEEKDAY(Sheet1[[#This Row],[Date]])</f>
        <v>4</v>
      </c>
      <c r="U187" t="str">
        <f>TEXT(Sheet1[[#This Row],[Date]],"DDDD")</f>
        <v>Wednesday</v>
      </c>
      <c r="V187" t="str">
        <f>"FM"&amp;MOD(MONTH(Sheet1[[#This Row],[Date]])-4,12)+1</f>
        <v>FM4</v>
      </c>
      <c r="W187" t="str">
        <f>"Q"&amp;ROUNDUP(MONTH(Sheet1[[#This Row],[Date]])/3,0)</f>
        <v>Q3</v>
      </c>
      <c r="X187" t="str">
        <f>"Q"&amp;INT(MOD(MONTH(Sheet1[[#This Row],[Date]])-4,12/3)+1)</f>
        <v>Q4</v>
      </c>
      <c r="Y187" t="str" cm="1">
        <f t="array" ref="Y187">_xlfn.IFS(ROUND(L187,0)&lt;=1,"Need to improve 0-1",ROUND(L187,0)&lt;=2,"Okay 1-2",ROUND(L187,0)&lt;=3,"Good 2-3",ROUND(L187,0)&lt;=4,"Great 3-4",ROUND(L187,0)&lt;=5,"Excellent 4-5")</f>
        <v>Great 3-4</v>
      </c>
      <c r="Z187" t="str">
        <f t="shared" si="2"/>
        <v>0-1000</v>
      </c>
    </row>
    <row r="188" spans="1:26" x14ac:dyDescent="0.3">
      <c r="A188">
        <v>18479008</v>
      </c>
      <c r="B188" t="s">
        <v>394</v>
      </c>
      <c r="C188">
        <v>1</v>
      </c>
      <c r="D188" t="s">
        <v>14</v>
      </c>
      <c r="E188" t="s">
        <v>395</v>
      </c>
      <c r="F188" t="s">
        <v>16</v>
      </c>
      <c r="G188" t="s">
        <v>16</v>
      </c>
      <c r="H188" t="s">
        <v>16</v>
      </c>
      <c r="I188">
        <v>2</v>
      </c>
      <c r="J188">
        <v>0</v>
      </c>
      <c r="K188">
        <v>500</v>
      </c>
      <c r="L188">
        <v>1</v>
      </c>
      <c r="M188" t="s">
        <v>396</v>
      </c>
      <c r="N188" t="str">
        <f>SUBSTITUTE(Sheet1[[#This Row],[Datekey_Opening]],"_","-")</f>
        <v>2011-8-17</v>
      </c>
      <c r="O188">
        <f>YEAR(Sheet1[[#This Row],[Date]])</f>
        <v>2011</v>
      </c>
      <c r="P188" t="str">
        <f>LOOKUP(Sheet1[[#This Row],[CountryCode]],$AI$4:$AI$18,$AJ$4:$AJ$18)</f>
        <v>India</v>
      </c>
      <c r="Q188">
        <f>MONTH(Sheet1[[#This Row],[Date]])</f>
        <v>8</v>
      </c>
      <c r="R188" t="str">
        <f>TEXT(Sheet1[[#This Row],[Date]],"MMMM")</f>
        <v>August</v>
      </c>
      <c r="S188" t="str">
        <f>TEXT(Sheet1[[#This Row],[Date]],"YYYY-MMM")</f>
        <v>2011-Aug</v>
      </c>
      <c r="T188">
        <f>WEEKDAY(Sheet1[[#This Row],[Date]])</f>
        <v>4</v>
      </c>
      <c r="U188" t="str">
        <f>TEXT(Sheet1[[#This Row],[Date]],"DDDD")</f>
        <v>Wednesday</v>
      </c>
      <c r="V188" t="str">
        <f>"FM"&amp;MOD(MONTH(Sheet1[[#This Row],[Date]])-4,12)+1</f>
        <v>FM5</v>
      </c>
      <c r="W188" t="str">
        <f>"Q"&amp;ROUNDUP(MONTH(Sheet1[[#This Row],[Date]])/3,0)</f>
        <v>Q3</v>
      </c>
      <c r="X188" t="str">
        <f>"Q"&amp;INT(MOD(MONTH(Sheet1[[#This Row],[Date]])-4,12/3)+1)</f>
        <v>Q1</v>
      </c>
      <c r="Y188" t="str" cm="1">
        <f t="array" ref="Y188">_xlfn.IFS(ROUND(L188,0)&lt;=1,"Need to improve 0-1",ROUND(L188,0)&lt;=2,"Okay 1-2",ROUND(L188,0)&lt;=3,"Good 2-3",ROUND(L188,0)&lt;=4,"Great 3-4",ROUND(L188,0)&lt;=5,"Excellent 4-5")</f>
        <v>Need to improve 0-1</v>
      </c>
      <c r="Z188" t="str">
        <f t="shared" si="2"/>
        <v>0-1000</v>
      </c>
    </row>
    <row r="189" spans="1:26" x14ac:dyDescent="0.3">
      <c r="A189">
        <v>18347812</v>
      </c>
      <c r="B189" t="s">
        <v>397</v>
      </c>
      <c r="C189">
        <v>1</v>
      </c>
      <c r="D189" t="s">
        <v>14</v>
      </c>
      <c r="E189" t="s">
        <v>398</v>
      </c>
      <c r="F189" t="s">
        <v>16</v>
      </c>
      <c r="G189" t="s">
        <v>16</v>
      </c>
      <c r="H189" t="s">
        <v>16</v>
      </c>
      <c r="I189">
        <v>2</v>
      </c>
      <c r="J189">
        <v>0</v>
      </c>
      <c r="K189">
        <v>500</v>
      </c>
      <c r="L189">
        <v>1</v>
      </c>
      <c r="M189" t="s">
        <v>399</v>
      </c>
      <c r="N189" t="str">
        <f>SUBSTITUTE(Sheet1[[#This Row],[Datekey_Opening]],"_","-")</f>
        <v>2018-7-2</v>
      </c>
      <c r="O189">
        <f>YEAR(Sheet1[[#This Row],[Date]])</f>
        <v>2018</v>
      </c>
      <c r="P189" t="str">
        <f>LOOKUP(Sheet1[[#This Row],[CountryCode]],$AI$4:$AI$18,$AJ$4:$AJ$18)</f>
        <v>India</v>
      </c>
      <c r="Q189">
        <f>MONTH(Sheet1[[#This Row],[Date]])</f>
        <v>7</v>
      </c>
      <c r="R189" t="str">
        <f>TEXT(Sheet1[[#This Row],[Date]],"MMMM")</f>
        <v>July</v>
      </c>
      <c r="S189" t="str">
        <f>TEXT(Sheet1[[#This Row],[Date]],"YYYY-MMM")</f>
        <v>2018-Jul</v>
      </c>
      <c r="T189">
        <f>WEEKDAY(Sheet1[[#This Row],[Date]])</f>
        <v>2</v>
      </c>
      <c r="U189" t="str">
        <f>TEXT(Sheet1[[#This Row],[Date]],"DDDD")</f>
        <v>Monday</v>
      </c>
      <c r="V189" t="str">
        <f>"FM"&amp;MOD(MONTH(Sheet1[[#This Row],[Date]])-4,12)+1</f>
        <v>FM4</v>
      </c>
      <c r="W189" t="str">
        <f>"Q"&amp;ROUNDUP(MONTH(Sheet1[[#This Row],[Date]])/3,0)</f>
        <v>Q3</v>
      </c>
      <c r="X189" t="str">
        <f>"Q"&amp;INT(MOD(MONTH(Sheet1[[#This Row],[Date]])-4,12/3)+1)</f>
        <v>Q4</v>
      </c>
      <c r="Y189" t="str" cm="1">
        <f t="array" ref="Y189">_xlfn.IFS(ROUND(L189,0)&lt;=1,"Need to improve 0-1",ROUND(L189,0)&lt;=2,"Okay 1-2",ROUND(L189,0)&lt;=3,"Good 2-3",ROUND(L189,0)&lt;=4,"Great 3-4",ROUND(L189,0)&lt;=5,"Excellent 4-5")</f>
        <v>Need to improve 0-1</v>
      </c>
      <c r="Z189" t="str">
        <f t="shared" si="2"/>
        <v>0-1000</v>
      </c>
    </row>
    <row r="190" spans="1:26" x14ac:dyDescent="0.3">
      <c r="A190">
        <v>18446423</v>
      </c>
      <c r="B190" t="s">
        <v>400</v>
      </c>
      <c r="C190">
        <v>1</v>
      </c>
      <c r="D190" t="s">
        <v>14</v>
      </c>
      <c r="E190" t="s">
        <v>362</v>
      </c>
      <c r="F190" t="s">
        <v>16</v>
      </c>
      <c r="G190" t="s">
        <v>16</v>
      </c>
      <c r="H190" t="s">
        <v>16</v>
      </c>
      <c r="I190">
        <v>2</v>
      </c>
      <c r="J190">
        <v>0</v>
      </c>
      <c r="K190">
        <v>500</v>
      </c>
      <c r="L190">
        <v>1</v>
      </c>
      <c r="M190" t="s">
        <v>401</v>
      </c>
      <c r="N190" t="str">
        <f>SUBSTITUTE(Sheet1[[#This Row],[Datekey_Opening]],"_","-")</f>
        <v>2014-7-21</v>
      </c>
      <c r="O190">
        <f>YEAR(Sheet1[[#This Row],[Date]])</f>
        <v>2014</v>
      </c>
      <c r="P190" t="str">
        <f>LOOKUP(Sheet1[[#This Row],[CountryCode]],$AI$4:$AI$18,$AJ$4:$AJ$18)</f>
        <v>India</v>
      </c>
      <c r="Q190">
        <f>MONTH(Sheet1[[#This Row],[Date]])</f>
        <v>7</v>
      </c>
      <c r="R190" t="str">
        <f>TEXT(Sheet1[[#This Row],[Date]],"MMMM")</f>
        <v>July</v>
      </c>
      <c r="S190" t="str">
        <f>TEXT(Sheet1[[#This Row],[Date]],"YYYY-MMM")</f>
        <v>2014-Jul</v>
      </c>
      <c r="T190">
        <f>WEEKDAY(Sheet1[[#This Row],[Date]])</f>
        <v>2</v>
      </c>
      <c r="U190" t="str">
        <f>TEXT(Sheet1[[#This Row],[Date]],"DDDD")</f>
        <v>Monday</v>
      </c>
      <c r="V190" t="str">
        <f>"FM"&amp;MOD(MONTH(Sheet1[[#This Row],[Date]])-4,12)+1</f>
        <v>FM4</v>
      </c>
      <c r="W190" t="str">
        <f>"Q"&amp;ROUNDUP(MONTH(Sheet1[[#This Row],[Date]])/3,0)</f>
        <v>Q3</v>
      </c>
      <c r="X190" t="str">
        <f>"Q"&amp;INT(MOD(MONTH(Sheet1[[#This Row],[Date]])-4,12/3)+1)</f>
        <v>Q4</v>
      </c>
      <c r="Y190" t="str" cm="1">
        <f t="array" ref="Y190">_xlfn.IFS(ROUND(L190,0)&lt;=1,"Need to improve 0-1",ROUND(L190,0)&lt;=2,"Okay 1-2",ROUND(L190,0)&lt;=3,"Good 2-3",ROUND(L190,0)&lt;=4,"Great 3-4",ROUND(L190,0)&lt;=5,"Excellent 4-5")</f>
        <v>Need to improve 0-1</v>
      </c>
      <c r="Z190" t="str">
        <f t="shared" si="2"/>
        <v>0-1000</v>
      </c>
    </row>
    <row r="191" spans="1:26" x14ac:dyDescent="0.3">
      <c r="A191">
        <v>18455513</v>
      </c>
      <c r="B191" t="s">
        <v>402</v>
      </c>
      <c r="C191">
        <v>1</v>
      </c>
      <c r="D191" t="s">
        <v>14</v>
      </c>
      <c r="E191" t="s">
        <v>362</v>
      </c>
      <c r="F191" t="s">
        <v>16</v>
      </c>
      <c r="G191" t="s">
        <v>16</v>
      </c>
      <c r="H191" t="s">
        <v>16</v>
      </c>
      <c r="I191">
        <v>2</v>
      </c>
      <c r="J191">
        <v>0</v>
      </c>
      <c r="K191">
        <v>500</v>
      </c>
      <c r="L191">
        <v>1</v>
      </c>
      <c r="M191" t="s">
        <v>403</v>
      </c>
      <c r="N191" t="str">
        <f>SUBSTITUTE(Sheet1[[#This Row],[Datekey_Opening]],"_","-")</f>
        <v>2018-7-13</v>
      </c>
      <c r="O191">
        <f>YEAR(Sheet1[[#This Row],[Date]])</f>
        <v>2018</v>
      </c>
      <c r="P191" t="str">
        <f>LOOKUP(Sheet1[[#This Row],[CountryCode]],$AI$4:$AI$18,$AJ$4:$AJ$18)</f>
        <v>India</v>
      </c>
      <c r="Q191">
        <f>MONTH(Sheet1[[#This Row],[Date]])</f>
        <v>7</v>
      </c>
      <c r="R191" t="str">
        <f>TEXT(Sheet1[[#This Row],[Date]],"MMMM")</f>
        <v>July</v>
      </c>
      <c r="S191" t="str">
        <f>TEXT(Sheet1[[#This Row],[Date]],"YYYY-MMM")</f>
        <v>2018-Jul</v>
      </c>
      <c r="T191">
        <f>WEEKDAY(Sheet1[[#This Row],[Date]])</f>
        <v>6</v>
      </c>
      <c r="U191" t="str">
        <f>TEXT(Sheet1[[#This Row],[Date]],"DDDD")</f>
        <v>Friday</v>
      </c>
      <c r="V191" t="str">
        <f>"FM"&amp;MOD(MONTH(Sheet1[[#This Row],[Date]])-4,12)+1</f>
        <v>FM4</v>
      </c>
      <c r="W191" t="str">
        <f>"Q"&amp;ROUNDUP(MONTH(Sheet1[[#This Row],[Date]])/3,0)</f>
        <v>Q3</v>
      </c>
      <c r="X191" t="str">
        <f>"Q"&amp;INT(MOD(MONTH(Sheet1[[#This Row],[Date]])-4,12/3)+1)</f>
        <v>Q4</v>
      </c>
      <c r="Y191" t="str" cm="1">
        <f t="array" ref="Y191">_xlfn.IFS(ROUND(L191,0)&lt;=1,"Need to improve 0-1",ROUND(L191,0)&lt;=2,"Okay 1-2",ROUND(L191,0)&lt;=3,"Good 2-3",ROUND(L191,0)&lt;=4,"Great 3-4",ROUND(L191,0)&lt;=5,"Excellent 4-5")</f>
        <v>Need to improve 0-1</v>
      </c>
      <c r="Z191" t="str">
        <f t="shared" si="2"/>
        <v>0-1000</v>
      </c>
    </row>
    <row r="192" spans="1:26" x14ac:dyDescent="0.3">
      <c r="A192">
        <v>18313119</v>
      </c>
      <c r="B192" t="s">
        <v>404</v>
      </c>
      <c r="C192">
        <v>1</v>
      </c>
      <c r="D192" t="s">
        <v>14</v>
      </c>
      <c r="E192" t="s">
        <v>405</v>
      </c>
      <c r="F192" t="s">
        <v>16</v>
      </c>
      <c r="G192" t="s">
        <v>16</v>
      </c>
      <c r="H192" t="s">
        <v>16</v>
      </c>
      <c r="I192">
        <v>2</v>
      </c>
      <c r="J192">
        <v>0</v>
      </c>
      <c r="K192">
        <v>500</v>
      </c>
      <c r="L192">
        <v>1</v>
      </c>
      <c r="M192" t="s">
        <v>406</v>
      </c>
      <c r="N192" t="str">
        <f>SUBSTITUTE(Sheet1[[#This Row],[Datekey_Opening]],"_","-")</f>
        <v>2011-7-16</v>
      </c>
      <c r="O192">
        <f>YEAR(Sheet1[[#This Row],[Date]])</f>
        <v>2011</v>
      </c>
      <c r="P192" t="str">
        <f>LOOKUP(Sheet1[[#This Row],[CountryCode]],$AI$4:$AI$18,$AJ$4:$AJ$18)</f>
        <v>India</v>
      </c>
      <c r="Q192">
        <f>MONTH(Sheet1[[#This Row],[Date]])</f>
        <v>7</v>
      </c>
      <c r="R192" t="str">
        <f>TEXT(Sheet1[[#This Row],[Date]],"MMMM")</f>
        <v>July</v>
      </c>
      <c r="S192" t="str">
        <f>TEXT(Sheet1[[#This Row],[Date]],"YYYY-MMM")</f>
        <v>2011-Jul</v>
      </c>
      <c r="T192">
        <f>WEEKDAY(Sheet1[[#This Row],[Date]])</f>
        <v>7</v>
      </c>
      <c r="U192" t="str">
        <f>TEXT(Sheet1[[#This Row],[Date]],"DDDD")</f>
        <v>Saturday</v>
      </c>
      <c r="V192" t="str">
        <f>"FM"&amp;MOD(MONTH(Sheet1[[#This Row],[Date]])-4,12)+1</f>
        <v>FM4</v>
      </c>
      <c r="W192" t="str">
        <f>"Q"&amp;ROUNDUP(MONTH(Sheet1[[#This Row],[Date]])/3,0)</f>
        <v>Q3</v>
      </c>
      <c r="X192" t="str">
        <f>"Q"&amp;INT(MOD(MONTH(Sheet1[[#This Row],[Date]])-4,12/3)+1)</f>
        <v>Q4</v>
      </c>
      <c r="Y192" t="str" cm="1">
        <f t="array" ref="Y192">_xlfn.IFS(ROUND(L192,0)&lt;=1,"Need to improve 0-1",ROUND(L192,0)&lt;=2,"Okay 1-2",ROUND(L192,0)&lt;=3,"Good 2-3",ROUND(L192,0)&lt;=4,"Great 3-4",ROUND(L192,0)&lt;=5,"Excellent 4-5")</f>
        <v>Need to improve 0-1</v>
      </c>
      <c r="Z192" t="str">
        <f t="shared" si="2"/>
        <v>0-1000</v>
      </c>
    </row>
    <row r="193" spans="1:26" x14ac:dyDescent="0.3">
      <c r="A193">
        <v>18449620</v>
      </c>
      <c r="B193" t="s">
        <v>407</v>
      </c>
      <c r="C193">
        <v>1</v>
      </c>
      <c r="D193" t="s">
        <v>14</v>
      </c>
      <c r="E193" t="s">
        <v>408</v>
      </c>
      <c r="F193" t="s">
        <v>21</v>
      </c>
      <c r="G193" t="s">
        <v>16</v>
      </c>
      <c r="H193" t="s">
        <v>16</v>
      </c>
      <c r="I193">
        <v>3</v>
      </c>
      <c r="J193">
        <v>0</v>
      </c>
      <c r="K193">
        <v>1200</v>
      </c>
      <c r="L193">
        <v>1</v>
      </c>
      <c r="M193" t="s">
        <v>409</v>
      </c>
      <c r="N193" t="str">
        <f>SUBSTITUTE(Sheet1[[#This Row],[Datekey_Opening]],"_","-")</f>
        <v>2018-7-21</v>
      </c>
      <c r="O193">
        <f>YEAR(Sheet1[[#This Row],[Date]])</f>
        <v>2018</v>
      </c>
      <c r="P193" t="str">
        <f>LOOKUP(Sheet1[[#This Row],[CountryCode]],$AI$4:$AI$18,$AJ$4:$AJ$18)</f>
        <v>India</v>
      </c>
      <c r="Q193">
        <f>MONTH(Sheet1[[#This Row],[Date]])</f>
        <v>7</v>
      </c>
      <c r="R193" t="str">
        <f>TEXT(Sheet1[[#This Row],[Date]],"MMMM")</f>
        <v>July</v>
      </c>
      <c r="S193" t="str">
        <f>TEXT(Sheet1[[#This Row],[Date]],"YYYY-MMM")</f>
        <v>2018-Jul</v>
      </c>
      <c r="T193">
        <f>WEEKDAY(Sheet1[[#This Row],[Date]])</f>
        <v>7</v>
      </c>
      <c r="U193" t="str">
        <f>TEXT(Sheet1[[#This Row],[Date]],"DDDD")</f>
        <v>Saturday</v>
      </c>
      <c r="V193" t="str">
        <f>"FM"&amp;MOD(MONTH(Sheet1[[#This Row],[Date]])-4,12)+1</f>
        <v>FM4</v>
      </c>
      <c r="W193" t="str">
        <f>"Q"&amp;ROUNDUP(MONTH(Sheet1[[#This Row],[Date]])/3,0)</f>
        <v>Q3</v>
      </c>
      <c r="X193" t="str">
        <f>"Q"&amp;INT(MOD(MONTH(Sheet1[[#This Row],[Date]])-4,12/3)+1)</f>
        <v>Q4</v>
      </c>
      <c r="Y193" t="str" cm="1">
        <f t="array" ref="Y193">_xlfn.IFS(ROUND(L193,0)&lt;=1,"Need to improve 0-1",ROUND(L193,0)&lt;=2,"Okay 1-2",ROUND(L193,0)&lt;=3,"Good 2-3",ROUND(L193,0)&lt;=4,"Great 3-4",ROUND(L193,0)&lt;=5,"Excellent 4-5")</f>
        <v>Need to improve 0-1</v>
      </c>
      <c r="Z193" t="str">
        <f t="shared" si="2"/>
        <v>1000-2000</v>
      </c>
    </row>
    <row r="194" spans="1:26" x14ac:dyDescent="0.3">
      <c r="A194">
        <v>18272389</v>
      </c>
      <c r="B194" t="s">
        <v>410</v>
      </c>
      <c r="C194">
        <v>1</v>
      </c>
      <c r="D194" t="s">
        <v>14</v>
      </c>
      <c r="E194" t="s">
        <v>411</v>
      </c>
      <c r="F194" t="s">
        <v>16</v>
      </c>
      <c r="G194" t="s">
        <v>16</v>
      </c>
      <c r="H194" t="s">
        <v>16</v>
      </c>
      <c r="I194">
        <v>2</v>
      </c>
      <c r="J194">
        <v>0</v>
      </c>
      <c r="K194">
        <v>500</v>
      </c>
      <c r="L194">
        <v>1</v>
      </c>
      <c r="M194" t="s">
        <v>412</v>
      </c>
      <c r="N194" t="str">
        <f>SUBSTITUTE(Sheet1[[#This Row],[Datekey_Opening]],"_","-")</f>
        <v>2017-7-21</v>
      </c>
      <c r="O194">
        <f>YEAR(Sheet1[[#This Row],[Date]])</f>
        <v>2017</v>
      </c>
      <c r="P194" t="str">
        <f>LOOKUP(Sheet1[[#This Row],[CountryCode]],$AI$4:$AI$18,$AJ$4:$AJ$18)</f>
        <v>India</v>
      </c>
      <c r="Q194">
        <f>MONTH(Sheet1[[#This Row],[Date]])</f>
        <v>7</v>
      </c>
      <c r="R194" t="str">
        <f>TEXT(Sheet1[[#This Row],[Date]],"MMMM")</f>
        <v>July</v>
      </c>
      <c r="S194" t="str">
        <f>TEXT(Sheet1[[#This Row],[Date]],"YYYY-MMM")</f>
        <v>2017-Jul</v>
      </c>
      <c r="T194">
        <f>WEEKDAY(Sheet1[[#This Row],[Date]])</f>
        <v>6</v>
      </c>
      <c r="U194" t="str">
        <f>TEXT(Sheet1[[#This Row],[Date]],"DDDD")</f>
        <v>Friday</v>
      </c>
      <c r="V194" t="str">
        <f>"FM"&amp;MOD(MONTH(Sheet1[[#This Row],[Date]])-4,12)+1</f>
        <v>FM4</v>
      </c>
      <c r="W194" t="str">
        <f>"Q"&amp;ROUNDUP(MONTH(Sheet1[[#This Row],[Date]])/3,0)</f>
        <v>Q3</v>
      </c>
      <c r="X194" t="str">
        <f>"Q"&amp;INT(MOD(MONTH(Sheet1[[#This Row],[Date]])-4,12/3)+1)</f>
        <v>Q4</v>
      </c>
      <c r="Y194" t="str" cm="1">
        <f t="array" ref="Y194">_xlfn.IFS(ROUND(L194,0)&lt;=1,"Need to improve 0-1",ROUND(L194,0)&lt;=2,"Okay 1-2",ROUND(L194,0)&lt;=3,"Good 2-3",ROUND(L194,0)&lt;=4,"Great 3-4",ROUND(L194,0)&lt;=5,"Excellent 4-5")</f>
        <v>Need to improve 0-1</v>
      </c>
      <c r="Z194" t="str">
        <f t="shared" ref="Z194:Z257" si="3">IF(AND(K194&gt;=0,K194&lt;1000),"0-1000",IF(AND(K194&gt;=1000,K194&lt;2000),"1000-2000",IF(AND(K194&gt;=2000,K194&lt;3000),"2000-3000",IF(AND(K194&gt;=3000,K194&lt;4000),"3000-4000",IF(AND(K194&gt;=4000,K194&lt;5000),"4000-5000",IF(AND(K194&gt;=5000,K194&lt;6000),"5000-6000",IF(AND(K194&gt;=6000,K194&lt;7000),"6000-7000",IF(AND(K194&gt;=7000,K194&lt;200000),"7000-200000","Above 200000"))))))))</f>
        <v>0-1000</v>
      </c>
    </row>
    <row r="195" spans="1:26" x14ac:dyDescent="0.3">
      <c r="A195">
        <v>18317483</v>
      </c>
      <c r="B195" t="s">
        <v>413</v>
      </c>
      <c r="C195">
        <v>1</v>
      </c>
      <c r="D195" t="s">
        <v>14</v>
      </c>
      <c r="E195" t="s">
        <v>379</v>
      </c>
      <c r="F195" t="s">
        <v>16</v>
      </c>
      <c r="G195" t="s">
        <v>16</v>
      </c>
      <c r="H195" t="s">
        <v>16</v>
      </c>
      <c r="I195">
        <v>3</v>
      </c>
      <c r="J195">
        <v>0</v>
      </c>
      <c r="K195">
        <v>1000</v>
      </c>
      <c r="L195">
        <v>1</v>
      </c>
      <c r="M195" t="s">
        <v>414</v>
      </c>
      <c r="N195" t="str">
        <f>SUBSTITUTE(Sheet1[[#This Row],[Datekey_Opening]],"_","-")</f>
        <v>2013-7-9</v>
      </c>
      <c r="O195">
        <f>YEAR(Sheet1[[#This Row],[Date]])</f>
        <v>2013</v>
      </c>
      <c r="P195" t="str">
        <f>LOOKUP(Sheet1[[#This Row],[CountryCode]],$AI$4:$AI$18,$AJ$4:$AJ$18)</f>
        <v>India</v>
      </c>
      <c r="Q195">
        <f>MONTH(Sheet1[[#This Row],[Date]])</f>
        <v>7</v>
      </c>
      <c r="R195" t="str">
        <f>TEXT(Sheet1[[#This Row],[Date]],"MMMM")</f>
        <v>July</v>
      </c>
      <c r="S195" t="str">
        <f>TEXT(Sheet1[[#This Row],[Date]],"YYYY-MMM")</f>
        <v>2013-Jul</v>
      </c>
      <c r="T195">
        <f>WEEKDAY(Sheet1[[#This Row],[Date]])</f>
        <v>3</v>
      </c>
      <c r="U195" t="str">
        <f>TEXT(Sheet1[[#This Row],[Date]],"DDDD")</f>
        <v>Tuesday</v>
      </c>
      <c r="V195" t="str">
        <f>"FM"&amp;MOD(MONTH(Sheet1[[#This Row],[Date]])-4,12)+1</f>
        <v>FM4</v>
      </c>
      <c r="W195" t="str">
        <f>"Q"&amp;ROUNDUP(MONTH(Sheet1[[#This Row],[Date]])/3,0)</f>
        <v>Q3</v>
      </c>
      <c r="X195" t="str">
        <f>"Q"&amp;INT(MOD(MONTH(Sheet1[[#This Row],[Date]])-4,12/3)+1)</f>
        <v>Q4</v>
      </c>
      <c r="Y195" t="str" cm="1">
        <f t="array" ref="Y195">_xlfn.IFS(ROUND(L195,0)&lt;=1,"Need to improve 0-1",ROUND(L195,0)&lt;=2,"Okay 1-2",ROUND(L195,0)&lt;=3,"Good 2-3",ROUND(L195,0)&lt;=4,"Great 3-4",ROUND(L195,0)&lt;=5,"Excellent 4-5")</f>
        <v>Need to improve 0-1</v>
      </c>
      <c r="Z195" t="str">
        <f t="shared" si="3"/>
        <v>1000-2000</v>
      </c>
    </row>
    <row r="196" spans="1:26" x14ac:dyDescent="0.3">
      <c r="A196">
        <v>18369764</v>
      </c>
      <c r="B196" t="s">
        <v>415</v>
      </c>
      <c r="C196">
        <v>1</v>
      </c>
      <c r="D196" t="s">
        <v>14</v>
      </c>
      <c r="E196" t="s">
        <v>382</v>
      </c>
      <c r="F196" t="s">
        <v>16</v>
      </c>
      <c r="G196" t="s">
        <v>16</v>
      </c>
      <c r="H196" t="s">
        <v>16</v>
      </c>
      <c r="I196">
        <v>2</v>
      </c>
      <c r="J196">
        <v>0</v>
      </c>
      <c r="K196">
        <v>550</v>
      </c>
      <c r="L196">
        <v>1</v>
      </c>
      <c r="M196" t="s">
        <v>416</v>
      </c>
      <c r="N196" t="str">
        <f>SUBSTITUTE(Sheet1[[#This Row],[Datekey_Opening]],"_","-")</f>
        <v>2013-7-23</v>
      </c>
      <c r="O196">
        <f>YEAR(Sheet1[[#This Row],[Date]])</f>
        <v>2013</v>
      </c>
      <c r="P196" t="str">
        <f>LOOKUP(Sheet1[[#This Row],[CountryCode]],$AI$4:$AI$18,$AJ$4:$AJ$18)</f>
        <v>India</v>
      </c>
      <c r="Q196">
        <f>MONTH(Sheet1[[#This Row],[Date]])</f>
        <v>7</v>
      </c>
      <c r="R196" t="str">
        <f>TEXT(Sheet1[[#This Row],[Date]],"MMMM")</f>
        <v>July</v>
      </c>
      <c r="S196" t="str">
        <f>TEXT(Sheet1[[#This Row],[Date]],"YYYY-MMM")</f>
        <v>2013-Jul</v>
      </c>
      <c r="T196">
        <f>WEEKDAY(Sheet1[[#This Row],[Date]])</f>
        <v>3</v>
      </c>
      <c r="U196" t="str">
        <f>TEXT(Sheet1[[#This Row],[Date]],"DDDD")</f>
        <v>Tuesday</v>
      </c>
      <c r="V196" t="str">
        <f>"FM"&amp;MOD(MONTH(Sheet1[[#This Row],[Date]])-4,12)+1</f>
        <v>FM4</v>
      </c>
      <c r="W196" t="str">
        <f>"Q"&amp;ROUNDUP(MONTH(Sheet1[[#This Row],[Date]])/3,0)</f>
        <v>Q3</v>
      </c>
      <c r="X196" t="str">
        <f>"Q"&amp;INT(MOD(MONTH(Sheet1[[#This Row],[Date]])-4,12/3)+1)</f>
        <v>Q4</v>
      </c>
      <c r="Y196" t="str" cm="1">
        <f t="array" ref="Y196">_xlfn.IFS(ROUND(L196,0)&lt;=1,"Need to improve 0-1",ROUND(L196,0)&lt;=2,"Okay 1-2",ROUND(L196,0)&lt;=3,"Good 2-3",ROUND(L196,0)&lt;=4,"Great 3-4",ROUND(L196,0)&lt;=5,"Excellent 4-5")</f>
        <v>Need to improve 0-1</v>
      </c>
      <c r="Z196" t="str">
        <f t="shared" si="3"/>
        <v>0-1000</v>
      </c>
    </row>
    <row r="197" spans="1:26" x14ac:dyDescent="0.3">
      <c r="A197">
        <v>18430898</v>
      </c>
      <c r="B197" t="s">
        <v>417</v>
      </c>
      <c r="C197">
        <v>1</v>
      </c>
      <c r="D197" t="s">
        <v>14</v>
      </c>
      <c r="E197" t="s">
        <v>379</v>
      </c>
      <c r="F197" t="s">
        <v>16</v>
      </c>
      <c r="G197" t="s">
        <v>16</v>
      </c>
      <c r="H197" t="s">
        <v>16</v>
      </c>
      <c r="I197">
        <v>2</v>
      </c>
      <c r="J197">
        <v>0</v>
      </c>
      <c r="K197">
        <v>500</v>
      </c>
      <c r="L197">
        <v>1</v>
      </c>
      <c r="M197" t="s">
        <v>418</v>
      </c>
      <c r="N197" t="str">
        <f>SUBSTITUTE(Sheet1[[#This Row],[Datekey_Opening]],"_","-")</f>
        <v>2013-7-20</v>
      </c>
      <c r="O197">
        <f>YEAR(Sheet1[[#This Row],[Date]])</f>
        <v>2013</v>
      </c>
      <c r="P197" t="str">
        <f>LOOKUP(Sheet1[[#This Row],[CountryCode]],$AI$4:$AI$18,$AJ$4:$AJ$18)</f>
        <v>India</v>
      </c>
      <c r="Q197">
        <f>MONTH(Sheet1[[#This Row],[Date]])</f>
        <v>7</v>
      </c>
      <c r="R197" t="str">
        <f>TEXT(Sheet1[[#This Row],[Date]],"MMMM")</f>
        <v>July</v>
      </c>
      <c r="S197" t="str">
        <f>TEXT(Sheet1[[#This Row],[Date]],"YYYY-MMM")</f>
        <v>2013-Jul</v>
      </c>
      <c r="T197">
        <f>WEEKDAY(Sheet1[[#This Row],[Date]])</f>
        <v>7</v>
      </c>
      <c r="U197" t="str">
        <f>TEXT(Sheet1[[#This Row],[Date]],"DDDD")</f>
        <v>Saturday</v>
      </c>
      <c r="V197" t="str">
        <f>"FM"&amp;MOD(MONTH(Sheet1[[#This Row],[Date]])-4,12)+1</f>
        <v>FM4</v>
      </c>
      <c r="W197" t="str">
        <f>"Q"&amp;ROUNDUP(MONTH(Sheet1[[#This Row],[Date]])/3,0)</f>
        <v>Q3</v>
      </c>
      <c r="X197" t="str">
        <f>"Q"&amp;INT(MOD(MONTH(Sheet1[[#This Row],[Date]])-4,12/3)+1)</f>
        <v>Q4</v>
      </c>
      <c r="Y197" t="str" cm="1">
        <f t="array" ref="Y197">_xlfn.IFS(ROUND(L197,0)&lt;=1,"Need to improve 0-1",ROUND(L197,0)&lt;=2,"Okay 1-2",ROUND(L197,0)&lt;=3,"Good 2-3",ROUND(L197,0)&lt;=4,"Great 3-4",ROUND(L197,0)&lt;=5,"Excellent 4-5")</f>
        <v>Need to improve 0-1</v>
      </c>
      <c r="Z197" t="str">
        <f t="shared" si="3"/>
        <v>0-1000</v>
      </c>
    </row>
    <row r="198" spans="1:26" x14ac:dyDescent="0.3">
      <c r="A198">
        <v>18428216</v>
      </c>
      <c r="B198" t="s">
        <v>419</v>
      </c>
      <c r="C198">
        <v>1</v>
      </c>
      <c r="D198" t="s">
        <v>14</v>
      </c>
      <c r="E198" t="s">
        <v>420</v>
      </c>
      <c r="F198" t="s">
        <v>16</v>
      </c>
      <c r="G198" t="s">
        <v>16</v>
      </c>
      <c r="H198" t="s">
        <v>16</v>
      </c>
      <c r="I198">
        <v>2</v>
      </c>
      <c r="J198">
        <v>0</v>
      </c>
      <c r="K198">
        <v>500</v>
      </c>
      <c r="L198">
        <v>1</v>
      </c>
      <c r="M198" t="s">
        <v>421</v>
      </c>
      <c r="N198" t="str">
        <f>SUBSTITUTE(Sheet1[[#This Row],[Datekey_Opening]],"_","-")</f>
        <v>2017-6-25</v>
      </c>
      <c r="O198">
        <f>YEAR(Sheet1[[#This Row],[Date]])</f>
        <v>2017</v>
      </c>
      <c r="P198" t="str">
        <f>LOOKUP(Sheet1[[#This Row],[CountryCode]],$AI$4:$AI$18,$AJ$4:$AJ$18)</f>
        <v>India</v>
      </c>
      <c r="Q198">
        <f>MONTH(Sheet1[[#This Row],[Date]])</f>
        <v>6</v>
      </c>
      <c r="R198" t="str">
        <f>TEXT(Sheet1[[#This Row],[Date]],"MMMM")</f>
        <v>June</v>
      </c>
      <c r="S198" t="str">
        <f>TEXT(Sheet1[[#This Row],[Date]],"YYYY-MMM")</f>
        <v>2017-Jun</v>
      </c>
      <c r="T198">
        <f>WEEKDAY(Sheet1[[#This Row],[Date]])</f>
        <v>1</v>
      </c>
      <c r="U198" t="str">
        <f>TEXT(Sheet1[[#This Row],[Date]],"DDDD")</f>
        <v>Sunday</v>
      </c>
      <c r="V198" t="str">
        <f>"FM"&amp;MOD(MONTH(Sheet1[[#This Row],[Date]])-4,12)+1</f>
        <v>FM3</v>
      </c>
      <c r="W198" t="str">
        <f>"Q"&amp;ROUNDUP(MONTH(Sheet1[[#This Row],[Date]])/3,0)</f>
        <v>Q2</v>
      </c>
      <c r="X198" t="str">
        <f>"Q"&amp;INT(MOD(MONTH(Sheet1[[#This Row],[Date]])-4,12/3)+1)</f>
        <v>Q3</v>
      </c>
      <c r="Y198" t="str" cm="1">
        <f t="array" ref="Y198">_xlfn.IFS(ROUND(L198,0)&lt;=1,"Need to improve 0-1",ROUND(L198,0)&lt;=2,"Okay 1-2",ROUND(L198,0)&lt;=3,"Good 2-3",ROUND(L198,0)&lt;=4,"Great 3-4",ROUND(L198,0)&lt;=5,"Excellent 4-5")</f>
        <v>Need to improve 0-1</v>
      </c>
      <c r="Z198" t="str">
        <f t="shared" si="3"/>
        <v>0-1000</v>
      </c>
    </row>
    <row r="199" spans="1:26" x14ac:dyDescent="0.3">
      <c r="A199">
        <v>18435830</v>
      </c>
      <c r="B199" t="s">
        <v>422</v>
      </c>
      <c r="C199">
        <v>1</v>
      </c>
      <c r="D199" t="s">
        <v>14</v>
      </c>
      <c r="E199" t="s">
        <v>423</v>
      </c>
      <c r="F199" t="s">
        <v>21</v>
      </c>
      <c r="G199" t="s">
        <v>21</v>
      </c>
      <c r="H199" t="s">
        <v>16</v>
      </c>
      <c r="I199">
        <v>2</v>
      </c>
      <c r="J199">
        <v>0</v>
      </c>
      <c r="K199">
        <v>900</v>
      </c>
      <c r="L199">
        <v>1</v>
      </c>
      <c r="M199" t="s">
        <v>424</v>
      </c>
      <c r="N199" t="str">
        <f>SUBSTITUTE(Sheet1[[#This Row],[Datekey_Opening]],"_","-")</f>
        <v>2010-6-1</v>
      </c>
      <c r="O199">
        <f>YEAR(Sheet1[[#This Row],[Date]])</f>
        <v>2010</v>
      </c>
      <c r="P199" t="str">
        <f>LOOKUP(Sheet1[[#This Row],[CountryCode]],$AI$4:$AI$18,$AJ$4:$AJ$18)</f>
        <v>India</v>
      </c>
      <c r="Q199">
        <f>MONTH(Sheet1[[#This Row],[Date]])</f>
        <v>6</v>
      </c>
      <c r="R199" t="str">
        <f>TEXT(Sheet1[[#This Row],[Date]],"MMMM")</f>
        <v>June</v>
      </c>
      <c r="S199" t="str">
        <f>TEXT(Sheet1[[#This Row],[Date]],"YYYY-MMM")</f>
        <v>2010-Jun</v>
      </c>
      <c r="T199">
        <f>WEEKDAY(Sheet1[[#This Row],[Date]])</f>
        <v>3</v>
      </c>
      <c r="U199" t="str">
        <f>TEXT(Sheet1[[#This Row],[Date]],"DDDD")</f>
        <v>Tuesday</v>
      </c>
      <c r="V199" t="str">
        <f>"FM"&amp;MOD(MONTH(Sheet1[[#This Row],[Date]])-4,12)+1</f>
        <v>FM3</v>
      </c>
      <c r="W199" t="str">
        <f>"Q"&amp;ROUNDUP(MONTH(Sheet1[[#This Row],[Date]])/3,0)</f>
        <v>Q2</v>
      </c>
      <c r="X199" t="str">
        <f>"Q"&amp;INT(MOD(MONTH(Sheet1[[#This Row],[Date]])-4,12/3)+1)</f>
        <v>Q3</v>
      </c>
      <c r="Y199" t="str" cm="1">
        <f t="array" ref="Y199">_xlfn.IFS(ROUND(L199,0)&lt;=1,"Need to improve 0-1",ROUND(L199,0)&lt;=2,"Okay 1-2",ROUND(L199,0)&lt;=3,"Good 2-3",ROUND(L199,0)&lt;=4,"Great 3-4",ROUND(L199,0)&lt;=5,"Excellent 4-5")</f>
        <v>Need to improve 0-1</v>
      </c>
      <c r="Z199" t="str">
        <f t="shared" si="3"/>
        <v>0-1000</v>
      </c>
    </row>
    <row r="200" spans="1:26" x14ac:dyDescent="0.3">
      <c r="A200">
        <v>18357956</v>
      </c>
      <c r="B200" t="s">
        <v>425</v>
      </c>
      <c r="C200">
        <v>1</v>
      </c>
      <c r="D200" t="s">
        <v>14</v>
      </c>
      <c r="E200" t="s">
        <v>426</v>
      </c>
      <c r="F200" t="s">
        <v>16</v>
      </c>
      <c r="G200" t="s">
        <v>16</v>
      </c>
      <c r="H200" t="s">
        <v>16</v>
      </c>
      <c r="I200">
        <v>2</v>
      </c>
      <c r="J200">
        <v>0</v>
      </c>
      <c r="K200">
        <v>500</v>
      </c>
      <c r="L200">
        <v>1</v>
      </c>
      <c r="M200" t="s">
        <v>427</v>
      </c>
      <c r="N200" t="str">
        <f>SUBSTITUTE(Sheet1[[#This Row],[Datekey_Opening]],"_","-")</f>
        <v>2015-5-1</v>
      </c>
      <c r="O200">
        <f>YEAR(Sheet1[[#This Row],[Date]])</f>
        <v>2015</v>
      </c>
      <c r="P200" t="str">
        <f>LOOKUP(Sheet1[[#This Row],[CountryCode]],$AI$4:$AI$18,$AJ$4:$AJ$18)</f>
        <v>India</v>
      </c>
      <c r="Q200">
        <f>MONTH(Sheet1[[#This Row],[Date]])</f>
        <v>5</v>
      </c>
      <c r="R200" t="str">
        <f>TEXT(Sheet1[[#This Row],[Date]],"MMMM")</f>
        <v>May</v>
      </c>
      <c r="S200" t="str">
        <f>TEXT(Sheet1[[#This Row],[Date]],"YYYY-MMM")</f>
        <v>2015-May</v>
      </c>
      <c r="T200">
        <f>WEEKDAY(Sheet1[[#This Row],[Date]])</f>
        <v>6</v>
      </c>
      <c r="U200" t="str">
        <f>TEXT(Sheet1[[#This Row],[Date]],"DDDD")</f>
        <v>Friday</v>
      </c>
      <c r="V200" t="str">
        <f>"FM"&amp;MOD(MONTH(Sheet1[[#This Row],[Date]])-4,12)+1</f>
        <v>FM2</v>
      </c>
      <c r="W200" t="str">
        <f>"Q"&amp;ROUNDUP(MONTH(Sheet1[[#This Row],[Date]])/3,0)</f>
        <v>Q2</v>
      </c>
      <c r="X200" t="str">
        <f>"Q"&amp;INT(MOD(MONTH(Sheet1[[#This Row],[Date]])-4,12/3)+1)</f>
        <v>Q2</v>
      </c>
      <c r="Y200" t="str" cm="1">
        <f t="array" ref="Y200">_xlfn.IFS(ROUND(L200,0)&lt;=1,"Need to improve 0-1",ROUND(L200,0)&lt;=2,"Okay 1-2",ROUND(L200,0)&lt;=3,"Good 2-3",ROUND(L200,0)&lt;=4,"Great 3-4",ROUND(L200,0)&lt;=5,"Excellent 4-5")</f>
        <v>Need to improve 0-1</v>
      </c>
      <c r="Z200" t="str">
        <f t="shared" si="3"/>
        <v>0-1000</v>
      </c>
    </row>
    <row r="201" spans="1:26" x14ac:dyDescent="0.3">
      <c r="A201">
        <v>305153</v>
      </c>
      <c r="B201" t="s">
        <v>428</v>
      </c>
      <c r="C201">
        <v>1</v>
      </c>
      <c r="D201" t="s">
        <v>14</v>
      </c>
      <c r="E201" t="s">
        <v>429</v>
      </c>
      <c r="F201" t="s">
        <v>16</v>
      </c>
      <c r="G201" t="s">
        <v>16</v>
      </c>
      <c r="H201" t="s">
        <v>16</v>
      </c>
      <c r="I201">
        <v>2</v>
      </c>
      <c r="J201">
        <v>0</v>
      </c>
      <c r="K201">
        <v>650</v>
      </c>
      <c r="L201">
        <v>1</v>
      </c>
      <c r="M201" t="s">
        <v>430</v>
      </c>
      <c r="N201" t="str">
        <f>SUBSTITUTE(Sheet1[[#This Row],[Datekey_Opening]],"_","-")</f>
        <v>2014-5-5</v>
      </c>
      <c r="O201">
        <f>YEAR(Sheet1[[#This Row],[Date]])</f>
        <v>2014</v>
      </c>
      <c r="P201" t="str">
        <f>LOOKUP(Sheet1[[#This Row],[CountryCode]],$AI$4:$AI$18,$AJ$4:$AJ$18)</f>
        <v>India</v>
      </c>
      <c r="Q201">
        <f>MONTH(Sheet1[[#This Row],[Date]])</f>
        <v>5</v>
      </c>
      <c r="R201" t="str">
        <f>TEXT(Sheet1[[#This Row],[Date]],"MMMM")</f>
        <v>May</v>
      </c>
      <c r="S201" t="str">
        <f>TEXT(Sheet1[[#This Row],[Date]],"YYYY-MMM")</f>
        <v>2014-May</v>
      </c>
      <c r="T201">
        <f>WEEKDAY(Sheet1[[#This Row],[Date]])</f>
        <v>2</v>
      </c>
      <c r="U201" t="str">
        <f>TEXT(Sheet1[[#This Row],[Date]],"DDDD")</f>
        <v>Monday</v>
      </c>
      <c r="V201" t="str">
        <f>"FM"&amp;MOD(MONTH(Sheet1[[#This Row],[Date]])-4,12)+1</f>
        <v>FM2</v>
      </c>
      <c r="W201" t="str">
        <f>"Q"&amp;ROUNDUP(MONTH(Sheet1[[#This Row],[Date]])/3,0)</f>
        <v>Q2</v>
      </c>
      <c r="X201" t="str">
        <f>"Q"&amp;INT(MOD(MONTH(Sheet1[[#This Row],[Date]])-4,12/3)+1)</f>
        <v>Q2</v>
      </c>
      <c r="Y201" t="str" cm="1">
        <f t="array" ref="Y201">_xlfn.IFS(ROUND(L201,0)&lt;=1,"Need to improve 0-1",ROUND(L201,0)&lt;=2,"Okay 1-2",ROUND(L201,0)&lt;=3,"Good 2-3",ROUND(L201,0)&lt;=4,"Great 3-4",ROUND(L201,0)&lt;=5,"Excellent 4-5")</f>
        <v>Need to improve 0-1</v>
      </c>
      <c r="Z201" t="str">
        <f t="shared" si="3"/>
        <v>0-1000</v>
      </c>
    </row>
    <row r="202" spans="1:26" x14ac:dyDescent="0.3">
      <c r="A202">
        <v>18340302</v>
      </c>
      <c r="B202" t="s">
        <v>431</v>
      </c>
      <c r="C202">
        <v>1</v>
      </c>
      <c r="D202" t="s">
        <v>14</v>
      </c>
      <c r="E202" t="s">
        <v>432</v>
      </c>
      <c r="F202" t="s">
        <v>16</v>
      </c>
      <c r="G202" t="s">
        <v>21</v>
      </c>
      <c r="H202" t="s">
        <v>16</v>
      </c>
      <c r="I202">
        <v>2</v>
      </c>
      <c r="J202">
        <v>0</v>
      </c>
      <c r="K202">
        <v>600</v>
      </c>
      <c r="L202">
        <v>1</v>
      </c>
      <c r="M202" t="s">
        <v>433</v>
      </c>
      <c r="N202" t="str">
        <f>SUBSTITUTE(Sheet1[[#This Row],[Datekey_Opening]],"_","-")</f>
        <v>2015-5-22</v>
      </c>
      <c r="O202">
        <f>YEAR(Sheet1[[#This Row],[Date]])</f>
        <v>2015</v>
      </c>
      <c r="P202" t="str">
        <f>LOOKUP(Sheet1[[#This Row],[CountryCode]],$AI$4:$AI$18,$AJ$4:$AJ$18)</f>
        <v>India</v>
      </c>
      <c r="Q202">
        <f>MONTH(Sheet1[[#This Row],[Date]])</f>
        <v>5</v>
      </c>
      <c r="R202" t="str">
        <f>TEXT(Sheet1[[#This Row],[Date]],"MMMM")</f>
        <v>May</v>
      </c>
      <c r="S202" t="str">
        <f>TEXT(Sheet1[[#This Row],[Date]],"YYYY-MMM")</f>
        <v>2015-May</v>
      </c>
      <c r="T202">
        <f>WEEKDAY(Sheet1[[#This Row],[Date]])</f>
        <v>6</v>
      </c>
      <c r="U202" t="str">
        <f>TEXT(Sheet1[[#This Row],[Date]],"DDDD")</f>
        <v>Friday</v>
      </c>
      <c r="V202" t="str">
        <f>"FM"&amp;MOD(MONTH(Sheet1[[#This Row],[Date]])-4,12)+1</f>
        <v>FM2</v>
      </c>
      <c r="W202" t="str">
        <f>"Q"&amp;ROUNDUP(MONTH(Sheet1[[#This Row],[Date]])/3,0)</f>
        <v>Q2</v>
      </c>
      <c r="X202" t="str">
        <f>"Q"&amp;INT(MOD(MONTH(Sheet1[[#This Row],[Date]])-4,12/3)+1)</f>
        <v>Q2</v>
      </c>
      <c r="Y202" t="str" cm="1">
        <f t="array" ref="Y202">_xlfn.IFS(ROUND(L202,0)&lt;=1,"Need to improve 0-1",ROUND(L202,0)&lt;=2,"Okay 1-2",ROUND(L202,0)&lt;=3,"Good 2-3",ROUND(L202,0)&lt;=4,"Great 3-4",ROUND(L202,0)&lt;=5,"Excellent 4-5")</f>
        <v>Need to improve 0-1</v>
      </c>
      <c r="Z202" t="str">
        <f t="shared" si="3"/>
        <v>0-1000</v>
      </c>
    </row>
    <row r="203" spans="1:26" x14ac:dyDescent="0.3">
      <c r="A203">
        <v>18397621</v>
      </c>
      <c r="B203" t="s">
        <v>434</v>
      </c>
      <c r="C203">
        <v>1</v>
      </c>
      <c r="D203" t="s">
        <v>14</v>
      </c>
      <c r="E203" t="s">
        <v>435</v>
      </c>
      <c r="F203" t="s">
        <v>16</v>
      </c>
      <c r="G203" t="s">
        <v>16</v>
      </c>
      <c r="H203" t="s">
        <v>16</v>
      </c>
      <c r="I203">
        <v>2</v>
      </c>
      <c r="J203">
        <v>0</v>
      </c>
      <c r="K203">
        <v>500</v>
      </c>
      <c r="L203">
        <v>1</v>
      </c>
      <c r="M203" t="s">
        <v>436</v>
      </c>
      <c r="N203" t="str">
        <f>SUBSTITUTE(Sheet1[[#This Row],[Datekey_Opening]],"_","-")</f>
        <v>2017-5-7</v>
      </c>
      <c r="O203">
        <f>YEAR(Sheet1[[#This Row],[Date]])</f>
        <v>2017</v>
      </c>
      <c r="P203" t="str">
        <f>LOOKUP(Sheet1[[#This Row],[CountryCode]],$AI$4:$AI$18,$AJ$4:$AJ$18)</f>
        <v>India</v>
      </c>
      <c r="Q203">
        <f>MONTH(Sheet1[[#This Row],[Date]])</f>
        <v>5</v>
      </c>
      <c r="R203" t="str">
        <f>TEXT(Sheet1[[#This Row],[Date]],"MMMM")</f>
        <v>May</v>
      </c>
      <c r="S203" t="str">
        <f>TEXT(Sheet1[[#This Row],[Date]],"YYYY-MMM")</f>
        <v>2017-May</v>
      </c>
      <c r="T203">
        <f>WEEKDAY(Sheet1[[#This Row],[Date]])</f>
        <v>1</v>
      </c>
      <c r="U203" t="str">
        <f>TEXT(Sheet1[[#This Row],[Date]],"DDDD")</f>
        <v>Sunday</v>
      </c>
      <c r="V203" t="str">
        <f>"FM"&amp;MOD(MONTH(Sheet1[[#This Row],[Date]])-4,12)+1</f>
        <v>FM2</v>
      </c>
      <c r="W203" t="str">
        <f>"Q"&amp;ROUNDUP(MONTH(Sheet1[[#This Row],[Date]])/3,0)</f>
        <v>Q2</v>
      </c>
      <c r="X203" t="str">
        <f>"Q"&amp;INT(MOD(MONTH(Sheet1[[#This Row],[Date]])-4,12/3)+1)</f>
        <v>Q2</v>
      </c>
      <c r="Y203" t="str" cm="1">
        <f t="array" ref="Y203">_xlfn.IFS(ROUND(L203,0)&lt;=1,"Need to improve 0-1",ROUND(L203,0)&lt;=2,"Okay 1-2",ROUND(L203,0)&lt;=3,"Good 2-3",ROUND(L203,0)&lt;=4,"Great 3-4",ROUND(L203,0)&lt;=5,"Excellent 4-5")</f>
        <v>Need to improve 0-1</v>
      </c>
      <c r="Z203" t="str">
        <f t="shared" si="3"/>
        <v>0-1000</v>
      </c>
    </row>
    <row r="204" spans="1:26" x14ac:dyDescent="0.3">
      <c r="A204">
        <v>18472665</v>
      </c>
      <c r="B204" t="s">
        <v>437</v>
      </c>
      <c r="C204">
        <v>1</v>
      </c>
      <c r="D204" t="s">
        <v>14</v>
      </c>
      <c r="E204" t="s">
        <v>438</v>
      </c>
      <c r="F204" t="s">
        <v>16</v>
      </c>
      <c r="G204" t="s">
        <v>21</v>
      </c>
      <c r="H204" t="s">
        <v>16</v>
      </c>
      <c r="I204">
        <v>2</v>
      </c>
      <c r="J204">
        <v>0</v>
      </c>
      <c r="K204">
        <v>600</v>
      </c>
      <c r="L204">
        <v>1</v>
      </c>
      <c r="M204" t="s">
        <v>439</v>
      </c>
      <c r="N204" t="str">
        <f>SUBSTITUTE(Sheet1[[#This Row],[Datekey_Opening]],"_","-")</f>
        <v>2016-5-16</v>
      </c>
      <c r="O204">
        <f>YEAR(Sheet1[[#This Row],[Date]])</f>
        <v>2016</v>
      </c>
      <c r="P204" t="str">
        <f>LOOKUP(Sheet1[[#This Row],[CountryCode]],$AI$4:$AI$18,$AJ$4:$AJ$18)</f>
        <v>India</v>
      </c>
      <c r="Q204">
        <f>MONTH(Sheet1[[#This Row],[Date]])</f>
        <v>5</v>
      </c>
      <c r="R204" t="str">
        <f>TEXT(Sheet1[[#This Row],[Date]],"MMMM")</f>
        <v>May</v>
      </c>
      <c r="S204" t="str">
        <f>TEXT(Sheet1[[#This Row],[Date]],"YYYY-MMM")</f>
        <v>2016-May</v>
      </c>
      <c r="T204">
        <f>WEEKDAY(Sheet1[[#This Row],[Date]])</f>
        <v>2</v>
      </c>
      <c r="U204" t="str">
        <f>TEXT(Sheet1[[#This Row],[Date]],"DDDD")</f>
        <v>Monday</v>
      </c>
      <c r="V204" t="str">
        <f>"FM"&amp;MOD(MONTH(Sheet1[[#This Row],[Date]])-4,12)+1</f>
        <v>FM2</v>
      </c>
      <c r="W204" t="str">
        <f>"Q"&amp;ROUNDUP(MONTH(Sheet1[[#This Row],[Date]])/3,0)</f>
        <v>Q2</v>
      </c>
      <c r="X204" t="str">
        <f>"Q"&amp;INT(MOD(MONTH(Sheet1[[#This Row],[Date]])-4,12/3)+1)</f>
        <v>Q2</v>
      </c>
      <c r="Y204" t="str" cm="1">
        <f t="array" ref="Y204">_xlfn.IFS(ROUND(L204,0)&lt;=1,"Need to improve 0-1",ROUND(L204,0)&lt;=2,"Okay 1-2",ROUND(L204,0)&lt;=3,"Good 2-3",ROUND(L204,0)&lt;=4,"Great 3-4",ROUND(L204,0)&lt;=5,"Excellent 4-5")</f>
        <v>Need to improve 0-1</v>
      </c>
      <c r="Z204" t="str">
        <f t="shared" si="3"/>
        <v>0-1000</v>
      </c>
    </row>
    <row r="205" spans="1:26" x14ac:dyDescent="0.3">
      <c r="A205">
        <v>18357568</v>
      </c>
      <c r="B205" t="s">
        <v>440</v>
      </c>
      <c r="C205">
        <v>1</v>
      </c>
      <c r="D205" t="s">
        <v>14</v>
      </c>
      <c r="E205" t="s">
        <v>441</v>
      </c>
      <c r="F205" t="s">
        <v>16</v>
      </c>
      <c r="G205" t="s">
        <v>16</v>
      </c>
      <c r="H205" t="s">
        <v>16</v>
      </c>
      <c r="I205">
        <v>2</v>
      </c>
      <c r="J205">
        <v>0</v>
      </c>
      <c r="K205">
        <v>600</v>
      </c>
      <c r="L205">
        <v>1</v>
      </c>
      <c r="M205" t="s">
        <v>442</v>
      </c>
      <c r="N205" t="str">
        <f>SUBSTITUTE(Sheet1[[#This Row],[Datekey_Opening]],"_","-")</f>
        <v>2011-5-14</v>
      </c>
      <c r="O205">
        <f>YEAR(Sheet1[[#This Row],[Date]])</f>
        <v>2011</v>
      </c>
      <c r="P205" t="str">
        <f>LOOKUP(Sheet1[[#This Row],[CountryCode]],$AI$4:$AI$18,$AJ$4:$AJ$18)</f>
        <v>India</v>
      </c>
      <c r="Q205">
        <f>MONTH(Sheet1[[#This Row],[Date]])</f>
        <v>5</v>
      </c>
      <c r="R205" t="str">
        <f>TEXT(Sheet1[[#This Row],[Date]],"MMMM")</f>
        <v>May</v>
      </c>
      <c r="S205" t="str">
        <f>TEXT(Sheet1[[#This Row],[Date]],"YYYY-MMM")</f>
        <v>2011-May</v>
      </c>
      <c r="T205">
        <f>WEEKDAY(Sheet1[[#This Row],[Date]])</f>
        <v>7</v>
      </c>
      <c r="U205" t="str">
        <f>TEXT(Sheet1[[#This Row],[Date]],"DDDD")</f>
        <v>Saturday</v>
      </c>
      <c r="V205" t="str">
        <f>"FM"&amp;MOD(MONTH(Sheet1[[#This Row],[Date]])-4,12)+1</f>
        <v>FM2</v>
      </c>
      <c r="W205" t="str">
        <f>"Q"&amp;ROUNDUP(MONTH(Sheet1[[#This Row],[Date]])/3,0)</f>
        <v>Q2</v>
      </c>
      <c r="X205" t="str">
        <f>"Q"&amp;INT(MOD(MONTH(Sheet1[[#This Row],[Date]])-4,12/3)+1)</f>
        <v>Q2</v>
      </c>
      <c r="Y205" t="str" cm="1">
        <f t="array" ref="Y205">_xlfn.IFS(ROUND(L205,0)&lt;=1,"Need to improve 0-1",ROUND(L205,0)&lt;=2,"Okay 1-2",ROUND(L205,0)&lt;=3,"Good 2-3",ROUND(L205,0)&lt;=4,"Great 3-4",ROUND(L205,0)&lt;=5,"Excellent 4-5")</f>
        <v>Need to improve 0-1</v>
      </c>
      <c r="Z205" t="str">
        <f t="shared" si="3"/>
        <v>0-1000</v>
      </c>
    </row>
    <row r="206" spans="1:26" x14ac:dyDescent="0.3">
      <c r="A206">
        <v>18492103</v>
      </c>
      <c r="B206" t="s">
        <v>443</v>
      </c>
      <c r="C206">
        <v>1</v>
      </c>
      <c r="D206" t="s">
        <v>14</v>
      </c>
      <c r="E206" t="s">
        <v>362</v>
      </c>
      <c r="F206" t="s">
        <v>16</v>
      </c>
      <c r="G206" t="s">
        <v>16</v>
      </c>
      <c r="H206" t="s">
        <v>16</v>
      </c>
      <c r="I206">
        <v>2</v>
      </c>
      <c r="J206">
        <v>0</v>
      </c>
      <c r="K206">
        <v>500</v>
      </c>
      <c r="L206">
        <v>1</v>
      </c>
      <c r="M206" t="s">
        <v>444</v>
      </c>
      <c r="N206" t="str">
        <f>SUBSTITUTE(Sheet1[[#This Row],[Datekey_Opening]],"_","-")</f>
        <v>2018-5-26</v>
      </c>
      <c r="O206">
        <f>YEAR(Sheet1[[#This Row],[Date]])</f>
        <v>2018</v>
      </c>
      <c r="P206" t="str">
        <f>LOOKUP(Sheet1[[#This Row],[CountryCode]],$AI$4:$AI$18,$AJ$4:$AJ$18)</f>
        <v>India</v>
      </c>
      <c r="Q206">
        <f>MONTH(Sheet1[[#This Row],[Date]])</f>
        <v>5</v>
      </c>
      <c r="R206" t="str">
        <f>TEXT(Sheet1[[#This Row],[Date]],"MMMM")</f>
        <v>May</v>
      </c>
      <c r="S206" t="str">
        <f>TEXT(Sheet1[[#This Row],[Date]],"YYYY-MMM")</f>
        <v>2018-May</v>
      </c>
      <c r="T206">
        <f>WEEKDAY(Sheet1[[#This Row],[Date]])</f>
        <v>7</v>
      </c>
      <c r="U206" t="str">
        <f>TEXT(Sheet1[[#This Row],[Date]],"DDDD")</f>
        <v>Saturday</v>
      </c>
      <c r="V206" t="str">
        <f>"FM"&amp;MOD(MONTH(Sheet1[[#This Row],[Date]])-4,12)+1</f>
        <v>FM2</v>
      </c>
      <c r="W206" t="str">
        <f>"Q"&amp;ROUNDUP(MONTH(Sheet1[[#This Row],[Date]])/3,0)</f>
        <v>Q2</v>
      </c>
      <c r="X206" t="str">
        <f>"Q"&amp;INT(MOD(MONTH(Sheet1[[#This Row],[Date]])-4,12/3)+1)</f>
        <v>Q2</v>
      </c>
      <c r="Y206" t="str" cm="1">
        <f t="array" ref="Y206">_xlfn.IFS(ROUND(L206,0)&lt;=1,"Need to improve 0-1",ROUND(L206,0)&lt;=2,"Okay 1-2",ROUND(L206,0)&lt;=3,"Good 2-3",ROUND(L206,0)&lt;=4,"Great 3-4",ROUND(L206,0)&lt;=5,"Excellent 4-5")</f>
        <v>Need to improve 0-1</v>
      </c>
      <c r="Z206" t="str">
        <f t="shared" si="3"/>
        <v>0-1000</v>
      </c>
    </row>
    <row r="207" spans="1:26" x14ac:dyDescent="0.3">
      <c r="A207">
        <v>18424642</v>
      </c>
      <c r="B207" t="s">
        <v>445</v>
      </c>
      <c r="C207">
        <v>1</v>
      </c>
      <c r="D207" t="s">
        <v>14</v>
      </c>
      <c r="E207" t="s">
        <v>446</v>
      </c>
      <c r="F207" t="s">
        <v>16</v>
      </c>
      <c r="G207" t="s">
        <v>16</v>
      </c>
      <c r="H207" t="s">
        <v>16</v>
      </c>
      <c r="I207">
        <v>2</v>
      </c>
      <c r="J207">
        <v>0</v>
      </c>
      <c r="K207">
        <v>500</v>
      </c>
      <c r="L207">
        <v>1</v>
      </c>
      <c r="M207" t="s">
        <v>447</v>
      </c>
      <c r="N207" t="str">
        <f>SUBSTITUTE(Sheet1[[#This Row],[Datekey_Opening]],"_","-")</f>
        <v>2018-4-16</v>
      </c>
      <c r="O207">
        <f>YEAR(Sheet1[[#This Row],[Date]])</f>
        <v>2018</v>
      </c>
      <c r="P207" t="str">
        <f>LOOKUP(Sheet1[[#This Row],[CountryCode]],$AI$4:$AI$18,$AJ$4:$AJ$18)</f>
        <v>India</v>
      </c>
      <c r="Q207">
        <f>MONTH(Sheet1[[#This Row],[Date]])</f>
        <v>4</v>
      </c>
      <c r="R207" t="str">
        <f>TEXT(Sheet1[[#This Row],[Date]],"MMMM")</f>
        <v>April</v>
      </c>
      <c r="S207" t="str">
        <f>TEXT(Sheet1[[#This Row],[Date]],"YYYY-MMM")</f>
        <v>2018-Apr</v>
      </c>
      <c r="T207">
        <f>WEEKDAY(Sheet1[[#This Row],[Date]])</f>
        <v>2</v>
      </c>
      <c r="U207" t="str">
        <f>TEXT(Sheet1[[#This Row],[Date]],"DDDD")</f>
        <v>Monday</v>
      </c>
      <c r="V207" t="str">
        <f>"FM"&amp;MOD(MONTH(Sheet1[[#This Row],[Date]])-4,12)+1</f>
        <v>FM1</v>
      </c>
      <c r="W207" t="str">
        <f>"Q"&amp;ROUNDUP(MONTH(Sheet1[[#This Row],[Date]])/3,0)</f>
        <v>Q2</v>
      </c>
      <c r="X207" t="str">
        <f>"Q"&amp;INT(MOD(MONTH(Sheet1[[#This Row],[Date]])-4,12/3)+1)</f>
        <v>Q1</v>
      </c>
      <c r="Y207" t="str" cm="1">
        <f t="array" ref="Y207">_xlfn.IFS(ROUND(L207,0)&lt;=1,"Need to improve 0-1",ROUND(L207,0)&lt;=2,"Okay 1-2",ROUND(L207,0)&lt;=3,"Good 2-3",ROUND(L207,0)&lt;=4,"Great 3-4",ROUND(L207,0)&lt;=5,"Excellent 4-5")</f>
        <v>Need to improve 0-1</v>
      </c>
      <c r="Z207" t="str">
        <f t="shared" si="3"/>
        <v>0-1000</v>
      </c>
    </row>
    <row r="208" spans="1:26" x14ac:dyDescent="0.3">
      <c r="A208">
        <v>311666</v>
      </c>
      <c r="B208" t="s">
        <v>448</v>
      </c>
      <c r="C208">
        <v>1</v>
      </c>
      <c r="D208" t="s">
        <v>14</v>
      </c>
      <c r="E208" t="s">
        <v>441</v>
      </c>
      <c r="F208" t="s">
        <v>16</v>
      </c>
      <c r="G208" t="s">
        <v>16</v>
      </c>
      <c r="H208" t="s">
        <v>16</v>
      </c>
      <c r="I208">
        <v>2</v>
      </c>
      <c r="J208">
        <v>0</v>
      </c>
      <c r="K208">
        <v>500</v>
      </c>
      <c r="L208">
        <v>1</v>
      </c>
      <c r="M208" t="s">
        <v>449</v>
      </c>
      <c r="N208" t="str">
        <f>SUBSTITUTE(Sheet1[[#This Row],[Datekey_Opening]],"_","-")</f>
        <v>2013-4-24</v>
      </c>
      <c r="O208">
        <f>YEAR(Sheet1[[#This Row],[Date]])</f>
        <v>2013</v>
      </c>
      <c r="P208" t="str">
        <f>LOOKUP(Sheet1[[#This Row],[CountryCode]],$AI$4:$AI$18,$AJ$4:$AJ$18)</f>
        <v>India</v>
      </c>
      <c r="Q208">
        <f>MONTH(Sheet1[[#This Row],[Date]])</f>
        <v>4</v>
      </c>
      <c r="R208" t="str">
        <f>TEXT(Sheet1[[#This Row],[Date]],"MMMM")</f>
        <v>April</v>
      </c>
      <c r="S208" t="str">
        <f>TEXT(Sheet1[[#This Row],[Date]],"YYYY-MMM")</f>
        <v>2013-Apr</v>
      </c>
      <c r="T208">
        <f>WEEKDAY(Sheet1[[#This Row],[Date]])</f>
        <v>4</v>
      </c>
      <c r="U208" t="str">
        <f>TEXT(Sheet1[[#This Row],[Date]],"DDDD")</f>
        <v>Wednesday</v>
      </c>
      <c r="V208" t="str">
        <f>"FM"&amp;MOD(MONTH(Sheet1[[#This Row],[Date]])-4,12)+1</f>
        <v>FM1</v>
      </c>
      <c r="W208" t="str">
        <f>"Q"&amp;ROUNDUP(MONTH(Sheet1[[#This Row],[Date]])/3,0)</f>
        <v>Q2</v>
      </c>
      <c r="X208" t="str">
        <f>"Q"&amp;INT(MOD(MONTH(Sheet1[[#This Row],[Date]])-4,12/3)+1)</f>
        <v>Q1</v>
      </c>
      <c r="Y208" t="str" cm="1">
        <f t="array" ref="Y208">_xlfn.IFS(ROUND(L208,0)&lt;=1,"Need to improve 0-1",ROUND(L208,0)&lt;=2,"Okay 1-2",ROUND(L208,0)&lt;=3,"Good 2-3",ROUND(L208,0)&lt;=4,"Great 3-4",ROUND(L208,0)&lt;=5,"Excellent 4-5")</f>
        <v>Need to improve 0-1</v>
      </c>
      <c r="Z208" t="str">
        <f t="shared" si="3"/>
        <v>0-1000</v>
      </c>
    </row>
    <row r="209" spans="1:26" x14ac:dyDescent="0.3">
      <c r="A209">
        <v>18446867</v>
      </c>
      <c r="B209" t="s">
        <v>450</v>
      </c>
      <c r="C209">
        <v>1</v>
      </c>
      <c r="D209" t="s">
        <v>14</v>
      </c>
      <c r="E209" t="s">
        <v>435</v>
      </c>
      <c r="F209" t="s">
        <v>16</v>
      </c>
      <c r="G209" t="s">
        <v>16</v>
      </c>
      <c r="H209" t="s">
        <v>16</v>
      </c>
      <c r="I209">
        <v>2</v>
      </c>
      <c r="J209">
        <v>0</v>
      </c>
      <c r="K209">
        <v>500</v>
      </c>
      <c r="L209">
        <v>1</v>
      </c>
      <c r="M209" t="s">
        <v>451</v>
      </c>
      <c r="N209" t="str">
        <f>SUBSTITUTE(Sheet1[[#This Row],[Datekey_Opening]],"_","-")</f>
        <v>2017-4-27</v>
      </c>
      <c r="O209">
        <f>YEAR(Sheet1[[#This Row],[Date]])</f>
        <v>2017</v>
      </c>
      <c r="P209" t="str">
        <f>LOOKUP(Sheet1[[#This Row],[CountryCode]],$AI$4:$AI$18,$AJ$4:$AJ$18)</f>
        <v>India</v>
      </c>
      <c r="Q209">
        <f>MONTH(Sheet1[[#This Row],[Date]])</f>
        <v>4</v>
      </c>
      <c r="R209" t="str">
        <f>TEXT(Sheet1[[#This Row],[Date]],"MMMM")</f>
        <v>April</v>
      </c>
      <c r="S209" t="str">
        <f>TEXT(Sheet1[[#This Row],[Date]],"YYYY-MMM")</f>
        <v>2017-Apr</v>
      </c>
      <c r="T209">
        <f>WEEKDAY(Sheet1[[#This Row],[Date]])</f>
        <v>5</v>
      </c>
      <c r="U209" t="str">
        <f>TEXT(Sheet1[[#This Row],[Date]],"DDDD")</f>
        <v>Thursday</v>
      </c>
      <c r="V209" t="str">
        <f>"FM"&amp;MOD(MONTH(Sheet1[[#This Row],[Date]])-4,12)+1</f>
        <v>FM1</v>
      </c>
      <c r="W209" t="str">
        <f>"Q"&amp;ROUNDUP(MONTH(Sheet1[[#This Row],[Date]])/3,0)</f>
        <v>Q2</v>
      </c>
      <c r="X209" t="str">
        <f>"Q"&amp;INT(MOD(MONTH(Sheet1[[#This Row],[Date]])-4,12/3)+1)</f>
        <v>Q1</v>
      </c>
      <c r="Y209" t="str" cm="1">
        <f t="array" ref="Y209">_xlfn.IFS(ROUND(L209,0)&lt;=1,"Need to improve 0-1",ROUND(L209,0)&lt;=2,"Okay 1-2",ROUND(L209,0)&lt;=3,"Good 2-3",ROUND(L209,0)&lt;=4,"Great 3-4",ROUND(L209,0)&lt;=5,"Excellent 4-5")</f>
        <v>Need to improve 0-1</v>
      </c>
      <c r="Z209" t="str">
        <f t="shared" si="3"/>
        <v>0-1000</v>
      </c>
    </row>
    <row r="210" spans="1:26" x14ac:dyDescent="0.3">
      <c r="A210">
        <v>18438424</v>
      </c>
      <c r="B210" t="s">
        <v>452</v>
      </c>
      <c r="C210">
        <v>1</v>
      </c>
      <c r="D210" t="s">
        <v>14</v>
      </c>
      <c r="E210" t="s">
        <v>453</v>
      </c>
      <c r="F210" t="s">
        <v>16</v>
      </c>
      <c r="G210" t="s">
        <v>16</v>
      </c>
      <c r="H210" t="s">
        <v>16</v>
      </c>
      <c r="I210">
        <v>2</v>
      </c>
      <c r="J210">
        <v>0</v>
      </c>
      <c r="K210">
        <v>600</v>
      </c>
      <c r="L210">
        <v>1</v>
      </c>
      <c r="M210" t="s">
        <v>454</v>
      </c>
      <c r="N210" t="str">
        <f>SUBSTITUTE(Sheet1[[#This Row],[Datekey_Opening]],"_","-")</f>
        <v>2014-4-26</v>
      </c>
      <c r="O210">
        <f>YEAR(Sheet1[[#This Row],[Date]])</f>
        <v>2014</v>
      </c>
      <c r="P210" t="str">
        <f>LOOKUP(Sheet1[[#This Row],[CountryCode]],$AI$4:$AI$18,$AJ$4:$AJ$18)</f>
        <v>India</v>
      </c>
      <c r="Q210">
        <f>MONTH(Sheet1[[#This Row],[Date]])</f>
        <v>4</v>
      </c>
      <c r="R210" t="str">
        <f>TEXT(Sheet1[[#This Row],[Date]],"MMMM")</f>
        <v>April</v>
      </c>
      <c r="S210" t="str">
        <f>TEXT(Sheet1[[#This Row],[Date]],"YYYY-MMM")</f>
        <v>2014-Apr</v>
      </c>
      <c r="T210">
        <f>WEEKDAY(Sheet1[[#This Row],[Date]])</f>
        <v>7</v>
      </c>
      <c r="U210" t="str">
        <f>TEXT(Sheet1[[#This Row],[Date]],"DDDD")</f>
        <v>Saturday</v>
      </c>
      <c r="V210" t="str">
        <f>"FM"&amp;MOD(MONTH(Sheet1[[#This Row],[Date]])-4,12)+1</f>
        <v>FM1</v>
      </c>
      <c r="W210" t="str">
        <f>"Q"&amp;ROUNDUP(MONTH(Sheet1[[#This Row],[Date]])/3,0)</f>
        <v>Q2</v>
      </c>
      <c r="X210" t="str">
        <f>"Q"&amp;INT(MOD(MONTH(Sheet1[[#This Row],[Date]])-4,12/3)+1)</f>
        <v>Q1</v>
      </c>
      <c r="Y210" t="str" cm="1">
        <f t="array" ref="Y210">_xlfn.IFS(ROUND(L210,0)&lt;=1,"Need to improve 0-1",ROUND(L210,0)&lt;=2,"Okay 1-2",ROUND(L210,0)&lt;=3,"Good 2-3",ROUND(L210,0)&lt;=4,"Great 3-4",ROUND(L210,0)&lt;=5,"Excellent 4-5")</f>
        <v>Need to improve 0-1</v>
      </c>
      <c r="Z210" t="str">
        <f t="shared" si="3"/>
        <v>0-1000</v>
      </c>
    </row>
    <row r="211" spans="1:26" x14ac:dyDescent="0.3">
      <c r="A211">
        <v>17059541</v>
      </c>
      <c r="B211" t="s">
        <v>455</v>
      </c>
      <c r="C211">
        <v>216</v>
      </c>
      <c r="D211" t="s">
        <v>391</v>
      </c>
      <c r="E211" t="s">
        <v>456</v>
      </c>
      <c r="F211" t="s">
        <v>16</v>
      </c>
      <c r="G211" t="s">
        <v>16</v>
      </c>
      <c r="H211" t="s">
        <v>16</v>
      </c>
      <c r="I211">
        <v>4</v>
      </c>
      <c r="J211">
        <v>886</v>
      </c>
      <c r="K211">
        <v>50</v>
      </c>
      <c r="L211">
        <v>4.4000000000000004</v>
      </c>
      <c r="M211" t="s">
        <v>457</v>
      </c>
      <c r="N211" t="str">
        <f>SUBSTITUTE(Sheet1[[#This Row],[Datekey_Opening]],"_","-")</f>
        <v>2012-1-27</v>
      </c>
      <c r="O211">
        <f>YEAR(Sheet1[[#This Row],[Date]])</f>
        <v>2012</v>
      </c>
      <c r="P211" t="str">
        <f>LOOKUP(Sheet1[[#This Row],[CountryCode]],$AI$4:$AI$18,$AJ$4:$AJ$18)</f>
        <v>United States</v>
      </c>
      <c r="Q211">
        <f>MONTH(Sheet1[[#This Row],[Date]])</f>
        <v>1</v>
      </c>
      <c r="R211" t="str">
        <f>TEXT(Sheet1[[#This Row],[Date]],"MMMM")</f>
        <v>January</v>
      </c>
      <c r="S211" t="str">
        <f>TEXT(Sheet1[[#This Row],[Date]],"YYYY-MMM")</f>
        <v>2012-Jan</v>
      </c>
      <c r="T211">
        <f>WEEKDAY(Sheet1[[#This Row],[Date]])</f>
        <v>6</v>
      </c>
      <c r="U211" t="str">
        <f>TEXT(Sheet1[[#This Row],[Date]],"DDDD")</f>
        <v>Friday</v>
      </c>
      <c r="V211" t="str">
        <f>"FM"&amp;MOD(MONTH(Sheet1[[#This Row],[Date]])-4,12)+1</f>
        <v>FM10</v>
      </c>
      <c r="W211" t="str">
        <f>"Q"&amp;ROUNDUP(MONTH(Sheet1[[#This Row],[Date]])/3,0)</f>
        <v>Q1</v>
      </c>
      <c r="X211" t="str">
        <f>"Q"&amp;INT(MOD(MONTH(Sheet1[[#This Row],[Date]])-4,12/3)+1)</f>
        <v>Q2</v>
      </c>
      <c r="Y211" t="str" cm="1">
        <f t="array" ref="Y211">_xlfn.IFS(ROUND(L211,0)&lt;=1,"Need to improve 0-1",ROUND(L211,0)&lt;=2,"Okay 1-2",ROUND(L211,0)&lt;=3,"Good 2-3",ROUND(L211,0)&lt;=4,"Great 3-4",ROUND(L211,0)&lt;=5,"Excellent 4-5")</f>
        <v>Great 3-4</v>
      </c>
      <c r="Z211" t="str">
        <f t="shared" si="3"/>
        <v>0-1000</v>
      </c>
    </row>
    <row r="212" spans="1:26" x14ac:dyDescent="0.3">
      <c r="A212">
        <v>18153555</v>
      </c>
      <c r="B212" t="s">
        <v>458</v>
      </c>
      <c r="C212">
        <v>1</v>
      </c>
      <c r="D212" t="s">
        <v>14</v>
      </c>
      <c r="E212" t="s">
        <v>459</v>
      </c>
      <c r="F212" t="s">
        <v>16</v>
      </c>
      <c r="G212" t="s">
        <v>16</v>
      </c>
      <c r="H212" t="s">
        <v>16</v>
      </c>
      <c r="I212">
        <v>2</v>
      </c>
      <c r="J212">
        <v>0</v>
      </c>
      <c r="K212">
        <v>600</v>
      </c>
      <c r="L212">
        <v>1</v>
      </c>
      <c r="M212" t="s">
        <v>460</v>
      </c>
      <c r="N212" t="str">
        <f>SUBSTITUTE(Sheet1[[#This Row],[Datekey_Opening]],"_","-")</f>
        <v>2018-4-8</v>
      </c>
      <c r="O212">
        <f>YEAR(Sheet1[[#This Row],[Date]])</f>
        <v>2018</v>
      </c>
      <c r="P212" t="str">
        <f>LOOKUP(Sheet1[[#This Row],[CountryCode]],$AI$4:$AI$18,$AJ$4:$AJ$18)</f>
        <v>India</v>
      </c>
      <c r="Q212">
        <f>MONTH(Sheet1[[#This Row],[Date]])</f>
        <v>4</v>
      </c>
      <c r="R212" t="str">
        <f>TEXT(Sheet1[[#This Row],[Date]],"MMMM")</f>
        <v>April</v>
      </c>
      <c r="S212" t="str">
        <f>TEXT(Sheet1[[#This Row],[Date]],"YYYY-MMM")</f>
        <v>2018-Apr</v>
      </c>
      <c r="T212">
        <f>WEEKDAY(Sheet1[[#This Row],[Date]])</f>
        <v>1</v>
      </c>
      <c r="U212" t="str">
        <f>TEXT(Sheet1[[#This Row],[Date]],"DDDD")</f>
        <v>Sunday</v>
      </c>
      <c r="V212" t="str">
        <f>"FM"&amp;MOD(MONTH(Sheet1[[#This Row],[Date]])-4,12)+1</f>
        <v>FM1</v>
      </c>
      <c r="W212" t="str">
        <f>"Q"&amp;ROUNDUP(MONTH(Sheet1[[#This Row],[Date]])/3,0)</f>
        <v>Q2</v>
      </c>
      <c r="X212" t="str">
        <f>"Q"&amp;INT(MOD(MONTH(Sheet1[[#This Row],[Date]])-4,12/3)+1)</f>
        <v>Q1</v>
      </c>
      <c r="Y212" t="str" cm="1">
        <f t="array" ref="Y212">_xlfn.IFS(ROUND(L212,0)&lt;=1,"Need to improve 0-1",ROUND(L212,0)&lt;=2,"Okay 1-2",ROUND(L212,0)&lt;=3,"Good 2-3",ROUND(L212,0)&lt;=4,"Great 3-4",ROUND(L212,0)&lt;=5,"Excellent 4-5")</f>
        <v>Need to improve 0-1</v>
      </c>
      <c r="Z212" t="str">
        <f t="shared" si="3"/>
        <v>0-1000</v>
      </c>
    </row>
    <row r="213" spans="1:26" x14ac:dyDescent="0.3">
      <c r="A213">
        <v>18429376</v>
      </c>
      <c r="B213" t="s">
        <v>461</v>
      </c>
      <c r="C213">
        <v>1</v>
      </c>
      <c r="D213" t="s">
        <v>14</v>
      </c>
      <c r="E213" t="s">
        <v>405</v>
      </c>
      <c r="F213" t="s">
        <v>16</v>
      </c>
      <c r="G213" t="s">
        <v>16</v>
      </c>
      <c r="H213" t="s">
        <v>16</v>
      </c>
      <c r="I213">
        <v>2</v>
      </c>
      <c r="J213">
        <v>0</v>
      </c>
      <c r="K213">
        <v>600</v>
      </c>
      <c r="L213">
        <v>1</v>
      </c>
      <c r="M213" t="s">
        <v>462</v>
      </c>
      <c r="N213" t="str">
        <f>SUBSTITUTE(Sheet1[[#This Row],[Datekey_Opening]],"_","-")</f>
        <v>2016-4-27</v>
      </c>
      <c r="O213">
        <f>YEAR(Sheet1[[#This Row],[Date]])</f>
        <v>2016</v>
      </c>
      <c r="P213" t="str">
        <f>LOOKUP(Sheet1[[#This Row],[CountryCode]],$AI$4:$AI$18,$AJ$4:$AJ$18)</f>
        <v>India</v>
      </c>
      <c r="Q213">
        <f>MONTH(Sheet1[[#This Row],[Date]])</f>
        <v>4</v>
      </c>
      <c r="R213" t="str">
        <f>TEXT(Sheet1[[#This Row],[Date]],"MMMM")</f>
        <v>April</v>
      </c>
      <c r="S213" t="str">
        <f>TEXT(Sheet1[[#This Row],[Date]],"YYYY-MMM")</f>
        <v>2016-Apr</v>
      </c>
      <c r="T213">
        <f>WEEKDAY(Sheet1[[#This Row],[Date]])</f>
        <v>4</v>
      </c>
      <c r="U213" t="str">
        <f>TEXT(Sheet1[[#This Row],[Date]],"DDDD")</f>
        <v>Wednesday</v>
      </c>
      <c r="V213" t="str">
        <f>"FM"&amp;MOD(MONTH(Sheet1[[#This Row],[Date]])-4,12)+1</f>
        <v>FM1</v>
      </c>
      <c r="W213" t="str">
        <f>"Q"&amp;ROUNDUP(MONTH(Sheet1[[#This Row],[Date]])/3,0)</f>
        <v>Q2</v>
      </c>
      <c r="X213" t="str">
        <f>"Q"&amp;INT(MOD(MONTH(Sheet1[[#This Row],[Date]])-4,12/3)+1)</f>
        <v>Q1</v>
      </c>
      <c r="Y213" t="str" cm="1">
        <f t="array" ref="Y213">_xlfn.IFS(ROUND(L213,0)&lt;=1,"Need to improve 0-1",ROUND(L213,0)&lt;=2,"Okay 1-2",ROUND(L213,0)&lt;=3,"Good 2-3",ROUND(L213,0)&lt;=4,"Great 3-4",ROUND(L213,0)&lt;=5,"Excellent 4-5")</f>
        <v>Need to improve 0-1</v>
      </c>
      <c r="Z213" t="str">
        <f t="shared" si="3"/>
        <v>0-1000</v>
      </c>
    </row>
    <row r="214" spans="1:26" x14ac:dyDescent="0.3">
      <c r="A214">
        <v>18441542</v>
      </c>
      <c r="B214" t="s">
        <v>463</v>
      </c>
      <c r="C214">
        <v>1</v>
      </c>
      <c r="D214" t="s">
        <v>14</v>
      </c>
      <c r="E214" t="s">
        <v>441</v>
      </c>
      <c r="F214" t="s">
        <v>16</v>
      </c>
      <c r="G214" t="s">
        <v>16</v>
      </c>
      <c r="H214" t="s">
        <v>16</v>
      </c>
      <c r="I214">
        <v>2</v>
      </c>
      <c r="J214">
        <v>0</v>
      </c>
      <c r="K214">
        <v>500</v>
      </c>
      <c r="L214">
        <v>1</v>
      </c>
      <c r="M214" t="s">
        <v>464</v>
      </c>
      <c r="N214" t="str">
        <f>SUBSTITUTE(Sheet1[[#This Row],[Datekey_Opening]],"_","-")</f>
        <v>2011-4-25</v>
      </c>
      <c r="O214">
        <f>YEAR(Sheet1[[#This Row],[Date]])</f>
        <v>2011</v>
      </c>
      <c r="P214" t="str">
        <f>LOOKUP(Sheet1[[#This Row],[CountryCode]],$AI$4:$AI$18,$AJ$4:$AJ$18)</f>
        <v>India</v>
      </c>
      <c r="Q214">
        <f>MONTH(Sheet1[[#This Row],[Date]])</f>
        <v>4</v>
      </c>
      <c r="R214" t="str">
        <f>TEXT(Sheet1[[#This Row],[Date]],"MMMM")</f>
        <v>April</v>
      </c>
      <c r="S214" t="str">
        <f>TEXT(Sheet1[[#This Row],[Date]],"YYYY-MMM")</f>
        <v>2011-Apr</v>
      </c>
      <c r="T214">
        <f>WEEKDAY(Sheet1[[#This Row],[Date]])</f>
        <v>2</v>
      </c>
      <c r="U214" t="str">
        <f>TEXT(Sheet1[[#This Row],[Date]],"DDDD")</f>
        <v>Monday</v>
      </c>
      <c r="V214" t="str">
        <f>"FM"&amp;MOD(MONTH(Sheet1[[#This Row],[Date]])-4,12)+1</f>
        <v>FM1</v>
      </c>
      <c r="W214" t="str">
        <f>"Q"&amp;ROUNDUP(MONTH(Sheet1[[#This Row],[Date]])/3,0)</f>
        <v>Q2</v>
      </c>
      <c r="X214" t="str">
        <f>"Q"&amp;INT(MOD(MONTH(Sheet1[[#This Row],[Date]])-4,12/3)+1)</f>
        <v>Q1</v>
      </c>
      <c r="Y214" t="str" cm="1">
        <f t="array" ref="Y214">_xlfn.IFS(ROUND(L214,0)&lt;=1,"Need to improve 0-1",ROUND(L214,0)&lt;=2,"Okay 1-2",ROUND(L214,0)&lt;=3,"Good 2-3",ROUND(L214,0)&lt;=4,"Great 3-4",ROUND(L214,0)&lt;=5,"Excellent 4-5")</f>
        <v>Need to improve 0-1</v>
      </c>
      <c r="Z214" t="str">
        <f t="shared" si="3"/>
        <v>0-1000</v>
      </c>
    </row>
    <row r="215" spans="1:26" x14ac:dyDescent="0.3">
      <c r="A215">
        <v>311544</v>
      </c>
      <c r="B215" t="s">
        <v>465</v>
      </c>
      <c r="C215">
        <v>1</v>
      </c>
      <c r="D215" t="s">
        <v>14</v>
      </c>
      <c r="E215" t="s">
        <v>432</v>
      </c>
      <c r="F215" t="s">
        <v>16</v>
      </c>
      <c r="G215" t="s">
        <v>16</v>
      </c>
      <c r="H215" t="s">
        <v>16</v>
      </c>
      <c r="I215">
        <v>2</v>
      </c>
      <c r="J215">
        <v>0</v>
      </c>
      <c r="K215">
        <v>500</v>
      </c>
      <c r="L215">
        <v>1</v>
      </c>
      <c r="M215" t="s">
        <v>466</v>
      </c>
      <c r="N215" t="str">
        <f>SUBSTITUTE(Sheet1[[#This Row],[Datekey_Opening]],"_","-")</f>
        <v>2017-3-6</v>
      </c>
      <c r="O215">
        <f>YEAR(Sheet1[[#This Row],[Date]])</f>
        <v>2017</v>
      </c>
      <c r="P215" t="str">
        <f>LOOKUP(Sheet1[[#This Row],[CountryCode]],$AI$4:$AI$18,$AJ$4:$AJ$18)</f>
        <v>India</v>
      </c>
      <c r="Q215">
        <f>MONTH(Sheet1[[#This Row],[Date]])</f>
        <v>3</v>
      </c>
      <c r="R215" t="str">
        <f>TEXT(Sheet1[[#This Row],[Date]],"MMMM")</f>
        <v>March</v>
      </c>
      <c r="S215" t="str">
        <f>TEXT(Sheet1[[#This Row],[Date]],"YYYY-MMM")</f>
        <v>2017-Mar</v>
      </c>
      <c r="T215">
        <f>WEEKDAY(Sheet1[[#This Row],[Date]])</f>
        <v>2</v>
      </c>
      <c r="U215" t="str">
        <f>TEXT(Sheet1[[#This Row],[Date]],"DDDD")</f>
        <v>Monday</v>
      </c>
      <c r="V215" t="str">
        <f>"FM"&amp;MOD(MONTH(Sheet1[[#This Row],[Date]])-4,12)+1</f>
        <v>FM12</v>
      </c>
      <c r="W215" t="str">
        <f>"Q"&amp;ROUNDUP(MONTH(Sheet1[[#This Row],[Date]])/3,0)</f>
        <v>Q1</v>
      </c>
      <c r="X215" t="str">
        <f>"Q"&amp;INT(MOD(MONTH(Sheet1[[#This Row],[Date]])-4,12/3)+1)</f>
        <v>Q4</v>
      </c>
      <c r="Y215" t="str" cm="1">
        <f t="array" ref="Y215">_xlfn.IFS(ROUND(L215,0)&lt;=1,"Need to improve 0-1",ROUND(L215,0)&lt;=2,"Okay 1-2",ROUND(L215,0)&lt;=3,"Good 2-3",ROUND(L215,0)&lt;=4,"Great 3-4",ROUND(L215,0)&lt;=5,"Excellent 4-5")</f>
        <v>Need to improve 0-1</v>
      </c>
      <c r="Z215" t="str">
        <f t="shared" si="3"/>
        <v>0-1000</v>
      </c>
    </row>
    <row r="216" spans="1:26" x14ac:dyDescent="0.3">
      <c r="A216">
        <v>18430569</v>
      </c>
      <c r="B216" t="s">
        <v>467</v>
      </c>
      <c r="C216">
        <v>1</v>
      </c>
      <c r="D216" t="s">
        <v>14</v>
      </c>
      <c r="E216" t="s">
        <v>362</v>
      </c>
      <c r="F216" t="s">
        <v>21</v>
      </c>
      <c r="G216" t="s">
        <v>16</v>
      </c>
      <c r="H216" t="s">
        <v>16</v>
      </c>
      <c r="I216">
        <v>2</v>
      </c>
      <c r="J216">
        <v>0</v>
      </c>
      <c r="K216">
        <v>800</v>
      </c>
      <c r="L216">
        <v>1</v>
      </c>
      <c r="M216" t="s">
        <v>468</v>
      </c>
      <c r="N216" t="str">
        <f>SUBSTITUTE(Sheet1[[#This Row],[Datekey_Opening]],"_","-")</f>
        <v>2014-3-23</v>
      </c>
      <c r="O216">
        <f>YEAR(Sheet1[[#This Row],[Date]])</f>
        <v>2014</v>
      </c>
      <c r="P216" t="str">
        <f>LOOKUP(Sheet1[[#This Row],[CountryCode]],$AI$4:$AI$18,$AJ$4:$AJ$18)</f>
        <v>India</v>
      </c>
      <c r="Q216">
        <f>MONTH(Sheet1[[#This Row],[Date]])</f>
        <v>3</v>
      </c>
      <c r="R216" t="str">
        <f>TEXT(Sheet1[[#This Row],[Date]],"MMMM")</f>
        <v>March</v>
      </c>
      <c r="S216" t="str">
        <f>TEXT(Sheet1[[#This Row],[Date]],"YYYY-MMM")</f>
        <v>2014-Mar</v>
      </c>
      <c r="T216">
        <f>WEEKDAY(Sheet1[[#This Row],[Date]])</f>
        <v>1</v>
      </c>
      <c r="U216" t="str">
        <f>TEXT(Sheet1[[#This Row],[Date]],"DDDD")</f>
        <v>Sunday</v>
      </c>
      <c r="V216" t="str">
        <f>"FM"&amp;MOD(MONTH(Sheet1[[#This Row],[Date]])-4,12)+1</f>
        <v>FM12</v>
      </c>
      <c r="W216" t="str">
        <f>"Q"&amp;ROUNDUP(MONTH(Sheet1[[#This Row],[Date]])/3,0)</f>
        <v>Q1</v>
      </c>
      <c r="X216" t="str">
        <f>"Q"&amp;INT(MOD(MONTH(Sheet1[[#This Row],[Date]])-4,12/3)+1)</f>
        <v>Q4</v>
      </c>
      <c r="Y216" t="str" cm="1">
        <f t="array" ref="Y216">_xlfn.IFS(ROUND(L216,0)&lt;=1,"Need to improve 0-1",ROUND(L216,0)&lt;=2,"Okay 1-2",ROUND(L216,0)&lt;=3,"Good 2-3",ROUND(L216,0)&lt;=4,"Great 3-4",ROUND(L216,0)&lt;=5,"Excellent 4-5")</f>
        <v>Need to improve 0-1</v>
      </c>
      <c r="Z216" t="str">
        <f t="shared" si="3"/>
        <v>0-1000</v>
      </c>
    </row>
    <row r="217" spans="1:26" x14ac:dyDescent="0.3">
      <c r="A217">
        <v>18014151</v>
      </c>
      <c r="B217" t="s">
        <v>469</v>
      </c>
      <c r="C217">
        <v>1</v>
      </c>
      <c r="D217" t="s">
        <v>14</v>
      </c>
      <c r="E217" t="s">
        <v>470</v>
      </c>
      <c r="F217" t="s">
        <v>16</v>
      </c>
      <c r="G217" t="s">
        <v>16</v>
      </c>
      <c r="H217" t="s">
        <v>16</v>
      </c>
      <c r="I217">
        <v>2</v>
      </c>
      <c r="J217">
        <v>0</v>
      </c>
      <c r="K217">
        <v>500</v>
      </c>
      <c r="L217">
        <v>1</v>
      </c>
      <c r="M217" t="s">
        <v>471</v>
      </c>
      <c r="N217" t="str">
        <f>SUBSTITUTE(Sheet1[[#This Row],[Datekey_Opening]],"_","-")</f>
        <v>2018-3-18</v>
      </c>
      <c r="O217">
        <f>YEAR(Sheet1[[#This Row],[Date]])</f>
        <v>2018</v>
      </c>
      <c r="P217" t="str">
        <f>LOOKUP(Sheet1[[#This Row],[CountryCode]],$AI$4:$AI$18,$AJ$4:$AJ$18)</f>
        <v>India</v>
      </c>
      <c r="Q217">
        <f>MONTH(Sheet1[[#This Row],[Date]])</f>
        <v>3</v>
      </c>
      <c r="R217" t="str">
        <f>TEXT(Sheet1[[#This Row],[Date]],"MMMM")</f>
        <v>March</v>
      </c>
      <c r="S217" t="str">
        <f>TEXT(Sheet1[[#This Row],[Date]],"YYYY-MMM")</f>
        <v>2018-Mar</v>
      </c>
      <c r="T217">
        <f>WEEKDAY(Sheet1[[#This Row],[Date]])</f>
        <v>1</v>
      </c>
      <c r="U217" t="str">
        <f>TEXT(Sheet1[[#This Row],[Date]],"DDDD")</f>
        <v>Sunday</v>
      </c>
      <c r="V217" t="str">
        <f>"FM"&amp;MOD(MONTH(Sheet1[[#This Row],[Date]])-4,12)+1</f>
        <v>FM12</v>
      </c>
      <c r="W217" t="str">
        <f>"Q"&amp;ROUNDUP(MONTH(Sheet1[[#This Row],[Date]])/3,0)</f>
        <v>Q1</v>
      </c>
      <c r="X217" t="str">
        <f>"Q"&amp;INT(MOD(MONTH(Sheet1[[#This Row],[Date]])-4,12/3)+1)</f>
        <v>Q4</v>
      </c>
      <c r="Y217" t="str" cm="1">
        <f t="array" ref="Y217">_xlfn.IFS(ROUND(L217,0)&lt;=1,"Need to improve 0-1",ROUND(L217,0)&lt;=2,"Okay 1-2",ROUND(L217,0)&lt;=3,"Good 2-3",ROUND(L217,0)&lt;=4,"Great 3-4",ROUND(L217,0)&lt;=5,"Excellent 4-5")</f>
        <v>Need to improve 0-1</v>
      </c>
      <c r="Z217" t="str">
        <f t="shared" si="3"/>
        <v>0-1000</v>
      </c>
    </row>
    <row r="218" spans="1:26" x14ac:dyDescent="0.3">
      <c r="A218">
        <v>18435289</v>
      </c>
      <c r="B218" t="s">
        <v>472</v>
      </c>
      <c r="C218">
        <v>1</v>
      </c>
      <c r="D218" t="s">
        <v>14</v>
      </c>
      <c r="E218" t="s">
        <v>473</v>
      </c>
      <c r="F218" t="s">
        <v>16</v>
      </c>
      <c r="G218" t="s">
        <v>16</v>
      </c>
      <c r="H218" t="s">
        <v>16</v>
      </c>
      <c r="I218">
        <v>2</v>
      </c>
      <c r="J218">
        <v>0</v>
      </c>
      <c r="K218">
        <v>700</v>
      </c>
      <c r="L218">
        <v>1</v>
      </c>
      <c r="M218" t="s">
        <v>474</v>
      </c>
      <c r="N218" t="str">
        <f>SUBSTITUTE(Sheet1[[#This Row],[Datekey_Opening]],"_","-")</f>
        <v>2010-3-18</v>
      </c>
      <c r="O218">
        <f>YEAR(Sheet1[[#This Row],[Date]])</f>
        <v>2010</v>
      </c>
      <c r="P218" t="str">
        <f>LOOKUP(Sheet1[[#This Row],[CountryCode]],$AI$4:$AI$18,$AJ$4:$AJ$18)</f>
        <v>India</v>
      </c>
      <c r="Q218">
        <f>MONTH(Sheet1[[#This Row],[Date]])</f>
        <v>3</v>
      </c>
      <c r="R218" t="str">
        <f>TEXT(Sheet1[[#This Row],[Date]],"MMMM")</f>
        <v>March</v>
      </c>
      <c r="S218" t="str">
        <f>TEXT(Sheet1[[#This Row],[Date]],"YYYY-MMM")</f>
        <v>2010-Mar</v>
      </c>
      <c r="T218">
        <f>WEEKDAY(Sheet1[[#This Row],[Date]])</f>
        <v>5</v>
      </c>
      <c r="U218" t="str">
        <f>TEXT(Sheet1[[#This Row],[Date]],"DDDD")</f>
        <v>Thursday</v>
      </c>
      <c r="V218" t="str">
        <f>"FM"&amp;MOD(MONTH(Sheet1[[#This Row],[Date]])-4,12)+1</f>
        <v>FM12</v>
      </c>
      <c r="W218" t="str">
        <f>"Q"&amp;ROUNDUP(MONTH(Sheet1[[#This Row],[Date]])/3,0)</f>
        <v>Q1</v>
      </c>
      <c r="X218" t="str">
        <f>"Q"&amp;INT(MOD(MONTH(Sheet1[[#This Row],[Date]])-4,12/3)+1)</f>
        <v>Q4</v>
      </c>
      <c r="Y218" t="str" cm="1">
        <f t="array" ref="Y218">_xlfn.IFS(ROUND(L218,0)&lt;=1,"Need to improve 0-1",ROUND(L218,0)&lt;=2,"Okay 1-2",ROUND(L218,0)&lt;=3,"Good 2-3",ROUND(L218,0)&lt;=4,"Great 3-4",ROUND(L218,0)&lt;=5,"Excellent 4-5")</f>
        <v>Need to improve 0-1</v>
      </c>
      <c r="Z218" t="str">
        <f t="shared" si="3"/>
        <v>0-1000</v>
      </c>
    </row>
    <row r="219" spans="1:26" x14ac:dyDescent="0.3">
      <c r="A219">
        <v>18355117</v>
      </c>
      <c r="B219" t="s">
        <v>475</v>
      </c>
      <c r="C219">
        <v>1</v>
      </c>
      <c r="D219" t="s">
        <v>14</v>
      </c>
      <c r="E219" t="s">
        <v>405</v>
      </c>
      <c r="F219" t="s">
        <v>16</v>
      </c>
      <c r="G219" t="s">
        <v>16</v>
      </c>
      <c r="H219" t="s">
        <v>16</v>
      </c>
      <c r="I219">
        <v>2</v>
      </c>
      <c r="J219">
        <v>0</v>
      </c>
      <c r="K219">
        <v>500</v>
      </c>
      <c r="L219">
        <v>1</v>
      </c>
      <c r="M219" t="s">
        <v>476</v>
      </c>
      <c r="N219" t="str">
        <f>SUBSTITUTE(Sheet1[[#This Row],[Datekey_Opening]],"_","-")</f>
        <v>2016-2-1</v>
      </c>
      <c r="O219">
        <f>YEAR(Sheet1[[#This Row],[Date]])</f>
        <v>2016</v>
      </c>
      <c r="P219" t="str">
        <f>LOOKUP(Sheet1[[#This Row],[CountryCode]],$AI$4:$AI$18,$AJ$4:$AJ$18)</f>
        <v>India</v>
      </c>
      <c r="Q219">
        <f>MONTH(Sheet1[[#This Row],[Date]])</f>
        <v>2</v>
      </c>
      <c r="R219" t="str">
        <f>TEXT(Sheet1[[#This Row],[Date]],"MMMM")</f>
        <v>February</v>
      </c>
      <c r="S219" t="str">
        <f>TEXT(Sheet1[[#This Row],[Date]],"YYYY-MMM")</f>
        <v>2016-Feb</v>
      </c>
      <c r="T219">
        <f>WEEKDAY(Sheet1[[#This Row],[Date]])</f>
        <v>2</v>
      </c>
      <c r="U219" t="str">
        <f>TEXT(Sheet1[[#This Row],[Date]],"DDDD")</f>
        <v>Monday</v>
      </c>
      <c r="V219" t="str">
        <f>"FM"&amp;MOD(MONTH(Sheet1[[#This Row],[Date]])-4,12)+1</f>
        <v>FM11</v>
      </c>
      <c r="W219" t="str">
        <f>"Q"&amp;ROUNDUP(MONTH(Sheet1[[#This Row],[Date]])/3,0)</f>
        <v>Q1</v>
      </c>
      <c r="X219" t="str">
        <f>"Q"&amp;INT(MOD(MONTH(Sheet1[[#This Row],[Date]])-4,12/3)+1)</f>
        <v>Q3</v>
      </c>
      <c r="Y219" t="str" cm="1">
        <f t="array" ref="Y219">_xlfn.IFS(ROUND(L219,0)&lt;=1,"Need to improve 0-1",ROUND(L219,0)&lt;=2,"Okay 1-2",ROUND(L219,0)&lt;=3,"Good 2-3",ROUND(L219,0)&lt;=4,"Great 3-4",ROUND(L219,0)&lt;=5,"Excellent 4-5")</f>
        <v>Need to improve 0-1</v>
      </c>
      <c r="Z219" t="str">
        <f t="shared" si="3"/>
        <v>0-1000</v>
      </c>
    </row>
    <row r="220" spans="1:26" x14ac:dyDescent="0.3">
      <c r="A220">
        <v>18492048</v>
      </c>
      <c r="B220" t="s">
        <v>477</v>
      </c>
      <c r="C220">
        <v>1</v>
      </c>
      <c r="D220" t="s">
        <v>14</v>
      </c>
      <c r="E220" t="s">
        <v>478</v>
      </c>
      <c r="F220" t="s">
        <v>16</v>
      </c>
      <c r="G220" t="s">
        <v>16</v>
      </c>
      <c r="H220" t="s">
        <v>16</v>
      </c>
      <c r="I220">
        <v>2</v>
      </c>
      <c r="J220">
        <v>0</v>
      </c>
      <c r="K220">
        <v>500</v>
      </c>
      <c r="L220">
        <v>1</v>
      </c>
      <c r="M220" t="s">
        <v>479</v>
      </c>
      <c r="N220" t="str">
        <f>SUBSTITUTE(Sheet1[[#This Row],[Datekey_Opening]],"_","-")</f>
        <v>2013-2-24</v>
      </c>
      <c r="O220">
        <f>YEAR(Sheet1[[#This Row],[Date]])</f>
        <v>2013</v>
      </c>
      <c r="P220" t="str">
        <f>LOOKUP(Sheet1[[#This Row],[CountryCode]],$AI$4:$AI$18,$AJ$4:$AJ$18)</f>
        <v>India</v>
      </c>
      <c r="Q220">
        <f>MONTH(Sheet1[[#This Row],[Date]])</f>
        <v>2</v>
      </c>
      <c r="R220" t="str">
        <f>TEXT(Sheet1[[#This Row],[Date]],"MMMM")</f>
        <v>February</v>
      </c>
      <c r="S220" t="str">
        <f>TEXT(Sheet1[[#This Row],[Date]],"YYYY-MMM")</f>
        <v>2013-Feb</v>
      </c>
      <c r="T220">
        <f>WEEKDAY(Sheet1[[#This Row],[Date]])</f>
        <v>1</v>
      </c>
      <c r="U220" t="str">
        <f>TEXT(Sheet1[[#This Row],[Date]],"DDDD")</f>
        <v>Sunday</v>
      </c>
      <c r="V220" t="str">
        <f>"FM"&amp;MOD(MONTH(Sheet1[[#This Row],[Date]])-4,12)+1</f>
        <v>FM11</v>
      </c>
      <c r="W220" t="str">
        <f>"Q"&amp;ROUNDUP(MONTH(Sheet1[[#This Row],[Date]])/3,0)</f>
        <v>Q1</v>
      </c>
      <c r="X220" t="str">
        <f>"Q"&amp;INT(MOD(MONTH(Sheet1[[#This Row],[Date]])-4,12/3)+1)</f>
        <v>Q3</v>
      </c>
      <c r="Y220" t="str" cm="1">
        <f t="array" ref="Y220">_xlfn.IFS(ROUND(L220,0)&lt;=1,"Need to improve 0-1",ROUND(L220,0)&lt;=2,"Okay 1-2",ROUND(L220,0)&lt;=3,"Good 2-3",ROUND(L220,0)&lt;=4,"Great 3-4",ROUND(L220,0)&lt;=5,"Excellent 4-5")</f>
        <v>Need to improve 0-1</v>
      </c>
      <c r="Z220" t="str">
        <f t="shared" si="3"/>
        <v>0-1000</v>
      </c>
    </row>
    <row r="221" spans="1:26" x14ac:dyDescent="0.3">
      <c r="A221">
        <v>18358665</v>
      </c>
      <c r="B221" t="s">
        <v>480</v>
      </c>
      <c r="C221">
        <v>1</v>
      </c>
      <c r="D221" t="s">
        <v>14</v>
      </c>
      <c r="E221" t="s">
        <v>481</v>
      </c>
      <c r="F221" t="s">
        <v>16</v>
      </c>
      <c r="G221" t="s">
        <v>16</v>
      </c>
      <c r="H221" t="s">
        <v>16</v>
      </c>
      <c r="I221">
        <v>3</v>
      </c>
      <c r="J221">
        <v>0</v>
      </c>
      <c r="K221">
        <v>1000</v>
      </c>
      <c r="L221">
        <v>1</v>
      </c>
      <c r="M221" t="s">
        <v>482</v>
      </c>
      <c r="N221" t="str">
        <f>SUBSTITUTE(Sheet1[[#This Row],[Datekey_Opening]],"_","-")</f>
        <v>2011-2-18</v>
      </c>
      <c r="O221">
        <f>YEAR(Sheet1[[#This Row],[Date]])</f>
        <v>2011</v>
      </c>
      <c r="P221" t="str">
        <f>LOOKUP(Sheet1[[#This Row],[CountryCode]],$AI$4:$AI$18,$AJ$4:$AJ$18)</f>
        <v>India</v>
      </c>
      <c r="Q221">
        <f>MONTH(Sheet1[[#This Row],[Date]])</f>
        <v>2</v>
      </c>
      <c r="R221" t="str">
        <f>TEXT(Sheet1[[#This Row],[Date]],"MMMM")</f>
        <v>February</v>
      </c>
      <c r="S221" t="str">
        <f>TEXT(Sheet1[[#This Row],[Date]],"YYYY-MMM")</f>
        <v>2011-Feb</v>
      </c>
      <c r="T221">
        <f>WEEKDAY(Sheet1[[#This Row],[Date]])</f>
        <v>6</v>
      </c>
      <c r="U221" t="str">
        <f>TEXT(Sheet1[[#This Row],[Date]],"DDDD")</f>
        <v>Friday</v>
      </c>
      <c r="V221" t="str">
        <f>"FM"&amp;MOD(MONTH(Sheet1[[#This Row],[Date]])-4,12)+1</f>
        <v>FM11</v>
      </c>
      <c r="W221" t="str">
        <f>"Q"&amp;ROUNDUP(MONTH(Sheet1[[#This Row],[Date]])/3,0)</f>
        <v>Q1</v>
      </c>
      <c r="X221" t="str">
        <f>"Q"&amp;INT(MOD(MONTH(Sheet1[[#This Row],[Date]])-4,12/3)+1)</f>
        <v>Q3</v>
      </c>
      <c r="Y221" t="str" cm="1">
        <f t="array" ref="Y221">_xlfn.IFS(ROUND(L221,0)&lt;=1,"Need to improve 0-1",ROUND(L221,0)&lt;=2,"Okay 1-2",ROUND(L221,0)&lt;=3,"Good 2-3",ROUND(L221,0)&lt;=4,"Great 3-4",ROUND(L221,0)&lt;=5,"Excellent 4-5")</f>
        <v>Need to improve 0-1</v>
      </c>
      <c r="Z221" t="str">
        <f t="shared" si="3"/>
        <v>1000-2000</v>
      </c>
    </row>
    <row r="222" spans="1:26" x14ac:dyDescent="0.3">
      <c r="A222">
        <v>18489842</v>
      </c>
      <c r="B222" t="s">
        <v>483</v>
      </c>
      <c r="C222">
        <v>1</v>
      </c>
      <c r="D222" t="s">
        <v>14</v>
      </c>
      <c r="E222" t="s">
        <v>379</v>
      </c>
      <c r="F222" t="s">
        <v>16</v>
      </c>
      <c r="G222" t="s">
        <v>16</v>
      </c>
      <c r="H222" t="s">
        <v>16</v>
      </c>
      <c r="I222">
        <v>2</v>
      </c>
      <c r="J222">
        <v>0</v>
      </c>
      <c r="K222">
        <v>500</v>
      </c>
      <c r="L222">
        <v>1</v>
      </c>
      <c r="M222" t="s">
        <v>484</v>
      </c>
      <c r="N222" t="str">
        <f>SUBSTITUTE(Sheet1[[#This Row],[Datekey_Opening]],"_","-")</f>
        <v>2015-2-19</v>
      </c>
      <c r="O222">
        <f>YEAR(Sheet1[[#This Row],[Date]])</f>
        <v>2015</v>
      </c>
      <c r="P222" t="str">
        <f>LOOKUP(Sheet1[[#This Row],[CountryCode]],$AI$4:$AI$18,$AJ$4:$AJ$18)</f>
        <v>India</v>
      </c>
      <c r="Q222">
        <f>MONTH(Sheet1[[#This Row],[Date]])</f>
        <v>2</v>
      </c>
      <c r="R222" t="str">
        <f>TEXT(Sheet1[[#This Row],[Date]],"MMMM")</f>
        <v>February</v>
      </c>
      <c r="S222" t="str">
        <f>TEXT(Sheet1[[#This Row],[Date]],"YYYY-MMM")</f>
        <v>2015-Feb</v>
      </c>
      <c r="T222">
        <f>WEEKDAY(Sheet1[[#This Row],[Date]])</f>
        <v>5</v>
      </c>
      <c r="U222" t="str">
        <f>TEXT(Sheet1[[#This Row],[Date]],"DDDD")</f>
        <v>Thursday</v>
      </c>
      <c r="V222" t="str">
        <f>"FM"&amp;MOD(MONTH(Sheet1[[#This Row],[Date]])-4,12)+1</f>
        <v>FM11</v>
      </c>
      <c r="W222" t="str">
        <f>"Q"&amp;ROUNDUP(MONTH(Sheet1[[#This Row],[Date]])/3,0)</f>
        <v>Q1</v>
      </c>
      <c r="X222" t="str">
        <f>"Q"&amp;INT(MOD(MONTH(Sheet1[[#This Row],[Date]])-4,12/3)+1)</f>
        <v>Q3</v>
      </c>
      <c r="Y222" t="str" cm="1">
        <f t="array" ref="Y222">_xlfn.IFS(ROUND(L222,0)&lt;=1,"Need to improve 0-1",ROUND(L222,0)&lt;=2,"Okay 1-2",ROUND(L222,0)&lt;=3,"Good 2-3",ROUND(L222,0)&lt;=4,"Great 3-4",ROUND(L222,0)&lt;=5,"Excellent 4-5")</f>
        <v>Need to improve 0-1</v>
      </c>
      <c r="Z222" t="str">
        <f t="shared" si="3"/>
        <v>0-1000</v>
      </c>
    </row>
    <row r="223" spans="1:26" x14ac:dyDescent="0.3">
      <c r="A223">
        <v>18317473</v>
      </c>
      <c r="B223" t="s">
        <v>485</v>
      </c>
      <c r="C223">
        <v>1</v>
      </c>
      <c r="D223" t="s">
        <v>14</v>
      </c>
      <c r="E223" t="s">
        <v>486</v>
      </c>
      <c r="F223" t="s">
        <v>21</v>
      </c>
      <c r="G223" t="s">
        <v>16</v>
      </c>
      <c r="H223" t="s">
        <v>16</v>
      </c>
      <c r="I223">
        <v>3</v>
      </c>
      <c r="J223">
        <v>0</v>
      </c>
      <c r="K223">
        <v>1000</v>
      </c>
      <c r="L223">
        <v>1</v>
      </c>
      <c r="M223" t="s">
        <v>487</v>
      </c>
      <c r="N223" t="str">
        <f>SUBSTITUTE(Sheet1[[#This Row],[Datekey_Opening]],"_","-")</f>
        <v>2014-2-7</v>
      </c>
      <c r="O223">
        <f>YEAR(Sheet1[[#This Row],[Date]])</f>
        <v>2014</v>
      </c>
      <c r="P223" t="str">
        <f>LOOKUP(Sheet1[[#This Row],[CountryCode]],$AI$4:$AI$18,$AJ$4:$AJ$18)</f>
        <v>India</v>
      </c>
      <c r="Q223">
        <f>MONTH(Sheet1[[#This Row],[Date]])</f>
        <v>2</v>
      </c>
      <c r="R223" t="str">
        <f>TEXT(Sheet1[[#This Row],[Date]],"MMMM")</f>
        <v>February</v>
      </c>
      <c r="S223" t="str">
        <f>TEXT(Sheet1[[#This Row],[Date]],"YYYY-MMM")</f>
        <v>2014-Feb</v>
      </c>
      <c r="T223">
        <f>WEEKDAY(Sheet1[[#This Row],[Date]])</f>
        <v>6</v>
      </c>
      <c r="U223" t="str">
        <f>TEXT(Sheet1[[#This Row],[Date]],"DDDD")</f>
        <v>Friday</v>
      </c>
      <c r="V223" t="str">
        <f>"FM"&amp;MOD(MONTH(Sheet1[[#This Row],[Date]])-4,12)+1</f>
        <v>FM11</v>
      </c>
      <c r="W223" t="str">
        <f>"Q"&amp;ROUNDUP(MONTH(Sheet1[[#This Row],[Date]])/3,0)</f>
        <v>Q1</v>
      </c>
      <c r="X223" t="str">
        <f>"Q"&amp;INT(MOD(MONTH(Sheet1[[#This Row],[Date]])-4,12/3)+1)</f>
        <v>Q3</v>
      </c>
      <c r="Y223" t="str" cm="1">
        <f t="array" ref="Y223">_xlfn.IFS(ROUND(L223,0)&lt;=1,"Need to improve 0-1",ROUND(L223,0)&lt;=2,"Okay 1-2",ROUND(L223,0)&lt;=3,"Good 2-3",ROUND(L223,0)&lt;=4,"Great 3-4",ROUND(L223,0)&lt;=5,"Excellent 4-5")</f>
        <v>Need to improve 0-1</v>
      </c>
      <c r="Z223" t="str">
        <f t="shared" si="3"/>
        <v>1000-2000</v>
      </c>
    </row>
    <row r="224" spans="1:26" x14ac:dyDescent="0.3">
      <c r="A224">
        <v>18232109</v>
      </c>
      <c r="B224" t="s">
        <v>488</v>
      </c>
      <c r="C224">
        <v>1</v>
      </c>
      <c r="D224" t="s">
        <v>14</v>
      </c>
      <c r="E224" t="s">
        <v>438</v>
      </c>
      <c r="F224" t="s">
        <v>16</v>
      </c>
      <c r="G224" t="s">
        <v>16</v>
      </c>
      <c r="H224" t="s">
        <v>16</v>
      </c>
      <c r="I224">
        <v>2</v>
      </c>
      <c r="J224">
        <v>0</v>
      </c>
      <c r="K224">
        <v>500</v>
      </c>
      <c r="L224">
        <v>1</v>
      </c>
      <c r="M224" t="s">
        <v>489</v>
      </c>
      <c r="N224" t="str">
        <f>SUBSTITUTE(Sheet1[[#This Row],[Datekey_Opening]],"_","-")</f>
        <v>2010-2-19</v>
      </c>
      <c r="O224">
        <f>YEAR(Sheet1[[#This Row],[Date]])</f>
        <v>2010</v>
      </c>
      <c r="P224" t="str">
        <f>LOOKUP(Sheet1[[#This Row],[CountryCode]],$AI$4:$AI$18,$AJ$4:$AJ$18)</f>
        <v>India</v>
      </c>
      <c r="Q224">
        <f>MONTH(Sheet1[[#This Row],[Date]])</f>
        <v>2</v>
      </c>
      <c r="R224" t="str">
        <f>TEXT(Sheet1[[#This Row],[Date]],"MMMM")</f>
        <v>February</v>
      </c>
      <c r="S224" t="str">
        <f>TEXT(Sheet1[[#This Row],[Date]],"YYYY-MMM")</f>
        <v>2010-Feb</v>
      </c>
      <c r="T224">
        <f>WEEKDAY(Sheet1[[#This Row],[Date]])</f>
        <v>6</v>
      </c>
      <c r="U224" t="str">
        <f>TEXT(Sheet1[[#This Row],[Date]],"DDDD")</f>
        <v>Friday</v>
      </c>
      <c r="V224" t="str">
        <f>"FM"&amp;MOD(MONTH(Sheet1[[#This Row],[Date]])-4,12)+1</f>
        <v>FM11</v>
      </c>
      <c r="W224" t="str">
        <f>"Q"&amp;ROUNDUP(MONTH(Sheet1[[#This Row],[Date]])/3,0)</f>
        <v>Q1</v>
      </c>
      <c r="X224" t="str">
        <f>"Q"&amp;INT(MOD(MONTH(Sheet1[[#This Row],[Date]])-4,12/3)+1)</f>
        <v>Q3</v>
      </c>
      <c r="Y224" t="str" cm="1">
        <f t="array" ref="Y224">_xlfn.IFS(ROUND(L224,0)&lt;=1,"Need to improve 0-1",ROUND(L224,0)&lt;=2,"Okay 1-2",ROUND(L224,0)&lt;=3,"Good 2-3",ROUND(L224,0)&lt;=4,"Great 3-4",ROUND(L224,0)&lt;=5,"Excellent 4-5")</f>
        <v>Need to improve 0-1</v>
      </c>
      <c r="Z224" t="str">
        <f t="shared" si="3"/>
        <v>0-1000</v>
      </c>
    </row>
    <row r="225" spans="1:26" x14ac:dyDescent="0.3">
      <c r="A225">
        <v>18438896</v>
      </c>
      <c r="B225" t="s">
        <v>490</v>
      </c>
      <c r="C225">
        <v>1</v>
      </c>
      <c r="D225" t="s">
        <v>14</v>
      </c>
      <c r="E225" t="s">
        <v>395</v>
      </c>
      <c r="F225" t="s">
        <v>16</v>
      </c>
      <c r="G225" t="s">
        <v>16</v>
      </c>
      <c r="H225" t="s">
        <v>16</v>
      </c>
      <c r="I225">
        <v>2</v>
      </c>
      <c r="J225">
        <v>0</v>
      </c>
      <c r="K225">
        <v>500</v>
      </c>
      <c r="L225">
        <v>1</v>
      </c>
      <c r="M225" t="s">
        <v>253</v>
      </c>
      <c r="N225" t="str">
        <f>SUBSTITUTE(Sheet1[[#This Row],[Datekey_Opening]],"_","-")</f>
        <v>2012-2-24</v>
      </c>
      <c r="O225">
        <f>YEAR(Sheet1[[#This Row],[Date]])</f>
        <v>2012</v>
      </c>
      <c r="P225" t="str">
        <f>LOOKUP(Sheet1[[#This Row],[CountryCode]],$AI$4:$AI$18,$AJ$4:$AJ$18)</f>
        <v>India</v>
      </c>
      <c r="Q225">
        <f>MONTH(Sheet1[[#This Row],[Date]])</f>
        <v>2</v>
      </c>
      <c r="R225" t="str">
        <f>TEXT(Sheet1[[#This Row],[Date]],"MMMM")</f>
        <v>February</v>
      </c>
      <c r="S225" t="str">
        <f>TEXT(Sheet1[[#This Row],[Date]],"YYYY-MMM")</f>
        <v>2012-Feb</v>
      </c>
      <c r="T225">
        <f>WEEKDAY(Sheet1[[#This Row],[Date]])</f>
        <v>6</v>
      </c>
      <c r="U225" t="str">
        <f>TEXT(Sheet1[[#This Row],[Date]],"DDDD")</f>
        <v>Friday</v>
      </c>
      <c r="V225" t="str">
        <f>"FM"&amp;MOD(MONTH(Sheet1[[#This Row],[Date]])-4,12)+1</f>
        <v>FM11</v>
      </c>
      <c r="W225" t="str">
        <f>"Q"&amp;ROUNDUP(MONTH(Sheet1[[#This Row],[Date]])/3,0)</f>
        <v>Q1</v>
      </c>
      <c r="X225" t="str">
        <f>"Q"&amp;INT(MOD(MONTH(Sheet1[[#This Row],[Date]])-4,12/3)+1)</f>
        <v>Q3</v>
      </c>
      <c r="Y225" t="str" cm="1">
        <f t="array" ref="Y225">_xlfn.IFS(ROUND(L225,0)&lt;=1,"Need to improve 0-1",ROUND(L225,0)&lt;=2,"Okay 1-2",ROUND(L225,0)&lt;=3,"Good 2-3",ROUND(L225,0)&lt;=4,"Great 3-4",ROUND(L225,0)&lt;=5,"Excellent 4-5")</f>
        <v>Need to improve 0-1</v>
      </c>
      <c r="Z225" t="str">
        <f t="shared" si="3"/>
        <v>0-1000</v>
      </c>
    </row>
    <row r="226" spans="1:26" x14ac:dyDescent="0.3">
      <c r="A226">
        <v>18357941</v>
      </c>
      <c r="B226" t="s">
        <v>491</v>
      </c>
      <c r="C226">
        <v>1</v>
      </c>
      <c r="D226" t="s">
        <v>14</v>
      </c>
      <c r="E226" t="s">
        <v>382</v>
      </c>
      <c r="F226" t="s">
        <v>16</v>
      </c>
      <c r="G226" t="s">
        <v>16</v>
      </c>
      <c r="H226" t="s">
        <v>16</v>
      </c>
      <c r="I226">
        <v>2</v>
      </c>
      <c r="J226">
        <v>0</v>
      </c>
      <c r="K226">
        <v>750</v>
      </c>
      <c r="L226">
        <v>1</v>
      </c>
      <c r="M226" t="s">
        <v>492</v>
      </c>
      <c r="N226" t="str">
        <f>SUBSTITUTE(Sheet1[[#This Row],[Datekey_Opening]],"_","-")</f>
        <v>2015-2-1</v>
      </c>
      <c r="O226">
        <f>YEAR(Sheet1[[#This Row],[Date]])</f>
        <v>2015</v>
      </c>
      <c r="P226" t="str">
        <f>LOOKUP(Sheet1[[#This Row],[CountryCode]],$AI$4:$AI$18,$AJ$4:$AJ$18)</f>
        <v>India</v>
      </c>
      <c r="Q226">
        <f>MONTH(Sheet1[[#This Row],[Date]])</f>
        <v>2</v>
      </c>
      <c r="R226" t="str">
        <f>TEXT(Sheet1[[#This Row],[Date]],"MMMM")</f>
        <v>February</v>
      </c>
      <c r="S226" t="str">
        <f>TEXT(Sheet1[[#This Row],[Date]],"YYYY-MMM")</f>
        <v>2015-Feb</v>
      </c>
      <c r="T226">
        <f>WEEKDAY(Sheet1[[#This Row],[Date]])</f>
        <v>1</v>
      </c>
      <c r="U226" t="str">
        <f>TEXT(Sheet1[[#This Row],[Date]],"DDDD")</f>
        <v>Sunday</v>
      </c>
      <c r="V226" t="str">
        <f>"FM"&amp;MOD(MONTH(Sheet1[[#This Row],[Date]])-4,12)+1</f>
        <v>FM11</v>
      </c>
      <c r="W226" t="str">
        <f>"Q"&amp;ROUNDUP(MONTH(Sheet1[[#This Row],[Date]])/3,0)</f>
        <v>Q1</v>
      </c>
      <c r="X226" t="str">
        <f>"Q"&amp;INT(MOD(MONTH(Sheet1[[#This Row],[Date]])-4,12/3)+1)</f>
        <v>Q3</v>
      </c>
      <c r="Y226" t="str" cm="1">
        <f t="array" ref="Y226">_xlfn.IFS(ROUND(L226,0)&lt;=1,"Need to improve 0-1",ROUND(L226,0)&lt;=2,"Okay 1-2",ROUND(L226,0)&lt;=3,"Good 2-3",ROUND(L226,0)&lt;=4,"Great 3-4",ROUND(L226,0)&lt;=5,"Excellent 4-5")</f>
        <v>Need to improve 0-1</v>
      </c>
      <c r="Z226" t="str">
        <f t="shared" si="3"/>
        <v>0-1000</v>
      </c>
    </row>
    <row r="227" spans="1:26" x14ac:dyDescent="0.3">
      <c r="A227">
        <v>18446485</v>
      </c>
      <c r="B227" t="s">
        <v>493</v>
      </c>
      <c r="C227">
        <v>1</v>
      </c>
      <c r="D227" t="s">
        <v>14</v>
      </c>
      <c r="E227" t="s">
        <v>494</v>
      </c>
      <c r="F227" t="s">
        <v>16</v>
      </c>
      <c r="G227" t="s">
        <v>16</v>
      </c>
      <c r="H227" t="s">
        <v>16</v>
      </c>
      <c r="I227">
        <v>2</v>
      </c>
      <c r="J227">
        <v>0</v>
      </c>
      <c r="K227">
        <v>800</v>
      </c>
      <c r="L227">
        <v>1</v>
      </c>
      <c r="M227" t="s">
        <v>495</v>
      </c>
      <c r="N227" t="str">
        <f>SUBSTITUTE(Sheet1[[#This Row],[Datekey_Opening]],"_","-")</f>
        <v>2010-2-9</v>
      </c>
      <c r="O227">
        <f>YEAR(Sheet1[[#This Row],[Date]])</f>
        <v>2010</v>
      </c>
      <c r="P227" t="str">
        <f>LOOKUP(Sheet1[[#This Row],[CountryCode]],$AI$4:$AI$18,$AJ$4:$AJ$18)</f>
        <v>India</v>
      </c>
      <c r="Q227">
        <f>MONTH(Sheet1[[#This Row],[Date]])</f>
        <v>2</v>
      </c>
      <c r="R227" t="str">
        <f>TEXT(Sheet1[[#This Row],[Date]],"MMMM")</f>
        <v>February</v>
      </c>
      <c r="S227" t="str">
        <f>TEXT(Sheet1[[#This Row],[Date]],"YYYY-MMM")</f>
        <v>2010-Feb</v>
      </c>
      <c r="T227">
        <f>WEEKDAY(Sheet1[[#This Row],[Date]])</f>
        <v>3</v>
      </c>
      <c r="U227" t="str">
        <f>TEXT(Sheet1[[#This Row],[Date]],"DDDD")</f>
        <v>Tuesday</v>
      </c>
      <c r="V227" t="str">
        <f>"FM"&amp;MOD(MONTH(Sheet1[[#This Row],[Date]])-4,12)+1</f>
        <v>FM11</v>
      </c>
      <c r="W227" t="str">
        <f>"Q"&amp;ROUNDUP(MONTH(Sheet1[[#This Row],[Date]])/3,0)</f>
        <v>Q1</v>
      </c>
      <c r="X227" t="str">
        <f>"Q"&amp;INT(MOD(MONTH(Sheet1[[#This Row],[Date]])-4,12/3)+1)</f>
        <v>Q3</v>
      </c>
      <c r="Y227" t="str" cm="1">
        <f t="array" ref="Y227">_xlfn.IFS(ROUND(L227,0)&lt;=1,"Need to improve 0-1",ROUND(L227,0)&lt;=2,"Okay 1-2",ROUND(L227,0)&lt;=3,"Good 2-3",ROUND(L227,0)&lt;=4,"Great 3-4",ROUND(L227,0)&lt;=5,"Excellent 4-5")</f>
        <v>Need to improve 0-1</v>
      </c>
      <c r="Z227" t="str">
        <f t="shared" si="3"/>
        <v>0-1000</v>
      </c>
    </row>
    <row r="228" spans="1:26" x14ac:dyDescent="0.3">
      <c r="A228">
        <v>18435326</v>
      </c>
      <c r="B228" t="s">
        <v>496</v>
      </c>
      <c r="C228">
        <v>1</v>
      </c>
      <c r="D228" t="s">
        <v>14</v>
      </c>
      <c r="E228" t="s">
        <v>497</v>
      </c>
      <c r="F228" t="s">
        <v>16</v>
      </c>
      <c r="G228" t="s">
        <v>16</v>
      </c>
      <c r="H228" t="s">
        <v>16</v>
      </c>
      <c r="I228">
        <v>2</v>
      </c>
      <c r="J228">
        <v>0</v>
      </c>
      <c r="K228">
        <v>500</v>
      </c>
      <c r="L228">
        <v>1</v>
      </c>
      <c r="M228" t="s">
        <v>498</v>
      </c>
      <c r="N228" t="str">
        <f>SUBSTITUTE(Sheet1[[#This Row],[Datekey_Opening]],"_","-")</f>
        <v>2010-1-18</v>
      </c>
      <c r="O228">
        <f>YEAR(Sheet1[[#This Row],[Date]])</f>
        <v>2010</v>
      </c>
      <c r="P228" t="str">
        <f>LOOKUP(Sheet1[[#This Row],[CountryCode]],$AI$4:$AI$18,$AJ$4:$AJ$18)</f>
        <v>India</v>
      </c>
      <c r="Q228">
        <f>MONTH(Sheet1[[#This Row],[Date]])</f>
        <v>1</v>
      </c>
      <c r="R228" t="str">
        <f>TEXT(Sheet1[[#This Row],[Date]],"MMMM")</f>
        <v>January</v>
      </c>
      <c r="S228" t="str">
        <f>TEXT(Sheet1[[#This Row],[Date]],"YYYY-MMM")</f>
        <v>2010-Jan</v>
      </c>
      <c r="T228">
        <f>WEEKDAY(Sheet1[[#This Row],[Date]])</f>
        <v>2</v>
      </c>
      <c r="U228" t="str">
        <f>TEXT(Sheet1[[#This Row],[Date]],"DDDD")</f>
        <v>Monday</v>
      </c>
      <c r="V228" t="str">
        <f>"FM"&amp;MOD(MONTH(Sheet1[[#This Row],[Date]])-4,12)+1</f>
        <v>FM10</v>
      </c>
      <c r="W228" t="str">
        <f>"Q"&amp;ROUNDUP(MONTH(Sheet1[[#This Row],[Date]])/3,0)</f>
        <v>Q1</v>
      </c>
      <c r="X228" t="str">
        <f>"Q"&amp;INT(MOD(MONTH(Sheet1[[#This Row],[Date]])-4,12/3)+1)</f>
        <v>Q2</v>
      </c>
      <c r="Y228" t="str" cm="1">
        <f t="array" ref="Y228">_xlfn.IFS(ROUND(L228,0)&lt;=1,"Need to improve 0-1",ROUND(L228,0)&lt;=2,"Okay 1-2",ROUND(L228,0)&lt;=3,"Good 2-3",ROUND(L228,0)&lt;=4,"Great 3-4",ROUND(L228,0)&lt;=5,"Excellent 4-5")</f>
        <v>Need to improve 0-1</v>
      </c>
      <c r="Z228" t="str">
        <f t="shared" si="3"/>
        <v>0-1000</v>
      </c>
    </row>
    <row r="229" spans="1:26" x14ac:dyDescent="0.3">
      <c r="A229">
        <v>18372299</v>
      </c>
      <c r="B229" t="s">
        <v>499</v>
      </c>
      <c r="C229">
        <v>1</v>
      </c>
      <c r="D229" t="s">
        <v>14</v>
      </c>
      <c r="E229" t="s">
        <v>373</v>
      </c>
      <c r="F229" t="s">
        <v>16</v>
      </c>
      <c r="G229" t="s">
        <v>16</v>
      </c>
      <c r="H229" t="s">
        <v>16</v>
      </c>
      <c r="I229">
        <v>2</v>
      </c>
      <c r="J229">
        <v>0</v>
      </c>
      <c r="K229">
        <v>600</v>
      </c>
      <c r="L229">
        <v>1</v>
      </c>
      <c r="M229" t="s">
        <v>500</v>
      </c>
      <c r="N229" t="str">
        <f>SUBSTITUTE(Sheet1[[#This Row],[Datekey_Opening]],"_","-")</f>
        <v>2018-1-11</v>
      </c>
      <c r="O229">
        <f>YEAR(Sheet1[[#This Row],[Date]])</f>
        <v>2018</v>
      </c>
      <c r="P229" t="str">
        <f>LOOKUP(Sheet1[[#This Row],[CountryCode]],$AI$4:$AI$18,$AJ$4:$AJ$18)</f>
        <v>India</v>
      </c>
      <c r="Q229">
        <f>MONTH(Sheet1[[#This Row],[Date]])</f>
        <v>1</v>
      </c>
      <c r="R229" t="str">
        <f>TEXT(Sheet1[[#This Row],[Date]],"MMMM")</f>
        <v>January</v>
      </c>
      <c r="S229" t="str">
        <f>TEXT(Sheet1[[#This Row],[Date]],"YYYY-MMM")</f>
        <v>2018-Jan</v>
      </c>
      <c r="T229">
        <f>WEEKDAY(Sheet1[[#This Row],[Date]])</f>
        <v>5</v>
      </c>
      <c r="U229" t="str">
        <f>TEXT(Sheet1[[#This Row],[Date]],"DDDD")</f>
        <v>Thursday</v>
      </c>
      <c r="V229" t="str">
        <f>"FM"&amp;MOD(MONTH(Sheet1[[#This Row],[Date]])-4,12)+1</f>
        <v>FM10</v>
      </c>
      <c r="W229" t="str">
        <f>"Q"&amp;ROUNDUP(MONTH(Sheet1[[#This Row],[Date]])/3,0)</f>
        <v>Q1</v>
      </c>
      <c r="X229" t="str">
        <f>"Q"&amp;INT(MOD(MONTH(Sheet1[[#This Row],[Date]])-4,12/3)+1)</f>
        <v>Q2</v>
      </c>
      <c r="Y229" t="str" cm="1">
        <f t="array" ref="Y229">_xlfn.IFS(ROUND(L229,0)&lt;=1,"Need to improve 0-1",ROUND(L229,0)&lt;=2,"Okay 1-2",ROUND(L229,0)&lt;=3,"Good 2-3",ROUND(L229,0)&lt;=4,"Great 3-4",ROUND(L229,0)&lt;=5,"Excellent 4-5")</f>
        <v>Need to improve 0-1</v>
      </c>
      <c r="Z229" t="str">
        <f t="shared" si="3"/>
        <v>0-1000</v>
      </c>
    </row>
    <row r="230" spans="1:26" x14ac:dyDescent="0.3">
      <c r="A230">
        <v>18478389</v>
      </c>
      <c r="B230" t="s">
        <v>501</v>
      </c>
      <c r="C230">
        <v>1</v>
      </c>
      <c r="D230" t="s">
        <v>14</v>
      </c>
      <c r="E230" t="s">
        <v>432</v>
      </c>
      <c r="F230" t="s">
        <v>16</v>
      </c>
      <c r="G230" t="s">
        <v>16</v>
      </c>
      <c r="H230" t="s">
        <v>16</v>
      </c>
      <c r="I230">
        <v>2</v>
      </c>
      <c r="J230">
        <v>0</v>
      </c>
      <c r="K230">
        <v>500</v>
      </c>
      <c r="L230">
        <v>1</v>
      </c>
      <c r="M230" t="s">
        <v>502</v>
      </c>
      <c r="N230" t="str">
        <f>SUBSTITUTE(Sheet1[[#This Row],[Datekey_Opening]],"_","-")</f>
        <v>2014-1-20</v>
      </c>
      <c r="O230">
        <f>YEAR(Sheet1[[#This Row],[Date]])</f>
        <v>2014</v>
      </c>
      <c r="P230" t="str">
        <f>LOOKUP(Sheet1[[#This Row],[CountryCode]],$AI$4:$AI$18,$AJ$4:$AJ$18)</f>
        <v>India</v>
      </c>
      <c r="Q230">
        <f>MONTH(Sheet1[[#This Row],[Date]])</f>
        <v>1</v>
      </c>
      <c r="R230" t="str">
        <f>TEXT(Sheet1[[#This Row],[Date]],"MMMM")</f>
        <v>January</v>
      </c>
      <c r="S230" t="str">
        <f>TEXT(Sheet1[[#This Row],[Date]],"YYYY-MMM")</f>
        <v>2014-Jan</v>
      </c>
      <c r="T230">
        <f>WEEKDAY(Sheet1[[#This Row],[Date]])</f>
        <v>2</v>
      </c>
      <c r="U230" t="str">
        <f>TEXT(Sheet1[[#This Row],[Date]],"DDDD")</f>
        <v>Monday</v>
      </c>
      <c r="V230" t="str">
        <f>"FM"&amp;MOD(MONTH(Sheet1[[#This Row],[Date]])-4,12)+1</f>
        <v>FM10</v>
      </c>
      <c r="W230" t="str">
        <f>"Q"&amp;ROUNDUP(MONTH(Sheet1[[#This Row],[Date]])/3,0)</f>
        <v>Q1</v>
      </c>
      <c r="X230" t="str">
        <f>"Q"&amp;INT(MOD(MONTH(Sheet1[[#This Row],[Date]])-4,12/3)+1)</f>
        <v>Q2</v>
      </c>
      <c r="Y230" t="str" cm="1">
        <f t="array" ref="Y230">_xlfn.IFS(ROUND(L230,0)&lt;=1,"Need to improve 0-1",ROUND(L230,0)&lt;=2,"Okay 1-2",ROUND(L230,0)&lt;=3,"Good 2-3",ROUND(L230,0)&lt;=4,"Great 3-4",ROUND(L230,0)&lt;=5,"Excellent 4-5")</f>
        <v>Need to improve 0-1</v>
      </c>
      <c r="Z230" t="str">
        <f t="shared" si="3"/>
        <v>0-1000</v>
      </c>
    </row>
    <row r="231" spans="1:26" x14ac:dyDescent="0.3">
      <c r="A231">
        <v>18265712</v>
      </c>
      <c r="B231" t="s">
        <v>503</v>
      </c>
      <c r="C231">
        <v>1</v>
      </c>
      <c r="D231" t="s">
        <v>14</v>
      </c>
      <c r="E231" t="s">
        <v>441</v>
      </c>
      <c r="F231" t="s">
        <v>16</v>
      </c>
      <c r="G231" t="s">
        <v>16</v>
      </c>
      <c r="H231" t="s">
        <v>16</v>
      </c>
      <c r="I231">
        <v>2</v>
      </c>
      <c r="J231">
        <v>0</v>
      </c>
      <c r="K231">
        <v>500</v>
      </c>
      <c r="L231">
        <v>1</v>
      </c>
      <c r="M231" t="s">
        <v>504</v>
      </c>
      <c r="N231" t="str">
        <f>SUBSTITUTE(Sheet1[[#This Row],[Datekey_Opening]],"_","-")</f>
        <v>2013-12-16</v>
      </c>
      <c r="O231">
        <f>YEAR(Sheet1[[#This Row],[Date]])</f>
        <v>2013</v>
      </c>
      <c r="P231" t="str">
        <f>LOOKUP(Sheet1[[#This Row],[CountryCode]],$AI$4:$AI$18,$AJ$4:$AJ$18)</f>
        <v>India</v>
      </c>
      <c r="Q231">
        <f>MONTH(Sheet1[[#This Row],[Date]])</f>
        <v>12</v>
      </c>
      <c r="R231" t="str">
        <f>TEXT(Sheet1[[#This Row],[Date]],"MMMM")</f>
        <v>December</v>
      </c>
      <c r="S231" t="str">
        <f>TEXT(Sheet1[[#This Row],[Date]],"YYYY-MMM")</f>
        <v>2013-Dec</v>
      </c>
      <c r="T231">
        <f>WEEKDAY(Sheet1[[#This Row],[Date]])</f>
        <v>2</v>
      </c>
      <c r="U231" t="str">
        <f>TEXT(Sheet1[[#This Row],[Date]],"DDDD")</f>
        <v>Monday</v>
      </c>
      <c r="V231" t="str">
        <f>"FM"&amp;MOD(MONTH(Sheet1[[#This Row],[Date]])-4,12)+1</f>
        <v>FM9</v>
      </c>
      <c r="W231" t="str">
        <f>"Q"&amp;ROUNDUP(MONTH(Sheet1[[#This Row],[Date]])/3,0)</f>
        <v>Q4</v>
      </c>
      <c r="X231" t="str">
        <f>"Q"&amp;INT(MOD(MONTH(Sheet1[[#This Row],[Date]])-4,12/3)+1)</f>
        <v>Q1</v>
      </c>
      <c r="Y231" t="str" cm="1">
        <f t="array" ref="Y231">_xlfn.IFS(ROUND(L231,0)&lt;=1,"Need to improve 0-1",ROUND(L231,0)&lt;=2,"Okay 1-2",ROUND(L231,0)&lt;=3,"Good 2-3",ROUND(L231,0)&lt;=4,"Great 3-4",ROUND(L231,0)&lt;=5,"Excellent 4-5")</f>
        <v>Need to improve 0-1</v>
      </c>
      <c r="Z231" t="str">
        <f t="shared" si="3"/>
        <v>0-1000</v>
      </c>
    </row>
    <row r="232" spans="1:26" x14ac:dyDescent="0.3">
      <c r="A232">
        <v>18375201</v>
      </c>
      <c r="B232" t="s">
        <v>505</v>
      </c>
      <c r="C232">
        <v>1</v>
      </c>
      <c r="D232" t="s">
        <v>14</v>
      </c>
      <c r="E232" t="s">
        <v>478</v>
      </c>
      <c r="F232" t="s">
        <v>16</v>
      </c>
      <c r="G232" t="s">
        <v>16</v>
      </c>
      <c r="H232" t="s">
        <v>16</v>
      </c>
      <c r="I232">
        <v>2</v>
      </c>
      <c r="J232">
        <v>0</v>
      </c>
      <c r="K232">
        <v>700</v>
      </c>
      <c r="L232">
        <v>1</v>
      </c>
      <c r="M232" t="s">
        <v>506</v>
      </c>
      <c r="N232" t="str">
        <f>SUBSTITUTE(Sheet1[[#This Row],[Datekey_Opening]],"_","-")</f>
        <v>2012-12-17</v>
      </c>
      <c r="O232">
        <f>YEAR(Sheet1[[#This Row],[Date]])</f>
        <v>2012</v>
      </c>
      <c r="P232" t="str">
        <f>LOOKUP(Sheet1[[#This Row],[CountryCode]],$AI$4:$AI$18,$AJ$4:$AJ$18)</f>
        <v>India</v>
      </c>
      <c r="Q232">
        <f>MONTH(Sheet1[[#This Row],[Date]])</f>
        <v>12</v>
      </c>
      <c r="R232" t="str">
        <f>TEXT(Sheet1[[#This Row],[Date]],"MMMM")</f>
        <v>December</v>
      </c>
      <c r="S232" t="str">
        <f>TEXT(Sheet1[[#This Row],[Date]],"YYYY-MMM")</f>
        <v>2012-Dec</v>
      </c>
      <c r="T232">
        <f>WEEKDAY(Sheet1[[#This Row],[Date]])</f>
        <v>2</v>
      </c>
      <c r="U232" t="str">
        <f>TEXT(Sheet1[[#This Row],[Date]],"DDDD")</f>
        <v>Monday</v>
      </c>
      <c r="V232" t="str">
        <f>"FM"&amp;MOD(MONTH(Sheet1[[#This Row],[Date]])-4,12)+1</f>
        <v>FM9</v>
      </c>
      <c r="W232" t="str">
        <f>"Q"&amp;ROUNDUP(MONTH(Sheet1[[#This Row],[Date]])/3,0)</f>
        <v>Q4</v>
      </c>
      <c r="X232" t="str">
        <f>"Q"&amp;INT(MOD(MONTH(Sheet1[[#This Row],[Date]])-4,12/3)+1)</f>
        <v>Q1</v>
      </c>
      <c r="Y232" t="str" cm="1">
        <f t="array" ref="Y232">_xlfn.IFS(ROUND(L232,0)&lt;=1,"Need to improve 0-1",ROUND(L232,0)&lt;=2,"Okay 1-2",ROUND(L232,0)&lt;=3,"Good 2-3",ROUND(L232,0)&lt;=4,"Great 3-4",ROUND(L232,0)&lt;=5,"Excellent 4-5")</f>
        <v>Need to improve 0-1</v>
      </c>
      <c r="Z232" t="str">
        <f t="shared" si="3"/>
        <v>0-1000</v>
      </c>
    </row>
    <row r="233" spans="1:26" x14ac:dyDescent="0.3">
      <c r="A233">
        <v>18419424</v>
      </c>
      <c r="B233" t="s">
        <v>507</v>
      </c>
      <c r="C233">
        <v>1</v>
      </c>
      <c r="D233" t="s">
        <v>14</v>
      </c>
      <c r="E233" t="s">
        <v>362</v>
      </c>
      <c r="F233" t="s">
        <v>16</v>
      </c>
      <c r="G233" t="s">
        <v>16</v>
      </c>
      <c r="H233" t="s">
        <v>16</v>
      </c>
      <c r="I233">
        <v>2</v>
      </c>
      <c r="J233">
        <v>0</v>
      </c>
      <c r="K233">
        <v>500</v>
      </c>
      <c r="L233">
        <v>1</v>
      </c>
      <c r="M233" t="s">
        <v>508</v>
      </c>
      <c r="N233" t="str">
        <f>SUBSTITUTE(Sheet1[[#This Row],[Datekey_Opening]],"_","-")</f>
        <v>2010-12-15</v>
      </c>
      <c r="O233">
        <f>YEAR(Sheet1[[#This Row],[Date]])</f>
        <v>2010</v>
      </c>
      <c r="P233" t="str">
        <f>LOOKUP(Sheet1[[#This Row],[CountryCode]],$AI$4:$AI$18,$AJ$4:$AJ$18)</f>
        <v>India</v>
      </c>
      <c r="Q233">
        <f>MONTH(Sheet1[[#This Row],[Date]])</f>
        <v>12</v>
      </c>
      <c r="R233" t="str">
        <f>TEXT(Sheet1[[#This Row],[Date]],"MMMM")</f>
        <v>December</v>
      </c>
      <c r="S233" t="str">
        <f>TEXT(Sheet1[[#This Row],[Date]],"YYYY-MMM")</f>
        <v>2010-Dec</v>
      </c>
      <c r="T233">
        <f>WEEKDAY(Sheet1[[#This Row],[Date]])</f>
        <v>4</v>
      </c>
      <c r="U233" t="str">
        <f>TEXT(Sheet1[[#This Row],[Date]],"DDDD")</f>
        <v>Wednesday</v>
      </c>
      <c r="V233" t="str">
        <f>"FM"&amp;MOD(MONTH(Sheet1[[#This Row],[Date]])-4,12)+1</f>
        <v>FM9</v>
      </c>
      <c r="W233" t="str">
        <f>"Q"&amp;ROUNDUP(MONTH(Sheet1[[#This Row],[Date]])/3,0)</f>
        <v>Q4</v>
      </c>
      <c r="X233" t="str">
        <f>"Q"&amp;INT(MOD(MONTH(Sheet1[[#This Row],[Date]])-4,12/3)+1)</f>
        <v>Q1</v>
      </c>
      <c r="Y233" t="str" cm="1">
        <f t="array" ref="Y233">_xlfn.IFS(ROUND(L233,0)&lt;=1,"Need to improve 0-1",ROUND(L233,0)&lt;=2,"Okay 1-2",ROUND(L233,0)&lt;=3,"Good 2-3",ROUND(L233,0)&lt;=4,"Great 3-4",ROUND(L233,0)&lt;=5,"Excellent 4-5")</f>
        <v>Need to improve 0-1</v>
      </c>
      <c r="Z233" t="str">
        <f t="shared" si="3"/>
        <v>0-1000</v>
      </c>
    </row>
    <row r="234" spans="1:26" x14ac:dyDescent="0.3">
      <c r="A234">
        <v>18414469</v>
      </c>
      <c r="B234" t="s">
        <v>509</v>
      </c>
      <c r="C234">
        <v>1</v>
      </c>
      <c r="D234" t="s">
        <v>14</v>
      </c>
      <c r="E234" t="s">
        <v>510</v>
      </c>
      <c r="F234" t="s">
        <v>16</v>
      </c>
      <c r="G234" t="s">
        <v>16</v>
      </c>
      <c r="H234" t="s">
        <v>16</v>
      </c>
      <c r="I234">
        <v>2</v>
      </c>
      <c r="J234">
        <v>0</v>
      </c>
      <c r="K234">
        <v>500</v>
      </c>
      <c r="L234">
        <v>1</v>
      </c>
      <c r="M234" t="s">
        <v>511</v>
      </c>
      <c r="N234" t="str">
        <f>SUBSTITUTE(Sheet1[[#This Row],[Datekey_Opening]],"_","-")</f>
        <v>2012-11-12</v>
      </c>
      <c r="O234">
        <f>YEAR(Sheet1[[#This Row],[Date]])</f>
        <v>2012</v>
      </c>
      <c r="P234" t="str">
        <f>LOOKUP(Sheet1[[#This Row],[CountryCode]],$AI$4:$AI$18,$AJ$4:$AJ$18)</f>
        <v>India</v>
      </c>
      <c r="Q234">
        <f>MONTH(Sheet1[[#This Row],[Date]])</f>
        <v>11</v>
      </c>
      <c r="R234" t="str">
        <f>TEXT(Sheet1[[#This Row],[Date]],"MMMM")</f>
        <v>November</v>
      </c>
      <c r="S234" t="str">
        <f>TEXT(Sheet1[[#This Row],[Date]],"YYYY-MMM")</f>
        <v>2012-Nov</v>
      </c>
      <c r="T234">
        <f>WEEKDAY(Sheet1[[#This Row],[Date]])</f>
        <v>2</v>
      </c>
      <c r="U234" t="str">
        <f>TEXT(Sheet1[[#This Row],[Date]],"DDDD")</f>
        <v>Monday</v>
      </c>
      <c r="V234" t="str">
        <f>"FM"&amp;MOD(MONTH(Sheet1[[#This Row],[Date]])-4,12)+1</f>
        <v>FM8</v>
      </c>
      <c r="W234" t="str">
        <f>"Q"&amp;ROUNDUP(MONTH(Sheet1[[#This Row],[Date]])/3,0)</f>
        <v>Q4</v>
      </c>
      <c r="X234" t="str">
        <f>"Q"&amp;INT(MOD(MONTH(Sheet1[[#This Row],[Date]])-4,12/3)+1)</f>
        <v>Q4</v>
      </c>
      <c r="Y234" t="str" cm="1">
        <f t="array" ref="Y234">_xlfn.IFS(ROUND(L234,0)&lt;=1,"Need to improve 0-1",ROUND(L234,0)&lt;=2,"Okay 1-2",ROUND(L234,0)&lt;=3,"Good 2-3",ROUND(L234,0)&lt;=4,"Great 3-4",ROUND(L234,0)&lt;=5,"Excellent 4-5")</f>
        <v>Need to improve 0-1</v>
      </c>
      <c r="Z234" t="str">
        <f t="shared" si="3"/>
        <v>0-1000</v>
      </c>
    </row>
    <row r="235" spans="1:26" x14ac:dyDescent="0.3">
      <c r="A235">
        <v>18464637</v>
      </c>
      <c r="B235" t="s">
        <v>512</v>
      </c>
      <c r="C235">
        <v>1</v>
      </c>
      <c r="D235" t="s">
        <v>14</v>
      </c>
      <c r="E235" t="s">
        <v>362</v>
      </c>
      <c r="F235" t="s">
        <v>16</v>
      </c>
      <c r="G235" t="s">
        <v>16</v>
      </c>
      <c r="H235" t="s">
        <v>16</v>
      </c>
      <c r="I235">
        <v>2</v>
      </c>
      <c r="J235">
        <v>0</v>
      </c>
      <c r="K235">
        <v>600</v>
      </c>
      <c r="L235">
        <v>1</v>
      </c>
      <c r="M235" t="s">
        <v>513</v>
      </c>
      <c r="N235" t="str">
        <f>SUBSTITUTE(Sheet1[[#This Row],[Datekey_Opening]],"_","-")</f>
        <v>2010-11-2</v>
      </c>
      <c r="O235">
        <f>YEAR(Sheet1[[#This Row],[Date]])</f>
        <v>2010</v>
      </c>
      <c r="P235" t="str">
        <f>LOOKUP(Sheet1[[#This Row],[CountryCode]],$AI$4:$AI$18,$AJ$4:$AJ$18)</f>
        <v>India</v>
      </c>
      <c r="Q235">
        <f>MONTH(Sheet1[[#This Row],[Date]])</f>
        <v>11</v>
      </c>
      <c r="R235" t="str">
        <f>TEXT(Sheet1[[#This Row],[Date]],"MMMM")</f>
        <v>November</v>
      </c>
      <c r="S235" t="str">
        <f>TEXT(Sheet1[[#This Row],[Date]],"YYYY-MMM")</f>
        <v>2010-Nov</v>
      </c>
      <c r="T235">
        <f>WEEKDAY(Sheet1[[#This Row],[Date]])</f>
        <v>3</v>
      </c>
      <c r="U235" t="str">
        <f>TEXT(Sheet1[[#This Row],[Date]],"DDDD")</f>
        <v>Tuesday</v>
      </c>
      <c r="V235" t="str">
        <f>"FM"&amp;MOD(MONTH(Sheet1[[#This Row],[Date]])-4,12)+1</f>
        <v>FM8</v>
      </c>
      <c r="W235" t="str">
        <f>"Q"&amp;ROUNDUP(MONTH(Sheet1[[#This Row],[Date]])/3,0)</f>
        <v>Q4</v>
      </c>
      <c r="X235" t="str">
        <f>"Q"&amp;INT(MOD(MONTH(Sheet1[[#This Row],[Date]])-4,12/3)+1)</f>
        <v>Q4</v>
      </c>
      <c r="Y235" t="str" cm="1">
        <f t="array" ref="Y235">_xlfn.IFS(ROUND(L235,0)&lt;=1,"Need to improve 0-1",ROUND(L235,0)&lt;=2,"Okay 1-2",ROUND(L235,0)&lt;=3,"Good 2-3",ROUND(L235,0)&lt;=4,"Great 3-4",ROUND(L235,0)&lt;=5,"Excellent 4-5")</f>
        <v>Need to improve 0-1</v>
      </c>
      <c r="Z235" t="str">
        <f t="shared" si="3"/>
        <v>0-1000</v>
      </c>
    </row>
    <row r="236" spans="1:26" x14ac:dyDescent="0.3">
      <c r="A236">
        <v>18458658</v>
      </c>
      <c r="B236" t="s">
        <v>514</v>
      </c>
      <c r="C236">
        <v>1</v>
      </c>
      <c r="D236" t="s">
        <v>14</v>
      </c>
      <c r="E236" t="s">
        <v>441</v>
      </c>
      <c r="F236" t="s">
        <v>16</v>
      </c>
      <c r="G236" t="s">
        <v>16</v>
      </c>
      <c r="H236" t="s">
        <v>16</v>
      </c>
      <c r="I236">
        <v>2</v>
      </c>
      <c r="J236">
        <v>0</v>
      </c>
      <c r="K236">
        <v>500</v>
      </c>
      <c r="L236">
        <v>1</v>
      </c>
      <c r="M236" t="s">
        <v>515</v>
      </c>
      <c r="N236" t="str">
        <f>SUBSTITUTE(Sheet1[[#This Row],[Datekey_Opening]],"_","-")</f>
        <v>2012-11-22</v>
      </c>
      <c r="O236">
        <f>YEAR(Sheet1[[#This Row],[Date]])</f>
        <v>2012</v>
      </c>
      <c r="P236" t="str">
        <f>LOOKUP(Sheet1[[#This Row],[CountryCode]],$AI$4:$AI$18,$AJ$4:$AJ$18)</f>
        <v>India</v>
      </c>
      <c r="Q236">
        <f>MONTH(Sheet1[[#This Row],[Date]])</f>
        <v>11</v>
      </c>
      <c r="R236" t="str">
        <f>TEXT(Sheet1[[#This Row],[Date]],"MMMM")</f>
        <v>November</v>
      </c>
      <c r="S236" t="str">
        <f>TEXT(Sheet1[[#This Row],[Date]],"YYYY-MMM")</f>
        <v>2012-Nov</v>
      </c>
      <c r="T236">
        <f>WEEKDAY(Sheet1[[#This Row],[Date]])</f>
        <v>5</v>
      </c>
      <c r="U236" t="str">
        <f>TEXT(Sheet1[[#This Row],[Date]],"DDDD")</f>
        <v>Thursday</v>
      </c>
      <c r="V236" t="str">
        <f>"FM"&amp;MOD(MONTH(Sheet1[[#This Row],[Date]])-4,12)+1</f>
        <v>FM8</v>
      </c>
      <c r="W236" t="str">
        <f>"Q"&amp;ROUNDUP(MONTH(Sheet1[[#This Row],[Date]])/3,0)</f>
        <v>Q4</v>
      </c>
      <c r="X236" t="str">
        <f>"Q"&amp;INT(MOD(MONTH(Sheet1[[#This Row],[Date]])-4,12/3)+1)</f>
        <v>Q4</v>
      </c>
      <c r="Y236" t="str" cm="1">
        <f t="array" ref="Y236">_xlfn.IFS(ROUND(L236,0)&lt;=1,"Need to improve 0-1",ROUND(L236,0)&lt;=2,"Okay 1-2",ROUND(L236,0)&lt;=3,"Good 2-3",ROUND(L236,0)&lt;=4,"Great 3-4",ROUND(L236,0)&lt;=5,"Excellent 4-5")</f>
        <v>Need to improve 0-1</v>
      </c>
      <c r="Z236" t="str">
        <f t="shared" si="3"/>
        <v>0-1000</v>
      </c>
    </row>
    <row r="237" spans="1:26" x14ac:dyDescent="0.3">
      <c r="A237">
        <v>18361932</v>
      </c>
      <c r="B237" t="s">
        <v>431</v>
      </c>
      <c r="C237">
        <v>1</v>
      </c>
      <c r="D237" t="s">
        <v>14</v>
      </c>
      <c r="E237" t="s">
        <v>432</v>
      </c>
      <c r="F237" t="s">
        <v>16</v>
      </c>
      <c r="G237" t="s">
        <v>21</v>
      </c>
      <c r="H237" t="s">
        <v>16</v>
      </c>
      <c r="I237">
        <v>2</v>
      </c>
      <c r="J237">
        <v>0</v>
      </c>
      <c r="K237">
        <v>600</v>
      </c>
      <c r="L237">
        <v>1</v>
      </c>
      <c r="M237" t="s">
        <v>516</v>
      </c>
      <c r="N237" t="str">
        <f>SUBSTITUTE(Sheet1[[#This Row],[Datekey_Opening]],"_","-")</f>
        <v>2018-11-1</v>
      </c>
      <c r="O237">
        <f>YEAR(Sheet1[[#This Row],[Date]])</f>
        <v>2018</v>
      </c>
      <c r="P237" t="str">
        <f>LOOKUP(Sheet1[[#This Row],[CountryCode]],$AI$4:$AI$18,$AJ$4:$AJ$18)</f>
        <v>India</v>
      </c>
      <c r="Q237">
        <f>MONTH(Sheet1[[#This Row],[Date]])</f>
        <v>11</v>
      </c>
      <c r="R237" t="str">
        <f>TEXT(Sheet1[[#This Row],[Date]],"MMMM")</f>
        <v>November</v>
      </c>
      <c r="S237" t="str">
        <f>TEXT(Sheet1[[#This Row],[Date]],"YYYY-MMM")</f>
        <v>2018-Nov</v>
      </c>
      <c r="T237">
        <f>WEEKDAY(Sheet1[[#This Row],[Date]])</f>
        <v>5</v>
      </c>
      <c r="U237" t="str">
        <f>TEXT(Sheet1[[#This Row],[Date]],"DDDD")</f>
        <v>Thursday</v>
      </c>
      <c r="V237" t="str">
        <f>"FM"&amp;MOD(MONTH(Sheet1[[#This Row],[Date]])-4,12)+1</f>
        <v>FM8</v>
      </c>
      <c r="W237" t="str">
        <f>"Q"&amp;ROUNDUP(MONTH(Sheet1[[#This Row],[Date]])/3,0)</f>
        <v>Q4</v>
      </c>
      <c r="X237" t="str">
        <f>"Q"&amp;INT(MOD(MONTH(Sheet1[[#This Row],[Date]])-4,12/3)+1)</f>
        <v>Q4</v>
      </c>
      <c r="Y237" t="str" cm="1">
        <f t="array" ref="Y237">_xlfn.IFS(ROUND(L237,0)&lt;=1,"Need to improve 0-1",ROUND(L237,0)&lt;=2,"Okay 1-2",ROUND(L237,0)&lt;=3,"Good 2-3",ROUND(L237,0)&lt;=4,"Great 3-4",ROUND(L237,0)&lt;=5,"Excellent 4-5")</f>
        <v>Need to improve 0-1</v>
      </c>
      <c r="Z237" t="str">
        <f t="shared" si="3"/>
        <v>0-1000</v>
      </c>
    </row>
    <row r="238" spans="1:26" x14ac:dyDescent="0.3">
      <c r="A238">
        <v>18313112</v>
      </c>
      <c r="B238" t="s">
        <v>517</v>
      </c>
      <c r="C238">
        <v>1</v>
      </c>
      <c r="D238" t="s">
        <v>14</v>
      </c>
      <c r="E238" t="s">
        <v>382</v>
      </c>
      <c r="F238" t="s">
        <v>21</v>
      </c>
      <c r="G238" t="s">
        <v>16</v>
      </c>
      <c r="H238" t="s">
        <v>16</v>
      </c>
      <c r="I238">
        <v>3</v>
      </c>
      <c r="J238">
        <v>0</v>
      </c>
      <c r="K238">
        <v>1000</v>
      </c>
      <c r="L238">
        <v>1</v>
      </c>
      <c r="M238" t="s">
        <v>518</v>
      </c>
      <c r="N238" t="str">
        <f>SUBSTITUTE(Sheet1[[#This Row],[Datekey_Opening]],"_","-")</f>
        <v>2016-11-6</v>
      </c>
      <c r="O238">
        <f>YEAR(Sheet1[[#This Row],[Date]])</f>
        <v>2016</v>
      </c>
      <c r="P238" t="str">
        <f>LOOKUP(Sheet1[[#This Row],[CountryCode]],$AI$4:$AI$18,$AJ$4:$AJ$18)</f>
        <v>India</v>
      </c>
      <c r="Q238">
        <f>MONTH(Sheet1[[#This Row],[Date]])</f>
        <v>11</v>
      </c>
      <c r="R238" t="str">
        <f>TEXT(Sheet1[[#This Row],[Date]],"MMMM")</f>
        <v>November</v>
      </c>
      <c r="S238" t="str">
        <f>TEXT(Sheet1[[#This Row],[Date]],"YYYY-MMM")</f>
        <v>2016-Nov</v>
      </c>
      <c r="T238">
        <f>WEEKDAY(Sheet1[[#This Row],[Date]])</f>
        <v>1</v>
      </c>
      <c r="U238" t="str">
        <f>TEXT(Sheet1[[#This Row],[Date]],"DDDD")</f>
        <v>Sunday</v>
      </c>
      <c r="V238" t="str">
        <f>"FM"&amp;MOD(MONTH(Sheet1[[#This Row],[Date]])-4,12)+1</f>
        <v>FM8</v>
      </c>
      <c r="W238" t="str">
        <f>"Q"&amp;ROUNDUP(MONTH(Sheet1[[#This Row],[Date]])/3,0)</f>
        <v>Q4</v>
      </c>
      <c r="X238" t="str">
        <f>"Q"&amp;INT(MOD(MONTH(Sheet1[[#This Row],[Date]])-4,12/3)+1)</f>
        <v>Q4</v>
      </c>
      <c r="Y238" t="str" cm="1">
        <f t="array" ref="Y238">_xlfn.IFS(ROUND(L238,0)&lt;=1,"Need to improve 0-1",ROUND(L238,0)&lt;=2,"Okay 1-2",ROUND(L238,0)&lt;=3,"Good 2-3",ROUND(L238,0)&lt;=4,"Great 3-4",ROUND(L238,0)&lt;=5,"Excellent 4-5")</f>
        <v>Need to improve 0-1</v>
      </c>
      <c r="Z238" t="str">
        <f t="shared" si="3"/>
        <v>1000-2000</v>
      </c>
    </row>
    <row r="239" spans="1:26" x14ac:dyDescent="0.3">
      <c r="A239">
        <v>18434343</v>
      </c>
      <c r="B239" t="s">
        <v>519</v>
      </c>
      <c r="C239">
        <v>1</v>
      </c>
      <c r="D239" t="s">
        <v>14</v>
      </c>
      <c r="E239" t="s">
        <v>362</v>
      </c>
      <c r="F239" t="s">
        <v>16</v>
      </c>
      <c r="G239" t="s">
        <v>21</v>
      </c>
      <c r="H239" t="s">
        <v>16</v>
      </c>
      <c r="I239">
        <v>2</v>
      </c>
      <c r="J239">
        <v>0</v>
      </c>
      <c r="K239">
        <v>500</v>
      </c>
      <c r="L239">
        <v>1</v>
      </c>
      <c r="M239" t="s">
        <v>520</v>
      </c>
      <c r="N239" t="str">
        <f>SUBSTITUTE(Sheet1[[#This Row],[Datekey_Opening]],"_","-")</f>
        <v>2013-11-24</v>
      </c>
      <c r="O239">
        <f>YEAR(Sheet1[[#This Row],[Date]])</f>
        <v>2013</v>
      </c>
      <c r="P239" t="str">
        <f>LOOKUP(Sheet1[[#This Row],[CountryCode]],$AI$4:$AI$18,$AJ$4:$AJ$18)</f>
        <v>India</v>
      </c>
      <c r="Q239">
        <f>MONTH(Sheet1[[#This Row],[Date]])</f>
        <v>11</v>
      </c>
      <c r="R239" t="str">
        <f>TEXT(Sheet1[[#This Row],[Date]],"MMMM")</f>
        <v>November</v>
      </c>
      <c r="S239" t="str">
        <f>TEXT(Sheet1[[#This Row],[Date]],"YYYY-MMM")</f>
        <v>2013-Nov</v>
      </c>
      <c r="T239">
        <f>WEEKDAY(Sheet1[[#This Row],[Date]])</f>
        <v>1</v>
      </c>
      <c r="U239" t="str">
        <f>TEXT(Sheet1[[#This Row],[Date]],"DDDD")</f>
        <v>Sunday</v>
      </c>
      <c r="V239" t="str">
        <f>"FM"&amp;MOD(MONTH(Sheet1[[#This Row],[Date]])-4,12)+1</f>
        <v>FM8</v>
      </c>
      <c r="W239" t="str">
        <f>"Q"&amp;ROUNDUP(MONTH(Sheet1[[#This Row],[Date]])/3,0)</f>
        <v>Q4</v>
      </c>
      <c r="X239" t="str">
        <f>"Q"&amp;INT(MOD(MONTH(Sheet1[[#This Row],[Date]])-4,12/3)+1)</f>
        <v>Q4</v>
      </c>
      <c r="Y239" t="str" cm="1">
        <f t="array" ref="Y239">_xlfn.IFS(ROUND(L239,0)&lt;=1,"Need to improve 0-1",ROUND(L239,0)&lt;=2,"Okay 1-2",ROUND(L239,0)&lt;=3,"Good 2-3",ROUND(L239,0)&lt;=4,"Great 3-4",ROUND(L239,0)&lt;=5,"Excellent 4-5")</f>
        <v>Need to improve 0-1</v>
      </c>
      <c r="Z239" t="str">
        <f t="shared" si="3"/>
        <v>0-1000</v>
      </c>
    </row>
    <row r="240" spans="1:26" x14ac:dyDescent="0.3">
      <c r="A240">
        <v>18469940</v>
      </c>
      <c r="B240" t="s">
        <v>521</v>
      </c>
      <c r="C240">
        <v>1</v>
      </c>
      <c r="D240" t="s">
        <v>14</v>
      </c>
      <c r="E240" t="s">
        <v>473</v>
      </c>
      <c r="F240" t="s">
        <v>16</v>
      </c>
      <c r="G240" t="s">
        <v>21</v>
      </c>
      <c r="H240" t="s">
        <v>16</v>
      </c>
      <c r="I240">
        <v>2</v>
      </c>
      <c r="J240">
        <v>0</v>
      </c>
      <c r="K240">
        <v>500</v>
      </c>
      <c r="L240">
        <v>1</v>
      </c>
      <c r="M240" t="s">
        <v>522</v>
      </c>
      <c r="N240" t="str">
        <f>SUBSTITUTE(Sheet1[[#This Row],[Datekey_Opening]],"_","-")</f>
        <v>2011-10-28</v>
      </c>
      <c r="O240">
        <f>YEAR(Sheet1[[#This Row],[Date]])</f>
        <v>2011</v>
      </c>
      <c r="P240" t="str">
        <f>LOOKUP(Sheet1[[#This Row],[CountryCode]],$AI$4:$AI$18,$AJ$4:$AJ$18)</f>
        <v>India</v>
      </c>
      <c r="Q240">
        <f>MONTH(Sheet1[[#This Row],[Date]])</f>
        <v>10</v>
      </c>
      <c r="R240" t="str">
        <f>TEXT(Sheet1[[#This Row],[Date]],"MMMM")</f>
        <v>October</v>
      </c>
      <c r="S240" t="str">
        <f>TEXT(Sheet1[[#This Row],[Date]],"YYYY-MMM")</f>
        <v>2011-Oct</v>
      </c>
      <c r="T240">
        <f>WEEKDAY(Sheet1[[#This Row],[Date]])</f>
        <v>6</v>
      </c>
      <c r="U240" t="str">
        <f>TEXT(Sheet1[[#This Row],[Date]],"DDDD")</f>
        <v>Friday</v>
      </c>
      <c r="V240" t="str">
        <f>"FM"&amp;MOD(MONTH(Sheet1[[#This Row],[Date]])-4,12)+1</f>
        <v>FM7</v>
      </c>
      <c r="W240" t="str">
        <f>"Q"&amp;ROUNDUP(MONTH(Sheet1[[#This Row],[Date]])/3,0)</f>
        <v>Q4</v>
      </c>
      <c r="X240" t="str">
        <f>"Q"&amp;INT(MOD(MONTH(Sheet1[[#This Row],[Date]])-4,12/3)+1)</f>
        <v>Q3</v>
      </c>
      <c r="Y240" t="str" cm="1">
        <f t="array" ref="Y240">_xlfn.IFS(ROUND(L240,0)&lt;=1,"Need to improve 0-1",ROUND(L240,0)&lt;=2,"Okay 1-2",ROUND(L240,0)&lt;=3,"Good 2-3",ROUND(L240,0)&lt;=4,"Great 3-4",ROUND(L240,0)&lt;=5,"Excellent 4-5")</f>
        <v>Need to improve 0-1</v>
      </c>
      <c r="Z240" t="str">
        <f t="shared" si="3"/>
        <v>0-1000</v>
      </c>
    </row>
    <row r="241" spans="1:26" x14ac:dyDescent="0.3">
      <c r="A241">
        <v>18312598</v>
      </c>
      <c r="B241" t="s">
        <v>523</v>
      </c>
      <c r="C241">
        <v>1</v>
      </c>
      <c r="D241" t="s">
        <v>14</v>
      </c>
      <c r="E241" t="s">
        <v>432</v>
      </c>
      <c r="F241" t="s">
        <v>16</v>
      </c>
      <c r="G241" t="s">
        <v>16</v>
      </c>
      <c r="H241" t="s">
        <v>16</v>
      </c>
      <c r="I241">
        <v>2</v>
      </c>
      <c r="J241">
        <v>0</v>
      </c>
      <c r="K241">
        <v>500</v>
      </c>
      <c r="L241">
        <v>1</v>
      </c>
      <c r="M241" t="s">
        <v>524</v>
      </c>
      <c r="N241" t="str">
        <f>SUBSTITUTE(Sheet1[[#This Row],[Datekey_Opening]],"_","-")</f>
        <v>2014-10-19</v>
      </c>
      <c r="O241">
        <f>YEAR(Sheet1[[#This Row],[Date]])</f>
        <v>2014</v>
      </c>
      <c r="P241" t="str">
        <f>LOOKUP(Sheet1[[#This Row],[CountryCode]],$AI$4:$AI$18,$AJ$4:$AJ$18)</f>
        <v>India</v>
      </c>
      <c r="Q241">
        <f>MONTH(Sheet1[[#This Row],[Date]])</f>
        <v>10</v>
      </c>
      <c r="R241" t="str">
        <f>TEXT(Sheet1[[#This Row],[Date]],"MMMM")</f>
        <v>October</v>
      </c>
      <c r="S241" t="str">
        <f>TEXT(Sheet1[[#This Row],[Date]],"YYYY-MMM")</f>
        <v>2014-Oct</v>
      </c>
      <c r="T241">
        <f>WEEKDAY(Sheet1[[#This Row],[Date]])</f>
        <v>1</v>
      </c>
      <c r="U241" t="str">
        <f>TEXT(Sheet1[[#This Row],[Date]],"DDDD")</f>
        <v>Sunday</v>
      </c>
      <c r="V241" t="str">
        <f>"FM"&amp;MOD(MONTH(Sheet1[[#This Row],[Date]])-4,12)+1</f>
        <v>FM7</v>
      </c>
      <c r="W241" t="str">
        <f>"Q"&amp;ROUNDUP(MONTH(Sheet1[[#This Row],[Date]])/3,0)</f>
        <v>Q4</v>
      </c>
      <c r="X241" t="str">
        <f>"Q"&amp;INT(MOD(MONTH(Sheet1[[#This Row],[Date]])-4,12/3)+1)</f>
        <v>Q3</v>
      </c>
      <c r="Y241" t="str" cm="1">
        <f t="array" ref="Y241">_xlfn.IFS(ROUND(L241,0)&lt;=1,"Need to improve 0-1",ROUND(L241,0)&lt;=2,"Okay 1-2",ROUND(L241,0)&lt;=3,"Good 2-3",ROUND(L241,0)&lt;=4,"Great 3-4",ROUND(L241,0)&lt;=5,"Excellent 4-5")</f>
        <v>Need to improve 0-1</v>
      </c>
      <c r="Z241" t="str">
        <f t="shared" si="3"/>
        <v>0-1000</v>
      </c>
    </row>
    <row r="242" spans="1:26" x14ac:dyDescent="0.3">
      <c r="A242">
        <v>18261164</v>
      </c>
      <c r="B242" t="s">
        <v>525</v>
      </c>
      <c r="C242">
        <v>1</v>
      </c>
      <c r="D242" t="s">
        <v>14</v>
      </c>
      <c r="E242" t="s">
        <v>526</v>
      </c>
      <c r="F242" t="s">
        <v>16</v>
      </c>
      <c r="G242" t="s">
        <v>16</v>
      </c>
      <c r="H242" t="s">
        <v>16</v>
      </c>
      <c r="I242">
        <v>2</v>
      </c>
      <c r="J242">
        <v>0</v>
      </c>
      <c r="K242">
        <v>550</v>
      </c>
      <c r="L242">
        <v>1</v>
      </c>
      <c r="M242" t="s">
        <v>355</v>
      </c>
      <c r="N242" t="str">
        <f>SUBSTITUTE(Sheet1[[#This Row],[Datekey_Opening]],"_","-")</f>
        <v>2013-10-10</v>
      </c>
      <c r="O242">
        <f>YEAR(Sheet1[[#This Row],[Date]])</f>
        <v>2013</v>
      </c>
      <c r="P242" t="str">
        <f>LOOKUP(Sheet1[[#This Row],[CountryCode]],$AI$4:$AI$18,$AJ$4:$AJ$18)</f>
        <v>India</v>
      </c>
      <c r="Q242">
        <f>MONTH(Sheet1[[#This Row],[Date]])</f>
        <v>10</v>
      </c>
      <c r="R242" t="str">
        <f>TEXT(Sheet1[[#This Row],[Date]],"MMMM")</f>
        <v>October</v>
      </c>
      <c r="S242" t="str">
        <f>TEXT(Sheet1[[#This Row],[Date]],"YYYY-MMM")</f>
        <v>2013-Oct</v>
      </c>
      <c r="T242">
        <f>WEEKDAY(Sheet1[[#This Row],[Date]])</f>
        <v>5</v>
      </c>
      <c r="U242" t="str">
        <f>TEXT(Sheet1[[#This Row],[Date]],"DDDD")</f>
        <v>Thursday</v>
      </c>
      <c r="V242" t="str">
        <f>"FM"&amp;MOD(MONTH(Sheet1[[#This Row],[Date]])-4,12)+1</f>
        <v>FM7</v>
      </c>
      <c r="W242" t="str">
        <f>"Q"&amp;ROUNDUP(MONTH(Sheet1[[#This Row],[Date]])/3,0)</f>
        <v>Q4</v>
      </c>
      <c r="X242" t="str">
        <f>"Q"&amp;INT(MOD(MONTH(Sheet1[[#This Row],[Date]])-4,12/3)+1)</f>
        <v>Q3</v>
      </c>
      <c r="Y242" t="str" cm="1">
        <f t="array" ref="Y242">_xlfn.IFS(ROUND(L242,0)&lt;=1,"Need to improve 0-1",ROUND(L242,0)&lt;=2,"Okay 1-2",ROUND(L242,0)&lt;=3,"Good 2-3",ROUND(L242,0)&lt;=4,"Great 3-4",ROUND(L242,0)&lt;=5,"Excellent 4-5")</f>
        <v>Need to improve 0-1</v>
      </c>
      <c r="Z242" t="str">
        <f t="shared" si="3"/>
        <v>0-1000</v>
      </c>
    </row>
    <row r="243" spans="1:26" x14ac:dyDescent="0.3">
      <c r="A243">
        <v>18354996</v>
      </c>
      <c r="B243" t="s">
        <v>527</v>
      </c>
      <c r="C243">
        <v>1</v>
      </c>
      <c r="D243" t="s">
        <v>14</v>
      </c>
      <c r="E243" t="s">
        <v>426</v>
      </c>
      <c r="F243" t="s">
        <v>16</v>
      </c>
      <c r="G243" t="s">
        <v>16</v>
      </c>
      <c r="H243" t="s">
        <v>16</v>
      </c>
      <c r="I243">
        <v>2</v>
      </c>
      <c r="J243">
        <v>0</v>
      </c>
      <c r="K243">
        <v>500</v>
      </c>
      <c r="L243">
        <v>1</v>
      </c>
      <c r="M243" t="s">
        <v>528</v>
      </c>
      <c r="N243" t="str">
        <f>SUBSTITUTE(Sheet1[[#This Row],[Datekey_Opening]],"_","-")</f>
        <v>2012-10-21</v>
      </c>
      <c r="O243">
        <f>YEAR(Sheet1[[#This Row],[Date]])</f>
        <v>2012</v>
      </c>
      <c r="P243" t="str">
        <f>LOOKUP(Sheet1[[#This Row],[CountryCode]],$AI$4:$AI$18,$AJ$4:$AJ$18)</f>
        <v>India</v>
      </c>
      <c r="Q243">
        <f>MONTH(Sheet1[[#This Row],[Date]])</f>
        <v>10</v>
      </c>
      <c r="R243" t="str">
        <f>TEXT(Sheet1[[#This Row],[Date]],"MMMM")</f>
        <v>October</v>
      </c>
      <c r="S243" t="str">
        <f>TEXT(Sheet1[[#This Row],[Date]],"YYYY-MMM")</f>
        <v>2012-Oct</v>
      </c>
      <c r="T243">
        <f>WEEKDAY(Sheet1[[#This Row],[Date]])</f>
        <v>1</v>
      </c>
      <c r="U243" t="str">
        <f>TEXT(Sheet1[[#This Row],[Date]],"DDDD")</f>
        <v>Sunday</v>
      </c>
      <c r="V243" t="str">
        <f>"FM"&amp;MOD(MONTH(Sheet1[[#This Row],[Date]])-4,12)+1</f>
        <v>FM7</v>
      </c>
      <c r="W243" t="str">
        <f>"Q"&amp;ROUNDUP(MONTH(Sheet1[[#This Row],[Date]])/3,0)</f>
        <v>Q4</v>
      </c>
      <c r="X243" t="str">
        <f>"Q"&amp;INT(MOD(MONTH(Sheet1[[#This Row],[Date]])-4,12/3)+1)</f>
        <v>Q3</v>
      </c>
      <c r="Y243" t="str" cm="1">
        <f t="array" ref="Y243">_xlfn.IFS(ROUND(L243,0)&lt;=1,"Need to improve 0-1",ROUND(L243,0)&lt;=2,"Okay 1-2",ROUND(L243,0)&lt;=3,"Good 2-3",ROUND(L243,0)&lt;=4,"Great 3-4",ROUND(L243,0)&lt;=5,"Excellent 4-5")</f>
        <v>Need to improve 0-1</v>
      </c>
      <c r="Z243" t="str">
        <f t="shared" si="3"/>
        <v>0-1000</v>
      </c>
    </row>
    <row r="244" spans="1:26" x14ac:dyDescent="0.3">
      <c r="A244">
        <v>18440160</v>
      </c>
      <c r="B244" t="s">
        <v>529</v>
      </c>
      <c r="C244">
        <v>1</v>
      </c>
      <c r="D244" t="s">
        <v>14</v>
      </c>
      <c r="E244" t="s">
        <v>362</v>
      </c>
      <c r="F244" t="s">
        <v>16</v>
      </c>
      <c r="G244" t="s">
        <v>21</v>
      </c>
      <c r="H244" t="s">
        <v>16</v>
      </c>
      <c r="I244">
        <v>2</v>
      </c>
      <c r="J244">
        <v>0</v>
      </c>
      <c r="K244">
        <v>800</v>
      </c>
      <c r="L244">
        <v>1</v>
      </c>
      <c r="M244" t="s">
        <v>530</v>
      </c>
      <c r="N244" t="str">
        <f>SUBSTITUTE(Sheet1[[#This Row],[Datekey_Opening]],"_","-")</f>
        <v>2016-10-17</v>
      </c>
      <c r="O244">
        <f>YEAR(Sheet1[[#This Row],[Date]])</f>
        <v>2016</v>
      </c>
      <c r="P244" t="str">
        <f>LOOKUP(Sheet1[[#This Row],[CountryCode]],$AI$4:$AI$18,$AJ$4:$AJ$18)</f>
        <v>India</v>
      </c>
      <c r="Q244">
        <f>MONTH(Sheet1[[#This Row],[Date]])</f>
        <v>10</v>
      </c>
      <c r="R244" t="str">
        <f>TEXT(Sheet1[[#This Row],[Date]],"MMMM")</f>
        <v>October</v>
      </c>
      <c r="S244" t="str">
        <f>TEXT(Sheet1[[#This Row],[Date]],"YYYY-MMM")</f>
        <v>2016-Oct</v>
      </c>
      <c r="T244">
        <f>WEEKDAY(Sheet1[[#This Row],[Date]])</f>
        <v>2</v>
      </c>
      <c r="U244" t="str">
        <f>TEXT(Sheet1[[#This Row],[Date]],"DDDD")</f>
        <v>Monday</v>
      </c>
      <c r="V244" t="str">
        <f>"FM"&amp;MOD(MONTH(Sheet1[[#This Row],[Date]])-4,12)+1</f>
        <v>FM7</v>
      </c>
      <c r="W244" t="str">
        <f>"Q"&amp;ROUNDUP(MONTH(Sheet1[[#This Row],[Date]])/3,0)</f>
        <v>Q4</v>
      </c>
      <c r="X244" t="str">
        <f>"Q"&amp;INT(MOD(MONTH(Sheet1[[#This Row],[Date]])-4,12/3)+1)</f>
        <v>Q3</v>
      </c>
      <c r="Y244" t="str" cm="1">
        <f t="array" ref="Y244">_xlfn.IFS(ROUND(L244,0)&lt;=1,"Need to improve 0-1",ROUND(L244,0)&lt;=2,"Okay 1-2",ROUND(L244,0)&lt;=3,"Good 2-3",ROUND(L244,0)&lt;=4,"Great 3-4",ROUND(L244,0)&lt;=5,"Excellent 4-5")</f>
        <v>Need to improve 0-1</v>
      </c>
      <c r="Z244" t="str">
        <f t="shared" si="3"/>
        <v>0-1000</v>
      </c>
    </row>
    <row r="245" spans="1:26" x14ac:dyDescent="0.3">
      <c r="A245">
        <v>18335692</v>
      </c>
      <c r="B245" t="s">
        <v>531</v>
      </c>
      <c r="C245">
        <v>1</v>
      </c>
      <c r="D245" t="s">
        <v>14</v>
      </c>
      <c r="E245" t="s">
        <v>435</v>
      </c>
      <c r="F245" t="s">
        <v>16</v>
      </c>
      <c r="G245" t="s">
        <v>16</v>
      </c>
      <c r="H245" t="s">
        <v>16</v>
      </c>
      <c r="I245">
        <v>1</v>
      </c>
      <c r="J245">
        <v>0</v>
      </c>
      <c r="K245">
        <v>250</v>
      </c>
      <c r="L245">
        <v>1</v>
      </c>
      <c r="M245" t="s">
        <v>532</v>
      </c>
      <c r="N245" t="str">
        <f>SUBSTITUTE(Sheet1[[#This Row],[Datekey_Opening]],"_","-")</f>
        <v>2014-9-1</v>
      </c>
      <c r="O245">
        <f>YEAR(Sheet1[[#This Row],[Date]])</f>
        <v>2014</v>
      </c>
      <c r="P245" t="str">
        <f>LOOKUP(Sheet1[[#This Row],[CountryCode]],$AI$4:$AI$18,$AJ$4:$AJ$18)</f>
        <v>India</v>
      </c>
      <c r="Q245">
        <f>MONTH(Sheet1[[#This Row],[Date]])</f>
        <v>9</v>
      </c>
      <c r="R245" t="str">
        <f>TEXT(Sheet1[[#This Row],[Date]],"MMMM")</f>
        <v>September</v>
      </c>
      <c r="S245" t="str">
        <f>TEXT(Sheet1[[#This Row],[Date]],"YYYY-MMM")</f>
        <v>2014-Sep</v>
      </c>
      <c r="T245">
        <f>WEEKDAY(Sheet1[[#This Row],[Date]])</f>
        <v>2</v>
      </c>
      <c r="U245" t="str">
        <f>TEXT(Sheet1[[#This Row],[Date]],"DDDD")</f>
        <v>Monday</v>
      </c>
      <c r="V245" t="str">
        <f>"FM"&amp;MOD(MONTH(Sheet1[[#This Row],[Date]])-4,12)+1</f>
        <v>FM6</v>
      </c>
      <c r="W245" t="str">
        <f>"Q"&amp;ROUNDUP(MONTH(Sheet1[[#This Row],[Date]])/3,0)</f>
        <v>Q3</v>
      </c>
      <c r="X245" t="str">
        <f>"Q"&amp;INT(MOD(MONTH(Sheet1[[#This Row],[Date]])-4,12/3)+1)</f>
        <v>Q2</v>
      </c>
      <c r="Y245" t="str" cm="1">
        <f t="array" ref="Y245">_xlfn.IFS(ROUND(L245,0)&lt;=1,"Need to improve 0-1",ROUND(L245,0)&lt;=2,"Okay 1-2",ROUND(L245,0)&lt;=3,"Good 2-3",ROUND(L245,0)&lt;=4,"Great 3-4",ROUND(L245,0)&lt;=5,"Excellent 4-5")</f>
        <v>Need to improve 0-1</v>
      </c>
      <c r="Z245" t="str">
        <f t="shared" si="3"/>
        <v>0-1000</v>
      </c>
    </row>
    <row r="246" spans="1:26" x14ac:dyDescent="0.3">
      <c r="A246">
        <v>18460325</v>
      </c>
      <c r="B246" t="s">
        <v>533</v>
      </c>
      <c r="C246">
        <v>1</v>
      </c>
      <c r="D246" t="s">
        <v>14</v>
      </c>
      <c r="E246" t="s">
        <v>405</v>
      </c>
      <c r="F246" t="s">
        <v>16</v>
      </c>
      <c r="G246" t="s">
        <v>16</v>
      </c>
      <c r="H246" t="s">
        <v>16</v>
      </c>
      <c r="I246">
        <v>1</v>
      </c>
      <c r="J246">
        <v>0</v>
      </c>
      <c r="K246">
        <v>400</v>
      </c>
      <c r="L246">
        <v>1</v>
      </c>
      <c r="M246" t="s">
        <v>534</v>
      </c>
      <c r="N246" t="str">
        <f>SUBSTITUTE(Sheet1[[#This Row],[Datekey_Opening]],"_","-")</f>
        <v>2010-9-10</v>
      </c>
      <c r="O246">
        <f>YEAR(Sheet1[[#This Row],[Date]])</f>
        <v>2010</v>
      </c>
      <c r="P246" t="str">
        <f>LOOKUP(Sheet1[[#This Row],[CountryCode]],$AI$4:$AI$18,$AJ$4:$AJ$18)</f>
        <v>India</v>
      </c>
      <c r="Q246">
        <f>MONTH(Sheet1[[#This Row],[Date]])</f>
        <v>9</v>
      </c>
      <c r="R246" t="str">
        <f>TEXT(Sheet1[[#This Row],[Date]],"MMMM")</f>
        <v>September</v>
      </c>
      <c r="S246" t="str">
        <f>TEXT(Sheet1[[#This Row],[Date]],"YYYY-MMM")</f>
        <v>2010-Sep</v>
      </c>
      <c r="T246">
        <f>WEEKDAY(Sheet1[[#This Row],[Date]])</f>
        <v>6</v>
      </c>
      <c r="U246" t="str">
        <f>TEXT(Sheet1[[#This Row],[Date]],"DDDD")</f>
        <v>Friday</v>
      </c>
      <c r="V246" t="str">
        <f>"FM"&amp;MOD(MONTH(Sheet1[[#This Row],[Date]])-4,12)+1</f>
        <v>FM6</v>
      </c>
      <c r="W246" t="str">
        <f>"Q"&amp;ROUNDUP(MONTH(Sheet1[[#This Row],[Date]])/3,0)</f>
        <v>Q3</v>
      </c>
      <c r="X246" t="str">
        <f>"Q"&amp;INT(MOD(MONTH(Sheet1[[#This Row],[Date]])-4,12/3)+1)</f>
        <v>Q2</v>
      </c>
      <c r="Y246" t="str" cm="1">
        <f t="array" ref="Y246">_xlfn.IFS(ROUND(L246,0)&lt;=1,"Need to improve 0-1",ROUND(L246,0)&lt;=2,"Okay 1-2",ROUND(L246,0)&lt;=3,"Good 2-3",ROUND(L246,0)&lt;=4,"Great 3-4",ROUND(L246,0)&lt;=5,"Excellent 4-5")</f>
        <v>Need to improve 0-1</v>
      </c>
      <c r="Z246" t="str">
        <f t="shared" si="3"/>
        <v>0-1000</v>
      </c>
    </row>
    <row r="247" spans="1:26" x14ac:dyDescent="0.3">
      <c r="A247">
        <v>18294237</v>
      </c>
      <c r="B247" t="s">
        <v>535</v>
      </c>
      <c r="C247">
        <v>1</v>
      </c>
      <c r="D247" t="s">
        <v>14</v>
      </c>
      <c r="E247" t="s">
        <v>405</v>
      </c>
      <c r="F247" t="s">
        <v>16</v>
      </c>
      <c r="G247" t="s">
        <v>16</v>
      </c>
      <c r="H247" t="s">
        <v>16</v>
      </c>
      <c r="I247">
        <v>1</v>
      </c>
      <c r="J247">
        <v>0</v>
      </c>
      <c r="K247">
        <v>250</v>
      </c>
      <c r="L247">
        <v>1</v>
      </c>
      <c r="M247" t="s">
        <v>536</v>
      </c>
      <c r="N247" t="str">
        <f>SUBSTITUTE(Sheet1[[#This Row],[Datekey_Opening]],"_","-")</f>
        <v>2016-9-3</v>
      </c>
      <c r="O247">
        <f>YEAR(Sheet1[[#This Row],[Date]])</f>
        <v>2016</v>
      </c>
      <c r="P247" t="str">
        <f>LOOKUP(Sheet1[[#This Row],[CountryCode]],$AI$4:$AI$18,$AJ$4:$AJ$18)</f>
        <v>India</v>
      </c>
      <c r="Q247">
        <f>MONTH(Sheet1[[#This Row],[Date]])</f>
        <v>9</v>
      </c>
      <c r="R247" t="str">
        <f>TEXT(Sheet1[[#This Row],[Date]],"MMMM")</f>
        <v>September</v>
      </c>
      <c r="S247" t="str">
        <f>TEXT(Sheet1[[#This Row],[Date]],"YYYY-MMM")</f>
        <v>2016-Sep</v>
      </c>
      <c r="T247">
        <f>WEEKDAY(Sheet1[[#This Row],[Date]])</f>
        <v>7</v>
      </c>
      <c r="U247" t="str">
        <f>TEXT(Sheet1[[#This Row],[Date]],"DDDD")</f>
        <v>Saturday</v>
      </c>
      <c r="V247" t="str">
        <f>"FM"&amp;MOD(MONTH(Sheet1[[#This Row],[Date]])-4,12)+1</f>
        <v>FM6</v>
      </c>
      <c r="W247" t="str">
        <f>"Q"&amp;ROUNDUP(MONTH(Sheet1[[#This Row],[Date]])/3,0)</f>
        <v>Q3</v>
      </c>
      <c r="X247" t="str">
        <f>"Q"&amp;INT(MOD(MONTH(Sheet1[[#This Row],[Date]])-4,12/3)+1)</f>
        <v>Q2</v>
      </c>
      <c r="Y247" t="str" cm="1">
        <f t="array" ref="Y247">_xlfn.IFS(ROUND(L247,0)&lt;=1,"Need to improve 0-1",ROUND(L247,0)&lt;=2,"Okay 1-2",ROUND(L247,0)&lt;=3,"Good 2-3",ROUND(L247,0)&lt;=4,"Great 3-4",ROUND(L247,0)&lt;=5,"Excellent 4-5")</f>
        <v>Need to improve 0-1</v>
      </c>
      <c r="Z247" t="str">
        <f t="shared" si="3"/>
        <v>0-1000</v>
      </c>
    </row>
    <row r="248" spans="1:26" x14ac:dyDescent="0.3">
      <c r="A248">
        <v>18449646</v>
      </c>
      <c r="B248" t="s">
        <v>537</v>
      </c>
      <c r="C248">
        <v>1</v>
      </c>
      <c r="D248" t="s">
        <v>14</v>
      </c>
      <c r="E248" t="s">
        <v>538</v>
      </c>
      <c r="F248" t="s">
        <v>16</v>
      </c>
      <c r="G248" t="s">
        <v>16</v>
      </c>
      <c r="H248" t="s">
        <v>16</v>
      </c>
      <c r="I248">
        <v>1</v>
      </c>
      <c r="J248">
        <v>0</v>
      </c>
      <c r="K248">
        <v>250</v>
      </c>
      <c r="L248">
        <v>1</v>
      </c>
      <c r="M248" t="s">
        <v>539</v>
      </c>
      <c r="N248" t="str">
        <f>SUBSTITUTE(Sheet1[[#This Row],[Datekey_Opening]],"_","-")</f>
        <v>2016-9-26</v>
      </c>
      <c r="O248">
        <f>YEAR(Sheet1[[#This Row],[Date]])</f>
        <v>2016</v>
      </c>
      <c r="P248" t="str">
        <f>LOOKUP(Sheet1[[#This Row],[CountryCode]],$AI$4:$AI$18,$AJ$4:$AJ$18)</f>
        <v>India</v>
      </c>
      <c r="Q248">
        <f>MONTH(Sheet1[[#This Row],[Date]])</f>
        <v>9</v>
      </c>
      <c r="R248" t="str">
        <f>TEXT(Sheet1[[#This Row],[Date]],"MMMM")</f>
        <v>September</v>
      </c>
      <c r="S248" t="str">
        <f>TEXT(Sheet1[[#This Row],[Date]],"YYYY-MMM")</f>
        <v>2016-Sep</v>
      </c>
      <c r="T248">
        <f>WEEKDAY(Sheet1[[#This Row],[Date]])</f>
        <v>2</v>
      </c>
      <c r="U248" t="str">
        <f>TEXT(Sheet1[[#This Row],[Date]],"DDDD")</f>
        <v>Monday</v>
      </c>
      <c r="V248" t="str">
        <f>"FM"&amp;MOD(MONTH(Sheet1[[#This Row],[Date]])-4,12)+1</f>
        <v>FM6</v>
      </c>
      <c r="W248" t="str">
        <f>"Q"&amp;ROUNDUP(MONTH(Sheet1[[#This Row],[Date]])/3,0)</f>
        <v>Q3</v>
      </c>
      <c r="X248" t="str">
        <f>"Q"&amp;INT(MOD(MONTH(Sheet1[[#This Row],[Date]])-4,12/3)+1)</f>
        <v>Q2</v>
      </c>
      <c r="Y248" t="str" cm="1">
        <f t="array" ref="Y248">_xlfn.IFS(ROUND(L248,0)&lt;=1,"Need to improve 0-1",ROUND(L248,0)&lt;=2,"Okay 1-2",ROUND(L248,0)&lt;=3,"Good 2-3",ROUND(L248,0)&lt;=4,"Great 3-4",ROUND(L248,0)&lt;=5,"Excellent 4-5")</f>
        <v>Need to improve 0-1</v>
      </c>
      <c r="Z248" t="str">
        <f t="shared" si="3"/>
        <v>0-1000</v>
      </c>
    </row>
    <row r="249" spans="1:26" x14ac:dyDescent="0.3">
      <c r="A249">
        <v>18421464</v>
      </c>
      <c r="B249" t="s">
        <v>540</v>
      </c>
      <c r="C249">
        <v>1</v>
      </c>
      <c r="D249" t="s">
        <v>14</v>
      </c>
      <c r="E249" t="s">
        <v>395</v>
      </c>
      <c r="F249" t="s">
        <v>16</v>
      </c>
      <c r="G249" t="s">
        <v>16</v>
      </c>
      <c r="H249" t="s">
        <v>16</v>
      </c>
      <c r="I249">
        <v>1</v>
      </c>
      <c r="J249">
        <v>0</v>
      </c>
      <c r="K249">
        <v>350</v>
      </c>
      <c r="L249">
        <v>1</v>
      </c>
      <c r="M249" t="s">
        <v>541</v>
      </c>
      <c r="N249" t="str">
        <f>SUBSTITUTE(Sheet1[[#This Row],[Datekey_Opening]],"_","-")</f>
        <v>2010-9-3</v>
      </c>
      <c r="O249">
        <f>YEAR(Sheet1[[#This Row],[Date]])</f>
        <v>2010</v>
      </c>
      <c r="P249" t="str">
        <f>LOOKUP(Sheet1[[#This Row],[CountryCode]],$AI$4:$AI$18,$AJ$4:$AJ$18)</f>
        <v>India</v>
      </c>
      <c r="Q249">
        <f>MONTH(Sheet1[[#This Row],[Date]])</f>
        <v>9</v>
      </c>
      <c r="R249" t="str">
        <f>TEXT(Sheet1[[#This Row],[Date]],"MMMM")</f>
        <v>September</v>
      </c>
      <c r="S249" t="str">
        <f>TEXT(Sheet1[[#This Row],[Date]],"YYYY-MMM")</f>
        <v>2010-Sep</v>
      </c>
      <c r="T249">
        <f>WEEKDAY(Sheet1[[#This Row],[Date]])</f>
        <v>6</v>
      </c>
      <c r="U249" t="str">
        <f>TEXT(Sheet1[[#This Row],[Date]],"DDDD")</f>
        <v>Friday</v>
      </c>
      <c r="V249" t="str">
        <f>"FM"&amp;MOD(MONTH(Sheet1[[#This Row],[Date]])-4,12)+1</f>
        <v>FM6</v>
      </c>
      <c r="W249" t="str">
        <f>"Q"&amp;ROUNDUP(MONTH(Sheet1[[#This Row],[Date]])/3,0)</f>
        <v>Q3</v>
      </c>
      <c r="X249" t="str">
        <f>"Q"&amp;INT(MOD(MONTH(Sheet1[[#This Row],[Date]])-4,12/3)+1)</f>
        <v>Q2</v>
      </c>
      <c r="Y249" t="str" cm="1">
        <f t="array" ref="Y249">_xlfn.IFS(ROUND(L249,0)&lt;=1,"Need to improve 0-1",ROUND(L249,0)&lt;=2,"Okay 1-2",ROUND(L249,0)&lt;=3,"Good 2-3",ROUND(L249,0)&lt;=4,"Great 3-4",ROUND(L249,0)&lt;=5,"Excellent 4-5")</f>
        <v>Need to improve 0-1</v>
      </c>
      <c r="Z249" t="str">
        <f t="shared" si="3"/>
        <v>0-1000</v>
      </c>
    </row>
    <row r="250" spans="1:26" x14ac:dyDescent="0.3">
      <c r="A250">
        <v>18440394</v>
      </c>
      <c r="B250" t="s">
        <v>542</v>
      </c>
      <c r="C250">
        <v>1</v>
      </c>
      <c r="D250" t="s">
        <v>14</v>
      </c>
      <c r="E250" t="s">
        <v>543</v>
      </c>
      <c r="F250" t="s">
        <v>16</v>
      </c>
      <c r="G250" t="s">
        <v>16</v>
      </c>
      <c r="H250" t="s">
        <v>16</v>
      </c>
      <c r="I250">
        <v>1</v>
      </c>
      <c r="J250">
        <v>0</v>
      </c>
      <c r="K250">
        <v>350</v>
      </c>
      <c r="L250">
        <v>1</v>
      </c>
      <c r="M250" t="s">
        <v>544</v>
      </c>
      <c r="N250" t="str">
        <f>SUBSTITUTE(Sheet1[[#This Row],[Datekey_Opening]],"_","-")</f>
        <v>2014-9-26</v>
      </c>
      <c r="O250">
        <f>YEAR(Sheet1[[#This Row],[Date]])</f>
        <v>2014</v>
      </c>
      <c r="P250" t="str">
        <f>LOOKUP(Sheet1[[#This Row],[CountryCode]],$AI$4:$AI$18,$AJ$4:$AJ$18)</f>
        <v>India</v>
      </c>
      <c r="Q250">
        <f>MONTH(Sheet1[[#This Row],[Date]])</f>
        <v>9</v>
      </c>
      <c r="R250" t="str">
        <f>TEXT(Sheet1[[#This Row],[Date]],"MMMM")</f>
        <v>September</v>
      </c>
      <c r="S250" t="str">
        <f>TEXT(Sheet1[[#This Row],[Date]],"YYYY-MMM")</f>
        <v>2014-Sep</v>
      </c>
      <c r="T250">
        <f>WEEKDAY(Sheet1[[#This Row],[Date]])</f>
        <v>6</v>
      </c>
      <c r="U250" t="str">
        <f>TEXT(Sheet1[[#This Row],[Date]],"DDDD")</f>
        <v>Friday</v>
      </c>
      <c r="V250" t="str">
        <f>"FM"&amp;MOD(MONTH(Sheet1[[#This Row],[Date]])-4,12)+1</f>
        <v>FM6</v>
      </c>
      <c r="W250" t="str">
        <f>"Q"&amp;ROUNDUP(MONTH(Sheet1[[#This Row],[Date]])/3,0)</f>
        <v>Q3</v>
      </c>
      <c r="X250" t="str">
        <f>"Q"&amp;INT(MOD(MONTH(Sheet1[[#This Row],[Date]])-4,12/3)+1)</f>
        <v>Q2</v>
      </c>
      <c r="Y250" t="str" cm="1">
        <f t="array" ref="Y250">_xlfn.IFS(ROUND(L250,0)&lt;=1,"Need to improve 0-1",ROUND(L250,0)&lt;=2,"Okay 1-2",ROUND(L250,0)&lt;=3,"Good 2-3",ROUND(L250,0)&lt;=4,"Great 3-4",ROUND(L250,0)&lt;=5,"Excellent 4-5")</f>
        <v>Need to improve 0-1</v>
      </c>
      <c r="Z250" t="str">
        <f t="shared" si="3"/>
        <v>0-1000</v>
      </c>
    </row>
    <row r="251" spans="1:26" x14ac:dyDescent="0.3">
      <c r="A251">
        <v>18489804</v>
      </c>
      <c r="B251" t="s">
        <v>545</v>
      </c>
      <c r="C251">
        <v>1</v>
      </c>
      <c r="D251" t="s">
        <v>14</v>
      </c>
      <c r="E251" t="s">
        <v>546</v>
      </c>
      <c r="F251" t="s">
        <v>16</v>
      </c>
      <c r="G251" t="s">
        <v>16</v>
      </c>
      <c r="H251" t="s">
        <v>16</v>
      </c>
      <c r="I251">
        <v>1</v>
      </c>
      <c r="J251">
        <v>0</v>
      </c>
      <c r="K251">
        <v>150</v>
      </c>
      <c r="L251">
        <v>1</v>
      </c>
      <c r="M251" t="s">
        <v>544</v>
      </c>
      <c r="N251" t="str">
        <f>SUBSTITUTE(Sheet1[[#This Row],[Datekey_Opening]],"_","-")</f>
        <v>2014-9-26</v>
      </c>
      <c r="O251">
        <f>YEAR(Sheet1[[#This Row],[Date]])</f>
        <v>2014</v>
      </c>
      <c r="P251" t="str">
        <f>LOOKUP(Sheet1[[#This Row],[CountryCode]],$AI$4:$AI$18,$AJ$4:$AJ$18)</f>
        <v>India</v>
      </c>
      <c r="Q251">
        <f>MONTH(Sheet1[[#This Row],[Date]])</f>
        <v>9</v>
      </c>
      <c r="R251" t="str">
        <f>TEXT(Sheet1[[#This Row],[Date]],"MMMM")</f>
        <v>September</v>
      </c>
      <c r="S251" t="str">
        <f>TEXT(Sheet1[[#This Row],[Date]],"YYYY-MMM")</f>
        <v>2014-Sep</v>
      </c>
      <c r="T251">
        <f>WEEKDAY(Sheet1[[#This Row],[Date]])</f>
        <v>6</v>
      </c>
      <c r="U251" t="str">
        <f>TEXT(Sheet1[[#This Row],[Date]],"DDDD")</f>
        <v>Friday</v>
      </c>
      <c r="V251" t="str">
        <f>"FM"&amp;MOD(MONTH(Sheet1[[#This Row],[Date]])-4,12)+1</f>
        <v>FM6</v>
      </c>
      <c r="W251" t="str">
        <f>"Q"&amp;ROUNDUP(MONTH(Sheet1[[#This Row],[Date]])/3,0)</f>
        <v>Q3</v>
      </c>
      <c r="X251" t="str">
        <f>"Q"&amp;INT(MOD(MONTH(Sheet1[[#This Row],[Date]])-4,12/3)+1)</f>
        <v>Q2</v>
      </c>
      <c r="Y251" t="str" cm="1">
        <f t="array" ref="Y251">_xlfn.IFS(ROUND(L251,0)&lt;=1,"Need to improve 0-1",ROUND(L251,0)&lt;=2,"Okay 1-2",ROUND(L251,0)&lt;=3,"Good 2-3",ROUND(L251,0)&lt;=4,"Great 3-4",ROUND(L251,0)&lt;=5,"Excellent 4-5")</f>
        <v>Need to improve 0-1</v>
      </c>
      <c r="Z251" t="str">
        <f t="shared" si="3"/>
        <v>0-1000</v>
      </c>
    </row>
    <row r="252" spans="1:26" x14ac:dyDescent="0.3">
      <c r="A252">
        <v>18425772</v>
      </c>
      <c r="B252" t="s">
        <v>547</v>
      </c>
      <c r="C252">
        <v>1</v>
      </c>
      <c r="D252" t="s">
        <v>14</v>
      </c>
      <c r="E252" t="s">
        <v>395</v>
      </c>
      <c r="F252" t="s">
        <v>16</v>
      </c>
      <c r="G252" t="s">
        <v>16</v>
      </c>
      <c r="H252" t="s">
        <v>16</v>
      </c>
      <c r="I252">
        <v>1</v>
      </c>
      <c r="J252">
        <v>0</v>
      </c>
      <c r="K252">
        <v>100</v>
      </c>
      <c r="L252">
        <v>1</v>
      </c>
      <c r="M252" t="s">
        <v>548</v>
      </c>
      <c r="N252" t="str">
        <f>SUBSTITUTE(Sheet1[[#This Row],[Datekey_Opening]],"_","-")</f>
        <v>2011-9-20</v>
      </c>
      <c r="O252">
        <f>YEAR(Sheet1[[#This Row],[Date]])</f>
        <v>2011</v>
      </c>
      <c r="P252" t="str">
        <f>LOOKUP(Sheet1[[#This Row],[CountryCode]],$AI$4:$AI$18,$AJ$4:$AJ$18)</f>
        <v>India</v>
      </c>
      <c r="Q252">
        <f>MONTH(Sheet1[[#This Row],[Date]])</f>
        <v>9</v>
      </c>
      <c r="R252" t="str">
        <f>TEXT(Sheet1[[#This Row],[Date]],"MMMM")</f>
        <v>September</v>
      </c>
      <c r="S252" t="str">
        <f>TEXT(Sheet1[[#This Row],[Date]],"YYYY-MMM")</f>
        <v>2011-Sep</v>
      </c>
      <c r="T252">
        <f>WEEKDAY(Sheet1[[#This Row],[Date]])</f>
        <v>3</v>
      </c>
      <c r="U252" t="str">
        <f>TEXT(Sheet1[[#This Row],[Date]],"DDDD")</f>
        <v>Tuesday</v>
      </c>
      <c r="V252" t="str">
        <f>"FM"&amp;MOD(MONTH(Sheet1[[#This Row],[Date]])-4,12)+1</f>
        <v>FM6</v>
      </c>
      <c r="W252" t="str">
        <f>"Q"&amp;ROUNDUP(MONTH(Sheet1[[#This Row],[Date]])/3,0)</f>
        <v>Q3</v>
      </c>
      <c r="X252" t="str">
        <f>"Q"&amp;INT(MOD(MONTH(Sheet1[[#This Row],[Date]])-4,12/3)+1)</f>
        <v>Q2</v>
      </c>
      <c r="Y252" t="str" cm="1">
        <f t="array" ref="Y252">_xlfn.IFS(ROUND(L252,0)&lt;=1,"Need to improve 0-1",ROUND(L252,0)&lt;=2,"Okay 1-2",ROUND(L252,0)&lt;=3,"Good 2-3",ROUND(L252,0)&lt;=4,"Great 3-4",ROUND(L252,0)&lt;=5,"Excellent 4-5")</f>
        <v>Need to improve 0-1</v>
      </c>
      <c r="Z252" t="str">
        <f t="shared" si="3"/>
        <v>0-1000</v>
      </c>
    </row>
    <row r="253" spans="1:26" x14ac:dyDescent="0.3">
      <c r="A253">
        <v>9173</v>
      </c>
      <c r="B253" t="s">
        <v>549</v>
      </c>
      <c r="C253">
        <v>1</v>
      </c>
      <c r="D253" t="s">
        <v>14</v>
      </c>
      <c r="E253" t="s">
        <v>550</v>
      </c>
      <c r="F253" t="s">
        <v>16</v>
      </c>
      <c r="G253" t="s">
        <v>16</v>
      </c>
      <c r="H253" t="s">
        <v>16</v>
      </c>
      <c r="I253">
        <v>1</v>
      </c>
      <c r="J253">
        <v>0</v>
      </c>
      <c r="K253">
        <v>100</v>
      </c>
      <c r="L253">
        <v>1</v>
      </c>
      <c r="M253" t="s">
        <v>551</v>
      </c>
      <c r="N253" t="str">
        <f>SUBSTITUTE(Sheet1[[#This Row],[Datekey_Opening]],"_","-")</f>
        <v>2010-9-7</v>
      </c>
      <c r="O253">
        <f>YEAR(Sheet1[[#This Row],[Date]])</f>
        <v>2010</v>
      </c>
      <c r="P253" t="str">
        <f>LOOKUP(Sheet1[[#This Row],[CountryCode]],$AI$4:$AI$18,$AJ$4:$AJ$18)</f>
        <v>India</v>
      </c>
      <c r="Q253">
        <f>MONTH(Sheet1[[#This Row],[Date]])</f>
        <v>9</v>
      </c>
      <c r="R253" t="str">
        <f>TEXT(Sheet1[[#This Row],[Date]],"MMMM")</f>
        <v>September</v>
      </c>
      <c r="S253" t="str">
        <f>TEXT(Sheet1[[#This Row],[Date]],"YYYY-MMM")</f>
        <v>2010-Sep</v>
      </c>
      <c r="T253">
        <f>WEEKDAY(Sheet1[[#This Row],[Date]])</f>
        <v>3</v>
      </c>
      <c r="U253" t="str">
        <f>TEXT(Sheet1[[#This Row],[Date]],"DDDD")</f>
        <v>Tuesday</v>
      </c>
      <c r="V253" t="str">
        <f>"FM"&amp;MOD(MONTH(Sheet1[[#This Row],[Date]])-4,12)+1</f>
        <v>FM6</v>
      </c>
      <c r="W253" t="str">
        <f>"Q"&amp;ROUNDUP(MONTH(Sheet1[[#This Row],[Date]])/3,0)</f>
        <v>Q3</v>
      </c>
      <c r="X253" t="str">
        <f>"Q"&amp;INT(MOD(MONTH(Sheet1[[#This Row],[Date]])-4,12/3)+1)</f>
        <v>Q2</v>
      </c>
      <c r="Y253" t="str" cm="1">
        <f t="array" ref="Y253">_xlfn.IFS(ROUND(L253,0)&lt;=1,"Need to improve 0-1",ROUND(L253,0)&lt;=2,"Okay 1-2",ROUND(L253,0)&lt;=3,"Good 2-3",ROUND(L253,0)&lt;=4,"Great 3-4",ROUND(L253,0)&lt;=5,"Excellent 4-5")</f>
        <v>Need to improve 0-1</v>
      </c>
      <c r="Z253" t="str">
        <f t="shared" si="3"/>
        <v>0-1000</v>
      </c>
    </row>
    <row r="254" spans="1:26" x14ac:dyDescent="0.3">
      <c r="A254">
        <v>18466389</v>
      </c>
      <c r="B254" t="s">
        <v>552</v>
      </c>
      <c r="C254">
        <v>1</v>
      </c>
      <c r="D254" t="s">
        <v>14</v>
      </c>
      <c r="E254" t="s">
        <v>438</v>
      </c>
      <c r="F254" t="s">
        <v>16</v>
      </c>
      <c r="G254" t="s">
        <v>16</v>
      </c>
      <c r="H254" t="s">
        <v>16</v>
      </c>
      <c r="I254">
        <v>1</v>
      </c>
      <c r="J254">
        <v>0</v>
      </c>
      <c r="K254">
        <v>250</v>
      </c>
      <c r="L254">
        <v>1</v>
      </c>
      <c r="M254" t="s">
        <v>553</v>
      </c>
      <c r="N254" t="str">
        <f>SUBSTITUTE(Sheet1[[#This Row],[Datekey_Opening]],"_","-")</f>
        <v>2011-9-17</v>
      </c>
      <c r="O254">
        <f>YEAR(Sheet1[[#This Row],[Date]])</f>
        <v>2011</v>
      </c>
      <c r="P254" t="str">
        <f>LOOKUP(Sheet1[[#This Row],[CountryCode]],$AI$4:$AI$18,$AJ$4:$AJ$18)</f>
        <v>India</v>
      </c>
      <c r="Q254">
        <f>MONTH(Sheet1[[#This Row],[Date]])</f>
        <v>9</v>
      </c>
      <c r="R254" t="str">
        <f>TEXT(Sheet1[[#This Row],[Date]],"MMMM")</f>
        <v>September</v>
      </c>
      <c r="S254" t="str">
        <f>TEXT(Sheet1[[#This Row],[Date]],"YYYY-MMM")</f>
        <v>2011-Sep</v>
      </c>
      <c r="T254">
        <f>WEEKDAY(Sheet1[[#This Row],[Date]])</f>
        <v>7</v>
      </c>
      <c r="U254" t="str">
        <f>TEXT(Sheet1[[#This Row],[Date]],"DDDD")</f>
        <v>Saturday</v>
      </c>
      <c r="V254" t="str">
        <f>"FM"&amp;MOD(MONTH(Sheet1[[#This Row],[Date]])-4,12)+1</f>
        <v>FM6</v>
      </c>
      <c r="W254" t="str">
        <f>"Q"&amp;ROUNDUP(MONTH(Sheet1[[#This Row],[Date]])/3,0)</f>
        <v>Q3</v>
      </c>
      <c r="X254" t="str">
        <f>"Q"&amp;INT(MOD(MONTH(Sheet1[[#This Row],[Date]])-4,12/3)+1)</f>
        <v>Q2</v>
      </c>
      <c r="Y254" t="str" cm="1">
        <f t="array" ref="Y254">_xlfn.IFS(ROUND(L254,0)&lt;=1,"Need to improve 0-1",ROUND(L254,0)&lt;=2,"Okay 1-2",ROUND(L254,0)&lt;=3,"Good 2-3",ROUND(L254,0)&lt;=4,"Great 3-4",ROUND(L254,0)&lt;=5,"Excellent 4-5")</f>
        <v>Need to improve 0-1</v>
      </c>
      <c r="Z254" t="str">
        <f t="shared" si="3"/>
        <v>0-1000</v>
      </c>
    </row>
    <row r="255" spans="1:26" x14ac:dyDescent="0.3">
      <c r="A255">
        <v>18434504</v>
      </c>
      <c r="B255" t="s">
        <v>554</v>
      </c>
      <c r="C255">
        <v>1</v>
      </c>
      <c r="D255" t="s">
        <v>14</v>
      </c>
      <c r="E255" t="s">
        <v>405</v>
      </c>
      <c r="F255" t="s">
        <v>16</v>
      </c>
      <c r="G255" t="s">
        <v>16</v>
      </c>
      <c r="H255" t="s">
        <v>16</v>
      </c>
      <c r="I255">
        <v>1</v>
      </c>
      <c r="J255">
        <v>0</v>
      </c>
      <c r="K255">
        <v>400</v>
      </c>
      <c r="L255">
        <v>1</v>
      </c>
      <c r="M255" t="s">
        <v>555</v>
      </c>
      <c r="N255" t="str">
        <f>SUBSTITUTE(Sheet1[[#This Row],[Datekey_Opening]],"_","-")</f>
        <v>2010-9-15</v>
      </c>
      <c r="O255">
        <f>YEAR(Sheet1[[#This Row],[Date]])</f>
        <v>2010</v>
      </c>
      <c r="P255" t="str">
        <f>LOOKUP(Sheet1[[#This Row],[CountryCode]],$AI$4:$AI$18,$AJ$4:$AJ$18)</f>
        <v>India</v>
      </c>
      <c r="Q255">
        <f>MONTH(Sheet1[[#This Row],[Date]])</f>
        <v>9</v>
      </c>
      <c r="R255" t="str">
        <f>TEXT(Sheet1[[#This Row],[Date]],"MMMM")</f>
        <v>September</v>
      </c>
      <c r="S255" t="str">
        <f>TEXT(Sheet1[[#This Row],[Date]],"YYYY-MMM")</f>
        <v>2010-Sep</v>
      </c>
      <c r="T255">
        <f>WEEKDAY(Sheet1[[#This Row],[Date]])</f>
        <v>4</v>
      </c>
      <c r="U255" t="str">
        <f>TEXT(Sheet1[[#This Row],[Date]],"DDDD")</f>
        <v>Wednesday</v>
      </c>
      <c r="V255" t="str">
        <f>"FM"&amp;MOD(MONTH(Sheet1[[#This Row],[Date]])-4,12)+1</f>
        <v>FM6</v>
      </c>
      <c r="W255" t="str">
        <f>"Q"&amp;ROUNDUP(MONTH(Sheet1[[#This Row],[Date]])/3,0)</f>
        <v>Q3</v>
      </c>
      <c r="X255" t="str">
        <f>"Q"&amp;INT(MOD(MONTH(Sheet1[[#This Row],[Date]])-4,12/3)+1)</f>
        <v>Q2</v>
      </c>
      <c r="Y255" t="str" cm="1">
        <f t="array" ref="Y255">_xlfn.IFS(ROUND(L255,0)&lt;=1,"Need to improve 0-1",ROUND(L255,0)&lt;=2,"Okay 1-2",ROUND(L255,0)&lt;=3,"Good 2-3",ROUND(L255,0)&lt;=4,"Great 3-4",ROUND(L255,0)&lt;=5,"Excellent 4-5")</f>
        <v>Need to improve 0-1</v>
      </c>
      <c r="Z255" t="str">
        <f t="shared" si="3"/>
        <v>0-1000</v>
      </c>
    </row>
    <row r="256" spans="1:26" x14ac:dyDescent="0.3">
      <c r="A256">
        <v>18396418</v>
      </c>
      <c r="B256" t="s">
        <v>556</v>
      </c>
      <c r="C256">
        <v>1</v>
      </c>
      <c r="D256" t="s">
        <v>14</v>
      </c>
      <c r="E256" t="s">
        <v>557</v>
      </c>
      <c r="F256" t="s">
        <v>16</v>
      </c>
      <c r="G256" t="s">
        <v>16</v>
      </c>
      <c r="H256" t="s">
        <v>16</v>
      </c>
      <c r="I256">
        <v>1</v>
      </c>
      <c r="J256">
        <v>0</v>
      </c>
      <c r="K256">
        <v>400</v>
      </c>
      <c r="L256">
        <v>1</v>
      </c>
      <c r="M256" t="s">
        <v>377</v>
      </c>
      <c r="N256" t="str">
        <f>SUBSTITUTE(Sheet1[[#This Row],[Datekey_Opening]],"_","-")</f>
        <v>2018-9-24</v>
      </c>
      <c r="O256">
        <f>YEAR(Sheet1[[#This Row],[Date]])</f>
        <v>2018</v>
      </c>
      <c r="P256" t="str">
        <f>LOOKUP(Sheet1[[#This Row],[CountryCode]],$AI$4:$AI$18,$AJ$4:$AJ$18)</f>
        <v>India</v>
      </c>
      <c r="Q256">
        <f>MONTH(Sheet1[[#This Row],[Date]])</f>
        <v>9</v>
      </c>
      <c r="R256" t="str">
        <f>TEXT(Sheet1[[#This Row],[Date]],"MMMM")</f>
        <v>September</v>
      </c>
      <c r="S256" t="str">
        <f>TEXT(Sheet1[[#This Row],[Date]],"YYYY-MMM")</f>
        <v>2018-Sep</v>
      </c>
      <c r="T256">
        <f>WEEKDAY(Sheet1[[#This Row],[Date]])</f>
        <v>2</v>
      </c>
      <c r="U256" t="str">
        <f>TEXT(Sheet1[[#This Row],[Date]],"DDDD")</f>
        <v>Monday</v>
      </c>
      <c r="V256" t="str">
        <f>"FM"&amp;MOD(MONTH(Sheet1[[#This Row],[Date]])-4,12)+1</f>
        <v>FM6</v>
      </c>
      <c r="W256" t="str">
        <f>"Q"&amp;ROUNDUP(MONTH(Sheet1[[#This Row],[Date]])/3,0)</f>
        <v>Q3</v>
      </c>
      <c r="X256" t="str">
        <f>"Q"&amp;INT(MOD(MONTH(Sheet1[[#This Row],[Date]])-4,12/3)+1)</f>
        <v>Q2</v>
      </c>
      <c r="Y256" t="str" cm="1">
        <f t="array" ref="Y256">_xlfn.IFS(ROUND(L256,0)&lt;=1,"Need to improve 0-1",ROUND(L256,0)&lt;=2,"Okay 1-2",ROUND(L256,0)&lt;=3,"Good 2-3",ROUND(L256,0)&lt;=4,"Great 3-4",ROUND(L256,0)&lt;=5,"Excellent 4-5")</f>
        <v>Need to improve 0-1</v>
      </c>
      <c r="Z256" t="str">
        <f t="shared" si="3"/>
        <v>0-1000</v>
      </c>
    </row>
    <row r="257" spans="1:26" x14ac:dyDescent="0.3">
      <c r="A257">
        <v>18438465</v>
      </c>
      <c r="B257" t="s">
        <v>558</v>
      </c>
      <c r="C257">
        <v>1</v>
      </c>
      <c r="D257" t="s">
        <v>14</v>
      </c>
      <c r="E257" t="s">
        <v>559</v>
      </c>
      <c r="F257" t="s">
        <v>16</v>
      </c>
      <c r="G257" t="s">
        <v>16</v>
      </c>
      <c r="H257" t="s">
        <v>16</v>
      </c>
      <c r="I257">
        <v>1</v>
      </c>
      <c r="J257">
        <v>0</v>
      </c>
      <c r="K257">
        <v>150</v>
      </c>
      <c r="L257">
        <v>1</v>
      </c>
      <c r="M257" t="s">
        <v>560</v>
      </c>
      <c r="N257" t="str">
        <f>SUBSTITUTE(Sheet1[[#This Row],[Datekey_Opening]],"_","-")</f>
        <v>2011-9-7</v>
      </c>
      <c r="O257">
        <f>YEAR(Sheet1[[#This Row],[Date]])</f>
        <v>2011</v>
      </c>
      <c r="P257" t="str">
        <f>LOOKUP(Sheet1[[#This Row],[CountryCode]],$AI$4:$AI$18,$AJ$4:$AJ$18)</f>
        <v>India</v>
      </c>
      <c r="Q257">
        <f>MONTH(Sheet1[[#This Row],[Date]])</f>
        <v>9</v>
      </c>
      <c r="R257" t="str">
        <f>TEXT(Sheet1[[#This Row],[Date]],"MMMM")</f>
        <v>September</v>
      </c>
      <c r="S257" t="str">
        <f>TEXT(Sheet1[[#This Row],[Date]],"YYYY-MMM")</f>
        <v>2011-Sep</v>
      </c>
      <c r="T257">
        <f>WEEKDAY(Sheet1[[#This Row],[Date]])</f>
        <v>4</v>
      </c>
      <c r="U257" t="str">
        <f>TEXT(Sheet1[[#This Row],[Date]],"DDDD")</f>
        <v>Wednesday</v>
      </c>
      <c r="V257" t="str">
        <f>"FM"&amp;MOD(MONTH(Sheet1[[#This Row],[Date]])-4,12)+1</f>
        <v>FM6</v>
      </c>
      <c r="W257" t="str">
        <f>"Q"&amp;ROUNDUP(MONTH(Sheet1[[#This Row],[Date]])/3,0)</f>
        <v>Q3</v>
      </c>
      <c r="X257" t="str">
        <f>"Q"&amp;INT(MOD(MONTH(Sheet1[[#This Row],[Date]])-4,12/3)+1)</f>
        <v>Q2</v>
      </c>
      <c r="Y257" t="str" cm="1">
        <f t="array" ref="Y257">_xlfn.IFS(ROUND(L257,0)&lt;=1,"Need to improve 0-1",ROUND(L257,0)&lt;=2,"Okay 1-2",ROUND(L257,0)&lt;=3,"Good 2-3",ROUND(L257,0)&lt;=4,"Great 3-4",ROUND(L257,0)&lt;=5,"Excellent 4-5")</f>
        <v>Need to improve 0-1</v>
      </c>
      <c r="Z257" t="str">
        <f t="shared" si="3"/>
        <v>0-1000</v>
      </c>
    </row>
    <row r="258" spans="1:26" x14ac:dyDescent="0.3">
      <c r="A258">
        <v>18492045</v>
      </c>
      <c r="B258" t="s">
        <v>561</v>
      </c>
      <c r="C258">
        <v>1</v>
      </c>
      <c r="D258" t="s">
        <v>14</v>
      </c>
      <c r="E258" t="s">
        <v>538</v>
      </c>
      <c r="F258" t="s">
        <v>16</v>
      </c>
      <c r="G258" t="s">
        <v>16</v>
      </c>
      <c r="H258" t="s">
        <v>16</v>
      </c>
      <c r="I258">
        <v>1</v>
      </c>
      <c r="J258">
        <v>0</v>
      </c>
      <c r="K258">
        <v>400</v>
      </c>
      <c r="L258">
        <v>1</v>
      </c>
      <c r="M258" t="s">
        <v>562</v>
      </c>
      <c r="N258" t="str">
        <f>SUBSTITUTE(Sheet1[[#This Row],[Datekey_Opening]],"_","-")</f>
        <v>2010-9-25</v>
      </c>
      <c r="O258">
        <f>YEAR(Sheet1[[#This Row],[Date]])</f>
        <v>2010</v>
      </c>
      <c r="P258" t="str">
        <f>LOOKUP(Sheet1[[#This Row],[CountryCode]],$AI$4:$AI$18,$AJ$4:$AJ$18)</f>
        <v>India</v>
      </c>
      <c r="Q258">
        <f>MONTH(Sheet1[[#This Row],[Date]])</f>
        <v>9</v>
      </c>
      <c r="R258" t="str">
        <f>TEXT(Sheet1[[#This Row],[Date]],"MMMM")</f>
        <v>September</v>
      </c>
      <c r="S258" t="str">
        <f>TEXT(Sheet1[[#This Row],[Date]],"YYYY-MMM")</f>
        <v>2010-Sep</v>
      </c>
      <c r="T258">
        <f>WEEKDAY(Sheet1[[#This Row],[Date]])</f>
        <v>7</v>
      </c>
      <c r="U258" t="str">
        <f>TEXT(Sheet1[[#This Row],[Date]],"DDDD")</f>
        <v>Saturday</v>
      </c>
      <c r="V258" t="str">
        <f>"FM"&amp;MOD(MONTH(Sheet1[[#This Row],[Date]])-4,12)+1</f>
        <v>FM6</v>
      </c>
      <c r="W258" t="str">
        <f>"Q"&amp;ROUNDUP(MONTH(Sheet1[[#This Row],[Date]])/3,0)</f>
        <v>Q3</v>
      </c>
      <c r="X258" t="str">
        <f>"Q"&amp;INT(MOD(MONTH(Sheet1[[#This Row],[Date]])-4,12/3)+1)</f>
        <v>Q2</v>
      </c>
      <c r="Y258" t="str" cm="1">
        <f t="array" ref="Y258">_xlfn.IFS(ROUND(L258,0)&lt;=1,"Need to improve 0-1",ROUND(L258,0)&lt;=2,"Okay 1-2",ROUND(L258,0)&lt;=3,"Good 2-3",ROUND(L258,0)&lt;=4,"Great 3-4",ROUND(L258,0)&lt;=5,"Excellent 4-5")</f>
        <v>Need to improve 0-1</v>
      </c>
      <c r="Z258" t="str">
        <f t="shared" ref="Z258:Z321" si="4">IF(AND(K258&gt;=0,K258&lt;1000),"0-1000",IF(AND(K258&gt;=1000,K258&lt;2000),"1000-2000",IF(AND(K258&gt;=2000,K258&lt;3000),"2000-3000",IF(AND(K258&gt;=3000,K258&lt;4000),"3000-4000",IF(AND(K258&gt;=4000,K258&lt;5000),"4000-5000",IF(AND(K258&gt;=5000,K258&lt;6000),"5000-6000",IF(AND(K258&gt;=6000,K258&lt;7000),"6000-7000",IF(AND(K258&gt;=7000,K258&lt;200000),"7000-200000","Above 200000"))))))))</f>
        <v>0-1000</v>
      </c>
    </row>
    <row r="259" spans="1:26" x14ac:dyDescent="0.3">
      <c r="A259">
        <v>18292478</v>
      </c>
      <c r="B259" t="s">
        <v>563</v>
      </c>
      <c r="C259">
        <v>1</v>
      </c>
      <c r="D259" t="s">
        <v>14</v>
      </c>
      <c r="E259" t="s">
        <v>564</v>
      </c>
      <c r="F259" t="s">
        <v>16</v>
      </c>
      <c r="G259" t="s">
        <v>16</v>
      </c>
      <c r="H259" t="s">
        <v>16</v>
      </c>
      <c r="I259">
        <v>1</v>
      </c>
      <c r="J259">
        <v>0</v>
      </c>
      <c r="K259">
        <v>120</v>
      </c>
      <c r="L259">
        <v>1</v>
      </c>
      <c r="M259" t="s">
        <v>565</v>
      </c>
      <c r="N259" t="str">
        <f>SUBSTITUTE(Sheet1[[#This Row],[Datekey_Opening]],"_","-")</f>
        <v>2013-9-1</v>
      </c>
      <c r="O259">
        <f>YEAR(Sheet1[[#This Row],[Date]])</f>
        <v>2013</v>
      </c>
      <c r="P259" t="str">
        <f>LOOKUP(Sheet1[[#This Row],[CountryCode]],$AI$4:$AI$18,$AJ$4:$AJ$18)</f>
        <v>India</v>
      </c>
      <c r="Q259">
        <f>MONTH(Sheet1[[#This Row],[Date]])</f>
        <v>9</v>
      </c>
      <c r="R259" t="str">
        <f>TEXT(Sheet1[[#This Row],[Date]],"MMMM")</f>
        <v>September</v>
      </c>
      <c r="S259" t="str">
        <f>TEXT(Sheet1[[#This Row],[Date]],"YYYY-MMM")</f>
        <v>2013-Sep</v>
      </c>
      <c r="T259">
        <f>WEEKDAY(Sheet1[[#This Row],[Date]])</f>
        <v>1</v>
      </c>
      <c r="U259" t="str">
        <f>TEXT(Sheet1[[#This Row],[Date]],"DDDD")</f>
        <v>Sunday</v>
      </c>
      <c r="V259" t="str">
        <f>"FM"&amp;MOD(MONTH(Sheet1[[#This Row],[Date]])-4,12)+1</f>
        <v>FM6</v>
      </c>
      <c r="W259" t="str">
        <f>"Q"&amp;ROUNDUP(MONTH(Sheet1[[#This Row],[Date]])/3,0)</f>
        <v>Q3</v>
      </c>
      <c r="X259" t="str">
        <f>"Q"&amp;INT(MOD(MONTH(Sheet1[[#This Row],[Date]])-4,12/3)+1)</f>
        <v>Q2</v>
      </c>
      <c r="Y259" t="str" cm="1">
        <f t="array" ref="Y259">_xlfn.IFS(ROUND(L259,0)&lt;=1,"Need to improve 0-1",ROUND(L259,0)&lt;=2,"Okay 1-2",ROUND(L259,0)&lt;=3,"Good 2-3",ROUND(L259,0)&lt;=4,"Great 3-4",ROUND(L259,0)&lt;=5,"Excellent 4-5")</f>
        <v>Need to improve 0-1</v>
      </c>
      <c r="Z259" t="str">
        <f t="shared" si="4"/>
        <v>0-1000</v>
      </c>
    </row>
    <row r="260" spans="1:26" x14ac:dyDescent="0.3">
      <c r="A260">
        <v>18227685</v>
      </c>
      <c r="B260" t="s">
        <v>566</v>
      </c>
      <c r="C260">
        <v>1</v>
      </c>
      <c r="D260" t="s">
        <v>14</v>
      </c>
      <c r="E260" t="s">
        <v>567</v>
      </c>
      <c r="F260" t="s">
        <v>16</v>
      </c>
      <c r="G260" t="s">
        <v>16</v>
      </c>
      <c r="H260" t="s">
        <v>16</v>
      </c>
      <c r="I260">
        <v>1</v>
      </c>
      <c r="J260">
        <v>0</v>
      </c>
      <c r="K260">
        <v>250</v>
      </c>
      <c r="L260">
        <v>1</v>
      </c>
      <c r="M260" t="s">
        <v>568</v>
      </c>
      <c r="N260" t="str">
        <f>SUBSTITUTE(Sheet1[[#This Row],[Datekey_Opening]],"_","-")</f>
        <v>2016-9-16</v>
      </c>
      <c r="O260">
        <f>YEAR(Sheet1[[#This Row],[Date]])</f>
        <v>2016</v>
      </c>
      <c r="P260" t="str">
        <f>LOOKUP(Sheet1[[#This Row],[CountryCode]],$AI$4:$AI$18,$AJ$4:$AJ$18)</f>
        <v>India</v>
      </c>
      <c r="Q260">
        <f>MONTH(Sheet1[[#This Row],[Date]])</f>
        <v>9</v>
      </c>
      <c r="R260" t="str">
        <f>TEXT(Sheet1[[#This Row],[Date]],"MMMM")</f>
        <v>September</v>
      </c>
      <c r="S260" t="str">
        <f>TEXT(Sheet1[[#This Row],[Date]],"YYYY-MMM")</f>
        <v>2016-Sep</v>
      </c>
      <c r="T260">
        <f>WEEKDAY(Sheet1[[#This Row],[Date]])</f>
        <v>6</v>
      </c>
      <c r="U260" t="str">
        <f>TEXT(Sheet1[[#This Row],[Date]],"DDDD")</f>
        <v>Friday</v>
      </c>
      <c r="V260" t="str">
        <f>"FM"&amp;MOD(MONTH(Sheet1[[#This Row],[Date]])-4,12)+1</f>
        <v>FM6</v>
      </c>
      <c r="W260" t="str">
        <f>"Q"&amp;ROUNDUP(MONTH(Sheet1[[#This Row],[Date]])/3,0)</f>
        <v>Q3</v>
      </c>
      <c r="X260" t="str">
        <f>"Q"&amp;INT(MOD(MONTH(Sheet1[[#This Row],[Date]])-4,12/3)+1)</f>
        <v>Q2</v>
      </c>
      <c r="Y260" t="str" cm="1">
        <f t="array" ref="Y260">_xlfn.IFS(ROUND(L260,0)&lt;=1,"Need to improve 0-1",ROUND(L260,0)&lt;=2,"Okay 1-2",ROUND(L260,0)&lt;=3,"Good 2-3",ROUND(L260,0)&lt;=4,"Great 3-4",ROUND(L260,0)&lt;=5,"Excellent 4-5")</f>
        <v>Need to improve 0-1</v>
      </c>
      <c r="Z260" t="str">
        <f t="shared" si="4"/>
        <v>0-1000</v>
      </c>
    </row>
    <row r="261" spans="1:26" x14ac:dyDescent="0.3">
      <c r="A261">
        <v>18420697</v>
      </c>
      <c r="B261" t="s">
        <v>254</v>
      </c>
      <c r="C261">
        <v>1</v>
      </c>
      <c r="D261" t="s">
        <v>14</v>
      </c>
      <c r="E261" t="s">
        <v>569</v>
      </c>
      <c r="F261" t="s">
        <v>16</v>
      </c>
      <c r="G261" t="s">
        <v>16</v>
      </c>
      <c r="H261" t="s">
        <v>16</v>
      </c>
      <c r="I261">
        <v>1</v>
      </c>
      <c r="J261">
        <v>0</v>
      </c>
      <c r="K261">
        <v>150</v>
      </c>
      <c r="L261">
        <v>1</v>
      </c>
      <c r="M261" t="s">
        <v>570</v>
      </c>
      <c r="N261" t="str">
        <f>SUBSTITUTE(Sheet1[[#This Row],[Datekey_Opening]],"_","-")</f>
        <v>2013-9-11</v>
      </c>
      <c r="O261">
        <f>YEAR(Sheet1[[#This Row],[Date]])</f>
        <v>2013</v>
      </c>
      <c r="P261" t="str">
        <f>LOOKUP(Sheet1[[#This Row],[CountryCode]],$AI$4:$AI$18,$AJ$4:$AJ$18)</f>
        <v>India</v>
      </c>
      <c r="Q261">
        <f>MONTH(Sheet1[[#This Row],[Date]])</f>
        <v>9</v>
      </c>
      <c r="R261" t="str">
        <f>TEXT(Sheet1[[#This Row],[Date]],"MMMM")</f>
        <v>September</v>
      </c>
      <c r="S261" t="str">
        <f>TEXT(Sheet1[[#This Row],[Date]],"YYYY-MMM")</f>
        <v>2013-Sep</v>
      </c>
      <c r="T261">
        <f>WEEKDAY(Sheet1[[#This Row],[Date]])</f>
        <v>4</v>
      </c>
      <c r="U261" t="str">
        <f>TEXT(Sheet1[[#This Row],[Date]],"DDDD")</f>
        <v>Wednesday</v>
      </c>
      <c r="V261" t="str">
        <f>"FM"&amp;MOD(MONTH(Sheet1[[#This Row],[Date]])-4,12)+1</f>
        <v>FM6</v>
      </c>
      <c r="W261" t="str">
        <f>"Q"&amp;ROUNDUP(MONTH(Sheet1[[#This Row],[Date]])/3,0)</f>
        <v>Q3</v>
      </c>
      <c r="X261" t="str">
        <f>"Q"&amp;INT(MOD(MONTH(Sheet1[[#This Row],[Date]])-4,12/3)+1)</f>
        <v>Q2</v>
      </c>
      <c r="Y261" t="str" cm="1">
        <f t="array" ref="Y261">_xlfn.IFS(ROUND(L261,0)&lt;=1,"Need to improve 0-1",ROUND(L261,0)&lt;=2,"Okay 1-2",ROUND(L261,0)&lt;=3,"Good 2-3",ROUND(L261,0)&lt;=4,"Great 3-4",ROUND(L261,0)&lt;=5,"Excellent 4-5")</f>
        <v>Need to improve 0-1</v>
      </c>
      <c r="Z261" t="str">
        <f t="shared" si="4"/>
        <v>0-1000</v>
      </c>
    </row>
    <row r="262" spans="1:26" x14ac:dyDescent="0.3">
      <c r="A262">
        <v>18424188</v>
      </c>
      <c r="B262" t="s">
        <v>571</v>
      </c>
      <c r="C262">
        <v>1</v>
      </c>
      <c r="D262" t="s">
        <v>14</v>
      </c>
      <c r="E262" t="s">
        <v>438</v>
      </c>
      <c r="F262" t="s">
        <v>16</v>
      </c>
      <c r="G262" t="s">
        <v>16</v>
      </c>
      <c r="H262" t="s">
        <v>16</v>
      </c>
      <c r="I262">
        <v>1</v>
      </c>
      <c r="J262">
        <v>0</v>
      </c>
      <c r="K262">
        <v>100</v>
      </c>
      <c r="L262">
        <v>1</v>
      </c>
      <c r="M262" t="s">
        <v>572</v>
      </c>
      <c r="N262" t="str">
        <f>SUBSTITUTE(Sheet1[[#This Row],[Datekey_Opening]],"_","-")</f>
        <v>2015-9-2</v>
      </c>
      <c r="O262">
        <f>YEAR(Sheet1[[#This Row],[Date]])</f>
        <v>2015</v>
      </c>
      <c r="P262" t="str">
        <f>LOOKUP(Sheet1[[#This Row],[CountryCode]],$AI$4:$AI$18,$AJ$4:$AJ$18)</f>
        <v>India</v>
      </c>
      <c r="Q262">
        <f>MONTH(Sheet1[[#This Row],[Date]])</f>
        <v>9</v>
      </c>
      <c r="R262" t="str">
        <f>TEXT(Sheet1[[#This Row],[Date]],"MMMM")</f>
        <v>September</v>
      </c>
      <c r="S262" t="str">
        <f>TEXT(Sheet1[[#This Row],[Date]],"YYYY-MMM")</f>
        <v>2015-Sep</v>
      </c>
      <c r="T262">
        <f>WEEKDAY(Sheet1[[#This Row],[Date]])</f>
        <v>4</v>
      </c>
      <c r="U262" t="str">
        <f>TEXT(Sheet1[[#This Row],[Date]],"DDDD")</f>
        <v>Wednesday</v>
      </c>
      <c r="V262" t="str">
        <f>"FM"&amp;MOD(MONTH(Sheet1[[#This Row],[Date]])-4,12)+1</f>
        <v>FM6</v>
      </c>
      <c r="W262" t="str">
        <f>"Q"&amp;ROUNDUP(MONTH(Sheet1[[#This Row],[Date]])/3,0)</f>
        <v>Q3</v>
      </c>
      <c r="X262" t="str">
        <f>"Q"&amp;INT(MOD(MONTH(Sheet1[[#This Row],[Date]])-4,12/3)+1)</f>
        <v>Q2</v>
      </c>
      <c r="Y262" t="str" cm="1">
        <f t="array" ref="Y262">_xlfn.IFS(ROUND(L262,0)&lt;=1,"Need to improve 0-1",ROUND(L262,0)&lt;=2,"Okay 1-2",ROUND(L262,0)&lt;=3,"Good 2-3",ROUND(L262,0)&lt;=4,"Great 3-4",ROUND(L262,0)&lt;=5,"Excellent 4-5")</f>
        <v>Need to improve 0-1</v>
      </c>
      <c r="Z262" t="str">
        <f t="shared" si="4"/>
        <v>0-1000</v>
      </c>
    </row>
    <row r="263" spans="1:26" x14ac:dyDescent="0.3">
      <c r="A263">
        <v>18421467</v>
      </c>
      <c r="B263" t="s">
        <v>573</v>
      </c>
      <c r="C263">
        <v>1</v>
      </c>
      <c r="D263" t="s">
        <v>14</v>
      </c>
      <c r="E263" t="s">
        <v>426</v>
      </c>
      <c r="F263" t="s">
        <v>16</v>
      </c>
      <c r="G263" t="s">
        <v>16</v>
      </c>
      <c r="H263" t="s">
        <v>16</v>
      </c>
      <c r="I263">
        <v>1</v>
      </c>
      <c r="J263">
        <v>0</v>
      </c>
      <c r="K263">
        <v>150</v>
      </c>
      <c r="L263">
        <v>1</v>
      </c>
      <c r="M263" t="s">
        <v>574</v>
      </c>
      <c r="N263" t="str">
        <f>SUBSTITUTE(Sheet1[[#This Row],[Datekey_Opening]],"_","-")</f>
        <v>2014-9-7</v>
      </c>
      <c r="O263">
        <f>YEAR(Sheet1[[#This Row],[Date]])</f>
        <v>2014</v>
      </c>
      <c r="P263" t="str">
        <f>LOOKUP(Sheet1[[#This Row],[CountryCode]],$AI$4:$AI$18,$AJ$4:$AJ$18)</f>
        <v>India</v>
      </c>
      <c r="Q263">
        <f>MONTH(Sheet1[[#This Row],[Date]])</f>
        <v>9</v>
      </c>
      <c r="R263" t="str">
        <f>TEXT(Sheet1[[#This Row],[Date]],"MMMM")</f>
        <v>September</v>
      </c>
      <c r="S263" t="str">
        <f>TEXT(Sheet1[[#This Row],[Date]],"YYYY-MMM")</f>
        <v>2014-Sep</v>
      </c>
      <c r="T263">
        <f>WEEKDAY(Sheet1[[#This Row],[Date]])</f>
        <v>1</v>
      </c>
      <c r="U263" t="str">
        <f>TEXT(Sheet1[[#This Row],[Date]],"DDDD")</f>
        <v>Sunday</v>
      </c>
      <c r="V263" t="str">
        <f>"FM"&amp;MOD(MONTH(Sheet1[[#This Row],[Date]])-4,12)+1</f>
        <v>FM6</v>
      </c>
      <c r="W263" t="str">
        <f>"Q"&amp;ROUNDUP(MONTH(Sheet1[[#This Row],[Date]])/3,0)</f>
        <v>Q3</v>
      </c>
      <c r="X263" t="str">
        <f>"Q"&amp;INT(MOD(MONTH(Sheet1[[#This Row],[Date]])-4,12/3)+1)</f>
        <v>Q2</v>
      </c>
      <c r="Y263" t="str" cm="1">
        <f t="array" ref="Y263">_xlfn.IFS(ROUND(L263,0)&lt;=1,"Need to improve 0-1",ROUND(L263,0)&lt;=2,"Okay 1-2",ROUND(L263,0)&lt;=3,"Good 2-3",ROUND(L263,0)&lt;=4,"Great 3-4",ROUND(L263,0)&lt;=5,"Excellent 4-5")</f>
        <v>Need to improve 0-1</v>
      </c>
      <c r="Z263" t="str">
        <f t="shared" si="4"/>
        <v>0-1000</v>
      </c>
    </row>
    <row r="264" spans="1:26" x14ac:dyDescent="0.3">
      <c r="A264">
        <v>18424867</v>
      </c>
      <c r="B264" t="s">
        <v>575</v>
      </c>
      <c r="C264">
        <v>1</v>
      </c>
      <c r="D264" t="s">
        <v>14</v>
      </c>
      <c r="E264" t="s">
        <v>426</v>
      </c>
      <c r="F264" t="s">
        <v>16</v>
      </c>
      <c r="G264" t="s">
        <v>16</v>
      </c>
      <c r="H264" t="s">
        <v>16</v>
      </c>
      <c r="I264">
        <v>1</v>
      </c>
      <c r="J264">
        <v>0</v>
      </c>
      <c r="K264">
        <v>150</v>
      </c>
      <c r="L264">
        <v>1</v>
      </c>
      <c r="M264" t="s">
        <v>576</v>
      </c>
      <c r="N264" t="str">
        <f>SUBSTITUTE(Sheet1[[#This Row],[Datekey_Opening]],"_","-")</f>
        <v>2012-8-22</v>
      </c>
      <c r="O264">
        <f>YEAR(Sheet1[[#This Row],[Date]])</f>
        <v>2012</v>
      </c>
      <c r="P264" t="str">
        <f>LOOKUP(Sheet1[[#This Row],[CountryCode]],$AI$4:$AI$18,$AJ$4:$AJ$18)</f>
        <v>India</v>
      </c>
      <c r="Q264">
        <f>MONTH(Sheet1[[#This Row],[Date]])</f>
        <v>8</v>
      </c>
      <c r="R264" t="str">
        <f>TEXT(Sheet1[[#This Row],[Date]],"MMMM")</f>
        <v>August</v>
      </c>
      <c r="S264" t="str">
        <f>TEXT(Sheet1[[#This Row],[Date]],"YYYY-MMM")</f>
        <v>2012-Aug</v>
      </c>
      <c r="T264">
        <f>WEEKDAY(Sheet1[[#This Row],[Date]])</f>
        <v>4</v>
      </c>
      <c r="U264" t="str">
        <f>TEXT(Sheet1[[#This Row],[Date]],"DDDD")</f>
        <v>Wednesday</v>
      </c>
      <c r="V264" t="str">
        <f>"FM"&amp;MOD(MONTH(Sheet1[[#This Row],[Date]])-4,12)+1</f>
        <v>FM5</v>
      </c>
      <c r="W264" t="str">
        <f>"Q"&amp;ROUNDUP(MONTH(Sheet1[[#This Row],[Date]])/3,0)</f>
        <v>Q3</v>
      </c>
      <c r="X264" t="str">
        <f>"Q"&amp;INT(MOD(MONTH(Sheet1[[#This Row],[Date]])-4,12/3)+1)</f>
        <v>Q1</v>
      </c>
      <c r="Y264" t="str" cm="1">
        <f t="array" ref="Y264">_xlfn.IFS(ROUND(L264,0)&lt;=1,"Need to improve 0-1",ROUND(L264,0)&lt;=2,"Okay 1-2",ROUND(L264,0)&lt;=3,"Good 2-3",ROUND(L264,0)&lt;=4,"Great 3-4",ROUND(L264,0)&lt;=5,"Excellent 4-5")</f>
        <v>Need to improve 0-1</v>
      </c>
      <c r="Z264" t="str">
        <f t="shared" si="4"/>
        <v>0-1000</v>
      </c>
    </row>
    <row r="265" spans="1:26" x14ac:dyDescent="0.3">
      <c r="A265">
        <v>18472675</v>
      </c>
      <c r="B265" t="s">
        <v>577</v>
      </c>
      <c r="C265">
        <v>1</v>
      </c>
      <c r="D265" t="s">
        <v>14</v>
      </c>
      <c r="E265" t="s">
        <v>578</v>
      </c>
      <c r="F265" t="s">
        <v>16</v>
      </c>
      <c r="G265" t="s">
        <v>16</v>
      </c>
      <c r="H265" t="s">
        <v>16</v>
      </c>
      <c r="I265">
        <v>1</v>
      </c>
      <c r="J265">
        <v>0</v>
      </c>
      <c r="K265">
        <v>150</v>
      </c>
      <c r="L265">
        <v>1</v>
      </c>
      <c r="M265" t="s">
        <v>579</v>
      </c>
      <c r="N265" t="str">
        <f>SUBSTITUTE(Sheet1[[#This Row],[Datekey_Opening]],"_","-")</f>
        <v>2012-8-24</v>
      </c>
      <c r="O265">
        <f>YEAR(Sheet1[[#This Row],[Date]])</f>
        <v>2012</v>
      </c>
      <c r="P265" t="str">
        <f>LOOKUP(Sheet1[[#This Row],[CountryCode]],$AI$4:$AI$18,$AJ$4:$AJ$18)</f>
        <v>India</v>
      </c>
      <c r="Q265">
        <f>MONTH(Sheet1[[#This Row],[Date]])</f>
        <v>8</v>
      </c>
      <c r="R265" t="str">
        <f>TEXT(Sheet1[[#This Row],[Date]],"MMMM")</f>
        <v>August</v>
      </c>
      <c r="S265" t="str">
        <f>TEXT(Sheet1[[#This Row],[Date]],"YYYY-MMM")</f>
        <v>2012-Aug</v>
      </c>
      <c r="T265">
        <f>WEEKDAY(Sheet1[[#This Row],[Date]])</f>
        <v>6</v>
      </c>
      <c r="U265" t="str">
        <f>TEXT(Sheet1[[#This Row],[Date]],"DDDD")</f>
        <v>Friday</v>
      </c>
      <c r="V265" t="str">
        <f>"FM"&amp;MOD(MONTH(Sheet1[[#This Row],[Date]])-4,12)+1</f>
        <v>FM5</v>
      </c>
      <c r="W265" t="str">
        <f>"Q"&amp;ROUNDUP(MONTH(Sheet1[[#This Row],[Date]])/3,0)</f>
        <v>Q3</v>
      </c>
      <c r="X265" t="str">
        <f>"Q"&amp;INT(MOD(MONTH(Sheet1[[#This Row],[Date]])-4,12/3)+1)</f>
        <v>Q1</v>
      </c>
      <c r="Y265" t="str" cm="1">
        <f t="array" ref="Y265">_xlfn.IFS(ROUND(L265,0)&lt;=1,"Need to improve 0-1",ROUND(L265,0)&lt;=2,"Okay 1-2",ROUND(L265,0)&lt;=3,"Good 2-3",ROUND(L265,0)&lt;=4,"Great 3-4",ROUND(L265,0)&lt;=5,"Excellent 4-5")</f>
        <v>Need to improve 0-1</v>
      </c>
      <c r="Z265" t="str">
        <f t="shared" si="4"/>
        <v>0-1000</v>
      </c>
    </row>
    <row r="266" spans="1:26" x14ac:dyDescent="0.3">
      <c r="A266">
        <v>18481294</v>
      </c>
      <c r="B266" t="s">
        <v>580</v>
      </c>
      <c r="C266">
        <v>1</v>
      </c>
      <c r="D266" t="s">
        <v>14</v>
      </c>
      <c r="E266" t="s">
        <v>581</v>
      </c>
      <c r="F266" t="s">
        <v>16</v>
      </c>
      <c r="G266" t="s">
        <v>16</v>
      </c>
      <c r="H266" t="s">
        <v>16</v>
      </c>
      <c r="I266">
        <v>1</v>
      </c>
      <c r="J266">
        <v>0</v>
      </c>
      <c r="K266">
        <v>100</v>
      </c>
      <c r="L266">
        <v>1</v>
      </c>
      <c r="M266" t="s">
        <v>582</v>
      </c>
      <c r="N266" t="str">
        <f>SUBSTITUTE(Sheet1[[#This Row],[Datekey_Opening]],"_","-")</f>
        <v>2018-8-4</v>
      </c>
      <c r="O266">
        <f>YEAR(Sheet1[[#This Row],[Date]])</f>
        <v>2018</v>
      </c>
      <c r="P266" t="str">
        <f>LOOKUP(Sheet1[[#This Row],[CountryCode]],$AI$4:$AI$18,$AJ$4:$AJ$18)</f>
        <v>India</v>
      </c>
      <c r="Q266">
        <f>MONTH(Sheet1[[#This Row],[Date]])</f>
        <v>8</v>
      </c>
      <c r="R266" t="str">
        <f>TEXT(Sheet1[[#This Row],[Date]],"MMMM")</f>
        <v>August</v>
      </c>
      <c r="S266" t="str">
        <f>TEXT(Sheet1[[#This Row],[Date]],"YYYY-MMM")</f>
        <v>2018-Aug</v>
      </c>
      <c r="T266">
        <f>WEEKDAY(Sheet1[[#This Row],[Date]])</f>
        <v>7</v>
      </c>
      <c r="U266" t="str">
        <f>TEXT(Sheet1[[#This Row],[Date]],"DDDD")</f>
        <v>Saturday</v>
      </c>
      <c r="V266" t="str">
        <f>"FM"&amp;MOD(MONTH(Sheet1[[#This Row],[Date]])-4,12)+1</f>
        <v>FM5</v>
      </c>
      <c r="W266" t="str">
        <f>"Q"&amp;ROUNDUP(MONTH(Sheet1[[#This Row],[Date]])/3,0)</f>
        <v>Q3</v>
      </c>
      <c r="X266" t="str">
        <f>"Q"&amp;INT(MOD(MONTH(Sheet1[[#This Row],[Date]])-4,12/3)+1)</f>
        <v>Q1</v>
      </c>
      <c r="Y266" t="str" cm="1">
        <f t="array" ref="Y266">_xlfn.IFS(ROUND(L266,0)&lt;=1,"Need to improve 0-1",ROUND(L266,0)&lt;=2,"Okay 1-2",ROUND(L266,0)&lt;=3,"Good 2-3",ROUND(L266,0)&lt;=4,"Great 3-4",ROUND(L266,0)&lt;=5,"Excellent 4-5")</f>
        <v>Need to improve 0-1</v>
      </c>
      <c r="Z266" t="str">
        <f t="shared" si="4"/>
        <v>0-1000</v>
      </c>
    </row>
    <row r="267" spans="1:26" x14ac:dyDescent="0.3">
      <c r="A267">
        <v>18432941</v>
      </c>
      <c r="B267" t="s">
        <v>583</v>
      </c>
      <c r="C267">
        <v>1</v>
      </c>
      <c r="D267" t="s">
        <v>14</v>
      </c>
      <c r="E267" t="s">
        <v>584</v>
      </c>
      <c r="F267" t="s">
        <v>16</v>
      </c>
      <c r="G267" t="s">
        <v>16</v>
      </c>
      <c r="H267" t="s">
        <v>16</v>
      </c>
      <c r="I267">
        <v>1</v>
      </c>
      <c r="J267">
        <v>0</v>
      </c>
      <c r="K267">
        <v>400</v>
      </c>
      <c r="L267">
        <v>1</v>
      </c>
      <c r="M267" t="s">
        <v>585</v>
      </c>
      <c r="N267" t="str">
        <f>SUBSTITUTE(Sheet1[[#This Row],[Datekey_Opening]],"_","-")</f>
        <v>2015-8-19</v>
      </c>
      <c r="O267">
        <f>YEAR(Sheet1[[#This Row],[Date]])</f>
        <v>2015</v>
      </c>
      <c r="P267" t="str">
        <f>LOOKUP(Sheet1[[#This Row],[CountryCode]],$AI$4:$AI$18,$AJ$4:$AJ$18)</f>
        <v>India</v>
      </c>
      <c r="Q267">
        <f>MONTH(Sheet1[[#This Row],[Date]])</f>
        <v>8</v>
      </c>
      <c r="R267" t="str">
        <f>TEXT(Sheet1[[#This Row],[Date]],"MMMM")</f>
        <v>August</v>
      </c>
      <c r="S267" t="str">
        <f>TEXT(Sheet1[[#This Row],[Date]],"YYYY-MMM")</f>
        <v>2015-Aug</v>
      </c>
      <c r="T267">
        <f>WEEKDAY(Sheet1[[#This Row],[Date]])</f>
        <v>4</v>
      </c>
      <c r="U267" t="str">
        <f>TEXT(Sheet1[[#This Row],[Date]],"DDDD")</f>
        <v>Wednesday</v>
      </c>
      <c r="V267" t="str">
        <f>"FM"&amp;MOD(MONTH(Sheet1[[#This Row],[Date]])-4,12)+1</f>
        <v>FM5</v>
      </c>
      <c r="W267" t="str">
        <f>"Q"&amp;ROUNDUP(MONTH(Sheet1[[#This Row],[Date]])/3,0)</f>
        <v>Q3</v>
      </c>
      <c r="X267" t="str">
        <f>"Q"&amp;INT(MOD(MONTH(Sheet1[[#This Row],[Date]])-4,12/3)+1)</f>
        <v>Q1</v>
      </c>
      <c r="Y267" t="str" cm="1">
        <f t="array" ref="Y267">_xlfn.IFS(ROUND(L267,0)&lt;=1,"Need to improve 0-1",ROUND(L267,0)&lt;=2,"Okay 1-2",ROUND(L267,0)&lt;=3,"Good 2-3",ROUND(L267,0)&lt;=4,"Great 3-4",ROUND(L267,0)&lt;=5,"Excellent 4-5")</f>
        <v>Need to improve 0-1</v>
      </c>
      <c r="Z267" t="str">
        <f t="shared" si="4"/>
        <v>0-1000</v>
      </c>
    </row>
    <row r="268" spans="1:26" x14ac:dyDescent="0.3">
      <c r="A268">
        <v>18414511</v>
      </c>
      <c r="B268" t="s">
        <v>586</v>
      </c>
      <c r="C268">
        <v>1</v>
      </c>
      <c r="D268" t="s">
        <v>14</v>
      </c>
      <c r="E268" t="s">
        <v>365</v>
      </c>
      <c r="F268" t="s">
        <v>16</v>
      </c>
      <c r="G268" t="s">
        <v>16</v>
      </c>
      <c r="H268" t="s">
        <v>16</v>
      </c>
      <c r="I268">
        <v>1</v>
      </c>
      <c r="J268">
        <v>0</v>
      </c>
      <c r="K268">
        <v>350</v>
      </c>
      <c r="L268">
        <v>1</v>
      </c>
      <c r="M268" t="s">
        <v>587</v>
      </c>
      <c r="N268" t="str">
        <f>SUBSTITUTE(Sheet1[[#This Row],[Datekey_Opening]],"_","-")</f>
        <v>2015-8-22</v>
      </c>
      <c r="O268">
        <f>YEAR(Sheet1[[#This Row],[Date]])</f>
        <v>2015</v>
      </c>
      <c r="P268" t="str">
        <f>LOOKUP(Sheet1[[#This Row],[CountryCode]],$AI$4:$AI$18,$AJ$4:$AJ$18)</f>
        <v>India</v>
      </c>
      <c r="Q268">
        <f>MONTH(Sheet1[[#This Row],[Date]])</f>
        <v>8</v>
      </c>
      <c r="R268" t="str">
        <f>TEXT(Sheet1[[#This Row],[Date]],"MMMM")</f>
        <v>August</v>
      </c>
      <c r="S268" t="str">
        <f>TEXT(Sheet1[[#This Row],[Date]],"YYYY-MMM")</f>
        <v>2015-Aug</v>
      </c>
      <c r="T268">
        <f>WEEKDAY(Sheet1[[#This Row],[Date]])</f>
        <v>7</v>
      </c>
      <c r="U268" t="str">
        <f>TEXT(Sheet1[[#This Row],[Date]],"DDDD")</f>
        <v>Saturday</v>
      </c>
      <c r="V268" t="str">
        <f>"FM"&amp;MOD(MONTH(Sheet1[[#This Row],[Date]])-4,12)+1</f>
        <v>FM5</v>
      </c>
      <c r="W268" t="str">
        <f>"Q"&amp;ROUNDUP(MONTH(Sheet1[[#This Row],[Date]])/3,0)</f>
        <v>Q3</v>
      </c>
      <c r="X268" t="str">
        <f>"Q"&amp;INT(MOD(MONTH(Sheet1[[#This Row],[Date]])-4,12/3)+1)</f>
        <v>Q1</v>
      </c>
      <c r="Y268" t="str" cm="1">
        <f t="array" ref="Y268">_xlfn.IFS(ROUND(L268,0)&lt;=1,"Need to improve 0-1",ROUND(L268,0)&lt;=2,"Okay 1-2",ROUND(L268,0)&lt;=3,"Good 2-3",ROUND(L268,0)&lt;=4,"Great 3-4",ROUND(L268,0)&lt;=5,"Excellent 4-5")</f>
        <v>Need to improve 0-1</v>
      </c>
      <c r="Z268" t="str">
        <f t="shared" si="4"/>
        <v>0-1000</v>
      </c>
    </row>
    <row r="269" spans="1:26" x14ac:dyDescent="0.3">
      <c r="A269">
        <v>18357534</v>
      </c>
      <c r="B269" t="s">
        <v>588</v>
      </c>
      <c r="C269">
        <v>1</v>
      </c>
      <c r="D269" t="s">
        <v>14</v>
      </c>
      <c r="E269" t="s">
        <v>589</v>
      </c>
      <c r="F269" t="s">
        <v>16</v>
      </c>
      <c r="G269" t="s">
        <v>16</v>
      </c>
      <c r="H269" t="s">
        <v>16</v>
      </c>
      <c r="I269">
        <v>1</v>
      </c>
      <c r="J269">
        <v>0</v>
      </c>
      <c r="K269">
        <v>350</v>
      </c>
      <c r="L269">
        <v>1</v>
      </c>
      <c r="M269" t="s">
        <v>590</v>
      </c>
      <c r="N269" t="str">
        <f>SUBSTITUTE(Sheet1[[#This Row],[Datekey_Opening]],"_","-")</f>
        <v>2014-8-1</v>
      </c>
      <c r="O269">
        <f>YEAR(Sheet1[[#This Row],[Date]])</f>
        <v>2014</v>
      </c>
      <c r="P269" t="str">
        <f>LOOKUP(Sheet1[[#This Row],[CountryCode]],$AI$4:$AI$18,$AJ$4:$AJ$18)</f>
        <v>India</v>
      </c>
      <c r="Q269">
        <f>MONTH(Sheet1[[#This Row],[Date]])</f>
        <v>8</v>
      </c>
      <c r="R269" t="str">
        <f>TEXT(Sheet1[[#This Row],[Date]],"MMMM")</f>
        <v>August</v>
      </c>
      <c r="S269" t="str">
        <f>TEXT(Sheet1[[#This Row],[Date]],"YYYY-MMM")</f>
        <v>2014-Aug</v>
      </c>
      <c r="T269">
        <f>WEEKDAY(Sheet1[[#This Row],[Date]])</f>
        <v>6</v>
      </c>
      <c r="U269" t="str">
        <f>TEXT(Sheet1[[#This Row],[Date]],"DDDD")</f>
        <v>Friday</v>
      </c>
      <c r="V269" t="str">
        <f>"FM"&amp;MOD(MONTH(Sheet1[[#This Row],[Date]])-4,12)+1</f>
        <v>FM5</v>
      </c>
      <c r="W269" t="str">
        <f>"Q"&amp;ROUNDUP(MONTH(Sheet1[[#This Row],[Date]])/3,0)</f>
        <v>Q3</v>
      </c>
      <c r="X269" t="str">
        <f>"Q"&amp;INT(MOD(MONTH(Sheet1[[#This Row],[Date]])-4,12/3)+1)</f>
        <v>Q1</v>
      </c>
      <c r="Y269" t="str" cm="1">
        <f t="array" ref="Y269">_xlfn.IFS(ROUND(L269,0)&lt;=1,"Need to improve 0-1",ROUND(L269,0)&lt;=2,"Okay 1-2",ROUND(L269,0)&lt;=3,"Good 2-3",ROUND(L269,0)&lt;=4,"Great 3-4",ROUND(L269,0)&lt;=5,"Excellent 4-5")</f>
        <v>Need to improve 0-1</v>
      </c>
      <c r="Z269" t="str">
        <f t="shared" si="4"/>
        <v>0-1000</v>
      </c>
    </row>
    <row r="270" spans="1:26" x14ac:dyDescent="0.3">
      <c r="A270">
        <v>18471263</v>
      </c>
      <c r="B270" t="s">
        <v>591</v>
      </c>
      <c r="C270">
        <v>1</v>
      </c>
      <c r="D270" t="s">
        <v>14</v>
      </c>
      <c r="E270" t="s">
        <v>592</v>
      </c>
      <c r="F270" t="s">
        <v>16</v>
      </c>
      <c r="G270" t="s">
        <v>16</v>
      </c>
      <c r="H270" t="s">
        <v>16</v>
      </c>
      <c r="I270">
        <v>1</v>
      </c>
      <c r="J270">
        <v>0</v>
      </c>
      <c r="K270">
        <v>350</v>
      </c>
      <c r="L270">
        <v>1</v>
      </c>
      <c r="M270" t="s">
        <v>593</v>
      </c>
      <c r="N270" t="str">
        <f>SUBSTITUTE(Sheet1[[#This Row],[Datekey_Opening]],"_","-")</f>
        <v>2015-8-17</v>
      </c>
      <c r="O270">
        <f>YEAR(Sheet1[[#This Row],[Date]])</f>
        <v>2015</v>
      </c>
      <c r="P270" t="str">
        <f>LOOKUP(Sheet1[[#This Row],[CountryCode]],$AI$4:$AI$18,$AJ$4:$AJ$18)</f>
        <v>India</v>
      </c>
      <c r="Q270">
        <f>MONTH(Sheet1[[#This Row],[Date]])</f>
        <v>8</v>
      </c>
      <c r="R270" t="str">
        <f>TEXT(Sheet1[[#This Row],[Date]],"MMMM")</f>
        <v>August</v>
      </c>
      <c r="S270" t="str">
        <f>TEXT(Sheet1[[#This Row],[Date]],"YYYY-MMM")</f>
        <v>2015-Aug</v>
      </c>
      <c r="T270">
        <f>WEEKDAY(Sheet1[[#This Row],[Date]])</f>
        <v>2</v>
      </c>
      <c r="U270" t="str">
        <f>TEXT(Sheet1[[#This Row],[Date]],"DDDD")</f>
        <v>Monday</v>
      </c>
      <c r="V270" t="str">
        <f>"FM"&amp;MOD(MONTH(Sheet1[[#This Row],[Date]])-4,12)+1</f>
        <v>FM5</v>
      </c>
      <c r="W270" t="str">
        <f>"Q"&amp;ROUNDUP(MONTH(Sheet1[[#This Row],[Date]])/3,0)</f>
        <v>Q3</v>
      </c>
      <c r="X270" t="str">
        <f>"Q"&amp;INT(MOD(MONTH(Sheet1[[#This Row],[Date]])-4,12/3)+1)</f>
        <v>Q1</v>
      </c>
      <c r="Y270" t="str" cm="1">
        <f t="array" ref="Y270">_xlfn.IFS(ROUND(L270,0)&lt;=1,"Need to improve 0-1",ROUND(L270,0)&lt;=2,"Okay 1-2",ROUND(L270,0)&lt;=3,"Good 2-3",ROUND(L270,0)&lt;=4,"Great 3-4",ROUND(L270,0)&lt;=5,"Excellent 4-5")</f>
        <v>Need to improve 0-1</v>
      </c>
      <c r="Z270" t="str">
        <f t="shared" si="4"/>
        <v>0-1000</v>
      </c>
    </row>
    <row r="271" spans="1:26" x14ac:dyDescent="0.3">
      <c r="A271">
        <v>18398504</v>
      </c>
      <c r="B271" t="s">
        <v>594</v>
      </c>
      <c r="C271">
        <v>1</v>
      </c>
      <c r="D271" t="s">
        <v>14</v>
      </c>
      <c r="E271" t="s">
        <v>550</v>
      </c>
      <c r="F271" t="s">
        <v>16</v>
      </c>
      <c r="G271" t="s">
        <v>16</v>
      </c>
      <c r="H271" t="s">
        <v>16</v>
      </c>
      <c r="I271">
        <v>1</v>
      </c>
      <c r="J271">
        <v>0</v>
      </c>
      <c r="K271">
        <v>100</v>
      </c>
      <c r="L271">
        <v>1</v>
      </c>
      <c r="M271" t="s">
        <v>595</v>
      </c>
      <c r="N271" t="str">
        <f>SUBSTITUTE(Sheet1[[#This Row],[Datekey_Opening]],"_","-")</f>
        <v>2011-8-23</v>
      </c>
      <c r="O271">
        <f>YEAR(Sheet1[[#This Row],[Date]])</f>
        <v>2011</v>
      </c>
      <c r="P271" t="str">
        <f>LOOKUP(Sheet1[[#This Row],[CountryCode]],$AI$4:$AI$18,$AJ$4:$AJ$18)</f>
        <v>India</v>
      </c>
      <c r="Q271">
        <f>MONTH(Sheet1[[#This Row],[Date]])</f>
        <v>8</v>
      </c>
      <c r="R271" t="str">
        <f>TEXT(Sheet1[[#This Row],[Date]],"MMMM")</f>
        <v>August</v>
      </c>
      <c r="S271" t="str">
        <f>TEXT(Sheet1[[#This Row],[Date]],"YYYY-MMM")</f>
        <v>2011-Aug</v>
      </c>
      <c r="T271">
        <f>WEEKDAY(Sheet1[[#This Row],[Date]])</f>
        <v>3</v>
      </c>
      <c r="U271" t="str">
        <f>TEXT(Sheet1[[#This Row],[Date]],"DDDD")</f>
        <v>Tuesday</v>
      </c>
      <c r="V271" t="str">
        <f>"FM"&amp;MOD(MONTH(Sheet1[[#This Row],[Date]])-4,12)+1</f>
        <v>FM5</v>
      </c>
      <c r="W271" t="str">
        <f>"Q"&amp;ROUNDUP(MONTH(Sheet1[[#This Row],[Date]])/3,0)</f>
        <v>Q3</v>
      </c>
      <c r="X271" t="str">
        <f>"Q"&amp;INT(MOD(MONTH(Sheet1[[#This Row],[Date]])-4,12/3)+1)</f>
        <v>Q1</v>
      </c>
      <c r="Y271" t="str" cm="1">
        <f t="array" ref="Y271">_xlfn.IFS(ROUND(L271,0)&lt;=1,"Need to improve 0-1",ROUND(L271,0)&lt;=2,"Okay 1-2",ROUND(L271,0)&lt;=3,"Good 2-3",ROUND(L271,0)&lt;=4,"Great 3-4",ROUND(L271,0)&lt;=5,"Excellent 4-5")</f>
        <v>Need to improve 0-1</v>
      </c>
      <c r="Z271" t="str">
        <f t="shared" si="4"/>
        <v>0-1000</v>
      </c>
    </row>
    <row r="272" spans="1:26" x14ac:dyDescent="0.3">
      <c r="A272">
        <v>18371399</v>
      </c>
      <c r="B272" t="s">
        <v>596</v>
      </c>
      <c r="C272">
        <v>1</v>
      </c>
      <c r="D272" t="s">
        <v>14</v>
      </c>
      <c r="E272" t="s">
        <v>597</v>
      </c>
      <c r="F272" t="s">
        <v>16</v>
      </c>
      <c r="G272" t="s">
        <v>16</v>
      </c>
      <c r="H272" t="s">
        <v>16</v>
      </c>
      <c r="I272">
        <v>1</v>
      </c>
      <c r="J272">
        <v>0</v>
      </c>
      <c r="K272">
        <v>150</v>
      </c>
      <c r="L272">
        <v>1</v>
      </c>
      <c r="M272" t="s">
        <v>598</v>
      </c>
      <c r="N272" t="str">
        <f>SUBSTITUTE(Sheet1[[#This Row],[Datekey_Opening]],"_","-")</f>
        <v>2014-8-27</v>
      </c>
      <c r="O272">
        <f>YEAR(Sheet1[[#This Row],[Date]])</f>
        <v>2014</v>
      </c>
      <c r="P272" t="str">
        <f>LOOKUP(Sheet1[[#This Row],[CountryCode]],$AI$4:$AI$18,$AJ$4:$AJ$18)</f>
        <v>India</v>
      </c>
      <c r="Q272">
        <f>MONTH(Sheet1[[#This Row],[Date]])</f>
        <v>8</v>
      </c>
      <c r="R272" t="str">
        <f>TEXT(Sheet1[[#This Row],[Date]],"MMMM")</f>
        <v>August</v>
      </c>
      <c r="S272" t="str">
        <f>TEXT(Sheet1[[#This Row],[Date]],"YYYY-MMM")</f>
        <v>2014-Aug</v>
      </c>
      <c r="T272">
        <f>WEEKDAY(Sheet1[[#This Row],[Date]])</f>
        <v>4</v>
      </c>
      <c r="U272" t="str">
        <f>TEXT(Sheet1[[#This Row],[Date]],"DDDD")</f>
        <v>Wednesday</v>
      </c>
      <c r="V272" t="str">
        <f>"FM"&amp;MOD(MONTH(Sheet1[[#This Row],[Date]])-4,12)+1</f>
        <v>FM5</v>
      </c>
      <c r="W272" t="str">
        <f>"Q"&amp;ROUNDUP(MONTH(Sheet1[[#This Row],[Date]])/3,0)</f>
        <v>Q3</v>
      </c>
      <c r="X272" t="str">
        <f>"Q"&amp;INT(MOD(MONTH(Sheet1[[#This Row],[Date]])-4,12/3)+1)</f>
        <v>Q1</v>
      </c>
      <c r="Y272" t="str" cm="1">
        <f t="array" ref="Y272">_xlfn.IFS(ROUND(L272,0)&lt;=1,"Need to improve 0-1",ROUND(L272,0)&lt;=2,"Okay 1-2",ROUND(L272,0)&lt;=3,"Good 2-3",ROUND(L272,0)&lt;=4,"Great 3-4",ROUND(L272,0)&lt;=5,"Excellent 4-5")</f>
        <v>Need to improve 0-1</v>
      </c>
      <c r="Z272" t="str">
        <f t="shared" si="4"/>
        <v>0-1000</v>
      </c>
    </row>
    <row r="273" spans="1:26" x14ac:dyDescent="0.3">
      <c r="A273">
        <v>18429186</v>
      </c>
      <c r="B273" t="s">
        <v>599</v>
      </c>
      <c r="C273">
        <v>1</v>
      </c>
      <c r="D273" t="s">
        <v>14</v>
      </c>
      <c r="E273" t="s">
        <v>405</v>
      </c>
      <c r="F273" t="s">
        <v>16</v>
      </c>
      <c r="G273" t="s">
        <v>16</v>
      </c>
      <c r="H273" t="s">
        <v>16</v>
      </c>
      <c r="I273">
        <v>1</v>
      </c>
      <c r="J273">
        <v>0</v>
      </c>
      <c r="K273">
        <v>250</v>
      </c>
      <c r="L273">
        <v>1</v>
      </c>
      <c r="M273" t="s">
        <v>600</v>
      </c>
      <c r="N273" t="str">
        <f>SUBSTITUTE(Sheet1[[#This Row],[Datekey_Opening]],"_","-")</f>
        <v>2010-8-11</v>
      </c>
      <c r="O273">
        <f>YEAR(Sheet1[[#This Row],[Date]])</f>
        <v>2010</v>
      </c>
      <c r="P273" t="str">
        <f>LOOKUP(Sheet1[[#This Row],[CountryCode]],$AI$4:$AI$18,$AJ$4:$AJ$18)</f>
        <v>India</v>
      </c>
      <c r="Q273">
        <f>MONTH(Sheet1[[#This Row],[Date]])</f>
        <v>8</v>
      </c>
      <c r="R273" t="str">
        <f>TEXT(Sheet1[[#This Row],[Date]],"MMMM")</f>
        <v>August</v>
      </c>
      <c r="S273" t="str">
        <f>TEXT(Sheet1[[#This Row],[Date]],"YYYY-MMM")</f>
        <v>2010-Aug</v>
      </c>
      <c r="T273">
        <f>WEEKDAY(Sheet1[[#This Row],[Date]])</f>
        <v>4</v>
      </c>
      <c r="U273" t="str">
        <f>TEXT(Sheet1[[#This Row],[Date]],"DDDD")</f>
        <v>Wednesday</v>
      </c>
      <c r="V273" t="str">
        <f>"FM"&amp;MOD(MONTH(Sheet1[[#This Row],[Date]])-4,12)+1</f>
        <v>FM5</v>
      </c>
      <c r="W273" t="str">
        <f>"Q"&amp;ROUNDUP(MONTH(Sheet1[[#This Row],[Date]])/3,0)</f>
        <v>Q3</v>
      </c>
      <c r="X273" t="str">
        <f>"Q"&amp;INT(MOD(MONTH(Sheet1[[#This Row],[Date]])-4,12/3)+1)</f>
        <v>Q1</v>
      </c>
      <c r="Y273" t="str" cm="1">
        <f t="array" ref="Y273">_xlfn.IFS(ROUND(L273,0)&lt;=1,"Need to improve 0-1",ROUND(L273,0)&lt;=2,"Okay 1-2",ROUND(L273,0)&lt;=3,"Good 2-3",ROUND(L273,0)&lt;=4,"Great 3-4",ROUND(L273,0)&lt;=5,"Excellent 4-5")</f>
        <v>Need to improve 0-1</v>
      </c>
      <c r="Z273" t="str">
        <f t="shared" si="4"/>
        <v>0-1000</v>
      </c>
    </row>
    <row r="274" spans="1:26" x14ac:dyDescent="0.3">
      <c r="A274">
        <v>18406823</v>
      </c>
      <c r="B274" t="s">
        <v>601</v>
      </c>
      <c r="C274">
        <v>1</v>
      </c>
      <c r="D274" t="s">
        <v>14</v>
      </c>
      <c r="E274" t="s">
        <v>395</v>
      </c>
      <c r="F274" t="s">
        <v>16</v>
      </c>
      <c r="G274" t="s">
        <v>16</v>
      </c>
      <c r="H274" t="s">
        <v>16</v>
      </c>
      <c r="I274">
        <v>1</v>
      </c>
      <c r="J274">
        <v>0</v>
      </c>
      <c r="K274">
        <v>150</v>
      </c>
      <c r="L274">
        <v>1</v>
      </c>
      <c r="M274" t="s">
        <v>602</v>
      </c>
      <c r="N274" t="str">
        <f>SUBSTITUTE(Sheet1[[#This Row],[Datekey_Opening]],"_","-")</f>
        <v>2012-8-15</v>
      </c>
      <c r="O274">
        <f>YEAR(Sheet1[[#This Row],[Date]])</f>
        <v>2012</v>
      </c>
      <c r="P274" t="str">
        <f>LOOKUP(Sheet1[[#This Row],[CountryCode]],$AI$4:$AI$18,$AJ$4:$AJ$18)</f>
        <v>India</v>
      </c>
      <c r="Q274">
        <f>MONTH(Sheet1[[#This Row],[Date]])</f>
        <v>8</v>
      </c>
      <c r="R274" t="str">
        <f>TEXT(Sheet1[[#This Row],[Date]],"MMMM")</f>
        <v>August</v>
      </c>
      <c r="S274" t="str">
        <f>TEXT(Sheet1[[#This Row],[Date]],"YYYY-MMM")</f>
        <v>2012-Aug</v>
      </c>
      <c r="T274">
        <f>WEEKDAY(Sheet1[[#This Row],[Date]])</f>
        <v>4</v>
      </c>
      <c r="U274" t="str">
        <f>TEXT(Sheet1[[#This Row],[Date]],"DDDD")</f>
        <v>Wednesday</v>
      </c>
      <c r="V274" t="str">
        <f>"FM"&amp;MOD(MONTH(Sheet1[[#This Row],[Date]])-4,12)+1</f>
        <v>FM5</v>
      </c>
      <c r="W274" t="str">
        <f>"Q"&amp;ROUNDUP(MONTH(Sheet1[[#This Row],[Date]])/3,0)</f>
        <v>Q3</v>
      </c>
      <c r="X274" t="str">
        <f>"Q"&amp;INT(MOD(MONTH(Sheet1[[#This Row],[Date]])-4,12/3)+1)</f>
        <v>Q1</v>
      </c>
      <c r="Y274" t="str" cm="1">
        <f t="array" ref="Y274">_xlfn.IFS(ROUND(L274,0)&lt;=1,"Need to improve 0-1",ROUND(L274,0)&lt;=2,"Okay 1-2",ROUND(L274,0)&lt;=3,"Good 2-3",ROUND(L274,0)&lt;=4,"Great 3-4",ROUND(L274,0)&lt;=5,"Excellent 4-5")</f>
        <v>Need to improve 0-1</v>
      </c>
      <c r="Z274" t="str">
        <f t="shared" si="4"/>
        <v>0-1000</v>
      </c>
    </row>
    <row r="275" spans="1:26" x14ac:dyDescent="0.3">
      <c r="A275">
        <v>18440169</v>
      </c>
      <c r="B275" t="s">
        <v>603</v>
      </c>
      <c r="C275">
        <v>1</v>
      </c>
      <c r="D275" t="s">
        <v>14</v>
      </c>
      <c r="E275" t="s">
        <v>365</v>
      </c>
      <c r="F275" t="s">
        <v>16</v>
      </c>
      <c r="G275" t="s">
        <v>16</v>
      </c>
      <c r="H275" t="s">
        <v>16</v>
      </c>
      <c r="I275">
        <v>1</v>
      </c>
      <c r="J275">
        <v>0</v>
      </c>
      <c r="K275">
        <v>250</v>
      </c>
      <c r="L275">
        <v>1</v>
      </c>
      <c r="M275" t="s">
        <v>604</v>
      </c>
      <c r="N275" t="str">
        <f>SUBSTITUTE(Sheet1[[#This Row],[Datekey_Opening]],"_","-")</f>
        <v>2015-8-1</v>
      </c>
      <c r="O275">
        <f>YEAR(Sheet1[[#This Row],[Date]])</f>
        <v>2015</v>
      </c>
      <c r="P275" t="str">
        <f>LOOKUP(Sheet1[[#This Row],[CountryCode]],$AI$4:$AI$18,$AJ$4:$AJ$18)</f>
        <v>India</v>
      </c>
      <c r="Q275">
        <f>MONTH(Sheet1[[#This Row],[Date]])</f>
        <v>8</v>
      </c>
      <c r="R275" t="str">
        <f>TEXT(Sheet1[[#This Row],[Date]],"MMMM")</f>
        <v>August</v>
      </c>
      <c r="S275" t="str">
        <f>TEXT(Sheet1[[#This Row],[Date]],"YYYY-MMM")</f>
        <v>2015-Aug</v>
      </c>
      <c r="T275">
        <f>WEEKDAY(Sheet1[[#This Row],[Date]])</f>
        <v>7</v>
      </c>
      <c r="U275" t="str">
        <f>TEXT(Sheet1[[#This Row],[Date]],"DDDD")</f>
        <v>Saturday</v>
      </c>
      <c r="V275" t="str">
        <f>"FM"&amp;MOD(MONTH(Sheet1[[#This Row],[Date]])-4,12)+1</f>
        <v>FM5</v>
      </c>
      <c r="W275" t="str">
        <f>"Q"&amp;ROUNDUP(MONTH(Sheet1[[#This Row],[Date]])/3,0)</f>
        <v>Q3</v>
      </c>
      <c r="X275" t="str">
        <f>"Q"&amp;INT(MOD(MONTH(Sheet1[[#This Row],[Date]])-4,12/3)+1)</f>
        <v>Q1</v>
      </c>
      <c r="Y275" t="str" cm="1">
        <f t="array" ref="Y275">_xlfn.IFS(ROUND(L275,0)&lt;=1,"Need to improve 0-1",ROUND(L275,0)&lt;=2,"Okay 1-2",ROUND(L275,0)&lt;=3,"Good 2-3",ROUND(L275,0)&lt;=4,"Great 3-4",ROUND(L275,0)&lt;=5,"Excellent 4-5")</f>
        <v>Need to improve 0-1</v>
      </c>
      <c r="Z275" t="str">
        <f t="shared" si="4"/>
        <v>0-1000</v>
      </c>
    </row>
    <row r="276" spans="1:26" x14ac:dyDescent="0.3">
      <c r="A276">
        <v>18435210</v>
      </c>
      <c r="B276" t="s">
        <v>605</v>
      </c>
      <c r="C276">
        <v>1</v>
      </c>
      <c r="D276" t="s">
        <v>14</v>
      </c>
      <c r="E276" t="s">
        <v>365</v>
      </c>
      <c r="F276" t="s">
        <v>16</v>
      </c>
      <c r="G276" t="s">
        <v>16</v>
      </c>
      <c r="H276" t="s">
        <v>16</v>
      </c>
      <c r="I276">
        <v>1</v>
      </c>
      <c r="J276">
        <v>0</v>
      </c>
      <c r="K276">
        <v>400</v>
      </c>
      <c r="L276">
        <v>1</v>
      </c>
      <c r="M276" t="s">
        <v>606</v>
      </c>
      <c r="N276" t="str">
        <f>SUBSTITUTE(Sheet1[[#This Row],[Datekey_Opening]],"_","-")</f>
        <v>2012-8-19</v>
      </c>
      <c r="O276">
        <f>YEAR(Sheet1[[#This Row],[Date]])</f>
        <v>2012</v>
      </c>
      <c r="P276" t="str">
        <f>LOOKUP(Sheet1[[#This Row],[CountryCode]],$AI$4:$AI$18,$AJ$4:$AJ$18)</f>
        <v>India</v>
      </c>
      <c r="Q276">
        <f>MONTH(Sheet1[[#This Row],[Date]])</f>
        <v>8</v>
      </c>
      <c r="R276" t="str">
        <f>TEXT(Sheet1[[#This Row],[Date]],"MMMM")</f>
        <v>August</v>
      </c>
      <c r="S276" t="str">
        <f>TEXT(Sheet1[[#This Row],[Date]],"YYYY-MMM")</f>
        <v>2012-Aug</v>
      </c>
      <c r="T276">
        <f>WEEKDAY(Sheet1[[#This Row],[Date]])</f>
        <v>1</v>
      </c>
      <c r="U276" t="str">
        <f>TEXT(Sheet1[[#This Row],[Date]],"DDDD")</f>
        <v>Sunday</v>
      </c>
      <c r="V276" t="str">
        <f>"FM"&amp;MOD(MONTH(Sheet1[[#This Row],[Date]])-4,12)+1</f>
        <v>FM5</v>
      </c>
      <c r="W276" t="str">
        <f>"Q"&amp;ROUNDUP(MONTH(Sheet1[[#This Row],[Date]])/3,0)</f>
        <v>Q3</v>
      </c>
      <c r="X276" t="str">
        <f>"Q"&amp;INT(MOD(MONTH(Sheet1[[#This Row],[Date]])-4,12/3)+1)</f>
        <v>Q1</v>
      </c>
      <c r="Y276" t="str" cm="1">
        <f t="array" ref="Y276">_xlfn.IFS(ROUND(L276,0)&lt;=1,"Need to improve 0-1",ROUND(L276,0)&lt;=2,"Okay 1-2",ROUND(L276,0)&lt;=3,"Good 2-3",ROUND(L276,0)&lt;=4,"Great 3-4",ROUND(L276,0)&lt;=5,"Excellent 4-5")</f>
        <v>Need to improve 0-1</v>
      </c>
      <c r="Z276" t="str">
        <f t="shared" si="4"/>
        <v>0-1000</v>
      </c>
    </row>
    <row r="277" spans="1:26" x14ac:dyDescent="0.3">
      <c r="A277">
        <v>18486857</v>
      </c>
      <c r="B277" t="s">
        <v>607</v>
      </c>
      <c r="C277">
        <v>1</v>
      </c>
      <c r="D277" t="s">
        <v>14</v>
      </c>
      <c r="E277" t="s">
        <v>578</v>
      </c>
      <c r="F277" t="s">
        <v>16</v>
      </c>
      <c r="G277" t="s">
        <v>16</v>
      </c>
      <c r="H277" t="s">
        <v>16</v>
      </c>
      <c r="I277">
        <v>1</v>
      </c>
      <c r="J277">
        <v>0</v>
      </c>
      <c r="K277">
        <v>150</v>
      </c>
      <c r="L277">
        <v>1</v>
      </c>
      <c r="M277" t="s">
        <v>608</v>
      </c>
      <c r="N277" t="str">
        <f>SUBSTITUTE(Sheet1[[#This Row],[Datekey_Opening]],"_","-")</f>
        <v>2017-8-22</v>
      </c>
      <c r="O277">
        <f>YEAR(Sheet1[[#This Row],[Date]])</f>
        <v>2017</v>
      </c>
      <c r="P277" t="str">
        <f>LOOKUP(Sheet1[[#This Row],[CountryCode]],$AI$4:$AI$18,$AJ$4:$AJ$18)</f>
        <v>India</v>
      </c>
      <c r="Q277">
        <f>MONTH(Sheet1[[#This Row],[Date]])</f>
        <v>8</v>
      </c>
      <c r="R277" t="str">
        <f>TEXT(Sheet1[[#This Row],[Date]],"MMMM")</f>
        <v>August</v>
      </c>
      <c r="S277" t="str">
        <f>TEXT(Sheet1[[#This Row],[Date]],"YYYY-MMM")</f>
        <v>2017-Aug</v>
      </c>
      <c r="T277">
        <f>WEEKDAY(Sheet1[[#This Row],[Date]])</f>
        <v>3</v>
      </c>
      <c r="U277" t="str">
        <f>TEXT(Sheet1[[#This Row],[Date]],"DDDD")</f>
        <v>Tuesday</v>
      </c>
      <c r="V277" t="str">
        <f>"FM"&amp;MOD(MONTH(Sheet1[[#This Row],[Date]])-4,12)+1</f>
        <v>FM5</v>
      </c>
      <c r="W277" t="str">
        <f>"Q"&amp;ROUNDUP(MONTH(Sheet1[[#This Row],[Date]])/3,0)</f>
        <v>Q3</v>
      </c>
      <c r="X277" t="str">
        <f>"Q"&amp;INT(MOD(MONTH(Sheet1[[#This Row],[Date]])-4,12/3)+1)</f>
        <v>Q1</v>
      </c>
      <c r="Y277" t="str" cm="1">
        <f t="array" ref="Y277">_xlfn.IFS(ROUND(L277,0)&lt;=1,"Need to improve 0-1",ROUND(L277,0)&lt;=2,"Okay 1-2",ROUND(L277,0)&lt;=3,"Good 2-3",ROUND(L277,0)&lt;=4,"Great 3-4",ROUND(L277,0)&lt;=5,"Excellent 4-5")</f>
        <v>Need to improve 0-1</v>
      </c>
      <c r="Z277" t="str">
        <f t="shared" si="4"/>
        <v>0-1000</v>
      </c>
    </row>
    <row r="278" spans="1:26" x14ac:dyDescent="0.3">
      <c r="A278">
        <v>18409190</v>
      </c>
      <c r="B278" t="s">
        <v>609</v>
      </c>
      <c r="C278">
        <v>1</v>
      </c>
      <c r="D278" t="s">
        <v>14</v>
      </c>
      <c r="E278" t="s">
        <v>610</v>
      </c>
      <c r="F278" t="s">
        <v>16</v>
      </c>
      <c r="G278" t="s">
        <v>16</v>
      </c>
      <c r="H278" t="s">
        <v>16</v>
      </c>
      <c r="I278">
        <v>1</v>
      </c>
      <c r="J278">
        <v>0</v>
      </c>
      <c r="K278">
        <v>100</v>
      </c>
      <c r="L278">
        <v>1</v>
      </c>
      <c r="M278" t="s">
        <v>611</v>
      </c>
      <c r="N278" t="str">
        <f>SUBSTITUTE(Sheet1[[#This Row],[Datekey_Opening]],"_","-")</f>
        <v>2014-8-14</v>
      </c>
      <c r="O278">
        <f>YEAR(Sheet1[[#This Row],[Date]])</f>
        <v>2014</v>
      </c>
      <c r="P278" t="str">
        <f>LOOKUP(Sheet1[[#This Row],[CountryCode]],$AI$4:$AI$18,$AJ$4:$AJ$18)</f>
        <v>India</v>
      </c>
      <c r="Q278">
        <f>MONTH(Sheet1[[#This Row],[Date]])</f>
        <v>8</v>
      </c>
      <c r="R278" t="str">
        <f>TEXT(Sheet1[[#This Row],[Date]],"MMMM")</f>
        <v>August</v>
      </c>
      <c r="S278" t="str">
        <f>TEXT(Sheet1[[#This Row],[Date]],"YYYY-MMM")</f>
        <v>2014-Aug</v>
      </c>
      <c r="T278">
        <f>WEEKDAY(Sheet1[[#This Row],[Date]])</f>
        <v>5</v>
      </c>
      <c r="U278" t="str">
        <f>TEXT(Sheet1[[#This Row],[Date]],"DDDD")</f>
        <v>Thursday</v>
      </c>
      <c r="V278" t="str">
        <f>"FM"&amp;MOD(MONTH(Sheet1[[#This Row],[Date]])-4,12)+1</f>
        <v>FM5</v>
      </c>
      <c r="W278" t="str">
        <f>"Q"&amp;ROUNDUP(MONTH(Sheet1[[#This Row],[Date]])/3,0)</f>
        <v>Q3</v>
      </c>
      <c r="X278" t="str">
        <f>"Q"&amp;INT(MOD(MONTH(Sheet1[[#This Row],[Date]])-4,12/3)+1)</f>
        <v>Q1</v>
      </c>
      <c r="Y278" t="str" cm="1">
        <f t="array" ref="Y278">_xlfn.IFS(ROUND(L278,0)&lt;=1,"Need to improve 0-1",ROUND(L278,0)&lt;=2,"Okay 1-2",ROUND(L278,0)&lt;=3,"Good 2-3",ROUND(L278,0)&lt;=4,"Great 3-4",ROUND(L278,0)&lt;=5,"Excellent 4-5")</f>
        <v>Need to improve 0-1</v>
      </c>
      <c r="Z278" t="str">
        <f t="shared" si="4"/>
        <v>0-1000</v>
      </c>
    </row>
    <row r="279" spans="1:26" x14ac:dyDescent="0.3">
      <c r="A279">
        <v>18438438</v>
      </c>
      <c r="B279" t="s">
        <v>612</v>
      </c>
      <c r="C279">
        <v>1</v>
      </c>
      <c r="D279" t="s">
        <v>14</v>
      </c>
      <c r="E279" t="s">
        <v>435</v>
      </c>
      <c r="F279" t="s">
        <v>16</v>
      </c>
      <c r="G279" t="s">
        <v>16</v>
      </c>
      <c r="H279" t="s">
        <v>16</v>
      </c>
      <c r="I279">
        <v>1</v>
      </c>
      <c r="J279">
        <v>0</v>
      </c>
      <c r="K279">
        <v>250</v>
      </c>
      <c r="L279">
        <v>1</v>
      </c>
      <c r="M279" t="s">
        <v>613</v>
      </c>
      <c r="N279" t="str">
        <f>SUBSTITUTE(Sheet1[[#This Row],[Datekey_Opening]],"_","-")</f>
        <v>2018-8-14</v>
      </c>
      <c r="O279">
        <f>YEAR(Sheet1[[#This Row],[Date]])</f>
        <v>2018</v>
      </c>
      <c r="P279" t="str">
        <f>LOOKUP(Sheet1[[#This Row],[CountryCode]],$AI$4:$AI$18,$AJ$4:$AJ$18)</f>
        <v>India</v>
      </c>
      <c r="Q279">
        <f>MONTH(Sheet1[[#This Row],[Date]])</f>
        <v>8</v>
      </c>
      <c r="R279" t="str">
        <f>TEXT(Sheet1[[#This Row],[Date]],"MMMM")</f>
        <v>August</v>
      </c>
      <c r="S279" t="str">
        <f>TEXT(Sheet1[[#This Row],[Date]],"YYYY-MMM")</f>
        <v>2018-Aug</v>
      </c>
      <c r="T279">
        <f>WEEKDAY(Sheet1[[#This Row],[Date]])</f>
        <v>3</v>
      </c>
      <c r="U279" t="str">
        <f>TEXT(Sheet1[[#This Row],[Date]],"DDDD")</f>
        <v>Tuesday</v>
      </c>
      <c r="V279" t="str">
        <f>"FM"&amp;MOD(MONTH(Sheet1[[#This Row],[Date]])-4,12)+1</f>
        <v>FM5</v>
      </c>
      <c r="W279" t="str">
        <f>"Q"&amp;ROUNDUP(MONTH(Sheet1[[#This Row],[Date]])/3,0)</f>
        <v>Q3</v>
      </c>
      <c r="X279" t="str">
        <f>"Q"&amp;INT(MOD(MONTH(Sheet1[[#This Row],[Date]])-4,12/3)+1)</f>
        <v>Q1</v>
      </c>
      <c r="Y279" t="str" cm="1">
        <f t="array" ref="Y279">_xlfn.IFS(ROUND(L279,0)&lt;=1,"Need to improve 0-1",ROUND(L279,0)&lt;=2,"Okay 1-2",ROUND(L279,0)&lt;=3,"Good 2-3",ROUND(L279,0)&lt;=4,"Great 3-4",ROUND(L279,0)&lt;=5,"Excellent 4-5")</f>
        <v>Need to improve 0-1</v>
      </c>
      <c r="Z279" t="str">
        <f t="shared" si="4"/>
        <v>0-1000</v>
      </c>
    </row>
    <row r="280" spans="1:26" x14ac:dyDescent="0.3">
      <c r="A280">
        <v>18175302</v>
      </c>
      <c r="B280" t="s">
        <v>614</v>
      </c>
      <c r="C280">
        <v>1</v>
      </c>
      <c r="D280" t="s">
        <v>14</v>
      </c>
      <c r="E280" t="s">
        <v>446</v>
      </c>
      <c r="F280" t="s">
        <v>16</v>
      </c>
      <c r="G280" t="s">
        <v>16</v>
      </c>
      <c r="H280" t="s">
        <v>16</v>
      </c>
      <c r="I280">
        <v>1</v>
      </c>
      <c r="J280">
        <v>0</v>
      </c>
      <c r="K280">
        <v>350</v>
      </c>
      <c r="L280">
        <v>1</v>
      </c>
      <c r="M280" t="s">
        <v>615</v>
      </c>
      <c r="N280" t="str">
        <f>SUBSTITUTE(Sheet1[[#This Row],[Datekey_Opening]],"_","-")</f>
        <v>2010-8-14</v>
      </c>
      <c r="O280">
        <f>YEAR(Sheet1[[#This Row],[Date]])</f>
        <v>2010</v>
      </c>
      <c r="P280" t="str">
        <f>LOOKUP(Sheet1[[#This Row],[CountryCode]],$AI$4:$AI$18,$AJ$4:$AJ$18)</f>
        <v>India</v>
      </c>
      <c r="Q280">
        <f>MONTH(Sheet1[[#This Row],[Date]])</f>
        <v>8</v>
      </c>
      <c r="R280" t="str">
        <f>TEXT(Sheet1[[#This Row],[Date]],"MMMM")</f>
        <v>August</v>
      </c>
      <c r="S280" t="str">
        <f>TEXT(Sheet1[[#This Row],[Date]],"YYYY-MMM")</f>
        <v>2010-Aug</v>
      </c>
      <c r="T280">
        <f>WEEKDAY(Sheet1[[#This Row],[Date]])</f>
        <v>7</v>
      </c>
      <c r="U280" t="str">
        <f>TEXT(Sheet1[[#This Row],[Date]],"DDDD")</f>
        <v>Saturday</v>
      </c>
      <c r="V280" t="str">
        <f>"FM"&amp;MOD(MONTH(Sheet1[[#This Row],[Date]])-4,12)+1</f>
        <v>FM5</v>
      </c>
      <c r="W280" t="str">
        <f>"Q"&amp;ROUNDUP(MONTH(Sheet1[[#This Row],[Date]])/3,0)</f>
        <v>Q3</v>
      </c>
      <c r="X280" t="str">
        <f>"Q"&amp;INT(MOD(MONTH(Sheet1[[#This Row],[Date]])-4,12/3)+1)</f>
        <v>Q1</v>
      </c>
      <c r="Y280" t="str" cm="1">
        <f t="array" ref="Y280">_xlfn.IFS(ROUND(L280,0)&lt;=1,"Need to improve 0-1",ROUND(L280,0)&lt;=2,"Okay 1-2",ROUND(L280,0)&lt;=3,"Good 2-3",ROUND(L280,0)&lt;=4,"Great 3-4",ROUND(L280,0)&lt;=5,"Excellent 4-5")</f>
        <v>Need to improve 0-1</v>
      </c>
      <c r="Z280" t="str">
        <f t="shared" si="4"/>
        <v>0-1000</v>
      </c>
    </row>
    <row r="281" spans="1:26" x14ac:dyDescent="0.3">
      <c r="A281">
        <v>18377909</v>
      </c>
      <c r="B281" t="s">
        <v>616</v>
      </c>
      <c r="C281">
        <v>1</v>
      </c>
      <c r="D281" t="s">
        <v>14</v>
      </c>
      <c r="E281" t="s">
        <v>538</v>
      </c>
      <c r="F281" t="s">
        <v>16</v>
      </c>
      <c r="G281" t="s">
        <v>16</v>
      </c>
      <c r="H281" t="s">
        <v>16</v>
      </c>
      <c r="I281">
        <v>1</v>
      </c>
      <c r="J281">
        <v>0</v>
      </c>
      <c r="K281">
        <v>250</v>
      </c>
      <c r="L281">
        <v>1</v>
      </c>
      <c r="M281" t="s">
        <v>383</v>
      </c>
      <c r="N281" t="str">
        <f>SUBSTITUTE(Sheet1[[#This Row],[Datekey_Opening]],"_","-")</f>
        <v>2018-8-21</v>
      </c>
      <c r="O281">
        <f>YEAR(Sheet1[[#This Row],[Date]])</f>
        <v>2018</v>
      </c>
      <c r="P281" t="str">
        <f>LOOKUP(Sheet1[[#This Row],[CountryCode]],$AI$4:$AI$18,$AJ$4:$AJ$18)</f>
        <v>India</v>
      </c>
      <c r="Q281">
        <f>MONTH(Sheet1[[#This Row],[Date]])</f>
        <v>8</v>
      </c>
      <c r="R281" t="str">
        <f>TEXT(Sheet1[[#This Row],[Date]],"MMMM")</f>
        <v>August</v>
      </c>
      <c r="S281" t="str">
        <f>TEXT(Sheet1[[#This Row],[Date]],"YYYY-MMM")</f>
        <v>2018-Aug</v>
      </c>
      <c r="T281">
        <f>WEEKDAY(Sheet1[[#This Row],[Date]])</f>
        <v>3</v>
      </c>
      <c r="U281" t="str">
        <f>TEXT(Sheet1[[#This Row],[Date]],"DDDD")</f>
        <v>Tuesday</v>
      </c>
      <c r="V281" t="str">
        <f>"FM"&amp;MOD(MONTH(Sheet1[[#This Row],[Date]])-4,12)+1</f>
        <v>FM5</v>
      </c>
      <c r="W281" t="str">
        <f>"Q"&amp;ROUNDUP(MONTH(Sheet1[[#This Row],[Date]])/3,0)</f>
        <v>Q3</v>
      </c>
      <c r="X281" t="str">
        <f>"Q"&amp;INT(MOD(MONTH(Sheet1[[#This Row],[Date]])-4,12/3)+1)</f>
        <v>Q1</v>
      </c>
      <c r="Y281" t="str" cm="1">
        <f t="array" ref="Y281">_xlfn.IFS(ROUND(L281,0)&lt;=1,"Need to improve 0-1",ROUND(L281,0)&lt;=2,"Okay 1-2",ROUND(L281,0)&lt;=3,"Good 2-3",ROUND(L281,0)&lt;=4,"Great 3-4",ROUND(L281,0)&lt;=5,"Excellent 4-5")</f>
        <v>Need to improve 0-1</v>
      </c>
      <c r="Z281" t="str">
        <f t="shared" si="4"/>
        <v>0-1000</v>
      </c>
    </row>
    <row r="282" spans="1:26" x14ac:dyDescent="0.3">
      <c r="A282">
        <v>18449640</v>
      </c>
      <c r="B282" t="s">
        <v>617</v>
      </c>
      <c r="C282">
        <v>1</v>
      </c>
      <c r="D282" t="s">
        <v>14</v>
      </c>
      <c r="E282" t="s">
        <v>567</v>
      </c>
      <c r="F282" t="s">
        <v>16</v>
      </c>
      <c r="G282" t="s">
        <v>16</v>
      </c>
      <c r="H282" t="s">
        <v>16</v>
      </c>
      <c r="I282">
        <v>1</v>
      </c>
      <c r="J282">
        <v>0</v>
      </c>
      <c r="K282">
        <v>100</v>
      </c>
      <c r="L282">
        <v>1</v>
      </c>
      <c r="M282" t="s">
        <v>618</v>
      </c>
      <c r="N282" t="str">
        <f>SUBSTITUTE(Sheet1[[#This Row],[Datekey_Opening]],"_","-")</f>
        <v>2016-7-21</v>
      </c>
      <c r="O282">
        <f>YEAR(Sheet1[[#This Row],[Date]])</f>
        <v>2016</v>
      </c>
      <c r="P282" t="str">
        <f>LOOKUP(Sheet1[[#This Row],[CountryCode]],$AI$4:$AI$18,$AJ$4:$AJ$18)</f>
        <v>India</v>
      </c>
      <c r="Q282">
        <f>MONTH(Sheet1[[#This Row],[Date]])</f>
        <v>7</v>
      </c>
      <c r="R282" t="str">
        <f>TEXT(Sheet1[[#This Row],[Date]],"MMMM")</f>
        <v>July</v>
      </c>
      <c r="S282" t="str">
        <f>TEXT(Sheet1[[#This Row],[Date]],"YYYY-MMM")</f>
        <v>2016-Jul</v>
      </c>
      <c r="T282">
        <f>WEEKDAY(Sheet1[[#This Row],[Date]])</f>
        <v>5</v>
      </c>
      <c r="U282" t="str">
        <f>TEXT(Sheet1[[#This Row],[Date]],"DDDD")</f>
        <v>Thursday</v>
      </c>
      <c r="V282" t="str">
        <f>"FM"&amp;MOD(MONTH(Sheet1[[#This Row],[Date]])-4,12)+1</f>
        <v>FM4</v>
      </c>
      <c r="W282" t="str">
        <f>"Q"&amp;ROUNDUP(MONTH(Sheet1[[#This Row],[Date]])/3,0)</f>
        <v>Q3</v>
      </c>
      <c r="X282" t="str">
        <f>"Q"&amp;INT(MOD(MONTH(Sheet1[[#This Row],[Date]])-4,12/3)+1)</f>
        <v>Q4</v>
      </c>
      <c r="Y282" t="str" cm="1">
        <f t="array" ref="Y282">_xlfn.IFS(ROUND(L282,0)&lt;=1,"Need to improve 0-1",ROUND(L282,0)&lt;=2,"Okay 1-2",ROUND(L282,0)&lt;=3,"Good 2-3",ROUND(L282,0)&lt;=4,"Great 3-4",ROUND(L282,0)&lt;=5,"Excellent 4-5")</f>
        <v>Need to improve 0-1</v>
      </c>
      <c r="Z282" t="str">
        <f t="shared" si="4"/>
        <v>0-1000</v>
      </c>
    </row>
    <row r="283" spans="1:26" x14ac:dyDescent="0.3">
      <c r="A283">
        <v>18435819</v>
      </c>
      <c r="B283" t="s">
        <v>619</v>
      </c>
      <c r="C283">
        <v>1</v>
      </c>
      <c r="D283" t="s">
        <v>14</v>
      </c>
      <c r="E283" t="s">
        <v>510</v>
      </c>
      <c r="F283" t="s">
        <v>16</v>
      </c>
      <c r="G283" t="s">
        <v>16</v>
      </c>
      <c r="H283" t="s">
        <v>16</v>
      </c>
      <c r="I283">
        <v>1</v>
      </c>
      <c r="J283">
        <v>0</v>
      </c>
      <c r="K283">
        <v>250</v>
      </c>
      <c r="L283">
        <v>1</v>
      </c>
      <c r="M283" t="s">
        <v>620</v>
      </c>
      <c r="N283" t="str">
        <f>SUBSTITUTE(Sheet1[[#This Row],[Datekey_Opening]],"_","-")</f>
        <v>2017-7-6</v>
      </c>
      <c r="O283">
        <f>YEAR(Sheet1[[#This Row],[Date]])</f>
        <v>2017</v>
      </c>
      <c r="P283" t="str">
        <f>LOOKUP(Sheet1[[#This Row],[CountryCode]],$AI$4:$AI$18,$AJ$4:$AJ$18)</f>
        <v>India</v>
      </c>
      <c r="Q283">
        <f>MONTH(Sheet1[[#This Row],[Date]])</f>
        <v>7</v>
      </c>
      <c r="R283" t="str">
        <f>TEXT(Sheet1[[#This Row],[Date]],"MMMM")</f>
        <v>July</v>
      </c>
      <c r="S283" t="str">
        <f>TEXT(Sheet1[[#This Row],[Date]],"YYYY-MMM")</f>
        <v>2017-Jul</v>
      </c>
      <c r="T283">
        <f>WEEKDAY(Sheet1[[#This Row],[Date]])</f>
        <v>5</v>
      </c>
      <c r="U283" t="str">
        <f>TEXT(Sheet1[[#This Row],[Date]],"DDDD")</f>
        <v>Thursday</v>
      </c>
      <c r="V283" t="str">
        <f>"FM"&amp;MOD(MONTH(Sheet1[[#This Row],[Date]])-4,12)+1</f>
        <v>FM4</v>
      </c>
      <c r="W283" t="str">
        <f>"Q"&amp;ROUNDUP(MONTH(Sheet1[[#This Row],[Date]])/3,0)</f>
        <v>Q3</v>
      </c>
      <c r="X283" t="str">
        <f>"Q"&amp;INT(MOD(MONTH(Sheet1[[#This Row],[Date]])-4,12/3)+1)</f>
        <v>Q4</v>
      </c>
      <c r="Y283" t="str" cm="1">
        <f t="array" ref="Y283">_xlfn.IFS(ROUND(L283,0)&lt;=1,"Need to improve 0-1",ROUND(L283,0)&lt;=2,"Okay 1-2",ROUND(L283,0)&lt;=3,"Good 2-3",ROUND(L283,0)&lt;=4,"Great 3-4",ROUND(L283,0)&lt;=5,"Excellent 4-5")</f>
        <v>Need to improve 0-1</v>
      </c>
      <c r="Z283" t="str">
        <f t="shared" si="4"/>
        <v>0-1000</v>
      </c>
    </row>
    <row r="284" spans="1:26" x14ac:dyDescent="0.3">
      <c r="A284">
        <v>18361741</v>
      </c>
      <c r="B284" t="s">
        <v>621</v>
      </c>
      <c r="C284">
        <v>1</v>
      </c>
      <c r="D284" t="s">
        <v>14</v>
      </c>
      <c r="E284" t="s">
        <v>622</v>
      </c>
      <c r="F284" t="s">
        <v>16</v>
      </c>
      <c r="G284" t="s">
        <v>16</v>
      </c>
      <c r="H284" t="s">
        <v>16</v>
      </c>
      <c r="I284">
        <v>1</v>
      </c>
      <c r="J284">
        <v>0</v>
      </c>
      <c r="K284">
        <v>100</v>
      </c>
      <c r="L284">
        <v>1</v>
      </c>
      <c r="M284" t="s">
        <v>623</v>
      </c>
      <c r="N284" t="str">
        <f>SUBSTITUTE(Sheet1[[#This Row],[Datekey_Opening]],"_","-")</f>
        <v>2012-7-3</v>
      </c>
      <c r="O284">
        <f>YEAR(Sheet1[[#This Row],[Date]])</f>
        <v>2012</v>
      </c>
      <c r="P284" t="str">
        <f>LOOKUP(Sheet1[[#This Row],[CountryCode]],$AI$4:$AI$18,$AJ$4:$AJ$18)</f>
        <v>India</v>
      </c>
      <c r="Q284">
        <f>MONTH(Sheet1[[#This Row],[Date]])</f>
        <v>7</v>
      </c>
      <c r="R284" t="str">
        <f>TEXT(Sheet1[[#This Row],[Date]],"MMMM")</f>
        <v>July</v>
      </c>
      <c r="S284" t="str">
        <f>TEXT(Sheet1[[#This Row],[Date]],"YYYY-MMM")</f>
        <v>2012-Jul</v>
      </c>
      <c r="T284">
        <f>WEEKDAY(Sheet1[[#This Row],[Date]])</f>
        <v>3</v>
      </c>
      <c r="U284" t="str">
        <f>TEXT(Sheet1[[#This Row],[Date]],"DDDD")</f>
        <v>Tuesday</v>
      </c>
      <c r="V284" t="str">
        <f>"FM"&amp;MOD(MONTH(Sheet1[[#This Row],[Date]])-4,12)+1</f>
        <v>FM4</v>
      </c>
      <c r="W284" t="str">
        <f>"Q"&amp;ROUNDUP(MONTH(Sheet1[[#This Row],[Date]])/3,0)</f>
        <v>Q3</v>
      </c>
      <c r="X284" t="str">
        <f>"Q"&amp;INT(MOD(MONTH(Sheet1[[#This Row],[Date]])-4,12/3)+1)</f>
        <v>Q4</v>
      </c>
      <c r="Y284" t="str" cm="1">
        <f t="array" ref="Y284">_xlfn.IFS(ROUND(L284,0)&lt;=1,"Need to improve 0-1",ROUND(L284,0)&lt;=2,"Okay 1-2",ROUND(L284,0)&lt;=3,"Good 2-3",ROUND(L284,0)&lt;=4,"Great 3-4",ROUND(L284,0)&lt;=5,"Excellent 4-5")</f>
        <v>Need to improve 0-1</v>
      </c>
      <c r="Z284" t="str">
        <f t="shared" si="4"/>
        <v>0-1000</v>
      </c>
    </row>
    <row r="285" spans="1:26" x14ac:dyDescent="0.3">
      <c r="A285">
        <v>18424643</v>
      </c>
      <c r="B285" t="s">
        <v>624</v>
      </c>
      <c r="C285">
        <v>1</v>
      </c>
      <c r="D285" t="s">
        <v>14</v>
      </c>
      <c r="E285" t="s">
        <v>625</v>
      </c>
      <c r="F285" t="s">
        <v>16</v>
      </c>
      <c r="G285" t="s">
        <v>16</v>
      </c>
      <c r="H285" t="s">
        <v>16</v>
      </c>
      <c r="I285">
        <v>1</v>
      </c>
      <c r="J285">
        <v>0</v>
      </c>
      <c r="K285">
        <v>400</v>
      </c>
      <c r="L285">
        <v>1</v>
      </c>
      <c r="M285" t="s">
        <v>626</v>
      </c>
      <c r="N285" t="str">
        <f>SUBSTITUTE(Sheet1[[#This Row],[Datekey_Opening]],"_","-")</f>
        <v>2013-7-1</v>
      </c>
      <c r="O285">
        <f>YEAR(Sheet1[[#This Row],[Date]])</f>
        <v>2013</v>
      </c>
      <c r="P285" t="str">
        <f>LOOKUP(Sheet1[[#This Row],[CountryCode]],$AI$4:$AI$18,$AJ$4:$AJ$18)</f>
        <v>India</v>
      </c>
      <c r="Q285">
        <f>MONTH(Sheet1[[#This Row],[Date]])</f>
        <v>7</v>
      </c>
      <c r="R285" t="str">
        <f>TEXT(Sheet1[[#This Row],[Date]],"MMMM")</f>
        <v>July</v>
      </c>
      <c r="S285" t="str">
        <f>TEXT(Sheet1[[#This Row],[Date]],"YYYY-MMM")</f>
        <v>2013-Jul</v>
      </c>
      <c r="T285">
        <f>WEEKDAY(Sheet1[[#This Row],[Date]])</f>
        <v>2</v>
      </c>
      <c r="U285" t="str">
        <f>TEXT(Sheet1[[#This Row],[Date]],"DDDD")</f>
        <v>Monday</v>
      </c>
      <c r="V285" t="str">
        <f>"FM"&amp;MOD(MONTH(Sheet1[[#This Row],[Date]])-4,12)+1</f>
        <v>FM4</v>
      </c>
      <c r="W285" t="str">
        <f>"Q"&amp;ROUNDUP(MONTH(Sheet1[[#This Row],[Date]])/3,0)</f>
        <v>Q3</v>
      </c>
      <c r="X285" t="str">
        <f>"Q"&amp;INT(MOD(MONTH(Sheet1[[#This Row],[Date]])-4,12/3)+1)</f>
        <v>Q4</v>
      </c>
      <c r="Y285" t="str" cm="1">
        <f t="array" ref="Y285">_xlfn.IFS(ROUND(L285,0)&lt;=1,"Need to improve 0-1",ROUND(L285,0)&lt;=2,"Okay 1-2",ROUND(L285,0)&lt;=3,"Good 2-3",ROUND(L285,0)&lt;=4,"Great 3-4",ROUND(L285,0)&lt;=5,"Excellent 4-5")</f>
        <v>Need to improve 0-1</v>
      </c>
      <c r="Z285" t="str">
        <f t="shared" si="4"/>
        <v>0-1000</v>
      </c>
    </row>
    <row r="286" spans="1:26" x14ac:dyDescent="0.3">
      <c r="A286">
        <v>309101</v>
      </c>
      <c r="B286" t="s">
        <v>627</v>
      </c>
      <c r="C286">
        <v>1</v>
      </c>
      <c r="D286" t="s">
        <v>14</v>
      </c>
      <c r="E286" t="s">
        <v>628</v>
      </c>
      <c r="F286" t="s">
        <v>16</v>
      </c>
      <c r="G286" t="s">
        <v>16</v>
      </c>
      <c r="H286" t="s">
        <v>16</v>
      </c>
      <c r="I286">
        <v>1</v>
      </c>
      <c r="J286">
        <v>0</v>
      </c>
      <c r="K286">
        <v>400</v>
      </c>
      <c r="L286">
        <v>1</v>
      </c>
      <c r="M286" t="s">
        <v>629</v>
      </c>
      <c r="N286" t="str">
        <f>SUBSTITUTE(Sheet1[[#This Row],[Datekey_Opening]],"_","-")</f>
        <v>2013-7-25</v>
      </c>
      <c r="O286">
        <f>YEAR(Sheet1[[#This Row],[Date]])</f>
        <v>2013</v>
      </c>
      <c r="P286" t="str">
        <f>LOOKUP(Sheet1[[#This Row],[CountryCode]],$AI$4:$AI$18,$AJ$4:$AJ$18)</f>
        <v>India</v>
      </c>
      <c r="Q286">
        <f>MONTH(Sheet1[[#This Row],[Date]])</f>
        <v>7</v>
      </c>
      <c r="R286" t="str">
        <f>TEXT(Sheet1[[#This Row],[Date]],"MMMM")</f>
        <v>July</v>
      </c>
      <c r="S286" t="str">
        <f>TEXT(Sheet1[[#This Row],[Date]],"YYYY-MMM")</f>
        <v>2013-Jul</v>
      </c>
      <c r="T286">
        <f>WEEKDAY(Sheet1[[#This Row],[Date]])</f>
        <v>5</v>
      </c>
      <c r="U286" t="str">
        <f>TEXT(Sheet1[[#This Row],[Date]],"DDDD")</f>
        <v>Thursday</v>
      </c>
      <c r="V286" t="str">
        <f>"FM"&amp;MOD(MONTH(Sheet1[[#This Row],[Date]])-4,12)+1</f>
        <v>FM4</v>
      </c>
      <c r="W286" t="str">
        <f>"Q"&amp;ROUNDUP(MONTH(Sheet1[[#This Row],[Date]])/3,0)</f>
        <v>Q3</v>
      </c>
      <c r="X286" t="str">
        <f>"Q"&amp;INT(MOD(MONTH(Sheet1[[#This Row],[Date]])-4,12/3)+1)</f>
        <v>Q4</v>
      </c>
      <c r="Y286" t="str" cm="1">
        <f t="array" ref="Y286">_xlfn.IFS(ROUND(L286,0)&lt;=1,"Need to improve 0-1",ROUND(L286,0)&lt;=2,"Okay 1-2",ROUND(L286,0)&lt;=3,"Good 2-3",ROUND(L286,0)&lt;=4,"Great 3-4",ROUND(L286,0)&lt;=5,"Excellent 4-5")</f>
        <v>Need to improve 0-1</v>
      </c>
      <c r="Z286" t="str">
        <f t="shared" si="4"/>
        <v>0-1000</v>
      </c>
    </row>
    <row r="287" spans="1:26" x14ac:dyDescent="0.3">
      <c r="A287">
        <v>18272376</v>
      </c>
      <c r="B287" t="s">
        <v>630</v>
      </c>
      <c r="C287">
        <v>1</v>
      </c>
      <c r="D287" t="s">
        <v>14</v>
      </c>
      <c r="E287" t="s">
        <v>578</v>
      </c>
      <c r="F287" t="s">
        <v>16</v>
      </c>
      <c r="G287" t="s">
        <v>16</v>
      </c>
      <c r="H287" t="s">
        <v>16</v>
      </c>
      <c r="I287">
        <v>1</v>
      </c>
      <c r="J287">
        <v>0</v>
      </c>
      <c r="K287">
        <v>350</v>
      </c>
      <c r="L287">
        <v>1</v>
      </c>
      <c r="M287" t="s">
        <v>631</v>
      </c>
      <c r="N287" t="str">
        <f>SUBSTITUTE(Sheet1[[#This Row],[Datekey_Opening]],"_","-")</f>
        <v>2014-7-5</v>
      </c>
      <c r="O287">
        <f>YEAR(Sheet1[[#This Row],[Date]])</f>
        <v>2014</v>
      </c>
      <c r="P287" t="str">
        <f>LOOKUP(Sheet1[[#This Row],[CountryCode]],$AI$4:$AI$18,$AJ$4:$AJ$18)</f>
        <v>India</v>
      </c>
      <c r="Q287">
        <f>MONTH(Sheet1[[#This Row],[Date]])</f>
        <v>7</v>
      </c>
      <c r="R287" t="str">
        <f>TEXT(Sheet1[[#This Row],[Date]],"MMMM")</f>
        <v>July</v>
      </c>
      <c r="S287" t="str">
        <f>TEXT(Sheet1[[#This Row],[Date]],"YYYY-MMM")</f>
        <v>2014-Jul</v>
      </c>
      <c r="T287">
        <f>WEEKDAY(Sheet1[[#This Row],[Date]])</f>
        <v>7</v>
      </c>
      <c r="U287" t="str">
        <f>TEXT(Sheet1[[#This Row],[Date]],"DDDD")</f>
        <v>Saturday</v>
      </c>
      <c r="V287" t="str">
        <f>"FM"&amp;MOD(MONTH(Sheet1[[#This Row],[Date]])-4,12)+1</f>
        <v>FM4</v>
      </c>
      <c r="W287" t="str">
        <f>"Q"&amp;ROUNDUP(MONTH(Sheet1[[#This Row],[Date]])/3,0)</f>
        <v>Q3</v>
      </c>
      <c r="X287" t="str">
        <f>"Q"&amp;INT(MOD(MONTH(Sheet1[[#This Row],[Date]])-4,12/3)+1)</f>
        <v>Q4</v>
      </c>
      <c r="Y287" t="str" cm="1">
        <f t="array" ref="Y287">_xlfn.IFS(ROUND(L287,0)&lt;=1,"Need to improve 0-1",ROUND(L287,0)&lt;=2,"Okay 1-2",ROUND(L287,0)&lt;=3,"Good 2-3",ROUND(L287,0)&lt;=4,"Great 3-4",ROUND(L287,0)&lt;=5,"Excellent 4-5")</f>
        <v>Need to improve 0-1</v>
      </c>
      <c r="Z287" t="str">
        <f t="shared" si="4"/>
        <v>0-1000</v>
      </c>
    </row>
    <row r="288" spans="1:26" x14ac:dyDescent="0.3">
      <c r="A288">
        <v>18317329</v>
      </c>
      <c r="B288" t="s">
        <v>632</v>
      </c>
      <c r="C288">
        <v>1</v>
      </c>
      <c r="D288" t="s">
        <v>14</v>
      </c>
      <c r="E288" t="s">
        <v>365</v>
      </c>
      <c r="F288" t="s">
        <v>16</v>
      </c>
      <c r="G288" t="s">
        <v>16</v>
      </c>
      <c r="H288" t="s">
        <v>16</v>
      </c>
      <c r="I288">
        <v>1</v>
      </c>
      <c r="J288">
        <v>0</v>
      </c>
      <c r="K288">
        <v>400</v>
      </c>
      <c r="L288">
        <v>1</v>
      </c>
      <c r="M288" t="s">
        <v>633</v>
      </c>
      <c r="N288" t="str">
        <f>SUBSTITUTE(Sheet1[[#This Row],[Datekey_Opening]],"_","-")</f>
        <v>2016-7-17</v>
      </c>
      <c r="O288">
        <f>YEAR(Sheet1[[#This Row],[Date]])</f>
        <v>2016</v>
      </c>
      <c r="P288" t="str">
        <f>LOOKUP(Sheet1[[#This Row],[CountryCode]],$AI$4:$AI$18,$AJ$4:$AJ$18)</f>
        <v>India</v>
      </c>
      <c r="Q288">
        <f>MONTH(Sheet1[[#This Row],[Date]])</f>
        <v>7</v>
      </c>
      <c r="R288" t="str">
        <f>TEXT(Sheet1[[#This Row],[Date]],"MMMM")</f>
        <v>July</v>
      </c>
      <c r="S288" t="str">
        <f>TEXT(Sheet1[[#This Row],[Date]],"YYYY-MMM")</f>
        <v>2016-Jul</v>
      </c>
      <c r="T288">
        <f>WEEKDAY(Sheet1[[#This Row],[Date]])</f>
        <v>1</v>
      </c>
      <c r="U288" t="str">
        <f>TEXT(Sheet1[[#This Row],[Date]],"DDDD")</f>
        <v>Sunday</v>
      </c>
      <c r="V288" t="str">
        <f>"FM"&amp;MOD(MONTH(Sheet1[[#This Row],[Date]])-4,12)+1</f>
        <v>FM4</v>
      </c>
      <c r="W288" t="str">
        <f>"Q"&amp;ROUNDUP(MONTH(Sheet1[[#This Row],[Date]])/3,0)</f>
        <v>Q3</v>
      </c>
      <c r="X288" t="str">
        <f>"Q"&amp;INT(MOD(MONTH(Sheet1[[#This Row],[Date]])-4,12/3)+1)</f>
        <v>Q4</v>
      </c>
      <c r="Y288" t="str" cm="1">
        <f t="array" ref="Y288">_xlfn.IFS(ROUND(L288,0)&lt;=1,"Need to improve 0-1",ROUND(L288,0)&lt;=2,"Okay 1-2",ROUND(L288,0)&lt;=3,"Good 2-3",ROUND(L288,0)&lt;=4,"Great 3-4",ROUND(L288,0)&lt;=5,"Excellent 4-5")</f>
        <v>Need to improve 0-1</v>
      </c>
      <c r="Z288" t="str">
        <f t="shared" si="4"/>
        <v>0-1000</v>
      </c>
    </row>
    <row r="289" spans="1:26" x14ac:dyDescent="0.3">
      <c r="A289">
        <v>18363044</v>
      </c>
      <c r="B289" t="s">
        <v>634</v>
      </c>
      <c r="C289">
        <v>1</v>
      </c>
      <c r="D289" t="s">
        <v>14</v>
      </c>
      <c r="E289" t="s">
        <v>635</v>
      </c>
      <c r="F289" t="s">
        <v>16</v>
      </c>
      <c r="G289" t="s">
        <v>16</v>
      </c>
      <c r="H289" t="s">
        <v>16</v>
      </c>
      <c r="I289">
        <v>1</v>
      </c>
      <c r="J289">
        <v>0</v>
      </c>
      <c r="K289">
        <v>100</v>
      </c>
      <c r="L289">
        <v>1</v>
      </c>
      <c r="M289" t="s">
        <v>636</v>
      </c>
      <c r="N289" t="str">
        <f>SUBSTITUTE(Sheet1[[#This Row],[Datekey_Opening]],"_","-")</f>
        <v>2015-7-26</v>
      </c>
      <c r="O289">
        <f>YEAR(Sheet1[[#This Row],[Date]])</f>
        <v>2015</v>
      </c>
      <c r="P289" t="str">
        <f>LOOKUP(Sheet1[[#This Row],[CountryCode]],$AI$4:$AI$18,$AJ$4:$AJ$18)</f>
        <v>India</v>
      </c>
      <c r="Q289">
        <f>MONTH(Sheet1[[#This Row],[Date]])</f>
        <v>7</v>
      </c>
      <c r="R289" t="str">
        <f>TEXT(Sheet1[[#This Row],[Date]],"MMMM")</f>
        <v>July</v>
      </c>
      <c r="S289" t="str">
        <f>TEXT(Sheet1[[#This Row],[Date]],"YYYY-MMM")</f>
        <v>2015-Jul</v>
      </c>
      <c r="T289">
        <f>WEEKDAY(Sheet1[[#This Row],[Date]])</f>
        <v>1</v>
      </c>
      <c r="U289" t="str">
        <f>TEXT(Sheet1[[#This Row],[Date]],"DDDD")</f>
        <v>Sunday</v>
      </c>
      <c r="V289" t="str">
        <f>"FM"&amp;MOD(MONTH(Sheet1[[#This Row],[Date]])-4,12)+1</f>
        <v>FM4</v>
      </c>
      <c r="W289" t="str">
        <f>"Q"&amp;ROUNDUP(MONTH(Sheet1[[#This Row],[Date]])/3,0)</f>
        <v>Q3</v>
      </c>
      <c r="X289" t="str">
        <f>"Q"&amp;INT(MOD(MONTH(Sheet1[[#This Row],[Date]])-4,12/3)+1)</f>
        <v>Q4</v>
      </c>
      <c r="Y289" t="str" cm="1">
        <f t="array" ref="Y289">_xlfn.IFS(ROUND(L289,0)&lt;=1,"Need to improve 0-1",ROUND(L289,0)&lt;=2,"Okay 1-2",ROUND(L289,0)&lt;=3,"Good 2-3",ROUND(L289,0)&lt;=4,"Great 3-4",ROUND(L289,0)&lt;=5,"Excellent 4-5")</f>
        <v>Need to improve 0-1</v>
      </c>
      <c r="Z289" t="str">
        <f t="shared" si="4"/>
        <v>0-1000</v>
      </c>
    </row>
    <row r="290" spans="1:26" x14ac:dyDescent="0.3">
      <c r="A290">
        <v>18421461</v>
      </c>
      <c r="B290" t="s">
        <v>637</v>
      </c>
      <c r="C290">
        <v>1</v>
      </c>
      <c r="D290" t="s">
        <v>14</v>
      </c>
      <c r="E290" t="s">
        <v>581</v>
      </c>
      <c r="F290" t="s">
        <v>16</v>
      </c>
      <c r="G290" t="s">
        <v>16</v>
      </c>
      <c r="H290" t="s">
        <v>16</v>
      </c>
      <c r="I290">
        <v>1</v>
      </c>
      <c r="J290">
        <v>0</v>
      </c>
      <c r="K290">
        <v>100</v>
      </c>
      <c r="L290">
        <v>1</v>
      </c>
      <c r="M290" t="s">
        <v>638</v>
      </c>
      <c r="N290" t="str">
        <f>SUBSTITUTE(Sheet1[[#This Row],[Datekey_Opening]],"_","-")</f>
        <v>2016-7-20</v>
      </c>
      <c r="O290">
        <f>YEAR(Sheet1[[#This Row],[Date]])</f>
        <v>2016</v>
      </c>
      <c r="P290" t="str">
        <f>LOOKUP(Sheet1[[#This Row],[CountryCode]],$AI$4:$AI$18,$AJ$4:$AJ$18)</f>
        <v>India</v>
      </c>
      <c r="Q290">
        <f>MONTH(Sheet1[[#This Row],[Date]])</f>
        <v>7</v>
      </c>
      <c r="R290" t="str">
        <f>TEXT(Sheet1[[#This Row],[Date]],"MMMM")</f>
        <v>July</v>
      </c>
      <c r="S290" t="str">
        <f>TEXT(Sheet1[[#This Row],[Date]],"YYYY-MMM")</f>
        <v>2016-Jul</v>
      </c>
      <c r="T290">
        <f>WEEKDAY(Sheet1[[#This Row],[Date]])</f>
        <v>4</v>
      </c>
      <c r="U290" t="str">
        <f>TEXT(Sheet1[[#This Row],[Date]],"DDDD")</f>
        <v>Wednesday</v>
      </c>
      <c r="V290" t="str">
        <f>"FM"&amp;MOD(MONTH(Sheet1[[#This Row],[Date]])-4,12)+1</f>
        <v>FM4</v>
      </c>
      <c r="W290" t="str">
        <f>"Q"&amp;ROUNDUP(MONTH(Sheet1[[#This Row],[Date]])/3,0)</f>
        <v>Q3</v>
      </c>
      <c r="X290" t="str">
        <f>"Q"&amp;INT(MOD(MONTH(Sheet1[[#This Row],[Date]])-4,12/3)+1)</f>
        <v>Q4</v>
      </c>
      <c r="Y290" t="str" cm="1">
        <f t="array" ref="Y290">_xlfn.IFS(ROUND(L290,0)&lt;=1,"Need to improve 0-1",ROUND(L290,0)&lt;=2,"Okay 1-2",ROUND(L290,0)&lt;=3,"Good 2-3",ROUND(L290,0)&lt;=4,"Great 3-4",ROUND(L290,0)&lt;=5,"Excellent 4-5")</f>
        <v>Need to improve 0-1</v>
      </c>
      <c r="Z290" t="str">
        <f t="shared" si="4"/>
        <v>0-1000</v>
      </c>
    </row>
    <row r="291" spans="1:26" x14ac:dyDescent="0.3">
      <c r="A291">
        <v>18432214</v>
      </c>
      <c r="B291" t="s">
        <v>639</v>
      </c>
      <c r="C291">
        <v>1</v>
      </c>
      <c r="D291" t="s">
        <v>14</v>
      </c>
      <c r="E291" t="s">
        <v>405</v>
      </c>
      <c r="F291" t="s">
        <v>16</v>
      </c>
      <c r="G291" t="s">
        <v>16</v>
      </c>
      <c r="H291" t="s">
        <v>16</v>
      </c>
      <c r="I291">
        <v>1</v>
      </c>
      <c r="J291">
        <v>0</v>
      </c>
      <c r="K291">
        <v>400</v>
      </c>
      <c r="L291">
        <v>1</v>
      </c>
      <c r="M291" t="s">
        <v>640</v>
      </c>
      <c r="N291" t="str">
        <f>SUBSTITUTE(Sheet1[[#This Row],[Datekey_Opening]],"_","-")</f>
        <v>2018-7-9</v>
      </c>
      <c r="O291">
        <f>YEAR(Sheet1[[#This Row],[Date]])</f>
        <v>2018</v>
      </c>
      <c r="P291" t="str">
        <f>LOOKUP(Sheet1[[#This Row],[CountryCode]],$AI$4:$AI$18,$AJ$4:$AJ$18)</f>
        <v>India</v>
      </c>
      <c r="Q291">
        <f>MONTH(Sheet1[[#This Row],[Date]])</f>
        <v>7</v>
      </c>
      <c r="R291" t="str">
        <f>TEXT(Sheet1[[#This Row],[Date]],"MMMM")</f>
        <v>July</v>
      </c>
      <c r="S291" t="str">
        <f>TEXT(Sheet1[[#This Row],[Date]],"YYYY-MMM")</f>
        <v>2018-Jul</v>
      </c>
      <c r="T291">
        <f>WEEKDAY(Sheet1[[#This Row],[Date]])</f>
        <v>2</v>
      </c>
      <c r="U291" t="str">
        <f>TEXT(Sheet1[[#This Row],[Date]],"DDDD")</f>
        <v>Monday</v>
      </c>
      <c r="V291" t="str">
        <f>"FM"&amp;MOD(MONTH(Sheet1[[#This Row],[Date]])-4,12)+1</f>
        <v>FM4</v>
      </c>
      <c r="W291" t="str">
        <f>"Q"&amp;ROUNDUP(MONTH(Sheet1[[#This Row],[Date]])/3,0)</f>
        <v>Q3</v>
      </c>
      <c r="X291" t="str">
        <f>"Q"&amp;INT(MOD(MONTH(Sheet1[[#This Row],[Date]])-4,12/3)+1)</f>
        <v>Q4</v>
      </c>
      <c r="Y291" t="str" cm="1">
        <f t="array" ref="Y291">_xlfn.IFS(ROUND(L291,0)&lt;=1,"Need to improve 0-1",ROUND(L291,0)&lt;=2,"Okay 1-2",ROUND(L291,0)&lt;=3,"Good 2-3",ROUND(L291,0)&lt;=4,"Great 3-4",ROUND(L291,0)&lt;=5,"Excellent 4-5")</f>
        <v>Need to improve 0-1</v>
      </c>
      <c r="Z291" t="str">
        <f t="shared" si="4"/>
        <v>0-1000</v>
      </c>
    </row>
    <row r="292" spans="1:26" x14ac:dyDescent="0.3">
      <c r="A292">
        <v>304405</v>
      </c>
      <c r="B292" t="s">
        <v>641</v>
      </c>
      <c r="C292">
        <v>1</v>
      </c>
      <c r="D292" t="s">
        <v>14</v>
      </c>
      <c r="E292" t="s">
        <v>635</v>
      </c>
      <c r="F292" t="s">
        <v>16</v>
      </c>
      <c r="G292" t="s">
        <v>16</v>
      </c>
      <c r="H292" t="s">
        <v>16</v>
      </c>
      <c r="I292">
        <v>1</v>
      </c>
      <c r="J292">
        <v>0</v>
      </c>
      <c r="K292">
        <v>100</v>
      </c>
      <c r="L292">
        <v>1</v>
      </c>
      <c r="M292" t="s">
        <v>642</v>
      </c>
      <c r="N292" t="str">
        <f>SUBSTITUTE(Sheet1[[#This Row],[Datekey_Opening]],"_","-")</f>
        <v>2013-7-2</v>
      </c>
      <c r="O292">
        <f>YEAR(Sheet1[[#This Row],[Date]])</f>
        <v>2013</v>
      </c>
      <c r="P292" t="str">
        <f>LOOKUP(Sheet1[[#This Row],[CountryCode]],$AI$4:$AI$18,$AJ$4:$AJ$18)</f>
        <v>India</v>
      </c>
      <c r="Q292">
        <f>MONTH(Sheet1[[#This Row],[Date]])</f>
        <v>7</v>
      </c>
      <c r="R292" t="str">
        <f>TEXT(Sheet1[[#This Row],[Date]],"MMMM")</f>
        <v>July</v>
      </c>
      <c r="S292" t="str">
        <f>TEXT(Sheet1[[#This Row],[Date]],"YYYY-MMM")</f>
        <v>2013-Jul</v>
      </c>
      <c r="T292">
        <f>WEEKDAY(Sheet1[[#This Row],[Date]])</f>
        <v>3</v>
      </c>
      <c r="U292" t="str">
        <f>TEXT(Sheet1[[#This Row],[Date]],"DDDD")</f>
        <v>Tuesday</v>
      </c>
      <c r="V292" t="str">
        <f>"FM"&amp;MOD(MONTH(Sheet1[[#This Row],[Date]])-4,12)+1</f>
        <v>FM4</v>
      </c>
      <c r="W292" t="str">
        <f>"Q"&amp;ROUNDUP(MONTH(Sheet1[[#This Row],[Date]])/3,0)</f>
        <v>Q3</v>
      </c>
      <c r="X292" t="str">
        <f>"Q"&amp;INT(MOD(MONTH(Sheet1[[#This Row],[Date]])-4,12/3)+1)</f>
        <v>Q4</v>
      </c>
      <c r="Y292" t="str" cm="1">
        <f t="array" ref="Y292">_xlfn.IFS(ROUND(L292,0)&lt;=1,"Need to improve 0-1",ROUND(L292,0)&lt;=2,"Okay 1-2",ROUND(L292,0)&lt;=3,"Good 2-3",ROUND(L292,0)&lt;=4,"Great 3-4",ROUND(L292,0)&lt;=5,"Excellent 4-5")</f>
        <v>Need to improve 0-1</v>
      </c>
      <c r="Z292" t="str">
        <f t="shared" si="4"/>
        <v>0-1000</v>
      </c>
    </row>
    <row r="293" spans="1:26" x14ac:dyDescent="0.3">
      <c r="A293">
        <v>18464636</v>
      </c>
      <c r="B293" t="s">
        <v>643</v>
      </c>
      <c r="C293">
        <v>1</v>
      </c>
      <c r="D293" t="s">
        <v>14</v>
      </c>
      <c r="E293" t="s">
        <v>395</v>
      </c>
      <c r="F293" t="s">
        <v>16</v>
      </c>
      <c r="G293" t="s">
        <v>16</v>
      </c>
      <c r="H293" t="s">
        <v>16</v>
      </c>
      <c r="I293">
        <v>1</v>
      </c>
      <c r="J293">
        <v>0</v>
      </c>
      <c r="K293">
        <v>250</v>
      </c>
      <c r="L293">
        <v>1</v>
      </c>
      <c r="M293" t="s">
        <v>644</v>
      </c>
      <c r="N293" t="str">
        <f>SUBSTITUTE(Sheet1[[#This Row],[Datekey_Opening]],"_","-")</f>
        <v>2010-7-22</v>
      </c>
      <c r="O293">
        <f>YEAR(Sheet1[[#This Row],[Date]])</f>
        <v>2010</v>
      </c>
      <c r="P293" t="str">
        <f>LOOKUP(Sheet1[[#This Row],[CountryCode]],$AI$4:$AI$18,$AJ$4:$AJ$18)</f>
        <v>India</v>
      </c>
      <c r="Q293">
        <f>MONTH(Sheet1[[#This Row],[Date]])</f>
        <v>7</v>
      </c>
      <c r="R293" t="str">
        <f>TEXT(Sheet1[[#This Row],[Date]],"MMMM")</f>
        <v>July</v>
      </c>
      <c r="S293" t="str">
        <f>TEXT(Sheet1[[#This Row],[Date]],"YYYY-MMM")</f>
        <v>2010-Jul</v>
      </c>
      <c r="T293">
        <f>WEEKDAY(Sheet1[[#This Row],[Date]])</f>
        <v>5</v>
      </c>
      <c r="U293" t="str">
        <f>TEXT(Sheet1[[#This Row],[Date]],"DDDD")</f>
        <v>Thursday</v>
      </c>
      <c r="V293" t="str">
        <f>"FM"&amp;MOD(MONTH(Sheet1[[#This Row],[Date]])-4,12)+1</f>
        <v>FM4</v>
      </c>
      <c r="W293" t="str">
        <f>"Q"&amp;ROUNDUP(MONTH(Sheet1[[#This Row],[Date]])/3,0)</f>
        <v>Q3</v>
      </c>
      <c r="X293" t="str">
        <f>"Q"&amp;INT(MOD(MONTH(Sheet1[[#This Row],[Date]])-4,12/3)+1)</f>
        <v>Q4</v>
      </c>
      <c r="Y293" t="str" cm="1">
        <f t="array" ref="Y293">_xlfn.IFS(ROUND(L293,0)&lt;=1,"Need to improve 0-1",ROUND(L293,0)&lt;=2,"Okay 1-2",ROUND(L293,0)&lt;=3,"Good 2-3",ROUND(L293,0)&lt;=4,"Great 3-4",ROUND(L293,0)&lt;=5,"Excellent 4-5")</f>
        <v>Need to improve 0-1</v>
      </c>
      <c r="Z293" t="str">
        <f t="shared" si="4"/>
        <v>0-1000</v>
      </c>
    </row>
    <row r="294" spans="1:26" x14ac:dyDescent="0.3">
      <c r="A294">
        <v>18431187</v>
      </c>
      <c r="B294" t="s">
        <v>88</v>
      </c>
      <c r="C294">
        <v>1</v>
      </c>
      <c r="D294" t="s">
        <v>14</v>
      </c>
      <c r="E294" t="s">
        <v>426</v>
      </c>
      <c r="F294" t="s">
        <v>16</v>
      </c>
      <c r="G294" t="s">
        <v>16</v>
      </c>
      <c r="H294" t="s">
        <v>16</v>
      </c>
      <c r="I294">
        <v>1</v>
      </c>
      <c r="J294">
        <v>0</v>
      </c>
      <c r="K294">
        <v>400</v>
      </c>
      <c r="L294">
        <v>1</v>
      </c>
      <c r="M294" t="s">
        <v>87</v>
      </c>
      <c r="N294" t="str">
        <f>SUBSTITUTE(Sheet1[[#This Row],[Datekey_Opening]],"_","-")</f>
        <v>2011-7-3</v>
      </c>
      <c r="O294">
        <f>YEAR(Sheet1[[#This Row],[Date]])</f>
        <v>2011</v>
      </c>
      <c r="P294" t="str">
        <f>LOOKUP(Sheet1[[#This Row],[CountryCode]],$AI$4:$AI$18,$AJ$4:$AJ$18)</f>
        <v>India</v>
      </c>
      <c r="Q294">
        <f>MONTH(Sheet1[[#This Row],[Date]])</f>
        <v>7</v>
      </c>
      <c r="R294" t="str">
        <f>TEXT(Sheet1[[#This Row],[Date]],"MMMM")</f>
        <v>July</v>
      </c>
      <c r="S294" t="str">
        <f>TEXT(Sheet1[[#This Row],[Date]],"YYYY-MMM")</f>
        <v>2011-Jul</v>
      </c>
      <c r="T294">
        <f>WEEKDAY(Sheet1[[#This Row],[Date]])</f>
        <v>1</v>
      </c>
      <c r="U294" t="str">
        <f>TEXT(Sheet1[[#This Row],[Date]],"DDDD")</f>
        <v>Sunday</v>
      </c>
      <c r="V294" t="str">
        <f>"FM"&amp;MOD(MONTH(Sheet1[[#This Row],[Date]])-4,12)+1</f>
        <v>FM4</v>
      </c>
      <c r="W294" t="str">
        <f>"Q"&amp;ROUNDUP(MONTH(Sheet1[[#This Row],[Date]])/3,0)</f>
        <v>Q3</v>
      </c>
      <c r="X294" t="str">
        <f>"Q"&amp;INT(MOD(MONTH(Sheet1[[#This Row],[Date]])-4,12/3)+1)</f>
        <v>Q4</v>
      </c>
      <c r="Y294" t="str" cm="1">
        <f t="array" ref="Y294">_xlfn.IFS(ROUND(L294,0)&lt;=1,"Need to improve 0-1",ROUND(L294,0)&lt;=2,"Okay 1-2",ROUND(L294,0)&lt;=3,"Good 2-3",ROUND(L294,0)&lt;=4,"Great 3-4",ROUND(L294,0)&lt;=5,"Excellent 4-5")</f>
        <v>Need to improve 0-1</v>
      </c>
      <c r="Z294" t="str">
        <f t="shared" si="4"/>
        <v>0-1000</v>
      </c>
    </row>
    <row r="295" spans="1:26" x14ac:dyDescent="0.3">
      <c r="A295">
        <v>18431105</v>
      </c>
      <c r="B295" t="s">
        <v>645</v>
      </c>
      <c r="C295">
        <v>1</v>
      </c>
      <c r="D295" t="s">
        <v>14</v>
      </c>
      <c r="E295" t="s">
        <v>557</v>
      </c>
      <c r="F295" t="s">
        <v>16</v>
      </c>
      <c r="G295" t="s">
        <v>16</v>
      </c>
      <c r="H295" t="s">
        <v>16</v>
      </c>
      <c r="I295">
        <v>1</v>
      </c>
      <c r="J295">
        <v>0</v>
      </c>
      <c r="K295">
        <v>400</v>
      </c>
      <c r="L295">
        <v>1</v>
      </c>
      <c r="M295" t="s">
        <v>646</v>
      </c>
      <c r="N295" t="str">
        <f>SUBSTITUTE(Sheet1[[#This Row],[Datekey_Opening]],"_","-")</f>
        <v>2014-7-8</v>
      </c>
      <c r="O295">
        <f>YEAR(Sheet1[[#This Row],[Date]])</f>
        <v>2014</v>
      </c>
      <c r="P295" t="str">
        <f>LOOKUP(Sheet1[[#This Row],[CountryCode]],$AI$4:$AI$18,$AJ$4:$AJ$18)</f>
        <v>India</v>
      </c>
      <c r="Q295">
        <f>MONTH(Sheet1[[#This Row],[Date]])</f>
        <v>7</v>
      </c>
      <c r="R295" t="str">
        <f>TEXT(Sheet1[[#This Row],[Date]],"MMMM")</f>
        <v>July</v>
      </c>
      <c r="S295" t="str">
        <f>TEXT(Sheet1[[#This Row],[Date]],"YYYY-MMM")</f>
        <v>2014-Jul</v>
      </c>
      <c r="T295">
        <f>WEEKDAY(Sheet1[[#This Row],[Date]])</f>
        <v>3</v>
      </c>
      <c r="U295" t="str">
        <f>TEXT(Sheet1[[#This Row],[Date]],"DDDD")</f>
        <v>Tuesday</v>
      </c>
      <c r="V295" t="str">
        <f>"FM"&amp;MOD(MONTH(Sheet1[[#This Row],[Date]])-4,12)+1</f>
        <v>FM4</v>
      </c>
      <c r="W295" t="str">
        <f>"Q"&amp;ROUNDUP(MONTH(Sheet1[[#This Row],[Date]])/3,0)</f>
        <v>Q3</v>
      </c>
      <c r="X295" t="str">
        <f>"Q"&amp;INT(MOD(MONTH(Sheet1[[#This Row],[Date]])-4,12/3)+1)</f>
        <v>Q4</v>
      </c>
      <c r="Y295" t="str" cm="1">
        <f t="array" ref="Y295">_xlfn.IFS(ROUND(L295,0)&lt;=1,"Need to improve 0-1",ROUND(L295,0)&lt;=2,"Okay 1-2",ROUND(L295,0)&lt;=3,"Good 2-3",ROUND(L295,0)&lt;=4,"Great 3-4",ROUND(L295,0)&lt;=5,"Excellent 4-5")</f>
        <v>Need to improve 0-1</v>
      </c>
      <c r="Z295" t="str">
        <f t="shared" si="4"/>
        <v>0-1000</v>
      </c>
    </row>
    <row r="296" spans="1:26" x14ac:dyDescent="0.3">
      <c r="A296">
        <v>18432030</v>
      </c>
      <c r="B296" t="s">
        <v>647</v>
      </c>
      <c r="C296">
        <v>1</v>
      </c>
      <c r="D296" t="s">
        <v>14</v>
      </c>
      <c r="E296" t="s">
        <v>365</v>
      </c>
      <c r="F296" t="s">
        <v>16</v>
      </c>
      <c r="G296" t="s">
        <v>16</v>
      </c>
      <c r="H296" t="s">
        <v>16</v>
      </c>
      <c r="I296">
        <v>1</v>
      </c>
      <c r="J296">
        <v>0</v>
      </c>
      <c r="K296">
        <v>350</v>
      </c>
      <c r="L296">
        <v>1</v>
      </c>
      <c r="M296" t="s">
        <v>648</v>
      </c>
      <c r="N296" t="str">
        <f>SUBSTITUTE(Sheet1[[#This Row],[Datekey_Opening]],"_","-")</f>
        <v>2015-7-17</v>
      </c>
      <c r="O296">
        <f>YEAR(Sheet1[[#This Row],[Date]])</f>
        <v>2015</v>
      </c>
      <c r="P296" t="str">
        <f>LOOKUP(Sheet1[[#This Row],[CountryCode]],$AI$4:$AI$18,$AJ$4:$AJ$18)</f>
        <v>India</v>
      </c>
      <c r="Q296">
        <f>MONTH(Sheet1[[#This Row],[Date]])</f>
        <v>7</v>
      </c>
      <c r="R296" t="str">
        <f>TEXT(Sheet1[[#This Row],[Date]],"MMMM")</f>
        <v>July</v>
      </c>
      <c r="S296" t="str">
        <f>TEXT(Sheet1[[#This Row],[Date]],"YYYY-MMM")</f>
        <v>2015-Jul</v>
      </c>
      <c r="T296">
        <f>WEEKDAY(Sheet1[[#This Row],[Date]])</f>
        <v>6</v>
      </c>
      <c r="U296" t="str">
        <f>TEXT(Sheet1[[#This Row],[Date]],"DDDD")</f>
        <v>Friday</v>
      </c>
      <c r="V296" t="str">
        <f>"FM"&amp;MOD(MONTH(Sheet1[[#This Row],[Date]])-4,12)+1</f>
        <v>FM4</v>
      </c>
      <c r="W296" t="str">
        <f>"Q"&amp;ROUNDUP(MONTH(Sheet1[[#This Row],[Date]])/3,0)</f>
        <v>Q3</v>
      </c>
      <c r="X296" t="str">
        <f>"Q"&amp;INT(MOD(MONTH(Sheet1[[#This Row],[Date]])-4,12/3)+1)</f>
        <v>Q4</v>
      </c>
      <c r="Y296" t="str" cm="1">
        <f t="array" ref="Y296">_xlfn.IFS(ROUND(L296,0)&lt;=1,"Need to improve 0-1",ROUND(L296,0)&lt;=2,"Okay 1-2",ROUND(L296,0)&lt;=3,"Good 2-3",ROUND(L296,0)&lt;=4,"Great 3-4",ROUND(L296,0)&lt;=5,"Excellent 4-5")</f>
        <v>Need to improve 0-1</v>
      </c>
      <c r="Z296" t="str">
        <f t="shared" si="4"/>
        <v>0-1000</v>
      </c>
    </row>
    <row r="297" spans="1:26" x14ac:dyDescent="0.3">
      <c r="A297">
        <v>18363081</v>
      </c>
      <c r="B297" t="s">
        <v>649</v>
      </c>
      <c r="C297">
        <v>1</v>
      </c>
      <c r="D297" t="s">
        <v>14</v>
      </c>
      <c r="E297" t="s">
        <v>650</v>
      </c>
      <c r="F297" t="s">
        <v>16</v>
      </c>
      <c r="G297" t="s">
        <v>16</v>
      </c>
      <c r="H297" t="s">
        <v>16</v>
      </c>
      <c r="I297">
        <v>1</v>
      </c>
      <c r="J297">
        <v>0</v>
      </c>
      <c r="K297">
        <v>450</v>
      </c>
      <c r="L297">
        <v>1</v>
      </c>
      <c r="M297" t="s">
        <v>651</v>
      </c>
      <c r="N297" t="str">
        <f>SUBSTITUTE(Sheet1[[#This Row],[Datekey_Opening]],"_","-")</f>
        <v>2012-7-2</v>
      </c>
      <c r="O297">
        <f>YEAR(Sheet1[[#This Row],[Date]])</f>
        <v>2012</v>
      </c>
      <c r="P297" t="str">
        <f>LOOKUP(Sheet1[[#This Row],[CountryCode]],$AI$4:$AI$18,$AJ$4:$AJ$18)</f>
        <v>India</v>
      </c>
      <c r="Q297">
        <f>MONTH(Sheet1[[#This Row],[Date]])</f>
        <v>7</v>
      </c>
      <c r="R297" t="str">
        <f>TEXT(Sheet1[[#This Row],[Date]],"MMMM")</f>
        <v>July</v>
      </c>
      <c r="S297" t="str">
        <f>TEXT(Sheet1[[#This Row],[Date]],"YYYY-MMM")</f>
        <v>2012-Jul</v>
      </c>
      <c r="T297">
        <f>WEEKDAY(Sheet1[[#This Row],[Date]])</f>
        <v>2</v>
      </c>
      <c r="U297" t="str">
        <f>TEXT(Sheet1[[#This Row],[Date]],"DDDD")</f>
        <v>Monday</v>
      </c>
      <c r="V297" t="str">
        <f>"FM"&amp;MOD(MONTH(Sheet1[[#This Row],[Date]])-4,12)+1</f>
        <v>FM4</v>
      </c>
      <c r="W297" t="str">
        <f>"Q"&amp;ROUNDUP(MONTH(Sheet1[[#This Row],[Date]])/3,0)</f>
        <v>Q3</v>
      </c>
      <c r="X297" t="str">
        <f>"Q"&amp;INT(MOD(MONTH(Sheet1[[#This Row],[Date]])-4,12/3)+1)</f>
        <v>Q4</v>
      </c>
      <c r="Y297" t="str" cm="1">
        <f t="array" ref="Y297">_xlfn.IFS(ROUND(L297,0)&lt;=1,"Need to improve 0-1",ROUND(L297,0)&lt;=2,"Okay 1-2",ROUND(L297,0)&lt;=3,"Good 2-3",ROUND(L297,0)&lt;=4,"Great 3-4",ROUND(L297,0)&lt;=5,"Excellent 4-5")</f>
        <v>Need to improve 0-1</v>
      </c>
      <c r="Z297" t="str">
        <f t="shared" si="4"/>
        <v>0-1000</v>
      </c>
    </row>
    <row r="298" spans="1:26" x14ac:dyDescent="0.3">
      <c r="A298">
        <v>18441685</v>
      </c>
      <c r="B298" t="s">
        <v>652</v>
      </c>
      <c r="C298">
        <v>1</v>
      </c>
      <c r="D298" t="s">
        <v>14</v>
      </c>
      <c r="E298" t="s">
        <v>395</v>
      </c>
      <c r="F298" t="s">
        <v>16</v>
      </c>
      <c r="G298" t="s">
        <v>16</v>
      </c>
      <c r="H298" t="s">
        <v>16</v>
      </c>
      <c r="I298">
        <v>1</v>
      </c>
      <c r="J298">
        <v>0</v>
      </c>
      <c r="K298">
        <v>250</v>
      </c>
      <c r="L298">
        <v>1</v>
      </c>
      <c r="M298" t="s">
        <v>653</v>
      </c>
      <c r="N298" t="str">
        <f>SUBSTITUTE(Sheet1[[#This Row],[Datekey_Opening]],"_","-")</f>
        <v>2014-7-9</v>
      </c>
      <c r="O298">
        <f>YEAR(Sheet1[[#This Row],[Date]])</f>
        <v>2014</v>
      </c>
      <c r="P298" t="str">
        <f>LOOKUP(Sheet1[[#This Row],[CountryCode]],$AI$4:$AI$18,$AJ$4:$AJ$18)</f>
        <v>India</v>
      </c>
      <c r="Q298">
        <f>MONTH(Sheet1[[#This Row],[Date]])</f>
        <v>7</v>
      </c>
      <c r="R298" t="str">
        <f>TEXT(Sheet1[[#This Row],[Date]],"MMMM")</f>
        <v>July</v>
      </c>
      <c r="S298" t="str">
        <f>TEXT(Sheet1[[#This Row],[Date]],"YYYY-MMM")</f>
        <v>2014-Jul</v>
      </c>
      <c r="T298">
        <f>WEEKDAY(Sheet1[[#This Row],[Date]])</f>
        <v>4</v>
      </c>
      <c r="U298" t="str">
        <f>TEXT(Sheet1[[#This Row],[Date]],"DDDD")</f>
        <v>Wednesday</v>
      </c>
      <c r="V298" t="str">
        <f>"FM"&amp;MOD(MONTH(Sheet1[[#This Row],[Date]])-4,12)+1</f>
        <v>FM4</v>
      </c>
      <c r="W298" t="str">
        <f>"Q"&amp;ROUNDUP(MONTH(Sheet1[[#This Row],[Date]])/3,0)</f>
        <v>Q3</v>
      </c>
      <c r="X298" t="str">
        <f>"Q"&amp;INT(MOD(MONTH(Sheet1[[#This Row],[Date]])-4,12/3)+1)</f>
        <v>Q4</v>
      </c>
      <c r="Y298" t="str" cm="1">
        <f t="array" ref="Y298">_xlfn.IFS(ROUND(L298,0)&lt;=1,"Need to improve 0-1",ROUND(L298,0)&lt;=2,"Okay 1-2",ROUND(L298,0)&lt;=3,"Good 2-3",ROUND(L298,0)&lt;=4,"Great 3-4",ROUND(L298,0)&lt;=5,"Excellent 4-5")</f>
        <v>Need to improve 0-1</v>
      </c>
      <c r="Z298" t="str">
        <f t="shared" si="4"/>
        <v>0-1000</v>
      </c>
    </row>
    <row r="299" spans="1:26" x14ac:dyDescent="0.3">
      <c r="A299">
        <v>7809</v>
      </c>
      <c r="B299" t="s">
        <v>654</v>
      </c>
      <c r="C299">
        <v>1</v>
      </c>
      <c r="D299" t="s">
        <v>14</v>
      </c>
      <c r="E299" t="s">
        <v>538</v>
      </c>
      <c r="F299" t="s">
        <v>16</v>
      </c>
      <c r="G299" t="s">
        <v>16</v>
      </c>
      <c r="H299" t="s">
        <v>16</v>
      </c>
      <c r="I299">
        <v>1</v>
      </c>
      <c r="J299">
        <v>0</v>
      </c>
      <c r="K299">
        <v>100</v>
      </c>
      <c r="L299">
        <v>1</v>
      </c>
      <c r="M299" t="s">
        <v>655</v>
      </c>
      <c r="N299" t="str">
        <f>SUBSTITUTE(Sheet1[[#This Row],[Datekey_Opening]],"_","-")</f>
        <v>2017-7-19</v>
      </c>
      <c r="O299">
        <f>YEAR(Sheet1[[#This Row],[Date]])</f>
        <v>2017</v>
      </c>
      <c r="P299" t="str">
        <f>LOOKUP(Sheet1[[#This Row],[CountryCode]],$AI$4:$AI$18,$AJ$4:$AJ$18)</f>
        <v>India</v>
      </c>
      <c r="Q299">
        <f>MONTH(Sheet1[[#This Row],[Date]])</f>
        <v>7</v>
      </c>
      <c r="R299" t="str">
        <f>TEXT(Sheet1[[#This Row],[Date]],"MMMM")</f>
        <v>July</v>
      </c>
      <c r="S299" t="str">
        <f>TEXT(Sheet1[[#This Row],[Date]],"YYYY-MMM")</f>
        <v>2017-Jul</v>
      </c>
      <c r="T299">
        <f>WEEKDAY(Sheet1[[#This Row],[Date]])</f>
        <v>4</v>
      </c>
      <c r="U299" t="str">
        <f>TEXT(Sheet1[[#This Row],[Date]],"DDDD")</f>
        <v>Wednesday</v>
      </c>
      <c r="V299" t="str">
        <f>"FM"&amp;MOD(MONTH(Sheet1[[#This Row],[Date]])-4,12)+1</f>
        <v>FM4</v>
      </c>
      <c r="W299" t="str">
        <f>"Q"&amp;ROUNDUP(MONTH(Sheet1[[#This Row],[Date]])/3,0)</f>
        <v>Q3</v>
      </c>
      <c r="X299" t="str">
        <f>"Q"&amp;INT(MOD(MONTH(Sheet1[[#This Row],[Date]])-4,12/3)+1)</f>
        <v>Q4</v>
      </c>
      <c r="Y299" t="str" cm="1">
        <f t="array" ref="Y299">_xlfn.IFS(ROUND(L299,0)&lt;=1,"Need to improve 0-1",ROUND(L299,0)&lt;=2,"Okay 1-2",ROUND(L299,0)&lt;=3,"Good 2-3",ROUND(L299,0)&lt;=4,"Great 3-4",ROUND(L299,0)&lt;=5,"Excellent 4-5")</f>
        <v>Need to improve 0-1</v>
      </c>
      <c r="Z299" t="str">
        <f t="shared" si="4"/>
        <v>0-1000</v>
      </c>
    </row>
    <row r="300" spans="1:26" x14ac:dyDescent="0.3">
      <c r="A300">
        <v>18445764</v>
      </c>
      <c r="B300" t="s">
        <v>656</v>
      </c>
      <c r="C300">
        <v>1</v>
      </c>
      <c r="D300" t="s">
        <v>14</v>
      </c>
      <c r="E300" t="s">
        <v>365</v>
      </c>
      <c r="F300" t="s">
        <v>16</v>
      </c>
      <c r="G300" t="s">
        <v>16</v>
      </c>
      <c r="H300" t="s">
        <v>16</v>
      </c>
      <c r="I300">
        <v>1</v>
      </c>
      <c r="J300">
        <v>0</v>
      </c>
      <c r="K300">
        <v>400</v>
      </c>
      <c r="L300">
        <v>1</v>
      </c>
      <c r="M300" t="s">
        <v>657</v>
      </c>
      <c r="N300" t="str">
        <f>SUBSTITUTE(Sheet1[[#This Row],[Datekey_Opening]],"_","-")</f>
        <v>2016-7-24</v>
      </c>
      <c r="O300">
        <f>YEAR(Sheet1[[#This Row],[Date]])</f>
        <v>2016</v>
      </c>
      <c r="P300" t="str">
        <f>LOOKUP(Sheet1[[#This Row],[CountryCode]],$AI$4:$AI$18,$AJ$4:$AJ$18)</f>
        <v>India</v>
      </c>
      <c r="Q300">
        <f>MONTH(Sheet1[[#This Row],[Date]])</f>
        <v>7</v>
      </c>
      <c r="R300" t="str">
        <f>TEXT(Sheet1[[#This Row],[Date]],"MMMM")</f>
        <v>July</v>
      </c>
      <c r="S300" t="str">
        <f>TEXT(Sheet1[[#This Row],[Date]],"YYYY-MMM")</f>
        <v>2016-Jul</v>
      </c>
      <c r="T300">
        <f>WEEKDAY(Sheet1[[#This Row],[Date]])</f>
        <v>1</v>
      </c>
      <c r="U300" t="str">
        <f>TEXT(Sheet1[[#This Row],[Date]],"DDDD")</f>
        <v>Sunday</v>
      </c>
      <c r="V300" t="str">
        <f>"FM"&amp;MOD(MONTH(Sheet1[[#This Row],[Date]])-4,12)+1</f>
        <v>FM4</v>
      </c>
      <c r="W300" t="str">
        <f>"Q"&amp;ROUNDUP(MONTH(Sheet1[[#This Row],[Date]])/3,0)</f>
        <v>Q3</v>
      </c>
      <c r="X300" t="str">
        <f>"Q"&amp;INT(MOD(MONTH(Sheet1[[#This Row],[Date]])-4,12/3)+1)</f>
        <v>Q4</v>
      </c>
      <c r="Y300" t="str" cm="1">
        <f t="array" ref="Y300">_xlfn.IFS(ROUND(L300,0)&lt;=1,"Need to improve 0-1",ROUND(L300,0)&lt;=2,"Okay 1-2",ROUND(L300,0)&lt;=3,"Good 2-3",ROUND(L300,0)&lt;=4,"Great 3-4",ROUND(L300,0)&lt;=5,"Excellent 4-5")</f>
        <v>Need to improve 0-1</v>
      </c>
      <c r="Z300" t="str">
        <f t="shared" si="4"/>
        <v>0-1000</v>
      </c>
    </row>
    <row r="301" spans="1:26" x14ac:dyDescent="0.3">
      <c r="A301">
        <v>18431145</v>
      </c>
      <c r="B301" t="s">
        <v>658</v>
      </c>
      <c r="C301">
        <v>1</v>
      </c>
      <c r="D301" t="s">
        <v>14</v>
      </c>
      <c r="E301" t="s">
        <v>559</v>
      </c>
      <c r="F301" t="s">
        <v>16</v>
      </c>
      <c r="G301" t="s">
        <v>16</v>
      </c>
      <c r="H301" t="s">
        <v>16</v>
      </c>
      <c r="I301">
        <v>1</v>
      </c>
      <c r="J301">
        <v>0</v>
      </c>
      <c r="K301">
        <v>100</v>
      </c>
      <c r="L301">
        <v>1</v>
      </c>
      <c r="M301" t="s">
        <v>409</v>
      </c>
      <c r="N301" t="str">
        <f>SUBSTITUTE(Sheet1[[#This Row],[Datekey_Opening]],"_","-")</f>
        <v>2018-7-21</v>
      </c>
      <c r="O301">
        <f>YEAR(Sheet1[[#This Row],[Date]])</f>
        <v>2018</v>
      </c>
      <c r="P301" t="str">
        <f>LOOKUP(Sheet1[[#This Row],[CountryCode]],$AI$4:$AI$18,$AJ$4:$AJ$18)</f>
        <v>India</v>
      </c>
      <c r="Q301">
        <f>MONTH(Sheet1[[#This Row],[Date]])</f>
        <v>7</v>
      </c>
      <c r="R301" t="str">
        <f>TEXT(Sheet1[[#This Row],[Date]],"MMMM")</f>
        <v>July</v>
      </c>
      <c r="S301" t="str">
        <f>TEXT(Sheet1[[#This Row],[Date]],"YYYY-MMM")</f>
        <v>2018-Jul</v>
      </c>
      <c r="T301">
        <f>WEEKDAY(Sheet1[[#This Row],[Date]])</f>
        <v>7</v>
      </c>
      <c r="U301" t="str">
        <f>TEXT(Sheet1[[#This Row],[Date]],"DDDD")</f>
        <v>Saturday</v>
      </c>
      <c r="V301" t="str">
        <f>"FM"&amp;MOD(MONTH(Sheet1[[#This Row],[Date]])-4,12)+1</f>
        <v>FM4</v>
      </c>
      <c r="W301" t="str">
        <f>"Q"&amp;ROUNDUP(MONTH(Sheet1[[#This Row],[Date]])/3,0)</f>
        <v>Q3</v>
      </c>
      <c r="X301" t="str">
        <f>"Q"&amp;INT(MOD(MONTH(Sheet1[[#This Row],[Date]])-4,12/3)+1)</f>
        <v>Q4</v>
      </c>
      <c r="Y301" t="str" cm="1">
        <f t="array" ref="Y301">_xlfn.IFS(ROUND(L301,0)&lt;=1,"Need to improve 0-1",ROUND(L301,0)&lt;=2,"Okay 1-2",ROUND(L301,0)&lt;=3,"Good 2-3",ROUND(L301,0)&lt;=4,"Great 3-4",ROUND(L301,0)&lt;=5,"Excellent 4-5")</f>
        <v>Need to improve 0-1</v>
      </c>
      <c r="Z301" t="str">
        <f t="shared" si="4"/>
        <v>0-1000</v>
      </c>
    </row>
    <row r="302" spans="1:26" x14ac:dyDescent="0.3">
      <c r="A302">
        <v>18455551</v>
      </c>
      <c r="B302" t="s">
        <v>659</v>
      </c>
      <c r="C302">
        <v>1</v>
      </c>
      <c r="D302" t="s">
        <v>14</v>
      </c>
      <c r="E302" t="s">
        <v>395</v>
      </c>
      <c r="F302" t="s">
        <v>16</v>
      </c>
      <c r="G302" t="s">
        <v>16</v>
      </c>
      <c r="H302" t="s">
        <v>16</v>
      </c>
      <c r="I302">
        <v>1</v>
      </c>
      <c r="J302">
        <v>0</v>
      </c>
      <c r="K302">
        <v>150</v>
      </c>
      <c r="L302">
        <v>1</v>
      </c>
      <c r="M302" t="s">
        <v>660</v>
      </c>
      <c r="N302" t="str">
        <f>SUBSTITUTE(Sheet1[[#This Row],[Datekey_Opening]],"_","-")</f>
        <v>2017-7-2</v>
      </c>
      <c r="O302">
        <f>YEAR(Sheet1[[#This Row],[Date]])</f>
        <v>2017</v>
      </c>
      <c r="P302" t="str">
        <f>LOOKUP(Sheet1[[#This Row],[CountryCode]],$AI$4:$AI$18,$AJ$4:$AJ$18)</f>
        <v>India</v>
      </c>
      <c r="Q302">
        <f>MONTH(Sheet1[[#This Row],[Date]])</f>
        <v>7</v>
      </c>
      <c r="R302" t="str">
        <f>TEXT(Sheet1[[#This Row],[Date]],"MMMM")</f>
        <v>July</v>
      </c>
      <c r="S302" t="str">
        <f>TEXT(Sheet1[[#This Row],[Date]],"YYYY-MMM")</f>
        <v>2017-Jul</v>
      </c>
      <c r="T302">
        <f>WEEKDAY(Sheet1[[#This Row],[Date]])</f>
        <v>1</v>
      </c>
      <c r="U302" t="str">
        <f>TEXT(Sheet1[[#This Row],[Date]],"DDDD")</f>
        <v>Sunday</v>
      </c>
      <c r="V302" t="str">
        <f>"FM"&amp;MOD(MONTH(Sheet1[[#This Row],[Date]])-4,12)+1</f>
        <v>FM4</v>
      </c>
      <c r="W302" t="str">
        <f>"Q"&amp;ROUNDUP(MONTH(Sheet1[[#This Row],[Date]])/3,0)</f>
        <v>Q3</v>
      </c>
      <c r="X302" t="str">
        <f>"Q"&amp;INT(MOD(MONTH(Sheet1[[#This Row],[Date]])-4,12/3)+1)</f>
        <v>Q4</v>
      </c>
      <c r="Y302" t="str" cm="1">
        <f t="array" ref="Y302">_xlfn.IFS(ROUND(L302,0)&lt;=1,"Need to improve 0-1",ROUND(L302,0)&lt;=2,"Okay 1-2",ROUND(L302,0)&lt;=3,"Good 2-3",ROUND(L302,0)&lt;=4,"Great 3-4",ROUND(L302,0)&lt;=5,"Excellent 4-5")</f>
        <v>Need to improve 0-1</v>
      </c>
      <c r="Z302" t="str">
        <f t="shared" si="4"/>
        <v>0-1000</v>
      </c>
    </row>
    <row r="303" spans="1:26" x14ac:dyDescent="0.3">
      <c r="A303">
        <v>18372694</v>
      </c>
      <c r="B303" t="s">
        <v>661</v>
      </c>
      <c r="C303">
        <v>1</v>
      </c>
      <c r="D303" t="s">
        <v>14</v>
      </c>
      <c r="E303" t="s">
        <v>559</v>
      </c>
      <c r="F303" t="s">
        <v>16</v>
      </c>
      <c r="G303" t="s">
        <v>16</v>
      </c>
      <c r="H303" t="s">
        <v>16</v>
      </c>
      <c r="I303">
        <v>1</v>
      </c>
      <c r="J303">
        <v>0</v>
      </c>
      <c r="K303">
        <v>50</v>
      </c>
      <c r="L303">
        <v>1</v>
      </c>
      <c r="M303" t="s">
        <v>416</v>
      </c>
      <c r="N303" t="str">
        <f>SUBSTITUTE(Sheet1[[#This Row],[Datekey_Opening]],"_","-")</f>
        <v>2013-7-23</v>
      </c>
      <c r="O303">
        <f>YEAR(Sheet1[[#This Row],[Date]])</f>
        <v>2013</v>
      </c>
      <c r="P303" t="str">
        <f>LOOKUP(Sheet1[[#This Row],[CountryCode]],$AI$4:$AI$18,$AJ$4:$AJ$18)</f>
        <v>India</v>
      </c>
      <c r="Q303">
        <f>MONTH(Sheet1[[#This Row],[Date]])</f>
        <v>7</v>
      </c>
      <c r="R303" t="str">
        <f>TEXT(Sheet1[[#This Row],[Date]],"MMMM")</f>
        <v>July</v>
      </c>
      <c r="S303" t="str">
        <f>TEXT(Sheet1[[#This Row],[Date]],"YYYY-MMM")</f>
        <v>2013-Jul</v>
      </c>
      <c r="T303">
        <f>WEEKDAY(Sheet1[[#This Row],[Date]])</f>
        <v>3</v>
      </c>
      <c r="U303" t="str">
        <f>TEXT(Sheet1[[#This Row],[Date]],"DDDD")</f>
        <v>Tuesday</v>
      </c>
      <c r="V303" t="str">
        <f>"FM"&amp;MOD(MONTH(Sheet1[[#This Row],[Date]])-4,12)+1</f>
        <v>FM4</v>
      </c>
      <c r="W303" t="str">
        <f>"Q"&amp;ROUNDUP(MONTH(Sheet1[[#This Row],[Date]])/3,0)</f>
        <v>Q3</v>
      </c>
      <c r="X303" t="str">
        <f>"Q"&amp;INT(MOD(MONTH(Sheet1[[#This Row],[Date]])-4,12/3)+1)</f>
        <v>Q4</v>
      </c>
      <c r="Y303" t="str" cm="1">
        <f t="array" ref="Y303">_xlfn.IFS(ROUND(L303,0)&lt;=1,"Need to improve 0-1",ROUND(L303,0)&lt;=2,"Okay 1-2",ROUND(L303,0)&lt;=3,"Good 2-3",ROUND(L303,0)&lt;=4,"Great 3-4",ROUND(L303,0)&lt;=5,"Excellent 4-5")</f>
        <v>Need to improve 0-1</v>
      </c>
      <c r="Z303" t="str">
        <f t="shared" si="4"/>
        <v>0-1000</v>
      </c>
    </row>
    <row r="304" spans="1:26" x14ac:dyDescent="0.3">
      <c r="A304">
        <v>18168147</v>
      </c>
      <c r="B304" t="s">
        <v>662</v>
      </c>
      <c r="C304">
        <v>1</v>
      </c>
      <c r="D304" t="s">
        <v>14</v>
      </c>
      <c r="E304" t="s">
        <v>426</v>
      </c>
      <c r="F304" t="s">
        <v>16</v>
      </c>
      <c r="G304" t="s">
        <v>16</v>
      </c>
      <c r="H304" t="s">
        <v>16</v>
      </c>
      <c r="I304">
        <v>1</v>
      </c>
      <c r="J304">
        <v>0</v>
      </c>
      <c r="K304">
        <v>350</v>
      </c>
      <c r="L304">
        <v>1</v>
      </c>
      <c r="M304" t="s">
        <v>87</v>
      </c>
      <c r="N304" t="str">
        <f>SUBSTITUTE(Sheet1[[#This Row],[Datekey_Opening]],"_","-")</f>
        <v>2011-7-3</v>
      </c>
      <c r="O304">
        <f>YEAR(Sheet1[[#This Row],[Date]])</f>
        <v>2011</v>
      </c>
      <c r="P304" t="str">
        <f>LOOKUP(Sheet1[[#This Row],[CountryCode]],$AI$4:$AI$18,$AJ$4:$AJ$18)</f>
        <v>India</v>
      </c>
      <c r="Q304">
        <f>MONTH(Sheet1[[#This Row],[Date]])</f>
        <v>7</v>
      </c>
      <c r="R304" t="str">
        <f>TEXT(Sheet1[[#This Row],[Date]],"MMMM")</f>
        <v>July</v>
      </c>
      <c r="S304" t="str">
        <f>TEXT(Sheet1[[#This Row],[Date]],"YYYY-MMM")</f>
        <v>2011-Jul</v>
      </c>
      <c r="T304">
        <f>WEEKDAY(Sheet1[[#This Row],[Date]])</f>
        <v>1</v>
      </c>
      <c r="U304" t="str">
        <f>TEXT(Sheet1[[#This Row],[Date]],"DDDD")</f>
        <v>Sunday</v>
      </c>
      <c r="V304" t="str">
        <f>"FM"&amp;MOD(MONTH(Sheet1[[#This Row],[Date]])-4,12)+1</f>
        <v>FM4</v>
      </c>
      <c r="W304" t="str">
        <f>"Q"&amp;ROUNDUP(MONTH(Sheet1[[#This Row],[Date]])/3,0)</f>
        <v>Q3</v>
      </c>
      <c r="X304" t="str">
        <f>"Q"&amp;INT(MOD(MONTH(Sheet1[[#This Row],[Date]])-4,12/3)+1)</f>
        <v>Q4</v>
      </c>
      <c r="Y304" t="str" cm="1">
        <f t="array" ref="Y304">_xlfn.IFS(ROUND(L304,0)&lt;=1,"Need to improve 0-1",ROUND(L304,0)&lt;=2,"Okay 1-2",ROUND(L304,0)&lt;=3,"Good 2-3",ROUND(L304,0)&lt;=4,"Great 3-4",ROUND(L304,0)&lt;=5,"Excellent 4-5")</f>
        <v>Need to improve 0-1</v>
      </c>
      <c r="Z304" t="str">
        <f t="shared" si="4"/>
        <v>0-1000</v>
      </c>
    </row>
    <row r="305" spans="1:26" x14ac:dyDescent="0.3">
      <c r="A305">
        <v>18401128</v>
      </c>
      <c r="B305" t="s">
        <v>663</v>
      </c>
      <c r="C305">
        <v>1</v>
      </c>
      <c r="D305" t="s">
        <v>14</v>
      </c>
      <c r="E305" t="s">
        <v>664</v>
      </c>
      <c r="F305" t="s">
        <v>16</v>
      </c>
      <c r="G305" t="s">
        <v>16</v>
      </c>
      <c r="H305" t="s">
        <v>16</v>
      </c>
      <c r="I305">
        <v>1</v>
      </c>
      <c r="J305">
        <v>0</v>
      </c>
      <c r="K305">
        <v>400</v>
      </c>
      <c r="L305">
        <v>1</v>
      </c>
      <c r="M305" t="s">
        <v>665</v>
      </c>
      <c r="N305" t="str">
        <f>SUBSTITUTE(Sheet1[[#This Row],[Datekey_Opening]],"_","-")</f>
        <v>2018-6-8</v>
      </c>
      <c r="O305">
        <f>YEAR(Sheet1[[#This Row],[Date]])</f>
        <v>2018</v>
      </c>
      <c r="P305" t="str">
        <f>LOOKUP(Sheet1[[#This Row],[CountryCode]],$AI$4:$AI$18,$AJ$4:$AJ$18)</f>
        <v>India</v>
      </c>
      <c r="Q305">
        <f>MONTH(Sheet1[[#This Row],[Date]])</f>
        <v>6</v>
      </c>
      <c r="R305" t="str">
        <f>TEXT(Sheet1[[#This Row],[Date]],"MMMM")</f>
        <v>June</v>
      </c>
      <c r="S305" t="str">
        <f>TEXT(Sheet1[[#This Row],[Date]],"YYYY-MMM")</f>
        <v>2018-Jun</v>
      </c>
      <c r="T305">
        <f>WEEKDAY(Sheet1[[#This Row],[Date]])</f>
        <v>6</v>
      </c>
      <c r="U305" t="str">
        <f>TEXT(Sheet1[[#This Row],[Date]],"DDDD")</f>
        <v>Friday</v>
      </c>
      <c r="V305" t="str">
        <f>"FM"&amp;MOD(MONTH(Sheet1[[#This Row],[Date]])-4,12)+1</f>
        <v>FM3</v>
      </c>
      <c r="W305" t="str">
        <f>"Q"&amp;ROUNDUP(MONTH(Sheet1[[#This Row],[Date]])/3,0)</f>
        <v>Q2</v>
      </c>
      <c r="X305" t="str">
        <f>"Q"&amp;INT(MOD(MONTH(Sheet1[[#This Row],[Date]])-4,12/3)+1)</f>
        <v>Q3</v>
      </c>
      <c r="Y305" t="str" cm="1">
        <f t="array" ref="Y305">_xlfn.IFS(ROUND(L305,0)&lt;=1,"Need to improve 0-1",ROUND(L305,0)&lt;=2,"Okay 1-2",ROUND(L305,0)&lt;=3,"Good 2-3",ROUND(L305,0)&lt;=4,"Great 3-4",ROUND(L305,0)&lt;=5,"Excellent 4-5")</f>
        <v>Need to improve 0-1</v>
      </c>
      <c r="Z305" t="str">
        <f t="shared" si="4"/>
        <v>0-1000</v>
      </c>
    </row>
    <row r="306" spans="1:26" x14ac:dyDescent="0.3">
      <c r="A306">
        <v>18421463</v>
      </c>
      <c r="B306" t="s">
        <v>666</v>
      </c>
      <c r="C306">
        <v>1</v>
      </c>
      <c r="D306" t="s">
        <v>14</v>
      </c>
      <c r="E306" t="s">
        <v>435</v>
      </c>
      <c r="F306" t="s">
        <v>16</v>
      </c>
      <c r="G306" t="s">
        <v>16</v>
      </c>
      <c r="H306" t="s">
        <v>16</v>
      </c>
      <c r="I306">
        <v>1</v>
      </c>
      <c r="J306">
        <v>0</v>
      </c>
      <c r="K306">
        <v>150</v>
      </c>
      <c r="L306">
        <v>1</v>
      </c>
      <c r="M306" t="s">
        <v>667</v>
      </c>
      <c r="N306" t="str">
        <f>SUBSTITUTE(Sheet1[[#This Row],[Datekey_Opening]],"_","-")</f>
        <v>2016-6-11</v>
      </c>
      <c r="O306">
        <f>YEAR(Sheet1[[#This Row],[Date]])</f>
        <v>2016</v>
      </c>
      <c r="P306" t="str">
        <f>LOOKUP(Sheet1[[#This Row],[CountryCode]],$AI$4:$AI$18,$AJ$4:$AJ$18)</f>
        <v>India</v>
      </c>
      <c r="Q306">
        <f>MONTH(Sheet1[[#This Row],[Date]])</f>
        <v>6</v>
      </c>
      <c r="R306" t="str">
        <f>TEXT(Sheet1[[#This Row],[Date]],"MMMM")</f>
        <v>June</v>
      </c>
      <c r="S306" t="str">
        <f>TEXT(Sheet1[[#This Row],[Date]],"YYYY-MMM")</f>
        <v>2016-Jun</v>
      </c>
      <c r="T306">
        <f>WEEKDAY(Sheet1[[#This Row],[Date]])</f>
        <v>7</v>
      </c>
      <c r="U306" t="str">
        <f>TEXT(Sheet1[[#This Row],[Date]],"DDDD")</f>
        <v>Saturday</v>
      </c>
      <c r="V306" t="str">
        <f>"FM"&amp;MOD(MONTH(Sheet1[[#This Row],[Date]])-4,12)+1</f>
        <v>FM3</v>
      </c>
      <c r="W306" t="str">
        <f>"Q"&amp;ROUNDUP(MONTH(Sheet1[[#This Row],[Date]])/3,0)</f>
        <v>Q2</v>
      </c>
      <c r="X306" t="str">
        <f>"Q"&amp;INT(MOD(MONTH(Sheet1[[#This Row],[Date]])-4,12/3)+1)</f>
        <v>Q3</v>
      </c>
      <c r="Y306" t="str" cm="1">
        <f t="array" ref="Y306">_xlfn.IFS(ROUND(L306,0)&lt;=1,"Need to improve 0-1",ROUND(L306,0)&lt;=2,"Okay 1-2",ROUND(L306,0)&lt;=3,"Good 2-3",ROUND(L306,0)&lt;=4,"Great 3-4",ROUND(L306,0)&lt;=5,"Excellent 4-5")</f>
        <v>Need to improve 0-1</v>
      </c>
      <c r="Z306" t="str">
        <f t="shared" si="4"/>
        <v>0-1000</v>
      </c>
    </row>
    <row r="307" spans="1:26" x14ac:dyDescent="0.3">
      <c r="A307">
        <v>18395538</v>
      </c>
      <c r="B307" t="s">
        <v>668</v>
      </c>
      <c r="C307">
        <v>1</v>
      </c>
      <c r="D307" t="s">
        <v>14</v>
      </c>
      <c r="E307" t="s">
        <v>635</v>
      </c>
      <c r="F307" t="s">
        <v>16</v>
      </c>
      <c r="G307" t="s">
        <v>16</v>
      </c>
      <c r="H307" t="s">
        <v>16</v>
      </c>
      <c r="I307">
        <v>1</v>
      </c>
      <c r="J307">
        <v>0</v>
      </c>
      <c r="K307">
        <v>150</v>
      </c>
      <c r="L307">
        <v>1</v>
      </c>
      <c r="M307" t="s">
        <v>669</v>
      </c>
      <c r="N307" t="str">
        <f>SUBSTITUTE(Sheet1[[#This Row],[Datekey_Opening]],"_","-")</f>
        <v>2017-6-26</v>
      </c>
      <c r="O307">
        <f>YEAR(Sheet1[[#This Row],[Date]])</f>
        <v>2017</v>
      </c>
      <c r="P307" t="str">
        <f>LOOKUP(Sheet1[[#This Row],[CountryCode]],$AI$4:$AI$18,$AJ$4:$AJ$18)</f>
        <v>India</v>
      </c>
      <c r="Q307">
        <f>MONTH(Sheet1[[#This Row],[Date]])</f>
        <v>6</v>
      </c>
      <c r="R307" t="str">
        <f>TEXT(Sheet1[[#This Row],[Date]],"MMMM")</f>
        <v>June</v>
      </c>
      <c r="S307" t="str">
        <f>TEXT(Sheet1[[#This Row],[Date]],"YYYY-MMM")</f>
        <v>2017-Jun</v>
      </c>
      <c r="T307">
        <f>WEEKDAY(Sheet1[[#This Row],[Date]])</f>
        <v>2</v>
      </c>
      <c r="U307" t="str">
        <f>TEXT(Sheet1[[#This Row],[Date]],"DDDD")</f>
        <v>Monday</v>
      </c>
      <c r="V307" t="str">
        <f>"FM"&amp;MOD(MONTH(Sheet1[[#This Row],[Date]])-4,12)+1</f>
        <v>FM3</v>
      </c>
      <c r="W307" t="str">
        <f>"Q"&amp;ROUNDUP(MONTH(Sheet1[[#This Row],[Date]])/3,0)</f>
        <v>Q2</v>
      </c>
      <c r="X307" t="str">
        <f>"Q"&amp;INT(MOD(MONTH(Sheet1[[#This Row],[Date]])-4,12/3)+1)</f>
        <v>Q3</v>
      </c>
      <c r="Y307" t="str" cm="1">
        <f t="array" ref="Y307">_xlfn.IFS(ROUND(L307,0)&lt;=1,"Need to improve 0-1",ROUND(L307,0)&lt;=2,"Okay 1-2",ROUND(L307,0)&lt;=3,"Good 2-3",ROUND(L307,0)&lt;=4,"Great 3-4",ROUND(L307,0)&lt;=5,"Excellent 4-5")</f>
        <v>Need to improve 0-1</v>
      </c>
      <c r="Z307" t="str">
        <f t="shared" si="4"/>
        <v>0-1000</v>
      </c>
    </row>
    <row r="308" spans="1:26" x14ac:dyDescent="0.3">
      <c r="A308">
        <v>18351471</v>
      </c>
      <c r="B308" t="s">
        <v>670</v>
      </c>
      <c r="C308">
        <v>1</v>
      </c>
      <c r="D308" t="s">
        <v>14</v>
      </c>
      <c r="E308" t="s">
        <v>405</v>
      </c>
      <c r="F308" t="s">
        <v>16</v>
      </c>
      <c r="G308" t="s">
        <v>16</v>
      </c>
      <c r="H308" t="s">
        <v>16</v>
      </c>
      <c r="I308">
        <v>1</v>
      </c>
      <c r="J308">
        <v>0</v>
      </c>
      <c r="K308">
        <v>400</v>
      </c>
      <c r="L308">
        <v>1</v>
      </c>
      <c r="M308" t="s">
        <v>95</v>
      </c>
      <c r="N308" t="str">
        <f>SUBSTITUTE(Sheet1[[#This Row],[Datekey_Opening]],"_","-")</f>
        <v>2018-6-23</v>
      </c>
      <c r="O308">
        <f>YEAR(Sheet1[[#This Row],[Date]])</f>
        <v>2018</v>
      </c>
      <c r="P308" t="str">
        <f>LOOKUP(Sheet1[[#This Row],[CountryCode]],$AI$4:$AI$18,$AJ$4:$AJ$18)</f>
        <v>India</v>
      </c>
      <c r="Q308">
        <f>MONTH(Sheet1[[#This Row],[Date]])</f>
        <v>6</v>
      </c>
      <c r="R308" t="str">
        <f>TEXT(Sheet1[[#This Row],[Date]],"MMMM")</f>
        <v>June</v>
      </c>
      <c r="S308" t="str">
        <f>TEXT(Sheet1[[#This Row],[Date]],"YYYY-MMM")</f>
        <v>2018-Jun</v>
      </c>
      <c r="T308">
        <f>WEEKDAY(Sheet1[[#This Row],[Date]])</f>
        <v>7</v>
      </c>
      <c r="U308" t="str">
        <f>TEXT(Sheet1[[#This Row],[Date]],"DDDD")</f>
        <v>Saturday</v>
      </c>
      <c r="V308" t="str">
        <f>"FM"&amp;MOD(MONTH(Sheet1[[#This Row],[Date]])-4,12)+1</f>
        <v>FM3</v>
      </c>
      <c r="W308" t="str">
        <f>"Q"&amp;ROUNDUP(MONTH(Sheet1[[#This Row],[Date]])/3,0)</f>
        <v>Q2</v>
      </c>
      <c r="X308" t="str">
        <f>"Q"&amp;INT(MOD(MONTH(Sheet1[[#This Row],[Date]])-4,12/3)+1)</f>
        <v>Q3</v>
      </c>
      <c r="Y308" t="str" cm="1">
        <f t="array" ref="Y308">_xlfn.IFS(ROUND(L308,0)&lt;=1,"Need to improve 0-1",ROUND(L308,0)&lt;=2,"Okay 1-2",ROUND(L308,0)&lt;=3,"Good 2-3",ROUND(L308,0)&lt;=4,"Great 3-4",ROUND(L308,0)&lt;=5,"Excellent 4-5")</f>
        <v>Need to improve 0-1</v>
      </c>
      <c r="Z308" t="str">
        <f t="shared" si="4"/>
        <v>0-1000</v>
      </c>
    </row>
    <row r="309" spans="1:26" x14ac:dyDescent="0.3">
      <c r="A309">
        <v>18426904</v>
      </c>
      <c r="B309" t="s">
        <v>671</v>
      </c>
      <c r="C309">
        <v>1</v>
      </c>
      <c r="D309" t="s">
        <v>14</v>
      </c>
      <c r="E309" t="s">
        <v>559</v>
      </c>
      <c r="F309" t="s">
        <v>16</v>
      </c>
      <c r="G309" t="s">
        <v>16</v>
      </c>
      <c r="H309" t="s">
        <v>16</v>
      </c>
      <c r="I309">
        <v>1</v>
      </c>
      <c r="J309">
        <v>0</v>
      </c>
      <c r="K309">
        <v>50</v>
      </c>
      <c r="L309">
        <v>1</v>
      </c>
      <c r="M309" t="s">
        <v>672</v>
      </c>
      <c r="N309" t="str">
        <f>SUBSTITUTE(Sheet1[[#This Row],[Datekey_Opening]],"_","-")</f>
        <v>2012-6-17</v>
      </c>
      <c r="O309">
        <f>YEAR(Sheet1[[#This Row],[Date]])</f>
        <v>2012</v>
      </c>
      <c r="P309" t="str">
        <f>LOOKUP(Sheet1[[#This Row],[CountryCode]],$AI$4:$AI$18,$AJ$4:$AJ$18)</f>
        <v>India</v>
      </c>
      <c r="Q309">
        <f>MONTH(Sheet1[[#This Row],[Date]])</f>
        <v>6</v>
      </c>
      <c r="R309" t="str">
        <f>TEXT(Sheet1[[#This Row],[Date]],"MMMM")</f>
        <v>June</v>
      </c>
      <c r="S309" t="str">
        <f>TEXT(Sheet1[[#This Row],[Date]],"YYYY-MMM")</f>
        <v>2012-Jun</v>
      </c>
      <c r="T309">
        <f>WEEKDAY(Sheet1[[#This Row],[Date]])</f>
        <v>1</v>
      </c>
      <c r="U309" t="str">
        <f>TEXT(Sheet1[[#This Row],[Date]],"DDDD")</f>
        <v>Sunday</v>
      </c>
      <c r="V309" t="str">
        <f>"FM"&amp;MOD(MONTH(Sheet1[[#This Row],[Date]])-4,12)+1</f>
        <v>FM3</v>
      </c>
      <c r="W309" t="str">
        <f>"Q"&amp;ROUNDUP(MONTH(Sheet1[[#This Row],[Date]])/3,0)</f>
        <v>Q2</v>
      </c>
      <c r="X309" t="str">
        <f>"Q"&amp;INT(MOD(MONTH(Sheet1[[#This Row],[Date]])-4,12/3)+1)</f>
        <v>Q3</v>
      </c>
      <c r="Y309" t="str" cm="1">
        <f t="array" ref="Y309">_xlfn.IFS(ROUND(L309,0)&lt;=1,"Need to improve 0-1",ROUND(L309,0)&lt;=2,"Okay 1-2",ROUND(L309,0)&lt;=3,"Good 2-3",ROUND(L309,0)&lt;=4,"Great 3-4",ROUND(L309,0)&lt;=5,"Excellent 4-5")</f>
        <v>Need to improve 0-1</v>
      </c>
      <c r="Z309" t="str">
        <f t="shared" si="4"/>
        <v>0-1000</v>
      </c>
    </row>
    <row r="310" spans="1:26" x14ac:dyDescent="0.3">
      <c r="A310">
        <v>18424625</v>
      </c>
      <c r="B310" t="s">
        <v>673</v>
      </c>
      <c r="C310">
        <v>1</v>
      </c>
      <c r="D310" t="s">
        <v>14</v>
      </c>
      <c r="E310" t="s">
        <v>395</v>
      </c>
      <c r="F310" t="s">
        <v>16</v>
      </c>
      <c r="G310" t="s">
        <v>16</v>
      </c>
      <c r="H310" t="s">
        <v>16</v>
      </c>
      <c r="I310">
        <v>1</v>
      </c>
      <c r="J310">
        <v>0</v>
      </c>
      <c r="K310">
        <v>250</v>
      </c>
      <c r="L310">
        <v>1</v>
      </c>
      <c r="M310" t="s">
        <v>93</v>
      </c>
      <c r="N310" t="str">
        <f>SUBSTITUTE(Sheet1[[#This Row],[Datekey_Opening]],"_","-")</f>
        <v>2014-6-16</v>
      </c>
      <c r="O310">
        <f>YEAR(Sheet1[[#This Row],[Date]])</f>
        <v>2014</v>
      </c>
      <c r="P310" t="str">
        <f>LOOKUP(Sheet1[[#This Row],[CountryCode]],$AI$4:$AI$18,$AJ$4:$AJ$18)</f>
        <v>India</v>
      </c>
      <c r="Q310">
        <f>MONTH(Sheet1[[#This Row],[Date]])</f>
        <v>6</v>
      </c>
      <c r="R310" t="str">
        <f>TEXT(Sheet1[[#This Row],[Date]],"MMMM")</f>
        <v>June</v>
      </c>
      <c r="S310" t="str">
        <f>TEXT(Sheet1[[#This Row],[Date]],"YYYY-MMM")</f>
        <v>2014-Jun</v>
      </c>
      <c r="T310">
        <f>WEEKDAY(Sheet1[[#This Row],[Date]])</f>
        <v>2</v>
      </c>
      <c r="U310" t="str">
        <f>TEXT(Sheet1[[#This Row],[Date]],"DDDD")</f>
        <v>Monday</v>
      </c>
      <c r="V310" t="str">
        <f>"FM"&amp;MOD(MONTH(Sheet1[[#This Row],[Date]])-4,12)+1</f>
        <v>FM3</v>
      </c>
      <c r="W310" t="str">
        <f>"Q"&amp;ROUNDUP(MONTH(Sheet1[[#This Row],[Date]])/3,0)</f>
        <v>Q2</v>
      </c>
      <c r="X310" t="str">
        <f>"Q"&amp;INT(MOD(MONTH(Sheet1[[#This Row],[Date]])-4,12/3)+1)</f>
        <v>Q3</v>
      </c>
      <c r="Y310" t="str" cm="1">
        <f t="array" ref="Y310">_xlfn.IFS(ROUND(L310,0)&lt;=1,"Need to improve 0-1",ROUND(L310,0)&lt;=2,"Okay 1-2",ROUND(L310,0)&lt;=3,"Good 2-3",ROUND(L310,0)&lt;=4,"Great 3-4",ROUND(L310,0)&lt;=5,"Excellent 4-5")</f>
        <v>Need to improve 0-1</v>
      </c>
      <c r="Z310" t="str">
        <f t="shared" si="4"/>
        <v>0-1000</v>
      </c>
    </row>
    <row r="311" spans="1:26" x14ac:dyDescent="0.3">
      <c r="A311">
        <v>18419919</v>
      </c>
      <c r="B311" t="s">
        <v>674</v>
      </c>
      <c r="C311">
        <v>1</v>
      </c>
      <c r="D311" t="s">
        <v>14</v>
      </c>
      <c r="E311" t="s">
        <v>550</v>
      </c>
      <c r="F311" t="s">
        <v>16</v>
      </c>
      <c r="G311" t="s">
        <v>16</v>
      </c>
      <c r="H311" t="s">
        <v>16</v>
      </c>
      <c r="I311">
        <v>1</v>
      </c>
      <c r="J311">
        <v>0</v>
      </c>
      <c r="K311">
        <v>100</v>
      </c>
      <c r="L311">
        <v>1</v>
      </c>
      <c r="M311" t="s">
        <v>675</v>
      </c>
      <c r="N311" t="str">
        <f>SUBSTITUTE(Sheet1[[#This Row],[Datekey_Opening]],"_","-")</f>
        <v>2011-6-28</v>
      </c>
      <c r="O311">
        <f>YEAR(Sheet1[[#This Row],[Date]])</f>
        <v>2011</v>
      </c>
      <c r="P311" t="str">
        <f>LOOKUP(Sheet1[[#This Row],[CountryCode]],$AI$4:$AI$18,$AJ$4:$AJ$18)</f>
        <v>India</v>
      </c>
      <c r="Q311">
        <f>MONTH(Sheet1[[#This Row],[Date]])</f>
        <v>6</v>
      </c>
      <c r="R311" t="str">
        <f>TEXT(Sheet1[[#This Row],[Date]],"MMMM")</f>
        <v>June</v>
      </c>
      <c r="S311" t="str">
        <f>TEXT(Sheet1[[#This Row],[Date]],"YYYY-MMM")</f>
        <v>2011-Jun</v>
      </c>
      <c r="T311">
        <f>WEEKDAY(Sheet1[[#This Row],[Date]])</f>
        <v>3</v>
      </c>
      <c r="U311" t="str">
        <f>TEXT(Sheet1[[#This Row],[Date]],"DDDD")</f>
        <v>Tuesday</v>
      </c>
      <c r="V311" t="str">
        <f>"FM"&amp;MOD(MONTH(Sheet1[[#This Row],[Date]])-4,12)+1</f>
        <v>FM3</v>
      </c>
      <c r="W311" t="str">
        <f>"Q"&amp;ROUNDUP(MONTH(Sheet1[[#This Row],[Date]])/3,0)</f>
        <v>Q2</v>
      </c>
      <c r="X311" t="str">
        <f>"Q"&amp;INT(MOD(MONTH(Sheet1[[#This Row],[Date]])-4,12/3)+1)</f>
        <v>Q3</v>
      </c>
      <c r="Y311" t="str" cm="1">
        <f t="array" ref="Y311">_xlfn.IFS(ROUND(L311,0)&lt;=1,"Need to improve 0-1",ROUND(L311,0)&lt;=2,"Okay 1-2",ROUND(L311,0)&lt;=3,"Good 2-3",ROUND(L311,0)&lt;=4,"Great 3-4",ROUND(L311,0)&lt;=5,"Excellent 4-5")</f>
        <v>Need to improve 0-1</v>
      </c>
      <c r="Z311" t="str">
        <f t="shared" si="4"/>
        <v>0-1000</v>
      </c>
    </row>
    <row r="312" spans="1:26" x14ac:dyDescent="0.3">
      <c r="A312">
        <v>18394362</v>
      </c>
      <c r="B312" t="s">
        <v>676</v>
      </c>
      <c r="C312">
        <v>1</v>
      </c>
      <c r="D312" t="s">
        <v>14</v>
      </c>
      <c r="E312" t="s">
        <v>435</v>
      </c>
      <c r="F312" t="s">
        <v>16</v>
      </c>
      <c r="G312" t="s">
        <v>16</v>
      </c>
      <c r="H312" t="s">
        <v>16</v>
      </c>
      <c r="I312">
        <v>1</v>
      </c>
      <c r="J312">
        <v>0</v>
      </c>
      <c r="K312">
        <v>400</v>
      </c>
      <c r="L312">
        <v>1</v>
      </c>
      <c r="M312" t="s">
        <v>677</v>
      </c>
      <c r="N312" t="str">
        <f>SUBSTITUTE(Sheet1[[#This Row],[Datekey_Opening]],"_","-")</f>
        <v>2013-6-24</v>
      </c>
      <c r="O312">
        <f>YEAR(Sheet1[[#This Row],[Date]])</f>
        <v>2013</v>
      </c>
      <c r="P312" t="str">
        <f>LOOKUP(Sheet1[[#This Row],[CountryCode]],$AI$4:$AI$18,$AJ$4:$AJ$18)</f>
        <v>India</v>
      </c>
      <c r="Q312">
        <f>MONTH(Sheet1[[#This Row],[Date]])</f>
        <v>6</v>
      </c>
      <c r="R312" t="str">
        <f>TEXT(Sheet1[[#This Row],[Date]],"MMMM")</f>
        <v>June</v>
      </c>
      <c r="S312" t="str">
        <f>TEXT(Sheet1[[#This Row],[Date]],"YYYY-MMM")</f>
        <v>2013-Jun</v>
      </c>
      <c r="T312">
        <f>WEEKDAY(Sheet1[[#This Row],[Date]])</f>
        <v>2</v>
      </c>
      <c r="U312" t="str">
        <f>TEXT(Sheet1[[#This Row],[Date]],"DDDD")</f>
        <v>Monday</v>
      </c>
      <c r="V312" t="str">
        <f>"FM"&amp;MOD(MONTH(Sheet1[[#This Row],[Date]])-4,12)+1</f>
        <v>FM3</v>
      </c>
      <c r="W312" t="str">
        <f>"Q"&amp;ROUNDUP(MONTH(Sheet1[[#This Row],[Date]])/3,0)</f>
        <v>Q2</v>
      </c>
      <c r="X312" t="str">
        <f>"Q"&amp;INT(MOD(MONTH(Sheet1[[#This Row],[Date]])-4,12/3)+1)</f>
        <v>Q3</v>
      </c>
      <c r="Y312" t="str" cm="1">
        <f t="array" ref="Y312">_xlfn.IFS(ROUND(L312,0)&lt;=1,"Need to improve 0-1",ROUND(L312,0)&lt;=2,"Okay 1-2",ROUND(L312,0)&lt;=3,"Good 2-3",ROUND(L312,0)&lt;=4,"Great 3-4",ROUND(L312,0)&lt;=5,"Excellent 4-5")</f>
        <v>Need to improve 0-1</v>
      </c>
      <c r="Z312" t="str">
        <f t="shared" si="4"/>
        <v>0-1000</v>
      </c>
    </row>
    <row r="313" spans="1:26" x14ac:dyDescent="0.3">
      <c r="A313">
        <v>18261956</v>
      </c>
      <c r="B313" t="s">
        <v>678</v>
      </c>
      <c r="C313">
        <v>1</v>
      </c>
      <c r="D313" t="s">
        <v>14</v>
      </c>
      <c r="E313" t="s">
        <v>559</v>
      </c>
      <c r="F313" t="s">
        <v>16</v>
      </c>
      <c r="G313" t="s">
        <v>16</v>
      </c>
      <c r="H313" t="s">
        <v>16</v>
      </c>
      <c r="I313">
        <v>1</v>
      </c>
      <c r="J313">
        <v>0</v>
      </c>
      <c r="K313">
        <v>100</v>
      </c>
      <c r="L313">
        <v>1</v>
      </c>
      <c r="M313" t="s">
        <v>99</v>
      </c>
      <c r="N313" t="str">
        <f>SUBSTITUTE(Sheet1[[#This Row],[Datekey_Opening]],"_","-")</f>
        <v>2017-6-15</v>
      </c>
      <c r="O313">
        <f>YEAR(Sheet1[[#This Row],[Date]])</f>
        <v>2017</v>
      </c>
      <c r="P313" t="str">
        <f>LOOKUP(Sheet1[[#This Row],[CountryCode]],$AI$4:$AI$18,$AJ$4:$AJ$18)</f>
        <v>India</v>
      </c>
      <c r="Q313">
        <f>MONTH(Sheet1[[#This Row],[Date]])</f>
        <v>6</v>
      </c>
      <c r="R313" t="str">
        <f>TEXT(Sheet1[[#This Row],[Date]],"MMMM")</f>
        <v>June</v>
      </c>
      <c r="S313" t="str">
        <f>TEXT(Sheet1[[#This Row],[Date]],"YYYY-MMM")</f>
        <v>2017-Jun</v>
      </c>
      <c r="T313">
        <f>WEEKDAY(Sheet1[[#This Row],[Date]])</f>
        <v>5</v>
      </c>
      <c r="U313" t="str">
        <f>TEXT(Sheet1[[#This Row],[Date]],"DDDD")</f>
        <v>Thursday</v>
      </c>
      <c r="V313" t="str">
        <f>"FM"&amp;MOD(MONTH(Sheet1[[#This Row],[Date]])-4,12)+1</f>
        <v>FM3</v>
      </c>
      <c r="W313" t="str">
        <f>"Q"&amp;ROUNDUP(MONTH(Sheet1[[#This Row],[Date]])/3,0)</f>
        <v>Q2</v>
      </c>
      <c r="X313" t="str">
        <f>"Q"&amp;INT(MOD(MONTH(Sheet1[[#This Row],[Date]])-4,12/3)+1)</f>
        <v>Q3</v>
      </c>
      <c r="Y313" t="str" cm="1">
        <f t="array" ref="Y313">_xlfn.IFS(ROUND(L313,0)&lt;=1,"Need to improve 0-1",ROUND(L313,0)&lt;=2,"Okay 1-2",ROUND(L313,0)&lt;=3,"Good 2-3",ROUND(L313,0)&lt;=4,"Great 3-4",ROUND(L313,0)&lt;=5,"Excellent 4-5")</f>
        <v>Need to improve 0-1</v>
      </c>
      <c r="Z313" t="str">
        <f t="shared" si="4"/>
        <v>0-1000</v>
      </c>
    </row>
    <row r="314" spans="1:26" x14ac:dyDescent="0.3">
      <c r="A314">
        <v>302473</v>
      </c>
      <c r="B314" t="s">
        <v>679</v>
      </c>
      <c r="C314">
        <v>1</v>
      </c>
      <c r="D314" t="s">
        <v>14</v>
      </c>
      <c r="E314" t="s">
        <v>680</v>
      </c>
      <c r="F314" t="s">
        <v>16</v>
      </c>
      <c r="G314" t="s">
        <v>16</v>
      </c>
      <c r="H314" t="s">
        <v>16</v>
      </c>
      <c r="I314">
        <v>1</v>
      </c>
      <c r="J314">
        <v>0</v>
      </c>
      <c r="K314">
        <v>250</v>
      </c>
      <c r="L314">
        <v>1</v>
      </c>
      <c r="M314" t="s">
        <v>681</v>
      </c>
      <c r="N314" t="str">
        <f>SUBSTITUTE(Sheet1[[#This Row],[Datekey_Opening]],"_","-")</f>
        <v>2014-6-19</v>
      </c>
      <c r="O314">
        <f>YEAR(Sheet1[[#This Row],[Date]])</f>
        <v>2014</v>
      </c>
      <c r="P314" t="str">
        <f>LOOKUP(Sheet1[[#This Row],[CountryCode]],$AI$4:$AI$18,$AJ$4:$AJ$18)</f>
        <v>India</v>
      </c>
      <c r="Q314">
        <f>MONTH(Sheet1[[#This Row],[Date]])</f>
        <v>6</v>
      </c>
      <c r="R314" t="str">
        <f>TEXT(Sheet1[[#This Row],[Date]],"MMMM")</f>
        <v>June</v>
      </c>
      <c r="S314" t="str">
        <f>TEXT(Sheet1[[#This Row],[Date]],"YYYY-MMM")</f>
        <v>2014-Jun</v>
      </c>
      <c r="T314">
        <f>WEEKDAY(Sheet1[[#This Row],[Date]])</f>
        <v>5</v>
      </c>
      <c r="U314" t="str">
        <f>TEXT(Sheet1[[#This Row],[Date]],"DDDD")</f>
        <v>Thursday</v>
      </c>
      <c r="V314" t="str">
        <f>"FM"&amp;MOD(MONTH(Sheet1[[#This Row],[Date]])-4,12)+1</f>
        <v>FM3</v>
      </c>
      <c r="W314" t="str">
        <f>"Q"&amp;ROUNDUP(MONTH(Sheet1[[#This Row],[Date]])/3,0)</f>
        <v>Q2</v>
      </c>
      <c r="X314" t="str">
        <f>"Q"&amp;INT(MOD(MONTH(Sheet1[[#This Row],[Date]])-4,12/3)+1)</f>
        <v>Q3</v>
      </c>
      <c r="Y314" t="str" cm="1">
        <f t="array" ref="Y314">_xlfn.IFS(ROUND(L314,0)&lt;=1,"Need to improve 0-1",ROUND(L314,0)&lt;=2,"Okay 1-2",ROUND(L314,0)&lt;=3,"Good 2-3",ROUND(L314,0)&lt;=4,"Great 3-4",ROUND(L314,0)&lt;=5,"Excellent 4-5")</f>
        <v>Need to improve 0-1</v>
      </c>
      <c r="Z314" t="str">
        <f t="shared" si="4"/>
        <v>0-1000</v>
      </c>
    </row>
    <row r="315" spans="1:26" x14ac:dyDescent="0.3">
      <c r="A315">
        <v>18478990</v>
      </c>
      <c r="B315" t="s">
        <v>682</v>
      </c>
      <c r="C315">
        <v>1</v>
      </c>
      <c r="D315" t="s">
        <v>14</v>
      </c>
      <c r="E315" t="s">
        <v>578</v>
      </c>
      <c r="F315" t="s">
        <v>16</v>
      </c>
      <c r="G315" t="s">
        <v>16</v>
      </c>
      <c r="H315" t="s">
        <v>16</v>
      </c>
      <c r="I315">
        <v>1</v>
      </c>
      <c r="J315">
        <v>0</v>
      </c>
      <c r="K315">
        <v>250</v>
      </c>
      <c r="L315">
        <v>1</v>
      </c>
      <c r="M315" t="s">
        <v>683</v>
      </c>
      <c r="N315" t="str">
        <f>SUBSTITUTE(Sheet1[[#This Row],[Datekey_Opening]],"_","-")</f>
        <v>2018-6-20</v>
      </c>
      <c r="O315">
        <f>YEAR(Sheet1[[#This Row],[Date]])</f>
        <v>2018</v>
      </c>
      <c r="P315" t="str">
        <f>LOOKUP(Sheet1[[#This Row],[CountryCode]],$AI$4:$AI$18,$AJ$4:$AJ$18)</f>
        <v>India</v>
      </c>
      <c r="Q315">
        <f>MONTH(Sheet1[[#This Row],[Date]])</f>
        <v>6</v>
      </c>
      <c r="R315" t="str">
        <f>TEXT(Sheet1[[#This Row],[Date]],"MMMM")</f>
        <v>June</v>
      </c>
      <c r="S315" t="str">
        <f>TEXT(Sheet1[[#This Row],[Date]],"YYYY-MMM")</f>
        <v>2018-Jun</v>
      </c>
      <c r="T315">
        <f>WEEKDAY(Sheet1[[#This Row],[Date]])</f>
        <v>4</v>
      </c>
      <c r="U315" t="str">
        <f>TEXT(Sheet1[[#This Row],[Date]],"DDDD")</f>
        <v>Wednesday</v>
      </c>
      <c r="V315" t="str">
        <f>"FM"&amp;MOD(MONTH(Sheet1[[#This Row],[Date]])-4,12)+1</f>
        <v>FM3</v>
      </c>
      <c r="W315" t="str">
        <f>"Q"&amp;ROUNDUP(MONTH(Sheet1[[#This Row],[Date]])/3,0)</f>
        <v>Q2</v>
      </c>
      <c r="X315" t="str">
        <f>"Q"&amp;INT(MOD(MONTH(Sheet1[[#This Row],[Date]])-4,12/3)+1)</f>
        <v>Q3</v>
      </c>
      <c r="Y315" t="str" cm="1">
        <f t="array" ref="Y315">_xlfn.IFS(ROUND(L315,0)&lt;=1,"Need to improve 0-1",ROUND(L315,0)&lt;=2,"Okay 1-2",ROUND(L315,0)&lt;=3,"Good 2-3",ROUND(L315,0)&lt;=4,"Great 3-4",ROUND(L315,0)&lt;=5,"Excellent 4-5")</f>
        <v>Need to improve 0-1</v>
      </c>
      <c r="Z315" t="str">
        <f t="shared" si="4"/>
        <v>0-1000</v>
      </c>
    </row>
    <row r="316" spans="1:26" x14ac:dyDescent="0.3">
      <c r="A316">
        <v>18449629</v>
      </c>
      <c r="B316" t="s">
        <v>684</v>
      </c>
      <c r="C316">
        <v>1</v>
      </c>
      <c r="D316" t="s">
        <v>14</v>
      </c>
      <c r="E316" t="s">
        <v>685</v>
      </c>
      <c r="F316" t="s">
        <v>16</v>
      </c>
      <c r="G316" t="s">
        <v>16</v>
      </c>
      <c r="H316" t="s">
        <v>16</v>
      </c>
      <c r="I316">
        <v>1</v>
      </c>
      <c r="J316">
        <v>0</v>
      </c>
      <c r="K316">
        <v>400</v>
      </c>
      <c r="L316">
        <v>1</v>
      </c>
      <c r="M316" t="s">
        <v>686</v>
      </c>
      <c r="N316" t="str">
        <f>SUBSTITUTE(Sheet1[[#This Row],[Datekey_Opening]],"_","-")</f>
        <v>2018-6-17</v>
      </c>
      <c r="O316">
        <f>YEAR(Sheet1[[#This Row],[Date]])</f>
        <v>2018</v>
      </c>
      <c r="P316" t="str">
        <f>LOOKUP(Sheet1[[#This Row],[CountryCode]],$AI$4:$AI$18,$AJ$4:$AJ$18)</f>
        <v>India</v>
      </c>
      <c r="Q316">
        <f>MONTH(Sheet1[[#This Row],[Date]])</f>
        <v>6</v>
      </c>
      <c r="R316" t="str">
        <f>TEXT(Sheet1[[#This Row],[Date]],"MMMM")</f>
        <v>June</v>
      </c>
      <c r="S316" t="str">
        <f>TEXT(Sheet1[[#This Row],[Date]],"YYYY-MMM")</f>
        <v>2018-Jun</v>
      </c>
      <c r="T316">
        <f>WEEKDAY(Sheet1[[#This Row],[Date]])</f>
        <v>1</v>
      </c>
      <c r="U316" t="str">
        <f>TEXT(Sheet1[[#This Row],[Date]],"DDDD")</f>
        <v>Sunday</v>
      </c>
      <c r="V316" t="str">
        <f>"FM"&amp;MOD(MONTH(Sheet1[[#This Row],[Date]])-4,12)+1</f>
        <v>FM3</v>
      </c>
      <c r="W316" t="str">
        <f>"Q"&amp;ROUNDUP(MONTH(Sheet1[[#This Row],[Date]])/3,0)</f>
        <v>Q2</v>
      </c>
      <c r="X316" t="str">
        <f>"Q"&amp;INT(MOD(MONTH(Sheet1[[#This Row],[Date]])-4,12/3)+1)</f>
        <v>Q3</v>
      </c>
      <c r="Y316" t="str" cm="1">
        <f t="array" ref="Y316">_xlfn.IFS(ROUND(L316,0)&lt;=1,"Need to improve 0-1",ROUND(L316,0)&lt;=2,"Okay 1-2",ROUND(L316,0)&lt;=3,"Good 2-3",ROUND(L316,0)&lt;=4,"Great 3-4",ROUND(L316,0)&lt;=5,"Excellent 4-5")</f>
        <v>Need to improve 0-1</v>
      </c>
      <c r="Z316" t="str">
        <f t="shared" si="4"/>
        <v>0-1000</v>
      </c>
    </row>
    <row r="317" spans="1:26" x14ac:dyDescent="0.3">
      <c r="A317">
        <v>18361211</v>
      </c>
      <c r="B317" t="s">
        <v>687</v>
      </c>
      <c r="C317">
        <v>1</v>
      </c>
      <c r="D317" t="s">
        <v>14</v>
      </c>
      <c r="E317" t="s">
        <v>426</v>
      </c>
      <c r="F317" t="s">
        <v>16</v>
      </c>
      <c r="G317" t="s">
        <v>16</v>
      </c>
      <c r="H317" t="s">
        <v>16</v>
      </c>
      <c r="I317">
        <v>1</v>
      </c>
      <c r="J317">
        <v>0</v>
      </c>
      <c r="K317">
        <v>150</v>
      </c>
      <c r="L317">
        <v>1</v>
      </c>
      <c r="M317" t="s">
        <v>688</v>
      </c>
      <c r="N317" t="str">
        <f>SUBSTITUTE(Sheet1[[#This Row],[Datekey_Opening]],"_","-")</f>
        <v>2011-6-24</v>
      </c>
      <c r="O317">
        <f>YEAR(Sheet1[[#This Row],[Date]])</f>
        <v>2011</v>
      </c>
      <c r="P317" t="str">
        <f>LOOKUP(Sheet1[[#This Row],[CountryCode]],$AI$4:$AI$18,$AJ$4:$AJ$18)</f>
        <v>India</v>
      </c>
      <c r="Q317">
        <f>MONTH(Sheet1[[#This Row],[Date]])</f>
        <v>6</v>
      </c>
      <c r="R317" t="str">
        <f>TEXT(Sheet1[[#This Row],[Date]],"MMMM")</f>
        <v>June</v>
      </c>
      <c r="S317" t="str">
        <f>TEXT(Sheet1[[#This Row],[Date]],"YYYY-MMM")</f>
        <v>2011-Jun</v>
      </c>
      <c r="T317">
        <f>WEEKDAY(Sheet1[[#This Row],[Date]])</f>
        <v>6</v>
      </c>
      <c r="U317" t="str">
        <f>TEXT(Sheet1[[#This Row],[Date]],"DDDD")</f>
        <v>Friday</v>
      </c>
      <c r="V317" t="str">
        <f>"FM"&amp;MOD(MONTH(Sheet1[[#This Row],[Date]])-4,12)+1</f>
        <v>FM3</v>
      </c>
      <c r="W317" t="str">
        <f>"Q"&amp;ROUNDUP(MONTH(Sheet1[[#This Row],[Date]])/3,0)</f>
        <v>Q2</v>
      </c>
      <c r="X317" t="str">
        <f>"Q"&amp;INT(MOD(MONTH(Sheet1[[#This Row],[Date]])-4,12/3)+1)</f>
        <v>Q3</v>
      </c>
      <c r="Y317" t="str" cm="1">
        <f t="array" ref="Y317">_xlfn.IFS(ROUND(L317,0)&lt;=1,"Need to improve 0-1",ROUND(L317,0)&lt;=2,"Okay 1-2",ROUND(L317,0)&lt;=3,"Good 2-3",ROUND(L317,0)&lt;=4,"Great 3-4",ROUND(L317,0)&lt;=5,"Excellent 4-5")</f>
        <v>Need to improve 0-1</v>
      </c>
      <c r="Z317" t="str">
        <f t="shared" si="4"/>
        <v>0-1000</v>
      </c>
    </row>
    <row r="318" spans="1:26" x14ac:dyDescent="0.3">
      <c r="A318">
        <v>18358168</v>
      </c>
      <c r="B318" t="s">
        <v>689</v>
      </c>
      <c r="C318">
        <v>1</v>
      </c>
      <c r="D318" t="s">
        <v>14</v>
      </c>
      <c r="E318" t="s">
        <v>690</v>
      </c>
      <c r="F318" t="s">
        <v>16</v>
      </c>
      <c r="G318" t="s">
        <v>16</v>
      </c>
      <c r="H318" t="s">
        <v>16</v>
      </c>
      <c r="I318">
        <v>1</v>
      </c>
      <c r="J318">
        <v>0</v>
      </c>
      <c r="K318">
        <v>250</v>
      </c>
      <c r="L318">
        <v>1</v>
      </c>
      <c r="M318" t="s">
        <v>691</v>
      </c>
      <c r="N318" t="str">
        <f>SUBSTITUTE(Sheet1[[#This Row],[Datekey_Opening]],"_","-")</f>
        <v>2013-6-5</v>
      </c>
      <c r="O318">
        <f>YEAR(Sheet1[[#This Row],[Date]])</f>
        <v>2013</v>
      </c>
      <c r="P318" t="str">
        <f>LOOKUP(Sheet1[[#This Row],[CountryCode]],$AI$4:$AI$18,$AJ$4:$AJ$18)</f>
        <v>India</v>
      </c>
      <c r="Q318">
        <f>MONTH(Sheet1[[#This Row],[Date]])</f>
        <v>6</v>
      </c>
      <c r="R318" t="str">
        <f>TEXT(Sheet1[[#This Row],[Date]],"MMMM")</f>
        <v>June</v>
      </c>
      <c r="S318" t="str">
        <f>TEXT(Sheet1[[#This Row],[Date]],"YYYY-MMM")</f>
        <v>2013-Jun</v>
      </c>
      <c r="T318">
        <f>WEEKDAY(Sheet1[[#This Row],[Date]])</f>
        <v>4</v>
      </c>
      <c r="U318" t="str">
        <f>TEXT(Sheet1[[#This Row],[Date]],"DDDD")</f>
        <v>Wednesday</v>
      </c>
      <c r="V318" t="str">
        <f>"FM"&amp;MOD(MONTH(Sheet1[[#This Row],[Date]])-4,12)+1</f>
        <v>FM3</v>
      </c>
      <c r="W318" t="str">
        <f>"Q"&amp;ROUNDUP(MONTH(Sheet1[[#This Row],[Date]])/3,0)</f>
        <v>Q2</v>
      </c>
      <c r="X318" t="str">
        <f>"Q"&amp;INT(MOD(MONTH(Sheet1[[#This Row],[Date]])-4,12/3)+1)</f>
        <v>Q3</v>
      </c>
      <c r="Y318" t="str" cm="1">
        <f t="array" ref="Y318">_xlfn.IFS(ROUND(L318,0)&lt;=1,"Need to improve 0-1",ROUND(L318,0)&lt;=2,"Okay 1-2",ROUND(L318,0)&lt;=3,"Good 2-3",ROUND(L318,0)&lt;=4,"Great 3-4",ROUND(L318,0)&lt;=5,"Excellent 4-5")</f>
        <v>Need to improve 0-1</v>
      </c>
      <c r="Z318" t="str">
        <f t="shared" si="4"/>
        <v>0-1000</v>
      </c>
    </row>
    <row r="319" spans="1:26" x14ac:dyDescent="0.3">
      <c r="A319">
        <v>18440163</v>
      </c>
      <c r="B319" t="s">
        <v>692</v>
      </c>
      <c r="C319">
        <v>1</v>
      </c>
      <c r="D319" t="s">
        <v>14</v>
      </c>
      <c r="E319" t="s">
        <v>441</v>
      </c>
      <c r="F319" t="s">
        <v>16</v>
      </c>
      <c r="G319" t="s">
        <v>16</v>
      </c>
      <c r="H319" t="s">
        <v>16</v>
      </c>
      <c r="I319">
        <v>1</v>
      </c>
      <c r="J319">
        <v>0</v>
      </c>
      <c r="K319">
        <v>350</v>
      </c>
      <c r="L319">
        <v>1</v>
      </c>
      <c r="M319" t="s">
        <v>693</v>
      </c>
      <c r="N319" t="str">
        <f>SUBSTITUTE(Sheet1[[#This Row],[Datekey_Opening]],"_","-")</f>
        <v>2016-6-25</v>
      </c>
      <c r="O319">
        <f>YEAR(Sheet1[[#This Row],[Date]])</f>
        <v>2016</v>
      </c>
      <c r="P319" t="str">
        <f>LOOKUP(Sheet1[[#This Row],[CountryCode]],$AI$4:$AI$18,$AJ$4:$AJ$18)</f>
        <v>India</v>
      </c>
      <c r="Q319">
        <f>MONTH(Sheet1[[#This Row],[Date]])</f>
        <v>6</v>
      </c>
      <c r="R319" t="str">
        <f>TEXT(Sheet1[[#This Row],[Date]],"MMMM")</f>
        <v>June</v>
      </c>
      <c r="S319" t="str">
        <f>TEXT(Sheet1[[#This Row],[Date]],"YYYY-MMM")</f>
        <v>2016-Jun</v>
      </c>
      <c r="T319">
        <f>WEEKDAY(Sheet1[[#This Row],[Date]])</f>
        <v>7</v>
      </c>
      <c r="U319" t="str">
        <f>TEXT(Sheet1[[#This Row],[Date]],"DDDD")</f>
        <v>Saturday</v>
      </c>
      <c r="V319" t="str">
        <f>"FM"&amp;MOD(MONTH(Sheet1[[#This Row],[Date]])-4,12)+1</f>
        <v>FM3</v>
      </c>
      <c r="W319" t="str">
        <f>"Q"&amp;ROUNDUP(MONTH(Sheet1[[#This Row],[Date]])/3,0)</f>
        <v>Q2</v>
      </c>
      <c r="X319" t="str">
        <f>"Q"&amp;INT(MOD(MONTH(Sheet1[[#This Row],[Date]])-4,12/3)+1)</f>
        <v>Q3</v>
      </c>
      <c r="Y319" t="str" cm="1">
        <f t="array" ref="Y319">_xlfn.IFS(ROUND(L319,0)&lt;=1,"Need to improve 0-1",ROUND(L319,0)&lt;=2,"Okay 1-2",ROUND(L319,0)&lt;=3,"Good 2-3",ROUND(L319,0)&lt;=4,"Great 3-4",ROUND(L319,0)&lt;=5,"Excellent 4-5")</f>
        <v>Need to improve 0-1</v>
      </c>
      <c r="Z319" t="str">
        <f t="shared" si="4"/>
        <v>0-1000</v>
      </c>
    </row>
    <row r="320" spans="1:26" x14ac:dyDescent="0.3">
      <c r="A320">
        <v>18489533</v>
      </c>
      <c r="B320" t="s">
        <v>694</v>
      </c>
      <c r="C320">
        <v>1</v>
      </c>
      <c r="D320" t="s">
        <v>14</v>
      </c>
      <c r="E320" t="s">
        <v>382</v>
      </c>
      <c r="F320" t="s">
        <v>16</v>
      </c>
      <c r="G320" t="s">
        <v>16</v>
      </c>
      <c r="H320" t="s">
        <v>16</v>
      </c>
      <c r="I320">
        <v>1</v>
      </c>
      <c r="J320">
        <v>0</v>
      </c>
      <c r="K320">
        <v>350</v>
      </c>
      <c r="L320">
        <v>1</v>
      </c>
      <c r="M320" t="s">
        <v>695</v>
      </c>
      <c r="N320" t="str">
        <f>SUBSTITUTE(Sheet1[[#This Row],[Datekey_Opening]],"_","-")</f>
        <v>2014-6-23</v>
      </c>
      <c r="O320">
        <f>YEAR(Sheet1[[#This Row],[Date]])</f>
        <v>2014</v>
      </c>
      <c r="P320" t="str">
        <f>LOOKUP(Sheet1[[#This Row],[CountryCode]],$AI$4:$AI$18,$AJ$4:$AJ$18)</f>
        <v>India</v>
      </c>
      <c r="Q320">
        <f>MONTH(Sheet1[[#This Row],[Date]])</f>
        <v>6</v>
      </c>
      <c r="R320" t="str">
        <f>TEXT(Sheet1[[#This Row],[Date]],"MMMM")</f>
        <v>June</v>
      </c>
      <c r="S320" t="str">
        <f>TEXT(Sheet1[[#This Row],[Date]],"YYYY-MMM")</f>
        <v>2014-Jun</v>
      </c>
      <c r="T320">
        <f>WEEKDAY(Sheet1[[#This Row],[Date]])</f>
        <v>2</v>
      </c>
      <c r="U320" t="str">
        <f>TEXT(Sheet1[[#This Row],[Date]],"DDDD")</f>
        <v>Monday</v>
      </c>
      <c r="V320" t="str">
        <f>"FM"&amp;MOD(MONTH(Sheet1[[#This Row],[Date]])-4,12)+1</f>
        <v>FM3</v>
      </c>
      <c r="W320" t="str">
        <f>"Q"&amp;ROUNDUP(MONTH(Sheet1[[#This Row],[Date]])/3,0)</f>
        <v>Q2</v>
      </c>
      <c r="X320" t="str">
        <f>"Q"&amp;INT(MOD(MONTH(Sheet1[[#This Row],[Date]])-4,12/3)+1)</f>
        <v>Q3</v>
      </c>
      <c r="Y320" t="str" cm="1">
        <f t="array" ref="Y320">_xlfn.IFS(ROUND(L320,0)&lt;=1,"Need to improve 0-1",ROUND(L320,0)&lt;=2,"Okay 1-2",ROUND(L320,0)&lt;=3,"Good 2-3",ROUND(L320,0)&lt;=4,"Great 3-4",ROUND(L320,0)&lt;=5,"Excellent 4-5")</f>
        <v>Need to improve 0-1</v>
      </c>
      <c r="Z320" t="str">
        <f t="shared" si="4"/>
        <v>0-1000</v>
      </c>
    </row>
    <row r="321" spans="1:26" x14ac:dyDescent="0.3">
      <c r="A321">
        <v>18424654</v>
      </c>
      <c r="B321" t="s">
        <v>696</v>
      </c>
      <c r="C321">
        <v>1</v>
      </c>
      <c r="D321" t="s">
        <v>14</v>
      </c>
      <c r="E321" t="s">
        <v>697</v>
      </c>
      <c r="F321" t="s">
        <v>16</v>
      </c>
      <c r="G321" t="s">
        <v>16</v>
      </c>
      <c r="H321" t="s">
        <v>16</v>
      </c>
      <c r="I321">
        <v>1</v>
      </c>
      <c r="J321">
        <v>0</v>
      </c>
      <c r="K321">
        <v>150</v>
      </c>
      <c r="L321">
        <v>1</v>
      </c>
      <c r="M321" t="s">
        <v>698</v>
      </c>
      <c r="N321" t="str">
        <f>SUBSTITUTE(Sheet1[[#This Row],[Datekey_Opening]],"_","-")</f>
        <v>2013-6-1</v>
      </c>
      <c r="O321">
        <f>YEAR(Sheet1[[#This Row],[Date]])</f>
        <v>2013</v>
      </c>
      <c r="P321" t="str">
        <f>LOOKUP(Sheet1[[#This Row],[CountryCode]],$AI$4:$AI$18,$AJ$4:$AJ$18)</f>
        <v>India</v>
      </c>
      <c r="Q321">
        <f>MONTH(Sheet1[[#This Row],[Date]])</f>
        <v>6</v>
      </c>
      <c r="R321" t="str">
        <f>TEXT(Sheet1[[#This Row],[Date]],"MMMM")</f>
        <v>June</v>
      </c>
      <c r="S321" t="str">
        <f>TEXT(Sheet1[[#This Row],[Date]],"YYYY-MMM")</f>
        <v>2013-Jun</v>
      </c>
      <c r="T321">
        <f>WEEKDAY(Sheet1[[#This Row],[Date]])</f>
        <v>7</v>
      </c>
      <c r="U321" t="str">
        <f>TEXT(Sheet1[[#This Row],[Date]],"DDDD")</f>
        <v>Saturday</v>
      </c>
      <c r="V321" t="str">
        <f>"FM"&amp;MOD(MONTH(Sheet1[[#This Row],[Date]])-4,12)+1</f>
        <v>FM3</v>
      </c>
      <c r="W321" t="str">
        <f>"Q"&amp;ROUNDUP(MONTH(Sheet1[[#This Row],[Date]])/3,0)</f>
        <v>Q2</v>
      </c>
      <c r="X321" t="str">
        <f>"Q"&amp;INT(MOD(MONTH(Sheet1[[#This Row],[Date]])-4,12/3)+1)</f>
        <v>Q3</v>
      </c>
      <c r="Y321" t="str" cm="1">
        <f t="array" ref="Y321">_xlfn.IFS(ROUND(L321,0)&lt;=1,"Need to improve 0-1",ROUND(L321,0)&lt;=2,"Okay 1-2",ROUND(L321,0)&lt;=3,"Good 2-3",ROUND(L321,0)&lt;=4,"Great 3-4",ROUND(L321,0)&lt;=5,"Excellent 4-5")</f>
        <v>Need to improve 0-1</v>
      </c>
      <c r="Z321" t="str">
        <f t="shared" si="4"/>
        <v>0-1000</v>
      </c>
    </row>
    <row r="322" spans="1:26" x14ac:dyDescent="0.3">
      <c r="A322">
        <v>18466972</v>
      </c>
      <c r="B322" t="s">
        <v>699</v>
      </c>
      <c r="C322">
        <v>1</v>
      </c>
      <c r="D322" t="s">
        <v>14</v>
      </c>
      <c r="E322" t="s">
        <v>432</v>
      </c>
      <c r="F322" t="s">
        <v>16</v>
      </c>
      <c r="G322" t="s">
        <v>16</v>
      </c>
      <c r="H322" t="s">
        <v>16</v>
      </c>
      <c r="I322">
        <v>1</v>
      </c>
      <c r="J322">
        <v>0</v>
      </c>
      <c r="K322">
        <v>350</v>
      </c>
      <c r="L322">
        <v>1</v>
      </c>
      <c r="M322" t="s">
        <v>700</v>
      </c>
      <c r="N322" t="str">
        <f>SUBSTITUTE(Sheet1[[#This Row],[Datekey_Opening]],"_","-")</f>
        <v>2014-6-18</v>
      </c>
      <c r="O322">
        <f>YEAR(Sheet1[[#This Row],[Date]])</f>
        <v>2014</v>
      </c>
      <c r="P322" t="str">
        <f>LOOKUP(Sheet1[[#This Row],[CountryCode]],$AI$4:$AI$18,$AJ$4:$AJ$18)</f>
        <v>India</v>
      </c>
      <c r="Q322">
        <f>MONTH(Sheet1[[#This Row],[Date]])</f>
        <v>6</v>
      </c>
      <c r="R322" t="str">
        <f>TEXT(Sheet1[[#This Row],[Date]],"MMMM")</f>
        <v>June</v>
      </c>
      <c r="S322" t="str">
        <f>TEXT(Sheet1[[#This Row],[Date]],"YYYY-MMM")</f>
        <v>2014-Jun</v>
      </c>
      <c r="T322">
        <f>WEEKDAY(Sheet1[[#This Row],[Date]])</f>
        <v>4</v>
      </c>
      <c r="U322" t="str">
        <f>TEXT(Sheet1[[#This Row],[Date]],"DDDD")</f>
        <v>Wednesday</v>
      </c>
      <c r="V322" t="str">
        <f>"FM"&amp;MOD(MONTH(Sheet1[[#This Row],[Date]])-4,12)+1</f>
        <v>FM3</v>
      </c>
      <c r="W322" t="str">
        <f>"Q"&amp;ROUNDUP(MONTH(Sheet1[[#This Row],[Date]])/3,0)</f>
        <v>Q2</v>
      </c>
      <c r="X322" t="str">
        <f>"Q"&amp;INT(MOD(MONTH(Sheet1[[#This Row],[Date]])-4,12/3)+1)</f>
        <v>Q3</v>
      </c>
      <c r="Y322" t="str" cm="1">
        <f t="array" ref="Y322">_xlfn.IFS(ROUND(L322,0)&lt;=1,"Need to improve 0-1",ROUND(L322,0)&lt;=2,"Okay 1-2",ROUND(L322,0)&lt;=3,"Good 2-3",ROUND(L322,0)&lt;=4,"Great 3-4",ROUND(L322,0)&lt;=5,"Excellent 4-5")</f>
        <v>Need to improve 0-1</v>
      </c>
      <c r="Z322" t="str">
        <f t="shared" ref="Z322:Z385" si="5">IF(AND(K322&gt;=0,K322&lt;1000),"0-1000",IF(AND(K322&gt;=1000,K322&lt;2000),"1000-2000",IF(AND(K322&gt;=2000,K322&lt;3000),"2000-3000",IF(AND(K322&gt;=3000,K322&lt;4000),"3000-4000",IF(AND(K322&gt;=4000,K322&lt;5000),"4000-5000",IF(AND(K322&gt;=5000,K322&lt;6000),"5000-6000",IF(AND(K322&gt;=6000,K322&lt;7000),"6000-7000",IF(AND(K322&gt;=7000,K322&lt;200000),"7000-200000","Above 200000"))))))))</f>
        <v>0-1000</v>
      </c>
    </row>
    <row r="323" spans="1:26" x14ac:dyDescent="0.3">
      <c r="A323">
        <v>18466396</v>
      </c>
      <c r="B323" t="s">
        <v>701</v>
      </c>
      <c r="C323">
        <v>1</v>
      </c>
      <c r="D323" t="s">
        <v>14</v>
      </c>
      <c r="E323" t="s">
        <v>559</v>
      </c>
      <c r="F323" t="s">
        <v>16</v>
      </c>
      <c r="G323" t="s">
        <v>16</v>
      </c>
      <c r="H323" t="s">
        <v>16</v>
      </c>
      <c r="I323">
        <v>1</v>
      </c>
      <c r="J323">
        <v>0</v>
      </c>
      <c r="K323">
        <v>100</v>
      </c>
      <c r="L323">
        <v>1</v>
      </c>
      <c r="M323" t="s">
        <v>702</v>
      </c>
      <c r="N323" t="str">
        <f>SUBSTITUTE(Sheet1[[#This Row],[Datekey_Opening]],"_","-")</f>
        <v>2017-5-9</v>
      </c>
      <c r="O323">
        <f>YEAR(Sheet1[[#This Row],[Date]])</f>
        <v>2017</v>
      </c>
      <c r="P323" t="str">
        <f>LOOKUP(Sheet1[[#This Row],[CountryCode]],$AI$4:$AI$18,$AJ$4:$AJ$18)</f>
        <v>India</v>
      </c>
      <c r="Q323">
        <f>MONTH(Sheet1[[#This Row],[Date]])</f>
        <v>5</v>
      </c>
      <c r="R323" t="str">
        <f>TEXT(Sheet1[[#This Row],[Date]],"MMMM")</f>
        <v>May</v>
      </c>
      <c r="S323" t="str">
        <f>TEXT(Sheet1[[#This Row],[Date]],"YYYY-MMM")</f>
        <v>2017-May</v>
      </c>
      <c r="T323">
        <f>WEEKDAY(Sheet1[[#This Row],[Date]])</f>
        <v>3</v>
      </c>
      <c r="U323" t="str">
        <f>TEXT(Sheet1[[#This Row],[Date]],"DDDD")</f>
        <v>Tuesday</v>
      </c>
      <c r="V323" t="str">
        <f>"FM"&amp;MOD(MONTH(Sheet1[[#This Row],[Date]])-4,12)+1</f>
        <v>FM2</v>
      </c>
      <c r="W323" t="str">
        <f>"Q"&amp;ROUNDUP(MONTH(Sheet1[[#This Row],[Date]])/3,0)</f>
        <v>Q2</v>
      </c>
      <c r="X323" t="str">
        <f>"Q"&amp;INT(MOD(MONTH(Sheet1[[#This Row],[Date]])-4,12/3)+1)</f>
        <v>Q2</v>
      </c>
      <c r="Y323" t="str" cm="1">
        <f t="array" ref="Y323">_xlfn.IFS(ROUND(L323,0)&lt;=1,"Need to improve 0-1",ROUND(L323,0)&lt;=2,"Okay 1-2",ROUND(L323,0)&lt;=3,"Good 2-3",ROUND(L323,0)&lt;=4,"Great 3-4",ROUND(L323,0)&lt;=5,"Excellent 4-5")</f>
        <v>Need to improve 0-1</v>
      </c>
      <c r="Z323" t="str">
        <f t="shared" si="5"/>
        <v>0-1000</v>
      </c>
    </row>
    <row r="324" spans="1:26" x14ac:dyDescent="0.3">
      <c r="A324">
        <v>18435806</v>
      </c>
      <c r="B324" t="s">
        <v>703</v>
      </c>
      <c r="C324">
        <v>1</v>
      </c>
      <c r="D324" t="s">
        <v>14</v>
      </c>
      <c r="E324" t="s">
        <v>426</v>
      </c>
      <c r="F324" t="s">
        <v>16</v>
      </c>
      <c r="G324" t="s">
        <v>16</v>
      </c>
      <c r="H324" t="s">
        <v>16</v>
      </c>
      <c r="I324">
        <v>1</v>
      </c>
      <c r="J324">
        <v>0</v>
      </c>
      <c r="K324">
        <v>400</v>
      </c>
      <c r="L324">
        <v>1</v>
      </c>
      <c r="M324" t="s">
        <v>704</v>
      </c>
      <c r="N324" t="str">
        <f>SUBSTITUTE(Sheet1[[#This Row],[Datekey_Opening]],"_","-")</f>
        <v>2016-5-12</v>
      </c>
      <c r="O324">
        <f>YEAR(Sheet1[[#This Row],[Date]])</f>
        <v>2016</v>
      </c>
      <c r="P324" t="str">
        <f>LOOKUP(Sheet1[[#This Row],[CountryCode]],$AI$4:$AI$18,$AJ$4:$AJ$18)</f>
        <v>India</v>
      </c>
      <c r="Q324">
        <f>MONTH(Sheet1[[#This Row],[Date]])</f>
        <v>5</v>
      </c>
      <c r="R324" t="str">
        <f>TEXT(Sheet1[[#This Row],[Date]],"MMMM")</f>
        <v>May</v>
      </c>
      <c r="S324" t="str">
        <f>TEXT(Sheet1[[#This Row],[Date]],"YYYY-MMM")</f>
        <v>2016-May</v>
      </c>
      <c r="T324">
        <f>WEEKDAY(Sheet1[[#This Row],[Date]])</f>
        <v>5</v>
      </c>
      <c r="U324" t="str">
        <f>TEXT(Sheet1[[#This Row],[Date]],"DDDD")</f>
        <v>Thursday</v>
      </c>
      <c r="V324" t="str">
        <f>"FM"&amp;MOD(MONTH(Sheet1[[#This Row],[Date]])-4,12)+1</f>
        <v>FM2</v>
      </c>
      <c r="W324" t="str">
        <f>"Q"&amp;ROUNDUP(MONTH(Sheet1[[#This Row],[Date]])/3,0)</f>
        <v>Q2</v>
      </c>
      <c r="X324" t="str">
        <f>"Q"&amp;INT(MOD(MONTH(Sheet1[[#This Row],[Date]])-4,12/3)+1)</f>
        <v>Q2</v>
      </c>
      <c r="Y324" t="str" cm="1">
        <f t="array" ref="Y324">_xlfn.IFS(ROUND(L324,0)&lt;=1,"Need to improve 0-1",ROUND(L324,0)&lt;=2,"Okay 1-2",ROUND(L324,0)&lt;=3,"Good 2-3",ROUND(L324,0)&lt;=4,"Great 3-4",ROUND(L324,0)&lt;=5,"Excellent 4-5")</f>
        <v>Need to improve 0-1</v>
      </c>
      <c r="Z324" t="str">
        <f t="shared" si="5"/>
        <v>0-1000</v>
      </c>
    </row>
    <row r="325" spans="1:26" x14ac:dyDescent="0.3">
      <c r="A325">
        <v>18435303</v>
      </c>
      <c r="B325" t="s">
        <v>705</v>
      </c>
      <c r="C325">
        <v>1</v>
      </c>
      <c r="D325" t="s">
        <v>14</v>
      </c>
      <c r="E325" t="s">
        <v>559</v>
      </c>
      <c r="F325" t="s">
        <v>16</v>
      </c>
      <c r="G325" t="s">
        <v>16</v>
      </c>
      <c r="H325" t="s">
        <v>16</v>
      </c>
      <c r="I325">
        <v>1</v>
      </c>
      <c r="J325">
        <v>0</v>
      </c>
      <c r="K325">
        <v>250</v>
      </c>
      <c r="L325">
        <v>1</v>
      </c>
      <c r="M325" t="s">
        <v>706</v>
      </c>
      <c r="N325" t="str">
        <f>SUBSTITUTE(Sheet1[[#This Row],[Datekey_Opening]],"_","-")</f>
        <v>2017-5-22</v>
      </c>
      <c r="O325">
        <f>YEAR(Sheet1[[#This Row],[Date]])</f>
        <v>2017</v>
      </c>
      <c r="P325" t="str">
        <f>LOOKUP(Sheet1[[#This Row],[CountryCode]],$AI$4:$AI$18,$AJ$4:$AJ$18)</f>
        <v>India</v>
      </c>
      <c r="Q325">
        <f>MONTH(Sheet1[[#This Row],[Date]])</f>
        <v>5</v>
      </c>
      <c r="R325" t="str">
        <f>TEXT(Sheet1[[#This Row],[Date]],"MMMM")</f>
        <v>May</v>
      </c>
      <c r="S325" t="str">
        <f>TEXT(Sheet1[[#This Row],[Date]],"YYYY-MMM")</f>
        <v>2017-May</v>
      </c>
      <c r="T325">
        <f>WEEKDAY(Sheet1[[#This Row],[Date]])</f>
        <v>2</v>
      </c>
      <c r="U325" t="str">
        <f>TEXT(Sheet1[[#This Row],[Date]],"DDDD")</f>
        <v>Monday</v>
      </c>
      <c r="V325" t="str">
        <f>"FM"&amp;MOD(MONTH(Sheet1[[#This Row],[Date]])-4,12)+1</f>
        <v>FM2</v>
      </c>
      <c r="W325" t="str">
        <f>"Q"&amp;ROUNDUP(MONTH(Sheet1[[#This Row],[Date]])/3,0)</f>
        <v>Q2</v>
      </c>
      <c r="X325" t="str">
        <f>"Q"&amp;INT(MOD(MONTH(Sheet1[[#This Row],[Date]])-4,12/3)+1)</f>
        <v>Q2</v>
      </c>
      <c r="Y325" t="str" cm="1">
        <f t="array" ref="Y325">_xlfn.IFS(ROUND(L325,0)&lt;=1,"Need to improve 0-1",ROUND(L325,0)&lt;=2,"Okay 1-2",ROUND(L325,0)&lt;=3,"Good 2-3",ROUND(L325,0)&lt;=4,"Great 3-4",ROUND(L325,0)&lt;=5,"Excellent 4-5")</f>
        <v>Need to improve 0-1</v>
      </c>
      <c r="Z325" t="str">
        <f t="shared" si="5"/>
        <v>0-1000</v>
      </c>
    </row>
    <row r="326" spans="1:26" x14ac:dyDescent="0.3">
      <c r="A326">
        <v>18168122</v>
      </c>
      <c r="B326" t="s">
        <v>707</v>
      </c>
      <c r="C326">
        <v>1</v>
      </c>
      <c r="D326" t="s">
        <v>14</v>
      </c>
      <c r="E326" t="s">
        <v>708</v>
      </c>
      <c r="F326" t="s">
        <v>16</v>
      </c>
      <c r="G326" t="s">
        <v>16</v>
      </c>
      <c r="H326" t="s">
        <v>16</v>
      </c>
      <c r="I326">
        <v>1</v>
      </c>
      <c r="J326">
        <v>0</v>
      </c>
      <c r="K326">
        <v>250</v>
      </c>
      <c r="L326">
        <v>1</v>
      </c>
      <c r="M326" t="s">
        <v>709</v>
      </c>
      <c r="N326" t="str">
        <f>SUBSTITUTE(Sheet1[[#This Row],[Datekey_Opening]],"_","-")</f>
        <v>2011-5-18</v>
      </c>
      <c r="O326">
        <f>YEAR(Sheet1[[#This Row],[Date]])</f>
        <v>2011</v>
      </c>
      <c r="P326" t="str">
        <f>LOOKUP(Sheet1[[#This Row],[CountryCode]],$AI$4:$AI$18,$AJ$4:$AJ$18)</f>
        <v>India</v>
      </c>
      <c r="Q326">
        <f>MONTH(Sheet1[[#This Row],[Date]])</f>
        <v>5</v>
      </c>
      <c r="R326" t="str">
        <f>TEXT(Sheet1[[#This Row],[Date]],"MMMM")</f>
        <v>May</v>
      </c>
      <c r="S326" t="str">
        <f>TEXT(Sheet1[[#This Row],[Date]],"YYYY-MMM")</f>
        <v>2011-May</v>
      </c>
      <c r="T326">
        <f>WEEKDAY(Sheet1[[#This Row],[Date]])</f>
        <v>4</v>
      </c>
      <c r="U326" t="str">
        <f>TEXT(Sheet1[[#This Row],[Date]],"DDDD")</f>
        <v>Wednesday</v>
      </c>
      <c r="V326" t="str">
        <f>"FM"&amp;MOD(MONTH(Sheet1[[#This Row],[Date]])-4,12)+1</f>
        <v>FM2</v>
      </c>
      <c r="W326" t="str">
        <f>"Q"&amp;ROUNDUP(MONTH(Sheet1[[#This Row],[Date]])/3,0)</f>
        <v>Q2</v>
      </c>
      <c r="X326" t="str">
        <f>"Q"&amp;INT(MOD(MONTH(Sheet1[[#This Row],[Date]])-4,12/3)+1)</f>
        <v>Q2</v>
      </c>
      <c r="Y326" t="str" cm="1">
        <f t="array" ref="Y326">_xlfn.IFS(ROUND(L326,0)&lt;=1,"Need to improve 0-1",ROUND(L326,0)&lt;=2,"Okay 1-2",ROUND(L326,0)&lt;=3,"Good 2-3",ROUND(L326,0)&lt;=4,"Great 3-4",ROUND(L326,0)&lt;=5,"Excellent 4-5")</f>
        <v>Need to improve 0-1</v>
      </c>
      <c r="Z326" t="str">
        <f t="shared" si="5"/>
        <v>0-1000</v>
      </c>
    </row>
    <row r="327" spans="1:26" x14ac:dyDescent="0.3">
      <c r="A327">
        <v>18489541</v>
      </c>
      <c r="B327" t="s">
        <v>254</v>
      </c>
      <c r="C327">
        <v>1</v>
      </c>
      <c r="D327" t="s">
        <v>14</v>
      </c>
      <c r="E327" t="s">
        <v>710</v>
      </c>
      <c r="F327" t="s">
        <v>16</v>
      </c>
      <c r="G327" t="s">
        <v>16</v>
      </c>
      <c r="H327" t="s">
        <v>16</v>
      </c>
      <c r="I327">
        <v>1</v>
      </c>
      <c r="J327">
        <v>0</v>
      </c>
      <c r="K327">
        <v>250</v>
      </c>
      <c r="L327">
        <v>1</v>
      </c>
      <c r="M327" t="s">
        <v>711</v>
      </c>
      <c r="N327" t="str">
        <f>SUBSTITUTE(Sheet1[[#This Row],[Datekey_Opening]],"_","-")</f>
        <v>2015-5-19</v>
      </c>
      <c r="O327">
        <f>YEAR(Sheet1[[#This Row],[Date]])</f>
        <v>2015</v>
      </c>
      <c r="P327" t="str">
        <f>LOOKUP(Sheet1[[#This Row],[CountryCode]],$AI$4:$AI$18,$AJ$4:$AJ$18)</f>
        <v>India</v>
      </c>
      <c r="Q327">
        <f>MONTH(Sheet1[[#This Row],[Date]])</f>
        <v>5</v>
      </c>
      <c r="R327" t="str">
        <f>TEXT(Sheet1[[#This Row],[Date]],"MMMM")</f>
        <v>May</v>
      </c>
      <c r="S327" t="str">
        <f>TEXT(Sheet1[[#This Row],[Date]],"YYYY-MMM")</f>
        <v>2015-May</v>
      </c>
      <c r="T327">
        <f>WEEKDAY(Sheet1[[#This Row],[Date]])</f>
        <v>3</v>
      </c>
      <c r="U327" t="str">
        <f>TEXT(Sheet1[[#This Row],[Date]],"DDDD")</f>
        <v>Tuesday</v>
      </c>
      <c r="V327" t="str">
        <f>"FM"&amp;MOD(MONTH(Sheet1[[#This Row],[Date]])-4,12)+1</f>
        <v>FM2</v>
      </c>
      <c r="W327" t="str">
        <f>"Q"&amp;ROUNDUP(MONTH(Sheet1[[#This Row],[Date]])/3,0)</f>
        <v>Q2</v>
      </c>
      <c r="X327" t="str">
        <f>"Q"&amp;INT(MOD(MONTH(Sheet1[[#This Row],[Date]])-4,12/3)+1)</f>
        <v>Q2</v>
      </c>
      <c r="Y327" t="str" cm="1">
        <f t="array" ref="Y327">_xlfn.IFS(ROUND(L327,0)&lt;=1,"Need to improve 0-1",ROUND(L327,0)&lt;=2,"Okay 1-2",ROUND(L327,0)&lt;=3,"Good 2-3",ROUND(L327,0)&lt;=4,"Great 3-4",ROUND(L327,0)&lt;=5,"Excellent 4-5")</f>
        <v>Need to improve 0-1</v>
      </c>
      <c r="Z327" t="str">
        <f t="shared" si="5"/>
        <v>0-1000</v>
      </c>
    </row>
    <row r="328" spans="1:26" x14ac:dyDescent="0.3">
      <c r="A328">
        <v>18451166</v>
      </c>
      <c r="B328" t="s">
        <v>712</v>
      </c>
      <c r="C328">
        <v>1</v>
      </c>
      <c r="D328" t="s">
        <v>14</v>
      </c>
      <c r="E328" t="s">
        <v>538</v>
      </c>
      <c r="F328" t="s">
        <v>16</v>
      </c>
      <c r="G328" t="s">
        <v>16</v>
      </c>
      <c r="H328" t="s">
        <v>16</v>
      </c>
      <c r="I328">
        <v>1</v>
      </c>
      <c r="J328">
        <v>0</v>
      </c>
      <c r="K328">
        <v>250</v>
      </c>
      <c r="L328">
        <v>1</v>
      </c>
      <c r="M328" t="s">
        <v>713</v>
      </c>
      <c r="N328" t="str">
        <f>SUBSTITUTE(Sheet1[[#This Row],[Datekey_Opening]],"_","-")</f>
        <v>2016-5-15</v>
      </c>
      <c r="O328">
        <f>YEAR(Sheet1[[#This Row],[Date]])</f>
        <v>2016</v>
      </c>
      <c r="P328" t="str">
        <f>LOOKUP(Sheet1[[#This Row],[CountryCode]],$AI$4:$AI$18,$AJ$4:$AJ$18)</f>
        <v>India</v>
      </c>
      <c r="Q328">
        <f>MONTH(Sheet1[[#This Row],[Date]])</f>
        <v>5</v>
      </c>
      <c r="R328" t="str">
        <f>TEXT(Sheet1[[#This Row],[Date]],"MMMM")</f>
        <v>May</v>
      </c>
      <c r="S328" t="str">
        <f>TEXT(Sheet1[[#This Row],[Date]],"YYYY-MMM")</f>
        <v>2016-May</v>
      </c>
      <c r="T328">
        <f>WEEKDAY(Sheet1[[#This Row],[Date]])</f>
        <v>1</v>
      </c>
      <c r="U328" t="str">
        <f>TEXT(Sheet1[[#This Row],[Date]],"DDDD")</f>
        <v>Sunday</v>
      </c>
      <c r="V328" t="str">
        <f>"FM"&amp;MOD(MONTH(Sheet1[[#This Row],[Date]])-4,12)+1</f>
        <v>FM2</v>
      </c>
      <c r="W328" t="str">
        <f>"Q"&amp;ROUNDUP(MONTH(Sheet1[[#This Row],[Date]])/3,0)</f>
        <v>Q2</v>
      </c>
      <c r="X328" t="str">
        <f>"Q"&amp;INT(MOD(MONTH(Sheet1[[#This Row],[Date]])-4,12/3)+1)</f>
        <v>Q2</v>
      </c>
      <c r="Y328" t="str" cm="1">
        <f t="array" ref="Y328">_xlfn.IFS(ROUND(L328,0)&lt;=1,"Need to improve 0-1",ROUND(L328,0)&lt;=2,"Okay 1-2",ROUND(L328,0)&lt;=3,"Good 2-3",ROUND(L328,0)&lt;=4,"Great 3-4",ROUND(L328,0)&lt;=5,"Excellent 4-5")</f>
        <v>Need to improve 0-1</v>
      </c>
      <c r="Z328" t="str">
        <f t="shared" si="5"/>
        <v>0-1000</v>
      </c>
    </row>
    <row r="329" spans="1:26" x14ac:dyDescent="0.3">
      <c r="A329">
        <v>310952</v>
      </c>
      <c r="B329" t="s">
        <v>714</v>
      </c>
      <c r="C329">
        <v>1</v>
      </c>
      <c r="D329" t="s">
        <v>14</v>
      </c>
      <c r="E329" t="s">
        <v>395</v>
      </c>
      <c r="F329" t="s">
        <v>16</v>
      </c>
      <c r="G329" t="s">
        <v>16</v>
      </c>
      <c r="H329" t="s">
        <v>16</v>
      </c>
      <c r="I329">
        <v>1</v>
      </c>
      <c r="J329">
        <v>0</v>
      </c>
      <c r="K329">
        <v>50</v>
      </c>
      <c r="L329">
        <v>1</v>
      </c>
      <c r="M329" t="s">
        <v>715</v>
      </c>
      <c r="N329" t="str">
        <f>SUBSTITUTE(Sheet1[[#This Row],[Datekey_Opening]],"_","-")</f>
        <v>2010-5-24</v>
      </c>
      <c r="O329">
        <f>YEAR(Sheet1[[#This Row],[Date]])</f>
        <v>2010</v>
      </c>
      <c r="P329" t="str">
        <f>LOOKUP(Sheet1[[#This Row],[CountryCode]],$AI$4:$AI$18,$AJ$4:$AJ$18)</f>
        <v>India</v>
      </c>
      <c r="Q329">
        <f>MONTH(Sheet1[[#This Row],[Date]])</f>
        <v>5</v>
      </c>
      <c r="R329" t="str">
        <f>TEXT(Sheet1[[#This Row],[Date]],"MMMM")</f>
        <v>May</v>
      </c>
      <c r="S329" t="str">
        <f>TEXT(Sheet1[[#This Row],[Date]],"YYYY-MMM")</f>
        <v>2010-May</v>
      </c>
      <c r="T329">
        <f>WEEKDAY(Sheet1[[#This Row],[Date]])</f>
        <v>2</v>
      </c>
      <c r="U329" t="str">
        <f>TEXT(Sheet1[[#This Row],[Date]],"DDDD")</f>
        <v>Monday</v>
      </c>
      <c r="V329" t="str">
        <f>"FM"&amp;MOD(MONTH(Sheet1[[#This Row],[Date]])-4,12)+1</f>
        <v>FM2</v>
      </c>
      <c r="W329" t="str">
        <f>"Q"&amp;ROUNDUP(MONTH(Sheet1[[#This Row],[Date]])/3,0)</f>
        <v>Q2</v>
      </c>
      <c r="X329" t="str">
        <f>"Q"&amp;INT(MOD(MONTH(Sheet1[[#This Row],[Date]])-4,12/3)+1)</f>
        <v>Q2</v>
      </c>
      <c r="Y329" t="str" cm="1">
        <f t="array" ref="Y329">_xlfn.IFS(ROUND(L329,0)&lt;=1,"Need to improve 0-1",ROUND(L329,0)&lt;=2,"Okay 1-2",ROUND(L329,0)&lt;=3,"Good 2-3",ROUND(L329,0)&lt;=4,"Great 3-4",ROUND(L329,0)&lt;=5,"Excellent 4-5")</f>
        <v>Need to improve 0-1</v>
      </c>
      <c r="Z329" t="str">
        <f t="shared" si="5"/>
        <v>0-1000</v>
      </c>
    </row>
    <row r="330" spans="1:26" x14ac:dyDescent="0.3">
      <c r="A330">
        <v>18468524</v>
      </c>
      <c r="B330" t="s">
        <v>716</v>
      </c>
      <c r="C330">
        <v>1</v>
      </c>
      <c r="D330" t="s">
        <v>14</v>
      </c>
      <c r="E330" t="s">
        <v>717</v>
      </c>
      <c r="F330" t="s">
        <v>16</v>
      </c>
      <c r="G330" t="s">
        <v>16</v>
      </c>
      <c r="H330" t="s">
        <v>16</v>
      </c>
      <c r="I330">
        <v>1</v>
      </c>
      <c r="J330">
        <v>0</v>
      </c>
      <c r="K330">
        <v>250</v>
      </c>
      <c r="L330">
        <v>1</v>
      </c>
      <c r="M330" t="s">
        <v>718</v>
      </c>
      <c r="N330" t="str">
        <f>SUBSTITUTE(Sheet1[[#This Row],[Datekey_Opening]],"_","-")</f>
        <v>2016-5-27</v>
      </c>
      <c r="O330">
        <f>YEAR(Sheet1[[#This Row],[Date]])</f>
        <v>2016</v>
      </c>
      <c r="P330" t="str">
        <f>LOOKUP(Sheet1[[#This Row],[CountryCode]],$AI$4:$AI$18,$AJ$4:$AJ$18)</f>
        <v>India</v>
      </c>
      <c r="Q330">
        <f>MONTH(Sheet1[[#This Row],[Date]])</f>
        <v>5</v>
      </c>
      <c r="R330" t="str">
        <f>TEXT(Sheet1[[#This Row],[Date]],"MMMM")</f>
        <v>May</v>
      </c>
      <c r="S330" t="str">
        <f>TEXT(Sheet1[[#This Row],[Date]],"YYYY-MMM")</f>
        <v>2016-May</v>
      </c>
      <c r="T330">
        <f>WEEKDAY(Sheet1[[#This Row],[Date]])</f>
        <v>6</v>
      </c>
      <c r="U330" t="str">
        <f>TEXT(Sheet1[[#This Row],[Date]],"DDDD")</f>
        <v>Friday</v>
      </c>
      <c r="V330" t="str">
        <f>"FM"&amp;MOD(MONTH(Sheet1[[#This Row],[Date]])-4,12)+1</f>
        <v>FM2</v>
      </c>
      <c r="W330" t="str">
        <f>"Q"&amp;ROUNDUP(MONTH(Sheet1[[#This Row],[Date]])/3,0)</f>
        <v>Q2</v>
      </c>
      <c r="X330" t="str">
        <f>"Q"&amp;INT(MOD(MONTH(Sheet1[[#This Row],[Date]])-4,12/3)+1)</f>
        <v>Q2</v>
      </c>
      <c r="Y330" t="str" cm="1">
        <f t="array" ref="Y330">_xlfn.IFS(ROUND(L330,0)&lt;=1,"Need to improve 0-1",ROUND(L330,0)&lt;=2,"Okay 1-2",ROUND(L330,0)&lt;=3,"Good 2-3",ROUND(L330,0)&lt;=4,"Great 3-4",ROUND(L330,0)&lt;=5,"Excellent 4-5")</f>
        <v>Need to improve 0-1</v>
      </c>
      <c r="Z330" t="str">
        <f t="shared" si="5"/>
        <v>0-1000</v>
      </c>
    </row>
    <row r="331" spans="1:26" x14ac:dyDescent="0.3">
      <c r="A331">
        <v>9194</v>
      </c>
      <c r="B331" t="s">
        <v>719</v>
      </c>
      <c r="C331">
        <v>1</v>
      </c>
      <c r="D331" t="s">
        <v>14</v>
      </c>
      <c r="E331" t="s">
        <v>435</v>
      </c>
      <c r="F331" t="s">
        <v>16</v>
      </c>
      <c r="G331" t="s">
        <v>16</v>
      </c>
      <c r="H331" t="s">
        <v>16</v>
      </c>
      <c r="I331">
        <v>1</v>
      </c>
      <c r="J331">
        <v>0</v>
      </c>
      <c r="K331">
        <v>100</v>
      </c>
      <c r="L331">
        <v>1</v>
      </c>
      <c r="M331" t="s">
        <v>144</v>
      </c>
      <c r="N331" t="str">
        <f>SUBSTITUTE(Sheet1[[#This Row],[Datekey_Opening]],"_","-")</f>
        <v>2011-5-22</v>
      </c>
      <c r="O331">
        <f>YEAR(Sheet1[[#This Row],[Date]])</f>
        <v>2011</v>
      </c>
      <c r="P331" t="str">
        <f>LOOKUP(Sheet1[[#This Row],[CountryCode]],$AI$4:$AI$18,$AJ$4:$AJ$18)</f>
        <v>India</v>
      </c>
      <c r="Q331">
        <f>MONTH(Sheet1[[#This Row],[Date]])</f>
        <v>5</v>
      </c>
      <c r="R331" t="str">
        <f>TEXT(Sheet1[[#This Row],[Date]],"MMMM")</f>
        <v>May</v>
      </c>
      <c r="S331" t="str">
        <f>TEXT(Sheet1[[#This Row],[Date]],"YYYY-MMM")</f>
        <v>2011-May</v>
      </c>
      <c r="T331">
        <f>WEEKDAY(Sheet1[[#This Row],[Date]])</f>
        <v>1</v>
      </c>
      <c r="U331" t="str">
        <f>TEXT(Sheet1[[#This Row],[Date]],"DDDD")</f>
        <v>Sunday</v>
      </c>
      <c r="V331" t="str">
        <f>"FM"&amp;MOD(MONTH(Sheet1[[#This Row],[Date]])-4,12)+1</f>
        <v>FM2</v>
      </c>
      <c r="W331" t="str">
        <f>"Q"&amp;ROUNDUP(MONTH(Sheet1[[#This Row],[Date]])/3,0)</f>
        <v>Q2</v>
      </c>
      <c r="X331" t="str">
        <f>"Q"&amp;INT(MOD(MONTH(Sheet1[[#This Row],[Date]])-4,12/3)+1)</f>
        <v>Q2</v>
      </c>
      <c r="Y331" t="str" cm="1">
        <f t="array" ref="Y331">_xlfn.IFS(ROUND(L331,0)&lt;=1,"Need to improve 0-1",ROUND(L331,0)&lt;=2,"Okay 1-2",ROUND(L331,0)&lt;=3,"Good 2-3",ROUND(L331,0)&lt;=4,"Great 3-4",ROUND(L331,0)&lt;=5,"Excellent 4-5")</f>
        <v>Need to improve 0-1</v>
      </c>
      <c r="Z331" t="str">
        <f t="shared" si="5"/>
        <v>0-1000</v>
      </c>
    </row>
    <row r="332" spans="1:26" x14ac:dyDescent="0.3">
      <c r="A332">
        <v>18371391</v>
      </c>
      <c r="B332" t="s">
        <v>720</v>
      </c>
      <c r="C332">
        <v>1</v>
      </c>
      <c r="D332" t="s">
        <v>14</v>
      </c>
      <c r="E332" t="s">
        <v>559</v>
      </c>
      <c r="F332" t="s">
        <v>16</v>
      </c>
      <c r="G332" t="s">
        <v>16</v>
      </c>
      <c r="H332" t="s">
        <v>16</v>
      </c>
      <c r="I332">
        <v>1</v>
      </c>
      <c r="J332">
        <v>0</v>
      </c>
      <c r="K332">
        <v>100</v>
      </c>
      <c r="L332">
        <v>1</v>
      </c>
      <c r="M332" t="s">
        <v>721</v>
      </c>
      <c r="N332" t="str">
        <f>SUBSTITUTE(Sheet1[[#This Row],[Datekey_Opening]],"_","-")</f>
        <v>2015-5-10</v>
      </c>
      <c r="O332">
        <f>YEAR(Sheet1[[#This Row],[Date]])</f>
        <v>2015</v>
      </c>
      <c r="P332" t="str">
        <f>LOOKUP(Sheet1[[#This Row],[CountryCode]],$AI$4:$AI$18,$AJ$4:$AJ$18)</f>
        <v>India</v>
      </c>
      <c r="Q332">
        <f>MONTH(Sheet1[[#This Row],[Date]])</f>
        <v>5</v>
      </c>
      <c r="R332" t="str">
        <f>TEXT(Sheet1[[#This Row],[Date]],"MMMM")</f>
        <v>May</v>
      </c>
      <c r="S332" t="str">
        <f>TEXT(Sheet1[[#This Row],[Date]],"YYYY-MMM")</f>
        <v>2015-May</v>
      </c>
      <c r="T332">
        <f>WEEKDAY(Sheet1[[#This Row],[Date]])</f>
        <v>1</v>
      </c>
      <c r="U332" t="str">
        <f>TEXT(Sheet1[[#This Row],[Date]],"DDDD")</f>
        <v>Sunday</v>
      </c>
      <c r="V332" t="str">
        <f>"FM"&amp;MOD(MONTH(Sheet1[[#This Row],[Date]])-4,12)+1</f>
        <v>FM2</v>
      </c>
      <c r="W332" t="str">
        <f>"Q"&amp;ROUNDUP(MONTH(Sheet1[[#This Row],[Date]])/3,0)</f>
        <v>Q2</v>
      </c>
      <c r="X332" t="str">
        <f>"Q"&amp;INT(MOD(MONTH(Sheet1[[#This Row],[Date]])-4,12/3)+1)</f>
        <v>Q2</v>
      </c>
      <c r="Y332" t="str" cm="1">
        <f t="array" ref="Y332">_xlfn.IFS(ROUND(L332,0)&lt;=1,"Need to improve 0-1",ROUND(L332,0)&lt;=2,"Okay 1-2",ROUND(L332,0)&lt;=3,"Good 2-3",ROUND(L332,0)&lt;=4,"Great 3-4",ROUND(L332,0)&lt;=5,"Excellent 4-5")</f>
        <v>Need to improve 0-1</v>
      </c>
      <c r="Z332" t="str">
        <f t="shared" si="5"/>
        <v>0-1000</v>
      </c>
    </row>
    <row r="333" spans="1:26" x14ac:dyDescent="0.3">
      <c r="A333">
        <v>18421038</v>
      </c>
      <c r="B333" t="s">
        <v>722</v>
      </c>
      <c r="C333">
        <v>1</v>
      </c>
      <c r="D333" t="s">
        <v>14</v>
      </c>
      <c r="E333" t="s">
        <v>379</v>
      </c>
      <c r="F333" t="s">
        <v>16</v>
      </c>
      <c r="G333" t="s">
        <v>16</v>
      </c>
      <c r="H333" t="s">
        <v>16</v>
      </c>
      <c r="I333">
        <v>1</v>
      </c>
      <c r="J333">
        <v>0</v>
      </c>
      <c r="K333">
        <v>450</v>
      </c>
      <c r="L333">
        <v>1</v>
      </c>
      <c r="M333" t="s">
        <v>723</v>
      </c>
      <c r="N333" t="str">
        <f>SUBSTITUTE(Sheet1[[#This Row],[Datekey_Opening]],"_","-")</f>
        <v>2012-5-28</v>
      </c>
      <c r="O333">
        <f>YEAR(Sheet1[[#This Row],[Date]])</f>
        <v>2012</v>
      </c>
      <c r="P333" t="str">
        <f>LOOKUP(Sheet1[[#This Row],[CountryCode]],$AI$4:$AI$18,$AJ$4:$AJ$18)</f>
        <v>India</v>
      </c>
      <c r="Q333">
        <f>MONTH(Sheet1[[#This Row],[Date]])</f>
        <v>5</v>
      </c>
      <c r="R333" t="str">
        <f>TEXT(Sheet1[[#This Row],[Date]],"MMMM")</f>
        <v>May</v>
      </c>
      <c r="S333" t="str">
        <f>TEXT(Sheet1[[#This Row],[Date]],"YYYY-MMM")</f>
        <v>2012-May</v>
      </c>
      <c r="T333">
        <f>WEEKDAY(Sheet1[[#This Row],[Date]])</f>
        <v>2</v>
      </c>
      <c r="U333" t="str">
        <f>TEXT(Sheet1[[#This Row],[Date]],"DDDD")</f>
        <v>Monday</v>
      </c>
      <c r="V333" t="str">
        <f>"FM"&amp;MOD(MONTH(Sheet1[[#This Row],[Date]])-4,12)+1</f>
        <v>FM2</v>
      </c>
      <c r="W333" t="str">
        <f>"Q"&amp;ROUNDUP(MONTH(Sheet1[[#This Row],[Date]])/3,0)</f>
        <v>Q2</v>
      </c>
      <c r="X333" t="str">
        <f>"Q"&amp;INT(MOD(MONTH(Sheet1[[#This Row],[Date]])-4,12/3)+1)</f>
        <v>Q2</v>
      </c>
      <c r="Y333" t="str" cm="1">
        <f t="array" ref="Y333">_xlfn.IFS(ROUND(L333,0)&lt;=1,"Need to improve 0-1",ROUND(L333,0)&lt;=2,"Okay 1-2",ROUND(L333,0)&lt;=3,"Good 2-3",ROUND(L333,0)&lt;=4,"Great 3-4",ROUND(L333,0)&lt;=5,"Excellent 4-5")</f>
        <v>Need to improve 0-1</v>
      </c>
      <c r="Z333" t="str">
        <f t="shared" si="5"/>
        <v>0-1000</v>
      </c>
    </row>
    <row r="334" spans="1:26" x14ac:dyDescent="0.3">
      <c r="A334">
        <v>18412894</v>
      </c>
      <c r="B334" t="s">
        <v>724</v>
      </c>
      <c r="C334">
        <v>1</v>
      </c>
      <c r="D334" t="s">
        <v>14</v>
      </c>
      <c r="E334" t="s">
        <v>557</v>
      </c>
      <c r="F334" t="s">
        <v>16</v>
      </c>
      <c r="G334" t="s">
        <v>16</v>
      </c>
      <c r="H334" t="s">
        <v>16</v>
      </c>
      <c r="I334">
        <v>1</v>
      </c>
      <c r="J334">
        <v>0</v>
      </c>
      <c r="K334">
        <v>100</v>
      </c>
      <c r="L334">
        <v>1</v>
      </c>
      <c r="M334" t="s">
        <v>725</v>
      </c>
      <c r="N334" t="str">
        <f>SUBSTITUTE(Sheet1[[#This Row],[Datekey_Opening]],"_","-")</f>
        <v>2017-5-1</v>
      </c>
      <c r="O334">
        <f>YEAR(Sheet1[[#This Row],[Date]])</f>
        <v>2017</v>
      </c>
      <c r="P334" t="str">
        <f>LOOKUP(Sheet1[[#This Row],[CountryCode]],$AI$4:$AI$18,$AJ$4:$AJ$18)</f>
        <v>India</v>
      </c>
      <c r="Q334">
        <f>MONTH(Sheet1[[#This Row],[Date]])</f>
        <v>5</v>
      </c>
      <c r="R334" t="str">
        <f>TEXT(Sheet1[[#This Row],[Date]],"MMMM")</f>
        <v>May</v>
      </c>
      <c r="S334" t="str">
        <f>TEXT(Sheet1[[#This Row],[Date]],"YYYY-MMM")</f>
        <v>2017-May</v>
      </c>
      <c r="T334">
        <f>WEEKDAY(Sheet1[[#This Row],[Date]])</f>
        <v>2</v>
      </c>
      <c r="U334" t="str">
        <f>TEXT(Sheet1[[#This Row],[Date]],"DDDD")</f>
        <v>Monday</v>
      </c>
      <c r="V334" t="str">
        <f>"FM"&amp;MOD(MONTH(Sheet1[[#This Row],[Date]])-4,12)+1</f>
        <v>FM2</v>
      </c>
      <c r="W334" t="str">
        <f>"Q"&amp;ROUNDUP(MONTH(Sheet1[[#This Row],[Date]])/3,0)</f>
        <v>Q2</v>
      </c>
      <c r="X334" t="str">
        <f>"Q"&amp;INT(MOD(MONTH(Sheet1[[#This Row],[Date]])-4,12/3)+1)</f>
        <v>Q2</v>
      </c>
      <c r="Y334" t="str" cm="1">
        <f t="array" ref="Y334">_xlfn.IFS(ROUND(L334,0)&lt;=1,"Need to improve 0-1",ROUND(L334,0)&lt;=2,"Okay 1-2",ROUND(L334,0)&lt;=3,"Good 2-3",ROUND(L334,0)&lt;=4,"Great 3-4",ROUND(L334,0)&lt;=5,"Excellent 4-5")</f>
        <v>Need to improve 0-1</v>
      </c>
      <c r="Z334" t="str">
        <f t="shared" si="5"/>
        <v>0-1000</v>
      </c>
    </row>
    <row r="335" spans="1:26" x14ac:dyDescent="0.3">
      <c r="A335">
        <v>18423857</v>
      </c>
      <c r="B335" t="s">
        <v>726</v>
      </c>
      <c r="C335">
        <v>1</v>
      </c>
      <c r="D335" t="s">
        <v>14</v>
      </c>
      <c r="E335" t="s">
        <v>635</v>
      </c>
      <c r="F335" t="s">
        <v>16</v>
      </c>
      <c r="G335" t="s">
        <v>16</v>
      </c>
      <c r="H335" t="s">
        <v>16</v>
      </c>
      <c r="I335">
        <v>1</v>
      </c>
      <c r="J335">
        <v>0</v>
      </c>
      <c r="K335">
        <v>150</v>
      </c>
      <c r="L335">
        <v>1</v>
      </c>
      <c r="M335" t="s">
        <v>727</v>
      </c>
      <c r="N335" t="str">
        <f>SUBSTITUTE(Sheet1[[#This Row],[Datekey_Opening]],"_","-")</f>
        <v>2013-5-4</v>
      </c>
      <c r="O335">
        <f>YEAR(Sheet1[[#This Row],[Date]])</f>
        <v>2013</v>
      </c>
      <c r="P335" t="str">
        <f>LOOKUP(Sheet1[[#This Row],[CountryCode]],$AI$4:$AI$18,$AJ$4:$AJ$18)</f>
        <v>India</v>
      </c>
      <c r="Q335">
        <f>MONTH(Sheet1[[#This Row],[Date]])</f>
        <v>5</v>
      </c>
      <c r="R335" t="str">
        <f>TEXT(Sheet1[[#This Row],[Date]],"MMMM")</f>
        <v>May</v>
      </c>
      <c r="S335" t="str">
        <f>TEXT(Sheet1[[#This Row],[Date]],"YYYY-MMM")</f>
        <v>2013-May</v>
      </c>
      <c r="T335">
        <f>WEEKDAY(Sheet1[[#This Row],[Date]])</f>
        <v>7</v>
      </c>
      <c r="U335" t="str">
        <f>TEXT(Sheet1[[#This Row],[Date]],"DDDD")</f>
        <v>Saturday</v>
      </c>
      <c r="V335" t="str">
        <f>"FM"&amp;MOD(MONTH(Sheet1[[#This Row],[Date]])-4,12)+1</f>
        <v>FM2</v>
      </c>
      <c r="W335" t="str">
        <f>"Q"&amp;ROUNDUP(MONTH(Sheet1[[#This Row],[Date]])/3,0)</f>
        <v>Q2</v>
      </c>
      <c r="X335" t="str">
        <f>"Q"&amp;INT(MOD(MONTH(Sheet1[[#This Row],[Date]])-4,12/3)+1)</f>
        <v>Q2</v>
      </c>
      <c r="Y335" t="str" cm="1">
        <f t="array" ref="Y335">_xlfn.IFS(ROUND(L335,0)&lt;=1,"Need to improve 0-1",ROUND(L335,0)&lt;=2,"Okay 1-2",ROUND(L335,0)&lt;=3,"Good 2-3",ROUND(L335,0)&lt;=4,"Great 3-4",ROUND(L335,0)&lt;=5,"Excellent 4-5")</f>
        <v>Need to improve 0-1</v>
      </c>
      <c r="Z335" t="str">
        <f t="shared" si="5"/>
        <v>0-1000</v>
      </c>
    </row>
    <row r="336" spans="1:26" x14ac:dyDescent="0.3">
      <c r="A336">
        <v>18291209</v>
      </c>
      <c r="B336" t="s">
        <v>728</v>
      </c>
      <c r="C336">
        <v>1</v>
      </c>
      <c r="D336" t="s">
        <v>14</v>
      </c>
      <c r="E336" t="s">
        <v>729</v>
      </c>
      <c r="F336" t="s">
        <v>16</v>
      </c>
      <c r="G336" t="s">
        <v>16</v>
      </c>
      <c r="H336" t="s">
        <v>16</v>
      </c>
      <c r="I336">
        <v>1</v>
      </c>
      <c r="J336">
        <v>0</v>
      </c>
      <c r="K336">
        <v>250</v>
      </c>
      <c r="L336">
        <v>1</v>
      </c>
      <c r="M336" t="s">
        <v>730</v>
      </c>
      <c r="N336" t="str">
        <f>SUBSTITUTE(Sheet1[[#This Row],[Datekey_Opening]],"_","-")</f>
        <v>2017-5-21</v>
      </c>
      <c r="O336">
        <f>YEAR(Sheet1[[#This Row],[Date]])</f>
        <v>2017</v>
      </c>
      <c r="P336" t="str">
        <f>LOOKUP(Sheet1[[#This Row],[CountryCode]],$AI$4:$AI$18,$AJ$4:$AJ$18)</f>
        <v>India</v>
      </c>
      <c r="Q336">
        <f>MONTH(Sheet1[[#This Row],[Date]])</f>
        <v>5</v>
      </c>
      <c r="R336" t="str">
        <f>TEXT(Sheet1[[#This Row],[Date]],"MMMM")</f>
        <v>May</v>
      </c>
      <c r="S336" t="str">
        <f>TEXT(Sheet1[[#This Row],[Date]],"YYYY-MMM")</f>
        <v>2017-May</v>
      </c>
      <c r="T336">
        <f>WEEKDAY(Sheet1[[#This Row],[Date]])</f>
        <v>1</v>
      </c>
      <c r="U336" t="str">
        <f>TEXT(Sheet1[[#This Row],[Date]],"DDDD")</f>
        <v>Sunday</v>
      </c>
      <c r="V336" t="str">
        <f>"FM"&amp;MOD(MONTH(Sheet1[[#This Row],[Date]])-4,12)+1</f>
        <v>FM2</v>
      </c>
      <c r="W336" t="str">
        <f>"Q"&amp;ROUNDUP(MONTH(Sheet1[[#This Row],[Date]])/3,0)</f>
        <v>Q2</v>
      </c>
      <c r="X336" t="str">
        <f>"Q"&amp;INT(MOD(MONTH(Sheet1[[#This Row],[Date]])-4,12/3)+1)</f>
        <v>Q2</v>
      </c>
      <c r="Y336" t="str" cm="1">
        <f t="array" ref="Y336">_xlfn.IFS(ROUND(L336,0)&lt;=1,"Need to improve 0-1",ROUND(L336,0)&lt;=2,"Okay 1-2",ROUND(L336,0)&lt;=3,"Good 2-3",ROUND(L336,0)&lt;=4,"Great 3-4",ROUND(L336,0)&lt;=5,"Excellent 4-5")</f>
        <v>Need to improve 0-1</v>
      </c>
      <c r="Z336" t="str">
        <f t="shared" si="5"/>
        <v>0-1000</v>
      </c>
    </row>
    <row r="337" spans="1:26" x14ac:dyDescent="0.3">
      <c r="A337">
        <v>18420433</v>
      </c>
      <c r="B337" t="s">
        <v>731</v>
      </c>
      <c r="C337">
        <v>1</v>
      </c>
      <c r="D337" t="s">
        <v>14</v>
      </c>
      <c r="E337" t="s">
        <v>379</v>
      </c>
      <c r="F337" t="s">
        <v>16</v>
      </c>
      <c r="G337" t="s">
        <v>16</v>
      </c>
      <c r="H337" t="s">
        <v>16</v>
      </c>
      <c r="I337">
        <v>1</v>
      </c>
      <c r="J337">
        <v>0</v>
      </c>
      <c r="K337">
        <v>400</v>
      </c>
      <c r="L337">
        <v>1</v>
      </c>
      <c r="M337" t="s">
        <v>732</v>
      </c>
      <c r="N337" t="str">
        <f>SUBSTITUTE(Sheet1[[#This Row],[Datekey_Opening]],"_","-")</f>
        <v>2013-4-14</v>
      </c>
      <c r="O337">
        <f>YEAR(Sheet1[[#This Row],[Date]])</f>
        <v>2013</v>
      </c>
      <c r="P337" t="str">
        <f>LOOKUP(Sheet1[[#This Row],[CountryCode]],$AI$4:$AI$18,$AJ$4:$AJ$18)</f>
        <v>India</v>
      </c>
      <c r="Q337">
        <f>MONTH(Sheet1[[#This Row],[Date]])</f>
        <v>4</v>
      </c>
      <c r="R337" t="str">
        <f>TEXT(Sheet1[[#This Row],[Date]],"MMMM")</f>
        <v>April</v>
      </c>
      <c r="S337" t="str">
        <f>TEXT(Sheet1[[#This Row],[Date]],"YYYY-MMM")</f>
        <v>2013-Apr</v>
      </c>
      <c r="T337">
        <f>WEEKDAY(Sheet1[[#This Row],[Date]])</f>
        <v>1</v>
      </c>
      <c r="U337" t="str">
        <f>TEXT(Sheet1[[#This Row],[Date]],"DDDD")</f>
        <v>Sunday</v>
      </c>
      <c r="V337" t="str">
        <f>"FM"&amp;MOD(MONTH(Sheet1[[#This Row],[Date]])-4,12)+1</f>
        <v>FM1</v>
      </c>
      <c r="W337" t="str">
        <f>"Q"&amp;ROUNDUP(MONTH(Sheet1[[#This Row],[Date]])/3,0)</f>
        <v>Q2</v>
      </c>
      <c r="X337" t="str">
        <f>"Q"&amp;INT(MOD(MONTH(Sheet1[[#This Row],[Date]])-4,12/3)+1)</f>
        <v>Q1</v>
      </c>
      <c r="Y337" t="str" cm="1">
        <f t="array" ref="Y337">_xlfn.IFS(ROUND(L337,0)&lt;=1,"Need to improve 0-1",ROUND(L337,0)&lt;=2,"Okay 1-2",ROUND(L337,0)&lt;=3,"Good 2-3",ROUND(L337,0)&lt;=4,"Great 3-4",ROUND(L337,0)&lt;=5,"Excellent 4-5")</f>
        <v>Need to improve 0-1</v>
      </c>
      <c r="Z337" t="str">
        <f t="shared" si="5"/>
        <v>0-1000</v>
      </c>
    </row>
    <row r="338" spans="1:26" x14ac:dyDescent="0.3">
      <c r="A338">
        <v>18336472</v>
      </c>
      <c r="B338" t="s">
        <v>733</v>
      </c>
      <c r="C338">
        <v>1</v>
      </c>
      <c r="D338" t="s">
        <v>14</v>
      </c>
      <c r="E338" t="s">
        <v>446</v>
      </c>
      <c r="F338" t="s">
        <v>16</v>
      </c>
      <c r="G338" t="s">
        <v>16</v>
      </c>
      <c r="H338" t="s">
        <v>16</v>
      </c>
      <c r="I338">
        <v>1</v>
      </c>
      <c r="J338">
        <v>0</v>
      </c>
      <c r="K338">
        <v>250</v>
      </c>
      <c r="L338">
        <v>1</v>
      </c>
      <c r="M338" t="s">
        <v>734</v>
      </c>
      <c r="N338" t="str">
        <f>SUBSTITUTE(Sheet1[[#This Row],[Datekey_Opening]],"_","-")</f>
        <v>2011-4-16</v>
      </c>
      <c r="O338">
        <f>YEAR(Sheet1[[#This Row],[Date]])</f>
        <v>2011</v>
      </c>
      <c r="P338" t="str">
        <f>LOOKUP(Sheet1[[#This Row],[CountryCode]],$AI$4:$AI$18,$AJ$4:$AJ$18)</f>
        <v>India</v>
      </c>
      <c r="Q338">
        <f>MONTH(Sheet1[[#This Row],[Date]])</f>
        <v>4</v>
      </c>
      <c r="R338" t="str">
        <f>TEXT(Sheet1[[#This Row],[Date]],"MMMM")</f>
        <v>April</v>
      </c>
      <c r="S338" t="str">
        <f>TEXT(Sheet1[[#This Row],[Date]],"YYYY-MMM")</f>
        <v>2011-Apr</v>
      </c>
      <c r="T338">
        <f>WEEKDAY(Sheet1[[#This Row],[Date]])</f>
        <v>7</v>
      </c>
      <c r="U338" t="str">
        <f>TEXT(Sheet1[[#This Row],[Date]],"DDDD")</f>
        <v>Saturday</v>
      </c>
      <c r="V338" t="str">
        <f>"FM"&amp;MOD(MONTH(Sheet1[[#This Row],[Date]])-4,12)+1</f>
        <v>FM1</v>
      </c>
      <c r="W338" t="str">
        <f>"Q"&amp;ROUNDUP(MONTH(Sheet1[[#This Row],[Date]])/3,0)</f>
        <v>Q2</v>
      </c>
      <c r="X338" t="str">
        <f>"Q"&amp;INT(MOD(MONTH(Sheet1[[#This Row],[Date]])-4,12/3)+1)</f>
        <v>Q1</v>
      </c>
      <c r="Y338" t="str" cm="1">
        <f t="array" ref="Y338">_xlfn.IFS(ROUND(L338,0)&lt;=1,"Need to improve 0-1",ROUND(L338,0)&lt;=2,"Okay 1-2",ROUND(L338,0)&lt;=3,"Good 2-3",ROUND(L338,0)&lt;=4,"Great 3-4",ROUND(L338,0)&lt;=5,"Excellent 4-5")</f>
        <v>Need to improve 0-1</v>
      </c>
      <c r="Z338" t="str">
        <f t="shared" si="5"/>
        <v>0-1000</v>
      </c>
    </row>
    <row r="339" spans="1:26" x14ac:dyDescent="0.3">
      <c r="A339">
        <v>18419915</v>
      </c>
      <c r="B339" t="s">
        <v>735</v>
      </c>
      <c r="C339">
        <v>1</v>
      </c>
      <c r="D339" t="s">
        <v>14</v>
      </c>
      <c r="E339" t="s">
        <v>382</v>
      </c>
      <c r="F339" t="s">
        <v>16</v>
      </c>
      <c r="G339" t="s">
        <v>16</v>
      </c>
      <c r="H339" t="s">
        <v>16</v>
      </c>
      <c r="I339">
        <v>1</v>
      </c>
      <c r="J339">
        <v>0</v>
      </c>
      <c r="K339">
        <v>350</v>
      </c>
      <c r="L339">
        <v>1</v>
      </c>
      <c r="M339" t="s">
        <v>736</v>
      </c>
      <c r="N339" t="str">
        <f>SUBSTITUTE(Sheet1[[#This Row],[Datekey_Opening]],"_","-")</f>
        <v>2012-4-4</v>
      </c>
      <c r="O339">
        <f>YEAR(Sheet1[[#This Row],[Date]])</f>
        <v>2012</v>
      </c>
      <c r="P339" t="str">
        <f>LOOKUP(Sheet1[[#This Row],[CountryCode]],$AI$4:$AI$18,$AJ$4:$AJ$18)</f>
        <v>India</v>
      </c>
      <c r="Q339">
        <f>MONTH(Sheet1[[#This Row],[Date]])</f>
        <v>4</v>
      </c>
      <c r="R339" t="str">
        <f>TEXT(Sheet1[[#This Row],[Date]],"MMMM")</f>
        <v>April</v>
      </c>
      <c r="S339" t="str">
        <f>TEXT(Sheet1[[#This Row],[Date]],"YYYY-MMM")</f>
        <v>2012-Apr</v>
      </c>
      <c r="T339">
        <f>WEEKDAY(Sheet1[[#This Row],[Date]])</f>
        <v>4</v>
      </c>
      <c r="U339" t="str">
        <f>TEXT(Sheet1[[#This Row],[Date]],"DDDD")</f>
        <v>Wednesday</v>
      </c>
      <c r="V339" t="str">
        <f>"FM"&amp;MOD(MONTH(Sheet1[[#This Row],[Date]])-4,12)+1</f>
        <v>FM1</v>
      </c>
      <c r="W339" t="str">
        <f>"Q"&amp;ROUNDUP(MONTH(Sheet1[[#This Row],[Date]])/3,0)</f>
        <v>Q2</v>
      </c>
      <c r="X339" t="str">
        <f>"Q"&amp;INT(MOD(MONTH(Sheet1[[#This Row],[Date]])-4,12/3)+1)</f>
        <v>Q1</v>
      </c>
      <c r="Y339" t="str" cm="1">
        <f t="array" ref="Y339">_xlfn.IFS(ROUND(L339,0)&lt;=1,"Need to improve 0-1",ROUND(L339,0)&lt;=2,"Okay 1-2",ROUND(L339,0)&lt;=3,"Good 2-3",ROUND(L339,0)&lt;=4,"Great 3-4",ROUND(L339,0)&lt;=5,"Excellent 4-5")</f>
        <v>Need to improve 0-1</v>
      </c>
      <c r="Z339" t="str">
        <f t="shared" si="5"/>
        <v>0-1000</v>
      </c>
    </row>
    <row r="340" spans="1:26" x14ac:dyDescent="0.3">
      <c r="A340">
        <v>18416842</v>
      </c>
      <c r="B340" t="s">
        <v>737</v>
      </c>
      <c r="C340">
        <v>1</v>
      </c>
      <c r="D340" t="s">
        <v>14</v>
      </c>
      <c r="E340" t="s">
        <v>438</v>
      </c>
      <c r="F340" t="s">
        <v>16</v>
      </c>
      <c r="G340" t="s">
        <v>16</v>
      </c>
      <c r="H340" t="s">
        <v>16</v>
      </c>
      <c r="I340">
        <v>1</v>
      </c>
      <c r="J340">
        <v>0</v>
      </c>
      <c r="K340">
        <v>350</v>
      </c>
      <c r="L340">
        <v>1</v>
      </c>
      <c r="M340" t="s">
        <v>192</v>
      </c>
      <c r="N340" t="str">
        <f>SUBSTITUTE(Sheet1[[#This Row],[Datekey_Opening]],"_","-")</f>
        <v>2011-4-4</v>
      </c>
      <c r="O340">
        <f>YEAR(Sheet1[[#This Row],[Date]])</f>
        <v>2011</v>
      </c>
      <c r="P340" t="str">
        <f>LOOKUP(Sheet1[[#This Row],[CountryCode]],$AI$4:$AI$18,$AJ$4:$AJ$18)</f>
        <v>India</v>
      </c>
      <c r="Q340">
        <f>MONTH(Sheet1[[#This Row],[Date]])</f>
        <v>4</v>
      </c>
      <c r="R340" t="str">
        <f>TEXT(Sheet1[[#This Row],[Date]],"MMMM")</f>
        <v>April</v>
      </c>
      <c r="S340" t="str">
        <f>TEXT(Sheet1[[#This Row],[Date]],"YYYY-MMM")</f>
        <v>2011-Apr</v>
      </c>
      <c r="T340">
        <f>WEEKDAY(Sheet1[[#This Row],[Date]])</f>
        <v>2</v>
      </c>
      <c r="U340" t="str">
        <f>TEXT(Sheet1[[#This Row],[Date]],"DDDD")</f>
        <v>Monday</v>
      </c>
      <c r="V340" t="str">
        <f>"FM"&amp;MOD(MONTH(Sheet1[[#This Row],[Date]])-4,12)+1</f>
        <v>FM1</v>
      </c>
      <c r="W340" t="str">
        <f>"Q"&amp;ROUNDUP(MONTH(Sheet1[[#This Row],[Date]])/3,0)</f>
        <v>Q2</v>
      </c>
      <c r="X340" t="str">
        <f>"Q"&amp;INT(MOD(MONTH(Sheet1[[#This Row],[Date]])-4,12/3)+1)</f>
        <v>Q1</v>
      </c>
      <c r="Y340" t="str" cm="1">
        <f t="array" ref="Y340">_xlfn.IFS(ROUND(L340,0)&lt;=1,"Need to improve 0-1",ROUND(L340,0)&lt;=2,"Okay 1-2",ROUND(L340,0)&lt;=3,"Good 2-3",ROUND(L340,0)&lt;=4,"Great 3-4",ROUND(L340,0)&lt;=5,"Excellent 4-5")</f>
        <v>Need to improve 0-1</v>
      </c>
      <c r="Z340" t="str">
        <f t="shared" si="5"/>
        <v>0-1000</v>
      </c>
    </row>
    <row r="341" spans="1:26" x14ac:dyDescent="0.3">
      <c r="A341">
        <v>18492029</v>
      </c>
      <c r="B341" t="s">
        <v>308</v>
      </c>
      <c r="C341">
        <v>1</v>
      </c>
      <c r="D341" t="s">
        <v>14</v>
      </c>
      <c r="E341" t="s">
        <v>441</v>
      </c>
      <c r="F341" t="s">
        <v>16</v>
      </c>
      <c r="G341" t="s">
        <v>16</v>
      </c>
      <c r="H341" t="s">
        <v>16</v>
      </c>
      <c r="I341">
        <v>1</v>
      </c>
      <c r="J341">
        <v>0</v>
      </c>
      <c r="K341">
        <v>400</v>
      </c>
      <c r="L341">
        <v>1</v>
      </c>
      <c r="M341" t="s">
        <v>738</v>
      </c>
      <c r="N341" t="str">
        <f>SUBSTITUTE(Sheet1[[#This Row],[Datekey_Opening]],"_","-")</f>
        <v>2011-4-5</v>
      </c>
      <c r="O341">
        <f>YEAR(Sheet1[[#This Row],[Date]])</f>
        <v>2011</v>
      </c>
      <c r="P341" t="str">
        <f>LOOKUP(Sheet1[[#This Row],[CountryCode]],$AI$4:$AI$18,$AJ$4:$AJ$18)</f>
        <v>India</v>
      </c>
      <c r="Q341">
        <f>MONTH(Sheet1[[#This Row],[Date]])</f>
        <v>4</v>
      </c>
      <c r="R341" t="str">
        <f>TEXT(Sheet1[[#This Row],[Date]],"MMMM")</f>
        <v>April</v>
      </c>
      <c r="S341" t="str">
        <f>TEXT(Sheet1[[#This Row],[Date]],"YYYY-MMM")</f>
        <v>2011-Apr</v>
      </c>
      <c r="T341">
        <f>WEEKDAY(Sheet1[[#This Row],[Date]])</f>
        <v>3</v>
      </c>
      <c r="U341" t="str">
        <f>TEXT(Sheet1[[#This Row],[Date]],"DDDD")</f>
        <v>Tuesday</v>
      </c>
      <c r="V341" t="str">
        <f>"FM"&amp;MOD(MONTH(Sheet1[[#This Row],[Date]])-4,12)+1</f>
        <v>FM1</v>
      </c>
      <c r="W341" t="str">
        <f>"Q"&amp;ROUNDUP(MONTH(Sheet1[[#This Row],[Date]])/3,0)</f>
        <v>Q2</v>
      </c>
      <c r="X341" t="str">
        <f>"Q"&amp;INT(MOD(MONTH(Sheet1[[#This Row],[Date]])-4,12/3)+1)</f>
        <v>Q1</v>
      </c>
      <c r="Y341" t="str" cm="1">
        <f t="array" ref="Y341">_xlfn.IFS(ROUND(L341,0)&lt;=1,"Need to improve 0-1",ROUND(L341,0)&lt;=2,"Okay 1-2",ROUND(L341,0)&lt;=3,"Good 2-3",ROUND(L341,0)&lt;=4,"Great 3-4",ROUND(L341,0)&lt;=5,"Excellent 4-5")</f>
        <v>Need to improve 0-1</v>
      </c>
      <c r="Z341" t="str">
        <f t="shared" si="5"/>
        <v>0-1000</v>
      </c>
    </row>
    <row r="342" spans="1:26" x14ac:dyDescent="0.3">
      <c r="A342">
        <v>18352672</v>
      </c>
      <c r="B342" t="s">
        <v>739</v>
      </c>
      <c r="C342">
        <v>1</v>
      </c>
      <c r="D342" t="s">
        <v>14</v>
      </c>
      <c r="E342" t="s">
        <v>578</v>
      </c>
      <c r="F342" t="s">
        <v>16</v>
      </c>
      <c r="G342" t="s">
        <v>16</v>
      </c>
      <c r="H342" t="s">
        <v>16</v>
      </c>
      <c r="I342">
        <v>1</v>
      </c>
      <c r="J342">
        <v>0</v>
      </c>
      <c r="K342">
        <v>150</v>
      </c>
      <c r="L342">
        <v>1</v>
      </c>
      <c r="M342" t="s">
        <v>740</v>
      </c>
      <c r="N342" t="str">
        <f>SUBSTITUTE(Sheet1[[#This Row],[Datekey_Opening]],"_","-")</f>
        <v>2017-4-22</v>
      </c>
      <c r="O342">
        <f>YEAR(Sheet1[[#This Row],[Date]])</f>
        <v>2017</v>
      </c>
      <c r="P342" t="str">
        <f>LOOKUP(Sheet1[[#This Row],[CountryCode]],$AI$4:$AI$18,$AJ$4:$AJ$18)</f>
        <v>India</v>
      </c>
      <c r="Q342">
        <f>MONTH(Sheet1[[#This Row],[Date]])</f>
        <v>4</v>
      </c>
      <c r="R342" t="str">
        <f>TEXT(Sheet1[[#This Row],[Date]],"MMMM")</f>
        <v>April</v>
      </c>
      <c r="S342" t="str">
        <f>TEXT(Sheet1[[#This Row],[Date]],"YYYY-MMM")</f>
        <v>2017-Apr</v>
      </c>
      <c r="T342">
        <f>WEEKDAY(Sheet1[[#This Row],[Date]])</f>
        <v>7</v>
      </c>
      <c r="U342" t="str">
        <f>TEXT(Sheet1[[#This Row],[Date]],"DDDD")</f>
        <v>Saturday</v>
      </c>
      <c r="V342" t="str">
        <f>"FM"&amp;MOD(MONTH(Sheet1[[#This Row],[Date]])-4,12)+1</f>
        <v>FM1</v>
      </c>
      <c r="W342" t="str">
        <f>"Q"&amp;ROUNDUP(MONTH(Sheet1[[#This Row],[Date]])/3,0)</f>
        <v>Q2</v>
      </c>
      <c r="X342" t="str">
        <f>"Q"&amp;INT(MOD(MONTH(Sheet1[[#This Row],[Date]])-4,12/3)+1)</f>
        <v>Q1</v>
      </c>
      <c r="Y342" t="str" cm="1">
        <f t="array" ref="Y342">_xlfn.IFS(ROUND(L342,0)&lt;=1,"Need to improve 0-1",ROUND(L342,0)&lt;=2,"Okay 1-2",ROUND(L342,0)&lt;=3,"Good 2-3",ROUND(L342,0)&lt;=4,"Great 3-4",ROUND(L342,0)&lt;=5,"Excellent 4-5")</f>
        <v>Need to improve 0-1</v>
      </c>
      <c r="Z342" t="str">
        <f t="shared" si="5"/>
        <v>0-1000</v>
      </c>
    </row>
    <row r="343" spans="1:26" x14ac:dyDescent="0.3">
      <c r="A343">
        <v>18492033</v>
      </c>
      <c r="B343" t="s">
        <v>741</v>
      </c>
      <c r="C343">
        <v>1</v>
      </c>
      <c r="D343" t="s">
        <v>14</v>
      </c>
      <c r="E343" t="s">
        <v>405</v>
      </c>
      <c r="F343" t="s">
        <v>16</v>
      </c>
      <c r="G343" t="s">
        <v>16</v>
      </c>
      <c r="H343" t="s">
        <v>16</v>
      </c>
      <c r="I343">
        <v>1</v>
      </c>
      <c r="J343">
        <v>0</v>
      </c>
      <c r="K343">
        <v>350</v>
      </c>
      <c r="L343">
        <v>1</v>
      </c>
      <c r="M343" t="s">
        <v>742</v>
      </c>
      <c r="N343" t="str">
        <f>SUBSTITUTE(Sheet1[[#This Row],[Datekey_Opening]],"_","-")</f>
        <v>2018-4-15</v>
      </c>
      <c r="O343">
        <f>YEAR(Sheet1[[#This Row],[Date]])</f>
        <v>2018</v>
      </c>
      <c r="P343" t="str">
        <f>LOOKUP(Sheet1[[#This Row],[CountryCode]],$AI$4:$AI$18,$AJ$4:$AJ$18)</f>
        <v>India</v>
      </c>
      <c r="Q343">
        <f>MONTH(Sheet1[[#This Row],[Date]])</f>
        <v>4</v>
      </c>
      <c r="R343" t="str">
        <f>TEXT(Sheet1[[#This Row],[Date]],"MMMM")</f>
        <v>April</v>
      </c>
      <c r="S343" t="str">
        <f>TEXT(Sheet1[[#This Row],[Date]],"YYYY-MMM")</f>
        <v>2018-Apr</v>
      </c>
      <c r="T343">
        <f>WEEKDAY(Sheet1[[#This Row],[Date]])</f>
        <v>1</v>
      </c>
      <c r="U343" t="str">
        <f>TEXT(Sheet1[[#This Row],[Date]],"DDDD")</f>
        <v>Sunday</v>
      </c>
      <c r="V343" t="str">
        <f>"FM"&amp;MOD(MONTH(Sheet1[[#This Row],[Date]])-4,12)+1</f>
        <v>FM1</v>
      </c>
      <c r="W343" t="str">
        <f>"Q"&amp;ROUNDUP(MONTH(Sheet1[[#This Row],[Date]])/3,0)</f>
        <v>Q2</v>
      </c>
      <c r="X343" t="str">
        <f>"Q"&amp;INT(MOD(MONTH(Sheet1[[#This Row],[Date]])-4,12/3)+1)</f>
        <v>Q1</v>
      </c>
      <c r="Y343" t="str" cm="1">
        <f t="array" ref="Y343">_xlfn.IFS(ROUND(L343,0)&lt;=1,"Need to improve 0-1",ROUND(L343,0)&lt;=2,"Okay 1-2",ROUND(L343,0)&lt;=3,"Good 2-3",ROUND(L343,0)&lt;=4,"Great 3-4",ROUND(L343,0)&lt;=5,"Excellent 4-5")</f>
        <v>Need to improve 0-1</v>
      </c>
      <c r="Z343" t="str">
        <f t="shared" si="5"/>
        <v>0-1000</v>
      </c>
    </row>
    <row r="344" spans="1:26" x14ac:dyDescent="0.3">
      <c r="A344">
        <v>18472683</v>
      </c>
      <c r="B344" t="s">
        <v>743</v>
      </c>
      <c r="C344">
        <v>1</v>
      </c>
      <c r="D344" t="s">
        <v>14</v>
      </c>
      <c r="E344" t="s">
        <v>708</v>
      </c>
      <c r="F344" t="s">
        <v>16</v>
      </c>
      <c r="G344" t="s">
        <v>16</v>
      </c>
      <c r="H344" t="s">
        <v>16</v>
      </c>
      <c r="I344">
        <v>1</v>
      </c>
      <c r="J344">
        <v>0</v>
      </c>
      <c r="K344">
        <v>400</v>
      </c>
      <c r="L344">
        <v>1</v>
      </c>
      <c r="M344" t="s">
        <v>744</v>
      </c>
      <c r="N344" t="str">
        <f>SUBSTITUTE(Sheet1[[#This Row],[Datekey_Opening]],"_","-")</f>
        <v>2015-4-28</v>
      </c>
      <c r="O344">
        <f>YEAR(Sheet1[[#This Row],[Date]])</f>
        <v>2015</v>
      </c>
      <c r="P344" t="str">
        <f>LOOKUP(Sheet1[[#This Row],[CountryCode]],$AI$4:$AI$18,$AJ$4:$AJ$18)</f>
        <v>India</v>
      </c>
      <c r="Q344">
        <f>MONTH(Sheet1[[#This Row],[Date]])</f>
        <v>4</v>
      </c>
      <c r="R344" t="str">
        <f>TEXT(Sheet1[[#This Row],[Date]],"MMMM")</f>
        <v>April</v>
      </c>
      <c r="S344" t="str">
        <f>TEXT(Sheet1[[#This Row],[Date]],"YYYY-MMM")</f>
        <v>2015-Apr</v>
      </c>
      <c r="T344">
        <f>WEEKDAY(Sheet1[[#This Row],[Date]])</f>
        <v>3</v>
      </c>
      <c r="U344" t="str">
        <f>TEXT(Sheet1[[#This Row],[Date]],"DDDD")</f>
        <v>Tuesday</v>
      </c>
      <c r="V344" t="str">
        <f>"FM"&amp;MOD(MONTH(Sheet1[[#This Row],[Date]])-4,12)+1</f>
        <v>FM1</v>
      </c>
      <c r="W344" t="str">
        <f>"Q"&amp;ROUNDUP(MONTH(Sheet1[[#This Row],[Date]])/3,0)</f>
        <v>Q2</v>
      </c>
      <c r="X344" t="str">
        <f>"Q"&amp;INT(MOD(MONTH(Sheet1[[#This Row],[Date]])-4,12/3)+1)</f>
        <v>Q1</v>
      </c>
      <c r="Y344" t="str" cm="1">
        <f t="array" ref="Y344">_xlfn.IFS(ROUND(L344,0)&lt;=1,"Need to improve 0-1",ROUND(L344,0)&lt;=2,"Okay 1-2",ROUND(L344,0)&lt;=3,"Good 2-3",ROUND(L344,0)&lt;=4,"Great 3-4",ROUND(L344,0)&lt;=5,"Excellent 4-5")</f>
        <v>Need to improve 0-1</v>
      </c>
      <c r="Z344" t="str">
        <f t="shared" si="5"/>
        <v>0-1000</v>
      </c>
    </row>
    <row r="345" spans="1:26" x14ac:dyDescent="0.3">
      <c r="A345">
        <v>306678</v>
      </c>
      <c r="B345" t="s">
        <v>745</v>
      </c>
      <c r="C345">
        <v>1</v>
      </c>
      <c r="D345" t="s">
        <v>14</v>
      </c>
      <c r="E345" t="s">
        <v>550</v>
      </c>
      <c r="F345" t="s">
        <v>16</v>
      </c>
      <c r="G345" t="s">
        <v>16</v>
      </c>
      <c r="H345" t="s">
        <v>16</v>
      </c>
      <c r="I345">
        <v>1</v>
      </c>
      <c r="J345">
        <v>0</v>
      </c>
      <c r="K345">
        <v>100</v>
      </c>
      <c r="L345">
        <v>1</v>
      </c>
      <c r="M345" t="s">
        <v>746</v>
      </c>
      <c r="N345" t="str">
        <f>SUBSTITUTE(Sheet1[[#This Row],[Datekey_Opening]],"_","-")</f>
        <v>2014-4-24</v>
      </c>
      <c r="O345">
        <f>YEAR(Sheet1[[#This Row],[Date]])</f>
        <v>2014</v>
      </c>
      <c r="P345" t="str">
        <f>LOOKUP(Sheet1[[#This Row],[CountryCode]],$AI$4:$AI$18,$AJ$4:$AJ$18)</f>
        <v>India</v>
      </c>
      <c r="Q345">
        <f>MONTH(Sheet1[[#This Row],[Date]])</f>
        <v>4</v>
      </c>
      <c r="R345" t="str">
        <f>TEXT(Sheet1[[#This Row],[Date]],"MMMM")</f>
        <v>April</v>
      </c>
      <c r="S345" t="str">
        <f>TEXT(Sheet1[[#This Row],[Date]],"YYYY-MMM")</f>
        <v>2014-Apr</v>
      </c>
      <c r="T345">
        <f>WEEKDAY(Sheet1[[#This Row],[Date]])</f>
        <v>5</v>
      </c>
      <c r="U345" t="str">
        <f>TEXT(Sheet1[[#This Row],[Date]],"DDDD")</f>
        <v>Thursday</v>
      </c>
      <c r="V345" t="str">
        <f>"FM"&amp;MOD(MONTH(Sheet1[[#This Row],[Date]])-4,12)+1</f>
        <v>FM1</v>
      </c>
      <c r="W345" t="str">
        <f>"Q"&amp;ROUNDUP(MONTH(Sheet1[[#This Row],[Date]])/3,0)</f>
        <v>Q2</v>
      </c>
      <c r="X345" t="str">
        <f>"Q"&amp;INT(MOD(MONTH(Sheet1[[#This Row],[Date]])-4,12/3)+1)</f>
        <v>Q1</v>
      </c>
      <c r="Y345" t="str" cm="1">
        <f t="array" ref="Y345">_xlfn.IFS(ROUND(L345,0)&lt;=1,"Need to improve 0-1",ROUND(L345,0)&lt;=2,"Okay 1-2",ROUND(L345,0)&lt;=3,"Good 2-3",ROUND(L345,0)&lt;=4,"Great 3-4",ROUND(L345,0)&lt;=5,"Excellent 4-5")</f>
        <v>Need to improve 0-1</v>
      </c>
      <c r="Z345" t="str">
        <f t="shared" si="5"/>
        <v>0-1000</v>
      </c>
    </row>
    <row r="346" spans="1:26" x14ac:dyDescent="0.3">
      <c r="A346">
        <v>18359302</v>
      </c>
      <c r="B346" t="s">
        <v>747</v>
      </c>
      <c r="C346">
        <v>1</v>
      </c>
      <c r="D346" t="s">
        <v>14</v>
      </c>
      <c r="E346" t="s">
        <v>538</v>
      </c>
      <c r="F346" t="s">
        <v>16</v>
      </c>
      <c r="G346" t="s">
        <v>16</v>
      </c>
      <c r="H346" t="s">
        <v>16</v>
      </c>
      <c r="I346">
        <v>1</v>
      </c>
      <c r="J346">
        <v>0</v>
      </c>
      <c r="K346">
        <v>250</v>
      </c>
      <c r="L346">
        <v>1</v>
      </c>
      <c r="M346" t="s">
        <v>748</v>
      </c>
      <c r="N346" t="str">
        <f>SUBSTITUTE(Sheet1[[#This Row],[Datekey_Opening]],"_","-")</f>
        <v>2016-4-2</v>
      </c>
      <c r="O346">
        <f>YEAR(Sheet1[[#This Row],[Date]])</f>
        <v>2016</v>
      </c>
      <c r="P346" t="str">
        <f>LOOKUP(Sheet1[[#This Row],[CountryCode]],$AI$4:$AI$18,$AJ$4:$AJ$18)</f>
        <v>India</v>
      </c>
      <c r="Q346">
        <f>MONTH(Sheet1[[#This Row],[Date]])</f>
        <v>4</v>
      </c>
      <c r="R346" t="str">
        <f>TEXT(Sheet1[[#This Row],[Date]],"MMMM")</f>
        <v>April</v>
      </c>
      <c r="S346" t="str">
        <f>TEXT(Sheet1[[#This Row],[Date]],"YYYY-MMM")</f>
        <v>2016-Apr</v>
      </c>
      <c r="T346">
        <f>WEEKDAY(Sheet1[[#This Row],[Date]])</f>
        <v>7</v>
      </c>
      <c r="U346" t="str">
        <f>TEXT(Sheet1[[#This Row],[Date]],"DDDD")</f>
        <v>Saturday</v>
      </c>
      <c r="V346" t="str">
        <f>"FM"&amp;MOD(MONTH(Sheet1[[#This Row],[Date]])-4,12)+1</f>
        <v>FM1</v>
      </c>
      <c r="W346" t="str">
        <f>"Q"&amp;ROUNDUP(MONTH(Sheet1[[#This Row],[Date]])/3,0)</f>
        <v>Q2</v>
      </c>
      <c r="X346" t="str">
        <f>"Q"&amp;INT(MOD(MONTH(Sheet1[[#This Row],[Date]])-4,12/3)+1)</f>
        <v>Q1</v>
      </c>
      <c r="Y346" t="str" cm="1">
        <f t="array" ref="Y346">_xlfn.IFS(ROUND(L346,0)&lt;=1,"Need to improve 0-1",ROUND(L346,0)&lt;=2,"Okay 1-2",ROUND(L346,0)&lt;=3,"Good 2-3",ROUND(L346,0)&lt;=4,"Great 3-4",ROUND(L346,0)&lt;=5,"Excellent 4-5")</f>
        <v>Need to improve 0-1</v>
      </c>
      <c r="Z346" t="str">
        <f t="shared" si="5"/>
        <v>0-1000</v>
      </c>
    </row>
    <row r="347" spans="1:26" x14ac:dyDescent="0.3">
      <c r="A347">
        <v>18352275</v>
      </c>
      <c r="B347" t="s">
        <v>749</v>
      </c>
      <c r="C347">
        <v>1</v>
      </c>
      <c r="D347" t="s">
        <v>14</v>
      </c>
      <c r="E347" t="s">
        <v>426</v>
      </c>
      <c r="F347" t="s">
        <v>16</v>
      </c>
      <c r="G347" t="s">
        <v>16</v>
      </c>
      <c r="H347" t="s">
        <v>16</v>
      </c>
      <c r="I347">
        <v>1</v>
      </c>
      <c r="J347">
        <v>0</v>
      </c>
      <c r="K347">
        <v>250</v>
      </c>
      <c r="L347">
        <v>1</v>
      </c>
      <c r="M347" t="s">
        <v>464</v>
      </c>
      <c r="N347" t="str">
        <f>SUBSTITUTE(Sheet1[[#This Row],[Datekey_Opening]],"_","-")</f>
        <v>2011-4-25</v>
      </c>
      <c r="O347">
        <f>YEAR(Sheet1[[#This Row],[Date]])</f>
        <v>2011</v>
      </c>
      <c r="P347" t="str">
        <f>LOOKUP(Sheet1[[#This Row],[CountryCode]],$AI$4:$AI$18,$AJ$4:$AJ$18)</f>
        <v>India</v>
      </c>
      <c r="Q347">
        <f>MONTH(Sheet1[[#This Row],[Date]])</f>
        <v>4</v>
      </c>
      <c r="R347" t="str">
        <f>TEXT(Sheet1[[#This Row],[Date]],"MMMM")</f>
        <v>April</v>
      </c>
      <c r="S347" t="str">
        <f>TEXT(Sheet1[[#This Row],[Date]],"YYYY-MMM")</f>
        <v>2011-Apr</v>
      </c>
      <c r="T347">
        <f>WEEKDAY(Sheet1[[#This Row],[Date]])</f>
        <v>2</v>
      </c>
      <c r="U347" t="str">
        <f>TEXT(Sheet1[[#This Row],[Date]],"DDDD")</f>
        <v>Monday</v>
      </c>
      <c r="V347" t="str">
        <f>"FM"&amp;MOD(MONTH(Sheet1[[#This Row],[Date]])-4,12)+1</f>
        <v>FM1</v>
      </c>
      <c r="W347" t="str">
        <f>"Q"&amp;ROUNDUP(MONTH(Sheet1[[#This Row],[Date]])/3,0)</f>
        <v>Q2</v>
      </c>
      <c r="X347" t="str">
        <f>"Q"&amp;INT(MOD(MONTH(Sheet1[[#This Row],[Date]])-4,12/3)+1)</f>
        <v>Q1</v>
      </c>
      <c r="Y347" t="str" cm="1">
        <f t="array" ref="Y347">_xlfn.IFS(ROUND(L347,0)&lt;=1,"Need to improve 0-1",ROUND(L347,0)&lt;=2,"Okay 1-2",ROUND(L347,0)&lt;=3,"Good 2-3",ROUND(L347,0)&lt;=4,"Great 3-4",ROUND(L347,0)&lt;=5,"Excellent 4-5")</f>
        <v>Need to improve 0-1</v>
      </c>
      <c r="Z347" t="str">
        <f t="shared" si="5"/>
        <v>0-1000</v>
      </c>
    </row>
    <row r="348" spans="1:26" x14ac:dyDescent="0.3">
      <c r="A348">
        <v>18322599</v>
      </c>
      <c r="B348" t="s">
        <v>750</v>
      </c>
      <c r="C348">
        <v>1</v>
      </c>
      <c r="D348" t="s">
        <v>14</v>
      </c>
      <c r="E348" t="s">
        <v>751</v>
      </c>
      <c r="F348" t="s">
        <v>16</v>
      </c>
      <c r="G348" t="s">
        <v>16</v>
      </c>
      <c r="H348" t="s">
        <v>16</v>
      </c>
      <c r="I348">
        <v>1</v>
      </c>
      <c r="J348">
        <v>0</v>
      </c>
      <c r="K348">
        <v>350</v>
      </c>
      <c r="L348">
        <v>1</v>
      </c>
      <c r="M348" t="s">
        <v>752</v>
      </c>
      <c r="N348" t="str">
        <f>SUBSTITUTE(Sheet1[[#This Row],[Datekey_Opening]],"_","-")</f>
        <v>2016-4-8</v>
      </c>
      <c r="O348">
        <f>YEAR(Sheet1[[#This Row],[Date]])</f>
        <v>2016</v>
      </c>
      <c r="P348" t="str">
        <f>LOOKUP(Sheet1[[#This Row],[CountryCode]],$AI$4:$AI$18,$AJ$4:$AJ$18)</f>
        <v>India</v>
      </c>
      <c r="Q348">
        <f>MONTH(Sheet1[[#This Row],[Date]])</f>
        <v>4</v>
      </c>
      <c r="R348" t="str">
        <f>TEXT(Sheet1[[#This Row],[Date]],"MMMM")</f>
        <v>April</v>
      </c>
      <c r="S348" t="str">
        <f>TEXT(Sheet1[[#This Row],[Date]],"YYYY-MMM")</f>
        <v>2016-Apr</v>
      </c>
      <c r="T348">
        <f>WEEKDAY(Sheet1[[#This Row],[Date]])</f>
        <v>6</v>
      </c>
      <c r="U348" t="str">
        <f>TEXT(Sheet1[[#This Row],[Date]],"DDDD")</f>
        <v>Friday</v>
      </c>
      <c r="V348" t="str">
        <f>"FM"&amp;MOD(MONTH(Sheet1[[#This Row],[Date]])-4,12)+1</f>
        <v>FM1</v>
      </c>
      <c r="W348" t="str">
        <f>"Q"&amp;ROUNDUP(MONTH(Sheet1[[#This Row],[Date]])/3,0)</f>
        <v>Q2</v>
      </c>
      <c r="X348" t="str">
        <f>"Q"&amp;INT(MOD(MONTH(Sheet1[[#This Row],[Date]])-4,12/3)+1)</f>
        <v>Q1</v>
      </c>
      <c r="Y348" t="str" cm="1">
        <f t="array" ref="Y348">_xlfn.IFS(ROUND(L348,0)&lt;=1,"Need to improve 0-1",ROUND(L348,0)&lt;=2,"Okay 1-2",ROUND(L348,0)&lt;=3,"Good 2-3",ROUND(L348,0)&lt;=4,"Great 3-4",ROUND(L348,0)&lt;=5,"Excellent 4-5")</f>
        <v>Need to improve 0-1</v>
      </c>
      <c r="Z348" t="str">
        <f t="shared" si="5"/>
        <v>0-1000</v>
      </c>
    </row>
    <row r="349" spans="1:26" x14ac:dyDescent="0.3">
      <c r="A349">
        <v>304888</v>
      </c>
      <c r="B349" t="s">
        <v>753</v>
      </c>
      <c r="C349">
        <v>1</v>
      </c>
      <c r="D349" t="s">
        <v>14</v>
      </c>
      <c r="E349" t="s">
        <v>754</v>
      </c>
      <c r="F349" t="s">
        <v>16</v>
      </c>
      <c r="G349" t="s">
        <v>16</v>
      </c>
      <c r="H349" t="s">
        <v>16</v>
      </c>
      <c r="I349">
        <v>1</v>
      </c>
      <c r="J349">
        <v>0</v>
      </c>
      <c r="K349">
        <v>150</v>
      </c>
      <c r="L349">
        <v>1</v>
      </c>
      <c r="M349" t="s">
        <v>174</v>
      </c>
      <c r="N349" t="str">
        <f>SUBSTITUTE(Sheet1[[#This Row],[Datekey_Opening]],"_","-")</f>
        <v>2013-4-19</v>
      </c>
      <c r="O349">
        <f>YEAR(Sheet1[[#This Row],[Date]])</f>
        <v>2013</v>
      </c>
      <c r="P349" t="str">
        <f>LOOKUP(Sheet1[[#This Row],[CountryCode]],$AI$4:$AI$18,$AJ$4:$AJ$18)</f>
        <v>India</v>
      </c>
      <c r="Q349">
        <f>MONTH(Sheet1[[#This Row],[Date]])</f>
        <v>4</v>
      </c>
      <c r="R349" t="str">
        <f>TEXT(Sheet1[[#This Row],[Date]],"MMMM")</f>
        <v>April</v>
      </c>
      <c r="S349" t="str">
        <f>TEXT(Sheet1[[#This Row],[Date]],"YYYY-MMM")</f>
        <v>2013-Apr</v>
      </c>
      <c r="T349">
        <f>WEEKDAY(Sheet1[[#This Row],[Date]])</f>
        <v>6</v>
      </c>
      <c r="U349" t="str">
        <f>TEXT(Sheet1[[#This Row],[Date]],"DDDD")</f>
        <v>Friday</v>
      </c>
      <c r="V349" t="str">
        <f>"FM"&amp;MOD(MONTH(Sheet1[[#This Row],[Date]])-4,12)+1</f>
        <v>FM1</v>
      </c>
      <c r="W349" t="str">
        <f>"Q"&amp;ROUNDUP(MONTH(Sheet1[[#This Row],[Date]])/3,0)</f>
        <v>Q2</v>
      </c>
      <c r="X349" t="str">
        <f>"Q"&amp;INT(MOD(MONTH(Sheet1[[#This Row],[Date]])-4,12/3)+1)</f>
        <v>Q1</v>
      </c>
      <c r="Y349" t="str" cm="1">
        <f t="array" ref="Y349">_xlfn.IFS(ROUND(L349,0)&lt;=1,"Need to improve 0-1",ROUND(L349,0)&lt;=2,"Okay 1-2",ROUND(L349,0)&lt;=3,"Good 2-3",ROUND(L349,0)&lt;=4,"Great 3-4",ROUND(L349,0)&lt;=5,"Excellent 4-5")</f>
        <v>Need to improve 0-1</v>
      </c>
      <c r="Z349" t="str">
        <f t="shared" si="5"/>
        <v>0-1000</v>
      </c>
    </row>
    <row r="350" spans="1:26" x14ac:dyDescent="0.3">
      <c r="A350">
        <v>18372324</v>
      </c>
      <c r="B350" t="s">
        <v>755</v>
      </c>
      <c r="C350">
        <v>1</v>
      </c>
      <c r="D350" t="s">
        <v>14</v>
      </c>
      <c r="E350" t="s">
        <v>426</v>
      </c>
      <c r="F350" t="s">
        <v>16</v>
      </c>
      <c r="G350" t="s">
        <v>16</v>
      </c>
      <c r="H350" t="s">
        <v>16</v>
      </c>
      <c r="I350">
        <v>1</v>
      </c>
      <c r="J350">
        <v>0</v>
      </c>
      <c r="K350">
        <v>250</v>
      </c>
      <c r="L350">
        <v>1</v>
      </c>
      <c r="M350" t="s">
        <v>756</v>
      </c>
      <c r="N350" t="str">
        <f>SUBSTITUTE(Sheet1[[#This Row],[Datekey_Opening]],"_","-")</f>
        <v>2017-4-6</v>
      </c>
      <c r="O350">
        <f>YEAR(Sheet1[[#This Row],[Date]])</f>
        <v>2017</v>
      </c>
      <c r="P350" t="str">
        <f>LOOKUP(Sheet1[[#This Row],[CountryCode]],$AI$4:$AI$18,$AJ$4:$AJ$18)</f>
        <v>India</v>
      </c>
      <c r="Q350">
        <f>MONTH(Sheet1[[#This Row],[Date]])</f>
        <v>4</v>
      </c>
      <c r="R350" t="str">
        <f>TEXT(Sheet1[[#This Row],[Date]],"MMMM")</f>
        <v>April</v>
      </c>
      <c r="S350" t="str">
        <f>TEXT(Sheet1[[#This Row],[Date]],"YYYY-MMM")</f>
        <v>2017-Apr</v>
      </c>
      <c r="T350">
        <f>WEEKDAY(Sheet1[[#This Row],[Date]])</f>
        <v>5</v>
      </c>
      <c r="U350" t="str">
        <f>TEXT(Sheet1[[#This Row],[Date]],"DDDD")</f>
        <v>Thursday</v>
      </c>
      <c r="V350" t="str">
        <f>"FM"&amp;MOD(MONTH(Sheet1[[#This Row],[Date]])-4,12)+1</f>
        <v>FM1</v>
      </c>
      <c r="W350" t="str">
        <f>"Q"&amp;ROUNDUP(MONTH(Sheet1[[#This Row],[Date]])/3,0)</f>
        <v>Q2</v>
      </c>
      <c r="X350" t="str">
        <f>"Q"&amp;INT(MOD(MONTH(Sheet1[[#This Row],[Date]])-4,12/3)+1)</f>
        <v>Q1</v>
      </c>
      <c r="Y350" t="str" cm="1">
        <f t="array" ref="Y350">_xlfn.IFS(ROUND(L350,0)&lt;=1,"Need to improve 0-1",ROUND(L350,0)&lt;=2,"Okay 1-2",ROUND(L350,0)&lt;=3,"Good 2-3",ROUND(L350,0)&lt;=4,"Great 3-4",ROUND(L350,0)&lt;=5,"Excellent 4-5")</f>
        <v>Need to improve 0-1</v>
      </c>
      <c r="Z350" t="str">
        <f t="shared" si="5"/>
        <v>0-1000</v>
      </c>
    </row>
    <row r="351" spans="1:26" x14ac:dyDescent="0.3">
      <c r="A351">
        <v>18361222</v>
      </c>
      <c r="B351" t="s">
        <v>757</v>
      </c>
      <c r="C351">
        <v>1</v>
      </c>
      <c r="D351" t="s">
        <v>14</v>
      </c>
      <c r="E351" t="s">
        <v>405</v>
      </c>
      <c r="F351" t="s">
        <v>16</v>
      </c>
      <c r="G351" t="s">
        <v>16</v>
      </c>
      <c r="H351" t="s">
        <v>16</v>
      </c>
      <c r="I351">
        <v>1</v>
      </c>
      <c r="J351">
        <v>0</v>
      </c>
      <c r="K351">
        <v>400</v>
      </c>
      <c r="L351">
        <v>1</v>
      </c>
      <c r="M351" t="s">
        <v>758</v>
      </c>
      <c r="N351" t="str">
        <f>SUBSTITUTE(Sheet1[[#This Row],[Datekey_Opening]],"_","-")</f>
        <v>2010-4-10</v>
      </c>
      <c r="O351">
        <f>YEAR(Sheet1[[#This Row],[Date]])</f>
        <v>2010</v>
      </c>
      <c r="P351" t="str">
        <f>LOOKUP(Sheet1[[#This Row],[CountryCode]],$AI$4:$AI$18,$AJ$4:$AJ$18)</f>
        <v>India</v>
      </c>
      <c r="Q351">
        <f>MONTH(Sheet1[[#This Row],[Date]])</f>
        <v>4</v>
      </c>
      <c r="R351" t="str">
        <f>TEXT(Sheet1[[#This Row],[Date]],"MMMM")</f>
        <v>April</v>
      </c>
      <c r="S351" t="str">
        <f>TEXT(Sheet1[[#This Row],[Date]],"YYYY-MMM")</f>
        <v>2010-Apr</v>
      </c>
      <c r="T351">
        <f>WEEKDAY(Sheet1[[#This Row],[Date]])</f>
        <v>7</v>
      </c>
      <c r="U351" t="str">
        <f>TEXT(Sheet1[[#This Row],[Date]],"DDDD")</f>
        <v>Saturday</v>
      </c>
      <c r="V351" t="str">
        <f>"FM"&amp;MOD(MONTH(Sheet1[[#This Row],[Date]])-4,12)+1</f>
        <v>FM1</v>
      </c>
      <c r="W351" t="str">
        <f>"Q"&amp;ROUNDUP(MONTH(Sheet1[[#This Row],[Date]])/3,0)</f>
        <v>Q2</v>
      </c>
      <c r="X351" t="str">
        <f>"Q"&amp;INT(MOD(MONTH(Sheet1[[#This Row],[Date]])-4,12/3)+1)</f>
        <v>Q1</v>
      </c>
      <c r="Y351" t="str" cm="1">
        <f t="array" ref="Y351">_xlfn.IFS(ROUND(L351,0)&lt;=1,"Need to improve 0-1",ROUND(L351,0)&lt;=2,"Okay 1-2",ROUND(L351,0)&lt;=3,"Good 2-3",ROUND(L351,0)&lt;=4,"Great 3-4",ROUND(L351,0)&lt;=5,"Excellent 4-5")</f>
        <v>Need to improve 0-1</v>
      </c>
      <c r="Z351" t="str">
        <f t="shared" si="5"/>
        <v>0-1000</v>
      </c>
    </row>
    <row r="352" spans="1:26" x14ac:dyDescent="0.3">
      <c r="A352">
        <v>18357943</v>
      </c>
      <c r="B352" t="s">
        <v>759</v>
      </c>
      <c r="C352">
        <v>1</v>
      </c>
      <c r="D352" t="s">
        <v>14</v>
      </c>
      <c r="E352" t="s">
        <v>405</v>
      </c>
      <c r="F352" t="s">
        <v>16</v>
      </c>
      <c r="G352" t="s">
        <v>16</v>
      </c>
      <c r="H352" t="s">
        <v>16</v>
      </c>
      <c r="I352">
        <v>1</v>
      </c>
      <c r="J352">
        <v>0</v>
      </c>
      <c r="K352">
        <v>400</v>
      </c>
      <c r="L352">
        <v>1</v>
      </c>
      <c r="M352" t="s">
        <v>460</v>
      </c>
      <c r="N352" t="str">
        <f>SUBSTITUTE(Sheet1[[#This Row],[Datekey_Opening]],"_","-")</f>
        <v>2018-4-8</v>
      </c>
      <c r="O352">
        <f>YEAR(Sheet1[[#This Row],[Date]])</f>
        <v>2018</v>
      </c>
      <c r="P352" t="str">
        <f>LOOKUP(Sheet1[[#This Row],[CountryCode]],$AI$4:$AI$18,$AJ$4:$AJ$18)</f>
        <v>India</v>
      </c>
      <c r="Q352">
        <f>MONTH(Sheet1[[#This Row],[Date]])</f>
        <v>4</v>
      </c>
      <c r="R352" t="str">
        <f>TEXT(Sheet1[[#This Row],[Date]],"MMMM")</f>
        <v>April</v>
      </c>
      <c r="S352" t="str">
        <f>TEXT(Sheet1[[#This Row],[Date]],"YYYY-MMM")</f>
        <v>2018-Apr</v>
      </c>
      <c r="T352">
        <f>WEEKDAY(Sheet1[[#This Row],[Date]])</f>
        <v>1</v>
      </c>
      <c r="U352" t="str">
        <f>TEXT(Sheet1[[#This Row],[Date]],"DDDD")</f>
        <v>Sunday</v>
      </c>
      <c r="V352" t="str">
        <f>"FM"&amp;MOD(MONTH(Sheet1[[#This Row],[Date]])-4,12)+1</f>
        <v>FM1</v>
      </c>
      <c r="W352" t="str">
        <f>"Q"&amp;ROUNDUP(MONTH(Sheet1[[#This Row],[Date]])/3,0)</f>
        <v>Q2</v>
      </c>
      <c r="X352" t="str">
        <f>"Q"&amp;INT(MOD(MONTH(Sheet1[[#This Row],[Date]])-4,12/3)+1)</f>
        <v>Q1</v>
      </c>
      <c r="Y352" t="str" cm="1">
        <f t="array" ref="Y352">_xlfn.IFS(ROUND(L352,0)&lt;=1,"Need to improve 0-1",ROUND(L352,0)&lt;=2,"Okay 1-2",ROUND(L352,0)&lt;=3,"Good 2-3",ROUND(L352,0)&lt;=4,"Great 3-4",ROUND(L352,0)&lt;=5,"Excellent 4-5")</f>
        <v>Need to improve 0-1</v>
      </c>
      <c r="Z352" t="str">
        <f t="shared" si="5"/>
        <v>0-1000</v>
      </c>
    </row>
    <row r="353" spans="1:26" x14ac:dyDescent="0.3">
      <c r="A353">
        <v>18365986</v>
      </c>
      <c r="B353" t="s">
        <v>760</v>
      </c>
      <c r="C353">
        <v>1</v>
      </c>
      <c r="D353" t="s">
        <v>14</v>
      </c>
      <c r="E353" t="s">
        <v>426</v>
      </c>
      <c r="F353" t="s">
        <v>16</v>
      </c>
      <c r="G353" t="s">
        <v>16</v>
      </c>
      <c r="H353" t="s">
        <v>16</v>
      </c>
      <c r="I353">
        <v>1</v>
      </c>
      <c r="J353">
        <v>0</v>
      </c>
      <c r="K353">
        <v>250</v>
      </c>
      <c r="L353">
        <v>1</v>
      </c>
      <c r="M353" t="s">
        <v>761</v>
      </c>
      <c r="N353" t="str">
        <f>SUBSTITUTE(Sheet1[[#This Row],[Datekey_Opening]],"_","-")</f>
        <v>2013-4-21</v>
      </c>
      <c r="O353">
        <f>YEAR(Sheet1[[#This Row],[Date]])</f>
        <v>2013</v>
      </c>
      <c r="P353" t="str">
        <f>LOOKUP(Sheet1[[#This Row],[CountryCode]],$AI$4:$AI$18,$AJ$4:$AJ$18)</f>
        <v>India</v>
      </c>
      <c r="Q353">
        <f>MONTH(Sheet1[[#This Row],[Date]])</f>
        <v>4</v>
      </c>
      <c r="R353" t="str">
        <f>TEXT(Sheet1[[#This Row],[Date]],"MMMM")</f>
        <v>April</v>
      </c>
      <c r="S353" t="str">
        <f>TEXT(Sheet1[[#This Row],[Date]],"YYYY-MMM")</f>
        <v>2013-Apr</v>
      </c>
      <c r="T353">
        <f>WEEKDAY(Sheet1[[#This Row],[Date]])</f>
        <v>1</v>
      </c>
      <c r="U353" t="str">
        <f>TEXT(Sheet1[[#This Row],[Date]],"DDDD")</f>
        <v>Sunday</v>
      </c>
      <c r="V353" t="str">
        <f>"FM"&amp;MOD(MONTH(Sheet1[[#This Row],[Date]])-4,12)+1</f>
        <v>FM1</v>
      </c>
      <c r="W353" t="str">
        <f>"Q"&amp;ROUNDUP(MONTH(Sheet1[[#This Row],[Date]])/3,0)</f>
        <v>Q2</v>
      </c>
      <c r="X353" t="str">
        <f>"Q"&amp;INT(MOD(MONTH(Sheet1[[#This Row],[Date]])-4,12/3)+1)</f>
        <v>Q1</v>
      </c>
      <c r="Y353" t="str" cm="1">
        <f t="array" ref="Y353">_xlfn.IFS(ROUND(L353,0)&lt;=1,"Need to improve 0-1",ROUND(L353,0)&lt;=2,"Okay 1-2",ROUND(L353,0)&lt;=3,"Good 2-3",ROUND(L353,0)&lt;=4,"Great 3-4",ROUND(L353,0)&lt;=5,"Excellent 4-5")</f>
        <v>Need to improve 0-1</v>
      </c>
      <c r="Z353" t="str">
        <f t="shared" si="5"/>
        <v>0-1000</v>
      </c>
    </row>
    <row r="354" spans="1:26" x14ac:dyDescent="0.3">
      <c r="A354">
        <v>18455545</v>
      </c>
      <c r="B354" t="s">
        <v>762</v>
      </c>
      <c r="C354">
        <v>1</v>
      </c>
      <c r="D354" t="s">
        <v>14</v>
      </c>
      <c r="E354" t="s">
        <v>564</v>
      </c>
      <c r="F354" t="s">
        <v>16</v>
      </c>
      <c r="G354" t="s">
        <v>16</v>
      </c>
      <c r="H354" t="s">
        <v>16</v>
      </c>
      <c r="I354">
        <v>1</v>
      </c>
      <c r="J354">
        <v>0</v>
      </c>
      <c r="K354">
        <v>50</v>
      </c>
      <c r="L354">
        <v>1</v>
      </c>
      <c r="M354" t="s">
        <v>763</v>
      </c>
      <c r="N354" t="str">
        <f>SUBSTITUTE(Sheet1[[#This Row],[Datekey_Opening]],"_","-")</f>
        <v>2017-4-13</v>
      </c>
      <c r="O354">
        <f>YEAR(Sheet1[[#This Row],[Date]])</f>
        <v>2017</v>
      </c>
      <c r="P354" t="str">
        <f>LOOKUP(Sheet1[[#This Row],[CountryCode]],$AI$4:$AI$18,$AJ$4:$AJ$18)</f>
        <v>India</v>
      </c>
      <c r="Q354">
        <f>MONTH(Sheet1[[#This Row],[Date]])</f>
        <v>4</v>
      </c>
      <c r="R354" t="str">
        <f>TEXT(Sheet1[[#This Row],[Date]],"MMMM")</f>
        <v>April</v>
      </c>
      <c r="S354" t="str">
        <f>TEXT(Sheet1[[#This Row],[Date]],"YYYY-MMM")</f>
        <v>2017-Apr</v>
      </c>
      <c r="T354">
        <f>WEEKDAY(Sheet1[[#This Row],[Date]])</f>
        <v>5</v>
      </c>
      <c r="U354" t="str">
        <f>TEXT(Sheet1[[#This Row],[Date]],"DDDD")</f>
        <v>Thursday</v>
      </c>
      <c r="V354" t="str">
        <f>"FM"&amp;MOD(MONTH(Sheet1[[#This Row],[Date]])-4,12)+1</f>
        <v>FM1</v>
      </c>
      <c r="W354" t="str">
        <f>"Q"&amp;ROUNDUP(MONTH(Sheet1[[#This Row],[Date]])/3,0)</f>
        <v>Q2</v>
      </c>
      <c r="X354" t="str">
        <f>"Q"&amp;INT(MOD(MONTH(Sheet1[[#This Row],[Date]])-4,12/3)+1)</f>
        <v>Q1</v>
      </c>
      <c r="Y354" t="str" cm="1">
        <f t="array" ref="Y354">_xlfn.IFS(ROUND(L354,0)&lt;=1,"Need to improve 0-1",ROUND(L354,0)&lt;=2,"Okay 1-2",ROUND(L354,0)&lt;=3,"Good 2-3",ROUND(L354,0)&lt;=4,"Great 3-4",ROUND(L354,0)&lt;=5,"Excellent 4-5")</f>
        <v>Need to improve 0-1</v>
      </c>
      <c r="Z354" t="str">
        <f t="shared" si="5"/>
        <v>0-1000</v>
      </c>
    </row>
    <row r="355" spans="1:26" x14ac:dyDescent="0.3">
      <c r="A355">
        <v>18366008</v>
      </c>
      <c r="B355" t="s">
        <v>764</v>
      </c>
      <c r="C355">
        <v>1</v>
      </c>
      <c r="D355" t="s">
        <v>14</v>
      </c>
      <c r="E355" t="s">
        <v>550</v>
      </c>
      <c r="F355" t="s">
        <v>16</v>
      </c>
      <c r="G355" t="s">
        <v>16</v>
      </c>
      <c r="H355" t="s">
        <v>16</v>
      </c>
      <c r="I355">
        <v>1</v>
      </c>
      <c r="J355">
        <v>0</v>
      </c>
      <c r="K355">
        <v>100</v>
      </c>
      <c r="L355">
        <v>1</v>
      </c>
      <c r="M355" t="s">
        <v>748</v>
      </c>
      <c r="N355" t="str">
        <f>SUBSTITUTE(Sheet1[[#This Row],[Datekey_Opening]],"_","-")</f>
        <v>2016-4-2</v>
      </c>
      <c r="O355">
        <f>YEAR(Sheet1[[#This Row],[Date]])</f>
        <v>2016</v>
      </c>
      <c r="P355" t="str">
        <f>LOOKUP(Sheet1[[#This Row],[CountryCode]],$AI$4:$AI$18,$AJ$4:$AJ$18)</f>
        <v>India</v>
      </c>
      <c r="Q355">
        <f>MONTH(Sheet1[[#This Row],[Date]])</f>
        <v>4</v>
      </c>
      <c r="R355" t="str">
        <f>TEXT(Sheet1[[#This Row],[Date]],"MMMM")</f>
        <v>April</v>
      </c>
      <c r="S355" t="str">
        <f>TEXT(Sheet1[[#This Row],[Date]],"YYYY-MMM")</f>
        <v>2016-Apr</v>
      </c>
      <c r="T355">
        <f>WEEKDAY(Sheet1[[#This Row],[Date]])</f>
        <v>7</v>
      </c>
      <c r="U355" t="str">
        <f>TEXT(Sheet1[[#This Row],[Date]],"DDDD")</f>
        <v>Saturday</v>
      </c>
      <c r="V355" t="str">
        <f>"FM"&amp;MOD(MONTH(Sheet1[[#This Row],[Date]])-4,12)+1</f>
        <v>FM1</v>
      </c>
      <c r="W355" t="str">
        <f>"Q"&amp;ROUNDUP(MONTH(Sheet1[[#This Row],[Date]])/3,0)</f>
        <v>Q2</v>
      </c>
      <c r="X355" t="str">
        <f>"Q"&amp;INT(MOD(MONTH(Sheet1[[#This Row],[Date]])-4,12/3)+1)</f>
        <v>Q1</v>
      </c>
      <c r="Y355" t="str" cm="1">
        <f t="array" ref="Y355">_xlfn.IFS(ROUND(L355,0)&lt;=1,"Need to improve 0-1",ROUND(L355,0)&lt;=2,"Okay 1-2",ROUND(L355,0)&lt;=3,"Good 2-3",ROUND(L355,0)&lt;=4,"Great 3-4",ROUND(L355,0)&lt;=5,"Excellent 4-5")</f>
        <v>Need to improve 0-1</v>
      </c>
      <c r="Z355" t="str">
        <f t="shared" si="5"/>
        <v>0-1000</v>
      </c>
    </row>
    <row r="356" spans="1:26" x14ac:dyDescent="0.3">
      <c r="A356">
        <v>18291232</v>
      </c>
      <c r="B356" t="s">
        <v>765</v>
      </c>
      <c r="C356">
        <v>1</v>
      </c>
      <c r="D356" t="s">
        <v>14</v>
      </c>
      <c r="E356" t="s">
        <v>432</v>
      </c>
      <c r="F356" t="s">
        <v>16</v>
      </c>
      <c r="G356" t="s">
        <v>16</v>
      </c>
      <c r="H356" t="s">
        <v>16</v>
      </c>
      <c r="I356">
        <v>1</v>
      </c>
      <c r="J356">
        <v>0</v>
      </c>
      <c r="K356">
        <v>250</v>
      </c>
      <c r="L356">
        <v>1</v>
      </c>
      <c r="M356" t="s">
        <v>766</v>
      </c>
      <c r="N356" t="str">
        <f>SUBSTITUTE(Sheet1[[#This Row],[Datekey_Opening]],"_","-")</f>
        <v>2018-4-19</v>
      </c>
      <c r="O356">
        <f>YEAR(Sheet1[[#This Row],[Date]])</f>
        <v>2018</v>
      </c>
      <c r="P356" t="str">
        <f>LOOKUP(Sheet1[[#This Row],[CountryCode]],$AI$4:$AI$18,$AJ$4:$AJ$18)</f>
        <v>India</v>
      </c>
      <c r="Q356">
        <f>MONTH(Sheet1[[#This Row],[Date]])</f>
        <v>4</v>
      </c>
      <c r="R356" t="str">
        <f>TEXT(Sheet1[[#This Row],[Date]],"MMMM")</f>
        <v>April</v>
      </c>
      <c r="S356" t="str">
        <f>TEXT(Sheet1[[#This Row],[Date]],"YYYY-MMM")</f>
        <v>2018-Apr</v>
      </c>
      <c r="T356">
        <f>WEEKDAY(Sheet1[[#This Row],[Date]])</f>
        <v>5</v>
      </c>
      <c r="U356" t="str">
        <f>TEXT(Sheet1[[#This Row],[Date]],"DDDD")</f>
        <v>Thursday</v>
      </c>
      <c r="V356" t="str">
        <f>"FM"&amp;MOD(MONTH(Sheet1[[#This Row],[Date]])-4,12)+1</f>
        <v>FM1</v>
      </c>
      <c r="W356" t="str">
        <f>"Q"&amp;ROUNDUP(MONTH(Sheet1[[#This Row],[Date]])/3,0)</f>
        <v>Q2</v>
      </c>
      <c r="X356" t="str">
        <f>"Q"&amp;INT(MOD(MONTH(Sheet1[[#This Row],[Date]])-4,12/3)+1)</f>
        <v>Q1</v>
      </c>
      <c r="Y356" t="str" cm="1">
        <f t="array" ref="Y356">_xlfn.IFS(ROUND(L356,0)&lt;=1,"Need to improve 0-1",ROUND(L356,0)&lt;=2,"Okay 1-2",ROUND(L356,0)&lt;=3,"Good 2-3",ROUND(L356,0)&lt;=4,"Great 3-4",ROUND(L356,0)&lt;=5,"Excellent 4-5")</f>
        <v>Need to improve 0-1</v>
      </c>
      <c r="Z356" t="str">
        <f t="shared" si="5"/>
        <v>0-1000</v>
      </c>
    </row>
    <row r="357" spans="1:26" x14ac:dyDescent="0.3">
      <c r="A357">
        <v>18378043</v>
      </c>
      <c r="B357" t="s">
        <v>767</v>
      </c>
      <c r="C357">
        <v>1</v>
      </c>
      <c r="D357" t="s">
        <v>14</v>
      </c>
      <c r="E357" t="s">
        <v>373</v>
      </c>
      <c r="F357" t="s">
        <v>16</v>
      </c>
      <c r="G357" t="s">
        <v>16</v>
      </c>
      <c r="H357" t="s">
        <v>16</v>
      </c>
      <c r="I357">
        <v>1</v>
      </c>
      <c r="J357">
        <v>0</v>
      </c>
      <c r="K357">
        <v>400</v>
      </c>
      <c r="L357">
        <v>1</v>
      </c>
      <c r="M357" t="s">
        <v>216</v>
      </c>
      <c r="N357" t="str">
        <f>SUBSTITUTE(Sheet1[[#This Row],[Datekey_Opening]],"_","-")</f>
        <v>2010-3-24</v>
      </c>
      <c r="O357">
        <f>YEAR(Sheet1[[#This Row],[Date]])</f>
        <v>2010</v>
      </c>
      <c r="P357" t="str">
        <f>LOOKUP(Sheet1[[#This Row],[CountryCode]],$AI$4:$AI$18,$AJ$4:$AJ$18)</f>
        <v>India</v>
      </c>
      <c r="Q357">
        <f>MONTH(Sheet1[[#This Row],[Date]])</f>
        <v>3</v>
      </c>
      <c r="R357" t="str">
        <f>TEXT(Sheet1[[#This Row],[Date]],"MMMM")</f>
        <v>March</v>
      </c>
      <c r="S357" t="str">
        <f>TEXT(Sheet1[[#This Row],[Date]],"YYYY-MMM")</f>
        <v>2010-Mar</v>
      </c>
      <c r="T357">
        <f>WEEKDAY(Sheet1[[#This Row],[Date]])</f>
        <v>4</v>
      </c>
      <c r="U357" t="str">
        <f>TEXT(Sheet1[[#This Row],[Date]],"DDDD")</f>
        <v>Wednesday</v>
      </c>
      <c r="V357" t="str">
        <f>"FM"&amp;MOD(MONTH(Sheet1[[#This Row],[Date]])-4,12)+1</f>
        <v>FM12</v>
      </c>
      <c r="W357" t="str">
        <f>"Q"&amp;ROUNDUP(MONTH(Sheet1[[#This Row],[Date]])/3,0)</f>
        <v>Q1</v>
      </c>
      <c r="X357" t="str">
        <f>"Q"&amp;INT(MOD(MONTH(Sheet1[[#This Row],[Date]])-4,12/3)+1)</f>
        <v>Q4</v>
      </c>
      <c r="Y357" t="str" cm="1">
        <f t="array" ref="Y357">_xlfn.IFS(ROUND(L357,0)&lt;=1,"Need to improve 0-1",ROUND(L357,0)&lt;=2,"Okay 1-2",ROUND(L357,0)&lt;=3,"Good 2-3",ROUND(L357,0)&lt;=4,"Great 3-4",ROUND(L357,0)&lt;=5,"Excellent 4-5")</f>
        <v>Need to improve 0-1</v>
      </c>
      <c r="Z357" t="str">
        <f t="shared" si="5"/>
        <v>0-1000</v>
      </c>
    </row>
    <row r="358" spans="1:26" x14ac:dyDescent="0.3">
      <c r="A358">
        <v>18463985</v>
      </c>
      <c r="B358" t="s">
        <v>768</v>
      </c>
      <c r="C358">
        <v>1</v>
      </c>
      <c r="D358" t="s">
        <v>14</v>
      </c>
      <c r="E358" t="s">
        <v>559</v>
      </c>
      <c r="F358" t="s">
        <v>16</v>
      </c>
      <c r="G358" t="s">
        <v>16</v>
      </c>
      <c r="H358" t="s">
        <v>16</v>
      </c>
      <c r="I358">
        <v>1</v>
      </c>
      <c r="J358">
        <v>0</v>
      </c>
      <c r="K358">
        <v>100</v>
      </c>
      <c r="L358">
        <v>1</v>
      </c>
      <c r="M358" t="s">
        <v>769</v>
      </c>
      <c r="N358" t="str">
        <f>SUBSTITUTE(Sheet1[[#This Row],[Datekey_Opening]],"_","-")</f>
        <v>2018-3-3</v>
      </c>
      <c r="O358">
        <f>YEAR(Sheet1[[#This Row],[Date]])</f>
        <v>2018</v>
      </c>
      <c r="P358" t="str">
        <f>LOOKUP(Sheet1[[#This Row],[CountryCode]],$AI$4:$AI$18,$AJ$4:$AJ$18)</f>
        <v>India</v>
      </c>
      <c r="Q358">
        <f>MONTH(Sheet1[[#This Row],[Date]])</f>
        <v>3</v>
      </c>
      <c r="R358" t="str">
        <f>TEXT(Sheet1[[#This Row],[Date]],"MMMM")</f>
        <v>March</v>
      </c>
      <c r="S358" t="str">
        <f>TEXT(Sheet1[[#This Row],[Date]],"YYYY-MMM")</f>
        <v>2018-Mar</v>
      </c>
      <c r="T358">
        <f>WEEKDAY(Sheet1[[#This Row],[Date]])</f>
        <v>7</v>
      </c>
      <c r="U358" t="str">
        <f>TEXT(Sheet1[[#This Row],[Date]],"DDDD")</f>
        <v>Saturday</v>
      </c>
      <c r="V358" t="str">
        <f>"FM"&amp;MOD(MONTH(Sheet1[[#This Row],[Date]])-4,12)+1</f>
        <v>FM12</v>
      </c>
      <c r="W358" t="str">
        <f>"Q"&amp;ROUNDUP(MONTH(Sheet1[[#This Row],[Date]])/3,0)</f>
        <v>Q1</v>
      </c>
      <c r="X358" t="str">
        <f>"Q"&amp;INT(MOD(MONTH(Sheet1[[#This Row],[Date]])-4,12/3)+1)</f>
        <v>Q4</v>
      </c>
      <c r="Y358" t="str" cm="1">
        <f t="array" ref="Y358">_xlfn.IFS(ROUND(L358,0)&lt;=1,"Need to improve 0-1",ROUND(L358,0)&lt;=2,"Okay 1-2",ROUND(L358,0)&lt;=3,"Good 2-3",ROUND(L358,0)&lt;=4,"Great 3-4",ROUND(L358,0)&lt;=5,"Excellent 4-5")</f>
        <v>Need to improve 0-1</v>
      </c>
      <c r="Z358" t="str">
        <f t="shared" si="5"/>
        <v>0-1000</v>
      </c>
    </row>
    <row r="359" spans="1:26" x14ac:dyDescent="0.3">
      <c r="A359">
        <v>18391757</v>
      </c>
      <c r="B359" t="s">
        <v>770</v>
      </c>
      <c r="C359">
        <v>1</v>
      </c>
      <c r="D359" t="s">
        <v>14</v>
      </c>
      <c r="E359" t="s">
        <v>564</v>
      </c>
      <c r="F359" t="s">
        <v>16</v>
      </c>
      <c r="G359" t="s">
        <v>16</v>
      </c>
      <c r="H359" t="s">
        <v>16</v>
      </c>
      <c r="I359">
        <v>1</v>
      </c>
      <c r="J359">
        <v>0</v>
      </c>
      <c r="K359">
        <v>250</v>
      </c>
      <c r="L359">
        <v>1</v>
      </c>
      <c r="M359" t="s">
        <v>771</v>
      </c>
      <c r="N359" t="str">
        <f>SUBSTITUTE(Sheet1[[#This Row],[Datekey_Opening]],"_","-")</f>
        <v>2012-3-24</v>
      </c>
      <c r="O359">
        <f>YEAR(Sheet1[[#This Row],[Date]])</f>
        <v>2012</v>
      </c>
      <c r="P359" t="str">
        <f>LOOKUP(Sheet1[[#This Row],[CountryCode]],$AI$4:$AI$18,$AJ$4:$AJ$18)</f>
        <v>India</v>
      </c>
      <c r="Q359">
        <f>MONTH(Sheet1[[#This Row],[Date]])</f>
        <v>3</v>
      </c>
      <c r="R359" t="str">
        <f>TEXT(Sheet1[[#This Row],[Date]],"MMMM")</f>
        <v>March</v>
      </c>
      <c r="S359" t="str">
        <f>TEXT(Sheet1[[#This Row],[Date]],"YYYY-MMM")</f>
        <v>2012-Mar</v>
      </c>
      <c r="T359">
        <f>WEEKDAY(Sheet1[[#This Row],[Date]])</f>
        <v>7</v>
      </c>
      <c r="U359" t="str">
        <f>TEXT(Sheet1[[#This Row],[Date]],"DDDD")</f>
        <v>Saturday</v>
      </c>
      <c r="V359" t="str">
        <f>"FM"&amp;MOD(MONTH(Sheet1[[#This Row],[Date]])-4,12)+1</f>
        <v>FM12</v>
      </c>
      <c r="W359" t="str">
        <f>"Q"&amp;ROUNDUP(MONTH(Sheet1[[#This Row],[Date]])/3,0)</f>
        <v>Q1</v>
      </c>
      <c r="X359" t="str">
        <f>"Q"&amp;INT(MOD(MONTH(Sheet1[[#This Row],[Date]])-4,12/3)+1)</f>
        <v>Q4</v>
      </c>
      <c r="Y359" t="str" cm="1">
        <f t="array" ref="Y359">_xlfn.IFS(ROUND(L359,0)&lt;=1,"Need to improve 0-1",ROUND(L359,0)&lt;=2,"Okay 1-2",ROUND(L359,0)&lt;=3,"Good 2-3",ROUND(L359,0)&lt;=4,"Great 3-4",ROUND(L359,0)&lt;=5,"Excellent 4-5")</f>
        <v>Need to improve 0-1</v>
      </c>
      <c r="Z359" t="str">
        <f t="shared" si="5"/>
        <v>0-1000</v>
      </c>
    </row>
    <row r="360" spans="1:26" x14ac:dyDescent="0.3">
      <c r="A360">
        <v>310988</v>
      </c>
      <c r="B360" t="s">
        <v>772</v>
      </c>
      <c r="C360">
        <v>1</v>
      </c>
      <c r="D360" t="s">
        <v>14</v>
      </c>
      <c r="E360" t="s">
        <v>773</v>
      </c>
      <c r="F360" t="s">
        <v>16</v>
      </c>
      <c r="G360" t="s">
        <v>16</v>
      </c>
      <c r="H360" t="s">
        <v>16</v>
      </c>
      <c r="I360">
        <v>1</v>
      </c>
      <c r="J360">
        <v>0</v>
      </c>
      <c r="K360">
        <v>50</v>
      </c>
      <c r="L360">
        <v>1</v>
      </c>
      <c r="M360" t="s">
        <v>774</v>
      </c>
      <c r="N360" t="str">
        <f>SUBSTITUTE(Sheet1[[#This Row],[Datekey_Opening]],"_","-")</f>
        <v>2015-3-16</v>
      </c>
      <c r="O360">
        <f>YEAR(Sheet1[[#This Row],[Date]])</f>
        <v>2015</v>
      </c>
      <c r="P360" t="str">
        <f>LOOKUP(Sheet1[[#This Row],[CountryCode]],$AI$4:$AI$18,$AJ$4:$AJ$18)</f>
        <v>India</v>
      </c>
      <c r="Q360">
        <f>MONTH(Sheet1[[#This Row],[Date]])</f>
        <v>3</v>
      </c>
      <c r="R360" t="str">
        <f>TEXT(Sheet1[[#This Row],[Date]],"MMMM")</f>
        <v>March</v>
      </c>
      <c r="S360" t="str">
        <f>TEXT(Sheet1[[#This Row],[Date]],"YYYY-MMM")</f>
        <v>2015-Mar</v>
      </c>
      <c r="T360">
        <f>WEEKDAY(Sheet1[[#This Row],[Date]])</f>
        <v>2</v>
      </c>
      <c r="U360" t="str">
        <f>TEXT(Sheet1[[#This Row],[Date]],"DDDD")</f>
        <v>Monday</v>
      </c>
      <c r="V360" t="str">
        <f>"FM"&amp;MOD(MONTH(Sheet1[[#This Row],[Date]])-4,12)+1</f>
        <v>FM12</v>
      </c>
      <c r="W360" t="str">
        <f>"Q"&amp;ROUNDUP(MONTH(Sheet1[[#This Row],[Date]])/3,0)</f>
        <v>Q1</v>
      </c>
      <c r="X360" t="str">
        <f>"Q"&amp;INT(MOD(MONTH(Sheet1[[#This Row],[Date]])-4,12/3)+1)</f>
        <v>Q4</v>
      </c>
      <c r="Y360" t="str" cm="1">
        <f t="array" ref="Y360">_xlfn.IFS(ROUND(L360,0)&lt;=1,"Need to improve 0-1",ROUND(L360,0)&lt;=2,"Okay 1-2",ROUND(L360,0)&lt;=3,"Good 2-3",ROUND(L360,0)&lt;=4,"Great 3-4",ROUND(L360,0)&lt;=5,"Excellent 4-5")</f>
        <v>Need to improve 0-1</v>
      </c>
      <c r="Z360" t="str">
        <f t="shared" si="5"/>
        <v>0-1000</v>
      </c>
    </row>
    <row r="361" spans="1:26" x14ac:dyDescent="0.3">
      <c r="A361">
        <v>18425768</v>
      </c>
      <c r="B361" t="s">
        <v>775</v>
      </c>
      <c r="C361">
        <v>1</v>
      </c>
      <c r="D361" t="s">
        <v>14</v>
      </c>
      <c r="E361" t="s">
        <v>435</v>
      </c>
      <c r="F361" t="s">
        <v>16</v>
      </c>
      <c r="G361" t="s">
        <v>16</v>
      </c>
      <c r="H361" t="s">
        <v>16</v>
      </c>
      <c r="I361">
        <v>1</v>
      </c>
      <c r="J361">
        <v>0</v>
      </c>
      <c r="K361">
        <v>100</v>
      </c>
      <c r="L361">
        <v>1</v>
      </c>
      <c r="M361" t="s">
        <v>776</v>
      </c>
      <c r="N361" t="str">
        <f>SUBSTITUTE(Sheet1[[#This Row],[Datekey_Opening]],"_","-")</f>
        <v>2017-3-19</v>
      </c>
      <c r="O361">
        <f>YEAR(Sheet1[[#This Row],[Date]])</f>
        <v>2017</v>
      </c>
      <c r="P361" t="str">
        <f>LOOKUP(Sheet1[[#This Row],[CountryCode]],$AI$4:$AI$18,$AJ$4:$AJ$18)</f>
        <v>India</v>
      </c>
      <c r="Q361">
        <f>MONTH(Sheet1[[#This Row],[Date]])</f>
        <v>3</v>
      </c>
      <c r="R361" t="str">
        <f>TEXT(Sheet1[[#This Row],[Date]],"MMMM")</f>
        <v>March</v>
      </c>
      <c r="S361" t="str">
        <f>TEXT(Sheet1[[#This Row],[Date]],"YYYY-MMM")</f>
        <v>2017-Mar</v>
      </c>
      <c r="T361">
        <f>WEEKDAY(Sheet1[[#This Row],[Date]])</f>
        <v>1</v>
      </c>
      <c r="U361" t="str">
        <f>TEXT(Sheet1[[#This Row],[Date]],"DDDD")</f>
        <v>Sunday</v>
      </c>
      <c r="V361" t="str">
        <f>"FM"&amp;MOD(MONTH(Sheet1[[#This Row],[Date]])-4,12)+1</f>
        <v>FM12</v>
      </c>
      <c r="W361" t="str">
        <f>"Q"&amp;ROUNDUP(MONTH(Sheet1[[#This Row],[Date]])/3,0)</f>
        <v>Q1</v>
      </c>
      <c r="X361" t="str">
        <f>"Q"&amp;INT(MOD(MONTH(Sheet1[[#This Row],[Date]])-4,12/3)+1)</f>
        <v>Q4</v>
      </c>
      <c r="Y361" t="str" cm="1">
        <f t="array" ref="Y361">_xlfn.IFS(ROUND(L361,0)&lt;=1,"Need to improve 0-1",ROUND(L361,0)&lt;=2,"Okay 1-2",ROUND(L361,0)&lt;=3,"Good 2-3",ROUND(L361,0)&lt;=4,"Great 3-4",ROUND(L361,0)&lt;=5,"Excellent 4-5")</f>
        <v>Need to improve 0-1</v>
      </c>
      <c r="Z361" t="str">
        <f t="shared" si="5"/>
        <v>0-1000</v>
      </c>
    </row>
    <row r="362" spans="1:26" x14ac:dyDescent="0.3">
      <c r="A362">
        <v>18432222</v>
      </c>
      <c r="B362" t="s">
        <v>777</v>
      </c>
      <c r="C362">
        <v>1</v>
      </c>
      <c r="D362" t="s">
        <v>14</v>
      </c>
      <c r="E362" t="s">
        <v>778</v>
      </c>
      <c r="F362" t="s">
        <v>16</v>
      </c>
      <c r="G362" t="s">
        <v>16</v>
      </c>
      <c r="H362" t="s">
        <v>16</v>
      </c>
      <c r="I362">
        <v>1</v>
      </c>
      <c r="J362">
        <v>0</v>
      </c>
      <c r="K362">
        <v>400</v>
      </c>
      <c r="L362">
        <v>1</v>
      </c>
      <c r="M362" t="s">
        <v>779</v>
      </c>
      <c r="N362" t="str">
        <f>SUBSTITUTE(Sheet1[[#This Row],[Datekey_Opening]],"_","-")</f>
        <v>2014-3-21</v>
      </c>
      <c r="O362">
        <f>YEAR(Sheet1[[#This Row],[Date]])</f>
        <v>2014</v>
      </c>
      <c r="P362" t="str">
        <f>LOOKUP(Sheet1[[#This Row],[CountryCode]],$AI$4:$AI$18,$AJ$4:$AJ$18)</f>
        <v>India</v>
      </c>
      <c r="Q362">
        <f>MONTH(Sheet1[[#This Row],[Date]])</f>
        <v>3</v>
      </c>
      <c r="R362" t="str">
        <f>TEXT(Sheet1[[#This Row],[Date]],"MMMM")</f>
        <v>March</v>
      </c>
      <c r="S362" t="str">
        <f>TEXT(Sheet1[[#This Row],[Date]],"YYYY-MMM")</f>
        <v>2014-Mar</v>
      </c>
      <c r="T362">
        <f>WEEKDAY(Sheet1[[#This Row],[Date]])</f>
        <v>6</v>
      </c>
      <c r="U362" t="str">
        <f>TEXT(Sheet1[[#This Row],[Date]],"DDDD")</f>
        <v>Friday</v>
      </c>
      <c r="V362" t="str">
        <f>"FM"&amp;MOD(MONTH(Sheet1[[#This Row],[Date]])-4,12)+1</f>
        <v>FM12</v>
      </c>
      <c r="W362" t="str">
        <f>"Q"&amp;ROUNDUP(MONTH(Sheet1[[#This Row],[Date]])/3,0)</f>
        <v>Q1</v>
      </c>
      <c r="X362" t="str">
        <f>"Q"&amp;INT(MOD(MONTH(Sheet1[[#This Row],[Date]])-4,12/3)+1)</f>
        <v>Q4</v>
      </c>
      <c r="Y362" t="str" cm="1">
        <f t="array" ref="Y362">_xlfn.IFS(ROUND(L362,0)&lt;=1,"Need to improve 0-1",ROUND(L362,0)&lt;=2,"Okay 1-2",ROUND(L362,0)&lt;=3,"Good 2-3",ROUND(L362,0)&lt;=4,"Great 3-4",ROUND(L362,0)&lt;=5,"Excellent 4-5")</f>
        <v>Need to improve 0-1</v>
      </c>
      <c r="Z362" t="str">
        <f t="shared" si="5"/>
        <v>0-1000</v>
      </c>
    </row>
    <row r="363" spans="1:26" x14ac:dyDescent="0.3">
      <c r="A363">
        <v>18261161</v>
      </c>
      <c r="B363" t="s">
        <v>780</v>
      </c>
      <c r="C363">
        <v>1</v>
      </c>
      <c r="D363" t="s">
        <v>14</v>
      </c>
      <c r="E363" t="s">
        <v>362</v>
      </c>
      <c r="F363" t="s">
        <v>16</v>
      </c>
      <c r="G363" t="s">
        <v>16</v>
      </c>
      <c r="H363" t="s">
        <v>16</v>
      </c>
      <c r="I363">
        <v>1</v>
      </c>
      <c r="J363">
        <v>0</v>
      </c>
      <c r="K363">
        <v>400</v>
      </c>
      <c r="L363">
        <v>1</v>
      </c>
      <c r="M363" t="s">
        <v>781</v>
      </c>
      <c r="N363" t="str">
        <f>SUBSTITUTE(Sheet1[[#This Row],[Datekey_Opening]],"_","-")</f>
        <v>2014-3-11</v>
      </c>
      <c r="O363">
        <f>YEAR(Sheet1[[#This Row],[Date]])</f>
        <v>2014</v>
      </c>
      <c r="P363" t="str">
        <f>LOOKUP(Sheet1[[#This Row],[CountryCode]],$AI$4:$AI$18,$AJ$4:$AJ$18)</f>
        <v>India</v>
      </c>
      <c r="Q363">
        <f>MONTH(Sheet1[[#This Row],[Date]])</f>
        <v>3</v>
      </c>
      <c r="R363" t="str">
        <f>TEXT(Sheet1[[#This Row],[Date]],"MMMM")</f>
        <v>March</v>
      </c>
      <c r="S363" t="str">
        <f>TEXT(Sheet1[[#This Row],[Date]],"YYYY-MMM")</f>
        <v>2014-Mar</v>
      </c>
      <c r="T363">
        <f>WEEKDAY(Sheet1[[#This Row],[Date]])</f>
        <v>3</v>
      </c>
      <c r="U363" t="str">
        <f>TEXT(Sheet1[[#This Row],[Date]],"DDDD")</f>
        <v>Tuesday</v>
      </c>
      <c r="V363" t="str">
        <f>"FM"&amp;MOD(MONTH(Sheet1[[#This Row],[Date]])-4,12)+1</f>
        <v>FM12</v>
      </c>
      <c r="W363" t="str">
        <f>"Q"&amp;ROUNDUP(MONTH(Sheet1[[#This Row],[Date]])/3,0)</f>
        <v>Q1</v>
      </c>
      <c r="X363" t="str">
        <f>"Q"&amp;INT(MOD(MONTH(Sheet1[[#This Row],[Date]])-4,12/3)+1)</f>
        <v>Q4</v>
      </c>
      <c r="Y363" t="str" cm="1">
        <f t="array" ref="Y363">_xlfn.IFS(ROUND(L363,0)&lt;=1,"Need to improve 0-1",ROUND(L363,0)&lt;=2,"Okay 1-2",ROUND(L363,0)&lt;=3,"Good 2-3",ROUND(L363,0)&lt;=4,"Great 3-4",ROUND(L363,0)&lt;=5,"Excellent 4-5")</f>
        <v>Need to improve 0-1</v>
      </c>
      <c r="Z363" t="str">
        <f t="shared" si="5"/>
        <v>0-1000</v>
      </c>
    </row>
    <row r="364" spans="1:26" x14ac:dyDescent="0.3">
      <c r="A364">
        <v>18368023</v>
      </c>
      <c r="B364" t="s">
        <v>782</v>
      </c>
      <c r="C364">
        <v>1</v>
      </c>
      <c r="D364" t="s">
        <v>14</v>
      </c>
      <c r="E364" t="s">
        <v>559</v>
      </c>
      <c r="F364" t="s">
        <v>16</v>
      </c>
      <c r="G364" t="s">
        <v>16</v>
      </c>
      <c r="H364" t="s">
        <v>16</v>
      </c>
      <c r="I364">
        <v>1</v>
      </c>
      <c r="J364">
        <v>0</v>
      </c>
      <c r="K364">
        <v>400</v>
      </c>
      <c r="L364">
        <v>1</v>
      </c>
      <c r="M364" t="s">
        <v>783</v>
      </c>
      <c r="N364" t="str">
        <f>SUBSTITUTE(Sheet1[[#This Row],[Datekey_Opening]],"_","-")</f>
        <v>2015-3-15</v>
      </c>
      <c r="O364">
        <f>YEAR(Sheet1[[#This Row],[Date]])</f>
        <v>2015</v>
      </c>
      <c r="P364" t="str">
        <f>LOOKUP(Sheet1[[#This Row],[CountryCode]],$AI$4:$AI$18,$AJ$4:$AJ$18)</f>
        <v>India</v>
      </c>
      <c r="Q364">
        <f>MONTH(Sheet1[[#This Row],[Date]])</f>
        <v>3</v>
      </c>
      <c r="R364" t="str">
        <f>TEXT(Sheet1[[#This Row],[Date]],"MMMM")</f>
        <v>March</v>
      </c>
      <c r="S364" t="str">
        <f>TEXT(Sheet1[[#This Row],[Date]],"YYYY-MMM")</f>
        <v>2015-Mar</v>
      </c>
      <c r="T364">
        <f>WEEKDAY(Sheet1[[#This Row],[Date]])</f>
        <v>1</v>
      </c>
      <c r="U364" t="str">
        <f>TEXT(Sheet1[[#This Row],[Date]],"DDDD")</f>
        <v>Sunday</v>
      </c>
      <c r="V364" t="str">
        <f>"FM"&amp;MOD(MONTH(Sheet1[[#This Row],[Date]])-4,12)+1</f>
        <v>FM12</v>
      </c>
      <c r="W364" t="str">
        <f>"Q"&amp;ROUNDUP(MONTH(Sheet1[[#This Row],[Date]])/3,0)</f>
        <v>Q1</v>
      </c>
      <c r="X364" t="str">
        <f>"Q"&amp;INT(MOD(MONTH(Sheet1[[#This Row],[Date]])-4,12/3)+1)</f>
        <v>Q4</v>
      </c>
      <c r="Y364" t="str" cm="1">
        <f t="array" ref="Y364">_xlfn.IFS(ROUND(L364,0)&lt;=1,"Need to improve 0-1",ROUND(L364,0)&lt;=2,"Okay 1-2",ROUND(L364,0)&lt;=3,"Good 2-3",ROUND(L364,0)&lt;=4,"Great 3-4",ROUND(L364,0)&lt;=5,"Excellent 4-5")</f>
        <v>Need to improve 0-1</v>
      </c>
      <c r="Z364" t="str">
        <f t="shared" si="5"/>
        <v>0-1000</v>
      </c>
    </row>
    <row r="365" spans="1:26" x14ac:dyDescent="0.3">
      <c r="A365">
        <v>18291456</v>
      </c>
      <c r="B365" t="s">
        <v>784</v>
      </c>
      <c r="C365">
        <v>1</v>
      </c>
      <c r="D365" t="s">
        <v>14</v>
      </c>
      <c r="E365" t="s">
        <v>395</v>
      </c>
      <c r="F365" t="s">
        <v>16</v>
      </c>
      <c r="G365" t="s">
        <v>16</v>
      </c>
      <c r="H365" t="s">
        <v>16</v>
      </c>
      <c r="I365">
        <v>1</v>
      </c>
      <c r="J365">
        <v>0</v>
      </c>
      <c r="K365">
        <v>100</v>
      </c>
      <c r="L365">
        <v>1</v>
      </c>
      <c r="M365" t="s">
        <v>785</v>
      </c>
      <c r="N365" t="str">
        <f>SUBSTITUTE(Sheet1[[#This Row],[Datekey_Opening]],"_","-")</f>
        <v>2016-3-27</v>
      </c>
      <c r="O365">
        <f>YEAR(Sheet1[[#This Row],[Date]])</f>
        <v>2016</v>
      </c>
      <c r="P365" t="str">
        <f>LOOKUP(Sheet1[[#This Row],[CountryCode]],$AI$4:$AI$18,$AJ$4:$AJ$18)</f>
        <v>India</v>
      </c>
      <c r="Q365">
        <f>MONTH(Sheet1[[#This Row],[Date]])</f>
        <v>3</v>
      </c>
      <c r="R365" t="str">
        <f>TEXT(Sheet1[[#This Row],[Date]],"MMMM")</f>
        <v>March</v>
      </c>
      <c r="S365" t="str">
        <f>TEXT(Sheet1[[#This Row],[Date]],"YYYY-MMM")</f>
        <v>2016-Mar</v>
      </c>
      <c r="T365">
        <f>WEEKDAY(Sheet1[[#This Row],[Date]])</f>
        <v>1</v>
      </c>
      <c r="U365" t="str">
        <f>TEXT(Sheet1[[#This Row],[Date]],"DDDD")</f>
        <v>Sunday</v>
      </c>
      <c r="V365" t="str">
        <f>"FM"&amp;MOD(MONTH(Sheet1[[#This Row],[Date]])-4,12)+1</f>
        <v>FM12</v>
      </c>
      <c r="W365" t="str">
        <f>"Q"&amp;ROUNDUP(MONTH(Sheet1[[#This Row],[Date]])/3,0)</f>
        <v>Q1</v>
      </c>
      <c r="X365" t="str">
        <f>"Q"&amp;INT(MOD(MONTH(Sheet1[[#This Row],[Date]])-4,12/3)+1)</f>
        <v>Q4</v>
      </c>
      <c r="Y365" t="str" cm="1">
        <f t="array" ref="Y365">_xlfn.IFS(ROUND(L365,0)&lt;=1,"Need to improve 0-1",ROUND(L365,0)&lt;=2,"Okay 1-2",ROUND(L365,0)&lt;=3,"Good 2-3",ROUND(L365,0)&lt;=4,"Great 3-4",ROUND(L365,0)&lt;=5,"Excellent 4-5")</f>
        <v>Need to improve 0-1</v>
      </c>
      <c r="Z365" t="str">
        <f t="shared" si="5"/>
        <v>0-1000</v>
      </c>
    </row>
    <row r="366" spans="1:26" x14ac:dyDescent="0.3">
      <c r="A366">
        <v>18354667</v>
      </c>
      <c r="B366" t="s">
        <v>786</v>
      </c>
      <c r="C366">
        <v>1</v>
      </c>
      <c r="D366" t="s">
        <v>14</v>
      </c>
      <c r="E366" t="s">
        <v>787</v>
      </c>
      <c r="F366" t="s">
        <v>16</v>
      </c>
      <c r="G366" t="s">
        <v>16</v>
      </c>
      <c r="H366" t="s">
        <v>16</v>
      </c>
      <c r="I366">
        <v>1</v>
      </c>
      <c r="J366">
        <v>0</v>
      </c>
      <c r="K366">
        <v>350</v>
      </c>
      <c r="L366">
        <v>1</v>
      </c>
      <c r="M366" t="s">
        <v>788</v>
      </c>
      <c r="N366" t="str">
        <f>SUBSTITUTE(Sheet1[[#This Row],[Datekey_Opening]],"_","-")</f>
        <v>2016-2-12</v>
      </c>
      <c r="O366">
        <f>YEAR(Sheet1[[#This Row],[Date]])</f>
        <v>2016</v>
      </c>
      <c r="P366" t="str">
        <f>LOOKUP(Sheet1[[#This Row],[CountryCode]],$AI$4:$AI$18,$AJ$4:$AJ$18)</f>
        <v>India</v>
      </c>
      <c r="Q366">
        <f>MONTH(Sheet1[[#This Row],[Date]])</f>
        <v>2</v>
      </c>
      <c r="R366" t="str">
        <f>TEXT(Sheet1[[#This Row],[Date]],"MMMM")</f>
        <v>February</v>
      </c>
      <c r="S366" t="str">
        <f>TEXT(Sheet1[[#This Row],[Date]],"YYYY-MMM")</f>
        <v>2016-Feb</v>
      </c>
      <c r="T366">
        <f>WEEKDAY(Sheet1[[#This Row],[Date]])</f>
        <v>6</v>
      </c>
      <c r="U366" t="str">
        <f>TEXT(Sheet1[[#This Row],[Date]],"DDDD")</f>
        <v>Friday</v>
      </c>
      <c r="V366" t="str">
        <f>"FM"&amp;MOD(MONTH(Sheet1[[#This Row],[Date]])-4,12)+1</f>
        <v>FM11</v>
      </c>
      <c r="W366" t="str">
        <f>"Q"&amp;ROUNDUP(MONTH(Sheet1[[#This Row],[Date]])/3,0)</f>
        <v>Q1</v>
      </c>
      <c r="X366" t="str">
        <f>"Q"&amp;INT(MOD(MONTH(Sheet1[[#This Row],[Date]])-4,12/3)+1)</f>
        <v>Q3</v>
      </c>
      <c r="Y366" t="str" cm="1">
        <f t="array" ref="Y366">_xlfn.IFS(ROUND(L366,0)&lt;=1,"Need to improve 0-1",ROUND(L366,0)&lt;=2,"Okay 1-2",ROUND(L366,0)&lt;=3,"Good 2-3",ROUND(L366,0)&lt;=4,"Great 3-4",ROUND(L366,0)&lt;=5,"Excellent 4-5")</f>
        <v>Need to improve 0-1</v>
      </c>
      <c r="Z366" t="str">
        <f t="shared" si="5"/>
        <v>0-1000</v>
      </c>
    </row>
    <row r="367" spans="1:26" x14ac:dyDescent="0.3">
      <c r="A367">
        <v>18421693</v>
      </c>
      <c r="B367" t="s">
        <v>789</v>
      </c>
      <c r="C367">
        <v>1</v>
      </c>
      <c r="D367" t="s">
        <v>14</v>
      </c>
      <c r="E367" t="s">
        <v>435</v>
      </c>
      <c r="F367" t="s">
        <v>16</v>
      </c>
      <c r="G367" t="s">
        <v>16</v>
      </c>
      <c r="H367" t="s">
        <v>16</v>
      </c>
      <c r="I367">
        <v>1</v>
      </c>
      <c r="J367">
        <v>0</v>
      </c>
      <c r="K367">
        <v>100</v>
      </c>
      <c r="L367">
        <v>1</v>
      </c>
      <c r="M367" t="s">
        <v>495</v>
      </c>
      <c r="N367" t="str">
        <f>SUBSTITUTE(Sheet1[[#This Row],[Datekey_Opening]],"_","-")</f>
        <v>2010-2-9</v>
      </c>
      <c r="O367">
        <f>YEAR(Sheet1[[#This Row],[Date]])</f>
        <v>2010</v>
      </c>
      <c r="P367" t="str">
        <f>LOOKUP(Sheet1[[#This Row],[CountryCode]],$AI$4:$AI$18,$AJ$4:$AJ$18)</f>
        <v>India</v>
      </c>
      <c r="Q367">
        <f>MONTH(Sheet1[[#This Row],[Date]])</f>
        <v>2</v>
      </c>
      <c r="R367" t="str">
        <f>TEXT(Sheet1[[#This Row],[Date]],"MMMM")</f>
        <v>February</v>
      </c>
      <c r="S367" t="str">
        <f>TEXT(Sheet1[[#This Row],[Date]],"YYYY-MMM")</f>
        <v>2010-Feb</v>
      </c>
      <c r="T367">
        <f>WEEKDAY(Sheet1[[#This Row],[Date]])</f>
        <v>3</v>
      </c>
      <c r="U367" t="str">
        <f>TEXT(Sheet1[[#This Row],[Date]],"DDDD")</f>
        <v>Tuesday</v>
      </c>
      <c r="V367" t="str">
        <f>"FM"&amp;MOD(MONTH(Sheet1[[#This Row],[Date]])-4,12)+1</f>
        <v>FM11</v>
      </c>
      <c r="W367" t="str">
        <f>"Q"&amp;ROUNDUP(MONTH(Sheet1[[#This Row],[Date]])/3,0)</f>
        <v>Q1</v>
      </c>
      <c r="X367" t="str">
        <f>"Q"&amp;INT(MOD(MONTH(Sheet1[[#This Row],[Date]])-4,12/3)+1)</f>
        <v>Q3</v>
      </c>
      <c r="Y367" t="str" cm="1">
        <f t="array" ref="Y367">_xlfn.IFS(ROUND(L367,0)&lt;=1,"Need to improve 0-1",ROUND(L367,0)&lt;=2,"Okay 1-2",ROUND(L367,0)&lt;=3,"Good 2-3",ROUND(L367,0)&lt;=4,"Great 3-4",ROUND(L367,0)&lt;=5,"Excellent 4-5")</f>
        <v>Need to improve 0-1</v>
      </c>
      <c r="Z367" t="str">
        <f t="shared" si="5"/>
        <v>0-1000</v>
      </c>
    </row>
    <row r="368" spans="1:26" x14ac:dyDescent="0.3">
      <c r="A368">
        <v>18458325</v>
      </c>
      <c r="B368" t="s">
        <v>790</v>
      </c>
      <c r="C368">
        <v>1</v>
      </c>
      <c r="D368" t="s">
        <v>14</v>
      </c>
      <c r="E368" t="s">
        <v>395</v>
      </c>
      <c r="F368" t="s">
        <v>16</v>
      </c>
      <c r="G368" t="s">
        <v>16</v>
      </c>
      <c r="H368" t="s">
        <v>16</v>
      </c>
      <c r="I368">
        <v>1</v>
      </c>
      <c r="J368">
        <v>0</v>
      </c>
      <c r="K368">
        <v>100</v>
      </c>
      <c r="L368">
        <v>1</v>
      </c>
      <c r="M368" t="s">
        <v>791</v>
      </c>
      <c r="N368" t="str">
        <f>SUBSTITUTE(Sheet1[[#This Row],[Datekey_Opening]],"_","-")</f>
        <v>2013-2-5</v>
      </c>
      <c r="O368">
        <f>YEAR(Sheet1[[#This Row],[Date]])</f>
        <v>2013</v>
      </c>
      <c r="P368" t="str">
        <f>LOOKUP(Sheet1[[#This Row],[CountryCode]],$AI$4:$AI$18,$AJ$4:$AJ$18)</f>
        <v>India</v>
      </c>
      <c r="Q368">
        <f>MONTH(Sheet1[[#This Row],[Date]])</f>
        <v>2</v>
      </c>
      <c r="R368" t="str">
        <f>TEXT(Sheet1[[#This Row],[Date]],"MMMM")</f>
        <v>February</v>
      </c>
      <c r="S368" t="str">
        <f>TEXT(Sheet1[[#This Row],[Date]],"YYYY-MMM")</f>
        <v>2013-Feb</v>
      </c>
      <c r="T368">
        <f>WEEKDAY(Sheet1[[#This Row],[Date]])</f>
        <v>3</v>
      </c>
      <c r="U368" t="str">
        <f>TEXT(Sheet1[[#This Row],[Date]],"DDDD")</f>
        <v>Tuesday</v>
      </c>
      <c r="V368" t="str">
        <f>"FM"&amp;MOD(MONTH(Sheet1[[#This Row],[Date]])-4,12)+1</f>
        <v>FM11</v>
      </c>
      <c r="W368" t="str">
        <f>"Q"&amp;ROUNDUP(MONTH(Sheet1[[#This Row],[Date]])/3,0)</f>
        <v>Q1</v>
      </c>
      <c r="X368" t="str">
        <f>"Q"&amp;INT(MOD(MONTH(Sheet1[[#This Row],[Date]])-4,12/3)+1)</f>
        <v>Q3</v>
      </c>
      <c r="Y368" t="str" cm="1">
        <f t="array" ref="Y368">_xlfn.IFS(ROUND(L368,0)&lt;=1,"Need to improve 0-1",ROUND(L368,0)&lt;=2,"Okay 1-2",ROUND(L368,0)&lt;=3,"Good 2-3",ROUND(L368,0)&lt;=4,"Great 3-4",ROUND(L368,0)&lt;=5,"Excellent 4-5")</f>
        <v>Need to improve 0-1</v>
      </c>
      <c r="Z368" t="str">
        <f t="shared" si="5"/>
        <v>0-1000</v>
      </c>
    </row>
    <row r="369" spans="1:26" x14ac:dyDescent="0.3">
      <c r="A369">
        <v>18382583</v>
      </c>
      <c r="B369" t="s">
        <v>792</v>
      </c>
      <c r="C369">
        <v>1</v>
      </c>
      <c r="D369" t="s">
        <v>14</v>
      </c>
      <c r="E369" t="s">
        <v>432</v>
      </c>
      <c r="F369" t="s">
        <v>16</v>
      </c>
      <c r="G369" t="s">
        <v>16</v>
      </c>
      <c r="H369" t="s">
        <v>16</v>
      </c>
      <c r="I369">
        <v>1</v>
      </c>
      <c r="J369">
        <v>0</v>
      </c>
      <c r="K369">
        <v>350</v>
      </c>
      <c r="L369">
        <v>1</v>
      </c>
      <c r="M369" t="s">
        <v>793</v>
      </c>
      <c r="N369" t="str">
        <f>SUBSTITUTE(Sheet1[[#This Row],[Datekey_Opening]],"_","-")</f>
        <v>2012-2-13</v>
      </c>
      <c r="O369">
        <f>YEAR(Sheet1[[#This Row],[Date]])</f>
        <v>2012</v>
      </c>
      <c r="P369" t="str">
        <f>LOOKUP(Sheet1[[#This Row],[CountryCode]],$AI$4:$AI$18,$AJ$4:$AJ$18)</f>
        <v>India</v>
      </c>
      <c r="Q369">
        <f>MONTH(Sheet1[[#This Row],[Date]])</f>
        <v>2</v>
      </c>
      <c r="R369" t="str">
        <f>TEXT(Sheet1[[#This Row],[Date]],"MMMM")</f>
        <v>February</v>
      </c>
      <c r="S369" t="str">
        <f>TEXT(Sheet1[[#This Row],[Date]],"YYYY-MMM")</f>
        <v>2012-Feb</v>
      </c>
      <c r="T369">
        <f>WEEKDAY(Sheet1[[#This Row],[Date]])</f>
        <v>2</v>
      </c>
      <c r="U369" t="str">
        <f>TEXT(Sheet1[[#This Row],[Date]],"DDDD")</f>
        <v>Monday</v>
      </c>
      <c r="V369" t="str">
        <f>"FM"&amp;MOD(MONTH(Sheet1[[#This Row],[Date]])-4,12)+1</f>
        <v>FM11</v>
      </c>
      <c r="W369" t="str">
        <f>"Q"&amp;ROUNDUP(MONTH(Sheet1[[#This Row],[Date]])/3,0)</f>
        <v>Q1</v>
      </c>
      <c r="X369" t="str">
        <f>"Q"&amp;INT(MOD(MONTH(Sheet1[[#This Row],[Date]])-4,12/3)+1)</f>
        <v>Q3</v>
      </c>
      <c r="Y369" t="str" cm="1">
        <f t="array" ref="Y369">_xlfn.IFS(ROUND(L369,0)&lt;=1,"Need to improve 0-1",ROUND(L369,0)&lt;=2,"Okay 1-2",ROUND(L369,0)&lt;=3,"Good 2-3",ROUND(L369,0)&lt;=4,"Great 3-4",ROUND(L369,0)&lt;=5,"Excellent 4-5")</f>
        <v>Need to improve 0-1</v>
      </c>
      <c r="Z369" t="str">
        <f t="shared" si="5"/>
        <v>0-1000</v>
      </c>
    </row>
    <row r="370" spans="1:26" x14ac:dyDescent="0.3">
      <c r="A370">
        <v>18261146</v>
      </c>
      <c r="B370" t="s">
        <v>794</v>
      </c>
      <c r="C370">
        <v>1</v>
      </c>
      <c r="D370" t="s">
        <v>14</v>
      </c>
      <c r="E370" t="s">
        <v>395</v>
      </c>
      <c r="F370" t="s">
        <v>16</v>
      </c>
      <c r="G370" t="s">
        <v>16</v>
      </c>
      <c r="H370" t="s">
        <v>16</v>
      </c>
      <c r="I370">
        <v>1</v>
      </c>
      <c r="J370">
        <v>0</v>
      </c>
      <c r="K370">
        <v>150</v>
      </c>
      <c r="L370">
        <v>1</v>
      </c>
      <c r="M370" t="s">
        <v>788</v>
      </c>
      <c r="N370" t="str">
        <f>SUBSTITUTE(Sheet1[[#This Row],[Datekey_Opening]],"_","-")</f>
        <v>2016-2-12</v>
      </c>
      <c r="O370">
        <f>YEAR(Sheet1[[#This Row],[Date]])</f>
        <v>2016</v>
      </c>
      <c r="P370" t="str">
        <f>LOOKUP(Sheet1[[#This Row],[CountryCode]],$AI$4:$AI$18,$AJ$4:$AJ$18)</f>
        <v>India</v>
      </c>
      <c r="Q370">
        <f>MONTH(Sheet1[[#This Row],[Date]])</f>
        <v>2</v>
      </c>
      <c r="R370" t="str">
        <f>TEXT(Sheet1[[#This Row],[Date]],"MMMM")</f>
        <v>February</v>
      </c>
      <c r="S370" t="str">
        <f>TEXT(Sheet1[[#This Row],[Date]],"YYYY-MMM")</f>
        <v>2016-Feb</v>
      </c>
      <c r="T370">
        <f>WEEKDAY(Sheet1[[#This Row],[Date]])</f>
        <v>6</v>
      </c>
      <c r="U370" t="str">
        <f>TEXT(Sheet1[[#This Row],[Date]],"DDDD")</f>
        <v>Friday</v>
      </c>
      <c r="V370" t="str">
        <f>"FM"&amp;MOD(MONTH(Sheet1[[#This Row],[Date]])-4,12)+1</f>
        <v>FM11</v>
      </c>
      <c r="W370" t="str">
        <f>"Q"&amp;ROUNDUP(MONTH(Sheet1[[#This Row],[Date]])/3,0)</f>
        <v>Q1</v>
      </c>
      <c r="X370" t="str">
        <f>"Q"&amp;INT(MOD(MONTH(Sheet1[[#This Row],[Date]])-4,12/3)+1)</f>
        <v>Q3</v>
      </c>
      <c r="Y370" t="str" cm="1">
        <f t="array" ref="Y370">_xlfn.IFS(ROUND(L370,0)&lt;=1,"Need to improve 0-1",ROUND(L370,0)&lt;=2,"Okay 1-2",ROUND(L370,0)&lt;=3,"Good 2-3",ROUND(L370,0)&lt;=4,"Great 3-4",ROUND(L370,0)&lt;=5,"Excellent 4-5")</f>
        <v>Need to improve 0-1</v>
      </c>
      <c r="Z370" t="str">
        <f t="shared" si="5"/>
        <v>0-1000</v>
      </c>
    </row>
    <row r="371" spans="1:26" x14ac:dyDescent="0.3">
      <c r="A371">
        <v>18355127</v>
      </c>
      <c r="B371" t="s">
        <v>795</v>
      </c>
      <c r="C371">
        <v>1</v>
      </c>
      <c r="D371" t="s">
        <v>14</v>
      </c>
      <c r="E371" t="s">
        <v>405</v>
      </c>
      <c r="F371" t="s">
        <v>16</v>
      </c>
      <c r="G371" t="s">
        <v>16</v>
      </c>
      <c r="H371" t="s">
        <v>16</v>
      </c>
      <c r="I371">
        <v>1</v>
      </c>
      <c r="J371">
        <v>0</v>
      </c>
      <c r="K371">
        <v>400</v>
      </c>
      <c r="L371">
        <v>1</v>
      </c>
      <c r="M371" t="s">
        <v>796</v>
      </c>
      <c r="N371" t="str">
        <f>SUBSTITUTE(Sheet1[[#This Row],[Datekey_Opening]],"_","-")</f>
        <v>2017-2-17</v>
      </c>
      <c r="O371">
        <f>YEAR(Sheet1[[#This Row],[Date]])</f>
        <v>2017</v>
      </c>
      <c r="P371" t="str">
        <f>LOOKUP(Sheet1[[#This Row],[CountryCode]],$AI$4:$AI$18,$AJ$4:$AJ$18)</f>
        <v>India</v>
      </c>
      <c r="Q371">
        <f>MONTH(Sheet1[[#This Row],[Date]])</f>
        <v>2</v>
      </c>
      <c r="R371" t="str">
        <f>TEXT(Sheet1[[#This Row],[Date]],"MMMM")</f>
        <v>February</v>
      </c>
      <c r="S371" t="str">
        <f>TEXT(Sheet1[[#This Row],[Date]],"YYYY-MMM")</f>
        <v>2017-Feb</v>
      </c>
      <c r="T371">
        <f>WEEKDAY(Sheet1[[#This Row],[Date]])</f>
        <v>6</v>
      </c>
      <c r="U371" t="str">
        <f>TEXT(Sheet1[[#This Row],[Date]],"DDDD")</f>
        <v>Friday</v>
      </c>
      <c r="V371" t="str">
        <f>"FM"&amp;MOD(MONTH(Sheet1[[#This Row],[Date]])-4,12)+1</f>
        <v>FM11</v>
      </c>
      <c r="W371" t="str">
        <f>"Q"&amp;ROUNDUP(MONTH(Sheet1[[#This Row],[Date]])/3,0)</f>
        <v>Q1</v>
      </c>
      <c r="X371" t="str">
        <f>"Q"&amp;INT(MOD(MONTH(Sheet1[[#This Row],[Date]])-4,12/3)+1)</f>
        <v>Q3</v>
      </c>
      <c r="Y371" t="str" cm="1">
        <f t="array" ref="Y371">_xlfn.IFS(ROUND(L371,0)&lt;=1,"Need to improve 0-1",ROUND(L371,0)&lt;=2,"Okay 1-2",ROUND(L371,0)&lt;=3,"Good 2-3",ROUND(L371,0)&lt;=4,"Great 3-4",ROUND(L371,0)&lt;=5,"Excellent 4-5")</f>
        <v>Need to improve 0-1</v>
      </c>
      <c r="Z371" t="str">
        <f t="shared" si="5"/>
        <v>0-1000</v>
      </c>
    </row>
    <row r="372" spans="1:26" x14ac:dyDescent="0.3">
      <c r="A372">
        <v>18441698</v>
      </c>
      <c r="B372" t="s">
        <v>797</v>
      </c>
      <c r="C372">
        <v>1</v>
      </c>
      <c r="D372" t="s">
        <v>14</v>
      </c>
      <c r="E372" t="s">
        <v>559</v>
      </c>
      <c r="F372" t="s">
        <v>16</v>
      </c>
      <c r="G372" t="s">
        <v>16</v>
      </c>
      <c r="H372" t="s">
        <v>16</v>
      </c>
      <c r="I372">
        <v>1</v>
      </c>
      <c r="J372">
        <v>0</v>
      </c>
      <c r="K372">
        <v>150</v>
      </c>
      <c r="L372">
        <v>1</v>
      </c>
      <c r="M372" t="s">
        <v>798</v>
      </c>
      <c r="N372" t="str">
        <f>SUBSTITUTE(Sheet1[[#This Row],[Datekey_Opening]],"_","-")</f>
        <v>2014-2-22</v>
      </c>
      <c r="O372">
        <f>YEAR(Sheet1[[#This Row],[Date]])</f>
        <v>2014</v>
      </c>
      <c r="P372" t="str">
        <f>LOOKUP(Sheet1[[#This Row],[CountryCode]],$AI$4:$AI$18,$AJ$4:$AJ$18)</f>
        <v>India</v>
      </c>
      <c r="Q372">
        <f>MONTH(Sheet1[[#This Row],[Date]])</f>
        <v>2</v>
      </c>
      <c r="R372" t="str">
        <f>TEXT(Sheet1[[#This Row],[Date]],"MMMM")</f>
        <v>February</v>
      </c>
      <c r="S372" t="str">
        <f>TEXT(Sheet1[[#This Row],[Date]],"YYYY-MMM")</f>
        <v>2014-Feb</v>
      </c>
      <c r="T372">
        <f>WEEKDAY(Sheet1[[#This Row],[Date]])</f>
        <v>7</v>
      </c>
      <c r="U372" t="str">
        <f>TEXT(Sheet1[[#This Row],[Date]],"DDDD")</f>
        <v>Saturday</v>
      </c>
      <c r="V372" t="str">
        <f>"FM"&amp;MOD(MONTH(Sheet1[[#This Row],[Date]])-4,12)+1</f>
        <v>FM11</v>
      </c>
      <c r="W372" t="str">
        <f>"Q"&amp;ROUNDUP(MONTH(Sheet1[[#This Row],[Date]])/3,0)</f>
        <v>Q1</v>
      </c>
      <c r="X372" t="str">
        <f>"Q"&amp;INT(MOD(MONTH(Sheet1[[#This Row],[Date]])-4,12/3)+1)</f>
        <v>Q3</v>
      </c>
      <c r="Y372" t="str" cm="1">
        <f t="array" ref="Y372">_xlfn.IFS(ROUND(L372,0)&lt;=1,"Need to improve 0-1",ROUND(L372,0)&lt;=2,"Okay 1-2",ROUND(L372,0)&lt;=3,"Good 2-3",ROUND(L372,0)&lt;=4,"Great 3-4",ROUND(L372,0)&lt;=5,"Excellent 4-5")</f>
        <v>Need to improve 0-1</v>
      </c>
      <c r="Z372" t="str">
        <f t="shared" si="5"/>
        <v>0-1000</v>
      </c>
    </row>
    <row r="373" spans="1:26" x14ac:dyDescent="0.3">
      <c r="A373">
        <v>18222598</v>
      </c>
      <c r="B373" t="s">
        <v>799</v>
      </c>
      <c r="C373">
        <v>1</v>
      </c>
      <c r="D373" t="s">
        <v>14</v>
      </c>
      <c r="E373" t="s">
        <v>557</v>
      </c>
      <c r="F373" t="s">
        <v>16</v>
      </c>
      <c r="G373" t="s">
        <v>16</v>
      </c>
      <c r="H373" t="s">
        <v>16</v>
      </c>
      <c r="I373">
        <v>1</v>
      </c>
      <c r="J373">
        <v>0</v>
      </c>
      <c r="K373">
        <v>250</v>
      </c>
      <c r="L373">
        <v>1</v>
      </c>
      <c r="M373" t="s">
        <v>800</v>
      </c>
      <c r="N373" t="str">
        <f>SUBSTITUTE(Sheet1[[#This Row],[Datekey_Opening]],"_","-")</f>
        <v>2015-2-22</v>
      </c>
      <c r="O373">
        <f>YEAR(Sheet1[[#This Row],[Date]])</f>
        <v>2015</v>
      </c>
      <c r="P373" t="str">
        <f>LOOKUP(Sheet1[[#This Row],[CountryCode]],$AI$4:$AI$18,$AJ$4:$AJ$18)</f>
        <v>India</v>
      </c>
      <c r="Q373">
        <f>MONTH(Sheet1[[#This Row],[Date]])</f>
        <v>2</v>
      </c>
      <c r="R373" t="str">
        <f>TEXT(Sheet1[[#This Row],[Date]],"MMMM")</f>
        <v>February</v>
      </c>
      <c r="S373" t="str">
        <f>TEXT(Sheet1[[#This Row],[Date]],"YYYY-MMM")</f>
        <v>2015-Feb</v>
      </c>
      <c r="T373">
        <f>WEEKDAY(Sheet1[[#This Row],[Date]])</f>
        <v>1</v>
      </c>
      <c r="U373" t="str">
        <f>TEXT(Sheet1[[#This Row],[Date]],"DDDD")</f>
        <v>Sunday</v>
      </c>
      <c r="V373" t="str">
        <f>"FM"&amp;MOD(MONTH(Sheet1[[#This Row],[Date]])-4,12)+1</f>
        <v>FM11</v>
      </c>
      <c r="W373" t="str">
        <f>"Q"&amp;ROUNDUP(MONTH(Sheet1[[#This Row],[Date]])/3,0)</f>
        <v>Q1</v>
      </c>
      <c r="X373" t="str">
        <f>"Q"&amp;INT(MOD(MONTH(Sheet1[[#This Row],[Date]])-4,12/3)+1)</f>
        <v>Q3</v>
      </c>
      <c r="Y373" t="str" cm="1">
        <f t="array" ref="Y373">_xlfn.IFS(ROUND(L373,0)&lt;=1,"Need to improve 0-1",ROUND(L373,0)&lt;=2,"Okay 1-2",ROUND(L373,0)&lt;=3,"Good 2-3",ROUND(L373,0)&lt;=4,"Great 3-4",ROUND(L373,0)&lt;=5,"Excellent 4-5")</f>
        <v>Need to improve 0-1</v>
      </c>
      <c r="Z373" t="str">
        <f t="shared" si="5"/>
        <v>0-1000</v>
      </c>
    </row>
    <row r="374" spans="1:26" x14ac:dyDescent="0.3">
      <c r="A374">
        <v>305181</v>
      </c>
      <c r="B374" t="s">
        <v>801</v>
      </c>
      <c r="C374">
        <v>1</v>
      </c>
      <c r="D374" t="s">
        <v>14</v>
      </c>
      <c r="E374" t="s">
        <v>635</v>
      </c>
      <c r="F374" t="s">
        <v>16</v>
      </c>
      <c r="G374" t="s">
        <v>16</v>
      </c>
      <c r="H374" t="s">
        <v>16</v>
      </c>
      <c r="I374">
        <v>1</v>
      </c>
      <c r="J374">
        <v>0</v>
      </c>
      <c r="K374">
        <v>150</v>
      </c>
      <c r="L374">
        <v>1</v>
      </c>
      <c r="M374" t="s">
        <v>802</v>
      </c>
      <c r="N374" t="str">
        <f>SUBSTITUTE(Sheet1[[#This Row],[Datekey_Opening]],"_","-")</f>
        <v>2010-2-15</v>
      </c>
      <c r="O374">
        <f>YEAR(Sheet1[[#This Row],[Date]])</f>
        <v>2010</v>
      </c>
      <c r="P374" t="str">
        <f>LOOKUP(Sheet1[[#This Row],[CountryCode]],$AI$4:$AI$18,$AJ$4:$AJ$18)</f>
        <v>India</v>
      </c>
      <c r="Q374">
        <f>MONTH(Sheet1[[#This Row],[Date]])</f>
        <v>2</v>
      </c>
      <c r="R374" t="str">
        <f>TEXT(Sheet1[[#This Row],[Date]],"MMMM")</f>
        <v>February</v>
      </c>
      <c r="S374" t="str">
        <f>TEXT(Sheet1[[#This Row],[Date]],"YYYY-MMM")</f>
        <v>2010-Feb</v>
      </c>
      <c r="T374">
        <f>WEEKDAY(Sheet1[[#This Row],[Date]])</f>
        <v>2</v>
      </c>
      <c r="U374" t="str">
        <f>TEXT(Sheet1[[#This Row],[Date]],"DDDD")</f>
        <v>Monday</v>
      </c>
      <c r="V374" t="str">
        <f>"FM"&amp;MOD(MONTH(Sheet1[[#This Row],[Date]])-4,12)+1</f>
        <v>FM11</v>
      </c>
      <c r="W374" t="str">
        <f>"Q"&amp;ROUNDUP(MONTH(Sheet1[[#This Row],[Date]])/3,0)</f>
        <v>Q1</v>
      </c>
      <c r="X374" t="str">
        <f>"Q"&amp;INT(MOD(MONTH(Sheet1[[#This Row],[Date]])-4,12/3)+1)</f>
        <v>Q3</v>
      </c>
      <c r="Y374" t="str" cm="1">
        <f t="array" ref="Y374">_xlfn.IFS(ROUND(L374,0)&lt;=1,"Need to improve 0-1",ROUND(L374,0)&lt;=2,"Okay 1-2",ROUND(L374,0)&lt;=3,"Good 2-3",ROUND(L374,0)&lt;=4,"Great 3-4",ROUND(L374,0)&lt;=5,"Excellent 4-5")</f>
        <v>Need to improve 0-1</v>
      </c>
      <c r="Z374" t="str">
        <f t="shared" si="5"/>
        <v>0-1000</v>
      </c>
    </row>
    <row r="375" spans="1:26" x14ac:dyDescent="0.3">
      <c r="A375">
        <v>18451158</v>
      </c>
      <c r="B375" t="s">
        <v>803</v>
      </c>
      <c r="C375">
        <v>1</v>
      </c>
      <c r="D375" t="s">
        <v>14</v>
      </c>
      <c r="E375" t="s">
        <v>804</v>
      </c>
      <c r="F375" t="s">
        <v>16</v>
      </c>
      <c r="G375" t="s">
        <v>16</v>
      </c>
      <c r="H375" t="s">
        <v>16</v>
      </c>
      <c r="I375">
        <v>1</v>
      </c>
      <c r="J375">
        <v>0</v>
      </c>
      <c r="K375">
        <v>250</v>
      </c>
      <c r="L375">
        <v>1</v>
      </c>
      <c r="M375" t="s">
        <v>805</v>
      </c>
      <c r="N375" t="str">
        <f>SUBSTITUTE(Sheet1[[#This Row],[Datekey_Opening]],"_","-")</f>
        <v>2011-2-19</v>
      </c>
      <c r="O375">
        <f>YEAR(Sheet1[[#This Row],[Date]])</f>
        <v>2011</v>
      </c>
      <c r="P375" t="str">
        <f>LOOKUP(Sheet1[[#This Row],[CountryCode]],$AI$4:$AI$18,$AJ$4:$AJ$18)</f>
        <v>India</v>
      </c>
      <c r="Q375">
        <f>MONTH(Sheet1[[#This Row],[Date]])</f>
        <v>2</v>
      </c>
      <c r="R375" t="str">
        <f>TEXT(Sheet1[[#This Row],[Date]],"MMMM")</f>
        <v>February</v>
      </c>
      <c r="S375" t="str">
        <f>TEXT(Sheet1[[#This Row],[Date]],"YYYY-MMM")</f>
        <v>2011-Feb</v>
      </c>
      <c r="T375">
        <f>WEEKDAY(Sheet1[[#This Row],[Date]])</f>
        <v>7</v>
      </c>
      <c r="U375" t="str">
        <f>TEXT(Sheet1[[#This Row],[Date]],"DDDD")</f>
        <v>Saturday</v>
      </c>
      <c r="V375" t="str">
        <f>"FM"&amp;MOD(MONTH(Sheet1[[#This Row],[Date]])-4,12)+1</f>
        <v>FM11</v>
      </c>
      <c r="W375" t="str">
        <f>"Q"&amp;ROUNDUP(MONTH(Sheet1[[#This Row],[Date]])/3,0)</f>
        <v>Q1</v>
      </c>
      <c r="X375" t="str">
        <f>"Q"&amp;INT(MOD(MONTH(Sheet1[[#This Row],[Date]])-4,12/3)+1)</f>
        <v>Q3</v>
      </c>
      <c r="Y375" t="str" cm="1">
        <f t="array" ref="Y375">_xlfn.IFS(ROUND(L375,0)&lt;=1,"Need to improve 0-1",ROUND(L375,0)&lt;=2,"Okay 1-2",ROUND(L375,0)&lt;=3,"Good 2-3",ROUND(L375,0)&lt;=4,"Great 3-4",ROUND(L375,0)&lt;=5,"Excellent 4-5")</f>
        <v>Need to improve 0-1</v>
      </c>
      <c r="Z375" t="str">
        <f t="shared" si="5"/>
        <v>0-1000</v>
      </c>
    </row>
    <row r="376" spans="1:26" x14ac:dyDescent="0.3">
      <c r="A376">
        <v>18430900</v>
      </c>
      <c r="B376" t="s">
        <v>806</v>
      </c>
      <c r="C376">
        <v>1</v>
      </c>
      <c r="D376" t="s">
        <v>14</v>
      </c>
      <c r="E376" t="s">
        <v>435</v>
      </c>
      <c r="F376" t="s">
        <v>16</v>
      </c>
      <c r="G376" t="s">
        <v>16</v>
      </c>
      <c r="H376" t="s">
        <v>16</v>
      </c>
      <c r="I376">
        <v>1</v>
      </c>
      <c r="J376">
        <v>0</v>
      </c>
      <c r="K376">
        <v>400</v>
      </c>
      <c r="L376">
        <v>1</v>
      </c>
      <c r="M376" t="s">
        <v>807</v>
      </c>
      <c r="N376" t="str">
        <f>SUBSTITUTE(Sheet1[[#This Row],[Datekey_Opening]],"_","-")</f>
        <v>2011-2-5</v>
      </c>
      <c r="O376">
        <f>YEAR(Sheet1[[#This Row],[Date]])</f>
        <v>2011</v>
      </c>
      <c r="P376" t="str">
        <f>LOOKUP(Sheet1[[#This Row],[CountryCode]],$AI$4:$AI$18,$AJ$4:$AJ$18)</f>
        <v>India</v>
      </c>
      <c r="Q376">
        <f>MONTH(Sheet1[[#This Row],[Date]])</f>
        <v>2</v>
      </c>
      <c r="R376" t="str">
        <f>TEXT(Sheet1[[#This Row],[Date]],"MMMM")</f>
        <v>February</v>
      </c>
      <c r="S376" t="str">
        <f>TEXT(Sheet1[[#This Row],[Date]],"YYYY-MMM")</f>
        <v>2011-Feb</v>
      </c>
      <c r="T376">
        <f>WEEKDAY(Sheet1[[#This Row],[Date]])</f>
        <v>7</v>
      </c>
      <c r="U376" t="str">
        <f>TEXT(Sheet1[[#This Row],[Date]],"DDDD")</f>
        <v>Saturday</v>
      </c>
      <c r="V376" t="str">
        <f>"FM"&amp;MOD(MONTH(Sheet1[[#This Row],[Date]])-4,12)+1</f>
        <v>FM11</v>
      </c>
      <c r="W376" t="str">
        <f>"Q"&amp;ROUNDUP(MONTH(Sheet1[[#This Row],[Date]])/3,0)</f>
        <v>Q1</v>
      </c>
      <c r="X376" t="str">
        <f>"Q"&amp;INT(MOD(MONTH(Sheet1[[#This Row],[Date]])-4,12/3)+1)</f>
        <v>Q3</v>
      </c>
      <c r="Y376" t="str" cm="1">
        <f t="array" ref="Y376">_xlfn.IFS(ROUND(L376,0)&lt;=1,"Need to improve 0-1",ROUND(L376,0)&lt;=2,"Okay 1-2",ROUND(L376,0)&lt;=3,"Good 2-3",ROUND(L376,0)&lt;=4,"Great 3-4",ROUND(L376,0)&lt;=5,"Excellent 4-5")</f>
        <v>Need to improve 0-1</v>
      </c>
      <c r="Z376" t="str">
        <f t="shared" si="5"/>
        <v>0-1000</v>
      </c>
    </row>
    <row r="377" spans="1:26" x14ac:dyDescent="0.3">
      <c r="A377">
        <v>18435332</v>
      </c>
      <c r="B377" t="s">
        <v>808</v>
      </c>
      <c r="C377">
        <v>1</v>
      </c>
      <c r="D377" t="s">
        <v>14</v>
      </c>
      <c r="E377" t="s">
        <v>809</v>
      </c>
      <c r="F377" t="s">
        <v>16</v>
      </c>
      <c r="G377" t="s">
        <v>16</v>
      </c>
      <c r="H377" t="s">
        <v>16</v>
      </c>
      <c r="I377">
        <v>1</v>
      </c>
      <c r="J377">
        <v>0</v>
      </c>
      <c r="K377">
        <v>450</v>
      </c>
      <c r="L377">
        <v>1</v>
      </c>
      <c r="M377" t="s">
        <v>492</v>
      </c>
      <c r="N377" t="str">
        <f>SUBSTITUTE(Sheet1[[#This Row],[Datekey_Opening]],"_","-")</f>
        <v>2015-2-1</v>
      </c>
      <c r="O377">
        <f>YEAR(Sheet1[[#This Row],[Date]])</f>
        <v>2015</v>
      </c>
      <c r="P377" t="str">
        <f>LOOKUP(Sheet1[[#This Row],[CountryCode]],$AI$4:$AI$18,$AJ$4:$AJ$18)</f>
        <v>India</v>
      </c>
      <c r="Q377">
        <f>MONTH(Sheet1[[#This Row],[Date]])</f>
        <v>2</v>
      </c>
      <c r="R377" t="str">
        <f>TEXT(Sheet1[[#This Row],[Date]],"MMMM")</f>
        <v>February</v>
      </c>
      <c r="S377" t="str">
        <f>TEXT(Sheet1[[#This Row],[Date]],"YYYY-MMM")</f>
        <v>2015-Feb</v>
      </c>
      <c r="T377">
        <f>WEEKDAY(Sheet1[[#This Row],[Date]])</f>
        <v>1</v>
      </c>
      <c r="U377" t="str">
        <f>TEXT(Sheet1[[#This Row],[Date]],"DDDD")</f>
        <v>Sunday</v>
      </c>
      <c r="V377" t="str">
        <f>"FM"&amp;MOD(MONTH(Sheet1[[#This Row],[Date]])-4,12)+1</f>
        <v>FM11</v>
      </c>
      <c r="W377" t="str">
        <f>"Q"&amp;ROUNDUP(MONTH(Sheet1[[#This Row],[Date]])/3,0)</f>
        <v>Q1</v>
      </c>
      <c r="X377" t="str">
        <f>"Q"&amp;INT(MOD(MONTH(Sheet1[[#This Row],[Date]])-4,12/3)+1)</f>
        <v>Q3</v>
      </c>
      <c r="Y377" t="str" cm="1">
        <f t="array" ref="Y377">_xlfn.IFS(ROUND(L377,0)&lt;=1,"Need to improve 0-1",ROUND(L377,0)&lt;=2,"Okay 1-2",ROUND(L377,0)&lt;=3,"Good 2-3",ROUND(L377,0)&lt;=4,"Great 3-4",ROUND(L377,0)&lt;=5,"Excellent 4-5")</f>
        <v>Need to improve 0-1</v>
      </c>
      <c r="Z377" t="str">
        <f t="shared" si="5"/>
        <v>0-1000</v>
      </c>
    </row>
    <row r="378" spans="1:26" x14ac:dyDescent="0.3">
      <c r="A378">
        <v>18464640</v>
      </c>
      <c r="B378" t="s">
        <v>810</v>
      </c>
      <c r="C378">
        <v>1</v>
      </c>
      <c r="D378" t="s">
        <v>14</v>
      </c>
      <c r="E378" t="s">
        <v>373</v>
      </c>
      <c r="F378" t="s">
        <v>16</v>
      </c>
      <c r="G378" t="s">
        <v>16</v>
      </c>
      <c r="H378" t="s">
        <v>16</v>
      </c>
      <c r="I378">
        <v>1</v>
      </c>
      <c r="J378">
        <v>0</v>
      </c>
      <c r="K378">
        <v>350</v>
      </c>
      <c r="L378">
        <v>1</v>
      </c>
      <c r="M378" t="s">
        <v>811</v>
      </c>
      <c r="N378" t="str">
        <f>SUBSTITUTE(Sheet1[[#This Row],[Datekey_Opening]],"_","-")</f>
        <v>2013-2-19</v>
      </c>
      <c r="O378">
        <f>YEAR(Sheet1[[#This Row],[Date]])</f>
        <v>2013</v>
      </c>
      <c r="P378" t="str">
        <f>LOOKUP(Sheet1[[#This Row],[CountryCode]],$AI$4:$AI$18,$AJ$4:$AJ$18)</f>
        <v>India</v>
      </c>
      <c r="Q378">
        <f>MONTH(Sheet1[[#This Row],[Date]])</f>
        <v>2</v>
      </c>
      <c r="R378" t="str">
        <f>TEXT(Sheet1[[#This Row],[Date]],"MMMM")</f>
        <v>February</v>
      </c>
      <c r="S378" t="str">
        <f>TEXT(Sheet1[[#This Row],[Date]],"YYYY-MMM")</f>
        <v>2013-Feb</v>
      </c>
      <c r="T378">
        <f>WEEKDAY(Sheet1[[#This Row],[Date]])</f>
        <v>3</v>
      </c>
      <c r="U378" t="str">
        <f>TEXT(Sheet1[[#This Row],[Date]],"DDDD")</f>
        <v>Tuesday</v>
      </c>
      <c r="V378" t="str">
        <f>"FM"&amp;MOD(MONTH(Sheet1[[#This Row],[Date]])-4,12)+1</f>
        <v>FM11</v>
      </c>
      <c r="W378" t="str">
        <f>"Q"&amp;ROUNDUP(MONTH(Sheet1[[#This Row],[Date]])/3,0)</f>
        <v>Q1</v>
      </c>
      <c r="X378" t="str">
        <f>"Q"&amp;INT(MOD(MONTH(Sheet1[[#This Row],[Date]])-4,12/3)+1)</f>
        <v>Q3</v>
      </c>
      <c r="Y378" t="str" cm="1">
        <f t="array" ref="Y378">_xlfn.IFS(ROUND(L378,0)&lt;=1,"Need to improve 0-1",ROUND(L378,0)&lt;=2,"Okay 1-2",ROUND(L378,0)&lt;=3,"Good 2-3",ROUND(L378,0)&lt;=4,"Great 3-4",ROUND(L378,0)&lt;=5,"Excellent 4-5")</f>
        <v>Need to improve 0-1</v>
      </c>
      <c r="Z378" t="str">
        <f t="shared" si="5"/>
        <v>0-1000</v>
      </c>
    </row>
    <row r="379" spans="1:26" x14ac:dyDescent="0.3">
      <c r="A379">
        <v>18369770</v>
      </c>
      <c r="B379" t="s">
        <v>812</v>
      </c>
      <c r="C379">
        <v>1</v>
      </c>
      <c r="D379" t="s">
        <v>14</v>
      </c>
      <c r="E379" t="s">
        <v>426</v>
      </c>
      <c r="F379" t="s">
        <v>16</v>
      </c>
      <c r="G379" t="s">
        <v>16</v>
      </c>
      <c r="H379" t="s">
        <v>16</v>
      </c>
      <c r="I379">
        <v>1</v>
      </c>
      <c r="J379">
        <v>0</v>
      </c>
      <c r="K379">
        <v>150</v>
      </c>
      <c r="L379">
        <v>1</v>
      </c>
      <c r="M379" t="s">
        <v>813</v>
      </c>
      <c r="N379" t="str">
        <f>SUBSTITUTE(Sheet1[[#This Row],[Datekey_Opening]],"_","-")</f>
        <v>2015-2-27</v>
      </c>
      <c r="O379">
        <f>YEAR(Sheet1[[#This Row],[Date]])</f>
        <v>2015</v>
      </c>
      <c r="P379" t="str">
        <f>LOOKUP(Sheet1[[#This Row],[CountryCode]],$AI$4:$AI$18,$AJ$4:$AJ$18)</f>
        <v>India</v>
      </c>
      <c r="Q379">
        <f>MONTH(Sheet1[[#This Row],[Date]])</f>
        <v>2</v>
      </c>
      <c r="R379" t="str">
        <f>TEXT(Sheet1[[#This Row],[Date]],"MMMM")</f>
        <v>February</v>
      </c>
      <c r="S379" t="str">
        <f>TEXT(Sheet1[[#This Row],[Date]],"YYYY-MMM")</f>
        <v>2015-Feb</v>
      </c>
      <c r="T379">
        <f>WEEKDAY(Sheet1[[#This Row],[Date]])</f>
        <v>6</v>
      </c>
      <c r="U379" t="str">
        <f>TEXT(Sheet1[[#This Row],[Date]],"DDDD")</f>
        <v>Friday</v>
      </c>
      <c r="V379" t="str">
        <f>"FM"&amp;MOD(MONTH(Sheet1[[#This Row],[Date]])-4,12)+1</f>
        <v>FM11</v>
      </c>
      <c r="W379" t="str">
        <f>"Q"&amp;ROUNDUP(MONTH(Sheet1[[#This Row],[Date]])/3,0)</f>
        <v>Q1</v>
      </c>
      <c r="X379" t="str">
        <f>"Q"&amp;INT(MOD(MONTH(Sheet1[[#This Row],[Date]])-4,12/3)+1)</f>
        <v>Q3</v>
      </c>
      <c r="Y379" t="str" cm="1">
        <f t="array" ref="Y379">_xlfn.IFS(ROUND(L379,0)&lt;=1,"Need to improve 0-1",ROUND(L379,0)&lt;=2,"Okay 1-2",ROUND(L379,0)&lt;=3,"Good 2-3",ROUND(L379,0)&lt;=4,"Great 3-4",ROUND(L379,0)&lt;=5,"Excellent 4-5")</f>
        <v>Need to improve 0-1</v>
      </c>
      <c r="Z379" t="str">
        <f t="shared" si="5"/>
        <v>0-1000</v>
      </c>
    </row>
    <row r="380" spans="1:26" x14ac:dyDescent="0.3">
      <c r="A380">
        <v>18435322</v>
      </c>
      <c r="B380" t="s">
        <v>814</v>
      </c>
      <c r="C380">
        <v>1</v>
      </c>
      <c r="D380" t="s">
        <v>14</v>
      </c>
      <c r="E380" t="s">
        <v>395</v>
      </c>
      <c r="F380" t="s">
        <v>16</v>
      </c>
      <c r="G380" t="s">
        <v>16</v>
      </c>
      <c r="H380" t="s">
        <v>16</v>
      </c>
      <c r="I380">
        <v>1</v>
      </c>
      <c r="J380">
        <v>0</v>
      </c>
      <c r="K380">
        <v>450</v>
      </c>
      <c r="L380">
        <v>1</v>
      </c>
      <c r="M380" t="s">
        <v>815</v>
      </c>
      <c r="N380" t="str">
        <f>SUBSTITUTE(Sheet1[[#This Row],[Datekey_Opening]],"_","-")</f>
        <v>2018-2-8</v>
      </c>
      <c r="O380">
        <f>YEAR(Sheet1[[#This Row],[Date]])</f>
        <v>2018</v>
      </c>
      <c r="P380" t="str">
        <f>LOOKUP(Sheet1[[#This Row],[CountryCode]],$AI$4:$AI$18,$AJ$4:$AJ$18)</f>
        <v>India</v>
      </c>
      <c r="Q380">
        <f>MONTH(Sheet1[[#This Row],[Date]])</f>
        <v>2</v>
      </c>
      <c r="R380" t="str">
        <f>TEXT(Sheet1[[#This Row],[Date]],"MMMM")</f>
        <v>February</v>
      </c>
      <c r="S380" t="str">
        <f>TEXT(Sheet1[[#This Row],[Date]],"YYYY-MMM")</f>
        <v>2018-Feb</v>
      </c>
      <c r="T380">
        <f>WEEKDAY(Sheet1[[#This Row],[Date]])</f>
        <v>5</v>
      </c>
      <c r="U380" t="str">
        <f>TEXT(Sheet1[[#This Row],[Date]],"DDDD")</f>
        <v>Thursday</v>
      </c>
      <c r="V380" t="str">
        <f>"FM"&amp;MOD(MONTH(Sheet1[[#This Row],[Date]])-4,12)+1</f>
        <v>FM11</v>
      </c>
      <c r="W380" t="str">
        <f>"Q"&amp;ROUNDUP(MONTH(Sheet1[[#This Row],[Date]])/3,0)</f>
        <v>Q1</v>
      </c>
      <c r="X380" t="str">
        <f>"Q"&amp;INT(MOD(MONTH(Sheet1[[#This Row],[Date]])-4,12/3)+1)</f>
        <v>Q3</v>
      </c>
      <c r="Y380" t="str" cm="1">
        <f t="array" ref="Y380">_xlfn.IFS(ROUND(L380,0)&lt;=1,"Need to improve 0-1",ROUND(L380,0)&lt;=2,"Okay 1-2",ROUND(L380,0)&lt;=3,"Good 2-3",ROUND(L380,0)&lt;=4,"Great 3-4",ROUND(L380,0)&lt;=5,"Excellent 4-5")</f>
        <v>Need to improve 0-1</v>
      </c>
      <c r="Z380" t="str">
        <f t="shared" si="5"/>
        <v>0-1000</v>
      </c>
    </row>
    <row r="381" spans="1:26" x14ac:dyDescent="0.3">
      <c r="A381">
        <v>18431173</v>
      </c>
      <c r="B381" t="s">
        <v>816</v>
      </c>
      <c r="C381">
        <v>1</v>
      </c>
      <c r="D381" t="s">
        <v>14</v>
      </c>
      <c r="E381" t="s">
        <v>751</v>
      </c>
      <c r="F381" t="s">
        <v>16</v>
      </c>
      <c r="G381" t="s">
        <v>16</v>
      </c>
      <c r="H381" t="s">
        <v>16</v>
      </c>
      <c r="I381">
        <v>1</v>
      </c>
      <c r="J381">
        <v>0</v>
      </c>
      <c r="K381">
        <v>400</v>
      </c>
      <c r="L381">
        <v>1</v>
      </c>
      <c r="M381" t="s">
        <v>817</v>
      </c>
      <c r="N381" t="str">
        <f>SUBSTITUTE(Sheet1[[#This Row],[Datekey_Opening]],"_","-")</f>
        <v>2010-2-24</v>
      </c>
      <c r="O381">
        <f>YEAR(Sheet1[[#This Row],[Date]])</f>
        <v>2010</v>
      </c>
      <c r="P381" t="str">
        <f>LOOKUP(Sheet1[[#This Row],[CountryCode]],$AI$4:$AI$18,$AJ$4:$AJ$18)</f>
        <v>India</v>
      </c>
      <c r="Q381">
        <f>MONTH(Sheet1[[#This Row],[Date]])</f>
        <v>2</v>
      </c>
      <c r="R381" t="str">
        <f>TEXT(Sheet1[[#This Row],[Date]],"MMMM")</f>
        <v>February</v>
      </c>
      <c r="S381" t="str">
        <f>TEXT(Sheet1[[#This Row],[Date]],"YYYY-MMM")</f>
        <v>2010-Feb</v>
      </c>
      <c r="T381">
        <f>WEEKDAY(Sheet1[[#This Row],[Date]])</f>
        <v>4</v>
      </c>
      <c r="U381" t="str">
        <f>TEXT(Sheet1[[#This Row],[Date]],"DDDD")</f>
        <v>Wednesday</v>
      </c>
      <c r="V381" t="str">
        <f>"FM"&amp;MOD(MONTH(Sheet1[[#This Row],[Date]])-4,12)+1</f>
        <v>FM11</v>
      </c>
      <c r="W381" t="str">
        <f>"Q"&amp;ROUNDUP(MONTH(Sheet1[[#This Row],[Date]])/3,0)</f>
        <v>Q1</v>
      </c>
      <c r="X381" t="str">
        <f>"Q"&amp;INT(MOD(MONTH(Sheet1[[#This Row],[Date]])-4,12/3)+1)</f>
        <v>Q3</v>
      </c>
      <c r="Y381" t="str" cm="1">
        <f t="array" ref="Y381">_xlfn.IFS(ROUND(L381,0)&lt;=1,"Need to improve 0-1",ROUND(L381,0)&lt;=2,"Okay 1-2",ROUND(L381,0)&lt;=3,"Good 2-3",ROUND(L381,0)&lt;=4,"Great 3-4",ROUND(L381,0)&lt;=5,"Excellent 4-5")</f>
        <v>Need to improve 0-1</v>
      </c>
      <c r="Z381" t="str">
        <f t="shared" si="5"/>
        <v>0-1000</v>
      </c>
    </row>
    <row r="382" spans="1:26" x14ac:dyDescent="0.3">
      <c r="A382">
        <v>18359282</v>
      </c>
      <c r="B382" t="s">
        <v>818</v>
      </c>
      <c r="C382">
        <v>1</v>
      </c>
      <c r="D382" t="s">
        <v>14</v>
      </c>
      <c r="E382" t="s">
        <v>426</v>
      </c>
      <c r="F382" t="s">
        <v>16</v>
      </c>
      <c r="G382" t="s">
        <v>16</v>
      </c>
      <c r="H382" t="s">
        <v>16</v>
      </c>
      <c r="I382">
        <v>1</v>
      </c>
      <c r="J382">
        <v>0</v>
      </c>
      <c r="K382">
        <v>250</v>
      </c>
      <c r="L382">
        <v>1</v>
      </c>
      <c r="M382" t="s">
        <v>819</v>
      </c>
      <c r="N382" t="str">
        <f>SUBSTITUTE(Sheet1[[#This Row],[Datekey_Opening]],"_","-")</f>
        <v>2018-2-22</v>
      </c>
      <c r="O382">
        <f>YEAR(Sheet1[[#This Row],[Date]])</f>
        <v>2018</v>
      </c>
      <c r="P382" t="str">
        <f>LOOKUP(Sheet1[[#This Row],[CountryCode]],$AI$4:$AI$18,$AJ$4:$AJ$18)</f>
        <v>India</v>
      </c>
      <c r="Q382">
        <f>MONTH(Sheet1[[#This Row],[Date]])</f>
        <v>2</v>
      </c>
      <c r="R382" t="str">
        <f>TEXT(Sheet1[[#This Row],[Date]],"MMMM")</f>
        <v>February</v>
      </c>
      <c r="S382" t="str">
        <f>TEXT(Sheet1[[#This Row],[Date]],"YYYY-MMM")</f>
        <v>2018-Feb</v>
      </c>
      <c r="T382">
        <f>WEEKDAY(Sheet1[[#This Row],[Date]])</f>
        <v>5</v>
      </c>
      <c r="U382" t="str">
        <f>TEXT(Sheet1[[#This Row],[Date]],"DDDD")</f>
        <v>Thursday</v>
      </c>
      <c r="V382" t="str">
        <f>"FM"&amp;MOD(MONTH(Sheet1[[#This Row],[Date]])-4,12)+1</f>
        <v>FM11</v>
      </c>
      <c r="W382" t="str">
        <f>"Q"&amp;ROUNDUP(MONTH(Sheet1[[#This Row],[Date]])/3,0)</f>
        <v>Q1</v>
      </c>
      <c r="X382" t="str">
        <f>"Q"&amp;INT(MOD(MONTH(Sheet1[[#This Row],[Date]])-4,12/3)+1)</f>
        <v>Q3</v>
      </c>
      <c r="Y382" t="str" cm="1">
        <f t="array" ref="Y382">_xlfn.IFS(ROUND(L382,0)&lt;=1,"Need to improve 0-1",ROUND(L382,0)&lt;=2,"Okay 1-2",ROUND(L382,0)&lt;=3,"Good 2-3",ROUND(L382,0)&lt;=4,"Great 3-4",ROUND(L382,0)&lt;=5,"Excellent 4-5")</f>
        <v>Need to improve 0-1</v>
      </c>
      <c r="Z382" t="str">
        <f t="shared" si="5"/>
        <v>0-1000</v>
      </c>
    </row>
    <row r="383" spans="1:26" x14ac:dyDescent="0.3">
      <c r="A383">
        <v>18312459</v>
      </c>
      <c r="B383" t="s">
        <v>820</v>
      </c>
      <c r="C383">
        <v>1</v>
      </c>
      <c r="D383" t="s">
        <v>14</v>
      </c>
      <c r="E383" t="s">
        <v>365</v>
      </c>
      <c r="F383" t="s">
        <v>16</v>
      </c>
      <c r="G383" t="s">
        <v>16</v>
      </c>
      <c r="H383" t="s">
        <v>16</v>
      </c>
      <c r="I383">
        <v>1</v>
      </c>
      <c r="J383">
        <v>0</v>
      </c>
      <c r="K383">
        <v>150</v>
      </c>
      <c r="L383">
        <v>1</v>
      </c>
      <c r="M383" t="s">
        <v>821</v>
      </c>
      <c r="N383" t="str">
        <f>SUBSTITUTE(Sheet1[[#This Row],[Datekey_Opening]],"_","-")</f>
        <v>2017-2-13</v>
      </c>
      <c r="O383">
        <f>YEAR(Sheet1[[#This Row],[Date]])</f>
        <v>2017</v>
      </c>
      <c r="P383" t="str">
        <f>LOOKUP(Sheet1[[#This Row],[CountryCode]],$AI$4:$AI$18,$AJ$4:$AJ$18)</f>
        <v>India</v>
      </c>
      <c r="Q383">
        <f>MONTH(Sheet1[[#This Row],[Date]])</f>
        <v>2</v>
      </c>
      <c r="R383" t="str">
        <f>TEXT(Sheet1[[#This Row],[Date]],"MMMM")</f>
        <v>February</v>
      </c>
      <c r="S383" t="str">
        <f>TEXT(Sheet1[[#This Row],[Date]],"YYYY-MMM")</f>
        <v>2017-Feb</v>
      </c>
      <c r="T383">
        <f>WEEKDAY(Sheet1[[#This Row],[Date]])</f>
        <v>2</v>
      </c>
      <c r="U383" t="str">
        <f>TEXT(Sheet1[[#This Row],[Date]],"DDDD")</f>
        <v>Monday</v>
      </c>
      <c r="V383" t="str">
        <f>"FM"&amp;MOD(MONTH(Sheet1[[#This Row],[Date]])-4,12)+1</f>
        <v>FM11</v>
      </c>
      <c r="W383" t="str">
        <f>"Q"&amp;ROUNDUP(MONTH(Sheet1[[#This Row],[Date]])/3,0)</f>
        <v>Q1</v>
      </c>
      <c r="X383" t="str">
        <f>"Q"&amp;INT(MOD(MONTH(Sheet1[[#This Row],[Date]])-4,12/3)+1)</f>
        <v>Q3</v>
      </c>
      <c r="Y383" t="str" cm="1">
        <f t="array" ref="Y383">_xlfn.IFS(ROUND(L383,0)&lt;=1,"Need to improve 0-1",ROUND(L383,0)&lt;=2,"Okay 1-2",ROUND(L383,0)&lt;=3,"Good 2-3",ROUND(L383,0)&lt;=4,"Great 3-4",ROUND(L383,0)&lt;=5,"Excellent 4-5")</f>
        <v>Need to improve 0-1</v>
      </c>
      <c r="Z383" t="str">
        <f t="shared" si="5"/>
        <v>0-1000</v>
      </c>
    </row>
    <row r="384" spans="1:26" x14ac:dyDescent="0.3">
      <c r="A384">
        <v>18303708</v>
      </c>
      <c r="B384" t="s">
        <v>822</v>
      </c>
      <c r="C384">
        <v>1</v>
      </c>
      <c r="D384" t="s">
        <v>14</v>
      </c>
      <c r="E384" t="s">
        <v>426</v>
      </c>
      <c r="F384" t="s">
        <v>16</v>
      </c>
      <c r="G384" t="s">
        <v>16</v>
      </c>
      <c r="H384" t="s">
        <v>16</v>
      </c>
      <c r="I384">
        <v>1</v>
      </c>
      <c r="J384">
        <v>0</v>
      </c>
      <c r="K384">
        <v>250</v>
      </c>
      <c r="L384">
        <v>1</v>
      </c>
      <c r="M384" t="s">
        <v>247</v>
      </c>
      <c r="N384" t="str">
        <f>SUBSTITUTE(Sheet1[[#This Row],[Datekey_Opening]],"_","-")</f>
        <v>2018-2-10</v>
      </c>
      <c r="O384">
        <f>YEAR(Sheet1[[#This Row],[Date]])</f>
        <v>2018</v>
      </c>
      <c r="P384" t="str">
        <f>LOOKUP(Sheet1[[#This Row],[CountryCode]],$AI$4:$AI$18,$AJ$4:$AJ$18)</f>
        <v>India</v>
      </c>
      <c r="Q384">
        <f>MONTH(Sheet1[[#This Row],[Date]])</f>
        <v>2</v>
      </c>
      <c r="R384" t="str">
        <f>TEXT(Sheet1[[#This Row],[Date]],"MMMM")</f>
        <v>February</v>
      </c>
      <c r="S384" t="str">
        <f>TEXT(Sheet1[[#This Row],[Date]],"YYYY-MMM")</f>
        <v>2018-Feb</v>
      </c>
      <c r="T384">
        <f>WEEKDAY(Sheet1[[#This Row],[Date]])</f>
        <v>7</v>
      </c>
      <c r="U384" t="str">
        <f>TEXT(Sheet1[[#This Row],[Date]],"DDDD")</f>
        <v>Saturday</v>
      </c>
      <c r="V384" t="str">
        <f>"FM"&amp;MOD(MONTH(Sheet1[[#This Row],[Date]])-4,12)+1</f>
        <v>FM11</v>
      </c>
      <c r="W384" t="str">
        <f>"Q"&amp;ROUNDUP(MONTH(Sheet1[[#This Row],[Date]])/3,0)</f>
        <v>Q1</v>
      </c>
      <c r="X384" t="str">
        <f>"Q"&amp;INT(MOD(MONTH(Sheet1[[#This Row],[Date]])-4,12/3)+1)</f>
        <v>Q3</v>
      </c>
      <c r="Y384" t="str" cm="1">
        <f t="array" ref="Y384">_xlfn.IFS(ROUND(L384,0)&lt;=1,"Need to improve 0-1",ROUND(L384,0)&lt;=2,"Okay 1-2",ROUND(L384,0)&lt;=3,"Good 2-3",ROUND(L384,0)&lt;=4,"Great 3-4",ROUND(L384,0)&lt;=5,"Excellent 4-5")</f>
        <v>Need to improve 0-1</v>
      </c>
      <c r="Z384" t="str">
        <f t="shared" si="5"/>
        <v>0-1000</v>
      </c>
    </row>
    <row r="385" spans="1:26" x14ac:dyDescent="0.3">
      <c r="A385">
        <v>18441706</v>
      </c>
      <c r="B385" t="s">
        <v>823</v>
      </c>
      <c r="C385">
        <v>1</v>
      </c>
      <c r="D385" t="s">
        <v>14</v>
      </c>
      <c r="E385" t="s">
        <v>395</v>
      </c>
      <c r="F385" t="s">
        <v>16</v>
      </c>
      <c r="G385" t="s">
        <v>16</v>
      </c>
      <c r="H385" t="s">
        <v>16</v>
      </c>
      <c r="I385">
        <v>1</v>
      </c>
      <c r="J385">
        <v>0</v>
      </c>
      <c r="K385">
        <v>250</v>
      </c>
      <c r="L385">
        <v>1</v>
      </c>
      <c r="M385" t="s">
        <v>824</v>
      </c>
      <c r="N385" t="str">
        <f>SUBSTITUTE(Sheet1[[#This Row],[Datekey_Opening]],"_","-")</f>
        <v>2018-2-28</v>
      </c>
      <c r="O385">
        <f>YEAR(Sheet1[[#This Row],[Date]])</f>
        <v>2018</v>
      </c>
      <c r="P385" t="str">
        <f>LOOKUP(Sheet1[[#This Row],[CountryCode]],$AI$4:$AI$18,$AJ$4:$AJ$18)</f>
        <v>India</v>
      </c>
      <c r="Q385">
        <f>MONTH(Sheet1[[#This Row],[Date]])</f>
        <v>2</v>
      </c>
      <c r="R385" t="str">
        <f>TEXT(Sheet1[[#This Row],[Date]],"MMMM")</f>
        <v>February</v>
      </c>
      <c r="S385" t="str">
        <f>TEXT(Sheet1[[#This Row],[Date]],"YYYY-MMM")</f>
        <v>2018-Feb</v>
      </c>
      <c r="T385">
        <f>WEEKDAY(Sheet1[[#This Row],[Date]])</f>
        <v>4</v>
      </c>
      <c r="U385" t="str">
        <f>TEXT(Sheet1[[#This Row],[Date]],"DDDD")</f>
        <v>Wednesday</v>
      </c>
      <c r="V385" t="str">
        <f>"FM"&amp;MOD(MONTH(Sheet1[[#This Row],[Date]])-4,12)+1</f>
        <v>FM11</v>
      </c>
      <c r="W385" t="str">
        <f>"Q"&amp;ROUNDUP(MONTH(Sheet1[[#This Row],[Date]])/3,0)</f>
        <v>Q1</v>
      </c>
      <c r="X385" t="str">
        <f>"Q"&amp;INT(MOD(MONTH(Sheet1[[#This Row],[Date]])-4,12/3)+1)</f>
        <v>Q3</v>
      </c>
      <c r="Y385" t="str" cm="1">
        <f t="array" ref="Y385">_xlfn.IFS(ROUND(L385,0)&lt;=1,"Need to improve 0-1",ROUND(L385,0)&lt;=2,"Okay 1-2",ROUND(L385,0)&lt;=3,"Good 2-3",ROUND(L385,0)&lt;=4,"Great 3-4",ROUND(L385,0)&lt;=5,"Excellent 4-5")</f>
        <v>Need to improve 0-1</v>
      </c>
      <c r="Z385" t="str">
        <f t="shared" si="5"/>
        <v>0-1000</v>
      </c>
    </row>
    <row r="386" spans="1:26" x14ac:dyDescent="0.3">
      <c r="A386">
        <v>18441700</v>
      </c>
      <c r="B386" t="s">
        <v>825</v>
      </c>
      <c r="C386">
        <v>1</v>
      </c>
      <c r="D386" t="s">
        <v>14</v>
      </c>
      <c r="E386" t="s">
        <v>429</v>
      </c>
      <c r="F386" t="s">
        <v>16</v>
      </c>
      <c r="G386" t="s">
        <v>16</v>
      </c>
      <c r="H386" t="s">
        <v>16</v>
      </c>
      <c r="I386">
        <v>1</v>
      </c>
      <c r="J386">
        <v>0</v>
      </c>
      <c r="K386">
        <v>250</v>
      </c>
      <c r="L386">
        <v>1</v>
      </c>
      <c r="M386" t="s">
        <v>826</v>
      </c>
      <c r="N386" t="str">
        <f>SUBSTITUTE(Sheet1[[#This Row],[Datekey_Opening]],"_","-")</f>
        <v>2016-2-27</v>
      </c>
      <c r="O386">
        <f>YEAR(Sheet1[[#This Row],[Date]])</f>
        <v>2016</v>
      </c>
      <c r="P386" t="str">
        <f>LOOKUP(Sheet1[[#This Row],[CountryCode]],$AI$4:$AI$18,$AJ$4:$AJ$18)</f>
        <v>India</v>
      </c>
      <c r="Q386">
        <f>MONTH(Sheet1[[#This Row],[Date]])</f>
        <v>2</v>
      </c>
      <c r="R386" t="str">
        <f>TEXT(Sheet1[[#This Row],[Date]],"MMMM")</f>
        <v>February</v>
      </c>
      <c r="S386" t="str">
        <f>TEXT(Sheet1[[#This Row],[Date]],"YYYY-MMM")</f>
        <v>2016-Feb</v>
      </c>
      <c r="T386">
        <f>WEEKDAY(Sheet1[[#This Row],[Date]])</f>
        <v>7</v>
      </c>
      <c r="U386" t="str">
        <f>TEXT(Sheet1[[#This Row],[Date]],"DDDD")</f>
        <v>Saturday</v>
      </c>
      <c r="V386" t="str">
        <f>"FM"&amp;MOD(MONTH(Sheet1[[#This Row],[Date]])-4,12)+1</f>
        <v>FM11</v>
      </c>
      <c r="W386" t="str">
        <f>"Q"&amp;ROUNDUP(MONTH(Sheet1[[#This Row],[Date]])/3,0)</f>
        <v>Q1</v>
      </c>
      <c r="X386" t="str">
        <f>"Q"&amp;INT(MOD(MONTH(Sheet1[[#This Row],[Date]])-4,12/3)+1)</f>
        <v>Q3</v>
      </c>
      <c r="Y386" t="str" cm="1">
        <f t="array" ref="Y386">_xlfn.IFS(ROUND(L386,0)&lt;=1,"Need to improve 0-1",ROUND(L386,0)&lt;=2,"Okay 1-2",ROUND(L386,0)&lt;=3,"Good 2-3",ROUND(L386,0)&lt;=4,"Great 3-4",ROUND(L386,0)&lt;=5,"Excellent 4-5")</f>
        <v>Need to improve 0-1</v>
      </c>
      <c r="Z386" t="str">
        <f t="shared" ref="Z386:Z449" si="6">IF(AND(K386&gt;=0,K386&lt;1000),"0-1000",IF(AND(K386&gt;=1000,K386&lt;2000),"1000-2000",IF(AND(K386&gt;=2000,K386&lt;3000),"2000-3000",IF(AND(K386&gt;=3000,K386&lt;4000),"3000-4000",IF(AND(K386&gt;=4000,K386&lt;5000),"4000-5000",IF(AND(K386&gt;=5000,K386&lt;6000),"5000-6000",IF(AND(K386&gt;=6000,K386&lt;7000),"6000-7000",IF(AND(K386&gt;=7000,K386&lt;200000),"7000-200000","Above 200000"))))))))</f>
        <v>0-1000</v>
      </c>
    </row>
    <row r="387" spans="1:26" x14ac:dyDescent="0.3">
      <c r="A387">
        <v>18424582</v>
      </c>
      <c r="B387" t="s">
        <v>827</v>
      </c>
      <c r="C387">
        <v>1</v>
      </c>
      <c r="D387" t="s">
        <v>14</v>
      </c>
      <c r="E387" t="s">
        <v>828</v>
      </c>
      <c r="F387" t="s">
        <v>16</v>
      </c>
      <c r="G387" t="s">
        <v>16</v>
      </c>
      <c r="H387" t="s">
        <v>16</v>
      </c>
      <c r="I387">
        <v>1</v>
      </c>
      <c r="J387">
        <v>0</v>
      </c>
      <c r="K387">
        <v>150</v>
      </c>
      <c r="L387">
        <v>1</v>
      </c>
      <c r="M387" t="s">
        <v>829</v>
      </c>
      <c r="N387" t="str">
        <f>SUBSTITUTE(Sheet1[[#This Row],[Datekey_Opening]],"_","-")</f>
        <v>2010-2-2</v>
      </c>
      <c r="O387">
        <f>YEAR(Sheet1[[#This Row],[Date]])</f>
        <v>2010</v>
      </c>
      <c r="P387" t="str">
        <f>LOOKUP(Sheet1[[#This Row],[CountryCode]],$AI$4:$AI$18,$AJ$4:$AJ$18)</f>
        <v>India</v>
      </c>
      <c r="Q387">
        <f>MONTH(Sheet1[[#This Row],[Date]])</f>
        <v>2</v>
      </c>
      <c r="R387" t="str">
        <f>TEXT(Sheet1[[#This Row],[Date]],"MMMM")</f>
        <v>February</v>
      </c>
      <c r="S387" t="str">
        <f>TEXT(Sheet1[[#This Row],[Date]],"YYYY-MMM")</f>
        <v>2010-Feb</v>
      </c>
      <c r="T387">
        <f>WEEKDAY(Sheet1[[#This Row],[Date]])</f>
        <v>3</v>
      </c>
      <c r="U387" t="str">
        <f>TEXT(Sheet1[[#This Row],[Date]],"DDDD")</f>
        <v>Tuesday</v>
      </c>
      <c r="V387" t="str">
        <f>"FM"&amp;MOD(MONTH(Sheet1[[#This Row],[Date]])-4,12)+1</f>
        <v>FM11</v>
      </c>
      <c r="W387" t="str">
        <f>"Q"&amp;ROUNDUP(MONTH(Sheet1[[#This Row],[Date]])/3,0)</f>
        <v>Q1</v>
      </c>
      <c r="X387" t="str">
        <f>"Q"&amp;INT(MOD(MONTH(Sheet1[[#This Row],[Date]])-4,12/3)+1)</f>
        <v>Q3</v>
      </c>
      <c r="Y387" t="str" cm="1">
        <f t="array" ref="Y387">_xlfn.IFS(ROUND(L387,0)&lt;=1,"Need to improve 0-1",ROUND(L387,0)&lt;=2,"Okay 1-2",ROUND(L387,0)&lt;=3,"Good 2-3",ROUND(L387,0)&lt;=4,"Great 3-4",ROUND(L387,0)&lt;=5,"Excellent 4-5")</f>
        <v>Need to improve 0-1</v>
      </c>
      <c r="Z387" t="str">
        <f t="shared" si="6"/>
        <v>0-1000</v>
      </c>
    </row>
    <row r="388" spans="1:26" x14ac:dyDescent="0.3">
      <c r="A388">
        <v>18424192</v>
      </c>
      <c r="B388" t="s">
        <v>830</v>
      </c>
      <c r="C388">
        <v>1</v>
      </c>
      <c r="D388" t="s">
        <v>14</v>
      </c>
      <c r="E388" t="s">
        <v>831</v>
      </c>
      <c r="F388" t="s">
        <v>16</v>
      </c>
      <c r="G388" t="s">
        <v>16</v>
      </c>
      <c r="H388" t="s">
        <v>16</v>
      </c>
      <c r="I388">
        <v>1</v>
      </c>
      <c r="J388">
        <v>0</v>
      </c>
      <c r="K388">
        <v>150</v>
      </c>
      <c r="L388">
        <v>1</v>
      </c>
      <c r="M388" t="s">
        <v>832</v>
      </c>
      <c r="N388" t="str">
        <f>SUBSTITUTE(Sheet1[[#This Row],[Datekey_Opening]],"_","-")</f>
        <v>2018-2-24</v>
      </c>
      <c r="O388">
        <f>YEAR(Sheet1[[#This Row],[Date]])</f>
        <v>2018</v>
      </c>
      <c r="P388" t="str">
        <f>LOOKUP(Sheet1[[#This Row],[CountryCode]],$AI$4:$AI$18,$AJ$4:$AJ$18)</f>
        <v>India</v>
      </c>
      <c r="Q388">
        <f>MONTH(Sheet1[[#This Row],[Date]])</f>
        <v>2</v>
      </c>
      <c r="R388" t="str">
        <f>TEXT(Sheet1[[#This Row],[Date]],"MMMM")</f>
        <v>February</v>
      </c>
      <c r="S388" t="str">
        <f>TEXT(Sheet1[[#This Row],[Date]],"YYYY-MMM")</f>
        <v>2018-Feb</v>
      </c>
      <c r="T388">
        <f>WEEKDAY(Sheet1[[#This Row],[Date]])</f>
        <v>7</v>
      </c>
      <c r="U388" t="str">
        <f>TEXT(Sheet1[[#This Row],[Date]],"DDDD")</f>
        <v>Saturday</v>
      </c>
      <c r="V388" t="str">
        <f>"FM"&amp;MOD(MONTH(Sheet1[[#This Row],[Date]])-4,12)+1</f>
        <v>FM11</v>
      </c>
      <c r="W388" t="str">
        <f>"Q"&amp;ROUNDUP(MONTH(Sheet1[[#This Row],[Date]])/3,0)</f>
        <v>Q1</v>
      </c>
      <c r="X388" t="str">
        <f>"Q"&amp;INT(MOD(MONTH(Sheet1[[#This Row],[Date]])-4,12/3)+1)</f>
        <v>Q3</v>
      </c>
      <c r="Y388" t="str" cm="1">
        <f t="array" ref="Y388">_xlfn.IFS(ROUND(L388,0)&lt;=1,"Need to improve 0-1",ROUND(L388,0)&lt;=2,"Okay 1-2",ROUND(L388,0)&lt;=3,"Good 2-3",ROUND(L388,0)&lt;=4,"Great 3-4",ROUND(L388,0)&lt;=5,"Excellent 4-5")</f>
        <v>Need to improve 0-1</v>
      </c>
      <c r="Z388" t="str">
        <f t="shared" si="6"/>
        <v>0-1000</v>
      </c>
    </row>
    <row r="389" spans="1:26" x14ac:dyDescent="0.3">
      <c r="A389">
        <v>18429375</v>
      </c>
      <c r="B389" t="s">
        <v>833</v>
      </c>
      <c r="C389">
        <v>1</v>
      </c>
      <c r="D389" t="s">
        <v>14</v>
      </c>
      <c r="E389" t="s">
        <v>405</v>
      </c>
      <c r="F389" t="s">
        <v>16</v>
      </c>
      <c r="G389" t="s">
        <v>16</v>
      </c>
      <c r="H389" t="s">
        <v>16</v>
      </c>
      <c r="I389">
        <v>1</v>
      </c>
      <c r="J389">
        <v>0</v>
      </c>
      <c r="K389">
        <v>250</v>
      </c>
      <c r="L389">
        <v>1</v>
      </c>
      <c r="M389" t="s">
        <v>834</v>
      </c>
      <c r="N389" t="str">
        <f>SUBSTITUTE(Sheet1[[#This Row],[Datekey_Opening]],"_","-")</f>
        <v>2016-2-18</v>
      </c>
      <c r="O389">
        <f>YEAR(Sheet1[[#This Row],[Date]])</f>
        <v>2016</v>
      </c>
      <c r="P389" t="str">
        <f>LOOKUP(Sheet1[[#This Row],[CountryCode]],$AI$4:$AI$18,$AJ$4:$AJ$18)</f>
        <v>India</v>
      </c>
      <c r="Q389">
        <f>MONTH(Sheet1[[#This Row],[Date]])</f>
        <v>2</v>
      </c>
      <c r="R389" t="str">
        <f>TEXT(Sheet1[[#This Row],[Date]],"MMMM")</f>
        <v>February</v>
      </c>
      <c r="S389" t="str">
        <f>TEXT(Sheet1[[#This Row],[Date]],"YYYY-MMM")</f>
        <v>2016-Feb</v>
      </c>
      <c r="T389">
        <f>WEEKDAY(Sheet1[[#This Row],[Date]])</f>
        <v>5</v>
      </c>
      <c r="U389" t="str">
        <f>TEXT(Sheet1[[#This Row],[Date]],"DDDD")</f>
        <v>Thursday</v>
      </c>
      <c r="V389" t="str">
        <f>"FM"&amp;MOD(MONTH(Sheet1[[#This Row],[Date]])-4,12)+1</f>
        <v>FM11</v>
      </c>
      <c r="W389" t="str">
        <f>"Q"&amp;ROUNDUP(MONTH(Sheet1[[#This Row],[Date]])/3,0)</f>
        <v>Q1</v>
      </c>
      <c r="X389" t="str">
        <f>"Q"&amp;INT(MOD(MONTH(Sheet1[[#This Row],[Date]])-4,12/3)+1)</f>
        <v>Q3</v>
      </c>
      <c r="Y389" t="str" cm="1">
        <f t="array" ref="Y389">_xlfn.IFS(ROUND(L389,0)&lt;=1,"Need to improve 0-1",ROUND(L389,0)&lt;=2,"Okay 1-2",ROUND(L389,0)&lt;=3,"Good 2-3",ROUND(L389,0)&lt;=4,"Great 3-4",ROUND(L389,0)&lt;=5,"Excellent 4-5")</f>
        <v>Need to improve 0-1</v>
      </c>
      <c r="Z389" t="str">
        <f t="shared" si="6"/>
        <v>0-1000</v>
      </c>
    </row>
    <row r="390" spans="1:26" x14ac:dyDescent="0.3">
      <c r="A390">
        <v>312338</v>
      </c>
      <c r="B390" t="s">
        <v>835</v>
      </c>
      <c r="C390">
        <v>1</v>
      </c>
      <c r="D390" t="s">
        <v>14</v>
      </c>
      <c r="E390" t="s">
        <v>664</v>
      </c>
      <c r="F390" t="s">
        <v>16</v>
      </c>
      <c r="G390" t="s">
        <v>16</v>
      </c>
      <c r="H390" t="s">
        <v>16</v>
      </c>
      <c r="I390">
        <v>1</v>
      </c>
      <c r="J390">
        <v>0</v>
      </c>
      <c r="K390">
        <v>400</v>
      </c>
      <c r="L390">
        <v>1</v>
      </c>
      <c r="M390" t="s">
        <v>836</v>
      </c>
      <c r="N390" t="str">
        <f>SUBSTITUTE(Sheet1[[#This Row],[Datekey_Opening]],"_","-")</f>
        <v>2013-1-14</v>
      </c>
      <c r="O390">
        <f>YEAR(Sheet1[[#This Row],[Date]])</f>
        <v>2013</v>
      </c>
      <c r="P390" t="str">
        <f>LOOKUP(Sheet1[[#This Row],[CountryCode]],$AI$4:$AI$18,$AJ$4:$AJ$18)</f>
        <v>India</v>
      </c>
      <c r="Q390">
        <f>MONTH(Sheet1[[#This Row],[Date]])</f>
        <v>1</v>
      </c>
      <c r="R390" t="str">
        <f>TEXT(Sheet1[[#This Row],[Date]],"MMMM")</f>
        <v>January</v>
      </c>
      <c r="S390" t="str">
        <f>TEXT(Sheet1[[#This Row],[Date]],"YYYY-MMM")</f>
        <v>2013-Jan</v>
      </c>
      <c r="T390">
        <f>WEEKDAY(Sheet1[[#This Row],[Date]])</f>
        <v>2</v>
      </c>
      <c r="U390" t="str">
        <f>TEXT(Sheet1[[#This Row],[Date]],"DDDD")</f>
        <v>Monday</v>
      </c>
      <c r="V390" t="str">
        <f>"FM"&amp;MOD(MONTH(Sheet1[[#This Row],[Date]])-4,12)+1</f>
        <v>FM10</v>
      </c>
      <c r="W390" t="str">
        <f>"Q"&amp;ROUNDUP(MONTH(Sheet1[[#This Row],[Date]])/3,0)</f>
        <v>Q1</v>
      </c>
      <c r="X390" t="str">
        <f>"Q"&amp;INT(MOD(MONTH(Sheet1[[#This Row],[Date]])-4,12/3)+1)</f>
        <v>Q2</v>
      </c>
      <c r="Y390" t="str" cm="1">
        <f t="array" ref="Y390">_xlfn.IFS(ROUND(L390,0)&lt;=1,"Need to improve 0-1",ROUND(L390,0)&lt;=2,"Okay 1-2",ROUND(L390,0)&lt;=3,"Good 2-3",ROUND(L390,0)&lt;=4,"Great 3-4",ROUND(L390,0)&lt;=5,"Excellent 4-5")</f>
        <v>Need to improve 0-1</v>
      </c>
      <c r="Z390" t="str">
        <f t="shared" si="6"/>
        <v>0-1000</v>
      </c>
    </row>
    <row r="391" spans="1:26" x14ac:dyDescent="0.3">
      <c r="A391">
        <v>18469659</v>
      </c>
      <c r="B391" t="s">
        <v>837</v>
      </c>
      <c r="C391">
        <v>1</v>
      </c>
      <c r="D391" t="s">
        <v>14</v>
      </c>
      <c r="E391" t="s">
        <v>838</v>
      </c>
      <c r="F391" t="s">
        <v>16</v>
      </c>
      <c r="G391" t="s">
        <v>16</v>
      </c>
      <c r="H391" t="s">
        <v>16</v>
      </c>
      <c r="I391">
        <v>1</v>
      </c>
      <c r="J391">
        <v>0</v>
      </c>
      <c r="K391">
        <v>350</v>
      </c>
      <c r="L391">
        <v>1</v>
      </c>
      <c r="M391" t="s">
        <v>839</v>
      </c>
      <c r="N391" t="str">
        <f>SUBSTITUTE(Sheet1[[#This Row],[Datekey_Opening]],"_","-")</f>
        <v>2010-1-17</v>
      </c>
      <c r="O391">
        <f>YEAR(Sheet1[[#This Row],[Date]])</f>
        <v>2010</v>
      </c>
      <c r="P391" t="str">
        <f>LOOKUP(Sheet1[[#This Row],[CountryCode]],$AI$4:$AI$18,$AJ$4:$AJ$18)</f>
        <v>India</v>
      </c>
      <c r="Q391">
        <f>MONTH(Sheet1[[#This Row],[Date]])</f>
        <v>1</v>
      </c>
      <c r="R391" t="str">
        <f>TEXT(Sheet1[[#This Row],[Date]],"MMMM")</f>
        <v>January</v>
      </c>
      <c r="S391" t="str">
        <f>TEXT(Sheet1[[#This Row],[Date]],"YYYY-MMM")</f>
        <v>2010-Jan</v>
      </c>
      <c r="T391">
        <f>WEEKDAY(Sheet1[[#This Row],[Date]])</f>
        <v>1</v>
      </c>
      <c r="U391" t="str">
        <f>TEXT(Sheet1[[#This Row],[Date]],"DDDD")</f>
        <v>Sunday</v>
      </c>
      <c r="V391" t="str">
        <f>"FM"&amp;MOD(MONTH(Sheet1[[#This Row],[Date]])-4,12)+1</f>
        <v>FM10</v>
      </c>
      <c r="W391" t="str">
        <f>"Q"&amp;ROUNDUP(MONTH(Sheet1[[#This Row],[Date]])/3,0)</f>
        <v>Q1</v>
      </c>
      <c r="X391" t="str">
        <f>"Q"&amp;INT(MOD(MONTH(Sheet1[[#This Row],[Date]])-4,12/3)+1)</f>
        <v>Q2</v>
      </c>
      <c r="Y391" t="str" cm="1">
        <f t="array" ref="Y391">_xlfn.IFS(ROUND(L391,0)&lt;=1,"Need to improve 0-1",ROUND(L391,0)&lt;=2,"Okay 1-2",ROUND(L391,0)&lt;=3,"Good 2-3",ROUND(L391,0)&lt;=4,"Great 3-4",ROUND(L391,0)&lt;=5,"Excellent 4-5")</f>
        <v>Need to improve 0-1</v>
      </c>
      <c r="Z391" t="str">
        <f t="shared" si="6"/>
        <v>0-1000</v>
      </c>
    </row>
    <row r="392" spans="1:26" x14ac:dyDescent="0.3">
      <c r="A392">
        <v>18438446</v>
      </c>
      <c r="B392" t="s">
        <v>840</v>
      </c>
      <c r="C392">
        <v>1</v>
      </c>
      <c r="D392" t="s">
        <v>14</v>
      </c>
      <c r="E392" t="s">
        <v>708</v>
      </c>
      <c r="F392" t="s">
        <v>16</v>
      </c>
      <c r="G392" t="s">
        <v>16</v>
      </c>
      <c r="H392" t="s">
        <v>16</v>
      </c>
      <c r="I392">
        <v>1</v>
      </c>
      <c r="J392">
        <v>0</v>
      </c>
      <c r="K392">
        <v>250</v>
      </c>
      <c r="L392">
        <v>1</v>
      </c>
      <c r="M392" t="s">
        <v>841</v>
      </c>
      <c r="N392" t="str">
        <f>SUBSTITUTE(Sheet1[[#This Row],[Datekey_Opening]],"_","-")</f>
        <v>2013-1-19</v>
      </c>
      <c r="O392">
        <f>YEAR(Sheet1[[#This Row],[Date]])</f>
        <v>2013</v>
      </c>
      <c r="P392" t="str">
        <f>LOOKUP(Sheet1[[#This Row],[CountryCode]],$AI$4:$AI$18,$AJ$4:$AJ$18)</f>
        <v>India</v>
      </c>
      <c r="Q392">
        <f>MONTH(Sheet1[[#This Row],[Date]])</f>
        <v>1</v>
      </c>
      <c r="R392" t="str">
        <f>TEXT(Sheet1[[#This Row],[Date]],"MMMM")</f>
        <v>January</v>
      </c>
      <c r="S392" t="str">
        <f>TEXT(Sheet1[[#This Row],[Date]],"YYYY-MMM")</f>
        <v>2013-Jan</v>
      </c>
      <c r="T392">
        <f>WEEKDAY(Sheet1[[#This Row],[Date]])</f>
        <v>7</v>
      </c>
      <c r="U392" t="str">
        <f>TEXT(Sheet1[[#This Row],[Date]],"DDDD")</f>
        <v>Saturday</v>
      </c>
      <c r="V392" t="str">
        <f>"FM"&amp;MOD(MONTH(Sheet1[[#This Row],[Date]])-4,12)+1</f>
        <v>FM10</v>
      </c>
      <c r="W392" t="str">
        <f>"Q"&amp;ROUNDUP(MONTH(Sheet1[[#This Row],[Date]])/3,0)</f>
        <v>Q1</v>
      </c>
      <c r="X392" t="str">
        <f>"Q"&amp;INT(MOD(MONTH(Sheet1[[#This Row],[Date]])-4,12/3)+1)</f>
        <v>Q2</v>
      </c>
      <c r="Y392" t="str" cm="1">
        <f t="array" ref="Y392">_xlfn.IFS(ROUND(L392,0)&lt;=1,"Need to improve 0-1",ROUND(L392,0)&lt;=2,"Okay 1-2",ROUND(L392,0)&lt;=3,"Good 2-3",ROUND(L392,0)&lt;=4,"Great 3-4",ROUND(L392,0)&lt;=5,"Excellent 4-5")</f>
        <v>Need to improve 0-1</v>
      </c>
      <c r="Z392" t="str">
        <f t="shared" si="6"/>
        <v>0-1000</v>
      </c>
    </row>
    <row r="393" spans="1:26" x14ac:dyDescent="0.3">
      <c r="A393">
        <v>18421470</v>
      </c>
      <c r="B393" t="s">
        <v>842</v>
      </c>
      <c r="C393">
        <v>1</v>
      </c>
      <c r="D393" t="s">
        <v>14</v>
      </c>
      <c r="E393" t="s">
        <v>365</v>
      </c>
      <c r="F393" t="s">
        <v>16</v>
      </c>
      <c r="G393" t="s">
        <v>16</v>
      </c>
      <c r="H393" t="s">
        <v>16</v>
      </c>
      <c r="I393">
        <v>1</v>
      </c>
      <c r="J393">
        <v>0</v>
      </c>
      <c r="K393">
        <v>350</v>
      </c>
      <c r="L393">
        <v>1</v>
      </c>
      <c r="M393" t="s">
        <v>502</v>
      </c>
      <c r="N393" t="str">
        <f>SUBSTITUTE(Sheet1[[#This Row],[Datekey_Opening]],"_","-")</f>
        <v>2014-1-20</v>
      </c>
      <c r="O393">
        <f>YEAR(Sheet1[[#This Row],[Date]])</f>
        <v>2014</v>
      </c>
      <c r="P393" t="str">
        <f>LOOKUP(Sheet1[[#This Row],[CountryCode]],$AI$4:$AI$18,$AJ$4:$AJ$18)</f>
        <v>India</v>
      </c>
      <c r="Q393">
        <f>MONTH(Sheet1[[#This Row],[Date]])</f>
        <v>1</v>
      </c>
      <c r="R393" t="str">
        <f>TEXT(Sheet1[[#This Row],[Date]],"MMMM")</f>
        <v>January</v>
      </c>
      <c r="S393" t="str">
        <f>TEXT(Sheet1[[#This Row],[Date]],"YYYY-MMM")</f>
        <v>2014-Jan</v>
      </c>
      <c r="T393">
        <f>WEEKDAY(Sheet1[[#This Row],[Date]])</f>
        <v>2</v>
      </c>
      <c r="U393" t="str">
        <f>TEXT(Sheet1[[#This Row],[Date]],"DDDD")</f>
        <v>Monday</v>
      </c>
      <c r="V393" t="str">
        <f>"FM"&amp;MOD(MONTH(Sheet1[[#This Row],[Date]])-4,12)+1</f>
        <v>FM10</v>
      </c>
      <c r="W393" t="str">
        <f>"Q"&amp;ROUNDUP(MONTH(Sheet1[[#This Row],[Date]])/3,0)</f>
        <v>Q1</v>
      </c>
      <c r="X393" t="str">
        <f>"Q"&amp;INT(MOD(MONTH(Sheet1[[#This Row],[Date]])-4,12/3)+1)</f>
        <v>Q2</v>
      </c>
      <c r="Y393" t="str" cm="1">
        <f t="array" ref="Y393">_xlfn.IFS(ROUND(L393,0)&lt;=1,"Need to improve 0-1",ROUND(L393,0)&lt;=2,"Okay 1-2",ROUND(L393,0)&lt;=3,"Good 2-3",ROUND(L393,0)&lt;=4,"Great 3-4",ROUND(L393,0)&lt;=5,"Excellent 4-5")</f>
        <v>Need to improve 0-1</v>
      </c>
      <c r="Z393" t="str">
        <f t="shared" si="6"/>
        <v>0-1000</v>
      </c>
    </row>
    <row r="394" spans="1:26" x14ac:dyDescent="0.3">
      <c r="A394">
        <v>18423892</v>
      </c>
      <c r="B394" t="s">
        <v>843</v>
      </c>
      <c r="C394">
        <v>1</v>
      </c>
      <c r="D394" t="s">
        <v>14</v>
      </c>
      <c r="E394" t="s">
        <v>844</v>
      </c>
      <c r="F394" t="s">
        <v>16</v>
      </c>
      <c r="G394" t="s">
        <v>16</v>
      </c>
      <c r="H394" t="s">
        <v>16</v>
      </c>
      <c r="I394">
        <v>1</v>
      </c>
      <c r="J394">
        <v>0</v>
      </c>
      <c r="K394">
        <v>350</v>
      </c>
      <c r="L394">
        <v>1</v>
      </c>
      <c r="M394" t="s">
        <v>845</v>
      </c>
      <c r="N394" t="str">
        <f>SUBSTITUTE(Sheet1[[#This Row],[Datekey_Opening]],"_","-")</f>
        <v>2014-1-4</v>
      </c>
      <c r="O394">
        <f>YEAR(Sheet1[[#This Row],[Date]])</f>
        <v>2014</v>
      </c>
      <c r="P394" t="str">
        <f>LOOKUP(Sheet1[[#This Row],[CountryCode]],$AI$4:$AI$18,$AJ$4:$AJ$18)</f>
        <v>India</v>
      </c>
      <c r="Q394">
        <f>MONTH(Sheet1[[#This Row],[Date]])</f>
        <v>1</v>
      </c>
      <c r="R394" t="str">
        <f>TEXT(Sheet1[[#This Row],[Date]],"MMMM")</f>
        <v>January</v>
      </c>
      <c r="S394" t="str">
        <f>TEXT(Sheet1[[#This Row],[Date]],"YYYY-MMM")</f>
        <v>2014-Jan</v>
      </c>
      <c r="T394">
        <f>WEEKDAY(Sheet1[[#This Row],[Date]])</f>
        <v>7</v>
      </c>
      <c r="U394" t="str">
        <f>TEXT(Sheet1[[#This Row],[Date]],"DDDD")</f>
        <v>Saturday</v>
      </c>
      <c r="V394" t="str">
        <f>"FM"&amp;MOD(MONTH(Sheet1[[#This Row],[Date]])-4,12)+1</f>
        <v>FM10</v>
      </c>
      <c r="W394" t="str">
        <f>"Q"&amp;ROUNDUP(MONTH(Sheet1[[#This Row],[Date]])/3,0)</f>
        <v>Q1</v>
      </c>
      <c r="X394" t="str">
        <f>"Q"&amp;INT(MOD(MONTH(Sheet1[[#This Row],[Date]])-4,12/3)+1)</f>
        <v>Q2</v>
      </c>
      <c r="Y394" t="str" cm="1">
        <f t="array" ref="Y394">_xlfn.IFS(ROUND(L394,0)&lt;=1,"Need to improve 0-1",ROUND(L394,0)&lt;=2,"Okay 1-2",ROUND(L394,0)&lt;=3,"Good 2-3",ROUND(L394,0)&lt;=4,"Great 3-4",ROUND(L394,0)&lt;=5,"Excellent 4-5")</f>
        <v>Need to improve 0-1</v>
      </c>
      <c r="Z394" t="str">
        <f t="shared" si="6"/>
        <v>0-1000</v>
      </c>
    </row>
    <row r="395" spans="1:26" x14ac:dyDescent="0.3">
      <c r="A395">
        <v>18423103</v>
      </c>
      <c r="B395" t="s">
        <v>846</v>
      </c>
      <c r="C395">
        <v>1</v>
      </c>
      <c r="D395" t="s">
        <v>14</v>
      </c>
      <c r="E395" t="s">
        <v>550</v>
      </c>
      <c r="F395" t="s">
        <v>16</v>
      </c>
      <c r="G395" t="s">
        <v>16</v>
      </c>
      <c r="H395" t="s">
        <v>16</v>
      </c>
      <c r="I395">
        <v>1</v>
      </c>
      <c r="J395">
        <v>0</v>
      </c>
      <c r="K395">
        <v>100</v>
      </c>
      <c r="L395">
        <v>1</v>
      </c>
      <c r="M395" t="s">
        <v>847</v>
      </c>
      <c r="N395" t="str">
        <f>SUBSTITUTE(Sheet1[[#This Row],[Datekey_Opening]],"_","-")</f>
        <v>2018-1-25</v>
      </c>
      <c r="O395">
        <f>YEAR(Sheet1[[#This Row],[Date]])</f>
        <v>2018</v>
      </c>
      <c r="P395" t="str">
        <f>LOOKUP(Sheet1[[#This Row],[CountryCode]],$AI$4:$AI$18,$AJ$4:$AJ$18)</f>
        <v>India</v>
      </c>
      <c r="Q395">
        <f>MONTH(Sheet1[[#This Row],[Date]])</f>
        <v>1</v>
      </c>
      <c r="R395" t="str">
        <f>TEXT(Sheet1[[#This Row],[Date]],"MMMM")</f>
        <v>January</v>
      </c>
      <c r="S395" t="str">
        <f>TEXT(Sheet1[[#This Row],[Date]],"YYYY-MMM")</f>
        <v>2018-Jan</v>
      </c>
      <c r="T395">
        <f>WEEKDAY(Sheet1[[#This Row],[Date]])</f>
        <v>5</v>
      </c>
      <c r="U395" t="str">
        <f>TEXT(Sheet1[[#This Row],[Date]],"DDDD")</f>
        <v>Thursday</v>
      </c>
      <c r="V395" t="str">
        <f>"FM"&amp;MOD(MONTH(Sheet1[[#This Row],[Date]])-4,12)+1</f>
        <v>FM10</v>
      </c>
      <c r="W395" t="str">
        <f>"Q"&amp;ROUNDUP(MONTH(Sheet1[[#This Row],[Date]])/3,0)</f>
        <v>Q1</v>
      </c>
      <c r="X395" t="str">
        <f>"Q"&amp;INT(MOD(MONTH(Sheet1[[#This Row],[Date]])-4,12/3)+1)</f>
        <v>Q2</v>
      </c>
      <c r="Y395" t="str" cm="1">
        <f t="array" ref="Y395">_xlfn.IFS(ROUND(L395,0)&lt;=1,"Need to improve 0-1",ROUND(L395,0)&lt;=2,"Okay 1-2",ROUND(L395,0)&lt;=3,"Good 2-3",ROUND(L395,0)&lt;=4,"Great 3-4",ROUND(L395,0)&lt;=5,"Excellent 4-5")</f>
        <v>Need to improve 0-1</v>
      </c>
      <c r="Z395" t="str">
        <f t="shared" si="6"/>
        <v>0-1000</v>
      </c>
    </row>
    <row r="396" spans="1:26" x14ac:dyDescent="0.3">
      <c r="A396">
        <v>304469</v>
      </c>
      <c r="B396" t="s">
        <v>848</v>
      </c>
      <c r="C396">
        <v>1</v>
      </c>
      <c r="D396" t="s">
        <v>14</v>
      </c>
      <c r="E396" t="s">
        <v>550</v>
      </c>
      <c r="F396" t="s">
        <v>16</v>
      </c>
      <c r="G396" t="s">
        <v>16</v>
      </c>
      <c r="H396" t="s">
        <v>16</v>
      </c>
      <c r="I396">
        <v>1</v>
      </c>
      <c r="J396">
        <v>0</v>
      </c>
      <c r="K396">
        <v>100</v>
      </c>
      <c r="L396">
        <v>1</v>
      </c>
      <c r="M396" t="s">
        <v>849</v>
      </c>
      <c r="N396" t="str">
        <f>SUBSTITUTE(Sheet1[[#This Row],[Datekey_Opening]],"_","-")</f>
        <v>2016-1-23</v>
      </c>
      <c r="O396">
        <f>YEAR(Sheet1[[#This Row],[Date]])</f>
        <v>2016</v>
      </c>
      <c r="P396" t="str">
        <f>LOOKUP(Sheet1[[#This Row],[CountryCode]],$AI$4:$AI$18,$AJ$4:$AJ$18)</f>
        <v>India</v>
      </c>
      <c r="Q396">
        <f>MONTH(Sheet1[[#This Row],[Date]])</f>
        <v>1</v>
      </c>
      <c r="R396" t="str">
        <f>TEXT(Sheet1[[#This Row],[Date]],"MMMM")</f>
        <v>January</v>
      </c>
      <c r="S396" t="str">
        <f>TEXT(Sheet1[[#This Row],[Date]],"YYYY-MMM")</f>
        <v>2016-Jan</v>
      </c>
      <c r="T396">
        <f>WEEKDAY(Sheet1[[#This Row],[Date]])</f>
        <v>7</v>
      </c>
      <c r="U396" t="str">
        <f>TEXT(Sheet1[[#This Row],[Date]],"DDDD")</f>
        <v>Saturday</v>
      </c>
      <c r="V396" t="str">
        <f>"FM"&amp;MOD(MONTH(Sheet1[[#This Row],[Date]])-4,12)+1</f>
        <v>FM10</v>
      </c>
      <c r="W396" t="str">
        <f>"Q"&amp;ROUNDUP(MONTH(Sheet1[[#This Row],[Date]])/3,0)</f>
        <v>Q1</v>
      </c>
      <c r="X396" t="str">
        <f>"Q"&amp;INT(MOD(MONTH(Sheet1[[#This Row],[Date]])-4,12/3)+1)</f>
        <v>Q2</v>
      </c>
      <c r="Y396" t="str" cm="1">
        <f t="array" ref="Y396">_xlfn.IFS(ROUND(L396,0)&lt;=1,"Need to improve 0-1",ROUND(L396,0)&lt;=2,"Okay 1-2",ROUND(L396,0)&lt;=3,"Good 2-3",ROUND(L396,0)&lt;=4,"Great 3-4",ROUND(L396,0)&lt;=5,"Excellent 4-5")</f>
        <v>Need to improve 0-1</v>
      </c>
      <c r="Z396" t="str">
        <f t="shared" si="6"/>
        <v>0-1000</v>
      </c>
    </row>
    <row r="397" spans="1:26" x14ac:dyDescent="0.3">
      <c r="A397">
        <v>18425178</v>
      </c>
      <c r="B397" t="s">
        <v>850</v>
      </c>
      <c r="C397">
        <v>1</v>
      </c>
      <c r="D397" t="s">
        <v>14</v>
      </c>
      <c r="E397" t="s">
        <v>851</v>
      </c>
      <c r="F397" t="s">
        <v>16</v>
      </c>
      <c r="G397" t="s">
        <v>16</v>
      </c>
      <c r="H397" t="s">
        <v>16</v>
      </c>
      <c r="I397">
        <v>1</v>
      </c>
      <c r="J397">
        <v>0</v>
      </c>
      <c r="K397">
        <v>100</v>
      </c>
      <c r="L397">
        <v>1</v>
      </c>
      <c r="M397" t="s">
        <v>852</v>
      </c>
      <c r="N397" t="str">
        <f>SUBSTITUTE(Sheet1[[#This Row],[Datekey_Opening]],"_","-")</f>
        <v>2015-1-25</v>
      </c>
      <c r="O397">
        <f>YEAR(Sheet1[[#This Row],[Date]])</f>
        <v>2015</v>
      </c>
      <c r="P397" t="str">
        <f>LOOKUP(Sheet1[[#This Row],[CountryCode]],$AI$4:$AI$18,$AJ$4:$AJ$18)</f>
        <v>India</v>
      </c>
      <c r="Q397">
        <f>MONTH(Sheet1[[#This Row],[Date]])</f>
        <v>1</v>
      </c>
      <c r="R397" t="str">
        <f>TEXT(Sheet1[[#This Row],[Date]],"MMMM")</f>
        <v>January</v>
      </c>
      <c r="S397" t="str">
        <f>TEXT(Sheet1[[#This Row],[Date]],"YYYY-MMM")</f>
        <v>2015-Jan</v>
      </c>
      <c r="T397">
        <f>WEEKDAY(Sheet1[[#This Row],[Date]])</f>
        <v>1</v>
      </c>
      <c r="U397" t="str">
        <f>TEXT(Sheet1[[#This Row],[Date]],"DDDD")</f>
        <v>Sunday</v>
      </c>
      <c r="V397" t="str">
        <f>"FM"&amp;MOD(MONTH(Sheet1[[#This Row],[Date]])-4,12)+1</f>
        <v>FM10</v>
      </c>
      <c r="W397" t="str">
        <f>"Q"&amp;ROUNDUP(MONTH(Sheet1[[#This Row],[Date]])/3,0)</f>
        <v>Q1</v>
      </c>
      <c r="X397" t="str">
        <f>"Q"&amp;INT(MOD(MONTH(Sheet1[[#This Row],[Date]])-4,12/3)+1)</f>
        <v>Q2</v>
      </c>
      <c r="Y397" t="str" cm="1">
        <f t="array" ref="Y397">_xlfn.IFS(ROUND(L397,0)&lt;=1,"Need to improve 0-1",ROUND(L397,0)&lt;=2,"Okay 1-2",ROUND(L397,0)&lt;=3,"Good 2-3",ROUND(L397,0)&lt;=4,"Great 3-4",ROUND(L397,0)&lt;=5,"Excellent 4-5")</f>
        <v>Need to improve 0-1</v>
      </c>
      <c r="Z397" t="str">
        <f t="shared" si="6"/>
        <v>0-1000</v>
      </c>
    </row>
    <row r="398" spans="1:26" x14ac:dyDescent="0.3">
      <c r="A398">
        <v>18261710</v>
      </c>
      <c r="B398" t="s">
        <v>853</v>
      </c>
      <c r="C398">
        <v>1</v>
      </c>
      <c r="D398" t="s">
        <v>14</v>
      </c>
      <c r="E398" t="s">
        <v>446</v>
      </c>
      <c r="F398" t="s">
        <v>16</v>
      </c>
      <c r="G398" t="s">
        <v>16</v>
      </c>
      <c r="H398" t="s">
        <v>16</v>
      </c>
      <c r="I398">
        <v>1</v>
      </c>
      <c r="J398">
        <v>0</v>
      </c>
      <c r="K398">
        <v>400</v>
      </c>
      <c r="L398">
        <v>1</v>
      </c>
      <c r="M398" t="s">
        <v>854</v>
      </c>
      <c r="N398" t="str">
        <f>SUBSTITUTE(Sheet1[[#This Row],[Datekey_Opening]],"_","-")</f>
        <v>2017-1-19</v>
      </c>
      <c r="O398">
        <f>YEAR(Sheet1[[#This Row],[Date]])</f>
        <v>2017</v>
      </c>
      <c r="P398" t="str">
        <f>LOOKUP(Sheet1[[#This Row],[CountryCode]],$AI$4:$AI$18,$AJ$4:$AJ$18)</f>
        <v>India</v>
      </c>
      <c r="Q398">
        <f>MONTH(Sheet1[[#This Row],[Date]])</f>
        <v>1</v>
      </c>
      <c r="R398" t="str">
        <f>TEXT(Sheet1[[#This Row],[Date]],"MMMM")</f>
        <v>January</v>
      </c>
      <c r="S398" t="str">
        <f>TEXT(Sheet1[[#This Row],[Date]],"YYYY-MMM")</f>
        <v>2017-Jan</v>
      </c>
      <c r="T398">
        <f>WEEKDAY(Sheet1[[#This Row],[Date]])</f>
        <v>5</v>
      </c>
      <c r="U398" t="str">
        <f>TEXT(Sheet1[[#This Row],[Date]],"DDDD")</f>
        <v>Thursday</v>
      </c>
      <c r="V398" t="str">
        <f>"FM"&amp;MOD(MONTH(Sheet1[[#This Row],[Date]])-4,12)+1</f>
        <v>FM10</v>
      </c>
      <c r="W398" t="str">
        <f>"Q"&amp;ROUNDUP(MONTH(Sheet1[[#This Row],[Date]])/3,0)</f>
        <v>Q1</v>
      </c>
      <c r="X398" t="str">
        <f>"Q"&amp;INT(MOD(MONTH(Sheet1[[#This Row],[Date]])-4,12/3)+1)</f>
        <v>Q2</v>
      </c>
      <c r="Y398" t="str" cm="1">
        <f t="array" ref="Y398">_xlfn.IFS(ROUND(L398,0)&lt;=1,"Need to improve 0-1",ROUND(L398,0)&lt;=2,"Okay 1-2",ROUND(L398,0)&lt;=3,"Good 2-3",ROUND(L398,0)&lt;=4,"Great 3-4",ROUND(L398,0)&lt;=5,"Excellent 4-5")</f>
        <v>Need to improve 0-1</v>
      </c>
      <c r="Z398" t="str">
        <f t="shared" si="6"/>
        <v>0-1000</v>
      </c>
    </row>
    <row r="399" spans="1:26" x14ac:dyDescent="0.3">
      <c r="A399">
        <v>18261719</v>
      </c>
      <c r="B399" t="s">
        <v>855</v>
      </c>
      <c r="C399">
        <v>1</v>
      </c>
      <c r="D399" t="s">
        <v>14</v>
      </c>
      <c r="E399" t="s">
        <v>787</v>
      </c>
      <c r="F399" t="s">
        <v>16</v>
      </c>
      <c r="G399" t="s">
        <v>16</v>
      </c>
      <c r="H399" t="s">
        <v>16</v>
      </c>
      <c r="I399">
        <v>1</v>
      </c>
      <c r="J399">
        <v>0</v>
      </c>
      <c r="K399">
        <v>350</v>
      </c>
      <c r="L399">
        <v>1</v>
      </c>
      <c r="M399" t="s">
        <v>856</v>
      </c>
      <c r="N399" t="str">
        <f>SUBSTITUTE(Sheet1[[#This Row],[Datekey_Opening]],"_","-")</f>
        <v>2010-1-24</v>
      </c>
      <c r="O399">
        <f>YEAR(Sheet1[[#This Row],[Date]])</f>
        <v>2010</v>
      </c>
      <c r="P399" t="str">
        <f>LOOKUP(Sheet1[[#This Row],[CountryCode]],$AI$4:$AI$18,$AJ$4:$AJ$18)</f>
        <v>India</v>
      </c>
      <c r="Q399">
        <f>MONTH(Sheet1[[#This Row],[Date]])</f>
        <v>1</v>
      </c>
      <c r="R399" t="str">
        <f>TEXT(Sheet1[[#This Row],[Date]],"MMMM")</f>
        <v>January</v>
      </c>
      <c r="S399" t="str">
        <f>TEXT(Sheet1[[#This Row],[Date]],"YYYY-MMM")</f>
        <v>2010-Jan</v>
      </c>
      <c r="T399">
        <f>WEEKDAY(Sheet1[[#This Row],[Date]])</f>
        <v>1</v>
      </c>
      <c r="U399" t="str">
        <f>TEXT(Sheet1[[#This Row],[Date]],"DDDD")</f>
        <v>Sunday</v>
      </c>
      <c r="V399" t="str">
        <f>"FM"&amp;MOD(MONTH(Sheet1[[#This Row],[Date]])-4,12)+1</f>
        <v>FM10</v>
      </c>
      <c r="W399" t="str">
        <f>"Q"&amp;ROUNDUP(MONTH(Sheet1[[#This Row],[Date]])/3,0)</f>
        <v>Q1</v>
      </c>
      <c r="X399" t="str">
        <f>"Q"&amp;INT(MOD(MONTH(Sheet1[[#This Row],[Date]])-4,12/3)+1)</f>
        <v>Q2</v>
      </c>
      <c r="Y399" t="str" cm="1">
        <f t="array" ref="Y399">_xlfn.IFS(ROUND(L399,0)&lt;=1,"Need to improve 0-1",ROUND(L399,0)&lt;=2,"Okay 1-2",ROUND(L399,0)&lt;=3,"Good 2-3",ROUND(L399,0)&lt;=4,"Great 3-4",ROUND(L399,0)&lt;=5,"Excellent 4-5")</f>
        <v>Need to improve 0-1</v>
      </c>
      <c r="Z399" t="str">
        <f t="shared" si="6"/>
        <v>0-1000</v>
      </c>
    </row>
    <row r="400" spans="1:26" x14ac:dyDescent="0.3">
      <c r="A400">
        <v>18464634</v>
      </c>
      <c r="B400" t="s">
        <v>857</v>
      </c>
      <c r="C400">
        <v>1</v>
      </c>
      <c r="D400" t="s">
        <v>14</v>
      </c>
      <c r="E400" t="s">
        <v>538</v>
      </c>
      <c r="F400" t="s">
        <v>16</v>
      </c>
      <c r="G400" t="s">
        <v>16</v>
      </c>
      <c r="H400" t="s">
        <v>16</v>
      </c>
      <c r="I400">
        <v>1</v>
      </c>
      <c r="J400">
        <v>0</v>
      </c>
      <c r="K400">
        <v>250</v>
      </c>
      <c r="L400">
        <v>1</v>
      </c>
      <c r="M400" t="s">
        <v>858</v>
      </c>
      <c r="N400" t="str">
        <f>SUBSTITUTE(Sheet1[[#This Row],[Datekey_Opening]],"_","-")</f>
        <v>2017-1-22</v>
      </c>
      <c r="O400">
        <f>YEAR(Sheet1[[#This Row],[Date]])</f>
        <v>2017</v>
      </c>
      <c r="P400" t="str">
        <f>LOOKUP(Sheet1[[#This Row],[CountryCode]],$AI$4:$AI$18,$AJ$4:$AJ$18)</f>
        <v>India</v>
      </c>
      <c r="Q400">
        <f>MONTH(Sheet1[[#This Row],[Date]])</f>
        <v>1</v>
      </c>
      <c r="R400" t="str">
        <f>TEXT(Sheet1[[#This Row],[Date]],"MMMM")</f>
        <v>January</v>
      </c>
      <c r="S400" t="str">
        <f>TEXT(Sheet1[[#This Row],[Date]],"YYYY-MMM")</f>
        <v>2017-Jan</v>
      </c>
      <c r="T400">
        <f>WEEKDAY(Sheet1[[#This Row],[Date]])</f>
        <v>1</v>
      </c>
      <c r="U400" t="str">
        <f>TEXT(Sheet1[[#This Row],[Date]],"DDDD")</f>
        <v>Sunday</v>
      </c>
      <c r="V400" t="str">
        <f>"FM"&amp;MOD(MONTH(Sheet1[[#This Row],[Date]])-4,12)+1</f>
        <v>FM10</v>
      </c>
      <c r="W400" t="str">
        <f>"Q"&amp;ROUNDUP(MONTH(Sheet1[[#This Row],[Date]])/3,0)</f>
        <v>Q1</v>
      </c>
      <c r="X400" t="str">
        <f>"Q"&amp;INT(MOD(MONTH(Sheet1[[#This Row],[Date]])-4,12/3)+1)</f>
        <v>Q2</v>
      </c>
      <c r="Y400" t="str" cm="1">
        <f t="array" ref="Y400">_xlfn.IFS(ROUND(L400,0)&lt;=1,"Need to improve 0-1",ROUND(L400,0)&lt;=2,"Okay 1-2",ROUND(L400,0)&lt;=3,"Good 2-3",ROUND(L400,0)&lt;=4,"Great 3-4",ROUND(L400,0)&lt;=5,"Excellent 4-5")</f>
        <v>Need to improve 0-1</v>
      </c>
      <c r="Z400" t="str">
        <f t="shared" si="6"/>
        <v>0-1000</v>
      </c>
    </row>
    <row r="401" spans="1:26" x14ac:dyDescent="0.3">
      <c r="A401">
        <v>18378581</v>
      </c>
      <c r="B401" t="s">
        <v>859</v>
      </c>
      <c r="C401">
        <v>1</v>
      </c>
      <c r="D401" t="s">
        <v>14</v>
      </c>
      <c r="E401" t="s">
        <v>446</v>
      </c>
      <c r="F401" t="s">
        <v>16</v>
      </c>
      <c r="G401" t="s">
        <v>16</v>
      </c>
      <c r="H401" t="s">
        <v>16</v>
      </c>
      <c r="I401">
        <v>1</v>
      </c>
      <c r="J401">
        <v>0</v>
      </c>
      <c r="K401">
        <v>350</v>
      </c>
      <c r="L401">
        <v>1</v>
      </c>
      <c r="M401" t="s">
        <v>860</v>
      </c>
      <c r="N401" t="str">
        <f>SUBSTITUTE(Sheet1[[#This Row],[Datekey_Opening]],"_","-")</f>
        <v>2013-1-22</v>
      </c>
      <c r="O401">
        <f>YEAR(Sheet1[[#This Row],[Date]])</f>
        <v>2013</v>
      </c>
      <c r="P401" t="str">
        <f>LOOKUP(Sheet1[[#This Row],[CountryCode]],$AI$4:$AI$18,$AJ$4:$AJ$18)</f>
        <v>India</v>
      </c>
      <c r="Q401">
        <f>MONTH(Sheet1[[#This Row],[Date]])</f>
        <v>1</v>
      </c>
      <c r="R401" t="str">
        <f>TEXT(Sheet1[[#This Row],[Date]],"MMMM")</f>
        <v>January</v>
      </c>
      <c r="S401" t="str">
        <f>TEXT(Sheet1[[#This Row],[Date]],"YYYY-MMM")</f>
        <v>2013-Jan</v>
      </c>
      <c r="T401">
        <f>WEEKDAY(Sheet1[[#This Row],[Date]])</f>
        <v>3</v>
      </c>
      <c r="U401" t="str">
        <f>TEXT(Sheet1[[#This Row],[Date]],"DDDD")</f>
        <v>Tuesday</v>
      </c>
      <c r="V401" t="str">
        <f>"FM"&amp;MOD(MONTH(Sheet1[[#This Row],[Date]])-4,12)+1</f>
        <v>FM10</v>
      </c>
      <c r="W401" t="str">
        <f>"Q"&amp;ROUNDUP(MONTH(Sheet1[[#This Row],[Date]])/3,0)</f>
        <v>Q1</v>
      </c>
      <c r="X401" t="str">
        <f>"Q"&amp;INT(MOD(MONTH(Sheet1[[#This Row],[Date]])-4,12/3)+1)</f>
        <v>Q2</v>
      </c>
      <c r="Y401" t="str" cm="1">
        <f t="array" ref="Y401">_xlfn.IFS(ROUND(L401,0)&lt;=1,"Need to improve 0-1",ROUND(L401,0)&lt;=2,"Okay 1-2",ROUND(L401,0)&lt;=3,"Good 2-3",ROUND(L401,0)&lt;=4,"Great 3-4",ROUND(L401,0)&lt;=5,"Excellent 4-5")</f>
        <v>Need to improve 0-1</v>
      </c>
      <c r="Z401" t="str">
        <f t="shared" si="6"/>
        <v>0-1000</v>
      </c>
    </row>
    <row r="402" spans="1:26" x14ac:dyDescent="0.3">
      <c r="A402">
        <v>18435829</v>
      </c>
      <c r="B402" t="s">
        <v>861</v>
      </c>
      <c r="C402">
        <v>1</v>
      </c>
      <c r="D402" t="s">
        <v>14</v>
      </c>
      <c r="E402" t="s">
        <v>538</v>
      </c>
      <c r="F402" t="s">
        <v>16</v>
      </c>
      <c r="G402" t="s">
        <v>16</v>
      </c>
      <c r="H402" t="s">
        <v>16</v>
      </c>
      <c r="I402">
        <v>1</v>
      </c>
      <c r="J402">
        <v>0</v>
      </c>
      <c r="K402">
        <v>350</v>
      </c>
      <c r="L402">
        <v>1</v>
      </c>
      <c r="M402" t="s">
        <v>862</v>
      </c>
      <c r="N402" t="str">
        <f>SUBSTITUTE(Sheet1[[#This Row],[Datekey_Opening]],"_","-")</f>
        <v>2017-1-27</v>
      </c>
      <c r="O402">
        <f>YEAR(Sheet1[[#This Row],[Date]])</f>
        <v>2017</v>
      </c>
      <c r="P402" t="str">
        <f>LOOKUP(Sheet1[[#This Row],[CountryCode]],$AI$4:$AI$18,$AJ$4:$AJ$18)</f>
        <v>India</v>
      </c>
      <c r="Q402">
        <f>MONTH(Sheet1[[#This Row],[Date]])</f>
        <v>1</v>
      </c>
      <c r="R402" t="str">
        <f>TEXT(Sheet1[[#This Row],[Date]],"MMMM")</f>
        <v>January</v>
      </c>
      <c r="S402" t="str">
        <f>TEXT(Sheet1[[#This Row],[Date]],"YYYY-MMM")</f>
        <v>2017-Jan</v>
      </c>
      <c r="T402">
        <f>WEEKDAY(Sheet1[[#This Row],[Date]])</f>
        <v>6</v>
      </c>
      <c r="U402" t="str">
        <f>TEXT(Sheet1[[#This Row],[Date]],"DDDD")</f>
        <v>Friday</v>
      </c>
      <c r="V402" t="str">
        <f>"FM"&amp;MOD(MONTH(Sheet1[[#This Row],[Date]])-4,12)+1</f>
        <v>FM10</v>
      </c>
      <c r="W402" t="str">
        <f>"Q"&amp;ROUNDUP(MONTH(Sheet1[[#This Row],[Date]])/3,0)</f>
        <v>Q1</v>
      </c>
      <c r="X402" t="str">
        <f>"Q"&amp;INT(MOD(MONTH(Sheet1[[#This Row],[Date]])-4,12/3)+1)</f>
        <v>Q2</v>
      </c>
      <c r="Y402" t="str" cm="1">
        <f t="array" ref="Y402">_xlfn.IFS(ROUND(L402,0)&lt;=1,"Need to improve 0-1",ROUND(L402,0)&lt;=2,"Okay 1-2",ROUND(L402,0)&lt;=3,"Good 2-3",ROUND(L402,0)&lt;=4,"Great 3-4",ROUND(L402,0)&lt;=5,"Excellent 4-5")</f>
        <v>Need to improve 0-1</v>
      </c>
      <c r="Z402" t="str">
        <f t="shared" si="6"/>
        <v>0-1000</v>
      </c>
    </row>
    <row r="403" spans="1:26" x14ac:dyDescent="0.3">
      <c r="A403">
        <v>18393448</v>
      </c>
      <c r="B403" t="s">
        <v>863</v>
      </c>
      <c r="C403">
        <v>1</v>
      </c>
      <c r="D403" t="s">
        <v>14</v>
      </c>
      <c r="E403" t="s">
        <v>864</v>
      </c>
      <c r="F403" t="s">
        <v>16</v>
      </c>
      <c r="G403" t="s">
        <v>16</v>
      </c>
      <c r="H403" t="s">
        <v>16</v>
      </c>
      <c r="I403">
        <v>1</v>
      </c>
      <c r="J403">
        <v>0</v>
      </c>
      <c r="K403">
        <v>250</v>
      </c>
      <c r="L403">
        <v>1</v>
      </c>
      <c r="M403" t="s">
        <v>865</v>
      </c>
      <c r="N403" t="str">
        <f>SUBSTITUTE(Sheet1[[#This Row],[Datekey_Opening]],"_","-")</f>
        <v>2011-1-14</v>
      </c>
      <c r="O403">
        <f>YEAR(Sheet1[[#This Row],[Date]])</f>
        <v>2011</v>
      </c>
      <c r="P403" t="str">
        <f>LOOKUP(Sheet1[[#This Row],[CountryCode]],$AI$4:$AI$18,$AJ$4:$AJ$18)</f>
        <v>India</v>
      </c>
      <c r="Q403">
        <f>MONTH(Sheet1[[#This Row],[Date]])</f>
        <v>1</v>
      </c>
      <c r="R403" t="str">
        <f>TEXT(Sheet1[[#This Row],[Date]],"MMMM")</f>
        <v>January</v>
      </c>
      <c r="S403" t="str">
        <f>TEXT(Sheet1[[#This Row],[Date]],"YYYY-MMM")</f>
        <v>2011-Jan</v>
      </c>
      <c r="T403">
        <f>WEEKDAY(Sheet1[[#This Row],[Date]])</f>
        <v>6</v>
      </c>
      <c r="U403" t="str">
        <f>TEXT(Sheet1[[#This Row],[Date]],"DDDD")</f>
        <v>Friday</v>
      </c>
      <c r="V403" t="str">
        <f>"FM"&amp;MOD(MONTH(Sheet1[[#This Row],[Date]])-4,12)+1</f>
        <v>FM10</v>
      </c>
      <c r="W403" t="str">
        <f>"Q"&amp;ROUNDUP(MONTH(Sheet1[[#This Row],[Date]])/3,0)</f>
        <v>Q1</v>
      </c>
      <c r="X403" t="str">
        <f>"Q"&amp;INT(MOD(MONTH(Sheet1[[#This Row],[Date]])-4,12/3)+1)</f>
        <v>Q2</v>
      </c>
      <c r="Y403" t="str" cm="1">
        <f t="array" ref="Y403">_xlfn.IFS(ROUND(L403,0)&lt;=1,"Need to improve 0-1",ROUND(L403,0)&lt;=2,"Okay 1-2",ROUND(L403,0)&lt;=3,"Good 2-3",ROUND(L403,0)&lt;=4,"Great 3-4",ROUND(L403,0)&lt;=5,"Excellent 4-5")</f>
        <v>Need to improve 0-1</v>
      </c>
      <c r="Z403" t="str">
        <f t="shared" si="6"/>
        <v>0-1000</v>
      </c>
    </row>
    <row r="404" spans="1:26" x14ac:dyDescent="0.3">
      <c r="A404">
        <v>18359285</v>
      </c>
      <c r="B404" t="s">
        <v>866</v>
      </c>
      <c r="C404">
        <v>1</v>
      </c>
      <c r="D404" t="s">
        <v>14</v>
      </c>
      <c r="E404" t="s">
        <v>867</v>
      </c>
      <c r="F404" t="s">
        <v>16</v>
      </c>
      <c r="G404" t="s">
        <v>16</v>
      </c>
      <c r="H404" t="s">
        <v>16</v>
      </c>
      <c r="I404">
        <v>1</v>
      </c>
      <c r="J404">
        <v>0</v>
      </c>
      <c r="K404">
        <v>250</v>
      </c>
      <c r="L404">
        <v>1</v>
      </c>
      <c r="M404" t="s">
        <v>868</v>
      </c>
      <c r="N404" t="str">
        <f>SUBSTITUTE(Sheet1[[#This Row],[Datekey_Opening]],"_","-")</f>
        <v>2015-1-18</v>
      </c>
      <c r="O404">
        <f>YEAR(Sheet1[[#This Row],[Date]])</f>
        <v>2015</v>
      </c>
      <c r="P404" t="str">
        <f>LOOKUP(Sheet1[[#This Row],[CountryCode]],$AI$4:$AI$18,$AJ$4:$AJ$18)</f>
        <v>India</v>
      </c>
      <c r="Q404">
        <f>MONTH(Sheet1[[#This Row],[Date]])</f>
        <v>1</v>
      </c>
      <c r="R404" t="str">
        <f>TEXT(Sheet1[[#This Row],[Date]],"MMMM")</f>
        <v>January</v>
      </c>
      <c r="S404" t="str">
        <f>TEXT(Sheet1[[#This Row],[Date]],"YYYY-MMM")</f>
        <v>2015-Jan</v>
      </c>
      <c r="T404">
        <f>WEEKDAY(Sheet1[[#This Row],[Date]])</f>
        <v>1</v>
      </c>
      <c r="U404" t="str">
        <f>TEXT(Sheet1[[#This Row],[Date]],"DDDD")</f>
        <v>Sunday</v>
      </c>
      <c r="V404" t="str">
        <f>"FM"&amp;MOD(MONTH(Sheet1[[#This Row],[Date]])-4,12)+1</f>
        <v>FM10</v>
      </c>
      <c r="W404" t="str">
        <f>"Q"&amp;ROUNDUP(MONTH(Sheet1[[#This Row],[Date]])/3,0)</f>
        <v>Q1</v>
      </c>
      <c r="X404" t="str">
        <f>"Q"&amp;INT(MOD(MONTH(Sheet1[[#This Row],[Date]])-4,12/3)+1)</f>
        <v>Q2</v>
      </c>
      <c r="Y404" t="str" cm="1">
        <f t="array" ref="Y404">_xlfn.IFS(ROUND(L404,0)&lt;=1,"Need to improve 0-1",ROUND(L404,0)&lt;=2,"Okay 1-2",ROUND(L404,0)&lt;=3,"Good 2-3",ROUND(L404,0)&lt;=4,"Great 3-4",ROUND(L404,0)&lt;=5,"Excellent 4-5")</f>
        <v>Need to improve 0-1</v>
      </c>
      <c r="Z404" t="str">
        <f t="shared" si="6"/>
        <v>0-1000</v>
      </c>
    </row>
    <row r="405" spans="1:26" x14ac:dyDescent="0.3">
      <c r="A405">
        <v>18441566</v>
      </c>
      <c r="B405" t="s">
        <v>869</v>
      </c>
      <c r="C405">
        <v>1</v>
      </c>
      <c r="D405" t="s">
        <v>14</v>
      </c>
      <c r="E405" t="s">
        <v>426</v>
      </c>
      <c r="F405" t="s">
        <v>16</v>
      </c>
      <c r="G405" t="s">
        <v>16</v>
      </c>
      <c r="H405" t="s">
        <v>16</v>
      </c>
      <c r="I405">
        <v>1</v>
      </c>
      <c r="J405">
        <v>0</v>
      </c>
      <c r="K405">
        <v>250</v>
      </c>
      <c r="L405">
        <v>1</v>
      </c>
      <c r="M405" t="s">
        <v>870</v>
      </c>
      <c r="N405" t="str">
        <f>SUBSTITUTE(Sheet1[[#This Row],[Datekey_Opening]],"_","-")</f>
        <v>2016-1-7</v>
      </c>
      <c r="O405">
        <f>YEAR(Sheet1[[#This Row],[Date]])</f>
        <v>2016</v>
      </c>
      <c r="P405" t="str">
        <f>LOOKUP(Sheet1[[#This Row],[CountryCode]],$AI$4:$AI$18,$AJ$4:$AJ$18)</f>
        <v>India</v>
      </c>
      <c r="Q405">
        <f>MONTH(Sheet1[[#This Row],[Date]])</f>
        <v>1</v>
      </c>
      <c r="R405" t="str">
        <f>TEXT(Sheet1[[#This Row],[Date]],"MMMM")</f>
        <v>January</v>
      </c>
      <c r="S405" t="str">
        <f>TEXT(Sheet1[[#This Row],[Date]],"YYYY-MMM")</f>
        <v>2016-Jan</v>
      </c>
      <c r="T405">
        <f>WEEKDAY(Sheet1[[#This Row],[Date]])</f>
        <v>5</v>
      </c>
      <c r="U405" t="str">
        <f>TEXT(Sheet1[[#This Row],[Date]],"DDDD")</f>
        <v>Thursday</v>
      </c>
      <c r="V405" t="str">
        <f>"FM"&amp;MOD(MONTH(Sheet1[[#This Row],[Date]])-4,12)+1</f>
        <v>FM10</v>
      </c>
      <c r="W405" t="str">
        <f>"Q"&amp;ROUNDUP(MONTH(Sheet1[[#This Row],[Date]])/3,0)</f>
        <v>Q1</v>
      </c>
      <c r="X405" t="str">
        <f>"Q"&amp;INT(MOD(MONTH(Sheet1[[#This Row],[Date]])-4,12/3)+1)</f>
        <v>Q2</v>
      </c>
      <c r="Y405" t="str" cm="1">
        <f t="array" ref="Y405">_xlfn.IFS(ROUND(L405,0)&lt;=1,"Need to improve 0-1",ROUND(L405,0)&lt;=2,"Okay 1-2",ROUND(L405,0)&lt;=3,"Good 2-3",ROUND(L405,0)&lt;=4,"Great 3-4",ROUND(L405,0)&lt;=5,"Excellent 4-5")</f>
        <v>Need to improve 0-1</v>
      </c>
      <c r="Z405" t="str">
        <f t="shared" si="6"/>
        <v>0-1000</v>
      </c>
    </row>
    <row r="406" spans="1:26" x14ac:dyDescent="0.3">
      <c r="A406">
        <v>18424648</v>
      </c>
      <c r="B406" t="s">
        <v>254</v>
      </c>
      <c r="C406">
        <v>1</v>
      </c>
      <c r="D406" t="s">
        <v>14</v>
      </c>
      <c r="E406" t="s">
        <v>635</v>
      </c>
      <c r="F406" t="s">
        <v>16</v>
      </c>
      <c r="G406" t="s">
        <v>16</v>
      </c>
      <c r="H406" t="s">
        <v>16</v>
      </c>
      <c r="I406">
        <v>1</v>
      </c>
      <c r="J406">
        <v>0</v>
      </c>
      <c r="K406">
        <v>100</v>
      </c>
      <c r="L406">
        <v>1</v>
      </c>
      <c r="M406" t="s">
        <v>871</v>
      </c>
      <c r="N406" t="str">
        <f>SUBSTITUTE(Sheet1[[#This Row],[Datekey_Opening]],"_","-")</f>
        <v>2014-1-6</v>
      </c>
      <c r="O406">
        <f>YEAR(Sheet1[[#This Row],[Date]])</f>
        <v>2014</v>
      </c>
      <c r="P406" t="str">
        <f>LOOKUP(Sheet1[[#This Row],[CountryCode]],$AI$4:$AI$18,$AJ$4:$AJ$18)</f>
        <v>India</v>
      </c>
      <c r="Q406">
        <f>MONTH(Sheet1[[#This Row],[Date]])</f>
        <v>1</v>
      </c>
      <c r="R406" t="str">
        <f>TEXT(Sheet1[[#This Row],[Date]],"MMMM")</f>
        <v>January</v>
      </c>
      <c r="S406" t="str">
        <f>TEXT(Sheet1[[#This Row],[Date]],"YYYY-MMM")</f>
        <v>2014-Jan</v>
      </c>
      <c r="T406">
        <f>WEEKDAY(Sheet1[[#This Row],[Date]])</f>
        <v>2</v>
      </c>
      <c r="U406" t="str">
        <f>TEXT(Sheet1[[#This Row],[Date]],"DDDD")</f>
        <v>Monday</v>
      </c>
      <c r="V406" t="str">
        <f>"FM"&amp;MOD(MONTH(Sheet1[[#This Row],[Date]])-4,12)+1</f>
        <v>FM10</v>
      </c>
      <c r="W406" t="str">
        <f>"Q"&amp;ROUNDUP(MONTH(Sheet1[[#This Row],[Date]])/3,0)</f>
        <v>Q1</v>
      </c>
      <c r="X406" t="str">
        <f>"Q"&amp;INT(MOD(MONTH(Sheet1[[#This Row],[Date]])-4,12/3)+1)</f>
        <v>Q2</v>
      </c>
      <c r="Y406" t="str" cm="1">
        <f t="array" ref="Y406">_xlfn.IFS(ROUND(L406,0)&lt;=1,"Need to improve 0-1",ROUND(L406,0)&lt;=2,"Okay 1-2",ROUND(L406,0)&lt;=3,"Good 2-3",ROUND(L406,0)&lt;=4,"Great 3-4",ROUND(L406,0)&lt;=5,"Excellent 4-5")</f>
        <v>Need to improve 0-1</v>
      </c>
      <c r="Z406" t="str">
        <f t="shared" si="6"/>
        <v>0-1000</v>
      </c>
    </row>
    <row r="407" spans="1:26" x14ac:dyDescent="0.3">
      <c r="A407">
        <v>18377900</v>
      </c>
      <c r="B407" t="s">
        <v>872</v>
      </c>
      <c r="C407">
        <v>1</v>
      </c>
      <c r="D407" t="s">
        <v>14</v>
      </c>
      <c r="E407" t="s">
        <v>405</v>
      </c>
      <c r="F407" t="s">
        <v>16</v>
      </c>
      <c r="G407" t="s">
        <v>16</v>
      </c>
      <c r="H407" t="s">
        <v>16</v>
      </c>
      <c r="I407">
        <v>1</v>
      </c>
      <c r="J407">
        <v>0</v>
      </c>
      <c r="K407">
        <v>400</v>
      </c>
      <c r="L407">
        <v>1</v>
      </c>
      <c r="M407" t="s">
        <v>873</v>
      </c>
      <c r="N407" t="str">
        <f>SUBSTITUTE(Sheet1[[#This Row],[Datekey_Opening]],"_","-")</f>
        <v>2015-1-12</v>
      </c>
      <c r="O407">
        <f>YEAR(Sheet1[[#This Row],[Date]])</f>
        <v>2015</v>
      </c>
      <c r="P407" t="str">
        <f>LOOKUP(Sheet1[[#This Row],[CountryCode]],$AI$4:$AI$18,$AJ$4:$AJ$18)</f>
        <v>India</v>
      </c>
      <c r="Q407">
        <f>MONTH(Sheet1[[#This Row],[Date]])</f>
        <v>1</v>
      </c>
      <c r="R407" t="str">
        <f>TEXT(Sheet1[[#This Row],[Date]],"MMMM")</f>
        <v>January</v>
      </c>
      <c r="S407" t="str">
        <f>TEXT(Sheet1[[#This Row],[Date]],"YYYY-MMM")</f>
        <v>2015-Jan</v>
      </c>
      <c r="T407">
        <f>WEEKDAY(Sheet1[[#This Row],[Date]])</f>
        <v>2</v>
      </c>
      <c r="U407" t="str">
        <f>TEXT(Sheet1[[#This Row],[Date]],"DDDD")</f>
        <v>Monday</v>
      </c>
      <c r="V407" t="str">
        <f>"FM"&amp;MOD(MONTH(Sheet1[[#This Row],[Date]])-4,12)+1</f>
        <v>FM10</v>
      </c>
      <c r="W407" t="str">
        <f>"Q"&amp;ROUNDUP(MONTH(Sheet1[[#This Row],[Date]])/3,0)</f>
        <v>Q1</v>
      </c>
      <c r="X407" t="str">
        <f>"Q"&amp;INT(MOD(MONTH(Sheet1[[#This Row],[Date]])-4,12/3)+1)</f>
        <v>Q2</v>
      </c>
      <c r="Y407" t="str" cm="1">
        <f t="array" ref="Y407">_xlfn.IFS(ROUND(L407,0)&lt;=1,"Need to improve 0-1",ROUND(L407,0)&lt;=2,"Okay 1-2",ROUND(L407,0)&lt;=3,"Good 2-3",ROUND(L407,0)&lt;=4,"Great 3-4",ROUND(L407,0)&lt;=5,"Excellent 4-5")</f>
        <v>Need to improve 0-1</v>
      </c>
      <c r="Z407" t="str">
        <f t="shared" si="6"/>
        <v>0-1000</v>
      </c>
    </row>
    <row r="408" spans="1:26" x14ac:dyDescent="0.3">
      <c r="A408">
        <v>18424200</v>
      </c>
      <c r="B408" t="s">
        <v>874</v>
      </c>
      <c r="C408">
        <v>1</v>
      </c>
      <c r="D408" t="s">
        <v>14</v>
      </c>
      <c r="E408" t="s">
        <v>438</v>
      </c>
      <c r="F408" t="s">
        <v>16</v>
      </c>
      <c r="G408" t="s">
        <v>16</v>
      </c>
      <c r="H408" t="s">
        <v>16</v>
      </c>
      <c r="I408">
        <v>1</v>
      </c>
      <c r="J408">
        <v>0</v>
      </c>
      <c r="K408">
        <v>150</v>
      </c>
      <c r="L408">
        <v>1</v>
      </c>
      <c r="M408" t="s">
        <v>875</v>
      </c>
      <c r="N408" t="str">
        <f>SUBSTITUTE(Sheet1[[#This Row],[Datekey_Opening]],"_","-")</f>
        <v>2011-1-26</v>
      </c>
      <c r="O408">
        <f>YEAR(Sheet1[[#This Row],[Date]])</f>
        <v>2011</v>
      </c>
      <c r="P408" t="str">
        <f>LOOKUP(Sheet1[[#This Row],[CountryCode]],$AI$4:$AI$18,$AJ$4:$AJ$18)</f>
        <v>India</v>
      </c>
      <c r="Q408">
        <f>MONTH(Sheet1[[#This Row],[Date]])</f>
        <v>1</v>
      </c>
      <c r="R408" t="str">
        <f>TEXT(Sheet1[[#This Row],[Date]],"MMMM")</f>
        <v>January</v>
      </c>
      <c r="S408" t="str">
        <f>TEXT(Sheet1[[#This Row],[Date]],"YYYY-MMM")</f>
        <v>2011-Jan</v>
      </c>
      <c r="T408">
        <f>WEEKDAY(Sheet1[[#This Row],[Date]])</f>
        <v>4</v>
      </c>
      <c r="U408" t="str">
        <f>TEXT(Sheet1[[#This Row],[Date]],"DDDD")</f>
        <v>Wednesday</v>
      </c>
      <c r="V408" t="str">
        <f>"FM"&amp;MOD(MONTH(Sheet1[[#This Row],[Date]])-4,12)+1</f>
        <v>FM10</v>
      </c>
      <c r="W408" t="str">
        <f>"Q"&amp;ROUNDUP(MONTH(Sheet1[[#This Row],[Date]])/3,0)</f>
        <v>Q1</v>
      </c>
      <c r="X408" t="str">
        <f>"Q"&amp;INT(MOD(MONTH(Sheet1[[#This Row],[Date]])-4,12/3)+1)</f>
        <v>Q2</v>
      </c>
      <c r="Y408" t="str" cm="1">
        <f t="array" ref="Y408">_xlfn.IFS(ROUND(L408,0)&lt;=1,"Need to improve 0-1",ROUND(L408,0)&lt;=2,"Okay 1-2",ROUND(L408,0)&lt;=3,"Good 2-3",ROUND(L408,0)&lt;=4,"Great 3-4",ROUND(L408,0)&lt;=5,"Excellent 4-5")</f>
        <v>Need to improve 0-1</v>
      </c>
      <c r="Z408" t="str">
        <f t="shared" si="6"/>
        <v>0-1000</v>
      </c>
    </row>
    <row r="409" spans="1:26" x14ac:dyDescent="0.3">
      <c r="A409">
        <v>18418262</v>
      </c>
      <c r="B409" t="s">
        <v>876</v>
      </c>
      <c r="C409">
        <v>1</v>
      </c>
      <c r="D409" t="s">
        <v>14</v>
      </c>
      <c r="E409" t="s">
        <v>877</v>
      </c>
      <c r="F409" t="s">
        <v>16</v>
      </c>
      <c r="G409" t="s">
        <v>16</v>
      </c>
      <c r="H409" t="s">
        <v>16</v>
      </c>
      <c r="I409">
        <v>1</v>
      </c>
      <c r="J409">
        <v>0</v>
      </c>
      <c r="K409">
        <v>150</v>
      </c>
      <c r="L409">
        <v>1</v>
      </c>
      <c r="M409" t="s">
        <v>878</v>
      </c>
      <c r="N409" t="str">
        <f>SUBSTITUTE(Sheet1[[#This Row],[Datekey_Opening]],"_","-")</f>
        <v>2010-1-16</v>
      </c>
      <c r="O409">
        <f>YEAR(Sheet1[[#This Row],[Date]])</f>
        <v>2010</v>
      </c>
      <c r="P409" t="str">
        <f>LOOKUP(Sheet1[[#This Row],[CountryCode]],$AI$4:$AI$18,$AJ$4:$AJ$18)</f>
        <v>India</v>
      </c>
      <c r="Q409">
        <f>MONTH(Sheet1[[#This Row],[Date]])</f>
        <v>1</v>
      </c>
      <c r="R409" t="str">
        <f>TEXT(Sheet1[[#This Row],[Date]],"MMMM")</f>
        <v>January</v>
      </c>
      <c r="S409" t="str">
        <f>TEXT(Sheet1[[#This Row],[Date]],"YYYY-MMM")</f>
        <v>2010-Jan</v>
      </c>
      <c r="T409">
        <f>WEEKDAY(Sheet1[[#This Row],[Date]])</f>
        <v>7</v>
      </c>
      <c r="U409" t="str">
        <f>TEXT(Sheet1[[#This Row],[Date]],"DDDD")</f>
        <v>Saturday</v>
      </c>
      <c r="V409" t="str">
        <f>"FM"&amp;MOD(MONTH(Sheet1[[#This Row],[Date]])-4,12)+1</f>
        <v>FM10</v>
      </c>
      <c r="W409" t="str">
        <f>"Q"&amp;ROUNDUP(MONTH(Sheet1[[#This Row],[Date]])/3,0)</f>
        <v>Q1</v>
      </c>
      <c r="X409" t="str">
        <f>"Q"&amp;INT(MOD(MONTH(Sheet1[[#This Row],[Date]])-4,12/3)+1)</f>
        <v>Q2</v>
      </c>
      <c r="Y409" t="str" cm="1">
        <f t="array" ref="Y409">_xlfn.IFS(ROUND(L409,0)&lt;=1,"Need to improve 0-1",ROUND(L409,0)&lt;=2,"Okay 1-2",ROUND(L409,0)&lt;=3,"Good 2-3",ROUND(L409,0)&lt;=4,"Great 3-4",ROUND(L409,0)&lt;=5,"Excellent 4-5")</f>
        <v>Need to improve 0-1</v>
      </c>
      <c r="Z409" t="str">
        <f t="shared" si="6"/>
        <v>0-1000</v>
      </c>
    </row>
    <row r="410" spans="1:26" x14ac:dyDescent="0.3">
      <c r="A410">
        <v>18421457</v>
      </c>
      <c r="B410" t="s">
        <v>879</v>
      </c>
      <c r="C410">
        <v>1</v>
      </c>
      <c r="D410" t="s">
        <v>14</v>
      </c>
      <c r="E410" t="s">
        <v>559</v>
      </c>
      <c r="F410" t="s">
        <v>16</v>
      </c>
      <c r="G410" t="s">
        <v>16</v>
      </c>
      <c r="H410" t="s">
        <v>16</v>
      </c>
      <c r="I410">
        <v>1</v>
      </c>
      <c r="J410">
        <v>0</v>
      </c>
      <c r="K410">
        <v>100</v>
      </c>
      <c r="L410">
        <v>1</v>
      </c>
      <c r="M410" t="s">
        <v>880</v>
      </c>
      <c r="N410" t="str">
        <f>SUBSTITUTE(Sheet1[[#This Row],[Datekey_Opening]],"_","-")</f>
        <v>2013-12-17</v>
      </c>
      <c r="O410">
        <f>YEAR(Sheet1[[#This Row],[Date]])</f>
        <v>2013</v>
      </c>
      <c r="P410" t="str">
        <f>LOOKUP(Sheet1[[#This Row],[CountryCode]],$AI$4:$AI$18,$AJ$4:$AJ$18)</f>
        <v>India</v>
      </c>
      <c r="Q410">
        <f>MONTH(Sheet1[[#This Row],[Date]])</f>
        <v>12</v>
      </c>
      <c r="R410" t="str">
        <f>TEXT(Sheet1[[#This Row],[Date]],"MMMM")</f>
        <v>December</v>
      </c>
      <c r="S410" t="str">
        <f>TEXT(Sheet1[[#This Row],[Date]],"YYYY-MMM")</f>
        <v>2013-Dec</v>
      </c>
      <c r="T410">
        <f>WEEKDAY(Sheet1[[#This Row],[Date]])</f>
        <v>3</v>
      </c>
      <c r="U410" t="str">
        <f>TEXT(Sheet1[[#This Row],[Date]],"DDDD")</f>
        <v>Tuesday</v>
      </c>
      <c r="V410" t="str">
        <f>"FM"&amp;MOD(MONTH(Sheet1[[#This Row],[Date]])-4,12)+1</f>
        <v>FM9</v>
      </c>
      <c r="W410" t="str">
        <f>"Q"&amp;ROUNDUP(MONTH(Sheet1[[#This Row],[Date]])/3,0)</f>
        <v>Q4</v>
      </c>
      <c r="X410" t="str">
        <f>"Q"&amp;INT(MOD(MONTH(Sheet1[[#This Row],[Date]])-4,12/3)+1)</f>
        <v>Q1</v>
      </c>
      <c r="Y410" t="str" cm="1">
        <f t="array" ref="Y410">_xlfn.IFS(ROUND(L410,0)&lt;=1,"Need to improve 0-1",ROUND(L410,0)&lt;=2,"Okay 1-2",ROUND(L410,0)&lt;=3,"Good 2-3",ROUND(L410,0)&lt;=4,"Great 3-4",ROUND(L410,0)&lt;=5,"Excellent 4-5")</f>
        <v>Need to improve 0-1</v>
      </c>
      <c r="Z410" t="str">
        <f t="shared" si="6"/>
        <v>0-1000</v>
      </c>
    </row>
    <row r="411" spans="1:26" x14ac:dyDescent="0.3">
      <c r="A411">
        <v>18446396</v>
      </c>
      <c r="B411" t="s">
        <v>881</v>
      </c>
      <c r="C411">
        <v>1</v>
      </c>
      <c r="D411" t="s">
        <v>14</v>
      </c>
      <c r="E411" t="s">
        <v>685</v>
      </c>
      <c r="F411" t="s">
        <v>16</v>
      </c>
      <c r="G411" t="s">
        <v>16</v>
      </c>
      <c r="H411" t="s">
        <v>16</v>
      </c>
      <c r="I411">
        <v>1</v>
      </c>
      <c r="J411">
        <v>0</v>
      </c>
      <c r="K411">
        <v>250</v>
      </c>
      <c r="L411">
        <v>1</v>
      </c>
      <c r="M411" t="s">
        <v>882</v>
      </c>
      <c r="N411" t="str">
        <f>SUBSTITUTE(Sheet1[[#This Row],[Datekey_Opening]],"_","-")</f>
        <v>2017-12-15</v>
      </c>
      <c r="O411">
        <f>YEAR(Sheet1[[#This Row],[Date]])</f>
        <v>2017</v>
      </c>
      <c r="P411" t="str">
        <f>LOOKUP(Sheet1[[#This Row],[CountryCode]],$AI$4:$AI$18,$AJ$4:$AJ$18)</f>
        <v>India</v>
      </c>
      <c r="Q411">
        <f>MONTH(Sheet1[[#This Row],[Date]])</f>
        <v>12</v>
      </c>
      <c r="R411" t="str">
        <f>TEXT(Sheet1[[#This Row],[Date]],"MMMM")</f>
        <v>December</v>
      </c>
      <c r="S411" t="str">
        <f>TEXT(Sheet1[[#This Row],[Date]],"YYYY-MMM")</f>
        <v>2017-Dec</v>
      </c>
      <c r="T411">
        <f>WEEKDAY(Sheet1[[#This Row],[Date]])</f>
        <v>6</v>
      </c>
      <c r="U411" t="str">
        <f>TEXT(Sheet1[[#This Row],[Date]],"DDDD")</f>
        <v>Friday</v>
      </c>
      <c r="V411" t="str">
        <f>"FM"&amp;MOD(MONTH(Sheet1[[#This Row],[Date]])-4,12)+1</f>
        <v>FM9</v>
      </c>
      <c r="W411" t="str">
        <f>"Q"&amp;ROUNDUP(MONTH(Sheet1[[#This Row],[Date]])/3,0)</f>
        <v>Q4</v>
      </c>
      <c r="X411" t="str">
        <f>"Q"&amp;INT(MOD(MONTH(Sheet1[[#This Row],[Date]])-4,12/3)+1)</f>
        <v>Q1</v>
      </c>
      <c r="Y411" t="str" cm="1">
        <f t="array" ref="Y411">_xlfn.IFS(ROUND(L411,0)&lt;=1,"Need to improve 0-1",ROUND(L411,0)&lt;=2,"Okay 1-2",ROUND(L411,0)&lt;=3,"Good 2-3",ROUND(L411,0)&lt;=4,"Great 3-4",ROUND(L411,0)&lt;=5,"Excellent 4-5")</f>
        <v>Need to improve 0-1</v>
      </c>
      <c r="Z411" t="str">
        <f t="shared" si="6"/>
        <v>0-1000</v>
      </c>
    </row>
    <row r="412" spans="1:26" x14ac:dyDescent="0.3">
      <c r="A412">
        <v>18265385</v>
      </c>
      <c r="B412" t="s">
        <v>883</v>
      </c>
      <c r="C412">
        <v>1</v>
      </c>
      <c r="D412" t="s">
        <v>14</v>
      </c>
      <c r="E412" t="s">
        <v>635</v>
      </c>
      <c r="F412" t="s">
        <v>16</v>
      </c>
      <c r="G412" t="s">
        <v>16</v>
      </c>
      <c r="H412" t="s">
        <v>16</v>
      </c>
      <c r="I412">
        <v>1</v>
      </c>
      <c r="J412">
        <v>0</v>
      </c>
      <c r="K412">
        <v>150</v>
      </c>
      <c r="L412">
        <v>1</v>
      </c>
      <c r="M412" t="s">
        <v>277</v>
      </c>
      <c r="N412" t="str">
        <f>SUBSTITUTE(Sheet1[[#This Row],[Datekey_Opening]],"_","-")</f>
        <v>2013-12-4</v>
      </c>
      <c r="O412">
        <f>YEAR(Sheet1[[#This Row],[Date]])</f>
        <v>2013</v>
      </c>
      <c r="P412" t="str">
        <f>LOOKUP(Sheet1[[#This Row],[CountryCode]],$AI$4:$AI$18,$AJ$4:$AJ$18)</f>
        <v>India</v>
      </c>
      <c r="Q412">
        <f>MONTH(Sheet1[[#This Row],[Date]])</f>
        <v>12</v>
      </c>
      <c r="R412" t="str">
        <f>TEXT(Sheet1[[#This Row],[Date]],"MMMM")</f>
        <v>December</v>
      </c>
      <c r="S412" t="str">
        <f>TEXT(Sheet1[[#This Row],[Date]],"YYYY-MMM")</f>
        <v>2013-Dec</v>
      </c>
      <c r="T412">
        <f>WEEKDAY(Sheet1[[#This Row],[Date]])</f>
        <v>4</v>
      </c>
      <c r="U412" t="str">
        <f>TEXT(Sheet1[[#This Row],[Date]],"DDDD")</f>
        <v>Wednesday</v>
      </c>
      <c r="V412" t="str">
        <f>"FM"&amp;MOD(MONTH(Sheet1[[#This Row],[Date]])-4,12)+1</f>
        <v>FM9</v>
      </c>
      <c r="W412" t="str">
        <f>"Q"&amp;ROUNDUP(MONTH(Sheet1[[#This Row],[Date]])/3,0)</f>
        <v>Q4</v>
      </c>
      <c r="X412" t="str">
        <f>"Q"&amp;INT(MOD(MONTH(Sheet1[[#This Row],[Date]])-4,12/3)+1)</f>
        <v>Q1</v>
      </c>
      <c r="Y412" t="str" cm="1">
        <f t="array" ref="Y412">_xlfn.IFS(ROUND(L412,0)&lt;=1,"Need to improve 0-1",ROUND(L412,0)&lt;=2,"Okay 1-2",ROUND(L412,0)&lt;=3,"Good 2-3",ROUND(L412,0)&lt;=4,"Great 3-4",ROUND(L412,0)&lt;=5,"Excellent 4-5")</f>
        <v>Need to improve 0-1</v>
      </c>
      <c r="Z412" t="str">
        <f t="shared" si="6"/>
        <v>0-1000</v>
      </c>
    </row>
    <row r="413" spans="1:26" x14ac:dyDescent="0.3">
      <c r="A413">
        <v>18273530</v>
      </c>
      <c r="B413" t="s">
        <v>884</v>
      </c>
      <c r="C413">
        <v>1</v>
      </c>
      <c r="D413" t="s">
        <v>14</v>
      </c>
      <c r="E413" t="s">
        <v>885</v>
      </c>
      <c r="F413" t="s">
        <v>16</v>
      </c>
      <c r="G413" t="s">
        <v>16</v>
      </c>
      <c r="H413" t="s">
        <v>16</v>
      </c>
      <c r="I413">
        <v>1</v>
      </c>
      <c r="J413">
        <v>0</v>
      </c>
      <c r="K413">
        <v>400</v>
      </c>
      <c r="L413">
        <v>1</v>
      </c>
      <c r="M413" t="s">
        <v>886</v>
      </c>
      <c r="N413" t="str">
        <f>SUBSTITUTE(Sheet1[[#This Row],[Datekey_Opening]],"_","-")</f>
        <v>2015-12-15</v>
      </c>
      <c r="O413">
        <f>YEAR(Sheet1[[#This Row],[Date]])</f>
        <v>2015</v>
      </c>
      <c r="P413" t="str">
        <f>LOOKUP(Sheet1[[#This Row],[CountryCode]],$AI$4:$AI$18,$AJ$4:$AJ$18)</f>
        <v>India</v>
      </c>
      <c r="Q413">
        <f>MONTH(Sheet1[[#This Row],[Date]])</f>
        <v>12</v>
      </c>
      <c r="R413" t="str">
        <f>TEXT(Sheet1[[#This Row],[Date]],"MMMM")</f>
        <v>December</v>
      </c>
      <c r="S413" t="str">
        <f>TEXT(Sheet1[[#This Row],[Date]],"YYYY-MMM")</f>
        <v>2015-Dec</v>
      </c>
      <c r="T413">
        <f>WEEKDAY(Sheet1[[#This Row],[Date]])</f>
        <v>3</v>
      </c>
      <c r="U413" t="str">
        <f>TEXT(Sheet1[[#This Row],[Date]],"DDDD")</f>
        <v>Tuesday</v>
      </c>
      <c r="V413" t="str">
        <f>"FM"&amp;MOD(MONTH(Sheet1[[#This Row],[Date]])-4,12)+1</f>
        <v>FM9</v>
      </c>
      <c r="W413" t="str">
        <f>"Q"&amp;ROUNDUP(MONTH(Sheet1[[#This Row],[Date]])/3,0)</f>
        <v>Q4</v>
      </c>
      <c r="X413" t="str">
        <f>"Q"&amp;INT(MOD(MONTH(Sheet1[[#This Row],[Date]])-4,12/3)+1)</f>
        <v>Q1</v>
      </c>
      <c r="Y413" t="str" cm="1">
        <f t="array" ref="Y413">_xlfn.IFS(ROUND(L413,0)&lt;=1,"Need to improve 0-1",ROUND(L413,0)&lt;=2,"Okay 1-2",ROUND(L413,0)&lt;=3,"Good 2-3",ROUND(L413,0)&lt;=4,"Great 3-4",ROUND(L413,0)&lt;=5,"Excellent 4-5")</f>
        <v>Need to improve 0-1</v>
      </c>
      <c r="Z413" t="str">
        <f t="shared" si="6"/>
        <v>0-1000</v>
      </c>
    </row>
    <row r="414" spans="1:26" x14ac:dyDescent="0.3">
      <c r="A414">
        <v>18492025</v>
      </c>
      <c r="B414" t="s">
        <v>887</v>
      </c>
      <c r="C414">
        <v>1</v>
      </c>
      <c r="D414" t="s">
        <v>14</v>
      </c>
      <c r="E414" t="s">
        <v>888</v>
      </c>
      <c r="F414" t="s">
        <v>16</v>
      </c>
      <c r="G414" t="s">
        <v>16</v>
      </c>
      <c r="H414" t="s">
        <v>16</v>
      </c>
      <c r="I414">
        <v>1</v>
      </c>
      <c r="J414">
        <v>0</v>
      </c>
      <c r="K414">
        <v>400</v>
      </c>
      <c r="L414">
        <v>1</v>
      </c>
      <c r="M414" t="s">
        <v>889</v>
      </c>
      <c r="N414" t="str">
        <f>SUBSTITUTE(Sheet1[[#This Row],[Datekey_Opening]],"_","-")</f>
        <v>2018-12-14</v>
      </c>
      <c r="O414">
        <f>YEAR(Sheet1[[#This Row],[Date]])</f>
        <v>2018</v>
      </c>
      <c r="P414" t="str">
        <f>LOOKUP(Sheet1[[#This Row],[CountryCode]],$AI$4:$AI$18,$AJ$4:$AJ$18)</f>
        <v>India</v>
      </c>
      <c r="Q414">
        <f>MONTH(Sheet1[[#This Row],[Date]])</f>
        <v>12</v>
      </c>
      <c r="R414" t="str">
        <f>TEXT(Sheet1[[#This Row],[Date]],"MMMM")</f>
        <v>December</v>
      </c>
      <c r="S414" t="str">
        <f>TEXT(Sheet1[[#This Row],[Date]],"YYYY-MMM")</f>
        <v>2018-Dec</v>
      </c>
      <c r="T414">
        <f>WEEKDAY(Sheet1[[#This Row],[Date]])</f>
        <v>6</v>
      </c>
      <c r="U414" t="str">
        <f>TEXT(Sheet1[[#This Row],[Date]],"DDDD")</f>
        <v>Friday</v>
      </c>
      <c r="V414" t="str">
        <f>"FM"&amp;MOD(MONTH(Sheet1[[#This Row],[Date]])-4,12)+1</f>
        <v>FM9</v>
      </c>
      <c r="W414" t="str">
        <f>"Q"&amp;ROUNDUP(MONTH(Sheet1[[#This Row],[Date]])/3,0)</f>
        <v>Q4</v>
      </c>
      <c r="X414" t="str">
        <f>"Q"&amp;INT(MOD(MONTH(Sheet1[[#This Row],[Date]])-4,12/3)+1)</f>
        <v>Q1</v>
      </c>
      <c r="Y414" t="str" cm="1">
        <f t="array" ref="Y414">_xlfn.IFS(ROUND(L414,0)&lt;=1,"Need to improve 0-1",ROUND(L414,0)&lt;=2,"Okay 1-2",ROUND(L414,0)&lt;=3,"Good 2-3",ROUND(L414,0)&lt;=4,"Great 3-4",ROUND(L414,0)&lt;=5,"Excellent 4-5")</f>
        <v>Need to improve 0-1</v>
      </c>
      <c r="Z414" t="str">
        <f t="shared" si="6"/>
        <v>0-1000</v>
      </c>
    </row>
    <row r="415" spans="1:26" x14ac:dyDescent="0.3">
      <c r="A415">
        <v>18489819</v>
      </c>
      <c r="B415" t="s">
        <v>890</v>
      </c>
      <c r="C415">
        <v>1</v>
      </c>
      <c r="D415" t="s">
        <v>14</v>
      </c>
      <c r="E415" t="s">
        <v>426</v>
      </c>
      <c r="F415" t="s">
        <v>16</v>
      </c>
      <c r="G415" t="s">
        <v>16</v>
      </c>
      <c r="H415" t="s">
        <v>16</v>
      </c>
      <c r="I415">
        <v>1</v>
      </c>
      <c r="J415">
        <v>0</v>
      </c>
      <c r="K415">
        <v>150</v>
      </c>
      <c r="L415">
        <v>1</v>
      </c>
      <c r="M415" t="s">
        <v>891</v>
      </c>
      <c r="N415" t="str">
        <f>SUBSTITUTE(Sheet1[[#This Row],[Datekey_Opening]],"_","-")</f>
        <v>2018-12-26</v>
      </c>
      <c r="O415">
        <f>YEAR(Sheet1[[#This Row],[Date]])</f>
        <v>2018</v>
      </c>
      <c r="P415" t="str">
        <f>LOOKUP(Sheet1[[#This Row],[CountryCode]],$AI$4:$AI$18,$AJ$4:$AJ$18)</f>
        <v>India</v>
      </c>
      <c r="Q415">
        <f>MONTH(Sheet1[[#This Row],[Date]])</f>
        <v>12</v>
      </c>
      <c r="R415" t="str">
        <f>TEXT(Sheet1[[#This Row],[Date]],"MMMM")</f>
        <v>December</v>
      </c>
      <c r="S415" t="str">
        <f>TEXT(Sheet1[[#This Row],[Date]],"YYYY-MMM")</f>
        <v>2018-Dec</v>
      </c>
      <c r="T415">
        <f>WEEKDAY(Sheet1[[#This Row],[Date]])</f>
        <v>4</v>
      </c>
      <c r="U415" t="str">
        <f>TEXT(Sheet1[[#This Row],[Date]],"DDDD")</f>
        <v>Wednesday</v>
      </c>
      <c r="V415" t="str">
        <f>"FM"&amp;MOD(MONTH(Sheet1[[#This Row],[Date]])-4,12)+1</f>
        <v>FM9</v>
      </c>
      <c r="W415" t="str">
        <f>"Q"&amp;ROUNDUP(MONTH(Sheet1[[#This Row],[Date]])/3,0)</f>
        <v>Q4</v>
      </c>
      <c r="X415" t="str">
        <f>"Q"&amp;INT(MOD(MONTH(Sheet1[[#This Row],[Date]])-4,12/3)+1)</f>
        <v>Q1</v>
      </c>
      <c r="Y415" t="str" cm="1">
        <f t="array" ref="Y415">_xlfn.IFS(ROUND(L415,0)&lt;=1,"Need to improve 0-1",ROUND(L415,0)&lt;=2,"Okay 1-2",ROUND(L415,0)&lt;=3,"Good 2-3",ROUND(L415,0)&lt;=4,"Great 3-4",ROUND(L415,0)&lt;=5,"Excellent 4-5")</f>
        <v>Need to improve 0-1</v>
      </c>
      <c r="Z415" t="str">
        <f t="shared" si="6"/>
        <v>0-1000</v>
      </c>
    </row>
    <row r="416" spans="1:26" x14ac:dyDescent="0.3">
      <c r="A416">
        <v>18034037</v>
      </c>
      <c r="B416" t="s">
        <v>892</v>
      </c>
      <c r="C416">
        <v>1</v>
      </c>
      <c r="D416" t="s">
        <v>14</v>
      </c>
      <c r="E416" t="s">
        <v>893</v>
      </c>
      <c r="F416" t="s">
        <v>16</v>
      </c>
      <c r="G416" t="s">
        <v>16</v>
      </c>
      <c r="H416" t="s">
        <v>16</v>
      </c>
      <c r="I416">
        <v>1</v>
      </c>
      <c r="J416">
        <v>0</v>
      </c>
      <c r="K416">
        <v>350</v>
      </c>
      <c r="L416">
        <v>1</v>
      </c>
      <c r="M416" t="s">
        <v>894</v>
      </c>
      <c r="N416" t="str">
        <f>SUBSTITUTE(Sheet1[[#This Row],[Datekey_Opening]],"_","-")</f>
        <v>2017-12-20</v>
      </c>
      <c r="O416">
        <f>YEAR(Sheet1[[#This Row],[Date]])</f>
        <v>2017</v>
      </c>
      <c r="P416" t="str">
        <f>LOOKUP(Sheet1[[#This Row],[CountryCode]],$AI$4:$AI$18,$AJ$4:$AJ$18)</f>
        <v>India</v>
      </c>
      <c r="Q416">
        <f>MONTH(Sheet1[[#This Row],[Date]])</f>
        <v>12</v>
      </c>
      <c r="R416" t="str">
        <f>TEXT(Sheet1[[#This Row],[Date]],"MMMM")</f>
        <v>December</v>
      </c>
      <c r="S416" t="str">
        <f>TEXT(Sheet1[[#This Row],[Date]],"YYYY-MMM")</f>
        <v>2017-Dec</v>
      </c>
      <c r="T416">
        <f>WEEKDAY(Sheet1[[#This Row],[Date]])</f>
        <v>4</v>
      </c>
      <c r="U416" t="str">
        <f>TEXT(Sheet1[[#This Row],[Date]],"DDDD")</f>
        <v>Wednesday</v>
      </c>
      <c r="V416" t="str">
        <f>"FM"&amp;MOD(MONTH(Sheet1[[#This Row],[Date]])-4,12)+1</f>
        <v>FM9</v>
      </c>
      <c r="W416" t="str">
        <f>"Q"&amp;ROUNDUP(MONTH(Sheet1[[#This Row],[Date]])/3,0)</f>
        <v>Q4</v>
      </c>
      <c r="X416" t="str">
        <f>"Q"&amp;INT(MOD(MONTH(Sheet1[[#This Row],[Date]])-4,12/3)+1)</f>
        <v>Q1</v>
      </c>
      <c r="Y416" t="str" cm="1">
        <f t="array" ref="Y416">_xlfn.IFS(ROUND(L416,0)&lt;=1,"Need to improve 0-1",ROUND(L416,0)&lt;=2,"Okay 1-2",ROUND(L416,0)&lt;=3,"Good 2-3",ROUND(L416,0)&lt;=4,"Great 3-4",ROUND(L416,0)&lt;=5,"Excellent 4-5")</f>
        <v>Need to improve 0-1</v>
      </c>
      <c r="Z416" t="str">
        <f t="shared" si="6"/>
        <v>0-1000</v>
      </c>
    </row>
    <row r="417" spans="1:26" x14ac:dyDescent="0.3">
      <c r="A417">
        <v>18261151</v>
      </c>
      <c r="B417" t="s">
        <v>895</v>
      </c>
      <c r="C417">
        <v>1</v>
      </c>
      <c r="D417" t="s">
        <v>14</v>
      </c>
      <c r="E417" t="s">
        <v>584</v>
      </c>
      <c r="F417" t="s">
        <v>16</v>
      </c>
      <c r="G417" t="s">
        <v>16</v>
      </c>
      <c r="H417" t="s">
        <v>16</v>
      </c>
      <c r="I417">
        <v>1</v>
      </c>
      <c r="J417">
        <v>0</v>
      </c>
      <c r="K417">
        <v>400</v>
      </c>
      <c r="L417">
        <v>1</v>
      </c>
      <c r="M417" t="s">
        <v>896</v>
      </c>
      <c r="N417" t="str">
        <f>SUBSTITUTE(Sheet1[[#This Row],[Datekey_Opening]],"_","-")</f>
        <v>2017-12-14</v>
      </c>
      <c r="O417">
        <f>YEAR(Sheet1[[#This Row],[Date]])</f>
        <v>2017</v>
      </c>
      <c r="P417" t="str">
        <f>LOOKUP(Sheet1[[#This Row],[CountryCode]],$AI$4:$AI$18,$AJ$4:$AJ$18)</f>
        <v>India</v>
      </c>
      <c r="Q417">
        <f>MONTH(Sheet1[[#This Row],[Date]])</f>
        <v>12</v>
      </c>
      <c r="R417" t="str">
        <f>TEXT(Sheet1[[#This Row],[Date]],"MMMM")</f>
        <v>December</v>
      </c>
      <c r="S417" t="str">
        <f>TEXT(Sheet1[[#This Row],[Date]],"YYYY-MMM")</f>
        <v>2017-Dec</v>
      </c>
      <c r="T417">
        <f>WEEKDAY(Sheet1[[#This Row],[Date]])</f>
        <v>5</v>
      </c>
      <c r="U417" t="str">
        <f>TEXT(Sheet1[[#This Row],[Date]],"DDDD")</f>
        <v>Thursday</v>
      </c>
      <c r="V417" t="str">
        <f>"FM"&amp;MOD(MONTH(Sheet1[[#This Row],[Date]])-4,12)+1</f>
        <v>FM9</v>
      </c>
      <c r="W417" t="str">
        <f>"Q"&amp;ROUNDUP(MONTH(Sheet1[[#This Row],[Date]])/3,0)</f>
        <v>Q4</v>
      </c>
      <c r="X417" t="str">
        <f>"Q"&amp;INT(MOD(MONTH(Sheet1[[#This Row],[Date]])-4,12/3)+1)</f>
        <v>Q1</v>
      </c>
      <c r="Y417" t="str" cm="1">
        <f t="array" ref="Y417">_xlfn.IFS(ROUND(L417,0)&lt;=1,"Need to improve 0-1",ROUND(L417,0)&lt;=2,"Okay 1-2",ROUND(L417,0)&lt;=3,"Good 2-3",ROUND(L417,0)&lt;=4,"Great 3-4",ROUND(L417,0)&lt;=5,"Excellent 4-5")</f>
        <v>Need to improve 0-1</v>
      </c>
      <c r="Z417" t="str">
        <f t="shared" si="6"/>
        <v>0-1000</v>
      </c>
    </row>
    <row r="418" spans="1:26" x14ac:dyDescent="0.3">
      <c r="A418">
        <v>18466387</v>
      </c>
      <c r="B418" t="s">
        <v>897</v>
      </c>
      <c r="C418">
        <v>1</v>
      </c>
      <c r="D418" t="s">
        <v>14</v>
      </c>
      <c r="E418" t="s">
        <v>898</v>
      </c>
      <c r="F418" t="s">
        <v>16</v>
      </c>
      <c r="G418" t="s">
        <v>16</v>
      </c>
      <c r="H418" t="s">
        <v>16</v>
      </c>
      <c r="I418">
        <v>1</v>
      </c>
      <c r="J418">
        <v>0</v>
      </c>
      <c r="K418">
        <v>250</v>
      </c>
      <c r="L418">
        <v>1</v>
      </c>
      <c r="M418" t="s">
        <v>899</v>
      </c>
      <c r="N418" t="str">
        <f>SUBSTITUTE(Sheet1[[#This Row],[Datekey_Opening]],"_","-")</f>
        <v>2010-12-12</v>
      </c>
      <c r="O418">
        <f>YEAR(Sheet1[[#This Row],[Date]])</f>
        <v>2010</v>
      </c>
      <c r="P418" t="str">
        <f>LOOKUP(Sheet1[[#This Row],[CountryCode]],$AI$4:$AI$18,$AJ$4:$AJ$18)</f>
        <v>India</v>
      </c>
      <c r="Q418">
        <f>MONTH(Sheet1[[#This Row],[Date]])</f>
        <v>12</v>
      </c>
      <c r="R418" t="str">
        <f>TEXT(Sheet1[[#This Row],[Date]],"MMMM")</f>
        <v>December</v>
      </c>
      <c r="S418" t="str">
        <f>TEXT(Sheet1[[#This Row],[Date]],"YYYY-MMM")</f>
        <v>2010-Dec</v>
      </c>
      <c r="T418">
        <f>WEEKDAY(Sheet1[[#This Row],[Date]])</f>
        <v>1</v>
      </c>
      <c r="U418" t="str">
        <f>TEXT(Sheet1[[#This Row],[Date]],"DDDD")</f>
        <v>Sunday</v>
      </c>
      <c r="V418" t="str">
        <f>"FM"&amp;MOD(MONTH(Sheet1[[#This Row],[Date]])-4,12)+1</f>
        <v>FM9</v>
      </c>
      <c r="W418" t="str">
        <f>"Q"&amp;ROUNDUP(MONTH(Sheet1[[#This Row],[Date]])/3,0)</f>
        <v>Q4</v>
      </c>
      <c r="X418" t="str">
        <f>"Q"&amp;INT(MOD(MONTH(Sheet1[[#This Row],[Date]])-4,12/3)+1)</f>
        <v>Q1</v>
      </c>
      <c r="Y418" t="str" cm="1">
        <f t="array" ref="Y418">_xlfn.IFS(ROUND(L418,0)&lt;=1,"Need to improve 0-1",ROUND(L418,0)&lt;=2,"Okay 1-2",ROUND(L418,0)&lt;=3,"Good 2-3",ROUND(L418,0)&lt;=4,"Great 3-4",ROUND(L418,0)&lt;=5,"Excellent 4-5")</f>
        <v>Need to improve 0-1</v>
      </c>
      <c r="Z418" t="str">
        <f t="shared" si="6"/>
        <v>0-1000</v>
      </c>
    </row>
    <row r="419" spans="1:26" x14ac:dyDescent="0.3">
      <c r="A419">
        <v>18371405</v>
      </c>
      <c r="B419" t="s">
        <v>900</v>
      </c>
      <c r="C419">
        <v>1</v>
      </c>
      <c r="D419" t="s">
        <v>14</v>
      </c>
      <c r="E419" t="s">
        <v>680</v>
      </c>
      <c r="F419" t="s">
        <v>16</v>
      </c>
      <c r="G419" t="s">
        <v>16</v>
      </c>
      <c r="H419" t="s">
        <v>16</v>
      </c>
      <c r="I419">
        <v>1</v>
      </c>
      <c r="J419">
        <v>0</v>
      </c>
      <c r="K419">
        <v>150</v>
      </c>
      <c r="L419">
        <v>1</v>
      </c>
      <c r="M419" t="s">
        <v>901</v>
      </c>
      <c r="N419" t="str">
        <f>SUBSTITUTE(Sheet1[[#This Row],[Datekey_Opening]],"_","-")</f>
        <v>2014-12-17</v>
      </c>
      <c r="O419">
        <f>YEAR(Sheet1[[#This Row],[Date]])</f>
        <v>2014</v>
      </c>
      <c r="P419" t="str">
        <f>LOOKUP(Sheet1[[#This Row],[CountryCode]],$AI$4:$AI$18,$AJ$4:$AJ$18)</f>
        <v>India</v>
      </c>
      <c r="Q419">
        <f>MONTH(Sheet1[[#This Row],[Date]])</f>
        <v>12</v>
      </c>
      <c r="R419" t="str">
        <f>TEXT(Sheet1[[#This Row],[Date]],"MMMM")</f>
        <v>December</v>
      </c>
      <c r="S419" t="str">
        <f>TEXT(Sheet1[[#This Row],[Date]],"YYYY-MMM")</f>
        <v>2014-Dec</v>
      </c>
      <c r="T419">
        <f>WEEKDAY(Sheet1[[#This Row],[Date]])</f>
        <v>4</v>
      </c>
      <c r="U419" t="str">
        <f>TEXT(Sheet1[[#This Row],[Date]],"DDDD")</f>
        <v>Wednesday</v>
      </c>
      <c r="V419" t="str">
        <f>"FM"&amp;MOD(MONTH(Sheet1[[#This Row],[Date]])-4,12)+1</f>
        <v>FM9</v>
      </c>
      <c r="W419" t="str">
        <f>"Q"&amp;ROUNDUP(MONTH(Sheet1[[#This Row],[Date]])/3,0)</f>
        <v>Q4</v>
      </c>
      <c r="X419" t="str">
        <f>"Q"&amp;INT(MOD(MONTH(Sheet1[[#This Row],[Date]])-4,12/3)+1)</f>
        <v>Q1</v>
      </c>
      <c r="Y419" t="str" cm="1">
        <f t="array" ref="Y419">_xlfn.IFS(ROUND(L419,0)&lt;=1,"Need to improve 0-1",ROUND(L419,0)&lt;=2,"Okay 1-2",ROUND(L419,0)&lt;=3,"Good 2-3",ROUND(L419,0)&lt;=4,"Great 3-4",ROUND(L419,0)&lt;=5,"Excellent 4-5")</f>
        <v>Need to improve 0-1</v>
      </c>
      <c r="Z419" t="str">
        <f t="shared" si="6"/>
        <v>0-1000</v>
      </c>
    </row>
    <row r="420" spans="1:26" x14ac:dyDescent="0.3">
      <c r="A420">
        <v>18464625</v>
      </c>
      <c r="B420" t="s">
        <v>902</v>
      </c>
      <c r="C420">
        <v>1</v>
      </c>
      <c r="D420" t="s">
        <v>14</v>
      </c>
      <c r="E420" t="s">
        <v>903</v>
      </c>
      <c r="F420" t="s">
        <v>16</v>
      </c>
      <c r="G420" t="s">
        <v>16</v>
      </c>
      <c r="H420" t="s">
        <v>16</v>
      </c>
      <c r="I420">
        <v>1</v>
      </c>
      <c r="J420">
        <v>0</v>
      </c>
      <c r="K420">
        <v>350</v>
      </c>
      <c r="L420">
        <v>1</v>
      </c>
      <c r="M420" t="s">
        <v>281</v>
      </c>
      <c r="N420" t="str">
        <f>SUBSTITUTE(Sheet1[[#This Row],[Datekey_Opening]],"_","-")</f>
        <v>2016-12-28</v>
      </c>
      <c r="O420">
        <f>YEAR(Sheet1[[#This Row],[Date]])</f>
        <v>2016</v>
      </c>
      <c r="P420" t="str">
        <f>LOOKUP(Sheet1[[#This Row],[CountryCode]],$AI$4:$AI$18,$AJ$4:$AJ$18)</f>
        <v>India</v>
      </c>
      <c r="Q420">
        <f>MONTH(Sheet1[[#This Row],[Date]])</f>
        <v>12</v>
      </c>
      <c r="R420" t="str">
        <f>TEXT(Sheet1[[#This Row],[Date]],"MMMM")</f>
        <v>December</v>
      </c>
      <c r="S420" t="str">
        <f>TEXT(Sheet1[[#This Row],[Date]],"YYYY-MMM")</f>
        <v>2016-Dec</v>
      </c>
      <c r="T420">
        <f>WEEKDAY(Sheet1[[#This Row],[Date]])</f>
        <v>4</v>
      </c>
      <c r="U420" t="str">
        <f>TEXT(Sheet1[[#This Row],[Date]],"DDDD")</f>
        <v>Wednesday</v>
      </c>
      <c r="V420" t="str">
        <f>"FM"&amp;MOD(MONTH(Sheet1[[#This Row],[Date]])-4,12)+1</f>
        <v>FM9</v>
      </c>
      <c r="W420" t="str">
        <f>"Q"&amp;ROUNDUP(MONTH(Sheet1[[#This Row],[Date]])/3,0)</f>
        <v>Q4</v>
      </c>
      <c r="X420" t="str">
        <f>"Q"&amp;INT(MOD(MONTH(Sheet1[[#This Row],[Date]])-4,12/3)+1)</f>
        <v>Q1</v>
      </c>
      <c r="Y420" t="str" cm="1">
        <f t="array" ref="Y420">_xlfn.IFS(ROUND(L420,0)&lt;=1,"Need to improve 0-1",ROUND(L420,0)&lt;=2,"Okay 1-2",ROUND(L420,0)&lt;=3,"Good 2-3",ROUND(L420,0)&lt;=4,"Great 3-4",ROUND(L420,0)&lt;=5,"Excellent 4-5")</f>
        <v>Need to improve 0-1</v>
      </c>
      <c r="Z420" t="str">
        <f t="shared" si="6"/>
        <v>0-1000</v>
      </c>
    </row>
    <row r="421" spans="1:26" x14ac:dyDescent="0.3">
      <c r="A421">
        <v>18435330</v>
      </c>
      <c r="B421" t="s">
        <v>904</v>
      </c>
      <c r="C421">
        <v>1</v>
      </c>
      <c r="D421" t="s">
        <v>14</v>
      </c>
      <c r="E421" t="s">
        <v>395</v>
      </c>
      <c r="F421" t="s">
        <v>16</v>
      </c>
      <c r="G421" t="s">
        <v>16</v>
      </c>
      <c r="H421" t="s">
        <v>16</v>
      </c>
      <c r="I421">
        <v>1</v>
      </c>
      <c r="J421">
        <v>0</v>
      </c>
      <c r="K421">
        <v>250</v>
      </c>
      <c r="L421">
        <v>1</v>
      </c>
      <c r="M421" t="s">
        <v>905</v>
      </c>
      <c r="N421" t="str">
        <f>SUBSTITUTE(Sheet1[[#This Row],[Datekey_Opening]],"_","-")</f>
        <v>2017-12-17</v>
      </c>
      <c r="O421">
        <f>YEAR(Sheet1[[#This Row],[Date]])</f>
        <v>2017</v>
      </c>
      <c r="P421" t="str">
        <f>LOOKUP(Sheet1[[#This Row],[CountryCode]],$AI$4:$AI$18,$AJ$4:$AJ$18)</f>
        <v>India</v>
      </c>
      <c r="Q421">
        <f>MONTH(Sheet1[[#This Row],[Date]])</f>
        <v>12</v>
      </c>
      <c r="R421" t="str">
        <f>TEXT(Sheet1[[#This Row],[Date]],"MMMM")</f>
        <v>December</v>
      </c>
      <c r="S421" t="str">
        <f>TEXT(Sheet1[[#This Row],[Date]],"YYYY-MMM")</f>
        <v>2017-Dec</v>
      </c>
      <c r="T421">
        <f>WEEKDAY(Sheet1[[#This Row],[Date]])</f>
        <v>1</v>
      </c>
      <c r="U421" t="str">
        <f>TEXT(Sheet1[[#This Row],[Date]],"DDDD")</f>
        <v>Sunday</v>
      </c>
      <c r="V421" t="str">
        <f>"FM"&amp;MOD(MONTH(Sheet1[[#This Row],[Date]])-4,12)+1</f>
        <v>FM9</v>
      </c>
      <c r="W421" t="str">
        <f>"Q"&amp;ROUNDUP(MONTH(Sheet1[[#This Row],[Date]])/3,0)</f>
        <v>Q4</v>
      </c>
      <c r="X421" t="str">
        <f>"Q"&amp;INT(MOD(MONTH(Sheet1[[#This Row],[Date]])-4,12/3)+1)</f>
        <v>Q1</v>
      </c>
      <c r="Y421" t="str" cm="1">
        <f t="array" ref="Y421">_xlfn.IFS(ROUND(L421,0)&lt;=1,"Need to improve 0-1",ROUND(L421,0)&lt;=2,"Okay 1-2",ROUND(L421,0)&lt;=3,"Good 2-3",ROUND(L421,0)&lt;=4,"Great 3-4",ROUND(L421,0)&lt;=5,"Excellent 4-5")</f>
        <v>Need to improve 0-1</v>
      </c>
      <c r="Z421" t="str">
        <f t="shared" si="6"/>
        <v>0-1000</v>
      </c>
    </row>
    <row r="422" spans="1:26" x14ac:dyDescent="0.3">
      <c r="A422">
        <v>18375378</v>
      </c>
      <c r="B422" t="s">
        <v>906</v>
      </c>
      <c r="C422">
        <v>1</v>
      </c>
      <c r="D422" t="s">
        <v>14</v>
      </c>
      <c r="E422" t="s">
        <v>567</v>
      </c>
      <c r="F422" t="s">
        <v>16</v>
      </c>
      <c r="G422" t="s">
        <v>16</v>
      </c>
      <c r="H422" t="s">
        <v>16</v>
      </c>
      <c r="I422">
        <v>1</v>
      </c>
      <c r="J422">
        <v>0</v>
      </c>
      <c r="K422">
        <v>400</v>
      </c>
      <c r="L422">
        <v>1</v>
      </c>
      <c r="M422" t="s">
        <v>907</v>
      </c>
      <c r="N422" t="str">
        <f>SUBSTITUTE(Sheet1[[#This Row],[Datekey_Opening]],"_","-")</f>
        <v>2017-12-6</v>
      </c>
      <c r="O422">
        <f>YEAR(Sheet1[[#This Row],[Date]])</f>
        <v>2017</v>
      </c>
      <c r="P422" t="str">
        <f>LOOKUP(Sheet1[[#This Row],[CountryCode]],$AI$4:$AI$18,$AJ$4:$AJ$18)</f>
        <v>India</v>
      </c>
      <c r="Q422">
        <f>MONTH(Sheet1[[#This Row],[Date]])</f>
        <v>12</v>
      </c>
      <c r="R422" t="str">
        <f>TEXT(Sheet1[[#This Row],[Date]],"MMMM")</f>
        <v>December</v>
      </c>
      <c r="S422" t="str">
        <f>TEXT(Sheet1[[#This Row],[Date]],"YYYY-MMM")</f>
        <v>2017-Dec</v>
      </c>
      <c r="T422">
        <f>WEEKDAY(Sheet1[[#This Row],[Date]])</f>
        <v>4</v>
      </c>
      <c r="U422" t="str">
        <f>TEXT(Sheet1[[#This Row],[Date]],"DDDD")</f>
        <v>Wednesday</v>
      </c>
      <c r="V422" t="str">
        <f>"FM"&amp;MOD(MONTH(Sheet1[[#This Row],[Date]])-4,12)+1</f>
        <v>FM9</v>
      </c>
      <c r="W422" t="str">
        <f>"Q"&amp;ROUNDUP(MONTH(Sheet1[[#This Row],[Date]])/3,0)</f>
        <v>Q4</v>
      </c>
      <c r="X422" t="str">
        <f>"Q"&amp;INT(MOD(MONTH(Sheet1[[#This Row],[Date]])-4,12/3)+1)</f>
        <v>Q1</v>
      </c>
      <c r="Y422" t="str" cm="1">
        <f t="array" ref="Y422">_xlfn.IFS(ROUND(L422,0)&lt;=1,"Need to improve 0-1",ROUND(L422,0)&lt;=2,"Okay 1-2",ROUND(L422,0)&lt;=3,"Good 2-3",ROUND(L422,0)&lt;=4,"Great 3-4",ROUND(L422,0)&lt;=5,"Excellent 4-5")</f>
        <v>Need to improve 0-1</v>
      </c>
      <c r="Z422" t="str">
        <f t="shared" si="6"/>
        <v>0-1000</v>
      </c>
    </row>
    <row r="423" spans="1:26" x14ac:dyDescent="0.3">
      <c r="A423">
        <v>18293989</v>
      </c>
      <c r="B423" t="s">
        <v>908</v>
      </c>
      <c r="C423">
        <v>1</v>
      </c>
      <c r="D423" t="s">
        <v>14</v>
      </c>
      <c r="E423" t="s">
        <v>435</v>
      </c>
      <c r="F423" t="s">
        <v>16</v>
      </c>
      <c r="G423" t="s">
        <v>16</v>
      </c>
      <c r="H423" t="s">
        <v>16</v>
      </c>
      <c r="I423">
        <v>1</v>
      </c>
      <c r="J423">
        <v>0</v>
      </c>
      <c r="K423">
        <v>250</v>
      </c>
      <c r="L423">
        <v>1</v>
      </c>
      <c r="M423" t="s">
        <v>909</v>
      </c>
      <c r="N423" t="str">
        <f>SUBSTITUTE(Sheet1[[#This Row],[Datekey_Opening]],"_","-")</f>
        <v>2018-12-27</v>
      </c>
      <c r="O423">
        <f>YEAR(Sheet1[[#This Row],[Date]])</f>
        <v>2018</v>
      </c>
      <c r="P423" t="str">
        <f>LOOKUP(Sheet1[[#This Row],[CountryCode]],$AI$4:$AI$18,$AJ$4:$AJ$18)</f>
        <v>India</v>
      </c>
      <c r="Q423">
        <f>MONTH(Sheet1[[#This Row],[Date]])</f>
        <v>12</v>
      </c>
      <c r="R423" t="str">
        <f>TEXT(Sheet1[[#This Row],[Date]],"MMMM")</f>
        <v>December</v>
      </c>
      <c r="S423" t="str">
        <f>TEXT(Sheet1[[#This Row],[Date]],"YYYY-MMM")</f>
        <v>2018-Dec</v>
      </c>
      <c r="T423">
        <f>WEEKDAY(Sheet1[[#This Row],[Date]])</f>
        <v>5</v>
      </c>
      <c r="U423" t="str">
        <f>TEXT(Sheet1[[#This Row],[Date]],"DDDD")</f>
        <v>Thursday</v>
      </c>
      <c r="V423" t="str">
        <f>"FM"&amp;MOD(MONTH(Sheet1[[#This Row],[Date]])-4,12)+1</f>
        <v>FM9</v>
      </c>
      <c r="W423" t="str">
        <f>"Q"&amp;ROUNDUP(MONTH(Sheet1[[#This Row],[Date]])/3,0)</f>
        <v>Q4</v>
      </c>
      <c r="X423" t="str">
        <f>"Q"&amp;INT(MOD(MONTH(Sheet1[[#This Row],[Date]])-4,12/3)+1)</f>
        <v>Q1</v>
      </c>
      <c r="Y423" t="str" cm="1">
        <f t="array" ref="Y423">_xlfn.IFS(ROUND(L423,0)&lt;=1,"Need to improve 0-1",ROUND(L423,0)&lt;=2,"Okay 1-2",ROUND(L423,0)&lt;=3,"Good 2-3",ROUND(L423,0)&lt;=4,"Great 3-4",ROUND(L423,0)&lt;=5,"Excellent 4-5")</f>
        <v>Need to improve 0-1</v>
      </c>
      <c r="Z423" t="str">
        <f t="shared" si="6"/>
        <v>0-1000</v>
      </c>
    </row>
    <row r="424" spans="1:26" x14ac:dyDescent="0.3">
      <c r="A424">
        <v>18427212</v>
      </c>
      <c r="B424" t="s">
        <v>910</v>
      </c>
      <c r="C424">
        <v>1</v>
      </c>
      <c r="D424" t="s">
        <v>14</v>
      </c>
      <c r="E424" t="s">
        <v>911</v>
      </c>
      <c r="F424" t="s">
        <v>16</v>
      </c>
      <c r="G424" t="s">
        <v>16</v>
      </c>
      <c r="H424" t="s">
        <v>16</v>
      </c>
      <c r="I424">
        <v>1</v>
      </c>
      <c r="J424">
        <v>0</v>
      </c>
      <c r="K424">
        <v>350</v>
      </c>
      <c r="L424">
        <v>1</v>
      </c>
      <c r="M424" t="s">
        <v>912</v>
      </c>
      <c r="N424" t="str">
        <f>SUBSTITUTE(Sheet1[[#This Row],[Datekey_Opening]],"_","-")</f>
        <v>2014-12-9</v>
      </c>
      <c r="O424">
        <f>YEAR(Sheet1[[#This Row],[Date]])</f>
        <v>2014</v>
      </c>
      <c r="P424" t="str">
        <f>LOOKUP(Sheet1[[#This Row],[CountryCode]],$AI$4:$AI$18,$AJ$4:$AJ$18)</f>
        <v>India</v>
      </c>
      <c r="Q424">
        <f>MONTH(Sheet1[[#This Row],[Date]])</f>
        <v>12</v>
      </c>
      <c r="R424" t="str">
        <f>TEXT(Sheet1[[#This Row],[Date]],"MMMM")</f>
        <v>December</v>
      </c>
      <c r="S424" t="str">
        <f>TEXT(Sheet1[[#This Row],[Date]],"YYYY-MMM")</f>
        <v>2014-Dec</v>
      </c>
      <c r="T424">
        <f>WEEKDAY(Sheet1[[#This Row],[Date]])</f>
        <v>3</v>
      </c>
      <c r="U424" t="str">
        <f>TEXT(Sheet1[[#This Row],[Date]],"DDDD")</f>
        <v>Tuesday</v>
      </c>
      <c r="V424" t="str">
        <f>"FM"&amp;MOD(MONTH(Sheet1[[#This Row],[Date]])-4,12)+1</f>
        <v>FM9</v>
      </c>
      <c r="W424" t="str">
        <f>"Q"&amp;ROUNDUP(MONTH(Sheet1[[#This Row],[Date]])/3,0)</f>
        <v>Q4</v>
      </c>
      <c r="X424" t="str">
        <f>"Q"&amp;INT(MOD(MONTH(Sheet1[[#This Row],[Date]])-4,12/3)+1)</f>
        <v>Q1</v>
      </c>
      <c r="Y424" t="str" cm="1">
        <f t="array" ref="Y424">_xlfn.IFS(ROUND(L424,0)&lt;=1,"Need to improve 0-1",ROUND(L424,0)&lt;=2,"Okay 1-2",ROUND(L424,0)&lt;=3,"Good 2-3",ROUND(L424,0)&lt;=4,"Great 3-4",ROUND(L424,0)&lt;=5,"Excellent 4-5")</f>
        <v>Need to improve 0-1</v>
      </c>
      <c r="Z424" t="str">
        <f t="shared" si="6"/>
        <v>0-1000</v>
      </c>
    </row>
    <row r="425" spans="1:26" x14ac:dyDescent="0.3">
      <c r="A425">
        <v>18486867</v>
      </c>
      <c r="B425" t="s">
        <v>913</v>
      </c>
      <c r="C425">
        <v>1</v>
      </c>
      <c r="D425" t="s">
        <v>14</v>
      </c>
      <c r="E425" t="s">
        <v>438</v>
      </c>
      <c r="F425" t="s">
        <v>16</v>
      </c>
      <c r="G425" t="s">
        <v>16</v>
      </c>
      <c r="H425" t="s">
        <v>16</v>
      </c>
      <c r="I425">
        <v>1</v>
      </c>
      <c r="J425">
        <v>0</v>
      </c>
      <c r="K425">
        <v>100</v>
      </c>
      <c r="L425">
        <v>1</v>
      </c>
      <c r="M425" t="s">
        <v>894</v>
      </c>
      <c r="N425" t="str">
        <f>SUBSTITUTE(Sheet1[[#This Row],[Datekey_Opening]],"_","-")</f>
        <v>2017-12-20</v>
      </c>
      <c r="O425">
        <f>YEAR(Sheet1[[#This Row],[Date]])</f>
        <v>2017</v>
      </c>
      <c r="P425" t="str">
        <f>LOOKUP(Sheet1[[#This Row],[CountryCode]],$AI$4:$AI$18,$AJ$4:$AJ$18)</f>
        <v>India</v>
      </c>
      <c r="Q425">
        <f>MONTH(Sheet1[[#This Row],[Date]])</f>
        <v>12</v>
      </c>
      <c r="R425" t="str">
        <f>TEXT(Sheet1[[#This Row],[Date]],"MMMM")</f>
        <v>December</v>
      </c>
      <c r="S425" t="str">
        <f>TEXT(Sheet1[[#This Row],[Date]],"YYYY-MMM")</f>
        <v>2017-Dec</v>
      </c>
      <c r="T425">
        <f>WEEKDAY(Sheet1[[#This Row],[Date]])</f>
        <v>4</v>
      </c>
      <c r="U425" t="str">
        <f>TEXT(Sheet1[[#This Row],[Date]],"DDDD")</f>
        <v>Wednesday</v>
      </c>
      <c r="V425" t="str">
        <f>"FM"&amp;MOD(MONTH(Sheet1[[#This Row],[Date]])-4,12)+1</f>
        <v>FM9</v>
      </c>
      <c r="W425" t="str">
        <f>"Q"&amp;ROUNDUP(MONTH(Sheet1[[#This Row],[Date]])/3,0)</f>
        <v>Q4</v>
      </c>
      <c r="X425" t="str">
        <f>"Q"&amp;INT(MOD(MONTH(Sheet1[[#This Row],[Date]])-4,12/3)+1)</f>
        <v>Q1</v>
      </c>
      <c r="Y425" t="str" cm="1">
        <f t="array" ref="Y425">_xlfn.IFS(ROUND(L425,0)&lt;=1,"Need to improve 0-1",ROUND(L425,0)&lt;=2,"Okay 1-2",ROUND(L425,0)&lt;=3,"Good 2-3",ROUND(L425,0)&lt;=4,"Great 3-4",ROUND(L425,0)&lt;=5,"Excellent 4-5")</f>
        <v>Need to improve 0-1</v>
      </c>
      <c r="Z425" t="str">
        <f t="shared" si="6"/>
        <v>0-1000</v>
      </c>
    </row>
    <row r="426" spans="1:26" x14ac:dyDescent="0.3">
      <c r="A426">
        <v>18465571</v>
      </c>
      <c r="B426" t="s">
        <v>914</v>
      </c>
      <c r="C426">
        <v>1</v>
      </c>
      <c r="D426" t="s">
        <v>14</v>
      </c>
      <c r="E426" t="s">
        <v>915</v>
      </c>
      <c r="F426" t="s">
        <v>16</v>
      </c>
      <c r="G426" t="s">
        <v>16</v>
      </c>
      <c r="H426" t="s">
        <v>16</v>
      </c>
      <c r="I426">
        <v>1</v>
      </c>
      <c r="J426">
        <v>0</v>
      </c>
      <c r="K426">
        <v>400</v>
      </c>
      <c r="L426">
        <v>1</v>
      </c>
      <c r="M426" t="s">
        <v>882</v>
      </c>
      <c r="N426" t="str">
        <f>SUBSTITUTE(Sheet1[[#This Row],[Datekey_Opening]],"_","-")</f>
        <v>2017-12-15</v>
      </c>
      <c r="O426">
        <f>YEAR(Sheet1[[#This Row],[Date]])</f>
        <v>2017</v>
      </c>
      <c r="P426" t="str">
        <f>LOOKUP(Sheet1[[#This Row],[CountryCode]],$AI$4:$AI$18,$AJ$4:$AJ$18)</f>
        <v>India</v>
      </c>
      <c r="Q426">
        <f>MONTH(Sheet1[[#This Row],[Date]])</f>
        <v>12</v>
      </c>
      <c r="R426" t="str">
        <f>TEXT(Sheet1[[#This Row],[Date]],"MMMM")</f>
        <v>December</v>
      </c>
      <c r="S426" t="str">
        <f>TEXT(Sheet1[[#This Row],[Date]],"YYYY-MMM")</f>
        <v>2017-Dec</v>
      </c>
      <c r="T426">
        <f>WEEKDAY(Sheet1[[#This Row],[Date]])</f>
        <v>6</v>
      </c>
      <c r="U426" t="str">
        <f>TEXT(Sheet1[[#This Row],[Date]],"DDDD")</f>
        <v>Friday</v>
      </c>
      <c r="V426" t="str">
        <f>"FM"&amp;MOD(MONTH(Sheet1[[#This Row],[Date]])-4,12)+1</f>
        <v>FM9</v>
      </c>
      <c r="W426" t="str">
        <f>"Q"&amp;ROUNDUP(MONTH(Sheet1[[#This Row],[Date]])/3,0)</f>
        <v>Q4</v>
      </c>
      <c r="X426" t="str">
        <f>"Q"&amp;INT(MOD(MONTH(Sheet1[[#This Row],[Date]])-4,12/3)+1)</f>
        <v>Q1</v>
      </c>
      <c r="Y426" t="str" cm="1">
        <f t="array" ref="Y426">_xlfn.IFS(ROUND(L426,0)&lt;=1,"Need to improve 0-1",ROUND(L426,0)&lt;=2,"Okay 1-2",ROUND(L426,0)&lt;=3,"Good 2-3",ROUND(L426,0)&lt;=4,"Great 3-4",ROUND(L426,0)&lt;=5,"Excellent 4-5")</f>
        <v>Need to improve 0-1</v>
      </c>
      <c r="Z426" t="str">
        <f t="shared" si="6"/>
        <v>0-1000</v>
      </c>
    </row>
    <row r="427" spans="1:26" x14ac:dyDescent="0.3">
      <c r="A427">
        <v>18451605</v>
      </c>
      <c r="B427" t="s">
        <v>916</v>
      </c>
      <c r="C427">
        <v>1</v>
      </c>
      <c r="D427" t="s">
        <v>14</v>
      </c>
      <c r="E427" t="s">
        <v>917</v>
      </c>
      <c r="F427" t="s">
        <v>16</v>
      </c>
      <c r="G427" t="s">
        <v>16</v>
      </c>
      <c r="H427" t="s">
        <v>16</v>
      </c>
      <c r="I427">
        <v>1</v>
      </c>
      <c r="J427">
        <v>0</v>
      </c>
      <c r="K427">
        <v>250</v>
      </c>
      <c r="L427">
        <v>1</v>
      </c>
      <c r="M427" t="s">
        <v>918</v>
      </c>
      <c r="N427" t="str">
        <f>SUBSTITUTE(Sheet1[[#This Row],[Datekey_Opening]],"_","-")</f>
        <v>2017-12-27</v>
      </c>
      <c r="O427">
        <f>YEAR(Sheet1[[#This Row],[Date]])</f>
        <v>2017</v>
      </c>
      <c r="P427" t="str">
        <f>LOOKUP(Sheet1[[#This Row],[CountryCode]],$AI$4:$AI$18,$AJ$4:$AJ$18)</f>
        <v>India</v>
      </c>
      <c r="Q427">
        <f>MONTH(Sheet1[[#This Row],[Date]])</f>
        <v>12</v>
      </c>
      <c r="R427" t="str">
        <f>TEXT(Sheet1[[#This Row],[Date]],"MMMM")</f>
        <v>December</v>
      </c>
      <c r="S427" t="str">
        <f>TEXT(Sheet1[[#This Row],[Date]],"YYYY-MMM")</f>
        <v>2017-Dec</v>
      </c>
      <c r="T427">
        <f>WEEKDAY(Sheet1[[#This Row],[Date]])</f>
        <v>4</v>
      </c>
      <c r="U427" t="str">
        <f>TEXT(Sheet1[[#This Row],[Date]],"DDDD")</f>
        <v>Wednesday</v>
      </c>
      <c r="V427" t="str">
        <f>"FM"&amp;MOD(MONTH(Sheet1[[#This Row],[Date]])-4,12)+1</f>
        <v>FM9</v>
      </c>
      <c r="W427" t="str">
        <f>"Q"&amp;ROUNDUP(MONTH(Sheet1[[#This Row],[Date]])/3,0)</f>
        <v>Q4</v>
      </c>
      <c r="X427" t="str">
        <f>"Q"&amp;INT(MOD(MONTH(Sheet1[[#This Row],[Date]])-4,12/3)+1)</f>
        <v>Q1</v>
      </c>
      <c r="Y427" t="str" cm="1">
        <f t="array" ref="Y427">_xlfn.IFS(ROUND(L427,0)&lt;=1,"Need to improve 0-1",ROUND(L427,0)&lt;=2,"Okay 1-2",ROUND(L427,0)&lt;=3,"Good 2-3",ROUND(L427,0)&lt;=4,"Great 3-4",ROUND(L427,0)&lt;=5,"Excellent 4-5")</f>
        <v>Need to improve 0-1</v>
      </c>
      <c r="Z427" t="str">
        <f t="shared" si="6"/>
        <v>0-1000</v>
      </c>
    </row>
    <row r="428" spans="1:26" x14ac:dyDescent="0.3">
      <c r="A428">
        <v>18451597</v>
      </c>
      <c r="B428" t="s">
        <v>919</v>
      </c>
      <c r="C428">
        <v>1</v>
      </c>
      <c r="D428" t="s">
        <v>14</v>
      </c>
      <c r="E428" t="s">
        <v>664</v>
      </c>
      <c r="F428" t="s">
        <v>16</v>
      </c>
      <c r="G428" t="s">
        <v>16</v>
      </c>
      <c r="H428" t="s">
        <v>16</v>
      </c>
      <c r="I428">
        <v>1</v>
      </c>
      <c r="J428">
        <v>0</v>
      </c>
      <c r="K428">
        <v>350</v>
      </c>
      <c r="L428">
        <v>1</v>
      </c>
      <c r="M428" t="s">
        <v>920</v>
      </c>
      <c r="N428" t="str">
        <f>SUBSTITUTE(Sheet1[[#This Row],[Datekey_Opening]],"_","-")</f>
        <v>2014-12-18</v>
      </c>
      <c r="O428">
        <f>YEAR(Sheet1[[#This Row],[Date]])</f>
        <v>2014</v>
      </c>
      <c r="P428" t="str">
        <f>LOOKUP(Sheet1[[#This Row],[CountryCode]],$AI$4:$AI$18,$AJ$4:$AJ$18)</f>
        <v>India</v>
      </c>
      <c r="Q428">
        <f>MONTH(Sheet1[[#This Row],[Date]])</f>
        <v>12</v>
      </c>
      <c r="R428" t="str">
        <f>TEXT(Sheet1[[#This Row],[Date]],"MMMM")</f>
        <v>December</v>
      </c>
      <c r="S428" t="str">
        <f>TEXT(Sheet1[[#This Row],[Date]],"YYYY-MMM")</f>
        <v>2014-Dec</v>
      </c>
      <c r="T428">
        <f>WEEKDAY(Sheet1[[#This Row],[Date]])</f>
        <v>5</v>
      </c>
      <c r="U428" t="str">
        <f>TEXT(Sheet1[[#This Row],[Date]],"DDDD")</f>
        <v>Thursday</v>
      </c>
      <c r="V428" t="str">
        <f>"FM"&amp;MOD(MONTH(Sheet1[[#This Row],[Date]])-4,12)+1</f>
        <v>FM9</v>
      </c>
      <c r="W428" t="str">
        <f>"Q"&amp;ROUNDUP(MONTH(Sheet1[[#This Row],[Date]])/3,0)</f>
        <v>Q4</v>
      </c>
      <c r="X428" t="str">
        <f>"Q"&amp;INT(MOD(MONTH(Sheet1[[#This Row],[Date]])-4,12/3)+1)</f>
        <v>Q1</v>
      </c>
      <c r="Y428" t="str" cm="1">
        <f t="array" ref="Y428">_xlfn.IFS(ROUND(L428,0)&lt;=1,"Need to improve 0-1",ROUND(L428,0)&lt;=2,"Okay 1-2",ROUND(L428,0)&lt;=3,"Good 2-3",ROUND(L428,0)&lt;=4,"Great 3-4",ROUND(L428,0)&lt;=5,"Excellent 4-5")</f>
        <v>Need to improve 0-1</v>
      </c>
      <c r="Z428" t="str">
        <f t="shared" si="6"/>
        <v>0-1000</v>
      </c>
    </row>
    <row r="429" spans="1:26" x14ac:dyDescent="0.3">
      <c r="A429">
        <v>18492057</v>
      </c>
      <c r="B429" t="s">
        <v>921</v>
      </c>
      <c r="C429">
        <v>1</v>
      </c>
      <c r="D429" t="s">
        <v>14</v>
      </c>
      <c r="E429" t="s">
        <v>395</v>
      </c>
      <c r="F429" t="s">
        <v>16</v>
      </c>
      <c r="G429" t="s">
        <v>16</v>
      </c>
      <c r="H429" t="s">
        <v>16</v>
      </c>
      <c r="I429">
        <v>1</v>
      </c>
      <c r="J429">
        <v>0</v>
      </c>
      <c r="K429">
        <v>50</v>
      </c>
      <c r="L429">
        <v>1</v>
      </c>
      <c r="M429" t="s">
        <v>922</v>
      </c>
      <c r="N429" t="str">
        <f>SUBSTITUTE(Sheet1[[#This Row],[Datekey_Opening]],"_","-")</f>
        <v>2011-12-11</v>
      </c>
      <c r="O429">
        <f>YEAR(Sheet1[[#This Row],[Date]])</f>
        <v>2011</v>
      </c>
      <c r="P429" t="str">
        <f>LOOKUP(Sheet1[[#This Row],[CountryCode]],$AI$4:$AI$18,$AJ$4:$AJ$18)</f>
        <v>India</v>
      </c>
      <c r="Q429">
        <f>MONTH(Sheet1[[#This Row],[Date]])</f>
        <v>12</v>
      </c>
      <c r="R429" t="str">
        <f>TEXT(Sheet1[[#This Row],[Date]],"MMMM")</f>
        <v>December</v>
      </c>
      <c r="S429" t="str">
        <f>TEXT(Sheet1[[#This Row],[Date]],"YYYY-MMM")</f>
        <v>2011-Dec</v>
      </c>
      <c r="T429">
        <f>WEEKDAY(Sheet1[[#This Row],[Date]])</f>
        <v>1</v>
      </c>
      <c r="U429" t="str">
        <f>TEXT(Sheet1[[#This Row],[Date]],"DDDD")</f>
        <v>Sunday</v>
      </c>
      <c r="V429" t="str">
        <f>"FM"&amp;MOD(MONTH(Sheet1[[#This Row],[Date]])-4,12)+1</f>
        <v>FM9</v>
      </c>
      <c r="W429" t="str">
        <f>"Q"&amp;ROUNDUP(MONTH(Sheet1[[#This Row],[Date]])/3,0)</f>
        <v>Q4</v>
      </c>
      <c r="X429" t="str">
        <f>"Q"&amp;INT(MOD(MONTH(Sheet1[[#This Row],[Date]])-4,12/3)+1)</f>
        <v>Q1</v>
      </c>
      <c r="Y429" t="str" cm="1">
        <f t="array" ref="Y429">_xlfn.IFS(ROUND(L429,0)&lt;=1,"Need to improve 0-1",ROUND(L429,0)&lt;=2,"Okay 1-2",ROUND(L429,0)&lt;=3,"Good 2-3",ROUND(L429,0)&lt;=4,"Great 3-4",ROUND(L429,0)&lt;=5,"Excellent 4-5")</f>
        <v>Need to improve 0-1</v>
      </c>
      <c r="Z429" t="str">
        <f t="shared" si="6"/>
        <v>0-1000</v>
      </c>
    </row>
    <row r="430" spans="1:26" x14ac:dyDescent="0.3">
      <c r="A430">
        <v>18375387</v>
      </c>
      <c r="B430" t="s">
        <v>923</v>
      </c>
      <c r="C430">
        <v>1</v>
      </c>
      <c r="D430" t="s">
        <v>14</v>
      </c>
      <c r="E430" t="s">
        <v>373</v>
      </c>
      <c r="F430" t="s">
        <v>16</v>
      </c>
      <c r="G430" t="s">
        <v>16</v>
      </c>
      <c r="H430" t="s">
        <v>16</v>
      </c>
      <c r="I430">
        <v>1</v>
      </c>
      <c r="J430">
        <v>0</v>
      </c>
      <c r="K430">
        <v>400</v>
      </c>
      <c r="L430">
        <v>1</v>
      </c>
      <c r="M430" t="s">
        <v>924</v>
      </c>
      <c r="N430" t="str">
        <f>SUBSTITUTE(Sheet1[[#This Row],[Datekey_Opening]],"_","-")</f>
        <v>2015-12-9</v>
      </c>
      <c r="O430">
        <f>YEAR(Sheet1[[#This Row],[Date]])</f>
        <v>2015</v>
      </c>
      <c r="P430" t="str">
        <f>LOOKUP(Sheet1[[#This Row],[CountryCode]],$AI$4:$AI$18,$AJ$4:$AJ$18)</f>
        <v>India</v>
      </c>
      <c r="Q430">
        <f>MONTH(Sheet1[[#This Row],[Date]])</f>
        <v>12</v>
      </c>
      <c r="R430" t="str">
        <f>TEXT(Sheet1[[#This Row],[Date]],"MMMM")</f>
        <v>December</v>
      </c>
      <c r="S430" t="str">
        <f>TEXT(Sheet1[[#This Row],[Date]],"YYYY-MMM")</f>
        <v>2015-Dec</v>
      </c>
      <c r="T430">
        <f>WEEKDAY(Sheet1[[#This Row],[Date]])</f>
        <v>4</v>
      </c>
      <c r="U430" t="str">
        <f>TEXT(Sheet1[[#This Row],[Date]],"DDDD")</f>
        <v>Wednesday</v>
      </c>
      <c r="V430" t="str">
        <f>"FM"&amp;MOD(MONTH(Sheet1[[#This Row],[Date]])-4,12)+1</f>
        <v>FM9</v>
      </c>
      <c r="W430" t="str">
        <f>"Q"&amp;ROUNDUP(MONTH(Sheet1[[#This Row],[Date]])/3,0)</f>
        <v>Q4</v>
      </c>
      <c r="X430" t="str">
        <f>"Q"&amp;INT(MOD(MONTH(Sheet1[[#This Row],[Date]])-4,12/3)+1)</f>
        <v>Q1</v>
      </c>
      <c r="Y430" t="str" cm="1">
        <f t="array" ref="Y430">_xlfn.IFS(ROUND(L430,0)&lt;=1,"Need to improve 0-1",ROUND(L430,0)&lt;=2,"Okay 1-2",ROUND(L430,0)&lt;=3,"Good 2-3",ROUND(L430,0)&lt;=4,"Great 3-4",ROUND(L430,0)&lt;=5,"Excellent 4-5")</f>
        <v>Need to improve 0-1</v>
      </c>
      <c r="Z430" t="str">
        <f t="shared" si="6"/>
        <v>0-1000</v>
      </c>
    </row>
    <row r="431" spans="1:26" x14ac:dyDescent="0.3">
      <c r="A431">
        <v>18144471</v>
      </c>
      <c r="B431" t="s">
        <v>925</v>
      </c>
      <c r="C431">
        <v>1</v>
      </c>
      <c r="D431" t="s">
        <v>14</v>
      </c>
      <c r="E431" t="s">
        <v>473</v>
      </c>
      <c r="F431" t="s">
        <v>16</v>
      </c>
      <c r="G431" t="s">
        <v>16</v>
      </c>
      <c r="H431" t="s">
        <v>16</v>
      </c>
      <c r="I431">
        <v>1</v>
      </c>
      <c r="J431">
        <v>0</v>
      </c>
      <c r="K431">
        <v>450</v>
      </c>
      <c r="L431">
        <v>1</v>
      </c>
      <c r="M431" t="s">
        <v>926</v>
      </c>
      <c r="N431" t="str">
        <f>SUBSTITUTE(Sheet1[[#This Row],[Datekey_Opening]],"_","-")</f>
        <v>2012-12-8</v>
      </c>
      <c r="O431">
        <f>YEAR(Sheet1[[#This Row],[Date]])</f>
        <v>2012</v>
      </c>
      <c r="P431" t="str">
        <f>LOOKUP(Sheet1[[#This Row],[CountryCode]],$AI$4:$AI$18,$AJ$4:$AJ$18)</f>
        <v>India</v>
      </c>
      <c r="Q431">
        <f>MONTH(Sheet1[[#This Row],[Date]])</f>
        <v>12</v>
      </c>
      <c r="R431" t="str">
        <f>TEXT(Sheet1[[#This Row],[Date]],"MMMM")</f>
        <v>December</v>
      </c>
      <c r="S431" t="str">
        <f>TEXT(Sheet1[[#This Row],[Date]],"YYYY-MMM")</f>
        <v>2012-Dec</v>
      </c>
      <c r="T431">
        <f>WEEKDAY(Sheet1[[#This Row],[Date]])</f>
        <v>7</v>
      </c>
      <c r="U431" t="str">
        <f>TEXT(Sheet1[[#This Row],[Date]],"DDDD")</f>
        <v>Saturday</v>
      </c>
      <c r="V431" t="str">
        <f>"FM"&amp;MOD(MONTH(Sheet1[[#This Row],[Date]])-4,12)+1</f>
        <v>FM9</v>
      </c>
      <c r="W431" t="str">
        <f>"Q"&amp;ROUNDUP(MONTH(Sheet1[[#This Row],[Date]])/3,0)</f>
        <v>Q4</v>
      </c>
      <c r="X431" t="str">
        <f>"Q"&amp;INT(MOD(MONTH(Sheet1[[#This Row],[Date]])-4,12/3)+1)</f>
        <v>Q1</v>
      </c>
      <c r="Y431" t="str" cm="1">
        <f t="array" ref="Y431">_xlfn.IFS(ROUND(L431,0)&lt;=1,"Need to improve 0-1",ROUND(L431,0)&lt;=2,"Okay 1-2",ROUND(L431,0)&lt;=3,"Good 2-3",ROUND(L431,0)&lt;=4,"Great 3-4",ROUND(L431,0)&lt;=5,"Excellent 4-5")</f>
        <v>Need to improve 0-1</v>
      </c>
      <c r="Z431" t="str">
        <f t="shared" si="6"/>
        <v>0-1000</v>
      </c>
    </row>
    <row r="432" spans="1:26" x14ac:dyDescent="0.3">
      <c r="A432">
        <v>18425711</v>
      </c>
      <c r="B432" t="s">
        <v>927</v>
      </c>
      <c r="C432">
        <v>1</v>
      </c>
      <c r="D432" t="s">
        <v>14</v>
      </c>
      <c r="E432" t="s">
        <v>550</v>
      </c>
      <c r="F432" t="s">
        <v>16</v>
      </c>
      <c r="G432" t="s">
        <v>16</v>
      </c>
      <c r="H432" t="s">
        <v>16</v>
      </c>
      <c r="I432">
        <v>1</v>
      </c>
      <c r="J432">
        <v>0</v>
      </c>
      <c r="K432">
        <v>50</v>
      </c>
      <c r="L432">
        <v>1</v>
      </c>
      <c r="M432" t="s">
        <v>928</v>
      </c>
      <c r="N432" t="str">
        <f>SUBSTITUTE(Sheet1[[#This Row],[Datekey_Opening]],"_","-")</f>
        <v>2010-11-28</v>
      </c>
      <c r="O432">
        <f>YEAR(Sheet1[[#This Row],[Date]])</f>
        <v>2010</v>
      </c>
      <c r="P432" t="str">
        <f>LOOKUP(Sheet1[[#This Row],[CountryCode]],$AI$4:$AI$18,$AJ$4:$AJ$18)</f>
        <v>India</v>
      </c>
      <c r="Q432">
        <f>MONTH(Sheet1[[#This Row],[Date]])</f>
        <v>11</v>
      </c>
      <c r="R432" t="str">
        <f>TEXT(Sheet1[[#This Row],[Date]],"MMMM")</f>
        <v>November</v>
      </c>
      <c r="S432" t="str">
        <f>TEXT(Sheet1[[#This Row],[Date]],"YYYY-MMM")</f>
        <v>2010-Nov</v>
      </c>
      <c r="T432">
        <f>WEEKDAY(Sheet1[[#This Row],[Date]])</f>
        <v>1</v>
      </c>
      <c r="U432" t="str">
        <f>TEXT(Sheet1[[#This Row],[Date]],"DDDD")</f>
        <v>Sunday</v>
      </c>
      <c r="V432" t="str">
        <f>"FM"&amp;MOD(MONTH(Sheet1[[#This Row],[Date]])-4,12)+1</f>
        <v>FM8</v>
      </c>
      <c r="W432" t="str">
        <f>"Q"&amp;ROUNDUP(MONTH(Sheet1[[#This Row],[Date]])/3,0)</f>
        <v>Q4</v>
      </c>
      <c r="X432" t="str">
        <f>"Q"&amp;INT(MOD(MONTH(Sheet1[[#This Row],[Date]])-4,12/3)+1)</f>
        <v>Q4</v>
      </c>
      <c r="Y432" t="str" cm="1">
        <f t="array" ref="Y432">_xlfn.IFS(ROUND(L432,0)&lt;=1,"Need to improve 0-1",ROUND(L432,0)&lt;=2,"Okay 1-2",ROUND(L432,0)&lt;=3,"Good 2-3",ROUND(L432,0)&lt;=4,"Great 3-4",ROUND(L432,0)&lt;=5,"Excellent 4-5")</f>
        <v>Need to improve 0-1</v>
      </c>
      <c r="Z432" t="str">
        <f t="shared" si="6"/>
        <v>0-1000</v>
      </c>
    </row>
    <row r="433" spans="1:26" x14ac:dyDescent="0.3">
      <c r="A433">
        <v>18421487</v>
      </c>
      <c r="B433" t="s">
        <v>929</v>
      </c>
      <c r="C433">
        <v>1</v>
      </c>
      <c r="D433" t="s">
        <v>14</v>
      </c>
      <c r="E433" t="s">
        <v>405</v>
      </c>
      <c r="F433" t="s">
        <v>16</v>
      </c>
      <c r="G433" t="s">
        <v>16</v>
      </c>
      <c r="H433" t="s">
        <v>16</v>
      </c>
      <c r="I433">
        <v>1</v>
      </c>
      <c r="J433">
        <v>0</v>
      </c>
      <c r="K433">
        <v>400</v>
      </c>
      <c r="L433">
        <v>1</v>
      </c>
      <c r="M433" t="s">
        <v>930</v>
      </c>
      <c r="N433" t="str">
        <f>SUBSTITUTE(Sheet1[[#This Row],[Datekey_Opening]],"_","-")</f>
        <v>2012-11-7</v>
      </c>
      <c r="O433">
        <f>YEAR(Sheet1[[#This Row],[Date]])</f>
        <v>2012</v>
      </c>
      <c r="P433" t="str">
        <f>LOOKUP(Sheet1[[#This Row],[CountryCode]],$AI$4:$AI$18,$AJ$4:$AJ$18)</f>
        <v>India</v>
      </c>
      <c r="Q433">
        <f>MONTH(Sheet1[[#This Row],[Date]])</f>
        <v>11</v>
      </c>
      <c r="R433" t="str">
        <f>TEXT(Sheet1[[#This Row],[Date]],"MMMM")</f>
        <v>November</v>
      </c>
      <c r="S433" t="str">
        <f>TEXT(Sheet1[[#This Row],[Date]],"YYYY-MMM")</f>
        <v>2012-Nov</v>
      </c>
      <c r="T433">
        <f>WEEKDAY(Sheet1[[#This Row],[Date]])</f>
        <v>4</v>
      </c>
      <c r="U433" t="str">
        <f>TEXT(Sheet1[[#This Row],[Date]],"DDDD")</f>
        <v>Wednesday</v>
      </c>
      <c r="V433" t="str">
        <f>"FM"&amp;MOD(MONTH(Sheet1[[#This Row],[Date]])-4,12)+1</f>
        <v>FM8</v>
      </c>
      <c r="W433" t="str">
        <f>"Q"&amp;ROUNDUP(MONTH(Sheet1[[#This Row],[Date]])/3,0)</f>
        <v>Q4</v>
      </c>
      <c r="X433" t="str">
        <f>"Q"&amp;INT(MOD(MONTH(Sheet1[[#This Row],[Date]])-4,12/3)+1)</f>
        <v>Q4</v>
      </c>
      <c r="Y433" t="str" cm="1">
        <f t="array" ref="Y433">_xlfn.IFS(ROUND(L433,0)&lt;=1,"Need to improve 0-1",ROUND(L433,0)&lt;=2,"Okay 1-2",ROUND(L433,0)&lt;=3,"Good 2-3",ROUND(L433,0)&lt;=4,"Great 3-4",ROUND(L433,0)&lt;=5,"Excellent 4-5")</f>
        <v>Need to improve 0-1</v>
      </c>
      <c r="Z433" t="str">
        <f t="shared" si="6"/>
        <v>0-1000</v>
      </c>
    </row>
    <row r="434" spans="1:26" x14ac:dyDescent="0.3">
      <c r="A434">
        <v>18472605</v>
      </c>
      <c r="B434" t="s">
        <v>931</v>
      </c>
      <c r="C434">
        <v>1</v>
      </c>
      <c r="D434" t="s">
        <v>14</v>
      </c>
      <c r="E434" t="s">
        <v>395</v>
      </c>
      <c r="F434" t="s">
        <v>16</v>
      </c>
      <c r="G434" t="s">
        <v>16</v>
      </c>
      <c r="H434" t="s">
        <v>16</v>
      </c>
      <c r="I434">
        <v>1</v>
      </c>
      <c r="J434">
        <v>0</v>
      </c>
      <c r="K434">
        <v>250</v>
      </c>
      <c r="L434">
        <v>1</v>
      </c>
      <c r="M434" t="s">
        <v>932</v>
      </c>
      <c r="N434" t="str">
        <f>SUBSTITUTE(Sheet1[[#This Row],[Datekey_Opening]],"_","-")</f>
        <v>2018-11-25</v>
      </c>
      <c r="O434">
        <f>YEAR(Sheet1[[#This Row],[Date]])</f>
        <v>2018</v>
      </c>
      <c r="P434" t="str">
        <f>LOOKUP(Sheet1[[#This Row],[CountryCode]],$AI$4:$AI$18,$AJ$4:$AJ$18)</f>
        <v>India</v>
      </c>
      <c r="Q434">
        <f>MONTH(Sheet1[[#This Row],[Date]])</f>
        <v>11</v>
      </c>
      <c r="R434" t="str">
        <f>TEXT(Sheet1[[#This Row],[Date]],"MMMM")</f>
        <v>November</v>
      </c>
      <c r="S434" t="str">
        <f>TEXT(Sheet1[[#This Row],[Date]],"YYYY-MMM")</f>
        <v>2018-Nov</v>
      </c>
      <c r="T434">
        <f>WEEKDAY(Sheet1[[#This Row],[Date]])</f>
        <v>1</v>
      </c>
      <c r="U434" t="str">
        <f>TEXT(Sheet1[[#This Row],[Date]],"DDDD")</f>
        <v>Sunday</v>
      </c>
      <c r="V434" t="str">
        <f>"FM"&amp;MOD(MONTH(Sheet1[[#This Row],[Date]])-4,12)+1</f>
        <v>FM8</v>
      </c>
      <c r="W434" t="str">
        <f>"Q"&amp;ROUNDUP(MONTH(Sheet1[[#This Row],[Date]])/3,0)</f>
        <v>Q4</v>
      </c>
      <c r="X434" t="str">
        <f>"Q"&amp;INT(MOD(MONTH(Sheet1[[#This Row],[Date]])-4,12/3)+1)</f>
        <v>Q4</v>
      </c>
      <c r="Y434" t="str" cm="1">
        <f t="array" ref="Y434">_xlfn.IFS(ROUND(L434,0)&lt;=1,"Need to improve 0-1",ROUND(L434,0)&lt;=2,"Okay 1-2",ROUND(L434,0)&lt;=3,"Good 2-3",ROUND(L434,0)&lt;=4,"Great 3-4",ROUND(L434,0)&lt;=5,"Excellent 4-5")</f>
        <v>Need to improve 0-1</v>
      </c>
      <c r="Z434" t="str">
        <f t="shared" si="6"/>
        <v>0-1000</v>
      </c>
    </row>
    <row r="435" spans="1:26" x14ac:dyDescent="0.3">
      <c r="A435">
        <v>18419906</v>
      </c>
      <c r="B435" t="s">
        <v>933</v>
      </c>
      <c r="C435">
        <v>1</v>
      </c>
      <c r="D435" t="s">
        <v>14</v>
      </c>
      <c r="E435" t="s">
        <v>917</v>
      </c>
      <c r="F435" t="s">
        <v>16</v>
      </c>
      <c r="G435" t="s">
        <v>21</v>
      </c>
      <c r="H435" t="s">
        <v>16</v>
      </c>
      <c r="I435">
        <v>1</v>
      </c>
      <c r="J435">
        <v>0</v>
      </c>
      <c r="K435">
        <v>250</v>
      </c>
      <c r="L435">
        <v>1</v>
      </c>
      <c r="M435" t="s">
        <v>928</v>
      </c>
      <c r="N435" t="str">
        <f>SUBSTITUTE(Sheet1[[#This Row],[Datekey_Opening]],"_","-")</f>
        <v>2010-11-28</v>
      </c>
      <c r="O435">
        <f>YEAR(Sheet1[[#This Row],[Date]])</f>
        <v>2010</v>
      </c>
      <c r="P435" t="str">
        <f>LOOKUP(Sheet1[[#This Row],[CountryCode]],$AI$4:$AI$18,$AJ$4:$AJ$18)</f>
        <v>India</v>
      </c>
      <c r="Q435">
        <f>MONTH(Sheet1[[#This Row],[Date]])</f>
        <v>11</v>
      </c>
      <c r="R435" t="str">
        <f>TEXT(Sheet1[[#This Row],[Date]],"MMMM")</f>
        <v>November</v>
      </c>
      <c r="S435" t="str">
        <f>TEXT(Sheet1[[#This Row],[Date]],"YYYY-MMM")</f>
        <v>2010-Nov</v>
      </c>
      <c r="T435">
        <f>WEEKDAY(Sheet1[[#This Row],[Date]])</f>
        <v>1</v>
      </c>
      <c r="U435" t="str">
        <f>TEXT(Sheet1[[#This Row],[Date]],"DDDD")</f>
        <v>Sunday</v>
      </c>
      <c r="V435" t="str">
        <f>"FM"&amp;MOD(MONTH(Sheet1[[#This Row],[Date]])-4,12)+1</f>
        <v>FM8</v>
      </c>
      <c r="W435" t="str">
        <f>"Q"&amp;ROUNDUP(MONTH(Sheet1[[#This Row],[Date]])/3,0)</f>
        <v>Q4</v>
      </c>
      <c r="X435" t="str">
        <f>"Q"&amp;INT(MOD(MONTH(Sheet1[[#This Row],[Date]])-4,12/3)+1)</f>
        <v>Q4</v>
      </c>
      <c r="Y435" t="str" cm="1">
        <f t="array" ref="Y435">_xlfn.IFS(ROUND(L435,0)&lt;=1,"Need to improve 0-1",ROUND(L435,0)&lt;=2,"Okay 1-2",ROUND(L435,0)&lt;=3,"Good 2-3",ROUND(L435,0)&lt;=4,"Great 3-4",ROUND(L435,0)&lt;=5,"Excellent 4-5")</f>
        <v>Need to improve 0-1</v>
      </c>
      <c r="Z435" t="str">
        <f t="shared" si="6"/>
        <v>0-1000</v>
      </c>
    </row>
    <row r="436" spans="1:26" x14ac:dyDescent="0.3">
      <c r="A436">
        <v>18452241</v>
      </c>
      <c r="B436" t="s">
        <v>934</v>
      </c>
      <c r="C436">
        <v>1</v>
      </c>
      <c r="D436" t="s">
        <v>14</v>
      </c>
      <c r="E436" t="s">
        <v>395</v>
      </c>
      <c r="F436" t="s">
        <v>16</v>
      </c>
      <c r="G436" t="s">
        <v>16</v>
      </c>
      <c r="H436" t="s">
        <v>16</v>
      </c>
      <c r="I436">
        <v>1</v>
      </c>
      <c r="J436">
        <v>0</v>
      </c>
      <c r="K436">
        <v>400</v>
      </c>
      <c r="L436">
        <v>1</v>
      </c>
      <c r="M436" t="s">
        <v>935</v>
      </c>
      <c r="N436" t="str">
        <f>SUBSTITUTE(Sheet1[[#This Row],[Datekey_Opening]],"_","-")</f>
        <v>2011-11-21</v>
      </c>
      <c r="O436">
        <f>YEAR(Sheet1[[#This Row],[Date]])</f>
        <v>2011</v>
      </c>
      <c r="P436" t="str">
        <f>LOOKUP(Sheet1[[#This Row],[CountryCode]],$AI$4:$AI$18,$AJ$4:$AJ$18)</f>
        <v>India</v>
      </c>
      <c r="Q436">
        <f>MONTH(Sheet1[[#This Row],[Date]])</f>
        <v>11</v>
      </c>
      <c r="R436" t="str">
        <f>TEXT(Sheet1[[#This Row],[Date]],"MMMM")</f>
        <v>November</v>
      </c>
      <c r="S436" t="str">
        <f>TEXT(Sheet1[[#This Row],[Date]],"YYYY-MMM")</f>
        <v>2011-Nov</v>
      </c>
      <c r="T436">
        <f>WEEKDAY(Sheet1[[#This Row],[Date]])</f>
        <v>2</v>
      </c>
      <c r="U436" t="str">
        <f>TEXT(Sheet1[[#This Row],[Date]],"DDDD")</f>
        <v>Monday</v>
      </c>
      <c r="V436" t="str">
        <f>"FM"&amp;MOD(MONTH(Sheet1[[#This Row],[Date]])-4,12)+1</f>
        <v>FM8</v>
      </c>
      <c r="W436" t="str">
        <f>"Q"&amp;ROUNDUP(MONTH(Sheet1[[#This Row],[Date]])/3,0)</f>
        <v>Q4</v>
      </c>
      <c r="X436" t="str">
        <f>"Q"&amp;INT(MOD(MONTH(Sheet1[[#This Row],[Date]])-4,12/3)+1)</f>
        <v>Q4</v>
      </c>
      <c r="Y436" t="str" cm="1">
        <f t="array" ref="Y436">_xlfn.IFS(ROUND(L436,0)&lt;=1,"Need to improve 0-1",ROUND(L436,0)&lt;=2,"Okay 1-2",ROUND(L436,0)&lt;=3,"Good 2-3",ROUND(L436,0)&lt;=4,"Great 3-4",ROUND(L436,0)&lt;=5,"Excellent 4-5")</f>
        <v>Need to improve 0-1</v>
      </c>
      <c r="Z436" t="str">
        <f t="shared" si="6"/>
        <v>0-1000</v>
      </c>
    </row>
    <row r="437" spans="1:26" x14ac:dyDescent="0.3">
      <c r="A437">
        <v>18376495</v>
      </c>
      <c r="B437" t="s">
        <v>936</v>
      </c>
      <c r="C437">
        <v>1</v>
      </c>
      <c r="D437" t="s">
        <v>14</v>
      </c>
      <c r="E437" t="s">
        <v>937</v>
      </c>
      <c r="F437" t="s">
        <v>16</v>
      </c>
      <c r="G437" t="s">
        <v>16</v>
      </c>
      <c r="H437" t="s">
        <v>16</v>
      </c>
      <c r="I437">
        <v>1</v>
      </c>
      <c r="J437">
        <v>0</v>
      </c>
      <c r="K437">
        <v>150</v>
      </c>
      <c r="L437">
        <v>1</v>
      </c>
      <c r="M437" t="s">
        <v>513</v>
      </c>
      <c r="N437" t="str">
        <f>SUBSTITUTE(Sheet1[[#This Row],[Datekey_Opening]],"_","-")</f>
        <v>2010-11-2</v>
      </c>
      <c r="O437">
        <f>YEAR(Sheet1[[#This Row],[Date]])</f>
        <v>2010</v>
      </c>
      <c r="P437" t="str">
        <f>LOOKUP(Sheet1[[#This Row],[CountryCode]],$AI$4:$AI$18,$AJ$4:$AJ$18)</f>
        <v>India</v>
      </c>
      <c r="Q437">
        <f>MONTH(Sheet1[[#This Row],[Date]])</f>
        <v>11</v>
      </c>
      <c r="R437" t="str">
        <f>TEXT(Sheet1[[#This Row],[Date]],"MMMM")</f>
        <v>November</v>
      </c>
      <c r="S437" t="str">
        <f>TEXT(Sheet1[[#This Row],[Date]],"YYYY-MMM")</f>
        <v>2010-Nov</v>
      </c>
      <c r="T437">
        <f>WEEKDAY(Sheet1[[#This Row],[Date]])</f>
        <v>3</v>
      </c>
      <c r="U437" t="str">
        <f>TEXT(Sheet1[[#This Row],[Date]],"DDDD")</f>
        <v>Tuesday</v>
      </c>
      <c r="V437" t="str">
        <f>"FM"&amp;MOD(MONTH(Sheet1[[#This Row],[Date]])-4,12)+1</f>
        <v>FM8</v>
      </c>
      <c r="W437" t="str">
        <f>"Q"&amp;ROUNDUP(MONTH(Sheet1[[#This Row],[Date]])/3,0)</f>
        <v>Q4</v>
      </c>
      <c r="X437" t="str">
        <f>"Q"&amp;INT(MOD(MONTH(Sheet1[[#This Row],[Date]])-4,12/3)+1)</f>
        <v>Q4</v>
      </c>
      <c r="Y437" t="str" cm="1">
        <f t="array" ref="Y437">_xlfn.IFS(ROUND(L437,0)&lt;=1,"Need to improve 0-1",ROUND(L437,0)&lt;=2,"Okay 1-2",ROUND(L437,0)&lt;=3,"Good 2-3",ROUND(L437,0)&lt;=4,"Great 3-4",ROUND(L437,0)&lt;=5,"Excellent 4-5")</f>
        <v>Need to improve 0-1</v>
      </c>
      <c r="Z437" t="str">
        <f t="shared" si="6"/>
        <v>0-1000</v>
      </c>
    </row>
    <row r="438" spans="1:26" x14ac:dyDescent="0.3">
      <c r="A438">
        <v>18378861</v>
      </c>
      <c r="B438" t="s">
        <v>938</v>
      </c>
      <c r="C438">
        <v>1</v>
      </c>
      <c r="D438" t="s">
        <v>14</v>
      </c>
      <c r="E438" t="s">
        <v>578</v>
      </c>
      <c r="F438" t="s">
        <v>16</v>
      </c>
      <c r="G438" t="s">
        <v>16</v>
      </c>
      <c r="H438" t="s">
        <v>16</v>
      </c>
      <c r="I438">
        <v>1</v>
      </c>
      <c r="J438">
        <v>0</v>
      </c>
      <c r="K438">
        <v>400</v>
      </c>
      <c r="L438">
        <v>1</v>
      </c>
      <c r="M438" t="s">
        <v>939</v>
      </c>
      <c r="N438" t="str">
        <f>SUBSTITUTE(Sheet1[[#This Row],[Datekey_Opening]],"_","-")</f>
        <v>2011-11-12</v>
      </c>
      <c r="O438">
        <f>YEAR(Sheet1[[#This Row],[Date]])</f>
        <v>2011</v>
      </c>
      <c r="P438" t="str">
        <f>LOOKUP(Sheet1[[#This Row],[CountryCode]],$AI$4:$AI$18,$AJ$4:$AJ$18)</f>
        <v>India</v>
      </c>
      <c r="Q438">
        <f>MONTH(Sheet1[[#This Row],[Date]])</f>
        <v>11</v>
      </c>
      <c r="R438" t="str">
        <f>TEXT(Sheet1[[#This Row],[Date]],"MMMM")</f>
        <v>November</v>
      </c>
      <c r="S438" t="str">
        <f>TEXT(Sheet1[[#This Row],[Date]],"YYYY-MMM")</f>
        <v>2011-Nov</v>
      </c>
      <c r="T438">
        <f>WEEKDAY(Sheet1[[#This Row],[Date]])</f>
        <v>7</v>
      </c>
      <c r="U438" t="str">
        <f>TEXT(Sheet1[[#This Row],[Date]],"DDDD")</f>
        <v>Saturday</v>
      </c>
      <c r="V438" t="str">
        <f>"FM"&amp;MOD(MONTH(Sheet1[[#This Row],[Date]])-4,12)+1</f>
        <v>FM8</v>
      </c>
      <c r="W438" t="str">
        <f>"Q"&amp;ROUNDUP(MONTH(Sheet1[[#This Row],[Date]])/3,0)</f>
        <v>Q4</v>
      </c>
      <c r="X438" t="str">
        <f>"Q"&amp;INT(MOD(MONTH(Sheet1[[#This Row],[Date]])-4,12/3)+1)</f>
        <v>Q4</v>
      </c>
      <c r="Y438" t="str" cm="1">
        <f t="array" ref="Y438">_xlfn.IFS(ROUND(L438,0)&lt;=1,"Need to improve 0-1",ROUND(L438,0)&lt;=2,"Okay 1-2",ROUND(L438,0)&lt;=3,"Good 2-3",ROUND(L438,0)&lt;=4,"Great 3-4",ROUND(L438,0)&lt;=5,"Excellent 4-5")</f>
        <v>Need to improve 0-1</v>
      </c>
      <c r="Z438" t="str">
        <f t="shared" si="6"/>
        <v>0-1000</v>
      </c>
    </row>
    <row r="439" spans="1:26" x14ac:dyDescent="0.3">
      <c r="A439">
        <v>18356819</v>
      </c>
      <c r="B439" t="s">
        <v>940</v>
      </c>
      <c r="C439">
        <v>1</v>
      </c>
      <c r="D439" t="s">
        <v>14</v>
      </c>
      <c r="E439" t="s">
        <v>470</v>
      </c>
      <c r="F439" t="s">
        <v>16</v>
      </c>
      <c r="G439" t="s">
        <v>16</v>
      </c>
      <c r="H439" t="s">
        <v>16</v>
      </c>
      <c r="I439">
        <v>1</v>
      </c>
      <c r="J439">
        <v>0</v>
      </c>
      <c r="K439">
        <v>250</v>
      </c>
      <c r="L439">
        <v>1</v>
      </c>
      <c r="M439" t="s">
        <v>941</v>
      </c>
      <c r="N439" t="str">
        <f>SUBSTITUTE(Sheet1[[#This Row],[Datekey_Opening]],"_","-")</f>
        <v>2010-11-27</v>
      </c>
      <c r="O439">
        <f>YEAR(Sheet1[[#This Row],[Date]])</f>
        <v>2010</v>
      </c>
      <c r="P439" t="str">
        <f>LOOKUP(Sheet1[[#This Row],[CountryCode]],$AI$4:$AI$18,$AJ$4:$AJ$18)</f>
        <v>India</v>
      </c>
      <c r="Q439">
        <f>MONTH(Sheet1[[#This Row],[Date]])</f>
        <v>11</v>
      </c>
      <c r="R439" t="str">
        <f>TEXT(Sheet1[[#This Row],[Date]],"MMMM")</f>
        <v>November</v>
      </c>
      <c r="S439" t="str">
        <f>TEXT(Sheet1[[#This Row],[Date]],"YYYY-MMM")</f>
        <v>2010-Nov</v>
      </c>
      <c r="T439">
        <f>WEEKDAY(Sheet1[[#This Row],[Date]])</f>
        <v>7</v>
      </c>
      <c r="U439" t="str">
        <f>TEXT(Sheet1[[#This Row],[Date]],"DDDD")</f>
        <v>Saturday</v>
      </c>
      <c r="V439" t="str">
        <f>"FM"&amp;MOD(MONTH(Sheet1[[#This Row],[Date]])-4,12)+1</f>
        <v>FM8</v>
      </c>
      <c r="W439" t="str">
        <f>"Q"&amp;ROUNDUP(MONTH(Sheet1[[#This Row],[Date]])/3,0)</f>
        <v>Q4</v>
      </c>
      <c r="X439" t="str">
        <f>"Q"&amp;INT(MOD(MONTH(Sheet1[[#This Row],[Date]])-4,12/3)+1)</f>
        <v>Q4</v>
      </c>
      <c r="Y439" t="str" cm="1">
        <f t="array" ref="Y439">_xlfn.IFS(ROUND(L439,0)&lt;=1,"Need to improve 0-1",ROUND(L439,0)&lt;=2,"Okay 1-2",ROUND(L439,0)&lt;=3,"Good 2-3",ROUND(L439,0)&lt;=4,"Great 3-4",ROUND(L439,0)&lt;=5,"Excellent 4-5")</f>
        <v>Need to improve 0-1</v>
      </c>
      <c r="Z439" t="str">
        <f t="shared" si="6"/>
        <v>0-1000</v>
      </c>
    </row>
    <row r="440" spans="1:26" x14ac:dyDescent="0.3">
      <c r="A440">
        <v>18489802</v>
      </c>
      <c r="B440" t="s">
        <v>942</v>
      </c>
      <c r="C440">
        <v>1</v>
      </c>
      <c r="D440" t="s">
        <v>14</v>
      </c>
      <c r="E440" t="s">
        <v>441</v>
      </c>
      <c r="F440" t="s">
        <v>16</v>
      </c>
      <c r="G440" t="s">
        <v>16</v>
      </c>
      <c r="H440" t="s">
        <v>16</v>
      </c>
      <c r="I440">
        <v>1</v>
      </c>
      <c r="J440">
        <v>0</v>
      </c>
      <c r="K440">
        <v>350</v>
      </c>
      <c r="L440">
        <v>1</v>
      </c>
      <c r="M440" t="s">
        <v>943</v>
      </c>
      <c r="N440" t="str">
        <f>SUBSTITUTE(Sheet1[[#This Row],[Datekey_Opening]],"_","-")</f>
        <v>2010-11-16</v>
      </c>
      <c r="O440">
        <f>YEAR(Sheet1[[#This Row],[Date]])</f>
        <v>2010</v>
      </c>
      <c r="P440" t="str">
        <f>LOOKUP(Sheet1[[#This Row],[CountryCode]],$AI$4:$AI$18,$AJ$4:$AJ$18)</f>
        <v>India</v>
      </c>
      <c r="Q440">
        <f>MONTH(Sheet1[[#This Row],[Date]])</f>
        <v>11</v>
      </c>
      <c r="R440" t="str">
        <f>TEXT(Sheet1[[#This Row],[Date]],"MMMM")</f>
        <v>November</v>
      </c>
      <c r="S440" t="str">
        <f>TEXT(Sheet1[[#This Row],[Date]],"YYYY-MMM")</f>
        <v>2010-Nov</v>
      </c>
      <c r="T440">
        <f>WEEKDAY(Sheet1[[#This Row],[Date]])</f>
        <v>3</v>
      </c>
      <c r="U440" t="str">
        <f>TEXT(Sheet1[[#This Row],[Date]],"DDDD")</f>
        <v>Tuesday</v>
      </c>
      <c r="V440" t="str">
        <f>"FM"&amp;MOD(MONTH(Sheet1[[#This Row],[Date]])-4,12)+1</f>
        <v>FM8</v>
      </c>
      <c r="W440" t="str">
        <f>"Q"&amp;ROUNDUP(MONTH(Sheet1[[#This Row],[Date]])/3,0)</f>
        <v>Q4</v>
      </c>
      <c r="X440" t="str">
        <f>"Q"&amp;INT(MOD(MONTH(Sheet1[[#This Row],[Date]])-4,12/3)+1)</f>
        <v>Q4</v>
      </c>
      <c r="Y440" t="str" cm="1">
        <f t="array" ref="Y440">_xlfn.IFS(ROUND(L440,0)&lt;=1,"Need to improve 0-1",ROUND(L440,0)&lt;=2,"Okay 1-2",ROUND(L440,0)&lt;=3,"Good 2-3",ROUND(L440,0)&lt;=4,"Great 3-4",ROUND(L440,0)&lt;=5,"Excellent 4-5")</f>
        <v>Need to improve 0-1</v>
      </c>
      <c r="Z440" t="str">
        <f t="shared" si="6"/>
        <v>0-1000</v>
      </c>
    </row>
    <row r="441" spans="1:26" x14ac:dyDescent="0.3">
      <c r="A441">
        <v>304573</v>
      </c>
      <c r="B441" t="s">
        <v>890</v>
      </c>
      <c r="C441">
        <v>1</v>
      </c>
      <c r="D441" t="s">
        <v>14</v>
      </c>
      <c r="E441" t="s">
        <v>680</v>
      </c>
      <c r="F441" t="s">
        <v>16</v>
      </c>
      <c r="G441" t="s">
        <v>16</v>
      </c>
      <c r="H441" t="s">
        <v>16</v>
      </c>
      <c r="I441">
        <v>1</v>
      </c>
      <c r="J441">
        <v>0</v>
      </c>
      <c r="K441">
        <v>350</v>
      </c>
      <c r="L441">
        <v>1</v>
      </c>
      <c r="M441" t="s">
        <v>944</v>
      </c>
      <c r="N441" t="str">
        <f>SUBSTITUTE(Sheet1[[#This Row],[Datekey_Opening]],"_","-")</f>
        <v>2018-11-27</v>
      </c>
      <c r="O441">
        <f>YEAR(Sheet1[[#This Row],[Date]])</f>
        <v>2018</v>
      </c>
      <c r="P441" t="str">
        <f>LOOKUP(Sheet1[[#This Row],[CountryCode]],$AI$4:$AI$18,$AJ$4:$AJ$18)</f>
        <v>India</v>
      </c>
      <c r="Q441">
        <f>MONTH(Sheet1[[#This Row],[Date]])</f>
        <v>11</v>
      </c>
      <c r="R441" t="str">
        <f>TEXT(Sheet1[[#This Row],[Date]],"MMMM")</f>
        <v>November</v>
      </c>
      <c r="S441" t="str">
        <f>TEXT(Sheet1[[#This Row],[Date]],"YYYY-MMM")</f>
        <v>2018-Nov</v>
      </c>
      <c r="T441">
        <f>WEEKDAY(Sheet1[[#This Row],[Date]])</f>
        <v>3</v>
      </c>
      <c r="U441" t="str">
        <f>TEXT(Sheet1[[#This Row],[Date]],"DDDD")</f>
        <v>Tuesday</v>
      </c>
      <c r="V441" t="str">
        <f>"FM"&amp;MOD(MONTH(Sheet1[[#This Row],[Date]])-4,12)+1</f>
        <v>FM8</v>
      </c>
      <c r="W441" t="str">
        <f>"Q"&amp;ROUNDUP(MONTH(Sheet1[[#This Row],[Date]])/3,0)</f>
        <v>Q4</v>
      </c>
      <c r="X441" t="str">
        <f>"Q"&amp;INT(MOD(MONTH(Sheet1[[#This Row],[Date]])-4,12/3)+1)</f>
        <v>Q4</v>
      </c>
      <c r="Y441" t="str" cm="1">
        <f t="array" ref="Y441">_xlfn.IFS(ROUND(L441,0)&lt;=1,"Need to improve 0-1",ROUND(L441,0)&lt;=2,"Okay 1-2",ROUND(L441,0)&lt;=3,"Good 2-3",ROUND(L441,0)&lt;=4,"Great 3-4",ROUND(L441,0)&lt;=5,"Excellent 4-5")</f>
        <v>Need to improve 0-1</v>
      </c>
      <c r="Z441" t="str">
        <f t="shared" si="6"/>
        <v>0-1000</v>
      </c>
    </row>
    <row r="442" spans="1:26" x14ac:dyDescent="0.3">
      <c r="A442">
        <v>18466410</v>
      </c>
      <c r="B442" t="s">
        <v>945</v>
      </c>
      <c r="C442">
        <v>1</v>
      </c>
      <c r="D442" t="s">
        <v>14</v>
      </c>
      <c r="E442" t="s">
        <v>559</v>
      </c>
      <c r="F442" t="s">
        <v>16</v>
      </c>
      <c r="G442" t="s">
        <v>16</v>
      </c>
      <c r="H442" t="s">
        <v>16</v>
      </c>
      <c r="I442">
        <v>1</v>
      </c>
      <c r="J442">
        <v>0</v>
      </c>
      <c r="K442">
        <v>50</v>
      </c>
      <c r="L442">
        <v>1</v>
      </c>
      <c r="M442" t="s">
        <v>946</v>
      </c>
      <c r="N442" t="str">
        <f>SUBSTITUTE(Sheet1[[#This Row],[Datekey_Opening]],"_","-")</f>
        <v>2015-11-7</v>
      </c>
      <c r="O442">
        <f>YEAR(Sheet1[[#This Row],[Date]])</f>
        <v>2015</v>
      </c>
      <c r="P442" t="str">
        <f>LOOKUP(Sheet1[[#This Row],[CountryCode]],$AI$4:$AI$18,$AJ$4:$AJ$18)</f>
        <v>India</v>
      </c>
      <c r="Q442">
        <f>MONTH(Sheet1[[#This Row],[Date]])</f>
        <v>11</v>
      </c>
      <c r="R442" t="str">
        <f>TEXT(Sheet1[[#This Row],[Date]],"MMMM")</f>
        <v>November</v>
      </c>
      <c r="S442" t="str">
        <f>TEXT(Sheet1[[#This Row],[Date]],"YYYY-MMM")</f>
        <v>2015-Nov</v>
      </c>
      <c r="T442">
        <f>WEEKDAY(Sheet1[[#This Row],[Date]])</f>
        <v>7</v>
      </c>
      <c r="U442" t="str">
        <f>TEXT(Sheet1[[#This Row],[Date]],"DDDD")</f>
        <v>Saturday</v>
      </c>
      <c r="V442" t="str">
        <f>"FM"&amp;MOD(MONTH(Sheet1[[#This Row],[Date]])-4,12)+1</f>
        <v>FM8</v>
      </c>
      <c r="W442" t="str">
        <f>"Q"&amp;ROUNDUP(MONTH(Sheet1[[#This Row],[Date]])/3,0)</f>
        <v>Q4</v>
      </c>
      <c r="X442" t="str">
        <f>"Q"&amp;INT(MOD(MONTH(Sheet1[[#This Row],[Date]])-4,12/3)+1)</f>
        <v>Q4</v>
      </c>
      <c r="Y442" t="str" cm="1">
        <f t="array" ref="Y442">_xlfn.IFS(ROUND(L442,0)&lt;=1,"Need to improve 0-1",ROUND(L442,0)&lt;=2,"Okay 1-2",ROUND(L442,0)&lt;=3,"Good 2-3",ROUND(L442,0)&lt;=4,"Great 3-4",ROUND(L442,0)&lt;=5,"Excellent 4-5")</f>
        <v>Need to improve 0-1</v>
      </c>
      <c r="Z442" t="str">
        <f t="shared" si="6"/>
        <v>0-1000</v>
      </c>
    </row>
    <row r="443" spans="1:26" x14ac:dyDescent="0.3">
      <c r="A443">
        <v>18354994</v>
      </c>
      <c r="B443" t="s">
        <v>947</v>
      </c>
      <c r="C443">
        <v>1</v>
      </c>
      <c r="D443" t="s">
        <v>14</v>
      </c>
      <c r="E443" t="s">
        <v>446</v>
      </c>
      <c r="F443" t="s">
        <v>16</v>
      </c>
      <c r="G443" t="s">
        <v>16</v>
      </c>
      <c r="H443" t="s">
        <v>16</v>
      </c>
      <c r="I443">
        <v>1</v>
      </c>
      <c r="J443">
        <v>0</v>
      </c>
      <c r="K443">
        <v>400</v>
      </c>
      <c r="L443">
        <v>1</v>
      </c>
      <c r="M443" t="s">
        <v>948</v>
      </c>
      <c r="N443" t="str">
        <f>SUBSTITUTE(Sheet1[[#This Row],[Datekey_Opening]],"_","-")</f>
        <v>2011-11-26</v>
      </c>
      <c r="O443">
        <f>YEAR(Sheet1[[#This Row],[Date]])</f>
        <v>2011</v>
      </c>
      <c r="P443" t="str">
        <f>LOOKUP(Sheet1[[#This Row],[CountryCode]],$AI$4:$AI$18,$AJ$4:$AJ$18)</f>
        <v>India</v>
      </c>
      <c r="Q443">
        <f>MONTH(Sheet1[[#This Row],[Date]])</f>
        <v>11</v>
      </c>
      <c r="R443" t="str">
        <f>TEXT(Sheet1[[#This Row],[Date]],"MMMM")</f>
        <v>November</v>
      </c>
      <c r="S443" t="str">
        <f>TEXT(Sheet1[[#This Row],[Date]],"YYYY-MMM")</f>
        <v>2011-Nov</v>
      </c>
      <c r="T443">
        <f>WEEKDAY(Sheet1[[#This Row],[Date]])</f>
        <v>7</v>
      </c>
      <c r="U443" t="str">
        <f>TEXT(Sheet1[[#This Row],[Date]],"DDDD")</f>
        <v>Saturday</v>
      </c>
      <c r="V443" t="str">
        <f>"FM"&amp;MOD(MONTH(Sheet1[[#This Row],[Date]])-4,12)+1</f>
        <v>FM8</v>
      </c>
      <c r="W443" t="str">
        <f>"Q"&amp;ROUNDUP(MONTH(Sheet1[[#This Row],[Date]])/3,0)</f>
        <v>Q4</v>
      </c>
      <c r="X443" t="str">
        <f>"Q"&amp;INT(MOD(MONTH(Sheet1[[#This Row],[Date]])-4,12/3)+1)</f>
        <v>Q4</v>
      </c>
      <c r="Y443" t="str" cm="1">
        <f t="array" ref="Y443">_xlfn.IFS(ROUND(L443,0)&lt;=1,"Need to improve 0-1",ROUND(L443,0)&lt;=2,"Okay 1-2",ROUND(L443,0)&lt;=3,"Good 2-3",ROUND(L443,0)&lt;=4,"Great 3-4",ROUND(L443,0)&lt;=5,"Excellent 4-5")</f>
        <v>Need to improve 0-1</v>
      </c>
      <c r="Z443" t="str">
        <f t="shared" si="6"/>
        <v>0-1000</v>
      </c>
    </row>
    <row r="444" spans="1:26" x14ac:dyDescent="0.3">
      <c r="A444">
        <v>18429155</v>
      </c>
      <c r="B444" t="s">
        <v>892</v>
      </c>
      <c r="C444">
        <v>1</v>
      </c>
      <c r="D444" t="s">
        <v>14</v>
      </c>
      <c r="E444" t="s">
        <v>893</v>
      </c>
      <c r="F444" t="s">
        <v>16</v>
      </c>
      <c r="G444" t="s">
        <v>16</v>
      </c>
      <c r="H444" t="s">
        <v>16</v>
      </c>
      <c r="I444">
        <v>1</v>
      </c>
      <c r="J444">
        <v>0</v>
      </c>
      <c r="K444">
        <v>350</v>
      </c>
      <c r="L444">
        <v>1</v>
      </c>
      <c r="M444" t="s">
        <v>949</v>
      </c>
      <c r="N444" t="str">
        <f>SUBSTITUTE(Sheet1[[#This Row],[Datekey_Opening]],"_","-")</f>
        <v>2011-11-4</v>
      </c>
      <c r="O444">
        <f>YEAR(Sheet1[[#This Row],[Date]])</f>
        <v>2011</v>
      </c>
      <c r="P444" t="str">
        <f>LOOKUP(Sheet1[[#This Row],[CountryCode]],$AI$4:$AI$18,$AJ$4:$AJ$18)</f>
        <v>India</v>
      </c>
      <c r="Q444">
        <f>MONTH(Sheet1[[#This Row],[Date]])</f>
        <v>11</v>
      </c>
      <c r="R444" t="str">
        <f>TEXT(Sheet1[[#This Row],[Date]],"MMMM")</f>
        <v>November</v>
      </c>
      <c r="S444" t="str">
        <f>TEXT(Sheet1[[#This Row],[Date]],"YYYY-MMM")</f>
        <v>2011-Nov</v>
      </c>
      <c r="T444">
        <f>WEEKDAY(Sheet1[[#This Row],[Date]])</f>
        <v>6</v>
      </c>
      <c r="U444" t="str">
        <f>TEXT(Sheet1[[#This Row],[Date]],"DDDD")</f>
        <v>Friday</v>
      </c>
      <c r="V444" t="str">
        <f>"FM"&amp;MOD(MONTH(Sheet1[[#This Row],[Date]])-4,12)+1</f>
        <v>FM8</v>
      </c>
      <c r="W444" t="str">
        <f>"Q"&amp;ROUNDUP(MONTH(Sheet1[[#This Row],[Date]])/3,0)</f>
        <v>Q4</v>
      </c>
      <c r="X444" t="str">
        <f>"Q"&amp;INT(MOD(MONTH(Sheet1[[#This Row],[Date]])-4,12/3)+1)</f>
        <v>Q4</v>
      </c>
      <c r="Y444" t="str" cm="1">
        <f t="array" ref="Y444">_xlfn.IFS(ROUND(L444,0)&lt;=1,"Need to improve 0-1",ROUND(L444,0)&lt;=2,"Okay 1-2",ROUND(L444,0)&lt;=3,"Good 2-3",ROUND(L444,0)&lt;=4,"Great 3-4",ROUND(L444,0)&lt;=5,"Excellent 4-5")</f>
        <v>Need to improve 0-1</v>
      </c>
      <c r="Z444" t="str">
        <f t="shared" si="6"/>
        <v>0-1000</v>
      </c>
    </row>
    <row r="445" spans="1:26" x14ac:dyDescent="0.3">
      <c r="A445">
        <v>18471319</v>
      </c>
      <c r="B445" t="s">
        <v>950</v>
      </c>
      <c r="C445">
        <v>1</v>
      </c>
      <c r="D445" t="s">
        <v>14</v>
      </c>
      <c r="E445" t="s">
        <v>951</v>
      </c>
      <c r="F445" t="s">
        <v>16</v>
      </c>
      <c r="G445" t="s">
        <v>16</v>
      </c>
      <c r="H445" t="s">
        <v>16</v>
      </c>
      <c r="I445">
        <v>1</v>
      </c>
      <c r="J445">
        <v>0</v>
      </c>
      <c r="K445">
        <v>250</v>
      </c>
      <c r="L445">
        <v>1</v>
      </c>
      <c r="M445" t="s">
        <v>952</v>
      </c>
      <c r="N445" t="str">
        <f>SUBSTITUTE(Sheet1[[#This Row],[Datekey_Opening]],"_","-")</f>
        <v>2012-11-2</v>
      </c>
      <c r="O445">
        <f>YEAR(Sheet1[[#This Row],[Date]])</f>
        <v>2012</v>
      </c>
      <c r="P445" t="str">
        <f>LOOKUP(Sheet1[[#This Row],[CountryCode]],$AI$4:$AI$18,$AJ$4:$AJ$18)</f>
        <v>India</v>
      </c>
      <c r="Q445">
        <f>MONTH(Sheet1[[#This Row],[Date]])</f>
        <v>11</v>
      </c>
      <c r="R445" t="str">
        <f>TEXT(Sheet1[[#This Row],[Date]],"MMMM")</f>
        <v>November</v>
      </c>
      <c r="S445" t="str">
        <f>TEXT(Sheet1[[#This Row],[Date]],"YYYY-MMM")</f>
        <v>2012-Nov</v>
      </c>
      <c r="T445">
        <f>WEEKDAY(Sheet1[[#This Row],[Date]])</f>
        <v>6</v>
      </c>
      <c r="U445" t="str">
        <f>TEXT(Sheet1[[#This Row],[Date]],"DDDD")</f>
        <v>Friday</v>
      </c>
      <c r="V445" t="str">
        <f>"FM"&amp;MOD(MONTH(Sheet1[[#This Row],[Date]])-4,12)+1</f>
        <v>FM8</v>
      </c>
      <c r="W445" t="str">
        <f>"Q"&amp;ROUNDUP(MONTH(Sheet1[[#This Row],[Date]])/3,0)</f>
        <v>Q4</v>
      </c>
      <c r="X445" t="str">
        <f>"Q"&amp;INT(MOD(MONTH(Sheet1[[#This Row],[Date]])-4,12/3)+1)</f>
        <v>Q4</v>
      </c>
      <c r="Y445" t="str" cm="1">
        <f t="array" ref="Y445">_xlfn.IFS(ROUND(L445,0)&lt;=1,"Need to improve 0-1",ROUND(L445,0)&lt;=2,"Okay 1-2",ROUND(L445,0)&lt;=3,"Good 2-3",ROUND(L445,0)&lt;=4,"Great 3-4",ROUND(L445,0)&lt;=5,"Excellent 4-5")</f>
        <v>Need to improve 0-1</v>
      </c>
      <c r="Z445" t="str">
        <f t="shared" si="6"/>
        <v>0-1000</v>
      </c>
    </row>
    <row r="446" spans="1:26" x14ac:dyDescent="0.3">
      <c r="A446">
        <v>304809</v>
      </c>
      <c r="B446" t="s">
        <v>953</v>
      </c>
      <c r="C446">
        <v>1</v>
      </c>
      <c r="D446" t="s">
        <v>14</v>
      </c>
      <c r="E446" t="s">
        <v>550</v>
      </c>
      <c r="F446" t="s">
        <v>16</v>
      </c>
      <c r="G446" t="s">
        <v>16</v>
      </c>
      <c r="H446" t="s">
        <v>16</v>
      </c>
      <c r="I446">
        <v>1</v>
      </c>
      <c r="J446">
        <v>0</v>
      </c>
      <c r="K446">
        <v>100</v>
      </c>
      <c r="L446">
        <v>1</v>
      </c>
      <c r="M446" t="s">
        <v>954</v>
      </c>
      <c r="N446" t="str">
        <f>SUBSTITUTE(Sheet1[[#This Row],[Datekey_Opening]],"_","-")</f>
        <v>2011-11-3</v>
      </c>
      <c r="O446">
        <f>YEAR(Sheet1[[#This Row],[Date]])</f>
        <v>2011</v>
      </c>
      <c r="P446" t="str">
        <f>LOOKUP(Sheet1[[#This Row],[CountryCode]],$AI$4:$AI$18,$AJ$4:$AJ$18)</f>
        <v>India</v>
      </c>
      <c r="Q446">
        <f>MONTH(Sheet1[[#This Row],[Date]])</f>
        <v>11</v>
      </c>
      <c r="R446" t="str">
        <f>TEXT(Sheet1[[#This Row],[Date]],"MMMM")</f>
        <v>November</v>
      </c>
      <c r="S446" t="str">
        <f>TEXT(Sheet1[[#This Row],[Date]],"YYYY-MMM")</f>
        <v>2011-Nov</v>
      </c>
      <c r="T446">
        <f>WEEKDAY(Sheet1[[#This Row],[Date]])</f>
        <v>5</v>
      </c>
      <c r="U446" t="str">
        <f>TEXT(Sheet1[[#This Row],[Date]],"DDDD")</f>
        <v>Thursday</v>
      </c>
      <c r="V446" t="str">
        <f>"FM"&amp;MOD(MONTH(Sheet1[[#This Row],[Date]])-4,12)+1</f>
        <v>FM8</v>
      </c>
      <c r="W446" t="str">
        <f>"Q"&amp;ROUNDUP(MONTH(Sheet1[[#This Row],[Date]])/3,0)</f>
        <v>Q4</v>
      </c>
      <c r="X446" t="str">
        <f>"Q"&amp;INT(MOD(MONTH(Sheet1[[#This Row],[Date]])-4,12/3)+1)</f>
        <v>Q4</v>
      </c>
      <c r="Y446" t="str" cm="1">
        <f t="array" ref="Y446">_xlfn.IFS(ROUND(L446,0)&lt;=1,"Need to improve 0-1",ROUND(L446,0)&lt;=2,"Okay 1-2",ROUND(L446,0)&lt;=3,"Good 2-3",ROUND(L446,0)&lt;=4,"Great 3-4",ROUND(L446,0)&lt;=5,"Excellent 4-5")</f>
        <v>Need to improve 0-1</v>
      </c>
      <c r="Z446" t="str">
        <f t="shared" si="6"/>
        <v>0-1000</v>
      </c>
    </row>
    <row r="447" spans="1:26" x14ac:dyDescent="0.3">
      <c r="A447">
        <v>9181</v>
      </c>
      <c r="B447" t="s">
        <v>955</v>
      </c>
      <c r="C447">
        <v>1</v>
      </c>
      <c r="D447" t="s">
        <v>14</v>
      </c>
      <c r="E447" t="s">
        <v>956</v>
      </c>
      <c r="F447" t="s">
        <v>16</v>
      </c>
      <c r="G447" t="s">
        <v>16</v>
      </c>
      <c r="H447" t="s">
        <v>16</v>
      </c>
      <c r="I447">
        <v>1</v>
      </c>
      <c r="J447">
        <v>0</v>
      </c>
      <c r="K447">
        <v>100</v>
      </c>
      <c r="L447">
        <v>1</v>
      </c>
      <c r="M447" t="s">
        <v>957</v>
      </c>
      <c r="N447" t="str">
        <f>SUBSTITUTE(Sheet1[[#This Row],[Datekey_Opening]],"_","-")</f>
        <v>2013-11-14</v>
      </c>
      <c r="O447">
        <f>YEAR(Sheet1[[#This Row],[Date]])</f>
        <v>2013</v>
      </c>
      <c r="P447" t="str">
        <f>LOOKUP(Sheet1[[#This Row],[CountryCode]],$AI$4:$AI$18,$AJ$4:$AJ$18)</f>
        <v>India</v>
      </c>
      <c r="Q447">
        <f>MONTH(Sheet1[[#This Row],[Date]])</f>
        <v>11</v>
      </c>
      <c r="R447" t="str">
        <f>TEXT(Sheet1[[#This Row],[Date]],"MMMM")</f>
        <v>November</v>
      </c>
      <c r="S447" t="str">
        <f>TEXT(Sheet1[[#This Row],[Date]],"YYYY-MMM")</f>
        <v>2013-Nov</v>
      </c>
      <c r="T447">
        <f>WEEKDAY(Sheet1[[#This Row],[Date]])</f>
        <v>5</v>
      </c>
      <c r="U447" t="str">
        <f>TEXT(Sheet1[[#This Row],[Date]],"DDDD")</f>
        <v>Thursday</v>
      </c>
      <c r="V447" t="str">
        <f>"FM"&amp;MOD(MONTH(Sheet1[[#This Row],[Date]])-4,12)+1</f>
        <v>FM8</v>
      </c>
      <c r="W447" t="str">
        <f>"Q"&amp;ROUNDUP(MONTH(Sheet1[[#This Row],[Date]])/3,0)</f>
        <v>Q4</v>
      </c>
      <c r="X447" t="str">
        <f>"Q"&amp;INT(MOD(MONTH(Sheet1[[#This Row],[Date]])-4,12/3)+1)</f>
        <v>Q4</v>
      </c>
      <c r="Y447" t="str" cm="1">
        <f t="array" ref="Y447">_xlfn.IFS(ROUND(L447,0)&lt;=1,"Need to improve 0-1",ROUND(L447,0)&lt;=2,"Okay 1-2",ROUND(L447,0)&lt;=3,"Good 2-3",ROUND(L447,0)&lt;=4,"Great 3-4",ROUND(L447,0)&lt;=5,"Excellent 4-5")</f>
        <v>Need to improve 0-1</v>
      </c>
      <c r="Z447" t="str">
        <f t="shared" si="6"/>
        <v>0-1000</v>
      </c>
    </row>
    <row r="448" spans="1:26" x14ac:dyDescent="0.3">
      <c r="A448">
        <v>9226</v>
      </c>
      <c r="B448" t="s">
        <v>958</v>
      </c>
      <c r="C448">
        <v>1</v>
      </c>
      <c r="D448" t="s">
        <v>14</v>
      </c>
      <c r="E448" t="s">
        <v>432</v>
      </c>
      <c r="F448" t="s">
        <v>16</v>
      </c>
      <c r="G448" t="s">
        <v>16</v>
      </c>
      <c r="H448" t="s">
        <v>16</v>
      </c>
      <c r="I448">
        <v>1</v>
      </c>
      <c r="J448">
        <v>0</v>
      </c>
      <c r="K448">
        <v>100</v>
      </c>
      <c r="L448">
        <v>1</v>
      </c>
      <c r="M448" t="s">
        <v>959</v>
      </c>
      <c r="N448" t="str">
        <f>SUBSTITUTE(Sheet1[[#This Row],[Datekey_Opening]],"_","-")</f>
        <v>2010-11-6</v>
      </c>
      <c r="O448">
        <f>YEAR(Sheet1[[#This Row],[Date]])</f>
        <v>2010</v>
      </c>
      <c r="P448" t="str">
        <f>LOOKUP(Sheet1[[#This Row],[CountryCode]],$AI$4:$AI$18,$AJ$4:$AJ$18)</f>
        <v>India</v>
      </c>
      <c r="Q448">
        <f>MONTH(Sheet1[[#This Row],[Date]])</f>
        <v>11</v>
      </c>
      <c r="R448" t="str">
        <f>TEXT(Sheet1[[#This Row],[Date]],"MMMM")</f>
        <v>November</v>
      </c>
      <c r="S448" t="str">
        <f>TEXT(Sheet1[[#This Row],[Date]],"YYYY-MMM")</f>
        <v>2010-Nov</v>
      </c>
      <c r="T448">
        <f>WEEKDAY(Sheet1[[#This Row],[Date]])</f>
        <v>7</v>
      </c>
      <c r="U448" t="str">
        <f>TEXT(Sheet1[[#This Row],[Date]],"DDDD")</f>
        <v>Saturday</v>
      </c>
      <c r="V448" t="str">
        <f>"FM"&amp;MOD(MONTH(Sheet1[[#This Row],[Date]])-4,12)+1</f>
        <v>FM8</v>
      </c>
      <c r="W448" t="str">
        <f>"Q"&amp;ROUNDUP(MONTH(Sheet1[[#This Row],[Date]])/3,0)</f>
        <v>Q4</v>
      </c>
      <c r="X448" t="str">
        <f>"Q"&amp;INT(MOD(MONTH(Sheet1[[#This Row],[Date]])-4,12/3)+1)</f>
        <v>Q4</v>
      </c>
      <c r="Y448" t="str" cm="1">
        <f t="array" ref="Y448">_xlfn.IFS(ROUND(L448,0)&lt;=1,"Need to improve 0-1",ROUND(L448,0)&lt;=2,"Okay 1-2",ROUND(L448,0)&lt;=3,"Good 2-3",ROUND(L448,0)&lt;=4,"Great 3-4",ROUND(L448,0)&lt;=5,"Excellent 4-5")</f>
        <v>Need to improve 0-1</v>
      </c>
      <c r="Z448" t="str">
        <f t="shared" si="6"/>
        <v>0-1000</v>
      </c>
    </row>
    <row r="449" spans="1:26" x14ac:dyDescent="0.3">
      <c r="A449">
        <v>18355004</v>
      </c>
      <c r="B449" t="s">
        <v>960</v>
      </c>
      <c r="C449">
        <v>1</v>
      </c>
      <c r="D449" t="s">
        <v>14</v>
      </c>
      <c r="E449" t="s">
        <v>690</v>
      </c>
      <c r="F449" t="s">
        <v>16</v>
      </c>
      <c r="G449" t="s">
        <v>16</v>
      </c>
      <c r="H449" t="s">
        <v>16</v>
      </c>
      <c r="I449">
        <v>1</v>
      </c>
      <c r="J449">
        <v>0</v>
      </c>
      <c r="K449">
        <v>100</v>
      </c>
      <c r="L449">
        <v>1</v>
      </c>
      <c r="M449" t="s">
        <v>961</v>
      </c>
      <c r="N449" t="str">
        <f>SUBSTITUTE(Sheet1[[#This Row],[Datekey_Opening]],"_","-")</f>
        <v>2015-11-2</v>
      </c>
      <c r="O449">
        <f>YEAR(Sheet1[[#This Row],[Date]])</f>
        <v>2015</v>
      </c>
      <c r="P449" t="str">
        <f>LOOKUP(Sheet1[[#This Row],[CountryCode]],$AI$4:$AI$18,$AJ$4:$AJ$18)</f>
        <v>India</v>
      </c>
      <c r="Q449">
        <f>MONTH(Sheet1[[#This Row],[Date]])</f>
        <v>11</v>
      </c>
      <c r="R449" t="str">
        <f>TEXT(Sheet1[[#This Row],[Date]],"MMMM")</f>
        <v>November</v>
      </c>
      <c r="S449" t="str">
        <f>TEXT(Sheet1[[#This Row],[Date]],"YYYY-MMM")</f>
        <v>2015-Nov</v>
      </c>
      <c r="T449">
        <f>WEEKDAY(Sheet1[[#This Row],[Date]])</f>
        <v>2</v>
      </c>
      <c r="U449" t="str">
        <f>TEXT(Sheet1[[#This Row],[Date]],"DDDD")</f>
        <v>Monday</v>
      </c>
      <c r="V449" t="str">
        <f>"FM"&amp;MOD(MONTH(Sheet1[[#This Row],[Date]])-4,12)+1</f>
        <v>FM8</v>
      </c>
      <c r="W449" t="str">
        <f>"Q"&amp;ROUNDUP(MONTH(Sheet1[[#This Row],[Date]])/3,0)</f>
        <v>Q4</v>
      </c>
      <c r="X449" t="str">
        <f>"Q"&amp;INT(MOD(MONTH(Sheet1[[#This Row],[Date]])-4,12/3)+1)</f>
        <v>Q4</v>
      </c>
      <c r="Y449" t="str" cm="1">
        <f t="array" ref="Y449">_xlfn.IFS(ROUND(L449,0)&lt;=1,"Need to improve 0-1",ROUND(L449,0)&lt;=2,"Okay 1-2",ROUND(L449,0)&lt;=3,"Good 2-3",ROUND(L449,0)&lt;=4,"Great 3-4",ROUND(L449,0)&lt;=5,"Excellent 4-5")</f>
        <v>Need to improve 0-1</v>
      </c>
      <c r="Z449" t="str">
        <f t="shared" si="6"/>
        <v>0-1000</v>
      </c>
    </row>
    <row r="450" spans="1:26" x14ac:dyDescent="0.3">
      <c r="A450">
        <v>18440436</v>
      </c>
      <c r="B450" t="s">
        <v>962</v>
      </c>
      <c r="C450">
        <v>1</v>
      </c>
      <c r="D450" t="s">
        <v>14</v>
      </c>
      <c r="E450" t="s">
        <v>438</v>
      </c>
      <c r="F450" t="s">
        <v>16</v>
      </c>
      <c r="G450" t="s">
        <v>16</v>
      </c>
      <c r="H450" t="s">
        <v>16</v>
      </c>
      <c r="I450">
        <v>1</v>
      </c>
      <c r="J450">
        <v>0</v>
      </c>
      <c r="K450">
        <v>350</v>
      </c>
      <c r="L450">
        <v>1</v>
      </c>
      <c r="M450" t="s">
        <v>963</v>
      </c>
      <c r="N450" t="str">
        <f>SUBSTITUTE(Sheet1[[#This Row],[Datekey_Opening]],"_","-")</f>
        <v>2018-11-18</v>
      </c>
      <c r="O450">
        <f>YEAR(Sheet1[[#This Row],[Date]])</f>
        <v>2018</v>
      </c>
      <c r="P450" t="str">
        <f>LOOKUP(Sheet1[[#This Row],[CountryCode]],$AI$4:$AI$18,$AJ$4:$AJ$18)</f>
        <v>India</v>
      </c>
      <c r="Q450">
        <f>MONTH(Sheet1[[#This Row],[Date]])</f>
        <v>11</v>
      </c>
      <c r="R450" t="str">
        <f>TEXT(Sheet1[[#This Row],[Date]],"MMMM")</f>
        <v>November</v>
      </c>
      <c r="S450" t="str">
        <f>TEXT(Sheet1[[#This Row],[Date]],"YYYY-MMM")</f>
        <v>2018-Nov</v>
      </c>
      <c r="T450">
        <f>WEEKDAY(Sheet1[[#This Row],[Date]])</f>
        <v>1</v>
      </c>
      <c r="U450" t="str">
        <f>TEXT(Sheet1[[#This Row],[Date]],"DDDD")</f>
        <v>Sunday</v>
      </c>
      <c r="V450" t="str">
        <f>"FM"&amp;MOD(MONTH(Sheet1[[#This Row],[Date]])-4,12)+1</f>
        <v>FM8</v>
      </c>
      <c r="W450" t="str">
        <f>"Q"&amp;ROUNDUP(MONTH(Sheet1[[#This Row],[Date]])/3,0)</f>
        <v>Q4</v>
      </c>
      <c r="X450" t="str">
        <f>"Q"&amp;INT(MOD(MONTH(Sheet1[[#This Row],[Date]])-4,12/3)+1)</f>
        <v>Q4</v>
      </c>
      <c r="Y450" t="str" cm="1">
        <f t="array" ref="Y450">_xlfn.IFS(ROUND(L450,0)&lt;=1,"Need to improve 0-1",ROUND(L450,0)&lt;=2,"Okay 1-2",ROUND(L450,0)&lt;=3,"Good 2-3",ROUND(L450,0)&lt;=4,"Great 3-4",ROUND(L450,0)&lt;=5,"Excellent 4-5")</f>
        <v>Need to improve 0-1</v>
      </c>
      <c r="Z450" t="str">
        <f t="shared" ref="Z450:Z513" si="7">IF(AND(K450&gt;=0,K450&lt;1000),"0-1000",IF(AND(K450&gt;=1000,K450&lt;2000),"1000-2000",IF(AND(K450&gt;=2000,K450&lt;3000),"2000-3000",IF(AND(K450&gt;=3000,K450&lt;4000),"3000-4000",IF(AND(K450&gt;=4000,K450&lt;5000),"4000-5000",IF(AND(K450&gt;=5000,K450&lt;6000),"5000-6000",IF(AND(K450&gt;=6000,K450&lt;7000),"6000-7000",IF(AND(K450&gt;=7000,K450&lt;200000),"7000-200000","Above 200000"))))))))</f>
        <v>0-1000</v>
      </c>
    </row>
    <row r="451" spans="1:26" x14ac:dyDescent="0.3">
      <c r="A451">
        <v>18163895</v>
      </c>
      <c r="B451" t="s">
        <v>722</v>
      </c>
      <c r="C451">
        <v>1</v>
      </c>
      <c r="D451" t="s">
        <v>14</v>
      </c>
      <c r="E451" t="s">
        <v>379</v>
      </c>
      <c r="F451" t="s">
        <v>16</v>
      </c>
      <c r="G451" t="s">
        <v>16</v>
      </c>
      <c r="H451" t="s">
        <v>16</v>
      </c>
      <c r="I451">
        <v>1</v>
      </c>
      <c r="J451">
        <v>0</v>
      </c>
      <c r="K451">
        <v>450</v>
      </c>
      <c r="L451">
        <v>1</v>
      </c>
      <c r="M451" t="s">
        <v>964</v>
      </c>
      <c r="N451" t="str">
        <f>SUBSTITUTE(Sheet1[[#This Row],[Datekey_Opening]],"_","-")</f>
        <v>2013-11-13</v>
      </c>
      <c r="O451">
        <f>YEAR(Sheet1[[#This Row],[Date]])</f>
        <v>2013</v>
      </c>
      <c r="P451" t="str">
        <f>LOOKUP(Sheet1[[#This Row],[CountryCode]],$AI$4:$AI$18,$AJ$4:$AJ$18)</f>
        <v>India</v>
      </c>
      <c r="Q451">
        <f>MONTH(Sheet1[[#This Row],[Date]])</f>
        <v>11</v>
      </c>
      <c r="R451" t="str">
        <f>TEXT(Sheet1[[#This Row],[Date]],"MMMM")</f>
        <v>November</v>
      </c>
      <c r="S451" t="str">
        <f>TEXT(Sheet1[[#This Row],[Date]],"YYYY-MMM")</f>
        <v>2013-Nov</v>
      </c>
      <c r="T451">
        <f>WEEKDAY(Sheet1[[#This Row],[Date]])</f>
        <v>4</v>
      </c>
      <c r="U451" t="str">
        <f>TEXT(Sheet1[[#This Row],[Date]],"DDDD")</f>
        <v>Wednesday</v>
      </c>
      <c r="V451" t="str">
        <f>"FM"&amp;MOD(MONTH(Sheet1[[#This Row],[Date]])-4,12)+1</f>
        <v>FM8</v>
      </c>
      <c r="W451" t="str">
        <f>"Q"&amp;ROUNDUP(MONTH(Sheet1[[#This Row],[Date]])/3,0)</f>
        <v>Q4</v>
      </c>
      <c r="X451" t="str">
        <f>"Q"&amp;INT(MOD(MONTH(Sheet1[[#This Row],[Date]])-4,12/3)+1)</f>
        <v>Q4</v>
      </c>
      <c r="Y451" t="str" cm="1">
        <f t="array" ref="Y451">_xlfn.IFS(ROUND(L451,0)&lt;=1,"Need to improve 0-1",ROUND(L451,0)&lt;=2,"Okay 1-2",ROUND(L451,0)&lt;=3,"Good 2-3",ROUND(L451,0)&lt;=4,"Great 3-4",ROUND(L451,0)&lt;=5,"Excellent 4-5")</f>
        <v>Need to improve 0-1</v>
      </c>
      <c r="Z451" t="str">
        <f t="shared" si="7"/>
        <v>0-1000</v>
      </c>
    </row>
    <row r="452" spans="1:26" x14ac:dyDescent="0.3">
      <c r="A452">
        <v>18445788</v>
      </c>
      <c r="B452" t="s">
        <v>965</v>
      </c>
      <c r="C452">
        <v>1</v>
      </c>
      <c r="D452" t="s">
        <v>14</v>
      </c>
      <c r="E452" t="s">
        <v>966</v>
      </c>
      <c r="F452" t="s">
        <v>16</v>
      </c>
      <c r="G452" t="s">
        <v>16</v>
      </c>
      <c r="H452" t="s">
        <v>16</v>
      </c>
      <c r="I452">
        <v>1</v>
      </c>
      <c r="J452">
        <v>0</v>
      </c>
      <c r="K452">
        <v>400</v>
      </c>
      <c r="L452">
        <v>1</v>
      </c>
      <c r="M452" t="s">
        <v>967</v>
      </c>
      <c r="N452" t="str">
        <f>SUBSTITUTE(Sheet1[[#This Row],[Datekey_Opening]],"_","-")</f>
        <v>2015-11-10</v>
      </c>
      <c r="O452">
        <f>YEAR(Sheet1[[#This Row],[Date]])</f>
        <v>2015</v>
      </c>
      <c r="P452" t="str">
        <f>LOOKUP(Sheet1[[#This Row],[CountryCode]],$AI$4:$AI$18,$AJ$4:$AJ$18)</f>
        <v>India</v>
      </c>
      <c r="Q452">
        <f>MONTH(Sheet1[[#This Row],[Date]])</f>
        <v>11</v>
      </c>
      <c r="R452" t="str">
        <f>TEXT(Sheet1[[#This Row],[Date]],"MMMM")</f>
        <v>November</v>
      </c>
      <c r="S452" t="str">
        <f>TEXT(Sheet1[[#This Row],[Date]],"YYYY-MMM")</f>
        <v>2015-Nov</v>
      </c>
      <c r="T452">
        <f>WEEKDAY(Sheet1[[#This Row],[Date]])</f>
        <v>3</v>
      </c>
      <c r="U452" t="str">
        <f>TEXT(Sheet1[[#This Row],[Date]],"DDDD")</f>
        <v>Tuesday</v>
      </c>
      <c r="V452" t="str">
        <f>"FM"&amp;MOD(MONTH(Sheet1[[#This Row],[Date]])-4,12)+1</f>
        <v>FM8</v>
      </c>
      <c r="W452" t="str">
        <f>"Q"&amp;ROUNDUP(MONTH(Sheet1[[#This Row],[Date]])/3,0)</f>
        <v>Q4</v>
      </c>
      <c r="X452" t="str">
        <f>"Q"&amp;INT(MOD(MONTH(Sheet1[[#This Row],[Date]])-4,12/3)+1)</f>
        <v>Q4</v>
      </c>
      <c r="Y452" t="str" cm="1">
        <f t="array" ref="Y452">_xlfn.IFS(ROUND(L452,0)&lt;=1,"Need to improve 0-1",ROUND(L452,0)&lt;=2,"Okay 1-2",ROUND(L452,0)&lt;=3,"Good 2-3",ROUND(L452,0)&lt;=4,"Great 3-4",ROUND(L452,0)&lt;=5,"Excellent 4-5")</f>
        <v>Need to improve 0-1</v>
      </c>
      <c r="Z452" t="str">
        <f t="shared" si="7"/>
        <v>0-1000</v>
      </c>
    </row>
    <row r="453" spans="1:26" x14ac:dyDescent="0.3">
      <c r="A453">
        <v>18381265</v>
      </c>
      <c r="B453" t="s">
        <v>968</v>
      </c>
      <c r="C453">
        <v>1</v>
      </c>
      <c r="D453" t="s">
        <v>14</v>
      </c>
      <c r="E453" t="s">
        <v>538</v>
      </c>
      <c r="F453" t="s">
        <v>16</v>
      </c>
      <c r="G453" t="s">
        <v>16</v>
      </c>
      <c r="H453" t="s">
        <v>16</v>
      </c>
      <c r="I453">
        <v>1</v>
      </c>
      <c r="J453">
        <v>0</v>
      </c>
      <c r="K453">
        <v>250</v>
      </c>
      <c r="L453">
        <v>1</v>
      </c>
      <c r="M453" t="s">
        <v>969</v>
      </c>
      <c r="N453" t="str">
        <f>SUBSTITUTE(Sheet1[[#This Row],[Datekey_Opening]],"_","-")</f>
        <v>2013-11-28</v>
      </c>
      <c r="O453">
        <f>YEAR(Sheet1[[#This Row],[Date]])</f>
        <v>2013</v>
      </c>
      <c r="P453" t="str">
        <f>LOOKUP(Sheet1[[#This Row],[CountryCode]],$AI$4:$AI$18,$AJ$4:$AJ$18)</f>
        <v>India</v>
      </c>
      <c r="Q453">
        <f>MONTH(Sheet1[[#This Row],[Date]])</f>
        <v>11</v>
      </c>
      <c r="R453" t="str">
        <f>TEXT(Sheet1[[#This Row],[Date]],"MMMM")</f>
        <v>November</v>
      </c>
      <c r="S453" t="str">
        <f>TEXT(Sheet1[[#This Row],[Date]],"YYYY-MMM")</f>
        <v>2013-Nov</v>
      </c>
      <c r="T453">
        <f>WEEKDAY(Sheet1[[#This Row],[Date]])</f>
        <v>5</v>
      </c>
      <c r="U453" t="str">
        <f>TEXT(Sheet1[[#This Row],[Date]],"DDDD")</f>
        <v>Thursday</v>
      </c>
      <c r="V453" t="str">
        <f>"FM"&amp;MOD(MONTH(Sheet1[[#This Row],[Date]])-4,12)+1</f>
        <v>FM8</v>
      </c>
      <c r="W453" t="str">
        <f>"Q"&amp;ROUNDUP(MONTH(Sheet1[[#This Row],[Date]])/3,0)</f>
        <v>Q4</v>
      </c>
      <c r="X453" t="str">
        <f>"Q"&amp;INT(MOD(MONTH(Sheet1[[#This Row],[Date]])-4,12/3)+1)</f>
        <v>Q4</v>
      </c>
      <c r="Y453" t="str" cm="1">
        <f t="array" ref="Y453">_xlfn.IFS(ROUND(L453,0)&lt;=1,"Need to improve 0-1",ROUND(L453,0)&lt;=2,"Okay 1-2",ROUND(L453,0)&lt;=3,"Good 2-3",ROUND(L453,0)&lt;=4,"Great 3-4",ROUND(L453,0)&lt;=5,"Excellent 4-5")</f>
        <v>Need to improve 0-1</v>
      </c>
      <c r="Z453" t="str">
        <f t="shared" si="7"/>
        <v>0-1000</v>
      </c>
    </row>
    <row r="454" spans="1:26" x14ac:dyDescent="0.3">
      <c r="A454">
        <v>18424208</v>
      </c>
      <c r="B454" t="s">
        <v>970</v>
      </c>
      <c r="C454">
        <v>1</v>
      </c>
      <c r="D454" t="s">
        <v>14</v>
      </c>
      <c r="E454" t="s">
        <v>831</v>
      </c>
      <c r="F454" t="s">
        <v>16</v>
      </c>
      <c r="G454" t="s">
        <v>16</v>
      </c>
      <c r="H454" t="s">
        <v>16</v>
      </c>
      <c r="I454">
        <v>1</v>
      </c>
      <c r="J454">
        <v>0</v>
      </c>
      <c r="K454">
        <v>150</v>
      </c>
      <c r="L454">
        <v>1</v>
      </c>
      <c r="M454" t="s">
        <v>967</v>
      </c>
      <c r="N454" t="str">
        <f>SUBSTITUTE(Sheet1[[#This Row],[Datekey_Opening]],"_","-")</f>
        <v>2015-11-10</v>
      </c>
      <c r="O454">
        <f>YEAR(Sheet1[[#This Row],[Date]])</f>
        <v>2015</v>
      </c>
      <c r="P454" t="str">
        <f>LOOKUP(Sheet1[[#This Row],[CountryCode]],$AI$4:$AI$18,$AJ$4:$AJ$18)</f>
        <v>India</v>
      </c>
      <c r="Q454">
        <f>MONTH(Sheet1[[#This Row],[Date]])</f>
        <v>11</v>
      </c>
      <c r="R454" t="str">
        <f>TEXT(Sheet1[[#This Row],[Date]],"MMMM")</f>
        <v>November</v>
      </c>
      <c r="S454" t="str">
        <f>TEXT(Sheet1[[#This Row],[Date]],"YYYY-MMM")</f>
        <v>2015-Nov</v>
      </c>
      <c r="T454">
        <f>WEEKDAY(Sheet1[[#This Row],[Date]])</f>
        <v>3</v>
      </c>
      <c r="U454" t="str">
        <f>TEXT(Sheet1[[#This Row],[Date]],"DDDD")</f>
        <v>Tuesday</v>
      </c>
      <c r="V454" t="str">
        <f>"FM"&amp;MOD(MONTH(Sheet1[[#This Row],[Date]])-4,12)+1</f>
        <v>FM8</v>
      </c>
      <c r="W454" t="str">
        <f>"Q"&amp;ROUNDUP(MONTH(Sheet1[[#This Row],[Date]])/3,0)</f>
        <v>Q4</v>
      </c>
      <c r="X454" t="str">
        <f>"Q"&amp;INT(MOD(MONTH(Sheet1[[#This Row],[Date]])-4,12/3)+1)</f>
        <v>Q4</v>
      </c>
      <c r="Y454" t="str" cm="1">
        <f t="array" ref="Y454">_xlfn.IFS(ROUND(L454,0)&lt;=1,"Need to improve 0-1",ROUND(L454,0)&lt;=2,"Okay 1-2",ROUND(L454,0)&lt;=3,"Good 2-3",ROUND(L454,0)&lt;=4,"Great 3-4",ROUND(L454,0)&lt;=5,"Excellent 4-5")</f>
        <v>Need to improve 0-1</v>
      </c>
      <c r="Z454" t="str">
        <f t="shared" si="7"/>
        <v>0-1000</v>
      </c>
    </row>
    <row r="455" spans="1:26" x14ac:dyDescent="0.3">
      <c r="A455">
        <v>18252382</v>
      </c>
      <c r="B455" t="s">
        <v>971</v>
      </c>
      <c r="C455">
        <v>1</v>
      </c>
      <c r="D455" t="s">
        <v>14</v>
      </c>
      <c r="E455" t="s">
        <v>395</v>
      </c>
      <c r="F455" t="s">
        <v>16</v>
      </c>
      <c r="G455" t="s">
        <v>16</v>
      </c>
      <c r="H455" t="s">
        <v>16</v>
      </c>
      <c r="I455">
        <v>1</v>
      </c>
      <c r="J455">
        <v>0</v>
      </c>
      <c r="K455">
        <v>350</v>
      </c>
      <c r="L455">
        <v>1</v>
      </c>
      <c r="M455" t="s">
        <v>972</v>
      </c>
      <c r="N455" t="str">
        <f>SUBSTITUTE(Sheet1[[#This Row],[Datekey_Opening]],"_","-")</f>
        <v>2014-11-12</v>
      </c>
      <c r="O455">
        <f>YEAR(Sheet1[[#This Row],[Date]])</f>
        <v>2014</v>
      </c>
      <c r="P455" t="str">
        <f>LOOKUP(Sheet1[[#This Row],[CountryCode]],$AI$4:$AI$18,$AJ$4:$AJ$18)</f>
        <v>India</v>
      </c>
      <c r="Q455">
        <f>MONTH(Sheet1[[#This Row],[Date]])</f>
        <v>11</v>
      </c>
      <c r="R455" t="str">
        <f>TEXT(Sheet1[[#This Row],[Date]],"MMMM")</f>
        <v>November</v>
      </c>
      <c r="S455" t="str">
        <f>TEXT(Sheet1[[#This Row],[Date]],"YYYY-MMM")</f>
        <v>2014-Nov</v>
      </c>
      <c r="T455">
        <f>WEEKDAY(Sheet1[[#This Row],[Date]])</f>
        <v>4</v>
      </c>
      <c r="U455" t="str">
        <f>TEXT(Sheet1[[#This Row],[Date]],"DDDD")</f>
        <v>Wednesday</v>
      </c>
      <c r="V455" t="str">
        <f>"FM"&amp;MOD(MONTH(Sheet1[[#This Row],[Date]])-4,12)+1</f>
        <v>FM8</v>
      </c>
      <c r="W455" t="str">
        <f>"Q"&amp;ROUNDUP(MONTH(Sheet1[[#This Row],[Date]])/3,0)</f>
        <v>Q4</v>
      </c>
      <c r="X455" t="str">
        <f>"Q"&amp;INT(MOD(MONTH(Sheet1[[#This Row],[Date]])-4,12/3)+1)</f>
        <v>Q4</v>
      </c>
      <c r="Y455" t="str" cm="1">
        <f t="array" ref="Y455">_xlfn.IFS(ROUND(L455,0)&lt;=1,"Need to improve 0-1",ROUND(L455,0)&lt;=2,"Okay 1-2",ROUND(L455,0)&lt;=3,"Good 2-3",ROUND(L455,0)&lt;=4,"Great 3-4",ROUND(L455,0)&lt;=5,"Excellent 4-5")</f>
        <v>Need to improve 0-1</v>
      </c>
      <c r="Z455" t="str">
        <f t="shared" si="7"/>
        <v>0-1000</v>
      </c>
    </row>
    <row r="456" spans="1:26" x14ac:dyDescent="0.3">
      <c r="A456">
        <v>18478997</v>
      </c>
      <c r="B456" t="s">
        <v>973</v>
      </c>
      <c r="C456">
        <v>1</v>
      </c>
      <c r="D456" t="s">
        <v>14</v>
      </c>
      <c r="E456" t="s">
        <v>898</v>
      </c>
      <c r="F456" t="s">
        <v>16</v>
      </c>
      <c r="G456" t="s">
        <v>16</v>
      </c>
      <c r="H456" t="s">
        <v>16</v>
      </c>
      <c r="I456">
        <v>1</v>
      </c>
      <c r="J456">
        <v>0</v>
      </c>
      <c r="K456">
        <v>100</v>
      </c>
      <c r="L456">
        <v>1</v>
      </c>
      <c r="M456" t="s">
        <v>974</v>
      </c>
      <c r="N456" t="str">
        <f>SUBSTITUTE(Sheet1[[#This Row],[Datekey_Opening]],"_","-")</f>
        <v>2014-11-21</v>
      </c>
      <c r="O456">
        <f>YEAR(Sheet1[[#This Row],[Date]])</f>
        <v>2014</v>
      </c>
      <c r="P456" t="str">
        <f>LOOKUP(Sheet1[[#This Row],[CountryCode]],$AI$4:$AI$18,$AJ$4:$AJ$18)</f>
        <v>India</v>
      </c>
      <c r="Q456">
        <f>MONTH(Sheet1[[#This Row],[Date]])</f>
        <v>11</v>
      </c>
      <c r="R456" t="str">
        <f>TEXT(Sheet1[[#This Row],[Date]],"MMMM")</f>
        <v>November</v>
      </c>
      <c r="S456" t="str">
        <f>TEXT(Sheet1[[#This Row],[Date]],"YYYY-MMM")</f>
        <v>2014-Nov</v>
      </c>
      <c r="T456">
        <f>WEEKDAY(Sheet1[[#This Row],[Date]])</f>
        <v>6</v>
      </c>
      <c r="U456" t="str">
        <f>TEXT(Sheet1[[#This Row],[Date]],"DDDD")</f>
        <v>Friday</v>
      </c>
      <c r="V456" t="str">
        <f>"FM"&amp;MOD(MONTH(Sheet1[[#This Row],[Date]])-4,12)+1</f>
        <v>FM8</v>
      </c>
      <c r="W456" t="str">
        <f>"Q"&amp;ROUNDUP(MONTH(Sheet1[[#This Row],[Date]])/3,0)</f>
        <v>Q4</v>
      </c>
      <c r="X456" t="str">
        <f>"Q"&amp;INT(MOD(MONTH(Sheet1[[#This Row],[Date]])-4,12/3)+1)</f>
        <v>Q4</v>
      </c>
      <c r="Y456" t="str" cm="1">
        <f t="array" ref="Y456">_xlfn.IFS(ROUND(L456,0)&lt;=1,"Need to improve 0-1",ROUND(L456,0)&lt;=2,"Okay 1-2",ROUND(L456,0)&lt;=3,"Good 2-3",ROUND(L456,0)&lt;=4,"Great 3-4",ROUND(L456,0)&lt;=5,"Excellent 4-5")</f>
        <v>Need to improve 0-1</v>
      </c>
      <c r="Z456" t="str">
        <f t="shared" si="7"/>
        <v>0-1000</v>
      </c>
    </row>
    <row r="457" spans="1:26" x14ac:dyDescent="0.3">
      <c r="A457">
        <v>18361763</v>
      </c>
      <c r="B457" t="s">
        <v>975</v>
      </c>
      <c r="C457">
        <v>1</v>
      </c>
      <c r="D457" t="s">
        <v>14</v>
      </c>
      <c r="E457" t="s">
        <v>438</v>
      </c>
      <c r="F457" t="s">
        <v>16</v>
      </c>
      <c r="G457" t="s">
        <v>16</v>
      </c>
      <c r="H457" t="s">
        <v>16</v>
      </c>
      <c r="I457">
        <v>1</v>
      </c>
      <c r="J457">
        <v>0</v>
      </c>
      <c r="K457">
        <v>350</v>
      </c>
      <c r="L457">
        <v>1</v>
      </c>
      <c r="M457" t="s">
        <v>976</v>
      </c>
      <c r="N457" t="str">
        <f>SUBSTITUTE(Sheet1[[#This Row],[Datekey_Opening]],"_","-")</f>
        <v>2015-10-7</v>
      </c>
      <c r="O457">
        <f>YEAR(Sheet1[[#This Row],[Date]])</f>
        <v>2015</v>
      </c>
      <c r="P457" t="str">
        <f>LOOKUP(Sheet1[[#This Row],[CountryCode]],$AI$4:$AI$18,$AJ$4:$AJ$18)</f>
        <v>India</v>
      </c>
      <c r="Q457">
        <f>MONTH(Sheet1[[#This Row],[Date]])</f>
        <v>10</v>
      </c>
      <c r="R457" t="str">
        <f>TEXT(Sheet1[[#This Row],[Date]],"MMMM")</f>
        <v>October</v>
      </c>
      <c r="S457" t="str">
        <f>TEXT(Sheet1[[#This Row],[Date]],"YYYY-MMM")</f>
        <v>2015-Oct</v>
      </c>
      <c r="T457">
        <f>WEEKDAY(Sheet1[[#This Row],[Date]])</f>
        <v>4</v>
      </c>
      <c r="U457" t="str">
        <f>TEXT(Sheet1[[#This Row],[Date]],"DDDD")</f>
        <v>Wednesday</v>
      </c>
      <c r="V457" t="str">
        <f>"FM"&amp;MOD(MONTH(Sheet1[[#This Row],[Date]])-4,12)+1</f>
        <v>FM7</v>
      </c>
      <c r="W457" t="str">
        <f>"Q"&amp;ROUNDUP(MONTH(Sheet1[[#This Row],[Date]])/3,0)</f>
        <v>Q4</v>
      </c>
      <c r="X457" t="str">
        <f>"Q"&amp;INT(MOD(MONTH(Sheet1[[#This Row],[Date]])-4,12/3)+1)</f>
        <v>Q3</v>
      </c>
      <c r="Y457" t="str" cm="1">
        <f t="array" ref="Y457">_xlfn.IFS(ROUND(L457,0)&lt;=1,"Need to improve 0-1",ROUND(L457,0)&lt;=2,"Okay 1-2",ROUND(L457,0)&lt;=3,"Good 2-3",ROUND(L457,0)&lt;=4,"Great 3-4",ROUND(L457,0)&lt;=5,"Excellent 4-5")</f>
        <v>Need to improve 0-1</v>
      </c>
      <c r="Z457" t="str">
        <f t="shared" si="7"/>
        <v>0-1000</v>
      </c>
    </row>
    <row r="458" spans="1:26" x14ac:dyDescent="0.3">
      <c r="A458">
        <v>18464621</v>
      </c>
      <c r="B458" t="s">
        <v>977</v>
      </c>
      <c r="C458">
        <v>1</v>
      </c>
      <c r="D458" t="s">
        <v>14</v>
      </c>
      <c r="E458" t="s">
        <v>559</v>
      </c>
      <c r="F458" t="s">
        <v>16</v>
      </c>
      <c r="G458" t="s">
        <v>16</v>
      </c>
      <c r="H458" t="s">
        <v>16</v>
      </c>
      <c r="I458">
        <v>1</v>
      </c>
      <c r="J458">
        <v>0</v>
      </c>
      <c r="K458">
        <v>100</v>
      </c>
      <c r="L458">
        <v>1</v>
      </c>
      <c r="M458" t="s">
        <v>978</v>
      </c>
      <c r="N458" t="str">
        <f>SUBSTITUTE(Sheet1[[#This Row],[Datekey_Opening]],"_","-")</f>
        <v>2011-10-14</v>
      </c>
      <c r="O458">
        <f>YEAR(Sheet1[[#This Row],[Date]])</f>
        <v>2011</v>
      </c>
      <c r="P458" t="str">
        <f>LOOKUP(Sheet1[[#This Row],[CountryCode]],$AI$4:$AI$18,$AJ$4:$AJ$18)</f>
        <v>India</v>
      </c>
      <c r="Q458">
        <f>MONTH(Sheet1[[#This Row],[Date]])</f>
        <v>10</v>
      </c>
      <c r="R458" t="str">
        <f>TEXT(Sheet1[[#This Row],[Date]],"MMMM")</f>
        <v>October</v>
      </c>
      <c r="S458" t="str">
        <f>TEXT(Sheet1[[#This Row],[Date]],"YYYY-MMM")</f>
        <v>2011-Oct</v>
      </c>
      <c r="T458">
        <f>WEEKDAY(Sheet1[[#This Row],[Date]])</f>
        <v>6</v>
      </c>
      <c r="U458" t="str">
        <f>TEXT(Sheet1[[#This Row],[Date]],"DDDD")</f>
        <v>Friday</v>
      </c>
      <c r="V458" t="str">
        <f>"FM"&amp;MOD(MONTH(Sheet1[[#This Row],[Date]])-4,12)+1</f>
        <v>FM7</v>
      </c>
      <c r="W458" t="str">
        <f>"Q"&amp;ROUNDUP(MONTH(Sheet1[[#This Row],[Date]])/3,0)</f>
        <v>Q4</v>
      </c>
      <c r="X458" t="str">
        <f>"Q"&amp;INT(MOD(MONTH(Sheet1[[#This Row],[Date]])-4,12/3)+1)</f>
        <v>Q3</v>
      </c>
      <c r="Y458" t="str" cm="1">
        <f t="array" ref="Y458">_xlfn.IFS(ROUND(L458,0)&lt;=1,"Need to improve 0-1",ROUND(L458,0)&lt;=2,"Okay 1-2",ROUND(L458,0)&lt;=3,"Good 2-3",ROUND(L458,0)&lt;=4,"Great 3-4",ROUND(L458,0)&lt;=5,"Excellent 4-5")</f>
        <v>Need to improve 0-1</v>
      </c>
      <c r="Z458" t="str">
        <f t="shared" si="7"/>
        <v>0-1000</v>
      </c>
    </row>
    <row r="459" spans="1:26" x14ac:dyDescent="0.3">
      <c r="A459">
        <v>18486830</v>
      </c>
      <c r="B459" t="s">
        <v>979</v>
      </c>
      <c r="C459">
        <v>1</v>
      </c>
      <c r="D459" t="s">
        <v>14</v>
      </c>
      <c r="E459" t="s">
        <v>559</v>
      </c>
      <c r="F459" t="s">
        <v>16</v>
      </c>
      <c r="G459" t="s">
        <v>16</v>
      </c>
      <c r="H459" t="s">
        <v>16</v>
      </c>
      <c r="I459">
        <v>1</v>
      </c>
      <c r="J459">
        <v>0</v>
      </c>
      <c r="K459">
        <v>100</v>
      </c>
      <c r="L459">
        <v>1</v>
      </c>
      <c r="M459" t="s">
        <v>980</v>
      </c>
      <c r="N459" t="str">
        <f>SUBSTITUTE(Sheet1[[#This Row],[Datekey_Opening]],"_","-")</f>
        <v>2015-10-17</v>
      </c>
      <c r="O459">
        <f>YEAR(Sheet1[[#This Row],[Date]])</f>
        <v>2015</v>
      </c>
      <c r="P459" t="str">
        <f>LOOKUP(Sheet1[[#This Row],[CountryCode]],$AI$4:$AI$18,$AJ$4:$AJ$18)</f>
        <v>India</v>
      </c>
      <c r="Q459">
        <f>MONTH(Sheet1[[#This Row],[Date]])</f>
        <v>10</v>
      </c>
      <c r="R459" t="str">
        <f>TEXT(Sheet1[[#This Row],[Date]],"MMMM")</f>
        <v>October</v>
      </c>
      <c r="S459" t="str">
        <f>TEXT(Sheet1[[#This Row],[Date]],"YYYY-MMM")</f>
        <v>2015-Oct</v>
      </c>
      <c r="T459">
        <f>WEEKDAY(Sheet1[[#This Row],[Date]])</f>
        <v>7</v>
      </c>
      <c r="U459" t="str">
        <f>TEXT(Sheet1[[#This Row],[Date]],"DDDD")</f>
        <v>Saturday</v>
      </c>
      <c r="V459" t="str">
        <f>"FM"&amp;MOD(MONTH(Sheet1[[#This Row],[Date]])-4,12)+1</f>
        <v>FM7</v>
      </c>
      <c r="W459" t="str">
        <f>"Q"&amp;ROUNDUP(MONTH(Sheet1[[#This Row],[Date]])/3,0)</f>
        <v>Q4</v>
      </c>
      <c r="X459" t="str">
        <f>"Q"&amp;INT(MOD(MONTH(Sheet1[[#This Row],[Date]])-4,12/3)+1)</f>
        <v>Q3</v>
      </c>
      <c r="Y459" t="str" cm="1">
        <f t="array" ref="Y459">_xlfn.IFS(ROUND(L459,0)&lt;=1,"Need to improve 0-1",ROUND(L459,0)&lt;=2,"Okay 1-2",ROUND(L459,0)&lt;=3,"Good 2-3",ROUND(L459,0)&lt;=4,"Great 3-4",ROUND(L459,0)&lt;=5,"Excellent 4-5")</f>
        <v>Need to improve 0-1</v>
      </c>
      <c r="Z459" t="str">
        <f t="shared" si="7"/>
        <v>0-1000</v>
      </c>
    </row>
    <row r="460" spans="1:26" x14ac:dyDescent="0.3">
      <c r="A460">
        <v>18203154</v>
      </c>
      <c r="B460" t="s">
        <v>981</v>
      </c>
      <c r="C460">
        <v>1</v>
      </c>
      <c r="D460" t="s">
        <v>14</v>
      </c>
      <c r="E460" t="s">
        <v>426</v>
      </c>
      <c r="F460" t="s">
        <v>16</v>
      </c>
      <c r="G460" t="s">
        <v>16</v>
      </c>
      <c r="H460" t="s">
        <v>16</v>
      </c>
      <c r="I460">
        <v>1</v>
      </c>
      <c r="J460">
        <v>0</v>
      </c>
      <c r="K460">
        <v>150</v>
      </c>
      <c r="L460">
        <v>1</v>
      </c>
      <c r="M460" t="s">
        <v>982</v>
      </c>
      <c r="N460" t="str">
        <f>SUBSTITUTE(Sheet1[[#This Row],[Datekey_Opening]],"_","-")</f>
        <v>2015-10-28</v>
      </c>
      <c r="O460">
        <f>YEAR(Sheet1[[#This Row],[Date]])</f>
        <v>2015</v>
      </c>
      <c r="P460" t="str">
        <f>LOOKUP(Sheet1[[#This Row],[CountryCode]],$AI$4:$AI$18,$AJ$4:$AJ$18)</f>
        <v>India</v>
      </c>
      <c r="Q460">
        <f>MONTH(Sheet1[[#This Row],[Date]])</f>
        <v>10</v>
      </c>
      <c r="R460" t="str">
        <f>TEXT(Sheet1[[#This Row],[Date]],"MMMM")</f>
        <v>October</v>
      </c>
      <c r="S460" t="str">
        <f>TEXT(Sheet1[[#This Row],[Date]],"YYYY-MMM")</f>
        <v>2015-Oct</v>
      </c>
      <c r="T460">
        <f>WEEKDAY(Sheet1[[#This Row],[Date]])</f>
        <v>4</v>
      </c>
      <c r="U460" t="str">
        <f>TEXT(Sheet1[[#This Row],[Date]],"DDDD")</f>
        <v>Wednesday</v>
      </c>
      <c r="V460" t="str">
        <f>"FM"&amp;MOD(MONTH(Sheet1[[#This Row],[Date]])-4,12)+1</f>
        <v>FM7</v>
      </c>
      <c r="W460" t="str">
        <f>"Q"&amp;ROUNDUP(MONTH(Sheet1[[#This Row],[Date]])/3,0)</f>
        <v>Q4</v>
      </c>
      <c r="X460" t="str">
        <f>"Q"&amp;INT(MOD(MONTH(Sheet1[[#This Row],[Date]])-4,12/3)+1)</f>
        <v>Q3</v>
      </c>
      <c r="Y460" t="str" cm="1">
        <f t="array" ref="Y460">_xlfn.IFS(ROUND(L460,0)&lt;=1,"Need to improve 0-1",ROUND(L460,0)&lt;=2,"Okay 1-2",ROUND(L460,0)&lt;=3,"Good 2-3",ROUND(L460,0)&lt;=4,"Great 3-4",ROUND(L460,0)&lt;=5,"Excellent 4-5")</f>
        <v>Need to improve 0-1</v>
      </c>
      <c r="Z460" t="str">
        <f t="shared" si="7"/>
        <v>0-1000</v>
      </c>
    </row>
    <row r="461" spans="1:26" x14ac:dyDescent="0.3">
      <c r="A461">
        <v>18357561</v>
      </c>
      <c r="B461" t="s">
        <v>983</v>
      </c>
      <c r="C461">
        <v>1</v>
      </c>
      <c r="D461" t="s">
        <v>14</v>
      </c>
      <c r="E461" t="s">
        <v>435</v>
      </c>
      <c r="F461" t="s">
        <v>16</v>
      </c>
      <c r="G461" t="s">
        <v>16</v>
      </c>
      <c r="H461" t="s">
        <v>16</v>
      </c>
      <c r="I461">
        <v>1</v>
      </c>
      <c r="J461">
        <v>0</v>
      </c>
      <c r="K461">
        <v>100</v>
      </c>
      <c r="L461">
        <v>1</v>
      </c>
      <c r="M461" t="s">
        <v>341</v>
      </c>
      <c r="N461" t="str">
        <f>SUBSTITUTE(Sheet1[[#This Row],[Datekey_Opening]],"_","-")</f>
        <v>2012-10-1</v>
      </c>
      <c r="O461">
        <f>YEAR(Sheet1[[#This Row],[Date]])</f>
        <v>2012</v>
      </c>
      <c r="P461" t="str">
        <f>LOOKUP(Sheet1[[#This Row],[CountryCode]],$AI$4:$AI$18,$AJ$4:$AJ$18)</f>
        <v>India</v>
      </c>
      <c r="Q461">
        <f>MONTH(Sheet1[[#This Row],[Date]])</f>
        <v>10</v>
      </c>
      <c r="R461" t="str">
        <f>TEXT(Sheet1[[#This Row],[Date]],"MMMM")</f>
        <v>October</v>
      </c>
      <c r="S461" t="str">
        <f>TEXT(Sheet1[[#This Row],[Date]],"YYYY-MMM")</f>
        <v>2012-Oct</v>
      </c>
      <c r="T461">
        <f>WEEKDAY(Sheet1[[#This Row],[Date]])</f>
        <v>2</v>
      </c>
      <c r="U461" t="str">
        <f>TEXT(Sheet1[[#This Row],[Date]],"DDDD")</f>
        <v>Monday</v>
      </c>
      <c r="V461" t="str">
        <f>"FM"&amp;MOD(MONTH(Sheet1[[#This Row],[Date]])-4,12)+1</f>
        <v>FM7</v>
      </c>
      <c r="W461" t="str">
        <f>"Q"&amp;ROUNDUP(MONTH(Sheet1[[#This Row],[Date]])/3,0)</f>
        <v>Q4</v>
      </c>
      <c r="X461" t="str">
        <f>"Q"&amp;INT(MOD(MONTH(Sheet1[[#This Row],[Date]])-4,12/3)+1)</f>
        <v>Q3</v>
      </c>
      <c r="Y461" t="str" cm="1">
        <f t="array" ref="Y461">_xlfn.IFS(ROUND(L461,0)&lt;=1,"Need to improve 0-1",ROUND(L461,0)&lt;=2,"Okay 1-2",ROUND(L461,0)&lt;=3,"Good 2-3",ROUND(L461,0)&lt;=4,"Great 3-4",ROUND(L461,0)&lt;=5,"Excellent 4-5")</f>
        <v>Need to improve 0-1</v>
      </c>
      <c r="Z461" t="str">
        <f t="shared" si="7"/>
        <v>0-1000</v>
      </c>
    </row>
    <row r="462" spans="1:26" x14ac:dyDescent="0.3">
      <c r="A462">
        <v>18440186</v>
      </c>
      <c r="B462" t="s">
        <v>984</v>
      </c>
      <c r="C462">
        <v>1</v>
      </c>
      <c r="D462" t="s">
        <v>14</v>
      </c>
      <c r="E462" t="s">
        <v>708</v>
      </c>
      <c r="F462" t="s">
        <v>16</v>
      </c>
      <c r="G462" t="s">
        <v>16</v>
      </c>
      <c r="H462" t="s">
        <v>16</v>
      </c>
      <c r="I462">
        <v>1</v>
      </c>
      <c r="J462">
        <v>0</v>
      </c>
      <c r="K462">
        <v>250</v>
      </c>
      <c r="L462">
        <v>1</v>
      </c>
      <c r="M462" t="s">
        <v>985</v>
      </c>
      <c r="N462" t="str">
        <f>SUBSTITUTE(Sheet1[[#This Row],[Datekey_Opening]],"_","-")</f>
        <v>2012-10-22</v>
      </c>
      <c r="O462">
        <f>YEAR(Sheet1[[#This Row],[Date]])</f>
        <v>2012</v>
      </c>
      <c r="P462" t="str">
        <f>LOOKUP(Sheet1[[#This Row],[CountryCode]],$AI$4:$AI$18,$AJ$4:$AJ$18)</f>
        <v>India</v>
      </c>
      <c r="Q462">
        <f>MONTH(Sheet1[[#This Row],[Date]])</f>
        <v>10</v>
      </c>
      <c r="R462" t="str">
        <f>TEXT(Sheet1[[#This Row],[Date]],"MMMM")</f>
        <v>October</v>
      </c>
      <c r="S462" t="str">
        <f>TEXT(Sheet1[[#This Row],[Date]],"YYYY-MMM")</f>
        <v>2012-Oct</v>
      </c>
      <c r="T462">
        <f>WEEKDAY(Sheet1[[#This Row],[Date]])</f>
        <v>2</v>
      </c>
      <c r="U462" t="str">
        <f>TEXT(Sheet1[[#This Row],[Date]],"DDDD")</f>
        <v>Monday</v>
      </c>
      <c r="V462" t="str">
        <f>"FM"&amp;MOD(MONTH(Sheet1[[#This Row],[Date]])-4,12)+1</f>
        <v>FM7</v>
      </c>
      <c r="W462" t="str">
        <f>"Q"&amp;ROUNDUP(MONTH(Sheet1[[#This Row],[Date]])/3,0)</f>
        <v>Q4</v>
      </c>
      <c r="X462" t="str">
        <f>"Q"&amp;INT(MOD(MONTH(Sheet1[[#This Row],[Date]])-4,12/3)+1)</f>
        <v>Q3</v>
      </c>
      <c r="Y462" t="str" cm="1">
        <f t="array" ref="Y462">_xlfn.IFS(ROUND(L462,0)&lt;=1,"Need to improve 0-1",ROUND(L462,0)&lt;=2,"Okay 1-2",ROUND(L462,0)&lt;=3,"Good 2-3",ROUND(L462,0)&lt;=4,"Great 3-4",ROUND(L462,0)&lt;=5,"Excellent 4-5")</f>
        <v>Need to improve 0-1</v>
      </c>
      <c r="Z462" t="str">
        <f t="shared" si="7"/>
        <v>0-1000</v>
      </c>
    </row>
    <row r="463" spans="1:26" x14ac:dyDescent="0.3">
      <c r="A463">
        <v>18396177</v>
      </c>
      <c r="B463" t="s">
        <v>986</v>
      </c>
      <c r="C463">
        <v>1</v>
      </c>
      <c r="D463" t="s">
        <v>14</v>
      </c>
      <c r="E463" t="s">
        <v>359</v>
      </c>
      <c r="F463" t="s">
        <v>16</v>
      </c>
      <c r="G463" t="s">
        <v>16</v>
      </c>
      <c r="H463" t="s">
        <v>16</v>
      </c>
      <c r="I463">
        <v>1</v>
      </c>
      <c r="J463">
        <v>0</v>
      </c>
      <c r="K463">
        <v>350</v>
      </c>
      <c r="L463">
        <v>1</v>
      </c>
      <c r="M463" t="s">
        <v>987</v>
      </c>
      <c r="N463" t="str">
        <f>SUBSTITUTE(Sheet1[[#This Row],[Datekey_Opening]],"_","-")</f>
        <v>2011-10-16</v>
      </c>
      <c r="O463">
        <f>YEAR(Sheet1[[#This Row],[Date]])</f>
        <v>2011</v>
      </c>
      <c r="P463" t="str">
        <f>LOOKUP(Sheet1[[#This Row],[CountryCode]],$AI$4:$AI$18,$AJ$4:$AJ$18)</f>
        <v>India</v>
      </c>
      <c r="Q463">
        <f>MONTH(Sheet1[[#This Row],[Date]])</f>
        <v>10</v>
      </c>
      <c r="R463" t="str">
        <f>TEXT(Sheet1[[#This Row],[Date]],"MMMM")</f>
        <v>October</v>
      </c>
      <c r="S463" t="str">
        <f>TEXT(Sheet1[[#This Row],[Date]],"YYYY-MMM")</f>
        <v>2011-Oct</v>
      </c>
      <c r="T463">
        <f>WEEKDAY(Sheet1[[#This Row],[Date]])</f>
        <v>1</v>
      </c>
      <c r="U463" t="str">
        <f>TEXT(Sheet1[[#This Row],[Date]],"DDDD")</f>
        <v>Sunday</v>
      </c>
      <c r="V463" t="str">
        <f>"FM"&amp;MOD(MONTH(Sheet1[[#This Row],[Date]])-4,12)+1</f>
        <v>FM7</v>
      </c>
      <c r="W463" t="str">
        <f>"Q"&amp;ROUNDUP(MONTH(Sheet1[[#This Row],[Date]])/3,0)</f>
        <v>Q4</v>
      </c>
      <c r="X463" t="str">
        <f>"Q"&amp;INT(MOD(MONTH(Sheet1[[#This Row],[Date]])-4,12/3)+1)</f>
        <v>Q3</v>
      </c>
      <c r="Y463" t="str" cm="1">
        <f t="array" ref="Y463">_xlfn.IFS(ROUND(L463,0)&lt;=1,"Need to improve 0-1",ROUND(L463,0)&lt;=2,"Okay 1-2",ROUND(L463,0)&lt;=3,"Good 2-3",ROUND(L463,0)&lt;=4,"Great 3-4",ROUND(L463,0)&lt;=5,"Excellent 4-5")</f>
        <v>Need to improve 0-1</v>
      </c>
      <c r="Z463" t="str">
        <f t="shared" si="7"/>
        <v>0-1000</v>
      </c>
    </row>
    <row r="464" spans="1:26" x14ac:dyDescent="0.3">
      <c r="A464">
        <v>18449643</v>
      </c>
      <c r="B464" t="s">
        <v>988</v>
      </c>
      <c r="C464">
        <v>1</v>
      </c>
      <c r="D464" t="s">
        <v>14</v>
      </c>
      <c r="E464" t="s">
        <v>937</v>
      </c>
      <c r="F464" t="s">
        <v>16</v>
      </c>
      <c r="G464" t="s">
        <v>16</v>
      </c>
      <c r="H464" t="s">
        <v>16</v>
      </c>
      <c r="I464">
        <v>1</v>
      </c>
      <c r="J464">
        <v>0</v>
      </c>
      <c r="K464">
        <v>150</v>
      </c>
      <c r="L464">
        <v>1</v>
      </c>
      <c r="M464" t="s">
        <v>989</v>
      </c>
      <c r="N464" t="str">
        <f>SUBSTITUTE(Sheet1[[#This Row],[Datekey_Opening]],"_","-")</f>
        <v>2010-10-17</v>
      </c>
      <c r="O464">
        <f>YEAR(Sheet1[[#This Row],[Date]])</f>
        <v>2010</v>
      </c>
      <c r="P464" t="str">
        <f>LOOKUP(Sheet1[[#This Row],[CountryCode]],$AI$4:$AI$18,$AJ$4:$AJ$18)</f>
        <v>India</v>
      </c>
      <c r="Q464">
        <f>MONTH(Sheet1[[#This Row],[Date]])</f>
        <v>10</v>
      </c>
      <c r="R464" t="str">
        <f>TEXT(Sheet1[[#This Row],[Date]],"MMMM")</f>
        <v>October</v>
      </c>
      <c r="S464" t="str">
        <f>TEXT(Sheet1[[#This Row],[Date]],"YYYY-MMM")</f>
        <v>2010-Oct</v>
      </c>
      <c r="T464">
        <f>WEEKDAY(Sheet1[[#This Row],[Date]])</f>
        <v>1</v>
      </c>
      <c r="U464" t="str">
        <f>TEXT(Sheet1[[#This Row],[Date]],"DDDD")</f>
        <v>Sunday</v>
      </c>
      <c r="V464" t="str">
        <f>"FM"&amp;MOD(MONTH(Sheet1[[#This Row],[Date]])-4,12)+1</f>
        <v>FM7</v>
      </c>
      <c r="W464" t="str">
        <f>"Q"&amp;ROUNDUP(MONTH(Sheet1[[#This Row],[Date]])/3,0)</f>
        <v>Q4</v>
      </c>
      <c r="X464" t="str">
        <f>"Q"&amp;INT(MOD(MONTH(Sheet1[[#This Row],[Date]])-4,12/3)+1)</f>
        <v>Q3</v>
      </c>
      <c r="Y464" t="str" cm="1">
        <f t="array" ref="Y464">_xlfn.IFS(ROUND(L464,0)&lt;=1,"Need to improve 0-1",ROUND(L464,0)&lt;=2,"Okay 1-2",ROUND(L464,0)&lt;=3,"Good 2-3",ROUND(L464,0)&lt;=4,"Great 3-4",ROUND(L464,0)&lt;=5,"Excellent 4-5")</f>
        <v>Need to improve 0-1</v>
      </c>
      <c r="Z464" t="str">
        <f t="shared" si="7"/>
        <v>0-1000</v>
      </c>
    </row>
    <row r="465" spans="1:26" x14ac:dyDescent="0.3">
      <c r="A465">
        <v>18471270</v>
      </c>
      <c r="B465" t="s">
        <v>990</v>
      </c>
      <c r="C465">
        <v>1</v>
      </c>
      <c r="D465" t="s">
        <v>14</v>
      </c>
      <c r="E465" t="s">
        <v>991</v>
      </c>
      <c r="F465" t="s">
        <v>16</v>
      </c>
      <c r="G465" t="s">
        <v>16</v>
      </c>
      <c r="H465" t="s">
        <v>16</v>
      </c>
      <c r="I465">
        <v>1</v>
      </c>
      <c r="J465">
        <v>0</v>
      </c>
      <c r="K465">
        <v>350</v>
      </c>
      <c r="L465">
        <v>1</v>
      </c>
      <c r="M465" t="s">
        <v>992</v>
      </c>
      <c r="N465" t="str">
        <f>SUBSTITUTE(Sheet1[[#This Row],[Datekey_Opening]],"_","-")</f>
        <v>2016-10-16</v>
      </c>
      <c r="O465">
        <f>YEAR(Sheet1[[#This Row],[Date]])</f>
        <v>2016</v>
      </c>
      <c r="P465" t="str">
        <f>LOOKUP(Sheet1[[#This Row],[CountryCode]],$AI$4:$AI$18,$AJ$4:$AJ$18)</f>
        <v>India</v>
      </c>
      <c r="Q465">
        <f>MONTH(Sheet1[[#This Row],[Date]])</f>
        <v>10</v>
      </c>
      <c r="R465" t="str">
        <f>TEXT(Sheet1[[#This Row],[Date]],"MMMM")</f>
        <v>October</v>
      </c>
      <c r="S465" t="str">
        <f>TEXT(Sheet1[[#This Row],[Date]],"YYYY-MMM")</f>
        <v>2016-Oct</v>
      </c>
      <c r="T465">
        <f>WEEKDAY(Sheet1[[#This Row],[Date]])</f>
        <v>1</v>
      </c>
      <c r="U465" t="str">
        <f>TEXT(Sheet1[[#This Row],[Date]],"DDDD")</f>
        <v>Sunday</v>
      </c>
      <c r="V465" t="str">
        <f>"FM"&amp;MOD(MONTH(Sheet1[[#This Row],[Date]])-4,12)+1</f>
        <v>FM7</v>
      </c>
      <c r="W465" t="str">
        <f>"Q"&amp;ROUNDUP(MONTH(Sheet1[[#This Row],[Date]])/3,0)</f>
        <v>Q4</v>
      </c>
      <c r="X465" t="str">
        <f>"Q"&amp;INT(MOD(MONTH(Sheet1[[#This Row],[Date]])-4,12/3)+1)</f>
        <v>Q3</v>
      </c>
      <c r="Y465" t="str" cm="1">
        <f t="array" ref="Y465">_xlfn.IFS(ROUND(L465,0)&lt;=1,"Need to improve 0-1",ROUND(L465,0)&lt;=2,"Okay 1-2",ROUND(L465,0)&lt;=3,"Good 2-3",ROUND(L465,0)&lt;=4,"Great 3-4",ROUND(L465,0)&lt;=5,"Excellent 4-5")</f>
        <v>Need to improve 0-1</v>
      </c>
      <c r="Z465" t="str">
        <f t="shared" si="7"/>
        <v>0-1000</v>
      </c>
    </row>
    <row r="466" spans="1:26" x14ac:dyDescent="0.3">
      <c r="A466">
        <v>18352288</v>
      </c>
      <c r="B466" t="s">
        <v>993</v>
      </c>
      <c r="C466">
        <v>1</v>
      </c>
      <c r="D466" t="s">
        <v>14</v>
      </c>
      <c r="E466" t="s">
        <v>994</v>
      </c>
      <c r="F466" t="s">
        <v>16</v>
      </c>
      <c r="G466" t="s">
        <v>16</v>
      </c>
      <c r="H466" t="s">
        <v>16</v>
      </c>
      <c r="I466">
        <v>1</v>
      </c>
      <c r="J466">
        <v>0</v>
      </c>
      <c r="K466">
        <v>400</v>
      </c>
      <c r="L466">
        <v>1</v>
      </c>
      <c r="M466" t="s">
        <v>995</v>
      </c>
      <c r="N466" t="str">
        <f>SUBSTITUTE(Sheet1[[#This Row],[Datekey_Opening]],"_","-")</f>
        <v>2017-10-4</v>
      </c>
      <c r="O466">
        <f>YEAR(Sheet1[[#This Row],[Date]])</f>
        <v>2017</v>
      </c>
      <c r="P466" t="str">
        <f>LOOKUP(Sheet1[[#This Row],[CountryCode]],$AI$4:$AI$18,$AJ$4:$AJ$18)</f>
        <v>India</v>
      </c>
      <c r="Q466">
        <f>MONTH(Sheet1[[#This Row],[Date]])</f>
        <v>10</v>
      </c>
      <c r="R466" t="str">
        <f>TEXT(Sheet1[[#This Row],[Date]],"MMMM")</f>
        <v>October</v>
      </c>
      <c r="S466" t="str">
        <f>TEXT(Sheet1[[#This Row],[Date]],"YYYY-MMM")</f>
        <v>2017-Oct</v>
      </c>
      <c r="T466">
        <f>WEEKDAY(Sheet1[[#This Row],[Date]])</f>
        <v>4</v>
      </c>
      <c r="U466" t="str">
        <f>TEXT(Sheet1[[#This Row],[Date]],"DDDD")</f>
        <v>Wednesday</v>
      </c>
      <c r="V466" t="str">
        <f>"FM"&amp;MOD(MONTH(Sheet1[[#This Row],[Date]])-4,12)+1</f>
        <v>FM7</v>
      </c>
      <c r="W466" t="str">
        <f>"Q"&amp;ROUNDUP(MONTH(Sheet1[[#This Row],[Date]])/3,0)</f>
        <v>Q4</v>
      </c>
      <c r="X466" t="str">
        <f>"Q"&amp;INT(MOD(MONTH(Sheet1[[#This Row],[Date]])-4,12/3)+1)</f>
        <v>Q3</v>
      </c>
      <c r="Y466" t="str" cm="1">
        <f t="array" ref="Y466">_xlfn.IFS(ROUND(L466,0)&lt;=1,"Need to improve 0-1",ROUND(L466,0)&lt;=2,"Okay 1-2",ROUND(L466,0)&lt;=3,"Good 2-3",ROUND(L466,0)&lt;=4,"Great 3-4",ROUND(L466,0)&lt;=5,"Excellent 4-5")</f>
        <v>Need to improve 0-1</v>
      </c>
      <c r="Z466" t="str">
        <f t="shared" si="7"/>
        <v>0-1000</v>
      </c>
    </row>
    <row r="467" spans="1:26" x14ac:dyDescent="0.3">
      <c r="A467">
        <v>18430570</v>
      </c>
      <c r="B467" t="s">
        <v>996</v>
      </c>
      <c r="C467">
        <v>1</v>
      </c>
      <c r="D467" t="s">
        <v>14</v>
      </c>
      <c r="E467" t="s">
        <v>559</v>
      </c>
      <c r="F467" t="s">
        <v>16</v>
      </c>
      <c r="G467" t="s">
        <v>16</v>
      </c>
      <c r="H467" t="s">
        <v>16</v>
      </c>
      <c r="I467">
        <v>1</v>
      </c>
      <c r="J467">
        <v>0</v>
      </c>
      <c r="K467">
        <v>150</v>
      </c>
      <c r="L467">
        <v>1</v>
      </c>
      <c r="M467" t="s">
        <v>997</v>
      </c>
      <c r="N467" t="str">
        <f>SUBSTITUTE(Sheet1[[#This Row],[Datekey_Opening]],"_","-")</f>
        <v>2012-10-25</v>
      </c>
      <c r="O467">
        <f>YEAR(Sheet1[[#This Row],[Date]])</f>
        <v>2012</v>
      </c>
      <c r="P467" t="str">
        <f>LOOKUP(Sheet1[[#This Row],[CountryCode]],$AI$4:$AI$18,$AJ$4:$AJ$18)</f>
        <v>India</v>
      </c>
      <c r="Q467">
        <f>MONTH(Sheet1[[#This Row],[Date]])</f>
        <v>10</v>
      </c>
      <c r="R467" t="str">
        <f>TEXT(Sheet1[[#This Row],[Date]],"MMMM")</f>
        <v>October</v>
      </c>
      <c r="S467" t="str">
        <f>TEXT(Sheet1[[#This Row],[Date]],"YYYY-MMM")</f>
        <v>2012-Oct</v>
      </c>
      <c r="T467">
        <f>WEEKDAY(Sheet1[[#This Row],[Date]])</f>
        <v>5</v>
      </c>
      <c r="U467" t="str">
        <f>TEXT(Sheet1[[#This Row],[Date]],"DDDD")</f>
        <v>Thursday</v>
      </c>
      <c r="V467" t="str">
        <f>"FM"&amp;MOD(MONTH(Sheet1[[#This Row],[Date]])-4,12)+1</f>
        <v>FM7</v>
      </c>
      <c r="W467" t="str">
        <f>"Q"&amp;ROUNDUP(MONTH(Sheet1[[#This Row],[Date]])/3,0)</f>
        <v>Q4</v>
      </c>
      <c r="X467" t="str">
        <f>"Q"&amp;INT(MOD(MONTH(Sheet1[[#This Row],[Date]])-4,12/3)+1)</f>
        <v>Q3</v>
      </c>
      <c r="Y467" t="str" cm="1">
        <f t="array" ref="Y467">_xlfn.IFS(ROUND(L467,0)&lt;=1,"Need to improve 0-1",ROUND(L467,0)&lt;=2,"Okay 1-2",ROUND(L467,0)&lt;=3,"Good 2-3",ROUND(L467,0)&lt;=4,"Great 3-4",ROUND(L467,0)&lt;=5,"Excellent 4-5")</f>
        <v>Need to improve 0-1</v>
      </c>
      <c r="Z467" t="str">
        <f t="shared" si="7"/>
        <v>0-1000</v>
      </c>
    </row>
    <row r="468" spans="1:26" x14ac:dyDescent="0.3">
      <c r="A468">
        <v>304822</v>
      </c>
      <c r="B468" t="s">
        <v>998</v>
      </c>
      <c r="C468">
        <v>1</v>
      </c>
      <c r="D468" t="s">
        <v>14</v>
      </c>
      <c r="E468" t="s">
        <v>635</v>
      </c>
      <c r="F468" t="s">
        <v>16</v>
      </c>
      <c r="G468" t="s">
        <v>16</v>
      </c>
      <c r="H468" t="s">
        <v>16</v>
      </c>
      <c r="I468">
        <v>1</v>
      </c>
      <c r="J468">
        <v>0</v>
      </c>
      <c r="K468">
        <v>100</v>
      </c>
      <c r="L468">
        <v>1</v>
      </c>
      <c r="M468" t="s">
        <v>999</v>
      </c>
      <c r="N468" t="str">
        <f>SUBSTITUTE(Sheet1[[#This Row],[Datekey_Opening]],"_","-")</f>
        <v>2012-10-18</v>
      </c>
      <c r="O468">
        <f>YEAR(Sheet1[[#This Row],[Date]])</f>
        <v>2012</v>
      </c>
      <c r="P468" t="str">
        <f>LOOKUP(Sheet1[[#This Row],[CountryCode]],$AI$4:$AI$18,$AJ$4:$AJ$18)</f>
        <v>India</v>
      </c>
      <c r="Q468">
        <f>MONTH(Sheet1[[#This Row],[Date]])</f>
        <v>10</v>
      </c>
      <c r="R468" t="str">
        <f>TEXT(Sheet1[[#This Row],[Date]],"MMMM")</f>
        <v>October</v>
      </c>
      <c r="S468" t="str">
        <f>TEXT(Sheet1[[#This Row],[Date]],"YYYY-MMM")</f>
        <v>2012-Oct</v>
      </c>
      <c r="T468">
        <f>WEEKDAY(Sheet1[[#This Row],[Date]])</f>
        <v>5</v>
      </c>
      <c r="U468" t="str">
        <f>TEXT(Sheet1[[#This Row],[Date]],"DDDD")</f>
        <v>Thursday</v>
      </c>
      <c r="V468" t="str">
        <f>"FM"&amp;MOD(MONTH(Sheet1[[#This Row],[Date]])-4,12)+1</f>
        <v>FM7</v>
      </c>
      <c r="W468" t="str">
        <f>"Q"&amp;ROUNDUP(MONTH(Sheet1[[#This Row],[Date]])/3,0)</f>
        <v>Q4</v>
      </c>
      <c r="X468" t="str">
        <f>"Q"&amp;INT(MOD(MONTH(Sheet1[[#This Row],[Date]])-4,12/3)+1)</f>
        <v>Q3</v>
      </c>
      <c r="Y468" t="str" cm="1">
        <f t="array" ref="Y468">_xlfn.IFS(ROUND(L468,0)&lt;=1,"Need to improve 0-1",ROUND(L468,0)&lt;=2,"Okay 1-2",ROUND(L468,0)&lt;=3,"Good 2-3",ROUND(L468,0)&lt;=4,"Great 3-4",ROUND(L468,0)&lt;=5,"Excellent 4-5")</f>
        <v>Need to improve 0-1</v>
      </c>
      <c r="Z468" t="str">
        <f t="shared" si="7"/>
        <v>0-1000</v>
      </c>
    </row>
    <row r="469" spans="1:26" x14ac:dyDescent="0.3">
      <c r="A469">
        <v>18312662</v>
      </c>
      <c r="B469" t="s">
        <v>1000</v>
      </c>
      <c r="C469">
        <v>1</v>
      </c>
      <c r="D469" t="s">
        <v>14</v>
      </c>
      <c r="E469" t="s">
        <v>559</v>
      </c>
      <c r="F469" t="s">
        <v>16</v>
      </c>
      <c r="G469" t="s">
        <v>16</v>
      </c>
      <c r="H469" t="s">
        <v>16</v>
      </c>
      <c r="I469">
        <v>1</v>
      </c>
      <c r="J469">
        <v>0</v>
      </c>
      <c r="K469">
        <v>100</v>
      </c>
      <c r="L469">
        <v>1</v>
      </c>
      <c r="M469" t="s">
        <v>1001</v>
      </c>
      <c r="N469" t="str">
        <f>SUBSTITUTE(Sheet1[[#This Row],[Datekey_Opening]],"_","-")</f>
        <v>2013-10-18</v>
      </c>
      <c r="O469">
        <f>YEAR(Sheet1[[#This Row],[Date]])</f>
        <v>2013</v>
      </c>
      <c r="P469" t="str">
        <f>LOOKUP(Sheet1[[#This Row],[CountryCode]],$AI$4:$AI$18,$AJ$4:$AJ$18)</f>
        <v>India</v>
      </c>
      <c r="Q469">
        <f>MONTH(Sheet1[[#This Row],[Date]])</f>
        <v>10</v>
      </c>
      <c r="R469" t="str">
        <f>TEXT(Sheet1[[#This Row],[Date]],"MMMM")</f>
        <v>October</v>
      </c>
      <c r="S469" t="str">
        <f>TEXT(Sheet1[[#This Row],[Date]],"YYYY-MMM")</f>
        <v>2013-Oct</v>
      </c>
      <c r="T469">
        <f>WEEKDAY(Sheet1[[#This Row],[Date]])</f>
        <v>6</v>
      </c>
      <c r="U469" t="str">
        <f>TEXT(Sheet1[[#This Row],[Date]],"DDDD")</f>
        <v>Friday</v>
      </c>
      <c r="V469" t="str">
        <f>"FM"&amp;MOD(MONTH(Sheet1[[#This Row],[Date]])-4,12)+1</f>
        <v>FM7</v>
      </c>
      <c r="W469" t="str">
        <f>"Q"&amp;ROUNDUP(MONTH(Sheet1[[#This Row],[Date]])/3,0)</f>
        <v>Q4</v>
      </c>
      <c r="X469" t="str">
        <f>"Q"&amp;INT(MOD(MONTH(Sheet1[[#This Row],[Date]])-4,12/3)+1)</f>
        <v>Q3</v>
      </c>
      <c r="Y469" t="str" cm="1">
        <f t="array" ref="Y469">_xlfn.IFS(ROUND(L469,0)&lt;=1,"Need to improve 0-1",ROUND(L469,0)&lt;=2,"Okay 1-2",ROUND(L469,0)&lt;=3,"Good 2-3",ROUND(L469,0)&lt;=4,"Great 3-4",ROUND(L469,0)&lt;=5,"Excellent 4-5")</f>
        <v>Need to improve 0-1</v>
      </c>
      <c r="Z469" t="str">
        <f t="shared" si="7"/>
        <v>0-1000</v>
      </c>
    </row>
    <row r="470" spans="1:26" x14ac:dyDescent="0.3">
      <c r="A470">
        <v>18261708</v>
      </c>
      <c r="B470" t="s">
        <v>1002</v>
      </c>
      <c r="C470">
        <v>1</v>
      </c>
      <c r="D470" t="s">
        <v>14</v>
      </c>
      <c r="E470" t="s">
        <v>365</v>
      </c>
      <c r="F470" t="s">
        <v>16</v>
      </c>
      <c r="G470" t="s">
        <v>16</v>
      </c>
      <c r="H470" t="s">
        <v>16</v>
      </c>
      <c r="I470">
        <v>1</v>
      </c>
      <c r="J470">
        <v>0</v>
      </c>
      <c r="K470">
        <v>400</v>
      </c>
      <c r="L470">
        <v>1</v>
      </c>
      <c r="M470" t="s">
        <v>349</v>
      </c>
      <c r="N470" t="str">
        <f>SUBSTITUTE(Sheet1[[#This Row],[Datekey_Opening]],"_","-")</f>
        <v>2014-10-15</v>
      </c>
      <c r="O470">
        <f>YEAR(Sheet1[[#This Row],[Date]])</f>
        <v>2014</v>
      </c>
      <c r="P470" t="str">
        <f>LOOKUP(Sheet1[[#This Row],[CountryCode]],$AI$4:$AI$18,$AJ$4:$AJ$18)</f>
        <v>India</v>
      </c>
      <c r="Q470">
        <f>MONTH(Sheet1[[#This Row],[Date]])</f>
        <v>10</v>
      </c>
      <c r="R470" t="str">
        <f>TEXT(Sheet1[[#This Row],[Date]],"MMMM")</f>
        <v>October</v>
      </c>
      <c r="S470" t="str">
        <f>TEXT(Sheet1[[#This Row],[Date]],"YYYY-MMM")</f>
        <v>2014-Oct</v>
      </c>
      <c r="T470">
        <f>WEEKDAY(Sheet1[[#This Row],[Date]])</f>
        <v>4</v>
      </c>
      <c r="U470" t="str">
        <f>TEXT(Sheet1[[#This Row],[Date]],"DDDD")</f>
        <v>Wednesday</v>
      </c>
      <c r="V470" t="str">
        <f>"FM"&amp;MOD(MONTH(Sheet1[[#This Row],[Date]])-4,12)+1</f>
        <v>FM7</v>
      </c>
      <c r="W470" t="str">
        <f>"Q"&amp;ROUNDUP(MONTH(Sheet1[[#This Row],[Date]])/3,0)</f>
        <v>Q4</v>
      </c>
      <c r="X470" t="str">
        <f>"Q"&amp;INT(MOD(MONTH(Sheet1[[#This Row],[Date]])-4,12/3)+1)</f>
        <v>Q3</v>
      </c>
      <c r="Y470" t="str" cm="1">
        <f t="array" ref="Y470">_xlfn.IFS(ROUND(L470,0)&lt;=1,"Need to improve 0-1",ROUND(L470,0)&lt;=2,"Okay 1-2",ROUND(L470,0)&lt;=3,"Good 2-3",ROUND(L470,0)&lt;=4,"Great 3-4",ROUND(L470,0)&lt;=5,"Excellent 4-5")</f>
        <v>Need to improve 0-1</v>
      </c>
      <c r="Z470" t="str">
        <f t="shared" si="7"/>
        <v>0-1000</v>
      </c>
    </row>
    <row r="471" spans="1:26" x14ac:dyDescent="0.3">
      <c r="A471">
        <v>18430905</v>
      </c>
      <c r="B471" t="s">
        <v>1003</v>
      </c>
      <c r="C471">
        <v>1</v>
      </c>
      <c r="D471" t="s">
        <v>14</v>
      </c>
      <c r="E471" t="s">
        <v>559</v>
      </c>
      <c r="F471" t="s">
        <v>16</v>
      </c>
      <c r="G471" t="s">
        <v>16</v>
      </c>
      <c r="H471" t="s">
        <v>16</v>
      </c>
      <c r="I471">
        <v>1</v>
      </c>
      <c r="J471">
        <v>0</v>
      </c>
      <c r="K471">
        <v>50</v>
      </c>
      <c r="L471">
        <v>1</v>
      </c>
      <c r="M471" t="s">
        <v>1004</v>
      </c>
      <c r="N471" t="str">
        <f>SUBSTITUTE(Sheet1[[#This Row],[Datekey_Opening]],"_","-")</f>
        <v>2012-10-9</v>
      </c>
      <c r="O471">
        <f>YEAR(Sheet1[[#This Row],[Date]])</f>
        <v>2012</v>
      </c>
      <c r="P471" t="str">
        <f>LOOKUP(Sheet1[[#This Row],[CountryCode]],$AI$4:$AI$18,$AJ$4:$AJ$18)</f>
        <v>India</v>
      </c>
      <c r="Q471">
        <f>MONTH(Sheet1[[#This Row],[Date]])</f>
        <v>10</v>
      </c>
      <c r="R471" t="str">
        <f>TEXT(Sheet1[[#This Row],[Date]],"MMMM")</f>
        <v>October</v>
      </c>
      <c r="S471" t="str">
        <f>TEXT(Sheet1[[#This Row],[Date]],"YYYY-MMM")</f>
        <v>2012-Oct</v>
      </c>
      <c r="T471">
        <f>WEEKDAY(Sheet1[[#This Row],[Date]])</f>
        <v>3</v>
      </c>
      <c r="U471" t="str">
        <f>TEXT(Sheet1[[#This Row],[Date]],"DDDD")</f>
        <v>Tuesday</v>
      </c>
      <c r="V471" t="str">
        <f>"FM"&amp;MOD(MONTH(Sheet1[[#This Row],[Date]])-4,12)+1</f>
        <v>FM7</v>
      </c>
      <c r="W471" t="str">
        <f>"Q"&amp;ROUNDUP(MONTH(Sheet1[[#This Row],[Date]])/3,0)</f>
        <v>Q4</v>
      </c>
      <c r="X471" t="str">
        <f>"Q"&amp;INT(MOD(MONTH(Sheet1[[#This Row],[Date]])-4,12/3)+1)</f>
        <v>Q3</v>
      </c>
      <c r="Y471" t="str" cm="1">
        <f t="array" ref="Y471">_xlfn.IFS(ROUND(L471,0)&lt;=1,"Need to improve 0-1",ROUND(L471,0)&lt;=2,"Okay 1-2",ROUND(L471,0)&lt;=3,"Good 2-3",ROUND(L471,0)&lt;=4,"Great 3-4",ROUND(L471,0)&lt;=5,"Excellent 4-5")</f>
        <v>Need to improve 0-1</v>
      </c>
      <c r="Z471" t="str">
        <f t="shared" si="7"/>
        <v>0-1000</v>
      </c>
    </row>
    <row r="472" spans="1:26" x14ac:dyDescent="0.3">
      <c r="A472">
        <v>18356794</v>
      </c>
      <c r="B472" t="s">
        <v>1005</v>
      </c>
      <c r="C472">
        <v>1</v>
      </c>
      <c r="D472" t="s">
        <v>14</v>
      </c>
      <c r="E472" t="s">
        <v>365</v>
      </c>
      <c r="F472" t="s">
        <v>16</v>
      </c>
      <c r="G472" t="s">
        <v>16</v>
      </c>
      <c r="H472" t="s">
        <v>16</v>
      </c>
      <c r="I472">
        <v>1</v>
      </c>
      <c r="J472">
        <v>0</v>
      </c>
      <c r="K472">
        <v>250</v>
      </c>
      <c r="L472">
        <v>1</v>
      </c>
      <c r="M472" t="s">
        <v>1006</v>
      </c>
      <c r="N472" t="str">
        <f>SUBSTITUTE(Sheet1[[#This Row],[Datekey_Opening]],"_","-")</f>
        <v>2012-10-6</v>
      </c>
      <c r="O472">
        <f>YEAR(Sheet1[[#This Row],[Date]])</f>
        <v>2012</v>
      </c>
      <c r="P472" t="str">
        <f>LOOKUP(Sheet1[[#This Row],[CountryCode]],$AI$4:$AI$18,$AJ$4:$AJ$18)</f>
        <v>India</v>
      </c>
      <c r="Q472">
        <f>MONTH(Sheet1[[#This Row],[Date]])</f>
        <v>10</v>
      </c>
      <c r="R472" t="str">
        <f>TEXT(Sheet1[[#This Row],[Date]],"MMMM")</f>
        <v>October</v>
      </c>
      <c r="S472" t="str">
        <f>TEXT(Sheet1[[#This Row],[Date]],"YYYY-MMM")</f>
        <v>2012-Oct</v>
      </c>
      <c r="T472">
        <f>WEEKDAY(Sheet1[[#This Row],[Date]])</f>
        <v>7</v>
      </c>
      <c r="U472" t="str">
        <f>TEXT(Sheet1[[#This Row],[Date]],"DDDD")</f>
        <v>Saturday</v>
      </c>
      <c r="V472" t="str">
        <f>"FM"&amp;MOD(MONTH(Sheet1[[#This Row],[Date]])-4,12)+1</f>
        <v>FM7</v>
      </c>
      <c r="W472" t="str">
        <f>"Q"&amp;ROUNDUP(MONTH(Sheet1[[#This Row],[Date]])/3,0)</f>
        <v>Q4</v>
      </c>
      <c r="X472" t="str">
        <f>"Q"&amp;INT(MOD(MONTH(Sheet1[[#This Row],[Date]])-4,12/3)+1)</f>
        <v>Q3</v>
      </c>
      <c r="Y472" t="str" cm="1">
        <f t="array" ref="Y472">_xlfn.IFS(ROUND(L472,0)&lt;=1,"Need to improve 0-1",ROUND(L472,0)&lt;=2,"Okay 1-2",ROUND(L472,0)&lt;=3,"Good 2-3",ROUND(L472,0)&lt;=4,"Great 3-4",ROUND(L472,0)&lt;=5,"Excellent 4-5")</f>
        <v>Need to improve 0-1</v>
      </c>
      <c r="Z472" t="str">
        <f t="shared" si="7"/>
        <v>0-1000</v>
      </c>
    </row>
    <row r="473" spans="1:26" x14ac:dyDescent="0.3">
      <c r="A473">
        <v>18446390</v>
      </c>
      <c r="B473" t="s">
        <v>1007</v>
      </c>
      <c r="C473">
        <v>1</v>
      </c>
      <c r="D473" t="s">
        <v>14</v>
      </c>
      <c r="E473" t="s">
        <v>395</v>
      </c>
      <c r="F473" t="s">
        <v>16</v>
      </c>
      <c r="G473" t="s">
        <v>16</v>
      </c>
      <c r="H473" t="s">
        <v>16</v>
      </c>
      <c r="I473">
        <v>1</v>
      </c>
      <c r="J473">
        <v>0</v>
      </c>
      <c r="K473">
        <v>100</v>
      </c>
      <c r="L473">
        <v>1</v>
      </c>
      <c r="M473" t="s">
        <v>1008</v>
      </c>
      <c r="N473" t="str">
        <f>SUBSTITUTE(Sheet1[[#This Row],[Datekey_Opening]],"_","-")</f>
        <v>2015-10-13</v>
      </c>
      <c r="O473">
        <f>YEAR(Sheet1[[#This Row],[Date]])</f>
        <v>2015</v>
      </c>
      <c r="P473" t="str">
        <f>LOOKUP(Sheet1[[#This Row],[CountryCode]],$AI$4:$AI$18,$AJ$4:$AJ$18)</f>
        <v>India</v>
      </c>
      <c r="Q473">
        <f>MONTH(Sheet1[[#This Row],[Date]])</f>
        <v>10</v>
      </c>
      <c r="R473" t="str">
        <f>TEXT(Sheet1[[#This Row],[Date]],"MMMM")</f>
        <v>October</v>
      </c>
      <c r="S473" t="str">
        <f>TEXT(Sheet1[[#This Row],[Date]],"YYYY-MMM")</f>
        <v>2015-Oct</v>
      </c>
      <c r="T473">
        <f>WEEKDAY(Sheet1[[#This Row],[Date]])</f>
        <v>3</v>
      </c>
      <c r="U473" t="str">
        <f>TEXT(Sheet1[[#This Row],[Date]],"DDDD")</f>
        <v>Tuesday</v>
      </c>
      <c r="V473" t="str">
        <f>"FM"&amp;MOD(MONTH(Sheet1[[#This Row],[Date]])-4,12)+1</f>
        <v>FM7</v>
      </c>
      <c r="W473" t="str">
        <f>"Q"&amp;ROUNDUP(MONTH(Sheet1[[#This Row],[Date]])/3,0)</f>
        <v>Q4</v>
      </c>
      <c r="X473" t="str">
        <f>"Q"&amp;INT(MOD(MONTH(Sheet1[[#This Row],[Date]])-4,12/3)+1)</f>
        <v>Q3</v>
      </c>
      <c r="Y473" t="str" cm="1">
        <f t="array" ref="Y473">_xlfn.IFS(ROUND(L473,0)&lt;=1,"Need to improve 0-1",ROUND(L473,0)&lt;=2,"Okay 1-2",ROUND(L473,0)&lt;=3,"Good 2-3",ROUND(L473,0)&lt;=4,"Great 3-4",ROUND(L473,0)&lt;=5,"Excellent 4-5")</f>
        <v>Need to improve 0-1</v>
      </c>
      <c r="Z473" t="str">
        <f t="shared" si="7"/>
        <v>0-1000</v>
      </c>
    </row>
    <row r="474" spans="1:26" x14ac:dyDescent="0.3">
      <c r="A474">
        <v>18420424</v>
      </c>
      <c r="B474" t="s">
        <v>1009</v>
      </c>
      <c r="C474">
        <v>1</v>
      </c>
      <c r="D474" t="s">
        <v>14</v>
      </c>
      <c r="E474" t="s">
        <v>708</v>
      </c>
      <c r="F474" t="s">
        <v>16</v>
      </c>
      <c r="G474" t="s">
        <v>16</v>
      </c>
      <c r="H474" t="s">
        <v>16</v>
      </c>
      <c r="I474">
        <v>1</v>
      </c>
      <c r="J474">
        <v>0</v>
      </c>
      <c r="K474">
        <v>250</v>
      </c>
      <c r="L474">
        <v>1</v>
      </c>
      <c r="M474" t="s">
        <v>1010</v>
      </c>
      <c r="N474" t="str">
        <f>SUBSTITUTE(Sheet1[[#This Row],[Datekey_Opening]],"_","-")</f>
        <v>2018-10-5</v>
      </c>
      <c r="O474">
        <f>YEAR(Sheet1[[#This Row],[Date]])</f>
        <v>2018</v>
      </c>
      <c r="P474" t="str">
        <f>LOOKUP(Sheet1[[#This Row],[CountryCode]],$AI$4:$AI$18,$AJ$4:$AJ$18)</f>
        <v>India</v>
      </c>
      <c r="Q474">
        <f>MONTH(Sheet1[[#This Row],[Date]])</f>
        <v>10</v>
      </c>
      <c r="R474" t="str">
        <f>TEXT(Sheet1[[#This Row],[Date]],"MMMM")</f>
        <v>October</v>
      </c>
      <c r="S474" t="str">
        <f>TEXT(Sheet1[[#This Row],[Date]],"YYYY-MMM")</f>
        <v>2018-Oct</v>
      </c>
      <c r="T474">
        <f>WEEKDAY(Sheet1[[#This Row],[Date]])</f>
        <v>6</v>
      </c>
      <c r="U474" t="str">
        <f>TEXT(Sheet1[[#This Row],[Date]],"DDDD")</f>
        <v>Friday</v>
      </c>
      <c r="V474" t="str">
        <f>"FM"&amp;MOD(MONTH(Sheet1[[#This Row],[Date]])-4,12)+1</f>
        <v>FM7</v>
      </c>
      <c r="W474" t="str">
        <f>"Q"&amp;ROUNDUP(MONTH(Sheet1[[#This Row],[Date]])/3,0)</f>
        <v>Q4</v>
      </c>
      <c r="X474" t="str">
        <f>"Q"&amp;INT(MOD(MONTH(Sheet1[[#This Row],[Date]])-4,12/3)+1)</f>
        <v>Q3</v>
      </c>
      <c r="Y474" t="str" cm="1">
        <f t="array" ref="Y474">_xlfn.IFS(ROUND(L474,0)&lt;=1,"Need to improve 0-1",ROUND(L474,0)&lt;=2,"Okay 1-2",ROUND(L474,0)&lt;=3,"Good 2-3",ROUND(L474,0)&lt;=4,"Great 3-4",ROUND(L474,0)&lt;=5,"Excellent 4-5")</f>
        <v>Need to improve 0-1</v>
      </c>
      <c r="Z474" t="str">
        <f t="shared" si="7"/>
        <v>0-1000</v>
      </c>
    </row>
    <row r="475" spans="1:26" x14ac:dyDescent="0.3">
      <c r="A475">
        <v>18445274</v>
      </c>
      <c r="B475" t="s">
        <v>1011</v>
      </c>
      <c r="C475">
        <v>1</v>
      </c>
      <c r="D475" t="s">
        <v>14</v>
      </c>
      <c r="E475" t="s">
        <v>1012</v>
      </c>
      <c r="F475" t="s">
        <v>16</v>
      </c>
      <c r="G475" t="s">
        <v>16</v>
      </c>
      <c r="H475" t="s">
        <v>16</v>
      </c>
      <c r="I475">
        <v>1</v>
      </c>
      <c r="J475">
        <v>0</v>
      </c>
      <c r="K475">
        <v>250</v>
      </c>
      <c r="L475">
        <v>1</v>
      </c>
      <c r="M475" t="s">
        <v>1013</v>
      </c>
      <c r="N475" t="str">
        <f>SUBSTITUTE(Sheet1[[#This Row],[Datekey_Opening]],"_","-")</f>
        <v>2014-10-14</v>
      </c>
      <c r="O475">
        <f>YEAR(Sheet1[[#This Row],[Date]])</f>
        <v>2014</v>
      </c>
      <c r="P475" t="str">
        <f>LOOKUP(Sheet1[[#This Row],[CountryCode]],$AI$4:$AI$18,$AJ$4:$AJ$18)</f>
        <v>India</v>
      </c>
      <c r="Q475">
        <f>MONTH(Sheet1[[#This Row],[Date]])</f>
        <v>10</v>
      </c>
      <c r="R475" t="str">
        <f>TEXT(Sheet1[[#This Row],[Date]],"MMMM")</f>
        <v>October</v>
      </c>
      <c r="S475" t="str">
        <f>TEXT(Sheet1[[#This Row],[Date]],"YYYY-MMM")</f>
        <v>2014-Oct</v>
      </c>
      <c r="T475">
        <f>WEEKDAY(Sheet1[[#This Row],[Date]])</f>
        <v>3</v>
      </c>
      <c r="U475" t="str">
        <f>TEXT(Sheet1[[#This Row],[Date]],"DDDD")</f>
        <v>Tuesday</v>
      </c>
      <c r="V475" t="str">
        <f>"FM"&amp;MOD(MONTH(Sheet1[[#This Row],[Date]])-4,12)+1</f>
        <v>FM7</v>
      </c>
      <c r="W475" t="str">
        <f>"Q"&amp;ROUNDUP(MONTH(Sheet1[[#This Row],[Date]])/3,0)</f>
        <v>Q4</v>
      </c>
      <c r="X475" t="str">
        <f>"Q"&amp;INT(MOD(MONTH(Sheet1[[#This Row],[Date]])-4,12/3)+1)</f>
        <v>Q3</v>
      </c>
      <c r="Y475" t="str" cm="1">
        <f t="array" ref="Y475">_xlfn.IFS(ROUND(L475,0)&lt;=1,"Need to improve 0-1",ROUND(L475,0)&lt;=2,"Okay 1-2",ROUND(L475,0)&lt;=3,"Good 2-3",ROUND(L475,0)&lt;=4,"Great 3-4",ROUND(L475,0)&lt;=5,"Excellent 4-5")</f>
        <v>Need to improve 0-1</v>
      </c>
      <c r="Z475" t="str">
        <f t="shared" si="7"/>
        <v>0-1000</v>
      </c>
    </row>
    <row r="476" spans="1:26" x14ac:dyDescent="0.3">
      <c r="A476">
        <v>18454461</v>
      </c>
      <c r="B476" t="s">
        <v>1014</v>
      </c>
      <c r="C476">
        <v>1</v>
      </c>
      <c r="D476" t="s">
        <v>14</v>
      </c>
      <c r="E476" t="s">
        <v>438</v>
      </c>
      <c r="F476" t="s">
        <v>16</v>
      </c>
      <c r="G476" t="s">
        <v>21</v>
      </c>
      <c r="H476" t="s">
        <v>16</v>
      </c>
      <c r="I476">
        <v>1</v>
      </c>
      <c r="J476">
        <v>0</v>
      </c>
      <c r="K476">
        <v>200</v>
      </c>
      <c r="L476">
        <v>1</v>
      </c>
      <c r="M476" t="s">
        <v>1015</v>
      </c>
      <c r="N476" t="str">
        <f>SUBSTITUTE(Sheet1[[#This Row],[Datekey_Opening]],"_","-")</f>
        <v>2010-2-20</v>
      </c>
      <c r="O476">
        <f>YEAR(Sheet1[[#This Row],[Date]])</f>
        <v>2010</v>
      </c>
      <c r="P476" t="str">
        <f>LOOKUP(Sheet1[[#This Row],[CountryCode]],$AI$4:$AI$18,$AJ$4:$AJ$18)</f>
        <v>India</v>
      </c>
      <c r="Q476">
        <f>MONTH(Sheet1[[#This Row],[Date]])</f>
        <v>2</v>
      </c>
      <c r="R476" t="str">
        <f>TEXT(Sheet1[[#This Row],[Date]],"MMMM")</f>
        <v>February</v>
      </c>
      <c r="S476" t="str">
        <f>TEXT(Sheet1[[#This Row],[Date]],"YYYY-MMM")</f>
        <v>2010-Feb</v>
      </c>
      <c r="T476">
        <f>WEEKDAY(Sheet1[[#This Row],[Date]])</f>
        <v>7</v>
      </c>
      <c r="U476" t="str">
        <f>TEXT(Sheet1[[#This Row],[Date]],"DDDD")</f>
        <v>Saturday</v>
      </c>
      <c r="V476" t="str">
        <f>"FM"&amp;MOD(MONTH(Sheet1[[#This Row],[Date]])-4,12)+1</f>
        <v>FM11</v>
      </c>
      <c r="W476" t="str">
        <f>"Q"&amp;ROUNDUP(MONTH(Sheet1[[#This Row],[Date]])/3,0)</f>
        <v>Q1</v>
      </c>
      <c r="X476" t="str">
        <f>"Q"&amp;INT(MOD(MONTH(Sheet1[[#This Row],[Date]])-4,12/3)+1)</f>
        <v>Q3</v>
      </c>
      <c r="Y476" t="str" cm="1">
        <f t="array" ref="Y476">_xlfn.IFS(ROUND(L476,0)&lt;=1,"Need to improve 0-1",ROUND(L476,0)&lt;=2,"Okay 1-2",ROUND(L476,0)&lt;=3,"Good 2-3",ROUND(L476,0)&lt;=4,"Great 3-4",ROUND(L476,0)&lt;=5,"Excellent 4-5")</f>
        <v>Need to improve 0-1</v>
      </c>
      <c r="Z476" t="str">
        <f t="shared" si="7"/>
        <v>0-1000</v>
      </c>
    </row>
    <row r="477" spans="1:26" x14ac:dyDescent="0.3">
      <c r="A477">
        <v>18412904</v>
      </c>
      <c r="B477" t="s">
        <v>1016</v>
      </c>
      <c r="C477">
        <v>1</v>
      </c>
      <c r="D477" t="s">
        <v>14</v>
      </c>
      <c r="E477" t="s">
        <v>1017</v>
      </c>
      <c r="F477" t="s">
        <v>16</v>
      </c>
      <c r="G477" t="s">
        <v>21</v>
      </c>
      <c r="H477" t="s">
        <v>16</v>
      </c>
      <c r="I477">
        <v>1</v>
      </c>
      <c r="J477">
        <v>0</v>
      </c>
      <c r="K477">
        <v>200</v>
      </c>
      <c r="L477">
        <v>1</v>
      </c>
      <c r="M477" t="s">
        <v>918</v>
      </c>
      <c r="N477" t="str">
        <f>SUBSTITUTE(Sheet1[[#This Row],[Datekey_Opening]],"_","-")</f>
        <v>2017-12-27</v>
      </c>
      <c r="O477">
        <f>YEAR(Sheet1[[#This Row],[Date]])</f>
        <v>2017</v>
      </c>
      <c r="P477" t="str">
        <f>LOOKUP(Sheet1[[#This Row],[CountryCode]],$AI$4:$AI$18,$AJ$4:$AJ$18)</f>
        <v>India</v>
      </c>
      <c r="Q477">
        <f>MONTH(Sheet1[[#This Row],[Date]])</f>
        <v>12</v>
      </c>
      <c r="R477" t="str">
        <f>TEXT(Sheet1[[#This Row],[Date]],"MMMM")</f>
        <v>December</v>
      </c>
      <c r="S477" t="str">
        <f>TEXT(Sheet1[[#This Row],[Date]],"YYYY-MMM")</f>
        <v>2017-Dec</v>
      </c>
      <c r="T477">
        <f>WEEKDAY(Sheet1[[#This Row],[Date]])</f>
        <v>4</v>
      </c>
      <c r="U477" t="str">
        <f>TEXT(Sheet1[[#This Row],[Date]],"DDDD")</f>
        <v>Wednesday</v>
      </c>
      <c r="V477" t="str">
        <f>"FM"&amp;MOD(MONTH(Sheet1[[#This Row],[Date]])-4,12)+1</f>
        <v>FM9</v>
      </c>
      <c r="W477" t="str">
        <f>"Q"&amp;ROUNDUP(MONTH(Sheet1[[#This Row],[Date]])/3,0)</f>
        <v>Q4</v>
      </c>
      <c r="X477" t="str">
        <f>"Q"&amp;INT(MOD(MONTH(Sheet1[[#This Row],[Date]])-4,12/3)+1)</f>
        <v>Q1</v>
      </c>
      <c r="Y477" t="str" cm="1">
        <f t="array" ref="Y477">_xlfn.IFS(ROUND(L477,0)&lt;=1,"Need to improve 0-1",ROUND(L477,0)&lt;=2,"Okay 1-2",ROUND(L477,0)&lt;=3,"Good 2-3",ROUND(L477,0)&lt;=4,"Great 3-4",ROUND(L477,0)&lt;=5,"Excellent 4-5")</f>
        <v>Need to improve 0-1</v>
      </c>
      <c r="Z477" t="str">
        <f t="shared" si="7"/>
        <v>0-1000</v>
      </c>
    </row>
    <row r="478" spans="1:26" x14ac:dyDescent="0.3">
      <c r="A478">
        <v>18414481</v>
      </c>
      <c r="B478" t="s">
        <v>1016</v>
      </c>
      <c r="C478">
        <v>1</v>
      </c>
      <c r="D478" t="s">
        <v>14</v>
      </c>
      <c r="E478" t="s">
        <v>1017</v>
      </c>
      <c r="F478" t="s">
        <v>16</v>
      </c>
      <c r="G478" t="s">
        <v>21</v>
      </c>
      <c r="H478" t="s">
        <v>16</v>
      </c>
      <c r="I478">
        <v>1</v>
      </c>
      <c r="J478">
        <v>0</v>
      </c>
      <c r="K478">
        <v>200</v>
      </c>
      <c r="L478">
        <v>1</v>
      </c>
      <c r="M478" t="s">
        <v>1018</v>
      </c>
      <c r="N478" t="str">
        <f>SUBSTITUTE(Sheet1[[#This Row],[Datekey_Opening]],"_","-")</f>
        <v>2013-11-17</v>
      </c>
      <c r="O478">
        <f>YEAR(Sheet1[[#This Row],[Date]])</f>
        <v>2013</v>
      </c>
      <c r="P478" t="str">
        <f>LOOKUP(Sheet1[[#This Row],[CountryCode]],$AI$4:$AI$18,$AJ$4:$AJ$18)</f>
        <v>India</v>
      </c>
      <c r="Q478">
        <f>MONTH(Sheet1[[#This Row],[Date]])</f>
        <v>11</v>
      </c>
      <c r="R478" t="str">
        <f>TEXT(Sheet1[[#This Row],[Date]],"MMMM")</f>
        <v>November</v>
      </c>
      <c r="S478" t="str">
        <f>TEXT(Sheet1[[#This Row],[Date]],"YYYY-MMM")</f>
        <v>2013-Nov</v>
      </c>
      <c r="T478">
        <f>WEEKDAY(Sheet1[[#This Row],[Date]])</f>
        <v>1</v>
      </c>
      <c r="U478" t="str">
        <f>TEXT(Sheet1[[#This Row],[Date]],"DDDD")</f>
        <v>Sunday</v>
      </c>
      <c r="V478" t="str">
        <f>"FM"&amp;MOD(MONTH(Sheet1[[#This Row],[Date]])-4,12)+1</f>
        <v>FM8</v>
      </c>
      <c r="W478" t="str">
        <f>"Q"&amp;ROUNDUP(MONTH(Sheet1[[#This Row],[Date]])/3,0)</f>
        <v>Q4</v>
      </c>
      <c r="X478" t="str">
        <f>"Q"&amp;INT(MOD(MONTH(Sheet1[[#This Row],[Date]])-4,12/3)+1)</f>
        <v>Q4</v>
      </c>
      <c r="Y478" t="str" cm="1">
        <f t="array" ref="Y478">_xlfn.IFS(ROUND(L478,0)&lt;=1,"Need to improve 0-1",ROUND(L478,0)&lt;=2,"Okay 1-2",ROUND(L478,0)&lt;=3,"Good 2-3",ROUND(L478,0)&lt;=4,"Great 3-4",ROUND(L478,0)&lt;=5,"Excellent 4-5")</f>
        <v>Need to improve 0-1</v>
      </c>
      <c r="Z478" t="str">
        <f t="shared" si="7"/>
        <v>0-1000</v>
      </c>
    </row>
    <row r="479" spans="1:26" x14ac:dyDescent="0.3">
      <c r="A479">
        <v>18313109</v>
      </c>
      <c r="B479" t="s">
        <v>1019</v>
      </c>
      <c r="C479">
        <v>1</v>
      </c>
      <c r="D479" t="s">
        <v>14</v>
      </c>
      <c r="E479" t="s">
        <v>557</v>
      </c>
      <c r="F479" t="s">
        <v>16</v>
      </c>
      <c r="G479" t="s">
        <v>16</v>
      </c>
      <c r="H479" t="s">
        <v>16</v>
      </c>
      <c r="I479">
        <v>1</v>
      </c>
      <c r="J479">
        <v>0</v>
      </c>
      <c r="K479">
        <v>200</v>
      </c>
      <c r="L479">
        <v>1</v>
      </c>
      <c r="M479" t="s">
        <v>366</v>
      </c>
      <c r="N479" t="str">
        <f>SUBSTITUTE(Sheet1[[#This Row],[Datekey_Opening]],"_","-")</f>
        <v>2012-9-18</v>
      </c>
      <c r="O479">
        <f>YEAR(Sheet1[[#This Row],[Date]])</f>
        <v>2012</v>
      </c>
      <c r="P479" t="str">
        <f>LOOKUP(Sheet1[[#This Row],[CountryCode]],$AI$4:$AI$18,$AJ$4:$AJ$18)</f>
        <v>India</v>
      </c>
      <c r="Q479">
        <f>MONTH(Sheet1[[#This Row],[Date]])</f>
        <v>9</v>
      </c>
      <c r="R479" t="str">
        <f>TEXT(Sheet1[[#This Row],[Date]],"MMMM")</f>
        <v>September</v>
      </c>
      <c r="S479" t="str">
        <f>TEXT(Sheet1[[#This Row],[Date]],"YYYY-MMM")</f>
        <v>2012-Sep</v>
      </c>
      <c r="T479">
        <f>WEEKDAY(Sheet1[[#This Row],[Date]])</f>
        <v>3</v>
      </c>
      <c r="U479" t="str">
        <f>TEXT(Sheet1[[#This Row],[Date]],"DDDD")</f>
        <v>Tuesday</v>
      </c>
      <c r="V479" t="str">
        <f>"FM"&amp;MOD(MONTH(Sheet1[[#This Row],[Date]])-4,12)+1</f>
        <v>FM6</v>
      </c>
      <c r="W479" t="str">
        <f>"Q"&amp;ROUNDUP(MONTH(Sheet1[[#This Row],[Date]])/3,0)</f>
        <v>Q3</v>
      </c>
      <c r="X479" t="str">
        <f>"Q"&amp;INT(MOD(MONTH(Sheet1[[#This Row],[Date]])-4,12/3)+1)</f>
        <v>Q2</v>
      </c>
      <c r="Y479" t="str" cm="1">
        <f t="array" ref="Y479">_xlfn.IFS(ROUND(L479,0)&lt;=1,"Need to improve 0-1",ROUND(L479,0)&lt;=2,"Okay 1-2",ROUND(L479,0)&lt;=3,"Good 2-3",ROUND(L479,0)&lt;=4,"Great 3-4",ROUND(L479,0)&lt;=5,"Excellent 4-5")</f>
        <v>Need to improve 0-1</v>
      </c>
      <c r="Z479" t="str">
        <f t="shared" si="7"/>
        <v>0-1000</v>
      </c>
    </row>
    <row r="480" spans="1:26" x14ac:dyDescent="0.3">
      <c r="A480">
        <v>18463978</v>
      </c>
      <c r="B480" t="s">
        <v>1020</v>
      </c>
      <c r="C480">
        <v>1</v>
      </c>
      <c r="D480" t="s">
        <v>14</v>
      </c>
      <c r="E480" t="s">
        <v>395</v>
      </c>
      <c r="F480" t="s">
        <v>16</v>
      </c>
      <c r="G480" t="s">
        <v>16</v>
      </c>
      <c r="H480" t="s">
        <v>16</v>
      </c>
      <c r="I480">
        <v>1</v>
      </c>
      <c r="J480">
        <v>0</v>
      </c>
      <c r="K480">
        <v>200</v>
      </c>
      <c r="L480">
        <v>1</v>
      </c>
      <c r="M480" t="s">
        <v>1021</v>
      </c>
      <c r="N480" t="str">
        <f>SUBSTITUTE(Sheet1[[#This Row],[Datekey_Opening]],"_","-")</f>
        <v>2010-9-5</v>
      </c>
      <c r="O480">
        <f>YEAR(Sheet1[[#This Row],[Date]])</f>
        <v>2010</v>
      </c>
      <c r="P480" t="str">
        <f>LOOKUP(Sheet1[[#This Row],[CountryCode]],$AI$4:$AI$18,$AJ$4:$AJ$18)</f>
        <v>India</v>
      </c>
      <c r="Q480">
        <f>MONTH(Sheet1[[#This Row],[Date]])</f>
        <v>9</v>
      </c>
      <c r="R480" t="str">
        <f>TEXT(Sheet1[[#This Row],[Date]],"MMMM")</f>
        <v>September</v>
      </c>
      <c r="S480" t="str">
        <f>TEXT(Sheet1[[#This Row],[Date]],"YYYY-MMM")</f>
        <v>2010-Sep</v>
      </c>
      <c r="T480">
        <f>WEEKDAY(Sheet1[[#This Row],[Date]])</f>
        <v>1</v>
      </c>
      <c r="U480" t="str">
        <f>TEXT(Sheet1[[#This Row],[Date]],"DDDD")</f>
        <v>Sunday</v>
      </c>
      <c r="V480" t="str">
        <f>"FM"&amp;MOD(MONTH(Sheet1[[#This Row],[Date]])-4,12)+1</f>
        <v>FM6</v>
      </c>
      <c r="W480" t="str">
        <f>"Q"&amp;ROUNDUP(MONTH(Sheet1[[#This Row],[Date]])/3,0)</f>
        <v>Q3</v>
      </c>
      <c r="X480" t="str">
        <f>"Q"&amp;INT(MOD(MONTH(Sheet1[[#This Row],[Date]])-4,12/3)+1)</f>
        <v>Q2</v>
      </c>
      <c r="Y480" t="str" cm="1">
        <f t="array" ref="Y480">_xlfn.IFS(ROUND(L480,0)&lt;=1,"Need to improve 0-1",ROUND(L480,0)&lt;=2,"Okay 1-2",ROUND(L480,0)&lt;=3,"Good 2-3",ROUND(L480,0)&lt;=4,"Great 3-4",ROUND(L480,0)&lt;=5,"Excellent 4-5")</f>
        <v>Need to improve 0-1</v>
      </c>
      <c r="Z480" t="str">
        <f t="shared" si="7"/>
        <v>0-1000</v>
      </c>
    </row>
    <row r="481" spans="1:26" x14ac:dyDescent="0.3">
      <c r="A481">
        <v>18396684</v>
      </c>
      <c r="B481" t="s">
        <v>1022</v>
      </c>
      <c r="C481">
        <v>1</v>
      </c>
      <c r="D481" t="s">
        <v>14</v>
      </c>
      <c r="E481" t="s">
        <v>395</v>
      </c>
      <c r="F481" t="s">
        <v>16</v>
      </c>
      <c r="G481" t="s">
        <v>16</v>
      </c>
      <c r="H481" t="s">
        <v>16</v>
      </c>
      <c r="I481">
        <v>1</v>
      </c>
      <c r="J481">
        <v>0</v>
      </c>
      <c r="K481">
        <v>200</v>
      </c>
      <c r="L481">
        <v>1</v>
      </c>
      <c r="M481" t="s">
        <v>1023</v>
      </c>
      <c r="N481" t="str">
        <f>SUBSTITUTE(Sheet1[[#This Row],[Datekey_Opening]],"_","-")</f>
        <v>2011-9-11</v>
      </c>
      <c r="O481">
        <f>YEAR(Sheet1[[#This Row],[Date]])</f>
        <v>2011</v>
      </c>
      <c r="P481" t="str">
        <f>LOOKUP(Sheet1[[#This Row],[CountryCode]],$AI$4:$AI$18,$AJ$4:$AJ$18)</f>
        <v>India</v>
      </c>
      <c r="Q481">
        <f>MONTH(Sheet1[[#This Row],[Date]])</f>
        <v>9</v>
      </c>
      <c r="R481" t="str">
        <f>TEXT(Sheet1[[#This Row],[Date]],"MMMM")</f>
        <v>September</v>
      </c>
      <c r="S481" t="str">
        <f>TEXT(Sheet1[[#This Row],[Date]],"YYYY-MMM")</f>
        <v>2011-Sep</v>
      </c>
      <c r="T481">
        <f>WEEKDAY(Sheet1[[#This Row],[Date]])</f>
        <v>1</v>
      </c>
      <c r="U481" t="str">
        <f>TEXT(Sheet1[[#This Row],[Date]],"DDDD")</f>
        <v>Sunday</v>
      </c>
      <c r="V481" t="str">
        <f>"FM"&amp;MOD(MONTH(Sheet1[[#This Row],[Date]])-4,12)+1</f>
        <v>FM6</v>
      </c>
      <c r="W481" t="str">
        <f>"Q"&amp;ROUNDUP(MONTH(Sheet1[[#This Row],[Date]])/3,0)</f>
        <v>Q3</v>
      </c>
      <c r="X481" t="str">
        <f>"Q"&amp;INT(MOD(MONTH(Sheet1[[#This Row],[Date]])-4,12/3)+1)</f>
        <v>Q2</v>
      </c>
      <c r="Y481" t="str" cm="1">
        <f t="array" ref="Y481">_xlfn.IFS(ROUND(L481,0)&lt;=1,"Need to improve 0-1",ROUND(L481,0)&lt;=2,"Okay 1-2",ROUND(L481,0)&lt;=3,"Good 2-3",ROUND(L481,0)&lt;=4,"Great 3-4",ROUND(L481,0)&lt;=5,"Excellent 4-5")</f>
        <v>Need to improve 0-1</v>
      </c>
      <c r="Z481" t="str">
        <f t="shared" si="7"/>
        <v>0-1000</v>
      </c>
    </row>
    <row r="482" spans="1:26" x14ac:dyDescent="0.3">
      <c r="A482">
        <v>18415338</v>
      </c>
      <c r="B482" t="s">
        <v>1024</v>
      </c>
      <c r="C482">
        <v>1</v>
      </c>
      <c r="D482" t="s">
        <v>14</v>
      </c>
      <c r="E482" t="s">
        <v>395</v>
      </c>
      <c r="F482" t="s">
        <v>16</v>
      </c>
      <c r="G482" t="s">
        <v>16</v>
      </c>
      <c r="H482" t="s">
        <v>16</v>
      </c>
      <c r="I482">
        <v>1</v>
      </c>
      <c r="J482">
        <v>0</v>
      </c>
      <c r="K482">
        <v>200</v>
      </c>
      <c r="L482">
        <v>1</v>
      </c>
      <c r="M482" t="s">
        <v>1025</v>
      </c>
      <c r="N482" t="str">
        <f>SUBSTITUTE(Sheet1[[#This Row],[Datekey_Opening]],"_","-")</f>
        <v>2011-9-24</v>
      </c>
      <c r="O482">
        <f>YEAR(Sheet1[[#This Row],[Date]])</f>
        <v>2011</v>
      </c>
      <c r="P482" t="str">
        <f>LOOKUP(Sheet1[[#This Row],[CountryCode]],$AI$4:$AI$18,$AJ$4:$AJ$18)</f>
        <v>India</v>
      </c>
      <c r="Q482">
        <f>MONTH(Sheet1[[#This Row],[Date]])</f>
        <v>9</v>
      </c>
      <c r="R482" t="str">
        <f>TEXT(Sheet1[[#This Row],[Date]],"MMMM")</f>
        <v>September</v>
      </c>
      <c r="S482" t="str">
        <f>TEXT(Sheet1[[#This Row],[Date]],"YYYY-MMM")</f>
        <v>2011-Sep</v>
      </c>
      <c r="T482">
        <f>WEEKDAY(Sheet1[[#This Row],[Date]])</f>
        <v>7</v>
      </c>
      <c r="U482" t="str">
        <f>TEXT(Sheet1[[#This Row],[Date]],"DDDD")</f>
        <v>Saturday</v>
      </c>
      <c r="V482" t="str">
        <f>"FM"&amp;MOD(MONTH(Sheet1[[#This Row],[Date]])-4,12)+1</f>
        <v>FM6</v>
      </c>
      <c r="W482" t="str">
        <f>"Q"&amp;ROUNDUP(MONTH(Sheet1[[#This Row],[Date]])/3,0)</f>
        <v>Q3</v>
      </c>
      <c r="X482" t="str">
        <f>"Q"&amp;INT(MOD(MONTH(Sheet1[[#This Row],[Date]])-4,12/3)+1)</f>
        <v>Q2</v>
      </c>
      <c r="Y482" t="str" cm="1">
        <f t="array" ref="Y482">_xlfn.IFS(ROUND(L482,0)&lt;=1,"Need to improve 0-1",ROUND(L482,0)&lt;=2,"Okay 1-2",ROUND(L482,0)&lt;=3,"Good 2-3",ROUND(L482,0)&lt;=4,"Great 3-4",ROUND(L482,0)&lt;=5,"Excellent 4-5")</f>
        <v>Need to improve 0-1</v>
      </c>
      <c r="Z482" t="str">
        <f t="shared" si="7"/>
        <v>0-1000</v>
      </c>
    </row>
    <row r="483" spans="1:26" x14ac:dyDescent="0.3">
      <c r="A483">
        <v>18232989</v>
      </c>
      <c r="B483" t="s">
        <v>1026</v>
      </c>
      <c r="C483">
        <v>1</v>
      </c>
      <c r="D483" t="s">
        <v>14</v>
      </c>
      <c r="E483" t="s">
        <v>365</v>
      </c>
      <c r="F483" t="s">
        <v>16</v>
      </c>
      <c r="G483" t="s">
        <v>16</v>
      </c>
      <c r="H483" t="s">
        <v>16</v>
      </c>
      <c r="I483">
        <v>1</v>
      </c>
      <c r="J483">
        <v>0</v>
      </c>
      <c r="K483">
        <v>200</v>
      </c>
      <c r="L483">
        <v>1</v>
      </c>
      <c r="M483" t="s">
        <v>1027</v>
      </c>
      <c r="N483" t="str">
        <f>SUBSTITUTE(Sheet1[[#This Row],[Datekey_Opening]],"_","-")</f>
        <v>2010-9-21</v>
      </c>
      <c r="O483">
        <f>YEAR(Sheet1[[#This Row],[Date]])</f>
        <v>2010</v>
      </c>
      <c r="P483" t="str">
        <f>LOOKUP(Sheet1[[#This Row],[CountryCode]],$AI$4:$AI$18,$AJ$4:$AJ$18)</f>
        <v>India</v>
      </c>
      <c r="Q483">
        <f>MONTH(Sheet1[[#This Row],[Date]])</f>
        <v>9</v>
      </c>
      <c r="R483" t="str">
        <f>TEXT(Sheet1[[#This Row],[Date]],"MMMM")</f>
        <v>September</v>
      </c>
      <c r="S483" t="str">
        <f>TEXT(Sheet1[[#This Row],[Date]],"YYYY-MMM")</f>
        <v>2010-Sep</v>
      </c>
      <c r="T483">
        <f>WEEKDAY(Sheet1[[#This Row],[Date]])</f>
        <v>3</v>
      </c>
      <c r="U483" t="str">
        <f>TEXT(Sheet1[[#This Row],[Date]],"DDDD")</f>
        <v>Tuesday</v>
      </c>
      <c r="V483" t="str">
        <f>"FM"&amp;MOD(MONTH(Sheet1[[#This Row],[Date]])-4,12)+1</f>
        <v>FM6</v>
      </c>
      <c r="W483" t="str">
        <f>"Q"&amp;ROUNDUP(MONTH(Sheet1[[#This Row],[Date]])/3,0)</f>
        <v>Q3</v>
      </c>
      <c r="X483" t="str">
        <f>"Q"&amp;INT(MOD(MONTH(Sheet1[[#This Row],[Date]])-4,12/3)+1)</f>
        <v>Q2</v>
      </c>
      <c r="Y483" t="str" cm="1">
        <f t="array" ref="Y483">_xlfn.IFS(ROUND(L483,0)&lt;=1,"Need to improve 0-1",ROUND(L483,0)&lt;=2,"Okay 1-2",ROUND(L483,0)&lt;=3,"Good 2-3",ROUND(L483,0)&lt;=4,"Great 3-4",ROUND(L483,0)&lt;=5,"Excellent 4-5")</f>
        <v>Need to improve 0-1</v>
      </c>
      <c r="Z483" t="str">
        <f t="shared" si="7"/>
        <v>0-1000</v>
      </c>
    </row>
    <row r="484" spans="1:26" x14ac:dyDescent="0.3">
      <c r="A484">
        <v>304753</v>
      </c>
      <c r="B484" t="s">
        <v>1028</v>
      </c>
      <c r="C484">
        <v>1</v>
      </c>
      <c r="D484" t="s">
        <v>14</v>
      </c>
      <c r="E484" t="s">
        <v>1029</v>
      </c>
      <c r="F484" t="s">
        <v>16</v>
      </c>
      <c r="G484" t="s">
        <v>16</v>
      </c>
      <c r="H484" t="s">
        <v>16</v>
      </c>
      <c r="I484">
        <v>1</v>
      </c>
      <c r="J484">
        <v>0</v>
      </c>
      <c r="K484">
        <v>200</v>
      </c>
      <c r="L484">
        <v>1</v>
      </c>
      <c r="M484" t="s">
        <v>1030</v>
      </c>
      <c r="N484" t="str">
        <f>SUBSTITUTE(Sheet1[[#This Row],[Datekey_Opening]],"_","-")</f>
        <v>2011-9-13</v>
      </c>
      <c r="O484">
        <f>YEAR(Sheet1[[#This Row],[Date]])</f>
        <v>2011</v>
      </c>
      <c r="P484" t="str">
        <f>LOOKUP(Sheet1[[#This Row],[CountryCode]],$AI$4:$AI$18,$AJ$4:$AJ$18)</f>
        <v>India</v>
      </c>
      <c r="Q484">
        <f>MONTH(Sheet1[[#This Row],[Date]])</f>
        <v>9</v>
      </c>
      <c r="R484" t="str">
        <f>TEXT(Sheet1[[#This Row],[Date]],"MMMM")</f>
        <v>September</v>
      </c>
      <c r="S484" t="str">
        <f>TEXT(Sheet1[[#This Row],[Date]],"YYYY-MMM")</f>
        <v>2011-Sep</v>
      </c>
      <c r="T484">
        <f>WEEKDAY(Sheet1[[#This Row],[Date]])</f>
        <v>3</v>
      </c>
      <c r="U484" t="str">
        <f>TEXT(Sheet1[[#This Row],[Date]],"DDDD")</f>
        <v>Tuesday</v>
      </c>
      <c r="V484" t="str">
        <f>"FM"&amp;MOD(MONTH(Sheet1[[#This Row],[Date]])-4,12)+1</f>
        <v>FM6</v>
      </c>
      <c r="W484" t="str">
        <f>"Q"&amp;ROUNDUP(MONTH(Sheet1[[#This Row],[Date]])/3,0)</f>
        <v>Q3</v>
      </c>
      <c r="X484" t="str">
        <f>"Q"&amp;INT(MOD(MONTH(Sheet1[[#This Row],[Date]])-4,12/3)+1)</f>
        <v>Q2</v>
      </c>
      <c r="Y484" t="str" cm="1">
        <f t="array" ref="Y484">_xlfn.IFS(ROUND(L484,0)&lt;=1,"Need to improve 0-1",ROUND(L484,0)&lt;=2,"Okay 1-2",ROUND(L484,0)&lt;=3,"Good 2-3",ROUND(L484,0)&lt;=4,"Great 3-4",ROUND(L484,0)&lt;=5,"Excellent 4-5")</f>
        <v>Need to improve 0-1</v>
      </c>
      <c r="Z484" t="str">
        <f t="shared" si="7"/>
        <v>0-1000</v>
      </c>
    </row>
    <row r="485" spans="1:26" x14ac:dyDescent="0.3">
      <c r="A485">
        <v>18431177</v>
      </c>
      <c r="B485" t="s">
        <v>1031</v>
      </c>
      <c r="C485">
        <v>1</v>
      </c>
      <c r="D485" t="s">
        <v>14</v>
      </c>
      <c r="E485" t="s">
        <v>438</v>
      </c>
      <c r="F485" t="s">
        <v>16</v>
      </c>
      <c r="G485" t="s">
        <v>16</v>
      </c>
      <c r="H485" t="s">
        <v>16</v>
      </c>
      <c r="I485">
        <v>1</v>
      </c>
      <c r="J485">
        <v>0</v>
      </c>
      <c r="K485">
        <v>200</v>
      </c>
      <c r="L485">
        <v>1</v>
      </c>
      <c r="M485" t="s">
        <v>1032</v>
      </c>
      <c r="N485" t="str">
        <f>SUBSTITUTE(Sheet1[[#This Row],[Datekey_Opening]],"_","-")</f>
        <v>2013-9-28</v>
      </c>
      <c r="O485">
        <f>YEAR(Sheet1[[#This Row],[Date]])</f>
        <v>2013</v>
      </c>
      <c r="P485" t="str">
        <f>LOOKUP(Sheet1[[#This Row],[CountryCode]],$AI$4:$AI$18,$AJ$4:$AJ$18)</f>
        <v>India</v>
      </c>
      <c r="Q485">
        <f>MONTH(Sheet1[[#This Row],[Date]])</f>
        <v>9</v>
      </c>
      <c r="R485" t="str">
        <f>TEXT(Sheet1[[#This Row],[Date]],"MMMM")</f>
        <v>September</v>
      </c>
      <c r="S485" t="str">
        <f>TEXT(Sheet1[[#This Row],[Date]],"YYYY-MMM")</f>
        <v>2013-Sep</v>
      </c>
      <c r="T485">
        <f>WEEKDAY(Sheet1[[#This Row],[Date]])</f>
        <v>7</v>
      </c>
      <c r="U485" t="str">
        <f>TEXT(Sheet1[[#This Row],[Date]],"DDDD")</f>
        <v>Saturday</v>
      </c>
      <c r="V485" t="str">
        <f>"FM"&amp;MOD(MONTH(Sheet1[[#This Row],[Date]])-4,12)+1</f>
        <v>FM6</v>
      </c>
      <c r="W485" t="str">
        <f>"Q"&amp;ROUNDUP(MONTH(Sheet1[[#This Row],[Date]])/3,0)</f>
        <v>Q3</v>
      </c>
      <c r="X485" t="str">
        <f>"Q"&amp;INT(MOD(MONTH(Sheet1[[#This Row],[Date]])-4,12/3)+1)</f>
        <v>Q2</v>
      </c>
      <c r="Y485" t="str" cm="1">
        <f t="array" ref="Y485">_xlfn.IFS(ROUND(L485,0)&lt;=1,"Need to improve 0-1",ROUND(L485,0)&lt;=2,"Okay 1-2",ROUND(L485,0)&lt;=3,"Good 2-3",ROUND(L485,0)&lt;=4,"Great 3-4",ROUND(L485,0)&lt;=5,"Excellent 4-5")</f>
        <v>Need to improve 0-1</v>
      </c>
      <c r="Z485" t="str">
        <f t="shared" si="7"/>
        <v>0-1000</v>
      </c>
    </row>
    <row r="486" spans="1:26" x14ac:dyDescent="0.3">
      <c r="A486">
        <v>18363089</v>
      </c>
      <c r="B486" t="s">
        <v>1033</v>
      </c>
      <c r="C486">
        <v>1</v>
      </c>
      <c r="D486" t="s">
        <v>14</v>
      </c>
      <c r="E486" t="s">
        <v>564</v>
      </c>
      <c r="F486" t="s">
        <v>16</v>
      </c>
      <c r="G486" t="s">
        <v>16</v>
      </c>
      <c r="H486" t="s">
        <v>16</v>
      </c>
      <c r="I486">
        <v>1</v>
      </c>
      <c r="J486">
        <v>0</v>
      </c>
      <c r="K486">
        <v>200</v>
      </c>
      <c r="L486">
        <v>1</v>
      </c>
      <c r="M486" t="s">
        <v>1034</v>
      </c>
      <c r="N486" t="str">
        <f>SUBSTITUTE(Sheet1[[#This Row],[Datekey_Opening]],"_","-")</f>
        <v>2013-9-25</v>
      </c>
      <c r="O486">
        <f>YEAR(Sheet1[[#This Row],[Date]])</f>
        <v>2013</v>
      </c>
      <c r="P486" t="str">
        <f>LOOKUP(Sheet1[[#This Row],[CountryCode]],$AI$4:$AI$18,$AJ$4:$AJ$18)</f>
        <v>India</v>
      </c>
      <c r="Q486">
        <f>MONTH(Sheet1[[#This Row],[Date]])</f>
        <v>9</v>
      </c>
      <c r="R486" t="str">
        <f>TEXT(Sheet1[[#This Row],[Date]],"MMMM")</f>
        <v>September</v>
      </c>
      <c r="S486" t="str">
        <f>TEXT(Sheet1[[#This Row],[Date]],"YYYY-MMM")</f>
        <v>2013-Sep</v>
      </c>
      <c r="T486">
        <f>WEEKDAY(Sheet1[[#This Row],[Date]])</f>
        <v>4</v>
      </c>
      <c r="U486" t="str">
        <f>TEXT(Sheet1[[#This Row],[Date]],"DDDD")</f>
        <v>Wednesday</v>
      </c>
      <c r="V486" t="str">
        <f>"FM"&amp;MOD(MONTH(Sheet1[[#This Row],[Date]])-4,12)+1</f>
        <v>FM6</v>
      </c>
      <c r="W486" t="str">
        <f>"Q"&amp;ROUNDUP(MONTH(Sheet1[[#This Row],[Date]])/3,0)</f>
        <v>Q3</v>
      </c>
      <c r="X486" t="str">
        <f>"Q"&amp;INT(MOD(MONTH(Sheet1[[#This Row],[Date]])-4,12/3)+1)</f>
        <v>Q2</v>
      </c>
      <c r="Y486" t="str" cm="1">
        <f t="array" ref="Y486">_xlfn.IFS(ROUND(L486,0)&lt;=1,"Need to improve 0-1",ROUND(L486,0)&lt;=2,"Okay 1-2",ROUND(L486,0)&lt;=3,"Good 2-3",ROUND(L486,0)&lt;=4,"Great 3-4",ROUND(L486,0)&lt;=5,"Excellent 4-5")</f>
        <v>Need to improve 0-1</v>
      </c>
      <c r="Z486" t="str">
        <f t="shared" si="7"/>
        <v>0-1000</v>
      </c>
    </row>
    <row r="487" spans="1:26" x14ac:dyDescent="0.3">
      <c r="A487">
        <v>18294257</v>
      </c>
      <c r="B487" t="s">
        <v>1035</v>
      </c>
      <c r="C487">
        <v>1</v>
      </c>
      <c r="D487" t="s">
        <v>14</v>
      </c>
      <c r="E487" t="s">
        <v>426</v>
      </c>
      <c r="F487" t="s">
        <v>16</v>
      </c>
      <c r="G487" t="s">
        <v>16</v>
      </c>
      <c r="H487" t="s">
        <v>16</v>
      </c>
      <c r="I487">
        <v>1</v>
      </c>
      <c r="J487">
        <v>0</v>
      </c>
      <c r="K487">
        <v>200</v>
      </c>
      <c r="L487">
        <v>1</v>
      </c>
      <c r="M487" t="s">
        <v>1036</v>
      </c>
      <c r="N487" t="str">
        <f>SUBSTITUTE(Sheet1[[#This Row],[Datekey_Opening]],"_","-")</f>
        <v>2015-9-25</v>
      </c>
      <c r="O487">
        <f>YEAR(Sheet1[[#This Row],[Date]])</f>
        <v>2015</v>
      </c>
      <c r="P487" t="str">
        <f>LOOKUP(Sheet1[[#This Row],[CountryCode]],$AI$4:$AI$18,$AJ$4:$AJ$18)</f>
        <v>India</v>
      </c>
      <c r="Q487">
        <f>MONTH(Sheet1[[#This Row],[Date]])</f>
        <v>9</v>
      </c>
      <c r="R487" t="str">
        <f>TEXT(Sheet1[[#This Row],[Date]],"MMMM")</f>
        <v>September</v>
      </c>
      <c r="S487" t="str">
        <f>TEXT(Sheet1[[#This Row],[Date]],"YYYY-MMM")</f>
        <v>2015-Sep</v>
      </c>
      <c r="T487">
        <f>WEEKDAY(Sheet1[[#This Row],[Date]])</f>
        <v>6</v>
      </c>
      <c r="U487" t="str">
        <f>TEXT(Sheet1[[#This Row],[Date]],"DDDD")</f>
        <v>Friday</v>
      </c>
      <c r="V487" t="str">
        <f>"FM"&amp;MOD(MONTH(Sheet1[[#This Row],[Date]])-4,12)+1</f>
        <v>FM6</v>
      </c>
      <c r="W487" t="str">
        <f>"Q"&amp;ROUNDUP(MONTH(Sheet1[[#This Row],[Date]])/3,0)</f>
        <v>Q3</v>
      </c>
      <c r="X487" t="str">
        <f>"Q"&amp;INT(MOD(MONTH(Sheet1[[#This Row],[Date]])-4,12/3)+1)</f>
        <v>Q2</v>
      </c>
      <c r="Y487" t="str" cm="1">
        <f t="array" ref="Y487">_xlfn.IFS(ROUND(L487,0)&lt;=1,"Need to improve 0-1",ROUND(L487,0)&lt;=2,"Okay 1-2",ROUND(L487,0)&lt;=3,"Good 2-3",ROUND(L487,0)&lt;=4,"Great 3-4",ROUND(L487,0)&lt;=5,"Excellent 4-5")</f>
        <v>Need to improve 0-1</v>
      </c>
      <c r="Z487" t="str">
        <f t="shared" si="7"/>
        <v>0-1000</v>
      </c>
    </row>
    <row r="488" spans="1:26" x14ac:dyDescent="0.3">
      <c r="A488">
        <v>18377915</v>
      </c>
      <c r="B488" t="s">
        <v>1037</v>
      </c>
      <c r="C488">
        <v>1</v>
      </c>
      <c r="D488" t="s">
        <v>14</v>
      </c>
      <c r="E488" t="s">
        <v>426</v>
      </c>
      <c r="F488" t="s">
        <v>16</v>
      </c>
      <c r="G488" t="s">
        <v>16</v>
      </c>
      <c r="H488" t="s">
        <v>16</v>
      </c>
      <c r="I488">
        <v>1</v>
      </c>
      <c r="J488">
        <v>0</v>
      </c>
      <c r="K488">
        <v>200</v>
      </c>
      <c r="L488">
        <v>1</v>
      </c>
      <c r="M488" t="s">
        <v>608</v>
      </c>
      <c r="N488" t="str">
        <f>SUBSTITUTE(Sheet1[[#This Row],[Datekey_Opening]],"_","-")</f>
        <v>2017-8-22</v>
      </c>
      <c r="O488">
        <f>YEAR(Sheet1[[#This Row],[Date]])</f>
        <v>2017</v>
      </c>
      <c r="P488" t="str">
        <f>LOOKUP(Sheet1[[#This Row],[CountryCode]],$AI$4:$AI$18,$AJ$4:$AJ$18)</f>
        <v>India</v>
      </c>
      <c r="Q488">
        <f>MONTH(Sheet1[[#This Row],[Date]])</f>
        <v>8</v>
      </c>
      <c r="R488" t="str">
        <f>TEXT(Sheet1[[#This Row],[Date]],"MMMM")</f>
        <v>August</v>
      </c>
      <c r="S488" t="str">
        <f>TEXT(Sheet1[[#This Row],[Date]],"YYYY-MMM")</f>
        <v>2017-Aug</v>
      </c>
      <c r="T488">
        <f>WEEKDAY(Sheet1[[#This Row],[Date]])</f>
        <v>3</v>
      </c>
      <c r="U488" t="str">
        <f>TEXT(Sheet1[[#This Row],[Date]],"DDDD")</f>
        <v>Tuesday</v>
      </c>
      <c r="V488" t="str">
        <f>"FM"&amp;MOD(MONTH(Sheet1[[#This Row],[Date]])-4,12)+1</f>
        <v>FM5</v>
      </c>
      <c r="W488" t="str">
        <f>"Q"&amp;ROUNDUP(MONTH(Sheet1[[#This Row],[Date]])/3,0)</f>
        <v>Q3</v>
      </c>
      <c r="X488" t="str">
        <f>"Q"&amp;INT(MOD(MONTH(Sheet1[[#This Row],[Date]])-4,12/3)+1)</f>
        <v>Q1</v>
      </c>
      <c r="Y488" t="str" cm="1">
        <f t="array" ref="Y488">_xlfn.IFS(ROUND(L488,0)&lt;=1,"Need to improve 0-1",ROUND(L488,0)&lt;=2,"Okay 1-2",ROUND(L488,0)&lt;=3,"Good 2-3",ROUND(L488,0)&lt;=4,"Great 3-4",ROUND(L488,0)&lt;=5,"Excellent 4-5")</f>
        <v>Need to improve 0-1</v>
      </c>
      <c r="Z488" t="str">
        <f t="shared" si="7"/>
        <v>0-1000</v>
      </c>
    </row>
    <row r="489" spans="1:26" x14ac:dyDescent="0.3">
      <c r="A489">
        <v>18481289</v>
      </c>
      <c r="B489" t="s">
        <v>1038</v>
      </c>
      <c r="C489">
        <v>1</v>
      </c>
      <c r="D489" t="s">
        <v>14</v>
      </c>
      <c r="E489" t="s">
        <v>1039</v>
      </c>
      <c r="F489" t="s">
        <v>16</v>
      </c>
      <c r="G489" t="s">
        <v>16</v>
      </c>
      <c r="H489" t="s">
        <v>16</v>
      </c>
      <c r="I489">
        <v>1</v>
      </c>
      <c r="J489">
        <v>0</v>
      </c>
      <c r="K489">
        <v>200</v>
      </c>
      <c r="L489">
        <v>1</v>
      </c>
      <c r="M489" t="s">
        <v>1040</v>
      </c>
      <c r="N489" t="str">
        <f>SUBSTITUTE(Sheet1[[#This Row],[Datekey_Opening]],"_","-")</f>
        <v>2010-8-22</v>
      </c>
      <c r="O489">
        <f>YEAR(Sheet1[[#This Row],[Date]])</f>
        <v>2010</v>
      </c>
      <c r="P489" t="str">
        <f>LOOKUP(Sheet1[[#This Row],[CountryCode]],$AI$4:$AI$18,$AJ$4:$AJ$18)</f>
        <v>India</v>
      </c>
      <c r="Q489">
        <f>MONTH(Sheet1[[#This Row],[Date]])</f>
        <v>8</v>
      </c>
      <c r="R489" t="str">
        <f>TEXT(Sheet1[[#This Row],[Date]],"MMMM")</f>
        <v>August</v>
      </c>
      <c r="S489" t="str">
        <f>TEXT(Sheet1[[#This Row],[Date]],"YYYY-MMM")</f>
        <v>2010-Aug</v>
      </c>
      <c r="T489">
        <f>WEEKDAY(Sheet1[[#This Row],[Date]])</f>
        <v>1</v>
      </c>
      <c r="U489" t="str">
        <f>TEXT(Sheet1[[#This Row],[Date]],"DDDD")</f>
        <v>Sunday</v>
      </c>
      <c r="V489" t="str">
        <f>"FM"&amp;MOD(MONTH(Sheet1[[#This Row],[Date]])-4,12)+1</f>
        <v>FM5</v>
      </c>
      <c r="W489" t="str">
        <f>"Q"&amp;ROUNDUP(MONTH(Sheet1[[#This Row],[Date]])/3,0)</f>
        <v>Q3</v>
      </c>
      <c r="X489" t="str">
        <f>"Q"&amp;INT(MOD(MONTH(Sheet1[[#This Row],[Date]])-4,12/3)+1)</f>
        <v>Q1</v>
      </c>
      <c r="Y489" t="str" cm="1">
        <f t="array" ref="Y489">_xlfn.IFS(ROUND(L489,0)&lt;=1,"Need to improve 0-1",ROUND(L489,0)&lt;=2,"Okay 1-2",ROUND(L489,0)&lt;=3,"Good 2-3",ROUND(L489,0)&lt;=4,"Great 3-4",ROUND(L489,0)&lt;=5,"Excellent 4-5")</f>
        <v>Need to improve 0-1</v>
      </c>
      <c r="Z489" t="str">
        <f t="shared" si="7"/>
        <v>0-1000</v>
      </c>
    </row>
    <row r="490" spans="1:26" x14ac:dyDescent="0.3">
      <c r="A490">
        <v>18431175</v>
      </c>
      <c r="B490" t="s">
        <v>1041</v>
      </c>
      <c r="C490">
        <v>1</v>
      </c>
      <c r="D490" t="s">
        <v>14</v>
      </c>
      <c r="E490" t="s">
        <v>395</v>
      </c>
      <c r="F490" t="s">
        <v>16</v>
      </c>
      <c r="G490" t="s">
        <v>16</v>
      </c>
      <c r="H490" t="s">
        <v>16</v>
      </c>
      <c r="I490">
        <v>1</v>
      </c>
      <c r="J490">
        <v>0</v>
      </c>
      <c r="K490">
        <v>200</v>
      </c>
      <c r="L490">
        <v>1</v>
      </c>
      <c r="M490" t="s">
        <v>1042</v>
      </c>
      <c r="N490" t="str">
        <f>SUBSTITUTE(Sheet1[[#This Row],[Datekey_Opening]],"_","-")</f>
        <v>2011-8-3</v>
      </c>
      <c r="O490">
        <f>YEAR(Sheet1[[#This Row],[Date]])</f>
        <v>2011</v>
      </c>
      <c r="P490" t="str">
        <f>LOOKUP(Sheet1[[#This Row],[CountryCode]],$AI$4:$AI$18,$AJ$4:$AJ$18)</f>
        <v>India</v>
      </c>
      <c r="Q490">
        <f>MONTH(Sheet1[[#This Row],[Date]])</f>
        <v>8</v>
      </c>
      <c r="R490" t="str">
        <f>TEXT(Sheet1[[#This Row],[Date]],"MMMM")</f>
        <v>August</v>
      </c>
      <c r="S490" t="str">
        <f>TEXT(Sheet1[[#This Row],[Date]],"YYYY-MMM")</f>
        <v>2011-Aug</v>
      </c>
      <c r="T490">
        <f>WEEKDAY(Sheet1[[#This Row],[Date]])</f>
        <v>4</v>
      </c>
      <c r="U490" t="str">
        <f>TEXT(Sheet1[[#This Row],[Date]],"DDDD")</f>
        <v>Wednesday</v>
      </c>
      <c r="V490" t="str">
        <f>"FM"&amp;MOD(MONTH(Sheet1[[#This Row],[Date]])-4,12)+1</f>
        <v>FM5</v>
      </c>
      <c r="W490" t="str">
        <f>"Q"&amp;ROUNDUP(MONTH(Sheet1[[#This Row],[Date]])/3,0)</f>
        <v>Q3</v>
      </c>
      <c r="X490" t="str">
        <f>"Q"&amp;INT(MOD(MONTH(Sheet1[[#This Row],[Date]])-4,12/3)+1)</f>
        <v>Q1</v>
      </c>
      <c r="Y490" t="str" cm="1">
        <f t="array" ref="Y490">_xlfn.IFS(ROUND(L490,0)&lt;=1,"Need to improve 0-1",ROUND(L490,0)&lt;=2,"Okay 1-2",ROUND(L490,0)&lt;=3,"Good 2-3",ROUND(L490,0)&lt;=4,"Great 3-4",ROUND(L490,0)&lt;=5,"Excellent 4-5")</f>
        <v>Need to improve 0-1</v>
      </c>
      <c r="Z490" t="str">
        <f t="shared" si="7"/>
        <v>0-1000</v>
      </c>
    </row>
    <row r="491" spans="1:26" x14ac:dyDescent="0.3">
      <c r="A491">
        <v>18361743</v>
      </c>
      <c r="B491" t="s">
        <v>1043</v>
      </c>
      <c r="C491">
        <v>1</v>
      </c>
      <c r="D491" t="s">
        <v>14</v>
      </c>
      <c r="E491" t="s">
        <v>564</v>
      </c>
      <c r="F491" t="s">
        <v>16</v>
      </c>
      <c r="G491" t="s">
        <v>16</v>
      </c>
      <c r="H491" t="s">
        <v>16</v>
      </c>
      <c r="I491">
        <v>1</v>
      </c>
      <c r="J491">
        <v>0</v>
      </c>
      <c r="K491">
        <v>200</v>
      </c>
      <c r="L491">
        <v>1</v>
      </c>
      <c r="M491" t="s">
        <v>1044</v>
      </c>
      <c r="N491" t="str">
        <f>SUBSTITUTE(Sheet1[[#This Row],[Datekey_Opening]],"_","-")</f>
        <v>2015-8-16</v>
      </c>
      <c r="O491">
        <f>YEAR(Sheet1[[#This Row],[Date]])</f>
        <v>2015</v>
      </c>
      <c r="P491" t="str">
        <f>LOOKUP(Sheet1[[#This Row],[CountryCode]],$AI$4:$AI$18,$AJ$4:$AJ$18)</f>
        <v>India</v>
      </c>
      <c r="Q491">
        <f>MONTH(Sheet1[[#This Row],[Date]])</f>
        <v>8</v>
      </c>
      <c r="R491" t="str">
        <f>TEXT(Sheet1[[#This Row],[Date]],"MMMM")</f>
        <v>August</v>
      </c>
      <c r="S491" t="str">
        <f>TEXT(Sheet1[[#This Row],[Date]],"YYYY-MMM")</f>
        <v>2015-Aug</v>
      </c>
      <c r="T491">
        <f>WEEKDAY(Sheet1[[#This Row],[Date]])</f>
        <v>1</v>
      </c>
      <c r="U491" t="str">
        <f>TEXT(Sheet1[[#This Row],[Date]],"DDDD")</f>
        <v>Sunday</v>
      </c>
      <c r="V491" t="str">
        <f>"FM"&amp;MOD(MONTH(Sheet1[[#This Row],[Date]])-4,12)+1</f>
        <v>FM5</v>
      </c>
      <c r="W491" t="str">
        <f>"Q"&amp;ROUNDUP(MONTH(Sheet1[[#This Row],[Date]])/3,0)</f>
        <v>Q3</v>
      </c>
      <c r="X491" t="str">
        <f>"Q"&amp;INT(MOD(MONTH(Sheet1[[#This Row],[Date]])-4,12/3)+1)</f>
        <v>Q1</v>
      </c>
      <c r="Y491" t="str" cm="1">
        <f t="array" ref="Y491">_xlfn.IFS(ROUND(L491,0)&lt;=1,"Need to improve 0-1",ROUND(L491,0)&lt;=2,"Okay 1-2",ROUND(L491,0)&lt;=3,"Good 2-3",ROUND(L491,0)&lt;=4,"Great 3-4",ROUND(L491,0)&lt;=5,"Excellent 4-5")</f>
        <v>Need to improve 0-1</v>
      </c>
      <c r="Z491" t="str">
        <f t="shared" si="7"/>
        <v>0-1000</v>
      </c>
    </row>
    <row r="492" spans="1:26" x14ac:dyDescent="0.3">
      <c r="A492">
        <v>18364336</v>
      </c>
      <c r="B492" t="s">
        <v>1045</v>
      </c>
      <c r="C492">
        <v>1</v>
      </c>
      <c r="D492" t="s">
        <v>14</v>
      </c>
      <c r="E492" t="s">
        <v>432</v>
      </c>
      <c r="F492" t="s">
        <v>16</v>
      </c>
      <c r="G492" t="s">
        <v>16</v>
      </c>
      <c r="H492" t="s">
        <v>16</v>
      </c>
      <c r="I492">
        <v>1</v>
      </c>
      <c r="J492">
        <v>0</v>
      </c>
      <c r="K492">
        <v>200</v>
      </c>
      <c r="L492">
        <v>1</v>
      </c>
      <c r="M492" t="s">
        <v>1046</v>
      </c>
      <c r="N492" t="str">
        <f>SUBSTITUTE(Sheet1[[#This Row],[Datekey_Opening]],"_","-")</f>
        <v>2017-8-20</v>
      </c>
      <c r="O492">
        <f>YEAR(Sheet1[[#This Row],[Date]])</f>
        <v>2017</v>
      </c>
      <c r="P492" t="str">
        <f>LOOKUP(Sheet1[[#This Row],[CountryCode]],$AI$4:$AI$18,$AJ$4:$AJ$18)</f>
        <v>India</v>
      </c>
      <c r="Q492">
        <f>MONTH(Sheet1[[#This Row],[Date]])</f>
        <v>8</v>
      </c>
      <c r="R492" t="str">
        <f>TEXT(Sheet1[[#This Row],[Date]],"MMMM")</f>
        <v>August</v>
      </c>
      <c r="S492" t="str">
        <f>TEXT(Sheet1[[#This Row],[Date]],"YYYY-MMM")</f>
        <v>2017-Aug</v>
      </c>
      <c r="T492">
        <f>WEEKDAY(Sheet1[[#This Row],[Date]])</f>
        <v>1</v>
      </c>
      <c r="U492" t="str">
        <f>TEXT(Sheet1[[#This Row],[Date]],"DDDD")</f>
        <v>Sunday</v>
      </c>
      <c r="V492" t="str">
        <f>"FM"&amp;MOD(MONTH(Sheet1[[#This Row],[Date]])-4,12)+1</f>
        <v>FM5</v>
      </c>
      <c r="W492" t="str">
        <f>"Q"&amp;ROUNDUP(MONTH(Sheet1[[#This Row],[Date]])/3,0)</f>
        <v>Q3</v>
      </c>
      <c r="X492" t="str">
        <f>"Q"&amp;INT(MOD(MONTH(Sheet1[[#This Row],[Date]])-4,12/3)+1)</f>
        <v>Q1</v>
      </c>
      <c r="Y492" t="str" cm="1">
        <f t="array" ref="Y492">_xlfn.IFS(ROUND(L492,0)&lt;=1,"Need to improve 0-1",ROUND(L492,0)&lt;=2,"Okay 1-2",ROUND(L492,0)&lt;=3,"Good 2-3",ROUND(L492,0)&lt;=4,"Great 3-4",ROUND(L492,0)&lt;=5,"Excellent 4-5")</f>
        <v>Need to improve 0-1</v>
      </c>
      <c r="Z492" t="str">
        <f t="shared" si="7"/>
        <v>0-1000</v>
      </c>
    </row>
    <row r="493" spans="1:26" x14ac:dyDescent="0.3">
      <c r="A493">
        <v>18433297</v>
      </c>
      <c r="B493" t="s">
        <v>1047</v>
      </c>
      <c r="C493">
        <v>1</v>
      </c>
      <c r="D493" t="s">
        <v>14</v>
      </c>
      <c r="E493" t="s">
        <v>538</v>
      </c>
      <c r="F493" t="s">
        <v>16</v>
      </c>
      <c r="G493" t="s">
        <v>16</v>
      </c>
      <c r="H493" t="s">
        <v>16</v>
      </c>
      <c r="I493">
        <v>1</v>
      </c>
      <c r="J493">
        <v>0</v>
      </c>
      <c r="K493">
        <v>200</v>
      </c>
      <c r="L493">
        <v>1</v>
      </c>
      <c r="M493" t="s">
        <v>1048</v>
      </c>
      <c r="N493" t="str">
        <f>SUBSTITUTE(Sheet1[[#This Row],[Datekey_Opening]],"_","-")</f>
        <v>2011-8-19</v>
      </c>
      <c r="O493">
        <f>YEAR(Sheet1[[#This Row],[Date]])</f>
        <v>2011</v>
      </c>
      <c r="P493" t="str">
        <f>LOOKUP(Sheet1[[#This Row],[CountryCode]],$AI$4:$AI$18,$AJ$4:$AJ$18)</f>
        <v>India</v>
      </c>
      <c r="Q493">
        <f>MONTH(Sheet1[[#This Row],[Date]])</f>
        <v>8</v>
      </c>
      <c r="R493" t="str">
        <f>TEXT(Sheet1[[#This Row],[Date]],"MMMM")</f>
        <v>August</v>
      </c>
      <c r="S493" t="str">
        <f>TEXT(Sheet1[[#This Row],[Date]],"YYYY-MMM")</f>
        <v>2011-Aug</v>
      </c>
      <c r="T493">
        <f>WEEKDAY(Sheet1[[#This Row],[Date]])</f>
        <v>6</v>
      </c>
      <c r="U493" t="str">
        <f>TEXT(Sheet1[[#This Row],[Date]],"DDDD")</f>
        <v>Friday</v>
      </c>
      <c r="V493" t="str">
        <f>"FM"&amp;MOD(MONTH(Sheet1[[#This Row],[Date]])-4,12)+1</f>
        <v>FM5</v>
      </c>
      <c r="W493" t="str">
        <f>"Q"&amp;ROUNDUP(MONTH(Sheet1[[#This Row],[Date]])/3,0)</f>
        <v>Q3</v>
      </c>
      <c r="X493" t="str">
        <f>"Q"&amp;INT(MOD(MONTH(Sheet1[[#This Row],[Date]])-4,12/3)+1)</f>
        <v>Q1</v>
      </c>
      <c r="Y493" t="str" cm="1">
        <f t="array" ref="Y493">_xlfn.IFS(ROUND(L493,0)&lt;=1,"Need to improve 0-1",ROUND(L493,0)&lt;=2,"Okay 1-2",ROUND(L493,0)&lt;=3,"Good 2-3",ROUND(L493,0)&lt;=4,"Great 3-4",ROUND(L493,0)&lt;=5,"Excellent 4-5")</f>
        <v>Need to improve 0-1</v>
      </c>
      <c r="Z493" t="str">
        <f t="shared" si="7"/>
        <v>0-1000</v>
      </c>
    </row>
    <row r="494" spans="1:26" x14ac:dyDescent="0.3">
      <c r="A494">
        <v>18449827</v>
      </c>
      <c r="B494" t="s">
        <v>1049</v>
      </c>
      <c r="C494">
        <v>1</v>
      </c>
      <c r="D494" t="s">
        <v>14</v>
      </c>
      <c r="E494" t="s">
        <v>395</v>
      </c>
      <c r="F494" t="s">
        <v>16</v>
      </c>
      <c r="G494" t="s">
        <v>16</v>
      </c>
      <c r="H494" t="s">
        <v>16</v>
      </c>
      <c r="I494">
        <v>1</v>
      </c>
      <c r="J494">
        <v>0</v>
      </c>
      <c r="K494">
        <v>200</v>
      </c>
      <c r="L494">
        <v>1</v>
      </c>
      <c r="M494" t="s">
        <v>1050</v>
      </c>
      <c r="N494" t="str">
        <f>SUBSTITUTE(Sheet1[[#This Row],[Datekey_Opening]],"_","-")</f>
        <v>2014-8-24</v>
      </c>
      <c r="O494">
        <f>YEAR(Sheet1[[#This Row],[Date]])</f>
        <v>2014</v>
      </c>
      <c r="P494" t="str">
        <f>LOOKUP(Sheet1[[#This Row],[CountryCode]],$AI$4:$AI$18,$AJ$4:$AJ$18)</f>
        <v>India</v>
      </c>
      <c r="Q494">
        <f>MONTH(Sheet1[[#This Row],[Date]])</f>
        <v>8</v>
      </c>
      <c r="R494" t="str">
        <f>TEXT(Sheet1[[#This Row],[Date]],"MMMM")</f>
        <v>August</v>
      </c>
      <c r="S494" t="str">
        <f>TEXT(Sheet1[[#This Row],[Date]],"YYYY-MMM")</f>
        <v>2014-Aug</v>
      </c>
      <c r="T494">
        <f>WEEKDAY(Sheet1[[#This Row],[Date]])</f>
        <v>1</v>
      </c>
      <c r="U494" t="str">
        <f>TEXT(Sheet1[[#This Row],[Date]],"DDDD")</f>
        <v>Sunday</v>
      </c>
      <c r="V494" t="str">
        <f>"FM"&amp;MOD(MONTH(Sheet1[[#This Row],[Date]])-4,12)+1</f>
        <v>FM5</v>
      </c>
      <c r="W494" t="str">
        <f>"Q"&amp;ROUNDUP(MONTH(Sheet1[[#This Row],[Date]])/3,0)</f>
        <v>Q3</v>
      </c>
      <c r="X494" t="str">
        <f>"Q"&amp;INT(MOD(MONTH(Sheet1[[#This Row],[Date]])-4,12/3)+1)</f>
        <v>Q1</v>
      </c>
      <c r="Y494" t="str" cm="1">
        <f t="array" ref="Y494">_xlfn.IFS(ROUND(L494,0)&lt;=1,"Need to improve 0-1",ROUND(L494,0)&lt;=2,"Okay 1-2",ROUND(L494,0)&lt;=3,"Good 2-3",ROUND(L494,0)&lt;=4,"Great 3-4",ROUND(L494,0)&lt;=5,"Excellent 4-5")</f>
        <v>Need to improve 0-1</v>
      </c>
      <c r="Z494" t="str">
        <f t="shared" si="7"/>
        <v>0-1000</v>
      </c>
    </row>
    <row r="495" spans="1:26" x14ac:dyDescent="0.3">
      <c r="A495">
        <v>18471287</v>
      </c>
      <c r="B495" t="s">
        <v>1051</v>
      </c>
      <c r="C495">
        <v>1</v>
      </c>
      <c r="D495" t="s">
        <v>14</v>
      </c>
      <c r="E495" t="s">
        <v>395</v>
      </c>
      <c r="F495" t="s">
        <v>16</v>
      </c>
      <c r="G495" t="s">
        <v>16</v>
      </c>
      <c r="H495" t="s">
        <v>16</v>
      </c>
      <c r="I495">
        <v>1</v>
      </c>
      <c r="J495">
        <v>0</v>
      </c>
      <c r="K495">
        <v>200</v>
      </c>
      <c r="L495">
        <v>1</v>
      </c>
      <c r="M495" t="s">
        <v>1052</v>
      </c>
      <c r="N495" t="str">
        <f>SUBSTITUTE(Sheet1[[#This Row],[Datekey_Opening]],"_","-")</f>
        <v>2017-8-23</v>
      </c>
      <c r="O495">
        <f>YEAR(Sheet1[[#This Row],[Date]])</f>
        <v>2017</v>
      </c>
      <c r="P495" t="str">
        <f>LOOKUP(Sheet1[[#This Row],[CountryCode]],$AI$4:$AI$18,$AJ$4:$AJ$18)</f>
        <v>India</v>
      </c>
      <c r="Q495">
        <f>MONTH(Sheet1[[#This Row],[Date]])</f>
        <v>8</v>
      </c>
      <c r="R495" t="str">
        <f>TEXT(Sheet1[[#This Row],[Date]],"MMMM")</f>
        <v>August</v>
      </c>
      <c r="S495" t="str">
        <f>TEXT(Sheet1[[#This Row],[Date]],"YYYY-MMM")</f>
        <v>2017-Aug</v>
      </c>
      <c r="T495">
        <f>WEEKDAY(Sheet1[[#This Row],[Date]])</f>
        <v>4</v>
      </c>
      <c r="U495" t="str">
        <f>TEXT(Sheet1[[#This Row],[Date]],"DDDD")</f>
        <v>Wednesday</v>
      </c>
      <c r="V495" t="str">
        <f>"FM"&amp;MOD(MONTH(Sheet1[[#This Row],[Date]])-4,12)+1</f>
        <v>FM5</v>
      </c>
      <c r="W495" t="str">
        <f>"Q"&amp;ROUNDUP(MONTH(Sheet1[[#This Row],[Date]])/3,0)</f>
        <v>Q3</v>
      </c>
      <c r="X495" t="str">
        <f>"Q"&amp;INT(MOD(MONTH(Sheet1[[#This Row],[Date]])-4,12/3)+1)</f>
        <v>Q1</v>
      </c>
      <c r="Y495" t="str" cm="1">
        <f t="array" ref="Y495">_xlfn.IFS(ROUND(L495,0)&lt;=1,"Need to improve 0-1",ROUND(L495,0)&lt;=2,"Okay 1-2",ROUND(L495,0)&lt;=3,"Good 2-3",ROUND(L495,0)&lt;=4,"Great 3-4",ROUND(L495,0)&lt;=5,"Excellent 4-5")</f>
        <v>Need to improve 0-1</v>
      </c>
      <c r="Z495" t="str">
        <f t="shared" si="7"/>
        <v>0-1000</v>
      </c>
    </row>
    <row r="496" spans="1:26" x14ac:dyDescent="0.3">
      <c r="A496">
        <v>18419871</v>
      </c>
      <c r="B496" t="s">
        <v>1053</v>
      </c>
      <c r="C496">
        <v>1</v>
      </c>
      <c r="D496" t="s">
        <v>14</v>
      </c>
      <c r="E496" t="s">
        <v>435</v>
      </c>
      <c r="F496" t="s">
        <v>16</v>
      </c>
      <c r="G496" t="s">
        <v>16</v>
      </c>
      <c r="H496" t="s">
        <v>16</v>
      </c>
      <c r="I496">
        <v>1</v>
      </c>
      <c r="J496">
        <v>0</v>
      </c>
      <c r="K496">
        <v>200</v>
      </c>
      <c r="L496">
        <v>1</v>
      </c>
      <c r="M496" t="s">
        <v>1054</v>
      </c>
      <c r="N496" t="str">
        <f>SUBSTITUTE(Sheet1[[#This Row],[Datekey_Opening]],"_","-")</f>
        <v>2011-8-6</v>
      </c>
      <c r="O496">
        <f>YEAR(Sheet1[[#This Row],[Date]])</f>
        <v>2011</v>
      </c>
      <c r="P496" t="str">
        <f>LOOKUP(Sheet1[[#This Row],[CountryCode]],$AI$4:$AI$18,$AJ$4:$AJ$18)</f>
        <v>India</v>
      </c>
      <c r="Q496">
        <f>MONTH(Sheet1[[#This Row],[Date]])</f>
        <v>8</v>
      </c>
      <c r="R496" t="str">
        <f>TEXT(Sheet1[[#This Row],[Date]],"MMMM")</f>
        <v>August</v>
      </c>
      <c r="S496" t="str">
        <f>TEXT(Sheet1[[#This Row],[Date]],"YYYY-MMM")</f>
        <v>2011-Aug</v>
      </c>
      <c r="T496">
        <f>WEEKDAY(Sheet1[[#This Row],[Date]])</f>
        <v>7</v>
      </c>
      <c r="U496" t="str">
        <f>TEXT(Sheet1[[#This Row],[Date]],"DDDD")</f>
        <v>Saturday</v>
      </c>
      <c r="V496" t="str">
        <f>"FM"&amp;MOD(MONTH(Sheet1[[#This Row],[Date]])-4,12)+1</f>
        <v>FM5</v>
      </c>
      <c r="W496" t="str">
        <f>"Q"&amp;ROUNDUP(MONTH(Sheet1[[#This Row],[Date]])/3,0)</f>
        <v>Q3</v>
      </c>
      <c r="X496" t="str">
        <f>"Q"&amp;INT(MOD(MONTH(Sheet1[[#This Row],[Date]])-4,12/3)+1)</f>
        <v>Q1</v>
      </c>
      <c r="Y496" t="str" cm="1">
        <f t="array" ref="Y496">_xlfn.IFS(ROUND(L496,0)&lt;=1,"Need to improve 0-1",ROUND(L496,0)&lt;=2,"Okay 1-2",ROUND(L496,0)&lt;=3,"Good 2-3",ROUND(L496,0)&lt;=4,"Great 3-4",ROUND(L496,0)&lt;=5,"Excellent 4-5")</f>
        <v>Need to improve 0-1</v>
      </c>
      <c r="Z496" t="str">
        <f t="shared" si="7"/>
        <v>0-1000</v>
      </c>
    </row>
    <row r="497" spans="1:26" x14ac:dyDescent="0.3">
      <c r="A497">
        <v>18424593</v>
      </c>
      <c r="B497" t="s">
        <v>1055</v>
      </c>
      <c r="C497">
        <v>1</v>
      </c>
      <c r="D497" t="s">
        <v>14</v>
      </c>
      <c r="E497" t="s">
        <v>559</v>
      </c>
      <c r="F497" t="s">
        <v>16</v>
      </c>
      <c r="G497" t="s">
        <v>16</v>
      </c>
      <c r="H497" t="s">
        <v>16</v>
      </c>
      <c r="I497">
        <v>1</v>
      </c>
      <c r="J497">
        <v>0</v>
      </c>
      <c r="K497">
        <v>200</v>
      </c>
      <c r="L497">
        <v>1</v>
      </c>
      <c r="M497" t="s">
        <v>653</v>
      </c>
      <c r="N497" t="str">
        <f>SUBSTITUTE(Sheet1[[#This Row],[Datekey_Opening]],"_","-")</f>
        <v>2014-7-9</v>
      </c>
      <c r="O497">
        <f>YEAR(Sheet1[[#This Row],[Date]])</f>
        <v>2014</v>
      </c>
      <c r="P497" t="str">
        <f>LOOKUP(Sheet1[[#This Row],[CountryCode]],$AI$4:$AI$18,$AJ$4:$AJ$18)</f>
        <v>India</v>
      </c>
      <c r="Q497">
        <f>MONTH(Sheet1[[#This Row],[Date]])</f>
        <v>7</v>
      </c>
      <c r="R497" t="str">
        <f>TEXT(Sheet1[[#This Row],[Date]],"MMMM")</f>
        <v>July</v>
      </c>
      <c r="S497" t="str">
        <f>TEXT(Sheet1[[#This Row],[Date]],"YYYY-MMM")</f>
        <v>2014-Jul</v>
      </c>
      <c r="T497">
        <f>WEEKDAY(Sheet1[[#This Row],[Date]])</f>
        <v>4</v>
      </c>
      <c r="U497" t="str">
        <f>TEXT(Sheet1[[#This Row],[Date]],"DDDD")</f>
        <v>Wednesday</v>
      </c>
      <c r="V497" t="str">
        <f>"FM"&amp;MOD(MONTH(Sheet1[[#This Row],[Date]])-4,12)+1</f>
        <v>FM4</v>
      </c>
      <c r="W497" t="str">
        <f>"Q"&amp;ROUNDUP(MONTH(Sheet1[[#This Row],[Date]])/3,0)</f>
        <v>Q3</v>
      </c>
      <c r="X497" t="str">
        <f>"Q"&amp;INT(MOD(MONTH(Sheet1[[#This Row],[Date]])-4,12/3)+1)</f>
        <v>Q4</v>
      </c>
      <c r="Y497" t="str" cm="1">
        <f t="array" ref="Y497">_xlfn.IFS(ROUND(L497,0)&lt;=1,"Need to improve 0-1",ROUND(L497,0)&lt;=2,"Okay 1-2",ROUND(L497,0)&lt;=3,"Good 2-3",ROUND(L497,0)&lt;=4,"Great 3-4",ROUND(L497,0)&lt;=5,"Excellent 4-5")</f>
        <v>Need to improve 0-1</v>
      </c>
      <c r="Z497" t="str">
        <f t="shared" si="7"/>
        <v>0-1000</v>
      </c>
    </row>
    <row r="498" spans="1:26" x14ac:dyDescent="0.3">
      <c r="A498">
        <v>18464647</v>
      </c>
      <c r="B498" t="s">
        <v>1056</v>
      </c>
      <c r="C498">
        <v>1</v>
      </c>
      <c r="D498" t="s">
        <v>14</v>
      </c>
      <c r="E498" t="s">
        <v>1057</v>
      </c>
      <c r="F498" t="s">
        <v>16</v>
      </c>
      <c r="G498" t="s">
        <v>16</v>
      </c>
      <c r="H498" t="s">
        <v>16</v>
      </c>
      <c r="I498">
        <v>1</v>
      </c>
      <c r="J498">
        <v>0</v>
      </c>
      <c r="K498">
        <v>200</v>
      </c>
      <c r="L498">
        <v>1</v>
      </c>
      <c r="M498" t="s">
        <v>1058</v>
      </c>
      <c r="N498" t="str">
        <f>SUBSTITUTE(Sheet1[[#This Row],[Datekey_Opening]],"_","-")</f>
        <v>2011-7-12</v>
      </c>
      <c r="O498">
        <f>YEAR(Sheet1[[#This Row],[Date]])</f>
        <v>2011</v>
      </c>
      <c r="P498" t="str">
        <f>LOOKUP(Sheet1[[#This Row],[CountryCode]],$AI$4:$AI$18,$AJ$4:$AJ$18)</f>
        <v>India</v>
      </c>
      <c r="Q498">
        <f>MONTH(Sheet1[[#This Row],[Date]])</f>
        <v>7</v>
      </c>
      <c r="R498" t="str">
        <f>TEXT(Sheet1[[#This Row],[Date]],"MMMM")</f>
        <v>July</v>
      </c>
      <c r="S498" t="str">
        <f>TEXT(Sheet1[[#This Row],[Date]],"YYYY-MMM")</f>
        <v>2011-Jul</v>
      </c>
      <c r="T498">
        <f>WEEKDAY(Sheet1[[#This Row],[Date]])</f>
        <v>3</v>
      </c>
      <c r="U498" t="str">
        <f>TEXT(Sheet1[[#This Row],[Date]],"DDDD")</f>
        <v>Tuesday</v>
      </c>
      <c r="V498" t="str">
        <f>"FM"&amp;MOD(MONTH(Sheet1[[#This Row],[Date]])-4,12)+1</f>
        <v>FM4</v>
      </c>
      <c r="W498" t="str">
        <f>"Q"&amp;ROUNDUP(MONTH(Sheet1[[#This Row],[Date]])/3,0)</f>
        <v>Q3</v>
      </c>
      <c r="X498" t="str">
        <f>"Q"&amp;INT(MOD(MONTH(Sheet1[[#This Row],[Date]])-4,12/3)+1)</f>
        <v>Q4</v>
      </c>
      <c r="Y498" t="str" cm="1">
        <f t="array" ref="Y498">_xlfn.IFS(ROUND(L498,0)&lt;=1,"Need to improve 0-1",ROUND(L498,0)&lt;=2,"Okay 1-2",ROUND(L498,0)&lt;=3,"Good 2-3",ROUND(L498,0)&lt;=4,"Great 3-4",ROUND(L498,0)&lt;=5,"Excellent 4-5")</f>
        <v>Need to improve 0-1</v>
      </c>
      <c r="Z498" t="str">
        <f t="shared" si="7"/>
        <v>0-1000</v>
      </c>
    </row>
    <row r="499" spans="1:26" x14ac:dyDescent="0.3">
      <c r="A499">
        <v>313163</v>
      </c>
      <c r="B499" t="s">
        <v>1059</v>
      </c>
      <c r="C499">
        <v>1</v>
      </c>
      <c r="D499" t="s">
        <v>14</v>
      </c>
      <c r="E499" t="s">
        <v>432</v>
      </c>
      <c r="F499" t="s">
        <v>16</v>
      </c>
      <c r="G499" t="s">
        <v>16</v>
      </c>
      <c r="H499" t="s">
        <v>16</v>
      </c>
      <c r="I499">
        <v>1</v>
      </c>
      <c r="J499">
        <v>0</v>
      </c>
      <c r="K499">
        <v>200</v>
      </c>
      <c r="L499">
        <v>1</v>
      </c>
      <c r="M499" t="s">
        <v>1060</v>
      </c>
      <c r="N499" t="str">
        <f>SUBSTITUTE(Sheet1[[#This Row],[Datekey_Opening]],"_","-")</f>
        <v>2011-7-17</v>
      </c>
      <c r="O499">
        <f>YEAR(Sheet1[[#This Row],[Date]])</f>
        <v>2011</v>
      </c>
      <c r="P499" t="str">
        <f>LOOKUP(Sheet1[[#This Row],[CountryCode]],$AI$4:$AI$18,$AJ$4:$AJ$18)</f>
        <v>India</v>
      </c>
      <c r="Q499">
        <f>MONTH(Sheet1[[#This Row],[Date]])</f>
        <v>7</v>
      </c>
      <c r="R499" t="str">
        <f>TEXT(Sheet1[[#This Row],[Date]],"MMMM")</f>
        <v>July</v>
      </c>
      <c r="S499" t="str">
        <f>TEXT(Sheet1[[#This Row],[Date]],"YYYY-MMM")</f>
        <v>2011-Jul</v>
      </c>
      <c r="T499">
        <f>WEEKDAY(Sheet1[[#This Row],[Date]])</f>
        <v>1</v>
      </c>
      <c r="U499" t="str">
        <f>TEXT(Sheet1[[#This Row],[Date]],"DDDD")</f>
        <v>Sunday</v>
      </c>
      <c r="V499" t="str">
        <f>"FM"&amp;MOD(MONTH(Sheet1[[#This Row],[Date]])-4,12)+1</f>
        <v>FM4</v>
      </c>
      <c r="W499" t="str">
        <f>"Q"&amp;ROUNDUP(MONTH(Sheet1[[#This Row],[Date]])/3,0)</f>
        <v>Q3</v>
      </c>
      <c r="X499" t="str">
        <f>"Q"&amp;INT(MOD(MONTH(Sheet1[[#This Row],[Date]])-4,12/3)+1)</f>
        <v>Q4</v>
      </c>
      <c r="Y499" t="str" cm="1">
        <f t="array" ref="Y499">_xlfn.IFS(ROUND(L499,0)&lt;=1,"Need to improve 0-1",ROUND(L499,0)&lt;=2,"Okay 1-2",ROUND(L499,0)&lt;=3,"Good 2-3",ROUND(L499,0)&lt;=4,"Great 3-4",ROUND(L499,0)&lt;=5,"Excellent 4-5")</f>
        <v>Need to improve 0-1</v>
      </c>
      <c r="Z499" t="str">
        <f t="shared" si="7"/>
        <v>0-1000</v>
      </c>
    </row>
    <row r="500" spans="1:26" x14ac:dyDescent="0.3">
      <c r="A500">
        <v>18345771</v>
      </c>
      <c r="B500" t="s">
        <v>1061</v>
      </c>
      <c r="C500">
        <v>1</v>
      </c>
      <c r="D500" t="s">
        <v>14</v>
      </c>
      <c r="E500" t="s">
        <v>1062</v>
      </c>
      <c r="F500" t="s">
        <v>16</v>
      </c>
      <c r="G500" t="s">
        <v>16</v>
      </c>
      <c r="H500" t="s">
        <v>16</v>
      </c>
      <c r="I500">
        <v>1</v>
      </c>
      <c r="J500">
        <v>0</v>
      </c>
      <c r="K500">
        <v>200</v>
      </c>
      <c r="L500">
        <v>1</v>
      </c>
      <c r="M500" t="s">
        <v>1063</v>
      </c>
      <c r="N500" t="str">
        <f>SUBSTITUTE(Sheet1[[#This Row],[Datekey_Opening]],"_","-")</f>
        <v>2018-7-23</v>
      </c>
      <c r="O500">
        <f>YEAR(Sheet1[[#This Row],[Date]])</f>
        <v>2018</v>
      </c>
      <c r="P500" t="str">
        <f>LOOKUP(Sheet1[[#This Row],[CountryCode]],$AI$4:$AI$18,$AJ$4:$AJ$18)</f>
        <v>India</v>
      </c>
      <c r="Q500">
        <f>MONTH(Sheet1[[#This Row],[Date]])</f>
        <v>7</v>
      </c>
      <c r="R500" t="str">
        <f>TEXT(Sheet1[[#This Row],[Date]],"MMMM")</f>
        <v>July</v>
      </c>
      <c r="S500" t="str">
        <f>TEXT(Sheet1[[#This Row],[Date]],"YYYY-MMM")</f>
        <v>2018-Jul</v>
      </c>
      <c r="T500">
        <f>WEEKDAY(Sheet1[[#This Row],[Date]])</f>
        <v>2</v>
      </c>
      <c r="U500" t="str">
        <f>TEXT(Sheet1[[#This Row],[Date]],"DDDD")</f>
        <v>Monday</v>
      </c>
      <c r="V500" t="str">
        <f>"FM"&amp;MOD(MONTH(Sheet1[[#This Row],[Date]])-4,12)+1</f>
        <v>FM4</v>
      </c>
      <c r="W500" t="str">
        <f>"Q"&amp;ROUNDUP(MONTH(Sheet1[[#This Row],[Date]])/3,0)</f>
        <v>Q3</v>
      </c>
      <c r="X500" t="str">
        <f>"Q"&amp;INT(MOD(MONTH(Sheet1[[#This Row],[Date]])-4,12/3)+1)</f>
        <v>Q4</v>
      </c>
      <c r="Y500" t="str" cm="1">
        <f t="array" ref="Y500">_xlfn.IFS(ROUND(L500,0)&lt;=1,"Need to improve 0-1",ROUND(L500,0)&lt;=2,"Okay 1-2",ROUND(L500,0)&lt;=3,"Good 2-3",ROUND(L500,0)&lt;=4,"Great 3-4",ROUND(L500,0)&lt;=5,"Excellent 4-5")</f>
        <v>Need to improve 0-1</v>
      </c>
      <c r="Z500" t="str">
        <f t="shared" si="7"/>
        <v>0-1000</v>
      </c>
    </row>
    <row r="501" spans="1:26" x14ac:dyDescent="0.3">
      <c r="A501">
        <v>18441710</v>
      </c>
      <c r="B501" t="s">
        <v>1064</v>
      </c>
      <c r="C501">
        <v>1</v>
      </c>
      <c r="D501" t="s">
        <v>14</v>
      </c>
      <c r="E501" t="s">
        <v>708</v>
      </c>
      <c r="F501" t="s">
        <v>16</v>
      </c>
      <c r="G501" t="s">
        <v>16</v>
      </c>
      <c r="H501" t="s">
        <v>16</v>
      </c>
      <c r="I501">
        <v>1</v>
      </c>
      <c r="J501">
        <v>0</v>
      </c>
      <c r="K501">
        <v>200</v>
      </c>
      <c r="L501">
        <v>1</v>
      </c>
      <c r="M501" t="s">
        <v>1065</v>
      </c>
      <c r="N501" t="str">
        <f>SUBSTITUTE(Sheet1[[#This Row],[Datekey_Opening]],"_","-")</f>
        <v>2016-7-26</v>
      </c>
      <c r="O501">
        <f>YEAR(Sheet1[[#This Row],[Date]])</f>
        <v>2016</v>
      </c>
      <c r="P501" t="str">
        <f>LOOKUP(Sheet1[[#This Row],[CountryCode]],$AI$4:$AI$18,$AJ$4:$AJ$18)</f>
        <v>India</v>
      </c>
      <c r="Q501">
        <f>MONTH(Sheet1[[#This Row],[Date]])</f>
        <v>7</v>
      </c>
      <c r="R501" t="str">
        <f>TEXT(Sheet1[[#This Row],[Date]],"MMMM")</f>
        <v>July</v>
      </c>
      <c r="S501" t="str">
        <f>TEXT(Sheet1[[#This Row],[Date]],"YYYY-MMM")</f>
        <v>2016-Jul</v>
      </c>
      <c r="T501">
        <f>WEEKDAY(Sheet1[[#This Row],[Date]])</f>
        <v>3</v>
      </c>
      <c r="U501" t="str">
        <f>TEXT(Sheet1[[#This Row],[Date]],"DDDD")</f>
        <v>Tuesday</v>
      </c>
      <c r="V501" t="str">
        <f>"FM"&amp;MOD(MONTH(Sheet1[[#This Row],[Date]])-4,12)+1</f>
        <v>FM4</v>
      </c>
      <c r="W501" t="str">
        <f>"Q"&amp;ROUNDUP(MONTH(Sheet1[[#This Row],[Date]])/3,0)</f>
        <v>Q3</v>
      </c>
      <c r="X501" t="str">
        <f>"Q"&amp;INT(MOD(MONTH(Sheet1[[#This Row],[Date]])-4,12/3)+1)</f>
        <v>Q4</v>
      </c>
      <c r="Y501" t="str" cm="1">
        <f t="array" ref="Y501">_xlfn.IFS(ROUND(L501,0)&lt;=1,"Need to improve 0-1",ROUND(L501,0)&lt;=2,"Okay 1-2",ROUND(L501,0)&lt;=3,"Good 2-3",ROUND(L501,0)&lt;=4,"Great 3-4",ROUND(L501,0)&lt;=5,"Excellent 4-5")</f>
        <v>Need to improve 0-1</v>
      </c>
      <c r="Z501" t="str">
        <f t="shared" si="7"/>
        <v>0-1000</v>
      </c>
    </row>
    <row r="502" spans="1:26" x14ac:dyDescent="0.3">
      <c r="A502">
        <v>18479000</v>
      </c>
      <c r="B502" t="s">
        <v>1066</v>
      </c>
      <c r="C502">
        <v>1</v>
      </c>
      <c r="D502" t="s">
        <v>14</v>
      </c>
      <c r="E502" t="s">
        <v>708</v>
      </c>
      <c r="F502" t="s">
        <v>16</v>
      </c>
      <c r="G502" t="s">
        <v>16</v>
      </c>
      <c r="H502" t="s">
        <v>16</v>
      </c>
      <c r="I502">
        <v>1</v>
      </c>
      <c r="J502">
        <v>0</v>
      </c>
      <c r="K502">
        <v>200</v>
      </c>
      <c r="L502">
        <v>1</v>
      </c>
      <c r="M502" t="s">
        <v>1067</v>
      </c>
      <c r="N502" t="str">
        <f>SUBSTITUTE(Sheet1[[#This Row],[Datekey_Opening]],"_","-")</f>
        <v>2015-7-27</v>
      </c>
      <c r="O502">
        <f>YEAR(Sheet1[[#This Row],[Date]])</f>
        <v>2015</v>
      </c>
      <c r="P502" t="str">
        <f>LOOKUP(Sheet1[[#This Row],[CountryCode]],$AI$4:$AI$18,$AJ$4:$AJ$18)</f>
        <v>India</v>
      </c>
      <c r="Q502">
        <f>MONTH(Sheet1[[#This Row],[Date]])</f>
        <v>7</v>
      </c>
      <c r="R502" t="str">
        <f>TEXT(Sheet1[[#This Row],[Date]],"MMMM")</f>
        <v>July</v>
      </c>
      <c r="S502" t="str">
        <f>TEXT(Sheet1[[#This Row],[Date]],"YYYY-MMM")</f>
        <v>2015-Jul</v>
      </c>
      <c r="T502">
        <f>WEEKDAY(Sheet1[[#This Row],[Date]])</f>
        <v>2</v>
      </c>
      <c r="U502" t="str">
        <f>TEXT(Sheet1[[#This Row],[Date]],"DDDD")</f>
        <v>Monday</v>
      </c>
      <c r="V502" t="str">
        <f>"FM"&amp;MOD(MONTH(Sheet1[[#This Row],[Date]])-4,12)+1</f>
        <v>FM4</v>
      </c>
      <c r="W502" t="str">
        <f>"Q"&amp;ROUNDUP(MONTH(Sheet1[[#This Row],[Date]])/3,0)</f>
        <v>Q3</v>
      </c>
      <c r="X502" t="str">
        <f>"Q"&amp;INT(MOD(MONTH(Sheet1[[#This Row],[Date]])-4,12/3)+1)</f>
        <v>Q4</v>
      </c>
      <c r="Y502" t="str" cm="1">
        <f t="array" ref="Y502">_xlfn.IFS(ROUND(L502,0)&lt;=1,"Need to improve 0-1",ROUND(L502,0)&lt;=2,"Okay 1-2",ROUND(L502,0)&lt;=3,"Good 2-3",ROUND(L502,0)&lt;=4,"Great 3-4",ROUND(L502,0)&lt;=5,"Excellent 4-5")</f>
        <v>Need to improve 0-1</v>
      </c>
      <c r="Z502" t="str">
        <f t="shared" si="7"/>
        <v>0-1000</v>
      </c>
    </row>
    <row r="503" spans="1:26" x14ac:dyDescent="0.3">
      <c r="A503">
        <v>18419897</v>
      </c>
      <c r="B503" t="s">
        <v>1068</v>
      </c>
      <c r="C503">
        <v>1</v>
      </c>
      <c r="D503" t="s">
        <v>14</v>
      </c>
      <c r="E503" t="s">
        <v>405</v>
      </c>
      <c r="F503" t="s">
        <v>16</v>
      </c>
      <c r="G503" t="s">
        <v>16</v>
      </c>
      <c r="H503" t="s">
        <v>16</v>
      </c>
      <c r="I503">
        <v>1</v>
      </c>
      <c r="J503">
        <v>0</v>
      </c>
      <c r="K503">
        <v>200</v>
      </c>
      <c r="L503">
        <v>1</v>
      </c>
      <c r="M503" t="s">
        <v>1069</v>
      </c>
      <c r="N503" t="str">
        <f>SUBSTITUTE(Sheet1[[#This Row],[Datekey_Opening]],"_","-")</f>
        <v>2017-6-19</v>
      </c>
      <c r="O503">
        <f>YEAR(Sheet1[[#This Row],[Date]])</f>
        <v>2017</v>
      </c>
      <c r="P503" t="str">
        <f>LOOKUP(Sheet1[[#This Row],[CountryCode]],$AI$4:$AI$18,$AJ$4:$AJ$18)</f>
        <v>India</v>
      </c>
      <c r="Q503">
        <f>MONTH(Sheet1[[#This Row],[Date]])</f>
        <v>6</v>
      </c>
      <c r="R503" t="str">
        <f>TEXT(Sheet1[[#This Row],[Date]],"MMMM")</f>
        <v>June</v>
      </c>
      <c r="S503" t="str">
        <f>TEXT(Sheet1[[#This Row],[Date]],"YYYY-MMM")</f>
        <v>2017-Jun</v>
      </c>
      <c r="T503">
        <f>WEEKDAY(Sheet1[[#This Row],[Date]])</f>
        <v>2</v>
      </c>
      <c r="U503" t="str">
        <f>TEXT(Sheet1[[#This Row],[Date]],"DDDD")</f>
        <v>Monday</v>
      </c>
      <c r="V503" t="str">
        <f>"FM"&amp;MOD(MONTH(Sheet1[[#This Row],[Date]])-4,12)+1</f>
        <v>FM3</v>
      </c>
      <c r="W503" t="str">
        <f>"Q"&amp;ROUNDUP(MONTH(Sheet1[[#This Row],[Date]])/3,0)</f>
        <v>Q2</v>
      </c>
      <c r="X503" t="str">
        <f>"Q"&amp;INT(MOD(MONTH(Sheet1[[#This Row],[Date]])-4,12/3)+1)</f>
        <v>Q3</v>
      </c>
      <c r="Y503" t="str" cm="1">
        <f t="array" ref="Y503">_xlfn.IFS(ROUND(L503,0)&lt;=1,"Need to improve 0-1",ROUND(L503,0)&lt;=2,"Okay 1-2",ROUND(L503,0)&lt;=3,"Good 2-3",ROUND(L503,0)&lt;=4,"Great 3-4",ROUND(L503,0)&lt;=5,"Excellent 4-5")</f>
        <v>Need to improve 0-1</v>
      </c>
      <c r="Z503" t="str">
        <f t="shared" si="7"/>
        <v>0-1000</v>
      </c>
    </row>
    <row r="504" spans="1:26" x14ac:dyDescent="0.3">
      <c r="A504">
        <v>18361199</v>
      </c>
      <c r="B504" t="s">
        <v>808</v>
      </c>
      <c r="C504">
        <v>1</v>
      </c>
      <c r="D504" t="s">
        <v>14</v>
      </c>
      <c r="E504" t="s">
        <v>710</v>
      </c>
      <c r="F504" t="s">
        <v>16</v>
      </c>
      <c r="G504" t="s">
        <v>16</v>
      </c>
      <c r="H504" t="s">
        <v>16</v>
      </c>
      <c r="I504">
        <v>1</v>
      </c>
      <c r="J504">
        <v>0</v>
      </c>
      <c r="K504">
        <v>200</v>
      </c>
      <c r="L504">
        <v>1</v>
      </c>
      <c r="M504" t="s">
        <v>1070</v>
      </c>
      <c r="N504" t="str">
        <f>SUBSTITUTE(Sheet1[[#This Row],[Datekey_Opening]],"_","-")</f>
        <v>2017-6-24</v>
      </c>
      <c r="O504">
        <f>YEAR(Sheet1[[#This Row],[Date]])</f>
        <v>2017</v>
      </c>
      <c r="P504" t="str">
        <f>LOOKUP(Sheet1[[#This Row],[CountryCode]],$AI$4:$AI$18,$AJ$4:$AJ$18)</f>
        <v>India</v>
      </c>
      <c r="Q504">
        <f>MONTH(Sheet1[[#This Row],[Date]])</f>
        <v>6</v>
      </c>
      <c r="R504" t="str">
        <f>TEXT(Sheet1[[#This Row],[Date]],"MMMM")</f>
        <v>June</v>
      </c>
      <c r="S504" t="str">
        <f>TEXT(Sheet1[[#This Row],[Date]],"YYYY-MMM")</f>
        <v>2017-Jun</v>
      </c>
      <c r="T504">
        <f>WEEKDAY(Sheet1[[#This Row],[Date]])</f>
        <v>7</v>
      </c>
      <c r="U504" t="str">
        <f>TEXT(Sheet1[[#This Row],[Date]],"DDDD")</f>
        <v>Saturday</v>
      </c>
      <c r="V504" t="str">
        <f>"FM"&amp;MOD(MONTH(Sheet1[[#This Row],[Date]])-4,12)+1</f>
        <v>FM3</v>
      </c>
      <c r="W504" t="str">
        <f>"Q"&amp;ROUNDUP(MONTH(Sheet1[[#This Row],[Date]])/3,0)</f>
        <v>Q2</v>
      </c>
      <c r="X504" t="str">
        <f>"Q"&amp;INT(MOD(MONTH(Sheet1[[#This Row],[Date]])-4,12/3)+1)</f>
        <v>Q3</v>
      </c>
      <c r="Y504" t="str" cm="1">
        <f t="array" ref="Y504">_xlfn.IFS(ROUND(L504,0)&lt;=1,"Need to improve 0-1",ROUND(L504,0)&lt;=2,"Okay 1-2",ROUND(L504,0)&lt;=3,"Good 2-3",ROUND(L504,0)&lt;=4,"Great 3-4",ROUND(L504,0)&lt;=5,"Excellent 4-5")</f>
        <v>Need to improve 0-1</v>
      </c>
      <c r="Z504" t="str">
        <f t="shared" si="7"/>
        <v>0-1000</v>
      </c>
    </row>
    <row r="505" spans="1:26" x14ac:dyDescent="0.3">
      <c r="A505">
        <v>18359300</v>
      </c>
      <c r="B505" t="s">
        <v>1071</v>
      </c>
      <c r="C505">
        <v>1</v>
      </c>
      <c r="D505" t="s">
        <v>14</v>
      </c>
      <c r="E505" t="s">
        <v>435</v>
      </c>
      <c r="F505" t="s">
        <v>16</v>
      </c>
      <c r="G505" t="s">
        <v>16</v>
      </c>
      <c r="H505" t="s">
        <v>16</v>
      </c>
      <c r="I505">
        <v>1</v>
      </c>
      <c r="J505">
        <v>0</v>
      </c>
      <c r="K505">
        <v>200</v>
      </c>
      <c r="L505">
        <v>1</v>
      </c>
      <c r="M505" t="s">
        <v>1072</v>
      </c>
      <c r="N505" t="str">
        <f>SUBSTITUTE(Sheet1[[#This Row],[Datekey_Opening]],"_","-")</f>
        <v>2016-6-17</v>
      </c>
      <c r="O505">
        <f>YEAR(Sheet1[[#This Row],[Date]])</f>
        <v>2016</v>
      </c>
      <c r="P505" t="str">
        <f>LOOKUP(Sheet1[[#This Row],[CountryCode]],$AI$4:$AI$18,$AJ$4:$AJ$18)</f>
        <v>India</v>
      </c>
      <c r="Q505">
        <f>MONTH(Sheet1[[#This Row],[Date]])</f>
        <v>6</v>
      </c>
      <c r="R505" t="str">
        <f>TEXT(Sheet1[[#This Row],[Date]],"MMMM")</f>
        <v>June</v>
      </c>
      <c r="S505" t="str">
        <f>TEXT(Sheet1[[#This Row],[Date]],"YYYY-MMM")</f>
        <v>2016-Jun</v>
      </c>
      <c r="T505">
        <f>WEEKDAY(Sheet1[[#This Row],[Date]])</f>
        <v>6</v>
      </c>
      <c r="U505" t="str">
        <f>TEXT(Sheet1[[#This Row],[Date]],"DDDD")</f>
        <v>Friday</v>
      </c>
      <c r="V505" t="str">
        <f>"FM"&amp;MOD(MONTH(Sheet1[[#This Row],[Date]])-4,12)+1</f>
        <v>FM3</v>
      </c>
      <c r="W505" t="str">
        <f>"Q"&amp;ROUNDUP(MONTH(Sheet1[[#This Row],[Date]])/3,0)</f>
        <v>Q2</v>
      </c>
      <c r="X505" t="str">
        <f>"Q"&amp;INT(MOD(MONTH(Sheet1[[#This Row],[Date]])-4,12/3)+1)</f>
        <v>Q3</v>
      </c>
      <c r="Y505" t="str" cm="1">
        <f t="array" ref="Y505">_xlfn.IFS(ROUND(L505,0)&lt;=1,"Need to improve 0-1",ROUND(L505,0)&lt;=2,"Okay 1-2",ROUND(L505,0)&lt;=3,"Good 2-3",ROUND(L505,0)&lt;=4,"Great 3-4",ROUND(L505,0)&lt;=5,"Excellent 4-5")</f>
        <v>Need to improve 0-1</v>
      </c>
      <c r="Z505" t="str">
        <f t="shared" si="7"/>
        <v>0-1000</v>
      </c>
    </row>
    <row r="506" spans="1:26" x14ac:dyDescent="0.3">
      <c r="A506">
        <v>18492065</v>
      </c>
      <c r="B506" t="s">
        <v>1073</v>
      </c>
      <c r="C506">
        <v>1</v>
      </c>
      <c r="D506" t="s">
        <v>14</v>
      </c>
      <c r="E506" t="s">
        <v>438</v>
      </c>
      <c r="F506" t="s">
        <v>16</v>
      </c>
      <c r="G506" t="s">
        <v>16</v>
      </c>
      <c r="H506" t="s">
        <v>16</v>
      </c>
      <c r="I506">
        <v>1</v>
      </c>
      <c r="J506">
        <v>0</v>
      </c>
      <c r="K506">
        <v>200</v>
      </c>
      <c r="L506">
        <v>1</v>
      </c>
      <c r="M506" t="s">
        <v>137</v>
      </c>
      <c r="N506" t="str">
        <f>SUBSTITUTE(Sheet1[[#This Row],[Datekey_Opening]],"_","-")</f>
        <v>2015-6-2</v>
      </c>
      <c r="O506">
        <f>YEAR(Sheet1[[#This Row],[Date]])</f>
        <v>2015</v>
      </c>
      <c r="P506" t="str">
        <f>LOOKUP(Sheet1[[#This Row],[CountryCode]],$AI$4:$AI$18,$AJ$4:$AJ$18)</f>
        <v>India</v>
      </c>
      <c r="Q506">
        <f>MONTH(Sheet1[[#This Row],[Date]])</f>
        <v>6</v>
      </c>
      <c r="R506" t="str">
        <f>TEXT(Sheet1[[#This Row],[Date]],"MMMM")</f>
        <v>June</v>
      </c>
      <c r="S506" t="str">
        <f>TEXT(Sheet1[[#This Row],[Date]],"YYYY-MMM")</f>
        <v>2015-Jun</v>
      </c>
      <c r="T506">
        <f>WEEKDAY(Sheet1[[#This Row],[Date]])</f>
        <v>3</v>
      </c>
      <c r="U506" t="str">
        <f>TEXT(Sheet1[[#This Row],[Date]],"DDDD")</f>
        <v>Tuesday</v>
      </c>
      <c r="V506" t="str">
        <f>"FM"&amp;MOD(MONTH(Sheet1[[#This Row],[Date]])-4,12)+1</f>
        <v>FM3</v>
      </c>
      <c r="W506" t="str">
        <f>"Q"&amp;ROUNDUP(MONTH(Sheet1[[#This Row],[Date]])/3,0)</f>
        <v>Q2</v>
      </c>
      <c r="X506" t="str">
        <f>"Q"&amp;INT(MOD(MONTH(Sheet1[[#This Row],[Date]])-4,12/3)+1)</f>
        <v>Q3</v>
      </c>
      <c r="Y506" t="str" cm="1">
        <f t="array" ref="Y506">_xlfn.IFS(ROUND(L506,0)&lt;=1,"Need to improve 0-1",ROUND(L506,0)&lt;=2,"Okay 1-2",ROUND(L506,0)&lt;=3,"Good 2-3",ROUND(L506,0)&lt;=4,"Great 3-4",ROUND(L506,0)&lt;=5,"Excellent 4-5")</f>
        <v>Need to improve 0-1</v>
      </c>
      <c r="Z506" t="str">
        <f t="shared" si="7"/>
        <v>0-1000</v>
      </c>
    </row>
    <row r="507" spans="1:26" x14ac:dyDescent="0.3">
      <c r="A507">
        <v>18462596</v>
      </c>
      <c r="B507" t="s">
        <v>1074</v>
      </c>
      <c r="C507">
        <v>1</v>
      </c>
      <c r="D507" t="s">
        <v>14</v>
      </c>
      <c r="E507" t="s">
        <v>395</v>
      </c>
      <c r="F507" t="s">
        <v>16</v>
      </c>
      <c r="G507" t="s">
        <v>16</v>
      </c>
      <c r="H507" t="s">
        <v>16</v>
      </c>
      <c r="I507">
        <v>1</v>
      </c>
      <c r="J507">
        <v>0</v>
      </c>
      <c r="K507">
        <v>200</v>
      </c>
      <c r="L507">
        <v>1</v>
      </c>
      <c r="M507" t="s">
        <v>1075</v>
      </c>
      <c r="N507" t="str">
        <f>SUBSTITUTE(Sheet1[[#This Row],[Datekey_Opening]],"_","-")</f>
        <v>2015-5-16</v>
      </c>
      <c r="O507">
        <f>YEAR(Sheet1[[#This Row],[Date]])</f>
        <v>2015</v>
      </c>
      <c r="P507" t="str">
        <f>LOOKUP(Sheet1[[#This Row],[CountryCode]],$AI$4:$AI$18,$AJ$4:$AJ$18)</f>
        <v>India</v>
      </c>
      <c r="Q507">
        <f>MONTH(Sheet1[[#This Row],[Date]])</f>
        <v>5</v>
      </c>
      <c r="R507" t="str">
        <f>TEXT(Sheet1[[#This Row],[Date]],"MMMM")</f>
        <v>May</v>
      </c>
      <c r="S507" t="str">
        <f>TEXT(Sheet1[[#This Row],[Date]],"YYYY-MMM")</f>
        <v>2015-May</v>
      </c>
      <c r="T507">
        <f>WEEKDAY(Sheet1[[#This Row],[Date]])</f>
        <v>7</v>
      </c>
      <c r="U507" t="str">
        <f>TEXT(Sheet1[[#This Row],[Date]],"DDDD")</f>
        <v>Saturday</v>
      </c>
      <c r="V507" t="str">
        <f>"FM"&amp;MOD(MONTH(Sheet1[[#This Row],[Date]])-4,12)+1</f>
        <v>FM2</v>
      </c>
      <c r="W507" t="str">
        <f>"Q"&amp;ROUNDUP(MONTH(Sheet1[[#This Row],[Date]])/3,0)</f>
        <v>Q2</v>
      </c>
      <c r="X507" t="str">
        <f>"Q"&amp;INT(MOD(MONTH(Sheet1[[#This Row],[Date]])-4,12/3)+1)</f>
        <v>Q2</v>
      </c>
      <c r="Y507" t="str" cm="1">
        <f t="array" ref="Y507">_xlfn.IFS(ROUND(L507,0)&lt;=1,"Need to improve 0-1",ROUND(L507,0)&lt;=2,"Okay 1-2",ROUND(L507,0)&lt;=3,"Good 2-3",ROUND(L507,0)&lt;=4,"Great 3-4",ROUND(L507,0)&lt;=5,"Excellent 4-5")</f>
        <v>Need to improve 0-1</v>
      </c>
      <c r="Z507" t="str">
        <f t="shared" si="7"/>
        <v>0-1000</v>
      </c>
    </row>
    <row r="508" spans="1:26" x14ac:dyDescent="0.3">
      <c r="A508">
        <v>18371416</v>
      </c>
      <c r="B508" t="s">
        <v>1076</v>
      </c>
      <c r="C508">
        <v>1</v>
      </c>
      <c r="D508" t="s">
        <v>14</v>
      </c>
      <c r="E508" t="s">
        <v>951</v>
      </c>
      <c r="F508" t="s">
        <v>16</v>
      </c>
      <c r="G508" t="s">
        <v>16</v>
      </c>
      <c r="H508" t="s">
        <v>16</v>
      </c>
      <c r="I508">
        <v>1</v>
      </c>
      <c r="J508">
        <v>0</v>
      </c>
      <c r="K508">
        <v>200</v>
      </c>
      <c r="L508">
        <v>1</v>
      </c>
      <c r="M508" t="s">
        <v>1077</v>
      </c>
      <c r="N508" t="str">
        <f>SUBSTITUTE(Sheet1[[#This Row],[Datekey_Opening]],"_","-")</f>
        <v>2018-5-27</v>
      </c>
      <c r="O508">
        <f>YEAR(Sheet1[[#This Row],[Date]])</f>
        <v>2018</v>
      </c>
      <c r="P508" t="str">
        <f>LOOKUP(Sheet1[[#This Row],[CountryCode]],$AI$4:$AI$18,$AJ$4:$AJ$18)</f>
        <v>India</v>
      </c>
      <c r="Q508">
        <f>MONTH(Sheet1[[#This Row],[Date]])</f>
        <v>5</v>
      </c>
      <c r="R508" t="str">
        <f>TEXT(Sheet1[[#This Row],[Date]],"MMMM")</f>
        <v>May</v>
      </c>
      <c r="S508" t="str">
        <f>TEXT(Sheet1[[#This Row],[Date]],"YYYY-MMM")</f>
        <v>2018-May</v>
      </c>
      <c r="T508">
        <f>WEEKDAY(Sheet1[[#This Row],[Date]])</f>
        <v>1</v>
      </c>
      <c r="U508" t="str">
        <f>TEXT(Sheet1[[#This Row],[Date]],"DDDD")</f>
        <v>Sunday</v>
      </c>
      <c r="V508" t="str">
        <f>"FM"&amp;MOD(MONTH(Sheet1[[#This Row],[Date]])-4,12)+1</f>
        <v>FM2</v>
      </c>
      <c r="W508" t="str">
        <f>"Q"&amp;ROUNDUP(MONTH(Sheet1[[#This Row],[Date]])/3,0)</f>
        <v>Q2</v>
      </c>
      <c r="X508" t="str">
        <f>"Q"&amp;INT(MOD(MONTH(Sheet1[[#This Row],[Date]])-4,12/3)+1)</f>
        <v>Q2</v>
      </c>
      <c r="Y508" t="str" cm="1">
        <f t="array" ref="Y508">_xlfn.IFS(ROUND(L508,0)&lt;=1,"Need to improve 0-1",ROUND(L508,0)&lt;=2,"Okay 1-2",ROUND(L508,0)&lt;=3,"Good 2-3",ROUND(L508,0)&lt;=4,"Great 3-4",ROUND(L508,0)&lt;=5,"Excellent 4-5")</f>
        <v>Need to improve 0-1</v>
      </c>
      <c r="Z508" t="str">
        <f t="shared" si="7"/>
        <v>0-1000</v>
      </c>
    </row>
    <row r="509" spans="1:26" x14ac:dyDescent="0.3">
      <c r="A509">
        <v>18435331</v>
      </c>
      <c r="B509" t="s">
        <v>1078</v>
      </c>
      <c r="C509">
        <v>1</v>
      </c>
      <c r="D509" t="s">
        <v>14</v>
      </c>
      <c r="E509" t="s">
        <v>426</v>
      </c>
      <c r="F509" t="s">
        <v>16</v>
      </c>
      <c r="G509" t="s">
        <v>16</v>
      </c>
      <c r="H509" t="s">
        <v>16</v>
      </c>
      <c r="I509">
        <v>1</v>
      </c>
      <c r="J509">
        <v>0</v>
      </c>
      <c r="K509">
        <v>200</v>
      </c>
      <c r="L509">
        <v>1</v>
      </c>
      <c r="M509" t="s">
        <v>1079</v>
      </c>
      <c r="N509" t="str">
        <f>SUBSTITUTE(Sheet1[[#This Row],[Datekey_Opening]],"_","-")</f>
        <v>2012-4-27</v>
      </c>
      <c r="O509">
        <f>YEAR(Sheet1[[#This Row],[Date]])</f>
        <v>2012</v>
      </c>
      <c r="P509" t="str">
        <f>LOOKUP(Sheet1[[#This Row],[CountryCode]],$AI$4:$AI$18,$AJ$4:$AJ$18)</f>
        <v>India</v>
      </c>
      <c r="Q509">
        <f>MONTH(Sheet1[[#This Row],[Date]])</f>
        <v>4</v>
      </c>
      <c r="R509" t="str">
        <f>TEXT(Sheet1[[#This Row],[Date]],"MMMM")</f>
        <v>April</v>
      </c>
      <c r="S509" t="str">
        <f>TEXT(Sheet1[[#This Row],[Date]],"YYYY-MMM")</f>
        <v>2012-Apr</v>
      </c>
      <c r="T509">
        <f>WEEKDAY(Sheet1[[#This Row],[Date]])</f>
        <v>6</v>
      </c>
      <c r="U509" t="str">
        <f>TEXT(Sheet1[[#This Row],[Date]],"DDDD")</f>
        <v>Friday</v>
      </c>
      <c r="V509" t="str">
        <f>"FM"&amp;MOD(MONTH(Sheet1[[#This Row],[Date]])-4,12)+1</f>
        <v>FM1</v>
      </c>
      <c r="W509" t="str">
        <f>"Q"&amp;ROUNDUP(MONTH(Sheet1[[#This Row],[Date]])/3,0)</f>
        <v>Q2</v>
      </c>
      <c r="X509" t="str">
        <f>"Q"&amp;INT(MOD(MONTH(Sheet1[[#This Row],[Date]])-4,12/3)+1)</f>
        <v>Q1</v>
      </c>
      <c r="Y509" t="str" cm="1">
        <f t="array" ref="Y509">_xlfn.IFS(ROUND(L509,0)&lt;=1,"Need to improve 0-1",ROUND(L509,0)&lt;=2,"Okay 1-2",ROUND(L509,0)&lt;=3,"Good 2-3",ROUND(L509,0)&lt;=4,"Great 3-4",ROUND(L509,0)&lt;=5,"Excellent 4-5")</f>
        <v>Need to improve 0-1</v>
      </c>
      <c r="Z509" t="str">
        <f t="shared" si="7"/>
        <v>0-1000</v>
      </c>
    </row>
    <row r="510" spans="1:26" x14ac:dyDescent="0.3">
      <c r="A510">
        <v>18258502</v>
      </c>
      <c r="B510" t="s">
        <v>1080</v>
      </c>
      <c r="C510">
        <v>1</v>
      </c>
      <c r="D510" t="s">
        <v>14</v>
      </c>
      <c r="E510" t="s">
        <v>557</v>
      </c>
      <c r="F510" t="s">
        <v>16</v>
      </c>
      <c r="G510" t="s">
        <v>16</v>
      </c>
      <c r="H510" t="s">
        <v>16</v>
      </c>
      <c r="I510">
        <v>1</v>
      </c>
      <c r="J510">
        <v>0</v>
      </c>
      <c r="K510">
        <v>200</v>
      </c>
      <c r="L510">
        <v>1</v>
      </c>
      <c r="M510" t="s">
        <v>1081</v>
      </c>
      <c r="N510" t="str">
        <f>SUBSTITUTE(Sheet1[[#This Row],[Datekey_Opening]],"_","-")</f>
        <v>2015-4-26</v>
      </c>
      <c r="O510">
        <f>YEAR(Sheet1[[#This Row],[Date]])</f>
        <v>2015</v>
      </c>
      <c r="P510" t="str">
        <f>LOOKUP(Sheet1[[#This Row],[CountryCode]],$AI$4:$AI$18,$AJ$4:$AJ$18)</f>
        <v>India</v>
      </c>
      <c r="Q510">
        <f>MONTH(Sheet1[[#This Row],[Date]])</f>
        <v>4</v>
      </c>
      <c r="R510" t="str">
        <f>TEXT(Sheet1[[#This Row],[Date]],"MMMM")</f>
        <v>April</v>
      </c>
      <c r="S510" t="str">
        <f>TEXT(Sheet1[[#This Row],[Date]],"YYYY-MMM")</f>
        <v>2015-Apr</v>
      </c>
      <c r="T510">
        <f>WEEKDAY(Sheet1[[#This Row],[Date]])</f>
        <v>1</v>
      </c>
      <c r="U510" t="str">
        <f>TEXT(Sheet1[[#This Row],[Date]],"DDDD")</f>
        <v>Sunday</v>
      </c>
      <c r="V510" t="str">
        <f>"FM"&amp;MOD(MONTH(Sheet1[[#This Row],[Date]])-4,12)+1</f>
        <v>FM1</v>
      </c>
      <c r="W510" t="str">
        <f>"Q"&amp;ROUNDUP(MONTH(Sheet1[[#This Row],[Date]])/3,0)</f>
        <v>Q2</v>
      </c>
      <c r="X510" t="str">
        <f>"Q"&amp;INT(MOD(MONTH(Sheet1[[#This Row],[Date]])-4,12/3)+1)</f>
        <v>Q1</v>
      </c>
      <c r="Y510" t="str" cm="1">
        <f t="array" ref="Y510">_xlfn.IFS(ROUND(L510,0)&lt;=1,"Need to improve 0-1",ROUND(L510,0)&lt;=2,"Okay 1-2",ROUND(L510,0)&lt;=3,"Good 2-3",ROUND(L510,0)&lt;=4,"Great 3-4",ROUND(L510,0)&lt;=5,"Excellent 4-5")</f>
        <v>Need to improve 0-1</v>
      </c>
      <c r="Z510" t="str">
        <f t="shared" si="7"/>
        <v>0-1000</v>
      </c>
    </row>
    <row r="511" spans="1:26" x14ac:dyDescent="0.3">
      <c r="A511">
        <v>18481322</v>
      </c>
      <c r="B511" t="s">
        <v>1082</v>
      </c>
      <c r="C511">
        <v>1</v>
      </c>
      <c r="D511" t="s">
        <v>14</v>
      </c>
      <c r="E511" t="s">
        <v>538</v>
      </c>
      <c r="F511" t="s">
        <v>16</v>
      </c>
      <c r="G511" t="s">
        <v>16</v>
      </c>
      <c r="H511" t="s">
        <v>16</v>
      </c>
      <c r="I511">
        <v>1</v>
      </c>
      <c r="J511">
        <v>0</v>
      </c>
      <c r="K511">
        <v>200</v>
      </c>
      <c r="L511">
        <v>1</v>
      </c>
      <c r="M511" t="s">
        <v>1083</v>
      </c>
      <c r="N511" t="str">
        <f>SUBSTITUTE(Sheet1[[#This Row],[Datekey_Opening]],"_","-")</f>
        <v>2013-4-3</v>
      </c>
      <c r="O511">
        <f>YEAR(Sheet1[[#This Row],[Date]])</f>
        <v>2013</v>
      </c>
      <c r="P511" t="str">
        <f>LOOKUP(Sheet1[[#This Row],[CountryCode]],$AI$4:$AI$18,$AJ$4:$AJ$18)</f>
        <v>India</v>
      </c>
      <c r="Q511">
        <f>MONTH(Sheet1[[#This Row],[Date]])</f>
        <v>4</v>
      </c>
      <c r="R511" t="str">
        <f>TEXT(Sheet1[[#This Row],[Date]],"MMMM")</f>
        <v>April</v>
      </c>
      <c r="S511" t="str">
        <f>TEXT(Sheet1[[#This Row],[Date]],"YYYY-MMM")</f>
        <v>2013-Apr</v>
      </c>
      <c r="T511">
        <f>WEEKDAY(Sheet1[[#This Row],[Date]])</f>
        <v>4</v>
      </c>
      <c r="U511" t="str">
        <f>TEXT(Sheet1[[#This Row],[Date]],"DDDD")</f>
        <v>Wednesday</v>
      </c>
      <c r="V511" t="str">
        <f>"FM"&amp;MOD(MONTH(Sheet1[[#This Row],[Date]])-4,12)+1</f>
        <v>FM1</v>
      </c>
      <c r="W511" t="str">
        <f>"Q"&amp;ROUNDUP(MONTH(Sheet1[[#This Row],[Date]])/3,0)</f>
        <v>Q2</v>
      </c>
      <c r="X511" t="str">
        <f>"Q"&amp;INT(MOD(MONTH(Sheet1[[#This Row],[Date]])-4,12/3)+1)</f>
        <v>Q1</v>
      </c>
      <c r="Y511" t="str" cm="1">
        <f t="array" ref="Y511">_xlfn.IFS(ROUND(L511,0)&lt;=1,"Need to improve 0-1",ROUND(L511,0)&lt;=2,"Okay 1-2",ROUND(L511,0)&lt;=3,"Good 2-3",ROUND(L511,0)&lt;=4,"Great 3-4",ROUND(L511,0)&lt;=5,"Excellent 4-5")</f>
        <v>Need to improve 0-1</v>
      </c>
      <c r="Z511" t="str">
        <f t="shared" si="7"/>
        <v>0-1000</v>
      </c>
    </row>
    <row r="512" spans="1:26" x14ac:dyDescent="0.3">
      <c r="A512">
        <v>18458655</v>
      </c>
      <c r="B512" t="s">
        <v>1084</v>
      </c>
      <c r="C512">
        <v>1</v>
      </c>
      <c r="D512" t="s">
        <v>14</v>
      </c>
      <c r="E512" t="s">
        <v>426</v>
      </c>
      <c r="F512" t="s">
        <v>16</v>
      </c>
      <c r="G512" t="s">
        <v>16</v>
      </c>
      <c r="H512" t="s">
        <v>16</v>
      </c>
      <c r="I512">
        <v>1</v>
      </c>
      <c r="J512">
        <v>0</v>
      </c>
      <c r="K512">
        <v>200</v>
      </c>
      <c r="L512">
        <v>1</v>
      </c>
      <c r="M512" t="s">
        <v>1085</v>
      </c>
      <c r="N512" t="str">
        <f>SUBSTITUTE(Sheet1[[#This Row],[Datekey_Opening]],"_","-")</f>
        <v>2011-4-13</v>
      </c>
      <c r="O512">
        <f>YEAR(Sheet1[[#This Row],[Date]])</f>
        <v>2011</v>
      </c>
      <c r="P512" t="str">
        <f>LOOKUP(Sheet1[[#This Row],[CountryCode]],$AI$4:$AI$18,$AJ$4:$AJ$18)</f>
        <v>India</v>
      </c>
      <c r="Q512">
        <f>MONTH(Sheet1[[#This Row],[Date]])</f>
        <v>4</v>
      </c>
      <c r="R512" t="str">
        <f>TEXT(Sheet1[[#This Row],[Date]],"MMMM")</f>
        <v>April</v>
      </c>
      <c r="S512" t="str">
        <f>TEXT(Sheet1[[#This Row],[Date]],"YYYY-MMM")</f>
        <v>2011-Apr</v>
      </c>
      <c r="T512">
        <f>WEEKDAY(Sheet1[[#This Row],[Date]])</f>
        <v>4</v>
      </c>
      <c r="U512" t="str">
        <f>TEXT(Sheet1[[#This Row],[Date]],"DDDD")</f>
        <v>Wednesday</v>
      </c>
      <c r="V512" t="str">
        <f>"FM"&amp;MOD(MONTH(Sheet1[[#This Row],[Date]])-4,12)+1</f>
        <v>FM1</v>
      </c>
      <c r="W512" t="str">
        <f>"Q"&amp;ROUNDUP(MONTH(Sheet1[[#This Row],[Date]])/3,0)</f>
        <v>Q2</v>
      </c>
      <c r="X512" t="str">
        <f>"Q"&amp;INT(MOD(MONTH(Sheet1[[#This Row],[Date]])-4,12/3)+1)</f>
        <v>Q1</v>
      </c>
      <c r="Y512" t="str" cm="1">
        <f t="array" ref="Y512">_xlfn.IFS(ROUND(L512,0)&lt;=1,"Need to improve 0-1",ROUND(L512,0)&lt;=2,"Okay 1-2",ROUND(L512,0)&lt;=3,"Good 2-3",ROUND(L512,0)&lt;=4,"Great 3-4",ROUND(L512,0)&lt;=5,"Excellent 4-5")</f>
        <v>Need to improve 0-1</v>
      </c>
      <c r="Z512" t="str">
        <f t="shared" si="7"/>
        <v>0-1000</v>
      </c>
    </row>
    <row r="513" spans="1:26" x14ac:dyDescent="0.3">
      <c r="A513">
        <v>18486869</v>
      </c>
      <c r="B513" t="s">
        <v>1086</v>
      </c>
      <c r="C513">
        <v>1</v>
      </c>
      <c r="D513" t="s">
        <v>14</v>
      </c>
      <c r="E513" t="s">
        <v>426</v>
      </c>
      <c r="F513" t="s">
        <v>16</v>
      </c>
      <c r="G513" t="s">
        <v>16</v>
      </c>
      <c r="H513" t="s">
        <v>16</v>
      </c>
      <c r="I513">
        <v>1</v>
      </c>
      <c r="J513">
        <v>0</v>
      </c>
      <c r="K513">
        <v>200</v>
      </c>
      <c r="L513">
        <v>1</v>
      </c>
      <c r="M513" t="s">
        <v>1087</v>
      </c>
      <c r="N513" t="str">
        <f>SUBSTITUTE(Sheet1[[#This Row],[Datekey_Opening]],"_","-")</f>
        <v>2015-4-20</v>
      </c>
      <c r="O513">
        <f>YEAR(Sheet1[[#This Row],[Date]])</f>
        <v>2015</v>
      </c>
      <c r="P513" t="str">
        <f>LOOKUP(Sheet1[[#This Row],[CountryCode]],$AI$4:$AI$18,$AJ$4:$AJ$18)</f>
        <v>India</v>
      </c>
      <c r="Q513">
        <f>MONTH(Sheet1[[#This Row],[Date]])</f>
        <v>4</v>
      </c>
      <c r="R513" t="str">
        <f>TEXT(Sheet1[[#This Row],[Date]],"MMMM")</f>
        <v>April</v>
      </c>
      <c r="S513" t="str">
        <f>TEXT(Sheet1[[#This Row],[Date]],"YYYY-MMM")</f>
        <v>2015-Apr</v>
      </c>
      <c r="T513">
        <f>WEEKDAY(Sheet1[[#This Row],[Date]])</f>
        <v>2</v>
      </c>
      <c r="U513" t="str">
        <f>TEXT(Sheet1[[#This Row],[Date]],"DDDD")</f>
        <v>Monday</v>
      </c>
      <c r="V513" t="str">
        <f>"FM"&amp;MOD(MONTH(Sheet1[[#This Row],[Date]])-4,12)+1</f>
        <v>FM1</v>
      </c>
      <c r="W513" t="str">
        <f>"Q"&amp;ROUNDUP(MONTH(Sheet1[[#This Row],[Date]])/3,0)</f>
        <v>Q2</v>
      </c>
      <c r="X513" t="str">
        <f>"Q"&amp;INT(MOD(MONTH(Sheet1[[#This Row],[Date]])-4,12/3)+1)</f>
        <v>Q1</v>
      </c>
      <c r="Y513" t="str" cm="1">
        <f t="array" ref="Y513">_xlfn.IFS(ROUND(L513,0)&lt;=1,"Need to improve 0-1",ROUND(L513,0)&lt;=2,"Okay 1-2",ROUND(L513,0)&lt;=3,"Good 2-3",ROUND(L513,0)&lt;=4,"Great 3-4",ROUND(L513,0)&lt;=5,"Excellent 4-5")</f>
        <v>Need to improve 0-1</v>
      </c>
      <c r="Z513" t="str">
        <f t="shared" si="7"/>
        <v>0-1000</v>
      </c>
    </row>
    <row r="514" spans="1:26" x14ac:dyDescent="0.3">
      <c r="A514">
        <v>18355137</v>
      </c>
      <c r="B514" t="s">
        <v>1088</v>
      </c>
      <c r="C514">
        <v>1</v>
      </c>
      <c r="D514" t="s">
        <v>14</v>
      </c>
      <c r="E514" t="s">
        <v>365</v>
      </c>
      <c r="F514" t="s">
        <v>16</v>
      </c>
      <c r="G514" t="s">
        <v>16</v>
      </c>
      <c r="H514" t="s">
        <v>16</v>
      </c>
      <c r="I514">
        <v>1</v>
      </c>
      <c r="J514">
        <v>0</v>
      </c>
      <c r="K514">
        <v>200</v>
      </c>
      <c r="L514">
        <v>1</v>
      </c>
      <c r="M514" t="s">
        <v>1089</v>
      </c>
      <c r="N514" t="str">
        <f>SUBSTITUTE(Sheet1[[#This Row],[Datekey_Opening]],"_","-")</f>
        <v>2013-4-4</v>
      </c>
      <c r="O514">
        <f>YEAR(Sheet1[[#This Row],[Date]])</f>
        <v>2013</v>
      </c>
      <c r="P514" t="str">
        <f>LOOKUP(Sheet1[[#This Row],[CountryCode]],$AI$4:$AI$18,$AJ$4:$AJ$18)</f>
        <v>India</v>
      </c>
      <c r="Q514">
        <f>MONTH(Sheet1[[#This Row],[Date]])</f>
        <v>4</v>
      </c>
      <c r="R514" t="str">
        <f>TEXT(Sheet1[[#This Row],[Date]],"MMMM")</f>
        <v>April</v>
      </c>
      <c r="S514" t="str">
        <f>TEXT(Sheet1[[#This Row],[Date]],"YYYY-MMM")</f>
        <v>2013-Apr</v>
      </c>
      <c r="T514">
        <f>WEEKDAY(Sheet1[[#This Row],[Date]])</f>
        <v>5</v>
      </c>
      <c r="U514" t="str">
        <f>TEXT(Sheet1[[#This Row],[Date]],"DDDD")</f>
        <v>Thursday</v>
      </c>
      <c r="V514" t="str">
        <f>"FM"&amp;MOD(MONTH(Sheet1[[#This Row],[Date]])-4,12)+1</f>
        <v>FM1</v>
      </c>
      <c r="W514" t="str">
        <f>"Q"&amp;ROUNDUP(MONTH(Sheet1[[#This Row],[Date]])/3,0)</f>
        <v>Q2</v>
      </c>
      <c r="X514" t="str">
        <f>"Q"&amp;INT(MOD(MONTH(Sheet1[[#This Row],[Date]])-4,12/3)+1)</f>
        <v>Q1</v>
      </c>
      <c r="Y514" t="str" cm="1">
        <f t="array" ref="Y514">_xlfn.IFS(ROUND(L514,0)&lt;=1,"Need to improve 0-1",ROUND(L514,0)&lt;=2,"Okay 1-2",ROUND(L514,0)&lt;=3,"Good 2-3",ROUND(L514,0)&lt;=4,"Great 3-4",ROUND(L514,0)&lt;=5,"Excellent 4-5")</f>
        <v>Need to improve 0-1</v>
      </c>
      <c r="Z514" t="str">
        <f t="shared" ref="Z514:Z577" si="8">IF(AND(K514&gt;=0,K514&lt;1000),"0-1000",IF(AND(K514&gt;=1000,K514&lt;2000),"1000-2000",IF(AND(K514&gt;=2000,K514&lt;3000),"2000-3000",IF(AND(K514&gt;=3000,K514&lt;4000),"3000-4000",IF(AND(K514&gt;=4000,K514&lt;5000),"4000-5000",IF(AND(K514&gt;=5000,K514&lt;6000),"5000-6000",IF(AND(K514&gt;=6000,K514&lt;7000),"6000-7000",IF(AND(K514&gt;=7000,K514&lt;200000),"7000-200000","Above 200000"))))))))</f>
        <v>0-1000</v>
      </c>
    </row>
    <row r="515" spans="1:26" x14ac:dyDescent="0.3">
      <c r="A515">
        <v>18438463</v>
      </c>
      <c r="B515" t="s">
        <v>1090</v>
      </c>
      <c r="C515">
        <v>1</v>
      </c>
      <c r="D515" t="s">
        <v>14</v>
      </c>
      <c r="E515" t="s">
        <v>426</v>
      </c>
      <c r="F515" t="s">
        <v>16</v>
      </c>
      <c r="G515" t="s">
        <v>16</v>
      </c>
      <c r="H515" t="s">
        <v>16</v>
      </c>
      <c r="I515">
        <v>1</v>
      </c>
      <c r="J515">
        <v>0</v>
      </c>
      <c r="K515">
        <v>200</v>
      </c>
      <c r="L515">
        <v>1</v>
      </c>
      <c r="M515" t="s">
        <v>1091</v>
      </c>
      <c r="N515" t="str">
        <f>SUBSTITUTE(Sheet1[[#This Row],[Datekey_Opening]],"_","-")</f>
        <v>2010-3-22</v>
      </c>
      <c r="O515">
        <f>YEAR(Sheet1[[#This Row],[Date]])</f>
        <v>2010</v>
      </c>
      <c r="P515" t="str">
        <f>LOOKUP(Sheet1[[#This Row],[CountryCode]],$AI$4:$AI$18,$AJ$4:$AJ$18)</f>
        <v>India</v>
      </c>
      <c r="Q515">
        <f>MONTH(Sheet1[[#This Row],[Date]])</f>
        <v>3</v>
      </c>
      <c r="R515" t="str">
        <f>TEXT(Sheet1[[#This Row],[Date]],"MMMM")</f>
        <v>March</v>
      </c>
      <c r="S515" t="str">
        <f>TEXT(Sheet1[[#This Row],[Date]],"YYYY-MMM")</f>
        <v>2010-Mar</v>
      </c>
      <c r="T515">
        <f>WEEKDAY(Sheet1[[#This Row],[Date]])</f>
        <v>2</v>
      </c>
      <c r="U515" t="str">
        <f>TEXT(Sheet1[[#This Row],[Date]],"DDDD")</f>
        <v>Monday</v>
      </c>
      <c r="V515" t="str">
        <f>"FM"&amp;MOD(MONTH(Sheet1[[#This Row],[Date]])-4,12)+1</f>
        <v>FM12</v>
      </c>
      <c r="W515" t="str">
        <f>"Q"&amp;ROUNDUP(MONTH(Sheet1[[#This Row],[Date]])/3,0)</f>
        <v>Q1</v>
      </c>
      <c r="X515" t="str">
        <f>"Q"&amp;INT(MOD(MONTH(Sheet1[[#This Row],[Date]])-4,12/3)+1)</f>
        <v>Q4</v>
      </c>
      <c r="Y515" t="str" cm="1">
        <f t="array" ref="Y515">_xlfn.IFS(ROUND(L515,0)&lt;=1,"Need to improve 0-1",ROUND(L515,0)&lt;=2,"Okay 1-2",ROUND(L515,0)&lt;=3,"Good 2-3",ROUND(L515,0)&lt;=4,"Great 3-4",ROUND(L515,0)&lt;=5,"Excellent 4-5")</f>
        <v>Need to improve 0-1</v>
      </c>
      <c r="Z515" t="str">
        <f t="shared" si="8"/>
        <v>0-1000</v>
      </c>
    </row>
    <row r="516" spans="1:26" x14ac:dyDescent="0.3">
      <c r="A516">
        <v>18489825</v>
      </c>
      <c r="B516" t="s">
        <v>1092</v>
      </c>
      <c r="C516">
        <v>1</v>
      </c>
      <c r="D516" t="s">
        <v>14</v>
      </c>
      <c r="E516" t="s">
        <v>435</v>
      </c>
      <c r="F516" t="s">
        <v>16</v>
      </c>
      <c r="G516" t="s">
        <v>16</v>
      </c>
      <c r="H516" t="s">
        <v>16</v>
      </c>
      <c r="I516">
        <v>1</v>
      </c>
      <c r="J516">
        <v>0</v>
      </c>
      <c r="K516">
        <v>200</v>
      </c>
      <c r="L516">
        <v>1</v>
      </c>
      <c r="M516" t="s">
        <v>1093</v>
      </c>
      <c r="N516" t="str">
        <f>SUBSTITUTE(Sheet1[[#This Row],[Datekey_Opening]],"_","-")</f>
        <v>2017-3-5</v>
      </c>
      <c r="O516">
        <f>YEAR(Sheet1[[#This Row],[Date]])</f>
        <v>2017</v>
      </c>
      <c r="P516" t="str">
        <f>LOOKUP(Sheet1[[#This Row],[CountryCode]],$AI$4:$AI$18,$AJ$4:$AJ$18)</f>
        <v>India</v>
      </c>
      <c r="Q516">
        <f>MONTH(Sheet1[[#This Row],[Date]])</f>
        <v>3</v>
      </c>
      <c r="R516" t="str">
        <f>TEXT(Sheet1[[#This Row],[Date]],"MMMM")</f>
        <v>March</v>
      </c>
      <c r="S516" t="str">
        <f>TEXT(Sheet1[[#This Row],[Date]],"YYYY-MMM")</f>
        <v>2017-Mar</v>
      </c>
      <c r="T516">
        <f>WEEKDAY(Sheet1[[#This Row],[Date]])</f>
        <v>1</v>
      </c>
      <c r="U516" t="str">
        <f>TEXT(Sheet1[[#This Row],[Date]],"DDDD")</f>
        <v>Sunday</v>
      </c>
      <c r="V516" t="str">
        <f>"FM"&amp;MOD(MONTH(Sheet1[[#This Row],[Date]])-4,12)+1</f>
        <v>FM12</v>
      </c>
      <c r="W516" t="str">
        <f>"Q"&amp;ROUNDUP(MONTH(Sheet1[[#This Row],[Date]])/3,0)</f>
        <v>Q1</v>
      </c>
      <c r="X516" t="str">
        <f>"Q"&amp;INT(MOD(MONTH(Sheet1[[#This Row],[Date]])-4,12/3)+1)</f>
        <v>Q4</v>
      </c>
      <c r="Y516" t="str" cm="1">
        <f t="array" ref="Y516">_xlfn.IFS(ROUND(L516,0)&lt;=1,"Need to improve 0-1",ROUND(L516,0)&lt;=2,"Okay 1-2",ROUND(L516,0)&lt;=3,"Good 2-3",ROUND(L516,0)&lt;=4,"Great 3-4",ROUND(L516,0)&lt;=5,"Excellent 4-5")</f>
        <v>Need to improve 0-1</v>
      </c>
      <c r="Z516" t="str">
        <f t="shared" si="8"/>
        <v>0-1000</v>
      </c>
    </row>
    <row r="517" spans="1:26" x14ac:dyDescent="0.3">
      <c r="A517">
        <v>18489532</v>
      </c>
      <c r="B517" t="s">
        <v>1094</v>
      </c>
      <c r="C517">
        <v>1</v>
      </c>
      <c r="D517" t="s">
        <v>14</v>
      </c>
      <c r="E517" t="s">
        <v>441</v>
      </c>
      <c r="F517" t="s">
        <v>16</v>
      </c>
      <c r="G517" t="s">
        <v>16</v>
      </c>
      <c r="H517" t="s">
        <v>16</v>
      </c>
      <c r="I517">
        <v>1</v>
      </c>
      <c r="J517">
        <v>0</v>
      </c>
      <c r="K517">
        <v>200</v>
      </c>
      <c r="L517">
        <v>1</v>
      </c>
      <c r="M517" t="s">
        <v>220</v>
      </c>
      <c r="N517" t="str">
        <f>SUBSTITUTE(Sheet1[[#This Row],[Datekey_Opening]],"_","-")</f>
        <v>2013-3-25</v>
      </c>
      <c r="O517">
        <f>YEAR(Sheet1[[#This Row],[Date]])</f>
        <v>2013</v>
      </c>
      <c r="P517" t="str">
        <f>LOOKUP(Sheet1[[#This Row],[CountryCode]],$AI$4:$AI$18,$AJ$4:$AJ$18)</f>
        <v>India</v>
      </c>
      <c r="Q517">
        <f>MONTH(Sheet1[[#This Row],[Date]])</f>
        <v>3</v>
      </c>
      <c r="R517" t="str">
        <f>TEXT(Sheet1[[#This Row],[Date]],"MMMM")</f>
        <v>March</v>
      </c>
      <c r="S517" t="str">
        <f>TEXT(Sheet1[[#This Row],[Date]],"YYYY-MMM")</f>
        <v>2013-Mar</v>
      </c>
      <c r="T517">
        <f>WEEKDAY(Sheet1[[#This Row],[Date]])</f>
        <v>2</v>
      </c>
      <c r="U517" t="str">
        <f>TEXT(Sheet1[[#This Row],[Date]],"DDDD")</f>
        <v>Monday</v>
      </c>
      <c r="V517" t="str">
        <f>"FM"&amp;MOD(MONTH(Sheet1[[#This Row],[Date]])-4,12)+1</f>
        <v>FM12</v>
      </c>
      <c r="W517" t="str">
        <f>"Q"&amp;ROUNDUP(MONTH(Sheet1[[#This Row],[Date]])/3,0)</f>
        <v>Q1</v>
      </c>
      <c r="X517" t="str">
        <f>"Q"&amp;INT(MOD(MONTH(Sheet1[[#This Row],[Date]])-4,12/3)+1)</f>
        <v>Q4</v>
      </c>
      <c r="Y517" t="str" cm="1">
        <f t="array" ref="Y517">_xlfn.IFS(ROUND(L517,0)&lt;=1,"Need to improve 0-1",ROUND(L517,0)&lt;=2,"Okay 1-2",ROUND(L517,0)&lt;=3,"Good 2-3",ROUND(L517,0)&lt;=4,"Great 3-4",ROUND(L517,0)&lt;=5,"Excellent 4-5")</f>
        <v>Need to improve 0-1</v>
      </c>
      <c r="Z517" t="str">
        <f t="shared" si="8"/>
        <v>0-1000</v>
      </c>
    </row>
    <row r="518" spans="1:26" x14ac:dyDescent="0.3">
      <c r="A518">
        <v>18471254</v>
      </c>
      <c r="B518" t="s">
        <v>1095</v>
      </c>
      <c r="C518">
        <v>1</v>
      </c>
      <c r="D518" t="s">
        <v>14</v>
      </c>
      <c r="E518" t="s">
        <v>578</v>
      </c>
      <c r="F518" t="s">
        <v>16</v>
      </c>
      <c r="G518" t="s">
        <v>16</v>
      </c>
      <c r="H518" t="s">
        <v>16</v>
      </c>
      <c r="I518">
        <v>1</v>
      </c>
      <c r="J518">
        <v>0</v>
      </c>
      <c r="K518">
        <v>200</v>
      </c>
      <c r="L518">
        <v>1</v>
      </c>
      <c r="M518" t="s">
        <v>1096</v>
      </c>
      <c r="N518" t="str">
        <f>SUBSTITUTE(Sheet1[[#This Row],[Datekey_Opening]],"_","-")</f>
        <v>2012-3-7</v>
      </c>
      <c r="O518">
        <f>YEAR(Sheet1[[#This Row],[Date]])</f>
        <v>2012</v>
      </c>
      <c r="P518" t="str">
        <f>LOOKUP(Sheet1[[#This Row],[CountryCode]],$AI$4:$AI$18,$AJ$4:$AJ$18)</f>
        <v>India</v>
      </c>
      <c r="Q518">
        <f>MONTH(Sheet1[[#This Row],[Date]])</f>
        <v>3</v>
      </c>
      <c r="R518" t="str">
        <f>TEXT(Sheet1[[#This Row],[Date]],"MMMM")</f>
        <v>March</v>
      </c>
      <c r="S518" t="str">
        <f>TEXT(Sheet1[[#This Row],[Date]],"YYYY-MMM")</f>
        <v>2012-Mar</v>
      </c>
      <c r="T518">
        <f>WEEKDAY(Sheet1[[#This Row],[Date]])</f>
        <v>4</v>
      </c>
      <c r="U518" t="str">
        <f>TEXT(Sheet1[[#This Row],[Date]],"DDDD")</f>
        <v>Wednesday</v>
      </c>
      <c r="V518" t="str">
        <f>"FM"&amp;MOD(MONTH(Sheet1[[#This Row],[Date]])-4,12)+1</f>
        <v>FM12</v>
      </c>
      <c r="W518" t="str">
        <f>"Q"&amp;ROUNDUP(MONTH(Sheet1[[#This Row],[Date]])/3,0)</f>
        <v>Q1</v>
      </c>
      <c r="X518" t="str">
        <f>"Q"&amp;INT(MOD(MONTH(Sheet1[[#This Row],[Date]])-4,12/3)+1)</f>
        <v>Q4</v>
      </c>
      <c r="Y518" t="str" cm="1">
        <f t="array" ref="Y518">_xlfn.IFS(ROUND(L518,0)&lt;=1,"Need to improve 0-1",ROUND(L518,0)&lt;=2,"Okay 1-2",ROUND(L518,0)&lt;=3,"Good 2-3",ROUND(L518,0)&lt;=4,"Great 3-4",ROUND(L518,0)&lt;=5,"Excellent 4-5")</f>
        <v>Need to improve 0-1</v>
      </c>
      <c r="Z518" t="str">
        <f t="shared" si="8"/>
        <v>0-1000</v>
      </c>
    </row>
    <row r="519" spans="1:26" x14ac:dyDescent="0.3">
      <c r="A519">
        <v>18465802</v>
      </c>
      <c r="B519" t="s">
        <v>1097</v>
      </c>
      <c r="C519">
        <v>1</v>
      </c>
      <c r="D519" t="s">
        <v>14</v>
      </c>
      <c r="E519" t="s">
        <v>446</v>
      </c>
      <c r="F519" t="s">
        <v>16</v>
      </c>
      <c r="G519" t="s">
        <v>16</v>
      </c>
      <c r="H519" t="s">
        <v>16</v>
      </c>
      <c r="I519">
        <v>1</v>
      </c>
      <c r="J519">
        <v>0</v>
      </c>
      <c r="K519">
        <v>200</v>
      </c>
      <c r="L519">
        <v>1</v>
      </c>
      <c r="M519" t="s">
        <v>1098</v>
      </c>
      <c r="N519" t="str">
        <f>SUBSTITUTE(Sheet1[[#This Row],[Datekey_Opening]],"_","-")</f>
        <v>2018-3-24</v>
      </c>
      <c r="O519">
        <f>YEAR(Sheet1[[#This Row],[Date]])</f>
        <v>2018</v>
      </c>
      <c r="P519" t="str">
        <f>LOOKUP(Sheet1[[#This Row],[CountryCode]],$AI$4:$AI$18,$AJ$4:$AJ$18)</f>
        <v>India</v>
      </c>
      <c r="Q519">
        <f>MONTH(Sheet1[[#This Row],[Date]])</f>
        <v>3</v>
      </c>
      <c r="R519" t="str">
        <f>TEXT(Sheet1[[#This Row],[Date]],"MMMM")</f>
        <v>March</v>
      </c>
      <c r="S519" t="str">
        <f>TEXT(Sheet1[[#This Row],[Date]],"YYYY-MMM")</f>
        <v>2018-Mar</v>
      </c>
      <c r="T519">
        <f>WEEKDAY(Sheet1[[#This Row],[Date]])</f>
        <v>7</v>
      </c>
      <c r="U519" t="str">
        <f>TEXT(Sheet1[[#This Row],[Date]],"DDDD")</f>
        <v>Saturday</v>
      </c>
      <c r="V519" t="str">
        <f>"FM"&amp;MOD(MONTH(Sheet1[[#This Row],[Date]])-4,12)+1</f>
        <v>FM12</v>
      </c>
      <c r="W519" t="str">
        <f>"Q"&amp;ROUNDUP(MONTH(Sheet1[[#This Row],[Date]])/3,0)</f>
        <v>Q1</v>
      </c>
      <c r="X519" t="str">
        <f>"Q"&amp;INT(MOD(MONTH(Sheet1[[#This Row],[Date]])-4,12/3)+1)</f>
        <v>Q4</v>
      </c>
      <c r="Y519" t="str" cm="1">
        <f t="array" ref="Y519">_xlfn.IFS(ROUND(L519,0)&lt;=1,"Need to improve 0-1",ROUND(L519,0)&lt;=2,"Okay 1-2",ROUND(L519,0)&lt;=3,"Good 2-3",ROUND(L519,0)&lt;=4,"Great 3-4",ROUND(L519,0)&lt;=5,"Excellent 4-5")</f>
        <v>Need to improve 0-1</v>
      </c>
      <c r="Z519" t="str">
        <f t="shared" si="8"/>
        <v>0-1000</v>
      </c>
    </row>
    <row r="520" spans="1:26" x14ac:dyDescent="0.3">
      <c r="A520">
        <v>18357939</v>
      </c>
      <c r="B520" t="s">
        <v>1099</v>
      </c>
      <c r="C520">
        <v>1</v>
      </c>
      <c r="D520" t="s">
        <v>14</v>
      </c>
      <c r="E520" t="s">
        <v>708</v>
      </c>
      <c r="F520" t="s">
        <v>16</v>
      </c>
      <c r="G520" t="s">
        <v>16</v>
      </c>
      <c r="H520" t="s">
        <v>16</v>
      </c>
      <c r="I520">
        <v>1</v>
      </c>
      <c r="J520">
        <v>0</v>
      </c>
      <c r="K520">
        <v>200</v>
      </c>
      <c r="L520">
        <v>1</v>
      </c>
      <c r="M520" t="s">
        <v>1100</v>
      </c>
      <c r="N520" t="str">
        <f>SUBSTITUTE(Sheet1[[#This Row],[Datekey_Opening]],"_","-")</f>
        <v>2012-3-14</v>
      </c>
      <c r="O520">
        <f>YEAR(Sheet1[[#This Row],[Date]])</f>
        <v>2012</v>
      </c>
      <c r="P520" t="str">
        <f>LOOKUP(Sheet1[[#This Row],[CountryCode]],$AI$4:$AI$18,$AJ$4:$AJ$18)</f>
        <v>India</v>
      </c>
      <c r="Q520">
        <f>MONTH(Sheet1[[#This Row],[Date]])</f>
        <v>3</v>
      </c>
      <c r="R520" t="str">
        <f>TEXT(Sheet1[[#This Row],[Date]],"MMMM")</f>
        <v>March</v>
      </c>
      <c r="S520" t="str">
        <f>TEXT(Sheet1[[#This Row],[Date]],"YYYY-MMM")</f>
        <v>2012-Mar</v>
      </c>
      <c r="T520">
        <f>WEEKDAY(Sheet1[[#This Row],[Date]])</f>
        <v>4</v>
      </c>
      <c r="U520" t="str">
        <f>TEXT(Sheet1[[#This Row],[Date]],"DDDD")</f>
        <v>Wednesday</v>
      </c>
      <c r="V520" t="str">
        <f>"FM"&amp;MOD(MONTH(Sheet1[[#This Row],[Date]])-4,12)+1</f>
        <v>FM12</v>
      </c>
      <c r="W520" t="str">
        <f>"Q"&amp;ROUNDUP(MONTH(Sheet1[[#This Row],[Date]])/3,0)</f>
        <v>Q1</v>
      </c>
      <c r="X520" t="str">
        <f>"Q"&amp;INT(MOD(MONTH(Sheet1[[#This Row],[Date]])-4,12/3)+1)</f>
        <v>Q4</v>
      </c>
      <c r="Y520" t="str" cm="1">
        <f t="array" ref="Y520">_xlfn.IFS(ROUND(L520,0)&lt;=1,"Need to improve 0-1",ROUND(L520,0)&lt;=2,"Okay 1-2",ROUND(L520,0)&lt;=3,"Good 2-3",ROUND(L520,0)&lt;=4,"Great 3-4",ROUND(L520,0)&lt;=5,"Excellent 4-5")</f>
        <v>Need to improve 0-1</v>
      </c>
      <c r="Z520" t="str">
        <f t="shared" si="8"/>
        <v>0-1000</v>
      </c>
    </row>
    <row r="521" spans="1:26" x14ac:dyDescent="0.3">
      <c r="A521">
        <v>18409189</v>
      </c>
      <c r="B521" t="s">
        <v>1101</v>
      </c>
      <c r="C521">
        <v>1</v>
      </c>
      <c r="D521" t="s">
        <v>14</v>
      </c>
      <c r="E521" t="s">
        <v>426</v>
      </c>
      <c r="F521" t="s">
        <v>16</v>
      </c>
      <c r="G521" t="s">
        <v>16</v>
      </c>
      <c r="H521" t="s">
        <v>16</v>
      </c>
      <c r="I521">
        <v>1</v>
      </c>
      <c r="J521">
        <v>0</v>
      </c>
      <c r="K521">
        <v>200</v>
      </c>
      <c r="L521">
        <v>1</v>
      </c>
      <c r="M521" t="s">
        <v>1102</v>
      </c>
      <c r="N521" t="str">
        <f>SUBSTITUTE(Sheet1[[#This Row],[Datekey_Opening]],"_","-")</f>
        <v>2017-3-1</v>
      </c>
      <c r="O521">
        <f>YEAR(Sheet1[[#This Row],[Date]])</f>
        <v>2017</v>
      </c>
      <c r="P521" t="str">
        <f>LOOKUP(Sheet1[[#This Row],[CountryCode]],$AI$4:$AI$18,$AJ$4:$AJ$18)</f>
        <v>India</v>
      </c>
      <c r="Q521">
        <f>MONTH(Sheet1[[#This Row],[Date]])</f>
        <v>3</v>
      </c>
      <c r="R521" t="str">
        <f>TEXT(Sheet1[[#This Row],[Date]],"MMMM")</f>
        <v>March</v>
      </c>
      <c r="S521" t="str">
        <f>TEXT(Sheet1[[#This Row],[Date]],"YYYY-MMM")</f>
        <v>2017-Mar</v>
      </c>
      <c r="T521">
        <f>WEEKDAY(Sheet1[[#This Row],[Date]])</f>
        <v>4</v>
      </c>
      <c r="U521" t="str">
        <f>TEXT(Sheet1[[#This Row],[Date]],"DDDD")</f>
        <v>Wednesday</v>
      </c>
      <c r="V521" t="str">
        <f>"FM"&amp;MOD(MONTH(Sheet1[[#This Row],[Date]])-4,12)+1</f>
        <v>FM12</v>
      </c>
      <c r="W521" t="str">
        <f>"Q"&amp;ROUNDUP(MONTH(Sheet1[[#This Row],[Date]])/3,0)</f>
        <v>Q1</v>
      </c>
      <c r="X521" t="str">
        <f>"Q"&amp;INT(MOD(MONTH(Sheet1[[#This Row],[Date]])-4,12/3)+1)</f>
        <v>Q4</v>
      </c>
      <c r="Y521" t="str" cm="1">
        <f t="array" ref="Y521">_xlfn.IFS(ROUND(L521,0)&lt;=1,"Need to improve 0-1",ROUND(L521,0)&lt;=2,"Okay 1-2",ROUND(L521,0)&lt;=3,"Good 2-3",ROUND(L521,0)&lt;=4,"Great 3-4",ROUND(L521,0)&lt;=5,"Excellent 4-5")</f>
        <v>Need to improve 0-1</v>
      </c>
      <c r="Z521" t="str">
        <f t="shared" si="8"/>
        <v>0-1000</v>
      </c>
    </row>
    <row r="522" spans="1:26" x14ac:dyDescent="0.3">
      <c r="A522">
        <v>18388132</v>
      </c>
      <c r="B522" t="s">
        <v>1103</v>
      </c>
      <c r="C522">
        <v>1</v>
      </c>
      <c r="D522" t="s">
        <v>14</v>
      </c>
      <c r="E522" t="s">
        <v>567</v>
      </c>
      <c r="F522" t="s">
        <v>16</v>
      </c>
      <c r="G522" t="s">
        <v>16</v>
      </c>
      <c r="H522" t="s">
        <v>16</v>
      </c>
      <c r="I522">
        <v>1</v>
      </c>
      <c r="J522">
        <v>0</v>
      </c>
      <c r="K522">
        <v>200</v>
      </c>
      <c r="L522">
        <v>1</v>
      </c>
      <c r="M522" t="s">
        <v>1104</v>
      </c>
      <c r="N522" t="str">
        <f>SUBSTITUTE(Sheet1[[#This Row],[Datekey_Opening]],"_","-")</f>
        <v>2012-2-10</v>
      </c>
      <c r="O522">
        <f>YEAR(Sheet1[[#This Row],[Date]])</f>
        <v>2012</v>
      </c>
      <c r="P522" t="str">
        <f>LOOKUP(Sheet1[[#This Row],[CountryCode]],$AI$4:$AI$18,$AJ$4:$AJ$18)</f>
        <v>India</v>
      </c>
      <c r="Q522">
        <f>MONTH(Sheet1[[#This Row],[Date]])</f>
        <v>2</v>
      </c>
      <c r="R522" t="str">
        <f>TEXT(Sheet1[[#This Row],[Date]],"MMMM")</f>
        <v>February</v>
      </c>
      <c r="S522" t="str">
        <f>TEXT(Sheet1[[#This Row],[Date]],"YYYY-MMM")</f>
        <v>2012-Feb</v>
      </c>
      <c r="T522">
        <f>WEEKDAY(Sheet1[[#This Row],[Date]])</f>
        <v>6</v>
      </c>
      <c r="U522" t="str">
        <f>TEXT(Sheet1[[#This Row],[Date]],"DDDD")</f>
        <v>Friday</v>
      </c>
      <c r="V522" t="str">
        <f>"FM"&amp;MOD(MONTH(Sheet1[[#This Row],[Date]])-4,12)+1</f>
        <v>FM11</v>
      </c>
      <c r="W522" t="str">
        <f>"Q"&amp;ROUNDUP(MONTH(Sheet1[[#This Row],[Date]])/3,0)</f>
        <v>Q1</v>
      </c>
      <c r="X522" t="str">
        <f>"Q"&amp;INT(MOD(MONTH(Sheet1[[#This Row],[Date]])-4,12/3)+1)</f>
        <v>Q3</v>
      </c>
      <c r="Y522" t="str" cm="1">
        <f t="array" ref="Y522">_xlfn.IFS(ROUND(L522,0)&lt;=1,"Need to improve 0-1",ROUND(L522,0)&lt;=2,"Okay 1-2",ROUND(L522,0)&lt;=3,"Good 2-3",ROUND(L522,0)&lt;=4,"Great 3-4",ROUND(L522,0)&lt;=5,"Excellent 4-5")</f>
        <v>Need to improve 0-1</v>
      </c>
      <c r="Z522" t="str">
        <f t="shared" si="8"/>
        <v>0-1000</v>
      </c>
    </row>
    <row r="523" spans="1:26" x14ac:dyDescent="0.3">
      <c r="A523">
        <v>18425177</v>
      </c>
      <c r="B523" t="s">
        <v>1105</v>
      </c>
      <c r="C523">
        <v>1</v>
      </c>
      <c r="D523" t="s">
        <v>14</v>
      </c>
      <c r="E523" t="s">
        <v>1106</v>
      </c>
      <c r="F523" t="s">
        <v>16</v>
      </c>
      <c r="G523" t="s">
        <v>16</v>
      </c>
      <c r="H523" t="s">
        <v>16</v>
      </c>
      <c r="I523">
        <v>1</v>
      </c>
      <c r="J523">
        <v>0</v>
      </c>
      <c r="K523">
        <v>200</v>
      </c>
      <c r="L523">
        <v>1</v>
      </c>
      <c r="M523" t="s">
        <v>1107</v>
      </c>
      <c r="N523" t="str">
        <f>SUBSTITUTE(Sheet1[[#This Row],[Datekey_Opening]],"_","-")</f>
        <v>2011-2-23</v>
      </c>
      <c r="O523">
        <f>YEAR(Sheet1[[#This Row],[Date]])</f>
        <v>2011</v>
      </c>
      <c r="P523" t="str">
        <f>LOOKUP(Sheet1[[#This Row],[CountryCode]],$AI$4:$AI$18,$AJ$4:$AJ$18)</f>
        <v>India</v>
      </c>
      <c r="Q523">
        <f>MONTH(Sheet1[[#This Row],[Date]])</f>
        <v>2</v>
      </c>
      <c r="R523" t="str">
        <f>TEXT(Sheet1[[#This Row],[Date]],"MMMM")</f>
        <v>February</v>
      </c>
      <c r="S523" t="str">
        <f>TEXT(Sheet1[[#This Row],[Date]],"YYYY-MMM")</f>
        <v>2011-Feb</v>
      </c>
      <c r="T523">
        <f>WEEKDAY(Sheet1[[#This Row],[Date]])</f>
        <v>4</v>
      </c>
      <c r="U523" t="str">
        <f>TEXT(Sheet1[[#This Row],[Date]],"DDDD")</f>
        <v>Wednesday</v>
      </c>
      <c r="V523" t="str">
        <f>"FM"&amp;MOD(MONTH(Sheet1[[#This Row],[Date]])-4,12)+1</f>
        <v>FM11</v>
      </c>
      <c r="W523" t="str">
        <f>"Q"&amp;ROUNDUP(MONTH(Sheet1[[#This Row],[Date]])/3,0)</f>
        <v>Q1</v>
      </c>
      <c r="X523" t="str">
        <f>"Q"&amp;INT(MOD(MONTH(Sheet1[[#This Row],[Date]])-4,12/3)+1)</f>
        <v>Q3</v>
      </c>
      <c r="Y523" t="str" cm="1">
        <f t="array" ref="Y523">_xlfn.IFS(ROUND(L523,0)&lt;=1,"Need to improve 0-1",ROUND(L523,0)&lt;=2,"Okay 1-2",ROUND(L523,0)&lt;=3,"Good 2-3",ROUND(L523,0)&lt;=4,"Great 3-4",ROUND(L523,0)&lt;=5,"Excellent 4-5")</f>
        <v>Need to improve 0-1</v>
      </c>
      <c r="Z523" t="str">
        <f t="shared" si="8"/>
        <v>0-1000</v>
      </c>
    </row>
    <row r="524" spans="1:26" x14ac:dyDescent="0.3">
      <c r="A524">
        <v>18494989</v>
      </c>
      <c r="B524" t="s">
        <v>1108</v>
      </c>
      <c r="C524">
        <v>1</v>
      </c>
      <c r="D524" t="s">
        <v>14</v>
      </c>
      <c r="E524" t="s">
        <v>1109</v>
      </c>
      <c r="F524" t="s">
        <v>16</v>
      </c>
      <c r="G524" t="s">
        <v>16</v>
      </c>
      <c r="H524" t="s">
        <v>16</v>
      </c>
      <c r="I524">
        <v>1</v>
      </c>
      <c r="J524">
        <v>0</v>
      </c>
      <c r="K524">
        <v>200</v>
      </c>
      <c r="L524">
        <v>1</v>
      </c>
      <c r="M524" t="s">
        <v>1110</v>
      </c>
      <c r="N524" t="str">
        <f>SUBSTITUTE(Sheet1[[#This Row],[Datekey_Opening]],"_","-")</f>
        <v>2010-2-17</v>
      </c>
      <c r="O524">
        <f>YEAR(Sheet1[[#This Row],[Date]])</f>
        <v>2010</v>
      </c>
      <c r="P524" t="str">
        <f>LOOKUP(Sheet1[[#This Row],[CountryCode]],$AI$4:$AI$18,$AJ$4:$AJ$18)</f>
        <v>India</v>
      </c>
      <c r="Q524">
        <f>MONTH(Sheet1[[#This Row],[Date]])</f>
        <v>2</v>
      </c>
      <c r="R524" t="str">
        <f>TEXT(Sheet1[[#This Row],[Date]],"MMMM")</f>
        <v>February</v>
      </c>
      <c r="S524" t="str">
        <f>TEXT(Sheet1[[#This Row],[Date]],"YYYY-MMM")</f>
        <v>2010-Feb</v>
      </c>
      <c r="T524">
        <f>WEEKDAY(Sheet1[[#This Row],[Date]])</f>
        <v>4</v>
      </c>
      <c r="U524" t="str">
        <f>TEXT(Sheet1[[#This Row],[Date]],"DDDD")</f>
        <v>Wednesday</v>
      </c>
      <c r="V524" t="str">
        <f>"FM"&amp;MOD(MONTH(Sheet1[[#This Row],[Date]])-4,12)+1</f>
        <v>FM11</v>
      </c>
      <c r="W524" t="str">
        <f>"Q"&amp;ROUNDUP(MONTH(Sheet1[[#This Row],[Date]])/3,0)</f>
        <v>Q1</v>
      </c>
      <c r="X524" t="str">
        <f>"Q"&amp;INT(MOD(MONTH(Sheet1[[#This Row],[Date]])-4,12/3)+1)</f>
        <v>Q3</v>
      </c>
      <c r="Y524" t="str" cm="1">
        <f t="array" ref="Y524">_xlfn.IFS(ROUND(L524,0)&lt;=1,"Need to improve 0-1",ROUND(L524,0)&lt;=2,"Okay 1-2",ROUND(L524,0)&lt;=3,"Good 2-3",ROUND(L524,0)&lt;=4,"Great 3-4",ROUND(L524,0)&lt;=5,"Excellent 4-5")</f>
        <v>Need to improve 0-1</v>
      </c>
      <c r="Z524" t="str">
        <f t="shared" si="8"/>
        <v>0-1000</v>
      </c>
    </row>
    <row r="525" spans="1:26" x14ac:dyDescent="0.3">
      <c r="A525">
        <v>18472695</v>
      </c>
      <c r="B525" t="s">
        <v>1111</v>
      </c>
      <c r="C525">
        <v>1</v>
      </c>
      <c r="D525" t="s">
        <v>14</v>
      </c>
      <c r="E525" t="s">
        <v>538</v>
      </c>
      <c r="F525" t="s">
        <v>16</v>
      </c>
      <c r="G525" t="s">
        <v>16</v>
      </c>
      <c r="H525" t="s">
        <v>16</v>
      </c>
      <c r="I525">
        <v>1</v>
      </c>
      <c r="J525">
        <v>0</v>
      </c>
      <c r="K525">
        <v>200</v>
      </c>
      <c r="L525">
        <v>1</v>
      </c>
      <c r="M525" t="s">
        <v>1112</v>
      </c>
      <c r="N525" t="str">
        <f>SUBSTITUTE(Sheet1[[#This Row],[Datekey_Opening]],"_","-")</f>
        <v>2017-2-21</v>
      </c>
      <c r="O525">
        <f>YEAR(Sheet1[[#This Row],[Date]])</f>
        <v>2017</v>
      </c>
      <c r="P525" t="str">
        <f>LOOKUP(Sheet1[[#This Row],[CountryCode]],$AI$4:$AI$18,$AJ$4:$AJ$18)</f>
        <v>India</v>
      </c>
      <c r="Q525">
        <f>MONTH(Sheet1[[#This Row],[Date]])</f>
        <v>2</v>
      </c>
      <c r="R525" t="str">
        <f>TEXT(Sheet1[[#This Row],[Date]],"MMMM")</f>
        <v>February</v>
      </c>
      <c r="S525" t="str">
        <f>TEXT(Sheet1[[#This Row],[Date]],"YYYY-MMM")</f>
        <v>2017-Feb</v>
      </c>
      <c r="T525">
        <f>WEEKDAY(Sheet1[[#This Row],[Date]])</f>
        <v>3</v>
      </c>
      <c r="U525" t="str">
        <f>TEXT(Sheet1[[#This Row],[Date]],"DDDD")</f>
        <v>Tuesday</v>
      </c>
      <c r="V525" t="str">
        <f>"FM"&amp;MOD(MONTH(Sheet1[[#This Row],[Date]])-4,12)+1</f>
        <v>FM11</v>
      </c>
      <c r="W525" t="str">
        <f>"Q"&amp;ROUNDUP(MONTH(Sheet1[[#This Row],[Date]])/3,0)</f>
        <v>Q1</v>
      </c>
      <c r="X525" t="str">
        <f>"Q"&amp;INT(MOD(MONTH(Sheet1[[#This Row],[Date]])-4,12/3)+1)</f>
        <v>Q3</v>
      </c>
      <c r="Y525" t="str" cm="1">
        <f t="array" ref="Y525">_xlfn.IFS(ROUND(L525,0)&lt;=1,"Need to improve 0-1",ROUND(L525,0)&lt;=2,"Okay 1-2",ROUND(L525,0)&lt;=3,"Good 2-3",ROUND(L525,0)&lt;=4,"Great 3-4",ROUND(L525,0)&lt;=5,"Excellent 4-5")</f>
        <v>Need to improve 0-1</v>
      </c>
      <c r="Z525" t="str">
        <f t="shared" si="8"/>
        <v>0-1000</v>
      </c>
    </row>
    <row r="526" spans="1:26" x14ac:dyDescent="0.3">
      <c r="A526">
        <v>307560</v>
      </c>
      <c r="B526" t="s">
        <v>1113</v>
      </c>
      <c r="C526">
        <v>1</v>
      </c>
      <c r="D526" t="s">
        <v>14</v>
      </c>
      <c r="E526" t="s">
        <v>685</v>
      </c>
      <c r="F526" t="s">
        <v>16</v>
      </c>
      <c r="G526" t="s">
        <v>16</v>
      </c>
      <c r="H526" t="s">
        <v>16</v>
      </c>
      <c r="I526">
        <v>1</v>
      </c>
      <c r="J526">
        <v>0</v>
      </c>
      <c r="K526">
        <v>200</v>
      </c>
      <c r="L526">
        <v>1</v>
      </c>
      <c r="M526" t="s">
        <v>1114</v>
      </c>
      <c r="N526" t="str">
        <f>SUBSTITUTE(Sheet1[[#This Row],[Datekey_Opening]],"_","-")</f>
        <v>2014-2-16</v>
      </c>
      <c r="O526">
        <f>YEAR(Sheet1[[#This Row],[Date]])</f>
        <v>2014</v>
      </c>
      <c r="P526" t="str">
        <f>LOOKUP(Sheet1[[#This Row],[CountryCode]],$AI$4:$AI$18,$AJ$4:$AJ$18)</f>
        <v>India</v>
      </c>
      <c r="Q526">
        <f>MONTH(Sheet1[[#This Row],[Date]])</f>
        <v>2</v>
      </c>
      <c r="R526" t="str">
        <f>TEXT(Sheet1[[#This Row],[Date]],"MMMM")</f>
        <v>February</v>
      </c>
      <c r="S526" t="str">
        <f>TEXT(Sheet1[[#This Row],[Date]],"YYYY-MMM")</f>
        <v>2014-Feb</v>
      </c>
      <c r="T526">
        <f>WEEKDAY(Sheet1[[#This Row],[Date]])</f>
        <v>1</v>
      </c>
      <c r="U526" t="str">
        <f>TEXT(Sheet1[[#This Row],[Date]],"DDDD")</f>
        <v>Sunday</v>
      </c>
      <c r="V526" t="str">
        <f>"FM"&amp;MOD(MONTH(Sheet1[[#This Row],[Date]])-4,12)+1</f>
        <v>FM11</v>
      </c>
      <c r="W526" t="str">
        <f>"Q"&amp;ROUNDUP(MONTH(Sheet1[[#This Row],[Date]])/3,0)</f>
        <v>Q1</v>
      </c>
      <c r="X526" t="str">
        <f>"Q"&amp;INT(MOD(MONTH(Sheet1[[#This Row],[Date]])-4,12/3)+1)</f>
        <v>Q3</v>
      </c>
      <c r="Y526" t="str" cm="1">
        <f t="array" ref="Y526">_xlfn.IFS(ROUND(L526,0)&lt;=1,"Need to improve 0-1",ROUND(L526,0)&lt;=2,"Okay 1-2",ROUND(L526,0)&lt;=3,"Good 2-3",ROUND(L526,0)&lt;=4,"Great 3-4",ROUND(L526,0)&lt;=5,"Excellent 4-5")</f>
        <v>Need to improve 0-1</v>
      </c>
      <c r="Z526" t="str">
        <f t="shared" si="8"/>
        <v>0-1000</v>
      </c>
    </row>
    <row r="527" spans="1:26" x14ac:dyDescent="0.3">
      <c r="A527">
        <v>313127</v>
      </c>
      <c r="B527" t="s">
        <v>254</v>
      </c>
      <c r="C527">
        <v>1</v>
      </c>
      <c r="D527" t="s">
        <v>14</v>
      </c>
      <c r="E527" t="s">
        <v>1115</v>
      </c>
      <c r="F527" t="s">
        <v>16</v>
      </c>
      <c r="G527" t="s">
        <v>16</v>
      </c>
      <c r="H527" t="s">
        <v>16</v>
      </c>
      <c r="I527">
        <v>1</v>
      </c>
      <c r="J527">
        <v>0</v>
      </c>
      <c r="K527">
        <v>200</v>
      </c>
      <c r="L527">
        <v>1</v>
      </c>
      <c r="M527" t="s">
        <v>1116</v>
      </c>
      <c r="N527" t="str">
        <f>SUBSTITUTE(Sheet1[[#This Row],[Datekey_Opening]],"_","-")</f>
        <v>2012-2-27</v>
      </c>
      <c r="O527">
        <f>YEAR(Sheet1[[#This Row],[Date]])</f>
        <v>2012</v>
      </c>
      <c r="P527" t="str">
        <f>LOOKUP(Sheet1[[#This Row],[CountryCode]],$AI$4:$AI$18,$AJ$4:$AJ$18)</f>
        <v>India</v>
      </c>
      <c r="Q527">
        <f>MONTH(Sheet1[[#This Row],[Date]])</f>
        <v>2</v>
      </c>
      <c r="R527" t="str">
        <f>TEXT(Sheet1[[#This Row],[Date]],"MMMM")</f>
        <v>February</v>
      </c>
      <c r="S527" t="str">
        <f>TEXT(Sheet1[[#This Row],[Date]],"YYYY-MMM")</f>
        <v>2012-Feb</v>
      </c>
      <c r="T527">
        <f>WEEKDAY(Sheet1[[#This Row],[Date]])</f>
        <v>2</v>
      </c>
      <c r="U527" t="str">
        <f>TEXT(Sheet1[[#This Row],[Date]],"DDDD")</f>
        <v>Monday</v>
      </c>
      <c r="V527" t="str">
        <f>"FM"&amp;MOD(MONTH(Sheet1[[#This Row],[Date]])-4,12)+1</f>
        <v>FM11</v>
      </c>
      <c r="W527" t="str">
        <f>"Q"&amp;ROUNDUP(MONTH(Sheet1[[#This Row],[Date]])/3,0)</f>
        <v>Q1</v>
      </c>
      <c r="X527" t="str">
        <f>"Q"&amp;INT(MOD(MONTH(Sheet1[[#This Row],[Date]])-4,12/3)+1)</f>
        <v>Q3</v>
      </c>
      <c r="Y527" t="str" cm="1">
        <f t="array" ref="Y527">_xlfn.IFS(ROUND(L527,0)&lt;=1,"Need to improve 0-1",ROUND(L527,0)&lt;=2,"Okay 1-2",ROUND(L527,0)&lt;=3,"Good 2-3",ROUND(L527,0)&lt;=4,"Great 3-4",ROUND(L527,0)&lt;=5,"Excellent 4-5")</f>
        <v>Need to improve 0-1</v>
      </c>
      <c r="Z527" t="str">
        <f t="shared" si="8"/>
        <v>0-1000</v>
      </c>
    </row>
    <row r="528" spans="1:26" x14ac:dyDescent="0.3">
      <c r="A528">
        <v>18128881</v>
      </c>
      <c r="B528" t="s">
        <v>1117</v>
      </c>
      <c r="C528">
        <v>1</v>
      </c>
      <c r="D528" t="s">
        <v>14</v>
      </c>
      <c r="E528" t="s">
        <v>395</v>
      </c>
      <c r="F528" t="s">
        <v>16</v>
      </c>
      <c r="G528" t="s">
        <v>16</v>
      </c>
      <c r="H528" t="s">
        <v>16</v>
      </c>
      <c r="I528">
        <v>1</v>
      </c>
      <c r="J528">
        <v>0</v>
      </c>
      <c r="K528">
        <v>200</v>
      </c>
      <c r="L528">
        <v>1</v>
      </c>
      <c r="M528" t="s">
        <v>871</v>
      </c>
      <c r="N528" t="str">
        <f>SUBSTITUTE(Sheet1[[#This Row],[Datekey_Opening]],"_","-")</f>
        <v>2014-1-6</v>
      </c>
      <c r="O528">
        <f>YEAR(Sheet1[[#This Row],[Date]])</f>
        <v>2014</v>
      </c>
      <c r="P528" t="str">
        <f>LOOKUP(Sheet1[[#This Row],[CountryCode]],$AI$4:$AI$18,$AJ$4:$AJ$18)</f>
        <v>India</v>
      </c>
      <c r="Q528">
        <f>MONTH(Sheet1[[#This Row],[Date]])</f>
        <v>1</v>
      </c>
      <c r="R528" t="str">
        <f>TEXT(Sheet1[[#This Row],[Date]],"MMMM")</f>
        <v>January</v>
      </c>
      <c r="S528" t="str">
        <f>TEXT(Sheet1[[#This Row],[Date]],"YYYY-MMM")</f>
        <v>2014-Jan</v>
      </c>
      <c r="T528">
        <f>WEEKDAY(Sheet1[[#This Row],[Date]])</f>
        <v>2</v>
      </c>
      <c r="U528" t="str">
        <f>TEXT(Sheet1[[#This Row],[Date]],"DDDD")</f>
        <v>Monday</v>
      </c>
      <c r="V528" t="str">
        <f>"FM"&amp;MOD(MONTH(Sheet1[[#This Row],[Date]])-4,12)+1</f>
        <v>FM10</v>
      </c>
      <c r="W528" t="str">
        <f>"Q"&amp;ROUNDUP(MONTH(Sheet1[[#This Row],[Date]])/3,0)</f>
        <v>Q1</v>
      </c>
      <c r="X528" t="str">
        <f>"Q"&amp;INT(MOD(MONTH(Sheet1[[#This Row],[Date]])-4,12/3)+1)</f>
        <v>Q2</v>
      </c>
      <c r="Y528" t="str" cm="1">
        <f t="array" ref="Y528">_xlfn.IFS(ROUND(L528,0)&lt;=1,"Need to improve 0-1",ROUND(L528,0)&lt;=2,"Okay 1-2",ROUND(L528,0)&lt;=3,"Good 2-3",ROUND(L528,0)&lt;=4,"Great 3-4",ROUND(L528,0)&lt;=5,"Excellent 4-5")</f>
        <v>Need to improve 0-1</v>
      </c>
      <c r="Z528" t="str">
        <f t="shared" si="8"/>
        <v>0-1000</v>
      </c>
    </row>
    <row r="529" spans="1:26" x14ac:dyDescent="0.3">
      <c r="A529">
        <v>18421474</v>
      </c>
      <c r="B529" t="s">
        <v>1118</v>
      </c>
      <c r="C529">
        <v>1</v>
      </c>
      <c r="D529" t="s">
        <v>14</v>
      </c>
      <c r="E529" t="s">
        <v>1119</v>
      </c>
      <c r="F529" t="s">
        <v>16</v>
      </c>
      <c r="G529" t="s">
        <v>16</v>
      </c>
      <c r="H529" t="s">
        <v>16</v>
      </c>
      <c r="I529">
        <v>1</v>
      </c>
      <c r="J529">
        <v>0</v>
      </c>
      <c r="K529">
        <v>200</v>
      </c>
      <c r="L529">
        <v>1</v>
      </c>
      <c r="M529" t="s">
        <v>1120</v>
      </c>
      <c r="N529" t="str">
        <f>SUBSTITUTE(Sheet1[[#This Row],[Datekey_Opening]],"_","-")</f>
        <v>2018-1-2</v>
      </c>
      <c r="O529">
        <f>YEAR(Sheet1[[#This Row],[Date]])</f>
        <v>2018</v>
      </c>
      <c r="P529" t="str">
        <f>LOOKUP(Sheet1[[#This Row],[CountryCode]],$AI$4:$AI$18,$AJ$4:$AJ$18)</f>
        <v>India</v>
      </c>
      <c r="Q529">
        <f>MONTH(Sheet1[[#This Row],[Date]])</f>
        <v>1</v>
      </c>
      <c r="R529" t="str">
        <f>TEXT(Sheet1[[#This Row],[Date]],"MMMM")</f>
        <v>January</v>
      </c>
      <c r="S529" t="str">
        <f>TEXT(Sheet1[[#This Row],[Date]],"YYYY-MMM")</f>
        <v>2018-Jan</v>
      </c>
      <c r="T529">
        <f>WEEKDAY(Sheet1[[#This Row],[Date]])</f>
        <v>3</v>
      </c>
      <c r="U529" t="str">
        <f>TEXT(Sheet1[[#This Row],[Date]],"DDDD")</f>
        <v>Tuesday</v>
      </c>
      <c r="V529" t="str">
        <f>"FM"&amp;MOD(MONTH(Sheet1[[#This Row],[Date]])-4,12)+1</f>
        <v>FM10</v>
      </c>
      <c r="W529" t="str">
        <f>"Q"&amp;ROUNDUP(MONTH(Sheet1[[#This Row],[Date]])/3,0)</f>
        <v>Q1</v>
      </c>
      <c r="X529" t="str">
        <f>"Q"&amp;INT(MOD(MONTH(Sheet1[[#This Row],[Date]])-4,12/3)+1)</f>
        <v>Q2</v>
      </c>
      <c r="Y529" t="str" cm="1">
        <f t="array" ref="Y529">_xlfn.IFS(ROUND(L529,0)&lt;=1,"Need to improve 0-1",ROUND(L529,0)&lt;=2,"Okay 1-2",ROUND(L529,0)&lt;=3,"Good 2-3",ROUND(L529,0)&lt;=4,"Great 3-4",ROUND(L529,0)&lt;=5,"Excellent 4-5")</f>
        <v>Need to improve 0-1</v>
      </c>
      <c r="Z529" t="str">
        <f t="shared" si="8"/>
        <v>0-1000</v>
      </c>
    </row>
    <row r="530" spans="1:26" x14ac:dyDescent="0.3">
      <c r="A530">
        <v>301786</v>
      </c>
      <c r="B530" t="s">
        <v>1121</v>
      </c>
      <c r="C530">
        <v>1</v>
      </c>
      <c r="D530" t="s">
        <v>14</v>
      </c>
      <c r="E530" t="s">
        <v>395</v>
      </c>
      <c r="F530" t="s">
        <v>16</v>
      </c>
      <c r="G530" t="s">
        <v>16</v>
      </c>
      <c r="H530" t="s">
        <v>16</v>
      </c>
      <c r="I530">
        <v>1</v>
      </c>
      <c r="J530">
        <v>0</v>
      </c>
      <c r="K530">
        <v>200</v>
      </c>
      <c r="L530">
        <v>1</v>
      </c>
      <c r="M530" t="s">
        <v>1122</v>
      </c>
      <c r="N530" t="str">
        <f>SUBSTITUTE(Sheet1[[#This Row],[Datekey_Opening]],"_","-")</f>
        <v>2017-1-21</v>
      </c>
      <c r="O530">
        <f>YEAR(Sheet1[[#This Row],[Date]])</f>
        <v>2017</v>
      </c>
      <c r="P530" t="str">
        <f>LOOKUP(Sheet1[[#This Row],[CountryCode]],$AI$4:$AI$18,$AJ$4:$AJ$18)</f>
        <v>India</v>
      </c>
      <c r="Q530">
        <f>MONTH(Sheet1[[#This Row],[Date]])</f>
        <v>1</v>
      </c>
      <c r="R530" t="str">
        <f>TEXT(Sheet1[[#This Row],[Date]],"MMMM")</f>
        <v>January</v>
      </c>
      <c r="S530" t="str">
        <f>TEXT(Sheet1[[#This Row],[Date]],"YYYY-MMM")</f>
        <v>2017-Jan</v>
      </c>
      <c r="T530">
        <f>WEEKDAY(Sheet1[[#This Row],[Date]])</f>
        <v>7</v>
      </c>
      <c r="U530" t="str">
        <f>TEXT(Sheet1[[#This Row],[Date]],"DDDD")</f>
        <v>Saturday</v>
      </c>
      <c r="V530" t="str">
        <f>"FM"&amp;MOD(MONTH(Sheet1[[#This Row],[Date]])-4,12)+1</f>
        <v>FM10</v>
      </c>
      <c r="W530" t="str">
        <f>"Q"&amp;ROUNDUP(MONTH(Sheet1[[#This Row],[Date]])/3,0)</f>
        <v>Q1</v>
      </c>
      <c r="X530" t="str">
        <f>"Q"&amp;INT(MOD(MONTH(Sheet1[[#This Row],[Date]])-4,12/3)+1)</f>
        <v>Q2</v>
      </c>
      <c r="Y530" t="str" cm="1">
        <f t="array" ref="Y530">_xlfn.IFS(ROUND(L530,0)&lt;=1,"Need to improve 0-1",ROUND(L530,0)&lt;=2,"Okay 1-2",ROUND(L530,0)&lt;=3,"Good 2-3",ROUND(L530,0)&lt;=4,"Great 3-4",ROUND(L530,0)&lt;=5,"Excellent 4-5")</f>
        <v>Need to improve 0-1</v>
      </c>
      <c r="Z530" t="str">
        <f t="shared" si="8"/>
        <v>0-1000</v>
      </c>
    </row>
    <row r="531" spans="1:26" x14ac:dyDescent="0.3">
      <c r="A531">
        <v>18429149</v>
      </c>
      <c r="B531" t="s">
        <v>1123</v>
      </c>
      <c r="C531">
        <v>1</v>
      </c>
      <c r="D531" t="s">
        <v>14</v>
      </c>
      <c r="E531" t="s">
        <v>438</v>
      </c>
      <c r="F531" t="s">
        <v>16</v>
      </c>
      <c r="G531" t="s">
        <v>16</v>
      </c>
      <c r="H531" t="s">
        <v>16</v>
      </c>
      <c r="I531">
        <v>1</v>
      </c>
      <c r="J531">
        <v>0</v>
      </c>
      <c r="K531">
        <v>200</v>
      </c>
      <c r="L531">
        <v>1</v>
      </c>
      <c r="M531" t="s">
        <v>847</v>
      </c>
      <c r="N531" t="str">
        <f>SUBSTITUTE(Sheet1[[#This Row],[Datekey_Opening]],"_","-")</f>
        <v>2018-1-25</v>
      </c>
      <c r="O531">
        <f>YEAR(Sheet1[[#This Row],[Date]])</f>
        <v>2018</v>
      </c>
      <c r="P531" t="str">
        <f>LOOKUP(Sheet1[[#This Row],[CountryCode]],$AI$4:$AI$18,$AJ$4:$AJ$18)</f>
        <v>India</v>
      </c>
      <c r="Q531">
        <f>MONTH(Sheet1[[#This Row],[Date]])</f>
        <v>1</v>
      </c>
      <c r="R531" t="str">
        <f>TEXT(Sheet1[[#This Row],[Date]],"MMMM")</f>
        <v>January</v>
      </c>
      <c r="S531" t="str">
        <f>TEXT(Sheet1[[#This Row],[Date]],"YYYY-MMM")</f>
        <v>2018-Jan</v>
      </c>
      <c r="T531">
        <f>WEEKDAY(Sheet1[[#This Row],[Date]])</f>
        <v>5</v>
      </c>
      <c r="U531" t="str">
        <f>TEXT(Sheet1[[#This Row],[Date]],"DDDD")</f>
        <v>Thursday</v>
      </c>
      <c r="V531" t="str">
        <f>"FM"&amp;MOD(MONTH(Sheet1[[#This Row],[Date]])-4,12)+1</f>
        <v>FM10</v>
      </c>
      <c r="W531" t="str">
        <f>"Q"&amp;ROUNDUP(MONTH(Sheet1[[#This Row],[Date]])/3,0)</f>
        <v>Q1</v>
      </c>
      <c r="X531" t="str">
        <f>"Q"&amp;INT(MOD(MONTH(Sheet1[[#This Row],[Date]])-4,12/3)+1)</f>
        <v>Q2</v>
      </c>
      <c r="Y531" t="str" cm="1">
        <f t="array" ref="Y531">_xlfn.IFS(ROUND(L531,0)&lt;=1,"Need to improve 0-1",ROUND(L531,0)&lt;=2,"Okay 1-2",ROUND(L531,0)&lt;=3,"Good 2-3",ROUND(L531,0)&lt;=4,"Great 3-4",ROUND(L531,0)&lt;=5,"Excellent 4-5")</f>
        <v>Need to improve 0-1</v>
      </c>
      <c r="Z531" t="str">
        <f t="shared" si="8"/>
        <v>0-1000</v>
      </c>
    </row>
    <row r="532" spans="1:26" x14ac:dyDescent="0.3">
      <c r="A532">
        <v>18420428</v>
      </c>
      <c r="B532" t="s">
        <v>1124</v>
      </c>
      <c r="C532">
        <v>1</v>
      </c>
      <c r="D532" t="s">
        <v>14</v>
      </c>
      <c r="E532" t="s">
        <v>395</v>
      </c>
      <c r="F532" t="s">
        <v>16</v>
      </c>
      <c r="G532" t="s">
        <v>16</v>
      </c>
      <c r="H532" t="s">
        <v>16</v>
      </c>
      <c r="I532">
        <v>1</v>
      </c>
      <c r="J532">
        <v>0</v>
      </c>
      <c r="K532">
        <v>200</v>
      </c>
      <c r="L532">
        <v>1</v>
      </c>
      <c r="M532" t="s">
        <v>1125</v>
      </c>
      <c r="N532" t="str">
        <f>SUBSTITUTE(Sheet1[[#This Row],[Datekey_Opening]],"_","-")</f>
        <v>2012-1-14</v>
      </c>
      <c r="O532">
        <f>YEAR(Sheet1[[#This Row],[Date]])</f>
        <v>2012</v>
      </c>
      <c r="P532" t="str">
        <f>LOOKUP(Sheet1[[#This Row],[CountryCode]],$AI$4:$AI$18,$AJ$4:$AJ$18)</f>
        <v>India</v>
      </c>
      <c r="Q532">
        <f>MONTH(Sheet1[[#This Row],[Date]])</f>
        <v>1</v>
      </c>
      <c r="R532" t="str">
        <f>TEXT(Sheet1[[#This Row],[Date]],"MMMM")</f>
        <v>January</v>
      </c>
      <c r="S532" t="str">
        <f>TEXT(Sheet1[[#This Row],[Date]],"YYYY-MMM")</f>
        <v>2012-Jan</v>
      </c>
      <c r="T532">
        <f>WEEKDAY(Sheet1[[#This Row],[Date]])</f>
        <v>7</v>
      </c>
      <c r="U532" t="str">
        <f>TEXT(Sheet1[[#This Row],[Date]],"DDDD")</f>
        <v>Saturday</v>
      </c>
      <c r="V532" t="str">
        <f>"FM"&amp;MOD(MONTH(Sheet1[[#This Row],[Date]])-4,12)+1</f>
        <v>FM10</v>
      </c>
      <c r="W532" t="str">
        <f>"Q"&amp;ROUNDUP(MONTH(Sheet1[[#This Row],[Date]])/3,0)</f>
        <v>Q1</v>
      </c>
      <c r="X532" t="str">
        <f>"Q"&amp;INT(MOD(MONTH(Sheet1[[#This Row],[Date]])-4,12/3)+1)</f>
        <v>Q2</v>
      </c>
      <c r="Y532" t="str" cm="1">
        <f t="array" ref="Y532">_xlfn.IFS(ROUND(L532,0)&lt;=1,"Need to improve 0-1",ROUND(L532,0)&lt;=2,"Okay 1-2",ROUND(L532,0)&lt;=3,"Good 2-3",ROUND(L532,0)&lt;=4,"Great 3-4",ROUND(L532,0)&lt;=5,"Excellent 4-5")</f>
        <v>Need to improve 0-1</v>
      </c>
      <c r="Z532" t="str">
        <f t="shared" si="8"/>
        <v>0-1000</v>
      </c>
    </row>
    <row r="533" spans="1:26" x14ac:dyDescent="0.3">
      <c r="A533">
        <v>18354330</v>
      </c>
      <c r="B533" t="s">
        <v>1126</v>
      </c>
      <c r="C533">
        <v>1</v>
      </c>
      <c r="D533" t="s">
        <v>14</v>
      </c>
      <c r="E533" t="s">
        <v>395</v>
      </c>
      <c r="F533" t="s">
        <v>16</v>
      </c>
      <c r="G533" t="s">
        <v>16</v>
      </c>
      <c r="H533" t="s">
        <v>16</v>
      </c>
      <c r="I533">
        <v>1</v>
      </c>
      <c r="J533">
        <v>0</v>
      </c>
      <c r="K533">
        <v>200</v>
      </c>
      <c r="L533">
        <v>1</v>
      </c>
      <c r="M533" t="s">
        <v>1127</v>
      </c>
      <c r="N533" t="str">
        <f>SUBSTITUTE(Sheet1[[#This Row],[Datekey_Opening]],"_","-")</f>
        <v>2017-12-4</v>
      </c>
      <c r="O533">
        <f>YEAR(Sheet1[[#This Row],[Date]])</f>
        <v>2017</v>
      </c>
      <c r="P533" t="str">
        <f>LOOKUP(Sheet1[[#This Row],[CountryCode]],$AI$4:$AI$18,$AJ$4:$AJ$18)</f>
        <v>India</v>
      </c>
      <c r="Q533">
        <f>MONTH(Sheet1[[#This Row],[Date]])</f>
        <v>12</v>
      </c>
      <c r="R533" t="str">
        <f>TEXT(Sheet1[[#This Row],[Date]],"MMMM")</f>
        <v>December</v>
      </c>
      <c r="S533" t="str">
        <f>TEXT(Sheet1[[#This Row],[Date]],"YYYY-MMM")</f>
        <v>2017-Dec</v>
      </c>
      <c r="T533">
        <f>WEEKDAY(Sheet1[[#This Row],[Date]])</f>
        <v>2</v>
      </c>
      <c r="U533" t="str">
        <f>TEXT(Sheet1[[#This Row],[Date]],"DDDD")</f>
        <v>Monday</v>
      </c>
      <c r="V533" t="str">
        <f>"FM"&amp;MOD(MONTH(Sheet1[[#This Row],[Date]])-4,12)+1</f>
        <v>FM9</v>
      </c>
      <c r="W533" t="str">
        <f>"Q"&amp;ROUNDUP(MONTH(Sheet1[[#This Row],[Date]])/3,0)</f>
        <v>Q4</v>
      </c>
      <c r="X533" t="str">
        <f>"Q"&amp;INT(MOD(MONTH(Sheet1[[#This Row],[Date]])-4,12/3)+1)</f>
        <v>Q1</v>
      </c>
      <c r="Y533" t="str" cm="1">
        <f t="array" ref="Y533">_xlfn.IFS(ROUND(L533,0)&lt;=1,"Need to improve 0-1",ROUND(L533,0)&lt;=2,"Okay 1-2",ROUND(L533,0)&lt;=3,"Good 2-3",ROUND(L533,0)&lt;=4,"Great 3-4",ROUND(L533,0)&lt;=5,"Excellent 4-5")</f>
        <v>Need to improve 0-1</v>
      </c>
      <c r="Z533" t="str">
        <f t="shared" si="8"/>
        <v>0-1000</v>
      </c>
    </row>
    <row r="534" spans="1:26" x14ac:dyDescent="0.3">
      <c r="A534">
        <v>18472689</v>
      </c>
      <c r="B534" t="s">
        <v>1128</v>
      </c>
      <c r="C534">
        <v>1</v>
      </c>
      <c r="D534" t="s">
        <v>14</v>
      </c>
      <c r="E534" t="s">
        <v>395</v>
      </c>
      <c r="F534" t="s">
        <v>16</v>
      </c>
      <c r="G534" t="s">
        <v>16</v>
      </c>
      <c r="H534" t="s">
        <v>16</v>
      </c>
      <c r="I534">
        <v>1</v>
      </c>
      <c r="J534">
        <v>0</v>
      </c>
      <c r="K534">
        <v>200</v>
      </c>
      <c r="L534">
        <v>1</v>
      </c>
      <c r="M534" t="s">
        <v>1129</v>
      </c>
      <c r="N534" t="str">
        <f>SUBSTITUTE(Sheet1[[#This Row],[Datekey_Opening]],"_","-")</f>
        <v>2017-12-5</v>
      </c>
      <c r="O534">
        <f>YEAR(Sheet1[[#This Row],[Date]])</f>
        <v>2017</v>
      </c>
      <c r="P534" t="str">
        <f>LOOKUP(Sheet1[[#This Row],[CountryCode]],$AI$4:$AI$18,$AJ$4:$AJ$18)</f>
        <v>India</v>
      </c>
      <c r="Q534">
        <f>MONTH(Sheet1[[#This Row],[Date]])</f>
        <v>12</v>
      </c>
      <c r="R534" t="str">
        <f>TEXT(Sheet1[[#This Row],[Date]],"MMMM")</f>
        <v>December</v>
      </c>
      <c r="S534" t="str">
        <f>TEXT(Sheet1[[#This Row],[Date]],"YYYY-MMM")</f>
        <v>2017-Dec</v>
      </c>
      <c r="T534">
        <f>WEEKDAY(Sheet1[[#This Row],[Date]])</f>
        <v>3</v>
      </c>
      <c r="U534" t="str">
        <f>TEXT(Sheet1[[#This Row],[Date]],"DDDD")</f>
        <v>Tuesday</v>
      </c>
      <c r="V534" t="str">
        <f>"FM"&amp;MOD(MONTH(Sheet1[[#This Row],[Date]])-4,12)+1</f>
        <v>FM9</v>
      </c>
      <c r="W534" t="str">
        <f>"Q"&amp;ROUNDUP(MONTH(Sheet1[[#This Row],[Date]])/3,0)</f>
        <v>Q4</v>
      </c>
      <c r="X534" t="str">
        <f>"Q"&amp;INT(MOD(MONTH(Sheet1[[#This Row],[Date]])-4,12/3)+1)</f>
        <v>Q1</v>
      </c>
      <c r="Y534" t="str" cm="1">
        <f t="array" ref="Y534">_xlfn.IFS(ROUND(L534,0)&lt;=1,"Need to improve 0-1",ROUND(L534,0)&lt;=2,"Okay 1-2",ROUND(L534,0)&lt;=3,"Good 2-3",ROUND(L534,0)&lt;=4,"Great 3-4",ROUND(L534,0)&lt;=5,"Excellent 4-5")</f>
        <v>Need to improve 0-1</v>
      </c>
      <c r="Z534" t="str">
        <f t="shared" si="8"/>
        <v>0-1000</v>
      </c>
    </row>
    <row r="535" spans="1:26" x14ac:dyDescent="0.3">
      <c r="A535">
        <v>18451144</v>
      </c>
      <c r="B535" t="s">
        <v>1130</v>
      </c>
      <c r="C535">
        <v>1</v>
      </c>
      <c r="D535" t="s">
        <v>14</v>
      </c>
      <c r="E535" t="s">
        <v>395</v>
      </c>
      <c r="F535" t="s">
        <v>16</v>
      </c>
      <c r="G535" t="s">
        <v>16</v>
      </c>
      <c r="H535" t="s">
        <v>16</v>
      </c>
      <c r="I535">
        <v>1</v>
      </c>
      <c r="J535">
        <v>0</v>
      </c>
      <c r="K535">
        <v>200</v>
      </c>
      <c r="L535">
        <v>1</v>
      </c>
      <c r="M535" t="s">
        <v>1131</v>
      </c>
      <c r="N535" t="str">
        <f>SUBSTITUTE(Sheet1[[#This Row],[Datekey_Opening]],"_","-")</f>
        <v>2015-12-21</v>
      </c>
      <c r="O535">
        <f>YEAR(Sheet1[[#This Row],[Date]])</f>
        <v>2015</v>
      </c>
      <c r="P535" t="str">
        <f>LOOKUP(Sheet1[[#This Row],[CountryCode]],$AI$4:$AI$18,$AJ$4:$AJ$18)</f>
        <v>India</v>
      </c>
      <c r="Q535">
        <f>MONTH(Sheet1[[#This Row],[Date]])</f>
        <v>12</v>
      </c>
      <c r="R535" t="str">
        <f>TEXT(Sheet1[[#This Row],[Date]],"MMMM")</f>
        <v>December</v>
      </c>
      <c r="S535" t="str">
        <f>TEXT(Sheet1[[#This Row],[Date]],"YYYY-MMM")</f>
        <v>2015-Dec</v>
      </c>
      <c r="T535">
        <f>WEEKDAY(Sheet1[[#This Row],[Date]])</f>
        <v>2</v>
      </c>
      <c r="U535" t="str">
        <f>TEXT(Sheet1[[#This Row],[Date]],"DDDD")</f>
        <v>Monday</v>
      </c>
      <c r="V535" t="str">
        <f>"FM"&amp;MOD(MONTH(Sheet1[[#This Row],[Date]])-4,12)+1</f>
        <v>FM9</v>
      </c>
      <c r="W535" t="str">
        <f>"Q"&amp;ROUNDUP(MONTH(Sheet1[[#This Row],[Date]])/3,0)</f>
        <v>Q4</v>
      </c>
      <c r="X535" t="str">
        <f>"Q"&amp;INT(MOD(MONTH(Sheet1[[#This Row],[Date]])-4,12/3)+1)</f>
        <v>Q1</v>
      </c>
      <c r="Y535" t="str" cm="1">
        <f t="array" ref="Y535">_xlfn.IFS(ROUND(L535,0)&lt;=1,"Need to improve 0-1",ROUND(L535,0)&lt;=2,"Okay 1-2",ROUND(L535,0)&lt;=3,"Good 2-3",ROUND(L535,0)&lt;=4,"Great 3-4",ROUND(L535,0)&lt;=5,"Excellent 4-5")</f>
        <v>Need to improve 0-1</v>
      </c>
      <c r="Z535" t="str">
        <f t="shared" si="8"/>
        <v>0-1000</v>
      </c>
    </row>
    <row r="536" spans="1:26" x14ac:dyDescent="0.3">
      <c r="A536">
        <v>18431998</v>
      </c>
      <c r="B536" t="s">
        <v>1132</v>
      </c>
      <c r="C536">
        <v>1</v>
      </c>
      <c r="D536" t="s">
        <v>14</v>
      </c>
      <c r="E536" t="s">
        <v>1057</v>
      </c>
      <c r="F536" t="s">
        <v>16</v>
      </c>
      <c r="G536" t="s">
        <v>16</v>
      </c>
      <c r="H536" t="s">
        <v>16</v>
      </c>
      <c r="I536">
        <v>1</v>
      </c>
      <c r="J536">
        <v>0</v>
      </c>
      <c r="K536">
        <v>200</v>
      </c>
      <c r="L536">
        <v>1</v>
      </c>
      <c r="M536" t="s">
        <v>1133</v>
      </c>
      <c r="N536" t="str">
        <f>SUBSTITUTE(Sheet1[[#This Row],[Datekey_Opening]],"_","-")</f>
        <v>2018-12-3</v>
      </c>
      <c r="O536">
        <f>YEAR(Sheet1[[#This Row],[Date]])</f>
        <v>2018</v>
      </c>
      <c r="P536" t="str">
        <f>LOOKUP(Sheet1[[#This Row],[CountryCode]],$AI$4:$AI$18,$AJ$4:$AJ$18)</f>
        <v>India</v>
      </c>
      <c r="Q536">
        <f>MONTH(Sheet1[[#This Row],[Date]])</f>
        <v>12</v>
      </c>
      <c r="R536" t="str">
        <f>TEXT(Sheet1[[#This Row],[Date]],"MMMM")</f>
        <v>December</v>
      </c>
      <c r="S536" t="str">
        <f>TEXT(Sheet1[[#This Row],[Date]],"YYYY-MMM")</f>
        <v>2018-Dec</v>
      </c>
      <c r="T536">
        <f>WEEKDAY(Sheet1[[#This Row],[Date]])</f>
        <v>2</v>
      </c>
      <c r="U536" t="str">
        <f>TEXT(Sheet1[[#This Row],[Date]],"DDDD")</f>
        <v>Monday</v>
      </c>
      <c r="V536" t="str">
        <f>"FM"&amp;MOD(MONTH(Sheet1[[#This Row],[Date]])-4,12)+1</f>
        <v>FM9</v>
      </c>
      <c r="W536" t="str">
        <f>"Q"&amp;ROUNDUP(MONTH(Sheet1[[#This Row],[Date]])/3,0)</f>
        <v>Q4</v>
      </c>
      <c r="X536" t="str">
        <f>"Q"&amp;INT(MOD(MONTH(Sheet1[[#This Row],[Date]])-4,12/3)+1)</f>
        <v>Q1</v>
      </c>
      <c r="Y536" t="str" cm="1">
        <f t="array" ref="Y536">_xlfn.IFS(ROUND(L536,0)&lt;=1,"Need to improve 0-1",ROUND(L536,0)&lt;=2,"Okay 1-2",ROUND(L536,0)&lt;=3,"Good 2-3",ROUND(L536,0)&lt;=4,"Great 3-4",ROUND(L536,0)&lt;=5,"Excellent 4-5")</f>
        <v>Need to improve 0-1</v>
      </c>
      <c r="Z536" t="str">
        <f t="shared" si="8"/>
        <v>0-1000</v>
      </c>
    </row>
    <row r="537" spans="1:26" x14ac:dyDescent="0.3">
      <c r="A537">
        <v>18430576</v>
      </c>
      <c r="B537" t="s">
        <v>1134</v>
      </c>
      <c r="C537">
        <v>1</v>
      </c>
      <c r="D537" t="s">
        <v>14</v>
      </c>
      <c r="E537" t="s">
        <v>405</v>
      </c>
      <c r="F537" t="s">
        <v>16</v>
      </c>
      <c r="G537" t="s">
        <v>16</v>
      </c>
      <c r="H537" t="s">
        <v>16</v>
      </c>
      <c r="I537">
        <v>1</v>
      </c>
      <c r="J537">
        <v>0</v>
      </c>
      <c r="K537">
        <v>200</v>
      </c>
      <c r="L537">
        <v>1</v>
      </c>
      <c r="M537" t="s">
        <v>1135</v>
      </c>
      <c r="N537" t="str">
        <f>SUBSTITUTE(Sheet1[[#This Row],[Datekey_Opening]],"_","-")</f>
        <v>2017-12-28</v>
      </c>
      <c r="O537">
        <f>YEAR(Sheet1[[#This Row],[Date]])</f>
        <v>2017</v>
      </c>
      <c r="P537" t="str">
        <f>LOOKUP(Sheet1[[#This Row],[CountryCode]],$AI$4:$AI$18,$AJ$4:$AJ$18)</f>
        <v>India</v>
      </c>
      <c r="Q537">
        <f>MONTH(Sheet1[[#This Row],[Date]])</f>
        <v>12</v>
      </c>
      <c r="R537" t="str">
        <f>TEXT(Sheet1[[#This Row],[Date]],"MMMM")</f>
        <v>December</v>
      </c>
      <c r="S537" t="str">
        <f>TEXT(Sheet1[[#This Row],[Date]],"YYYY-MMM")</f>
        <v>2017-Dec</v>
      </c>
      <c r="T537">
        <f>WEEKDAY(Sheet1[[#This Row],[Date]])</f>
        <v>5</v>
      </c>
      <c r="U537" t="str">
        <f>TEXT(Sheet1[[#This Row],[Date]],"DDDD")</f>
        <v>Thursday</v>
      </c>
      <c r="V537" t="str">
        <f>"FM"&amp;MOD(MONTH(Sheet1[[#This Row],[Date]])-4,12)+1</f>
        <v>FM9</v>
      </c>
      <c r="W537" t="str">
        <f>"Q"&amp;ROUNDUP(MONTH(Sheet1[[#This Row],[Date]])/3,0)</f>
        <v>Q4</v>
      </c>
      <c r="X537" t="str">
        <f>"Q"&amp;INT(MOD(MONTH(Sheet1[[#This Row],[Date]])-4,12/3)+1)</f>
        <v>Q1</v>
      </c>
      <c r="Y537" t="str" cm="1">
        <f t="array" ref="Y537">_xlfn.IFS(ROUND(L537,0)&lt;=1,"Need to improve 0-1",ROUND(L537,0)&lt;=2,"Okay 1-2",ROUND(L537,0)&lt;=3,"Good 2-3",ROUND(L537,0)&lt;=4,"Great 3-4",ROUND(L537,0)&lt;=5,"Excellent 4-5")</f>
        <v>Need to improve 0-1</v>
      </c>
      <c r="Z537" t="str">
        <f t="shared" si="8"/>
        <v>0-1000</v>
      </c>
    </row>
    <row r="538" spans="1:26" x14ac:dyDescent="0.3">
      <c r="A538">
        <v>18462571</v>
      </c>
      <c r="B538" t="s">
        <v>1136</v>
      </c>
      <c r="C538">
        <v>1</v>
      </c>
      <c r="D538" t="s">
        <v>14</v>
      </c>
      <c r="E538" t="s">
        <v>538</v>
      </c>
      <c r="F538" t="s">
        <v>16</v>
      </c>
      <c r="G538" t="s">
        <v>16</v>
      </c>
      <c r="H538" t="s">
        <v>16</v>
      </c>
      <c r="I538">
        <v>1</v>
      </c>
      <c r="J538">
        <v>0</v>
      </c>
      <c r="K538">
        <v>200</v>
      </c>
      <c r="L538">
        <v>1</v>
      </c>
      <c r="M538" t="s">
        <v>1137</v>
      </c>
      <c r="N538" t="str">
        <f>SUBSTITUTE(Sheet1[[#This Row],[Datekey_Opening]],"_","-")</f>
        <v>2015-12-24</v>
      </c>
      <c r="O538">
        <f>YEAR(Sheet1[[#This Row],[Date]])</f>
        <v>2015</v>
      </c>
      <c r="P538" t="str">
        <f>LOOKUP(Sheet1[[#This Row],[CountryCode]],$AI$4:$AI$18,$AJ$4:$AJ$18)</f>
        <v>India</v>
      </c>
      <c r="Q538">
        <f>MONTH(Sheet1[[#This Row],[Date]])</f>
        <v>12</v>
      </c>
      <c r="R538" t="str">
        <f>TEXT(Sheet1[[#This Row],[Date]],"MMMM")</f>
        <v>December</v>
      </c>
      <c r="S538" t="str">
        <f>TEXT(Sheet1[[#This Row],[Date]],"YYYY-MMM")</f>
        <v>2015-Dec</v>
      </c>
      <c r="T538">
        <f>WEEKDAY(Sheet1[[#This Row],[Date]])</f>
        <v>5</v>
      </c>
      <c r="U538" t="str">
        <f>TEXT(Sheet1[[#This Row],[Date]],"DDDD")</f>
        <v>Thursday</v>
      </c>
      <c r="V538" t="str">
        <f>"FM"&amp;MOD(MONTH(Sheet1[[#This Row],[Date]])-4,12)+1</f>
        <v>FM9</v>
      </c>
      <c r="W538" t="str">
        <f>"Q"&amp;ROUNDUP(MONTH(Sheet1[[#This Row],[Date]])/3,0)</f>
        <v>Q4</v>
      </c>
      <c r="X538" t="str">
        <f>"Q"&amp;INT(MOD(MONTH(Sheet1[[#This Row],[Date]])-4,12/3)+1)</f>
        <v>Q1</v>
      </c>
      <c r="Y538" t="str" cm="1">
        <f t="array" ref="Y538">_xlfn.IFS(ROUND(L538,0)&lt;=1,"Need to improve 0-1",ROUND(L538,0)&lt;=2,"Okay 1-2",ROUND(L538,0)&lt;=3,"Good 2-3",ROUND(L538,0)&lt;=4,"Great 3-4",ROUND(L538,0)&lt;=5,"Excellent 4-5")</f>
        <v>Need to improve 0-1</v>
      </c>
      <c r="Z538" t="str">
        <f t="shared" si="8"/>
        <v>0-1000</v>
      </c>
    </row>
    <row r="539" spans="1:26" x14ac:dyDescent="0.3">
      <c r="A539">
        <v>306657</v>
      </c>
      <c r="B539" t="s">
        <v>1138</v>
      </c>
      <c r="C539">
        <v>1</v>
      </c>
      <c r="D539" t="s">
        <v>14</v>
      </c>
      <c r="E539" t="s">
        <v>373</v>
      </c>
      <c r="F539" t="s">
        <v>16</v>
      </c>
      <c r="G539" t="s">
        <v>16</v>
      </c>
      <c r="H539" t="s">
        <v>16</v>
      </c>
      <c r="I539">
        <v>1</v>
      </c>
      <c r="J539">
        <v>0</v>
      </c>
      <c r="K539">
        <v>200</v>
      </c>
      <c r="L539">
        <v>1</v>
      </c>
      <c r="M539" t="s">
        <v>1139</v>
      </c>
      <c r="N539" t="str">
        <f>SUBSTITUTE(Sheet1[[#This Row],[Datekey_Opening]],"_","-")</f>
        <v>2011-12-16</v>
      </c>
      <c r="O539">
        <f>YEAR(Sheet1[[#This Row],[Date]])</f>
        <v>2011</v>
      </c>
      <c r="P539" t="str">
        <f>LOOKUP(Sheet1[[#This Row],[CountryCode]],$AI$4:$AI$18,$AJ$4:$AJ$18)</f>
        <v>India</v>
      </c>
      <c r="Q539">
        <f>MONTH(Sheet1[[#This Row],[Date]])</f>
        <v>12</v>
      </c>
      <c r="R539" t="str">
        <f>TEXT(Sheet1[[#This Row],[Date]],"MMMM")</f>
        <v>December</v>
      </c>
      <c r="S539" t="str">
        <f>TEXT(Sheet1[[#This Row],[Date]],"YYYY-MMM")</f>
        <v>2011-Dec</v>
      </c>
      <c r="T539">
        <f>WEEKDAY(Sheet1[[#This Row],[Date]])</f>
        <v>6</v>
      </c>
      <c r="U539" t="str">
        <f>TEXT(Sheet1[[#This Row],[Date]],"DDDD")</f>
        <v>Friday</v>
      </c>
      <c r="V539" t="str">
        <f>"FM"&amp;MOD(MONTH(Sheet1[[#This Row],[Date]])-4,12)+1</f>
        <v>FM9</v>
      </c>
      <c r="W539" t="str">
        <f>"Q"&amp;ROUNDUP(MONTH(Sheet1[[#This Row],[Date]])/3,0)</f>
        <v>Q4</v>
      </c>
      <c r="X539" t="str">
        <f>"Q"&amp;INT(MOD(MONTH(Sheet1[[#This Row],[Date]])-4,12/3)+1)</f>
        <v>Q1</v>
      </c>
      <c r="Y539" t="str" cm="1">
        <f t="array" ref="Y539">_xlfn.IFS(ROUND(L539,0)&lt;=1,"Need to improve 0-1",ROUND(L539,0)&lt;=2,"Okay 1-2",ROUND(L539,0)&lt;=3,"Good 2-3",ROUND(L539,0)&lt;=4,"Great 3-4",ROUND(L539,0)&lt;=5,"Excellent 4-5")</f>
        <v>Need to improve 0-1</v>
      </c>
      <c r="Z539" t="str">
        <f t="shared" si="8"/>
        <v>0-1000</v>
      </c>
    </row>
    <row r="540" spans="1:26" x14ac:dyDescent="0.3">
      <c r="A540">
        <v>18486866</v>
      </c>
      <c r="B540" t="s">
        <v>1140</v>
      </c>
      <c r="C540">
        <v>1</v>
      </c>
      <c r="D540" t="s">
        <v>14</v>
      </c>
      <c r="E540" t="s">
        <v>1141</v>
      </c>
      <c r="F540" t="s">
        <v>16</v>
      </c>
      <c r="G540" t="s">
        <v>16</v>
      </c>
      <c r="H540" t="s">
        <v>16</v>
      </c>
      <c r="I540">
        <v>1</v>
      </c>
      <c r="J540">
        <v>0</v>
      </c>
      <c r="K540">
        <v>200</v>
      </c>
      <c r="L540">
        <v>1</v>
      </c>
      <c r="M540" t="s">
        <v>1142</v>
      </c>
      <c r="N540" t="str">
        <f>SUBSTITUTE(Sheet1[[#This Row],[Datekey_Opening]],"_","-")</f>
        <v>2015-12-26</v>
      </c>
      <c r="O540">
        <f>YEAR(Sheet1[[#This Row],[Date]])</f>
        <v>2015</v>
      </c>
      <c r="P540" t="str">
        <f>LOOKUP(Sheet1[[#This Row],[CountryCode]],$AI$4:$AI$18,$AJ$4:$AJ$18)</f>
        <v>India</v>
      </c>
      <c r="Q540">
        <f>MONTH(Sheet1[[#This Row],[Date]])</f>
        <v>12</v>
      </c>
      <c r="R540" t="str">
        <f>TEXT(Sheet1[[#This Row],[Date]],"MMMM")</f>
        <v>December</v>
      </c>
      <c r="S540" t="str">
        <f>TEXT(Sheet1[[#This Row],[Date]],"YYYY-MMM")</f>
        <v>2015-Dec</v>
      </c>
      <c r="T540">
        <f>WEEKDAY(Sheet1[[#This Row],[Date]])</f>
        <v>7</v>
      </c>
      <c r="U540" t="str">
        <f>TEXT(Sheet1[[#This Row],[Date]],"DDDD")</f>
        <v>Saturday</v>
      </c>
      <c r="V540" t="str">
        <f>"FM"&amp;MOD(MONTH(Sheet1[[#This Row],[Date]])-4,12)+1</f>
        <v>FM9</v>
      </c>
      <c r="W540" t="str">
        <f>"Q"&amp;ROUNDUP(MONTH(Sheet1[[#This Row],[Date]])/3,0)</f>
        <v>Q4</v>
      </c>
      <c r="X540" t="str">
        <f>"Q"&amp;INT(MOD(MONTH(Sheet1[[#This Row],[Date]])-4,12/3)+1)</f>
        <v>Q1</v>
      </c>
      <c r="Y540" t="str" cm="1">
        <f t="array" ref="Y540">_xlfn.IFS(ROUND(L540,0)&lt;=1,"Need to improve 0-1",ROUND(L540,0)&lt;=2,"Okay 1-2",ROUND(L540,0)&lt;=3,"Good 2-3",ROUND(L540,0)&lt;=4,"Great 3-4",ROUND(L540,0)&lt;=5,"Excellent 4-5")</f>
        <v>Need to improve 0-1</v>
      </c>
      <c r="Z540" t="str">
        <f t="shared" si="8"/>
        <v>0-1000</v>
      </c>
    </row>
    <row r="541" spans="1:26" x14ac:dyDescent="0.3">
      <c r="A541">
        <v>18447302</v>
      </c>
      <c r="B541" t="s">
        <v>1143</v>
      </c>
      <c r="C541">
        <v>1</v>
      </c>
      <c r="D541" t="s">
        <v>14</v>
      </c>
      <c r="E541" t="s">
        <v>543</v>
      </c>
      <c r="F541" t="s">
        <v>16</v>
      </c>
      <c r="G541" t="s">
        <v>16</v>
      </c>
      <c r="H541" t="s">
        <v>16</v>
      </c>
      <c r="I541">
        <v>1</v>
      </c>
      <c r="J541">
        <v>0</v>
      </c>
      <c r="K541">
        <v>200</v>
      </c>
      <c r="L541">
        <v>1</v>
      </c>
      <c r="M541" t="s">
        <v>1144</v>
      </c>
      <c r="N541" t="str">
        <f>SUBSTITUTE(Sheet1[[#This Row],[Datekey_Opening]],"_","-")</f>
        <v>2017-11-25</v>
      </c>
      <c r="O541">
        <f>YEAR(Sheet1[[#This Row],[Date]])</f>
        <v>2017</v>
      </c>
      <c r="P541" t="str">
        <f>LOOKUP(Sheet1[[#This Row],[CountryCode]],$AI$4:$AI$18,$AJ$4:$AJ$18)</f>
        <v>India</v>
      </c>
      <c r="Q541">
        <f>MONTH(Sheet1[[#This Row],[Date]])</f>
        <v>11</v>
      </c>
      <c r="R541" t="str">
        <f>TEXT(Sheet1[[#This Row],[Date]],"MMMM")</f>
        <v>November</v>
      </c>
      <c r="S541" t="str">
        <f>TEXT(Sheet1[[#This Row],[Date]],"YYYY-MMM")</f>
        <v>2017-Nov</v>
      </c>
      <c r="T541">
        <f>WEEKDAY(Sheet1[[#This Row],[Date]])</f>
        <v>7</v>
      </c>
      <c r="U541" t="str">
        <f>TEXT(Sheet1[[#This Row],[Date]],"DDDD")</f>
        <v>Saturday</v>
      </c>
      <c r="V541" t="str">
        <f>"FM"&amp;MOD(MONTH(Sheet1[[#This Row],[Date]])-4,12)+1</f>
        <v>FM8</v>
      </c>
      <c r="W541" t="str">
        <f>"Q"&amp;ROUNDUP(MONTH(Sheet1[[#This Row],[Date]])/3,0)</f>
        <v>Q4</v>
      </c>
      <c r="X541" t="str">
        <f>"Q"&amp;INT(MOD(MONTH(Sheet1[[#This Row],[Date]])-4,12/3)+1)</f>
        <v>Q4</v>
      </c>
      <c r="Y541" t="str" cm="1">
        <f t="array" ref="Y541">_xlfn.IFS(ROUND(L541,0)&lt;=1,"Need to improve 0-1",ROUND(L541,0)&lt;=2,"Okay 1-2",ROUND(L541,0)&lt;=3,"Good 2-3",ROUND(L541,0)&lt;=4,"Great 3-4",ROUND(L541,0)&lt;=5,"Excellent 4-5")</f>
        <v>Need to improve 0-1</v>
      </c>
      <c r="Z541" t="str">
        <f t="shared" si="8"/>
        <v>0-1000</v>
      </c>
    </row>
    <row r="542" spans="1:26" x14ac:dyDescent="0.3">
      <c r="A542">
        <v>18486879</v>
      </c>
      <c r="B542" t="s">
        <v>1145</v>
      </c>
      <c r="C542">
        <v>1</v>
      </c>
      <c r="D542" t="s">
        <v>14</v>
      </c>
      <c r="E542" t="s">
        <v>1146</v>
      </c>
      <c r="F542" t="s">
        <v>16</v>
      </c>
      <c r="G542" t="s">
        <v>16</v>
      </c>
      <c r="H542" t="s">
        <v>16</v>
      </c>
      <c r="I542">
        <v>1</v>
      </c>
      <c r="J542">
        <v>0</v>
      </c>
      <c r="K542">
        <v>200</v>
      </c>
      <c r="L542">
        <v>1</v>
      </c>
      <c r="M542" t="s">
        <v>1147</v>
      </c>
      <c r="N542" t="str">
        <f>SUBSTITUTE(Sheet1[[#This Row],[Datekey_Opening]],"_","-")</f>
        <v>2016-11-25</v>
      </c>
      <c r="O542">
        <f>YEAR(Sheet1[[#This Row],[Date]])</f>
        <v>2016</v>
      </c>
      <c r="P542" t="str">
        <f>LOOKUP(Sheet1[[#This Row],[CountryCode]],$AI$4:$AI$18,$AJ$4:$AJ$18)</f>
        <v>India</v>
      </c>
      <c r="Q542">
        <f>MONTH(Sheet1[[#This Row],[Date]])</f>
        <v>11</v>
      </c>
      <c r="R542" t="str">
        <f>TEXT(Sheet1[[#This Row],[Date]],"MMMM")</f>
        <v>November</v>
      </c>
      <c r="S542" t="str">
        <f>TEXT(Sheet1[[#This Row],[Date]],"YYYY-MMM")</f>
        <v>2016-Nov</v>
      </c>
      <c r="T542">
        <f>WEEKDAY(Sheet1[[#This Row],[Date]])</f>
        <v>6</v>
      </c>
      <c r="U542" t="str">
        <f>TEXT(Sheet1[[#This Row],[Date]],"DDDD")</f>
        <v>Friday</v>
      </c>
      <c r="V542" t="str">
        <f>"FM"&amp;MOD(MONTH(Sheet1[[#This Row],[Date]])-4,12)+1</f>
        <v>FM8</v>
      </c>
      <c r="W542" t="str">
        <f>"Q"&amp;ROUNDUP(MONTH(Sheet1[[#This Row],[Date]])/3,0)</f>
        <v>Q4</v>
      </c>
      <c r="X542" t="str">
        <f>"Q"&amp;INT(MOD(MONTH(Sheet1[[#This Row],[Date]])-4,12/3)+1)</f>
        <v>Q4</v>
      </c>
      <c r="Y542" t="str" cm="1">
        <f t="array" ref="Y542">_xlfn.IFS(ROUND(L542,0)&lt;=1,"Need to improve 0-1",ROUND(L542,0)&lt;=2,"Okay 1-2",ROUND(L542,0)&lt;=3,"Good 2-3",ROUND(L542,0)&lt;=4,"Great 3-4",ROUND(L542,0)&lt;=5,"Excellent 4-5")</f>
        <v>Need to improve 0-1</v>
      </c>
      <c r="Z542" t="str">
        <f t="shared" si="8"/>
        <v>0-1000</v>
      </c>
    </row>
    <row r="543" spans="1:26" x14ac:dyDescent="0.3">
      <c r="A543">
        <v>18313125</v>
      </c>
      <c r="B543" t="s">
        <v>1148</v>
      </c>
      <c r="C543">
        <v>1</v>
      </c>
      <c r="D543" t="s">
        <v>14</v>
      </c>
      <c r="E543" t="s">
        <v>1149</v>
      </c>
      <c r="F543" t="s">
        <v>16</v>
      </c>
      <c r="G543" t="s">
        <v>16</v>
      </c>
      <c r="H543" t="s">
        <v>16</v>
      </c>
      <c r="I543">
        <v>1</v>
      </c>
      <c r="J543">
        <v>0</v>
      </c>
      <c r="K543">
        <v>200</v>
      </c>
      <c r="L543">
        <v>1</v>
      </c>
      <c r="M543" t="s">
        <v>1150</v>
      </c>
      <c r="N543" t="str">
        <f>SUBSTITUTE(Sheet1[[#This Row],[Datekey_Opening]],"_","-")</f>
        <v>2010-11-12</v>
      </c>
      <c r="O543">
        <f>YEAR(Sheet1[[#This Row],[Date]])</f>
        <v>2010</v>
      </c>
      <c r="P543" t="str">
        <f>LOOKUP(Sheet1[[#This Row],[CountryCode]],$AI$4:$AI$18,$AJ$4:$AJ$18)</f>
        <v>India</v>
      </c>
      <c r="Q543">
        <f>MONTH(Sheet1[[#This Row],[Date]])</f>
        <v>11</v>
      </c>
      <c r="R543" t="str">
        <f>TEXT(Sheet1[[#This Row],[Date]],"MMMM")</f>
        <v>November</v>
      </c>
      <c r="S543" t="str">
        <f>TEXT(Sheet1[[#This Row],[Date]],"YYYY-MMM")</f>
        <v>2010-Nov</v>
      </c>
      <c r="T543">
        <f>WEEKDAY(Sheet1[[#This Row],[Date]])</f>
        <v>6</v>
      </c>
      <c r="U543" t="str">
        <f>TEXT(Sheet1[[#This Row],[Date]],"DDDD")</f>
        <v>Friday</v>
      </c>
      <c r="V543" t="str">
        <f>"FM"&amp;MOD(MONTH(Sheet1[[#This Row],[Date]])-4,12)+1</f>
        <v>FM8</v>
      </c>
      <c r="W543" t="str">
        <f>"Q"&amp;ROUNDUP(MONTH(Sheet1[[#This Row],[Date]])/3,0)</f>
        <v>Q4</v>
      </c>
      <c r="X543" t="str">
        <f>"Q"&amp;INT(MOD(MONTH(Sheet1[[#This Row],[Date]])-4,12/3)+1)</f>
        <v>Q4</v>
      </c>
      <c r="Y543" t="str" cm="1">
        <f t="array" ref="Y543">_xlfn.IFS(ROUND(L543,0)&lt;=1,"Need to improve 0-1",ROUND(L543,0)&lt;=2,"Okay 1-2",ROUND(L543,0)&lt;=3,"Good 2-3",ROUND(L543,0)&lt;=4,"Great 3-4",ROUND(L543,0)&lt;=5,"Excellent 4-5")</f>
        <v>Need to improve 0-1</v>
      </c>
      <c r="Z543" t="str">
        <f t="shared" si="8"/>
        <v>0-1000</v>
      </c>
    </row>
    <row r="544" spans="1:26" x14ac:dyDescent="0.3">
      <c r="A544">
        <v>312161</v>
      </c>
      <c r="B544" t="s">
        <v>1151</v>
      </c>
      <c r="C544">
        <v>1</v>
      </c>
      <c r="D544" t="s">
        <v>14</v>
      </c>
      <c r="E544" t="s">
        <v>1152</v>
      </c>
      <c r="F544" t="s">
        <v>16</v>
      </c>
      <c r="G544" t="s">
        <v>16</v>
      </c>
      <c r="H544" t="s">
        <v>16</v>
      </c>
      <c r="I544">
        <v>1</v>
      </c>
      <c r="J544">
        <v>0</v>
      </c>
      <c r="K544">
        <v>200</v>
      </c>
      <c r="L544">
        <v>1</v>
      </c>
      <c r="M544" t="s">
        <v>1153</v>
      </c>
      <c r="N544" t="str">
        <f>SUBSTITUTE(Sheet1[[#This Row],[Datekey_Opening]],"_","-")</f>
        <v>2016-11-2</v>
      </c>
      <c r="O544">
        <f>YEAR(Sheet1[[#This Row],[Date]])</f>
        <v>2016</v>
      </c>
      <c r="P544" t="str">
        <f>LOOKUP(Sheet1[[#This Row],[CountryCode]],$AI$4:$AI$18,$AJ$4:$AJ$18)</f>
        <v>India</v>
      </c>
      <c r="Q544">
        <f>MONTH(Sheet1[[#This Row],[Date]])</f>
        <v>11</v>
      </c>
      <c r="R544" t="str">
        <f>TEXT(Sheet1[[#This Row],[Date]],"MMMM")</f>
        <v>November</v>
      </c>
      <c r="S544" t="str">
        <f>TEXT(Sheet1[[#This Row],[Date]],"YYYY-MMM")</f>
        <v>2016-Nov</v>
      </c>
      <c r="T544">
        <f>WEEKDAY(Sheet1[[#This Row],[Date]])</f>
        <v>4</v>
      </c>
      <c r="U544" t="str">
        <f>TEXT(Sheet1[[#This Row],[Date]],"DDDD")</f>
        <v>Wednesday</v>
      </c>
      <c r="V544" t="str">
        <f>"FM"&amp;MOD(MONTH(Sheet1[[#This Row],[Date]])-4,12)+1</f>
        <v>FM8</v>
      </c>
      <c r="W544" t="str">
        <f>"Q"&amp;ROUNDUP(MONTH(Sheet1[[#This Row],[Date]])/3,0)</f>
        <v>Q4</v>
      </c>
      <c r="X544" t="str">
        <f>"Q"&amp;INT(MOD(MONTH(Sheet1[[#This Row],[Date]])-4,12/3)+1)</f>
        <v>Q4</v>
      </c>
      <c r="Y544" t="str" cm="1">
        <f t="array" ref="Y544">_xlfn.IFS(ROUND(L544,0)&lt;=1,"Need to improve 0-1",ROUND(L544,0)&lt;=2,"Okay 1-2",ROUND(L544,0)&lt;=3,"Good 2-3",ROUND(L544,0)&lt;=4,"Great 3-4",ROUND(L544,0)&lt;=5,"Excellent 4-5")</f>
        <v>Need to improve 0-1</v>
      </c>
      <c r="Z544" t="str">
        <f t="shared" si="8"/>
        <v>0-1000</v>
      </c>
    </row>
    <row r="545" spans="1:26" x14ac:dyDescent="0.3">
      <c r="A545">
        <v>308832</v>
      </c>
      <c r="B545" t="s">
        <v>1154</v>
      </c>
      <c r="C545">
        <v>1</v>
      </c>
      <c r="D545" t="s">
        <v>14</v>
      </c>
      <c r="E545" t="s">
        <v>1155</v>
      </c>
      <c r="F545" t="s">
        <v>16</v>
      </c>
      <c r="G545" t="s">
        <v>16</v>
      </c>
      <c r="H545" t="s">
        <v>16</v>
      </c>
      <c r="I545">
        <v>1</v>
      </c>
      <c r="J545">
        <v>0</v>
      </c>
      <c r="K545">
        <v>200</v>
      </c>
      <c r="L545">
        <v>1</v>
      </c>
      <c r="M545" t="s">
        <v>1156</v>
      </c>
      <c r="N545" t="str">
        <f>SUBSTITUTE(Sheet1[[#This Row],[Datekey_Opening]],"_","-")</f>
        <v>2013-11-20</v>
      </c>
      <c r="O545">
        <f>YEAR(Sheet1[[#This Row],[Date]])</f>
        <v>2013</v>
      </c>
      <c r="P545" t="str">
        <f>LOOKUP(Sheet1[[#This Row],[CountryCode]],$AI$4:$AI$18,$AJ$4:$AJ$18)</f>
        <v>India</v>
      </c>
      <c r="Q545">
        <f>MONTH(Sheet1[[#This Row],[Date]])</f>
        <v>11</v>
      </c>
      <c r="R545" t="str">
        <f>TEXT(Sheet1[[#This Row],[Date]],"MMMM")</f>
        <v>November</v>
      </c>
      <c r="S545" t="str">
        <f>TEXT(Sheet1[[#This Row],[Date]],"YYYY-MMM")</f>
        <v>2013-Nov</v>
      </c>
      <c r="T545">
        <f>WEEKDAY(Sheet1[[#This Row],[Date]])</f>
        <v>4</v>
      </c>
      <c r="U545" t="str">
        <f>TEXT(Sheet1[[#This Row],[Date]],"DDDD")</f>
        <v>Wednesday</v>
      </c>
      <c r="V545" t="str">
        <f>"FM"&amp;MOD(MONTH(Sheet1[[#This Row],[Date]])-4,12)+1</f>
        <v>FM8</v>
      </c>
      <c r="W545" t="str">
        <f>"Q"&amp;ROUNDUP(MONTH(Sheet1[[#This Row],[Date]])/3,0)</f>
        <v>Q4</v>
      </c>
      <c r="X545" t="str">
        <f>"Q"&amp;INT(MOD(MONTH(Sheet1[[#This Row],[Date]])-4,12/3)+1)</f>
        <v>Q4</v>
      </c>
      <c r="Y545" t="str" cm="1">
        <f t="array" ref="Y545">_xlfn.IFS(ROUND(L545,0)&lt;=1,"Need to improve 0-1",ROUND(L545,0)&lt;=2,"Okay 1-2",ROUND(L545,0)&lt;=3,"Good 2-3",ROUND(L545,0)&lt;=4,"Great 3-4",ROUND(L545,0)&lt;=5,"Excellent 4-5")</f>
        <v>Need to improve 0-1</v>
      </c>
      <c r="Z545" t="str">
        <f t="shared" si="8"/>
        <v>0-1000</v>
      </c>
    </row>
    <row r="546" spans="1:26" x14ac:dyDescent="0.3">
      <c r="A546">
        <v>18449638</v>
      </c>
      <c r="B546" t="s">
        <v>1157</v>
      </c>
      <c r="C546">
        <v>1</v>
      </c>
      <c r="D546" t="s">
        <v>14</v>
      </c>
      <c r="E546" t="s">
        <v>395</v>
      </c>
      <c r="F546" t="s">
        <v>16</v>
      </c>
      <c r="G546" t="s">
        <v>16</v>
      </c>
      <c r="H546" t="s">
        <v>16</v>
      </c>
      <c r="I546">
        <v>1</v>
      </c>
      <c r="J546">
        <v>0</v>
      </c>
      <c r="K546">
        <v>200</v>
      </c>
      <c r="L546">
        <v>1</v>
      </c>
      <c r="M546" t="s">
        <v>1158</v>
      </c>
      <c r="N546" t="str">
        <f>SUBSTITUTE(Sheet1[[#This Row],[Datekey_Opening]],"_","-")</f>
        <v>2011-10-8</v>
      </c>
      <c r="O546">
        <f>YEAR(Sheet1[[#This Row],[Date]])</f>
        <v>2011</v>
      </c>
      <c r="P546" t="str">
        <f>LOOKUP(Sheet1[[#This Row],[CountryCode]],$AI$4:$AI$18,$AJ$4:$AJ$18)</f>
        <v>India</v>
      </c>
      <c r="Q546">
        <f>MONTH(Sheet1[[#This Row],[Date]])</f>
        <v>10</v>
      </c>
      <c r="R546" t="str">
        <f>TEXT(Sheet1[[#This Row],[Date]],"MMMM")</f>
        <v>October</v>
      </c>
      <c r="S546" t="str">
        <f>TEXT(Sheet1[[#This Row],[Date]],"YYYY-MMM")</f>
        <v>2011-Oct</v>
      </c>
      <c r="T546">
        <f>WEEKDAY(Sheet1[[#This Row],[Date]])</f>
        <v>7</v>
      </c>
      <c r="U546" t="str">
        <f>TEXT(Sheet1[[#This Row],[Date]],"DDDD")</f>
        <v>Saturday</v>
      </c>
      <c r="V546" t="str">
        <f>"FM"&amp;MOD(MONTH(Sheet1[[#This Row],[Date]])-4,12)+1</f>
        <v>FM7</v>
      </c>
      <c r="W546" t="str">
        <f>"Q"&amp;ROUNDUP(MONTH(Sheet1[[#This Row],[Date]])/3,0)</f>
        <v>Q4</v>
      </c>
      <c r="X546" t="str">
        <f>"Q"&amp;INT(MOD(MONTH(Sheet1[[#This Row],[Date]])-4,12/3)+1)</f>
        <v>Q3</v>
      </c>
      <c r="Y546" t="str" cm="1">
        <f t="array" ref="Y546">_xlfn.IFS(ROUND(L546,0)&lt;=1,"Need to improve 0-1",ROUND(L546,0)&lt;=2,"Okay 1-2",ROUND(L546,0)&lt;=3,"Good 2-3",ROUND(L546,0)&lt;=4,"Great 3-4",ROUND(L546,0)&lt;=5,"Excellent 4-5")</f>
        <v>Need to improve 0-1</v>
      </c>
      <c r="Z546" t="str">
        <f t="shared" si="8"/>
        <v>0-1000</v>
      </c>
    </row>
    <row r="547" spans="1:26" x14ac:dyDescent="0.3">
      <c r="A547">
        <v>18433871</v>
      </c>
      <c r="B547" t="s">
        <v>1159</v>
      </c>
      <c r="C547">
        <v>1</v>
      </c>
      <c r="D547" t="s">
        <v>14</v>
      </c>
      <c r="E547" t="s">
        <v>559</v>
      </c>
      <c r="F547" t="s">
        <v>16</v>
      </c>
      <c r="G547" t="s">
        <v>16</v>
      </c>
      <c r="H547" t="s">
        <v>16</v>
      </c>
      <c r="I547">
        <v>1</v>
      </c>
      <c r="J547">
        <v>0</v>
      </c>
      <c r="K547">
        <v>200</v>
      </c>
      <c r="L547">
        <v>1</v>
      </c>
      <c r="M547" t="s">
        <v>1160</v>
      </c>
      <c r="N547" t="str">
        <f>SUBSTITUTE(Sheet1[[#This Row],[Datekey_Opening]],"_","-")</f>
        <v>2018-10-8</v>
      </c>
      <c r="O547">
        <f>YEAR(Sheet1[[#This Row],[Date]])</f>
        <v>2018</v>
      </c>
      <c r="P547" t="str">
        <f>LOOKUP(Sheet1[[#This Row],[CountryCode]],$AI$4:$AI$18,$AJ$4:$AJ$18)</f>
        <v>India</v>
      </c>
      <c r="Q547">
        <f>MONTH(Sheet1[[#This Row],[Date]])</f>
        <v>10</v>
      </c>
      <c r="R547" t="str">
        <f>TEXT(Sheet1[[#This Row],[Date]],"MMMM")</f>
        <v>October</v>
      </c>
      <c r="S547" t="str">
        <f>TEXT(Sheet1[[#This Row],[Date]],"YYYY-MMM")</f>
        <v>2018-Oct</v>
      </c>
      <c r="T547">
        <f>WEEKDAY(Sheet1[[#This Row],[Date]])</f>
        <v>2</v>
      </c>
      <c r="U547" t="str">
        <f>TEXT(Sheet1[[#This Row],[Date]],"DDDD")</f>
        <v>Monday</v>
      </c>
      <c r="V547" t="str">
        <f>"FM"&amp;MOD(MONTH(Sheet1[[#This Row],[Date]])-4,12)+1</f>
        <v>FM7</v>
      </c>
      <c r="W547" t="str">
        <f>"Q"&amp;ROUNDUP(MONTH(Sheet1[[#This Row],[Date]])/3,0)</f>
        <v>Q4</v>
      </c>
      <c r="X547" t="str">
        <f>"Q"&amp;INT(MOD(MONTH(Sheet1[[#This Row],[Date]])-4,12/3)+1)</f>
        <v>Q3</v>
      </c>
      <c r="Y547" t="str" cm="1">
        <f t="array" ref="Y547">_xlfn.IFS(ROUND(L547,0)&lt;=1,"Need to improve 0-1",ROUND(L547,0)&lt;=2,"Okay 1-2",ROUND(L547,0)&lt;=3,"Good 2-3",ROUND(L547,0)&lt;=4,"Great 3-4",ROUND(L547,0)&lt;=5,"Excellent 4-5")</f>
        <v>Need to improve 0-1</v>
      </c>
      <c r="Z547" t="str">
        <f t="shared" si="8"/>
        <v>0-1000</v>
      </c>
    </row>
    <row r="548" spans="1:26" x14ac:dyDescent="0.3">
      <c r="A548">
        <v>18421459</v>
      </c>
      <c r="B548" t="s">
        <v>840</v>
      </c>
      <c r="C548">
        <v>1</v>
      </c>
      <c r="D548" t="s">
        <v>14</v>
      </c>
      <c r="E548" t="s">
        <v>376</v>
      </c>
      <c r="F548" t="s">
        <v>16</v>
      </c>
      <c r="G548" t="s">
        <v>16</v>
      </c>
      <c r="H548" t="s">
        <v>16</v>
      </c>
      <c r="I548">
        <v>1</v>
      </c>
      <c r="J548">
        <v>0</v>
      </c>
      <c r="K548">
        <v>200</v>
      </c>
      <c r="L548">
        <v>1</v>
      </c>
      <c r="M548" t="s">
        <v>1161</v>
      </c>
      <c r="N548" t="str">
        <f>SUBSTITUTE(Sheet1[[#This Row],[Datekey_Opening]],"_","-")</f>
        <v>2011-10-26</v>
      </c>
      <c r="O548">
        <f>YEAR(Sheet1[[#This Row],[Date]])</f>
        <v>2011</v>
      </c>
      <c r="P548" t="str">
        <f>LOOKUP(Sheet1[[#This Row],[CountryCode]],$AI$4:$AI$18,$AJ$4:$AJ$18)</f>
        <v>India</v>
      </c>
      <c r="Q548">
        <f>MONTH(Sheet1[[#This Row],[Date]])</f>
        <v>10</v>
      </c>
      <c r="R548" t="str">
        <f>TEXT(Sheet1[[#This Row],[Date]],"MMMM")</f>
        <v>October</v>
      </c>
      <c r="S548" t="str">
        <f>TEXT(Sheet1[[#This Row],[Date]],"YYYY-MMM")</f>
        <v>2011-Oct</v>
      </c>
      <c r="T548">
        <f>WEEKDAY(Sheet1[[#This Row],[Date]])</f>
        <v>4</v>
      </c>
      <c r="U548" t="str">
        <f>TEXT(Sheet1[[#This Row],[Date]],"DDDD")</f>
        <v>Wednesday</v>
      </c>
      <c r="V548" t="str">
        <f>"FM"&amp;MOD(MONTH(Sheet1[[#This Row],[Date]])-4,12)+1</f>
        <v>FM7</v>
      </c>
      <c r="W548" t="str">
        <f>"Q"&amp;ROUNDUP(MONTH(Sheet1[[#This Row],[Date]])/3,0)</f>
        <v>Q4</v>
      </c>
      <c r="X548" t="str">
        <f>"Q"&amp;INT(MOD(MONTH(Sheet1[[#This Row],[Date]])-4,12/3)+1)</f>
        <v>Q3</v>
      </c>
      <c r="Y548" t="str" cm="1">
        <f t="array" ref="Y548">_xlfn.IFS(ROUND(L548,0)&lt;=1,"Need to improve 0-1",ROUND(L548,0)&lt;=2,"Okay 1-2",ROUND(L548,0)&lt;=3,"Good 2-3",ROUND(L548,0)&lt;=4,"Great 3-4",ROUND(L548,0)&lt;=5,"Excellent 4-5")</f>
        <v>Need to improve 0-1</v>
      </c>
      <c r="Z548" t="str">
        <f t="shared" si="8"/>
        <v>0-1000</v>
      </c>
    </row>
    <row r="549" spans="1:26" x14ac:dyDescent="0.3">
      <c r="A549">
        <v>18294222</v>
      </c>
      <c r="B549" t="s">
        <v>1162</v>
      </c>
      <c r="C549">
        <v>1</v>
      </c>
      <c r="D549" t="s">
        <v>14</v>
      </c>
      <c r="E549" t="s">
        <v>1163</v>
      </c>
      <c r="F549" t="s">
        <v>16</v>
      </c>
      <c r="G549" t="s">
        <v>16</v>
      </c>
      <c r="H549" t="s">
        <v>16</v>
      </c>
      <c r="I549">
        <v>1</v>
      </c>
      <c r="J549">
        <v>0</v>
      </c>
      <c r="K549">
        <v>200</v>
      </c>
      <c r="L549">
        <v>1</v>
      </c>
      <c r="M549" t="s">
        <v>1164</v>
      </c>
      <c r="N549" t="str">
        <f>SUBSTITUTE(Sheet1[[#This Row],[Datekey_Opening]],"_","-")</f>
        <v>2015-10-6</v>
      </c>
      <c r="O549">
        <f>YEAR(Sheet1[[#This Row],[Date]])</f>
        <v>2015</v>
      </c>
      <c r="P549" t="str">
        <f>LOOKUP(Sheet1[[#This Row],[CountryCode]],$AI$4:$AI$18,$AJ$4:$AJ$18)</f>
        <v>India</v>
      </c>
      <c r="Q549">
        <f>MONTH(Sheet1[[#This Row],[Date]])</f>
        <v>10</v>
      </c>
      <c r="R549" t="str">
        <f>TEXT(Sheet1[[#This Row],[Date]],"MMMM")</f>
        <v>October</v>
      </c>
      <c r="S549" t="str">
        <f>TEXT(Sheet1[[#This Row],[Date]],"YYYY-MMM")</f>
        <v>2015-Oct</v>
      </c>
      <c r="T549">
        <f>WEEKDAY(Sheet1[[#This Row],[Date]])</f>
        <v>3</v>
      </c>
      <c r="U549" t="str">
        <f>TEXT(Sheet1[[#This Row],[Date]],"DDDD")</f>
        <v>Tuesday</v>
      </c>
      <c r="V549" t="str">
        <f>"FM"&amp;MOD(MONTH(Sheet1[[#This Row],[Date]])-4,12)+1</f>
        <v>FM7</v>
      </c>
      <c r="W549" t="str">
        <f>"Q"&amp;ROUNDUP(MONTH(Sheet1[[#This Row],[Date]])/3,0)</f>
        <v>Q4</v>
      </c>
      <c r="X549" t="str">
        <f>"Q"&amp;INT(MOD(MONTH(Sheet1[[#This Row],[Date]])-4,12/3)+1)</f>
        <v>Q3</v>
      </c>
      <c r="Y549" t="str" cm="1">
        <f t="array" ref="Y549">_xlfn.IFS(ROUND(L549,0)&lt;=1,"Need to improve 0-1",ROUND(L549,0)&lt;=2,"Okay 1-2",ROUND(L549,0)&lt;=3,"Good 2-3",ROUND(L549,0)&lt;=4,"Great 3-4",ROUND(L549,0)&lt;=5,"Excellent 4-5")</f>
        <v>Need to improve 0-1</v>
      </c>
      <c r="Z549" t="str">
        <f t="shared" si="8"/>
        <v>0-1000</v>
      </c>
    </row>
    <row r="550" spans="1:26" x14ac:dyDescent="0.3">
      <c r="A550">
        <v>18378023</v>
      </c>
      <c r="B550" t="s">
        <v>1165</v>
      </c>
      <c r="C550">
        <v>1</v>
      </c>
      <c r="D550" t="s">
        <v>14</v>
      </c>
      <c r="E550" t="s">
        <v>426</v>
      </c>
      <c r="F550" t="s">
        <v>16</v>
      </c>
      <c r="G550" t="s">
        <v>16</v>
      </c>
      <c r="H550" t="s">
        <v>16</v>
      </c>
      <c r="I550">
        <v>1</v>
      </c>
      <c r="J550">
        <v>0</v>
      </c>
      <c r="K550">
        <v>200</v>
      </c>
      <c r="L550">
        <v>1</v>
      </c>
      <c r="M550" t="s">
        <v>1166</v>
      </c>
      <c r="N550" t="str">
        <f>SUBSTITUTE(Sheet1[[#This Row],[Datekey_Opening]],"_","-")</f>
        <v>2011-10-5</v>
      </c>
      <c r="O550">
        <f>YEAR(Sheet1[[#This Row],[Date]])</f>
        <v>2011</v>
      </c>
      <c r="P550" t="str">
        <f>LOOKUP(Sheet1[[#This Row],[CountryCode]],$AI$4:$AI$18,$AJ$4:$AJ$18)</f>
        <v>India</v>
      </c>
      <c r="Q550">
        <f>MONTH(Sheet1[[#This Row],[Date]])</f>
        <v>10</v>
      </c>
      <c r="R550" t="str">
        <f>TEXT(Sheet1[[#This Row],[Date]],"MMMM")</f>
        <v>October</v>
      </c>
      <c r="S550" t="str">
        <f>TEXT(Sheet1[[#This Row],[Date]],"YYYY-MMM")</f>
        <v>2011-Oct</v>
      </c>
      <c r="T550">
        <f>WEEKDAY(Sheet1[[#This Row],[Date]])</f>
        <v>4</v>
      </c>
      <c r="U550" t="str">
        <f>TEXT(Sheet1[[#This Row],[Date]],"DDDD")</f>
        <v>Wednesday</v>
      </c>
      <c r="V550" t="str">
        <f>"FM"&amp;MOD(MONTH(Sheet1[[#This Row],[Date]])-4,12)+1</f>
        <v>FM7</v>
      </c>
      <c r="W550" t="str">
        <f>"Q"&amp;ROUNDUP(MONTH(Sheet1[[#This Row],[Date]])/3,0)</f>
        <v>Q4</v>
      </c>
      <c r="X550" t="str">
        <f>"Q"&amp;INT(MOD(MONTH(Sheet1[[#This Row],[Date]])-4,12/3)+1)</f>
        <v>Q3</v>
      </c>
      <c r="Y550" t="str" cm="1">
        <f t="array" ref="Y550">_xlfn.IFS(ROUND(L550,0)&lt;=1,"Need to improve 0-1",ROUND(L550,0)&lt;=2,"Okay 1-2",ROUND(L550,0)&lt;=3,"Good 2-3",ROUND(L550,0)&lt;=4,"Great 3-4",ROUND(L550,0)&lt;=5,"Excellent 4-5")</f>
        <v>Need to improve 0-1</v>
      </c>
      <c r="Z550" t="str">
        <f t="shared" si="8"/>
        <v>0-1000</v>
      </c>
    </row>
    <row r="551" spans="1:26" x14ac:dyDescent="0.3">
      <c r="A551">
        <v>18492061</v>
      </c>
      <c r="B551" t="s">
        <v>1167</v>
      </c>
      <c r="C551">
        <v>1</v>
      </c>
      <c r="D551" t="s">
        <v>14</v>
      </c>
      <c r="E551" t="s">
        <v>435</v>
      </c>
      <c r="F551" t="s">
        <v>16</v>
      </c>
      <c r="G551" t="s">
        <v>16</v>
      </c>
      <c r="H551" t="s">
        <v>16</v>
      </c>
      <c r="I551">
        <v>1</v>
      </c>
      <c r="J551">
        <v>0</v>
      </c>
      <c r="K551">
        <v>200</v>
      </c>
      <c r="L551">
        <v>1</v>
      </c>
      <c r="M551" t="s">
        <v>1168</v>
      </c>
      <c r="N551" t="str">
        <f>SUBSTITUTE(Sheet1[[#This Row],[Datekey_Opening]],"_","-")</f>
        <v>2014-10-25</v>
      </c>
      <c r="O551">
        <f>YEAR(Sheet1[[#This Row],[Date]])</f>
        <v>2014</v>
      </c>
      <c r="P551" t="str">
        <f>LOOKUP(Sheet1[[#This Row],[CountryCode]],$AI$4:$AI$18,$AJ$4:$AJ$18)</f>
        <v>India</v>
      </c>
      <c r="Q551">
        <f>MONTH(Sheet1[[#This Row],[Date]])</f>
        <v>10</v>
      </c>
      <c r="R551" t="str">
        <f>TEXT(Sheet1[[#This Row],[Date]],"MMMM")</f>
        <v>October</v>
      </c>
      <c r="S551" t="str">
        <f>TEXT(Sheet1[[#This Row],[Date]],"YYYY-MMM")</f>
        <v>2014-Oct</v>
      </c>
      <c r="T551">
        <f>WEEKDAY(Sheet1[[#This Row],[Date]])</f>
        <v>7</v>
      </c>
      <c r="U551" t="str">
        <f>TEXT(Sheet1[[#This Row],[Date]],"DDDD")</f>
        <v>Saturday</v>
      </c>
      <c r="V551" t="str">
        <f>"FM"&amp;MOD(MONTH(Sheet1[[#This Row],[Date]])-4,12)+1</f>
        <v>FM7</v>
      </c>
      <c r="W551" t="str">
        <f>"Q"&amp;ROUNDUP(MONTH(Sheet1[[#This Row],[Date]])/3,0)</f>
        <v>Q4</v>
      </c>
      <c r="X551" t="str">
        <f>"Q"&amp;INT(MOD(MONTH(Sheet1[[#This Row],[Date]])-4,12/3)+1)</f>
        <v>Q3</v>
      </c>
      <c r="Y551" t="str" cm="1">
        <f t="array" ref="Y551">_xlfn.IFS(ROUND(L551,0)&lt;=1,"Need to improve 0-1",ROUND(L551,0)&lt;=2,"Okay 1-2",ROUND(L551,0)&lt;=3,"Good 2-3",ROUND(L551,0)&lt;=4,"Great 3-4",ROUND(L551,0)&lt;=5,"Excellent 4-5")</f>
        <v>Need to improve 0-1</v>
      </c>
      <c r="Z551" t="str">
        <f t="shared" si="8"/>
        <v>0-1000</v>
      </c>
    </row>
    <row r="552" spans="1:26" x14ac:dyDescent="0.3">
      <c r="A552">
        <v>18425777</v>
      </c>
      <c r="B552" t="s">
        <v>1169</v>
      </c>
      <c r="C552">
        <v>1</v>
      </c>
      <c r="D552" t="s">
        <v>14</v>
      </c>
      <c r="E552" t="s">
        <v>435</v>
      </c>
      <c r="F552" t="s">
        <v>16</v>
      </c>
      <c r="G552" t="s">
        <v>21</v>
      </c>
      <c r="H552" t="s">
        <v>16</v>
      </c>
      <c r="I552">
        <v>1</v>
      </c>
      <c r="J552">
        <v>0</v>
      </c>
      <c r="K552">
        <v>300</v>
      </c>
      <c r="L552">
        <v>1</v>
      </c>
      <c r="M552" t="s">
        <v>1170</v>
      </c>
      <c r="N552" t="str">
        <f>SUBSTITUTE(Sheet1[[#This Row],[Datekey_Opening]],"_","-")</f>
        <v>2011-3-27</v>
      </c>
      <c r="O552">
        <f>YEAR(Sheet1[[#This Row],[Date]])</f>
        <v>2011</v>
      </c>
      <c r="P552" t="str">
        <f>LOOKUP(Sheet1[[#This Row],[CountryCode]],$AI$4:$AI$18,$AJ$4:$AJ$18)</f>
        <v>India</v>
      </c>
      <c r="Q552">
        <f>MONTH(Sheet1[[#This Row],[Date]])</f>
        <v>3</v>
      </c>
      <c r="R552" t="str">
        <f>TEXT(Sheet1[[#This Row],[Date]],"MMMM")</f>
        <v>March</v>
      </c>
      <c r="S552" t="str">
        <f>TEXT(Sheet1[[#This Row],[Date]],"YYYY-MMM")</f>
        <v>2011-Mar</v>
      </c>
      <c r="T552">
        <f>WEEKDAY(Sheet1[[#This Row],[Date]])</f>
        <v>1</v>
      </c>
      <c r="U552" t="str">
        <f>TEXT(Sheet1[[#This Row],[Date]],"DDDD")</f>
        <v>Sunday</v>
      </c>
      <c r="V552" t="str">
        <f>"FM"&amp;MOD(MONTH(Sheet1[[#This Row],[Date]])-4,12)+1</f>
        <v>FM12</v>
      </c>
      <c r="W552" t="str">
        <f>"Q"&amp;ROUNDUP(MONTH(Sheet1[[#This Row],[Date]])/3,0)</f>
        <v>Q1</v>
      </c>
      <c r="X552" t="str">
        <f>"Q"&amp;INT(MOD(MONTH(Sheet1[[#This Row],[Date]])-4,12/3)+1)</f>
        <v>Q4</v>
      </c>
      <c r="Y552" t="str" cm="1">
        <f t="array" ref="Y552">_xlfn.IFS(ROUND(L552,0)&lt;=1,"Need to improve 0-1",ROUND(L552,0)&lt;=2,"Okay 1-2",ROUND(L552,0)&lt;=3,"Good 2-3",ROUND(L552,0)&lt;=4,"Great 3-4",ROUND(L552,0)&lt;=5,"Excellent 4-5")</f>
        <v>Need to improve 0-1</v>
      </c>
      <c r="Z552" t="str">
        <f t="shared" si="8"/>
        <v>0-1000</v>
      </c>
    </row>
    <row r="553" spans="1:26" x14ac:dyDescent="0.3">
      <c r="A553">
        <v>18445804</v>
      </c>
      <c r="B553" t="s">
        <v>1171</v>
      </c>
      <c r="C553">
        <v>1</v>
      </c>
      <c r="D553" t="s">
        <v>14</v>
      </c>
      <c r="E553" t="s">
        <v>538</v>
      </c>
      <c r="F553" t="s">
        <v>16</v>
      </c>
      <c r="G553" t="s">
        <v>16</v>
      </c>
      <c r="H553" t="s">
        <v>16</v>
      </c>
      <c r="I553">
        <v>1</v>
      </c>
      <c r="J553">
        <v>0</v>
      </c>
      <c r="K553">
        <v>300</v>
      </c>
      <c r="L553">
        <v>1</v>
      </c>
      <c r="M553" t="s">
        <v>574</v>
      </c>
      <c r="N553" t="str">
        <f>SUBSTITUTE(Sheet1[[#This Row],[Datekey_Opening]],"_","-")</f>
        <v>2014-9-7</v>
      </c>
      <c r="O553">
        <f>YEAR(Sheet1[[#This Row],[Date]])</f>
        <v>2014</v>
      </c>
      <c r="P553" t="str">
        <f>LOOKUP(Sheet1[[#This Row],[CountryCode]],$AI$4:$AI$18,$AJ$4:$AJ$18)</f>
        <v>India</v>
      </c>
      <c r="Q553">
        <f>MONTH(Sheet1[[#This Row],[Date]])</f>
        <v>9</v>
      </c>
      <c r="R553" t="str">
        <f>TEXT(Sheet1[[#This Row],[Date]],"MMMM")</f>
        <v>September</v>
      </c>
      <c r="S553" t="str">
        <f>TEXT(Sheet1[[#This Row],[Date]],"YYYY-MMM")</f>
        <v>2014-Sep</v>
      </c>
      <c r="T553">
        <f>WEEKDAY(Sheet1[[#This Row],[Date]])</f>
        <v>1</v>
      </c>
      <c r="U553" t="str">
        <f>TEXT(Sheet1[[#This Row],[Date]],"DDDD")</f>
        <v>Sunday</v>
      </c>
      <c r="V553" t="str">
        <f>"FM"&amp;MOD(MONTH(Sheet1[[#This Row],[Date]])-4,12)+1</f>
        <v>FM6</v>
      </c>
      <c r="W553" t="str">
        <f>"Q"&amp;ROUNDUP(MONTH(Sheet1[[#This Row],[Date]])/3,0)</f>
        <v>Q3</v>
      </c>
      <c r="X553" t="str">
        <f>"Q"&amp;INT(MOD(MONTH(Sheet1[[#This Row],[Date]])-4,12/3)+1)</f>
        <v>Q2</v>
      </c>
      <c r="Y553" t="str" cm="1">
        <f t="array" ref="Y553">_xlfn.IFS(ROUND(L553,0)&lt;=1,"Need to improve 0-1",ROUND(L553,0)&lt;=2,"Okay 1-2",ROUND(L553,0)&lt;=3,"Good 2-3",ROUND(L553,0)&lt;=4,"Great 3-4",ROUND(L553,0)&lt;=5,"Excellent 4-5")</f>
        <v>Need to improve 0-1</v>
      </c>
      <c r="Z553" t="str">
        <f t="shared" si="8"/>
        <v>0-1000</v>
      </c>
    </row>
    <row r="554" spans="1:26" x14ac:dyDescent="0.3">
      <c r="A554">
        <v>18273526</v>
      </c>
      <c r="B554" t="s">
        <v>1172</v>
      </c>
      <c r="C554">
        <v>1</v>
      </c>
      <c r="D554" t="s">
        <v>14</v>
      </c>
      <c r="E554" t="s">
        <v>426</v>
      </c>
      <c r="F554" t="s">
        <v>16</v>
      </c>
      <c r="G554" t="s">
        <v>16</v>
      </c>
      <c r="H554" t="s">
        <v>16</v>
      </c>
      <c r="I554">
        <v>1</v>
      </c>
      <c r="J554">
        <v>0</v>
      </c>
      <c r="K554">
        <v>300</v>
      </c>
      <c r="L554">
        <v>1</v>
      </c>
      <c r="M554" t="s">
        <v>1173</v>
      </c>
      <c r="N554" t="str">
        <f>SUBSTITUTE(Sheet1[[#This Row],[Datekey_Opening]],"_","-")</f>
        <v>2012-9-7</v>
      </c>
      <c r="O554">
        <f>YEAR(Sheet1[[#This Row],[Date]])</f>
        <v>2012</v>
      </c>
      <c r="P554" t="str">
        <f>LOOKUP(Sheet1[[#This Row],[CountryCode]],$AI$4:$AI$18,$AJ$4:$AJ$18)</f>
        <v>India</v>
      </c>
      <c r="Q554">
        <f>MONTH(Sheet1[[#This Row],[Date]])</f>
        <v>9</v>
      </c>
      <c r="R554" t="str">
        <f>TEXT(Sheet1[[#This Row],[Date]],"MMMM")</f>
        <v>September</v>
      </c>
      <c r="S554" t="str">
        <f>TEXT(Sheet1[[#This Row],[Date]],"YYYY-MMM")</f>
        <v>2012-Sep</v>
      </c>
      <c r="T554">
        <f>WEEKDAY(Sheet1[[#This Row],[Date]])</f>
        <v>6</v>
      </c>
      <c r="U554" t="str">
        <f>TEXT(Sheet1[[#This Row],[Date]],"DDDD")</f>
        <v>Friday</v>
      </c>
      <c r="V554" t="str">
        <f>"FM"&amp;MOD(MONTH(Sheet1[[#This Row],[Date]])-4,12)+1</f>
        <v>FM6</v>
      </c>
      <c r="W554" t="str">
        <f>"Q"&amp;ROUNDUP(MONTH(Sheet1[[#This Row],[Date]])/3,0)</f>
        <v>Q3</v>
      </c>
      <c r="X554" t="str">
        <f>"Q"&amp;INT(MOD(MONTH(Sheet1[[#This Row],[Date]])-4,12/3)+1)</f>
        <v>Q2</v>
      </c>
      <c r="Y554" t="str" cm="1">
        <f t="array" ref="Y554">_xlfn.IFS(ROUND(L554,0)&lt;=1,"Need to improve 0-1",ROUND(L554,0)&lt;=2,"Okay 1-2",ROUND(L554,0)&lt;=3,"Good 2-3",ROUND(L554,0)&lt;=4,"Great 3-4",ROUND(L554,0)&lt;=5,"Excellent 4-5")</f>
        <v>Need to improve 0-1</v>
      </c>
      <c r="Z554" t="str">
        <f t="shared" si="8"/>
        <v>0-1000</v>
      </c>
    </row>
    <row r="555" spans="1:26" x14ac:dyDescent="0.3">
      <c r="A555">
        <v>18446424</v>
      </c>
      <c r="B555" t="s">
        <v>1174</v>
      </c>
      <c r="C555">
        <v>1</v>
      </c>
      <c r="D555" t="s">
        <v>14</v>
      </c>
      <c r="E555" t="s">
        <v>1175</v>
      </c>
      <c r="F555" t="s">
        <v>16</v>
      </c>
      <c r="G555" t="s">
        <v>16</v>
      </c>
      <c r="H555" t="s">
        <v>16</v>
      </c>
      <c r="I555">
        <v>1</v>
      </c>
      <c r="J555">
        <v>0</v>
      </c>
      <c r="K555">
        <v>300</v>
      </c>
      <c r="L555">
        <v>1</v>
      </c>
      <c r="M555" t="s">
        <v>1176</v>
      </c>
      <c r="N555" t="str">
        <f>SUBSTITUTE(Sheet1[[#This Row],[Datekey_Opening]],"_","-")</f>
        <v>2010-9-13</v>
      </c>
      <c r="O555">
        <f>YEAR(Sheet1[[#This Row],[Date]])</f>
        <v>2010</v>
      </c>
      <c r="P555" t="str">
        <f>LOOKUP(Sheet1[[#This Row],[CountryCode]],$AI$4:$AI$18,$AJ$4:$AJ$18)</f>
        <v>India</v>
      </c>
      <c r="Q555">
        <f>MONTH(Sheet1[[#This Row],[Date]])</f>
        <v>9</v>
      </c>
      <c r="R555" t="str">
        <f>TEXT(Sheet1[[#This Row],[Date]],"MMMM")</f>
        <v>September</v>
      </c>
      <c r="S555" t="str">
        <f>TEXT(Sheet1[[#This Row],[Date]],"YYYY-MMM")</f>
        <v>2010-Sep</v>
      </c>
      <c r="T555">
        <f>WEEKDAY(Sheet1[[#This Row],[Date]])</f>
        <v>2</v>
      </c>
      <c r="U555" t="str">
        <f>TEXT(Sheet1[[#This Row],[Date]],"DDDD")</f>
        <v>Monday</v>
      </c>
      <c r="V555" t="str">
        <f>"FM"&amp;MOD(MONTH(Sheet1[[#This Row],[Date]])-4,12)+1</f>
        <v>FM6</v>
      </c>
      <c r="W555" t="str">
        <f>"Q"&amp;ROUNDUP(MONTH(Sheet1[[#This Row],[Date]])/3,0)</f>
        <v>Q3</v>
      </c>
      <c r="X555" t="str">
        <f>"Q"&amp;INT(MOD(MONTH(Sheet1[[#This Row],[Date]])-4,12/3)+1)</f>
        <v>Q2</v>
      </c>
      <c r="Y555" t="str" cm="1">
        <f t="array" ref="Y555">_xlfn.IFS(ROUND(L555,0)&lt;=1,"Need to improve 0-1",ROUND(L555,0)&lt;=2,"Okay 1-2",ROUND(L555,0)&lt;=3,"Good 2-3",ROUND(L555,0)&lt;=4,"Great 3-4",ROUND(L555,0)&lt;=5,"Excellent 4-5")</f>
        <v>Need to improve 0-1</v>
      </c>
      <c r="Z555" t="str">
        <f t="shared" si="8"/>
        <v>0-1000</v>
      </c>
    </row>
    <row r="556" spans="1:26" x14ac:dyDescent="0.3">
      <c r="A556">
        <v>18469823</v>
      </c>
      <c r="B556" t="s">
        <v>1177</v>
      </c>
      <c r="C556">
        <v>1</v>
      </c>
      <c r="D556" t="s">
        <v>14</v>
      </c>
      <c r="E556" t="s">
        <v>432</v>
      </c>
      <c r="F556" t="s">
        <v>16</v>
      </c>
      <c r="G556" t="s">
        <v>16</v>
      </c>
      <c r="H556" t="s">
        <v>16</v>
      </c>
      <c r="I556">
        <v>1</v>
      </c>
      <c r="J556">
        <v>0</v>
      </c>
      <c r="K556">
        <v>300</v>
      </c>
      <c r="L556">
        <v>1</v>
      </c>
      <c r="M556" t="s">
        <v>1178</v>
      </c>
      <c r="N556" t="str">
        <f>SUBSTITUTE(Sheet1[[#This Row],[Datekey_Opening]],"_","-")</f>
        <v>2015-9-8</v>
      </c>
      <c r="O556">
        <f>YEAR(Sheet1[[#This Row],[Date]])</f>
        <v>2015</v>
      </c>
      <c r="P556" t="str">
        <f>LOOKUP(Sheet1[[#This Row],[CountryCode]],$AI$4:$AI$18,$AJ$4:$AJ$18)</f>
        <v>India</v>
      </c>
      <c r="Q556">
        <f>MONTH(Sheet1[[#This Row],[Date]])</f>
        <v>9</v>
      </c>
      <c r="R556" t="str">
        <f>TEXT(Sheet1[[#This Row],[Date]],"MMMM")</f>
        <v>September</v>
      </c>
      <c r="S556" t="str">
        <f>TEXT(Sheet1[[#This Row],[Date]],"YYYY-MMM")</f>
        <v>2015-Sep</v>
      </c>
      <c r="T556">
        <f>WEEKDAY(Sheet1[[#This Row],[Date]])</f>
        <v>3</v>
      </c>
      <c r="U556" t="str">
        <f>TEXT(Sheet1[[#This Row],[Date]],"DDDD")</f>
        <v>Tuesday</v>
      </c>
      <c r="V556" t="str">
        <f>"FM"&amp;MOD(MONTH(Sheet1[[#This Row],[Date]])-4,12)+1</f>
        <v>FM6</v>
      </c>
      <c r="W556" t="str">
        <f>"Q"&amp;ROUNDUP(MONTH(Sheet1[[#This Row],[Date]])/3,0)</f>
        <v>Q3</v>
      </c>
      <c r="X556" t="str">
        <f>"Q"&amp;INT(MOD(MONTH(Sheet1[[#This Row],[Date]])-4,12/3)+1)</f>
        <v>Q2</v>
      </c>
      <c r="Y556" t="str" cm="1">
        <f t="array" ref="Y556">_xlfn.IFS(ROUND(L556,0)&lt;=1,"Need to improve 0-1",ROUND(L556,0)&lt;=2,"Okay 1-2",ROUND(L556,0)&lt;=3,"Good 2-3",ROUND(L556,0)&lt;=4,"Great 3-4",ROUND(L556,0)&lt;=5,"Excellent 4-5")</f>
        <v>Need to improve 0-1</v>
      </c>
      <c r="Z556" t="str">
        <f t="shared" si="8"/>
        <v>0-1000</v>
      </c>
    </row>
    <row r="557" spans="1:26" x14ac:dyDescent="0.3">
      <c r="A557">
        <v>18464649</v>
      </c>
      <c r="B557" t="s">
        <v>1179</v>
      </c>
      <c r="C557">
        <v>1</v>
      </c>
      <c r="D557" t="s">
        <v>14</v>
      </c>
      <c r="E557" t="s">
        <v>1180</v>
      </c>
      <c r="F557" t="s">
        <v>16</v>
      </c>
      <c r="G557" t="s">
        <v>16</v>
      </c>
      <c r="H557" t="s">
        <v>16</v>
      </c>
      <c r="I557">
        <v>1</v>
      </c>
      <c r="J557">
        <v>0</v>
      </c>
      <c r="K557">
        <v>300</v>
      </c>
      <c r="L557">
        <v>1</v>
      </c>
      <c r="M557" t="s">
        <v>1181</v>
      </c>
      <c r="N557" t="str">
        <f>SUBSTITUTE(Sheet1[[#This Row],[Datekey_Opening]],"_","-")</f>
        <v>2013-9-2</v>
      </c>
      <c r="O557">
        <f>YEAR(Sheet1[[#This Row],[Date]])</f>
        <v>2013</v>
      </c>
      <c r="P557" t="str">
        <f>LOOKUP(Sheet1[[#This Row],[CountryCode]],$AI$4:$AI$18,$AJ$4:$AJ$18)</f>
        <v>India</v>
      </c>
      <c r="Q557">
        <f>MONTH(Sheet1[[#This Row],[Date]])</f>
        <v>9</v>
      </c>
      <c r="R557" t="str">
        <f>TEXT(Sheet1[[#This Row],[Date]],"MMMM")</f>
        <v>September</v>
      </c>
      <c r="S557" t="str">
        <f>TEXT(Sheet1[[#This Row],[Date]],"YYYY-MMM")</f>
        <v>2013-Sep</v>
      </c>
      <c r="T557">
        <f>WEEKDAY(Sheet1[[#This Row],[Date]])</f>
        <v>2</v>
      </c>
      <c r="U557" t="str">
        <f>TEXT(Sheet1[[#This Row],[Date]],"DDDD")</f>
        <v>Monday</v>
      </c>
      <c r="V557" t="str">
        <f>"FM"&amp;MOD(MONTH(Sheet1[[#This Row],[Date]])-4,12)+1</f>
        <v>FM6</v>
      </c>
      <c r="W557" t="str">
        <f>"Q"&amp;ROUNDUP(MONTH(Sheet1[[#This Row],[Date]])/3,0)</f>
        <v>Q3</v>
      </c>
      <c r="X557" t="str">
        <f>"Q"&amp;INT(MOD(MONTH(Sheet1[[#This Row],[Date]])-4,12/3)+1)</f>
        <v>Q2</v>
      </c>
      <c r="Y557" t="str" cm="1">
        <f t="array" ref="Y557">_xlfn.IFS(ROUND(L557,0)&lt;=1,"Need to improve 0-1",ROUND(L557,0)&lt;=2,"Okay 1-2",ROUND(L557,0)&lt;=3,"Good 2-3",ROUND(L557,0)&lt;=4,"Great 3-4",ROUND(L557,0)&lt;=5,"Excellent 4-5")</f>
        <v>Need to improve 0-1</v>
      </c>
      <c r="Z557" t="str">
        <f t="shared" si="8"/>
        <v>0-1000</v>
      </c>
    </row>
    <row r="558" spans="1:26" x14ac:dyDescent="0.3">
      <c r="A558">
        <v>18464638</v>
      </c>
      <c r="B558" t="s">
        <v>1182</v>
      </c>
      <c r="C558">
        <v>1</v>
      </c>
      <c r="D558" t="s">
        <v>14</v>
      </c>
      <c r="E558" t="s">
        <v>578</v>
      </c>
      <c r="F558" t="s">
        <v>16</v>
      </c>
      <c r="G558" t="s">
        <v>16</v>
      </c>
      <c r="H558" t="s">
        <v>16</v>
      </c>
      <c r="I558">
        <v>1</v>
      </c>
      <c r="J558">
        <v>0</v>
      </c>
      <c r="K558">
        <v>300</v>
      </c>
      <c r="L558">
        <v>1</v>
      </c>
      <c r="M558" t="s">
        <v>1183</v>
      </c>
      <c r="N558" t="str">
        <f>SUBSTITUTE(Sheet1[[#This Row],[Datekey_Opening]],"_","-")</f>
        <v>2010-9-20</v>
      </c>
      <c r="O558">
        <f>YEAR(Sheet1[[#This Row],[Date]])</f>
        <v>2010</v>
      </c>
      <c r="P558" t="str">
        <f>LOOKUP(Sheet1[[#This Row],[CountryCode]],$AI$4:$AI$18,$AJ$4:$AJ$18)</f>
        <v>India</v>
      </c>
      <c r="Q558">
        <f>MONTH(Sheet1[[#This Row],[Date]])</f>
        <v>9</v>
      </c>
      <c r="R558" t="str">
        <f>TEXT(Sheet1[[#This Row],[Date]],"MMMM")</f>
        <v>September</v>
      </c>
      <c r="S558" t="str">
        <f>TEXT(Sheet1[[#This Row],[Date]],"YYYY-MMM")</f>
        <v>2010-Sep</v>
      </c>
      <c r="T558">
        <f>WEEKDAY(Sheet1[[#This Row],[Date]])</f>
        <v>2</v>
      </c>
      <c r="U558" t="str">
        <f>TEXT(Sheet1[[#This Row],[Date]],"DDDD")</f>
        <v>Monday</v>
      </c>
      <c r="V558" t="str">
        <f>"FM"&amp;MOD(MONTH(Sheet1[[#This Row],[Date]])-4,12)+1</f>
        <v>FM6</v>
      </c>
      <c r="W558" t="str">
        <f>"Q"&amp;ROUNDUP(MONTH(Sheet1[[#This Row],[Date]])/3,0)</f>
        <v>Q3</v>
      </c>
      <c r="X558" t="str">
        <f>"Q"&amp;INT(MOD(MONTH(Sheet1[[#This Row],[Date]])-4,12/3)+1)</f>
        <v>Q2</v>
      </c>
      <c r="Y558" t="str" cm="1">
        <f t="array" ref="Y558">_xlfn.IFS(ROUND(L558,0)&lt;=1,"Need to improve 0-1",ROUND(L558,0)&lt;=2,"Okay 1-2",ROUND(L558,0)&lt;=3,"Good 2-3",ROUND(L558,0)&lt;=4,"Great 3-4",ROUND(L558,0)&lt;=5,"Excellent 4-5")</f>
        <v>Need to improve 0-1</v>
      </c>
      <c r="Z558" t="str">
        <f t="shared" si="8"/>
        <v>0-1000</v>
      </c>
    </row>
    <row r="559" spans="1:26" x14ac:dyDescent="0.3">
      <c r="A559">
        <v>18409206</v>
      </c>
      <c r="B559" t="s">
        <v>1184</v>
      </c>
      <c r="C559">
        <v>1</v>
      </c>
      <c r="D559" t="s">
        <v>14</v>
      </c>
      <c r="E559" t="s">
        <v>1057</v>
      </c>
      <c r="F559" t="s">
        <v>16</v>
      </c>
      <c r="G559" t="s">
        <v>16</v>
      </c>
      <c r="H559" t="s">
        <v>16</v>
      </c>
      <c r="I559">
        <v>1</v>
      </c>
      <c r="J559">
        <v>0</v>
      </c>
      <c r="K559">
        <v>300</v>
      </c>
      <c r="L559">
        <v>1</v>
      </c>
      <c r="M559" t="s">
        <v>1185</v>
      </c>
      <c r="N559" t="str">
        <f>SUBSTITUTE(Sheet1[[#This Row],[Datekey_Opening]],"_","-")</f>
        <v>2017-9-10</v>
      </c>
      <c r="O559">
        <f>YEAR(Sheet1[[#This Row],[Date]])</f>
        <v>2017</v>
      </c>
      <c r="P559" t="str">
        <f>LOOKUP(Sheet1[[#This Row],[CountryCode]],$AI$4:$AI$18,$AJ$4:$AJ$18)</f>
        <v>India</v>
      </c>
      <c r="Q559">
        <f>MONTH(Sheet1[[#This Row],[Date]])</f>
        <v>9</v>
      </c>
      <c r="R559" t="str">
        <f>TEXT(Sheet1[[#This Row],[Date]],"MMMM")</f>
        <v>September</v>
      </c>
      <c r="S559" t="str">
        <f>TEXT(Sheet1[[#This Row],[Date]],"YYYY-MMM")</f>
        <v>2017-Sep</v>
      </c>
      <c r="T559">
        <f>WEEKDAY(Sheet1[[#This Row],[Date]])</f>
        <v>1</v>
      </c>
      <c r="U559" t="str">
        <f>TEXT(Sheet1[[#This Row],[Date]],"DDDD")</f>
        <v>Sunday</v>
      </c>
      <c r="V559" t="str">
        <f>"FM"&amp;MOD(MONTH(Sheet1[[#This Row],[Date]])-4,12)+1</f>
        <v>FM6</v>
      </c>
      <c r="W559" t="str">
        <f>"Q"&amp;ROUNDUP(MONTH(Sheet1[[#This Row],[Date]])/3,0)</f>
        <v>Q3</v>
      </c>
      <c r="X559" t="str">
        <f>"Q"&amp;INT(MOD(MONTH(Sheet1[[#This Row],[Date]])-4,12/3)+1)</f>
        <v>Q2</v>
      </c>
      <c r="Y559" t="str" cm="1">
        <f t="array" ref="Y559">_xlfn.IFS(ROUND(L559,0)&lt;=1,"Need to improve 0-1",ROUND(L559,0)&lt;=2,"Okay 1-2",ROUND(L559,0)&lt;=3,"Good 2-3",ROUND(L559,0)&lt;=4,"Great 3-4",ROUND(L559,0)&lt;=5,"Excellent 4-5")</f>
        <v>Need to improve 0-1</v>
      </c>
      <c r="Z559" t="str">
        <f t="shared" si="8"/>
        <v>0-1000</v>
      </c>
    </row>
    <row r="560" spans="1:26" x14ac:dyDescent="0.3">
      <c r="A560">
        <v>18492052</v>
      </c>
      <c r="B560" t="s">
        <v>1186</v>
      </c>
      <c r="C560">
        <v>1</v>
      </c>
      <c r="D560" t="s">
        <v>14</v>
      </c>
      <c r="E560" t="s">
        <v>1187</v>
      </c>
      <c r="F560" t="s">
        <v>16</v>
      </c>
      <c r="G560" t="s">
        <v>16</v>
      </c>
      <c r="H560" t="s">
        <v>16</v>
      </c>
      <c r="I560">
        <v>1</v>
      </c>
      <c r="J560">
        <v>0</v>
      </c>
      <c r="K560">
        <v>300</v>
      </c>
      <c r="L560">
        <v>1</v>
      </c>
      <c r="M560" t="s">
        <v>1188</v>
      </c>
      <c r="N560" t="str">
        <f>SUBSTITUTE(Sheet1[[#This Row],[Datekey_Opening]],"_","-")</f>
        <v>2010-8-27</v>
      </c>
      <c r="O560">
        <f>YEAR(Sheet1[[#This Row],[Date]])</f>
        <v>2010</v>
      </c>
      <c r="P560" t="str">
        <f>LOOKUP(Sheet1[[#This Row],[CountryCode]],$AI$4:$AI$18,$AJ$4:$AJ$18)</f>
        <v>India</v>
      </c>
      <c r="Q560">
        <f>MONTH(Sheet1[[#This Row],[Date]])</f>
        <v>8</v>
      </c>
      <c r="R560" t="str">
        <f>TEXT(Sheet1[[#This Row],[Date]],"MMMM")</f>
        <v>August</v>
      </c>
      <c r="S560" t="str">
        <f>TEXT(Sheet1[[#This Row],[Date]],"YYYY-MMM")</f>
        <v>2010-Aug</v>
      </c>
      <c r="T560">
        <f>WEEKDAY(Sheet1[[#This Row],[Date]])</f>
        <v>6</v>
      </c>
      <c r="U560" t="str">
        <f>TEXT(Sheet1[[#This Row],[Date]],"DDDD")</f>
        <v>Friday</v>
      </c>
      <c r="V560" t="str">
        <f>"FM"&amp;MOD(MONTH(Sheet1[[#This Row],[Date]])-4,12)+1</f>
        <v>FM5</v>
      </c>
      <c r="W560" t="str">
        <f>"Q"&amp;ROUNDUP(MONTH(Sheet1[[#This Row],[Date]])/3,0)</f>
        <v>Q3</v>
      </c>
      <c r="X560" t="str">
        <f>"Q"&amp;INT(MOD(MONTH(Sheet1[[#This Row],[Date]])-4,12/3)+1)</f>
        <v>Q1</v>
      </c>
      <c r="Y560" t="str" cm="1">
        <f t="array" ref="Y560">_xlfn.IFS(ROUND(L560,0)&lt;=1,"Need to improve 0-1",ROUND(L560,0)&lt;=2,"Okay 1-2",ROUND(L560,0)&lt;=3,"Good 2-3",ROUND(L560,0)&lt;=4,"Great 3-4",ROUND(L560,0)&lt;=5,"Excellent 4-5")</f>
        <v>Need to improve 0-1</v>
      </c>
      <c r="Z560" t="str">
        <f t="shared" si="8"/>
        <v>0-1000</v>
      </c>
    </row>
    <row r="561" spans="1:26" x14ac:dyDescent="0.3">
      <c r="A561">
        <v>18433869</v>
      </c>
      <c r="B561" t="s">
        <v>1189</v>
      </c>
      <c r="C561">
        <v>1</v>
      </c>
      <c r="D561" t="s">
        <v>14</v>
      </c>
      <c r="E561" t="s">
        <v>373</v>
      </c>
      <c r="F561" t="s">
        <v>16</v>
      </c>
      <c r="G561" t="s">
        <v>16</v>
      </c>
      <c r="H561" t="s">
        <v>16</v>
      </c>
      <c r="I561">
        <v>1</v>
      </c>
      <c r="J561">
        <v>0</v>
      </c>
      <c r="K561">
        <v>300</v>
      </c>
      <c r="L561">
        <v>1</v>
      </c>
      <c r="M561" t="s">
        <v>1190</v>
      </c>
      <c r="N561" t="str">
        <f>SUBSTITUTE(Sheet1[[#This Row],[Datekey_Opening]],"_","-")</f>
        <v>2018-8-2</v>
      </c>
      <c r="O561">
        <f>YEAR(Sheet1[[#This Row],[Date]])</f>
        <v>2018</v>
      </c>
      <c r="P561" t="str">
        <f>LOOKUP(Sheet1[[#This Row],[CountryCode]],$AI$4:$AI$18,$AJ$4:$AJ$18)</f>
        <v>India</v>
      </c>
      <c r="Q561">
        <f>MONTH(Sheet1[[#This Row],[Date]])</f>
        <v>8</v>
      </c>
      <c r="R561" t="str">
        <f>TEXT(Sheet1[[#This Row],[Date]],"MMMM")</f>
        <v>August</v>
      </c>
      <c r="S561" t="str">
        <f>TEXT(Sheet1[[#This Row],[Date]],"YYYY-MMM")</f>
        <v>2018-Aug</v>
      </c>
      <c r="T561">
        <f>WEEKDAY(Sheet1[[#This Row],[Date]])</f>
        <v>5</v>
      </c>
      <c r="U561" t="str">
        <f>TEXT(Sheet1[[#This Row],[Date]],"DDDD")</f>
        <v>Thursday</v>
      </c>
      <c r="V561" t="str">
        <f>"FM"&amp;MOD(MONTH(Sheet1[[#This Row],[Date]])-4,12)+1</f>
        <v>FM5</v>
      </c>
      <c r="W561" t="str">
        <f>"Q"&amp;ROUNDUP(MONTH(Sheet1[[#This Row],[Date]])/3,0)</f>
        <v>Q3</v>
      </c>
      <c r="X561" t="str">
        <f>"Q"&amp;INT(MOD(MONTH(Sheet1[[#This Row],[Date]])-4,12/3)+1)</f>
        <v>Q1</v>
      </c>
      <c r="Y561" t="str" cm="1">
        <f t="array" ref="Y561">_xlfn.IFS(ROUND(L561,0)&lt;=1,"Need to improve 0-1",ROUND(L561,0)&lt;=2,"Okay 1-2",ROUND(L561,0)&lt;=3,"Good 2-3",ROUND(L561,0)&lt;=4,"Great 3-4",ROUND(L561,0)&lt;=5,"Excellent 4-5")</f>
        <v>Need to improve 0-1</v>
      </c>
      <c r="Z561" t="str">
        <f t="shared" si="8"/>
        <v>0-1000</v>
      </c>
    </row>
    <row r="562" spans="1:26" x14ac:dyDescent="0.3">
      <c r="A562">
        <v>18431979</v>
      </c>
      <c r="B562" t="s">
        <v>1191</v>
      </c>
      <c r="C562">
        <v>1</v>
      </c>
      <c r="D562" t="s">
        <v>14</v>
      </c>
      <c r="E562" t="s">
        <v>1192</v>
      </c>
      <c r="F562" t="s">
        <v>16</v>
      </c>
      <c r="G562" t="s">
        <v>16</v>
      </c>
      <c r="H562" t="s">
        <v>16</v>
      </c>
      <c r="I562">
        <v>1</v>
      </c>
      <c r="J562">
        <v>0</v>
      </c>
      <c r="K562">
        <v>300</v>
      </c>
      <c r="L562">
        <v>1</v>
      </c>
      <c r="M562" t="s">
        <v>576</v>
      </c>
      <c r="N562" t="str">
        <f>SUBSTITUTE(Sheet1[[#This Row],[Datekey_Opening]],"_","-")</f>
        <v>2012-8-22</v>
      </c>
      <c r="O562">
        <f>YEAR(Sheet1[[#This Row],[Date]])</f>
        <v>2012</v>
      </c>
      <c r="P562" t="str">
        <f>LOOKUP(Sheet1[[#This Row],[CountryCode]],$AI$4:$AI$18,$AJ$4:$AJ$18)</f>
        <v>India</v>
      </c>
      <c r="Q562">
        <f>MONTH(Sheet1[[#This Row],[Date]])</f>
        <v>8</v>
      </c>
      <c r="R562" t="str">
        <f>TEXT(Sheet1[[#This Row],[Date]],"MMMM")</f>
        <v>August</v>
      </c>
      <c r="S562" t="str">
        <f>TEXT(Sheet1[[#This Row],[Date]],"YYYY-MMM")</f>
        <v>2012-Aug</v>
      </c>
      <c r="T562">
        <f>WEEKDAY(Sheet1[[#This Row],[Date]])</f>
        <v>4</v>
      </c>
      <c r="U562" t="str">
        <f>TEXT(Sheet1[[#This Row],[Date]],"DDDD")</f>
        <v>Wednesday</v>
      </c>
      <c r="V562" t="str">
        <f>"FM"&amp;MOD(MONTH(Sheet1[[#This Row],[Date]])-4,12)+1</f>
        <v>FM5</v>
      </c>
      <c r="W562" t="str">
        <f>"Q"&amp;ROUNDUP(MONTH(Sheet1[[#This Row],[Date]])/3,0)</f>
        <v>Q3</v>
      </c>
      <c r="X562" t="str">
        <f>"Q"&amp;INT(MOD(MONTH(Sheet1[[#This Row],[Date]])-4,12/3)+1)</f>
        <v>Q1</v>
      </c>
      <c r="Y562" t="str" cm="1">
        <f t="array" ref="Y562">_xlfn.IFS(ROUND(L562,0)&lt;=1,"Need to improve 0-1",ROUND(L562,0)&lt;=2,"Okay 1-2",ROUND(L562,0)&lt;=3,"Good 2-3",ROUND(L562,0)&lt;=4,"Great 3-4",ROUND(L562,0)&lt;=5,"Excellent 4-5")</f>
        <v>Need to improve 0-1</v>
      </c>
      <c r="Z562" t="str">
        <f t="shared" si="8"/>
        <v>0-1000</v>
      </c>
    </row>
    <row r="563" spans="1:26" x14ac:dyDescent="0.3">
      <c r="A563">
        <v>18379056</v>
      </c>
      <c r="B563" t="s">
        <v>1193</v>
      </c>
      <c r="C563">
        <v>1</v>
      </c>
      <c r="D563" t="s">
        <v>14</v>
      </c>
      <c r="E563" t="s">
        <v>435</v>
      </c>
      <c r="F563" t="s">
        <v>16</v>
      </c>
      <c r="G563" t="s">
        <v>16</v>
      </c>
      <c r="H563" t="s">
        <v>16</v>
      </c>
      <c r="I563">
        <v>1</v>
      </c>
      <c r="J563">
        <v>0</v>
      </c>
      <c r="K563">
        <v>300</v>
      </c>
      <c r="L563">
        <v>1</v>
      </c>
      <c r="M563" t="s">
        <v>1194</v>
      </c>
      <c r="N563" t="str">
        <f>SUBSTITUTE(Sheet1[[#This Row],[Datekey_Opening]],"_","-")</f>
        <v>2014-8-28</v>
      </c>
      <c r="O563">
        <f>YEAR(Sheet1[[#This Row],[Date]])</f>
        <v>2014</v>
      </c>
      <c r="P563" t="str">
        <f>LOOKUP(Sheet1[[#This Row],[CountryCode]],$AI$4:$AI$18,$AJ$4:$AJ$18)</f>
        <v>India</v>
      </c>
      <c r="Q563">
        <f>MONTH(Sheet1[[#This Row],[Date]])</f>
        <v>8</v>
      </c>
      <c r="R563" t="str">
        <f>TEXT(Sheet1[[#This Row],[Date]],"MMMM")</f>
        <v>August</v>
      </c>
      <c r="S563" t="str">
        <f>TEXT(Sheet1[[#This Row],[Date]],"YYYY-MMM")</f>
        <v>2014-Aug</v>
      </c>
      <c r="T563">
        <f>WEEKDAY(Sheet1[[#This Row],[Date]])</f>
        <v>5</v>
      </c>
      <c r="U563" t="str">
        <f>TEXT(Sheet1[[#This Row],[Date]],"DDDD")</f>
        <v>Thursday</v>
      </c>
      <c r="V563" t="str">
        <f>"FM"&amp;MOD(MONTH(Sheet1[[#This Row],[Date]])-4,12)+1</f>
        <v>FM5</v>
      </c>
      <c r="W563" t="str">
        <f>"Q"&amp;ROUNDUP(MONTH(Sheet1[[#This Row],[Date]])/3,0)</f>
        <v>Q3</v>
      </c>
      <c r="X563" t="str">
        <f>"Q"&amp;INT(MOD(MONTH(Sheet1[[#This Row],[Date]])-4,12/3)+1)</f>
        <v>Q1</v>
      </c>
      <c r="Y563" t="str" cm="1">
        <f t="array" ref="Y563">_xlfn.IFS(ROUND(L563,0)&lt;=1,"Need to improve 0-1",ROUND(L563,0)&lt;=2,"Okay 1-2",ROUND(L563,0)&lt;=3,"Good 2-3",ROUND(L563,0)&lt;=4,"Great 3-4",ROUND(L563,0)&lt;=5,"Excellent 4-5")</f>
        <v>Need to improve 0-1</v>
      </c>
      <c r="Z563" t="str">
        <f t="shared" si="8"/>
        <v>0-1000</v>
      </c>
    </row>
    <row r="564" spans="1:26" x14ac:dyDescent="0.3">
      <c r="A564">
        <v>18425175</v>
      </c>
      <c r="B564" t="s">
        <v>1195</v>
      </c>
      <c r="C564">
        <v>1</v>
      </c>
      <c r="D564" t="s">
        <v>14</v>
      </c>
      <c r="E564" t="s">
        <v>426</v>
      </c>
      <c r="F564" t="s">
        <v>16</v>
      </c>
      <c r="G564" t="s">
        <v>16</v>
      </c>
      <c r="H564" t="s">
        <v>16</v>
      </c>
      <c r="I564">
        <v>1</v>
      </c>
      <c r="J564">
        <v>0</v>
      </c>
      <c r="K564">
        <v>300</v>
      </c>
      <c r="L564">
        <v>1</v>
      </c>
      <c r="M564" t="s">
        <v>1196</v>
      </c>
      <c r="N564" t="str">
        <f>SUBSTITUTE(Sheet1[[#This Row],[Datekey_Opening]],"_","-")</f>
        <v>2011-8-12</v>
      </c>
      <c r="O564">
        <f>YEAR(Sheet1[[#This Row],[Date]])</f>
        <v>2011</v>
      </c>
      <c r="P564" t="str">
        <f>LOOKUP(Sheet1[[#This Row],[CountryCode]],$AI$4:$AI$18,$AJ$4:$AJ$18)</f>
        <v>India</v>
      </c>
      <c r="Q564">
        <f>MONTH(Sheet1[[#This Row],[Date]])</f>
        <v>8</v>
      </c>
      <c r="R564" t="str">
        <f>TEXT(Sheet1[[#This Row],[Date]],"MMMM")</f>
        <v>August</v>
      </c>
      <c r="S564" t="str">
        <f>TEXT(Sheet1[[#This Row],[Date]],"YYYY-MMM")</f>
        <v>2011-Aug</v>
      </c>
      <c r="T564">
        <f>WEEKDAY(Sheet1[[#This Row],[Date]])</f>
        <v>6</v>
      </c>
      <c r="U564" t="str">
        <f>TEXT(Sheet1[[#This Row],[Date]],"DDDD")</f>
        <v>Friday</v>
      </c>
      <c r="V564" t="str">
        <f>"FM"&amp;MOD(MONTH(Sheet1[[#This Row],[Date]])-4,12)+1</f>
        <v>FM5</v>
      </c>
      <c r="W564" t="str">
        <f>"Q"&amp;ROUNDUP(MONTH(Sheet1[[#This Row],[Date]])/3,0)</f>
        <v>Q3</v>
      </c>
      <c r="X564" t="str">
        <f>"Q"&amp;INT(MOD(MONTH(Sheet1[[#This Row],[Date]])-4,12/3)+1)</f>
        <v>Q1</v>
      </c>
      <c r="Y564" t="str" cm="1">
        <f t="array" ref="Y564">_xlfn.IFS(ROUND(L564,0)&lt;=1,"Need to improve 0-1",ROUND(L564,0)&lt;=2,"Okay 1-2",ROUND(L564,0)&lt;=3,"Good 2-3",ROUND(L564,0)&lt;=4,"Great 3-4",ROUND(L564,0)&lt;=5,"Excellent 4-5")</f>
        <v>Need to improve 0-1</v>
      </c>
      <c r="Z564" t="str">
        <f t="shared" si="8"/>
        <v>0-1000</v>
      </c>
    </row>
    <row r="565" spans="1:26" x14ac:dyDescent="0.3">
      <c r="A565">
        <v>18460299</v>
      </c>
      <c r="B565" t="s">
        <v>1197</v>
      </c>
      <c r="C565">
        <v>1</v>
      </c>
      <c r="D565" t="s">
        <v>14</v>
      </c>
      <c r="E565" t="s">
        <v>426</v>
      </c>
      <c r="F565" t="s">
        <v>16</v>
      </c>
      <c r="G565" t="s">
        <v>16</v>
      </c>
      <c r="H565" t="s">
        <v>16</v>
      </c>
      <c r="I565">
        <v>1</v>
      </c>
      <c r="J565">
        <v>0</v>
      </c>
      <c r="K565">
        <v>300</v>
      </c>
      <c r="L565">
        <v>1</v>
      </c>
      <c r="M565" t="s">
        <v>1198</v>
      </c>
      <c r="N565" t="str">
        <f>SUBSTITUTE(Sheet1[[#This Row],[Datekey_Opening]],"_","-")</f>
        <v>2015-8-2</v>
      </c>
      <c r="O565">
        <f>YEAR(Sheet1[[#This Row],[Date]])</f>
        <v>2015</v>
      </c>
      <c r="P565" t="str">
        <f>LOOKUP(Sheet1[[#This Row],[CountryCode]],$AI$4:$AI$18,$AJ$4:$AJ$18)</f>
        <v>India</v>
      </c>
      <c r="Q565">
        <f>MONTH(Sheet1[[#This Row],[Date]])</f>
        <v>8</v>
      </c>
      <c r="R565" t="str">
        <f>TEXT(Sheet1[[#This Row],[Date]],"MMMM")</f>
        <v>August</v>
      </c>
      <c r="S565" t="str">
        <f>TEXT(Sheet1[[#This Row],[Date]],"YYYY-MMM")</f>
        <v>2015-Aug</v>
      </c>
      <c r="T565">
        <f>WEEKDAY(Sheet1[[#This Row],[Date]])</f>
        <v>1</v>
      </c>
      <c r="U565" t="str">
        <f>TEXT(Sheet1[[#This Row],[Date]],"DDDD")</f>
        <v>Sunday</v>
      </c>
      <c r="V565" t="str">
        <f>"FM"&amp;MOD(MONTH(Sheet1[[#This Row],[Date]])-4,12)+1</f>
        <v>FM5</v>
      </c>
      <c r="W565" t="str">
        <f>"Q"&amp;ROUNDUP(MONTH(Sheet1[[#This Row],[Date]])/3,0)</f>
        <v>Q3</v>
      </c>
      <c r="X565" t="str">
        <f>"Q"&amp;INT(MOD(MONTH(Sheet1[[#This Row],[Date]])-4,12/3)+1)</f>
        <v>Q1</v>
      </c>
      <c r="Y565" t="str" cm="1">
        <f t="array" ref="Y565">_xlfn.IFS(ROUND(L565,0)&lt;=1,"Need to improve 0-1",ROUND(L565,0)&lt;=2,"Okay 1-2",ROUND(L565,0)&lt;=3,"Good 2-3",ROUND(L565,0)&lt;=4,"Great 3-4",ROUND(L565,0)&lt;=5,"Excellent 4-5")</f>
        <v>Need to improve 0-1</v>
      </c>
      <c r="Z565" t="str">
        <f t="shared" si="8"/>
        <v>0-1000</v>
      </c>
    </row>
    <row r="566" spans="1:26" x14ac:dyDescent="0.3">
      <c r="A566">
        <v>18216703</v>
      </c>
      <c r="B566" t="s">
        <v>1199</v>
      </c>
      <c r="C566">
        <v>1</v>
      </c>
      <c r="D566" t="s">
        <v>14</v>
      </c>
      <c r="E566" t="s">
        <v>426</v>
      </c>
      <c r="F566" t="s">
        <v>16</v>
      </c>
      <c r="G566" t="s">
        <v>16</v>
      </c>
      <c r="H566" t="s">
        <v>16</v>
      </c>
      <c r="I566">
        <v>1</v>
      </c>
      <c r="J566">
        <v>0</v>
      </c>
      <c r="K566">
        <v>300</v>
      </c>
      <c r="L566">
        <v>1</v>
      </c>
      <c r="M566" t="s">
        <v>1200</v>
      </c>
      <c r="N566" t="str">
        <f>SUBSTITUTE(Sheet1[[#This Row],[Datekey_Opening]],"_","-")</f>
        <v>2014-8-15</v>
      </c>
      <c r="O566">
        <f>YEAR(Sheet1[[#This Row],[Date]])</f>
        <v>2014</v>
      </c>
      <c r="P566" t="str">
        <f>LOOKUP(Sheet1[[#This Row],[CountryCode]],$AI$4:$AI$18,$AJ$4:$AJ$18)</f>
        <v>India</v>
      </c>
      <c r="Q566">
        <f>MONTH(Sheet1[[#This Row],[Date]])</f>
        <v>8</v>
      </c>
      <c r="R566" t="str">
        <f>TEXT(Sheet1[[#This Row],[Date]],"MMMM")</f>
        <v>August</v>
      </c>
      <c r="S566" t="str">
        <f>TEXT(Sheet1[[#This Row],[Date]],"YYYY-MMM")</f>
        <v>2014-Aug</v>
      </c>
      <c r="T566">
        <f>WEEKDAY(Sheet1[[#This Row],[Date]])</f>
        <v>6</v>
      </c>
      <c r="U566" t="str">
        <f>TEXT(Sheet1[[#This Row],[Date]],"DDDD")</f>
        <v>Friday</v>
      </c>
      <c r="V566" t="str">
        <f>"FM"&amp;MOD(MONTH(Sheet1[[#This Row],[Date]])-4,12)+1</f>
        <v>FM5</v>
      </c>
      <c r="W566" t="str">
        <f>"Q"&amp;ROUNDUP(MONTH(Sheet1[[#This Row],[Date]])/3,0)</f>
        <v>Q3</v>
      </c>
      <c r="X566" t="str">
        <f>"Q"&amp;INT(MOD(MONTH(Sheet1[[#This Row],[Date]])-4,12/3)+1)</f>
        <v>Q1</v>
      </c>
      <c r="Y566" t="str" cm="1">
        <f t="array" ref="Y566">_xlfn.IFS(ROUND(L566,0)&lt;=1,"Need to improve 0-1",ROUND(L566,0)&lt;=2,"Okay 1-2",ROUND(L566,0)&lt;=3,"Good 2-3",ROUND(L566,0)&lt;=4,"Great 3-4",ROUND(L566,0)&lt;=5,"Excellent 4-5")</f>
        <v>Need to improve 0-1</v>
      </c>
      <c r="Z566" t="str">
        <f t="shared" si="8"/>
        <v>0-1000</v>
      </c>
    </row>
    <row r="567" spans="1:26" x14ac:dyDescent="0.3">
      <c r="A567">
        <v>18377880</v>
      </c>
      <c r="B567" t="s">
        <v>1201</v>
      </c>
      <c r="C567">
        <v>1</v>
      </c>
      <c r="D567" t="s">
        <v>14</v>
      </c>
      <c r="E567" t="s">
        <v>373</v>
      </c>
      <c r="F567" t="s">
        <v>16</v>
      </c>
      <c r="G567" t="s">
        <v>16</v>
      </c>
      <c r="H567" t="s">
        <v>16</v>
      </c>
      <c r="I567">
        <v>1</v>
      </c>
      <c r="J567">
        <v>0</v>
      </c>
      <c r="K567">
        <v>300</v>
      </c>
      <c r="L567">
        <v>1</v>
      </c>
      <c r="M567" t="s">
        <v>1202</v>
      </c>
      <c r="N567" t="str">
        <f>SUBSTITUTE(Sheet1[[#This Row],[Datekey_Opening]],"_","-")</f>
        <v>2015-8-21</v>
      </c>
      <c r="O567">
        <f>YEAR(Sheet1[[#This Row],[Date]])</f>
        <v>2015</v>
      </c>
      <c r="P567" t="str">
        <f>LOOKUP(Sheet1[[#This Row],[CountryCode]],$AI$4:$AI$18,$AJ$4:$AJ$18)</f>
        <v>India</v>
      </c>
      <c r="Q567">
        <f>MONTH(Sheet1[[#This Row],[Date]])</f>
        <v>8</v>
      </c>
      <c r="R567" t="str">
        <f>TEXT(Sheet1[[#This Row],[Date]],"MMMM")</f>
        <v>August</v>
      </c>
      <c r="S567" t="str">
        <f>TEXT(Sheet1[[#This Row],[Date]],"YYYY-MMM")</f>
        <v>2015-Aug</v>
      </c>
      <c r="T567">
        <f>WEEKDAY(Sheet1[[#This Row],[Date]])</f>
        <v>6</v>
      </c>
      <c r="U567" t="str">
        <f>TEXT(Sheet1[[#This Row],[Date]],"DDDD")</f>
        <v>Friday</v>
      </c>
      <c r="V567" t="str">
        <f>"FM"&amp;MOD(MONTH(Sheet1[[#This Row],[Date]])-4,12)+1</f>
        <v>FM5</v>
      </c>
      <c r="W567" t="str">
        <f>"Q"&amp;ROUNDUP(MONTH(Sheet1[[#This Row],[Date]])/3,0)</f>
        <v>Q3</v>
      </c>
      <c r="X567" t="str">
        <f>"Q"&amp;INT(MOD(MONTH(Sheet1[[#This Row],[Date]])-4,12/3)+1)</f>
        <v>Q1</v>
      </c>
      <c r="Y567" t="str" cm="1">
        <f t="array" ref="Y567">_xlfn.IFS(ROUND(L567,0)&lt;=1,"Need to improve 0-1",ROUND(L567,0)&lt;=2,"Okay 1-2",ROUND(L567,0)&lt;=3,"Good 2-3",ROUND(L567,0)&lt;=4,"Great 3-4",ROUND(L567,0)&lt;=5,"Excellent 4-5")</f>
        <v>Need to improve 0-1</v>
      </c>
      <c r="Z567" t="str">
        <f t="shared" si="8"/>
        <v>0-1000</v>
      </c>
    </row>
    <row r="568" spans="1:26" x14ac:dyDescent="0.3">
      <c r="A568">
        <v>18421471</v>
      </c>
      <c r="B568" t="s">
        <v>1203</v>
      </c>
      <c r="C568">
        <v>1</v>
      </c>
      <c r="D568" t="s">
        <v>14</v>
      </c>
      <c r="E568" t="s">
        <v>435</v>
      </c>
      <c r="F568" t="s">
        <v>16</v>
      </c>
      <c r="G568" t="s">
        <v>16</v>
      </c>
      <c r="H568" t="s">
        <v>16</v>
      </c>
      <c r="I568">
        <v>1</v>
      </c>
      <c r="J568">
        <v>0</v>
      </c>
      <c r="K568">
        <v>300</v>
      </c>
      <c r="L568">
        <v>1</v>
      </c>
      <c r="M568" t="s">
        <v>1204</v>
      </c>
      <c r="N568" t="str">
        <f>SUBSTITUTE(Sheet1[[#This Row],[Datekey_Opening]],"_","-")</f>
        <v>2018-8-16</v>
      </c>
      <c r="O568">
        <f>YEAR(Sheet1[[#This Row],[Date]])</f>
        <v>2018</v>
      </c>
      <c r="P568" t="str">
        <f>LOOKUP(Sheet1[[#This Row],[CountryCode]],$AI$4:$AI$18,$AJ$4:$AJ$18)</f>
        <v>India</v>
      </c>
      <c r="Q568">
        <f>MONTH(Sheet1[[#This Row],[Date]])</f>
        <v>8</v>
      </c>
      <c r="R568" t="str">
        <f>TEXT(Sheet1[[#This Row],[Date]],"MMMM")</f>
        <v>August</v>
      </c>
      <c r="S568" t="str">
        <f>TEXT(Sheet1[[#This Row],[Date]],"YYYY-MMM")</f>
        <v>2018-Aug</v>
      </c>
      <c r="T568">
        <f>WEEKDAY(Sheet1[[#This Row],[Date]])</f>
        <v>5</v>
      </c>
      <c r="U568" t="str">
        <f>TEXT(Sheet1[[#This Row],[Date]],"DDDD")</f>
        <v>Thursday</v>
      </c>
      <c r="V568" t="str">
        <f>"FM"&amp;MOD(MONTH(Sheet1[[#This Row],[Date]])-4,12)+1</f>
        <v>FM5</v>
      </c>
      <c r="W568" t="str">
        <f>"Q"&amp;ROUNDUP(MONTH(Sheet1[[#This Row],[Date]])/3,0)</f>
        <v>Q3</v>
      </c>
      <c r="X568" t="str">
        <f>"Q"&amp;INT(MOD(MONTH(Sheet1[[#This Row],[Date]])-4,12/3)+1)</f>
        <v>Q1</v>
      </c>
      <c r="Y568" t="str" cm="1">
        <f t="array" ref="Y568">_xlfn.IFS(ROUND(L568,0)&lt;=1,"Need to improve 0-1",ROUND(L568,0)&lt;=2,"Okay 1-2",ROUND(L568,0)&lt;=3,"Good 2-3",ROUND(L568,0)&lt;=4,"Great 3-4",ROUND(L568,0)&lt;=5,"Excellent 4-5")</f>
        <v>Need to improve 0-1</v>
      </c>
      <c r="Z568" t="str">
        <f t="shared" si="8"/>
        <v>0-1000</v>
      </c>
    </row>
    <row r="569" spans="1:26" x14ac:dyDescent="0.3">
      <c r="A569">
        <v>18478723</v>
      </c>
      <c r="B569" t="s">
        <v>1205</v>
      </c>
      <c r="C569">
        <v>1</v>
      </c>
      <c r="D569" t="s">
        <v>14</v>
      </c>
      <c r="E569" t="s">
        <v>470</v>
      </c>
      <c r="F569" t="s">
        <v>16</v>
      </c>
      <c r="G569" t="s">
        <v>16</v>
      </c>
      <c r="H569" t="s">
        <v>16</v>
      </c>
      <c r="I569">
        <v>1</v>
      </c>
      <c r="J569">
        <v>0</v>
      </c>
      <c r="K569">
        <v>300</v>
      </c>
      <c r="L569">
        <v>1</v>
      </c>
      <c r="M569" t="s">
        <v>1206</v>
      </c>
      <c r="N569" t="str">
        <f>SUBSTITUTE(Sheet1[[#This Row],[Datekey_Opening]],"_","-")</f>
        <v>2014-7-6</v>
      </c>
      <c r="O569">
        <f>YEAR(Sheet1[[#This Row],[Date]])</f>
        <v>2014</v>
      </c>
      <c r="P569" t="str">
        <f>LOOKUP(Sheet1[[#This Row],[CountryCode]],$AI$4:$AI$18,$AJ$4:$AJ$18)</f>
        <v>India</v>
      </c>
      <c r="Q569">
        <f>MONTH(Sheet1[[#This Row],[Date]])</f>
        <v>7</v>
      </c>
      <c r="R569" t="str">
        <f>TEXT(Sheet1[[#This Row],[Date]],"MMMM")</f>
        <v>July</v>
      </c>
      <c r="S569" t="str">
        <f>TEXT(Sheet1[[#This Row],[Date]],"YYYY-MMM")</f>
        <v>2014-Jul</v>
      </c>
      <c r="T569">
        <f>WEEKDAY(Sheet1[[#This Row],[Date]])</f>
        <v>1</v>
      </c>
      <c r="U569" t="str">
        <f>TEXT(Sheet1[[#This Row],[Date]],"DDDD")</f>
        <v>Sunday</v>
      </c>
      <c r="V569" t="str">
        <f>"FM"&amp;MOD(MONTH(Sheet1[[#This Row],[Date]])-4,12)+1</f>
        <v>FM4</v>
      </c>
      <c r="W569" t="str">
        <f>"Q"&amp;ROUNDUP(MONTH(Sheet1[[#This Row],[Date]])/3,0)</f>
        <v>Q3</v>
      </c>
      <c r="X569" t="str">
        <f>"Q"&amp;INT(MOD(MONTH(Sheet1[[#This Row],[Date]])-4,12/3)+1)</f>
        <v>Q4</v>
      </c>
      <c r="Y569" t="str" cm="1">
        <f t="array" ref="Y569">_xlfn.IFS(ROUND(L569,0)&lt;=1,"Need to improve 0-1",ROUND(L569,0)&lt;=2,"Okay 1-2",ROUND(L569,0)&lt;=3,"Good 2-3",ROUND(L569,0)&lt;=4,"Great 3-4",ROUND(L569,0)&lt;=5,"Excellent 4-5")</f>
        <v>Need to improve 0-1</v>
      </c>
      <c r="Z569" t="str">
        <f t="shared" si="8"/>
        <v>0-1000</v>
      </c>
    </row>
    <row r="570" spans="1:26" x14ac:dyDescent="0.3">
      <c r="A570">
        <v>18481273</v>
      </c>
      <c r="B570" t="s">
        <v>1207</v>
      </c>
      <c r="C570">
        <v>1</v>
      </c>
      <c r="D570" t="s">
        <v>14</v>
      </c>
      <c r="E570" t="s">
        <v>1208</v>
      </c>
      <c r="F570" t="s">
        <v>16</v>
      </c>
      <c r="G570" t="s">
        <v>16</v>
      </c>
      <c r="H570" t="s">
        <v>16</v>
      </c>
      <c r="I570">
        <v>1</v>
      </c>
      <c r="J570">
        <v>0</v>
      </c>
      <c r="K570">
        <v>300</v>
      </c>
      <c r="L570">
        <v>1</v>
      </c>
      <c r="M570" t="s">
        <v>1209</v>
      </c>
      <c r="N570" t="str">
        <f>SUBSTITUTE(Sheet1[[#This Row],[Datekey_Opening]],"_","-")</f>
        <v>2013-7-28</v>
      </c>
      <c r="O570">
        <f>YEAR(Sheet1[[#This Row],[Date]])</f>
        <v>2013</v>
      </c>
      <c r="P570" t="str">
        <f>LOOKUP(Sheet1[[#This Row],[CountryCode]],$AI$4:$AI$18,$AJ$4:$AJ$18)</f>
        <v>India</v>
      </c>
      <c r="Q570">
        <f>MONTH(Sheet1[[#This Row],[Date]])</f>
        <v>7</v>
      </c>
      <c r="R570" t="str">
        <f>TEXT(Sheet1[[#This Row],[Date]],"MMMM")</f>
        <v>July</v>
      </c>
      <c r="S570" t="str">
        <f>TEXT(Sheet1[[#This Row],[Date]],"YYYY-MMM")</f>
        <v>2013-Jul</v>
      </c>
      <c r="T570">
        <f>WEEKDAY(Sheet1[[#This Row],[Date]])</f>
        <v>1</v>
      </c>
      <c r="U570" t="str">
        <f>TEXT(Sheet1[[#This Row],[Date]],"DDDD")</f>
        <v>Sunday</v>
      </c>
      <c r="V570" t="str">
        <f>"FM"&amp;MOD(MONTH(Sheet1[[#This Row],[Date]])-4,12)+1</f>
        <v>FM4</v>
      </c>
      <c r="W570" t="str">
        <f>"Q"&amp;ROUNDUP(MONTH(Sheet1[[#This Row],[Date]])/3,0)</f>
        <v>Q3</v>
      </c>
      <c r="X570" t="str">
        <f>"Q"&amp;INT(MOD(MONTH(Sheet1[[#This Row],[Date]])-4,12/3)+1)</f>
        <v>Q4</v>
      </c>
      <c r="Y570" t="str" cm="1">
        <f t="array" ref="Y570">_xlfn.IFS(ROUND(L570,0)&lt;=1,"Need to improve 0-1",ROUND(L570,0)&lt;=2,"Okay 1-2",ROUND(L570,0)&lt;=3,"Good 2-3",ROUND(L570,0)&lt;=4,"Great 3-4",ROUND(L570,0)&lt;=5,"Excellent 4-5")</f>
        <v>Need to improve 0-1</v>
      </c>
      <c r="Z570" t="str">
        <f t="shared" si="8"/>
        <v>0-1000</v>
      </c>
    </row>
    <row r="571" spans="1:26" x14ac:dyDescent="0.3">
      <c r="A571">
        <v>18445793</v>
      </c>
      <c r="B571" t="s">
        <v>1210</v>
      </c>
      <c r="C571">
        <v>1</v>
      </c>
      <c r="D571" t="s">
        <v>14</v>
      </c>
      <c r="E571" t="s">
        <v>917</v>
      </c>
      <c r="F571" t="s">
        <v>16</v>
      </c>
      <c r="G571" t="s">
        <v>16</v>
      </c>
      <c r="H571" t="s">
        <v>16</v>
      </c>
      <c r="I571">
        <v>1</v>
      </c>
      <c r="J571">
        <v>0</v>
      </c>
      <c r="K571">
        <v>300</v>
      </c>
      <c r="L571">
        <v>1</v>
      </c>
      <c r="M571" t="s">
        <v>1211</v>
      </c>
      <c r="N571" t="str">
        <f>SUBSTITUTE(Sheet1[[#This Row],[Datekey_Opening]],"_","-")</f>
        <v>2014-7-26</v>
      </c>
      <c r="O571">
        <f>YEAR(Sheet1[[#This Row],[Date]])</f>
        <v>2014</v>
      </c>
      <c r="P571" t="str">
        <f>LOOKUP(Sheet1[[#This Row],[CountryCode]],$AI$4:$AI$18,$AJ$4:$AJ$18)</f>
        <v>India</v>
      </c>
      <c r="Q571">
        <f>MONTH(Sheet1[[#This Row],[Date]])</f>
        <v>7</v>
      </c>
      <c r="R571" t="str">
        <f>TEXT(Sheet1[[#This Row],[Date]],"MMMM")</f>
        <v>July</v>
      </c>
      <c r="S571" t="str">
        <f>TEXT(Sheet1[[#This Row],[Date]],"YYYY-MMM")</f>
        <v>2014-Jul</v>
      </c>
      <c r="T571">
        <f>WEEKDAY(Sheet1[[#This Row],[Date]])</f>
        <v>7</v>
      </c>
      <c r="U571" t="str">
        <f>TEXT(Sheet1[[#This Row],[Date]],"DDDD")</f>
        <v>Saturday</v>
      </c>
      <c r="V571" t="str">
        <f>"FM"&amp;MOD(MONTH(Sheet1[[#This Row],[Date]])-4,12)+1</f>
        <v>FM4</v>
      </c>
      <c r="W571" t="str">
        <f>"Q"&amp;ROUNDUP(MONTH(Sheet1[[#This Row],[Date]])/3,0)</f>
        <v>Q3</v>
      </c>
      <c r="X571" t="str">
        <f>"Q"&amp;INT(MOD(MONTH(Sheet1[[#This Row],[Date]])-4,12/3)+1)</f>
        <v>Q4</v>
      </c>
      <c r="Y571" t="str" cm="1">
        <f t="array" ref="Y571">_xlfn.IFS(ROUND(L571,0)&lt;=1,"Need to improve 0-1",ROUND(L571,0)&lt;=2,"Okay 1-2",ROUND(L571,0)&lt;=3,"Good 2-3",ROUND(L571,0)&lt;=4,"Great 3-4",ROUND(L571,0)&lt;=5,"Excellent 4-5")</f>
        <v>Need to improve 0-1</v>
      </c>
      <c r="Z571" t="str">
        <f t="shared" si="8"/>
        <v>0-1000</v>
      </c>
    </row>
    <row r="572" spans="1:26" x14ac:dyDescent="0.3">
      <c r="A572">
        <v>18424639</v>
      </c>
      <c r="B572" t="s">
        <v>1212</v>
      </c>
      <c r="C572">
        <v>1</v>
      </c>
      <c r="D572" t="s">
        <v>14</v>
      </c>
      <c r="E572" t="s">
        <v>778</v>
      </c>
      <c r="F572" t="s">
        <v>16</v>
      </c>
      <c r="G572" t="s">
        <v>16</v>
      </c>
      <c r="H572" t="s">
        <v>16</v>
      </c>
      <c r="I572">
        <v>1</v>
      </c>
      <c r="J572">
        <v>0</v>
      </c>
      <c r="K572">
        <v>300</v>
      </c>
      <c r="L572">
        <v>1</v>
      </c>
      <c r="M572" t="s">
        <v>1213</v>
      </c>
      <c r="N572" t="str">
        <f>SUBSTITUTE(Sheet1[[#This Row],[Datekey_Opening]],"_","-")</f>
        <v>2017-7-13</v>
      </c>
      <c r="O572">
        <f>YEAR(Sheet1[[#This Row],[Date]])</f>
        <v>2017</v>
      </c>
      <c r="P572" t="str">
        <f>LOOKUP(Sheet1[[#This Row],[CountryCode]],$AI$4:$AI$18,$AJ$4:$AJ$18)</f>
        <v>India</v>
      </c>
      <c r="Q572">
        <f>MONTH(Sheet1[[#This Row],[Date]])</f>
        <v>7</v>
      </c>
      <c r="R572" t="str">
        <f>TEXT(Sheet1[[#This Row],[Date]],"MMMM")</f>
        <v>July</v>
      </c>
      <c r="S572" t="str">
        <f>TEXT(Sheet1[[#This Row],[Date]],"YYYY-MMM")</f>
        <v>2017-Jul</v>
      </c>
      <c r="T572">
        <f>WEEKDAY(Sheet1[[#This Row],[Date]])</f>
        <v>5</v>
      </c>
      <c r="U572" t="str">
        <f>TEXT(Sheet1[[#This Row],[Date]],"DDDD")</f>
        <v>Thursday</v>
      </c>
      <c r="V572" t="str">
        <f>"FM"&amp;MOD(MONTH(Sheet1[[#This Row],[Date]])-4,12)+1</f>
        <v>FM4</v>
      </c>
      <c r="W572" t="str">
        <f>"Q"&amp;ROUNDUP(MONTH(Sheet1[[#This Row],[Date]])/3,0)</f>
        <v>Q3</v>
      </c>
      <c r="X572" t="str">
        <f>"Q"&amp;INT(MOD(MONTH(Sheet1[[#This Row],[Date]])-4,12/3)+1)</f>
        <v>Q4</v>
      </c>
      <c r="Y572" t="str" cm="1">
        <f t="array" ref="Y572">_xlfn.IFS(ROUND(L572,0)&lt;=1,"Need to improve 0-1",ROUND(L572,0)&lt;=2,"Okay 1-2",ROUND(L572,0)&lt;=3,"Good 2-3",ROUND(L572,0)&lt;=4,"Great 3-4",ROUND(L572,0)&lt;=5,"Excellent 4-5")</f>
        <v>Need to improve 0-1</v>
      </c>
      <c r="Z572" t="str">
        <f t="shared" si="8"/>
        <v>0-1000</v>
      </c>
    </row>
    <row r="573" spans="1:26" x14ac:dyDescent="0.3">
      <c r="A573">
        <v>18430579</v>
      </c>
      <c r="B573" t="s">
        <v>1214</v>
      </c>
      <c r="C573">
        <v>1</v>
      </c>
      <c r="D573" t="s">
        <v>14</v>
      </c>
      <c r="E573" t="s">
        <v>426</v>
      </c>
      <c r="F573" t="s">
        <v>16</v>
      </c>
      <c r="G573" t="s">
        <v>16</v>
      </c>
      <c r="H573" t="s">
        <v>16</v>
      </c>
      <c r="I573">
        <v>1</v>
      </c>
      <c r="J573">
        <v>0</v>
      </c>
      <c r="K573">
        <v>300</v>
      </c>
      <c r="L573">
        <v>1</v>
      </c>
      <c r="M573" t="s">
        <v>1215</v>
      </c>
      <c r="N573" t="str">
        <f>SUBSTITUTE(Sheet1[[#This Row],[Datekey_Opening]],"_","-")</f>
        <v>2017-7-26</v>
      </c>
      <c r="O573">
        <f>YEAR(Sheet1[[#This Row],[Date]])</f>
        <v>2017</v>
      </c>
      <c r="P573" t="str">
        <f>LOOKUP(Sheet1[[#This Row],[CountryCode]],$AI$4:$AI$18,$AJ$4:$AJ$18)</f>
        <v>India</v>
      </c>
      <c r="Q573">
        <f>MONTH(Sheet1[[#This Row],[Date]])</f>
        <v>7</v>
      </c>
      <c r="R573" t="str">
        <f>TEXT(Sheet1[[#This Row],[Date]],"MMMM")</f>
        <v>July</v>
      </c>
      <c r="S573" t="str">
        <f>TEXT(Sheet1[[#This Row],[Date]],"YYYY-MMM")</f>
        <v>2017-Jul</v>
      </c>
      <c r="T573">
        <f>WEEKDAY(Sheet1[[#This Row],[Date]])</f>
        <v>4</v>
      </c>
      <c r="U573" t="str">
        <f>TEXT(Sheet1[[#This Row],[Date]],"DDDD")</f>
        <v>Wednesday</v>
      </c>
      <c r="V573" t="str">
        <f>"FM"&amp;MOD(MONTH(Sheet1[[#This Row],[Date]])-4,12)+1</f>
        <v>FM4</v>
      </c>
      <c r="W573" t="str">
        <f>"Q"&amp;ROUNDUP(MONTH(Sheet1[[#This Row],[Date]])/3,0)</f>
        <v>Q3</v>
      </c>
      <c r="X573" t="str">
        <f>"Q"&amp;INT(MOD(MONTH(Sheet1[[#This Row],[Date]])-4,12/3)+1)</f>
        <v>Q4</v>
      </c>
      <c r="Y573" t="str" cm="1">
        <f t="array" ref="Y573">_xlfn.IFS(ROUND(L573,0)&lt;=1,"Need to improve 0-1",ROUND(L573,0)&lt;=2,"Okay 1-2",ROUND(L573,0)&lt;=3,"Good 2-3",ROUND(L573,0)&lt;=4,"Great 3-4",ROUND(L573,0)&lt;=5,"Excellent 4-5")</f>
        <v>Need to improve 0-1</v>
      </c>
      <c r="Z573" t="str">
        <f t="shared" si="8"/>
        <v>0-1000</v>
      </c>
    </row>
    <row r="574" spans="1:26" x14ac:dyDescent="0.3">
      <c r="A574">
        <v>18378016</v>
      </c>
      <c r="B574" t="s">
        <v>799</v>
      </c>
      <c r="C574">
        <v>1</v>
      </c>
      <c r="D574" t="s">
        <v>14</v>
      </c>
      <c r="E574" t="s">
        <v>1029</v>
      </c>
      <c r="F574" t="s">
        <v>16</v>
      </c>
      <c r="G574" t="s">
        <v>16</v>
      </c>
      <c r="H574" t="s">
        <v>16</v>
      </c>
      <c r="I574">
        <v>1</v>
      </c>
      <c r="J574">
        <v>0</v>
      </c>
      <c r="K574">
        <v>300</v>
      </c>
      <c r="L574">
        <v>1</v>
      </c>
      <c r="M574" t="s">
        <v>1216</v>
      </c>
      <c r="N574" t="str">
        <f>SUBSTITUTE(Sheet1[[#This Row],[Datekey_Opening]],"_","-")</f>
        <v>2018-7-10</v>
      </c>
      <c r="O574">
        <f>YEAR(Sheet1[[#This Row],[Date]])</f>
        <v>2018</v>
      </c>
      <c r="P574" t="str">
        <f>LOOKUP(Sheet1[[#This Row],[CountryCode]],$AI$4:$AI$18,$AJ$4:$AJ$18)</f>
        <v>India</v>
      </c>
      <c r="Q574">
        <f>MONTH(Sheet1[[#This Row],[Date]])</f>
        <v>7</v>
      </c>
      <c r="R574" t="str">
        <f>TEXT(Sheet1[[#This Row],[Date]],"MMMM")</f>
        <v>July</v>
      </c>
      <c r="S574" t="str">
        <f>TEXT(Sheet1[[#This Row],[Date]],"YYYY-MMM")</f>
        <v>2018-Jul</v>
      </c>
      <c r="T574">
        <f>WEEKDAY(Sheet1[[#This Row],[Date]])</f>
        <v>3</v>
      </c>
      <c r="U574" t="str">
        <f>TEXT(Sheet1[[#This Row],[Date]],"DDDD")</f>
        <v>Tuesday</v>
      </c>
      <c r="V574" t="str">
        <f>"FM"&amp;MOD(MONTH(Sheet1[[#This Row],[Date]])-4,12)+1</f>
        <v>FM4</v>
      </c>
      <c r="W574" t="str">
        <f>"Q"&amp;ROUNDUP(MONTH(Sheet1[[#This Row],[Date]])/3,0)</f>
        <v>Q3</v>
      </c>
      <c r="X574" t="str">
        <f>"Q"&amp;INT(MOD(MONTH(Sheet1[[#This Row],[Date]])-4,12/3)+1)</f>
        <v>Q4</v>
      </c>
      <c r="Y574" t="str" cm="1">
        <f t="array" ref="Y574">_xlfn.IFS(ROUND(L574,0)&lt;=1,"Need to improve 0-1",ROUND(L574,0)&lt;=2,"Okay 1-2",ROUND(L574,0)&lt;=3,"Good 2-3",ROUND(L574,0)&lt;=4,"Great 3-4",ROUND(L574,0)&lt;=5,"Excellent 4-5")</f>
        <v>Need to improve 0-1</v>
      </c>
      <c r="Z574" t="str">
        <f t="shared" si="8"/>
        <v>0-1000</v>
      </c>
    </row>
    <row r="575" spans="1:26" x14ac:dyDescent="0.3">
      <c r="A575">
        <v>18312639</v>
      </c>
      <c r="B575" t="s">
        <v>1217</v>
      </c>
      <c r="C575">
        <v>1</v>
      </c>
      <c r="D575" t="s">
        <v>14</v>
      </c>
      <c r="E575" t="s">
        <v>395</v>
      </c>
      <c r="F575" t="s">
        <v>16</v>
      </c>
      <c r="G575" t="s">
        <v>16</v>
      </c>
      <c r="H575" t="s">
        <v>16</v>
      </c>
      <c r="I575">
        <v>1</v>
      </c>
      <c r="J575">
        <v>0</v>
      </c>
      <c r="K575">
        <v>300</v>
      </c>
      <c r="L575">
        <v>1</v>
      </c>
      <c r="M575" t="s">
        <v>1218</v>
      </c>
      <c r="N575" t="str">
        <f>SUBSTITUTE(Sheet1[[#This Row],[Datekey_Opening]],"_","-")</f>
        <v>2013-7-27</v>
      </c>
      <c r="O575">
        <f>YEAR(Sheet1[[#This Row],[Date]])</f>
        <v>2013</v>
      </c>
      <c r="P575" t="str">
        <f>LOOKUP(Sheet1[[#This Row],[CountryCode]],$AI$4:$AI$18,$AJ$4:$AJ$18)</f>
        <v>India</v>
      </c>
      <c r="Q575">
        <f>MONTH(Sheet1[[#This Row],[Date]])</f>
        <v>7</v>
      </c>
      <c r="R575" t="str">
        <f>TEXT(Sheet1[[#This Row],[Date]],"MMMM")</f>
        <v>July</v>
      </c>
      <c r="S575" t="str">
        <f>TEXT(Sheet1[[#This Row],[Date]],"YYYY-MMM")</f>
        <v>2013-Jul</v>
      </c>
      <c r="T575">
        <f>WEEKDAY(Sheet1[[#This Row],[Date]])</f>
        <v>7</v>
      </c>
      <c r="U575" t="str">
        <f>TEXT(Sheet1[[#This Row],[Date]],"DDDD")</f>
        <v>Saturday</v>
      </c>
      <c r="V575" t="str">
        <f>"FM"&amp;MOD(MONTH(Sheet1[[#This Row],[Date]])-4,12)+1</f>
        <v>FM4</v>
      </c>
      <c r="W575" t="str">
        <f>"Q"&amp;ROUNDUP(MONTH(Sheet1[[#This Row],[Date]])/3,0)</f>
        <v>Q3</v>
      </c>
      <c r="X575" t="str">
        <f>"Q"&amp;INT(MOD(MONTH(Sheet1[[#This Row],[Date]])-4,12/3)+1)</f>
        <v>Q4</v>
      </c>
      <c r="Y575" t="str" cm="1">
        <f t="array" ref="Y575">_xlfn.IFS(ROUND(L575,0)&lt;=1,"Need to improve 0-1",ROUND(L575,0)&lt;=2,"Okay 1-2",ROUND(L575,0)&lt;=3,"Good 2-3",ROUND(L575,0)&lt;=4,"Great 3-4",ROUND(L575,0)&lt;=5,"Excellent 4-5")</f>
        <v>Need to improve 0-1</v>
      </c>
      <c r="Z575" t="str">
        <f t="shared" si="8"/>
        <v>0-1000</v>
      </c>
    </row>
    <row r="576" spans="1:26" x14ac:dyDescent="0.3">
      <c r="A576">
        <v>18466402</v>
      </c>
      <c r="B576" t="s">
        <v>1219</v>
      </c>
      <c r="C576">
        <v>1</v>
      </c>
      <c r="D576" t="s">
        <v>14</v>
      </c>
      <c r="E576" t="s">
        <v>426</v>
      </c>
      <c r="F576" t="s">
        <v>16</v>
      </c>
      <c r="G576" t="s">
        <v>16</v>
      </c>
      <c r="H576" t="s">
        <v>16</v>
      </c>
      <c r="I576">
        <v>1</v>
      </c>
      <c r="J576">
        <v>0</v>
      </c>
      <c r="K576">
        <v>300</v>
      </c>
      <c r="L576">
        <v>1</v>
      </c>
      <c r="M576" t="s">
        <v>115</v>
      </c>
      <c r="N576" t="str">
        <f>SUBSTITUTE(Sheet1[[#This Row],[Datekey_Opening]],"_","-")</f>
        <v>2017-6-8</v>
      </c>
      <c r="O576">
        <f>YEAR(Sheet1[[#This Row],[Date]])</f>
        <v>2017</v>
      </c>
      <c r="P576" t="str">
        <f>LOOKUP(Sheet1[[#This Row],[CountryCode]],$AI$4:$AI$18,$AJ$4:$AJ$18)</f>
        <v>India</v>
      </c>
      <c r="Q576">
        <f>MONTH(Sheet1[[#This Row],[Date]])</f>
        <v>6</v>
      </c>
      <c r="R576" t="str">
        <f>TEXT(Sheet1[[#This Row],[Date]],"MMMM")</f>
        <v>June</v>
      </c>
      <c r="S576" t="str">
        <f>TEXT(Sheet1[[#This Row],[Date]],"YYYY-MMM")</f>
        <v>2017-Jun</v>
      </c>
      <c r="T576">
        <f>WEEKDAY(Sheet1[[#This Row],[Date]])</f>
        <v>5</v>
      </c>
      <c r="U576" t="str">
        <f>TEXT(Sheet1[[#This Row],[Date]],"DDDD")</f>
        <v>Thursday</v>
      </c>
      <c r="V576" t="str">
        <f>"FM"&amp;MOD(MONTH(Sheet1[[#This Row],[Date]])-4,12)+1</f>
        <v>FM3</v>
      </c>
      <c r="W576" t="str">
        <f>"Q"&amp;ROUNDUP(MONTH(Sheet1[[#This Row],[Date]])/3,0)</f>
        <v>Q2</v>
      </c>
      <c r="X576" t="str">
        <f>"Q"&amp;INT(MOD(MONTH(Sheet1[[#This Row],[Date]])-4,12/3)+1)</f>
        <v>Q3</v>
      </c>
      <c r="Y576" t="str" cm="1">
        <f t="array" ref="Y576">_xlfn.IFS(ROUND(L576,0)&lt;=1,"Need to improve 0-1",ROUND(L576,0)&lt;=2,"Okay 1-2",ROUND(L576,0)&lt;=3,"Good 2-3",ROUND(L576,0)&lt;=4,"Great 3-4",ROUND(L576,0)&lt;=5,"Excellent 4-5")</f>
        <v>Need to improve 0-1</v>
      </c>
      <c r="Z576" t="str">
        <f t="shared" si="8"/>
        <v>0-1000</v>
      </c>
    </row>
    <row r="577" spans="1:26" x14ac:dyDescent="0.3">
      <c r="A577">
        <v>18250897</v>
      </c>
      <c r="B577" t="s">
        <v>1220</v>
      </c>
      <c r="C577">
        <v>1</v>
      </c>
      <c r="D577" t="s">
        <v>14</v>
      </c>
      <c r="E577" t="s">
        <v>435</v>
      </c>
      <c r="F577" t="s">
        <v>16</v>
      </c>
      <c r="G577" t="s">
        <v>16</v>
      </c>
      <c r="H577" t="s">
        <v>16</v>
      </c>
      <c r="I577">
        <v>1</v>
      </c>
      <c r="J577">
        <v>0</v>
      </c>
      <c r="K577">
        <v>300</v>
      </c>
      <c r="L577">
        <v>1</v>
      </c>
      <c r="M577" t="s">
        <v>1221</v>
      </c>
      <c r="N577" t="str">
        <f>SUBSTITUTE(Sheet1[[#This Row],[Datekey_Opening]],"_","-")</f>
        <v>2013-6-17</v>
      </c>
      <c r="O577">
        <f>YEAR(Sheet1[[#This Row],[Date]])</f>
        <v>2013</v>
      </c>
      <c r="P577" t="str">
        <f>LOOKUP(Sheet1[[#This Row],[CountryCode]],$AI$4:$AI$18,$AJ$4:$AJ$18)</f>
        <v>India</v>
      </c>
      <c r="Q577">
        <f>MONTH(Sheet1[[#This Row],[Date]])</f>
        <v>6</v>
      </c>
      <c r="R577" t="str">
        <f>TEXT(Sheet1[[#This Row],[Date]],"MMMM")</f>
        <v>June</v>
      </c>
      <c r="S577" t="str">
        <f>TEXT(Sheet1[[#This Row],[Date]],"YYYY-MMM")</f>
        <v>2013-Jun</v>
      </c>
      <c r="T577">
        <f>WEEKDAY(Sheet1[[#This Row],[Date]])</f>
        <v>2</v>
      </c>
      <c r="U577" t="str">
        <f>TEXT(Sheet1[[#This Row],[Date]],"DDDD")</f>
        <v>Monday</v>
      </c>
      <c r="V577" t="str">
        <f>"FM"&amp;MOD(MONTH(Sheet1[[#This Row],[Date]])-4,12)+1</f>
        <v>FM3</v>
      </c>
      <c r="W577" t="str">
        <f>"Q"&amp;ROUNDUP(MONTH(Sheet1[[#This Row],[Date]])/3,0)</f>
        <v>Q2</v>
      </c>
      <c r="X577" t="str">
        <f>"Q"&amp;INT(MOD(MONTH(Sheet1[[#This Row],[Date]])-4,12/3)+1)</f>
        <v>Q3</v>
      </c>
      <c r="Y577" t="str" cm="1">
        <f t="array" ref="Y577">_xlfn.IFS(ROUND(L577,0)&lt;=1,"Need to improve 0-1",ROUND(L577,0)&lt;=2,"Okay 1-2",ROUND(L577,0)&lt;=3,"Good 2-3",ROUND(L577,0)&lt;=4,"Great 3-4",ROUND(L577,0)&lt;=5,"Excellent 4-5")</f>
        <v>Need to improve 0-1</v>
      </c>
      <c r="Z577" t="str">
        <f t="shared" si="8"/>
        <v>0-1000</v>
      </c>
    </row>
    <row r="578" spans="1:26" x14ac:dyDescent="0.3">
      <c r="A578">
        <v>18444040</v>
      </c>
      <c r="B578" t="s">
        <v>1222</v>
      </c>
      <c r="C578">
        <v>1</v>
      </c>
      <c r="D578" t="s">
        <v>14</v>
      </c>
      <c r="E578" t="s">
        <v>426</v>
      </c>
      <c r="F578" t="s">
        <v>16</v>
      </c>
      <c r="G578" t="s">
        <v>16</v>
      </c>
      <c r="H578" t="s">
        <v>16</v>
      </c>
      <c r="I578">
        <v>1</v>
      </c>
      <c r="J578">
        <v>0</v>
      </c>
      <c r="K578">
        <v>300</v>
      </c>
      <c r="L578">
        <v>1</v>
      </c>
      <c r="M578" t="s">
        <v>1223</v>
      </c>
      <c r="N578" t="str">
        <f>SUBSTITUTE(Sheet1[[#This Row],[Datekey_Opening]],"_","-")</f>
        <v>2013-6-19</v>
      </c>
      <c r="O578">
        <f>YEAR(Sheet1[[#This Row],[Date]])</f>
        <v>2013</v>
      </c>
      <c r="P578" t="str">
        <f>LOOKUP(Sheet1[[#This Row],[CountryCode]],$AI$4:$AI$18,$AJ$4:$AJ$18)</f>
        <v>India</v>
      </c>
      <c r="Q578">
        <f>MONTH(Sheet1[[#This Row],[Date]])</f>
        <v>6</v>
      </c>
      <c r="R578" t="str">
        <f>TEXT(Sheet1[[#This Row],[Date]],"MMMM")</f>
        <v>June</v>
      </c>
      <c r="S578" t="str">
        <f>TEXT(Sheet1[[#This Row],[Date]],"YYYY-MMM")</f>
        <v>2013-Jun</v>
      </c>
      <c r="T578">
        <f>WEEKDAY(Sheet1[[#This Row],[Date]])</f>
        <v>4</v>
      </c>
      <c r="U578" t="str">
        <f>TEXT(Sheet1[[#This Row],[Date]],"DDDD")</f>
        <v>Wednesday</v>
      </c>
      <c r="V578" t="str">
        <f>"FM"&amp;MOD(MONTH(Sheet1[[#This Row],[Date]])-4,12)+1</f>
        <v>FM3</v>
      </c>
      <c r="W578" t="str">
        <f>"Q"&amp;ROUNDUP(MONTH(Sheet1[[#This Row],[Date]])/3,0)</f>
        <v>Q2</v>
      </c>
      <c r="X578" t="str">
        <f>"Q"&amp;INT(MOD(MONTH(Sheet1[[#This Row],[Date]])-4,12/3)+1)</f>
        <v>Q3</v>
      </c>
      <c r="Y578" t="str" cm="1">
        <f t="array" ref="Y578">_xlfn.IFS(ROUND(L578,0)&lt;=1,"Need to improve 0-1",ROUND(L578,0)&lt;=2,"Okay 1-2",ROUND(L578,0)&lt;=3,"Good 2-3",ROUND(L578,0)&lt;=4,"Great 3-4",ROUND(L578,0)&lt;=5,"Excellent 4-5")</f>
        <v>Need to improve 0-1</v>
      </c>
      <c r="Z578" t="str">
        <f t="shared" ref="Z578:Z641" si="9">IF(AND(K578&gt;=0,K578&lt;1000),"0-1000",IF(AND(K578&gt;=1000,K578&lt;2000),"1000-2000",IF(AND(K578&gt;=2000,K578&lt;3000),"2000-3000",IF(AND(K578&gt;=3000,K578&lt;4000),"3000-4000",IF(AND(K578&gt;=4000,K578&lt;5000),"4000-5000",IF(AND(K578&gt;=5000,K578&lt;6000),"5000-6000",IF(AND(K578&gt;=6000,K578&lt;7000),"6000-7000",IF(AND(K578&gt;=7000,K578&lt;200000),"7000-200000","Above 200000"))))))))</f>
        <v>0-1000</v>
      </c>
    </row>
    <row r="579" spans="1:26" x14ac:dyDescent="0.3">
      <c r="A579">
        <v>18471313</v>
      </c>
      <c r="B579" t="s">
        <v>1224</v>
      </c>
      <c r="C579">
        <v>1</v>
      </c>
      <c r="D579" t="s">
        <v>14</v>
      </c>
      <c r="E579" t="s">
        <v>405</v>
      </c>
      <c r="F579" t="s">
        <v>16</v>
      </c>
      <c r="G579" t="s">
        <v>16</v>
      </c>
      <c r="H579" t="s">
        <v>16</v>
      </c>
      <c r="I579">
        <v>1</v>
      </c>
      <c r="J579">
        <v>0</v>
      </c>
      <c r="K579">
        <v>300</v>
      </c>
      <c r="L579">
        <v>1</v>
      </c>
      <c r="M579" t="s">
        <v>691</v>
      </c>
      <c r="N579" t="str">
        <f>SUBSTITUTE(Sheet1[[#This Row],[Datekey_Opening]],"_","-")</f>
        <v>2013-6-5</v>
      </c>
      <c r="O579">
        <f>YEAR(Sheet1[[#This Row],[Date]])</f>
        <v>2013</v>
      </c>
      <c r="P579" t="str">
        <f>LOOKUP(Sheet1[[#This Row],[CountryCode]],$AI$4:$AI$18,$AJ$4:$AJ$18)</f>
        <v>India</v>
      </c>
      <c r="Q579">
        <f>MONTH(Sheet1[[#This Row],[Date]])</f>
        <v>6</v>
      </c>
      <c r="R579" t="str">
        <f>TEXT(Sheet1[[#This Row],[Date]],"MMMM")</f>
        <v>June</v>
      </c>
      <c r="S579" t="str">
        <f>TEXT(Sheet1[[#This Row],[Date]],"YYYY-MMM")</f>
        <v>2013-Jun</v>
      </c>
      <c r="T579">
        <f>WEEKDAY(Sheet1[[#This Row],[Date]])</f>
        <v>4</v>
      </c>
      <c r="U579" t="str">
        <f>TEXT(Sheet1[[#This Row],[Date]],"DDDD")</f>
        <v>Wednesday</v>
      </c>
      <c r="V579" t="str">
        <f>"FM"&amp;MOD(MONTH(Sheet1[[#This Row],[Date]])-4,12)+1</f>
        <v>FM3</v>
      </c>
      <c r="W579" t="str">
        <f>"Q"&amp;ROUNDUP(MONTH(Sheet1[[#This Row],[Date]])/3,0)</f>
        <v>Q2</v>
      </c>
      <c r="X579" t="str">
        <f>"Q"&amp;INT(MOD(MONTH(Sheet1[[#This Row],[Date]])-4,12/3)+1)</f>
        <v>Q3</v>
      </c>
      <c r="Y579" t="str" cm="1">
        <f t="array" ref="Y579">_xlfn.IFS(ROUND(L579,0)&lt;=1,"Need to improve 0-1",ROUND(L579,0)&lt;=2,"Okay 1-2",ROUND(L579,0)&lt;=3,"Good 2-3",ROUND(L579,0)&lt;=4,"Great 3-4",ROUND(L579,0)&lt;=5,"Excellent 4-5")</f>
        <v>Need to improve 0-1</v>
      </c>
      <c r="Z579" t="str">
        <f t="shared" si="9"/>
        <v>0-1000</v>
      </c>
    </row>
    <row r="580" spans="1:26" x14ac:dyDescent="0.3">
      <c r="A580">
        <v>18472680</v>
      </c>
      <c r="B580" t="s">
        <v>1225</v>
      </c>
      <c r="C580">
        <v>1</v>
      </c>
      <c r="D580" t="s">
        <v>14</v>
      </c>
      <c r="E580" t="s">
        <v>435</v>
      </c>
      <c r="F580" t="s">
        <v>16</v>
      </c>
      <c r="G580" t="s">
        <v>16</v>
      </c>
      <c r="H580" t="s">
        <v>16</v>
      </c>
      <c r="I580">
        <v>1</v>
      </c>
      <c r="J580">
        <v>0</v>
      </c>
      <c r="K580">
        <v>300</v>
      </c>
      <c r="L580">
        <v>1</v>
      </c>
      <c r="M580" t="s">
        <v>1226</v>
      </c>
      <c r="N580" t="str">
        <f>SUBSTITUTE(Sheet1[[#This Row],[Datekey_Opening]],"_","-")</f>
        <v>2017-6-4</v>
      </c>
      <c r="O580">
        <f>YEAR(Sheet1[[#This Row],[Date]])</f>
        <v>2017</v>
      </c>
      <c r="P580" t="str">
        <f>LOOKUP(Sheet1[[#This Row],[CountryCode]],$AI$4:$AI$18,$AJ$4:$AJ$18)</f>
        <v>India</v>
      </c>
      <c r="Q580">
        <f>MONTH(Sheet1[[#This Row],[Date]])</f>
        <v>6</v>
      </c>
      <c r="R580" t="str">
        <f>TEXT(Sheet1[[#This Row],[Date]],"MMMM")</f>
        <v>June</v>
      </c>
      <c r="S580" t="str">
        <f>TEXT(Sheet1[[#This Row],[Date]],"YYYY-MMM")</f>
        <v>2017-Jun</v>
      </c>
      <c r="T580">
        <f>WEEKDAY(Sheet1[[#This Row],[Date]])</f>
        <v>1</v>
      </c>
      <c r="U580" t="str">
        <f>TEXT(Sheet1[[#This Row],[Date]],"DDDD")</f>
        <v>Sunday</v>
      </c>
      <c r="V580" t="str">
        <f>"FM"&amp;MOD(MONTH(Sheet1[[#This Row],[Date]])-4,12)+1</f>
        <v>FM3</v>
      </c>
      <c r="W580" t="str">
        <f>"Q"&amp;ROUNDUP(MONTH(Sheet1[[#This Row],[Date]])/3,0)</f>
        <v>Q2</v>
      </c>
      <c r="X580" t="str">
        <f>"Q"&amp;INT(MOD(MONTH(Sheet1[[#This Row],[Date]])-4,12/3)+1)</f>
        <v>Q3</v>
      </c>
      <c r="Y580" t="str" cm="1">
        <f t="array" ref="Y580">_xlfn.IFS(ROUND(L580,0)&lt;=1,"Need to improve 0-1",ROUND(L580,0)&lt;=2,"Okay 1-2",ROUND(L580,0)&lt;=3,"Good 2-3",ROUND(L580,0)&lt;=4,"Great 3-4",ROUND(L580,0)&lt;=5,"Excellent 4-5")</f>
        <v>Need to improve 0-1</v>
      </c>
      <c r="Z580" t="str">
        <f t="shared" si="9"/>
        <v>0-1000</v>
      </c>
    </row>
    <row r="581" spans="1:26" x14ac:dyDescent="0.3">
      <c r="A581">
        <v>18421030</v>
      </c>
      <c r="B581" t="s">
        <v>1227</v>
      </c>
      <c r="C581">
        <v>1</v>
      </c>
      <c r="D581" t="s">
        <v>14</v>
      </c>
      <c r="E581" t="s">
        <v>426</v>
      </c>
      <c r="F581" t="s">
        <v>16</v>
      </c>
      <c r="G581" t="s">
        <v>16</v>
      </c>
      <c r="H581" t="s">
        <v>16</v>
      </c>
      <c r="I581">
        <v>1</v>
      </c>
      <c r="J581">
        <v>0</v>
      </c>
      <c r="K581">
        <v>300</v>
      </c>
      <c r="L581">
        <v>1</v>
      </c>
      <c r="M581" t="s">
        <v>1228</v>
      </c>
      <c r="N581" t="str">
        <f>SUBSTITUTE(Sheet1[[#This Row],[Datekey_Opening]],"_","-")</f>
        <v>2016-6-15</v>
      </c>
      <c r="O581">
        <f>YEAR(Sheet1[[#This Row],[Date]])</f>
        <v>2016</v>
      </c>
      <c r="P581" t="str">
        <f>LOOKUP(Sheet1[[#This Row],[CountryCode]],$AI$4:$AI$18,$AJ$4:$AJ$18)</f>
        <v>India</v>
      </c>
      <c r="Q581">
        <f>MONTH(Sheet1[[#This Row],[Date]])</f>
        <v>6</v>
      </c>
      <c r="R581" t="str">
        <f>TEXT(Sheet1[[#This Row],[Date]],"MMMM")</f>
        <v>June</v>
      </c>
      <c r="S581" t="str">
        <f>TEXT(Sheet1[[#This Row],[Date]],"YYYY-MMM")</f>
        <v>2016-Jun</v>
      </c>
      <c r="T581">
        <f>WEEKDAY(Sheet1[[#This Row],[Date]])</f>
        <v>4</v>
      </c>
      <c r="U581" t="str">
        <f>TEXT(Sheet1[[#This Row],[Date]],"DDDD")</f>
        <v>Wednesday</v>
      </c>
      <c r="V581" t="str">
        <f>"FM"&amp;MOD(MONTH(Sheet1[[#This Row],[Date]])-4,12)+1</f>
        <v>FM3</v>
      </c>
      <c r="W581" t="str">
        <f>"Q"&amp;ROUNDUP(MONTH(Sheet1[[#This Row],[Date]])/3,0)</f>
        <v>Q2</v>
      </c>
      <c r="X581" t="str">
        <f>"Q"&amp;INT(MOD(MONTH(Sheet1[[#This Row],[Date]])-4,12/3)+1)</f>
        <v>Q3</v>
      </c>
      <c r="Y581" t="str" cm="1">
        <f t="array" ref="Y581">_xlfn.IFS(ROUND(L581,0)&lt;=1,"Need to improve 0-1",ROUND(L581,0)&lt;=2,"Okay 1-2",ROUND(L581,0)&lt;=3,"Good 2-3",ROUND(L581,0)&lt;=4,"Great 3-4",ROUND(L581,0)&lt;=5,"Excellent 4-5")</f>
        <v>Need to improve 0-1</v>
      </c>
      <c r="Z581" t="str">
        <f t="shared" si="9"/>
        <v>0-1000</v>
      </c>
    </row>
    <row r="582" spans="1:26" x14ac:dyDescent="0.3">
      <c r="A582">
        <v>18361757</v>
      </c>
      <c r="B582" t="s">
        <v>1229</v>
      </c>
      <c r="C582">
        <v>1</v>
      </c>
      <c r="D582" t="s">
        <v>14</v>
      </c>
      <c r="E582" t="s">
        <v>426</v>
      </c>
      <c r="F582" t="s">
        <v>16</v>
      </c>
      <c r="G582" t="s">
        <v>16</v>
      </c>
      <c r="H582" t="s">
        <v>16</v>
      </c>
      <c r="I582">
        <v>1</v>
      </c>
      <c r="J582">
        <v>0</v>
      </c>
      <c r="K582">
        <v>300</v>
      </c>
      <c r="L582">
        <v>1</v>
      </c>
      <c r="M582" t="s">
        <v>1230</v>
      </c>
      <c r="N582" t="str">
        <f>SUBSTITUTE(Sheet1[[#This Row],[Datekey_Opening]],"_","-")</f>
        <v>2012-6-23</v>
      </c>
      <c r="O582">
        <f>YEAR(Sheet1[[#This Row],[Date]])</f>
        <v>2012</v>
      </c>
      <c r="P582" t="str">
        <f>LOOKUP(Sheet1[[#This Row],[CountryCode]],$AI$4:$AI$18,$AJ$4:$AJ$18)</f>
        <v>India</v>
      </c>
      <c r="Q582">
        <f>MONTH(Sheet1[[#This Row],[Date]])</f>
        <v>6</v>
      </c>
      <c r="R582" t="str">
        <f>TEXT(Sheet1[[#This Row],[Date]],"MMMM")</f>
        <v>June</v>
      </c>
      <c r="S582" t="str">
        <f>TEXT(Sheet1[[#This Row],[Date]],"YYYY-MMM")</f>
        <v>2012-Jun</v>
      </c>
      <c r="T582">
        <f>WEEKDAY(Sheet1[[#This Row],[Date]])</f>
        <v>7</v>
      </c>
      <c r="U582" t="str">
        <f>TEXT(Sheet1[[#This Row],[Date]],"DDDD")</f>
        <v>Saturday</v>
      </c>
      <c r="V582" t="str">
        <f>"FM"&amp;MOD(MONTH(Sheet1[[#This Row],[Date]])-4,12)+1</f>
        <v>FM3</v>
      </c>
      <c r="W582" t="str">
        <f>"Q"&amp;ROUNDUP(MONTH(Sheet1[[#This Row],[Date]])/3,0)</f>
        <v>Q2</v>
      </c>
      <c r="X582" t="str">
        <f>"Q"&amp;INT(MOD(MONTH(Sheet1[[#This Row],[Date]])-4,12/3)+1)</f>
        <v>Q3</v>
      </c>
      <c r="Y582" t="str" cm="1">
        <f t="array" ref="Y582">_xlfn.IFS(ROUND(L582,0)&lt;=1,"Need to improve 0-1",ROUND(L582,0)&lt;=2,"Okay 1-2",ROUND(L582,0)&lt;=3,"Good 2-3",ROUND(L582,0)&lt;=4,"Great 3-4",ROUND(L582,0)&lt;=5,"Excellent 4-5")</f>
        <v>Need to improve 0-1</v>
      </c>
      <c r="Z582" t="str">
        <f t="shared" si="9"/>
        <v>0-1000</v>
      </c>
    </row>
    <row r="583" spans="1:26" x14ac:dyDescent="0.3">
      <c r="A583">
        <v>18430902</v>
      </c>
      <c r="B583" t="s">
        <v>1231</v>
      </c>
      <c r="C583">
        <v>1</v>
      </c>
      <c r="D583" t="s">
        <v>14</v>
      </c>
      <c r="E583" t="s">
        <v>1232</v>
      </c>
      <c r="F583" t="s">
        <v>16</v>
      </c>
      <c r="G583" t="s">
        <v>16</v>
      </c>
      <c r="H583" t="s">
        <v>16</v>
      </c>
      <c r="I583">
        <v>1</v>
      </c>
      <c r="J583">
        <v>0</v>
      </c>
      <c r="K583">
        <v>300</v>
      </c>
      <c r="L583">
        <v>1</v>
      </c>
      <c r="M583" t="s">
        <v>665</v>
      </c>
      <c r="N583" t="str">
        <f>SUBSTITUTE(Sheet1[[#This Row],[Datekey_Opening]],"_","-")</f>
        <v>2018-6-8</v>
      </c>
      <c r="O583">
        <f>YEAR(Sheet1[[#This Row],[Date]])</f>
        <v>2018</v>
      </c>
      <c r="P583" t="str">
        <f>LOOKUP(Sheet1[[#This Row],[CountryCode]],$AI$4:$AI$18,$AJ$4:$AJ$18)</f>
        <v>India</v>
      </c>
      <c r="Q583">
        <f>MONTH(Sheet1[[#This Row],[Date]])</f>
        <v>6</v>
      </c>
      <c r="R583" t="str">
        <f>TEXT(Sheet1[[#This Row],[Date]],"MMMM")</f>
        <v>June</v>
      </c>
      <c r="S583" t="str">
        <f>TEXT(Sheet1[[#This Row],[Date]],"YYYY-MMM")</f>
        <v>2018-Jun</v>
      </c>
      <c r="T583">
        <f>WEEKDAY(Sheet1[[#This Row],[Date]])</f>
        <v>6</v>
      </c>
      <c r="U583" t="str">
        <f>TEXT(Sheet1[[#This Row],[Date]],"DDDD")</f>
        <v>Friday</v>
      </c>
      <c r="V583" t="str">
        <f>"FM"&amp;MOD(MONTH(Sheet1[[#This Row],[Date]])-4,12)+1</f>
        <v>FM3</v>
      </c>
      <c r="W583" t="str">
        <f>"Q"&amp;ROUNDUP(MONTH(Sheet1[[#This Row],[Date]])/3,0)</f>
        <v>Q2</v>
      </c>
      <c r="X583" t="str">
        <f>"Q"&amp;INT(MOD(MONTH(Sheet1[[#This Row],[Date]])-4,12/3)+1)</f>
        <v>Q3</v>
      </c>
      <c r="Y583" t="str" cm="1">
        <f t="array" ref="Y583">_xlfn.IFS(ROUND(L583,0)&lt;=1,"Need to improve 0-1",ROUND(L583,0)&lt;=2,"Okay 1-2",ROUND(L583,0)&lt;=3,"Good 2-3",ROUND(L583,0)&lt;=4,"Great 3-4",ROUND(L583,0)&lt;=5,"Excellent 4-5")</f>
        <v>Need to improve 0-1</v>
      </c>
      <c r="Z583" t="str">
        <f t="shared" si="9"/>
        <v>0-1000</v>
      </c>
    </row>
    <row r="584" spans="1:26" x14ac:dyDescent="0.3">
      <c r="A584">
        <v>18370535</v>
      </c>
      <c r="B584" t="s">
        <v>827</v>
      </c>
      <c r="C584">
        <v>1</v>
      </c>
      <c r="D584" t="s">
        <v>14</v>
      </c>
      <c r="E584" t="s">
        <v>1233</v>
      </c>
      <c r="F584" t="s">
        <v>16</v>
      </c>
      <c r="G584" t="s">
        <v>16</v>
      </c>
      <c r="H584" t="s">
        <v>16</v>
      </c>
      <c r="I584">
        <v>1</v>
      </c>
      <c r="J584">
        <v>0</v>
      </c>
      <c r="K584">
        <v>300</v>
      </c>
      <c r="L584">
        <v>1</v>
      </c>
      <c r="M584" t="s">
        <v>1234</v>
      </c>
      <c r="N584" t="str">
        <f>SUBSTITUTE(Sheet1[[#This Row],[Datekey_Opening]],"_","-")</f>
        <v>2016-5-2</v>
      </c>
      <c r="O584">
        <f>YEAR(Sheet1[[#This Row],[Date]])</f>
        <v>2016</v>
      </c>
      <c r="P584" t="str">
        <f>LOOKUP(Sheet1[[#This Row],[CountryCode]],$AI$4:$AI$18,$AJ$4:$AJ$18)</f>
        <v>India</v>
      </c>
      <c r="Q584">
        <f>MONTH(Sheet1[[#This Row],[Date]])</f>
        <v>5</v>
      </c>
      <c r="R584" t="str">
        <f>TEXT(Sheet1[[#This Row],[Date]],"MMMM")</f>
        <v>May</v>
      </c>
      <c r="S584" t="str">
        <f>TEXT(Sheet1[[#This Row],[Date]],"YYYY-MMM")</f>
        <v>2016-May</v>
      </c>
      <c r="T584">
        <f>WEEKDAY(Sheet1[[#This Row],[Date]])</f>
        <v>2</v>
      </c>
      <c r="U584" t="str">
        <f>TEXT(Sheet1[[#This Row],[Date]],"DDDD")</f>
        <v>Monday</v>
      </c>
      <c r="V584" t="str">
        <f>"FM"&amp;MOD(MONTH(Sheet1[[#This Row],[Date]])-4,12)+1</f>
        <v>FM2</v>
      </c>
      <c r="W584" t="str">
        <f>"Q"&amp;ROUNDUP(MONTH(Sheet1[[#This Row],[Date]])/3,0)</f>
        <v>Q2</v>
      </c>
      <c r="X584" t="str">
        <f>"Q"&amp;INT(MOD(MONTH(Sheet1[[#This Row],[Date]])-4,12/3)+1)</f>
        <v>Q2</v>
      </c>
      <c r="Y584" t="str" cm="1">
        <f t="array" ref="Y584">_xlfn.IFS(ROUND(L584,0)&lt;=1,"Need to improve 0-1",ROUND(L584,0)&lt;=2,"Okay 1-2",ROUND(L584,0)&lt;=3,"Good 2-3",ROUND(L584,0)&lt;=4,"Great 3-4",ROUND(L584,0)&lt;=5,"Excellent 4-5")</f>
        <v>Need to improve 0-1</v>
      </c>
      <c r="Z584" t="str">
        <f t="shared" si="9"/>
        <v>0-1000</v>
      </c>
    </row>
    <row r="585" spans="1:26" x14ac:dyDescent="0.3">
      <c r="A585">
        <v>18446419</v>
      </c>
      <c r="B585" t="s">
        <v>1235</v>
      </c>
      <c r="C585">
        <v>1</v>
      </c>
      <c r="D585" t="s">
        <v>14</v>
      </c>
      <c r="E585" t="s">
        <v>1236</v>
      </c>
      <c r="F585" t="s">
        <v>16</v>
      </c>
      <c r="G585" t="s">
        <v>16</v>
      </c>
      <c r="H585" t="s">
        <v>16</v>
      </c>
      <c r="I585">
        <v>1</v>
      </c>
      <c r="J585">
        <v>0</v>
      </c>
      <c r="K585">
        <v>300</v>
      </c>
      <c r="L585">
        <v>1</v>
      </c>
      <c r="M585" t="s">
        <v>1237</v>
      </c>
      <c r="N585" t="str">
        <f>SUBSTITUTE(Sheet1[[#This Row],[Datekey_Opening]],"_","-")</f>
        <v>2018-5-24</v>
      </c>
      <c r="O585">
        <f>YEAR(Sheet1[[#This Row],[Date]])</f>
        <v>2018</v>
      </c>
      <c r="P585" t="str">
        <f>LOOKUP(Sheet1[[#This Row],[CountryCode]],$AI$4:$AI$18,$AJ$4:$AJ$18)</f>
        <v>India</v>
      </c>
      <c r="Q585">
        <f>MONTH(Sheet1[[#This Row],[Date]])</f>
        <v>5</v>
      </c>
      <c r="R585" t="str">
        <f>TEXT(Sheet1[[#This Row],[Date]],"MMMM")</f>
        <v>May</v>
      </c>
      <c r="S585" t="str">
        <f>TEXT(Sheet1[[#This Row],[Date]],"YYYY-MMM")</f>
        <v>2018-May</v>
      </c>
      <c r="T585">
        <f>WEEKDAY(Sheet1[[#This Row],[Date]])</f>
        <v>5</v>
      </c>
      <c r="U585" t="str">
        <f>TEXT(Sheet1[[#This Row],[Date]],"DDDD")</f>
        <v>Thursday</v>
      </c>
      <c r="V585" t="str">
        <f>"FM"&amp;MOD(MONTH(Sheet1[[#This Row],[Date]])-4,12)+1</f>
        <v>FM2</v>
      </c>
      <c r="W585" t="str">
        <f>"Q"&amp;ROUNDUP(MONTH(Sheet1[[#This Row],[Date]])/3,0)</f>
        <v>Q2</v>
      </c>
      <c r="X585" t="str">
        <f>"Q"&amp;INT(MOD(MONTH(Sheet1[[#This Row],[Date]])-4,12/3)+1)</f>
        <v>Q2</v>
      </c>
      <c r="Y585" t="str" cm="1">
        <f t="array" ref="Y585">_xlfn.IFS(ROUND(L585,0)&lt;=1,"Need to improve 0-1",ROUND(L585,0)&lt;=2,"Okay 1-2",ROUND(L585,0)&lt;=3,"Good 2-3",ROUND(L585,0)&lt;=4,"Great 3-4",ROUND(L585,0)&lt;=5,"Excellent 4-5")</f>
        <v>Need to improve 0-1</v>
      </c>
      <c r="Z585" t="str">
        <f t="shared" si="9"/>
        <v>0-1000</v>
      </c>
    </row>
    <row r="586" spans="1:26" x14ac:dyDescent="0.3">
      <c r="A586">
        <v>18449647</v>
      </c>
      <c r="B586" t="s">
        <v>1238</v>
      </c>
      <c r="C586">
        <v>1</v>
      </c>
      <c r="D586" t="s">
        <v>14</v>
      </c>
      <c r="E586" t="s">
        <v>395</v>
      </c>
      <c r="F586" t="s">
        <v>16</v>
      </c>
      <c r="G586" t="s">
        <v>16</v>
      </c>
      <c r="H586" t="s">
        <v>16</v>
      </c>
      <c r="I586">
        <v>1</v>
      </c>
      <c r="J586">
        <v>0</v>
      </c>
      <c r="K586">
        <v>300</v>
      </c>
      <c r="L586">
        <v>1</v>
      </c>
      <c r="M586" t="s">
        <v>1239</v>
      </c>
      <c r="N586" t="str">
        <f>SUBSTITUTE(Sheet1[[#This Row],[Datekey_Opening]],"_","-")</f>
        <v>2013-5-8</v>
      </c>
      <c r="O586">
        <f>YEAR(Sheet1[[#This Row],[Date]])</f>
        <v>2013</v>
      </c>
      <c r="P586" t="str">
        <f>LOOKUP(Sheet1[[#This Row],[CountryCode]],$AI$4:$AI$18,$AJ$4:$AJ$18)</f>
        <v>India</v>
      </c>
      <c r="Q586">
        <f>MONTH(Sheet1[[#This Row],[Date]])</f>
        <v>5</v>
      </c>
      <c r="R586" t="str">
        <f>TEXT(Sheet1[[#This Row],[Date]],"MMMM")</f>
        <v>May</v>
      </c>
      <c r="S586" t="str">
        <f>TEXT(Sheet1[[#This Row],[Date]],"YYYY-MMM")</f>
        <v>2013-May</v>
      </c>
      <c r="T586">
        <f>WEEKDAY(Sheet1[[#This Row],[Date]])</f>
        <v>4</v>
      </c>
      <c r="U586" t="str">
        <f>TEXT(Sheet1[[#This Row],[Date]],"DDDD")</f>
        <v>Wednesday</v>
      </c>
      <c r="V586" t="str">
        <f>"FM"&amp;MOD(MONTH(Sheet1[[#This Row],[Date]])-4,12)+1</f>
        <v>FM2</v>
      </c>
      <c r="W586" t="str">
        <f>"Q"&amp;ROUNDUP(MONTH(Sheet1[[#This Row],[Date]])/3,0)</f>
        <v>Q2</v>
      </c>
      <c r="X586" t="str">
        <f>"Q"&amp;INT(MOD(MONTH(Sheet1[[#This Row],[Date]])-4,12/3)+1)</f>
        <v>Q2</v>
      </c>
      <c r="Y586" t="str" cm="1">
        <f t="array" ref="Y586">_xlfn.IFS(ROUND(L586,0)&lt;=1,"Need to improve 0-1",ROUND(L586,0)&lt;=2,"Okay 1-2",ROUND(L586,0)&lt;=3,"Good 2-3",ROUND(L586,0)&lt;=4,"Great 3-4",ROUND(L586,0)&lt;=5,"Excellent 4-5")</f>
        <v>Need to improve 0-1</v>
      </c>
      <c r="Z586" t="str">
        <f t="shared" si="9"/>
        <v>0-1000</v>
      </c>
    </row>
    <row r="587" spans="1:26" x14ac:dyDescent="0.3">
      <c r="A587">
        <v>18430911</v>
      </c>
      <c r="B587" t="s">
        <v>1240</v>
      </c>
      <c r="C587">
        <v>1</v>
      </c>
      <c r="D587" t="s">
        <v>14</v>
      </c>
      <c r="E587" t="s">
        <v>538</v>
      </c>
      <c r="F587" t="s">
        <v>16</v>
      </c>
      <c r="G587" t="s">
        <v>16</v>
      </c>
      <c r="H587" t="s">
        <v>16</v>
      </c>
      <c r="I587">
        <v>1</v>
      </c>
      <c r="J587">
        <v>0</v>
      </c>
      <c r="K587">
        <v>300</v>
      </c>
      <c r="L587">
        <v>1</v>
      </c>
      <c r="M587" t="s">
        <v>1241</v>
      </c>
      <c r="N587" t="str">
        <f>SUBSTITUTE(Sheet1[[#This Row],[Datekey_Opening]],"_","-")</f>
        <v>2017-5-16</v>
      </c>
      <c r="O587">
        <f>YEAR(Sheet1[[#This Row],[Date]])</f>
        <v>2017</v>
      </c>
      <c r="P587" t="str">
        <f>LOOKUP(Sheet1[[#This Row],[CountryCode]],$AI$4:$AI$18,$AJ$4:$AJ$18)</f>
        <v>India</v>
      </c>
      <c r="Q587">
        <f>MONTH(Sheet1[[#This Row],[Date]])</f>
        <v>5</v>
      </c>
      <c r="R587" t="str">
        <f>TEXT(Sheet1[[#This Row],[Date]],"MMMM")</f>
        <v>May</v>
      </c>
      <c r="S587" t="str">
        <f>TEXT(Sheet1[[#This Row],[Date]],"YYYY-MMM")</f>
        <v>2017-May</v>
      </c>
      <c r="T587">
        <f>WEEKDAY(Sheet1[[#This Row],[Date]])</f>
        <v>3</v>
      </c>
      <c r="U587" t="str">
        <f>TEXT(Sheet1[[#This Row],[Date]],"DDDD")</f>
        <v>Tuesday</v>
      </c>
      <c r="V587" t="str">
        <f>"FM"&amp;MOD(MONTH(Sheet1[[#This Row],[Date]])-4,12)+1</f>
        <v>FM2</v>
      </c>
      <c r="W587" t="str">
        <f>"Q"&amp;ROUNDUP(MONTH(Sheet1[[#This Row],[Date]])/3,0)</f>
        <v>Q2</v>
      </c>
      <c r="X587" t="str">
        <f>"Q"&amp;INT(MOD(MONTH(Sheet1[[#This Row],[Date]])-4,12/3)+1)</f>
        <v>Q2</v>
      </c>
      <c r="Y587" t="str" cm="1">
        <f t="array" ref="Y587">_xlfn.IFS(ROUND(L587,0)&lt;=1,"Need to improve 0-1",ROUND(L587,0)&lt;=2,"Okay 1-2",ROUND(L587,0)&lt;=3,"Good 2-3",ROUND(L587,0)&lt;=4,"Great 3-4",ROUND(L587,0)&lt;=5,"Excellent 4-5")</f>
        <v>Need to improve 0-1</v>
      </c>
      <c r="Z587" t="str">
        <f t="shared" si="9"/>
        <v>0-1000</v>
      </c>
    </row>
    <row r="588" spans="1:26" x14ac:dyDescent="0.3">
      <c r="A588">
        <v>18416741</v>
      </c>
      <c r="B588" t="s">
        <v>1242</v>
      </c>
      <c r="C588">
        <v>1</v>
      </c>
      <c r="D588" t="s">
        <v>14</v>
      </c>
      <c r="E588" t="s">
        <v>395</v>
      </c>
      <c r="F588" t="s">
        <v>16</v>
      </c>
      <c r="G588" t="s">
        <v>16</v>
      </c>
      <c r="H588" t="s">
        <v>16</v>
      </c>
      <c r="I588">
        <v>1</v>
      </c>
      <c r="J588">
        <v>0</v>
      </c>
      <c r="K588">
        <v>300</v>
      </c>
      <c r="L588">
        <v>1</v>
      </c>
      <c r="M588" t="s">
        <v>430</v>
      </c>
      <c r="N588" t="str">
        <f>SUBSTITUTE(Sheet1[[#This Row],[Datekey_Opening]],"_","-")</f>
        <v>2014-5-5</v>
      </c>
      <c r="O588">
        <f>YEAR(Sheet1[[#This Row],[Date]])</f>
        <v>2014</v>
      </c>
      <c r="P588" t="str">
        <f>LOOKUP(Sheet1[[#This Row],[CountryCode]],$AI$4:$AI$18,$AJ$4:$AJ$18)</f>
        <v>India</v>
      </c>
      <c r="Q588">
        <f>MONTH(Sheet1[[#This Row],[Date]])</f>
        <v>5</v>
      </c>
      <c r="R588" t="str">
        <f>TEXT(Sheet1[[#This Row],[Date]],"MMMM")</f>
        <v>May</v>
      </c>
      <c r="S588" t="str">
        <f>TEXT(Sheet1[[#This Row],[Date]],"YYYY-MMM")</f>
        <v>2014-May</v>
      </c>
      <c r="T588">
        <f>WEEKDAY(Sheet1[[#This Row],[Date]])</f>
        <v>2</v>
      </c>
      <c r="U588" t="str">
        <f>TEXT(Sheet1[[#This Row],[Date]],"DDDD")</f>
        <v>Monday</v>
      </c>
      <c r="V588" t="str">
        <f>"FM"&amp;MOD(MONTH(Sheet1[[#This Row],[Date]])-4,12)+1</f>
        <v>FM2</v>
      </c>
      <c r="W588" t="str">
        <f>"Q"&amp;ROUNDUP(MONTH(Sheet1[[#This Row],[Date]])/3,0)</f>
        <v>Q2</v>
      </c>
      <c r="X588" t="str">
        <f>"Q"&amp;INT(MOD(MONTH(Sheet1[[#This Row],[Date]])-4,12/3)+1)</f>
        <v>Q2</v>
      </c>
      <c r="Y588" t="str" cm="1">
        <f t="array" ref="Y588">_xlfn.IFS(ROUND(L588,0)&lt;=1,"Need to improve 0-1",ROUND(L588,0)&lt;=2,"Okay 1-2",ROUND(L588,0)&lt;=3,"Good 2-3",ROUND(L588,0)&lt;=4,"Great 3-4",ROUND(L588,0)&lt;=5,"Excellent 4-5")</f>
        <v>Need to improve 0-1</v>
      </c>
      <c r="Z588" t="str">
        <f t="shared" si="9"/>
        <v>0-1000</v>
      </c>
    </row>
    <row r="589" spans="1:26" x14ac:dyDescent="0.3">
      <c r="A589">
        <v>18425152</v>
      </c>
      <c r="B589" t="s">
        <v>1243</v>
      </c>
      <c r="C589">
        <v>1</v>
      </c>
      <c r="D589" t="s">
        <v>14</v>
      </c>
      <c r="E589" t="s">
        <v>538</v>
      </c>
      <c r="F589" t="s">
        <v>16</v>
      </c>
      <c r="G589" t="s">
        <v>16</v>
      </c>
      <c r="H589" t="s">
        <v>16</v>
      </c>
      <c r="I589">
        <v>1</v>
      </c>
      <c r="J589">
        <v>0</v>
      </c>
      <c r="K589">
        <v>300</v>
      </c>
      <c r="L589">
        <v>1</v>
      </c>
      <c r="M589" t="s">
        <v>1244</v>
      </c>
      <c r="N589" t="str">
        <f>SUBSTITUTE(Sheet1[[#This Row],[Datekey_Opening]],"_","-")</f>
        <v>2014-4-23</v>
      </c>
      <c r="O589">
        <f>YEAR(Sheet1[[#This Row],[Date]])</f>
        <v>2014</v>
      </c>
      <c r="P589" t="str">
        <f>LOOKUP(Sheet1[[#This Row],[CountryCode]],$AI$4:$AI$18,$AJ$4:$AJ$18)</f>
        <v>India</v>
      </c>
      <c r="Q589">
        <f>MONTH(Sheet1[[#This Row],[Date]])</f>
        <v>4</v>
      </c>
      <c r="R589" t="str">
        <f>TEXT(Sheet1[[#This Row],[Date]],"MMMM")</f>
        <v>April</v>
      </c>
      <c r="S589" t="str">
        <f>TEXT(Sheet1[[#This Row],[Date]],"YYYY-MMM")</f>
        <v>2014-Apr</v>
      </c>
      <c r="T589">
        <f>WEEKDAY(Sheet1[[#This Row],[Date]])</f>
        <v>4</v>
      </c>
      <c r="U589" t="str">
        <f>TEXT(Sheet1[[#This Row],[Date]],"DDDD")</f>
        <v>Wednesday</v>
      </c>
      <c r="V589" t="str">
        <f>"FM"&amp;MOD(MONTH(Sheet1[[#This Row],[Date]])-4,12)+1</f>
        <v>FM1</v>
      </c>
      <c r="W589" t="str">
        <f>"Q"&amp;ROUNDUP(MONTH(Sheet1[[#This Row],[Date]])/3,0)</f>
        <v>Q2</v>
      </c>
      <c r="X589" t="str">
        <f>"Q"&amp;INT(MOD(MONTH(Sheet1[[#This Row],[Date]])-4,12/3)+1)</f>
        <v>Q1</v>
      </c>
      <c r="Y589" t="str" cm="1">
        <f t="array" ref="Y589">_xlfn.IFS(ROUND(L589,0)&lt;=1,"Need to improve 0-1",ROUND(L589,0)&lt;=2,"Okay 1-2",ROUND(L589,0)&lt;=3,"Good 2-3",ROUND(L589,0)&lt;=4,"Great 3-4",ROUND(L589,0)&lt;=5,"Excellent 4-5")</f>
        <v>Need to improve 0-1</v>
      </c>
      <c r="Z589" t="str">
        <f t="shared" si="9"/>
        <v>0-1000</v>
      </c>
    </row>
    <row r="590" spans="1:26" x14ac:dyDescent="0.3">
      <c r="A590">
        <v>18428622</v>
      </c>
      <c r="B590" t="s">
        <v>1245</v>
      </c>
      <c r="C590">
        <v>1</v>
      </c>
      <c r="D590" t="s">
        <v>14</v>
      </c>
      <c r="E590" t="s">
        <v>432</v>
      </c>
      <c r="F590" t="s">
        <v>16</v>
      </c>
      <c r="G590" t="s">
        <v>16</v>
      </c>
      <c r="H590" t="s">
        <v>16</v>
      </c>
      <c r="I590">
        <v>1</v>
      </c>
      <c r="J590">
        <v>0</v>
      </c>
      <c r="K590">
        <v>300</v>
      </c>
      <c r="L590">
        <v>1</v>
      </c>
      <c r="M590" t="s">
        <v>1246</v>
      </c>
      <c r="N590" t="str">
        <f>SUBSTITUTE(Sheet1[[#This Row],[Datekey_Opening]],"_","-")</f>
        <v>2011-4-1</v>
      </c>
      <c r="O590">
        <f>YEAR(Sheet1[[#This Row],[Date]])</f>
        <v>2011</v>
      </c>
      <c r="P590" t="str">
        <f>LOOKUP(Sheet1[[#This Row],[CountryCode]],$AI$4:$AI$18,$AJ$4:$AJ$18)</f>
        <v>India</v>
      </c>
      <c r="Q590">
        <f>MONTH(Sheet1[[#This Row],[Date]])</f>
        <v>4</v>
      </c>
      <c r="R590" t="str">
        <f>TEXT(Sheet1[[#This Row],[Date]],"MMMM")</f>
        <v>April</v>
      </c>
      <c r="S590" t="str">
        <f>TEXT(Sheet1[[#This Row],[Date]],"YYYY-MMM")</f>
        <v>2011-Apr</v>
      </c>
      <c r="T590">
        <f>WEEKDAY(Sheet1[[#This Row],[Date]])</f>
        <v>6</v>
      </c>
      <c r="U590" t="str">
        <f>TEXT(Sheet1[[#This Row],[Date]],"DDDD")</f>
        <v>Friday</v>
      </c>
      <c r="V590" t="str">
        <f>"FM"&amp;MOD(MONTH(Sheet1[[#This Row],[Date]])-4,12)+1</f>
        <v>FM1</v>
      </c>
      <c r="W590" t="str">
        <f>"Q"&amp;ROUNDUP(MONTH(Sheet1[[#This Row],[Date]])/3,0)</f>
        <v>Q2</v>
      </c>
      <c r="X590" t="str">
        <f>"Q"&amp;INT(MOD(MONTH(Sheet1[[#This Row],[Date]])-4,12/3)+1)</f>
        <v>Q1</v>
      </c>
      <c r="Y590" t="str" cm="1">
        <f t="array" ref="Y590">_xlfn.IFS(ROUND(L590,0)&lt;=1,"Need to improve 0-1",ROUND(L590,0)&lt;=2,"Okay 1-2",ROUND(L590,0)&lt;=3,"Good 2-3",ROUND(L590,0)&lt;=4,"Great 3-4",ROUND(L590,0)&lt;=5,"Excellent 4-5")</f>
        <v>Need to improve 0-1</v>
      </c>
      <c r="Z590" t="str">
        <f t="shared" si="9"/>
        <v>0-1000</v>
      </c>
    </row>
    <row r="591" spans="1:26" x14ac:dyDescent="0.3">
      <c r="A591">
        <v>18294233</v>
      </c>
      <c r="B591" t="s">
        <v>1247</v>
      </c>
      <c r="C591">
        <v>1</v>
      </c>
      <c r="D591" t="s">
        <v>14</v>
      </c>
      <c r="E591" t="s">
        <v>405</v>
      </c>
      <c r="F591" t="s">
        <v>16</v>
      </c>
      <c r="G591" t="s">
        <v>16</v>
      </c>
      <c r="H591" t="s">
        <v>16</v>
      </c>
      <c r="I591">
        <v>1</v>
      </c>
      <c r="J591">
        <v>0</v>
      </c>
      <c r="K591">
        <v>300</v>
      </c>
      <c r="L591">
        <v>1</v>
      </c>
      <c r="M591" t="s">
        <v>1248</v>
      </c>
      <c r="N591" t="str">
        <f>SUBSTITUTE(Sheet1[[#This Row],[Datekey_Opening]],"_","-")</f>
        <v>2010-4-16</v>
      </c>
      <c r="O591">
        <f>YEAR(Sheet1[[#This Row],[Date]])</f>
        <v>2010</v>
      </c>
      <c r="P591" t="str">
        <f>LOOKUP(Sheet1[[#This Row],[CountryCode]],$AI$4:$AI$18,$AJ$4:$AJ$18)</f>
        <v>India</v>
      </c>
      <c r="Q591">
        <f>MONTH(Sheet1[[#This Row],[Date]])</f>
        <v>4</v>
      </c>
      <c r="R591" t="str">
        <f>TEXT(Sheet1[[#This Row],[Date]],"MMMM")</f>
        <v>April</v>
      </c>
      <c r="S591" t="str">
        <f>TEXT(Sheet1[[#This Row],[Date]],"YYYY-MMM")</f>
        <v>2010-Apr</v>
      </c>
      <c r="T591">
        <f>WEEKDAY(Sheet1[[#This Row],[Date]])</f>
        <v>6</v>
      </c>
      <c r="U591" t="str">
        <f>TEXT(Sheet1[[#This Row],[Date]],"DDDD")</f>
        <v>Friday</v>
      </c>
      <c r="V591" t="str">
        <f>"FM"&amp;MOD(MONTH(Sheet1[[#This Row],[Date]])-4,12)+1</f>
        <v>FM1</v>
      </c>
      <c r="W591" t="str">
        <f>"Q"&amp;ROUNDUP(MONTH(Sheet1[[#This Row],[Date]])/3,0)</f>
        <v>Q2</v>
      </c>
      <c r="X591" t="str">
        <f>"Q"&amp;INT(MOD(MONTH(Sheet1[[#This Row],[Date]])-4,12/3)+1)</f>
        <v>Q1</v>
      </c>
      <c r="Y591" t="str" cm="1">
        <f t="array" ref="Y591">_xlfn.IFS(ROUND(L591,0)&lt;=1,"Need to improve 0-1",ROUND(L591,0)&lt;=2,"Okay 1-2",ROUND(L591,0)&lt;=3,"Good 2-3",ROUND(L591,0)&lt;=4,"Great 3-4",ROUND(L591,0)&lt;=5,"Excellent 4-5")</f>
        <v>Need to improve 0-1</v>
      </c>
      <c r="Z591" t="str">
        <f t="shared" si="9"/>
        <v>0-1000</v>
      </c>
    </row>
    <row r="592" spans="1:26" x14ac:dyDescent="0.3">
      <c r="A592">
        <v>18409180</v>
      </c>
      <c r="B592" t="s">
        <v>1184</v>
      </c>
      <c r="C592">
        <v>1</v>
      </c>
      <c r="D592" t="s">
        <v>14</v>
      </c>
      <c r="E592" t="s">
        <v>1057</v>
      </c>
      <c r="F592" t="s">
        <v>16</v>
      </c>
      <c r="G592" t="s">
        <v>16</v>
      </c>
      <c r="H592" t="s">
        <v>16</v>
      </c>
      <c r="I592">
        <v>1</v>
      </c>
      <c r="J592">
        <v>0</v>
      </c>
      <c r="K592">
        <v>300</v>
      </c>
      <c r="L592">
        <v>1</v>
      </c>
      <c r="M592" t="s">
        <v>1249</v>
      </c>
      <c r="N592" t="str">
        <f>SUBSTITUTE(Sheet1[[#This Row],[Datekey_Opening]],"_","-")</f>
        <v>2010-4-14</v>
      </c>
      <c r="O592">
        <f>YEAR(Sheet1[[#This Row],[Date]])</f>
        <v>2010</v>
      </c>
      <c r="P592" t="str">
        <f>LOOKUP(Sheet1[[#This Row],[CountryCode]],$AI$4:$AI$18,$AJ$4:$AJ$18)</f>
        <v>India</v>
      </c>
      <c r="Q592">
        <f>MONTH(Sheet1[[#This Row],[Date]])</f>
        <v>4</v>
      </c>
      <c r="R592" t="str">
        <f>TEXT(Sheet1[[#This Row],[Date]],"MMMM")</f>
        <v>April</v>
      </c>
      <c r="S592" t="str">
        <f>TEXT(Sheet1[[#This Row],[Date]],"YYYY-MMM")</f>
        <v>2010-Apr</v>
      </c>
      <c r="T592">
        <f>WEEKDAY(Sheet1[[#This Row],[Date]])</f>
        <v>4</v>
      </c>
      <c r="U592" t="str">
        <f>TEXT(Sheet1[[#This Row],[Date]],"DDDD")</f>
        <v>Wednesday</v>
      </c>
      <c r="V592" t="str">
        <f>"FM"&amp;MOD(MONTH(Sheet1[[#This Row],[Date]])-4,12)+1</f>
        <v>FM1</v>
      </c>
      <c r="W592" t="str">
        <f>"Q"&amp;ROUNDUP(MONTH(Sheet1[[#This Row],[Date]])/3,0)</f>
        <v>Q2</v>
      </c>
      <c r="X592" t="str">
        <f>"Q"&amp;INT(MOD(MONTH(Sheet1[[#This Row],[Date]])-4,12/3)+1)</f>
        <v>Q1</v>
      </c>
      <c r="Y592" t="str" cm="1">
        <f t="array" ref="Y592">_xlfn.IFS(ROUND(L592,0)&lt;=1,"Need to improve 0-1",ROUND(L592,0)&lt;=2,"Okay 1-2",ROUND(L592,0)&lt;=3,"Good 2-3",ROUND(L592,0)&lt;=4,"Great 3-4",ROUND(L592,0)&lt;=5,"Excellent 4-5")</f>
        <v>Need to improve 0-1</v>
      </c>
      <c r="Z592" t="str">
        <f t="shared" si="9"/>
        <v>0-1000</v>
      </c>
    </row>
    <row r="593" spans="1:26" x14ac:dyDescent="0.3">
      <c r="A593">
        <v>18312627</v>
      </c>
      <c r="B593" t="s">
        <v>1250</v>
      </c>
      <c r="C593">
        <v>1</v>
      </c>
      <c r="D593" t="s">
        <v>14</v>
      </c>
      <c r="E593" t="s">
        <v>395</v>
      </c>
      <c r="F593" t="s">
        <v>16</v>
      </c>
      <c r="G593" t="s">
        <v>16</v>
      </c>
      <c r="H593" t="s">
        <v>16</v>
      </c>
      <c r="I593">
        <v>1</v>
      </c>
      <c r="J593">
        <v>0</v>
      </c>
      <c r="K593">
        <v>300</v>
      </c>
      <c r="L593">
        <v>1</v>
      </c>
      <c r="M593" t="s">
        <v>1251</v>
      </c>
      <c r="N593" t="str">
        <f>SUBSTITUTE(Sheet1[[#This Row],[Datekey_Opening]],"_","-")</f>
        <v>2011-4-3</v>
      </c>
      <c r="O593">
        <f>YEAR(Sheet1[[#This Row],[Date]])</f>
        <v>2011</v>
      </c>
      <c r="P593" t="str">
        <f>LOOKUP(Sheet1[[#This Row],[CountryCode]],$AI$4:$AI$18,$AJ$4:$AJ$18)</f>
        <v>India</v>
      </c>
      <c r="Q593">
        <f>MONTH(Sheet1[[#This Row],[Date]])</f>
        <v>4</v>
      </c>
      <c r="R593" t="str">
        <f>TEXT(Sheet1[[#This Row],[Date]],"MMMM")</f>
        <v>April</v>
      </c>
      <c r="S593" t="str">
        <f>TEXT(Sheet1[[#This Row],[Date]],"YYYY-MMM")</f>
        <v>2011-Apr</v>
      </c>
      <c r="T593">
        <f>WEEKDAY(Sheet1[[#This Row],[Date]])</f>
        <v>1</v>
      </c>
      <c r="U593" t="str">
        <f>TEXT(Sheet1[[#This Row],[Date]],"DDDD")</f>
        <v>Sunday</v>
      </c>
      <c r="V593" t="str">
        <f>"FM"&amp;MOD(MONTH(Sheet1[[#This Row],[Date]])-4,12)+1</f>
        <v>FM1</v>
      </c>
      <c r="W593" t="str">
        <f>"Q"&amp;ROUNDUP(MONTH(Sheet1[[#This Row],[Date]])/3,0)</f>
        <v>Q2</v>
      </c>
      <c r="X593" t="str">
        <f>"Q"&amp;INT(MOD(MONTH(Sheet1[[#This Row],[Date]])-4,12/3)+1)</f>
        <v>Q1</v>
      </c>
      <c r="Y593" t="str" cm="1">
        <f t="array" ref="Y593">_xlfn.IFS(ROUND(L593,0)&lt;=1,"Need to improve 0-1",ROUND(L593,0)&lt;=2,"Okay 1-2",ROUND(L593,0)&lt;=3,"Good 2-3",ROUND(L593,0)&lt;=4,"Great 3-4",ROUND(L593,0)&lt;=5,"Excellent 4-5")</f>
        <v>Need to improve 0-1</v>
      </c>
      <c r="Z593" t="str">
        <f t="shared" si="9"/>
        <v>0-1000</v>
      </c>
    </row>
    <row r="594" spans="1:26" x14ac:dyDescent="0.3">
      <c r="A594">
        <v>18377901</v>
      </c>
      <c r="B594" t="s">
        <v>1252</v>
      </c>
      <c r="C594">
        <v>1</v>
      </c>
      <c r="D594" t="s">
        <v>14</v>
      </c>
      <c r="E594" t="s">
        <v>567</v>
      </c>
      <c r="F594" t="s">
        <v>16</v>
      </c>
      <c r="G594" t="s">
        <v>16</v>
      </c>
      <c r="H594" t="s">
        <v>16</v>
      </c>
      <c r="I594">
        <v>1</v>
      </c>
      <c r="J594">
        <v>0</v>
      </c>
      <c r="K594">
        <v>300</v>
      </c>
      <c r="L594">
        <v>1</v>
      </c>
      <c r="M594" t="s">
        <v>1253</v>
      </c>
      <c r="N594" t="str">
        <f>SUBSTITUTE(Sheet1[[#This Row],[Datekey_Opening]],"_","-")</f>
        <v>2013-4-10</v>
      </c>
      <c r="O594">
        <f>YEAR(Sheet1[[#This Row],[Date]])</f>
        <v>2013</v>
      </c>
      <c r="P594" t="str">
        <f>LOOKUP(Sheet1[[#This Row],[CountryCode]],$AI$4:$AI$18,$AJ$4:$AJ$18)</f>
        <v>India</v>
      </c>
      <c r="Q594">
        <f>MONTH(Sheet1[[#This Row],[Date]])</f>
        <v>4</v>
      </c>
      <c r="R594" t="str">
        <f>TEXT(Sheet1[[#This Row],[Date]],"MMMM")</f>
        <v>April</v>
      </c>
      <c r="S594" t="str">
        <f>TEXT(Sheet1[[#This Row],[Date]],"YYYY-MMM")</f>
        <v>2013-Apr</v>
      </c>
      <c r="T594">
        <f>WEEKDAY(Sheet1[[#This Row],[Date]])</f>
        <v>4</v>
      </c>
      <c r="U594" t="str">
        <f>TEXT(Sheet1[[#This Row],[Date]],"DDDD")</f>
        <v>Wednesday</v>
      </c>
      <c r="V594" t="str">
        <f>"FM"&amp;MOD(MONTH(Sheet1[[#This Row],[Date]])-4,12)+1</f>
        <v>FM1</v>
      </c>
      <c r="W594" t="str">
        <f>"Q"&amp;ROUNDUP(MONTH(Sheet1[[#This Row],[Date]])/3,0)</f>
        <v>Q2</v>
      </c>
      <c r="X594" t="str">
        <f>"Q"&amp;INT(MOD(MONTH(Sheet1[[#This Row],[Date]])-4,12/3)+1)</f>
        <v>Q1</v>
      </c>
      <c r="Y594" t="str" cm="1">
        <f t="array" ref="Y594">_xlfn.IFS(ROUND(L594,0)&lt;=1,"Need to improve 0-1",ROUND(L594,0)&lt;=2,"Okay 1-2",ROUND(L594,0)&lt;=3,"Good 2-3",ROUND(L594,0)&lt;=4,"Great 3-4",ROUND(L594,0)&lt;=5,"Excellent 4-5")</f>
        <v>Need to improve 0-1</v>
      </c>
      <c r="Z594" t="str">
        <f t="shared" si="9"/>
        <v>0-1000</v>
      </c>
    </row>
    <row r="595" spans="1:26" x14ac:dyDescent="0.3">
      <c r="A595">
        <v>18358162</v>
      </c>
      <c r="B595" t="s">
        <v>1254</v>
      </c>
      <c r="C595">
        <v>1</v>
      </c>
      <c r="D595" t="s">
        <v>14</v>
      </c>
      <c r="E595" t="s">
        <v>426</v>
      </c>
      <c r="F595" t="s">
        <v>16</v>
      </c>
      <c r="G595" t="s">
        <v>16</v>
      </c>
      <c r="H595" t="s">
        <v>16</v>
      </c>
      <c r="I595">
        <v>1</v>
      </c>
      <c r="J595">
        <v>0</v>
      </c>
      <c r="K595">
        <v>300</v>
      </c>
      <c r="L595">
        <v>1</v>
      </c>
      <c r="M595" t="s">
        <v>1255</v>
      </c>
      <c r="N595" t="str">
        <f>SUBSTITUTE(Sheet1[[#This Row],[Datekey_Opening]],"_","-")</f>
        <v>2014-3-7</v>
      </c>
      <c r="O595">
        <f>YEAR(Sheet1[[#This Row],[Date]])</f>
        <v>2014</v>
      </c>
      <c r="P595" t="str">
        <f>LOOKUP(Sheet1[[#This Row],[CountryCode]],$AI$4:$AI$18,$AJ$4:$AJ$18)</f>
        <v>India</v>
      </c>
      <c r="Q595">
        <f>MONTH(Sheet1[[#This Row],[Date]])</f>
        <v>3</v>
      </c>
      <c r="R595" t="str">
        <f>TEXT(Sheet1[[#This Row],[Date]],"MMMM")</f>
        <v>March</v>
      </c>
      <c r="S595" t="str">
        <f>TEXT(Sheet1[[#This Row],[Date]],"YYYY-MMM")</f>
        <v>2014-Mar</v>
      </c>
      <c r="T595">
        <f>WEEKDAY(Sheet1[[#This Row],[Date]])</f>
        <v>6</v>
      </c>
      <c r="U595" t="str">
        <f>TEXT(Sheet1[[#This Row],[Date]],"DDDD")</f>
        <v>Friday</v>
      </c>
      <c r="V595" t="str">
        <f>"FM"&amp;MOD(MONTH(Sheet1[[#This Row],[Date]])-4,12)+1</f>
        <v>FM12</v>
      </c>
      <c r="W595" t="str">
        <f>"Q"&amp;ROUNDUP(MONTH(Sheet1[[#This Row],[Date]])/3,0)</f>
        <v>Q1</v>
      </c>
      <c r="X595" t="str">
        <f>"Q"&amp;INT(MOD(MONTH(Sheet1[[#This Row],[Date]])-4,12/3)+1)</f>
        <v>Q4</v>
      </c>
      <c r="Y595" t="str" cm="1">
        <f t="array" ref="Y595">_xlfn.IFS(ROUND(L595,0)&lt;=1,"Need to improve 0-1",ROUND(L595,0)&lt;=2,"Okay 1-2",ROUND(L595,0)&lt;=3,"Good 2-3",ROUND(L595,0)&lt;=4,"Great 3-4",ROUND(L595,0)&lt;=5,"Excellent 4-5")</f>
        <v>Need to improve 0-1</v>
      </c>
      <c r="Z595" t="str">
        <f t="shared" si="9"/>
        <v>0-1000</v>
      </c>
    </row>
    <row r="596" spans="1:26" x14ac:dyDescent="0.3">
      <c r="A596">
        <v>18431181</v>
      </c>
      <c r="B596" t="s">
        <v>1256</v>
      </c>
      <c r="C596">
        <v>1</v>
      </c>
      <c r="D596" t="s">
        <v>14</v>
      </c>
      <c r="E596" t="s">
        <v>426</v>
      </c>
      <c r="F596" t="s">
        <v>16</v>
      </c>
      <c r="G596" t="s">
        <v>16</v>
      </c>
      <c r="H596" t="s">
        <v>16</v>
      </c>
      <c r="I596">
        <v>1</v>
      </c>
      <c r="J596">
        <v>0</v>
      </c>
      <c r="K596">
        <v>300</v>
      </c>
      <c r="L596">
        <v>1</v>
      </c>
      <c r="M596" t="s">
        <v>1093</v>
      </c>
      <c r="N596" t="str">
        <f>SUBSTITUTE(Sheet1[[#This Row],[Datekey_Opening]],"_","-")</f>
        <v>2017-3-5</v>
      </c>
      <c r="O596">
        <f>YEAR(Sheet1[[#This Row],[Date]])</f>
        <v>2017</v>
      </c>
      <c r="P596" t="str">
        <f>LOOKUP(Sheet1[[#This Row],[CountryCode]],$AI$4:$AI$18,$AJ$4:$AJ$18)</f>
        <v>India</v>
      </c>
      <c r="Q596">
        <f>MONTH(Sheet1[[#This Row],[Date]])</f>
        <v>3</v>
      </c>
      <c r="R596" t="str">
        <f>TEXT(Sheet1[[#This Row],[Date]],"MMMM")</f>
        <v>March</v>
      </c>
      <c r="S596" t="str">
        <f>TEXT(Sheet1[[#This Row],[Date]],"YYYY-MMM")</f>
        <v>2017-Mar</v>
      </c>
      <c r="T596">
        <f>WEEKDAY(Sheet1[[#This Row],[Date]])</f>
        <v>1</v>
      </c>
      <c r="U596" t="str">
        <f>TEXT(Sheet1[[#This Row],[Date]],"DDDD")</f>
        <v>Sunday</v>
      </c>
      <c r="V596" t="str">
        <f>"FM"&amp;MOD(MONTH(Sheet1[[#This Row],[Date]])-4,12)+1</f>
        <v>FM12</v>
      </c>
      <c r="W596" t="str">
        <f>"Q"&amp;ROUNDUP(MONTH(Sheet1[[#This Row],[Date]])/3,0)</f>
        <v>Q1</v>
      </c>
      <c r="X596" t="str">
        <f>"Q"&amp;INT(MOD(MONTH(Sheet1[[#This Row],[Date]])-4,12/3)+1)</f>
        <v>Q4</v>
      </c>
      <c r="Y596" t="str" cm="1">
        <f t="array" ref="Y596">_xlfn.IFS(ROUND(L596,0)&lt;=1,"Need to improve 0-1",ROUND(L596,0)&lt;=2,"Okay 1-2",ROUND(L596,0)&lt;=3,"Good 2-3",ROUND(L596,0)&lt;=4,"Great 3-4",ROUND(L596,0)&lt;=5,"Excellent 4-5")</f>
        <v>Need to improve 0-1</v>
      </c>
      <c r="Z596" t="str">
        <f t="shared" si="9"/>
        <v>0-1000</v>
      </c>
    </row>
    <row r="597" spans="1:26" x14ac:dyDescent="0.3">
      <c r="A597">
        <v>18357551</v>
      </c>
      <c r="B597" t="s">
        <v>890</v>
      </c>
      <c r="C597">
        <v>1</v>
      </c>
      <c r="D597" t="s">
        <v>14</v>
      </c>
      <c r="E597" t="s">
        <v>917</v>
      </c>
      <c r="F597" t="s">
        <v>16</v>
      </c>
      <c r="G597" t="s">
        <v>16</v>
      </c>
      <c r="H597" t="s">
        <v>16</v>
      </c>
      <c r="I597">
        <v>1</v>
      </c>
      <c r="J597">
        <v>0</v>
      </c>
      <c r="K597">
        <v>300</v>
      </c>
      <c r="L597">
        <v>1</v>
      </c>
      <c r="M597" t="s">
        <v>1257</v>
      </c>
      <c r="N597" t="str">
        <f>SUBSTITUTE(Sheet1[[#This Row],[Datekey_Opening]],"_","-")</f>
        <v>2013-3-23</v>
      </c>
      <c r="O597">
        <f>YEAR(Sheet1[[#This Row],[Date]])</f>
        <v>2013</v>
      </c>
      <c r="P597" t="str">
        <f>LOOKUP(Sheet1[[#This Row],[CountryCode]],$AI$4:$AI$18,$AJ$4:$AJ$18)</f>
        <v>India</v>
      </c>
      <c r="Q597">
        <f>MONTH(Sheet1[[#This Row],[Date]])</f>
        <v>3</v>
      </c>
      <c r="R597" t="str">
        <f>TEXT(Sheet1[[#This Row],[Date]],"MMMM")</f>
        <v>March</v>
      </c>
      <c r="S597" t="str">
        <f>TEXT(Sheet1[[#This Row],[Date]],"YYYY-MMM")</f>
        <v>2013-Mar</v>
      </c>
      <c r="T597">
        <f>WEEKDAY(Sheet1[[#This Row],[Date]])</f>
        <v>7</v>
      </c>
      <c r="U597" t="str">
        <f>TEXT(Sheet1[[#This Row],[Date]],"DDDD")</f>
        <v>Saturday</v>
      </c>
      <c r="V597" t="str">
        <f>"FM"&amp;MOD(MONTH(Sheet1[[#This Row],[Date]])-4,12)+1</f>
        <v>FM12</v>
      </c>
      <c r="W597" t="str">
        <f>"Q"&amp;ROUNDUP(MONTH(Sheet1[[#This Row],[Date]])/3,0)</f>
        <v>Q1</v>
      </c>
      <c r="X597" t="str">
        <f>"Q"&amp;INT(MOD(MONTH(Sheet1[[#This Row],[Date]])-4,12/3)+1)</f>
        <v>Q4</v>
      </c>
      <c r="Y597" t="str" cm="1">
        <f t="array" ref="Y597">_xlfn.IFS(ROUND(L597,0)&lt;=1,"Need to improve 0-1",ROUND(L597,0)&lt;=2,"Okay 1-2",ROUND(L597,0)&lt;=3,"Good 2-3",ROUND(L597,0)&lt;=4,"Great 3-4",ROUND(L597,0)&lt;=5,"Excellent 4-5")</f>
        <v>Need to improve 0-1</v>
      </c>
      <c r="Z597" t="str">
        <f t="shared" si="9"/>
        <v>0-1000</v>
      </c>
    </row>
    <row r="598" spans="1:26" x14ac:dyDescent="0.3">
      <c r="A598">
        <v>18486878</v>
      </c>
      <c r="B598" t="s">
        <v>1258</v>
      </c>
      <c r="C598">
        <v>1</v>
      </c>
      <c r="D598" t="s">
        <v>14</v>
      </c>
      <c r="E598" t="s">
        <v>405</v>
      </c>
      <c r="F598" t="s">
        <v>16</v>
      </c>
      <c r="G598" t="s">
        <v>16</v>
      </c>
      <c r="H598" t="s">
        <v>16</v>
      </c>
      <c r="I598">
        <v>1</v>
      </c>
      <c r="J598">
        <v>0</v>
      </c>
      <c r="K598">
        <v>300</v>
      </c>
      <c r="L598">
        <v>1</v>
      </c>
      <c r="M598" t="s">
        <v>1259</v>
      </c>
      <c r="N598" t="str">
        <f>SUBSTITUTE(Sheet1[[#This Row],[Datekey_Opening]],"_","-")</f>
        <v>2011-3-22</v>
      </c>
      <c r="O598">
        <f>YEAR(Sheet1[[#This Row],[Date]])</f>
        <v>2011</v>
      </c>
      <c r="P598" t="str">
        <f>LOOKUP(Sheet1[[#This Row],[CountryCode]],$AI$4:$AI$18,$AJ$4:$AJ$18)</f>
        <v>India</v>
      </c>
      <c r="Q598">
        <f>MONTH(Sheet1[[#This Row],[Date]])</f>
        <v>3</v>
      </c>
      <c r="R598" t="str">
        <f>TEXT(Sheet1[[#This Row],[Date]],"MMMM")</f>
        <v>March</v>
      </c>
      <c r="S598" t="str">
        <f>TEXT(Sheet1[[#This Row],[Date]],"YYYY-MMM")</f>
        <v>2011-Mar</v>
      </c>
      <c r="T598">
        <f>WEEKDAY(Sheet1[[#This Row],[Date]])</f>
        <v>3</v>
      </c>
      <c r="U598" t="str">
        <f>TEXT(Sheet1[[#This Row],[Date]],"DDDD")</f>
        <v>Tuesday</v>
      </c>
      <c r="V598" t="str">
        <f>"FM"&amp;MOD(MONTH(Sheet1[[#This Row],[Date]])-4,12)+1</f>
        <v>FM12</v>
      </c>
      <c r="W598" t="str">
        <f>"Q"&amp;ROUNDUP(MONTH(Sheet1[[#This Row],[Date]])/3,0)</f>
        <v>Q1</v>
      </c>
      <c r="X598" t="str">
        <f>"Q"&amp;INT(MOD(MONTH(Sheet1[[#This Row],[Date]])-4,12/3)+1)</f>
        <v>Q4</v>
      </c>
      <c r="Y598" t="str" cm="1">
        <f t="array" ref="Y598">_xlfn.IFS(ROUND(L598,0)&lt;=1,"Need to improve 0-1",ROUND(L598,0)&lt;=2,"Okay 1-2",ROUND(L598,0)&lt;=3,"Good 2-3",ROUND(L598,0)&lt;=4,"Great 3-4",ROUND(L598,0)&lt;=5,"Excellent 4-5")</f>
        <v>Need to improve 0-1</v>
      </c>
      <c r="Z598" t="str">
        <f t="shared" si="9"/>
        <v>0-1000</v>
      </c>
    </row>
    <row r="599" spans="1:26" x14ac:dyDescent="0.3">
      <c r="A599">
        <v>18435823</v>
      </c>
      <c r="B599" t="s">
        <v>1260</v>
      </c>
      <c r="C599">
        <v>1</v>
      </c>
      <c r="D599" t="s">
        <v>14</v>
      </c>
      <c r="E599" t="s">
        <v>405</v>
      </c>
      <c r="F599" t="s">
        <v>16</v>
      </c>
      <c r="G599" t="s">
        <v>16</v>
      </c>
      <c r="H599" t="s">
        <v>16</v>
      </c>
      <c r="I599">
        <v>1</v>
      </c>
      <c r="J599">
        <v>0</v>
      </c>
      <c r="K599">
        <v>300</v>
      </c>
      <c r="L599">
        <v>1</v>
      </c>
      <c r="M599" t="s">
        <v>1261</v>
      </c>
      <c r="N599" t="str">
        <f>SUBSTITUTE(Sheet1[[#This Row],[Datekey_Opening]],"_","-")</f>
        <v>2017-3-4</v>
      </c>
      <c r="O599">
        <f>YEAR(Sheet1[[#This Row],[Date]])</f>
        <v>2017</v>
      </c>
      <c r="P599" t="str">
        <f>LOOKUP(Sheet1[[#This Row],[CountryCode]],$AI$4:$AI$18,$AJ$4:$AJ$18)</f>
        <v>India</v>
      </c>
      <c r="Q599">
        <f>MONTH(Sheet1[[#This Row],[Date]])</f>
        <v>3</v>
      </c>
      <c r="R599" t="str">
        <f>TEXT(Sheet1[[#This Row],[Date]],"MMMM")</f>
        <v>March</v>
      </c>
      <c r="S599" t="str">
        <f>TEXT(Sheet1[[#This Row],[Date]],"YYYY-MMM")</f>
        <v>2017-Mar</v>
      </c>
      <c r="T599">
        <f>WEEKDAY(Sheet1[[#This Row],[Date]])</f>
        <v>7</v>
      </c>
      <c r="U599" t="str">
        <f>TEXT(Sheet1[[#This Row],[Date]],"DDDD")</f>
        <v>Saturday</v>
      </c>
      <c r="V599" t="str">
        <f>"FM"&amp;MOD(MONTH(Sheet1[[#This Row],[Date]])-4,12)+1</f>
        <v>FM12</v>
      </c>
      <c r="W599" t="str">
        <f>"Q"&amp;ROUNDUP(MONTH(Sheet1[[#This Row],[Date]])/3,0)</f>
        <v>Q1</v>
      </c>
      <c r="X599" t="str">
        <f>"Q"&amp;INT(MOD(MONTH(Sheet1[[#This Row],[Date]])-4,12/3)+1)</f>
        <v>Q4</v>
      </c>
      <c r="Y599" t="str" cm="1">
        <f t="array" ref="Y599">_xlfn.IFS(ROUND(L599,0)&lt;=1,"Need to improve 0-1",ROUND(L599,0)&lt;=2,"Okay 1-2",ROUND(L599,0)&lt;=3,"Good 2-3",ROUND(L599,0)&lt;=4,"Great 3-4",ROUND(L599,0)&lt;=5,"Excellent 4-5")</f>
        <v>Need to improve 0-1</v>
      </c>
      <c r="Z599" t="str">
        <f t="shared" si="9"/>
        <v>0-1000</v>
      </c>
    </row>
    <row r="600" spans="1:26" x14ac:dyDescent="0.3">
      <c r="A600">
        <v>18337895</v>
      </c>
      <c r="B600" t="s">
        <v>1217</v>
      </c>
      <c r="C600">
        <v>1</v>
      </c>
      <c r="D600" t="s">
        <v>14</v>
      </c>
      <c r="E600" t="s">
        <v>395</v>
      </c>
      <c r="F600" t="s">
        <v>16</v>
      </c>
      <c r="G600" t="s">
        <v>16</v>
      </c>
      <c r="H600" t="s">
        <v>16</v>
      </c>
      <c r="I600">
        <v>1</v>
      </c>
      <c r="J600">
        <v>0</v>
      </c>
      <c r="K600">
        <v>300</v>
      </c>
      <c r="L600">
        <v>1</v>
      </c>
      <c r="M600" t="s">
        <v>1262</v>
      </c>
      <c r="N600" t="str">
        <f>SUBSTITUTE(Sheet1[[#This Row],[Datekey_Opening]],"_","-")</f>
        <v>2012-3-6</v>
      </c>
      <c r="O600">
        <f>YEAR(Sheet1[[#This Row],[Date]])</f>
        <v>2012</v>
      </c>
      <c r="P600" t="str">
        <f>LOOKUP(Sheet1[[#This Row],[CountryCode]],$AI$4:$AI$18,$AJ$4:$AJ$18)</f>
        <v>India</v>
      </c>
      <c r="Q600">
        <f>MONTH(Sheet1[[#This Row],[Date]])</f>
        <v>3</v>
      </c>
      <c r="R600" t="str">
        <f>TEXT(Sheet1[[#This Row],[Date]],"MMMM")</f>
        <v>March</v>
      </c>
      <c r="S600" t="str">
        <f>TEXT(Sheet1[[#This Row],[Date]],"YYYY-MMM")</f>
        <v>2012-Mar</v>
      </c>
      <c r="T600">
        <f>WEEKDAY(Sheet1[[#This Row],[Date]])</f>
        <v>3</v>
      </c>
      <c r="U600" t="str">
        <f>TEXT(Sheet1[[#This Row],[Date]],"DDDD")</f>
        <v>Tuesday</v>
      </c>
      <c r="V600" t="str">
        <f>"FM"&amp;MOD(MONTH(Sheet1[[#This Row],[Date]])-4,12)+1</f>
        <v>FM12</v>
      </c>
      <c r="W600" t="str">
        <f>"Q"&amp;ROUNDUP(MONTH(Sheet1[[#This Row],[Date]])/3,0)</f>
        <v>Q1</v>
      </c>
      <c r="X600" t="str">
        <f>"Q"&amp;INT(MOD(MONTH(Sheet1[[#This Row],[Date]])-4,12/3)+1)</f>
        <v>Q4</v>
      </c>
      <c r="Y600" t="str" cm="1">
        <f t="array" ref="Y600">_xlfn.IFS(ROUND(L600,0)&lt;=1,"Need to improve 0-1",ROUND(L600,0)&lt;=2,"Okay 1-2",ROUND(L600,0)&lt;=3,"Good 2-3",ROUND(L600,0)&lt;=4,"Great 3-4",ROUND(L600,0)&lt;=5,"Excellent 4-5")</f>
        <v>Need to improve 0-1</v>
      </c>
      <c r="Z600" t="str">
        <f t="shared" si="9"/>
        <v>0-1000</v>
      </c>
    </row>
    <row r="601" spans="1:26" x14ac:dyDescent="0.3">
      <c r="A601">
        <v>18416747</v>
      </c>
      <c r="B601" t="s">
        <v>563</v>
      </c>
      <c r="C601">
        <v>1</v>
      </c>
      <c r="D601" t="s">
        <v>14</v>
      </c>
      <c r="E601" t="s">
        <v>1263</v>
      </c>
      <c r="F601" t="s">
        <v>16</v>
      </c>
      <c r="G601" t="s">
        <v>16</v>
      </c>
      <c r="H601" t="s">
        <v>16</v>
      </c>
      <c r="I601">
        <v>1</v>
      </c>
      <c r="J601">
        <v>0</v>
      </c>
      <c r="K601">
        <v>300</v>
      </c>
      <c r="L601">
        <v>1</v>
      </c>
      <c r="M601" t="s">
        <v>216</v>
      </c>
      <c r="N601" t="str">
        <f>SUBSTITUTE(Sheet1[[#This Row],[Datekey_Opening]],"_","-")</f>
        <v>2010-3-24</v>
      </c>
      <c r="O601">
        <f>YEAR(Sheet1[[#This Row],[Date]])</f>
        <v>2010</v>
      </c>
      <c r="P601" t="str">
        <f>LOOKUP(Sheet1[[#This Row],[CountryCode]],$AI$4:$AI$18,$AJ$4:$AJ$18)</f>
        <v>India</v>
      </c>
      <c r="Q601">
        <f>MONTH(Sheet1[[#This Row],[Date]])</f>
        <v>3</v>
      </c>
      <c r="R601" t="str">
        <f>TEXT(Sheet1[[#This Row],[Date]],"MMMM")</f>
        <v>March</v>
      </c>
      <c r="S601" t="str">
        <f>TEXT(Sheet1[[#This Row],[Date]],"YYYY-MMM")</f>
        <v>2010-Mar</v>
      </c>
      <c r="T601">
        <f>WEEKDAY(Sheet1[[#This Row],[Date]])</f>
        <v>4</v>
      </c>
      <c r="U601" t="str">
        <f>TEXT(Sheet1[[#This Row],[Date]],"DDDD")</f>
        <v>Wednesday</v>
      </c>
      <c r="V601" t="str">
        <f>"FM"&amp;MOD(MONTH(Sheet1[[#This Row],[Date]])-4,12)+1</f>
        <v>FM12</v>
      </c>
      <c r="W601" t="str">
        <f>"Q"&amp;ROUNDUP(MONTH(Sheet1[[#This Row],[Date]])/3,0)</f>
        <v>Q1</v>
      </c>
      <c r="X601" t="str">
        <f>"Q"&amp;INT(MOD(MONTH(Sheet1[[#This Row],[Date]])-4,12/3)+1)</f>
        <v>Q4</v>
      </c>
      <c r="Y601" t="str" cm="1">
        <f t="array" ref="Y601">_xlfn.IFS(ROUND(L601,0)&lt;=1,"Need to improve 0-1",ROUND(L601,0)&lt;=2,"Okay 1-2",ROUND(L601,0)&lt;=3,"Good 2-3",ROUND(L601,0)&lt;=4,"Great 3-4",ROUND(L601,0)&lt;=5,"Excellent 4-5")</f>
        <v>Need to improve 0-1</v>
      </c>
      <c r="Z601" t="str">
        <f t="shared" si="9"/>
        <v>0-1000</v>
      </c>
    </row>
    <row r="602" spans="1:26" x14ac:dyDescent="0.3">
      <c r="A602">
        <v>18261688</v>
      </c>
      <c r="B602" t="s">
        <v>1264</v>
      </c>
      <c r="C602">
        <v>1</v>
      </c>
      <c r="D602" t="s">
        <v>14</v>
      </c>
      <c r="E602" t="s">
        <v>405</v>
      </c>
      <c r="F602" t="s">
        <v>16</v>
      </c>
      <c r="G602" t="s">
        <v>16</v>
      </c>
      <c r="H602" t="s">
        <v>16</v>
      </c>
      <c r="I602">
        <v>1</v>
      </c>
      <c r="J602">
        <v>0</v>
      </c>
      <c r="K602">
        <v>300</v>
      </c>
      <c r="L602">
        <v>1</v>
      </c>
      <c r="M602" t="s">
        <v>1265</v>
      </c>
      <c r="N602" t="str">
        <f>SUBSTITUTE(Sheet1[[#This Row],[Datekey_Opening]],"_","-")</f>
        <v>2018-2-19</v>
      </c>
      <c r="O602">
        <f>YEAR(Sheet1[[#This Row],[Date]])</f>
        <v>2018</v>
      </c>
      <c r="P602" t="str">
        <f>LOOKUP(Sheet1[[#This Row],[CountryCode]],$AI$4:$AI$18,$AJ$4:$AJ$18)</f>
        <v>India</v>
      </c>
      <c r="Q602">
        <f>MONTH(Sheet1[[#This Row],[Date]])</f>
        <v>2</v>
      </c>
      <c r="R602" t="str">
        <f>TEXT(Sheet1[[#This Row],[Date]],"MMMM")</f>
        <v>February</v>
      </c>
      <c r="S602" t="str">
        <f>TEXT(Sheet1[[#This Row],[Date]],"YYYY-MMM")</f>
        <v>2018-Feb</v>
      </c>
      <c r="T602">
        <f>WEEKDAY(Sheet1[[#This Row],[Date]])</f>
        <v>2</v>
      </c>
      <c r="U602" t="str">
        <f>TEXT(Sheet1[[#This Row],[Date]],"DDDD")</f>
        <v>Monday</v>
      </c>
      <c r="V602" t="str">
        <f>"FM"&amp;MOD(MONTH(Sheet1[[#This Row],[Date]])-4,12)+1</f>
        <v>FM11</v>
      </c>
      <c r="W602" t="str">
        <f>"Q"&amp;ROUNDUP(MONTH(Sheet1[[#This Row],[Date]])/3,0)</f>
        <v>Q1</v>
      </c>
      <c r="X602" t="str">
        <f>"Q"&amp;INT(MOD(MONTH(Sheet1[[#This Row],[Date]])-4,12/3)+1)</f>
        <v>Q3</v>
      </c>
      <c r="Y602" t="str" cm="1">
        <f t="array" ref="Y602">_xlfn.IFS(ROUND(L602,0)&lt;=1,"Need to improve 0-1",ROUND(L602,0)&lt;=2,"Okay 1-2",ROUND(L602,0)&lt;=3,"Good 2-3",ROUND(L602,0)&lt;=4,"Great 3-4",ROUND(L602,0)&lt;=5,"Excellent 4-5")</f>
        <v>Need to improve 0-1</v>
      </c>
      <c r="Z602" t="str">
        <f t="shared" si="9"/>
        <v>0-1000</v>
      </c>
    </row>
    <row r="603" spans="1:26" x14ac:dyDescent="0.3">
      <c r="A603">
        <v>18441680</v>
      </c>
      <c r="B603" t="s">
        <v>1266</v>
      </c>
      <c r="C603">
        <v>1</v>
      </c>
      <c r="D603" t="s">
        <v>14</v>
      </c>
      <c r="E603" t="s">
        <v>446</v>
      </c>
      <c r="F603" t="s">
        <v>16</v>
      </c>
      <c r="G603" t="s">
        <v>16</v>
      </c>
      <c r="H603" t="s">
        <v>16</v>
      </c>
      <c r="I603">
        <v>1</v>
      </c>
      <c r="J603">
        <v>0</v>
      </c>
      <c r="K603">
        <v>300</v>
      </c>
      <c r="L603">
        <v>1</v>
      </c>
      <c r="M603" t="s">
        <v>1267</v>
      </c>
      <c r="N603" t="str">
        <f>SUBSTITUTE(Sheet1[[#This Row],[Datekey_Opening]],"_","-")</f>
        <v>2012-2-22</v>
      </c>
      <c r="O603">
        <f>YEAR(Sheet1[[#This Row],[Date]])</f>
        <v>2012</v>
      </c>
      <c r="P603" t="str">
        <f>LOOKUP(Sheet1[[#This Row],[CountryCode]],$AI$4:$AI$18,$AJ$4:$AJ$18)</f>
        <v>India</v>
      </c>
      <c r="Q603">
        <f>MONTH(Sheet1[[#This Row],[Date]])</f>
        <v>2</v>
      </c>
      <c r="R603" t="str">
        <f>TEXT(Sheet1[[#This Row],[Date]],"MMMM")</f>
        <v>February</v>
      </c>
      <c r="S603" t="str">
        <f>TEXT(Sheet1[[#This Row],[Date]],"YYYY-MMM")</f>
        <v>2012-Feb</v>
      </c>
      <c r="T603">
        <f>WEEKDAY(Sheet1[[#This Row],[Date]])</f>
        <v>4</v>
      </c>
      <c r="U603" t="str">
        <f>TEXT(Sheet1[[#This Row],[Date]],"DDDD")</f>
        <v>Wednesday</v>
      </c>
      <c r="V603" t="str">
        <f>"FM"&amp;MOD(MONTH(Sheet1[[#This Row],[Date]])-4,12)+1</f>
        <v>FM11</v>
      </c>
      <c r="W603" t="str">
        <f>"Q"&amp;ROUNDUP(MONTH(Sheet1[[#This Row],[Date]])/3,0)</f>
        <v>Q1</v>
      </c>
      <c r="X603" t="str">
        <f>"Q"&amp;INT(MOD(MONTH(Sheet1[[#This Row],[Date]])-4,12/3)+1)</f>
        <v>Q3</v>
      </c>
      <c r="Y603" t="str" cm="1">
        <f t="array" ref="Y603">_xlfn.IFS(ROUND(L603,0)&lt;=1,"Need to improve 0-1",ROUND(L603,0)&lt;=2,"Okay 1-2",ROUND(L603,0)&lt;=3,"Good 2-3",ROUND(L603,0)&lt;=4,"Great 3-4",ROUND(L603,0)&lt;=5,"Excellent 4-5")</f>
        <v>Need to improve 0-1</v>
      </c>
      <c r="Z603" t="str">
        <f t="shared" si="9"/>
        <v>0-1000</v>
      </c>
    </row>
    <row r="604" spans="1:26" x14ac:dyDescent="0.3">
      <c r="A604">
        <v>18478992</v>
      </c>
      <c r="B604" t="s">
        <v>1268</v>
      </c>
      <c r="C604">
        <v>1</v>
      </c>
      <c r="D604" t="s">
        <v>14</v>
      </c>
      <c r="E604" t="s">
        <v>446</v>
      </c>
      <c r="F604" t="s">
        <v>16</v>
      </c>
      <c r="G604" t="s">
        <v>16</v>
      </c>
      <c r="H604" t="s">
        <v>16</v>
      </c>
      <c r="I604">
        <v>1</v>
      </c>
      <c r="J604">
        <v>0</v>
      </c>
      <c r="K604">
        <v>300</v>
      </c>
      <c r="L604">
        <v>1</v>
      </c>
      <c r="M604" t="s">
        <v>1269</v>
      </c>
      <c r="N604" t="str">
        <f>SUBSTITUTE(Sheet1[[#This Row],[Datekey_Opening]],"_","-")</f>
        <v>2014-2-27</v>
      </c>
      <c r="O604">
        <f>YEAR(Sheet1[[#This Row],[Date]])</f>
        <v>2014</v>
      </c>
      <c r="P604" t="str">
        <f>LOOKUP(Sheet1[[#This Row],[CountryCode]],$AI$4:$AI$18,$AJ$4:$AJ$18)</f>
        <v>India</v>
      </c>
      <c r="Q604">
        <f>MONTH(Sheet1[[#This Row],[Date]])</f>
        <v>2</v>
      </c>
      <c r="R604" t="str">
        <f>TEXT(Sheet1[[#This Row],[Date]],"MMMM")</f>
        <v>February</v>
      </c>
      <c r="S604" t="str">
        <f>TEXT(Sheet1[[#This Row],[Date]],"YYYY-MMM")</f>
        <v>2014-Feb</v>
      </c>
      <c r="T604">
        <f>WEEKDAY(Sheet1[[#This Row],[Date]])</f>
        <v>5</v>
      </c>
      <c r="U604" t="str">
        <f>TEXT(Sheet1[[#This Row],[Date]],"DDDD")</f>
        <v>Thursday</v>
      </c>
      <c r="V604" t="str">
        <f>"FM"&amp;MOD(MONTH(Sheet1[[#This Row],[Date]])-4,12)+1</f>
        <v>FM11</v>
      </c>
      <c r="W604" t="str">
        <f>"Q"&amp;ROUNDUP(MONTH(Sheet1[[#This Row],[Date]])/3,0)</f>
        <v>Q1</v>
      </c>
      <c r="X604" t="str">
        <f>"Q"&amp;INT(MOD(MONTH(Sheet1[[#This Row],[Date]])-4,12/3)+1)</f>
        <v>Q3</v>
      </c>
      <c r="Y604" t="str" cm="1">
        <f t="array" ref="Y604">_xlfn.IFS(ROUND(L604,0)&lt;=1,"Need to improve 0-1",ROUND(L604,0)&lt;=2,"Okay 1-2",ROUND(L604,0)&lt;=3,"Good 2-3",ROUND(L604,0)&lt;=4,"Great 3-4",ROUND(L604,0)&lt;=5,"Excellent 4-5")</f>
        <v>Need to improve 0-1</v>
      </c>
      <c r="Z604" t="str">
        <f t="shared" si="9"/>
        <v>0-1000</v>
      </c>
    </row>
    <row r="605" spans="1:26" x14ac:dyDescent="0.3">
      <c r="A605">
        <v>18451179</v>
      </c>
      <c r="B605" t="s">
        <v>1270</v>
      </c>
      <c r="C605">
        <v>1</v>
      </c>
      <c r="D605" t="s">
        <v>14</v>
      </c>
      <c r="E605" t="s">
        <v>538</v>
      </c>
      <c r="F605" t="s">
        <v>16</v>
      </c>
      <c r="G605" t="s">
        <v>16</v>
      </c>
      <c r="H605" t="s">
        <v>16</v>
      </c>
      <c r="I605">
        <v>1</v>
      </c>
      <c r="J605">
        <v>0</v>
      </c>
      <c r="K605">
        <v>300</v>
      </c>
      <c r="L605">
        <v>1</v>
      </c>
      <c r="M605" t="s">
        <v>1271</v>
      </c>
      <c r="N605" t="str">
        <f>SUBSTITUTE(Sheet1[[#This Row],[Datekey_Opening]],"_","-")</f>
        <v>2018-2-25</v>
      </c>
      <c r="O605">
        <f>YEAR(Sheet1[[#This Row],[Date]])</f>
        <v>2018</v>
      </c>
      <c r="P605" t="str">
        <f>LOOKUP(Sheet1[[#This Row],[CountryCode]],$AI$4:$AI$18,$AJ$4:$AJ$18)</f>
        <v>India</v>
      </c>
      <c r="Q605">
        <f>MONTH(Sheet1[[#This Row],[Date]])</f>
        <v>2</v>
      </c>
      <c r="R605" t="str">
        <f>TEXT(Sheet1[[#This Row],[Date]],"MMMM")</f>
        <v>February</v>
      </c>
      <c r="S605" t="str">
        <f>TEXT(Sheet1[[#This Row],[Date]],"YYYY-MMM")</f>
        <v>2018-Feb</v>
      </c>
      <c r="T605">
        <f>WEEKDAY(Sheet1[[#This Row],[Date]])</f>
        <v>1</v>
      </c>
      <c r="U605" t="str">
        <f>TEXT(Sheet1[[#This Row],[Date]],"DDDD")</f>
        <v>Sunday</v>
      </c>
      <c r="V605" t="str">
        <f>"FM"&amp;MOD(MONTH(Sheet1[[#This Row],[Date]])-4,12)+1</f>
        <v>FM11</v>
      </c>
      <c r="W605" t="str">
        <f>"Q"&amp;ROUNDUP(MONTH(Sheet1[[#This Row],[Date]])/3,0)</f>
        <v>Q1</v>
      </c>
      <c r="X605" t="str">
        <f>"Q"&amp;INT(MOD(MONTH(Sheet1[[#This Row],[Date]])-4,12/3)+1)</f>
        <v>Q3</v>
      </c>
      <c r="Y605" t="str" cm="1">
        <f t="array" ref="Y605">_xlfn.IFS(ROUND(L605,0)&lt;=1,"Need to improve 0-1",ROUND(L605,0)&lt;=2,"Okay 1-2",ROUND(L605,0)&lt;=3,"Good 2-3",ROUND(L605,0)&lt;=4,"Great 3-4",ROUND(L605,0)&lt;=5,"Excellent 4-5")</f>
        <v>Need to improve 0-1</v>
      </c>
      <c r="Z605" t="str">
        <f t="shared" si="9"/>
        <v>0-1000</v>
      </c>
    </row>
    <row r="606" spans="1:26" x14ac:dyDescent="0.3">
      <c r="A606">
        <v>18464648</v>
      </c>
      <c r="B606" t="s">
        <v>1272</v>
      </c>
      <c r="C606">
        <v>1</v>
      </c>
      <c r="D606" t="s">
        <v>14</v>
      </c>
      <c r="E606" t="s">
        <v>446</v>
      </c>
      <c r="F606" t="s">
        <v>16</v>
      </c>
      <c r="G606" t="s">
        <v>16</v>
      </c>
      <c r="H606" t="s">
        <v>16</v>
      </c>
      <c r="I606">
        <v>1</v>
      </c>
      <c r="J606">
        <v>0</v>
      </c>
      <c r="K606">
        <v>300</v>
      </c>
      <c r="L606">
        <v>1</v>
      </c>
      <c r="M606" t="s">
        <v>1273</v>
      </c>
      <c r="N606" t="str">
        <f>SUBSTITUTE(Sheet1[[#This Row],[Datekey_Opening]],"_","-")</f>
        <v>2014-2-9</v>
      </c>
      <c r="O606">
        <f>YEAR(Sheet1[[#This Row],[Date]])</f>
        <v>2014</v>
      </c>
      <c r="P606" t="str">
        <f>LOOKUP(Sheet1[[#This Row],[CountryCode]],$AI$4:$AI$18,$AJ$4:$AJ$18)</f>
        <v>India</v>
      </c>
      <c r="Q606">
        <f>MONTH(Sheet1[[#This Row],[Date]])</f>
        <v>2</v>
      </c>
      <c r="R606" t="str">
        <f>TEXT(Sheet1[[#This Row],[Date]],"MMMM")</f>
        <v>February</v>
      </c>
      <c r="S606" t="str">
        <f>TEXT(Sheet1[[#This Row],[Date]],"YYYY-MMM")</f>
        <v>2014-Feb</v>
      </c>
      <c r="T606">
        <f>WEEKDAY(Sheet1[[#This Row],[Date]])</f>
        <v>1</v>
      </c>
      <c r="U606" t="str">
        <f>TEXT(Sheet1[[#This Row],[Date]],"DDDD")</f>
        <v>Sunday</v>
      </c>
      <c r="V606" t="str">
        <f>"FM"&amp;MOD(MONTH(Sheet1[[#This Row],[Date]])-4,12)+1</f>
        <v>FM11</v>
      </c>
      <c r="W606" t="str">
        <f>"Q"&amp;ROUNDUP(MONTH(Sheet1[[#This Row],[Date]])/3,0)</f>
        <v>Q1</v>
      </c>
      <c r="X606" t="str">
        <f>"Q"&amp;INT(MOD(MONTH(Sheet1[[#This Row],[Date]])-4,12/3)+1)</f>
        <v>Q3</v>
      </c>
      <c r="Y606" t="str" cm="1">
        <f t="array" ref="Y606">_xlfn.IFS(ROUND(L606,0)&lt;=1,"Need to improve 0-1",ROUND(L606,0)&lt;=2,"Okay 1-2",ROUND(L606,0)&lt;=3,"Good 2-3",ROUND(L606,0)&lt;=4,"Great 3-4",ROUND(L606,0)&lt;=5,"Excellent 4-5")</f>
        <v>Need to improve 0-1</v>
      </c>
      <c r="Z606" t="str">
        <f t="shared" si="9"/>
        <v>0-1000</v>
      </c>
    </row>
    <row r="607" spans="1:26" x14ac:dyDescent="0.3">
      <c r="A607">
        <v>18464629</v>
      </c>
      <c r="B607" t="s">
        <v>1274</v>
      </c>
      <c r="C607">
        <v>1</v>
      </c>
      <c r="D607" t="s">
        <v>14</v>
      </c>
      <c r="E607" t="s">
        <v>446</v>
      </c>
      <c r="F607" t="s">
        <v>16</v>
      </c>
      <c r="G607" t="s">
        <v>16</v>
      </c>
      <c r="H607" t="s">
        <v>16</v>
      </c>
      <c r="I607">
        <v>1</v>
      </c>
      <c r="J607">
        <v>0</v>
      </c>
      <c r="K607">
        <v>300</v>
      </c>
      <c r="L607">
        <v>1</v>
      </c>
      <c r="M607" t="s">
        <v>1275</v>
      </c>
      <c r="N607" t="str">
        <f>SUBSTITUTE(Sheet1[[#This Row],[Datekey_Opening]],"_","-")</f>
        <v>2015-2-10</v>
      </c>
      <c r="O607">
        <f>YEAR(Sheet1[[#This Row],[Date]])</f>
        <v>2015</v>
      </c>
      <c r="P607" t="str">
        <f>LOOKUP(Sheet1[[#This Row],[CountryCode]],$AI$4:$AI$18,$AJ$4:$AJ$18)</f>
        <v>India</v>
      </c>
      <c r="Q607">
        <f>MONTH(Sheet1[[#This Row],[Date]])</f>
        <v>2</v>
      </c>
      <c r="R607" t="str">
        <f>TEXT(Sheet1[[#This Row],[Date]],"MMMM")</f>
        <v>February</v>
      </c>
      <c r="S607" t="str">
        <f>TEXT(Sheet1[[#This Row],[Date]],"YYYY-MMM")</f>
        <v>2015-Feb</v>
      </c>
      <c r="T607">
        <f>WEEKDAY(Sheet1[[#This Row],[Date]])</f>
        <v>3</v>
      </c>
      <c r="U607" t="str">
        <f>TEXT(Sheet1[[#This Row],[Date]],"DDDD")</f>
        <v>Tuesday</v>
      </c>
      <c r="V607" t="str">
        <f>"FM"&amp;MOD(MONTH(Sheet1[[#This Row],[Date]])-4,12)+1</f>
        <v>FM11</v>
      </c>
      <c r="W607" t="str">
        <f>"Q"&amp;ROUNDUP(MONTH(Sheet1[[#This Row],[Date]])/3,0)</f>
        <v>Q1</v>
      </c>
      <c r="X607" t="str">
        <f>"Q"&amp;INT(MOD(MONTH(Sheet1[[#This Row],[Date]])-4,12/3)+1)</f>
        <v>Q3</v>
      </c>
      <c r="Y607" t="str" cm="1">
        <f t="array" ref="Y607">_xlfn.IFS(ROUND(L607,0)&lt;=1,"Need to improve 0-1",ROUND(L607,0)&lt;=2,"Okay 1-2",ROUND(L607,0)&lt;=3,"Good 2-3",ROUND(L607,0)&lt;=4,"Great 3-4",ROUND(L607,0)&lt;=5,"Excellent 4-5")</f>
        <v>Need to improve 0-1</v>
      </c>
      <c r="Z607" t="str">
        <f t="shared" si="9"/>
        <v>0-1000</v>
      </c>
    </row>
    <row r="608" spans="1:26" x14ac:dyDescent="0.3">
      <c r="A608">
        <v>18489523</v>
      </c>
      <c r="B608" t="s">
        <v>1276</v>
      </c>
      <c r="C608">
        <v>1</v>
      </c>
      <c r="D608" t="s">
        <v>14</v>
      </c>
      <c r="E608" t="s">
        <v>557</v>
      </c>
      <c r="F608" t="s">
        <v>16</v>
      </c>
      <c r="G608" t="s">
        <v>16</v>
      </c>
      <c r="H608" t="s">
        <v>16</v>
      </c>
      <c r="I608">
        <v>1</v>
      </c>
      <c r="J608">
        <v>0</v>
      </c>
      <c r="K608">
        <v>300</v>
      </c>
      <c r="L608">
        <v>1</v>
      </c>
      <c r="M608" t="s">
        <v>244</v>
      </c>
      <c r="N608" t="str">
        <f>SUBSTITUTE(Sheet1[[#This Row],[Datekey_Opening]],"_","-")</f>
        <v>2013-2-7</v>
      </c>
      <c r="O608">
        <f>YEAR(Sheet1[[#This Row],[Date]])</f>
        <v>2013</v>
      </c>
      <c r="P608" t="str">
        <f>LOOKUP(Sheet1[[#This Row],[CountryCode]],$AI$4:$AI$18,$AJ$4:$AJ$18)</f>
        <v>India</v>
      </c>
      <c r="Q608">
        <f>MONTH(Sheet1[[#This Row],[Date]])</f>
        <v>2</v>
      </c>
      <c r="R608" t="str">
        <f>TEXT(Sheet1[[#This Row],[Date]],"MMMM")</f>
        <v>February</v>
      </c>
      <c r="S608" t="str">
        <f>TEXT(Sheet1[[#This Row],[Date]],"YYYY-MMM")</f>
        <v>2013-Feb</v>
      </c>
      <c r="T608">
        <f>WEEKDAY(Sheet1[[#This Row],[Date]])</f>
        <v>5</v>
      </c>
      <c r="U608" t="str">
        <f>TEXT(Sheet1[[#This Row],[Date]],"DDDD")</f>
        <v>Thursday</v>
      </c>
      <c r="V608" t="str">
        <f>"FM"&amp;MOD(MONTH(Sheet1[[#This Row],[Date]])-4,12)+1</f>
        <v>FM11</v>
      </c>
      <c r="W608" t="str">
        <f>"Q"&amp;ROUNDUP(MONTH(Sheet1[[#This Row],[Date]])/3,0)</f>
        <v>Q1</v>
      </c>
      <c r="X608" t="str">
        <f>"Q"&amp;INT(MOD(MONTH(Sheet1[[#This Row],[Date]])-4,12/3)+1)</f>
        <v>Q3</v>
      </c>
      <c r="Y608" t="str" cm="1">
        <f t="array" ref="Y608">_xlfn.IFS(ROUND(L608,0)&lt;=1,"Need to improve 0-1",ROUND(L608,0)&lt;=2,"Okay 1-2",ROUND(L608,0)&lt;=3,"Good 2-3",ROUND(L608,0)&lt;=4,"Great 3-4",ROUND(L608,0)&lt;=5,"Excellent 4-5")</f>
        <v>Need to improve 0-1</v>
      </c>
      <c r="Z608" t="str">
        <f t="shared" si="9"/>
        <v>0-1000</v>
      </c>
    </row>
    <row r="609" spans="1:26" x14ac:dyDescent="0.3">
      <c r="A609">
        <v>18472599</v>
      </c>
      <c r="B609" t="s">
        <v>1277</v>
      </c>
      <c r="C609">
        <v>1</v>
      </c>
      <c r="D609" t="s">
        <v>14</v>
      </c>
      <c r="E609" t="s">
        <v>441</v>
      </c>
      <c r="F609" t="s">
        <v>16</v>
      </c>
      <c r="G609" t="s">
        <v>16</v>
      </c>
      <c r="H609" t="s">
        <v>16</v>
      </c>
      <c r="I609">
        <v>1</v>
      </c>
      <c r="J609">
        <v>0</v>
      </c>
      <c r="K609">
        <v>300</v>
      </c>
      <c r="L609">
        <v>1</v>
      </c>
      <c r="M609" t="s">
        <v>1278</v>
      </c>
      <c r="N609" t="str">
        <f>SUBSTITUTE(Sheet1[[#This Row],[Datekey_Opening]],"_","-")</f>
        <v>2017-2-14</v>
      </c>
      <c r="O609">
        <f>YEAR(Sheet1[[#This Row],[Date]])</f>
        <v>2017</v>
      </c>
      <c r="P609" t="str">
        <f>LOOKUP(Sheet1[[#This Row],[CountryCode]],$AI$4:$AI$18,$AJ$4:$AJ$18)</f>
        <v>India</v>
      </c>
      <c r="Q609">
        <f>MONTH(Sheet1[[#This Row],[Date]])</f>
        <v>2</v>
      </c>
      <c r="R609" t="str">
        <f>TEXT(Sheet1[[#This Row],[Date]],"MMMM")</f>
        <v>February</v>
      </c>
      <c r="S609" t="str">
        <f>TEXT(Sheet1[[#This Row],[Date]],"YYYY-MMM")</f>
        <v>2017-Feb</v>
      </c>
      <c r="T609">
        <f>WEEKDAY(Sheet1[[#This Row],[Date]])</f>
        <v>3</v>
      </c>
      <c r="U609" t="str">
        <f>TEXT(Sheet1[[#This Row],[Date]],"DDDD")</f>
        <v>Tuesday</v>
      </c>
      <c r="V609" t="str">
        <f>"FM"&amp;MOD(MONTH(Sheet1[[#This Row],[Date]])-4,12)+1</f>
        <v>FM11</v>
      </c>
      <c r="W609" t="str">
        <f>"Q"&amp;ROUNDUP(MONTH(Sheet1[[#This Row],[Date]])/3,0)</f>
        <v>Q1</v>
      </c>
      <c r="X609" t="str">
        <f>"Q"&amp;INT(MOD(MONTH(Sheet1[[#This Row],[Date]])-4,12/3)+1)</f>
        <v>Q3</v>
      </c>
      <c r="Y609" t="str" cm="1">
        <f t="array" ref="Y609">_xlfn.IFS(ROUND(L609,0)&lt;=1,"Need to improve 0-1",ROUND(L609,0)&lt;=2,"Okay 1-2",ROUND(L609,0)&lt;=3,"Good 2-3",ROUND(L609,0)&lt;=4,"Great 3-4",ROUND(L609,0)&lt;=5,"Excellent 4-5")</f>
        <v>Need to improve 0-1</v>
      </c>
      <c r="Z609" t="str">
        <f t="shared" si="9"/>
        <v>0-1000</v>
      </c>
    </row>
    <row r="610" spans="1:26" x14ac:dyDescent="0.3">
      <c r="A610">
        <v>18463988</v>
      </c>
      <c r="B610" t="s">
        <v>1279</v>
      </c>
      <c r="C610">
        <v>1</v>
      </c>
      <c r="D610" t="s">
        <v>14</v>
      </c>
      <c r="E610" t="s">
        <v>538</v>
      </c>
      <c r="F610" t="s">
        <v>16</v>
      </c>
      <c r="G610" t="s">
        <v>16</v>
      </c>
      <c r="H610" t="s">
        <v>16</v>
      </c>
      <c r="I610">
        <v>1</v>
      </c>
      <c r="J610">
        <v>0</v>
      </c>
      <c r="K610">
        <v>300</v>
      </c>
      <c r="L610">
        <v>1</v>
      </c>
      <c r="M610" t="s">
        <v>1280</v>
      </c>
      <c r="N610" t="str">
        <f>SUBSTITUTE(Sheet1[[#This Row],[Datekey_Opening]],"_","-")</f>
        <v>2017-1-5</v>
      </c>
      <c r="O610">
        <f>YEAR(Sheet1[[#This Row],[Date]])</f>
        <v>2017</v>
      </c>
      <c r="P610" t="str">
        <f>LOOKUP(Sheet1[[#This Row],[CountryCode]],$AI$4:$AI$18,$AJ$4:$AJ$18)</f>
        <v>India</v>
      </c>
      <c r="Q610">
        <f>MONTH(Sheet1[[#This Row],[Date]])</f>
        <v>1</v>
      </c>
      <c r="R610" t="str">
        <f>TEXT(Sheet1[[#This Row],[Date]],"MMMM")</f>
        <v>January</v>
      </c>
      <c r="S610" t="str">
        <f>TEXT(Sheet1[[#This Row],[Date]],"YYYY-MMM")</f>
        <v>2017-Jan</v>
      </c>
      <c r="T610">
        <f>WEEKDAY(Sheet1[[#This Row],[Date]])</f>
        <v>5</v>
      </c>
      <c r="U610" t="str">
        <f>TEXT(Sheet1[[#This Row],[Date]],"DDDD")</f>
        <v>Thursday</v>
      </c>
      <c r="V610" t="str">
        <f>"FM"&amp;MOD(MONTH(Sheet1[[#This Row],[Date]])-4,12)+1</f>
        <v>FM10</v>
      </c>
      <c r="W610" t="str">
        <f>"Q"&amp;ROUNDUP(MONTH(Sheet1[[#This Row],[Date]])/3,0)</f>
        <v>Q1</v>
      </c>
      <c r="X610" t="str">
        <f>"Q"&amp;INT(MOD(MONTH(Sheet1[[#This Row],[Date]])-4,12/3)+1)</f>
        <v>Q2</v>
      </c>
      <c r="Y610" t="str" cm="1">
        <f t="array" ref="Y610">_xlfn.IFS(ROUND(L610,0)&lt;=1,"Need to improve 0-1",ROUND(L610,0)&lt;=2,"Okay 1-2",ROUND(L610,0)&lt;=3,"Good 2-3",ROUND(L610,0)&lt;=4,"Great 3-4",ROUND(L610,0)&lt;=5,"Excellent 4-5")</f>
        <v>Need to improve 0-1</v>
      </c>
      <c r="Z610" t="str">
        <f t="shared" si="9"/>
        <v>0-1000</v>
      </c>
    </row>
    <row r="611" spans="1:26" x14ac:dyDescent="0.3">
      <c r="A611">
        <v>18355115</v>
      </c>
      <c r="B611" t="s">
        <v>1281</v>
      </c>
      <c r="C611">
        <v>1</v>
      </c>
      <c r="D611" t="s">
        <v>14</v>
      </c>
      <c r="E611" t="s">
        <v>426</v>
      </c>
      <c r="F611" t="s">
        <v>16</v>
      </c>
      <c r="G611" t="s">
        <v>16</v>
      </c>
      <c r="H611" t="s">
        <v>16</v>
      </c>
      <c r="I611">
        <v>1</v>
      </c>
      <c r="J611">
        <v>0</v>
      </c>
      <c r="K611">
        <v>300</v>
      </c>
      <c r="L611">
        <v>1</v>
      </c>
      <c r="M611" t="s">
        <v>1282</v>
      </c>
      <c r="N611" t="str">
        <f>SUBSTITUTE(Sheet1[[#This Row],[Datekey_Opening]],"_","-")</f>
        <v>2013-1-13</v>
      </c>
      <c r="O611">
        <f>YEAR(Sheet1[[#This Row],[Date]])</f>
        <v>2013</v>
      </c>
      <c r="P611" t="str">
        <f>LOOKUP(Sheet1[[#This Row],[CountryCode]],$AI$4:$AI$18,$AJ$4:$AJ$18)</f>
        <v>India</v>
      </c>
      <c r="Q611">
        <f>MONTH(Sheet1[[#This Row],[Date]])</f>
        <v>1</v>
      </c>
      <c r="R611" t="str">
        <f>TEXT(Sheet1[[#This Row],[Date]],"MMMM")</f>
        <v>January</v>
      </c>
      <c r="S611" t="str">
        <f>TEXT(Sheet1[[#This Row],[Date]],"YYYY-MMM")</f>
        <v>2013-Jan</v>
      </c>
      <c r="T611">
        <f>WEEKDAY(Sheet1[[#This Row],[Date]])</f>
        <v>1</v>
      </c>
      <c r="U611" t="str">
        <f>TEXT(Sheet1[[#This Row],[Date]],"DDDD")</f>
        <v>Sunday</v>
      </c>
      <c r="V611" t="str">
        <f>"FM"&amp;MOD(MONTH(Sheet1[[#This Row],[Date]])-4,12)+1</f>
        <v>FM10</v>
      </c>
      <c r="W611" t="str">
        <f>"Q"&amp;ROUNDUP(MONTH(Sheet1[[#This Row],[Date]])/3,0)</f>
        <v>Q1</v>
      </c>
      <c r="X611" t="str">
        <f>"Q"&amp;INT(MOD(MONTH(Sheet1[[#This Row],[Date]])-4,12/3)+1)</f>
        <v>Q2</v>
      </c>
      <c r="Y611" t="str" cm="1">
        <f t="array" ref="Y611">_xlfn.IFS(ROUND(L611,0)&lt;=1,"Need to improve 0-1",ROUND(L611,0)&lt;=2,"Okay 1-2",ROUND(L611,0)&lt;=3,"Good 2-3",ROUND(L611,0)&lt;=4,"Great 3-4",ROUND(L611,0)&lt;=5,"Excellent 4-5")</f>
        <v>Need to improve 0-1</v>
      </c>
      <c r="Z611" t="str">
        <f t="shared" si="9"/>
        <v>0-1000</v>
      </c>
    </row>
    <row r="612" spans="1:26" x14ac:dyDescent="0.3">
      <c r="A612">
        <v>18429151</v>
      </c>
      <c r="B612" t="s">
        <v>1283</v>
      </c>
      <c r="C612">
        <v>1</v>
      </c>
      <c r="D612" t="s">
        <v>14</v>
      </c>
      <c r="E612" t="s">
        <v>426</v>
      </c>
      <c r="F612" t="s">
        <v>16</v>
      </c>
      <c r="G612" t="s">
        <v>16</v>
      </c>
      <c r="H612" t="s">
        <v>16</v>
      </c>
      <c r="I612">
        <v>1</v>
      </c>
      <c r="J612">
        <v>0</v>
      </c>
      <c r="K612">
        <v>300</v>
      </c>
      <c r="L612">
        <v>1</v>
      </c>
      <c r="M612" t="s">
        <v>1284</v>
      </c>
      <c r="N612" t="str">
        <f>SUBSTITUTE(Sheet1[[#This Row],[Datekey_Opening]],"_","-")</f>
        <v>2012-1-25</v>
      </c>
      <c r="O612">
        <f>YEAR(Sheet1[[#This Row],[Date]])</f>
        <v>2012</v>
      </c>
      <c r="P612" t="str">
        <f>LOOKUP(Sheet1[[#This Row],[CountryCode]],$AI$4:$AI$18,$AJ$4:$AJ$18)</f>
        <v>India</v>
      </c>
      <c r="Q612">
        <f>MONTH(Sheet1[[#This Row],[Date]])</f>
        <v>1</v>
      </c>
      <c r="R612" t="str">
        <f>TEXT(Sheet1[[#This Row],[Date]],"MMMM")</f>
        <v>January</v>
      </c>
      <c r="S612" t="str">
        <f>TEXT(Sheet1[[#This Row],[Date]],"YYYY-MMM")</f>
        <v>2012-Jan</v>
      </c>
      <c r="T612">
        <f>WEEKDAY(Sheet1[[#This Row],[Date]])</f>
        <v>4</v>
      </c>
      <c r="U612" t="str">
        <f>TEXT(Sheet1[[#This Row],[Date]],"DDDD")</f>
        <v>Wednesday</v>
      </c>
      <c r="V612" t="str">
        <f>"FM"&amp;MOD(MONTH(Sheet1[[#This Row],[Date]])-4,12)+1</f>
        <v>FM10</v>
      </c>
      <c r="W612" t="str">
        <f>"Q"&amp;ROUNDUP(MONTH(Sheet1[[#This Row],[Date]])/3,0)</f>
        <v>Q1</v>
      </c>
      <c r="X612" t="str">
        <f>"Q"&amp;INT(MOD(MONTH(Sheet1[[#This Row],[Date]])-4,12/3)+1)</f>
        <v>Q2</v>
      </c>
      <c r="Y612" t="str" cm="1">
        <f t="array" ref="Y612">_xlfn.IFS(ROUND(L612,0)&lt;=1,"Need to improve 0-1",ROUND(L612,0)&lt;=2,"Okay 1-2",ROUND(L612,0)&lt;=3,"Good 2-3",ROUND(L612,0)&lt;=4,"Great 3-4",ROUND(L612,0)&lt;=5,"Excellent 4-5")</f>
        <v>Need to improve 0-1</v>
      </c>
      <c r="Z612" t="str">
        <f t="shared" si="9"/>
        <v>0-1000</v>
      </c>
    </row>
    <row r="613" spans="1:26" x14ac:dyDescent="0.3">
      <c r="A613">
        <v>18421492</v>
      </c>
      <c r="B613" t="s">
        <v>1285</v>
      </c>
      <c r="C613">
        <v>1</v>
      </c>
      <c r="D613" t="s">
        <v>14</v>
      </c>
      <c r="E613" t="s">
        <v>1286</v>
      </c>
      <c r="F613" t="s">
        <v>16</v>
      </c>
      <c r="G613" t="s">
        <v>16</v>
      </c>
      <c r="H613" t="s">
        <v>16</v>
      </c>
      <c r="I613">
        <v>1</v>
      </c>
      <c r="J613">
        <v>0</v>
      </c>
      <c r="K613">
        <v>300</v>
      </c>
      <c r="L613">
        <v>1</v>
      </c>
      <c r="M613" t="s">
        <v>1287</v>
      </c>
      <c r="N613" t="str">
        <f>SUBSTITUTE(Sheet1[[#This Row],[Datekey_Opening]],"_","-")</f>
        <v>2017-1-4</v>
      </c>
      <c r="O613">
        <f>YEAR(Sheet1[[#This Row],[Date]])</f>
        <v>2017</v>
      </c>
      <c r="P613" t="str">
        <f>LOOKUP(Sheet1[[#This Row],[CountryCode]],$AI$4:$AI$18,$AJ$4:$AJ$18)</f>
        <v>India</v>
      </c>
      <c r="Q613">
        <f>MONTH(Sheet1[[#This Row],[Date]])</f>
        <v>1</v>
      </c>
      <c r="R613" t="str">
        <f>TEXT(Sheet1[[#This Row],[Date]],"MMMM")</f>
        <v>January</v>
      </c>
      <c r="S613" t="str">
        <f>TEXT(Sheet1[[#This Row],[Date]],"YYYY-MMM")</f>
        <v>2017-Jan</v>
      </c>
      <c r="T613">
        <f>WEEKDAY(Sheet1[[#This Row],[Date]])</f>
        <v>4</v>
      </c>
      <c r="U613" t="str">
        <f>TEXT(Sheet1[[#This Row],[Date]],"DDDD")</f>
        <v>Wednesday</v>
      </c>
      <c r="V613" t="str">
        <f>"FM"&amp;MOD(MONTH(Sheet1[[#This Row],[Date]])-4,12)+1</f>
        <v>FM10</v>
      </c>
      <c r="W613" t="str">
        <f>"Q"&amp;ROUNDUP(MONTH(Sheet1[[#This Row],[Date]])/3,0)</f>
        <v>Q1</v>
      </c>
      <c r="X613" t="str">
        <f>"Q"&amp;INT(MOD(MONTH(Sheet1[[#This Row],[Date]])-4,12/3)+1)</f>
        <v>Q2</v>
      </c>
      <c r="Y613" t="str" cm="1">
        <f t="array" ref="Y613">_xlfn.IFS(ROUND(L613,0)&lt;=1,"Need to improve 0-1",ROUND(L613,0)&lt;=2,"Okay 1-2",ROUND(L613,0)&lt;=3,"Good 2-3",ROUND(L613,0)&lt;=4,"Great 3-4",ROUND(L613,0)&lt;=5,"Excellent 4-5")</f>
        <v>Need to improve 0-1</v>
      </c>
      <c r="Z613" t="str">
        <f t="shared" si="9"/>
        <v>0-1000</v>
      </c>
    </row>
    <row r="614" spans="1:26" x14ac:dyDescent="0.3">
      <c r="A614">
        <v>18375395</v>
      </c>
      <c r="B614" t="s">
        <v>1288</v>
      </c>
      <c r="C614">
        <v>1</v>
      </c>
      <c r="D614" t="s">
        <v>14</v>
      </c>
      <c r="E614" t="s">
        <v>373</v>
      </c>
      <c r="F614" t="s">
        <v>16</v>
      </c>
      <c r="G614" t="s">
        <v>16</v>
      </c>
      <c r="H614" t="s">
        <v>16</v>
      </c>
      <c r="I614">
        <v>1</v>
      </c>
      <c r="J614">
        <v>0</v>
      </c>
      <c r="K614">
        <v>300</v>
      </c>
      <c r="L614">
        <v>1</v>
      </c>
      <c r="M614" t="s">
        <v>1289</v>
      </c>
      <c r="N614" t="str">
        <f>SUBSTITUTE(Sheet1[[#This Row],[Datekey_Opening]],"_","-")</f>
        <v>2018-1-22</v>
      </c>
      <c r="O614">
        <f>YEAR(Sheet1[[#This Row],[Date]])</f>
        <v>2018</v>
      </c>
      <c r="P614" t="str">
        <f>LOOKUP(Sheet1[[#This Row],[CountryCode]],$AI$4:$AI$18,$AJ$4:$AJ$18)</f>
        <v>India</v>
      </c>
      <c r="Q614">
        <f>MONTH(Sheet1[[#This Row],[Date]])</f>
        <v>1</v>
      </c>
      <c r="R614" t="str">
        <f>TEXT(Sheet1[[#This Row],[Date]],"MMMM")</f>
        <v>January</v>
      </c>
      <c r="S614" t="str">
        <f>TEXT(Sheet1[[#This Row],[Date]],"YYYY-MMM")</f>
        <v>2018-Jan</v>
      </c>
      <c r="T614">
        <f>WEEKDAY(Sheet1[[#This Row],[Date]])</f>
        <v>2</v>
      </c>
      <c r="U614" t="str">
        <f>TEXT(Sheet1[[#This Row],[Date]],"DDDD")</f>
        <v>Monday</v>
      </c>
      <c r="V614" t="str">
        <f>"FM"&amp;MOD(MONTH(Sheet1[[#This Row],[Date]])-4,12)+1</f>
        <v>FM10</v>
      </c>
      <c r="W614" t="str">
        <f>"Q"&amp;ROUNDUP(MONTH(Sheet1[[#This Row],[Date]])/3,0)</f>
        <v>Q1</v>
      </c>
      <c r="X614" t="str">
        <f>"Q"&amp;INT(MOD(MONTH(Sheet1[[#This Row],[Date]])-4,12/3)+1)</f>
        <v>Q2</v>
      </c>
      <c r="Y614" t="str" cm="1">
        <f t="array" ref="Y614">_xlfn.IFS(ROUND(L614,0)&lt;=1,"Need to improve 0-1",ROUND(L614,0)&lt;=2,"Okay 1-2",ROUND(L614,0)&lt;=3,"Good 2-3",ROUND(L614,0)&lt;=4,"Great 3-4",ROUND(L614,0)&lt;=5,"Excellent 4-5")</f>
        <v>Need to improve 0-1</v>
      </c>
      <c r="Z614" t="str">
        <f t="shared" si="9"/>
        <v>0-1000</v>
      </c>
    </row>
    <row r="615" spans="1:26" x14ac:dyDescent="0.3">
      <c r="A615">
        <v>18449639</v>
      </c>
      <c r="B615" t="s">
        <v>1290</v>
      </c>
      <c r="C615">
        <v>1</v>
      </c>
      <c r="D615" t="s">
        <v>14</v>
      </c>
      <c r="E615" t="s">
        <v>365</v>
      </c>
      <c r="F615" t="s">
        <v>16</v>
      </c>
      <c r="G615" t="s">
        <v>16</v>
      </c>
      <c r="H615" t="s">
        <v>16</v>
      </c>
      <c r="I615">
        <v>1</v>
      </c>
      <c r="J615">
        <v>0</v>
      </c>
      <c r="K615">
        <v>300</v>
      </c>
      <c r="L615">
        <v>1</v>
      </c>
      <c r="M615" t="s">
        <v>1291</v>
      </c>
      <c r="N615" t="str">
        <f>SUBSTITUTE(Sheet1[[#This Row],[Datekey_Opening]],"_","-")</f>
        <v>2017-1-16</v>
      </c>
      <c r="O615">
        <f>YEAR(Sheet1[[#This Row],[Date]])</f>
        <v>2017</v>
      </c>
      <c r="P615" t="str">
        <f>LOOKUP(Sheet1[[#This Row],[CountryCode]],$AI$4:$AI$18,$AJ$4:$AJ$18)</f>
        <v>India</v>
      </c>
      <c r="Q615">
        <f>MONTH(Sheet1[[#This Row],[Date]])</f>
        <v>1</v>
      </c>
      <c r="R615" t="str">
        <f>TEXT(Sheet1[[#This Row],[Date]],"MMMM")</f>
        <v>January</v>
      </c>
      <c r="S615" t="str">
        <f>TEXT(Sheet1[[#This Row],[Date]],"YYYY-MMM")</f>
        <v>2017-Jan</v>
      </c>
      <c r="T615">
        <f>WEEKDAY(Sheet1[[#This Row],[Date]])</f>
        <v>2</v>
      </c>
      <c r="U615" t="str">
        <f>TEXT(Sheet1[[#This Row],[Date]],"DDDD")</f>
        <v>Monday</v>
      </c>
      <c r="V615" t="str">
        <f>"FM"&amp;MOD(MONTH(Sheet1[[#This Row],[Date]])-4,12)+1</f>
        <v>FM10</v>
      </c>
      <c r="W615" t="str">
        <f>"Q"&amp;ROUNDUP(MONTH(Sheet1[[#This Row],[Date]])/3,0)</f>
        <v>Q1</v>
      </c>
      <c r="X615" t="str">
        <f>"Q"&amp;INT(MOD(MONTH(Sheet1[[#This Row],[Date]])-4,12/3)+1)</f>
        <v>Q2</v>
      </c>
      <c r="Y615" t="str" cm="1">
        <f t="array" ref="Y615">_xlfn.IFS(ROUND(L615,0)&lt;=1,"Need to improve 0-1",ROUND(L615,0)&lt;=2,"Okay 1-2",ROUND(L615,0)&lt;=3,"Good 2-3",ROUND(L615,0)&lt;=4,"Great 3-4",ROUND(L615,0)&lt;=5,"Excellent 4-5")</f>
        <v>Need to improve 0-1</v>
      </c>
      <c r="Z615" t="str">
        <f t="shared" si="9"/>
        <v>0-1000</v>
      </c>
    </row>
    <row r="616" spans="1:26" x14ac:dyDescent="0.3">
      <c r="A616">
        <v>310889</v>
      </c>
      <c r="B616" t="s">
        <v>1292</v>
      </c>
      <c r="C616">
        <v>1</v>
      </c>
      <c r="D616" t="s">
        <v>14</v>
      </c>
      <c r="E616" t="s">
        <v>538</v>
      </c>
      <c r="F616" t="s">
        <v>16</v>
      </c>
      <c r="G616" t="s">
        <v>16</v>
      </c>
      <c r="H616" t="s">
        <v>16</v>
      </c>
      <c r="I616">
        <v>1</v>
      </c>
      <c r="J616">
        <v>0</v>
      </c>
      <c r="K616">
        <v>300</v>
      </c>
      <c r="L616">
        <v>1</v>
      </c>
      <c r="M616" t="s">
        <v>1293</v>
      </c>
      <c r="N616" t="str">
        <f>SUBSTITUTE(Sheet1[[#This Row],[Datekey_Opening]],"_","-")</f>
        <v>2010-1-6</v>
      </c>
      <c r="O616">
        <f>YEAR(Sheet1[[#This Row],[Date]])</f>
        <v>2010</v>
      </c>
      <c r="P616" t="str">
        <f>LOOKUP(Sheet1[[#This Row],[CountryCode]],$AI$4:$AI$18,$AJ$4:$AJ$18)</f>
        <v>India</v>
      </c>
      <c r="Q616">
        <f>MONTH(Sheet1[[#This Row],[Date]])</f>
        <v>1</v>
      </c>
      <c r="R616" t="str">
        <f>TEXT(Sheet1[[#This Row],[Date]],"MMMM")</f>
        <v>January</v>
      </c>
      <c r="S616" t="str">
        <f>TEXT(Sheet1[[#This Row],[Date]],"YYYY-MMM")</f>
        <v>2010-Jan</v>
      </c>
      <c r="T616">
        <f>WEEKDAY(Sheet1[[#This Row],[Date]])</f>
        <v>4</v>
      </c>
      <c r="U616" t="str">
        <f>TEXT(Sheet1[[#This Row],[Date]],"DDDD")</f>
        <v>Wednesday</v>
      </c>
      <c r="V616" t="str">
        <f>"FM"&amp;MOD(MONTH(Sheet1[[#This Row],[Date]])-4,12)+1</f>
        <v>FM10</v>
      </c>
      <c r="W616" t="str">
        <f>"Q"&amp;ROUNDUP(MONTH(Sheet1[[#This Row],[Date]])/3,0)</f>
        <v>Q1</v>
      </c>
      <c r="X616" t="str">
        <f>"Q"&amp;INT(MOD(MONTH(Sheet1[[#This Row],[Date]])-4,12/3)+1)</f>
        <v>Q2</v>
      </c>
      <c r="Y616" t="str" cm="1">
        <f t="array" ref="Y616">_xlfn.IFS(ROUND(L616,0)&lt;=1,"Need to improve 0-1",ROUND(L616,0)&lt;=2,"Okay 1-2",ROUND(L616,0)&lt;=3,"Good 2-3",ROUND(L616,0)&lt;=4,"Great 3-4",ROUND(L616,0)&lt;=5,"Excellent 4-5")</f>
        <v>Need to improve 0-1</v>
      </c>
      <c r="Z616" t="str">
        <f t="shared" si="9"/>
        <v>0-1000</v>
      </c>
    </row>
    <row r="617" spans="1:26" x14ac:dyDescent="0.3">
      <c r="A617">
        <v>18396151</v>
      </c>
      <c r="B617" t="s">
        <v>1294</v>
      </c>
      <c r="C617">
        <v>1</v>
      </c>
      <c r="D617" t="s">
        <v>14</v>
      </c>
      <c r="E617" t="s">
        <v>538</v>
      </c>
      <c r="F617" t="s">
        <v>16</v>
      </c>
      <c r="G617" t="s">
        <v>16</v>
      </c>
      <c r="H617" t="s">
        <v>16</v>
      </c>
      <c r="I617">
        <v>1</v>
      </c>
      <c r="J617">
        <v>0</v>
      </c>
      <c r="K617">
        <v>300</v>
      </c>
      <c r="L617">
        <v>1</v>
      </c>
      <c r="M617" t="s">
        <v>1295</v>
      </c>
      <c r="N617" t="str">
        <f>SUBSTITUTE(Sheet1[[#This Row],[Datekey_Opening]],"_","-")</f>
        <v>2015-1-8</v>
      </c>
      <c r="O617">
        <f>YEAR(Sheet1[[#This Row],[Date]])</f>
        <v>2015</v>
      </c>
      <c r="P617" t="str">
        <f>LOOKUP(Sheet1[[#This Row],[CountryCode]],$AI$4:$AI$18,$AJ$4:$AJ$18)</f>
        <v>India</v>
      </c>
      <c r="Q617">
        <f>MONTH(Sheet1[[#This Row],[Date]])</f>
        <v>1</v>
      </c>
      <c r="R617" t="str">
        <f>TEXT(Sheet1[[#This Row],[Date]],"MMMM")</f>
        <v>January</v>
      </c>
      <c r="S617" t="str">
        <f>TEXT(Sheet1[[#This Row],[Date]],"YYYY-MMM")</f>
        <v>2015-Jan</v>
      </c>
      <c r="T617">
        <f>WEEKDAY(Sheet1[[#This Row],[Date]])</f>
        <v>5</v>
      </c>
      <c r="U617" t="str">
        <f>TEXT(Sheet1[[#This Row],[Date]],"DDDD")</f>
        <v>Thursday</v>
      </c>
      <c r="V617" t="str">
        <f>"FM"&amp;MOD(MONTH(Sheet1[[#This Row],[Date]])-4,12)+1</f>
        <v>FM10</v>
      </c>
      <c r="W617" t="str">
        <f>"Q"&amp;ROUNDUP(MONTH(Sheet1[[#This Row],[Date]])/3,0)</f>
        <v>Q1</v>
      </c>
      <c r="X617" t="str">
        <f>"Q"&amp;INT(MOD(MONTH(Sheet1[[#This Row],[Date]])-4,12/3)+1)</f>
        <v>Q2</v>
      </c>
      <c r="Y617" t="str" cm="1">
        <f t="array" ref="Y617">_xlfn.IFS(ROUND(L617,0)&lt;=1,"Need to improve 0-1",ROUND(L617,0)&lt;=2,"Okay 1-2",ROUND(L617,0)&lt;=3,"Good 2-3",ROUND(L617,0)&lt;=4,"Great 3-4",ROUND(L617,0)&lt;=5,"Excellent 4-5")</f>
        <v>Need to improve 0-1</v>
      </c>
      <c r="Z617" t="str">
        <f t="shared" si="9"/>
        <v>0-1000</v>
      </c>
    </row>
    <row r="618" spans="1:26" x14ac:dyDescent="0.3">
      <c r="A618">
        <v>18418263</v>
      </c>
      <c r="B618" t="s">
        <v>1296</v>
      </c>
      <c r="C618">
        <v>1</v>
      </c>
      <c r="D618" t="s">
        <v>14</v>
      </c>
      <c r="E618" t="s">
        <v>435</v>
      </c>
      <c r="F618" t="s">
        <v>16</v>
      </c>
      <c r="G618" t="s">
        <v>16</v>
      </c>
      <c r="H618" t="s">
        <v>16</v>
      </c>
      <c r="I618">
        <v>1</v>
      </c>
      <c r="J618">
        <v>0</v>
      </c>
      <c r="K618">
        <v>300</v>
      </c>
      <c r="L618">
        <v>1</v>
      </c>
      <c r="M618" t="s">
        <v>1297</v>
      </c>
      <c r="N618" t="str">
        <f>SUBSTITUTE(Sheet1[[#This Row],[Datekey_Opening]],"_","-")</f>
        <v>2014-12-28</v>
      </c>
      <c r="O618">
        <f>YEAR(Sheet1[[#This Row],[Date]])</f>
        <v>2014</v>
      </c>
      <c r="P618" t="str">
        <f>LOOKUP(Sheet1[[#This Row],[CountryCode]],$AI$4:$AI$18,$AJ$4:$AJ$18)</f>
        <v>India</v>
      </c>
      <c r="Q618">
        <f>MONTH(Sheet1[[#This Row],[Date]])</f>
        <v>12</v>
      </c>
      <c r="R618" t="str">
        <f>TEXT(Sheet1[[#This Row],[Date]],"MMMM")</f>
        <v>December</v>
      </c>
      <c r="S618" t="str">
        <f>TEXT(Sheet1[[#This Row],[Date]],"YYYY-MMM")</f>
        <v>2014-Dec</v>
      </c>
      <c r="T618">
        <f>WEEKDAY(Sheet1[[#This Row],[Date]])</f>
        <v>1</v>
      </c>
      <c r="U618" t="str">
        <f>TEXT(Sheet1[[#This Row],[Date]],"DDDD")</f>
        <v>Sunday</v>
      </c>
      <c r="V618" t="str">
        <f>"FM"&amp;MOD(MONTH(Sheet1[[#This Row],[Date]])-4,12)+1</f>
        <v>FM9</v>
      </c>
      <c r="W618" t="str">
        <f>"Q"&amp;ROUNDUP(MONTH(Sheet1[[#This Row],[Date]])/3,0)</f>
        <v>Q4</v>
      </c>
      <c r="X618" t="str">
        <f>"Q"&amp;INT(MOD(MONTH(Sheet1[[#This Row],[Date]])-4,12/3)+1)</f>
        <v>Q1</v>
      </c>
      <c r="Y618" t="str" cm="1">
        <f t="array" ref="Y618">_xlfn.IFS(ROUND(L618,0)&lt;=1,"Need to improve 0-1",ROUND(L618,0)&lt;=2,"Okay 1-2",ROUND(L618,0)&lt;=3,"Good 2-3",ROUND(L618,0)&lt;=4,"Great 3-4",ROUND(L618,0)&lt;=5,"Excellent 4-5")</f>
        <v>Need to improve 0-1</v>
      </c>
      <c r="Z618" t="str">
        <f t="shared" si="9"/>
        <v>0-1000</v>
      </c>
    </row>
    <row r="619" spans="1:26" x14ac:dyDescent="0.3">
      <c r="A619">
        <v>18424863</v>
      </c>
      <c r="B619" t="s">
        <v>1298</v>
      </c>
      <c r="C619">
        <v>1</v>
      </c>
      <c r="D619" t="s">
        <v>14</v>
      </c>
      <c r="E619" t="s">
        <v>567</v>
      </c>
      <c r="F619" t="s">
        <v>16</v>
      </c>
      <c r="G619" t="s">
        <v>16</v>
      </c>
      <c r="H619" t="s">
        <v>16</v>
      </c>
      <c r="I619">
        <v>1</v>
      </c>
      <c r="J619">
        <v>0</v>
      </c>
      <c r="K619">
        <v>300</v>
      </c>
      <c r="L619">
        <v>1</v>
      </c>
      <c r="M619" t="s">
        <v>1299</v>
      </c>
      <c r="N619" t="str">
        <f>SUBSTITUTE(Sheet1[[#This Row],[Datekey_Opening]],"_","-")</f>
        <v>2018-12-15</v>
      </c>
      <c r="O619">
        <f>YEAR(Sheet1[[#This Row],[Date]])</f>
        <v>2018</v>
      </c>
      <c r="P619" t="str">
        <f>LOOKUP(Sheet1[[#This Row],[CountryCode]],$AI$4:$AI$18,$AJ$4:$AJ$18)</f>
        <v>India</v>
      </c>
      <c r="Q619">
        <f>MONTH(Sheet1[[#This Row],[Date]])</f>
        <v>12</v>
      </c>
      <c r="R619" t="str">
        <f>TEXT(Sheet1[[#This Row],[Date]],"MMMM")</f>
        <v>December</v>
      </c>
      <c r="S619" t="str">
        <f>TEXT(Sheet1[[#This Row],[Date]],"YYYY-MMM")</f>
        <v>2018-Dec</v>
      </c>
      <c r="T619">
        <f>WEEKDAY(Sheet1[[#This Row],[Date]])</f>
        <v>7</v>
      </c>
      <c r="U619" t="str">
        <f>TEXT(Sheet1[[#This Row],[Date]],"DDDD")</f>
        <v>Saturday</v>
      </c>
      <c r="V619" t="str">
        <f>"FM"&amp;MOD(MONTH(Sheet1[[#This Row],[Date]])-4,12)+1</f>
        <v>FM9</v>
      </c>
      <c r="W619" t="str">
        <f>"Q"&amp;ROUNDUP(MONTH(Sheet1[[#This Row],[Date]])/3,0)</f>
        <v>Q4</v>
      </c>
      <c r="X619" t="str">
        <f>"Q"&amp;INT(MOD(MONTH(Sheet1[[#This Row],[Date]])-4,12/3)+1)</f>
        <v>Q1</v>
      </c>
      <c r="Y619" t="str" cm="1">
        <f t="array" ref="Y619">_xlfn.IFS(ROUND(L619,0)&lt;=1,"Need to improve 0-1",ROUND(L619,0)&lt;=2,"Okay 1-2",ROUND(L619,0)&lt;=3,"Good 2-3",ROUND(L619,0)&lt;=4,"Great 3-4",ROUND(L619,0)&lt;=5,"Excellent 4-5")</f>
        <v>Need to improve 0-1</v>
      </c>
      <c r="Z619" t="str">
        <f t="shared" si="9"/>
        <v>0-1000</v>
      </c>
    </row>
    <row r="620" spans="1:26" x14ac:dyDescent="0.3">
      <c r="A620">
        <v>18435816</v>
      </c>
      <c r="B620" t="s">
        <v>1300</v>
      </c>
      <c r="C620">
        <v>1</v>
      </c>
      <c r="D620" t="s">
        <v>14</v>
      </c>
      <c r="E620" t="s">
        <v>446</v>
      </c>
      <c r="F620" t="s">
        <v>16</v>
      </c>
      <c r="G620" t="s">
        <v>16</v>
      </c>
      <c r="H620" t="s">
        <v>16</v>
      </c>
      <c r="I620">
        <v>1</v>
      </c>
      <c r="J620">
        <v>0</v>
      </c>
      <c r="K620">
        <v>300</v>
      </c>
      <c r="L620">
        <v>1</v>
      </c>
      <c r="M620" t="s">
        <v>1301</v>
      </c>
      <c r="N620" t="str">
        <f>SUBSTITUTE(Sheet1[[#This Row],[Datekey_Opening]],"_","-")</f>
        <v>2014-12-8</v>
      </c>
      <c r="O620">
        <f>YEAR(Sheet1[[#This Row],[Date]])</f>
        <v>2014</v>
      </c>
      <c r="P620" t="str">
        <f>LOOKUP(Sheet1[[#This Row],[CountryCode]],$AI$4:$AI$18,$AJ$4:$AJ$18)</f>
        <v>India</v>
      </c>
      <c r="Q620">
        <f>MONTH(Sheet1[[#This Row],[Date]])</f>
        <v>12</v>
      </c>
      <c r="R620" t="str">
        <f>TEXT(Sheet1[[#This Row],[Date]],"MMMM")</f>
        <v>December</v>
      </c>
      <c r="S620" t="str">
        <f>TEXT(Sheet1[[#This Row],[Date]],"YYYY-MMM")</f>
        <v>2014-Dec</v>
      </c>
      <c r="T620">
        <f>WEEKDAY(Sheet1[[#This Row],[Date]])</f>
        <v>2</v>
      </c>
      <c r="U620" t="str">
        <f>TEXT(Sheet1[[#This Row],[Date]],"DDDD")</f>
        <v>Monday</v>
      </c>
      <c r="V620" t="str">
        <f>"FM"&amp;MOD(MONTH(Sheet1[[#This Row],[Date]])-4,12)+1</f>
        <v>FM9</v>
      </c>
      <c r="W620" t="str">
        <f>"Q"&amp;ROUNDUP(MONTH(Sheet1[[#This Row],[Date]])/3,0)</f>
        <v>Q4</v>
      </c>
      <c r="X620" t="str">
        <f>"Q"&amp;INT(MOD(MONTH(Sheet1[[#This Row],[Date]])-4,12/3)+1)</f>
        <v>Q1</v>
      </c>
      <c r="Y620" t="str" cm="1">
        <f t="array" ref="Y620">_xlfn.IFS(ROUND(L620,0)&lt;=1,"Need to improve 0-1",ROUND(L620,0)&lt;=2,"Okay 1-2",ROUND(L620,0)&lt;=3,"Good 2-3",ROUND(L620,0)&lt;=4,"Great 3-4",ROUND(L620,0)&lt;=5,"Excellent 4-5")</f>
        <v>Need to improve 0-1</v>
      </c>
      <c r="Z620" t="str">
        <f t="shared" si="9"/>
        <v>0-1000</v>
      </c>
    </row>
    <row r="621" spans="1:26" x14ac:dyDescent="0.3">
      <c r="A621">
        <v>18419901</v>
      </c>
      <c r="B621" t="s">
        <v>1302</v>
      </c>
      <c r="C621">
        <v>1</v>
      </c>
      <c r="D621" t="s">
        <v>14</v>
      </c>
      <c r="E621" t="s">
        <v>426</v>
      </c>
      <c r="F621" t="s">
        <v>16</v>
      </c>
      <c r="G621" t="s">
        <v>16</v>
      </c>
      <c r="H621" t="s">
        <v>16</v>
      </c>
      <c r="I621">
        <v>1</v>
      </c>
      <c r="J621">
        <v>0</v>
      </c>
      <c r="K621">
        <v>300</v>
      </c>
      <c r="L621">
        <v>1</v>
      </c>
      <c r="M621" t="s">
        <v>1297</v>
      </c>
      <c r="N621" t="str">
        <f>SUBSTITUTE(Sheet1[[#This Row],[Datekey_Opening]],"_","-")</f>
        <v>2014-12-28</v>
      </c>
      <c r="O621">
        <f>YEAR(Sheet1[[#This Row],[Date]])</f>
        <v>2014</v>
      </c>
      <c r="P621" t="str">
        <f>LOOKUP(Sheet1[[#This Row],[CountryCode]],$AI$4:$AI$18,$AJ$4:$AJ$18)</f>
        <v>India</v>
      </c>
      <c r="Q621">
        <f>MONTH(Sheet1[[#This Row],[Date]])</f>
        <v>12</v>
      </c>
      <c r="R621" t="str">
        <f>TEXT(Sheet1[[#This Row],[Date]],"MMMM")</f>
        <v>December</v>
      </c>
      <c r="S621" t="str">
        <f>TEXT(Sheet1[[#This Row],[Date]],"YYYY-MMM")</f>
        <v>2014-Dec</v>
      </c>
      <c r="T621">
        <f>WEEKDAY(Sheet1[[#This Row],[Date]])</f>
        <v>1</v>
      </c>
      <c r="U621" t="str">
        <f>TEXT(Sheet1[[#This Row],[Date]],"DDDD")</f>
        <v>Sunday</v>
      </c>
      <c r="V621" t="str">
        <f>"FM"&amp;MOD(MONTH(Sheet1[[#This Row],[Date]])-4,12)+1</f>
        <v>FM9</v>
      </c>
      <c r="W621" t="str">
        <f>"Q"&amp;ROUNDUP(MONTH(Sheet1[[#This Row],[Date]])/3,0)</f>
        <v>Q4</v>
      </c>
      <c r="X621" t="str">
        <f>"Q"&amp;INT(MOD(MONTH(Sheet1[[#This Row],[Date]])-4,12/3)+1)</f>
        <v>Q1</v>
      </c>
      <c r="Y621" t="str" cm="1">
        <f t="array" ref="Y621">_xlfn.IFS(ROUND(L621,0)&lt;=1,"Need to improve 0-1",ROUND(L621,0)&lt;=2,"Okay 1-2",ROUND(L621,0)&lt;=3,"Good 2-3",ROUND(L621,0)&lt;=4,"Great 3-4",ROUND(L621,0)&lt;=5,"Excellent 4-5")</f>
        <v>Need to improve 0-1</v>
      </c>
      <c r="Z621" t="str">
        <f t="shared" si="9"/>
        <v>0-1000</v>
      </c>
    </row>
    <row r="622" spans="1:26" x14ac:dyDescent="0.3">
      <c r="A622">
        <v>18409207</v>
      </c>
      <c r="B622" t="s">
        <v>1184</v>
      </c>
      <c r="C622">
        <v>1</v>
      </c>
      <c r="D622" t="s">
        <v>14</v>
      </c>
      <c r="E622" t="s">
        <v>1057</v>
      </c>
      <c r="F622" t="s">
        <v>16</v>
      </c>
      <c r="G622" t="s">
        <v>16</v>
      </c>
      <c r="H622" t="s">
        <v>16</v>
      </c>
      <c r="I622">
        <v>1</v>
      </c>
      <c r="J622">
        <v>0</v>
      </c>
      <c r="K622">
        <v>300</v>
      </c>
      <c r="L622">
        <v>1</v>
      </c>
      <c r="M622" t="s">
        <v>1303</v>
      </c>
      <c r="N622" t="str">
        <f>SUBSTITUTE(Sheet1[[#This Row],[Datekey_Opening]],"_","-")</f>
        <v>2012-12-20</v>
      </c>
      <c r="O622">
        <f>YEAR(Sheet1[[#This Row],[Date]])</f>
        <v>2012</v>
      </c>
      <c r="P622" t="str">
        <f>LOOKUP(Sheet1[[#This Row],[CountryCode]],$AI$4:$AI$18,$AJ$4:$AJ$18)</f>
        <v>India</v>
      </c>
      <c r="Q622">
        <f>MONTH(Sheet1[[#This Row],[Date]])</f>
        <v>12</v>
      </c>
      <c r="R622" t="str">
        <f>TEXT(Sheet1[[#This Row],[Date]],"MMMM")</f>
        <v>December</v>
      </c>
      <c r="S622" t="str">
        <f>TEXT(Sheet1[[#This Row],[Date]],"YYYY-MMM")</f>
        <v>2012-Dec</v>
      </c>
      <c r="T622">
        <f>WEEKDAY(Sheet1[[#This Row],[Date]])</f>
        <v>5</v>
      </c>
      <c r="U622" t="str">
        <f>TEXT(Sheet1[[#This Row],[Date]],"DDDD")</f>
        <v>Thursday</v>
      </c>
      <c r="V622" t="str">
        <f>"FM"&amp;MOD(MONTH(Sheet1[[#This Row],[Date]])-4,12)+1</f>
        <v>FM9</v>
      </c>
      <c r="W622" t="str">
        <f>"Q"&amp;ROUNDUP(MONTH(Sheet1[[#This Row],[Date]])/3,0)</f>
        <v>Q4</v>
      </c>
      <c r="X622" t="str">
        <f>"Q"&amp;INT(MOD(MONTH(Sheet1[[#This Row],[Date]])-4,12/3)+1)</f>
        <v>Q1</v>
      </c>
      <c r="Y622" t="str" cm="1">
        <f t="array" ref="Y622">_xlfn.IFS(ROUND(L622,0)&lt;=1,"Need to improve 0-1",ROUND(L622,0)&lt;=2,"Okay 1-2",ROUND(L622,0)&lt;=3,"Good 2-3",ROUND(L622,0)&lt;=4,"Great 3-4",ROUND(L622,0)&lt;=5,"Excellent 4-5")</f>
        <v>Need to improve 0-1</v>
      </c>
      <c r="Z622" t="str">
        <f t="shared" si="9"/>
        <v>0-1000</v>
      </c>
    </row>
    <row r="623" spans="1:26" x14ac:dyDescent="0.3">
      <c r="A623">
        <v>18361200</v>
      </c>
      <c r="B623" t="s">
        <v>1304</v>
      </c>
      <c r="C623">
        <v>1</v>
      </c>
      <c r="D623" t="s">
        <v>14</v>
      </c>
      <c r="E623" t="s">
        <v>365</v>
      </c>
      <c r="F623" t="s">
        <v>16</v>
      </c>
      <c r="G623" t="s">
        <v>16</v>
      </c>
      <c r="H623" t="s">
        <v>16</v>
      </c>
      <c r="I623">
        <v>1</v>
      </c>
      <c r="J623">
        <v>0</v>
      </c>
      <c r="K623">
        <v>300</v>
      </c>
      <c r="L623">
        <v>1</v>
      </c>
      <c r="M623" t="s">
        <v>1305</v>
      </c>
      <c r="N623" t="str">
        <f>SUBSTITUTE(Sheet1[[#This Row],[Datekey_Opening]],"_","-")</f>
        <v>2015-12-3</v>
      </c>
      <c r="O623">
        <f>YEAR(Sheet1[[#This Row],[Date]])</f>
        <v>2015</v>
      </c>
      <c r="P623" t="str">
        <f>LOOKUP(Sheet1[[#This Row],[CountryCode]],$AI$4:$AI$18,$AJ$4:$AJ$18)</f>
        <v>India</v>
      </c>
      <c r="Q623">
        <f>MONTH(Sheet1[[#This Row],[Date]])</f>
        <v>12</v>
      </c>
      <c r="R623" t="str">
        <f>TEXT(Sheet1[[#This Row],[Date]],"MMMM")</f>
        <v>December</v>
      </c>
      <c r="S623" t="str">
        <f>TEXT(Sheet1[[#This Row],[Date]],"YYYY-MMM")</f>
        <v>2015-Dec</v>
      </c>
      <c r="T623">
        <f>WEEKDAY(Sheet1[[#This Row],[Date]])</f>
        <v>5</v>
      </c>
      <c r="U623" t="str">
        <f>TEXT(Sheet1[[#This Row],[Date]],"DDDD")</f>
        <v>Thursday</v>
      </c>
      <c r="V623" t="str">
        <f>"FM"&amp;MOD(MONTH(Sheet1[[#This Row],[Date]])-4,12)+1</f>
        <v>FM9</v>
      </c>
      <c r="W623" t="str">
        <f>"Q"&amp;ROUNDUP(MONTH(Sheet1[[#This Row],[Date]])/3,0)</f>
        <v>Q4</v>
      </c>
      <c r="X623" t="str">
        <f>"Q"&amp;INT(MOD(MONTH(Sheet1[[#This Row],[Date]])-4,12/3)+1)</f>
        <v>Q1</v>
      </c>
      <c r="Y623" t="str" cm="1">
        <f t="array" ref="Y623">_xlfn.IFS(ROUND(L623,0)&lt;=1,"Need to improve 0-1",ROUND(L623,0)&lt;=2,"Okay 1-2",ROUND(L623,0)&lt;=3,"Good 2-3",ROUND(L623,0)&lt;=4,"Great 3-4",ROUND(L623,0)&lt;=5,"Excellent 4-5")</f>
        <v>Need to improve 0-1</v>
      </c>
      <c r="Z623" t="str">
        <f t="shared" si="9"/>
        <v>0-1000</v>
      </c>
    </row>
    <row r="624" spans="1:26" x14ac:dyDescent="0.3">
      <c r="A624">
        <v>18375389</v>
      </c>
      <c r="B624" t="s">
        <v>1306</v>
      </c>
      <c r="C624">
        <v>1</v>
      </c>
      <c r="D624" t="s">
        <v>14</v>
      </c>
      <c r="E624" t="s">
        <v>1307</v>
      </c>
      <c r="F624" t="s">
        <v>16</v>
      </c>
      <c r="G624" t="s">
        <v>16</v>
      </c>
      <c r="H624" t="s">
        <v>16</v>
      </c>
      <c r="I624">
        <v>1</v>
      </c>
      <c r="J624">
        <v>0</v>
      </c>
      <c r="K624">
        <v>300</v>
      </c>
      <c r="L624">
        <v>1</v>
      </c>
      <c r="M624" t="s">
        <v>1308</v>
      </c>
      <c r="N624" t="str">
        <f>SUBSTITUTE(Sheet1[[#This Row],[Datekey_Opening]],"_","-")</f>
        <v>2015-12-10</v>
      </c>
      <c r="O624">
        <f>YEAR(Sheet1[[#This Row],[Date]])</f>
        <v>2015</v>
      </c>
      <c r="P624" t="str">
        <f>LOOKUP(Sheet1[[#This Row],[CountryCode]],$AI$4:$AI$18,$AJ$4:$AJ$18)</f>
        <v>India</v>
      </c>
      <c r="Q624">
        <f>MONTH(Sheet1[[#This Row],[Date]])</f>
        <v>12</v>
      </c>
      <c r="R624" t="str">
        <f>TEXT(Sheet1[[#This Row],[Date]],"MMMM")</f>
        <v>December</v>
      </c>
      <c r="S624" t="str">
        <f>TEXT(Sheet1[[#This Row],[Date]],"YYYY-MMM")</f>
        <v>2015-Dec</v>
      </c>
      <c r="T624">
        <f>WEEKDAY(Sheet1[[#This Row],[Date]])</f>
        <v>5</v>
      </c>
      <c r="U624" t="str">
        <f>TEXT(Sheet1[[#This Row],[Date]],"DDDD")</f>
        <v>Thursday</v>
      </c>
      <c r="V624" t="str">
        <f>"FM"&amp;MOD(MONTH(Sheet1[[#This Row],[Date]])-4,12)+1</f>
        <v>FM9</v>
      </c>
      <c r="W624" t="str">
        <f>"Q"&amp;ROUNDUP(MONTH(Sheet1[[#This Row],[Date]])/3,0)</f>
        <v>Q4</v>
      </c>
      <c r="X624" t="str">
        <f>"Q"&amp;INT(MOD(MONTH(Sheet1[[#This Row],[Date]])-4,12/3)+1)</f>
        <v>Q1</v>
      </c>
      <c r="Y624" t="str" cm="1">
        <f t="array" ref="Y624">_xlfn.IFS(ROUND(L624,0)&lt;=1,"Need to improve 0-1",ROUND(L624,0)&lt;=2,"Okay 1-2",ROUND(L624,0)&lt;=3,"Good 2-3",ROUND(L624,0)&lt;=4,"Great 3-4",ROUND(L624,0)&lt;=5,"Excellent 4-5")</f>
        <v>Need to improve 0-1</v>
      </c>
      <c r="Z624" t="str">
        <f t="shared" si="9"/>
        <v>0-1000</v>
      </c>
    </row>
    <row r="625" spans="1:26" x14ac:dyDescent="0.3">
      <c r="A625">
        <v>18393288</v>
      </c>
      <c r="B625" t="s">
        <v>1309</v>
      </c>
      <c r="C625">
        <v>1</v>
      </c>
      <c r="D625" t="s">
        <v>14</v>
      </c>
      <c r="E625" t="s">
        <v>664</v>
      </c>
      <c r="F625" t="s">
        <v>16</v>
      </c>
      <c r="G625" t="s">
        <v>16</v>
      </c>
      <c r="H625" t="s">
        <v>16</v>
      </c>
      <c r="I625">
        <v>1</v>
      </c>
      <c r="J625">
        <v>0</v>
      </c>
      <c r="K625">
        <v>300</v>
      </c>
      <c r="L625">
        <v>1</v>
      </c>
      <c r="M625" t="s">
        <v>1310</v>
      </c>
      <c r="N625" t="str">
        <f>SUBSTITUTE(Sheet1[[#This Row],[Datekey_Opening]],"_","-")</f>
        <v>2012-12-19</v>
      </c>
      <c r="O625">
        <f>YEAR(Sheet1[[#This Row],[Date]])</f>
        <v>2012</v>
      </c>
      <c r="P625" t="str">
        <f>LOOKUP(Sheet1[[#This Row],[CountryCode]],$AI$4:$AI$18,$AJ$4:$AJ$18)</f>
        <v>India</v>
      </c>
      <c r="Q625">
        <f>MONTH(Sheet1[[#This Row],[Date]])</f>
        <v>12</v>
      </c>
      <c r="R625" t="str">
        <f>TEXT(Sheet1[[#This Row],[Date]],"MMMM")</f>
        <v>December</v>
      </c>
      <c r="S625" t="str">
        <f>TEXT(Sheet1[[#This Row],[Date]],"YYYY-MMM")</f>
        <v>2012-Dec</v>
      </c>
      <c r="T625">
        <f>WEEKDAY(Sheet1[[#This Row],[Date]])</f>
        <v>4</v>
      </c>
      <c r="U625" t="str">
        <f>TEXT(Sheet1[[#This Row],[Date]],"DDDD")</f>
        <v>Wednesday</v>
      </c>
      <c r="V625" t="str">
        <f>"FM"&amp;MOD(MONTH(Sheet1[[#This Row],[Date]])-4,12)+1</f>
        <v>FM9</v>
      </c>
      <c r="W625" t="str">
        <f>"Q"&amp;ROUNDUP(MONTH(Sheet1[[#This Row],[Date]])/3,0)</f>
        <v>Q4</v>
      </c>
      <c r="X625" t="str">
        <f>"Q"&amp;INT(MOD(MONTH(Sheet1[[#This Row],[Date]])-4,12/3)+1)</f>
        <v>Q1</v>
      </c>
      <c r="Y625" t="str" cm="1">
        <f t="array" ref="Y625">_xlfn.IFS(ROUND(L625,0)&lt;=1,"Need to improve 0-1",ROUND(L625,0)&lt;=2,"Okay 1-2",ROUND(L625,0)&lt;=3,"Good 2-3",ROUND(L625,0)&lt;=4,"Great 3-4",ROUND(L625,0)&lt;=5,"Excellent 4-5")</f>
        <v>Need to improve 0-1</v>
      </c>
      <c r="Z625" t="str">
        <f t="shared" si="9"/>
        <v>0-1000</v>
      </c>
    </row>
    <row r="626" spans="1:26" x14ac:dyDescent="0.3">
      <c r="A626">
        <v>18352220</v>
      </c>
      <c r="B626" t="s">
        <v>1311</v>
      </c>
      <c r="C626">
        <v>1</v>
      </c>
      <c r="D626" t="s">
        <v>14</v>
      </c>
      <c r="E626" t="s">
        <v>432</v>
      </c>
      <c r="F626" t="s">
        <v>16</v>
      </c>
      <c r="G626" t="s">
        <v>16</v>
      </c>
      <c r="H626" t="s">
        <v>16</v>
      </c>
      <c r="I626">
        <v>1</v>
      </c>
      <c r="J626">
        <v>0</v>
      </c>
      <c r="K626">
        <v>300</v>
      </c>
      <c r="L626">
        <v>1</v>
      </c>
      <c r="M626" t="s">
        <v>1312</v>
      </c>
      <c r="N626" t="str">
        <f>SUBSTITUTE(Sheet1[[#This Row],[Datekey_Opening]],"_","-")</f>
        <v>2012-12-3</v>
      </c>
      <c r="O626">
        <f>YEAR(Sheet1[[#This Row],[Date]])</f>
        <v>2012</v>
      </c>
      <c r="P626" t="str">
        <f>LOOKUP(Sheet1[[#This Row],[CountryCode]],$AI$4:$AI$18,$AJ$4:$AJ$18)</f>
        <v>India</v>
      </c>
      <c r="Q626">
        <f>MONTH(Sheet1[[#This Row],[Date]])</f>
        <v>12</v>
      </c>
      <c r="R626" t="str">
        <f>TEXT(Sheet1[[#This Row],[Date]],"MMMM")</f>
        <v>December</v>
      </c>
      <c r="S626" t="str">
        <f>TEXT(Sheet1[[#This Row],[Date]],"YYYY-MMM")</f>
        <v>2012-Dec</v>
      </c>
      <c r="T626">
        <f>WEEKDAY(Sheet1[[#This Row],[Date]])</f>
        <v>2</v>
      </c>
      <c r="U626" t="str">
        <f>TEXT(Sheet1[[#This Row],[Date]],"DDDD")</f>
        <v>Monday</v>
      </c>
      <c r="V626" t="str">
        <f>"FM"&amp;MOD(MONTH(Sheet1[[#This Row],[Date]])-4,12)+1</f>
        <v>FM9</v>
      </c>
      <c r="W626" t="str">
        <f>"Q"&amp;ROUNDUP(MONTH(Sheet1[[#This Row],[Date]])/3,0)</f>
        <v>Q4</v>
      </c>
      <c r="X626" t="str">
        <f>"Q"&amp;INT(MOD(MONTH(Sheet1[[#This Row],[Date]])-4,12/3)+1)</f>
        <v>Q1</v>
      </c>
      <c r="Y626" t="str" cm="1">
        <f t="array" ref="Y626">_xlfn.IFS(ROUND(L626,0)&lt;=1,"Need to improve 0-1",ROUND(L626,0)&lt;=2,"Okay 1-2",ROUND(L626,0)&lt;=3,"Good 2-3",ROUND(L626,0)&lt;=4,"Great 3-4",ROUND(L626,0)&lt;=5,"Excellent 4-5")</f>
        <v>Need to improve 0-1</v>
      </c>
      <c r="Z626" t="str">
        <f t="shared" si="9"/>
        <v>0-1000</v>
      </c>
    </row>
    <row r="627" spans="1:26" x14ac:dyDescent="0.3">
      <c r="A627">
        <v>18438448</v>
      </c>
      <c r="B627" t="s">
        <v>1313</v>
      </c>
      <c r="C627">
        <v>1</v>
      </c>
      <c r="D627" t="s">
        <v>14</v>
      </c>
      <c r="E627" t="s">
        <v>538</v>
      </c>
      <c r="F627" t="s">
        <v>16</v>
      </c>
      <c r="G627" t="s">
        <v>16</v>
      </c>
      <c r="H627" t="s">
        <v>16</v>
      </c>
      <c r="I627">
        <v>1</v>
      </c>
      <c r="J627">
        <v>0</v>
      </c>
      <c r="K627">
        <v>300</v>
      </c>
      <c r="L627">
        <v>1</v>
      </c>
      <c r="M627" t="s">
        <v>912</v>
      </c>
      <c r="N627" t="str">
        <f>SUBSTITUTE(Sheet1[[#This Row],[Datekey_Opening]],"_","-")</f>
        <v>2014-12-9</v>
      </c>
      <c r="O627">
        <f>YEAR(Sheet1[[#This Row],[Date]])</f>
        <v>2014</v>
      </c>
      <c r="P627" t="str">
        <f>LOOKUP(Sheet1[[#This Row],[CountryCode]],$AI$4:$AI$18,$AJ$4:$AJ$18)</f>
        <v>India</v>
      </c>
      <c r="Q627">
        <f>MONTH(Sheet1[[#This Row],[Date]])</f>
        <v>12</v>
      </c>
      <c r="R627" t="str">
        <f>TEXT(Sheet1[[#This Row],[Date]],"MMMM")</f>
        <v>December</v>
      </c>
      <c r="S627" t="str">
        <f>TEXT(Sheet1[[#This Row],[Date]],"YYYY-MMM")</f>
        <v>2014-Dec</v>
      </c>
      <c r="T627">
        <f>WEEKDAY(Sheet1[[#This Row],[Date]])</f>
        <v>3</v>
      </c>
      <c r="U627" t="str">
        <f>TEXT(Sheet1[[#This Row],[Date]],"DDDD")</f>
        <v>Tuesday</v>
      </c>
      <c r="V627" t="str">
        <f>"FM"&amp;MOD(MONTH(Sheet1[[#This Row],[Date]])-4,12)+1</f>
        <v>FM9</v>
      </c>
      <c r="W627" t="str">
        <f>"Q"&amp;ROUNDUP(MONTH(Sheet1[[#This Row],[Date]])/3,0)</f>
        <v>Q4</v>
      </c>
      <c r="X627" t="str">
        <f>"Q"&amp;INT(MOD(MONTH(Sheet1[[#This Row],[Date]])-4,12/3)+1)</f>
        <v>Q1</v>
      </c>
      <c r="Y627" t="str" cm="1">
        <f t="array" ref="Y627">_xlfn.IFS(ROUND(L627,0)&lt;=1,"Need to improve 0-1",ROUND(L627,0)&lt;=2,"Okay 1-2",ROUND(L627,0)&lt;=3,"Good 2-3",ROUND(L627,0)&lt;=4,"Great 3-4",ROUND(L627,0)&lt;=5,"Excellent 4-5")</f>
        <v>Need to improve 0-1</v>
      </c>
      <c r="Z627" t="str">
        <f t="shared" si="9"/>
        <v>0-1000</v>
      </c>
    </row>
    <row r="628" spans="1:26" x14ac:dyDescent="0.3">
      <c r="A628">
        <v>18376475</v>
      </c>
      <c r="B628" t="s">
        <v>1314</v>
      </c>
      <c r="C628">
        <v>1</v>
      </c>
      <c r="D628" t="s">
        <v>14</v>
      </c>
      <c r="E628" t="s">
        <v>426</v>
      </c>
      <c r="F628" t="s">
        <v>16</v>
      </c>
      <c r="G628" t="s">
        <v>16</v>
      </c>
      <c r="H628" t="s">
        <v>16</v>
      </c>
      <c r="I628">
        <v>1</v>
      </c>
      <c r="J628">
        <v>0</v>
      </c>
      <c r="K628">
        <v>300</v>
      </c>
      <c r="L628">
        <v>1</v>
      </c>
      <c r="M628" t="s">
        <v>1315</v>
      </c>
      <c r="N628" t="str">
        <f>SUBSTITUTE(Sheet1[[#This Row],[Datekey_Opening]],"_","-")</f>
        <v>2018-11-7</v>
      </c>
      <c r="O628">
        <f>YEAR(Sheet1[[#This Row],[Date]])</f>
        <v>2018</v>
      </c>
      <c r="P628" t="str">
        <f>LOOKUP(Sheet1[[#This Row],[CountryCode]],$AI$4:$AI$18,$AJ$4:$AJ$18)</f>
        <v>India</v>
      </c>
      <c r="Q628">
        <f>MONTH(Sheet1[[#This Row],[Date]])</f>
        <v>11</v>
      </c>
      <c r="R628" t="str">
        <f>TEXT(Sheet1[[#This Row],[Date]],"MMMM")</f>
        <v>November</v>
      </c>
      <c r="S628" t="str">
        <f>TEXT(Sheet1[[#This Row],[Date]],"YYYY-MMM")</f>
        <v>2018-Nov</v>
      </c>
      <c r="T628">
        <f>WEEKDAY(Sheet1[[#This Row],[Date]])</f>
        <v>4</v>
      </c>
      <c r="U628" t="str">
        <f>TEXT(Sheet1[[#This Row],[Date]],"DDDD")</f>
        <v>Wednesday</v>
      </c>
      <c r="V628" t="str">
        <f>"FM"&amp;MOD(MONTH(Sheet1[[#This Row],[Date]])-4,12)+1</f>
        <v>FM8</v>
      </c>
      <c r="W628" t="str">
        <f>"Q"&amp;ROUNDUP(MONTH(Sheet1[[#This Row],[Date]])/3,0)</f>
        <v>Q4</v>
      </c>
      <c r="X628" t="str">
        <f>"Q"&amp;INT(MOD(MONTH(Sheet1[[#This Row],[Date]])-4,12/3)+1)</f>
        <v>Q4</v>
      </c>
      <c r="Y628" t="str" cm="1">
        <f t="array" ref="Y628">_xlfn.IFS(ROUND(L628,0)&lt;=1,"Need to improve 0-1",ROUND(L628,0)&lt;=2,"Okay 1-2",ROUND(L628,0)&lt;=3,"Good 2-3",ROUND(L628,0)&lt;=4,"Great 3-4",ROUND(L628,0)&lt;=5,"Excellent 4-5")</f>
        <v>Need to improve 0-1</v>
      </c>
      <c r="Z628" t="str">
        <f t="shared" si="9"/>
        <v>0-1000</v>
      </c>
    </row>
    <row r="629" spans="1:26" x14ac:dyDescent="0.3">
      <c r="A629">
        <v>18272391</v>
      </c>
      <c r="B629" t="s">
        <v>1316</v>
      </c>
      <c r="C629">
        <v>1</v>
      </c>
      <c r="D629" t="s">
        <v>14</v>
      </c>
      <c r="E629" t="s">
        <v>365</v>
      </c>
      <c r="F629" t="s">
        <v>16</v>
      </c>
      <c r="G629" t="s">
        <v>16</v>
      </c>
      <c r="H629" t="s">
        <v>16</v>
      </c>
      <c r="I629">
        <v>1</v>
      </c>
      <c r="J629">
        <v>0</v>
      </c>
      <c r="K629">
        <v>300</v>
      </c>
      <c r="L629">
        <v>1</v>
      </c>
      <c r="M629" t="s">
        <v>1153</v>
      </c>
      <c r="N629" t="str">
        <f>SUBSTITUTE(Sheet1[[#This Row],[Datekey_Opening]],"_","-")</f>
        <v>2016-11-2</v>
      </c>
      <c r="O629">
        <f>YEAR(Sheet1[[#This Row],[Date]])</f>
        <v>2016</v>
      </c>
      <c r="P629" t="str">
        <f>LOOKUP(Sheet1[[#This Row],[CountryCode]],$AI$4:$AI$18,$AJ$4:$AJ$18)</f>
        <v>India</v>
      </c>
      <c r="Q629">
        <f>MONTH(Sheet1[[#This Row],[Date]])</f>
        <v>11</v>
      </c>
      <c r="R629" t="str">
        <f>TEXT(Sheet1[[#This Row],[Date]],"MMMM")</f>
        <v>November</v>
      </c>
      <c r="S629" t="str">
        <f>TEXT(Sheet1[[#This Row],[Date]],"YYYY-MMM")</f>
        <v>2016-Nov</v>
      </c>
      <c r="T629">
        <f>WEEKDAY(Sheet1[[#This Row],[Date]])</f>
        <v>4</v>
      </c>
      <c r="U629" t="str">
        <f>TEXT(Sheet1[[#This Row],[Date]],"DDDD")</f>
        <v>Wednesday</v>
      </c>
      <c r="V629" t="str">
        <f>"FM"&amp;MOD(MONTH(Sheet1[[#This Row],[Date]])-4,12)+1</f>
        <v>FM8</v>
      </c>
      <c r="W629" t="str">
        <f>"Q"&amp;ROUNDUP(MONTH(Sheet1[[#This Row],[Date]])/3,0)</f>
        <v>Q4</v>
      </c>
      <c r="X629" t="str">
        <f>"Q"&amp;INT(MOD(MONTH(Sheet1[[#This Row],[Date]])-4,12/3)+1)</f>
        <v>Q4</v>
      </c>
      <c r="Y629" t="str" cm="1">
        <f t="array" ref="Y629">_xlfn.IFS(ROUND(L629,0)&lt;=1,"Need to improve 0-1",ROUND(L629,0)&lt;=2,"Okay 1-2",ROUND(L629,0)&lt;=3,"Good 2-3",ROUND(L629,0)&lt;=4,"Great 3-4",ROUND(L629,0)&lt;=5,"Excellent 4-5")</f>
        <v>Need to improve 0-1</v>
      </c>
      <c r="Z629" t="str">
        <f t="shared" si="9"/>
        <v>0-1000</v>
      </c>
    </row>
    <row r="630" spans="1:26" x14ac:dyDescent="0.3">
      <c r="A630">
        <v>18424171</v>
      </c>
      <c r="B630" t="s">
        <v>1317</v>
      </c>
      <c r="C630">
        <v>1</v>
      </c>
      <c r="D630" t="s">
        <v>14</v>
      </c>
      <c r="E630" t="s">
        <v>470</v>
      </c>
      <c r="F630" t="s">
        <v>16</v>
      </c>
      <c r="G630" t="s">
        <v>16</v>
      </c>
      <c r="H630" t="s">
        <v>16</v>
      </c>
      <c r="I630">
        <v>1</v>
      </c>
      <c r="J630">
        <v>0</v>
      </c>
      <c r="K630">
        <v>300</v>
      </c>
      <c r="L630">
        <v>1</v>
      </c>
      <c r="M630" t="s">
        <v>1318</v>
      </c>
      <c r="N630" t="str">
        <f>SUBSTITUTE(Sheet1[[#This Row],[Datekey_Opening]],"_","-")</f>
        <v>2017-11-2</v>
      </c>
      <c r="O630">
        <f>YEAR(Sheet1[[#This Row],[Date]])</f>
        <v>2017</v>
      </c>
      <c r="P630" t="str">
        <f>LOOKUP(Sheet1[[#This Row],[CountryCode]],$AI$4:$AI$18,$AJ$4:$AJ$18)</f>
        <v>India</v>
      </c>
      <c r="Q630">
        <f>MONTH(Sheet1[[#This Row],[Date]])</f>
        <v>11</v>
      </c>
      <c r="R630" t="str">
        <f>TEXT(Sheet1[[#This Row],[Date]],"MMMM")</f>
        <v>November</v>
      </c>
      <c r="S630" t="str">
        <f>TEXT(Sheet1[[#This Row],[Date]],"YYYY-MMM")</f>
        <v>2017-Nov</v>
      </c>
      <c r="T630">
        <f>WEEKDAY(Sheet1[[#This Row],[Date]])</f>
        <v>5</v>
      </c>
      <c r="U630" t="str">
        <f>TEXT(Sheet1[[#This Row],[Date]],"DDDD")</f>
        <v>Thursday</v>
      </c>
      <c r="V630" t="str">
        <f>"FM"&amp;MOD(MONTH(Sheet1[[#This Row],[Date]])-4,12)+1</f>
        <v>FM8</v>
      </c>
      <c r="W630" t="str">
        <f>"Q"&amp;ROUNDUP(MONTH(Sheet1[[#This Row],[Date]])/3,0)</f>
        <v>Q4</v>
      </c>
      <c r="X630" t="str">
        <f>"Q"&amp;INT(MOD(MONTH(Sheet1[[#This Row],[Date]])-4,12/3)+1)</f>
        <v>Q4</v>
      </c>
      <c r="Y630" t="str" cm="1">
        <f t="array" ref="Y630">_xlfn.IFS(ROUND(L630,0)&lt;=1,"Need to improve 0-1",ROUND(L630,0)&lt;=2,"Okay 1-2",ROUND(L630,0)&lt;=3,"Good 2-3",ROUND(L630,0)&lt;=4,"Great 3-4",ROUND(L630,0)&lt;=5,"Excellent 4-5")</f>
        <v>Need to improve 0-1</v>
      </c>
      <c r="Z630" t="str">
        <f t="shared" si="9"/>
        <v>0-1000</v>
      </c>
    </row>
    <row r="631" spans="1:26" x14ac:dyDescent="0.3">
      <c r="A631">
        <v>18354988</v>
      </c>
      <c r="B631" t="s">
        <v>1319</v>
      </c>
      <c r="C631">
        <v>1</v>
      </c>
      <c r="D631" t="s">
        <v>14</v>
      </c>
      <c r="E631" t="s">
        <v>365</v>
      </c>
      <c r="F631" t="s">
        <v>16</v>
      </c>
      <c r="G631" t="s">
        <v>16</v>
      </c>
      <c r="H631" t="s">
        <v>16</v>
      </c>
      <c r="I631">
        <v>1</v>
      </c>
      <c r="J631">
        <v>0</v>
      </c>
      <c r="K631">
        <v>300</v>
      </c>
      <c r="L631">
        <v>1</v>
      </c>
      <c r="M631" t="s">
        <v>1320</v>
      </c>
      <c r="N631" t="str">
        <f>SUBSTITUTE(Sheet1[[#This Row],[Datekey_Opening]],"_","-")</f>
        <v>2015-11-4</v>
      </c>
      <c r="O631">
        <f>YEAR(Sheet1[[#This Row],[Date]])</f>
        <v>2015</v>
      </c>
      <c r="P631" t="str">
        <f>LOOKUP(Sheet1[[#This Row],[CountryCode]],$AI$4:$AI$18,$AJ$4:$AJ$18)</f>
        <v>India</v>
      </c>
      <c r="Q631">
        <f>MONTH(Sheet1[[#This Row],[Date]])</f>
        <v>11</v>
      </c>
      <c r="R631" t="str">
        <f>TEXT(Sheet1[[#This Row],[Date]],"MMMM")</f>
        <v>November</v>
      </c>
      <c r="S631" t="str">
        <f>TEXT(Sheet1[[#This Row],[Date]],"YYYY-MMM")</f>
        <v>2015-Nov</v>
      </c>
      <c r="T631">
        <f>WEEKDAY(Sheet1[[#This Row],[Date]])</f>
        <v>4</v>
      </c>
      <c r="U631" t="str">
        <f>TEXT(Sheet1[[#This Row],[Date]],"DDDD")</f>
        <v>Wednesday</v>
      </c>
      <c r="V631" t="str">
        <f>"FM"&amp;MOD(MONTH(Sheet1[[#This Row],[Date]])-4,12)+1</f>
        <v>FM8</v>
      </c>
      <c r="W631" t="str">
        <f>"Q"&amp;ROUNDUP(MONTH(Sheet1[[#This Row],[Date]])/3,0)</f>
        <v>Q4</v>
      </c>
      <c r="X631" t="str">
        <f>"Q"&amp;INT(MOD(MONTH(Sheet1[[#This Row],[Date]])-4,12/3)+1)</f>
        <v>Q4</v>
      </c>
      <c r="Y631" t="str" cm="1">
        <f t="array" ref="Y631">_xlfn.IFS(ROUND(L631,0)&lt;=1,"Need to improve 0-1",ROUND(L631,0)&lt;=2,"Okay 1-2",ROUND(L631,0)&lt;=3,"Good 2-3",ROUND(L631,0)&lt;=4,"Great 3-4",ROUND(L631,0)&lt;=5,"Excellent 4-5")</f>
        <v>Need to improve 0-1</v>
      </c>
      <c r="Z631" t="str">
        <f t="shared" si="9"/>
        <v>0-1000</v>
      </c>
    </row>
    <row r="632" spans="1:26" x14ac:dyDescent="0.3">
      <c r="A632">
        <v>18429188</v>
      </c>
      <c r="B632" t="s">
        <v>1321</v>
      </c>
      <c r="C632">
        <v>1</v>
      </c>
      <c r="D632" t="s">
        <v>14</v>
      </c>
      <c r="E632" t="s">
        <v>470</v>
      </c>
      <c r="F632" t="s">
        <v>16</v>
      </c>
      <c r="G632" t="s">
        <v>16</v>
      </c>
      <c r="H632" t="s">
        <v>16</v>
      </c>
      <c r="I632">
        <v>1</v>
      </c>
      <c r="J632">
        <v>0</v>
      </c>
      <c r="K632">
        <v>300</v>
      </c>
      <c r="L632">
        <v>1</v>
      </c>
      <c r="M632" t="s">
        <v>1322</v>
      </c>
      <c r="N632" t="str">
        <f>SUBSTITUTE(Sheet1[[#This Row],[Datekey_Opening]],"_","-")</f>
        <v>2013-11-21</v>
      </c>
      <c r="O632">
        <f>YEAR(Sheet1[[#This Row],[Date]])</f>
        <v>2013</v>
      </c>
      <c r="P632" t="str">
        <f>LOOKUP(Sheet1[[#This Row],[CountryCode]],$AI$4:$AI$18,$AJ$4:$AJ$18)</f>
        <v>India</v>
      </c>
      <c r="Q632">
        <f>MONTH(Sheet1[[#This Row],[Date]])</f>
        <v>11</v>
      </c>
      <c r="R632" t="str">
        <f>TEXT(Sheet1[[#This Row],[Date]],"MMMM")</f>
        <v>November</v>
      </c>
      <c r="S632" t="str">
        <f>TEXT(Sheet1[[#This Row],[Date]],"YYYY-MMM")</f>
        <v>2013-Nov</v>
      </c>
      <c r="T632">
        <f>WEEKDAY(Sheet1[[#This Row],[Date]])</f>
        <v>5</v>
      </c>
      <c r="U632" t="str">
        <f>TEXT(Sheet1[[#This Row],[Date]],"DDDD")</f>
        <v>Thursday</v>
      </c>
      <c r="V632" t="str">
        <f>"FM"&amp;MOD(MONTH(Sheet1[[#This Row],[Date]])-4,12)+1</f>
        <v>FM8</v>
      </c>
      <c r="W632" t="str">
        <f>"Q"&amp;ROUNDUP(MONTH(Sheet1[[#This Row],[Date]])/3,0)</f>
        <v>Q4</v>
      </c>
      <c r="X632" t="str">
        <f>"Q"&amp;INT(MOD(MONTH(Sheet1[[#This Row],[Date]])-4,12/3)+1)</f>
        <v>Q4</v>
      </c>
      <c r="Y632" t="str" cm="1">
        <f t="array" ref="Y632">_xlfn.IFS(ROUND(L632,0)&lt;=1,"Need to improve 0-1",ROUND(L632,0)&lt;=2,"Okay 1-2",ROUND(L632,0)&lt;=3,"Good 2-3",ROUND(L632,0)&lt;=4,"Great 3-4",ROUND(L632,0)&lt;=5,"Excellent 4-5")</f>
        <v>Need to improve 0-1</v>
      </c>
      <c r="Z632" t="str">
        <f t="shared" si="9"/>
        <v>0-1000</v>
      </c>
    </row>
    <row r="633" spans="1:26" x14ac:dyDescent="0.3">
      <c r="A633">
        <v>18441677</v>
      </c>
      <c r="B633" t="s">
        <v>1323</v>
      </c>
      <c r="C633">
        <v>1</v>
      </c>
      <c r="D633" t="s">
        <v>14</v>
      </c>
      <c r="E633" t="s">
        <v>917</v>
      </c>
      <c r="F633" t="s">
        <v>16</v>
      </c>
      <c r="G633" t="s">
        <v>16</v>
      </c>
      <c r="H633" t="s">
        <v>16</v>
      </c>
      <c r="I633">
        <v>1</v>
      </c>
      <c r="J633">
        <v>0</v>
      </c>
      <c r="K633">
        <v>300</v>
      </c>
      <c r="L633">
        <v>1</v>
      </c>
      <c r="M633" t="s">
        <v>1324</v>
      </c>
      <c r="N633" t="str">
        <f>SUBSTITUTE(Sheet1[[#This Row],[Datekey_Opening]],"_","-")</f>
        <v>2016-11-27</v>
      </c>
      <c r="O633">
        <f>YEAR(Sheet1[[#This Row],[Date]])</f>
        <v>2016</v>
      </c>
      <c r="P633" t="str">
        <f>LOOKUP(Sheet1[[#This Row],[CountryCode]],$AI$4:$AI$18,$AJ$4:$AJ$18)</f>
        <v>India</v>
      </c>
      <c r="Q633">
        <f>MONTH(Sheet1[[#This Row],[Date]])</f>
        <v>11</v>
      </c>
      <c r="R633" t="str">
        <f>TEXT(Sheet1[[#This Row],[Date]],"MMMM")</f>
        <v>November</v>
      </c>
      <c r="S633" t="str">
        <f>TEXT(Sheet1[[#This Row],[Date]],"YYYY-MMM")</f>
        <v>2016-Nov</v>
      </c>
      <c r="T633">
        <f>WEEKDAY(Sheet1[[#This Row],[Date]])</f>
        <v>1</v>
      </c>
      <c r="U633" t="str">
        <f>TEXT(Sheet1[[#This Row],[Date]],"DDDD")</f>
        <v>Sunday</v>
      </c>
      <c r="V633" t="str">
        <f>"FM"&amp;MOD(MONTH(Sheet1[[#This Row],[Date]])-4,12)+1</f>
        <v>FM8</v>
      </c>
      <c r="W633" t="str">
        <f>"Q"&amp;ROUNDUP(MONTH(Sheet1[[#This Row],[Date]])/3,0)</f>
        <v>Q4</v>
      </c>
      <c r="X633" t="str">
        <f>"Q"&amp;INT(MOD(MONTH(Sheet1[[#This Row],[Date]])-4,12/3)+1)</f>
        <v>Q4</v>
      </c>
      <c r="Y633" t="str" cm="1">
        <f t="array" ref="Y633">_xlfn.IFS(ROUND(L633,0)&lt;=1,"Need to improve 0-1",ROUND(L633,0)&lt;=2,"Okay 1-2",ROUND(L633,0)&lt;=3,"Good 2-3",ROUND(L633,0)&lt;=4,"Great 3-4",ROUND(L633,0)&lt;=5,"Excellent 4-5")</f>
        <v>Need to improve 0-1</v>
      </c>
      <c r="Z633" t="str">
        <f t="shared" si="9"/>
        <v>0-1000</v>
      </c>
    </row>
    <row r="634" spans="1:26" x14ac:dyDescent="0.3">
      <c r="A634">
        <v>18361208</v>
      </c>
      <c r="B634" t="s">
        <v>1258</v>
      </c>
      <c r="C634">
        <v>1</v>
      </c>
      <c r="D634" t="s">
        <v>14</v>
      </c>
      <c r="E634" t="s">
        <v>1106</v>
      </c>
      <c r="F634" t="s">
        <v>16</v>
      </c>
      <c r="G634" t="s">
        <v>16</v>
      </c>
      <c r="H634" t="s">
        <v>16</v>
      </c>
      <c r="I634">
        <v>1</v>
      </c>
      <c r="J634">
        <v>0</v>
      </c>
      <c r="K634">
        <v>300</v>
      </c>
      <c r="L634">
        <v>1</v>
      </c>
      <c r="M634" t="s">
        <v>1325</v>
      </c>
      <c r="N634" t="str">
        <f>SUBSTITUTE(Sheet1[[#This Row],[Datekey_Opening]],"_","-")</f>
        <v>2015-10-27</v>
      </c>
      <c r="O634">
        <f>YEAR(Sheet1[[#This Row],[Date]])</f>
        <v>2015</v>
      </c>
      <c r="P634" t="str">
        <f>LOOKUP(Sheet1[[#This Row],[CountryCode]],$AI$4:$AI$18,$AJ$4:$AJ$18)</f>
        <v>India</v>
      </c>
      <c r="Q634">
        <f>MONTH(Sheet1[[#This Row],[Date]])</f>
        <v>10</v>
      </c>
      <c r="R634" t="str">
        <f>TEXT(Sheet1[[#This Row],[Date]],"MMMM")</f>
        <v>October</v>
      </c>
      <c r="S634" t="str">
        <f>TEXT(Sheet1[[#This Row],[Date]],"YYYY-MMM")</f>
        <v>2015-Oct</v>
      </c>
      <c r="T634">
        <f>WEEKDAY(Sheet1[[#This Row],[Date]])</f>
        <v>3</v>
      </c>
      <c r="U634" t="str">
        <f>TEXT(Sheet1[[#This Row],[Date]],"DDDD")</f>
        <v>Tuesday</v>
      </c>
      <c r="V634" t="str">
        <f>"FM"&amp;MOD(MONTH(Sheet1[[#This Row],[Date]])-4,12)+1</f>
        <v>FM7</v>
      </c>
      <c r="W634" t="str">
        <f>"Q"&amp;ROUNDUP(MONTH(Sheet1[[#This Row],[Date]])/3,0)</f>
        <v>Q4</v>
      </c>
      <c r="X634" t="str">
        <f>"Q"&amp;INT(MOD(MONTH(Sheet1[[#This Row],[Date]])-4,12/3)+1)</f>
        <v>Q3</v>
      </c>
      <c r="Y634" t="str" cm="1">
        <f t="array" ref="Y634">_xlfn.IFS(ROUND(L634,0)&lt;=1,"Need to improve 0-1",ROUND(L634,0)&lt;=2,"Okay 1-2",ROUND(L634,0)&lt;=3,"Good 2-3",ROUND(L634,0)&lt;=4,"Great 3-4",ROUND(L634,0)&lt;=5,"Excellent 4-5")</f>
        <v>Need to improve 0-1</v>
      </c>
      <c r="Z634" t="str">
        <f t="shared" si="9"/>
        <v>0-1000</v>
      </c>
    </row>
    <row r="635" spans="1:26" x14ac:dyDescent="0.3">
      <c r="A635">
        <v>18359292</v>
      </c>
      <c r="B635" t="s">
        <v>88</v>
      </c>
      <c r="C635">
        <v>1</v>
      </c>
      <c r="D635" t="s">
        <v>14</v>
      </c>
      <c r="E635" t="s">
        <v>456</v>
      </c>
      <c r="F635" t="s">
        <v>16</v>
      </c>
      <c r="G635" t="s">
        <v>16</v>
      </c>
      <c r="H635" t="s">
        <v>16</v>
      </c>
      <c r="I635">
        <v>1</v>
      </c>
      <c r="J635">
        <v>0</v>
      </c>
      <c r="K635">
        <v>300</v>
      </c>
      <c r="L635">
        <v>1</v>
      </c>
      <c r="M635" t="s">
        <v>1326</v>
      </c>
      <c r="N635" t="str">
        <f>SUBSTITUTE(Sheet1[[#This Row],[Datekey_Opening]],"_","-")</f>
        <v>2015-10-15</v>
      </c>
      <c r="O635">
        <f>YEAR(Sheet1[[#This Row],[Date]])</f>
        <v>2015</v>
      </c>
      <c r="P635" t="str">
        <f>LOOKUP(Sheet1[[#This Row],[CountryCode]],$AI$4:$AI$18,$AJ$4:$AJ$18)</f>
        <v>India</v>
      </c>
      <c r="Q635">
        <f>MONTH(Sheet1[[#This Row],[Date]])</f>
        <v>10</v>
      </c>
      <c r="R635" t="str">
        <f>TEXT(Sheet1[[#This Row],[Date]],"MMMM")</f>
        <v>October</v>
      </c>
      <c r="S635" t="str">
        <f>TEXT(Sheet1[[#This Row],[Date]],"YYYY-MMM")</f>
        <v>2015-Oct</v>
      </c>
      <c r="T635">
        <f>WEEKDAY(Sheet1[[#This Row],[Date]])</f>
        <v>5</v>
      </c>
      <c r="U635" t="str">
        <f>TEXT(Sheet1[[#This Row],[Date]],"DDDD")</f>
        <v>Thursday</v>
      </c>
      <c r="V635" t="str">
        <f>"FM"&amp;MOD(MONTH(Sheet1[[#This Row],[Date]])-4,12)+1</f>
        <v>FM7</v>
      </c>
      <c r="W635" t="str">
        <f>"Q"&amp;ROUNDUP(MONTH(Sheet1[[#This Row],[Date]])/3,0)</f>
        <v>Q4</v>
      </c>
      <c r="X635" t="str">
        <f>"Q"&amp;INT(MOD(MONTH(Sheet1[[#This Row],[Date]])-4,12/3)+1)</f>
        <v>Q3</v>
      </c>
      <c r="Y635" t="str" cm="1">
        <f t="array" ref="Y635">_xlfn.IFS(ROUND(L635,0)&lt;=1,"Need to improve 0-1",ROUND(L635,0)&lt;=2,"Okay 1-2",ROUND(L635,0)&lt;=3,"Good 2-3",ROUND(L635,0)&lt;=4,"Great 3-4",ROUND(L635,0)&lt;=5,"Excellent 4-5")</f>
        <v>Need to improve 0-1</v>
      </c>
      <c r="Z635" t="str">
        <f t="shared" si="9"/>
        <v>0-1000</v>
      </c>
    </row>
    <row r="636" spans="1:26" x14ac:dyDescent="0.3">
      <c r="A636">
        <v>18479001</v>
      </c>
      <c r="B636" t="s">
        <v>1327</v>
      </c>
      <c r="C636">
        <v>1</v>
      </c>
      <c r="D636" t="s">
        <v>14</v>
      </c>
      <c r="E636" t="s">
        <v>405</v>
      </c>
      <c r="F636" t="s">
        <v>16</v>
      </c>
      <c r="G636" t="s">
        <v>16</v>
      </c>
      <c r="H636" t="s">
        <v>16</v>
      </c>
      <c r="I636">
        <v>1</v>
      </c>
      <c r="J636">
        <v>0</v>
      </c>
      <c r="K636">
        <v>300</v>
      </c>
      <c r="L636">
        <v>1</v>
      </c>
      <c r="M636" t="s">
        <v>1328</v>
      </c>
      <c r="N636" t="str">
        <f>SUBSTITUTE(Sheet1[[#This Row],[Datekey_Opening]],"_","-")</f>
        <v>2015-10-9</v>
      </c>
      <c r="O636">
        <f>YEAR(Sheet1[[#This Row],[Date]])</f>
        <v>2015</v>
      </c>
      <c r="P636" t="str">
        <f>LOOKUP(Sheet1[[#This Row],[CountryCode]],$AI$4:$AI$18,$AJ$4:$AJ$18)</f>
        <v>India</v>
      </c>
      <c r="Q636">
        <f>MONTH(Sheet1[[#This Row],[Date]])</f>
        <v>10</v>
      </c>
      <c r="R636" t="str">
        <f>TEXT(Sheet1[[#This Row],[Date]],"MMMM")</f>
        <v>October</v>
      </c>
      <c r="S636" t="str">
        <f>TEXT(Sheet1[[#This Row],[Date]],"YYYY-MMM")</f>
        <v>2015-Oct</v>
      </c>
      <c r="T636">
        <f>WEEKDAY(Sheet1[[#This Row],[Date]])</f>
        <v>6</v>
      </c>
      <c r="U636" t="str">
        <f>TEXT(Sheet1[[#This Row],[Date]],"DDDD")</f>
        <v>Friday</v>
      </c>
      <c r="V636" t="str">
        <f>"FM"&amp;MOD(MONTH(Sheet1[[#This Row],[Date]])-4,12)+1</f>
        <v>FM7</v>
      </c>
      <c r="W636" t="str">
        <f>"Q"&amp;ROUNDUP(MONTH(Sheet1[[#This Row],[Date]])/3,0)</f>
        <v>Q4</v>
      </c>
      <c r="X636" t="str">
        <f>"Q"&amp;INT(MOD(MONTH(Sheet1[[#This Row],[Date]])-4,12/3)+1)</f>
        <v>Q3</v>
      </c>
      <c r="Y636" t="str" cm="1">
        <f t="array" ref="Y636">_xlfn.IFS(ROUND(L636,0)&lt;=1,"Need to improve 0-1",ROUND(L636,0)&lt;=2,"Okay 1-2",ROUND(L636,0)&lt;=3,"Good 2-3",ROUND(L636,0)&lt;=4,"Great 3-4",ROUND(L636,0)&lt;=5,"Excellent 4-5")</f>
        <v>Need to improve 0-1</v>
      </c>
      <c r="Z636" t="str">
        <f t="shared" si="9"/>
        <v>0-1000</v>
      </c>
    </row>
    <row r="637" spans="1:26" x14ac:dyDescent="0.3">
      <c r="A637">
        <v>18489807</v>
      </c>
      <c r="B637" t="s">
        <v>1329</v>
      </c>
      <c r="C637">
        <v>1</v>
      </c>
      <c r="D637" t="s">
        <v>14</v>
      </c>
      <c r="E637" t="s">
        <v>382</v>
      </c>
      <c r="F637" t="s">
        <v>16</v>
      </c>
      <c r="G637" t="s">
        <v>16</v>
      </c>
      <c r="H637" t="s">
        <v>16</v>
      </c>
      <c r="I637">
        <v>1</v>
      </c>
      <c r="J637">
        <v>0</v>
      </c>
      <c r="K637">
        <v>300</v>
      </c>
      <c r="L637">
        <v>1</v>
      </c>
      <c r="M637" t="s">
        <v>1330</v>
      </c>
      <c r="N637" t="str">
        <f>SUBSTITUTE(Sheet1[[#This Row],[Datekey_Opening]],"_","-")</f>
        <v>2018-10-11</v>
      </c>
      <c r="O637">
        <f>YEAR(Sheet1[[#This Row],[Date]])</f>
        <v>2018</v>
      </c>
      <c r="P637" t="str">
        <f>LOOKUP(Sheet1[[#This Row],[CountryCode]],$AI$4:$AI$18,$AJ$4:$AJ$18)</f>
        <v>India</v>
      </c>
      <c r="Q637">
        <f>MONTH(Sheet1[[#This Row],[Date]])</f>
        <v>10</v>
      </c>
      <c r="R637" t="str">
        <f>TEXT(Sheet1[[#This Row],[Date]],"MMMM")</f>
        <v>October</v>
      </c>
      <c r="S637" t="str">
        <f>TEXT(Sheet1[[#This Row],[Date]],"YYYY-MMM")</f>
        <v>2018-Oct</v>
      </c>
      <c r="T637">
        <f>WEEKDAY(Sheet1[[#This Row],[Date]])</f>
        <v>5</v>
      </c>
      <c r="U637" t="str">
        <f>TEXT(Sheet1[[#This Row],[Date]],"DDDD")</f>
        <v>Thursday</v>
      </c>
      <c r="V637" t="str">
        <f>"FM"&amp;MOD(MONTH(Sheet1[[#This Row],[Date]])-4,12)+1</f>
        <v>FM7</v>
      </c>
      <c r="W637" t="str">
        <f>"Q"&amp;ROUNDUP(MONTH(Sheet1[[#This Row],[Date]])/3,0)</f>
        <v>Q4</v>
      </c>
      <c r="X637" t="str">
        <f>"Q"&amp;INT(MOD(MONTH(Sheet1[[#This Row],[Date]])-4,12/3)+1)</f>
        <v>Q3</v>
      </c>
      <c r="Y637" t="str" cm="1">
        <f t="array" ref="Y637">_xlfn.IFS(ROUND(L637,0)&lt;=1,"Need to improve 0-1",ROUND(L637,0)&lt;=2,"Okay 1-2",ROUND(L637,0)&lt;=3,"Good 2-3",ROUND(L637,0)&lt;=4,"Great 3-4",ROUND(L637,0)&lt;=5,"Excellent 4-5")</f>
        <v>Need to improve 0-1</v>
      </c>
      <c r="Z637" t="str">
        <f t="shared" si="9"/>
        <v>0-1000</v>
      </c>
    </row>
    <row r="638" spans="1:26" x14ac:dyDescent="0.3">
      <c r="A638">
        <v>18446411</v>
      </c>
      <c r="B638" t="s">
        <v>1331</v>
      </c>
      <c r="C638">
        <v>1</v>
      </c>
      <c r="D638" t="s">
        <v>14</v>
      </c>
      <c r="E638" t="s">
        <v>1236</v>
      </c>
      <c r="F638" t="s">
        <v>16</v>
      </c>
      <c r="G638" t="s">
        <v>16</v>
      </c>
      <c r="H638" t="s">
        <v>16</v>
      </c>
      <c r="I638">
        <v>1</v>
      </c>
      <c r="J638">
        <v>0</v>
      </c>
      <c r="K638">
        <v>300</v>
      </c>
      <c r="L638">
        <v>1</v>
      </c>
      <c r="M638" t="s">
        <v>1332</v>
      </c>
      <c r="N638" t="str">
        <f>SUBSTITUTE(Sheet1[[#This Row],[Datekey_Opening]],"_","-")</f>
        <v>2012-10-26</v>
      </c>
      <c r="O638">
        <f>YEAR(Sheet1[[#This Row],[Date]])</f>
        <v>2012</v>
      </c>
      <c r="P638" t="str">
        <f>LOOKUP(Sheet1[[#This Row],[CountryCode]],$AI$4:$AI$18,$AJ$4:$AJ$18)</f>
        <v>India</v>
      </c>
      <c r="Q638">
        <f>MONTH(Sheet1[[#This Row],[Date]])</f>
        <v>10</v>
      </c>
      <c r="R638" t="str">
        <f>TEXT(Sheet1[[#This Row],[Date]],"MMMM")</f>
        <v>October</v>
      </c>
      <c r="S638" t="str">
        <f>TEXT(Sheet1[[#This Row],[Date]],"YYYY-MMM")</f>
        <v>2012-Oct</v>
      </c>
      <c r="T638">
        <f>WEEKDAY(Sheet1[[#This Row],[Date]])</f>
        <v>6</v>
      </c>
      <c r="U638" t="str">
        <f>TEXT(Sheet1[[#This Row],[Date]],"DDDD")</f>
        <v>Friday</v>
      </c>
      <c r="V638" t="str">
        <f>"FM"&amp;MOD(MONTH(Sheet1[[#This Row],[Date]])-4,12)+1</f>
        <v>FM7</v>
      </c>
      <c r="W638" t="str">
        <f>"Q"&amp;ROUNDUP(MONTH(Sheet1[[#This Row],[Date]])/3,0)</f>
        <v>Q4</v>
      </c>
      <c r="X638" t="str">
        <f>"Q"&amp;INT(MOD(MONTH(Sheet1[[#This Row],[Date]])-4,12/3)+1)</f>
        <v>Q3</v>
      </c>
      <c r="Y638" t="str" cm="1">
        <f t="array" ref="Y638">_xlfn.IFS(ROUND(L638,0)&lt;=1,"Need to improve 0-1",ROUND(L638,0)&lt;=2,"Okay 1-2",ROUND(L638,0)&lt;=3,"Good 2-3",ROUND(L638,0)&lt;=4,"Great 3-4",ROUND(L638,0)&lt;=5,"Excellent 4-5")</f>
        <v>Need to improve 0-1</v>
      </c>
      <c r="Z638" t="str">
        <f t="shared" si="9"/>
        <v>0-1000</v>
      </c>
    </row>
    <row r="639" spans="1:26" x14ac:dyDescent="0.3">
      <c r="A639">
        <v>18424646</v>
      </c>
      <c r="B639" t="s">
        <v>1333</v>
      </c>
      <c r="C639">
        <v>1</v>
      </c>
      <c r="D639" t="s">
        <v>14</v>
      </c>
      <c r="E639" t="s">
        <v>1334</v>
      </c>
      <c r="F639" t="s">
        <v>16</v>
      </c>
      <c r="G639" t="s">
        <v>16</v>
      </c>
      <c r="H639" t="s">
        <v>16</v>
      </c>
      <c r="I639">
        <v>1</v>
      </c>
      <c r="J639">
        <v>0</v>
      </c>
      <c r="K639">
        <v>300</v>
      </c>
      <c r="L639">
        <v>1</v>
      </c>
      <c r="M639" t="s">
        <v>1335</v>
      </c>
      <c r="N639" t="str">
        <f>SUBSTITUTE(Sheet1[[#This Row],[Datekey_Opening]],"_","-")</f>
        <v>2012-10-3</v>
      </c>
      <c r="O639">
        <f>YEAR(Sheet1[[#This Row],[Date]])</f>
        <v>2012</v>
      </c>
      <c r="P639" t="str">
        <f>LOOKUP(Sheet1[[#This Row],[CountryCode]],$AI$4:$AI$18,$AJ$4:$AJ$18)</f>
        <v>India</v>
      </c>
      <c r="Q639">
        <f>MONTH(Sheet1[[#This Row],[Date]])</f>
        <v>10</v>
      </c>
      <c r="R639" t="str">
        <f>TEXT(Sheet1[[#This Row],[Date]],"MMMM")</f>
        <v>October</v>
      </c>
      <c r="S639" t="str">
        <f>TEXT(Sheet1[[#This Row],[Date]],"YYYY-MMM")</f>
        <v>2012-Oct</v>
      </c>
      <c r="T639">
        <f>WEEKDAY(Sheet1[[#This Row],[Date]])</f>
        <v>4</v>
      </c>
      <c r="U639" t="str">
        <f>TEXT(Sheet1[[#This Row],[Date]],"DDDD")</f>
        <v>Wednesday</v>
      </c>
      <c r="V639" t="str">
        <f>"FM"&amp;MOD(MONTH(Sheet1[[#This Row],[Date]])-4,12)+1</f>
        <v>FM7</v>
      </c>
      <c r="W639" t="str">
        <f>"Q"&amp;ROUNDUP(MONTH(Sheet1[[#This Row],[Date]])/3,0)</f>
        <v>Q4</v>
      </c>
      <c r="X639" t="str">
        <f>"Q"&amp;INT(MOD(MONTH(Sheet1[[#This Row],[Date]])-4,12/3)+1)</f>
        <v>Q3</v>
      </c>
      <c r="Y639" t="str" cm="1">
        <f t="array" ref="Y639">_xlfn.IFS(ROUND(L639,0)&lt;=1,"Need to improve 0-1",ROUND(L639,0)&lt;=2,"Okay 1-2",ROUND(L639,0)&lt;=3,"Good 2-3",ROUND(L639,0)&lt;=4,"Great 3-4",ROUND(L639,0)&lt;=5,"Excellent 4-5")</f>
        <v>Need to improve 0-1</v>
      </c>
      <c r="Z639" t="str">
        <f t="shared" si="9"/>
        <v>0-1000</v>
      </c>
    </row>
    <row r="640" spans="1:26" x14ac:dyDescent="0.3">
      <c r="A640">
        <v>18371414</v>
      </c>
      <c r="B640" t="s">
        <v>314</v>
      </c>
      <c r="C640">
        <v>1</v>
      </c>
      <c r="D640" t="s">
        <v>14</v>
      </c>
      <c r="E640" t="s">
        <v>441</v>
      </c>
      <c r="F640" t="s">
        <v>16</v>
      </c>
      <c r="G640" t="s">
        <v>16</v>
      </c>
      <c r="H640" t="s">
        <v>16</v>
      </c>
      <c r="I640">
        <v>1</v>
      </c>
      <c r="J640">
        <v>0</v>
      </c>
      <c r="K640">
        <v>300</v>
      </c>
      <c r="L640">
        <v>1</v>
      </c>
      <c r="M640" t="s">
        <v>1336</v>
      </c>
      <c r="N640" t="str">
        <f>SUBSTITUTE(Sheet1[[#This Row],[Datekey_Opening]],"_","-")</f>
        <v>2010-10-13</v>
      </c>
      <c r="O640">
        <f>YEAR(Sheet1[[#This Row],[Date]])</f>
        <v>2010</v>
      </c>
      <c r="P640" t="str">
        <f>LOOKUP(Sheet1[[#This Row],[CountryCode]],$AI$4:$AI$18,$AJ$4:$AJ$18)</f>
        <v>India</v>
      </c>
      <c r="Q640">
        <f>MONTH(Sheet1[[#This Row],[Date]])</f>
        <v>10</v>
      </c>
      <c r="R640" t="str">
        <f>TEXT(Sheet1[[#This Row],[Date]],"MMMM")</f>
        <v>October</v>
      </c>
      <c r="S640" t="str">
        <f>TEXT(Sheet1[[#This Row],[Date]],"YYYY-MMM")</f>
        <v>2010-Oct</v>
      </c>
      <c r="T640">
        <f>WEEKDAY(Sheet1[[#This Row],[Date]])</f>
        <v>4</v>
      </c>
      <c r="U640" t="str">
        <f>TEXT(Sheet1[[#This Row],[Date]],"DDDD")</f>
        <v>Wednesday</v>
      </c>
      <c r="V640" t="str">
        <f>"FM"&amp;MOD(MONTH(Sheet1[[#This Row],[Date]])-4,12)+1</f>
        <v>FM7</v>
      </c>
      <c r="W640" t="str">
        <f>"Q"&amp;ROUNDUP(MONTH(Sheet1[[#This Row],[Date]])/3,0)</f>
        <v>Q4</v>
      </c>
      <c r="X640" t="str">
        <f>"Q"&amp;INT(MOD(MONTH(Sheet1[[#This Row],[Date]])-4,12/3)+1)</f>
        <v>Q3</v>
      </c>
      <c r="Y640" t="str" cm="1">
        <f t="array" ref="Y640">_xlfn.IFS(ROUND(L640,0)&lt;=1,"Need to improve 0-1",ROUND(L640,0)&lt;=2,"Okay 1-2",ROUND(L640,0)&lt;=3,"Good 2-3",ROUND(L640,0)&lt;=4,"Great 3-4",ROUND(L640,0)&lt;=5,"Excellent 4-5")</f>
        <v>Need to improve 0-1</v>
      </c>
      <c r="Z640" t="str">
        <f t="shared" si="9"/>
        <v>0-1000</v>
      </c>
    </row>
    <row r="641" spans="1:26" x14ac:dyDescent="0.3">
      <c r="A641">
        <v>18352287</v>
      </c>
      <c r="B641" t="s">
        <v>1337</v>
      </c>
      <c r="C641">
        <v>1</v>
      </c>
      <c r="D641" t="s">
        <v>14</v>
      </c>
      <c r="E641" t="s">
        <v>426</v>
      </c>
      <c r="F641" t="s">
        <v>16</v>
      </c>
      <c r="G641" t="s">
        <v>16</v>
      </c>
      <c r="H641" t="s">
        <v>16</v>
      </c>
      <c r="I641">
        <v>1</v>
      </c>
      <c r="J641">
        <v>0</v>
      </c>
      <c r="K641">
        <v>300</v>
      </c>
      <c r="L641">
        <v>1</v>
      </c>
      <c r="M641" t="s">
        <v>1338</v>
      </c>
      <c r="N641" t="str">
        <f>SUBSTITUTE(Sheet1[[#This Row],[Datekey_Opening]],"_","-")</f>
        <v>2016-10-5</v>
      </c>
      <c r="O641">
        <f>YEAR(Sheet1[[#This Row],[Date]])</f>
        <v>2016</v>
      </c>
      <c r="P641" t="str">
        <f>LOOKUP(Sheet1[[#This Row],[CountryCode]],$AI$4:$AI$18,$AJ$4:$AJ$18)</f>
        <v>India</v>
      </c>
      <c r="Q641">
        <f>MONTH(Sheet1[[#This Row],[Date]])</f>
        <v>10</v>
      </c>
      <c r="R641" t="str">
        <f>TEXT(Sheet1[[#This Row],[Date]],"MMMM")</f>
        <v>October</v>
      </c>
      <c r="S641" t="str">
        <f>TEXT(Sheet1[[#This Row],[Date]],"YYYY-MMM")</f>
        <v>2016-Oct</v>
      </c>
      <c r="T641">
        <f>WEEKDAY(Sheet1[[#This Row],[Date]])</f>
        <v>4</v>
      </c>
      <c r="U641" t="str">
        <f>TEXT(Sheet1[[#This Row],[Date]],"DDDD")</f>
        <v>Wednesday</v>
      </c>
      <c r="V641" t="str">
        <f>"FM"&amp;MOD(MONTH(Sheet1[[#This Row],[Date]])-4,12)+1</f>
        <v>FM7</v>
      </c>
      <c r="W641" t="str">
        <f>"Q"&amp;ROUNDUP(MONTH(Sheet1[[#This Row],[Date]])/3,0)</f>
        <v>Q4</v>
      </c>
      <c r="X641" t="str">
        <f>"Q"&amp;INT(MOD(MONTH(Sheet1[[#This Row],[Date]])-4,12/3)+1)</f>
        <v>Q3</v>
      </c>
      <c r="Y641" t="str" cm="1">
        <f t="array" ref="Y641">_xlfn.IFS(ROUND(L641,0)&lt;=1,"Need to improve 0-1",ROUND(L641,0)&lt;=2,"Okay 1-2",ROUND(L641,0)&lt;=3,"Good 2-3",ROUND(L641,0)&lt;=4,"Great 3-4",ROUND(L641,0)&lt;=5,"Excellent 4-5")</f>
        <v>Need to improve 0-1</v>
      </c>
      <c r="Z641" t="str">
        <f t="shared" si="9"/>
        <v>0-1000</v>
      </c>
    </row>
    <row r="642" spans="1:26" x14ac:dyDescent="0.3">
      <c r="A642">
        <v>18461352</v>
      </c>
      <c r="B642" t="s">
        <v>1339</v>
      </c>
      <c r="C642">
        <v>1</v>
      </c>
      <c r="D642" t="s">
        <v>14</v>
      </c>
      <c r="E642" t="s">
        <v>362</v>
      </c>
      <c r="F642" t="s">
        <v>16</v>
      </c>
      <c r="G642" t="s">
        <v>16</v>
      </c>
      <c r="H642" t="s">
        <v>16</v>
      </c>
      <c r="I642">
        <v>1</v>
      </c>
      <c r="J642">
        <v>0</v>
      </c>
      <c r="K642">
        <v>300</v>
      </c>
      <c r="L642">
        <v>1</v>
      </c>
      <c r="M642" t="s">
        <v>1340</v>
      </c>
      <c r="N642" t="str">
        <f>SUBSTITUTE(Sheet1[[#This Row],[Datekey_Opening]],"_","-")</f>
        <v>2012-10-20</v>
      </c>
      <c r="O642">
        <f>YEAR(Sheet1[[#This Row],[Date]])</f>
        <v>2012</v>
      </c>
      <c r="P642" t="str">
        <f>LOOKUP(Sheet1[[#This Row],[CountryCode]],$AI$4:$AI$18,$AJ$4:$AJ$18)</f>
        <v>India</v>
      </c>
      <c r="Q642">
        <f>MONTH(Sheet1[[#This Row],[Date]])</f>
        <v>10</v>
      </c>
      <c r="R642" t="str">
        <f>TEXT(Sheet1[[#This Row],[Date]],"MMMM")</f>
        <v>October</v>
      </c>
      <c r="S642" t="str">
        <f>TEXT(Sheet1[[#This Row],[Date]],"YYYY-MMM")</f>
        <v>2012-Oct</v>
      </c>
      <c r="T642">
        <f>WEEKDAY(Sheet1[[#This Row],[Date]])</f>
        <v>7</v>
      </c>
      <c r="U642" t="str">
        <f>TEXT(Sheet1[[#This Row],[Date]],"DDDD")</f>
        <v>Saturday</v>
      </c>
      <c r="V642" t="str">
        <f>"FM"&amp;MOD(MONTH(Sheet1[[#This Row],[Date]])-4,12)+1</f>
        <v>FM7</v>
      </c>
      <c r="W642" t="str">
        <f>"Q"&amp;ROUNDUP(MONTH(Sheet1[[#This Row],[Date]])/3,0)</f>
        <v>Q4</v>
      </c>
      <c r="X642" t="str">
        <f>"Q"&amp;INT(MOD(MONTH(Sheet1[[#This Row],[Date]])-4,12/3)+1)</f>
        <v>Q3</v>
      </c>
      <c r="Y642" t="str" cm="1">
        <f t="array" ref="Y642">_xlfn.IFS(ROUND(L642,0)&lt;=1,"Need to improve 0-1",ROUND(L642,0)&lt;=2,"Okay 1-2",ROUND(L642,0)&lt;=3,"Good 2-3",ROUND(L642,0)&lt;=4,"Great 3-4",ROUND(L642,0)&lt;=5,"Excellent 4-5")</f>
        <v>Need to improve 0-1</v>
      </c>
      <c r="Z642" t="str">
        <f t="shared" ref="Z642:Z705" si="10">IF(AND(K642&gt;=0,K642&lt;1000),"0-1000",IF(AND(K642&gt;=1000,K642&lt;2000),"1000-2000",IF(AND(K642&gt;=2000,K642&lt;3000),"2000-3000",IF(AND(K642&gt;=3000,K642&lt;4000),"3000-4000",IF(AND(K642&gt;=4000,K642&lt;5000),"4000-5000",IF(AND(K642&gt;=5000,K642&lt;6000),"5000-6000",IF(AND(K642&gt;=6000,K642&lt;7000),"6000-7000",IF(AND(K642&gt;=7000,K642&lt;200000),"7000-200000","Above 200000"))))))))</f>
        <v>0-1000</v>
      </c>
    </row>
    <row r="643" spans="1:26" x14ac:dyDescent="0.3">
      <c r="A643">
        <v>18376497</v>
      </c>
      <c r="B643" t="s">
        <v>1341</v>
      </c>
      <c r="C643">
        <v>1</v>
      </c>
      <c r="D643" t="s">
        <v>14</v>
      </c>
      <c r="E643" t="s">
        <v>751</v>
      </c>
      <c r="F643" t="s">
        <v>16</v>
      </c>
      <c r="G643" t="s">
        <v>16</v>
      </c>
      <c r="H643" t="s">
        <v>16</v>
      </c>
      <c r="I643">
        <v>1</v>
      </c>
      <c r="J643">
        <v>0</v>
      </c>
      <c r="K643">
        <v>300</v>
      </c>
      <c r="L643">
        <v>1</v>
      </c>
      <c r="M643" t="s">
        <v>982</v>
      </c>
      <c r="N643" t="str">
        <f>SUBSTITUTE(Sheet1[[#This Row],[Datekey_Opening]],"_","-")</f>
        <v>2015-10-28</v>
      </c>
      <c r="O643">
        <f>YEAR(Sheet1[[#This Row],[Date]])</f>
        <v>2015</v>
      </c>
      <c r="P643" t="str">
        <f>LOOKUP(Sheet1[[#This Row],[CountryCode]],$AI$4:$AI$18,$AJ$4:$AJ$18)</f>
        <v>India</v>
      </c>
      <c r="Q643">
        <f>MONTH(Sheet1[[#This Row],[Date]])</f>
        <v>10</v>
      </c>
      <c r="R643" t="str">
        <f>TEXT(Sheet1[[#This Row],[Date]],"MMMM")</f>
        <v>October</v>
      </c>
      <c r="S643" t="str">
        <f>TEXT(Sheet1[[#This Row],[Date]],"YYYY-MMM")</f>
        <v>2015-Oct</v>
      </c>
      <c r="T643">
        <f>WEEKDAY(Sheet1[[#This Row],[Date]])</f>
        <v>4</v>
      </c>
      <c r="U643" t="str">
        <f>TEXT(Sheet1[[#This Row],[Date]],"DDDD")</f>
        <v>Wednesday</v>
      </c>
      <c r="V643" t="str">
        <f>"FM"&amp;MOD(MONTH(Sheet1[[#This Row],[Date]])-4,12)+1</f>
        <v>FM7</v>
      </c>
      <c r="W643" t="str">
        <f>"Q"&amp;ROUNDUP(MONTH(Sheet1[[#This Row],[Date]])/3,0)</f>
        <v>Q4</v>
      </c>
      <c r="X643" t="str">
        <f>"Q"&amp;INT(MOD(MONTH(Sheet1[[#This Row],[Date]])-4,12/3)+1)</f>
        <v>Q3</v>
      </c>
      <c r="Y643" t="str" cm="1">
        <f t="array" ref="Y643">_xlfn.IFS(ROUND(L643,0)&lt;=1,"Need to improve 0-1",ROUND(L643,0)&lt;=2,"Okay 1-2",ROUND(L643,0)&lt;=3,"Good 2-3",ROUND(L643,0)&lt;=4,"Great 3-4",ROUND(L643,0)&lt;=5,"Excellent 4-5")</f>
        <v>Need to improve 0-1</v>
      </c>
      <c r="Z643" t="str">
        <f t="shared" si="10"/>
        <v>0-1000</v>
      </c>
    </row>
    <row r="644" spans="1:26" x14ac:dyDescent="0.3">
      <c r="A644">
        <v>18421469</v>
      </c>
      <c r="B644" t="s">
        <v>549</v>
      </c>
      <c r="C644">
        <v>1</v>
      </c>
      <c r="D644" t="s">
        <v>14</v>
      </c>
      <c r="E644" t="s">
        <v>550</v>
      </c>
      <c r="F644" t="s">
        <v>16</v>
      </c>
      <c r="G644" t="s">
        <v>16</v>
      </c>
      <c r="H644" t="s">
        <v>16</v>
      </c>
      <c r="I644">
        <v>1</v>
      </c>
      <c r="J644">
        <v>0</v>
      </c>
      <c r="K644">
        <v>300</v>
      </c>
      <c r="L644">
        <v>1</v>
      </c>
      <c r="M644" t="s">
        <v>1342</v>
      </c>
      <c r="N644" t="str">
        <f>SUBSTITUTE(Sheet1[[#This Row],[Datekey_Opening]],"_","-")</f>
        <v>2016-10-2</v>
      </c>
      <c r="O644">
        <f>YEAR(Sheet1[[#This Row],[Date]])</f>
        <v>2016</v>
      </c>
      <c r="P644" t="str">
        <f>LOOKUP(Sheet1[[#This Row],[CountryCode]],$AI$4:$AI$18,$AJ$4:$AJ$18)</f>
        <v>India</v>
      </c>
      <c r="Q644">
        <f>MONTH(Sheet1[[#This Row],[Date]])</f>
        <v>10</v>
      </c>
      <c r="R644" t="str">
        <f>TEXT(Sheet1[[#This Row],[Date]],"MMMM")</f>
        <v>October</v>
      </c>
      <c r="S644" t="str">
        <f>TEXT(Sheet1[[#This Row],[Date]],"YYYY-MMM")</f>
        <v>2016-Oct</v>
      </c>
      <c r="T644">
        <f>WEEKDAY(Sheet1[[#This Row],[Date]])</f>
        <v>1</v>
      </c>
      <c r="U644" t="str">
        <f>TEXT(Sheet1[[#This Row],[Date]],"DDDD")</f>
        <v>Sunday</v>
      </c>
      <c r="V644" t="str">
        <f>"FM"&amp;MOD(MONTH(Sheet1[[#This Row],[Date]])-4,12)+1</f>
        <v>FM7</v>
      </c>
      <c r="W644" t="str">
        <f>"Q"&amp;ROUNDUP(MONTH(Sheet1[[#This Row],[Date]])/3,0)</f>
        <v>Q4</v>
      </c>
      <c r="X644" t="str">
        <f>"Q"&amp;INT(MOD(MONTH(Sheet1[[#This Row],[Date]])-4,12/3)+1)</f>
        <v>Q3</v>
      </c>
      <c r="Y644" t="str" cm="1">
        <f t="array" ref="Y644">_xlfn.IFS(ROUND(L644,0)&lt;=1,"Need to improve 0-1",ROUND(L644,0)&lt;=2,"Okay 1-2",ROUND(L644,0)&lt;=3,"Good 2-3",ROUND(L644,0)&lt;=4,"Great 3-4",ROUND(L644,0)&lt;=5,"Excellent 4-5")</f>
        <v>Need to improve 0-1</v>
      </c>
      <c r="Z644" t="str">
        <f t="shared" si="10"/>
        <v>0-1000</v>
      </c>
    </row>
    <row r="645" spans="1:26" x14ac:dyDescent="0.3">
      <c r="A645">
        <v>18478967</v>
      </c>
      <c r="B645" t="s">
        <v>1343</v>
      </c>
      <c r="C645">
        <v>1</v>
      </c>
      <c r="D645" t="s">
        <v>14</v>
      </c>
      <c r="E645" t="s">
        <v>1344</v>
      </c>
      <c r="F645" t="s">
        <v>16</v>
      </c>
      <c r="G645" t="s">
        <v>16</v>
      </c>
      <c r="H645" t="s">
        <v>16</v>
      </c>
      <c r="I645">
        <v>1</v>
      </c>
      <c r="J645">
        <v>0</v>
      </c>
      <c r="K645">
        <v>300</v>
      </c>
      <c r="L645">
        <v>1</v>
      </c>
      <c r="M645" t="s">
        <v>1335</v>
      </c>
      <c r="N645" t="str">
        <f>SUBSTITUTE(Sheet1[[#This Row],[Datekey_Opening]],"_","-")</f>
        <v>2012-10-3</v>
      </c>
      <c r="O645">
        <f>YEAR(Sheet1[[#This Row],[Date]])</f>
        <v>2012</v>
      </c>
      <c r="P645" t="str">
        <f>LOOKUP(Sheet1[[#This Row],[CountryCode]],$AI$4:$AI$18,$AJ$4:$AJ$18)</f>
        <v>India</v>
      </c>
      <c r="Q645">
        <f>MONTH(Sheet1[[#This Row],[Date]])</f>
        <v>10</v>
      </c>
      <c r="R645" t="str">
        <f>TEXT(Sheet1[[#This Row],[Date]],"MMMM")</f>
        <v>October</v>
      </c>
      <c r="S645" t="str">
        <f>TEXT(Sheet1[[#This Row],[Date]],"YYYY-MMM")</f>
        <v>2012-Oct</v>
      </c>
      <c r="T645">
        <f>WEEKDAY(Sheet1[[#This Row],[Date]])</f>
        <v>4</v>
      </c>
      <c r="U645" t="str">
        <f>TEXT(Sheet1[[#This Row],[Date]],"DDDD")</f>
        <v>Wednesday</v>
      </c>
      <c r="V645" t="str">
        <f>"FM"&amp;MOD(MONTH(Sheet1[[#This Row],[Date]])-4,12)+1</f>
        <v>FM7</v>
      </c>
      <c r="W645" t="str">
        <f>"Q"&amp;ROUNDUP(MONTH(Sheet1[[#This Row],[Date]])/3,0)</f>
        <v>Q4</v>
      </c>
      <c r="X645" t="str">
        <f>"Q"&amp;INT(MOD(MONTH(Sheet1[[#This Row],[Date]])-4,12/3)+1)</f>
        <v>Q3</v>
      </c>
      <c r="Y645" t="str" cm="1">
        <f t="array" ref="Y645">_xlfn.IFS(ROUND(L645,0)&lt;=1,"Need to improve 0-1",ROUND(L645,0)&lt;=2,"Okay 1-2",ROUND(L645,0)&lt;=3,"Good 2-3",ROUND(L645,0)&lt;=4,"Great 3-4",ROUND(L645,0)&lt;=5,"Excellent 4-5")</f>
        <v>Need to improve 0-1</v>
      </c>
      <c r="Z645" t="str">
        <f t="shared" si="10"/>
        <v>0-1000</v>
      </c>
    </row>
    <row r="646" spans="1:26" x14ac:dyDescent="0.3">
      <c r="A646">
        <v>18481317</v>
      </c>
      <c r="B646" t="s">
        <v>1345</v>
      </c>
      <c r="C646">
        <v>1</v>
      </c>
      <c r="D646" t="s">
        <v>14</v>
      </c>
      <c r="E646" t="s">
        <v>685</v>
      </c>
      <c r="F646" t="s">
        <v>16</v>
      </c>
      <c r="G646" t="s">
        <v>16</v>
      </c>
      <c r="H646" t="s">
        <v>16</v>
      </c>
      <c r="I646">
        <v>1</v>
      </c>
      <c r="J646">
        <v>0</v>
      </c>
      <c r="K646">
        <v>300</v>
      </c>
      <c r="L646">
        <v>1</v>
      </c>
      <c r="M646" t="s">
        <v>1178</v>
      </c>
      <c r="N646" t="str">
        <f>SUBSTITUTE(Sheet1[[#This Row],[Datekey_Opening]],"_","-")</f>
        <v>2015-9-8</v>
      </c>
      <c r="O646">
        <f>YEAR(Sheet1[[#This Row],[Date]])</f>
        <v>2015</v>
      </c>
      <c r="P646" t="str">
        <f>LOOKUP(Sheet1[[#This Row],[CountryCode]],$AI$4:$AI$18,$AJ$4:$AJ$18)</f>
        <v>India</v>
      </c>
      <c r="Q646">
        <f>MONTH(Sheet1[[#This Row],[Date]])</f>
        <v>9</v>
      </c>
      <c r="R646" t="str">
        <f>TEXT(Sheet1[[#This Row],[Date]],"MMMM")</f>
        <v>September</v>
      </c>
      <c r="S646" t="str">
        <f>TEXT(Sheet1[[#This Row],[Date]],"YYYY-MMM")</f>
        <v>2015-Sep</v>
      </c>
      <c r="T646">
        <f>WEEKDAY(Sheet1[[#This Row],[Date]])</f>
        <v>3</v>
      </c>
      <c r="U646" t="str">
        <f>TEXT(Sheet1[[#This Row],[Date]],"DDDD")</f>
        <v>Tuesday</v>
      </c>
      <c r="V646" t="str">
        <f>"FM"&amp;MOD(MONTH(Sheet1[[#This Row],[Date]])-4,12)+1</f>
        <v>FM6</v>
      </c>
      <c r="W646" t="str">
        <f>"Q"&amp;ROUNDUP(MONTH(Sheet1[[#This Row],[Date]])/3,0)</f>
        <v>Q3</v>
      </c>
      <c r="X646" t="str">
        <f>"Q"&amp;INT(MOD(MONTH(Sheet1[[#This Row],[Date]])-4,12/3)+1)</f>
        <v>Q2</v>
      </c>
      <c r="Y646" t="str" cm="1">
        <f t="array" ref="Y646">_xlfn.IFS(ROUND(L646,0)&lt;=1,"Need to improve 0-1",ROUND(L646,0)&lt;=2,"Okay 1-2",ROUND(L646,0)&lt;=3,"Good 2-3",ROUND(L646,0)&lt;=4,"Great 3-4",ROUND(L646,0)&lt;=5,"Excellent 4-5")</f>
        <v>Need to improve 0-1</v>
      </c>
      <c r="Z646" t="str">
        <f t="shared" si="10"/>
        <v>0-1000</v>
      </c>
    </row>
    <row r="647" spans="1:26" x14ac:dyDescent="0.3">
      <c r="A647">
        <v>18380392</v>
      </c>
      <c r="B647" t="s">
        <v>1346</v>
      </c>
      <c r="C647">
        <v>1</v>
      </c>
      <c r="D647" t="s">
        <v>14</v>
      </c>
      <c r="E647" t="s">
        <v>1347</v>
      </c>
      <c r="F647" t="s">
        <v>16</v>
      </c>
      <c r="G647" t="s">
        <v>16</v>
      </c>
      <c r="H647" t="s">
        <v>16</v>
      </c>
      <c r="I647">
        <v>1</v>
      </c>
      <c r="J647">
        <v>0</v>
      </c>
      <c r="K647">
        <v>250</v>
      </c>
      <c r="L647">
        <v>1</v>
      </c>
      <c r="M647" t="s">
        <v>1348</v>
      </c>
      <c r="N647" t="str">
        <f>SUBSTITUTE(Sheet1[[#This Row],[Datekey_Opening]],"_","-")</f>
        <v>2013-9-9</v>
      </c>
      <c r="O647">
        <f>YEAR(Sheet1[[#This Row],[Date]])</f>
        <v>2013</v>
      </c>
      <c r="P647" t="str">
        <f>LOOKUP(Sheet1[[#This Row],[CountryCode]],$AI$4:$AI$18,$AJ$4:$AJ$18)</f>
        <v>India</v>
      </c>
      <c r="Q647">
        <f>MONTH(Sheet1[[#This Row],[Date]])</f>
        <v>9</v>
      </c>
      <c r="R647" t="str">
        <f>TEXT(Sheet1[[#This Row],[Date]],"MMMM")</f>
        <v>September</v>
      </c>
      <c r="S647" t="str">
        <f>TEXT(Sheet1[[#This Row],[Date]],"YYYY-MMM")</f>
        <v>2013-Sep</v>
      </c>
      <c r="T647">
        <f>WEEKDAY(Sheet1[[#This Row],[Date]])</f>
        <v>2</v>
      </c>
      <c r="U647" t="str">
        <f>TEXT(Sheet1[[#This Row],[Date]],"DDDD")</f>
        <v>Monday</v>
      </c>
      <c r="V647" t="str">
        <f>"FM"&amp;MOD(MONTH(Sheet1[[#This Row],[Date]])-4,12)+1</f>
        <v>FM6</v>
      </c>
      <c r="W647" t="str">
        <f>"Q"&amp;ROUNDUP(MONTH(Sheet1[[#This Row],[Date]])/3,0)</f>
        <v>Q3</v>
      </c>
      <c r="X647" t="str">
        <f>"Q"&amp;INT(MOD(MONTH(Sheet1[[#This Row],[Date]])-4,12/3)+1)</f>
        <v>Q2</v>
      </c>
      <c r="Y647" t="str" cm="1">
        <f t="array" ref="Y647">_xlfn.IFS(ROUND(L647,0)&lt;=1,"Need to improve 0-1",ROUND(L647,0)&lt;=2,"Okay 1-2",ROUND(L647,0)&lt;=3,"Good 2-3",ROUND(L647,0)&lt;=4,"Great 3-4",ROUND(L647,0)&lt;=5,"Excellent 4-5")</f>
        <v>Need to improve 0-1</v>
      </c>
      <c r="Z647" t="str">
        <f t="shared" si="10"/>
        <v>0-1000</v>
      </c>
    </row>
    <row r="648" spans="1:26" x14ac:dyDescent="0.3">
      <c r="A648">
        <v>18427203</v>
      </c>
      <c r="B648" t="s">
        <v>1349</v>
      </c>
      <c r="C648">
        <v>1</v>
      </c>
      <c r="D648" t="s">
        <v>14</v>
      </c>
      <c r="E648" t="s">
        <v>584</v>
      </c>
      <c r="F648" t="s">
        <v>16</v>
      </c>
      <c r="G648" t="s">
        <v>16</v>
      </c>
      <c r="H648" t="s">
        <v>16</v>
      </c>
      <c r="I648">
        <v>2</v>
      </c>
      <c r="J648">
        <v>0</v>
      </c>
      <c r="K648">
        <v>600</v>
      </c>
      <c r="L648">
        <v>1</v>
      </c>
      <c r="M648" t="s">
        <v>1350</v>
      </c>
      <c r="N648" t="str">
        <f>SUBSTITUTE(Sheet1[[#This Row],[Datekey_Opening]],"_","-")</f>
        <v>2017-9-24</v>
      </c>
      <c r="O648">
        <f>YEAR(Sheet1[[#This Row],[Date]])</f>
        <v>2017</v>
      </c>
      <c r="P648" t="str">
        <f>LOOKUP(Sheet1[[#This Row],[CountryCode]],$AI$4:$AI$18,$AJ$4:$AJ$18)</f>
        <v>India</v>
      </c>
      <c r="Q648">
        <f>MONTH(Sheet1[[#This Row],[Date]])</f>
        <v>9</v>
      </c>
      <c r="R648" t="str">
        <f>TEXT(Sheet1[[#This Row],[Date]],"MMMM")</f>
        <v>September</v>
      </c>
      <c r="S648" t="str">
        <f>TEXT(Sheet1[[#This Row],[Date]],"YYYY-MMM")</f>
        <v>2017-Sep</v>
      </c>
      <c r="T648">
        <f>WEEKDAY(Sheet1[[#This Row],[Date]])</f>
        <v>1</v>
      </c>
      <c r="U648" t="str">
        <f>TEXT(Sheet1[[#This Row],[Date]],"DDDD")</f>
        <v>Sunday</v>
      </c>
      <c r="V648" t="str">
        <f>"FM"&amp;MOD(MONTH(Sheet1[[#This Row],[Date]])-4,12)+1</f>
        <v>FM6</v>
      </c>
      <c r="W648" t="str">
        <f>"Q"&amp;ROUNDUP(MONTH(Sheet1[[#This Row],[Date]])/3,0)</f>
        <v>Q3</v>
      </c>
      <c r="X648" t="str">
        <f>"Q"&amp;INT(MOD(MONTH(Sheet1[[#This Row],[Date]])-4,12/3)+1)</f>
        <v>Q2</v>
      </c>
      <c r="Y648" t="str" cm="1">
        <f t="array" ref="Y648">_xlfn.IFS(ROUND(L648,0)&lt;=1,"Need to improve 0-1",ROUND(L648,0)&lt;=2,"Okay 1-2",ROUND(L648,0)&lt;=3,"Good 2-3",ROUND(L648,0)&lt;=4,"Great 3-4",ROUND(L648,0)&lt;=5,"Excellent 4-5")</f>
        <v>Need to improve 0-1</v>
      </c>
      <c r="Z648" t="str">
        <f t="shared" si="10"/>
        <v>0-1000</v>
      </c>
    </row>
    <row r="649" spans="1:26" x14ac:dyDescent="0.3">
      <c r="A649">
        <v>18471278</v>
      </c>
      <c r="B649" t="s">
        <v>1351</v>
      </c>
      <c r="C649">
        <v>1</v>
      </c>
      <c r="D649" t="s">
        <v>14</v>
      </c>
      <c r="E649" t="s">
        <v>1352</v>
      </c>
      <c r="F649" t="s">
        <v>16</v>
      </c>
      <c r="G649" t="s">
        <v>16</v>
      </c>
      <c r="H649" t="s">
        <v>16</v>
      </c>
      <c r="I649">
        <v>1</v>
      </c>
      <c r="J649">
        <v>0</v>
      </c>
      <c r="K649">
        <v>200</v>
      </c>
      <c r="L649">
        <v>1</v>
      </c>
      <c r="M649" t="s">
        <v>1353</v>
      </c>
      <c r="N649" t="str">
        <f>SUBSTITUTE(Sheet1[[#This Row],[Datekey_Opening]],"_","-")</f>
        <v>2016-9-6</v>
      </c>
      <c r="O649">
        <f>YEAR(Sheet1[[#This Row],[Date]])</f>
        <v>2016</v>
      </c>
      <c r="P649" t="str">
        <f>LOOKUP(Sheet1[[#This Row],[CountryCode]],$AI$4:$AI$18,$AJ$4:$AJ$18)</f>
        <v>India</v>
      </c>
      <c r="Q649">
        <f>MONTH(Sheet1[[#This Row],[Date]])</f>
        <v>9</v>
      </c>
      <c r="R649" t="str">
        <f>TEXT(Sheet1[[#This Row],[Date]],"MMMM")</f>
        <v>September</v>
      </c>
      <c r="S649" t="str">
        <f>TEXT(Sheet1[[#This Row],[Date]],"YYYY-MMM")</f>
        <v>2016-Sep</v>
      </c>
      <c r="T649">
        <f>WEEKDAY(Sheet1[[#This Row],[Date]])</f>
        <v>3</v>
      </c>
      <c r="U649" t="str">
        <f>TEXT(Sheet1[[#This Row],[Date]],"DDDD")</f>
        <v>Tuesday</v>
      </c>
      <c r="V649" t="str">
        <f>"FM"&amp;MOD(MONTH(Sheet1[[#This Row],[Date]])-4,12)+1</f>
        <v>FM6</v>
      </c>
      <c r="W649" t="str">
        <f>"Q"&amp;ROUNDUP(MONTH(Sheet1[[#This Row],[Date]])/3,0)</f>
        <v>Q3</v>
      </c>
      <c r="X649" t="str">
        <f>"Q"&amp;INT(MOD(MONTH(Sheet1[[#This Row],[Date]])-4,12/3)+1)</f>
        <v>Q2</v>
      </c>
      <c r="Y649" t="str" cm="1">
        <f t="array" ref="Y649">_xlfn.IFS(ROUND(L649,0)&lt;=1,"Need to improve 0-1",ROUND(L649,0)&lt;=2,"Okay 1-2",ROUND(L649,0)&lt;=3,"Good 2-3",ROUND(L649,0)&lt;=4,"Great 3-4",ROUND(L649,0)&lt;=5,"Excellent 4-5")</f>
        <v>Need to improve 0-1</v>
      </c>
      <c r="Z649" t="str">
        <f t="shared" si="10"/>
        <v>0-1000</v>
      </c>
    </row>
    <row r="650" spans="1:26" x14ac:dyDescent="0.3">
      <c r="A650">
        <v>18425318</v>
      </c>
      <c r="B650" t="s">
        <v>1354</v>
      </c>
      <c r="C650">
        <v>1</v>
      </c>
      <c r="D650" t="s">
        <v>14</v>
      </c>
      <c r="E650" t="s">
        <v>435</v>
      </c>
      <c r="F650" t="s">
        <v>16</v>
      </c>
      <c r="G650" t="s">
        <v>16</v>
      </c>
      <c r="H650" t="s">
        <v>16</v>
      </c>
      <c r="I650">
        <v>1</v>
      </c>
      <c r="J650">
        <v>0</v>
      </c>
      <c r="K650">
        <v>300</v>
      </c>
      <c r="L650">
        <v>1</v>
      </c>
      <c r="M650" t="s">
        <v>1355</v>
      </c>
      <c r="N650" t="str">
        <f>SUBSTITUTE(Sheet1[[#This Row],[Datekey_Opening]],"_","-")</f>
        <v>2017-9-3</v>
      </c>
      <c r="O650">
        <f>YEAR(Sheet1[[#This Row],[Date]])</f>
        <v>2017</v>
      </c>
      <c r="P650" t="str">
        <f>LOOKUP(Sheet1[[#This Row],[CountryCode]],$AI$4:$AI$18,$AJ$4:$AJ$18)</f>
        <v>India</v>
      </c>
      <c r="Q650">
        <f>MONTH(Sheet1[[#This Row],[Date]])</f>
        <v>9</v>
      </c>
      <c r="R650" t="str">
        <f>TEXT(Sheet1[[#This Row],[Date]],"MMMM")</f>
        <v>September</v>
      </c>
      <c r="S650" t="str">
        <f>TEXT(Sheet1[[#This Row],[Date]],"YYYY-MMM")</f>
        <v>2017-Sep</v>
      </c>
      <c r="T650">
        <f>WEEKDAY(Sheet1[[#This Row],[Date]])</f>
        <v>1</v>
      </c>
      <c r="U650" t="str">
        <f>TEXT(Sheet1[[#This Row],[Date]],"DDDD")</f>
        <v>Sunday</v>
      </c>
      <c r="V650" t="str">
        <f>"FM"&amp;MOD(MONTH(Sheet1[[#This Row],[Date]])-4,12)+1</f>
        <v>FM6</v>
      </c>
      <c r="W650" t="str">
        <f>"Q"&amp;ROUNDUP(MONTH(Sheet1[[#This Row],[Date]])/3,0)</f>
        <v>Q3</v>
      </c>
      <c r="X650" t="str">
        <f>"Q"&amp;INT(MOD(MONTH(Sheet1[[#This Row],[Date]])-4,12/3)+1)</f>
        <v>Q2</v>
      </c>
      <c r="Y650" t="str" cm="1">
        <f t="array" ref="Y650">_xlfn.IFS(ROUND(L650,0)&lt;=1,"Need to improve 0-1",ROUND(L650,0)&lt;=2,"Okay 1-2",ROUND(L650,0)&lt;=3,"Good 2-3",ROUND(L650,0)&lt;=4,"Great 3-4",ROUND(L650,0)&lt;=5,"Excellent 4-5")</f>
        <v>Need to improve 0-1</v>
      </c>
      <c r="Z650" t="str">
        <f t="shared" si="10"/>
        <v>0-1000</v>
      </c>
    </row>
    <row r="651" spans="1:26" x14ac:dyDescent="0.3">
      <c r="A651">
        <v>18434964</v>
      </c>
      <c r="B651" t="s">
        <v>1356</v>
      </c>
      <c r="C651">
        <v>1</v>
      </c>
      <c r="D651" t="s">
        <v>14</v>
      </c>
      <c r="E651" t="s">
        <v>438</v>
      </c>
      <c r="F651" t="s">
        <v>16</v>
      </c>
      <c r="G651" t="s">
        <v>16</v>
      </c>
      <c r="H651" t="s">
        <v>16</v>
      </c>
      <c r="I651">
        <v>1</v>
      </c>
      <c r="J651">
        <v>0</v>
      </c>
      <c r="K651">
        <v>150</v>
      </c>
      <c r="L651">
        <v>1</v>
      </c>
      <c r="M651" t="s">
        <v>1357</v>
      </c>
      <c r="N651" t="str">
        <f>SUBSTITUTE(Sheet1[[#This Row],[Datekey_Opening]],"_","-")</f>
        <v>2015-9-19</v>
      </c>
      <c r="O651">
        <f>YEAR(Sheet1[[#This Row],[Date]])</f>
        <v>2015</v>
      </c>
      <c r="P651" t="str">
        <f>LOOKUP(Sheet1[[#This Row],[CountryCode]],$AI$4:$AI$18,$AJ$4:$AJ$18)</f>
        <v>India</v>
      </c>
      <c r="Q651">
        <f>MONTH(Sheet1[[#This Row],[Date]])</f>
        <v>9</v>
      </c>
      <c r="R651" t="str">
        <f>TEXT(Sheet1[[#This Row],[Date]],"MMMM")</f>
        <v>September</v>
      </c>
      <c r="S651" t="str">
        <f>TEXT(Sheet1[[#This Row],[Date]],"YYYY-MMM")</f>
        <v>2015-Sep</v>
      </c>
      <c r="T651">
        <f>WEEKDAY(Sheet1[[#This Row],[Date]])</f>
        <v>7</v>
      </c>
      <c r="U651" t="str">
        <f>TEXT(Sheet1[[#This Row],[Date]],"DDDD")</f>
        <v>Saturday</v>
      </c>
      <c r="V651" t="str">
        <f>"FM"&amp;MOD(MONTH(Sheet1[[#This Row],[Date]])-4,12)+1</f>
        <v>FM6</v>
      </c>
      <c r="W651" t="str">
        <f>"Q"&amp;ROUNDUP(MONTH(Sheet1[[#This Row],[Date]])/3,0)</f>
        <v>Q3</v>
      </c>
      <c r="X651" t="str">
        <f>"Q"&amp;INT(MOD(MONTH(Sheet1[[#This Row],[Date]])-4,12/3)+1)</f>
        <v>Q2</v>
      </c>
      <c r="Y651" t="str" cm="1">
        <f t="array" ref="Y651">_xlfn.IFS(ROUND(L651,0)&lt;=1,"Need to improve 0-1",ROUND(L651,0)&lt;=2,"Okay 1-2",ROUND(L651,0)&lt;=3,"Good 2-3",ROUND(L651,0)&lt;=4,"Great 3-4",ROUND(L651,0)&lt;=5,"Excellent 4-5")</f>
        <v>Need to improve 0-1</v>
      </c>
      <c r="Z651" t="str">
        <f t="shared" si="10"/>
        <v>0-1000</v>
      </c>
    </row>
    <row r="652" spans="1:26" x14ac:dyDescent="0.3">
      <c r="A652">
        <v>18349925</v>
      </c>
      <c r="B652" t="s">
        <v>1358</v>
      </c>
      <c r="C652">
        <v>1</v>
      </c>
      <c r="D652" t="s">
        <v>14</v>
      </c>
      <c r="E652" t="s">
        <v>426</v>
      </c>
      <c r="F652" t="s">
        <v>16</v>
      </c>
      <c r="G652" t="s">
        <v>16</v>
      </c>
      <c r="H652" t="s">
        <v>16</v>
      </c>
      <c r="I652">
        <v>1</v>
      </c>
      <c r="J652">
        <v>0</v>
      </c>
      <c r="K652">
        <v>200</v>
      </c>
      <c r="L652">
        <v>1</v>
      </c>
      <c r="M652" t="s">
        <v>1359</v>
      </c>
      <c r="N652" t="str">
        <f>SUBSTITUTE(Sheet1[[#This Row],[Datekey_Opening]],"_","-")</f>
        <v>2016-9-18</v>
      </c>
      <c r="O652">
        <f>YEAR(Sheet1[[#This Row],[Date]])</f>
        <v>2016</v>
      </c>
      <c r="P652" t="str">
        <f>LOOKUP(Sheet1[[#This Row],[CountryCode]],$AI$4:$AI$18,$AJ$4:$AJ$18)</f>
        <v>India</v>
      </c>
      <c r="Q652">
        <f>MONTH(Sheet1[[#This Row],[Date]])</f>
        <v>9</v>
      </c>
      <c r="R652" t="str">
        <f>TEXT(Sheet1[[#This Row],[Date]],"MMMM")</f>
        <v>September</v>
      </c>
      <c r="S652" t="str">
        <f>TEXT(Sheet1[[#This Row],[Date]],"YYYY-MMM")</f>
        <v>2016-Sep</v>
      </c>
      <c r="T652">
        <f>WEEKDAY(Sheet1[[#This Row],[Date]])</f>
        <v>1</v>
      </c>
      <c r="U652" t="str">
        <f>TEXT(Sheet1[[#This Row],[Date]],"DDDD")</f>
        <v>Sunday</v>
      </c>
      <c r="V652" t="str">
        <f>"FM"&amp;MOD(MONTH(Sheet1[[#This Row],[Date]])-4,12)+1</f>
        <v>FM6</v>
      </c>
      <c r="W652" t="str">
        <f>"Q"&amp;ROUNDUP(MONTH(Sheet1[[#This Row],[Date]])/3,0)</f>
        <v>Q3</v>
      </c>
      <c r="X652" t="str">
        <f>"Q"&amp;INT(MOD(MONTH(Sheet1[[#This Row],[Date]])-4,12/3)+1)</f>
        <v>Q2</v>
      </c>
      <c r="Y652" t="str" cm="1">
        <f t="array" ref="Y652">_xlfn.IFS(ROUND(L652,0)&lt;=1,"Need to improve 0-1",ROUND(L652,0)&lt;=2,"Okay 1-2",ROUND(L652,0)&lt;=3,"Good 2-3",ROUND(L652,0)&lt;=4,"Great 3-4",ROUND(L652,0)&lt;=5,"Excellent 4-5")</f>
        <v>Need to improve 0-1</v>
      </c>
      <c r="Z652" t="str">
        <f t="shared" si="10"/>
        <v>0-1000</v>
      </c>
    </row>
    <row r="653" spans="1:26" x14ac:dyDescent="0.3">
      <c r="A653">
        <v>18361522</v>
      </c>
      <c r="B653" t="s">
        <v>1360</v>
      </c>
      <c r="C653">
        <v>1</v>
      </c>
      <c r="D653" t="s">
        <v>14</v>
      </c>
      <c r="E653" t="s">
        <v>1057</v>
      </c>
      <c r="F653" t="s">
        <v>16</v>
      </c>
      <c r="G653" t="s">
        <v>16</v>
      </c>
      <c r="H653" t="s">
        <v>16</v>
      </c>
      <c r="I653">
        <v>1</v>
      </c>
      <c r="J653">
        <v>0</v>
      </c>
      <c r="K653">
        <v>400</v>
      </c>
      <c r="L653">
        <v>1</v>
      </c>
      <c r="M653" t="s">
        <v>1361</v>
      </c>
      <c r="N653" t="str">
        <f>SUBSTITUTE(Sheet1[[#This Row],[Datekey_Opening]],"_","-")</f>
        <v>2012-8-2</v>
      </c>
      <c r="O653">
        <f>YEAR(Sheet1[[#This Row],[Date]])</f>
        <v>2012</v>
      </c>
      <c r="P653" t="str">
        <f>LOOKUP(Sheet1[[#This Row],[CountryCode]],$AI$4:$AI$18,$AJ$4:$AJ$18)</f>
        <v>India</v>
      </c>
      <c r="Q653">
        <f>MONTH(Sheet1[[#This Row],[Date]])</f>
        <v>8</v>
      </c>
      <c r="R653" t="str">
        <f>TEXT(Sheet1[[#This Row],[Date]],"MMMM")</f>
        <v>August</v>
      </c>
      <c r="S653" t="str">
        <f>TEXT(Sheet1[[#This Row],[Date]],"YYYY-MMM")</f>
        <v>2012-Aug</v>
      </c>
      <c r="T653">
        <f>WEEKDAY(Sheet1[[#This Row],[Date]])</f>
        <v>5</v>
      </c>
      <c r="U653" t="str">
        <f>TEXT(Sheet1[[#This Row],[Date]],"DDDD")</f>
        <v>Thursday</v>
      </c>
      <c r="V653" t="str">
        <f>"FM"&amp;MOD(MONTH(Sheet1[[#This Row],[Date]])-4,12)+1</f>
        <v>FM5</v>
      </c>
      <c r="W653" t="str">
        <f>"Q"&amp;ROUNDUP(MONTH(Sheet1[[#This Row],[Date]])/3,0)</f>
        <v>Q3</v>
      </c>
      <c r="X653" t="str">
        <f>"Q"&amp;INT(MOD(MONTH(Sheet1[[#This Row],[Date]])-4,12/3)+1)</f>
        <v>Q1</v>
      </c>
      <c r="Y653" t="str" cm="1">
        <f t="array" ref="Y653">_xlfn.IFS(ROUND(L653,0)&lt;=1,"Need to improve 0-1",ROUND(L653,0)&lt;=2,"Okay 1-2",ROUND(L653,0)&lt;=3,"Good 2-3",ROUND(L653,0)&lt;=4,"Great 3-4",ROUND(L653,0)&lt;=5,"Excellent 4-5")</f>
        <v>Need to improve 0-1</v>
      </c>
      <c r="Z653" t="str">
        <f t="shared" si="10"/>
        <v>0-1000</v>
      </c>
    </row>
    <row r="654" spans="1:26" x14ac:dyDescent="0.3">
      <c r="A654">
        <v>18472613</v>
      </c>
      <c r="B654" t="s">
        <v>1362</v>
      </c>
      <c r="C654">
        <v>1</v>
      </c>
      <c r="D654" t="s">
        <v>14</v>
      </c>
      <c r="E654" t="s">
        <v>1363</v>
      </c>
      <c r="F654" t="s">
        <v>16</v>
      </c>
      <c r="G654" t="s">
        <v>16</v>
      </c>
      <c r="H654" t="s">
        <v>16</v>
      </c>
      <c r="I654">
        <v>1</v>
      </c>
      <c r="J654">
        <v>0</v>
      </c>
      <c r="K654">
        <v>400</v>
      </c>
      <c r="L654">
        <v>1</v>
      </c>
      <c r="M654" t="s">
        <v>1364</v>
      </c>
      <c r="N654" t="str">
        <f>SUBSTITUTE(Sheet1[[#This Row],[Datekey_Opening]],"_","-")</f>
        <v>2011-8-27</v>
      </c>
      <c r="O654">
        <f>YEAR(Sheet1[[#This Row],[Date]])</f>
        <v>2011</v>
      </c>
      <c r="P654" t="str">
        <f>LOOKUP(Sheet1[[#This Row],[CountryCode]],$AI$4:$AI$18,$AJ$4:$AJ$18)</f>
        <v>India</v>
      </c>
      <c r="Q654">
        <f>MONTH(Sheet1[[#This Row],[Date]])</f>
        <v>8</v>
      </c>
      <c r="R654" t="str">
        <f>TEXT(Sheet1[[#This Row],[Date]],"MMMM")</f>
        <v>August</v>
      </c>
      <c r="S654" t="str">
        <f>TEXT(Sheet1[[#This Row],[Date]],"YYYY-MMM")</f>
        <v>2011-Aug</v>
      </c>
      <c r="T654">
        <f>WEEKDAY(Sheet1[[#This Row],[Date]])</f>
        <v>7</v>
      </c>
      <c r="U654" t="str">
        <f>TEXT(Sheet1[[#This Row],[Date]],"DDDD")</f>
        <v>Saturday</v>
      </c>
      <c r="V654" t="str">
        <f>"FM"&amp;MOD(MONTH(Sheet1[[#This Row],[Date]])-4,12)+1</f>
        <v>FM5</v>
      </c>
      <c r="W654" t="str">
        <f>"Q"&amp;ROUNDUP(MONTH(Sheet1[[#This Row],[Date]])/3,0)</f>
        <v>Q3</v>
      </c>
      <c r="X654" t="str">
        <f>"Q"&amp;INT(MOD(MONTH(Sheet1[[#This Row],[Date]])-4,12/3)+1)</f>
        <v>Q1</v>
      </c>
      <c r="Y654" t="str" cm="1">
        <f t="array" ref="Y654">_xlfn.IFS(ROUND(L654,0)&lt;=1,"Need to improve 0-1",ROUND(L654,0)&lt;=2,"Okay 1-2",ROUND(L654,0)&lt;=3,"Good 2-3",ROUND(L654,0)&lt;=4,"Great 3-4",ROUND(L654,0)&lt;=5,"Excellent 4-5")</f>
        <v>Need to improve 0-1</v>
      </c>
      <c r="Z654" t="str">
        <f t="shared" si="10"/>
        <v>0-1000</v>
      </c>
    </row>
    <row r="655" spans="1:26" x14ac:dyDescent="0.3">
      <c r="A655">
        <v>18469838</v>
      </c>
      <c r="B655" t="s">
        <v>1365</v>
      </c>
      <c r="C655">
        <v>1</v>
      </c>
      <c r="D655" t="s">
        <v>14</v>
      </c>
      <c r="E655" t="s">
        <v>1366</v>
      </c>
      <c r="F655" t="s">
        <v>16</v>
      </c>
      <c r="G655" t="s">
        <v>16</v>
      </c>
      <c r="H655" t="s">
        <v>16</v>
      </c>
      <c r="I655">
        <v>1</v>
      </c>
      <c r="J655">
        <v>0</v>
      </c>
      <c r="K655">
        <v>300</v>
      </c>
      <c r="L655">
        <v>1</v>
      </c>
      <c r="M655" t="s">
        <v>1367</v>
      </c>
      <c r="N655" t="str">
        <f>SUBSTITUTE(Sheet1[[#This Row],[Datekey_Opening]],"_","-")</f>
        <v>2014-8-5</v>
      </c>
      <c r="O655">
        <f>YEAR(Sheet1[[#This Row],[Date]])</f>
        <v>2014</v>
      </c>
      <c r="P655" t="str">
        <f>LOOKUP(Sheet1[[#This Row],[CountryCode]],$AI$4:$AI$18,$AJ$4:$AJ$18)</f>
        <v>India</v>
      </c>
      <c r="Q655">
        <f>MONTH(Sheet1[[#This Row],[Date]])</f>
        <v>8</v>
      </c>
      <c r="R655" t="str">
        <f>TEXT(Sheet1[[#This Row],[Date]],"MMMM")</f>
        <v>August</v>
      </c>
      <c r="S655" t="str">
        <f>TEXT(Sheet1[[#This Row],[Date]],"YYYY-MMM")</f>
        <v>2014-Aug</v>
      </c>
      <c r="T655">
        <f>WEEKDAY(Sheet1[[#This Row],[Date]])</f>
        <v>3</v>
      </c>
      <c r="U655" t="str">
        <f>TEXT(Sheet1[[#This Row],[Date]],"DDDD")</f>
        <v>Tuesday</v>
      </c>
      <c r="V655" t="str">
        <f>"FM"&amp;MOD(MONTH(Sheet1[[#This Row],[Date]])-4,12)+1</f>
        <v>FM5</v>
      </c>
      <c r="W655" t="str">
        <f>"Q"&amp;ROUNDUP(MONTH(Sheet1[[#This Row],[Date]])/3,0)</f>
        <v>Q3</v>
      </c>
      <c r="X655" t="str">
        <f>"Q"&amp;INT(MOD(MONTH(Sheet1[[#This Row],[Date]])-4,12/3)+1)</f>
        <v>Q1</v>
      </c>
      <c r="Y655" t="str" cm="1">
        <f t="array" ref="Y655">_xlfn.IFS(ROUND(L655,0)&lt;=1,"Need to improve 0-1",ROUND(L655,0)&lt;=2,"Okay 1-2",ROUND(L655,0)&lt;=3,"Good 2-3",ROUND(L655,0)&lt;=4,"Great 3-4",ROUND(L655,0)&lt;=5,"Excellent 4-5")</f>
        <v>Need to improve 0-1</v>
      </c>
      <c r="Z655" t="str">
        <f t="shared" si="10"/>
        <v>0-1000</v>
      </c>
    </row>
    <row r="656" spans="1:26" x14ac:dyDescent="0.3">
      <c r="A656">
        <v>18421494</v>
      </c>
      <c r="B656" t="s">
        <v>708</v>
      </c>
      <c r="C656">
        <v>1</v>
      </c>
      <c r="D656" t="s">
        <v>14</v>
      </c>
      <c r="E656" t="s">
        <v>708</v>
      </c>
      <c r="F656" t="s">
        <v>16</v>
      </c>
      <c r="G656" t="s">
        <v>16</v>
      </c>
      <c r="H656" t="s">
        <v>16</v>
      </c>
      <c r="I656">
        <v>1</v>
      </c>
      <c r="J656">
        <v>0</v>
      </c>
      <c r="K656">
        <v>150</v>
      </c>
      <c r="L656">
        <v>1</v>
      </c>
      <c r="M656" t="s">
        <v>1368</v>
      </c>
      <c r="N656" t="str">
        <f>SUBSTITUTE(Sheet1[[#This Row],[Datekey_Opening]],"_","-")</f>
        <v>2015-8-10</v>
      </c>
      <c r="O656">
        <f>YEAR(Sheet1[[#This Row],[Date]])</f>
        <v>2015</v>
      </c>
      <c r="P656" t="str">
        <f>LOOKUP(Sheet1[[#This Row],[CountryCode]],$AI$4:$AI$18,$AJ$4:$AJ$18)</f>
        <v>India</v>
      </c>
      <c r="Q656">
        <f>MONTH(Sheet1[[#This Row],[Date]])</f>
        <v>8</v>
      </c>
      <c r="R656" t="str">
        <f>TEXT(Sheet1[[#This Row],[Date]],"MMMM")</f>
        <v>August</v>
      </c>
      <c r="S656" t="str">
        <f>TEXT(Sheet1[[#This Row],[Date]],"YYYY-MMM")</f>
        <v>2015-Aug</v>
      </c>
      <c r="T656">
        <f>WEEKDAY(Sheet1[[#This Row],[Date]])</f>
        <v>2</v>
      </c>
      <c r="U656" t="str">
        <f>TEXT(Sheet1[[#This Row],[Date]],"DDDD")</f>
        <v>Monday</v>
      </c>
      <c r="V656" t="str">
        <f>"FM"&amp;MOD(MONTH(Sheet1[[#This Row],[Date]])-4,12)+1</f>
        <v>FM5</v>
      </c>
      <c r="W656" t="str">
        <f>"Q"&amp;ROUNDUP(MONTH(Sheet1[[#This Row],[Date]])/3,0)</f>
        <v>Q3</v>
      </c>
      <c r="X656" t="str">
        <f>"Q"&amp;INT(MOD(MONTH(Sheet1[[#This Row],[Date]])-4,12/3)+1)</f>
        <v>Q1</v>
      </c>
      <c r="Y656" t="str" cm="1">
        <f t="array" ref="Y656">_xlfn.IFS(ROUND(L656,0)&lt;=1,"Need to improve 0-1",ROUND(L656,0)&lt;=2,"Okay 1-2",ROUND(L656,0)&lt;=3,"Good 2-3",ROUND(L656,0)&lt;=4,"Great 3-4",ROUND(L656,0)&lt;=5,"Excellent 4-5")</f>
        <v>Need to improve 0-1</v>
      </c>
      <c r="Z656" t="str">
        <f t="shared" si="10"/>
        <v>0-1000</v>
      </c>
    </row>
    <row r="657" spans="1:26" x14ac:dyDescent="0.3">
      <c r="A657">
        <v>311821</v>
      </c>
      <c r="B657" t="s">
        <v>1369</v>
      </c>
      <c r="C657">
        <v>1</v>
      </c>
      <c r="D657" t="s">
        <v>14</v>
      </c>
      <c r="E657" t="s">
        <v>432</v>
      </c>
      <c r="F657" t="s">
        <v>16</v>
      </c>
      <c r="G657" t="s">
        <v>16</v>
      </c>
      <c r="H657" t="s">
        <v>16</v>
      </c>
      <c r="I657">
        <v>1</v>
      </c>
      <c r="J657">
        <v>0</v>
      </c>
      <c r="K657">
        <v>400</v>
      </c>
      <c r="L657">
        <v>1</v>
      </c>
      <c r="M657" t="s">
        <v>1370</v>
      </c>
      <c r="N657" t="str">
        <f>SUBSTITUTE(Sheet1[[#This Row],[Datekey_Opening]],"_","-")</f>
        <v>2015-8-8</v>
      </c>
      <c r="O657">
        <f>YEAR(Sheet1[[#This Row],[Date]])</f>
        <v>2015</v>
      </c>
      <c r="P657" t="str">
        <f>LOOKUP(Sheet1[[#This Row],[CountryCode]],$AI$4:$AI$18,$AJ$4:$AJ$18)</f>
        <v>India</v>
      </c>
      <c r="Q657">
        <f>MONTH(Sheet1[[#This Row],[Date]])</f>
        <v>8</v>
      </c>
      <c r="R657" t="str">
        <f>TEXT(Sheet1[[#This Row],[Date]],"MMMM")</f>
        <v>August</v>
      </c>
      <c r="S657" t="str">
        <f>TEXT(Sheet1[[#This Row],[Date]],"YYYY-MMM")</f>
        <v>2015-Aug</v>
      </c>
      <c r="T657">
        <f>WEEKDAY(Sheet1[[#This Row],[Date]])</f>
        <v>7</v>
      </c>
      <c r="U657" t="str">
        <f>TEXT(Sheet1[[#This Row],[Date]],"DDDD")</f>
        <v>Saturday</v>
      </c>
      <c r="V657" t="str">
        <f>"FM"&amp;MOD(MONTH(Sheet1[[#This Row],[Date]])-4,12)+1</f>
        <v>FM5</v>
      </c>
      <c r="W657" t="str">
        <f>"Q"&amp;ROUNDUP(MONTH(Sheet1[[#This Row],[Date]])/3,0)</f>
        <v>Q3</v>
      </c>
      <c r="X657" t="str">
        <f>"Q"&amp;INT(MOD(MONTH(Sheet1[[#This Row],[Date]])-4,12/3)+1)</f>
        <v>Q1</v>
      </c>
      <c r="Y657" t="str" cm="1">
        <f t="array" ref="Y657">_xlfn.IFS(ROUND(L657,0)&lt;=1,"Need to improve 0-1",ROUND(L657,0)&lt;=2,"Okay 1-2",ROUND(L657,0)&lt;=3,"Good 2-3",ROUND(L657,0)&lt;=4,"Great 3-4",ROUND(L657,0)&lt;=5,"Excellent 4-5")</f>
        <v>Need to improve 0-1</v>
      </c>
      <c r="Z657" t="str">
        <f t="shared" si="10"/>
        <v>0-1000</v>
      </c>
    </row>
    <row r="658" spans="1:26" x14ac:dyDescent="0.3">
      <c r="A658">
        <v>18397698</v>
      </c>
      <c r="B658" t="s">
        <v>1371</v>
      </c>
      <c r="C658">
        <v>1</v>
      </c>
      <c r="D658" t="s">
        <v>14</v>
      </c>
      <c r="E658" t="s">
        <v>1372</v>
      </c>
      <c r="F658" t="s">
        <v>16</v>
      </c>
      <c r="G658" t="s">
        <v>16</v>
      </c>
      <c r="H658" t="s">
        <v>16</v>
      </c>
      <c r="I658">
        <v>2</v>
      </c>
      <c r="J658">
        <v>0</v>
      </c>
      <c r="K658">
        <v>600</v>
      </c>
      <c r="L658">
        <v>1</v>
      </c>
      <c r="M658" t="s">
        <v>1373</v>
      </c>
      <c r="N658" t="str">
        <f>SUBSTITUTE(Sheet1[[#This Row],[Datekey_Opening]],"_","-")</f>
        <v>2010-8-18</v>
      </c>
      <c r="O658">
        <f>YEAR(Sheet1[[#This Row],[Date]])</f>
        <v>2010</v>
      </c>
      <c r="P658" t="str">
        <f>LOOKUP(Sheet1[[#This Row],[CountryCode]],$AI$4:$AI$18,$AJ$4:$AJ$18)</f>
        <v>India</v>
      </c>
      <c r="Q658">
        <f>MONTH(Sheet1[[#This Row],[Date]])</f>
        <v>8</v>
      </c>
      <c r="R658" t="str">
        <f>TEXT(Sheet1[[#This Row],[Date]],"MMMM")</f>
        <v>August</v>
      </c>
      <c r="S658" t="str">
        <f>TEXT(Sheet1[[#This Row],[Date]],"YYYY-MMM")</f>
        <v>2010-Aug</v>
      </c>
      <c r="T658">
        <f>WEEKDAY(Sheet1[[#This Row],[Date]])</f>
        <v>4</v>
      </c>
      <c r="U658" t="str">
        <f>TEXT(Sheet1[[#This Row],[Date]],"DDDD")</f>
        <v>Wednesday</v>
      </c>
      <c r="V658" t="str">
        <f>"FM"&amp;MOD(MONTH(Sheet1[[#This Row],[Date]])-4,12)+1</f>
        <v>FM5</v>
      </c>
      <c r="W658" t="str">
        <f>"Q"&amp;ROUNDUP(MONTH(Sheet1[[#This Row],[Date]])/3,0)</f>
        <v>Q3</v>
      </c>
      <c r="X658" t="str">
        <f>"Q"&amp;INT(MOD(MONTH(Sheet1[[#This Row],[Date]])-4,12/3)+1)</f>
        <v>Q1</v>
      </c>
      <c r="Y658" t="str" cm="1">
        <f t="array" ref="Y658">_xlfn.IFS(ROUND(L658,0)&lt;=1,"Need to improve 0-1",ROUND(L658,0)&lt;=2,"Okay 1-2",ROUND(L658,0)&lt;=3,"Good 2-3",ROUND(L658,0)&lt;=4,"Great 3-4",ROUND(L658,0)&lt;=5,"Excellent 4-5")</f>
        <v>Need to improve 0-1</v>
      </c>
      <c r="Z658" t="str">
        <f t="shared" si="10"/>
        <v>0-1000</v>
      </c>
    </row>
    <row r="659" spans="1:26" x14ac:dyDescent="0.3">
      <c r="A659">
        <v>18499493</v>
      </c>
      <c r="B659" t="s">
        <v>1374</v>
      </c>
      <c r="C659">
        <v>1</v>
      </c>
      <c r="D659" t="s">
        <v>14</v>
      </c>
      <c r="E659" t="s">
        <v>446</v>
      </c>
      <c r="F659" t="s">
        <v>16</v>
      </c>
      <c r="G659" t="s">
        <v>16</v>
      </c>
      <c r="H659" t="s">
        <v>16</v>
      </c>
      <c r="I659">
        <v>2</v>
      </c>
      <c r="J659">
        <v>0</v>
      </c>
      <c r="K659">
        <v>500</v>
      </c>
      <c r="L659">
        <v>1</v>
      </c>
      <c r="M659" t="s">
        <v>1375</v>
      </c>
      <c r="N659" t="str">
        <f>SUBSTITUTE(Sheet1[[#This Row],[Datekey_Opening]],"_","-")</f>
        <v>2011-8-10</v>
      </c>
      <c r="O659">
        <f>YEAR(Sheet1[[#This Row],[Date]])</f>
        <v>2011</v>
      </c>
      <c r="P659" t="str">
        <f>LOOKUP(Sheet1[[#This Row],[CountryCode]],$AI$4:$AI$18,$AJ$4:$AJ$18)</f>
        <v>India</v>
      </c>
      <c r="Q659">
        <f>MONTH(Sheet1[[#This Row],[Date]])</f>
        <v>8</v>
      </c>
      <c r="R659" t="str">
        <f>TEXT(Sheet1[[#This Row],[Date]],"MMMM")</f>
        <v>August</v>
      </c>
      <c r="S659" t="str">
        <f>TEXT(Sheet1[[#This Row],[Date]],"YYYY-MMM")</f>
        <v>2011-Aug</v>
      </c>
      <c r="T659">
        <f>WEEKDAY(Sheet1[[#This Row],[Date]])</f>
        <v>4</v>
      </c>
      <c r="U659" t="str">
        <f>TEXT(Sheet1[[#This Row],[Date]],"DDDD")</f>
        <v>Wednesday</v>
      </c>
      <c r="V659" t="str">
        <f>"FM"&amp;MOD(MONTH(Sheet1[[#This Row],[Date]])-4,12)+1</f>
        <v>FM5</v>
      </c>
      <c r="W659" t="str">
        <f>"Q"&amp;ROUNDUP(MONTH(Sheet1[[#This Row],[Date]])/3,0)</f>
        <v>Q3</v>
      </c>
      <c r="X659" t="str">
        <f>"Q"&amp;INT(MOD(MONTH(Sheet1[[#This Row],[Date]])-4,12/3)+1)</f>
        <v>Q1</v>
      </c>
      <c r="Y659" t="str" cm="1">
        <f t="array" ref="Y659">_xlfn.IFS(ROUND(L659,0)&lt;=1,"Need to improve 0-1",ROUND(L659,0)&lt;=2,"Okay 1-2",ROUND(L659,0)&lt;=3,"Good 2-3",ROUND(L659,0)&lt;=4,"Great 3-4",ROUND(L659,0)&lt;=5,"Excellent 4-5")</f>
        <v>Need to improve 0-1</v>
      </c>
      <c r="Z659" t="str">
        <f t="shared" si="10"/>
        <v>0-1000</v>
      </c>
    </row>
    <row r="660" spans="1:26" x14ac:dyDescent="0.3">
      <c r="A660">
        <v>18384143</v>
      </c>
      <c r="B660" t="s">
        <v>1376</v>
      </c>
      <c r="C660">
        <v>1</v>
      </c>
      <c r="D660" t="s">
        <v>14</v>
      </c>
      <c r="E660" t="s">
        <v>441</v>
      </c>
      <c r="F660" t="s">
        <v>16</v>
      </c>
      <c r="G660" t="s">
        <v>16</v>
      </c>
      <c r="H660" t="s">
        <v>16</v>
      </c>
      <c r="I660">
        <v>1</v>
      </c>
      <c r="J660">
        <v>0</v>
      </c>
      <c r="K660">
        <v>350</v>
      </c>
      <c r="L660">
        <v>1</v>
      </c>
      <c r="M660" t="s">
        <v>1377</v>
      </c>
      <c r="N660" t="str">
        <f>SUBSTITUTE(Sheet1[[#This Row],[Datekey_Opening]],"_","-")</f>
        <v>2016-7-7</v>
      </c>
      <c r="O660">
        <f>YEAR(Sheet1[[#This Row],[Date]])</f>
        <v>2016</v>
      </c>
      <c r="P660" t="str">
        <f>LOOKUP(Sheet1[[#This Row],[CountryCode]],$AI$4:$AI$18,$AJ$4:$AJ$18)</f>
        <v>India</v>
      </c>
      <c r="Q660">
        <f>MONTH(Sheet1[[#This Row],[Date]])</f>
        <v>7</v>
      </c>
      <c r="R660" t="str">
        <f>TEXT(Sheet1[[#This Row],[Date]],"MMMM")</f>
        <v>July</v>
      </c>
      <c r="S660" t="str">
        <f>TEXT(Sheet1[[#This Row],[Date]],"YYYY-MMM")</f>
        <v>2016-Jul</v>
      </c>
      <c r="T660">
        <f>WEEKDAY(Sheet1[[#This Row],[Date]])</f>
        <v>5</v>
      </c>
      <c r="U660" t="str">
        <f>TEXT(Sheet1[[#This Row],[Date]],"DDDD")</f>
        <v>Thursday</v>
      </c>
      <c r="V660" t="str">
        <f>"FM"&amp;MOD(MONTH(Sheet1[[#This Row],[Date]])-4,12)+1</f>
        <v>FM4</v>
      </c>
      <c r="W660" t="str">
        <f>"Q"&amp;ROUNDUP(MONTH(Sheet1[[#This Row],[Date]])/3,0)</f>
        <v>Q3</v>
      </c>
      <c r="X660" t="str">
        <f>"Q"&amp;INT(MOD(MONTH(Sheet1[[#This Row],[Date]])-4,12/3)+1)</f>
        <v>Q4</v>
      </c>
      <c r="Y660" t="str" cm="1">
        <f t="array" ref="Y660">_xlfn.IFS(ROUND(L660,0)&lt;=1,"Need to improve 0-1",ROUND(L660,0)&lt;=2,"Okay 1-2",ROUND(L660,0)&lt;=3,"Good 2-3",ROUND(L660,0)&lt;=4,"Great 3-4",ROUND(L660,0)&lt;=5,"Excellent 4-5")</f>
        <v>Need to improve 0-1</v>
      </c>
      <c r="Z660" t="str">
        <f t="shared" si="10"/>
        <v>0-1000</v>
      </c>
    </row>
    <row r="661" spans="1:26" x14ac:dyDescent="0.3">
      <c r="A661">
        <v>18462257</v>
      </c>
      <c r="B661" t="s">
        <v>1378</v>
      </c>
      <c r="C661">
        <v>1</v>
      </c>
      <c r="D661" t="s">
        <v>14</v>
      </c>
      <c r="E661" t="s">
        <v>426</v>
      </c>
      <c r="F661" t="s">
        <v>16</v>
      </c>
      <c r="G661" t="s">
        <v>16</v>
      </c>
      <c r="H661" t="s">
        <v>16</v>
      </c>
      <c r="I661">
        <v>1</v>
      </c>
      <c r="J661">
        <v>0</v>
      </c>
      <c r="K661">
        <v>200</v>
      </c>
      <c r="L661">
        <v>1</v>
      </c>
      <c r="M661" t="s">
        <v>73</v>
      </c>
      <c r="N661" t="str">
        <f>SUBSTITUTE(Sheet1[[#This Row],[Datekey_Opening]],"_","-")</f>
        <v>2018-7-26</v>
      </c>
      <c r="O661">
        <f>YEAR(Sheet1[[#This Row],[Date]])</f>
        <v>2018</v>
      </c>
      <c r="P661" t="str">
        <f>LOOKUP(Sheet1[[#This Row],[CountryCode]],$AI$4:$AI$18,$AJ$4:$AJ$18)</f>
        <v>India</v>
      </c>
      <c r="Q661">
        <f>MONTH(Sheet1[[#This Row],[Date]])</f>
        <v>7</v>
      </c>
      <c r="R661" t="str">
        <f>TEXT(Sheet1[[#This Row],[Date]],"MMMM")</f>
        <v>July</v>
      </c>
      <c r="S661" t="str">
        <f>TEXT(Sheet1[[#This Row],[Date]],"YYYY-MMM")</f>
        <v>2018-Jul</v>
      </c>
      <c r="T661">
        <f>WEEKDAY(Sheet1[[#This Row],[Date]])</f>
        <v>5</v>
      </c>
      <c r="U661" t="str">
        <f>TEXT(Sheet1[[#This Row],[Date]],"DDDD")</f>
        <v>Thursday</v>
      </c>
      <c r="V661" t="str">
        <f>"FM"&amp;MOD(MONTH(Sheet1[[#This Row],[Date]])-4,12)+1</f>
        <v>FM4</v>
      </c>
      <c r="W661" t="str">
        <f>"Q"&amp;ROUNDUP(MONTH(Sheet1[[#This Row],[Date]])/3,0)</f>
        <v>Q3</v>
      </c>
      <c r="X661" t="str">
        <f>"Q"&amp;INT(MOD(MONTH(Sheet1[[#This Row],[Date]])-4,12/3)+1)</f>
        <v>Q4</v>
      </c>
      <c r="Y661" t="str" cm="1">
        <f t="array" ref="Y661">_xlfn.IFS(ROUND(L661,0)&lt;=1,"Need to improve 0-1",ROUND(L661,0)&lt;=2,"Okay 1-2",ROUND(L661,0)&lt;=3,"Good 2-3",ROUND(L661,0)&lt;=4,"Great 3-4",ROUND(L661,0)&lt;=5,"Excellent 4-5")</f>
        <v>Need to improve 0-1</v>
      </c>
      <c r="Z661" t="str">
        <f t="shared" si="10"/>
        <v>0-1000</v>
      </c>
    </row>
    <row r="662" spans="1:26" x14ac:dyDescent="0.3">
      <c r="A662">
        <v>18481320</v>
      </c>
      <c r="B662" t="s">
        <v>1379</v>
      </c>
      <c r="C662">
        <v>1</v>
      </c>
      <c r="D662" t="s">
        <v>14</v>
      </c>
      <c r="E662" t="s">
        <v>365</v>
      </c>
      <c r="F662" t="s">
        <v>16</v>
      </c>
      <c r="G662" t="s">
        <v>16</v>
      </c>
      <c r="H662" t="s">
        <v>16</v>
      </c>
      <c r="I662">
        <v>1</v>
      </c>
      <c r="J662">
        <v>0</v>
      </c>
      <c r="K662">
        <v>400</v>
      </c>
      <c r="L662">
        <v>1</v>
      </c>
      <c r="M662" t="s">
        <v>1380</v>
      </c>
      <c r="N662" t="str">
        <f>SUBSTITUTE(Sheet1[[#This Row],[Datekey_Opening]],"_","-")</f>
        <v>2018-6-19</v>
      </c>
      <c r="O662">
        <f>YEAR(Sheet1[[#This Row],[Date]])</f>
        <v>2018</v>
      </c>
      <c r="P662" t="str">
        <f>LOOKUP(Sheet1[[#This Row],[CountryCode]],$AI$4:$AI$18,$AJ$4:$AJ$18)</f>
        <v>India</v>
      </c>
      <c r="Q662">
        <f>MONTH(Sheet1[[#This Row],[Date]])</f>
        <v>6</v>
      </c>
      <c r="R662" t="str">
        <f>TEXT(Sheet1[[#This Row],[Date]],"MMMM")</f>
        <v>June</v>
      </c>
      <c r="S662" t="str">
        <f>TEXT(Sheet1[[#This Row],[Date]],"YYYY-MMM")</f>
        <v>2018-Jun</v>
      </c>
      <c r="T662">
        <f>WEEKDAY(Sheet1[[#This Row],[Date]])</f>
        <v>3</v>
      </c>
      <c r="U662" t="str">
        <f>TEXT(Sheet1[[#This Row],[Date]],"DDDD")</f>
        <v>Tuesday</v>
      </c>
      <c r="V662" t="str">
        <f>"FM"&amp;MOD(MONTH(Sheet1[[#This Row],[Date]])-4,12)+1</f>
        <v>FM3</v>
      </c>
      <c r="W662" t="str">
        <f>"Q"&amp;ROUNDUP(MONTH(Sheet1[[#This Row],[Date]])/3,0)</f>
        <v>Q2</v>
      </c>
      <c r="X662" t="str">
        <f>"Q"&amp;INT(MOD(MONTH(Sheet1[[#This Row],[Date]])-4,12/3)+1)</f>
        <v>Q3</v>
      </c>
      <c r="Y662" t="str" cm="1">
        <f t="array" ref="Y662">_xlfn.IFS(ROUND(L662,0)&lt;=1,"Need to improve 0-1",ROUND(L662,0)&lt;=2,"Okay 1-2",ROUND(L662,0)&lt;=3,"Good 2-3",ROUND(L662,0)&lt;=4,"Great 3-4",ROUND(L662,0)&lt;=5,"Excellent 4-5")</f>
        <v>Need to improve 0-1</v>
      </c>
      <c r="Z662" t="str">
        <f t="shared" si="10"/>
        <v>0-1000</v>
      </c>
    </row>
    <row r="663" spans="1:26" x14ac:dyDescent="0.3">
      <c r="A663">
        <v>18345506</v>
      </c>
      <c r="B663" t="s">
        <v>1381</v>
      </c>
      <c r="C663">
        <v>1</v>
      </c>
      <c r="D663" t="s">
        <v>14</v>
      </c>
      <c r="E663" t="s">
        <v>405</v>
      </c>
      <c r="F663" t="s">
        <v>16</v>
      </c>
      <c r="G663" t="s">
        <v>16</v>
      </c>
      <c r="H663" t="s">
        <v>16</v>
      </c>
      <c r="I663">
        <v>1</v>
      </c>
      <c r="J663">
        <v>0</v>
      </c>
      <c r="K663">
        <v>400</v>
      </c>
      <c r="L663">
        <v>1</v>
      </c>
      <c r="M663" t="s">
        <v>1382</v>
      </c>
      <c r="N663" t="str">
        <f>SUBSTITUTE(Sheet1[[#This Row],[Datekey_Opening]],"_","-")</f>
        <v>2016-6-23</v>
      </c>
      <c r="O663">
        <f>YEAR(Sheet1[[#This Row],[Date]])</f>
        <v>2016</v>
      </c>
      <c r="P663" t="str">
        <f>LOOKUP(Sheet1[[#This Row],[CountryCode]],$AI$4:$AI$18,$AJ$4:$AJ$18)</f>
        <v>India</v>
      </c>
      <c r="Q663">
        <f>MONTH(Sheet1[[#This Row],[Date]])</f>
        <v>6</v>
      </c>
      <c r="R663" t="str">
        <f>TEXT(Sheet1[[#This Row],[Date]],"MMMM")</f>
        <v>June</v>
      </c>
      <c r="S663" t="str">
        <f>TEXT(Sheet1[[#This Row],[Date]],"YYYY-MMM")</f>
        <v>2016-Jun</v>
      </c>
      <c r="T663">
        <f>WEEKDAY(Sheet1[[#This Row],[Date]])</f>
        <v>5</v>
      </c>
      <c r="U663" t="str">
        <f>TEXT(Sheet1[[#This Row],[Date]],"DDDD")</f>
        <v>Thursday</v>
      </c>
      <c r="V663" t="str">
        <f>"FM"&amp;MOD(MONTH(Sheet1[[#This Row],[Date]])-4,12)+1</f>
        <v>FM3</v>
      </c>
      <c r="W663" t="str">
        <f>"Q"&amp;ROUNDUP(MONTH(Sheet1[[#This Row],[Date]])/3,0)</f>
        <v>Q2</v>
      </c>
      <c r="X663" t="str">
        <f>"Q"&amp;INT(MOD(MONTH(Sheet1[[#This Row],[Date]])-4,12/3)+1)</f>
        <v>Q3</v>
      </c>
      <c r="Y663" t="str" cm="1">
        <f t="array" ref="Y663">_xlfn.IFS(ROUND(L663,0)&lt;=1,"Need to improve 0-1",ROUND(L663,0)&lt;=2,"Okay 1-2",ROUND(L663,0)&lt;=3,"Good 2-3",ROUND(L663,0)&lt;=4,"Great 3-4",ROUND(L663,0)&lt;=5,"Excellent 4-5")</f>
        <v>Need to improve 0-1</v>
      </c>
      <c r="Z663" t="str">
        <f t="shared" si="10"/>
        <v>0-1000</v>
      </c>
    </row>
    <row r="664" spans="1:26" x14ac:dyDescent="0.3">
      <c r="A664">
        <v>18430894</v>
      </c>
      <c r="B664" t="s">
        <v>1383</v>
      </c>
      <c r="C664">
        <v>1</v>
      </c>
      <c r="D664" t="s">
        <v>14</v>
      </c>
      <c r="E664" t="s">
        <v>432</v>
      </c>
      <c r="F664" t="s">
        <v>16</v>
      </c>
      <c r="G664" t="s">
        <v>16</v>
      </c>
      <c r="H664" t="s">
        <v>16</v>
      </c>
      <c r="I664">
        <v>2</v>
      </c>
      <c r="J664">
        <v>0</v>
      </c>
      <c r="K664">
        <v>550</v>
      </c>
      <c r="L664">
        <v>1</v>
      </c>
      <c r="M664" t="s">
        <v>667</v>
      </c>
      <c r="N664" t="str">
        <f>SUBSTITUTE(Sheet1[[#This Row],[Datekey_Opening]],"_","-")</f>
        <v>2016-6-11</v>
      </c>
      <c r="O664">
        <f>YEAR(Sheet1[[#This Row],[Date]])</f>
        <v>2016</v>
      </c>
      <c r="P664" t="str">
        <f>LOOKUP(Sheet1[[#This Row],[CountryCode]],$AI$4:$AI$18,$AJ$4:$AJ$18)</f>
        <v>India</v>
      </c>
      <c r="Q664">
        <f>MONTH(Sheet1[[#This Row],[Date]])</f>
        <v>6</v>
      </c>
      <c r="R664" t="str">
        <f>TEXT(Sheet1[[#This Row],[Date]],"MMMM")</f>
        <v>June</v>
      </c>
      <c r="S664" t="str">
        <f>TEXT(Sheet1[[#This Row],[Date]],"YYYY-MMM")</f>
        <v>2016-Jun</v>
      </c>
      <c r="T664">
        <f>WEEKDAY(Sheet1[[#This Row],[Date]])</f>
        <v>7</v>
      </c>
      <c r="U664" t="str">
        <f>TEXT(Sheet1[[#This Row],[Date]],"DDDD")</f>
        <v>Saturday</v>
      </c>
      <c r="V664" t="str">
        <f>"FM"&amp;MOD(MONTH(Sheet1[[#This Row],[Date]])-4,12)+1</f>
        <v>FM3</v>
      </c>
      <c r="W664" t="str">
        <f>"Q"&amp;ROUNDUP(MONTH(Sheet1[[#This Row],[Date]])/3,0)</f>
        <v>Q2</v>
      </c>
      <c r="X664" t="str">
        <f>"Q"&amp;INT(MOD(MONTH(Sheet1[[#This Row],[Date]])-4,12/3)+1)</f>
        <v>Q3</v>
      </c>
      <c r="Y664" t="str" cm="1">
        <f t="array" ref="Y664">_xlfn.IFS(ROUND(L664,0)&lt;=1,"Need to improve 0-1",ROUND(L664,0)&lt;=2,"Okay 1-2",ROUND(L664,0)&lt;=3,"Good 2-3",ROUND(L664,0)&lt;=4,"Great 3-4",ROUND(L664,0)&lt;=5,"Excellent 4-5")</f>
        <v>Need to improve 0-1</v>
      </c>
      <c r="Z664" t="str">
        <f t="shared" si="10"/>
        <v>0-1000</v>
      </c>
    </row>
    <row r="665" spans="1:26" x14ac:dyDescent="0.3">
      <c r="A665">
        <v>18456744</v>
      </c>
      <c r="B665" t="s">
        <v>1384</v>
      </c>
      <c r="C665">
        <v>1</v>
      </c>
      <c r="D665" t="s">
        <v>14</v>
      </c>
      <c r="E665" t="s">
        <v>1385</v>
      </c>
      <c r="F665" t="s">
        <v>16</v>
      </c>
      <c r="G665" t="s">
        <v>16</v>
      </c>
      <c r="H665" t="s">
        <v>16</v>
      </c>
      <c r="I665">
        <v>1</v>
      </c>
      <c r="J665">
        <v>0</v>
      </c>
      <c r="K665">
        <v>400</v>
      </c>
      <c r="L665">
        <v>1</v>
      </c>
      <c r="M665" t="s">
        <v>1070</v>
      </c>
      <c r="N665" t="str">
        <f>SUBSTITUTE(Sheet1[[#This Row],[Datekey_Opening]],"_","-")</f>
        <v>2017-6-24</v>
      </c>
      <c r="O665">
        <f>YEAR(Sheet1[[#This Row],[Date]])</f>
        <v>2017</v>
      </c>
      <c r="P665" t="str">
        <f>LOOKUP(Sheet1[[#This Row],[CountryCode]],$AI$4:$AI$18,$AJ$4:$AJ$18)</f>
        <v>India</v>
      </c>
      <c r="Q665">
        <f>MONTH(Sheet1[[#This Row],[Date]])</f>
        <v>6</v>
      </c>
      <c r="R665" t="str">
        <f>TEXT(Sheet1[[#This Row],[Date]],"MMMM")</f>
        <v>June</v>
      </c>
      <c r="S665" t="str">
        <f>TEXT(Sheet1[[#This Row],[Date]],"YYYY-MMM")</f>
        <v>2017-Jun</v>
      </c>
      <c r="T665">
        <f>WEEKDAY(Sheet1[[#This Row],[Date]])</f>
        <v>7</v>
      </c>
      <c r="U665" t="str">
        <f>TEXT(Sheet1[[#This Row],[Date]],"DDDD")</f>
        <v>Saturday</v>
      </c>
      <c r="V665" t="str">
        <f>"FM"&amp;MOD(MONTH(Sheet1[[#This Row],[Date]])-4,12)+1</f>
        <v>FM3</v>
      </c>
      <c r="W665" t="str">
        <f>"Q"&amp;ROUNDUP(MONTH(Sheet1[[#This Row],[Date]])/3,0)</f>
        <v>Q2</v>
      </c>
      <c r="X665" t="str">
        <f>"Q"&amp;INT(MOD(MONTH(Sheet1[[#This Row],[Date]])-4,12/3)+1)</f>
        <v>Q3</v>
      </c>
      <c r="Y665" t="str" cm="1">
        <f t="array" ref="Y665">_xlfn.IFS(ROUND(L665,0)&lt;=1,"Need to improve 0-1",ROUND(L665,0)&lt;=2,"Okay 1-2",ROUND(L665,0)&lt;=3,"Good 2-3",ROUND(L665,0)&lt;=4,"Great 3-4",ROUND(L665,0)&lt;=5,"Excellent 4-5")</f>
        <v>Need to improve 0-1</v>
      </c>
      <c r="Z665" t="str">
        <f t="shared" si="10"/>
        <v>0-1000</v>
      </c>
    </row>
    <row r="666" spans="1:26" x14ac:dyDescent="0.3">
      <c r="A666">
        <v>18479012</v>
      </c>
      <c r="B666" t="s">
        <v>1386</v>
      </c>
      <c r="C666">
        <v>1</v>
      </c>
      <c r="D666" t="s">
        <v>14</v>
      </c>
      <c r="E666" t="s">
        <v>426</v>
      </c>
      <c r="F666" t="s">
        <v>16</v>
      </c>
      <c r="G666" t="s">
        <v>16</v>
      </c>
      <c r="H666" t="s">
        <v>16</v>
      </c>
      <c r="I666">
        <v>2</v>
      </c>
      <c r="J666">
        <v>0</v>
      </c>
      <c r="K666">
        <v>500</v>
      </c>
      <c r="L666">
        <v>1</v>
      </c>
      <c r="M666" t="s">
        <v>1387</v>
      </c>
      <c r="N666" t="str">
        <f>SUBSTITUTE(Sheet1[[#This Row],[Datekey_Opening]],"_","-")</f>
        <v>2010-6-9</v>
      </c>
      <c r="O666">
        <f>YEAR(Sheet1[[#This Row],[Date]])</f>
        <v>2010</v>
      </c>
      <c r="P666" t="str">
        <f>LOOKUP(Sheet1[[#This Row],[CountryCode]],$AI$4:$AI$18,$AJ$4:$AJ$18)</f>
        <v>India</v>
      </c>
      <c r="Q666">
        <f>MONTH(Sheet1[[#This Row],[Date]])</f>
        <v>6</v>
      </c>
      <c r="R666" t="str">
        <f>TEXT(Sheet1[[#This Row],[Date]],"MMMM")</f>
        <v>June</v>
      </c>
      <c r="S666" t="str">
        <f>TEXT(Sheet1[[#This Row],[Date]],"YYYY-MMM")</f>
        <v>2010-Jun</v>
      </c>
      <c r="T666">
        <f>WEEKDAY(Sheet1[[#This Row],[Date]])</f>
        <v>4</v>
      </c>
      <c r="U666" t="str">
        <f>TEXT(Sheet1[[#This Row],[Date]],"DDDD")</f>
        <v>Wednesday</v>
      </c>
      <c r="V666" t="str">
        <f>"FM"&amp;MOD(MONTH(Sheet1[[#This Row],[Date]])-4,12)+1</f>
        <v>FM3</v>
      </c>
      <c r="W666" t="str">
        <f>"Q"&amp;ROUNDUP(MONTH(Sheet1[[#This Row],[Date]])/3,0)</f>
        <v>Q2</v>
      </c>
      <c r="X666" t="str">
        <f>"Q"&amp;INT(MOD(MONTH(Sheet1[[#This Row],[Date]])-4,12/3)+1)</f>
        <v>Q3</v>
      </c>
      <c r="Y666" t="str" cm="1">
        <f t="array" ref="Y666">_xlfn.IFS(ROUND(L666,0)&lt;=1,"Need to improve 0-1",ROUND(L666,0)&lt;=2,"Okay 1-2",ROUND(L666,0)&lt;=3,"Good 2-3",ROUND(L666,0)&lt;=4,"Great 3-4",ROUND(L666,0)&lt;=5,"Excellent 4-5")</f>
        <v>Need to improve 0-1</v>
      </c>
      <c r="Z666" t="str">
        <f t="shared" si="10"/>
        <v>0-1000</v>
      </c>
    </row>
    <row r="667" spans="1:26" x14ac:dyDescent="0.3">
      <c r="A667">
        <v>18419682</v>
      </c>
      <c r="B667" t="s">
        <v>1388</v>
      </c>
      <c r="C667">
        <v>1</v>
      </c>
      <c r="D667" t="s">
        <v>14</v>
      </c>
      <c r="E667" t="s">
        <v>1057</v>
      </c>
      <c r="F667" t="s">
        <v>16</v>
      </c>
      <c r="G667" t="s">
        <v>16</v>
      </c>
      <c r="H667" t="s">
        <v>16</v>
      </c>
      <c r="I667">
        <v>1</v>
      </c>
      <c r="J667">
        <v>0</v>
      </c>
      <c r="K667">
        <v>300</v>
      </c>
      <c r="L667">
        <v>1</v>
      </c>
      <c r="M667" t="s">
        <v>1387</v>
      </c>
      <c r="N667" t="str">
        <f>SUBSTITUTE(Sheet1[[#This Row],[Datekey_Opening]],"_","-")</f>
        <v>2010-6-9</v>
      </c>
      <c r="O667">
        <f>YEAR(Sheet1[[#This Row],[Date]])</f>
        <v>2010</v>
      </c>
      <c r="P667" t="str">
        <f>LOOKUP(Sheet1[[#This Row],[CountryCode]],$AI$4:$AI$18,$AJ$4:$AJ$18)</f>
        <v>India</v>
      </c>
      <c r="Q667">
        <f>MONTH(Sheet1[[#This Row],[Date]])</f>
        <v>6</v>
      </c>
      <c r="R667" t="str">
        <f>TEXT(Sheet1[[#This Row],[Date]],"MMMM")</f>
        <v>June</v>
      </c>
      <c r="S667" t="str">
        <f>TEXT(Sheet1[[#This Row],[Date]],"YYYY-MMM")</f>
        <v>2010-Jun</v>
      </c>
      <c r="T667">
        <f>WEEKDAY(Sheet1[[#This Row],[Date]])</f>
        <v>4</v>
      </c>
      <c r="U667" t="str">
        <f>TEXT(Sheet1[[#This Row],[Date]],"DDDD")</f>
        <v>Wednesday</v>
      </c>
      <c r="V667" t="str">
        <f>"FM"&amp;MOD(MONTH(Sheet1[[#This Row],[Date]])-4,12)+1</f>
        <v>FM3</v>
      </c>
      <c r="W667" t="str">
        <f>"Q"&amp;ROUNDUP(MONTH(Sheet1[[#This Row],[Date]])/3,0)</f>
        <v>Q2</v>
      </c>
      <c r="X667" t="str">
        <f>"Q"&amp;INT(MOD(MONTH(Sheet1[[#This Row],[Date]])-4,12/3)+1)</f>
        <v>Q3</v>
      </c>
      <c r="Y667" t="str" cm="1">
        <f t="array" ref="Y667">_xlfn.IFS(ROUND(L667,0)&lt;=1,"Need to improve 0-1",ROUND(L667,0)&lt;=2,"Okay 1-2",ROUND(L667,0)&lt;=3,"Good 2-3",ROUND(L667,0)&lt;=4,"Great 3-4",ROUND(L667,0)&lt;=5,"Excellent 4-5")</f>
        <v>Need to improve 0-1</v>
      </c>
      <c r="Z667" t="str">
        <f t="shared" si="10"/>
        <v>0-1000</v>
      </c>
    </row>
    <row r="668" spans="1:26" x14ac:dyDescent="0.3">
      <c r="A668">
        <v>18432109</v>
      </c>
      <c r="B668" t="s">
        <v>1389</v>
      </c>
      <c r="C668">
        <v>1</v>
      </c>
      <c r="D668" t="s">
        <v>14</v>
      </c>
      <c r="E668" t="s">
        <v>432</v>
      </c>
      <c r="F668" t="s">
        <v>16</v>
      </c>
      <c r="G668" t="s">
        <v>16</v>
      </c>
      <c r="H668" t="s">
        <v>16</v>
      </c>
      <c r="I668">
        <v>2</v>
      </c>
      <c r="J668">
        <v>0</v>
      </c>
      <c r="K668">
        <v>500</v>
      </c>
      <c r="L668">
        <v>1</v>
      </c>
      <c r="M668" t="s">
        <v>1390</v>
      </c>
      <c r="N668" t="str">
        <f>SUBSTITUTE(Sheet1[[#This Row],[Datekey_Opening]],"_","-")</f>
        <v>2010-6-23</v>
      </c>
      <c r="O668">
        <f>YEAR(Sheet1[[#This Row],[Date]])</f>
        <v>2010</v>
      </c>
      <c r="P668" t="str">
        <f>LOOKUP(Sheet1[[#This Row],[CountryCode]],$AI$4:$AI$18,$AJ$4:$AJ$18)</f>
        <v>India</v>
      </c>
      <c r="Q668">
        <f>MONTH(Sheet1[[#This Row],[Date]])</f>
        <v>6</v>
      </c>
      <c r="R668" t="str">
        <f>TEXT(Sheet1[[#This Row],[Date]],"MMMM")</f>
        <v>June</v>
      </c>
      <c r="S668" t="str">
        <f>TEXT(Sheet1[[#This Row],[Date]],"YYYY-MMM")</f>
        <v>2010-Jun</v>
      </c>
      <c r="T668">
        <f>WEEKDAY(Sheet1[[#This Row],[Date]])</f>
        <v>4</v>
      </c>
      <c r="U668" t="str">
        <f>TEXT(Sheet1[[#This Row],[Date]],"DDDD")</f>
        <v>Wednesday</v>
      </c>
      <c r="V668" t="str">
        <f>"FM"&amp;MOD(MONTH(Sheet1[[#This Row],[Date]])-4,12)+1</f>
        <v>FM3</v>
      </c>
      <c r="W668" t="str">
        <f>"Q"&amp;ROUNDUP(MONTH(Sheet1[[#This Row],[Date]])/3,0)</f>
        <v>Q2</v>
      </c>
      <c r="X668" t="str">
        <f>"Q"&amp;INT(MOD(MONTH(Sheet1[[#This Row],[Date]])-4,12/3)+1)</f>
        <v>Q3</v>
      </c>
      <c r="Y668" t="str" cm="1">
        <f t="array" ref="Y668">_xlfn.IFS(ROUND(L668,0)&lt;=1,"Need to improve 0-1",ROUND(L668,0)&lt;=2,"Okay 1-2",ROUND(L668,0)&lt;=3,"Good 2-3",ROUND(L668,0)&lt;=4,"Great 3-4",ROUND(L668,0)&lt;=5,"Excellent 4-5")</f>
        <v>Need to improve 0-1</v>
      </c>
      <c r="Z668" t="str">
        <f t="shared" si="10"/>
        <v>0-1000</v>
      </c>
    </row>
    <row r="669" spans="1:26" x14ac:dyDescent="0.3">
      <c r="A669">
        <v>18446815</v>
      </c>
      <c r="B669" t="s">
        <v>1391</v>
      </c>
      <c r="C669">
        <v>1</v>
      </c>
      <c r="D669" t="s">
        <v>14</v>
      </c>
      <c r="E669" t="s">
        <v>426</v>
      </c>
      <c r="F669" t="s">
        <v>16</v>
      </c>
      <c r="G669" t="s">
        <v>16</v>
      </c>
      <c r="H669" t="s">
        <v>16</v>
      </c>
      <c r="I669">
        <v>1</v>
      </c>
      <c r="J669">
        <v>0</v>
      </c>
      <c r="K669">
        <v>200</v>
      </c>
      <c r="L669">
        <v>1</v>
      </c>
      <c r="M669" t="s">
        <v>1392</v>
      </c>
      <c r="N669" t="str">
        <f>SUBSTITUTE(Sheet1[[#This Row],[Datekey_Opening]],"_","-")</f>
        <v>2014-5-18</v>
      </c>
      <c r="O669">
        <f>YEAR(Sheet1[[#This Row],[Date]])</f>
        <v>2014</v>
      </c>
      <c r="P669" t="str">
        <f>LOOKUP(Sheet1[[#This Row],[CountryCode]],$AI$4:$AI$18,$AJ$4:$AJ$18)</f>
        <v>India</v>
      </c>
      <c r="Q669">
        <f>MONTH(Sheet1[[#This Row],[Date]])</f>
        <v>5</v>
      </c>
      <c r="R669" t="str">
        <f>TEXT(Sheet1[[#This Row],[Date]],"MMMM")</f>
        <v>May</v>
      </c>
      <c r="S669" t="str">
        <f>TEXT(Sheet1[[#This Row],[Date]],"YYYY-MMM")</f>
        <v>2014-May</v>
      </c>
      <c r="T669">
        <f>WEEKDAY(Sheet1[[#This Row],[Date]])</f>
        <v>1</v>
      </c>
      <c r="U669" t="str">
        <f>TEXT(Sheet1[[#This Row],[Date]],"DDDD")</f>
        <v>Sunday</v>
      </c>
      <c r="V669" t="str">
        <f>"FM"&amp;MOD(MONTH(Sheet1[[#This Row],[Date]])-4,12)+1</f>
        <v>FM2</v>
      </c>
      <c r="W669" t="str">
        <f>"Q"&amp;ROUNDUP(MONTH(Sheet1[[#This Row],[Date]])/3,0)</f>
        <v>Q2</v>
      </c>
      <c r="X669" t="str">
        <f>"Q"&amp;INT(MOD(MONTH(Sheet1[[#This Row],[Date]])-4,12/3)+1)</f>
        <v>Q2</v>
      </c>
      <c r="Y669" t="str" cm="1">
        <f t="array" ref="Y669">_xlfn.IFS(ROUND(L669,0)&lt;=1,"Need to improve 0-1",ROUND(L669,0)&lt;=2,"Okay 1-2",ROUND(L669,0)&lt;=3,"Good 2-3",ROUND(L669,0)&lt;=4,"Great 3-4",ROUND(L669,0)&lt;=5,"Excellent 4-5")</f>
        <v>Need to improve 0-1</v>
      </c>
      <c r="Z669" t="str">
        <f t="shared" si="10"/>
        <v>0-1000</v>
      </c>
    </row>
    <row r="670" spans="1:26" x14ac:dyDescent="0.3">
      <c r="A670">
        <v>18323603</v>
      </c>
      <c r="B670" t="s">
        <v>1393</v>
      </c>
      <c r="C670">
        <v>1</v>
      </c>
      <c r="D670" t="s">
        <v>14</v>
      </c>
      <c r="E670" t="s">
        <v>432</v>
      </c>
      <c r="F670" t="s">
        <v>16</v>
      </c>
      <c r="G670" t="s">
        <v>16</v>
      </c>
      <c r="H670" t="s">
        <v>16</v>
      </c>
      <c r="I670">
        <v>1</v>
      </c>
      <c r="J670">
        <v>0</v>
      </c>
      <c r="K670">
        <v>300</v>
      </c>
      <c r="L670">
        <v>1</v>
      </c>
      <c r="M670" t="s">
        <v>1394</v>
      </c>
      <c r="N670" t="str">
        <f>SUBSTITUTE(Sheet1[[#This Row],[Datekey_Opening]],"_","-")</f>
        <v>2010-5-7</v>
      </c>
      <c r="O670">
        <f>YEAR(Sheet1[[#This Row],[Date]])</f>
        <v>2010</v>
      </c>
      <c r="P670" t="str">
        <f>LOOKUP(Sheet1[[#This Row],[CountryCode]],$AI$4:$AI$18,$AJ$4:$AJ$18)</f>
        <v>India</v>
      </c>
      <c r="Q670">
        <f>MONTH(Sheet1[[#This Row],[Date]])</f>
        <v>5</v>
      </c>
      <c r="R670" t="str">
        <f>TEXT(Sheet1[[#This Row],[Date]],"MMMM")</f>
        <v>May</v>
      </c>
      <c r="S670" t="str">
        <f>TEXT(Sheet1[[#This Row],[Date]],"YYYY-MMM")</f>
        <v>2010-May</v>
      </c>
      <c r="T670">
        <f>WEEKDAY(Sheet1[[#This Row],[Date]])</f>
        <v>6</v>
      </c>
      <c r="U670" t="str">
        <f>TEXT(Sheet1[[#This Row],[Date]],"DDDD")</f>
        <v>Friday</v>
      </c>
      <c r="V670" t="str">
        <f>"FM"&amp;MOD(MONTH(Sheet1[[#This Row],[Date]])-4,12)+1</f>
        <v>FM2</v>
      </c>
      <c r="W670" t="str">
        <f>"Q"&amp;ROUNDUP(MONTH(Sheet1[[#This Row],[Date]])/3,0)</f>
        <v>Q2</v>
      </c>
      <c r="X670" t="str">
        <f>"Q"&amp;INT(MOD(MONTH(Sheet1[[#This Row],[Date]])-4,12/3)+1)</f>
        <v>Q2</v>
      </c>
      <c r="Y670" t="str" cm="1">
        <f t="array" ref="Y670">_xlfn.IFS(ROUND(L670,0)&lt;=1,"Need to improve 0-1",ROUND(L670,0)&lt;=2,"Okay 1-2",ROUND(L670,0)&lt;=3,"Good 2-3",ROUND(L670,0)&lt;=4,"Great 3-4",ROUND(L670,0)&lt;=5,"Excellent 4-5")</f>
        <v>Need to improve 0-1</v>
      </c>
      <c r="Z670" t="str">
        <f t="shared" si="10"/>
        <v>0-1000</v>
      </c>
    </row>
    <row r="671" spans="1:26" x14ac:dyDescent="0.3">
      <c r="A671">
        <v>18458348</v>
      </c>
      <c r="B671" t="s">
        <v>1395</v>
      </c>
      <c r="C671">
        <v>1</v>
      </c>
      <c r="D671" t="s">
        <v>14</v>
      </c>
      <c r="E671" t="s">
        <v>635</v>
      </c>
      <c r="F671" t="s">
        <v>16</v>
      </c>
      <c r="G671" t="s">
        <v>16</v>
      </c>
      <c r="H671" t="s">
        <v>16</v>
      </c>
      <c r="I671">
        <v>1</v>
      </c>
      <c r="J671">
        <v>0</v>
      </c>
      <c r="K671">
        <v>300</v>
      </c>
      <c r="L671">
        <v>1</v>
      </c>
      <c r="M671" t="s">
        <v>1396</v>
      </c>
      <c r="N671" t="str">
        <f>SUBSTITUTE(Sheet1[[#This Row],[Datekey_Opening]],"_","-")</f>
        <v>2012-5-13</v>
      </c>
      <c r="O671">
        <f>YEAR(Sheet1[[#This Row],[Date]])</f>
        <v>2012</v>
      </c>
      <c r="P671" t="str">
        <f>LOOKUP(Sheet1[[#This Row],[CountryCode]],$AI$4:$AI$18,$AJ$4:$AJ$18)</f>
        <v>India</v>
      </c>
      <c r="Q671">
        <f>MONTH(Sheet1[[#This Row],[Date]])</f>
        <v>5</v>
      </c>
      <c r="R671" t="str">
        <f>TEXT(Sheet1[[#This Row],[Date]],"MMMM")</f>
        <v>May</v>
      </c>
      <c r="S671" t="str">
        <f>TEXT(Sheet1[[#This Row],[Date]],"YYYY-MMM")</f>
        <v>2012-May</v>
      </c>
      <c r="T671">
        <f>WEEKDAY(Sheet1[[#This Row],[Date]])</f>
        <v>1</v>
      </c>
      <c r="U671" t="str">
        <f>TEXT(Sheet1[[#This Row],[Date]],"DDDD")</f>
        <v>Sunday</v>
      </c>
      <c r="V671" t="str">
        <f>"FM"&amp;MOD(MONTH(Sheet1[[#This Row],[Date]])-4,12)+1</f>
        <v>FM2</v>
      </c>
      <c r="W671" t="str">
        <f>"Q"&amp;ROUNDUP(MONTH(Sheet1[[#This Row],[Date]])/3,0)</f>
        <v>Q2</v>
      </c>
      <c r="X671" t="str">
        <f>"Q"&amp;INT(MOD(MONTH(Sheet1[[#This Row],[Date]])-4,12/3)+1)</f>
        <v>Q2</v>
      </c>
      <c r="Y671" t="str" cm="1">
        <f t="array" ref="Y671">_xlfn.IFS(ROUND(L671,0)&lt;=1,"Need to improve 0-1",ROUND(L671,0)&lt;=2,"Okay 1-2",ROUND(L671,0)&lt;=3,"Good 2-3",ROUND(L671,0)&lt;=4,"Great 3-4",ROUND(L671,0)&lt;=5,"Excellent 4-5")</f>
        <v>Need to improve 0-1</v>
      </c>
      <c r="Z671" t="str">
        <f t="shared" si="10"/>
        <v>0-1000</v>
      </c>
    </row>
    <row r="672" spans="1:26" x14ac:dyDescent="0.3">
      <c r="A672">
        <v>18481209</v>
      </c>
      <c r="B672" t="s">
        <v>1397</v>
      </c>
      <c r="C672">
        <v>1</v>
      </c>
      <c r="D672" t="s">
        <v>14</v>
      </c>
      <c r="E672" t="s">
        <v>1398</v>
      </c>
      <c r="F672" t="s">
        <v>16</v>
      </c>
      <c r="G672" t="s">
        <v>16</v>
      </c>
      <c r="H672" t="s">
        <v>16</v>
      </c>
      <c r="I672">
        <v>2</v>
      </c>
      <c r="J672">
        <v>0</v>
      </c>
      <c r="K672">
        <v>600</v>
      </c>
      <c r="L672">
        <v>1</v>
      </c>
      <c r="M672" t="s">
        <v>1399</v>
      </c>
      <c r="N672" t="str">
        <f>SUBSTITUTE(Sheet1[[#This Row],[Datekey_Opening]],"_","-")</f>
        <v>2010-5-22</v>
      </c>
      <c r="O672">
        <f>YEAR(Sheet1[[#This Row],[Date]])</f>
        <v>2010</v>
      </c>
      <c r="P672" t="str">
        <f>LOOKUP(Sheet1[[#This Row],[CountryCode]],$AI$4:$AI$18,$AJ$4:$AJ$18)</f>
        <v>India</v>
      </c>
      <c r="Q672">
        <f>MONTH(Sheet1[[#This Row],[Date]])</f>
        <v>5</v>
      </c>
      <c r="R672" t="str">
        <f>TEXT(Sheet1[[#This Row],[Date]],"MMMM")</f>
        <v>May</v>
      </c>
      <c r="S672" t="str">
        <f>TEXT(Sheet1[[#This Row],[Date]],"YYYY-MMM")</f>
        <v>2010-May</v>
      </c>
      <c r="T672">
        <f>WEEKDAY(Sheet1[[#This Row],[Date]])</f>
        <v>7</v>
      </c>
      <c r="U672" t="str">
        <f>TEXT(Sheet1[[#This Row],[Date]],"DDDD")</f>
        <v>Saturday</v>
      </c>
      <c r="V672" t="str">
        <f>"FM"&amp;MOD(MONTH(Sheet1[[#This Row],[Date]])-4,12)+1</f>
        <v>FM2</v>
      </c>
      <c r="W672" t="str">
        <f>"Q"&amp;ROUNDUP(MONTH(Sheet1[[#This Row],[Date]])/3,0)</f>
        <v>Q2</v>
      </c>
      <c r="X672" t="str">
        <f>"Q"&amp;INT(MOD(MONTH(Sheet1[[#This Row],[Date]])-4,12/3)+1)</f>
        <v>Q2</v>
      </c>
      <c r="Y672" t="str" cm="1">
        <f t="array" ref="Y672">_xlfn.IFS(ROUND(L672,0)&lt;=1,"Need to improve 0-1",ROUND(L672,0)&lt;=2,"Okay 1-2",ROUND(L672,0)&lt;=3,"Good 2-3",ROUND(L672,0)&lt;=4,"Great 3-4",ROUND(L672,0)&lt;=5,"Excellent 4-5")</f>
        <v>Need to improve 0-1</v>
      </c>
      <c r="Z672" t="str">
        <f t="shared" si="10"/>
        <v>0-1000</v>
      </c>
    </row>
    <row r="673" spans="1:26" x14ac:dyDescent="0.3">
      <c r="A673">
        <v>18442896</v>
      </c>
      <c r="B673" t="s">
        <v>1400</v>
      </c>
      <c r="C673">
        <v>1</v>
      </c>
      <c r="D673" t="s">
        <v>14</v>
      </c>
      <c r="E673" t="s">
        <v>578</v>
      </c>
      <c r="F673" t="s">
        <v>16</v>
      </c>
      <c r="G673" t="s">
        <v>16</v>
      </c>
      <c r="H673" t="s">
        <v>16</v>
      </c>
      <c r="I673">
        <v>1</v>
      </c>
      <c r="J673">
        <v>0</v>
      </c>
      <c r="K673">
        <v>150</v>
      </c>
      <c r="L673">
        <v>1</v>
      </c>
      <c r="M673" t="s">
        <v>1401</v>
      </c>
      <c r="N673" t="str">
        <f>SUBSTITUTE(Sheet1[[#This Row],[Datekey_Opening]],"_","-")</f>
        <v>2017-5-11</v>
      </c>
      <c r="O673">
        <f>YEAR(Sheet1[[#This Row],[Date]])</f>
        <v>2017</v>
      </c>
      <c r="P673" t="str">
        <f>LOOKUP(Sheet1[[#This Row],[CountryCode]],$AI$4:$AI$18,$AJ$4:$AJ$18)</f>
        <v>India</v>
      </c>
      <c r="Q673">
        <f>MONTH(Sheet1[[#This Row],[Date]])</f>
        <v>5</v>
      </c>
      <c r="R673" t="str">
        <f>TEXT(Sheet1[[#This Row],[Date]],"MMMM")</f>
        <v>May</v>
      </c>
      <c r="S673" t="str">
        <f>TEXT(Sheet1[[#This Row],[Date]],"YYYY-MMM")</f>
        <v>2017-May</v>
      </c>
      <c r="T673">
        <f>WEEKDAY(Sheet1[[#This Row],[Date]])</f>
        <v>5</v>
      </c>
      <c r="U673" t="str">
        <f>TEXT(Sheet1[[#This Row],[Date]],"DDDD")</f>
        <v>Thursday</v>
      </c>
      <c r="V673" t="str">
        <f>"FM"&amp;MOD(MONTH(Sheet1[[#This Row],[Date]])-4,12)+1</f>
        <v>FM2</v>
      </c>
      <c r="W673" t="str">
        <f>"Q"&amp;ROUNDUP(MONTH(Sheet1[[#This Row],[Date]])/3,0)</f>
        <v>Q2</v>
      </c>
      <c r="X673" t="str">
        <f>"Q"&amp;INT(MOD(MONTH(Sheet1[[#This Row],[Date]])-4,12/3)+1)</f>
        <v>Q2</v>
      </c>
      <c r="Y673" t="str" cm="1">
        <f t="array" ref="Y673">_xlfn.IFS(ROUND(L673,0)&lt;=1,"Need to improve 0-1",ROUND(L673,0)&lt;=2,"Okay 1-2",ROUND(L673,0)&lt;=3,"Good 2-3",ROUND(L673,0)&lt;=4,"Great 3-4",ROUND(L673,0)&lt;=5,"Excellent 4-5")</f>
        <v>Need to improve 0-1</v>
      </c>
      <c r="Z673" t="str">
        <f t="shared" si="10"/>
        <v>0-1000</v>
      </c>
    </row>
    <row r="674" spans="1:26" x14ac:dyDescent="0.3">
      <c r="A674">
        <v>18499474</v>
      </c>
      <c r="B674" t="s">
        <v>472</v>
      </c>
      <c r="C674">
        <v>1</v>
      </c>
      <c r="D674" t="s">
        <v>14</v>
      </c>
      <c r="E674" t="s">
        <v>473</v>
      </c>
      <c r="F674" t="s">
        <v>16</v>
      </c>
      <c r="G674" t="s">
        <v>16</v>
      </c>
      <c r="H674" t="s">
        <v>16</v>
      </c>
      <c r="I674">
        <v>2</v>
      </c>
      <c r="J674">
        <v>0</v>
      </c>
      <c r="K674">
        <v>700</v>
      </c>
      <c r="L674">
        <v>1</v>
      </c>
      <c r="M674" t="s">
        <v>1402</v>
      </c>
      <c r="N674" t="str">
        <f>SUBSTITUTE(Sheet1[[#This Row],[Datekey_Opening]],"_","-")</f>
        <v>2013-5-9</v>
      </c>
      <c r="O674">
        <f>YEAR(Sheet1[[#This Row],[Date]])</f>
        <v>2013</v>
      </c>
      <c r="P674" t="str">
        <f>LOOKUP(Sheet1[[#This Row],[CountryCode]],$AI$4:$AI$18,$AJ$4:$AJ$18)</f>
        <v>India</v>
      </c>
      <c r="Q674">
        <f>MONTH(Sheet1[[#This Row],[Date]])</f>
        <v>5</v>
      </c>
      <c r="R674" t="str">
        <f>TEXT(Sheet1[[#This Row],[Date]],"MMMM")</f>
        <v>May</v>
      </c>
      <c r="S674" t="str">
        <f>TEXT(Sheet1[[#This Row],[Date]],"YYYY-MMM")</f>
        <v>2013-May</v>
      </c>
      <c r="T674">
        <f>WEEKDAY(Sheet1[[#This Row],[Date]])</f>
        <v>5</v>
      </c>
      <c r="U674" t="str">
        <f>TEXT(Sheet1[[#This Row],[Date]],"DDDD")</f>
        <v>Thursday</v>
      </c>
      <c r="V674" t="str">
        <f>"FM"&amp;MOD(MONTH(Sheet1[[#This Row],[Date]])-4,12)+1</f>
        <v>FM2</v>
      </c>
      <c r="W674" t="str">
        <f>"Q"&amp;ROUNDUP(MONTH(Sheet1[[#This Row],[Date]])/3,0)</f>
        <v>Q2</v>
      </c>
      <c r="X674" t="str">
        <f>"Q"&amp;INT(MOD(MONTH(Sheet1[[#This Row],[Date]])-4,12/3)+1)</f>
        <v>Q2</v>
      </c>
      <c r="Y674" t="str" cm="1">
        <f t="array" ref="Y674">_xlfn.IFS(ROUND(L674,0)&lt;=1,"Need to improve 0-1",ROUND(L674,0)&lt;=2,"Okay 1-2",ROUND(L674,0)&lt;=3,"Good 2-3",ROUND(L674,0)&lt;=4,"Great 3-4",ROUND(L674,0)&lt;=5,"Excellent 4-5")</f>
        <v>Need to improve 0-1</v>
      </c>
      <c r="Z674" t="str">
        <f t="shared" si="10"/>
        <v>0-1000</v>
      </c>
    </row>
    <row r="675" spans="1:26" x14ac:dyDescent="0.3">
      <c r="A675">
        <v>18414500</v>
      </c>
      <c r="B675" t="s">
        <v>1403</v>
      </c>
      <c r="C675">
        <v>1</v>
      </c>
      <c r="D675" t="s">
        <v>14</v>
      </c>
      <c r="E675" t="s">
        <v>470</v>
      </c>
      <c r="F675" t="s">
        <v>16</v>
      </c>
      <c r="G675" t="s">
        <v>16</v>
      </c>
      <c r="H675" t="s">
        <v>16</v>
      </c>
      <c r="I675">
        <v>1</v>
      </c>
      <c r="J675">
        <v>0</v>
      </c>
      <c r="K675">
        <v>300</v>
      </c>
      <c r="L675">
        <v>1</v>
      </c>
      <c r="M675" t="s">
        <v>1404</v>
      </c>
      <c r="N675" t="str">
        <f>SUBSTITUTE(Sheet1[[#This Row],[Datekey_Opening]],"_","-")</f>
        <v>2013-5-21</v>
      </c>
      <c r="O675">
        <f>YEAR(Sheet1[[#This Row],[Date]])</f>
        <v>2013</v>
      </c>
      <c r="P675" t="str">
        <f>LOOKUP(Sheet1[[#This Row],[CountryCode]],$AI$4:$AI$18,$AJ$4:$AJ$18)</f>
        <v>India</v>
      </c>
      <c r="Q675">
        <f>MONTH(Sheet1[[#This Row],[Date]])</f>
        <v>5</v>
      </c>
      <c r="R675" t="str">
        <f>TEXT(Sheet1[[#This Row],[Date]],"MMMM")</f>
        <v>May</v>
      </c>
      <c r="S675" t="str">
        <f>TEXT(Sheet1[[#This Row],[Date]],"YYYY-MMM")</f>
        <v>2013-May</v>
      </c>
      <c r="T675">
        <f>WEEKDAY(Sheet1[[#This Row],[Date]])</f>
        <v>3</v>
      </c>
      <c r="U675" t="str">
        <f>TEXT(Sheet1[[#This Row],[Date]],"DDDD")</f>
        <v>Tuesday</v>
      </c>
      <c r="V675" t="str">
        <f>"FM"&amp;MOD(MONTH(Sheet1[[#This Row],[Date]])-4,12)+1</f>
        <v>FM2</v>
      </c>
      <c r="W675" t="str">
        <f>"Q"&amp;ROUNDUP(MONTH(Sheet1[[#This Row],[Date]])/3,0)</f>
        <v>Q2</v>
      </c>
      <c r="X675" t="str">
        <f>"Q"&amp;INT(MOD(MONTH(Sheet1[[#This Row],[Date]])-4,12/3)+1)</f>
        <v>Q2</v>
      </c>
      <c r="Y675" t="str" cm="1">
        <f t="array" ref="Y675">_xlfn.IFS(ROUND(L675,0)&lt;=1,"Need to improve 0-1",ROUND(L675,0)&lt;=2,"Okay 1-2",ROUND(L675,0)&lt;=3,"Good 2-3",ROUND(L675,0)&lt;=4,"Great 3-4",ROUND(L675,0)&lt;=5,"Excellent 4-5")</f>
        <v>Need to improve 0-1</v>
      </c>
      <c r="Z675" t="str">
        <f t="shared" si="10"/>
        <v>0-1000</v>
      </c>
    </row>
    <row r="676" spans="1:26" x14ac:dyDescent="0.3">
      <c r="A676">
        <v>18424207</v>
      </c>
      <c r="B676" t="s">
        <v>1405</v>
      </c>
      <c r="C676">
        <v>1</v>
      </c>
      <c r="D676" t="s">
        <v>14</v>
      </c>
      <c r="E676" t="s">
        <v>635</v>
      </c>
      <c r="F676" t="s">
        <v>16</v>
      </c>
      <c r="G676" t="s">
        <v>16</v>
      </c>
      <c r="H676" t="s">
        <v>16</v>
      </c>
      <c r="I676">
        <v>1</v>
      </c>
      <c r="J676">
        <v>0</v>
      </c>
      <c r="K676">
        <v>150</v>
      </c>
      <c r="L676">
        <v>1</v>
      </c>
      <c r="M676" t="s">
        <v>1406</v>
      </c>
      <c r="N676" t="str">
        <f>SUBSTITUTE(Sheet1[[#This Row],[Datekey_Opening]],"_","-")</f>
        <v>2013-5-18</v>
      </c>
      <c r="O676">
        <f>YEAR(Sheet1[[#This Row],[Date]])</f>
        <v>2013</v>
      </c>
      <c r="P676" t="str">
        <f>LOOKUP(Sheet1[[#This Row],[CountryCode]],$AI$4:$AI$18,$AJ$4:$AJ$18)</f>
        <v>India</v>
      </c>
      <c r="Q676">
        <f>MONTH(Sheet1[[#This Row],[Date]])</f>
        <v>5</v>
      </c>
      <c r="R676" t="str">
        <f>TEXT(Sheet1[[#This Row],[Date]],"MMMM")</f>
        <v>May</v>
      </c>
      <c r="S676" t="str">
        <f>TEXT(Sheet1[[#This Row],[Date]],"YYYY-MMM")</f>
        <v>2013-May</v>
      </c>
      <c r="T676">
        <f>WEEKDAY(Sheet1[[#This Row],[Date]])</f>
        <v>7</v>
      </c>
      <c r="U676" t="str">
        <f>TEXT(Sheet1[[#This Row],[Date]],"DDDD")</f>
        <v>Saturday</v>
      </c>
      <c r="V676" t="str">
        <f>"FM"&amp;MOD(MONTH(Sheet1[[#This Row],[Date]])-4,12)+1</f>
        <v>FM2</v>
      </c>
      <c r="W676" t="str">
        <f>"Q"&amp;ROUNDUP(MONTH(Sheet1[[#This Row],[Date]])/3,0)</f>
        <v>Q2</v>
      </c>
      <c r="X676" t="str">
        <f>"Q"&amp;INT(MOD(MONTH(Sheet1[[#This Row],[Date]])-4,12/3)+1)</f>
        <v>Q2</v>
      </c>
      <c r="Y676" t="str" cm="1">
        <f t="array" ref="Y676">_xlfn.IFS(ROUND(L676,0)&lt;=1,"Need to improve 0-1",ROUND(L676,0)&lt;=2,"Okay 1-2",ROUND(L676,0)&lt;=3,"Good 2-3",ROUND(L676,0)&lt;=4,"Great 3-4",ROUND(L676,0)&lt;=5,"Excellent 4-5")</f>
        <v>Need to improve 0-1</v>
      </c>
      <c r="Z676" t="str">
        <f t="shared" si="10"/>
        <v>0-1000</v>
      </c>
    </row>
    <row r="677" spans="1:26" x14ac:dyDescent="0.3">
      <c r="A677">
        <v>18429386</v>
      </c>
      <c r="B677" t="s">
        <v>1407</v>
      </c>
      <c r="C677">
        <v>1</v>
      </c>
      <c r="D677" t="s">
        <v>14</v>
      </c>
      <c r="E677" t="s">
        <v>1408</v>
      </c>
      <c r="F677" t="s">
        <v>16</v>
      </c>
      <c r="G677" t="s">
        <v>16</v>
      </c>
      <c r="H677" t="s">
        <v>16</v>
      </c>
      <c r="I677">
        <v>1</v>
      </c>
      <c r="J677">
        <v>0</v>
      </c>
      <c r="K677">
        <v>100</v>
      </c>
      <c r="L677">
        <v>1</v>
      </c>
      <c r="M677" t="s">
        <v>439</v>
      </c>
      <c r="N677" t="str">
        <f>SUBSTITUTE(Sheet1[[#This Row],[Datekey_Opening]],"_","-")</f>
        <v>2016-5-16</v>
      </c>
      <c r="O677">
        <f>YEAR(Sheet1[[#This Row],[Date]])</f>
        <v>2016</v>
      </c>
      <c r="P677" t="str">
        <f>LOOKUP(Sheet1[[#This Row],[CountryCode]],$AI$4:$AI$18,$AJ$4:$AJ$18)</f>
        <v>India</v>
      </c>
      <c r="Q677">
        <f>MONTH(Sheet1[[#This Row],[Date]])</f>
        <v>5</v>
      </c>
      <c r="R677" t="str">
        <f>TEXT(Sheet1[[#This Row],[Date]],"MMMM")</f>
        <v>May</v>
      </c>
      <c r="S677" t="str">
        <f>TEXT(Sheet1[[#This Row],[Date]],"YYYY-MMM")</f>
        <v>2016-May</v>
      </c>
      <c r="T677">
        <f>WEEKDAY(Sheet1[[#This Row],[Date]])</f>
        <v>2</v>
      </c>
      <c r="U677" t="str">
        <f>TEXT(Sheet1[[#This Row],[Date]],"DDDD")</f>
        <v>Monday</v>
      </c>
      <c r="V677" t="str">
        <f>"FM"&amp;MOD(MONTH(Sheet1[[#This Row],[Date]])-4,12)+1</f>
        <v>FM2</v>
      </c>
      <c r="W677" t="str">
        <f>"Q"&amp;ROUNDUP(MONTH(Sheet1[[#This Row],[Date]])/3,0)</f>
        <v>Q2</v>
      </c>
      <c r="X677" t="str">
        <f>"Q"&amp;INT(MOD(MONTH(Sheet1[[#This Row],[Date]])-4,12/3)+1)</f>
        <v>Q2</v>
      </c>
      <c r="Y677" t="str" cm="1">
        <f t="array" ref="Y677">_xlfn.IFS(ROUND(L677,0)&lt;=1,"Need to improve 0-1",ROUND(L677,0)&lt;=2,"Okay 1-2",ROUND(L677,0)&lt;=3,"Good 2-3",ROUND(L677,0)&lt;=4,"Great 3-4",ROUND(L677,0)&lt;=5,"Excellent 4-5")</f>
        <v>Need to improve 0-1</v>
      </c>
      <c r="Z677" t="str">
        <f t="shared" si="10"/>
        <v>0-1000</v>
      </c>
    </row>
    <row r="678" spans="1:26" x14ac:dyDescent="0.3">
      <c r="A678">
        <v>18418276</v>
      </c>
      <c r="B678" t="s">
        <v>1409</v>
      </c>
      <c r="C678">
        <v>1</v>
      </c>
      <c r="D678" t="s">
        <v>14</v>
      </c>
      <c r="E678" t="s">
        <v>584</v>
      </c>
      <c r="F678" t="s">
        <v>16</v>
      </c>
      <c r="G678" t="s">
        <v>16</v>
      </c>
      <c r="H678" t="s">
        <v>16</v>
      </c>
      <c r="I678">
        <v>2</v>
      </c>
      <c r="J678">
        <v>0</v>
      </c>
      <c r="K678">
        <v>500</v>
      </c>
      <c r="L678">
        <v>1</v>
      </c>
      <c r="M678" t="s">
        <v>1404</v>
      </c>
      <c r="N678" t="str">
        <f>SUBSTITUTE(Sheet1[[#This Row],[Datekey_Opening]],"_","-")</f>
        <v>2013-5-21</v>
      </c>
      <c r="O678">
        <f>YEAR(Sheet1[[#This Row],[Date]])</f>
        <v>2013</v>
      </c>
      <c r="P678" t="str">
        <f>LOOKUP(Sheet1[[#This Row],[CountryCode]],$AI$4:$AI$18,$AJ$4:$AJ$18)</f>
        <v>India</v>
      </c>
      <c r="Q678">
        <f>MONTH(Sheet1[[#This Row],[Date]])</f>
        <v>5</v>
      </c>
      <c r="R678" t="str">
        <f>TEXT(Sheet1[[#This Row],[Date]],"MMMM")</f>
        <v>May</v>
      </c>
      <c r="S678" t="str">
        <f>TEXT(Sheet1[[#This Row],[Date]],"YYYY-MMM")</f>
        <v>2013-May</v>
      </c>
      <c r="T678">
        <f>WEEKDAY(Sheet1[[#This Row],[Date]])</f>
        <v>3</v>
      </c>
      <c r="U678" t="str">
        <f>TEXT(Sheet1[[#This Row],[Date]],"DDDD")</f>
        <v>Tuesday</v>
      </c>
      <c r="V678" t="str">
        <f>"FM"&amp;MOD(MONTH(Sheet1[[#This Row],[Date]])-4,12)+1</f>
        <v>FM2</v>
      </c>
      <c r="W678" t="str">
        <f>"Q"&amp;ROUNDUP(MONTH(Sheet1[[#This Row],[Date]])/3,0)</f>
        <v>Q2</v>
      </c>
      <c r="X678" t="str">
        <f>"Q"&amp;INT(MOD(MONTH(Sheet1[[#This Row],[Date]])-4,12/3)+1)</f>
        <v>Q2</v>
      </c>
      <c r="Y678" t="str" cm="1">
        <f t="array" ref="Y678">_xlfn.IFS(ROUND(L678,0)&lt;=1,"Need to improve 0-1",ROUND(L678,0)&lt;=2,"Okay 1-2",ROUND(L678,0)&lt;=3,"Good 2-3",ROUND(L678,0)&lt;=4,"Great 3-4",ROUND(L678,0)&lt;=5,"Excellent 4-5")</f>
        <v>Need to improve 0-1</v>
      </c>
      <c r="Z678" t="str">
        <f t="shared" si="10"/>
        <v>0-1000</v>
      </c>
    </row>
    <row r="679" spans="1:26" x14ac:dyDescent="0.3">
      <c r="A679">
        <v>18466971</v>
      </c>
      <c r="B679" t="s">
        <v>722</v>
      </c>
      <c r="C679">
        <v>1</v>
      </c>
      <c r="D679" t="s">
        <v>14</v>
      </c>
      <c r="E679" t="s">
        <v>379</v>
      </c>
      <c r="F679" t="s">
        <v>16</v>
      </c>
      <c r="G679" t="s">
        <v>16</v>
      </c>
      <c r="H679" t="s">
        <v>16</v>
      </c>
      <c r="I679">
        <v>1</v>
      </c>
      <c r="J679">
        <v>0</v>
      </c>
      <c r="K679">
        <v>450</v>
      </c>
      <c r="L679">
        <v>1</v>
      </c>
      <c r="M679" t="s">
        <v>1410</v>
      </c>
      <c r="N679" t="str">
        <f>SUBSTITUTE(Sheet1[[#This Row],[Datekey_Opening]],"_","-")</f>
        <v>2017-4-9</v>
      </c>
      <c r="O679">
        <f>YEAR(Sheet1[[#This Row],[Date]])</f>
        <v>2017</v>
      </c>
      <c r="P679" t="str">
        <f>LOOKUP(Sheet1[[#This Row],[CountryCode]],$AI$4:$AI$18,$AJ$4:$AJ$18)</f>
        <v>India</v>
      </c>
      <c r="Q679">
        <f>MONTH(Sheet1[[#This Row],[Date]])</f>
        <v>4</v>
      </c>
      <c r="R679" t="str">
        <f>TEXT(Sheet1[[#This Row],[Date]],"MMMM")</f>
        <v>April</v>
      </c>
      <c r="S679" t="str">
        <f>TEXT(Sheet1[[#This Row],[Date]],"YYYY-MMM")</f>
        <v>2017-Apr</v>
      </c>
      <c r="T679">
        <f>WEEKDAY(Sheet1[[#This Row],[Date]])</f>
        <v>1</v>
      </c>
      <c r="U679" t="str">
        <f>TEXT(Sheet1[[#This Row],[Date]],"DDDD")</f>
        <v>Sunday</v>
      </c>
      <c r="V679" t="str">
        <f>"FM"&amp;MOD(MONTH(Sheet1[[#This Row],[Date]])-4,12)+1</f>
        <v>FM1</v>
      </c>
      <c r="W679" t="str">
        <f>"Q"&amp;ROUNDUP(MONTH(Sheet1[[#This Row],[Date]])/3,0)</f>
        <v>Q2</v>
      </c>
      <c r="X679" t="str">
        <f>"Q"&amp;INT(MOD(MONTH(Sheet1[[#This Row],[Date]])-4,12/3)+1)</f>
        <v>Q1</v>
      </c>
      <c r="Y679" t="str" cm="1">
        <f t="array" ref="Y679">_xlfn.IFS(ROUND(L679,0)&lt;=1,"Need to improve 0-1",ROUND(L679,0)&lt;=2,"Okay 1-2",ROUND(L679,0)&lt;=3,"Good 2-3",ROUND(L679,0)&lt;=4,"Great 3-4",ROUND(L679,0)&lt;=5,"Excellent 4-5")</f>
        <v>Need to improve 0-1</v>
      </c>
      <c r="Z679" t="str">
        <f t="shared" si="10"/>
        <v>0-1000</v>
      </c>
    </row>
    <row r="680" spans="1:26" x14ac:dyDescent="0.3">
      <c r="A680">
        <v>18331598</v>
      </c>
      <c r="B680" t="s">
        <v>1411</v>
      </c>
      <c r="C680">
        <v>1</v>
      </c>
      <c r="D680" t="s">
        <v>14</v>
      </c>
      <c r="E680" t="s">
        <v>429</v>
      </c>
      <c r="F680" t="s">
        <v>16</v>
      </c>
      <c r="G680" t="s">
        <v>16</v>
      </c>
      <c r="H680" t="s">
        <v>16</v>
      </c>
      <c r="I680">
        <v>1</v>
      </c>
      <c r="J680">
        <v>0</v>
      </c>
      <c r="K680">
        <v>450</v>
      </c>
      <c r="L680">
        <v>1</v>
      </c>
      <c r="M680" t="s">
        <v>1412</v>
      </c>
      <c r="N680" t="str">
        <f>SUBSTITUTE(Sheet1[[#This Row],[Datekey_Opening]],"_","-")</f>
        <v>2017-4-5</v>
      </c>
      <c r="O680">
        <f>YEAR(Sheet1[[#This Row],[Date]])</f>
        <v>2017</v>
      </c>
      <c r="P680" t="str">
        <f>LOOKUP(Sheet1[[#This Row],[CountryCode]],$AI$4:$AI$18,$AJ$4:$AJ$18)</f>
        <v>India</v>
      </c>
      <c r="Q680">
        <f>MONTH(Sheet1[[#This Row],[Date]])</f>
        <v>4</v>
      </c>
      <c r="R680" t="str">
        <f>TEXT(Sheet1[[#This Row],[Date]],"MMMM")</f>
        <v>April</v>
      </c>
      <c r="S680" t="str">
        <f>TEXT(Sheet1[[#This Row],[Date]],"YYYY-MMM")</f>
        <v>2017-Apr</v>
      </c>
      <c r="T680">
        <f>WEEKDAY(Sheet1[[#This Row],[Date]])</f>
        <v>4</v>
      </c>
      <c r="U680" t="str">
        <f>TEXT(Sheet1[[#This Row],[Date]],"DDDD")</f>
        <v>Wednesday</v>
      </c>
      <c r="V680" t="str">
        <f>"FM"&amp;MOD(MONTH(Sheet1[[#This Row],[Date]])-4,12)+1</f>
        <v>FM1</v>
      </c>
      <c r="W680" t="str">
        <f>"Q"&amp;ROUNDUP(MONTH(Sheet1[[#This Row],[Date]])/3,0)</f>
        <v>Q2</v>
      </c>
      <c r="X680" t="str">
        <f>"Q"&amp;INT(MOD(MONTH(Sheet1[[#This Row],[Date]])-4,12/3)+1)</f>
        <v>Q1</v>
      </c>
      <c r="Y680" t="str" cm="1">
        <f t="array" ref="Y680">_xlfn.IFS(ROUND(L680,0)&lt;=1,"Need to improve 0-1",ROUND(L680,0)&lt;=2,"Okay 1-2",ROUND(L680,0)&lt;=3,"Good 2-3",ROUND(L680,0)&lt;=4,"Great 3-4",ROUND(L680,0)&lt;=5,"Excellent 4-5")</f>
        <v>Need to improve 0-1</v>
      </c>
      <c r="Z680" t="str">
        <f t="shared" si="10"/>
        <v>0-1000</v>
      </c>
    </row>
    <row r="681" spans="1:26" x14ac:dyDescent="0.3">
      <c r="A681">
        <v>18472612</v>
      </c>
      <c r="B681" t="s">
        <v>1413</v>
      </c>
      <c r="C681">
        <v>1</v>
      </c>
      <c r="D681" t="s">
        <v>14</v>
      </c>
      <c r="E681" t="s">
        <v>751</v>
      </c>
      <c r="F681" t="s">
        <v>16</v>
      </c>
      <c r="G681" t="s">
        <v>16</v>
      </c>
      <c r="H681" t="s">
        <v>16</v>
      </c>
      <c r="I681">
        <v>1</v>
      </c>
      <c r="J681">
        <v>0</v>
      </c>
      <c r="K681">
        <v>200</v>
      </c>
      <c r="L681">
        <v>1</v>
      </c>
      <c r="M681" t="s">
        <v>1414</v>
      </c>
      <c r="N681" t="str">
        <f>SUBSTITUTE(Sheet1[[#This Row],[Datekey_Opening]],"_","-")</f>
        <v>2011-4-15</v>
      </c>
      <c r="O681">
        <f>YEAR(Sheet1[[#This Row],[Date]])</f>
        <v>2011</v>
      </c>
      <c r="P681" t="str">
        <f>LOOKUP(Sheet1[[#This Row],[CountryCode]],$AI$4:$AI$18,$AJ$4:$AJ$18)</f>
        <v>India</v>
      </c>
      <c r="Q681">
        <f>MONTH(Sheet1[[#This Row],[Date]])</f>
        <v>4</v>
      </c>
      <c r="R681" t="str">
        <f>TEXT(Sheet1[[#This Row],[Date]],"MMMM")</f>
        <v>April</v>
      </c>
      <c r="S681" t="str">
        <f>TEXT(Sheet1[[#This Row],[Date]],"YYYY-MMM")</f>
        <v>2011-Apr</v>
      </c>
      <c r="T681">
        <f>WEEKDAY(Sheet1[[#This Row],[Date]])</f>
        <v>6</v>
      </c>
      <c r="U681" t="str">
        <f>TEXT(Sheet1[[#This Row],[Date]],"DDDD")</f>
        <v>Friday</v>
      </c>
      <c r="V681" t="str">
        <f>"FM"&amp;MOD(MONTH(Sheet1[[#This Row],[Date]])-4,12)+1</f>
        <v>FM1</v>
      </c>
      <c r="W681" t="str">
        <f>"Q"&amp;ROUNDUP(MONTH(Sheet1[[#This Row],[Date]])/3,0)</f>
        <v>Q2</v>
      </c>
      <c r="X681" t="str">
        <f>"Q"&amp;INT(MOD(MONTH(Sheet1[[#This Row],[Date]])-4,12/3)+1)</f>
        <v>Q1</v>
      </c>
      <c r="Y681" t="str" cm="1">
        <f t="array" ref="Y681">_xlfn.IFS(ROUND(L681,0)&lt;=1,"Need to improve 0-1",ROUND(L681,0)&lt;=2,"Okay 1-2",ROUND(L681,0)&lt;=3,"Good 2-3",ROUND(L681,0)&lt;=4,"Great 3-4",ROUND(L681,0)&lt;=5,"Excellent 4-5")</f>
        <v>Need to improve 0-1</v>
      </c>
      <c r="Z681" t="str">
        <f t="shared" si="10"/>
        <v>0-1000</v>
      </c>
    </row>
    <row r="682" spans="1:26" x14ac:dyDescent="0.3">
      <c r="A682">
        <v>18434072</v>
      </c>
      <c r="B682" t="s">
        <v>1415</v>
      </c>
      <c r="C682">
        <v>1</v>
      </c>
      <c r="D682" t="s">
        <v>14</v>
      </c>
      <c r="E682" t="s">
        <v>365</v>
      </c>
      <c r="F682" t="s">
        <v>16</v>
      </c>
      <c r="G682" t="s">
        <v>16</v>
      </c>
      <c r="H682" t="s">
        <v>16</v>
      </c>
      <c r="I682">
        <v>1</v>
      </c>
      <c r="J682">
        <v>0</v>
      </c>
      <c r="K682">
        <v>200</v>
      </c>
      <c r="L682">
        <v>1</v>
      </c>
      <c r="M682" t="s">
        <v>1416</v>
      </c>
      <c r="N682" t="str">
        <f>SUBSTITUTE(Sheet1[[#This Row],[Datekey_Opening]],"_","-")</f>
        <v>2014-4-4</v>
      </c>
      <c r="O682">
        <f>YEAR(Sheet1[[#This Row],[Date]])</f>
        <v>2014</v>
      </c>
      <c r="P682" t="str">
        <f>LOOKUP(Sheet1[[#This Row],[CountryCode]],$AI$4:$AI$18,$AJ$4:$AJ$18)</f>
        <v>India</v>
      </c>
      <c r="Q682">
        <f>MONTH(Sheet1[[#This Row],[Date]])</f>
        <v>4</v>
      </c>
      <c r="R682" t="str">
        <f>TEXT(Sheet1[[#This Row],[Date]],"MMMM")</f>
        <v>April</v>
      </c>
      <c r="S682" t="str">
        <f>TEXT(Sheet1[[#This Row],[Date]],"YYYY-MMM")</f>
        <v>2014-Apr</v>
      </c>
      <c r="T682">
        <f>WEEKDAY(Sheet1[[#This Row],[Date]])</f>
        <v>6</v>
      </c>
      <c r="U682" t="str">
        <f>TEXT(Sheet1[[#This Row],[Date]],"DDDD")</f>
        <v>Friday</v>
      </c>
      <c r="V682" t="str">
        <f>"FM"&amp;MOD(MONTH(Sheet1[[#This Row],[Date]])-4,12)+1</f>
        <v>FM1</v>
      </c>
      <c r="W682" t="str">
        <f>"Q"&amp;ROUNDUP(MONTH(Sheet1[[#This Row],[Date]])/3,0)</f>
        <v>Q2</v>
      </c>
      <c r="X682" t="str">
        <f>"Q"&amp;INT(MOD(MONTH(Sheet1[[#This Row],[Date]])-4,12/3)+1)</f>
        <v>Q1</v>
      </c>
      <c r="Y682" t="str" cm="1">
        <f t="array" ref="Y682">_xlfn.IFS(ROUND(L682,0)&lt;=1,"Need to improve 0-1",ROUND(L682,0)&lt;=2,"Okay 1-2",ROUND(L682,0)&lt;=3,"Good 2-3",ROUND(L682,0)&lt;=4,"Great 3-4",ROUND(L682,0)&lt;=5,"Excellent 4-5")</f>
        <v>Need to improve 0-1</v>
      </c>
      <c r="Z682" t="str">
        <f t="shared" si="10"/>
        <v>0-1000</v>
      </c>
    </row>
    <row r="683" spans="1:26" x14ac:dyDescent="0.3">
      <c r="A683">
        <v>18398593</v>
      </c>
      <c r="B683" t="s">
        <v>1417</v>
      </c>
      <c r="C683">
        <v>1</v>
      </c>
      <c r="D683" t="s">
        <v>14</v>
      </c>
      <c r="E683" t="s">
        <v>365</v>
      </c>
      <c r="F683" t="s">
        <v>16</v>
      </c>
      <c r="G683" t="s">
        <v>16</v>
      </c>
      <c r="H683" t="s">
        <v>16</v>
      </c>
      <c r="I683">
        <v>2</v>
      </c>
      <c r="J683">
        <v>0</v>
      </c>
      <c r="K683">
        <v>500</v>
      </c>
      <c r="L683">
        <v>1</v>
      </c>
      <c r="M683" t="s">
        <v>1418</v>
      </c>
      <c r="N683" t="str">
        <f>SUBSTITUTE(Sheet1[[#This Row],[Datekey_Opening]],"_","-")</f>
        <v>2013-4-22</v>
      </c>
      <c r="O683">
        <f>YEAR(Sheet1[[#This Row],[Date]])</f>
        <v>2013</v>
      </c>
      <c r="P683" t="str">
        <f>LOOKUP(Sheet1[[#This Row],[CountryCode]],$AI$4:$AI$18,$AJ$4:$AJ$18)</f>
        <v>India</v>
      </c>
      <c r="Q683">
        <f>MONTH(Sheet1[[#This Row],[Date]])</f>
        <v>4</v>
      </c>
      <c r="R683" t="str">
        <f>TEXT(Sheet1[[#This Row],[Date]],"MMMM")</f>
        <v>April</v>
      </c>
      <c r="S683" t="str">
        <f>TEXT(Sheet1[[#This Row],[Date]],"YYYY-MMM")</f>
        <v>2013-Apr</v>
      </c>
      <c r="T683">
        <f>WEEKDAY(Sheet1[[#This Row],[Date]])</f>
        <v>2</v>
      </c>
      <c r="U683" t="str">
        <f>TEXT(Sheet1[[#This Row],[Date]],"DDDD")</f>
        <v>Monday</v>
      </c>
      <c r="V683" t="str">
        <f>"FM"&amp;MOD(MONTH(Sheet1[[#This Row],[Date]])-4,12)+1</f>
        <v>FM1</v>
      </c>
      <c r="W683" t="str">
        <f>"Q"&amp;ROUNDUP(MONTH(Sheet1[[#This Row],[Date]])/3,0)</f>
        <v>Q2</v>
      </c>
      <c r="X683" t="str">
        <f>"Q"&amp;INT(MOD(MONTH(Sheet1[[#This Row],[Date]])-4,12/3)+1)</f>
        <v>Q1</v>
      </c>
      <c r="Y683" t="str" cm="1">
        <f t="array" ref="Y683">_xlfn.IFS(ROUND(L683,0)&lt;=1,"Need to improve 0-1",ROUND(L683,0)&lt;=2,"Okay 1-2",ROUND(L683,0)&lt;=3,"Good 2-3",ROUND(L683,0)&lt;=4,"Great 3-4",ROUND(L683,0)&lt;=5,"Excellent 4-5")</f>
        <v>Need to improve 0-1</v>
      </c>
      <c r="Z683" t="str">
        <f t="shared" si="10"/>
        <v>0-1000</v>
      </c>
    </row>
    <row r="684" spans="1:26" x14ac:dyDescent="0.3">
      <c r="A684">
        <v>18463999</v>
      </c>
      <c r="B684" t="s">
        <v>1419</v>
      </c>
      <c r="C684">
        <v>1</v>
      </c>
      <c r="D684" t="s">
        <v>14</v>
      </c>
      <c r="E684" t="s">
        <v>435</v>
      </c>
      <c r="F684" t="s">
        <v>16</v>
      </c>
      <c r="G684" t="s">
        <v>16</v>
      </c>
      <c r="H684" t="s">
        <v>16</v>
      </c>
      <c r="I684">
        <v>2</v>
      </c>
      <c r="J684">
        <v>0</v>
      </c>
      <c r="K684">
        <v>500</v>
      </c>
      <c r="L684">
        <v>1</v>
      </c>
      <c r="M684" t="s">
        <v>1420</v>
      </c>
      <c r="N684" t="str">
        <f>SUBSTITUTE(Sheet1[[#This Row],[Datekey_Opening]],"_","-")</f>
        <v>2018-4-3</v>
      </c>
      <c r="O684">
        <f>YEAR(Sheet1[[#This Row],[Date]])</f>
        <v>2018</v>
      </c>
      <c r="P684" t="str">
        <f>LOOKUP(Sheet1[[#This Row],[CountryCode]],$AI$4:$AI$18,$AJ$4:$AJ$18)</f>
        <v>India</v>
      </c>
      <c r="Q684">
        <f>MONTH(Sheet1[[#This Row],[Date]])</f>
        <v>4</v>
      </c>
      <c r="R684" t="str">
        <f>TEXT(Sheet1[[#This Row],[Date]],"MMMM")</f>
        <v>April</v>
      </c>
      <c r="S684" t="str">
        <f>TEXT(Sheet1[[#This Row],[Date]],"YYYY-MMM")</f>
        <v>2018-Apr</v>
      </c>
      <c r="T684">
        <f>WEEKDAY(Sheet1[[#This Row],[Date]])</f>
        <v>3</v>
      </c>
      <c r="U684" t="str">
        <f>TEXT(Sheet1[[#This Row],[Date]],"DDDD")</f>
        <v>Tuesday</v>
      </c>
      <c r="V684" t="str">
        <f>"FM"&amp;MOD(MONTH(Sheet1[[#This Row],[Date]])-4,12)+1</f>
        <v>FM1</v>
      </c>
      <c r="W684" t="str">
        <f>"Q"&amp;ROUNDUP(MONTH(Sheet1[[#This Row],[Date]])/3,0)</f>
        <v>Q2</v>
      </c>
      <c r="X684" t="str">
        <f>"Q"&amp;INT(MOD(MONTH(Sheet1[[#This Row],[Date]])-4,12/3)+1)</f>
        <v>Q1</v>
      </c>
      <c r="Y684" t="str" cm="1">
        <f t="array" ref="Y684">_xlfn.IFS(ROUND(L684,0)&lt;=1,"Need to improve 0-1",ROUND(L684,0)&lt;=2,"Okay 1-2",ROUND(L684,0)&lt;=3,"Good 2-3",ROUND(L684,0)&lt;=4,"Great 3-4",ROUND(L684,0)&lt;=5,"Excellent 4-5")</f>
        <v>Need to improve 0-1</v>
      </c>
      <c r="Z684" t="str">
        <f t="shared" si="10"/>
        <v>0-1000</v>
      </c>
    </row>
    <row r="685" spans="1:26" x14ac:dyDescent="0.3">
      <c r="A685">
        <v>305402</v>
      </c>
      <c r="B685" t="s">
        <v>1421</v>
      </c>
      <c r="C685">
        <v>1</v>
      </c>
      <c r="D685" t="s">
        <v>14</v>
      </c>
      <c r="E685" t="s">
        <v>432</v>
      </c>
      <c r="F685" t="s">
        <v>16</v>
      </c>
      <c r="G685" t="s">
        <v>16</v>
      </c>
      <c r="H685" t="s">
        <v>16</v>
      </c>
      <c r="I685">
        <v>2</v>
      </c>
      <c r="J685">
        <v>0</v>
      </c>
      <c r="K685">
        <v>500</v>
      </c>
      <c r="L685">
        <v>1</v>
      </c>
      <c r="M685" t="s">
        <v>1422</v>
      </c>
      <c r="N685" t="str">
        <f>SUBSTITUTE(Sheet1[[#This Row],[Datekey_Opening]],"_","-")</f>
        <v>2010-3-17</v>
      </c>
      <c r="O685">
        <f>YEAR(Sheet1[[#This Row],[Date]])</f>
        <v>2010</v>
      </c>
      <c r="P685" t="str">
        <f>LOOKUP(Sheet1[[#This Row],[CountryCode]],$AI$4:$AI$18,$AJ$4:$AJ$18)</f>
        <v>India</v>
      </c>
      <c r="Q685">
        <f>MONTH(Sheet1[[#This Row],[Date]])</f>
        <v>3</v>
      </c>
      <c r="R685" t="str">
        <f>TEXT(Sheet1[[#This Row],[Date]],"MMMM")</f>
        <v>March</v>
      </c>
      <c r="S685" t="str">
        <f>TEXT(Sheet1[[#This Row],[Date]],"YYYY-MMM")</f>
        <v>2010-Mar</v>
      </c>
      <c r="T685">
        <f>WEEKDAY(Sheet1[[#This Row],[Date]])</f>
        <v>4</v>
      </c>
      <c r="U685" t="str">
        <f>TEXT(Sheet1[[#This Row],[Date]],"DDDD")</f>
        <v>Wednesday</v>
      </c>
      <c r="V685" t="str">
        <f>"FM"&amp;MOD(MONTH(Sheet1[[#This Row],[Date]])-4,12)+1</f>
        <v>FM12</v>
      </c>
      <c r="W685" t="str">
        <f>"Q"&amp;ROUNDUP(MONTH(Sheet1[[#This Row],[Date]])/3,0)</f>
        <v>Q1</v>
      </c>
      <c r="X685" t="str">
        <f>"Q"&amp;INT(MOD(MONTH(Sheet1[[#This Row],[Date]])-4,12/3)+1)</f>
        <v>Q4</v>
      </c>
      <c r="Y685" t="str" cm="1">
        <f t="array" ref="Y685">_xlfn.IFS(ROUND(L685,0)&lt;=1,"Need to improve 0-1",ROUND(L685,0)&lt;=2,"Okay 1-2",ROUND(L685,0)&lt;=3,"Good 2-3",ROUND(L685,0)&lt;=4,"Great 3-4",ROUND(L685,0)&lt;=5,"Excellent 4-5")</f>
        <v>Need to improve 0-1</v>
      </c>
      <c r="Z685" t="str">
        <f t="shared" si="10"/>
        <v>0-1000</v>
      </c>
    </row>
    <row r="686" spans="1:26" x14ac:dyDescent="0.3">
      <c r="A686">
        <v>18415664</v>
      </c>
      <c r="B686" t="s">
        <v>1423</v>
      </c>
      <c r="C686">
        <v>1</v>
      </c>
      <c r="D686" t="s">
        <v>14</v>
      </c>
      <c r="E686" t="s">
        <v>435</v>
      </c>
      <c r="F686" t="s">
        <v>16</v>
      </c>
      <c r="G686" t="s">
        <v>16</v>
      </c>
      <c r="H686" t="s">
        <v>16</v>
      </c>
      <c r="I686">
        <v>1</v>
      </c>
      <c r="J686">
        <v>0</v>
      </c>
      <c r="K686">
        <v>250</v>
      </c>
      <c r="L686">
        <v>1</v>
      </c>
      <c r="M686" t="s">
        <v>1424</v>
      </c>
      <c r="N686" t="str">
        <f>SUBSTITUTE(Sheet1[[#This Row],[Datekey_Opening]],"_","-")</f>
        <v>2014-3-9</v>
      </c>
      <c r="O686">
        <f>YEAR(Sheet1[[#This Row],[Date]])</f>
        <v>2014</v>
      </c>
      <c r="P686" t="str">
        <f>LOOKUP(Sheet1[[#This Row],[CountryCode]],$AI$4:$AI$18,$AJ$4:$AJ$18)</f>
        <v>India</v>
      </c>
      <c r="Q686">
        <f>MONTH(Sheet1[[#This Row],[Date]])</f>
        <v>3</v>
      </c>
      <c r="R686" t="str">
        <f>TEXT(Sheet1[[#This Row],[Date]],"MMMM")</f>
        <v>March</v>
      </c>
      <c r="S686" t="str">
        <f>TEXT(Sheet1[[#This Row],[Date]],"YYYY-MMM")</f>
        <v>2014-Mar</v>
      </c>
      <c r="T686">
        <f>WEEKDAY(Sheet1[[#This Row],[Date]])</f>
        <v>1</v>
      </c>
      <c r="U686" t="str">
        <f>TEXT(Sheet1[[#This Row],[Date]],"DDDD")</f>
        <v>Sunday</v>
      </c>
      <c r="V686" t="str">
        <f>"FM"&amp;MOD(MONTH(Sheet1[[#This Row],[Date]])-4,12)+1</f>
        <v>FM12</v>
      </c>
      <c r="W686" t="str">
        <f>"Q"&amp;ROUNDUP(MONTH(Sheet1[[#This Row],[Date]])/3,0)</f>
        <v>Q1</v>
      </c>
      <c r="X686" t="str">
        <f>"Q"&amp;INT(MOD(MONTH(Sheet1[[#This Row],[Date]])-4,12/3)+1)</f>
        <v>Q4</v>
      </c>
      <c r="Y686" t="str" cm="1">
        <f t="array" ref="Y686">_xlfn.IFS(ROUND(L686,0)&lt;=1,"Need to improve 0-1",ROUND(L686,0)&lt;=2,"Okay 1-2",ROUND(L686,0)&lt;=3,"Good 2-3",ROUND(L686,0)&lt;=4,"Great 3-4",ROUND(L686,0)&lt;=5,"Excellent 4-5")</f>
        <v>Need to improve 0-1</v>
      </c>
      <c r="Z686" t="str">
        <f t="shared" si="10"/>
        <v>0-1000</v>
      </c>
    </row>
    <row r="687" spans="1:26" x14ac:dyDescent="0.3">
      <c r="A687">
        <v>18057803</v>
      </c>
      <c r="B687" t="s">
        <v>1425</v>
      </c>
      <c r="C687">
        <v>1</v>
      </c>
      <c r="D687" t="s">
        <v>14</v>
      </c>
      <c r="E687" t="s">
        <v>432</v>
      </c>
      <c r="F687" t="s">
        <v>16</v>
      </c>
      <c r="G687" t="s">
        <v>16</v>
      </c>
      <c r="H687" t="s">
        <v>16</v>
      </c>
      <c r="I687">
        <v>1</v>
      </c>
      <c r="J687">
        <v>0</v>
      </c>
      <c r="K687">
        <v>300</v>
      </c>
      <c r="L687">
        <v>1</v>
      </c>
      <c r="M687" t="s">
        <v>1426</v>
      </c>
      <c r="N687" t="str">
        <f>SUBSTITUTE(Sheet1[[#This Row],[Datekey_Opening]],"_","-")</f>
        <v>2018-3-19</v>
      </c>
      <c r="O687">
        <f>YEAR(Sheet1[[#This Row],[Date]])</f>
        <v>2018</v>
      </c>
      <c r="P687" t="str">
        <f>LOOKUP(Sheet1[[#This Row],[CountryCode]],$AI$4:$AI$18,$AJ$4:$AJ$18)</f>
        <v>India</v>
      </c>
      <c r="Q687">
        <f>MONTH(Sheet1[[#This Row],[Date]])</f>
        <v>3</v>
      </c>
      <c r="R687" t="str">
        <f>TEXT(Sheet1[[#This Row],[Date]],"MMMM")</f>
        <v>March</v>
      </c>
      <c r="S687" t="str">
        <f>TEXT(Sheet1[[#This Row],[Date]],"YYYY-MMM")</f>
        <v>2018-Mar</v>
      </c>
      <c r="T687">
        <f>WEEKDAY(Sheet1[[#This Row],[Date]])</f>
        <v>2</v>
      </c>
      <c r="U687" t="str">
        <f>TEXT(Sheet1[[#This Row],[Date]],"DDDD")</f>
        <v>Monday</v>
      </c>
      <c r="V687" t="str">
        <f>"FM"&amp;MOD(MONTH(Sheet1[[#This Row],[Date]])-4,12)+1</f>
        <v>FM12</v>
      </c>
      <c r="W687" t="str">
        <f>"Q"&amp;ROUNDUP(MONTH(Sheet1[[#This Row],[Date]])/3,0)</f>
        <v>Q1</v>
      </c>
      <c r="X687" t="str">
        <f>"Q"&amp;INT(MOD(MONTH(Sheet1[[#This Row],[Date]])-4,12/3)+1)</f>
        <v>Q4</v>
      </c>
      <c r="Y687" t="str" cm="1">
        <f t="array" ref="Y687">_xlfn.IFS(ROUND(L687,0)&lt;=1,"Need to improve 0-1",ROUND(L687,0)&lt;=2,"Okay 1-2",ROUND(L687,0)&lt;=3,"Good 2-3",ROUND(L687,0)&lt;=4,"Great 3-4",ROUND(L687,0)&lt;=5,"Excellent 4-5")</f>
        <v>Need to improve 0-1</v>
      </c>
      <c r="Z687" t="str">
        <f t="shared" si="10"/>
        <v>0-1000</v>
      </c>
    </row>
    <row r="688" spans="1:26" x14ac:dyDescent="0.3">
      <c r="A688">
        <v>18360957</v>
      </c>
      <c r="B688" t="s">
        <v>1427</v>
      </c>
      <c r="C688">
        <v>1</v>
      </c>
      <c r="D688" t="s">
        <v>14</v>
      </c>
      <c r="E688" t="s">
        <v>432</v>
      </c>
      <c r="F688" t="s">
        <v>16</v>
      </c>
      <c r="G688" t="s">
        <v>16</v>
      </c>
      <c r="H688" t="s">
        <v>16</v>
      </c>
      <c r="I688">
        <v>1</v>
      </c>
      <c r="J688">
        <v>0</v>
      </c>
      <c r="K688">
        <v>300</v>
      </c>
      <c r="L688">
        <v>1</v>
      </c>
      <c r="M688" t="s">
        <v>1428</v>
      </c>
      <c r="N688" t="str">
        <f>SUBSTITUTE(Sheet1[[#This Row],[Datekey_Opening]],"_","-")</f>
        <v>2012-3-23</v>
      </c>
      <c r="O688">
        <f>YEAR(Sheet1[[#This Row],[Date]])</f>
        <v>2012</v>
      </c>
      <c r="P688" t="str">
        <f>LOOKUP(Sheet1[[#This Row],[CountryCode]],$AI$4:$AI$18,$AJ$4:$AJ$18)</f>
        <v>India</v>
      </c>
      <c r="Q688">
        <f>MONTH(Sheet1[[#This Row],[Date]])</f>
        <v>3</v>
      </c>
      <c r="R688" t="str">
        <f>TEXT(Sheet1[[#This Row],[Date]],"MMMM")</f>
        <v>March</v>
      </c>
      <c r="S688" t="str">
        <f>TEXT(Sheet1[[#This Row],[Date]],"YYYY-MMM")</f>
        <v>2012-Mar</v>
      </c>
      <c r="T688">
        <f>WEEKDAY(Sheet1[[#This Row],[Date]])</f>
        <v>6</v>
      </c>
      <c r="U688" t="str">
        <f>TEXT(Sheet1[[#This Row],[Date]],"DDDD")</f>
        <v>Friday</v>
      </c>
      <c r="V688" t="str">
        <f>"FM"&amp;MOD(MONTH(Sheet1[[#This Row],[Date]])-4,12)+1</f>
        <v>FM12</v>
      </c>
      <c r="W688" t="str">
        <f>"Q"&amp;ROUNDUP(MONTH(Sheet1[[#This Row],[Date]])/3,0)</f>
        <v>Q1</v>
      </c>
      <c r="X688" t="str">
        <f>"Q"&amp;INT(MOD(MONTH(Sheet1[[#This Row],[Date]])-4,12/3)+1)</f>
        <v>Q4</v>
      </c>
      <c r="Y688" t="str" cm="1">
        <f t="array" ref="Y688">_xlfn.IFS(ROUND(L688,0)&lt;=1,"Need to improve 0-1",ROUND(L688,0)&lt;=2,"Okay 1-2",ROUND(L688,0)&lt;=3,"Good 2-3",ROUND(L688,0)&lt;=4,"Great 3-4",ROUND(L688,0)&lt;=5,"Excellent 4-5")</f>
        <v>Need to improve 0-1</v>
      </c>
      <c r="Z688" t="str">
        <f t="shared" si="10"/>
        <v>0-1000</v>
      </c>
    </row>
    <row r="689" spans="1:26" x14ac:dyDescent="0.3">
      <c r="A689">
        <v>18474850</v>
      </c>
      <c r="B689" t="s">
        <v>1429</v>
      </c>
      <c r="C689">
        <v>1</v>
      </c>
      <c r="D689" t="s">
        <v>14</v>
      </c>
      <c r="E689" t="s">
        <v>1430</v>
      </c>
      <c r="F689" t="s">
        <v>16</v>
      </c>
      <c r="G689" t="s">
        <v>16</v>
      </c>
      <c r="H689" t="s">
        <v>16</v>
      </c>
      <c r="I689">
        <v>1</v>
      </c>
      <c r="J689">
        <v>0</v>
      </c>
      <c r="K689">
        <v>150</v>
      </c>
      <c r="L689">
        <v>1</v>
      </c>
      <c r="M689" t="s">
        <v>1431</v>
      </c>
      <c r="N689" t="str">
        <f>SUBSTITUTE(Sheet1[[#This Row],[Datekey_Opening]],"_","-")</f>
        <v>2018-3-1</v>
      </c>
      <c r="O689">
        <f>YEAR(Sheet1[[#This Row],[Date]])</f>
        <v>2018</v>
      </c>
      <c r="P689" t="str">
        <f>LOOKUP(Sheet1[[#This Row],[CountryCode]],$AI$4:$AI$18,$AJ$4:$AJ$18)</f>
        <v>India</v>
      </c>
      <c r="Q689">
        <f>MONTH(Sheet1[[#This Row],[Date]])</f>
        <v>3</v>
      </c>
      <c r="R689" t="str">
        <f>TEXT(Sheet1[[#This Row],[Date]],"MMMM")</f>
        <v>March</v>
      </c>
      <c r="S689" t="str">
        <f>TEXT(Sheet1[[#This Row],[Date]],"YYYY-MMM")</f>
        <v>2018-Mar</v>
      </c>
      <c r="T689">
        <f>WEEKDAY(Sheet1[[#This Row],[Date]])</f>
        <v>5</v>
      </c>
      <c r="U689" t="str">
        <f>TEXT(Sheet1[[#This Row],[Date]],"DDDD")</f>
        <v>Thursday</v>
      </c>
      <c r="V689" t="str">
        <f>"FM"&amp;MOD(MONTH(Sheet1[[#This Row],[Date]])-4,12)+1</f>
        <v>FM12</v>
      </c>
      <c r="W689" t="str">
        <f>"Q"&amp;ROUNDUP(MONTH(Sheet1[[#This Row],[Date]])/3,0)</f>
        <v>Q1</v>
      </c>
      <c r="X689" t="str">
        <f>"Q"&amp;INT(MOD(MONTH(Sheet1[[#This Row],[Date]])-4,12/3)+1)</f>
        <v>Q4</v>
      </c>
      <c r="Y689" t="str" cm="1">
        <f t="array" ref="Y689">_xlfn.IFS(ROUND(L689,0)&lt;=1,"Need to improve 0-1",ROUND(L689,0)&lt;=2,"Okay 1-2",ROUND(L689,0)&lt;=3,"Good 2-3",ROUND(L689,0)&lt;=4,"Great 3-4",ROUND(L689,0)&lt;=5,"Excellent 4-5")</f>
        <v>Need to improve 0-1</v>
      </c>
      <c r="Z689" t="str">
        <f t="shared" si="10"/>
        <v>0-1000</v>
      </c>
    </row>
    <row r="690" spans="1:26" x14ac:dyDescent="0.3">
      <c r="A690">
        <v>18469682</v>
      </c>
      <c r="B690" t="s">
        <v>1432</v>
      </c>
      <c r="C690">
        <v>1</v>
      </c>
      <c r="D690" t="s">
        <v>14</v>
      </c>
      <c r="E690" t="s">
        <v>1106</v>
      </c>
      <c r="F690" t="s">
        <v>16</v>
      </c>
      <c r="G690" t="s">
        <v>16</v>
      </c>
      <c r="H690" t="s">
        <v>16</v>
      </c>
      <c r="I690">
        <v>1</v>
      </c>
      <c r="J690">
        <v>0</v>
      </c>
      <c r="K690">
        <v>300</v>
      </c>
      <c r="L690">
        <v>1</v>
      </c>
      <c r="M690" t="s">
        <v>1433</v>
      </c>
      <c r="N690" t="str">
        <f>SUBSTITUTE(Sheet1[[#This Row],[Datekey_Opening]],"_","-")</f>
        <v>2014-2-20</v>
      </c>
      <c r="O690">
        <f>YEAR(Sheet1[[#This Row],[Date]])</f>
        <v>2014</v>
      </c>
      <c r="P690" t="str">
        <f>LOOKUP(Sheet1[[#This Row],[CountryCode]],$AI$4:$AI$18,$AJ$4:$AJ$18)</f>
        <v>India</v>
      </c>
      <c r="Q690">
        <f>MONTH(Sheet1[[#This Row],[Date]])</f>
        <v>2</v>
      </c>
      <c r="R690" t="str">
        <f>TEXT(Sheet1[[#This Row],[Date]],"MMMM")</f>
        <v>February</v>
      </c>
      <c r="S690" t="str">
        <f>TEXT(Sheet1[[#This Row],[Date]],"YYYY-MMM")</f>
        <v>2014-Feb</v>
      </c>
      <c r="T690">
        <f>WEEKDAY(Sheet1[[#This Row],[Date]])</f>
        <v>5</v>
      </c>
      <c r="U690" t="str">
        <f>TEXT(Sheet1[[#This Row],[Date]],"DDDD")</f>
        <v>Thursday</v>
      </c>
      <c r="V690" t="str">
        <f>"FM"&amp;MOD(MONTH(Sheet1[[#This Row],[Date]])-4,12)+1</f>
        <v>FM11</v>
      </c>
      <c r="W690" t="str">
        <f>"Q"&amp;ROUNDUP(MONTH(Sheet1[[#This Row],[Date]])/3,0)</f>
        <v>Q1</v>
      </c>
      <c r="X690" t="str">
        <f>"Q"&amp;INT(MOD(MONTH(Sheet1[[#This Row],[Date]])-4,12/3)+1)</f>
        <v>Q3</v>
      </c>
      <c r="Y690" t="str" cm="1">
        <f t="array" ref="Y690">_xlfn.IFS(ROUND(L690,0)&lt;=1,"Need to improve 0-1",ROUND(L690,0)&lt;=2,"Okay 1-2",ROUND(L690,0)&lt;=3,"Good 2-3",ROUND(L690,0)&lt;=4,"Great 3-4",ROUND(L690,0)&lt;=5,"Excellent 4-5")</f>
        <v>Need to improve 0-1</v>
      </c>
      <c r="Z690" t="str">
        <f t="shared" si="10"/>
        <v>0-1000</v>
      </c>
    </row>
    <row r="691" spans="1:26" x14ac:dyDescent="0.3">
      <c r="A691">
        <v>18427222</v>
      </c>
      <c r="B691" t="s">
        <v>1434</v>
      </c>
      <c r="C691">
        <v>1</v>
      </c>
      <c r="D691" t="s">
        <v>14</v>
      </c>
      <c r="E691" t="s">
        <v>395</v>
      </c>
      <c r="F691" t="s">
        <v>16</v>
      </c>
      <c r="G691" t="s">
        <v>16</v>
      </c>
      <c r="H691" t="s">
        <v>16</v>
      </c>
      <c r="I691">
        <v>1</v>
      </c>
      <c r="J691">
        <v>0</v>
      </c>
      <c r="K691">
        <v>300</v>
      </c>
      <c r="L691">
        <v>1</v>
      </c>
      <c r="M691" t="s">
        <v>1435</v>
      </c>
      <c r="N691" t="str">
        <f>SUBSTITUTE(Sheet1[[#This Row],[Datekey_Opening]],"_","-")</f>
        <v>2017-2-18</v>
      </c>
      <c r="O691">
        <f>YEAR(Sheet1[[#This Row],[Date]])</f>
        <v>2017</v>
      </c>
      <c r="P691" t="str">
        <f>LOOKUP(Sheet1[[#This Row],[CountryCode]],$AI$4:$AI$18,$AJ$4:$AJ$18)</f>
        <v>India</v>
      </c>
      <c r="Q691">
        <f>MONTH(Sheet1[[#This Row],[Date]])</f>
        <v>2</v>
      </c>
      <c r="R691" t="str">
        <f>TEXT(Sheet1[[#This Row],[Date]],"MMMM")</f>
        <v>February</v>
      </c>
      <c r="S691" t="str">
        <f>TEXT(Sheet1[[#This Row],[Date]],"YYYY-MMM")</f>
        <v>2017-Feb</v>
      </c>
      <c r="T691">
        <f>WEEKDAY(Sheet1[[#This Row],[Date]])</f>
        <v>7</v>
      </c>
      <c r="U691" t="str">
        <f>TEXT(Sheet1[[#This Row],[Date]],"DDDD")</f>
        <v>Saturday</v>
      </c>
      <c r="V691" t="str">
        <f>"FM"&amp;MOD(MONTH(Sheet1[[#This Row],[Date]])-4,12)+1</f>
        <v>FM11</v>
      </c>
      <c r="W691" t="str">
        <f>"Q"&amp;ROUNDUP(MONTH(Sheet1[[#This Row],[Date]])/3,0)</f>
        <v>Q1</v>
      </c>
      <c r="X691" t="str">
        <f>"Q"&amp;INT(MOD(MONTH(Sheet1[[#This Row],[Date]])-4,12/3)+1)</f>
        <v>Q3</v>
      </c>
      <c r="Y691" t="str" cm="1">
        <f t="array" ref="Y691">_xlfn.IFS(ROUND(L691,0)&lt;=1,"Need to improve 0-1",ROUND(L691,0)&lt;=2,"Okay 1-2",ROUND(L691,0)&lt;=3,"Good 2-3",ROUND(L691,0)&lt;=4,"Great 3-4",ROUND(L691,0)&lt;=5,"Excellent 4-5")</f>
        <v>Need to improve 0-1</v>
      </c>
      <c r="Z691" t="str">
        <f t="shared" si="10"/>
        <v>0-1000</v>
      </c>
    </row>
    <row r="692" spans="1:26" x14ac:dyDescent="0.3">
      <c r="A692">
        <v>18499482</v>
      </c>
      <c r="B692" t="s">
        <v>1436</v>
      </c>
      <c r="C692">
        <v>1</v>
      </c>
      <c r="D692" t="s">
        <v>14</v>
      </c>
      <c r="E692" t="s">
        <v>1437</v>
      </c>
      <c r="F692" t="s">
        <v>16</v>
      </c>
      <c r="G692" t="s">
        <v>16</v>
      </c>
      <c r="H692" t="s">
        <v>16</v>
      </c>
      <c r="I692">
        <v>2</v>
      </c>
      <c r="J692">
        <v>0</v>
      </c>
      <c r="K692">
        <v>500</v>
      </c>
      <c r="L692">
        <v>1</v>
      </c>
      <c r="M692" t="s">
        <v>1438</v>
      </c>
      <c r="N692" t="str">
        <f>SUBSTITUTE(Sheet1[[#This Row],[Datekey_Opening]],"_","-")</f>
        <v>2013-2-26</v>
      </c>
      <c r="O692">
        <f>YEAR(Sheet1[[#This Row],[Date]])</f>
        <v>2013</v>
      </c>
      <c r="P692" t="str">
        <f>LOOKUP(Sheet1[[#This Row],[CountryCode]],$AI$4:$AI$18,$AJ$4:$AJ$18)</f>
        <v>India</v>
      </c>
      <c r="Q692">
        <f>MONTH(Sheet1[[#This Row],[Date]])</f>
        <v>2</v>
      </c>
      <c r="R692" t="str">
        <f>TEXT(Sheet1[[#This Row],[Date]],"MMMM")</f>
        <v>February</v>
      </c>
      <c r="S692" t="str">
        <f>TEXT(Sheet1[[#This Row],[Date]],"YYYY-MMM")</f>
        <v>2013-Feb</v>
      </c>
      <c r="T692">
        <f>WEEKDAY(Sheet1[[#This Row],[Date]])</f>
        <v>3</v>
      </c>
      <c r="U692" t="str">
        <f>TEXT(Sheet1[[#This Row],[Date]],"DDDD")</f>
        <v>Tuesday</v>
      </c>
      <c r="V692" t="str">
        <f>"FM"&amp;MOD(MONTH(Sheet1[[#This Row],[Date]])-4,12)+1</f>
        <v>FM11</v>
      </c>
      <c r="W692" t="str">
        <f>"Q"&amp;ROUNDUP(MONTH(Sheet1[[#This Row],[Date]])/3,0)</f>
        <v>Q1</v>
      </c>
      <c r="X692" t="str">
        <f>"Q"&amp;INT(MOD(MONTH(Sheet1[[#This Row],[Date]])-4,12/3)+1)</f>
        <v>Q3</v>
      </c>
      <c r="Y692" t="str" cm="1">
        <f t="array" ref="Y692">_xlfn.IFS(ROUND(L692,0)&lt;=1,"Need to improve 0-1",ROUND(L692,0)&lt;=2,"Okay 1-2",ROUND(L692,0)&lt;=3,"Good 2-3",ROUND(L692,0)&lt;=4,"Great 3-4",ROUND(L692,0)&lt;=5,"Excellent 4-5")</f>
        <v>Need to improve 0-1</v>
      </c>
      <c r="Z692" t="str">
        <f t="shared" si="10"/>
        <v>0-1000</v>
      </c>
    </row>
    <row r="693" spans="1:26" x14ac:dyDescent="0.3">
      <c r="A693">
        <v>18479003</v>
      </c>
      <c r="B693" t="s">
        <v>1439</v>
      </c>
      <c r="C693">
        <v>1</v>
      </c>
      <c r="D693" t="s">
        <v>14</v>
      </c>
      <c r="E693" t="s">
        <v>382</v>
      </c>
      <c r="F693" t="s">
        <v>16</v>
      </c>
      <c r="G693" t="s">
        <v>16</v>
      </c>
      <c r="H693" t="s">
        <v>16</v>
      </c>
      <c r="I693">
        <v>2</v>
      </c>
      <c r="J693">
        <v>0</v>
      </c>
      <c r="K693">
        <v>550</v>
      </c>
      <c r="L693">
        <v>1</v>
      </c>
      <c r="M693" t="s">
        <v>1440</v>
      </c>
      <c r="N693" t="str">
        <f>SUBSTITUTE(Sheet1[[#This Row],[Datekey_Opening]],"_","-")</f>
        <v>2013-2-11</v>
      </c>
      <c r="O693">
        <f>YEAR(Sheet1[[#This Row],[Date]])</f>
        <v>2013</v>
      </c>
      <c r="P693" t="str">
        <f>LOOKUP(Sheet1[[#This Row],[CountryCode]],$AI$4:$AI$18,$AJ$4:$AJ$18)</f>
        <v>India</v>
      </c>
      <c r="Q693">
        <f>MONTH(Sheet1[[#This Row],[Date]])</f>
        <v>2</v>
      </c>
      <c r="R693" t="str">
        <f>TEXT(Sheet1[[#This Row],[Date]],"MMMM")</f>
        <v>February</v>
      </c>
      <c r="S693" t="str">
        <f>TEXT(Sheet1[[#This Row],[Date]],"YYYY-MMM")</f>
        <v>2013-Feb</v>
      </c>
      <c r="T693">
        <f>WEEKDAY(Sheet1[[#This Row],[Date]])</f>
        <v>2</v>
      </c>
      <c r="U693" t="str">
        <f>TEXT(Sheet1[[#This Row],[Date]],"DDDD")</f>
        <v>Monday</v>
      </c>
      <c r="V693" t="str">
        <f>"FM"&amp;MOD(MONTH(Sheet1[[#This Row],[Date]])-4,12)+1</f>
        <v>FM11</v>
      </c>
      <c r="W693" t="str">
        <f>"Q"&amp;ROUNDUP(MONTH(Sheet1[[#This Row],[Date]])/3,0)</f>
        <v>Q1</v>
      </c>
      <c r="X693" t="str">
        <f>"Q"&amp;INT(MOD(MONTH(Sheet1[[#This Row],[Date]])-4,12/3)+1)</f>
        <v>Q3</v>
      </c>
      <c r="Y693" t="str" cm="1">
        <f t="array" ref="Y693">_xlfn.IFS(ROUND(L693,0)&lt;=1,"Need to improve 0-1",ROUND(L693,0)&lt;=2,"Okay 1-2",ROUND(L693,0)&lt;=3,"Good 2-3",ROUND(L693,0)&lt;=4,"Great 3-4",ROUND(L693,0)&lt;=5,"Excellent 4-5")</f>
        <v>Need to improve 0-1</v>
      </c>
      <c r="Z693" t="str">
        <f t="shared" si="10"/>
        <v>0-1000</v>
      </c>
    </row>
    <row r="694" spans="1:26" x14ac:dyDescent="0.3">
      <c r="A694">
        <v>18391689</v>
      </c>
      <c r="B694" t="s">
        <v>1441</v>
      </c>
      <c r="C694">
        <v>1</v>
      </c>
      <c r="D694" t="s">
        <v>14</v>
      </c>
      <c r="E694" t="s">
        <v>559</v>
      </c>
      <c r="F694" t="s">
        <v>16</v>
      </c>
      <c r="G694" t="s">
        <v>16</v>
      </c>
      <c r="H694" t="s">
        <v>16</v>
      </c>
      <c r="I694">
        <v>1</v>
      </c>
      <c r="J694">
        <v>0</v>
      </c>
      <c r="K694">
        <v>250</v>
      </c>
      <c r="L694">
        <v>1</v>
      </c>
      <c r="M694" t="s">
        <v>1442</v>
      </c>
      <c r="N694" t="str">
        <f>SUBSTITUTE(Sheet1[[#This Row],[Datekey_Opening]],"_","-")</f>
        <v>2016-2-28</v>
      </c>
      <c r="O694">
        <f>YEAR(Sheet1[[#This Row],[Date]])</f>
        <v>2016</v>
      </c>
      <c r="P694" t="str">
        <f>LOOKUP(Sheet1[[#This Row],[CountryCode]],$AI$4:$AI$18,$AJ$4:$AJ$18)</f>
        <v>India</v>
      </c>
      <c r="Q694">
        <f>MONTH(Sheet1[[#This Row],[Date]])</f>
        <v>2</v>
      </c>
      <c r="R694" t="str">
        <f>TEXT(Sheet1[[#This Row],[Date]],"MMMM")</f>
        <v>February</v>
      </c>
      <c r="S694" t="str">
        <f>TEXT(Sheet1[[#This Row],[Date]],"YYYY-MMM")</f>
        <v>2016-Feb</v>
      </c>
      <c r="T694">
        <f>WEEKDAY(Sheet1[[#This Row],[Date]])</f>
        <v>1</v>
      </c>
      <c r="U694" t="str">
        <f>TEXT(Sheet1[[#This Row],[Date]],"DDDD")</f>
        <v>Sunday</v>
      </c>
      <c r="V694" t="str">
        <f>"FM"&amp;MOD(MONTH(Sheet1[[#This Row],[Date]])-4,12)+1</f>
        <v>FM11</v>
      </c>
      <c r="W694" t="str">
        <f>"Q"&amp;ROUNDUP(MONTH(Sheet1[[#This Row],[Date]])/3,0)</f>
        <v>Q1</v>
      </c>
      <c r="X694" t="str">
        <f>"Q"&amp;INT(MOD(MONTH(Sheet1[[#This Row],[Date]])-4,12/3)+1)</f>
        <v>Q3</v>
      </c>
      <c r="Y694" t="str" cm="1">
        <f t="array" ref="Y694">_xlfn.IFS(ROUND(L694,0)&lt;=1,"Need to improve 0-1",ROUND(L694,0)&lt;=2,"Okay 1-2",ROUND(L694,0)&lt;=3,"Good 2-3",ROUND(L694,0)&lt;=4,"Great 3-4",ROUND(L694,0)&lt;=5,"Excellent 4-5")</f>
        <v>Need to improve 0-1</v>
      </c>
      <c r="Z694" t="str">
        <f t="shared" si="10"/>
        <v>0-1000</v>
      </c>
    </row>
    <row r="695" spans="1:26" x14ac:dyDescent="0.3">
      <c r="A695">
        <v>18214206</v>
      </c>
      <c r="B695" t="s">
        <v>1443</v>
      </c>
      <c r="C695">
        <v>1</v>
      </c>
      <c r="D695" t="s">
        <v>14</v>
      </c>
      <c r="E695" t="s">
        <v>557</v>
      </c>
      <c r="F695" t="s">
        <v>16</v>
      </c>
      <c r="G695" t="s">
        <v>16</v>
      </c>
      <c r="H695" t="s">
        <v>16</v>
      </c>
      <c r="I695">
        <v>1</v>
      </c>
      <c r="J695">
        <v>0</v>
      </c>
      <c r="K695">
        <v>300</v>
      </c>
      <c r="L695">
        <v>1</v>
      </c>
      <c r="M695" t="s">
        <v>1444</v>
      </c>
      <c r="N695" t="str">
        <f>SUBSTITUTE(Sheet1[[#This Row],[Datekey_Opening]],"_","-")</f>
        <v>2011-2-9</v>
      </c>
      <c r="O695">
        <f>YEAR(Sheet1[[#This Row],[Date]])</f>
        <v>2011</v>
      </c>
      <c r="P695" t="str">
        <f>LOOKUP(Sheet1[[#This Row],[CountryCode]],$AI$4:$AI$18,$AJ$4:$AJ$18)</f>
        <v>India</v>
      </c>
      <c r="Q695">
        <f>MONTH(Sheet1[[#This Row],[Date]])</f>
        <v>2</v>
      </c>
      <c r="R695" t="str">
        <f>TEXT(Sheet1[[#This Row],[Date]],"MMMM")</f>
        <v>February</v>
      </c>
      <c r="S695" t="str">
        <f>TEXT(Sheet1[[#This Row],[Date]],"YYYY-MMM")</f>
        <v>2011-Feb</v>
      </c>
      <c r="T695">
        <f>WEEKDAY(Sheet1[[#This Row],[Date]])</f>
        <v>4</v>
      </c>
      <c r="U695" t="str">
        <f>TEXT(Sheet1[[#This Row],[Date]],"DDDD")</f>
        <v>Wednesday</v>
      </c>
      <c r="V695" t="str">
        <f>"FM"&amp;MOD(MONTH(Sheet1[[#This Row],[Date]])-4,12)+1</f>
        <v>FM11</v>
      </c>
      <c r="W695" t="str">
        <f>"Q"&amp;ROUNDUP(MONTH(Sheet1[[#This Row],[Date]])/3,0)</f>
        <v>Q1</v>
      </c>
      <c r="X695" t="str">
        <f>"Q"&amp;INT(MOD(MONTH(Sheet1[[#This Row],[Date]])-4,12/3)+1)</f>
        <v>Q3</v>
      </c>
      <c r="Y695" t="str" cm="1">
        <f t="array" ref="Y695">_xlfn.IFS(ROUND(L695,0)&lt;=1,"Need to improve 0-1",ROUND(L695,0)&lt;=2,"Okay 1-2",ROUND(L695,0)&lt;=3,"Good 2-3",ROUND(L695,0)&lt;=4,"Great 3-4",ROUND(L695,0)&lt;=5,"Excellent 4-5")</f>
        <v>Need to improve 0-1</v>
      </c>
      <c r="Z695" t="str">
        <f t="shared" si="10"/>
        <v>0-1000</v>
      </c>
    </row>
    <row r="696" spans="1:26" x14ac:dyDescent="0.3">
      <c r="A696">
        <v>18492527</v>
      </c>
      <c r="B696" t="s">
        <v>1445</v>
      </c>
      <c r="C696">
        <v>1</v>
      </c>
      <c r="D696" t="s">
        <v>14</v>
      </c>
      <c r="E696" t="s">
        <v>362</v>
      </c>
      <c r="F696" t="s">
        <v>16</v>
      </c>
      <c r="G696" t="s">
        <v>16</v>
      </c>
      <c r="H696" t="s">
        <v>16</v>
      </c>
      <c r="I696">
        <v>1</v>
      </c>
      <c r="J696">
        <v>0</v>
      </c>
      <c r="K696">
        <v>400</v>
      </c>
      <c r="L696">
        <v>1</v>
      </c>
      <c r="M696" t="s">
        <v>1446</v>
      </c>
      <c r="N696" t="str">
        <f>SUBSTITUTE(Sheet1[[#This Row],[Datekey_Opening]],"_","-")</f>
        <v>2015-1-27</v>
      </c>
      <c r="O696">
        <f>YEAR(Sheet1[[#This Row],[Date]])</f>
        <v>2015</v>
      </c>
      <c r="P696" t="str">
        <f>LOOKUP(Sheet1[[#This Row],[CountryCode]],$AI$4:$AI$18,$AJ$4:$AJ$18)</f>
        <v>India</v>
      </c>
      <c r="Q696">
        <f>MONTH(Sheet1[[#This Row],[Date]])</f>
        <v>1</v>
      </c>
      <c r="R696" t="str">
        <f>TEXT(Sheet1[[#This Row],[Date]],"MMMM")</f>
        <v>January</v>
      </c>
      <c r="S696" t="str">
        <f>TEXT(Sheet1[[#This Row],[Date]],"YYYY-MMM")</f>
        <v>2015-Jan</v>
      </c>
      <c r="T696">
        <f>WEEKDAY(Sheet1[[#This Row],[Date]])</f>
        <v>3</v>
      </c>
      <c r="U696" t="str">
        <f>TEXT(Sheet1[[#This Row],[Date]],"DDDD")</f>
        <v>Tuesday</v>
      </c>
      <c r="V696" t="str">
        <f>"FM"&amp;MOD(MONTH(Sheet1[[#This Row],[Date]])-4,12)+1</f>
        <v>FM10</v>
      </c>
      <c r="W696" t="str">
        <f>"Q"&amp;ROUNDUP(MONTH(Sheet1[[#This Row],[Date]])/3,0)</f>
        <v>Q1</v>
      </c>
      <c r="X696" t="str">
        <f>"Q"&amp;INT(MOD(MONTH(Sheet1[[#This Row],[Date]])-4,12/3)+1)</f>
        <v>Q2</v>
      </c>
      <c r="Y696" t="str" cm="1">
        <f t="array" ref="Y696">_xlfn.IFS(ROUND(L696,0)&lt;=1,"Need to improve 0-1",ROUND(L696,0)&lt;=2,"Okay 1-2",ROUND(L696,0)&lt;=3,"Good 2-3",ROUND(L696,0)&lt;=4,"Great 3-4",ROUND(L696,0)&lt;=5,"Excellent 4-5")</f>
        <v>Need to improve 0-1</v>
      </c>
      <c r="Z696" t="str">
        <f t="shared" si="10"/>
        <v>0-1000</v>
      </c>
    </row>
    <row r="697" spans="1:26" x14ac:dyDescent="0.3">
      <c r="A697">
        <v>18464687</v>
      </c>
      <c r="B697" t="s">
        <v>1447</v>
      </c>
      <c r="C697">
        <v>1</v>
      </c>
      <c r="D697" t="s">
        <v>14</v>
      </c>
      <c r="E697" t="s">
        <v>569</v>
      </c>
      <c r="F697" t="s">
        <v>16</v>
      </c>
      <c r="G697" t="s">
        <v>16</v>
      </c>
      <c r="H697" t="s">
        <v>16</v>
      </c>
      <c r="I697">
        <v>2</v>
      </c>
      <c r="J697">
        <v>0</v>
      </c>
      <c r="K697">
        <v>500</v>
      </c>
      <c r="L697">
        <v>1</v>
      </c>
      <c r="M697" t="s">
        <v>1448</v>
      </c>
      <c r="N697" t="str">
        <f>SUBSTITUTE(Sheet1[[#This Row],[Datekey_Opening]],"_","-")</f>
        <v>2015-1-3</v>
      </c>
      <c r="O697">
        <f>YEAR(Sheet1[[#This Row],[Date]])</f>
        <v>2015</v>
      </c>
      <c r="P697" t="str">
        <f>LOOKUP(Sheet1[[#This Row],[CountryCode]],$AI$4:$AI$18,$AJ$4:$AJ$18)</f>
        <v>India</v>
      </c>
      <c r="Q697">
        <f>MONTH(Sheet1[[#This Row],[Date]])</f>
        <v>1</v>
      </c>
      <c r="R697" t="str">
        <f>TEXT(Sheet1[[#This Row],[Date]],"MMMM")</f>
        <v>January</v>
      </c>
      <c r="S697" t="str">
        <f>TEXT(Sheet1[[#This Row],[Date]],"YYYY-MMM")</f>
        <v>2015-Jan</v>
      </c>
      <c r="T697">
        <f>WEEKDAY(Sheet1[[#This Row],[Date]])</f>
        <v>7</v>
      </c>
      <c r="U697" t="str">
        <f>TEXT(Sheet1[[#This Row],[Date]],"DDDD")</f>
        <v>Saturday</v>
      </c>
      <c r="V697" t="str">
        <f>"FM"&amp;MOD(MONTH(Sheet1[[#This Row],[Date]])-4,12)+1</f>
        <v>FM10</v>
      </c>
      <c r="W697" t="str">
        <f>"Q"&amp;ROUNDUP(MONTH(Sheet1[[#This Row],[Date]])/3,0)</f>
        <v>Q1</v>
      </c>
      <c r="X697" t="str">
        <f>"Q"&amp;INT(MOD(MONTH(Sheet1[[#This Row],[Date]])-4,12/3)+1)</f>
        <v>Q2</v>
      </c>
      <c r="Y697" t="str" cm="1">
        <f t="array" ref="Y697">_xlfn.IFS(ROUND(L697,0)&lt;=1,"Need to improve 0-1",ROUND(L697,0)&lt;=2,"Okay 1-2",ROUND(L697,0)&lt;=3,"Good 2-3",ROUND(L697,0)&lt;=4,"Great 3-4",ROUND(L697,0)&lt;=5,"Excellent 4-5")</f>
        <v>Need to improve 0-1</v>
      </c>
      <c r="Z697" t="str">
        <f t="shared" si="10"/>
        <v>0-1000</v>
      </c>
    </row>
    <row r="698" spans="1:26" x14ac:dyDescent="0.3">
      <c r="A698">
        <v>18493572</v>
      </c>
      <c r="B698" t="s">
        <v>1449</v>
      </c>
      <c r="C698">
        <v>1</v>
      </c>
      <c r="D698" t="s">
        <v>14</v>
      </c>
      <c r="E698" t="s">
        <v>1450</v>
      </c>
      <c r="F698" t="s">
        <v>16</v>
      </c>
      <c r="G698" t="s">
        <v>16</v>
      </c>
      <c r="H698" t="s">
        <v>16</v>
      </c>
      <c r="I698">
        <v>1</v>
      </c>
      <c r="J698">
        <v>0</v>
      </c>
      <c r="K698">
        <v>350</v>
      </c>
      <c r="L698">
        <v>1</v>
      </c>
      <c r="M698" t="s">
        <v>1451</v>
      </c>
      <c r="N698" t="str">
        <f>SUBSTITUTE(Sheet1[[#This Row],[Datekey_Opening]],"_","-")</f>
        <v>2010-1-4</v>
      </c>
      <c r="O698">
        <f>YEAR(Sheet1[[#This Row],[Date]])</f>
        <v>2010</v>
      </c>
      <c r="P698" t="str">
        <f>LOOKUP(Sheet1[[#This Row],[CountryCode]],$AI$4:$AI$18,$AJ$4:$AJ$18)</f>
        <v>India</v>
      </c>
      <c r="Q698">
        <f>MONTH(Sheet1[[#This Row],[Date]])</f>
        <v>1</v>
      </c>
      <c r="R698" t="str">
        <f>TEXT(Sheet1[[#This Row],[Date]],"MMMM")</f>
        <v>January</v>
      </c>
      <c r="S698" t="str">
        <f>TEXT(Sheet1[[#This Row],[Date]],"YYYY-MMM")</f>
        <v>2010-Jan</v>
      </c>
      <c r="T698">
        <f>WEEKDAY(Sheet1[[#This Row],[Date]])</f>
        <v>2</v>
      </c>
      <c r="U698" t="str">
        <f>TEXT(Sheet1[[#This Row],[Date]],"DDDD")</f>
        <v>Monday</v>
      </c>
      <c r="V698" t="str">
        <f>"FM"&amp;MOD(MONTH(Sheet1[[#This Row],[Date]])-4,12)+1</f>
        <v>FM10</v>
      </c>
      <c r="W698" t="str">
        <f>"Q"&amp;ROUNDUP(MONTH(Sheet1[[#This Row],[Date]])/3,0)</f>
        <v>Q1</v>
      </c>
      <c r="X698" t="str">
        <f>"Q"&amp;INT(MOD(MONTH(Sheet1[[#This Row],[Date]])-4,12/3)+1)</f>
        <v>Q2</v>
      </c>
      <c r="Y698" t="str" cm="1">
        <f t="array" ref="Y698">_xlfn.IFS(ROUND(L698,0)&lt;=1,"Need to improve 0-1",ROUND(L698,0)&lt;=2,"Okay 1-2",ROUND(L698,0)&lt;=3,"Good 2-3",ROUND(L698,0)&lt;=4,"Great 3-4",ROUND(L698,0)&lt;=5,"Excellent 4-5")</f>
        <v>Need to improve 0-1</v>
      </c>
      <c r="Z698" t="str">
        <f t="shared" si="10"/>
        <v>0-1000</v>
      </c>
    </row>
    <row r="699" spans="1:26" x14ac:dyDescent="0.3">
      <c r="A699">
        <v>18025119</v>
      </c>
      <c r="B699" t="s">
        <v>1452</v>
      </c>
      <c r="C699">
        <v>1</v>
      </c>
      <c r="D699" t="s">
        <v>14</v>
      </c>
      <c r="E699" t="s">
        <v>405</v>
      </c>
      <c r="F699" t="s">
        <v>16</v>
      </c>
      <c r="G699" t="s">
        <v>16</v>
      </c>
      <c r="H699" t="s">
        <v>16</v>
      </c>
      <c r="I699">
        <v>1</v>
      </c>
      <c r="J699">
        <v>0</v>
      </c>
      <c r="K699">
        <v>300</v>
      </c>
      <c r="L699">
        <v>1</v>
      </c>
      <c r="M699" t="s">
        <v>1453</v>
      </c>
      <c r="N699" t="str">
        <f>SUBSTITUTE(Sheet1[[#This Row],[Datekey_Opening]],"_","-")</f>
        <v>2011-1-7</v>
      </c>
      <c r="O699">
        <f>YEAR(Sheet1[[#This Row],[Date]])</f>
        <v>2011</v>
      </c>
      <c r="P699" t="str">
        <f>LOOKUP(Sheet1[[#This Row],[CountryCode]],$AI$4:$AI$18,$AJ$4:$AJ$18)</f>
        <v>India</v>
      </c>
      <c r="Q699">
        <f>MONTH(Sheet1[[#This Row],[Date]])</f>
        <v>1</v>
      </c>
      <c r="R699" t="str">
        <f>TEXT(Sheet1[[#This Row],[Date]],"MMMM")</f>
        <v>January</v>
      </c>
      <c r="S699" t="str">
        <f>TEXT(Sheet1[[#This Row],[Date]],"YYYY-MMM")</f>
        <v>2011-Jan</v>
      </c>
      <c r="T699">
        <f>WEEKDAY(Sheet1[[#This Row],[Date]])</f>
        <v>6</v>
      </c>
      <c r="U699" t="str">
        <f>TEXT(Sheet1[[#This Row],[Date]],"DDDD")</f>
        <v>Friday</v>
      </c>
      <c r="V699" t="str">
        <f>"FM"&amp;MOD(MONTH(Sheet1[[#This Row],[Date]])-4,12)+1</f>
        <v>FM10</v>
      </c>
      <c r="W699" t="str">
        <f>"Q"&amp;ROUNDUP(MONTH(Sheet1[[#This Row],[Date]])/3,0)</f>
        <v>Q1</v>
      </c>
      <c r="X699" t="str">
        <f>"Q"&amp;INT(MOD(MONTH(Sheet1[[#This Row],[Date]])-4,12/3)+1)</f>
        <v>Q2</v>
      </c>
      <c r="Y699" t="str" cm="1">
        <f t="array" ref="Y699">_xlfn.IFS(ROUND(L699,0)&lt;=1,"Need to improve 0-1",ROUND(L699,0)&lt;=2,"Okay 1-2",ROUND(L699,0)&lt;=3,"Good 2-3",ROUND(L699,0)&lt;=4,"Great 3-4",ROUND(L699,0)&lt;=5,"Excellent 4-5")</f>
        <v>Need to improve 0-1</v>
      </c>
      <c r="Z699" t="str">
        <f t="shared" si="10"/>
        <v>0-1000</v>
      </c>
    </row>
    <row r="700" spans="1:26" x14ac:dyDescent="0.3">
      <c r="A700">
        <v>18415363</v>
      </c>
      <c r="B700" t="s">
        <v>1454</v>
      </c>
      <c r="C700">
        <v>1</v>
      </c>
      <c r="D700" t="s">
        <v>14</v>
      </c>
      <c r="E700" t="s">
        <v>435</v>
      </c>
      <c r="F700" t="s">
        <v>16</v>
      </c>
      <c r="G700" t="s">
        <v>16</v>
      </c>
      <c r="H700" t="s">
        <v>16</v>
      </c>
      <c r="I700">
        <v>1</v>
      </c>
      <c r="J700">
        <v>0</v>
      </c>
      <c r="K700">
        <v>200</v>
      </c>
      <c r="L700">
        <v>1</v>
      </c>
      <c r="M700" t="s">
        <v>1455</v>
      </c>
      <c r="N700" t="str">
        <f>SUBSTITUTE(Sheet1[[#This Row],[Datekey_Opening]],"_","-")</f>
        <v>2010-1-19</v>
      </c>
      <c r="O700">
        <f>YEAR(Sheet1[[#This Row],[Date]])</f>
        <v>2010</v>
      </c>
      <c r="P700" t="str">
        <f>LOOKUP(Sheet1[[#This Row],[CountryCode]],$AI$4:$AI$18,$AJ$4:$AJ$18)</f>
        <v>India</v>
      </c>
      <c r="Q700">
        <f>MONTH(Sheet1[[#This Row],[Date]])</f>
        <v>1</v>
      </c>
      <c r="R700" t="str">
        <f>TEXT(Sheet1[[#This Row],[Date]],"MMMM")</f>
        <v>January</v>
      </c>
      <c r="S700" t="str">
        <f>TEXT(Sheet1[[#This Row],[Date]],"YYYY-MMM")</f>
        <v>2010-Jan</v>
      </c>
      <c r="T700">
        <f>WEEKDAY(Sheet1[[#This Row],[Date]])</f>
        <v>3</v>
      </c>
      <c r="U700" t="str">
        <f>TEXT(Sheet1[[#This Row],[Date]],"DDDD")</f>
        <v>Tuesday</v>
      </c>
      <c r="V700" t="str">
        <f>"FM"&amp;MOD(MONTH(Sheet1[[#This Row],[Date]])-4,12)+1</f>
        <v>FM10</v>
      </c>
      <c r="W700" t="str">
        <f>"Q"&amp;ROUNDUP(MONTH(Sheet1[[#This Row],[Date]])/3,0)</f>
        <v>Q1</v>
      </c>
      <c r="X700" t="str">
        <f>"Q"&amp;INT(MOD(MONTH(Sheet1[[#This Row],[Date]])-4,12/3)+1)</f>
        <v>Q2</v>
      </c>
      <c r="Y700" t="str" cm="1">
        <f t="array" ref="Y700">_xlfn.IFS(ROUND(L700,0)&lt;=1,"Need to improve 0-1",ROUND(L700,0)&lt;=2,"Okay 1-2",ROUND(L700,0)&lt;=3,"Good 2-3",ROUND(L700,0)&lt;=4,"Great 3-4",ROUND(L700,0)&lt;=5,"Excellent 4-5")</f>
        <v>Need to improve 0-1</v>
      </c>
      <c r="Z700" t="str">
        <f t="shared" si="10"/>
        <v>0-1000</v>
      </c>
    </row>
    <row r="701" spans="1:26" x14ac:dyDescent="0.3">
      <c r="A701">
        <v>18429388</v>
      </c>
      <c r="B701" t="s">
        <v>1456</v>
      </c>
      <c r="C701">
        <v>1</v>
      </c>
      <c r="D701" t="s">
        <v>14</v>
      </c>
      <c r="E701" t="s">
        <v>610</v>
      </c>
      <c r="F701" t="s">
        <v>16</v>
      </c>
      <c r="G701" t="s">
        <v>16</v>
      </c>
      <c r="H701" t="s">
        <v>16</v>
      </c>
      <c r="I701">
        <v>1</v>
      </c>
      <c r="J701">
        <v>0</v>
      </c>
      <c r="K701">
        <v>200</v>
      </c>
      <c r="L701">
        <v>1</v>
      </c>
      <c r="M701" t="s">
        <v>1457</v>
      </c>
      <c r="N701" t="str">
        <f>SUBSTITUTE(Sheet1[[#This Row],[Datekey_Opening]],"_","-")</f>
        <v>2011-1-1</v>
      </c>
      <c r="O701">
        <f>YEAR(Sheet1[[#This Row],[Date]])</f>
        <v>2011</v>
      </c>
      <c r="P701" t="str">
        <f>LOOKUP(Sheet1[[#This Row],[CountryCode]],$AI$4:$AI$18,$AJ$4:$AJ$18)</f>
        <v>India</v>
      </c>
      <c r="Q701">
        <f>MONTH(Sheet1[[#This Row],[Date]])</f>
        <v>1</v>
      </c>
      <c r="R701" t="str">
        <f>TEXT(Sheet1[[#This Row],[Date]],"MMMM")</f>
        <v>January</v>
      </c>
      <c r="S701" t="str">
        <f>TEXT(Sheet1[[#This Row],[Date]],"YYYY-MMM")</f>
        <v>2011-Jan</v>
      </c>
      <c r="T701">
        <f>WEEKDAY(Sheet1[[#This Row],[Date]])</f>
        <v>7</v>
      </c>
      <c r="U701" t="str">
        <f>TEXT(Sheet1[[#This Row],[Date]],"DDDD")</f>
        <v>Saturday</v>
      </c>
      <c r="V701" t="str">
        <f>"FM"&amp;MOD(MONTH(Sheet1[[#This Row],[Date]])-4,12)+1</f>
        <v>FM10</v>
      </c>
      <c r="W701" t="str">
        <f>"Q"&amp;ROUNDUP(MONTH(Sheet1[[#This Row],[Date]])/3,0)</f>
        <v>Q1</v>
      </c>
      <c r="X701" t="str">
        <f>"Q"&amp;INT(MOD(MONTH(Sheet1[[#This Row],[Date]])-4,12/3)+1)</f>
        <v>Q2</v>
      </c>
      <c r="Y701" t="str" cm="1">
        <f t="array" ref="Y701">_xlfn.IFS(ROUND(L701,0)&lt;=1,"Need to improve 0-1",ROUND(L701,0)&lt;=2,"Okay 1-2",ROUND(L701,0)&lt;=3,"Good 2-3",ROUND(L701,0)&lt;=4,"Great 3-4",ROUND(L701,0)&lt;=5,"Excellent 4-5")</f>
        <v>Need to improve 0-1</v>
      </c>
      <c r="Z701" t="str">
        <f t="shared" si="10"/>
        <v>0-1000</v>
      </c>
    </row>
    <row r="702" spans="1:26" x14ac:dyDescent="0.3">
      <c r="A702">
        <v>18492957</v>
      </c>
      <c r="B702" t="s">
        <v>1458</v>
      </c>
      <c r="C702">
        <v>1</v>
      </c>
      <c r="D702" t="s">
        <v>14</v>
      </c>
      <c r="E702" t="s">
        <v>432</v>
      </c>
      <c r="F702" t="s">
        <v>16</v>
      </c>
      <c r="G702" t="s">
        <v>16</v>
      </c>
      <c r="H702" t="s">
        <v>16</v>
      </c>
      <c r="I702">
        <v>1</v>
      </c>
      <c r="J702">
        <v>0</v>
      </c>
      <c r="K702">
        <v>350</v>
      </c>
      <c r="L702">
        <v>1</v>
      </c>
      <c r="M702" t="s">
        <v>1459</v>
      </c>
      <c r="N702" t="str">
        <f>SUBSTITUTE(Sheet1[[#This Row],[Datekey_Opening]],"_","-")</f>
        <v>2017-12-10</v>
      </c>
      <c r="O702">
        <f>YEAR(Sheet1[[#This Row],[Date]])</f>
        <v>2017</v>
      </c>
      <c r="P702" t="str">
        <f>LOOKUP(Sheet1[[#This Row],[CountryCode]],$AI$4:$AI$18,$AJ$4:$AJ$18)</f>
        <v>India</v>
      </c>
      <c r="Q702">
        <f>MONTH(Sheet1[[#This Row],[Date]])</f>
        <v>12</v>
      </c>
      <c r="R702" t="str">
        <f>TEXT(Sheet1[[#This Row],[Date]],"MMMM")</f>
        <v>December</v>
      </c>
      <c r="S702" t="str">
        <f>TEXT(Sheet1[[#This Row],[Date]],"YYYY-MMM")</f>
        <v>2017-Dec</v>
      </c>
      <c r="T702">
        <f>WEEKDAY(Sheet1[[#This Row],[Date]])</f>
        <v>1</v>
      </c>
      <c r="U702" t="str">
        <f>TEXT(Sheet1[[#This Row],[Date]],"DDDD")</f>
        <v>Sunday</v>
      </c>
      <c r="V702" t="str">
        <f>"FM"&amp;MOD(MONTH(Sheet1[[#This Row],[Date]])-4,12)+1</f>
        <v>FM9</v>
      </c>
      <c r="W702" t="str">
        <f>"Q"&amp;ROUNDUP(MONTH(Sheet1[[#This Row],[Date]])/3,0)</f>
        <v>Q4</v>
      </c>
      <c r="X702" t="str">
        <f>"Q"&amp;INT(MOD(MONTH(Sheet1[[#This Row],[Date]])-4,12/3)+1)</f>
        <v>Q1</v>
      </c>
      <c r="Y702" t="str" cm="1">
        <f t="array" ref="Y702">_xlfn.IFS(ROUND(L702,0)&lt;=1,"Need to improve 0-1",ROUND(L702,0)&lt;=2,"Okay 1-2",ROUND(L702,0)&lt;=3,"Good 2-3",ROUND(L702,0)&lt;=4,"Great 3-4",ROUND(L702,0)&lt;=5,"Excellent 4-5")</f>
        <v>Need to improve 0-1</v>
      </c>
      <c r="Z702" t="str">
        <f t="shared" si="10"/>
        <v>0-1000</v>
      </c>
    </row>
    <row r="703" spans="1:26" x14ac:dyDescent="0.3">
      <c r="A703">
        <v>18408033</v>
      </c>
      <c r="B703" t="s">
        <v>1460</v>
      </c>
      <c r="C703">
        <v>1</v>
      </c>
      <c r="D703" t="s">
        <v>14</v>
      </c>
      <c r="E703" t="s">
        <v>559</v>
      </c>
      <c r="F703" t="s">
        <v>16</v>
      </c>
      <c r="G703" t="s">
        <v>16</v>
      </c>
      <c r="H703" t="s">
        <v>16</v>
      </c>
      <c r="I703">
        <v>1</v>
      </c>
      <c r="J703">
        <v>0</v>
      </c>
      <c r="K703">
        <v>150</v>
      </c>
      <c r="L703">
        <v>1</v>
      </c>
      <c r="M703" t="s">
        <v>1461</v>
      </c>
      <c r="N703" t="str">
        <f>SUBSTITUTE(Sheet1[[#This Row],[Datekey_Opening]],"_","-")</f>
        <v>2017-12-16</v>
      </c>
      <c r="O703">
        <f>YEAR(Sheet1[[#This Row],[Date]])</f>
        <v>2017</v>
      </c>
      <c r="P703" t="str">
        <f>LOOKUP(Sheet1[[#This Row],[CountryCode]],$AI$4:$AI$18,$AJ$4:$AJ$18)</f>
        <v>India</v>
      </c>
      <c r="Q703">
        <f>MONTH(Sheet1[[#This Row],[Date]])</f>
        <v>12</v>
      </c>
      <c r="R703" t="str">
        <f>TEXT(Sheet1[[#This Row],[Date]],"MMMM")</f>
        <v>December</v>
      </c>
      <c r="S703" t="str">
        <f>TEXT(Sheet1[[#This Row],[Date]],"YYYY-MMM")</f>
        <v>2017-Dec</v>
      </c>
      <c r="T703">
        <f>WEEKDAY(Sheet1[[#This Row],[Date]])</f>
        <v>7</v>
      </c>
      <c r="U703" t="str">
        <f>TEXT(Sheet1[[#This Row],[Date]],"DDDD")</f>
        <v>Saturday</v>
      </c>
      <c r="V703" t="str">
        <f>"FM"&amp;MOD(MONTH(Sheet1[[#This Row],[Date]])-4,12)+1</f>
        <v>FM9</v>
      </c>
      <c r="W703" t="str">
        <f>"Q"&amp;ROUNDUP(MONTH(Sheet1[[#This Row],[Date]])/3,0)</f>
        <v>Q4</v>
      </c>
      <c r="X703" t="str">
        <f>"Q"&amp;INT(MOD(MONTH(Sheet1[[#This Row],[Date]])-4,12/3)+1)</f>
        <v>Q1</v>
      </c>
      <c r="Y703" t="str" cm="1">
        <f t="array" ref="Y703">_xlfn.IFS(ROUND(L703,0)&lt;=1,"Need to improve 0-1",ROUND(L703,0)&lt;=2,"Okay 1-2",ROUND(L703,0)&lt;=3,"Good 2-3",ROUND(L703,0)&lt;=4,"Great 3-4",ROUND(L703,0)&lt;=5,"Excellent 4-5")</f>
        <v>Need to improve 0-1</v>
      </c>
      <c r="Z703" t="str">
        <f t="shared" si="10"/>
        <v>0-1000</v>
      </c>
    </row>
    <row r="704" spans="1:26" x14ac:dyDescent="0.3">
      <c r="A704">
        <v>18410370</v>
      </c>
      <c r="B704" t="s">
        <v>1462</v>
      </c>
      <c r="C704">
        <v>1</v>
      </c>
      <c r="D704" t="s">
        <v>14</v>
      </c>
      <c r="E704" t="s">
        <v>559</v>
      </c>
      <c r="F704" t="s">
        <v>16</v>
      </c>
      <c r="G704" t="s">
        <v>16</v>
      </c>
      <c r="H704" t="s">
        <v>16</v>
      </c>
      <c r="I704">
        <v>1</v>
      </c>
      <c r="J704">
        <v>0</v>
      </c>
      <c r="K704">
        <v>100</v>
      </c>
      <c r="L704">
        <v>1</v>
      </c>
      <c r="M704" t="s">
        <v>1463</v>
      </c>
      <c r="N704" t="str">
        <f>SUBSTITUTE(Sheet1[[#This Row],[Datekey_Opening]],"_","-")</f>
        <v>2013-12-12</v>
      </c>
      <c r="O704">
        <f>YEAR(Sheet1[[#This Row],[Date]])</f>
        <v>2013</v>
      </c>
      <c r="P704" t="str">
        <f>LOOKUP(Sheet1[[#This Row],[CountryCode]],$AI$4:$AI$18,$AJ$4:$AJ$18)</f>
        <v>India</v>
      </c>
      <c r="Q704">
        <f>MONTH(Sheet1[[#This Row],[Date]])</f>
        <v>12</v>
      </c>
      <c r="R704" t="str">
        <f>TEXT(Sheet1[[#This Row],[Date]],"MMMM")</f>
        <v>December</v>
      </c>
      <c r="S704" t="str">
        <f>TEXT(Sheet1[[#This Row],[Date]],"YYYY-MMM")</f>
        <v>2013-Dec</v>
      </c>
      <c r="T704">
        <f>WEEKDAY(Sheet1[[#This Row],[Date]])</f>
        <v>5</v>
      </c>
      <c r="U704" t="str">
        <f>TEXT(Sheet1[[#This Row],[Date]],"DDDD")</f>
        <v>Thursday</v>
      </c>
      <c r="V704" t="str">
        <f>"FM"&amp;MOD(MONTH(Sheet1[[#This Row],[Date]])-4,12)+1</f>
        <v>FM9</v>
      </c>
      <c r="W704" t="str">
        <f>"Q"&amp;ROUNDUP(MONTH(Sheet1[[#This Row],[Date]])/3,0)</f>
        <v>Q4</v>
      </c>
      <c r="X704" t="str">
        <f>"Q"&amp;INT(MOD(MONTH(Sheet1[[#This Row],[Date]])-4,12/3)+1)</f>
        <v>Q1</v>
      </c>
      <c r="Y704" t="str" cm="1">
        <f t="array" ref="Y704">_xlfn.IFS(ROUND(L704,0)&lt;=1,"Need to improve 0-1",ROUND(L704,0)&lt;=2,"Okay 1-2",ROUND(L704,0)&lt;=3,"Good 2-3",ROUND(L704,0)&lt;=4,"Great 3-4",ROUND(L704,0)&lt;=5,"Excellent 4-5")</f>
        <v>Need to improve 0-1</v>
      </c>
      <c r="Z704" t="str">
        <f t="shared" si="10"/>
        <v>0-1000</v>
      </c>
    </row>
    <row r="705" spans="1:26" x14ac:dyDescent="0.3">
      <c r="A705">
        <v>18459030</v>
      </c>
      <c r="B705" t="s">
        <v>1464</v>
      </c>
      <c r="C705">
        <v>1</v>
      </c>
      <c r="D705" t="s">
        <v>14</v>
      </c>
      <c r="E705" t="s">
        <v>395</v>
      </c>
      <c r="F705" t="s">
        <v>16</v>
      </c>
      <c r="G705" t="s">
        <v>16</v>
      </c>
      <c r="H705" t="s">
        <v>16</v>
      </c>
      <c r="I705">
        <v>1</v>
      </c>
      <c r="J705">
        <v>0</v>
      </c>
      <c r="K705">
        <v>200</v>
      </c>
      <c r="L705">
        <v>1</v>
      </c>
      <c r="M705" t="s">
        <v>1465</v>
      </c>
      <c r="N705" t="str">
        <f>SUBSTITUTE(Sheet1[[#This Row],[Datekey_Opening]],"_","-")</f>
        <v>2017-12-26</v>
      </c>
      <c r="O705">
        <f>YEAR(Sheet1[[#This Row],[Date]])</f>
        <v>2017</v>
      </c>
      <c r="P705" t="str">
        <f>LOOKUP(Sheet1[[#This Row],[CountryCode]],$AI$4:$AI$18,$AJ$4:$AJ$18)</f>
        <v>India</v>
      </c>
      <c r="Q705">
        <f>MONTH(Sheet1[[#This Row],[Date]])</f>
        <v>12</v>
      </c>
      <c r="R705" t="str">
        <f>TEXT(Sheet1[[#This Row],[Date]],"MMMM")</f>
        <v>December</v>
      </c>
      <c r="S705" t="str">
        <f>TEXT(Sheet1[[#This Row],[Date]],"YYYY-MMM")</f>
        <v>2017-Dec</v>
      </c>
      <c r="T705">
        <f>WEEKDAY(Sheet1[[#This Row],[Date]])</f>
        <v>3</v>
      </c>
      <c r="U705" t="str">
        <f>TEXT(Sheet1[[#This Row],[Date]],"DDDD")</f>
        <v>Tuesday</v>
      </c>
      <c r="V705" t="str">
        <f>"FM"&amp;MOD(MONTH(Sheet1[[#This Row],[Date]])-4,12)+1</f>
        <v>FM9</v>
      </c>
      <c r="W705" t="str">
        <f>"Q"&amp;ROUNDUP(MONTH(Sheet1[[#This Row],[Date]])/3,0)</f>
        <v>Q4</v>
      </c>
      <c r="X705" t="str">
        <f>"Q"&amp;INT(MOD(MONTH(Sheet1[[#This Row],[Date]])-4,12/3)+1)</f>
        <v>Q1</v>
      </c>
      <c r="Y705" t="str" cm="1">
        <f t="array" ref="Y705">_xlfn.IFS(ROUND(L705,0)&lt;=1,"Need to improve 0-1",ROUND(L705,0)&lt;=2,"Okay 1-2",ROUND(L705,0)&lt;=3,"Good 2-3",ROUND(L705,0)&lt;=4,"Great 3-4",ROUND(L705,0)&lt;=5,"Excellent 4-5")</f>
        <v>Need to improve 0-1</v>
      </c>
      <c r="Z705" t="str">
        <f t="shared" si="10"/>
        <v>0-1000</v>
      </c>
    </row>
    <row r="706" spans="1:26" x14ac:dyDescent="0.3">
      <c r="A706">
        <v>18492083</v>
      </c>
      <c r="B706" t="s">
        <v>1466</v>
      </c>
      <c r="C706">
        <v>1</v>
      </c>
      <c r="D706" t="s">
        <v>14</v>
      </c>
      <c r="E706" t="s">
        <v>557</v>
      </c>
      <c r="F706" t="s">
        <v>16</v>
      </c>
      <c r="G706" t="s">
        <v>16</v>
      </c>
      <c r="H706" t="s">
        <v>16</v>
      </c>
      <c r="I706">
        <v>2</v>
      </c>
      <c r="J706">
        <v>0</v>
      </c>
      <c r="K706">
        <v>600</v>
      </c>
      <c r="L706">
        <v>1</v>
      </c>
      <c r="M706" t="s">
        <v>1467</v>
      </c>
      <c r="N706" t="str">
        <f>SUBSTITUTE(Sheet1[[#This Row],[Datekey_Opening]],"_","-")</f>
        <v>2010-12-26</v>
      </c>
      <c r="O706">
        <f>YEAR(Sheet1[[#This Row],[Date]])</f>
        <v>2010</v>
      </c>
      <c r="P706" t="str">
        <f>LOOKUP(Sheet1[[#This Row],[CountryCode]],$AI$4:$AI$18,$AJ$4:$AJ$18)</f>
        <v>India</v>
      </c>
      <c r="Q706">
        <f>MONTH(Sheet1[[#This Row],[Date]])</f>
        <v>12</v>
      </c>
      <c r="R706" t="str">
        <f>TEXT(Sheet1[[#This Row],[Date]],"MMMM")</f>
        <v>December</v>
      </c>
      <c r="S706" t="str">
        <f>TEXT(Sheet1[[#This Row],[Date]],"YYYY-MMM")</f>
        <v>2010-Dec</v>
      </c>
      <c r="T706">
        <f>WEEKDAY(Sheet1[[#This Row],[Date]])</f>
        <v>1</v>
      </c>
      <c r="U706" t="str">
        <f>TEXT(Sheet1[[#This Row],[Date]],"DDDD")</f>
        <v>Sunday</v>
      </c>
      <c r="V706" t="str">
        <f>"FM"&amp;MOD(MONTH(Sheet1[[#This Row],[Date]])-4,12)+1</f>
        <v>FM9</v>
      </c>
      <c r="W706" t="str">
        <f>"Q"&amp;ROUNDUP(MONTH(Sheet1[[#This Row],[Date]])/3,0)</f>
        <v>Q4</v>
      </c>
      <c r="X706" t="str">
        <f>"Q"&amp;INT(MOD(MONTH(Sheet1[[#This Row],[Date]])-4,12/3)+1)</f>
        <v>Q1</v>
      </c>
      <c r="Y706" t="str" cm="1">
        <f t="array" ref="Y706">_xlfn.IFS(ROUND(L706,0)&lt;=1,"Need to improve 0-1",ROUND(L706,0)&lt;=2,"Okay 1-2",ROUND(L706,0)&lt;=3,"Good 2-3",ROUND(L706,0)&lt;=4,"Great 3-4",ROUND(L706,0)&lt;=5,"Excellent 4-5")</f>
        <v>Need to improve 0-1</v>
      </c>
      <c r="Z706" t="str">
        <f t="shared" ref="Z706:Z769" si="11">IF(AND(K706&gt;=0,K706&lt;1000),"0-1000",IF(AND(K706&gt;=1000,K706&lt;2000),"1000-2000",IF(AND(K706&gt;=2000,K706&lt;3000),"2000-3000",IF(AND(K706&gt;=3000,K706&lt;4000),"3000-4000",IF(AND(K706&gt;=4000,K706&lt;5000),"4000-5000",IF(AND(K706&gt;=5000,K706&lt;6000),"5000-6000",IF(AND(K706&gt;=6000,K706&lt;7000),"6000-7000",IF(AND(K706&gt;=7000,K706&lt;200000),"7000-200000","Above 200000"))))))))</f>
        <v>0-1000</v>
      </c>
    </row>
    <row r="707" spans="1:26" x14ac:dyDescent="0.3">
      <c r="A707">
        <v>18499026</v>
      </c>
      <c r="B707" t="s">
        <v>1468</v>
      </c>
      <c r="C707">
        <v>1</v>
      </c>
      <c r="D707" t="s">
        <v>14</v>
      </c>
      <c r="E707" t="s">
        <v>435</v>
      </c>
      <c r="F707" t="s">
        <v>16</v>
      </c>
      <c r="G707" t="s">
        <v>16</v>
      </c>
      <c r="H707" t="s">
        <v>16</v>
      </c>
      <c r="I707">
        <v>1</v>
      </c>
      <c r="J707">
        <v>0</v>
      </c>
      <c r="K707">
        <v>300</v>
      </c>
      <c r="L707">
        <v>1</v>
      </c>
      <c r="M707" t="s">
        <v>1469</v>
      </c>
      <c r="N707" t="str">
        <f>SUBSTITUTE(Sheet1[[#This Row],[Datekey_Opening]],"_","-")</f>
        <v>2010-12-23</v>
      </c>
      <c r="O707">
        <f>YEAR(Sheet1[[#This Row],[Date]])</f>
        <v>2010</v>
      </c>
      <c r="P707" t="str">
        <f>LOOKUP(Sheet1[[#This Row],[CountryCode]],$AI$4:$AI$18,$AJ$4:$AJ$18)</f>
        <v>India</v>
      </c>
      <c r="Q707">
        <f>MONTH(Sheet1[[#This Row],[Date]])</f>
        <v>12</v>
      </c>
      <c r="R707" t="str">
        <f>TEXT(Sheet1[[#This Row],[Date]],"MMMM")</f>
        <v>December</v>
      </c>
      <c r="S707" t="str">
        <f>TEXT(Sheet1[[#This Row],[Date]],"YYYY-MMM")</f>
        <v>2010-Dec</v>
      </c>
      <c r="T707">
        <f>WEEKDAY(Sheet1[[#This Row],[Date]])</f>
        <v>5</v>
      </c>
      <c r="U707" t="str">
        <f>TEXT(Sheet1[[#This Row],[Date]],"DDDD")</f>
        <v>Thursday</v>
      </c>
      <c r="V707" t="str">
        <f>"FM"&amp;MOD(MONTH(Sheet1[[#This Row],[Date]])-4,12)+1</f>
        <v>FM9</v>
      </c>
      <c r="W707" t="str">
        <f>"Q"&amp;ROUNDUP(MONTH(Sheet1[[#This Row],[Date]])/3,0)</f>
        <v>Q4</v>
      </c>
      <c r="X707" t="str">
        <f>"Q"&amp;INT(MOD(MONTH(Sheet1[[#This Row],[Date]])-4,12/3)+1)</f>
        <v>Q1</v>
      </c>
      <c r="Y707" t="str" cm="1">
        <f t="array" ref="Y707">_xlfn.IFS(ROUND(L707,0)&lt;=1,"Need to improve 0-1",ROUND(L707,0)&lt;=2,"Okay 1-2",ROUND(L707,0)&lt;=3,"Good 2-3",ROUND(L707,0)&lt;=4,"Great 3-4",ROUND(L707,0)&lt;=5,"Excellent 4-5")</f>
        <v>Need to improve 0-1</v>
      </c>
      <c r="Z707" t="str">
        <f t="shared" si="11"/>
        <v>0-1000</v>
      </c>
    </row>
    <row r="708" spans="1:26" x14ac:dyDescent="0.3">
      <c r="A708">
        <v>18432652</v>
      </c>
      <c r="B708" t="s">
        <v>1470</v>
      </c>
      <c r="C708">
        <v>1</v>
      </c>
      <c r="D708" t="s">
        <v>14</v>
      </c>
      <c r="E708" t="s">
        <v>446</v>
      </c>
      <c r="F708" t="s">
        <v>16</v>
      </c>
      <c r="G708" t="s">
        <v>16</v>
      </c>
      <c r="H708" t="s">
        <v>16</v>
      </c>
      <c r="I708">
        <v>1</v>
      </c>
      <c r="J708">
        <v>0</v>
      </c>
      <c r="K708">
        <v>400</v>
      </c>
      <c r="L708">
        <v>1</v>
      </c>
      <c r="M708" t="s">
        <v>1471</v>
      </c>
      <c r="N708" t="str">
        <f>SUBSTITUTE(Sheet1[[#This Row],[Datekey_Opening]],"_","-")</f>
        <v>2012-11-6</v>
      </c>
      <c r="O708">
        <f>YEAR(Sheet1[[#This Row],[Date]])</f>
        <v>2012</v>
      </c>
      <c r="P708" t="str">
        <f>LOOKUP(Sheet1[[#This Row],[CountryCode]],$AI$4:$AI$18,$AJ$4:$AJ$18)</f>
        <v>India</v>
      </c>
      <c r="Q708">
        <f>MONTH(Sheet1[[#This Row],[Date]])</f>
        <v>11</v>
      </c>
      <c r="R708" t="str">
        <f>TEXT(Sheet1[[#This Row],[Date]],"MMMM")</f>
        <v>November</v>
      </c>
      <c r="S708" t="str">
        <f>TEXT(Sheet1[[#This Row],[Date]],"YYYY-MMM")</f>
        <v>2012-Nov</v>
      </c>
      <c r="T708">
        <f>WEEKDAY(Sheet1[[#This Row],[Date]])</f>
        <v>3</v>
      </c>
      <c r="U708" t="str">
        <f>TEXT(Sheet1[[#This Row],[Date]],"DDDD")</f>
        <v>Tuesday</v>
      </c>
      <c r="V708" t="str">
        <f>"FM"&amp;MOD(MONTH(Sheet1[[#This Row],[Date]])-4,12)+1</f>
        <v>FM8</v>
      </c>
      <c r="W708" t="str">
        <f>"Q"&amp;ROUNDUP(MONTH(Sheet1[[#This Row],[Date]])/3,0)</f>
        <v>Q4</v>
      </c>
      <c r="X708" t="str">
        <f>"Q"&amp;INT(MOD(MONTH(Sheet1[[#This Row],[Date]])-4,12/3)+1)</f>
        <v>Q4</v>
      </c>
      <c r="Y708" t="str" cm="1">
        <f t="array" ref="Y708">_xlfn.IFS(ROUND(L708,0)&lt;=1,"Need to improve 0-1",ROUND(L708,0)&lt;=2,"Okay 1-2",ROUND(L708,0)&lt;=3,"Good 2-3",ROUND(L708,0)&lt;=4,"Great 3-4",ROUND(L708,0)&lt;=5,"Excellent 4-5")</f>
        <v>Need to improve 0-1</v>
      </c>
      <c r="Z708" t="str">
        <f t="shared" si="11"/>
        <v>0-1000</v>
      </c>
    </row>
    <row r="709" spans="1:26" x14ac:dyDescent="0.3">
      <c r="A709">
        <v>18458659</v>
      </c>
      <c r="B709" t="s">
        <v>1472</v>
      </c>
      <c r="C709">
        <v>1</v>
      </c>
      <c r="D709" t="s">
        <v>14</v>
      </c>
      <c r="E709" t="s">
        <v>435</v>
      </c>
      <c r="F709" t="s">
        <v>16</v>
      </c>
      <c r="G709" t="s">
        <v>16</v>
      </c>
      <c r="H709" t="s">
        <v>16</v>
      </c>
      <c r="I709">
        <v>1</v>
      </c>
      <c r="J709">
        <v>0</v>
      </c>
      <c r="K709">
        <v>400</v>
      </c>
      <c r="L709">
        <v>1</v>
      </c>
      <c r="M709" t="s">
        <v>943</v>
      </c>
      <c r="N709" t="str">
        <f>SUBSTITUTE(Sheet1[[#This Row],[Datekey_Opening]],"_","-")</f>
        <v>2010-11-16</v>
      </c>
      <c r="O709">
        <f>YEAR(Sheet1[[#This Row],[Date]])</f>
        <v>2010</v>
      </c>
      <c r="P709" t="str">
        <f>LOOKUP(Sheet1[[#This Row],[CountryCode]],$AI$4:$AI$18,$AJ$4:$AJ$18)</f>
        <v>India</v>
      </c>
      <c r="Q709">
        <f>MONTH(Sheet1[[#This Row],[Date]])</f>
        <v>11</v>
      </c>
      <c r="R709" t="str">
        <f>TEXT(Sheet1[[#This Row],[Date]],"MMMM")</f>
        <v>November</v>
      </c>
      <c r="S709" t="str">
        <f>TEXT(Sheet1[[#This Row],[Date]],"YYYY-MMM")</f>
        <v>2010-Nov</v>
      </c>
      <c r="T709">
        <f>WEEKDAY(Sheet1[[#This Row],[Date]])</f>
        <v>3</v>
      </c>
      <c r="U709" t="str">
        <f>TEXT(Sheet1[[#This Row],[Date]],"DDDD")</f>
        <v>Tuesday</v>
      </c>
      <c r="V709" t="str">
        <f>"FM"&amp;MOD(MONTH(Sheet1[[#This Row],[Date]])-4,12)+1</f>
        <v>FM8</v>
      </c>
      <c r="W709" t="str">
        <f>"Q"&amp;ROUNDUP(MONTH(Sheet1[[#This Row],[Date]])/3,0)</f>
        <v>Q4</v>
      </c>
      <c r="X709" t="str">
        <f>"Q"&amp;INT(MOD(MONTH(Sheet1[[#This Row],[Date]])-4,12/3)+1)</f>
        <v>Q4</v>
      </c>
      <c r="Y709" t="str" cm="1">
        <f t="array" ref="Y709">_xlfn.IFS(ROUND(L709,0)&lt;=1,"Need to improve 0-1",ROUND(L709,0)&lt;=2,"Okay 1-2",ROUND(L709,0)&lt;=3,"Good 2-3",ROUND(L709,0)&lt;=4,"Great 3-4",ROUND(L709,0)&lt;=5,"Excellent 4-5")</f>
        <v>Need to improve 0-1</v>
      </c>
      <c r="Z709" t="str">
        <f t="shared" si="11"/>
        <v>0-1000</v>
      </c>
    </row>
    <row r="710" spans="1:26" x14ac:dyDescent="0.3">
      <c r="A710">
        <v>18492652</v>
      </c>
      <c r="B710" t="s">
        <v>1473</v>
      </c>
      <c r="C710">
        <v>1</v>
      </c>
      <c r="D710" t="s">
        <v>14</v>
      </c>
      <c r="E710" t="s">
        <v>867</v>
      </c>
      <c r="F710" t="s">
        <v>16</v>
      </c>
      <c r="G710" t="s">
        <v>16</v>
      </c>
      <c r="H710" t="s">
        <v>16</v>
      </c>
      <c r="I710">
        <v>1</v>
      </c>
      <c r="J710">
        <v>0</v>
      </c>
      <c r="K710">
        <v>150</v>
      </c>
      <c r="L710">
        <v>1</v>
      </c>
      <c r="M710" t="s">
        <v>1474</v>
      </c>
      <c r="N710" t="str">
        <f>SUBSTITUTE(Sheet1[[#This Row],[Datekey_Opening]],"_","-")</f>
        <v>2015-11-20</v>
      </c>
      <c r="O710">
        <f>YEAR(Sheet1[[#This Row],[Date]])</f>
        <v>2015</v>
      </c>
      <c r="P710" t="str">
        <f>LOOKUP(Sheet1[[#This Row],[CountryCode]],$AI$4:$AI$18,$AJ$4:$AJ$18)</f>
        <v>India</v>
      </c>
      <c r="Q710">
        <f>MONTH(Sheet1[[#This Row],[Date]])</f>
        <v>11</v>
      </c>
      <c r="R710" t="str">
        <f>TEXT(Sheet1[[#This Row],[Date]],"MMMM")</f>
        <v>November</v>
      </c>
      <c r="S710" t="str">
        <f>TEXT(Sheet1[[#This Row],[Date]],"YYYY-MMM")</f>
        <v>2015-Nov</v>
      </c>
      <c r="T710">
        <f>WEEKDAY(Sheet1[[#This Row],[Date]])</f>
        <v>6</v>
      </c>
      <c r="U710" t="str">
        <f>TEXT(Sheet1[[#This Row],[Date]],"DDDD")</f>
        <v>Friday</v>
      </c>
      <c r="V710" t="str">
        <f>"FM"&amp;MOD(MONTH(Sheet1[[#This Row],[Date]])-4,12)+1</f>
        <v>FM8</v>
      </c>
      <c r="W710" t="str">
        <f>"Q"&amp;ROUNDUP(MONTH(Sheet1[[#This Row],[Date]])/3,0)</f>
        <v>Q4</v>
      </c>
      <c r="X710" t="str">
        <f>"Q"&amp;INT(MOD(MONTH(Sheet1[[#This Row],[Date]])-4,12/3)+1)</f>
        <v>Q4</v>
      </c>
      <c r="Y710" t="str" cm="1">
        <f t="array" ref="Y710">_xlfn.IFS(ROUND(L710,0)&lt;=1,"Need to improve 0-1",ROUND(L710,0)&lt;=2,"Okay 1-2",ROUND(L710,0)&lt;=3,"Good 2-3",ROUND(L710,0)&lt;=4,"Great 3-4",ROUND(L710,0)&lt;=5,"Excellent 4-5")</f>
        <v>Need to improve 0-1</v>
      </c>
      <c r="Z710" t="str">
        <f t="shared" si="11"/>
        <v>0-1000</v>
      </c>
    </row>
    <row r="711" spans="1:26" x14ac:dyDescent="0.3">
      <c r="A711">
        <v>18471314</v>
      </c>
      <c r="B711" t="s">
        <v>1475</v>
      </c>
      <c r="C711">
        <v>1</v>
      </c>
      <c r="D711" t="s">
        <v>14</v>
      </c>
      <c r="E711" t="s">
        <v>432</v>
      </c>
      <c r="F711" t="s">
        <v>16</v>
      </c>
      <c r="G711" t="s">
        <v>16</v>
      </c>
      <c r="H711" t="s">
        <v>16</v>
      </c>
      <c r="I711">
        <v>2</v>
      </c>
      <c r="J711">
        <v>0</v>
      </c>
      <c r="K711">
        <v>500</v>
      </c>
      <c r="L711">
        <v>1</v>
      </c>
      <c r="M711" t="s">
        <v>1476</v>
      </c>
      <c r="N711" t="str">
        <f>SUBSTITUTE(Sheet1[[#This Row],[Datekey_Opening]],"_","-")</f>
        <v>2016-10-21</v>
      </c>
      <c r="O711">
        <f>YEAR(Sheet1[[#This Row],[Date]])</f>
        <v>2016</v>
      </c>
      <c r="P711" t="str">
        <f>LOOKUP(Sheet1[[#This Row],[CountryCode]],$AI$4:$AI$18,$AJ$4:$AJ$18)</f>
        <v>India</v>
      </c>
      <c r="Q711">
        <f>MONTH(Sheet1[[#This Row],[Date]])</f>
        <v>10</v>
      </c>
      <c r="R711" t="str">
        <f>TEXT(Sheet1[[#This Row],[Date]],"MMMM")</f>
        <v>October</v>
      </c>
      <c r="S711" t="str">
        <f>TEXT(Sheet1[[#This Row],[Date]],"YYYY-MMM")</f>
        <v>2016-Oct</v>
      </c>
      <c r="T711">
        <f>WEEKDAY(Sheet1[[#This Row],[Date]])</f>
        <v>6</v>
      </c>
      <c r="U711" t="str">
        <f>TEXT(Sheet1[[#This Row],[Date]],"DDDD")</f>
        <v>Friday</v>
      </c>
      <c r="V711" t="str">
        <f>"FM"&amp;MOD(MONTH(Sheet1[[#This Row],[Date]])-4,12)+1</f>
        <v>FM7</v>
      </c>
      <c r="W711" t="str">
        <f>"Q"&amp;ROUNDUP(MONTH(Sheet1[[#This Row],[Date]])/3,0)</f>
        <v>Q4</v>
      </c>
      <c r="X711" t="str">
        <f>"Q"&amp;INT(MOD(MONTH(Sheet1[[#This Row],[Date]])-4,12/3)+1)</f>
        <v>Q3</v>
      </c>
      <c r="Y711" t="str" cm="1">
        <f t="array" ref="Y711">_xlfn.IFS(ROUND(L711,0)&lt;=1,"Need to improve 0-1",ROUND(L711,0)&lt;=2,"Okay 1-2",ROUND(L711,0)&lt;=3,"Good 2-3",ROUND(L711,0)&lt;=4,"Great 3-4",ROUND(L711,0)&lt;=5,"Excellent 4-5")</f>
        <v>Need to improve 0-1</v>
      </c>
      <c r="Z711" t="str">
        <f t="shared" si="11"/>
        <v>0-1000</v>
      </c>
    </row>
    <row r="712" spans="1:26" x14ac:dyDescent="0.3">
      <c r="A712">
        <v>18489526</v>
      </c>
      <c r="B712" t="s">
        <v>1477</v>
      </c>
      <c r="C712">
        <v>1</v>
      </c>
      <c r="D712" t="s">
        <v>14</v>
      </c>
      <c r="E712" t="s">
        <v>395</v>
      </c>
      <c r="F712" t="s">
        <v>16</v>
      </c>
      <c r="G712" t="s">
        <v>16</v>
      </c>
      <c r="H712" t="s">
        <v>16</v>
      </c>
      <c r="I712">
        <v>1</v>
      </c>
      <c r="J712">
        <v>0</v>
      </c>
      <c r="K712">
        <v>300</v>
      </c>
      <c r="L712">
        <v>1</v>
      </c>
      <c r="M712" t="s">
        <v>329</v>
      </c>
      <c r="N712" t="str">
        <f>SUBSTITUTE(Sheet1[[#This Row],[Datekey_Opening]],"_","-")</f>
        <v>2018-10-25</v>
      </c>
      <c r="O712">
        <f>YEAR(Sheet1[[#This Row],[Date]])</f>
        <v>2018</v>
      </c>
      <c r="P712" t="str">
        <f>LOOKUP(Sheet1[[#This Row],[CountryCode]],$AI$4:$AI$18,$AJ$4:$AJ$18)</f>
        <v>India</v>
      </c>
      <c r="Q712">
        <f>MONTH(Sheet1[[#This Row],[Date]])</f>
        <v>10</v>
      </c>
      <c r="R712" t="str">
        <f>TEXT(Sheet1[[#This Row],[Date]],"MMMM")</f>
        <v>October</v>
      </c>
      <c r="S712" t="str">
        <f>TEXT(Sheet1[[#This Row],[Date]],"YYYY-MMM")</f>
        <v>2018-Oct</v>
      </c>
      <c r="T712">
        <f>WEEKDAY(Sheet1[[#This Row],[Date]])</f>
        <v>5</v>
      </c>
      <c r="U712" t="str">
        <f>TEXT(Sheet1[[#This Row],[Date]],"DDDD")</f>
        <v>Thursday</v>
      </c>
      <c r="V712" t="str">
        <f>"FM"&amp;MOD(MONTH(Sheet1[[#This Row],[Date]])-4,12)+1</f>
        <v>FM7</v>
      </c>
      <c r="W712" t="str">
        <f>"Q"&amp;ROUNDUP(MONTH(Sheet1[[#This Row],[Date]])/3,0)</f>
        <v>Q4</v>
      </c>
      <c r="X712" t="str">
        <f>"Q"&amp;INT(MOD(MONTH(Sheet1[[#This Row],[Date]])-4,12/3)+1)</f>
        <v>Q3</v>
      </c>
      <c r="Y712" t="str" cm="1">
        <f t="array" ref="Y712">_xlfn.IFS(ROUND(L712,0)&lt;=1,"Need to improve 0-1",ROUND(L712,0)&lt;=2,"Okay 1-2",ROUND(L712,0)&lt;=3,"Good 2-3",ROUND(L712,0)&lt;=4,"Great 3-4",ROUND(L712,0)&lt;=5,"Excellent 4-5")</f>
        <v>Need to improve 0-1</v>
      </c>
      <c r="Z712" t="str">
        <f t="shared" si="11"/>
        <v>0-1000</v>
      </c>
    </row>
    <row r="713" spans="1:26" x14ac:dyDescent="0.3">
      <c r="A713">
        <v>18382047</v>
      </c>
      <c r="B713" t="s">
        <v>1478</v>
      </c>
      <c r="C713">
        <v>1</v>
      </c>
      <c r="D713" t="s">
        <v>14</v>
      </c>
      <c r="E713" t="s">
        <v>405</v>
      </c>
      <c r="F713" t="s">
        <v>16</v>
      </c>
      <c r="G713" t="s">
        <v>16</v>
      </c>
      <c r="H713" t="s">
        <v>16</v>
      </c>
      <c r="I713">
        <v>1</v>
      </c>
      <c r="J713">
        <v>0</v>
      </c>
      <c r="K713">
        <v>400</v>
      </c>
      <c r="L713">
        <v>1</v>
      </c>
      <c r="M713" t="s">
        <v>1479</v>
      </c>
      <c r="N713" t="str">
        <f>SUBSTITUTE(Sheet1[[#This Row],[Datekey_Opening]],"_","-")</f>
        <v>2014-10-2</v>
      </c>
      <c r="O713">
        <f>YEAR(Sheet1[[#This Row],[Date]])</f>
        <v>2014</v>
      </c>
      <c r="P713" t="str">
        <f>LOOKUP(Sheet1[[#This Row],[CountryCode]],$AI$4:$AI$18,$AJ$4:$AJ$18)</f>
        <v>India</v>
      </c>
      <c r="Q713">
        <f>MONTH(Sheet1[[#This Row],[Date]])</f>
        <v>10</v>
      </c>
      <c r="R713" t="str">
        <f>TEXT(Sheet1[[#This Row],[Date]],"MMMM")</f>
        <v>October</v>
      </c>
      <c r="S713" t="str">
        <f>TEXT(Sheet1[[#This Row],[Date]],"YYYY-MMM")</f>
        <v>2014-Oct</v>
      </c>
      <c r="T713">
        <f>WEEKDAY(Sheet1[[#This Row],[Date]])</f>
        <v>5</v>
      </c>
      <c r="U713" t="str">
        <f>TEXT(Sheet1[[#This Row],[Date]],"DDDD")</f>
        <v>Thursday</v>
      </c>
      <c r="V713" t="str">
        <f>"FM"&amp;MOD(MONTH(Sheet1[[#This Row],[Date]])-4,12)+1</f>
        <v>FM7</v>
      </c>
      <c r="W713" t="str">
        <f>"Q"&amp;ROUNDUP(MONTH(Sheet1[[#This Row],[Date]])/3,0)</f>
        <v>Q4</v>
      </c>
      <c r="X713" t="str">
        <f>"Q"&amp;INT(MOD(MONTH(Sheet1[[#This Row],[Date]])-4,12/3)+1)</f>
        <v>Q3</v>
      </c>
      <c r="Y713" t="str" cm="1">
        <f t="array" ref="Y713">_xlfn.IFS(ROUND(L713,0)&lt;=1,"Need to improve 0-1",ROUND(L713,0)&lt;=2,"Okay 1-2",ROUND(L713,0)&lt;=3,"Good 2-3",ROUND(L713,0)&lt;=4,"Great 3-4",ROUND(L713,0)&lt;=5,"Excellent 4-5")</f>
        <v>Need to improve 0-1</v>
      </c>
      <c r="Z713" t="str">
        <f t="shared" si="11"/>
        <v>0-1000</v>
      </c>
    </row>
    <row r="714" spans="1:26" x14ac:dyDescent="0.3">
      <c r="A714">
        <v>18441532</v>
      </c>
      <c r="B714" t="s">
        <v>1480</v>
      </c>
      <c r="C714">
        <v>1</v>
      </c>
      <c r="D714" t="s">
        <v>14</v>
      </c>
      <c r="E714" t="s">
        <v>365</v>
      </c>
      <c r="F714" t="s">
        <v>21</v>
      </c>
      <c r="G714" t="s">
        <v>16</v>
      </c>
      <c r="H714" t="s">
        <v>16</v>
      </c>
      <c r="I714">
        <v>2</v>
      </c>
      <c r="J714">
        <v>0</v>
      </c>
      <c r="K714">
        <v>800</v>
      </c>
      <c r="L714">
        <v>1</v>
      </c>
      <c r="M714" t="s">
        <v>1481</v>
      </c>
      <c r="N714" t="str">
        <f>SUBSTITUTE(Sheet1[[#This Row],[Datekey_Opening]],"_","-")</f>
        <v>2010-10-2</v>
      </c>
      <c r="O714">
        <f>YEAR(Sheet1[[#This Row],[Date]])</f>
        <v>2010</v>
      </c>
      <c r="P714" t="str">
        <f>LOOKUP(Sheet1[[#This Row],[CountryCode]],$AI$4:$AI$18,$AJ$4:$AJ$18)</f>
        <v>India</v>
      </c>
      <c r="Q714">
        <f>MONTH(Sheet1[[#This Row],[Date]])</f>
        <v>10</v>
      </c>
      <c r="R714" t="str">
        <f>TEXT(Sheet1[[#This Row],[Date]],"MMMM")</f>
        <v>October</v>
      </c>
      <c r="S714" t="str">
        <f>TEXT(Sheet1[[#This Row],[Date]],"YYYY-MMM")</f>
        <v>2010-Oct</v>
      </c>
      <c r="T714">
        <f>WEEKDAY(Sheet1[[#This Row],[Date]])</f>
        <v>7</v>
      </c>
      <c r="U714" t="str">
        <f>TEXT(Sheet1[[#This Row],[Date]],"DDDD")</f>
        <v>Saturday</v>
      </c>
      <c r="V714" t="str">
        <f>"FM"&amp;MOD(MONTH(Sheet1[[#This Row],[Date]])-4,12)+1</f>
        <v>FM7</v>
      </c>
      <c r="W714" t="str">
        <f>"Q"&amp;ROUNDUP(MONTH(Sheet1[[#This Row],[Date]])/3,0)</f>
        <v>Q4</v>
      </c>
      <c r="X714" t="str">
        <f>"Q"&amp;INT(MOD(MONTH(Sheet1[[#This Row],[Date]])-4,12/3)+1)</f>
        <v>Q3</v>
      </c>
      <c r="Y714" t="str" cm="1">
        <f t="array" ref="Y714">_xlfn.IFS(ROUND(L714,0)&lt;=1,"Need to improve 0-1",ROUND(L714,0)&lt;=2,"Okay 1-2",ROUND(L714,0)&lt;=3,"Good 2-3",ROUND(L714,0)&lt;=4,"Great 3-4",ROUND(L714,0)&lt;=5,"Excellent 4-5")</f>
        <v>Need to improve 0-1</v>
      </c>
      <c r="Z714" t="str">
        <f t="shared" si="11"/>
        <v>0-1000</v>
      </c>
    </row>
    <row r="715" spans="1:26" x14ac:dyDescent="0.3">
      <c r="A715">
        <v>18472660</v>
      </c>
      <c r="B715" t="s">
        <v>1482</v>
      </c>
      <c r="C715">
        <v>1</v>
      </c>
      <c r="D715" t="s">
        <v>14</v>
      </c>
      <c r="E715" t="s">
        <v>446</v>
      </c>
      <c r="F715" t="s">
        <v>16</v>
      </c>
      <c r="G715" t="s">
        <v>16</v>
      </c>
      <c r="H715" t="s">
        <v>16</v>
      </c>
      <c r="I715">
        <v>1</v>
      </c>
      <c r="J715">
        <v>0</v>
      </c>
      <c r="K715">
        <v>150</v>
      </c>
      <c r="L715">
        <v>1</v>
      </c>
      <c r="M715" t="s">
        <v>1483</v>
      </c>
      <c r="N715" t="str">
        <f>SUBSTITUTE(Sheet1[[#This Row],[Datekey_Opening]],"_","-")</f>
        <v>2014-10-21</v>
      </c>
      <c r="O715">
        <f>YEAR(Sheet1[[#This Row],[Date]])</f>
        <v>2014</v>
      </c>
      <c r="P715" t="str">
        <f>LOOKUP(Sheet1[[#This Row],[CountryCode]],$AI$4:$AI$18,$AJ$4:$AJ$18)</f>
        <v>India</v>
      </c>
      <c r="Q715">
        <f>MONTH(Sheet1[[#This Row],[Date]])</f>
        <v>10</v>
      </c>
      <c r="R715" t="str">
        <f>TEXT(Sheet1[[#This Row],[Date]],"MMMM")</f>
        <v>October</v>
      </c>
      <c r="S715" t="str">
        <f>TEXT(Sheet1[[#This Row],[Date]],"YYYY-MMM")</f>
        <v>2014-Oct</v>
      </c>
      <c r="T715">
        <f>WEEKDAY(Sheet1[[#This Row],[Date]])</f>
        <v>3</v>
      </c>
      <c r="U715" t="str">
        <f>TEXT(Sheet1[[#This Row],[Date]],"DDDD")</f>
        <v>Tuesday</v>
      </c>
      <c r="V715" t="str">
        <f>"FM"&amp;MOD(MONTH(Sheet1[[#This Row],[Date]])-4,12)+1</f>
        <v>FM7</v>
      </c>
      <c r="W715" t="str">
        <f>"Q"&amp;ROUNDUP(MONTH(Sheet1[[#This Row],[Date]])/3,0)</f>
        <v>Q4</v>
      </c>
      <c r="X715" t="str">
        <f>"Q"&amp;INT(MOD(MONTH(Sheet1[[#This Row],[Date]])-4,12/3)+1)</f>
        <v>Q3</v>
      </c>
      <c r="Y715" t="str" cm="1">
        <f t="array" ref="Y715">_xlfn.IFS(ROUND(L715,0)&lt;=1,"Need to improve 0-1",ROUND(L715,0)&lt;=2,"Okay 1-2",ROUND(L715,0)&lt;=3,"Good 2-3",ROUND(L715,0)&lt;=4,"Great 3-4",ROUND(L715,0)&lt;=5,"Excellent 4-5")</f>
        <v>Need to improve 0-1</v>
      </c>
      <c r="Z715" t="str">
        <f t="shared" si="11"/>
        <v>0-1000</v>
      </c>
    </row>
    <row r="716" spans="1:26" x14ac:dyDescent="0.3">
      <c r="A716">
        <v>18396190</v>
      </c>
      <c r="B716" t="s">
        <v>1484</v>
      </c>
      <c r="C716">
        <v>1</v>
      </c>
      <c r="D716" t="s">
        <v>14</v>
      </c>
      <c r="E716" t="s">
        <v>446</v>
      </c>
      <c r="F716" t="s">
        <v>16</v>
      </c>
      <c r="G716" t="s">
        <v>16</v>
      </c>
      <c r="H716" t="s">
        <v>16</v>
      </c>
      <c r="I716">
        <v>1</v>
      </c>
      <c r="J716">
        <v>0</v>
      </c>
      <c r="K716">
        <v>400</v>
      </c>
      <c r="L716">
        <v>1</v>
      </c>
      <c r="M716" t="s">
        <v>1485</v>
      </c>
      <c r="N716" t="str">
        <f>SUBSTITUTE(Sheet1[[#This Row],[Datekey_Opening]],"_","-")</f>
        <v>2018-10-16</v>
      </c>
      <c r="O716">
        <f>YEAR(Sheet1[[#This Row],[Date]])</f>
        <v>2018</v>
      </c>
      <c r="P716" t="str">
        <f>LOOKUP(Sheet1[[#This Row],[CountryCode]],$AI$4:$AI$18,$AJ$4:$AJ$18)</f>
        <v>India</v>
      </c>
      <c r="Q716">
        <f>MONTH(Sheet1[[#This Row],[Date]])</f>
        <v>10</v>
      </c>
      <c r="R716" t="str">
        <f>TEXT(Sheet1[[#This Row],[Date]],"MMMM")</f>
        <v>October</v>
      </c>
      <c r="S716" t="str">
        <f>TEXT(Sheet1[[#This Row],[Date]],"YYYY-MMM")</f>
        <v>2018-Oct</v>
      </c>
      <c r="T716">
        <f>WEEKDAY(Sheet1[[#This Row],[Date]])</f>
        <v>3</v>
      </c>
      <c r="U716" t="str">
        <f>TEXT(Sheet1[[#This Row],[Date]],"DDDD")</f>
        <v>Tuesday</v>
      </c>
      <c r="V716" t="str">
        <f>"FM"&amp;MOD(MONTH(Sheet1[[#This Row],[Date]])-4,12)+1</f>
        <v>FM7</v>
      </c>
      <c r="W716" t="str">
        <f>"Q"&amp;ROUNDUP(MONTH(Sheet1[[#This Row],[Date]])/3,0)</f>
        <v>Q4</v>
      </c>
      <c r="X716" t="str">
        <f>"Q"&amp;INT(MOD(MONTH(Sheet1[[#This Row],[Date]])-4,12/3)+1)</f>
        <v>Q3</v>
      </c>
      <c r="Y716" t="str" cm="1">
        <f t="array" ref="Y716">_xlfn.IFS(ROUND(L716,0)&lt;=1,"Need to improve 0-1",ROUND(L716,0)&lt;=2,"Okay 1-2",ROUND(L716,0)&lt;=3,"Good 2-3",ROUND(L716,0)&lt;=4,"Great 3-4",ROUND(L716,0)&lt;=5,"Excellent 4-5")</f>
        <v>Need to improve 0-1</v>
      </c>
      <c r="Z716" t="str">
        <f t="shared" si="11"/>
        <v>0-1000</v>
      </c>
    </row>
    <row r="717" spans="1:26" x14ac:dyDescent="0.3">
      <c r="A717">
        <v>313304</v>
      </c>
      <c r="B717" t="s">
        <v>1486</v>
      </c>
      <c r="C717">
        <v>1</v>
      </c>
      <c r="D717" t="s">
        <v>14</v>
      </c>
      <c r="E717" t="s">
        <v>1487</v>
      </c>
      <c r="F717" t="s">
        <v>16</v>
      </c>
      <c r="G717" t="s">
        <v>21</v>
      </c>
      <c r="H717" t="s">
        <v>21</v>
      </c>
      <c r="I717">
        <v>1</v>
      </c>
      <c r="J717">
        <v>454</v>
      </c>
      <c r="K717">
        <v>400</v>
      </c>
      <c r="L717">
        <v>3.9</v>
      </c>
      <c r="M717" t="s">
        <v>1488</v>
      </c>
      <c r="N717" t="str">
        <f>SUBSTITUTE(Sheet1[[#This Row],[Datekey_Opening]],"_","-")</f>
        <v>2016-9-21</v>
      </c>
      <c r="O717">
        <f>YEAR(Sheet1[[#This Row],[Date]])</f>
        <v>2016</v>
      </c>
      <c r="P717" t="str">
        <f>LOOKUP(Sheet1[[#This Row],[CountryCode]],$AI$4:$AI$18,$AJ$4:$AJ$18)</f>
        <v>India</v>
      </c>
      <c r="Q717">
        <f>MONTH(Sheet1[[#This Row],[Date]])</f>
        <v>9</v>
      </c>
      <c r="R717" t="str">
        <f>TEXT(Sheet1[[#This Row],[Date]],"MMMM")</f>
        <v>September</v>
      </c>
      <c r="S717" t="str">
        <f>TEXT(Sheet1[[#This Row],[Date]],"YYYY-MMM")</f>
        <v>2016-Sep</v>
      </c>
      <c r="T717">
        <f>WEEKDAY(Sheet1[[#This Row],[Date]])</f>
        <v>4</v>
      </c>
      <c r="U717" t="str">
        <f>TEXT(Sheet1[[#This Row],[Date]],"DDDD")</f>
        <v>Wednesday</v>
      </c>
      <c r="V717" t="str">
        <f>"FM"&amp;MOD(MONTH(Sheet1[[#This Row],[Date]])-4,12)+1</f>
        <v>FM6</v>
      </c>
      <c r="W717" t="str">
        <f>"Q"&amp;ROUNDUP(MONTH(Sheet1[[#This Row],[Date]])/3,0)</f>
        <v>Q3</v>
      </c>
      <c r="X717" t="str">
        <f>"Q"&amp;INT(MOD(MONTH(Sheet1[[#This Row],[Date]])-4,12/3)+1)</f>
        <v>Q2</v>
      </c>
      <c r="Y717" t="str" cm="1">
        <f t="array" ref="Y717">_xlfn.IFS(ROUND(L717,0)&lt;=1,"Need to improve 0-1",ROUND(L717,0)&lt;=2,"Okay 1-2",ROUND(L717,0)&lt;=3,"Good 2-3",ROUND(L717,0)&lt;=4,"Great 3-4",ROUND(L717,0)&lt;=5,"Excellent 4-5")</f>
        <v>Great 3-4</v>
      </c>
      <c r="Z717" t="str">
        <f t="shared" si="11"/>
        <v>0-1000</v>
      </c>
    </row>
    <row r="718" spans="1:26" x14ac:dyDescent="0.3">
      <c r="A718">
        <v>18358184</v>
      </c>
      <c r="B718" t="s">
        <v>1489</v>
      </c>
      <c r="C718">
        <v>1</v>
      </c>
      <c r="D718" t="s">
        <v>14</v>
      </c>
      <c r="E718" t="s">
        <v>362</v>
      </c>
      <c r="F718" t="s">
        <v>16</v>
      </c>
      <c r="G718" t="s">
        <v>21</v>
      </c>
      <c r="H718" t="s">
        <v>21</v>
      </c>
      <c r="I718">
        <v>2</v>
      </c>
      <c r="J718">
        <v>23</v>
      </c>
      <c r="K718">
        <v>500</v>
      </c>
      <c r="L718">
        <v>3.4</v>
      </c>
      <c r="M718" t="s">
        <v>1490</v>
      </c>
      <c r="N718" t="str">
        <f>SUBSTITUTE(Sheet1[[#This Row],[Datekey_Opening]],"_","-")</f>
        <v>2015-8-20</v>
      </c>
      <c r="O718">
        <f>YEAR(Sheet1[[#This Row],[Date]])</f>
        <v>2015</v>
      </c>
      <c r="P718" t="str">
        <f>LOOKUP(Sheet1[[#This Row],[CountryCode]],$AI$4:$AI$18,$AJ$4:$AJ$18)</f>
        <v>India</v>
      </c>
      <c r="Q718">
        <f>MONTH(Sheet1[[#This Row],[Date]])</f>
        <v>8</v>
      </c>
      <c r="R718" t="str">
        <f>TEXT(Sheet1[[#This Row],[Date]],"MMMM")</f>
        <v>August</v>
      </c>
      <c r="S718" t="str">
        <f>TEXT(Sheet1[[#This Row],[Date]],"YYYY-MMM")</f>
        <v>2015-Aug</v>
      </c>
      <c r="T718">
        <f>WEEKDAY(Sheet1[[#This Row],[Date]])</f>
        <v>5</v>
      </c>
      <c r="U718" t="str">
        <f>TEXT(Sheet1[[#This Row],[Date]],"DDDD")</f>
        <v>Thursday</v>
      </c>
      <c r="V718" t="str">
        <f>"FM"&amp;MOD(MONTH(Sheet1[[#This Row],[Date]])-4,12)+1</f>
        <v>FM5</v>
      </c>
      <c r="W718" t="str">
        <f>"Q"&amp;ROUNDUP(MONTH(Sheet1[[#This Row],[Date]])/3,0)</f>
        <v>Q3</v>
      </c>
      <c r="X718" t="str">
        <f>"Q"&amp;INT(MOD(MONTH(Sheet1[[#This Row],[Date]])-4,12/3)+1)</f>
        <v>Q1</v>
      </c>
      <c r="Y718" t="str" cm="1">
        <f t="array" ref="Y718">_xlfn.IFS(ROUND(L718,0)&lt;=1,"Need to improve 0-1",ROUND(L718,0)&lt;=2,"Okay 1-2",ROUND(L718,0)&lt;=3,"Good 2-3",ROUND(L718,0)&lt;=4,"Great 3-4",ROUND(L718,0)&lt;=5,"Excellent 4-5")</f>
        <v>Good 2-3</v>
      </c>
      <c r="Z718" t="str">
        <f t="shared" si="11"/>
        <v>0-1000</v>
      </c>
    </row>
    <row r="719" spans="1:26" x14ac:dyDescent="0.3">
      <c r="A719">
        <v>18238968</v>
      </c>
      <c r="B719" t="s">
        <v>1491</v>
      </c>
      <c r="C719">
        <v>1</v>
      </c>
      <c r="D719" t="s">
        <v>14</v>
      </c>
      <c r="E719" t="s">
        <v>365</v>
      </c>
      <c r="F719" t="s">
        <v>16</v>
      </c>
      <c r="G719" t="s">
        <v>21</v>
      </c>
      <c r="H719" t="s">
        <v>21</v>
      </c>
      <c r="I719">
        <v>2</v>
      </c>
      <c r="J719">
        <v>102</v>
      </c>
      <c r="K719">
        <v>800</v>
      </c>
      <c r="L719">
        <v>3.4</v>
      </c>
      <c r="M719" t="s">
        <v>1492</v>
      </c>
      <c r="N719" t="str">
        <f>SUBSTITUTE(Sheet1[[#This Row],[Datekey_Opening]],"_","-")</f>
        <v>2012-5-7</v>
      </c>
      <c r="O719">
        <f>YEAR(Sheet1[[#This Row],[Date]])</f>
        <v>2012</v>
      </c>
      <c r="P719" t="str">
        <f>LOOKUP(Sheet1[[#This Row],[CountryCode]],$AI$4:$AI$18,$AJ$4:$AJ$18)</f>
        <v>India</v>
      </c>
      <c r="Q719">
        <f>MONTH(Sheet1[[#This Row],[Date]])</f>
        <v>5</v>
      </c>
      <c r="R719" t="str">
        <f>TEXT(Sheet1[[#This Row],[Date]],"MMMM")</f>
        <v>May</v>
      </c>
      <c r="S719" t="str">
        <f>TEXT(Sheet1[[#This Row],[Date]],"YYYY-MMM")</f>
        <v>2012-May</v>
      </c>
      <c r="T719">
        <f>WEEKDAY(Sheet1[[#This Row],[Date]])</f>
        <v>2</v>
      </c>
      <c r="U719" t="str">
        <f>TEXT(Sheet1[[#This Row],[Date]],"DDDD")</f>
        <v>Monday</v>
      </c>
      <c r="V719" t="str">
        <f>"FM"&amp;MOD(MONTH(Sheet1[[#This Row],[Date]])-4,12)+1</f>
        <v>FM2</v>
      </c>
      <c r="W719" t="str">
        <f>"Q"&amp;ROUNDUP(MONTH(Sheet1[[#This Row],[Date]])/3,0)</f>
        <v>Q2</v>
      </c>
      <c r="X719" t="str">
        <f>"Q"&amp;INT(MOD(MONTH(Sheet1[[#This Row],[Date]])-4,12/3)+1)</f>
        <v>Q2</v>
      </c>
      <c r="Y719" t="str" cm="1">
        <f t="array" ref="Y719">_xlfn.IFS(ROUND(L719,0)&lt;=1,"Need to improve 0-1",ROUND(L719,0)&lt;=2,"Okay 1-2",ROUND(L719,0)&lt;=3,"Good 2-3",ROUND(L719,0)&lt;=4,"Great 3-4",ROUND(L719,0)&lt;=5,"Excellent 4-5")</f>
        <v>Good 2-3</v>
      </c>
      <c r="Z719" t="str">
        <f t="shared" si="11"/>
        <v>0-1000</v>
      </c>
    </row>
    <row r="720" spans="1:26" x14ac:dyDescent="0.3">
      <c r="A720">
        <v>18458347</v>
      </c>
      <c r="B720" t="s">
        <v>1493</v>
      </c>
      <c r="C720">
        <v>1</v>
      </c>
      <c r="D720" t="s">
        <v>14</v>
      </c>
      <c r="E720" t="s">
        <v>1494</v>
      </c>
      <c r="F720" t="s">
        <v>16</v>
      </c>
      <c r="G720" t="s">
        <v>21</v>
      </c>
      <c r="H720" t="s">
        <v>21</v>
      </c>
      <c r="I720">
        <v>2</v>
      </c>
      <c r="J720">
        <v>41</v>
      </c>
      <c r="K720">
        <v>950</v>
      </c>
      <c r="L720">
        <v>3.8</v>
      </c>
      <c r="M720" t="s">
        <v>1495</v>
      </c>
      <c r="N720" t="str">
        <f>SUBSTITUTE(Sheet1[[#This Row],[Datekey_Opening]],"_","-")</f>
        <v>2018-5-7</v>
      </c>
      <c r="O720">
        <f>YEAR(Sheet1[[#This Row],[Date]])</f>
        <v>2018</v>
      </c>
      <c r="P720" t="str">
        <f>LOOKUP(Sheet1[[#This Row],[CountryCode]],$AI$4:$AI$18,$AJ$4:$AJ$18)</f>
        <v>India</v>
      </c>
      <c r="Q720">
        <f>MONTH(Sheet1[[#This Row],[Date]])</f>
        <v>5</v>
      </c>
      <c r="R720" t="str">
        <f>TEXT(Sheet1[[#This Row],[Date]],"MMMM")</f>
        <v>May</v>
      </c>
      <c r="S720" t="str">
        <f>TEXT(Sheet1[[#This Row],[Date]],"YYYY-MMM")</f>
        <v>2018-May</v>
      </c>
      <c r="T720">
        <f>WEEKDAY(Sheet1[[#This Row],[Date]])</f>
        <v>2</v>
      </c>
      <c r="U720" t="str">
        <f>TEXT(Sheet1[[#This Row],[Date]],"DDDD")</f>
        <v>Monday</v>
      </c>
      <c r="V720" t="str">
        <f>"FM"&amp;MOD(MONTH(Sheet1[[#This Row],[Date]])-4,12)+1</f>
        <v>FM2</v>
      </c>
      <c r="W720" t="str">
        <f>"Q"&amp;ROUNDUP(MONTH(Sheet1[[#This Row],[Date]])/3,0)</f>
        <v>Q2</v>
      </c>
      <c r="X720" t="str">
        <f>"Q"&amp;INT(MOD(MONTH(Sheet1[[#This Row],[Date]])-4,12/3)+1)</f>
        <v>Q2</v>
      </c>
      <c r="Y720" t="str" cm="1">
        <f t="array" ref="Y720">_xlfn.IFS(ROUND(L720,0)&lt;=1,"Need to improve 0-1",ROUND(L720,0)&lt;=2,"Okay 1-2",ROUND(L720,0)&lt;=3,"Good 2-3",ROUND(L720,0)&lt;=4,"Great 3-4",ROUND(L720,0)&lt;=5,"Excellent 4-5")</f>
        <v>Great 3-4</v>
      </c>
      <c r="Z720" t="str">
        <f t="shared" si="11"/>
        <v>0-1000</v>
      </c>
    </row>
    <row r="721" spans="1:26" x14ac:dyDescent="0.3">
      <c r="A721">
        <v>308156</v>
      </c>
      <c r="B721" t="s">
        <v>1496</v>
      </c>
      <c r="C721">
        <v>1</v>
      </c>
      <c r="D721" t="s">
        <v>14</v>
      </c>
      <c r="E721" t="s">
        <v>1497</v>
      </c>
      <c r="F721" t="s">
        <v>16</v>
      </c>
      <c r="G721" t="s">
        <v>21</v>
      </c>
      <c r="H721" t="s">
        <v>21</v>
      </c>
      <c r="I721">
        <v>2</v>
      </c>
      <c r="J721">
        <v>46</v>
      </c>
      <c r="K721">
        <v>550</v>
      </c>
      <c r="L721">
        <v>2.7</v>
      </c>
      <c r="M721" t="s">
        <v>1498</v>
      </c>
      <c r="N721" t="str">
        <f>SUBSTITUTE(Sheet1[[#This Row],[Datekey_Opening]],"_","-")</f>
        <v>2016-5-17</v>
      </c>
      <c r="O721">
        <f>YEAR(Sheet1[[#This Row],[Date]])</f>
        <v>2016</v>
      </c>
      <c r="P721" t="str">
        <f>LOOKUP(Sheet1[[#This Row],[CountryCode]],$AI$4:$AI$18,$AJ$4:$AJ$18)</f>
        <v>India</v>
      </c>
      <c r="Q721">
        <f>MONTH(Sheet1[[#This Row],[Date]])</f>
        <v>5</v>
      </c>
      <c r="R721" t="str">
        <f>TEXT(Sheet1[[#This Row],[Date]],"MMMM")</f>
        <v>May</v>
      </c>
      <c r="S721" t="str">
        <f>TEXT(Sheet1[[#This Row],[Date]],"YYYY-MMM")</f>
        <v>2016-May</v>
      </c>
      <c r="T721">
        <f>WEEKDAY(Sheet1[[#This Row],[Date]])</f>
        <v>3</v>
      </c>
      <c r="U721" t="str">
        <f>TEXT(Sheet1[[#This Row],[Date]],"DDDD")</f>
        <v>Tuesday</v>
      </c>
      <c r="V721" t="str">
        <f>"FM"&amp;MOD(MONTH(Sheet1[[#This Row],[Date]])-4,12)+1</f>
        <v>FM2</v>
      </c>
      <c r="W721" t="str">
        <f>"Q"&amp;ROUNDUP(MONTH(Sheet1[[#This Row],[Date]])/3,0)</f>
        <v>Q2</v>
      </c>
      <c r="X721" t="str">
        <f>"Q"&amp;INT(MOD(MONTH(Sheet1[[#This Row],[Date]])-4,12/3)+1)</f>
        <v>Q2</v>
      </c>
      <c r="Y721" t="str" cm="1">
        <f t="array" ref="Y721">_xlfn.IFS(ROUND(L721,0)&lt;=1,"Need to improve 0-1",ROUND(L721,0)&lt;=2,"Okay 1-2",ROUND(L721,0)&lt;=3,"Good 2-3",ROUND(L721,0)&lt;=4,"Great 3-4",ROUND(L721,0)&lt;=5,"Excellent 4-5")</f>
        <v>Good 2-3</v>
      </c>
      <c r="Z721" t="str">
        <f t="shared" si="11"/>
        <v>0-1000</v>
      </c>
    </row>
    <row r="722" spans="1:26" x14ac:dyDescent="0.3">
      <c r="A722">
        <v>309365</v>
      </c>
      <c r="B722" t="s">
        <v>1493</v>
      </c>
      <c r="C722">
        <v>1</v>
      </c>
      <c r="D722" t="s">
        <v>14</v>
      </c>
      <c r="E722" t="s">
        <v>1494</v>
      </c>
      <c r="F722" t="s">
        <v>16</v>
      </c>
      <c r="G722" t="s">
        <v>21</v>
      </c>
      <c r="H722" t="s">
        <v>21</v>
      </c>
      <c r="I722">
        <v>2</v>
      </c>
      <c r="J722">
        <v>447</v>
      </c>
      <c r="K722">
        <v>950</v>
      </c>
      <c r="L722">
        <v>3.6</v>
      </c>
      <c r="M722" t="s">
        <v>1499</v>
      </c>
      <c r="N722" t="str">
        <f>SUBSTITUTE(Sheet1[[#This Row],[Datekey_Opening]],"_","-")</f>
        <v>2010-5-17</v>
      </c>
      <c r="O722">
        <f>YEAR(Sheet1[[#This Row],[Date]])</f>
        <v>2010</v>
      </c>
      <c r="P722" t="str">
        <f>LOOKUP(Sheet1[[#This Row],[CountryCode]],$AI$4:$AI$18,$AJ$4:$AJ$18)</f>
        <v>India</v>
      </c>
      <c r="Q722">
        <f>MONTH(Sheet1[[#This Row],[Date]])</f>
        <v>5</v>
      </c>
      <c r="R722" t="str">
        <f>TEXT(Sheet1[[#This Row],[Date]],"MMMM")</f>
        <v>May</v>
      </c>
      <c r="S722" t="str">
        <f>TEXT(Sheet1[[#This Row],[Date]],"YYYY-MMM")</f>
        <v>2010-May</v>
      </c>
      <c r="T722">
        <f>WEEKDAY(Sheet1[[#This Row],[Date]])</f>
        <v>2</v>
      </c>
      <c r="U722" t="str">
        <f>TEXT(Sheet1[[#This Row],[Date]],"DDDD")</f>
        <v>Monday</v>
      </c>
      <c r="V722" t="str">
        <f>"FM"&amp;MOD(MONTH(Sheet1[[#This Row],[Date]])-4,12)+1</f>
        <v>FM2</v>
      </c>
      <c r="W722" t="str">
        <f>"Q"&amp;ROUNDUP(MONTH(Sheet1[[#This Row],[Date]])/3,0)</f>
        <v>Q2</v>
      </c>
      <c r="X722" t="str">
        <f>"Q"&amp;INT(MOD(MONTH(Sheet1[[#This Row],[Date]])-4,12/3)+1)</f>
        <v>Q2</v>
      </c>
      <c r="Y722" t="str" cm="1">
        <f t="array" ref="Y722">_xlfn.IFS(ROUND(L722,0)&lt;=1,"Need to improve 0-1",ROUND(L722,0)&lt;=2,"Okay 1-2",ROUND(L722,0)&lt;=3,"Good 2-3",ROUND(L722,0)&lt;=4,"Great 3-4",ROUND(L722,0)&lt;=5,"Excellent 4-5")</f>
        <v>Great 3-4</v>
      </c>
      <c r="Z722" t="str">
        <f t="shared" si="11"/>
        <v>0-1000</v>
      </c>
    </row>
    <row r="723" spans="1:26" x14ac:dyDescent="0.3">
      <c r="A723">
        <v>310665</v>
      </c>
      <c r="B723" t="s">
        <v>1500</v>
      </c>
      <c r="C723">
        <v>1</v>
      </c>
      <c r="D723" t="s">
        <v>14</v>
      </c>
      <c r="E723" t="s">
        <v>382</v>
      </c>
      <c r="F723" t="s">
        <v>16</v>
      </c>
      <c r="G723" t="s">
        <v>21</v>
      </c>
      <c r="H723" t="s">
        <v>21</v>
      </c>
      <c r="I723">
        <v>2</v>
      </c>
      <c r="J723">
        <v>485</v>
      </c>
      <c r="K723">
        <v>600</v>
      </c>
      <c r="L723">
        <v>3.4</v>
      </c>
      <c r="M723" t="s">
        <v>748</v>
      </c>
      <c r="N723" t="str">
        <f>SUBSTITUTE(Sheet1[[#This Row],[Datekey_Opening]],"_","-")</f>
        <v>2016-4-2</v>
      </c>
      <c r="O723">
        <f>YEAR(Sheet1[[#This Row],[Date]])</f>
        <v>2016</v>
      </c>
      <c r="P723" t="str">
        <f>LOOKUP(Sheet1[[#This Row],[CountryCode]],$AI$4:$AI$18,$AJ$4:$AJ$18)</f>
        <v>India</v>
      </c>
      <c r="Q723">
        <f>MONTH(Sheet1[[#This Row],[Date]])</f>
        <v>4</v>
      </c>
      <c r="R723" t="str">
        <f>TEXT(Sheet1[[#This Row],[Date]],"MMMM")</f>
        <v>April</v>
      </c>
      <c r="S723" t="str">
        <f>TEXT(Sheet1[[#This Row],[Date]],"YYYY-MMM")</f>
        <v>2016-Apr</v>
      </c>
      <c r="T723">
        <f>WEEKDAY(Sheet1[[#This Row],[Date]])</f>
        <v>7</v>
      </c>
      <c r="U723" t="str">
        <f>TEXT(Sheet1[[#This Row],[Date]],"DDDD")</f>
        <v>Saturday</v>
      </c>
      <c r="V723" t="str">
        <f>"FM"&amp;MOD(MONTH(Sheet1[[#This Row],[Date]])-4,12)+1</f>
        <v>FM1</v>
      </c>
      <c r="W723" t="str">
        <f>"Q"&amp;ROUNDUP(MONTH(Sheet1[[#This Row],[Date]])/3,0)</f>
        <v>Q2</v>
      </c>
      <c r="X723" t="str">
        <f>"Q"&amp;INT(MOD(MONTH(Sheet1[[#This Row],[Date]])-4,12/3)+1)</f>
        <v>Q1</v>
      </c>
      <c r="Y723" t="str" cm="1">
        <f t="array" ref="Y723">_xlfn.IFS(ROUND(L723,0)&lt;=1,"Need to improve 0-1",ROUND(L723,0)&lt;=2,"Okay 1-2",ROUND(L723,0)&lt;=3,"Good 2-3",ROUND(L723,0)&lt;=4,"Great 3-4",ROUND(L723,0)&lt;=5,"Excellent 4-5")</f>
        <v>Good 2-3</v>
      </c>
      <c r="Z723" t="str">
        <f t="shared" si="11"/>
        <v>0-1000</v>
      </c>
    </row>
    <row r="724" spans="1:26" x14ac:dyDescent="0.3">
      <c r="A724">
        <v>311209</v>
      </c>
      <c r="B724" t="s">
        <v>1493</v>
      </c>
      <c r="C724">
        <v>1</v>
      </c>
      <c r="D724" t="s">
        <v>14</v>
      </c>
      <c r="E724" t="s">
        <v>1494</v>
      </c>
      <c r="F724" t="s">
        <v>16</v>
      </c>
      <c r="G724" t="s">
        <v>21</v>
      </c>
      <c r="H724" t="s">
        <v>21</v>
      </c>
      <c r="I724">
        <v>2</v>
      </c>
      <c r="J724">
        <v>379</v>
      </c>
      <c r="K724">
        <v>950</v>
      </c>
      <c r="L724">
        <v>3.6</v>
      </c>
      <c r="M724" t="s">
        <v>1501</v>
      </c>
      <c r="N724" t="str">
        <f>SUBSTITUTE(Sheet1[[#This Row],[Datekey_Opening]],"_","-")</f>
        <v>2017-4-1</v>
      </c>
      <c r="O724">
        <f>YEAR(Sheet1[[#This Row],[Date]])</f>
        <v>2017</v>
      </c>
      <c r="P724" t="str">
        <f>LOOKUP(Sheet1[[#This Row],[CountryCode]],$AI$4:$AI$18,$AJ$4:$AJ$18)</f>
        <v>India</v>
      </c>
      <c r="Q724">
        <f>MONTH(Sheet1[[#This Row],[Date]])</f>
        <v>4</v>
      </c>
      <c r="R724" t="str">
        <f>TEXT(Sheet1[[#This Row],[Date]],"MMMM")</f>
        <v>April</v>
      </c>
      <c r="S724" t="str">
        <f>TEXT(Sheet1[[#This Row],[Date]],"YYYY-MMM")</f>
        <v>2017-Apr</v>
      </c>
      <c r="T724">
        <f>WEEKDAY(Sheet1[[#This Row],[Date]])</f>
        <v>7</v>
      </c>
      <c r="U724" t="str">
        <f>TEXT(Sheet1[[#This Row],[Date]],"DDDD")</f>
        <v>Saturday</v>
      </c>
      <c r="V724" t="str">
        <f>"FM"&amp;MOD(MONTH(Sheet1[[#This Row],[Date]])-4,12)+1</f>
        <v>FM1</v>
      </c>
      <c r="W724" t="str">
        <f>"Q"&amp;ROUNDUP(MONTH(Sheet1[[#This Row],[Date]])/3,0)</f>
        <v>Q2</v>
      </c>
      <c r="X724" t="str">
        <f>"Q"&amp;INT(MOD(MONTH(Sheet1[[#This Row],[Date]])-4,12/3)+1)</f>
        <v>Q1</v>
      </c>
      <c r="Y724" t="str" cm="1">
        <f t="array" ref="Y724">_xlfn.IFS(ROUND(L724,0)&lt;=1,"Need to improve 0-1",ROUND(L724,0)&lt;=2,"Okay 1-2",ROUND(L724,0)&lt;=3,"Good 2-3",ROUND(L724,0)&lt;=4,"Great 3-4",ROUND(L724,0)&lt;=5,"Excellent 4-5")</f>
        <v>Great 3-4</v>
      </c>
      <c r="Z724" t="str">
        <f t="shared" si="11"/>
        <v>0-1000</v>
      </c>
    </row>
    <row r="725" spans="1:26" x14ac:dyDescent="0.3">
      <c r="A725">
        <v>311836</v>
      </c>
      <c r="B725" t="s">
        <v>1493</v>
      </c>
      <c r="C725">
        <v>1</v>
      </c>
      <c r="D725" t="s">
        <v>14</v>
      </c>
      <c r="E725" t="s">
        <v>1494</v>
      </c>
      <c r="F725" t="s">
        <v>16</v>
      </c>
      <c r="G725" t="s">
        <v>21</v>
      </c>
      <c r="H725" t="s">
        <v>21</v>
      </c>
      <c r="I725">
        <v>2</v>
      </c>
      <c r="J725">
        <v>203</v>
      </c>
      <c r="K725">
        <v>950</v>
      </c>
      <c r="L725">
        <v>3.6</v>
      </c>
      <c r="M725" t="s">
        <v>1502</v>
      </c>
      <c r="N725" t="str">
        <f>SUBSTITUTE(Sheet1[[#This Row],[Datekey_Opening]],"_","-")</f>
        <v>2012-3-15</v>
      </c>
      <c r="O725">
        <f>YEAR(Sheet1[[#This Row],[Date]])</f>
        <v>2012</v>
      </c>
      <c r="P725" t="str">
        <f>LOOKUP(Sheet1[[#This Row],[CountryCode]],$AI$4:$AI$18,$AJ$4:$AJ$18)</f>
        <v>India</v>
      </c>
      <c r="Q725">
        <f>MONTH(Sheet1[[#This Row],[Date]])</f>
        <v>3</v>
      </c>
      <c r="R725" t="str">
        <f>TEXT(Sheet1[[#This Row],[Date]],"MMMM")</f>
        <v>March</v>
      </c>
      <c r="S725" t="str">
        <f>TEXT(Sheet1[[#This Row],[Date]],"YYYY-MMM")</f>
        <v>2012-Mar</v>
      </c>
      <c r="T725">
        <f>WEEKDAY(Sheet1[[#This Row],[Date]])</f>
        <v>5</v>
      </c>
      <c r="U725" t="str">
        <f>TEXT(Sheet1[[#This Row],[Date]],"DDDD")</f>
        <v>Thursday</v>
      </c>
      <c r="V725" t="str">
        <f>"FM"&amp;MOD(MONTH(Sheet1[[#This Row],[Date]])-4,12)+1</f>
        <v>FM12</v>
      </c>
      <c r="W725" t="str">
        <f>"Q"&amp;ROUNDUP(MONTH(Sheet1[[#This Row],[Date]])/3,0)</f>
        <v>Q1</v>
      </c>
      <c r="X725" t="str">
        <f>"Q"&amp;INT(MOD(MONTH(Sheet1[[#This Row],[Date]])-4,12/3)+1)</f>
        <v>Q4</v>
      </c>
      <c r="Y725" t="str" cm="1">
        <f t="array" ref="Y725">_xlfn.IFS(ROUND(L725,0)&lt;=1,"Need to improve 0-1",ROUND(L725,0)&lt;=2,"Okay 1-2",ROUND(L725,0)&lt;=3,"Good 2-3",ROUND(L725,0)&lt;=4,"Great 3-4",ROUND(L725,0)&lt;=5,"Excellent 4-5")</f>
        <v>Great 3-4</v>
      </c>
      <c r="Z725" t="str">
        <f t="shared" si="11"/>
        <v>0-1000</v>
      </c>
    </row>
    <row r="726" spans="1:26" x14ac:dyDescent="0.3">
      <c r="A726">
        <v>18421049</v>
      </c>
      <c r="B726" t="s">
        <v>1503</v>
      </c>
      <c r="C726">
        <v>1</v>
      </c>
      <c r="D726" t="s">
        <v>14</v>
      </c>
      <c r="E726" t="s">
        <v>1504</v>
      </c>
      <c r="F726" t="s">
        <v>16</v>
      </c>
      <c r="G726" t="s">
        <v>21</v>
      </c>
      <c r="H726" t="s">
        <v>21</v>
      </c>
      <c r="I726">
        <v>2</v>
      </c>
      <c r="J726">
        <v>50</v>
      </c>
      <c r="K726">
        <v>800</v>
      </c>
      <c r="L726">
        <v>4.5</v>
      </c>
      <c r="M726" t="s">
        <v>805</v>
      </c>
      <c r="N726" t="str">
        <f>SUBSTITUTE(Sheet1[[#This Row],[Datekey_Opening]],"_","-")</f>
        <v>2011-2-19</v>
      </c>
      <c r="O726">
        <f>YEAR(Sheet1[[#This Row],[Date]])</f>
        <v>2011</v>
      </c>
      <c r="P726" t="str">
        <f>LOOKUP(Sheet1[[#This Row],[CountryCode]],$AI$4:$AI$18,$AJ$4:$AJ$18)</f>
        <v>India</v>
      </c>
      <c r="Q726">
        <f>MONTH(Sheet1[[#This Row],[Date]])</f>
        <v>2</v>
      </c>
      <c r="R726" t="str">
        <f>TEXT(Sheet1[[#This Row],[Date]],"MMMM")</f>
        <v>February</v>
      </c>
      <c r="S726" t="str">
        <f>TEXT(Sheet1[[#This Row],[Date]],"YYYY-MMM")</f>
        <v>2011-Feb</v>
      </c>
      <c r="T726">
        <f>WEEKDAY(Sheet1[[#This Row],[Date]])</f>
        <v>7</v>
      </c>
      <c r="U726" t="str">
        <f>TEXT(Sheet1[[#This Row],[Date]],"DDDD")</f>
        <v>Saturday</v>
      </c>
      <c r="V726" t="str">
        <f>"FM"&amp;MOD(MONTH(Sheet1[[#This Row],[Date]])-4,12)+1</f>
        <v>FM11</v>
      </c>
      <c r="W726" t="str">
        <f>"Q"&amp;ROUNDUP(MONTH(Sheet1[[#This Row],[Date]])/3,0)</f>
        <v>Q1</v>
      </c>
      <c r="X726" t="str">
        <f>"Q"&amp;INT(MOD(MONTH(Sheet1[[#This Row],[Date]])-4,12/3)+1)</f>
        <v>Q3</v>
      </c>
      <c r="Y726" t="str" cm="1">
        <f t="array" ref="Y726">_xlfn.IFS(ROUND(L726,0)&lt;=1,"Need to improve 0-1",ROUND(L726,0)&lt;=2,"Okay 1-2",ROUND(L726,0)&lt;=3,"Good 2-3",ROUND(L726,0)&lt;=4,"Great 3-4",ROUND(L726,0)&lt;=5,"Excellent 4-5")</f>
        <v>Excellent 4-5</v>
      </c>
      <c r="Z726" t="str">
        <f t="shared" si="11"/>
        <v>0-1000</v>
      </c>
    </row>
    <row r="727" spans="1:26" x14ac:dyDescent="0.3">
      <c r="A727">
        <v>18425764</v>
      </c>
      <c r="B727" t="s">
        <v>1505</v>
      </c>
      <c r="C727">
        <v>1</v>
      </c>
      <c r="D727" t="s">
        <v>14</v>
      </c>
      <c r="E727" t="s">
        <v>1506</v>
      </c>
      <c r="F727" t="s">
        <v>16</v>
      </c>
      <c r="G727" t="s">
        <v>21</v>
      </c>
      <c r="H727" t="s">
        <v>21</v>
      </c>
      <c r="I727">
        <v>2</v>
      </c>
      <c r="J727">
        <v>44</v>
      </c>
      <c r="K727">
        <v>650</v>
      </c>
      <c r="L727">
        <v>3.4</v>
      </c>
      <c r="M727" t="s">
        <v>1282</v>
      </c>
      <c r="N727" t="str">
        <f>SUBSTITUTE(Sheet1[[#This Row],[Datekey_Opening]],"_","-")</f>
        <v>2013-1-13</v>
      </c>
      <c r="O727">
        <f>YEAR(Sheet1[[#This Row],[Date]])</f>
        <v>2013</v>
      </c>
      <c r="P727" t="str">
        <f>LOOKUP(Sheet1[[#This Row],[CountryCode]],$AI$4:$AI$18,$AJ$4:$AJ$18)</f>
        <v>India</v>
      </c>
      <c r="Q727">
        <f>MONTH(Sheet1[[#This Row],[Date]])</f>
        <v>1</v>
      </c>
      <c r="R727" t="str">
        <f>TEXT(Sheet1[[#This Row],[Date]],"MMMM")</f>
        <v>January</v>
      </c>
      <c r="S727" t="str">
        <f>TEXT(Sheet1[[#This Row],[Date]],"YYYY-MMM")</f>
        <v>2013-Jan</v>
      </c>
      <c r="T727">
        <f>WEEKDAY(Sheet1[[#This Row],[Date]])</f>
        <v>1</v>
      </c>
      <c r="U727" t="str">
        <f>TEXT(Sheet1[[#This Row],[Date]],"DDDD")</f>
        <v>Sunday</v>
      </c>
      <c r="V727" t="str">
        <f>"FM"&amp;MOD(MONTH(Sheet1[[#This Row],[Date]])-4,12)+1</f>
        <v>FM10</v>
      </c>
      <c r="W727" t="str">
        <f>"Q"&amp;ROUNDUP(MONTH(Sheet1[[#This Row],[Date]])/3,0)</f>
        <v>Q1</v>
      </c>
      <c r="X727" t="str">
        <f>"Q"&amp;INT(MOD(MONTH(Sheet1[[#This Row],[Date]])-4,12/3)+1)</f>
        <v>Q2</v>
      </c>
      <c r="Y727" t="str" cm="1">
        <f t="array" ref="Y727">_xlfn.IFS(ROUND(L727,0)&lt;=1,"Need to improve 0-1",ROUND(L727,0)&lt;=2,"Okay 1-2",ROUND(L727,0)&lt;=3,"Good 2-3",ROUND(L727,0)&lt;=4,"Great 3-4",ROUND(L727,0)&lt;=5,"Excellent 4-5")</f>
        <v>Good 2-3</v>
      </c>
      <c r="Z727" t="str">
        <f t="shared" si="11"/>
        <v>0-1000</v>
      </c>
    </row>
    <row r="728" spans="1:26" x14ac:dyDescent="0.3">
      <c r="A728">
        <v>18427200</v>
      </c>
      <c r="B728" t="s">
        <v>1505</v>
      </c>
      <c r="C728">
        <v>1</v>
      </c>
      <c r="D728" t="s">
        <v>14</v>
      </c>
      <c r="E728" t="s">
        <v>1506</v>
      </c>
      <c r="F728" t="s">
        <v>16</v>
      </c>
      <c r="G728" t="s">
        <v>21</v>
      </c>
      <c r="H728" t="s">
        <v>21</v>
      </c>
      <c r="I728">
        <v>2</v>
      </c>
      <c r="J728">
        <v>38</v>
      </c>
      <c r="K728">
        <v>650</v>
      </c>
      <c r="L728">
        <v>3.5</v>
      </c>
      <c r="M728" t="s">
        <v>1507</v>
      </c>
      <c r="N728" t="str">
        <f>SUBSTITUTE(Sheet1[[#This Row],[Datekey_Opening]],"_","-")</f>
        <v>2017-1-14</v>
      </c>
      <c r="O728">
        <f>YEAR(Sheet1[[#This Row],[Date]])</f>
        <v>2017</v>
      </c>
      <c r="P728" t="str">
        <f>LOOKUP(Sheet1[[#This Row],[CountryCode]],$AI$4:$AI$18,$AJ$4:$AJ$18)</f>
        <v>India</v>
      </c>
      <c r="Q728">
        <f>MONTH(Sheet1[[#This Row],[Date]])</f>
        <v>1</v>
      </c>
      <c r="R728" t="str">
        <f>TEXT(Sheet1[[#This Row],[Date]],"MMMM")</f>
        <v>January</v>
      </c>
      <c r="S728" t="str">
        <f>TEXT(Sheet1[[#This Row],[Date]],"YYYY-MMM")</f>
        <v>2017-Jan</v>
      </c>
      <c r="T728">
        <f>WEEKDAY(Sheet1[[#This Row],[Date]])</f>
        <v>7</v>
      </c>
      <c r="U728" t="str">
        <f>TEXT(Sheet1[[#This Row],[Date]],"DDDD")</f>
        <v>Saturday</v>
      </c>
      <c r="V728" t="str">
        <f>"FM"&amp;MOD(MONTH(Sheet1[[#This Row],[Date]])-4,12)+1</f>
        <v>FM10</v>
      </c>
      <c r="W728" t="str">
        <f>"Q"&amp;ROUNDUP(MONTH(Sheet1[[#This Row],[Date]])/3,0)</f>
        <v>Q1</v>
      </c>
      <c r="X728" t="str">
        <f>"Q"&amp;INT(MOD(MONTH(Sheet1[[#This Row],[Date]])-4,12/3)+1)</f>
        <v>Q2</v>
      </c>
      <c r="Y728" t="str" cm="1">
        <f t="array" ref="Y728">_xlfn.IFS(ROUND(L728,0)&lt;=1,"Need to improve 0-1",ROUND(L728,0)&lt;=2,"Okay 1-2",ROUND(L728,0)&lt;=3,"Good 2-3",ROUND(L728,0)&lt;=4,"Great 3-4",ROUND(L728,0)&lt;=5,"Excellent 4-5")</f>
        <v>Great 3-4</v>
      </c>
      <c r="Z728" t="str">
        <f t="shared" si="11"/>
        <v>0-1000</v>
      </c>
    </row>
    <row r="729" spans="1:26" x14ac:dyDescent="0.3">
      <c r="A729">
        <v>17953899</v>
      </c>
      <c r="B729" t="s">
        <v>1508</v>
      </c>
      <c r="C729">
        <v>1</v>
      </c>
      <c r="D729" t="s">
        <v>14</v>
      </c>
      <c r="E729" t="s">
        <v>382</v>
      </c>
      <c r="F729" t="s">
        <v>21</v>
      </c>
      <c r="G729" t="s">
        <v>21</v>
      </c>
      <c r="H729" t="s">
        <v>21</v>
      </c>
      <c r="I729">
        <v>3</v>
      </c>
      <c r="J729">
        <v>70</v>
      </c>
      <c r="K729">
        <v>1000</v>
      </c>
      <c r="L729">
        <v>3</v>
      </c>
      <c r="M729" t="s">
        <v>1509</v>
      </c>
      <c r="N729" t="str">
        <f>SUBSTITUTE(Sheet1[[#This Row],[Datekey_Opening]],"_","-")</f>
        <v>2017-12-13</v>
      </c>
      <c r="O729">
        <f>YEAR(Sheet1[[#This Row],[Date]])</f>
        <v>2017</v>
      </c>
      <c r="P729" t="str">
        <f>LOOKUP(Sheet1[[#This Row],[CountryCode]],$AI$4:$AI$18,$AJ$4:$AJ$18)</f>
        <v>India</v>
      </c>
      <c r="Q729">
        <f>MONTH(Sheet1[[#This Row],[Date]])</f>
        <v>12</v>
      </c>
      <c r="R729" t="str">
        <f>TEXT(Sheet1[[#This Row],[Date]],"MMMM")</f>
        <v>December</v>
      </c>
      <c r="S729" t="str">
        <f>TEXT(Sheet1[[#This Row],[Date]],"YYYY-MMM")</f>
        <v>2017-Dec</v>
      </c>
      <c r="T729">
        <f>WEEKDAY(Sheet1[[#This Row],[Date]])</f>
        <v>4</v>
      </c>
      <c r="U729" t="str">
        <f>TEXT(Sheet1[[#This Row],[Date]],"DDDD")</f>
        <v>Wednesday</v>
      </c>
      <c r="V729" t="str">
        <f>"FM"&amp;MOD(MONTH(Sheet1[[#This Row],[Date]])-4,12)+1</f>
        <v>FM9</v>
      </c>
      <c r="W729" t="str">
        <f>"Q"&amp;ROUNDUP(MONTH(Sheet1[[#This Row],[Date]])/3,0)</f>
        <v>Q4</v>
      </c>
      <c r="X729" t="str">
        <f>"Q"&amp;INT(MOD(MONTH(Sheet1[[#This Row],[Date]])-4,12/3)+1)</f>
        <v>Q1</v>
      </c>
      <c r="Y729" t="str" cm="1">
        <f t="array" ref="Y729">_xlfn.IFS(ROUND(L729,0)&lt;=1,"Need to improve 0-1",ROUND(L729,0)&lt;=2,"Okay 1-2",ROUND(L729,0)&lt;=3,"Good 2-3",ROUND(L729,0)&lt;=4,"Great 3-4",ROUND(L729,0)&lt;=5,"Excellent 4-5")</f>
        <v>Good 2-3</v>
      </c>
      <c r="Z729" t="str">
        <f t="shared" si="11"/>
        <v>1000-2000</v>
      </c>
    </row>
    <row r="730" spans="1:26" x14ac:dyDescent="0.3">
      <c r="A730">
        <v>18322671</v>
      </c>
      <c r="B730" t="s">
        <v>1510</v>
      </c>
      <c r="C730">
        <v>1</v>
      </c>
      <c r="D730" t="s">
        <v>14</v>
      </c>
      <c r="E730" t="s">
        <v>382</v>
      </c>
      <c r="F730" t="s">
        <v>16</v>
      </c>
      <c r="G730" t="s">
        <v>21</v>
      </c>
      <c r="H730" t="s">
        <v>21</v>
      </c>
      <c r="I730">
        <v>2</v>
      </c>
      <c r="J730">
        <v>134</v>
      </c>
      <c r="K730">
        <v>600</v>
      </c>
      <c r="L730">
        <v>3.2</v>
      </c>
      <c r="M730" t="s">
        <v>1511</v>
      </c>
      <c r="N730" t="str">
        <f>SUBSTITUTE(Sheet1[[#This Row],[Datekey_Opening]],"_","-")</f>
        <v>2012-12-22</v>
      </c>
      <c r="O730">
        <f>YEAR(Sheet1[[#This Row],[Date]])</f>
        <v>2012</v>
      </c>
      <c r="P730" t="str">
        <f>LOOKUP(Sheet1[[#This Row],[CountryCode]],$AI$4:$AI$18,$AJ$4:$AJ$18)</f>
        <v>India</v>
      </c>
      <c r="Q730">
        <f>MONTH(Sheet1[[#This Row],[Date]])</f>
        <v>12</v>
      </c>
      <c r="R730" t="str">
        <f>TEXT(Sheet1[[#This Row],[Date]],"MMMM")</f>
        <v>December</v>
      </c>
      <c r="S730" t="str">
        <f>TEXT(Sheet1[[#This Row],[Date]],"YYYY-MMM")</f>
        <v>2012-Dec</v>
      </c>
      <c r="T730">
        <f>WEEKDAY(Sheet1[[#This Row],[Date]])</f>
        <v>7</v>
      </c>
      <c r="U730" t="str">
        <f>TEXT(Sheet1[[#This Row],[Date]],"DDDD")</f>
        <v>Saturday</v>
      </c>
      <c r="V730" t="str">
        <f>"FM"&amp;MOD(MONTH(Sheet1[[#This Row],[Date]])-4,12)+1</f>
        <v>FM9</v>
      </c>
      <c r="W730" t="str">
        <f>"Q"&amp;ROUNDUP(MONTH(Sheet1[[#This Row],[Date]])/3,0)</f>
        <v>Q4</v>
      </c>
      <c r="X730" t="str">
        <f>"Q"&amp;INT(MOD(MONTH(Sheet1[[#This Row],[Date]])-4,12/3)+1)</f>
        <v>Q1</v>
      </c>
      <c r="Y730" t="str" cm="1">
        <f t="array" ref="Y730">_xlfn.IFS(ROUND(L730,0)&lt;=1,"Need to improve 0-1",ROUND(L730,0)&lt;=2,"Okay 1-2",ROUND(L730,0)&lt;=3,"Good 2-3",ROUND(L730,0)&lt;=4,"Great 3-4",ROUND(L730,0)&lt;=5,"Excellent 4-5")</f>
        <v>Good 2-3</v>
      </c>
      <c r="Z730" t="str">
        <f t="shared" si="11"/>
        <v>0-1000</v>
      </c>
    </row>
    <row r="731" spans="1:26" x14ac:dyDescent="0.3">
      <c r="A731">
        <v>312576</v>
      </c>
      <c r="B731" t="s">
        <v>1512</v>
      </c>
      <c r="C731">
        <v>1</v>
      </c>
      <c r="D731" t="s">
        <v>14</v>
      </c>
      <c r="E731" t="s">
        <v>538</v>
      </c>
      <c r="F731" t="s">
        <v>16</v>
      </c>
      <c r="G731" t="s">
        <v>21</v>
      </c>
      <c r="H731" t="s">
        <v>21</v>
      </c>
      <c r="I731">
        <v>1</v>
      </c>
      <c r="J731">
        <v>727</v>
      </c>
      <c r="K731">
        <v>350</v>
      </c>
      <c r="L731">
        <v>3.8</v>
      </c>
      <c r="M731" t="s">
        <v>1513</v>
      </c>
      <c r="N731" t="str">
        <f>SUBSTITUTE(Sheet1[[#This Row],[Datekey_Opening]],"_","-")</f>
        <v>2016-11-14</v>
      </c>
      <c r="O731">
        <f>YEAR(Sheet1[[#This Row],[Date]])</f>
        <v>2016</v>
      </c>
      <c r="P731" t="str">
        <f>LOOKUP(Sheet1[[#This Row],[CountryCode]],$AI$4:$AI$18,$AJ$4:$AJ$18)</f>
        <v>India</v>
      </c>
      <c r="Q731">
        <f>MONTH(Sheet1[[#This Row],[Date]])</f>
        <v>11</v>
      </c>
      <c r="R731" t="str">
        <f>TEXT(Sheet1[[#This Row],[Date]],"MMMM")</f>
        <v>November</v>
      </c>
      <c r="S731" t="str">
        <f>TEXT(Sheet1[[#This Row],[Date]],"YYYY-MMM")</f>
        <v>2016-Nov</v>
      </c>
      <c r="T731">
        <f>WEEKDAY(Sheet1[[#This Row],[Date]])</f>
        <v>2</v>
      </c>
      <c r="U731" t="str">
        <f>TEXT(Sheet1[[#This Row],[Date]],"DDDD")</f>
        <v>Monday</v>
      </c>
      <c r="V731" t="str">
        <f>"FM"&amp;MOD(MONTH(Sheet1[[#This Row],[Date]])-4,12)+1</f>
        <v>FM8</v>
      </c>
      <c r="W731" t="str">
        <f>"Q"&amp;ROUNDUP(MONTH(Sheet1[[#This Row],[Date]])/3,0)</f>
        <v>Q4</v>
      </c>
      <c r="X731" t="str">
        <f>"Q"&amp;INT(MOD(MONTH(Sheet1[[#This Row],[Date]])-4,12/3)+1)</f>
        <v>Q4</v>
      </c>
      <c r="Y731" t="str" cm="1">
        <f t="array" ref="Y731">_xlfn.IFS(ROUND(L731,0)&lt;=1,"Need to improve 0-1",ROUND(L731,0)&lt;=2,"Okay 1-2",ROUND(L731,0)&lt;=3,"Good 2-3",ROUND(L731,0)&lt;=4,"Great 3-4",ROUND(L731,0)&lt;=5,"Excellent 4-5")</f>
        <v>Great 3-4</v>
      </c>
      <c r="Z731" t="str">
        <f t="shared" si="11"/>
        <v>0-1000</v>
      </c>
    </row>
    <row r="732" spans="1:26" x14ac:dyDescent="0.3">
      <c r="A732">
        <v>7601102</v>
      </c>
      <c r="B732" t="s">
        <v>1514</v>
      </c>
      <c r="C732">
        <v>215</v>
      </c>
      <c r="D732" t="s">
        <v>1515</v>
      </c>
      <c r="E732" t="s">
        <v>1516</v>
      </c>
      <c r="F732" t="s">
        <v>21</v>
      </c>
      <c r="G732" t="s">
        <v>16</v>
      </c>
      <c r="H732" t="s">
        <v>16</v>
      </c>
      <c r="I732">
        <v>4</v>
      </c>
      <c r="J732">
        <v>61</v>
      </c>
      <c r="K732">
        <v>50</v>
      </c>
      <c r="L732">
        <v>4.3</v>
      </c>
      <c r="M732" t="s">
        <v>1517</v>
      </c>
      <c r="N732" t="str">
        <f>SUBSTITUTE(Sheet1[[#This Row],[Datekey_Opening]],"_","-")</f>
        <v>2017-10-13</v>
      </c>
      <c r="O732">
        <f>YEAR(Sheet1[[#This Row],[Date]])</f>
        <v>2017</v>
      </c>
      <c r="P732" t="str">
        <f>LOOKUP(Sheet1[[#This Row],[CountryCode]],$AI$4:$AI$18,$AJ$4:$AJ$18)</f>
        <v>United Kingdom</v>
      </c>
      <c r="Q732">
        <f>MONTH(Sheet1[[#This Row],[Date]])</f>
        <v>10</v>
      </c>
      <c r="R732" t="str">
        <f>TEXT(Sheet1[[#This Row],[Date]],"MMMM")</f>
        <v>October</v>
      </c>
      <c r="S732" t="str">
        <f>TEXT(Sheet1[[#This Row],[Date]],"YYYY-MMM")</f>
        <v>2017-Oct</v>
      </c>
      <c r="T732">
        <f>WEEKDAY(Sheet1[[#This Row],[Date]])</f>
        <v>6</v>
      </c>
      <c r="U732" t="str">
        <f>TEXT(Sheet1[[#This Row],[Date]],"DDDD")</f>
        <v>Friday</v>
      </c>
      <c r="V732" t="str">
        <f>"FM"&amp;MOD(MONTH(Sheet1[[#This Row],[Date]])-4,12)+1</f>
        <v>FM7</v>
      </c>
      <c r="W732" t="str">
        <f>"Q"&amp;ROUNDUP(MONTH(Sheet1[[#This Row],[Date]])/3,0)</f>
        <v>Q4</v>
      </c>
      <c r="X732" t="str">
        <f>"Q"&amp;INT(MOD(MONTH(Sheet1[[#This Row],[Date]])-4,12/3)+1)</f>
        <v>Q3</v>
      </c>
      <c r="Y732" t="str" cm="1">
        <f t="array" ref="Y732">_xlfn.IFS(ROUND(L732,0)&lt;=1,"Need to improve 0-1",ROUND(L732,0)&lt;=2,"Okay 1-2",ROUND(L732,0)&lt;=3,"Good 2-3",ROUND(L732,0)&lt;=4,"Great 3-4",ROUND(L732,0)&lt;=5,"Excellent 4-5")</f>
        <v>Great 3-4</v>
      </c>
      <c r="Z732" t="str">
        <f t="shared" si="11"/>
        <v>0-1000</v>
      </c>
    </row>
    <row r="733" spans="1:26" x14ac:dyDescent="0.3">
      <c r="A733">
        <v>7600921</v>
      </c>
      <c r="B733" t="s">
        <v>1518</v>
      </c>
      <c r="C733">
        <v>215</v>
      </c>
      <c r="D733" t="s">
        <v>1515</v>
      </c>
      <c r="E733" t="s">
        <v>1519</v>
      </c>
      <c r="F733" t="s">
        <v>16</v>
      </c>
      <c r="G733" t="s">
        <v>16</v>
      </c>
      <c r="H733" t="s">
        <v>16</v>
      </c>
      <c r="I733">
        <v>4</v>
      </c>
      <c r="J733">
        <v>64</v>
      </c>
      <c r="K733">
        <v>55</v>
      </c>
      <c r="L733">
        <v>4.2</v>
      </c>
      <c r="M733" t="s">
        <v>1520</v>
      </c>
      <c r="N733" t="str">
        <f>SUBSTITUTE(Sheet1[[#This Row],[Datekey_Opening]],"_","-")</f>
        <v>2012-10-12</v>
      </c>
      <c r="O733">
        <f>YEAR(Sheet1[[#This Row],[Date]])</f>
        <v>2012</v>
      </c>
      <c r="P733" t="str">
        <f>LOOKUP(Sheet1[[#This Row],[CountryCode]],$AI$4:$AI$18,$AJ$4:$AJ$18)</f>
        <v>United Kingdom</v>
      </c>
      <c r="Q733">
        <f>MONTH(Sheet1[[#This Row],[Date]])</f>
        <v>10</v>
      </c>
      <c r="R733" t="str">
        <f>TEXT(Sheet1[[#This Row],[Date]],"MMMM")</f>
        <v>October</v>
      </c>
      <c r="S733" t="str">
        <f>TEXT(Sheet1[[#This Row],[Date]],"YYYY-MMM")</f>
        <v>2012-Oct</v>
      </c>
      <c r="T733">
        <f>WEEKDAY(Sheet1[[#This Row],[Date]])</f>
        <v>6</v>
      </c>
      <c r="U733" t="str">
        <f>TEXT(Sheet1[[#This Row],[Date]],"DDDD")</f>
        <v>Friday</v>
      </c>
      <c r="V733" t="str">
        <f>"FM"&amp;MOD(MONTH(Sheet1[[#This Row],[Date]])-4,12)+1</f>
        <v>FM7</v>
      </c>
      <c r="W733" t="str">
        <f>"Q"&amp;ROUNDUP(MONTH(Sheet1[[#This Row],[Date]])/3,0)</f>
        <v>Q4</v>
      </c>
      <c r="X733" t="str">
        <f>"Q"&amp;INT(MOD(MONTH(Sheet1[[#This Row],[Date]])-4,12/3)+1)</f>
        <v>Q3</v>
      </c>
      <c r="Y733" t="str" cm="1">
        <f t="array" ref="Y733">_xlfn.IFS(ROUND(L733,0)&lt;=1,"Need to improve 0-1",ROUND(L733,0)&lt;=2,"Okay 1-2",ROUND(L733,0)&lt;=3,"Good 2-3",ROUND(L733,0)&lt;=4,"Great 3-4",ROUND(L733,0)&lt;=5,"Excellent 4-5")</f>
        <v>Great 3-4</v>
      </c>
      <c r="Z733" t="str">
        <f t="shared" si="11"/>
        <v>0-1000</v>
      </c>
    </row>
    <row r="734" spans="1:26" x14ac:dyDescent="0.3">
      <c r="A734">
        <v>17060516</v>
      </c>
      <c r="B734" t="s">
        <v>1521</v>
      </c>
      <c r="C734">
        <v>216</v>
      </c>
      <c r="D734" t="s">
        <v>391</v>
      </c>
      <c r="E734" t="s">
        <v>915</v>
      </c>
      <c r="F734" t="s">
        <v>16</v>
      </c>
      <c r="G734" t="s">
        <v>16</v>
      </c>
      <c r="H734" t="s">
        <v>16</v>
      </c>
      <c r="I734">
        <v>4</v>
      </c>
      <c r="J734">
        <v>1685</v>
      </c>
      <c r="K734">
        <v>60</v>
      </c>
      <c r="L734">
        <v>4.4000000000000004</v>
      </c>
      <c r="M734" t="s">
        <v>1522</v>
      </c>
      <c r="N734" t="str">
        <f>SUBSTITUTE(Sheet1[[#This Row],[Datekey_Opening]],"_","-")</f>
        <v>2017-4-8</v>
      </c>
      <c r="O734">
        <f>YEAR(Sheet1[[#This Row],[Date]])</f>
        <v>2017</v>
      </c>
      <c r="P734" t="str">
        <f>LOOKUP(Sheet1[[#This Row],[CountryCode]],$AI$4:$AI$18,$AJ$4:$AJ$18)</f>
        <v>United States</v>
      </c>
      <c r="Q734">
        <f>MONTH(Sheet1[[#This Row],[Date]])</f>
        <v>4</v>
      </c>
      <c r="R734" t="str">
        <f>TEXT(Sheet1[[#This Row],[Date]],"MMMM")</f>
        <v>April</v>
      </c>
      <c r="S734" t="str">
        <f>TEXT(Sheet1[[#This Row],[Date]],"YYYY-MMM")</f>
        <v>2017-Apr</v>
      </c>
      <c r="T734">
        <f>WEEKDAY(Sheet1[[#This Row],[Date]])</f>
        <v>7</v>
      </c>
      <c r="U734" t="str">
        <f>TEXT(Sheet1[[#This Row],[Date]],"DDDD")</f>
        <v>Saturday</v>
      </c>
      <c r="V734" t="str">
        <f>"FM"&amp;MOD(MONTH(Sheet1[[#This Row],[Date]])-4,12)+1</f>
        <v>FM1</v>
      </c>
      <c r="W734" t="str">
        <f>"Q"&amp;ROUNDUP(MONTH(Sheet1[[#This Row],[Date]])/3,0)</f>
        <v>Q2</v>
      </c>
      <c r="X734" t="str">
        <f>"Q"&amp;INT(MOD(MONTH(Sheet1[[#This Row],[Date]])-4,12/3)+1)</f>
        <v>Q1</v>
      </c>
      <c r="Y734" t="str" cm="1">
        <f t="array" ref="Y734">_xlfn.IFS(ROUND(L734,0)&lt;=1,"Need to improve 0-1",ROUND(L734,0)&lt;=2,"Okay 1-2",ROUND(L734,0)&lt;=3,"Good 2-3",ROUND(L734,0)&lt;=4,"Great 3-4",ROUND(L734,0)&lt;=5,"Excellent 4-5")</f>
        <v>Great 3-4</v>
      </c>
      <c r="Z734" t="str">
        <f t="shared" si="11"/>
        <v>0-1000</v>
      </c>
    </row>
    <row r="735" spans="1:26" x14ac:dyDescent="0.3">
      <c r="A735">
        <v>18482983</v>
      </c>
      <c r="B735" t="s">
        <v>1523</v>
      </c>
      <c r="C735">
        <v>184</v>
      </c>
      <c r="D735" t="s">
        <v>1524</v>
      </c>
      <c r="E735" t="s">
        <v>1525</v>
      </c>
      <c r="F735" t="s">
        <v>16</v>
      </c>
      <c r="G735" t="s">
        <v>16</v>
      </c>
      <c r="H735" t="s">
        <v>16</v>
      </c>
      <c r="I735">
        <v>4</v>
      </c>
      <c r="J735">
        <v>33</v>
      </c>
      <c r="K735">
        <v>60</v>
      </c>
      <c r="L735">
        <v>3.1</v>
      </c>
      <c r="M735" t="s">
        <v>1526</v>
      </c>
      <c r="N735" t="str">
        <f>SUBSTITUTE(Sheet1[[#This Row],[Datekey_Opening]],"_","-")</f>
        <v>2018-11-20</v>
      </c>
      <c r="O735">
        <f>YEAR(Sheet1[[#This Row],[Date]])</f>
        <v>2018</v>
      </c>
      <c r="P735" t="str">
        <f>LOOKUP(Sheet1[[#This Row],[CountryCode]],$AI$4:$AI$18,$AJ$4:$AJ$18)</f>
        <v>Singapore</v>
      </c>
      <c r="Q735">
        <f>MONTH(Sheet1[[#This Row],[Date]])</f>
        <v>11</v>
      </c>
      <c r="R735" t="str">
        <f>TEXT(Sheet1[[#This Row],[Date]],"MMMM")</f>
        <v>November</v>
      </c>
      <c r="S735" t="str">
        <f>TEXT(Sheet1[[#This Row],[Date]],"YYYY-MMM")</f>
        <v>2018-Nov</v>
      </c>
      <c r="T735">
        <f>WEEKDAY(Sheet1[[#This Row],[Date]])</f>
        <v>3</v>
      </c>
      <c r="U735" t="str">
        <f>TEXT(Sheet1[[#This Row],[Date]],"DDDD")</f>
        <v>Tuesday</v>
      </c>
      <c r="V735" t="str">
        <f>"FM"&amp;MOD(MONTH(Sheet1[[#This Row],[Date]])-4,12)+1</f>
        <v>FM8</v>
      </c>
      <c r="W735" t="str">
        <f>"Q"&amp;ROUNDUP(MONTH(Sheet1[[#This Row],[Date]])/3,0)</f>
        <v>Q4</v>
      </c>
      <c r="X735" t="str">
        <f>"Q"&amp;INT(MOD(MONTH(Sheet1[[#This Row],[Date]])-4,12/3)+1)</f>
        <v>Q4</v>
      </c>
      <c r="Y735" t="str" cm="1">
        <f t="array" ref="Y735">_xlfn.IFS(ROUND(L735,0)&lt;=1,"Need to improve 0-1",ROUND(L735,0)&lt;=2,"Okay 1-2",ROUND(L735,0)&lt;=3,"Good 2-3",ROUND(L735,0)&lt;=4,"Great 3-4",ROUND(L735,0)&lt;=5,"Excellent 4-5")</f>
        <v>Good 2-3</v>
      </c>
      <c r="Z735" t="str">
        <f t="shared" si="11"/>
        <v>0-1000</v>
      </c>
    </row>
    <row r="736" spans="1:26" x14ac:dyDescent="0.3">
      <c r="A736">
        <v>18479742</v>
      </c>
      <c r="B736" t="s">
        <v>1527</v>
      </c>
      <c r="C736">
        <v>184</v>
      </c>
      <c r="D736" t="s">
        <v>1524</v>
      </c>
      <c r="E736" t="s">
        <v>1528</v>
      </c>
      <c r="F736" t="s">
        <v>16</v>
      </c>
      <c r="G736" t="s">
        <v>16</v>
      </c>
      <c r="H736" t="s">
        <v>16</v>
      </c>
      <c r="I736">
        <v>4</v>
      </c>
      <c r="J736">
        <v>32</v>
      </c>
      <c r="K736">
        <v>60</v>
      </c>
      <c r="L736">
        <v>3.2</v>
      </c>
      <c r="M736" t="s">
        <v>1529</v>
      </c>
      <c r="N736" t="str">
        <f>SUBSTITUTE(Sheet1[[#This Row],[Datekey_Opening]],"_","-")</f>
        <v>2015-11-9</v>
      </c>
      <c r="O736">
        <f>YEAR(Sheet1[[#This Row],[Date]])</f>
        <v>2015</v>
      </c>
      <c r="P736" t="str">
        <f>LOOKUP(Sheet1[[#This Row],[CountryCode]],$AI$4:$AI$18,$AJ$4:$AJ$18)</f>
        <v>Singapore</v>
      </c>
      <c r="Q736">
        <f>MONTH(Sheet1[[#This Row],[Date]])</f>
        <v>11</v>
      </c>
      <c r="R736" t="str">
        <f>TEXT(Sheet1[[#This Row],[Date]],"MMMM")</f>
        <v>November</v>
      </c>
      <c r="S736" t="str">
        <f>TEXT(Sheet1[[#This Row],[Date]],"YYYY-MMM")</f>
        <v>2015-Nov</v>
      </c>
      <c r="T736">
        <f>WEEKDAY(Sheet1[[#This Row],[Date]])</f>
        <v>2</v>
      </c>
      <c r="U736" t="str">
        <f>TEXT(Sheet1[[#This Row],[Date]],"DDDD")</f>
        <v>Monday</v>
      </c>
      <c r="V736" t="str">
        <f>"FM"&amp;MOD(MONTH(Sheet1[[#This Row],[Date]])-4,12)+1</f>
        <v>FM8</v>
      </c>
      <c r="W736" t="str">
        <f>"Q"&amp;ROUNDUP(MONTH(Sheet1[[#This Row],[Date]])/3,0)</f>
        <v>Q4</v>
      </c>
      <c r="X736" t="str">
        <f>"Q"&amp;INT(MOD(MONTH(Sheet1[[#This Row],[Date]])-4,12/3)+1)</f>
        <v>Q4</v>
      </c>
      <c r="Y736" t="str" cm="1">
        <f t="array" ref="Y736">_xlfn.IFS(ROUND(L736,0)&lt;=1,"Need to improve 0-1",ROUND(L736,0)&lt;=2,"Okay 1-2",ROUND(L736,0)&lt;=3,"Good 2-3",ROUND(L736,0)&lt;=4,"Great 3-4",ROUND(L736,0)&lt;=5,"Excellent 4-5")</f>
        <v>Good 2-3</v>
      </c>
      <c r="Z736" t="str">
        <f t="shared" si="11"/>
        <v>0-1000</v>
      </c>
    </row>
    <row r="737" spans="1:26" x14ac:dyDescent="0.3">
      <c r="A737">
        <v>17616222</v>
      </c>
      <c r="B737" t="s">
        <v>1530</v>
      </c>
      <c r="C737">
        <v>216</v>
      </c>
      <c r="D737" t="s">
        <v>1531</v>
      </c>
      <c r="E737" t="s">
        <v>915</v>
      </c>
      <c r="F737" t="s">
        <v>16</v>
      </c>
      <c r="G737" t="s">
        <v>16</v>
      </c>
      <c r="H737" t="s">
        <v>16</v>
      </c>
      <c r="I737">
        <v>4</v>
      </c>
      <c r="J737">
        <v>558</v>
      </c>
      <c r="K737">
        <v>70</v>
      </c>
      <c r="L737">
        <v>4.0999999999999996</v>
      </c>
      <c r="M737" t="s">
        <v>1532</v>
      </c>
      <c r="N737" t="str">
        <f>SUBSTITUTE(Sheet1[[#This Row],[Datekey_Opening]],"_","-")</f>
        <v>2018-9-26</v>
      </c>
      <c r="O737">
        <f>YEAR(Sheet1[[#This Row],[Date]])</f>
        <v>2018</v>
      </c>
      <c r="P737" t="str">
        <f>LOOKUP(Sheet1[[#This Row],[CountryCode]],$AI$4:$AI$18,$AJ$4:$AJ$18)</f>
        <v>United States</v>
      </c>
      <c r="Q737">
        <f>MONTH(Sheet1[[#This Row],[Date]])</f>
        <v>9</v>
      </c>
      <c r="R737" t="str">
        <f>TEXT(Sheet1[[#This Row],[Date]],"MMMM")</f>
        <v>September</v>
      </c>
      <c r="S737" t="str">
        <f>TEXT(Sheet1[[#This Row],[Date]],"YYYY-MMM")</f>
        <v>2018-Sep</v>
      </c>
      <c r="T737">
        <f>WEEKDAY(Sheet1[[#This Row],[Date]])</f>
        <v>4</v>
      </c>
      <c r="U737" t="str">
        <f>TEXT(Sheet1[[#This Row],[Date]],"DDDD")</f>
        <v>Wednesday</v>
      </c>
      <c r="V737" t="str">
        <f>"FM"&amp;MOD(MONTH(Sheet1[[#This Row],[Date]])-4,12)+1</f>
        <v>FM6</v>
      </c>
      <c r="W737" t="str">
        <f>"Q"&amp;ROUNDUP(MONTH(Sheet1[[#This Row],[Date]])/3,0)</f>
        <v>Q3</v>
      </c>
      <c r="X737" t="str">
        <f>"Q"&amp;INT(MOD(MONTH(Sheet1[[#This Row],[Date]])-4,12/3)+1)</f>
        <v>Q2</v>
      </c>
      <c r="Y737" t="str" cm="1">
        <f t="array" ref="Y737">_xlfn.IFS(ROUND(L737,0)&lt;=1,"Need to improve 0-1",ROUND(L737,0)&lt;=2,"Okay 1-2",ROUND(L737,0)&lt;=3,"Good 2-3",ROUND(L737,0)&lt;=4,"Great 3-4",ROUND(L737,0)&lt;=5,"Excellent 4-5")</f>
        <v>Great 3-4</v>
      </c>
      <c r="Z737" t="str">
        <f t="shared" si="11"/>
        <v>0-1000</v>
      </c>
    </row>
    <row r="738" spans="1:26" x14ac:dyDescent="0.3">
      <c r="A738">
        <v>3339</v>
      </c>
      <c r="B738" t="s">
        <v>1533</v>
      </c>
      <c r="C738">
        <v>1</v>
      </c>
      <c r="D738" t="s">
        <v>14</v>
      </c>
      <c r="E738" t="s">
        <v>362</v>
      </c>
      <c r="F738" t="s">
        <v>16</v>
      </c>
      <c r="G738" t="s">
        <v>21</v>
      </c>
      <c r="H738" t="s">
        <v>16</v>
      </c>
      <c r="I738">
        <v>2</v>
      </c>
      <c r="J738">
        <v>107</v>
      </c>
      <c r="K738">
        <v>900</v>
      </c>
      <c r="L738">
        <v>3.5</v>
      </c>
      <c r="M738" t="s">
        <v>1534</v>
      </c>
      <c r="N738" t="str">
        <f>SUBSTITUTE(Sheet1[[#This Row],[Datekey_Opening]],"_","-")</f>
        <v>2012-9-21</v>
      </c>
      <c r="O738">
        <f>YEAR(Sheet1[[#This Row],[Date]])</f>
        <v>2012</v>
      </c>
      <c r="P738" t="str">
        <f>LOOKUP(Sheet1[[#This Row],[CountryCode]],$AI$4:$AI$18,$AJ$4:$AJ$18)</f>
        <v>India</v>
      </c>
      <c r="Q738">
        <f>MONTH(Sheet1[[#This Row],[Date]])</f>
        <v>9</v>
      </c>
      <c r="R738" t="str">
        <f>TEXT(Sheet1[[#This Row],[Date]],"MMMM")</f>
        <v>September</v>
      </c>
      <c r="S738" t="str">
        <f>TEXT(Sheet1[[#This Row],[Date]],"YYYY-MMM")</f>
        <v>2012-Sep</v>
      </c>
      <c r="T738">
        <f>WEEKDAY(Sheet1[[#This Row],[Date]])</f>
        <v>6</v>
      </c>
      <c r="U738" t="str">
        <f>TEXT(Sheet1[[#This Row],[Date]],"DDDD")</f>
        <v>Friday</v>
      </c>
      <c r="V738" t="str">
        <f>"FM"&amp;MOD(MONTH(Sheet1[[#This Row],[Date]])-4,12)+1</f>
        <v>FM6</v>
      </c>
      <c r="W738" t="str">
        <f>"Q"&amp;ROUNDUP(MONTH(Sheet1[[#This Row],[Date]])/3,0)</f>
        <v>Q3</v>
      </c>
      <c r="X738" t="str">
        <f>"Q"&amp;INT(MOD(MONTH(Sheet1[[#This Row],[Date]])-4,12/3)+1)</f>
        <v>Q2</v>
      </c>
      <c r="Y738" t="str" cm="1">
        <f t="array" ref="Y738">_xlfn.IFS(ROUND(L738,0)&lt;=1,"Need to improve 0-1",ROUND(L738,0)&lt;=2,"Okay 1-2",ROUND(L738,0)&lt;=3,"Good 2-3",ROUND(L738,0)&lt;=4,"Great 3-4",ROUND(L738,0)&lt;=5,"Excellent 4-5")</f>
        <v>Great 3-4</v>
      </c>
      <c r="Z738" t="str">
        <f t="shared" si="11"/>
        <v>0-1000</v>
      </c>
    </row>
    <row r="739" spans="1:26" x14ac:dyDescent="0.3">
      <c r="A739">
        <v>619</v>
      </c>
      <c r="B739" t="s">
        <v>1535</v>
      </c>
      <c r="C739">
        <v>1</v>
      </c>
      <c r="D739" t="s">
        <v>14</v>
      </c>
      <c r="E739" t="s">
        <v>379</v>
      </c>
      <c r="F739" t="s">
        <v>16</v>
      </c>
      <c r="G739" t="s">
        <v>16</v>
      </c>
      <c r="H739" t="s">
        <v>16</v>
      </c>
      <c r="I739">
        <v>2</v>
      </c>
      <c r="J739">
        <v>81</v>
      </c>
      <c r="K739">
        <v>750</v>
      </c>
      <c r="L739">
        <v>3.3</v>
      </c>
      <c r="M739" t="s">
        <v>1536</v>
      </c>
      <c r="N739" t="str">
        <f>SUBSTITUTE(Sheet1[[#This Row],[Datekey_Opening]],"_","-")</f>
        <v>2011-9-2</v>
      </c>
      <c r="O739">
        <f>YEAR(Sheet1[[#This Row],[Date]])</f>
        <v>2011</v>
      </c>
      <c r="P739" t="str">
        <f>LOOKUP(Sheet1[[#This Row],[CountryCode]],$AI$4:$AI$18,$AJ$4:$AJ$18)</f>
        <v>India</v>
      </c>
      <c r="Q739">
        <f>MONTH(Sheet1[[#This Row],[Date]])</f>
        <v>9</v>
      </c>
      <c r="R739" t="str">
        <f>TEXT(Sheet1[[#This Row],[Date]],"MMMM")</f>
        <v>September</v>
      </c>
      <c r="S739" t="str">
        <f>TEXT(Sheet1[[#This Row],[Date]],"YYYY-MMM")</f>
        <v>2011-Sep</v>
      </c>
      <c r="T739">
        <f>WEEKDAY(Sheet1[[#This Row],[Date]])</f>
        <v>6</v>
      </c>
      <c r="U739" t="str">
        <f>TEXT(Sheet1[[#This Row],[Date]],"DDDD")</f>
        <v>Friday</v>
      </c>
      <c r="V739" t="str">
        <f>"FM"&amp;MOD(MONTH(Sheet1[[#This Row],[Date]])-4,12)+1</f>
        <v>FM6</v>
      </c>
      <c r="W739" t="str">
        <f>"Q"&amp;ROUNDUP(MONTH(Sheet1[[#This Row],[Date]])/3,0)</f>
        <v>Q3</v>
      </c>
      <c r="X739" t="str">
        <f>"Q"&amp;INT(MOD(MONTH(Sheet1[[#This Row],[Date]])-4,12/3)+1)</f>
        <v>Q2</v>
      </c>
      <c r="Y739" t="str" cm="1">
        <f t="array" ref="Y739">_xlfn.IFS(ROUND(L739,0)&lt;=1,"Need to improve 0-1",ROUND(L739,0)&lt;=2,"Okay 1-2",ROUND(L739,0)&lt;=3,"Good 2-3",ROUND(L739,0)&lt;=4,"Great 3-4",ROUND(L739,0)&lt;=5,"Excellent 4-5")</f>
        <v>Good 2-3</v>
      </c>
      <c r="Z739" t="str">
        <f t="shared" si="11"/>
        <v>0-1000</v>
      </c>
    </row>
    <row r="740" spans="1:26" x14ac:dyDescent="0.3">
      <c r="A740">
        <v>17621552</v>
      </c>
      <c r="B740" t="s">
        <v>1537</v>
      </c>
      <c r="C740">
        <v>216</v>
      </c>
      <c r="D740" t="s">
        <v>1538</v>
      </c>
      <c r="E740" t="s">
        <v>1539</v>
      </c>
      <c r="F740" t="s">
        <v>16</v>
      </c>
      <c r="G740" t="s">
        <v>16</v>
      </c>
      <c r="H740" t="s">
        <v>16</v>
      </c>
      <c r="I740">
        <v>4</v>
      </c>
      <c r="J740">
        <v>58</v>
      </c>
      <c r="K740">
        <v>70</v>
      </c>
      <c r="L740">
        <v>3.5</v>
      </c>
      <c r="M740" t="s">
        <v>1023</v>
      </c>
      <c r="N740" t="str">
        <f>SUBSTITUTE(Sheet1[[#This Row],[Datekey_Opening]],"_","-")</f>
        <v>2011-9-11</v>
      </c>
      <c r="O740">
        <f>YEAR(Sheet1[[#This Row],[Date]])</f>
        <v>2011</v>
      </c>
      <c r="P740" t="str">
        <f>LOOKUP(Sheet1[[#This Row],[CountryCode]],$AI$4:$AI$18,$AJ$4:$AJ$18)</f>
        <v>United States</v>
      </c>
      <c r="Q740">
        <f>MONTH(Sheet1[[#This Row],[Date]])</f>
        <v>9</v>
      </c>
      <c r="R740" t="str">
        <f>TEXT(Sheet1[[#This Row],[Date]],"MMMM")</f>
        <v>September</v>
      </c>
      <c r="S740" t="str">
        <f>TEXT(Sheet1[[#This Row],[Date]],"YYYY-MMM")</f>
        <v>2011-Sep</v>
      </c>
      <c r="T740">
        <f>WEEKDAY(Sheet1[[#This Row],[Date]])</f>
        <v>1</v>
      </c>
      <c r="U740" t="str">
        <f>TEXT(Sheet1[[#This Row],[Date]],"DDDD")</f>
        <v>Sunday</v>
      </c>
      <c r="V740" t="str">
        <f>"FM"&amp;MOD(MONTH(Sheet1[[#This Row],[Date]])-4,12)+1</f>
        <v>FM6</v>
      </c>
      <c r="W740" t="str">
        <f>"Q"&amp;ROUNDUP(MONTH(Sheet1[[#This Row],[Date]])/3,0)</f>
        <v>Q3</v>
      </c>
      <c r="X740" t="str">
        <f>"Q"&amp;INT(MOD(MONTH(Sheet1[[#This Row],[Date]])-4,12/3)+1)</f>
        <v>Q2</v>
      </c>
      <c r="Y740" t="str" cm="1">
        <f t="array" ref="Y740">_xlfn.IFS(ROUND(L740,0)&lt;=1,"Need to improve 0-1",ROUND(L740,0)&lt;=2,"Okay 1-2",ROUND(L740,0)&lt;=3,"Good 2-3",ROUND(L740,0)&lt;=4,"Great 3-4",ROUND(L740,0)&lt;=5,"Excellent 4-5")</f>
        <v>Great 3-4</v>
      </c>
      <c r="Z740" t="str">
        <f t="shared" si="11"/>
        <v>0-1000</v>
      </c>
    </row>
    <row r="741" spans="1:26" x14ac:dyDescent="0.3">
      <c r="A741">
        <v>305871</v>
      </c>
      <c r="B741" t="s">
        <v>1540</v>
      </c>
      <c r="C741">
        <v>1</v>
      </c>
      <c r="D741" t="s">
        <v>14</v>
      </c>
      <c r="E741" t="s">
        <v>1541</v>
      </c>
      <c r="F741" t="s">
        <v>16</v>
      </c>
      <c r="G741" t="s">
        <v>21</v>
      </c>
      <c r="H741" t="s">
        <v>16</v>
      </c>
      <c r="I741">
        <v>2</v>
      </c>
      <c r="J741">
        <v>268</v>
      </c>
      <c r="K741">
        <v>850</v>
      </c>
      <c r="L741">
        <v>3.6</v>
      </c>
      <c r="M741" t="s">
        <v>1542</v>
      </c>
      <c r="N741" t="str">
        <f>SUBSTITUTE(Sheet1[[#This Row],[Datekey_Opening]],"_","-")</f>
        <v>2013-9-14</v>
      </c>
      <c r="O741">
        <f>YEAR(Sheet1[[#This Row],[Date]])</f>
        <v>2013</v>
      </c>
      <c r="P741" t="str">
        <f>LOOKUP(Sheet1[[#This Row],[CountryCode]],$AI$4:$AI$18,$AJ$4:$AJ$18)</f>
        <v>India</v>
      </c>
      <c r="Q741">
        <f>MONTH(Sheet1[[#This Row],[Date]])</f>
        <v>9</v>
      </c>
      <c r="R741" t="str">
        <f>TEXT(Sheet1[[#This Row],[Date]],"MMMM")</f>
        <v>September</v>
      </c>
      <c r="S741" t="str">
        <f>TEXT(Sheet1[[#This Row],[Date]],"YYYY-MMM")</f>
        <v>2013-Sep</v>
      </c>
      <c r="T741">
        <f>WEEKDAY(Sheet1[[#This Row],[Date]])</f>
        <v>7</v>
      </c>
      <c r="U741" t="str">
        <f>TEXT(Sheet1[[#This Row],[Date]],"DDDD")</f>
        <v>Saturday</v>
      </c>
      <c r="V741" t="str">
        <f>"FM"&amp;MOD(MONTH(Sheet1[[#This Row],[Date]])-4,12)+1</f>
        <v>FM6</v>
      </c>
      <c r="W741" t="str">
        <f>"Q"&amp;ROUNDUP(MONTH(Sheet1[[#This Row],[Date]])/3,0)</f>
        <v>Q3</v>
      </c>
      <c r="X741" t="str">
        <f>"Q"&amp;INT(MOD(MONTH(Sheet1[[#This Row],[Date]])-4,12/3)+1)</f>
        <v>Q2</v>
      </c>
      <c r="Y741" t="str" cm="1">
        <f t="array" ref="Y741">_xlfn.IFS(ROUND(L741,0)&lt;=1,"Need to improve 0-1",ROUND(L741,0)&lt;=2,"Okay 1-2",ROUND(L741,0)&lt;=3,"Good 2-3",ROUND(L741,0)&lt;=4,"Great 3-4",ROUND(L741,0)&lt;=5,"Excellent 4-5")</f>
        <v>Great 3-4</v>
      </c>
      <c r="Z741" t="str">
        <f t="shared" si="11"/>
        <v>0-1000</v>
      </c>
    </row>
    <row r="742" spans="1:26" x14ac:dyDescent="0.3">
      <c r="A742">
        <v>17092293</v>
      </c>
      <c r="B742" t="s">
        <v>1543</v>
      </c>
      <c r="C742">
        <v>216</v>
      </c>
      <c r="D742" t="s">
        <v>1544</v>
      </c>
      <c r="E742" t="s">
        <v>1545</v>
      </c>
      <c r="F742" t="s">
        <v>16</v>
      </c>
      <c r="G742" t="s">
        <v>16</v>
      </c>
      <c r="H742" t="s">
        <v>16</v>
      </c>
      <c r="I742">
        <v>4</v>
      </c>
      <c r="J742">
        <v>3157</v>
      </c>
      <c r="K742">
        <v>70</v>
      </c>
      <c r="L742">
        <v>4.7</v>
      </c>
      <c r="M742" t="s">
        <v>1546</v>
      </c>
      <c r="N742" t="str">
        <f>SUBSTITUTE(Sheet1[[#This Row],[Datekey_Opening]],"_","-")</f>
        <v>2011-9-6</v>
      </c>
      <c r="O742">
        <f>YEAR(Sheet1[[#This Row],[Date]])</f>
        <v>2011</v>
      </c>
      <c r="P742" t="str">
        <f>LOOKUP(Sheet1[[#This Row],[CountryCode]],$AI$4:$AI$18,$AJ$4:$AJ$18)</f>
        <v>United States</v>
      </c>
      <c r="Q742">
        <f>MONTH(Sheet1[[#This Row],[Date]])</f>
        <v>9</v>
      </c>
      <c r="R742" t="str">
        <f>TEXT(Sheet1[[#This Row],[Date]],"MMMM")</f>
        <v>September</v>
      </c>
      <c r="S742" t="str">
        <f>TEXT(Sheet1[[#This Row],[Date]],"YYYY-MMM")</f>
        <v>2011-Sep</v>
      </c>
      <c r="T742">
        <f>WEEKDAY(Sheet1[[#This Row],[Date]])</f>
        <v>3</v>
      </c>
      <c r="U742" t="str">
        <f>TEXT(Sheet1[[#This Row],[Date]],"DDDD")</f>
        <v>Tuesday</v>
      </c>
      <c r="V742" t="str">
        <f>"FM"&amp;MOD(MONTH(Sheet1[[#This Row],[Date]])-4,12)+1</f>
        <v>FM6</v>
      </c>
      <c r="W742" t="str">
        <f>"Q"&amp;ROUNDUP(MONTH(Sheet1[[#This Row],[Date]])/3,0)</f>
        <v>Q3</v>
      </c>
      <c r="X742" t="str">
        <f>"Q"&amp;INT(MOD(MONTH(Sheet1[[#This Row],[Date]])-4,12/3)+1)</f>
        <v>Q2</v>
      </c>
      <c r="Y742" t="str" cm="1">
        <f t="array" ref="Y742">_xlfn.IFS(ROUND(L742,0)&lt;=1,"Need to improve 0-1",ROUND(L742,0)&lt;=2,"Okay 1-2",ROUND(L742,0)&lt;=3,"Good 2-3",ROUND(L742,0)&lt;=4,"Great 3-4",ROUND(L742,0)&lt;=5,"Excellent 4-5")</f>
        <v>Excellent 4-5</v>
      </c>
      <c r="Z742" t="str">
        <f t="shared" si="11"/>
        <v>0-1000</v>
      </c>
    </row>
    <row r="743" spans="1:26" x14ac:dyDescent="0.3">
      <c r="A743">
        <v>7077</v>
      </c>
      <c r="B743" t="s">
        <v>1535</v>
      </c>
      <c r="C743">
        <v>1</v>
      </c>
      <c r="D743" t="s">
        <v>14</v>
      </c>
      <c r="E743" t="s">
        <v>379</v>
      </c>
      <c r="F743" t="s">
        <v>16</v>
      </c>
      <c r="G743" t="s">
        <v>16</v>
      </c>
      <c r="H743" t="s">
        <v>16</v>
      </c>
      <c r="I743">
        <v>2</v>
      </c>
      <c r="J743">
        <v>29</v>
      </c>
      <c r="K743">
        <v>750</v>
      </c>
      <c r="L743">
        <v>2.6</v>
      </c>
      <c r="M743" t="s">
        <v>1173</v>
      </c>
      <c r="N743" t="str">
        <f>SUBSTITUTE(Sheet1[[#This Row],[Datekey_Opening]],"_","-")</f>
        <v>2012-9-7</v>
      </c>
      <c r="O743">
        <f>YEAR(Sheet1[[#This Row],[Date]])</f>
        <v>2012</v>
      </c>
      <c r="P743" t="str">
        <f>LOOKUP(Sheet1[[#This Row],[CountryCode]],$AI$4:$AI$18,$AJ$4:$AJ$18)</f>
        <v>India</v>
      </c>
      <c r="Q743">
        <f>MONTH(Sheet1[[#This Row],[Date]])</f>
        <v>9</v>
      </c>
      <c r="R743" t="str">
        <f>TEXT(Sheet1[[#This Row],[Date]],"MMMM")</f>
        <v>September</v>
      </c>
      <c r="S743" t="str">
        <f>TEXT(Sheet1[[#This Row],[Date]],"YYYY-MMM")</f>
        <v>2012-Sep</v>
      </c>
      <c r="T743">
        <f>WEEKDAY(Sheet1[[#This Row],[Date]])</f>
        <v>6</v>
      </c>
      <c r="U743" t="str">
        <f>TEXT(Sheet1[[#This Row],[Date]],"DDDD")</f>
        <v>Friday</v>
      </c>
      <c r="V743" t="str">
        <f>"FM"&amp;MOD(MONTH(Sheet1[[#This Row],[Date]])-4,12)+1</f>
        <v>FM6</v>
      </c>
      <c r="W743" t="str">
        <f>"Q"&amp;ROUNDUP(MONTH(Sheet1[[#This Row],[Date]])/3,0)</f>
        <v>Q3</v>
      </c>
      <c r="X743" t="str">
        <f>"Q"&amp;INT(MOD(MONTH(Sheet1[[#This Row],[Date]])-4,12/3)+1)</f>
        <v>Q2</v>
      </c>
      <c r="Y743" t="str" cm="1">
        <f t="array" ref="Y743">_xlfn.IFS(ROUND(L743,0)&lt;=1,"Need to improve 0-1",ROUND(L743,0)&lt;=2,"Okay 1-2",ROUND(L743,0)&lt;=3,"Good 2-3",ROUND(L743,0)&lt;=4,"Great 3-4",ROUND(L743,0)&lt;=5,"Excellent 4-5")</f>
        <v>Good 2-3</v>
      </c>
      <c r="Z743" t="str">
        <f t="shared" si="11"/>
        <v>0-1000</v>
      </c>
    </row>
    <row r="744" spans="1:26" x14ac:dyDescent="0.3">
      <c r="A744">
        <v>345</v>
      </c>
      <c r="B744" t="s">
        <v>1547</v>
      </c>
      <c r="C744">
        <v>1</v>
      </c>
      <c r="D744" t="s">
        <v>14</v>
      </c>
      <c r="E744" t="s">
        <v>362</v>
      </c>
      <c r="F744" t="s">
        <v>21</v>
      </c>
      <c r="G744" t="s">
        <v>21</v>
      </c>
      <c r="H744" t="s">
        <v>16</v>
      </c>
      <c r="I744">
        <v>2</v>
      </c>
      <c r="J744">
        <v>67</v>
      </c>
      <c r="K744">
        <v>900</v>
      </c>
      <c r="L744">
        <v>3.2</v>
      </c>
      <c r="M744" t="s">
        <v>572</v>
      </c>
      <c r="N744" t="str">
        <f>SUBSTITUTE(Sheet1[[#This Row],[Datekey_Opening]],"_","-")</f>
        <v>2015-9-2</v>
      </c>
      <c r="O744">
        <f>YEAR(Sheet1[[#This Row],[Date]])</f>
        <v>2015</v>
      </c>
      <c r="P744" t="str">
        <f>LOOKUP(Sheet1[[#This Row],[CountryCode]],$AI$4:$AI$18,$AJ$4:$AJ$18)</f>
        <v>India</v>
      </c>
      <c r="Q744">
        <f>MONTH(Sheet1[[#This Row],[Date]])</f>
        <v>9</v>
      </c>
      <c r="R744" t="str">
        <f>TEXT(Sheet1[[#This Row],[Date]],"MMMM")</f>
        <v>September</v>
      </c>
      <c r="S744" t="str">
        <f>TEXT(Sheet1[[#This Row],[Date]],"YYYY-MMM")</f>
        <v>2015-Sep</v>
      </c>
      <c r="T744">
        <f>WEEKDAY(Sheet1[[#This Row],[Date]])</f>
        <v>4</v>
      </c>
      <c r="U744" t="str">
        <f>TEXT(Sheet1[[#This Row],[Date]],"DDDD")</f>
        <v>Wednesday</v>
      </c>
      <c r="V744" t="str">
        <f>"FM"&amp;MOD(MONTH(Sheet1[[#This Row],[Date]])-4,12)+1</f>
        <v>FM6</v>
      </c>
      <c r="W744" t="str">
        <f>"Q"&amp;ROUNDUP(MONTH(Sheet1[[#This Row],[Date]])/3,0)</f>
        <v>Q3</v>
      </c>
      <c r="X744" t="str">
        <f>"Q"&amp;INT(MOD(MONTH(Sheet1[[#This Row],[Date]])-4,12/3)+1)</f>
        <v>Q2</v>
      </c>
      <c r="Y744" t="str" cm="1">
        <f t="array" ref="Y744">_xlfn.IFS(ROUND(L744,0)&lt;=1,"Need to improve 0-1",ROUND(L744,0)&lt;=2,"Okay 1-2",ROUND(L744,0)&lt;=3,"Good 2-3",ROUND(L744,0)&lt;=4,"Great 3-4",ROUND(L744,0)&lt;=5,"Excellent 4-5")</f>
        <v>Good 2-3</v>
      </c>
      <c r="Z744" t="str">
        <f t="shared" si="11"/>
        <v>0-1000</v>
      </c>
    </row>
    <row r="745" spans="1:26" x14ac:dyDescent="0.3">
      <c r="A745">
        <v>17678216</v>
      </c>
      <c r="B745" t="s">
        <v>1548</v>
      </c>
      <c r="C745">
        <v>216</v>
      </c>
      <c r="D745" t="s">
        <v>1549</v>
      </c>
      <c r="E745" t="s">
        <v>1550</v>
      </c>
      <c r="F745" t="s">
        <v>16</v>
      </c>
      <c r="G745" t="s">
        <v>16</v>
      </c>
      <c r="H745" t="s">
        <v>16</v>
      </c>
      <c r="I745">
        <v>4</v>
      </c>
      <c r="J745">
        <v>208</v>
      </c>
      <c r="K745">
        <v>70</v>
      </c>
      <c r="L745">
        <v>3.5</v>
      </c>
      <c r="M745" t="s">
        <v>1063</v>
      </c>
      <c r="N745" t="str">
        <f>SUBSTITUTE(Sheet1[[#This Row],[Datekey_Opening]],"_","-")</f>
        <v>2018-7-23</v>
      </c>
      <c r="O745">
        <f>YEAR(Sheet1[[#This Row],[Date]])</f>
        <v>2018</v>
      </c>
      <c r="P745" t="str">
        <f>LOOKUP(Sheet1[[#This Row],[CountryCode]],$AI$4:$AI$18,$AJ$4:$AJ$18)</f>
        <v>United States</v>
      </c>
      <c r="Q745">
        <f>MONTH(Sheet1[[#This Row],[Date]])</f>
        <v>7</v>
      </c>
      <c r="R745" t="str">
        <f>TEXT(Sheet1[[#This Row],[Date]],"MMMM")</f>
        <v>July</v>
      </c>
      <c r="S745" t="str">
        <f>TEXT(Sheet1[[#This Row],[Date]],"YYYY-MMM")</f>
        <v>2018-Jul</v>
      </c>
      <c r="T745">
        <f>WEEKDAY(Sheet1[[#This Row],[Date]])</f>
        <v>2</v>
      </c>
      <c r="U745" t="str">
        <f>TEXT(Sheet1[[#This Row],[Date]],"DDDD")</f>
        <v>Monday</v>
      </c>
      <c r="V745" t="str">
        <f>"FM"&amp;MOD(MONTH(Sheet1[[#This Row],[Date]])-4,12)+1</f>
        <v>FM4</v>
      </c>
      <c r="W745" t="str">
        <f>"Q"&amp;ROUNDUP(MONTH(Sheet1[[#This Row],[Date]])/3,0)</f>
        <v>Q3</v>
      </c>
      <c r="X745" t="str">
        <f>"Q"&amp;INT(MOD(MONTH(Sheet1[[#This Row],[Date]])-4,12/3)+1)</f>
        <v>Q4</v>
      </c>
      <c r="Y745" t="str" cm="1">
        <f t="array" ref="Y745">_xlfn.IFS(ROUND(L745,0)&lt;=1,"Need to improve 0-1",ROUND(L745,0)&lt;=2,"Okay 1-2",ROUND(L745,0)&lt;=3,"Good 2-3",ROUND(L745,0)&lt;=4,"Great 3-4",ROUND(L745,0)&lt;=5,"Excellent 4-5")</f>
        <v>Great 3-4</v>
      </c>
      <c r="Z745" t="str">
        <f t="shared" si="11"/>
        <v>0-1000</v>
      </c>
    </row>
    <row r="746" spans="1:26" x14ac:dyDescent="0.3">
      <c r="A746">
        <v>2730</v>
      </c>
      <c r="B746" t="s">
        <v>1551</v>
      </c>
      <c r="C746">
        <v>1</v>
      </c>
      <c r="D746" t="s">
        <v>14</v>
      </c>
      <c r="E746" t="s">
        <v>1552</v>
      </c>
      <c r="F746" t="s">
        <v>16</v>
      </c>
      <c r="G746" t="s">
        <v>16</v>
      </c>
      <c r="H746" t="s">
        <v>16</v>
      </c>
      <c r="I746">
        <v>2</v>
      </c>
      <c r="J746">
        <v>45</v>
      </c>
      <c r="K746">
        <v>900</v>
      </c>
      <c r="L746">
        <v>3.8</v>
      </c>
      <c r="M746" t="s">
        <v>1553</v>
      </c>
      <c r="N746" t="str">
        <f>SUBSTITUTE(Sheet1[[#This Row],[Datekey_Opening]],"_","-")</f>
        <v>2018-9-21</v>
      </c>
      <c r="O746">
        <f>YEAR(Sheet1[[#This Row],[Date]])</f>
        <v>2018</v>
      </c>
      <c r="P746" t="str">
        <f>LOOKUP(Sheet1[[#This Row],[CountryCode]],$AI$4:$AI$18,$AJ$4:$AJ$18)</f>
        <v>India</v>
      </c>
      <c r="Q746">
        <f>MONTH(Sheet1[[#This Row],[Date]])</f>
        <v>9</v>
      </c>
      <c r="R746" t="str">
        <f>TEXT(Sheet1[[#This Row],[Date]],"MMMM")</f>
        <v>September</v>
      </c>
      <c r="S746" t="str">
        <f>TEXT(Sheet1[[#This Row],[Date]],"YYYY-MMM")</f>
        <v>2018-Sep</v>
      </c>
      <c r="T746">
        <f>WEEKDAY(Sheet1[[#This Row],[Date]])</f>
        <v>6</v>
      </c>
      <c r="U746" t="str">
        <f>TEXT(Sheet1[[#This Row],[Date]],"DDDD")</f>
        <v>Friday</v>
      </c>
      <c r="V746" t="str">
        <f>"FM"&amp;MOD(MONTH(Sheet1[[#This Row],[Date]])-4,12)+1</f>
        <v>FM6</v>
      </c>
      <c r="W746" t="str">
        <f>"Q"&amp;ROUNDUP(MONTH(Sheet1[[#This Row],[Date]])/3,0)</f>
        <v>Q3</v>
      </c>
      <c r="X746" t="str">
        <f>"Q"&amp;INT(MOD(MONTH(Sheet1[[#This Row],[Date]])-4,12/3)+1)</f>
        <v>Q2</v>
      </c>
      <c r="Y746" t="str" cm="1">
        <f t="array" ref="Y746">_xlfn.IFS(ROUND(L746,0)&lt;=1,"Need to improve 0-1",ROUND(L746,0)&lt;=2,"Okay 1-2",ROUND(L746,0)&lt;=3,"Good 2-3",ROUND(L746,0)&lt;=4,"Great 3-4",ROUND(L746,0)&lt;=5,"Excellent 4-5")</f>
        <v>Great 3-4</v>
      </c>
      <c r="Z746" t="str">
        <f t="shared" si="11"/>
        <v>0-1000</v>
      </c>
    </row>
    <row r="747" spans="1:26" x14ac:dyDescent="0.3">
      <c r="A747">
        <v>8842</v>
      </c>
      <c r="B747" t="s">
        <v>1554</v>
      </c>
      <c r="C747">
        <v>1</v>
      </c>
      <c r="D747" t="s">
        <v>14</v>
      </c>
      <c r="E747" t="s">
        <v>432</v>
      </c>
      <c r="F747" t="s">
        <v>16</v>
      </c>
      <c r="G747" t="s">
        <v>16</v>
      </c>
      <c r="H747" t="s">
        <v>16</v>
      </c>
      <c r="I747">
        <v>2</v>
      </c>
      <c r="J747">
        <v>46</v>
      </c>
      <c r="K747">
        <v>900</v>
      </c>
      <c r="L747">
        <v>3.3</v>
      </c>
      <c r="M747" t="s">
        <v>1555</v>
      </c>
      <c r="N747" t="str">
        <f>SUBSTITUTE(Sheet1[[#This Row],[Datekey_Opening]],"_","-")</f>
        <v>2017-9-8</v>
      </c>
      <c r="O747">
        <f>YEAR(Sheet1[[#This Row],[Date]])</f>
        <v>2017</v>
      </c>
      <c r="P747" t="str">
        <f>LOOKUP(Sheet1[[#This Row],[CountryCode]],$AI$4:$AI$18,$AJ$4:$AJ$18)</f>
        <v>India</v>
      </c>
      <c r="Q747">
        <f>MONTH(Sheet1[[#This Row],[Date]])</f>
        <v>9</v>
      </c>
      <c r="R747" t="str">
        <f>TEXT(Sheet1[[#This Row],[Date]],"MMMM")</f>
        <v>September</v>
      </c>
      <c r="S747" t="str">
        <f>TEXT(Sheet1[[#This Row],[Date]],"YYYY-MMM")</f>
        <v>2017-Sep</v>
      </c>
      <c r="T747">
        <f>WEEKDAY(Sheet1[[#This Row],[Date]])</f>
        <v>6</v>
      </c>
      <c r="U747" t="str">
        <f>TEXT(Sheet1[[#This Row],[Date]],"DDDD")</f>
        <v>Friday</v>
      </c>
      <c r="V747" t="str">
        <f>"FM"&amp;MOD(MONTH(Sheet1[[#This Row],[Date]])-4,12)+1</f>
        <v>FM6</v>
      </c>
      <c r="W747" t="str">
        <f>"Q"&amp;ROUNDUP(MONTH(Sheet1[[#This Row],[Date]])/3,0)</f>
        <v>Q3</v>
      </c>
      <c r="X747" t="str">
        <f>"Q"&amp;INT(MOD(MONTH(Sheet1[[#This Row],[Date]])-4,12/3)+1)</f>
        <v>Q2</v>
      </c>
      <c r="Y747" t="str" cm="1">
        <f t="array" ref="Y747">_xlfn.IFS(ROUND(L747,0)&lt;=1,"Need to improve 0-1",ROUND(L747,0)&lt;=2,"Okay 1-2",ROUND(L747,0)&lt;=3,"Good 2-3",ROUND(L747,0)&lt;=4,"Great 3-4",ROUND(L747,0)&lt;=5,"Excellent 4-5")</f>
        <v>Good 2-3</v>
      </c>
      <c r="Z747" t="str">
        <f t="shared" si="11"/>
        <v>0-1000</v>
      </c>
    </row>
    <row r="748" spans="1:26" x14ac:dyDescent="0.3">
      <c r="A748">
        <v>17303545</v>
      </c>
      <c r="B748" t="s">
        <v>1556</v>
      </c>
      <c r="C748">
        <v>216</v>
      </c>
      <c r="D748" t="s">
        <v>1557</v>
      </c>
      <c r="E748" t="s">
        <v>1539</v>
      </c>
      <c r="F748" t="s">
        <v>16</v>
      </c>
      <c r="G748" t="s">
        <v>16</v>
      </c>
      <c r="H748" t="s">
        <v>16</v>
      </c>
      <c r="I748">
        <v>4</v>
      </c>
      <c r="J748">
        <v>379</v>
      </c>
      <c r="K748">
        <v>70</v>
      </c>
      <c r="L748">
        <v>3.9</v>
      </c>
      <c r="M748" t="s">
        <v>1558</v>
      </c>
      <c r="N748" t="str">
        <f>SUBSTITUTE(Sheet1[[#This Row],[Datekey_Opening]],"_","-")</f>
        <v>2010-6-18</v>
      </c>
      <c r="O748">
        <f>YEAR(Sheet1[[#This Row],[Date]])</f>
        <v>2010</v>
      </c>
      <c r="P748" t="str">
        <f>LOOKUP(Sheet1[[#This Row],[CountryCode]],$AI$4:$AI$18,$AJ$4:$AJ$18)</f>
        <v>United States</v>
      </c>
      <c r="Q748">
        <f>MONTH(Sheet1[[#This Row],[Date]])</f>
        <v>6</v>
      </c>
      <c r="R748" t="str">
        <f>TEXT(Sheet1[[#This Row],[Date]],"MMMM")</f>
        <v>June</v>
      </c>
      <c r="S748" t="str">
        <f>TEXT(Sheet1[[#This Row],[Date]],"YYYY-MMM")</f>
        <v>2010-Jun</v>
      </c>
      <c r="T748">
        <f>WEEKDAY(Sheet1[[#This Row],[Date]])</f>
        <v>6</v>
      </c>
      <c r="U748" t="str">
        <f>TEXT(Sheet1[[#This Row],[Date]],"DDDD")</f>
        <v>Friday</v>
      </c>
      <c r="V748" t="str">
        <f>"FM"&amp;MOD(MONTH(Sheet1[[#This Row],[Date]])-4,12)+1</f>
        <v>FM3</v>
      </c>
      <c r="W748" t="str">
        <f>"Q"&amp;ROUNDUP(MONTH(Sheet1[[#This Row],[Date]])/3,0)</f>
        <v>Q2</v>
      </c>
      <c r="X748" t="str">
        <f>"Q"&amp;INT(MOD(MONTH(Sheet1[[#This Row],[Date]])-4,12/3)+1)</f>
        <v>Q3</v>
      </c>
      <c r="Y748" t="str" cm="1">
        <f t="array" ref="Y748">_xlfn.IFS(ROUND(L748,0)&lt;=1,"Need to improve 0-1",ROUND(L748,0)&lt;=2,"Okay 1-2",ROUND(L748,0)&lt;=3,"Good 2-3",ROUND(L748,0)&lt;=4,"Great 3-4",ROUND(L748,0)&lt;=5,"Excellent 4-5")</f>
        <v>Great 3-4</v>
      </c>
      <c r="Z748" t="str">
        <f t="shared" si="11"/>
        <v>0-1000</v>
      </c>
    </row>
    <row r="749" spans="1:26" x14ac:dyDescent="0.3">
      <c r="A749">
        <v>18369756</v>
      </c>
      <c r="B749" t="s">
        <v>1559</v>
      </c>
      <c r="C749">
        <v>1</v>
      </c>
      <c r="D749" t="s">
        <v>14</v>
      </c>
      <c r="E749" t="s">
        <v>1560</v>
      </c>
      <c r="F749" t="s">
        <v>16</v>
      </c>
      <c r="G749" t="s">
        <v>21</v>
      </c>
      <c r="H749" t="s">
        <v>16</v>
      </c>
      <c r="I749">
        <v>2</v>
      </c>
      <c r="J749">
        <v>123</v>
      </c>
      <c r="K749">
        <v>850</v>
      </c>
      <c r="L749">
        <v>3.8</v>
      </c>
      <c r="M749" t="s">
        <v>1561</v>
      </c>
      <c r="N749" t="str">
        <f>SUBSTITUTE(Sheet1[[#This Row],[Datekey_Opening]],"_","-")</f>
        <v>2011-9-18</v>
      </c>
      <c r="O749">
        <f>YEAR(Sheet1[[#This Row],[Date]])</f>
        <v>2011</v>
      </c>
      <c r="P749" t="str">
        <f>LOOKUP(Sheet1[[#This Row],[CountryCode]],$AI$4:$AI$18,$AJ$4:$AJ$18)</f>
        <v>India</v>
      </c>
      <c r="Q749">
        <f>MONTH(Sheet1[[#This Row],[Date]])</f>
        <v>9</v>
      </c>
      <c r="R749" t="str">
        <f>TEXT(Sheet1[[#This Row],[Date]],"MMMM")</f>
        <v>September</v>
      </c>
      <c r="S749" t="str">
        <f>TEXT(Sheet1[[#This Row],[Date]],"YYYY-MMM")</f>
        <v>2011-Sep</v>
      </c>
      <c r="T749">
        <f>WEEKDAY(Sheet1[[#This Row],[Date]])</f>
        <v>1</v>
      </c>
      <c r="U749" t="str">
        <f>TEXT(Sheet1[[#This Row],[Date]],"DDDD")</f>
        <v>Sunday</v>
      </c>
      <c r="V749" t="str">
        <f>"FM"&amp;MOD(MONTH(Sheet1[[#This Row],[Date]])-4,12)+1</f>
        <v>FM6</v>
      </c>
      <c r="W749" t="str">
        <f>"Q"&amp;ROUNDUP(MONTH(Sheet1[[#This Row],[Date]])/3,0)</f>
        <v>Q3</v>
      </c>
      <c r="X749" t="str">
        <f>"Q"&amp;INT(MOD(MONTH(Sheet1[[#This Row],[Date]])-4,12/3)+1)</f>
        <v>Q2</v>
      </c>
      <c r="Y749" t="str" cm="1">
        <f t="array" ref="Y749">_xlfn.IFS(ROUND(L749,0)&lt;=1,"Need to improve 0-1",ROUND(L749,0)&lt;=2,"Okay 1-2",ROUND(L749,0)&lt;=3,"Good 2-3",ROUND(L749,0)&lt;=4,"Great 3-4",ROUND(L749,0)&lt;=5,"Excellent 4-5")</f>
        <v>Great 3-4</v>
      </c>
      <c r="Z749" t="str">
        <f t="shared" si="11"/>
        <v>0-1000</v>
      </c>
    </row>
    <row r="750" spans="1:26" x14ac:dyDescent="0.3">
      <c r="A750">
        <v>18350121</v>
      </c>
      <c r="B750" t="s">
        <v>1562</v>
      </c>
      <c r="C750">
        <v>1</v>
      </c>
      <c r="D750" t="s">
        <v>14</v>
      </c>
      <c r="E750" t="s">
        <v>1563</v>
      </c>
      <c r="F750" t="s">
        <v>16</v>
      </c>
      <c r="G750" t="s">
        <v>21</v>
      </c>
      <c r="H750" t="s">
        <v>16</v>
      </c>
      <c r="I750">
        <v>2</v>
      </c>
      <c r="J750">
        <v>105</v>
      </c>
      <c r="K750">
        <v>750</v>
      </c>
      <c r="L750">
        <v>3.9</v>
      </c>
      <c r="M750" t="s">
        <v>1564</v>
      </c>
      <c r="N750" t="str">
        <f>SUBSTITUTE(Sheet1[[#This Row],[Datekey_Opening]],"_","-")</f>
        <v>2015-9-6</v>
      </c>
      <c r="O750">
        <f>YEAR(Sheet1[[#This Row],[Date]])</f>
        <v>2015</v>
      </c>
      <c r="P750" t="str">
        <f>LOOKUP(Sheet1[[#This Row],[CountryCode]],$AI$4:$AI$18,$AJ$4:$AJ$18)</f>
        <v>India</v>
      </c>
      <c r="Q750">
        <f>MONTH(Sheet1[[#This Row],[Date]])</f>
        <v>9</v>
      </c>
      <c r="R750" t="str">
        <f>TEXT(Sheet1[[#This Row],[Date]],"MMMM")</f>
        <v>September</v>
      </c>
      <c r="S750" t="str">
        <f>TEXT(Sheet1[[#This Row],[Date]],"YYYY-MMM")</f>
        <v>2015-Sep</v>
      </c>
      <c r="T750">
        <f>WEEKDAY(Sheet1[[#This Row],[Date]])</f>
        <v>1</v>
      </c>
      <c r="U750" t="str">
        <f>TEXT(Sheet1[[#This Row],[Date]],"DDDD")</f>
        <v>Sunday</v>
      </c>
      <c r="V750" t="str">
        <f>"FM"&amp;MOD(MONTH(Sheet1[[#This Row],[Date]])-4,12)+1</f>
        <v>FM6</v>
      </c>
      <c r="W750" t="str">
        <f>"Q"&amp;ROUNDUP(MONTH(Sheet1[[#This Row],[Date]])/3,0)</f>
        <v>Q3</v>
      </c>
      <c r="X750" t="str">
        <f>"Q"&amp;INT(MOD(MONTH(Sheet1[[#This Row],[Date]])-4,12/3)+1)</f>
        <v>Q2</v>
      </c>
      <c r="Y750" t="str" cm="1">
        <f t="array" ref="Y750">_xlfn.IFS(ROUND(L750,0)&lt;=1,"Need to improve 0-1",ROUND(L750,0)&lt;=2,"Okay 1-2",ROUND(L750,0)&lt;=3,"Good 2-3",ROUND(L750,0)&lt;=4,"Great 3-4",ROUND(L750,0)&lt;=5,"Excellent 4-5")</f>
        <v>Great 3-4</v>
      </c>
      <c r="Z750" t="str">
        <f t="shared" si="11"/>
        <v>0-1000</v>
      </c>
    </row>
    <row r="751" spans="1:26" x14ac:dyDescent="0.3">
      <c r="A751">
        <v>852</v>
      </c>
      <c r="B751" t="s">
        <v>1565</v>
      </c>
      <c r="C751">
        <v>1</v>
      </c>
      <c r="D751" t="s">
        <v>14</v>
      </c>
      <c r="E751" t="s">
        <v>426</v>
      </c>
      <c r="F751" t="s">
        <v>21</v>
      </c>
      <c r="G751" t="s">
        <v>16</v>
      </c>
      <c r="H751" t="s">
        <v>16</v>
      </c>
      <c r="I751">
        <v>2</v>
      </c>
      <c r="J751">
        <v>17</v>
      </c>
      <c r="K751">
        <v>900</v>
      </c>
      <c r="L751">
        <v>3.2</v>
      </c>
      <c r="M751" t="s">
        <v>1566</v>
      </c>
      <c r="N751" t="str">
        <f>SUBSTITUTE(Sheet1[[#This Row],[Datekey_Opening]],"_","-")</f>
        <v>2016-8-20</v>
      </c>
      <c r="O751">
        <f>YEAR(Sheet1[[#This Row],[Date]])</f>
        <v>2016</v>
      </c>
      <c r="P751" t="str">
        <f>LOOKUP(Sheet1[[#This Row],[CountryCode]],$AI$4:$AI$18,$AJ$4:$AJ$18)</f>
        <v>India</v>
      </c>
      <c r="Q751">
        <f>MONTH(Sheet1[[#This Row],[Date]])</f>
        <v>8</v>
      </c>
      <c r="R751" t="str">
        <f>TEXT(Sheet1[[#This Row],[Date]],"MMMM")</f>
        <v>August</v>
      </c>
      <c r="S751" t="str">
        <f>TEXT(Sheet1[[#This Row],[Date]],"YYYY-MMM")</f>
        <v>2016-Aug</v>
      </c>
      <c r="T751">
        <f>WEEKDAY(Sheet1[[#This Row],[Date]])</f>
        <v>7</v>
      </c>
      <c r="U751" t="str">
        <f>TEXT(Sheet1[[#This Row],[Date]],"DDDD")</f>
        <v>Saturday</v>
      </c>
      <c r="V751" t="str">
        <f>"FM"&amp;MOD(MONTH(Sheet1[[#This Row],[Date]])-4,12)+1</f>
        <v>FM5</v>
      </c>
      <c r="W751" t="str">
        <f>"Q"&amp;ROUNDUP(MONTH(Sheet1[[#This Row],[Date]])/3,0)</f>
        <v>Q3</v>
      </c>
      <c r="X751" t="str">
        <f>"Q"&amp;INT(MOD(MONTH(Sheet1[[#This Row],[Date]])-4,12/3)+1)</f>
        <v>Q1</v>
      </c>
      <c r="Y751" t="str" cm="1">
        <f t="array" ref="Y751">_xlfn.IFS(ROUND(L751,0)&lt;=1,"Need to improve 0-1",ROUND(L751,0)&lt;=2,"Okay 1-2",ROUND(L751,0)&lt;=3,"Good 2-3",ROUND(L751,0)&lt;=4,"Great 3-4",ROUND(L751,0)&lt;=5,"Excellent 4-5")</f>
        <v>Good 2-3</v>
      </c>
      <c r="Z751" t="str">
        <f t="shared" si="11"/>
        <v>0-1000</v>
      </c>
    </row>
    <row r="752" spans="1:26" x14ac:dyDescent="0.3">
      <c r="A752">
        <v>3039</v>
      </c>
      <c r="B752" t="s">
        <v>1567</v>
      </c>
      <c r="C752">
        <v>1</v>
      </c>
      <c r="D752" t="s">
        <v>14</v>
      </c>
      <c r="E752" t="s">
        <v>578</v>
      </c>
      <c r="F752" t="s">
        <v>16</v>
      </c>
      <c r="G752" t="s">
        <v>21</v>
      </c>
      <c r="H752" t="s">
        <v>16</v>
      </c>
      <c r="I752">
        <v>2</v>
      </c>
      <c r="J752">
        <v>303</v>
      </c>
      <c r="K752">
        <v>900</v>
      </c>
      <c r="L752">
        <v>3.8</v>
      </c>
      <c r="M752" t="s">
        <v>1568</v>
      </c>
      <c r="N752" t="str">
        <f>SUBSTITUTE(Sheet1[[#This Row],[Datekey_Opening]],"_","-")</f>
        <v>2011-8-15</v>
      </c>
      <c r="O752">
        <f>YEAR(Sheet1[[#This Row],[Date]])</f>
        <v>2011</v>
      </c>
      <c r="P752" t="str">
        <f>LOOKUP(Sheet1[[#This Row],[CountryCode]],$AI$4:$AI$18,$AJ$4:$AJ$18)</f>
        <v>India</v>
      </c>
      <c r="Q752">
        <f>MONTH(Sheet1[[#This Row],[Date]])</f>
        <v>8</v>
      </c>
      <c r="R752" t="str">
        <f>TEXT(Sheet1[[#This Row],[Date]],"MMMM")</f>
        <v>August</v>
      </c>
      <c r="S752" t="str">
        <f>TEXT(Sheet1[[#This Row],[Date]],"YYYY-MMM")</f>
        <v>2011-Aug</v>
      </c>
      <c r="T752">
        <f>WEEKDAY(Sheet1[[#This Row],[Date]])</f>
        <v>2</v>
      </c>
      <c r="U752" t="str">
        <f>TEXT(Sheet1[[#This Row],[Date]],"DDDD")</f>
        <v>Monday</v>
      </c>
      <c r="V752" t="str">
        <f>"FM"&amp;MOD(MONTH(Sheet1[[#This Row],[Date]])-4,12)+1</f>
        <v>FM5</v>
      </c>
      <c r="W752" t="str">
        <f>"Q"&amp;ROUNDUP(MONTH(Sheet1[[#This Row],[Date]])/3,0)</f>
        <v>Q3</v>
      </c>
      <c r="X752" t="str">
        <f>"Q"&amp;INT(MOD(MONTH(Sheet1[[#This Row],[Date]])-4,12/3)+1)</f>
        <v>Q1</v>
      </c>
      <c r="Y752" t="str" cm="1">
        <f t="array" ref="Y752">_xlfn.IFS(ROUND(L752,0)&lt;=1,"Need to improve 0-1",ROUND(L752,0)&lt;=2,"Okay 1-2",ROUND(L752,0)&lt;=3,"Good 2-3",ROUND(L752,0)&lt;=4,"Great 3-4",ROUND(L752,0)&lt;=5,"Excellent 4-5")</f>
        <v>Great 3-4</v>
      </c>
      <c r="Z752" t="str">
        <f t="shared" si="11"/>
        <v>0-1000</v>
      </c>
    </row>
    <row r="753" spans="1:26" x14ac:dyDescent="0.3">
      <c r="A753">
        <v>309882</v>
      </c>
      <c r="B753" t="s">
        <v>1569</v>
      </c>
      <c r="C753">
        <v>1</v>
      </c>
      <c r="D753" t="s">
        <v>14</v>
      </c>
      <c r="E753" t="s">
        <v>1570</v>
      </c>
      <c r="F753" t="s">
        <v>21</v>
      </c>
      <c r="G753" t="s">
        <v>21</v>
      </c>
      <c r="H753" t="s">
        <v>16</v>
      </c>
      <c r="I753">
        <v>2</v>
      </c>
      <c r="J753">
        <v>769</v>
      </c>
      <c r="K753">
        <v>900</v>
      </c>
      <c r="L753">
        <v>4.0999999999999996</v>
      </c>
      <c r="M753" t="s">
        <v>1571</v>
      </c>
      <c r="N753" t="str">
        <f>SUBSTITUTE(Sheet1[[#This Row],[Datekey_Opening]],"_","-")</f>
        <v>2016-8-25</v>
      </c>
      <c r="O753">
        <f>YEAR(Sheet1[[#This Row],[Date]])</f>
        <v>2016</v>
      </c>
      <c r="P753" t="str">
        <f>LOOKUP(Sheet1[[#This Row],[CountryCode]],$AI$4:$AI$18,$AJ$4:$AJ$18)</f>
        <v>India</v>
      </c>
      <c r="Q753">
        <f>MONTH(Sheet1[[#This Row],[Date]])</f>
        <v>8</v>
      </c>
      <c r="R753" t="str">
        <f>TEXT(Sheet1[[#This Row],[Date]],"MMMM")</f>
        <v>August</v>
      </c>
      <c r="S753" t="str">
        <f>TEXT(Sheet1[[#This Row],[Date]],"YYYY-MMM")</f>
        <v>2016-Aug</v>
      </c>
      <c r="T753">
        <f>WEEKDAY(Sheet1[[#This Row],[Date]])</f>
        <v>5</v>
      </c>
      <c r="U753" t="str">
        <f>TEXT(Sheet1[[#This Row],[Date]],"DDDD")</f>
        <v>Thursday</v>
      </c>
      <c r="V753" t="str">
        <f>"FM"&amp;MOD(MONTH(Sheet1[[#This Row],[Date]])-4,12)+1</f>
        <v>FM5</v>
      </c>
      <c r="W753" t="str">
        <f>"Q"&amp;ROUNDUP(MONTH(Sheet1[[#This Row],[Date]])/3,0)</f>
        <v>Q3</v>
      </c>
      <c r="X753" t="str">
        <f>"Q"&amp;INT(MOD(MONTH(Sheet1[[#This Row],[Date]])-4,12/3)+1)</f>
        <v>Q1</v>
      </c>
      <c r="Y753" t="str" cm="1">
        <f t="array" ref="Y753">_xlfn.IFS(ROUND(L753,0)&lt;=1,"Need to improve 0-1",ROUND(L753,0)&lt;=2,"Okay 1-2",ROUND(L753,0)&lt;=3,"Good 2-3",ROUND(L753,0)&lt;=4,"Great 3-4",ROUND(L753,0)&lt;=5,"Excellent 4-5")</f>
        <v>Great 3-4</v>
      </c>
      <c r="Z753" t="str">
        <f t="shared" si="11"/>
        <v>0-1000</v>
      </c>
    </row>
    <row r="754" spans="1:26" x14ac:dyDescent="0.3">
      <c r="A754">
        <v>17142792</v>
      </c>
      <c r="B754" t="s">
        <v>1572</v>
      </c>
      <c r="C754">
        <v>216</v>
      </c>
      <c r="D754" t="s">
        <v>1573</v>
      </c>
      <c r="E754" t="s">
        <v>1574</v>
      </c>
      <c r="F754" t="s">
        <v>16</v>
      </c>
      <c r="G754" t="s">
        <v>16</v>
      </c>
      <c r="H754" t="s">
        <v>16</v>
      </c>
      <c r="I754">
        <v>4</v>
      </c>
      <c r="J754">
        <v>1343</v>
      </c>
      <c r="K754">
        <v>70</v>
      </c>
      <c r="L754">
        <v>4.9000000000000004</v>
      </c>
      <c r="M754" t="s">
        <v>1575</v>
      </c>
      <c r="N754" t="str">
        <f>SUBSTITUTE(Sheet1[[#This Row],[Datekey_Opening]],"_","-")</f>
        <v>2012-6-15</v>
      </c>
      <c r="O754">
        <f>YEAR(Sheet1[[#This Row],[Date]])</f>
        <v>2012</v>
      </c>
      <c r="P754" t="str">
        <f>LOOKUP(Sheet1[[#This Row],[CountryCode]],$AI$4:$AI$18,$AJ$4:$AJ$18)</f>
        <v>United States</v>
      </c>
      <c r="Q754">
        <f>MONTH(Sheet1[[#This Row],[Date]])</f>
        <v>6</v>
      </c>
      <c r="R754" t="str">
        <f>TEXT(Sheet1[[#This Row],[Date]],"MMMM")</f>
        <v>June</v>
      </c>
      <c r="S754" t="str">
        <f>TEXT(Sheet1[[#This Row],[Date]],"YYYY-MMM")</f>
        <v>2012-Jun</v>
      </c>
      <c r="T754">
        <f>WEEKDAY(Sheet1[[#This Row],[Date]])</f>
        <v>6</v>
      </c>
      <c r="U754" t="str">
        <f>TEXT(Sheet1[[#This Row],[Date]],"DDDD")</f>
        <v>Friday</v>
      </c>
      <c r="V754" t="str">
        <f>"FM"&amp;MOD(MONTH(Sheet1[[#This Row],[Date]])-4,12)+1</f>
        <v>FM3</v>
      </c>
      <c r="W754" t="str">
        <f>"Q"&amp;ROUNDUP(MONTH(Sheet1[[#This Row],[Date]])/3,0)</f>
        <v>Q2</v>
      </c>
      <c r="X754" t="str">
        <f>"Q"&amp;INT(MOD(MONTH(Sheet1[[#This Row],[Date]])-4,12/3)+1)</f>
        <v>Q3</v>
      </c>
      <c r="Y754" t="str" cm="1">
        <f t="array" ref="Y754">_xlfn.IFS(ROUND(L754,0)&lt;=1,"Need to improve 0-1",ROUND(L754,0)&lt;=2,"Okay 1-2",ROUND(L754,0)&lt;=3,"Good 2-3",ROUND(L754,0)&lt;=4,"Great 3-4",ROUND(L754,0)&lt;=5,"Excellent 4-5")</f>
        <v>Excellent 4-5</v>
      </c>
      <c r="Z754" t="str">
        <f t="shared" si="11"/>
        <v>0-1000</v>
      </c>
    </row>
    <row r="755" spans="1:26" x14ac:dyDescent="0.3">
      <c r="A755">
        <v>17141990</v>
      </c>
      <c r="B755" t="s">
        <v>1576</v>
      </c>
      <c r="C755">
        <v>216</v>
      </c>
      <c r="D755" t="s">
        <v>1573</v>
      </c>
      <c r="E755" t="s">
        <v>1577</v>
      </c>
      <c r="F755" t="s">
        <v>16</v>
      </c>
      <c r="G755" t="s">
        <v>16</v>
      </c>
      <c r="H755" t="s">
        <v>16</v>
      </c>
      <c r="I755">
        <v>4</v>
      </c>
      <c r="J755">
        <v>1492</v>
      </c>
      <c r="K755">
        <v>70</v>
      </c>
      <c r="L755">
        <v>4.4000000000000004</v>
      </c>
      <c r="M755" t="s">
        <v>1578</v>
      </c>
      <c r="N755" t="str">
        <f>SUBSTITUTE(Sheet1[[#This Row],[Datekey_Opening]],"_","-")</f>
        <v>2012-6-22</v>
      </c>
      <c r="O755">
        <f>YEAR(Sheet1[[#This Row],[Date]])</f>
        <v>2012</v>
      </c>
      <c r="P755" t="str">
        <f>LOOKUP(Sheet1[[#This Row],[CountryCode]],$AI$4:$AI$18,$AJ$4:$AJ$18)</f>
        <v>United States</v>
      </c>
      <c r="Q755">
        <f>MONTH(Sheet1[[#This Row],[Date]])</f>
        <v>6</v>
      </c>
      <c r="R755" t="str">
        <f>TEXT(Sheet1[[#This Row],[Date]],"MMMM")</f>
        <v>June</v>
      </c>
      <c r="S755" t="str">
        <f>TEXT(Sheet1[[#This Row],[Date]],"YYYY-MMM")</f>
        <v>2012-Jun</v>
      </c>
      <c r="T755">
        <f>WEEKDAY(Sheet1[[#This Row],[Date]])</f>
        <v>6</v>
      </c>
      <c r="U755" t="str">
        <f>TEXT(Sheet1[[#This Row],[Date]],"DDDD")</f>
        <v>Friday</v>
      </c>
      <c r="V755" t="str">
        <f>"FM"&amp;MOD(MONTH(Sheet1[[#This Row],[Date]])-4,12)+1</f>
        <v>FM3</v>
      </c>
      <c r="W755" t="str">
        <f>"Q"&amp;ROUNDUP(MONTH(Sheet1[[#This Row],[Date]])/3,0)</f>
        <v>Q2</v>
      </c>
      <c r="X755" t="str">
        <f>"Q"&amp;INT(MOD(MONTH(Sheet1[[#This Row],[Date]])-4,12/3)+1)</f>
        <v>Q3</v>
      </c>
      <c r="Y755" t="str" cm="1">
        <f t="array" ref="Y755">_xlfn.IFS(ROUND(L755,0)&lt;=1,"Need to improve 0-1",ROUND(L755,0)&lt;=2,"Okay 1-2",ROUND(L755,0)&lt;=3,"Good 2-3",ROUND(L755,0)&lt;=4,"Great 3-4",ROUND(L755,0)&lt;=5,"Excellent 4-5")</f>
        <v>Great 3-4</v>
      </c>
      <c r="Z755" t="str">
        <f t="shared" si="11"/>
        <v>0-1000</v>
      </c>
    </row>
    <row r="756" spans="1:26" x14ac:dyDescent="0.3">
      <c r="A756">
        <v>17500847</v>
      </c>
      <c r="B756" t="s">
        <v>1579</v>
      </c>
      <c r="C756">
        <v>216</v>
      </c>
      <c r="D756" t="s">
        <v>1580</v>
      </c>
      <c r="E756" t="s">
        <v>1581</v>
      </c>
      <c r="F756" t="s">
        <v>16</v>
      </c>
      <c r="G756" t="s">
        <v>16</v>
      </c>
      <c r="H756" t="s">
        <v>16</v>
      </c>
      <c r="I756">
        <v>4</v>
      </c>
      <c r="J756">
        <v>379</v>
      </c>
      <c r="K756">
        <v>70</v>
      </c>
      <c r="L756">
        <v>4.2</v>
      </c>
      <c r="M756" t="s">
        <v>1582</v>
      </c>
      <c r="N756" t="str">
        <f>SUBSTITUTE(Sheet1[[#This Row],[Datekey_Opening]],"_","-")</f>
        <v>2018-5-14</v>
      </c>
      <c r="O756">
        <f>YEAR(Sheet1[[#This Row],[Date]])</f>
        <v>2018</v>
      </c>
      <c r="P756" t="str">
        <f>LOOKUP(Sheet1[[#This Row],[CountryCode]],$AI$4:$AI$18,$AJ$4:$AJ$18)</f>
        <v>United States</v>
      </c>
      <c r="Q756">
        <f>MONTH(Sheet1[[#This Row],[Date]])</f>
        <v>5</v>
      </c>
      <c r="R756" t="str">
        <f>TEXT(Sheet1[[#This Row],[Date]],"MMMM")</f>
        <v>May</v>
      </c>
      <c r="S756" t="str">
        <f>TEXT(Sheet1[[#This Row],[Date]],"YYYY-MMM")</f>
        <v>2018-May</v>
      </c>
      <c r="T756">
        <f>WEEKDAY(Sheet1[[#This Row],[Date]])</f>
        <v>2</v>
      </c>
      <c r="U756" t="str">
        <f>TEXT(Sheet1[[#This Row],[Date]],"DDDD")</f>
        <v>Monday</v>
      </c>
      <c r="V756" t="str">
        <f>"FM"&amp;MOD(MONTH(Sheet1[[#This Row],[Date]])-4,12)+1</f>
        <v>FM2</v>
      </c>
      <c r="W756" t="str">
        <f>"Q"&amp;ROUNDUP(MONTH(Sheet1[[#This Row],[Date]])/3,0)</f>
        <v>Q2</v>
      </c>
      <c r="X756" t="str">
        <f>"Q"&amp;INT(MOD(MONTH(Sheet1[[#This Row],[Date]])-4,12/3)+1)</f>
        <v>Q2</v>
      </c>
      <c r="Y756" t="str" cm="1">
        <f t="array" ref="Y756">_xlfn.IFS(ROUND(L756,0)&lt;=1,"Need to improve 0-1",ROUND(L756,0)&lt;=2,"Okay 1-2",ROUND(L756,0)&lt;=3,"Good 2-3",ROUND(L756,0)&lt;=4,"Great 3-4",ROUND(L756,0)&lt;=5,"Excellent 4-5")</f>
        <v>Great 3-4</v>
      </c>
      <c r="Z756" t="str">
        <f t="shared" si="11"/>
        <v>0-1000</v>
      </c>
    </row>
    <row r="757" spans="1:26" x14ac:dyDescent="0.3">
      <c r="A757">
        <v>17143282</v>
      </c>
      <c r="B757" t="s">
        <v>1583</v>
      </c>
      <c r="C757">
        <v>216</v>
      </c>
      <c r="D757" t="s">
        <v>1573</v>
      </c>
      <c r="E757" t="s">
        <v>1584</v>
      </c>
      <c r="F757" t="s">
        <v>16</v>
      </c>
      <c r="G757" t="s">
        <v>16</v>
      </c>
      <c r="H757" t="s">
        <v>16</v>
      </c>
      <c r="I757">
        <v>4</v>
      </c>
      <c r="J757">
        <v>531</v>
      </c>
      <c r="K757">
        <v>70</v>
      </c>
      <c r="L757">
        <v>4.2</v>
      </c>
      <c r="M757" t="s">
        <v>1585</v>
      </c>
      <c r="N757" t="str">
        <f>SUBSTITUTE(Sheet1[[#This Row],[Datekey_Opening]],"_","-")</f>
        <v>2015-3-18</v>
      </c>
      <c r="O757">
        <f>YEAR(Sheet1[[#This Row],[Date]])</f>
        <v>2015</v>
      </c>
      <c r="P757" t="str">
        <f>LOOKUP(Sheet1[[#This Row],[CountryCode]],$AI$4:$AI$18,$AJ$4:$AJ$18)</f>
        <v>United States</v>
      </c>
      <c r="Q757">
        <f>MONTH(Sheet1[[#This Row],[Date]])</f>
        <v>3</v>
      </c>
      <c r="R757" t="str">
        <f>TEXT(Sheet1[[#This Row],[Date]],"MMMM")</f>
        <v>March</v>
      </c>
      <c r="S757" t="str">
        <f>TEXT(Sheet1[[#This Row],[Date]],"YYYY-MMM")</f>
        <v>2015-Mar</v>
      </c>
      <c r="T757">
        <f>WEEKDAY(Sheet1[[#This Row],[Date]])</f>
        <v>4</v>
      </c>
      <c r="U757" t="str">
        <f>TEXT(Sheet1[[#This Row],[Date]],"DDDD")</f>
        <v>Wednesday</v>
      </c>
      <c r="V757" t="str">
        <f>"FM"&amp;MOD(MONTH(Sheet1[[#This Row],[Date]])-4,12)+1</f>
        <v>FM12</v>
      </c>
      <c r="W757" t="str">
        <f>"Q"&amp;ROUNDUP(MONTH(Sheet1[[#This Row],[Date]])/3,0)</f>
        <v>Q1</v>
      </c>
      <c r="X757" t="str">
        <f>"Q"&amp;INT(MOD(MONTH(Sheet1[[#This Row],[Date]])-4,12/3)+1)</f>
        <v>Q4</v>
      </c>
      <c r="Y757" t="str" cm="1">
        <f t="array" ref="Y757">_xlfn.IFS(ROUND(L757,0)&lt;=1,"Need to improve 0-1",ROUND(L757,0)&lt;=2,"Okay 1-2",ROUND(L757,0)&lt;=3,"Good 2-3",ROUND(L757,0)&lt;=4,"Great 3-4",ROUND(L757,0)&lt;=5,"Excellent 4-5")</f>
        <v>Great 3-4</v>
      </c>
      <c r="Z757" t="str">
        <f t="shared" si="11"/>
        <v>0-1000</v>
      </c>
    </row>
    <row r="758" spans="1:26" x14ac:dyDescent="0.3">
      <c r="A758">
        <v>17342775</v>
      </c>
      <c r="B758" t="s">
        <v>1586</v>
      </c>
      <c r="C758">
        <v>216</v>
      </c>
      <c r="D758" t="s">
        <v>1587</v>
      </c>
      <c r="E758" t="s">
        <v>1539</v>
      </c>
      <c r="F758" t="s">
        <v>16</v>
      </c>
      <c r="G758" t="s">
        <v>16</v>
      </c>
      <c r="H758" t="s">
        <v>16</v>
      </c>
      <c r="I758">
        <v>4</v>
      </c>
      <c r="J758">
        <v>72</v>
      </c>
      <c r="K758">
        <v>70</v>
      </c>
      <c r="L758">
        <v>3.6</v>
      </c>
      <c r="M758" t="s">
        <v>1588</v>
      </c>
      <c r="N758" t="str">
        <f>SUBSTITUTE(Sheet1[[#This Row],[Datekey_Opening]],"_","-")</f>
        <v>2011-2-3</v>
      </c>
      <c r="O758">
        <f>YEAR(Sheet1[[#This Row],[Date]])</f>
        <v>2011</v>
      </c>
      <c r="P758" t="str">
        <f>LOOKUP(Sheet1[[#This Row],[CountryCode]],$AI$4:$AI$18,$AJ$4:$AJ$18)</f>
        <v>United States</v>
      </c>
      <c r="Q758">
        <f>MONTH(Sheet1[[#This Row],[Date]])</f>
        <v>2</v>
      </c>
      <c r="R758" t="str">
        <f>TEXT(Sheet1[[#This Row],[Date]],"MMMM")</f>
        <v>February</v>
      </c>
      <c r="S758" t="str">
        <f>TEXT(Sheet1[[#This Row],[Date]],"YYYY-MMM")</f>
        <v>2011-Feb</v>
      </c>
      <c r="T758">
        <f>WEEKDAY(Sheet1[[#This Row],[Date]])</f>
        <v>5</v>
      </c>
      <c r="U758" t="str">
        <f>TEXT(Sheet1[[#This Row],[Date]],"DDDD")</f>
        <v>Thursday</v>
      </c>
      <c r="V758" t="str">
        <f>"FM"&amp;MOD(MONTH(Sheet1[[#This Row],[Date]])-4,12)+1</f>
        <v>FM11</v>
      </c>
      <c r="W758" t="str">
        <f>"Q"&amp;ROUNDUP(MONTH(Sheet1[[#This Row],[Date]])/3,0)</f>
        <v>Q1</v>
      </c>
      <c r="X758" t="str">
        <f>"Q"&amp;INT(MOD(MONTH(Sheet1[[#This Row],[Date]])-4,12/3)+1)</f>
        <v>Q3</v>
      </c>
      <c r="Y758" t="str" cm="1">
        <f t="array" ref="Y758">_xlfn.IFS(ROUND(L758,0)&lt;=1,"Need to improve 0-1",ROUND(L758,0)&lt;=2,"Okay 1-2",ROUND(L758,0)&lt;=3,"Good 2-3",ROUND(L758,0)&lt;=4,"Great 3-4",ROUND(L758,0)&lt;=5,"Excellent 4-5")</f>
        <v>Great 3-4</v>
      </c>
      <c r="Z758" t="str">
        <f t="shared" si="11"/>
        <v>0-1000</v>
      </c>
    </row>
    <row r="759" spans="1:26" x14ac:dyDescent="0.3">
      <c r="A759">
        <v>17102579</v>
      </c>
      <c r="B759" t="s">
        <v>1589</v>
      </c>
      <c r="C759">
        <v>216</v>
      </c>
      <c r="D759" t="s">
        <v>1544</v>
      </c>
      <c r="E759" t="s">
        <v>1590</v>
      </c>
      <c r="F759" t="s">
        <v>16</v>
      </c>
      <c r="G759" t="s">
        <v>16</v>
      </c>
      <c r="H759" t="s">
        <v>16</v>
      </c>
      <c r="I759">
        <v>4</v>
      </c>
      <c r="J759">
        <v>373</v>
      </c>
      <c r="K759">
        <v>70</v>
      </c>
      <c r="L759">
        <v>3.9</v>
      </c>
      <c r="M759" t="s">
        <v>1591</v>
      </c>
      <c r="N759" t="str">
        <f>SUBSTITUTE(Sheet1[[#This Row],[Datekey_Opening]],"_","-")</f>
        <v>2018-2-6</v>
      </c>
      <c r="O759">
        <f>YEAR(Sheet1[[#This Row],[Date]])</f>
        <v>2018</v>
      </c>
      <c r="P759" t="str">
        <f>LOOKUP(Sheet1[[#This Row],[CountryCode]],$AI$4:$AI$18,$AJ$4:$AJ$18)</f>
        <v>United States</v>
      </c>
      <c r="Q759">
        <f>MONTH(Sheet1[[#This Row],[Date]])</f>
        <v>2</v>
      </c>
      <c r="R759" t="str">
        <f>TEXT(Sheet1[[#This Row],[Date]],"MMMM")</f>
        <v>February</v>
      </c>
      <c r="S759" t="str">
        <f>TEXT(Sheet1[[#This Row],[Date]],"YYYY-MMM")</f>
        <v>2018-Feb</v>
      </c>
      <c r="T759">
        <f>WEEKDAY(Sheet1[[#This Row],[Date]])</f>
        <v>3</v>
      </c>
      <c r="U759" t="str">
        <f>TEXT(Sheet1[[#This Row],[Date]],"DDDD")</f>
        <v>Tuesday</v>
      </c>
      <c r="V759" t="str">
        <f>"FM"&amp;MOD(MONTH(Sheet1[[#This Row],[Date]])-4,12)+1</f>
        <v>FM11</v>
      </c>
      <c r="W759" t="str">
        <f>"Q"&amp;ROUNDUP(MONTH(Sheet1[[#This Row],[Date]])/3,0)</f>
        <v>Q1</v>
      </c>
      <c r="X759" t="str">
        <f>"Q"&amp;INT(MOD(MONTH(Sheet1[[#This Row],[Date]])-4,12/3)+1)</f>
        <v>Q3</v>
      </c>
      <c r="Y759" t="str" cm="1">
        <f t="array" ref="Y759">_xlfn.IFS(ROUND(L759,0)&lt;=1,"Need to improve 0-1",ROUND(L759,0)&lt;=2,"Okay 1-2",ROUND(L759,0)&lt;=3,"Good 2-3",ROUND(L759,0)&lt;=4,"Great 3-4",ROUND(L759,0)&lt;=5,"Excellent 4-5")</f>
        <v>Great 3-4</v>
      </c>
      <c r="Z759" t="str">
        <f t="shared" si="11"/>
        <v>0-1000</v>
      </c>
    </row>
    <row r="760" spans="1:26" x14ac:dyDescent="0.3">
      <c r="A760">
        <v>17284403</v>
      </c>
      <c r="B760" t="s">
        <v>1592</v>
      </c>
      <c r="C760">
        <v>216</v>
      </c>
      <c r="D760" t="s">
        <v>1593</v>
      </c>
      <c r="E760" t="s">
        <v>1594</v>
      </c>
      <c r="F760" t="s">
        <v>16</v>
      </c>
      <c r="G760" t="s">
        <v>16</v>
      </c>
      <c r="H760" t="s">
        <v>16</v>
      </c>
      <c r="I760">
        <v>4</v>
      </c>
      <c r="J760">
        <v>51</v>
      </c>
      <c r="K760">
        <v>70</v>
      </c>
      <c r="L760">
        <v>3.5</v>
      </c>
      <c r="M760" t="s">
        <v>1289</v>
      </c>
      <c r="N760" t="str">
        <f>SUBSTITUTE(Sheet1[[#This Row],[Datekey_Opening]],"_","-")</f>
        <v>2018-1-22</v>
      </c>
      <c r="O760">
        <f>YEAR(Sheet1[[#This Row],[Date]])</f>
        <v>2018</v>
      </c>
      <c r="P760" t="str">
        <f>LOOKUP(Sheet1[[#This Row],[CountryCode]],$AI$4:$AI$18,$AJ$4:$AJ$18)</f>
        <v>United States</v>
      </c>
      <c r="Q760">
        <f>MONTH(Sheet1[[#This Row],[Date]])</f>
        <v>1</v>
      </c>
      <c r="R760" t="str">
        <f>TEXT(Sheet1[[#This Row],[Date]],"MMMM")</f>
        <v>January</v>
      </c>
      <c r="S760" t="str">
        <f>TEXT(Sheet1[[#This Row],[Date]],"YYYY-MMM")</f>
        <v>2018-Jan</v>
      </c>
      <c r="T760">
        <f>WEEKDAY(Sheet1[[#This Row],[Date]])</f>
        <v>2</v>
      </c>
      <c r="U760" t="str">
        <f>TEXT(Sheet1[[#This Row],[Date]],"DDDD")</f>
        <v>Monday</v>
      </c>
      <c r="V760" t="str">
        <f>"FM"&amp;MOD(MONTH(Sheet1[[#This Row],[Date]])-4,12)+1</f>
        <v>FM10</v>
      </c>
      <c r="W760" t="str">
        <f>"Q"&amp;ROUNDUP(MONTH(Sheet1[[#This Row],[Date]])/3,0)</f>
        <v>Q1</v>
      </c>
      <c r="X760" t="str">
        <f>"Q"&amp;INT(MOD(MONTH(Sheet1[[#This Row],[Date]])-4,12/3)+1)</f>
        <v>Q2</v>
      </c>
      <c r="Y760" t="str" cm="1">
        <f t="array" ref="Y760">_xlfn.IFS(ROUND(L760,0)&lt;=1,"Need to improve 0-1",ROUND(L760,0)&lt;=2,"Okay 1-2",ROUND(L760,0)&lt;=3,"Good 2-3",ROUND(L760,0)&lt;=4,"Great 3-4",ROUND(L760,0)&lt;=5,"Excellent 4-5")</f>
        <v>Great 3-4</v>
      </c>
      <c r="Z760" t="str">
        <f t="shared" si="11"/>
        <v>0-1000</v>
      </c>
    </row>
    <row r="761" spans="1:26" x14ac:dyDescent="0.3">
      <c r="A761">
        <v>17304691</v>
      </c>
      <c r="B761" t="s">
        <v>1595</v>
      </c>
      <c r="C761">
        <v>216</v>
      </c>
      <c r="D761" t="s">
        <v>1557</v>
      </c>
      <c r="E761" t="s">
        <v>1596</v>
      </c>
      <c r="F761" t="s">
        <v>16</v>
      </c>
      <c r="G761" t="s">
        <v>16</v>
      </c>
      <c r="H761" t="s">
        <v>16</v>
      </c>
      <c r="I761">
        <v>4</v>
      </c>
      <c r="J761">
        <v>538</v>
      </c>
      <c r="K761">
        <v>70</v>
      </c>
      <c r="L761">
        <v>4.0999999999999996</v>
      </c>
      <c r="M761" t="s">
        <v>1597</v>
      </c>
      <c r="N761" t="str">
        <f>SUBSTITUTE(Sheet1[[#This Row],[Datekey_Opening]],"_","-")</f>
        <v>2012-1-2</v>
      </c>
      <c r="O761">
        <f>YEAR(Sheet1[[#This Row],[Date]])</f>
        <v>2012</v>
      </c>
      <c r="P761" t="str">
        <f>LOOKUP(Sheet1[[#This Row],[CountryCode]],$AI$4:$AI$18,$AJ$4:$AJ$18)</f>
        <v>United States</v>
      </c>
      <c r="Q761">
        <f>MONTH(Sheet1[[#This Row],[Date]])</f>
        <v>1</v>
      </c>
      <c r="R761" t="str">
        <f>TEXT(Sheet1[[#This Row],[Date]],"MMMM")</f>
        <v>January</v>
      </c>
      <c r="S761" t="str">
        <f>TEXT(Sheet1[[#This Row],[Date]],"YYYY-MMM")</f>
        <v>2012-Jan</v>
      </c>
      <c r="T761">
        <f>WEEKDAY(Sheet1[[#This Row],[Date]])</f>
        <v>2</v>
      </c>
      <c r="U761" t="str">
        <f>TEXT(Sheet1[[#This Row],[Date]],"DDDD")</f>
        <v>Monday</v>
      </c>
      <c r="V761" t="str">
        <f>"FM"&amp;MOD(MONTH(Sheet1[[#This Row],[Date]])-4,12)+1</f>
        <v>FM10</v>
      </c>
      <c r="W761" t="str">
        <f>"Q"&amp;ROUNDUP(MONTH(Sheet1[[#This Row],[Date]])/3,0)</f>
        <v>Q1</v>
      </c>
      <c r="X761" t="str">
        <f>"Q"&amp;INT(MOD(MONTH(Sheet1[[#This Row],[Date]])-4,12/3)+1)</f>
        <v>Q2</v>
      </c>
      <c r="Y761" t="str" cm="1">
        <f t="array" ref="Y761">_xlfn.IFS(ROUND(L761,0)&lt;=1,"Need to improve 0-1",ROUND(L761,0)&lt;=2,"Okay 1-2",ROUND(L761,0)&lt;=3,"Good 2-3",ROUND(L761,0)&lt;=4,"Great 3-4",ROUND(L761,0)&lt;=5,"Excellent 4-5")</f>
        <v>Great 3-4</v>
      </c>
      <c r="Z761" t="str">
        <f t="shared" si="11"/>
        <v>0-1000</v>
      </c>
    </row>
    <row r="762" spans="1:26" x14ac:dyDescent="0.3">
      <c r="A762">
        <v>17211719</v>
      </c>
      <c r="B762" t="s">
        <v>1598</v>
      </c>
      <c r="C762">
        <v>216</v>
      </c>
      <c r="D762" t="s">
        <v>1599</v>
      </c>
      <c r="E762" t="s">
        <v>1600</v>
      </c>
      <c r="F762" t="s">
        <v>16</v>
      </c>
      <c r="G762" t="s">
        <v>16</v>
      </c>
      <c r="H762" t="s">
        <v>16</v>
      </c>
      <c r="I762">
        <v>4</v>
      </c>
      <c r="J762">
        <v>542</v>
      </c>
      <c r="K762">
        <v>70</v>
      </c>
      <c r="L762">
        <v>4</v>
      </c>
      <c r="M762" t="s">
        <v>1601</v>
      </c>
      <c r="N762" t="str">
        <f>SUBSTITUTE(Sheet1[[#This Row],[Datekey_Opening]],"_","-")</f>
        <v>2012-1-28</v>
      </c>
      <c r="O762">
        <f>YEAR(Sheet1[[#This Row],[Date]])</f>
        <v>2012</v>
      </c>
      <c r="P762" t="str">
        <f>LOOKUP(Sheet1[[#This Row],[CountryCode]],$AI$4:$AI$18,$AJ$4:$AJ$18)</f>
        <v>United States</v>
      </c>
      <c r="Q762">
        <f>MONTH(Sheet1[[#This Row],[Date]])</f>
        <v>1</v>
      </c>
      <c r="R762" t="str">
        <f>TEXT(Sheet1[[#This Row],[Date]],"MMMM")</f>
        <v>January</v>
      </c>
      <c r="S762" t="str">
        <f>TEXT(Sheet1[[#This Row],[Date]],"YYYY-MMM")</f>
        <v>2012-Jan</v>
      </c>
      <c r="T762">
        <f>WEEKDAY(Sheet1[[#This Row],[Date]])</f>
        <v>7</v>
      </c>
      <c r="U762" t="str">
        <f>TEXT(Sheet1[[#This Row],[Date]],"DDDD")</f>
        <v>Saturday</v>
      </c>
      <c r="V762" t="str">
        <f>"FM"&amp;MOD(MONTH(Sheet1[[#This Row],[Date]])-4,12)+1</f>
        <v>FM10</v>
      </c>
      <c r="W762" t="str">
        <f>"Q"&amp;ROUNDUP(MONTH(Sheet1[[#This Row],[Date]])/3,0)</f>
        <v>Q1</v>
      </c>
      <c r="X762" t="str">
        <f>"Q"&amp;INT(MOD(MONTH(Sheet1[[#This Row],[Date]])-4,12/3)+1)</f>
        <v>Q2</v>
      </c>
      <c r="Y762" t="str" cm="1">
        <f t="array" ref="Y762">_xlfn.IFS(ROUND(L762,0)&lt;=1,"Need to improve 0-1",ROUND(L762,0)&lt;=2,"Okay 1-2",ROUND(L762,0)&lt;=3,"Good 2-3",ROUND(L762,0)&lt;=4,"Great 3-4",ROUND(L762,0)&lt;=5,"Excellent 4-5")</f>
        <v>Great 3-4</v>
      </c>
      <c r="Z762" t="str">
        <f t="shared" si="11"/>
        <v>0-1000</v>
      </c>
    </row>
    <row r="763" spans="1:26" x14ac:dyDescent="0.3">
      <c r="A763">
        <v>17616400</v>
      </c>
      <c r="B763" t="s">
        <v>1602</v>
      </c>
      <c r="C763">
        <v>216</v>
      </c>
      <c r="D763" t="s">
        <v>1531</v>
      </c>
      <c r="E763" t="s">
        <v>1603</v>
      </c>
      <c r="F763" t="s">
        <v>16</v>
      </c>
      <c r="G763" t="s">
        <v>16</v>
      </c>
      <c r="H763" t="s">
        <v>16</v>
      </c>
      <c r="I763">
        <v>4</v>
      </c>
      <c r="J763">
        <v>687</v>
      </c>
      <c r="K763">
        <v>70</v>
      </c>
      <c r="L763">
        <v>4</v>
      </c>
      <c r="M763" t="s">
        <v>1604</v>
      </c>
      <c r="N763" t="str">
        <f>SUBSTITUTE(Sheet1[[#This Row],[Datekey_Opening]],"_","-")</f>
        <v>2013-1-6</v>
      </c>
      <c r="O763">
        <f>YEAR(Sheet1[[#This Row],[Date]])</f>
        <v>2013</v>
      </c>
      <c r="P763" t="str">
        <f>LOOKUP(Sheet1[[#This Row],[CountryCode]],$AI$4:$AI$18,$AJ$4:$AJ$18)</f>
        <v>United States</v>
      </c>
      <c r="Q763">
        <f>MONTH(Sheet1[[#This Row],[Date]])</f>
        <v>1</v>
      </c>
      <c r="R763" t="str">
        <f>TEXT(Sheet1[[#This Row],[Date]],"MMMM")</f>
        <v>January</v>
      </c>
      <c r="S763" t="str">
        <f>TEXT(Sheet1[[#This Row],[Date]],"YYYY-MMM")</f>
        <v>2013-Jan</v>
      </c>
      <c r="T763">
        <f>WEEKDAY(Sheet1[[#This Row],[Date]])</f>
        <v>1</v>
      </c>
      <c r="U763" t="str">
        <f>TEXT(Sheet1[[#This Row],[Date]],"DDDD")</f>
        <v>Sunday</v>
      </c>
      <c r="V763" t="str">
        <f>"FM"&amp;MOD(MONTH(Sheet1[[#This Row],[Date]])-4,12)+1</f>
        <v>FM10</v>
      </c>
      <c r="W763" t="str">
        <f>"Q"&amp;ROUNDUP(MONTH(Sheet1[[#This Row],[Date]])/3,0)</f>
        <v>Q1</v>
      </c>
      <c r="X763" t="str">
        <f>"Q"&amp;INT(MOD(MONTH(Sheet1[[#This Row],[Date]])-4,12/3)+1)</f>
        <v>Q2</v>
      </c>
      <c r="Y763" t="str" cm="1">
        <f t="array" ref="Y763">_xlfn.IFS(ROUND(L763,0)&lt;=1,"Need to improve 0-1",ROUND(L763,0)&lt;=2,"Okay 1-2",ROUND(L763,0)&lt;=3,"Good 2-3",ROUND(L763,0)&lt;=4,"Great 3-4",ROUND(L763,0)&lt;=5,"Excellent 4-5")</f>
        <v>Great 3-4</v>
      </c>
      <c r="Z763" t="str">
        <f t="shared" si="11"/>
        <v>0-1000</v>
      </c>
    </row>
    <row r="764" spans="1:26" x14ac:dyDescent="0.3">
      <c r="A764">
        <v>18254534</v>
      </c>
      <c r="B764" t="s">
        <v>1605</v>
      </c>
      <c r="C764">
        <v>1</v>
      </c>
      <c r="D764" t="s">
        <v>14</v>
      </c>
      <c r="E764" t="s">
        <v>382</v>
      </c>
      <c r="F764" t="s">
        <v>21</v>
      </c>
      <c r="G764" t="s">
        <v>21</v>
      </c>
      <c r="H764" t="s">
        <v>16</v>
      </c>
      <c r="I764">
        <v>2</v>
      </c>
      <c r="J764">
        <v>99</v>
      </c>
      <c r="K764">
        <v>850</v>
      </c>
      <c r="L764">
        <v>3.5</v>
      </c>
      <c r="M764" t="s">
        <v>1606</v>
      </c>
      <c r="N764" t="str">
        <f>SUBSTITUTE(Sheet1[[#This Row],[Datekey_Opening]],"_","-")</f>
        <v>2014-8-9</v>
      </c>
      <c r="O764">
        <f>YEAR(Sheet1[[#This Row],[Date]])</f>
        <v>2014</v>
      </c>
      <c r="P764" t="str">
        <f>LOOKUP(Sheet1[[#This Row],[CountryCode]],$AI$4:$AI$18,$AJ$4:$AJ$18)</f>
        <v>India</v>
      </c>
      <c r="Q764">
        <f>MONTH(Sheet1[[#This Row],[Date]])</f>
        <v>8</v>
      </c>
      <c r="R764" t="str">
        <f>TEXT(Sheet1[[#This Row],[Date]],"MMMM")</f>
        <v>August</v>
      </c>
      <c r="S764" t="str">
        <f>TEXT(Sheet1[[#This Row],[Date]],"YYYY-MMM")</f>
        <v>2014-Aug</v>
      </c>
      <c r="T764">
        <f>WEEKDAY(Sheet1[[#This Row],[Date]])</f>
        <v>7</v>
      </c>
      <c r="U764" t="str">
        <f>TEXT(Sheet1[[#This Row],[Date]],"DDDD")</f>
        <v>Saturday</v>
      </c>
      <c r="V764" t="str">
        <f>"FM"&amp;MOD(MONTH(Sheet1[[#This Row],[Date]])-4,12)+1</f>
        <v>FM5</v>
      </c>
      <c r="W764" t="str">
        <f>"Q"&amp;ROUNDUP(MONTH(Sheet1[[#This Row],[Date]])/3,0)</f>
        <v>Q3</v>
      </c>
      <c r="X764" t="str">
        <f>"Q"&amp;INT(MOD(MONTH(Sheet1[[#This Row],[Date]])-4,12/3)+1)</f>
        <v>Q1</v>
      </c>
      <c r="Y764" t="str" cm="1">
        <f t="array" ref="Y764">_xlfn.IFS(ROUND(L764,0)&lt;=1,"Need to improve 0-1",ROUND(L764,0)&lt;=2,"Okay 1-2",ROUND(L764,0)&lt;=3,"Good 2-3",ROUND(L764,0)&lt;=4,"Great 3-4",ROUND(L764,0)&lt;=5,"Excellent 4-5")</f>
        <v>Great 3-4</v>
      </c>
      <c r="Z764" t="str">
        <f t="shared" si="11"/>
        <v>0-1000</v>
      </c>
    </row>
    <row r="765" spans="1:26" x14ac:dyDescent="0.3">
      <c r="A765">
        <v>17616205</v>
      </c>
      <c r="B765" t="s">
        <v>1607</v>
      </c>
      <c r="C765">
        <v>216</v>
      </c>
      <c r="D765" t="s">
        <v>1531</v>
      </c>
      <c r="E765" t="s">
        <v>1608</v>
      </c>
      <c r="F765" t="s">
        <v>16</v>
      </c>
      <c r="G765" t="s">
        <v>16</v>
      </c>
      <c r="H765" t="s">
        <v>16</v>
      </c>
      <c r="I765">
        <v>4</v>
      </c>
      <c r="J765">
        <v>1803</v>
      </c>
      <c r="K765">
        <v>70</v>
      </c>
      <c r="L765">
        <v>4.4000000000000004</v>
      </c>
      <c r="M765" t="s">
        <v>1609</v>
      </c>
      <c r="N765" t="str">
        <f>SUBSTITUTE(Sheet1[[#This Row],[Datekey_Opening]],"_","-")</f>
        <v>2014-1-28</v>
      </c>
      <c r="O765">
        <f>YEAR(Sheet1[[#This Row],[Date]])</f>
        <v>2014</v>
      </c>
      <c r="P765" t="str">
        <f>LOOKUP(Sheet1[[#This Row],[CountryCode]],$AI$4:$AI$18,$AJ$4:$AJ$18)</f>
        <v>United States</v>
      </c>
      <c r="Q765">
        <f>MONTH(Sheet1[[#This Row],[Date]])</f>
        <v>1</v>
      </c>
      <c r="R765" t="str">
        <f>TEXT(Sheet1[[#This Row],[Date]],"MMMM")</f>
        <v>January</v>
      </c>
      <c r="S765" t="str">
        <f>TEXT(Sheet1[[#This Row],[Date]],"YYYY-MMM")</f>
        <v>2014-Jan</v>
      </c>
      <c r="T765">
        <f>WEEKDAY(Sheet1[[#This Row],[Date]])</f>
        <v>3</v>
      </c>
      <c r="U765" t="str">
        <f>TEXT(Sheet1[[#This Row],[Date]],"DDDD")</f>
        <v>Tuesday</v>
      </c>
      <c r="V765" t="str">
        <f>"FM"&amp;MOD(MONTH(Sheet1[[#This Row],[Date]])-4,12)+1</f>
        <v>FM10</v>
      </c>
      <c r="W765" t="str">
        <f>"Q"&amp;ROUNDUP(MONTH(Sheet1[[#This Row],[Date]])/3,0)</f>
        <v>Q1</v>
      </c>
      <c r="X765" t="str">
        <f>"Q"&amp;INT(MOD(MONTH(Sheet1[[#This Row],[Date]])-4,12/3)+1)</f>
        <v>Q2</v>
      </c>
      <c r="Y765" t="str" cm="1">
        <f t="array" ref="Y765">_xlfn.IFS(ROUND(L765,0)&lt;=1,"Need to improve 0-1",ROUND(L765,0)&lt;=2,"Okay 1-2",ROUND(L765,0)&lt;=3,"Good 2-3",ROUND(L765,0)&lt;=4,"Great 3-4",ROUND(L765,0)&lt;=5,"Excellent 4-5")</f>
        <v>Great 3-4</v>
      </c>
      <c r="Z765" t="str">
        <f t="shared" si="11"/>
        <v>0-1000</v>
      </c>
    </row>
    <row r="766" spans="1:26" x14ac:dyDescent="0.3">
      <c r="A766">
        <v>9740</v>
      </c>
      <c r="B766" t="s">
        <v>1610</v>
      </c>
      <c r="C766">
        <v>1</v>
      </c>
      <c r="D766" t="s">
        <v>14</v>
      </c>
      <c r="E766" t="s">
        <v>408</v>
      </c>
      <c r="F766" t="s">
        <v>21</v>
      </c>
      <c r="G766" t="s">
        <v>16</v>
      </c>
      <c r="H766" t="s">
        <v>16</v>
      </c>
      <c r="I766">
        <v>2</v>
      </c>
      <c r="J766">
        <v>25</v>
      </c>
      <c r="K766">
        <v>900</v>
      </c>
      <c r="L766">
        <v>3</v>
      </c>
      <c r="M766" t="s">
        <v>1044</v>
      </c>
      <c r="N766" t="str">
        <f>SUBSTITUTE(Sheet1[[#This Row],[Datekey_Opening]],"_","-")</f>
        <v>2015-8-16</v>
      </c>
      <c r="O766">
        <f>YEAR(Sheet1[[#This Row],[Date]])</f>
        <v>2015</v>
      </c>
      <c r="P766" t="str">
        <f>LOOKUP(Sheet1[[#This Row],[CountryCode]],$AI$4:$AI$18,$AJ$4:$AJ$18)</f>
        <v>India</v>
      </c>
      <c r="Q766">
        <f>MONTH(Sheet1[[#This Row],[Date]])</f>
        <v>8</v>
      </c>
      <c r="R766" t="str">
        <f>TEXT(Sheet1[[#This Row],[Date]],"MMMM")</f>
        <v>August</v>
      </c>
      <c r="S766" t="str">
        <f>TEXT(Sheet1[[#This Row],[Date]],"YYYY-MMM")</f>
        <v>2015-Aug</v>
      </c>
      <c r="T766">
        <f>WEEKDAY(Sheet1[[#This Row],[Date]])</f>
        <v>1</v>
      </c>
      <c r="U766" t="str">
        <f>TEXT(Sheet1[[#This Row],[Date]],"DDDD")</f>
        <v>Sunday</v>
      </c>
      <c r="V766" t="str">
        <f>"FM"&amp;MOD(MONTH(Sheet1[[#This Row],[Date]])-4,12)+1</f>
        <v>FM5</v>
      </c>
      <c r="W766" t="str">
        <f>"Q"&amp;ROUNDUP(MONTH(Sheet1[[#This Row],[Date]])/3,0)</f>
        <v>Q3</v>
      </c>
      <c r="X766" t="str">
        <f>"Q"&amp;INT(MOD(MONTH(Sheet1[[#This Row],[Date]])-4,12/3)+1)</f>
        <v>Q1</v>
      </c>
      <c r="Y766" t="str" cm="1">
        <f t="array" ref="Y766">_xlfn.IFS(ROUND(L766,0)&lt;=1,"Need to improve 0-1",ROUND(L766,0)&lt;=2,"Okay 1-2",ROUND(L766,0)&lt;=3,"Good 2-3",ROUND(L766,0)&lt;=4,"Great 3-4",ROUND(L766,0)&lt;=5,"Excellent 4-5")</f>
        <v>Good 2-3</v>
      </c>
      <c r="Z766" t="str">
        <f t="shared" si="11"/>
        <v>0-1000</v>
      </c>
    </row>
    <row r="767" spans="1:26" x14ac:dyDescent="0.3">
      <c r="A767">
        <v>302162</v>
      </c>
      <c r="B767" t="s">
        <v>1611</v>
      </c>
      <c r="C767">
        <v>1</v>
      </c>
      <c r="D767" t="s">
        <v>14</v>
      </c>
      <c r="E767" t="s">
        <v>1612</v>
      </c>
      <c r="F767" t="s">
        <v>21</v>
      </c>
      <c r="G767" t="s">
        <v>16</v>
      </c>
      <c r="H767" t="s">
        <v>16</v>
      </c>
      <c r="I767">
        <v>2</v>
      </c>
      <c r="J767">
        <v>32</v>
      </c>
      <c r="K767">
        <v>900</v>
      </c>
      <c r="L767">
        <v>2.9</v>
      </c>
      <c r="M767" t="s">
        <v>43</v>
      </c>
      <c r="N767" t="str">
        <f>SUBSTITUTE(Sheet1[[#This Row],[Datekey_Opening]],"_","-")</f>
        <v>2010-8-20</v>
      </c>
      <c r="O767">
        <f>YEAR(Sheet1[[#This Row],[Date]])</f>
        <v>2010</v>
      </c>
      <c r="P767" t="str">
        <f>LOOKUP(Sheet1[[#This Row],[CountryCode]],$AI$4:$AI$18,$AJ$4:$AJ$18)</f>
        <v>India</v>
      </c>
      <c r="Q767">
        <f>MONTH(Sheet1[[#This Row],[Date]])</f>
        <v>8</v>
      </c>
      <c r="R767" t="str">
        <f>TEXT(Sheet1[[#This Row],[Date]],"MMMM")</f>
        <v>August</v>
      </c>
      <c r="S767" t="str">
        <f>TEXT(Sheet1[[#This Row],[Date]],"YYYY-MMM")</f>
        <v>2010-Aug</v>
      </c>
      <c r="T767">
        <f>WEEKDAY(Sheet1[[#This Row],[Date]])</f>
        <v>6</v>
      </c>
      <c r="U767" t="str">
        <f>TEXT(Sheet1[[#This Row],[Date]],"DDDD")</f>
        <v>Friday</v>
      </c>
      <c r="V767" t="str">
        <f>"FM"&amp;MOD(MONTH(Sheet1[[#This Row],[Date]])-4,12)+1</f>
        <v>FM5</v>
      </c>
      <c r="W767" t="str">
        <f>"Q"&amp;ROUNDUP(MONTH(Sheet1[[#This Row],[Date]])/3,0)</f>
        <v>Q3</v>
      </c>
      <c r="X767" t="str">
        <f>"Q"&amp;INT(MOD(MONTH(Sheet1[[#This Row],[Date]])-4,12/3)+1)</f>
        <v>Q1</v>
      </c>
      <c r="Y767" t="str" cm="1">
        <f t="array" ref="Y767">_xlfn.IFS(ROUND(L767,0)&lt;=1,"Need to improve 0-1",ROUND(L767,0)&lt;=2,"Okay 1-2",ROUND(L767,0)&lt;=3,"Good 2-3",ROUND(L767,0)&lt;=4,"Great 3-4",ROUND(L767,0)&lt;=5,"Excellent 4-5")</f>
        <v>Good 2-3</v>
      </c>
      <c r="Z767" t="str">
        <f t="shared" si="11"/>
        <v>0-1000</v>
      </c>
    </row>
    <row r="768" spans="1:26" x14ac:dyDescent="0.3">
      <c r="A768">
        <v>17334752</v>
      </c>
      <c r="B768" t="s">
        <v>1613</v>
      </c>
      <c r="C768">
        <v>216</v>
      </c>
      <c r="D768" t="s">
        <v>1614</v>
      </c>
      <c r="E768" t="s">
        <v>1615</v>
      </c>
      <c r="F768" t="s">
        <v>16</v>
      </c>
      <c r="G768" t="s">
        <v>16</v>
      </c>
      <c r="H768" t="s">
        <v>16</v>
      </c>
      <c r="I768">
        <v>4</v>
      </c>
      <c r="J768">
        <v>201</v>
      </c>
      <c r="K768">
        <v>70</v>
      </c>
      <c r="L768">
        <v>3.7</v>
      </c>
      <c r="M768" t="s">
        <v>1616</v>
      </c>
      <c r="N768" t="str">
        <f>SUBSTITUTE(Sheet1[[#This Row],[Datekey_Opening]],"_","-")</f>
        <v>2014-11-6</v>
      </c>
      <c r="O768">
        <f>YEAR(Sheet1[[#This Row],[Date]])</f>
        <v>2014</v>
      </c>
      <c r="P768" t="str">
        <f>LOOKUP(Sheet1[[#This Row],[CountryCode]],$AI$4:$AI$18,$AJ$4:$AJ$18)</f>
        <v>United States</v>
      </c>
      <c r="Q768">
        <f>MONTH(Sheet1[[#This Row],[Date]])</f>
        <v>11</v>
      </c>
      <c r="R768" t="str">
        <f>TEXT(Sheet1[[#This Row],[Date]],"MMMM")</f>
        <v>November</v>
      </c>
      <c r="S768" t="str">
        <f>TEXT(Sheet1[[#This Row],[Date]],"YYYY-MMM")</f>
        <v>2014-Nov</v>
      </c>
      <c r="T768">
        <f>WEEKDAY(Sheet1[[#This Row],[Date]])</f>
        <v>5</v>
      </c>
      <c r="U768" t="str">
        <f>TEXT(Sheet1[[#This Row],[Date]],"DDDD")</f>
        <v>Thursday</v>
      </c>
      <c r="V768" t="str">
        <f>"FM"&amp;MOD(MONTH(Sheet1[[#This Row],[Date]])-4,12)+1</f>
        <v>FM8</v>
      </c>
      <c r="W768" t="str">
        <f>"Q"&amp;ROUNDUP(MONTH(Sheet1[[#This Row],[Date]])/3,0)</f>
        <v>Q4</v>
      </c>
      <c r="X768" t="str">
        <f>"Q"&amp;INT(MOD(MONTH(Sheet1[[#This Row],[Date]])-4,12/3)+1)</f>
        <v>Q4</v>
      </c>
      <c r="Y768" t="str" cm="1">
        <f t="array" ref="Y768">_xlfn.IFS(ROUND(L768,0)&lt;=1,"Need to improve 0-1",ROUND(L768,0)&lt;=2,"Okay 1-2",ROUND(L768,0)&lt;=3,"Good 2-3",ROUND(L768,0)&lt;=4,"Great 3-4",ROUND(L768,0)&lt;=5,"Excellent 4-5")</f>
        <v>Great 3-4</v>
      </c>
      <c r="Z768" t="str">
        <f t="shared" si="11"/>
        <v>0-1000</v>
      </c>
    </row>
    <row r="769" spans="1:26" x14ac:dyDescent="0.3">
      <c r="A769">
        <v>974</v>
      </c>
      <c r="B769" t="s">
        <v>1617</v>
      </c>
      <c r="C769">
        <v>1</v>
      </c>
      <c r="D769" t="s">
        <v>14</v>
      </c>
      <c r="E769" t="s">
        <v>362</v>
      </c>
      <c r="F769" t="s">
        <v>16</v>
      </c>
      <c r="G769" t="s">
        <v>21</v>
      </c>
      <c r="H769" t="s">
        <v>16</v>
      </c>
      <c r="I769">
        <v>2</v>
      </c>
      <c r="J769">
        <v>53</v>
      </c>
      <c r="K769">
        <v>750</v>
      </c>
      <c r="L769">
        <v>3.4</v>
      </c>
      <c r="M769" t="s">
        <v>386</v>
      </c>
      <c r="N769" t="str">
        <f>SUBSTITUTE(Sheet1[[#This Row],[Datekey_Opening]],"_","-")</f>
        <v>2015-8-5</v>
      </c>
      <c r="O769">
        <f>YEAR(Sheet1[[#This Row],[Date]])</f>
        <v>2015</v>
      </c>
      <c r="P769" t="str">
        <f>LOOKUP(Sheet1[[#This Row],[CountryCode]],$AI$4:$AI$18,$AJ$4:$AJ$18)</f>
        <v>India</v>
      </c>
      <c r="Q769">
        <f>MONTH(Sheet1[[#This Row],[Date]])</f>
        <v>8</v>
      </c>
      <c r="R769" t="str">
        <f>TEXT(Sheet1[[#This Row],[Date]],"MMMM")</f>
        <v>August</v>
      </c>
      <c r="S769" t="str">
        <f>TEXT(Sheet1[[#This Row],[Date]],"YYYY-MMM")</f>
        <v>2015-Aug</v>
      </c>
      <c r="T769">
        <f>WEEKDAY(Sheet1[[#This Row],[Date]])</f>
        <v>4</v>
      </c>
      <c r="U769" t="str">
        <f>TEXT(Sheet1[[#This Row],[Date]],"DDDD")</f>
        <v>Wednesday</v>
      </c>
      <c r="V769" t="str">
        <f>"FM"&amp;MOD(MONTH(Sheet1[[#This Row],[Date]])-4,12)+1</f>
        <v>FM5</v>
      </c>
      <c r="W769" t="str">
        <f>"Q"&amp;ROUNDUP(MONTH(Sheet1[[#This Row],[Date]])/3,0)</f>
        <v>Q3</v>
      </c>
      <c r="X769" t="str">
        <f>"Q"&amp;INT(MOD(MONTH(Sheet1[[#This Row],[Date]])-4,12/3)+1)</f>
        <v>Q1</v>
      </c>
      <c r="Y769" t="str" cm="1">
        <f t="array" ref="Y769">_xlfn.IFS(ROUND(L769,0)&lt;=1,"Need to improve 0-1",ROUND(L769,0)&lt;=2,"Okay 1-2",ROUND(L769,0)&lt;=3,"Good 2-3",ROUND(L769,0)&lt;=4,"Great 3-4",ROUND(L769,0)&lt;=5,"Excellent 4-5")</f>
        <v>Good 2-3</v>
      </c>
      <c r="Z769" t="str">
        <f t="shared" si="11"/>
        <v>0-1000</v>
      </c>
    </row>
    <row r="770" spans="1:26" x14ac:dyDescent="0.3">
      <c r="A770">
        <v>17259169</v>
      </c>
      <c r="B770" t="s">
        <v>1618</v>
      </c>
      <c r="C770">
        <v>216</v>
      </c>
      <c r="D770" t="s">
        <v>1619</v>
      </c>
      <c r="E770" t="s">
        <v>1620</v>
      </c>
      <c r="F770" t="s">
        <v>16</v>
      </c>
      <c r="G770" t="s">
        <v>16</v>
      </c>
      <c r="H770" t="s">
        <v>16</v>
      </c>
      <c r="I770">
        <v>4</v>
      </c>
      <c r="J770">
        <v>476</v>
      </c>
      <c r="K770">
        <v>70</v>
      </c>
      <c r="L770">
        <v>4.0999999999999996</v>
      </c>
      <c r="M770" t="s">
        <v>1621</v>
      </c>
      <c r="N770" t="str">
        <f>SUBSTITUTE(Sheet1[[#This Row],[Datekey_Opening]],"_","-")</f>
        <v>2016-11-5</v>
      </c>
      <c r="O770">
        <f>YEAR(Sheet1[[#This Row],[Date]])</f>
        <v>2016</v>
      </c>
      <c r="P770" t="str">
        <f>LOOKUP(Sheet1[[#This Row],[CountryCode]],$AI$4:$AI$18,$AJ$4:$AJ$18)</f>
        <v>United States</v>
      </c>
      <c r="Q770">
        <f>MONTH(Sheet1[[#This Row],[Date]])</f>
        <v>11</v>
      </c>
      <c r="R770" t="str">
        <f>TEXT(Sheet1[[#This Row],[Date]],"MMMM")</f>
        <v>November</v>
      </c>
      <c r="S770" t="str">
        <f>TEXT(Sheet1[[#This Row],[Date]],"YYYY-MMM")</f>
        <v>2016-Nov</v>
      </c>
      <c r="T770">
        <f>WEEKDAY(Sheet1[[#This Row],[Date]])</f>
        <v>7</v>
      </c>
      <c r="U770" t="str">
        <f>TEXT(Sheet1[[#This Row],[Date]],"DDDD")</f>
        <v>Saturday</v>
      </c>
      <c r="V770" t="str">
        <f>"FM"&amp;MOD(MONTH(Sheet1[[#This Row],[Date]])-4,12)+1</f>
        <v>FM8</v>
      </c>
      <c r="W770" t="str">
        <f>"Q"&amp;ROUNDUP(MONTH(Sheet1[[#This Row],[Date]])/3,0)</f>
        <v>Q4</v>
      </c>
      <c r="X770" t="str">
        <f>"Q"&amp;INT(MOD(MONTH(Sheet1[[#This Row],[Date]])-4,12/3)+1)</f>
        <v>Q4</v>
      </c>
      <c r="Y770" t="str" cm="1">
        <f t="array" ref="Y770">_xlfn.IFS(ROUND(L770,0)&lt;=1,"Need to improve 0-1",ROUND(L770,0)&lt;=2,"Okay 1-2",ROUND(L770,0)&lt;=3,"Good 2-3",ROUND(L770,0)&lt;=4,"Great 3-4",ROUND(L770,0)&lt;=5,"Excellent 4-5")</f>
        <v>Great 3-4</v>
      </c>
      <c r="Z770" t="str">
        <f t="shared" ref="Z770:Z833" si="12">IF(AND(K770&gt;=0,K770&lt;1000),"0-1000",IF(AND(K770&gt;=1000,K770&lt;2000),"1000-2000",IF(AND(K770&gt;=2000,K770&lt;3000),"2000-3000",IF(AND(K770&gt;=3000,K770&lt;4000),"3000-4000",IF(AND(K770&gt;=4000,K770&lt;5000),"4000-5000",IF(AND(K770&gt;=5000,K770&lt;6000),"5000-6000",IF(AND(K770&gt;=6000,K770&lt;7000),"6000-7000",IF(AND(K770&gt;=7000,K770&lt;200000),"7000-200000","Above 200000"))))))))</f>
        <v>0-1000</v>
      </c>
    </row>
    <row r="771" spans="1:26" x14ac:dyDescent="0.3">
      <c r="A771">
        <v>5846</v>
      </c>
      <c r="B771" t="s">
        <v>1622</v>
      </c>
      <c r="C771">
        <v>1</v>
      </c>
      <c r="D771" t="s">
        <v>14</v>
      </c>
      <c r="E771" t="s">
        <v>584</v>
      </c>
      <c r="F771" t="s">
        <v>16</v>
      </c>
      <c r="G771" t="s">
        <v>21</v>
      </c>
      <c r="H771" t="s">
        <v>16</v>
      </c>
      <c r="I771">
        <v>2</v>
      </c>
      <c r="J771">
        <v>64</v>
      </c>
      <c r="K771">
        <v>900</v>
      </c>
      <c r="L771">
        <v>3</v>
      </c>
      <c r="M771" t="s">
        <v>1623</v>
      </c>
      <c r="N771" t="str">
        <f>SUBSTITUTE(Sheet1[[#This Row],[Datekey_Opening]],"_","-")</f>
        <v>2015-8-12</v>
      </c>
      <c r="O771">
        <f>YEAR(Sheet1[[#This Row],[Date]])</f>
        <v>2015</v>
      </c>
      <c r="P771" t="str">
        <f>LOOKUP(Sheet1[[#This Row],[CountryCode]],$AI$4:$AI$18,$AJ$4:$AJ$18)</f>
        <v>India</v>
      </c>
      <c r="Q771">
        <f>MONTH(Sheet1[[#This Row],[Date]])</f>
        <v>8</v>
      </c>
      <c r="R771" t="str">
        <f>TEXT(Sheet1[[#This Row],[Date]],"MMMM")</f>
        <v>August</v>
      </c>
      <c r="S771" t="str">
        <f>TEXT(Sheet1[[#This Row],[Date]],"YYYY-MMM")</f>
        <v>2015-Aug</v>
      </c>
      <c r="T771">
        <f>WEEKDAY(Sheet1[[#This Row],[Date]])</f>
        <v>4</v>
      </c>
      <c r="U771" t="str">
        <f>TEXT(Sheet1[[#This Row],[Date]],"DDDD")</f>
        <v>Wednesday</v>
      </c>
      <c r="V771" t="str">
        <f>"FM"&amp;MOD(MONTH(Sheet1[[#This Row],[Date]])-4,12)+1</f>
        <v>FM5</v>
      </c>
      <c r="W771" t="str">
        <f>"Q"&amp;ROUNDUP(MONTH(Sheet1[[#This Row],[Date]])/3,0)</f>
        <v>Q3</v>
      </c>
      <c r="X771" t="str">
        <f>"Q"&amp;INT(MOD(MONTH(Sheet1[[#This Row],[Date]])-4,12/3)+1)</f>
        <v>Q1</v>
      </c>
      <c r="Y771" t="str" cm="1">
        <f t="array" ref="Y771">_xlfn.IFS(ROUND(L771,0)&lt;=1,"Need to improve 0-1",ROUND(L771,0)&lt;=2,"Okay 1-2",ROUND(L771,0)&lt;=3,"Good 2-3",ROUND(L771,0)&lt;=4,"Great 3-4",ROUND(L771,0)&lt;=5,"Excellent 4-5")</f>
        <v>Good 2-3</v>
      </c>
      <c r="Z771" t="str">
        <f t="shared" si="12"/>
        <v>0-1000</v>
      </c>
    </row>
    <row r="772" spans="1:26" x14ac:dyDescent="0.3">
      <c r="A772">
        <v>18400746</v>
      </c>
      <c r="B772" t="s">
        <v>1624</v>
      </c>
      <c r="C772">
        <v>1</v>
      </c>
      <c r="D772" t="s">
        <v>14</v>
      </c>
      <c r="E772" t="s">
        <v>362</v>
      </c>
      <c r="F772" t="s">
        <v>16</v>
      </c>
      <c r="G772" t="s">
        <v>21</v>
      </c>
      <c r="H772" t="s">
        <v>16</v>
      </c>
      <c r="I772">
        <v>2</v>
      </c>
      <c r="J772">
        <v>52</v>
      </c>
      <c r="K772">
        <v>750</v>
      </c>
      <c r="L772">
        <v>4.4000000000000004</v>
      </c>
      <c r="M772" t="s">
        <v>1625</v>
      </c>
      <c r="N772" t="str">
        <f>SUBSTITUTE(Sheet1[[#This Row],[Datekey_Opening]],"_","-")</f>
        <v>2018-8-28</v>
      </c>
      <c r="O772">
        <f>YEAR(Sheet1[[#This Row],[Date]])</f>
        <v>2018</v>
      </c>
      <c r="P772" t="str">
        <f>LOOKUP(Sheet1[[#This Row],[CountryCode]],$AI$4:$AI$18,$AJ$4:$AJ$18)</f>
        <v>India</v>
      </c>
      <c r="Q772">
        <f>MONTH(Sheet1[[#This Row],[Date]])</f>
        <v>8</v>
      </c>
      <c r="R772" t="str">
        <f>TEXT(Sheet1[[#This Row],[Date]],"MMMM")</f>
        <v>August</v>
      </c>
      <c r="S772" t="str">
        <f>TEXT(Sheet1[[#This Row],[Date]],"YYYY-MMM")</f>
        <v>2018-Aug</v>
      </c>
      <c r="T772">
        <f>WEEKDAY(Sheet1[[#This Row],[Date]])</f>
        <v>3</v>
      </c>
      <c r="U772" t="str">
        <f>TEXT(Sheet1[[#This Row],[Date]],"DDDD")</f>
        <v>Tuesday</v>
      </c>
      <c r="V772" t="str">
        <f>"FM"&amp;MOD(MONTH(Sheet1[[#This Row],[Date]])-4,12)+1</f>
        <v>FM5</v>
      </c>
      <c r="W772" t="str">
        <f>"Q"&amp;ROUNDUP(MONTH(Sheet1[[#This Row],[Date]])/3,0)</f>
        <v>Q3</v>
      </c>
      <c r="X772" t="str">
        <f>"Q"&amp;INT(MOD(MONTH(Sheet1[[#This Row],[Date]])-4,12/3)+1)</f>
        <v>Q1</v>
      </c>
      <c r="Y772" t="str" cm="1">
        <f t="array" ref="Y772">_xlfn.IFS(ROUND(L772,0)&lt;=1,"Need to improve 0-1",ROUND(L772,0)&lt;=2,"Okay 1-2",ROUND(L772,0)&lt;=3,"Good 2-3",ROUND(L772,0)&lt;=4,"Great 3-4",ROUND(L772,0)&lt;=5,"Excellent 4-5")</f>
        <v>Great 3-4</v>
      </c>
      <c r="Z772" t="str">
        <f t="shared" si="12"/>
        <v>0-1000</v>
      </c>
    </row>
    <row r="773" spans="1:26" x14ac:dyDescent="0.3">
      <c r="A773">
        <v>17500695</v>
      </c>
      <c r="B773" t="s">
        <v>1626</v>
      </c>
      <c r="C773">
        <v>216</v>
      </c>
      <c r="D773" t="s">
        <v>1580</v>
      </c>
      <c r="E773" t="s">
        <v>1518</v>
      </c>
      <c r="F773" t="s">
        <v>16</v>
      </c>
      <c r="G773" t="s">
        <v>16</v>
      </c>
      <c r="H773" t="s">
        <v>16</v>
      </c>
      <c r="I773">
        <v>4</v>
      </c>
      <c r="J773">
        <v>195</v>
      </c>
      <c r="K773">
        <v>70</v>
      </c>
      <c r="L773">
        <v>4</v>
      </c>
      <c r="M773" t="s">
        <v>1627</v>
      </c>
      <c r="N773" t="str">
        <f>SUBSTITUTE(Sheet1[[#This Row],[Datekey_Opening]],"_","-")</f>
        <v>2013-11-18</v>
      </c>
      <c r="O773">
        <f>YEAR(Sheet1[[#This Row],[Date]])</f>
        <v>2013</v>
      </c>
      <c r="P773" t="str">
        <f>LOOKUP(Sheet1[[#This Row],[CountryCode]],$AI$4:$AI$18,$AJ$4:$AJ$18)</f>
        <v>United States</v>
      </c>
      <c r="Q773">
        <f>MONTH(Sheet1[[#This Row],[Date]])</f>
        <v>11</v>
      </c>
      <c r="R773" t="str">
        <f>TEXT(Sheet1[[#This Row],[Date]],"MMMM")</f>
        <v>November</v>
      </c>
      <c r="S773" t="str">
        <f>TEXT(Sheet1[[#This Row],[Date]],"YYYY-MMM")</f>
        <v>2013-Nov</v>
      </c>
      <c r="T773">
        <f>WEEKDAY(Sheet1[[#This Row],[Date]])</f>
        <v>2</v>
      </c>
      <c r="U773" t="str">
        <f>TEXT(Sheet1[[#This Row],[Date]],"DDDD")</f>
        <v>Monday</v>
      </c>
      <c r="V773" t="str">
        <f>"FM"&amp;MOD(MONTH(Sheet1[[#This Row],[Date]])-4,12)+1</f>
        <v>FM8</v>
      </c>
      <c r="W773" t="str">
        <f>"Q"&amp;ROUNDUP(MONTH(Sheet1[[#This Row],[Date]])/3,0)</f>
        <v>Q4</v>
      </c>
      <c r="X773" t="str">
        <f>"Q"&amp;INT(MOD(MONTH(Sheet1[[#This Row],[Date]])-4,12/3)+1)</f>
        <v>Q4</v>
      </c>
      <c r="Y773" t="str" cm="1">
        <f t="array" ref="Y773">_xlfn.IFS(ROUND(L773,0)&lt;=1,"Need to improve 0-1",ROUND(L773,0)&lt;=2,"Okay 1-2",ROUND(L773,0)&lt;=3,"Good 2-3",ROUND(L773,0)&lt;=4,"Great 3-4",ROUND(L773,0)&lt;=5,"Excellent 4-5")</f>
        <v>Great 3-4</v>
      </c>
      <c r="Z773" t="str">
        <f t="shared" si="12"/>
        <v>0-1000</v>
      </c>
    </row>
    <row r="774" spans="1:26" x14ac:dyDescent="0.3">
      <c r="A774">
        <v>18352214</v>
      </c>
      <c r="B774" t="s">
        <v>1628</v>
      </c>
      <c r="C774">
        <v>1</v>
      </c>
      <c r="D774" t="s">
        <v>14</v>
      </c>
      <c r="E774" t="s">
        <v>584</v>
      </c>
      <c r="F774" t="s">
        <v>16</v>
      </c>
      <c r="G774" t="s">
        <v>16</v>
      </c>
      <c r="H774" t="s">
        <v>16</v>
      </c>
      <c r="I774">
        <v>2</v>
      </c>
      <c r="J774">
        <v>40</v>
      </c>
      <c r="K774">
        <v>900</v>
      </c>
      <c r="L774">
        <v>3.5</v>
      </c>
      <c r="M774" t="s">
        <v>1629</v>
      </c>
      <c r="N774" t="str">
        <f>SUBSTITUTE(Sheet1[[#This Row],[Datekey_Opening]],"_","-")</f>
        <v>2018-8-6</v>
      </c>
      <c r="O774">
        <f>YEAR(Sheet1[[#This Row],[Date]])</f>
        <v>2018</v>
      </c>
      <c r="P774" t="str">
        <f>LOOKUP(Sheet1[[#This Row],[CountryCode]],$AI$4:$AI$18,$AJ$4:$AJ$18)</f>
        <v>India</v>
      </c>
      <c r="Q774">
        <f>MONTH(Sheet1[[#This Row],[Date]])</f>
        <v>8</v>
      </c>
      <c r="R774" t="str">
        <f>TEXT(Sheet1[[#This Row],[Date]],"MMMM")</f>
        <v>August</v>
      </c>
      <c r="S774" t="str">
        <f>TEXT(Sheet1[[#This Row],[Date]],"YYYY-MMM")</f>
        <v>2018-Aug</v>
      </c>
      <c r="T774">
        <f>WEEKDAY(Sheet1[[#This Row],[Date]])</f>
        <v>2</v>
      </c>
      <c r="U774" t="str">
        <f>TEXT(Sheet1[[#This Row],[Date]],"DDDD")</f>
        <v>Monday</v>
      </c>
      <c r="V774" t="str">
        <f>"FM"&amp;MOD(MONTH(Sheet1[[#This Row],[Date]])-4,12)+1</f>
        <v>FM5</v>
      </c>
      <c r="W774" t="str">
        <f>"Q"&amp;ROUNDUP(MONTH(Sheet1[[#This Row],[Date]])/3,0)</f>
        <v>Q3</v>
      </c>
      <c r="X774" t="str">
        <f>"Q"&amp;INT(MOD(MONTH(Sheet1[[#This Row],[Date]])-4,12/3)+1)</f>
        <v>Q1</v>
      </c>
      <c r="Y774" t="str" cm="1">
        <f t="array" ref="Y774">_xlfn.IFS(ROUND(L774,0)&lt;=1,"Need to improve 0-1",ROUND(L774,0)&lt;=2,"Okay 1-2",ROUND(L774,0)&lt;=3,"Good 2-3",ROUND(L774,0)&lt;=4,"Great 3-4",ROUND(L774,0)&lt;=5,"Excellent 4-5")</f>
        <v>Great 3-4</v>
      </c>
      <c r="Z774" t="str">
        <f t="shared" si="12"/>
        <v>0-1000</v>
      </c>
    </row>
    <row r="775" spans="1:26" x14ac:dyDescent="0.3">
      <c r="A775">
        <v>16654702</v>
      </c>
      <c r="B775" t="s">
        <v>1630</v>
      </c>
      <c r="C775">
        <v>37</v>
      </c>
      <c r="D775" t="s">
        <v>1631</v>
      </c>
      <c r="E775" t="s">
        <v>1632</v>
      </c>
      <c r="F775" t="s">
        <v>16</v>
      </c>
      <c r="G775" t="s">
        <v>16</v>
      </c>
      <c r="H775" t="s">
        <v>16</v>
      </c>
      <c r="I775">
        <v>4</v>
      </c>
      <c r="J775">
        <v>204</v>
      </c>
      <c r="K775">
        <v>70</v>
      </c>
      <c r="L775">
        <v>4.3</v>
      </c>
      <c r="M775" t="s">
        <v>492</v>
      </c>
      <c r="N775" t="str">
        <f>SUBSTITUTE(Sheet1[[#This Row],[Datekey_Opening]],"_","-")</f>
        <v>2015-2-1</v>
      </c>
      <c r="O775">
        <f>YEAR(Sheet1[[#This Row],[Date]])</f>
        <v>2015</v>
      </c>
      <c r="P775" t="str">
        <f>LOOKUP(Sheet1[[#This Row],[CountryCode]],$AI$4:$AI$18,$AJ$4:$AJ$18)</f>
        <v>Canada</v>
      </c>
      <c r="Q775">
        <f>MONTH(Sheet1[[#This Row],[Date]])</f>
        <v>2</v>
      </c>
      <c r="R775" t="str">
        <f>TEXT(Sheet1[[#This Row],[Date]],"MMMM")</f>
        <v>February</v>
      </c>
      <c r="S775" t="str">
        <f>TEXT(Sheet1[[#This Row],[Date]],"YYYY-MMM")</f>
        <v>2015-Feb</v>
      </c>
      <c r="T775">
        <f>WEEKDAY(Sheet1[[#This Row],[Date]])</f>
        <v>1</v>
      </c>
      <c r="U775" t="str">
        <f>TEXT(Sheet1[[#This Row],[Date]],"DDDD")</f>
        <v>Sunday</v>
      </c>
      <c r="V775" t="str">
        <f>"FM"&amp;MOD(MONTH(Sheet1[[#This Row],[Date]])-4,12)+1</f>
        <v>FM11</v>
      </c>
      <c r="W775" t="str">
        <f>"Q"&amp;ROUNDUP(MONTH(Sheet1[[#This Row],[Date]])/3,0)</f>
        <v>Q1</v>
      </c>
      <c r="X775" t="str">
        <f>"Q"&amp;INT(MOD(MONTH(Sheet1[[#This Row],[Date]])-4,12/3)+1)</f>
        <v>Q3</v>
      </c>
      <c r="Y775" t="str" cm="1">
        <f t="array" ref="Y775">_xlfn.IFS(ROUND(L775,0)&lt;=1,"Need to improve 0-1",ROUND(L775,0)&lt;=2,"Okay 1-2",ROUND(L775,0)&lt;=3,"Good 2-3",ROUND(L775,0)&lt;=4,"Great 3-4",ROUND(L775,0)&lt;=5,"Excellent 4-5")</f>
        <v>Great 3-4</v>
      </c>
      <c r="Z775" t="str">
        <f t="shared" si="12"/>
        <v>0-1000</v>
      </c>
    </row>
    <row r="776" spans="1:26" x14ac:dyDescent="0.3">
      <c r="A776">
        <v>6800569</v>
      </c>
      <c r="B776" t="s">
        <v>1514</v>
      </c>
      <c r="C776">
        <v>215</v>
      </c>
      <c r="D776" t="s">
        <v>1633</v>
      </c>
      <c r="E776" t="s">
        <v>1516</v>
      </c>
      <c r="F776" t="s">
        <v>21</v>
      </c>
      <c r="G776" t="s">
        <v>16</v>
      </c>
      <c r="H776" t="s">
        <v>16</v>
      </c>
      <c r="I776">
        <v>4</v>
      </c>
      <c r="J776">
        <v>422</v>
      </c>
      <c r="K776">
        <v>70</v>
      </c>
      <c r="L776">
        <v>4.3</v>
      </c>
      <c r="M776" t="s">
        <v>1634</v>
      </c>
      <c r="N776" t="str">
        <f>SUBSTITUTE(Sheet1[[#This Row],[Datekey_Opening]],"_","-")</f>
        <v>2018-9-8</v>
      </c>
      <c r="O776">
        <f>YEAR(Sheet1[[#This Row],[Date]])</f>
        <v>2018</v>
      </c>
      <c r="P776" t="str">
        <f>LOOKUP(Sheet1[[#This Row],[CountryCode]],$AI$4:$AI$18,$AJ$4:$AJ$18)</f>
        <v>United Kingdom</v>
      </c>
      <c r="Q776">
        <f>MONTH(Sheet1[[#This Row],[Date]])</f>
        <v>9</v>
      </c>
      <c r="R776" t="str">
        <f>TEXT(Sheet1[[#This Row],[Date]],"MMMM")</f>
        <v>September</v>
      </c>
      <c r="S776" t="str">
        <f>TEXT(Sheet1[[#This Row],[Date]],"YYYY-MMM")</f>
        <v>2018-Sep</v>
      </c>
      <c r="T776">
        <f>WEEKDAY(Sheet1[[#This Row],[Date]])</f>
        <v>7</v>
      </c>
      <c r="U776" t="str">
        <f>TEXT(Sheet1[[#This Row],[Date]],"DDDD")</f>
        <v>Saturday</v>
      </c>
      <c r="V776" t="str">
        <f>"FM"&amp;MOD(MONTH(Sheet1[[#This Row],[Date]])-4,12)+1</f>
        <v>FM6</v>
      </c>
      <c r="W776" t="str">
        <f>"Q"&amp;ROUNDUP(MONTH(Sheet1[[#This Row],[Date]])/3,0)</f>
        <v>Q3</v>
      </c>
      <c r="X776" t="str">
        <f>"Q"&amp;INT(MOD(MONTH(Sheet1[[#This Row],[Date]])-4,12/3)+1)</f>
        <v>Q2</v>
      </c>
      <c r="Y776" t="str" cm="1">
        <f t="array" ref="Y776">_xlfn.IFS(ROUND(L776,0)&lt;=1,"Need to improve 0-1",ROUND(L776,0)&lt;=2,"Okay 1-2",ROUND(L776,0)&lt;=3,"Good 2-3",ROUND(L776,0)&lt;=4,"Great 3-4",ROUND(L776,0)&lt;=5,"Excellent 4-5")</f>
        <v>Great 3-4</v>
      </c>
      <c r="Z776" t="str">
        <f t="shared" si="12"/>
        <v>0-1000</v>
      </c>
    </row>
    <row r="777" spans="1:26" x14ac:dyDescent="0.3">
      <c r="A777">
        <v>18383350</v>
      </c>
      <c r="B777" t="s">
        <v>1635</v>
      </c>
      <c r="C777">
        <v>148</v>
      </c>
      <c r="D777" t="s">
        <v>1636</v>
      </c>
      <c r="E777" t="s">
        <v>1637</v>
      </c>
      <c r="F777" t="s">
        <v>16</v>
      </c>
      <c r="G777" t="s">
        <v>16</v>
      </c>
      <c r="H777" t="s">
        <v>16</v>
      </c>
      <c r="I777">
        <v>4</v>
      </c>
      <c r="J777">
        <v>86</v>
      </c>
      <c r="K777">
        <v>70</v>
      </c>
      <c r="L777">
        <v>3.5</v>
      </c>
      <c r="M777" t="s">
        <v>1638</v>
      </c>
      <c r="N777" t="str">
        <f>SUBSTITUTE(Sheet1[[#This Row],[Datekey_Opening]],"_","-")</f>
        <v>2012-9-17</v>
      </c>
      <c r="O777">
        <f>YEAR(Sheet1[[#This Row],[Date]])</f>
        <v>2012</v>
      </c>
      <c r="P777" t="str">
        <f>LOOKUP(Sheet1[[#This Row],[CountryCode]],$AI$4:$AI$18,$AJ$4:$AJ$18)</f>
        <v>New Zealand</v>
      </c>
      <c r="Q777">
        <f>MONTH(Sheet1[[#This Row],[Date]])</f>
        <v>9</v>
      </c>
      <c r="R777" t="str">
        <f>TEXT(Sheet1[[#This Row],[Date]],"MMMM")</f>
        <v>September</v>
      </c>
      <c r="S777" t="str">
        <f>TEXT(Sheet1[[#This Row],[Date]],"YYYY-MMM")</f>
        <v>2012-Sep</v>
      </c>
      <c r="T777">
        <f>WEEKDAY(Sheet1[[#This Row],[Date]])</f>
        <v>2</v>
      </c>
      <c r="U777" t="str">
        <f>TEXT(Sheet1[[#This Row],[Date]],"DDDD")</f>
        <v>Monday</v>
      </c>
      <c r="V777" t="str">
        <f>"FM"&amp;MOD(MONTH(Sheet1[[#This Row],[Date]])-4,12)+1</f>
        <v>FM6</v>
      </c>
      <c r="W777" t="str">
        <f>"Q"&amp;ROUNDUP(MONTH(Sheet1[[#This Row],[Date]])/3,0)</f>
        <v>Q3</v>
      </c>
      <c r="X777" t="str">
        <f>"Q"&amp;INT(MOD(MONTH(Sheet1[[#This Row],[Date]])-4,12/3)+1)</f>
        <v>Q2</v>
      </c>
      <c r="Y777" t="str" cm="1">
        <f t="array" ref="Y777">_xlfn.IFS(ROUND(L777,0)&lt;=1,"Need to improve 0-1",ROUND(L777,0)&lt;=2,"Okay 1-2",ROUND(L777,0)&lt;=3,"Good 2-3",ROUND(L777,0)&lt;=4,"Great 3-4",ROUND(L777,0)&lt;=5,"Excellent 4-5")</f>
        <v>Great 3-4</v>
      </c>
      <c r="Z777" t="str">
        <f t="shared" si="12"/>
        <v>0-1000</v>
      </c>
    </row>
    <row r="778" spans="1:26" x14ac:dyDescent="0.3">
      <c r="A778">
        <v>7100171</v>
      </c>
      <c r="B778" t="s">
        <v>1639</v>
      </c>
      <c r="C778">
        <v>148</v>
      </c>
      <c r="D778" t="s">
        <v>1640</v>
      </c>
      <c r="E778" t="s">
        <v>456</v>
      </c>
      <c r="F778" t="s">
        <v>16</v>
      </c>
      <c r="G778" t="s">
        <v>16</v>
      </c>
      <c r="H778" t="s">
        <v>16</v>
      </c>
      <c r="I778">
        <v>4</v>
      </c>
      <c r="J778">
        <v>152</v>
      </c>
      <c r="K778">
        <v>70</v>
      </c>
      <c r="L778">
        <v>4.5</v>
      </c>
      <c r="M778" t="s">
        <v>1641</v>
      </c>
      <c r="N778" t="str">
        <f>SUBSTITUTE(Sheet1[[#This Row],[Datekey_Opening]],"_","-")</f>
        <v>2011-5-8</v>
      </c>
      <c r="O778">
        <f>YEAR(Sheet1[[#This Row],[Date]])</f>
        <v>2011</v>
      </c>
      <c r="P778" t="str">
        <f>LOOKUP(Sheet1[[#This Row],[CountryCode]],$AI$4:$AI$18,$AJ$4:$AJ$18)</f>
        <v>New Zealand</v>
      </c>
      <c r="Q778">
        <f>MONTH(Sheet1[[#This Row],[Date]])</f>
        <v>5</v>
      </c>
      <c r="R778" t="str">
        <f>TEXT(Sheet1[[#This Row],[Date]],"MMMM")</f>
        <v>May</v>
      </c>
      <c r="S778" t="str">
        <f>TEXT(Sheet1[[#This Row],[Date]],"YYYY-MMM")</f>
        <v>2011-May</v>
      </c>
      <c r="T778">
        <f>WEEKDAY(Sheet1[[#This Row],[Date]])</f>
        <v>1</v>
      </c>
      <c r="U778" t="str">
        <f>TEXT(Sheet1[[#This Row],[Date]],"DDDD")</f>
        <v>Sunday</v>
      </c>
      <c r="V778" t="str">
        <f>"FM"&amp;MOD(MONTH(Sheet1[[#This Row],[Date]])-4,12)+1</f>
        <v>FM2</v>
      </c>
      <c r="W778" t="str">
        <f>"Q"&amp;ROUNDUP(MONTH(Sheet1[[#This Row],[Date]])/3,0)</f>
        <v>Q2</v>
      </c>
      <c r="X778" t="str">
        <f>"Q"&amp;INT(MOD(MONTH(Sheet1[[#This Row],[Date]])-4,12/3)+1)</f>
        <v>Q2</v>
      </c>
      <c r="Y778" t="str" cm="1">
        <f t="array" ref="Y778">_xlfn.IFS(ROUND(L778,0)&lt;=1,"Need to improve 0-1",ROUND(L778,0)&lt;=2,"Okay 1-2",ROUND(L778,0)&lt;=3,"Good 2-3",ROUND(L778,0)&lt;=4,"Great 3-4",ROUND(L778,0)&lt;=5,"Excellent 4-5")</f>
        <v>Excellent 4-5</v>
      </c>
      <c r="Z778" t="str">
        <f t="shared" si="12"/>
        <v>0-1000</v>
      </c>
    </row>
    <row r="779" spans="1:26" x14ac:dyDescent="0.3">
      <c r="A779">
        <v>7100938</v>
      </c>
      <c r="B779" t="s">
        <v>1642</v>
      </c>
      <c r="C779">
        <v>148</v>
      </c>
      <c r="D779" t="s">
        <v>1640</v>
      </c>
      <c r="E779" t="s">
        <v>1643</v>
      </c>
      <c r="F779" t="s">
        <v>16</v>
      </c>
      <c r="G779" t="s">
        <v>16</v>
      </c>
      <c r="H779" t="s">
        <v>16</v>
      </c>
      <c r="I779">
        <v>4</v>
      </c>
      <c r="J779">
        <v>131</v>
      </c>
      <c r="K779">
        <v>70</v>
      </c>
      <c r="L779">
        <v>3.7</v>
      </c>
      <c r="M779" t="s">
        <v>1644</v>
      </c>
      <c r="N779" t="str">
        <f>SUBSTITUTE(Sheet1[[#This Row],[Datekey_Opening]],"_","-")</f>
        <v>2017-10-28</v>
      </c>
      <c r="O779">
        <f>YEAR(Sheet1[[#This Row],[Date]])</f>
        <v>2017</v>
      </c>
      <c r="P779" t="str">
        <f>LOOKUP(Sheet1[[#This Row],[CountryCode]],$AI$4:$AI$18,$AJ$4:$AJ$18)</f>
        <v>New Zealand</v>
      </c>
      <c r="Q779">
        <f>MONTH(Sheet1[[#This Row],[Date]])</f>
        <v>10</v>
      </c>
      <c r="R779" t="str">
        <f>TEXT(Sheet1[[#This Row],[Date]],"MMMM")</f>
        <v>October</v>
      </c>
      <c r="S779" t="str">
        <f>TEXT(Sheet1[[#This Row],[Date]],"YYYY-MMM")</f>
        <v>2017-Oct</v>
      </c>
      <c r="T779">
        <f>WEEKDAY(Sheet1[[#This Row],[Date]])</f>
        <v>7</v>
      </c>
      <c r="U779" t="str">
        <f>TEXT(Sheet1[[#This Row],[Date]],"DDDD")</f>
        <v>Saturday</v>
      </c>
      <c r="V779" t="str">
        <f>"FM"&amp;MOD(MONTH(Sheet1[[#This Row],[Date]])-4,12)+1</f>
        <v>FM7</v>
      </c>
      <c r="W779" t="str">
        <f>"Q"&amp;ROUNDUP(MONTH(Sheet1[[#This Row],[Date]])/3,0)</f>
        <v>Q4</v>
      </c>
      <c r="X779" t="str">
        <f>"Q"&amp;INT(MOD(MONTH(Sheet1[[#This Row],[Date]])-4,12/3)+1)</f>
        <v>Q3</v>
      </c>
      <c r="Y779" t="str" cm="1">
        <f t="array" ref="Y779">_xlfn.IFS(ROUND(L779,0)&lt;=1,"Need to improve 0-1",ROUND(L779,0)&lt;=2,"Okay 1-2",ROUND(L779,0)&lt;=3,"Good 2-3",ROUND(L779,0)&lt;=4,"Great 3-4",ROUND(L779,0)&lt;=5,"Excellent 4-5")</f>
        <v>Great 3-4</v>
      </c>
      <c r="Z779" t="str">
        <f t="shared" si="12"/>
        <v>0-1000</v>
      </c>
    </row>
    <row r="780" spans="1:26" x14ac:dyDescent="0.3">
      <c r="A780">
        <v>18287390</v>
      </c>
      <c r="B780" t="s">
        <v>1645</v>
      </c>
      <c r="C780">
        <v>1</v>
      </c>
      <c r="D780" t="s">
        <v>14</v>
      </c>
      <c r="E780" t="s">
        <v>1646</v>
      </c>
      <c r="F780" t="s">
        <v>21</v>
      </c>
      <c r="G780" t="s">
        <v>21</v>
      </c>
      <c r="H780" t="s">
        <v>16</v>
      </c>
      <c r="I780">
        <v>2</v>
      </c>
      <c r="J780">
        <v>43</v>
      </c>
      <c r="K780">
        <v>900</v>
      </c>
      <c r="L780">
        <v>3.8</v>
      </c>
      <c r="M780" t="s">
        <v>1647</v>
      </c>
      <c r="N780" t="str">
        <f>SUBSTITUTE(Sheet1[[#This Row],[Datekey_Opening]],"_","-")</f>
        <v>2018-8-9</v>
      </c>
      <c r="O780">
        <f>YEAR(Sheet1[[#This Row],[Date]])</f>
        <v>2018</v>
      </c>
      <c r="P780" t="str">
        <f>LOOKUP(Sheet1[[#This Row],[CountryCode]],$AI$4:$AI$18,$AJ$4:$AJ$18)</f>
        <v>India</v>
      </c>
      <c r="Q780">
        <f>MONTH(Sheet1[[#This Row],[Date]])</f>
        <v>8</v>
      </c>
      <c r="R780" t="str">
        <f>TEXT(Sheet1[[#This Row],[Date]],"MMMM")</f>
        <v>August</v>
      </c>
      <c r="S780" t="str">
        <f>TEXT(Sheet1[[#This Row],[Date]],"YYYY-MMM")</f>
        <v>2018-Aug</v>
      </c>
      <c r="T780">
        <f>WEEKDAY(Sheet1[[#This Row],[Date]])</f>
        <v>5</v>
      </c>
      <c r="U780" t="str">
        <f>TEXT(Sheet1[[#This Row],[Date]],"DDDD")</f>
        <v>Thursday</v>
      </c>
      <c r="V780" t="str">
        <f>"FM"&amp;MOD(MONTH(Sheet1[[#This Row],[Date]])-4,12)+1</f>
        <v>FM5</v>
      </c>
      <c r="W780" t="str">
        <f>"Q"&amp;ROUNDUP(MONTH(Sheet1[[#This Row],[Date]])/3,0)</f>
        <v>Q3</v>
      </c>
      <c r="X780" t="str">
        <f>"Q"&amp;INT(MOD(MONTH(Sheet1[[#This Row],[Date]])-4,12/3)+1)</f>
        <v>Q1</v>
      </c>
      <c r="Y780" t="str" cm="1">
        <f t="array" ref="Y780">_xlfn.IFS(ROUND(L780,0)&lt;=1,"Need to improve 0-1",ROUND(L780,0)&lt;=2,"Okay 1-2",ROUND(L780,0)&lt;=3,"Good 2-3",ROUND(L780,0)&lt;=4,"Great 3-4",ROUND(L780,0)&lt;=5,"Excellent 4-5")</f>
        <v>Great 3-4</v>
      </c>
      <c r="Z780" t="str">
        <f t="shared" si="12"/>
        <v>0-1000</v>
      </c>
    </row>
    <row r="781" spans="1:26" x14ac:dyDescent="0.3">
      <c r="A781">
        <v>1060</v>
      </c>
      <c r="B781" t="s">
        <v>1648</v>
      </c>
      <c r="C781">
        <v>1</v>
      </c>
      <c r="D781" t="s">
        <v>14</v>
      </c>
      <c r="E781" t="s">
        <v>1649</v>
      </c>
      <c r="F781" t="s">
        <v>21</v>
      </c>
      <c r="G781" t="s">
        <v>21</v>
      </c>
      <c r="H781" t="s">
        <v>16</v>
      </c>
      <c r="I781">
        <v>2</v>
      </c>
      <c r="J781">
        <v>286</v>
      </c>
      <c r="K781">
        <v>900</v>
      </c>
      <c r="L781">
        <v>3.8</v>
      </c>
      <c r="M781" t="s">
        <v>1650</v>
      </c>
      <c r="N781" t="str">
        <f>SUBSTITUTE(Sheet1[[#This Row],[Datekey_Opening]],"_","-")</f>
        <v>2014-8-18</v>
      </c>
      <c r="O781">
        <f>YEAR(Sheet1[[#This Row],[Date]])</f>
        <v>2014</v>
      </c>
      <c r="P781" t="str">
        <f>LOOKUP(Sheet1[[#This Row],[CountryCode]],$AI$4:$AI$18,$AJ$4:$AJ$18)</f>
        <v>India</v>
      </c>
      <c r="Q781">
        <f>MONTH(Sheet1[[#This Row],[Date]])</f>
        <v>8</v>
      </c>
      <c r="R781" t="str">
        <f>TEXT(Sheet1[[#This Row],[Date]],"MMMM")</f>
        <v>August</v>
      </c>
      <c r="S781" t="str">
        <f>TEXT(Sheet1[[#This Row],[Date]],"YYYY-MMM")</f>
        <v>2014-Aug</v>
      </c>
      <c r="T781">
        <f>WEEKDAY(Sheet1[[#This Row],[Date]])</f>
        <v>2</v>
      </c>
      <c r="U781" t="str">
        <f>TEXT(Sheet1[[#This Row],[Date]],"DDDD")</f>
        <v>Monday</v>
      </c>
      <c r="V781" t="str">
        <f>"FM"&amp;MOD(MONTH(Sheet1[[#This Row],[Date]])-4,12)+1</f>
        <v>FM5</v>
      </c>
      <c r="W781" t="str">
        <f>"Q"&amp;ROUNDUP(MONTH(Sheet1[[#This Row],[Date]])/3,0)</f>
        <v>Q3</v>
      </c>
      <c r="X781" t="str">
        <f>"Q"&amp;INT(MOD(MONTH(Sheet1[[#This Row],[Date]])-4,12/3)+1)</f>
        <v>Q1</v>
      </c>
      <c r="Y781" t="str" cm="1">
        <f t="array" ref="Y781">_xlfn.IFS(ROUND(L781,0)&lt;=1,"Need to improve 0-1",ROUND(L781,0)&lt;=2,"Okay 1-2",ROUND(L781,0)&lt;=3,"Good 2-3",ROUND(L781,0)&lt;=4,"Great 3-4",ROUND(L781,0)&lt;=5,"Excellent 4-5")</f>
        <v>Great 3-4</v>
      </c>
      <c r="Z781" t="str">
        <f t="shared" si="12"/>
        <v>0-1000</v>
      </c>
    </row>
    <row r="782" spans="1:26" x14ac:dyDescent="0.3">
      <c r="A782">
        <v>304262</v>
      </c>
      <c r="B782" t="s">
        <v>1651</v>
      </c>
      <c r="C782">
        <v>1</v>
      </c>
      <c r="D782" t="s">
        <v>14</v>
      </c>
      <c r="E782" t="s">
        <v>1652</v>
      </c>
      <c r="F782" t="s">
        <v>16</v>
      </c>
      <c r="G782" t="s">
        <v>16</v>
      </c>
      <c r="H782" t="s">
        <v>16</v>
      </c>
      <c r="I782">
        <v>2</v>
      </c>
      <c r="J782">
        <v>4085</v>
      </c>
      <c r="K782">
        <v>900</v>
      </c>
      <c r="L782">
        <v>4.3</v>
      </c>
      <c r="M782" t="s">
        <v>414</v>
      </c>
      <c r="N782" t="str">
        <f>SUBSTITUTE(Sheet1[[#This Row],[Datekey_Opening]],"_","-")</f>
        <v>2013-7-9</v>
      </c>
      <c r="O782">
        <f>YEAR(Sheet1[[#This Row],[Date]])</f>
        <v>2013</v>
      </c>
      <c r="P782" t="str">
        <f>LOOKUP(Sheet1[[#This Row],[CountryCode]],$AI$4:$AI$18,$AJ$4:$AJ$18)</f>
        <v>India</v>
      </c>
      <c r="Q782">
        <f>MONTH(Sheet1[[#This Row],[Date]])</f>
        <v>7</v>
      </c>
      <c r="R782" t="str">
        <f>TEXT(Sheet1[[#This Row],[Date]],"MMMM")</f>
        <v>July</v>
      </c>
      <c r="S782" t="str">
        <f>TEXT(Sheet1[[#This Row],[Date]],"YYYY-MMM")</f>
        <v>2013-Jul</v>
      </c>
      <c r="T782">
        <f>WEEKDAY(Sheet1[[#This Row],[Date]])</f>
        <v>3</v>
      </c>
      <c r="U782" t="str">
        <f>TEXT(Sheet1[[#This Row],[Date]],"DDDD")</f>
        <v>Tuesday</v>
      </c>
      <c r="V782" t="str">
        <f>"FM"&amp;MOD(MONTH(Sheet1[[#This Row],[Date]])-4,12)+1</f>
        <v>FM4</v>
      </c>
      <c r="W782" t="str">
        <f>"Q"&amp;ROUNDUP(MONTH(Sheet1[[#This Row],[Date]])/3,0)</f>
        <v>Q3</v>
      </c>
      <c r="X782" t="str">
        <f>"Q"&amp;INT(MOD(MONTH(Sheet1[[#This Row],[Date]])-4,12/3)+1)</f>
        <v>Q4</v>
      </c>
      <c r="Y782" t="str" cm="1">
        <f t="array" ref="Y782">_xlfn.IFS(ROUND(L782,0)&lt;=1,"Need to improve 0-1",ROUND(L782,0)&lt;=2,"Okay 1-2",ROUND(L782,0)&lt;=3,"Good 2-3",ROUND(L782,0)&lt;=4,"Great 3-4",ROUND(L782,0)&lt;=5,"Excellent 4-5")</f>
        <v>Great 3-4</v>
      </c>
      <c r="Z782" t="str">
        <f t="shared" si="12"/>
        <v>0-1000</v>
      </c>
    </row>
    <row r="783" spans="1:26" x14ac:dyDescent="0.3">
      <c r="A783">
        <v>18491227</v>
      </c>
      <c r="B783" t="s">
        <v>1653</v>
      </c>
      <c r="C783">
        <v>1</v>
      </c>
      <c r="D783" t="s">
        <v>14</v>
      </c>
      <c r="E783" t="s">
        <v>1654</v>
      </c>
      <c r="F783" t="s">
        <v>16</v>
      </c>
      <c r="G783" t="s">
        <v>16</v>
      </c>
      <c r="H783" t="s">
        <v>16</v>
      </c>
      <c r="I783">
        <v>2</v>
      </c>
      <c r="J783">
        <v>1</v>
      </c>
      <c r="K783">
        <v>900</v>
      </c>
      <c r="L783">
        <v>1</v>
      </c>
      <c r="M783" t="s">
        <v>81</v>
      </c>
      <c r="N783" t="str">
        <f>SUBSTITUTE(Sheet1[[#This Row],[Datekey_Opening]],"_","-")</f>
        <v>2011-7-4</v>
      </c>
      <c r="O783">
        <f>YEAR(Sheet1[[#This Row],[Date]])</f>
        <v>2011</v>
      </c>
      <c r="P783" t="str">
        <f>LOOKUP(Sheet1[[#This Row],[CountryCode]],$AI$4:$AI$18,$AJ$4:$AJ$18)</f>
        <v>India</v>
      </c>
      <c r="Q783">
        <f>MONTH(Sheet1[[#This Row],[Date]])</f>
        <v>7</v>
      </c>
      <c r="R783" t="str">
        <f>TEXT(Sheet1[[#This Row],[Date]],"MMMM")</f>
        <v>July</v>
      </c>
      <c r="S783" t="str">
        <f>TEXT(Sheet1[[#This Row],[Date]],"YYYY-MMM")</f>
        <v>2011-Jul</v>
      </c>
      <c r="T783">
        <f>WEEKDAY(Sheet1[[#This Row],[Date]])</f>
        <v>2</v>
      </c>
      <c r="U783" t="str">
        <f>TEXT(Sheet1[[#This Row],[Date]],"DDDD")</f>
        <v>Monday</v>
      </c>
      <c r="V783" t="str">
        <f>"FM"&amp;MOD(MONTH(Sheet1[[#This Row],[Date]])-4,12)+1</f>
        <v>FM4</v>
      </c>
      <c r="W783" t="str">
        <f>"Q"&amp;ROUNDUP(MONTH(Sheet1[[#This Row],[Date]])/3,0)</f>
        <v>Q3</v>
      </c>
      <c r="X783" t="str">
        <f>"Q"&amp;INT(MOD(MONTH(Sheet1[[#This Row],[Date]])-4,12/3)+1)</f>
        <v>Q4</v>
      </c>
      <c r="Y783" t="str" cm="1">
        <f t="array" ref="Y783">_xlfn.IFS(ROUND(L783,0)&lt;=1,"Need to improve 0-1",ROUND(L783,0)&lt;=2,"Okay 1-2",ROUND(L783,0)&lt;=3,"Good 2-3",ROUND(L783,0)&lt;=4,"Great 3-4",ROUND(L783,0)&lt;=5,"Excellent 4-5")</f>
        <v>Need to improve 0-1</v>
      </c>
      <c r="Z783" t="str">
        <f t="shared" si="12"/>
        <v>0-1000</v>
      </c>
    </row>
    <row r="784" spans="1:26" x14ac:dyDescent="0.3">
      <c r="A784">
        <v>18483252</v>
      </c>
      <c r="B784" t="s">
        <v>1655</v>
      </c>
      <c r="C784">
        <v>184</v>
      </c>
      <c r="D784" t="s">
        <v>1524</v>
      </c>
      <c r="E784" t="s">
        <v>1656</v>
      </c>
      <c r="F784" t="s">
        <v>16</v>
      </c>
      <c r="G784" t="s">
        <v>16</v>
      </c>
      <c r="H784" t="s">
        <v>16</v>
      </c>
      <c r="I784">
        <v>4</v>
      </c>
      <c r="J784">
        <v>33</v>
      </c>
      <c r="K784">
        <v>75</v>
      </c>
      <c r="L784">
        <v>3.2</v>
      </c>
      <c r="M784" t="s">
        <v>1657</v>
      </c>
      <c r="N784" t="str">
        <f>SUBSTITUTE(Sheet1[[#This Row],[Datekey_Opening]],"_","-")</f>
        <v>2012-2-1</v>
      </c>
      <c r="O784">
        <f>YEAR(Sheet1[[#This Row],[Date]])</f>
        <v>2012</v>
      </c>
      <c r="P784" t="str">
        <f>LOOKUP(Sheet1[[#This Row],[CountryCode]],$AI$4:$AI$18,$AJ$4:$AJ$18)</f>
        <v>Singapore</v>
      </c>
      <c r="Q784">
        <f>MONTH(Sheet1[[#This Row],[Date]])</f>
        <v>2</v>
      </c>
      <c r="R784" t="str">
        <f>TEXT(Sheet1[[#This Row],[Date]],"MMMM")</f>
        <v>February</v>
      </c>
      <c r="S784" t="str">
        <f>TEXT(Sheet1[[#This Row],[Date]],"YYYY-MMM")</f>
        <v>2012-Feb</v>
      </c>
      <c r="T784">
        <f>WEEKDAY(Sheet1[[#This Row],[Date]])</f>
        <v>4</v>
      </c>
      <c r="U784" t="str">
        <f>TEXT(Sheet1[[#This Row],[Date]],"DDDD")</f>
        <v>Wednesday</v>
      </c>
      <c r="V784" t="str">
        <f>"FM"&amp;MOD(MONTH(Sheet1[[#This Row],[Date]])-4,12)+1</f>
        <v>FM11</v>
      </c>
      <c r="W784" t="str">
        <f>"Q"&amp;ROUNDUP(MONTH(Sheet1[[#This Row],[Date]])/3,0)</f>
        <v>Q1</v>
      </c>
      <c r="X784" t="str">
        <f>"Q"&amp;INT(MOD(MONTH(Sheet1[[#This Row],[Date]])-4,12/3)+1)</f>
        <v>Q3</v>
      </c>
      <c r="Y784" t="str" cm="1">
        <f t="array" ref="Y784">_xlfn.IFS(ROUND(L784,0)&lt;=1,"Need to improve 0-1",ROUND(L784,0)&lt;=2,"Okay 1-2",ROUND(L784,0)&lt;=3,"Good 2-3",ROUND(L784,0)&lt;=4,"Great 3-4",ROUND(L784,0)&lt;=5,"Excellent 4-5")</f>
        <v>Good 2-3</v>
      </c>
      <c r="Z784" t="str">
        <f t="shared" si="12"/>
        <v>0-1000</v>
      </c>
    </row>
    <row r="785" spans="1:26" x14ac:dyDescent="0.3">
      <c r="A785">
        <v>311515</v>
      </c>
      <c r="B785" t="s">
        <v>1658</v>
      </c>
      <c r="C785">
        <v>1</v>
      </c>
      <c r="D785" t="s">
        <v>14</v>
      </c>
      <c r="E785" t="s">
        <v>1659</v>
      </c>
      <c r="F785" t="s">
        <v>16</v>
      </c>
      <c r="G785" t="s">
        <v>21</v>
      </c>
      <c r="H785" t="s">
        <v>16</v>
      </c>
      <c r="I785">
        <v>2</v>
      </c>
      <c r="J785">
        <v>199</v>
      </c>
      <c r="K785">
        <v>850</v>
      </c>
      <c r="L785">
        <v>3.4</v>
      </c>
      <c r="M785" t="s">
        <v>1660</v>
      </c>
      <c r="N785" t="str">
        <f>SUBSTITUTE(Sheet1[[#This Row],[Datekey_Opening]],"_","-")</f>
        <v>2013-7-6</v>
      </c>
      <c r="O785">
        <f>YEAR(Sheet1[[#This Row],[Date]])</f>
        <v>2013</v>
      </c>
      <c r="P785" t="str">
        <f>LOOKUP(Sheet1[[#This Row],[CountryCode]],$AI$4:$AI$18,$AJ$4:$AJ$18)</f>
        <v>India</v>
      </c>
      <c r="Q785">
        <f>MONTH(Sheet1[[#This Row],[Date]])</f>
        <v>7</v>
      </c>
      <c r="R785" t="str">
        <f>TEXT(Sheet1[[#This Row],[Date]],"MMMM")</f>
        <v>July</v>
      </c>
      <c r="S785" t="str">
        <f>TEXT(Sheet1[[#This Row],[Date]],"YYYY-MMM")</f>
        <v>2013-Jul</v>
      </c>
      <c r="T785">
        <f>WEEKDAY(Sheet1[[#This Row],[Date]])</f>
        <v>7</v>
      </c>
      <c r="U785" t="str">
        <f>TEXT(Sheet1[[#This Row],[Date]],"DDDD")</f>
        <v>Saturday</v>
      </c>
      <c r="V785" t="str">
        <f>"FM"&amp;MOD(MONTH(Sheet1[[#This Row],[Date]])-4,12)+1</f>
        <v>FM4</v>
      </c>
      <c r="W785" t="str">
        <f>"Q"&amp;ROUNDUP(MONTH(Sheet1[[#This Row],[Date]])/3,0)</f>
        <v>Q3</v>
      </c>
      <c r="X785" t="str">
        <f>"Q"&amp;INT(MOD(MONTH(Sheet1[[#This Row],[Date]])-4,12/3)+1)</f>
        <v>Q4</v>
      </c>
      <c r="Y785" t="str" cm="1">
        <f t="array" ref="Y785">_xlfn.IFS(ROUND(L785,0)&lt;=1,"Need to improve 0-1",ROUND(L785,0)&lt;=2,"Okay 1-2",ROUND(L785,0)&lt;=3,"Good 2-3",ROUND(L785,0)&lt;=4,"Great 3-4",ROUND(L785,0)&lt;=5,"Excellent 4-5")</f>
        <v>Good 2-3</v>
      </c>
      <c r="Z785" t="str">
        <f t="shared" si="12"/>
        <v>0-1000</v>
      </c>
    </row>
    <row r="786" spans="1:26" x14ac:dyDescent="0.3">
      <c r="A786">
        <v>18268706</v>
      </c>
      <c r="B786" t="s">
        <v>1559</v>
      </c>
      <c r="C786">
        <v>1</v>
      </c>
      <c r="D786" t="s">
        <v>14</v>
      </c>
      <c r="E786" t="s">
        <v>1560</v>
      </c>
      <c r="F786" t="s">
        <v>16</v>
      </c>
      <c r="G786" t="s">
        <v>21</v>
      </c>
      <c r="H786" t="s">
        <v>16</v>
      </c>
      <c r="I786">
        <v>2</v>
      </c>
      <c r="J786">
        <v>349</v>
      </c>
      <c r="K786">
        <v>850</v>
      </c>
      <c r="L786">
        <v>3.9</v>
      </c>
      <c r="M786" t="s">
        <v>636</v>
      </c>
      <c r="N786" t="str">
        <f>SUBSTITUTE(Sheet1[[#This Row],[Datekey_Opening]],"_","-")</f>
        <v>2015-7-26</v>
      </c>
      <c r="O786">
        <f>YEAR(Sheet1[[#This Row],[Date]])</f>
        <v>2015</v>
      </c>
      <c r="P786" t="str">
        <f>LOOKUP(Sheet1[[#This Row],[CountryCode]],$AI$4:$AI$18,$AJ$4:$AJ$18)</f>
        <v>India</v>
      </c>
      <c r="Q786">
        <f>MONTH(Sheet1[[#This Row],[Date]])</f>
        <v>7</v>
      </c>
      <c r="R786" t="str">
        <f>TEXT(Sheet1[[#This Row],[Date]],"MMMM")</f>
        <v>July</v>
      </c>
      <c r="S786" t="str">
        <f>TEXT(Sheet1[[#This Row],[Date]],"YYYY-MMM")</f>
        <v>2015-Jul</v>
      </c>
      <c r="T786">
        <f>WEEKDAY(Sheet1[[#This Row],[Date]])</f>
        <v>1</v>
      </c>
      <c r="U786" t="str">
        <f>TEXT(Sheet1[[#This Row],[Date]],"DDDD")</f>
        <v>Sunday</v>
      </c>
      <c r="V786" t="str">
        <f>"FM"&amp;MOD(MONTH(Sheet1[[#This Row],[Date]])-4,12)+1</f>
        <v>FM4</v>
      </c>
      <c r="W786" t="str">
        <f>"Q"&amp;ROUNDUP(MONTH(Sheet1[[#This Row],[Date]])/3,0)</f>
        <v>Q3</v>
      </c>
      <c r="X786" t="str">
        <f>"Q"&amp;INT(MOD(MONTH(Sheet1[[#This Row],[Date]])-4,12/3)+1)</f>
        <v>Q4</v>
      </c>
      <c r="Y786" t="str" cm="1">
        <f t="array" ref="Y786">_xlfn.IFS(ROUND(L786,0)&lt;=1,"Need to improve 0-1",ROUND(L786,0)&lt;=2,"Okay 1-2",ROUND(L786,0)&lt;=3,"Good 2-3",ROUND(L786,0)&lt;=4,"Great 3-4",ROUND(L786,0)&lt;=5,"Excellent 4-5")</f>
        <v>Great 3-4</v>
      </c>
      <c r="Z786" t="str">
        <f t="shared" si="12"/>
        <v>0-1000</v>
      </c>
    </row>
    <row r="787" spans="1:26" x14ac:dyDescent="0.3">
      <c r="A787">
        <v>18479690</v>
      </c>
      <c r="B787" t="s">
        <v>1661</v>
      </c>
      <c r="C787">
        <v>184</v>
      </c>
      <c r="D787" t="s">
        <v>1524</v>
      </c>
      <c r="E787" t="s">
        <v>1662</v>
      </c>
      <c r="F787" t="s">
        <v>16</v>
      </c>
      <c r="G787" t="s">
        <v>16</v>
      </c>
      <c r="H787" t="s">
        <v>16</v>
      </c>
      <c r="I787">
        <v>4</v>
      </c>
      <c r="J787">
        <v>30</v>
      </c>
      <c r="K787">
        <v>80</v>
      </c>
      <c r="L787">
        <v>3.2</v>
      </c>
      <c r="M787" t="s">
        <v>1597</v>
      </c>
      <c r="N787" t="str">
        <f>SUBSTITUTE(Sheet1[[#This Row],[Datekey_Opening]],"_","-")</f>
        <v>2012-1-2</v>
      </c>
      <c r="O787">
        <f>YEAR(Sheet1[[#This Row],[Date]])</f>
        <v>2012</v>
      </c>
      <c r="P787" t="str">
        <f>LOOKUP(Sheet1[[#This Row],[CountryCode]],$AI$4:$AI$18,$AJ$4:$AJ$18)</f>
        <v>Singapore</v>
      </c>
      <c r="Q787">
        <f>MONTH(Sheet1[[#This Row],[Date]])</f>
        <v>1</v>
      </c>
      <c r="R787" t="str">
        <f>TEXT(Sheet1[[#This Row],[Date]],"MMMM")</f>
        <v>January</v>
      </c>
      <c r="S787" t="str">
        <f>TEXT(Sheet1[[#This Row],[Date]],"YYYY-MMM")</f>
        <v>2012-Jan</v>
      </c>
      <c r="T787">
        <f>WEEKDAY(Sheet1[[#This Row],[Date]])</f>
        <v>2</v>
      </c>
      <c r="U787" t="str">
        <f>TEXT(Sheet1[[#This Row],[Date]],"DDDD")</f>
        <v>Monday</v>
      </c>
      <c r="V787" t="str">
        <f>"FM"&amp;MOD(MONTH(Sheet1[[#This Row],[Date]])-4,12)+1</f>
        <v>FM10</v>
      </c>
      <c r="W787" t="str">
        <f>"Q"&amp;ROUNDUP(MONTH(Sheet1[[#This Row],[Date]])/3,0)</f>
        <v>Q1</v>
      </c>
      <c r="X787" t="str">
        <f>"Q"&amp;INT(MOD(MONTH(Sheet1[[#This Row],[Date]])-4,12/3)+1)</f>
        <v>Q2</v>
      </c>
      <c r="Y787" t="str" cm="1">
        <f t="array" ref="Y787">_xlfn.IFS(ROUND(L787,0)&lt;=1,"Need to improve 0-1",ROUND(L787,0)&lt;=2,"Okay 1-2",ROUND(L787,0)&lt;=3,"Good 2-3",ROUND(L787,0)&lt;=4,"Great 3-4",ROUND(L787,0)&lt;=5,"Excellent 4-5")</f>
        <v>Good 2-3</v>
      </c>
      <c r="Z787" t="str">
        <f t="shared" si="12"/>
        <v>0-1000</v>
      </c>
    </row>
    <row r="788" spans="1:26" x14ac:dyDescent="0.3">
      <c r="A788">
        <v>304635</v>
      </c>
      <c r="B788" t="s">
        <v>1663</v>
      </c>
      <c r="C788">
        <v>1</v>
      </c>
      <c r="D788" t="s">
        <v>14</v>
      </c>
      <c r="E788" t="s">
        <v>1664</v>
      </c>
      <c r="F788" t="s">
        <v>16</v>
      </c>
      <c r="G788" t="s">
        <v>21</v>
      </c>
      <c r="H788" t="s">
        <v>16</v>
      </c>
      <c r="I788">
        <v>2</v>
      </c>
      <c r="J788">
        <v>352</v>
      </c>
      <c r="K788">
        <v>900</v>
      </c>
      <c r="L788">
        <v>3.5</v>
      </c>
      <c r="M788" t="s">
        <v>1665</v>
      </c>
      <c r="N788" t="str">
        <f>SUBSTITUTE(Sheet1[[#This Row],[Datekey_Opening]],"_","-")</f>
        <v>2012-7-12</v>
      </c>
      <c r="O788">
        <f>YEAR(Sheet1[[#This Row],[Date]])</f>
        <v>2012</v>
      </c>
      <c r="P788" t="str">
        <f>LOOKUP(Sheet1[[#This Row],[CountryCode]],$AI$4:$AI$18,$AJ$4:$AJ$18)</f>
        <v>India</v>
      </c>
      <c r="Q788">
        <f>MONTH(Sheet1[[#This Row],[Date]])</f>
        <v>7</v>
      </c>
      <c r="R788" t="str">
        <f>TEXT(Sheet1[[#This Row],[Date]],"MMMM")</f>
        <v>July</v>
      </c>
      <c r="S788" t="str">
        <f>TEXT(Sheet1[[#This Row],[Date]],"YYYY-MMM")</f>
        <v>2012-Jul</v>
      </c>
      <c r="T788">
        <f>WEEKDAY(Sheet1[[#This Row],[Date]])</f>
        <v>5</v>
      </c>
      <c r="U788" t="str">
        <f>TEXT(Sheet1[[#This Row],[Date]],"DDDD")</f>
        <v>Thursday</v>
      </c>
      <c r="V788" t="str">
        <f>"FM"&amp;MOD(MONTH(Sheet1[[#This Row],[Date]])-4,12)+1</f>
        <v>FM4</v>
      </c>
      <c r="W788" t="str">
        <f>"Q"&amp;ROUNDUP(MONTH(Sheet1[[#This Row],[Date]])/3,0)</f>
        <v>Q3</v>
      </c>
      <c r="X788" t="str">
        <f>"Q"&amp;INT(MOD(MONTH(Sheet1[[#This Row],[Date]])-4,12/3)+1)</f>
        <v>Q4</v>
      </c>
      <c r="Y788" t="str" cm="1">
        <f t="array" ref="Y788">_xlfn.IFS(ROUND(L788,0)&lt;=1,"Need to improve 0-1",ROUND(L788,0)&lt;=2,"Okay 1-2",ROUND(L788,0)&lt;=3,"Good 2-3",ROUND(L788,0)&lt;=4,"Great 3-4",ROUND(L788,0)&lt;=5,"Excellent 4-5")</f>
        <v>Great 3-4</v>
      </c>
      <c r="Z788" t="str">
        <f t="shared" si="12"/>
        <v>0-1000</v>
      </c>
    </row>
    <row r="789" spans="1:26" x14ac:dyDescent="0.3">
      <c r="A789">
        <v>312011</v>
      </c>
      <c r="B789" t="s">
        <v>1666</v>
      </c>
      <c r="C789">
        <v>1</v>
      </c>
      <c r="D789" t="s">
        <v>14</v>
      </c>
      <c r="E789" t="s">
        <v>432</v>
      </c>
      <c r="F789" t="s">
        <v>16</v>
      </c>
      <c r="G789" t="s">
        <v>16</v>
      </c>
      <c r="H789" t="s">
        <v>16</v>
      </c>
      <c r="I789">
        <v>2</v>
      </c>
      <c r="J789">
        <v>38</v>
      </c>
      <c r="K789">
        <v>720</v>
      </c>
      <c r="L789">
        <v>3.6</v>
      </c>
      <c r="M789" t="s">
        <v>1667</v>
      </c>
      <c r="N789" t="str">
        <f>SUBSTITUTE(Sheet1[[#This Row],[Datekey_Opening]],"_","-")</f>
        <v>2017-7-17</v>
      </c>
      <c r="O789">
        <f>YEAR(Sheet1[[#This Row],[Date]])</f>
        <v>2017</v>
      </c>
      <c r="P789" t="str">
        <f>LOOKUP(Sheet1[[#This Row],[CountryCode]],$AI$4:$AI$18,$AJ$4:$AJ$18)</f>
        <v>India</v>
      </c>
      <c r="Q789">
        <f>MONTH(Sheet1[[#This Row],[Date]])</f>
        <v>7</v>
      </c>
      <c r="R789" t="str">
        <f>TEXT(Sheet1[[#This Row],[Date]],"MMMM")</f>
        <v>July</v>
      </c>
      <c r="S789" t="str">
        <f>TEXT(Sheet1[[#This Row],[Date]],"YYYY-MMM")</f>
        <v>2017-Jul</v>
      </c>
      <c r="T789">
        <f>WEEKDAY(Sheet1[[#This Row],[Date]])</f>
        <v>2</v>
      </c>
      <c r="U789" t="str">
        <f>TEXT(Sheet1[[#This Row],[Date]],"DDDD")</f>
        <v>Monday</v>
      </c>
      <c r="V789" t="str">
        <f>"FM"&amp;MOD(MONTH(Sheet1[[#This Row],[Date]])-4,12)+1</f>
        <v>FM4</v>
      </c>
      <c r="W789" t="str">
        <f>"Q"&amp;ROUNDUP(MONTH(Sheet1[[#This Row],[Date]])/3,0)</f>
        <v>Q3</v>
      </c>
      <c r="X789" t="str">
        <f>"Q"&amp;INT(MOD(MONTH(Sheet1[[#This Row],[Date]])-4,12/3)+1)</f>
        <v>Q4</v>
      </c>
      <c r="Y789" t="str" cm="1">
        <f t="array" ref="Y789">_xlfn.IFS(ROUND(L789,0)&lt;=1,"Need to improve 0-1",ROUND(L789,0)&lt;=2,"Okay 1-2",ROUND(L789,0)&lt;=3,"Good 2-3",ROUND(L789,0)&lt;=4,"Great 3-4",ROUND(L789,0)&lt;=5,"Excellent 4-5")</f>
        <v>Great 3-4</v>
      </c>
      <c r="Z789" t="str">
        <f t="shared" si="12"/>
        <v>0-1000</v>
      </c>
    </row>
    <row r="790" spans="1:26" x14ac:dyDescent="0.3">
      <c r="A790">
        <v>18483389</v>
      </c>
      <c r="B790" t="s">
        <v>1668</v>
      </c>
      <c r="C790">
        <v>184</v>
      </c>
      <c r="D790" t="s">
        <v>1524</v>
      </c>
      <c r="E790" t="s">
        <v>915</v>
      </c>
      <c r="F790" t="s">
        <v>16</v>
      </c>
      <c r="G790" t="s">
        <v>16</v>
      </c>
      <c r="H790" t="s">
        <v>16</v>
      </c>
      <c r="I790">
        <v>4</v>
      </c>
      <c r="J790">
        <v>34</v>
      </c>
      <c r="K790">
        <v>80</v>
      </c>
      <c r="L790">
        <v>3.1</v>
      </c>
      <c r="M790" t="s">
        <v>1669</v>
      </c>
      <c r="N790" t="str">
        <f>SUBSTITUTE(Sheet1[[#This Row],[Datekey_Opening]],"_","-")</f>
        <v>2012-10-24</v>
      </c>
      <c r="O790">
        <f>YEAR(Sheet1[[#This Row],[Date]])</f>
        <v>2012</v>
      </c>
      <c r="P790" t="str">
        <f>LOOKUP(Sheet1[[#This Row],[CountryCode]],$AI$4:$AI$18,$AJ$4:$AJ$18)</f>
        <v>Singapore</v>
      </c>
      <c r="Q790">
        <f>MONTH(Sheet1[[#This Row],[Date]])</f>
        <v>10</v>
      </c>
      <c r="R790" t="str">
        <f>TEXT(Sheet1[[#This Row],[Date]],"MMMM")</f>
        <v>October</v>
      </c>
      <c r="S790" t="str">
        <f>TEXT(Sheet1[[#This Row],[Date]],"YYYY-MMM")</f>
        <v>2012-Oct</v>
      </c>
      <c r="T790">
        <f>WEEKDAY(Sheet1[[#This Row],[Date]])</f>
        <v>4</v>
      </c>
      <c r="U790" t="str">
        <f>TEXT(Sheet1[[#This Row],[Date]],"DDDD")</f>
        <v>Wednesday</v>
      </c>
      <c r="V790" t="str">
        <f>"FM"&amp;MOD(MONTH(Sheet1[[#This Row],[Date]])-4,12)+1</f>
        <v>FM7</v>
      </c>
      <c r="W790" t="str">
        <f>"Q"&amp;ROUNDUP(MONTH(Sheet1[[#This Row],[Date]])/3,0)</f>
        <v>Q4</v>
      </c>
      <c r="X790" t="str">
        <f>"Q"&amp;INT(MOD(MONTH(Sheet1[[#This Row],[Date]])-4,12/3)+1)</f>
        <v>Q3</v>
      </c>
      <c r="Y790" t="str" cm="1">
        <f t="array" ref="Y790">_xlfn.IFS(ROUND(L790,0)&lt;=1,"Need to improve 0-1",ROUND(L790,0)&lt;=2,"Okay 1-2",ROUND(L790,0)&lt;=3,"Good 2-3",ROUND(L790,0)&lt;=4,"Great 3-4",ROUND(L790,0)&lt;=5,"Excellent 4-5")</f>
        <v>Good 2-3</v>
      </c>
      <c r="Z790" t="str">
        <f t="shared" si="12"/>
        <v>0-1000</v>
      </c>
    </row>
    <row r="791" spans="1:26" x14ac:dyDescent="0.3">
      <c r="A791">
        <v>6118140</v>
      </c>
      <c r="B791" t="s">
        <v>1670</v>
      </c>
      <c r="C791">
        <v>215</v>
      </c>
      <c r="D791" t="s">
        <v>1671</v>
      </c>
      <c r="E791" t="s">
        <v>1672</v>
      </c>
      <c r="F791" t="s">
        <v>21</v>
      </c>
      <c r="G791" t="s">
        <v>16</v>
      </c>
      <c r="H791" t="s">
        <v>16</v>
      </c>
      <c r="I791">
        <v>4</v>
      </c>
      <c r="J791">
        <v>214</v>
      </c>
      <c r="K791">
        <v>80</v>
      </c>
      <c r="L791">
        <v>4.7</v>
      </c>
      <c r="M791" t="s">
        <v>1673</v>
      </c>
      <c r="N791" t="str">
        <f>SUBSTITUTE(Sheet1[[#This Row],[Datekey_Opening]],"_","-")</f>
        <v>2010-10-8</v>
      </c>
      <c r="O791">
        <f>YEAR(Sheet1[[#This Row],[Date]])</f>
        <v>2010</v>
      </c>
      <c r="P791" t="str">
        <f>LOOKUP(Sheet1[[#This Row],[CountryCode]],$AI$4:$AI$18,$AJ$4:$AJ$18)</f>
        <v>United Kingdom</v>
      </c>
      <c r="Q791">
        <f>MONTH(Sheet1[[#This Row],[Date]])</f>
        <v>10</v>
      </c>
      <c r="R791" t="str">
        <f>TEXT(Sheet1[[#This Row],[Date]],"MMMM")</f>
        <v>October</v>
      </c>
      <c r="S791" t="str">
        <f>TEXT(Sheet1[[#This Row],[Date]],"YYYY-MMM")</f>
        <v>2010-Oct</v>
      </c>
      <c r="T791">
        <f>WEEKDAY(Sheet1[[#This Row],[Date]])</f>
        <v>6</v>
      </c>
      <c r="U791" t="str">
        <f>TEXT(Sheet1[[#This Row],[Date]],"DDDD")</f>
        <v>Friday</v>
      </c>
      <c r="V791" t="str">
        <f>"FM"&amp;MOD(MONTH(Sheet1[[#This Row],[Date]])-4,12)+1</f>
        <v>FM7</v>
      </c>
      <c r="W791" t="str">
        <f>"Q"&amp;ROUNDUP(MONTH(Sheet1[[#This Row],[Date]])/3,0)</f>
        <v>Q4</v>
      </c>
      <c r="X791" t="str">
        <f>"Q"&amp;INT(MOD(MONTH(Sheet1[[#This Row],[Date]])-4,12/3)+1)</f>
        <v>Q3</v>
      </c>
      <c r="Y791" t="str" cm="1">
        <f t="array" ref="Y791">_xlfn.IFS(ROUND(L791,0)&lt;=1,"Need to improve 0-1",ROUND(L791,0)&lt;=2,"Okay 1-2",ROUND(L791,0)&lt;=3,"Good 2-3",ROUND(L791,0)&lt;=4,"Great 3-4",ROUND(L791,0)&lt;=5,"Excellent 4-5")</f>
        <v>Excellent 4-5</v>
      </c>
      <c r="Z791" t="str">
        <f t="shared" si="12"/>
        <v>0-1000</v>
      </c>
    </row>
    <row r="792" spans="1:26" x14ac:dyDescent="0.3">
      <c r="A792">
        <v>310529</v>
      </c>
      <c r="B792" t="s">
        <v>1674</v>
      </c>
      <c r="C792">
        <v>1</v>
      </c>
      <c r="D792" t="s">
        <v>14</v>
      </c>
      <c r="E792" t="s">
        <v>362</v>
      </c>
      <c r="F792" t="s">
        <v>21</v>
      </c>
      <c r="G792" t="s">
        <v>21</v>
      </c>
      <c r="H792" t="s">
        <v>16</v>
      </c>
      <c r="I792">
        <v>2</v>
      </c>
      <c r="J792">
        <v>23</v>
      </c>
      <c r="K792">
        <v>900</v>
      </c>
      <c r="L792">
        <v>3.2</v>
      </c>
      <c r="M792" t="s">
        <v>1675</v>
      </c>
      <c r="N792" t="str">
        <f>SUBSTITUTE(Sheet1[[#This Row],[Datekey_Opening]],"_","-")</f>
        <v>2016-7-15</v>
      </c>
      <c r="O792">
        <f>YEAR(Sheet1[[#This Row],[Date]])</f>
        <v>2016</v>
      </c>
      <c r="P792" t="str">
        <f>LOOKUP(Sheet1[[#This Row],[CountryCode]],$AI$4:$AI$18,$AJ$4:$AJ$18)</f>
        <v>India</v>
      </c>
      <c r="Q792">
        <f>MONTH(Sheet1[[#This Row],[Date]])</f>
        <v>7</v>
      </c>
      <c r="R792" t="str">
        <f>TEXT(Sheet1[[#This Row],[Date]],"MMMM")</f>
        <v>July</v>
      </c>
      <c r="S792" t="str">
        <f>TEXT(Sheet1[[#This Row],[Date]],"YYYY-MMM")</f>
        <v>2016-Jul</v>
      </c>
      <c r="T792">
        <f>WEEKDAY(Sheet1[[#This Row],[Date]])</f>
        <v>6</v>
      </c>
      <c r="U792" t="str">
        <f>TEXT(Sheet1[[#This Row],[Date]],"DDDD")</f>
        <v>Friday</v>
      </c>
      <c r="V792" t="str">
        <f>"FM"&amp;MOD(MONTH(Sheet1[[#This Row],[Date]])-4,12)+1</f>
        <v>FM4</v>
      </c>
      <c r="W792" t="str">
        <f>"Q"&amp;ROUNDUP(MONTH(Sheet1[[#This Row],[Date]])/3,0)</f>
        <v>Q3</v>
      </c>
      <c r="X792" t="str">
        <f>"Q"&amp;INT(MOD(MONTH(Sheet1[[#This Row],[Date]])-4,12/3)+1)</f>
        <v>Q4</v>
      </c>
      <c r="Y792" t="str" cm="1">
        <f t="array" ref="Y792">_xlfn.IFS(ROUND(L792,0)&lt;=1,"Need to improve 0-1",ROUND(L792,0)&lt;=2,"Okay 1-2",ROUND(L792,0)&lt;=3,"Good 2-3",ROUND(L792,0)&lt;=4,"Great 3-4",ROUND(L792,0)&lt;=5,"Excellent 4-5")</f>
        <v>Good 2-3</v>
      </c>
      <c r="Z792" t="str">
        <f t="shared" si="12"/>
        <v>0-1000</v>
      </c>
    </row>
    <row r="793" spans="1:26" x14ac:dyDescent="0.3">
      <c r="A793">
        <v>307911</v>
      </c>
      <c r="B793" t="s">
        <v>1676</v>
      </c>
      <c r="C793">
        <v>1</v>
      </c>
      <c r="D793" t="s">
        <v>14</v>
      </c>
      <c r="E793" t="s">
        <v>432</v>
      </c>
      <c r="F793" t="s">
        <v>16</v>
      </c>
      <c r="G793" t="s">
        <v>16</v>
      </c>
      <c r="H793" t="s">
        <v>16</v>
      </c>
      <c r="I793">
        <v>2</v>
      </c>
      <c r="J793">
        <v>147</v>
      </c>
      <c r="K793">
        <v>750</v>
      </c>
      <c r="L793">
        <v>4</v>
      </c>
      <c r="M793" t="s">
        <v>626</v>
      </c>
      <c r="N793" t="str">
        <f>SUBSTITUTE(Sheet1[[#This Row],[Datekey_Opening]],"_","-")</f>
        <v>2013-7-1</v>
      </c>
      <c r="O793">
        <f>YEAR(Sheet1[[#This Row],[Date]])</f>
        <v>2013</v>
      </c>
      <c r="P793" t="str">
        <f>LOOKUP(Sheet1[[#This Row],[CountryCode]],$AI$4:$AI$18,$AJ$4:$AJ$18)</f>
        <v>India</v>
      </c>
      <c r="Q793">
        <f>MONTH(Sheet1[[#This Row],[Date]])</f>
        <v>7</v>
      </c>
      <c r="R793" t="str">
        <f>TEXT(Sheet1[[#This Row],[Date]],"MMMM")</f>
        <v>July</v>
      </c>
      <c r="S793" t="str">
        <f>TEXT(Sheet1[[#This Row],[Date]],"YYYY-MMM")</f>
        <v>2013-Jul</v>
      </c>
      <c r="T793">
        <f>WEEKDAY(Sheet1[[#This Row],[Date]])</f>
        <v>2</v>
      </c>
      <c r="U793" t="str">
        <f>TEXT(Sheet1[[#This Row],[Date]],"DDDD")</f>
        <v>Monday</v>
      </c>
      <c r="V793" t="str">
        <f>"FM"&amp;MOD(MONTH(Sheet1[[#This Row],[Date]])-4,12)+1</f>
        <v>FM4</v>
      </c>
      <c r="W793" t="str">
        <f>"Q"&amp;ROUNDUP(MONTH(Sheet1[[#This Row],[Date]])/3,0)</f>
        <v>Q3</v>
      </c>
      <c r="X793" t="str">
        <f>"Q"&amp;INT(MOD(MONTH(Sheet1[[#This Row],[Date]])-4,12/3)+1)</f>
        <v>Q4</v>
      </c>
      <c r="Y793" t="str" cm="1">
        <f t="array" ref="Y793">_xlfn.IFS(ROUND(L793,0)&lt;=1,"Need to improve 0-1",ROUND(L793,0)&lt;=2,"Okay 1-2",ROUND(L793,0)&lt;=3,"Good 2-3",ROUND(L793,0)&lt;=4,"Great 3-4",ROUND(L793,0)&lt;=5,"Excellent 4-5")</f>
        <v>Great 3-4</v>
      </c>
      <c r="Z793" t="str">
        <f t="shared" si="12"/>
        <v>0-1000</v>
      </c>
    </row>
    <row r="794" spans="1:26" x14ac:dyDescent="0.3">
      <c r="A794">
        <v>7101310</v>
      </c>
      <c r="B794" t="s">
        <v>1677</v>
      </c>
      <c r="C794">
        <v>148</v>
      </c>
      <c r="D794" t="s">
        <v>1640</v>
      </c>
      <c r="E794" t="s">
        <v>1678</v>
      </c>
      <c r="F794" t="s">
        <v>16</v>
      </c>
      <c r="G794" t="s">
        <v>16</v>
      </c>
      <c r="H794" t="s">
        <v>16</v>
      </c>
      <c r="I794">
        <v>4</v>
      </c>
      <c r="J794">
        <v>113</v>
      </c>
      <c r="K794">
        <v>80</v>
      </c>
      <c r="L794">
        <v>4.2</v>
      </c>
      <c r="M794" t="s">
        <v>1679</v>
      </c>
      <c r="N794" t="str">
        <f>SUBSTITUTE(Sheet1[[#This Row],[Datekey_Opening]],"_","-")</f>
        <v>2014-9-23</v>
      </c>
      <c r="O794">
        <f>YEAR(Sheet1[[#This Row],[Date]])</f>
        <v>2014</v>
      </c>
      <c r="P794" t="str">
        <f>LOOKUP(Sheet1[[#This Row],[CountryCode]],$AI$4:$AI$18,$AJ$4:$AJ$18)</f>
        <v>New Zealand</v>
      </c>
      <c r="Q794">
        <f>MONTH(Sheet1[[#This Row],[Date]])</f>
        <v>9</v>
      </c>
      <c r="R794" t="str">
        <f>TEXT(Sheet1[[#This Row],[Date]],"MMMM")</f>
        <v>September</v>
      </c>
      <c r="S794" t="str">
        <f>TEXT(Sheet1[[#This Row],[Date]],"YYYY-MMM")</f>
        <v>2014-Sep</v>
      </c>
      <c r="T794">
        <f>WEEKDAY(Sheet1[[#This Row],[Date]])</f>
        <v>3</v>
      </c>
      <c r="U794" t="str">
        <f>TEXT(Sheet1[[#This Row],[Date]],"DDDD")</f>
        <v>Tuesday</v>
      </c>
      <c r="V794" t="str">
        <f>"FM"&amp;MOD(MONTH(Sheet1[[#This Row],[Date]])-4,12)+1</f>
        <v>FM6</v>
      </c>
      <c r="W794" t="str">
        <f>"Q"&amp;ROUNDUP(MONTH(Sheet1[[#This Row],[Date]])/3,0)</f>
        <v>Q3</v>
      </c>
      <c r="X794" t="str">
        <f>"Q"&amp;INT(MOD(MONTH(Sheet1[[#This Row],[Date]])-4,12/3)+1)</f>
        <v>Q2</v>
      </c>
      <c r="Y794" t="str" cm="1">
        <f t="array" ref="Y794">_xlfn.IFS(ROUND(L794,0)&lt;=1,"Need to improve 0-1",ROUND(L794,0)&lt;=2,"Okay 1-2",ROUND(L794,0)&lt;=3,"Good 2-3",ROUND(L794,0)&lt;=4,"Great 3-4",ROUND(L794,0)&lt;=5,"Excellent 4-5")</f>
        <v>Great 3-4</v>
      </c>
      <c r="Z794" t="str">
        <f t="shared" si="12"/>
        <v>0-1000</v>
      </c>
    </row>
    <row r="795" spans="1:26" x14ac:dyDescent="0.3">
      <c r="A795">
        <v>6900388</v>
      </c>
      <c r="B795" t="s">
        <v>1680</v>
      </c>
      <c r="C795">
        <v>215</v>
      </c>
      <c r="D795" t="s">
        <v>1681</v>
      </c>
      <c r="E795" t="s">
        <v>1682</v>
      </c>
      <c r="F795" t="s">
        <v>16</v>
      </c>
      <c r="G795" t="s">
        <v>16</v>
      </c>
      <c r="H795" t="s">
        <v>16</v>
      </c>
      <c r="I795">
        <v>4</v>
      </c>
      <c r="J795">
        <v>213</v>
      </c>
      <c r="K795">
        <v>80</v>
      </c>
      <c r="L795">
        <v>4.0999999999999996</v>
      </c>
      <c r="M795" t="s">
        <v>1683</v>
      </c>
      <c r="N795" t="str">
        <f>SUBSTITUTE(Sheet1[[#This Row],[Datekey_Opening]],"_","-")</f>
        <v>2014-4-22</v>
      </c>
      <c r="O795">
        <f>YEAR(Sheet1[[#This Row],[Date]])</f>
        <v>2014</v>
      </c>
      <c r="P795" t="str">
        <f>LOOKUP(Sheet1[[#This Row],[CountryCode]],$AI$4:$AI$18,$AJ$4:$AJ$18)</f>
        <v>United Kingdom</v>
      </c>
      <c r="Q795">
        <f>MONTH(Sheet1[[#This Row],[Date]])</f>
        <v>4</v>
      </c>
      <c r="R795" t="str">
        <f>TEXT(Sheet1[[#This Row],[Date]],"MMMM")</f>
        <v>April</v>
      </c>
      <c r="S795" t="str">
        <f>TEXT(Sheet1[[#This Row],[Date]],"YYYY-MMM")</f>
        <v>2014-Apr</v>
      </c>
      <c r="T795">
        <f>WEEKDAY(Sheet1[[#This Row],[Date]])</f>
        <v>3</v>
      </c>
      <c r="U795" t="str">
        <f>TEXT(Sheet1[[#This Row],[Date]],"DDDD")</f>
        <v>Tuesday</v>
      </c>
      <c r="V795" t="str">
        <f>"FM"&amp;MOD(MONTH(Sheet1[[#This Row],[Date]])-4,12)+1</f>
        <v>FM1</v>
      </c>
      <c r="W795" t="str">
        <f>"Q"&amp;ROUNDUP(MONTH(Sheet1[[#This Row],[Date]])/3,0)</f>
        <v>Q2</v>
      </c>
      <c r="X795" t="str">
        <f>"Q"&amp;INT(MOD(MONTH(Sheet1[[#This Row],[Date]])-4,12/3)+1)</f>
        <v>Q1</v>
      </c>
      <c r="Y795" t="str" cm="1">
        <f t="array" ref="Y795">_xlfn.IFS(ROUND(L795,0)&lt;=1,"Need to improve 0-1",ROUND(L795,0)&lt;=2,"Okay 1-2",ROUND(L795,0)&lt;=3,"Good 2-3",ROUND(L795,0)&lt;=4,"Great 3-4",ROUND(L795,0)&lt;=5,"Excellent 4-5")</f>
        <v>Great 3-4</v>
      </c>
      <c r="Z795" t="str">
        <f t="shared" si="12"/>
        <v>0-1000</v>
      </c>
    </row>
    <row r="796" spans="1:26" x14ac:dyDescent="0.3">
      <c r="A796">
        <v>18420467</v>
      </c>
      <c r="B796" t="s">
        <v>1684</v>
      </c>
      <c r="C796">
        <v>1</v>
      </c>
      <c r="D796" t="s">
        <v>14</v>
      </c>
      <c r="E796" t="s">
        <v>557</v>
      </c>
      <c r="F796" t="s">
        <v>16</v>
      </c>
      <c r="G796" t="s">
        <v>21</v>
      </c>
      <c r="H796" t="s">
        <v>16</v>
      </c>
      <c r="I796">
        <v>2</v>
      </c>
      <c r="J796">
        <v>101</v>
      </c>
      <c r="K796">
        <v>750</v>
      </c>
      <c r="L796">
        <v>4.0999999999999996</v>
      </c>
      <c r="M796" t="s">
        <v>1685</v>
      </c>
      <c r="N796" t="str">
        <f>SUBSTITUTE(Sheet1[[#This Row],[Datekey_Opening]],"_","-")</f>
        <v>2012-7-11</v>
      </c>
      <c r="O796">
        <f>YEAR(Sheet1[[#This Row],[Date]])</f>
        <v>2012</v>
      </c>
      <c r="P796" t="str">
        <f>LOOKUP(Sheet1[[#This Row],[CountryCode]],$AI$4:$AI$18,$AJ$4:$AJ$18)</f>
        <v>India</v>
      </c>
      <c r="Q796">
        <f>MONTH(Sheet1[[#This Row],[Date]])</f>
        <v>7</v>
      </c>
      <c r="R796" t="str">
        <f>TEXT(Sheet1[[#This Row],[Date]],"MMMM")</f>
        <v>July</v>
      </c>
      <c r="S796" t="str">
        <f>TEXT(Sheet1[[#This Row],[Date]],"YYYY-MMM")</f>
        <v>2012-Jul</v>
      </c>
      <c r="T796">
        <f>WEEKDAY(Sheet1[[#This Row],[Date]])</f>
        <v>4</v>
      </c>
      <c r="U796" t="str">
        <f>TEXT(Sheet1[[#This Row],[Date]],"DDDD")</f>
        <v>Wednesday</v>
      </c>
      <c r="V796" t="str">
        <f>"FM"&amp;MOD(MONTH(Sheet1[[#This Row],[Date]])-4,12)+1</f>
        <v>FM4</v>
      </c>
      <c r="W796" t="str">
        <f>"Q"&amp;ROUNDUP(MONTH(Sheet1[[#This Row],[Date]])/3,0)</f>
        <v>Q3</v>
      </c>
      <c r="X796" t="str">
        <f>"Q"&amp;INT(MOD(MONTH(Sheet1[[#This Row],[Date]])-4,12/3)+1)</f>
        <v>Q4</v>
      </c>
      <c r="Y796" t="str" cm="1">
        <f t="array" ref="Y796">_xlfn.IFS(ROUND(L796,0)&lt;=1,"Need to improve 0-1",ROUND(L796,0)&lt;=2,"Okay 1-2",ROUND(L796,0)&lt;=3,"Good 2-3",ROUND(L796,0)&lt;=4,"Great 3-4",ROUND(L796,0)&lt;=5,"Excellent 4-5")</f>
        <v>Great 3-4</v>
      </c>
      <c r="Z796" t="str">
        <f t="shared" si="12"/>
        <v>0-1000</v>
      </c>
    </row>
    <row r="797" spans="1:26" x14ac:dyDescent="0.3">
      <c r="A797">
        <v>313311</v>
      </c>
      <c r="B797" t="s">
        <v>100</v>
      </c>
      <c r="C797">
        <v>1</v>
      </c>
      <c r="D797" t="s">
        <v>14</v>
      </c>
      <c r="E797" t="s">
        <v>1686</v>
      </c>
      <c r="F797" t="s">
        <v>16</v>
      </c>
      <c r="G797" t="s">
        <v>21</v>
      </c>
      <c r="H797" t="s">
        <v>16</v>
      </c>
      <c r="I797">
        <v>2</v>
      </c>
      <c r="J797">
        <v>305</v>
      </c>
      <c r="K797">
        <v>750</v>
      </c>
      <c r="L797">
        <v>3.9</v>
      </c>
      <c r="M797" t="s">
        <v>626</v>
      </c>
      <c r="N797" t="str">
        <f>SUBSTITUTE(Sheet1[[#This Row],[Datekey_Opening]],"_","-")</f>
        <v>2013-7-1</v>
      </c>
      <c r="O797">
        <f>YEAR(Sheet1[[#This Row],[Date]])</f>
        <v>2013</v>
      </c>
      <c r="P797" t="str">
        <f>LOOKUP(Sheet1[[#This Row],[CountryCode]],$AI$4:$AI$18,$AJ$4:$AJ$18)</f>
        <v>India</v>
      </c>
      <c r="Q797">
        <f>MONTH(Sheet1[[#This Row],[Date]])</f>
        <v>7</v>
      </c>
      <c r="R797" t="str">
        <f>TEXT(Sheet1[[#This Row],[Date]],"MMMM")</f>
        <v>July</v>
      </c>
      <c r="S797" t="str">
        <f>TEXT(Sheet1[[#This Row],[Date]],"YYYY-MMM")</f>
        <v>2013-Jul</v>
      </c>
      <c r="T797">
        <f>WEEKDAY(Sheet1[[#This Row],[Date]])</f>
        <v>2</v>
      </c>
      <c r="U797" t="str">
        <f>TEXT(Sheet1[[#This Row],[Date]],"DDDD")</f>
        <v>Monday</v>
      </c>
      <c r="V797" t="str">
        <f>"FM"&amp;MOD(MONTH(Sheet1[[#This Row],[Date]])-4,12)+1</f>
        <v>FM4</v>
      </c>
      <c r="W797" t="str">
        <f>"Q"&amp;ROUNDUP(MONTH(Sheet1[[#This Row],[Date]])/3,0)</f>
        <v>Q3</v>
      </c>
      <c r="X797" t="str">
        <f>"Q"&amp;INT(MOD(MONTH(Sheet1[[#This Row],[Date]])-4,12/3)+1)</f>
        <v>Q4</v>
      </c>
      <c r="Y797" t="str" cm="1">
        <f t="array" ref="Y797">_xlfn.IFS(ROUND(L797,0)&lt;=1,"Need to improve 0-1",ROUND(L797,0)&lt;=2,"Okay 1-2",ROUND(L797,0)&lt;=3,"Good 2-3",ROUND(L797,0)&lt;=4,"Great 3-4",ROUND(L797,0)&lt;=5,"Excellent 4-5")</f>
        <v>Great 3-4</v>
      </c>
      <c r="Z797" t="str">
        <f t="shared" si="12"/>
        <v>0-1000</v>
      </c>
    </row>
    <row r="798" spans="1:26" x14ac:dyDescent="0.3">
      <c r="A798">
        <v>7101000</v>
      </c>
      <c r="B798" t="s">
        <v>1687</v>
      </c>
      <c r="C798">
        <v>148</v>
      </c>
      <c r="D798" t="s">
        <v>1640</v>
      </c>
      <c r="E798" t="s">
        <v>1688</v>
      </c>
      <c r="F798" t="s">
        <v>16</v>
      </c>
      <c r="G798" t="s">
        <v>16</v>
      </c>
      <c r="H798" t="s">
        <v>16</v>
      </c>
      <c r="I798">
        <v>4</v>
      </c>
      <c r="J798">
        <v>146</v>
      </c>
      <c r="K798">
        <v>80</v>
      </c>
      <c r="L798">
        <v>4.2</v>
      </c>
      <c r="M798" t="s">
        <v>1689</v>
      </c>
      <c r="N798" t="str">
        <f>SUBSTITUTE(Sheet1[[#This Row],[Datekey_Opening]],"_","-")</f>
        <v>2012-1-20</v>
      </c>
      <c r="O798">
        <f>YEAR(Sheet1[[#This Row],[Date]])</f>
        <v>2012</v>
      </c>
      <c r="P798" t="str">
        <f>LOOKUP(Sheet1[[#This Row],[CountryCode]],$AI$4:$AI$18,$AJ$4:$AJ$18)</f>
        <v>New Zealand</v>
      </c>
      <c r="Q798">
        <f>MONTH(Sheet1[[#This Row],[Date]])</f>
        <v>1</v>
      </c>
      <c r="R798" t="str">
        <f>TEXT(Sheet1[[#This Row],[Date]],"MMMM")</f>
        <v>January</v>
      </c>
      <c r="S798" t="str">
        <f>TEXT(Sheet1[[#This Row],[Date]],"YYYY-MMM")</f>
        <v>2012-Jan</v>
      </c>
      <c r="T798">
        <f>WEEKDAY(Sheet1[[#This Row],[Date]])</f>
        <v>6</v>
      </c>
      <c r="U798" t="str">
        <f>TEXT(Sheet1[[#This Row],[Date]],"DDDD")</f>
        <v>Friday</v>
      </c>
      <c r="V798" t="str">
        <f>"FM"&amp;MOD(MONTH(Sheet1[[#This Row],[Date]])-4,12)+1</f>
        <v>FM10</v>
      </c>
      <c r="W798" t="str">
        <f>"Q"&amp;ROUNDUP(MONTH(Sheet1[[#This Row],[Date]])/3,0)</f>
        <v>Q1</v>
      </c>
      <c r="X798" t="str">
        <f>"Q"&amp;INT(MOD(MONTH(Sheet1[[#This Row],[Date]])-4,12/3)+1)</f>
        <v>Q2</v>
      </c>
      <c r="Y798" t="str" cm="1">
        <f t="array" ref="Y798">_xlfn.IFS(ROUND(L798,0)&lt;=1,"Need to improve 0-1",ROUND(L798,0)&lt;=2,"Okay 1-2",ROUND(L798,0)&lt;=3,"Good 2-3",ROUND(L798,0)&lt;=4,"Great 3-4",ROUND(L798,0)&lt;=5,"Excellent 4-5")</f>
        <v>Great 3-4</v>
      </c>
      <c r="Z798" t="str">
        <f t="shared" si="12"/>
        <v>0-1000</v>
      </c>
    </row>
    <row r="799" spans="1:26" x14ac:dyDescent="0.3">
      <c r="A799">
        <v>6800892</v>
      </c>
      <c r="B799" t="s">
        <v>1690</v>
      </c>
      <c r="C799">
        <v>215</v>
      </c>
      <c r="D799" t="s">
        <v>1633</v>
      </c>
      <c r="E799" t="s">
        <v>1691</v>
      </c>
      <c r="F799" t="s">
        <v>16</v>
      </c>
      <c r="G799" t="s">
        <v>16</v>
      </c>
      <c r="H799" t="s">
        <v>16</v>
      </c>
      <c r="I799">
        <v>4</v>
      </c>
      <c r="J799">
        <v>602</v>
      </c>
      <c r="K799">
        <v>80</v>
      </c>
      <c r="L799">
        <v>4.5</v>
      </c>
      <c r="M799" t="s">
        <v>1692</v>
      </c>
      <c r="N799" t="str">
        <f>SUBSTITUTE(Sheet1[[#This Row],[Datekey_Opening]],"_","-")</f>
        <v>2012-11-15</v>
      </c>
      <c r="O799">
        <f>YEAR(Sheet1[[#This Row],[Date]])</f>
        <v>2012</v>
      </c>
      <c r="P799" t="str">
        <f>LOOKUP(Sheet1[[#This Row],[CountryCode]],$AI$4:$AI$18,$AJ$4:$AJ$18)</f>
        <v>United Kingdom</v>
      </c>
      <c r="Q799">
        <f>MONTH(Sheet1[[#This Row],[Date]])</f>
        <v>11</v>
      </c>
      <c r="R799" t="str">
        <f>TEXT(Sheet1[[#This Row],[Date]],"MMMM")</f>
        <v>November</v>
      </c>
      <c r="S799" t="str">
        <f>TEXT(Sheet1[[#This Row],[Date]],"YYYY-MMM")</f>
        <v>2012-Nov</v>
      </c>
      <c r="T799">
        <f>WEEKDAY(Sheet1[[#This Row],[Date]])</f>
        <v>5</v>
      </c>
      <c r="U799" t="str">
        <f>TEXT(Sheet1[[#This Row],[Date]],"DDDD")</f>
        <v>Thursday</v>
      </c>
      <c r="V799" t="str">
        <f>"FM"&amp;MOD(MONTH(Sheet1[[#This Row],[Date]])-4,12)+1</f>
        <v>FM8</v>
      </c>
      <c r="W799" t="str">
        <f>"Q"&amp;ROUNDUP(MONTH(Sheet1[[#This Row],[Date]])/3,0)</f>
        <v>Q4</v>
      </c>
      <c r="X799" t="str">
        <f>"Q"&amp;INT(MOD(MONTH(Sheet1[[#This Row],[Date]])-4,12/3)+1)</f>
        <v>Q4</v>
      </c>
      <c r="Y799" t="str" cm="1">
        <f t="array" ref="Y799">_xlfn.IFS(ROUND(L799,0)&lt;=1,"Need to improve 0-1",ROUND(L799,0)&lt;=2,"Okay 1-2",ROUND(L799,0)&lt;=3,"Good 2-3",ROUND(L799,0)&lt;=4,"Great 3-4",ROUND(L799,0)&lt;=5,"Excellent 4-5")</f>
        <v>Excellent 4-5</v>
      </c>
      <c r="Z799" t="str">
        <f t="shared" si="12"/>
        <v>0-1000</v>
      </c>
    </row>
    <row r="800" spans="1:26" x14ac:dyDescent="0.3">
      <c r="A800">
        <v>6801867</v>
      </c>
      <c r="B800" t="s">
        <v>1693</v>
      </c>
      <c r="C800">
        <v>215</v>
      </c>
      <c r="D800" t="s">
        <v>1633</v>
      </c>
      <c r="E800" t="s">
        <v>1694</v>
      </c>
      <c r="F800" t="s">
        <v>16</v>
      </c>
      <c r="G800" t="s">
        <v>16</v>
      </c>
      <c r="H800" t="s">
        <v>16</v>
      </c>
      <c r="I800">
        <v>4</v>
      </c>
      <c r="J800">
        <v>52</v>
      </c>
      <c r="K800">
        <v>85</v>
      </c>
      <c r="L800">
        <v>4</v>
      </c>
      <c r="M800" t="s">
        <v>1695</v>
      </c>
      <c r="N800" t="str">
        <f>SUBSTITUTE(Sheet1[[#This Row],[Datekey_Opening]],"_","-")</f>
        <v>2013-3-11</v>
      </c>
      <c r="O800">
        <f>YEAR(Sheet1[[#This Row],[Date]])</f>
        <v>2013</v>
      </c>
      <c r="P800" t="str">
        <f>LOOKUP(Sheet1[[#This Row],[CountryCode]],$AI$4:$AI$18,$AJ$4:$AJ$18)</f>
        <v>United Kingdom</v>
      </c>
      <c r="Q800">
        <f>MONTH(Sheet1[[#This Row],[Date]])</f>
        <v>3</v>
      </c>
      <c r="R800" t="str">
        <f>TEXT(Sheet1[[#This Row],[Date]],"MMMM")</f>
        <v>March</v>
      </c>
      <c r="S800" t="str">
        <f>TEXT(Sheet1[[#This Row],[Date]],"YYYY-MMM")</f>
        <v>2013-Mar</v>
      </c>
      <c r="T800">
        <f>WEEKDAY(Sheet1[[#This Row],[Date]])</f>
        <v>2</v>
      </c>
      <c r="U800" t="str">
        <f>TEXT(Sheet1[[#This Row],[Date]],"DDDD")</f>
        <v>Monday</v>
      </c>
      <c r="V800" t="str">
        <f>"FM"&amp;MOD(MONTH(Sheet1[[#This Row],[Date]])-4,12)+1</f>
        <v>FM12</v>
      </c>
      <c r="W800" t="str">
        <f>"Q"&amp;ROUNDUP(MONTH(Sheet1[[#This Row],[Date]])/3,0)</f>
        <v>Q1</v>
      </c>
      <c r="X800" t="str">
        <f>"Q"&amp;INT(MOD(MONTH(Sheet1[[#This Row],[Date]])-4,12/3)+1)</f>
        <v>Q4</v>
      </c>
      <c r="Y800" t="str" cm="1">
        <f t="array" ref="Y800">_xlfn.IFS(ROUND(L800,0)&lt;=1,"Need to improve 0-1",ROUND(L800,0)&lt;=2,"Okay 1-2",ROUND(L800,0)&lt;=3,"Good 2-3",ROUND(L800,0)&lt;=4,"Great 3-4",ROUND(L800,0)&lt;=5,"Excellent 4-5")</f>
        <v>Great 3-4</v>
      </c>
      <c r="Z800" t="str">
        <f t="shared" si="12"/>
        <v>0-1000</v>
      </c>
    </row>
    <row r="801" spans="1:26" x14ac:dyDescent="0.3">
      <c r="A801">
        <v>6103902</v>
      </c>
      <c r="B801" t="s">
        <v>1696</v>
      </c>
      <c r="C801">
        <v>215</v>
      </c>
      <c r="D801" t="s">
        <v>1671</v>
      </c>
      <c r="E801" t="s">
        <v>1697</v>
      </c>
      <c r="F801" t="s">
        <v>21</v>
      </c>
      <c r="G801" t="s">
        <v>16</v>
      </c>
      <c r="H801" t="s">
        <v>16</v>
      </c>
      <c r="I801">
        <v>4</v>
      </c>
      <c r="J801">
        <v>1326</v>
      </c>
      <c r="K801">
        <v>90</v>
      </c>
      <c r="L801">
        <v>4.7</v>
      </c>
      <c r="M801" t="s">
        <v>345</v>
      </c>
      <c r="N801" t="str">
        <f>SUBSTITUTE(Sheet1[[#This Row],[Datekey_Opening]],"_","-")</f>
        <v>2018-10-3</v>
      </c>
      <c r="O801">
        <f>YEAR(Sheet1[[#This Row],[Date]])</f>
        <v>2018</v>
      </c>
      <c r="P801" t="str">
        <f>LOOKUP(Sheet1[[#This Row],[CountryCode]],$AI$4:$AI$18,$AJ$4:$AJ$18)</f>
        <v>United Kingdom</v>
      </c>
      <c r="Q801">
        <f>MONTH(Sheet1[[#This Row],[Date]])</f>
        <v>10</v>
      </c>
      <c r="R801" t="str">
        <f>TEXT(Sheet1[[#This Row],[Date]],"MMMM")</f>
        <v>October</v>
      </c>
      <c r="S801" t="str">
        <f>TEXT(Sheet1[[#This Row],[Date]],"YYYY-MMM")</f>
        <v>2018-Oct</v>
      </c>
      <c r="T801">
        <f>WEEKDAY(Sheet1[[#This Row],[Date]])</f>
        <v>4</v>
      </c>
      <c r="U801" t="str">
        <f>TEXT(Sheet1[[#This Row],[Date]],"DDDD")</f>
        <v>Wednesday</v>
      </c>
      <c r="V801" t="str">
        <f>"FM"&amp;MOD(MONTH(Sheet1[[#This Row],[Date]])-4,12)+1</f>
        <v>FM7</v>
      </c>
      <c r="W801" t="str">
        <f>"Q"&amp;ROUNDUP(MONTH(Sheet1[[#This Row],[Date]])/3,0)</f>
        <v>Q4</v>
      </c>
      <c r="X801" t="str">
        <f>"Q"&amp;INT(MOD(MONTH(Sheet1[[#This Row],[Date]])-4,12/3)+1)</f>
        <v>Q3</v>
      </c>
      <c r="Y801" t="str" cm="1">
        <f t="array" ref="Y801">_xlfn.IFS(ROUND(L801,0)&lt;=1,"Need to improve 0-1",ROUND(L801,0)&lt;=2,"Okay 1-2",ROUND(L801,0)&lt;=3,"Good 2-3",ROUND(L801,0)&lt;=4,"Great 3-4",ROUND(L801,0)&lt;=5,"Excellent 4-5")</f>
        <v>Excellent 4-5</v>
      </c>
      <c r="Z801" t="str">
        <f t="shared" si="12"/>
        <v>0-1000</v>
      </c>
    </row>
    <row r="802" spans="1:26" x14ac:dyDescent="0.3">
      <c r="A802">
        <v>7601241</v>
      </c>
      <c r="B802" t="s">
        <v>1698</v>
      </c>
      <c r="C802">
        <v>215</v>
      </c>
      <c r="D802" t="s">
        <v>1515</v>
      </c>
      <c r="E802" t="s">
        <v>1699</v>
      </c>
      <c r="F802" t="s">
        <v>16</v>
      </c>
      <c r="G802" t="s">
        <v>16</v>
      </c>
      <c r="H802" t="s">
        <v>16</v>
      </c>
      <c r="I802">
        <v>4</v>
      </c>
      <c r="J802">
        <v>275</v>
      </c>
      <c r="K802">
        <v>90</v>
      </c>
      <c r="L802">
        <v>4.4000000000000004</v>
      </c>
      <c r="M802" t="s">
        <v>1359</v>
      </c>
      <c r="N802" t="str">
        <f>SUBSTITUTE(Sheet1[[#This Row],[Datekey_Opening]],"_","-")</f>
        <v>2016-9-18</v>
      </c>
      <c r="O802">
        <f>YEAR(Sheet1[[#This Row],[Date]])</f>
        <v>2016</v>
      </c>
      <c r="P802" t="str">
        <f>LOOKUP(Sheet1[[#This Row],[CountryCode]],$AI$4:$AI$18,$AJ$4:$AJ$18)</f>
        <v>United Kingdom</v>
      </c>
      <c r="Q802">
        <f>MONTH(Sheet1[[#This Row],[Date]])</f>
        <v>9</v>
      </c>
      <c r="R802" t="str">
        <f>TEXT(Sheet1[[#This Row],[Date]],"MMMM")</f>
        <v>September</v>
      </c>
      <c r="S802" t="str">
        <f>TEXT(Sheet1[[#This Row],[Date]],"YYYY-MMM")</f>
        <v>2016-Sep</v>
      </c>
      <c r="T802">
        <f>WEEKDAY(Sheet1[[#This Row],[Date]])</f>
        <v>1</v>
      </c>
      <c r="U802" t="str">
        <f>TEXT(Sheet1[[#This Row],[Date]],"DDDD")</f>
        <v>Sunday</v>
      </c>
      <c r="V802" t="str">
        <f>"FM"&amp;MOD(MONTH(Sheet1[[#This Row],[Date]])-4,12)+1</f>
        <v>FM6</v>
      </c>
      <c r="W802" t="str">
        <f>"Q"&amp;ROUNDUP(MONTH(Sheet1[[#This Row],[Date]])/3,0)</f>
        <v>Q3</v>
      </c>
      <c r="X802" t="str">
        <f>"Q"&amp;INT(MOD(MONTH(Sheet1[[#This Row],[Date]])-4,12/3)+1)</f>
        <v>Q2</v>
      </c>
      <c r="Y802" t="str" cm="1">
        <f t="array" ref="Y802">_xlfn.IFS(ROUND(L802,0)&lt;=1,"Need to improve 0-1",ROUND(L802,0)&lt;=2,"Okay 1-2",ROUND(L802,0)&lt;=3,"Good 2-3",ROUND(L802,0)&lt;=4,"Great 3-4",ROUND(L802,0)&lt;=5,"Excellent 4-5")</f>
        <v>Great 3-4</v>
      </c>
      <c r="Z802" t="str">
        <f t="shared" si="12"/>
        <v>0-1000</v>
      </c>
    </row>
    <row r="803" spans="1:26" x14ac:dyDescent="0.3">
      <c r="A803">
        <v>7000095</v>
      </c>
      <c r="B803" t="s">
        <v>1700</v>
      </c>
      <c r="C803">
        <v>148</v>
      </c>
      <c r="D803" t="s">
        <v>1636</v>
      </c>
      <c r="E803" t="s">
        <v>1701</v>
      </c>
      <c r="F803" t="s">
        <v>16</v>
      </c>
      <c r="G803" t="s">
        <v>16</v>
      </c>
      <c r="H803" t="s">
        <v>16</v>
      </c>
      <c r="I803">
        <v>4</v>
      </c>
      <c r="J803">
        <v>598</v>
      </c>
      <c r="K803">
        <v>90</v>
      </c>
      <c r="L803">
        <v>4.8</v>
      </c>
      <c r="M803" t="s">
        <v>1702</v>
      </c>
      <c r="N803" t="str">
        <f>SUBSTITUTE(Sheet1[[#This Row],[Datekey_Opening]],"_","-")</f>
        <v>2017-6-16</v>
      </c>
      <c r="O803">
        <f>YEAR(Sheet1[[#This Row],[Date]])</f>
        <v>2017</v>
      </c>
      <c r="P803" t="str">
        <f>LOOKUP(Sheet1[[#This Row],[CountryCode]],$AI$4:$AI$18,$AJ$4:$AJ$18)</f>
        <v>New Zealand</v>
      </c>
      <c r="Q803">
        <f>MONTH(Sheet1[[#This Row],[Date]])</f>
        <v>6</v>
      </c>
      <c r="R803" t="str">
        <f>TEXT(Sheet1[[#This Row],[Date]],"MMMM")</f>
        <v>June</v>
      </c>
      <c r="S803" t="str">
        <f>TEXT(Sheet1[[#This Row],[Date]],"YYYY-MMM")</f>
        <v>2017-Jun</v>
      </c>
      <c r="T803">
        <f>WEEKDAY(Sheet1[[#This Row],[Date]])</f>
        <v>6</v>
      </c>
      <c r="U803" t="str">
        <f>TEXT(Sheet1[[#This Row],[Date]],"DDDD")</f>
        <v>Friday</v>
      </c>
      <c r="V803" t="str">
        <f>"FM"&amp;MOD(MONTH(Sheet1[[#This Row],[Date]])-4,12)+1</f>
        <v>FM3</v>
      </c>
      <c r="W803" t="str">
        <f>"Q"&amp;ROUNDUP(MONTH(Sheet1[[#This Row],[Date]])/3,0)</f>
        <v>Q2</v>
      </c>
      <c r="X803" t="str">
        <f>"Q"&amp;INT(MOD(MONTH(Sheet1[[#This Row],[Date]])-4,12/3)+1)</f>
        <v>Q3</v>
      </c>
      <c r="Y803" t="str" cm="1">
        <f t="array" ref="Y803">_xlfn.IFS(ROUND(L803,0)&lt;=1,"Need to improve 0-1",ROUND(L803,0)&lt;=2,"Okay 1-2",ROUND(L803,0)&lt;=3,"Good 2-3",ROUND(L803,0)&lt;=4,"Great 3-4",ROUND(L803,0)&lt;=5,"Excellent 4-5")</f>
        <v>Excellent 4-5</v>
      </c>
      <c r="Z803" t="str">
        <f t="shared" si="12"/>
        <v>0-1000</v>
      </c>
    </row>
    <row r="804" spans="1:26" x14ac:dyDescent="0.3">
      <c r="A804">
        <v>18419011</v>
      </c>
      <c r="B804" t="s">
        <v>1703</v>
      </c>
      <c r="C804">
        <v>148</v>
      </c>
      <c r="D804" t="s">
        <v>1636</v>
      </c>
      <c r="E804" t="s">
        <v>1704</v>
      </c>
      <c r="F804" t="s">
        <v>16</v>
      </c>
      <c r="G804" t="s">
        <v>16</v>
      </c>
      <c r="H804" t="s">
        <v>16</v>
      </c>
      <c r="I804">
        <v>4</v>
      </c>
      <c r="J804">
        <v>61</v>
      </c>
      <c r="K804">
        <v>90</v>
      </c>
      <c r="L804">
        <v>4.2</v>
      </c>
      <c r="M804" t="s">
        <v>1705</v>
      </c>
      <c r="N804" t="str">
        <f>SUBSTITUTE(Sheet1[[#This Row],[Datekey_Opening]],"_","-")</f>
        <v>2017-6-6</v>
      </c>
      <c r="O804">
        <f>YEAR(Sheet1[[#This Row],[Date]])</f>
        <v>2017</v>
      </c>
      <c r="P804" t="str">
        <f>LOOKUP(Sheet1[[#This Row],[CountryCode]],$AI$4:$AI$18,$AJ$4:$AJ$18)</f>
        <v>New Zealand</v>
      </c>
      <c r="Q804">
        <f>MONTH(Sheet1[[#This Row],[Date]])</f>
        <v>6</v>
      </c>
      <c r="R804" t="str">
        <f>TEXT(Sheet1[[#This Row],[Date]],"MMMM")</f>
        <v>June</v>
      </c>
      <c r="S804" t="str">
        <f>TEXT(Sheet1[[#This Row],[Date]],"YYYY-MMM")</f>
        <v>2017-Jun</v>
      </c>
      <c r="T804">
        <f>WEEKDAY(Sheet1[[#This Row],[Date]])</f>
        <v>3</v>
      </c>
      <c r="U804" t="str">
        <f>TEXT(Sheet1[[#This Row],[Date]],"DDDD")</f>
        <v>Tuesday</v>
      </c>
      <c r="V804" t="str">
        <f>"FM"&amp;MOD(MONTH(Sheet1[[#This Row],[Date]])-4,12)+1</f>
        <v>FM3</v>
      </c>
      <c r="W804" t="str">
        <f>"Q"&amp;ROUNDUP(MONTH(Sheet1[[#This Row],[Date]])/3,0)</f>
        <v>Q2</v>
      </c>
      <c r="X804" t="str">
        <f>"Q"&amp;INT(MOD(MONTH(Sheet1[[#This Row],[Date]])-4,12/3)+1)</f>
        <v>Q3</v>
      </c>
      <c r="Y804" t="str" cm="1">
        <f t="array" ref="Y804">_xlfn.IFS(ROUND(L804,0)&lt;=1,"Need to improve 0-1",ROUND(L804,0)&lt;=2,"Okay 1-2",ROUND(L804,0)&lt;=3,"Good 2-3",ROUND(L804,0)&lt;=4,"Great 3-4",ROUND(L804,0)&lt;=5,"Excellent 4-5")</f>
        <v>Great 3-4</v>
      </c>
      <c r="Z804" t="str">
        <f t="shared" si="12"/>
        <v>0-1000</v>
      </c>
    </row>
    <row r="805" spans="1:26" x14ac:dyDescent="0.3">
      <c r="A805">
        <v>7006107</v>
      </c>
      <c r="B805" t="s">
        <v>1706</v>
      </c>
      <c r="C805">
        <v>148</v>
      </c>
      <c r="D805" t="s">
        <v>1636</v>
      </c>
      <c r="E805" t="s">
        <v>1707</v>
      </c>
      <c r="F805" t="s">
        <v>16</v>
      </c>
      <c r="G805" t="s">
        <v>16</v>
      </c>
      <c r="H805" t="s">
        <v>16</v>
      </c>
      <c r="I805">
        <v>4</v>
      </c>
      <c r="J805">
        <v>271</v>
      </c>
      <c r="K805">
        <v>90</v>
      </c>
      <c r="L805">
        <v>4.2</v>
      </c>
      <c r="M805" t="s">
        <v>1474</v>
      </c>
      <c r="N805" t="str">
        <f>SUBSTITUTE(Sheet1[[#This Row],[Datekey_Opening]],"_","-")</f>
        <v>2015-11-20</v>
      </c>
      <c r="O805">
        <f>YEAR(Sheet1[[#This Row],[Date]])</f>
        <v>2015</v>
      </c>
      <c r="P805" t="str">
        <f>LOOKUP(Sheet1[[#This Row],[CountryCode]],$AI$4:$AI$18,$AJ$4:$AJ$18)</f>
        <v>New Zealand</v>
      </c>
      <c r="Q805">
        <f>MONTH(Sheet1[[#This Row],[Date]])</f>
        <v>11</v>
      </c>
      <c r="R805" t="str">
        <f>TEXT(Sheet1[[#This Row],[Date]],"MMMM")</f>
        <v>November</v>
      </c>
      <c r="S805" t="str">
        <f>TEXT(Sheet1[[#This Row],[Date]],"YYYY-MMM")</f>
        <v>2015-Nov</v>
      </c>
      <c r="T805">
        <f>WEEKDAY(Sheet1[[#This Row],[Date]])</f>
        <v>6</v>
      </c>
      <c r="U805" t="str">
        <f>TEXT(Sheet1[[#This Row],[Date]],"DDDD")</f>
        <v>Friday</v>
      </c>
      <c r="V805" t="str">
        <f>"FM"&amp;MOD(MONTH(Sheet1[[#This Row],[Date]])-4,12)+1</f>
        <v>FM8</v>
      </c>
      <c r="W805" t="str">
        <f>"Q"&amp;ROUNDUP(MONTH(Sheet1[[#This Row],[Date]])/3,0)</f>
        <v>Q4</v>
      </c>
      <c r="X805" t="str">
        <f>"Q"&amp;INT(MOD(MONTH(Sheet1[[#This Row],[Date]])-4,12/3)+1)</f>
        <v>Q4</v>
      </c>
      <c r="Y805" t="str" cm="1">
        <f t="array" ref="Y805">_xlfn.IFS(ROUND(L805,0)&lt;=1,"Need to improve 0-1",ROUND(L805,0)&lt;=2,"Okay 1-2",ROUND(L805,0)&lt;=3,"Good 2-3",ROUND(L805,0)&lt;=4,"Great 3-4",ROUND(L805,0)&lt;=5,"Excellent 4-5")</f>
        <v>Great 3-4</v>
      </c>
      <c r="Z805" t="str">
        <f t="shared" si="12"/>
        <v>0-1000</v>
      </c>
    </row>
    <row r="806" spans="1:26" x14ac:dyDescent="0.3">
      <c r="A806">
        <v>7100788</v>
      </c>
      <c r="B806" t="s">
        <v>1708</v>
      </c>
      <c r="C806">
        <v>148</v>
      </c>
      <c r="D806" t="s">
        <v>1640</v>
      </c>
      <c r="E806" t="s">
        <v>1701</v>
      </c>
      <c r="F806" t="s">
        <v>16</v>
      </c>
      <c r="G806" t="s">
        <v>16</v>
      </c>
      <c r="H806" t="s">
        <v>16</v>
      </c>
      <c r="I806">
        <v>4</v>
      </c>
      <c r="J806">
        <v>229</v>
      </c>
      <c r="K806">
        <v>90</v>
      </c>
      <c r="L806">
        <v>4.0999999999999996</v>
      </c>
      <c r="M806" t="s">
        <v>1709</v>
      </c>
      <c r="N806" t="str">
        <f>SUBSTITUTE(Sheet1[[#This Row],[Datekey_Opening]],"_","-")</f>
        <v>2015-10-2</v>
      </c>
      <c r="O806">
        <f>YEAR(Sheet1[[#This Row],[Date]])</f>
        <v>2015</v>
      </c>
      <c r="P806" t="str">
        <f>LOOKUP(Sheet1[[#This Row],[CountryCode]],$AI$4:$AI$18,$AJ$4:$AJ$18)</f>
        <v>New Zealand</v>
      </c>
      <c r="Q806">
        <f>MONTH(Sheet1[[#This Row],[Date]])</f>
        <v>10</v>
      </c>
      <c r="R806" t="str">
        <f>TEXT(Sheet1[[#This Row],[Date]],"MMMM")</f>
        <v>October</v>
      </c>
      <c r="S806" t="str">
        <f>TEXT(Sheet1[[#This Row],[Date]],"YYYY-MMM")</f>
        <v>2015-Oct</v>
      </c>
      <c r="T806">
        <f>WEEKDAY(Sheet1[[#This Row],[Date]])</f>
        <v>6</v>
      </c>
      <c r="U806" t="str">
        <f>TEXT(Sheet1[[#This Row],[Date]],"DDDD")</f>
        <v>Friday</v>
      </c>
      <c r="V806" t="str">
        <f>"FM"&amp;MOD(MONTH(Sheet1[[#This Row],[Date]])-4,12)+1</f>
        <v>FM7</v>
      </c>
      <c r="W806" t="str">
        <f>"Q"&amp;ROUNDUP(MONTH(Sheet1[[#This Row],[Date]])/3,0)</f>
        <v>Q4</v>
      </c>
      <c r="X806" t="str">
        <f>"Q"&amp;INT(MOD(MONTH(Sheet1[[#This Row],[Date]])-4,12/3)+1)</f>
        <v>Q3</v>
      </c>
      <c r="Y806" t="str" cm="1">
        <f t="array" ref="Y806">_xlfn.IFS(ROUND(L806,0)&lt;=1,"Need to improve 0-1",ROUND(L806,0)&lt;=2,"Okay 1-2",ROUND(L806,0)&lt;=3,"Good 2-3",ROUND(L806,0)&lt;=4,"Great 3-4",ROUND(L806,0)&lt;=5,"Excellent 4-5")</f>
        <v>Great 3-4</v>
      </c>
      <c r="Z806" t="str">
        <f t="shared" si="12"/>
        <v>0-1000</v>
      </c>
    </row>
    <row r="807" spans="1:26" x14ac:dyDescent="0.3">
      <c r="A807">
        <v>18482938</v>
      </c>
      <c r="B807" t="s">
        <v>1710</v>
      </c>
      <c r="C807">
        <v>184</v>
      </c>
      <c r="D807" t="s">
        <v>1524</v>
      </c>
      <c r="E807" t="s">
        <v>1711</v>
      </c>
      <c r="F807" t="s">
        <v>16</v>
      </c>
      <c r="G807" t="s">
        <v>16</v>
      </c>
      <c r="H807" t="s">
        <v>16</v>
      </c>
      <c r="I807">
        <v>4</v>
      </c>
      <c r="J807">
        <v>30</v>
      </c>
      <c r="K807">
        <v>95</v>
      </c>
      <c r="L807">
        <v>3.2</v>
      </c>
      <c r="M807" t="s">
        <v>1712</v>
      </c>
      <c r="N807" t="str">
        <f>SUBSTITUTE(Sheet1[[#This Row],[Datekey_Opening]],"_","-")</f>
        <v>2013-5-3</v>
      </c>
      <c r="O807">
        <f>YEAR(Sheet1[[#This Row],[Date]])</f>
        <v>2013</v>
      </c>
      <c r="P807" t="str">
        <f>LOOKUP(Sheet1[[#This Row],[CountryCode]],$AI$4:$AI$18,$AJ$4:$AJ$18)</f>
        <v>Singapore</v>
      </c>
      <c r="Q807">
        <f>MONTH(Sheet1[[#This Row],[Date]])</f>
        <v>5</v>
      </c>
      <c r="R807" t="str">
        <f>TEXT(Sheet1[[#This Row],[Date]],"MMMM")</f>
        <v>May</v>
      </c>
      <c r="S807" t="str">
        <f>TEXT(Sheet1[[#This Row],[Date]],"YYYY-MMM")</f>
        <v>2013-May</v>
      </c>
      <c r="T807">
        <f>WEEKDAY(Sheet1[[#This Row],[Date]])</f>
        <v>6</v>
      </c>
      <c r="U807" t="str">
        <f>TEXT(Sheet1[[#This Row],[Date]],"DDDD")</f>
        <v>Friday</v>
      </c>
      <c r="V807" t="str">
        <f>"FM"&amp;MOD(MONTH(Sheet1[[#This Row],[Date]])-4,12)+1</f>
        <v>FM2</v>
      </c>
      <c r="W807" t="str">
        <f>"Q"&amp;ROUNDUP(MONTH(Sheet1[[#This Row],[Date]])/3,0)</f>
        <v>Q2</v>
      </c>
      <c r="X807" t="str">
        <f>"Q"&amp;INT(MOD(MONTH(Sheet1[[#This Row],[Date]])-4,12/3)+1)</f>
        <v>Q2</v>
      </c>
      <c r="Y807" t="str" cm="1">
        <f t="array" ref="Y807">_xlfn.IFS(ROUND(L807,0)&lt;=1,"Need to improve 0-1",ROUND(L807,0)&lt;=2,"Okay 1-2",ROUND(L807,0)&lt;=3,"Good 2-3",ROUND(L807,0)&lt;=4,"Great 3-4",ROUND(L807,0)&lt;=5,"Excellent 4-5")</f>
        <v>Good 2-3</v>
      </c>
      <c r="Z807" t="str">
        <f t="shared" si="12"/>
        <v>0-1000</v>
      </c>
    </row>
    <row r="808" spans="1:26" x14ac:dyDescent="0.3">
      <c r="A808">
        <v>17060869</v>
      </c>
      <c r="B808" t="s">
        <v>1713</v>
      </c>
      <c r="C808">
        <v>216</v>
      </c>
      <c r="D808" t="s">
        <v>391</v>
      </c>
      <c r="E808" t="s">
        <v>1714</v>
      </c>
      <c r="F808" t="s">
        <v>16</v>
      </c>
      <c r="G808" t="s">
        <v>16</v>
      </c>
      <c r="H808" t="s">
        <v>16</v>
      </c>
      <c r="I808">
        <v>4</v>
      </c>
      <c r="J808">
        <v>2324</v>
      </c>
      <c r="K808">
        <v>100</v>
      </c>
      <c r="L808">
        <v>4.5999999999999996</v>
      </c>
      <c r="M808" t="s">
        <v>1715</v>
      </c>
      <c r="N808" t="str">
        <f>SUBSTITUTE(Sheet1[[#This Row],[Datekey_Opening]],"_","-")</f>
        <v>2017-1-13</v>
      </c>
      <c r="O808">
        <f>YEAR(Sheet1[[#This Row],[Date]])</f>
        <v>2017</v>
      </c>
      <c r="P808" t="str">
        <f>LOOKUP(Sheet1[[#This Row],[CountryCode]],$AI$4:$AI$18,$AJ$4:$AJ$18)</f>
        <v>United States</v>
      </c>
      <c r="Q808">
        <f>MONTH(Sheet1[[#This Row],[Date]])</f>
        <v>1</v>
      </c>
      <c r="R808" t="str">
        <f>TEXT(Sheet1[[#This Row],[Date]],"MMMM")</f>
        <v>January</v>
      </c>
      <c r="S808" t="str">
        <f>TEXT(Sheet1[[#This Row],[Date]],"YYYY-MMM")</f>
        <v>2017-Jan</v>
      </c>
      <c r="T808">
        <f>WEEKDAY(Sheet1[[#This Row],[Date]])</f>
        <v>6</v>
      </c>
      <c r="U808" t="str">
        <f>TEXT(Sheet1[[#This Row],[Date]],"DDDD")</f>
        <v>Friday</v>
      </c>
      <c r="V808" t="str">
        <f>"FM"&amp;MOD(MONTH(Sheet1[[#This Row],[Date]])-4,12)+1</f>
        <v>FM10</v>
      </c>
      <c r="W808" t="str">
        <f>"Q"&amp;ROUNDUP(MONTH(Sheet1[[#This Row],[Date]])/3,0)</f>
        <v>Q1</v>
      </c>
      <c r="X808" t="str">
        <f>"Q"&amp;INT(MOD(MONTH(Sheet1[[#This Row],[Date]])-4,12/3)+1)</f>
        <v>Q2</v>
      </c>
      <c r="Y808" t="str" cm="1">
        <f t="array" ref="Y808">_xlfn.IFS(ROUND(L808,0)&lt;=1,"Need to improve 0-1",ROUND(L808,0)&lt;=2,"Okay 1-2",ROUND(L808,0)&lt;=3,"Good 2-3",ROUND(L808,0)&lt;=4,"Great 3-4",ROUND(L808,0)&lt;=5,"Excellent 4-5")</f>
        <v>Excellent 4-5</v>
      </c>
      <c r="Z808" t="str">
        <f t="shared" si="12"/>
        <v>0-1000</v>
      </c>
    </row>
    <row r="809" spans="1:26" x14ac:dyDescent="0.3">
      <c r="A809">
        <v>302438</v>
      </c>
      <c r="B809" t="s">
        <v>1716</v>
      </c>
      <c r="C809">
        <v>1</v>
      </c>
      <c r="D809" t="s">
        <v>14</v>
      </c>
      <c r="E809" t="s">
        <v>1717</v>
      </c>
      <c r="F809" t="s">
        <v>21</v>
      </c>
      <c r="G809" t="s">
        <v>16</v>
      </c>
      <c r="H809" t="s">
        <v>16</v>
      </c>
      <c r="I809">
        <v>2</v>
      </c>
      <c r="J809">
        <v>6</v>
      </c>
      <c r="K809">
        <v>900</v>
      </c>
      <c r="L809">
        <v>2.9</v>
      </c>
      <c r="M809" t="s">
        <v>409</v>
      </c>
      <c r="N809" t="str">
        <f>SUBSTITUTE(Sheet1[[#This Row],[Datekey_Opening]],"_","-")</f>
        <v>2018-7-21</v>
      </c>
      <c r="O809">
        <f>YEAR(Sheet1[[#This Row],[Date]])</f>
        <v>2018</v>
      </c>
      <c r="P809" t="str">
        <f>LOOKUP(Sheet1[[#This Row],[CountryCode]],$AI$4:$AI$18,$AJ$4:$AJ$18)</f>
        <v>India</v>
      </c>
      <c r="Q809">
        <f>MONTH(Sheet1[[#This Row],[Date]])</f>
        <v>7</v>
      </c>
      <c r="R809" t="str">
        <f>TEXT(Sheet1[[#This Row],[Date]],"MMMM")</f>
        <v>July</v>
      </c>
      <c r="S809" t="str">
        <f>TEXT(Sheet1[[#This Row],[Date]],"YYYY-MMM")</f>
        <v>2018-Jul</v>
      </c>
      <c r="T809">
        <f>WEEKDAY(Sheet1[[#This Row],[Date]])</f>
        <v>7</v>
      </c>
      <c r="U809" t="str">
        <f>TEXT(Sheet1[[#This Row],[Date]],"DDDD")</f>
        <v>Saturday</v>
      </c>
      <c r="V809" t="str">
        <f>"FM"&amp;MOD(MONTH(Sheet1[[#This Row],[Date]])-4,12)+1</f>
        <v>FM4</v>
      </c>
      <c r="W809" t="str">
        <f>"Q"&amp;ROUNDUP(MONTH(Sheet1[[#This Row],[Date]])/3,0)</f>
        <v>Q3</v>
      </c>
      <c r="X809" t="str">
        <f>"Q"&amp;INT(MOD(MONTH(Sheet1[[#This Row],[Date]])-4,12/3)+1)</f>
        <v>Q4</v>
      </c>
      <c r="Y809" t="str" cm="1">
        <f t="array" ref="Y809">_xlfn.IFS(ROUND(L809,0)&lt;=1,"Need to improve 0-1",ROUND(L809,0)&lt;=2,"Okay 1-2",ROUND(L809,0)&lt;=3,"Good 2-3",ROUND(L809,0)&lt;=4,"Great 3-4",ROUND(L809,0)&lt;=5,"Excellent 4-5")</f>
        <v>Good 2-3</v>
      </c>
      <c r="Z809" t="str">
        <f t="shared" si="12"/>
        <v>0-1000</v>
      </c>
    </row>
    <row r="810" spans="1:26" x14ac:dyDescent="0.3">
      <c r="A810">
        <v>18371408</v>
      </c>
      <c r="B810" t="s">
        <v>1718</v>
      </c>
      <c r="C810">
        <v>1</v>
      </c>
      <c r="D810" t="s">
        <v>14</v>
      </c>
      <c r="E810" t="s">
        <v>473</v>
      </c>
      <c r="F810" t="s">
        <v>16</v>
      </c>
      <c r="G810" t="s">
        <v>21</v>
      </c>
      <c r="H810" t="s">
        <v>16</v>
      </c>
      <c r="I810">
        <v>2</v>
      </c>
      <c r="J810">
        <v>21</v>
      </c>
      <c r="K810">
        <v>900</v>
      </c>
      <c r="L810">
        <v>3.5</v>
      </c>
      <c r="M810" t="s">
        <v>1719</v>
      </c>
      <c r="N810" t="str">
        <f>SUBSTITUTE(Sheet1[[#This Row],[Datekey_Opening]],"_","-")</f>
        <v>2015-7-2</v>
      </c>
      <c r="O810">
        <f>YEAR(Sheet1[[#This Row],[Date]])</f>
        <v>2015</v>
      </c>
      <c r="P810" t="str">
        <f>LOOKUP(Sheet1[[#This Row],[CountryCode]],$AI$4:$AI$18,$AJ$4:$AJ$18)</f>
        <v>India</v>
      </c>
      <c r="Q810">
        <f>MONTH(Sheet1[[#This Row],[Date]])</f>
        <v>7</v>
      </c>
      <c r="R810" t="str">
        <f>TEXT(Sheet1[[#This Row],[Date]],"MMMM")</f>
        <v>July</v>
      </c>
      <c r="S810" t="str">
        <f>TEXT(Sheet1[[#This Row],[Date]],"YYYY-MMM")</f>
        <v>2015-Jul</v>
      </c>
      <c r="T810">
        <f>WEEKDAY(Sheet1[[#This Row],[Date]])</f>
        <v>5</v>
      </c>
      <c r="U810" t="str">
        <f>TEXT(Sheet1[[#This Row],[Date]],"DDDD")</f>
        <v>Thursday</v>
      </c>
      <c r="V810" t="str">
        <f>"FM"&amp;MOD(MONTH(Sheet1[[#This Row],[Date]])-4,12)+1</f>
        <v>FM4</v>
      </c>
      <c r="W810" t="str">
        <f>"Q"&amp;ROUNDUP(MONTH(Sheet1[[#This Row],[Date]])/3,0)</f>
        <v>Q3</v>
      </c>
      <c r="X810" t="str">
        <f>"Q"&amp;INT(MOD(MONTH(Sheet1[[#This Row],[Date]])-4,12/3)+1)</f>
        <v>Q4</v>
      </c>
      <c r="Y810" t="str" cm="1">
        <f t="array" ref="Y810">_xlfn.IFS(ROUND(L810,0)&lt;=1,"Need to improve 0-1",ROUND(L810,0)&lt;=2,"Okay 1-2",ROUND(L810,0)&lt;=3,"Good 2-3",ROUND(L810,0)&lt;=4,"Great 3-4",ROUND(L810,0)&lt;=5,"Excellent 4-5")</f>
        <v>Great 3-4</v>
      </c>
      <c r="Z810" t="str">
        <f t="shared" si="12"/>
        <v>0-1000</v>
      </c>
    </row>
    <row r="811" spans="1:26" x14ac:dyDescent="0.3">
      <c r="A811">
        <v>18273624</v>
      </c>
      <c r="B811" t="s">
        <v>1720</v>
      </c>
      <c r="C811">
        <v>1</v>
      </c>
      <c r="D811" t="s">
        <v>14</v>
      </c>
      <c r="E811" t="s">
        <v>1721</v>
      </c>
      <c r="F811" t="s">
        <v>16</v>
      </c>
      <c r="G811" t="s">
        <v>16</v>
      </c>
      <c r="H811" t="s">
        <v>16</v>
      </c>
      <c r="I811">
        <v>2</v>
      </c>
      <c r="J811">
        <v>1136</v>
      </c>
      <c r="K811">
        <v>900</v>
      </c>
      <c r="L811">
        <v>4.5999999999999996</v>
      </c>
      <c r="M811" t="s">
        <v>1722</v>
      </c>
      <c r="N811" t="str">
        <f>SUBSTITUTE(Sheet1[[#This Row],[Datekey_Opening]],"_","-")</f>
        <v>2017-7-28</v>
      </c>
      <c r="O811">
        <f>YEAR(Sheet1[[#This Row],[Date]])</f>
        <v>2017</v>
      </c>
      <c r="P811" t="str">
        <f>LOOKUP(Sheet1[[#This Row],[CountryCode]],$AI$4:$AI$18,$AJ$4:$AJ$18)</f>
        <v>India</v>
      </c>
      <c r="Q811">
        <f>MONTH(Sheet1[[#This Row],[Date]])</f>
        <v>7</v>
      </c>
      <c r="R811" t="str">
        <f>TEXT(Sheet1[[#This Row],[Date]],"MMMM")</f>
        <v>July</v>
      </c>
      <c r="S811" t="str">
        <f>TEXT(Sheet1[[#This Row],[Date]],"YYYY-MMM")</f>
        <v>2017-Jul</v>
      </c>
      <c r="T811">
        <f>WEEKDAY(Sheet1[[#This Row],[Date]])</f>
        <v>6</v>
      </c>
      <c r="U811" t="str">
        <f>TEXT(Sheet1[[#This Row],[Date]],"DDDD")</f>
        <v>Friday</v>
      </c>
      <c r="V811" t="str">
        <f>"FM"&amp;MOD(MONTH(Sheet1[[#This Row],[Date]])-4,12)+1</f>
        <v>FM4</v>
      </c>
      <c r="W811" t="str">
        <f>"Q"&amp;ROUNDUP(MONTH(Sheet1[[#This Row],[Date]])/3,0)</f>
        <v>Q3</v>
      </c>
      <c r="X811" t="str">
        <f>"Q"&amp;INT(MOD(MONTH(Sheet1[[#This Row],[Date]])-4,12/3)+1)</f>
        <v>Q4</v>
      </c>
      <c r="Y811" t="str" cm="1">
        <f t="array" ref="Y811">_xlfn.IFS(ROUND(L811,0)&lt;=1,"Need to improve 0-1",ROUND(L811,0)&lt;=2,"Okay 1-2",ROUND(L811,0)&lt;=3,"Good 2-3",ROUND(L811,0)&lt;=4,"Great 3-4",ROUND(L811,0)&lt;=5,"Excellent 4-5")</f>
        <v>Excellent 4-5</v>
      </c>
      <c r="Z811" t="str">
        <f t="shared" si="12"/>
        <v>0-1000</v>
      </c>
    </row>
    <row r="812" spans="1:26" x14ac:dyDescent="0.3">
      <c r="A812">
        <v>311661</v>
      </c>
      <c r="B812" t="s">
        <v>1723</v>
      </c>
      <c r="C812">
        <v>1</v>
      </c>
      <c r="D812" t="s">
        <v>14</v>
      </c>
      <c r="E812" t="s">
        <v>1724</v>
      </c>
      <c r="F812" t="s">
        <v>16</v>
      </c>
      <c r="G812" t="s">
        <v>21</v>
      </c>
      <c r="H812" t="s">
        <v>16</v>
      </c>
      <c r="I812">
        <v>2</v>
      </c>
      <c r="J812">
        <v>192</v>
      </c>
      <c r="K812">
        <v>900</v>
      </c>
      <c r="L812">
        <v>3.8</v>
      </c>
      <c r="M812" t="s">
        <v>1725</v>
      </c>
      <c r="N812" t="str">
        <f>SUBSTITUTE(Sheet1[[#This Row],[Datekey_Opening]],"_","-")</f>
        <v>2017-6-14</v>
      </c>
      <c r="O812">
        <f>YEAR(Sheet1[[#This Row],[Date]])</f>
        <v>2017</v>
      </c>
      <c r="P812" t="str">
        <f>LOOKUP(Sheet1[[#This Row],[CountryCode]],$AI$4:$AI$18,$AJ$4:$AJ$18)</f>
        <v>India</v>
      </c>
      <c r="Q812">
        <f>MONTH(Sheet1[[#This Row],[Date]])</f>
        <v>6</v>
      </c>
      <c r="R812" t="str">
        <f>TEXT(Sheet1[[#This Row],[Date]],"MMMM")</f>
        <v>June</v>
      </c>
      <c r="S812" t="str">
        <f>TEXT(Sheet1[[#This Row],[Date]],"YYYY-MMM")</f>
        <v>2017-Jun</v>
      </c>
      <c r="T812">
        <f>WEEKDAY(Sheet1[[#This Row],[Date]])</f>
        <v>4</v>
      </c>
      <c r="U812" t="str">
        <f>TEXT(Sheet1[[#This Row],[Date]],"DDDD")</f>
        <v>Wednesday</v>
      </c>
      <c r="V812" t="str">
        <f>"FM"&amp;MOD(MONTH(Sheet1[[#This Row],[Date]])-4,12)+1</f>
        <v>FM3</v>
      </c>
      <c r="W812" t="str">
        <f>"Q"&amp;ROUNDUP(MONTH(Sheet1[[#This Row],[Date]])/3,0)</f>
        <v>Q2</v>
      </c>
      <c r="X812" t="str">
        <f>"Q"&amp;INT(MOD(MONTH(Sheet1[[#This Row],[Date]])-4,12/3)+1)</f>
        <v>Q3</v>
      </c>
      <c r="Y812" t="str" cm="1">
        <f t="array" ref="Y812">_xlfn.IFS(ROUND(L812,0)&lt;=1,"Need to improve 0-1",ROUND(L812,0)&lt;=2,"Okay 1-2",ROUND(L812,0)&lt;=3,"Good 2-3",ROUND(L812,0)&lt;=4,"Great 3-4",ROUND(L812,0)&lt;=5,"Excellent 4-5")</f>
        <v>Great 3-4</v>
      </c>
      <c r="Z812" t="str">
        <f t="shared" si="12"/>
        <v>0-1000</v>
      </c>
    </row>
    <row r="813" spans="1:26" x14ac:dyDescent="0.3">
      <c r="A813">
        <v>18483714</v>
      </c>
      <c r="B813" t="s">
        <v>1726</v>
      </c>
      <c r="C813">
        <v>184</v>
      </c>
      <c r="D813" t="s">
        <v>1524</v>
      </c>
      <c r="E813" t="s">
        <v>456</v>
      </c>
      <c r="F813" t="s">
        <v>16</v>
      </c>
      <c r="G813" t="s">
        <v>16</v>
      </c>
      <c r="H813" t="s">
        <v>16</v>
      </c>
      <c r="I813">
        <v>4</v>
      </c>
      <c r="J813">
        <v>35</v>
      </c>
      <c r="K813">
        <v>100</v>
      </c>
      <c r="L813">
        <v>4.0999999999999996</v>
      </c>
      <c r="M813" t="s">
        <v>781</v>
      </c>
      <c r="N813" t="str">
        <f>SUBSTITUTE(Sheet1[[#This Row],[Datekey_Opening]],"_","-")</f>
        <v>2014-3-11</v>
      </c>
      <c r="O813">
        <f>YEAR(Sheet1[[#This Row],[Date]])</f>
        <v>2014</v>
      </c>
      <c r="P813" t="str">
        <f>LOOKUP(Sheet1[[#This Row],[CountryCode]],$AI$4:$AI$18,$AJ$4:$AJ$18)</f>
        <v>Singapore</v>
      </c>
      <c r="Q813">
        <f>MONTH(Sheet1[[#This Row],[Date]])</f>
        <v>3</v>
      </c>
      <c r="R813" t="str">
        <f>TEXT(Sheet1[[#This Row],[Date]],"MMMM")</f>
        <v>March</v>
      </c>
      <c r="S813" t="str">
        <f>TEXT(Sheet1[[#This Row],[Date]],"YYYY-MMM")</f>
        <v>2014-Mar</v>
      </c>
      <c r="T813">
        <f>WEEKDAY(Sheet1[[#This Row],[Date]])</f>
        <v>3</v>
      </c>
      <c r="U813" t="str">
        <f>TEXT(Sheet1[[#This Row],[Date]],"DDDD")</f>
        <v>Tuesday</v>
      </c>
      <c r="V813" t="str">
        <f>"FM"&amp;MOD(MONTH(Sheet1[[#This Row],[Date]])-4,12)+1</f>
        <v>FM12</v>
      </c>
      <c r="W813" t="str">
        <f>"Q"&amp;ROUNDUP(MONTH(Sheet1[[#This Row],[Date]])/3,0)</f>
        <v>Q1</v>
      </c>
      <c r="X813" t="str">
        <f>"Q"&amp;INT(MOD(MONTH(Sheet1[[#This Row],[Date]])-4,12/3)+1)</f>
        <v>Q4</v>
      </c>
      <c r="Y813" t="str" cm="1">
        <f t="array" ref="Y813">_xlfn.IFS(ROUND(L813,0)&lt;=1,"Need to improve 0-1",ROUND(L813,0)&lt;=2,"Okay 1-2",ROUND(L813,0)&lt;=3,"Good 2-3",ROUND(L813,0)&lt;=4,"Great 3-4",ROUND(L813,0)&lt;=5,"Excellent 4-5")</f>
        <v>Great 3-4</v>
      </c>
      <c r="Z813" t="str">
        <f t="shared" si="12"/>
        <v>0-1000</v>
      </c>
    </row>
    <row r="814" spans="1:26" x14ac:dyDescent="0.3">
      <c r="A814">
        <v>2899</v>
      </c>
      <c r="B814" t="s">
        <v>1727</v>
      </c>
      <c r="C814">
        <v>1</v>
      </c>
      <c r="D814" t="s">
        <v>14</v>
      </c>
      <c r="E814" t="s">
        <v>441</v>
      </c>
      <c r="F814" t="s">
        <v>21</v>
      </c>
      <c r="G814" t="s">
        <v>21</v>
      </c>
      <c r="H814" t="s">
        <v>16</v>
      </c>
      <c r="I814">
        <v>2</v>
      </c>
      <c r="J814">
        <v>235</v>
      </c>
      <c r="K814">
        <v>750</v>
      </c>
      <c r="L814">
        <v>3.3</v>
      </c>
      <c r="M814" t="s">
        <v>1072</v>
      </c>
      <c r="N814" t="str">
        <f>SUBSTITUTE(Sheet1[[#This Row],[Datekey_Opening]],"_","-")</f>
        <v>2016-6-17</v>
      </c>
      <c r="O814">
        <f>YEAR(Sheet1[[#This Row],[Date]])</f>
        <v>2016</v>
      </c>
      <c r="P814" t="str">
        <f>LOOKUP(Sheet1[[#This Row],[CountryCode]],$AI$4:$AI$18,$AJ$4:$AJ$18)</f>
        <v>India</v>
      </c>
      <c r="Q814">
        <f>MONTH(Sheet1[[#This Row],[Date]])</f>
        <v>6</v>
      </c>
      <c r="R814" t="str">
        <f>TEXT(Sheet1[[#This Row],[Date]],"MMMM")</f>
        <v>June</v>
      </c>
      <c r="S814" t="str">
        <f>TEXT(Sheet1[[#This Row],[Date]],"YYYY-MMM")</f>
        <v>2016-Jun</v>
      </c>
      <c r="T814">
        <f>WEEKDAY(Sheet1[[#This Row],[Date]])</f>
        <v>6</v>
      </c>
      <c r="U814" t="str">
        <f>TEXT(Sheet1[[#This Row],[Date]],"DDDD")</f>
        <v>Friday</v>
      </c>
      <c r="V814" t="str">
        <f>"FM"&amp;MOD(MONTH(Sheet1[[#This Row],[Date]])-4,12)+1</f>
        <v>FM3</v>
      </c>
      <c r="W814" t="str">
        <f>"Q"&amp;ROUNDUP(MONTH(Sheet1[[#This Row],[Date]])/3,0)</f>
        <v>Q2</v>
      </c>
      <c r="X814" t="str">
        <f>"Q"&amp;INT(MOD(MONTH(Sheet1[[#This Row],[Date]])-4,12/3)+1)</f>
        <v>Q3</v>
      </c>
      <c r="Y814" t="str" cm="1">
        <f t="array" ref="Y814">_xlfn.IFS(ROUND(L814,0)&lt;=1,"Need to improve 0-1",ROUND(L814,0)&lt;=2,"Okay 1-2",ROUND(L814,0)&lt;=3,"Good 2-3",ROUND(L814,0)&lt;=4,"Great 3-4",ROUND(L814,0)&lt;=5,"Excellent 4-5")</f>
        <v>Good 2-3</v>
      </c>
      <c r="Z814" t="str">
        <f t="shared" si="12"/>
        <v>0-1000</v>
      </c>
    </row>
    <row r="815" spans="1:26" x14ac:dyDescent="0.3">
      <c r="A815">
        <v>5600959</v>
      </c>
      <c r="B815" t="s">
        <v>1728</v>
      </c>
      <c r="C815">
        <v>214</v>
      </c>
      <c r="D815" t="s">
        <v>1729</v>
      </c>
      <c r="E815" t="s">
        <v>1730</v>
      </c>
      <c r="F815" t="s">
        <v>16</v>
      </c>
      <c r="G815" t="s">
        <v>21</v>
      </c>
      <c r="H815" t="s">
        <v>16</v>
      </c>
      <c r="I815">
        <v>4</v>
      </c>
      <c r="J815">
        <v>449</v>
      </c>
      <c r="K815">
        <v>100</v>
      </c>
      <c r="L815">
        <v>4.0999999999999996</v>
      </c>
      <c r="M815" t="s">
        <v>1731</v>
      </c>
      <c r="N815" t="str">
        <f>SUBSTITUTE(Sheet1[[#This Row],[Datekey_Opening]],"_","-")</f>
        <v>2012-11-18</v>
      </c>
      <c r="O815">
        <f>YEAR(Sheet1[[#This Row],[Date]])</f>
        <v>2012</v>
      </c>
      <c r="P815" t="str">
        <f>LOOKUP(Sheet1[[#This Row],[CountryCode]],$AI$4:$AI$18,$AJ$4:$AJ$18)</f>
        <v>UAE</v>
      </c>
      <c r="Q815">
        <f>MONTH(Sheet1[[#This Row],[Date]])</f>
        <v>11</v>
      </c>
      <c r="R815" t="str">
        <f>TEXT(Sheet1[[#This Row],[Date]],"MMMM")</f>
        <v>November</v>
      </c>
      <c r="S815" t="str">
        <f>TEXT(Sheet1[[#This Row],[Date]],"YYYY-MMM")</f>
        <v>2012-Nov</v>
      </c>
      <c r="T815">
        <f>WEEKDAY(Sheet1[[#This Row],[Date]])</f>
        <v>1</v>
      </c>
      <c r="U815" t="str">
        <f>TEXT(Sheet1[[#This Row],[Date]],"DDDD")</f>
        <v>Sunday</v>
      </c>
      <c r="V815" t="str">
        <f>"FM"&amp;MOD(MONTH(Sheet1[[#This Row],[Date]])-4,12)+1</f>
        <v>FM8</v>
      </c>
      <c r="W815" t="str">
        <f>"Q"&amp;ROUNDUP(MONTH(Sheet1[[#This Row],[Date]])/3,0)</f>
        <v>Q4</v>
      </c>
      <c r="X815" t="str">
        <f>"Q"&amp;INT(MOD(MONTH(Sheet1[[#This Row],[Date]])-4,12/3)+1)</f>
        <v>Q4</v>
      </c>
      <c r="Y815" t="str" cm="1">
        <f t="array" ref="Y815">_xlfn.IFS(ROUND(L815,0)&lt;=1,"Need to improve 0-1",ROUND(L815,0)&lt;=2,"Okay 1-2",ROUND(L815,0)&lt;=3,"Good 2-3",ROUND(L815,0)&lt;=4,"Great 3-4",ROUND(L815,0)&lt;=5,"Excellent 4-5")</f>
        <v>Great 3-4</v>
      </c>
      <c r="Z815" t="str">
        <f t="shared" si="12"/>
        <v>0-1000</v>
      </c>
    </row>
    <row r="816" spans="1:26" x14ac:dyDescent="0.3">
      <c r="A816">
        <v>7600914</v>
      </c>
      <c r="B816" t="s">
        <v>1732</v>
      </c>
      <c r="C816">
        <v>215</v>
      </c>
      <c r="D816" t="s">
        <v>1515</v>
      </c>
      <c r="E816" t="s">
        <v>1733</v>
      </c>
      <c r="F816" t="s">
        <v>21</v>
      </c>
      <c r="G816" t="s">
        <v>16</v>
      </c>
      <c r="H816" t="s">
        <v>16</v>
      </c>
      <c r="I816">
        <v>4</v>
      </c>
      <c r="J816">
        <v>200</v>
      </c>
      <c r="K816">
        <v>100</v>
      </c>
      <c r="L816">
        <v>4.0999999999999996</v>
      </c>
      <c r="M816" t="s">
        <v>1734</v>
      </c>
      <c r="N816" t="str">
        <f>SUBSTITUTE(Sheet1[[#This Row],[Datekey_Opening]],"_","-")</f>
        <v>2012-9-28</v>
      </c>
      <c r="O816">
        <f>YEAR(Sheet1[[#This Row],[Date]])</f>
        <v>2012</v>
      </c>
      <c r="P816" t="str">
        <f>LOOKUP(Sheet1[[#This Row],[CountryCode]],$AI$4:$AI$18,$AJ$4:$AJ$18)</f>
        <v>United Kingdom</v>
      </c>
      <c r="Q816">
        <f>MONTH(Sheet1[[#This Row],[Date]])</f>
        <v>9</v>
      </c>
      <c r="R816" t="str">
        <f>TEXT(Sheet1[[#This Row],[Date]],"MMMM")</f>
        <v>September</v>
      </c>
      <c r="S816" t="str">
        <f>TEXT(Sheet1[[#This Row],[Date]],"YYYY-MMM")</f>
        <v>2012-Sep</v>
      </c>
      <c r="T816">
        <f>WEEKDAY(Sheet1[[#This Row],[Date]])</f>
        <v>6</v>
      </c>
      <c r="U816" t="str">
        <f>TEXT(Sheet1[[#This Row],[Date]],"DDDD")</f>
        <v>Friday</v>
      </c>
      <c r="V816" t="str">
        <f>"FM"&amp;MOD(MONTH(Sheet1[[#This Row],[Date]])-4,12)+1</f>
        <v>FM6</v>
      </c>
      <c r="W816" t="str">
        <f>"Q"&amp;ROUNDUP(MONTH(Sheet1[[#This Row],[Date]])/3,0)</f>
        <v>Q3</v>
      </c>
      <c r="X816" t="str">
        <f>"Q"&amp;INT(MOD(MONTH(Sheet1[[#This Row],[Date]])-4,12/3)+1)</f>
        <v>Q2</v>
      </c>
      <c r="Y816" t="str" cm="1">
        <f t="array" ref="Y816">_xlfn.IFS(ROUND(L816,0)&lt;=1,"Need to improve 0-1",ROUND(L816,0)&lt;=2,"Okay 1-2",ROUND(L816,0)&lt;=3,"Good 2-3",ROUND(L816,0)&lt;=4,"Great 3-4",ROUND(L816,0)&lt;=5,"Excellent 4-5")</f>
        <v>Great 3-4</v>
      </c>
      <c r="Z816" t="str">
        <f t="shared" si="12"/>
        <v>0-1000</v>
      </c>
    </row>
    <row r="817" spans="1:26" x14ac:dyDescent="0.3">
      <c r="A817">
        <v>311267</v>
      </c>
      <c r="B817" t="s">
        <v>1735</v>
      </c>
      <c r="C817">
        <v>1</v>
      </c>
      <c r="D817" t="s">
        <v>14</v>
      </c>
      <c r="E817" t="s">
        <v>473</v>
      </c>
      <c r="F817" t="s">
        <v>16</v>
      </c>
      <c r="G817" t="s">
        <v>21</v>
      </c>
      <c r="H817" t="s">
        <v>16</v>
      </c>
      <c r="I817">
        <v>2</v>
      </c>
      <c r="J817">
        <v>492</v>
      </c>
      <c r="K817">
        <v>900</v>
      </c>
      <c r="L817">
        <v>3.8</v>
      </c>
      <c r="M817" t="s">
        <v>117</v>
      </c>
      <c r="N817" t="str">
        <f>SUBSTITUTE(Sheet1[[#This Row],[Datekey_Opening]],"_","-")</f>
        <v>2017-6-1</v>
      </c>
      <c r="O817">
        <f>YEAR(Sheet1[[#This Row],[Date]])</f>
        <v>2017</v>
      </c>
      <c r="P817" t="str">
        <f>LOOKUP(Sheet1[[#This Row],[CountryCode]],$AI$4:$AI$18,$AJ$4:$AJ$18)</f>
        <v>India</v>
      </c>
      <c r="Q817">
        <f>MONTH(Sheet1[[#This Row],[Date]])</f>
        <v>6</v>
      </c>
      <c r="R817" t="str">
        <f>TEXT(Sheet1[[#This Row],[Date]],"MMMM")</f>
        <v>June</v>
      </c>
      <c r="S817" t="str">
        <f>TEXT(Sheet1[[#This Row],[Date]],"YYYY-MMM")</f>
        <v>2017-Jun</v>
      </c>
      <c r="T817">
        <f>WEEKDAY(Sheet1[[#This Row],[Date]])</f>
        <v>5</v>
      </c>
      <c r="U817" t="str">
        <f>TEXT(Sheet1[[#This Row],[Date]],"DDDD")</f>
        <v>Thursday</v>
      </c>
      <c r="V817" t="str">
        <f>"FM"&amp;MOD(MONTH(Sheet1[[#This Row],[Date]])-4,12)+1</f>
        <v>FM3</v>
      </c>
      <c r="W817" t="str">
        <f>"Q"&amp;ROUNDUP(MONTH(Sheet1[[#This Row],[Date]])/3,0)</f>
        <v>Q2</v>
      </c>
      <c r="X817" t="str">
        <f>"Q"&amp;INT(MOD(MONTH(Sheet1[[#This Row],[Date]])-4,12/3)+1)</f>
        <v>Q3</v>
      </c>
      <c r="Y817" t="str" cm="1">
        <f t="array" ref="Y817">_xlfn.IFS(ROUND(L817,0)&lt;=1,"Need to improve 0-1",ROUND(L817,0)&lt;=2,"Okay 1-2",ROUND(L817,0)&lt;=3,"Good 2-3",ROUND(L817,0)&lt;=4,"Great 3-4",ROUND(L817,0)&lt;=5,"Excellent 4-5")</f>
        <v>Great 3-4</v>
      </c>
      <c r="Z817" t="str">
        <f t="shared" si="12"/>
        <v>0-1000</v>
      </c>
    </row>
    <row r="818" spans="1:26" x14ac:dyDescent="0.3">
      <c r="A818">
        <v>2411</v>
      </c>
      <c r="B818" t="s">
        <v>1736</v>
      </c>
      <c r="C818">
        <v>1</v>
      </c>
      <c r="D818" t="s">
        <v>14</v>
      </c>
      <c r="E818" t="s">
        <v>1372</v>
      </c>
      <c r="F818" t="s">
        <v>21</v>
      </c>
      <c r="G818" t="s">
        <v>21</v>
      </c>
      <c r="H818" t="s">
        <v>16</v>
      </c>
      <c r="I818">
        <v>2</v>
      </c>
      <c r="J818">
        <v>68</v>
      </c>
      <c r="K818">
        <v>750</v>
      </c>
      <c r="L818">
        <v>2.7</v>
      </c>
      <c r="M818" t="s">
        <v>1737</v>
      </c>
      <c r="N818" t="str">
        <f>SUBSTITUTE(Sheet1[[#This Row],[Datekey_Opening]],"_","-")</f>
        <v>2018-6-1</v>
      </c>
      <c r="O818">
        <f>YEAR(Sheet1[[#This Row],[Date]])</f>
        <v>2018</v>
      </c>
      <c r="P818" t="str">
        <f>LOOKUP(Sheet1[[#This Row],[CountryCode]],$AI$4:$AI$18,$AJ$4:$AJ$18)</f>
        <v>India</v>
      </c>
      <c r="Q818">
        <f>MONTH(Sheet1[[#This Row],[Date]])</f>
        <v>6</v>
      </c>
      <c r="R818" t="str">
        <f>TEXT(Sheet1[[#This Row],[Date]],"MMMM")</f>
        <v>June</v>
      </c>
      <c r="S818" t="str">
        <f>TEXT(Sheet1[[#This Row],[Date]],"YYYY-MMM")</f>
        <v>2018-Jun</v>
      </c>
      <c r="T818">
        <f>WEEKDAY(Sheet1[[#This Row],[Date]])</f>
        <v>6</v>
      </c>
      <c r="U818" t="str">
        <f>TEXT(Sheet1[[#This Row],[Date]],"DDDD")</f>
        <v>Friday</v>
      </c>
      <c r="V818" t="str">
        <f>"FM"&amp;MOD(MONTH(Sheet1[[#This Row],[Date]])-4,12)+1</f>
        <v>FM3</v>
      </c>
      <c r="W818" t="str">
        <f>"Q"&amp;ROUNDUP(MONTH(Sheet1[[#This Row],[Date]])/3,0)</f>
        <v>Q2</v>
      </c>
      <c r="X818" t="str">
        <f>"Q"&amp;INT(MOD(MONTH(Sheet1[[#This Row],[Date]])-4,12/3)+1)</f>
        <v>Q3</v>
      </c>
      <c r="Y818" t="str" cm="1">
        <f t="array" ref="Y818">_xlfn.IFS(ROUND(L818,0)&lt;=1,"Need to improve 0-1",ROUND(L818,0)&lt;=2,"Okay 1-2",ROUND(L818,0)&lt;=3,"Good 2-3",ROUND(L818,0)&lt;=4,"Great 3-4",ROUND(L818,0)&lt;=5,"Excellent 4-5")</f>
        <v>Good 2-3</v>
      </c>
      <c r="Z818" t="str">
        <f t="shared" si="12"/>
        <v>0-1000</v>
      </c>
    </row>
    <row r="819" spans="1:26" x14ac:dyDescent="0.3">
      <c r="A819">
        <v>6103868</v>
      </c>
      <c r="B819" t="s">
        <v>1738</v>
      </c>
      <c r="C819">
        <v>215</v>
      </c>
      <c r="D819" t="s">
        <v>1671</v>
      </c>
      <c r="E819" t="s">
        <v>1739</v>
      </c>
      <c r="F819" t="s">
        <v>21</v>
      </c>
      <c r="G819" t="s">
        <v>16</v>
      </c>
      <c r="H819" t="s">
        <v>16</v>
      </c>
      <c r="I819">
        <v>4</v>
      </c>
      <c r="J819">
        <v>311</v>
      </c>
      <c r="K819">
        <v>100</v>
      </c>
      <c r="L819">
        <v>4.4000000000000004</v>
      </c>
      <c r="M819" t="s">
        <v>1740</v>
      </c>
      <c r="N819" t="str">
        <f>SUBSTITUTE(Sheet1[[#This Row],[Datekey_Opening]],"_","-")</f>
        <v>2013-4-25</v>
      </c>
      <c r="O819">
        <f>YEAR(Sheet1[[#This Row],[Date]])</f>
        <v>2013</v>
      </c>
      <c r="P819" t="str">
        <f>LOOKUP(Sheet1[[#This Row],[CountryCode]],$AI$4:$AI$18,$AJ$4:$AJ$18)</f>
        <v>United Kingdom</v>
      </c>
      <c r="Q819">
        <f>MONTH(Sheet1[[#This Row],[Date]])</f>
        <v>4</v>
      </c>
      <c r="R819" t="str">
        <f>TEXT(Sheet1[[#This Row],[Date]],"MMMM")</f>
        <v>April</v>
      </c>
      <c r="S819" t="str">
        <f>TEXT(Sheet1[[#This Row],[Date]],"YYYY-MMM")</f>
        <v>2013-Apr</v>
      </c>
      <c r="T819">
        <f>WEEKDAY(Sheet1[[#This Row],[Date]])</f>
        <v>5</v>
      </c>
      <c r="U819" t="str">
        <f>TEXT(Sheet1[[#This Row],[Date]],"DDDD")</f>
        <v>Thursday</v>
      </c>
      <c r="V819" t="str">
        <f>"FM"&amp;MOD(MONTH(Sheet1[[#This Row],[Date]])-4,12)+1</f>
        <v>FM1</v>
      </c>
      <c r="W819" t="str">
        <f>"Q"&amp;ROUNDUP(MONTH(Sheet1[[#This Row],[Date]])/3,0)</f>
        <v>Q2</v>
      </c>
      <c r="X819" t="str">
        <f>"Q"&amp;INT(MOD(MONTH(Sheet1[[#This Row],[Date]])-4,12/3)+1)</f>
        <v>Q1</v>
      </c>
      <c r="Y819" t="str" cm="1">
        <f t="array" ref="Y819">_xlfn.IFS(ROUND(L819,0)&lt;=1,"Need to improve 0-1",ROUND(L819,0)&lt;=2,"Okay 1-2",ROUND(L819,0)&lt;=3,"Good 2-3",ROUND(L819,0)&lt;=4,"Great 3-4",ROUND(L819,0)&lt;=5,"Excellent 4-5")</f>
        <v>Great 3-4</v>
      </c>
      <c r="Z819" t="str">
        <f t="shared" si="12"/>
        <v>0-1000</v>
      </c>
    </row>
    <row r="820" spans="1:26" x14ac:dyDescent="0.3">
      <c r="A820">
        <v>6702797</v>
      </c>
      <c r="B820" t="s">
        <v>1741</v>
      </c>
      <c r="C820">
        <v>30</v>
      </c>
      <c r="D820" t="s">
        <v>1742</v>
      </c>
      <c r="E820" t="s">
        <v>1743</v>
      </c>
      <c r="F820" t="s">
        <v>16</v>
      </c>
      <c r="G820" t="s">
        <v>16</v>
      </c>
      <c r="H820" t="s">
        <v>16</v>
      </c>
      <c r="I820">
        <v>4</v>
      </c>
      <c r="J820">
        <v>15</v>
      </c>
      <c r="K820">
        <v>100</v>
      </c>
      <c r="L820">
        <v>4.0999999999999996</v>
      </c>
      <c r="M820" t="s">
        <v>1744</v>
      </c>
      <c r="N820" t="str">
        <f>SUBSTITUTE(Sheet1[[#This Row],[Datekey_Opening]],"_","-")</f>
        <v>2013-9-19</v>
      </c>
      <c r="O820">
        <f>YEAR(Sheet1[[#This Row],[Date]])</f>
        <v>2013</v>
      </c>
      <c r="P820" t="str">
        <f>LOOKUP(Sheet1[[#This Row],[CountryCode]],$AI$4:$AI$18,$AJ$4:$AJ$18)</f>
        <v>Brazil</v>
      </c>
      <c r="Q820">
        <f>MONTH(Sheet1[[#This Row],[Date]])</f>
        <v>9</v>
      </c>
      <c r="R820" t="str">
        <f>TEXT(Sheet1[[#This Row],[Date]],"MMMM")</f>
        <v>September</v>
      </c>
      <c r="S820" t="str">
        <f>TEXT(Sheet1[[#This Row],[Date]],"YYYY-MMM")</f>
        <v>2013-Sep</v>
      </c>
      <c r="T820">
        <f>WEEKDAY(Sheet1[[#This Row],[Date]])</f>
        <v>5</v>
      </c>
      <c r="U820" t="str">
        <f>TEXT(Sheet1[[#This Row],[Date]],"DDDD")</f>
        <v>Thursday</v>
      </c>
      <c r="V820" t="str">
        <f>"FM"&amp;MOD(MONTH(Sheet1[[#This Row],[Date]])-4,12)+1</f>
        <v>FM6</v>
      </c>
      <c r="W820" t="str">
        <f>"Q"&amp;ROUNDUP(MONTH(Sheet1[[#This Row],[Date]])/3,0)</f>
        <v>Q3</v>
      </c>
      <c r="X820" t="str">
        <f>"Q"&amp;INT(MOD(MONTH(Sheet1[[#This Row],[Date]])-4,12/3)+1)</f>
        <v>Q2</v>
      </c>
      <c r="Y820" t="str" cm="1">
        <f t="array" ref="Y820">_xlfn.IFS(ROUND(L820,0)&lt;=1,"Need to improve 0-1",ROUND(L820,0)&lt;=2,"Okay 1-2",ROUND(L820,0)&lt;=3,"Good 2-3",ROUND(L820,0)&lt;=4,"Great 3-4",ROUND(L820,0)&lt;=5,"Excellent 4-5")</f>
        <v>Great 3-4</v>
      </c>
      <c r="Z820" t="str">
        <f t="shared" si="12"/>
        <v>0-1000</v>
      </c>
    </row>
    <row r="821" spans="1:26" x14ac:dyDescent="0.3">
      <c r="A821">
        <v>6113857</v>
      </c>
      <c r="B821" t="s">
        <v>1745</v>
      </c>
      <c r="C821">
        <v>215</v>
      </c>
      <c r="D821" t="s">
        <v>1671</v>
      </c>
      <c r="E821" t="s">
        <v>1746</v>
      </c>
      <c r="F821" t="s">
        <v>16</v>
      </c>
      <c r="G821" t="s">
        <v>16</v>
      </c>
      <c r="H821" t="s">
        <v>16</v>
      </c>
      <c r="I821">
        <v>4</v>
      </c>
      <c r="J821">
        <v>148</v>
      </c>
      <c r="K821">
        <v>100</v>
      </c>
      <c r="L821">
        <v>4.5</v>
      </c>
      <c r="M821" t="s">
        <v>1747</v>
      </c>
      <c r="N821" t="str">
        <f>SUBSTITUTE(Sheet1[[#This Row],[Datekey_Opening]],"_","-")</f>
        <v>2015-9-26</v>
      </c>
      <c r="O821">
        <f>YEAR(Sheet1[[#This Row],[Date]])</f>
        <v>2015</v>
      </c>
      <c r="P821" t="str">
        <f>LOOKUP(Sheet1[[#This Row],[CountryCode]],$AI$4:$AI$18,$AJ$4:$AJ$18)</f>
        <v>United Kingdom</v>
      </c>
      <c r="Q821">
        <f>MONTH(Sheet1[[#This Row],[Date]])</f>
        <v>9</v>
      </c>
      <c r="R821" t="str">
        <f>TEXT(Sheet1[[#This Row],[Date]],"MMMM")</f>
        <v>September</v>
      </c>
      <c r="S821" t="str">
        <f>TEXT(Sheet1[[#This Row],[Date]],"YYYY-MMM")</f>
        <v>2015-Sep</v>
      </c>
      <c r="T821">
        <f>WEEKDAY(Sheet1[[#This Row],[Date]])</f>
        <v>7</v>
      </c>
      <c r="U821" t="str">
        <f>TEXT(Sheet1[[#This Row],[Date]],"DDDD")</f>
        <v>Saturday</v>
      </c>
      <c r="V821" t="str">
        <f>"FM"&amp;MOD(MONTH(Sheet1[[#This Row],[Date]])-4,12)+1</f>
        <v>FM6</v>
      </c>
      <c r="W821" t="str">
        <f>"Q"&amp;ROUNDUP(MONTH(Sheet1[[#This Row],[Date]])/3,0)</f>
        <v>Q3</v>
      </c>
      <c r="X821" t="str">
        <f>"Q"&amp;INT(MOD(MONTH(Sheet1[[#This Row],[Date]])-4,12/3)+1)</f>
        <v>Q2</v>
      </c>
      <c r="Y821" t="str" cm="1">
        <f t="array" ref="Y821">_xlfn.IFS(ROUND(L821,0)&lt;=1,"Need to improve 0-1",ROUND(L821,0)&lt;=2,"Okay 1-2",ROUND(L821,0)&lt;=3,"Good 2-3",ROUND(L821,0)&lt;=4,"Great 3-4",ROUND(L821,0)&lt;=5,"Excellent 4-5")</f>
        <v>Excellent 4-5</v>
      </c>
      <c r="Z821" t="str">
        <f t="shared" si="12"/>
        <v>0-1000</v>
      </c>
    </row>
    <row r="822" spans="1:26" x14ac:dyDescent="0.3">
      <c r="A822">
        <v>7300955</v>
      </c>
      <c r="B822" t="s">
        <v>1748</v>
      </c>
      <c r="C822">
        <v>30</v>
      </c>
      <c r="D822" t="s">
        <v>1749</v>
      </c>
      <c r="E822" t="s">
        <v>1750</v>
      </c>
      <c r="F822" t="s">
        <v>16</v>
      </c>
      <c r="G822" t="s">
        <v>16</v>
      </c>
      <c r="H822" t="s">
        <v>16</v>
      </c>
      <c r="I822">
        <v>4</v>
      </c>
      <c r="J822">
        <v>40</v>
      </c>
      <c r="K822">
        <v>100</v>
      </c>
      <c r="L822">
        <v>4.9000000000000004</v>
      </c>
      <c r="M822" t="s">
        <v>1751</v>
      </c>
      <c r="N822" t="str">
        <f>SUBSTITUTE(Sheet1[[#This Row],[Datekey_Opening]],"_","-")</f>
        <v>2011-8-4</v>
      </c>
      <c r="O822">
        <f>YEAR(Sheet1[[#This Row],[Date]])</f>
        <v>2011</v>
      </c>
      <c r="P822" t="str">
        <f>LOOKUP(Sheet1[[#This Row],[CountryCode]],$AI$4:$AI$18,$AJ$4:$AJ$18)</f>
        <v>Brazil</v>
      </c>
      <c r="Q822">
        <f>MONTH(Sheet1[[#This Row],[Date]])</f>
        <v>8</v>
      </c>
      <c r="R822" t="str">
        <f>TEXT(Sheet1[[#This Row],[Date]],"MMMM")</f>
        <v>August</v>
      </c>
      <c r="S822" t="str">
        <f>TEXT(Sheet1[[#This Row],[Date]],"YYYY-MMM")</f>
        <v>2011-Aug</v>
      </c>
      <c r="T822">
        <f>WEEKDAY(Sheet1[[#This Row],[Date]])</f>
        <v>5</v>
      </c>
      <c r="U822" t="str">
        <f>TEXT(Sheet1[[#This Row],[Date]],"DDDD")</f>
        <v>Thursday</v>
      </c>
      <c r="V822" t="str">
        <f>"FM"&amp;MOD(MONTH(Sheet1[[#This Row],[Date]])-4,12)+1</f>
        <v>FM5</v>
      </c>
      <c r="W822" t="str">
        <f>"Q"&amp;ROUNDUP(MONTH(Sheet1[[#This Row],[Date]])/3,0)</f>
        <v>Q3</v>
      </c>
      <c r="X822" t="str">
        <f>"Q"&amp;INT(MOD(MONTH(Sheet1[[#This Row],[Date]])-4,12/3)+1)</f>
        <v>Q1</v>
      </c>
      <c r="Y822" t="str" cm="1">
        <f t="array" ref="Y822">_xlfn.IFS(ROUND(L822,0)&lt;=1,"Need to improve 0-1",ROUND(L822,0)&lt;=2,"Okay 1-2",ROUND(L822,0)&lt;=3,"Good 2-3",ROUND(L822,0)&lt;=4,"Great 3-4",ROUND(L822,0)&lt;=5,"Excellent 4-5")</f>
        <v>Excellent 4-5</v>
      </c>
      <c r="Z822" t="str">
        <f t="shared" si="12"/>
        <v>0-1000</v>
      </c>
    </row>
    <row r="823" spans="1:26" x14ac:dyDescent="0.3">
      <c r="A823">
        <v>18222554</v>
      </c>
      <c r="B823" t="s">
        <v>1752</v>
      </c>
      <c r="C823">
        <v>1</v>
      </c>
      <c r="D823" t="s">
        <v>14</v>
      </c>
      <c r="E823" t="s">
        <v>379</v>
      </c>
      <c r="F823" t="s">
        <v>16</v>
      </c>
      <c r="G823" t="s">
        <v>16</v>
      </c>
      <c r="H823" t="s">
        <v>16</v>
      </c>
      <c r="I823">
        <v>2</v>
      </c>
      <c r="J823">
        <v>100</v>
      </c>
      <c r="K823">
        <v>850</v>
      </c>
      <c r="L823">
        <v>3.6</v>
      </c>
      <c r="M823" t="s">
        <v>125</v>
      </c>
      <c r="N823" t="str">
        <f>SUBSTITUTE(Sheet1[[#This Row],[Datekey_Opening]],"_","-")</f>
        <v>2012-6-12</v>
      </c>
      <c r="O823">
        <f>YEAR(Sheet1[[#This Row],[Date]])</f>
        <v>2012</v>
      </c>
      <c r="P823" t="str">
        <f>LOOKUP(Sheet1[[#This Row],[CountryCode]],$AI$4:$AI$18,$AJ$4:$AJ$18)</f>
        <v>India</v>
      </c>
      <c r="Q823">
        <f>MONTH(Sheet1[[#This Row],[Date]])</f>
        <v>6</v>
      </c>
      <c r="R823" t="str">
        <f>TEXT(Sheet1[[#This Row],[Date]],"MMMM")</f>
        <v>June</v>
      </c>
      <c r="S823" t="str">
        <f>TEXT(Sheet1[[#This Row],[Date]],"YYYY-MMM")</f>
        <v>2012-Jun</v>
      </c>
      <c r="T823">
        <f>WEEKDAY(Sheet1[[#This Row],[Date]])</f>
        <v>3</v>
      </c>
      <c r="U823" t="str">
        <f>TEXT(Sheet1[[#This Row],[Date]],"DDDD")</f>
        <v>Tuesday</v>
      </c>
      <c r="V823" t="str">
        <f>"FM"&amp;MOD(MONTH(Sheet1[[#This Row],[Date]])-4,12)+1</f>
        <v>FM3</v>
      </c>
      <c r="W823" t="str">
        <f>"Q"&amp;ROUNDUP(MONTH(Sheet1[[#This Row],[Date]])/3,0)</f>
        <v>Q2</v>
      </c>
      <c r="X823" t="str">
        <f>"Q"&amp;INT(MOD(MONTH(Sheet1[[#This Row],[Date]])-4,12/3)+1)</f>
        <v>Q3</v>
      </c>
      <c r="Y823" t="str" cm="1">
        <f t="array" ref="Y823">_xlfn.IFS(ROUND(L823,0)&lt;=1,"Need to improve 0-1",ROUND(L823,0)&lt;=2,"Okay 1-2",ROUND(L823,0)&lt;=3,"Good 2-3",ROUND(L823,0)&lt;=4,"Great 3-4",ROUND(L823,0)&lt;=5,"Excellent 4-5")</f>
        <v>Great 3-4</v>
      </c>
      <c r="Z823" t="str">
        <f t="shared" si="12"/>
        <v>0-1000</v>
      </c>
    </row>
    <row r="824" spans="1:26" x14ac:dyDescent="0.3">
      <c r="A824">
        <v>18228854</v>
      </c>
      <c r="B824" t="s">
        <v>1753</v>
      </c>
      <c r="C824">
        <v>1</v>
      </c>
      <c r="D824" t="s">
        <v>14</v>
      </c>
      <c r="E824" t="s">
        <v>584</v>
      </c>
      <c r="F824" t="s">
        <v>16</v>
      </c>
      <c r="G824" t="s">
        <v>21</v>
      </c>
      <c r="H824" t="s">
        <v>16</v>
      </c>
      <c r="I824">
        <v>2</v>
      </c>
      <c r="J824">
        <v>27</v>
      </c>
      <c r="K824">
        <v>750</v>
      </c>
      <c r="L824">
        <v>3.4</v>
      </c>
      <c r="M824" t="s">
        <v>1230</v>
      </c>
      <c r="N824" t="str">
        <f>SUBSTITUTE(Sheet1[[#This Row],[Datekey_Opening]],"_","-")</f>
        <v>2012-6-23</v>
      </c>
      <c r="O824">
        <f>YEAR(Sheet1[[#This Row],[Date]])</f>
        <v>2012</v>
      </c>
      <c r="P824" t="str">
        <f>LOOKUP(Sheet1[[#This Row],[CountryCode]],$AI$4:$AI$18,$AJ$4:$AJ$18)</f>
        <v>India</v>
      </c>
      <c r="Q824">
        <f>MONTH(Sheet1[[#This Row],[Date]])</f>
        <v>6</v>
      </c>
      <c r="R824" t="str">
        <f>TEXT(Sheet1[[#This Row],[Date]],"MMMM")</f>
        <v>June</v>
      </c>
      <c r="S824" t="str">
        <f>TEXT(Sheet1[[#This Row],[Date]],"YYYY-MMM")</f>
        <v>2012-Jun</v>
      </c>
      <c r="T824">
        <f>WEEKDAY(Sheet1[[#This Row],[Date]])</f>
        <v>7</v>
      </c>
      <c r="U824" t="str">
        <f>TEXT(Sheet1[[#This Row],[Date]],"DDDD")</f>
        <v>Saturday</v>
      </c>
      <c r="V824" t="str">
        <f>"FM"&amp;MOD(MONTH(Sheet1[[#This Row],[Date]])-4,12)+1</f>
        <v>FM3</v>
      </c>
      <c r="W824" t="str">
        <f>"Q"&amp;ROUNDUP(MONTH(Sheet1[[#This Row],[Date]])/3,0)</f>
        <v>Q2</v>
      </c>
      <c r="X824" t="str">
        <f>"Q"&amp;INT(MOD(MONTH(Sheet1[[#This Row],[Date]])-4,12/3)+1)</f>
        <v>Q3</v>
      </c>
      <c r="Y824" t="str" cm="1">
        <f t="array" ref="Y824">_xlfn.IFS(ROUND(L824,0)&lt;=1,"Need to improve 0-1",ROUND(L824,0)&lt;=2,"Okay 1-2",ROUND(L824,0)&lt;=3,"Good 2-3",ROUND(L824,0)&lt;=4,"Great 3-4",ROUND(L824,0)&lt;=5,"Excellent 4-5")</f>
        <v>Good 2-3</v>
      </c>
      <c r="Z824" t="str">
        <f t="shared" si="12"/>
        <v>0-1000</v>
      </c>
    </row>
    <row r="825" spans="1:26" x14ac:dyDescent="0.3">
      <c r="A825">
        <v>18469965</v>
      </c>
      <c r="B825" t="s">
        <v>1754</v>
      </c>
      <c r="C825">
        <v>1</v>
      </c>
      <c r="D825" t="s">
        <v>14</v>
      </c>
      <c r="E825" t="s">
        <v>1755</v>
      </c>
      <c r="F825" t="s">
        <v>16</v>
      </c>
      <c r="G825" t="s">
        <v>16</v>
      </c>
      <c r="H825" t="s">
        <v>16</v>
      </c>
      <c r="I825">
        <v>2</v>
      </c>
      <c r="J825">
        <v>1</v>
      </c>
      <c r="K825">
        <v>850</v>
      </c>
      <c r="L825">
        <v>1</v>
      </c>
      <c r="M825" t="s">
        <v>1756</v>
      </c>
      <c r="N825" t="str">
        <f>SUBSTITUTE(Sheet1[[#This Row],[Datekey_Opening]],"_","-")</f>
        <v>2016-6-24</v>
      </c>
      <c r="O825">
        <f>YEAR(Sheet1[[#This Row],[Date]])</f>
        <v>2016</v>
      </c>
      <c r="P825" t="str">
        <f>LOOKUP(Sheet1[[#This Row],[CountryCode]],$AI$4:$AI$18,$AJ$4:$AJ$18)</f>
        <v>India</v>
      </c>
      <c r="Q825">
        <f>MONTH(Sheet1[[#This Row],[Date]])</f>
        <v>6</v>
      </c>
      <c r="R825" t="str">
        <f>TEXT(Sheet1[[#This Row],[Date]],"MMMM")</f>
        <v>June</v>
      </c>
      <c r="S825" t="str">
        <f>TEXT(Sheet1[[#This Row],[Date]],"YYYY-MMM")</f>
        <v>2016-Jun</v>
      </c>
      <c r="T825">
        <f>WEEKDAY(Sheet1[[#This Row],[Date]])</f>
        <v>6</v>
      </c>
      <c r="U825" t="str">
        <f>TEXT(Sheet1[[#This Row],[Date]],"DDDD")</f>
        <v>Friday</v>
      </c>
      <c r="V825" t="str">
        <f>"FM"&amp;MOD(MONTH(Sheet1[[#This Row],[Date]])-4,12)+1</f>
        <v>FM3</v>
      </c>
      <c r="W825" t="str">
        <f>"Q"&amp;ROUNDUP(MONTH(Sheet1[[#This Row],[Date]])/3,0)</f>
        <v>Q2</v>
      </c>
      <c r="X825" t="str">
        <f>"Q"&amp;INT(MOD(MONTH(Sheet1[[#This Row],[Date]])-4,12/3)+1)</f>
        <v>Q3</v>
      </c>
      <c r="Y825" t="str" cm="1">
        <f t="array" ref="Y825">_xlfn.IFS(ROUND(L825,0)&lt;=1,"Need to improve 0-1",ROUND(L825,0)&lt;=2,"Okay 1-2",ROUND(L825,0)&lt;=3,"Good 2-3",ROUND(L825,0)&lt;=4,"Great 3-4",ROUND(L825,0)&lt;=5,"Excellent 4-5")</f>
        <v>Need to improve 0-1</v>
      </c>
      <c r="Z825" t="str">
        <f t="shared" si="12"/>
        <v>0-1000</v>
      </c>
    </row>
    <row r="826" spans="1:26" x14ac:dyDescent="0.3">
      <c r="A826">
        <v>7304307</v>
      </c>
      <c r="B826" t="s">
        <v>1757</v>
      </c>
      <c r="C826">
        <v>30</v>
      </c>
      <c r="D826" t="s">
        <v>1749</v>
      </c>
      <c r="E826" t="s">
        <v>1759</v>
      </c>
      <c r="F826" t="s">
        <v>16</v>
      </c>
      <c r="G826" t="s">
        <v>16</v>
      </c>
      <c r="H826" t="s">
        <v>16</v>
      </c>
      <c r="I826">
        <v>4</v>
      </c>
      <c r="J826">
        <v>29</v>
      </c>
      <c r="K826">
        <v>100</v>
      </c>
      <c r="L826">
        <v>4.8</v>
      </c>
      <c r="M826" t="s">
        <v>1760</v>
      </c>
      <c r="N826" t="str">
        <f>SUBSTITUTE(Sheet1[[#This Row],[Datekey_Opening]],"_","-")</f>
        <v>2011-7-28</v>
      </c>
      <c r="O826">
        <f>YEAR(Sheet1[[#This Row],[Date]])</f>
        <v>2011</v>
      </c>
      <c r="P826" t="str">
        <f>LOOKUP(Sheet1[[#This Row],[CountryCode]],$AI$4:$AI$18,$AJ$4:$AJ$18)</f>
        <v>Brazil</v>
      </c>
      <c r="Q826">
        <f>MONTH(Sheet1[[#This Row],[Date]])</f>
        <v>7</v>
      </c>
      <c r="R826" t="str">
        <f>TEXT(Sheet1[[#This Row],[Date]],"MMMM")</f>
        <v>July</v>
      </c>
      <c r="S826" t="str">
        <f>TEXT(Sheet1[[#This Row],[Date]],"YYYY-MMM")</f>
        <v>2011-Jul</v>
      </c>
      <c r="T826">
        <f>WEEKDAY(Sheet1[[#This Row],[Date]])</f>
        <v>5</v>
      </c>
      <c r="U826" t="str">
        <f>TEXT(Sheet1[[#This Row],[Date]],"DDDD")</f>
        <v>Thursday</v>
      </c>
      <c r="V826" t="str">
        <f>"FM"&amp;MOD(MONTH(Sheet1[[#This Row],[Date]])-4,12)+1</f>
        <v>FM4</v>
      </c>
      <c r="W826" t="str">
        <f>"Q"&amp;ROUNDUP(MONTH(Sheet1[[#This Row],[Date]])/3,0)</f>
        <v>Q3</v>
      </c>
      <c r="X826" t="str">
        <f>"Q"&amp;INT(MOD(MONTH(Sheet1[[#This Row],[Date]])-4,12/3)+1)</f>
        <v>Q4</v>
      </c>
      <c r="Y826" t="str" cm="1">
        <f t="array" ref="Y826">_xlfn.IFS(ROUND(L826,0)&lt;=1,"Need to improve 0-1",ROUND(L826,0)&lt;=2,"Okay 1-2",ROUND(L826,0)&lt;=3,"Good 2-3",ROUND(L826,0)&lt;=4,"Great 3-4",ROUND(L826,0)&lt;=5,"Excellent 4-5")</f>
        <v>Excellent 4-5</v>
      </c>
      <c r="Z826" t="str">
        <f t="shared" si="12"/>
        <v>0-1000</v>
      </c>
    </row>
    <row r="827" spans="1:26" x14ac:dyDescent="0.3">
      <c r="A827">
        <v>7001208</v>
      </c>
      <c r="B827" t="s">
        <v>1761</v>
      </c>
      <c r="C827">
        <v>148</v>
      </c>
      <c r="D827" t="s">
        <v>1636</v>
      </c>
      <c r="E827" t="s">
        <v>1762</v>
      </c>
      <c r="F827" t="s">
        <v>16</v>
      </c>
      <c r="G827" t="s">
        <v>16</v>
      </c>
      <c r="H827" t="s">
        <v>16</v>
      </c>
      <c r="I827">
        <v>4</v>
      </c>
      <c r="J827">
        <v>402</v>
      </c>
      <c r="K827">
        <v>100</v>
      </c>
      <c r="L827">
        <v>2.2999999999999998</v>
      </c>
      <c r="M827" t="s">
        <v>1763</v>
      </c>
      <c r="N827" t="str">
        <f>SUBSTITUTE(Sheet1[[#This Row],[Datekey_Opening]],"_","-")</f>
        <v>2016-7-18</v>
      </c>
      <c r="O827">
        <f>YEAR(Sheet1[[#This Row],[Date]])</f>
        <v>2016</v>
      </c>
      <c r="P827" t="str">
        <f>LOOKUP(Sheet1[[#This Row],[CountryCode]],$AI$4:$AI$18,$AJ$4:$AJ$18)</f>
        <v>New Zealand</v>
      </c>
      <c r="Q827">
        <f>MONTH(Sheet1[[#This Row],[Date]])</f>
        <v>7</v>
      </c>
      <c r="R827" t="str">
        <f>TEXT(Sheet1[[#This Row],[Date]],"MMMM")</f>
        <v>July</v>
      </c>
      <c r="S827" t="str">
        <f>TEXT(Sheet1[[#This Row],[Date]],"YYYY-MMM")</f>
        <v>2016-Jul</v>
      </c>
      <c r="T827">
        <f>WEEKDAY(Sheet1[[#This Row],[Date]])</f>
        <v>2</v>
      </c>
      <c r="U827" t="str">
        <f>TEXT(Sheet1[[#This Row],[Date]],"DDDD")</f>
        <v>Monday</v>
      </c>
      <c r="V827" t="str">
        <f>"FM"&amp;MOD(MONTH(Sheet1[[#This Row],[Date]])-4,12)+1</f>
        <v>FM4</v>
      </c>
      <c r="W827" t="str">
        <f>"Q"&amp;ROUNDUP(MONTH(Sheet1[[#This Row],[Date]])/3,0)</f>
        <v>Q3</v>
      </c>
      <c r="X827" t="str">
        <f>"Q"&amp;INT(MOD(MONTH(Sheet1[[#This Row],[Date]])-4,12/3)+1)</f>
        <v>Q4</v>
      </c>
      <c r="Y827" t="str" cm="1">
        <f t="array" ref="Y827">_xlfn.IFS(ROUND(L827,0)&lt;=1,"Need to improve 0-1",ROUND(L827,0)&lt;=2,"Okay 1-2",ROUND(L827,0)&lt;=3,"Good 2-3",ROUND(L827,0)&lt;=4,"Great 3-4",ROUND(L827,0)&lt;=5,"Excellent 4-5")</f>
        <v>Okay 1-2</v>
      </c>
      <c r="Z827" t="str">
        <f t="shared" si="12"/>
        <v>0-1000</v>
      </c>
    </row>
    <row r="828" spans="1:26" x14ac:dyDescent="0.3">
      <c r="A828">
        <v>6601515</v>
      </c>
      <c r="B828" t="s">
        <v>1764</v>
      </c>
      <c r="C828">
        <v>30</v>
      </c>
      <c r="D828" t="s">
        <v>1765</v>
      </c>
      <c r="E828" t="s">
        <v>373</v>
      </c>
      <c r="F828" t="s">
        <v>16</v>
      </c>
      <c r="G828" t="s">
        <v>16</v>
      </c>
      <c r="H828" t="s">
        <v>16</v>
      </c>
      <c r="I828">
        <v>4</v>
      </c>
      <c r="J828">
        <v>9</v>
      </c>
      <c r="K828">
        <v>100</v>
      </c>
      <c r="L828">
        <v>3.1</v>
      </c>
      <c r="M828" t="s">
        <v>1766</v>
      </c>
      <c r="N828" t="str">
        <f>SUBSTITUTE(Sheet1[[#This Row],[Datekey_Opening]],"_","-")</f>
        <v>2015-5-6</v>
      </c>
      <c r="O828">
        <f>YEAR(Sheet1[[#This Row],[Date]])</f>
        <v>2015</v>
      </c>
      <c r="P828" t="str">
        <f>LOOKUP(Sheet1[[#This Row],[CountryCode]],$AI$4:$AI$18,$AJ$4:$AJ$18)</f>
        <v>Brazil</v>
      </c>
      <c r="Q828">
        <f>MONTH(Sheet1[[#This Row],[Date]])</f>
        <v>5</v>
      </c>
      <c r="R828" t="str">
        <f>TEXT(Sheet1[[#This Row],[Date]],"MMMM")</f>
        <v>May</v>
      </c>
      <c r="S828" t="str">
        <f>TEXT(Sheet1[[#This Row],[Date]],"YYYY-MMM")</f>
        <v>2015-May</v>
      </c>
      <c r="T828">
        <f>WEEKDAY(Sheet1[[#This Row],[Date]])</f>
        <v>4</v>
      </c>
      <c r="U828" t="str">
        <f>TEXT(Sheet1[[#This Row],[Date]],"DDDD")</f>
        <v>Wednesday</v>
      </c>
      <c r="V828" t="str">
        <f>"FM"&amp;MOD(MONTH(Sheet1[[#This Row],[Date]])-4,12)+1</f>
        <v>FM2</v>
      </c>
      <c r="W828" t="str">
        <f>"Q"&amp;ROUNDUP(MONTH(Sheet1[[#This Row],[Date]])/3,0)</f>
        <v>Q2</v>
      </c>
      <c r="X828" t="str">
        <f>"Q"&amp;INT(MOD(MONTH(Sheet1[[#This Row],[Date]])-4,12/3)+1)</f>
        <v>Q2</v>
      </c>
      <c r="Y828" t="str" cm="1">
        <f t="array" ref="Y828">_xlfn.IFS(ROUND(L828,0)&lt;=1,"Need to improve 0-1",ROUND(L828,0)&lt;=2,"Okay 1-2",ROUND(L828,0)&lt;=3,"Good 2-3",ROUND(L828,0)&lt;=4,"Great 3-4",ROUND(L828,0)&lt;=5,"Excellent 4-5")</f>
        <v>Good 2-3</v>
      </c>
      <c r="Z828" t="str">
        <f t="shared" si="12"/>
        <v>0-1000</v>
      </c>
    </row>
    <row r="829" spans="1:26" x14ac:dyDescent="0.3">
      <c r="A829">
        <v>6709580</v>
      </c>
      <c r="B829" t="s">
        <v>1767</v>
      </c>
      <c r="C829">
        <v>30</v>
      </c>
      <c r="D829" t="s">
        <v>1742</v>
      </c>
      <c r="E829" t="s">
        <v>1768</v>
      </c>
      <c r="F829" t="s">
        <v>16</v>
      </c>
      <c r="G829" t="s">
        <v>16</v>
      </c>
      <c r="H829" t="s">
        <v>16</v>
      </c>
      <c r="I829">
        <v>4</v>
      </c>
      <c r="J829">
        <v>22</v>
      </c>
      <c r="K829">
        <v>100</v>
      </c>
      <c r="L829">
        <v>4.4000000000000004</v>
      </c>
      <c r="M829" t="s">
        <v>1769</v>
      </c>
      <c r="N829" t="str">
        <f>SUBSTITUTE(Sheet1[[#This Row],[Datekey_Opening]],"_","-")</f>
        <v>2017-5-10</v>
      </c>
      <c r="O829">
        <f>YEAR(Sheet1[[#This Row],[Date]])</f>
        <v>2017</v>
      </c>
      <c r="P829" t="str">
        <f>LOOKUP(Sheet1[[#This Row],[CountryCode]],$AI$4:$AI$18,$AJ$4:$AJ$18)</f>
        <v>Brazil</v>
      </c>
      <c r="Q829">
        <f>MONTH(Sheet1[[#This Row],[Date]])</f>
        <v>5</v>
      </c>
      <c r="R829" t="str">
        <f>TEXT(Sheet1[[#This Row],[Date]],"MMMM")</f>
        <v>May</v>
      </c>
      <c r="S829" t="str">
        <f>TEXT(Sheet1[[#This Row],[Date]],"YYYY-MMM")</f>
        <v>2017-May</v>
      </c>
      <c r="T829">
        <f>WEEKDAY(Sheet1[[#This Row],[Date]])</f>
        <v>4</v>
      </c>
      <c r="U829" t="str">
        <f>TEXT(Sheet1[[#This Row],[Date]],"DDDD")</f>
        <v>Wednesday</v>
      </c>
      <c r="V829" t="str">
        <f>"FM"&amp;MOD(MONTH(Sheet1[[#This Row],[Date]])-4,12)+1</f>
        <v>FM2</v>
      </c>
      <c r="W829" t="str">
        <f>"Q"&amp;ROUNDUP(MONTH(Sheet1[[#This Row],[Date]])/3,0)</f>
        <v>Q2</v>
      </c>
      <c r="X829" t="str">
        <f>"Q"&amp;INT(MOD(MONTH(Sheet1[[#This Row],[Date]])-4,12/3)+1)</f>
        <v>Q2</v>
      </c>
      <c r="Y829" t="str" cm="1">
        <f t="array" ref="Y829">_xlfn.IFS(ROUND(L829,0)&lt;=1,"Need to improve 0-1",ROUND(L829,0)&lt;=2,"Okay 1-2",ROUND(L829,0)&lt;=3,"Good 2-3",ROUND(L829,0)&lt;=4,"Great 3-4",ROUND(L829,0)&lt;=5,"Excellent 4-5")</f>
        <v>Great 3-4</v>
      </c>
      <c r="Z829" t="str">
        <f t="shared" si="12"/>
        <v>0-1000</v>
      </c>
    </row>
    <row r="830" spans="1:26" x14ac:dyDescent="0.3">
      <c r="A830">
        <v>7100660</v>
      </c>
      <c r="B830" t="s">
        <v>1770</v>
      </c>
      <c r="C830">
        <v>148</v>
      </c>
      <c r="D830" t="s">
        <v>1640</v>
      </c>
      <c r="E830" t="s">
        <v>1755</v>
      </c>
      <c r="F830" t="s">
        <v>16</v>
      </c>
      <c r="G830" t="s">
        <v>16</v>
      </c>
      <c r="H830" t="s">
        <v>16</v>
      </c>
      <c r="I830">
        <v>4</v>
      </c>
      <c r="J830">
        <v>143</v>
      </c>
      <c r="K830">
        <v>100</v>
      </c>
      <c r="L830">
        <v>4.3</v>
      </c>
      <c r="M830" t="s">
        <v>1771</v>
      </c>
      <c r="N830" t="str">
        <f>SUBSTITUTE(Sheet1[[#This Row],[Datekey_Opening]],"_","-")</f>
        <v>2014-5-15</v>
      </c>
      <c r="O830">
        <f>YEAR(Sheet1[[#This Row],[Date]])</f>
        <v>2014</v>
      </c>
      <c r="P830" t="str">
        <f>LOOKUP(Sheet1[[#This Row],[CountryCode]],$AI$4:$AI$18,$AJ$4:$AJ$18)</f>
        <v>New Zealand</v>
      </c>
      <c r="Q830">
        <f>MONTH(Sheet1[[#This Row],[Date]])</f>
        <v>5</v>
      </c>
      <c r="R830" t="str">
        <f>TEXT(Sheet1[[#This Row],[Date]],"MMMM")</f>
        <v>May</v>
      </c>
      <c r="S830" t="str">
        <f>TEXT(Sheet1[[#This Row],[Date]],"YYYY-MMM")</f>
        <v>2014-May</v>
      </c>
      <c r="T830">
        <f>WEEKDAY(Sheet1[[#This Row],[Date]])</f>
        <v>5</v>
      </c>
      <c r="U830" t="str">
        <f>TEXT(Sheet1[[#This Row],[Date]],"DDDD")</f>
        <v>Thursday</v>
      </c>
      <c r="V830" t="str">
        <f>"FM"&amp;MOD(MONTH(Sheet1[[#This Row],[Date]])-4,12)+1</f>
        <v>FM2</v>
      </c>
      <c r="W830" t="str">
        <f>"Q"&amp;ROUNDUP(MONTH(Sheet1[[#This Row],[Date]])/3,0)</f>
        <v>Q2</v>
      </c>
      <c r="X830" t="str">
        <f>"Q"&amp;INT(MOD(MONTH(Sheet1[[#This Row],[Date]])-4,12/3)+1)</f>
        <v>Q2</v>
      </c>
      <c r="Y830" t="str" cm="1">
        <f t="array" ref="Y830">_xlfn.IFS(ROUND(L830,0)&lt;=1,"Need to improve 0-1",ROUND(L830,0)&lt;=2,"Okay 1-2",ROUND(L830,0)&lt;=3,"Good 2-3",ROUND(L830,0)&lt;=4,"Great 3-4",ROUND(L830,0)&lt;=5,"Excellent 4-5")</f>
        <v>Great 3-4</v>
      </c>
      <c r="Z830" t="str">
        <f t="shared" si="12"/>
        <v>0-1000</v>
      </c>
    </row>
    <row r="831" spans="1:26" x14ac:dyDescent="0.3">
      <c r="A831">
        <v>6601862</v>
      </c>
      <c r="B831" t="s">
        <v>1772</v>
      </c>
      <c r="C831">
        <v>30</v>
      </c>
      <c r="D831" t="s">
        <v>1765</v>
      </c>
      <c r="E831" t="s">
        <v>1773</v>
      </c>
      <c r="F831" t="s">
        <v>16</v>
      </c>
      <c r="G831" t="s">
        <v>16</v>
      </c>
      <c r="H831" t="s">
        <v>16</v>
      </c>
      <c r="I831">
        <v>4</v>
      </c>
      <c r="J831">
        <v>5</v>
      </c>
      <c r="K831">
        <v>100</v>
      </c>
      <c r="L831">
        <v>3.6</v>
      </c>
      <c r="M831" t="s">
        <v>1774</v>
      </c>
      <c r="N831" t="str">
        <f>SUBSTITUTE(Sheet1[[#This Row],[Datekey_Opening]],"_","-")</f>
        <v>2014-2-25</v>
      </c>
      <c r="O831">
        <f>YEAR(Sheet1[[#This Row],[Date]])</f>
        <v>2014</v>
      </c>
      <c r="P831" t="str">
        <f>LOOKUP(Sheet1[[#This Row],[CountryCode]],$AI$4:$AI$18,$AJ$4:$AJ$18)</f>
        <v>Brazil</v>
      </c>
      <c r="Q831">
        <f>MONTH(Sheet1[[#This Row],[Date]])</f>
        <v>2</v>
      </c>
      <c r="R831" t="str">
        <f>TEXT(Sheet1[[#This Row],[Date]],"MMMM")</f>
        <v>February</v>
      </c>
      <c r="S831" t="str">
        <f>TEXT(Sheet1[[#This Row],[Date]],"YYYY-MMM")</f>
        <v>2014-Feb</v>
      </c>
      <c r="T831">
        <f>WEEKDAY(Sheet1[[#This Row],[Date]])</f>
        <v>3</v>
      </c>
      <c r="U831" t="str">
        <f>TEXT(Sheet1[[#This Row],[Date]],"DDDD")</f>
        <v>Tuesday</v>
      </c>
      <c r="V831" t="str">
        <f>"FM"&amp;MOD(MONTH(Sheet1[[#This Row],[Date]])-4,12)+1</f>
        <v>FM11</v>
      </c>
      <c r="W831" t="str">
        <f>"Q"&amp;ROUNDUP(MONTH(Sheet1[[#This Row],[Date]])/3,0)</f>
        <v>Q1</v>
      </c>
      <c r="X831" t="str">
        <f>"Q"&amp;INT(MOD(MONTH(Sheet1[[#This Row],[Date]])-4,12/3)+1)</f>
        <v>Q3</v>
      </c>
      <c r="Y831" t="str" cm="1">
        <f t="array" ref="Y831">_xlfn.IFS(ROUND(L831,0)&lt;=1,"Need to improve 0-1",ROUND(L831,0)&lt;=2,"Okay 1-2",ROUND(L831,0)&lt;=3,"Good 2-3",ROUND(L831,0)&lt;=4,"Great 3-4",ROUND(L831,0)&lt;=5,"Excellent 4-5")</f>
        <v>Great 3-4</v>
      </c>
      <c r="Z831" t="str">
        <f t="shared" si="12"/>
        <v>0-1000</v>
      </c>
    </row>
    <row r="832" spans="1:26" x14ac:dyDescent="0.3">
      <c r="A832">
        <v>6601602</v>
      </c>
      <c r="B832" t="s">
        <v>1775</v>
      </c>
      <c r="C832">
        <v>30</v>
      </c>
      <c r="D832" t="s">
        <v>1765</v>
      </c>
      <c r="E832" t="s">
        <v>1776</v>
      </c>
      <c r="F832" t="s">
        <v>16</v>
      </c>
      <c r="G832" t="s">
        <v>16</v>
      </c>
      <c r="H832" t="s">
        <v>16</v>
      </c>
      <c r="I832">
        <v>4</v>
      </c>
      <c r="J832">
        <v>29</v>
      </c>
      <c r="K832">
        <v>100</v>
      </c>
      <c r="L832">
        <v>4.3</v>
      </c>
      <c r="M832" t="s">
        <v>1777</v>
      </c>
      <c r="N832" t="str">
        <f>SUBSTITUTE(Sheet1[[#This Row],[Datekey_Opening]],"_","-")</f>
        <v>2012-1-16</v>
      </c>
      <c r="O832">
        <f>YEAR(Sheet1[[#This Row],[Date]])</f>
        <v>2012</v>
      </c>
      <c r="P832" t="str">
        <f>LOOKUP(Sheet1[[#This Row],[CountryCode]],$AI$4:$AI$18,$AJ$4:$AJ$18)</f>
        <v>Brazil</v>
      </c>
      <c r="Q832">
        <f>MONTH(Sheet1[[#This Row],[Date]])</f>
        <v>1</v>
      </c>
      <c r="R832" t="str">
        <f>TEXT(Sheet1[[#This Row],[Date]],"MMMM")</f>
        <v>January</v>
      </c>
      <c r="S832" t="str">
        <f>TEXT(Sheet1[[#This Row],[Date]],"YYYY-MMM")</f>
        <v>2012-Jan</v>
      </c>
      <c r="T832">
        <f>WEEKDAY(Sheet1[[#This Row],[Date]])</f>
        <v>2</v>
      </c>
      <c r="U832" t="str">
        <f>TEXT(Sheet1[[#This Row],[Date]],"DDDD")</f>
        <v>Monday</v>
      </c>
      <c r="V832" t="str">
        <f>"FM"&amp;MOD(MONTH(Sheet1[[#This Row],[Date]])-4,12)+1</f>
        <v>FM10</v>
      </c>
      <c r="W832" t="str">
        <f>"Q"&amp;ROUNDUP(MONTH(Sheet1[[#This Row],[Date]])/3,0)</f>
        <v>Q1</v>
      </c>
      <c r="X832" t="str">
        <f>"Q"&amp;INT(MOD(MONTH(Sheet1[[#This Row],[Date]])-4,12/3)+1)</f>
        <v>Q2</v>
      </c>
      <c r="Y832" t="str" cm="1">
        <f t="array" ref="Y832">_xlfn.IFS(ROUND(L832,0)&lt;=1,"Need to improve 0-1",ROUND(L832,0)&lt;=2,"Okay 1-2",ROUND(L832,0)&lt;=3,"Good 2-3",ROUND(L832,0)&lt;=4,"Great 3-4",ROUND(L832,0)&lt;=5,"Excellent 4-5")</f>
        <v>Great 3-4</v>
      </c>
      <c r="Z832" t="str">
        <f t="shared" si="12"/>
        <v>0-1000</v>
      </c>
    </row>
    <row r="833" spans="1:26" x14ac:dyDescent="0.3">
      <c r="A833">
        <v>7100811</v>
      </c>
      <c r="B833" t="s">
        <v>1778</v>
      </c>
      <c r="C833">
        <v>148</v>
      </c>
      <c r="D833" t="s">
        <v>1640</v>
      </c>
      <c r="E833" t="s">
        <v>1779</v>
      </c>
      <c r="F833" t="s">
        <v>16</v>
      </c>
      <c r="G833" t="s">
        <v>16</v>
      </c>
      <c r="H833" t="s">
        <v>16</v>
      </c>
      <c r="I833">
        <v>4</v>
      </c>
      <c r="J833">
        <v>170</v>
      </c>
      <c r="K833">
        <v>105</v>
      </c>
      <c r="L833">
        <v>4.2</v>
      </c>
      <c r="M833" t="s">
        <v>1546</v>
      </c>
      <c r="N833" t="str">
        <f>SUBSTITUTE(Sheet1[[#This Row],[Datekey_Opening]],"_","-")</f>
        <v>2011-9-6</v>
      </c>
      <c r="O833">
        <f>YEAR(Sheet1[[#This Row],[Date]])</f>
        <v>2011</v>
      </c>
      <c r="P833" t="str">
        <f>LOOKUP(Sheet1[[#This Row],[CountryCode]],$AI$4:$AI$18,$AJ$4:$AJ$18)</f>
        <v>New Zealand</v>
      </c>
      <c r="Q833">
        <f>MONTH(Sheet1[[#This Row],[Date]])</f>
        <v>9</v>
      </c>
      <c r="R833" t="str">
        <f>TEXT(Sheet1[[#This Row],[Date]],"MMMM")</f>
        <v>September</v>
      </c>
      <c r="S833" t="str">
        <f>TEXT(Sheet1[[#This Row],[Date]],"YYYY-MMM")</f>
        <v>2011-Sep</v>
      </c>
      <c r="T833">
        <f>WEEKDAY(Sheet1[[#This Row],[Date]])</f>
        <v>3</v>
      </c>
      <c r="U833" t="str">
        <f>TEXT(Sheet1[[#This Row],[Date]],"DDDD")</f>
        <v>Tuesday</v>
      </c>
      <c r="V833" t="str">
        <f>"FM"&amp;MOD(MONTH(Sheet1[[#This Row],[Date]])-4,12)+1</f>
        <v>FM6</v>
      </c>
      <c r="W833" t="str">
        <f>"Q"&amp;ROUNDUP(MONTH(Sheet1[[#This Row],[Date]])/3,0)</f>
        <v>Q3</v>
      </c>
      <c r="X833" t="str">
        <f>"Q"&amp;INT(MOD(MONTH(Sheet1[[#This Row],[Date]])-4,12/3)+1)</f>
        <v>Q2</v>
      </c>
      <c r="Y833" t="str" cm="1">
        <f t="array" ref="Y833">_xlfn.IFS(ROUND(L833,0)&lt;=1,"Need to improve 0-1",ROUND(L833,0)&lt;=2,"Okay 1-2",ROUND(L833,0)&lt;=3,"Good 2-3",ROUND(L833,0)&lt;=4,"Great 3-4",ROUND(L833,0)&lt;=5,"Excellent 4-5")</f>
        <v>Great 3-4</v>
      </c>
      <c r="Z833" t="str">
        <f t="shared" si="12"/>
        <v>0-1000</v>
      </c>
    </row>
    <row r="834" spans="1:26" x14ac:dyDescent="0.3">
      <c r="A834">
        <v>4101</v>
      </c>
      <c r="B834" t="s">
        <v>1780</v>
      </c>
      <c r="C834">
        <v>1</v>
      </c>
      <c r="D834" t="s">
        <v>14</v>
      </c>
      <c r="E834" t="s">
        <v>398</v>
      </c>
      <c r="F834" t="s">
        <v>16</v>
      </c>
      <c r="G834" t="s">
        <v>16</v>
      </c>
      <c r="H834" t="s">
        <v>16</v>
      </c>
      <c r="I834">
        <v>2</v>
      </c>
      <c r="J834">
        <v>19</v>
      </c>
      <c r="K834">
        <v>900</v>
      </c>
      <c r="L834">
        <v>3.3</v>
      </c>
      <c r="M834" t="s">
        <v>1702</v>
      </c>
      <c r="N834" t="str">
        <f>SUBSTITUTE(Sheet1[[#This Row],[Datekey_Opening]],"_","-")</f>
        <v>2017-6-16</v>
      </c>
      <c r="O834">
        <f>YEAR(Sheet1[[#This Row],[Date]])</f>
        <v>2017</v>
      </c>
      <c r="P834" t="str">
        <f>LOOKUP(Sheet1[[#This Row],[CountryCode]],$AI$4:$AI$18,$AJ$4:$AJ$18)</f>
        <v>India</v>
      </c>
      <c r="Q834">
        <f>MONTH(Sheet1[[#This Row],[Date]])</f>
        <v>6</v>
      </c>
      <c r="R834" t="str">
        <f>TEXT(Sheet1[[#This Row],[Date]],"MMMM")</f>
        <v>June</v>
      </c>
      <c r="S834" t="str">
        <f>TEXT(Sheet1[[#This Row],[Date]],"YYYY-MMM")</f>
        <v>2017-Jun</v>
      </c>
      <c r="T834">
        <f>WEEKDAY(Sheet1[[#This Row],[Date]])</f>
        <v>6</v>
      </c>
      <c r="U834" t="str">
        <f>TEXT(Sheet1[[#This Row],[Date]],"DDDD")</f>
        <v>Friday</v>
      </c>
      <c r="V834" t="str">
        <f>"FM"&amp;MOD(MONTH(Sheet1[[#This Row],[Date]])-4,12)+1</f>
        <v>FM3</v>
      </c>
      <c r="W834" t="str">
        <f>"Q"&amp;ROUNDUP(MONTH(Sheet1[[#This Row],[Date]])/3,0)</f>
        <v>Q2</v>
      </c>
      <c r="X834" t="str">
        <f>"Q"&amp;INT(MOD(MONTH(Sheet1[[#This Row],[Date]])-4,12/3)+1)</f>
        <v>Q3</v>
      </c>
      <c r="Y834" t="str" cm="1">
        <f t="array" ref="Y834">_xlfn.IFS(ROUND(L834,0)&lt;=1,"Need to improve 0-1",ROUND(L834,0)&lt;=2,"Okay 1-2",ROUND(L834,0)&lt;=3,"Good 2-3",ROUND(L834,0)&lt;=4,"Great 3-4",ROUND(L834,0)&lt;=5,"Excellent 4-5")</f>
        <v>Good 2-3</v>
      </c>
      <c r="Z834" t="str">
        <f t="shared" ref="Z834:Z897" si="13">IF(AND(K834&gt;=0,K834&lt;1000),"0-1000",IF(AND(K834&gt;=1000,K834&lt;2000),"1000-2000",IF(AND(K834&gt;=2000,K834&lt;3000),"2000-3000",IF(AND(K834&gt;=3000,K834&lt;4000),"3000-4000",IF(AND(K834&gt;=4000,K834&lt;5000),"4000-5000",IF(AND(K834&gt;=5000,K834&lt;6000),"5000-6000",IF(AND(K834&gt;=6000,K834&lt;7000),"6000-7000",IF(AND(K834&gt;=7000,K834&lt;200000),"7000-200000","Above 200000"))))))))</f>
        <v>0-1000</v>
      </c>
    </row>
    <row r="835" spans="1:26" x14ac:dyDescent="0.3">
      <c r="A835">
        <v>18268134</v>
      </c>
      <c r="B835" t="s">
        <v>1781</v>
      </c>
      <c r="C835">
        <v>214</v>
      </c>
      <c r="D835" t="s">
        <v>1729</v>
      </c>
      <c r="E835" t="s">
        <v>1782</v>
      </c>
      <c r="F835" t="s">
        <v>16</v>
      </c>
      <c r="G835" t="s">
        <v>21</v>
      </c>
      <c r="H835" t="s">
        <v>16</v>
      </c>
      <c r="I835">
        <v>4</v>
      </c>
      <c r="J835">
        <v>69</v>
      </c>
      <c r="K835">
        <v>110</v>
      </c>
      <c r="L835">
        <v>3.9</v>
      </c>
      <c r="M835" t="s">
        <v>1783</v>
      </c>
      <c r="N835" t="str">
        <f>SUBSTITUTE(Sheet1[[#This Row],[Datekey_Opening]],"_","-")</f>
        <v>2015-7-9</v>
      </c>
      <c r="O835">
        <f>YEAR(Sheet1[[#This Row],[Date]])</f>
        <v>2015</v>
      </c>
      <c r="P835" t="str">
        <f>LOOKUP(Sheet1[[#This Row],[CountryCode]],$AI$4:$AI$18,$AJ$4:$AJ$18)</f>
        <v>UAE</v>
      </c>
      <c r="Q835">
        <f>MONTH(Sheet1[[#This Row],[Date]])</f>
        <v>7</v>
      </c>
      <c r="R835" t="str">
        <f>TEXT(Sheet1[[#This Row],[Date]],"MMMM")</f>
        <v>July</v>
      </c>
      <c r="S835" t="str">
        <f>TEXT(Sheet1[[#This Row],[Date]],"YYYY-MMM")</f>
        <v>2015-Jul</v>
      </c>
      <c r="T835">
        <f>WEEKDAY(Sheet1[[#This Row],[Date]])</f>
        <v>5</v>
      </c>
      <c r="U835" t="str">
        <f>TEXT(Sheet1[[#This Row],[Date]],"DDDD")</f>
        <v>Thursday</v>
      </c>
      <c r="V835" t="str">
        <f>"FM"&amp;MOD(MONTH(Sheet1[[#This Row],[Date]])-4,12)+1</f>
        <v>FM4</v>
      </c>
      <c r="W835" t="str">
        <f>"Q"&amp;ROUNDUP(MONTH(Sheet1[[#This Row],[Date]])/3,0)</f>
        <v>Q3</v>
      </c>
      <c r="X835" t="str">
        <f>"Q"&amp;INT(MOD(MONTH(Sheet1[[#This Row],[Date]])-4,12/3)+1)</f>
        <v>Q4</v>
      </c>
      <c r="Y835" t="str" cm="1">
        <f t="array" ref="Y835">_xlfn.IFS(ROUND(L835,0)&lt;=1,"Need to improve 0-1",ROUND(L835,0)&lt;=2,"Okay 1-2",ROUND(L835,0)&lt;=3,"Good 2-3",ROUND(L835,0)&lt;=4,"Great 3-4",ROUND(L835,0)&lt;=5,"Excellent 4-5")</f>
        <v>Great 3-4</v>
      </c>
      <c r="Z835" t="str">
        <f t="shared" si="13"/>
        <v>0-1000</v>
      </c>
    </row>
    <row r="836" spans="1:26" x14ac:dyDescent="0.3">
      <c r="A836">
        <v>7101081</v>
      </c>
      <c r="B836" t="s">
        <v>1784</v>
      </c>
      <c r="C836">
        <v>148</v>
      </c>
      <c r="D836" t="s">
        <v>1640</v>
      </c>
      <c r="E836" t="s">
        <v>1762</v>
      </c>
      <c r="F836" t="s">
        <v>16</v>
      </c>
      <c r="G836" t="s">
        <v>16</v>
      </c>
      <c r="H836" t="s">
        <v>16</v>
      </c>
      <c r="I836">
        <v>4</v>
      </c>
      <c r="J836">
        <v>141</v>
      </c>
      <c r="K836">
        <v>110</v>
      </c>
      <c r="L836">
        <v>4.3</v>
      </c>
      <c r="M836" t="s">
        <v>1785</v>
      </c>
      <c r="N836" t="str">
        <f>SUBSTITUTE(Sheet1[[#This Row],[Datekey_Opening]],"_","-")</f>
        <v>2016-9-12</v>
      </c>
      <c r="O836">
        <f>YEAR(Sheet1[[#This Row],[Date]])</f>
        <v>2016</v>
      </c>
      <c r="P836" t="str">
        <f>LOOKUP(Sheet1[[#This Row],[CountryCode]],$AI$4:$AI$18,$AJ$4:$AJ$18)</f>
        <v>New Zealand</v>
      </c>
      <c r="Q836">
        <f>MONTH(Sheet1[[#This Row],[Date]])</f>
        <v>9</v>
      </c>
      <c r="R836" t="str">
        <f>TEXT(Sheet1[[#This Row],[Date]],"MMMM")</f>
        <v>September</v>
      </c>
      <c r="S836" t="str">
        <f>TEXT(Sheet1[[#This Row],[Date]],"YYYY-MMM")</f>
        <v>2016-Sep</v>
      </c>
      <c r="T836">
        <f>WEEKDAY(Sheet1[[#This Row],[Date]])</f>
        <v>2</v>
      </c>
      <c r="U836" t="str">
        <f>TEXT(Sheet1[[#This Row],[Date]],"DDDD")</f>
        <v>Monday</v>
      </c>
      <c r="V836" t="str">
        <f>"FM"&amp;MOD(MONTH(Sheet1[[#This Row],[Date]])-4,12)+1</f>
        <v>FM6</v>
      </c>
      <c r="W836" t="str">
        <f>"Q"&amp;ROUNDUP(MONTH(Sheet1[[#This Row],[Date]])/3,0)</f>
        <v>Q3</v>
      </c>
      <c r="X836" t="str">
        <f>"Q"&amp;INT(MOD(MONTH(Sheet1[[#This Row],[Date]])-4,12/3)+1)</f>
        <v>Q2</v>
      </c>
      <c r="Y836" t="str" cm="1">
        <f t="array" ref="Y836">_xlfn.IFS(ROUND(L836,0)&lt;=1,"Need to improve 0-1",ROUND(L836,0)&lt;=2,"Okay 1-2",ROUND(L836,0)&lt;=3,"Good 2-3",ROUND(L836,0)&lt;=4,"Great 3-4",ROUND(L836,0)&lt;=5,"Excellent 4-5")</f>
        <v>Great 3-4</v>
      </c>
      <c r="Z836" t="str">
        <f t="shared" si="13"/>
        <v>0-1000</v>
      </c>
    </row>
    <row r="837" spans="1:26" x14ac:dyDescent="0.3">
      <c r="A837">
        <v>404</v>
      </c>
      <c r="B837" t="s">
        <v>1786</v>
      </c>
      <c r="C837">
        <v>1</v>
      </c>
      <c r="D837" t="s">
        <v>14</v>
      </c>
      <c r="E837" t="s">
        <v>426</v>
      </c>
      <c r="F837" t="s">
        <v>21</v>
      </c>
      <c r="G837" t="s">
        <v>21</v>
      </c>
      <c r="H837" t="s">
        <v>16</v>
      </c>
      <c r="I837">
        <v>2</v>
      </c>
      <c r="J837">
        <v>191</v>
      </c>
      <c r="K837">
        <v>900</v>
      </c>
      <c r="L837">
        <v>2</v>
      </c>
      <c r="M837" t="s">
        <v>1787</v>
      </c>
      <c r="N837" t="str">
        <f>SUBSTITUTE(Sheet1[[#This Row],[Datekey_Opening]],"_","-")</f>
        <v>2012-6-18</v>
      </c>
      <c r="O837">
        <f>YEAR(Sheet1[[#This Row],[Date]])</f>
        <v>2012</v>
      </c>
      <c r="P837" t="str">
        <f>LOOKUP(Sheet1[[#This Row],[CountryCode]],$AI$4:$AI$18,$AJ$4:$AJ$18)</f>
        <v>India</v>
      </c>
      <c r="Q837">
        <f>MONTH(Sheet1[[#This Row],[Date]])</f>
        <v>6</v>
      </c>
      <c r="R837" t="str">
        <f>TEXT(Sheet1[[#This Row],[Date]],"MMMM")</f>
        <v>June</v>
      </c>
      <c r="S837" t="str">
        <f>TEXT(Sheet1[[#This Row],[Date]],"YYYY-MMM")</f>
        <v>2012-Jun</v>
      </c>
      <c r="T837">
        <f>WEEKDAY(Sheet1[[#This Row],[Date]])</f>
        <v>2</v>
      </c>
      <c r="U837" t="str">
        <f>TEXT(Sheet1[[#This Row],[Date]],"DDDD")</f>
        <v>Monday</v>
      </c>
      <c r="V837" t="str">
        <f>"FM"&amp;MOD(MONTH(Sheet1[[#This Row],[Date]])-4,12)+1</f>
        <v>FM3</v>
      </c>
      <c r="W837" t="str">
        <f>"Q"&amp;ROUNDUP(MONTH(Sheet1[[#This Row],[Date]])/3,0)</f>
        <v>Q2</v>
      </c>
      <c r="X837" t="str">
        <f>"Q"&amp;INT(MOD(MONTH(Sheet1[[#This Row],[Date]])-4,12/3)+1)</f>
        <v>Q3</v>
      </c>
      <c r="Y837" t="str" cm="1">
        <f t="array" ref="Y837">_xlfn.IFS(ROUND(L837,0)&lt;=1,"Need to improve 0-1",ROUND(L837,0)&lt;=2,"Okay 1-2",ROUND(L837,0)&lt;=3,"Good 2-3",ROUND(L837,0)&lt;=4,"Great 3-4",ROUND(L837,0)&lt;=5,"Excellent 4-5")</f>
        <v>Okay 1-2</v>
      </c>
      <c r="Z837" t="str">
        <f t="shared" si="13"/>
        <v>0-1000</v>
      </c>
    </row>
    <row r="838" spans="1:26" x14ac:dyDescent="0.3">
      <c r="A838">
        <v>18218321</v>
      </c>
      <c r="B838" t="s">
        <v>1788</v>
      </c>
      <c r="C838">
        <v>1</v>
      </c>
      <c r="D838" t="s">
        <v>14</v>
      </c>
      <c r="E838" t="s">
        <v>405</v>
      </c>
      <c r="F838" t="s">
        <v>21</v>
      </c>
      <c r="G838" t="s">
        <v>21</v>
      </c>
      <c r="H838" t="s">
        <v>16</v>
      </c>
      <c r="I838">
        <v>2</v>
      </c>
      <c r="J838">
        <v>95</v>
      </c>
      <c r="K838">
        <v>900</v>
      </c>
      <c r="L838">
        <v>3.5</v>
      </c>
      <c r="M838" t="s">
        <v>1789</v>
      </c>
      <c r="N838" t="str">
        <f>SUBSTITUTE(Sheet1[[#This Row],[Datekey_Opening]],"_","-")</f>
        <v>2014-6-14</v>
      </c>
      <c r="O838">
        <f>YEAR(Sheet1[[#This Row],[Date]])</f>
        <v>2014</v>
      </c>
      <c r="P838" t="str">
        <f>LOOKUP(Sheet1[[#This Row],[CountryCode]],$AI$4:$AI$18,$AJ$4:$AJ$18)</f>
        <v>India</v>
      </c>
      <c r="Q838">
        <f>MONTH(Sheet1[[#This Row],[Date]])</f>
        <v>6</v>
      </c>
      <c r="R838" t="str">
        <f>TEXT(Sheet1[[#This Row],[Date]],"MMMM")</f>
        <v>June</v>
      </c>
      <c r="S838" t="str">
        <f>TEXT(Sheet1[[#This Row],[Date]],"YYYY-MMM")</f>
        <v>2014-Jun</v>
      </c>
      <c r="T838">
        <f>WEEKDAY(Sheet1[[#This Row],[Date]])</f>
        <v>7</v>
      </c>
      <c r="U838" t="str">
        <f>TEXT(Sheet1[[#This Row],[Date]],"DDDD")</f>
        <v>Saturday</v>
      </c>
      <c r="V838" t="str">
        <f>"FM"&amp;MOD(MONTH(Sheet1[[#This Row],[Date]])-4,12)+1</f>
        <v>FM3</v>
      </c>
      <c r="W838" t="str">
        <f>"Q"&amp;ROUNDUP(MONTH(Sheet1[[#This Row],[Date]])/3,0)</f>
        <v>Q2</v>
      </c>
      <c r="X838" t="str">
        <f>"Q"&amp;INT(MOD(MONTH(Sheet1[[#This Row],[Date]])-4,12/3)+1)</f>
        <v>Q3</v>
      </c>
      <c r="Y838" t="str" cm="1">
        <f t="array" ref="Y838">_xlfn.IFS(ROUND(L838,0)&lt;=1,"Need to improve 0-1",ROUND(L838,0)&lt;=2,"Okay 1-2",ROUND(L838,0)&lt;=3,"Good 2-3",ROUND(L838,0)&lt;=4,"Great 3-4",ROUND(L838,0)&lt;=5,"Excellent 4-5")</f>
        <v>Great 3-4</v>
      </c>
      <c r="Z838" t="str">
        <f t="shared" si="13"/>
        <v>0-1000</v>
      </c>
    </row>
    <row r="839" spans="1:26" x14ac:dyDescent="0.3">
      <c r="A839">
        <v>18287378</v>
      </c>
      <c r="B839" t="s">
        <v>1790</v>
      </c>
      <c r="C839">
        <v>1</v>
      </c>
      <c r="D839" t="s">
        <v>14</v>
      </c>
      <c r="E839" t="s">
        <v>446</v>
      </c>
      <c r="F839" t="s">
        <v>16</v>
      </c>
      <c r="G839" t="s">
        <v>16</v>
      </c>
      <c r="H839" t="s">
        <v>16</v>
      </c>
      <c r="I839">
        <v>2</v>
      </c>
      <c r="J839">
        <v>20</v>
      </c>
      <c r="K839">
        <v>750</v>
      </c>
      <c r="L839">
        <v>3.2</v>
      </c>
      <c r="M839" t="s">
        <v>1791</v>
      </c>
      <c r="N839" t="str">
        <f>SUBSTITUTE(Sheet1[[#This Row],[Datekey_Opening]],"_","-")</f>
        <v>2014-6-25</v>
      </c>
      <c r="O839">
        <f>YEAR(Sheet1[[#This Row],[Date]])</f>
        <v>2014</v>
      </c>
      <c r="P839" t="str">
        <f>LOOKUP(Sheet1[[#This Row],[CountryCode]],$AI$4:$AI$18,$AJ$4:$AJ$18)</f>
        <v>India</v>
      </c>
      <c r="Q839">
        <f>MONTH(Sheet1[[#This Row],[Date]])</f>
        <v>6</v>
      </c>
      <c r="R839" t="str">
        <f>TEXT(Sheet1[[#This Row],[Date]],"MMMM")</f>
        <v>June</v>
      </c>
      <c r="S839" t="str">
        <f>TEXT(Sheet1[[#This Row],[Date]],"YYYY-MMM")</f>
        <v>2014-Jun</v>
      </c>
      <c r="T839">
        <f>WEEKDAY(Sheet1[[#This Row],[Date]])</f>
        <v>4</v>
      </c>
      <c r="U839" t="str">
        <f>TEXT(Sheet1[[#This Row],[Date]],"DDDD")</f>
        <v>Wednesday</v>
      </c>
      <c r="V839" t="str">
        <f>"FM"&amp;MOD(MONTH(Sheet1[[#This Row],[Date]])-4,12)+1</f>
        <v>FM3</v>
      </c>
      <c r="W839" t="str">
        <f>"Q"&amp;ROUNDUP(MONTH(Sheet1[[#This Row],[Date]])/3,0)</f>
        <v>Q2</v>
      </c>
      <c r="X839" t="str">
        <f>"Q"&amp;INT(MOD(MONTH(Sheet1[[#This Row],[Date]])-4,12/3)+1)</f>
        <v>Q3</v>
      </c>
      <c r="Y839" t="str" cm="1">
        <f t="array" ref="Y839">_xlfn.IFS(ROUND(L839,0)&lt;=1,"Need to improve 0-1",ROUND(L839,0)&lt;=2,"Okay 1-2",ROUND(L839,0)&lt;=3,"Good 2-3",ROUND(L839,0)&lt;=4,"Great 3-4",ROUND(L839,0)&lt;=5,"Excellent 4-5")</f>
        <v>Good 2-3</v>
      </c>
      <c r="Z839" t="str">
        <f t="shared" si="13"/>
        <v>0-1000</v>
      </c>
    </row>
    <row r="840" spans="1:26" x14ac:dyDescent="0.3">
      <c r="A840">
        <v>310816</v>
      </c>
      <c r="B840" t="s">
        <v>1792</v>
      </c>
      <c r="C840">
        <v>1</v>
      </c>
      <c r="D840" t="s">
        <v>14</v>
      </c>
      <c r="E840" t="s">
        <v>1793</v>
      </c>
      <c r="F840" t="s">
        <v>21</v>
      </c>
      <c r="G840" t="s">
        <v>21</v>
      </c>
      <c r="H840" t="s">
        <v>16</v>
      </c>
      <c r="I840">
        <v>2</v>
      </c>
      <c r="J840">
        <v>306</v>
      </c>
      <c r="K840">
        <v>900</v>
      </c>
      <c r="L840">
        <v>3.8</v>
      </c>
      <c r="M840" t="s">
        <v>1794</v>
      </c>
      <c r="N840" t="str">
        <f>SUBSTITUTE(Sheet1[[#This Row],[Datekey_Opening]],"_","-")</f>
        <v>2014-5-25</v>
      </c>
      <c r="O840">
        <f>YEAR(Sheet1[[#This Row],[Date]])</f>
        <v>2014</v>
      </c>
      <c r="P840" t="str">
        <f>LOOKUP(Sheet1[[#This Row],[CountryCode]],$AI$4:$AI$18,$AJ$4:$AJ$18)</f>
        <v>India</v>
      </c>
      <c r="Q840">
        <f>MONTH(Sheet1[[#This Row],[Date]])</f>
        <v>5</v>
      </c>
      <c r="R840" t="str">
        <f>TEXT(Sheet1[[#This Row],[Date]],"MMMM")</f>
        <v>May</v>
      </c>
      <c r="S840" t="str">
        <f>TEXT(Sheet1[[#This Row],[Date]],"YYYY-MMM")</f>
        <v>2014-May</v>
      </c>
      <c r="T840">
        <f>WEEKDAY(Sheet1[[#This Row],[Date]])</f>
        <v>1</v>
      </c>
      <c r="U840" t="str">
        <f>TEXT(Sheet1[[#This Row],[Date]],"DDDD")</f>
        <v>Sunday</v>
      </c>
      <c r="V840" t="str">
        <f>"FM"&amp;MOD(MONTH(Sheet1[[#This Row],[Date]])-4,12)+1</f>
        <v>FM2</v>
      </c>
      <c r="W840" t="str">
        <f>"Q"&amp;ROUNDUP(MONTH(Sheet1[[#This Row],[Date]])/3,0)</f>
        <v>Q2</v>
      </c>
      <c r="X840" t="str">
        <f>"Q"&amp;INT(MOD(MONTH(Sheet1[[#This Row],[Date]])-4,12/3)+1)</f>
        <v>Q2</v>
      </c>
      <c r="Y840" t="str" cm="1">
        <f t="array" ref="Y840">_xlfn.IFS(ROUND(L840,0)&lt;=1,"Need to improve 0-1",ROUND(L840,0)&lt;=2,"Okay 1-2",ROUND(L840,0)&lt;=3,"Good 2-3",ROUND(L840,0)&lt;=4,"Great 3-4",ROUND(L840,0)&lt;=5,"Excellent 4-5")</f>
        <v>Great 3-4</v>
      </c>
      <c r="Z840" t="str">
        <f t="shared" si="13"/>
        <v>0-1000</v>
      </c>
    </row>
    <row r="841" spans="1:26" x14ac:dyDescent="0.3">
      <c r="A841">
        <v>3167</v>
      </c>
      <c r="B841" t="s">
        <v>1795</v>
      </c>
      <c r="C841">
        <v>1</v>
      </c>
      <c r="D841" t="s">
        <v>14</v>
      </c>
      <c r="E841" t="s">
        <v>362</v>
      </c>
      <c r="F841" t="s">
        <v>16</v>
      </c>
      <c r="G841" t="s">
        <v>16</v>
      </c>
      <c r="H841" t="s">
        <v>16</v>
      </c>
      <c r="I841">
        <v>2</v>
      </c>
      <c r="J841">
        <v>26</v>
      </c>
      <c r="K841">
        <v>750</v>
      </c>
      <c r="L841">
        <v>3.2</v>
      </c>
      <c r="M841" t="s">
        <v>1796</v>
      </c>
      <c r="N841" t="str">
        <f>SUBSTITUTE(Sheet1[[#This Row],[Datekey_Opening]],"_","-")</f>
        <v>2013-5-7</v>
      </c>
      <c r="O841">
        <f>YEAR(Sheet1[[#This Row],[Date]])</f>
        <v>2013</v>
      </c>
      <c r="P841" t="str">
        <f>LOOKUP(Sheet1[[#This Row],[CountryCode]],$AI$4:$AI$18,$AJ$4:$AJ$18)</f>
        <v>India</v>
      </c>
      <c r="Q841">
        <f>MONTH(Sheet1[[#This Row],[Date]])</f>
        <v>5</v>
      </c>
      <c r="R841" t="str">
        <f>TEXT(Sheet1[[#This Row],[Date]],"MMMM")</f>
        <v>May</v>
      </c>
      <c r="S841" t="str">
        <f>TEXT(Sheet1[[#This Row],[Date]],"YYYY-MMM")</f>
        <v>2013-May</v>
      </c>
      <c r="T841">
        <f>WEEKDAY(Sheet1[[#This Row],[Date]])</f>
        <v>3</v>
      </c>
      <c r="U841" t="str">
        <f>TEXT(Sheet1[[#This Row],[Date]],"DDDD")</f>
        <v>Tuesday</v>
      </c>
      <c r="V841" t="str">
        <f>"FM"&amp;MOD(MONTH(Sheet1[[#This Row],[Date]])-4,12)+1</f>
        <v>FM2</v>
      </c>
      <c r="W841" t="str">
        <f>"Q"&amp;ROUNDUP(MONTH(Sheet1[[#This Row],[Date]])/3,0)</f>
        <v>Q2</v>
      </c>
      <c r="X841" t="str">
        <f>"Q"&amp;INT(MOD(MONTH(Sheet1[[#This Row],[Date]])-4,12/3)+1)</f>
        <v>Q2</v>
      </c>
      <c r="Y841" t="str" cm="1">
        <f t="array" ref="Y841">_xlfn.IFS(ROUND(L841,0)&lt;=1,"Need to improve 0-1",ROUND(L841,0)&lt;=2,"Okay 1-2",ROUND(L841,0)&lt;=3,"Good 2-3",ROUND(L841,0)&lt;=4,"Great 3-4",ROUND(L841,0)&lt;=5,"Excellent 4-5")</f>
        <v>Good 2-3</v>
      </c>
      <c r="Z841" t="str">
        <f t="shared" si="13"/>
        <v>0-1000</v>
      </c>
    </row>
    <row r="842" spans="1:26" x14ac:dyDescent="0.3">
      <c r="A842">
        <v>3814</v>
      </c>
      <c r="B842" t="s">
        <v>1797</v>
      </c>
      <c r="C842">
        <v>1</v>
      </c>
      <c r="D842" t="s">
        <v>14</v>
      </c>
      <c r="E842" t="s">
        <v>1798</v>
      </c>
      <c r="F842" t="s">
        <v>16</v>
      </c>
      <c r="G842" t="s">
        <v>21</v>
      </c>
      <c r="H842" t="s">
        <v>16</v>
      </c>
      <c r="I842">
        <v>2</v>
      </c>
      <c r="J842">
        <v>246</v>
      </c>
      <c r="K842">
        <v>850</v>
      </c>
      <c r="L842">
        <v>3.5</v>
      </c>
      <c r="M842" t="s">
        <v>1766</v>
      </c>
      <c r="N842" t="str">
        <f>SUBSTITUTE(Sheet1[[#This Row],[Datekey_Opening]],"_","-")</f>
        <v>2015-5-6</v>
      </c>
      <c r="O842">
        <f>YEAR(Sheet1[[#This Row],[Date]])</f>
        <v>2015</v>
      </c>
      <c r="P842" t="str">
        <f>LOOKUP(Sheet1[[#This Row],[CountryCode]],$AI$4:$AI$18,$AJ$4:$AJ$18)</f>
        <v>India</v>
      </c>
      <c r="Q842">
        <f>MONTH(Sheet1[[#This Row],[Date]])</f>
        <v>5</v>
      </c>
      <c r="R842" t="str">
        <f>TEXT(Sheet1[[#This Row],[Date]],"MMMM")</f>
        <v>May</v>
      </c>
      <c r="S842" t="str">
        <f>TEXT(Sheet1[[#This Row],[Date]],"YYYY-MMM")</f>
        <v>2015-May</v>
      </c>
      <c r="T842">
        <f>WEEKDAY(Sheet1[[#This Row],[Date]])</f>
        <v>4</v>
      </c>
      <c r="U842" t="str">
        <f>TEXT(Sheet1[[#This Row],[Date]],"DDDD")</f>
        <v>Wednesday</v>
      </c>
      <c r="V842" t="str">
        <f>"FM"&amp;MOD(MONTH(Sheet1[[#This Row],[Date]])-4,12)+1</f>
        <v>FM2</v>
      </c>
      <c r="W842" t="str">
        <f>"Q"&amp;ROUNDUP(MONTH(Sheet1[[#This Row],[Date]])/3,0)</f>
        <v>Q2</v>
      </c>
      <c r="X842" t="str">
        <f>"Q"&amp;INT(MOD(MONTH(Sheet1[[#This Row],[Date]])-4,12/3)+1)</f>
        <v>Q2</v>
      </c>
      <c r="Y842" t="str" cm="1">
        <f t="array" ref="Y842">_xlfn.IFS(ROUND(L842,0)&lt;=1,"Need to improve 0-1",ROUND(L842,0)&lt;=2,"Okay 1-2",ROUND(L842,0)&lt;=3,"Good 2-3",ROUND(L842,0)&lt;=4,"Great 3-4",ROUND(L842,0)&lt;=5,"Excellent 4-5")</f>
        <v>Great 3-4</v>
      </c>
      <c r="Z842" t="str">
        <f t="shared" si="13"/>
        <v>0-1000</v>
      </c>
    </row>
    <row r="843" spans="1:26" x14ac:dyDescent="0.3">
      <c r="A843">
        <v>5602942</v>
      </c>
      <c r="B843" t="s">
        <v>1799</v>
      </c>
      <c r="C843">
        <v>214</v>
      </c>
      <c r="D843" t="s">
        <v>1729</v>
      </c>
      <c r="E843" t="s">
        <v>379</v>
      </c>
      <c r="F843" t="s">
        <v>16</v>
      </c>
      <c r="G843" t="s">
        <v>16</v>
      </c>
      <c r="H843" t="s">
        <v>16</v>
      </c>
      <c r="I843">
        <v>4</v>
      </c>
      <c r="J843">
        <v>43</v>
      </c>
      <c r="K843">
        <v>110</v>
      </c>
      <c r="L843">
        <v>4.2</v>
      </c>
      <c r="M843" t="s">
        <v>1800</v>
      </c>
      <c r="N843" t="str">
        <f>SUBSTITUTE(Sheet1[[#This Row],[Datekey_Opening]],"_","-")</f>
        <v>2017-4-20</v>
      </c>
      <c r="O843">
        <f>YEAR(Sheet1[[#This Row],[Date]])</f>
        <v>2017</v>
      </c>
      <c r="P843" t="str">
        <f>LOOKUP(Sheet1[[#This Row],[CountryCode]],$AI$4:$AI$18,$AJ$4:$AJ$18)</f>
        <v>UAE</v>
      </c>
      <c r="Q843">
        <f>MONTH(Sheet1[[#This Row],[Date]])</f>
        <v>4</v>
      </c>
      <c r="R843" t="str">
        <f>TEXT(Sheet1[[#This Row],[Date]],"MMMM")</f>
        <v>April</v>
      </c>
      <c r="S843" t="str">
        <f>TEXT(Sheet1[[#This Row],[Date]],"YYYY-MMM")</f>
        <v>2017-Apr</v>
      </c>
      <c r="T843">
        <f>WEEKDAY(Sheet1[[#This Row],[Date]])</f>
        <v>5</v>
      </c>
      <c r="U843" t="str">
        <f>TEXT(Sheet1[[#This Row],[Date]],"DDDD")</f>
        <v>Thursday</v>
      </c>
      <c r="V843" t="str">
        <f>"FM"&amp;MOD(MONTH(Sheet1[[#This Row],[Date]])-4,12)+1</f>
        <v>FM1</v>
      </c>
      <c r="W843" t="str">
        <f>"Q"&amp;ROUNDUP(MONTH(Sheet1[[#This Row],[Date]])/3,0)</f>
        <v>Q2</v>
      </c>
      <c r="X843" t="str">
        <f>"Q"&amp;INT(MOD(MONTH(Sheet1[[#This Row],[Date]])-4,12/3)+1)</f>
        <v>Q1</v>
      </c>
      <c r="Y843" t="str" cm="1">
        <f t="array" ref="Y843">_xlfn.IFS(ROUND(L843,0)&lt;=1,"Need to improve 0-1",ROUND(L843,0)&lt;=2,"Okay 1-2",ROUND(L843,0)&lt;=3,"Good 2-3",ROUND(L843,0)&lt;=4,"Great 3-4",ROUND(L843,0)&lt;=5,"Excellent 4-5")</f>
        <v>Great 3-4</v>
      </c>
      <c r="Z843" t="str">
        <f t="shared" si="13"/>
        <v>0-1000</v>
      </c>
    </row>
    <row r="844" spans="1:26" x14ac:dyDescent="0.3">
      <c r="A844">
        <v>18255631</v>
      </c>
      <c r="B844" t="s">
        <v>1801</v>
      </c>
      <c r="C844">
        <v>14</v>
      </c>
      <c r="D844" t="s">
        <v>1802</v>
      </c>
      <c r="E844" t="s">
        <v>1803</v>
      </c>
      <c r="F844" t="s">
        <v>16</v>
      </c>
      <c r="G844" t="s">
        <v>16</v>
      </c>
      <c r="H844" t="s">
        <v>16</v>
      </c>
      <c r="I844">
        <v>4</v>
      </c>
      <c r="J844">
        <v>16</v>
      </c>
      <c r="K844">
        <v>120</v>
      </c>
      <c r="L844">
        <v>2.6</v>
      </c>
      <c r="M844" t="s">
        <v>1089</v>
      </c>
      <c r="N844" t="str">
        <f>SUBSTITUTE(Sheet1[[#This Row],[Datekey_Opening]],"_","-")</f>
        <v>2013-4-4</v>
      </c>
      <c r="O844">
        <f>YEAR(Sheet1[[#This Row],[Date]])</f>
        <v>2013</v>
      </c>
      <c r="P844" t="str">
        <f>LOOKUP(Sheet1[[#This Row],[CountryCode]],$AI$4:$AI$18,$AJ$4:$AJ$18)</f>
        <v>Australia</v>
      </c>
      <c r="Q844">
        <f>MONTH(Sheet1[[#This Row],[Date]])</f>
        <v>4</v>
      </c>
      <c r="R844" t="str">
        <f>TEXT(Sheet1[[#This Row],[Date]],"MMMM")</f>
        <v>April</v>
      </c>
      <c r="S844" t="str">
        <f>TEXT(Sheet1[[#This Row],[Date]],"YYYY-MMM")</f>
        <v>2013-Apr</v>
      </c>
      <c r="T844">
        <f>WEEKDAY(Sheet1[[#This Row],[Date]])</f>
        <v>5</v>
      </c>
      <c r="U844" t="str">
        <f>TEXT(Sheet1[[#This Row],[Date]],"DDDD")</f>
        <v>Thursday</v>
      </c>
      <c r="V844" t="str">
        <f>"FM"&amp;MOD(MONTH(Sheet1[[#This Row],[Date]])-4,12)+1</f>
        <v>FM1</v>
      </c>
      <c r="W844" t="str">
        <f>"Q"&amp;ROUNDUP(MONTH(Sheet1[[#This Row],[Date]])/3,0)</f>
        <v>Q2</v>
      </c>
      <c r="X844" t="str">
        <f>"Q"&amp;INT(MOD(MONTH(Sheet1[[#This Row],[Date]])-4,12/3)+1)</f>
        <v>Q1</v>
      </c>
      <c r="Y844" t="str" cm="1">
        <f t="array" ref="Y844">_xlfn.IFS(ROUND(L844,0)&lt;=1,"Need to improve 0-1",ROUND(L844,0)&lt;=2,"Okay 1-2",ROUND(L844,0)&lt;=3,"Good 2-3",ROUND(L844,0)&lt;=4,"Great 3-4",ROUND(L844,0)&lt;=5,"Excellent 4-5")</f>
        <v>Good 2-3</v>
      </c>
      <c r="Z844" t="str">
        <f t="shared" si="13"/>
        <v>0-1000</v>
      </c>
    </row>
    <row r="845" spans="1:26" x14ac:dyDescent="0.3">
      <c r="A845">
        <v>18456764</v>
      </c>
      <c r="B845" t="s">
        <v>1804</v>
      </c>
      <c r="C845">
        <v>1</v>
      </c>
      <c r="D845" t="s">
        <v>14</v>
      </c>
      <c r="E845" t="s">
        <v>1805</v>
      </c>
      <c r="F845" t="s">
        <v>16</v>
      </c>
      <c r="G845" t="s">
        <v>21</v>
      </c>
      <c r="H845" t="s">
        <v>16</v>
      </c>
      <c r="I845">
        <v>2</v>
      </c>
      <c r="J845">
        <v>42</v>
      </c>
      <c r="K845">
        <v>950</v>
      </c>
      <c r="L845">
        <v>4.4000000000000004</v>
      </c>
      <c r="M845" t="s">
        <v>1806</v>
      </c>
      <c r="N845" t="str">
        <f>SUBSTITUTE(Sheet1[[#This Row],[Datekey_Opening]],"_","-")</f>
        <v>2011-5-16</v>
      </c>
      <c r="O845">
        <f>YEAR(Sheet1[[#This Row],[Date]])</f>
        <v>2011</v>
      </c>
      <c r="P845" t="str">
        <f>LOOKUP(Sheet1[[#This Row],[CountryCode]],$AI$4:$AI$18,$AJ$4:$AJ$18)</f>
        <v>India</v>
      </c>
      <c r="Q845">
        <f>MONTH(Sheet1[[#This Row],[Date]])</f>
        <v>5</v>
      </c>
      <c r="R845" t="str">
        <f>TEXT(Sheet1[[#This Row],[Date]],"MMMM")</f>
        <v>May</v>
      </c>
      <c r="S845" t="str">
        <f>TEXT(Sheet1[[#This Row],[Date]],"YYYY-MMM")</f>
        <v>2011-May</v>
      </c>
      <c r="T845">
        <f>WEEKDAY(Sheet1[[#This Row],[Date]])</f>
        <v>2</v>
      </c>
      <c r="U845" t="str">
        <f>TEXT(Sheet1[[#This Row],[Date]],"DDDD")</f>
        <v>Monday</v>
      </c>
      <c r="V845" t="str">
        <f>"FM"&amp;MOD(MONTH(Sheet1[[#This Row],[Date]])-4,12)+1</f>
        <v>FM2</v>
      </c>
      <c r="W845" t="str">
        <f>"Q"&amp;ROUNDUP(MONTH(Sheet1[[#This Row],[Date]])/3,0)</f>
        <v>Q2</v>
      </c>
      <c r="X845" t="str">
        <f>"Q"&amp;INT(MOD(MONTH(Sheet1[[#This Row],[Date]])-4,12/3)+1)</f>
        <v>Q2</v>
      </c>
      <c r="Y845" t="str" cm="1">
        <f t="array" ref="Y845">_xlfn.IFS(ROUND(L845,0)&lt;=1,"Need to improve 0-1",ROUND(L845,0)&lt;=2,"Okay 1-2",ROUND(L845,0)&lt;=3,"Good 2-3",ROUND(L845,0)&lt;=4,"Great 3-4",ROUND(L845,0)&lt;=5,"Excellent 4-5")</f>
        <v>Great 3-4</v>
      </c>
      <c r="Z845" t="str">
        <f t="shared" si="13"/>
        <v>0-1000</v>
      </c>
    </row>
    <row r="846" spans="1:26" x14ac:dyDescent="0.3">
      <c r="A846">
        <v>5600457</v>
      </c>
      <c r="B846" t="s">
        <v>1807</v>
      </c>
      <c r="C846">
        <v>214</v>
      </c>
      <c r="D846" t="s">
        <v>1729</v>
      </c>
      <c r="E846" t="s">
        <v>1808</v>
      </c>
      <c r="F846" t="s">
        <v>16</v>
      </c>
      <c r="G846" t="s">
        <v>21</v>
      </c>
      <c r="H846" t="s">
        <v>16</v>
      </c>
      <c r="I846">
        <v>4</v>
      </c>
      <c r="J846">
        <v>372</v>
      </c>
      <c r="K846">
        <v>120</v>
      </c>
      <c r="L846">
        <v>4.0999999999999996</v>
      </c>
      <c r="M846" t="s">
        <v>1809</v>
      </c>
      <c r="N846" t="str">
        <f>SUBSTITUTE(Sheet1[[#This Row],[Datekey_Opening]],"_","-")</f>
        <v>2012-12-2</v>
      </c>
      <c r="O846">
        <f>YEAR(Sheet1[[#This Row],[Date]])</f>
        <v>2012</v>
      </c>
      <c r="P846" t="str">
        <f>LOOKUP(Sheet1[[#This Row],[CountryCode]],$AI$4:$AI$18,$AJ$4:$AJ$18)</f>
        <v>UAE</v>
      </c>
      <c r="Q846">
        <f>MONTH(Sheet1[[#This Row],[Date]])</f>
        <v>12</v>
      </c>
      <c r="R846" t="str">
        <f>TEXT(Sheet1[[#This Row],[Date]],"MMMM")</f>
        <v>December</v>
      </c>
      <c r="S846" t="str">
        <f>TEXT(Sheet1[[#This Row],[Date]],"YYYY-MMM")</f>
        <v>2012-Dec</v>
      </c>
      <c r="T846">
        <f>WEEKDAY(Sheet1[[#This Row],[Date]])</f>
        <v>1</v>
      </c>
      <c r="U846" t="str">
        <f>TEXT(Sheet1[[#This Row],[Date]],"DDDD")</f>
        <v>Sunday</v>
      </c>
      <c r="V846" t="str">
        <f>"FM"&amp;MOD(MONTH(Sheet1[[#This Row],[Date]])-4,12)+1</f>
        <v>FM9</v>
      </c>
      <c r="W846" t="str">
        <f>"Q"&amp;ROUNDUP(MONTH(Sheet1[[#This Row],[Date]])/3,0)</f>
        <v>Q4</v>
      </c>
      <c r="X846" t="str">
        <f>"Q"&amp;INT(MOD(MONTH(Sheet1[[#This Row],[Date]])-4,12/3)+1)</f>
        <v>Q1</v>
      </c>
      <c r="Y846" t="str" cm="1">
        <f t="array" ref="Y846">_xlfn.IFS(ROUND(L846,0)&lt;=1,"Need to improve 0-1",ROUND(L846,0)&lt;=2,"Okay 1-2",ROUND(L846,0)&lt;=3,"Good 2-3",ROUND(L846,0)&lt;=4,"Great 3-4",ROUND(L846,0)&lt;=5,"Excellent 4-5")</f>
        <v>Great 3-4</v>
      </c>
      <c r="Z846" t="str">
        <f t="shared" si="13"/>
        <v>0-1000</v>
      </c>
    </row>
    <row r="847" spans="1:26" x14ac:dyDescent="0.3">
      <c r="A847">
        <v>18380149</v>
      </c>
      <c r="B847" t="s">
        <v>1810</v>
      </c>
      <c r="C847">
        <v>1</v>
      </c>
      <c r="D847" t="s">
        <v>14</v>
      </c>
      <c r="E847" t="s">
        <v>1811</v>
      </c>
      <c r="F847" t="s">
        <v>21</v>
      </c>
      <c r="G847" t="s">
        <v>16</v>
      </c>
      <c r="H847" t="s">
        <v>16</v>
      </c>
      <c r="I847">
        <v>2</v>
      </c>
      <c r="J847">
        <v>47</v>
      </c>
      <c r="K847">
        <v>900</v>
      </c>
      <c r="L847">
        <v>4</v>
      </c>
      <c r="M847" t="s">
        <v>144</v>
      </c>
      <c r="N847" t="str">
        <f>SUBSTITUTE(Sheet1[[#This Row],[Datekey_Opening]],"_","-")</f>
        <v>2011-5-22</v>
      </c>
      <c r="O847">
        <f>YEAR(Sheet1[[#This Row],[Date]])</f>
        <v>2011</v>
      </c>
      <c r="P847" t="str">
        <f>LOOKUP(Sheet1[[#This Row],[CountryCode]],$AI$4:$AI$18,$AJ$4:$AJ$18)</f>
        <v>India</v>
      </c>
      <c r="Q847">
        <f>MONTH(Sheet1[[#This Row],[Date]])</f>
        <v>5</v>
      </c>
      <c r="R847" t="str">
        <f>TEXT(Sheet1[[#This Row],[Date]],"MMMM")</f>
        <v>May</v>
      </c>
      <c r="S847" t="str">
        <f>TEXT(Sheet1[[#This Row],[Date]],"YYYY-MMM")</f>
        <v>2011-May</v>
      </c>
      <c r="T847">
        <f>WEEKDAY(Sheet1[[#This Row],[Date]])</f>
        <v>1</v>
      </c>
      <c r="U847" t="str">
        <f>TEXT(Sheet1[[#This Row],[Date]],"DDDD")</f>
        <v>Sunday</v>
      </c>
      <c r="V847" t="str">
        <f>"FM"&amp;MOD(MONTH(Sheet1[[#This Row],[Date]])-4,12)+1</f>
        <v>FM2</v>
      </c>
      <c r="W847" t="str">
        <f>"Q"&amp;ROUNDUP(MONTH(Sheet1[[#This Row],[Date]])/3,0)</f>
        <v>Q2</v>
      </c>
      <c r="X847" t="str">
        <f>"Q"&amp;INT(MOD(MONTH(Sheet1[[#This Row],[Date]])-4,12/3)+1)</f>
        <v>Q2</v>
      </c>
      <c r="Y847" t="str" cm="1">
        <f t="array" ref="Y847">_xlfn.IFS(ROUND(L847,0)&lt;=1,"Need to improve 0-1",ROUND(L847,0)&lt;=2,"Okay 1-2",ROUND(L847,0)&lt;=3,"Good 2-3",ROUND(L847,0)&lt;=4,"Great 3-4",ROUND(L847,0)&lt;=5,"Excellent 4-5")</f>
        <v>Great 3-4</v>
      </c>
      <c r="Z847" t="str">
        <f t="shared" si="13"/>
        <v>0-1000</v>
      </c>
    </row>
    <row r="848" spans="1:26" x14ac:dyDescent="0.3">
      <c r="A848">
        <v>18481309</v>
      </c>
      <c r="B848" t="s">
        <v>1812</v>
      </c>
      <c r="C848">
        <v>1</v>
      </c>
      <c r="D848" t="s">
        <v>14</v>
      </c>
      <c r="E848" t="s">
        <v>408</v>
      </c>
      <c r="F848" t="s">
        <v>16</v>
      </c>
      <c r="G848" t="s">
        <v>16</v>
      </c>
      <c r="H848" t="s">
        <v>16</v>
      </c>
      <c r="I848">
        <v>2</v>
      </c>
      <c r="J848">
        <v>2</v>
      </c>
      <c r="K848">
        <v>900</v>
      </c>
      <c r="L848">
        <v>1</v>
      </c>
      <c r="M848" t="s">
        <v>1641</v>
      </c>
      <c r="N848" t="str">
        <f>SUBSTITUTE(Sheet1[[#This Row],[Datekey_Opening]],"_","-")</f>
        <v>2011-5-8</v>
      </c>
      <c r="O848">
        <f>YEAR(Sheet1[[#This Row],[Date]])</f>
        <v>2011</v>
      </c>
      <c r="P848" t="str">
        <f>LOOKUP(Sheet1[[#This Row],[CountryCode]],$AI$4:$AI$18,$AJ$4:$AJ$18)</f>
        <v>India</v>
      </c>
      <c r="Q848">
        <f>MONTH(Sheet1[[#This Row],[Date]])</f>
        <v>5</v>
      </c>
      <c r="R848" t="str">
        <f>TEXT(Sheet1[[#This Row],[Date]],"MMMM")</f>
        <v>May</v>
      </c>
      <c r="S848" t="str">
        <f>TEXT(Sheet1[[#This Row],[Date]],"YYYY-MMM")</f>
        <v>2011-May</v>
      </c>
      <c r="T848">
        <f>WEEKDAY(Sheet1[[#This Row],[Date]])</f>
        <v>1</v>
      </c>
      <c r="U848" t="str">
        <f>TEXT(Sheet1[[#This Row],[Date]],"DDDD")</f>
        <v>Sunday</v>
      </c>
      <c r="V848" t="str">
        <f>"FM"&amp;MOD(MONTH(Sheet1[[#This Row],[Date]])-4,12)+1</f>
        <v>FM2</v>
      </c>
      <c r="W848" t="str">
        <f>"Q"&amp;ROUNDUP(MONTH(Sheet1[[#This Row],[Date]])/3,0)</f>
        <v>Q2</v>
      </c>
      <c r="X848" t="str">
        <f>"Q"&amp;INT(MOD(MONTH(Sheet1[[#This Row],[Date]])-4,12/3)+1)</f>
        <v>Q2</v>
      </c>
      <c r="Y848" t="str" cm="1">
        <f t="array" ref="Y848">_xlfn.IFS(ROUND(L848,0)&lt;=1,"Need to improve 0-1",ROUND(L848,0)&lt;=2,"Okay 1-2",ROUND(L848,0)&lt;=3,"Good 2-3",ROUND(L848,0)&lt;=4,"Great 3-4",ROUND(L848,0)&lt;=5,"Excellent 4-5")</f>
        <v>Need to improve 0-1</v>
      </c>
      <c r="Z848" t="str">
        <f t="shared" si="13"/>
        <v>0-1000</v>
      </c>
    </row>
    <row r="849" spans="1:26" x14ac:dyDescent="0.3">
      <c r="A849">
        <v>652</v>
      </c>
      <c r="B849" t="s">
        <v>1535</v>
      </c>
      <c r="C849">
        <v>1</v>
      </c>
      <c r="D849" t="s">
        <v>14</v>
      </c>
      <c r="E849" t="s">
        <v>379</v>
      </c>
      <c r="F849" t="s">
        <v>16</v>
      </c>
      <c r="G849" t="s">
        <v>16</v>
      </c>
      <c r="H849" t="s">
        <v>16</v>
      </c>
      <c r="I849">
        <v>2</v>
      </c>
      <c r="J849">
        <v>76</v>
      </c>
      <c r="K849">
        <v>750</v>
      </c>
      <c r="L849">
        <v>2.6</v>
      </c>
      <c r="M849" t="s">
        <v>1813</v>
      </c>
      <c r="N849" t="str">
        <f>SUBSTITUTE(Sheet1[[#This Row],[Datekey_Opening]],"_","-")</f>
        <v>2013-5-14</v>
      </c>
      <c r="O849">
        <f>YEAR(Sheet1[[#This Row],[Date]])</f>
        <v>2013</v>
      </c>
      <c r="P849" t="str">
        <f>LOOKUP(Sheet1[[#This Row],[CountryCode]],$AI$4:$AI$18,$AJ$4:$AJ$18)</f>
        <v>India</v>
      </c>
      <c r="Q849">
        <f>MONTH(Sheet1[[#This Row],[Date]])</f>
        <v>5</v>
      </c>
      <c r="R849" t="str">
        <f>TEXT(Sheet1[[#This Row],[Date]],"MMMM")</f>
        <v>May</v>
      </c>
      <c r="S849" t="str">
        <f>TEXT(Sheet1[[#This Row],[Date]],"YYYY-MMM")</f>
        <v>2013-May</v>
      </c>
      <c r="T849">
        <f>WEEKDAY(Sheet1[[#This Row],[Date]])</f>
        <v>3</v>
      </c>
      <c r="U849" t="str">
        <f>TEXT(Sheet1[[#This Row],[Date]],"DDDD")</f>
        <v>Tuesday</v>
      </c>
      <c r="V849" t="str">
        <f>"FM"&amp;MOD(MONTH(Sheet1[[#This Row],[Date]])-4,12)+1</f>
        <v>FM2</v>
      </c>
      <c r="W849" t="str">
        <f>"Q"&amp;ROUNDUP(MONTH(Sheet1[[#This Row],[Date]])/3,0)</f>
        <v>Q2</v>
      </c>
      <c r="X849" t="str">
        <f>"Q"&amp;INT(MOD(MONTH(Sheet1[[#This Row],[Date]])-4,12/3)+1)</f>
        <v>Q2</v>
      </c>
      <c r="Y849" t="str" cm="1">
        <f t="array" ref="Y849">_xlfn.IFS(ROUND(L849,0)&lt;=1,"Need to improve 0-1",ROUND(L849,0)&lt;=2,"Okay 1-2",ROUND(L849,0)&lt;=3,"Good 2-3",ROUND(L849,0)&lt;=4,"Great 3-4",ROUND(L849,0)&lt;=5,"Excellent 4-5")</f>
        <v>Good 2-3</v>
      </c>
      <c r="Z849" t="str">
        <f t="shared" si="13"/>
        <v>0-1000</v>
      </c>
    </row>
    <row r="850" spans="1:26" x14ac:dyDescent="0.3">
      <c r="A850">
        <v>6102866</v>
      </c>
      <c r="B850" t="s">
        <v>1814</v>
      </c>
      <c r="C850">
        <v>215</v>
      </c>
      <c r="D850" t="s">
        <v>1671</v>
      </c>
      <c r="E850" t="s">
        <v>1697</v>
      </c>
      <c r="F850" t="s">
        <v>21</v>
      </c>
      <c r="G850" t="s">
        <v>16</v>
      </c>
      <c r="H850" t="s">
        <v>16</v>
      </c>
      <c r="I850">
        <v>4</v>
      </c>
      <c r="J850">
        <v>395</v>
      </c>
      <c r="K850">
        <v>120</v>
      </c>
      <c r="L850">
        <v>4.8</v>
      </c>
      <c r="M850" t="s">
        <v>1815</v>
      </c>
      <c r="N850" t="str">
        <f>SUBSTITUTE(Sheet1[[#This Row],[Datekey_Opening]],"_","-")</f>
        <v>2013-1-12</v>
      </c>
      <c r="O850">
        <f>YEAR(Sheet1[[#This Row],[Date]])</f>
        <v>2013</v>
      </c>
      <c r="P850" t="str">
        <f>LOOKUP(Sheet1[[#This Row],[CountryCode]],$AI$4:$AI$18,$AJ$4:$AJ$18)</f>
        <v>United Kingdom</v>
      </c>
      <c r="Q850">
        <f>MONTH(Sheet1[[#This Row],[Date]])</f>
        <v>1</v>
      </c>
      <c r="R850" t="str">
        <f>TEXT(Sheet1[[#This Row],[Date]],"MMMM")</f>
        <v>January</v>
      </c>
      <c r="S850" t="str">
        <f>TEXT(Sheet1[[#This Row],[Date]],"YYYY-MMM")</f>
        <v>2013-Jan</v>
      </c>
      <c r="T850">
        <f>WEEKDAY(Sheet1[[#This Row],[Date]])</f>
        <v>7</v>
      </c>
      <c r="U850" t="str">
        <f>TEXT(Sheet1[[#This Row],[Date]],"DDDD")</f>
        <v>Saturday</v>
      </c>
      <c r="V850" t="str">
        <f>"FM"&amp;MOD(MONTH(Sheet1[[#This Row],[Date]])-4,12)+1</f>
        <v>FM10</v>
      </c>
      <c r="W850" t="str">
        <f>"Q"&amp;ROUNDUP(MONTH(Sheet1[[#This Row],[Date]])/3,0)</f>
        <v>Q1</v>
      </c>
      <c r="X850" t="str">
        <f>"Q"&amp;INT(MOD(MONTH(Sheet1[[#This Row],[Date]])-4,12/3)+1)</f>
        <v>Q2</v>
      </c>
      <c r="Y850" t="str" cm="1">
        <f t="array" ref="Y850">_xlfn.IFS(ROUND(L850,0)&lt;=1,"Need to improve 0-1",ROUND(L850,0)&lt;=2,"Okay 1-2",ROUND(L850,0)&lt;=3,"Good 2-3",ROUND(L850,0)&lt;=4,"Great 3-4",ROUND(L850,0)&lt;=5,"Excellent 4-5")</f>
        <v>Excellent 4-5</v>
      </c>
      <c r="Z850" t="str">
        <f t="shared" si="13"/>
        <v>0-1000</v>
      </c>
    </row>
    <row r="851" spans="1:26" x14ac:dyDescent="0.3">
      <c r="A851">
        <v>7300868</v>
      </c>
      <c r="B851" t="s">
        <v>1816</v>
      </c>
      <c r="C851">
        <v>30</v>
      </c>
      <c r="D851" t="s">
        <v>1749</v>
      </c>
      <c r="E851" t="s">
        <v>1817</v>
      </c>
      <c r="F851" t="s">
        <v>16</v>
      </c>
      <c r="G851" t="s">
        <v>16</v>
      </c>
      <c r="H851" t="s">
        <v>16</v>
      </c>
      <c r="I851">
        <v>4</v>
      </c>
      <c r="J851">
        <v>13</v>
      </c>
      <c r="K851">
        <v>120</v>
      </c>
      <c r="L851">
        <v>4.4000000000000004</v>
      </c>
      <c r="M851" t="s">
        <v>1568</v>
      </c>
      <c r="N851" t="str">
        <f>SUBSTITUTE(Sheet1[[#This Row],[Datekey_Opening]],"_","-")</f>
        <v>2011-8-15</v>
      </c>
      <c r="O851">
        <f>YEAR(Sheet1[[#This Row],[Date]])</f>
        <v>2011</v>
      </c>
      <c r="P851" t="str">
        <f>LOOKUP(Sheet1[[#This Row],[CountryCode]],$AI$4:$AI$18,$AJ$4:$AJ$18)</f>
        <v>Brazil</v>
      </c>
      <c r="Q851">
        <f>MONTH(Sheet1[[#This Row],[Date]])</f>
        <v>8</v>
      </c>
      <c r="R851" t="str">
        <f>TEXT(Sheet1[[#This Row],[Date]],"MMMM")</f>
        <v>August</v>
      </c>
      <c r="S851" t="str">
        <f>TEXT(Sheet1[[#This Row],[Date]],"YYYY-MMM")</f>
        <v>2011-Aug</v>
      </c>
      <c r="T851">
        <f>WEEKDAY(Sheet1[[#This Row],[Date]])</f>
        <v>2</v>
      </c>
      <c r="U851" t="str">
        <f>TEXT(Sheet1[[#This Row],[Date]],"DDDD")</f>
        <v>Monday</v>
      </c>
      <c r="V851" t="str">
        <f>"FM"&amp;MOD(MONTH(Sheet1[[#This Row],[Date]])-4,12)+1</f>
        <v>FM5</v>
      </c>
      <c r="W851" t="str">
        <f>"Q"&amp;ROUNDUP(MONTH(Sheet1[[#This Row],[Date]])/3,0)</f>
        <v>Q3</v>
      </c>
      <c r="X851" t="str">
        <f>"Q"&amp;INT(MOD(MONTH(Sheet1[[#This Row],[Date]])-4,12/3)+1)</f>
        <v>Q1</v>
      </c>
      <c r="Y851" t="str" cm="1">
        <f t="array" ref="Y851">_xlfn.IFS(ROUND(L851,0)&lt;=1,"Need to improve 0-1",ROUND(L851,0)&lt;=2,"Okay 1-2",ROUND(L851,0)&lt;=3,"Good 2-3",ROUND(L851,0)&lt;=4,"Great 3-4",ROUND(L851,0)&lt;=5,"Excellent 4-5")</f>
        <v>Great 3-4</v>
      </c>
      <c r="Z851" t="str">
        <f t="shared" si="13"/>
        <v>0-1000</v>
      </c>
    </row>
    <row r="852" spans="1:26" x14ac:dyDescent="0.3">
      <c r="A852">
        <v>5916112</v>
      </c>
      <c r="B852" t="s">
        <v>1818</v>
      </c>
      <c r="C852">
        <v>208</v>
      </c>
      <c r="D852" t="s">
        <v>1819</v>
      </c>
      <c r="E852" t="s">
        <v>1820</v>
      </c>
      <c r="F852" t="s">
        <v>16</v>
      </c>
      <c r="G852" t="s">
        <v>16</v>
      </c>
      <c r="H852" t="s">
        <v>16</v>
      </c>
      <c r="I852">
        <v>4</v>
      </c>
      <c r="J852">
        <v>901</v>
      </c>
      <c r="K852">
        <v>120</v>
      </c>
      <c r="L852">
        <v>4</v>
      </c>
      <c r="M852" t="s">
        <v>61</v>
      </c>
      <c r="N852" t="str">
        <f>SUBSTITUTE(Sheet1[[#This Row],[Datekey_Opening]],"_","-")</f>
        <v>2017-8-13</v>
      </c>
      <c r="O852">
        <f>YEAR(Sheet1[[#This Row],[Date]])</f>
        <v>2017</v>
      </c>
      <c r="P852" t="str">
        <f>LOOKUP(Sheet1[[#This Row],[CountryCode]],$AI$4:$AI$18,$AJ$4:$AJ$18)</f>
        <v>Turkey</v>
      </c>
      <c r="Q852">
        <f>MONTH(Sheet1[[#This Row],[Date]])</f>
        <v>8</v>
      </c>
      <c r="R852" t="str">
        <f>TEXT(Sheet1[[#This Row],[Date]],"MMMM")</f>
        <v>August</v>
      </c>
      <c r="S852" t="str">
        <f>TEXT(Sheet1[[#This Row],[Date]],"YYYY-MMM")</f>
        <v>2017-Aug</v>
      </c>
      <c r="T852">
        <f>WEEKDAY(Sheet1[[#This Row],[Date]])</f>
        <v>1</v>
      </c>
      <c r="U852" t="str">
        <f>TEXT(Sheet1[[#This Row],[Date]],"DDDD")</f>
        <v>Sunday</v>
      </c>
      <c r="V852" t="str">
        <f>"FM"&amp;MOD(MONTH(Sheet1[[#This Row],[Date]])-4,12)+1</f>
        <v>FM5</v>
      </c>
      <c r="W852" t="str">
        <f>"Q"&amp;ROUNDUP(MONTH(Sheet1[[#This Row],[Date]])/3,0)</f>
        <v>Q3</v>
      </c>
      <c r="X852" t="str">
        <f>"Q"&amp;INT(MOD(MONTH(Sheet1[[#This Row],[Date]])-4,12/3)+1)</f>
        <v>Q1</v>
      </c>
      <c r="Y852" t="str" cm="1">
        <f t="array" ref="Y852">_xlfn.IFS(ROUND(L852,0)&lt;=1,"Need to improve 0-1",ROUND(L852,0)&lt;=2,"Okay 1-2",ROUND(L852,0)&lt;=3,"Good 2-3",ROUND(L852,0)&lt;=4,"Great 3-4",ROUND(L852,0)&lt;=5,"Excellent 4-5")</f>
        <v>Great 3-4</v>
      </c>
      <c r="Z852" t="str">
        <f t="shared" si="13"/>
        <v>0-1000</v>
      </c>
    </row>
    <row r="853" spans="1:26" x14ac:dyDescent="0.3">
      <c r="A853">
        <v>6700846</v>
      </c>
      <c r="B853" t="s">
        <v>1821</v>
      </c>
      <c r="C853">
        <v>30</v>
      </c>
      <c r="D853" t="s">
        <v>1742</v>
      </c>
      <c r="E853" t="s">
        <v>1822</v>
      </c>
      <c r="F853" t="s">
        <v>16</v>
      </c>
      <c r="G853" t="s">
        <v>16</v>
      </c>
      <c r="H853" t="s">
        <v>16</v>
      </c>
      <c r="I853">
        <v>4</v>
      </c>
      <c r="J853">
        <v>9</v>
      </c>
      <c r="K853">
        <v>120</v>
      </c>
      <c r="L853">
        <v>3.5</v>
      </c>
      <c r="M853" t="s">
        <v>1823</v>
      </c>
      <c r="N853" t="str">
        <f>SUBSTITUTE(Sheet1[[#This Row],[Datekey_Opening]],"_","-")</f>
        <v>2011-7-11</v>
      </c>
      <c r="O853">
        <f>YEAR(Sheet1[[#This Row],[Date]])</f>
        <v>2011</v>
      </c>
      <c r="P853" t="str">
        <f>LOOKUP(Sheet1[[#This Row],[CountryCode]],$AI$4:$AI$18,$AJ$4:$AJ$18)</f>
        <v>Brazil</v>
      </c>
      <c r="Q853">
        <f>MONTH(Sheet1[[#This Row],[Date]])</f>
        <v>7</v>
      </c>
      <c r="R853" t="str">
        <f>TEXT(Sheet1[[#This Row],[Date]],"MMMM")</f>
        <v>July</v>
      </c>
      <c r="S853" t="str">
        <f>TEXT(Sheet1[[#This Row],[Date]],"YYYY-MMM")</f>
        <v>2011-Jul</v>
      </c>
      <c r="T853">
        <f>WEEKDAY(Sheet1[[#This Row],[Date]])</f>
        <v>2</v>
      </c>
      <c r="U853" t="str">
        <f>TEXT(Sheet1[[#This Row],[Date]],"DDDD")</f>
        <v>Monday</v>
      </c>
      <c r="V853" t="str">
        <f>"FM"&amp;MOD(MONTH(Sheet1[[#This Row],[Date]])-4,12)+1</f>
        <v>FM4</v>
      </c>
      <c r="W853" t="str">
        <f>"Q"&amp;ROUNDUP(MONTH(Sheet1[[#This Row],[Date]])/3,0)</f>
        <v>Q3</v>
      </c>
      <c r="X853" t="str">
        <f>"Q"&amp;INT(MOD(MONTH(Sheet1[[#This Row],[Date]])-4,12/3)+1)</f>
        <v>Q4</v>
      </c>
      <c r="Y853" t="str" cm="1">
        <f t="array" ref="Y853">_xlfn.IFS(ROUND(L853,0)&lt;=1,"Need to improve 0-1",ROUND(L853,0)&lt;=2,"Okay 1-2",ROUND(L853,0)&lt;=3,"Good 2-3",ROUND(L853,0)&lt;=4,"Great 3-4",ROUND(L853,0)&lt;=5,"Excellent 4-5")</f>
        <v>Great 3-4</v>
      </c>
      <c r="Z853" t="str">
        <f t="shared" si="13"/>
        <v>0-1000</v>
      </c>
    </row>
    <row r="854" spans="1:26" x14ac:dyDescent="0.3">
      <c r="A854">
        <v>7003682</v>
      </c>
      <c r="B854" t="s">
        <v>1824</v>
      </c>
      <c r="C854">
        <v>148</v>
      </c>
      <c r="D854" t="s">
        <v>1636</v>
      </c>
      <c r="E854" t="s">
        <v>456</v>
      </c>
      <c r="F854" t="s">
        <v>16</v>
      </c>
      <c r="G854" t="s">
        <v>16</v>
      </c>
      <c r="H854" t="s">
        <v>16</v>
      </c>
      <c r="I854">
        <v>4</v>
      </c>
      <c r="J854">
        <v>413</v>
      </c>
      <c r="K854">
        <v>120</v>
      </c>
      <c r="L854">
        <v>4.5999999999999996</v>
      </c>
      <c r="M854" t="s">
        <v>1825</v>
      </c>
      <c r="N854" t="str">
        <f>SUBSTITUTE(Sheet1[[#This Row],[Datekey_Opening]],"_","-")</f>
        <v>2018-7-27</v>
      </c>
      <c r="O854">
        <f>YEAR(Sheet1[[#This Row],[Date]])</f>
        <v>2018</v>
      </c>
      <c r="P854" t="str">
        <f>LOOKUP(Sheet1[[#This Row],[CountryCode]],$AI$4:$AI$18,$AJ$4:$AJ$18)</f>
        <v>New Zealand</v>
      </c>
      <c r="Q854">
        <f>MONTH(Sheet1[[#This Row],[Date]])</f>
        <v>7</v>
      </c>
      <c r="R854" t="str">
        <f>TEXT(Sheet1[[#This Row],[Date]],"MMMM")</f>
        <v>July</v>
      </c>
      <c r="S854" t="str">
        <f>TEXT(Sheet1[[#This Row],[Date]],"YYYY-MMM")</f>
        <v>2018-Jul</v>
      </c>
      <c r="T854">
        <f>WEEKDAY(Sheet1[[#This Row],[Date]])</f>
        <v>6</v>
      </c>
      <c r="U854" t="str">
        <f>TEXT(Sheet1[[#This Row],[Date]],"DDDD")</f>
        <v>Friday</v>
      </c>
      <c r="V854" t="str">
        <f>"FM"&amp;MOD(MONTH(Sheet1[[#This Row],[Date]])-4,12)+1</f>
        <v>FM4</v>
      </c>
      <c r="W854" t="str">
        <f>"Q"&amp;ROUNDUP(MONTH(Sheet1[[#This Row],[Date]])/3,0)</f>
        <v>Q3</v>
      </c>
      <c r="X854" t="str">
        <f>"Q"&amp;INT(MOD(MONTH(Sheet1[[#This Row],[Date]])-4,12/3)+1)</f>
        <v>Q4</v>
      </c>
      <c r="Y854" t="str" cm="1">
        <f t="array" ref="Y854">_xlfn.IFS(ROUND(L854,0)&lt;=1,"Need to improve 0-1",ROUND(L854,0)&lt;=2,"Okay 1-2",ROUND(L854,0)&lt;=3,"Good 2-3",ROUND(L854,0)&lt;=4,"Great 3-4",ROUND(L854,0)&lt;=5,"Excellent 4-5")</f>
        <v>Excellent 4-5</v>
      </c>
      <c r="Z854" t="str">
        <f t="shared" si="13"/>
        <v>0-1000</v>
      </c>
    </row>
    <row r="855" spans="1:26" x14ac:dyDescent="0.3">
      <c r="A855">
        <v>6701257</v>
      </c>
      <c r="B855" t="s">
        <v>1826</v>
      </c>
      <c r="C855">
        <v>30</v>
      </c>
      <c r="D855" t="s">
        <v>1742</v>
      </c>
      <c r="E855" t="s">
        <v>1827</v>
      </c>
      <c r="F855" t="s">
        <v>16</v>
      </c>
      <c r="G855" t="s">
        <v>16</v>
      </c>
      <c r="H855" t="s">
        <v>16</v>
      </c>
      <c r="I855">
        <v>4</v>
      </c>
      <c r="J855">
        <v>68</v>
      </c>
      <c r="K855">
        <v>120</v>
      </c>
      <c r="L855">
        <v>4.3</v>
      </c>
      <c r="M855" t="s">
        <v>1828</v>
      </c>
      <c r="N855" t="str">
        <f>SUBSTITUTE(Sheet1[[#This Row],[Datekey_Opening]],"_","-")</f>
        <v>2015-5-23</v>
      </c>
      <c r="O855">
        <f>YEAR(Sheet1[[#This Row],[Date]])</f>
        <v>2015</v>
      </c>
      <c r="P855" t="str">
        <f>LOOKUP(Sheet1[[#This Row],[CountryCode]],$AI$4:$AI$18,$AJ$4:$AJ$18)</f>
        <v>Brazil</v>
      </c>
      <c r="Q855">
        <f>MONTH(Sheet1[[#This Row],[Date]])</f>
        <v>5</v>
      </c>
      <c r="R855" t="str">
        <f>TEXT(Sheet1[[#This Row],[Date]],"MMMM")</f>
        <v>May</v>
      </c>
      <c r="S855" t="str">
        <f>TEXT(Sheet1[[#This Row],[Date]],"YYYY-MMM")</f>
        <v>2015-May</v>
      </c>
      <c r="T855">
        <f>WEEKDAY(Sheet1[[#This Row],[Date]])</f>
        <v>7</v>
      </c>
      <c r="U855" t="str">
        <f>TEXT(Sheet1[[#This Row],[Date]],"DDDD")</f>
        <v>Saturday</v>
      </c>
      <c r="V855" t="str">
        <f>"FM"&amp;MOD(MONTH(Sheet1[[#This Row],[Date]])-4,12)+1</f>
        <v>FM2</v>
      </c>
      <c r="W855" t="str">
        <f>"Q"&amp;ROUNDUP(MONTH(Sheet1[[#This Row],[Date]])/3,0)</f>
        <v>Q2</v>
      </c>
      <c r="X855" t="str">
        <f>"Q"&amp;INT(MOD(MONTH(Sheet1[[#This Row],[Date]])-4,12/3)+1)</f>
        <v>Q2</v>
      </c>
      <c r="Y855" t="str" cm="1">
        <f t="array" ref="Y855">_xlfn.IFS(ROUND(L855,0)&lt;=1,"Need to improve 0-1",ROUND(L855,0)&lt;=2,"Okay 1-2",ROUND(L855,0)&lt;=3,"Good 2-3",ROUND(L855,0)&lt;=4,"Great 3-4",ROUND(L855,0)&lt;=5,"Excellent 4-5")</f>
        <v>Great 3-4</v>
      </c>
      <c r="Z855" t="str">
        <f t="shared" si="13"/>
        <v>0-1000</v>
      </c>
    </row>
    <row r="856" spans="1:26" x14ac:dyDescent="0.3">
      <c r="A856">
        <v>6900674</v>
      </c>
      <c r="B856" t="s">
        <v>1829</v>
      </c>
      <c r="C856">
        <v>215</v>
      </c>
      <c r="D856" t="s">
        <v>1681</v>
      </c>
      <c r="E856" t="s">
        <v>1830</v>
      </c>
      <c r="F856" t="s">
        <v>16</v>
      </c>
      <c r="G856" t="s">
        <v>16</v>
      </c>
      <c r="H856" t="s">
        <v>16</v>
      </c>
      <c r="I856">
        <v>4</v>
      </c>
      <c r="J856">
        <v>265</v>
      </c>
      <c r="K856">
        <v>120</v>
      </c>
      <c r="L856">
        <v>4.5</v>
      </c>
      <c r="M856" t="s">
        <v>1831</v>
      </c>
      <c r="N856" t="str">
        <f>SUBSTITUTE(Sheet1[[#This Row],[Datekey_Opening]],"_","-")</f>
        <v>2017-12-12</v>
      </c>
      <c r="O856">
        <f>YEAR(Sheet1[[#This Row],[Date]])</f>
        <v>2017</v>
      </c>
      <c r="P856" t="str">
        <f>LOOKUP(Sheet1[[#This Row],[CountryCode]],$AI$4:$AI$18,$AJ$4:$AJ$18)</f>
        <v>United Kingdom</v>
      </c>
      <c r="Q856">
        <f>MONTH(Sheet1[[#This Row],[Date]])</f>
        <v>12</v>
      </c>
      <c r="R856" t="str">
        <f>TEXT(Sheet1[[#This Row],[Date]],"MMMM")</f>
        <v>December</v>
      </c>
      <c r="S856" t="str">
        <f>TEXT(Sheet1[[#This Row],[Date]],"YYYY-MMM")</f>
        <v>2017-Dec</v>
      </c>
      <c r="T856">
        <f>WEEKDAY(Sheet1[[#This Row],[Date]])</f>
        <v>3</v>
      </c>
      <c r="U856" t="str">
        <f>TEXT(Sheet1[[#This Row],[Date]],"DDDD")</f>
        <v>Tuesday</v>
      </c>
      <c r="V856" t="str">
        <f>"FM"&amp;MOD(MONTH(Sheet1[[#This Row],[Date]])-4,12)+1</f>
        <v>FM9</v>
      </c>
      <c r="W856" t="str">
        <f>"Q"&amp;ROUNDUP(MONTH(Sheet1[[#This Row],[Date]])/3,0)</f>
        <v>Q4</v>
      </c>
      <c r="X856" t="str">
        <f>"Q"&amp;INT(MOD(MONTH(Sheet1[[#This Row],[Date]])-4,12/3)+1)</f>
        <v>Q1</v>
      </c>
      <c r="Y856" t="str" cm="1">
        <f t="array" ref="Y856">_xlfn.IFS(ROUND(L856,0)&lt;=1,"Need to improve 0-1",ROUND(L856,0)&lt;=2,"Okay 1-2",ROUND(L856,0)&lt;=3,"Good 2-3",ROUND(L856,0)&lt;=4,"Great 3-4",ROUND(L856,0)&lt;=5,"Excellent 4-5")</f>
        <v>Excellent 4-5</v>
      </c>
      <c r="Z856" t="str">
        <f t="shared" si="13"/>
        <v>0-1000</v>
      </c>
    </row>
    <row r="857" spans="1:26" x14ac:dyDescent="0.3">
      <c r="A857">
        <v>7300515</v>
      </c>
      <c r="B857" t="s">
        <v>1832</v>
      </c>
      <c r="C857">
        <v>30</v>
      </c>
      <c r="D857" t="s">
        <v>1749</v>
      </c>
      <c r="E857" t="s">
        <v>1750</v>
      </c>
      <c r="F857" t="s">
        <v>16</v>
      </c>
      <c r="G857" t="s">
        <v>16</v>
      </c>
      <c r="H857" t="s">
        <v>16</v>
      </c>
      <c r="I857">
        <v>4</v>
      </c>
      <c r="J857">
        <v>49</v>
      </c>
      <c r="K857">
        <v>120</v>
      </c>
      <c r="L857">
        <v>4.9000000000000004</v>
      </c>
      <c r="M857" t="s">
        <v>1833</v>
      </c>
      <c r="N857" t="str">
        <f>SUBSTITUTE(Sheet1[[#This Row],[Datekey_Opening]],"_","-")</f>
        <v>2014-11-28</v>
      </c>
      <c r="O857">
        <f>YEAR(Sheet1[[#This Row],[Date]])</f>
        <v>2014</v>
      </c>
      <c r="P857" t="str">
        <f>LOOKUP(Sheet1[[#This Row],[CountryCode]],$AI$4:$AI$18,$AJ$4:$AJ$18)</f>
        <v>Brazil</v>
      </c>
      <c r="Q857">
        <f>MONTH(Sheet1[[#This Row],[Date]])</f>
        <v>11</v>
      </c>
      <c r="R857" t="str">
        <f>TEXT(Sheet1[[#This Row],[Date]],"MMMM")</f>
        <v>November</v>
      </c>
      <c r="S857" t="str">
        <f>TEXT(Sheet1[[#This Row],[Date]],"YYYY-MMM")</f>
        <v>2014-Nov</v>
      </c>
      <c r="T857">
        <f>WEEKDAY(Sheet1[[#This Row],[Date]])</f>
        <v>6</v>
      </c>
      <c r="U857" t="str">
        <f>TEXT(Sheet1[[#This Row],[Date]],"DDDD")</f>
        <v>Friday</v>
      </c>
      <c r="V857" t="str">
        <f>"FM"&amp;MOD(MONTH(Sheet1[[#This Row],[Date]])-4,12)+1</f>
        <v>FM8</v>
      </c>
      <c r="W857" t="str">
        <f>"Q"&amp;ROUNDUP(MONTH(Sheet1[[#This Row],[Date]])/3,0)</f>
        <v>Q4</v>
      </c>
      <c r="X857" t="str">
        <f>"Q"&amp;INT(MOD(MONTH(Sheet1[[#This Row],[Date]])-4,12/3)+1)</f>
        <v>Q4</v>
      </c>
      <c r="Y857" t="str" cm="1">
        <f t="array" ref="Y857">_xlfn.IFS(ROUND(L857,0)&lt;=1,"Need to improve 0-1",ROUND(L857,0)&lt;=2,"Okay 1-2",ROUND(L857,0)&lt;=3,"Good 2-3",ROUND(L857,0)&lt;=4,"Great 3-4",ROUND(L857,0)&lt;=5,"Excellent 4-5")</f>
        <v>Excellent 4-5</v>
      </c>
      <c r="Z857" t="str">
        <f t="shared" si="13"/>
        <v>0-1000</v>
      </c>
    </row>
    <row r="858" spans="1:26" x14ac:dyDescent="0.3">
      <c r="A858">
        <v>18455531</v>
      </c>
      <c r="B858" t="s">
        <v>1559</v>
      </c>
      <c r="C858">
        <v>1</v>
      </c>
      <c r="D858" t="s">
        <v>14</v>
      </c>
      <c r="E858" t="s">
        <v>1560</v>
      </c>
      <c r="F858" t="s">
        <v>16</v>
      </c>
      <c r="G858" t="s">
        <v>21</v>
      </c>
      <c r="H858" t="s">
        <v>16</v>
      </c>
      <c r="I858">
        <v>2</v>
      </c>
      <c r="J858">
        <v>50</v>
      </c>
      <c r="K858">
        <v>850</v>
      </c>
      <c r="L858">
        <v>3.9</v>
      </c>
      <c r="M858" t="s">
        <v>1834</v>
      </c>
      <c r="N858" t="str">
        <f>SUBSTITUTE(Sheet1[[#This Row],[Datekey_Opening]],"_","-")</f>
        <v>2018-5-16</v>
      </c>
      <c r="O858">
        <f>YEAR(Sheet1[[#This Row],[Date]])</f>
        <v>2018</v>
      </c>
      <c r="P858" t="str">
        <f>LOOKUP(Sheet1[[#This Row],[CountryCode]],$AI$4:$AI$18,$AJ$4:$AJ$18)</f>
        <v>India</v>
      </c>
      <c r="Q858">
        <f>MONTH(Sheet1[[#This Row],[Date]])</f>
        <v>5</v>
      </c>
      <c r="R858" t="str">
        <f>TEXT(Sheet1[[#This Row],[Date]],"MMMM")</f>
        <v>May</v>
      </c>
      <c r="S858" t="str">
        <f>TEXT(Sheet1[[#This Row],[Date]],"YYYY-MMM")</f>
        <v>2018-May</v>
      </c>
      <c r="T858">
        <f>WEEKDAY(Sheet1[[#This Row],[Date]])</f>
        <v>4</v>
      </c>
      <c r="U858" t="str">
        <f>TEXT(Sheet1[[#This Row],[Date]],"DDDD")</f>
        <v>Wednesday</v>
      </c>
      <c r="V858" t="str">
        <f>"FM"&amp;MOD(MONTH(Sheet1[[#This Row],[Date]])-4,12)+1</f>
        <v>FM2</v>
      </c>
      <c r="W858" t="str">
        <f>"Q"&amp;ROUNDUP(MONTH(Sheet1[[#This Row],[Date]])/3,0)</f>
        <v>Q2</v>
      </c>
      <c r="X858" t="str">
        <f>"Q"&amp;INT(MOD(MONTH(Sheet1[[#This Row],[Date]])-4,12/3)+1)</f>
        <v>Q2</v>
      </c>
      <c r="Y858" t="str" cm="1">
        <f t="array" ref="Y858">_xlfn.IFS(ROUND(L858,0)&lt;=1,"Need to improve 0-1",ROUND(L858,0)&lt;=2,"Okay 1-2",ROUND(L858,0)&lt;=3,"Good 2-3",ROUND(L858,0)&lt;=4,"Great 3-4",ROUND(L858,0)&lt;=5,"Excellent 4-5")</f>
        <v>Great 3-4</v>
      </c>
      <c r="Z858" t="str">
        <f t="shared" si="13"/>
        <v>0-1000</v>
      </c>
    </row>
    <row r="859" spans="1:26" x14ac:dyDescent="0.3">
      <c r="A859">
        <v>306555</v>
      </c>
      <c r="B859" t="s">
        <v>1835</v>
      </c>
      <c r="C859">
        <v>1</v>
      </c>
      <c r="D859" t="s">
        <v>14</v>
      </c>
      <c r="E859" t="s">
        <v>446</v>
      </c>
      <c r="F859" t="s">
        <v>21</v>
      </c>
      <c r="G859" t="s">
        <v>16</v>
      </c>
      <c r="H859" t="s">
        <v>16</v>
      </c>
      <c r="I859">
        <v>2</v>
      </c>
      <c r="J859">
        <v>26</v>
      </c>
      <c r="K859">
        <v>900</v>
      </c>
      <c r="L859">
        <v>3.3</v>
      </c>
      <c r="M859" t="s">
        <v>727</v>
      </c>
      <c r="N859" t="str">
        <f>SUBSTITUTE(Sheet1[[#This Row],[Datekey_Opening]],"_","-")</f>
        <v>2013-5-4</v>
      </c>
      <c r="O859">
        <f>YEAR(Sheet1[[#This Row],[Date]])</f>
        <v>2013</v>
      </c>
      <c r="P859" t="str">
        <f>LOOKUP(Sheet1[[#This Row],[CountryCode]],$AI$4:$AI$18,$AJ$4:$AJ$18)</f>
        <v>India</v>
      </c>
      <c r="Q859">
        <f>MONTH(Sheet1[[#This Row],[Date]])</f>
        <v>5</v>
      </c>
      <c r="R859" t="str">
        <f>TEXT(Sheet1[[#This Row],[Date]],"MMMM")</f>
        <v>May</v>
      </c>
      <c r="S859" t="str">
        <f>TEXT(Sheet1[[#This Row],[Date]],"YYYY-MMM")</f>
        <v>2013-May</v>
      </c>
      <c r="T859">
        <f>WEEKDAY(Sheet1[[#This Row],[Date]])</f>
        <v>7</v>
      </c>
      <c r="U859" t="str">
        <f>TEXT(Sheet1[[#This Row],[Date]],"DDDD")</f>
        <v>Saturday</v>
      </c>
      <c r="V859" t="str">
        <f>"FM"&amp;MOD(MONTH(Sheet1[[#This Row],[Date]])-4,12)+1</f>
        <v>FM2</v>
      </c>
      <c r="W859" t="str">
        <f>"Q"&amp;ROUNDUP(MONTH(Sheet1[[#This Row],[Date]])/3,0)</f>
        <v>Q2</v>
      </c>
      <c r="X859" t="str">
        <f>"Q"&amp;INT(MOD(MONTH(Sheet1[[#This Row],[Date]])-4,12/3)+1)</f>
        <v>Q2</v>
      </c>
      <c r="Y859" t="str" cm="1">
        <f t="array" ref="Y859">_xlfn.IFS(ROUND(L859,0)&lt;=1,"Need to improve 0-1",ROUND(L859,0)&lt;=2,"Okay 1-2",ROUND(L859,0)&lt;=3,"Good 2-3",ROUND(L859,0)&lt;=4,"Great 3-4",ROUND(L859,0)&lt;=5,"Excellent 4-5")</f>
        <v>Good 2-3</v>
      </c>
      <c r="Z859" t="str">
        <f t="shared" si="13"/>
        <v>0-1000</v>
      </c>
    </row>
    <row r="860" spans="1:26" x14ac:dyDescent="0.3">
      <c r="A860">
        <v>3094</v>
      </c>
      <c r="B860" t="s">
        <v>1835</v>
      </c>
      <c r="C860">
        <v>1</v>
      </c>
      <c r="D860" t="s">
        <v>14</v>
      </c>
      <c r="E860" t="s">
        <v>382</v>
      </c>
      <c r="F860" t="s">
        <v>21</v>
      </c>
      <c r="G860" t="s">
        <v>16</v>
      </c>
      <c r="H860" t="s">
        <v>16</v>
      </c>
      <c r="I860">
        <v>2</v>
      </c>
      <c r="J860">
        <v>11</v>
      </c>
      <c r="K860">
        <v>900</v>
      </c>
      <c r="L860">
        <v>3</v>
      </c>
      <c r="M860" t="s">
        <v>1836</v>
      </c>
      <c r="N860" t="str">
        <f>SUBSTITUTE(Sheet1[[#This Row],[Datekey_Opening]],"_","-")</f>
        <v>2013-5-15</v>
      </c>
      <c r="O860">
        <f>YEAR(Sheet1[[#This Row],[Date]])</f>
        <v>2013</v>
      </c>
      <c r="P860" t="str">
        <f>LOOKUP(Sheet1[[#This Row],[CountryCode]],$AI$4:$AI$18,$AJ$4:$AJ$18)</f>
        <v>India</v>
      </c>
      <c r="Q860">
        <f>MONTH(Sheet1[[#This Row],[Date]])</f>
        <v>5</v>
      </c>
      <c r="R860" t="str">
        <f>TEXT(Sheet1[[#This Row],[Date]],"MMMM")</f>
        <v>May</v>
      </c>
      <c r="S860" t="str">
        <f>TEXT(Sheet1[[#This Row],[Date]],"YYYY-MMM")</f>
        <v>2013-May</v>
      </c>
      <c r="T860">
        <f>WEEKDAY(Sheet1[[#This Row],[Date]])</f>
        <v>4</v>
      </c>
      <c r="U860" t="str">
        <f>TEXT(Sheet1[[#This Row],[Date]],"DDDD")</f>
        <v>Wednesday</v>
      </c>
      <c r="V860" t="str">
        <f>"FM"&amp;MOD(MONTH(Sheet1[[#This Row],[Date]])-4,12)+1</f>
        <v>FM2</v>
      </c>
      <c r="W860" t="str">
        <f>"Q"&amp;ROUNDUP(MONTH(Sheet1[[#This Row],[Date]])/3,0)</f>
        <v>Q2</v>
      </c>
      <c r="X860" t="str">
        <f>"Q"&amp;INT(MOD(MONTH(Sheet1[[#This Row],[Date]])-4,12/3)+1)</f>
        <v>Q2</v>
      </c>
      <c r="Y860" t="str" cm="1">
        <f t="array" ref="Y860">_xlfn.IFS(ROUND(L860,0)&lt;=1,"Need to improve 0-1",ROUND(L860,0)&lt;=2,"Okay 1-2",ROUND(L860,0)&lt;=3,"Good 2-3",ROUND(L860,0)&lt;=4,"Great 3-4",ROUND(L860,0)&lt;=5,"Excellent 4-5")</f>
        <v>Good 2-3</v>
      </c>
      <c r="Z860" t="str">
        <f t="shared" si="13"/>
        <v>0-1000</v>
      </c>
    </row>
    <row r="861" spans="1:26" x14ac:dyDescent="0.3">
      <c r="A861">
        <v>301227</v>
      </c>
      <c r="B861" t="s">
        <v>1837</v>
      </c>
      <c r="C861">
        <v>1</v>
      </c>
      <c r="D861" t="s">
        <v>14</v>
      </c>
      <c r="E861" t="s">
        <v>382</v>
      </c>
      <c r="F861" t="s">
        <v>16</v>
      </c>
      <c r="G861" t="s">
        <v>21</v>
      </c>
      <c r="H861" t="s">
        <v>16</v>
      </c>
      <c r="I861">
        <v>2</v>
      </c>
      <c r="J861">
        <v>30</v>
      </c>
      <c r="K861">
        <v>750</v>
      </c>
      <c r="L861">
        <v>2.4</v>
      </c>
      <c r="M861" t="s">
        <v>1406</v>
      </c>
      <c r="N861" t="str">
        <f>SUBSTITUTE(Sheet1[[#This Row],[Datekey_Opening]],"_","-")</f>
        <v>2013-5-18</v>
      </c>
      <c r="O861">
        <f>YEAR(Sheet1[[#This Row],[Date]])</f>
        <v>2013</v>
      </c>
      <c r="P861" t="str">
        <f>LOOKUP(Sheet1[[#This Row],[CountryCode]],$AI$4:$AI$18,$AJ$4:$AJ$18)</f>
        <v>India</v>
      </c>
      <c r="Q861">
        <f>MONTH(Sheet1[[#This Row],[Date]])</f>
        <v>5</v>
      </c>
      <c r="R861" t="str">
        <f>TEXT(Sheet1[[#This Row],[Date]],"MMMM")</f>
        <v>May</v>
      </c>
      <c r="S861" t="str">
        <f>TEXT(Sheet1[[#This Row],[Date]],"YYYY-MMM")</f>
        <v>2013-May</v>
      </c>
      <c r="T861">
        <f>WEEKDAY(Sheet1[[#This Row],[Date]])</f>
        <v>7</v>
      </c>
      <c r="U861" t="str">
        <f>TEXT(Sheet1[[#This Row],[Date]],"DDDD")</f>
        <v>Saturday</v>
      </c>
      <c r="V861" t="str">
        <f>"FM"&amp;MOD(MONTH(Sheet1[[#This Row],[Date]])-4,12)+1</f>
        <v>FM2</v>
      </c>
      <c r="W861" t="str">
        <f>"Q"&amp;ROUNDUP(MONTH(Sheet1[[#This Row],[Date]])/3,0)</f>
        <v>Q2</v>
      </c>
      <c r="X861" t="str">
        <f>"Q"&amp;INT(MOD(MONTH(Sheet1[[#This Row],[Date]])-4,12/3)+1)</f>
        <v>Q2</v>
      </c>
      <c r="Y861" t="str" cm="1">
        <f t="array" ref="Y861">_xlfn.IFS(ROUND(L861,0)&lt;=1,"Need to improve 0-1",ROUND(L861,0)&lt;=2,"Okay 1-2",ROUND(L861,0)&lt;=3,"Good 2-3",ROUND(L861,0)&lt;=4,"Great 3-4",ROUND(L861,0)&lt;=5,"Excellent 4-5")</f>
        <v>Okay 1-2</v>
      </c>
      <c r="Z861" t="str">
        <f t="shared" si="13"/>
        <v>0-1000</v>
      </c>
    </row>
    <row r="862" spans="1:26" x14ac:dyDescent="0.3">
      <c r="A862">
        <v>18241878</v>
      </c>
      <c r="B862" t="s">
        <v>1838</v>
      </c>
      <c r="C862">
        <v>1</v>
      </c>
      <c r="D862" t="s">
        <v>14</v>
      </c>
      <c r="E862" t="s">
        <v>441</v>
      </c>
      <c r="F862" t="s">
        <v>16</v>
      </c>
      <c r="G862" t="s">
        <v>21</v>
      </c>
      <c r="H862" t="s">
        <v>16</v>
      </c>
      <c r="I862">
        <v>2</v>
      </c>
      <c r="J862">
        <v>25</v>
      </c>
      <c r="K862">
        <v>750</v>
      </c>
      <c r="L862">
        <v>2.6</v>
      </c>
      <c r="M862" t="s">
        <v>1839</v>
      </c>
      <c r="N862" t="str">
        <f>SUBSTITUTE(Sheet1[[#This Row],[Datekey_Opening]],"_","-")</f>
        <v>2017-5-18</v>
      </c>
      <c r="O862">
        <f>YEAR(Sheet1[[#This Row],[Date]])</f>
        <v>2017</v>
      </c>
      <c r="P862" t="str">
        <f>LOOKUP(Sheet1[[#This Row],[CountryCode]],$AI$4:$AI$18,$AJ$4:$AJ$18)</f>
        <v>India</v>
      </c>
      <c r="Q862">
        <f>MONTH(Sheet1[[#This Row],[Date]])</f>
        <v>5</v>
      </c>
      <c r="R862" t="str">
        <f>TEXT(Sheet1[[#This Row],[Date]],"MMMM")</f>
        <v>May</v>
      </c>
      <c r="S862" t="str">
        <f>TEXT(Sheet1[[#This Row],[Date]],"YYYY-MMM")</f>
        <v>2017-May</v>
      </c>
      <c r="T862">
        <f>WEEKDAY(Sheet1[[#This Row],[Date]])</f>
        <v>5</v>
      </c>
      <c r="U862" t="str">
        <f>TEXT(Sheet1[[#This Row],[Date]],"DDDD")</f>
        <v>Thursday</v>
      </c>
      <c r="V862" t="str">
        <f>"FM"&amp;MOD(MONTH(Sheet1[[#This Row],[Date]])-4,12)+1</f>
        <v>FM2</v>
      </c>
      <c r="W862" t="str">
        <f>"Q"&amp;ROUNDUP(MONTH(Sheet1[[#This Row],[Date]])/3,0)</f>
        <v>Q2</v>
      </c>
      <c r="X862" t="str">
        <f>"Q"&amp;INT(MOD(MONTH(Sheet1[[#This Row],[Date]])-4,12/3)+1)</f>
        <v>Q2</v>
      </c>
      <c r="Y862" t="str" cm="1">
        <f t="array" ref="Y862">_xlfn.IFS(ROUND(L862,0)&lt;=1,"Need to improve 0-1",ROUND(L862,0)&lt;=2,"Okay 1-2",ROUND(L862,0)&lt;=3,"Good 2-3",ROUND(L862,0)&lt;=4,"Great 3-4",ROUND(L862,0)&lt;=5,"Excellent 4-5")</f>
        <v>Good 2-3</v>
      </c>
      <c r="Z862" t="str">
        <f t="shared" si="13"/>
        <v>0-1000</v>
      </c>
    </row>
    <row r="863" spans="1:26" x14ac:dyDescent="0.3">
      <c r="A863">
        <v>6713413</v>
      </c>
      <c r="B863" t="s">
        <v>1840</v>
      </c>
      <c r="C863">
        <v>30</v>
      </c>
      <c r="D863" t="s">
        <v>1742</v>
      </c>
      <c r="E863" t="s">
        <v>1841</v>
      </c>
      <c r="F863" t="s">
        <v>16</v>
      </c>
      <c r="G863" t="s">
        <v>16</v>
      </c>
      <c r="H863" t="s">
        <v>16</v>
      </c>
      <c r="I863">
        <v>4</v>
      </c>
      <c r="J863">
        <v>30</v>
      </c>
      <c r="K863">
        <v>120</v>
      </c>
      <c r="L863">
        <v>4.5999999999999996</v>
      </c>
      <c r="M863" t="s">
        <v>1842</v>
      </c>
      <c r="N863" t="str">
        <f>SUBSTITUTE(Sheet1[[#This Row],[Datekey_Opening]],"_","-")</f>
        <v>2014-11-23</v>
      </c>
      <c r="O863">
        <f>YEAR(Sheet1[[#This Row],[Date]])</f>
        <v>2014</v>
      </c>
      <c r="P863" t="str">
        <f>LOOKUP(Sheet1[[#This Row],[CountryCode]],$AI$4:$AI$18,$AJ$4:$AJ$18)</f>
        <v>Brazil</v>
      </c>
      <c r="Q863">
        <f>MONTH(Sheet1[[#This Row],[Date]])</f>
        <v>11</v>
      </c>
      <c r="R863" t="str">
        <f>TEXT(Sheet1[[#This Row],[Date]],"MMMM")</f>
        <v>November</v>
      </c>
      <c r="S863" t="str">
        <f>TEXT(Sheet1[[#This Row],[Date]],"YYYY-MMM")</f>
        <v>2014-Nov</v>
      </c>
      <c r="T863">
        <f>WEEKDAY(Sheet1[[#This Row],[Date]])</f>
        <v>1</v>
      </c>
      <c r="U863" t="str">
        <f>TEXT(Sheet1[[#This Row],[Date]],"DDDD")</f>
        <v>Sunday</v>
      </c>
      <c r="V863" t="str">
        <f>"FM"&amp;MOD(MONTH(Sheet1[[#This Row],[Date]])-4,12)+1</f>
        <v>FM8</v>
      </c>
      <c r="W863" t="str">
        <f>"Q"&amp;ROUNDUP(MONTH(Sheet1[[#This Row],[Date]])/3,0)</f>
        <v>Q4</v>
      </c>
      <c r="X863" t="str">
        <f>"Q"&amp;INT(MOD(MONTH(Sheet1[[#This Row],[Date]])-4,12/3)+1)</f>
        <v>Q4</v>
      </c>
      <c r="Y863" t="str" cm="1">
        <f t="array" ref="Y863">_xlfn.IFS(ROUND(L863,0)&lt;=1,"Need to improve 0-1",ROUND(L863,0)&lt;=2,"Okay 1-2",ROUND(L863,0)&lt;=3,"Good 2-3",ROUND(L863,0)&lt;=4,"Great 3-4",ROUND(L863,0)&lt;=5,"Excellent 4-5")</f>
        <v>Excellent 4-5</v>
      </c>
      <c r="Z863" t="str">
        <f t="shared" si="13"/>
        <v>0-1000</v>
      </c>
    </row>
    <row r="864" spans="1:26" x14ac:dyDescent="0.3">
      <c r="A864">
        <v>6713772</v>
      </c>
      <c r="B864" t="s">
        <v>1843</v>
      </c>
      <c r="C864">
        <v>30</v>
      </c>
      <c r="D864" t="s">
        <v>1742</v>
      </c>
      <c r="E864" t="s">
        <v>1844</v>
      </c>
      <c r="F864" t="s">
        <v>16</v>
      </c>
      <c r="G864" t="s">
        <v>16</v>
      </c>
      <c r="H864" t="s">
        <v>16</v>
      </c>
      <c r="I864">
        <v>4</v>
      </c>
      <c r="J864">
        <v>11</v>
      </c>
      <c r="K864">
        <v>120</v>
      </c>
      <c r="L864">
        <v>4.0999999999999996</v>
      </c>
      <c r="M864" t="s">
        <v>1845</v>
      </c>
      <c r="N864" t="str">
        <f>SUBSTITUTE(Sheet1[[#This Row],[Datekey_Opening]],"_","-")</f>
        <v>2011-10-19</v>
      </c>
      <c r="O864">
        <f>YEAR(Sheet1[[#This Row],[Date]])</f>
        <v>2011</v>
      </c>
      <c r="P864" t="str">
        <f>LOOKUP(Sheet1[[#This Row],[CountryCode]],$AI$4:$AI$18,$AJ$4:$AJ$18)</f>
        <v>Brazil</v>
      </c>
      <c r="Q864">
        <f>MONTH(Sheet1[[#This Row],[Date]])</f>
        <v>10</v>
      </c>
      <c r="R864" t="str">
        <f>TEXT(Sheet1[[#This Row],[Date]],"MMMM")</f>
        <v>October</v>
      </c>
      <c r="S864" t="str">
        <f>TEXT(Sheet1[[#This Row],[Date]],"YYYY-MMM")</f>
        <v>2011-Oct</v>
      </c>
      <c r="T864">
        <f>WEEKDAY(Sheet1[[#This Row],[Date]])</f>
        <v>4</v>
      </c>
      <c r="U864" t="str">
        <f>TEXT(Sheet1[[#This Row],[Date]],"DDDD")</f>
        <v>Wednesday</v>
      </c>
      <c r="V864" t="str">
        <f>"FM"&amp;MOD(MONTH(Sheet1[[#This Row],[Date]])-4,12)+1</f>
        <v>FM7</v>
      </c>
      <c r="W864" t="str">
        <f>"Q"&amp;ROUNDUP(MONTH(Sheet1[[#This Row],[Date]])/3,0)</f>
        <v>Q4</v>
      </c>
      <c r="X864" t="str">
        <f>"Q"&amp;INT(MOD(MONTH(Sheet1[[#This Row],[Date]])-4,12/3)+1)</f>
        <v>Q3</v>
      </c>
      <c r="Y864" t="str" cm="1">
        <f t="array" ref="Y864">_xlfn.IFS(ROUND(L864,0)&lt;=1,"Need to improve 0-1",ROUND(L864,0)&lt;=2,"Okay 1-2",ROUND(L864,0)&lt;=3,"Good 2-3",ROUND(L864,0)&lt;=4,"Great 3-4",ROUND(L864,0)&lt;=5,"Excellent 4-5")</f>
        <v>Great 3-4</v>
      </c>
      <c r="Z864" t="str">
        <f t="shared" si="13"/>
        <v>0-1000</v>
      </c>
    </row>
    <row r="865" spans="1:26" x14ac:dyDescent="0.3">
      <c r="A865">
        <v>5601404</v>
      </c>
      <c r="B865" t="s">
        <v>1846</v>
      </c>
      <c r="C865">
        <v>214</v>
      </c>
      <c r="D865" t="s">
        <v>1729</v>
      </c>
      <c r="E865" t="s">
        <v>1541</v>
      </c>
      <c r="F865" t="s">
        <v>16</v>
      </c>
      <c r="G865" t="s">
        <v>21</v>
      </c>
      <c r="H865" t="s">
        <v>16</v>
      </c>
      <c r="I865">
        <v>4</v>
      </c>
      <c r="J865">
        <v>227</v>
      </c>
      <c r="K865">
        <v>130</v>
      </c>
      <c r="L865">
        <v>3.8</v>
      </c>
      <c r="M865" t="s">
        <v>1847</v>
      </c>
      <c r="N865" t="str">
        <f>SUBSTITUTE(Sheet1[[#This Row],[Datekey_Opening]],"_","-")</f>
        <v>2018-1-16</v>
      </c>
      <c r="O865">
        <f>YEAR(Sheet1[[#This Row],[Date]])</f>
        <v>2018</v>
      </c>
      <c r="P865" t="str">
        <f>LOOKUP(Sheet1[[#This Row],[CountryCode]],$AI$4:$AI$18,$AJ$4:$AJ$18)</f>
        <v>UAE</v>
      </c>
      <c r="Q865">
        <f>MONTH(Sheet1[[#This Row],[Date]])</f>
        <v>1</v>
      </c>
      <c r="R865" t="str">
        <f>TEXT(Sheet1[[#This Row],[Date]],"MMMM")</f>
        <v>January</v>
      </c>
      <c r="S865" t="str">
        <f>TEXT(Sheet1[[#This Row],[Date]],"YYYY-MMM")</f>
        <v>2018-Jan</v>
      </c>
      <c r="T865">
        <f>WEEKDAY(Sheet1[[#This Row],[Date]])</f>
        <v>3</v>
      </c>
      <c r="U865" t="str">
        <f>TEXT(Sheet1[[#This Row],[Date]],"DDDD")</f>
        <v>Tuesday</v>
      </c>
      <c r="V865" t="str">
        <f>"FM"&amp;MOD(MONTH(Sheet1[[#This Row],[Date]])-4,12)+1</f>
        <v>FM10</v>
      </c>
      <c r="W865" t="str">
        <f>"Q"&amp;ROUNDUP(MONTH(Sheet1[[#This Row],[Date]])/3,0)</f>
        <v>Q1</v>
      </c>
      <c r="X865" t="str">
        <f>"Q"&amp;INT(MOD(MONTH(Sheet1[[#This Row],[Date]])-4,12/3)+1)</f>
        <v>Q2</v>
      </c>
      <c r="Y865" t="str" cm="1">
        <f t="array" ref="Y865">_xlfn.IFS(ROUND(L865,0)&lt;=1,"Need to improve 0-1",ROUND(L865,0)&lt;=2,"Okay 1-2",ROUND(L865,0)&lt;=3,"Good 2-3",ROUND(L865,0)&lt;=4,"Great 3-4",ROUND(L865,0)&lt;=5,"Excellent 4-5")</f>
        <v>Great 3-4</v>
      </c>
      <c r="Z865" t="str">
        <f t="shared" si="13"/>
        <v>0-1000</v>
      </c>
    </row>
    <row r="866" spans="1:26" x14ac:dyDescent="0.3">
      <c r="A866">
        <v>5927248</v>
      </c>
      <c r="B866" t="s">
        <v>1848</v>
      </c>
      <c r="C866">
        <v>208</v>
      </c>
      <c r="D866" t="s">
        <v>1819</v>
      </c>
      <c r="E866" t="s">
        <v>1849</v>
      </c>
      <c r="F866" t="s">
        <v>16</v>
      </c>
      <c r="G866" t="s">
        <v>16</v>
      </c>
      <c r="H866" t="s">
        <v>16</v>
      </c>
      <c r="I866">
        <v>4</v>
      </c>
      <c r="J866">
        <v>522</v>
      </c>
      <c r="K866">
        <v>130</v>
      </c>
      <c r="L866">
        <v>4.9000000000000004</v>
      </c>
      <c r="M866" t="s">
        <v>1850</v>
      </c>
      <c r="N866" t="str">
        <f>SUBSTITUTE(Sheet1[[#This Row],[Datekey_Opening]],"_","-")</f>
        <v>2018-12-20</v>
      </c>
      <c r="O866">
        <f>YEAR(Sheet1[[#This Row],[Date]])</f>
        <v>2018</v>
      </c>
      <c r="P866" t="str">
        <f>LOOKUP(Sheet1[[#This Row],[CountryCode]],$AI$4:$AI$18,$AJ$4:$AJ$18)</f>
        <v>Turkey</v>
      </c>
      <c r="Q866">
        <f>MONTH(Sheet1[[#This Row],[Date]])</f>
        <v>12</v>
      </c>
      <c r="R866" t="str">
        <f>TEXT(Sheet1[[#This Row],[Date]],"MMMM")</f>
        <v>December</v>
      </c>
      <c r="S866" t="str">
        <f>TEXT(Sheet1[[#This Row],[Date]],"YYYY-MMM")</f>
        <v>2018-Dec</v>
      </c>
      <c r="T866">
        <f>WEEKDAY(Sheet1[[#This Row],[Date]])</f>
        <v>5</v>
      </c>
      <c r="U866" t="str">
        <f>TEXT(Sheet1[[#This Row],[Date]],"DDDD")</f>
        <v>Thursday</v>
      </c>
      <c r="V866" t="str">
        <f>"FM"&amp;MOD(MONTH(Sheet1[[#This Row],[Date]])-4,12)+1</f>
        <v>FM9</v>
      </c>
      <c r="W866" t="str">
        <f>"Q"&amp;ROUNDUP(MONTH(Sheet1[[#This Row],[Date]])/3,0)</f>
        <v>Q4</v>
      </c>
      <c r="X866" t="str">
        <f>"Q"&amp;INT(MOD(MONTH(Sheet1[[#This Row],[Date]])-4,12/3)+1)</f>
        <v>Q1</v>
      </c>
      <c r="Y866" t="str" cm="1">
        <f t="array" ref="Y866">_xlfn.IFS(ROUND(L866,0)&lt;=1,"Need to improve 0-1",ROUND(L866,0)&lt;=2,"Okay 1-2",ROUND(L866,0)&lt;=3,"Good 2-3",ROUND(L866,0)&lt;=4,"Great 3-4",ROUND(L866,0)&lt;=5,"Excellent 4-5")</f>
        <v>Excellent 4-5</v>
      </c>
      <c r="Z866" t="str">
        <f t="shared" si="13"/>
        <v>0-1000</v>
      </c>
    </row>
    <row r="867" spans="1:26" x14ac:dyDescent="0.3">
      <c r="A867">
        <v>7303219</v>
      </c>
      <c r="B867" t="s">
        <v>1851</v>
      </c>
      <c r="C867">
        <v>30</v>
      </c>
      <c r="D867" t="s">
        <v>1749</v>
      </c>
      <c r="E867" t="s">
        <v>1852</v>
      </c>
      <c r="F867" t="s">
        <v>16</v>
      </c>
      <c r="G867" t="s">
        <v>16</v>
      </c>
      <c r="H867" t="s">
        <v>16</v>
      </c>
      <c r="I867">
        <v>4</v>
      </c>
      <c r="J867">
        <v>7</v>
      </c>
      <c r="K867">
        <v>140</v>
      </c>
      <c r="L867">
        <v>4</v>
      </c>
      <c r="M867" t="s">
        <v>1853</v>
      </c>
      <c r="N867" t="str">
        <f>SUBSTITUTE(Sheet1[[#This Row],[Datekey_Opening]],"_","-")</f>
        <v>2014-1-8</v>
      </c>
      <c r="O867">
        <f>YEAR(Sheet1[[#This Row],[Date]])</f>
        <v>2014</v>
      </c>
      <c r="P867" t="str">
        <f>LOOKUP(Sheet1[[#This Row],[CountryCode]],$AI$4:$AI$18,$AJ$4:$AJ$18)</f>
        <v>Brazil</v>
      </c>
      <c r="Q867">
        <f>MONTH(Sheet1[[#This Row],[Date]])</f>
        <v>1</v>
      </c>
      <c r="R867" t="str">
        <f>TEXT(Sheet1[[#This Row],[Date]],"MMMM")</f>
        <v>January</v>
      </c>
      <c r="S867" t="str">
        <f>TEXT(Sheet1[[#This Row],[Date]],"YYYY-MMM")</f>
        <v>2014-Jan</v>
      </c>
      <c r="T867">
        <f>WEEKDAY(Sheet1[[#This Row],[Date]])</f>
        <v>4</v>
      </c>
      <c r="U867" t="str">
        <f>TEXT(Sheet1[[#This Row],[Date]],"DDDD")</f>
        <v>Wednesday</v>
      </c>
      <c r="V867" t="str">
        <f>"FM"&amp;MOD(MONTH(Sheet1[[#This Row],[Date]])-4,12)+1</f>
        <v>FM10</v>
      </c>
      <c r="W867" t="str">
        <f>"Q"&amp;ROUNDUP(MONTH(Sheet1[[#This Row],[Date]])/3,0)</f>
        <v>Q1</v>
      </c>
      <c r="X867" t="str">
        <f>"Q"&amp;INT(MOD(MONTH(Sheet1[[#This Row],[Date]])-4,12/3)+1)</f>
        <v>Q2</v>
      </c>
      <c r="Y867" t="str" cm="1">
        <f t="array" ref="Y867">_xlfn.IFS(ROUND(L867,0)&lt;=1,"Need to improve 0-1",ROUND(L867,0)&lt;=2,"Okay 1-2",ROUND(L867,0)&lt;=3,"Good 2-3",ROUND(L867,0)&lt;=4,"Great 3-4",ROUND(L867,0)&lt;=5,"Excellent 4-5")</f>
        <v>Great 3-4</v>
      </c>
      <c r="Z867" t="str">
        <f t="shared" si="13"/>
        <v>0-1000</v>
      </c>
    </row>
    <row r="868" spans="1:26" x14ac:dyDescent="0.3">
      <c r="A868">
        <v>6706211</v>
      </c>
      <c r="B868" t="s">
        <v>1854</v>
      </c>
      <c r="C868">
        <v>30</v>
      </c>
      <c r="D868" t="s">
        <v>1742</v>
      </c>
      <c r="E868" t="s">
        <v>1855</v>
      </c>
      <c r="F868" t="s">
        <v>16</v>
      </c>
      <c r="G868" t="s">
        <v>16</v>
      </c>
      <c r="H868" t="s">
        <v>16</v>
      </c>
      <c r="I868">
        <v>4</v>
      </c>
      <c r="J868">
        <v>46</v>
      </c>
      <c r="K868">
        <v>150</v>
      </c>
      <c r="L868">
        <v>4.3</v>
      </c>
      <c r="M868" t="s">
        <v>1856</v>
      </c>
      <c r="N868" t="str">
        <f>SUBSTITUTE(Sheet1[[#This Row],[Datekey_Opening]],"_","-")</f>
        <v>2017-9-27</v>
      </c>
      <c r="O868">
        <f>YEAR(Sheet1[[#This Row],[Date]])</f>
        <v>2017</v>
      </c>
      <c r="P868" t="str">
        <f>LOOKUP(Sheet1[[#This Row],[CountryCode]],$AI$4:$AI$18,$AJ$4:$AJ$18)</f>
        <v>Brazil</v>
      </c>
      <c r="Q868">
        <f>MONTH(Sheet1[[#This Row],[Date]])</f>
        <v>9</v>
      </c>
      <c r="R868" t="str">
        <f>TEXT(Sheet1[[#This Row],[Date]],"MMMM")</f>
        <v>September</v>
      </c>
      <c r="S868" t="str">
        <f>TEXT(Sheet1[[#This Row],[Date]],"YYYY-MMM")</f>
        <v>2017-Sep</v>
      </c>
      <c r="T868">
        <f>WEEKDAY(Sheet1[[#This Row],[Date]])</f>
        <v>4</v>
      </c>
      <c r="U868" t="str">
        <f>TEXT(Sheet1[[#This Row],[Date]],"DDDD")</f>
        <v>Wednesday</v>
      </c>
      <c r="V868" t="str">
        <f>"FM"&amp;MOD(MONTH(Sheet1[[#This Row],[Date]])-4,12)+1</f>
        <v>FM6</v>
      </c>
      <c r="W868" t="str">
        <f>"Q"&amp;ROUNDUP(MONTH(Sheet1[[#This Row],[Date]])/3,0)</f>
        <v>Q3</v>
      </c>
      <c r="X868" t="str">
        <f>"Q"&amp;INT(MOD(MONTH(Sheet1[[#This Row],[Date]])-4,12/3)+1)</f>
        <v>Q2</v>
      </c>
      <c r="Y868" t="str" cm="1">
        <f t="array" ref="Y868">_xlfn.IFS(ROUND(L868,0)&lt;=1,"Need to improve 0-1",ROUND(L868,0)&lt;=2,"Okay 1-2",ROUND(L868,0)&lt;=3,"Good 2-3",ROUND(L868,0)&lt;=4,"Great 3-4",ROUND(L868,0)&lt;=5,"Excellent 4-5")</f>
        <v>Great 3-4</v>
      </c>
      <c r="Z868" t="str">
        <f t="shared" si="13"/>
        <v>0-1000</v>
      </c>
    </row>
    <row r="869" spans="1:26" x14ac:dyDescent="0.3">
      <c r="A869">
        <v>823</v>
      </c>
      <c r="B869" t="s">
        <v>1857</v>
      </c>
      <c r="C869">
        <v>1</v>
      </c>
      <c r="D869" t="s">
        <v>14</v>
      </c>
      <c r="E869" t="s">
        <v>446</v>
      </c>
      <c r="F869" t="s">
        <v>16</v>
      </c>
      <c r="G869" t="s">
        <v>21</v>
      </c>
      <c r="H869" t="s">
        <v>16</v>
      </c>
      <c r="I869">
        <v>2</v>
      </c>
      <c r="J869">
        <v>85</v>
      </c>
      <c r="K869">
        <v>850</v>
      </c>
      <c r="L869">
        <v>3.3</v>
      </c>
      <c r="M869" t="s">
        <v>1858</v>
      </c>
      <c r="N869" t="str">
        <f>SUBSTITUTE(Sheet1[[#This Row],[Datekey_Opening]],"_","-")</f>
        <v>2010-4-5</v>
      </c>
      <c r="O869">
        <f>YEAR(Sheet1[[#This Row],[Date]])</f>
        <v>2010</v>
      </c>
      <c r="P869" t="str">
        <f>LOOKUP(Sheet1[[#This Row],[CountryCode]],$AI$4:$AI$18,$AJ$4:$AJ$18)</f>
        <v>India</v>
      </c>
      <c r="Q869">
        <f>MONTH(Sheet1[[#This Row],[Date]])</f>
        <v>4</v>
      </c>
      <c r="R869" t="str">
        <f>TEXT(Sheet1[[#This Row],[Date]],"MMMM")</f>
        <v>April</v>
      </c>
      <c r="S869" t="str">
        <f>TEXT(Sheet1[[#This Row],[Date]],"YYYY-MMM")</f>
        <v>2010-Apr</v>
      </c>
      <c r="T869">
        <f>WEEKDAY(Sheet1[[#This Row],[Date]])</f>
        <v>2</v>
      </c>
      <c r="U869" t="str">
        <f>TEXT(Sheet1[[#This Row],[Date]],"DDDD")</f>
        <v>Monday</v>
      </c>
      <c r="V869" t="str">
        <f>"FM"&amp;MOD(MONTH(Sheet1[[#This Row],[Date]])-4,12)+1</f>
        <v>FM1</v>
      </c>
      <c r="W869" t="str">
        <f>"Q"&amp;ROUNDUP(MONTH(Sheet1[[#This Row],[Date]])/3,0)</f>
        <v>Q2</v>
      </c>
      <c r="X869" t="str">
        <f>"Q"&amp;INT(MOD(MONTH(Sheet1[[#This Row],[Date]])-4,12/3)+1)</f>
        <v>Q1</v>
      </c>
      <c r="Y869" t="str" cm="1">
        <f t="array" ref="Y869">_xlfn.IFS(ROUND(L869,0)&lt;=1,"Need to improve 0-1",ROUND(L869,0)&lt;=2,"Okay 1-2",ROUND(L869,0)&lt;=3,"Good 2-3",ROUND(L869,0)&lt;=4,"Great 3-4",ROUND(L869,0)&lt;=5,"Excellent 4-5")</f>
        <v>Good 2-3</v>
      </c>
      <c r="Z869" t="str">
        <f t="shared" si="13"/>
        <v>0-1000</v>
      </c>
    </row>
    <row r="870" spans="1:26" x14ac:dyDescent="0.3">
      <c r="A870">
        <v>7304312</v>
      </c>
      <c r="B870" t="s">
        <v>1859</v>
      </c>
      <c r="C870">
        <v>30</v>
      </c>
      <c r="D870" t="s">
        <v>1749</v>
      </c>
      <c r="E870" t="s">
        <v>456</v>
      </c>
      <c r="F870" t="s">
        <v>16</v>
      </c>
      <c r="G870" t="s">
        <v>16</v>
      </c>
      <c r="H870" t="s">
        <v>16</v>
      </c>
      <c r="I870">
        <v>4</v>
      </c>
      <c r="J870">
        <v>5</v>
      </c>
      <c r="K870">
        <v>150</v>
      </c>
      <c r="L870">
        <v>4</v>
      </c>
      <c r="M870" t="s">
        <v>1641</v>
      </c>
      <c r="N870" t="str">
        <f>SUBSTITUTE(Sheet1[[#This Row],[Datekey_Opening]],"_","-")</f>
        <v>2011-5-8</v>
      </c>
      <c r="O870">
        <f>YEAR(Sheet1[[#This Row],[Date]])</f>
        <v>2011</v>
      </c>
      <c r="P870" t="str">
        <f>LOOKUP(Sheet1[[#This Row],[CountryCode]],$AI$4:$AI$18,$AJ$4:$AJ$18)</f>
        <v>Brazil</v>
      </c>
      <c r="Q870">
        <f>MONTH(Sheet1[[#This Row],[Date]])</f>
        <v>5</v>
      </c>
      <c r="R870" t="str">
        <f>TEXT(Sheet1[[#This Row],[Date]],"MMMM")</f>
        <v>May</v>
      </c>
      <c r="S870" t="str">
        <f>TEXT(Sheet1[[#This Row],[Date]],"YYYY-MMM")</f>
        <v>2011-May</v>
      </c>
      <c r="T870">
        <f>WEEKDAY(Sheet1[[#This Row],[Date]])</f>
        <v>1</v>
      </c>
      <c r="U870" t="str">
        <f>TEXT(Sheet1[[#This Row],[Date]],"DDDD")</f>
        <v>Sunday</v>
      </c>
      <c r="V870" t="str">
        <f>"FM"&amp;MOD(MONTH(Sheet1[[#This Row],[Date]])-4,12)+1</f>
        <v>FM2</v>
      </c>
      <c r="W870" t="str">
        <f>"Q"&amp;ROUNDUP(MONTH(Sheet1[[#This Row],[Date]])/3,0)</f>
        <v>Q2</v>
      </c>
      <c r="X870" t="str">
        <f>"Q"&amp;INT(MOD(MONTH(Sheet1[[#This Row],[Date]])-4,12/3)+1)</f>
        <v>Q2</v>
      </c>
      <c r="Y870" t="str" cm="1">
        <f t="array" ref="Y870">_xlfn.IFS(ROUND(L870,0)&lt;=1,"Need to improve 0-1",ROUND(L870,0)&lt;=2,"Okay 1-2",ROUND(L870,0)&lt;=3,"Good 2-3",ROUND(L870,0)&lt;=4,"Great 3-4",ROUND(L870,0)&lt;=5,"Excellent 4-5")</f>
        <v>Great 3-4</v>
      </c>
      <c r="Z870" t="str">
        <f t="shared" si="13"/>
        <v>0-1000</v>
      </c>
    </row>
    <row r="871" spans="1:26" x14ac:dyDescent="0.3">
      <c r="A871">
        <v>602</v>
      </c>
      <c r="B871" t="s">
        <v>1535</v>
      </c>
      <c r="C871">
        <v>1</v>
      </c>
      <c r="D871" t="s">
        <v>14</v>
      </c>
      <c r="E871" t="s">
        <v>379</v>
      </c>
      <c r="F871" t="s">
        <v>16</v>
      </c>
      <c r="G871" t="s">
        <v>16</v>
      </c>
      <c r="H871" t="s">
        <v>16</v>
      </c>
      <c r="I871">
        <v>2</v>
      </c>
      <c r="J871">
        <v>42</v>
      </c>
      <c r="K871">
        <v>750</v>
      </c>
      <c r="L871">
        <v>3.2</v>
      </c>
      <c r="M871" t="s">
        <v>1860</v>
      </c>
      <c r="N871" t="str">
        <f>SUBSTITUTE(Sheet1[[#This Row],[Datekey_Opening]],"_","-")</f>
        <v>2015-4-5</v>
      </c>
      <c r="O871">
        <f>YEAR(Sheet1[[#This Row],[Date]])</f>
        <v>2015</v>
      </c>
      <c r="P871" t="str">
        <f>LOOKUP(Sheet1[[#This Row],[CountryCode]],$AI$4:$AI$18,$AJ$4:$AJ$18)</f>
        <v>India</v>
      </c>
      <c r="Q871">
        <f>MONTH(Sheet1[[#This Row],[Date]])</f>
        <v>4</v>
      </c>
      <c r="R871" t="str">
        <f>TEXT(Sheet1[[#This Row],[Date]],"MMMM")</f>
        <v>April</v>
      </c>
      <c r="S871" t="str">
        <f>TEXT(Sheet1[[#This Row],[Date]],"YYYY-MMM")</f>
        <v>2015-Apr</v>
      </c>
      <c r="T871">
        <f>WEEKDAY(Sheet1[[#This Row],[Date]])</f>
        <v>1</v>
      </c>
      <c r="U871" t="str">
        <f>TEXT(Sheet1[[#This Row],[Date]],"DDDD")</f>
        <v>Sunday</v>
      </c>
      <c r="V871" t="str">
        <f>"FM"&amp;MOD(MONTH(Sheet1[[#This Row],[Date]])-4,12)+1</f>
        <v>FM1</v>
      </c>
      <c r="W871" t="str">
        <f>"Q"&amp;ROUNDUP(MONTH(Sheet1[[#This Row],[Date]])/3,0)</f>
        <v>Q2</v>
      </c>
      <c r="X871" t="str">
        <f>"Q"&amp;INT(MOD(MONTH(Sheet1[[#This Row],[Date]])-4,12/3)+1)</f>
        <v>Q1</v>
      </c>
      <c r="Y871" t="str" cm="1">
        <f t="array" ref="Y871">_xlfn.IFS(ROUND(L871,0)&lt;=1,"Need to improve 0-1",ROUND(L871,0)&lt;=2,"Okay 1-2",ROUND(L871,0)&lt;=3,"Good 2-3",ROUND(L871,0)&lt;=4,"Great 3-4",ROUND(L871,0)&lt;=5,"Excellent 4-5")</f>
        <v>Good 2-3</v>
      </c>
      <c r="Z871" t="str">
        <f t="shared" si="13"/>
        <v>0-1000</v>
      </c>
    </row>
    <row r="872" spans="1:26" x14ac:dyDescent="0.3">
      <c r="A872">
        <v>6601595</v>
      </c>
      <c r="B872" t="s">
        <v>1861</v>
      </c>
      <c r="C872">
        <v>30</v>
      </c>
      <c r="D872" t="s">
        <v>1765</v>
      </c>
      <c r="E872" t="s">
        <v>1862</v>
      </c>
      <c r="F872" t="s">
        <v>16</v>
      </c>
      <c r="G872" t="s">
        <v>16</v>
      </c>
      <c r="H872" t="s">
        <v>16</v>
      </c>
      <c r="I872">
        <v>4</v>
      </c>
      <c r="J872">
        <v>10</v>
      </c>
      <c r="K872">
        <v>150</v>
      </c>
      <c r="L872">
        <v>4</v>
      </c>
      <c r="M872" t="s">
        <v>1418</v>
      </c>
      <c r="N872" t="str">
        <f>SUBSTITUTE(Sheet1[[#This Row],[Datekey_Opening]],"_","-")</f>
        <v>2013-4-22</v>
      </c>
      <c r="O872">
        <f>YEAR(Sheet1[[#This Row],[Date]])</f>
        <v>2013</v>
      </c>
      <c r="P872" t="str">
        <f>LOOKUP(Sheet1[[#This Row],[CountryCode]],$AI$4:$AI$18,$AJ$4:$AJ$18)</f>
        <v>Brazil</v>
      </c>
      <c r="Q872">
        <f>MONTH(Sheet1[[#This Row],[Date]])</f>
        <v>4</v>
      </c>
      <c r="R872" t="str">
        <f>TEXT(Sheet1[[#This Row],[Date]],"MMMM")</f>
        <v>April</v>
      </c>
      <c r="S872" t="str">
        <f>TEXT(Sheet1[[#This Row],[Date]],"YYYY-MMM")</f>
        <v>2013-Apr</v>
      </c>
      <c r="T872">
        <f>WEEKDAY(Sheet1[[#This Row],[Date]])</f>
        <v>2</v>
      </c>
      <c r="U872" t="str">
        <f>TEXT(Sheet1[[#This Row],[Date]],"DDDD")</f>
        <v>Monday</v>
      </c>
      <c r="V872" t="str">
        <f>"FM"&amp;MOD(MONTH(Sheet1[[#This Row],[Date]])-4,12)+1</f>
        <v>FM1</v>
      </c>
      <c r="W872" t="str">
        <f>"Q"&amp;ROUNDUP(MONTH(Sheet1[[#This Row],[Date]])/3,0)</f>
        <v>Q2</v>
      </c>
      <c r="X872" t="str">
        <f>"Q"&amp;INT(MOD(MONTH(Sheet1[[#This Row],[Date]])-4,12/3)+1)</f>
        <v>Q1</v>
      </c>
      <c r="Y872" t="str" cm="1">
        <f t="array" ref="Y872">_xlfn.IFS(ROUND(L872,0)&lt;=1,"Need to improve 0-1",ROUND(L872,0)&lt;=2,"Okay 1-2",ROUND(L872,0)&lt;=3,"Good 2-3",ROUND(L872,0)&lt;=4,"Great 3-4",ROUND(L872,0)&lt;=5,"Excellent 4-5")</f>
        <v>Great 3-4</v>
      </c>
      <c r="Z872" t="str">
        <f t="shared" si="13"/>
        <v>0-1000</v>
      </c>
    </row>
    <row r="873" spans="1:26" x14ac:dyDescent="0.3">
      <c r="A873">
        <v>18312632</v>
      </c>
      <c r="B873" t="s">
        <v>1754</v>
      </c>
      <c r="C873">
        <v>1</v>
      </c>
      <c r="D873" t="s">
        <v>14</v>
      </c>
      <c r="E873" t="s">
        <v>1755</v>
      </c>
      <c r="F873" t="s">
        <v>16</v>
      </c>
      <c r="G873" t="s">
        <v>21</v>
      </c>
      <c r="H873" t="s">
        <v>16</v>
      </c>
      <c r="I873">
        <v>2</v>
      </c>
      <c r="J873">
        <v>253</v>
      </c>
      <c r="K873">
        <v>850</v>
      </c>
      <c r="L873">
        <v>4.0999999999999996</v>
      </c>
      <c r="M873" t="s">
        <v>1863</v>
      </c>
      <c r="N873" t="str">
        <f>SUBSTITUTE(Sheet1[[#This Row],[Datekey_Opening]],"_","-")</f>
        <v>2017-4-15</v>
      </c>
      <c r="O873">
        <f>YEAR(Sheet1[[#This Row],[Date]])</f>
        <v>2017</v>
      </c>
      <c r="P873" t="str">
        <f>LOOKUP(Sheet1[[#This Row],[CountryCode]],$AI$4:$AI$18,$AJ$4:$AJ$18)</f>
        <v>India</v>
      </c>
      <c r="Q873">
        <f>MONTH(Sheet1[[#This Row],[Date]])</f>
        <v>4</v>
      </c>
      <c r="R873" t="str">
        <f>TEXT(Sheet1[[#This Row],[Date]],"MMMM")</f>
        <v>April</v>
      </c>
      <c r="S873" t="str">
        <f>TEXT(Sheet1[[#This Row],[Date]],"YYYY-MMM")</f>
        <v>2017-Apr</v>
      </c>
      <c r="T873">
        <f>WEEKDAY(Sheet1[[#This Row],[Date]])</f>
        <v>7</v>
      </c>
      <c r="U873" t="str">
        <f>TEXT(Sheet1[[#This Row],[Date]],"DDDD")</f>
        <v>Saturday</v>
      </c>
      <c r="V873" t="str">
        <f>"FM"&amp;MOD(MONTH(Sheet1[[#This Row],[Date]])-4,12)+1</f>
        <v>FM1</v>
      </c>
      <c r="W873" t="str">
        <f>"Q"&amp;ROUNDUP(MONTH(Sheet1[[#This Row],[Date]])/3,0)</f>
        <v>Q2</v>
      </c>
      <c r="X873" t="str">
        <f>"Q"&amp;INT(MOD(MONTH(Sheet1[[#This Row],[Date]])-4,12/3)+1)</f>
        <v>Q1</v>
      </c>
      <c r="Y873" t="str" cm="1">
        <f t="array" ref="Y873">_xlfn.IFS(ROUND(L873,0)&lt;=1,"Need to improve 0-1",ROUND(L873,0)&lt;=2,"Okay 1-2",ROUND(L873,0)&lt;=3,"Good 2-3",ROUND(L873,0)&lt;=4,"Great 3-4",ROUND(L873,0)&lt;=5,"Excellent 4-5")</f>
        <v>Great 3-4</v>
      </c>
      <c r="Z873" t="str">
        <f t="shared" si="13"/>
        <v>0-1000</v>
      </c>
    </row>
    <row r="874" spans="1:26" x14ac:dyDescent="0.3">
      <c r="A874">
        <v>5602377</v>
      </c>
      <c r="B874" t="s">
        <v>1864</v>
      </c>
      <c r="C874">
        <v>214</v>
      </c>
      <c r="D874" t="s">
        <v>1729</v>
      </c>
      <c r="E874" t="s">
        <v>1865</v>
      </c>
      <c r="F874" t="s">
        <v>16</v>
      </c>
      <c r="G874" t="s">
        <v>16</v>
      </c>
      <c r="H874" t="s">
        <v>16</v>
      </c>
      <c r="I874">
        <v>4</v>
      </c>
      <c r="J874">
        <v>143</v>
      </c>
      <c r="K874">
        <v>150</v>
      </c>
      <c r="L874">
        <v>4.5</v>
      </c>
      <c r="M874" t="s">
        <v>1866</v>
      </c>
      <c r="N874" t="str">
        <f>SUBSTITUTE(Sheet1[[#This Row],[Datekey_Opening]],"_","-")</f>
        <v>2018-3-21</v>
      </c>
      <c r="O874">
        <f>YEAR(Sheet1[[#This Row],[Date]])</f>
        <v>2018</v>
      </c>
      <c r="P874" t="str">
        <f>LOOKUP(Sheet1[[#This Row],[CountryCode]],$AI$4:$AI$18,$AJ$4:$AJ$18)</f>
        <v>UAE</v>
      </c>
      <c r="Q874">
        <f>MONTH(Sheet1[[#This Row],[Date]])</f>
        <v>3</v>
      </c>
      <c r="R874" t="str">
        <f>TEXT(Sheet1[[#This Row],[Date]],"MMMM")</f>
        <v>March</v>
      </c>
      <c r="S874" t="str">
        <f>TEXT(Sheet1[[#This Row],[Date]],"YYYY-MMM")</f>
        <v>2018-Mar</v>
      </c>
      <c r="T874">
        <f>WEEKDAY(Sheet1[[#This Row],[Date]])</f>
        <v>4</v>
      </c>
      <c r="U874" t="str">
        <f>TEXT(Sheet1[[#This Row],[Date]],"DDDD")</f>
        <v>Wednesday</v>
      </c>
      <c r="V874" t="str">
        <f>"FM"&amp;MOD(MONTH(Sheet1[[#This Row],[Date]])-4,12)+1</f>
        <v>FM12</v>
      </c>
      <c r="W874" t="str">
        <f>"Q"&amp;ROUNDUP(MONTH(Sheet1[[#This Row],[Date]])/3,0)</f>
        <v>Q1</v>
      </c>
      <c r="X874" t="str">
        <f>"Q"&amp;INT(MOD(MONTH(Sheet1[[#This Row],[Date]])-4,12/3)+1)</f>
        <v>Q4</v>
      </c>
      <c r="Y874" t="str" cm="1">
        <f t="array" ref="Y874">_xlfn.IFS(ROUND(L874,0)&lt;=1,"Need to improve 0-1",ROUND(L874,0)&lt;=2,"Okay 1-2",ROUND(L874,0)&lt;=3,"Good 2-3",ROUND(L874,0)&lt;=4,"Great 3-4",ROUND(L874,0)&lt;=5,"Excellent 4-5")</f>
        <v>Excellent 4-5</v>
      </c>
      <c r="Z874" t="str">
        <f t="shared" si="13"/>
        <v>0-1000</v>
      </c>
    </row>
    <row r="875" spans="1:26" x14ac:dyDescent="0.3">
      <c r="A875">
        <v>18426586</v>
      </c>
      <c r="B875" t="s">
        <v>1867</v>
      </c>
      <c r="C875">
        <v>166</v>
      </c>
      <c r="D875" t="s">
        <v>1868</v>
      </c>
      <c r="E875" t="s">
        <v>1869</v>
      </c>
      <c r="F875" t="s">
        <v>16</v>
      </c>
      <c r="G875" t="s">
        <v>16</v>
      </c>
      <c r="H875" t="s">
        <v>16</v>
      </c>
      <c r="I875">
        <v>4</v>
      </c>
      <c r="J875">
        <v>74</v>
      </c>
      <c r="K875">
        <v>150</v>
      </c>
      <c r="L875">
        <v>3.4</v>
      </c>
      <c r="M875" t="s">
        <v>1870</v>
      </c>
      <c r="N875" t="str">
        <f>SUBSTITUTE(Sheet1[[#This Row],[Datekey_Opening]],"_","-")</f>
        <v>2016-3-28</v>
      </c>
      <c r="O875">
        <f>YEAR(Sheet1[[#This Row],[Date]])</f>
        <v>2016</v>
      </c>
      <c r="P875" t="str">
        <f>LOOKUP(Sheet1[[#This Row],[CountryCode]],$AI$4:$AI$18,$AJ$4:$AJ$18)</f>
        <v>Qatar</v>
      </c>
      <c r="Q875">
        <f>MONTH(Sheet1[[#This Row],[Date]])</f>
        <v>3</v>
      </c>
      <c r="R875" t="str">
        <f>TEXT(Sheet1[[#This Row],[Date]],"MMMM")</f>
        <v>March</v>
      </c>
      <c r="S875" t="str">
        <f>TEXT(Sheet1[[#This Row],[Date]],"YYYY-MMM")</f>
        <v>2016-Mar</v>
      </c>
      <c r="T875">
        <f>WEEKDAY(Sheet1[[#This Row],[Date]])</f>
        <v>2</v>
      </c>
      <c r="U875" t="str">
        <f>TEXT(Sheet1[[#This Row],[Date]],"DDDD")</f>
        <v>Monday</v>
      </c>
      <c r="V875" t="str">
        <f>"FM"&amp;MOD(MONTH(Sheet1[[#This Row],[Date]])-4,12)+1</f>
        <v>FM12</v>
      </c>
      <c r="W875" t="str">
        <f>"Q"&amp;ROUNDUP(MONTH(Sheet1[[#This Row],[Date]])/3,0)</f>
        <v>Q1</v>
      </c>
      <c r="X875" t="str">
        <f>"Q"&amp;INT(MOD(MONTH(Sheet1[[#This Row],[Date]])-4,12/3)+1)</f>
        <v>Q4</v>
      </c>
      <c r="Y875" t="str" cm="1">
        <f t="array" ref="Y875">_xlfn.IFS(ROUND(L875,0)&lt;=1,"Need to improve 0-1",ROUND(L875,0)&lt;=2,"Okay 1-2",ROUND(L875,0)&lt;=3,"Good 2-3",ROUND(L875,0)&lt;=4,"Great 3-4",ROUND(L875,0)&lt;=5,"Excellent 4-5")</f>
        <v>Good 2-3</v>
      </c>
      <c r="Z875" t="str">
        <f t="shared" si="13"/>
        <v>0-1000</v>
      </c>
    </row>
    <row r="876" spans="1:26" x14ac:dyDescent="0.3">
      <c r="A876">
        <v>18350118</v>
      </c>
      <c r="B876" t="s">
        <v>1871</v>
      </c>
      <c r="C876">
        <v>1</v>
      </c>
      <c r="D876" t="s">
        <v>14</v>
      </c>
      <c r="E876" t="s">
        <v>1872</v>
      </c>
      <c r="F876" t="s">
        <v>16</v>
      </c>
      <c r="G876" t="s">
        <v>16</v>
      </c>
      <c r="H876" t="s">
        <v>16</v>
      </c>
      <c r="I876">
        <v>2</v>
      </c>
      <c r="J876">
        <v>4</v>
      </c>
      <c r="K876">
        <v>750</v>
      </c>
      <c r="L876">
        <v>3</v>
      </c>
      <c r="M876" t="s">
        <v>1089</v>
      </c>
      <c r="N876" t="str">
        <f>SUBSTITUTE(Sheet1[[#This Row],[Datekey_Opening]],"_","-")</f>
        <v>2013-4-4</v>
      </c>
      <c r="O876">
        <f>YEAR(Sheet1[[#This Row],[Date]])</f>
        <v>2013</v>
      </c>
      <c r="P876" t="str">
        <f>LOOKUP(Sheet1[[#This Row],[CountryCode]],$AI$4:$AI$18,$AJ$4:$AJ$18)</f>
        <v>India</v>
      </c>
      <c r="Q876">
        <f>MONTH(Sheet1[[#This Row],[Date]])</f>
        <v>4</v>
      </c>
      <c r="R876" t="str">
        <f>TEXT(Sheet1[[#This Row],[Date]],"MMMM")</f>
        <v>April</v>
      </c>
      <c r="S876" t="str">
        <f>TEXT(Sheet1[[#This Row],[Date]],"YYYY-MMM")</f>
        <v>2013-Apr</v>
      </c>
      <c r="T876">
        <f>WEEKDAY(Sheet1[[#This Row],[Date]])</f>
        <v>5</v>
      </c>
      <c r="U876" t="str">
        <f>TEXT(Sheet1[[#This Row],[Date]],"DDDD")</f>
        <v>Thursday</v>
      </c>
      <c r="V876" t="str">
        <f>"FM"&amp;MOD(MONTH(Sheet1[[#This Row],[Date]])-4,12)+1</f>
        <v>FM1</v>
      </c>
      <c r="W876" t="str">
        <f>"Q"&amp;ROUNDUP(MONTH(Sheet1[[#This Row],[Date]])/3,0)</f>
        <v>Q2</v>
      </c>
      <c r="X876" t="str">
        <f>"Q"&amp;INT(MOD(MONTH(Sheet1[[#This Row],[Date]])-4,12/3)+1)</f>
        <v>Q1</v>
      </c>
      <c r="Y876" t="str" cm="1">
        <f t="array" ref="Y876">_xlfn.IFS(ROUND(L876,0)&lt;=1,"Need to improve 0-1",ROUND(L876,0)&lt;=2,"Okay 1-2",ROUND(L876,0)&lt;=3,"Good 2-3",ROUND(L876,0)&lt;=4,"Great 3-4",ROUND(L876,0)&lt;=5,"Excellent 4-5")</f>
        <v>Good 2-3</v>
      </c>
      <c r="Z876" t="str">
        <f t="shared" si="13"/>
        <v>0-1000</v>
      </c>
    </row>
    <row r="877" spans="1:26" x14ac:dyDescent="0.3">
      <c r="A877">
        <v>17957917</v>
      </c>
      <c r="B877" t="s">
        <v>1873</v>
      </c>
      <c r="C877">
        <v>166</v>
      </c>
      <c r="D877" t="s">
        <v>1868</v>
      </c>
      <c r="E877" t="s">
        <v>1874</v>
      </c>
      <c r="F877" t="s">
        <v>16</v>
      </c>
      <c r="G877" t="s">
        <v>16</v>
      </c>
      <c r="H877" t="s">
        <v>16</v>
      </c>
      <c r="I877">
        <v>4</v>
      </c>
      <c r="J877">
        <v>180</v>
      </c>
      <c r="K877">
        <v>150</v>
      </c>
      <c r="L877">
        <v>4</v>
      </c>
      <c r="M877" t="s">
        <v>1875</v>
      </c>
      <c r="N877" t="str">
        <f>SUBSTITUTE(Sheet1[[#This Row],[Datekey_Opening]],"_","-")</f>
        <v>2013-3-17</v>
      </c>
      <c r="O877">
        <f>YEAR(Sheet1[[#This Row],[Date]])</f>
        <v>2013</v>
      </c>
      <c r="P877" t="str">
        <f>LOOKUP(Sheet1[[#This Row],[CountryCode]],$AI$4:$AI$18,$AJ$4:$AJ$18)</f>
        <v>Qatar</v>
      </c>
      <c r="Q877">
        <f>MONTH(Sheet1[[#This Row],[Date]])</f>
        <v>3</v>
      </c>
      <c r="R877" t="str">
        <f>TEXT(Sheet1[[#This Row],[Date]],"MMMM")</f>
        <v>March</v>
      </c>
      <c r="S877" t="str">
        <f>TEXT(Sheet1[[#This Row],[Date]],"YYYY-MMM")</f>
        <v>2013-Mar</v>
      </c>
      <c r="T877">
        <f>WEEKDAY(Sheet1[[#This Row],[Date]])</f>
        <v>1</v>
      </c>
      <c r="U877" t="str">
        <f>TEXT(Sheet1[[#This Row],[Date]],"DDDD")</f>
        <v>Sunday</v>
      </c>
      <c r="V877" t="str">
        <f>"FM"&amp;MOD(MONTH(Sheet1[[#This Row],[Date]])-4,12)+1</f>
        <v>FM12</v>
      </c>
      <c r="W877" t="str">
        <f>"Q"&amp;ROUNDUP(MONTH(Sheet1[[#This Row],[Date]])/3,0)</f>
        <v>Q1</v>
      </c>
      <c r="X877" t="str">
        <f>"Q"&amp;INT(MOD(MONTH(Sheet1[[#This Row],[Date]])-4,12/3)+1)</f>
        <v>Q4</v>
      </c>
      <c r="Y877" t="str" cm="1">
        <f t="array" ref="Y877">_xlfn.IFS(ROUND(L877,0)&lt;=1,"Need to improve 0-1",ROUND(L877,0)&lt;=2,"Okay 1-2",ROUND(L877,0)&lt;=3,"Good 2-3",ROUND(L877,0)&lt;=4,"Great 3-4",ROUND(L877,0)&lt;=5,"Excellent 4-5")</f>
        <v>Great 3-4</v>
      </c>
      <c r="Z877" t="str">
        <f t="shared" si="13"/>
        <v>0-1000</v>
      </c>
    </row>
    <row r="878" spans="1:26" x14ac:dyDescent="0.3">
      <c r="A878">
        <v>18233599</v>
      </c>
      <c r="B878" t="s">
        <v>1876</v>
      </c>
      <c r="C878">
        <v>1</v>
      </c>
      <c r="D878" t="s">
        <v>14</v>
      </c>
      <c r="E878" t="s">
        <v>1877</v>
      </c>
      <c r="F878" t="s">
        <v>21</v>
      </c>
      <c r="G878" t="s">
        <v>21</v>
      </c>
      <c r="H878" t="s">
        <v>16</v>
      </c>
      <c r="I878">
        <v>2</v>
      </c>
      <c r="J878">
        <v>155</v>
      </c>
      <c r="K878">
        <v>850</v>
      </c>
      <c r="L878">
        <v>3.4</v>
      </c>
      <c r="M878" t="s">
        <v>1878</v>
      </c>
      <c r="N878" t="str">
        <f>SUBSTITUTE(Sheet1[[#This Row],[Datekey_Opening]],"_","-")</f>
        <v>2018-4-10</v>
      </c>
      <c r="O878">
        <f>YEAR(Sheet1[[#This Row],[Date]])</f>
        <v>2018</v>
      </c>
      <c r="P878" t="str">
        <f>LOOKUP(Sheet1[[#This Row],[CountryCode]],$AI$4:$AI$18,$AJ$4:$AJ$18)</f>
        <v>India</v>
      </c>
      <c r="Q878">
        <f>MONTH(Sheet1[[#This Row],[Date]])</f>
        <v>4</v>
      </c>
      <c r="R878" t="str">
        <f>TEXT(Sheet1[[#This Row],[Date]],"MMMM")</f>
        <v>April</v>
      </c>
      <c r="S878" t="str">
        <f>TEXT(Sheet1[[#This Row],[Date]],"YYYY-MMM")</f>
        <v>2018-Apr</v>
      </c>
      <c r="T878">
        <f>WEEKDAY(Sheet1[[#This Row],[Date]])</f>
        <v>3</v>
      </c>
      <c r="U878" t="str">
        <f>TEXT(Sheet1[[#This Row],[Date]],"DDDD")</f>
        <v>Tuesday</v>
      </c>
      <c r="V878" t="str">
        <f>"FM"&amp;MOD(MONTH(Sheet1[[#This Row],[Date]])-4,12)+1</f>
        <v>FM1</v>
      </c>
      <c r="W878" t="str">
        <f>"Q"&amp;ROUNDUP(MONTH(Sheet1[[#This Row],[Date]])/3,0)</f>
        <v>Q2</v>
      </c>
      <c r="X878" t="str">
        <f>"Q"&amp;INT(MOD(MONTH(Sheet1[[#This Row],[Date]])-4,12/3)+1)</f>
        <v>Q1</v>
      </c>
      <c r="Y878" t="str" cm="1">
        <f t="array" ref="Y878">_xlfn.IFS(ROUND(L878,0)&lt;=1,"Need to improve 0-1",ROUND(L878,0)&lt;=2,"Okay 1-2",ROUND(L878,0)&lt;=3,"Good 2-3",ROUND(L878,0)&lt;=4,"Great 3-4",ROUND(L878,0)&lt;=5,"Excellent 4-5")</f>
        <v>Good 2-3</v>
      </c>
      <c r="Z878" t="str">
        <f t="shared" si="13"/>
        <v>0-1000</v>
      </c>
    </row>
    <row r="879" spans="1:26" x14ac:dyDescent="0.3">
      <c r="A879">
        <v>313206</v>
      </c>
      <c r="B879" t="s">
        <v>1567</v>
      </c>
      <c r="C879">
        <v>1</v>
      </c>
      <c r="D879" t="s">
        <v>14</v>
      </c>
      <c r="E879" t="s">
        <v>578</v>
      </c>
      <c r="F879" t="s">
        <v>21</v>
      </c>
      <c r="G879" t="s">
        <v>21</v>
      </c>
      <c r="H879" t="s">
        <v>16</v>
      </c>
      <c r="I879">
        <v>2</v>
      </c>
      <c r="J879">
        <v>153</v>
      </c>
      <c r="K879">
        <v>900</v>
      </c>
      <c r="L879">
        <v>4</v>
      </c>
      <c r="M879" t="s">
        <v>734</v>
      </c>
      <c r="N879" t="str">
        <f>SUBSTITUTE(Sheet1[[#This Row],[Datekey_Opening]],"_","-")</f>
        <v>2011-4-16</v>
      </c>
      <c r="O879">
        <f>YEAR(Sheet1[[#This Row],[Date]])</f>
        <v>2011</v>
      </c>
      <c r="P879" t="str">
        <f>LOOKUP(Sheet1[[#This Row],[CountryCode]],$AI$4:$AI$18,$AJ$4:$AJ$18)</f>
        <v>India</v>
      </c>
      <c r="Q879">
        <f>MONTH(Sheet1[[#This Row],[Date]])</f>
        <v>4</v>
      </c>
      <c r="R879" t="str">
        <f>TEXT(Sheet1[[#This Row],[Date]],"MMMM")</f>
        <v>April</v>
      </c>
      <c r="S879" t="str">
        <f>TEXT(Sheet1[[#This Row],[Date]],"YYYY-MMM")</f>
        <v>2011-Apr</v>
      </c>
      <c r="T879">
        <f>WEEKDAY(Sheet1[[#This Row],[Date]])</f>
        <v>7</v>
      </c>
      <c r="U879" t="str">
        <f>TEXT(Sheet1[[#This Row],[Date]],"DDDD")</f>
        <v>Saturday</v>
      </c>
      <c r="V879" t="str">
        <f>"FM"&amp;MOD(MONTH(Sheet1[[#This Row],[Date]])-4,12)+1</f>
        <v>FM1</v>
      </c>
      <c r="W879" t="str">
        <f>"Q"&amp;ROUNDUP(MONTH(Sheet1[[#This Row],[Date]])/3,0)</f>
        <v>Q2</v>
      </c>
      <c r="X879" t="str">
        <f>"Q"&amp;INT(MOD(MONTH(Sheet1[[#This Row],[Date]])-4,12/3)+1)</f>
        <v>Q1</v>
      </c>
      <c r="Y879" t="str" cm="1">
        <f t="array" ref="Y879">_xlfn.IFS(ROUND(L879,0)&lt;=1,"Need to improve 0-1",ROUND(L879,0)&lt;=2,"Okay 1-2",ROUND(L879,0)&lt;=3,"Good 2-3",ROUND(L879,0)&lt;=4,"Great 3-4",ROUND(L879,0)&lt;=5,"Excellent 4-5")</f>
        <v>Great 3-4</v>
      </c>
      <c r="Z879" t="str">
        <f t="shared" si="13"/>
        <v>0-1000</v>
      </c>
    </row>
    <row r="880" spans="1:26" x14ac:dyDescent="0.3">
      <c r="A880">
        <v>6000409</v>
      </c>
      <c r="B880" t="s">
        <v>1879</v>
      </c>
      <c r="C880">
        <v>208</v>
      </c>
      <c r="D880" t="s">
        <v>1880</v>
      </c>
      <c r="E880" t="s">
        <v>1881</v>
      </c>
      <c r="F880" t="s">
        <v>16</v>
      </c>
      <c r="G880" t="s">
        <v>16</v>
      </c>
      <c r="H880" t="s">
        <v>16</v>
      </c>
      <c r="I880">
        <v>4</v>
      </c>
      <c r="J880">
        <v>115</v>
      </c>
      <c r="K880">
        <v>150</v>
      </c>
      <c r="L880">
        <v>4.4000000000000004</v>
      </c>
      <c r="M880" t="s">
        <v>1882</v>
      </c>
      <c r="N880" t="str">
        <f>SUBSTITUTE(Sheet1[[#This Row],[Datekey_Opening]],"_","-")</f>
        <v>2014-11-25</v>
      </c>
      <c r="O880">
        <f>YEAR(Sheet1[[#This Row],[Date]])</f>
        <v>2014</v>
      </c>
      <c r="P880" t="str">
        <f>LOOKUP(Sheet1[[#This Row],[CountryCode]],$AI$4:$AI$18,$AJ$4:$AJ$18)</f>
        <v>Turkey</v>
      </c>
      <c r="Q880">
        <f>MONTH(Sheet1[[#This Row],[Date]])</f>
        <v>11</v>
      </c>
      <c r="R880" t="str">
        <f>TEXT(Sheet1[[#This Row],[Date]],"MMMM")</f>
        <v>November</v>
      </c>
      <c r="S880" t="str">
        <f>TEXT(Sheet1[[#This Row],[Date]],"YYYY-MMM")</f>
        <v>2014-Nov</v>
      </c>
      <c r="T880">
        <f>WEEKDAY(Sheet1[[#This Row],[Date]])</f>
        <v>3</v>
      </c>
      <c r="U880" t="str">
        <f>TEXT(Sheet1[[#This Row],[Date]],"DDDD")</f>
        <v>Tuesday</v>
      </c>
      <c r="V880" t="str">
        <f>"FM"&amp;MOD(MONTH(Sheet1[[#This Row],[Date]])-4,12)+1</f>
        <v>FM8</v>
      </c>
      <c r="W880" t="str">
        <f>"Q"&amp;ROUNDUP(MONTH(Sheet1[[#This Row],[Date]])/3,0)</f>
        <v>Q4</v>
      </c>
      <c r="X880" t="str">
        <f>"Q"&amp;INT(MOD(MONTH(Sheet1[[#This Row],[Date]])-4,12/3)+1)</f>
        <v>Q4</v>
      </c>
      <c r="Y880" t="str" cm="1">
        <f t="array" ref="Y880">_xlfn.IFS(ROUND(L880,0)&lt;=1,"Need to improve 0-1",ROUND(L880,0)&lt;=2,"Okay 1-2",ROUND(L880,0)&lt;=3,"Good 2-3",ROUND(L880,0)&lt;=4,"Great 3-4",ROUND(L880,0)&lt;=5,"Excellent 4-5")</f>
        <v>Great 3-4</v>
      </c>
      <c r="Z880" t="str">
        <f t="shared" si="13"/>
        <v>0-1000</v>
      </c>
    </row>
    <row r="881" spans="1:26" x14ac:dyDescent="0.3">
      <c r="A881">
        <v>558</v>
      </c>
      <c r="B881" t="s">
        <v>1883</v>
      </c>
      <c r="C881">
        <v>1</v>
      </c>
      <c r="D881" t="s">
        <v>14</v>
      </c>
      <c r="E881" t="s">
        <v>429</v>
      </c>
      <c r="F881" t="s">
        <v>16</v>
      </c>
      <c r="G881" t="s">
        <v>16</v>
      </c>
      <c r="H881" t="s">
        <v>16</v>
      </c>
      <c r="I881">
        <v>2</v>
      </c>
      <c r="J881">
        <v>12</v>
      </c>
      <c r="K881">
        <v>900</v>
      </c>
      <c r="L881">
        <v>2.8</v>
      </c>
      <c r="M881" t="s">
        <v>766</v>
      </c>
      <c r="N881" t="str">
        <f>SUBSTITUTE(Sheet1[[#This Row],[Datekey_Opening]],"_","-")</f>
        <v>2018-4-19</v>
      </c>
      <c r="O881">
        <f>YEAR(Sheet1[[#This Row],[Date]])</f>
        <v>2018</v>
      </c>
      <c r="P881" t="str">
        <f>LOOKUP(Sheet1[[#This Row],[CountryCode]],$AI$4:$AI$18,$AJ$4:$AJ$18)</f>
        <v>India</v>
      </c>
      <c r="Q881">
        <f>MONTH(Sheet1[[#This Row],[Date]])</f>
        <v>4</v>
      </c>
      <c r="R881" t="str">
        <f>TEXT(Sheet1[[#This Row],[Date]],"MMMM")</f>
        <v>April</v>
      </c>
      <c r="S881" t="str">
        <f>TEXT(Sheet1[[#This Row],[Date]],"YYYY-MMM")</f>
        <v>2018-Apr</v>
      </c>
      <c r="T881">
        <f>WEEKDAY(Sheet1[[#This Row],[Date]])</f>
        <v>5</v>
      </c>
      <c r="U881" t="str">
        <f>TEXT(Sheet1[[#This Row],[Date]],"DDDD")</f>
        <v>Thursday</v>
      </c>
      <c r="V881" t="str">
        <f>"FM"&amp;MOD(MONTH(Sheet1[[#This Row],[Date]])-4,12)+1</f>
        <v>FM1</v>
      </c>
      <c r="W881" t="str">
        <f>"Q"&amp;ROUNDUP(MONTH(Sheet1[[#This Row],[Date]])/3,0)</f>
        <v>Q2</v>
      </c>
      <c r="X881" t="str">
        <f>"Q"&amp;INT(MOD(MONTH(Sheet1[[#This Row],[Date]])-4,12/3)+1)</f>
        <v>Q1</v>
      </c>
      <c r="Y881" t="str" cm="1">
        <f t="array" ref="Y881">_xlfn.IFS(ROUND(L881,0)&lt;=1,"Need to improve 0-1",ROUND(L881,0)&lt;=2,"Okay 1-2",ROUND(L881,0)&lt;=3,"Good 2-3",ROUND(L881,0)&lt;=4,"Great 3-4",ROUND(L881,0)&lt;=5,"Excellent 4-5")</f>
        <v>Good 2-3</v>
      </c>
      <c r="Z881" t="str">
        <f t="shared" si="13"/>
        <v>0-1000</v>
      </c>
    </row>
    <row r="882" spans="1:26" x14ac:dyDescent="0.3">
      <c r="A882">
        <v>6600083</v>
      </c>
      <c r="B882" t="s">
        <v>1884</v>
      </c>
      <c r="C882">
        <v>30</v>
      </c>
      <c r="D882" t="s">
        <v>1765</v>
      </c>
      <c r="E882" t="s">
        <v>456</v>
      </c>
      <c r="F882" t="s">
        <v>16</v>
      </c>
      <c r="G882" t="s">
        <v>16</v>
      </c>
      <c r="H882" t="s">
        <v>16</v>
      </c>
      <c r="I882">
        <v>4</v>
      </c>
      <c r="J882">
        <v>12</v>
      </c>
      <c r="K882">
        <v>150</v>
      </c>
      <c r="L882">
        <v>4.0999999999999996</v>
      </c>
      <c r="M882" t="s">
        <v>1885</v>
      </c>
      <c r="N882" t="str">
        <f>SUBSTITUTE(Sheet1[[#This Row],[Datekey_Opening]],"_","-")</f>
        <v>2016-10-6</v>
      </c>
      <c r="O882">
        <f>YEAR(Sheet1[[#This Row],[Date]])</f>
        <v>2016</v>
      </c>
      <c r="P882" t="str">
        <f>LOOKUP(Sheet1[[#This Row],[CountryCode]],$AI$4:$AI$18,$AJ$4:$AJ$18)</f>
        <v>Brazil</v>
      </c>
      <c r="Q882">
        <f>MONTH(Sheet1[[#This Row],[Date]])</f>
        <v>10</v>
      </c>
      <c r="R882" t="str">
        <f>TEXT(Sheet1[[#This Row],[Date]],"MMMM")</f>
        <v>October</v>
      </c>
      <c r="S882" t="str">
        <f>TEXT(Sheet1[[#This Row],[Date]],"YYYY-MMM")</f>
        <v>2016-Oct</v>
      </c>
      <c r="T882">
        <f>WEEKDAY(Sheet1[[#This Row],[Date]])</f>
        <v>5</v>
      </c>
      <c r="U882" t="str">
        <f>TEXT(Sheet1[[#This Row],[Date]],"DDDD")</f>
        <v>Thursday</v>
      </c>
      <c r="V882" t="str">
        <f>"FM"&amp;MOD(MONTH(Sheet1[[#This Row],[Date]])-4,12)+1</f>
        <v>FM7</v>
      </c>
      <c r="W882" t="str">
        <f>"Q"&amp;ROUNDUP(MONTH(Sheet1[[#This Row],[Date]])/3,0)</f>
        <v>Q4</v>
      </c>
      <c r="X882" t="str">
        <f>"Q"&amp;INT(MOD(MONTH(Sheet1[[#This Row],[Date]])-4,12/3)+1)</f>
        <v>Q3</v>
      </c>
      <c r="Y882" t="str" cm="1">
        <f t="array" ref="Y882">_xlfn.IFS(ROUND(L882,0)&lt;=1,"Need to improve 0-1",ROUND(L882,0)&lt;=2,"Okay 1-2",ROUND(L882,0)&lt;=3,"Good 2-3",ROUND(L882,0)&lt;=4,"Great 3-4",ROUND(L882,0)&lt;=5,"Excellent 4-5")</f>
        <v>Great 3-4</v>
      </c>
      <c r="Z882" t="str">
        <f t="shared" si="13"/>
        <v>0-1000</v>
      </c>
    </row>
    <row r="883" spans="1:26" x14ac:dyDescent="0.3">
      <c r="A883">
        <v>18261165</v>
      </c>
      <c r="B883" t="s">
        <v>1886</v>
      </c>
      <c r="C883">
        <v>1</v>
      </c>
      <c r="D883" t="s">
        <v>14</v>
      </c>
      <c r="E883" t="s">
        <v>1887</v>
      </c>
      <c r="F883" t="s">
        <v>21</v>
      </c>
      <c r="G883" t="s">
        <v>16</v>
      </c>
      <c r="H883" t="s">
        <v>16</v>
      </c>
      <c r="I883">
        <v>2</v>
      </c>
      <c r="J883">
        <v>8</v>
      </c>
      <c r="K883">
        <v>850</v>
      </c>
      <c r="L883">
        <v>3</v>
      </c>
      <c r="M883" t="s">
        <v>1888</v>
      </c>
      <c r="N883" t="str">
        <f>SUBSTITUTE(Sheet1[[#This Row],[Datekey_Opening]],"_","-")</f>
        <v>2018-4-23</v>
      </c>
      <c r="O883">
        <f>YEAR(Sheet1[[#This Row],[Date]])</f>
        <v>2018</v>
      </c>
      <c r="P883" t="str">
        <f>LOOKUP(Sheet1[[#This Row],[CountryCode]],$AI$4:$AI$18,$AJ$4:$AJ$18)</f>
        <v>India</v>
      </c>
      <c r="Q883">
        <f>MONTH(Sheet1[[#This Row],[Date]])</f>
        <v>4</v>
      </c>
      <c r="R883" t="str">
        <f>TEXT(Sheet1[[#This Row],[Date]],"MMMM")</f>
        <v>April</v>
      </c>
      <c r="S883" t="str">
        <f>TEXT(Sheet1[[#This Row],[Date]],"YYYY-MMM")</f>
        <v>2018-Apr</v>
      </c>
      <c r="T883">
        <f>WEEKDAY(Sheet1[[#This Row],[Date]])</f>
        <v>2</v>
      </c>
      <c r="U883" t="str">
        <f>TEXT(Sheet1[[#This Row],[Date]],"DDDD")</f>
        <v>Monday</v>
      </c>
      <c r="V883" t="str">
        <f>"FM"&amp;MOD(MONTH(Sheet1[[#This Row],[Date]])-4,12)+1</f>
        <v>FM1</v>
      </c>
      <c r="W883" t="str">
        <f>"Q"&amp;ROUNDUP(MONTH(Sheet1[[#This Row],[Date]])/3,0)</f>
        <v>Q2</v>
      </c>
      <c r="X883" t="str">
        <f>"Q"&amp;INT(MOD(MONTH(Sheet1[[#This Row],[Date]])-4,12/3)+1)</f>
        <v>Q1</v>
      </c>
      <c r="Y883" t="str" cm="1">
        <f t="array" ref="Y883">_xlfn.IFS(ROUND(L883,0)&lt;=1,"Need to improve 0-1",ROUND(L883,0)&lt;=2,"Okay 1-2",ROUND(L883,0)&lt;=3,"Good 2-3",ROUND(L883,0)&lt;=4,"Great 3-4",ROUND(L883,0)&lt;=5,"Excellent 4-5")</f>
        <v>Good 2-3</v>
      </c>
      <c r="Z883" t="str">
        <f t="shared" si="13"/>
        <v>0-1000</v>
      </c>
    </row>
    <row r="884" spans="1:26" x14ac:dyDescent="0.3">
      <c r="A884">
        <v>18216942</v>
      </c>
      <c r="B884" t="s">
        <v>1889</v>
      </c>
      <c r="C884">
        <v>1</v>
      </c>
      <c r="D884" t="s">
        <v>14</v>
      </c>
      <c r="E884" t="s">
        <v>1541</v>
      </c>
      <c r="F884" t="s">
        <v>16</v>
      </c>
      <c r="G884" t="s">
        <v>21</v>
      </c>
      <c r="H884" t="s">
        <v>16</v>
      </c>
      <c r="I884">
        <v>2</v>
      </c>
      <c r="J884">
        <v>108</v>
      </c>
      <c r="K884">
        <v>900</v>
      </c>
      <c r="L884">
        <v>4.3</v>
      </c>
      <c r="M884" t="s">
        <v>1246</v>
      </c>
      <c r="N884" t="str">
        <f>SUBSTITUTE(Sheet1[[#This Row],[Datekey_Opening]],"_","-")</f>
        <v>2011-4-1</v>
      </c>
      <c r="O884">
        <f>YEAR(Sheet1[[#This Row],[Date]])</f>
        <v>2011</v>
      </c>
      <c r="P884" t="str">
        <f>LOOKUP(Sheet1[[#This Row],[CountryCode]],$AI$4:$AI$18,$AJ$4:$AJ$18)</f>
        <v>India</v>
      </c>
      <c r="Q884">
        <f>MONTH(Sheet1[[#This Row],[Date]])</f>
        <v>4</v>
      </c>
      <c r="R884" t="str">
        <f>TEXT(Sheet1[[#This Row],[Date]],"MMMM")</f>
        <v>April</v>
      </c>
      <c r="S884" t="str">
        <f>TEXT(Sheet1[[#This Row],[Date]],"YYYY-MMM")</f>
        <v>2011-Apr</v>
      </c>
      <c r="T884">
        <f>WEEKDAY(Sheet1[[#This Row],[Date]])</f>
        <v>6</v>
      </c>
      <c r="U884" t="str">
        <f>TEXT(Sheet1[[#This Row],[Date]],"DDDD")</f>
        <v>Friday</v>
      </c>
      <c r="V884" t="str">
        <f>"FM"&amp;MOD(MONTH(Sheet1[[#This Row],[Date]])-4,12)+1</f>
        <v>FM1</v>
      </c>
      <c r="W884" t="str">
        <f>"Q"&amp;ROUNDUP(MONTH(Sheet1[[#This Row],[Date]])/3,0)</f>
        <v>Q2</v>
      </c>
      <c r="X884" t="str">
        <f>"Q"&amp;INT(MOD(MONTH(Sheet1[[#This Row],[Date]])-4,12/3)+1)</f>
        <v>Q1</v>
      </c>
      <c r="Y884" t="str" cm="1">
        <f t="array" ref="Y884">_xlfn.IFS(ROUND(L884,0)&lt;=1,"Need to improve 0-1",ROUND(L884,0)&lt;=2,"Okay 1-2",ROUND(L884,0)&lt;=3,"Good 2-3",ROUND(L884,0)&lt;=4,"Great 3-4",ROUND(L884,0)&lt;=5,"Excellent 4-5")</f>
        <v>Great 3-4</v>
      </c>
      <c r="Z884" t="str">
        <f t="shared" si="13"/>
        <v>0-1000</v>
      </c>
    </row>
    <row r="885" spans="1:26" x14ac:dyDescent="0.3">
      <c r="A885">
        <v>18287382</v>
      </c>
      <c r="B885" t="s">
        <v>1663</v>
      </c>
      <c r="C885">
        <v>1</v>
      </c>
      <c r="D885" t="s">
        <v>14</v>
      </c>
      <c r="E885" t="s">
        <v>1664</v>
      </c>
      <c r="F885" t="s">
        <v>21</v>
      </c>
      <c r="G885" t="s">
        <v>21</v>
      </c>
      <c r="H885" t="s">
        <v>16</v>
      </c>
      <c r="I885">
        <v>2</v>
      </c>
      <c r="J885">
        <v>64</v>
      </c>
      <c r="K885">
        <v>900</v>
      </c>
      <c r="L885">
        <v>3.6</v>
      </c>
      <c r="M885" t="s">
        <v>1890</v>
      </c>
      <c r="N885" t="str">
        <f>SUBSTITUTE(Sheet1[[#This Row],[Datekey_Opening]],"_","-")</f>
        <v>2013-4-5</v>
      </c>
      <c r="O885">
        <f>YEAR(Sheet1[[#This Row],[Date]])</f>
        <v>2013</v>
      </c>
      <c r="P885" t="str">
        <f>LOOKUP(Sheet1[[#This Row],[CountryCode]],$AI$4:$AI$18,$AJ$4:$AJ$18)</f>
        <v>India</v>
      </c>
      <c r="Q885">
        <f>MONTH(Sheet1[[#This Row],[Date]])</f>
        <v>4</v>
      </c>
      <c r="R885" t="str">
        <f>TEXT(Sheet1[[#This Row],[Date]],"MMMM")</f>
        <v>April</v>
      </c>
      <c r="S885" t="str">
        <f>TEXT(Sheet1[[#This Row],[Date]],"YYYY-MMM")</f>
        <v>2013-Apr</v>
      </c>
      <c r="T885">
        <f>WEEKDAY(Sheet1[[#This Row],[Date]])</f>
        <v>6</v>
      </c>
      <c r="U885" t="str">
        <f>TEXT(Sheet1[[#This Row],[Date]],"DDDD")</f>
        <v>Friday</v>
      </c>
      <c r="V885" t="str">
        <f>"FM"&amp;MOD(MONTH(Sheet1[[#This Row],[Date]])-4,12)+1</f>
        <v>FM1</v>
      </c>
      <c r="W885" t="str">
        <f>"Q"&amp;ROUNDUP(MONTH(Sheet1[[#This Row],[Date]])/3,0)</f>
        <v>Q2</v>
      </c>
      <c r="X885" t="str">
        <f>"Q"&amp;INT(MOD(MONTH(Sheet1[[#This Row],[Date]])-4,12/3)+1)</f>
        <v>Q1</v>
      </c>
      <c r="Y885" t="str" cm="1">
        <f t="array" ref="Y885">_xlfn.IFS(ROUND(L885,0)&lt;=1,"Need to improve 0-1",ROUND(L885,0)&lt;=2,"Okay 1-2",ROUND(L885,0)&lt;=3,"Good 2-3",ROUND(L885,0)&lt;=4,"Great 3-4",ROUND(L885,0)&lt;=5,"Excellent 4-5")</f>
        <v>Great 3-4</v>
      </c>
      <c r="Z885" t="str">
        <f t="shared" si="13"/>
        <v>0-1000</v>
      </c>
    </row>
    <row r="886" spans="1:26" x14ac:dyDescent="0.3">
      <c r="A886">
        <v>5600701</v>
      </c>
      <c r="B886" t="s">
        <v>1891</v>
      </c>
      <c r="C886">
        <v>214</v>
      </c>
      <c r="D886" t="s">
        <v>1729</v>
      </c>
      <c r="E886" t="s">
        <v>1892</v>
      </c>
      <c r="F886" t="s">
        <v>16</v>
      </c>
      <c r="G886" t="s">
        <v>21</v>
      </c>
      <c r="H886" t="s">
        <v>16</v>
      </c>
      <c r="I886">
        <v>4</v>
      </c>
      <c r="J886">
        <v>265</v>
      </c>
      <c r="K886">
        <v>160</v>
      </c>
      <c r="L886">
        <v>4.2</v>
      </c>
      <c r="M886" t="s">
        <v>1893</v>
      </c>
      <c r="N886" t="str">
        <f>SUBSTITUTE(Sheet1[[#This Row],[Datekey_Opening]],"_","-")</f>
        <v>2012-4-11</v>
      </c>
      <c r="O886">
        <f>YEAR(Sheet1[[#This Row],[Date]])</f>
        <v>2012</v>
      </c>
      <c r="P886" t="str">
        <f>LOOKUP(Sheet1[[#This Row],[CountryCode]],$AI$4:$AI$18,$AJ$4:$AJ$18)</f>
        <v>UAE</v>
      </c>
      <c r="Q886">
        <f>MONTH(Sheet1[[#This Row],[Date]])</f>
        <v>4</v>
      </c>
      <c r="R886" t="str">
        <f>TEXT(Sheet1[[#This Row],[Date]],"MMMM")</f>
        <v>April</v>
      </c>
      <c r="S886" t="str">
        <f>TEXT(Sheet1[[#This Row],[Date]],"YYYY-MMM")</f>
        <v>2012-Apr</v>
      </c>
      <c r="T886">
        <f>WEEKDAY(Sheet1[[#This Row],[Date]])</f>
        <v>4</v>
      </c>
      <c r="U886" t="str">
        <f>TEXT(Sheet1[[#This Row],[Date]],"DDDD")</f>
        <v>Wednesday</v>
      </c>
      <c r="V886" t="str">
        <f>"FM"&amp;MOD(MONTH(Sheet1[[#This Row],[Date]])-4,12)+1</f>
        <v>FM1</v>
      </c>
      <c r="W886" t="str">
        <f>"Q"&amp;ROUNDUP(MONTH(Sheet1[[#This Row],[Date]])/3,0)</f>
        <v>Q2</v>
      </c>
      <c r="X886" t="str">
        <f>"Q"&amp;INT(MOD(MONTH(Sheet1[[#This Row],[Date]])-4,12/3)+1)</f>
        <v>Q1</v>
      </c>
      <c r="Y886" t="str" cm="1">
        <f t="array" ref="Y886">_xlfn.IFS(ROUND(L886,0)&lt;=1,"Need to improve 0-1",ROUND(L886,0)&lt;=2,"Okay 1-2",ROUND(L886,0)&lt;=3,"Good 2-3",ROUND(L886,0)&lt;=4,"Great 3-4",ROUND(L886,0)&lt;=5,"Excellent 4-5")</f>
        <v>Great 3-4</v>
      </c>
      <c r="Z886" t="str">
        <f t="shared" si="13"/>
        <v>0-1000</v>
      </c>
    </row>
    <row r="887" spans="1:26" x14ac:dyDescent="0.3">
      <c r="A887">
        <v>6800782</v>
      </c>
      <c r="B887" t="s">
        <v>1894</v>
      </c>
      <c r="C887">
        <v>215</v>
      </c>
      <c r="D887" t="s">
        <v>1633</v>
      </c>
      <c r="E887" t="s">
        <v>1895</v>
      </c>
      <c r="F887" t="s">
        <v>16</v>
      </c>
      <c r="G887" t="s">
        <v>16</v>
      </c>
      <c r="H887" t="s">
        <v>16</v>
      </c>
      <c r="I887">
        <v>4</v>
      </c>
      <c r="J887">
        <v>114</v>
      </c>
      <c r="K887">
        <v>160</v>
      </c>
      <c r="L887">
        <v>4.3</v>
      </c>
      <c r="M887" t="s">
        <v>1896</v>
      </c>
      <c r="N887" t="str">
        <f>SUBSTITUTE(Sheet1[[#This Row],[Datekey_Opening]],"_","-")</f>
        <v>2012-5-26</v>
      </c>
      <c r="O887">
        <f>YEAR(Sheet1[[#This Row],[Date]])</f>
        <v>2012</v>
      </c>
      <c r="P887" t="str">
        <f>LOOKUP(Sheet1[[#This Row],[CountryCode]],$AI$4:$AI$18,$AJ$4:$AJ$18)</f>
        <v>United Kingdom</v>
      </c>
      <c r="Q887">
        <f>MONTH(Sheet1[[#This Row],[Date]])</f>
        <v>5</v>
      </c>
      <c r="R887" t="str">
        <f>TEXT(Sheet1[[#This Row],[Date]],"MMMM")</f>
        <v>May</v>
      </c>
      <c r="S887" t="str">
        <f>TEXT(Sheet1[[#This Row],[Date]],"YYYY-MMM")</f>
        <v>2012-May</v>
      </c>
      <c r="T887">
        <f>WEEKDAY(Sheet1[[#This Row],[Date]])</f>
        <v>7</v>
      </c>
      <c r="U887" t="str">
        <f>TEXT(Sheet1[[#This Row],[Date]],"DDDD")</f>
        <v>Saturday</v>
      </c>
      <c r="V887" t="str">
        <f>"FM"&amp;MOD(MONTH(Sheet1[[#This Row],[Date]])-4,12)+1</f>
        <v>FM2</v>
      </c>
      <c r="W887" t="str">
        <f>"Q"&amp;ROUNDUP(MONTH(Sheet1[[#This Row],[Date]])/3,0)</f>
        <v>Q2</v>
      </c>
      <c r="X887" t="str">
        <f>"Q"&amp;INT(MOD(MONTH(Sheet1[[#This Row],[Date]])-4,12/3)+1)</f>
        <v>Q2</v>
      </c>
      <c r="Y887" t="str" cm="1">
        <f t="array" ref="Y887">_xlfn.IFS(ROUND(L887,0)&lt;=1,"Need to improve 0-1",ROUND(L887,0)&lt;=2,"Okay 1-2",ROUND(L887,0)&lt;=3,"Good 2-3",ROUND(L887,0)&lt;=4,"Great 3-4",ROUND(L887,0)&lt;=5,"Excellent 4-5")</f>
        <v>Great 3-4</v>
      </c>
      <c r="Z887" t="str">
        <f t="shared" si="13"/>
        <v>0-1000</v>
      </c>
    </row>
    <row r="888" spans="1:26" x14ac:dyDescent="0.3">
      <c r="A888">
        <v>313269</v>
      </c>
      <c r="B888" t="s">
        <v>1897</v>
      </c>
      <c r="C888">
        <v>1</v>
      </c>
      <c r="D888" t="s">
        <v>14</v>
      </c>
      <c r="E888" t="s">
        <v>1898</v>
      </c>
      <c r="F888" t="s">
        <v>21</v>
      </c>
      <c r="G888" t="s">
        <v>21</v>
      </c>
      <c r="H888" t="s">
        <v>16</v>
      </c>
      <c r="I888">
        <v>2</v>
      </c>
      <c r="J888">
        <v>647</v>
      </c>
      <c r="K888">
        <v>900</v>
      </c>
      <c r="L888">
        <v>4.0999999999999996</v>
      </c>
      <c r="M888" t="s">
        <v>1899</v>
      </c>
      <c r="N888" t="str">
        <f>SUBSTITUTE(Sheet1[[#This Row],[Datekey_Opening]],"_","-")</f>
        <v>2013-4-16</v>
      </c>
      <c r="O888">
        <f>YEAR(Sheet1[[#This Row],[Date]])</f>
        <v>2013</v>
      </c>
      <c r="P888" t="str">
        <f>LOOKUP(Sheet1[[#This Row],[CountryCode]],$AI$4:$AI$18,$AJ$4:$AJ$18)</f>
        <v>India</v>
      </c>
      <c r="Q888">
        <f>MONTH(Sheet1[[#This Row],[Date]])</f>
        <v>4</v>
      </c>
      <c r="R888" t="str">
        <f>TEXT(Sheet1[[#This Row],[Date]],"MMMM")</f>
        <v>April</v>
      </c>
      <c r="S888" t="str">
        <f>TEXT(Sheet1[[#This Row],[Date]],"YYYY-MMM")</f>
        <v>2013-Apr</v>
      </c>
      <c r="T888">
        <f>WEEKDAY(Sheet1[[#This Row],[Date]])</f>
        <v>3</v>
      </c>
      <c r="U888" t="str">
        <f>TEXT(Sheet1[[#This Row],[Date]],"DDDD")</f>
        <v>Tuesday</v>
      </c>
      <c r="V888" t="str">
        <f>"FM"&amp;MOD(MONTH(Sheet1[[#This Row],[Date]])-4,12)+1</f>
        <v>FM1</v>
      </c>
      <c r="W888" t="str">
        <f>"Q"&amp;ROUNDUP(MONTH(Sheet1[[#This Row],[Date]])/3,0)</f>
        <v>Q2</v>
      </c>
      <c r="X888" t="str">
        <f>"Q"&amp;INT(MOD(MONTH(Sheet1[[#This Row],[Date]])-4,12/3)+1)</f>
        <v>Q1</v>
      </c>
      <c r="Y888" t="str" cm="1">
        <f t="array" ref="Y888">_xlfn.IFS(ROUND(L888,0)&lt;=1,"Need to improve 0-1",ROUND(L888,0)&lt;=2,"Okay 1-2",ROUND(L888,0)&lt;=3,"Good 2-3",ROUND(L888,0)&lt;=4,"Great 3-4",ROUND(L888,0)&lt;=5,"Excellent 4-5")</f>
        <v>Great 3-4</v>
      </c>
      <c r="Z888" t="str">
        <f t="shared" si="13"/>
        <v>0-1000</v>
      </c>
    </row>
    <row r="889" spans="1:26" x14ac:dyDescent="0.3">
      <c r="A889">
        <v>18336481</v>
      </c>
      <c r="B889" t="s">
        <v>1900</v>
      </c>
      <c r="C889">
        <v>1</v>
      </c>
      <c r="D889" t="s">
        <v>14</v>
      </c>
      <c r="E889" t="s">
        <v>1901</v>
      </c>
      <c r="F889" t="s">
        <v>16</v>
      </c>
      <c r="G889" t="s">
        <v>21</v>
      </c>
      <c r="H889" t="s">
        <v>16</v>
      </c>
      <c r="I889">
        <v>2</v>
      </c>
      <c r="J889">
        <v>69</v>
      </c>
      <c r="K889">
        <v>850</v>
      </c>
      <c r="L889">
        <v>3.4</v>
      </c>
      <c r="M889" t="s">
        <v>1902</v>
      </c>
      <c r="N889" t="str">
        <f>SUBSTITUTE(Sheet1[[#This Row],[Datekey_Opening]],"_","-")</f>
        <v>2010-4-4</v>
      </c>
      <c r="O889">
        <f>YEAR(Sheet1[[#This Row],[Date]])</f>
        <v>2010</v>
      </c>
      <c r="P889" t="str">
        <f>LOOKUP(Sheet1[[#This Row],[CountryCode]],$AI$4:$AI$18,$AJ$4:$AJ$18)</f>
        <v>India</v>
      </c>
      <c r="Q889">
        <f>MONTH(Sheet1[[#This Row],[Date]])</f>
        <v>4</v>
      </c>
      <c r="R889" t="str">
        <f>TEXT(Sheet1[[#This Row],[Date]],"MMMM")</f>
        <v>April</v>
      </c>
      <c r="S889" t="str">
        <f>TEXT(Sheet1[[#This Row],[Date]],"YYYY-MMM")</f>
        <v>2010-Apr</v>
      </c>
      <c r="T889">
        <f>WEEKDAY(Sheet1[[#This Row],[Date]])</f>
        <v>1</v>
      </c>
      <c r="U889" t="str">
        <f>TEXT(Sheet1[[#This Row],[Date]],"DDDD")</f>
        <v>Sunday</v>
      </c>
      <c r="V889" t="str">
        <f>"FM"&amp;MOD(MONTH(Sheet1[[#This Row],[Date]])-4,12)+1</f>
        <v>FM1</v>
      </c>
      <c r="W889" t="str">
        <f>"Q"&amp;ROUNDUP(MONTH(Sheet1[[#This Row],[Date]])/3,0)</f>
        <v>Q2</v>
      </c>
      <c r="X889" t="str">
        <f>"Q"&amp;INT(MOD(MONTH(Sheet1[[#This Row],[Date]])-4,12/3)+1)</f>
        <v>Q1</v>
      </c>
      <c r="Y889" t="str" cm="1">
        <f t="array" ref="Y889">_xlfn.IFS(ROUND(L889,0)&lt;=1,"Need to improve 0-1",ROUND(L889,0)&lt;=2,"Okay 1-2",ROUND(L889,0)&lt;=3,"Good 2-3",ROUND(L889,0)&lt;=4,"Great 3-4",ROUND(L889,0)&lt;=5,"Excellent 4-5")</f>
        <v>Good 2-3</v>
      </c>
      <c r="Z889" t="str">
        <f t="shared" si="13"/>
        <v>0-1000</v>
      </c>
    </row>
    <row r="890" spans="1:26" x14ac:dyDescent="0.3">
      <c r="A890">
        <v>18318801</v>
      </c>
      <c r="B890" t="s">
        <v>1903</v>
      </c>
      <c r="C890">
        <v>166</v>
      </c>
      <c r="D890" t="s">
        <v>1868</v>
      </c>
      <c r="E890" t="s">
        <v>1682</v>
      </c>
      <c r="F890" t="s">
        <v>16</v>
      </c>
      <c r="G890" t="s">
        <v>16</v>
      </c>
      <c r="H890" t="s">
        <v>16</v>
      </c>
      <c r="I890">
        <v>4</v>
      </c>
      <c r="J890">
        <v>109</v>
      </c>
      <c r="K890">
        <v>160</v>
      </c>
      <c r="L890">
        <v>3.9</v>
      </c>
      <c r="M890" t="s">
        <v>1904</v>
      </c>
      <c r="N890" t="str">
        <f>SUBSTITUTE(Sheet1[[#This Row],[Datekey_Opening]],"_","-")</f>
        <v>2010-3-6</v>
      </c>
      <c r="O890">
        <f>YEAR(Sheet1[[#This Row],[Date]])</f>
        <v>2010</v>
      </c>
      <c r="P890" t="str">
        <f>LOOKUP(Sheet1[[#This Row],[CountryCode]],$AI$4:$AI$18,$AJ$4:$AJ$18)</f>
        <v>Qatar</v>
      </c>
      <c r="Q890">
        <f>MONTH(Sheet1[[#This Row],[Date]])</f>
        <v>3</v>
      </c>
      <c r="R890" t="str">
        <f>TEXT(Sheet1[[#This Row],[Date]],"MMMM")</f>
        <v>March</v>
      </c>
      <c r="S890" t="str">
        <f>TEXT(Sheet1[[#This Row],[Date]],"YYYY-MMM")</f>
        <v>2010-Mar</v>
      </c>
      <c r="T890">
        <f>WEEKDAY(Sheet1[[#This Row],[Date]])</f>
        <v>7</v>
      </c>
      <c r="U890" t="str">
        <f>TEXT(Sheet1[[#This Row],[Date]],"DDDD")</f>
        <v>Saturday</v>
      </c>
      <c r="V890" t="str">
        <f>"FM"&amp;MOD(MONTH(Sheet1[[#This Row],[Date]])-4,12)+1</f>
        <v>FM12</v>
      </c>
      <c r="W890" t="str">
        <f>"Q"&amp;ROUNDUP(MONTH(Sheet1[[#This Row],[Date]])/3,0)</f>
        <v>Q1</v>
      </c>
      <c r="X890" t="str">
        <f>"Q"&amp;INT(MOD(MONTH(Sheet1[[#This Row],[Date]])-4,12/3)+1)</f>
        <v>Q4</v>
      </c>
      <c r="Y890" t="str" cm="1">
        <f t="array" ref="Y890">_xlfn.IFS(ROUND(L890,0)&lt;=1,"Need to improve 0-1",ROUND(L890,0)&lt;=2,"Okay 1-2",ROUND(L890,0)&lt;=3,"Good 2-3",ROUND(L890,0)&lt;=4,"Great 3-4",ROUND(L890,0)&lt;=5,"Excellent 4-5")</f>
        <v>Great 3-4</v>
      </c>
      <c r="Z890" t="str">
        <f t="shared" si="13"/>
        <v>0-1000</v>
      </c>
    </row>
    <row r="891" spans="1:26" x14ac:dyDescent="0.3">
      <c r="A891">
        <v>6201312</v>
      </c>
      <c r="B891" t="s">
        <v>1905</v>
      </c>
      <c r="C891">
        <v>166</v>
      </c>
      <c r="D891" t="s">
        <v>1868</v>
      </c>
      <c r="E891" t="s">
        <v>1906</v>
      </c>
      <c r="F891" t="s">
        <v>16</v>
      </c>
      <c r="G891" t="s">
        <v>16</v>
      </c>
      <c r="H891" t="s">
        <v>16</v>
      </c>
      <c r="I891">
        <v>4</v>
      </c>
      <c r="J891">
        <v>189</v>
      </c>
      <c r="K891">
        <v>170</v>
      </c>
      <c r="L891">
        <v>4.2</v>
      </c>
      <c r="M891" t="s">
        <v>1907</v>
      </c>
      <c r="N891" t="str">
        <f>SUBSTITUTE(Sheet1[[#This Row],[Datekey_Opening]],"_","-")</f>
        <v>2016-6-27</v>
      </c>
      <c r="O891">
        <f>YEAR(Sheet1[[#This Row],[Date]])</f>
        <v>2016</v>
      </c>
      <c r="P891" t="str">
        <f>LOOKUP(Sheet1[[#This Row],[CountryCode]],$AI$4:$AI$18,$AJ$4:$AJ$18)</f>
        <v>Qatar</v>
      </c>
      <c r="Q891">
        <f>MONTH(Sheet1[[#This Row],[Date]])</f>
        <v>6</v>
      </c>
      <c r="R891" t="str">
        <f>TEXT(Sheet1[[#This Row],[Date]],"MMMM")</f>
        <v>June</v>
      </c>
      <c r="S891" t="str">
        <f>TEXT(Sheet1[[#This Row],[Date]],"YYYY-MMM")</f>
        <v>2016-Jun</v>
      </c>
      <c r="T891">
        <f>WEEKDAY(Sheet1[[#This Row],[Date]])</f>
        <v>2</v>
      </c>
      <c r="U891" t="str">
        <f>TEXT(Sheet1[[#This Row],[Date]],"DDDD")</f>
        <v>Monday</v>
      </c>
      <c r="V891" t="str">
        <f>"FM"&amp;MOD(MONTH(Sheet1[[#This Row],[Date]])-4,12)+1</f>
        <v>FM3</v>
      </c>
      <c r="W891" t="str">
        <f>"Q"&amp;ROUNDUP(MONTH(Sheet1[[#This Row],[Date]])/3,0)</f>
        <v>Q2</v>
      </c>
      <c r="X891" t="str">
        <f>"Q"&amp;INT(MOD(MONTH(Sheet1[[#This Row],[Date]])-4,12/3)+1)</f>
        <v>Q3</v>
      </c>
      <c r="Y891" t="str" cm="1">
        <f t="array" ref="Y891">_xlfn.IFS(ROUND(L891,0)&lt;=1,"Need to improve 0-1",ROUND(L891,0)&lt;=2,"Okay 1-2",ROUND(L891,0)&lt;=3,"Good 2-3",ROUND(L891,0)&lt;=4,"Great 3-4",ROUND(L891,0)&lt;=5,"Excellent 4-5")</f>
        <v>Great 3-4</v>
      </c>
      <c r="Z891" t="str">
        <f t="shared" si="13"/>
        <v>0-1000</v>
      </c>
    </row>
    <row r="892" spans="1:26" x14ac:dyDescent="0.3">
      <c r="A892">
        <v>7300483</v>
      </c>
      <c r="B892" t="s">
        <v>1908</v>
      </c>
      <c r="C892">
        <v>30</v>
      </c>
      <c r="D892" t="s">
        <v>1749</v>
      </c>
      <c r="E892" t="s">
        <v>1743</v>
      </c>
      <c r="F892" t="s">
        <v>16</v>
      </c>
      <c r="G892" t="s">
        <v>16</v>
      </c>
      <c r="H892" t="s">
        <v>16</v>
      </c>
      <c r="I892">
        <v>4</v>
      </c>
      <c r="J892">
        <v>21</v>
      </c>
      <c r="K892">
        <v>170</v>
      </c>
      <c r="L892">
        <v>4.5999999999999996</v>
      </c>
      <c r="M892" t="s">
        <v>1909</v>
      </c>
      <c r="N892" t="str">
        <f>SUBSTITUTE(Sheet1[[#This Row],[Datekey_Opening]],"_","-")</f>
        <v>2010-5-9</v>
      </c>
      <c r="O892">
        <f>YEAR(Sheet1[[#This Row],[Date]])</f>
        <v>2010</v>
      </c>
      <c r="P892" t="str">
        <f>LOOKUP(Sheet1[[#This Row],[CountryCode]],$AI$4:$AI$18,$AJ$4:$AJ$18)</f>
        <v>Brazil</v>
      </c>
      <c r="Q892">
        <f>MONTH(Sheet1[[#This Row],[Date]])</f>
        <v>5</v>
      </c>
      <c r="R892" t="str">
        <f>TEXT(Sheet1[[#This Row],[Date]],"MMMM")</f>
        <v>May</v>
      </c>
      <c r="S892" t="str">
        <f>TEXT(Sheet1[[#This Row],[Date]],"YYYY-MMM")</f>
        <v>2010-May</v>
      </c>
      <c r="T892">
        <f>WEEKDAY(Sheet1[[#This Row],[Date]])</f>
        <v>1</v>
      </c>
      <c r="U892" t="str">
        <f>TEXT(Sheet1[[#This Row],[Date]],"DDDD")</f>
        <v>Sunday</v>
      </c>
      <c r="V892" t="str">
        <f>"FM"&amp;MOD(MONTH(Sheet1[[#This Row],[Date]])-4,12)+1</f>
        <v>FM2</v>
      </c>
      <c r="W892" t="str">
        <f>"Q"&amp;ROUNDUP(MONTH(Sheet1[[#This Row],[Date]])/3,0)</f>
        <v>Q2</v>
      </c>
      <c r="X892" t="str">
        <f>"Q"&amp;INT(MOD(MONTH(Sheet1[[#This Row],[Date]])-4,12/3)+1)</f>
        <v>Q2</v>
      </c>
      <c r="Y892" t="str" cm="1">
        <f t="array" ref="Y892">_xlfn.IFS(ROUND(L892,0)&lt;=1,"Need to improve 0-1",ROUND(L892,0)&lt;=2,"Okay 1-2",ROUND(L892,0)&lt;=3,"Good 2-3",ROUND(L892,0)&lt;=4,"Great 3-4",ROUND(L892,0)&lt;=5,"Excellent 4-5")</f>
        <v>Excellent 4-5</v>
      </c>
      <c r="Z892" t="str">
        <f t="shared" si="13"/>
        <v>0-1000</v>
      </c>
    </row>
    <row r="893" spans="1:26" x14ac:dyDescent="0.3">
      <c r="A893">
        <v>18322518</v>
      </c>
      <c r="B893" t="s">
        <v>1910</v>
      </c>
      <c r="C893">
        <v>1</v>
      </c>
      <c r="D893" t="s">
        <v>14</v>
      </c>
      <c r="E893" t="s">
        <v>362</v>
      </c>
      <c r="F893" t="s">
        <v>21</v>
      </c>
      <c r="G893" t="s">
        <v>16</v>
      </c>
      <c r="H893" t="s">
        <v>16</v>
      </c>
      <c r="I893">
        <v>2</v>
      </c>
      <c r="J893">
        <v>21</v>
      </c>
      <c r="K893">
        <v>900</v>
      </c>
      <c r="L893">
        <v>3.3</v>
      </c>
      <c r="M893" t="s">
        <v>1418</v>
      </c>
      <c r="N893" t="str">
        <f>SUBSTITUTE(Sheet1[[#This Row],[Datekey_Opening]],"_","-")</f>
        <v>2013-4-22</v>
      </c>
      <c r="O893">
        <f>YEAR(Sheet1[[#This Row],[Date]])</f>
        <v>2013</v>
      </c>
      <c r="P893" t="str">
        <f>LOOKUP(Sheet1[[#This Row],[CountryCode]],$AI$4:$AI$18,$AJ$4:$AJ$18)</f>
        <v>India</v>
      </c>
      <c r="Q893">
        <f>MONTH(Sheet1[[#This Row],[Date]])</f>
        <v>4</v>
      </c>
      <c r="R893" t="str">
        <f>TEXT(Sheet1[[#This Row],[Date]],"MMMM")</f>
        <v>April</v>
      </c>
      <c r="S893" t="str">
        <f>TEXT(Sheet1[[#This Row],[Date]],"YYYY-MMM")</f>
        <v>2013-Apr</v>
      </c>
      <c r="T893">
        <f>WEEKDAY(Sheet1[[#This Row],[Date]])</f>
        <v>2</v>
      </c>
      <c r="U893" t="str">
        <f>TEXT(Sheet1[[#This Row],[Date]],"DDDD")</f>
        <v>Monday</v>
      </c>
      <c r="V893" t="str">
        <f>"FM"&amp;MOD(MONTH(Sheet1[[#This Row],[Date]])-4,12)+1</f>
        <v>FM1</v>
      </c>
      <c r="W893" t="str">
        <f>"Q"&amp;ROUNDUP(MONTH(Sheet1[[#This Row],[Date]])/3,0)</f>
        <v>Q2</v>
      </c>
      <c r="X893" t="str">
        <f>"Q"&amp;INT(MOD(MONTH(Sheet1[[#This Row],[Date]])-4,12/3)+1)</f>
        <v>Q1</v>
      </c>
      <c r="Y893" t="str" cm="1">
        <f t="array" ref="Y893">_xlfn.IFS(ROUND(L893,0)&lt;=1,"Need to improve 0-1",ROUND(L893,0)&lt;=2,"Okay 1-2",ROUND(L893,0)&lt;=3,"Good 2-3",ROUND(L893,0)&lt;=4,"Great 3-4",ROUND(L893,0)&lt;=5,"Excellent 4-5")</f>
        <v>Good 2-3</v>
      </c>
      <c r="Z893" t="str">
        <f t="shared" si="13"/>
        <v>0-1000</v>
      </c>
    </row>
    <row r="894" spans="1:26" x14ac:dyDescent="0.3">
      <c r="A894">
        <v>7300612</v>
      </c>
      <c r="B894" t="s">
        <v>1911</v>
      </c>
      <c r="C894">
        <v>30</v>
      </c>
      <c r="D894" t="s">
        <v>1749</v>
      </c>
      <c r="E894" t="s">
        <v>1782</v>
      </c>
      <c r="F894" t="s">
        <v>16</v>
      </c>
      <c r="G894" t="s">
        <v>16</v>
      </c>
      <c r="H894" t="s">
        <v>16</v>
      </c>
      <c r="I894">
        <v>4</v>
      </c>
      <c r="J894">
        <v>11</v>
      </c>
      <c r="K894">
        <v>170</v>
      </c>
      <c r="L894">
        <v>4.2</v>
      </c>
      <c r="M894" t="s">
        <v>1912</v>
      </c>
      <c r="N894" t="str">
        <f>SUBSTITUTE(Sheet1[[#This Row],[Datekey_Opening]],"_","-")</f>
        <v>2015-4-2</v>
      </c>
      <c r="O894">
        <f>YEAR(Sheet1[[#This Row],[Date]])</f>
        <v>2015</v>
      </c>
      <c r="P894" t="str">
        <f>LOOKUP(Sheet1[[#This Row],[CountryCode]],$AI$4:$AI$18,$AJ$4:$AJ$18)</f>
        <v>Brazil</v>
      </c>
      <c r="Q894">
        <f>MONTH(Sheet1[[#This Row],[Date]])</f>
        <v>4</v>
      </c>
      <c r="R894" t="str">
        <f>TEXT(Sheet1[[#This Row],[Date]],"MMMM")</f>
        <v>April</v>
      </c>
      <c r="S894" t="str">
        <f>TEXT(Sheet1[[#This Row],[Date]],"YYYY-MMM")</f>
        <v>2015-Apr</v>
      </c>
      <c r="T894">
        <f>WEEKDAY(Sheet1[[#This Row],[Date]])</f>
        <v>5</v>
      </c>
      <c r="U894" t="str">
        <f>TEXT(Sheet1[[#This Row],[Date]],"DDDD")</f>
        <v>Thursday</v>
      </c>
      <c r="V894" t="str">
        <f>"FM"&amp;MOD(MONTH(Sheet1[[#This Row],[Date]])-4,12)+1</f>
        <v>FM1</v>
      </c>
      <c r="W894" t="str">
        <f>"Q"&amp;ROUNDUP(MONTH(Sheet1[[#This Row],[Date]])/3,0)</f>
        <v>Q2</v>
      </c>
      <c r="X894" t="str">
        <f>"Q"&amp;INT(MOD(MONTH(Sheet1[[#This Row],[Date]])-4,12/3)+1)</f>
        <v>Q1</v>
      </c>
      <c r="Y894" t="str" cm="1">
        <f t="array" ref="Y894">_xlfn.IFS(ROUND(L894,0)&lt;=1,"Need to improve 0-1",ROUND(L894,0)&lt;=2,"Okay 1-2",ROUND(L894,0)&lt;=3,"Good 2-3",ROUND(L894,0)&lt;=4,"Great 3-4",ROUND(L894,0)&lt;=5,"Excellent 4-5")</f>
        <v>Great 3-4</v>
      </c>
      <c r="Z894" t="str">
        <f t="shared" si="13"/>
        <v>0-1000</v>
      </c>
    </row>
    <row r="895" spans="1:26" x14ac:dyDescent="0.3">
      <c r="A895">
        <v>5915807</v>
      </c>
      <c r="B895" t="s">
        <v>1913</v>
      </c>
      <c r="C895">
        <v>208</v>
      </c>
      <c r="D895" t="s">
        <v>1819</v>
      </c>
      <c r="E895" t="s">
        <v>1914</v>
      </c>
      <c r="F895" t="s">
        <v>16</v>
      </c>
      <c r="G895" t="s">
        <v>16</v>
      </c>
      <c r="H895" t="s">
        <v>16</v>
      </c>
      <c r="I895">
        <v>4</v>
      </c>
      <c r="J895">
        <v>661</v>
      </c>
      <c r="K895">
        <v>170</v>
      </c>
      <c r="L895">
        <v>3.7</v>
      </c>
      <c r="M895" t="s">
        <v>1915</v>
      </c>
      <c r="N895" t="str">
        <f>SUBSTITUTE(Sheet1[[#This Row],[Datekey_Opening]],"_","-")</f>
        <v>2014-11-26</v>
      </c>
      <c r="O895">
        <f>YEAR(Sheet1[[#This Row],[Date]])</f>
        <v>2014</v>
      </c>
      <c r="P895" t="str">
        <f>LOOKUP(Sheet1[[#This Row],[CountryCode]],$AI$4:$AI$18,$AJ$4:$AJ$18)</f>
        <v>Turkey</v>
      </c>
      <c r="Q895">
        <f>MONTH(Sheet1[[#This Row],[Date]])</f>
        <v>11</v>
      </c>
      <c r="R895" t="str">
        <f>TEXT(Sheet1[[#This Row],[Date]],"MMMM")</f>
        <v>November</v>
      </c>
      <c r="S895" t="str">
        <f>TEXT(Sheet1[[#This Row],[Date]],"YYYY-MMM")</f>
        <v>2014-Nov</v>
      </c>
      <c r="T895">
        <f>WEEKDAY(Sheet1[[#This Row],[Date]])</f>
        <v>4</v>
      </c>
      <c r="U895" t="str">
        <f>TEXT(Sheet1[[#This Row],[Date]],"DDDD")</f>
        <v>Wednesday</v>
      </c>
      <c r="V895" t="str">
        <f>"FM"&amp;MOD(MONTH(Sheet1[[#This Row],[Date]])-4,12)+1</f>
        <v>FM8</v>
      </c>
      <c r="W895" t="str">
        <f>"Q"&amp;ROUNDUP(MONTH(Sheet1[[#This Row],[Date]])/3,0)</f>
        <v>Q4</v>
      </c>
      <c r="X895" t="str">
        <f>"Q"&amp;INT(MOD(MONTH(Sheet1[[#This Row],[Date]])-4,12/3)+1)</f>
        <v>Q4</v>
      </c>
      <c r="Y895" t="str" cm="1">
        <f t="array" ref="Y895">_xlfn.IFS(ROUND(L895,0)&lt;=1,"Need to improve 0-1",ROUND(L895,0)&lt;=2,"Okay 1-2",ROUND(L895,0)&lt;=3,"Good 2-3",ROUND(L895,0)&lt;=4,"Great 3-4",ROUND(L895,0)&lt;=5,"Excellent 4-5")</f>
        <v>Great 3-4</v>
      </c>
      <c r="Z895" t="str">
        <f t="shared" si="13"/>
        <v>0-1000</v>
      </c>
    </row>
    <row r="896" spans="1:26" x14ac:dyDescent="0.3">
      <c r="A896">
        <v>18277098</v>
      </c>
      <c r="B896" t="s">
        <v>1916</v>
      </c>
      <c r="C896">
        <v>214</v>
      </c>
      <c r="D896" t="s">
        <v>1917</v>
      </c>
      <c r="E896" t="s">
        <v>1755</v>
      </c>
      <c r="F896" t="s">
        <v>16</v>
      </c>
      <c r="G896" t="s">
        <v>16</v>
      </c>
      <c r="H896" t="s">
        <v>16</v>
      </c>
      <c r="I896">
        <v>4</v>
      </c>
      <c r="J896">
        <v>81</v>
      </c>
      <c r="K896">
        <v>180</v>
      </c>
      <c r="L896">
        <v>4.5999999999999996</v>
      </c>
      <c r="M896" t="s">
        <v>1918</v>
      </c>
      <c r="N896" t="str">
        <f>SUBSTITUTE(Sheet1[[#This Row],[Datekey_Opening]],"_","-")</f>
        <v>2012-9-15</v>
      </c>
      <c r="O896">
        <f>YEAR(Sheet1[[#This Row],[Date]])</f>
        <v>2012</v>
      </c>
      <c r="P896" t="str">
        <f>LOOKUP(Sheet1[[#This Row],[CountryCode]],$AI$4:$AI$18,$AJ$4:$AJ$18)</f>
        <v>UAE</v>
      </c>
      <c r="Q896">
        <f>MONTH(Sheet1[[#This Row],[Date]])</f>
        <v>9</v>
      </c>
      <c r="R896" t="str">
        <f>TEXT(Sheet1[[#This Row],[Date]],"MMMM")</f>
        <v>September</v>
      </c>
      <c r="S896" t="str">
        <f>TEXT(Sheet1[[#This Row],[Date]],"YYYY-MMM")</f>
        <v>2012-Sep</v>
      </c>
      <c r="T896">
        <f>WEEKDAY(Sheet1[[#This Row],[Date]])</f>
        <v>7</v>
      </c>
      <c r="U896" t="str">
        <f>TEXT(Sheet1[[#This Row],[Date]],"DDDD")</f>
        <v>Saturday</v>
      </c>
      <c r="V896" t="str">
        <f>"FM"&amp;MOD(MONTH(Sheet1[[#This Row],[Date]])-4,12)+1</f>
        <v>FM6</v>
      </c>
      <c r="W896" t="str">
        <f>"Q"&amp;ROUNDUP(MONTH(Sheet1[[#This Row],[Date]])/3,0)</f>
        <v>Q3</v>
      </c>
      <c r="X896" t="str">
        <f>"Q"&amp;INT(MOD(MONTH(Sheet1[[#This Row],[Date]])-4,12/3)+1)</f>
        <v>Q2</v>
      </c>
      <c r="Y896" t="str" cm="1">
        <f t="array" ref="Y896">_xlfn.IFS(ROUND(L896,0)&lt;=1,"Need to improve 0-1",ROUND(L896,0)&lt;=2,"Okay 1-2",ROUND(L896,0)&lt;=3,"Good 2-3",ROUND(L896,0)&lt;=4,"Great 3-4",ROUND(L896,0)&lt;=5,"Excellent 4-5")</f>
        <v>Excellent 4-5</v>
      </c>
      <c r="Z896" t="str">
        <f t="shared" si="13"/>
        <v>0-1000</v>
      </c>
    </row>
    <row r="897" spans="1:26" x14ac:dyDescent="0.3">
      <c r="A897">
        <v>18241524</v>
      </c>
      <c r="B897" t="s">
        <v>1919</v>
      </c>
      <c r="C897">
        <v>1</v>
      </c>
      <c r="D897" t="s">
        <v>14</v>
      </c>
      <c r="E897" t="s">
        <v>1920</v>
      </c>
      <c r="F897" t="s">
        <v>16</v>
      </c>
      <c r="G897" t="s">
        <v>16</v>
      </c>
      <c r="H897" t="s">
        <v>16</v>
      </c>
      <c r="I897">
        <v>2</v>
      </c>
      <c r="J897">
        <v>506</v>
      </c>
      <c r="K897">
        <v>900</v>
      </c>
      <c r="L897">
        <v>4.0999999999999996</v>
      </c>
      <c r="M897" t="s">
        <v>1921</v>
      </c>
      <c r="N897" t="str">
        <f>SUBSTITUTE(Sheet1[[#This Row],[Datekey_Opening]],"_","-")</f>
        <v>2011-4-24</v>
      </c>
      <c r="O897">
        <f>YEAR(Sheet1[[#This Row],[Date]])</f>
        <v>2011</v>
      </c>
      <c r="P897" t="str">
        <f>LOOKUP(Sheet1[[#This Row],[CountryCode]],$AI$4:$AI$18,$AJ$4:$AJ$18)</f>
        <v>India</v>
      </c>
      <c r="Q897">
        <f>MONTH(Sheet1[[#This Row],[Date]])</f>
        <v>4</v>
      </c>
      <c r="R897" t="str">
        <f>TEXT(Sheet1[[#This Row],[Date]],"MMMM")</f>
        <v>April</v>
      </c>
      <c r="S897" t="str">
        <f>TEXT(Sheet1[[#This Row],[Date]],"YYYY-MMM")</f>
        <v>2011-Apr</v>
      </c>
      <c r="T897">
        <f>WEEKDAY(Sheet1[[#This Row],[Date]])</f>
        <v>1</v>
      </c>
      <c r="U897" t="str">
        <f>TEXT(Sheet1[[#This Row],[Date]],"DDDD")</f>
        <v>Sunday</v>
      </c>
      <c r="V897" t="str">
        <f>"FM"&amp;MOD(MONTH(Sheet1[[#This Row],[Date]])-4,12)+1</f>
        <v>FM1</v>
      </c>
      <c r="W897" t="str">
        <f>"Q"&amp;ROUNDUP(MONTH(Sheet1[[#This Row],[Date]])/3,0)</f>
        <v>Q2</v>
      </c>
      <c r="X897" t="str">
        <f>"Q"&amp;INT(MOD(MONTH(Sheet1[[#This Row],[Date]])-4,12/3)+1)</f>
        <v>Q1</v>
      </c>
      <c r="Y897" t="str" cm="1">
        <f t="array" ref="Y897">_xlfn.IFS(ROUND(L897,0)&lt;=1,"Need to improve 0-1",ROUND(L897,0)&lt;=2,"Okay 1-2",ROUND(L897,0)&lt;=3,"Good 2-3",ROUND(L897,0)&lt;=4,"Great 3-4",ROUND(L897,0)&lt;=5,"Excellent 4-5")</f>
        <v>Great 3-4</v>
      </c>
      <c r="Z897" t="str">
        <f t="shared" si="13"/>
        <v>0-1000</v>
      </c>
    </row>
    <row r="898" spans="1:26" x14ac:dyDescent="0.3">
      <c r="A898">
        <v>18249122</v>
      </c>
      <c r="B898" t="s">
        <v>422</v>
      </c>
      <c r="C898">
        <v>1</v>
      </c>
      <c r="D898" t="s">
        <v>14</v>
      </c>
      <c r="E898" t="s">
        <v>423</v>
      </c>
      <c r="F898" t="s">
        <v>16</v>
      </c>
      <c r="G898" t="s">
        <v>21</v>
      </c>
      <c r="H898" t="s">
        <v>16</v>
      </c>
      <c r="I898">
        <v>2</v>
      </c>
      <c r="J898">
        <v>55</v>
      </c>
      <c r="K898">
        <v>750</v>
      </c>
      <c r="L898">
        <v>2.2999999999999998</v>
      </c>
      <c r="M898" t="s">
        <v>1922</v>
      </c>
      <c r="N898" t="str">
        <f>SUBSTITUTE(Sheet1[[#This Row],[Datekey_Opening]],"_","-")</f>
        <v>2018-3-6</v>
      </c>
      <c r="O898">
        <f>YEAR(Sheet1[[#This Row],[Date]])</f>
        <v>2018</v>
      </c>
      <c r="P898" t="str">
        <f>LOOKUP(Sheet1[[#This Row],[CountryCode]],$AI$4:$AI$18,$AJ$4:$AJ$18)</f>
        <v>India</v>
      </c>
      <c r="Q898">
        <f>MONTH(Sheet1[[#This Row],[Date]])</f>
        <v>3</v>
      </c>
      <c r="R898" t="str">
        <f>TEXT(Sheet1[[#This Row],[Date]],"MMMM")</f>
        <v>March</v>
      </c>
      <c r="S898" t="str">
        <f>TEXT(Sheet1[[#This Row],[Date]],"YYYY-MMM")</f>
        <v>2018-Mar</v>
      </c>
      <c r="T898">
        <f>WEEKDAY(Sheet1[[#This Row],[Date]])</f>
        <v>3</v>
      </c>
      <c r="U898" t="str">
        <f>TEXT(Sheet1[[#This Row],[Date]],"DDDD")</f>
        <v>Tuesday</v>
      </c>
      <c r="V898" t="str">
        <f>"FM"&amp;MOD(MONTH(Sheet1[[#This Row],[Date]])-4,12)+1</f>
        <v>FM12</v>
      </c>
      <c r="W898" t="str">
        <f>"Q"&amp;ROUNDUP(MONTH(Sheet1[[#This Row],[Date]])/3,0)</f>
        <v>Q1</v>
      </c>
      <c r="X898" t="str">
        <f>"Q"&amp;INT(MOD(MONTH(Sheet1[[#This Row],[Date]])-4,12/3)+1)</f>
        <v>Q4</v>
      </c>
      <c r="Y898" t="str" cm="1">
        <f t="array" ref="Y898">_xlfn.IFS(ROUND(L898,0)&lt;=1,"Need to improve 0-1",ROUND(L898,0)&lt;=2,"Okay 1-2",ROUND(L898,0)&lt;=3,"Good 2-3",ROUND(L898,0)&lt;=4,"Great 3-4",ROUND(L898,0)&lt;=5,"Excellent 4-5")</f>
        <v>Okay 1-2</v>
      </c>
      <c r="Z898" t="str">
        <f t="shared" ref="Z898:Z961" si="14">IF(AND(K898&gt;=0,K898&lt;1000),"0-1000",IF(AND(K898&gt;=1000,K898&lt;2000),"1000-2000",IF(AND(K898&gt;=2000,K898&lt;3000),"2000-3000",IF(AND(K898&gt;=3000,K898&lt;4000),"3000-4000",IF(AND(K898&gt;=4000,K898&lt;5000),"4000-5000",IF(AND(K898&gt;=5000,K898&lt;6000),"5000-6000",IF(AND(K898&gt;=6000,K898&lt;7000),"6000-7000",IF(AND(K898&gt;=7000,K898&lt;200000),"7000-200000","Above 200000"))))))))</f>
        <v>0-1000</v>
      </c>
    </row>
    <row r="899" spans="1:26" x14ac:dyDescent="0.3">
      <c r="A899">
        <v>60</v>
      </c>
      <c r="B899" t="s">
        <v>1547</v>
      </c>
      <c r="C899">
        <v>1</v>
      </c>
      <c r="D899" t="s">
        <v>14</v>
      </c>
      <c r="E899" t="s">
        <v>362</v>
      </c>
      <c r="F899" t="s">
        <v>21</v>
      </c>
      <c r="G899" t="s">
        <v>16</v>
      </c>
      <c r="H899" t="s">
        <v>16</v>
      </c>
      <c r="I899">
        <v>2</v>
      </c>
      <c r="J899">
        <v>600</v>
      </c>
      <c r="K899">
        <v>900</v>
      </c>
      <c r="L899">
        <v>3.2</v>
      </c>
      <c r="M899" t="s">
        <v>222</v>
      </c>
      <c r="N899" t="str">
        <f>SUBSTITUTE(Sheet1[[#This Row],[Datekey_Opening]],"_","-")</f>
        <v>2012-3-11</v>
      </c>
      <c r="O899">
        <f>YEAR(Sheet1[[#This Row],[Date]])</f>
        <v>2012</v>
      </c>
      <c r="P899" t="str">
        <f>LOOKUP(Sheet1[[#This Row],[CountryCode]],$AI$4:$AI$18,$AJ$4:$AJ$18)</f>
        <v>India</v>
      </c>
      <c r="Q899">
        <f>MONTH(Sheet1[[#This Row],[Date]])</f>
        <v>3</v>
      </c>
      <c r="R899" t="str">
        <f>TEXT(Sheet1[[#This Row],[Date]],"MMMM")</f>
        <v>March</v>
      </c>
      <c r="S899" t="str">
        <f>TEXT(Sheet1[[#This Row],[Date]],"YYYY-MMM")</f>
        <v>2012-Mar</v>
      </c>
      <c r="T899">
        <f>WEEKDAY(Sheet1[[#This Row],[Date]])</f>
        <v>1</v>
      </c>
      <c r="U899" t="str">
        <f>TEXT(Sheet1[[#This Row],[Date]],"DDDD")</f>
        <v>Sunday</v>
      </c>
      <c r="V899" t="str">
        <f>"FM"&amp;MOD(MONTH(Sheet1[[#This Row],[Date]])-4,12)+1</f>
        <v>FM12</v>
      </c>
      <c r="W899" t="str">
        <f>"Q"&amp;ROUNDUP(MONTH(Sheet1[[#This Row],[Date]])/3,0)</f>
        <v>Q1</v>
      </c>
      <c r="X899" t="str">
        <f>"Q"&amp;INT(MOD(MONTH(Sheet1[[#This Row],[Date]])-4,12/3)+1)</f>
        <v>Q4</v>
      </c>
      <c r="Y899" t="str" cm="1">
        <f t="array" ref="Y899">_xlfn.IFS(ROUND(L899,0)&lt;=1,"Need to improve 0-1",ROUND(L899,0)&lt;=2,"Okay 1-2",ROUND(L899,0)&lt;=3,"Good 2-3",ROUND(L899,0)&lt;=4,"Great 3-4",ROUND(L899,0)&lt;=5,"Excellent 4-5")</f>
        <v>Good 2-3</v>
      </c>
      <c r="Z899" t="str">
        <f t="shared" si="14"/>
        <v>0-1000</v>
      </c>
    </row>
    <row r="900" spans="1:26" x14ac:dyDescent="0.3">
      <c r="A900">
        <v>7001670</v>
      </c>
      <c r="B900" t="s">
        <v>1923</v>
      </c>
      <c r="C900">
        <v>148</v>
      </c>
      <c r="D900" t="s">
        <v>1636</v>
      </c>
      <c r="E900" t="s">
        <v>1762</v>
      </c>
      <c r="F900" t="s">
        <v>16</v>
      </c>
      <c r="G900" t="s">
        <v>16</v>
      </c>
      <c r="H900" t="s">
        <v>16</v>
      </c>
      <c r="I900">
        <v>4</v>
      </c>
      <c r="J900">
        <v>412</v>
      </c>
      <c r="K900">
        <v>190</v>
      </c>
      <c r="L900">
        <v>4.7</v>
      </c>
      <c r="M900" t="s">
        <v>1924</v>
      </c>
      <c r="N900" t="str">
        <f>SUBSTITUTE(Sheet1[[#This Row],[Datekey_Opening]],"_","-")</f>
        <v>2015-9-9</v>
      </c>
      <c r="O900">
        <f>YEAR(Sheet1[[#This Row],[Date]])</f>
        <v>2015</v>
      </c>
      <c r="P900" t="str">
        <f>LOOKUP(Sheet1[[#This Row],[CountryCode]],$AI$4:$AI$18,$AJ$4:$AJ$18)</f>
        <v>New Zealand</v>
      </c>
      <c r="Q900">
        <f>MONTH(Sheet1[[#This Row],[Date]])</f>
        <v>9</v>
      </c>
      <c r="R900" t="str">
        <f>TEXT(Sheet1[[#This Row],[Date]],"MMMM")</f>
        <v>September</v>
      </c>
      <c r="S900" t="str">
        <f>TEXT(Sheet1[[#This Row],[Date]],"YYYY-MMM")</f>
        <v>2015-Sep</v>
      </c>
      <c r="T900">
        <f>WEEKDAY(Sheet1[[#This Row],[Date]])</f>
        <v>4</v>
      </c>
      <c r="U900" t="str">
        <f>TEXT(Sheet1[[#This Row],[Date]],"DDDD")</f>
        <v>Wednesday</v>
      </c>
      <c r="V900" t="str">
        <f>"FM"&amp;MOD(MONTH(Sheet1[[#This Row],[Date]])-4,12)+1</f>
        <v>FM6</v>
      </c>
      <c r="W900" t="str">
        <f>"Q"&amp;ROUNDUP(MONTH(Sheet1[[#This Row],[Date]])/3,0)</f>
        <v>Q3</v>
      </c>
      <c r="X900" t="str">
        <f>"Q"&amp;INT(MOD(MONTH(Sheet1[[#This Row],[Date]])-4,12/3)+1)</f>
        <v>Q2</v>
      </c>
      <c r="Y900" t="str" cm="1">
        <f t="array" ref="Y900">_xlfn.IFS(ROUND(L900,0)&lt;=1,"Need to improve 0-1",ROUND(L900,0)&lt;=2,"Okay 1-2",ROUND(L900,0)&lt;=3,"Good 2-3",ROUND(L900,0)&lt;=4,"Great 3-4",ROUND(L900,0)&lt;=5,"Excellent 4-5")</f>
        <v>Excellent 4-5</v>
      </c>
      <c r="Z900" t="str">
        <f t="shared" si="14"/>
        <v>0-1000</v>
      </c>
    </row>
    <row r="901" spans="1:26" x14ac:dyDescent="0.3">
      <c r="A901">
        <v>18212135</v>
      </c>
      <c r="B901" t="s">
        <v>1925</v>
      </c>
      <c r="C901">
        <v>214</v>
      </c>
      <c r="D901" t="s">
        <v>1917</v>
      </c>
      <c r="E901" t="s">
        <v>915</v>
      </c>
      <c r="F901" t="s">
        <v>16</v>
      </c>
      <c r="G901" t="s">
        <v>16</v>
      </c>
      <c r="H901" t="s">
        <v>16</v>
      </c>
      <c r="I901">
        <v>4</v>
      </c>
      <c r="J901">
        <v>207</v>
      </c>
      <c r="K901">
        <v>190</v>
      </c>
      <c r="L901">
        <v>4.5999999999999996</v>
      </c>
      <c r="M901" t="s">
        <v>1926</v>
      </c>
      <c r="N901" t="str">
        <f>SUBSTITUTE(Sheet1[[#This Row],[Datekey_Opening]],"_","-")</f>
        <v>2017-10-15</v>
      </c>
      <c r="O901">
        <f>YEAR(Sheet1[[#This Row],[Date]])</f>
        <v>2017</v>
      </c>
      <c r="P901" t="str">
        <f>LOOKUP(Sheet1[[#This Row],[CountryCode]],$AI$4:$AI$18,$AJ$4:$AJ$18)</f>
        <v>UAE</v>
      </c>
      <c r="Q901">
        <f>MONTH(Sheet1[[#This Row],[Date]])</f>
        <v>10</v>
      </c>
      <c r="R901" t="str">
        <f>TEXT(Sheet1[[#This Row],[Date]],"MMMM")</f>
        <v>October</v>
      </c>
      <c r="S901" t="str">
        <f>TEXT(Sheet1[[#This Row],[Date]],"YYYY-MMM")</f>
        <v>2017-Oct</v>
      </c>
      <c r="T901">
        <f>WEEKDAY(Sheet1[[#This Row],[Date]])</f>
        <v>1</v>
      </c>
      <c r="U901" t="str">
        <f>TEXT(Sheet1[[#This Row],[Date]],"DDDD")</f>
        <v>Sunday</v>
      </c>
      <c r="V901" t="str">
        <f>"FM"&amp;MOD(MONTH(Sheet1[[#This Row],[Date]])-4,12)+1</f>
        <v>FM7</v>
      </c>
      <c r="W901" t="str">
        <f>"Q"&amp;ROUNDUP(MONTH(Sheet1[[#This Row],[Date]])/3,0)</f>
        <v>Q4</v>
      </c>
      <c r="X901" t="str">
        <f>"Q"&amp;INT(MOD(MONTH(Sheet1[[#This Row],[Date]])-4,12/3)+1)</f>
        <v>Q3</v>
      </c>
      <c r="Y901" t="str" cm="1">
        <f t="array" ref="Y901">_xlfn.IFS(ROUND(L901,0)&lt;=1,"Need to improve 0-1",ROUND(L901,0)&lt;=2,"Okay 1-2",ROUND(L901,0)&lt;=3,"Good 2-3",ROUND(L901,0)&lt;=4,"Great 3-4",ROUND(L901,0)&lt;=5,"Excellent 4-5")</f>
        <v>Excellent 4-5</v>
      </c>
      <c r="Z901" t="str">
        <f t="shared" si="14"/>
        <v>0-1000</v>
      </c>
    </row>
    <row r="902" spans="1:26" x14ac:dyDescent="0.3">
      <c r="A902">
        <v>5702574</v>
      </c>
      <c r="B902" t="s">
        <v>1927</v>
      </c>
      <c r="C902">
        <v>214</v>
      </c>
      <c r="D902" t="s">
        <v>1917</v>
      </c>
      <c r="E902" t="s">
        <v>1928</v>
      </c>
      <c r="F902" t="s">
        <v>16</v>
      </c>
      <c r="G902" t="s">
        <v>16</v>
      </c>
      <c r="H902" t="s">
        <v>16</v>
      </c>
      <c r="I902">
        <v>4</v>
      </c>
      <c r="J902">
        <v>586</v>
      </c>
      <c r="K902">
        <v>200</v>
      </c>
      <c r="L902">
        <v>4.5999999999999996</v>
      </c>
      <c r="M902" t="s">
        <v>1929</v>
      </c>
      <c r="N902" t="str">
        <f>SUBSTITUTE(Sheet1[[#This Row],[Datekey_Opening]],"_","-")</f>
        <v>2012-7-1</v>
      </c>
      <c r="O902">
        <f>YEAR(Sheet1[[#This Row],[Date]])</f>
        <v>2012</v>
      </c>
      <c r="P902" t="str">
        <f>LOOKUP(Sheet1[[#This Row],[CountryCode]],$AI$4:$AI$18,$AJ$4:$AJ$18)</f>
        <v>UAE</v>
      </c>
      <c r="Q902">
        <f>MONTH(Sheet1[[#This Row],[Date]])</f>
        <v>7</v>
      </c>
      <c r="R902" t="str">
        <f>TEXT(Sheet1[[#This Row],[Date]],"MMMM")</f>
        <v>July</v>
      </c>
      <c r="S902" t="str">
        <f>TEXT(Sheet1[[#This Row],[Date]],"YYYY-MMM")</f>
        <v>2012-Jul</v>
      </c>
      <c r="T902">
        <f>WEEKDAY(Sheet1[[#This Row],[Date]])</f>
        <v>1</v>
      </c>
      <c r="U902" t="str">
        <f>TEXT(Sheet1[[#This Row],[Date]],"DDDD")</f>
        <v>Sunday</v>
      </c>
      <c r="V902" t="str">
        <f>"FM"&amp;MOD(MONTH(Sheet1[[#This Row],[Date]])-4,12)+1</f>
        <v>FM4</v>
      </c>
      <c r="W902" t="str">
        <f>"Q"&amp;ROUNDUP(MONTH(Sheet1[[#This Row],[Date]])/3,0)</f>
        <v>Q3</v>
      </c>
      <c r="X902" t="str">
        <f>"Q"&amp;INT(MOD(MONTH(Sheet1[[#This Row],[Date]])-4,12/3)+1)</f>
        <v>Q4</v>
      </c>
      <c r="Y902" t="str" cm="1">
        <f t="array" ref="Y902">_xlfn.IFS(ROUND(L902,0)&lt;=1,"Need to improve 0-1",ROUND(L902,0)&lt;=2,"Okay 1-2",ROUND(L902,0)&lt;=3,"Good 2-3",ROUND(L902,0)&lt;=4,"Great 3-4",ROUND(L902,0)&lt;=5,"Excellent 4-5")</f>
        <v>Excellent 4-5</v>
      </c>
      <c r="Z902" t="str">
        <f t="shared" si="14"/>
        <v>0-1000</v>
      </c>
    </row>
    <row r="903" spans="1:26" x14ac:dyDescent="0.3">
      <c r="A903">
        <v>6201972</v>
      </c>
      <c r="B903" t="s">
        <v>1930</v>
      </c>
      <c r="C903">
        <v>166</v>
      </c>
      <c r="D903" t="s">
        <v>1868</v>
      </c>
      <c r="E903" t="s">
        <v>1931</v>
      </c>
      <c r="F903" t="s">
        <v>16</v>
      </c>
      <c r="G903" t="s">
        <v>16</v>
      </c>
      <c r="H903" t="s">
        <v>16</v>
      </c>
      <c r="I903">
        <v>4</v>
      </c>
      <c r="J903">
        <v>197</v>
      </c>
      <c r="K903">
        <v>200</v>
      </c>
      <c r="L903">
        <v>3.9</v>
      </c>
      <c r="M903" t="s">
        <v>1932</v>
      </c>
      <c r="N903" t="str">
        <f>SUBSTITUTE(Sheet1[[#This Row],[Datekey_Opening]],"_","-")</f>
        <v>2013-7-24</v>
      </c>
      <c r="O903">
        <f>YEAR(Sheet1[[#This Row],[Date]])</f>
        <v>2013</v>
      </c>
      <c r="P903" t="str">
        <f>LOOKUP(Sheet1[[#This Row],[CountryCode]],$AI$4:$AI$18,$AJ$4:$AJ$18)</f>
        <v>Qatar</v>
      </c>
      <c r="Q903">
        <f>MONTH(Sheet1[[#This Row],[Date]])</f>
        <v>7</v>
      </c>
      <c r="R903" t="str">
        <f>TEXT(Sheet1[[#This Row],[Date]],"MMMM")</f>
        <v>July</v>
      </c>
      <c r="S903" t="str">
        <f>TEXT(Sheet1[[#This Row],[Date]],"YYYY-MMM")</f>
        <v>2013-Jul</v>
      </c>
      <c r="T903">
        <f>WEEKDAY(Sheet1[[#This Row],[Date]])</f>
        <v>4</v>
      </c>
      <c r="U903" t="str">
        <f>TEXT(Sheet1[[#This Row],[Date]],"DDDD")</f>
        <v>Wednesday</v>
      </c>
      <c r="V903" t="str">
        <f>"FM"&amp;MOD(MONTH(Sheet1[[#This Row],[Date]])-4,12)+1</f>
        <v>FM4</v>
      </c>
      <c r="W903" t="str">
        <f>"Q"&amp;ROUNDUP(MONTH(Sheet1[[#This Row],[Date]])/3,0)</f>
        <v>Q3</v>
      </c>
      <c r="X903" t="str">
        <f>"Q"&amp;INT(MOD(MONTH(Sheet1[[#This Row],[Date]])-4,12/3)+1)</f>
        <v>Q4</v>
      </c>
      <c r="Y903" t="str" cm="1">
        <f t="array" ref="Y903">_xlfn.IFS(ROUND(L903,0)&lt;=1,"Need to improve 0-1",ROUND(L903,0)&lt;=2,"Okay 1-2",ROUND(L903,0)&lt;=3,"Good 2-3",ROUND(L903,0)&lt;=4,"Great 3-4",ROUND(L903,0)&lt;=5,"Excellent 4-5")</f>
        <v>Great 3-4</v>
      </c>
      <c r="Z903" t="str">
        <f t="shared" si="14"/>
        <v>0-1000</v>
      </c>
    </row>
    <row r="904" spans="1:26" x14ac:dyDescent="0.3">
      <c r="A904">
        <v>309820</v>
      </c>
      <c r="B904" t="s">
        <v>1723</v>
      </c>
      <c r="C904">
        <v>1</v>
      </c>
      <c r="D904" t="s">
        <v>14</v>
      </c>
      <c r="E904" t="s">
        <v>1724</v>
      </c>
      <c r="F904" t="s">
        <v>16</v>
      </c>
      <c r="G904" t="s">
        <v>21</v>
      </c>
      <c r="H904" t="s">
        <v>16</v>
      </c>
      <c r="I904">
        <v>2</v>
      </c>
      <c r="J904">
        <v>323</v>
      </c>
      <c r="K904">
        <v>900</v>
      </c>
      <c r="L904">
        <v>3.7</v>
      </c>
      <c r="M904" t="s">
        <v>1933</v>
      </c>
      <c r="N904" t="str">
        <f>SUBSTITUTE(Sheet1[[#This Row],[Datekey_Opening]],"_","-")</f>
        <v>2017-3-26</v>
      </c>
      <c r="O904">
        <f>YEAR(Sheet1[[#This Row],[Date]])</f>
        <v>2017</v>
      </c>
      <c r="P904" t="str">
        <f>LOOKUP(Sheet1[[#This Row],[CountryCode]],$AI$4:$AI$18,$AJ$4:$AJ$18)</f>
        <v>India</v>
      </c>
      <c r="Q904">
        <f>MONTH(Sheet1[[#This Row],[Date]])</f>
        <v>3</v>
      </c>
      <c r="R904" t="str">
        <f>TEXT(Sheet1[[#This Row],[Date]],"MMMM")</f>
        <v>March</v>
      </c>
      <c r="S904" t="str">
        <f>TEXT(Sheet1[[#This Row],[Date]],"YYYY-MMM")</f>
        <v>2017-Mar</v>
      </c>
      <c r="T904">
        <f>WEEKDAY(Sheet1[[#This Row],[Date]])</f>
        <v>1</v>
      </c>
      <c r="U904" t="str">
        <f>TEXT(Sheet1[[#This Row],[Date]],"DDDD")</f>
        <v>Sunday</v>
      </c>
      <c r="V904" t="str">
        <f>"FM"&amp;MOD(MONTH(Sheet1[[#This Row],[Date]])-4,12)+1</f>
        <v>FM12</v>
      </c>
      <c r="W904" t="str">
        <f>"Q"&amp;ROUNDUP(MONTH(Sheet1[[#This Row],[Date]])/3,0)</f>
        <v>Q1</v>
      </c>
      <c r="X904" t="str">
        <f>"Q"&amp;INT(MOD(MONTH(Sheet1[[#This Row],[Date]])-4,12/3)+1)</f>
        <v>Q4</v>
      </c>
      <c r="Y904" t="str" cm="1">
        <f t="array" ref="Y904">_xlfn.IFS(ROUND(L904,0)&lt;=1,"Need to improve 0-1",ROUND(L904,0)&lt;=2,"Okay 1-2",ROUND(L904,0)&lt;=3,"Good 2-3",ROUND(L904,0)&lt;=4,"Great 3-4",ROUND(L904,0)&lt;=5,"Excellent 4-5")</f>
        <v>Great 3-4</v>
      </c>
      <c r="Z904" t="str">
        <f t="shared" si="14"/>
        <v>0-1000</v>
      </c>
    </row>
    <row r="905" spans="1:26" x14ac:dyDescent="0.3">
      <c r="A905">
        <v>6601218</v>
      </c>
      <c r="B905" t="s">
        <v>1934</v>
      </c>
      <c r="C905">
        <v>30</v>
      </c>
      <c r="D905" t="s">
        <v>1765</v>
      </c>
      <c r="E905" t="s">
        <v>388</v>
      </c>
      <c r="F905" t="s">
        <v>16</v>
      </c>
      <c r="G905" t="s">
        <v>16</v>
      </c>
      <c r="H905" t="s">
        <v>16</v>
      </c>
      <c r="I905">
        <v>4</v>
      </c>
      <c r="J905">
        <v>5</v>
      </c>
      <c r="K905">
        <v>200</v>
      </c>
      <c r="L905">
        <v>3.7</v>
      </c>
      <c r="M905" t="s">
        <v>1935</v>
      </c>
      <c r="N905" t="str">
        <f>SUBSTITUTE(Sheet1[[#This Row],[Datekey_Opening]],"_","-")</f>
        <v>2014-2-28</v>
      </c>
      <c r="O905">
        <f>YEAR(Sheet1[[#This Row],[Date]])</f>
        <v>2014</v>
      </c>
      <c r="P905" t="str">
        <f>LOOKUP(Sheet1[[#This Row],[CountryCode]],$AI$4:$AI$18,$AJ$4:$AJ$18)</f>
        <v>Brazil</v>
      </c>
      <c r="Q905">
        <f>MONTH(Sheet1[[#This Row],[Date]])</f>
        <v>2</v>
      </c>
      <c r="R905" t="str">
        <f>TEXT(Sheet1[[#This Row],[Date]],"MMMM")</f>
        <v>February</v>
      </c>
      <c r="S905" t="str">
        <f>TEXT(Sheet1[[#This Row],[Date]],"YYYY-MMM")</f>
        <v>2014-Feb</v>
      </c>
      <c r="T905">
        <f>WEEKDAY(Sheet1[[#This Row],[Date]])</f>
        <v>6</v>
      </c>
      <c r="U905" t="str">
        <f>TEXT(Sheet1[[#This Row],[Date]],"DDDD")</f>
        <v>Friday</v>
      </c>
      <c r="V905" t="str">
        <f>"FM"&amp;MOD(MONTH(Sheet1[[#This Row],[Date]])-4,12)+1</f>
        <v>FM11</v>
      </c>
      <c r="W905" t="str">
        <f>"Q"&amp;ROUNDUP(MONTH(Sheet1[[#This Row],[Date]])/3,0)</f>
        <v>Q1</v>
      </c>
      <c r="X905" t="str">
        <f>"Q"&amp;INT(MOD(MONTH(Sheet1[[#This Row],[Date]])-4,12/3)+1)</f>
        <v>Q3</v>
      </c>
      <c r="Y905" t="str" cm="1">
        <f t="array" ref="Y905">_xlfn.IFS(ROUND(L905,0)&lt;=1,"Need to improve 0-1",ROUND(L905,0)&lt;=2,"Okay 1-2",ROUND(L905,0)&lt;=3,"Good 2-3",ROUND(L905,0)&lt;=4,"Great 3-4",ROUND(L905,0)&lt;=5,"Excellent 4-5")</f>
        <v>Great 3-4</v>
      </c>
      <c r="Z905" t="str">
        <f t="shared" si="14"/>
        <v>0-1000</v>
      </c>
    </row>
    <row r="906" spans="1:26" x14ac:dyDescent="0.3">
      <c r="A906">
        <v>6700402</v>
      </c>
      <c r="B906" t="s">
        <v>1936</v>
      </c>
      <c r="C906">
        <v>30</v>
      </c>
      <c r="D906" t="s">
        <v>1742</v>
      </c>
      <c r="E906" t="s">
        <v>1895</v>
      </c>
      <c r="F906" t="s">
        <v>16</v>
      </c>
      <c r="G906" t="s">
        <v>16</v>
      </c>
      <c r="H906" t="s">
        <v>16</v>
      </c>
      <c r="I906">
        <v>4</v>
      </c>
      <c r="J906">
        <v>73</v>
      </c>
      <c r="K906">
        <v>200</v>
      </c>
      <c r="L906">
        <v>3.4</v>
      </c>
      <c r="M906" t="s">
        <v>319</v>
      </c>
      <c r="N906" t="str">
        <f>SUBSTITUTE(Sheet1[[#This Row],[Datekey_Opening]],"_","-")</f>
        <v>2011-11-23</v>
      </c>
      <c r="O906">
        <f>YEAR(Sheet1[[#This Row],[Date]])</f>
        <v>2011</v>
      </c>
      <c r="P906" t="str">
        <f>LOOKUP(Sheet1[[#This Row],[CountryCode]],$AI$4:$AI$18,$AJ$4:$AJ$18)</f>
        <v>Brazil</v>
      </c>
      <c r="Q906">
        <f>MONTH(Sheet1[[#This Row],[Date]])</f>
        <v>11</v>
      </c>
      <c r="R906" t="str">
        <f>TEXT(Sheet1[[#This Row],[Date]],"MMMM")</f>
        <v>November</v>
      </c>
      <c r="S906" t="str">
        <f>TEXT(Sheet1[[#This Row],[Date]],"YYYY-MMM")</f>
        <v>2011-Nov</v>
      </c>
      <c r="T906">
        <f>WEEKDAY(Sheet1[[#This Row],[Date]])</f>
        <v>4</v>
      </c>
      <c r="U906" t="str">
        <f>TEXT(Sheet1[[#This Row],[Date]],"DDDD")</f>
        <v>Wednesday</v>
      </c>
      <c r="V906" t="str">
        <f>"FM"&amp;MOD(MONTH(Sheet1[[#This Row],[Date]])-4,12)+1</f>
        <v>FM8</v>
      </c>
      <c r="W906" t="str">
        <f>"Q"&amp;ROUNDUP(MONTH(Sheet1[[#This Row],[Date]])/3,0)</f>
        <v>Q4</v>
      </c>
      <c r="X906" t="str">
        <f>"Q"&amp;INT(MOD(MONTH(Sheet1[[#This Row],[Date]])-4,12/3)+1)</f>
        <v>Q4</v>
      </c>
      <c r="Y906" t="str" cm="1">
        <f t="array" ref="Y906">_xlfn.IFS(ROUND(L906,0)&lt;=1,"Need to improve 0-1",ROUND(L906,0)&lt;=2,"Okay 1-2",ROUND(L906,0)&lt;=3,"Good 2-3",ROUND(L906,0)&lt;=4,"Great 3-4",ROUND(L906,0)&lt;=5,"Excellent 4-5")</f>
        <v>Good 2-3</v>
      </c>
      <c r="Z906" t="str">
        <f t="shared" si="14"/>
        <v>0-1000</v>
      </c>
    </row>
    <row r="907" spans="1:26" x14ac:dyDescent="0.3">
      <c r="A907">
        <v>7100119</v>
      </c>
      <c r="B907" t="s">
        <v>1937</v>
      </c>
      <c r="C907">
        <v>148</v>
      </c>
      <c r="D907" t="s">
        <v>1640</v>
      </c>
      <c r="E907" t="s">
        <v>1938</v>
      </c>
      <c r="F907" t="s">
        <v>16</v>
      </c>
      <c r="G907" t="s">
        <v>16</v>
      </c>
      <c r="H907" t="s">
        <v>16</v>
      </c>
      <c r="I907">
        <v>4</v>
      </c>
      <c r="J907">
        <v>125</v>
      </c>
      <c r="K907">
        <v>200</v>
      </c>
      <c r="L907">
        <v>4.4000000000000004</v>
      </c>
      <c r="M907" t="s">
        <v>1939</v>
      </c>
      <c r="N907" t="str">
        <f>SUBSTITUTE(Sheet1[[#This Row],[Datekey_Opening]],"_","-")</f>
        <v>2016-10-22</v>
      </c>
      <c r="O907">
        <f>YEAR(Sheet1[[#This Row],[Date]])</f>
        <v>2016</v>
      </c>
      <c r="P907" t="str">
        <f>LOOKUP(Sheet1[[#This Row],[CountryCode]],$AI$4:$AI$18,$AJ$4:$AJ$18)</f>
        <v>New Zealand</v>
      </c>
      <c r="Q907">
        <f>MONTH(Sheet1[[#This Row],[Date]])</f>
        <v>10</v>
      </c>
      <c r="R907" t="str">
        <f>TEXT(Sheet1[[#This Row],[Date]],"MMMM")</f>
        <v>October</v>
      </c>
      <c r="S907" t="str">
        <f>TEXT(Sheet1[[#This Row],[Date]],"YYYY-MMM")</f>
        <v>2016-Oct</v>
      </c>
      <c r="T907">
        <f>WEEKDAY(Sheet1[[#This Row],[Date]])</f>
        <v>7</v>
      </c>
      <c r="U907" t="str">
        <f>TEXT(Sheet1[[#This Row],[Date]],"DDDD")</f>
        <v>Saturday</v>
      </c>
      <c r="V907" t="str">
        <f>"FM"&amp;MOD(MONTH(Sheet1[[#This Row],[Date]])-4,12)+1</f>
        <v>FM7</v>
      </c>
      <c r="W907" t="str">
        <f>"Q"&amp;ROUNDUP(MONTH(Sheet1[[#This Row],[Date]])/3,0)</f>
        <v>Q4</v>
      </c>
      <c r="X907" t="str">
        <f>"Q"&amp;INT(MOD(MONTH(Sheet1[[#This Row],[Date]])-4,12/3)+1)</f>
        <v>Q3</v>
      </c>
      <c r="Y907" t="str" cm="1">
        <f t="array" ref="Y907">_xlfn.IFS(ROUND(L907,0)&lt;=1,"Need to improve 0-1",ROUND(L907,0)&lt;=2,"Okay 1-2",ROUND(L907,0)&lt;=3,"Good 2-3",ROUND(L907,0)&lt;=4,"Great 3-4",ROUND(L907,0)&lt;=5,"Excellent 4-5")</f>
        <v>Great 3-4</v>
      </c>
      <c r="Z907" t="str">
        <f t="shared" si="14"/>
        <v>0-1000</v>
      </c>
    </row>
    <row r="908" spans="1:26" x14ac:dyDescent="0.3">
      <c r="A908">
        <v>18484464</v>
      </c>
      <c r="B908" t="s">
        <v>1940</v>
      </c>
      <c r="C908">
        <v>184</v>
      </c>
      <c r="D908" t="s">
        <v>1524</v>
      </c>
      <c r="E908" t="s">
        <v>1941</v>
      </c>
      <c r="F908" t="s">
        <v>16</v>
      </c>
      <c r="G908" t="s">
        <v>16</v>
      </c>
      <c r="H908" t="s">
        <v>16</v>
      </c>
      <c r="I908">
        <v>4</v>
      </c>
      <c r="J908">
        <v>30</v>
      </c>
      <c r="K908">
        <v>220</v>
      </c>
      <c r="L908">
        <v>3.8</v>
      </c>
      <c r="M908" t="s">
        <v>1942</v>
      </c>
      <c r="N908" t="str">
        <f>SUBSTITUTE(Sheet1[[#This Row],[Datekey_Opening]],"_","-")</f>
        <v>2016-1-27</v>
      </c>
      <c r="O908">
        <f>YEAR(Sheet1[[#This Row],[Date]])</f>
        <v>2016</v>
      </c>
      <c r="P908" t="str">
        <f>LOOKUP(Sheet1[[#This Row],[CountryCode]],$AI$4:$AI$18,$AJ$4:$AJ$18)</f>
        <v>Singapore</v>
      </c>
      <c r="Q908">
        <f>MONTH(Sheet1[[#This Row],[Date]])</f>
        <v>1</v>
      </c>
      <c r="R908" t="str">
        <f>TEXT(Sheet1[[#This Row],[Date]],"MMMM")</f>
        <v>January</v>
      </c>
      <c r="S908" t="str">
        <f>TEXT(Sheet1[[#This Row],[Date]],"YYYY-MMM")</f>
        <v>2016-Jan</v>
      </c>
      <c r="T908">
        <f>WEEKDAY(Sheet1[[#This Row],[Date]])</f>
        <v>4</v>
      </c>
      <c r="U908" t="str">
        <f>TEXT(Sheet1[[#This Row],[Date]],"DDDD")</f>
        <v>Wednesday</v>
      </c>
      <c r="V908" t="str">
        <f>"FM"&amp;MOD(MONTH(Sheet1[[#This Row],[Date]])-4,12)+1</f>
        <v>FM10</v>
      </c>
      <c r="W908" t="str">
        <f>"Q"&amp;ROUNDUP(MONTH(Sheet1[[#This Row],[Date]])/3,0)</f>
        <v>Q1</v>
      </c>
      <c r="X908" t="str">
        <f>"Q"&amp;INT(MOD(MONTH(Sheet1[[#This Row],[Date]])-4,12/3)+1)</f>
        <v>Q2</v>
      </c>
      <c r="Y908" t="str" cm="1">
        <f t="array" ref="Y908">_xlfn.IFS(ROUND(L908,0)&lt;=1,"Need to improve 0-1",ROUND(L908,0)&lt;=2,"Okay 1-2",ROUND(L908,0)&lt;=3,"Good 2-3",ROUND(L908,0)&lt;=4,"Great 3-4",ROUND(L908,0)&lt;=5,"Excellent 4-5")</f>
        <v>Great 3-4</v>
      </c>
      <c r="Z908" t="str">
        <f t="shared" si="14"/>
        <v>0-1000</v>
      </c>
    </row>
    <row r="909" spans="1:26" x14ac:dyDescent="0.3">
      <c r="A909">
        <v>18369763</v>
      </c>
      <c r="B909" t="s">
        <v>1735</v>
      </c>
      <c r="C909">
        <v>1</v>
      </c>
      <c r="D909" t="s">
        <v>14</v>
      </c>
      <c r="E909" t="s">
        <v>473</v>
      </c>
      <c r="F909" t="s">
        <v>16</v>
      </c>
      <c r="G909" t="s">
        <v>21</v>
      </c>
      <c r="H909" t="s">
        <v>16</v>
      </c>
      <c r="I909">
        <v>2</v>
      </c>
      <c r="J909">
        <v>55</v>
      </c>
      <c r="K909">
        <v>900</v>
      </c>
      <c r="L909">
        <v>3.9</v>
      </c>
      <c r="M909" t="s">
        <v>1943</v>
      </c>
      <c r="N909" t="str">
        <f>SUBSTITUTE(Sheet1[[#This Row],[Datekey_Opening]],"_","-")</f>
        <v>2014-3-13</v>
      </c>
      <c r="O909">
        <f>YEAR(Sheet1[[#This Row],[Date]])</f>
        <v>2014</v>
      </c>
      <c r="P909" t="str">
        <f>LOOKUP(Sheet1[[#This Row],[CountryCode]],$AI$4:$AI$18,$AJ$4:$AJ$18)</f>
        <v>India</v>
      </c>
      <c r="Q909">
        <f>MONTH(Sheet1[[#This Row],[Date]])</f>
        <v>3</v>
      </c>
      <c r="R909" t="str">
        <f>TEXT(Sheet1[[#This Row],[Date]],"MMMM")</f>
        <v>March</v>
      </c>
      <c r="S909" t="str">
        <f>TEXT(Sheet1[[#This Row],[Date]],"YYYY-MMM")</f>
        <v>2014-Mar</v>
      </c>
      <c r="T909">
        <f>WEEKDAY(Sheet1[[#This Row],[Date]])</f>
        <v>5</v>
      </c>
      <c r="U909" t="str">
        <f>TEXT(Sheet1[[#This Row],[Date]],"DDDD")</f>
        <v>Thursday</v>
      </c>
      <c r="V909" t="str">
        <f>"FM"&amp;MOD(MONTH(Sheet1[[#This Row],[Date]])-4,12)+1</f>
        <v>FM12</v>
      </c>
      <c r="W909" t="str">
        <f>"Q"&amp;ROUNDUP(MONTH(Sheet1[[#This Row],[Date]])/3,0)</f>
        <v>Q1</v>
      </c>
      <c r="X909" t="str">
        <f>"Q"&amp;INT(MOD(MONTH(Sheet1[[#This Row],[Date]])-4,12/3)+1)</f>
        <v>Q4</v>
      </c>
      <c r="Y909" t="str" cm="1">
        <f t="array" ref="Y909">_xlfn.IFS(ROUND(L909,0)&lt;=1,"Need to improve 0-1",ROUND(L909,0)&lt;=2,"Okay 1-2",ROUND(L909,0)&lt;=3,"Good 2-3",ROUND(L909,0)&lt;=4,"Great 3-4",ROUND(L909,0)&lt;=5,"Excellent 4-5")</f>
        <v>Great 3-4</v>
      </c>
      <c r="Z909" t="str">
        <f t="shared" si="14"/>
        <v>0-1000</v>
      </c>
    </row>
    <row r="910" spans="1:26" x14ac:dyDescent="0.3">
      <c r="A910">
        <v>6200383</v>
      </c>
      <c r="B910" t="s">
        <v>1944</v>
      </c>
      <c r="C910">
        <v>166</v>
      </c>
      <c r="D910" t="s">
        <v>1868</v>
      </c>
      <c r="E910" t="s">
        <v>1945</v>
      </c>
      <c r="F910" t="s">
        <v>16</v>
      </c>
      <c r="G910" t="s">
        <v>16</v>
      </c>
      <c r="H910" t="s">
        <v>16</v>
      </c>
      <c r="I910">
        <v>4</v>
      </c>
      <c r="J910">
        <v>155</v>
      </c>
      <c r="K910">
        <v>220</v>
      </c>
      <c r="L910">
        <v>3.8</v>
      </c>
      <c r="M910" t="s">
        <v>1946</v>
      </c>
      <c r="N910" t="str">
        <f>SUBSTITUTE(Sheet1[[#This Row],[Datekey_Opening]],"_","-")</f>
        <v>2015-3-8</v>
      </c>
      <c r="O910">
        <f>YEAR(Sheet1[[#This Row],[Date]])</f>
        <v>2015</v>
      </c>
      <c r="P910" t="str">
        <f>LOOKUP(Sheet1[[#This Row],[CountryCode]],$AI$4:$AI$18,$AJ$4:$AJ$18)</f>
        <v>Qatar</v>
      </c>
      <c r="Q910">
        <f>MONTH(Sheet1[[#This Row],[Date]])</f>
        <v>3</v>
      </c>
      <c r="R910" t="str">
        <f>TEXT(Sheet1[[#This Row],[Date]],"MMMM")</f>
        <v>March</v>
      </c>
      <c r="S910" t="str">
        <f>TEXT(Sheet1[[#This Row],[Date]],"YYYY-MMM")</f>
        <v>2015-Mar</v>
      </c>
      <c r="T910">
        <f>WEEKDAY(Sheet1[[#This Row],[Date]])</f>
        <v>1</v>
      </c>
      <c r="U910" t="str">
        <f>TEXT(Sheet1[[#This Row],[Date]],"DDDD")</f>
        <v>Sunday</v>
      </c>
      <c r="V910" t="str">
        <f>"FM"&amp;MOD(MONTH(Sheet1[[#This Row],[Date]])-4,12)+1</f>
        <v>FM12</v>
      </c>
      <c r="W910" t="str">
        <f>"Q"&amp;ROUNDUP(MONTH(Sheet1[[#This Row],[Date]])/3,0)</f>
        <v>Q1</v>
      </c>
      <c r="X910" t="str">
        <f>"Q"&amp;INT(MOD(MONTH(Sheet1[[#This Row],[Date]])-4,12/3)+1)</f>
        <v>Q4</v>
      </c>
      <c r="Y910" t="str" cm="1">
        <f t="array" ref="Y910">_xlfn.IFS(ROUND(L910,0)&lt;=1,"Need to improve 0-1",ROUND(L910,0)&lt;=2,"Okay 1-2",ROUND(L910,0)&lt;=3,"Good 2-3",ROUND(L910,0)&lt;=4,"Great 3-4",ROUND(L910,0)&lt;=5,"Excellent 4-5")</f>
        <v>Great 3-4</v>
      </c>
      <c r="Z910" t="str">
        <f t="shared" si="14"/>
        <v>0-1000</v>
      </c>
    </row>
    <row r="911" spans="1:26" x14ac:dyDescent="0.3">
      <c r="A911">
        <v>6600427</v>
      </c>
      <c r="B911" t="s">
        <v>1947</v>
      </c>
      <c r="C911">
        <v>30</v>
      </c>
      <c r="D911" t="s">
        <v>1765</v>
      </c>
      <c r="E911" t="s">
        <v>1590</v>
      </c>
      <c r="F911" t="s">
        <v>16</v>
      </c>
      <c r="G911" t="s">
        <v>16</v>
      </c>
      <c r="H911" t="s">
        <v>16</v>
      </c>
      <c r="I911">
        <v>4</v>
      </c>
      <c r="J911">
        <v>30</v>
      </c>
      <c r="K911">
        <v>230</v>
      </c>
      <c r="L911">
        <v>4.9000000000000004</v>
      </c>
      <c r="M911" t="s">
        <v>436</v>
      </c>
      <c r="N911" t="str">
        <f>SUBSTITUTE(Sheet1[[#This Row],[Datekey_Opening]],"_","-")</f>
        <v>2017-5-7</v>
      </c>
      <c r="O911">
        <f>YEAR(Sheet1[[#This Row],[Date]])</f>
        <v>2017</v>
      </c>
      <c r="P911" t="str">
        <f>LOOKUP(Sheet1[[#This Row],[CountryCode]],$AI$4:$AI$18,$AJ$4:$AJ$18)</f>
        <v>Brazil</v>
      </c>
      <c r="Q911">
        <f>MONTH(Sheet1[[#This Row],[Date]])</f>
        <v>5</v>
      </c>
      <c r="R911" t="str">
        <f>TEXT(Sheet1[[#This Row],[Date]],"MMMM")</f>
        <v>May</v>
      </c>
      <c r="S911" t="str">
        <f>TEXT(Sheet1[[#This Row],[Date]],"YYYY-MMM")</f>
        <v>2017-May</v>
      </c>
      <c r="T911">
        <f>WEEKDAY(Sheet1[[#This Row],[Date]])</f>
        <v>1</v>
      </c>
      <c r="U911" t="str">
        <f>TEXT(Sheet1[[#This Row],[Date]],"DDDD")</f>
        <v>Sunday</v>
      </c>
      <c r="V911" t="str">
        <f>"FM"&amp;MOD(MONTH(Sheet1[[#This Row],[Date]])-4,12)+1</f>
        <v>FM2</v>
      </c>
      <c r="W911" t="str">
        <f>"Q"&amp;ROUNDUP(MONTH(Sheet1[[#This Row],[Date]])/3,0)</f>
        <v>Q2</v>
      </c>
      <c r="X911" t="str">
        <f>"Q"&amp;INT(MOD(MONTH(Sheet1[[#This Row],[Date]])-4,12/3)+1)</f>
        <v>Q2</v>
      </c>
      <c r="Y911" t="str" cm="1">
        <f t="array" ref="Y911">_xlfn.IFS(ROUND(L911,0)&lt;=1,"Need to improve 0-1",ROUND(L911,0)&lt;=2,"Okay 1-2",ROUND(L911,0)&lt;=3,"Good 2-3",ROUND(L911,0)&lt;=4,"Great 3-4",ROUND(L911,0)&lt;=5,"Excellent 4-5")</f>
        <v>Excellent 4-5</v>
      </c>
      <c r="Z911" t="str">
        <f t="shared" si="14"/>
        <v>0-1000</v>
      </c>
    </row>
    <row r="912" spans="1:26" x14ac:dyDescent="0.3">
      <c r="A912">
        <v>5701446</v>
      </c>
      <c r="B912" t="s">
        <v>1948</v>
      </c>
      <c r="C912">
        <v>214</v>
      </c>
      <c r="D912" t="s">
        <v>1917</v>
      </c>
      <c r="E912" t="s">
        <v>1793</v>
      </c>
      <c r="F912" t="s">
        <v>16</v>
      </c>
      <c r="G912" t="s">
        <v>16</v>
      </c>
      <c r="H912" t="s">
        <v>16</v>
      </c>
      <c r="I912">
        <v>4</v>
      </c>
      <c r="J912">
        <v>422</v>
      </c>
      <c r="K912">
        <v>230</v>
      </c>
      <c r="L912">
        <v>4.0999999999999996</v>
      </c>
      <c r="M912" t="s">
        <v>166</v>
      </c>
      <c r="N912" t="str">
        <f>SUBSTITUTE(Sheet1[[#This Row],[Datekey_Opening]],"_","-")</f>
        <v>2012-4-28</v>
      </c>
      <c r="O912">
        <f>YEAR(Sheet1[[#This Row],[Date]])</f>
        <v>2012</v>
      </c>
      <c r="P912" t="str">
        <f>LOOKUP(Sheet1[[#This Row],[CountryCode]],$AI$4:$AI$18,$AJ$4:$AJ$18)</f>
        <v>UAE</v>
      </c>
      <c r="Q912">
        <f>MONTH(Sheet1[[#This Row],[Date]])</f>
        <v>4</v>
      </c>
      <c r="R912" t="str">
        <f>TEXT(Sheet1[[#This Row],[Date]],"MMMM")</f>
        <v>April</v>
      </c>
      <c r="S912" t="str">
        <f>TEXT(Sheet1[[#This Row],[Date]],"YYYY-MMM")</f>
        <v>2012-Apr</v>
      </c>
      <c r="T912">
        <f>WEEKDAY(Sheet1[[#This Row],[Date]])</f>
        <v>7</v>
      </c>
      <c r="U912" t="str">
        <f>TEXT(Sheet1[[#This Row],[Date]],"DDDD")</f>
        <v>Saturday</v>
      </c>
      <c r="V912" t="str">
        <f>"FM"&amp;MOD(MONTH(Sheet1[[#This Row],[Date]])-4,12)+1</f>
        <v>FM1</v>
      </c>
      <c r="W912" t="str">
        <f>"Q"&amp;ROUNDUP(MONTH(Sheet1[[#This Row],[Date]])/3,0)</f>
        <v>Q2</v>
      </c>
      <c r="X912" t="str">
        <f>"Q"&amp;INT(MOD(MONTH(Sheet1[[#This Row],[Date]])-4,12/3)+1)</f>
        <v>Q1</v>
      </c>
      <c r="Y912" t="str" cm="1">
        <f t="array" ref="Y912">_xlfn.IFS(ROUND(L912,0)&lt;=1,"Need to improve 0-1",ROUND(L912,0)&lt;=2,"Okay 1-2",ROUND(L912,0)&lt;=3,"Good 2-3",ROUND(L912,0)&lt;=4,"Great 3-4",ROUND(L912,0)&lt;=5,"Excellent 4-5")</f>
        <v>Great 3-4</v>
      </c>
      <c r="Z912" t="str">
        <f t="shared" si="14"/>
        <v>0-1000</v>
      </c>
    </row>
    <row r="913" spans="1:26" x14ac:dyDescent="0.3">
      <c r="A913">
        <v>6601589</v>
      </c>
      <c r="B913" t="s">
        <v>1947</v>
      </c>
      <c r="C913">
        <v>30</v>
      </c>
      <c r="D913" t="s">
        <v>1765</v>
      </c>
      <c r="E913" t="s">
        <v>1590</v>
      </c>
      <c r="F913" t="s">
        <v>16</v>
      </c>
      <c r="G913" t="s">
        <v>16</v>
      </c>
      <c r="H913" t="s">
        <v>16</v>
      </c>
      <c r="I913">
        <v>4</v>
      </c>
      <c r="J913">
        <v>17</v>
      </c>
      <c r="K913">
        <v>230</v>
      </c>
      <c r="L913">
        <v>4.2</v>
      </c>
      <c r="M913" t="s">
        <v>1949</v>
      </c>
      <c r="N913" t="str">
        <f>SUBSTITUTE(Sheet1[[#This Row],[Datekey_Opening]],"_","-")</f>
        <v>2015-3-23</v>
      </c>
      <c r="O913">
        <f>YEAR(Sheet1[[#This Row],[Date]])</f>
        <v>2015</v>
      </c>
      <c r="P913" t="str">
        <f>LOOKUP(Sheet1[[#This Row],[CountryCode]],$AI$4:$AI$18,$AJ$4:$AJ$18)</f>
        <v>Brazil</v>
      </c>
      <c r="Q913">
        <f>MONTH(Sheet1[[#This Row],[Date]])</f>
        <v>3</v>
      </c>
      <c r="R913" t="str">
        <f>TEXT(Sheet1[[#This Row],[Date]],"MMMM")</f>
        <v>March</v>
      </c>
      <c r="S913" t="str">
        <f>TEXT(Sheet1[[#This Row],[Date]],"YYYY-MMM")</f>
        <v>2015-Mar</v>
      </c>
      <c r="T913">
        <f>WEEKDAY(Sheet1[[#This Row],[Date]])</f>
        <v>2</v>
      </c>
      <c r="U913" t="str">
        <f>TEXT(Sheet1[[#This Row],[Date]],"DDDD")</f>
        <v>Monday</v>
      </c>
      <c r="V913" t="str">
        <f>"FM"&amp;MOD(MONTH(Sheet1[[#This Row],[Date]])-4,12)+1</f>
        <v>FM12</v>
      </c>
      <c r="W913" t="str">
        <f>"Q"&amp;ROUNDUP(MONTH(Sheet1[[#This Row],[Date]])/3,0)</f>
        <v>Q1</v>
      </c>
      <c r="X913" t="str">
        <f>"Q"&amp;INT(MOD(MONTH(Sheet1[[#This Row],[Date]])-4,12/3)+1)</f>
        <v>Q4</v>
      </c>
      <c r="Y913" t="str" cm="1">
        <f t="array" ref="Y913">_xlfn.IFS(ROUND(L913,0)&lt;=1,"Need to improve 0-1",ROUND(L913,0)&lt;=2,"Okay 1-2",ROUND(L913,0)&lt;=3,"Good 2-3",ROUND(L913,0)&lt;=4,"Great 3-4",ROUND(L913,0)&lt;=5,"Excellent 4-5")</f>
        <v>Great 3-4</v>
      </c>
      <c r="Z913" t="str">
        <f t="shared" si="14"/>
        <v>0-1000</v>
      </c>
    </row>
    <row r="914" spans="1:26" x14ac:dyDescent="0.3">
      <c r="A914">
        <v>6711666</v>
      </c>
      <c r="B914" t="s">
        <v>1950</v>
      </c>
      <c r="C914">
        <v>30</v>
      </c>
      <c r="D914" t="s">
        <v>1742</v>
      </c>
      <c r="E914" t="s">
        <v>1951</v>
      </c>
      <c r="F914" t="s">
        <v>16</v>
      </c>
      <c r="G914" t="s">
        <v>16</v>
      </c>
      <c r="H914" t="s">
        <v>16</v>
      </c>
      <c r="I914">
        <v>4</v>
      </c>
      <c r="J914">
        <v>12</v>
      </c>
      <c r="K914">
        <v>230</v>
      </c>
      <c r="L914">
        <v>3.9</v>
      </c>
      <c r="M914" t="s">
        <v>1952</v>
      </c>
      <c r="N914" t="str">
        <f>SUBSTITUTE(Sheet1[[#This Row],[Datekey_Opening]],"_","-")</f>
        <v>2014-2-24</v>
      </c>
      <c r="O914">
        <f>YEAR(Sheet1[[#This Row],[Date]])</f>
        <v>2014</v>
      </c>
      <c r="P914" t="str">
        <f>LOOKUP(Sheet1[[#This Row],[CountryCode]],$AI$4:$AI$18,$AJ$4:$AJ$18)</f>
        <v>Brazil</v>
      </c>
      <c r="Q914">
        <f>MONTH(Sheet1[[#This Row],[Date]])</f>
        <v>2</v>
      </c>
      <c r="R914" t="str">
        <f>TEXT(Sheet1[[#This Row],[Date]],"MMMM")</f>
        <v>February</v>
      </c>
      <c r="S914" t="str">
        <f>TEXT(Sheet1[[#This Row],[Date]],"YYYY-MMM")</f>
        <v>2014-Feb</v>
      </c>
      <c r="T914">
        <f>WEEKDAY(Sheet1[[#This Row],[Date]])</f>
        <v>2</v>
      </c>
      <c r="U914" t="str">
        <f>TEXT(Sheet1[[#This Row],[Date]],"DDDD")</f>
        <v>Monday</v>
      </c>
      <c r="V914" t="str">
        <f>"FM"&amp;MOD(MONTH(Sheet1[[#This Row],[Date]])-4,12)+1</f>
        <v>FM11</v>
      </c>
      <c r="W914" t="str">
        <f>"Q"&amp;ROUNDUP(MONTH(Sheet1[[#This Row],[Date]])/3,0)</f>
        <v>Q1</v>
      </c>
      <c r="X914" t="str">
        <f>"Q"&amp;INT(MOD(MONTH(Sheet1[[#This Row],[Date]])-4,12/3)+1)</f>
        <v>Q3</v>
      </c>
      <c r="Y914" t="str" cm="1">
        <f t="array" ref="Y914">_xlfn.IFS(ROUND(L914,0)&lt;=1,"Need to improve 0-1",ROUND(L914,0)&lt;=2,"Okay 1-2",ROUND(L914,0)&lt;=3,"Good 2-3",ROUND(L914,0)&lt;=4,"Great 3-4",ROUND(L914,0)&lt;=5,"Excellent 4-5")</f>
        <v>Great 3-4</v>
      </c>
      <c r="Z914" t="str">
        <f t="shared" si="14"/>
        <v>0-1000</v>
      </c>
    </row>
    <row r="915" spans="1:26" x14ac:dyDescent="0.3">
      <c r="A915">
        <v>6113680</v>
      </c>
      <c r="B915" t="s">
        <v>1953</v>
      </c>
      <c r="C915">
        <v>215</v>
      </c>
      <c r="D915" t="s">
        <v>1671</v>
      </c>
      <c r="E915" t="s">
        <v>1895</v>
      </c>
      <c r="F915" t="s">
        <v>16</v>
      </c>
      <c r="G915" t="s">
        <v>16</v>
      </c>
      <c r="H915" t="s">
        <v>16</v>
      </c>
      <c r="I915">
        <v>4</v>
      </c>
      <c r="J915">
        <v>320</v>
      </c>
      <c r="K915">
        <v>230</v>
      </c>
      <c r="L915">
        <v>4.7</v>
      </c>
      <c r="M915" t="s">
        <v>1954</v>
      </c>
      <c r="N915" t="str">
        <f>SUBSTITUTE(Sheet1[[#This Row],[Datekey_Opening]],"_","-")</f>
        <v>2011-11-20</v>
      </c>
      <c r="O915">
        <f>YEAR(Sheet1[[#This Row],[Date]])</f>
        <v>2011</v>
      </c>
      <c r="P915" t="str">
        <f>LOOKUP(Sheet1[[#This Row],[CountryCode]],$AI$4:$AI$18,$AJ$4:$AJ$18)</f>
        <v>United Kingdom</v>
      </c>
      <c r="Q915">
        <f>MONTH(Sheet1[[#This Row],[Date]])</f>
        <v>11</v>
      </c>
      <c r="R915" t="str">
        <f>TEXT(Sheet1[[#This Row],[Date]],"MMMM")</f>
        <v>November</v>
      </c>
      <c r="S915" t="str">
        <f>TEXT(Sheet1[[#This Row],[Date]],"YYYY-MMM")</f>
        <v>2011-Nov</v>
      </c>
      <c r="T915">
        <f>WEEKDAY(Sheet1[[#This Row],[Date]])</f>
        <v>1</v>
      </c>
      <c r="U915" t="str">
        <f>TEXT(Sheet1[[#This Row],[Date]],"DDDD")</f>
        <v>Sunday</v>
      </c>
      <c r="V915" t="str">
        <f>"FM"&amp;MOD(MONTH(Sheet1[[#This Row],[Date]])-4,12)+1</f>
        <v>FM8</v>
      </c>
      <c r="W915" t="str">
        <f>"Q"&amp;ROUNDUP(MONTH(Sheet1[[#This Row],[Date]])/3,0)</f>
        <v>Q4</v>
      </c>
      <c r="X915" t="str">
        <f>"Q"&amp;INT(MOD(MONTH(Sheet1[[#This Row],[Date]])-4,12/3)+1)</f>
        <v>Q4</v>
      </c>
      <c r="Y915" t="str" cm="1">
        <f t="array" ref="Y915">_xlfn.IFS(ROUND(L915,0)&lt;=1,"Need to improve 0-1",ROUND(L915,0)&lt;=2,"Okay 1-2",ROUND(L915,0)&lt;=3,"Good 2-3",ROUND(L915,0)&lt;=4,"Great 3-4",ROUND(L915,0)&lt;=5,"Excellent 4-5")</f>
        <v>Excellent 4-5</v>
      </c>
      <c r="Z915" t="str">
        <f t="shared" si="14"/>
        <v>0-1000</v>
      </c>
    </row>
    <row r="916" spans="1:26" x14ac:dyDescent="0.3">
      <c r="A916">
        <v>6601158</v>
      </c>
      <c r="B916" t="s">
        <v>1955</v>
      </c>
      <c r="C916">
        <v>30</v>
      </c>
      <c r="D916" t="s">
        <v>1765</v>
      </c>
      <c r="E916" t="s">
        <v>1600</v>
      </c>
      <c r="F916" t="s">
        <v>16</v>
      </c>
      <c r="G916" t="s">
        <v>16</v>
      </c>
      <c r="H916" t="s">
        <v>16</v>
      </c>
      <c r="I916">
        <v>4</v>
      </c>
      <c r="J916">
        <v>6</v>
      </c>
      <c r="K916">
        <v>240</v>
      </c>
      <c r="L916">
        <v>3.2</v>
      </c>
      <c r="M916" t="s">
        <v>1956</v>
      </c>
      <c r="N916" t="str">
        <f>SUBSTITUTE(Sheet1[[#This Row],[Datekey_Opening]],"_","-")</f>
        <v>2011-10-20</v>
      </c>
      <c r="O916">
        <f>YEAR(Sheet1[[#This Row],[Date]])</f>
        <v>2011</v>
      </c>
      <c r="P916" t="str">
        <f>LOOKUP(Sheet1[[#This Row],[CountryCode]],$AI$4:$AI$18,$AJ$4:$AJ$18)</f>
        <v>Brazil</v>
      </c>
      <c r="Q916">
        <f>MONTH(Sheet1[[#This Row],[Date]])</f>
        <v>10</v>
      </c>
      <c r="R916" t="str">
        <f>TEXT(Sheet1[[#This Row],[Date]],"MMMM")</f>
        <v>October</v>
      </c>
      <c r="S916" t="str">
        <f>TEXT(Sheet1[[#This Row],[Date]],"YYYY-MMM")</f>
        <v>2011-Oct</v>
      </c>
      <c r="T916">
        <f>WEEKDAY(Sheet1[[#This Row],[Date]])</f>
        <v>5</v>
      </c>
      <c r="U916" t="str">
        <f>TEXT(Sheet1[[#This Row],[Date]],"DDDD")</f>
        <v>Thursday</v>
      </c>
      <c r="V916" t="str">
        <f>"FM"&amp;MOD(MONTH(Sheet1[[#This Row],[Date]])-4,12)+1</f>
        <v>FM7</v>
      </c>
      <c r="W916" t="str">
        <f>"Q"&amp;ROUNDUP(MONTH(Sheet1[[#This Row],[Date]])/3,0)</f>
        <v>Q4</v>
      </c>
      <c r="X916" t="str">
        <f>"Q"&amp;INT(MOD(MONTH(Sheet1[[#This Row],[Date]])-4,12/3)+1)</f>
        <v>Q3</v>
      </c>
      <c r="Y916" t="str" cm="1">
        <f t="array" ref="Y916">_xlfn.IFS(ROUND(L916,0)&lt;=1,"Need to improve 0-1",ROUND(L916,0)&lt;=2,"Okay 1-2",ROUND(L916,0)&lt;=3,"Good 2-3",ROUND(L916,0)&lt;=4,"Great 3-4",ROUND(L916,0)&lt;=5,"Excellent 4-5")</f>
        <v>Good 2-3</v>
      </c>
      <c r="Z916" t="str">
        <f t="shared" si="14"/>
        <v>0-1000</v>
      </c>
    </row>
    <row r="917" spans="1:26" x14ac:dyDescent="0.3">
      <c r="A917">
        <v>3494</v>
      </c>
      <c r="B917" t="s">
        <v>1957</v>
      </c>
      <c r="C917">
        <v>1</v>
      </c>
      <c r="D917" t="s">
        <v>14</v>
      </c>
      <c r="E917" t="s">
        <v>584</v>
      </c>
      <c r="F917" t="s">
        <v>21</v>
      </c>
      <c r="G917" t="s">
        <v>16</v>
      </c>
      <c r="H917" t="s">
        <v>16</v>
      </c>
      <c r="I917">
        <v>2</v>
      </c>
      <c r="J917">
        <v>55</v>
      </c>
      <c r="K917">
        <v>850</v>
      </c>
      <c r="L917">
        <v>2.5</v>
      </c>
      <c r="M917" t="s">
        <v>1958</v>
      </c>
      <c r="N917" t="str">
        <f>SUBSTITUTE(Sheet1[[#This Row],[Datekey_Opening]],"_","-")</f>
        <v>2011-3-9</v>
      </c>
      <c r="O917">
        <f>YEAR(Sheet1[[#This Row],[Date]])</f>
        <v>2011</v>
      </c>
      <c r="P917" t="str">
        <f>LOOKUP(Sheet1[[#This Row],[CountryCode]],$AI$4:$AI$18,$AJ$4:$AJ$18)</f>
        <v>India</v>
      </c>
      <c r="Q917">
        <f>MONTH(Sheet1[[#This Row],[Date]])</f>
        <v>3</v>
      </c>
      <c r="R917" t="str">
        <f>TEXT(Sheet1[[#This Row],[Date]],"MMMM")</f>
        <v>March</v>
      </c>
      <c r="S917" t="str">
        <f>TEXT(Sheet1[[#This Row],[Date]],"YYYY-MMM")</f>
        <v>2011-Mar</v>
      </c>
      <c r="T917">
        <f>WEEKDAY(Sheet1[[#This Row],[Date]])</f>
        <v>4</v>
      </c>
      <c r="U917" t="str">
        <f>TEXT(Sheet1[[#This Row],[Date]],"DDDD")</f>
        <v>Wednesday</v>
      </c>
      <c r="V917" t="str">
        <f>"FM"&amp;MOD(MONTH(Sheet1[[#This Row],[Date]])-4,12)+1</f>
        <v>FM12</v>
      </c>
      <c r="W917" t="str">
        <f>"Q"&amp;ROUNDUP(MONTH(Sheet1[[#This Row],[Date]])/3,0)</f>
        <v>Q1</v>
      </c>
      <c r="X917" t="str">
        <f>"Q"&amp;INT(MOD(MONTH(Sheet1[[#This Row],[Date]])-4,12/3)+1)</f>
        <v>Q4</v>
      </c>
      <c r="Y917" t="str" cm="1">
        <f t="array" ref="Y917">_xlfn.IFS(ROUND(L917,0)&lt;=1,"Need to improve 0-1",ROUND(L917,0)&lt;=2,"Okay 1-2",ROUND(L917,0)&lt;=3,"Good 2-3",ROUND(L917,0)&lt;=4,"Great 3-4",ROUND(L917,0)&lt;=5,"Excellent 4-5")</f>
        <v>Good 2-3</v>
      </c>
      <c r="Z917" t="str">
        <f t="shared" si="14"/>
        <v>0-1000</v>
      </c>
    </row>
    <row r="918" spans="1:26" x14ac:dyDescent="0.3">
      <c r="A918">
        <v>310848</v>
      </c>
      <c r="B918" t="s">
        <v>1533</v>
      </c>
      <c r="C918">
        <v>1</v>
      </c>
      <c r="D918" t="s">
        <v>14</v>
      </c>
      <c r="E918" t="s">
        <v>382</v>
      </c>
      <c r="F918" t="s">
        <v>16</v>
      </c>
      <c r="G918" t="s">
        <v>21</v>
      </c>
      <c r="H918" t="s">
        <v>16</v>
      </c>
      <c r="I918">
        <v>2</v>
      </c>
      <c r="J918">
        <v>226</v>
      </c>
      <c r="K918">
        <v>900</v>
      </c>
      <c r="L918">
        <v>3.5</v>
      </c>
      <c r="M918" t="s">
        <v>218</v>
      </c>
      <c r="N918" t="str">
        <f>SUBSTITUTE(Sheet1[[#This Row],[Datekey_Opening]],"_","-")</f>
        <v>2014-3-24</v>
      </c>
      <c r="O918">
        <f>YEAR(Sheet1[[#This Row],[Date]])</f>
        <v>2014</v>
      </c>
      <c r="P918" t="str">
        <f>LOOKUP(Sheet1[[#This Row],[CountryCode]],$AI$4:$AI$18,$AJ$4:$AJ$18)</f>
        <v>India</v>
      </c>
      <c r="Q918">
        <f>MONTH(Sheet1[[#This Row],[Date]])</f>
        <v>3</v>
      </c>
      <c r="R918" t="str">
        <f>TEXT(Sheet1[[#This Row],[Date]],"MMMM")</f>
        <v>March</v>
      </c>
      <c r="S918" t="str">
        <f>TEXT(Sheet1[[#This Row],[Date]],"YYYY-MMM")</f>
        <v>2014-Mar</v>
      </c>
      <c r="T918">
        <f>WEEKDAY(Sheet1[[#This Row],[Date]])</f>
        <v>2</v>
      </c>
      <c r="U918" t="str">
        <f>TEXT(Sheet1[[#This Row],[Date]],"DDDD")</f>
        <v>Monday</v>
      </c>
      <c r="V918" t="str">
        <f>"FM"&amp;MOD(MONTH(Sheet1[[#This Row],[Date]])-4,12)+1</f>
        <v>FM12</v>
      </c>
      <c r="W918" t="str">
        <f>"Q"&amp;ROUNDUP(MONTH(Sheet1[[#This Row],[Date]])/3,0)</f>
        <v>Q1</v>
      </c>
      <c r="X918" t="str">
        <f>"Q"&amp;INT(MOD(MONTH(Sheet1[[#This Row],[Date]])-4,12/3)+1)</f>
        <v>Q4</v>
      </c>
      <c r="Y918" t="str" cm="1">
        <f t="array" ref="Y918">_xlfn.IFS(ROUND(L918,0)&lt;=1,"Need to improve 0-1",ROUND(L918,0)&lt;=2,"Okay 1-2",ROUND(L918,0)&lt;=3,"Good 2-3",ROUND(L918,0)&lt;=4,"Great 3-4",ROUND(L918,0)&lt;=5,"Excellent 4-5")</f>
        <v>Great 3-4</v>
      </c>
      <c r="Z918" t="str">
        <f t="shared" si="14"/>
        <v>0-1000</v>
      </c>
    </row>
    <row r="919" spans="1:26" x14ac:dyDescent="0.3">
      <c r="A919">
        <v>572</v>
      </c>
      <c r="B919" t="s">
        <v>1959</v>
      </c>
      <c r="C919">
        <v>1</v>
      </c>
      <c r="D919" t="s">
        <v>14</v>
      </c>
      <c r="E919" t="s">
        <v>382</v>
      </c>
      <c r="F919" t="s">
        <v>21</v>
      </c>
      <c r="G919" t="s">
        <v>16</v>
      </c>
      <c r="H919" t="s">
        <v>16</v>
      </c>
      <c r="I919">
        <v>2</v>
      </c>
      <c r="J919">
        <v>151</v>
      </c>
      <c r="K919">
        <v>850</v>
      </c>
      <c r="L919">
        <v>3.1</v>
      </c>
      <c r="M919" t="s">
        <v>1960</v>
      </c>
      <c r="N919" t="str">
        <f>SUBSTITUTE(Sheet1[[#This Row],[Datekey_Opening]],"_","-")</f>
        <v>2011-3-17</v>
      </c>
      <c r="O919">
        <f>YEAR(Sheet1[[#This Row],[Date]])</f>
        <v>2011</v>
      </c>
      <c r="P919" t="str">
        <f>LOOKUP(Sheet1[[#This Row],[CountryCode]],$AI$4:$AI$18,$AJ$4:$AJ$18)</f>
        <v>India</v>
      </c>
      <c r="Q919">
        <f>MONTH(Sheet1[[#This Row],[Date]])</f>
        <v>3</v>
      </c>
      <c r="R919" t="str">
        <f>TEXT(Sheet1[[#This Row],[Date]],"MMMM")</f>
        <v>March</v>
      </c>
      <c r="S919" t="str">
        <f>TEXT(Sheet1[[#This Row],[Date]],"YYYY-MMM")</f>
        <v>2011-Mar</v>
      </c>
      <c r="T919">
        <f>WEEKDAY(Sheet1[[#This Row],[Date]])</f>
        <v>5</v>
      </c>
      <c r="U919" t="str">
        <f>TEXT(Sheet1[[#This Row],[Date]],"DDDD")</f>
        <v>Thursday</v>
      </c>
      <c r="V919" t="str">
        <f>"FM"&amp;MOD(MONTH(Sheet1[[#This Row],[Date]])-4,12)+1</f>
        <v>FM12</v>
      </c>
      <c r="W919" t="str">
        <f>"Q"&amp;ROUNDUP(MONTH(Sheet1[[#This Row],[Date]])/3,0)</f>
        <v>Q1</v>
      </c>
      <c r="X919" t="str">
        <f>"Q"&amp;INT(MOD(MONTH(Sheet1[[#This Row],[Date]])-4,12/3)+1)</f>
        <v>Q4</v>
      </c>
      <c r="Y919" t="str" cm="1">
        <f t="array" ref="Y919">_xlfn.IFS(ROUND(L919,0)&lt;=1,"Need to improve 0-1",ROUND(L919,0)&lt;=2,"Okay 1-2",ROUND(L919,0)&lt;=3,"Good 2-3",ROUND(L919,0)&lt;=4,"Great 3-4",ROUND(L919,0)&lt;=5,"Excellent 4-5")</f>
        <v>Good 2-3</v>
      </c>
      <c r="Z919" t="str">
        <f t="shared" si="14"/>
        <v>0-1000</v>
      </c>
    </row>
    <row r="920" spans="1:26" x14ac:dyDescent="0.3">
      <c r="A920">
        <v>3131</v>
      </c>
      <c r="B920" t="s">
        <v>1961</v>
      </c>
      <c r="C920">
        <v>1</v>
      </c>
      <c r="D920" t="s">
        <v>14</v>
      </c>
      <c r="E920" t="s">
        <v>584</v>
      </c>
      <c r="F920" t="s">
        <v>21</v>
      </c>
      <c r="G920" t="s">
        <v>16</v>
      </c>
      <c r="H920" t="s">
        <v>16</v>
      </c>
      <c r="I920">
        <v>2</v>
      </c>
      <c r="J920">
        <v>169</v>
      </c>
      <c r="K920">
        <v>900</v>
      </c>
      <c r="L920">
        <v>2.6</v>
      </c>
      <c r="M920" t="s">
        <v>1962</v>
      </c>
      <c r="N920" t="str">
        <f>SUBSTITUTE(Sheet1[[#This Row],[Datekey_Opening]],"_","-")</f>
        <v>2010-3-8</v>
      </c>
      <c r="O920">
        <f>YEAR(Sheet1[[#This Row],[Date]])</f>
        <v>2010</v>
      </c>
      <c r="P920" t="str">
        <f>LOOKUP(Sheet1[[#This Row],[CountryCode]],$AI$4:$AI$18,$AJ$4:$AJ$18)</f>
        <v>India</v>
      </c>
      <c r="Q920">
        <f>MONTH(Sheet1[[#This Row],[Date]])</f>
        <v>3</v>
      </c>
      <c r="R920" t="str">
        <f>TEXT(Sheet1[[#This Row],[Date]],"MMMM")</f>
        <v>March</v>
      </c>
      <c r="S920" t="str">
        <f>TEXT(Sheet1[[#This Row],[Date]],"YYYY-MMM")</f>
        <v>2010-Mar</v>
      </c>
      <c r="T920">
        <f>WEEKDAY(Sheet1[[#This Row],[Date]])</f>
        <v>2</v>
      </c>
      <c r="U920" t="str">
        <f>TEXT(Sheet1[[#This Row],[Date]],"DDDD")</f>
        <v>Monday</v>
      </c>
      <c r="V920" t="str">
        <f>"FM"&amp;MOD(MONTH(Sheet1[[#This Row],[Date]])-4,12)+1</f>
        <v>FM12</v>
      </c>
      <c r="W920" t="str">
        <f>"Q"&amp;ROUNDUP(MONTH(Sheet1[[#This Row],[Date]])/3,0)</f>
        <v>Q1</v>
      </c>
      <c r="X920" t="str">
        <f>"Q"&amp;INT(MOD(MONTH(Sheet1[[#This Row],[Date]])-4,12/3)+1)</f>
        <v>Q4</v>
      </c>
      <c r="Y920" t="str" cm="1">
        <f t="array" ref="Y920">_xlfn.IFS(ROUND(L920,0)&lt;=1,"Need to improve 0-1",ROUND(L920,0)&lt;=2,"Okay 1-2",ROUND(L920,0)&lt;=3,"Good 2-3",ROUND(L920,0)&lt;=4,"Great 3-4",ROUND(L920,0)&lt;=5,"Excellent 4-5")</f>
        <v>Good 2-3</v>
      </c>
      <c r="Z920" t="str">
        <f t="shared" si="14"/>
        <v>0-1000</v>
      </c>
    </row>
    <row r="921" spans="1:26" x14ac:dyDescent="0.3">
      <c r="A921">
        <v>300258</v>
      </c>
      <c r="B921" t="s">
        <v>1535</v>
      </c>
      <c r="C921">
        <v>1</v>
      </c>
      <c r="D921" t="s">
        <v>14</v>
      </c>
      <c r="E921" t="s">
        <v>379</v>
      </c>
      <c r="F921" t="s">
        <v>16</v>
      </c>
      <c r="G921" t="s">
        <v>16</v>
      </c>
      <c r="H921" t="s">
        <v>16</v>
      </c>
      <c r="I921">
        <v>2</v>
      </c>
      <c r="J921">
        <v>32</v>
      </c>
      <c r="K921">
        <v>750</v>
      </c>
      <c r="L921">
        <v>2.5</v>
      </c>
      <c r="M921" t="s">
        <v>1963</v>
      </c>
      <c r="N921" t="str">
        <f>SUBSTITUTE(Sheet1[[#This Row],[Datekey_Opening]],"_","-")</f>
        <v>2016-3-24</v>
      </c>
      <c r="O921">
        <f>YEAR(Sheet1[[#This Row],[Date]])</f>
        <v>2016</v>
      </c>
      <c r="P921" t="str">
        <f>LOOKUP(Sheet1[[#This Row],[CountryCode]],$AI$4:$AI$18,$AJ$4:$AJ$18)</f>
        <v>India</v>
      </c>
      <c r="Q921">
        <f>MONTH(Sheet1[[#This Row],[Date]])</f>
        <v>3</v>
      </c>
      <c r="R921" t="str">
        <f>TEXT(Sheet1[[#This Row],[Date]],"MMMM")</f>
        <v>March</v>
      </c>
      <c r="S921" t="str">
        <f>TEXT(Sheet1[[#This Row],[Date]],"YYYY-MMM")</f>
        <v>2016-Mar</v>
      </c>
      <c r="T921">
        <f>WEEKDAY(Sheet1[[#This Row],[Date]])</f>
        <v>5</v>
      </c>
      <c r="U921" t="str">
        <f>TEXT(Sheet1[[#This Row],[Date]],"DDDD")</f>
        <v>Thursday</v>
      </c>
      <c r="V921" t="str">
        <f>"FM"&amp;MOD(MONTH(Sheet1[[#This Row],[Date]])-4,12)+1</f>
        <v>FM12</v>
      </c>
      <c r="W921" t="str">
        <f>"Q"&amp;ROUNDUP(MONTH(Sheet1[[#This Row],[Date]])/3,0)</f>
        <v>Q1</v>
      </c>
      <c r="X921" t="str">
        <f>"Q"&amp;INT(MOD(MONTH(Sheet1[[#This Row],[Date]])-4,12/3)+1)</f>
        <v>Q4</v>
      </c>
      <c r="Y921" t="str" cm="1">
        <f t="array" ref="Y921">_xlfn.IFS(ROUND(L921,0)&lt;=1,"Need to improve 0-1",ROUND(L921,0)&lt;=2,"Okay 1-2",ROUND(L921,0)&lt;=3,"Good 2-3",ROUND(L921,0)&lt;=4,"Great 3-4",ROUND(L921,0)&lt;=5,"Excellent 4-5")</f>
        <v>Good 2-3</v>
      </c>
      <c r="Z921" t="str">
        <f t="shared" si="14"/>
        <v>0-1000</v>
      </c>
    </row>
    <row r="922" spans="1:26" x14ac:dyDescent="0.3">
      <c r="A922">
        <v>5600556</v>
      </c>
      <c r="B922" t="s">
        <v>1964</v>
      </c>
      <c r="C922">
        <v>214</v>
      </c>
      <c r="D922" t="s">
        <v>1729</v>
      </c>
      <c r="E922" t="s">
        <v>1711</v>
      </c>
      <c r="F922" t="s">
        <v>16</v>
      </c>
      <c r="G922" t="s">
        <v>21</v>
      </c>
      <c r="H922" t="s">
        <v>16</v>
      </c>
      <c r="I922">
        <v>4</v>
      </c>
      <c r="J922">
        <v>357</v>
      </c>
      <c r="K922">
        <v>250</v>
      </c>
      <c r="L922">
        <v>3.9</v>
      </c>
      <c r="M922" t="s">
        <v>1350</v>
      </c>
      <c r="N922" t="str">
        <f>SUBSTITUTE(Sheet1[[#This Row],[Datekey_Opening]],"_","-")</f>
        <v>2017-9-24</v>
      </c>
      <c r="O922">
        <f>YEAR(Sheet1[[#This Row],[Date]])</f>
        <v>2017</v>
      </c>
      <c r="P922" t="str">
        <f>LOOKUP(Sheet1[[#This Row],[CountryCode]],$AI$4:$AI$18,$AJ$4:$AJ$18)</f>
        <v>UAE</v>
      </c>
      <c r="Q922">
        <f>MONTH(Sheet1[[#This Row],[Date]])</f>
        <v>9</v>
      </c>
      <c r="R922" t="str">
        <f>TEXT(Sheet1[[#This Row],[Date]],"MMMM")</f>
        <v>September</v>
      </c>
      <c r="S922" t="str">
        <f>TEXT(Sheet1[[#This Row],[Date]],"YYYY-MMM")</f>
        <v>2017-Sep</v>
      </c>
      <c r="T922">
        <f>WEEKDAY(Sheet1[[#This Row],[Date]])</f>
        <v>1</v>
      </c>
      <c r="U922" t="str">
        <f>TEXT(Sheet1[[#This Row],[Date]],"DDDD")</f>
        <v>Sunday</v>
      </c>
      <c r="V922" t="str">
        <f>"FM"&amp;MOD(MONTH(Sheet1[[#This Row],[Date]])-4,12)+1</f>
        <v>FM6</v>
      </c>
      <c r="W922" t="str">
        <f>"Q"&amp;ROUNDUP(MONTH(Sheet1[[#This Row],[Date]])/3,0)</f>
        <v>Q3</v>
      </c>
      <c r="X922" t="str">
        <f>"Q"&amp;INT(MOD(MONTH(Sheet1[[#This Row],[Date]])-4,12/3)+1)</f>
        <v>Q2</v>
      </c>
      <c r="Y922" t="str" cm="1">
        <f t="array" ref="Y922">_xlfn.IFS(ROUND(L922,0)&lt;=1,"Need to improve 0-1",ROUND(L922,0)&lt;=2,"Okay 1-2",ROUND(L922,0)&lt;=3,"Good 2-3",ROUND(L922,0)&lt;=4,"Great 3-4",ROUND(L922,0)&lt;=5,"Excellent 4-5")</f>
        <v>Great 3-4</v>
      </c>
      <c r="Z922" t="str">
        <f t="shared" si="14"/>
        <v>0-1000</v>
      </c>
    </row>
    <row r="923" spans="1:26" x14ac:dyDescent="0.3">
      <c r="A923">
        <v>5601521</v>
      </c>
      <c r="B923" t="s">
        <v>1944</v>
      </c>
      <c r="C923">
        <v>214</v>
      </c>
      <c r="D923" t="s">
        <v>1729</v>
      </c>
      <c r="E923" t="s">
        <v>1965</v>
      </c>
      <c r="F923" t="s">
        <v>16</v>
      </c>
      <c r="G923" t="s">
        <v>21</v>
      </c>
      <c r="H923" t="s">
        <v>16</v>
      </c>
      <c r="I923">
        <v>4</v>
      </c>
      <c r="J923">
        <v>197</v>
      </c>
      <c r="K923">
        <v>250</v>
      </c>
      <c r="L923">
        <v>4.0999999999999996</v>
      </c>
      <c r="M923" t="s">
        <v>1966</v>
      </c>
      <c r="N923" t="str">
        <f>SUBSTITUTE(Sheet1[[#This Row],[Datekey_Opening]],"_","-")</f>
        <v>2011-9-9</v>
      </c>
      <c r="O923">
        <f>YEAR(Sheet1[[#This Row],[Date]])</f>
        <v>2011</v>
      </c>
      <c r="P923" t="str">
        <f>LOOKUP(Sheet1[[#This Row],[CountryCode]],$AI$4:$AI$18,$AJ$4:$AJ$18)</f>
        <v>UAE</v>
      </c>
      <c r="Q923">
        <f>MONTH(Sheet1[[#This Row],[Date]])</f>
        <v>9</v>
      </c>
      <c r="R923" t="str">
        <f>TEXT(Sheet1[[#This Row],[Date]],"MMMM")</f>
        <v>September</v>
      </c>
      <c r="S923" t="str">
        <f>TEXT(Sheet1[[#This Row],[Date]],"YYYY-MMM")</f>
        <v>2011-Sep</v>
      </c>
      <c r="T923">
        <f>WEEKDAY(Sheet1[[#This Row],[Date]])</f>
        <v>6</v>
      </c>
      <c r="U923" t="str">
        <f>TEXT(Sheet1[[#This Row],[Date]],"DDDD")</f>
        <v>Friday</v>
      </c>
      <c r="V923" t="str">
        <f>"FM"&amp;MOD(MONTH(Sheet1[[#This Row],[Date]])-4,12)+1</f>
        <v>FM6</v>
      </c>
      <c r="W923" t="str">
        <f>"Q"&amp;ROUNDUP(MONTH(Sheet1[[#This Row],[Date]])/3,0)</f>
        <v>Q3</v>
      </c>
      <c r="X923" t="str">
        <f>"Q"&amp;INT(MOD(MONTH(Sheet1[[#This Row],[Date]])-4,12/3)+1)</f>
        <v>Q2</v>
      </c>
      <c r="Y923" t="str" cm="1">
        <f t="array" ref="Y923">_xlfn.IFS(ROUND(L923,0)&lt;=1,"Need to improve 0-1",ROUND(L923,0)&lt;=2,"Okay 1-2",ROUND(L923,0)&lt;=3,"Good 2-3",ROUND(L923,0)&lt;=4,"Great 3-4",ROUND(L923,0)&lt;=5,"Excellent 4-5")</f>
        <v>Great 3-4</v>
      </c>
      <c r="Z923" t="str">
        <f t="shared" si="14"/>
        <v>0-1000</v>
      </c>
    </row>
    <row r="924" spans="1:26" x14ac:dyDescent="0.3">
      <c r="A924">
        <v>305763</v>
      </c>
      <c r="B924" t="s">
        <v>1967</v>
      </c>
      <c r="C924">
        <v>1</v>
      </c>
      <c r="D924" t="s">
        <v>14</v>
      </c>
      <c r="E924" t="s">
        <v>1968</v>
      </c>
      <c r="F924" t="s">
        <v>16</v>
      </c>
      <c r="G924" t="s">
        <v>21</v>
      </c>
      <c r="H924" t="s">
        <v>16</v>
      </c>
      <c r="I924">
        <v>2</v>
      </c>
      <c r="J924">
        <v>174</v>
      </c>
      <c r="K924">
        <v>900</v>
      </c>
      <c r="L924">
        <v>3.5</v>
      </c>
      <c r="M924" t="s">
        <v>781</v>
      </c>
      <c r="N924" t="str">
        <f>SUBSTITUTE(Sheet1[[#This Row],[Datekey_Opening]],"_","-")</f>
        <v>2014-3-11</v>
      </c>
      <c r="O924">
        <f>YEAR(Sheet1[[#This Row],[Date]])</f>
        <v>2014</v>
      </c>
      <c r="P924" t="str">
        <f>LOOKUP(Sheet1[[#This Row],[CountryCode]],$AI$4:$AI$18,$AJ$4:$AJ$18)</f>
        <v>India</v>
      </c>
      <c r="Q924">
        <f>MONTH(Sheet1[[#This Row],[Date]])</f>
        <v>3</v>
      </c>
      <c r="R924" t="str">
        <f>TEXT(Sheet1[[#This Row],[Date]],"MMMM")</f>
        <v>March</v>
      </c>
      <c r="S924" t="str">
        <f>TEXT(Sheet1[[#This Row],[Date]],"YYYY-MMM")</f>
        <v>2014-Mar</v>
      </c>
      <c r="T924">
        <f>WEEKDAY(Sheet1[[#This Row],[Date]])</f>
        <v>3</v>
      </c>
      <c r="U924" t="str">
        <f>TEXT(Sheet1[[#This Row],[Date]],"DDDD")</f>
        <v>Tuesday</v>
      </c>
      <c r="V924" t="str">
        <f>"FM"&amp;MOD(MONTH(Sheet1[[#This Row],[Date]])-4,12)+1</f>
        <v>FM12</v>
      </c>
      <c r="W924" t="str">
        <f>"Q"&amp;ROUNDUP(MONTH(Sheet1[[#This Row],[Date]])/3,0)</f>
        <v>Q1</v>
      </c>
      <c r="X924" t="str">
        <f>"Q"&amp;INT(MOD(MONTH(Sheet1[[#This Row],[Date]])-4,12/3)+1)</f>
        <v>Q4</v>
      </c>
      <c r="Y924" t="str" cm="1">
        <f t="array" ref="Y924">_xlfn.IFS(ROUND(L924,0)&lt;=1,"Need to improve 0-1",ROUND(L924,0)&lt;=2,"Okay 1-2",ROUND(L924,0)&lt;=3,"Good 2-3",ROUND(L924,0)&lt;=4,"Great 3-4",ROUND(L924,0)&lt;=5,"Excellent 4-5")</f>
        <v>Great 3-4</v>
      </c>
      <c r="Z924" t="str">
        <f t="shared" si="14"/>
        <v>0-1000</v>
      </c>
    </row>
    <row r="925" spans="1:26" x14ac:dyDescent="0.3">
      <c r="A925">
        <v>5701052</v>
      </c>
      <c r="B925" t="s">
        <v>1944</v>
      </c>
      <c r="C925">
        <v>214</v>
      </c>
      <c r="D925" t="s">
        <v>1917</v>
      </c>
      <c r="E925" t="s">
        <v>1969</v>
      </c>
      <c r="F925" t="s">
        <v>16</v>
      </c>
      <c r="G925" t="s">
        <v>21</v>
      </c>
      <c r="H925" t="s">
        <v>16</v>
      </c>
      <c r="I925">
        <v>4</v>
      </c>
      <c r="J925">
        <v>205</v>
      </c>
      <c r="K925">
        <v>250</v>
      </c>
      <c r="L925">
        <v>4</v>
      </c>
      <c r="M925" t="s">
        <v>1970</v>
      </c>
      <c r="N925" t="str">
        <f>SUBSTITUTE(Sheet1[[#This Row],[Datekey_Opening]],"_","-")</f>
        <v>2013-11-1</v>
      </c>
      <c r="O925">
        <f>YEAR(Sheet1[[#This Row],[Date]])</f>
        <v>2013</v>
      </c>
      <c r="P925" t="str">
        <f>LOOKUP(Sheet1[[#This Row],[CountryCode]],$AI$4:$AI$18,$AJ$4:$AJ$18)</f>
        <v>UAE</v>
      </c>
      <c r="Q925">
        <f>MONTH(Sheet1[[#This Row],[Date]])</f>
        <v>11</v>
      </c>
      <c r="R925" t="str">
        <f>TEXT(Sheet1[[#This Row],[Date]],"MMMM")</f>
        <v>November</v>
      </c>
      <c r="S925" t="str">
        <f>TEXT(Sheet1[[#This Row],[Date]],"YYYY-MMM")</f>
        <v>2013-Nov</v>
      </c>
      <c r="T925">
        <f>WEEKDAY(Sheet1[[#This Row],[Date]])</f>
        <v>6</v>
      </c>
      <c r="U925" t="str">
        <f>TEXT(Sheet1[[#This Row],[Date]],"DDDD")</f>
        <v>Friday</v>
      </c>
      <c r="V925" t="str">
        <f>"FM"&amp;MOD(MONTH(Sheet1[[#This Row],[Date]])-4,12)+1</f>
        <v>FM8</v>
      </c>
      <c r="W925" t="str">
        <f>"Q"&amp;ROUNDUP(MONTH(Sheet1[[#This Row],[Date]])/3,0)</f>
        <v>Q4</v>
      </c>
      <c r="X925" t="str">
        <f>"Q"&amp;INT(MOD(MONTH(Sheet1[[#This Row],[Date]])-4,12/3)+1)</f>
        <v>Q4</v>
      </c>
      <c r="Y925" t="str" cm="1">
        <f t="array" ref="Y925">_xlfn.IFS(ROUND(L925,0)&lt;=1,"Need to improve 0-1",ROUND(L925,0)&lt;=2,"Okay 1-2",ROUND(L925,0)&lt;=3,"Good 2-3",ROUND(L925,0)&lt;=4,"Great 3-4",ROUND(L925,0)&lt;=5,"Excellent 4-5")</f>
        <v>Great 3-4</v>
      </c>
      <c r="Z925" t="str">
        <f t="shared" si="14"/>
        <v>0-1000</v>
      </c>
    </row>
    <row r="926" spans="1:26" x14ac:dyDescent="0.3">
      <c r="A926">
        <v>18431179</v>
      </c>
      <c r="B926" t="s">
        <v>1971</v>
      </c>
      <c r="C926">
        <v>1</v>
      </c>
      <c r="D926" t="s">
        <v>14</v>
      </c>
      <c r="E926" t="s">
        <v>362</v>
      </c>
      <c r="F926" t="s">
        <v>16</v>
      </c>
      <c r="G926" t="s">
        <v>21</v>
      </c>
      <c r="H926" t="s">
        <v>16</v>
      </c>
      <c r="I926">
        <v>2</v>
      </c>
      <c r="J926">
        <v>62</v>
      </c>
      <c r="K926">
        <v>900</v>
      </c>
      <c r="L926">
        <v>4.2</v>
      </c>
      <c r="M926" t="s">
        <v>1972</v>
      </c>
      <c r="N926" t="str">
        <f>SUBSTITUTE(Sheet1[[#This Row],[Datekey_Opening]],"_","-")</f>
        <v>2018-3-7</v>
      </c>
      <c r="O926">
        <f>YEAR(Sheet1[[#This Row],[Date]])</f>
        <v>2018</v>
      </c>
      <c r="P926" t="str">
        <f>LOOKUP(Sheet1[[#This Row],[CountryCode]],$AI$4:$AI$18,$AJ$4:$AJ$18)</f>
        <v>India</v>
      </c>
      <c r="Q926">
        <f>MONTH(Sheet1[[#This Row],[Date]])</f>
        <v>3</v>
      </c>
      <c r="R926" t="str">
        <f>TEXT(Sheet1[[#This Row],[Date]],"MMMM")</f>
        <v>March</v>
      </c>
      <c r="S926" t="str">
        <f>TEXT(Sheet1[[#This Row],[Date]],"YYYY-MMM")</f>
        <v>2018-Mar</v>
      </c>
      <c r="T926">
        <f>WEEKDAY(Sheet1[[#This Row],[Date]])</f>
        <v>4</v>
      </c>
      <c r="U926" t="str">
        <f>TEXT(Sheet1[[#This Row],[Date]],"DDDD")</f>
        <v>Wednesday</v>
      </c>
      <c r="V926" t="str">
        <f>"FM"&amp;MOD(MONTH(Sheet1[[#This Row],[Date]])-4,12)+1</f>
        <v>FM12</v>
      </c>
      <c r="W926" t="str">
        <f>"Q"&amp;ROUNDUP(MONTH(Sheet1[[#This Row],[Date]])/3,0)</f>
        <v>Q1</v>
      </c>
      <c r="X926" t="str">
        <f>"Q"&amp;INT(MOD(MONTH(Sheet1[[#This Row],[Date]])-4,12/3)+1)</f>
        <v>Q4</v>
      </c>
      <c r="Y926" t="str" cm="1">
        <f t="array" ref="Y926">_xlfn.IFS(ROUND(L926,0)&lt;=1,"Need to improve 0-1",ROUND(L926,0)&lt;=2,"Okay 1-2",ROUND(L926,0)&lt;=3,"Good 2-3",ROUND(L926,0)&lt;=4,"Great 3-4",ROUND(L926,0)&lt;=5,"Excellent 4-5")</f>
        <v>Great 3-4</v>
      </c>
      <c r="Z926" t="str">
        <f t="shared" si="14"/>
        <v>0-1000</v>
      </c>
    </row>
    <row r="927" spans="1:26" x14ac:dyDescent="0.3">
      <c r="A927">
        <v>18295472</v>
      </c>
      <c r="B927" t="s">
        <v>1670</v>
      </c>
      <c r="C927">
        <v>166</v>
      </c>
      <c r="D927" t="s">
        <v>1868</v>
      </c>
      <c r="E927" t="s">
        <v>1682</v>
      </c>
      <c r="F927" t="s">
        <v>21</v>
      </c>
      <c r="G927" t="s">
        <v>16</v>
      </c>
      <c r="H927" t="s">
        <v>16</v>
      </c>
      <c r="I927">
        <v>4</v>
      </c>
      <c r="J927">
        <v>114</v>
      </c>
      <c r="K927">
        <v>250</v>
      </c>
      <c r="L927">
        <v>4.7</v>
      </c>
      <c r="M927" t="s">
        <v>1471</v>
      </c>
      <c r="N927" t="str">
        <f>SUBSTITUTE(Sheet1[[#This Row],[Datekey_Opening]],"_","-")</f>
        <v>2012-11-6</v>
      </c>
      <c r="O927">
        <f>YEAR(Sheet1[[#This Row],[Date]])</f>
        <v>2012</v>
      </c>
      <c r="P927" t="str">
        <f>LOOKUP(Sheet1[[#This Row],[CountryCode]],$AI$4:$AI$18,$AJ$4:$AJ$18)</f>
        <v>Qatar</v>
      </c>
      <c r="Q927">
        <f>MONTH(Sheet1[[#This Row],[Date]])</f>
        <v>11</v>
      </c>
      <c r="R927" t="str">
        <f>TEXT(Sheet1[[#This Row],[Date]],"MMMM")</f>
        <v>November</v>
      </c>
      <c r="S927" t="str">
        <f>TEXT(Sheet1[[#This Row],[Date]],"YYYY-MMM")</f>
        <v>2012-Nov</v>
      </c>
      <c r="T927">
        <f>WEEKDAY(Sheet1[[#This Row],[Date]])</f>
        <v>3</v>
      </c>
      <c r="U927" t="str">
        <f>TEXT(Sheet1[[#This Row],[Date]],"DDDD")</f>
        <v>Tuesday</v>
      </c>
      <c r="V927" t="str">
        <f>"FM"&amp;MOD(MONTH(Sheet1[[#This Row],[Date]])-4,12)+1</f>
        <v>FM8</v>
      </c>
      <c r="W927" t="str">
        <f>"Q"&amp;ROUNDUP(MONTH(Sheet1[[#This Row],[Date]])/3,0)</f>
        <v>Q4</v>
      </c>
      <c r="X927" t="str">
        <f>"Q"&amp;INT(MOD(MONTH(Sheet1[[#This Row],[Date]])-4,12/3)+1)</f>
        <v>Q4</v>
      </c>
      <c r="Y927" t="str" cm="1">
        <f t="array" ref="Y927">_xlfn.IFS(ROUND(L927,0)&lt;=1,"Need to improve 0-1",ROUND(L927,0)&lt;=2,"Okay 1-2",ROUND(L927,0)&lt;=3,"Good 2-3",ROUND(L927,0)&lt;=4,"Great 3-4",ROUND(L927,0)&lt;=5,"Excellent 4-5")</f>
        <v>Excellent 4-5</v>
      </c>
      <c r="Z927" t="str">
        <f t="shared" si="14"/>
        <v>0-1000</v>
      </c>
    </row>
    <row r="928" spans="1:26" x14ac:dyDescent="0.3">
      <c r="A928">
        <v>6202039</v>
      </c>
      <c r="B928" t="s">
        <v>1973</v>
      </c>
      <c r="C928">
        <v>166</v>
      </c>
      <c r="D928" t="s">
        <v>1868</v>
      </c>
      <c r="E928" t="s">
        <v>426</v>
      </c>
      <c r="F928" t="s">
        <v>16</v>
      </c>
      <c r="G928" t="s">
        <v>16</v>
      </c>
      <c r="H928" t="s">
        <v>16</v>
      </c>
      <c r="I928">
        <v>4</v>
      </c>
      <c r="J928">
        <v>182</v>
      </c>
      <c r="K928">
        <v>250</v>
      </c>
      <c r="L928">
        <v>4.9000000000000004</v>
      </c>
      <c r="M928" t="s">
        <v>1974</v>
      </c>
      <c r="N928" t="str">
        <f>SUBSTITUTE(Sheet1[[#This Row],[Datekey_Opening]],"_","-")</f>
        <v>2014-9-13</v>
      </c>
      <c r="O928">
        <f>YEAR(Sheet1[[#This Row],[Date]])</f>
        <v>2014</v>
      </c>
      <c r="P928" t="str">
        <f>LOOKUP(Sheet1[[#This Row],[CountryCode]],$AI$4:$AI$18,$AJ$4:$AJ$18)</f>
        <v>Qatar</v>
      </c>
      <c r="Q928">
        <f>MONTH(Sheet1[[#This Row],[Date]])</f>
        <v>9</v>
      </c>
      <c r="R928" t="str">
        <f>TEXT(Sheet1[[#This Row],[Date]],"MMMM")</f>
        <v>September</v>
      </c>
      <c r="S928" t="str">
        <f>TEXT(Sheet1[[#This Row],[Date]],"YYYY-MMM")</f>
        <v>2014-Sep</v>
      </c>
      <c r="T928">
        <f>WEEKDAY(Sheet1[[#This Row],[Date]])</f>
        <v>7</v>
      </c>
      <c r="U928" t="str">
        <f>TEXT(Sheet1[[#This Row],[Date]],"DDDD")</f>
        <v>Saturday</v>
      </c>
      <c r="V928" t="str">
        <f>"FM"&amp;MOD(MONTH(Sheet1[[#This Row],[Date]])-4,12)+1</f>
        <v>FM6</v>
      </c>
      <c r="W928" t="str">
        <f>"Q"&amp;ROUNDUP(MONTH(Sheet1[[#This Row],[Date]])/3,0)</f>
        <v>Q3</v>
      </c>
      <c r="X928" t="str">
        <f>"Q"&amp;INT(MOD(MONTH(Sheet1[[#This Row],[Date]])-4,12/3)+1)</f>
        <v>Q2</v>
      </c>
      <c r="Y928" t="str" cm="1">
        <f t="array" ref="Y928">_xlfn.IFS(ROUND(L928,0)&lt;=1,"Need to improve 0-1",ROUND(L928,0)&lt;=2,"Okay 1-2",ROUND(L928,0)&lt;=3,"Good 2-3",ROUND(L928,0)&lt;=4,"Great 3-4",ROUND(L928,0)&lt;=5,"Excellent 4-5")</f>
        <v>Excellent 4-5</v>
      </c>
      <c r="Z928" t="str">
        <f t="shared" si="14"/>
        <v>0-1000</v>
      </c>
    </row>
    <row r="929" spans="1:26" x14ac:dyDescent="0.3">
      <c r="A929">
        <v>18425995</v>
      </c>
      <c r="B929" t="s">
        <v>1975</v>
      </c>
      <c r="C929">
        <v>166</v>
      </c>
      <c r="D929" t="s">
        <v>1868</v>
      </c>
      <c r="E929" t="s">
        <v>1976</v>
      </c>
      <c r="F929" t="s">
        <v>16</v>
      </c>
      <c r="G929" t="s">
        <v>16</v>
      </c>
      <c r="H929" t="s">
        <v>16</v>
      </c>
      <c r="I929">
        <v>4</v>
      </c>
      <c r="J929">
        <v>41</v>
      </c>
      <c r="K929">
        <v>250</v>
      </c>
      <c r="L929">
        <v>4</v>
      </c>
      <c r="M929" t="s">
        <v>1977</v>
      </c>
      <c r="N929" t="str">
        <f>SUBSTITUTE(Sheet1[[#This Row],[Datekey_Opening]],"_","-")</f>
        <v>2011-9-10</v>
      </c>
      <c r="O929">
        <f>YEAR(Sheet1[[#This Row],[Date]])</f>
        <v>2011</v>
      </c>
      <c r="P929" t="str">
        <f>LOOKUP(Sheet1[[#This Row],[CountryCode]],$AI$4:$AI$18,$AJ$4:$AJ$18)</f>
        <v>Qatar</v>
      </c>
      <c r="Q929">
        <f>MONTH(Sheet1[[#This Row],[Date]])</f>
        <v>9</v>
      </c>
      <c r="R929" t="str">
        <f>TEXT(Sheet1[[#This Row],[Date]],"MMMM")</f>
        <v>September</v>
      </c>
      <c r="S929" t="str">
        <f>TEXT(Sheet1[[#This Row],[Date]],"YYYY-MMM")</f>
        <v>2011-Sep</v>
      </c>
      <c r="T929">
        <f>WEEKDAY(Sheet1[[#This Row],[Date]])</f>
        <v>7</v>
      </c>
      <c r="U929" t="str">
        <f>TEXT(Sheet1[[#This Row],[Date]],"DDDD")</f>
        <v>Saturday</v>
      </c>
      <c r="V929" t="str">
        <f>"FM"&amp;MOD(MONTH(Sheet1[[#This Row],[Date]])-4,12)+1</f>
        <v>FM6</v>
      </c>
      <c r="W929" t="str">
        <f>"Q"&amp;ROUNDUP(MONTH(Sheet1[[#This Row],[Date]])/3,0)</f>
        <v>Q3</v>
      </c>
      <c r="X929" t="str">
        <f>"Q"&amp;INT(MOD(MONTH(Sheet1[[#This Row],[Date]])-4,12/3)+1)</f>
        <v>Q2</v>
      </c>
      <c r="Y929" t="str" cm="1">
        <f t="array" ref="Y929">_xlfn.IFS(ROUND(L929,0)&lt;=1,"Need to improve 0-1",ROUND(L929,0)&lt;=2,"Okay 1-2",ROUND(L929,0)&lt;=3,"Good 2-3",ROUND(L929,0)&lt;=4,"Great 3-4",ROUND(L929,0)&lt;=5,"Excellent 4-5")</f>
        <v>Great 3-4</v>
      </c>
      <c r="Z929" t="str">
        <f t="shared" si="14"/>
        <v>0-1000</v>
      </c>
    </row>
    <row r="930" spans="1:26" x14ac:dyDescent="0.3">
      <c r="A930">
        <v>18161577</v>
      </c>
      <c r="B930" t="s">
        <v>1978</v>
      </c>
      <c r="C930">
        <v>1</v>
      </c>
      <c r="D930" t="s">
        <v>14</v>
      </c>
      <c r="E930" t="s">
        <v>1979</v>
      </c>
      <c r="F930" t="s">
        <v>21</v>
      </c>
      <c r="G930" t="s">
        <v>21</v>
      </c>
      <c r="H930" t="s">
        <v>16</v>
      </c>
      <c r="I930">
        <v>2</v>
      </c>
      <c r="J930">
        <v>1071</v>
      </c>
      <c r="K930">
        <v>900</v>
      </c>
      <c r="L930">
        <v>4.5999999999999996</v>
      </c>
      <c r="M930" t="s">
        <v>1980</v>
      </c>
      <c r="N930" t="str">
        <f>SUBSTITUTE(Sheet1[[#This Row],[Datekey_Opening]],"_","-")</f>
        <v>2010-2-27</v>
      </c>
      <c r="O930">
        <f>YEAR(Sheet1[[#This Row],[Date]])</f>
        <v>2010</v>
      </c>
      <c r="P930" t="str">
        <f>LOOKUP(Sheet1[[#This Row],[CountryCode]],$AI$4:$AI$18,$AJ$4:$AJ$18)</f>
        <v>India</v>
      </c>
      <c r="Q930">
        <f>MONTH(Sheet1[[#This Row],[Date]])</f>
        <v>2</v>
      </c>
      <c r="R930" t="str">
        <f>TEXT(Sheet1[[#This Row],[Date]],"MMMM")</f>
        <v>February</v>
      </c>
      <c r="S930" t="str">
        <f>TEXT(Sheet1[[#This Row],[Date]],"YYYY-MMM")</f>
        <v>2010-Feb</v>
      </c>
      <c r="T930">
        <f>WEEKDAY(Sheet1[[#This Row],[Date]])</f>
        <v>7</v>
      </c>
      <c r="U930" t="str">
        <f>TEXT(Sheet1[[#This Row],[Date]],"DDDD")</f>
        <v>Saturday</v>
      </c>
      <c r="V930" t="str">
        <f>"FM"&amp;MOD(MONTH(Sheet1[[#This Row],[Date]])-4,12)+1</f>
        <v>FM11</v>
      </c>
      <c r="W930" t="str">
        <f>"Q"&amp;ROUNDUP(MONTH(Sheet1[[#This Row],[Date]])/3,0)</f>
        <v>Q1</v>
      </c>
      <c r="X930" t="str">
        <f>"Q"&amp;INT(MOD(MONTH(Sheet1[[#This Row],[Date]])-4,12/3)+1)</f>
        <v>Q3</v>
      </c>
      <c r="Y930" t="str" cm="1">
        <f t="array" ref="Y930">_xlfn.IFS(ROUND(L930,0)&lt;=1,"Need to improve 0-1",ROUND(L930,0)&lt;=2,"Okay 1-2",ROUND(L930,0)&lt;=3,"Good 2-3",ROUND(L930,0)&lt;=4,"Great 3-4",ROUND(L930,0)&lt;=5,"Excellent 4-5")</f>
        <v>Excellent 4-5</v>
      </c>
      <c r="Z930" t="str">
        <f t="shared" si="14"/>
        <v>0-1000</v>
      </c>
    </row>
    <row r="931" spans="1:26" x14ac:dyDescent="0.3">
      <c r="A931">
        <v>7300004</v>
      </c>
      <c r="B931" t="s">
        <v>1981</v>
      </c>
      <c r="C931">
        <v>30</v>
      </c>
      <c r="D931" t="s">
        <v>1749</v>
      </c>
      <c r="E931" t="s">
        <v>388</v>
      </c>
      <c r="F931" t="s">
        <v>16</v>
      </c>
      <c r="G931" t="s">
        <v>16</v>
      </c>
      <c r="H931" t="s">
        <v>16</v>
      </c>
      <c r="I931">
        <v>4</v>
      </c>
      <c r="J931">
        <v>25</v>
      </c>
      <c r="K931">
        <v>250</v>
      </c>
      <c r="L931">
        <v>4.5999999999999996</v>
      </c>
      <c r="M931" t="s">
        <v>1982</v>
      </c>
      <c r="N931" t="str">
        <f>SUBSTITUTE(Sheet1[[#This Row],[Datekey_Opening]],"_","-")</f>
        <v>2014-6-2</v>
      </c>
      <c r="O931">
        <f>YEAR(Sheet1[[#This Row],[Date]])</f>
        <v>2014</v>
      </c>
      <c r="P931" t="str">
        <f>LOOKUP(Sheet1[[#This Row],[CountryCode]],$AI$4:$AI$18,$AJ$4:$AJ$18)</f>
        <v>Brazil</v>
      </c>
      <c r="Q931">
        <f>MONTH(Sheet1[[#This Row],[Date]])</f>
        <v>6</v>
      </c>
      <c r="R931" t="str">
        <f>TEXT(Sheet1[[#This Row],[Date]],"MMMM")</f>
        <v>June</v>
      </c>
      <c r="S931" t="str">
        <f>TEXT(Sheet1[[#This Row],[Date]],"YYYY-MMM")</f>
        <v>2014-Jun</v>
      </c>
      <c r="T931">
        <f>WEEKDAY(Sheet1[[#This Row],[Date]])</f>
        <v>2</v>
      </c>
      <c r="U931" t="str">
        <f>TEXT(Sheet1[[#This Row],[Date]],"DDDD")</f>
        <v>Monday</v>
      </c>
      <c r="V931" t="str">
        <f>"FM"&amp;MOD(MONTH(Sheet1[[#This Row],[Date]])-4,12)+1</f>
        <v>FM3</v>
      </c>
      <c r="W931" t="str">
        <f>"Q"&amp;ROUNDUP(MONTH(Sheet1[[#This Row],[Date]])/3,0)</f>
        <v>Q2</v>
      </c>
      <c r="X931" t="str">
        <f>"Q"&amp;INT(MOD(MONTH(Sheet1[[#This Row],[Date]])-4,12/3)+1)</f>
        <v>Q3</v>
      </c>
      <c r="Y931" t="str" cm="1">
        <f t="array" ref="Y931">_xlfn.IFS(ROUND(L931,0)&lt;=1,"Need to improve 0-1",ROUND(L931,0)&lt;=2,"Okay 1-2",ROUND(L931,0)&lt;=3,"Good 2-3",ROUND(L931,0)&lt;=4,"Great 3-4",ROUND(L931,0)&lt;=5,"Excellent 4-5")</f>
        <v>Excellent 4-5</v>
      </c>
      <c r="Z931" t="str">
        <f t="shared" si="14"/>
        <v>0-1000</v>
      </c>
    </row>
    <row r="932" spans="1:26" x14ac:dyDescent="0.3">
      <c r="A932">
        <v>7302140</v>
      </c>
      <c r="B932" t="s">
        <v>1983</v>
      </c>
      <c r="C932">
        <v>30</v>
      </c>
      <c r="D932" t="s">
        <v>1749</v>
      </c>
      <c r="E932" t="s">
        <v>1984</v>
      </c>
      <c r="F932" t="s">
        <v>16</v>
      </c>
      <c r="G932" t="s">
        <v>16</v>
      </c>
      <c r="H932" t="s">
        <v>16</v>
      </c>
      <c r="I932">
        <v>4</v>
      </c>
      <c r="J932">
        <v>8</v>
      </c>
      <c r="K932">
        <v>250</v>
      </c>
      <c r="L932">
        <v>4.2</v>
      </c>
      <c r="M932" t="s">
        <v>1985</v>
      </c>
      <c r="N932" t="str">
        <f>SUBSTITUTE(Sheet1[[#This Row],[Datekey_Opening]],"_","-")</f>
        <v>2014-6-15</v>
      </c>
      <c r="O932">
        <f>YEAR(Sheet1[[#This Row],[Date]])</f>
        <v>2014</v>
      </c>
      <c r="P932" t="str">
        <f>LOOKUP(Sheet1[[#This Row],[CountryCode]],$AI$4:$AI$18,$AJ$4:$AJ$18)</f>
        <v>Brazil</v>
      </c>
      <c r="Q932">
        <f>MONTH(Sheet1[[#This Row],[Date]])</f>
        <v>6</v>
      </c>
      <c r="R932" t="str">
        <f>TEXT(Sheet1[[#This Row],[Date]],"MMMM")</f>
        <v>June</v>
      </c>
      <c r="S932" t="str">
        <f>TEXT(Sheet1[[#This Row],[Date]],"YYYY-MMM")</f>
        <v>2014-Jun</v>
      </c>
      <c r="T932">
        <f>WEEKDAY(Sheet1[[#This Row],[Date]])</f>
        <v>1</v>
      </c>
      <c r="U932" t="str">
        <f>TEXT(Sheet1[[#This Row],[Date]],"DDDD")</f>
        <v>Sunday</v>
      </c>
      <c r="V932" t="str">
        <f>"FM"&amp;MOD(MONTH(Sheet1[[#This Row],[Date]])-4,12)+1</f>
        <v>FM3</v>
      </c>
      <c r="W932" t="str">
        <f>"Q"&amp;ROUNDUP(MONTH(Sheet1[[#This Row],[Date]])/3,0)</f>
        <v>Q2</v>
      </c>
      <c r="X932" t="str">
        <f>"Q"&amp;INT(MOD(MONTH(Sheet1[[#This Row],[Date]])-4,12/3)+1)</f>
        <v>Q3</v>
      </c>
      <c r="Y932" t="str" cm="1">
        <f t="array" ref="Y932">_xlfn.IFS(ROUND(L932,0)&lt;=1,"Need to improve 0-1",ROUND(L932,0)&lt;=2,"Okay 1-2",ROUND(L932,0)&lt;=3,"Good 2-3",ROUND(L932,0)&lt;=4,"Great 3-4",ROUND(L932,0)&lt;=5,"Excellent 4-5")</f>
        <v>Great 3-4</v>
      </c>
      <c r="Z932" t="str">
        <f t="shared" si="14"/>
        <v>0-1000</v>
      </c>
    </row>
    <row r="933" spans="1:26" x14ac:dyDescent="0.3">
      <c r="A933">
        <v>5701917</v>
      </c>
      <c r="B933" t="s">
        <v>1986</v>
      </c>
      <c r="C933">
        <v>214</v>
      </c>
      <c r="D933" t="s">
        <v>1917</v>
      </c>
      <c r="E933" t="s">
        <v>426</v>
      </c>
      <c r="F933" t="s">
        <v>16</v>
      </c>
      <c r="G933" t="s">
        <v>16</v>
      </c>
      <c r="H933" t="s">
        <v>16</v>
      </c>
      <c r="I933">
        <v>4</v>
      </c>
      <c r="J933">
        <v>435</v>
      </c>
      <c r="K933">
        <v>250</v>
      </c>
      <c r="L933">
        <v>4.2</v>
      </c>
      <c r="M933" t="s">
        <v>1987</v>
      </c>
      <c r="N933" t="str">
        <f>SUBSTITUTE(Sheet1[[#This Row],[Datekey_Opening]],"_","-")</f>
        <v>2012-6-21</v>
      </c>
      <c r="O933">
        <f>YEAR(Sheet1[[#This Row],[Date]])</f>
        <v>2012</v>
      </c>
      <c r="P933" t="str">
        <f>LOOKUP(Sheet1[[#This Row],[CountryCode]],$AI$4:$AI$18,$AJ$4:$AJ$18)</f>
        <v>UAE</v>
      </c>
      <c r="Q933">
        <f>MONTH(Sheet1[[#This Row],[Date]])</f>
        <v>6</v>
      </c>
      <c r="R933" t="str">
        <f>TEXT(Sheet1[[#This Row],[Date]],"MMMM")</f>
        <v>June</v>
      </c>
      <c r="S933" t="str">
        <f>TEXT(Sheet1[[#This Row],[Date]],"YYYY-MMM")</f>
        <v>2012-Jun</v>
      </c>
      <c r="T933">
        <f>WEEKDAY(Sheet1[[#This Row],[Date]])</f>
        <v>5</v>
      </c>
      <c r="U933" t="str">
        <f>TEXT(Sheet1[[#This Row],[Date]],"DDDD")</f>
        <v>Thursday</v>
      </c>
      <c r="V933" t="str">
        <f>"FM"&amp;MOD(MONTH(Sheet1[[#This Row],[Date]])-4,12)+1</f>
        <v>FM3</v>
      </c>
      <c r="W933" t="str">
        <f>"Q"&amp;ROUNDUP(MONTH(Sheet1[[#This Row],[Date]])/3,0)</f>
        <v>Q2</v>
      </c>
      <c r="X933" t="str">
        <f>"Q"&amp;INT(MOD(MONTH(Sheet1[[#This Row],[Date]])-4,12/3)+1)</f>
        <v>Q3</v>
      </c>
      <c r="Y933" t="str" cm="1">
        <f t="array" ref="Y933">_xlfn.IFS(ROUND(L933,0)&lt;=1,"Need to improve 0-1",ROUND(L933,0)&lt;=2,"Okay 1-2",ROUND(L933,0)&lt;=3,"Good 2-3",ROUND(L933,0)&lt;=4,"Great 3-4",ROUND(L933,0)&lt;=5,"Excellent 4-5")</f>
        <v>Great 3-4</v>
      </c>
      <c r="Z933" t="str">
        <f t="shared" si="14"/>
        <v>0-1000</v>
      </c>
    </row>
    <row r="934" spans="1:26" x14ac:dyDescent="0.3">
      <c r="A934">
        <v>6706313</v>
      </c>
      <c r="B934" t="s">
        <v>1988</v>
      </c>
      <c r="C934">
        <v>30</v>
      </c>
      <c r="D934" t="s">
        <v>1742</v>
      </c>
      <c r="E934" t="s">
        <v>1793</v>
      </c>
      <c r="F934" t="s">
        <v>16</v>
      </c>
      <c r="G934" t="s">
        <v>16</v>
      </c>
      <c r="H934" t="s">
        <v>16</v>
      </c>
      <c r="I934">
        <v>4</v>
      </c>
      <c r="J934">
        <v>49</v>
      </c>
      <c r="K934">
        <v>250</v>
      </c>
      <c r="L934">
        <v>4.5</v>
      </c>
      <c r="M934" t="s">
        <v>226</v>
      </c>
      <c r="N934" t="str">
        <f>SUBSTITUTE(Sheet1[[#This Row],[Datekey_Opening]],"_","-")</f>
        <v>2014-3-4</v>
      </c>
      <c r="O934">
        <f>YEAR(Sheet1[[#This Row],[Date]])</f>
        <v>2014</v>
      </c>
      <c r="P934" t="str">
        <f>LOOKUP(Sheet1[[#This Row],[CountryCode]],$AI$4:$AI$18,$AJ$4:$AJ$18)</f>
        <v>Brazil</v>
      </c>
      <c r="Q934">
        <f>MONTH(Sheet1[[#This Row],[Date]])</f>
        <v>3</v>
      </c>
      <c r="R934" t="str">
        <f>TEXT(Sheet1[[#This Row],[Date]],"MMMM")</f>
        <v>March</v>
      </c>
      <c r="S934" t="str">
        <f>TEXT(Sheet1[[#This Row],[Date]],"YYYY-MMM")</f>
        <v>2014-Mar</v>
      </c>
      <c r="T934">
        <f>WEEKDAY(Sheet1[[#This Row],[Date]])</f>
        <v>3</v>
      </c>
      <c r="U934" t="str">
        <f>TEXT(Sheet1[[#This Row],[Date]],"DDDD")</f>
        <v>Tuesday</v>
      </c>
      <c r="V934" t="str">
        <f>"FM"&amp;MOD(MONTH(Sheet1[[#This Row],[Date]])-4,12)+1</f>
        <v>FM12</v>
      </c>
      <c r="W934" t="str">
        <f>"Q"&amp;ROUNDUP(MONTH(Sheet1[[#This Row],[Date]])/3,0)</f>
        <v>Q1</v>
      </c>
      <c r="X934" t="str">
        <f>"Q"&amp;INT(MOD(MONTH(Sheet1[[#This Row],[Date]])-4,12/3)+1)</f>
        <v>Q4</v>
      </c>
      <c r="Y934" t="str" cm="1">
        <f t="array" ref="Y934">_xlfn.IFS(ROUND(L934,0)&lt;=1,"Need to improve 0-1",ROUND(L934,0)&lt;=2,"Okay 1-2",ROUND(L934,0)&lt;=3,"Good 2-3",ROUND(L934,0)&lt;=4,"Great 3-4",ROUND(L934,0)&lt;=5,"Excellent 4-5")</f>
        <v>Excellent 4-5</v>
      </c>
      <c r="Z934" t="str">
        <f t="shared" si="14"/>
        <v>0-1000</v>
      </c>
    </row>
    <row r="935" spans="1:26" x14ac:dyDescent="0.3">
      <c r="A935">
        <v>6704326</v>
      </c>
      <c r="B935" t="s">
        <v>1989</v>
      </c>
      <c r="C935">
        <v>30</v>
      </c>
      <c r="D935" t="s">
        <v>1742</v>
      </c>
      <c r="E935" t="s">
        <v>1990</v>
      </c>
      <c r="F935" t="s">
        <v>16</v>
      </c>
      <c r="G935" t="s">
        <v>16</v>
      </c>
      <c r="H935" t="s">
        <v>16</v>
      </c>
      <c r="I935">
        <v>4</v>
      </c>
      <c r="J935">
        <v>17</v>
      </c>
      <c r="K935">
        <v>250</v>
      </c>
      <c r="L935">
        <v>4.4000000000000004</v>
      </c>
      <c r="M935" t="s">
        <v>1991</v>
      </c>
      <c r="N935" t="str">
        <f>SUBSTITUTE(Sheet1[[#This Row],[Datekey_Opening]],"_","-")</f>
        <v>2015-2-6</v>
      </c>
      <c r="O935">
        <f>YEAR(Sheet1[[#This Row],[Date]])</f>
        <v>2015</v>
      </c>
      <c r="P935" t="str">
        <f>LOOKUP(Sheet1[[#This Row],[CountryCode]],$AI$4:$AI$18,$AJ$4:$AJ$18)</f>
        <v>Brazil</v>
      </c>
      <c r="Q935">
        <f>MONTH(Sheet1[[#This Row],[Date]])</f>
        <v>2</v>
      </c>
      <c r="R935" t="str">
        <f>TEXT(Sheet1[[#This Row],[Date]],"MMMM")</f>
        <v>February</v>
      </c>
      <c r="S935" t="str">
        <f>TEXT(Sheet1[[#This Row],[Date]],"YYYY-MMM")</f>
        <v>2015-Feb</v>
      </c>
      <c r="T935">
        <f>WEEKDAY(Sheet1[[#This Row],[Date]])</f>
        <v>6</v>
      </c>
      <c r="U935" t="str">
        <f>TEXT(Sheet1[[#This Row],[Date]],"DDDD")</f>
        <v>Friday</v>
      </c>
      <c r="V935" t="str">
        <f>"FM"&amp;MOD(MONTH(Sheet1[[#This Row],[Date]])-4,12)+1</f>
        <v>FM11</v>
      </c>
      <c r="W935" t="str">
        <f>"Q"&amp;ROUNDUP(MONTH(Sheet1[[#This Row],[Date]])/3,0)</f>
        <v>Q1</v>
      </c>
      <c r="X935" t="str">
        <f>"Q"&amp;INT(MOD(MONTH(Sheet1[[#This Row],[Date]])-4,12/3)+1)</f>
        <v>Q3</v>
      </c>
      <c r="Y935" t="str" cm="1">
        <f t="array" ref="Y935">_xlfn.IFS(ROUND(L935,0)&lt;=1,"Need to improve 0-1",ROUND(L935,0)&lt;=2,"Okay 1-2",ROUND(L935,0)&lt;=3,"Good 2-3",ROUND(L935,0)&lt;=4,"Great 3-4",ROUND(L935,0)&lt;=5,"Excellent 4-5")</f>
        <v>Great 3-4</v>
      </c>
      <c r="Z935" t="str">
        <f t="shared" si="14"/>
        <v>0-1000</v>
      </c>
    </row>
    <row r="936" spans="1:26" x14ac:dyDescent="0.3">
      <c r="A936">
        <v>5704255</v>
      </c>
      <c r="B936" t="s">
        <v>1992</v>
      </c>
      <c r="C936">
        <v>214</v>
      </c>
      <c r="D936" t="s">
        <v>1917</v>
      </c>
      <c r="E936" t="s">
        <v>915</v>
      </c>
      <c r="F936" t="s">
        <v>16</v>
      </c>
      <c r="G936" t="s">
        <v>21</v>
      </c>
      <c r="H936" t="s">
        <v>16</v>
      </c>
      <c r="I936">
        <v>4</v>
      </c>
      <c r="J936">
        <v>376</v>
      </c>
      <c r="K936">
        <v>260</v>
      </c>
      <c r="L936">
        <v>4.5999999999999996</v>
      </c>
      <c r="M936" t="s">
        <v>1915</v>
      </c>
      <c r="N936" t="str">
        <f>SUBSTITUTE(Sheet1[[#This Row],[Datekey_Opening]],"_","-")</f>
        <v>2014-11-26</v>
      </c>
      <c r="O936">
        <f>YEAR(Sheet1[[#This Row],[Date]])</f>
        <v>2014</v>
      </c>
      <c r="P936" t="str">
        <f>LOOKUP(Sheet1[[#This Row],[CountryCode]],$AI$4:$AI$18,$AJ$4:$AJ$18)</f>
        <v>UAE</v>
      </c>
      <c r="Q936">
        <f>MONTH(Sheet1[[#This Row],[Date]])</f>
        <v>11</v>
      </c>
      <c r="R936" t="str">
        <f>TEXT(Sheet1[[#This Row],[Date]],"MMMM")</f>
        <v>November</v>
      </c>
      <c r="S936" t="str">
        <f>TEXT(Sheet1[[#This Row],[Date]],"YYYY-MMM")</f>
        <v>2014-Nov</v>
      </c>
      <c r="T936">
        <f>WEEKDAY(Sheet1[[#This Row],[Date]])</f>
        <v>4</v>
      </c>
      <c r="U936" t="str">
        <f>TEXT(Sheet1[[#This Row],[Date]],"DDDD")</f>
        <v>Wednesday</v>
      </c>
      <c r="V936" t="str">
        <f>"FM"&amp;MOD(MONTH(Sheet1[[#This Row],[Date]])-4,12)+1</f>
        <v>FM8</v>
      </c>
      <c r="W936" t="str">
        <f>"Q"&amp;ROUNDUP(MONTH(Sheet1[[#This Row],[Date]])/3,0)</f>
        <v>Q4</v>
      </c>
      <c r="X936" t="str">
        <f>"Q"&amp;INT(MOD(MONTH(Sheet1[[#This Row],[Date]])-4,12/3)+1)</f>
        <v>Q4</v>
      </c>
      <c r="Y936" t="str" cm="1">
        <f t="array" ref="Y936">_xlfn.IFS(ROUND(L936,0)&lt;=1,"Need to improve 0-1",ROUND(L936,0)&lt;=2,"Okay 1-2",ROUND(L936,0)&lt;=3,"Good 2-3",ROUND(L936,0)&lt;=4,"Great 3-4",ROUND(L936,0)&lt;=5,"Excellent 4-5")</f>
        <v>Excellent 4-5</v>
      </c>
      <c r="Z936" t="str">
        <f t="shared" si="14"/>
        <v>0-1000</v>
      </c>
    </row>
    <row r="937" spans="1:26" x14ac:dyDescent="0.3">
      <c r="A937">
        <v>18484349</v>
      </c>
      <c r="B937" t="s">
        <v>1993</v>
      </c>
      <c r="C937">
        <v>184</v>
      </c>
      <c r="D937" t="s">
        <v>1524</v>
      </c>
      <c r="E937" t="s">
        <v>1994</v>
      </c>
      <c r="F937" t="s">
        <v>16</v>
      </c>
      <c r="G937" t="s">
        <v>16</v>
      </c>
      <c r="H937" t="s">
        <v>16</v>
      </c>
      <c r="I937">
        <v>4</v>
      </c>
      <c r="J937">
        <v>33</v>
      </c>
      <c r="K937">
        <v>270</v>
      </c>
      <c r="L937">
        <v>4</v>
      </c>
      <c r="M937" t="s">
        <v>1995</v>
      </c>
      <c r="N937" t="str">
        <f>SUBSTITUTE(Sheet1[[#This Row],[Datekey_Opening]],"_","-")</f>
        <v>2011-4-6</v>
      </c>
      <c r="O937">
        <f>YEAR(Sheet1[[#This Row],[Date]])</f>
        <v>2011</v>
      </c>
      <c r="P937" t="str">
        <f>LOOKUP(Sheet1[[#This Row],[CountryCode]],$AI$4:$AI$18,$AJ$4:$AJ$18)</f>
        <v>Singapore</v>
      </c>
      <c r="Q937">
        <f>MONTH(Sheet1[[#This Row],[Date]])</f>
        <v>4</v>
      </c>
      <c r="R937" t="str">
        <f>TEXT(Sheet1[[#This Row],[Date]],"MMMM")</f>
        <v>April</v>
      </c>
      <c r="S937" t="str">
        <f>TEXT(Sheet1[[#This Row],[Date]],"YYYY-MMM")</f>
        <v>2011-Apr</v>
      </c>
      <c r="T937">
        <f>WEEKDAY(Sheet1[[#This Row],[Date]])</f>
        <v>4</v>
      </c>
      <c r="U937" t="str">
        <f>TEXT(Sheet1[[#This Row],[Date]],"DDDD")</f>
        <v>Wednesday</v>
      </c>
      <c r="V937" t="str">
        <f>"FM"&amp;MOD(MONTH(Sheet1[[#This Row],[Date]])-4,12)+1</f>
        <v>FM1</v>
      </c>
      <c r="W937" t="str">
        <f>"Q"&amp;ROUNDUP(MONTH(Sheet1[[#This Row],[Date]])/3,0)</f>
        <v>Q2</v>
      </c>
      <c r="X937" t="str">
        <f>"Q"&amp;INT(MOD(MONTH(Sheet1[[#This Row],[Date]])-4,12/3)+1)</f>
        <v>Q1</v>
      </c>
      <c r="Y937" t="str" cm="1">
        <f t="array" ref="Y937">_xlfn.IFS(ROUND(L937,0)&lt;=1,"Need to improve 0-1",ROUND(L937,0)&lt;=2,"Okay 1-2",ROUND(L937,0)&lt;=3,"Good 2-3",ROUND(L937,0)&lt;=4,"Great 3-4",ROUND(L937,0)&lt;=5,"Excellent 4-5")</f>
        <v>Great 3-4</v>
      </c>
      <c r="Z937" t="str">
        <f t="shared" si="14"/>
        <v>0-1000</v>
      </c>
    </row>
    <row r="938" spans="1:26" x14ac:dyDescent="0.3">
      <c r="A938">
        <v>18458339</v>
      </c>
      <c r="B938" t="s">
        <v>1493</v>
      </c>
      <c r="C938">
        <v>1</v>
      </c>
      <c r="D938" t="s">
        <v>14</v>
      </c>
      <c r="E938" t="s">
        <v>1494</v>
      </c>
      <c r="F938" t="s">
        <v>16</v>
      </c>
      <c r="G938" t="s">
        <v>21</v>
      </c>
      <c r="H938" t="s">
        <v>16</v>
      </c>
      <c r="I938">
        <v>2</v>
      </c>
      <c r="J938">
        <v>41</v>
      </c>
      <c r="K938">
        <v>950</v>
      </c>
      <c r="L938">
        <v>3.7</v>
      </c>
      <c r="M938" t="s">
        <v>1996</v>
      </c>
      <c r="N938" t="str">
        <f>SUBSTITUTE(Sheet1[[#This Row],[Datekey_Opening]],"_","-")</f>
        <v>2011-2-16</v>
      </c>
      <c r="O938">
        <f>YEAR(Sheet1[[#This Row],[Date]])</f>
        <v>2011</v>
      </c>
      <c r="P938" t="str">
        <f>LOOKUP(Sheet1[[#This Row],[CountryCode]],$AI$4:$AI$18,$AJ$4:$AJ$18)</f>
        <v>India</v>
      </c>
      <c r="Q938">
        <f>MONTH(Sheet1[[#This Row],[Date]])</f>
        <v>2</v>
      </c>
      <c r="R938" t="str">
        <f>TEXT(Sheet1[[#This Row],[Date]],"MMMM")</f>
        <v>February</v>
      </c>
      <c r="S938" t="str">
        <f>TEXT(Sheet1[[#This Row],[Date]],"YYYY-MMM")</f>
        <v>2011-Feb</v>
      </c>
      <c r="T938">
        <f>WEEKDAY(Sheet1[[#This Row],[Date]])</f>
        <v>4</v>
      </c>
      <c r="U938" t="str">
        <f>TEXT(Sheet1[[#This Row],[Date]],"DDDD")</f>
        <v>Wednesday</v>
      </c>
      <c r="V938" t="str">
        <f>"FM"&amp;MOD(MONTH(Sheet1[[#This Row],[Date]])-4,12)+1</f>
        <v>FM11</v>
      </c>
      <c r="W938" t="str">
        <f>"Q"&amp;ROUNDUP(MONTH(Sheet1[[#This Row],[Date]])/3,0)</f>
        <v>Q1</v>
      </c>
      <c r="X938" t="str">
        <f>"Q"&amp;INT(MOD(MONTH(Sheet1[[#This Row],[Date]])-4,12/3)+1)</f>
        <v>Q3</v>
      </c>
      <c r="Y938" t="str" cm="1">
        <f t="array" ref="Y938">_xlfn.IFS(ROUND(L938,0)&lt;=1,"Need to improve 0-1",ROUND(L938,0)&lt;=2,"Okay 1-2",ROUND(L938,0)&lt;=3,"Good 2-3",ROUND(L938,0)&lt;=4,"Great 3-4",ROUND(L938,0)&lt;=5,"Excellent 4-5")</f>
        <v>Great 3-4</v>
      </c>
      <c r="Z938" t="str">
        <f t="shared" si="14"/>
        <v>0-1000</v>
      </c>
    </row>
    <row r="939" spans="1:26" x14ac:dyDescent="0.3">
      <c r="A939">
        <v>18483372</v>
      </c>
      <c r="B939" t="s">
        <v>1997</v>
      </c>
      <c r="C939">
        <v>184</v>
      </c>
      <c r="D939" t="s">
        <v>1524</v>
      </c>
      <c r="E939" t="s">
        <v>1998</v>
      </c>
      <c r="F939" t="s">
        <v>16</v>
      </c>
      <c r="G939" t="s">
        <v>16</v>
      </c>
      <c r="H939" t="s">
        <v>16</v>
      </c>
      <c r="I939">
        <v>4</v>
      </c>
      <c r="J939">
        <v>34</v>
      </c>
      <c r="K939">
        <v>300</v>
      </c>
      <c r="L939">
        <v>3.4</v>
      </c>
      <c r="M939" t="s">
        <v>1999</v>
      </c>
      <c r="N939" t="str">
        <f>SUBSTITUTE(Sheet1[[#This Row],[Datekey_Opening]],"_","-")</f>
        <v>2017-11-9</v>
      </c>
      <c r="O939">
        <f>YEAR(Sheet1[[#This Row],[Date]])</f>
        <v>2017</v>
      </c>
      <c r="P939" t="str">
        <f>LOOKUP(Sheet1[[#This Row],[CountryCode]],$AI$4:$AI$18,$AJ$4:$AJ$18)</f>
        <v>Singapore</v>
      </c>
      <c r="Q939">
        <f>MONTH(Sheet1[[#This Row],[Date]])</f>
        <v>11</v>
      </c>
      <c r="R939" t="str">
        <f>TEXT(Sheet1[[#This Row],[Date]],"MMMM")</f>
        <v>November</v>
      </c>
      <c r="S939" t="str">
        <f>TEXT(Sheet1[[#This Row],[Date]],"YYYY-MMM")</f>
        <v>2017-Nov</v>
      </c>
      <c r="T939">
        <f>WEEKDAY(Sheet1[[#This Row],[Date]])</f>
        <v>5</v>
      </c>
      <c r="U939" t="str">
        <f>TEXT(Sheet1[[#This Row],[Date]],"DDDD")</f>
        <v>Thursday</v>
      </c>
      <c r="V939" t="str">
        <f>"FM"&amp;MOD(MONTH(Sheet1[[#This Row],[Date]])-4,12)+1</f>
        <v>FM8</v>
      </c>
      <c r="W939" t="str">
        <f>"Q"&amp;ROUNDUP(MONTH(Sheet1[[#This Row],[Date]])/3,0)</f>
        <v>Q4</v>
      </c>
      <c r="X939" t="str">
        <f>"Q"&amp;INT(MOD(MONTH(Sheet1[[#This Row],[Date]])-4,12/3)+1)</f>
        <v>Q4</v>
      </c>
      <c r="Y939" t="str" cm="1">
        <f t="array" ref="Y939">_xlfn.IFS(ROUND(L939,0)&lt;=1,"Need to improve 0-1",ROUND(L939,0)&lt;=2,"Okay 1-2",ROUND(L939,0)&lt;=3,"Good 2-3",ROUND(L939,0)&lt;=4,"Great 3-4",ROUND(L939,0)&lt;=5,"Excellent 4-5")</f>
        <v>Good 2-3</v>
      </c>
      <c r="Z939" t="str">
        <f t="shared" si="14"/>
        <v>0-1000</v>
      </c>
    </row>
    <row r="940" spans="1:26" x14ac:dyDescent="0.3">
      <c r="A940">
        <v>18204494</v>
      </c>
      <c r="B940" t="s">
        <v>2000</v>
      </c>
      <c r="C940">
        <v>1</v>
      </c>
      <c r="D940" t="s">
        <v>14</v>
      </c>
      <c r="E940" t="s">
        <v>478</v>
      </c>
      <c r="F940" t="s">
        <v>21</v>
      </c>
      <c r="G940" t="s">
        <v>16</v>
      </c>
      <c r="H940" t="s">
        <v>16</v>
      </c>
      <c r="I940">
        <v>2</v>
      </c>
      <c r="J940">
        <v>10</v>
      </c>
      <c r="K940">
        <v>900</v>
      </c>
      <c r="L940">
        <v>3</v>
      </c>
      <c r="M940" t="s">
        <v>2001</v>
      </c>
      <c r="N940" t="str">
        <f>SUBSTITUTE(Sheet1[[#This Row],[Datekey_Opening]],"_","-")</f>
        <v>2010-2-26</v>
      </c>
      <c r="O940">
        <f>YEAR(Sheet1[[#This Row],[Date]])</f>
        <v>2010</v>
      </c>
      <c r="P940" t="str">
        <f>LOOKUP(Sheet1[[#This Row],[CountryCode]],$AI$4:$AI$18,$AJ$4:$AJ$18)</f>
        <v>India</v>
      </c>
      <c r="Q940">
        <f>MONTH(Sheet1[[#This Row],[Date]])</f>
        <v>2</v>
      </c>
      <c r="R940" t="str">
        <f>TEXT(Sheet1[[#This Row],[Date]],"MMMM")</f>
        <v>February</v>
      </c>
      <c r="S940" t="str">
        <f>TEXT(Sheet1[[#This Row],[Date]],"YYYY-MMM")</f>
        <v>2010-Feb</v>
      </c>
      <c r="T940">
        <f>WEEKDAY(Sheet1[[#This Row],[Date]])</f>
        <v>6</v>
      </c>
      <c r="U940" t="str">
        <f>TEXT(Sheet1[[#This Row],[Date]],"DDDD")</f>
        <v>Friday</v>
      </c>
      <c r="V940" t="str">
        <f>"FM"&amp;MOD(MONTH(Sheet1[[#This Row],[Date]])-4,12)+1</f>
        <v>FM11</v>
      </c>
      <c r="W940" t="str">
        <f>"Q"&amp;ROUNDUP(MONTH(Sheet1[[#This Row],[Date]])/3,0)</f>
        <v>Q1</v>
      </c>
      <c r="X940" t="str">
        <f>"Q"&amp;INT(MOD(MONTH(Sheet1[[#This Row],[Date]])-4,12/3)+1)</f>
        <v>Q3</v>
      </c>
      <c r="Y940" t="str" cm="1">
        <f t="array" ref="Y940">_xlfn.IFS(ROUND(L940,0)&lt;=1,"Need to improve 0-1",ROUND(L940,0)&lt;=2,"Okay 1-2",ROUND(L940,0)&lt;=3,"Good 2-3",ROUND(L940,0)&lt;=4,"Great 3-4",ROUND(L940,0)&lt;=5,"Excellent 4-5")</f>
        <v>Good 2-3</v>
      </c>
      <c r="Z940" t="str">
        <f t="shared" si="14"/>
        <v>0-1000</v>
      </c>
    </row>
    <row r="941" spans="1:26" x14ac:dyDescent="0.3">
      <c r="A941">
        <v>311440</v>
      </c>
      <c r="B941" t="s">
        <v>422</v>
      </c>
      <c r="C941">
        <v>1</v>
      </c>
      <c r="D941" t="s">
        <v>14</v>
      </c>
      <c r="E941" t="s">
        <v>423</v>
      </c>
      <c r="F941" t="s">
        <v>16</v>
      </c>
      <c r="G941" t="s">
        <v>21</v>
      </c>
      <c r="H941" t="s">
        <v>16</v>
      </c>
      <c r="I941">
        <v>2</v>
      </c>
      <c r="J941">
        <v>122</v>
      </c>
      <c r="K941">
        <v>900</v>
      </c>
      <c r="L941">
        <v>2.2000000000000002</v>
      </c>
      <c r="M941" t="s">
        <v>2002</v>
      </c>
      <c r="N941" t="str">
        <f>SUBSTITUTE(Sheet1[[#This Row],[Datekey_Opening]],"_","-")</f>
        <v>2012-2-21</v>
      </c>
      <c r="O941">
        <f>YEAR(Sheet1[[#This Row],[Date]])</f>
        <v>2012</v>
      </c>
      <c r="P941" t="str">
        <f>LOOKUP(Sheet1[[#This Row],[CountryCode]],$AI$4:$AI$18,$AJ$4:$AJ$18)</f>
        <v>India</v>
      </c>
      <c r="Q941">
        <f>MONTH(Sheet1[[#This Row],[Date]])</f>
        <v>2</v>
      </c>
      <c r="R941" t="str">
        <f>TEXT(Sheet1[[#This Row],[Date]],"MMMM")</f>
        <v>February</v>
      </c>
      <c r="S941" t="str">
        <f>TEXT(Sheet1[[#This Row],[Date]],"YYYY-MMM")</f>
        <v>2012-Feb</v>
      </c>
      <c r="T941">
        <f>WEEKDAY(Sheet1[[#This Row],[Date]])</f>
        <v>3</v>
      </c>
      <c r="U941" t="str">
        <f>TEXT(Sheet1[[#This Row],[Date]],"DDDD")</f>
        <v>Tuesday</v>
      </c>
      <c r="V941" t="str">
        <f>"FM"&amp;MOD(MONTH(Sheet1[[#This Row],[Date]])-4,12)+1</f>
        <v>FM11</v>
      </c>
      <c r="W941" t="str">
        <f>"Q"&amp;ROUNDUP(MONTH(Sheet1[[#This Row],[Date]])/3,0)</f>
        <v>Q1</v>
      </c>
      <c r="X941" t="str">
        <f>"Q"&amp;INT(MOD(MONTH(Sheet1[[#This Row],[Date]])-4,12/3)+1)</f>
        <v>Q3</v>
      </c>
      <c r="Y941" t="str" cm="1">
        <f t="array" ref="Y941">_xlfn.IFS(ROUND(L941,0)&lt;=1,"Need to improve 0-1",ROUND(L941,0)&lt;=2,"Okay 1-2",ROUND(L941,0)&lt;=3,"Good 2-3",ROUND(L941,0)&lt;=4,"Great 3-4",ROUND(L941,0)&lt;=5,"Excellent 4-5")</f>
        <v>Okay 1-2</v>
      </c>
      <c r="Z941" t="str">
        <f t="shared" si="14"/>
        <v>0-1000</v>
      </c>
    </row>
    <row r="942" spans="1:26" x14ac:dyDescent="0.3">
      <c r="A942">
        <v>18421026</v>
      </c>
      <c r="B942" t="s">
        <v>2003</v>
      </c>
      <c r="C942">
        <v>1</v>
      </c>
      <c r="D942" t="s">
        <v>14</v>
      </c>
      <c r="E942" t="s">
        <v>379</v>
      </c>
      <c r="F942" t="s">
        <v>16</v>
      </c>
      <c r="G942" t="s">
        <v>21</v>
      </c>
      <c r="H942" t="s">
        <v>16</v>
      </c>
      <c r="I942">
        <v>2</v>
      </c>
      <c r="J942">
        <v>55</v>
      </c>
      <c r="K942">
        <v>900</v>
      </c>
      <c r="L942">
        <v>4</v>
      </c>
      <c r="M942" t="s">
        <v>2004</v>
      </c>
      <c r="N942" t="str">
        <f>SUBSTITUTE(Sheet1[[#This Row],[Datekey_Opening]],"_","-")</f>
        <v>2015-2-23</v>
      </c>
      <c r="O942">
        <f>YEAR(Sheet1[[#This Row],[Date]])</f>
        <v>2015</v>
      </c>
      <c r="P942" t="str">
        <f>LOOKUP(Sheet1[[#This Row],[CountryCode]],$AI$4:$AI$18,$AJ$4:$AJ$18)</f>
        <v>India</v>
      </c>
      <c r="Q942">
        <f>MONTH(Sheet1[[#This Row],[Date]])</f>
        <v>2</v>
      </c>
      <c r="R942" t="str">
        <f>TEXT(Sheet1[[#This Row],[Date]],"MMMM")</f>
        <v>February</v>
      </c>
      <c r="S942" t="str">
        <f>TEXT(Sheet1[[#This Row],[Date]],"YYYY-MMM")</f>
        <v>2015-Feb</v>
      </c>
      <c r="T942">
        <f>WEEKDAY(Sheet1[[#This Row],[Date]])</f>
        <v>2</v>
      </c>
      <c r="U942" t="str">
        <f>TEXT(Sheet1[[#This Row],[Date]],"DDDD")</f>
        <v>Monday</v>
      </c>
      <c r="V942" t="str">
        <f>"FM"&amp;MOD(MONTH(Sheet1[[#This Row],[Date]])-4,12)+1</f>
        <v>FM11</v>
      </c>
      <c r="W942" t="str">
        <f>"Q"&amp;ROUNDUP(MONTH(Sheet1[[#This Row],[Date]])/3,0)</f>
        <v>Q1</v>
      </c>
      <c r="X942" t="str">
        <f>"Q"&amp;INT(MOD(MONTH(Sheet1[[#This Row],[Date]])-4,12/3)+1)</f>
        <v>Q3</v>
      </c>
      <c r="Y942" t="str" cm="1">
        <f t="array" ref="Y942">_xlfn.IFS(ROUND(L942,0)&lt;=1,"Need to improve 0-1",ROUND(L942,0)&lt;=2,"Okay 1-2",ROUND(L942,0)&lt;=3,"Good 2-3",ROUND(L942,0)&lt;=4,"Great 3-4",ROUND(L942,0)&lt;=5,"Excellent 4-5")</f>
        <v>Great 3-4</v>
      </c>
      <c r="Z942" t="str">
        <f t="shared" si="14"/>
        <v>0-1000</v>
      </c>
    </row>
    <row r="943" spans="1:26" x14ac:dyDescent="0.3">
      <c r="A943">
        <v>18483051</v>
      </c>
      <c r="B943" t="s">
        <v>2005</v>
      </c>
      <c r="C943">
        <v>184</v>
      </c>
      <c r="D943" t="s">
        <v>1524</v>
      </c>
      <c r="E943" t="s">
        <v>2006</v>
      </c>
      <c r="F943" t="s">
        <v>16</v>
      </c>
      <c r="G943" t="s">
        <v>16</v>
      </c>
      <c r="H943" t="s">
        <v>16</v>
      </c>
      <c r="I943">
        <v>4</v>
      </c>
      <c r="J943">
        <v>34</v>
      </c>
      <c r="K943">
        <v>300</v>
      </c>
      <c r="L943">
        <v>3.9</v>
      </c>
      <c r="M943" t="s">
        <v>325</v>
      </c>
      <c r="N943" t="str">
        <f>SUBSTITUTE(Sheet1[[#This Row],[Datekey_Opening]],"_","-")</f>
        <v>2014-10-13</v>
      </c>
      <c r="O943">
        <f>YEAR(Sheet1[[#This Row],[Date]])</f>
        <v>2014</v>
      </c>
      <c r="P943" t="str">
        <f>LOOKUP(Sheet1[[#This Row],[CountryCode]],$AI$4:$AI$18,$AJ$4:$AJ$18)</f>
        <v>Singapore</v>
      </c>
      <c r="Q943">
        <f>MONTH(Sheet1[[#This Row],[Date]])</f>
        <v>10</v>
      </c>
      <c r="R943" t="str">
        <f>TEXT(Sheet1[[#This Row],[Date]],"MMMM")</f>
        <v>October</v>
      </c>
      <c r="S943" t="str">
        <f>TEXT(Sheet1[[#This Row],[Date]],"YYYY-MMM")</f>
        <v>2014-Oct</v>
      </c>
      <c r="T943">
        <f>WEEKDAY(Sheet1[[#This Row],[Date]])</f>
        <v>2</v>
      </c>
      <c r="U943" t="str">
        <f>TEXT(Sheet1[[#This Row],[Date]],"DDDD")</f>
        <v>Monday</v>
      </c>
      <c r="V943" t="str">
        <f>"FM"&amp;MOD(MONTH(Sheet1[[#This Row],[Date]])-4,12)+1</f>
        <v>FM7</v>
      </c>
      <c r="W943" t="str">
        <f>"Q"&amp;ROUNDUP(MONTH(Sheet1[[#This Row],[Date]])/3,0)</f>
        <v>Q4</v>
      </c>
      <c r="X943" t="str">
        <f>"Q"&amp;INT(MOD(MONTH(Sheet1[[#This Row],[Date]])-4,12/3)+1)</f>
        <v>Q3</v>
      </c>
      <c r="Y943" t="str" cm="1">
        <f t="array" ref="Y943">_xlfn.IFS(ROUND(L943,0)&lt;=1,"Need to improve 0-1",ROUND(L943,0)&lt;=2,"Okay 1-2",ROUND(L943,0)&lt;=3,"Good 2-3",ROUND(L943,0)&lt;=4,"Great 3-4",ROUND(L943,0)&lt;=5,"Excellent 4-5")</f>
        <v>Great 3-4</v>
      </c>
      <c r="Z943" t="str">
        <f t="shared" si="14"/>
        <v>0-1000</v>
      </c>
    </row>
    <row r="944" spans="1:26" x14ac:dyDescent="0.3">
      <c r="A944">
        <v>6700475</v>
      </c>
      <c r="B944" t="s">
        <v>2007</v>
      </c>
      <c r="C944">
        <v>30</v>
      </c>
      <c r="D944" t="s">
        <v>1742</v>
      </c>
      <c r="E944" t="s">
        <v>2008</v>
      </c>
      <c r="F944" t="s">
        <v>16</v>
      </c>
      <c r="G944" t="s">
        <v>16</v>
      </c>
      <c r="H944" t="s">
        <v>16</v>
      </c>
      <c r="I944">
        <v>4</v>
      </c>
      <c r="J944">
        <v>59</v>
      </c>
      <c r="K944">
        <v>300</v>
      </c>
      <c r="L944">
        <v>4.8</v>
      </c>
      <c r="M944" t="s">
        <v>2009</v>
      </c>
      <c r="N944" t="str">
        <f>SUBSTITUTE(Sheet1[[#This Row],[Datekey_Opening]],"_","-")</f>
        <v>2014-7-4</v>
      </c>
      <c r="O944">
        <f>YEAR(Sheet1[[#This Row],[Date]])</f>
        <v>2014</v>
      </c>
      <c r="P944" t="str">
        <f>LOOKUP(Sheet1[[#This Row],[CountryCode]],$AI$4:$AI$18,$AJ$4:$AJ$18)</f>
        <v>Brazil</v>
      </c>
      <c r="Q944">
        <f>MONTH(Sheet1[[#This Row],[Date]])</f>
        <v>7</v>
      </c>
      <c r="R944" t="str">
        <f>TEXT(Sheet1[[#This Row],[Date]],"MMMM")</f>
        <v>July</v>
      </c>
      <c r="S944" t="str">
        <f>TEXT(Sheet1[[#This Row],[Date]],"YYYY-MMM")</f>
        <v>2014-Jul</v>
      </c>
      <c r="T944">
        <f>WEEKDAY(Sheet1[[#This Row],[Date]])</f>
        <v>6</v>
      </c>
      <c r="U944" t="str">
        <f>TEXT(Sheet1[[#This Row],[Date]],"DDDD")</f>
        <v>Friday</v>
      </c>
      <c r="V944" t="str">
        <f>"FM"&amp;MOD(MONTH(Sheet1[[#This Row],[Date]])-4,12)+1</f>
        <v>FM4</v>
      </c>
      <c r="W944" t="str">
        <f>"Q"&amp;ROUNDUP(MONTH(Sheet1[[#This Row],[Date]])/3,0)</f>
        <v>Q3</v>
      </c>
      <c r="X944" t="str">
        <f>"Q"&amp;INT(MOD(MONTH(Sheet1[[#This Row],[Date]])-4,12/3)+1)</f>
        <v>Q4</v>
      </c>
      <c r="Y944" t="str" cm="1">
        <f t="array" ref="Y944">_xlfn.IFS(ROUND(L944,0)&lt;=1,"Need to improve 0-1",ROUND(L944,0)&lt;=2,"Okay 1-2",ROUND(L944,0)&lt;=3,"Good 2-3",ROUND(L944,0)&lt;=4,"Great 3-4",ROUND(L944,0)&lt;=5,"Excellent 4-5")</f>
        <v>Excellent 4-5</v>
      </c>
      <c r="Z944" t="str">
        <f t="shared" si="14"/>
        <v>0-1000</v>
      </c>
    </row>
    <row r="945" spans="1:26" x14ac:dyDescent="0.3">
      <c r="A945">
        <v>6517396</v>
      </c>
      <c r="B945" t="s">
        <v>2010</v>
      </c>
      <c r="C945">
        <v>189</v>
      </c>
      <c r="D945" t="s">
        <v>2011</v>
      </c>
      <c r="E945" t="s">
        <v>2012</v>
      </c>
      <c r="F945" t="s">
        <v>16</v>
      </c>
      <c r="G945" t="s">
        <v>16</v>
      </c>
      <c r="H945" t="s">
        <v>16</v>
      </c>
      <c r="I945">
        <v>4</v>
      </c>
      <c r="J945">
        <v>180</v>
      </c>
      <c r="K945">
        <v>300</v>
      </c>
      <c r="L945">
        <v>4.3</v>
      </c>
      <c r="M945" t="s">
        <v>1213</v>
      </c>
      <c r="N945" t="str">
        <f>SUBSTITUTE(Sheet1[[#This Row],[Datekey_Opening]],"_","-")</f>
        <v>2017-7-13</v>
      </c>
      <c r="O945">
        <f>YEAR(Sheet1[[#This Row],[Date]])</f>
        <v>2017</v>
      </c>
      <c r="P945" t="str">
        <f>LOOKUP(Sheet1[[#This Row],[CountryCode]],$AI$4:$AI$18,$AJ$4:$AJ$18)</f>
        <v>South Africa</v>
      </c>
      <c r="Q945">
        <f>MONTH(Sheet1[[#This Row],[Date]])</f>
        <v>7</v>
      </c>
      <c r="R945" t="str">
        <f>TEXT(Sheet1[[#This Row],[Date]],"MMMM")</f>
        <v>July</v>
      </c>
      <c r="S945" t="str">
        <f>TEXT(Sheet1[[#This Row],[Date]],"YYYY-MMM")</f>
        <v>2017-Jul</v>
      </c>
      <c r="T945">
        <f>WEEKDAY(Sheet1[[#This Row],[Date]])</f>
        <v>5</v>
      </c>
      <c r="U945" t="str">
        <f>TEXT(Sheet1[[#This Row],[Date]],"DDDD")</f>
        <v>Thursday</v>
      </c>
      <c r="V945" t="str">
        <f>"FM"&amp;MOD(MONTH(Sheet1[[#This Row],[Date]])-4,12)+1</f>
        <v>FM4</v>
      </c>
      <c r="W945" t="str">
        <f>"Q"&amp;ROUNDUP(MONTH(Sheet1[[#This Row],[Date]])/3,0)</f>
        <v>Q3</v>
      </c>
      <c r="X945" t="str">
        <f>"Q"&amp;INT(MOD(MONTH(Sheet1[[#This Row],[Date]])-4,12/3)+1)</f>
        <v>Q4</v>
      </c>
      <c r="Y945" t="str" cm="1">
        <f t="array" ref="Y945">_xlfn.IFS(ROUND(L945,0)&lt;=1,"Need to improve 0-1",ROUND(L945,0)&lt;=2,"Okay 1-2",ROUND(L945,0)&lt;=3,"Good 2-3",ROUND(L945,0)&lt;=4,"Great 3-4",ROUND(L945,0)&lt;=5,"Excellent 4-5")</f>
        <v>Great 3-4</v>
      </c>
      <c r="Z945" t="str">
        <f t="shared" si="14"/>
        <v>0-1000</v>
      </c>
    </row>
    <row r="946" spans="1:26" x14ac:dyDescent="0.3">
      <c r="A946">
        <v>18107765</v>
      </c>
      <c r="B946" t="s">
        <v>2013</v>
      </c>
      <c r="C946">
        <v>166</v>
      </c>
      <c r="D946" t="s">
        <v>1868</v>
      </c>
      <c r="E946" t="s">
        <v>1682</v>
      </c>
      <c r="F946" t="s">
        <v>16</v>
      </c>
      <c r="G946" t="s">
        <v>16</v>
      </c>
      <c r="H946" t="s">
        <v>16</v>
      </c>
      <c r="I946">
        <v>4</v>
      </c>
      <c r="J946">
        <v>348</v>
      </c>
      <c r="K946">
        <v>300</v>
      </c>
      <c r="L946">
        <v>4.5999999999999996</v>
      </c>
      <c r="M946" t="s">
        <v>2014</v>
      </c>
      <c r="N946" t="str">
        <f>SUBSTITUTE(Sheet1[[#This Row],[Datekey_Opening]],"_","-")</f>
        <v>2010-6-12</v>
      </c>
      <c r="O946">
        <f>YEAR(Sheet1[[#This Row],[Date]])</f>
        <v>2010</v>
      </c>
      <c r="P946" t="str">
        <f>LOOKUP(Sheet1[[#This Row],[CountryCode]],$AI$4:$AI$18,$AJ$4:$AJ$18)</f>
        <v>Qatar</v>
      </c>
      <c r="Q946">
        <f>MONTH(Sheet1[[#This Row],[Date]])</f>
        <v>6</v>
      </c>
      <c r="R946" t="str">
        <f>TEXT(Sheet1[[#This Row],[Date]],"MMMM")</f>
        <v>June</v>
      </c>
      <c r="S946" t="str">
        <f>TEXT(Sheet1[[#This Row],[Date]],"YYYY-MMM")</f>
        <v>2010-Jun</v>
      </c>
      <c r="T946">
        <f>WEEKDAY(Sheet1[[#This Row],[Date]])</f>
        <v>7</v>
      </c>
      <c r="U946" t="str">
        <f>TEXT(Sheet1[[#This Row],[Date]],"DDDD")</f>
        <v>Saturday</v>
      </c>
      <c r="V946" t="str">
        <f>"FM"&amp;MOD(MONTH(Sheet1[[#This Row],[Date]])-4,12)+1</f>
        <v>FM3</v>
      </c>
      <c r="W946" t="str">
        <f>"Q"&amp;ROUNDUP(MONTH(Sheet1[[#This Row],[Date]])/3,0)</f>
        <v>Q2</v>
      </c>
      <c r="X946" t="str">
        <f>"Q"&amp;INT(MOD(MONTH(Sheet1[[#This Row],[Date]])-4,12/3)+1)</f>
        <v>Q3</v>
      </c>
      <c r="Y946" t="str" cm="1">
        <f t="array" ref="Y946">_xlfn.IFS(ROUND(L946,0)&lt;=1,"Need to improve 0-1",ROUND(L946,0)&lt;=2,"Okay 1-2",ROUND(L946,0)&lt;=3,"Good 2-3",ROUND(L946,0)&lt;=4,"Great 3-4",ROUND(L946,0)&lt;=5,"Excellent 4-5")</f>
        <v>Excellent 4-5</v>
      </c>
      <c r="Z946" t="str">
        <f t="shared" si="14"/>
        <v>0-1000</v>
      </c>
    </row>
    <row r="947" spans="1:26" x14ac:dyDescent="0.3">
      <c r="A947">
        <v>18337845</v>
      </c>
      <c r="B947" t="s">
        <v>2015</v>
      </c>
      <c r="C947">
        <v>189</v>
      </c>
      <c r="D947" t="s">
        <v>2016</v>
      </c>
      <c r="E947" t="s">
        <v>2017</v>
      </c>
      <c r="F947" t="s">
        <v>16</v>
      </c>
      <c r="G947" t="s">
        <v>16</v>
      </c>
      <c r="H947" t="s">
        <v>16</v>
      </c>
      <c r="I947">
        <v>4</v>
      </c>
      <c r="J947">
        <v>88</v>
      </c>
      <c r="K947">
        <v>300</v>
      </c>
      <c r="L947">
        <v>4.0999999999999996</v>
      </c>
      <c r="M947" t="s">
        <v>2018</v>
      </c>
      <c r="N947" t="str">
        <f>SUBSTITUTE(Sheet1[[#This Row],[Datekey_Opening]],"_","-")</f>
        <v>2015-6-28</v>
      </c>
      <c r="O947">
        <f>YEAR(Sheet1[[#This Row],[Date]])</f>
        <v>2015</v>
      </c>
      <c r="P947" t="str">
        <f>LOOKUP(Sheet1[[#This Row],[CountryCode]],$AI$4:$AI$18,$AJ$4:$AJ$18)</f>
        <v>South Africa</v>
      </c>
      <c r="Q947">
        <f>MONTH(Sheet1[[#This Row],[Date]])</f>
        <v>6</v>
      </c>
      <c r="R947" t="str">
        <f>TEXT(Sheet1[[#This Row],[Date]],"MMMM")</f>
        <v>June</v>
      </c>
      <c r="S947" t="str">
        <f>TEXT(Sheet1[[#This Row],[Date]],"YYYY-MMM")</f>
        <v>2015-Jun</v>
      </c>
      <c r="T947">
        <f>WEEKDAY(Sheet1[[#This Row],[Date]])</f>
        <v>1</v>
      </c>
      <c r="U947" t="str">
        <f>TEXT(Sheet1[[#This Row],[Date]],"DDDD")</f>
        <v>Sunday</v>
      </c>
      <c r="V947" t="str">
        <f>"FM"&amp;MOD(MONTH(Sheet1[[#This Row],[Date]])-4,12)+1</f>
        <v>FM3</v>
      </c>
      <c r="W947" t="str">
        <f>"Q"&amp;ROUNDUP(MONTH(Sheet1[[#This Row],[Date]])/3,0)</f>
        <v>Q2</v>
      </c>
      <c r="X947" t="str">
        <f>"Q"&amp;INT(MOD(MONTH(Sheet1[[#This Row],[Date]])-4,12/3)+1)</f>
        <v>Q3</v>
      </c>
      <c r="Y947" t="str" cm="1">
        <f t="array" ref="Y947">_xlfn.IFS(ROUND(L947,0)&lt;=1,"Need to improve 0-1",ROUND(L947,0)&lt;=2,"Okay 1-2",ROUND(L947,0)&lt;=3,"Good 2-3",ROUND(L947,0)&lt;=4,"Great 3-4",ROUND(L947,0)&lt;=5,"Excellent 4-5")</f>
        <v>Great 3-4</v>
      </c>
      <c r="Z947" t="str">
        <f t="shared" si="14"/>
        <v>0-1000</v>
      </c>
    </row>
    <row r="948" spans="1:26" x14ac:dyDescent="0.3">
      <c r="A948">
        <v>18199742</v>
      </c>
      <c r="B948" t="s">
        <v>2019</v>
      </c>
      <c r="C948">
        <v>189</v>
      </c>
      <c r="D948" t="s">
        <v>2020</v>
      </c>
      <c r="E948" t="s">
        <v>1901</v>
      </c>
      <c r="F948" t="s">
        <v>16</v>
      </c>
      <c r="G948" t="s">
        <v>16</v>
      </c>
      <c r="H948" t="s">
        <v>16</v>
      </c>
      <c r="I948">
        <v>4</v>
      </c>
      <c r="J948">
        <v>116</v>
      </c>
      <c r="K948">
        <v>300</v>
      </c>
      <c r="L948">
        <v>4.3</v>
      </c>
      <c r="M948" t="s">
        <v>2021</v>
      </c>
      <c r="N948" t="str">
        <f>SUBSTITUTE(Sheet1[[#This Row],[Datekey_Opening]],"_","-")</f>
        <v>2017-5-3</v>
      </c>
      <c r="O948">
        <f>YEAR(Sheet1[[#This Row],[Date]])</f>
        <v>2017</v>
      </c>
      <c r="P948" t="str">
        <f>LOOKUP(Sheet1[[#This Row],[CountryCode]],$AI$4:$AI$18,$AJ$4:$AJ$18)</f>
        <v>South Africa</v>
      </c>
      <c r="Q948">
        <f>MONTH(Sheet1[[#This Row],[Date]])</f>
        <v>5</v>
      </c>
      <c r="R948" t="str">
        <f>TEXT(Sheet1[[#This Row],[Date]],"MMMM")</f>
        <v>May</v>
      </c>
      <c r="S948" t="str">
        <f>TEXT(Sheet1[[#This Row],[Date]],"YYYY-MMM")</f>
        <v>2017-May</v>
      </c>
      <c r="T948">
        <f>WEEKDAY(Sheet1[[#This Row],[Date]])</f>
        <v>4</v>
      </c>
      <c r="U948" t="str">
        <f>TEXT(Sheet1[[#This Row],[Date]],"DDDD")</f>
        <v>Wednesday</v>
      </c>
      <c r="V948" t="str">
        <f>"FM"&amp;MOD(MONTH(Sheet1[[#This Row],[Date]])-4,12)+1</f>
        <v>FM2</v>
      </c>
      <c r="W948" t="str">
        <f>"Q"&amp;ROUNDUP(MONTH(Sheet1[[#This Row],[Date]])/3,0)</f>
        <v>Q2</v>
      </c>
      <c r="X948" t="str">
        <f>"Q"&amp;INT(MOD(MONTH(Sheet1[[#This Row],[Date]])-4,12/3)+1)</f>
        <v>Q2</v>
      </c>
      <c r="Y948" t="str" cm="1">
        <f t="array" ref="Y948">_xlfn.IFS(ROUND(L948,0)&lt;=1,"Need to improve 0-1",ROUND(L948,0)&lt;=2,"Okay 1-2",ROUND(L948,0)&lt;=3,"Good 2-3",ROUND(L948,0)&lt;=4,"Great 3-4",ROUND(L948,0)&lt;=5,"Excellent 4-5")</f>
        <v>Great 3-4</v>
      </c>
      <c r="Z948" t="str">
        <f t="shared" si="14"/>
        <v>0-1000</v>
      </c>
    </row>
    <row r="949" spans="1:26" x14ac:dyDescent="0.3">
      <c r="A949">
        <v>201531</v>
      </c>
      <c r="B949" t="s">
        <v>2022</v>
      </c>
      <c r="C949">
        <v>214</v>
      </c>
      <c r="D949" t="s">
        <v>2023</v>
      </c>
      <c r="E949" t="s">
        <v>2024</v>
      </c>
      <c r="F949" t="s">
        <v>16</v>
      </c>
      <c r="G949" t="s">
        <v>16</v>
      </c>
      <c r="H949" t="s">
        <v>16</v>
      </c>
      <c r="I949">
        <v>4</v>
      </c>
      <c r="J949">
        <v>1388</v>
      </c>
      <c r="K949">
        <v>300</v>
      </c>
      <c r="L949">
        <v>4.5</v>
      </c>
      <c r="M949" t="s">
        <v>2025</v>
      </c>
      <c r="N949" t="str">
        <f>SUBSTITUTE(Sheet1[[#This Row],[Datekey_Opening]],"_","-")</f>
        <v>2011-1-23</v>
      </c>
      <c r="O949">
        <f>YEAR(Sheet1[[#This Row],[Date]])</f>
        <v>2011</v>
      </c>
      <c r="P949" t="str">
        <f>LOOKUP(Sheet1[[#This Row],[CountryCode]],$AI$4:$AI$18,$AJ$4:$AJ$18)</f>
        <v>UAE</v>
      </c>
      <c r="Q949">
        <f>MONTH(Sheet1[[#This Row],[Date]])</f>
        <v>1</v>
      </c>
      <c r="R949" t="str">
        <f>TEXT(Sheet1[[#This Row],[Date]],"MMMM")</f>
        <v>January</v>
      </c>
      <c r="S949" t="str">
        <f>TEXT(Sheet1[[#This Row],[Date]],"YYYY-MMM")</f>
        <v>2011-Jan</v>
      </c>
      <c r="T949">
        <f>WEEKDAY(Sheet1[[#This Row],[Date]])</f>
        <v>1</v>
      </c>
      <c r="U949" t="str">
        <f>TEXT(Sheet1[[#This Row],[Date]],"DDDD")</f>
        <v>Sunday</v>
      </c>
      <c r="V949" t="str">
        <f>"FM"&amp;MOD(MONTH(Sheet1[[#This Row],[Date]])-4,12)+1</f>
        <v>FM10</v>
      </c>
      <c r="W949" t="str">
        <f>"Q"&amp;ROUNDUP(MONTH(Sheet1[[#This Row],[Date]])/3,0)</f>
        <v>Q1</v>
      </c>
      <c r="X949" t="str">
        <f>"Q"&amp;INT(MOD(MONTH(Sheet1[[#This Row],[Date]])-4,12/3)+1)</f>
        <v>Q2</v>
      </c>
      <c r="Y949" t="str" cm="1">
        <f t="array" ref="Y949">_xlfn.IFS(ROUND(L949,0)&lt;=1,"Need to improve 0-1",ROUND(L949,0)&lt;=2,"Okay 1-2",ROUND(L949,0)&lt;=3,"Good 2-3",ROUND(L949,0)&lt;=4,"Great 3-4",ROUND(L949,0)&lt;=5,"Excellent 4-5")</f>
        <v>Excellent 4-5</v>
      </c>
      <c r="Z949" t="str">
        <f t="shared" si="14"/>
        <v>0-1000</v>
      </c>
    </row>
    <row r="950" spans="1:26" x14ac:dyDescent="0.3">
      <c r="A950">
        <v>7302898</v>
      </c>
      <c r="B950" t="s">
        <v>2026</v>
      </c>
      <c r="C950">
        <v>30</v>
      </c>
      <c r="D950" t="s">
        <v>1749</v>
      </c>
      <c r="E950" t="s">
        <v>1743</v>
      </c>
      <c r="F950" t="s">
        <v>16</v>
      </c>
      <c r="G950" t="s">
        <v>16</v>
      </c>
      <c r="H950" t="s">
        <v>16</v>
      </c>
      <c r="I950">
        <v>4</v>
      </c>
      <c r="J950">
        <v>44</v>
      </c>
      <c r="K950">
        <v>300</v>
      </c>
      <c r="L950">
        <v>4.7</v>
      </c>
      <c r="M950" t="s">
        <v>1322</v>
      </c>
      <c r="N950" t="str">
        <f>SUBSTITUTE(Sheet1[[#This Row],[Datekey_Opening]],"_","-")</f>
        <v>2013-11-21</v>
      </c>
      <c r="O950">
        <f>YEAR(Sheet1[[#This Row],[Date]])</f>
        <v>2013</v>
      </c>
      <c r="P950" t="str">
        <f>LOOKUP(Sheet1[[#This Row],[CountryCode]],$AI$4:$AI$18,$AJ$4:$AJ$18)</f>
        <v>Brazil</v>
      </c>
      <c r="Q950">
        <f>MONTH(Sheet1[[#This Row],[Date]])</f>
        <v>11</v>
      </c>
      <c r="R950" t="str">
        <f>TEXT(Sheet1[[#This Row],[Date]],"MMMM")</f>
        <v>November</v>
      </c>
      <c r="S950" t="str">
        <f>TEXT(Sheet1[[#This Row],[Date]],"YYYY-MMM")</f>
        <v>2013-Nov</v>
      </c>
      <c r="T950">
        <f>WEEKDAY(Sheet1[[#This Row],[Date]])</f>
        <v>5</v>
      </c>
      <c r="U950" t="str">
        <f>TEXT(Sheet1[[#This Row],[Date]],"DDDD")</f>
        <v>Thursday</v>
      </c>
      <c r="V950" t="str">
        <f>"FM"&amp;MOD(MONTH(Sheet1[[#This Row],[Date]])-4,12)+1</f>
        <v>FM8</v>
      </c>
      <c r="W950" t="str">
        <f>"Q"&amp;ROUNDUP(MONTH(Sheet1[[#This Row],[Date]])/3,0)</f>
        <v>Q4</v>
      </c>
      <c r="X950" t="str">
        <f>"Q"&amp;INT(MOD(MONTH(Sheet1[[#This Row],[Date]])-4,12/3)+1)</f>
        <v>Q4</v>
      </c>
      <c r="Y950" t="str" cm="1">
        <f t="array" ref="Y950">_xlfn.IFS(ROUND(L950,0)&lt;=1,"Need to improve 0-1",ROUND(L950,0)&lt;=2,"Okay 1-2",ROUND(L950,0)&lt;=3,"Good 2-3",ROUND(L950,0)&lt;=4,"Great 3-4",ROUND(L950,0)&lt;=5,"Excellent 4-5")</f>
        <v>Excellent 4-5</v>
      </c>
      <c r="Z950" t="str">
        <f t="shared" si="14"/>
        <v>0-1000</v>
      </c>
    </row>
    <row r="951" spans="1:26" x14ac:dyDescent="0.3">
      <c r="A951">
        <v>6702159</v>
      </c>
      <c r="B951" t="s">
        <v>2027</v>
      </c>
      <c r="C951">
        <v>30</v>
      </c>
      <c r="D951" t="s">
        <v>1742</v>
      </c>
      <c r="E951" t="s">
        <v>2028</v>
      </c>
      <c r="F951" t="s">
        <v>16</v>
      </c>
      <c r="G951" t="s">
        <v>16</v>
      </c>
      <c r="H951" t="s">
        <v>16</v>
      </c>
      <c r="I951">
        <v>4</v>
      </c>
      <c r="J951">
        <v>39</v>
      </c>
      <c r="K951">
        <v>300</v>
      </c>
      <c r="L951">
        <v>4.3</v>
      </c>
      <c r="M951" t="s">
        <v>2029</v>
      </c>
      <c r="N951" t="str">
        <f>SUBSTITUTE(Sheet1[[#This Row],[Datekey_Opening]],"_","-")</f>
        <v>2011-11-13</v>
      </c>
      <c r="O951">
        <f>YEAR(Sheet1[[#This Row],[Date]])</f>
        <v>2011</v>
      </c>
      <c r="P951" t="str">
        <f>LOOKUP(Sheet1[[#This Row],[CountryCode]],$AI$4:$AI$18,$AJ$4:$AJ$18)</f>
        <v>Brazil</v>
      </c>
      <c r="Q951">
        <f>MONTH(Sheet1[[#This Row],[Date]])</f>
        <v>11</v>
      </c>
      <c r="R951" t="str">
        <f>TEXT(Sheet1[[#This Row],[Date]],"MMMM")</f>
        <v>November</v>
      </c>
      <c r="S951" t="str">
        <f>TEXT(Sheet1[[#This Row],[Date]],"YYYY-MMM")</f>
        <v>2011-Nov</v>
      </c>
      <c r="T951">
        <f>WEEKDAY(Sheet1[[#This Row],[Date]])</f>
        <v>1</v>
      </c>
      <c r="U951" t="str">
        <f>TEXT(Sheet1[[#This Row],[Date]],"DDDD")</f>
        <v>Sunday</v>
      </c>
      <c r="V951" t="str">
        <f>"FM"&amp;MOD(MONTH(Sheet1[[#This Row],[Date]])-4,12)+1</f>
        <v>FM8</v>
      </c>
      <c r="W951" t="str">
        <f>"Q"&amp;ROUNDUP(MONTH(Sheet1[[#This Row],[Date]])/3,0)</f>
        <v>Q4</v>
      </c>
      <c r="X951" t="str">
        <f>"Q"&amp;INT(MOD(MONTH(Sheet1[[#This Row],[Date]])-4,12/3)+1)</f>
        <v>Q4</v>
      </c>
      <c r="Y951" t="str" cm="1">
        <f t="array" ref="Y951">_xlfn.IFS(ROUND(L951,0)&lt;=1,"Need to improve 0-1",ROUND(L951,0)&lt;=2,"Okay 1-2",ROUND(L951,0)&lt;=3,"Good 2-3",ROUND(L951,0)&lt;=4,"Great 3-4",ROUND(L951,0)&lt;=5,"Excellent 4-5")</f>
        <v>Great 3-4</v>
      </c>
      <c r="Z951" t="str">
        <f t="shared" si="14"/>
        <v>0-1000</v>
      </c>
    </row>
    <row r="952" spans="1:26" x14ac:dyDescent="0.3">
      <c r="A952">
        <v>6517404</v>
      </c>
      <c r="B952" t="s">
        <v>2030</v>
      </c>
      <c r="C952">
        <v>189</v>
      </c>
      <c r="D952" t="s">
        <v>2031</v>
      </c>
      <c r="E952" t="s">
        <v>1518</v>
      </c>
      <c r="F952" t="s">
        <v>16</v>
      </c>
      <c r="G952" t="s">
        <v>16</v>
      </c>
      <c r="H952" t="s">
        <v>16</v>
      </c>
      <c r="I952">
        <v>4</v>
      </c>
      <c r="J952">
        <v>90</v>
      </c>
      <c r="K952">
        <v>300</v>
      </c>
      <c r="L952">
        <v>4.4000000000000004</v>
      </c>
      <c r="M952" t="s">
        <v>520</v>
      </c>
      <c r="N952" t="str">
        <f>SUBSTITUTE(Sheet1[[#This Row],[Datekey_Opening]],"_","-")</f>
        <v>2013-11-24</v>
      </c>
      <c r="O952">
        <f>YEAR(Sheet1[[#This Row],[Date]])</f>
        <v>2013</v>
      </c>
      <c r="P952" t="str">
        <f>LOOKUP(Sheet1[[#This Row],[CountryCode]],$AI$4:$AI$18,$AJ$4:$AJ$18)</f>
        <v>South Africa</v>
      </c>
      <c r="Q952">
        <f>MONTH(Sheet1[[#This Row],[Date]])</f>
        <v>11</v>
      </c>
      <c r="R952" t="str">
        <f>TEXT(Sheet1[[#This Row],[Date]],"MMMM")</f>
        <v>November</v>
      </c>
      <c r="S952" t="str">
        <f>TEXT(Sheet1[[#This Row],[Date]],"YYYY-MMM")</f>
        <v>2013-Nov</v>
      </c>
      <c r="T952">
        <f>WEEKDAY(Sheet1[[#This Row],[Date]])</f>
        <v>1</v>
      </c>
      <c r="U952" t="str">
        <f>TEXT(Sheet1[[#This Row],[Date]],"DDDD")</f>
        <v>Sunday</v>
      </c>
      <c r="V952" t="str">
        <f>"FM"&amp;MOD(MONTH(Sheet1[[#This Row],[Date]])-4,12)+1</f>
        <v>FM8</v>
      </c>
      <c r="W952" t="str">
        <f>"Q"&amp;ROUNDUP(MONTH(Sheet1[[#This Row],[Date]])/3,0)</f>
        <v>Q4</v>
      </c>
      <c r="X952" t="str">
        <f>"Q"&amp;INT(MOD(MONTH(Sheet1[[#This Row],[Date]])-4,12/3)+1)</f>
        <v>Q4</v>
      </c>
      <c r="Y952" t="str" cm="1">
        <f t="array" ref="Y952">_xlfn.IFS(ROUND(L952,0)&lt;=1,"Need to improve 0-1",ROUND(L952,0)&lt;=2,"Okay 1-2",ROUND(L952,0)&lt;=3,"Good 2-3",ROUND(L952,0)&lt;=4,"Great 3-4",ROUND(L952,0)&lt;=5,"Excellent 4-5")</f>
        <v>Great 3-4</v>
      </c>
      <c r="Z952" t="str">
        <f t="shared" si="14"/>
        <v>0-1000</v>
      </c>
    </row>
    <row r="953" spans="1:26" x14ac:dyDescent="0.3">
      <c r="A953">
        <v>310169</v>
      </c>
      <c r="B953" t="s">
        <v>2032</v>
      </c>
      <c r="C953">
        <v>1</v>
      </c>
      <c r="D953" t="s">
        <v>14</v>
      </c>
      <c r="E953" t="s">
        <v>362</v>
      </c>
      <c r="F953" t="s">
        <v>21</v>
      </c>
      <c r="G953" t="s">
        <v>21</v>
      </c>
      <c r="H953" t="s">
        <v>16</v>
      </c>
      <c r="I953">
        <v>2</v>
      </c>
      <c r="J953">
        <v>364</v>
      </c>
      <c r="K953">
        <v>850</v>
      </c>
      <c r="L953">
        <v>3.7</v>
      </c>
      <c r="M953" t="s">
        <v>2033</v>
      </c>
      <c r="N953" t="str">
        <f>SUBSTITUTE(Sheet1[[#This Row],[Datekey_Opening]],"_","-")</f>
        <v>2011-2-8</v>
      </c>
      <c r="O953">
        <f>YEAR(Sheet1[[#This Row],[Date]])</f>
        <v>2011</v>
      </c>
      <c r="P953" t="str">
        <f>LOOKUP(Sheet1[[#This Row],[CountryCode]],$AI$4:$AI$18,$AJ$4:$AJ$18)</f>
        <v>India</v>
      </c>
      <c r="Q953">
        <f>MONTH(Sheet1[[#This Row],[Date]])</f>
        <v>2</v>
      </c>
      <c r="R953" t="str">
        <f>TEXT(Sheet1[[#This Row],[Date]],"MMMM")</f>
        <v>February</v>
      </c>
      <c r="S953" t="str">
        <f>TEXT(Sheet1[[#This Row],[Date]],"YYYY-MMM")</f>
        <v>2011-Feb</v>
      </c>
      <c r="T953">
        <f>WEEKDAY(Sheet1[[#This Row],[Date]])</f>
        <v>3</v>
      </c>
      <c r="U953" t="str">
        <f>TEXT(Sheet1[[#This Row],[Date]],"DDDD")</f>
        <v>Tuesday</v>
      </c>
      <c r="V953" t="str">
        <f>"FM"&amp;MOD(MONTH(Sheet1[[#This Row],[Date]])-4,12)+1</f>
        <v>FM11</v>
      </c>
      <c r="W953" t="str">
        <f>"Q"&amp;ROUNDUP(MONTH(Sheet1[[#This Row],[Date]])/3,0)</f>
        <v>Q1</v>
      </c>
      <c r="X953" t="str">
        <f>"Q"&amp;INT(MOD(MONTH(Sheet1[[#This Row],[Date]])-4,12/3)+1)</f>
        <v>Q3</v>
      </c>
      <c r="Y953" t="str" cm="1">
        <f t="array" ref="Y953">_xlfn.IFS(ROUND(L953,0)&lt;=1,"Need to improve 0-1",ROUND(L953,0)&lt;=2,"Okay 1-2",ROUND(L953,0)&lt;=3,"Good 2-3",ROUND(L953,0)&lt;=4,"Great 3-4",ROUND(L953,0)&lt;=5,"Excellent 4-5")</f>
        <v>Great 3-4</v>
      </c>
      <c r="Z953" t="str">
        <f t="shared" si="14"/>
        <v>0-1000</v>
      </c>
    </row>
    <row r="954" spans="1:26" x14ac:dyDescent="0.3">
      <c r="A954">
        <v>18238595</v>
      </c>
      <c r="B954" t="s">
        <v>2034</v>
      </c>
      <c r="C954">
        <v>189</v>
      </c>
      <c r="D954" t="s">
        <v>2020</v>
      </c>
      <c r="E954" t="s">
        <v>2035</v>
      </c>
      <c r="F954" t="s">
        <v>16</v>
      </c>
      <c r="G954" t="s">
        <v>16</v>
      </c>
      <c r="H954" t="s">
        <v>16</v>
      </c>
      <c r="I954">
        <v>4</v>
      </c>
      <c r="J954">
        <v>57</v>
      </c>
      <c r="K954">
        <v>300</v>
      </c>
      <c r="L954">
        <v>3.8</v>
      </c>
      <c r="M954" t="s">
        <v>2036</v>
      </c>
      <c r="N954" t="str">
        <f>SUBSTITUTE(Sheet1[[#This Row],[Datekey_Opening]],"_","-")</f>
        <v>2016-10-24</v>
      </c>
      <c r="O954">
        <f>YEAR(Sheet1[[#This Row],[Date]])</f>
        <v>2016</v>
      </c>
      <c r="P954" t="str">
        <f>LOOKUP(Sheet1[[#This Row],[CountryCode]],$AI$4:$AI$18,$AJ$4:$AJ$18)</f>
        <v>South Africa</v>
      </c>
      <c r="Q954">
        <f>MONTH(Sheet1[[#This Row],[Date]])</f>
        <v>10</v>
      </c>
      <c r="R954" t="str">
        <f>TEXT(Sheet1[[#This Row],[Date]],"MMMM")</f>
        <v>October</v>
      </c>
      <c r="S954" t="str">
        <f>TEXT(Sheet1[[#This Row],[Date]],"YYYY-MMM")</f>
        <v>2016-Oct</v>
      </c>
      <c r="T954">
        <f>WEEKDAY(Sheet1[[#This Row],[Date]])</f>
        <v>2</v>
      </c>
      <c r="U954" t="str">
        <f>TEXT(Sheet1[[#This Row],[Date]],"DDDD")</f>
        <v>Monday</v>
      </c>
      <c r="V954" t="str">
        <f>"FM"&amp;MOD(MONTH(Sheet1[[#This Row],[Date]])-4,12)+1</f>
        <v>FM7</v>
      </c>
      <c r="W954" t="str">
        <f>"Q"&amp;ROUNDUP(MONTH(Sheet1[[#This Row],[Date]])/3,0)</f>
        <v>Q4</v>
      </c>
      <c r="X954" t="str">
        <f>"Q"&amp;INT(MOD(MONTH(Sheet1[[#This Row],[Date]])-4,12/3)+1)</f>
        <v>Q3</v>
      </c>
      <c r="Y954" t="str" cm="1">
        <f t="array" ref="Y954">_xlfn.IFS(ROUND(L954,0)&lt;=1,"Need to improve 0-1",ROUND(L954,0)&lt;=2,"Okay 1-2",ROUND(L954,0)&lt;=3,"Good 2-3",ROUND(L954,0)&lt;=4,"Great 3-4",ROUND(L954,0)&lt;=5,"Excellent 4-5")</f>
        <v>Great 3-4</v>
      </c>
      <c r="Z954" t="str">
        <f t="shared" si="14"/>
        <v>0-1000</v>
      </c>
    </row>
    <row r="955" spans="1:26" x14ac:dyDescent="0.3">
      <c r="A955">
        <v>2893</v>
      </c>
      <c r="B955" t="s">
        <v>2037</v>
      </c>
      <c r="C955">
        <v>1</v>
      </c>
      <c r="D955" t="s">
        <v>14</v>
      </c>
      <c r="E955" t="s">
        <v>395</v>
      </c>
      <c r="F955" t="s">
        <v>16</v>
      </c>
      <c r="G955" t="s">
        <v>21</v>
      </c>
      <c r="H955" t="s">
        <v>16</v>
      </c>
      <c r="I955">
        <v>2</v>
      </c>
      <c r="J955">
        <v>161</v>
      </c>
      <c r="K955">
        <v>750</v>
      </c>
      <c r="L955">
        <v>3.6</v>
      </c>
      <c r="M955" t="s">
        <v>2038</v>
      </c>
      <c r="N955" t="str">
        <f>SUBSTITUTE(Sheet1[[#This Row],[Datekey_Opening]],"_","-")</f>
        <v>2011-1-27</v>
      </c>
      <c r="O955">
        <f>YEAR(Sheet1[[#This Row],[Date]])</f>
        <v>2011</v>
      </c>
      <c r="P955" t="str">
        <f>LOOKUP(Sheet1[[#This Row],[CountryCode]],$AI$4:$AI$18,$AJ$4:$AJ$18)</f>
        <v>India</v>
      </c>
      <c r="Q955">
        <f>MONTH(Sheet1[[#This Row],[Date]])</f>
        <v>1</v>
      </c>
      <c r="R955" t="str">
        <f>TEXT(Sheet1[[#This Row],[Date]],"MMMM")</f>
        <v>January</v>
      </c>
      <c r="S955" t="str">
        <f>TEXT(Sheet1[[#This Row],[Date]],"YYYY-MMM")</f>
        <v>2011-Jan</v>
      </c>
      <c r="T955">
        <f>WEEKDAY(Sheet1[[#This Row],[Date]])</f>
        <v>5</v>
      </c>
      <c r="U955" t="str">
        <f>TEXT(Sheet1[[#This Row],[Date]],"DDDD")</f>
        <v>Thursday</v>
      </c>
      <c r="V955" t="str">
        <f>"FM"&amp;MOD(MONTH(Sheet1[[#This Row],[Date]])-4,12)+1</f>
        <v>FM10</v>
      </c>
      <c r="W955" t="str">
        <f>"Q"&amp;ROUNDUP(MONTH(Sheet1[[#This Row],[Date]])/3,0)</f>
        <v>Q1</v>
      </c>
      <c r="X955" t="str">
        <f>"Q"&amp;INT(MOD(MONTH(Sheet1[[#This Row],[Date]])-4,12/3)+1)</f>
        <v>Q2</v>
      </c>
      <c r="Y955" t="str" cm="1">
        <f t="array" ref="Y955">_xlfn.IFS(ROUND(L955,0)&lt;=1,"Need to improve 0-1",ROUND(L955,0)&lt;=2,"Okay 1-2",ROUND(L955,0)&lt;=3,"Good 2-3",ROUND(L955,0)&lt;=4,"Great 3-4",ROUND(L955,0)&lt;=5,"Excellent 4-5")</f>
        <v>Great 3-4</v>
      </c>
      <c r="Z955" t="str">
        <f t="shared" si="14"/>
        <v>0-1000</v>
      </c>
    </row>
    <row r="956" spans="1:26" x14ac:dyDescent="0.3">
      <c r="A956">
        <v>18483085</v>
      </c>
      <c r="B956" t="s">
        <v>2039</v>
      </c>
      <c r="C956">
        <v>184</v>
      </c>
      <c r="D956" t="s">
        <v>1524</v>
      </c>
      <c r="E956" t="s">
        <v>1895</v>
      </c>
      <c r="F956" t="s">
        <v>16</v>
      </c>
      <c r="G956" t="s">
        <v>16</v>
      </c>
      <c r="H956" t="s">
        <v>16</v>
      </c>
      <c r="I956">
        <v>4</v>
      </c>
      <c r="J956">
        <v>33</v>
      </c>
      <c r="K956">
        <v>315</v>
      </c>
      <c r="L956">
        <v>3.9</v>
      </c>
      <c r="M956" t="s">
        <v>257</v>
      </c>
      <c r="N956" t="str">
        <f>SUBSTITUTE(Sheet1[[#This Row],[Datekey_Opening]],"_","-")</f>
        <v>2012-1-19</v>
      </c>
      <c r="O956">
        <f>YEAR(Sheet1[[#This Row],[Date]])</f>
        <v>2012</v>
      </c>
      <c r="P956" t="str">
        <f>LOOKUP(Sheet1[[#This Row],[CountryCode]],$AI$4:$AI$18,$AJ$4:$AJ$18)</f>
        <v>Singapore</v>
      </c>
      <c r="Q956">
        <f>MONTH(Sheet1[[#This Row],[Date]])</f>
        <v>1</v>
      </c>
      <c r="R956" t="str">
        <f>TEXT(Sheet1[[#This Row],[Date]],"MMMM")</f>
        <v>January</v>
      </c>
      <c r="S956" t="str">
        <f>TEXT(Sheet1[[#This Row],[Date]],"YYYY-MMM")</f>
        <v>2012-Jan</v>
      </c>
      <c r="T956">
        <f>WEEKDAY(Sheet1[[#This Row],[Date]])</f>
        <v>5</v>
      </c>
      <c r="U956" t="str">
        <f>TEXT(Sheet1[[#This Row],[Date]],"DDDD")</f>
        <v>Thursday</v>
      </c>
      <c r="V956" t="str">
        <f>"FM"&amp;MOD(MONTH(Sheet1[[#This Row],[Date]])-4,12)+1</f>
        <v>FM10</v>
      </c>
      <c r="W956" t="str">
        <f>"Q"&amp;ROUNDUP(MONTH(Sheet1[[#This Row],[Date]])/3,0)</f>
        <v>Q1</v>
      </c>
      <c r="X956" t="str">
        <f>"Q"&amp;INT(MOD(MONTH(Sheet1[[#This Row],[Date]])-4,12/3)+1)</f>
        <v>Q2</v>
      </c>
      <c r="Y956" t="str" cm="1">
        <f t="array" ref="Y956">_xlfn.IFS(ROUND(L956,0)&lt;=1,"Need to improve 0-1",ROUND(L956,0)&lt;=2,"Okay 1-2",ROUND(L956,0)&lt;=3,"Good 2-3",ROUND(L956,0)&lt;=4,"Great 3-4",ROUND(L956,0)&lt;=5,"Excellent 4-5")</f>
        <v>Great 3-4</v>
      </c>
      <c r="Z956" t="str">
        <f t="shared" si="14"/>
        <v>0-1000</v>
      </c>
    </row>
    <row r="957" spans="1:26" x14ac:dyDescent="0.3">
      <c r="A957">
        <v>18318846</v>
      </c>
      <c r="B957" t="s">
        <v>2040</v>
      </c>
      <c r="C957">
        <v>189</v>
      </c>
      <c r="D957" t="s">
        <v>2020</v>
      </c>
      <c r="E957" t="s">
        <v>2041</v>
      </c>
      <c r="F957" t="s">
        <v>16</v>
      </c>
      <c r="G957" t="s">
        <v>16</v>
      </c>
      <c r="H957" t="s">
        <v>16</v>
      </c>
      <c r="I957">
        <v>4</v>
      </c>
      <c r="J957">
        <v>43</v>
      </c>
      <c r="K957">
        <v>320</v>
      </c>
      <c r="L957">
        <v>4.3</v>
      </c>
      <c r="M957" t="s">
        <v>2042</v>
      </c>
      <c r="N957" t="str">
        <f>SUBSTITUTE(Sheet1[[#This Row],[Datekey_Opening]],"_","-")</f>
        <v>2011-9-14</v>
      </c>
      <c r="O957">
        <f>YEAR(Sheet1[[#This Row],[Date]])</f>
        <v>2011</v>
      </c>
      <c r="P957" t="str">
        <f>LOOKUP(Sheet1[[#This Row],[CountryCode]],$AI$4:$AI$18,$AJ$4:$AJ$18)</f>
        <v>South Africa</v>
      </c>
      <c r="Q957">
        <f>MONTH(Sheet1[[#This Row],[Date]])</f>
        <v>9</v>
      </c>
      <c r="R957" t="str">
        <f>TEXT(Sheet1[[#This Row],[Date]],"MMMM")</f>
        <v>September</v>
      </c>
      <c r="S957" t="str">
        <f>TEXT(Sheet1[[#This Row],[Date]],"YYYY-MMM")</f>
        <v>2011-Sep</v>
      </c>
      <c r="T957">
        <f>WEEKDAY(Sheet1[[#This Row],[Date]])</f>
        <v>4</v>
      </c>
      <c r="U957" t="str">
        <f>TEXT(Sheet1[[#This Row],[Date]],"DDDD")</f>
        <v>Wednesday</v>
      </c>
      <c r="V957" t="str">
        <f>"FM"&amp;MOD(MONTH(Sheet1[[#This Row],[Date]])-4,12)+1</f>
        <v>FM6</v>
      </c>
      <c r="W957" t="str">
        <f>"Q"&amp;ROUNDUP(MONTH(Sheet1[[#This Row],[Date]])/3,0)</f>
        <v>Q3</v>
      </c>
      <c r="X957" t="str">
        <f>"Q"&amp;INT(MOD(MONTH(Sheet1[[#This Row],[Date]])-4,12/3)+1)</f>
        <v>Q2</v>
      </c>
      <c r="Y957" t="str" cm="1">
        <f t="array" ref="Y957">_xlfn.IFS(ROUND(L957,0)&lt;=1,"Need to improve 0-1",ROUND(L957,0)&lt;=2,"Okay 1-2",ROUND(L957,0)&lt;=3,"Good 2-3",ROUND(L957,0)&lt;=4,"Great 3-4",ROUND(L957,0)&lt;=5,"Excellent 4-5")</f>
        <v>Great 3-4</v>
      </c>
      <c r="Z957" t="str">
        <f t="shared" si="14"/>
        <v>0-1000</v>
      </c>
    </row>
    <row r="958" spans="1:26" x14ac:dyDescent="0.3">
      <c r="A958">
        <v>3173</v>
      </c>
      <c r="B958" t="s">
        <v>467</v>
      </c>
      <c r="C958">
        <v>1</v>
      </c>
      <c r="D958" t="s">
        <v>14</v>
      </c>
      <c r="E958" t="s">
        <v>362</v>
      </c>
      <c r="F958" t="s">
        <v>21</v>
      </c>
      <c r="G958" t="s">
        <v>21</v>
      </c>
      <c r="H958" t="s">
        <v>16</v>
      </c>
      <c r="I958">
        <v>2</v>
      </c>
      <c r="J958">
        <v>192</v>
      </c>
      <c r="K958">
        <v>850</v>
      </c>
      <c r="L958">
        <v>2.6</v>
      </c>
      <c r="M958" t="s">
        <v>2043</v>
      </c>
      <c r="N958" t="str">
        <f>SUBSTITUTE(Sheet1[[#This Row],[Datekey_Opening]],"_","-")</f>
        <v>2016-1-25</v>
      </c>
      <c r="O958">
        <f>YEAR(Sheet1[[#This Row],[Date]])</f>
        <v>2016</v>
      </c>
      <c r="P958" t="str">
        <f>LOOKUP(Sheet1[[#This Row],[CountryCode]],$AI$4:$AI$18,$AJ$4:$AJ$18)</f>
        <v>India</v>
      </c>
      <c r="Q958">
        <f>MONTH(Sheet1[[#This Row],[Date]])</f>
        <v>1</v>
      </c>
      <c r="R958" t="str">
        <f>TEXT(Sheet1[[#This Row],[Date]],"MMMM")</f>
        <v>January</v>
      </c>
      <c r="S958" t="str">
        <f>TEXT(Sheet1[[#This Row],[Date]],"YYYY-MMM")</f>
        <v>2016-Jan</v>
      </c>
      <c r="T958">
        <f>WEEKDAY(Sheet1[[#This Row],[Date]])</f>
        <v>2</v>
      </c>
      <c r="U958" t="str">
        <f>TEXT(Sheet1[[#This Row],[Date]],"DDDD")</f>
        <v>Monday</v>
      </c>
      <c r="V958" t="str">
        <f>"FM"&amp;MOD(MONTH(Sheet1[[#This Row],[Date]])-4,12)+1</f>
        <v>FM10</v>
      </c>
      <c r="W958" t="str">
        <f>"Q"&amp;ROUNDUP(MONTH(Sheet1[[#This Row],[Date]])/3,0)</f>
        <v>Q1</v>
      </c>
      <c r="X958" t="str">
        <f>"Q"&amp;INT(MOD(MONTH(Sheet1[[#This Row],[Date]])-4,12/3)+1)</f>
        <v>Q2</v>
      </c>
      <c r="Y958" t="str" cm="1">
        <f t="array" ref="Y958">_xlfn.IFS(ROUND(L958,0)&lt;=1,"Need to improve 0-1",ROUND(L958,0)&lt;=2,"Okay 1-2",ROUND(L958,0)&lt;=3,"Good 2-3",ROUND(L958,0)&lt;=4,"Great 3-4",ROUND(L958,0)&lt;=5,"Excellent 4-5")</f>
        <v>Good 2-3</v>
      </c>
      <c r="Z958" t="str">
        <f t="shared" si="14"/>
        <v>0-1000</v>
      </c>
    </row>
    <row r="959" spans="1:26" x14ac:dyDescent="0.3">
      <c r="A959">
        <v>303704</v>
      </c>
      <c r="B959" t="s">
        <v>2044</v>
      </c>
      <c r="C959">
        <v>1</v>
      </c>
      <c r="D959" t="s">
        <v>14</v>
      </c>
      <c r="E959" t="s">
        <v>2045</v>
      </c>
      <c r="F959" t="s">
        <v>21</v>
      </c>
      <c r="G959" t="s">
        <v>21</v>
      </c>
      <c r="H959" t="s">
        <v>16</v>
      </c>
      <c r="I959">
        <v>2</v>
      </c>
      <c r="J959">
        <v>134</v>
      </c>
      <c r="K959">
        <v>750</v>
      </c>
      <c r="L959">
        <v>3.1</v>
      </c>
      <c r="M959" t="s">
        <v>2046</v>
      </c>
      <c r="N959" t="str">
        <f>SUBSTITUTE(Sheet1[[#This Row],[Datekey_Opening]],"_","-")</f>
        <v>2016-1-9</v>
      </c>
      <c r="O959">
        <f>YEAR(Sheet1[[#This Row],[Date]])</f>
        <v>2016</v>
      </c>
      <c r="P959" t="str">
        <f>LOOKUP(Sheet1[[#This Row],[CountryCode]],$AI$4:$AI$18,$AJ$4:$AJ$18)</f>
        <v>India</v>
      </c>
      <c r="Q959">
        <f>MONTH(Sheet1[[#This Row],[Date]])</f>
        <v>1</v>
      </c>
      <c r="R959" t="str">
        <f>TEXT(Sheet1[[#This Row],[Date]],"MMMM")</f>
        <v>January</v>
      </c>
      <c r="S959" t="str">
        <f>TEXT(Sheet1[[#This Row],[Date]],"YYYY-MMM")</f>
        <v>2016-Jan</v>
      </c>
      <c r="T959">
        <f>WEEKDAY(Sheet1[[#This Row],[Date]])</f>
        <v>7</v>
      </c>
      <c r="U959" t="str">
        <f>TEXT(Sheet1[[#This Row],[Date]],"DDDD")</f>
        <v>Saturday</v>
      </c>
      <c r="V959" t="str">
        <f>"FM"&amp;MOD(MONTH(Sheet1[[#This Row],[Date]])-4,12)+1</f>
        <v>FM10</v>
      </c>
      <c r="W959" t="str">
        <f>"Q"&amp;ROUNDUP(MONTH(Sheet1[[#This Row],[Date]])/3,0)</f>
        <v>Q1</v>
      </c>
      <c r="X959" t="str">
        <f>"Q"&amp;INT(MOD(MONTH(Sheet1[[#This Row],[Date]])-4,12/3)+1)</f>
        <v>Q2</v>
      </c>
      <c r="Y959" t="str" cm="1">
        <f t="array" ref="Y959">_xlfn.IFS(ROUND(L959,0)&lt;=1,"Need to improve 0-1",ROUND(L959,0)&lt;=2,"Okay 1-2",ROUND(L959,0)&lt;=3,"Good 2-3",ROUND(L959,0)&lt;=4,"Great 3-4",ROUND(L959,0)&lt;=5,"Excellent 4-5")</f>
        <v>Good 2-3</v>
      </c>
      <c r="Z959" t="str">
        <f t="shared" si="14"/>
        <v>0-1000</v>
      </c>
    </row>
    <row r="960" spans="1:26" x14ac:dyDescent="0.3">
      <c r="A960">
        <v>1931</v>
      </c>
      <c r="B960" t="s">
        <v>2047</v>
      </c>
      <c r="C960">
        <v>1</v>
      </c>
      <c r="D960" t="s">
        <v>14</v>
      </c>
      <c r="E960" t="s">
        <v>382</v>
      </c>
      <c r="F960" t="s">
        <v>21</v>
      </c>
      <c r="G960" t="s">
        <v>16</v>
      </c>
      <c r="H960" t="s">
        <v>16</v>
      </c>
      <c r="I960">
        <v>2</v>
      </c>
      <c r="J960">
        <v>84</v>
      </c>
      <c r="K960">
        <v>900</v>
      </c>
      <c r="L960">
        <v>2.7</v>
      </c>
      <c r="M960" t="s">
        <v>2048</v>
      </c>
      <c r="N960" t="str">
        <f>SUBSTITUTE(Sheet1[[#This Row],[Datekey_Opening]],"_","-")</f>
        <v>2014-1-12</v>
      </c>
      <c r="O960">
        <f>YEAR(Sheet1[[#This Row],[Date]])</f>
        <v>2014</v>
      </c>
      <c r="P960" t="str">
        <f>LOOKUP(Sheet1[[#This Row],[CountryCode]],$AI$4:$AI$18,$AJ$4:$AJ$18)</f>
        <v>India</v>
      </c>
      <c r="Q960">
        <f>MONTH(Sheet1[[#This Row],[Date]])</f>
        <v>1</v>
      </c>
      <c r="R960" t="str">
        <f>TEXT(Sheet1[[#This Row],[Date]],"MMMM")</f>
        <v>January</v>
      </c>
      <c r="S960" t="str">
        <f>TEXT(Sheet1[[#This Row],[Date]],"YYYY-MMM")</f>
        <v>2014-Jan</v>
      </c>
      <c r="T960">
        <f>WEEKDAY(Sheet1[[#This Row],[Date]])</f>
        <v>1</v>
      </c>
      <c r="U960" t="str">
        <f>TEXT(Sheet1[[#This Row],[Date]],"DDDD")</f>
        <v>Sunday</v>
      </c>
      <c r="V960" t="str">
        <f>"FM"&amp;MOD(MONTH(Sheet1[[#This Row],[Date]])-4,12)+1</f>
        <v>FM10</v>
      </c>
      <c r="W960" t="str">
        <f>"Q"&amp;ROUNDUP(MONTH(Sheet1[[#This Row],[Date]])/3,0)</f>
        <v>Q1</v>
      </c>
      <c r="X960" t="str">
        <f>"Q"&amp;INT(MOD(MONTH(Sheet1[[#This Row],[Date]])-4,12/3)+1)</f>
        <v>Q2</v>
      </c>
      <c r="Y960" t="str" cm="1">
        <f t="array" ref="Y960">_xlfn.IFS(ROUND(L960,0)&lt;=1,"Need to improve 0-1",ROUND(L960,0)&lt;=2,"Okay 1-2",ROUND(L960,0)&lt;=3,"Good 2-3",ROUND(L960,0)&lt;=4,"Great 3-4",ROUND(L960,0)&lt;=5,"Excellent 4-5")</f>
        <v>Good 2-3</v>
      </c>
      <c r="Z960" t="str">
        <f t="shared" si="14"/>
        <v>0-1000</v>
      </c>
    </row>
    <row r="961" spans="1:26" x14ac:dyDescent="0.3">
      <c r="A961">
        <v>6401789</v>
      </c>
      <c r="B961" t="s">
        <v>2049</v>
      </c>
      <c r="C961">
        <v>189</v>
      </c>
      <c r="D961" t="s">
        <v>2016</v>
      </c>
      <c r="E961" t="s">
        <v>2050</v>
      </c>
      <c r="F961" t="s">
        <v>16</v>
      </c>
      <c r="G961" t="s">
        <v>16</v>
      </c>
      <c r="H961" t="s">
        <v>16</v>
      </c>
      <c r="I961">
        <v>4</v>
      </c>
      <c r="J961">
        <v>374</v>
      </c>
      <c r="K961">
        <v>320</v>
      </c>
      <c r="L961">
        <v>4.0999999999999996</v>
      </c>
      <c r="M961" t="s">
        <v>2051</v>
      </c>
      <c r="N961" t="str">
        <f>SUBSTITUTE(Sheet1[[#This Row],[Datekey_Opening]],"_","-")</f>
        <v>2014-7-11</v>
      </c>
      <c r="O961">
        <f>YEAR(Sheet1[[#This Row],[Date]])</f>
        <v>2014</v>
      </c>
      <c r="P961" t="str">
        <f>LOOKUP(Sheet1[[#This Row],[CountryCode]],$AI$4:$AI$18,$AJ$4:$AJ$18)</f>
        <v>South Africa</v>
      </c>
      <c r="Q961">
        <f>MONTH(Sheet1[[#This Row],[Date]])</f>
        <v>7</v>
      </c>
      <c r="R961" t="str">
        <f>TEXT(Sheet1[[#This Row],[Date]],"MMMM")</f>
        <v>July</v>
      </c>
      <c r="S961" t="str">
        <f>TEXT(Sheet1[[#This Row],[Date]],"YYYY-MMM")</f>
        <v>2014-Jul</v>
      </c>
      <c r="T961">
        <f>WEEKDAY(Sheet1[[#This Row],[Date]])</f>
        <v>6</v>
      </c>
      <c r="U961" t="str">
        <f>TEXT(Sheet1[[#This Row],[Date]],"DDDD")</f>
        <v>Friday</v>
      </c>
      <c r="V961" t="str">
        <f>"FM"&amp;MOD(MONTH(Sheet1[[#This Row],[Date]])-4,12)+1</f>
        <v>FM4</v>
      </c>
      <c r="W961" t="str">
        <f>"Q"&amp;ROUNDUP(MONTH(Sheet1[[#This Row],[Date]])/3,0)</f>
        <v>Q3</v>
      </c>
      <c r="X961" t="str">
        <f>"Q"&amp;INT(MOD(MONTH(Sheet1[[#This Row],[Date]])-4,12/3)+1)</f>
        <v>Q4</v>
      </c>
      <c r="Y961" t="str" cm="1">
        <f t="array" ref="Y961">_xlfn.IFS(ROUND(L961,0)&lt;=1,"Need to improve 0-1",ROUND(L961,0)&lt;=2,"Okay 1-2",ROUND(L961,0)&lt;=3,"Good 2-3",ROUND(L961,0)&lt;=4,"Great 3-4",ROUND(L961,0)&lt;=5,"Excellent 4-5")</f>
        <v>Great 3-4</v>
      </c>
      <c r="Z961" t="str">
        <f t="shared" si="14"/>
        <v>0-1000</v>
      </c>
    </row>
    <row r="962" spans="1:26" x14ac:dyDescent="0.3">
      <c r="A962">
        <v>310666</v>
      </c>
      <c r="B962" t="s">
        <v>2052</v>
      </c>
      <c r="C962">
        <v>1</v>
      </c>
      <c r="D962" t="s">
        <v>14</v>
      </c>
      <c r="E962" t="s">
        <v>446</v>
      </c>
      <c r="F962" t="s">
        <v>16</v>
      </c>
      <c r="G962" t="s">
        <v>16</v>
      </c>
      <c r="H962" t="s">
        <v>16</v>
      </c>
      <c r="I962">
        <v>2</v>
      </c>
      <c r="J962">
        <v>8</v>
      </c>
      <c r="K962">
        <v>750</v>
      </c>
      <c r="L962">
        <v>2.8</v>
      </c>
      <c r="M962" t="s">
        <v>2053</v>
      </c>
      <c r="N962" t="str">
        <f>SUBSTITUTE(Sheet1[[#This Row],[Datekey_Opening]],"_","-")</f>
        <v>2011-1-22</v>
      </c>
      <c r="O962">
        <f>YEAR(Sheet1[[#This Row],[Date]])</f>
        <v>2011</v>
      </c>
      <c r="P962" t="str">
        <f>LOOKUP(Sheet1[[#This Row],[CountryCode]],$AI$4:$AI$18,$AJ$4:$AJ$18)</f>
        <v>India</v>
      </c>
      <c r="Q962">
        <f>MONTH(Sheet1[[#This Row],[Date]])</f>
        <v>1</v>
      </c>
      <c r="R962" t="str">
        <f>TEXT(Sheet1[[#This Row],[Date]],"MMMM")</f>
        <v>January</v>
      </c>
      <c r="S962" t="str">
        <f>TEXT(Sheet1[[#This Row],[Date]],"YYYY-MMM")</f>
        <v>2011-Jan</v>
      </c>
      <c r="T962">
        <f>WEEKDAY(Sheet1[[#This Row],[Date]])</f>
        <v>7</v>
      </c>
      <c r="U962" t="str">
        <f>TEXT(Sheet1[[#This Row],[Date]],"DDDD")</f>
        <v>Saturday</v>
      </c>
      <c r="V962" t="str">
        <f>"FM"&amp;MOD(MONTH(Sheet1[[#This Row],[Date]])-4,12)+1</f>
        <v>FM10</v>
      </c>
      <c r="W962" t="str">
        <f>"Q"&amp;ROUNDUP(MONTH(Sheet1[[#This Row],[Date]])/3,0)</f>
        <v>Q1</v>
      </c>
      <c r="X962" t="str">
        <f>"Q"&amp;INT(MOD(MONTH(Sheet1[[#This Row],[Date]])-4,12/3)+1)</f>
        <v>Q2</v>
      </c>
      <c r="Y962" t="str" cm="1">
        <f t="array" ref="Y962">_xlfn.IFS(ROUND(L962,0)&lt;=1,"Need to improve 0-1",ROUND(L962,0)&lt;=2,"Okay 1-2",ROUND(L962,0)&lt;=3,"Good 2-3",ROUND(L962,0)&lt;=4,"Great 3-4",ROUND(L962,0)&lt;=5,"Excellent 4-5")</f>
        <v>Good 2-3</v>
      </c>
      <c r="Z962" t="str">
        <f t="shared" ref="Z962:Z1025" si="15">IF(AND(K962&gt;=0,K962&lt;1000),"0-1000",IF(AND(K962&gt;=1000,K962&lt;2000),"1000-2000",IF(AND(K962&gt;=2000,K962&lt;3000),"2000-3000",IF(AND(K962&gt;=3000,K962&lt;4000),"3000-4000",IF(AND(K962&gt;=4000,K962&lt;5000),"4000-5000",IF(AND(K962&gt;=5000,K962&lt;6000),"5000-6000",IF(AND(K962&gt;=6000,K962&lt;7000),"6000-7000",IF(AND(K962&gt;=7000,K962&lt;200000),"7000-200000","Above 200000"))))))))</f>
        <v>0-1000</v>
      </c>
    </row>
    <row r="963" spans="1:26" x14ac:dyDescent="0.3">
      <c r="A963">
        <v>75031</v>
      </c>
      <c r="B963" t="s">
        <v>2054</v>
      </c>
      <c r="C963">
        <v>189</v>
      </c>
      <c r="D963" t="s">
        <v>2020</v>
      </c>
      <c r="E963" t="s">
        <v>1682</v>
      </c>
      <c r="F963" t="s">
        <v>16</v>
      </c>
      <c r="G963" t="s">
        <v>16</v>
      </c>
      <c r="H963" t="s">
        <v>16</v>
      </c>
      <c r="I963">
        <v>4</v>
      </c>
      <c r="J963">
        <v>147</v>
      </c>
      <c r="K963">
        <v>320</v>
      </c>
      <c r="L963">
        <v>4.4000000000000004</v>
      </c>
      <c r="M963" t="s">
        <v>468</v>
      </c>
      <c r="N963" t="str">
        <f>SUBSTITUTE(Sheet1[[#This Row],[Datekey_Opening]],"_","-")</f>
        <v>2014-3-23</v>
      </c>
      <c r="O963">
        <f>YEAR(Sheet1[[#This Row],[Date]])</f>
        <v>2014</v>
      </c>
      <c r="P963" t="str">
        <f>LOOKUP(Sheet1[[#This Row],[CountryCode]],$AI$4:$AI$18,$AJ$4:$AJ$18)</f>
        <v>South Africa</v>
      </c>
      <c r="Q963">
        <f>MONTH(Sheet1[[#This Row],[Date]])</f>
        <v>3</v>
      </c>
      <c r="R963" t="str">
        <f>TEXT(Sheet1[[#This Row],[Date]],"MMMM")</f>
        <v>March</v>
      </c>
      <c r="S963" t="str">
        <f>TEXT(Sheet1[[#This Row],[Date]],"YYYY-MMM")</f>
        <v>2014-Mar</v>
      </c>
      <c r="T963">
        <f>WEEKDAY(Sheet1[[#This Row],[Date]])</f>
        <v>1</v>
      </c>
      <c r="U963" t="str">
        <f>TEXT(Sheet1[[#This Row],[Date]],"DDDD")</f>
        <v>Sunday</v>
      </c>
      <c r="V963" t="str">
        <f>"FM"&amp;MOD(MONTH(Sheet1[[#This Row],[Date]])-4,12)+1</f>
        <v>FM12</v>
      </c>
      <c r="W963" t="str">
        <f>"Q"&amp;ROUNDUP(MONTH(Sheet1[[#This Row],[Date]])/3,0)</f>
        <v>Q1</v>
      </c>
      <c r="X963" t="str">
        <f>"Q"&amp;INT(MOD(MONTH(Sheet1[[#This Row],[Date]])-4,12/3)+1)</f>
        <v>Q4</v>
      </c>
      <c r="Y963" t="str" cm="1">
        <f t="array" ref="Y963">_xlfn.IFS(ROUND(L963,0)&lt;=1,"Need to improve 0-1",ROUND(L963,0)&lt;=2,"Okay 1-2",ROUND(L963,0)&lt;=3,"Good 2-3",ROUND(L963,0)&lt;=4,"Great 3-4",ROUND(L963,0)&lt;=5,"Excellent 4-5")</f>
        <v>Great 3-4</v>
      </c>
      <c r="Z963" t="str">
        <f t="shared" si="15"/>
        <v>0-1000</v>
      </c>
    </row>
    <row r="964" spans="1:26" x14ac:dyDescent="0.3">
      <c r="A964">
        <v>5703500</v>
      </c>
      <c r="B964" t="s">
        <v>2055</v>
      </c>
      <c r="C964">
        <v>214</v>
      </c>
      <c r="D964" t="s">
        <v>1917</v>
      </c>
      <c r="E964" t="s">
        <v>2056</v>
      </c>
      <c r="F964" t="s">
        <v>21</v>
      </c>
      <c r="G964" t="s">
        <v>16</v>
      </c>
      <c r="H964" t="s">
        <v>16</v>
      </c>
      <c r="I964">
        <v>4</v>
      </c>
      <c r="J964">
        <v>216</v>
      </c>
      <c r="K964">
        <v>330</v>
      </c>
      <c r="L964">
        <v>4.9000000000000004</v>
      </c>
      <c r="M964" t="s">
        <v>1623</v>
      </c>
      <c r="N964" t="str">
        <f>SUBSTITUTE(Sheet1[[#This Row],[Datekey_Opening]],"_","-")</f>
        <v>2015-8-12</v>
      </c>
      <c r="O964">
        <f>YEAR(Sheet1[[#This Row],[Date]])</f>
        <v>2015</v>
      </c>
      <c r="P964" t="str">
        <f>LOOKUP(Sheet1[[#This Row],[CountryCode]],$AI$4:$AI$18,$AJ$4:$AJ$18)</f>
        <v>UAE</v>
      </c>
      <c r="Q964">
        <f>MONTH(Sheet1[[#This Row],[Date]])</f>
        <v>8</v>
      </c>
      <c r="R964" t="str">
        <f>TEXT(Sheet1[[#This Row],[Date]],"MMMM")</f>
        <v>August</v>
      </c>
      <c r="S964" t="str">
        <f>TEXT(Sheet1[[#This Row],[Date]],"YYYY-MMM")</f>
        <v>2015-Aug</v>
      </c>
      <c r="T964">
        <f>WEEKDAY(Sheet1[[#This Row],[Date]])</f>
        <v>4</v>
      </c>
      <c r="U964" t="str">
        <f>TEXT(Sheet1[[#This Row],[Date]],"DDDD")</f>
        <v>Wednesday</v>
      </c>
      <c r="V964" t="str">
        <f>"FM"&amp;MOD(MONTH(Sheet1[[#This Row],[Date]])-4,12)+1</f>
        <v>FM5</v>
      </c>
      <c r="W964" t="str">
        <f>"Q"&amp;ROUNDUP(MONTH(Sheet1[[#This Row],[Date]])/3,0)</f>
        <v>Q3</v>
      </c>
      <c r="X964" t="str">
        <f>"Q"&amp;INT(MOD(MONTH(Sheet1[[#This Row],[Date]])-4,12/3)+1)</f>
        <v>Q1</v>
      </c>
      <c r="Y964" t="str" cm="1">
        <f t="array" ref="Y964">_xlfn.IFS(ROUND(L964,0)&lt;=1,"Need to improve 0-1",ROUND(L964,0)&lt;=2,"Okay 1-2",ROUND(L964,0)&lt;=3,"Good 2-3",ROUND(L964,0)&lt;=4,"Great 3-4",ROUND(L964,0)&lt;=5,"Excellent 4-5")</f>
        <v>Excellent 4-5</v>
      </c>
      <c r="Z964" t="str">
        <f t="shared" si="15"/>
        <v>0-1000</v>
      </c>
    </row>
    <row r="965" spans="1:26" x14ac:dyDescent="0.3">
      <c r="A965">
        <v>6516432</v>
      </c>
      <c r="B965" t="s">
        <v>2057</v>
      </c>
      <c r="C965">
        <v>189</v>
      </c>
      <c r="D965" t="s">
        <v>2031</v>
      </c>
      <c r="E965" t="s">
        <v>1901</v>
      </c>
      <c r="F965" t="s">
        <v>16</v>
      </c>
      <c r="G965" t="s">
        <v>16</v>
      </c>
      <c r="H965" t="s">
        <v>16</v>
      </c>
      <c r="I965">
        <v>4</v>
      </c>
      <c r="J965">
        <v>488</v>
      </c>
      <c r="K965">
        <v>330</v>
      </c>
      <c r="L965">
        <v>4.3</v>
      </c>
      <c r="M965" t="s">
        <v>813</v>
      </c>
      <c r="N965" t="str">
        <f>SUBSTITUTE(Sheet1[[#This Row],[Datekey_Opening]],"_","-")</f>
        <v>2015-2-27</v>
      </c>
      <c r="O965">
        <f>YEAR(Sheet1[[#This Row],[Date]])</f>
        <v>2015</v>
      </c>
      <c r="P965" t="str">
        <f>LOOKUP(Sheet1[[#This Row],[CountryCode]],$AI$4:$AI$18,$AJ$4:$AJ$18)</f>
        <v>South Africa</v>
      </c>
      <c r="Q965">
        <f>MONTH(Sheet1[[#This Row],[Date]])</f>
        <v>2</v>
      </c>
      <c r="R965" t="str">
        <f>TEXT(Sheet1[[#This Row],[Date]],"MMMM")</f>
        <v>February</v>
      </c>
      <c r="S965" t="str">
        <f>TEXT(Sheet1[[#This Row],[Date]],"YYYY-MMM")</f>
        <v>2015-Feb</v>
      </c>
      <c r="T965">
        <f>WEEKDAY(Sheet1[[#This Row],[Date]])</f>
        <v>6</v>
      </c>
      <c r="U965" t="str">
        <f>TEXT(Sheet1[[#This Row],[Date]],"DDDD")</f>
        <v>Friday</v>
      </c>
      <c r="V965" t="str">
        <f>"FM"&amp;MOD(MONTH(Sheet1[[#This Row],[Date]])-4,12)+1</f>
        <v>FM11</v>
      </c>
      <c r="W965" t="str">
        <f>"Q"&amp;ROUNDUP(MONTH(Sheet1[[#This Row],[Date]])/3,0)</f>
        <v>Q1</v>
      </c>
      <c r="X965" t="str">
        <f>"Q"&amp;INT(MOD(MONTH(Sheet1[[#This Row],[Date]])-4,12/3)+1)</f>
        <v>Q3</v>
      </c>
      <c r="Y965" t="str" cm="1">
        <f t="array" ref="Y965">_xlfn.IFS(ROUND(L965,0)&lt;=1,"Need to improve 0-1",ROUND(L965,0)&lt;=2,"Okay 1-2",ROUND(L965,0)&lt;=3,"Good 2-3",ROUND(L965,0)&lt;=4,"Great 3-4",ROUND(L965,0)&lt;=5,"Excellent 4-5")</f>
        <v>Great 3-4</v>
      </c>
      <c r="Z965" t="str">
        <f t="shared" si="15"/>
        <v>0-1000</v>
      </c>
    </row>
    <row r="966" spans="1:26" x14ac:dyDescent="0.3">
      <c r="A966">
        <v>5700052</v>
      </c>
      <c r="B966" t="s">
        <v>2058</v>
      </c>
      <c r="C966">
        <v>214</v>
      </c>
      <c r="D966" t="s">
        <v>1917</v>
      </c>
      <c r="E966" t="s">
        <v>2059</v>
      </c>
      <c r="F966" t="s">
        <v>21</v>
      </c>
      <c r="G966" t="s">
        <v>21</v>
      </c>
      <c r="H966" t="s">
        <v>16</v>
      </c>
      <c r="I966">
        <v>4</v>
      </c>
      <c r="J966">
        <v>246</v>
      </c>
      <c r="K966">
        <v>350</v>
      </c>
      <c r="L966">
        <v>4.4000000000000004</v>
      </c>
      <c r="M966" t="s">
        <v>2060</v>
      </c>
      <c r="N966" t="str">
        <f>SUBSTITUTE(Sheet1[[#This Row],[Datekey_Opening]],"_","-")</f>
        <v>2012-4-22</v>
      </c>
      <c r="O966">
        <f>YEAR(Sheet1[[#This Row],[Date]])</f>
        <v>2012</v>
      </c>
      <c r="P966" t="str">
        <f>LOOKUP(Sheet1[[#This Row],[CountryCode]],$AI$4:$AI$18,$AJ$4:$AJ$18)</f>
        <v>UAE</v>
      </c>
      <c r="Q966">
        <f>MONTH(Sheet1[[#This Row],[Date]])</f>
        <v>4</v>
      </c>
      <c r="R966" t="str">
        <f>TEXT(Sheet1[[#This Row],[Date]],"MMMM")</f>
        <v>April</v>
      </c>
      <c r="S966" t="str">
        <f>TEXT(Sheet1[[#This Row],[Date]],"YYYY-MMM")</f>
        <v>2012-Apr</v>
      </c>
      <c r="T966">
        <f>WEEKDAY(Sheet1[[#This Row],[Date]])</f>
        <v>1</v>
      </c>
      <c r="U966" t="str">
        <f>TEXT(Sheet1[[#This Row],[Date]],"DDDD")</f>
        <v>Sunday</v>
      </c>
      <c r="V966" t="str">
        <f>"FM"&amp;MOD(MONTH(Sheet1[[#This Row],[Date]])-4,12)+1</f>
        <v>FM1</v>
      </c>
      <c r="W966" t="str">
        <f>"Q"&amp;ROUNDUP(MONTH(Sheet1[[#This Row],[Date]])/3,0)</f>
        <v>Q2</v>
      </c>
      <c r="X966" t="str">
        <f>"Q"&amp;INT(MOD(MONTH(Sheet1[[#This Row],[Date]])-4,12/3)+1)</f>
        <v>Q1</v>
      </c>
      <c r="Y966" t="str" cm="1">
        <f t="array" ref="Y966">_xlfn.IFS(ROUND(L966,0)&lt;=1,"Need to improve 0-1",ROUND(L966,0)&lt;=2,"Okay 1-2",ROUND(L966,0)&lt;=3,"Good 2-3",ROUND(L966,0)&lt;=4,"Great 3-4",ROUND(L966,0)&lt;=5,"Excellent 4-5")</f>
        <v>Great 3-4</v>
      </c>
      <c r="Z966" t="str">
        <f t="shared" si="15"/>
        <v>0-1000</v>
      </c>
    </row>
    <row r="967" spans="1:26" x14ac:dyDescent="0.3">
      <c r="A967">
        <v>6502688</v>
      </c>
      <c r="B967" t="s">
        <v>2061</v>
      </c>
      <c r="C967">
        <v>189</v>
      </c>
      <c r="D967" t="s">
        <v>2011</v>
      </c>
      <c r="E967" t="s">
        <v>2062</v>
      </c>
      <c r="F967" t="s">
        <v>16</v>
      </c>
      <c r="G967" t="s">
        <v>16</v>
      </c>
      <c r="H967" t="s">
        <v>16</v>
      </c>
      <c r="I967">
        <v>4</v>
      </c>
      <c r="J967">
        <v>1207</v>
      </c>
      <c r="K967">
        <v>350</v>
      </c>
      <c r="L967">
        <v>4.0999999999999996</v>
      </c>
      <c r="M967" t="s">
        <v>416</v>
      </c>
      <c r="N967" t="str">
        <f>SUBSTITUTE(Sheet1[[#This Row],[Datekey_Opening]],"_","-")</f>
        <v>2013-7-23</v>
      </c>
      <c r="O967">
        <f>YEAR(Sheet1[[#This Row],[Date]])</f>
        <v>2013</v>
      </c>
      <c r="P967" t="str">
        <f>LOOKUP(Sheet1[[#This Row],[CountryCode]],$AI$4:$AI$18,$AJ$4:$AJ$18)</f>
        <v>South Africa</v>
      </c>
      <c r="Q967">
        <f>MONTH(Sheet1[[#This Row],[Date]])</f>
        <v>7</v>
      </c>
      <c r="R967" t="str">
        <f>TEXT(Sheet1[[#This Row],[Date]],"MMMM")</f>
        <v>July</v>
      </c>
      <c r="S967" t="str">
        <f>TEXT(Sheet1[[#This Row],[Date]],"YYYY-MMM")</f>
        <v>2013-Jul</v>
      </c>
      <c r="T967">
        <f>WEEKDAY(Sheet1[[#This Row],[Date]])</f>
        <v>3</v>
      </c>
      <c r="U967" t="str">
        <f>TEXT(Sheet1[[#This Row],[Date]],"DDDD")</f>
        <v>Tuesday</v>
      </c>
      <c r="V967" t="str">
        <f>"FM"&amp;MOD(MONTH(Sheet1[[#This Row],[Date]])-4,12)+1</f>
        <v>FM4</v>
      </c>
      <c r="W967" t="str">
        <f>"Q"&amp;ROUNDUP(MONTH(Sheet1[[#This Row],[Date]])/3,0)</f>
        <v>Q3</v>
      </c>
      <c r="X967" t="str">
        <f>"Q"&amp;INT(MOD(MONTH(Sheet1[[#This Row],[Date]])-4,12/3)+1)</f>
        <v>Q4</v>
      </c>
      <c r="Y967" t="str" cm="1">
        <f t="array" ref="Y967">_xlfn.IFS(ROUND(L967,0)&lt;=1,"Need to improve 0-1",ROUND(L967,0)&lt;=2,"Okay 1-2",ROUND(L967,0)&lt;=3,"Good 2-3",ROUND(L967,0)&lt;=4,"Great 3-4",ROUND(L967,0)&lt;=5,"Excellent 4-5")</f>
        <v>Great 3-4</v>
      </c>
      <c r="Z967" t="str">
        <f t="shared" si="15"/>
        <v>0-1000</v>
      </c>
    </row>
    <row r="968" spans="1:26" x14ac:dyDescent="0.3">
      <c r="A968">
        <v>6502341</v>
      </c>
      <c r="B968" t="s">
        <v>2063</v>
      </c>
      <c r="C968">
        <v>189</v>
      </c>
      <c r="D968" t="s">
        <v>2011</v>
      </c>
      <c r="E968" t="s">
        <v>2024</v>
      </c>
      <c r="F968" t="s">
        <v>16</v>
      </c>
      <c r="G968" t="s">
        <v>16</v>
      </c>
      <c r="H968" t="s">
        <v>16</v>
      </c>
      <c r="I968">
        <v>4</v>
      </c>
      <c r="J968">
        <v>1024</v>
      </c>
      <c r="K968">
        <v>350</v>
      </c>
      <c r="L968">
        <v>4.0999999999999996</v>
      </c>
      <c r="M968" t="s">
        <v>2064</v>
      </c>
      <c r="N968" t="str">
        <f>SUBSTITUTE(Sheet1[[#This Row],[Datekey_Opening]],"_","-")</f>
        <v>2017-7-16</v>
      </c>
      <c r="O968">
        <f>YEAR(Sheet1[[#This Row],[Date]])</f>
        <v>2017</v>
      </c>
      <c r="P968" t="str">
        <f>LOOKUP(Sheet1[[#This Row],[CountryCode]],$AI$4:$AI$18,$AJ$4:$AJ$18)</f>
        <v>South Africa</v>
      </c>
      <c r="Q968">
        <f>MONTH(Sheet1[[#This Row],[Date]])</f>
        <v>7</v>
      </c>
      <c r="R968" t="str">
        <f>TEXT(Sheet1[[#This Row],[Date]],"MMMM")</f>
        <v>July</v>
      </c>
      <c r="S968" t="str">
        <f>TEXT(Sheet1[[#This Row],[Date]],"YYYY-MMM")</f>
        <v>2017-Jul</v>
      </c>
      <c r="T968">
        <f>WEEKDAY(Sheet1[[#This Row],[Date]])</f>
        <v>1</v>
      </c>
      <c r="U968" t="str">
        <f>TEXT(Sheet1[[#This Row],[Date]],"DDDD")</f>
        <v>Sunday</v>
      </c>
      <c r="V968" t="str">
        <f>"FM"&amp;MOD(MONTH(Sheet1[[#This Row],[Date]])-4,12)+1</f>
        <v>FM4</v>
      </c>
      <c r="W968" t="str">
        <f>"Q"&amp;ROUNDUP(MONTH(Sheet1[[#This Row],[Date]])/3,0)</f>
        <v>Q3</v>
      </c>
      <c r="X968" t="str">
        <f>"Q"&amp;INT(MOD(MONTH(Sheet1[[#This Row],[Date]])-4,12/3)+1)</f>
        <v>Q4</v>
      </c>
      <c r="Y968" t="str" cm="1">
        <f t="array" ref="Y968">_xlfn.IFS(ROUND(L968,0)&lt;=1,"Need to improve 0-1",ROUND(L968,0)&lt;=2,"Okay 1-2",ROUND(L968,0)&lt;=3,"Good 2-3",ROUND(L968,0)&lt;=4,"Great 3-4",ROUND(L968,0)&lt;=5,"Excellent 4-5")</f>
        <v>Great 3-4</v>
      </c>
      <c r="Z968" t="str">
        <f t="shared" si="15"/>
        <v>0-1000</v>
      </c>
    </row>
    <row r="969" spans="1:26" x14ac:dyDescent="0.3">
      <c r="A969">
        <v>6600116</v>
      </c>
      <c r="B969" t="s">
        <v>2065</v>
      </c>
      <c r="C969">
        <v>30</v>
      </c>
      <c r="D969" t="s">
        <v>1765</v>
      </c>
      <c r="E969" t="s">
        <v>456</v>
      </c>
      <c r="F969" t="s">
        <v>16</v>
      </c>
      <c r="G969" t="s">
        <v>16</v>
      </c>
      <c r="H969" t="s">
        <v>16</v>
      </c>
      <c r="I969">
        <v>4</v>
      </c>
      <c r="J969">
        <v>8</v>
      </c>
      <c r="K969">
        <v>350</v>
      </c>
      <c r="L969">
        <v>3.3</v>
      </c>
      <c r="M969" t="s">
        <v>2066</v>
      </c>
      <c r="N969" t="str">
        <f>SUBSTITUTE(Sheet1[[#This Row],[Datekey_Opening]],"_","-")</f>
        <v>2015-6-20</v>
      </c>
      <c r="O969">
        <f>YEAR(Sheet1[[#This Row],[Date]])</f>
        <v>2015</v>
      </c>
      <c r="P969" t="str">
        <f>LOOKUP(Sheet1[[#This Row],[CountryCode]],$AI$4:$AI$18,$AJ$4:$AJ$18)</f>
        <v>Brazil</v>
      </c>
      <c r="Q969">
        <f>MONTH(Sheet1[[#This Row],[Date]])</f>
        <v>6</v>
      </c>
      <c r="R969" t="str">
        <f>TEXT(Sheet1[[#This Row],[Date]],"MMMM")</f>
        <v>June</v>
      </c>
      <c r="S969" t="str">
        <f>TEXT(Sheet1[[#This Row],[Date]],"YYYY-MMM")</f>
        <v>2015-Jun</v>
      </c>
      <c r="T969">
        <f>WEEKDAY(Sheet1[[#This Row],[Date]])</f>
        <v>7</v>
      </c>
      <c r="U969" t="str">
        <f>TEXT(Sheet1[[#This Row],[Date]],"DDDD")</f>
        <v>Saturday</v>
      </c>
      <c r="V969" t="str">
        <f>"FM"&amp;MOD(MONTH(Sheet1[[#This Row],[Date]])-4,12)+1</f>
        <v>FM3</v>
      </c>
      <c r="W969" t="str">
        <f>"Q"&amp;ROUNDUP(MONTH(Sheet1[[#This Row],[Date]])/3,0)</f>
        <v>Q2</v>
      </c>
      <c r="X969" t="str">
        <f>"Q"&amp;INT(MOD(MONTH(Sheet1[[#This Row],[Date]])-4,12/3)+1)</f>
        <v>Q3</v>
      </c>
      <c r="Y969" t="str" cm="1">
        <f t="array" ref="Y969">_xlfn.IFS(ROUND(L969,0)&lt;=1,"Need to improve 0-1",ROUND(L969,0)&lt;=2,"Okay 1-2",ROUND(L969,0)&lt;=3,"Good 2-3",ROUND(L969,0)&lt;=4,"Great 3-4",ROUND(L969,0)&lt;=5,"Excellent 4-5")</f>
        <v>Good 2-3</v>
      </c>
      <c r="Z969" t="str">
        <f t="shared" si="15"/>
        <v>0-1000</v>
      </c>
    </row>
    <row r="970" spans="1:26" x14ac:dyDescent="0.3">
      <c r="A970">
        <v>6515130</v>
      </c>
      <c r="B970" t="s">
        <v>2067</v>
      </c>
      <c r="C970">
        <v>189</v>
      </c>
      <c r="D970" t="s">
        <v>2011</v>
      </c>
      <c r="E970" t="s">
        <v>2068</v>
      </c>
      <c r="F970" t="s">
        <v>16</v>
      </c>
      <c r="G970" t="s">
        <v>16</v>
      </c>
      <c r="H970" t="s">
        <v>16</v>
      </c>
      <c r="I970">
        <v>4</v>
      </c>
      <c r="J970">
        <v>861</v>
      </c>
      <c r="K970">
        <v>350</v>
      </c>
      <c r="L970">
        <v>4</v>
      </c>
      <c r="M970" t="s">
        <v>2069</v>
      </c>
      <c r="N970" t="str">
        <f>SUBSTITUTE(Sheet1[[#This Row],[Datekey_Opening]],"_","-")</f>
        <v>2016-4-10</v>
      </c>
      <c r="O970">
        <f>YEAR(Sheet1[[#This Row],[Date]])</f>
        <v>2016</v>
      </c>
      <c r="P970" t="str">
        <f>LOOKUP(Sheet1[[#This Row],[CountryCode]],$AI$4:$AI$18,$AJ$4:$AJ$18)</f>
        <v>South Africa</v>
      </c>
      <c r="Q970">
        <f>MONTH(Sheet1[[#This Row],[Date]])</f>
        <v>4</v>
      </c>
      <c r="R970" t="str">
        <f>TEXT(Sheet1[[#This Row],[Date]],"MMMM")</f>
        <v>April</v>
      </c>
      <c r="S970" t="str">
        <f>TEXT(Sheet1[[#This Row],[Date]],"YYYY-MMM")</f>
        <v>2016-Apr</v>
      </c>
      <c r="T970">
        <f>WEEKDAY(Sheet1[[#This Row],[Date]])</f>
        <v>1</v>
      </c>
      <c r="U970" t="str">
        <f>TEXT(Sheet1[[#This Row],[Date]],"DDDD")</f>
        <v>Sunday</v>
      </c>
      <c r="V970" t="str">
        <f>"FM"&amp;MOD(MONTH(Sheet1[[#This Row],[Date]])-4,12)+1</f>
        <v>FM1</v>
      </c>
      <c r="W970" t="str">
        <f>"Q"&amp;ROUNDUP(MONTH(Sheet1[[#This Row],[Date]])/3,0)</f>
        <v>Q2</v>
      </c>
      <c r="X970" t="str">
        <f>"Q"&amp;INT(MOD(MONTH(Sheet1[[#This Row],[Date]])-4,12/3)+1)</f>
        <v>Q1</v>
      </c>
      <c r="Y970" t="str" cm="1">
        <f t="array" ref="Y970">_xlfn.IFS(ROUND(L970,0)&lt;=1,"Need to improve 0-1",ROUND(L970,0)&lt;=2,"Okay 1-2",ROUND(L970,0)&lt;=3,"Good 2-3",ROUND(L970,0)&lt;=4,"Great 3-4",ROUND(L970,0)&lt;=5,"Excellent 4-5")</f>
        <v>Great 3-4</v>
      </c>
      <c r="Z970" t="str">
        <f t="shared" si="15"/>
        <v>0-1000</v>
      </c>
    </row>
    <row r="971" spans="1:26" x14ac:dyDescent="0.3">
      <c r="A971">
        <v>3383</v>
      </c>
      <c r="B971" t="s">
        <v>2070</v>
      </c>
      <c r="C971">
        <v>1</v>
      </c>
      <c r="D971" t="s">
        <v>14</v>
      </c>
      <c r="E971" t="s">
        <v>2071</v>
      </c>
      <c r="F971" t="s">
        <v>16</v>
      </c>
      <c r="G971" t="s">
        <v>16</v>
      </c>
      <c r="H971" t="s">
        <v>16</v>
      </c>
      <c r="I971">
        <v>2</v>
      </c>
      <c r="J971">
        <v>104</v>
      </c>
      <c r="K971">
        <v>750</v>
      </c>
      <c r="L971">
        <v>3.4</v>
      </c>
      <c r="M971" t="s">
        <v>2072</v>
      </c>
      <c r="N971" t="str">
        <f>SUBSTITUTE(Sheet1[[#This Row],[Datekey_Opening]],"_","-")</f>
        <v>2014-1-15</v>
      </c>
      <c r="O971">
        <f>YEAR(Sheet1[[#This Row],[Date]])</f>
        <v>2014</v>
      </c>
      <c r="P971" t="str">
        <f>LOOKUP(Sheet1[[#This Row],[CountryCode]],$AI$4:$AI$18,$AJ$4:$AJ$18)</f>
        <v>India</v>
      </c>
      <c r="Q971">
        <f>MONTH(Sheet1[[#This Row],[Date]])</f>
        <v>1</v>
      </c>
      <c r="R971" t="str">
        <f>TEXT(Sheet1[[#This Row],[Date]],"MMMM")</f>
        <v>January</v>
      </c>
      <c r="S971" t="str">
        <f>TEXT(Sheet1[[#This Row],[Date]],"YYYY-MMM")</f>
        <v>2014-Jan</v>
      </c>
      <c r="T971">
        <f>WEEKDAY(Sheet1[[#This Row],[Date]])</f>
        <v>4</v>
      </c>
      <c r="U971" t="str">
        <f>TEXT(Sheet1[[#This Row],[Date]],"DDDD")</f>
        <v>Wednesday</v>
      </c>
      <c r="V971" t="str">
        <f>"FM"&amp;MOD(MONTH(Sheet1[[#This Row],[Date]])-4,12)+1</f>
        <v>FM10</v>
      </c>
      <c r="W971" t="str">
        <f>"Q"&amp;ROUNDUP(MONTH(Sheet1[[#This Row],[Date]])/3,0)</f>
        <v>Q1</v>
      </c>
      <c r="X971" t="str">
        <f>"Q"&amp;INT(MOD(MONTH(Sheet1[[#This Row],[Date]])-4,12/3)+1)</f>
        <v>Q2</v>
      </c>
      <c r="Y971" t="str" cm="1">
        <f t="array" ref="Y971">_xlfn.IFS(ROUND(L971,0)&lt;=1,"Need to improve 0-1",ROUND(L971,0)&lt;=2,"Okay 1-2",ROUND(L971,0)&lt;=3,"Good 2-3",ROUND(L971,0)&lt;=4,"Great 3-4",ROUND(L971,0)&lt;=5,"Excellent 4-5")</f>
        <v>Good 2-3</v>
      </c>
      <c r="Z971" t="str">
        <f t="shared" si="15"/>
        <v>0-1000</v>
      </c>
    </row>
    <row r="972" spans="1:26" x14ac:dyDescent="0.3">
      <c r="A972">
        <v>306841</v>
      </c>
      <c r="B972" t="s">
        <v>2073</v>
      </c>
      <c r="C972">
        <v>1</v>
      </c>
      <c r="D972" t="s">
        <v>14</v>
      </c>
      <c r="E972" t="s">
        <v>441</v>
      </c>
      <c r="F972" t="s">
        <v>16</v>
      </c>
      <c r="G972" t="s">
        <v>16</v>
      </c>
      <c r="H972" t="s">
        <v>16</v>
      </c>
      <c r="I972">
        <v>2</v>
      </c>
      <c r="J972">
        <v>34</v>
      </c>
      <c r="K972">
        <v>750</v>
      </c>
      <c r="L972">
        <v>3.6</v>
      </c>
      <c r="M972" t="s">
        <v>2074</v>
      </c>
      <c r="N972" t="str">
        <f>SUBSTITUTE(Sheet1[[#This Row],[Datekey_Opening]],"_","-")</f>
        <v>2013-12-6</v>
      </c>
      <c r="O972">
        <f>YEAR(Sheet1[[#This Row],[Date]])</f>
        <v>2013</v>
      </c>
      <c r="P972" t="str">
        <f>LOOKUP(Sheet1[[#This Row],[CountryCode]],$AI$4:$AI$18,$AJ$4:$AJ$18)</f>
        <v>India</v>
      </c>
      <c r="Q972">
        <f>MONTH(Sheet1[[#This Row],[Date]])</f>
        <v>12</v>
      </c>
      <c r="R972" t="str">
        <f>TEXT(Sheet1[[#This Row],[Date]],"MMMM")</f>
        <v>December</v>
      </c>
      <c r="S972" t="str">
        <f>TEXT(Sheet1[[#This Row],[Date]],"YYYY-MMM")</f>
        <v>2013-Dec</v>
      </c>
      <c r="T972">
        <f>WEEKDAY(Sheet1[[#This Row],[Date]])</f>
        <v>6</v>
      </c>
      <c r="U972" t="str">
        <f>TEXT(Sheet1[[#This Row],[Date]],"DDDD")</f>
        <v>Friday</v>
      </c>
      <c r="V972" t="str">
        <f>"FM"&amp;MOD(MONTH(Sheet1[[#This Row],[Date]])-4,12)+1</f>
        <v>FM9</v>
      </c>
      <c r="W972" t="str">
        <f>"Q"&amp;ROUNDUP(MONTH(Sheet1[[#This Row],[Date]])/3,0)</f>
        <v>Q4</v>
      </c>
      <c r="X972" t="str">
        <f>"Q"&amp;INT(MOD(MONTH(Sheet1[[#This Row],[Date]])-4,12/3)+1)</f>
        <v>Q1</v>
      </c>
      <c r="Y972" t="str" cm="1">
        <f t="array" ref="Y972">_xlfn.IFS(ROUND(L972,0)&lt;=1,"Need to improve 0-1",ROUND(L972,0)&lt;=2,"Okay 1-2",ROUND(L972,0)&lt;=3,"Good 2-3",ROUND(L972,0)&lt;=4,"Great 3-4",ROUND(L972,0)&lt;=5,"Excellent 4-5")</f>
        <v>Great 3-4</v>
      </c>
      <c r="Z972" t="str">
        <f t="shared" si="15"/>
        <v>0-1000</v>
      </c>
    </row>
    <row r="973" spans="1:26" x14ac:dyDescent="0.3">
      <c r="A973">
        <v>6401054</v>
      </c>
      <c r="B973" t="s">
        <v>2075</v>
      </c>
      <c r="C973">
        <v>189</v>
      </c>
      <c r="D973" t="s">
        <v>2016</v>
      </c>
      <c r="E973" t="s">
        <v>2076</v>
      </c>
      <c r="F973" t="s">
        <v>16</v>
      </c>
      <c r="G973" t="s">
        <v>16</v>
      </c>
      <c r="H973" t="s">
        <v>16</v>
      </c>
      <c r="I973">
        <v>4</v>
      </c>
      <c r="J973">
        <v>356</v>
      </c>
      <c r="K973">
        <v>350</v>
      </c>
      <c r="L973">
        <v>4.5</v>
      </c>
      <c r="M973" t="s">
        <v>2077</v>
      </c>
      <c r="N973" t="str">
        <f>SUBSTITUTE(Sheet1[[#This Row],[Datekey_Opening]],"_","-")</f>
        <v>2012-12-5</v>
      </c>
      <c r="O973">
        <f>YEAR(Sheet1[[#This Row],[Date]])</f>
        <v>2012</v>
      </c>
      <c r="P973" t="str">
        <f>LOOKUP(Sheet1[[#This Row],[CountryCode]],$AI$4:$AI$18,$AJ$4:$AJ$18)</f>
        <v>South Africa</v>
      </c>
      <c r="Q973">
        <f>MONTH(Sheet1[[#This Row],[Date]])</f>
        <v>12</v>
      </c>
      <c r="R973" t="str">
        <f>TEXT(Sheet1[[#This Row],[Date]],"MMMM")</f>
        <v>December</v>
      </c>
      <c r="S973" t="str">
        <f>TEXT(Sheet1[[#This Row],[Date]],"YYYY-MMM")</f>
        <v>2012-Dec</v>
      </c>
      <c r="T973">
        <f>WEEKDAY(Sheet1[[#This Row],[Date]])</f>
        <v>4</v>
      </c>
      <c r="U973" t="str">
        <f>TEXT(Sheet1[[#This Row],[Date]],"DDDD")</f>
        <v>Wednesday</v>
      </c>
      <c r="V973" t="str">
        <f>"FM"&amp;MOD(MONTH(Sheet1[[#This Row],[Date]])-4,12)+1</f>
        <v>FM9</v>
      </c>
      <c r="W973" t="str">
        <f>"Q"&amp;ROUNDUP(MONTH(Sheet1[[#This Row],[Date]])/3,0)</f>
        <v>Q4</v>
      </c>
      <c r="X973" t="str">
        <f>"Q"&amp;INT(MOD(MONTH(Sheet1[[#This Row],[Date]])-4,12/3)+1)</f>
        <v>Q1</v>
      </c>
      <c r="Y973" t="str" cm="1">
        <f t="array" ref="Y973">_xlfn.IFS(ROUND(L973,0)&lt;=1,"Need to improve 0-1",ROUND(L973,0)&lt;=2,"Okay 1-2",ROUND(L973,0)&lt;=3,"Good 2-3",ROUND(L973,0)&lt;=4,"Great 3-4",ROUND(L973,0)&lt;=5,"Excellent 4-5")</f>
        <v>Excellent 4-5</v>
      </c>
      <c r="Z973" t="str">
        <f t="shared" si="15"/>
        <v>0-1000</v>
      </c>
    </row>
    <row r="974" spans="1:26" x14ac:dyDescent="0.3">
      <c r="A974">
        <v>18199767</v>
      </c>
      <c r="B974" t="s">
        <v>2078</v>
      </c>
      <c r="C974">
        <v>189</v>
      </c>
      <c r="D974" t="s">
        <v>2020</v>
      </c>
      <c r="E974" t="s">
        <v>2079</v>
      </c>
      <c r="F974" t="s">
        <v>16</v>
      </c>
      <c r="G974" t="s">
        <v>16</v>
      </c>
      <c r="H974" t="s">
        <v>16</v>
      </c>
      <c r="I974">
        <v>4</v>
      </c>
      <c r="J974">
        <v>84</v>
      </c>
      <c r="K974">
        <v>360</v>
      </c>
      <c r="L974">
        <v>4.0999999999999996</v>
      </c>
      <c r="M974" t="s">
        <v>2080</v>
      </c>
      <c r="N974" t="str">
        <f>SUBSTITUTE(Sheet1[[#This Row],[Datekey_Opening]],"_","-")</f>
        <v>2013-9-6</v>
      </c>
      <c r="O974">
        <f>YEAR(Sheet1[[#This Row],[Date]])</f>
        <v>2013</v>
      </c>
      <c r="P974" t="str">
        <f>LOOKUP(Sheet1[[#This Row],[CountryCode]],$AI$4:$AI$18,$AJ$4:$AJ$18)</f>
        <v>South Africa</v>
      </c>
      <c r="Q974">
        <f>MONTH(Sheet1[[#This Row],[Date]])</f>
        <v>9</v>
      </c>
      <c r="R974" t="str">
        <f>TEXT(Sheet1[[#This Row],[Date]],"MMMM")</f>
        <v>September</v>
      </c>
      <c r="S974" t="str">
        <f>TEXT(Sheet1[[#This Row],[Date]],"YYYY-MMM")</f>
        <v>2013-Sep</v>
      </c>
      <c r="T974">
        <f>WEEKDAY(Sheet1[[#This Row],[Date]])</f>
        <v>6</v>
      </c>
      <c r="U974" t="str">
        <f>TEXT(Sheet1[[#This Row],[Date]],"DDDD")</f>
        <v>Friday</v>
      </c>
      <c r="V974" t="str">
        <f>"FM"&amp;MOD(MONTH(Sheet1[[#This Row],[Date]])-4,12)+1</f>
        <v>FM6</v>
      </c>
      <c r="W974" t="str">
        <f>"Q"&amp;ROUNDUP(MONTH(Sheet1[[#This Row],[Date]])/3,0)</f>
        <v>Q3</v>
      </c>
      <c r="X974" t="str">
        <f>"Q"&amp;INT(MOD(MONTH(Sheet1[[#This Row],[Date]])-4,12/3)+1)</f>
        <v>Q2</v>
      </c>
      <c r="Y974" t="str" cm="1">
        <f t="array" ref="Y974">_xlfn.IFS(ROUND(L974,0)&lt;=1,"Need to improve 0-1",ROUND(L974,0)&lt;=2,"Okay 1-2",ROUND(L974,0)&lt;=3,"Good 2-3",ROUND(L974,0)&lt;=4,"Great 3-4",ROUND(L974,0)&lt;=5,"Excellent 4-5")</f>
        <v>Great 3-4</v>
      </c>
      <c r="Z974" t="str">
        <f t="shared" si="15"/>
        <v>0-1000</v>
      </c>
    </row>
    <row r="975" spans="1:26" x14ac:dyDescent="0.3">
      <c r="A975">
        <v>309072</v>
      </c>
      <c r="B975" t="s">
        <v>2081</v>
      </c>
      <c r="C975">
        <v>1</v>
      </c>
      <c r="D975" t="s">
        <v>14</v>
      </c>
      <c r="E975" t="s">
        <v>1541</v>
      </c>
      <c r="F975" t="s">
        <v>21</v>
      </c>
      <c r="G975" t="s">
        <v>21</v>
      </c>
      <c r="H975" t="s">
        <v>16</v>
      </c>
      <c r="I975">
        <v>2</v>
      </c>
      <c r="J975">
        <v>77</v>
      </c>
      <c r="K975">
        <v>950</v>
      </c>
      <c r="L975">
        <v>3.4</v>
      </c>
      <c r="M975" t="s">
        <v>2082</v>
      </c>
      <c r="N975" t="str">
        <f>SUBSTITUTE(Sheet1[[#This Row],[Datekey_Opening]],"_","-")</f>
        <v>2018-12-25</v>
      </c>
      <c r="O975">
        <f>YEAR(Sheet1[[#This Row],[Date]])</f>
        <v>2018</v>
      </c>
      <c r="P975" t="str">
        <f>LOOKUP(Sheet1[[#This Row],[CountryCode]],$AI$4:$AI$18,$AJ$4:$AJ$18)</f>
        <v>India</v>
      </c>
      <c r="Q975">
        <f>MONTH(Sheet1[[#This Row],[Date]])</f>
        <v>12</v>
      </c>
      <c r="R975" t="str">
        <f>TEXT(Sheet1[[#This Row],[Date]],"MMMM")</f>
        <v>December</v>
      </c>
      <c r="S975" t="str">
        <f>TEXT(Sheet1[[#This Row],[Date]],"YYYY-MMM")</f>
        <v>2018-Dec</v>
      </c>
      <c r="T975">
        <f>WEEKDAY(Sheet1[[#This Row],[Date]])</f>
        <v>3</v>
      </c>
      <c r="U975" t="str">
        <f>TEXT(Sheet1[[#This Row],[Date]],"DDDD")</f>
        <v>Tuesday</v>
      </c>
      <c r="V975" t="str">
        <f>"FM"&amp;MOD(MONTH(Sheet1[[#This Row],[Date]])-4,12)+1</f>
        <v>FM9</v>
      </c>
      <c r="W975" t="str">
        <f>"Q"&amp;ROUNDUP(MONTH(Sheet1[[#This Row],[Date]])/3,0)</f>
        <v>Q4</v>
      </c>
      <c r="X975" t="str">
        <f>"Q"&amp;INT(MOD(MONTH(Sheet1[[#This Row],[Date]])-4,12/3)+1)</f>
        <v>Q1</v>
      </c>
      <c r="Y975" t="str" cm="1">
        <f t="array" ref="Y975">_xlfn.IFS(ROUND(L975,0)&lt;=1,"Need to improve 0-1",ROUND(L975,0)&lt;=2,"Okay 1-2",ROUND(L975,0)&lt;=3,"Good 2-3",ROUND(L975,0)&lt;=4,"Great 3-4",ROUND(L975,0)&lt;=5,"Excellent 4-5")</f>
        <v>Good 2-3</v>
      </c>
      <c r="Z975" t="str">
        <f t="shared" si="15"/>
        <v>0-1000</v>
      </c>
    </row>
    <row r="976" spans="1:26" x14ac:dyDescent="0.3">
      <c r="A976">
        <v>6502857</v>
      </c>
      <c r="B976" t="s">
        <v>2083</v>
      </c>
      <c r="C976">
        <v>189</v>
      </c>
      <c r="D976" t="s">
        <v>2031</v>
      </c>
      <c r="E976" t="s">
        <v>1793</v>
      </c>
      <c r="F976" t="s">
        <v>16</v>
      </c>
      <c r="G976" t="s">
        <v>16</v>
      </c>
      <c r="H976" t="s">
        <v>16</v>
      </c>
      <c r="I976">
        <v>4</v>
      </c>
      <c r="J976">
        <v>390</v>
      </c>
      <c r="K976">
        <v>360</v>
      </c>
      <c r="L976">
        <v>3.8</v>
      </c>
      <c r="M976" t="s">
        <v>2084</v>
      </c>
      <c r="N976" t="str">
        <f>SUBSTITUTE(Sheet1[[#This Row],[Datekey_Opening]],"_","-")</f>
        <v>2014-5-17</v>
      </c>
      <c r="O976">
        <f>YEAR(Sheet1[[#This Row],[Date]])</f>
        <v>2014</v>
      </c>
      <c r="P976" t="str">
        <f>LOOKUP(Sheet1[[#This Row],[CountryCode]],$AI$4:$AI$18,$AJ$4:$AJ$18)</f>
        <v>South Africa</v>
      </c>
      <c r="Q976">
        <f>MONTH(Sheet1[[#This Row],[Date]])</f>
        <v>5</v>
      </c>
      <c r="R976" t="str">
        <f>TEXT(Sheet1[[#This Row],[Date]],"MMMM")</f>
        <v>May</v>
      </c>
      <c r="S976" t="str">
        <f>TEXT(Sheet1[[#This Row],[Date]],"YYYY-MMM")</f>
        <v>2014-May</v>
      </c>
      <c r="T976">
        <f>WEEKDAY(Sheet1[[#This Row],[Date]])</f>
        <v>7</v>
      </c>
      <c r="U976" t="str">
        <f>TEXT(Sheet1[[#This Row],[Date]],"DDDD")</f>
        <v>Saturday</v>
      </c>
      <c r="V976" t="str">
        <f>"FM"&amp;MOD(MONTH(Sheet1[[#This Row],[Date]])-4,12)+1</f>
        <v>FM2</v>
      </c>
      <c r="W976" t="str">
        <f>"Q"&amp;ROUNDUP(MONTH(Sheet1[[#This Row],[Date]])/3,0)</f>
        <v>Q2</v>
      </c>
      <c r="X976" t="str">
        <f>"Q"&amp;INT(MOD(MONTH(Sheet1[[#This Row],[Date]])-4,12/3)+1)</f>
        <v>Q2</v>
      </c>
      <c r="Y976" t="str" cm="1">
        <f t="array" ref="Y976">_xlfn.IFS(ROUND(L976,0)&lt;=1,"Need to improve 0-1",ROUND(L976,0)&lt;=2,"Okay 1-2",ROUND(L976,0)&lt;=3,"Good 2-3",ROUND(L976,0)&lt;=4,"Great 3-4",ROUND(L976,0)&lt;=5,"Excellent 4-5")</f>
        <v>Great 3-4</v>
      </c>
      <c r="Z976" t="str">
        <f t="shared" si="15"/>
        <v>0-1000</v>
      </c>
    </row>
    <row r="977" spans="1:26" x14ac:dyDescent="0.3">
      <c r="A977">
        <v>6401732</v>
      </c>
      <c r="B977" t="s">
        <v>2085</v>
      </c>
      <c r="C977">
        <v>189</v>
      </c>
      <c r="D977" t="s">
        <v>2016</v>
      </c>
      <c r="E977" t="s">
        <v>2086</v>
      </c>
      <c r="F977" t="s">
        <v>16</v>
      </c>
      <c r="G977" t="s">
        <v>16</v>
      </c>
      <c r="H977" t="s">
        <v>16</v>
      </c>
      <c r="I977">
        <v>4</v>
      </c>
      <c r="J977">
        <v>255</v>
      </c>
      <c r="K977">
        <v>360</v>
      </c>
      <c r="L977">
        <v>3.7</v>
      </c>
      <c r="M977" t="s">
        <v>2087</v>
      </c>
      <c r="N977" t="str">
        <f>SUBSTITUTE(Sheet1[[#This Row],[Datekey_Opening]],"_","-")</f>
        <v>2018-12-17</v>
      </c>
      <c r="O977">
        <f>YEAR(Sheet1[[#This Row],[Date]])</f>
        <v>2018</v>
      </c>
      <c r="P977" t="str">
        <f>LOOKUP(Sheet1[[#This Row],[CountryCode]],$AI$4:$AI$18,$AJ$4:$AJ$18)</f>
        <v>South Africa</v>
      </c>
      <c r="Q977">
        <f>MONTH(Sheet1[[#This Row],[Date]])</f>
        <v>12</v>
      </c>
      <c r="R977" t="str">
        <f>TEXT(Sheet1[[#This Row],[Date]],"MMMM")</f>
        <v>December</v>
      </c>
      <c r="S977" t="str">
        <f>TEXT(Sheet1[[#This Row],[Date]],"YYYY-MMM")</f>
        <v>2018-Dec</v>
      </c>
      <c r="T977">
        <f>WEEKDAY(Sheet1[[#This Row],[Date]])</f>
        <v>2</v>
      </c>
      <c r="U977" t="str">
        <f>TEXT(Sheet1[[#This Row],[Date]],"DDDD")</f>
        <v>Monday</v>
      </c>
      <c r="V977" t="str">
        <f>"FM"&amp;MOD(MONTH(Sheet1[[#This Row],[Date]])-4,12)+1</f>
        <v>FM9</v>
      </c>
      <c r="W977" t="str">
        <f>"Q"&amp;ROUNDUP(MONTH(Sheet1[[#This Row],[Date]])/3,0)</f>
        <v>Q4</v>
      </c>
      <c r="X977" t="str">
        <f>"Q"&amp;INT(MOD(MONTH(Sheet1[[#This Row],[Date]])-4,12/3)+1)</f>
        <v>Q1</v>
      </c>
      <c r="Y977" t="str" cm="1">
        <f t="array" ref="Y977">_xlfn.IFS(ROUND(L977,0)&lt;=1,"Need to improve 0-1",ROUND(L977,0)&lt;=2,"Okay 1-2",ROUND(L977,0)&lt;=3,"Good 2-3",ROUND(L977,0)&lt;=4,"Great 3-4",ROUND(L977,0)&lt;=5,"Excellent 4-5")</f>
        <v>Great 3-4</v>
      </c>
      <c r="Z977" t="str">
        <f t="shared" si="15"/>
        <v>0-1000</v>
      </c>
    </row>
    <row r="978" spans="1:26" x14ac:dyDescent="0.3">
      <c r="A978">
        <v>306107</v>
      </c>
      <c r="B978" t="s">
        <v>2088</v>
      </c>
      <c r="C978">
        <v>1</v>
      </c>
      <c r="D978" t="s">
        <v>14</v>
      </c>
      <c r="E978" t="s">
        <v>584</v>
      </c>
      <c r="F978" t="s">
        <v>21</v>
      </c>
      <c r="G978" t="s">
        <v>21</v>
      </c>
      <c r="H978" t="s">
        <v>16</v>
      </c>
      <c r="I978">
        <v>2</v>
      </c>
      <c r="J978">
        <v>77</v>
      </c>
      <c r="K978">
        <v>900</v>
      </c>
      <c r="L978">
        <v>3.1</v>
      </c>
      <c r="M978" t="s">
        <v>2089</v>
      </c>
      <c r="N978" t="str">
        <f>SUBSTITUTE(Sheet1[[#This Row],[Datekey_Opening]],"_","-")</f>
        <v>2018-12-23</v>
      </c>
      <c r="O978">
        <f>YEAR(Sheet1[[#This Row],[Date]])</f>
        <v>2018</v>
      </c>
      <c r="P978" t="str">
        <f>LOOKUP(Sheet1[[#This Row],[CountryCode]],$AI$4:$AI$18,$AJ$4:$AJ$18)</f>
        <v>India</v>
      </c>
      <c r="Q978">
        <f>MONTH(Sheet1[[#This Row],[Date]])</f>
        <v>12</v>
      </c>
      <c r="R978" t="str">
        <f>TEXT(Sheet1[[#This Row],[Date]],"MMMM")</f>
        <v>December</v>
      </c>
      <c r="S978" t="str">
        <f>TEXT(Sheet1[[#This Row],[Date]],"YYYY-MMM")</f>
        <v>2018-Dec</v>
      </c>
      <c r="T978">
        <f>WEEKDAY(Sheet1[[#This Row],[Date]])</f>
        <v>1</v>
      </c>
      <c r="U978" t="str">
        <f>TEXT(Sheet1[[#This Row],[Date]],"DDDD")</f>
        <v>Sunday</v>
      </c>
      <c r="V978" t="str">
        <f>"FM"&amp;MOD(MONTH(Sheet1[[#This Row],[Date]])-4,12)+1</f>
        <v>FM9</v>
      </c>
      <c r="W978" t="str">
        <f>"Q"&amp;ROUNDUP(MONTH(Sheet1[[#This Row],[Date]])/3,0)</f>
        <v>Q4</v>
      </c>
      <c r="X978" t="str">
        <f>"Q"&amp;INT(MOD(MONTH(Sheet1[[#This Row],[Date]])-4,12/3)+1)</f>
        <v>Q1</v>
      </c>
      <c r="Y978" t="str" cm="1">
        <f t="array" ref="Y978">_xlfn.IFS(ROUND(L978,0)&lt;=1,"Need to improve 0-1",ROUND(L978,0)&lt;=2,"Okay 1-2",ROUND(L978,0)&lt;=3,"Good 2-3",ROUND(L978,0)&lt;=4,"Great 3-4",ROUND(L978,0)&lt;=5,"Excellent 4-5")</f>
        <v>Good 2-3</v>
      </c>
      <c r="Z978" t="str">
        <f t="shared" si="15"/>
        <v>0-1000</v>
      </c>
    </row>
    <row r="979" spans="1:26" x14ac:dyDescent="0.3">
      <c r="A979">
        <v>18241861</v>
      </c>
      <c r="B979" t="s">
        <v>2090</v>
      </c>
      <c r="C979">
        <v>1</v>
      </c>
      <c r="D979" t="s">
        <v>14</v>
      </c>
      <c r="E979" t="s">
        <v>429</v>
      </c>
      <c r="F979" t="s">
        <v>21</v>
      </c>
      <c r="G979" t="s">
        <v>16</v>
      </c>
      <c r="H979" t="s">
        <v>16</v>
      </c>
      <c r="I979">
        <v>2</v>
      </c>
      <c r="J979">
        <v>8</v>
      </c>
      <c r="K979">
        <v>900</v>
      </c>
      <c r="L979">
        <v>3</v>
      </c>
      <c r="M979" t="s">
        <v>2091</v>
      </c>
      <c r="N979" t="str">
        <f>SUBSTITUTE(Sheet1[[#This Row],[Datekey_Opening]],"_","-")</f>
        <v>2017-12-8</v>
      </c>
      <c r="O979">
        <f>YEAR(Sheet1[[#This Row],[Date]])</f>
        <v>2017</v>
      </c>
      <c r="P979" t="str">
        <f>LOOKUP(Sheet1[[#This Row],[CountryCode]],$AI$4:$AI$18,$AJ$4:$AJ$18)</f>
        <v>India</v>
      </c>
      <c r="Q979">
        <f>MONTH(Sheet1[[#This Row],[Date]])</f>
        <v>12</v>
      </c>
      <c r="R979" t="str">
        <f>TEXT(Sheet1[[#This Row],[Date]],"MMMM")</f>
        <v>December</v>
      </c>
      <c r="S979" t="str">
        <f>TEXT(Sheet1[[#This Row],[Date]],"YYYY-MMM")</f>
        <v>2017-Dec</v>
      </c>
      <c r="T979">
        <f>WEEKDAY(Sheet1[[#This Row],[Date]])</f>
        <v>6</v>
      </c>
      <c r="U979" t="str">
        <f>TEXT(Sheet1[[#This Row],[Date]],"DDDD")</f>
        <v>Friday</v>
      </c>
      <c r="V979" t="str">
        <f>"FM"&amp;MOD(MONTH(Sheet1[[#This Row],[Date]])-4,12)+1</f>
        <v>FM9</v>
      </c>
      <c r="W979" t="str">
        <f>"Q"&amp;ROUNDUP(MONTH(Sheet1[[#This Row],[Date]])/3,0)</f>
        <v>Q4</v>
      </c>
      <c r="X979" t="str">
        <f>"Q"&amp;INT(MOD(MONTH(Sheet1[[#This Row],[Date]])-4,12/3)+1)</f>
        <v>Q1</v>
      </c>
      <c r="Y979" t="str" cm="1">
        <f t="array" ref="Y979">_xlfn.IFS(ROUND(L979,0)&lt;=1,"Need to improve 0-1",ROUND(L979,0)&lt;=2,"Okay 1-2",ROUND(L979,0)&lt;=3,"Good 2-3",ROUND(L979,0)&lt;=4,"Great 3-4",ROUND(L979,0)&lt;=5,"Excellent 4-5")</f>
        <v>Good 2-3</v>
      </c>
      <c r="Z979" t="str">
        <f t="shared" si="15"/>
        <v>0-1000</v>
      </c>
    </row>
    <row r="980" spans="1:26" x14ac:dyDescent="0.3">
      <c r="A980">
        <v>18228903</v>
      </c>
      <c r="B980" t="s">
        <v>2092</v>
      </c>
      <c r="C980">
        <v>1</v>
      </c>
      <c r="D980" t="s">
        <v>14</v>
      </c>
      <c r="E980" t="s">
        <v>2093</v>
      </c>
      <c r="F980" t="s">
        <v>21</v>
      </c>
      <c r="G980" t="s">
        <v>16</v>
      </c>
      <c r="H980" t="s">
        <v>16</v>
      </c>
      <c r="I980">
        <v>2</v>
      </c>
      <c r="J980">
        <v>4</v>
      </c>
      <c r="K980">
        <v>750</v>
      </c>
      <c r="L980">
        <v>2.8</v>
      </c>
      <c r="M980" t="s">
        <v>2094</v>
      </c>
      <c r="N980" t="str">
        <f>SUBSTITUTE(Sheet1[[#This Row],[Datekey_Opening]],"_","-")</f>
        <v>2013-12-14</v>
      </c>
      <c r="O980">
        <f>YEAR(Sheet1[[#This Row],[Date]])</f>
        <v>2013</v>
      </c>
      <c r="P980" t="str">
        <f>LOOKUP(Sheet1[[#This Row],[CountryCode]],$AI$4:$AI$18,$AJ$4:$AJ$18)</f>
        <v>India</v>
      </c>
      <c r="Q980">
        <f>MONTH(Sheet1[[#This Row],[Date]])</f>
        <v>12</v>
      </c>
      <c r="R980" t="str">
        <f>TEXT(Sheet1[[#This Row],[Date]],"MMMM")</f>
        <v>December</v>
      </c>
      <c r="S980" t="str">
        <f>TEXT(Sheet1[[#This Row],[Date]],"YYYY-MMM")</f>
        <v>2013-Dec</v>
      </c>
      <c r="T980">
        <f>WEEKDAY(Sheet1[[#This Row],[Date]])</f>
        <v>7</v>
      </c>
      <c r="U980" t="str">
        <f>TEXT(Sheet1[[#This Row],[Date]],"DDDD")</f>
        <v>Saturday</v>
      </c>
      <c r="V980" t="str">
        <f>"FM"&amp;MOD(MONTH(Sheet1[[#This Row],[Date]])-4,12)+1</f>
        <v>FM9</v>
      </c>
      <c r="W980" t="str">
        <f>"Q"&amp;ROUNDUP(MONTH(Sheet1[[#This Row],[Date]])/3,0)</f>
        <v>Q4</v>
      </c>
      <c r="X980" t="str">
        <f>"Q"&amp;INT(MOD(MONTH(Sheet1[[#This Row],[Date]])-4,12/3)+1)</f>
        <v>Q1</v>
      </c>
      <c r="Y980" t="str" cm="1">
        <f t="array" ref="Y980">_xlfn.IFS(ROUND(L980,0)&lt;=1,"Need to improve 0-1",ROUND(L980,0)&lt;=2,"Okay 1-2",ROUND(L980,0)&lt;=3,"Good 2-3",ROUND(L980,0)&lt;=4,"Great 3-4",ROUND(L980,0)&lt;=5,"Excellent 4-5")</f>
        <v>Good 2-3</v>
      </c>
      <c r="Z980" t="str">
        <f t="shared" si="15"/>
        <v>0-1000</v>
      </c>
    </row>
    <row r="981" spans="1:26" x14ac:dyDescent="0.3">
      <c r="A981">
        <v>75728</v>
      </c>
      <c r="B981" t="s">
        <v>2095</v>
      </c>
      <c r="C981">
        <v>189</v>
      </c>
      <c r="D981" t="s">
        <v>2020</v>
      </c>
      <c r="E981" t="s">
        <v>2096</v>
      </c>
      <c r="F981" t="s">
        <v>16</v>
      </c>
      <c r="G981" t="s">
        <v>16</v>
      </c>
      <c r="H981" t="s">
        <v>16</v>
      </c>
      <c r="I981">
        <v>4</v>
      </c>
      <c r="J981">
        <v>150</v>
      </c>
      <c r="K981">
        <v>390</v>
      </c>
      <c r="L981">
        <v>3.9</v>
      </c>
      <c r="M981" t="s">
        <v>2097</v>
      </c>
      <c r="N981" t="str">
        <f>SUBSTITUTE(Sheet1[[#This Row],[Datekey_Opening]],"_","-")</f>
        <v>2012-6-3</v>
      </c>
      <c r="O981">
        <f>YEAR(Sheet1[[#This Row],[Date]])</f>
        <v>2012</v>
      </c>
      <c r="P981" t="str">
        <f>LOOKUP(Sheet1[[#This Row],[CountryCode]],$AI$4:$AI$18,$AJ$4:$AJ$18)</f>
        <v>South Africa</v>
      </c>
      <c r="Q981">
        <f>MONTH(Sheet1[[#This Row],[Date]])</f>
        <v>6</v>
      </c>
      <c r="R981" t="str">
        <f>TEXT(Sheet1[[#This Row],[Date]],"MMMM")</f>
        <v>June</v>
      </c>
      <c r="S981" t="str">
        <f>TEXT(Sheet1[[#This Row],[Date]],"YYYY-MMM")</f>
        <v>2012-Jun</v>
      </c>
      <c r="T981">
        <f>WEEKDAY(Sheet1[[#This Row],[Date]])</f>
        <v>1</v>
      </c>
      <c r="U981" t="str">
        <f>TEXT(Sheet1[[#This Row],[Date]],"DDDD")</f>
        <v>Sunday</v>
      </c>
      <c r="V981" t="str">
        <f>"FM"&amp;MOD(MONTH(Sheet1[[#This Row],[Date]])-4,12)+1</f>
        <v>FM3</v>
      </c>
      <c r="W981" t="str">
        <f>"Q"&amp;ROUNDUP(MONTH(Sheet1[[#This Row],[Date]])/3,0)</f>
        <v>Q2</v>
      </c>
      <c r="X981" t="str">
        <f>"Q"&amp;INT(MOD(MONTH(Sheet1[[#This Row],[Date]])-4,12/3)+1)</f>
        <v>Q3</v>
      </c>
      <c r="Y981" t="str" cm="1">
        <f t="array" ref="Y981">_xlfn.IFS(ROUND(L981,0)&lt;=1,"Need to improve 0-1",ROUND(L981,0)&lt;=2,"Okay 1-2",ROUND(L981,0)&lt;=3,"Good 2-3",ROUND(L981,0)&lt;=4,"Great 3-4",ROUND(L981,0)&lt;=5,"Excellent 4-5")</f>
        <v>Great 3-4</v>
      </c>
      <c r="Z981" t="str">
        <f t="shared" si="15"/>
        <v>0-1000</v>
      </c>
    </row>
    <row r="982" spans="1:26" x14ac:dyDescent="0.3">
      <c r="A982">
        <v>18376948</v>
      </c>
      <c r="B982" t="s">
        <v>2098</v>
      </c>
      <c r="C982">
        <v>189</v>
      </c>
      <c r="D982" t="s">
        <v>2020</v>
      </c>
      <c r="E982" t="s">
        <v>2099</v>
      </c>
      <c r="F982" t="s">
        <v>16</v>
      </c>
      <c r="G982" t="s">
        <v>16</v>
      </c>
      <c r="H982" t="s">
        <v>16</v>
      </c>
      <c r="I982">
        <v>4</v>
      </c>
      <c r="J982">
        <v>153</v>
      </c>
      <c r="K982">
        <v>400</v>
      </c>
      <c r="L982">
        <v>3.9</v>
      </c>
      <c r="M982" t="s">
        <v>2100</v>
      </c>
      <c r="N982" t="str">
        <f>SUBSTITUTE(Sheet1[[#This Row],[Datekey_Opening]],"_","-")</f>
        <v>2018-9-14</v>
      </c>
      <c r="O982">
        <f>YEAR(Sheet1[[#This Row],[Date]])</f>
        <v>2018</v>
      </c>
      <c r="P982" t="str">
        <f>LOOKUP(Sheet1[[#This Row],[CountryCode]],$AI$4:$AI$18,$AJ$4:$AJ$18)</f>
        <v>South Africa</v>
      </c>
      <c r="Q982">
        <f>MONTH(Sheet1[[#This Row],[Date]])</f>
        <v>9</v>
      </c>
      <c r="R982" t="str">
        <f>TEXT(Sheet1[[#This Row],[Date]],"MMMM")</f>
        <v>September</v>
      </c>
      <c r="S982" t="str">
        <f>TEXT(Sheet1[[#This Row],[Date]],"YYYY-MMM")</f>
        <v>2018-Sep</v>
      </c>
      <c r="T982">
        <f>WEEKDAY(Sheet1[[#This Row],[Date]])</f>
        <v>6</v>
      </c>
      <c r="U982" t="str">
        <f>TEXT(Sheet1[[#This Row],[Date]],"DDDD")</f>
        <v>Friday</v>
      </c>
      <c r="V982" t="str">
        <f>"FM"&amp;MOD(MONTH(Sheet1[[#This Row],[Date]])-4,12)+1</f>
        <v>FM6</v>
      </c>
      <c r="W982" t="str">
        <f>"Q"&amp;ROUNDUP(MONTH(Sheet1[[#This Row],[Date]])/3,0)</f>
        <v>Q3</v>
      </c>
      <c r="X982" t="str">
        <f>"Q"&amp;INT(MOD(MONTH(Sheet1[[#This Row],[Date]])-4,12/3)+1)</f>
        <v>Q2</v>
      </c>
      <c r="Y982" t="str" cm="1">
        <f t="array" ref="Y982">_xlfn.IFS(ROUND(L982,0)&lt;=1,"Need to improve 0-1",ROUND(L982,0)&lt;=2,"Okay 1-2",ROUND(L982,0)&lt;=3,"Good 2-3",ROUND(L982,0)&lt;=4,"Great 3-4",ROUND(L982,0)&lt;=5,"Excellent 4-5")</f>
        <v>Great 3-4</v>
      </c>
      <c r="Z982" t="str">
        <f t="shared" si="15"/>
        <v>0-1000</v>
      </c>
    </row>
    <row r="983" spans="1:26" x14ac:dyDescent="0.3">
      <c r="A983">
        <v>1054</v>
      </c>
      <c r="B983" t="s">
        <v>2101</v>
      </c>
      <c r="C983">
        <v>1</v>
      </c>
      <c r="D983" t="s">
        <v>14</v>
      </c>
      <c r="E983" t="s">
        <v>362</v>
      </c>
      <c r="F983" t="s">
        <v>16</v>
      </c>
      <c r="G983" t="s">
        <v>21</v>
      </c>
      <c r="H983" t="s">
        <v>16</v>
      </c>
      <c r="I983">
        <v>2</v>
      </c>
      <c r="J983">
        <v>198</v>
      </c>
      <c r="K983">
        <v>850</v>
      </c>
      <c r="L983">
        <v>3.6</v>
      </c>
      <c r="M983" t="s">
        <v>1511</v>
      </c>
      <c r="N983" t="str">
        <f>SUBSTITUTE(Sheet1[[#This Row],[Datekey_Opening]],"_","-")</f>
        <v>2012-12-22</v>
      </c>
      <c r="O983">
        <f>YEAR(Sheet1[[#This Row],[Date]])</f>
        <v>2012</v>
      </c>
      <c r="P983" t="str">
        <f>LOOKUP(Sheet1[[#This Row],[CountryCode]],$AI$4:$AI$18,$AJ$4:$AJ$18)</f>
        <v>India</v>
      </c>
      <c r="Q983">
        <f>MONTH(Sheet1[[#This Row],[Date]])</f>
        <v>12</v>
      </c>
      <c r="R983" t="str">
        <f>TEXT(Sheet1[[#This Row],[Date]],"MMMM")</f>
        <v>December</v>
      </c>
      <c r="S983" t="str">
        <f>TEXT(Sheet1[[#This Row],[Date]],"YYYY-MMM")</f>
        <v>2012-Dec</v>
      </c>
      <c r="T983">
        <f>WEEKDAY(Sheet1[[#This Row],[Date]])</f>
        <v>7</v>
      </c>
      <c r="U983" t="str">
        <f>TEXT(Sheet1[[#This Row],[Date]],"DDDD")</f>
        <v>Saturday</v>
      </c>
      <c r="V983" t="str">
        <f>"FM"&amp;MOD(MONTH(Sheet1[[#This Row],[Date]])-4,12)+1</f>
        <v>FM9</v>
      </c>
      <c r="W983" t="str">
        <f>"Q"&amp;ROUNDUP(MONTH(Sheet1[[#This Row],[Date]])/3,0)</f>
        <v>Q4</v>
      </c>
      <c r="X983" t="str">
        <f>"Q"&amp;INT(MOD(MONTH(Sheet1[[#This Row],[Date]])-4,12/3)+1)</f>
        <v>Q1</v>
      </c>
      <c r="Y983" t="str" cm="1">
        <f t="array" ref="Y983">_xlfn.IFS(ROUND(L983,0)&lt;=1,"Need to improve 0-1",ROUND(L983,0)&lt;=2,"Okay 1-2",ROUND(L983,0)&lt;=3,"Good 2-3",ROUND(L983,0)&lt;=4,"Great 3-4",ROUND(L983,0)&lt;=5,"Excellent 4-5")</f>
        <v>Great 3-4</v>
      </c>
      <c r="Z983" t="str">
        <f t="shared" si="15"/>
        <v>0-1000</v>
      </c>
    </row>
    <row r="984" spans="1:26" x14ac:dyDescent="0.3">
      <c r="A984">
        <v>18232108</v>
      </c>
      <c r="B984" t="s">
        <v>1723</v>
      </c>
      <c r="C984">
        <v>1</v>
      </c>
      <c r="D984" t="s">
        <v>14</v>
      </c>
      <c r="E984" t="s">
        <v>1724</v>
      </c>
      <c r="F984" t="s">
        <v>16</v>
      </c>
      <c r="G984" t="s">
        <v>21</v>
      </c>
      <c r="H984" t="s">
        <v>16</v>
      </c>
      <c r="I984">
        <v>2</v>
      </c>
      <c r="J984">
        <v>75</v>
      </c>
      <c r="K984">
        <v>900</v>
      </c>
      <c r="L984">
        <v>3.9</v>
      </c>
      <c r="M984" t="s">
        <v>2102</v>
      </c>
      <c r="N984" t="str">
        <f>SUBSTITUTE(Sheet1[[#This Row],[Datekey_Opening]],"_","-")</f>
        <v>2018-12-28</v>
      </c>
      <c r="O984">
        <f>YEAR(Sheet1[[#This Row],[Date]])</f>
        <v>2018</v>
      </c>
      <c r="P984" t="str">
        <f>LOOKUP(Sheet1[[#This Row],[CountryCode]],$AI$4:$AI$18,$AJ$4:$AJ$18)</f>
        <v>India</v>
      </c>
      <c r="Q984">
        <f>MONTH(Sheet1[[#This Row],[Date]])</f>
        <v>12</v>
      </c>
      <c r="R984" t="str">
        <f>TEXT(Sheet1[[#This Row],[Date]],"MMMM")</f>
        <v>December</v>
      </c>
      <c r="S984" t="str">
        <f>TEXT(Sheet1[[#This Row],[Date]],"YYYY-MMM")</f>
        <v>2018-Dec</v>
      </c>
      <c r="T984">
        <f>WEEKDAY(Sheet1[[#This Row],[Date]])</f>
        <v>6</v>
      </c>
      <c r="U984" t="str">
        <f>TEXT(Sheet1[[#This Row],[Date]],"DDDD")</f>
        <v>Friday</v>
      </c>
      <c r="V984" t="str">
        <f>"FM"&amp;MOD(MONTH(Sheet1[[#This Row],[Date]])-4,12)+1</f>
        <v>FM9</v>
      </c>
      <c r="W984" t="str">
        <f>"Q"&amp;ROUNDUP(MONTH(Sheet1[[#This Row],[Date]])/3,0)</f>
        <v>Q4</v>
      </c>
      <c r="X984" t="str">
        <f>"Q"&amp;INT(MOD(MONTH(Sheet1[[#This Row],[Date]])-4,12/3)+1)</f>
        <v>Q1</v>
      </c>
      <c r="Y984" t="str" cm="1">
        <f t="array" ref="Y984">_xlfn.IFS(ROUND(L984,0)&lt;=1,"Need to improve 0-1",ROUND(L984,0)&lt;=2,"Okay 1-2",ROUND(L984,0)&lt;=3,"Good 2-3",ROUND(L984,0)&lt;=4,"Great 3-4",ROUND(L984,0)&lt;=5,"Excellent 4-5")</f>
        <v>Great 3-4</v>
      </c>
      <c r="Z984" t="str">
        <f t="shared" si="15"/>
        <v>0-1000</v>
      </c>
    </row>
    <row r="985" spans="1:26" x14ac:dyDescent="0.3">
      <c r="A985">
        <v>6515339</v>
      </c>
      <c r="B985" t="s">
        <v>2103</v>
      </c>
      <c r="C985">
        <v>189</v>
      </c>
      <c r="D985" t="s">
        <v>2031</v>
      </c>
      <c r="E985" t="s">
        <v>2104</v>
      </c>
      <c r="F985" t="s">
        <v>16</v>
      </c>
      <c r="G985" t="s">
        <v>16</v>
      </c>
      <c r="H985" t="s">
        <v>16</v>
      </c>
      <c r="I985">
        <v>4</v>
      </c>
      <c r="J985">
        <v>499</v>
      </c>
      <c r="K985">
        <v>400</v>
      </c>
      <c r="L985">
        <v>4.4000000000000004</v>
      </c>
      <c r="M985" t="s">
        <v>2105</v>
      </c>
      <c r="N985" t="str">
        <f>SUBSTITUTE(Sheet1[[#This Row],[Datekey_Opening]],"_","-")</f>
        <v>2018-9-12</v>
      </c>
      <c r="O985">
        <f>YEAR(Sheet1[[#This Row],[Date]])</f>
        <v>2018</v>
      </c>
      <c r="P985" t="str">
        <f>LOOKUP(Sheet1[[#This Row],[CountryCode]],$AI$4:$AI$18,$AJ$4:$AJ$18)</f>
        <v>South Africa</v>
      </c>
      <c r="Q985">
        <f>MONTH(Sheet1[[#This Row],[Date]])</f>
        <v>9</v>
      </c>
      <c r="R985" t="str">
        <f>TEXT(Sheet1[[#This Row],[Date]],"MMMM")</f>
        <v>September</v>
      </c>
      <c r="S985" t="str">
        <f>TEXT(Sheet1[[#This Row],[Date]],"YYYY-MMM")</f>
        <v>2018-Sep</v>
      </c>
      <c r="T985">
        <f>WEEKDAY(Sheet1[[#This Row],[Date]])</f>
        <v>4</v>
      </c>
      <c r="U985" t="str">
        <f>TEXT(Sheet1[[#This Row],[Date]],"DDDD")</f>
        <v>Wednesday</v>
      </c>
      <c r="V985" t="str">
        <f>"FM"&amp;MOD(MONTH(Sheet1[[#This Row],[Date]])-4,12)+1</f>
        <v>FM6</v>
      </c>
      <c r="W985" t="str">
        <f>"Q"&amp;ROUNDUP(MONTH(Sheet1[[#This Row],[Date]])/3,0)</f>
        <v>Q3</v>
      </c>
      <c r="X985" t="str">
        <f>"Q"&amp;INT(MOD(MONTH(Sheet1[[#This Row],[Date]])-4,12/3)+1)</f>
        <v>Q2</v>
      </c>
      <c r="Y985" t="str" cm="1">
        <f t="array" ref="Y985">_xlfn.IFS(ROUND(L985,0)&lt;=1,"Need to improve 0-1",ROUND(L985,0)&lt;=2,"Okay 1-2",ROUND(L985,0)&lt;=3,"Good 2-3",ROUND(L985,0)&lt;=4,"Great 3-4",ROUND(L985,0)&lt;=5,"Excellent 4-5")</f>
        <v>Great 3-4</v>
      </c>
      <c r="Z985" t="str">
        <f t="shared" si="15"/>
        <v>0-1000</v>
      </c>
    </row>
    <row r="986" spans="1:26" x14ac:dyDescent="0.3">
      <c r="A986">
        <v>300300</v>
      </c>
      <c r="B986" t="s">
        <v>2106</v>
      </c>
      <c r="C986">
        <v>1</v>
      </c>
      <c r="D986" t="s">
        <v>14</v>
      </c>
      <c r="E986" t="s">
        <v>426</v>
      </c>
      <c r="F986" t="s">
        <v>16</v>
      </c>
      <c r="G986" t="s">
        <v>16</v>
      </c>
      <c r="H986" t="s">
        <v>16</v>
      </c>
      <c r="I986">
        <v>2</v>
      </c>
      <c r="J986">
        <v>58</v>
      </c>
      <c r="K986">
        <v>750</v>
      </c>
      <c r="L986">
        <v>3</v>
      </c>
      <c r="M986" t="s">
        <v>2107</v>
      </c>
      <c r="N986" t="str">
        <f>SUBSTITUTE(Sheet1[[#This Row],[Datekey_Opening]],"_","-")</f>
        <v>2013-12-15</v>
      </c>
      <c r="O986">
        <f>YEAR(Sheet1[[#This Row],[Date]])</f>
        <v>2013</v>
      </c>
      <c r="P986" t="str">
        <f>LOOKUP(Sheet1[[#This Row],[CountryCode]],$AI$4:$AI$18,$AJ$4:$AJ$18)</f>
        <v>India</v>
      </c>
      <c r="Q986">
        <f>MONTH(Sheet1[[#This Row],[Date]])</f>
        <v>12</v>
      </c>
      <c r="R986" t="str">
        <f>TEXT(Sheet1[[#This Row],[Date]],"MMMM")</f>
        <v>December</v>
      </c>
      <c r="S986" t="str">
        <f>TEXT(Sheet1[[#This Row],[Date]],"YYYY-MMM")</f>
        <v>2013-Dec</v>
      </c>
      <c r="T986">
        <f>WEEKDAY(Sheet1[[#This Row],[Date]])</f>
        <v>1</v>
      </c>
      <c r="U986" t="str">
        <f>TEXT(Sheet1[[#This Row],[Date]],"DDDD")</f>
        <v>Sunday</v>
      </c>
      <c r="V986" t="str">
        <f>"FM"&amp;MOD(MONTH(Sheet1[[#This Row],[Date]])-4,12)+1</f>
        <v>FM9</v>
      </c>
      <c r="W986" t="str">
        <f>"Q"&amp;ROUNDUP(MONTH(Sheet1[[#This Row],[Date]])/3,0)</f>
        <v>Q4</v>
      </c>
      <c r="X986" t="str">
        <f>"Q"&amp;INT(MOD(MONTH(Sheet1[[#This Row],[Date]])-4,12/3)+1)</f>
        <v>Q1</v>
      </c>
      <c r="Y986" t="str" cm="1">
        <f t="array" ref="Y986">_xlfn.IFS(ROUND(L986,0)&lt;=1,"Need to improve 0-1",ROUND(L986,0)&lt;=2,"Okay 1-2",ROUND(L986,0)&lt;=3,"Good 2-3",ROUND(L986,0)&lt;=4,"Great 3-4",ROUND(L986,0)&lt;=5,"Excellent 4-5")</f>
        <v>Good 2-3</v>
      </c>
      <c r="Z986" t="str">
        <f t="shared" si="15"/>
        <v>0-1000</v>
      </c>
    </row>
    <row r="987" spans="1:26" x14ac:dyDescent="0.3">
      <c r="A987">
        <v>313296</v>
      </c>
      <c r="B987" t="s">
        <v>2108</v>
      </c>
      <c r="C987">
        <v>1</v>
      </c>
      <c r="D987" t="s">
        <v>14</v>
      </c>
      <c r="E987" t="s">
        <v>2109</v>
      </c>
      <c r="F987" t="s">
        <v>21</v>
      </c>
      <c r="G987" t="s">
        <v>21</v>
      </c>
      <c r="H987" t="s">
        <v>16</v>
      </c>
      <c r="I987">
        <v>2</v>
      </c>
      <c r="J987">
        <v>117</v>
      </c>
      <c r="K987">
        <v>750</v>
      </c>
      <c r="L987">
        <v>3.9</v>
      </c>
      <c r="M987" t="s">
        <v>2110</v>
      </c>
      <c r="N987" t="str">
        <f>SUBSTITUTE(Sheet1[[#This Row],[Datekey_Opening]],"_","-")</f>
        <v>2013-12-27</v>
      </c>
      <c r="O987">
        <f>YEAR(Sheet1[[#This Row],[Date]])</f>
        <v>2013</v>
      </c>
      <c r="P987" t="str">
        <f>LOOKUP(Sheet1[[#This Row],[CountryCode]],$AI$4:$AI$18,$AJ$4:$AJ$18)</f>
        <v>India</v>
      </c>
      <c r="Q987">
        <f>MONTH(Sheet1[[#This Row],[Date]])</f>
        <v>12</v>
      </c>
      <c r="R987" t="str">
        <f>TEXT(Sheet1[[#This Row],[Date]],"MMMM")</f>
        <v>December</v>
      </c>
      <c r="S987" t="str">
        <f>TEXT(Sheet1[[#This Row],[Date]],"YYYY-MMM")</f>
        <v>2013-Dec</v>
      </c>
      <c r="T987">
        <f>WEEKDAY(Sheet1[[#This Row],[Date]])</f>
        <v>6</v>
      </c>
      <c r="U987" t="str">
        <f>TEXT(Sheet1[[#This Row],[Date]],"DDDD")</f>
        <v>Friday</v>
      </c>
      <c r="V987" t="str">
        <f>"FM"&amp;MOD(MONTH(Sheet1[[#This Row],[Date]])-4,12)+1</f>
        <v>FM9</v>
      </c>
      <c r="W987" t="str">
        <f>"Q"&amp;ROUNDUP(MONTH(Sheet1[[#This Row],[Date]])/3,0)</f>
        <v>Q4</v>
      </c>
      <c r="X987" t="str">
        <f>"Q"&amp;INT(MOD(MONTH(Sheet1[[#This Row],[Date]])-4,12/3)+1)</f>
        <v>Q1</v>
      </c>
      <c r="Y987" t="str" cm="1">
        <f t="array" ref="Y987">_xlfn.IFS(ROUND(L987,0)&lt;=1,"Need to improve 0-1",ROUND(L987,0)&lt;=2,"Okay 1-2",ROUND(L987,0)&lt;=3,"Good 2-3",ROUND(L987,0)&lt;=4,"Great 3-4",ROUND(L987,0)&lt;=5,"Excellent 4-5")</f>
        <v>Great 3-4</v>
      </c>
      <c r="Z987" t="str">
        <f t="shared" si="15"/>
        <v>0-1000</v>
      </c>
    </row>
    <row r="988" spans="1:26" x14ac:dyDescent="0.3">
      <c r="A988">
        <v>6201360</v>
      </c>
      <c r="B988" t="s">
        <v>2111</v>
      </c>
      <c r="C988">
        <v>166</v>
      </c>
      <c r="D988" t="s">
        <v>1868</v>
      </c>
      <c r="E988" t="s">
        <v>456</v>
      </c>
      <c r="F988" t="s">
        <v>16</v>
      </c>
      <c r="G988" t="s">
        <v>16</v>
      </c>
      <c r="H988" t="s">
        <v>16</v>
      </c>
      <c r="I988">
        <v>4</v>
      </c>
      <c r="J988">
        <v>145</v>
      </c>
      <c r="K988">
        <v>400</v>
      </c>
      <c r="L988">
        <v>4.5</v>
      </c>
      <c r="M988" t="s">
        <v>2112</v>
      </c>
      <c r="N988" t="str">
        <f>SUBSTITUTE(Sheet1[[#This Row],[Datekey_Opening]],"_","-")</f>
        <v>2015-8-6</v>
      </c>
      <c r="O988">
        <f>YEAR(Sheet1[[#This Row],[Date]])</f>
        <v>2015</v>
      </c>
      <c r="P988" t="str">
        <f>LOOKUP(Sheet1[[#This Row],[CountryCode]],$AI$4:$AI$18,$AJ$4:$AJ$18)</f>
        <v>Qatar</v>
      </c>
      <c r="Q988">
        <f>MONTH(Sheet1[[#This Row],[Date]])</f>
        <v>8</v>
      </c>
      <c r="R988" t="str">
        <f>TEXT(Sheet1[[#This Row],[Date]],"MMMM")</f>
        <v>August</v>
      </c>
      <c r="S988" t="str">
        <f>TEXT(Sheet1[[#This Row],[Date]],"YYYY-MMM")</f>
        <v>2015-Aug</v>
      </c>
      <c r="T988">
        <f>WEEKDAY(Sheet1[[#This Row],[Date]])</f>
        <v>5</v>
      </c>
      <c r="U988" t="str">
        <f>TEXT(Sheet1[[#This Row],[Date]],"DDDD")</f>
        <v>Thursday</v>
      </c>
      <c r="V988" t="str">
        <f>"FM"&amp;MOD(MONTH(Sheet1[[#This Row],[Date]])-4,12)+1</f>
        <v>FM5</v>
      </c>
      <c r="W988" t="str">
        <f>"Q"&amp;ROUNDUP(MONTH(Sheet1[[#This Row],[Date]])/3,0)</f>
        <v>Q3</v>
      </c>
      <c r="X988" t="str">
        <f>"Q"&amp;INT(MOD(MONTH(Sheet1[[#This Row],[Date]])-4,12/3)+1)</f>
        <v>Q1</v>
      </c>
      <c r="Y988" t="str" cm="1">
        <f t="array" ref="Y988">_xlfn.IFS(ROUND(L988,0)&lt;=1,"Need to improve 0-1",ROUND(L988,0)&lt;=2,"Okay 1-2",ROUND(L988,0)&lt;=3,"Good 2-3",ROUND(L988,0)&lt;=4,"Great 3-4",ROUND(L988,0)&lt;=5,"Excellent 4-5")</f>
        <v>Excellent 4-5</v>
      </c>
      <c r="Z988" t="str">
        <f t="shared" si="15"/>
        <v>0-1000</v>
      </c>
    </row>
    <row r="989" spans="1:26" x14ac:dyDescent="0.3">
      <c r="A989">
        <v>6517568</v>
      </c>
      <c r="B989" t="s">
        <v>2113</v>
      </c>
      <c r="C989">
        <v>189</v>
      </c>
      <c r="D989" t="s">
        <v>2031</v>
      </c>
      <c r="E989" t="s">
        <v>456</v>
      </c>
      <c r="F989" t="s">
        <v>16</v>
      </c>
      <c r="G989" t="s">
        <v>16</v>
      </c>
      <c r="H989" t="s">
        <v>16</v>
      </c>
      <c r="I989">
        <v>4</v>
      </c>
      <c r="J989">
        <v>251</v>
      </c>
      <c r="K989">
        <v>400</v>
      </c>
      <c r="L989">
        <v>4.0999999999999996</v>
      </c>
      <c r="M989" t="s">
        <v>1196</v>
      </c>
      <c r="N989" t="str">
        <f>SUBSTITUTE(Sheet1[[#This Row],[Datekey_Opening]],"_","-")</f>
        <v>2011-8-12</v>
      </c>
      <c r="O989">
        <f>YEAR(Sheet1[[#This Row],[Date]])</f>
        <v>2011</v>
      </c>
      <c r="P989" t="str">
        <f>LOOKUP(Sheet1[[#This Row],[CountryCode]],$AI$4:$AI$18,$AJ$4:$AJ$18)</f>
        <v>South Africa</v>
      </c>
      <c r="Q989">
        <f>MONTH(Sheet1[[#This Row],[Date]])</f>
        <v>8</v>
      </c>
      <c r="R989" t="str">
        <f>TEXT(Sheet1[[#This Row],[Date]],"MMMM")</f>
        <v>August</v>
      </c>
      <c r="S989" t="str">
        <f>TEXT(Sheet1[[#This Row],[Date]],"YYYY-MMM")</f>
        <v>2011-Aug</v>
      </c>
      <c r="T989">
        <f>WEEKDAY(Sheet1[[#This Row],[Date]])</f>
        <v>6</v>
      </c>
      <c r="U989" t="str">
        <f>TEXT(Sheet1[[#This Row],[Date]],"DDDD")</f>
        <v>Friday</v>
      </c>
      <c r="V989" t="str">
        <f>"FM"&amp;MOD(MONTH(Sheet1[[#This Row],[Date]])-4,12)+1</f>
        <v>FM5</v>
      </c>
      <c r="W989" t="str">
        <f>"Q"&amp;ROUNDUP(MONTH(Sheet1[[#This Row],[Date]])/3,0)</f>
        <v>Q3</v>
      </c>
      <c r="X989" t="str">
        <f>"Q"&amp;INT(MOD(MONTH(Sheet1[[#This Row],[Date]])-4,12/3)+1)</f>
        <v>Q1</v>
      </c>
      <c r="Y989" t="str" cm="1">
        <f t="array" ref="Y989">_xlfn.IFS(ROUND(L989,0)&lt;=1,"Need to improve 0-1",ROUND(L989,0)&lt;=2,"Okay 1-2",ROUND(L989,0)&lt;=3,"Good 2-3",ROUND(L989,0)&lt;=4,"Great 3-4",ROUND(L989,0)&lt;=5,"Excellent 4-5")</f>
        <v>Great 3-4</v>
      </c>
      <c r="Z989" t="str">
        <f t="shared" si="15"/>
        <v>0-1000</v>
      </c>
    </row>
    <row r="990" spans="1:26" x14ac:dyDescent="0.3">
      <c r="A990">
        <v>6516831</v>
      </c>
      <c r="B990" t="s">
        <v>2114</v>
      </c>
      <c r="C990">
        <v>189</v>
      </c>
      <c r="D990" t="s">
        <v>2031</v>
      </c>
      <c r="E990" t="s">
        <v>2115</v>
      </c>
      <c r="F990" t="s">
        <v>16</v>
      </c>
      <c r="G990" t="s">
        <v>16</v>
      </c>
      <c r="H990" t="s">
        <v>16</v>
      </c>
      <c r="I990">
        <v>4</v>
      </c>
      <c r="J990">
        <v>430</v>
      </c>
      <c r="K990">
        <v>400</v>
      </c>
      <c r="L990">
        <v>4.3</v>
      </c>
      <c r="M990" t="s">
        <v>2116</v>
      </c>
      <c r="N990" t="str">
        <f>SUBSTITUTE(Sheet1[[#This Row],[Datekey_Opening]],"_","-")</f>
        <v>2011-7-8</v>
      </c>
      <c r="O990">
        <f>YEAR(Sheet1[[#This Row],[Date]])</f>
        <v>2011</v>
      </c>
      <c r="P990" t="str">
        <f>LOOKUP(Sheet1[[#This Row],[CountryCode]],$AI$4:$AI$18,$AJ$4:$AJ$18)</f>
        <v>South Africa</v>
      </c>
      <c r="Q990">
        <f>MONTH(Sheet1[[#This Row],[Date]])</f>
        <v>7</v>
      </c>
      <c r="R990" t="str">
        <f>TEXT(Sheet1[[#This Row],[Date]],"MMMM")</f>
        <v>July</v>
      </c>
      <c r="S990" t="str">
        <f>TEXT(Sheet1[[#This Row],[Date]],"YYYY-MMM")</f>
        <v>2011-Jul</v>
      </c>
      <c r="T990">
        <f>WEEKDAY(Sheet1[[#This Row],[Date]])</f>
        <v>6</v>
      </c>
      <c r="U990" t="str">
        <f>TEXT(Sheet1[[#This Row],[Date]],"DDDD")</f>
        <v>Friday</v>
      </c>
      <c r="V990" t="str">
        <f>"FM"&amp;MOD(MONTH(Sheet1[[#This Row],[Date]])-4,12)+1</f>
        <v>FM4</v>
      </c>
      <c r="W990" t="str">
        <f>"Q"&amp;ROUNDUP(MONTH(Sheet1[[#This Row],[Date]])/3,0)</f>
        <v>Q3</v>
      </c>
      <c r="X990" t="str">
        <f>"Q"&amp;INT(MOD(MONTH(Sheet1[[#This Row],[Date]])-4,12/3)+1)</f>
        <v>Q4</v>
      </c>
      <c r="Y990" t="str" cm="1">
        <f t="array" ref="Y990">_xlfn.IFS(ROUND(L990,0)&lt;=1,"Need to improve 0-1",ROUND(L990,0)&lt;=2,"Okay 1-2",ROUND(L990,0)&lt;=3,"Good 2-3",ROUND(L990,0)&lt;=4,"Great 3-4",ROUND(L990,0)&lt;=5,"Excellent 4-5")</f>
        <v>Great 3-4</v>
      </c>
      <c r="Z990" t="str">
        <f t="shared" si="15"/>
        <v>0-1000</v>
      </c>
    </row>
    <row r="991" spans="1:26" x14ac:dyDescent="0.3">
      <c r="A991">
        <v>75764</v>
      </c>
      <c r="B991" t="s">
        <v>2117</v>
      </c>
      <c r="C991">
        <v>189</v>
      </c>
      <c r="D991" t="s">
        <v>2020</v>
      </c>
      <c r="E991" t="s">
        <v>2118</v>
      </c>
      <c r="F991" t="s">
        <v>16</v>
      </c>
      <c r="G991" t="s">
        <v>16</v>
      </c>
      <c r="H991" t="s">
        <v>16</v>
      </c>
      <c r="I991">
        <v>4</v>
      </c>
      <c r="J991">
        <v>232</v>
      </c>
      <c r="K991">
        <v>400</v>
      </c>
      <c r="L991">
        <v>4.0999999999999996</v>
      </c>
      <c r="M991" t="s">
        <v>2119</v>
      </c>
      <c r="N991" t="str">
        <f>SUBSTITUTE(Sheet1[[#This Row],[Datekey_Opening]],"_","-")</f>
        <v>2013-4-12</v>
      </c>
      <c r="O991">
        <f>YEAR(Sheet1[[#This Row],[Date]])</f>
        <v>2013</v>
      </c>
      <c r="P991" t="str">
        <f>LOOKUP(Sheet1[[#This Row],[CountryCode]],$AI$4:$AI$18,$AJ$4:$AJ$18)</f>
        <v>South Africa</v>
      </c>
      <c r="Q991">
        <f>MONTH(Sheet1[[#This Row],[Date]])</f>
        <v>4</v>
      </c>
      <c r="R991" t="str">
        <f>TEXT(Sheet1[[#This Row],[Date]],"MMMM")</f>
        <v>April</v>
      </c>
      <c r="S991" t="str">
        <f>TEXT(Sheet1[[#This Row],[Date]],"YYYY-MMM")</f>
        <v>2013-Apr</v>
      </c>
      <c r="T991">
        <f>WEEKDAY(Sheet1[[#This Row],[Date]])</f>
        <v>6</v>
      </c>
      <c r="U991" t="str">
        <f>TEXT(Sheet1[[#This Row],[Date]],"DDDD")</f>
        <v>Friday</v>
      </c>
      <c r="V991" t="str">
        <f>"FM"&amp;MOD(MONTH(Sheet1[[#This Row],[Date]])-4,12)+1</f>
        <v>FM1</v>
      </c>
      <c r="W991" t="str">
        <f>"Q"&amp;ROUNDUP(MONTH(Sheet1[[#This Row],[Date]])/3,0)</f>
        <v>Q2</v>
      </c>
      <c r="X991" t="str">
        <f>"Q"&amp;INT(MOD(MONTH(Sheet1[[#This Row],[Date]])-4,12/3)+1)</f>
        <v>Q1</v>
      </c>
      <c r="Y991" t="str" cm="1">
        <f t="array" ref="Y991">_xlfn.IFS(ROUND(L991,0)&lt;=1,"Need to improve 0-1",ROUND(L991,0)&lt;=2,"Okay 1-2",ROUND(L991,0)&lt;=3,"Good 2-3",ROUND(L991,0)&lt;=4,"Great 3-4",ROUND(L991,0)&lt;=5,"Excellent 4-5")</f>
        <v>Great 3-4</v>
      </c>
      <c r="Z991" t="str">
        <f t="shared" si="15"/>
        <v>0-1000</v>
      </c>
    </row>
    <row r="992" spans="1:26" x14ac:dyDescent="0.3">
      <c r="A992">
        <v>6000019</v>
      </c>
      <c r="B992" t="s">
        <v>2120</v>
      </c>
      <c r="C992">
        <v>208</v>
      </c>
      <c r="D992" t="s">
        <v>1880</v>
      </c>
      <c r="E992" t="s">
        <v>1518</v>
      </c>
      <c r="F992" t="s">
        <v>16</v>
      </c>
      <c r="G992" t="s">
        <v>16</v>
      </c>
      <c r="H992" t="s">
        <v>16</v>
      </c>
      <c r="I992">
        <v>4</v>
      </c>
      <c r="J992">
        <v>97</v>
      </c>
      <c r="K992">
        <v>400</v>
      </c>
      <c r="L992">
        <v>4.0999999999999996</v>
      </c>
      <c r="M992" t="s">
        <v>2121</v>
      </c>
      <c r="N992" t="str">
        <f>SUBSTITUTE(Sheet1[[#This Row],[Datekey_Opening]],"_","-")</f>
        <v>2010-4-9</v>
      </c>
      <c r="O992">
        <f>YEAR(Sheet1[[#This Row],[Date]])</f>
        <v>2010</v>
      </c>
      <c r="P992" t="str">
        <f>LOOKUP(Sheet1[[#This Row],[CountryCode]],$AI$4:$AI$18,$AJ$4:$AJ$18)</f>
        <v>Turkey</v>
      </c>
      <c r="Q992">
        <f>MONTH(Sheet1[[#This Row],[Date]])</f>
        <v>4</v>
      </c>
      <c r="R992" t="str">
        <f>TEXT(Sheet1[[#This Row],[Date]],"MMMM")</f>
        <v>April</v>
      </c>
      <c r="S992" t="str">
        <f>TEXT(Sheet1[[#This Row],[Date]],"YYYY-MMM")</f>
        <v>2010-Apr</v>
      </c>
      <c r="T992">
        <f>WEEKDAY(Sheet1[[#This Row],[Date]])</f>
        <v>6</v>
      </c>
      <c r="U992" t="str">
        <f>TEXT(Sheet1[[#This Row],[Date]],"DDDD")</f>
        <v>Friday</v>
      </c>
      <c r="V992" t="str">
        <f>"FM"&amp;MOD(MONTH(Sheet1[[#This Row],[Date]])-4,12)+1</f>
        <v>FM1</v>
      </c>
      <c r="W992" t="str">
        <f>"Q"&amp;ROUNDUP(MONTH(Sheet1[[#This Row],[Date]])/3,0)</f>
        <v>Q2</v>
      </c>
      <c r="X992" t="str">
        <f>"Q"&amp;INT(MOD(MONTH(Sheet1[[#This Row],[Date]])-4,12/3)+1)</f>
        <v>Q1</v>
      </c>
      <c r="Y992" t="str" cm="1">
        <f t="array" ref="Y992">_xlfn.IFS(ROUND(L992,0)&lt;=1,"Need to improve 0-1",ROUND(L992,0)&lt;=2,"Okay 1-2",ROUND(L992,0)&lt;=3,"Good 2-3",ROUND(L992,0)&lt;=4,"Great 3-4",ROUND(L992,0)&lt;=5,"Excellent 4-5")</f>
        <v>Great 3-4</v>
      </c>
      <c r="Z992" t="str">
        <f t="shared" si="15"/>
        <v>0-1000</v>
      </c>
    </row>
    <row r="993" spans="1:26" x14ac:dyDescent="0.3">
      <c r="A993">
        <v>307195</v>
      </c>
      <c r="B993" t="s">
        <v>2122</v>
      </c>
      <c r="C993">
        <v>1</v>
      </c>
      <c r="D993" t="s">
        <v>14</v>
      </c>
      <c r="E993" t="s">
        <v>538</v>
      </c>
      <c r="F993" t="s">
        <v>21</v>
      </c>
      <c r="G993" t="s">
        <v>16</v>
      </c>
      <c r="H993" t="s">
        <v>16</v>
      </c>
      <c r="I993">
        <v>2</v>
      </c>
      <c r="J993">
        <v>16</v>
      </c>
      <c r="K993">
        <v>850</v>
      </c>
      <c r="L993">
        <v>3.3</v>
      </c>
      <c r="M993" t="s">
        <v>2123</v>
      </c>
      <c r="N993" t="str">
        <f>SUBSTITUTE(Sheet1[[#This Row],[Datekey_Opening]],"_","-")</f>
        <v>2013-12-5</v>
      </c>
      <c r="O993">
        <f>YEAR(Sheet1[[#This Row],[Date]])</f>
        <v>2013</v>
      </c>
      <c r="P993" t="str">
        <f>LOOKUP(Sheet1[[#This Row],[CountryCode]],$AI$4:$AI$18,$AJ$4:$AJ$18)</f>
        <v>India</v>
      </c>
      <c r="Q993">
        <f>MONTH(Sheet1[[#This Row],[Date]])</f>
        <v>12</v>
      </c>
      <c r="R993" t="str">
        <f>TEXT(Sheet1[[#This Row],[Date]],"MMMM")</f>
        <v>December</v>
      </c>
      <c r="S993" t="str">
        <f>TEXT(Sheet1[[#This Row],[Date]],"YYYY-MMM")</f>
        <v>2013-Dec</v>
      </c>
      <c r="T993">
        <f>WEEKDAY(Sheet1[[#This Row],[Date]])</f>
        <v>5</v>
      </c>
      <c r="U993" t="str">
        <f>TEXT(Sheet1[[#This Row],[Date]],"DDDD")</f>
        <v>Thursday</v>
      </c>
      <c r="V993" t="str">
        <f>"FM"&amp;MOD(MONTH(Sheet1[[#This Row],[Date]])-4,12)+1</f>
        <v>FM9</v>
      </c>
      <c r="W993" t="str">
        <f>"Q"&amp;ROUNDUP(MONTH(Sheet1[[#This Row],[Date]])/3,0)</f>
        <v>Q4</v>
      </c>
      <c r="X993" t="str">
        <f>"Q"&amp;INT(MOD(MONTH(Sheet1[[#This Row],[Date]])-4,12/3)+1)</f>
        <v>Q1</v>
      </c>
      <c r="Y993" t="str" cm="1">
        <f t="array" ref="Y993">_xlfn.IFS(ROUND(L993,0)&lt;=1,"Need to improve 0-1",ROUND(L993,0)&lt;=2,"Okay 1-2",ROUND(L993,0)&lt;=3,"Good 2-3",ROUND(L993,0)&lt;=4,"Great 3-4",ROUND(L993,0)&lt;=5,"Excellent 4-5")</f>
        <v>Good 2-3</v>
      </c>
      <c r="Z993" t="str">
        <f t="shared" si="15"/>
        <v>0-1000</v>
      </c>
    </row>
    <row r="994" spans="1:26" x14ac:dyDescent="0.3">
      <c r="A994">
        <v>307383</v>
      </c>
      <c r="B994" t="s">
        <v>1610</v>
      </c>
      <c r="C994">
        <v>1</v>
      </c>
      <c r="D994" t="s">
        <v>14</v>
      </c>
      <c r="E994" t="s">
        <v>408</v>
      </c>
      <c r="F994" t="s">
        <v>21</v>
      </c>
      <c r="G994" t="s">
        <v>16</v>
      </c>
      <c r="H994" t="s">
        <v>16</v>
      </c>
      <c r="I994">
        <v>2</v>
      </c>
      <c r="J994">
        <v>26</v>
      </c>
      <c r="K994">
        <v>900</v>
      </c>
      <c r="L994">
        <v>3.2</v>
      </c>
      <c r="M994" t="s">
        <v>307</v>
      </c>
      <c r="N994" t="str">
        <f>SUBSTITUTE(Sheet1[[#This Row],[Datekey_Opening]],"_","-")</f>
        <v>2010-11-23</v>
      </c>
      <c r="O994">
        <f>YEAR(Sheet1[[#This Row],[Date]])</f>
        <v>2010</v>
      </c>
      <c r="P994" t="str">
        <f>LOOKUP(Sheet1[[#This Row],[CountryCode]],$AI$4:$AI$18,$AJ$4:$AJ$18)</f>
        <v>India</v>
      </c>
      <c r="Q994">
        <f>MONTH(Sheet1[[#This Row],[Date]])</f>
        <v>11</v>
      </c>
      <c r="R994" t="str">
        <f>TEXT(Sheet1[[#This Row],[Date]],"MMMM")</f>
        <v>November</v>
      </c>
      <c r="S994" t="str">
        <f>TEXT(Sheet1[[#This Row],[Date]],"YYYY-MMM")</f>
        <v>2010-Nov</v>
      </c>
      <c r="T994">
        <f>WEEKDAY(Sheet1[[#This Row],[Date]])</f>
        <v>3</v>
      </c>
      <c r="U994" t="str">
        <f>TEXT(Sheet1[[#This Row],[Date]],"DDDD")</f>
        <v>Tuesday</v>
      </c>
      <c r="V994" t="str">
        <f>"FM"&amp;MOD(MONTH(Sheet1[[#This Row],[Date]])-4,12)+1</f>
        <v>FM8</v>
      </c>
      <c r="W994" t="str">
        <f>"Q"&amp;ROUNDUP(MONTH(Sheet1[[#This Row],[Date]])/3,0)</f>
        <v>Q4</v>
      </c>
      <c r="X994" t="str">
        <f>"Q"&amp;INT(MOD(MONTH(Sheet1[[#This Row],[Date]])-4,12/3)+1)</f>
        <v>Q4</v>
      </c>
      <c r="Y994" t="str" cm="1">
        <f t="array" ref="Y994">_xlfn.IFS(ROUND(L994,0)&lt;=1,"Need to improve 0-1",ROUND(L994,0)&lt;=2,"Okay 1-2",ROUND(L994,0)&lt;=3,"Good 2-3",ROUND(L994,0)&lt;=4,"Great 3-4",ROUND(L994,0)&lt;=5,"Excellent 4-5")</f>
        <v>Good 2-3</v>
      </c>
      <c r="Z994" t="str">
        <f t="shared" si="15"/>
        <v>0-1000</v>
      </c>
    </row>
    <row r="995" spans="1:26" x14ac:dyDescent="0.3">
      <c r="A995">
        <v>6705858</v>
      </c>
      <c r="B995" t="s">
        <v>2124</v>
      </c>
      <c r="C995">
        <v>30</v>
      </c>
      <c r="D995" t="s">
        <v>1742</v>
      </c>
      <c r="E995" t="s">
        <v>456</v>
      </c>
      <c r="F995" t="s">
        <v>16</v>
      </c>
      <c r="G995" t="s">
        <v>16</v>
      </c>
      <c r="H995" t="s">
        <v>16</v>
      </c>
      <c r="I995">
        <v>4</v>
      </c>
      <c r="J995">
        <v>37</v>
      </c>
      <c r="K995">
        <v>400</v>
      </c>
      <c r="L995">
        <v>4.4000000000000004</v>
      </c>
      <c r="M995" t="s">
        <v>2125</v>
      </c>
      <c r="N995" t="str">
        <f>SUBSTITUTE(Sheet1[[#This Row],[Datekey_Opening]],"_","-")</f>
        <v>2018-12-11</v>
      </c>
      <c r="O995">
        <f>YEAR(Sheet1[[#This Row],[Date]])</f>
        <v>2018</v>
      </c>
      <c r="P995" t="str">
        <f>LOOKUP(Sheet1[[#This Row],[CountryCode]],$AI$4:$AI$18,$AJ$4:$AJ$18)</f>
        <v>Brazil</v>
      </c>
      <c r="Q995">
        <f>MONTH(Sheet1[[#This Row],[Date]])</f>
        <v>12</v>
      </c>
      <c r="R995" t="str">
        <f>TEXT(Sheet1[[#This Row],[Date]],"MMMM")</f>
        <v>December</v>
      </c>
      <c r="S995" t="str">
        <f>TEXT(Sheet1[[#This Row],[Date]],"YYYY-MMM")</f>
        <v>2018-Dec</v>
      </c>
      <c r="T995">
        <f>WEEKDAY(Sheet1[[#This Row],[Date]])</f>
        <v>3</v>
      </c>
      <c r="U995" t="str">
        <f>TEXT(Sheet1[[#This Row],[Date]],"DDDD")</f>
        <v>Tuesday</v>
      </c>
      <c r="V995" t="str">
        <f>"FM"&amp;MOD(MONTH(Sheet1[[#This Row],[Date]])-4,12)+1</f>
        <v>FM9</v>
      </c>
      <c r="W995" t="str">
        <f>"Q"&amp;ROUNDUP(MONTH(Sheet1[[#This Row],[Date]])/3,0)</f>
        <v>Q4</v>
      </c>
      <c r="X995" t="str">
        <f>"Q"&amp;INT(MOD(MONTH(Sheet1[[#This Row],[Date]])-4,12/3)+1)</f>
        <v>Q1</v>
      </c>
      <c r="Y995" t="str" cm="1">
        <f t="array" ref="Y995">_xlfn.IFS(ROUND(L995,0)&lt;=1,"Need to improve 0-1",ROUND(L995,0)&lt;=2,"Okay 1-2",ROUND(L995,0)&lt;=3,"Good 2-3",ROUND(L995,0)&lt;=4,"Great 3-4",ROUND(L995,0)&lt;=5,"Excellent 4-5")</f>
        <v>Great 3-4</v>
      </c>
      <c r="Z995" t="str">
        <f t="shared" si="15"/>
        <v>0-1000</v>
      </c>
    </row>
    <row r="996" spans="1:26" x14ac:dyDescent="0.3">
      <c r="A996">
        <v>75026</v>
      </c>
      <c r="B996" t="s">
        <v>2126</v>
      </c>
      <c r="C996">
        <v>189</v>
      </c>
      <c r="D996" t="s">
        <v>2020</v>
      </c>
      <c r="E996" t="s">
        <v>2127</v>
      </c>
      <c r="F996" t="s">
        <v>16</v>
      </c>
      <c r="G996" t="s">
        <v>16</v>
      </c>
      <c r="H996" t="s">
        <v>16</v>
      </c>
      <c r="I996">
        <v>4</v>
      </c>
      <c r="J996">
        <v>235</v>
      </c>
      <c r="K996">
        <v>410</v>
      </c>
      <c r="L996">
        <v>4</v>
      </c>
      <c r="M996" t="s">
        <v>2128</v>
      </c>
      <c r="N996" t="str">
        <f>SUBSTITUTE(Sheet1[[#This Row],[Datekey_Opening]],"_","-")</f>
        <v>2012-7-23</v>
      </c>
      <c r="O996">
        <f>YEAR(Sheet1[[#This Row],[Date]])</f>
        <v>2012</v>
      </c>
      <c r="P996" t="str">
        <f>LOOKUP(Sheet1[[#This Row],[CountryCode]],$AI$4:$AI$18,$AJ$4:$AJ$18)</f>
        <v>South Africa</v>
      </c>
      <c r="Q996">
        <f>MONTH(Sheet1[[#This Row],[Date]])</f>
        <v>7</v>
      </c>
      <c r="R996" t="str">
        <f>TEXT(Sheet1[[#This Row],[Date]],"MMMM")</f>
        <v>July</v>
      </c>
      <c r="S996" t="str">
        <f>TEXT(Sheet1[[#This Row],[Date]],"YYYY-MMM")</f>
        <v>2012-Jul</v>
      </c>
      <c r="T996">
        <f>WEEKDAY(Sheet1[[#This Row],[Date]])</f>
        <v>2</v>
      </c>
      <c r="U996" t="str">
        <f>TEXT(Sheet1[[#This Row],[Date]],"DDDD")</f>
        <v>Monday</v>
      </c>
      <c r="V996" t="str">
        <f>"FM"&amp;MOD(MONTH(Sheet1[[#This Row],[Date]])-4,12)+1</f>
        <v>FM4</v>
      </c>
      <c r="W996" t="str">
        <f>"Q"&amp;ROUNDUP(MONTH(Sheet1[[#This Row],[Date]])/3,0)</f>
        <v>Q3</v>
      </c>
      <c r="X996" t="str">
        <f>"Q"&amp;INT(MOD(MONTH(Sheet1[[#This Row],[Date]])-4,12/3)+1)</f>
        <v>Q4</v>
      </c>
      <c r="Y996" t="str" cm="1">
        <f t="array" ref="Y996">_xlfn.IFS(ROUND(L996,0)&lt;=1,"Need to improve 0-1",ROUND(L996,0)&lt;=2,"Okay 1-2",ROUND(L996,0)&lt;=3,"Good 2-3",ROUND(L996,0)&lt;=4,"Great 3-4",ROUND(L996,0)&lt;=5,"Excellent 4-5")</f>
        <v>Great 3-4</v>
      </c>
      <c r="Z996" t="str">
        <f t="shared" si="15"/>
        <v>0-1000</v>
      </c>
    </row>
    <row r="997" spans="1:26" x14ac:dyDescent="0.3">
      <c r="A997">
        <v>18483222</v>
      </c>
      <c r="B997" t="s">
        <v>2129</v>
      </c>
      <c r="C997">
        <v>184</v>
      </c>
      <c r="D997" t="s">
        <v>1524</v>
      </c>
      <c r="E997" t="s">
        <v>1895</v>
      </c>
      <c r="F997" t="s">
        <v>16</v>
      </c>
      <c r="G997" t="s">
        <v>16</v>
      </c>
      <c r="H997" t="s">
        <v>16</v>
      </c>
      <c r="I997">
        <v>4</v>
      </c>
      <c r="J997">
        <v>35</v>
      </c>
      <c r="K997">
        <v>430</v>
      </c>
      <c r="L997">
        <v>3.8</v>
      </c>
      <c r="M997" t="s">
        <v>2130</v>
      </c>
      <c r="N997" t="str">
        <f>SUBSTITUTE(Sheet1[[#This Row],[Datekey_Opening]],"_","-")</f>
        <v>2010-1-25</v>
      </c>
      <c r="O997">
        <f>YEAR(Sheet1[[#This Row],[Date]])</f>
        <v>2010</v>
      </c>
      <c r="P997" t="str">
        <f>LOOKUP(Sheet1[[#This Row],[CountryCode]],$AI$4:$AI$18,$AJ$4:$AJ$18)</f>
        <v>Singapore</v>
      </c>
      <c r="Q997">
        <f>MONTH(Sheet1[[#This Row],[Date]])</f>
        <v>1</v>
      </c>
      <c r="R997" t="str">
        <f>TEXT(Sheet1[[#This Row],[Date]],"MMMM")</f>
        <v>January</v>
      </c>
      <c r="S997" t="str">
        <f>TEXT(Sheet1[[#This Row],[Date]],"YYYY-MMM")</f>
        <v>2010-Jan</v>
      </c>
      <c r="T997">
        <f>WEEKDAY(Sheet1[[#This Row],[Date]])</f>
        <v>2</v>
      </c>
      <c r="U997" t="str">
        <f>TEXT(Sheet1[[#This Row],[Date]],"DDDD")</f>
        <v>Monday</v>
      </c>
      <c r="V997" t="str">
        <f>"FM"&amp;MOD(MONTH(Sheet1[[#This Row],[Date]])-4,12)+1</f>
        <v>FM10</v>
      </c>
      <c r="W997" t="str">
        <f>"Q"&amp;ROUNDUP(MONTH(Sheet1[[#This Row],[Date]])/3,0)</f>
        <v>Q1</v>
      </c>
      <c r="X997" t="str">
        <f>"Q"&amp;INT(MOD(MONTH(Sheet1[[#This Row],[Date]])-4,12/3)+1)</f>
        <v>Q2</v>
      </c>
      <c r="Y997" t="str" cm="1">
        <f t="array" ref="Y997">_xlfn.IFS(ROUND(L997,0)&lt;=1,"Need to improve 0-1",ROUND(L997,0)&lt;=2,"Okay 1-2",ROUND(L997,0)&lt;=3,"Good 2-3",ROUND(L997,0)&lt;=4,"Great 3-4",ROUND(L997,0)&lt;=5,"Excellent 4-5")</f>
        <v>Great 3-4</v>
      </c>
      <c r="Z997" t="str">
        <f t="shared" si="15"/>
        <v>0-1000</v>
      </c>
    </row>
    <row r="998" spans="1:26" x14ac:dyDescent="0.3">
      <c r="A998">
        <v>18261203</v>
      </c>
      <c r="B998" t="s">
        <v>2131</v>
      </c>
      <c r="C998">
        <v>166</v>
      </c>
      <c r="D998" t="s">
        <v>1868</v>
      </c>
      <c r="E998" t="s">
        <v>1516</v>
      </c>
      <c r="F998" t="s">
        <v>16</v>
      </c>
      <c r="G998" t="s">
        <v>16</v>
      </c>
      <c r="H998" t="s">
        <v>16</v>
      </c>
      <c r="I998">
        <v>4</v>
      </c>
      <c r="J998">
        <v>73</v>
      </c>
      <c r="K998">
        <v>445</v>
      </c>
      <c r="L998">
        <v>4.3</v>
      </c>
      <c r="M998" t="s">
        <v>2132</v>
      </c>
      <c r="N998" t="str">
        <f>SUBSTITUTE(Sheet1[[#This Row],[Datekey_Opening]],"_","-")</f>
        <v>2013-4-9</v>
      </c>
      <c r="O998">
        <f>YEAR(Sheet1[[#This Row],[Date]])</f>
        <v>2013</v>
      </c>
      <c r="P998" t="str">
        <f>LOOKUP(Sheet1[[#This Row],[CountryCode]],$AI$4:$AI$18,$AJ$4:$AJ$18)</f>
        <v>Qatar</v>
      </c>
      <c r="Q998">
        <f>MONTH(Sheet1[[#This Row],[Date]])</f>
        <v>4</v>
      </c>
      <c r="R998" t="str">
        <f>TEXT(Sheet1[[#This Row],[Date]],"MMMM")</f>
        <v>April</v>
      </c>
      <c r="S998" t="str">
        <f>TEXT(Sheet1[[#This Row],[Date]],"YYYY-MMM")</f>
        <v>2013-Apr</v>
      </c>
      <c r="T998">
        <f>WEEKDAY(Sheet1[[#This Row],[Date]])</f>
        <v>3</v>
      </c>
      <c r="U998" t="str">
        <f>TEXT(Sheet1[[#This Row],[Date]],"DDDD")</f>
        <v>Tuesday</v>
      </c>
      <c r="V998" t="str">
        <f>"FM"&amp;MOD(MONTH(Sheet1[[#This Row],[Date]])-4,12)+1</f>
        <v>FM1</v>
      </c>
      <c r="W998" t="str">
        <f>"Q"&amp;ROUNDUP(MONTH(Sheet1[[#This Row],[Date]])/3,0)</f>
        <v>Q2</v>
      </c>
      <c r="X998" t="str">
        <f>"Q"&amp;INT(MOD(MONTH(Sheet1[[#This Row],[Date]])-4,12/3)+1)</f>
        <v>Q1</v>
      </c>
      <c r="Y998" t="str" cm="1">
        <f t="array" ref="Y998">_xlfn.IFS(ROUND(L998,0)&lt;=1,"Need to improve 0-1",ROUND(L998,0)&lt;=2,"Okay 1-2",ROUND(L998,0)&lt;=3,"Good 2-3",ROUND(L998,0)&lt;=4,"Great 3-4",ROUND(L998,0)&lt;=5,"Excellent 4-5")</f>
        <v>Great 3-4</v>
      </c>
      <c r="Z998" t="str">
        <f t="shared" si="15"/>
        <v>0-1000</v>
      </c>
    </row>
    <row r="999" spans="1:26" x14ac:dyDescent="0.3">
      <c r="A999">
        <v>7681</v>
      </c>
      <c r="B999" t="s">
        <v>2133</v>
      </c>
      <c r="C999">
        <v>1</v>
      </c>
      <c r="D999" t="s">
        <v>14</v>
      </c>
      <c r="E999" t="s">
        <v>2134</v>
      </c>
      <c r="F999" t="s">
        <v>21</v>
      </c>
      <c r="G999" t="s">
        <v>16</v>
      </c>
      <c r="H999" t="s">
        <v>16</v>
      </c>
      <c r="I999">
        <v>2</v>
      </c>
      <c r="J999">
        <v>82</v>
      </c>
      <c r="K999">
        <v>900</v>
      </c>
      <c r="L999">
        <v>3</v>
      </c>
      <c r="M999" t="s">
        <v>2135</v>
      </c>
      <c r="N999" t="str">
        <f>SUBSTITUTE(Sheet1[[#This Row],[Datekey_Opening]],"_","-")</f>
        <v>2010-11-15</v>
      </c>
      <c r="O999">
        <f>YEAR(Sheet1[[#This Row],[Date]])</f>
        <v>2010</v>
      </c>
      <c r="P999" t="str">
        <f>LOOKUP(Sheet1[[#This Row],[CountryCode]],$AI$4:$AI$18,$AJ$4:$AJ$18)</f>
        <v>India</v>
      </c>
      <c r="Q999">
        <f>MONTH(Sheet1[[#This Row],[Date]])</f>
        <v>11</v>
      </c>
      <c r="R999" t="str">
        <f>TEXT(Sheet1[[#This Row],[Date]],"MMMM")</f>
        <v>November</v>
      </c>
      <c r="S999" t="str">
        <f>TEXT(Sheet1[[#This Row],[Date]],"YYYY-MMM")</f>
        <v>2010-Nov</v>
      </c>
      <c r="T999">
        <f>WEEKDAY(Sheet1[[#This Row],[Date]])</f>
        <v>2</v>
      </c>
      <c r="U999" t="str">
        <f>TEXT(Sheet1[[#This Row],[Date]],"DDDD")</f>
        <v>Monday</v>
      </c>
      <c r="V999" t="str">
        <f>"FM"&amp;MOD(MONTH(Sheet1[[#This Row],[Date]])-4,12)+1</f>
        <v>FM8</v>
      </c>
      <c r="W999" t="str">
        <f>"Q"&amp;ROUNDUP(MONTH(Sheet1[[#This Row],[Date]])/3,0)</f>
        <v>Q4</v>
      </c>
      <c r="X999" t="str">
        <f>"Q"&amp;INT(MOD(MONTH(Sheet1[[#This Row],[Date]])-4,12/3)+1)</f>
        <v>Q4</v>
      </c>
      <c r="Y999" t="str" cm="1">
        <f t="array" ref="Y999">_xlfn.IFS(ROUND(L999,0)&lt;=1,"Need to improve 0-1",ROUND(L999,0)&lt;=2,"Okay 1-2",ROUND(L999,0)&lt;=3,"Good 2-3",ROUND(L999,0)&lt;=4,"Great 3-4",ROUND(L999,0)&lt;=5,"Excellent 4-5")</f>
        <v>Good 2-3</v>
      </c>
      <c r="Z999" t="str">
        <f t="shared" si="15"/>
        <v>0-1000</v>
      </c>
    </row>
    <row r="1000" spans="1:26" x14ac:dyDescent="0.3">
      <c r="A1000">
        <v>312345</v>
      </c>
      <c r="B1000" t="s">
        <v>2136</v>
      </c>
      <c r="C1000">
        <v>1</v>
      </c>
      <c r="D1000" t="s">
        <v>14</v>
      </c>
      <c r="E1000" t="s">
        <v>2137</v>
      </c>
      <c r="F1000" t="s">
        <v>16</v>
      </c>
      <c r="G1000" t="s">
        <v>21</v>
      </c>
      <c r="H1000" t="s">
        <v>16</v>
      </c>
      <c r="I1000">
        <v>2</v>
      </c>
      <c r="J1000">
        <v>1537</v>
      </c>
      <c r="K1000">
        <v>850</v>
      </c>
      <c r="L1000">
        <v>4.4000000000000004</v>
      </c>
      <c r="M1000" t="s">
        <v>2138</v>
      </c>
      <c r="N1000" t="str">
        <f>SUBSTITUTE(Sheet1[[#This Row],[Datekey_Opening]],"_","-")</f>
        <v>2011-11-2</v>
      </c>
      <c r="O1000">
        <f>YEAR(Sheet1[[#This Row],[Date]])</f>
        <v>2011</v>
      </c>
      <c r="P1000" t="str">
        <f>LOOKUP(Sheet1[[#This Row],[CountryCode]],$AI$4:$AI$18,$AJ$4:$AJ$18)</f>
        <v>India</v>
      </c>
      <c r="Q1000">
        <f>MONTH(Sheet1[[#This Row],[Date]])</f>
        <v>11</v>
      </c>
      <c r="R1000" t="str">
        <f>TEXT(Sheet1[[#This Row],[Date]],"MMMM")</f>
        <v>November</v>
      </c>
      <c r="S1000" t="str">
        <f>TEXT(Sheet1[[#This Row],[Date]],"YYYY-MMM")</f>
        <v>2011-Nov</v>
      </c>
      <c r="T1000">
        <f>WEEKDAY(Sheet1[[#This Row],[Date]])</f>
        <v>4</v>
      </c>
      <c r="U1000" t="str">
        <f>TEXT(Sheet1[[#This Row],[Date]],"DDDD")</f>
        <v>Wednesday</v>
      </c>
      <c r="V1000" t="str">
        <f>"FM"&amp;MOD(MONTH(Sheet1[[#This Row],[Date]])-4,12)+1</f>
        <v>FM8</v>
      </c>
      <c r="W1000" t="str">
        <f>"Q"&amp;ROUNDUP(MONTH(Sheet1[[#This Row],[Date]])/3,0)</f>
        <v>Q4</v>
      </c>
      <c r="X1000" t="str">
        <f>"Q"&amp;INT(MOD(MONTH(Sheet1[[#This Row],[Date]])-4,12/3)+1)</f>
        <v>Q4</v>
      </c>
      <c r="Y1000" t="str" cm="1">
        <f t="array" ref="Y1000">_xlfn.IFS(ROUND(L1000,0)&lt;=1,"Need to improve 0-1",ROUND(L1000,0)&lt;=2,"Okay 1-2",ROUND(L1000,0)&lt;=3,"Good 2-3",ROUND(L1000,0)&lt;=4,"Great 3-4",ROUND(L1000,0)&lt;=5,"Excellent 4-5")</f>
        <v>Great 3-4</v>
      </c>
      <c r="Z1000" t="str">
        <f t="shared" si="15"/>
        <v>0-1000</v>
      </c>
    </row>
    <row r="1001" spans="1:26" x14ac:dyDescent="0.3">
      <c r="A1001">
        <v>6402163</v>
      </c>
      <c r="B1001" t="s">
        <v>2139</v>
      </c>
      <c r="C1001">
        <v>189</v>
      </c>
      <c r="D1001" t="s">
        <v>2016</v>
      </c>
      <c r="E1001" t="s">
        <v>2140</v>
      </c>
      <c r="F1001" t="s">
        <v>16</v>
      </c>
      <c r="G1001" t="s">
        <v>16</v>
      </c>
      <c r="H1001" t="s">
        <v>16</v>
      </c>
      <c r="I1001">
        <v>4</v>
      </c>
      <c r="J1001">
        <v>280</v>
      </c>
      <c r="K1001">
        <v>450</v>
      </c>
      <c r="L1001">
        <v>3.8</v>
      </c>
      <c r="M1001" t="s">
        <v>2141</v>
      </c>
      <c r="N1001" t="str">
        <f>SUBSTITUTE(Sheet1[[#This Row],[Datekey_Opening]],"_","-")</f>
        <v>2015-9-14</v>
      </c>
      <c r="O1001">
        <f>YEAR(Sheet1[[#This Row],[Date]])</f>
        <v>2015</v>
      </c>
      <c r="P1001" t="str">
        <f>LOOKUP(Sheet1[[#This Row],[CountryCode]],$AI$4:$AI$18,$AJ$4:$AJ$18)</f>
        <v>South Africa</v>
      </c>
      <c r="Q1001">
        <f>MONTH(Sheet1[[#This Row],[Date]])</f>
        <v>9</v>
      </c>
      <c r="R1001" t="str">
        <f>TEXT(Sheet1[[#This Row],[Date]],"MMMM")</f>
        <v>September</v>
      </c>
      <c r="S1001" t="str">
        <f>TEXT(Sheet1[[#This Row],[Date]],"YYYY-MMM")</f>
        <v>2015-Sep</v>
      </c>
      <c r="T1001">
        <f>WEEKDAY(Sheet1[[#This Row],[Date]])</f>
        <v>2</v>
      </c>
      <c r="U1001" t="str">
        <f>TEXT(Sheet1[[#This Row],[Date]],"DDDD")</f>
        <v>Monday</v>
      </c>
      <c r="V1001" t="str">
        <f>"FM"&amp;MOD(MONTH(Sheet1[[#This Row],[Date]])-4,12)+1</f>
        <v>FM6</v>
      </c>
      <c r="W1001" t="str">
        <f>"Q"&amp;ROUNDUP(MONTH(Sheet1[[#This Row],[Date]])/3,0)</f>
        <v>Q3</v>
      </c>
      <c r="X1001" t="str">
        <f>"Q"&amp;INT(MOD(MONTH(Sheet1[[#This Row],[Date]])-4,12/3)+1)</f>
        <v>Q2</v>
      </c>
      <c r="Y1001" t="str" cm="1">
        <f t="array" ref="Y1001">_xlfn.IFS(ROUND(L1001,0)&lt;=1,"Need to improve 0-1",ROUND(L1001,0)&lt;=2,"Okay 1-2",ROUND(L1001,0)&lt;=3,"Good 2-3",ROUND(L1001,0)&lt;=4,"Great 3-4",ROUND(L1001,0)&lt;=5,"Excellent 4-5")</f>
        <v>Great 3-4</v>
      </c>
      <c r="Z1001" t="str">
        <f t="shared" si="15"/>
        <v>0-1000</v>
      </c>
    </row>
    <row r="1002" spans="1:26" x14ac:dyDescent="0.3">
      <c r="A1002">
        <v>18241514</v>
      </c>
      <c r="B1002" t="s">
        <v>2142</v>
      </c>
      <c r="C1002">
        <v>1</v>
      </c>
      <c r="D1002" t="s">
        <v>14</v>
      </c>
      <c r="E1002" t="s">
        <v>362</v>
      </c>
      <c r="F1002" t="s">
        <v>21</v>
      </c>
      <c r="G1002" t="s">
        <v>21</v>
      </c>
      <c r="H1002" t="s">
        <v>16</v>
      </c>
      <c r="I1002">
        <v>2</v>
      </c>
      <c r="J1002">
        <v>26</v>
      </c>
      <c r="K1002">
        <v>950</v>
      </c>
      <c r="L1002">
        <v>2.8</v>
      </c>
      <c r="M1002" t="s">
        <v>2143</v>
      </c>
      <c r="N1002" t="str">
        <f>SUBSTITUTE(Sheet1[[#This Row],[Datekey_Opening]],"_","-")</f>
        <v>2012-11-5</v>
      </c>
      <c r="O1002">
        <f>YEAR(Sheet1[[#This Row],[Date]])</f>
        <v>2012</v>
      </c>
      <c r="P1002" t="str">
        <f>LOOKUP(Sheet1[[#This Row],[CountryCode]],$AI$4:$AI$18,$AJ$4:$AJ$18)</f>
        <v>India</v>
      </c>
      <c r="Q1002">
        <f>MONTH(Sheet1[[#This Row],[Date]])</f>
        <v>11</v>
      </c>
      <c r="R1002" t="str">
        <f>TEXT(Sheet1[[#This Row],[Date]],"MMMM")</f>
        <v>November</v>
      </c>
      <c r="S1002" t="str">
        <f>TEXT(Sheet1[[#This Row],[Date]],"YYYY-MMM")</f>
        <v>2012-Nov</v>
      </c>
      <c r="T1002">
        <f>WEEKDAY(Sheet1[[#This Row],[Date]])</f>
        <v>2</v>
      </c>
      <c r="U1002" t="str">
        <f>TEXT(Sheet1[[#This Row],[Date]],"DDDD")</f>
        <v>Monday</v>
      </c>
      <c r="V1002" t="str">
        <f>"FM"&amp;MOD(MONTH(Sheet1[[#This Row],[Date]])-4,12)+1</f>
        <v>FM8</v>
      </c>
      <c r="W1002" t="str">
        <f>"Q"&amp;ROUNDUP(MONTH(Sheet1[[#This Row],[Date]])/3,0)</f>
        <v>Q4</v>
      </c>
      <c r="X1002" t="str">
        <f>"Q"&amp;INT(MOD(MONTH(Sheet1[[#This Row],[Date]])-4,12/3)+1)</f>
        <v>Q4</v>
      </c>
      <c r="Y1002" t="str" cm="1">
        <f t="array" ref="Y1002">_xlfn.IFS(ROUND(L1002,0)&lt;=1,"Need to improve 0-1",ROUND(L1002,0)&lt;=2,"Okay 1-2",ROUND(L1002,0)&lt;=3,"Good 2-3",ROUND(L1002,0)&lt;=4,"Great 3-4",ROUND(L1002,0)&lt;=5,"Excellent 4-5")</f>
        <v>Good 2-3</v>
      </c>
      <c r="Z1002" t="str">
        <f t="shared" si="15"/>
        <v>0-1000</v>
      </c>
    </row>
    <row r="1003" spans="1:26" x14ac:dyDescent="0.3">
      <c r="A1003">
        <v>18349796</v>
      </c>
      <c r="B1003" t="s">
        <v>2144</v>
      </c>
      <c r="C1003">
        <v>1</v>
      </c>
      <c r="D1003" t="s">
        <v>14</v>
      </c>
      <c r="E1003" t="s">
        <v>2145</v>
      </c>
      <c r="F1003" t="s">
        <v>21</v>
      </c>
      <c r="G1003" t="s">
        <v>21</v>
      </c>
      <c r="H1003" t="s">
        <v>16</v>
      </c>
      <c r="I1003">
        <v>2</v>
      </c>
      <c r="J1003">
        <v>43</v>
      </c>
      <c r="K1003">
        <v>900</v>
      </c>
      <c r="L1003">
        <v>3.6</v>
      </c>
      <c r="M1003" t="s">
        <v>946</v>
      </c>
      <c r="N1003" t="str">
        <f>SUBSTITUTE(Sheet1[[#This Row],[Datekey_Opening]],"_","-")</f>
        <v>2015-11-7</v>
      </c>
      <c r="O1003">
        <f>YEAR(Sheet1[[#This Row],[Date]])</f>
        <v>2015</v>
      </c>
      <c r="P1003" t="str">
        <f>LOOKUP(Sheet1[[#This Row],[CountryCode]],$AI$4:$AI$18,$AJ$4:$AJ$18)</f>
        <v>India</v>
      </c>
      <c r="Q1003">
        <f>MONTH(Sheet1[[#This Row],[Date]])</f>
        <v>11</v>
      </c>
      <c r="R1003" t="str">
        <f>TEXT(Sheet1[[#This Row],[Date]],"MMMM")</f>
        <v>November</v>
      </c>
      <c r="S1003" t="str">
        <f>TEXT(Sheet1[[#This Row],[Date]],"YYYY-MMM")</f>
        <v>2015-Nov</v>
      </c>
      <c r="T1003">
        <f>WEEKDAY(Sheet1[[#This Row],[Date]])</f>
        <v>7</v>
      </c>
      <c r="U1003" t="str">
        <f>TEXT(Sheet1[[#This Row],[Date]],"DDDD")</f>
        <v>Saturday</v>
      </c>
      <c r="V1003" t="str">
        <f>"FM"&amp;MOD(MONTH(Sheet1[[#This Row],[Date]])-4,12)+1</f>
        <v>FM8</v>
      </c>
      <c r="W1003" t="str">
        <f>"Q"&amp;ROUNDUP(MONTH(Sheet1[[#This Row],[Date]])/3,0)</f>
        <v>Q4</v>
      </c>
      <c r="X1003" t="str">
        <f>"Q"&amp;INT(MOD(MONTH(Sheet1[[#This Row],[Date]])-4,12/3)+1)</f>
        <v>Q4</v>
      </c>
      <c r="Y1003" t="str" cm="1">
        <f t="array" ref="Y1003">_xlfn.IFS(ROUND(L1003,0)&lt;=1,"Need to improve 0-1",ROUND(L1003,0)&lt;=2,"Okay 1-2",ROUND(L1003,0)&lt;=3,"Good 2-3",ROUND(L1003,0)&lt;=4,"Great 3-4",ROUND(L1003,0)&lt;=5,"Excellent 4-5")</f>
        <v>Great 3-4</v>
      </c>
      <c r="Z1003" t="str">
        <f t="shared" si="15"/>
        <v>0-1000</v>
      </c>
    </row>
    <row r="1004" spans="1:26" x14ac:dyDescent="0.3">
      <c r="A1004">
        <v>75576</v>
      </c>
      <c r="B1004" t="s">
        <v>2146</v>
      </c>
      <c r="C1004">
        <v>189</v>
      </c>
      <c r="D1004" t="s">
        <v>2020</v>
      </c>
      <c r="E1004" t="s">
        <v>2147</v>
      </c>
      <c r="F1004" t="s">
        <v>16</v>
      </c>
      <c r="G1004" t="s">
        <v>16</v>
      </c>
      <c r="H1004" t="s">
        <v>16</v>
      </c>
      <c r="I1004">
        <v>4</v>
      </c>
      <c r="J1004">
        <v>287</v>
      </c>
      <c r="K1004">
        <v>450</v>
      </c>
      <c r="L1004">
        <v>4.5</v>
      </c>
      <c r="M1004" t="s">
        <v>2148</v>
      </c>
      <c r="N1004" t="str">
        <f>SUBSTITUTE(Sheet1[[#This Row],[Datekey_Opening]],"_","-")</f>
        <v>2018-9-2</v>
      </c>
      <c r="O1004">
        <f>YEAR(Sheet1[[#This Row],[Date]])</f>
        <v>2018</v>
      </c>
      <c r="P1004" t="str">
        <f>LOOKUP(Sheet1[[#This Row],[CountryCode]],$AI$4:$AI$18,$AJ$4:$AJ$18)</f>
        <v>South Africa</v>
      </c>
      <c r="Q1004">
        <f>MONTH(Sheet1[[#This Row],[Date]])</f>
        <v>9</v>
      </c>
      <c r="R1004" t="str">
        <f>TEXT(Sheet1[[#This Row],[Date]],"MMMM")</f>
        <v>September</v>
      </c>
      <c r="S1004" t="str">
        <f>TEXT(Sheet1[[#This Row],[Date]],"YYYY-MMM")</f>
        <v>2018-Sep</v>
      </c>
      <c r="T1004">
        <f>WEEKDAY(Sheet1[[#This Row],[Date]])</f>
        <v>1</v>
      </c>
      <c r="U1004" t="str">
        <f>TEXT(Sheet1[[#This Row],[Date]],"DDDD")</f>
        <v>Sunday</v>
      </c>
      <c r="V1004" t="str">
        <f>"FM"&amp;MOD(MONTH(Sheet1[[#This Row],[Date]])-4,12)+1</f>
        <v>FM6</v>
      </c>
      <c r="W1004" t="str">
        <f>"Q"&amp;ROUNDUP(MONTH(Sheet1[[#This Row],[Date]])/3,0)</f>
        <v>Q3</v>
      </c>
      <c r="X1004" t="str">
        <f>"Q"&amp;INT(MOD(MONTH(Sheet1[[#This Row],[Date]])-4,12/3)+1)</f>
        <v>Q2</v>
      </c>
      <c r="Y1004" t="str" cm="1">
        <f t="array" ref="Y1004">_xlfn.IFS(ROUND(L1004,0)&lt;=1,"Need to improve 0-1",ROUND(L1004,0)&lt;=2,"Okay 1-2",ROUND(L1004,0)&lt;=3,"Good 2-3",ROUND(L1004,0)&lt;=4,"Great 3-4",ROUND(L1004,0)&lt;=5,"Excellent 4-5")</f>
        <v>Excellent 4-5</v>
      </c>
      <c r="Z1004" t="str">
        <f t="shared" si="15"/>
        <v>0-1000</v>
      </c>
    </row>
    <row r="1005" spans="1:26" x14ac:dyDescent="0.3">
      <c r="A1005">
        <v>75027</v>
      </c>
      <c r="B1005" t="s">
        <v>2149</v>
      </c>
      <c r="C1005">
        <v>189</v>
      </c>
      <c r="D1005" t="s">
        <v>2020</v>
      </c>
      <c r="E1005" t="s">
        <v>2150</v>
      </c>
      <c r="F1005" t="s">
        <v>16</v>
      </c>
      <c r="G1005" t="s">
        <v>16</v>
      </c>
      <c r="H1005" t="s">
        <v>16</v>
      </c>
      <c r="I1005">
        <v>4</v>
      </c>
      <c r="J1005">
        <v>373</v>
      </c>
      <c r="K1005">
        <v>450</v>
      </c>
      <c r="L1005">
        <v>4.7</v>
      </c>
      <c r="M1005" t="s">
        <v>1198</v>
      </c>
      <c r="N1005" t="str">
        <f>SUBSTITUTE(Sheet1[[#This Row],[Datekey_Opening]],"_","-")</f>
        <v>2015-8-2</v>
      </c>
      <c r="O1005">
        <f>YEAR(Sheet1[[#This Row],[Date]])</f>
        <v>2015</v>
      </c>
      <c r="P1005" t="str">
        <f>LOOKUP(Sheet1[[#This Row],[CountryCode]],$AI$4:$AI$18,$AJ$4:$AJ$18)</f>
        <v>South Africa</v>
      </c>
      <c r="Q1005">
        <f>MONTH(Sheet1[[#This Row],[Date]])</f>
        <v>8</v>
      </c>
      <c r="R1005" t="str">
        <f>TEXT(Sheet1[[#This Row],[Date]],"MMMM")</f>
        <v>August</v>
      </c>
      <c r="S1005" t="str">
        <f>TEXT(Sheet1[[#This Row],[Date]],"YYYY-MMM")</f>
        <v>2015-Aug</v>
      </c>
      <c r="T1005">
        <f>WEEKDAY(Sheet1[[#This Row],[Date]])</f>
        <v>1</v>
      </c>
      <c r="U1005" t="str">
        <f>TEXT(Sheet1[[#This Row],[Date]],"DDDD")</f>
        <v>Sunday</v>
      </c>
      <c r="V1005" t="str">
        <f>"FM"&amp;MOD(MONTH(Sheet1[[#This Row],[Date]])-4,12)+1</f>
        <v>FM5</v>
      </c>
      <c r="W1005" t="str">
        <f>"Q"&amp;ROUNDUP(MONTH(Sheet1[[#This Row],[Date]])/3,0)</f>
        <v>Q3</v>
      </c>
      <c r="X1005" t="str">
        <f>"Q"&amp;INT(MOD(MONTH(Sheet1[[#This Row],[Date]])-4,12/3)+1)</f>
        <v>Q1</v>
      </c>
      <c r="Y1005" t="str" cm="1">
        <f t="array" ref="Y1005">_xlfn.IFS(ROUND(L1005,0)&lt;=1,"Need to improve 0-1",ROUND(L1005,0)&lt;=2,"Okay 1-2",ROUND(L1005,0)&lt;=3,"Good 2-3",ROUND(L1005,0)&lt;=4,"Great 3-4",ROUND(L1005,0)&lt;=5,"Excellent 4-5")</f>
        <v>Excellent 4-5</v>
      </c>
      <c r="Z1005" t="str">
        <f t="shared" si="15"/>
        <v>0-1000</v>
      </c>
    </row>
    <row r="1006" spans="1:26" x14ac:dyDescent="0.3">
      <c r="A1006">
        <v>18433897</v>
      </c>
      <c r="B1006" t="s">
        <v>2151</v>
      </c>
      <c r="C1006">
        <v>1</v>
      </c>
      <c r="D1006" t="s">
        <v>14</v>
      </c>
      <c r="E1006" t="s">
        <v>1541</v>
      </c>
      <c r="F1006" t="s">
        <v>16</v>
      </c>
      <c r="G1006" t="s">
        <v>16</v>
      </c>
      <c r="H1006" t="s">
        <v>16</v>
      </c>
      <c r="I1006">
        <v>2</v>
      </c>
      <c r="J1006">
        <v>2</v>
      </c>
      <c r="K1006">
        <v>900</v>
      </c>
      <c r="L1006">
        <v>1</v>
      </c>
      <c r="M1006" t="s">
        <v>2152</v>
      </c>
      <c r="N1006" t="str">
        <f>SUBSTITUTE(Sheet1[[#This Row],[Datekey_Opening]],"_","-")</f>
        <v>2014-11-13</v>
      </c>
      <c r="O1006">
        <f>YEAR(Sheet1[[#This Row],[Date]])</f>
        <v>2014</v>
      </c>
      <c r="P1006" t="str">
        <f>LOOKUP(Sheet1[[#This Row],[CountryCode]],$AI$4:$AI$18,$AJ$4:$AJ$18)</f>
        <v>India</v>
      </c>
      <c r="Q1006">
        <f>MONTH(Sheet1[[#This Row],[Date]])</f>
        <v>11</v>
      </c>
      <c r="R1006" t="str">
        <f>TEXT(Sheet1[[#This Row],[Date]],"MMMM")</f>
        <v>November</v>
      </c>
      <c r="S1006" t="str">
        <f>TEXT(Sheet1[[#This Row],[Date]],"YYYY-MMM")</f>
        <v>2014-Nov</v>
      </c>
      <c r="T1006">
        <f>WEEKDAY(Sheet1[[#This Row],[Date]])</f>
        <v>5</v>
      </c>
      <c r="U1006" t="str">
        <f>TEXT(Sheet1[[#This Row],[Date]],"DDDD")</f>
        <v>Thursday</v>
      </c>
      <c r="V1006" t="str">
        <f>"FM"&amp;MOD(MONTH(Sheet1[[#This Row],[Date]])-4,12)+1</f>
        <v>FM8</v>
      </c>
      <c r="W1006" t="str">
        <f>"Q"&amp;ROUNDUP(MONTH(Sheet1[[#This Row],[Date]])/3,0)</f>
        <v>Q4</v>
      </c>
      <c r="X1006" t="str">
        <f>"Q"&amp;INT(MOD(MONTH(Sheet1[[#This Row],[Date]])-4,12/3)+1)</f>
        <v>Q4</v>
      </c>
      <c r="Y1006" t="str" cm="1">
        <f t="array" ref="Y1006">_xlfn.IFS(ROUND(L1006,0)&lt;=1,"Need to improve 0-1",ROUND(L1006,0)&lt;=2,"Okay 1-2",ROUND(L1006,0)&lt;=3,"Good 2-3",ROUND(L1006,0)&lt;=4,"Great 3-4",ROUND(L1006,0)&lt;=5,"Excellent 4-5")</f>
        <v>Need to improve 0-1</v>
      </c>
      <c r="Z1006" t="str">
        <f t="shared" si="15"/>
        <v>0-1000</v>
      </c>
    </row>
    <row r="1007" spans="1:26" x14ac:dyDescent="0.3">
      <c r="A1007">
        <v>6515135</v>
      </c>
      <c r="B1007" t="s">
        <v>2153</v>
      </c>
      <c r="C1007">
        <v>189</v>
      </c>
      <c r="D1007" t="s">
        <v>2031</v>
      </c>
      <c r="E1007" t="s">
        <v>2076</v>
      </c>
      <c r="F1007" t="s">
        <v>16</v>
      </c>
      <c r="G1007" t="s">
        <v>16</v>
      </c>
      <c r="H1007" t="s">
        <v>16</v>
      </c>
      <c r="I1007">
        <v>4</v>
      </c>
      <c r="J1007">
        <v>743</v>
      </c>
      <c r="K1007">
        <v>450</v>
      </c>
      <c r="L1007">
        <v>4.4000000000000004</v>
      </c>
      <c r="M1007" t="s">
        <v>2154</v>
      </c>
      <c r="N1007" t="str">
        <f>SUBSTITUTE(Sheet1[[#This Row],[Datekey_Opening]],"_","-")</f>
        <v>2012-8-5</v>
      </c>
      <c r="O1007">
        <f>YEAR(Sheet1[[#This Row],[Date]])</f>
        <v>2012</v>
      </c>
      <c r="P1007" t="str">
        <f>LOOKUP(Sheet1[[#This Row],[CountryCode]],$AI$4:$AI$18,$AJ$4:$AJ$18)</f>
        <v>South Africa</v>
      </c>
      <c r="Q1007">
        <f>MONTH(Sheet1[[#This Row],[Date]])</f>
        <v>8</v>
      </c>
      <c r="R1007" t="str">
        <f>TEXT(Sheet1[[#This Row],[Date]],"MMMM")</f>
        <v>August</v>
      </c>
      <c r="S1007" t="str">
        <f>TEXT(Sheet1[[#This Row],[Date]],"YYYY-MMM")</f>
        <v>2012-Aug</v>
      </c>
      <c r="T1007">
        <f>WEEKDAY(Sheet1[[#This Row],[Date]])</f>
        <v>1</v>
      </c>
      <c r="U1007" t="str">
        <f>TEXT(Sheet1[[#This Row],[Date]],"DDDD")</f>
        <v>Sunday</v>
      </c>
      <c r="V1007" t="str">
        <f>"FM"&amp;MOD(MONTH(Sheet1[[#This Row],[Date]])-4,12)+1</f>
        <v>FM5</v>
      </c>
      <c r="W1007" t="str">
        <f>"Q"&amp;ROUNDUP(MONTH(Sheet1[[#This Row],[Date]])/3,0)</f>
        <v>Q3</v>
      </c>
      <c r="X1007" t="str">
        <f>"Q"&amp;INT(MOD(MONTH(Sheet1[[#This Row],[Date]])-4,12/3)+1)</f>
        <v>Q1</v>
      </c>
      <c r="Y1007" t="str" cm="1">
        <f t="array" ref="Y1007">_xlfn.IFS(ROUND(L1007,0)&lt;=1,"Need to improve 0-1",ROUND(L1007,0)&lt;=2,"Okay 1-2",ROUND(L1007,0)&lt;=3,"Good 2-3",ROUND(L1007,0)&lt;=4,"Great 3-4",ROUND(L1007,0)&lt;=5,"Excellent 4-5")</f>
        <v>Great 3-4</v>
      </c>
      <c r="Z1007" t="str">
        <f t="shared" si="15"/>
        <v>0-1000</v>
      </c>
    </row>
    <row r="1008" spans="1:26" x14ac:dyDescent="0.3">
      <c r="A1008">
        <v>18204217</v>
      </c>
      <c r="B1008" t="s">
        <v>2155</v>
      </c>
      <c r="C1008">
        <v>189</v>
      </c>
      <c r="D1008" t="s">
        <v>2031</v>
      </c>
      <c r="E1008" t="s">
        <v>2156</v>
      </c>
      <c r="F1008" t="s">
        <v>16</v>
      </c>
      <c r="G1008" t="s">
        <v>16</v>
      </c>
      <c r="H1008" t="s">
        <v>16</v>
      </c>
      <c r="I1008">
        <v>4</v>
      </c>
      <c r="J1008">
        <v>542</v>
      </c>
      <c r="K1008">
        <v>450</v>
      </c>
      <c r="L1008">
        <v>4.8</v>
      </c>
      <c r="M1008" t="s">
        <v>2157</v>
      </c>
      <c r="N1008" t="str">
        <f>SUBSTITUTE(Sheet1[[#This Row],[Datekey_Opening]],"_","-")</f>
        <v>2016-4-18</v>
      </c>
      <c r="O1008">
        <f>YEAR(Sheet1[[#This Row],[Date]])</f>
        <v>2016</v>
      </c>
      <c r="P1008" t="str">
        <f>LOOKUP(Sheet1[[#This Row],[CountryCode]],$AI$4:$AI$18,$AJ$4:$AJ$18)</f>
        <v>South Africa</v>
      </c>
      <c r="Q1008">
        <f>MONTH(Sheet1[[#This Row],[Date]])</f>
        <v>4</v>
      </c>
      <c r="R1008" t="str">
        <f>TEXT(Sheet1[[#This Row],[Date]],"MMMM")</f>
        <v>April</v>
      </c>
      <c r="S1008" t="str">
        <f>TEXT(Sheet1[[#This Row],[Date]],"YYYY-MMM")</f>
        <v>2016-Apr</v>
      </c>
      <c r="T1008">
        <f>WEEKDAY(Sheet1[[#This Row],[Date]])</f>
        <v>2</v>
      </c>
      <c r="U1008" t="str">
        <f>TEXT(Sheet1[[#This Row],[Date]],"DDDD")</f>
        <v>Monday</v>
      </c>
      <c r="V1008" t="str">
        <f>"FM"&amp;MOD(MONTH(Sheet1[[#This Row],[Date]])-4,12)+1</f>
        <v>FM1</v>
      </c>
      <c r="W1008" t="str">
        <f>"Q"&amp;ROUNDUP(MONTH(Sheet1[[#This Row],[Date]])/3,0)</f>
        <v>Q2</v>
      </c>
      <c r="X1008" t="str">
        <f>"Q"&amp;INT(MOD(MONTH(Sheet1[[#This Row],[Date]])-4,12/3)+1)</f>
        <v>Q1</v>
      </c>
      <c r="Y1008" t="str" cm="1">
        <f t="array" ref="Y1008">_xlfn.IFS(ROUND(L1008,0)&lt;=1,"Need to improve 0-1",ROUND(L1008,0)&lt;=2,"Okay 1-2",ROUND(L1008,0)&lt;=3,"Good 2-3",ROUND(L1008,0)&lt;=4,"Great 3-4",ROUND(L1008,0)&lt;=5,"Excellent 4-5")</f>
        <v>Excellent 4-5</v>
      </c>
      <c r="Z1008" t="str">
        <f t="shared" si="15"/>
        <v>0-1000</v>
      </c>
    </row>
    <row r="1009" spans="1:26" x14ac:dyDescent="0.3">
      <c r="A1009">
        <v>18496057</v>
      </c>
      <c r="B1009" t="s">
        <v>2158</v>
      </c>
      <c r="C1009">
        <v>184</v>
      </c>
      <c r="D1009" t="s">
        <v>1524</v>
      </c>
      <c r="E1009" t="s">
        <v>2159</v>
      </c>
      <c r="F1009" t="s">
        <v>16</v>
      </c>
      <c r="G1009" t="s">
        <v>16</v>
      </c>
      <c r="H1009" t="s">
        <v>16</v>
      </c>
      <c r="I1009">
        <v>4</v>
      </c>
      <c r="J1009">
        <v>33</v>
      </c>
      <c r="K1009">
        <v>500</v>
      </c>
      <c r="L1009">
        <v>3.8</v>
      </c>
      <c r="M1009" t="s">
        <v>2160</v>
      </c>
      <c r="N1009" t="str">
        <f>SUBSTITUTE(Sheet1[[#This Row],[Datekey_Opening]],"_","-")</f>
        <v>2015-6-6</v>
      </c>
      <c r="O1009">
        <f>YEAR(Sheet1[[#This Row],[Date]])</f>
        <v>2015</v>
      </c>
      <c r="P1009" t="str">
        <f>LOOKUP(Sheet1[[#This Row],[CountryCode]],$AI$4:$AI$18,$AJ$4:$AJ$18)</f>
        <v>Singapore</v>
      </c>
      <c r="Q1009">
        <f>MONTH(Sheet1[[#This Row],[Date]])</f>
        <v>6</v>
      </c>
      <c r="R1009" t="str">
        <f>TEXT(Sheet1[[#This Row],[Date]],"MMMM")</f>
        <v>June</v>
      </c>
      <c r="S1009" t="str">
        <f>TEXT(Sheet1[[#This Row],[Date]],"YYYY-MMM")</f>
        <v>2015-Jun</v>
      </c>
      <c r="T1009">
        <f>WEEKDAY(Sheet1[[#This Row],[Date]])</f>
        <v>7</v>
      </c>
      <c r="U1009" t="str">
        <f>TEXT(Sheet1[[#This Row],[Date]],"DDDD")</f>
        <v>Saturday</v>
      </c>
      <c r="V1009" t="str">
        <f>"FM"&amp;MOD(MONTH(Sheet1[[#This Row],[Date]])-4,12)+1</f>
        <v>FM3</v>
      </c>
      <c r="W1009" t="str">
        <f>"Q"&amp;ROUNDUP(MONTH(Sheet1[[#This Row],[Date]])/3,0)</f>
        <v>Q2</v>
      </c>
      <c r="X1009" t="str">
        <f>"Q"&amp;INT(MOD(MONTH(Sheet1[[#This Row],[Date]])-4,12/3)+1)</f>
        <v>Q3</v>
      </c>
      <c r="Y1009" t="str" cm="1">
        <f t="array" ref="Y1009">_xlfn.IFS(ROUND(L1009,0)&lt;=1,"Need to improve 0-1",ROUND(L1009,0)&lt;=2,"Okay 1-2",ROUND(L1009,0)&lt;=3,"Good 2-3",ROUND(L1009,0)&lt;=4,"Great 3-4",ROUND(L1009,0)&lt;=5,"Excellent 4-5")</f>
        <v>Great 3-4</v>
      </c>
      <c r="Z1009" t="str">
        <f t="shared" si="15"/>
        <v>0-1000</v>
      </c>
    </row>
    <row r="1010" spans="1:26" x14ac:dyDescent="0.3">
      <c r="A1010">
        <v>18253896</v>
      </c>
      <c r="B1010" t="s">
        <v>2161</v>
      </c>
      <c r="C1010">
        <v>214</v>
      </c>
      <c r="D1010" t="s">
        <v>1917</v>
      </c>
      <c r="E1010" t="s">
        <v>1682</v>
      </c>
      <c r="F1010" t="s">
        <v>21</v>
      </c>
      <c r="G1010" t="s">
        <v>16</v>
      </c>
      <c r="H1010" t="s">
        <v>16</v>
      </c>
      <c r="I1010">
        <v>4</v>
      </c>
      <c r="J1010">
        <v>201</v>
      </c>
      <c r="K1010">
        <v>500</v>
      </c>
      <c r="L1010">
        <v>4.7</v>
      </c>
      <c r="M1010" t="s">
        <v>39</v>
      </c>
      <c r="N1010" t="str">
        <f>SUBSTITUTE(Sheet1[[#This Row],[Datekey_Opening]],"_","-")</f>
        <v>2014-9-20</v>
      </c>
      <c r="O1010">
        <f>YEAR(Sheet1[[#This Row],[Date]])</f>
        <v>2014</v>
      </c>
      <c r="P1010" t="str">
        <f>LOOKUP(Sheet1[[#This Row],[CountryCode]],$AI$4:$AI$18,$AJ$4:$AJ$18)</f>
        <v>UAE</v>
      </c>
      <c r="Q1010">
        <f>MONTH(Sheet1[[#This Row],[Date]])</f>
        <v>9</v>
      </c>
      <c r="R1010" t="str">
        <f>TEXT(Sheet1[[#This Row],[Date]],"MMMM")</f>
        <v>September</v>
      </c>
      <c r="S1010" t="str">
        <f>TEXT(Sheet1[[#This Row],[Date]],"YYYY-MMM")</f>
        <v>2014-Sep</v>
      </c>
      <c r="T1010">
        <f>WEEKDAY(Sheet1[[#This Row],[Date]])</f>
        <v>7</v>
      </c>
      <c r="U1010" t="str">
        <f>TEXT(Sheet1[[#This Row],[Date]],"DDDD")</f>
        <v>Saturday</v>
      </c>
      <c r="V1010" t="str">
        <f>"FM"&amp;MOD(MONTH(Sheet1[[#This Row],[Date]])-4,12)+1</f>
        <v>FM6</v>
      </c>
      <c r="W1010" t="str">
        <f>"Q"&amp;ROUNDUP(MONTH(Sheet1[[#This Row],[Date]])/3,0)</f>
        <v>Q3</v>
      </c>
      <c r="X1010" t="str">
        <f>"Q"&amp;INT(MOD(MONTH(Sheet1[[#This Row],[Date]])-4,12/3)+1)</f>
        <v>Q2</v>
      </c>
      <c r="Y1010" t="str" cm="1">
        <f t="array" ref="Y1010">_xlfn.IFS(ROUND(L1010,0)&lt;=1,"Need to improve 0-1",ROUND(L1010,0)&lt;=2,"Okay 1-2",ROUND(L1010,0)&lt;=3,"Good 2-3",ROUND(L1010,0)&lt;=4,"Great 3-4",ROUND(L1010,0)&lt;=5,"Excellent 4-5")</f>
        <v>Excellent 4-5</v>
      </c>
      <c r="Z1010" t="str">
        <f t="shared" si="15"/>
        <v>0-1000</v>
      </c>
    </row>
    <row r="1011" spans="1:26" x14ac:dyDescent="0.3">
      <c r="A1011">
        <v>18254160</v>
      </c>
      <c r="B1011" t="s">
        <v>2162</v>
      </c>
      <c r="C1011">
        <v>214</v>
      </c>
      <c r="D1011" t="s">
        <v>2023</v>
      </c>
      <c r="E1011" t="s">
        <v>1682</v>
      </c>
      <c r="F1011" t="s">
        <v>21</v>
      </c>
      <c r="G1011" t="s">
        <v>16</v>
      </c>
      <c r="H1011" t="s">
        <v>16</v>
      </c>
      <c r="I1011">
        <v>4</v>
      </c>
      <c r="J1011">
        <v>322</v>
      </c>
      <c r="K1011">
        <v>500</v>
      </c>
      <c r="L1011">
        <v>4.9000000000000004</v>
      </c>
      <c r="M1011" t="s">
        <v>2163</v>
      </c>
      <c r="N1011" t="str">
        <f>SUBSTITUTE(Sheet1[[#This Row],[Datekey_Opening]],"_","-")</f>
        <v>2011-2-7</v>
      </c>
      <c r="O1011">
        <f>YEAR(Sheet1[[#This Row],[Date]])</f>
        <v>2011</v>
      </c>
      <c r="P1011" t="str">
        <f>LOOKUP(Sheet1[[#This Row],[CountryCode]],$AI$4:$AI$18,$AJ$4:$AJ$18)</f>
        <v>UAE</v>
      </c>
      <c r="Q1011">
        <f>MONTH(Sheet1[[#This Row],[Date]])</f>
        <v>2</v>
      </c>
      <c r="R1011" t="str">
        <f>TEXT(Sheet1[[#This Row],[Date]],"MMMM")</f>
        <v>February</v>
      </c>
      <c r="S1011" t="str">
        <f>TEXT(Sheet1[[#This Row],[Date]],"YYYY-MMM")</f>
        <v>2011-Feb</v>
      </c>
      <c r="T1011">
        <f>WEEKDAY(Sheet1[[#This Row],[Date]])</f>
        <v>2</v>
      </c>
      <c r="U1011" t="str">
        <f>TEXT(Sheet1[[#This Row],[Date]],"DDDD")</f>
        <v>Monday</v>
      </c>
      <c r="V1011" t="str">
        <f>"FM"&amp;MOD(MONTH(Sheet1[[#This Row],[Date]])-4,12)+1</f>
        <v>FM11</v>
      </c>
      <c r="W1011" t="str">
        <f>"Q"&amp;ROUNDUP(MONTH(Sheet1[[#This Row],[Date]])/3,0)</f>
        <v>Q1</v>
      </c>
      <c r="X1011" t="str">
        <f>"Q"&amp;INT(MOD(MONTH(Sheet1[[#This Row],[Date]])-4,12/3)+1)</f>
        <v>Q3</v>
      </c>
      <c r="Y1011" t="str" cm="1">
        <f t="array" ref="Y1011">_xlfn.IFS(ROUND(L1011,0)&lt;=1,"Need to improve 0-1",ROUND(L1011,0)&lt;=2,"Okay 1-2",ROUND(L1011,0)&lt;=3,"Good 2-3",ROUND(L1011,0)&lt;=4,"Great 3-4",ROUND(L1011,0)&lt;=5,"Excellent 4-5")</f>
        <v>Excellent 4-5</v>
      </c>
      <c r="Z1011" t="str">
        <f t="shared" si="15"/>
        <v>0-1000</v>
      </c>
    </row>
    <row r="1012" spans="1:26" x14ac:dyDescent="0.3">
      <c r="A1012">
        <v>208850</v>
      </c>
      <c r="B1012" t="s">
        <v>2164</v>
      </c>
      <c r="C1012">
        <v>214</v>
      </c>
      <c r="D1012" t="s">
        <v>2023</v>
      </c>
      <c r="E1012" t="s">
        <v>1682</v>
      </c>
      <c r="F1012" t="s">
        <v>21</v>
      </c>
      <c r="G1012" t="s">
        <v>16</v>
      </c>
      <c r="H1012" t="s">
        <v>16</v>
      </c>
      <c r="I1012">
        <v>4</v>
      </c>
      <c r="J1012">
        <v>1352</v>
      </c>
      <c r="K1012">
        <v>500</v>
      </c>
      <c r="L1012">
        <v>4.9000000000000004</v>
      </c>
      <c r="M1012" t="s">
        <v>2165</v>
      </c>
      <c r="N1012" t="str">
        <f>SUBSTITUTE(Sheet1[[#This Row],[Datekey_Opening]],"_","-")</f>
        <v>2017-10-24</v>
      </c>
      <c r="O1012">
        <f>YEAR(Sheet1[[#This Row],[Date]])</f>
        <v>2017</v>
      </c>
      <c r="P1012" t="str">
        <f>LOOKUP(Sheet1[[#This Row],[CountryCode]],$AI$4:$AI$18,$AJ$4:$AJ$18)</f>
        <v>UAE</v>
      </c>
      <c r="Q1012">
        <f>MONTH(Sheet1[[#This Row],[Date]])</f>
        <v>10</v>
      </c>
      <c r="R1012" t="str">
        <f>TEXT(Sheet1[[#This Row],[Date]],"MMMM")</f>
        <v>October</v>
      </c>
      <c r="S1012" t="str">
        <f>TEXT(Sheet1[[#This Row],[Date]],"YYYY-MMM")</f>
        <v>2017-Oct</v>
      </c>
      <c r="T1012">
        <f>WEEKDAY(Sheet1[[#This Row],[Date]])</f>
        <v>3</v>
      </c>
      <c r="U1012" t="str">
        <f>TEXT(Sheet1[[#This Row],[Date]],"DDDD")</f>
        <v>Tuesday</v>
      </c>
      <c r="V1012" t="str">
        <f>"FM"&amp;MOD(MONTH(Sheet1[[#This Row],[Date]])-4,12)+1</f>
        <v>FM7</v>
      </c>
      <c r="W1012" t="str">
        <f>"Q"&amp;ROUNDUP(MONTH(Sheet1[[#This Row],[Date]])/3,0)</f>
        <v>Q4</v>
      </c>
      <c r="X1012" t="str">
        <f>"Q"&amp;INT(MOD(MONTH(Sheet1[[#This Row],[Date]])-4,12/3)+1)</f>
        <v>Q3</v>
      </c>
      <c r="Y1012" t="str" cm="1">
        <f t="array" ref="Y1012">_xlfn.IFS(ROUND(L1012,0)&lt;=1,"Need to improve 0-1",ROUND(L1012,0)&lt;=2,"Okay 1-2",ROUND(L1012,0)&lt;=3,"Good 2-3",ROUND(L1012,0)&lt;=4,"Great 3-4",ROUND(L1012,0)&lt;=5,"Excellent 4-5")</f>
        <v>Excellent 4-5</v>
      </c>
      <c r="Z1012" t="str">
        <f t="shared" si="15"/>
        <v>0-1000</v>
      </c>
    </row>
    <row r="1013" spans="1:26" x14ac:dyDescent="0.3">
      <c r="A1013">
        <v>307571</v>
      </c>
      <c r="B1013" t="s">
        <v>2166</v>
      </c>
      <c r="C1013">
        <v>1</v>
      </c>
      <c r="D1013" t="s">
        <v>14</v>
      </c>
      <c r="E1013" t="s">
        <v>2167</v>
      </c>
      <c r="F1013" t="s">
        <v>21</v>
      </c>
      <c r="G1013" t="s">
        <v>21</v>
      </c>
      <c r="H1013" t="s">
        <v>16</v>
      </c>
      <c r="I1013">
        <v>2</v>
      </c>
      <c r="J1013">
        <v>1479</v>
      </c>
      <c r="K1013">
        <v>850</v>
      </c>
      <c r="L1013">
        <v>4.0999999999999996</v>
      </c>
      <c r="M1013" t="s">
        <v>2168</v>
      </c>
      <c r="N1013" t="str">
        <f>SUBSTITUTE(Sheet1[[#This Row],[Datekey_Opening]],"_","-")</f>
        <v>2016-11-22</v>
      </c>
      <c r="O1013">
        <f>YEAR(Sheet1[[#This Row],[Date]])</f>
        <v>2016</v>
      </c>
      <c r="P1013" t="str">
        <f>LOOKUP(Sheet1[[#This Row],[CountryCode]],$AI$4:$AI$18,$AJ$4:$AJ$18)</f>
        <v>India</v>
      </c>
      <c r="Q1013">
        <f>MONTH(Sheet1[[#This Row],[Date]])</f>
        <v>11</v>
      </c>
      <c r="R1013" t="str">
        <f>TEXT(Sheet1[[#This Row],[Date]],"MMMM")</f>
        <v>November</v>
      </c>
      <c r="S1013" t="str">
        <f>TEXT(Sheet1[[#This Row],[Date]],"YYYY-MMM")</f>
        <v>2016-Nov</v>
      </c>
      <c r="T1013">
        <f>WEEKDAY(Sheet1[[#This Row],[Date]])</f>
        <v>3</v>
      </c>
      <c r="U1013" t="str">
        <f>TEXT(Sheet1[[#This Row],[Date]],"DDDD")</f>
        <v>Tuesday</v>
      </c>
      <c r="V1013" t="str">
        <f>"FM"&amp;MOD(MONTH(Sheet1[[#This Row],[Date]])-4,12)+1</f>
        <v>FM8</v>
      </c>
      <c r="W1013" t="str">
        <f>"Q"&amp;ROUNDUP(MONTH(Sheet1[[#This Row],[Date]])/3,0)</f>
        <v>Q4</v>
      </c>
      <c r="X1013" t="str">
        <f>"Q"&amp;INT(MOD(MONTH(Sheet1[[#This Row],[Date]])-4,12/3)+1)</f>
        <v>Q4</v>
      </c>
      <c r="Y1013" t="str" cm="1">
        <f t="array" ref="Y1013">_xlfn.IFS(ROUND(L1013,0)&lt;=1,"Need to improve 0-1",ROUND(L1013,0)&lt;=2,"Okay 1-2",ROUND(L1013,0)&lt;=3,"Good 2-3",ROUND(L1013,0)&lt;=4,"Great 3-4",ROUND(L1013,0)&lt;=5,"Excellent 4-5")</f>
        <v>Great 3-4</v>
      </c>
      <c r="Z1013" t="str">
        <f t="shared" si="15"/>
        <v>0-1000</v>
      </c>
    </row>
    <row r="1014" spans="1:26" x14ac:dyDescent="0.3">
      <c r="A1014">
        <v>6201431</v>
      </c>
      <c r="B1014" t="s">
        <v>2169</v>
      </c>
      <c r="C1014">
        <v>166</v>
      </c>
      <c r="D1014" t="s">
        <v>1868</v>
      </c>
      <c r="E1014" t="s">
        <v>1590</v>
      </c>
      <c r="F1014" t="s">
        <v>16</v>
      </c>
      <c r="G1014" t="s">
        <v>16</v>
      </c>
      <c r="H1014" t="s">
        <v>16</v>
      </c>
      <c r="I1014">
        <v>4</v>
      </c>
      <c r="J1014">
        <v>58</v>
      </c>
      <c r="K1014">
        <v>500</v>
      </c>
      <c r="L1014">
        <v>3.7</v>
      </c>
      <c r="M1014" t="s">
        <v>2170</v>
      </c>
      <c r="N1014" t="str">
        <f>SUBSTITUTE(Sheet1[[#This Row],[Datekey_Opening]],"_","-")</f>
        <v>2010-5-20</v>
      </c>
      <c r="O1014">
        <f>YEAR(Sheet1[[#This Row],[Date]])</f>
        <v>2010</v>
      </c>
      <c r="P1014" t="str">
        <f>LOOKUP(Sheet1[[#This Row],[CountryCode]],$AI$4:$AI$18,$AJ$4:$AJ$18)</f>
        <v>Qatar</v>
      </c>
      <c r="Q1014">
        <f>MONTH(Sheet1[[#This Row],[Date]])</f>
        <v>5</v>
      </c>
      <c r="R1014" t="str">
        <f>TEXT(Sheet1[[#This Row],[Date]],"MMMM")</f>
        <v>May</v>
      </c>
      <c r="S1014" t="str">
        <f>TEXT(Sheet1[[#This Row],[Date]],"YYYY-MMM")</f>
        <v>2010-May</v>
      </c>
      <c r="T1014">
        <f>WEEKDAY(Sheet1[[#This Row],[Date]])</f>
        <v>5</v>
      </c>
      <c r="U1014" t="str">
        <f>TEXT(Sheet1[[#This Row],[Date]],"DDDD")</f>
        <v>Thursday</v>
      </c>
      <c r="V1014" t="str">
        <f>"FM"&amp;MOD(MONTH(Sheet1[[#This Row],[Date]])-4,12)+1</f>
        <v>FM2</v>
      </c>
      <c r="W1014" t="str">
        <f>"Q"&amp;ROUNDUP(MONTH(Sheet1[[#This Row],[Date]])/3,0)</f>
        <v>Q2</v>
      </c>
      <c r="X1014" t="str">
        <f>"Q"&amp;INT(MOD(MONTH(Sheet1[[#This Row],[Date]])-4,12/3)+1)</f>
        <v>Q2</v>
      </c>
      <c r="Y1014" t="str" cm="1">
        <f t="array" ref="Y1014">_xlfn.IFS(ROUND(L1014,0)&lt;=1,"Need to improve 0-1",ROUND(L1014,0)&lt;=2,"Okay 1-2",ROUND(L1014,0)&lt;=3,"Good 2-3",ROUND(L1014,0)&lt;=4,"Great 3-4",ROUND(L1014,0)&lt;=5,"Excellent 4-5")</f>
        <v>Great 3-4</v>
      </c>
      <c r="Z1014" t="str">
        <f t="shared" si="15"/>
        <v>0-1000</v>
      </c>
    </row>
    <row r="1015" spans="1:26" x14ac:dyDescent="0.3">
      <c r="A1015">
        <v>6400191</v>
      </c>
      <c r="B1015" t="s">
        <v>2171</v>
      </c>
      <c r="C1015">
        <v>189</v>
      </c>
      <c r="D1015" t="s">
        <v>2016</v>
      </c>
      <c r="E1015" t="s">
        <v>2172</v>
      </c>
      <c r="F1015" t="s">
        <v>16</v>
      </c>
      <c r="G1015" t="s">
        <v>16</v>
      </c>
      <c r="H1015" t="s">
        <v>16</v>
      </c>
      <c r="I1015">
        <v>4</v>
      </c>
      <c r="J1015">
        <v>619</v>
      </c>
      <c r="K1015">
        <v>500</v>
      </c>
      <c r="L1015">
        <v>3.8</v>
      </c>
      <c r="M1015" t="s">
        <v>251</v>
      </c>
      <c r="N1015" t="str">
        <f>SUBSTITUTE(Sheet1[[#This Row],[Datekey_Opening]],"_","-")</f>
        <v>2017-2-7</v>
      </c>
      <c r="O1015">
        <f>YEAR(Sheet1[[#This Row],[Date]])</f>
        <v>2017</v>
      </c>
      <c r="P1015" t="str">
        <f>LOOKUP(Sheet1[[#This Row],[CountryCode]],$AI$4:$AI$18,$AJ$4:$AJ$18)</f>
        <v>South Africa</v>
      </c>
      <c r="Q1015">
        <f>MONTH(Sheet1[[#This Row],[Date]])</f>
        <v>2</v>
      </c>
      <c r="R1015" t="str">
        <f>TEXT(Sheet1[[#This Row],[Date]],"MMMM")</f>
        <v>February</v>
      </c>
      <c r="S1015" t="str">
        <f>TEXT(Sheet1[[#This Row],[Date]],"YYYY-MMM")</f>
        <v>2017-Feb</v>
      </c>
      <c r="T1015">
        <f>WEEKDAY(Sheet1[[#This Row],[Date]])</f>
        <v>3</v>
      </c>
      <c r="U1015" t="str">
        <f>TEXT(Sheet1[[#This Row],[Date]],"DDDD")</f>
        <v>Tuesday</v>
      </c>
      <c r="V1015" t="str">
        <f>"FM"&amp;MOD(MONTH(Sheet1[[#This Row],[Date]])-4,12)+1</f>
        <v>FM11</v>
      </c>
      <c r="W1015" t="str">
        <f>"Q"&amp;ROUNDUP(MONTH(Sheet1[[#This Row],[Date]])/3,0)</f>
        <v>Q1</v>
      </c>
      <c r="X1015" t="str">
        <f>"Q"&amp;INT(MOD(MONTH(Sheet1[[#This Row],[Date]])-4,12/3)+1)</f>
        <v>Q3</v>
      </c>
      <c r="Y1015" t="str" cm="1">
        <f t="array" ref="Y1015">_xlfn.IFS(ROUND(L1015,0)&lt;=1,"Need to improve 0-1",ROUND(L1015,0)&lt;=2,"Okay 1-2",ROUND(L1015,0)&lt;=3,"Good 2-3",ROUND(L1015,0)&lt;=4,"Great 3-4",ROUND(L1015,0)&lt;=5,"Excellent 4-5")</f>
        <v>Great 3-4</v>
      </c>
      <c r="Z1015" t="str">
        <f t="shared" si="15"/>
        <v>0-1000</v>
      </c>
    </row>
    <row r="1016" spans="1:26" x14ac:dyDescent="0.3">
      <c r="A1016">
        <v>18445944</v>
      </c>
      <c r="B1016" t="s">
        <v>2173</v>
      </c>
      <c r="C1016">
        <v>189</v>
      </c>
      <c r="D1016" t="s">
        <v>2020</v>
      </c>
      <c r="E1016" t="s">
        <v>2174</v>
      </c>
      <c r="F1016" t="s">
        <v>16</v>
      </c>
      <c r="G1016" t="s">
        <v>16</v>
      </c>
      <c r="H1016" t="s">
        <v>16</v>
      </c>
      <c r="I1016">
        <v>4</v>
      </c>
      <c r="J1016">
        <v>20</v>
      </c>
      <c r="K1016">
        <v>500</v>
      </c>
      <c r="L1016">
        <v>4.2</v>
      </c>
      <c r="M1016" t="s">
        <v>2175</v>
      </c>
      <c r="N1016" t="str">
        <f>SUBSTITUTE(Sheet1[[#This Row],[Datekey_Opening]],"_","-")</f>
        <v>2010-12-1</v>
      </c>
      <c r="O1016">
        <f>YEAR(Sheet1[[#This Row],[Date]])</f>
        <v>2010</v>
      </c>
      <c r="P1016" t="str">
        <f>LOOKUP(Sheet1[[#This Row],[CountryCode]],$AI$4:$AI$18,$AJ$4:$AJ$18)</f>
        <v>South Africa</v>
      </c>
      <c r="Q1016">
        <f>MONTH(Sheet1[[#This Row],[Date]])</f>
        <v>12</v>
      </c>
      <c r="R1016" t="str">
        <f>TEXT(Sheet1[[#This Row],[Date]],"MMMM")</f>
        <v>December</v>
      </c>
      <c r="S1016" t="str">
        <f>TEXT(Sheet1[[#This Row],[Date]],"YYYY-MMM")</f>
        <v>2010-Dec</v>
      </c>
      <c r="T1016">
        <f>WEEKDAY(Sheet1[[#This Row],[Date]])</f>
        <v>4</v>
      </c>
      <c r="U1016" t="str">
        <f>TEXT(Sheet1[[#This Row],[Date]],"DDDD")</f>
        <v>Wednesday</v>
      </c>
      <c r="V1016" t="str">
        <f>"FM"&amp;MOD(MONTH(Sheet1[[#This Row],[Date]])-4,12)+1</f>
        <v>FM9</v>
      </c>
      <c r="W1016" t="str">
        <f>"Q"&amp;ROUNDUP(MONTH(Sheet1[[#This Row],[Date]])/3,0)</f>
        <v>Q4</v>
      </c>
      <c r="X1016" t="str">
        <f>"Q"&amp;INT(MOD(MONTH(Sheet1[[#This Row],[Date]])-4,12/3)+1)</f>
        <v>Q1</v>
      </c>
      <c r="Y1016" t="str" cm="1">
        <f t="array" ref="Y1016">_xlfn.IFS(ROUND(L1016,0)&lt;=1,"Need to improve 0-1",ROUND(L1016,0)&lt;=2,"Okay 1-2",ROUND(L1016,0)&lt;=3,"Good 2-3",ROUND(L1016,0)&lt;=4,"Great 3-4",ROUND(L1016,0)&lt;=5,"Excellent 4-5")</f>
        <v>Great 3-4</v>
      </c>
      <c r="Z1016" t="str">
        <f t="shared" si="15"/>
        <v>0-1000</v>
      </c>
    </row>
    <row r="1017" spans="1:26" x14ac:dyDescent="0.3">
      <c r="A1017">
        <v>6516766</v>
      </c>
      <c r="B1017" t="s">
        <v>2176</v>
      </c>
      <c r="C1017">
        <v>189</v>
      </c>
      <c r="D1017" t="s">
        <v>2011</v>
      </c>
      <c r="E1017" t="s">
        <v>915</v>
      </c>
      <c r="F1017" t="s">
        <v>21</v>
      </c>
      <c r="G1017" t="s">
        <v>16</v>
      </c>
      <c r="H1017" t="s">
        <v>16</v>
      </c>
      <c r="I1017">
        <v>4</v>
      </c>
      <c r="J1017">
        <v>212</v>
      </c>
      <c r="K1017">
        <v>515</v>
      </c>
      <c r="L1017">
        <v>4.2</v>
      </c>
      <c r="M1017" t="s">
        <v>2177</v>
      </c>
      <c r="N1017" t="str">
        <f>SUBSTITUTE(Sheet1[[#This Row],[Datekey_Opening]],"_","-")</f>
        <v>2016-9-23</v>
      </c>
      <c r="O1017">
        <f>YEAR(Sheet1[[#This Row],[Date]])</f>
        <v>2016</v>
      </c>
      <c r="P1017" t="str">
        <f>LOOKUP(Sheet1[[#This Row],[CountryCode]],$AI$4:$AI$18,$AJ$4:$AJ$18)</f>
        <v>South Africa</v>
      </c>
      <c r="Q1017">
        <f>MONTH(Sheet1[[#This Row],[Date]])</f>
        <v>9</v>
      </c>
      <c r="R1017" t="str">
        <f>TEXT(Sheet1[[#This Row],[Date]],"MMMM")</f>
        <v>September</v>
      </c>
      <c r="S1017" t="str">
        <f>TEXT(Sheet1[[#This Row],[Date]],"YYYY-MMM")</f>
        <v>2016-Sep</v>
      </c>
      <c r="T1017">
        <f>WEEKDAY(Sheet1[[#This Row],[Date]])</f>
        <v>6</v>
      </c>
      <c r="U1017" t="str">
        <f>TEXT(Sheet1[[#This Row],[Date]],"DDDD")</f>
        <v>Friday</v>
      </c>
      <c r="V1017" t="str">
        <f>"FM"&amp;MOD(MONTH(Sheet1[[#This Row],[Date]])-4,12)+1</f>
        <v>FM6</v>
      </c>
      <c r="W1017" t="str">
        <f>"Q"&amp;ROUNDUP(MONTH(Sheet1[[#This Row],[Date]])/3,0)</f>
        <v>Q3</v>
      </c>
      <c r="X1017" t="str">
        <f>"Q"&amp;INT(MOD(MONTH(Sheet1[[#This Row],[Date]])-4,12/3)+1)</f>
        <v>Q2</v>
      </c>
      <c r="Y1017" t="str" cm="1">
        <f t="array" ref="Y1017">_xlfn.IFS(ROUND(L1017,0)&lt;=1,"Need to improve 0-1",ROUND(L1017,0)&lt;=2,"Okay 1-2",ROUND(L1017,0)&lt;=3,"Good 2-3",ROUND(L1017,0)&lt;=4,"Great 3-4",ROUND(L1017,0)&lt;=5,"Excellent 4-5")</f>
        <v>Great 3-4</v>
      </c>
      <c r="Z1017" t="str">
        <f t="shared" si="15"/>
        <v>0-1000</v>
      </c>
    </row>
    <row r="1018" spans="1:26" x14ac:dyDescent="0.3">
      <c r="A1018">
        <v>6400621</v>
      </c>
      <c r="B1018" t="s">
        <v>2178</v>
      </c>
      <c r="C1018">
        <v>189</v>
      </c>
      <c r="D1018" t="s">
        <v>2016</v>
      </c>
      <c r="E1018" t="s">
        <v>2179</v>
      </c>
      <c r="F1018" t="s">
        <v>21</v>
      </c>
      <c r="G1018" t="s">
        <v>16</v>
      </c>
      <c r="H1018" t="s">
        <v>16</v>
      </c>
      <c r="I1018">
        <v>4</v>
      </c>
      <c r="J1018">
        <v>110</v>
      </c>
      <c r="K1018">
        <v>535</v>
      </c>
      <c r="L1018">
        <v>4</v>
      </c>
      <c r="M1018" t="s">
        <v>2180</v>
      </c>
      <c r="N1018" t="str">
        <f>SUBSTITUTE(Sheet1[[#This Row],[Datekey_Opening]],"_","-")</f>
        <v>2015-9-27</v>
      </c>
      <c r="O1018">
        <f>YEAR(Sheet1[[#This Row],[Date]])</f>
        <v>2015</v>
      </c>
      <c r="P1018" t="str">
        <f>LOOKUP(Sheet1[[#This Row],[CountryCode]],$AI$4:$AI$18,$AJ$4:$AJ$18)</f>
        <v>South Africa</v>
      </c>
      <c r="Q1018">
        <f>MONTH(Sheet1[[#This Row],[Date]])</f>
        <v>9</v>
      </c>
      <c r="R1018" t="str">
        <f>TEXT(Sheet1[[#This Row],[Date]],"MMMM")</f>
        <v>September</v>
      </c>
      <c r="S1018" t="str">
        <f>TEXT(Sheet1[[#This Row],[Date]],"YYYY-MMM")</f>
        <v>2015-Sep</v>
      </c>
      <c r="T1018">
        <f>WEEKDAY(Sheet1[[#This Row],[Date]])</f>
        <v>1</v>
      </c>
      <c r="U1018" t="str">
        <f>TEXT(Sheet1[[#This Row],[Date]],"DDDD")</f>
        <v>Sunday</v>
      </c>
      <c r="V1018" t="str">
        <f>"FM"&amp;MOD(MONTH(Sheet1[[#This Row],[Date]])-4,12)+1</f>
        <v>FM6</v>
      </c>
      <c r="W1018" t="str">
        <f>"Q"&amp;ROUNDUP(MONTH(Sheet1[[#This Row],[Date]])/3,0)</f>
        <v>Q3</v>
      </c>
      <c r="X1018" t="str">
        <f>"Q"&amp;INT(MOD(MONTH(Sheet1[[#This Row],[Date]])-4,12/3)+1)</f>
        <v>Q2</v>
      </c>
      <c r="Y1018" t="str" cm="1">
        <f t="array" ref="Y1018">_xlfn.IFS(ROUND(L1018,0)&lt;=1,"Need to improve 0-1",ROUND(L1018,0)&lt;=2,"Okay 1-2",ROUND(L1018,0)&lt;=3,"Good 2-3",ROUND(L1018,0)&lt;=4,"Great 3-4",ROUND(L1018,0)&lt;=5,"Excellent 4-5")</f>
        <v>Great 3-4</v>
      </c>
      <c r="Z1018" t="str">
        <f t="shared" si="15"/>
        <v>0-1000</v>
      </c>
    </row>
    <row r="1019" spans="1:26" x14ac:dyDescent="0.3">
      <c r="A1019">
        <v>6501141</v>
      </c>
      <c r="B1019" t="s">
        <v>2181</v>
      </c>
      <c r="C1019">
        <v>189</v>
      </c>
      <c r="D1019" t="s">
        <v>2031</v>
      </c>
      <c r="E1019" t="s">
        <v>2182</v>
      </c>
      <c r="F1019" t="s">
        <v>16</v>
      </c>
      <c r="G1019" t="s">
        <v>16</v>
      </c>
      <c r="H1019" t="s">
        <v>16</v>
      </c>
      <c r="I1019">
        <v>4</v>
      </c>
      <c r="J1019">
        <v>892</v>
      </c>
      <c r="K1019">
        <v>545</v>
      </c>
      <c r="L1019">
        <v>4.5999999999999996</v>
      </c>
      <c r="M1019" t="s">
        <v>2183</v>
      </c>
      <c r="N1019" t="str">
        <f>SUBSTITUTE(Sheet1[[#This Row],[Datekey_Opening]],"_","-")</f>
        <v>2016-5-7</v>
      </c>
      <c r="O1019">
        <f>YEAR(Sheet1[[#This Row],[Date]])</f>
        <v>2016</v>
      </c>
      <c r="P1019" t="str">
        <f>LOOKUP(Sheet1[[#This Row],[CountryCode]],$AI$4:$AI$18,$AJ$4:$AJ$18)</f>
        <v>South Africa</v>
      </c>
      <c r="Q1019">
        <f>MONTH(Sheet1[[#This Row],[Date]])</f>
        <v>5</v>
      </c>
      <c r="R1019" t="str">
        <f>TEXT(Sheet1[[#This Row],[Date]],"MMMM")</f>
        <v>May</v>
      </c>
      <c r="S1019" t="str">
        <f>TEXT(Sheet1[[#This Row],[Date]],"YYYY-MMM")</f>
        <v>2016-May</v>
      </c>
      <c r="T1019">
        <f>WEEKDAY(Sheet1[[#This Row],[Date]])</f>
        <v>7</v>
      </c>
      <c r="U1019" t="str">
        <f>TEXT(Sheet1[[#This Row],[Date]],"DDDD")</f>
        <v>Saturday</v>
      </c>
      <c r="V1019" t="str">
        <f>"FM"&amp;MOD(MONTH(Sheet1[[#This Row],[Date]])-4,12)+1</f>
        <v>FM2</v>
      </c>
      <c r="W1019" t="str">
        <f>"Q"&amp;ROUNDUP(MONTH(Sheet1[[#This Row],[Date]])/3,0)</f>
        <v>Q2</v>
      </c>
      <c r="X1019" t="str">
        <f>"Q"&amp;INT(MOD(MONTH(Sheet1[[#This Row],[Date]])-4,12/3)+1)</f>
        <v>Q2</v>
      </c>
      <c r="Y1019" t="str" cm="1">
        <f t="array" ref="Y1019">_xlfn.IFS(ROUND(L1019,0)&lt;=1,"Need to improve 0-1",ROUND(L1019,0)&lt;=2,"Okay 1-2",ROUND(L1019,0)&lt;=3,"Good 2-3",ROUND(L1019,0)&lt;=4,"Great 3-4",ROUND(L1019,0)&lt;=5,"Excellent 4-5")</f>
        <v>Excellent 4-5</v>
      </c>
      <c r="Z1019" t="str">
        <f t="shared" si="15"/>
        <v>0-1000</v>
      </c>
    </row>
    <row r="1020" spans="1:26" x14ac:dyDescent="0.3">
      <c r="A1020">
        <v>6201130</v>
      </c>
      <c r="B1020" t="s">
        <v>2184</v>
      </c>
      <c r="C1020">
        <v>166</v>
      </c>
      <c r="D1020" t="s">
        <v>1868</v>
      </c>
      <c r="E1020" t="s">
        <v>1590</v>
      </c>
      <c r="F1020" t="s">
        <v>16</v>
      </c>
      <c r="G1020" t="s">
        <v>16</v>
      </c>
      <c r="H1020" t="s">
        <v>16</v>
      </c>
      <c r="I1020">
        <v>4</v>
      </c>
      <c r="J1020">
        <v>67</v>
      </c>
      <c r="K1020">
        <v>550</v>
      </c>
      <c r="L1020">
        <v>4.4000000000000004</v>
      </c>
      <c r="M1020" t="s">
        <v>1338</v>
      </c>
      <c r="N1020" t="str">
        <f>SUBSTITUTE(Sheet1[[#This Row],[Datekey_Opening]],"_","-")</f>
        <v>2016-10-5</v>
      </c>
      <c r="O1020">
        <f>YEAR(Sheet1[[#This Row],[Date]])</f>
        <v>2016</v>
      </c>
      <c r="P1020" t="str">
        <f>LOOKUP(Sheet1[[#This Row],[CountryCode]],$AI$4:$AI$18,$AJ$4:$AJ$18)</f>
        <v>Qatar</v>
      </c>
      <c r="Q1020">
        <f>MONTH(Sheet1[[#This Row],[Date]])</f>
        <v>10</v>
      </c>
      <c r="R1020" t="str">
        <f>TEXT(Sheet1[[#This Row],[Date]],"MMMM")</f>
        <v>October</v>
      </c>
      <c r="S1020" t="str">
        <f>TEXT(Sheet1[[#This Row],[Date]],"YYYY-MMM")</f>
        <v>2016-Oct</v>
      </c>
      <c r="T1020">
        <f>WEEKDAY(Sheet1[[#This Row],[Date]])</f>
        <v>4</v>
      </c>
      <c r="U1020" t="str">
        <f>TEXT(Sheet1[[#This Row],[Date]],"DDDD")</f>
        <v>Wednesday</v>
      </c>
      <c r="V1020" t="str">
        <f>"FM"&amp;MOD(MONTH(Sheet1[[#This Row],[Date]])-4,12)+1</f>
        <v>FM7</v>
      </c>
      <c r="W1020" t="str">
        <f>"Q"&amp;ROUNDUP(MONTH(Sheet1[[#This Row],[Date]])/3,0)</f>
        <v>Q4</v>
      </c>
      <c r="X1020" t="str">
        <f>"Q"&amp;INT(MOD(MONTH(Sheet1[[#This Row],[Date]])-4,12/3)+1)</f>
        <v>Q3</v>
      </c>
      <c r="Y1020" t="str" cm="1">
        <f t="array" ref="Y1020">_xlfn.IFS(ROUND(L1020,0)&lt;=1,"Need to improve 0-1",ROUND(L1020,0)&lt;=2,"Okay 1-2",ROUND(L1020,0)&lt;=3,"Good 2-3",ROUND(L1020,0)&lt;=4,"Great 3-4",ROUND(L1020,0)&lt;=5,"Excellent 4-5")</f>
        <v>Great 3-4</v>
      </c>
      <c r="Z1020" t="str">
        <f t="shared" si="15"/>
        <v>0-1000</v>
      </c>
    </row>
    <row r="1021" spans="1:26" x14ac:dyDescent="0.3">
      <c r="A1021">
        <v>6400217</v>
      </c>
      <c r="B1021" t="s">
        <v>2185</v>
      </c>
      <c r="C1021">
        <v>189</v>
      </c>
      <c r="D1021" t="s">
        <v>2016</v>
      </c>
      <c r="E1021" t="s">
        <v>2186</v>
      </c>
      <c r="F1021" t="s">
        <v>16</v>
      </c>
      <c r="G1021" t="s">
        <v>16</v>
      </c>
      <c r="H1021" t="s">
        <v>16</v>
      </c>
      <c r="I1021">
        <v>4</v>
      </c>
      <c r="J1021">
        <v>466</v>
      </c>
      <c r="K1021">
        <v>570</v>
      </c>
      <c r="L1021">
        <v>4.4000000000000004</v>
      </c>
      <c r="M1021" t="s">
        <v>2187</v>
      </c>
      <c r="N1021" t="str">
        <f>SUBSTITUTE(Sheet1[[#This Row],[Datekey_Opening]],"_","-")</f>
        <v>2013-7-5</v>
      </c>
      <c r="O1021">
        <f>YEAR(Sheet1[[#This Row],[Date]])</f>
        <v>2013</v>
      </c>
      <c r="P1021" t="str">
        <f>LOOKUP(Sheet1[[#This Row],[CountryCode]],$AI$4:$AI$18,$AJ$4:$AJ$18)</f>
        <v>South Africa</v>
      </c>
      <c r="Q1021">
        <f>MONTH(Sheet1[[#This Row],[Date]])</f>
        <v>7</v>
      </c>
      <c r="R1021" t="str">
        <f>TEXT(Sheet1[[#This Row],[Date]],"MMMM")</f>
        <v>July</v>
      </c>
      <c r="S1021" t="str">
        <f>TEXT(Sheet1[[#This Row],[Date]],"YYYY-MMM")</f>
        <v>2013-Jul</v>
      </c>
      <c r="T1021">
        <f>WEEKDAY(Sheet1[[#This Row],[Date]])</f>
        <v>6</v>
      </c>
      <c r="U1021" t="str">
        <f>TEXT(Sheet1[[#This Row],[Date]],"DDDD")</f>
        <v>Friday</v>
      </c>
      <c r="V1021" t="str">
        <f>"FM"&amp;MOD(MONTH(Sheet1[[#This Row],[Date]])-4,12)+1</f>
        <v>FM4</v>
      </c>
      <c r="W1021" t="str">
        <f>"Q"&amp;ROUNDUP(MONTH(Sheet1[[#This Row],[Date]])/3,0)</f>
        <v>Q3</v>
      </c>
      <c r="X1021" t="str">
        <f>"Q"&amp;INT(MOD(MONTH(Sheet1[[#This Row],[Date]])-4,12/3)+1)</f>
        <v>Q4</v>
      </c>
      <c r="Y1021" t="str" cm="1">
        <f t="array" ref="Y1021">_xlfn.IFS(ROUND(L1021,0)&lt;=1,"Need to improve 0-1",ROUND(L1021,0)&lt;=2,"Okay 1-2",ROUND(L1021,0)&lt;=3,"Good 2-3",ROUND(L1021,0)&lt;=4,"Great 3-4",ROUND(L1021,0)&lt;=5,"Excellent 4-5")</f>
        <v>Great 3-4</v>
      </c>
      <c r="Z1021" t="str">
        <f t="shared" si="15"/>
        <v>0-1000</v>
      </c>
    </row>
    <row r="1022" spans="1:26" x14ac:dyDescent="0.3">
      <c r="A1022">
        <v>847</v>
      </c>
      <c r="B1022" t="s">
        <v>2188</v>
      </c>
      <c r="C1022">
        <v>1</v>
      </c>
      <c r="D1022" t="s">
        <v>14</v>
      </c>
      <c r="E1022" t="s">
        <v>446</v>
      </c>
      <c r="F1022" t="s">
        <v>16</v>
      </c>
      <c r="G1022" t="s">
        <v>16</v>
      </c>
      <c r="H1022" t="s">
        <v>16</v>
      </c>
      <c r="I1022">
        <v>2</v>
      </c>
      <c r="J1022">
        <v>60</v>
      </c>
      <c r="K1022">
        <v>900</v>
      </c>
      <c r="L1022">
        <v>3.4</v>
      </c>
      <c r="M1022" t="s">
        <v>2189</v>
      </c>
      <c r="N1022" t="str">
        <f>SUBSTITUTE(Sheet1[[#This Row],[Datekey_Opening]],"_","-")</f>
        <v>2010-10-12</v>
      </c>
      <c r="O1022">
        <f>YEAR(Sheet1[[#This Row],[Date]])</f>
        <v>2010</v>
      </c>
      <c r="P1022" t="str">
        <f>LOOKUP(Sheet1[[#This Row],[CountryCode]],$AI$4:$AI$18,$AJ$4:$AJ$18)</f>
        <v>India</v>
      </c>
      <c r="Q1022">
        <f>MONTH(Sheet1[[#This Row],[Date]])</f>
        <v>10</v>
      </c>
      <c r="R1022" t="str">
        <f>TEXT(Sheet1[[#This Row],[Date]],"MMMM")</f>
        <v>October</v>
      </c>
      <c r="S1022" t="str">
        <f>TEXT(Sheet1[[#This Row],[Date]],"YYYY-MMM")</f>
        <v>2010-Oct</v>
      </c>
      <c r="T1022">
        <f>WEEKDAY(Sheet1[[#This Row],[Date]])</f>
        <v>3</v>
      </c>
      <c r="U1022" t="str">
        <f>TEXT(Sheet1[[#This Row],[Date]],"DDDD")</f>
        <v>Tuesday</v>
      </c>
      <c r="V1022" t="str">
        <f>"FM"&amp;MOD(MONTH(Sheet1[[#This Row],[Date]])-4,12)+1</f>
        <v>FM7</v>
      </c>
      <c r="W1022" t="str">
        <f>"Q"&amp;ROUNDUP(MONTH(Sheet1[[#This Row],[Date]])/3,0)</f>
        <v>Q4</v>
      </c>
      <c r="X1022" t="str">
        <f>"Q"&amp;INT(MOD(MONTH(Sheet1[[#This Row],[Date]])-4,12/3)+1)</f>
        <v>Q3</v>
      </c>
      <c r="Y1022" t="str" cm="1">
        <f t="array" ref="Y1022">_xlfn.IFS(ROUND(L1022,0)&lt;=1,"Need to improve 0-1",ROUND(L1022,0)&lt;=2,"Okay 1-2",ROUND(L1022,0)&lt;=3,"Good 2-3",ROUND(L1022,0)&lt;=4,"Great 3-4",ROUND(L1022,0)&lt;=5,"Excellent 4-5")</f>
        <v>Good 2-3</v>
      </c>
      <c r="Z1022" t="str">
        <f t="shared" si="15"/>
        <v>0-1000</v>
      </c>
    </row>
    <row r="1023" spans="1:26" x14ac:dyDescent="0.3">
      <c r="A1023">
        <v>75380</v>
      </c>
      <c r="B1023" t="s">
        <v>2190</v>
      </c>
      <c r="C1023">
        <v>189</v>
      </c>
      <c r="D1023" t="s">
        <v>2020</v>
      </c>
      <c r="E1023" t="s">
        <v>1811</v>
      </c>
      <c r="F1023" t="s">
        <v>16</v>
      </c>
      <c r="G1023" t="s">
        <v>16</v>
      </c>
      <c r="H1023" t="s">
        <v>16</v>
      </c>
      <c r="I1023">
        <v>4</v>
      </c>
      <c r="J1023">
        <v>84</v>
      </c>
      <c r="K1023">
        <v>600</v>
      </c>
      <c r="L1023">
        <v>4.4000000000000004</v>
      </c>
      <c r="M1023" t="s">
        <v>2191</v>
      </c>
      <c r="N1023" t="str">
        <f>SUBSTITUTE(Sheet1[[#This Row],[Datekey_Opening]],"_","-")</f>
        <v>2010-11-10</v>
      </c>
      <c r="O1023">
        <f>YEAR(Sheet1[[#This Row],[Date]])</f>
        <v>2010</v>
      </c>
      <c r="P1023" t="str">
        <f>LOOKUP(Sheet1[[#This Row],[CountryCode]],$AI$4:$AI$18,$AJ$4:$AJ$18)</f>
        <v>South Africa</v>
      </c>
      <c r="Q1023">
        <f>MONTH(Sheet1[[#This Row],[Date]])</f>
        <v>11</v>
      </c>
      <c r="R1023" t="str">
        <f>TEXT(Sheet1[[#This Row],[Date]],"MMMM")</f>
        <v>November</v>
      </c>
      <c r="S1023" t="str">
        <f>TEXT(Sheet1[[#This Row],[Date]],"YYYY-MMM")</f>
        <v>2010-Nov</v>
      </c>
      <c r="T1023">
        <f>WEEKDAY(Sheet1[[#This Row],[Date]])</f>
        <v>4</v>
      </c>
      <c r="U1023" t="str">
        <f>TEXT(Sheet1[[#This Row],[Date]],"DDDD")</f>
        <v>Wednesday</v>
      </c>
      <c r="V1023" t="str">
        <f>"FM"&amp;MOD(MONTH(Sheet1[[#This Row],[Date]])-4,12)+1</f>
        <v>FM8</v>
      </c>
      <c r="W1023" t="str">
        <f>"Q"&amp;ROUNDUP(MONTH(Sheet1[[#This Row],[Date]])/3,0)</f>
        <v>Q4</v>
      </c>
      <c r="X1023" t="str">
        <f>"Q"&amp;INT(MOD(MONTH(Sheet1[[#This Row],[Date]])-4,12/3)+1)</f>
        <v>Q4</v>
      </c>
      <c r="Y1023" t="str" cm="1">
        <f t="array" ref="Y1023">_xlfn.IFS(ROUND(L1023,0)&lt;=1,"Need to improve 0-1",ROUND(L1023,0)&lt;=2,"Okay 1-2",ROUND(L1023,0)&lt;=3,"Good 2-3",ROUND(L1023,0)&lt;=4,"Great 3-4",ROUND(L1023,0)&lt;=5,"Excellent 4-5")</f>
        <v>Great 3-4</v>
      </c>
      <c r="Z1023" t="str">
        <f t="shared" si="15"/>
        <v>0-1000</v>
      </c>
    </row>
    <row r="1024" spans="1:26" x14ac:dyDescent="0.3">
      <c r="A1024">
        <v>18339373</v>
      </c>
      <c r="B1024" t="s">
        <v>2192</v>
      </c>
      <c r="C1024">
        <v>189</v>
      </c>
      <c r="D1024" t="s">
        <v>2193</v>
      </c>
      <c r="E1024" t="s">
        <v>2194</v>
      </c>
      <c r="F1024" t="s">
        <v>16</v>
      </c>
      <c r="G1024" t="s">
        <v>16</v>
      </c>
      <c r="H1024" t="s">
        <v>16</v>
      </c>
      <c r="I1024">
        <v>4</v>
      </c>
      <c r="J1024">
        <v>194</v>
      </c>
      <c r="K1024">
        <v>700</v>
      </c>
      <c r="L1024">
        <v>4.9000000000000004</v>
      </c>
      <c r="M1024" t="s">
        <v>2195</v>
      </c>
      <c r="N1024" t="str">
        <f>SUBSTITUTE(Sheet1[[#This Row],[Datekey_Opening]],"_","-")</f>
        <v>2017-12-19</v>
      </c>
      <c r="O1024">
        <f>YEAR(Sheet1[[#This Row],[Date]])</f>
        <v>2017</v>
      </c>
      <c r="P1024" t="str">
        <f>LOOKUP(Sheet1[[#This Row],[CountryCode]],$AI$4:$AI$18,$AJ$4:$AJ$18)</f>
        <v>South Africa</v>
      </c>
      <c r="Q1024">
        <f>MONTH(Sheet1[[#This Row],[Date]])</f>
        <v>12</v>
      </c>
      <c r="R1024" t="str">
        <f>TEXT(Sheet1[[#This Row],[Date]],"MMMM")</f>
        <v>December</v>
      </c>
      <c r="S1024" t="str">
        <f>TEXT(Sheet1[[#This Row],[Date]],"YYYY-MMM")</f>
        <v>2017-Dec</v>
      </c>
      <c r="T1024">
        <f>WEEKDAY(Sheet1[[#This Row],[Date]])</f>
        <v>3</v>
      </c>
      <c r="U1024" t="str">
        <f>TEXT(Sheet1[[#This Row],[Date]],"DDDD")</f>
        <v>Tuesday</v>
      </c>
      <c r="V1024" t="str">
        <f>"FM"&amp;MOD(MONTH(Sheet1[[#This Row],[Date]])-4,12)+1</f>
        <v>FM9</v>
      </c>
      <c r="W1024" t="str">
        <f>"Q"&amp;ROUNDUP(MONTH(Sheet1[[#This Row],[Date]])/3,0)</f>
        <v>Q4</v>
      </c>
      <c r="X1024" t="str">
        <f>"Q"&amp;INT(MOD(MONTH(Sheet1[[#This Row],[Date]])-4,12/3)+1)</f>
        <v>Q1</v>
      </c>
      <c r="Y1024" t="str" cm="1">
        <f t="array" ref="Y1024">_xlfn.IFS(ROUND(L1024,0)&lt;=1,"Need to improve 0-1",ROUND(L1024,0)&lt;=2,"Okay 1-2",ROUND(L1024,0)&lt;=3,"Good 2-3",ROUND(L1024,0)&lt;=4,"Great 3-4",ROUND(L1024,0)&lt;=5,"Excellent 4-5")</f>
        <v>Excellent 4-5</v>
      </c>
      <c r="Z1024" t="str">
        <f t="shared" si="15"/>
        <v>0-1000</v>
      </c>
    </row>
    <row r="1025" spans="1:26" x14ac:dyDescent="0.3">
      <c r="A1025">
        <v>311962</v>
      </c>
      <c r="B1025" t="s">
        <v>2196</v>
      </c>
      <c r="C1025">
        <v>1</v>
      </c>
      <c r="D1025" t="s">
        <v>14</v>
      </c>
      <c r="E1025" t="s">
        <v>717</v>
      </c>
      <c r="F1025" t="s">
        <v>21</v>
      </c>
      <c r="G1025" t="s">
        <v>16</v>
      </c>
      <c r="H1025" t="s">
        <v>16</v>
      </c>
      <c r="I1025">
        <v>2</v>
      </c>
      <c r="J1025">
        <v>113</v>
      </c>
      <c r="K1025">
        <v>850</v>
      </c>
      <c r="L1025">
        <v>3.3</v>
      </c>
      <c r="M1025" t="s">
        <v>524</v>
      </c>
      <c r="N1025" t="str">
        <f>SUBSTITUTE(Sheet1[[#This Row],[Datekey_Opening]],"_","-")</f>
        <v>2014-10-19</v>
      </c>
      <c r="O1025">
        <f>YEAR(Sheet1[[#This Row],[Date]])</f>
        <v>2014</v>
      </c>
      <c r="P1025" t="str">
        <f>LOOKUP(Sheet1[[#This Row],[CountryCode]],$AI$4:$AI$18,$AJ$4:$AJ$18)</f>
        <v>India</v>
      </c>
      <c r="Q1025">
        <f>MONTH(Sheet1[[#This Row],[Date]])</f>
        <v>10</v>
      </c>
      <c r="R1025" t="str">
        <f>TEXT(Sheet1[[#This Row],[Date]],"MMMM")</f>
        <v>October</v>
      </c>
      <c r="S1025" t="str">
        <f>TEXT(Sheet1[[#This Row],[Date]],"YYYY-MMM")</f>
        <v>2014-Oct</v>
      </c>
      <c r="T1025">
        <f>WEEKDAY(Sheet1[[#This Row],[Date]])</f>
        <v>1</v>
      </c>
      <c r="U1025" t="str">
        <f>TEXT(Sheet1[[#This Row],[Date]],"DDDD")</f>
        <v>Sunday</v>
      </c>
      <c r="V1025" t="str">
        <f>"FM"&amp;MOD(MONTH(Sheet1[[#This Row],[Date]])-4,12)+1</f>
        <v>FM7</v>
      </c>
      <c r="W1025" t="str">
        <f>"Q"&amp;ROUNDUP(MONTH(Sheet1[[#This Row],[Date]])/3,0)</f>
        <v>Q4</v>
      </c>
      <c r="X1025" t="str">
        <f>"Q"&amp;INT(MOD(MONTH(Sheet1[[#This Row],[Date]])-4,12/3)+1)</f>
        <v>Q3</v>
      </c>
      <c r="Y1025" t="str" cm="1">
        <f t="array" ref="Y1025">_xlfn.IFS(ROUND(L1025,0)&lt;=1,"Need to improve 0-1",ROUND(L1025,0)&lt;=2,"Okay 1-2",ROUND(L1025,0)&lt;=3,"Good 2-3",ROUND(L1025,0)&lt;=4,"Great 3-4",ROUND(L1025,0)&lt;=5,"Excellent 4-5")</f>
        <v>Good 2-3</v>
      </c>
      <c r="Z1025" t="str">
        <f t="shared" si="15"/>
        <v>0-1000</v>
      </c>
    </row>
    <row r="1026" spans="1:26" x14ac:dyDescent="0.3">
      <c r="A1026">
        <v>18370704</v>
      </c>
      <c r="B1026" t="s">
        <v>2197</v>
      </c>
      <c r="C1026">
        <v>189</v>
      </c>
      <c r="D1026" t="s">
        <v>2011</v>
      </c>
      <c r="E1026" t="s">
        <v>2198</v>
      </c>
      <c r="F1026" t="s">
        <v>16</v>
      </c>
      <c r="G1026" t="s">
        <v>16</v>
      </c>
      <c r="H1026" t="s">
        <v>16</v>
      </c>
      <c r="I1026">
        <v>4</v>
      </c>
      <c r="J1026">
        <v>222</v>
      </c>
      <c r="K1026">
        <v>955</v>
      </c>
      <c r="L1026">
        <v>4.5</v>
      </c>
      <c r="M1026" t="s">
        <v>2199</v>
      </c>
      <c r="N1026" t="str">
        <f>SUBSTITUTE(Sheet1[[#This Row],[Datekey_Opening]],"_","-")</f>
        <v>2013-5-23</v>
      </c>
      <c r="O1026">
        <f>YEAR(Sheet1[[#This Row],[Date]])</f>
        <v>2013</v>
      </c>
      <c r="P1026" t="str">
        <f>LOOKUP(Sheet1[[#This Row],[CountryCode]],$AI$4:$AI$18,$AJ$4:$AJ$18)</f>
        <v>South Africa</v>
      </c>
      <c r="Q1026">
        <f>MONTH(Sheet1[[#This Row],[Date]])</f>
        <v>5</v>
      </c>
      <c r="R1026" t="str">
        <f>TEXT(Sheet1[[#This Row],[Date]],"MMMM")</f>
        <v>May</v>
      </c>
      <c r="S1026" t="str">
        <f>TEXT(Sheet1[[#This Row],[Date]],"YYYY-MMM")</f>
        <v>2013-May</v>
      </c>
      <c r="T1026">
        <f>WEEKDAY(Sheet1[[#This Row],[Date]])</f>
        <v>5</v>
      </c>
      <c r="U1026" t="str">
        <f>TEXT(Sheet1[[#This Row],[Date]],"DDDD")</f>
        <v>Thursday</v>
      </c>
      <c r="V1026" t="str">
        <f>"FM"&amp;MOD(MONTH(Sheet1[[#This Row],[Date]])-4,12)+1</f>
        <v>FM2</v>
      </c>
      <c r="W1026" t="str">
        <f>"Q"&amp;ROUNDUP(MONTH(Sheet1[[#This Row],[Date]])/3,0)</f>
        <v>Q2</v>
      </c>
      <c r="X1026" t="str">
        <f>"Q"&amp;INT(MOD(MONTH(Sheet1[[#This Row],[Date]])-4,12/3)+1)</f>
        <v>Q2</v>
      </c>
      <c r="Y1026" t="str" cm="1">
        <f t="array" ref="Y1026">_xlfn.IFS(ROUND(L1026,0)&lt;=1,"Need to improve 0-1",ROUND(L1026,0)&lt;=2,"Okay 1-2",ROUND(L1026,0)&lt;=3,"Good 2-3",ROUND(L1026,0)&lt;=4,"Great 3-4",ROUND(L1026,0)&lt;=5,"Excellent 4-5")</f>
        <v>Excellent 4-5</v>
      </c>
      <c r="Z1026" t="str">
        <f t="shared" ref="Z1026:Z1089" si="16">IF(AND(K1026&gt;=0,K1026&lt;1000),"0-1000",IF(AND(K1026&gt;=1000,K1026&lt;2000),"1000-2000",IF(AND(K1026&gt;=2000,K1026&lt;3000),"2000-3000",IF(AND(K1026&gt;=3000,K1026&lt;4000),"3000-4000",IF(AND(K1026&gt;=4000,K1026&lt;5000),"4000-5000",IF(AND(K1026&gt;=5000,K1026&lt;6000),"5000-6000",IF(AND(K1026&gt;=6000,K1026&lt;7000),"6000-7000",IF(AND(K1026&gt;=7000,K1026&lt;200000),"7000-200000","Above 200000"))))))))</f>
        <v>0-1000</v>
      </c>
    </row>
    <row r="1027" spans="1:26" x14ac:dyDescent="0.3">
      <c r="A1027">
        <v>651</v>
      </c>
      <c r="B1027" t="s">
        <v>1535</v>
      </c>
      <c r="C1027">
        <v>1</v>
      </c>
      <c r="D1027" t="s">
        <v>14</v>
      </c>
      <c r="E1027" t="s">
        <v>379</v>
      </c>
      <c r="F1027" t="s">
        <v>16</v>
      </c>
      <c r="G1027" t="s">
        <v>16</v>
      </c>
      <c r="H1027" t="s">
        <v>16</v>
      </c>
      <c r="I1027">
        <v>2</v>
      </c>
      <c r="J1027">
        <v>70</v>
      </c>
      <c r="K1027">
        <v>750</v>
      </c>
      <c r="L1027">
        <v>2.6</v>
      </c>
      <c r="M1027" t="s">
        <v>2200</v>
      </c>
      <c r="N1027" t="str">
        <f>SUBSTITUTE(Sheet1[[#This Row],[Datekey_Opening]],"_","-")</f>
        <v>2011-10-2</v>
      </c>
      <c r="O1027">
        <f>YEAR(Sheet1[[#This Row],[Date]])</f>
        <v>2011</v>
      </c>
      <c r="P1027" t="str">
        <f>LOOKUP(Sheet1[[#This Row],[CountryCode]],$AI$4:$AI$18,$AJ$4:$AJ$18)</f>
        <v>India</v>
      </c>
      <c r="Q1027">
        <f>MONTH(Sheet1[[#This Row],[Date]])</f>
        <v>10</v>
      </c>
      <c r="R1027" t="str">
        <f>TEXT(Sheet1[[#This Row],[Date]],"MMMM")</f>
        <v>October</v>
      </c>
      <c r="S1027" t="str">
        <f>TEXT(Sheet1[[#This Row],[Date]],"YYYY-MMM")</f>
        <v>2011-Oct</v>
      </c>
      <c r="T1027">
        <f>WEEKDAY(Sheet1[[#This Row],[Date]])</f>
        <v>1</v>
      </c>
      <c r="U1027" t="str">
        <f>TEXT(Sheet1[[#This Row],[Date]],"DDDD")</f>
        <v>Sunday</v>
      </c>
      <c r="V1027" t="str">
        <f>"FM"&amp;MOD(MONTH(Sheet1[[#This Row],[Date]])-4,12)+1</f>
        <v>FM7</v>
      </c>
      <c r="W1027" t="str">
        <f>"Q"&amp;ROUNDUP(MONTH(Sheet1[[#This Row],[Date]])/3,0)</f>
        <v>Q4</v>
      </c>
      <c r="X1027" t="str">
        <f>"Q"&amp;INT(MOD(MONTH(Sheet1[[#This Row],[Date]])-4,12/3)+1)</f>
        <v>Q3</v>
      </c>
      <c r="Y1027" t="str" cm="1">
        <f t="array" ref="Y1027">_xlfn.IFS(ROUND(L1027,0)&lt;=1,"Need to improve 0-1",ROUND(L1027,0)&lt;=2,"Okay 1-2",ROUND(L1027,0)&lt;=3,"Good 2-3",ROUND(L1027,0)&lt;=4,"Great 3-4",ROUND(L1027,0)&lt;=5,"Excellent 4-5")</f>
        <v>Good 2-3</v>
      </c>
      <c r="Z1027" t="str">
        <f t="shared" si="16"/>
        <v>0-1000</v>
      </c>
    </row>
    <row r="1028" spans="1:26" x14ac:dyDescent="0.3">
      <c r="A1028">
        <v>18418209</v>
      </c>
      <c r="B1028" t="s">
        <v>2201</v>
      </c>
      <c r="C1028">
        <v>1</v>
      </c>
      <c r="D1028" t="s">
        <v>14</v>
      </c>
      <c r="E1028" t="s">
        <v>1236</v>
      </c>
      <c r="F1028" t="s">
        <v>16</v>
      </c>
      <c r="G1028" t="s">
        <v>21</v>
      </c>
      <c r="H1028" t="s">
        <v>16</v>
      </c>
      <c r="I1028">
        <v>2</v>
      </c>
      <c r="J1028">
        <v>62</v>
      </c>
      <c r="K1028">
        <v>750</v>
      </c>
      <c r="L1028">
        <v>4</v>
      </c>
      <c r="M1028" t="s">
        <v>2202</v>
      </c>
      <c r="N1028" t="str">
        <f>SUBSTITUTE(Sheet1[[#This Row],[Datekey_Opening]],"_","-")</f>
        <v>2016-10-28</v>
      </c>
      <c r="O1028">
        <f>YEAR(Sheet1[[#This Row],[Date]])</f>
        <v>2016</v>
      </c>
      <c r="P1028" t="str">
        <f>LOOKUP(Sheet1[[#This Row],[CountryCode]],$AI$4:$AI$18,$AJ$4:$AJ$18)</f>
        <v>India</v>
      </c>
      <c r="Q1028">
        <f>MONTH(Sheet1[[#This Row],[Date]])</f>
        <v>10</v>
      </c>
      <c r="R1028" t="str">
        <f>TEXT(Sheet1[[#This Row],[Date]],"MMMM")</f>
        <v>October</v>
      </c>
      <c r="S1028" t="str">
        <f>TEXT(Sheet1[[#This Row],[Date]],"YYYY-MMM")</f>
        <v>2016-Oct</v>
      </c>
      <c r="T1028">
        <f>WEEKDAY(Sheet1[[#This Row],[Date]])</f>
        <v>6</v>
      </c>
      <c r="U1028" t="str">
        <f>TEXT(Sheet1[[#This Row],[Date]],"DDDD")</f>
        <v>Friday</v>
      </c>
      <c r="V1028" t="str">
        <f>"FM"&amp;MOD(MONTH(Sheet1[[#This Row],[Date]])-4,12)+1</f>
        <v>FM7</v>
      </c>
      <c r="W1028" t="str">
        <f>"Q"&amp;ROUNDUP(MONTH(Sheet1[[#This Row],[Date]])/3,0)</f>
        <v>Q4</v>
      </c>
      <c r="X1028" t="str">
        <f>"Q"&amp;INT(MOD(MONTH(Sheet1[[#This Row],[Date]])-4,12/3)+1)</f>
        <v>Q3</v>
      </c>
      <c r="Y1028" t="str" cm="1">
        <f t="array" ref="Y1028">_xlfn.IFS(ROUND(L1028,0)&lt;=1,"Need to improve 0-1",ROUND(L1028,0)&lt;=2,"Okay 1-2",ROUND(L1028,0)&lt;=3,"Good 2-3",ROUND(L1028,0)&lt;=4,"Great 3-4",ROUND(L1028,0)&lt;=5,"Excellent 4-5")</f>
        <v>Great 3-4</v>
      </c>
      <c r="Z1028" t="str">
        <f t="shared" si="16"/>
        <v>0-1000</v>
      </c>
    </row>
    <row r="1029" spans="1:26" x14ac:dyDescent="0.3">
      <c r="A1029">
        <v>3500018</v>
      </c>
      <c r="B1029" t="s">
        <v>2203</v>
      </c>
      <c r="C1029">
        <v>1</v>
      </c>
      <c r="D1029" t="s">
        <v>2204</v>
      </c>
      <c r="E1029" t="s">
        <v>478</v>
      </c>
      <c r="F1029" t="s">
        <v>16</v>
      </c>
      <c r="G1029" t="s">
        <v>16</v>
      </c>
      <c r="H1029" t="s">
        <v>16</v>
      </c>
      <c r="I1029">
        <v>4</v>
      </c>
      <c r="J1029">
        <v>173</v>
      </c>
      <c r="K1029">
        <v>1000</v>
      </c>
      <c r="L1029">
        <v>3.9</v>
      </c>
      <c r="M1029" t="s">
        <v>2205</v>
      </c>
      <c r="N1029" t="str">
        <f>SUBSTITUTE(Sheet1[[#This Row],[Datekey_Opening]],"_","-")</f>
        <v>2012-8-20</v>
      </c>
      <c r="O1029">
        <f>YEAR(Sheet1[[#This Row],[Date]])</f>
        <v>2012</v>
      </c>
      <c r="P1029" t="str">
        <f>LOOKUP(Sheet1[[#This Row],[CountryCode]],$AI$4:$AI$18,$AJ$4:$AJ$18)</f>
        <v>India</v>
      </c>
      <c r="Q1029">
        <f>MONTH(Sheet1[[#This Row],[Date]])</f>
        <v>8</v>
      </c>
      <c r="R1029" t="str">
        <f>TEXT(Sheet1[[#This Row],[Date]],"MMMM")</f>
        <v>August</v>
      </c>
      <c r="S1029" t="str">
        <f>TEXT(Sheet1[[#This Row],[Date]],"YYYY-MMM")</f>
        <v>2012-Aug</v>
      </c>
      <c r="T1029">
        <f>WEEKDAY(Sheet1[[#This Row],[Date]])</f>
        <v>2</v>
      </c>
      <c r="U1029" t="str">
        <f>TEXT(Sheet1[[#This Row],[Date]],"DDDD")</f>
        <v>Monday</v>
      </c>
      <c r="V1029" t="str">
        <f>"FM"&amp;MOD(MONTH(Sheet1[[#This Row],[Date]])-4,12)+1</f>
        <v>FM5</v>
      </c>
      <c r="W1029" t="str">
        <f>"Q"&amp;ROUNDUP(MONTH(Sheet1[[#This Row],[Date]])/3,0)</f>
        <v>Q3</v>
      </c>
      <c r="X1029" t="str">
        <f>"Q"&amp;INT(MOD(MONTH(Sheet1[[#This Row],[Date]])-4,12/3)+1)</f>
        <v>Q1</v>
      </c>
      <c r="Y1029" t="str" cm="1">
        <f t="array" ref="Y1029">_xlfn.IFS(ROUND(L1029,0)&lt;=1,"Need to improve 0-1",ROUND(L1029,0)&lt;=2,"Okay 1-2",ROUND(L1029,0)&lt;=3,"Good 2-3",ROUND(L1029,0)&lt;=4,"Great 3-4",ROUND(L1029,0)&lt;=5,"Excellent 4-5")</f>
        <v>Great 3-4</v>
      </c>
      <c r="Z1029" t="str">
        <f t="shared" si="16"/>
        <v>1000-2000</v>
      </c>
    </row>
    <row r="1030" spans="1:26" x14ac:dyDescent="0.3">
      <c r="A1030">
        <v>16512336</v>
      </c>
      <c r="B1030" t="s">
        <v>2206</v>
      </c>
      <c r="C1030">
        <v>1</v>
      </c>
      <c r="D1030" t="s">
        <v>2207</v>
      </c>
      <c r="E1030" t="s">
        <v>2208</v>
      </c>
      <c r="F1030" t="s">
        <v>16</v>
      </c>
      <c r="G1030" t="s">
        <v>16</v>
      </c>
      <c r="H1030" t="s">
        <v>16</v>
      </c>
      <c r="I1030">
        <v>4</v>
      </c>
      <c r="J1030">
        <v>856</v>
      </c>
      <c r="K1030">
        <v>1000</v>
      </c>
      <c r="L1030">
        <v>4.2</v>
      </c>
      <c r="M1030" t="s">
        <v>2209</v>
      </c>
      <c r="N1030" t="str">
        <f>SUBSTITUTE(Sheet1[[#This Row],[Datekey_Opening]],"_","-")</f>
        <v>2018-8-24</v>
      </c>
      <c r="O1030">
        <f>YEAR(Sheet1[[#This Row],[Date]])</f>
        <v>2018</v>
      </c>
      <c r="P1030" t="str">
        <f>LOOKUP(Sheet1[[#This Row],[CountryCode]],$AI$4:$AI$18,$AJ$4:$AJ$18)</f>
        <v>India</v>
      </c>
      <c r="Q1030">
        <f>MONTH(Sheet1[[#This Row],[Date]])</f>
        <v>8</v>
      </c>
      <c r="R1030" t="str">
        <f>TEXT(Sheet1[[#This Row],[Date]],"MMMM")</f>
        <v>August</v>
      </c>
      <c r="S1030" t="str">
        <f>TEXT(Sheet1[[#This Row],[Date]],"YYYY-MMM")</f>
        <v>2018-Aug</v>
      </c>
      <c r="T1030">
        <f>WEEKDAY(Sheet1[[#This Row],[Date]])</f>
        <v>6</v>
      </c>
      <c r="U1030" t="str">
        <f>TEXT(Sheet1[[#This Row],[Date]],"DDDD")</f>
        <v>Friday</v>
      </c>
      <c r="V1030" t="str">
        <f>"FM"&amp;MOD(MONTH(Sheet1[[#This Row],[Date]])-4,12)+1</f>
        <v>FM5</v>
      </c>
      <c r="W1030" t="str">
        <f>"Q"&amp;ROUNDUP(MONTH(Sheet1[[#This Row],[Date]])/3,0)</f>
        <v>Q3</v>
      </c>
      <c r="X1030" t="str">
        <f>"Q"&amp;INT(MOD(MONTH(Sheet1[[#This Row],[Date]])-4,12/3)+1)</f>
        <v>Q1</v>
      </c>
      <c r="Y1030" t="str" cm="1">
        <f t="array" ref="Y1030">_xlfn.IFS(ROUND(L1030,0)&lt;=1,"Need to improve 0-1",ROUND(L1030,0)&lt;=2,"Okay 1-2",ROUND(L1030,0)&lt;=3,"Good 2-3",ROUND(L1030,0)&lt;=4,"Great 3-4",ROUND(L1030,0)&lt;=5,"Excellent 4-5")</f>
        <v>Great 3-4</v>
      </c>
      <c r="Z1030" t="str">
        <f t="shared" si="16"/>
        <v>1000-2000</v>
      </c>
    </row>
    <row r="1031" spans="1:26" x14ac:dyDescent="0.3">
      <c r="A1031">
        <v>1600280</v>
      </c>
      <c r="B1031" t="s">
        <v>2210</v>
      </c>
      <c r="C1031">
        <v>1</v>
      </c>
      <c r="D1031" t="s">
        <v>2211</v>
      </c>
      <c r="E1031" t="s">
        <v>2212</v>
      </c>
      <c r="F1031" t="s">
        <v>16</v>
      </c>
      <c r="G1031" t="s">
        <v>16</v>
      </c>
      <c r="H1031" t="s">
        <v>16</v>
      </c>
      <c r="I1031">
        <v>4</v>
      </c>
      <c r="J1031">
        <v>91</v>
      </c>
      <c r="K1031">
        <v>1000</v>
      </c>
      <c r="L1031">
        <v>3.6</v>
      </c>
      <c r="M1031" t="s">
        <v>2213</v>
      </c>
      <c r="N1031" t="str">
        <f>SUBSTITUTE(Sheet1[[#This Row],[Datekey_Opening]],"_","-")</f>
        <v>2011-5-27</v>
      </c>
      <c r="O1031">
        <f>YEAR(Sheet1[[#This Row],[Date]])</f>
        <v>2011</v>
      </c>
      <c r="P1031" t="str">
        <f>LOOKUP(Sheet1[[#This Row],[CountryCode]],$AI$4:$AI$18,$AJ$4:$AJ$18)</f>
        <v>India</v>
      </c>
      <c r="Q1031">
        <f>MONTH(Sheet1[[#This Row],[Date]])</f>
        <v>5</v>
      </c>
      <c r="R1031" t="str">
        <f>TEXT(Sheet1[[#This Row],[Date]],"MMMM")</f>
        <v>May</v>
      </c>
      <c r="S1031" t="str">
        <f>TEXT(Sheet1[[#This Row],[Date]],"YYYY-MMM")</f>
        <v>2011-May</v>
      </c>
      <c r="T1031">
        <f>WEEKDAY(Sheet1[[#This Row],[Date]])</f>
        <v>6</v>
      </c>
      <c r="U1031" t="str">
        <f>TEXT(Sheet1[[#This Row],[Date]],"DDDD")</f>
        <v>Friday</v>
      </c>
      <c r="V1031" t="str">
        <f>"FM"&amp;MOD(MONTH(Sheet1[[#This Row],[Date]])-4,12)+1</f>
        <v>FM2</v>
      </c>
      <c r="W1031" t="str">
        <f>"Q"&amp;ROUNDUP(MONTH(Sheet1[[#This Row],[Date]])/3,0)</f>
        <v>Q2</v>
      </c>
      <c r="X1031" t="str">
        <f>"Q"&amp;INT(MOD(MONTH(Sheet1[[#This Row],[Date]])-4,12/3)+1)</f>
        <v>Q2</v>
      </c>
      <c r="Y1031" t="str" cm="1">
        <f t="array" ref="Y1031">_xlfn.IFS(ROUND(L1031,0)&lt;=1,"Need to improve 0-1",ROUND(L1031,0)&lt;=2,"Okay 1-2",ROUND(L1031,0)&lt;=3,"Good 2-3",ROUND(L1031,0)&lt;=4,"Great 3-4",ROUND(L1031,0)&lt;=5,"Excellent 4-5")</f>
        <v>Great 3-4</v>
      </c>
      <c r="Z1031" t="str">
        <f t="shared" si="16"/>
        <v>1000-2000</v>
      </c>
    </row>
    <row r="1032" spans="1:26" x14ac:dyDescent="0.3">
      <c r="A1032">
        <v>2400195</v>
      </c>
      <c r="B1032" t="s">
        <v>2214</v>
      </c>
      <c r="C1032">
        <v>1</v>
      </c>
      <c r="D1032" t="s">
        <v>2215</v>
      </c>
      <c r="E1032" t="s">
        <v>2216</v>
      </c>
      <c r="F1032" t="s">
        <v>16</v>
      </c>
      <c r="G1032" t="s">
        <v>16</v>
      </c>
      <c r="H1032" t="s">
        <v>16</v>
      </c>
      <c r="I1032">
        <v>4</v>
      </c>
      <c r="J1032">
        <v>59</v>
      </c>
      <c r="K1032">
        <v>1000</v>
      </c>
      <c r="L1032">
        <v>3.6</v>
      </c>
      <c r="M1032" t="s">
        <v>2217</v>
      </c>
      <c r="N1032" t="str">
        <f>SUBSTITUTE(Sheet1[[#This Row],[Datekey_Opening]],"_","-")</f>
        <v>2015-4-25</v>
      </c>
      <c r="O1032">
        <f>YEAR(Sheet1[[#This Row],[Date]])</f>
        <v>2015</v>
      </c>
      <c r="P1032" t="str">
        <f>LOOKUP(Sheet1[[#This Row],[CountryCode]],$AI$4:$AI$18,$AJ$4:$AJ$18)</f>
        <v>India</v>
      </c>
      <c r="Q1032">
        <f>MONTH(Sheet1[[#This Row],[Date]])</f>
        <v>4</v>
      </c>
      <c r="R1032" t="str">
        <f>TEXT(Sheet1[[#This Row],[Date]],"MMMM")</f>
        <v>April</v>
      </c>
      <c r="S1032" t="str">
        <f>TEXT(Sheet1[[#This Row],[Date]],"YYYY-MMM")</f>
        <v>2015-Apr</v>
      </c>
      <c r="T1032">
        <f>WEEKDAY(Sheet1[[#This Row],[Date]])</f>
        <v>7</v>
      </c>
      <c r="U1032" t="str">
        <f>TEXT(Sheet1[[#This Row],[Date]],"DDDD")</f>
        <v>Saturday</v>
      </c>
      <c r="V1032" t="str">
        <f>"FM"&amp;MOD(MONTH(Sheet1[[#This Row],[Date]])-4,12)+1</f>
        <v>FM1</v>
      </c>
      <c r="W1032" t="str">
        <f>"Q"&amp;ROUNDUP(MONTH(Sheet1[[#This Row],[Date]])/3,0)</f>
        <v>Q2</v>
      </c>
      <c r="X1032" t="str">
        <f>"Q"&amp;INT(MOD(MONTH(Sheet1[[#This Row],[Date]])-4,12/3)+1)</f>
        <v>Q1</v>
      </c>
      <c r="Y1032" t="str" cm="1">
        <f t="array" ref="Y1032">_xlfn.IFS(ROUND(L1032,0)&lt;=1,"Need to improve 0-1",ROUND(L1032,0)&lt;=2,"Okay 1-2",ROUND(L1032,0)&lt;=3,"Good 2-3",ROUND(L1032,0)&lt;=4,"Great 3-4",ROUND(L1032,0)&lt;=5,"Excellent 4-5")</f>
        <v>Great 3-4</v>
      </c>
      <c r="Z1032" t="str">
        <f t="shared" si="16"/>
        <v>1000-2000</v>
      </c>
    </row>
    <row r="1033" spans="1:26" x14ac:dyDescent="0.3">
      <c r="A1033">
        <v>3700009</v>
      </c>
      <c r="B1033" t="s">
        <v>2218</v>
      </c>
      <c r="C1033">
        <v>1</v>
      </c>
      <c r="D1033" t="s">
        <v>2219</v>
      </c>
      <c r="E1033" t="s">
        <v>1898</v>
      </c>
      <c r="F1033" t="s">
        <v>16</v>
      </c>
      <c r="G1033" t="s">
        <v>16</v>
      </c>
      <c r="H1033" t="s">
        <v>16</v>
      </c>
      <c r="I1033">
        <v>4</v>
      </c>
      <c r="J1033">
        <v>513</v>
      </c>
      <c r="K1033">
        <v>1000</v>
      </c>
      <c r="L1033">
        <v>3.8</v>
      </c>
      <c r="M1033" t="s">
        <v>2220</v>
      </c>
      <c r="N1033" t="str">
        <f>SUBSTITUTE(Sheet1[[#This Row],[Datekey_Opening]],"_","-")</f>
        <v>2014-3-27</v>
      </c>
      <c r="O1033">
        <f>YEAR(Sheet1[[#This Row],[Date]])</f>
        <v>2014</v>
      </c>
      <c r="P1033" t="str">
        <f>LOOKUP(Sheet1[[#This Row],[CountryCode]],$AI$4:$AI$18,$AJ$4:$AJ$18)</f>
        <v>India</v>
      </c>
      <c r="Q1033">
        <f>MONTH(Sheet1[[#This Row],[Date]])</f>
        <v>3</v>
      </c>
      <c r="R1033" t="str">
        <f>TEXT(Sheet1[[#This Row],[Date]],"MMMM")</f>
        <v>March</v>
      </c>
      <c r="S1033" t="str">
        <f>TEXT(Sheet1[[#This Row],[Date]],"YYYY-MMM")</f>
        <v>2014-Mar</v>
      </c>
      <c r="T1033">
        <f>WEEKDAY(Sheet1[[#This Row],[Date]])</f>
        <v>5</v>
      </c>
      <c r="U1033" t="str">
        <f>TEXT(Sheet1[[#This Row],[Date]],"DDDD")</f>
        <v>Thursday</v>
      </c>
      <c r="V1033" t="str">
        <f>"FM"&amp;MOD(MONTH(Sheet1[[#This Row],[Date]])-4,12)+1</f>
        <v>FM12</v>
      </c>
      <c r="W1033" t="str">
        <f>"Q"&amp;ROUNDUP(MONTH(Sheet1[[#This Row],[Date]])/3,0)</f>
        <v>Q1</v>
      </c>
      <c r="X1033" t="str">
        <f>"Q"&amp;INT(MOD(MONTH(Sheet1[[#This Row],[Date]])-4,12/3)+1)</f>
        <v>Q4</v>
      </c>
      <c r="Y1033" t="str" cm="1">
        <f t="array" ref="Y1033">_xlfn.IFS(ROUND(L1033,0)&lt;=1,"Need to improve 0-1",ROUND(L1033,0)&lt;=2,"Okay 1-2",ROUND(L1033,0)&lt;=3,"Good 2-3",ROUND(L1033,0)&lt;=4,"Great 3-4",ROUND(L1033,0)&lt;=5,"Excellent 4-5")</f>
        <v>Great 3-4</v>
      </c>
      <c r="Z1033" t="str">
        <f t="shared" si="16"/>
        <v>1000-2000</v>
      </c>
    </row>
    <row r="1034" spans="1:26" x14ac:dyDescent="0.3">
      <c r="A1034">
        <v>1600298</v>
      </c>
      <c r="B1034" t="s">
        <v>2221</v>
      </c>
      <c r="C1034">
        <v>1</v>
      </c>
      <c r="D1034" t="s">
        <v>2211</v>
      </c>
      <c r="E1034" t="s">
        <v>15</v>
      </c>
      <c r="F1034" t="s">
        <v>16</v>
      </c>
      <c r="G1034" t="s">
        <v>16</v>
      </c>
      <c r="H1034" t="s">
        <v>16</v>
      </c>
      <c r="I1034">
        <v>4</v>
      </c>
      <c r="J1034">
        <v>33</v>
      </c>
      <c r="K1034">
        <v>1000</v>
      </c>
      <c r="L1034">
        <v>3.3</v>
      </c>
      <c r="M1034" t="s">
        <v>2222</v>
      </c>
      <c r="N1034" t="str">
        <f>SUBSTITUTE(Sheet1[[#This Row],[Datekey_Opening]],"_","-")</f>
        <v>2014-6-1</v>
      </c>
      <c r="O1034">
        <f>YEAR(Sheet1[[#This Row],[Date]])</f>
        <v>2014</v>
      </c>
      <c r="P1034" t="str">
        <f>LOOKUP(Sheet1[[#This Row],[CountryCode]],$AI$4:$AI$18,$AJ$4:$AJ$18)</f>
        <v>India</v>
      </c>
      <c r="Q1034">
        <f>MONTH(Sheet1[[#This Row],[Date]])</f>
        <v>6</v>
      </c>
      <c r="R1034" t="str">
        <f>TEXT(Sheet1[[#This Row],[Date]],"MMMM")</f>
        <v>June</v>
      </c>
      <c r="S1034" t="str">
        <f>TEXT(Sheet1[[#This Row],[Date]],"YYYY-MMM")</f>
        <v>2014-Jun</v>
      </c>
      <c r="T1034">
        <f>WEEKDAY(Sheet1[[#This Row],[Date]])</f>
        <v>1</v>
      </c>
      <c r="U1034" t="str">
        <f>TEXT(Sheet1[[#This Row],[Date]],"DDDD")</f>
        <v>Sunday</v>
      </c>
      <c r="V1034" t="str">
        <f>"FM"&amp;MOD(MONTH(Sheet1[[#This Row],[Date]])-4,12)+1</f>
        <v>FM3</v>
      </c>
      <c r="W1034" t="str">
        <f>"Q"&amp;ROUNDUP(MONTH(Sheet1[[#This Row],[Date]])/3,0)</f>
        <v>Q2</v>
      </c>
      <c r="X1034" t="str">
        <f>"Q"&amp;INT(MOD(MONTH(Sheet1[[#This Row],[Date]])-4,12/3)+1)</f>
        <v>Q3</v>
      </c>
      <c r="Y1034" t="str" cm="1">
        <f t="array" ref="Y1034">_xlfn.IFS(ROUND(L1034,0)&lt;=1,"Need to improve 0-1",ROUND(L1034,0)&lt;=2,"Okay 1-2",ROUND(L1034,0)&lt;=3,"Good 2-3",ROUND(L1034,0)&lt;=4,"Great 3-4",ROUND(L1034,0)&lt;=5,"Excellent 4-5")</f>
        <v>Good 2-3</v>
      </c>
      <c r="Z1034" t="str">
        <f t="shared" si="16"/>
        <v>1000-2000</v>
      </c>
    </row>
    <row r="1035" spans="1:26" x14ac:dyDescent="0.3">
      <c r="A1035">
        <v>3900055</v>
      </c>
      <c r="B1035" t="s">
        <v>2223</v>
      </c>
      <c r="C1035">
        <v>1</v>
      </c>
      <c r="D1035" t="s">
        <v>2224</v>
      </c>
      <c r="E1035" t="s">
        <v>2225</v>
      </c>
      <c r="F1035" t="s">
        <v>16</v>
      </c>
      <c r="G1035" t="s">
        <v>16</v>
      </c>
      <c r="H1035" t="s">
        <v>16</v>
      </c>
      <c r="I1035">
        <v>4</v>
      </c>
      <c r="J1035">
        <v>83</v>
      </c>
      <c r="K1035">
        <v>1000</v>
      </c>
      <c r="L1035">
        <v>3.5</v>
      </c>
      <c r="M1035" t="s">
        <v>2226</v>
      </c>
      <c r="N1035" t="str">
        <f>SUBSTITUTE(Sheet1[[#This Row],[Datekey_Opening]],"_","-")</f>
        <v>2010-1-12</v>
      </c>
      <c r="O1035">
        <f>YEAR(Sheet1[[#This Row],[Date]])</f>
        <v>2010</v>
      </c>
      <c r="P1035" t="str">
        <f>LOOKUP(Sheet1[[#This Row],[CountryCode]],$AI$4:$AI$18,$AJ$4:$AJ$18)</f>
        <v>India</v>
      </c>
      <c r="Q1035">
        <f>MONTH(Sheet1[[#This Row],[Date]])</f>
        <v>1</v>
      </c>
      <c r="R1035" t="str">
        <f>TEXT(Sheet1[[#This Row],[Date]],"MMMM")</f>
        <v>January</v>
      </c>
      <c r="S1035" t="str">
        <f>TEXT(Sheet1[[#This Row],[Date]],"YYYY-MMM")</f>
        <v>2010-Jan</v>
      </c>
      <c r="T1035">
        <f>WEEKDAY(Sheet1[[#This Row],[Date]])</f>
        <v>3</v>
      </c>
      <c r="U1035" t="str">
        <f>TEXT(Sheet1[[#This Row],[Date]],"DDDD")</f>
        <v>Tuesday</v>
      </c>
      <c r="V1035" t="str">
        <f>"FM"&amp;MOD(MONTH(Sheet1[[#This Row],[Date]])-4,12)+1</f>
        <v>FM10</v>
      </c>
      <c r="W1035" t="str">
        <f>"Q"&amp;ROUNDUP(MONTH(Sheet1[[#This Row],[Date]])/3,0)</f>
        <v>Q1</v>
      </c>
      <c r="X1035" t="str">
        <f>"Q"&amp;INT(MOD(MONTH(Sheet1[[#This Row],[Date]])-4,12/3)+1)</f>
        <v>Q2</v>
      </c>
      <c r="Y1035" t="str" cm="1">
        <f t="array" ref="Y1035">_xlfn.IFS(ROUND(L1035,0)&lt;=1,"Need to improve 0-1",ROUND(L1035,0)&lt;=2,"Okay 1-2",ROUND(L1035,0)&lt;=3,"Good 2-3",ROUND(L1035,0)&lt;=4,"Great 3-4",ROUND(L1035,0)&lt;=5,"Excellent 4-5")</f>
        <v>Great 3-4</v>
      </c>
      <c r="Z1035" t="str">
        <f t="shared" si="16"/>
        <v>1000-2000</v>
      </c>
    </row>
    <row r="1036" spans="1:26" x14ac:dyDescent="0.3">
      <c r="A1036">
        <v>4311</v>
      </c>
      <c r="B1036" t="s">
        <v>2227</v>
      </c>
      <c r="C1036">
        <v>1</v>
      </c>
      <c r="D1036" t="s">
        <v>14</v>
      </c>
      <c r="E1036" t="s">
        <v>2228</v>
      </c>
      <c r="F1036" t="s">
        <v>21</v>
      </c>
      <c r="G1036" t="s">
        <v>16</v>
      </c>
      <c r="H1036" t="s">
        <v>16</v>
      </c>
      <c r="I1036">
        <v>2</v>
      </c>
      <c r="J1036">
        <v>10</v>
      </c>
      <c r="K1036">
        <v>900</v>
      </c>
      <c r="L1036">
        <v>2.8</v>
      </c>
      <c r="M1036" t="s">
        <v>2189</v>
      </c>
      <c r="N1036" t="str">
        <f>SUBSTITUTE(Sheet1[[#This Row],[Datekey_Opening]],"_","-")</f>
        <v>2010-10-12</v>
      </c>
      <c r="O1036">
        <f>YEAR(Sheet1[[#This Row],[Date]])</f>
        <v>2010</v>
      </c>
      <c r="P1036" t="str">
        <f>LOOKUP(Sheet1[[#This Row],[CountryCode]],$AI$4:$AI$18,$AJ$4:$AJ$18)</f>
        <v>India</v>
      </c>
      <c r="Q1036">
        <f>MONTH(Sheet1[[#This Row],[Date]])</f>
        <v>10</v>
      </c>
      <c r="R1036" t="str">
        <f>TEXT(Sheet1[[#This Row],[Date]],"MMMM")</f>
        <v>October</v>
      </c>
      <c r="S1036" t="str">
        <f>TEXT(Sheet1[[#This Row],[Date]],"YYYY-MMM")</f>
        <v>2010-Oct</v>
      </c>
      <c r="T1036">
        <f>WEEKDAY(Sheet1[[#This Row],[Date]])</f>
        <v>3</v>
      </c>
      <c r="U1036" t="str">
        <f>TEXT(Sheet1[[#This Row],[Date]],"DDDD")</f>
        <v>Tuesday</v>
      </c>
      <c r="V1036" t="str">
        <f>"FM"&amp;MOD(MONTH(Sheet1[[#This Row],[Date]])-4,12)+1</f>
        <v>FM7</v>
      </c>
      <c r="W1036" t="str">
        <f>"Q"&amp;ROUNDUP(MONTH(Sheet1[[#This Row],[Date]])/3,0)</f>
        <v>Q4</v>
      </c>
      <c r="X1036" t="str">
        <f>"Q"&amp;INT(MOD(MONTH(Sheet1[[#This Row],[Date]])-4,12/3)+1)</f>
        <v>Q3</v>
      </c>
      <c r="Y1036" t="str" cm="1">
        <f t="array" ref="Y1036">_xlfn.IFS(ROUND(L1036,0)&lt;=1,"Need to improve 0-1",ROUND(L1036,0)&lt;=2,"Okay 1-2",ROUND(L1036,0)&lt;=3,"Good 2-3",ROUND(L1036,0)&lt;=4,"Great 3-4",ROUND(L1036,0)&lt;=5,"Excellent 4-5")</f>
        <v>Good 2-3</v>
      </c>
      <c r="Z1036" t="str">
        <f t="shared" si="16"/>
        <v>0-1000</v>
      </c>
    </row>
    <row r="1037" spans="1:26" x14ac:dyDescent="0.3">
      <c r="A1037">
        <v>312715</v>
      </c>
      <c r="B1037" t="s">
        <v>2229</v>
      </c>
      <c r="C1037">
        <v>1</v>
      </c>
      <c r="D1037" t="s">
        <v>14</v>
      </c>
      <c r="E1037" t="s">
        <v>362</v>
      </c>
      <c r="F1037" t="s">
        <v>21</v>
      </c>
      <c r="G1037" t="s">
        <v>16</v>
      </c>
      <c r="H1037" t="s">
        <v>16</v>
      </c>
      <c r="I1037">
        <v>2</v>
      </c>
      <c r="J1037">
        <v>29</v>
      </c>
      <c r="K1037">
        <v>750</v>
      </c>
      <c r="L1037">
        <v>2.7</v>
      </c>
      <c r="M1037" t="s">
        <v>2230</v>
      </c>
      <c r="N1037" t="str">
        <f>SUBSTITUTE(Sheet1[[#This Row],[Datekey_Opening]],"_","-")</f>
        <v>2012-10-16</v>
      </c>
      <c r="O1037">
        <f>YEAR(Sheet1[[#This Row],[Date]])</f>
        <v>2012</v>
      </c>
      <c r="P1037" t="str">
        <f>LOOKUP(Sheet1[[#This Row],[CountryCode]],$AI$4:$AI$18,$AJ$4:$AJ$18)</f>
        <v>India</v>
      </c>
      <c r="Q1037">
        <f>MONTH(Sheet1[[#This Row],[Date]])</f>
        <v>10</v>
      </c>
      <c r="R1037" t="str">
        <f>TEXT(Sheet1[[#This Row],[Date]],"MMMM")</f>
        <v>October</v>
      </c>
      <c r="S1037" t="str">
        <f>TEXT(Sheet1[[#This Row],[Date]],"YYYY-MMM")</f>
        <v>2012-Oct</v>
      </c>
      <c r="T1037">
        <f>WEEKDAY(Sheet1[[#This Row],[Date]])</f>
        <v>3</v>
      </c>
      <c r="U1037" t="str">
        <f>TEXT(Sheet1[[#This Row],[Date]],"DDDD")</f>
        <v>Tuesday</v>
      </c>
      <c r="V1037" t="str">
        <f>"FM"&amp;MOD(MONTH(Sheet1[[#This Row],[Date]])-4,12)+1</f>
        <v>FM7</v>
      </c>
      <c r="W1037" t="str">
        <f>"Q"&amp;ROUNDUP(MONTH(Sheet1[[#This Row],[Date]])/3,0)</f>
        <v>Q4</v>
      </c>
      <c r="X1037" t="str">
        <f>"Q"&amp;INT(MOD(MONTH(Sheet1[[#This Row],[Date]])-4,12/3)+1)</f>
        <v>Q3</v>
      </c>
      <c r="Y1037" t="str" cm="1">
        <f t="array" ref="Y1037">_xlfn.IFS(ROUND(L1037,0)&lt;=1,"Need to improve 0-1",ROUND(L1037,0)&lt;=2,"Okay 1-2",ROUND(L1037,0)&lt;=3,"Good 2-3",ROUND(L1037,0)&lt;=4,"Great 3-4",ROUND(L1037,0)&lt;=5,"Excellent 4-5")</f>
        <v>Good 2-3</v>
      </c>
      <c r="Z1037" t="str">
        <f t="shared" si="16"/>
        <v>0-1000</v>
      </c>
    </row>
    <row r="1038" spans="1:26" x14ac:dyDescent="0.3">
      <c r="A1038">
        <v>308051</v>
      </c>
      <c r="B1038" t="s">
        <v>2231</v>
      </c>
      <c r="C1038">
        <v>1</v>
      </c>
      <c r="D1038" t="s">
        <v>14</v>
      </c>
      <c r="E1038" t="s">
        <v>362</v>
      </c>
      <c r="F1038" t="s">
        <v>16</v>
      </c>
      <c r="G1038" t="s">
        <v>21</v>
      </c>
      <c r="H1038" t="s">
        <v>16</v>
      </c>
      <c r="I1038">
        <v>2</v>
      </c>
      <c r="J1038">
        <v>58</v>
      </c>
      <c r="K1038">
        <v>850</v>
      </c>
      <c r="L1038">
        <v>3.4</v>
      </c>
      <c r="M1038" t="s">
        <v>2232</v>
      </c>
      <c r="N1038" t="str">
        <f>SUBSTITUTE(Sheet1[[#This Row],[Datekey_Opening]],"_","-")</f>
        <v>2016-10-19</v>
      </c>
      <c r="O1038">
        <f>YEAR(Sheet1[[#This Row],[Date]])</f>
        <v>2016</v>
      </c>
      <c r="P1038" t="str">
        <f>LOOKUP(Sheet1[[#This Row],[CountryCode]],$AI$4:$AI$18,$AJ$4:$AJ$18)</f>
        <v>India</v>
      </c>
      <c r="Q1038">
        <f>MONTH(Sheet1[[#This Row],[Date]])</f>
        <v>10</v>
      </c>
      <c r="R1038" t="str">
        <f>TEXT(Sheet1[[#This Row],[Date]],"MMMM")</f>
        <v>October</v>
      </c>
      <c r="S1038" t="str">
        <f>TEXT(Sheet1[[#This Row],[Date]],"YYYY-MMM")</f>
        <v>2016-Oct</v>
      </c>
      <c r="T1038">
        <f>WEEKDAY(Sheet1[[#This Row],[Date]])</f>
        <v>4</v>
      </c>
      <c r="U1038" t="str">
        <f>TEXT(Sheet1[[#This Row],[Date]],"DDDD")</f>
        <v>Wednesday</v>
      </c>
      <c r="V1038" t="str">
        <f>"FM"&amp;MOD(MONTH(Sheet1[[#This Row],[Date]])-4,12)+1</f>
        <v>FM7</v>
      </c>
      <c r="W1038" t="str">
        <f>"Q"&amp;ROUNDUP(MONTH(Sheet1[[#This Row],[Date]])/3,0)</f>
        <v>Q4</v>
      </c>
      <c r="X1038" t="str">
        <f>"Q"&amp;INT(MOD(MONTH(Sheet1[[#This Row],[Date]])-4,12/3)+1)</f>
        <v>Q3</v>
      </c>
      <c r="Y1038" t="str" cm="1">
        <f t="array" ref="Y1038">_xlfn.IFS(ROUND(L1038,0)&lt;=1,"Need to improve 0-1",ROUND(L1038,0)&lt;=2,"Okay 1-2",ROUND(L1038,0)&lt;=3,"Good 2-3",ROUND(L1038,0)&lt;=4,"Great 3-4",ROUND(L1038,0)&lt;=5,"Excellent 4-5")</f>
        <v>Good 2-3</v>
      </c>
      <c r="Z1038" t="str">
        <f t="shared" si="16"/>
        <v>0-1000</v>
      </c>
    </row>
    <row r="1039" spans="1:26" x14ac:dyDescent="0.3">
      <c r="A1039">
        <v>130275</v>
      </c>
      <c r="B1039" t="s">
        <v>2233</v>
      </c>
      <c r="C1039">
        <v>1</v>
      </c>
      <c r="D1039" t="s">
        <v>2207</v>
      </c>
      <c r="E1039" t="s">
        <v>395</v>
      </c>
      <c r="F1039" t="s">
        <v>16</v>
      </c>
      <c r="G1039" t="s">
        <v>16</v>
      </c>
      <c r="H1039" t="s">
        <v>16</v>
      </c>
      <c r="I1039">
        <v>4</v>
      </c>
      <c r="J1039">
        <v>415</v>
      </c>
      <c r="K1039">
        <v>1100</v>
      </c>
      <c r="L1039">
        <v>4.8</v>
      </c>
      <c r="M1039" t="s">
        <v>2234</v>
      </c>
      <c r="N1039" t="str">
        <f>SUBSTITUTE(Sheet1[[#This Row],[Datekey_Opening]],"_","-")</f>
        <v>2016-7-8</v>
      </c>
      <c r="O1039">
        <f>YEAR(Sheet1[[#This Row],[Date]])</f>
        <v>2016</v>
      </c>
      <c r="P1039" t="str">
        <f>LOOKUP(Sheet1[[#This Row],[CountryCode]],$AI$4:$AI$18,$AJ$4:$AJ$18)</f>
        <v>India</v>
      </c>
      <c r="Q1039">
        <f>MONTH(Sheet1[[#This Row],[Date]])</f>
        <v>7</v>
      </c>
      <c r="R1039" t="str">
        <f>TEXT(Sheet1[[#This Row],[Date]],"MMMM")</f>
        <v>July</v>
      </c>
      <c r="S1039" t="str">
        <f>TEXT(Sheet1[[#This Row],[Date]],"YYYY-MMM")</f>
        <v>2016-Jul</v>
      </c>
      <c r="T1039">
        <f>WEEKDAY(Sheet1[[#This Row],[Date]])</f>
        <v>6</v>
      </c>
      <c r="U1039" t="str">
        <f>TEXT(Sheet1[[#This Row],[Date]],"DDDD")</f>
        <v>Friday</v>
      </c>
      <c r="V1039" t="str">
        <f>"FM"&amp;MOD(MONTH(Sheet1[[#This Row],[Date]])-4,12)+1</f>
        <v>FM4</v>
      </c>
      <c r="W1039" t="str">
        <f>"Q"&amp;ROUNDUP(MONTH(Sheet1[[#This Row],[Date]])/3,0)</f>
        <v>Q3</v>
      </c>
      <c r="X1039" t="str">
        <f>"Q"&amp;INT(MOD(MONTH(Sheet1[[#This Row],[Date]])-4,12/3)+1)</f>
        <v>Q4</v>
      </c>
      <c r="Y1039" t="str" cm="1">
        <f t="array" ref="Y1039">_xlfn.IFS(ROUND(L1039,0)&lt;=1,"Need to improve 0-1",ROUND(L1039,0)&lt;=2,"Okay 1-2",ROUND(L1039,0)&lt;=3,"Good 2-3",ROUND(L1039,0)&lt;=4,"Great 3-4",ROUND(L1039,0)&lt;=5,"Excellent 4-5")</f>
        <v>Excellent 4-5</v>
      </c>
      <c r="Z1039" t="str">
        <f t="shared" si="16"/>
        <v>1000-2000</v>
      </c>
    </row>
    <row r="1040" spans="1:26" x14ac:dyDescent="0.3">
      <c r="A1040">
        <v>1275</v>
      </c>
      <c r="B1040" t="s">
        <v>2235</v>
      </c>
      <c r="C1040">
        <v>1</v>
      </c>
      <c r="D1040" t="s">
        <v>14</v>
      </c>
      <c r="E1040" t="s">
        <v>382</v>
      </c>
      <c r="F1040" t="s">
        <v>21</v>
      </c>
      <c r="G1040" t="s">
        <v>21</v>
      </c>
      <c r="H1040" t="s">
        <v>16</v>
      </c>
      <c r="I1040">
        <v>2</v>
      </c>
      <c r="J1040">
        <v>117</v>
      </c>
      <c r="K1040">
        <v>850</v>
      </c>
      <c r="L1040">
        <v>2.5</v>
      </c>
      <c r="M1040" t="s">
        <v>2236</v>
      </c>
      <c r="N1040" t="str">
        <f>SUBSTITUTE(Sheet1[[#This Row],[Datekey_Opening]],"_","-")</f>
        <v>2013-10-14</v>
      </c>
      <c r="O1040">
        <f>YEAR(Sheet1[[#This Row],[Date]])</f>
        <v>2013</v>
      </c>
      <c r="P1040" t="str">
        <f>LOOKUP(Sheet1[[#This Row],[CountryCode]],$AI$4:$AI$18,$AJ$4:$AJ$18)</f>
        <v>India</v>
      </c>
      <c r="Q1040">
        <f>MONTH(Sheet1[[#This Row],[Date]])</f>
        <v>10</v>
      </c>
      <c r="R1040" t="str">
        <f>TEXT(Sheet1[[#This Row],[Date]],"MMMM")</f>
        <v>October</v>
      </c>
      <c r="S1040" t="str">
        <f>TEXT(Sheet1[[#This Row],[Date]],"YYYY-MMM")</f>
        <v>2013-Oct</v>
      </c>
      <c r="T1040">
        <f>WEEKDAY(Sheet1[[#This Row],[Date]])</f>
        <v>2</v>
      </c>
      <c r="U1040" t="str">
        <f>TEXT(Sheet1[[#This Row],[Date]],"DDDD")</f>
        <v>Monday</v>
      </c>
      <c r="V1040" t="str">
        <f>"FM"&amp;MOD(MONTH(Sheet1[[#This Row],[Date]])-4,12)+1</f>
        <v>FM7</v>
      </c>
      <c r="W1040" t="str">
        <f>"Q"&amp;ROUNDUP(MONTH(Sheet1[[#This Row],[Date]])/3,0)</f>
        <v>Q4</v>
      </c>
      <c r="X1040" t="str">
        <f>"Q"&amp;INT(MOD(MONTH(Sheet1[[#This Row],[Date]])-4,12/3)+1)</f>
        <v>Q3</v>
      </c>
      <c r="Y1040" t="str" cm="1">
        <f t="array" ref="Y1040">_xlfn.IFS(ROUND(L1040,0)&lt;=1,"Need to improve 0-1",ROUND(L1040,0)&lt;=2,"Okay 1-2",ROUND(L1040,0)&lt;=3,"Good 2-3",ROUND(L1040,0)&lt;=4,"Great 3-4",ROUND(L1040,0)&lt;=5,"Excellent 4-5")</f>
        <v>Good 2-3</v>
      </c>
      <c r="Z1040" t="str">
        <f t="shared" si="16"/>
        <v>0-1000</v>
      </c>
    </row>
    <row r="1041" spans="1:26" x14ac:dyDescent="0.3">
      <c r="A1041">
        <v>130535</v>
      </c>
      <c r="B1041" t="s">
        <v>2237</v>
      </c>
      <c r="C1041">
        <v>1</v>
      </c>
      <c r="D1041" t="s">
        <v>2207</v>
      </c>
      <c r="E1041" t="s">
        <v>2238</v>
      </c>
      <c r="F1041" t="s">
        <v>16</v>
      </c>
      <c r="G1041" t="s">
        <v>16</v>
      </c>
      <c r="H1041" t="s">
        <v>16</v>
      </c>
      <c r="I1041">
        <v>4</v>
      </c>
      <c r="J1041">
        <v>555</v>
      </c>
      <c r="K1041">
        <v>1100</v>
      </c>
      <c r="L1041">
        <v>4.5999999999999996</v>
      </c>
      <c r="M1041" t="s">
        <v>2239</v>
      </c>
      <c r="N1041" t="str">
        <f>SUBSTITUTE(Sheet1[[#This Row],[Datekey_Opening]],"_","-")</f>
        <v>2010-7-20</v>
      </c>
      <c r="O1041">
        <f>YEAR(Sheet1[[#This Row],[Date]])</f>
        <v>2010</v>
      </c>
      <c r="P1041" t="str">
        <f>LOOKUP(Sheet1[[#This Row],[CountryCode]],$AI$4:$AI$18,$AJ$4:$AJ$18)</f>
        <v>India</v>
      </c>
      <c r="Q1041">
        <f>MONTH(Sheet1[[#This Row],[Date]])</f>
        <v>7</v>
      </c>
      <c r="R1041" t="str">
        <f>TEXT(Sheet1[[#This Row],[Date]],"MMMM")</f>
        <v>July</v>
      </c>
      <c r="S1041" t="str">
        <f>TEXT(Sheet1[[#This Row],[Date]],"YYYY-MMM")</f>
        <v>2010-Jul</v>
      </c>
      <c r="T1041">
        <f>WEEKDAY(Sheet1[[#This Row],[Date]])</f>
        <v>3</v>
      </c>
      <c r="U1041" t="str">
        <f>TEXT(Sheet1[[#This Row],[Date]],"DDDD")</f>
        <v>Tuesday</v>
      </c>
      <c r="V1041" t="str">
        <f>"FM"&amp;MOD(MONTH(Sheet1[[#This Row],[Date]])-4,12)+1</f>
        <v>FM4</v>
      </c>
      <c r="W1041" t="str">
        <f>"Q"&amp;ROUNDUP(MONTH(Sheet1[[#This Row],[Date]])/3,0)</f>
        <v>Q3</v>
      </c>
      <c r="X1041" t="str">
        <f>"Q"&amp;INT(MOD(MONTH(Sheet1[[#This Row],[Date]])-4,12/3)+1)</f>
        <v>Q4</v>
      </c>
      <c r="Y1041" t="str" cm="1">
        <f t="array" ref="Y1041">_xlfn.IFS(ROUND(L1041,0)&lt;=1,"Need to improve 0-1",ROUND(L1041,0)&lt;=2,"Okay 1-2",ROUND(L1041,0)&lt;=3,"Good 2-3",ROUND(L1041,0)&lt;=4,"Great 3-4",ROUND(L1041,0)&lt;=5,"Excellent 4-5")</f>
        <v>Excellent 4-5</v>
      </c>
      <c r="Z1041" t="str">
        <f t="shared" si="16"/>
        <v>1000-2000</v>
      </c>
    </row>
    <row r="1042" spans="1:26" x14ac:dyDescent="0.3">
      <c r="A1042">
        <v>18337788</v>
      </c>
      <c r="B1042" t="s">
        <v>2240</v>
      </c>
      <c r="C1042">
        <v>1</v>
      </c>
      <c r="D1042" t="s">
        <v>14</v>
      </c>
      <c r="E1042" t="s">
        <v>2241</v>
      </c>
      <c r="F1042" t="s">
        <v>16</v>
      </c>
      <c r="G1042" t="s">
        <v>21</v>
      </c>
      <c r="H1042" t="s">
        <v>16</v>
      </c>
      <c r="I1042">
        <v>2</v>
      </c>
      <c r="J1042">
        <v>191</v>
      </c>
      <c r="K1042">
        <v>950</v>
      </c>
      <c r="L1042">
        <v>3.9</v>
      </c>
      <c r="M1042" t="s">
        <v>2242</v>
      </c>
      <c r="N1042" t="str">
        <f>SUBSTITUTE(Sheet1[[#This Row],[Datekey_Opening]],"_","-")</f>
        <v>2015-10-26</v>
      </c>
      <c r="O1042">
        <f>YEAR(Sheet1[[#This Row],[Date]])</f>
        <v>2015</v>
      </c>
      <c r="P1042" t="str">
        <f>LOOKUP(Sheet1[[#This Row],[CountryCode]],$AI$4:$AI$18,$AJ$4:$AJ$18)</f>
        <v>India</v>
      </c>
      <c r="Q1042">
        <f>MONTH(Sheet1[[#This Row],[Date]])</f>
        <v>10</v>
      </c>
      <c r="R1042" t="str">
        <f>TEXT(Sheet1[[#This Row],[Date]],"MMMM")</f>
        <v>October</v>
      </c>
      <c r="S1042" t="str">
        <f>TEXT(Sheet1[[#This Row],[Date]],"YYYY-MMM")</f>
        <v>2015-Oct</v>
      </c>
      <c r="T1042">
        <f>WEEKDAY(Sheet1[[#This Row],[Date]])</f>
        <v>2</v>
      </c>
      <c r="U1042" t="str">
        <f>TEXT(Sheet1[[#This Row],[Date]],"DDDD")</f>
        <v>Monday</v>
      </c>
      <c r="V1042" t="str">
        <f>"FM"&amp;MOD(MONTH(Sheet1[[#This Row],[Date]])-4,12)+1</f>
        <v>FM7</v>
      </c>
      <c r="W1042" t="str">
        <f>"Q"&amp;ROUNDUP(MONTH(Sheet1[[#This Row],[Date]])/3,0)</f>
        <v>Q4</v>
      </c>
      <c r="X1042" t="str">
        <f>"Q"&amp;INT(MOD(MONTH(Sheet1[[#This Row],[Date]])-4,12/3)+1)</f>
        <v>Q3</v>
      </c>
      <c r="Y1042" t="str" cm="1">
        <f t="array" ref="Y1042">_xlfn.IFS(ROUND(L1042,0)&lt;=1,"Need to improve 0-1",ROUND(L1042,0)&lt;=2,"Okay 1-2",ROUND(L1042,0)&lt;=3,"Good 2-3",ROUND(L1042,0)&lt;=4,"Great 3-4",ROUND(L1042,0)&lt;=5,"Excellent 4-5")</f>
        <v>Great 3-4</v>
      </c>
      <c r="Z1042" t="str">
        <f t="shared" si="16"/>
        <v>0-1000</v>
      </c>
    </row>
    <row r="1043" spans="1:26" x14ac:dyDescent="0.3">
      <c r="A1043">
        <v>6286</v>
      </c>
      <c r="B1043" t="s">
        <v>2243</v>
      </c>
      <c r="C1043">
        <v>1</v>
      </c>
      <c r="D1043" t="s">
        <v>14</v>
      </c>
      <c r="E1043" t="s">
        <v>751</v>
      </c>
      <c r="F1043" t="s">
        <v>16</v>
      </c>
      <c r="G1043" t="s">
        <v>16</v>
      </c>
      <c r="H1043" t="s">
        <v>16</v>
      </c>
      <c r="I1043">
        <v>2</v>
      </c>
      <c r="J1043">
        <v>70</v>
      </c>
      <c r="K1043">
        <v>550</v>
      </c>
      <c r="L1043">
        <v>3.2</v>
      </c>
      <c r="M1043" t="s">
        <v>360</v>
      </c>
      <c r="N1043" t="str">
        <f>SUBSTITUTE(Sheet1[[#This Row],[Datekey_Opening]],"_","-")</f>
        <v>2018-9-1</v>
      </c>
      <c r="O1043">
        <f>YEAR(Sheet1[[#This Row],[Date]])</f>
        <v>2018</v>
      </c>
      <c r="P1043" t="str">
        <f>LOOKUP(Sheet1[[#This Row],[CountryCode]],$AI$4:$AI$18,$AJ$4:$AJ$18)</f>
        <v>India</v>
      </c>
      <c r="Q1043">
        <f>MONTH(Sheet1[[#This Row],[Date]])</f>
        <v>9</v>
      </c>
      <c r="R1043" t="str">
        <f>TEXT(Sheet1[[#This Row],[Date]],"MMMM")</f>
        <v>September</v>
      </c>
      <c r="S1043" t="str">
        <f>TEXT(Sheet1[[#This Row],[Date]],"YYYY-MMM")</f>
        <v>2018-Sep</v>
      </c>
      <c r="T1043">
        <f>WEEKDAY(Sheet1[[#This Row],[Date]])</f>
        <v>7</v>
      </c>
      <c r="U1043" t="str">
        <f>TEXT(Sheet1[[#This Row],[Date]],"DDDD")</f>
        <v>Saturday</v>
      </c>
      <c r="V1043" t="str">
        <f>"FM"&amp;MOD(MONTH(Sheet1[[#This Row],[Date]])-4,12)+1</f>
        <v>FM6</v>
      </c>
      <c r="W1043" t="str">
        <f>"Q"&amp;ROUNDUP(MONTH(Sheet1[[#This Row],[Date]])/3,0)</f>
        <v>Q3</v>
      </c>
      <c r="X1043" t="str">
        <f>"Q"&amp;INT(MOD(MONTH(Sheet1[[#This Row],[Date]])-4,12/3)+1)</f>
        <v>Q2</v>
      </c>
      <c r="Y1043" t="str" cm="1">
        <f t="array" ref="Y1043">_xlfn.IFS(ROUND(L1043,0)&lt;=1,"Need to improve 0-1",ROUND(L1043,0)&lt;=2,"Okay 1-2",ROUND(L1043,0)&lt;=3,"Good 2-3",ROUND(L1043,0)&lt;=4,"Great 3-4",ROUND(L1043,0)&lt;=5,"Excellent 4-5")</f>
        <v>Good 2-3</v>
      </c>
      <c r="Z1043" t="str">
        <f t="shared" si="16"/>
        <v>0-1000</v>
      </c>
    </row>
    <row r="1044" spans="1:26" x14ac:dyDescent="0.3">
      <c r="A1044">
        <v>1030</v>
      </c>
      <c r="B1044" t="s">
        <v>2244</v>
      </c>
      <c r="C1044">
        <v>1</v>
      </c>
      <c r="D1044" t="s">
        <v>14</v>
      </c>
      <c r="E1044" t="s">
        <v>2245</v>
      </c>
      <c r="F1044" t="s">
        <v>16</v>
      </c>
      <c r="G1044" t="s">
        <v>21</v>
      </c>
      <c r="H1044" t="s">
        <v>16</v>
      </c>
      <c r="I1044">
        <v>2</v>
      </c>
      <c r="J1044">
        <v>137</v>
      </c>
      <c r="K1044">
        <v>550</v>
      </c>
      <c r="L1044">
        <v>2.4</v>
      </c>
      <c r="M1044" t="s">
        <v>2246</v>
      </c>
      <c r="N1044" t="str">
        <f>SUBSTITUTE(Sheet1[[#This Row],[Datekey_Opening]],"_","-")</f>
        <v>2010-9-2</v>
      </c>
      <c r="O1044">
        <f>YEAR(Sheet1[[#This Row],[Date]])</f>
        <v>2010</v>
      </c>
      <c r="P1044" t="str">
        <f>LOOKUP(Sheet1[[#This Row],[CountryCode]],$AI$4:$AI$18,$AJ$4:$AJ$18)</f>
        <v>India</v>
      </c>
      <c r="Q1044">
        <f>MONTH(Sheet1[[#This Row],[Date]])</f>
        <v>9</v>
      </c>
      <c r="R1044" t="str">
        <f>TEXT(Sheet1[[#This Row],[Date]],"MMMM")</f>
        <v>September</v>
      </c>
      <c r="S1044" t="str">
        <f>TEXT(Sheet1[[#This Row],[Date]],"YYYY-MMM")</f>
        <v>2010-Sep</v>
      </c>
      <c r="T1044">
        <f>WEEKDAY(Sheet1[[#This Row],[Date]])</f>
        <v>5</v>
      </c>
      <c r="U1044" t="str">
        <f>TEXT(Sheet1[[#This Row],[Date]],"DDDD")</f>
        <v>Thursday</v>
      </c>
      <c r="V1044" t="str">
        <f>"FM"&amp;MOD(MONTH(Sheet1[[#This Row],[Date]])-4,12)+1</f>
        <v>FM6</v>
      </c>
      <c r="W1044" t="str">
        <f>"Q"&amp;ROUNDUP(MONTH(Sheet1[[#This Row],[Date]])/3,0)</f>
        <v>Q3</v>
      </c>
      <c r="X1044" t="str">
        <f>"Q"&amp;INT(MOD(MONTH(Sheet1[[#This Row],[Date]])-4,12/3)+1)</f>
        <v>Q2</v>
      </c>
      <c r="Y1044" t="str" cm="1">
        <f t="array" ref="Y1044">_xlfn.IFS(ROUND(L1044,0)&lt;=1,"Need to improve 0-1",ROUND(L1044,0)&lt;=2,"Okay 1-2",ROUND(L1044,0)&lt;=3,"Good 2-3",ROUND(L1044,0)&lt;=4,"Great 3-4",ROUND(L1044,0)&lt;=5,"Excellent 4-5")</f>
        <v>Okay 1-2</v>
      </c>
      <c r="Z1044" t="str">
        <f t="shared" si="16"/>
        <v>0-1000</v>
      </c>
    </row>
    <row r="1045" spans="1:26" x14ac:dyDescent="0.3">
      <c r="A1045">
        <v>307026</v>
      </c>
      <c r="B1045" t="s">
        <v>2247</v>
      </c>
      <c r="C1045">
        <v>1</v>
      </c>
      <c r="D1045" t="s">
        <v>14</v>
      </c>
      <c r="E1045" t="s">
        <v>446</v>
      </c>
      <c r="F1045" t="s">
        <v>16</v>
      </c>
      <c r="G1045" t="s">
        <v>16</v>
      </c>
      <c r="H1045" t="s">
        <v>16</v>
      </c>
      <c r="I1045">
        <v>2</v>
      </c>
      <c r="J1045">
        <v>19</v>
      </c>
      <c r="K1045">
        <v>550</v>
      </c>
      <c r="L1045">
        <v>3.2</v>
      </c>
      <c r="M1045" t="s">
        <v>2248</v>
      </c>
      <c r="N1045" t="str">
        <f>SUBSTITUTE(Sheet1[[#This Row],[Datekey_Opening]],"_","-")</f>
        <v>2010-9-26</v>
      </c>
      <c r="O1045">
        <f>YEAR(Sheet1[[#This Row],[Date]])</f>
        <v>2010</v>
      </c>
      <c r="P1045" t="str">
        <f>LOOKUP(Sheet1[[#This Row],[CountryCode]],$AI$4:$AI$18,$AJ$4:$AJ$18)</f>
        <v>India</v>
      </c>
      <c r="Q1045">
        <f>MONTH(Sheet1[[#This Row],[Date]])</f>
        <v>9</v>
      </c>
      <c r="R1045" t="str">
        <f>TEXT(Sheet1[[#This Row],[Date]],"MMMM")</f>
        <v>September</v>
      </c>
      <c r="S1045" t="str">
        <f>TEXT(Sheet1[[#This Row],[Date]],"YYYY-MMM")</f>
        <v>2010-Sep</v>
      </c>
      <c r="T1045">
        <f>WEEKDAY(Sheet1[[#This Row],[Date]])</f>
        <v>1</v>
      </c>
      <c r="U1045" t="str">
        <f>TEXT(Sheet1[[#This Row],[Date]],"DDDD")</f>
        <v>Sunday</v>
      </c>
      <c r="V1045" t="str">
        <f>"FM"&amp;MOD(MONTH(Sheet1[[#This Row],[Date]])-4,12)+1</f>
        <v>FM6</v>
      </c>
      <c r="W1045" t="str">
        <f>"Q"&amp;ROUNDUP(MONTH(Sheet1[[#This Row],[Date]])/3,0)</f>
        <v>Q3</v>
      </c>
      <c r="X1045" t="str">
        <f>"Q"&amp;INT(MOD(MONTH(Sheet1[[#This Row],[Date]])-4,12/3)+1)</f>
        <v>Q2</v>
      </c>
      <c r="Y1045" t="str" cm="1">
        <f t="array" ref="Y1045">_xlfn.IFS(ROUND(L1045,0)&lt;=1,"Need to improve 0-1",ROUND(L1045,0)&lt;=2,"Okay 1-2",ROUND(L1045,0)&lt;=3,"Good 2-3",ROUND(L1045,0)&lt;=4,"Great 3-4",ROUND(L1045,0)&lt;=5,"Excellent 4-5")</f>
        <v>Good 2-3</v>
      </c>
      <c r="Z1045" t="str">
        <f t="shared" si="16"/>
        <v>0-1000</v>
      </c>
    </row>
    <row r="1046" spans="1:26" x14ac:dyDescent="0.3">
      <c r="A1046">
        <v>495</v>
      </c>
      <c r="B1046" t="s">
        <v>2249</v>
      </c>
      <c r="C1046">
        <v>1</v>
      </c>
      <c r="D1046" t="s">
        <v>14</v>
      </c>
      <c r="E1046" t="s">
        <v>2250</v>
      </c>
      <c r="F1046" t="s">
        <v>16</v>
      </c>
      <c r="G1046" t="s">
        <v>21</v>
      </c>
      <c r="H1046" t="s">
        <v>16</v>
      </c>
      <c r="I1046">
        <v>2</v>
      </c>
      <c r="J1046">
        <v>129</v>
      </c>
      <c r="K1046">
        <v>550</v>
      </c>
      <c r="L1046">
        <v>3.2</v>
      </c>
      <c r="M1046" t="s">
        <v>2251</v>
      </c>
      <c r="N1046" t="str">
        <f>SUBSTITUTE(Sheet1[[#This Row],[Datekey_Opening]],"_","-")</f>
        <v>2017-9-6</v>
      </c>
      <c r="O1046">
        <f>YEAR(Sheet1[[#This Row],[Date]])</f>
        <v>2017</v>
      </c>
      <c r="P1046" t="str">
        <f>LOOKUP(Sheet1[[#This Row],[CountryCode]],$AI$4:$AI$18,$AJ$4:$AJ$18)</f>
        <v>India</v>
      </c>
      <c r="Q1046">
        <f>MONTH(Sheet1[[#This Row],[Date]])</f>
        <v>9</v>
      </c>
      <c r="R1046" t="str">
        <f>TEXT(Sheet1[[#This Row],[Date]],"MMMM")</f>
        <v>September</v>
      </c>
      <c r="S1046" t="str">
        <f>TEXT(Sheet1[[#This Row],[Date]],"YYYY-MMM")</f>
        <v>2017-Sep</v>
      </c>
      <c r="T1046">
        <f>WEEKDAY(Sheet1[[#This Row],[Date]])</f>
        <v>4</v>
      </c>
      <c r="U1046" t="str">
        <f>TEXT(Sheet1[[#This Row],[Date]],"DDDD")</f>
        <v>Wednesday</v>
      </c>
      <c r="V1046" t="str">
        <f>"FM"&amp;MOD(MONTH(Sheet1[[#This Row],[Date]])-4,12)+1</f>
        <v>FM6</v>
      </c>
      <c r="W1046" t="str">
        <f>"Q"&amp;ROUNDUP(MONTH(Sheet1[[#This Row],[Date]])/3,0)</f>
        <v>Q3</v>
      </c>
      <c r="X1046" t="str">
        <f>"Q"&amp;INT(MOD(MONTH(Sheet1[[#This Row],[Date]])-4,12/3)+1)</f>
        <v>Q2</v>
      </c>
      <c r="Y1046" t="str" cm="1">
        <f t="array" ref="Y1046">_xlfn.IFS(ROUND(L1046,0)&lt;=1,"Need to improve 0-1",ROUND(L1046,0)&lt;=2,"Okay 1-2",ROUND(L1046,0)&lt;=3,"Good 2-3",ROUND(L1046,0)&lt;=4,"Great 3-4",ROUND(L1046,0)&lt;=5,"Excellent 4-5")</f>
        <v>Good 2-3</v>
      </c>
      <c r="Z1046" t="str">
        <f t="shared" si="16"/>
        <v>0-1000</v>
      </c>
    </row>
    <row r="1047" spans="1:26" x14ac:dyDescent="0.3">
      <c r="A1047">
        <v>5366</v>
      </c>
      <c r="B1047" t="s">
        <v>2252</v>
      </c>
      <c r="C1047">
        <v>1</v>
      </c>
      <c r="D1047" t="s">
        <v>14</v>
      </c>
      <c r="E1047" t="s">
        <v>362</v>
      </c>
      <c r="F1047" t="s">
        <v>16</v>
      </c>
      <c r="G1047" t="s">
        <v>16</v>
      </c>
      <c r="H1047" t="s">
        <v>16</v>
      </c>
      <c r="I1047">
        <v>2</v>
      </c>
      <c r="J1047">
        <v>45</v>
      </c>
      <c r="K1047">
        <v>550</v>
      </c>
      <c r="L1047">
        <v>2.9</v>
      </c>
      <c r="M1047" t="s">
        <v>41</v>
      </c>
      <c r="N1047" t="str">
        <f>SUBSTITUTE(Sheet1[[#This Row],[Datekey_Opening]],"_","-")</f>
        <v>2013-8-10</v>
      </c>
      <c r="O1047">
        <f>YEAR(Sheet1[[#This Row],[Date]])</f>
        <v>2013</v>
      </c>
      <c r="P1047" t="str">
        <f>LOOKUP(Sheet1[[#This Row],[CountryCode]],$AI$4:$AI$18,$AJ$4:$AJ$18)</f>
        <v>India</v>
      </c>
      <c r="Q1047">
        <f>MONTH(Sheet1[[#This Row],[Date]])</f>
        <v>8</v>
      </c>
      <c r="R1047" t="str">
        <f>TEXT(Sheet1[[#This Row],[Date]],"MMMM")</f>
        <v>August</v>
      </c>
      <c r="S1047" t="str">
        <f>TEXT(Sheet1[[#This Row],[Date]],"YYYY-MMM")</f>
        <v>2013-Aug</v>
      </c>
      <c r="T1047">
        <f>WEEKDAY(Sheet1[[#This Row],[Date]])</f>
        <v>7</v>
      </c>
      <c r="U1047" t="str">
        <f>TEXT(Sheet1[[#This Row],[Date]],"DDDD")</f>
        <v>Saturday</v>
      </c>
      <c r="V1047" t="str">
        <f>"FM"&amp;MOD(MONTH(Sheet1[[#This Row],[Date]])-4,12)+1</f>
        <v>FM5</v>
      </c>
      <c r="W1047" t="str">
        <f>"Q"&amp;ROUNDUP(MONTH(Sheet1[[#This Row],[Date]])/3,0)</f>
        <v>Q3</v>
      </c>
      <c r="X1047" t="str">
        <f>"Q"&amp;INT(MOD(MONTH(Sheet1[[#This Row],[Date]])-4,12/3)+1)</f>
        <v>Q1</v>
      </c>
      <c r="Y1047" t="str" cm="1">
        <f t="array" ref="Y1047">_xlfn.IFS(ROUND(L1047,0)&lt;=1,"Need to improve 0-1",ROUND(L1047,0)&lt;=2,"Okay 1-2",ROUND(L1047,0)&lt;=3,"Good 2-3",ROUND(L1047,0)&lt;=4,"Great 3-4",ROUND(L1047,0)&lt;=5,"Excellent 4-5")</f>
        <v>Good 2-3</v>
      </c>
      <c r="Z1047" t="str">
        <f t="shared" si="16"/>
        <v>0-1000</v>
      </c>
    </row>
    <row r="1048" spans="1:26" x14ac:dyDescent="0.3">
      <c r="A1048">
        <v>310896</v>
      </c>
      <c r="B1048" t="s">
        <v>2253</v>
      </c>
      <c r="C1048">
        <v>1</v>
      </c>
      <c r="D1048" t="s">
        <v>14</v>
      </c>
      <c r="E1048" t="s">
        <v>446</v>
      </c>
      <c r="F1048" t="s">
        <v>16</v>
      </c>
      <c r="G1048" t="s">
        <v>21</v>
      </c>
      <c r="H1048" t="s">
        <v>16</v>
      </c>
      <c r="I1048">
        <v>2</v>
      </c>
      <c r="J1048">
        <v>62</v>
      </c>
      <c r="K1048">
        <v>550</v>
      </c>
      <c r="L1048">
        <v>2.4</v>
      </c>
      <c r="M1048" t="s">
        <v>2254</v>
      </c>
      <c r="N1048" t="str">
        <f>SUBSTITUTE(Sheet1[[#This Row],[Datekey_Opening]],"_","-")</f>
        <v>2017-8-6</v>
      </c>
      <c r="O1048">
        <f>YEAR(Sheet1[[#This Row],[Date]])</f>
        <v>2017</v>
      </c>
      <c r="P1048" t="str">
        <f>LOOKUP(Sheet1[[#This Row],[CountryCode]],$AI$4:$AI$18,$AJ$4:$AJ$18)</f>
        <v>India</v>
      </c>
      <c r="Q1048">
        <f>MONTH(Sheet1[[#This Row],[Date]])</f>
        <v>8</v>
      </c>
      <c r="R1048" t="str">
        <f>TEXT(Sheet1[[#This Row],[Date]],"MMMM")</f>
        <v>August</v>
      </c>
      <c r="S1048" t="str">
        <f>TEXT(Sheet1[[#This Row],[Date]],"YYYY-MMM")</f>
        <v>2017-Aug</v>
      </c>
      <c r="T1048">
        <f>WEEKDAY(Sheet1[[#This Row],[Date]])</f>
        <v>1</v>
      </c>
      <c r="U1048" t="str">
        <f>TEXT(Sheet1[[#This Row],[Date]],"DDDD")</f>
        <v>Sunday</v>
      </c>
      <c r="V1048" t="str">
        <f>"FM"&amp;MOD(MONTH(Sheet1[[#This Row],[Date]])-4,12)+1</f>
        <v>FM5</v>
      </c>
      <c r="W1048" t="str">
        <f>"Q"&amp;ROUNDUP(MONTH(Sheet1[[#This Row],[Date]])/3,0)</f>
        <v>Q3</v>
      </c>
      <c r="X1048" t="str">
        <f>"Q"&amp;INT(MOD(MONTH(Sheet1[[#This Row],[Date]])-4,12/3)+1)</f>
        <v>Q1</v>
      </c>
      <c r="Y1048" t="str" cm="1">
        <f t="array" ref="Y1048">_xlfn.IFS(ROUND(L1048,0)&lt;=1,"Need to improve 0-1",ROUND(L1048,0)&lt;=2,"Okay 1-2",ROUND(L1048,0)&lt;=3,"Good 2-3",ROUND(L1048,0)&lt;=4,"Great 3-4",ROUND(L1048,0)&lt;=5,"Excellent 4-5")</f>
        <v>Okay 1-2</v>
      </c>
      <c r="Z1048" t="str">
        <f t="shared" si="16"/>
        <v>0-1000</v>
      </c>
    </row>
    <row r="1049" spans="1:26" x14ac:dyDescent="0.3">
      <c r="A1049">
        <v>4053</v>
      </c>
      <c r="B1049" t="s">
        <v>2249</v>
      </c>
      <c r="C1049">
        <v>1</v>
      </c>
      <c r="D1049" t="s">
        <v>14</v>
      </c>
      <c r="E1049" t="s">
        <v>2255</v>
      </c>
      <c r="F1049" t="s">
        <v>16</v>
      </c>
      <c r="G1049" t="s">
        <v>16</v>
      </c>
      <c r="H1049" t="s">
        <v>16</v>
      </c>
      <c r="I1049">
        <v>2</v>
      </c>
      <c r="J1049">
        <v>42</v>
      </c>
      <c r="K1049">
        <v>550</v>
      </c>
      <c r="L1049">
        <v>2.8</v>
      </c>
      <c r="M1049" t="s">
        <v>2256</v>
      </c>
      <c r="N1049" t="str">
        <f>SUBSTITUTE(Sheet1[[#This Row],[Datekey_Opening]],"_","-")</f>
        <v>2014-7-7</v>
      </c>
      <c r="O1049">
        <f>YEAR(Sheet1[[#This Row],[Date]])</f>
        <v>2014</v>
      </c>
      <c r="P1049" t="str">
        <f>LOOKUP(Sheet1[[#This Row],[CountryCode]],$AI$4:$AI$18,$AJ$4:$AJ$18)</f>
        <v>India</v>
      </c>
      <c r="Q1049">
        <f>MONTH(Sheet1[[#This Row],[Date]])</f>
        <v>7</v>
      </c>
      <c r="R1049" t="str">
        <f>TEXT(Sheet1[[#This Row],[Date]],"MMMM")</f>
        <v>July</v>
      </c>
      <c r="S1049" t="str">
        <f>TEXT(Sheet1[[#This Row],[Date]],"YYYY-MMM")</f>
        <v>2014-Jul</v>
      </c>
      <c r="T1049">
        <f>WEEKDAY(Sheet1[[#This Row],[Date]])</f>
        <v>2</v>
      </c>
      <c r="U1049" t="str">
        <f>TEXT(Sheet1[[#This Row],[Date]],"DDDD")</f>
        <v>Monday</v>
      </c>
      <c r="V1049" t="str">
        <f>"FM"&amp;MOD(MONTH(Sheet1[[#This Row],[Date]])-4,12)+1</f>
        <v>FM4</v>
      </c>
      <c r="W1049" t="str">
        <f>"Q"&amp;ROUNDUP(MONTH(Sheet1[[#This Row],[Date]])/3,0)</f>
        <v>Q3</v>
      </c>
      <c r="X1049" t="str">
        <f>"Q"&amp;INT(MOD(MONTH(Sheet1[[#This Row],[Date]])-4,12/3)+1)</f>
        <v>Q4</v>
      </c>
      <c r="Y1049" t="str" cm="1">
        <f t="array" ref="Y1049">_xlfn.IFS(ROUND(L1049,0)&lt;=1,"Need to improve 0-1",ROUND(L1049,0)&lt;=2,"Okay 1-2",ROUND(L1049,0)&lt;=3,"Good 2-3",ROUND(L1049,0)&lt;=4,"Great 3-4",ROUND(L1049,0)&lt;=5,"Excellent 4-5")</f>
        <v>Good 2-3</v>
      </c>
      <c r="Z1049" t="str">
        <f t="shared" si="16"/>
        <v>0-1000</v>
      </c>
    </row>
    <row r="1050" spans="1:26" x14ac:dyDescent="0.3">
      <c r="A1050">
        <v>3401</v>
      </c>
      <c r="B1050" t="s">
        <v>2257</v>
      </c>
      <c r="C1050">
        <v>1</v>
      </c>
      <c r="D1050" t="s">
        <v>14</v>
      </c>
      <c r="E1050" t="s">
        <v>2258</v>
      </c>
      <c r="F1050" t="s">
        <v>16</v>
      </c>
      <c r="G1050" t="s">
        <v>21</v>
      </c>
      <c r="H1050" t="s">
        <v>16</v>
      </c>
      <c r="I1050">
        <v>2</v>
      </c>
      <c r="J1050">
        <v>484</v>
      </c>
      <c r="K1050">
        <v>550</v>
      </c>
      <c r="L1050">
        <v>3.7</v>
      </c>
      <c r="M1050" t="s">
        <v>655</v>
      </c>
      <c r="N1050" t="str">
        <f>SUBSTITUTE(Sheet1[[#This Row],[Datekey_Opening]],"_","-")</f>
        <v>2017-7-19</v>
      </c>
      <c r="O1050">
        <f>YEAR(Sheet1[[#This Row],[Date]])</f>
        <v>2017</v>
      </c>
      <c r="P1050" t="str">
        <f>LOOKUP(Sheet1[[#This Row],[CountryCode]],$AI$4:$AI$18,$AJ$4:$AJ$18)</f>
        <v>India</v>
      </c>
      <c r="Q1050">
        <f>MONTH(Sheet1[[#This Row],[Date]])</f>
        <v>7</v>
      </c>
      <c r="R1050" t="str">
        <f>TEXT(Sheet1[[#This Row],[Date]],"MMMM")</f>
        <v>July</v>
      </c>
      <c r="S1050" t="str">
        <f>TEXT(Sheet1[[#This Row],[Date]],"YYYY-MMM")</f>
        <v>2017-Jul</v>
      </c>
      <c r="T1050">
        <f>WEEKDAY(Sheet1[[#This Row],[Date]])</f>
        <v>4</v>
      </c>
      <c r="U1050" t="str">
        <f>TEXT(Sheet1[[#This Row],[Date]],"DDDD")</f>
        <v>Wednesday</v>
      </c>
      <c r="V1050" t="str">
        <f>"FM"&amp;MOD(MONTH(Sheet1[[#This Row],[Date]])-4,12)+1</f>
        <v>FM4</v>
      </c>
      <c r="W1050" t="str">
        <f>"Q"&amp;ROUNDUP(MONTH(Sheet1[[#This Row],[Date]])/3,0)</f>
        <v>Q3</v>
      </c>
      <c r="X1050" t="str">
        <f>"Q"&amp;INT(MOD(MONTH(Sheet1[[#This Row],[Date]])-4,12/3)+1)</f>
        <v>Q4</v>
      </c>
      <c r="Y1050" t="str" cm="1">
        <f t="array" ref="Y1050">_xlfn.IFS(ROUND(L1050,0)&lt;=1,"Need to improve 0-1",ROUND(L1050,0)&lt;=2,"Okay 1-2",ROUND(L1050,0)&lt;=3,"Good 2-3",ROUND(L1050,0)&lt;=4,"Great 3-4",ROUND(L1050,0)&lt;=5,"Excellent 4-5")</f>
        <v>Great 3-4</v>
      </c>
      <c r="Z1050" t="str">
        <f t="shared" si="16"/>
        <v>0-1000</v>
      </c>
    </row>
    <row r="1051" spans="1:26" x14ac:dyDescent="0.3">
      <c r="A1051">
        <v>5996</v>
      </c>
      <c r="B1051" t="s">
        <v>2259</v>
      </c>
      <c r="C1051">
        <v>1</v>
      </c>
      <c r="D1051" t="s">
        <v>14</v>
      </c>
      <c r="E1051" t="s">
        <v>2260</v>
      </c>
      <c r="F1051" t="s">
        <v>16</v>
      </c>
      <c r="G1051" t="s">
        <v>16</v>
      </c>
      <c r="H1051" t="s">
        <v>16</v>
      </c>
      <c r="I1051">
        <v>2</v>
      </c>
      <c r="J1051">
        <v>8</v>
      </c>
      <c r="K1051">
        <v>550</v>
      </c>
      <c r="L1051">
        <v>2.8</v>
      </c>
      <c r="M1051" t="s">
        <v>2128</v>
      </c>
      <c r="N1051" t="str">
        <f>SUBSTITUTE(Sheet1[[#This Row],[Datekey_Opening]],"_","-")</f>
        <v>2012-7-23</v>
      </c>
      <c r="O1051">
        <f>YEAR(Sheet1[[#This Row],[Date]])</f>
        <v>2012</v>
      </c>
      <c r="P1051" t="str">
        <f>LOOKUP(Sheet1[[#This Row],[CountryCode]],$AI$4:$AI$18,$AJ$4:$AJ$18)</f>
        <v>India</v>
      </c>
      <c r="Q1051">
        <f>MONTH(Sheet1[[#This Row],[Date]])</f>
        <v>7</v>
      </c>
      <c r="R1051" t="str">
        <f>TEXT(Sheet1[[#This Row],[Date]],"MMMM")</f>
        <v>July</v>
      </c>
      <c r="S1051" t="str">
        <f>TEXT(Sheet1[[#This Row],[Date]],"YYYY-MMM")</f>
        <v>2012-Jul</v>
      </c>
      <c r="T1051">
        <f>WEEKDAY(Sheet1[[#This Row],[Date]])</f>
        <v>2</v>
      </c>
      <c r="U1051" t="str">
        <f>TEXT(Sheet1[[#This Row],[Date]],"DDDD")</f>
        <v>Monday</v>
      </c>
      <c r="V1051" t="str">
        <f>"FM"&amp;MOD(MONTH(Sheet1[[#This Row],[Date]])-4,12)+1</f>
        <v>FM4</v>
      </c>
      <c r="W1051" t="str">
        <f>"Q"&amp;ROUNDUP(MONTH(Sheet1[[#This Row],[Date]])/3,0)</f>
        <v>Q3</v>
      </c>
      <c r="X1051" t="str">
        <f>"Q"&amp;INT(MOD(MONTH(Sheet1[[#This Row],[Date]])-4,12/3)+1)</f>
        <v>Q4</v>
      </c>
      <c r="Y1051" t="str" cm="1">
        <f t="array" ref="Y1051">_xlfn.IFS(ROUND(L1051,0)&lt;=1,"Need to improve 0-1",ROUND(L1051,0)&lt;=2,"Okay 1-2",ROUND(L1051,0)&lt;=3,"Good 2-3",ROUND(L1051,0)&lt;=4,"Great 3-4",ROUND(L1051,0)&lt;=5,"Excellent 4-5")</f>
        <v>Good 2-3</v>
      </c>
      <c r="Z1051" t="str">
        <f t="shared" si="16"/>
        <v>0-1000</v>
      </c>
    </row>
    <row r="1052" spans="1:26" x14ac:dyDescent="0.3">
      <c r="A1052">
        <v>3363</v>
      </c>
      <c r="B1052" t="s">
        <v>2261</v>
      </c>
      <c r="C1052">
        <v>1</v>
      </c>
      <c r="D1052" t="s">
        <v>14</v>
      </c>
      <c r="E1052" t="s">
        <v>382</v>
      </c>
      <c r="F1052" t="s">
        <v>16</v>
      </c>
      <c r="G1052" t="s">
        <v>16</v>
      </c>
      <c r="H1052" t="s">
        <v>16</v>
      </c>
      <c r="I1052">
        <v>2</v>
      </c>
      <c r="J1052">
        <v>90</v>
      </c>
      <c r="K1052">
        <v>550</v>
      </c>
      <c r="L1052">
        <v>3.5</v>
      </c>
      <c r="M1052" t="s">
        <v>2262</v>
      </c>
      <c r="N1052" t="str">
        <f>SUBSTITUTE(Sheet1[[#This Row],[Datekey_Opening]],"_","-")</f>
        <v>2013-7-21</v>
      </c>
      <c r="O1052">
        <f>YEAR(Sheet1[[#This Row],[Date]])</f>
        <v>2013</v>
      </c>
      <c r="P1052" t="str">
        <f>LOOKUP(Sheet1[[#This Row],[CountryCode]],$AI$4:$AI$18,$AJ$4:$AJ$18)</f>
        <v>India</v>
      </c>
      <c r="Q1052">
        <f>MONTH(Sheet1[[#This Row],[Date]])</f>
        <v>7</v>
      </c>
      <c r="R1052" t="str">
        <f>TEXT(Sheet1[[#This Row],[Date]],"MMMM")</f>
        <v>July</v>
      </c>
      <c r="S1052" t="str">
        <f>TEXT(Sheet1[[#This Row],[Date]],"YYYY-MMM")</f>
        <v>2013-Jul</v>
      </c>
      <c r="T1052">
        <f>WEEKDAY(Sheet1[[#This Row],[Date]])</f>
        <v>1</v>
      </c>
      <c r="U1052" t="str">
        <f>TEXT(Sheet1[[#This Row],[Date]],"DDDD")</f>
        <v>Sunday</v>
      </c>
      <c r="V1052" t="str">
        <f>"FM"&amp;MOD(MONTH(Sheet1[[#This Row],[Date]])-4,12)+1</f>
        <v>FM4</v>
      </c>
      <c r="W1052" t="str">
        <f>"Q"&amp;ROUNDUP(MONTH(Sheet1[[#This Row],[Date]])/3,0)</f>
        <v>Q3</v>
      </c>
      <c r="X1052" t="str">
        <f>"Q"&amp;INT(MOD(MONTH(Sheet1[[#This Row],[Date]])-4,12/3)+1)</f>
        <v>Q4</v>
      </c>
      <c r="Y1052" t="str" cm="1">
        <f t="array" ref="Y1052">_xlfn.IFS(ROUND(L1052,0)&lt;=1,"Need to improve 0-1",ROUND(L1052,0)&lt;=2,"Okay 1-2",ROUND(L1052,0)&lt;=3,"Good 2-3",ROUND(L1052,0)&lt;=4,"Great 3-4",ROUND(L1052,0)&lt;=5,"Excellent 4-5")</f>
        <v>Great 3-4</v>
      </c>
      <c r="Z1052" t="str">
        <f t="shared" si="16"/>
        <v>0-1000</v>
      </c>
    </row>
    <row r="1053" spans="1:26" x14ac:dyDescent="0.3">
      <c r="A1053">
        <v>301823</v>
      </c>
      <c r="B1053" t="s">
        <v>2263</v>
      </c>
      <c r="C1053">
        <v>1</v>
      </c>
      <c r="D1053" t="s">
        <v>14</v>
      </c>
      <c r="E1053" t="s">
        <v>362</v>
      </c>
      <c r="F1053" t="s">
        <v>16</v>
      </c>
      <c r="G1053" t="s">
        <v>16</v>
      </c>
      <c r="H1053" t="s">
        <v>16</v>
      </c>
      <c r="I1053">
        <v>2</v>
      </c>
      <c r="J1053">
        <v>14</v>
      </c>
      <c r="K1053">
        <v>550</v>
      </c>
      <c r="L1053">
        <v>3.1</v>
      </c>
      <c r="M1053" t="s">
        <v>2264</v>
      </c>
      <c r="N1053" t="str">
        <f>SUBSTITUTE(Sheet1[[#This Row],[Datekey_Opening]],"_","-")</f>
        <v>2016-7-16</v>
      </c>
      <c r="O1053">
        <f>YEAR(Sheet1[[#This Row],[Date]])</f>
        <v>2016</v>
      </c>
      <c r="P1053" t="str">
        <f>LOOKUP(Sheet1[[#This Row],[CountryCode]],$AI$4:$AI$18,$AJ$4:$AJ$18)</f>
        <v>India</v>
      </c>
      <c r="Q1053">
        <f>MONTH(Sheet1[[#This Row],[Date]])</f>
        <v>7</v>
      </c>
      <c r="R1053" t="str">
        <f>TEXT(Sheet1[[#This Row],[Date]],"MMMM")</f>
        <v>July</v>
      </c>
      <c r="S1053" t="str">
        <f>TEXT(Sheet1[[#This Row],[Date]],"YYYY-MMM")</f>
        <v>2016-Jul</v>
      </c>
      <c r="T1053">
        <f>WEEKDAY(Sheet1[[#This Row],[Date]])</f>
        <v>7</v>
      </c>
      <c r="U1053" t="str">
        <f>TEXT(Sheet1[[#This Row],[Date]],"DDDD")</f>
        <v>Saturday</v>
      </c>
      <c r="V1053" t="str">
        <f>"FM"&amp;MOD(MONTH(Sheet1[[#This Row],[Date]])-4,12)+1</f>
        <v>FM4</v>
      </c>
      <c r="W1053" t="str">
        <f>"Q"&amp;ROUNDUP(MONTH(Sheet1[[#This Row],[Date]])/3,0)</f>
        <v>Q3</v>
      </c>
      <c r="X1053" t="str">
        <f>"Q"&amp;INT(MOD(MONTH(Sheet1[[#This Row],[Date]])-4,12/3)+1)</f>
        <v>Q4</v>
      </c>
      <c r="Y1053" t="str" cm="1">
        <f t="array" ref="Y1053">_xlfn.IFS(ROUND(L1053,0)&lt;=1,"Need to improve 0-1",ROUND(L1053,0)&lt;=2,"Okay 1-2",ROUND(L1053,0)&lt;=3,"Good 2-3",ROUND(L1053,0)&lt;=4,"Great 3-4",ROUND(L1053,0)&lt;=5,"Excellent 4-5")</f>
        <v>Good 2-3</v>
      </c>
      <c r="Z1053" t="str">
        <f t="shared" si="16"/>
        <v>0-1000</v>
      </c>
    </row>
    <row r="1054" spans="1:26" x14ac:dyDescent="0.3">
      <c r="A1054">
        <v>310253</v>
      </c>
      <c r="B1054" t="s">
        <v>2265</v>
      </c>
      <c r="C1054">
        <v>1</v>
      </c>
      <c r="D1054" t="s">
        <v>14</v>
      </c>
      <c r="E1054" t="s">
        <v>478</v>
      </c>
      <c r="F1054" t="s">
        <v>16</v>
      </c>
      <c r="G1054" t="s">
        <v>21</v>
      </c>
      <c r="H1054" t="s">
        <v>16</v>
      </c>
      <c r="I1054">
        <v>2</v>
      </c>
      <c r="J1054">
        <v>41</v>
      </c>
      <c r="K1054">
        <v>550</v>
      </c>
      <c r="L1054">
        <v>2.7</v>
      </c>
      <c r="M1054" t="s">
        <v>2266</v>
      </c>
      <c r="N1054" t="str">
        <f>SUBSTITUTE(Sheet1[[#This Row],[Datekey_Opening]],"_","-")</f>
        <v>2012-7-7</v>
      </c>
      <c r="O1054">
        <f>YEAR(Sheet1[[#This Row],[Date]])</f>
        <v>2012</v>
      </c>
      <c r="P1054" t="str">
        <f>LOOKUP(Sheet1[[#This Row],[CountryCode]],$AI$4:$AI$18,$AJ$4:$AJ$18)</f>
        <v>India</v>
      </c>
      <c r="Q1054">
        <f>MONTH(Sheet1[[#This Row],[Date]])</f>
        <v>7</v>
      </c>
      <c r="R1054" t="str">
        <f>TEXT(Sheet1[[#This Row],[Date]],"MMMM")</f>
        <v>July</v>
      </c>
      <c r="S1054" t="str">
        <f>TEXT(Sheet1[[#This Row],[Date]],"YYYY-MMM")</f>
        <v>2012-Jul</v>
      </c>
      <c r="T1054">
        <f>WEEKDAY(Sheet1[[#This Row],[Date]])</f>
        <v>7</v>
      </c>
      <c r="U1054" t="str">
        <f>TEXT(Sheet1[[#This Row],[Date]],"DDDD")</f>
        <v>Saturday</v>
      </c>
      <c r="V1054" t="str">
        <f>"FM"&amp;MOD(MONTH(Sheet1[[#This Row],[Date]])-4,12)+1</f>
        <v>FM4</v>
      </c>
      <c r="W1054" t="str">
        <f>"Q"&amp;ROUNDUP(MONTH(Sheet1[[#This Row],[Date]])/3,0)</f>
        <v>Q3</v>
      </c>
      <c r="X1054" t="str">
        <f>"Q"&amp;INT(MOD(MONTH(Sheet1[[#This Row],[Date]])-4,12/3)+1)</f>
        <v>Q4</v>
      </c>
      <c r="Y1054" t="str" cm="1">
        <f t="array" ref="Y1054">_xlfn.IFS(ROUND(L1054,0)&lt;=1,"Need to improve 0-1",ROUND(L1054,0)&lt;=2,"Okay 1-2",ROUND(L1054,0)&lt;=3,"Good 2-3",ROUND(L1054,0)&lt;=4,"Great 3-4",ROUND(L1054,0)&lt;=5,"Excellent 4-5")</f>
        <v>Good 2-3</v>
      </c>
      <c r="Z1054" t="str">
        <f t="shared" si="16"/>
        <v>0-1000</v>
      </c>
    </row>
    <row r="1055" spans="1:26" x14ac:dyDescent="0.3">
      <c r="A1055">
        <v>18025111</v>
      </c>
      <c r="B1055" t="s">
        <v>2267</v>
      </c>
      <c r="C1055">
        <v>1</v>
      </c>
      <c r="D1055" t="s">
        <v>14</v>
      </c>
      <c r="E1055" t="s">
        <v>2268</v>
      </c>
      <c r="F1055" t="s">
        <v>16</v>
      </c>
      <c r="G1055" t="s">
        <v>16</v>
      </c>
      <c r="H1055" t="s">
        <v>16</v>
      </c>
      <c r="I1055">
        <v>2</v>
      </c>
      <c r="J1055">
        <v>5</v>
      </c>
      <c r="K1055">
        <v>550</v>
      </c>
      <c r="L1055">
        <v>3</v>
      </c>
      <c r="M1055" t="s">
        <v>2269</v>
      </c>
      <c r="N1055" t="str">
        <f>SUBSTITUTE(Sheet1[[#This Row],[Datekey_Opening]],"_","-")</f>
        <v>2017-7-14</v>
      </c>
      <c r="O1055">
        <f>YEAR(Sheet1[[#This Row],[Date]])</f>
        <v>2017</v>
      </c>
      <c r="P1055" t="str">
        <f>LOOKUP(Sheet1[[#This Row],[CountryCode]],$AI$4:$AI$18,$AJ$4:$AJ$18)</f>
        <v>India</v>
      </c>
      <c r="Q1055">
        <f>MONTH(Sheet1[[#This Row],[Date]])</f>
        <v>7</v>
      </c>
      <c r="R1055" t="str">
        <f>TEXT(Sheet1[[#This Row],[Date]],"MMMM")</f>
        <v>July</v>
      </c>
      <c r="S1055" t="str">
        <f>TEXT(Sheet1[[#This Row],[Date]],"YYYY-MMM")</f>
        <v>2017-Jul</v>
      </c>
      <c r="T1055">
        <f>WEEKDAY(Sheet1[[#This Row],[Date]])</f>
        <v>6</v>
      </c>
      <c r="U1055" t="str">
        <f>TEXT(Sheet1[[#This Row],[Date]],"DDDD")</f>
        <v>Friday</v>
      </c>
      <c r="V1055" t="str">
        <f>"FM"&amp;MOD(MONTH(Sheet1[[#This Row],[Date]])-4,12)+1</f>
        <v>FM4</v>
      </c>
      <c r="W1055" t="str">
        <f>"Q"&amp;ROUNDUP(MONTH(Sheet1[[#This Row],[Date]])/3,0)</f>
        <v>Q3</v>
      </c>
      <c r="X1055" t="str">
        <f>"Q"&amp;INT(MOD(MONTH(Sheet1[[#This Row],[Date]])-4,12/3)+1)</f>
        <v>Q4</v>
      </c>
      <c r="Y1055" t="str" cm="1">
        <f t="array" ref="Y1055">_xlfn.IFS(ROUND(L1055,0)&lt;=1,"Need to improve 0-1",ROUND(L1055,0)&lt;=2,"Okay 1-2",ROUND(L1055,0)&lt;=3,"Good 2-3",ROUND(L1055,0)&lt;=4,"Great 3-4",ROUND(L1055,0)&lt;=5,"Excellent 4-5")</f>
        <v>Good 2-3</v>
      </c>
      <c r="Z1055" t="str">
        <f t="shared" si="16"/>
        <v>0-1000</v>
      </c>
    </row>
    <row r="1056" spans="1:26" x14ac:dyDescent="0.3">
      <c r="A1056">
        <v>311379</v>
      </c>
      <c r="B1056" t="s">
        <v>2270</v>
      </c>
      <c r="C1056">
        <v>1</v>
      </c>
      <c r="D1056" t="s">
        <v>14</v>
      </c>
      <c r="E1056" t="s">
        <v>362</v>
      </c>
      <c r="F1056" t="s">
        <v>16</v>
      </c>
      <c r="G1056" t="s">
        <v>21</v>
      </c>
      <c r="H1056" t="s">
        <v>16</v>
      </c>
      <c r="I1056">
        <v>2</v>
      </c>
      <c r="J1056">
        <v>105</v>
      </c>
      <c r="K1056">
        <v>550</v>
      </c>
      <c r="L1056">
        <v>3.8</v>
      </c>
      <c r="M1056" t="s">
        <v>2271</v>
      </c>
      <c r="N1056" t="str">
        <f>SUBSTITUTE(Sheet1[[#This Row],[Datekey_Opening]],"_","-")</f>
        <v>2014-7-10</v>
      </c>
      <c r="O1056">
        <f>YEAR(Sheet1[[#This Row],[Date]])</f>
        <v>2014</v>
      </c>
      <c r="P1056" t="str">
        <f>LOOKUP(Sheet1[[#This Row],[CountryCode]],$AI$4:$AI$18,$AJ$4:$AJ$18)</f>
        <v>India</v>
      </c>
      <c r="Q1056">
        <f>MONTH(Sheet1[[#This Row],[Date]])</f>
        <v>7</v>
      </c>
      <c r="R1056" t="str">
        <f>TEXT(Sheet1[[#This Row],[Date]],"MMMM")</f>
        <v>July</v>
      </c>
      <c r="S1056" t="str">
        <f>TEXT(Sheet1[[#This Row],[Date]],"YYYY-MMM")</f>
        <v>2014-Jul</v>
      </c>
      <c r="T1056">
        <f>WEEKDAY(Sheet1[[#This Row],[Date]])</f>
        <v>5</v>
      </c>
      <c r="U1056" t="str">
        <f>TEXT(Sheet1[[#This Row],[Date]],"DDDD")</f>
        <v>Thursday</v>
      </c>
      <c r="V1056" t="str">
        <f>"FM"&amp;MOD(MONTH(Sheet1[[#This Row],[Date]])-4,12)+1</f>
        <v>FM4</v>
      </c>
      <c r="W1056" t="str">
        <f>"Q"&amp;ROUNDUP(MONTH(Sheet1[[#This Row],[Date]])/3,0)</f>
        <v>Q3</v>
      </c>
      <c r="X1056" t="str">
        <f>"Q"&amp;INT(MOD(MONTH(Sheet1[[#This Row],[Date]])-4,12/3)+1)</f>
        <v>Q4</v>
      </c>
      <c r="Y1056" t="str" cm="1">
        <f t="array" ref="Y1056">_xlfn.IFS(ROUND(L1056,0)&lt;=1,"Need to improve 0-1",ROUND(L1056,0)&lt;=2,"Okay 1-2",ROUND(L1056,0)&lt;=3,"Good 2-3",ROUND(L1056,0)&lt;=4,"Great 3-4",ROUND(L1056,0)&lt;=5,"Excellent 4-5")</f>
        <v>Great 3-4</v>
      </c>
      <c r="Z1056" t="str">
        <f t="shared" si="16"/>
        <v>0-1000</v>
      </c>
    </row>
    <row r="1057" spans="1:26" x14ac:dyDescent="0.3">
      <c r="A1057">
        <v>9622</v>
      </c>
      <c r="B1057" t="s">
        <v>2272</v>
      </c>
      <c r="C1057">
        <v>1</v>
      </c>
      <c r="D1057" t="s">
        <v>14</v>
      </c>
      <c r="E1057" t="s">
        <v>362</v>
      </c>
      <c r="F1057" t="s">
        <v>16</v>
      </c>
      <c r="G1057" t="s">
        <v>21</v>
      </c>
      <c r="H1057" t="s">
        <v>16</v>
      </c>
      <c r="I1057">
        <v>2</v>
      </c>
      <c r="J1057">
        <v>52</v>
      </c>
      <c r="K1057">
        <v>550</v>
      </c>
      <c r="L1057">
        <v>2.7</v>
      </c>
      <c r="M1057" t="s">
        <v>2273</v>
      </c>
      <c r="N1057" t="str">
        <f>SUBSTITUTE(Sheet1[[#This Row],[Datekey_Opening]],"_","-")</f>
        <v>2018-6-4</v>
      </c>
      <c r="O1057">
        <f>YEAR(Sheet1[[#This Row],[Date]])</f>
        <v>2018</v>
      </c>
      <c r="P1057" t="str">
        <f>LOOKUP(Sheet1[[#This Row],[CountryCode]],$AI$4:$AI$18,$AJ$4:$AJ$18)</f>
        <v>India</v>
      </c>
      <c r="Q1057">
        <f>MONTH(Sheet1[[#This Row],[Date]])</f>
        <v>6</v>
      </c>
      <c r="R1057" t="str">
        <f>TEXT(Sheet1[[#This Row],[Date]],"MMMM")</f>
        <v>June</v>
      </c>
      <c r="S1057" t="str">
        <f>TEXT(Sheet1[[#This Row],[Date]],"YYYY-MMM")</f>
        <v>2018-Jun</v>
      </c>
      <c r="T1057">
        <f>WEEKDAY(Sheet1[[#This Row],[Date]])</f>
        <v>2</v>
      </c>
      <c r="U1057" t="str">
        <f>TEXT(Sheet1[[#This Row],[Date]],"DDDD")</f>
        <v>Monday</v>
      </c>
      <c r="V1057" t="str">
        <f>"FM"&amp;MOD(MONTH(Sheet1[[#This Row],[Date]])-4,12)+1</f>
        <v>FM3</v>
      </c>
      <c r="W1057" t="str">
        <f>"Q"&amp;ROUNDUP(MONTH(Sheet1[[#This Row],[Date]])/3,0)</f>
        <v>Q2</v>
      </c>
      <c r="X1057" t="str">
        <f>"Q"&amp;INT(MOD(MONTH(Sheet1[[#This Row],[Date]])-4,12/3)+1)</f>
        <v>Q3</v>
      </c>
      <c r="Y1057" t="str" cm="1">
        <f t="array" ref="Y1057">_xlfn.IFS(ROUND(L1057,0)&lt;=1,"Need to improve 0-1",ROUND(L1057,0)&lt;=2,"Okay 1-2",ROUND(L1057,0)&lt;=3,"Good 2-3",ROUND(L1057,0)&lt;=4,"Great 3-4",ROUND(L1057,0)&lt;=5,"Excellent 4-5")</f>
        <v>Good 2-3</v>
      </c>
      <c r="Z1057" t="str">
        <f t="shared" si="16"/>
        <v>0-1000</v>
      </c>
    </row>
    <row r="1058" spans="1:26" x14ac:dyDescent="0.3">
      <c r="A1058">
        <v>8991</v>
      </c>
      <c r="B1058" t="s">
        <v>2274</v>
      </c>
      <c r="C1058">
        <v>1</v>
      </c>
      <c r="D1058" t="s">
        <v>14</v>
      </c>
      <c r="E1058" t="s">
        <v>2275</v>
      </c>
      <c r="F1058" t="s">
        <v>16</v>
      </c>
      <c r="G1058" t="s">
        <v>21</v>
      </c>
      <c r="H1058" t="s">
        <v>16</v>
      </c>
      <c r="I1058">
        <v>2</v>
      </c>
      <c r="J1058">
        <v>145</v>
      </c>
      <c r="K1058">
        <v>550</v>
      </c>
      <c r="L1058">
        <v>3.3</v>
      </c>
      <c r="M1058" t="s">
        <v>2276</v>
      </c>
      <c r="N1058" t="str">
        <f>SUBSTITUTE(Sheet1[[#This Row],[Datekey_Opening]],"_","-")</f>
        <v>2017-6-13</v>
      </c>
      <c r="O1058">
        <f>YEAR(Sheet1[[#This Row],[Date]])</f>
        <v>2017</v>
      </c>
      <c r="P1058" t="str">
        <f>LOOKUP(Sheet1[[#This Row],[CountryCode]],$AI$4:$AI$18,$AJ$4:$AJ$18)</f>
        <v>India</v>
      </c>
      <c r="Q1058">
        <f>MONTH(Sheet1[[#This Row],[Date]])</f>
        <v>6</v>
      </c>
      <c r="R1058" t="str">
        <f>TEXT(Sheet1[[#This Row],[Date]],"MMMM")</f>
        <v>June</v>
      </c>
      <c r="S1058" t="str">
        <f>TEXT(Sheet1[[#This Row],[Date]],"YYYY-MMM")</f>
        <v>2017-Jun</v>
      </c>
      <c r="T1058">
        <f>WEEKDAY(Sheet1[[#This Row],[Date]])</f>
        <v>3</v>
      </c>
      <c r="U1058" t="str">
        <f>TEXT(Sheet1[[#This Row],[Date]],"DDDD")</f>
        <v>Tuesday</v>
      </c>
      <c r="V1058" t="str">
        <f>"FM"&amp;MOD(MONTH(Sheet1[[#This Row],[Date]])-4,12)+1</f>
        <v>FM3</v>
      </c>
      <c r="W1058" t="str">
        <f>"Q"&amp;ROUNDUP(MONTH(Sheet1[[#This Row],[Date]])/3,0)</f>
        <v>Q2</v>
      </c>
      <c r="X1058" t="str">
        <f>"Q"&amp;INT(MOD(MONTH(Sheet1[[#This Row],[Date]])-4,12/3)+1)</f>
        <v>Q3</v>
      </c>
      <c r="Y1058" t="str" cm="1">
        <f t="array" ref="Y1058">_xlfn.IFS(ROUND(L1058,0)&lt;=1,"Need to improve 0-1",ROUND(L1058,0)&lt;=2,"Okay 1-2",ROUND(L1058,0)&lt;=3,"Good 2-3",ROUND(L1058,0)&lt;=4,"Great 3-4",ROUND(L1058,0)&lt;=5,"Excellent 4-5")</f>
        <v>Good 2-3</v>
      </c>
      <c r="Z1058" t="str">
        <f t="shared" si="16"/>
        <v>0-1000</v>
      </c>
    </row>
    <row r="1059" spans="1:26" x14ac:dyDescent="0.3">
      <c r="A1059">
        <v>492</v>
      </c>
      <c r="B1059" t="s">
        <v>2249</v>
      </c>
      <c r="C1059">
        <v>1</v>
      </c>
      <c r="D1059" t="s">
        <v>14</v>
      </c>
      <c r="E1059" t="s">
        <v>2277</v>
      </c>
      <c r="F1059" t="s">
        <v>16</v>
      </c>
      <c r="G1059" t="s">
        <v>21</v>
      </c>
      <c r="H1059" t="s">
        <v>16</v>
      </c>
      <c r="I1059">
        <v>2</v>
      </c>
      <c r="J1059">
        <v>89</v>
      </c>
      <c r="K1059">
        <v>550</v>
      </c>
      <c r="L1059">
        <v>3.4</v>
      </c>
      <c r="M1059" t="s">
        <v>693</v>
      </c>
      <c r="N1059" t="str">
        <f>SUBSTITUTE(Sheet1[[#This Row],[Datekey_Opening]],"_","-")</f>
        <v>2016-6-25</v>
      </c>
      <c r="O1059">
        <f>YEAR(Sheet1[[#This Row],[Date]])</f>
        <v>2016</v>
      </c>
      <c r="P1059" t="str">
        <f>LOOKUP(Sheet1[[#This Row],[CountryCode]],$AI$4:$AI$18,$AJ$4:$AJ$18)</f>
        <v>India</v>
      </c>
      <c r="Q1059">
        <f>MONTH(Sheet1[[#This Row],[Date]])</f>
        <v>6</v>
      </c>
      <c r="R1059" t="str">
        <f>TEXT(Sheet1[[#This Row],[Date]],"MMMM")</f>
        <v>June</v>
      </c>
      <c r="S1059" t="str">
        <f>TEXT(Sheet1[[#This Row],[Date]],"YYYY-MMM")</f>
        <v>2016-Jun</v>
      </c>
      <c r="T1059">
        <f>WEEKDAY(Sheet1[[#This Row],[Date]])</f>
        <v>7</v>
      </c>
      <c r="U1059" t="str">
        <f>TEXT(Sheet1[[#This Row],[Date]],"DDDD")</f>
        <v>Saturday</v>
      </c>
      <c r="V1059" t="str">
        <f>"FM"&amp;MOD(MONTH(Sheet1[[#This Row],[Date]])-4,12)+1</f>
        <v>FM3</v>
      </c>
      <c r="W1059" t="str">
        <f>"Q"&amp;ROUNDUP(MONTH(Sheet1[[#This Row],[Date]])/3,0)</f>
        <v>Q2</v>
      </c>
      <c r="X1059" t="str">
        <f>"Q"&amp;INT(MOD(MONTH(Sheet1[[#This Row],[Date]])-4,12/3)+1)</f>
        <v>Q3</v>
      </c>
      <c r="Y1059" t="str" cm="1">
        <f t="array" ref="Y1059">_xlfn.IFS(ROUND(L1059,0)&lt;=1,"Need to improve 0-1",ROUND(L1059,0)&lt;=2,"Okay 1-2",ROUND(L1059,0)&lt;=3,"Good 2-3",ROUND(L1059,0)&lt;=4,"Great 3-4",ROUND(L1059,0)&lt;=5,"Excellent 4-5")</f>
        <v>Good 2-3</v>
      </c>
      <c r="Z1059" t="str">
        <f t="shared" si="16"/>
        <v>0-1000</v>
      </c>
    </row>
    <row r="1060" spans="1:26" x14ac:dyDescent="0.3">
      <c r="A1060">
        <v>307114</v>
      </c>
      <c r="B1060" t="s">
        <v>2278</v>
      </c>
      <c r="C1060">
        <v>1</v>
      </c>
      <c r="D1060" t="s">
        <v>14</v>
      </c>
      <c r="E1060" t="s">
        <v>2279</v>
      </c>
      <c r="F1060" t="s">
        <v>16</v>
      </c>
      <c r="G1060" t="s">
        <v>16</v>
      </c>
      <c r="H1060" t="s">
        <v>16</v>
      </c>
      <c r="I1060">
        <v>2</v>
      </c>
      <c r="J1060">
        <v>18</v>
      </c>
      <c r="K1060">
        <v>550</v>
      </c>
      <c r="L1060">
        <v>3.2</v>
      </c>
      <c r="M1060" t="s">
        <v>2280</v>
      </c>
      <c r="N1060" t="str">
        <f>SUBSTITUTE(Sheet1[[#This Row],[Datekey_Opening]],"_","-")</f>
        <v>2016-6-3</v>
      </c>
      <c r="O1060">
        <f>YEAR(Sheet1[[#This Row],[Date]])</f>
        <v>2016</v>
      </c>
      <c r="P1060" t="str">
        <f>LOOKUP(Sheet1[[#This Row],[CountryCode]],$AI$4:$AI$18,$AJ$4:$AJ$18)</f>
        <v>India</v>
      </c>
      <c r="Q1060">
        <f>MONTH(Sheet1[[#This Row],[Date]])</f>
        <v>6</v>
      </c>
      <c r="R1060" t="str">
        <f>TEXT(Sheet1[[#This Row],[Date]],"MMMM")</f>
        <v>June</v>
      </c>
      <c r="S1060" t="str">
        <f>TEXT(Sheet1[[#This Row],[Date]],"YYYY-MMM")</f>
        <v>2016-Jun</v>
      </c>
      <c r="T1060">
        <f>WEEKDAY(Sheet1[[#This Row],[Date]])</f>
        <v>6</v>
      </c>
      <c r="U1060" t="str">
        <f>TEXT(Sheet1[[#This Row],[Date]],"DDDD")</f>
        <v>Friday</v>
      </c>
      <c r="V1060" t="str">
        <f>"FM"&amp;MOD(MONTH(Sheet1[[#This Row],[Date]])-4,12)+1</f>
        <v>FM3</v>
      </c>
      <c r="W1060" t="str">
        <f>"Q"&amp;ROUNDUP(MONTH(Sheet1[[#This Row],[Date]])/3,0)</f>
        <v>Q2</v>
      </c>
      <c r="X1060" t="str">
        <f>"Q"&amp;INT(MOD(MONTH(Sheet1[[#This Row],[Date]])-4,12/3)+1)</f>
        <v>Q3</v>
      </c>
      <c r="Y1060" t="str" cm="1">
        <f t="array" ref="Y1060">_xlfn.IFS(ROUND(L1060,0)&lt;=1,"Need to improve 0-1",ROUND(L1060,0)&lt;=2,"Okay 1-2",ROUND(L1060,0)&lt;=3,"Good 2-3",ROUND(L1060,0)&lt;=4,"Great 3-4",ROUND(L1060,0)&lt;=5,"Excellent 4-5")</f>
        <v>Good 2-3</v>
      </c>
      <c r="Z1060" t="str">
        <f t="shared" si="16"/>
        <v>0-1000</v>
      </c>
    </row>
    <row r="1061" spans="1:26" x14ac:dyDescent="0.3">
      <c r="A1061">
        <v>3504</v>
      </c>
      <c r="B1061" t="s">
        <v>2281</v>
      </c>
      <c r="C1061">
        <v>1</v>
      </c>
      <c r="D1061" t="s">
        <v>14</v>
      </c>
      <c r="E1061" t="s">
        <v>362</v>
      </c>
      <c r="F1061" t="s">
        <v>16</v>
      </c>
      <c r="G1061" t="s">
        <v>16</v>
      </c>
      <c r="H1061" t="s">
        <v>16</v>
      </c>
      <c r="I1061">
        <v>2</v>
      </c>
      <c r="J1061">
        <v>70</v>
      </c>
      <c r="K1061">
        <v>550</v>
      </c>
      <c r="L1061">
        <v>2.7</v>
      </c>
      <c r="M1061" t="s">
        <v>2282</v>
      </c>
      <c r="N1061" t="str">
        <f>SUBSTITUTE(Sheet1[[#This Row],[Datekey_Opening]],"_","-")</f>
        <v>2017-5-28</v>
      </c>
      <c r="O1061">
        <f>YEAR(Sheet1[[#This Row],[Date]])</f>
        <v>2017</v>
      </c>
      <c r="P1061" t="str">
        <f>LOOKUP(Sheet1[[#This Row],[CountryCode]],$AI$4:$AI$18,$AJ$4:$AJ$18)</f>
        <v>India</v>
      </c>
      <c r="Q1061">
        <f>MONTH(Sheet1[[#This Row],[Date]])</f>
        <v>5</v>
      </c>
      <c r="R1061" t="str">
        <f>TEXT(Sheet1[[#This Row],[Date]],"MMMM")</f>
        <v>May</v>
      </c>
      <c r="S1061" t="str">
        <f>TEXT(Sheet1[[#This Row],[Date]],"YYYY-MMM")</f>
        <v>2017-May</v>
      </c>
      <c r="T1061">
        <f>WEEKDAY(Sheet1[[#This Row],[Date]])</f>
        <v>1</v>
      </c>
      <c r="U1061" t="str">
        <f>TEXT(Sheet1[[#This Row],[Date]],"DDDD")</f>
        <v>Sunday</v>
      </c>
      <c r="V1061" t="str">
        <f>"FM"&amp;MOD(MONTH(Sheet1[[#This Row],[Date]])-4,12)+1</f>
        <v>FM2</v>
      </c>
      <c r="W1061" t="str">
        <f>"Q"&amp;ROUNDUP(MONTH(Sheet1[[#This Row],[Date]])/3,0)</f>
        <v>Q2</v>
      </c>
      <c r="X1061" t="str">
        <f>"Q"&amp;INT(MOD(MONTH(Sheet1[[#This Row],[Date]])-4,12/3)+1)</f>
        <v>Q2</v>
      </c>
      <c r="Y1061" t="str" cm="1">
        <f t="array" ref="Y1061">_xlfn.IFS(ROUND(L1061,0)&lt;=1,"Need to improve 0-1",ROUND(L1061,0)&lt;=2,"Okay 1-2",ROUND(L1061,0)&lt;=3,"Good 2-3",ROUND(L1061,0)&lt;=4,"Great 3-4",ROUND(L1061,0)&lt;=5,"Excellent 4-5")</f>
        <v>Good 2-3</v>
      </c>
      <c r="Z1061" t="str">
        <f t="shared" si="16"/>
        <v>0-1000</v>
      </c>
    </row>
    <row r="1062" spans="1:26" x14ac:dyDescent="0.3">
      <c r="A1062">
        <v>305303</v>
      </c>
      <c r="B1062" t="s">
        <v>2249</v>
      </c>
      <c r="C1062">
        <v>1</v>
      </c>
      <c r="D1062" t="s">
        <v>14</v>
      </c>
      <c r="E1062" t="s">
        <v>2277</v>
      </c>
      <c r="F1062" t="s">
        <v>16</v>
      </c>
      <c r="G1062" t="s">
        <v>21</v>
      </c>
      <c r="H1062" t="s">
        <v>16</v>
      </c>
      <c r="I1062">
        <v>2</v>
      </c>
      <c r="J1062">
        <v>272</v>
      </c>
      <c r="K1062">
        <v>550</v>
      </c>
      <c r="L1062">
        <v>3.5</v>
      </c>
      <c r="M1062" t="s">
        <v>2283</v>
      </c>
      <c r="N1062" t="str">
        <f>SUBSTITUTE(Sheet1[[#This Row],[Datekey_Opening]],"_","-")</f>
        <v>2015-5-25</v>
      </c>
      <c r="O1062">
        <f>YEAR(Sheet1[[#This Row],[Date]])</f>
        <v>2015</v>
      </c>
      <c r="P1062" t="str">
        <f>LOOKUP(Sheet1[[#This Row],[CountryCode]],$AI$4:$AI$18,$AJ$4:$AJ$18)</f>
        <v>India</v>
      </c>
      <c r="Q1062">
        <f>MONTH(Sheet1[[#This Row],[Date]])</f>
        <v>5</v>
      </c>
      <c r="R1062" t="str">
        <f>TEXT(Sheet1[[#This Row],[Date]],"MMMM")</f>
        <v>May</v>
      </c>
      <c r="S1062" t="str">
        <f>TEXT(Sheet1[[#This Row],[Date]],"YYYY-MMM")</f>
        <v>2015-May</v>
      </c>
      <c r="T1062">
        <f>WEEKDAY(Sheet1[[#This Row],[Date]])</f>
        <v>2</v>
      </c>
      <c r="U1062" t="str">
        <f>TEXT(Sheet1[[#This Row],[Date]],"DDDD")</f>
        <v>Monday</v>
      </c>
      <c r="V1062" t="str">
        <f>"FM"&amp;MOD(MONTH(Sheet1[[#This Row],[Date]])-4,12)+1</f>
        <v>FM2</v>
      </c>
      <c r="W1062" t="str">
        <f>"Q"&amp;ROUNDUP(MONTH(Sheet1[[#This Row],[Date]])/3,0)</f>
        <v>Q2</v>
      </c>
      <c r="X1062" t="str">
        <f>"Q"&amp;INT(MOD(MONTH(Sheet1[[#This Row],[Date]])-4,12/3)+1)</f>
        <v>Q2</v>
      </c>
      <c r="Y1062" t="str" cm="1">
        <f t="array" ref="Y1062">_xlfn.IFS(ROUND(L1062,0)&lt;=1,"Need to improve 0-1",ROUND(L1062,0)&lt;=2,"Okay 1-2",ROUND(L1062,0)&lt;=3,"Good 2-3",ROUND(L1062,0)&lt;=4,"Great 3-4",ROUND(L1062,0)&lt;=5,"Excellent 4-5")</f>
        <v>Great 3-4</v>
      </c>
      <c r="Z1062" t="str">
        <f t="shared" si="16"/>
        <v>0-1000</v>
      </c>
    </row>
    <row r="1063" spans="1:26" x14ac:dyDescent="0.3">
      <c r="A1063">
        <v>2649</v>
      </c>
      <c r="B1063" t="s">
        <v>2284</v>
      </c>
      <c r="C1063">
        <v>1</v>
      </c>
      <c r="D1063" t="s">
        <v>14</v>
      </c>
      <c r="E1063" t="s">
        <v>432</v>
      </c>
      <c r="F1063" t="s">
        <v>16</v>
      </c>
      <c r="G1063" t="s">
        <v>21</v>
      </c>
      <c r="H1063" t="s">
        <v>16</v>
      </c>
      <c r="I1063">
        <v>2</v>
      </c>
      <c r="J1063">
        <v>1125</v>
      </c>
      <c r="K1063">
        <v>550</v>
      </c>
      <c r="L1063">
        <v>4.2</v>
      </c>
      <c r="M1063" t="s">
        <v>2285</v>
      </c>
      <c r="N1063" t="str">
        <f>SUBSTITUTE(Sheet1[[#This Row],[Datekey_Opening]],"_","-")</f>
        <v>2017-5-13</v>
      </c>
      <c r="O1063">
        <f>YEAR(Sheet1[[#This Row],[Date]])</f>
        <v>2017</v>
      </c>
      <c r="P1063" t="str">
        <f>LOOKUP(Sheet1[[#This Row],[CountryCode]],$AI$4:$AI$18,$AJ$4:$AJ$18)</f>
        <v>India</v>
      </c>
      <c r="Q1063">
        <f>MONTH(Sheet1[[#This Row],[Date]])</f>
        <v>5</v>
      </c>
      <c r="R1063" t="str">
        <f>TEXT(Sheet1[[#This Row],[Date]],"MMMM")</f>
        <v>May</v>
      </c>
      <c r="S1063" t="str">
        <f>TEXT(Sheet1[[#This Row],[Date]],"YYYY-MMM")</f>
        <v>2017-May</v>
      </c>
      <c r="T1063">
        <f>WEEKDAY(Sheet1[[#This Row],[Date]])</f>
        <v>7</v>
      </c>
      <c r="U1063" t="str">
        <f>TEXT(Sheet1[[#This Row],[Date]],"DDDD")</f>
        <v>Saturday</v>
      </c>
      <c r="V1063" t="str">
        <f>"FM"&amp;MOD(MONTH(Sheet1[[#This Row],[Date]])-4,12)+1</f>
        <v>FM2</v>
      </c>
      <c r="W1063" t="str">
        <f>"Q"&amp;ROUNDUP(MONTH(Sheet1[[#This Row],[Date]])/3,0)</f>
        <v>Q2</v>
      </c>
      <c r="X1063" t="str">
        <f>"Q"&amp;INT(MOD(MONTH(Sheet1[[#This Row],[Date]])-4,12/3)+1)</f>
        <v>Q2</v>
      </c>
      <c r="Y1063" t="str" cm="1">
        <f t="array" ref="Y1063">_xlfn.IFS(ROUND(L1063,0)&lt;=1,"Need to improve 0-1",ROUND(L1063,0)&lt;=2,"Okay 1-2",ROUND(L1063,0)&lt;=3,"Good 2-3",ROUND(L1063,0)&lt;=4,"Great 3-4",ROUND(L1063,0)&lt;=5,"Excellent 4-5")</f>
        <v>Great 3-4</v>
      </c>
      <c r="Z1063" t="str">
        <f t="shared" si="16"/>
        <v>0-1000</v>
      </c>
    </row>
    <row r="1064" spans="1:26" x14ac:dyDescent="0.3">
      <c r="A1064">
        <v>18294251</v>
      </c>
      <c r="B1064" t="s">
        <v>2286</v>
      </c>
      <c r="C1064">
        <v>1</v>
      </c>
      <c r="D1064" t="s">
        <v>14</v>
      </c>
      <c r="E1064" t="s">
        <v>690</v>
      </c>
      <c r="F1064" t="s">
        <v>16</v>
      </c>
      <c r="G1064" t="s">
        <v>21</v>
      </c>
      <c r="H1064" t="s">
        <v>16</v>
      </c>
      <c r="I1064">
        <v>2</v>
      </c>
      <c r="J1064">
        <v>68</v>
      </c>
      <c r="K1064">
        <v>550</v>
      </c>
      <c r="L1064">
        <v>3.6</v>
      </c>
      <c r="M1064" t="s">
        <v>2287</v>
      </c>
      <c r="N1064" t="str">
        <f>SUBSTITUTE(Sheet1[[#This Row],[Datekey_Opening]],"_","-")</f>
        <v>2012-5-5</v>
      </c>
      <c r="O1064">
        <f>YEAR(Sheet1[[#This Row],[Date]])</f>
        <v>2012</v>
      </c>
      <c r="P1064" t="str">
        <f>LOOKUP(Sheet1[[#This Row],[CountryCode]],$AI$4:$AI$18,$AJ$4:$AJ$18)</f>
        <v>India</v>
      </c>
      <c r="Q1064">
        <f>MONTH(Sheet1[[#This Row],[Date]])</f>
        <v>5</v>
      </c>
      <c r="R1064" t="str">
        <f>TEXT(Sheet1[[#This Row],[Date]],"MMMM")</f>
        <v>May</v>
      </c>
      <c r="S1064" t="str">
        <f>TEXT(Sheet1[[#This Row],[Date]],"YYYY-MMM")</f>
        <v>2012-May</v>
      </c>
      <c r="T1064">
        <f>WEEKDAY(Sheet1[[#This Row],[Date]])</f>
        <v>7</v>
      </c>
      <c r="U1064" t="str">
        <f>TEXT(Sheet1[[#This Row],[Date]],"DDDD")</f>
        <v>Saturday</v>
      </c>
      <c r="V1064" t="str">
        <f>"FM"&amp;MOD(MONTH(Sheet1[[#This Row],[Date]])-4,12)+1</f>
        <v>FM2</v>
      </c>
      <c r="W1064" t="str">
        <f>"Q"&amp;ROUNDUP(MONTH(Sheet1[[#This Row],[Date]])/3,0)</f>
        <v>Q2</v>
      </c>
      <c r="X1064" t="str">
        <f>"Q"&amp;INT(MOD(MONTH(Sheet1[[#This Row],[Date]])-4,12/3)+1)</f>
        <v>Q2</v>
      </c>
      <c r="Y1064" t="str" cm="1">
        <f t="array" ref="Y1064">_xlfn.IFS(ROUND(L1064,0)&lt;=1,"Need to improve 0-1",ROUND(L1064,0)&lt;=2,"Okay 1-2",ROUND(L1064,0)&lt;=3,"Good 2-3",ROUND(L1064,0)&lt;=4,"Great 3-4",ROUND(L1064,0)&lt;=5,"Excellent 4-5")</f>
        <v>Great 3-4</v>
      </c>
      <c r="Z1064" t="str">
        <f t="shared" si="16"/>
        <v>0-1000</v>
      </c>
    </row>
    <row r="1065" spans="1:26" x14ac:dyDescent="0.3">
      <c r="A1065">
        <v>18336204</v>
      </c>
      <c r="B1065" t="s">
        <v>2288</v>
      </c>
      <c r="C1065">
        <v>1</v>
      </c>
      <c r="D1065" t="s">
        <v>14</v>
      </c>
      <c r="E1065" t="s">
        <v>2289</v>
      </c>
      <c r="F1065" t="s">
        <v>16</v>
      </c>
      <c r="G1065" t="s">
        <v>16</v>
      </c>
      <c r="H1065" t="s">
        <v>16</v>
      </c>
      <c r="I1065">
        <v>2</v>
      </c>
      <c r="J1065">
        <v>83</v>
      </c>
      <c r="K1065">
        <v>550</v>
      </c>
      <c r="L1065">
        <v>3.6</v>
      </c>
      <c r="M1065" t="s">
        <v>1813</v>
      </c>
      <c r="N1065" t="str">
        <f>SUBSTITUTE(Sheet1[[#This Row],[Datekey_Opening]],"_","-")</f>
        <v>2013-5-14</v>
      </c>
      <c r="O1065">
        <f>YEAR(Sheet1[[#This Row],[Date]])</f>
        <v>2013</v>
      </c>
      <c r="P1065" t="str">
        <f>LOOKUP(Sheet1[[#This Row],[CountryCode]],$AI$4:$AI$18,$AJ$4:$AJ$18)</f>
        <v>India</v>
      </c>
      <c r="Q1065">
        <f>MONTH(Sheet1[[#This Row],[Date]])</f>
        <v>5</v>
      </c>
      <c r="R1065" t="str">
        <f>TEXT(Sheet1[[#This Row],[Date]],"MMMM")</f>
        <v>May</v>
      </c>
      <c r="S1065" t="str">
        <f>TEXT(Sheet1[[#This Row],[Date]],"YYYY-MMM")</f>
        <v>2013-May</v>
      </c>
      <c r="T1065">
        <f>WEEKDAY(Sheet1[[#This Row],[Date]])</f>
        <v>3</v>
      </c>
      <c r="U1065" t="str">
        <f>TEXT(Sheet1[[#This Row],[Date]],"DDDD")</f>
        <v>Tuesday</v>
      </c>
      <c r="V1065" t="str">
        <f>"FM"&amp;MOD(MONTH(Sheet1[[#This Row],[Date]])-4,12)+1</f>
        <v>FM2</v>
      </c>
      <c r="W1065" t="str">
        <f>"Q"&amp;ROUNDUP(MONTH(Sheet1[[#This Row],[Date]])/3,0)</f>
        <v>Q2</v>
      </c>
      <c r="X1065" t="str">
        <f>"Q"&amp;INT(MOD(MONTH(Sheet1[[#This Row],[Date]])-4,12/3)+1)</f>
        <v>Q2</v>
      </c>
      <c r="Y1065" t="str" cm="1">
        <f t="array" ref="Y1065">_xlfn.IFS(ROUND(L1065,0)&lt;=1,"Need to improve 0-1",ROUND(L1065,0)&lt;=2,"Okay 1-2",ROUND(L1065,0)&lt;=3,"Good 2-3",ROUND(L1065,0)&lt;=4,"Great 3-4",ROUND(L1065,0)&lt;=5,"Excellent 4-5")</f>
        <v>Great 3-4</v>
      </c>
      <c r="Z1065" t="str">
        <f t="shared" si="16"/>
        <v>0-1000</v>
      </c>
    </row>
    <row r="1066" spans="1:26" x14ac:dyDescent="0.3">
      <c r="A1066">
        <v>18082089</v>
      </c>
      <c r="B1066" t="s">
        <v>2290</v>
      </c>
      <c r="C1066">
        <v>1</v>
      </c>
      <c r="D1066" t="s">
        <v>14</v>
      </c>
      <c r="E1066" t="s">
        <v>2291</v>
      </c>
      <c r="F1066" t="s">
        <v>16</v>
      </c>
      <c r="G1066" t="s">
        <v>16</v>
      </c>
      <c r="H1066" t="s">
        <v>16</v>
      </c>
      <c r="I1066">
        <v>2</v>
      </c>
      <c r="J1066">
        <v>10</v>
      </c>
      <c r="K1066">
        <v>550</v>
      </c>
      <c r="L1066">
        <v>3.3</v>
      </c>
      <c r="M1066" t="s">
        <v>2292</v>
      </c>
      <c r="N1066" t="str">
        <f>SUBSTITUTE(Sheet1[[#This Row],[Datekey_Opening]],"_","-")</f>
        <v>2014-4-8</v>
      </c>
      <c r="O1066">
        <f>YEAR(Sheet1[[#This Row],[Date]])</f>
        <v>2014</v>
      </c>
      <c r="P1066" t="str">
        <f>LOOKUP(Sheet1[[#This Row],[CountryCode]],$AI$4:$AI$18,$AJ$4:$AJ$18)</f>
        <v>India</v>
      </c>
      <c r="Q1066">
        <f>MONTH(Sheet1[[#This Row],[Date]])</f>
        <v>4</v>
      </c>
      <c r="R1066" t="str">
        <f>TEXT(Sheet1[[#This Row],[Date]],"MMMM")</f>
        <v>April</v>
      </c>
      <c r="S1066" t="str">
        <f>TEXT(Sheet1[[#This Row],[Date]],"YYYY-MMM")</f>
        <v>2014-Apr</v>
      </c>
      <c r="T1066">
        <f>WEEKDAY(Sheet1[[#This Row],[Date]])</f>
        <v>3</v>
      </c>
      <c r="U1066" t="str">
        <f>TEXT(Sheet1[[#This Row],[Date]],"DDDD")</f>
        <v>Tuesday</v>
      </c>
      <c r="V1066" t="str">
        <f>"FM"&amp;MOD(MONTH(Sheet1[[#This Row],[Date]])-4,12)+1</f>
        <v>FM1</v>
      </c>
      <c r="W1066" t="str">
        <f>"Q"&amp;ROUNDUP(MONTH(Sheet1[[#This Row],[Date]])/3,0)</f>
        <v>Q2</v>
      </c>
      <c r="X1066" t="str">
        <f>"Q"&amp;INT(MOD(MONTH(Sheet1[[#This Row],[Date]])-4,12/3)+1)</f>
        <v>Q1</v>
      </c>
      <c r="Y1066" t="str" cm="1">
        <f t="array" ref="Y1066">_xlfn.IFS(ROUND(L1066,0)&lt;=1,"Need to improve 0-1",ROUND(L1066,0)&lt;=2,"Okay 1-2",ROUND(L1066,0)&lt;=3,"Good 2-3",ROUND(L1066,0)&lt;=4,"Great 3-4",ROUND(L1066,0)&lt;=5,"Excellent 4-5")</f>
        <v>Good 2-3</v>
      </c>
      <c r="Z1066" t="str">
        <f t="shared" si="16"/>
        <v>0-1000</v>
      </c>
    </row>
    <row r="1067" spans="1:26" x14ac:dyDescent="0.3">
      <c r="A1067">
        <v>18201995</v>
      </c>
      <c r="B1067" t="s">
        <v>2293</v>
      </c>
      <c r="C1067">
        <v>1</v>
      </c>
      <c r="D1067" t="s">
        <v>14</v>
      </c>
      <c r="E1067" t="s">
        <v>2294</v>
      </c>
      <c r="F1067" t="s">
        <v>16</v>
      </c>
      <c r="G1067" t="s">
        <v>16</v>
      </c>
      <c r="H1067" t="s">
        <v>16</v>
      </c>
      <c r="I1067">
        <v>2</v>
      </c>
      <c r="J1067">
        <v>20</v>
      </c>
      <c r="K1067">
        <v>550</v>
      </c>
      <c r="L1067">
        <v>3.1</v>
      </c>
      <c r="M1067" t="s">
        <v>2295</v>
      </c>
      <c r="N1067" t="str">
        <f>SUBSTITUTE(Sheet1[[#This Row],[Datekey_Opening]],"_","-")</f>
        <v>2017-4-3</v>
      </c>
      <c r="O1067">
        <f>YEAR(Sheet1[[#This Row],[Date]])</f>
        <v>2017</v>
      </c>
      <c r="P1067" t="str">
        <f>LOOKUP(Sheet1[[#This Row],[CountryCode]],$AI$4:$AI$18,$AJ$4:$AJ$18)</f>
        <v>India</v>
      </c>
      <c r="Q1067">
        <f>MONTH(Sheet1[[#This Row],[Date]])</f>
        <v>4</v>
      </c>
      <c r="R1067" t="str">
        <f>TEXT(Sheet1[[#This Row],[Date]],"MMMM")</f>
        <v>April</v>
      </c>
      <c r="S1067" t="str">
        <f>TEXT(Sheet1[[#This Row],[Date]],"YYYY-MMM")</f>
        <v>2017-Apr</v>
      </c>
      <c r="T1067">
        <f>WEEKDAY(Sheet1[[#This Row],[Date]])</f>
        <v>2</v>
      </c>
      <c r="U1067" t="str">
        <f>TEXT(Sheet1[[#This Row],[Date]],"DDDD")</f>
        <v>Monday</v>
      </c>
      <c r="V1067" t="str">
        <f>"FM"&amp;MOD(MONTH(Sheet1[[#This Row],[Date]])-4,12)+1</f>
        <v>FM1</v>
      </c>
      <c r="W1067" t="str">
        <f>"Q"&amp;ROUNDUP(MONTH(Sheet1[[#This Row],[Date]])/3,0)</f>
        <v>Q2</v>
      </c>
      <c r="X1067" t="str">
        <f>"Q"&amp;INT(MOD(MONTH(Sheet1[[#This Row],[Date]])-4,12/3)+1)</f>
        <v>Q1</v>
      </c>
      <c r="Y1067" t="str" cm="1">
        <f t="array" ref="Y1067">_xlfn.IFS(ROUND(L1067,0)&lt;=1,"Need to improve 0-1",ROUND(L1067,0)&lt;=2,"Okay 1-2",ROUND(L1067,0)&lt;=3,"Good 2-3",ROUND(L1067,0)&lt;=4,"Great 3-4",ROUND(L1067,0)&lt;=5,"Excellent 4-5")</f>
        <v>Good 2-3</v>
      </c>
      <c r="Z1067" t="str">
        <f t="shared" si="16"/>
        <v>0-1000</v>
      </c>
    </row>
    <row r="1068" spans="1:26" x14ac:dyDescent="0.3">
      <c r="A1068">
        <v>301530</v>
      </c>
      <c r="B1068" t="s">
        <v>1360</v>
      </c>
      <c r="C1068">
        <v>1</v>
      </c>
      <c r="D1068" t="s">
        <v>14</v>
      </c>
      <c r="E1068" t="s">
        <v>578</v>
      </c>
      <c r="F1068" t="s">
        <v>16</v>
      </c>
      <c r="G1068" t="s">
        <v>16</v>
      </c>
      <c r="H1068" t="s">
        <v>16</v>
      </c>
      <c r="I1068">
        <v>2</v>
      </c>
      <c r="J1068">
        <v>20</v>
      </c>
      <c r="K1068">
        <v>550</v>
      </c>
      <c r="L1068">
        <v>3.1</v>
      </c>
      <c r="M1068" t="s">
        <v>2296</v>
      </c>
      <c r="N1068" t="str">
        <f>SUBSTITUTE(Sheet1[[#This Row],[Datekey_Opening]],"_","-")</f>
        <v>2010-4-18</v>
      </c>
      <c r="O1068">
        <f>YEAR(Sheet1[[#This Row],[Date]])</f>
        <v>2010</v>
      </c>
      <c r="P1068" t="str">
        <f>LOOKUP(Sheet1[[#This Row],[CountryCode]],$AI$4:$AI$18,$AJ$4:$AJ$18)</f>
        <v>India</v>
      </c>
      <c r="Q1068">
        <f>MONTH(Sheet1[[#This Row],[Date]])</f>
        <v>4</v>
      </c>
      <c r="R1068" t="str">
        <f>TEXT(Sheet1[[#This Row],[Date]],"MMMM")</f>
        <v>April</v>
      </c>
      <c r="S1068" t="str">
        <f>TEXT(Sheet1[[#This Row],[Date]],"YYYY-MMM")</f>
        <v>2010-Apr</v>
      </c>
      <c r="T1068">
        <f>WEEKDAY(Sheet1[[#This Row],[Date]])</f>
        <v>1</v>
      </c>
      <c r="U1068" t="str">
        <f>TEXT(Sheet1[[#This Row],[Date]],"DDDD")</f>
        <v>Sunday</v>
      </c>
      <c r="V1068" t="str">
        <f>"FM"&amp;MOD(MONTH(Sheet1[[#This Row],[Date]])-4,12)+1</f>
        <v>FM1</v>
      </c>
      <c r="W1068" t="str">
        <f>"Q"&amp;ROUNDUP(MONTH(Sheet1[[#This Row],[Date]])/3,0)</f>
        <v>Q2</v>
      </c>
      <c r="X1068" t="str">
        <f>"Q"&amp;INT(MOD(MONTH(Sheet1[[#This Row],[Date]])-4,12/3)+1)</f>
        <v>Q1</v>
      </c>
      <c r="Y1068" t="str" cm="1">
        <f t="array" ref="Y1068">_xlfn.IFS(ROUND(L1068,0)&lt;=1,"Need to improve 0-1",ROUND(L1068,0)&lt;=2,"Okay 1-2",ROUND(L1068,0)&lt;=3,"Good 2-3",ROUND(L1068,0)&lt;=4,"Great 3-4",ROUND(L1068,0)&lt;=5,"Excellent 4-5")</f>
        <v>Good 2-3</v>
      </c>
      <c r="Z1068" t="str">
        <f t="shared" si="16"/>
        <v>0-1000</v>
      </c>
    </row>
    <row r="1069" spans="1:26" x14ac:dyDescent="0.3">
      <c r="A1069">
        <v>18273548</v>
      </c>
      <c r="B1069" t="s">
        <v>2297</v>
      </c>
      <c r="C1069">
        <v>1</v>
      </c>
      <c r="D1069" t="s">
        <v>14</v>
      </c>
      <c r="E1069" t="s">
        <v>2298</v>
      </c>
      <c r="F1069" t="s">
        <v>16</v>
      </c>
      <c r="G1069" t="s">
        <v>16</v>
      </c>
      <c r="H1069" t="s">
        <v>16</v>
      </c>
      <c r="I1069">
        <v>2</v>
      </c>
      <c r="J1069">
        <v>57</v>
      </c>
      <c r="K1069">
        <v>550</v>
      </c>
      <c r="L1069">
        <v>3.7</v>
      </c>
      <c r="M1069" t="s">
        <v>734</v>
      </c>
      <c r="N1069" t="str">
        <f>SUBSTITUTE(Sheet1[[#This Row],[Datekey_Opening]],"_","-")</f>
        <v>2011-4-16</v>
      </c>
      <c r="O1069">
        <f>YEAR(Sheet1[[#This Row],[Date]])</f>
        <v>2011</v>
      </c>
      <c r="P1069" t="str">
        <f>LOOKUP(Sheet1[[#This Row],[CountryCode]],$AI$4:$AI$18,$AJ$4:$AJ$18)</f>
        <v>India</v>
      </c>
      <c r="Q1069">
        <f>MONTH(Sheet1[[#This Row],[Date]])</f>
        <v>4</v>
      </c>
      <c r="R1069" t="str">
        <f>TEXT(Sheet1[[#This Row],[Date]],"MMMM")</f>
        <v>April</v>
      </c>
      <c r="S1069" t="str">
        <f>TEXT(Sheet1[[#This Row],[Date]],"YYYY-MMM")</f>
        <v>2011-Apr</v>
      </c>
      <c r="T1069">
        <f>WEEKDAY(Sheet1[[#This Row],[Date]])</f>
        <v>7</v>
      </c>
      <c r="U1069" t="str">
        <f>TEXT(Sheet1[[#This Row],[Date]],"DDDD")</f>
        <v>Saturday</v>
      </c>
      <c r="V1069" t="str">
        <f>"FM"&amp;MOD(MONTH(Sheet1[[#This Row],[Date]])-4,12)+1</f>
        <v>FM1</v>
      </c>
      <c r="W1069" t="str">
        <f>"Q"&amp;ROUNDUP(MONTH(Sheet1[[#This Row],[Date]])/3,0)</f>
        <v>Q2</v>
      </c>
      <c r="X1069" t="str">
        <f>"Q"&amp;INT(MOD(MONTH(Sheet1[[#This Row],[Date]])-4,12/3)+1)</f>
        <v>Q1</v>
      </c>
      <c r="Y1069" t="str" cm="1">
        <f t="array" ref="Y1069">_xlfn.IFS(ROUND(L1069,0)&lt;=1,"Need to improve 0-1",ROUND(L1069,0)&lt;=2,"Okay 1-2",ROUND(L1069,0)&lt;=3,"Good 2-3",ROUND(L1069,0)&lt;=4,"Great 3-4",ROUND(L1069,0)&lt;=5,"Excellent 4-5")</f>
        <v>Great 3-4</v>
      </c>
      <c r="Z1069" t="str">
        <f t="shared" si="16"/>
        <v>0-1000</v>
      </c>
    </row>
    <row r="1070" spans="1:26" x14ac:dyDescent="0.3">
      <c r="A1070">
        <v>18383522</v>
      </c>
      <c r="B1070" t="s">
        <v>2299</v>
      </c>
      <c r="C1070">
        <v>1</v>
      </c>
      <c r="D1070" t="s">
        <v>14</v>
      </c>
      <c r="E1070" t="s">
        <v>432</v>
      </c>
      <c r="F1070" t="s">
        <v>16</v>
      </c>
      <c r="G1070" t="s">
        <v>21</v>
      </c>
      <c r="H1070" t="s">
        <v>16</v>
      </c>
      <c r="I1070">
        <v>2</v>
      </c>
      <c r="J1070">
        <v>21</v>
      </c>
      <c r="K1070">
        <v>550</v>
      </c>
      <c r="L1070">
        <v>3.7</v>
      </c>
      <c r="M1070" t="s">
        <v>1248</v>
      </c>
      <c r="N1070" t="str">
        <f>SUBSTITUTE(Sheet1[[#This Row],[Datekey_Opening]],"_","-")</f>
        <v>2010-4-16</v>
      </c>
      <c r="O1070">
        <f>YEAR(Sheet1[[#This Row],[Date]])</f>
        <v>2010</v>
      </c>
      <c r="P1070" t="str">
        <f>LOOKUP(Sheet1[[#This Row],[CountryCode]],$AI$4:$AI$18,$AJ$4:$AJ$18)</f>
        <v>India</v>
      </c>
      <c r="Q1070">
        <f>MONTH(Sheet1[[#This Row],[Date]])</f>
        <v>4</v>
      </c>
      <c r="R1070" t="str">
        <f>TEXT(Sheet1[[#This Row],[Date]],"MMMM")</f>
        <v>April</v>
      </c>
      <c r="S1070" t="str">
        <f>TEXT(Sheet1[[#This Row],[Date]],"YYYY-MMM")</f>
        <v>2010-Apr</v>
      </c>
      <c r="T1070">
        <f>WEEKDAY(Sheet1[[#This Row],[Date]])</f>
        <v>6</v>
      </c>
      <c r="U1070" t="str">
        <f>TEXT(Sheet1[[#This Row],[Date]],"DDDD")</f>
        <v>Friday</v>
      </c>
      <c r="V1070" t="str">
        <f>"FM"&amp;MOD(MONTH(Sheet1[[#This Row],[Date]])-4,12)+1</f>
        <v>FM1</v>
      </c>
      <c r="W1070" t="str">
        <f>"Q"&amp;ROUNDUP(MONTH(Sheet1[[#This Row],[Date]])/3,0)</f>
        <v>Q2</v>
      </c>
      <c r="X1070" t="str">
        <f>"Q"&amp;INT(MOD(MONTH(Sheet1[[#This Row],[Date]])-4,12/3)+1)</f>
        <v>Q1</v>
      </c>
      <c r="Y1070" t="str" cm="1">
        <f t="array" ref="Y1070">_xlfn.IFS(ROUND(L1070,0)&lt;=1,"Need to improve 0-1",ROUND(L1070,0)&lt;=2,"Okay 1-2",ROUND(L1070,0)&lt;=3,"Good 2-3",ROUND(L1070,0)&lt;=4,"Great 3-4",ROUND(L1070,0)&lt;=5,"Excellent 4-5")</f>
        <v>Great 3-4</v>
      </c>
      <c r="Z1070" t="str">
        <f t="shared" si="16"/>
        <v>0-1000</v>
      </c>
    </row>
    <row r="1071" spans="1:26" x14ac:dyDescent="0.3">
      <c r="A1071">
        <v>3894</v>
      </c>
      <c r="B1071" t="s">
        <v>2300</v>
      </c>
      <c r="C1071">
        <v>1</v>
      </c>
      <c r="D1071" t="s">
        <v>14</v>
      </c>
      <c r="E1071" t="s">
        <v>2301</v>
      </c>
      <c r="F1071" t="s">
        <v>16</v>
      </c>
      <c r="G1071" t="s">
        <v>16</v>
      </c>
      <c r="H1071" t="s">
        <v>16</v>
      </c>
      <c r="I1071">
        <v>2</v>
      </c>
      <c r="J1071">
        <v>262</v>
      </c>
      <c r="K1071">
        <v>550</v>
      </c>
      <c r="L1071">
        <v>3.7</v>
      </c>
      <c r="M1071" t="s">
        <v>2302</v>
      </c>
      <c r="N1071" t="str">
        <f>SUBSTITUTE(Sheet1[[#This Row],[Datekey_Opening]],"_","-")</f>
        <v>2014-3-10</v>
      </c>
      <c r="O1071">
        <f>YEAR(Sheet1[[#This Row],[Date]])</f>
        <v>2014</v>
      </c>
      <c r="P1071" t="str">
        <f>LOOKUP(Sheet1[[#This Row],[CountryCode]],$AI$4:$AI$18,$AJ$4:$AJ$18)</f>
        <v>India</v>
      </c>
      <c r="Q1071">
        <f>MONTH(Sheet1[[#This Row],[Date]])</f>
        <v>3</v>
      </c>
      <c r="R1071" t="str">
        <f>TEXT(Sheet1[[#This Row],[Date]],"MMMM")</f>
        <v>March</v>
      </c>
      <c r="S1071" t="str">
        <f>TEXT(Sheet1[[#This Row],[Date]],"YYYY-MMM")</f>
        <v>2014-Mar</v>
      </c>
      <c r="T1071">
        <f>WEEKDAY(Sheet1[[#This Row],[Date]])</f>
        <v>2</v>
      </c>
      <c r="U1071" t="str">
        <f>TEXT(Sheet1[[#This Row],[Date]],"DDDD")</f>
        <v>Monday</v>
      </c>
      <c r="V1071" t="str">
        <f>"FM"&amp;MOD(MONTH(Sheet1[[#This Row],[Date]])-4,12)+1</f>
        <v>FM12</v>
      </c>
      <c r="W1071" t="str">
        <f>"Q"&amp;ROUNDUP(MONTH(Sheet1[[#This Row],[Date]])/3,0)</f>
        <v>Q1</v>
      </c>
      <c r="X1071" t="str">
        <f>"Q"&amp;INT(MOD(MONTH(Sheet1[[#This Row],[Date]])-4,12/3)+1)</f>
        <v>Q4</v>
      </c>
      <c r="Y1071" t="str" cm="1">
        <f t="array" ref="Y1071">_xlfn.IFS(ROUND(L1071,0)&lt;=1,"Need to improve 0-1",ROUND(L1071,0)&lt;=2,"Okay 1-2",ROUND(L1071,0)&lt;=3,"Good 2-3",ROUND(L1071,0)&lt;=4,"Great 3-4",ROUND(L1071,0)&lt;=5,"Excellent 4-5")</f>
        <v>Great 3-4</v>
      </c>
      <c r="Z1071" t="str">
        <f t="shared" si="16"/>
        <v>0-1000</v>
      </c>
    </row>
    <row r="1072" spans="1:26" x14ac:dyDescent="0.3">
      <c r="A1072">
        <v>312400</v>
      </c>
      <c r="B1072" t="s">
        <v>2249</v>
      </c>
      <c r="C1072">
        <v>1</v>
      </c>
      <c r="D1072" t="s">
        <v>14</v>
      </c>
      <c r="E1072" t="s">
        <v>2303</v>
      </c>
      <c r="F1072" t="s">
        <v>16</v>
      </c>
      <c r="G1072" t="s">
        <v>16</v>
      </c>
      <c r="H1072" t="s">
        <v>16</v>
      </c>
      <c r="I1072">
        <v>2</v>
      </c>
      <c r="J1072">
        <v>63</v>
      </c>
      <c r="K1072">
        <v>550</v>
      </c>
      <c r="L1072">
        <v>3.2</v>
      </c>
      <c r="M1072" t="s">
        <v>2304</v>
      </c>
      <c r="N1072" t="str">
        <f>SUBSTITUTE(Sheet1[[#This Row],[Datekey_Opening]],"_","-")</f>
        <v>2011-3-5</v>
      </c>
      <c r="O1072">
        <f>YEAR(Sheet1[[#This Row],[Date]])</f>
        <v>2011</v>
      </c>
      <c r="P1072" t="str">
        <f>LOOKUP(Sheet1[[#This Row],[CountryCode]],$AI$4:$AI$18,$AJ$4:$AJ$18)</f>
        <v>India</v>
      </c>
      <c r="Q1072">
        <f>MONTH(Sheet1[[#This Row],[Date]])</f>
        <v>3</v>
      </c>
      <c r="R1072" t="str">
        <f>TEXT(Sheet1[[#This Row],[Date]],"MMMM")</f>
        <v>March</v>
      </c>
      <c r="S1072" t="str">
        <f>TEXT(Sheet1[[#This Row],[Date]],"YYYY-MMM")</f>
        <v>2011-Mar</v>
      </c>
      <c r="T1072">
        <f>WEEKDAY(Sheet1[[#This Row],[Date]])</f>
        <v>7</v>
      </c>
      <c r="U1072" t="str">
        <f>TEXT(Sheet1[[#This Row],[Date]],"DDDD")</f>
        <v>Saturday</v>
      </c>
      <c r="V1072" t="str">
        <f>"FM"&amp;MOD(MONTH(Sheet1[[#This Row],[Date]])-4,12)+1</f>
        <v>FM12</v>
      </c>
      <c r="W1072" t="str">
        <f>"Q"&amp;ROUNDUP(MONTH(Sheet1[[#This Row],[Date]])/3,0)</f>
        <v>Q1</v>
      </c>
      <c r="X1072" t="str">
        <f>"Q"&amp;INT(MOD(MONTH(Sheet1[[#This Row],[Date]])-4,12/3)+1)</f>
        <v>Q4</v>
      </c>
      <c r="Y1072" t="str" cm="1">
        <f t="array" ref="Y1072">_xlfn.IFS(ROUND(L1072,0)&lt;=1,"Need to improve 0-1",ROUND(L1072,0)&lt;=2,"Okay 1-2",ROUND(L1072,0)&lt;=3,"Good 2-3",ROUND(L1072,0)&lt;=4,"Great 3-4",ROUND(L1072,0)&lt;=5,"Excellent 4-5")</f>
        <v>Good 2-3</v>
      </c>
      <c r="Z1072" t="str">
        <f t="shared" si="16"/>
        <v>0-1000</v>
      </c>
    </row>
    <row r="1073" spans="1:26" x14ac:dyDescent="0.3">
      <c r="A1073">
        <v>18414495</v>
      </c>
      <c r="B1073" t="s">
        <v>2305</v>
      </c>
      <c r="C1073">
        <v>1</v>
      </c>
      <c r="D1073" t="s">
        <v>14</v>
      </c>
      <c r="E1073" t="s">
        <v>382</v>
      </c>
      <c r="F1073" t="s">
        <v>16</v>
      </c>
      <c r="G1073" t="s">
        <v>21</v>
      </c>
      <c r="H1073" t="s">
        <v>16</v>
      </c>
      <c r="I1073">
        <v>2</v>
      </c>
      <c r="J1073">
        <v>20</v>
      </c>
      <c r="K1073">
        <v>550</v>
      </c>
      <c r="L1073">
        <v>3.4</v>
      </c>
      <c r="M1073" t="s">
        <v>2306</v>
      </c>
      <c r="N1073" t="str">
        <f>SUBSTITUTE(Sheet1[[#This Row],[Datekey_Opening]],"_","-")</f>
        <v>2010-3-26</v>
      </c>
      <c r="O1073">
        <f>YEAR(Sheet1[[#This Row],[Date]])</f>
        <v>2010</v>
      </c>
      <c r="P1073" t="str">
        <f>LOOKUP(Sheet1[[#This Row],[CountryCode]],$AI$4:$AI$18,$AJ$4:$AJ$18)</f>
        <v>India</v>
      </c>
      <c r="Q1073">
        <f>MONTH(Sheet1[[#This Row],[Date]])</f>
        <v>3</v>
      </c>
      <c r="R1073" t="str">
        <f>TEXT(Sheet1[[#This Row],[Date]],"MMMM")</f>
        <v>March</v>
      </c>
      <c r="S1073" t="str">
        <f>TEXT(Sheet1[[#This Row],[Date]],"YYYY-MMM")</f>
        <v>2010-Mar</v>
      </c>
      <c r="T1073">
        <f>WEEKDAY(Sheet1[[#This Row],[Date]])</f>
        <v>6</v>
      </c>
      <c r="U1073" t="str">
        <f>TEXT(Sheet1[[#This Row],[Date]],"DDDD")</f>
        <v>Friday</v>
      </c>
      <c r="V1073" t="str">
        <f>"FM"&amp;MOD(MONTH(Sheet1[[#This Row],[Date]])-4,12)+1</f>
        <v>FM12</v>
      </c>
      <c r="W1073" t="str">
        <f>"Q"&amp;ROUNDUP(MONTH(Sheet1[[#This Row],[Date]])/3,0)</f>
        <v>Q1</v>
      </c>
      <c r="X1073" t="str">
        <f>"Q"&amp;INT(MOD(MONTH(Sheet1[[#This Row],[Date]])-4,12/3)+1)</f>
        <v>Q4</v>
      </c>
      <c r="Y1073" t="str" cm="1">
        <f t="array" ref="Y1073">_xlfn.IFS(ROUND(L1073,0)&lt;=1,"Need to improve 0-1",ROUND(L1073,0)&lt;=2,"Okay 1-2",ROUND(L1073,0)&lt;=3,"Good 2-3",ROUND(L1073,0)&lt;=4,"Great 3-4",ROUND(L1073,0)&lt;=5,"Excellent 4-5")</f>
        <v>Good 2-3</v>
      </c>
      <c r="Z1073" t="str">
        <f t="shared" si="16"/>
        <v>0-1000</v>
      </c>
    </row>
    <row r="1074" spans="1:26" x14ac:dyDescent="0.3">
      <c r="A1074">
        <v>9001</v>
      </c>
      <c r="B1074" t="s">
        <v>2252</v>
      </c>
      <c r="C1074">
        <v>1</v>
      </c>
      <c r="D1074" t="s">
        <v>14</v>
      </c>
      <c r="E1074" t="s">
        <v>362</v>
      </c>
      <c r="F1074" t="s">
        <v>16</v>
      </c>
      <c r="G1074" t="s">
        <v>16</v>
      </c>
      <c r="H1074" t="s">
        <v>16</v>
      </c>
      <c r="I1074">
        <v>2</v>
      </c>
      <c r="J1074">
        <v>69</v>
      </c>
      <c r="K1074">
        <v>550</v>
      </c>
      <c r="L1074">
        <v>3.1</v>
      </c>
      <c r="M1074" t="s">
        <v>2307</v>
      </c>
      <c r="N1074" t="str">
        <f>SUBSTITUTE(Sheet1[[#This Row],[Datekey_Opening]],"_","-")</f>
        <v>2012-3-5</v>
      </c>
      <c r="O1074">
        <f>YEAR(Sheet1[[#This Row],[Date]])</f>
        <v>2012</v>
      </c>
      <c r="P1074" t="str">
        <f>LOOKUP(Sheet1[[#This Row],[CountryCode]],$AI$4:$AI$18,$AJ$4:$AJ$18)</f>
        <v>India</v>
      </c>
      <c r="Q1074">
        <f>MONTH(Sheet1[[#This Row],[Date]])</f>
        <v>3</v>
      </c>
      <c r="R1074" t="str">
        <f>TEXT(Sheet1[[#This Row],[Date]],"MMMM")</f>
        <v>March</v>
      </c>
      <c r="S1074" t="str">
        <f>TEXT(Sheet1[[#This Row],[Date]],"YYYY-MMM")</f>
        <v>2012-Mar</v>
      </c>
      <c r="T1074">
        <f>WEEKDAY(Sheet1[[#This Row],[Date]])</f>
        <v>2</v>
      </c>
      <c r="U1074" t="str">
        <f>TEXT(Sheet1[[#This Row],[Date]],"DDDD")</f>
        <v>Monday</v>
      </c>
      <c r="V1074" t="str">
        <f>"FM"&amp;MOD(MONTH(Sheet1[[#This Row],[Date]])-4,12)+1</f>
        <v>FM12</v>
      </c>
      <c r="W1074" t="str">
        <f>"Q"&amp;ROUNDUP(MONTH(Sheet1[[#This Row],[Date]])/3,0)</f>
        <v>Q1</v>
      </c>
      <c r="X1074" t="str">
        <f>"Q"&amp;INT(MOD(MONTH(Sheet1[[#This Row],[Date]])-4,12/3)+1)</f>
        <v>Q4</v>
      </c>
      <c r="Y1074" t="str" cm="1">
        <f t="array" ref="Y1074">_xlfn.IFS(ROUND(L1074,0)&lt;=1,"Need to improve 0-1",ROUND(L1074,0)&lt;=2,"Okay 1-2",ROUND(L1074,0)&lt;=3,"Good 2-3",ROUND(L1074,0)&lt;=4,"Great 3-4",ROUND(L1074,0)&lt;=5,"Excellent 4-5")</f>
        <v>Good 2-3</v>
      </c>
      <c r="Z1074" t="str">
        <f t="shared" si="16"/>
        <v>0-1000</v>
      </c>
    </row>
    <row r="1075" spans="1:26" x14ac:dyDescent="0.3">
      <c r="A1075">
        <v>17953929</v>
      </c>
      <c r="B1075" t="s">
        <v>2308</v>
      </c>
      <c r="C1075">
        <v>1</v>
      </c>
      <c r="D1075" t="s">
        <v>14</v>
      </c>
      <c r="E1075" t="s">
        <v>578</v>
      </c>
      <c r="F1075" t="s">
        <v>16</v>
      </c>
      <c r="G1075" t="s">
        <v>16</v>
      </c>
      <c r="H1075" t="s">
        <v>16</v>
      </c>
      <c r="I1075">
        <v>2</v>
      </c>
      <c r="J1075">
        <v>1</v>
      </c>
      <c r="K1075">
        <v>550</v>
      </c>
      <c r="L1075">
        <v>1</v>
      </c>
      <c r="M1075" t="s">
        <v>2309</v>
      </c>
      <c r="N1075" t="str">
        <f>SUBSTITUTE(Sheet1[[#This Row],[Datekey_Opening]],"_","-")</f>
        <v>2012-3-9</v>
      </c>
      <c r="O1075">
        <f>YEAR(Sheet1[[#This Row],[Date]])</f>
        <v>2012</v>
      </c>
      <c r="P1075" t="str">
        <f>LOOKUP(Sheet1[[#This Row],[CountryCode]],$AI$4:$AI$18,$AJ$4:$AJ$18)</f>
        <v>India</v>
      </c>
      <c r="Q1075">
        <f>MONTH(Sheet1[[#This Row],[Date]])</f>
        <v>3</v>
      </c>
      <c r="R1075" t="str">
        <f>TEXT(Sheet1[[#This Row],[Date]],"MMMM")</f>
        <v>March</v>
      </c>
      <c r="S1075" t="str">
        <f>TEXT(Sheet1[[#This Row],[Date]],"YYYY-MMM")</f>
        <v>2012-Mar</v>
      </c>
      <c r="T1075">
        <f>WEEKDAY(Sheet1[[#This Row],[Date]])</f>
        <v>6</v>
      </c>
      <c r="U1075" t="str">
        <f>TEXT(Sheet1[[#This Row],[Date]],"DDDD")</f>
        <v>Friday</v>
      </c>
      <c r="V1075" t="str">
        <f>"FM"&amp;MOD(MONTH(Sheet1[[#This Row],[Date]])-4,12)+1</f>
        <v>FM12</v>
      </c>
      <c r="W1075" t="str">
        <f>"Q"&amp;ROUNDUP(MONTH(Sheet1[[#This Row],[Date]])/3,0)</f>
        <v>Q1</v>
      </c>
      <c r="X1075" t="str">
        <f>"Q"&amp;INT(MOD(MONTH(Sheet1[[#This Row],[Date]])-4,12/3)+1)</f>
        <v>Q4</v>
      </c>
      <c r="Y1075" t="str" cm="1">
        <f t="array" ref="Y1075">_xlfn.IFS(ROUND(L1075,0)&lt;=1,"Need to improve 0-1",ROUND(L1075,0)&lt;=2,"Okay 1-2",ROUND(L1075,0)&lt;=3,"Good 2-3",ROUND(L1075,0)&lt;=4,"Great 3-4",ROUND(L1075,0)&lt;=5,"Excellent 4-5")</f>
        <v>Need to improve 0-1</v>
      </c>
      <c r="Z1075" t="str">
        <f t="shared" si="16"/>
        <v>0-1000</v>
      </c>
    </row>
    <row r="1076" spans="1:26" x14ac:dyDescent="0.3">
      <c r="A1076">
        <v>497</v>
      </c>
      <c r="B1076" t="s">
        <v>2249</v>
      </c>
      <c r="C1076">
        <v>1</v>
      </c>
      <c r="D1076" t="s">
        <v>14</v>
      </c>
      <c r="E1076" t="s">
        <v>2277</v>
      </c>
      <c r="F1076" t="s">
        <v>16</v>
      </c>
      <c r="G1076" t="s">
        <v>16</v>
      </c>
      <c r="H1076" t="s">
        <v>16</v>
      </c>
      <c r="I1076">
        <v>2</v>
      </c>
      <c r="J1076">
        <v>334</v>
      </c>
      <c r="K1076">
        <v>550</v>
      </c>
      <c r="L1076">
        <v>3.8</v>
      </c>
      <c r="M1076" t="s">
        <v>2310</v>
      </c>
      <c r="N1076" t="str">
        <f>SUBSTITUTE(Sheet1[[#This Row],[Datekey_Opening]],"_","-")</f>
        <v>2014-3-6</v>
      </c>
      <c r="O1076">
        <f>YEAR(Sheet1[[#This Row],[Date]])</f>
        <v>2014</v>
      </c>
      <c r="P1076" t="str">
        <f>LOOKUP(Sheet1[[#This Row],[CountryCode]],$AI$4:$AI$18,$AJ$4:$AJ$18)</f>
        <v>India</v>
      </c>
      <c r="Q1076">
        <f>MONTH(Sheet1[[#This Row],[Date]])</f>
        <v>3</v>
      </c>
      <c r="R1076" t="str">
        <f>TEXT(Sheet1[[#This Row],[Date]],"MMMM")</f>
        <v>March</v>
      </c>
      <c r="S1076" t="str">
        <f>TEXT(Sheet1[[#This Row],[Date]],"YYYY-MMM")</f>
        <v>2014-Mar</v>
      </c>
      <c r="T1076">
        <f>WEEKDAY(Sheet1[[#This Row],[Date]])</f>
        <v>5</v>
      </c>
      <c r="U1076" t="str">
        <f>TEXT(Sheet1[[#This Row],[Date]],"DDDD")</f>
        <v>Thursday</v>
      </c>
      <c r="V1076" t="str">
        <f>"FM"&amp;MOD(MONTH(Sheet1[[#This Row],[Date]])-4,12)+1</f>
        <v>FM12</v>
      </c>
      <c r="W1076" t="str">
        <f>"Q"&amp;ROUNDUP(MONTH(Sheet1[[#This Row],[Date]])/3,0)</f>
        <v>Q1</v>
      </c>
      <c r="X1076" t="str">
        <f>"Q"&amp;INT(MOD(MONTH(Sheet1[[#This Row],[Date]])-4,12/3)+1)</f>
        <v>Q4</v>
      </c>
      <c r="Y1076" t="str" cm="1">
        <f t="array" ref="Y1076">_xlfn.IFS(ROUND(L1076,0)&lt;=1,"Need to improve 0-1",ROUND(L1076,0)&lt;=2,"Okay 1-2",ROUND(L1076,0)&lt;=3,"Good 2-3",ROUND(L1076,0)&lt;=4,"Great 3-4",ROUND(L1076,0)&lt;=5,"Excellent 4-5")</f>
        <v>Great 3-4</v>
      </c>
      <c r="Z1076" t="str">
        <f t="shared" si="16"/>
        <v>0-1000</v>
      </c>
    </row>
    <row r="1077" spans="1:26" x14ac:dyDescent="0.3">
      <c r="A1077">
        <v>311674</v>
      </c>
      <c r="B1077" t="s">
        <v>2311</v>
      </c>
      <c r="C1077">
        <v>1</v>
      </c>
      <c r="D1077" t="s">
        <v>14</v>
      </c>
      <c r="E1077" t="s">
        <v>2312</v>
      </c>
      <c r="F1077" t="s">
        <v>16</v>
      </c>
      <c r="G1077" t="s">
        <v>21</v>
      </c>
      <c r="H1077" t="s">
        <v>16</v>
      </c>
      <c r="I1077">
        <v>2</v>
      </c>
      <c r="J1077">
        <v>541</v>
      </c>
      <c r="K1077">
        <v>550</v>
      </c>
      <c r="L1077">
        <v>3.8</v>
      </c>
      <c r="M1077" t="s">
        <v>2313</v>
      </c>
      <c r="N1077" t="str">
        <f>SUBSTITUTE(Sheet1[[#This Row],[Datekey_Opening]],"_","-")</f>
        <v>2016-2-2</v>
      </c>
      <c r="O1077">
        <f>YEAR(Sheet1[[#This Row],[Date]])</f>
        <v>2016</v>
      </c>
      <c r="P1077" t="str">
        <f>LOOKUP(Sheet1[[#This Row],[CountryCode]],$AI$4:$AI$18,$AJ$4:$AJ$18)</f>
        <v>India</v>
      </c>
      <c r="Q1077">
        <f>MONTH(Sheet1[[#This Row],[Date]])</f>
        <v>2</v>
      </c>
      <c r="R1077" t="str">
        <f>TEXT(Sheet1[[#This Row],[Date]],"MMMM")</f>
        <v>February</v>
      </c>
      <c r="S1077" t="str">
        <f>TEXT(Sheet1[[#This Row],[Date]],"YYYY-MMM")</f>
        <v>2016-Feb</v>
      </c>
      <c r="T1077">
        <f>WEEKDAY(Sheet1[[#This Row],[Date]])</f>
        <v>3</v>
      </c>
      <c r="U1077" t="str">
        <f>TEXT(Sheet1[[#This Row],[Date]],"DDDD")</f>
        <v>Tuesday</v>
      </c>
      <c r="V1077" t="str">
        <f>"FM"&amp;MOD(MONTH(Sheet1[[#This Row],[Date]])-4,12)+1</f>
        <v>FM11</v>
      </c>
      <c r="W1077" t="str">
        <f>"Q"&amp;ROUNDUP(MONTH(Sheet1[[#This Row],[Date]])/3,0)</f>
        <v>Q1</v>
      </c>
      <c r="X1077" t="str">
        <f>"Q"&amp;INT(MOD(MONTH(Sheet1[[#This Row],[Date]])-4,12/3)+1)</f>
        <v>Q3</v>
      </c>
      <c r="Y1077" t="str" cm="1">
        <f t="array" ref="Y1077">_xlfn.IFS(ROUND(L1077,0)&lt;=1,"Need to improve 0-1",ROUND(L1077,0)&lt;=2,"Okay 1-2",ROUND(L1077,0)&lt;=3,"Good 2-3",ROUND(L1077,0)&lt;=4,"Great 3-4",ROUND(L1077,0)&lt;=5,"Excellent 4-5")</f>
        <v>Great 3-4</v>
      </c>
      <c r="Z1077" t="str">
        <f t="shared" si="16"/>
        <v>0-1000</v>
      </c>
    </row>
    <row r="1078" spans="1:26" x14ac:dyDescent="0.3">
      <c r="A1078">
        <v>18271497</v>
      </c>
      <c r="B1078" t="s">
        <v>2299</v>
      </c>
      <c r="C1078">
        <v>1</v>
      </c>
      <c r="D1078" t="s">
        <v>14</v>
      </c>
      <c r="E1078" t="s">
        <v>432</v>
      </c>
      <c r="F1078" t="s">
        <v>16</v>
      </c>
      <c r="G1078" t="s">
        <v>21</v>
      </c>
      <c r="H1078" t="s">
        <v>16</v>
      </c>
      <c r="I1078">
        <v>2</v>
      </c>
      <c r="J1078">
        <v>160</v>
      </c>
      <c r="K1078">
        <v>550</v>
      </c>
      <c r="L1078">
        <v>4.0999999999999996</v>
      </c>
      <c r="M1078" t="s">
        <v>2314</v>
      </c>
      <c r="N1078" t="str">
        <f>SUBSTITUTE(Sheet1[[#This Row],[Datekey_Opening]],"_","-")</f>
        <v>2018-2-26</v>
      </c>
      <c r="O1078">
        <f>YEAR(Sheet1[[#This Row],[Date]])</f>
        <v>2018</v>
      </c>
      <c r="P1078" t="str">
        <f>LOOKUP(Sheet1[[#This Row],[CountryCode]],$AI$4:$AI$18,$AJ$4:$AJ$18)</f>
        <v>India</v>
      </c>
      <c r="Q1078">
        <f>MONTH(Sheet1[[#This Row],[Date]])</f>
        <v>2</v>
      </c>
      <c r="R1078" t="str">
        <f>TEXT(Sheet1[[#This Row],[Date]],"MMMM")</f>
        <v>February</v>
      </c>
      <c r="S1078" t="str">
        <f>TEXT(Sheet1[[#This Row],[Date]],"YYYY-MMM")</f>
        <v>2018-Feb</v>
      </c>
      <c r="T1078">
        <f>WEEKDAY(Sheet1[[#This Row],[Date]])</f>
        <v>2</v>
      </c>
      <c r="U1078" t="str">
        <f>TEXT(Sheet1[[#This Row],[Date]],"DDDD")</f>
        <v>Monday</v>
      </c>
      <c r="V1078" t="str">
        <f>"FM"&amp;MOD(MONTH(Sheet1[[#This Row],[Date]])-4,12)+1</f>
        <v>FM11</v>
      </c>
      <c r="W1078" t="str">
        <f>"Q"&amp;ROUNDUP(MONTH(Sheet1[[#This Row],[Date]])/3,0)</f>
        <v>Q1</v>
      </c>
      <c r="X1078" t="str">
        <f>"Q"&amp;INT(MOD(MONTH(Sheet1[[#This Row],[Date]])-4,12/3)+1)</f>
        <v>Q3</v>
      </c>
      <c r="Y1078" t="str" cm="1">
        <f t="array" ref="Y1078">_xlfn.IFS(ROUND(L1078,0)&lt;=1,"Need to improve 0-1",ROUND(L1078,0)&lt;=2,"Okay 1-2",ROUND(L1078,0)&lt;=3,"Good 2-3",ROUND(L1078,0)&lt;=4,"Great 3-4",ROUND(L1078,0)&lt;=5,"Excellent 4-5")</f>
        <v>Great 3-4</v>
      </c>
      <c r="Z1078" t="str">
        <f t="shared" si="16"/>
        <v>0-1000</v>
      </c>
    </row>
    <row r="1079" spans="1:26" x14ac:dyDescent="0.3">
      <c r="A1079">
        <v>302488</v>
      </c>
      <c r="B1079" t="s">
        <v>2315</v>
      </c>
      <c r="C1079">
        <v>1</v>
      </c>
      <c r="D1079" t="s">
        <v>14</v>
      </c>
      <c r="E1079" t="s">
        <v>382</v>
      </c>
      <c r="F1079" t="s">
        <v>16</v>
      </c>
      <c r="G1079" t="s">
        <v>16</v>
      </c>
      <c r="H1079" t="s">
        <v>16</v>
      </c>
      <c r="I1079">
        <v>2</v>
      </c>
      <c r="J1079">
        <v>87</v>
      </c>
      <c r="K1079">
        <v>550</v>
      </c>
      <c r="L1079">
        <v>3.3</v>
      </c>
      <c r="M1079" t="s">
        <v>2316</v>
      </c>
      <c r="N1079" t="str">
        <f>SUBSTITUTE(Sheet1[[#This Row],[Datekey_Opening]],"_","-")</f>
        <v>2012-2-23</v>
      </c>
      <c r="O1079">
        <f>YEAR(Sheet1[[#This Row],[Date]])</f>
        <v>2012</v>
      </c>
      <c r="P1079" t="str">
        <f>LOOKUP(Sheet1[[#This Row],[CountryCode]],$AI$4:$AI$18,$AJ$4:$AJ$18)</f>
        <v>India</v>
      </c>
      <c r="Q1079">
        <f>MONTH(Sheet1[[#This Row],[Date]])</f>
        <v>2</v>
      </c>
      <c r="R1079" t="str">
        <f>TEXT(Sheet1[[#This Row],[Date]],"MMMM")</f>
        <v>February</v>
      </c>
      <c r="S1079" t="str">
        <f>TEXT(Sheet1[[#This Row],[Date]],"YYYY-MMM")</f>
        <v>2012-Feb</v>
      </c>
      <c r="T1079">
        <f>WEEKDAY(Sheet1[[#This Row],[Date]])</f>
        <v>5</v>
      </c>
      <c r="U1079" t="str">
        <f>TEXT(Sheet1[[#This Row],[Date]],"DDDD")</f>
        <v>Thursday</v>
      </c>
      <c r="V1079" t="str">
        <f>"FM"&amp;MOD(MONTH(Sheet1[[#This Row],[Date]])-4,12)+1</f>
        <v>FM11</v>
      </c>
      <c r="W1079" t="str">
        <f>"Q"&amp;ROUNDUP(MONTH(Sheet1[[#This Row],[Date]])/3,0)</f>
        <v>Q1</v>
      </c>
      <c r="X1079" t="str">
        <f>"Q"&amp;INT(MOD(MONTH(Sheet1[[#This Row],[Date]])-4,12/3)+1)</f>
        <v>Q3</v>
      </c>
      <c r="Y1079" t="str" cm="1">
        <f t="array" ref="Y1079">_xlfn.IFS(ROUND(L1079,0)&lt;=1,"Need to improve 0-1",ROUND(L1079,0)&lt;=2,"Okay 1-2",ROUND(L1079,0)&lt;=3,"Good 2-3",ROUND(L1079,0)&lt;=4,"Great 3-4",ROUND(L1079,0)&lt;=5,"Excellent 4-5")</f>
        <v>Good 2-3</v>
      </c>
      <c r="Z1079" t="str">
        <f t="shared" si="16"/>
        <v>0-1000</v>
      </c>
    </row>
    <row r="1080" spans="1:26" x14ac:dyDescent="0.3">
      <c r="A1080">
        <v>18261149</v>
      </c>
      <c r="B1080" t="s">
        <v>2317</v>
      </c>
      <c r="C1080">
        <v>1</v>
      </c>
      <c r="D1080" t="s">
        <v>14</v>
      </c>
      <c r="E1080" t="s">
        <v>2318</v>
      </c>
      <c r="F1080" t="s">
        <v>16</v>
      </c>
      <c r="G1080" t="s">
        <v>21</v>
      </c>
      <c r="H1080" t="s">
        <v>16</v>
      </c>
      <c r="I1080">
        <v>2</v>
      </c>
      <c r="J1080">
        <v>126</v>
      </c>
      <c r="K1080">
        <v>550</v>
      </c>
      <c r="L1080">
        <v>3.5</v>
      </c>
      <c r="M1080" t="s">
        <v>811</v>
      </c>
      <c r="N1080" t="str">
        <f>SUBSTITUTE(Sheet1[[#This Row],[Datekey_Opening]],"_","-")</f>
        <v>2013-2-19</v>
      </c>
      <c r="O1080">
        <f>YEAR(Sheet1[[#This Row],[Date]])</f>
        <v>2013</v>
      </c>
      <c r="P1080" t="str">
        <f>LOOKUP(Sheet1[[#This Row],[CountryCode]],$AI$4:$AI$18,$AJ$4:$AJ$18)</f>
        <v>India</v>
      </c>
      <c r="Q1080">
        <f>MONTH(Sheet1[[#This Row],[Date]])</f>
        <v>2</v>
      </c>
      <c r="R1080" t="str">
        <f>TEXT(Sheet1[[#This Row],[Date]],"MMMM")</f>
        <v>February</v>
      </c>
      <c r="S1080" t="str">
        <f>TEXT(Sheet1[[#This Row],[Date]],"YYYY-MMM")</f>
        <v>2013-Feb</v>
      </c>
      <c r="T1080">
        <f>WEEKDAY(Sheet1[[#This Row],[Date]])</f>
        <v>3</v>
      </c>
      <c r="U1080" t="str">
        <f>TEXT(Sheet1[[#This Row],[Date]],"DDDD")</f>
        <v>Tuesday</v>
      </c>
      <c r="V1080" t="str">
        <f>"FM"&amp;MOD(MONTH(Sheet1[[#This Row],[Date]])-4,12)+1</f>
        <v>FM11</v>
      </c>
      <c r="W1080" t="str">
        <f>"Q"&amp;ROUNDUP(MONTH(Sheet1[[#This Row],[Date]])/3,0)</f>
        <v>Q1</v>
      </c>
      <c r="X1080" t="str">
        <f>"Q"&amp;INT(MOD(MONTH(Sheet1[[#This Row],[Date]])-4,12/3)+1)</f>
        <v>Q3</v>
      </c>
      <c r="Y1080" t="str" cm="1">
        <f t="array" ref="Y1080">_xlfn.IFS(ROUND(L1080,0)&lt;=1,"Need to improve 0-1",ROUND(L1080,0)&lt;=2,"Okay 1-2",ROUND(L1080,0)&lt;=3,"Good 2-3",ROUND(L1080,0)&lt;=4,"Great 3-4",ROUND(L1080,0)&lt;=5,"Excellent 4-5")</f>
        <v>Great 3-4</v>
      </c>
      <c r="Z1080" t="str">
        <f t="shared" si="16"/>
        <v>0-1000</v>
      </c>
    </row>
    <row r="1081" spans="1:26" x14ac:dyDescent="0.3">
      <c r="A1081">
        <v>18216936</v>
      </c>
      <c r="B1081" t="s">
        <v>2319</v>
      </c>
      <c r="C1081">
        <v>1</v>
      </c>
      <c r="D1081" t="s">
        <v>14</v>
      </c>
      <c r="E1081" t="s">
        <v>584</v>
      </c>
      <c r="F1081" t="s">
        <v>16</v>
      </c>
      <c r="G1081" t="s">
        <v>21</v>
      </c>
      <c r="H1081" t="s">
        <v>16</v>
      </c>
      <c r="I1081">
        <v>2</v>
      </c>
      <c r="J1081">
        <v>40</v>
      </c>
      <c r="K1081">
        <v>550</v>
      </c>
      <c r="L1081">
        <v>2.5</v>
      </c>
      <c r="M1081" t="s">
        <v>2320</v>
      </c>
      <c r="N1081" t="str">
        <f>SUBSTITUTE(Sheet1[[#This Row],[Datekey_Opening]],"_","-")</f>
        <v>2013-2-2</v>
      </c>
      <c r="O1081">
        <f>YEAR(Sheet1[[#This Row],[Date]])</f>
        <v>2013</v>
      </c>
      <c r="P1081" t="str">
        <f>LOOKUP(Sheet1[[#This Row],[CountryCode]],$AI$4:$AI$18,$AJ$4:$AJ$18)</f>
        <v>India</v>
      </c>
      <c r="Q1081">
        <f>MONTH(Sheet1[[#This Row],[Date]])</f>
        <v>2</v>
      </c>
      <c r="R1081" t="str">
        <f>TEXT(Sheet1[[#This Row],[Date]],"MMMM")</f>
        <v>February</v>
      </c>
      <c r="S1081" t="str">
        <f>TEXT(Sheet1[[#This Row],[Date]],"YYYY-MMM")</f>
        <v>2013-Feb</v>
      </c>
      <c r="T1081">
        <f>WEEKDAY(Sheet1[[#This Row],[Date]])</f>
        <v>7</v>
      </c>
      <c r="U1081" t="str">
        <f>TEXT(Sheet1[[#This Row],[Date]],"DDDD")</f>
        <v>Saturday</v>
      </c>
      <c r="V1081" t="str">
        <f>"FM"&amp;MOD(MONTH(Sheet1[[#This Row],[Date]])-4,12)+1</f>
        <v>FM11</v>
      </c>
      <c r="W1081" t="str">
        <f>"Q"&amp;ROUNDUP(MONTH(Sheet1[[#This Row],[Date]])/3,0)</f>
        <v>Q1</v>
      </c>
      <c r="X1081" t="str">
        <f>"Q"&amp;INT(MOD(MONTH(Sheet1[[#This Row],[Date]])-4,12/3)+1)</f>
        <v>Q3</v>
      </c>
      <c r="Y1081" t="str" cm="1">
        <f t="array" ref="Y1081">_xlfn.IFS(ROUND(L1081,0)&lt;=1,"Need to improve 0-1",ROUND(L1081,0)&lt;=2,"Okay 1-2",ROUND(L1081,0)&lt;=3,"Good 2-3",ROUND(L1081,0)&lt;=4,"Great 3-4",ROUND(L1081,0)&lt;=5,"Excellent 4-5")</f>
        <v>Good 2-3</v>
      </c>
      <c r="Z1081" t="str">
        <f t="shared" si="16"/>
        <v>0-1000</v>
      </c>
    </row>
    <row r="1082" spans="1:26" x14ac:dyDescent="0.3">
      <c r="A1082">
        <v>302433</v>
      </c>
      <c r="B1082" t="s">
        <v>2321</v>
      </c>
      <c r="C1082">
        <v>1</v>
      </c>
      <c r="D1082" t="s">
        <v>14</v>
      </c>
      <c r="E1082" t="s">
        <v>362</v>
      </c>
      <c r="F1082" t="s">
        <v>16</v>
      </c>
      <c r="G1082" t="s">
        <v>16</v>
      </c>
      <c r="H1082" t="s">
        <v>16</v>
      </c>
      <c r="I1082">
        <v>2</v>
      </c>
      <c r="J1082">
        <v>14</v>
      </c>
      <c r="K1082">
        <v>550</v>
      </c>
      <c r="L1082">
        <v>3</v>
      </c>
      <c r="M1082" t="s">
        <v>821</v>
      </c>
      <c r="N1082" t="str">
        <f>SUBSTITUTE(Sheet1[[#This Row],[Datekey_Opening]],"_","-")</f>
        <v>2017-2-13</v>
      </c>
      <c r="O1082">
        <f>YEAR(Sheet1[[#This Row],[Date]])</f>
        <v>2017</v>
      </c>
      <c r="P1082" t="str">
        <f>LOOKUP(Sheet1[[#This Row],[CountryCode]],$AI$4:$AI$18,$AJ$4:$AJ$18)</f>
        <v>India</v>
      </c>
      <c r="Q1082">
        <f>MONTH(Sheet1[[#This Row],[Date]])</f>
        <v>2</v>
      </c>
      <c r="R1082" t="str">
        <f>TEXT(Sheet1[[#This Row],[Date]],"MMMM")</f>
        <v>February</v>
      </c>
      <c r="S1082" t="str">
        <f>TEXT(Sheet1[[#This Row],[Date]],"YYYY-MMM")</f>
        <v>2017-Feb</v>
      </c>
      <c r="T1082">
        <f>WEEKDAY(Sheet1[[#This Row],[Date]])</f>
        <v>2</v>
      </c>
      <c r="U1082" t="str">
        <f>TEXT(Sheet1[[#This Row],[Date]],"DDDD")</f>
        <v>Monday</v>
      </c>
      <c r="V1082" t="str">
        <f>"FM"&amp;MOD(MONTH(Sheet1[[#This Row],[Date]])-4,12)+1</f>
        <v>FM11</v>
      </c>
      <c r="W1082" t="str">
        <f>"Q"&amp;ROUNDUP(MONTH(Sheet1[[#This Row],[Date]])/3,0)</f>
        <v>Q1</v>
      </c>
      <c r="X1082" t="str">
        <f>"Q"&amp;INT(MOD(MONTH(Sheet1[[#This Row],[Date]])-4,12/3)+1)</f>
        <v>Q3</v>
      </c>
      <c r="Y1082" t="str" cm="1">
        <f t="array" ref="Y1082">_xlfn.IFS(ROUND(L1082,0)&lt;=1,"Need to improve 0-1",ROUND(L1082,0)&lt;=2,"Okay 1-2",ROUND(L1082,0)&lt;=3,"Good 2-3",ROUND(L1082,0)&lt;=4,"Great 3-4",ROUND(L1082,0)&lt;=5,"Excellent 4-5")</f>
        <v>Good 2-3</v>
      </c>
      <c r="Z1082" t="str">
        <f t="shared" si="16"/>
        <v>0-1000</v>
      </c>
    </row>
    <row r="1083" spans="1:26" x14ac:dyDescent="0.3">
      <c r="A1083">
        <v>18208886</v>
      </c>
      <c r="B1083" t="s">
        <v>2322</v>
      </c>
      <c r="C1083">
        <v>1</v>
      </c>
      <c r="D1083" t="s">
        <v>14</v>
      </c>
      <c r="E1083" t="s">
        <v>708</v>
      </c>
      <c r="F1083" t="s">
        <v>16</v>
      </c>
      <c r="G1083" t="s">
        <v>16</v>
      </c>
      <c r="H1083" t="s">
        <v>16</v>
      </c>
      <c r="I1083">
        <v>2</v>
      </c>
      <c r="J1083">
        <v>400</v>
      </c>
      <c r="K1083">
        <v>550</v>
      </c>
      <c r="L1083">
        <v>4.4000000000000004</v>
      </c>
      <c r="M1083" t="s">
        <v>1777</v>
      </c>
      <c r="N1083" t="str">
        <f>SUBSTITUTE(Sheet1[[#This Row],[Datekey_Opening]],"_","-")</f>
        <v>2012-1-16</v>
      </c>
      <c r="O1083">
        <f>YEAR(Sheet1[[#This Row],[Date]])</f>
        <v>2012</v>
      </c>
      <c r="P1083" t="str">
        <f>LOOKUP(Sheet1[[#This Row],[CountryCode]],$AI$4:$AI$18,$AJ$4:$AJ$18)</f>
        <v>India</v>
      </c>
      <c r="Q1083">
        <f>MONTH(Sheet1[[#This Row],[Date]])</f>
        <v>1</v>
      </c>
      <c r="R1083" t="str">
        <f>TEXT(Sheet1[[#This Row],[Date]],"MMMM")</f>
        <v>January</v>
      </c>
      <c r="S1083" t="str">
        <f>TEXT(Sheet1[[#This Row],[Date]],"YYYY-MMM")</f>
        <v>2012-Jan</v>
      </c>
      <c r="T1083">
        <f>WEEKDAY(Sheet1[[#This Row],[Date]])</f>
        <v>2</v>
      </c>
      <c r="U1083" t="str">
        <f>TEXT(Sheet1[[#This Row],[Date]],"DDDD")</f>
        <v>Monday</v>
      </c>
      <c r="V1083" t="str">
        <f>"FM"&amp;MOD(MONTH(Sheet1[[#This Row],[Date]])-4,12)+1</f>
        <v>FM10</v>
      </c>
      <c r="W1083" t="str">
        <f>"Q"&amp;ROUNDUP(MONTH(Sheet1[[#This Row],[Date]])/3,0)</f>
        <v>Q1</v>
      </c>
      <c r="X1083" t="str">
        <f>"Q"&amp;INT(MOD(MONTH(Sheet1[[#This Row],[Date]])-4,12/3)+1)</f>
        <v>Q2</v>
      </c>
      <c r="Y1083" t="str" cm="1">
        <f t="array" ref="Y1083">_xlfn.IFS(ROUND(L1083,0)&lt;=1,"Need to improve 0-1",ROUND(L1083,0)&lt;=2,"Okay 1-2",ROUND(L1083,0)&lt;=3,"Good 2-3",ROUND(L1083,0)&lt;=4,"Great 3-4",ROUND(L1083,0)&lt;=5,"Excellent 4-5")</f>
        <v>Great 3-4</v>
      </c>
      <c r="Z1083" t="str">
        <f t="shared" si="16"/>
        <v>0-1000</v>
      </c>
    </row>
    <row r="1084" spans="1:26" x14ac:dyDescent="0.3">
      <c r="A1084">
        <v>18285180</v>
      </c>
      <c r="B1084" t="s">
        <v>2323</v>
      </c>
      <c r="C1084">
        <v>1</v>
      </c>
      <c r="D1084" t="s">
        <v>14</v>
      </c>
      <c r="E1084" t="s">
        <v>426</v>
      </c>
      <c r="F1084" t="s">
        <v>16</v>
      </c>
      <c r="G1084" t="s">
        <v>21</v>
      </c>
      <c r="H1084" t="s">
        <v>16</v>
      </c>
      <c r="I1084">
        <v>2</v>
      </c>
      <c r="J1084">
        <v>80</v>
      </c>
      <c r="K1084">
        <v>550</v>
      </c>
      <c r="L1084">
        <v>3.8</v>
      </c>
      <c r="M1084" t="s">
        <v>259</v>
      </c>
      <c r="N1084" t="str">
        <f>SUBSTITUTE(Sheet1[[#This Row],[Datekey_Opening]],"_","-")</f>
        <v>2018-1-24</v>
      </c>
      <c r="O1084">
        <f>YEAR(Sheet1[[#This Row],[Date]])</f>
        <v>2018</v>
      </c>
      <c r="P1084" t="str">
        <f>LOOKUP(Sheet1[[#This Row],[CountryCode]],$AI$4:$AI$18,$AJ$4:$AJ$18)</f>
        <v>India</v>
      </c>
      <c r="Q1084">
        <f>MONTH(Sheet1[[#This Row],[Date]])</f>
        <v>1</v>
      </c>
      <c r="R1084" t="str">
        <f>TEXT(Sheet1[[#This Row],[Date]],"MMMM")</f>
        <v>January</v>
      </c>
      <c r="S1084" t="str">
        <f>TEXT(Sheet1[[#This Row],[Date]],"YYYY-MMM")</f>
        <v>2018-Jan</v>
      </c>
      <c r="T1084">
        <f>WEEKDAY(Sheet1[[#This Row],[Date]])</f>
        <v>4</v>
      </c>
      <c r="U1084" t="str">
        <f>TEXT(Sheet1[[#This Row],[Date]],"DDDD")</f>
        <v>Wednesday</v>
      </c>
      <c r="V1084" t="str">
        <f>"FM"&amp;MOD(MONTH(Sheet1[[#This Row],[Date]])-4,12)+1</f>
        <v>FM10</v>
      </c>
      <c r="W1084" t="str">
        <f>"Q"&amp;ROUNDUP(MONTH(Sheet1[[#This Row],[Date]])/3,0)</f>
        <v>Q1</v>
      </c>
      <c r="X1084" t="str">
        <f>"Q"&amp;INT(MOD(MONTH(Sheet1[[#This Row],[Date]])-4,12/3)+1)</f>
        <v>Q2</v>
      </c>
      <c r="Y1084" t="str" cm="1">
        <f t="array" ref="Y1084">_xlfn.IFS(ROUND(L1084,0)&lt;=1,"Need to improve 0-1",ROUND(L1084,0)&lt;=2,"Okay 1-2",ROUND(L1084,0)&lt;=3,"Good 2-3",ROUND(L1084,0)&lt;=4,"Great 3-4",ROUND(L1084,0)&lt;=5,"Excellent 4-5")</f>
        <v>Great 3-4</v>
      </c>
      <c r="Z1084" t="str">
        <f t="shared" si="16"/>
        <v>0-1000</v>
      </c>
    </row>
    <row r="1085" spans="1:26" x14ac:dyDescent="0.3">
      <c r="A1085">
        <v>300020</v>
      </c>
      <c r="B1085" t="s">
        <v>2324</v>
      </c>
      <c r="C1085">
        <v>1</v>
      </c>
      <c r="D1085" t="s">
        <v>14</v>
      </c>
      <c r="E1085" t="s">
        <v>362</v>
      </c>
      <c r="F1085" t="s">
        <v>16</v>
      </c>
      <c r="G1085" t="s">
        <v>16</v>
      </c>
      <c r="H1085" t="s">
        <v>16</v>
      </c>
      <c r="I1085">
        <v>2</v>
      </c>
      <c r="J1085">
        <v>6</v>
      </c>
      <c r="K1085">
        <v>550</v>
      </c>
      <c r="L1085">
        <v>2.9</v>
      </c>
      <c r="M1085" t="s">
        <v>2325</v>
      </c>
      <c r="N1085" t="str">
        <f>SUBSTITUTE(Sheet1[[#This Row],[Datekey_Opening]],"_","-")</f>
        <v>2014-1-7</v>
      </c>
      <c r="O1085">
        <f>YEAR(Sheet1[[#This Row],[Date]])</f>
        <v>2014</v>
      </c>
      <c r="P1085" t="str">
        <f>LOOKUP(Sheet1[[#This Row],[CountryCode]],$AI$4:$AI$18,$AJ$4:$AJ$18)</f>
        <v>India</v>
      </c>
      <c r="Q1085">
        <f>MONTH(Sheet1[[#This Row],[Date]])</f>
        <v>1</v>
      </c>
      <c r="R1085" t="str">
        <f>TEXT(Sheet1[[#This Row],[Date]],"MMMM")</f>
        <v>January</v>
      </c>
      <c r="S1085" t="str">
        <f>TEXT(Sheet1[[#This Row],[Date]],"YYYY-MMM")</f>
        <v>2014-Jan</v>
      </c>
      <c r="T1085">
        <f>WEEKDAY(Sheet1[[#This Row],[Date]])</f>
        <v>3</v>
      </c>
      <c r="U1085" t="str">
        <f>TEXT(Sheet1[[#This Row],[Date]],"DDDD")</f>
        <v>Tuesday</v>
      </c>
      <c r="V1085" t="str">
        <f>"FM"&amp;MOD(MONTH(Sheet1[[#This Row],[Date]])-4,12)+1</f>
        <v>FM10</v>
      </c>
      <c r="W1085" t="str">
        <f>"Q"&amp;ROUNDUP(MONTH(Sheet1[[#This Row],[Date]])/3,0)</f>
        <v>Q1</v>
      </c>
      <c r="X1085" t="str">
        <f>"Q"&amp;INT(MOD(MONTH(Sheet1[[#This Row],[Date]])-4,12/3)+1)</f>
        <v>Q2</v>
      </c>
      <c r="Y1085" t="str" cm="1">
        <f t="array" ref="Y1085">_xlfn.IFS(ROUND(L1085,0)&lt;=1,"Need to improve 0-1",ROUND(L1085,0)&lt;=2,"Okay 1-2",ROUND(L1085,0)&lt;=3,"Good 2-3",ROUND(L1085,0)&lt;=4,"Great 3-4",ROUND(L1085,0)&lt;=5,"Excellent 4-5")</f>
        <v>Good 2-3</v>
      </c>
      <c r="Z1085" t="str">
        <f t="shared" si="16"/>
        <v>0-1000</v>
      </c>
    </row>
    <row r="1086" spans="1:26" x14ac:dyDescent="0.3">
      <c r="A1086">
        <v>6359</v>
      </c>
      <c r="B1086" t="s">
        <v>2326</v>
      </c>
      <c r="C1086">
        <v>1</v>
      </c>
      <c r="D1086" t="s">
        <v>14</v>
      </c>
      <c r="E1086" t="s">
        <v>478</v>
      </c>
      <c r="F1086" t="s">
        <v>16</v>
      </c>
      <c r="G1086" t="s">
        <v>16</v>
      </c>
      <c r="H1086" t="s">
        <v>16</v>
      </c>
      <c r="I1086">
        <v>2</v>
      </c>
      <c r="J1086">
        <v>7</v>
      </c>
      <c r="K1086">
        <v>550</v>
      </c>
      <c r="L1086">
        <v>2.9</v>
      </c>
      <c r="M1086" t="s">
        <v>2327</v>
      </c>
      <c r="N1086" t="str">
        <f>SUBSTITUTE(Sheet1[[#This Row],[Datekey_Opening]],"_","-")</f>
        <v>2018-1-8</v>
      </c>
      <c r="O1086">
        <f>YEAR(Sheet1[[#This Row],[Date]])</f>
        <v>2018</v>
      </c>
      <c r="P1086" t="str">
        <f>LOOKUP(Sheet1[[#This Row],[CountryCode]],$AI$4:$AI$18,$AJ$4:$AJ$18)</f>
        <v>India</v>
      </c>
      <c r="Q1086">
        <f>MONTH(Sheet1[[#This Row],[Date]])</f>
        <v>1</v>
      </c>
      <c r="R1086" t="str">
        <f>TEXT(Sheet1[[#This Row],[Date]],"MMMM")</f>
        <v>January</v>
      </c>
      <c r="S1086" t="str">
        <f>TEXT(Sheet1[[#This Row],[Date]],"YYYY-MMM")</f>
        <v>2018-Jan</v>
      </c>
      <c r="T1086">
        <f>WEEKDAY(Sheet1[[#This Row],[Date]])</f>
        <v>2</v>
      </c>
      <c r="U1086" t="str">
        <f>TEXT(Sheet1[[#This Row],[Date]],"DDDD")</f>
        <v>Monday</v>
      </c>
      <c r="V1086" t="str">
        <f>"FM"&amp;MOD(MONTH(Sheet1[[#This Row],[Date]])-4,12)+1</f>
        <v>FM10</v>
      </c>
      <c r="W1086" t="str">
        <f>"Q"&amp;ROUNDUP(MONTH(Sheet1[[#This Row],[Date]])/3,0)</f>
        <v>Q1</v>
      </c>
      <c r="X1086" t="str">
        <f>"Q"&amp;INT(MOD(MONTH(Sheet1[[#This Row],[Date]])-4,12/3)+1)</f>
        <v>Q2</v>
      </c>
      <c r="Y1086" t="str" cm="1">
        <f t="array" ref="Y1086">_xlfn.IFS(ROUND(L1086,0)&lt;=1,"Need to improve 0-1",ROUND(L1086,0)&lt;=2,"Okay 1-2",ROUND(L1086,0)&lt;=3,"Good 2-3",ROUND(L1086,0)&lt;=4,"Great 3-4",ROUND(L1086,0)&lt;=5,"Excellent 4-5")</f>
        <v>Good 2-3</v>
      </c>
      <c r="Z1086" t="str">
        <f t="shared" si="16"/>
        <v>0-1000</v>
      </c>
    </row>
    <row r="1087" spans="1:26" x14ac:dyDescent="0.3">
      <c r="A1087">
        <v>18281954</v>
      </c>
      <c r="B1087" t="s">
        <v>2328</v>
      </c>
      <c r="C1087">
        <v>1</v>
      </c>
      <c r="D1087" t="s">
        <v>14</v>
      </c>
      <c r="E1087" t="s">
        <v>2329</v>
      </c>
      <c r="F1087" t="s">
        <v>16</v>
      </c>
      <c r="G1087" t="s">
        <v>21</v>
      </c>
      <c r="H1087" t="s">
        <v>16</v>
      </c>
      <c r="I1087">
        <v>2</v>
      </c>
      <c r="J1087">
        <v>81</v>
      </c>
      <c r="K1087">
        <v>550</v>
      </c>
      <c r="L1087">
        <v>3.7</v>
      </c>
      <c r="M1087" t="s">
        <v>2330</v>
      </c>
      <c r="N1087" t="str">
        <f>SUBSTITUTE(Sheet1[[#This Row],[Datekey_Opening]],"_","-")</f>
        <v>2012-1-11</v>
      </c>
      <c r="O1087">
        <f>YEAR(Sheet1[[#This Row],[Date]])</f>
        <v>2012</v>
      </c>
      <c r="P1087" t="str">
        <f>LOOKUP(Sheet1[[#This Row],[CountryCode]],$AI$4:$AI$18,$AJ$4:$AJ$18)</f>
        <v>India</v>
      </c>
      <c r="Q1087">
        <f>MONTH(Sheet1[[#This Row],[Date]])</f>
        <v>1</v>
      </c>
      <c r="R1087" t="str">
        <f>TEXT(Sheet1[[#This Row],[Date]],"MMMM")</f>
        <v>January</v>
      </c>
      <c r="S1087" t="str">
        <f>TEXT(Sheet1[[#This Row],[Date]],"YYYY-MMM")</f>
        <v>2012-Jan</v>
      </c>
      <c r="T1087">
        <f>WEEKDAY(Sheet1[[#This Row],[Date]])</f>
        <v>4</v>
      </c>
      <c r="U1087" t="str">
        <f>TEXT(Sheet1[[#This Row],[Date]],"DDDD")</f>
        <v>Wednesday</v>
      </c>
      <c r="V1087" t="str">
        <f>"FM"&amp;MOD(MONTH(Sheet1[[#This Row],[Date]])-4,12)+1</f>
        <v>FM10</v>
      </c>
      <c r="W1087" t="str">
        <f>"Q"&amp;ROUNDUP(MONTH(Sheet1[[#This Row],[Date]])/3,0)</f>
        <v>Q1</v>
      </c>
      <c r="X1087" t="str">
        <f>"Q"&amp;INT(MOD(MONTH(Sheet1[[#This Row],[Date]])-4,12/3)+1)</f>
        <v>Q2</v>
      </c>
      <c r="Y1087" t="str" cm="1">
        <f t="array" ref="Y1087">_xlfn.IFS(ROUND(L1087,0)&lt;=1,"Need to improve 0-1",ROUND(L1087,0)&lt;=2,"Okay 1-2",ROUND(L1087,0)&lt;=3,"Good 2-3",ROUND(L1087,0)&lt;=4,"Great 3-4",ROUND(L1087,0)&lt;=5,"Excellent 4-5")</f>
        <v>Great 3-4</v>
      </c>
      <c r="Z1087" t="str">
        <f t="shared" si="16"/>
        <v>0-1000</v>
      </c>
    </row>
    <row r="1088" spans="1:26" x14ac:dyDescent="0.3">
      <c r="A1088">
        <v>303595</v>
      </c>
      <c r="B1088" t="s">
        <v>2331</v>
      </c>
      <c r="C1088">
        <v>1</v>
      </c>
      <c r="D1088" t="s">
        <v>14</v>
      </c>
      <c r="E1088" t="s">
        <v>362</v>
      </c>
      <c r="F1088" t="s">
        <v>16</v>
      </c>
      <c r="G1088" t="s">
        <v>21</v>
      </c>
      <c r="H1088" t="s">
        <v>16</v>
      </c>
      <c r="I1088">
        <v>2</v>
      </c>
      <c r="J1088">
        <v>128</v>
      </c>
      <c r="K1088">
        <v>550</v>
      </c>
      <c r="L1088">
        <v>2.7</v>
      </c>
      <c r="M1088" t="s">
        <v>267</v>
      </c>
      <c r="N1088" t="str">
        <f>SUBSTITUTE(Sheet1[[#This Row],[Datekey_Opening]],"_","-")</f>
        <v>2011-1-16</v>
      </c>
      <c r="O1088">
        <f>YEAR(Sheet1[[#This Row],[Date]])</f>
        <v>2011</v>
      </c>
      <c r="P1088" t="str">
        <f>LOOKUP(Sheet1[[#This Row],[CountryCode]],$AI$4:$AI$18,$AJ$4:$AJ$18)</f>
        <v>India</v>
      </c>
      <c r="Q1088">
        <f>MONTH(Sheet1[[#This Row],[Date]])</f>
        <v>1</v>
      </c>
      <c r="R1088" t="str">
        <f>TEXT(Sheet1[[#This Row],[Date]],"MMMM")</f>
        <v>January</v>
      </c>
      <c r="S1088" t="str">
        <f>TEXT(Sheet1[[#This Row],[Date]],"YYYY-MMM")</f>
        <v>2011-Jan</v>
      </c>
      <c r="T1088">
        <f>WEEKDAY(Sheet1[[#This Row],[Date]])</f>
        <v>1</v>
      </c>
      <c r="U1088" t="str">
        <f>TEXT(Sheet1[[#This Row],[Date]],"DDDD")</f>
        <v>Sunday</v>
      </c>
      <c r="V1088" t="str">
        <f>"FM"&amp;MOD(MONTH(Sheet1[[#This Row],[Date]])-4,12)+1</f>
        <v>FM10</v>
      </c>
      <c r="W1088" t="str">
        <f>"Q"&amp;ROUNDUP(MONTH(Sheet1[[#This Row],[Date]])/3,0)</f>
        <v>Q1</v>
      </c>
      <c r="X1088" t="str">
        <f>"Q"&amp;INT(MOD(MONTH(Sheet1[[#This Row],[Date]])-4,12/3)+1)</f>
        <v>Q2</v>
      </c>
      <c r="Y1088" t="str" cm="1">
        <f t="array" ref="Y1088">_xlfn.IFS(ROUND(L1088,0)&lt;=1,"Need to improve 0-1",ROUND(L1088,0)&lt;=2,"Okay 1-2",ROUND(L1088,0)&lt;=3,"Good 2-3",ROUND(L1088,0)&lt;=4,"Great 3-4",ROUND(L1088,0)&lt;=5,"Excellent 4-5")</f>
        <v>Good 2-3</v>
      </c>
      <c r="Z1088" t="str">
        <f t="shared" si="16"/>
        <v>0-1000</v>
      </c>
    </row>
    <row r="1089" spans="1:26" x14ac:dyDescent="0.3">
      <c r="A1089">
        <v>18247014</v>
      </c>
      <c r="B1089" t="s">
        <v>2332</v>
      </c>
      <c r="C1089">
        <v>1</v>
      </c>
      <c r="D1089" t="s">
        <v>14</v>
      </c>
      <c r="E1089" t="s">
        <v>567</v>
      </c>
      <c r="F1089" t="s">
        <v>16</v>
      </c>
      <c r="G1089" t="s">
        <v>16</v>
      </c>
      <c r="H1089" t="s">
        <v>16</v>
      </c>
      <c r="I1089">
        <v>2</v>
      </c>
      <c r="J1089">
        <v>23</v>
      </c>
      <c r="K1089">
        <v>550</v>
      </c>
      <c r="L1089">
        <v>3.4</v>
      </c>
      <c r="M1089" t="s">
        <v>2333</v>
      </c>
      <c r="N1089" t="str">
        <f>SUBSTITUTE(Sheet1[[#This Row],[Datekey_Opening]],"_","-")</f>
        <v>2013-1-26</v>
      </c>
      <c r="O1089">
        <f>YEAR(Sheet1[[#This Row],[Date]])</f>
        <v>2013</v>
      </c>
      <c r="P1089" t="str">
        <f>LOOKUP(Sheet1[[#This Row],[CountryCode]],$AI$4:$AI$18,$AJ$4:$AJ$18)</f>
        <v>India</v>
      </c>
      <c r="Q1089">
        <f>MONTH(Sheet1[[#This Row],[Date]])</f>
        <v>1</v>
      </c>
      <c r="R1089" t="str">
        <f>TEXT(Sheet1[[#This Row],[Date]],"MMMM")</f>
        <v>January</v>
      </c>
      <c r="S1089" t="str">
        <f>TEXT(Sheet1[[#This Row],[Date]],"YYYY-MMM")</f>
        <v>2013-Jan</v>
      </c>
      <c r="T1089">
        <f>WEEKDAY(Sheet1[[#This Row],[Date]])</f>
        <v>7</v>
      </c>
      <c r="U1089" t="str">
        <f>TEXT(Sheet1[[#This Row],[Date]],"DDDD")</f>
        <v>Saturday</v>
      </c>
      <c r="V1089" t="str">
        <f>"FM"&amp;MOD(MONTH(Sheet1[[#This Row],[Date]])-4,12)+1</f>
        <v>FM10</v>
      </c>
      <c r="W1089" t="str">
        <f>"Q"&amp;ROUNDUP(MONTH(Sheet1[[#This Row],[Date]])/3,0)</f>
        <v>Q1</v>
      </c>
      <c r="X1089" t="str">
        <f>"Q"&amp;INT(MOD(MONTH(Sheet1[[#This Row],[Date]])-4,12/3)+1)</f>
        <v>Q2</v>
      </c>
      <c r="Y1089" t="str" cm="1">
        <f t="array" ref="Y1089">_xlfn.IFS(ROUND(L1089,0)&lt;=1,"Need to improve 0-1",ROUND(L1089,0)&lt;=2,"Okay 1-2",ROUND(L1089,0)&lt;=3,"Good 2-3",ROUND(L1089,0)&lt;=4,"Great 3-4",ROUND(L1089,0)&lt;=5,"Excellent 4-5")</f>
        <v>Good 2-3</v>
      </c>
      <c r="Z1089" t="str">
        <f t="shared" si="16"/>
        <v>0-1000</v>
      </c>
    </row>
    <row r="1090" spans="1:26" x14ac:dyDescent="0.3">
      <c r="A1090">
        <v>491</v>
      </c>
      <c r="B1090" t="s">
        <v>2249</v>
      </c>
      <c r="C1090">
        <v>1</v>
      </c>
      <c r="D1090" t="s">
        <v>14</v>
      </c>
      <c r="E1090" t="s">
        <v>2277</v>
      </c>
      <c r="F1090" t="s">
        <v>16</v>
      </c>
      <c r="G1090" t="s">
        <v>21</v>
      </c>
      <c r="H1090" t="s">
        <v>16</v>
      </c>
      <c r="I1090">
        <v>2</v>
      </c>
      <c r="J1090">
        <v>269</v>
      </c>
      <c r="K1090">
        <v>550</v>
      </c>
      <c r="L1090">
        <v>3.7</v>
      </c>
      <c r="M1090" t="s">
        <v>2334</v>
      </c>
      <c r="N1090" t="str">
        <f>SUBSTITUTE(Sheet1[[#This Row],[Datekey_Opening]],"_","-")</f>
        <v>2013-12-7</v>
      </c>
      <c r="O1090">
        <f>YEAR(Sheet1[[#This Row],[Date]])</f>
        <v>2013</v>
      </c>
      <c r="P1090" t="str">
        <f>LOOKUP(Sheet1[[#This Row],[CountryCode]],$AI$4:$AI$18,$AJ$4:$AJ$18)</f>
        <v>India</v>
      </c>
      <c r="Q1090">
        <f>MONTH(Sheet1[[#This Row],[Date]])</f>
        <v>12</v>
      </c>
      <c r="R1090" t="str">
        <f>TEXT(Sheet1[[#This Row],[Date]],"MMMM")</f>
        <v>December</v>
      </c>
      <c r="S1090" t="str">
        <f>TEXT(Sheet1[[#This Row],[Date]],"YYYY-MMM")</f>
        <v>2013-Dec</v>
      </c>
      <c r="T1090">
        <f>WEEKDAY(Sheet1[[#This Row],[Date]])</f>
        <v>7</v>
      </c>
      <c r="U1090" t="str">
        <f>TEXT(Sheet1[[#This Row],[Date]],"DDDD")</f>
        <v>Saturday</v>
      </c>
      <c r="V1090" t="str">
        <f>"FM"&amp;MOD(MONTH(Sheet1[[#This Row],[Date]])-4,12)+1</f>
        <v>FM9</v>
      </c>
      <c r="W1090" t="str">
        <f>"Q"&amp;ROUNDUP(MONTH(Sheet1[[#This Row],[Date]])/3,0)</f>
        <v>Q4</v>
      </c>
      <c r="X1090" t="str">
        <f>"Q"&amp;INT(MOD(MONTH(Sheet1[[#This Row],[Date]])-4,12/3)+1)</f>
        <v>Q1</v>
      </c>
      <c r="Y1090" t="str" cm="1">
        <f t="array" ref="Y1090">_xlfn.IFS(ROUND(L1090,0)&lt;=1,"Need to improve 0-1",ROUND(L1090,0)&lt;=2,"Okay 1-2",ROUND(L1090,0)&lt;=3,"Good 2-3",ROUND(L1090,0)&lt;=4,"Great 3-4",ROUND(L1090,0)&lt;=5,"Excellent 4-5")</f>
        <v>Great 3-4</v>
      </c>
      <c r="Z1090" t="str">
        <f t="shared" ref="Z1090:Z1153" si="17">IF(AND(K1090&gt;=0,K1090&lt;1000),"0-1000",IF(AND(K1090&gt;=1000,K1090&lt;2000),"1000-2000",IF(AND(K1090&gt;=2000,K1090&lt;3000),"2000-3000",IF(AND(K1090&gt;=3000,K1090&lt;4000),"3000-4000",IF(AND(K1090&gt;=4000,K1090&lt;5000),"4000-5000",IF(AND(K1090&gt;=5000,K1090&lt;6000),"5000-6000",IF(AND(K1090&gt;=6000,K1090&lt;7000),"6000-7000",IF(AND(K1090&gt;=7000,K1090&lt;200000),"7000-200000","Above 200000"))))))))</f>
        <v>0-1000</v>
      </c>
    </row>
    <row r="1091" spans="1:26" x14ac:dyDescent="0.3">
      <c r="A1091">
        <v>18277019</v>
      </c>
      <c r="B1091" t="s">
        <v>2335</v>
      </c>
      <c r="C1091">
        <v>1</v>
      </c>
      <c r="D1091" t="s">
        <v>14</v>
      </c>
      <c r="E1091" t="s">
        <v>429</v>
      </c>
      <c r="F1091" t="s">
        <v>16</v>
      </c>
      <c r="G1091" t="s">
        <v>16</v>
      </c>
      <c r="H1091" t="s">
        <v>16</v>
      </c>
      <c r="I1091">
        <v>2</v>
      </c>
      <c r="J1091">
        <v>10</v>
      </c>
      <c r="K1091">
        <v>550</v>
      </c>
      <c r="L1091">
        <v>3.1</v>
      </c>
      <c r="M1091" t="s">
        <v>2336</v>
      </c>
      <c r="N1091" t="str">
        <f>SUBSTITUTE(Sheet1[[#This Row],[Datekey_Opening]],"_","-")</f>
        <v>2014-12-16</v>
      </c>
      <c r="O1091">
        <f>YEAR(Sheet1[[#This Row],[Date]])</f>
        <v>2014</v>
      </c>
      <c r="P1091" t="str">
        <f>LOOKUP(Sheet1[[#This Row],[CountryCode]],$AI$4:$AI$18,$AJ$4:$AJ$18)</f>
        <v>India</v>
      </c>
      <c r="Q1091">
        <f>MONTH(Sheet1[[#This Row],[Date]])</f>
        <v>12</v>
      </c>
      <c r="R1091" t="str">
        <f>TEXT(Sheet1[[#This Row],[Date]],"MMMM")</f>
        <v>December</v>
      </c>
      <c r="S1091" t="str">
        <f>TEXT(Sheet1[[#This Row],[Date]],"YYYY-MMM")</f>
        <v>2014-Dec</v>
      </c>
      <c r="T1091">
        <f>WEEKDAY(Sheet1[[#This Row],[Date]])</f>
        <v>3</v>
      </c>
      <c r="U1091" t="str">
        <f>TEXT(Sheet1[[#This Row],[Date]],"DDDD")</f>
        <v>Tuesday</v>
      </c>
      <c r="V1091" t="str">
        <f>"FM"&amp;MOD(MONTH(Sheet1[[#This Row],[Date]])-4,12)+1</f>
        <v>FM9</v>
      </c>
      <c r="W1091" t="str">
        <f>"Q"&amp;ROUNDUP(MONTH(Sheet1[[#This Row],[Date]])/3,0)</f>
        <v>Q4</v>
      </c>
      <c r="X1091" t="str">
        <f>"Q"&amp;INT(MOD(MONTH(Sheet1[[#This Row],[Date]])-4,12/3)+1)</f>
        <v>Q1</v>
      </c>
      <c r="Y1091" t="str" cm="1">
        <f t="array" ref="Y1091">_xlfn.IFS(ROUND(L1091,0)&lt;=1,"Need to improve 0-1",ROUND(L1091,0)&lt;=2,"Okay 1-2",ROUND(L1091,0)&lt;=3,"Good 2-3",ROUND(L1091,0)&lt;=4,"Great 3-4",ROUND(L1091,0)&lt;=5,"Excellent 4-5")</f>
        <v>Good 2-3</v>
      </c>
      <c r="Z1091" t="str">
        <f t="shared" si="17"/>
        <v>0-1000</v>
      </c>
    </row>
    <row r="1092" spans="1:26" x14ac:dyDescent="0.3">
      <c r="A1092">
        <v>1775</v>
      </c>
      <c r="B1092" t="s">
        <v>2337</v>
      </c>
      <c r="C1092">
        <v>1</v>
      </c>
      <c r="D1092" t="s">
        <v>14</v>
      </c>
      <c r="E1092" t="s">
        <v>2338</v>
      </c>
      <c r="F1092" t="s">
        <v>16</v>
      </c>
      <c r="G1092" t="s">
        <v>21</v>
      </c>
      <c r="H1092" t="s">
        <v>16</v>
      </c>
      <c r="I1092">
        <v>2</v>
      </c>
      <c r="J1092">
        <v>90</v>
      </c>
      <c r="K1092">
        <v>550</v>
      </c>
      <c r="L1092">
        <v>2.8</v>
      </c>
      <c r="M1092" t="s">
        <v>279</v>
      </c>
      <c r="N1092" t="str">
        <f>SUBSTITUTE(Sheet1[[#This Row],[Datekey_Opening]],"_","-")</f>
        <v>2011-12-13</v>
      </c>
      <c r="O1092">
        <f>YEAR(Sheet1[[#This Row],[Date]])</f>
        <v>2011</v>
      </c>
      <c r="P1092" t="str">
        <f>LOOKUP(Sheet1[[#This Row],[CountryCode]],$AI$4:$AI$18,$AJ$4:$AJ$18)</f>
        <v>India</v>
      </c>
      <c r="Q1092">
        <f>MONTH(Sheet1[[#This Row],[Date]])</f>
        <v>12</v>
      </c>
      <c r="R1092" t="str">
        <f>TEXT(Sheet1[[#This Row],[Date]],"MMMM")</f>
        <v>December</v>
      </c>
      <c r="S1092" t="str">
        <f>TEXT(Sheet1[[#This Row],[Date]],"YYYY-MMM")</f>
        <v>2011-Dec</v>
      </c>
      <c r="T1092">
        <f>WEEKDAY(Sheet1[[#This Row],[Date]])</f>
        <v>3</v>
      </c>
      <c r="U1092" t="str">
        <f>TEXT(Sheet1[[#This Row],[Date]],"DDDD")</f>
        <v>Tuesday</v>
      </c>
      <c r="V1092" t="str">
        <f>"FM"&amp;MOD(MONTH(Sheet1[[#This Row],[Date]])-4,12)+1</f>
        <v>FM9</v>
      </c>
      <c r="W1092" t="str">
        <f>"Q"&amp;ROUNDUP(MONTH(Sheet1[[#This Row],[Date]])/3,0)</f>
        <v>Q4</v>
      </c>
      <c r="X1092" t="str">
        <f>"Q"&amp;INT(MOD(MONTH(Sheet1[[#This Row],[Date]])-4,12/3)+1)</f>
        <v>Q1</v>
      </c>
      <c r="Y1092" t="str" cm="1">
        <f t="array" ref="Y1092">_xlfn.IFS(ROUND(L1092,0)&lt;=1,"Need to improve 0-1",ROUND(L1092,0)&lt;=2,"Okay 1-2",ROUND(L1092,0)&lt;=3,"Good 2-3",ROUND(L1092,0)&lt;=4,"Great 3-4",ROUND(L1092,0)&lt;=5,"Excellent 4-5")</f>
        <v>Good 2-3</v>
      </c>
      <c r="Z1092" t="str">
        <f t="shared" si="17"/>
        <v>0-1000</v>
      </c>
    </row>
    <row r="1093" spans="1:26" x14ac:dyDescent="0.3">
      <c r="A1093">
        <v>309874</v>
      </c>
      <c r="B1093" t="s">
        <v>2339</v>
      </c>
      <c r="C1093">
        <v>1</v>
      </c>
      <c r="D1093" t="s">
        <v>14</v>
      </c>
      <c r="E1093" t="s">
        <v>473</v>
      </c>
      <c r="F1093" t="s">
        <v>16</v>
      </c>
      <c r="G1093" t="s">
        <v>16</v>
      </c>
      <c r="H1093" t="s">
        <v>16</v>
      </c>
      <c r="I1093">
        <v>2</v>
      </c>
      <c r="J1093">
        <v>15</v>
      </c>
      <c r="K1093">
        <v>550</v>
      </c>
      <c r="L1093">
        <v>3</v>
      </c>
      <c r="M1093" t="s">
        <v>2340</v>
      </c>
      <c r="N1093" t="str">
        <f>SUBSTITUTE(Sheet1[[#This Row],[Datekey_Opening]],"_","-")</f>
        <v>2014-12-5</v>
      </c>
      <c r="O1093">
        <f>YEAR(Sheet1[[#This Row],[Date]])</f>
        <v>2014</v>
      </c>
      <c r="P1093" t="str">
        <f>LOOKUP(Sheet1[[#This Row],[CountryCode]],$AI$4:$AI$18,$AJ$4:$AJ$18)</f>
        <v>India</v>
      </c>
      <c r="Q1093">
        <f>MONTH(Sheet1[[#This Row],[Date]])</f>
        <v>12</v>
      </c>
      <c r="R1093" t="str">
        <f>TEXT(Sheet1[[#This Row],[Date]],"MMMM")</f>
        <v>December</v>
      </c>
      <c r="S1093" t="str">
        <f>TEXT(Sheet1[[#This Row],[Date]],"YYYY-MMM")</f>
        <v>2014-Dec</v>
      </c>
      <c r="T1093">
        <f>WEEKDAY(Sheet1[[#This Row],[Date]])</f>
        <v>6</v>
      </c>
      <c r="U1093" t="str">
        <f>TEXT(Sheet1[[#This Row],[Date]],"DDDD")</f>
        <v>Friday</v>
      </c>
      <c r="V1093" t="str">
        <f>"FM"&amp;MOD(MONTH(Sheet1[[#This Row],[Date]])-4,12)+1</f>
        <v>FM9</v>
      </c>
      <c r="W1093" t="str">
        <f>"Q"&amp;ROUNDUP(MONTH(Sheet1[[#This Row],[Date]])/3,0)</f>
        <v>Q4</v>
      </c>
      <c r="X1093" t="str">
        <f>"Q"&amp;INT(MOD(MONTH(Sheet1[[#This Row],[Date]])-4,12/3)+1)</f>
        <v>Q1</v>
      </c>
      <c r="Y1093" t="str" cm="1">
        <f t="array" ref="Y1093">_xlfn.IFS(ROUND(L1093,0)&lt;=1,"Need to improve 0-1",ROUND(L1093,0)&lt;=2,"Okay 1-2",ROUND(L1093,0)&lt;=3,"Good 2-3",ROUND(L1093,0)&lt;=4,"Great 3-4",ROUND(L1093,0)&lt;=5,"Excellent 4-5")</f>
        <v>Good 2-3</v>
      </c>
      <c r="Z1093" t="str">
        <f t="shared" si="17"/>
        <v>0-1000</v>
      </c>
    </row>
    <row r="1094" spans="1:26" x14ac:dyDescent="0.3">
      <c r="A1094">
        <v>18446491</v>
      </c>
      <c r="B1094" t="s">
        <v>2249</v>
      </c>
      <c r="C1094">
        <v>1</v>
      </c>
      <c r="D1094" t="s">
        <v>14</v>
      </c>
      <c r="E1094" t="s">
        <v>2277</v>
      </c>
      <c r="F1094" t="s">
        <v>16</v>
      </c>
      <c r="G1094" t="s">
        <v>16</v>
      </c>
      <c r="H1094" t="s">
        <v>16</v>
      </c>
      <c r="I1094">
        <v>2</v>
      </c>
      <c r="J1094">
        <v>3</v>
      </c>
      <c r="K1094">
        <v>550</v>
      </c>
      <c r="L1094">
        <v>1</v>
      </c>
      <c r="M1094" t="s">
        <v>2074</v>
      </c>
      <c r="N1094" t="str">
        <f>SUBSTITUTE(Sheet1[[#This Row],[Datekey_Opening]],"_","-")</f>
        <v>2013-12-6</v>
      </c>
      <c r="O1094">
        <f>YEAR(Sheet1[[#This Row],[Date]])</f>
        <v>2013</v>
      </c>
      <c r="P1094" t="str">
        <f>LOOKUP(Sheet1[[#This Row],[CountryCode]],$AI$4:$AI$18,$AJ$4:$AJ$18)</f>
        <v>India</v>
      </c>
      <c r="Q1094">
        <f>MONTH(Sheet1[[#This Row],[Date]])</f>
        <v>12</v>
      </c>
      <c r="R1094" t="str">
        <f>TEXT(Sheet1[[#This Row],[Date]],"MMMM")</f>
        <v>December</v>
      </c>
      <c r="S1094" t="str">
        <f>TEXT(Sheet1[[#This Row],[Date]],"YYYY-MMM")</f>
        <v>2013-Dec</v>
      </c>
      <c r="T1094">
        <f>WEEKDAY(Sheet1[[#This Row],[Date]])</f>
        <v>6</v>
      </c>
      <c r="U1094" t="str">
        <f>TEXT(Sheet1[[#This Row],[Date]],"DDDD")</f>
        <v>Friday</v>
      </c>
      <c r="V1094" t="str">
        <f>"FM"&amp;MOD(MONTH(Sheet1[[#This Row],[Date]])-4,12)+1</f>
        <v>FM9</v>
      </c>
      <c r="W1094" t="str">
        <f>"Q"&amp;ROUNDUP(MONTH(Sheet1[[#This Row],[Date]])/3,0)</f>
        <v>Q4</v>
      </c>
      <c r="X1094" t="str">
        <f>"Q"&amp;INT(MOD(MONTH(Sheet1[[#This Row],[Date]])-4,12/3)+1)</f>
        <v>Q1</v>
      </c>
      <c r="Y1094" t="str" cm="1">
        <f t="array" ref="Y1094">_xlfn.IFS(ROUND(L1094,0)&lt;=1,"Need to improve 0-1",ROUND(L1094,0)&lt;=2,"Okay 1-2",ROUND(L1094,0)&lt;=3,"Good 2-3",ROUND(L1094,0)&lt;=4,"Great 3-4",ROUND(L1094,0)&lt;=5,"Excellent 4-5")</f>
        <v>Need to improve 0-1</v>
      </c>
      <c r="Z1094" t="str">
        <f t="shared" si="17"/>
        <v>0-1000</v>
      </c>
    </row>
    <row r="1095" spans="1:26" x14ac:dyDescent="0.3">
      <c r="A1095">
        <v>305646</v>
      </c>
      <c r="B1095" t="s">
        <v>2284</v>
      </c>
      <c r="C1095">
        <v>1</v>
      </c>
      <c r="D1095" t="s">
        <v>14</v>
      </c>
      <c r="E1095" t="s">
        <v>432</v>
      </c>
      <c r="F1095" t="s">
        <v>16</v>
      </c>
      <c r="G1095" t="s">
        <v>21</v>
      </c>
      <c r="H1095" t="s">
        <v>16</v>
      </c>
      <c r="I1095">
        <v>2</v>
      </c>
      <c r="J1095">
        <v>372</v>
      </c>
      <c r="K1095">
        <v>550</v>
      </c>
      <c r="L1095">
        <v>4.2</v>
      </c>
      <c r="M1095" t="s">
        <v>2341</v>
      </c>
      <c r="N1095" t="str">
        <f>SUBSTITUTE(Sheet1[[#This Row],[Datekey_Opening]],"_","-")</f>
        <v>2015-11-6</v>
      </c>
      <c r="O1095">
        <f>YEAR(Sheet1[[#This Row],[Date]])</f>
        <v>2015</v>
      </c>
      <c r="P1095" t="str">
        <f>LOOKUP(Sheet1[[#This Row],[CountryCode]],$AI$4:$AI$18,$AJ$4:$AJ$18)</f>
        <v>India</v>
      </c>
      <c r="Q1095">
        <f>MONTH(Sheet1[[#This Row],[Date]])</f>
        <v>11</v>
      </c>
      <c r="R1095" t="str">
        <f>TEXT(Sheet1[[#This Row],[Date]],"MMMM")</f>
        <v>November</v>
      </c>
      <c r="S1095" t="str">
        <f>TEXT(Sheet1[[#This Row],[Date]],"YYYY-MMM")</f>
        <v>2015-Nov</v>
      </c>
      <c r="T1095">
        <f>WEEKDAY(Sheet1[[#This Row],[Date]])</f>
        <v>6</v>
      </c>
      <c r="U1095" t="str">
        <f>TEXT(Sheet1[[#This Row],[Date]],"DDDD")</f>
        <v>Friday</v>
      </c>
      <c r="V1095" t="str">
        <f>"FM"&amp;MOD(MONTH(Sheet1[[#This Row],[Date]])-4,12)+1</f>
        <v>FM8</v>
      </c>
      <c r="W1095" t="str">
        <f>"Q"&amp;ROUNDUP(MONTH(Sheet1[[#This Row],[Date]])/3,0)</f>
        <v>Q4</v>
      </c>
      <c r="X1095" t="str">
        <f>"Q"&amp;INT(MOD(MONTH(Sheet1[[#This Row],[Date]])-4,12/3)+1)</f>
        <v>Q4</v>
      </c>
      <c r="Y1095" t="str" cm="1">
        <f t="array" ref="Y1095">_xlfn.IFS(ROUND(L1095,0)&lt;=1,"Need to improve 0-1",ROUND(L1095,0)&lt;=2,"Okay 1-2",ROUND(L1095,0)&lt;=3,"Good 2-3",ROUND(L1095,0)&lt;=4,"Great 3-4",ROUND(L1095,0)&lt;=5,"Excellent 4-5")</f>
        <v>Great 3-4</v>
      </c>
      <c r="Z1095" t="str">
        <f t="shared" si="17"/>
        <v>0-1000</v>
      </c>
    </row>
    <row r="1096" spans="1:26" x14ac:dyDescent="0.3">
      <c r="A1096">
        <v>3700</v>
      </c>
      <c r="B1096" t="s">
        <v>2342</v>
      </c>
      <c r="C1096">
        <v>1</v>
      </c>
      <c r="D1096" t="s">
        <v>14</v>
      </c>
      <c r="E1096" t="s">
        <v>2260</v>
      </c>
      <c r="F1096" t="s">
        <v>16</v>
      </c>
      <c r="G1096" t="s">
        <v>21</v>
      </c>
      <c r="H1096" t="s">
        <v>16</v>
      </c>
      <c r="I1096">
        <v>2</v>
      </c>
      <c r="J1096">
        <v>103</v>
      </c>
      <c r="K1096">
        <v>550</v>
      </c>
      <c r="L1096">
        <v>2.8</v>
      </c>
      <c r="M1096" t="s">
        <v>2343</v>
      </c>
      <c r="N1096" t="str">
        <f>SUBSTITUTE(Sheet1[[#This Row],[Datekey_Opening]],"_","-")</f>
        <v>2015-11-8</v>
      </c>
      <c r="O1096">
        <f>YEAR(Sheet1[[#This Row],[Date]])</f>
        <v>2015</v>
      </c>
      <c r="P1096" t="str">
        <f>LOOKUP(Sheet1[[#This Row],[CountryCode]],$AI$4:$AI$18,$AJ$4:$AJ$18)</f>
        <v>India</v>
      </c>
      <c r="Q1096">
        <f>MONTH(Sheet1[[#This Row],[Date]])</f>
        <v>11</v>
      </c>
      <c r="R1096" t="str">
        <f>TEXT(Sheet1[[#This Row],[Date]],"MMMM")</f>
        <v>November</v>
      </c>
      <c r="S1096" t="str">
        <f>TEXT(Sheet1[[#This Row],[Date]],"YYYY-MMM")</f>
        <v>2015-Nov</v>
      </c>
      <c r="T1096">
        <f>WEEKDAY(Sheet1[[#This Row],[Date]])</f>
        <v>1</v>
      </c>
      <c r="U1096" t="str">
        <f>TEXT(Sheet1[[#This Row],[Date]],"DDDD")</f>
        <v>Sunday</v>
      </c>
      <c r="V1096" t="str">
        <f>"FM"&amp;MOD(MONTH(Sheet1[[#This Row],[Date]])-4,12)+1</f>
        <v>FM8</v>
      </c>
      <c r="W1096" t="str">
        <f>"Q"&amp;ROUNDUP(MONTH(Sheet1[[#This Row],[Date]])/3,0)</f>
        <v>Q4</v>
      </c>
      <c r="X1096" t="str">
        <f>"Q"&amp;INT(MOD(MONTH(Sheet1[[#This Row],[Date]])-4,12/3)+1)</f>
        <v>Q4</v>
      </c>
      <c r="Y1096" t="str" cm="1">
        <f t="array" ref="Y1096">_xlfn.IFS(ROUND(L1096,0)&lt;=1,"Need to improve 0-1",ROUND(L1096,0)&lt;=2,"Okay 1-2",ROUND(L1096,0)&lt;=3,"Good 2-3",ROUND(L1096,0)&lt;=4,"Great 3-4",ROUND(L1096,0)&lt;=5,"Excellent 4-5")</f>
        <v>Good 2-3</v>
      </c>
      <c r="Z1096" t="str">
        <f t="shared" si="17"/>
        <v>0-1000</v>
      </c>
    </row>
    <row r="1097" spans="1:26" x14ac:dyDescent="0.3">
      <c r="A1097">
        <v>7906</v>
      </c>
      <c r="B1097" t="s">
        <v>2344</v>
      </c>
      <c r="C1097">
        <v>1</v>
      </c>
      <c r="D1097" t="s">
        <v>14</v>
      </c>
      <c r="E1097" t="s">
        <v>751</v>
      </c>
      <c r="F1097" t="s">
        <v>16</v>
      </c>
      <c r="G1097" t="s">
        <v>16</v>
      </c>
      <c r="H1097" t="s">
        <v>16</v>
      </c>
      <c r="I1097">
        <v>2</v>
      </c>
      <c r="J1097">
        <v>63</v>
      </c>
      <c r="K1097">
        <v>550</v>
      </c>
      <c r="L1097">
        <v>3.8</v>
      </c>
      <c r="M1097" t="s">
        <v>2345</v>
      </c>
      <c r="N1097" t="str">
        <f>SUBSTITUTE(Sheet1[[#This Row],[Datekey_Opening]],"_","-")</f>
        <v>2017-11-17</v>
      </c>
      <c r="O1097">
        <f>YEAR(Sheet1[[#This Row],[Date]])</f>
        <v>2017</v>
      </c>
      <c r="P1097" t="str">
        <f>LOOKUP(Sheet1[[#This Row],[CountryCode]],$AI$4:$AI$18,$AJ$4:$AJ$18)</f>
        <v>India</v>
      </c>
      <c r="Q1097">
        <f>MONTH(Sheet1[[#This Row],[Date]])</f>
        <v>11</v>
      </c>
      <c r="R1097" t="str">
        <f>TEXT(Sheet1[[#This Row],[Date]],"MMMM")</f>
        <v>November</v>
      </c>
      <c r="S1097" t="str">
        <f>TEXT(Sheet1[[#This Row],[Date]],"YYYY-MMM")</f>
        <v>2017-Nov</v>
      </c>
      <c r="T1097">
        <f>WEEKDAY(Sheet1[[#This Row],[Date]])</f>
        <v>6</v>
      </c>
      <c r="U1097" t="str">
        <f>TEXT(Sheet1[[#This Row],[Date]],"DDDD")</f>
        <v>Friday</v>
      </c>
      <c r="V1097" t="str">
        <f>"FM"&amp;MOD(MONTH(Sheet1[[#This Row],[Date]])-4,12)+1</f>
        <v>FM8</v>
      </c>
      <c r="W1097" t="str">
        <f>"Q"&amp;ROUNDUP(MONTH(Sheet1[[#This Row],[Date]])/3,0)</f>
        <v>Q4</v>
      </c>
      <c r="X1097" t="str">
        <f>"Q"&amp;INT(MOD(MONTH(Sheet1[[#This Row],[Date]])-4,12/3)+1)</f>
        <v>Q4</v>
      </c>
      <c r="Y1097" t="str" cm="1">
        <f t="array" ref="Y1097">_xlfn.IFS(ROUND(L1097,0)&lt;=1,"Need to improve 0-1",ROUND(L1097,0)&lt;=2,"Okay 1-2",ROUND(L1097,0)&lt;=3,"Good 2-3",ROUND(L1097,0)&lt;=4,"Great 3-4",ROUND(L1097,0)&lt;=5,"Excellent 4-5")</f>
        <v>Great 3-4</v>
      </c>
      <c r="Z1097" t="str">
        <f t="shared" si="17"/>
        <v>0-1000</v>
      </c>
    </row>
    <row r="1098" spans="1:26" x14ac:dyDescent="0.3">
      <c r="A1098">
        <v>311593</v>
      </c>
      <c r="B1098" t="s">
        <v>2346</v>
      </c>
      <c r="C1098">
        <v>1</v>
      </c>
      <c r="D1098" t="s">
        <v>14</v>
      </c>
      <c r="E1098" t="s">
        <v>379</v>
      </c>
      <c r="F1098" t="s">
        <v>16</v>
      </c>
      <c r="G1098" t="s">
        <v>16</v>
      </c>
      <c r="H1098" t="s">
        <v>16</v>
      </c>
      <c r="I1098">
        <v>2</v>
      </c>
      <c r="J1098">
        <v>54</v>
      </c>
      <c r="K1098">
        <v>550</v>
      </c>
      <c r="L1098">
        <v>3.5</v>
      </c>
      <c r="M1098" t="s">
        <v>2347</v>
      </c>
      <c r="N1098" t="str">
        <f>SUBSTITUTE(Sheet1[[#This Row],[Datekey_Opening]],"_","-")</f>
        <v>2016-11-18</v>
      </c>
      <c r="O1098">
        <f>YEAR(Sheet1[[#This Row],[Date]])</f>
        <v>2016</v>
      </c>
      <c r="P1098" t="str">
        <f>LOOKUP(Sheet1[[#This Row],[CountryCode]],$AI$4:$AI$18,$AJ$4:$AJ$18)</f>
        <v>India</v>
      </c>
      <c r="Q1098">
        <f>MONTH(Sheet1[[#This Row],[Date]])</f>
        <v>11</v>
      </c>
      <c r="R1098" t="str">
        <f>TEXT(Sheet1[[#This Row],[Date]],"MMMM")</f>
        <v>November</v>
      </c>
      <c r="S1098" t="str">
        <f>TEXT(Sheet1[[#This Row],[Date]],"YYYY-MMM")</f>
        <v>2016-Nov</v>
      </c>
      <c r="T1098">
        <f>WEEKDAY(Sheet1[[#This Row],[Date]])</f>
        <v>6</v>
      </c>
      <c r="U1098" t="str">
        <f>TEXT(Sheet1[[#This Row],[Date]],"DDDD")</f>
        <v>Friday</v>
      </c>
      <c r="V1098" t="str">
        <f>"FM"&amp;MOD(MONTH(Sheet1[[#This Row],[Date]])-4,12)+1</f>
        <v>FM8</v>
      </c>
      <c r="W1098" t="str">
        <f>"Q"&amp;ROUNDUP(MONTH(Sheet1[[#This Row],[Date]])/3,0)</f>
        <v>Q4</v>
      </c>
      <c r="X1098" t="str">
        <f>"Q"&amp;INT(MOD(MONTH(Sheet1[[#This Row],[Date]])-4,12/3)+1)</f>
        <v>Q4</v>
      </c>
      <c r="Y1098" t="str" cm="1">
        <f t="array" ref="Y1098">_xlfn.IFS(ROUND(L1098,0)&lt;=1,"Need to improve 0-1",ROUND(L1098,0)&lt;=2,"Okay 1-2",ROUND(L1098,0)&lt;=3,"Good 2-3",ROUND(L1098,0)&lt;=4,"Great 3-4",ROUND(L1098,0)&lt;=5,"Excellent 4-5")</f>
        <v>Great 3-4</v>
      </c>
      <c r="Z1098" t="str">
        <f t="shared" si="17"/>
        <v>0-1000</v>
      </c>
    </row>
    <row r="1099" spans="1:26" x14ac:dyDescent="0.3">
      <c r="A1099">
        <v>4056</v>
      </c>
      <c r="B1099" t="s">
        <v>2249</v>
      </c>
      <c r="C1099">
        <v>1</v>
      </c>
      <c r="D1099" t="s">
        <v>14</v>
      </c>
      <c r="E1099" t="s">
        <v>2348</v>
      </c>
      <c r="F1099" t="s">
        <v>16</v>
      </c>
      <c r="G1099" t="s">
        <v>21</v>
      </c>
      <c r="H1099" t="s">
        <v>16</v>
      </c>
      <c r="I1099">
        <v>2</v>
      </c>
      <c r="J1099">
        <v>110</v>
      </c>
      <c r="K1099">
        <v>550</v>
      </c>
      <c r="L1099">
        <v>3.4</v>
      </c>
      <c r="M1099" t="s">
        <v>2349</v>
      </c>
      <c r="N1099" t="str">
        <f>SUBSTITUTE(Sheet1[[#This Row],[Datekey_Opening]],"_","-")</f>
        <v>2015-11-21</v>
      </c>
      <c r="O1099">
        <f>YEAR(Sheet1[[#This Row],[Date]])</f>
        <v>2015</v>
      </c>
      <c r="P1099" t="str">
        <f>LOOKUP(Sheet1[[#This Row],[CountryCode]],$AI$4:$AI$18,$AJ$4:$AJ$18)</f>
        <v>India</v>
      </c>
      <c r="Q1099">
        <f>MONTH(Sheet1[[#This Row],[Date]])</f>
        <v>11</v>
      </c>
      <c r="R1099" t="str">
        <f>TEXT(Sheet1[[#This Row],[Date]],"MMMM")</f>
        <v>November</v>
      </c>
      <c r="S1099" t="str">
        <f>TEXT(Sheet1[[#This Row],[Date]],"YYYY-MMM")</f>
        <v>2015-Nov</v>
      </c>
      <c r="T1099">
        <f>WEEKDAY(Sheet1[[#This Row],[Date]])</f>
        <v>7</v>
      </c>
      <c r="U1099" t="str">
        <f>TEXT(Sheet1[[#This Row],[Date]],"DDDD")</f>
        <v>Saturday</v>
      </c>
      <c r="V1099" t="str">
        <f>"FM"&amp;MOD(MONTH(Sheet1[[#This Row],[Date]])-4,12)+1</f>
        <v>FM8</v>
      </c>
      <c r="W1099" t="str">
        <f>"Q"&amp;ROUNDUP(MONTH(Sheet1[[#This Row],[Date]])/3,0)</f>
        <v>Q4</v>
      </c>
      <c r="X1099" t="str">
        <f>"Q"&amp;INT(MOD(MONTH(Sheet1[[#This Row],[Date]])-4,12/3)+1)</f>
        <v>Q4</v>
      </c>
      <c r="Y1099" t="str" cm="1">
        <f t="array" ref="Y1099">_xlfn.IFS(ROUND(L1099,0)&lt;=1,"Need to improve 0-1",ROUND(L1099,0)&lt;=2,"Okay 1-2",ROUND(L1099,0)&lt;=3,"Good 2-3",ROUND(L1099,0)&lt;=4,"Great 3-4",ROUND(L1099,0)&lt;=5,"Excellent 4-5")</f>
        <v>Good 2-3</v>
      </c>
      <c r="Z1099" t="str">
        <f t="shared" si="17"/>
        <v>0-1000</v>
      </c>
    </row>
    <row r="1100" spans="1:26" x14ac:dyDescent="0.3">
      <c r="A1100">
        <v>18258757</v>
      </c>
      <c r="B1100" t="s">
        <v>2350</v>
      </c>
      <c r="C1100">
        <v>1</v>
      </c>
      <c r="D1100" t="s">
        <v>14</v>
      </c>
      <c r="E1100" t="s">
        <v>2351</v>
      </c>
      <c r="F1100" t="s">
        <v>16</v>
      </c>
      <c r="G1100" t="s">
        <v>16</v>
      </c>
      <c r="H1100" t="s">
        <v>16</v>
      </c>
      <c r="I1100">
        <v>2</v>
      </c>
      <c r="J1100">
        <v>33</v>
      </c>
      <c r="K1100">
        <v>550</v>
      </c>
      <c r="L1100">
        <v>3.2</v>
      </c>
      <c r="M1100" t="s">
        <v>2352</v>
      </c>
      <c r="N1100" t="str">
        <f>SUBSTITUTE(Sheet1[[#This Row],[Datekey_Opening]],"_","-")</f>
        <v>2018-10-22</v>
      </c>
      <c r="O1100">
        <f>YEAR(Sheet1[[#This Row],[Date]])</f>
        <v>2018</v>
      </c>
      <c r="P1100" t="str">
        <f>LOOKUP(Sheet1[[#This Row],[CountryCode]],$AI$4:$AI$18,$AJ$4:$AJ$18)</f>
        <v>India</v>
      </c>
      <c r="Q1100">
        <f>MONTH(Sheet1[[#This Row],[Date]])</f>
        <v>10</v>
      </c>
      <c r="R1100" t="str">
        <f>TEXT(Sheet1[[#This Row],[Date]],"MMMM")</f>
        <v>October</v>
      </c>
      <c r="S1100" t="str">
        <f>TEXT(Sheet1[[#This Row],[Date]],"YYYY-MMM")</f>
        <v>2018-Oct</v>
      </c>
      <c r="T1100">
        <f>WEEKDAY(Sheet1[[#This Row],[Date]])</f>
        <v>2</v>
      </c>
      <c r="U1100" t="str">
        <f>TEXT(Sheet1[[#This Row],[Date]],"DDDD")</f>
        <v>Monday</v>
      </c>
      <c r="V1100" t="str">
        <f>"FM"&amp;MOD(MONTH(Sheet1[[#This Row],[Date]])-4,12)+1</f>
        <v>FM7</v>
      </c>
      <c r="W1100" t="str">
        <f>"Q"&amp;ROUNDUP(MONTH(Sheet1[[#This Row],[Date]])/3,0)</f>
        <v>Q4</v>
      </c>
      <c r="X1100" t="str">
        <f>"Q"&amp;INT(MOD(MONTH(Sheet1[[#This Row],[Date]])-4,12/3)+1)</f>
        <v>Q3</v>
      </c>
      <c r="Y1100" t="str" cm="1">
        <f t="array" ref="Y1100">_xlfn.IFS(ROUND(L1100,0)&lt;=1,"Need to improve 0-1",ROUND(L1100,0)&lt;=2,"Okay 1-2",ROUND(L1100,0)&lt;=3,"Good 2-3",ROUND(L1100,0)&lt;=4,"Great 3-4",ROUND(L1100,0)&lt;=5,"Excellent 4-5")</f>
        <v>Good 2-3</v>
      </c>
      <c r="Z1100" t="str">
        <f t="shared" si="17"/>
        <v>0-1000</v>
      </c>
    </row>
    <row r="1101" spans="1:26" x14ac:dyDescent="0.3">
      <c r="A1101">
        <v>18216896</v>
      </c>
      <c r="B1101" t="s">
        <v>2353</v>
      </c>
      <c r="C1101">
        <v>1</v>
      </c>
      <c r="D1101" t="s">
        <v>14</v>
      </c>
      <c r="E1101" t="s">
        <v>429</v>
      </c>
      <c r="F1101" t="s">
        <v>16</v>
      </c>
      <c r="G1101" t="s">
        <v>21</v>
      </c>
      <c r="H1101" t="s">
        <v>16</v>
      </c>
      <c r="I1101">
        <v>2</v>
      </c>
      <c r="J1101">
        <v>41</v>
      </c>
      <c r="K1101">
        <v>550</v>
      </c>
      <c r="L1101">
        <v>2.5</v>
      </c>
      <c r="M1101" t="s">
        <v>2354</v>
      </c>
      <c r="N1101" t="str">
        <f>SUBSTITUTE(Sheet1[[#This Row],[Datekey_Opening]],"_","-")</f>
        <v>2012-10-7</v>
      </c>
      <c r="O1101">
        <f>YEAR(Sheet1[[#This Row],[Date]])</f>
        <v>2012</v>
      </c>
      <c r="P1101" t="str">
        <f>LOOKUP(Sheet1[[#This Row],[CountryCode]],$AI$4:$AI$18,$AJ$4:$AJ$18)</f>
        <v>India</v>
      </c>
      <c r="Q1101">
        <f>MONTH(Sheet1[[#This Row],[Date]])</f>
        <v>10</v>
      </c>
      <c r="R1101" t="str">
        <f>TEXT(Sheet1[[#This Row],[Date]],"MMMM")</f>
        <v>October</v>
      </c>
      <c r="S1101" t="str">
        <f>TEXT(Sheet1[[#This Row],[Date]],"YYYY-MMM")</f>
        <v>2012-Oct</v>
      </c>
      <c r="T1101">
        <f>WEEKDAY(Sheet1[[#This Row],[Date]])</f>
        <v>1</v>
      </c>
      <c r="U1101" t="str">
        <f>TEXT(Sheet1[[#This Row],[Date]],"DDDD")</f>
        <v>Sunday</v>
      </c>
      <c r="V1101" t="str">
        <f>"FM"&amp;MOD(MONTH(Sheet1[[#This Row],[Date]])-4,12)+1</f>
        <v>FM7</v>
      </c>
      <c r="W1101" t="str">
        <f>"Q"&amp;ROUNDUP(MONTH(Sheet1[[#This Row],[Date]])/3,0)</f>
        <v>Q4</v>
      </c>
      <c r="X1101" t="str">
        <f>"Q"&amp;INT(MOD(MONTH(Sheet1[[#This Row],[Date]])-4,12/3)+1)</f>
        <v>Q3</v>
      </c>
      <c r="Y1101" t="str" cm="1">
        <f t="array" ref="Y1101">_xlfn.IFS(ROUND(L1101,0)&lt;=1,"Need to improve 0-1",ROUND(L1101,0)&lt;=2,"Okay 1-2",ROUND(L1101,0)&lt;=3,"Good 2-3",ROUND(L1101,0)&lt;=4,"Great 3-4",ROUND(L1101,0)&lt;=5,"Excellent 4-5")</f>
        <v>Good 2-3</v>
      </c>
      <c r="Z1101" t="str">
        <f t="shared" si="17"/>
        <v>0-1000</v>
      </c>
    </row>
    <row r="1102" spans="1:26" x14ac:dyDescent="0.3">
      <c r="A1102">
        <v>306957</v>
      </c>
      <c r="B1102" t="s">
        <v>2355</v>
      </c>
      <c r="C1102">
        <v>1</v>
      </c>
      <c r="D1102" t="s">
        <v>14</v>
      </c>
      <c r="E1102" t="s">
        <v>446</v>
      </c>
      <c r="F1102" t="s">
        <v>16</v>
      </c>
      <c r="G1102" t="s">
        <v>21</v>
      </c>
      <c r="H1102" t="s">
        <v>16</v>
      </c>
      <c r="I1102">
        <v>2</v>
      </c>
      <c r="J1102">
        <v>58</v>
      </c>
      <c r="K1102">
        <v>550</v>
      </c>
      <c r="L1102">
        <v>2.6</v>
      </c>
      <c r="M1102" t="s">
        <v>1004</v>
      </c>
      <c r="N1102" t="str">
        <f>SUBSTITUTE(Sheet1[[#This Row],[Datekey_Opening]],"_","-")</f>
        <v>2012-10-9</v>
      </c>
      <c r="O1102">
        <f>YEAR(Sheet1[[#This Row],[Date]])</f>
        <v>2012</v>
      </c>
      <c r="P1102" t="str">
        <f>LOOKUP(Sheet1[[#This Row],[CountryCode]],$AI$4:$AI$18,$AJ$4:$AJ$18)</f>
        <v>India</v>
      </c>
      <c r="Q1102">
        <f>MONTH(Sheet1[[#This Row],[Date]])</f>
        <v>10</v>
      </c>
      <c r="R1102" t="str">
        <f>TEXT(Sheet1[[#This Row],[Date]],"MMMM")</f>
        <v>October</v>
      </c>
      <c r="S1102" t="str">
        <f>TEXT(Sheet1[[#This Row],[Date]],"YYYY-MMM")</f>
        <v>2012-Oct</v>
      </c>
      <c r="T1102">
        <f>WEEKDAY(Sheet1[[#This Row],[Date]])</f>
        <v>3</v>
      </c>
      <c r="U1102" t="str">
        <f>TEXT(Sheet1[[#This Row],[Date]],"DDDD")</f>
        <v>Tuesday</v>
      </c>
      <c r="V1102" t="str">
        <f>"FM"&amp;MOD(MONTH(Sheet1[[#This Row],[Date]])-4,12)+1</f>
        <v>FM7</v>
      </c>
      <c r="W1102" t="str">
        <f>"Q"&amp;ROUNDUP(MONTH(Sheet1[[#This Row],[Date]])/3,0)</f>
        <v>Q4</v>
      </c>
      <c r="X1102" t="str">
        <f>"Q"&amp;INT(MOD(MONTH(Sheet1[[#This Row],[Date]])-4,12/3)+1)</f>
        <v>Q3</v>
      </c>
      <c r="Y1102" t="str" cm="1">
        <f t="array" ref="Y1102">_xlfn.IFS(ROUND(L1102,0)&lt;=1,"Need to improve 0-1",ROUND(L1102,0)&lt;=2,"Okay 1-2",ROUND(L1102,0)&lt;=3,"Good 2-3",ROUND(L1102,0)&lt;=4,"Great 3-4",ROUND(L1102,0)&lt;=5,"Excellent 4-5")</f>
        <v>Good 2-3</v>
      </c>
      <c r="Z1102" t="str">
        <f t="shared" si="17"/>
        <v>0-1000</v>
      </c>
    </row>
    <row r="1103" spans="1:26" x14ac:dyDescent="0.3">
      <c r="A1103">
        <v>303635</v>
      </c>
      <c r="B1103" t="s">
        <v>2356</v>
      </c>
      <c r="C1103">
        <v>1</v>
      </c>
      <c r="D1103" t="s">
        <v>14</v>
      </c>
      <c r="E1103" t="s">
        <v>538</v>
      </c>
      <c r="F1103" t="s">
        <v>16</v>
      </c>
      <c r="G1103" t="s">
        <v>16</v>
      </c>
      <c r="H1103" t="s">
        <v>16</v>
      </c>
      <c r="I1103">
        <v>2</v>
      </c>
      <c r="J1103">
        <v>49</v>
      </c>
      <c r="K1103">
        <v>550</v>
      </c>
      <c r="L1103">
        <v>2.6</v>
      </c>
      <c r="M1103" t="s">
        <v>1644</v>
      </c>
      <c r="N1103" t="str">
        <f>SUBSTITUTE(Sheet1[[#This Row],[Datekey_Opening]],"_","-")</f>
        <v>2017-10-28</v>
      </c>
      <c r="O1103">
        <f>YEAR(Sheet1[[#This Row],[Date]])</f>
        <v>2017</v>
      </c>
      <c r="P1103" t="str">
        <f>LOOKUP(Sheet1[[#This Row],[CountryCode]],$AI$4:$AI$18,$AJ$4:$AJ$18)</f>
        <v>India</v>
      </c>
      <c r="Q1103">
        <f>MONTH(Sheet1[[#This Row],[Date]])</f>
        <v>10</v>
      </c>
      <c r="R1103" t="str">
        <f>TEXT(Sheet1[[#This Row],[Date]],"MMMM")</f>
        <v>October</v>
      </c>
      <c r="S1103" t="str">
        <f>TEXT(Sheet1[[#This Row],[Date]],"YYYY-MMM")</f>
        <v>2017-Oct</v>
      </c>
      <c r="T1103">
        <f>WEEKDAY(Sheet1[[#This Row],[Date]])</f>
        <v>7</v>
      </c>
      <c r="U1103" t="str">
        <f>TEXT(Sheet1[[#This Row],[Date]],"DDDD")</f>
        <v>Saturday</v>
      </c>
      <c r="V1103" t="str">
        <f>"FM"&amp;MOD(MONTH(Sheet1[[#This Row],[Date]])-4,12)+1</f>
        <v>FM7</v>
      </c>
      <c r="W1103" t="str">
        <f>"Q"&amp;ROUNDUP(MONTH(Sheet1[[#This Row],[Date]])/3,0)</f>
        <v>Q4</v>
      </c>
      <c r="X1103" t="str">
        <f>"Q"&amp;INT(MOD(MONTH(Sheet1[[#This Row],[Date]])-4,12/3)+1)</f>
        <v>Q3</v>
      </c>
      <c r="Y1103" t="str" cm="1">
        <f t="array" ref="Y1103">_xlfn.IFS(ROUND(L1103,0)&lt;=1,"Need to improve 0-1",ROUND(L1103,0)&lt;=2,"Okay 1-2",ROUND(L1103,0)&lt;=3,"Good 2-3",ROUND(L1103,0)&lt;=4,"Great 3-4",ROUND(L1103,0)&lt;=5,"Excellent 4-5")</f>
        <v>Good 2-3</v>
      </c>
      <c r="Z1103" t="str">
        <f t="shared" si="17"/>
        <v>0-1000</v>
      </c>
    </row>
    <row r="1104" spans="1:26" x14ac:dyDescent="0.3">
      <c r="A1104">
        <v>9906</v>
      </c>
      <c r="B1104" t="s">
        <v>2357</v>
      </c>
      <c r="C1104">
        <v>1</v>
      </c>
      <c r="D1104" t="s">
        <v>14</v>
      </c>
      <c r="E1104" t="s">
        <v>446</v>
      </c>
      <c r="F1104" t="s">
        <v>16</v>
      </c>
      <c r="G1104" t="s">
        <v>16</v>
      </c>
      <c r="H1104" t="s">
        <v>16</v>
      </c>
      <c r="I1104">
        <v>2</v>
      </c>
      <c r="J1104">
        <v>40</v>
      </c>
      <c r="K1104">
        <v>550</v>
      </c>
      <c r="L1104">
        <v>3.3</v>
      </c>
      <c r="M1104" t="s">
        <v>978</v>
      </c>
      <c r="N1104" t="str">
        <f>SUBSTITUTE(Sheet1[[#This Row],[Datekey_Opening]],"_","-")</f>
        <v>2011-10-14</v>
      </c>
      <c r="O1104">
        <f>YEAR(Sheet1[[#This Row],[Date]])</f>
        <v>2011</v>
      </c>
      <c r="P1104" t="str">
        <f>LOOKUP(Sheet1[[#This Row],[CountryCode]],$AI$4:$AI$18,$AJ$4:$AJ$18)</f>
        <v>India</v>
      </c>
      <c r="Q1104">
        <f>MONTH(Sheet1[[#This Row],[Date]])</f>
        <v>10</v>
      </c>
      <c r="R1104" t="str">
        <f>TEXT(Sheet1[[#This Row],[Date]],"MMMM")</f>
        <v>October</v>
      </c>
      <c r="S1104" t="str">
        <f>TEXT(Sheet1[[#This Row],[Date]],"YYYY-MMM")</f>
        <v>2011-Oct</v>
      </c>
      <c r="T1104">
        <f>WEEKDAY(Sheet1[[#This Row],[Date]])</f>
        <v>6</v>
      </c>
      <c r="U1104" t="str">
        <f>TEXT(Sheet1[[#This Row],[Date]],"DDDD")</f>
        <v>Friday</v>
      </c>
      <c r="V1104" t="str">
        <f>"FM"&amp;MOD(MONTH(Sheet1[[#This Row],[Date]])-4,12)+1</f>
        <v>FM7</v>
      </c>
      <c r="W1104" t="str">
        <f>"Q"&amp;ROUNDUP(MONTH(Sheet1[[#This Row],[Date]])/3,0)</f>
        <v>Q4</v>
      </c>
      <c r="X1104" t="str">
        <f>"Q"&amp;INT(MOD(MONTH(Sheet1[[#This Row],[Date]])-4,12/3)+1)</f>
        <v>Q3</v>
      </c>
      <c r="Y1104" t="str" cm="1">
        <f t="array" ref="Y1104">_xlfn.IFS(ROUND(L1104,0)&lt;=1,"Need to improve 0-1",ROUND(L1104,0)&lt;=2,"Okay 1-2",ROUND(L1104,0)&lt;=3,"Good 2-3",ROUND(L1104,0)&lt;=4,"Great 3-4",ROUND(L1104,0)&lt;=5,"Excellent 4-5")</f>
        <v>Good 2-3</v>
      </c>
      <c r="Z1104" t="str">
        <f t="shared" si="17"/>
        <v>0-1000</v>
      </c>
    </row>
    <row r="1105" spans="1:26" x14ac:dyDescent="0.3">
      <c r="A1105">
        <v>302577</v>
      </c>
      <c r="B1105" t="s">
        <v>2358</v>
      </c>
      <c r="C1105">
        <v>1</v>
      </c>
      <c r="D1105" t="s">
        <v>14</v>
      </c>
      <c r="E1105" t="s">
        <v>1208</v>
      </c>
      <c r="F1105" t="s">
        <v>16</v>
      </c>
      <c r="G1105" t="s">
        <v>21</v>
      </c>
      <c r="H1105" t="s">
        <v>16</v>
      </c>
      <c r="I1105">
        <v>2</v>
      </c>
      <c r="J1105">
        <v>39</v>
      </c>
      <c r="K1105">
        <v>550</v>
      </c>
      <c r="L1105">
        <v>2.9</v>
      </c>
      <c r="M1105" t="s">
        <v>2359</v>
      </c>
      <c r="N1105" t="str">
        <f>SUBSTITUTE(Sheet1[[#This Row],[Datekey_Opening]],"_","-")</f>
        <v>2013-10-11</v>
      </c>
      <c r="O1105">
        <f>YEAR(Sheet1[[#This Row],[Date]])</f>
        <v>2013</v>
      </c>
      <c r="P1105" t="str">
        <f>LOOKUP(Sheet1[[#This Row],[CountryCode]],$AI$4:$AI$18,$AJ$4:$AJ$18)</f>
        <v>India</v>
      </c>
      <c r="Q1105">
        <f>MONTH(Sheet1[[#This Row],[Date]])</f>
        <v>10</v>
      </c>
      <c r="R1105" t="str">
        <f>TEXT(Sheet1[[#This Row],[Date]],"MMMM")</f>
        <v>October</v>
      </c>
      <c r="S1105" t="str">
        <f>TEXT(Sheet1[[#This Row],[Date]],"YYYY-MMM")</f>
        <v>2013-Oct</v>
      </c>
      <c r="T1105">
        <f>WEEKDAY(Sheet1[[#This Row],[Date]])</f>
        <v>6</v>
      </c>
      <c r="U1105" t="str">
        <f>TEXT(Sheet1[[#This Row],[Date]],"DDDD")</f>
        <v>Friday</v>
      </c>
      <c r="V1105" t="str">
        <f>"FM"&amp;MOD(MONTH(Sheet1[[#This Row],[Date]])-4,12)+1</f>
        <v>FM7</v>
      </c>
      <c r="W1105" t="str">
        <f>"Q"&amp;ROUNDUP(MONTH(Sheet1[[#This Row],[Date]])/3,0)</f>
        <v>Q4</v>
      </c>
      <c r="X1105" t="str">
        <f>"Q"&amp;INT(MOD(MONTH(Sheet1[[#This Row],[Date]])-4,12/3)+1)</f>
        <v>Q3</v>
      </c>
      <c r="Y1105" t="str" cm="1">
        <f t="array" ref="Y1105">_xlfn.IFS(ROUND(L1105,0)&lt;=1,"Need to improve 0-1",ROUND(L1105,0)&lt;=2,"Okay 1-2",ROUND(L1105,0)&lt;=3,"Good 2-3",ROUND(L1105,0)&lt;=4,"Great 3-4",ROUND(L1105,0)&lt;=5,"Excellent 4-5")</f>
        <v>Good 2-3</v>
      </c>
      <c r="Z1105" t="str">
        <f t="shared" si="17"/>
        <v>0-1000</v>
      </c>
    </row>
    <row r="1106" spans="1:26" x14ac:dyDescent="0.3">
      <c r="A1106">
        <v>310312</v>
      </c>
      <c r="B1106" t="s">
        <v>2286</v>
      </c>
      <c r="C1106">
        <v>1</v>
      </c>
      <c r="D1106" t="s">
        <v>14</v>
      </c>
      <c r="E1106" t="s">
        <v>690</v>
      </c>
      <c r="F1106" t="s">
        <v>16</v>
      </c>
      <c r="G1106" t="s">
        <v>21</v>
      </c>
      <c r="H1106" t="s">
        <v>16</v>
      </c>
      <c r="I1106">
        <v>2</v>
      </c>
      <c r="J1106">
        <v>250</v>
      </c>
      <c r="K1106">
        <v>550</v>
      </c>
      <c r="L1106">
        <v>3.3</v>
      </c>
      <c r="M1106" t="s">
        <v>978</v>
      </c>
      <c r="N1106" t="str">
        <f>SUBSTITUTE(Sheet1[[#This Row],[Datekey_Opening]],"_","-")</f>
        <v>2011-10-14</v>
      </c>
      <c r="O1106">
        <f>YEAR(Sheet1[[#This Row],[Date]])</f>
        <v>2011</v>
      </c>
      <c r="P1106" t="str">
        <f>LOOKUP(Sheet1[[#This Row],[CountryCode]],$AI$4:$AI$18,$AJ$4:$AJ$18)</f>
        <v>India</v>
      </c>
      <c r="Q1106">
        <f>MONTH(Sheet1[[#This Row],[Date]])</f>
        <v>10</v>
      </c>
      <c r="R1106" t="str">
        <f>TEXT(Sheet1[[#This Row],[Date]],"MMMM")</f>
        <v>October</v>
      </c>
      <c r="S1106" t="str">
        <f>TEXT(Sheet1[[#This Row],[Date]],"YYYY-MMM")</f>
        <v>2011-Oct</v>
      </c>
      <c r="T1106">
        <f>WEEKDAY(Sheet1[[#This Row],[Date]])</f>
        <v>6</v>
      </c>
      <c r="U1106" t="str">
        <f>TEXT(Sheet1[[#This Row],[Date]],"DDDD")</f>
        <v>Friday</v>
      </c>
      <c r="V1106" t="str">
        <f>"FM"&amp;MOD(MONTH(Sheet1[[#This Row],[Date]])-4,12)+1</f>
        <v>FM7</v>
      </c>
      <c r="W1106" t="str">
        <f>"Q"&amp;ROUNDUP(MONTH(Sheet1[[#This Row],[Date]])/3,0)</f>
        <v>Q4</v>
      </c>
      <c r="X1106" t="str">
        <f>"Q"&amp;INT(MOD(MONTH(Sheet1[[#This Row],[Date]])-4,12/3)+1)</f>
        <v>Q3</v>
      </c>
      <c r="Y1106" t="str" cm="1">
        <f t="array" ref="Y1106">_xlfn.IFS(ROUND(L1106,0)&lt;=1,"Need to improve 0-1",ROUND(L1106,0)&lt;=2,"Okay 1-2",ROUND(L1106,0)&lt;=3,"Good 2-3",ROUND(L1106,0)&lt;=4,"Great 3-4",ROUND(L1106,0)&lt;=5,"Excellent 4-5")</f>
        <v>Good 2-3</v>
      </c>
      <c r="Z1106" t="str">
        <f t="shared" si="17"/>
        <v>0-1000</v>
      </c>
    </row>
    <row r="1107" spans="1:26" x14ac:dyDescent="0.3">
      <c r="A1107">
        <v>18022625</v>
      </c>
      <c r="B1107" t="s">
        <v>2360</v>
      </c>
      <c r="C1107">
        <v>1</v>
      </c>
      <c r="D1107" t="s">
        <v>14</v>
      </c>
      <c r="E1107" t="s">
        <v>1062</v>
      </c>
      <c r="F1107" t="s">
        <v>16</v>
      </c>
      <c r="G1107" t="s">
        <v>21</v>
      </c>
      <c r="H1107" t="s">
        <v>16</v>
      </c>
      <c r="I1107">
        <v>2</v>
      </c>
      <c r="J1107">
        <v>33</v>
      </c>
      <c r="K1107">
        <v>550</v>
      </c>
      <c r="L1107">
        <v>3.4</v>
      </c>
      <c r="M1107" t="s">
        <v>1926</v>
      </c>
      <c r="N1107" t="str">
        <f>SUBSTITUTE(Sheet1[[#This Row],[Datekey_Opening]],"_","-")</f>
        <v>2017-10-15</v>
      </c>
      <c r="O1107">
        <f>YEAR(Sheet1[[#This Row],[Date]])</f>
        <v>2017</v>
      </c>
      <c r="P1107" t="str">
        <f>LOOKUP(Sheet1[[#This Row],[CountryCode]],$AI$4:$AI$18,$AJ$4:$AJ$18)</f>
        <v>India</v>
      </c>
      <c r="Q1107">
        <f>MONTH(Sheet1[[#This Row],[Date]])</f>
        <v>10</v>
      </c>
      <c r="R1107" t="str">
        <f>TEXT(Sheet1[[#This Row],[Date]],"MMMM")</f>
        <v>October</v>
      </c>
      <c r="S1107" t="str">
        <f>TEXT(Sheet1[[#This Row],[Date]],"YYYY-MMM")</f>
        <v>2017-Oct</v>
      </c>
      <c r="T1107">
        <f>WEEKDAY(Sheet1[[#This Row],[Date]])</f>
        <v>1</v>
      </c>
      <c r="U1107" t="str">
        <f>TEXT(Sheet1[[#This Row],[Date]],"DDDD")</f>
        <v>Sunday</v>
      </c>
      <c r="V1107" t="str">
        <f>"FM"&amp;MOD(MONTH(Sheet1[[#This Row],[Date]])-4,12)+1</f>
        <v>FM7</v>
      </c>
      <c r="W1107" t="str">
        <f>"Q"&amp;ROUNDUP(MONTH(Sheet1[[#This Row],[Date]])/3,0)</f>
        <v>Q4</v>
      </c>
      <c r="X1107" t="str">
        <f>"Q"&amp;INT(MOD(MONTH(Sheet1[[#This Row],[Date]])-4,12/3)+1)</f>
        <v>Q3</v>
      </c>
      <c r="Y1107" t="str" cm="1">
        <f t="array" ref="Y1107">_xlfn.IFS(ROUND(L1107,0)&lt;=1,"Need to improve 0-1",ROUND(L1107,0)&lt;=2,"Okay 1-2",ROUND(L1107,0)&lt;=3,"Good 2-3",ROUND(L1107,0)&lt;=4,"Great 3-4",ROUND(L1107,0)&lt;=5,"Excellent 4-5")</f>
        <v>Good 2-3</v>
      </c>
      <c r="Z1107" t="str">
        <f t="shared" si="17"/>
        <v>0-1000</v>
      </c>
    </row>
    <row r="1108" spans="1:26" x14ac:dyDescent="0.3">
      <c r="A1108">
        <v>308880</v>
      </c>
      <c r="B1108" t="s">
        <v>2361</v>
      </c>
      <c r="C1108">
        <v>1</v>
      </c>
      <c r="D1108" t="s">
        <v>14</v>
      </c>
      <c r="E1108" t="s">
        <v>2362</v>
      </c>
      <c r="F1108" t="s">
        <v>16</v>
      </c>
      <c r="G1108" t="s">
        <v>16</v>
      </c>
      <c r="H1108" t="s">
        <v>16</v>
      </c>
      <c r="I1108">
        <v>2</v>
      </c>
      <c r="J1108">
        <v>8</v>
      </c>
      <c r="K1108">
        <v>550</v>
      </c>
      <c r="L1108">
        <v>2.9</v>
      </c>
      <c r="M1108" t="s">
        <v>1006</v>
      </c>
      <c r="N1108" t="str">
        <f>SUBSTITUTE(Sheet1[[#This Row],[Datekey_Opening]],"_","-")</f>
        <v>2012-10-6</v>
      </c>
      <c r="O1108">
        <f>YEAR(Sheet1[[#This Row],[Date]])</f>
        <v>2012</v>
      </c>
      <c r="P1108" t="str">
        <f>LOOKUP(Sheet1[[#This Row],[CountryCode]],$AI$4:$AI$18,$AJ$4:$AJ$18)</f>
        <v>India</v>
      </c>
      <c r="Q1108">
        <f>MONTH(Sheet1[[#This Row],[Date]])</f>
        <v>10</v>
      </c>
      <c r="R1108" t="str">
        <f>TEXT(Sheet1[[#This Row],[Date]],"MMMM")</f>
        <v>October</v>
      </c>
      <c r="S1108" t="str">
        <f>TEXT(Sheet1[[#This Row],[Date]],"YYYY-MMM")</f>
        <v>2012-Oct</v>
      </c>
      <c r="T1108">
        <f>WEEKDAY(Sheet1[[#This Row],[Date]])</f>
        <v>7</v>
      </c>
      <c r="U1108" t="str">
        <f>TEXT(Sheet1[[#This Row],[Date]],"DDDD")</f>
        <v>Saturday</v>
      </c>
      <c r="V1108" t="str">
        <f>"FM"&amp;MOD(MONTH(Sheet1[[#This Row],[Date]])-4,12)+1</f>
        <v>FM7</v>
      </c>
      <c r="W1108" t="str">
        <f>"Q"&amp;ROUNDUP(MONTH(Sheet1[[#This Row],[Date]])/3,0)</f>
        <v>Q4</v>
      </c>
      <c r="X1108" t="str">
        <f>"Q"&amp;INT(MOD(MONTH(Sheet1[[#This Row],[Date]])-4,12/3)+1)</f>
        <v>Q3</v>
      </c>
      <c r="Y1108" t="str" cm="1">
        <f t="array" ref="Y1108">_xlfn.IFS(ROUND(L1108,0)&lt;=1,"Need to improve 0-1",ROUND(L1108,0)&lt;=2,"Okay 1-2",ROUND(L1108,0)&lt;=3,"Good 2-3",ROUND(L1108,0)&lt;=4,"Great 3-4",ROUND(L1108,0)&lt;=5,"Excellent 4-5")</f>
        <v>Good 2-3</v>
      </c>
      <c r="Z1108" t="str">
        <f t="shared" si="17"/>
        <v>0-1000</v>
      </c>
    </row>
    <row r="1109" spans="1:26" x14ac:dyDescent="0.3">
      <c r="A1109">
        <v>3637</v>
      </c>
      <c r="B1109" t="s">
        <v>2363</v>
      </c>
      <c r="C1109">
        <v>1</v>
      </c>
      <c r="D1109" t="s">
        <v>14</v>
      </c>
      <c r="E1109" t="s">
        <v>362</v>
      </c>
      <c r="F1109" t="s">
        <v>16</v>
      </c>
      <c r="G1109" t="s">
        <v>21</v>
      </c>
      <c r="H1109" t="s">
        <v>16</v>
      </c>
      <c r="I1109">
        <v>2</v>
      </c>
      <c r="J1109">
        <v>66</v>
      </c>
      <c r="K1109">
        <v>550</v>
      </c>
      <c r="L1109">
        <v>3.4</v>
      </c>
      <c r="M1109" t="s">
        <v>2364</v>
      </c>
      <c r="N1109" t="str">
        <f>SUBSTITUTE(Sheet1[[#This Row],[Datekey_Opening]],"_","-")</f>
        <v>2016-10-13</v>
      </c>
      <c r="O1109">
        <f>YEAR(Sheet1[[#This Row],[Date]])</f>
        <v>2016</v>
      </c>
      <c r="P1109" t="str">
        <f>LOOKUP(Sheet1[[#This Row],[CountryCode]],$AI$4:$AI$18,$AJ$4:$AJ$18)</f>
        <v>India</v>
      </c>
      <c r="Q1109">
        <f>MONTH(Sheet1[[#This Row],[Date]])</f>
        <v>10</v>
      </c>
      <c r="R1109" t="str">
        <f>TEXT(Sheet1[[#This Row],[Date]],"MMMM")</f>
        <v>October</v>
      </c>
      <c r="S1109" t="str">
        <f>TEXT(Sheet1[[#This Row],[Date]],"YYYY-MMM")</f>
        <v>2016-Oct</v>
      </c>
      <c r="T1109">
        <f>WEEKDAY(Sheet1[[#This Row],[Date]])</f>
        <v>5</v>
      </c>
      <c r="U1109" t="str">
        <f>TEXT(Sheet1[[#This Row],[Date]],"DDDD")</f>
        <v>Thursday</v>
      </c>
      <c r="V1109" t="str">
        <f>"FM"&amp;MOD(MONTH(Sheet1[[#This Row],[Date]])-4,12)+1</f>
        <v>FM7</v>
      </c>
      <c r="W1109" t="str">
        <f>"Q"&amp;ROUNDUP(MONTH(Sheet1[[#This Row],[Date]])/3,0)</f>
        <v>Q4</v>
      </c>
      <c r="X1109" t="str">
        <f>"Q"&amp;INT(MOD(MONTH(Sheet1[[#This Row],[Date]])-4,12/3)+1)</f>
        <v>Q3</v>
      </c>
      <c r="Y1109" t="str" cm="1">
        <f t="array" ref="Y1109">_xlfn.IFS(ROUND(L1109,0)&lt;=1,"Need to improve 0-1",ROUND(L1109,0)&lt;=2,"Okay 1-2",ROUND(L1109,0)&lt;=3,"Good 2-3",ROUND(L1109,0)&lt;=4,"Great 3-4",ROUND(L1109,0)&lt;=5,"Excellent 4-5")</f>
        <v>Good 2-3</v>
      </c>
      <c r="Z1109" t="str">
        <f t="shared" si="17"/>
        <v>0-1000</v>
      </c>
    </row>
    <row r="1110" spans="1:26" x14ac:dyDescent="0.3">
      <c r="A1110">
        <v>18279470</v>
      </c>
      <c r="B1110" t="s">
        <v>2353</v>
      </c>
      <c r="C1110">
        <v>1</v>
      </c>
      <c r="D1110" t="s">
        <v>14</v>
      </c>
      <c r="E1110" t="s">
        <v>429</v>
      </c>
      <c r="F1110" t="s">
        <v>16</v>
      </c>
      <c r="G1110" t="s">
        <v>16</v>
      </c>
      <c r="H1110" t="s">
        <v>16</v>
      </c>
      <c r="I1110">
        <v>2</v>
      </c>
      <c r="J1110">
        <v>32</v>
      </c>
      <c r="K1110">
        <v>550</v>
      </c>
      <c r="L1110">
        <v>3.2</v>
      </c>
      <c r="M1110" t="s">
        <v>528</v>
      </c>
      <c r="N1110" t="str">
        <f>SUBSTITUTE(Sheet1[[#This Row],[Datekey_Opening]],"_","-")</f>
        <v>2012-10-21</v>
      </c>
      <c r="O1110">
        <f>YEAR(Sheet1[[#This Row],[Date]])</f>
        <v>2012</v>
      </c>
      <c r="P1110" t="str">
        <f>LOOKUP(Sheet1[[#This Row],[CountryCode]],$AI$4:$AI$18,$AJ$4:$AJ$18)</f>
        <v>India</v>
      </c>
      <c r="Q1110">
        <f>MONTH(Sheet1[[#This Row],[Date]])</f>
        <v>10</v>
      </c>
      <c r="R1110" t="str">
        <f>TEXT(Sheet1[[#This Row],[Date]],"MMMM")</f>
        <v>October</v>
      </c>
      <c r="S1110" t="str">
        <f>TEXT(Sheet1[[#This Row],[Date]],"YYYY-MMM")</f>
        <v>2012-Oct</v>
      </c>
      <c r="T1110">
        <f>WEEKDAY(Sheet1[[#This Row],[Date]])</f>
        <v>1</v>
      </c>
      <c r="U1110" t="str">
        <f>TEXT(Sheet1[[#This Row],[Date]],"DDDD")</f>
        <v>Sunday</v>
      </c>
      <c r="V1110" t="str">
        <f>"FM"&amp;MOD(MONTH(Sheet1[[#This Row],[Date]])-4,12)+1</f>
        <v>FM7</v>
      </c>
      <c r="W1110" t="str">
        <f>"Q"&amp;ROUNDUP(MONTH(Sheet1[[#This Row],[Date]])/3,0)</f>
        <v>Q4</v>
      </c>
      <c r="X1110" t="str">
        <f>"Q"&amp;INT(MOD(MONTH(Sheet1[[#This Row],[Date]])-4,12/3)+1)</f>
        <v>Q3</v>
      </c>
      <c r="Y1110" t="str" cm="1">
        <f t="array" ref="Y1110">_xlfn.IFS(ROUND(L1110,0)&lt;=1,"Need to improve 0-1",ROUND(L1110,0)&lt;=2,"Okay 1-2",ROUND(L1110,0)&lt;=3,"Good 2-3",ROUND(L1110,0)&lt;=4,"Great 3-4",ROUND(L1110,0)&lt;=5,"Excellent 4-5")</f>
        <v>Good 2-3</v>
      </c>
      <c r="Z1110" t="str">
        <f t="shared" si="17"/>
        <v>0-1000</v>
      </c>
    </row>
    <row r="1111" spans="1:26" x14ac:dyDescent="0.3">
      <c r="A1111">
        <v>310807</v>
      </c>
      <c r="B1111" t="s">
        <v>2365</v>
      </c>
      <c r="C1111">
        <v>1</v>
      </c>
      <c r="D1111" t="s">
        <v>14</v>
      </c>
      <c r="E1111" t="s">
        <v>2366</v>
      </c>
      <c r="F1111" t="s">
        <v>16</v>
      </c>
      <c r="G1111" t="s">
        <v>16</v>
      </c>
      <c r="H1111" t="s">
        <v>16</v>
      </c>
      <c r="I1111">
        <v>2</v>
      </c>
      <c r="J1111">
        <v>10</v>
      </c>
      <c r="K1111">
        <v>550</v>
      </c>
      <c r="L1111">
        <v>2.9</v>
      </c>
      <c r="M1111" t="s">
        <v>349</v>
      </c>
      <c r="N1111" t="str">
        <f>SUBSTITUTE(Sheet1[[#This Row],[Datekey_Opening]],"_","-")</f>
        <v>2014-10-15</v>
      </c>
      <c r="O1111">
        <f>YEAR(Sheet1[[#This Row],[Date]])</f>
        <v>2014</v>
      </c>
      <c r="P1111" t="str">
        <f>LOOKUP(Sheet1[[#This Row],[CountryCode]],$AI$4:$AI$18,$AJ$4:$AJ$18)</f>
        <v>India</v>
      </c>
      <c r="Q1111">
        <f>MONTH(Sheet1[[#This Row],[Date]])</f>
        <v>10</v>
      </c>
      <c r="R1111" t="str">
        <f>TEXT(Sheet1[[#This Row],[Date]],"MMMM")</f>
        <v>October</v>
      </c>
      <c r="S1111" t="str">
        <f>TEXT(Sheet1[[#This Row],[Date]],"YYYY-MMM")</f>
        <v>2014-Oct</v>
      </c>
      <c r="T1111">
        <f>WEEKDAY(Sheet1[[#This Row],[Date]])</f>
        <v>4</v>
      </c>
      <c r="U1111" t="str">
        <f>TEXT(Sheet1[[#This Row],[Date]],"DDDD")</f>
        <v>Wednesday</v>
      </c>
      <c r="V1111" t="str">
        <f>"FM"&amp;MOD(MONTH(Sheet1[[#This Row],[Date]])-4,12)+1</f>
        <v>FM7</v>
      </c>
      <c r="W1111" t="str">
        <f>"Q"&amp;ROUNDUP(MONTH(Sheet1[[#This Row],[Date]])/3,0)</f>
        <v>Q4</v>
      </c>
      <c r="X1111" t="str">
        <f>"Q"&amp;INT(MOD(MONTH(Sheet1[[#This Row],[Date]])-4,12/3)+1)</f>
        <v>Q3</v>
      </c>
      <c r="Y1111" t="str" cm="1">
        <f t="array" ref="Y1111">_xlfn.IFS(ROUND(L1111,0)&lt;=1,"Need to improve 0-1",ROUND(L1111,0)&lt;=2,"Okay 1-2",ROUND(L1111,0)&lt;=3,"Good 2-3",ROUND(L1111,0)&lt;=4,"Great 3-4",ROUND(L1111,0)&lt;=5,"Excellent 4-5")</f>
        <v>Good 2-3</v>
      </c>
      <c r="Z1111" t="str">
        <f t="shared" si="17"/>
        <v>0-1000</v>
      </c>
    </row>
    <row r="1112" spans="1:26" x14ac:dyDescent="0.3">
      <c r="A1112">
        <v>18381663</v>
      </c>
      <c r="B1112" t="s">
        <v>2367</v>
      </c>
      <c r="C1112">
        <v>1</v>
      </c>
      <c r="D1112" t="s">
        <v>14</v>
      </c>
      <c r="E1112" t="s">
        <v>362</v>
      </c>
      <c r="F1112" t="s">
        <v>16</v>
      </c>
      <c r="G1112" t="s">
        <v>21</v>
      </c>
      <c r="H1112" t="s">
        <v>16</v>
      </c>
      <c r="I1112">
        <v>2</v>
      </c>
      <c r="J1112">
        <v>23</v>
      </c>
      <c r="K1112">
        <v>650</v>
      </c>
      <c r="L1112">
        <v>3.6</v>
      </c>
      <c r="M1112" t="s">
        <v>1564</v>
      </c>
      <c r="N1112" t="str">
        <f>SUBSTITUTE(Sheet1[[#This Row],[Datekey_Opening]],"_","-")</f>
        <v>2015-9-6</v>
      </c>
      <c r="O1112">
        <f>YEAR(Sheet1[[#This Row],[Date]])</f>
        <v>2015</v>
      </c>
      <c r="P1112" t="str">
        <f>LOOKUP(Sheet1[[#This Row],[CountryCode]],$AI$4:$AI$18,$AJ$4:$AJ$18)</f>
        <v>India</v>
      </c>
      <c r="Q1112">
        <f>MONTH(Sheet1[[#This Row],[Date]])</f>
        <v>9</v>
      </c>
      <c r="R1112" t="str">
        <f>TEXT(Sheet1[[#This Row],[Date]],"MMMM")</f>
        <v>September</v>
      </c>
      <c r="S1112" t="str">
        <f>TEXT(Sheet1[[#This Row],[Date]],"YYYY-MMM")</f>
        <v>2015-Sep</v>
      </c>
      <c r="T1112">
        <f>WEEKDAY(Sheet1[[#This Row],[Date]])</f>
        <v>1</v>
      </c>
      <c r="U1112" t="str">
        <f>TEXT(Sheet1[[#This Row],[Date]],"DDDD")</f>
        <v>Sunday</v>
      </c>
      <c r="V1112" t="str">
        <f>"FM"&amp;MOD(MONTH(Sheet1[[#This Row],[Date]])-4,12)+1</f>
        <v>FM6</v>
      </c>
      <c r="W1112" t="str">
        <f>"Q"&amp;ROUNDUP(MONTH(Sheet1[[#This Row],[Date]])/3,0)</f>
        <v>Q3</v>
      </c>
      <c r="X1112" t="str">
        <f>"Q"&amp;INT(MOD(MONTH(Sheet1[[#This Row],[Date]])-4,12/3)+1)</f>
        <v>Q2</v>
      </c>
      <c r="Y1112" t="str" cm="1">
        <f t="array" ref="Y1112">_xlfn.IFS(ROUND(L1112,0)&lt;=1,"Need to improve 0-1",ROUND(L1112,0)&lt;=2,"Okay 1-2",ROUND(L1112,0)&lt;=3,"Good 2-3",ROUND(L1112,0)&lt;=4,"Great 3-4",ROUND(L1112,0)&lt;=5,"Excellent 4-5")</f>
        <v>Great 3-4</v>
      </c>
      <c r="Z1112" t="str">
        <f t="shared" si="17"/>
        <v>0-1000</v>
      </c>
    </row>
    <row r="1113" spans="1:26" x14ac:dyDescent="0.3">
      <c r="A1113">
        <v>310982</v>
      </c>
      <c r="B1113" t="s">
        <v>2368</v>
      </c>
      <c r="C1113">
        <v>1</v>
      </c>
      <c r="D1113" t="s">
        <v>14</v>
      </c>
      <c r="E1113" t="s">
        <v>362</v>
      </c>
      <c r="F1113" t="s">
        <v>16</v>
      </c>
      <c r="G1113" t="s">
        <v>21</v>
      </c>
      <c r="H1113" t="s">
        <v>16</v>
      </c>
      <c r="I1113">
        <v>2</v>
      </c>
      <c r="J1113">
        <v>42</v>
      </c>
      <c r="K1113">
        <v>650</v>
      </c>
      <c r="L1113">
        <v>3.1</v>
      </c>
      <c r="M1113" t="s">
        <v>2248</v>
      </c>
      <c r="N1113" t="str">
        <f>SUBSTITUTE(Sheet1[[#This Row],[Datekey_Opening]],"_","-")</f>
        <v>2010-9-26</v>
      </c>
      <c r="O1113">
        <f>YEAR(Sheet1[[#This Row],[Date]])</f>
        <v>2010</v>
      </c>
      <c r="P1113" t="str">
        <f>LOOKUP(Sheet1[[#This Row],[CountryCode]],$AI$4:$AI$18,$AJ$4:$AJ$18)</f>
        <v>India</v>
      </c>
      <c r="Q1113">
        <f>MONTH(Sheet1[[#This Row],[Date]])</f>
        <v>9</v>
      </c>
      <c r="R1113" t="str">
        <f>TEXT(Sheet1[[#This Row],[Date]],"MMMM")</f>
        <v>September</v>
      </c>
      <c r="S1113" t="str">
        <f>TEXT(Sheet1[[#This Row],[Date]],"YYYY-MMM")</f>
        <v>2010-Sep</v>
      </c>
      <c r="T1113">
        <f>WEEKDAY(Sheet1[[#This Row],[Date]])</f>
        <v>1</v>
      </c>
      <c r="U1113" t="str">
        <f>TEXT(Sheet1[[#This Row],[Date]],"DDDD")</f>
        <v>Sunday</v>
      </c>
      <c r="V1113" t="str">
        <f>"FM"&amp;MOD(MONTH(Sheet1[[#This Row],[Date]])-4,12)+1</f>
        <v>FM6</v>
      </c>
      <c r="W1113" t="str">
        <f>"Q"&amp;ROUNDUP(MONTH(Sheet1[[#This Row],[Date]])/3,0)</f>
        <v>Q3</v>
      </c>
      <c r="X1113" t="str">
        <f>"Q"&amp;INT(MOD(MONTH(Sheet1[[#This Row],[Date]])-4,12/3)+1)</f>
        <v>Q2</v>
      </c>
      <c r="Y1113" t="str" cm="1">
        <f t="array" ref="Y1113">_xlfn.IFS(ROUND(L1113,0)&lt;=1,"Need to improve 0-1",ROUND(L1113,0)&lt;=2,"Okay 1-2",ROUND(L1113,0)&lt;=3,"Good 2-3",ROUND(L1113,0)&lt;=4,"Great 3-4",ROUND(L1113,0)&lt;=5,"Excellent 4-5")</f>
        <v>Good 2-3</v>
      </c>
      <c r="Z1113" t="str">
        <f t="shared" si="17"/>
        <v>0-1000</v>
      </c>
    </row>
    <row r="1114" spans="1:26" x14ac:dyDescent="0.3">
      <c r="A1114">
        <v>6256</v>
      </c>
      <c r="B1114" t="s">
        <v>2369</v>
      </c>
      <c r="C1114">
        <v>1</v>
      </c>
      <c r="D1114" t="s">
        <v>14</v>
      </c>
      <c r="E1114" t="s">
        <v>382</v>
      </c>
      <c r="F1114" t="s">
        <v>16</v>
      </c>
      <c r="G1114" t="s">
        <v>16</v>
      </c>
      <c r="H1114" t="s">
        <v>16</v>
      </c>
      <c r="I1114">
        <v>2</v>
      </c>
      <c r="J1114">
        <v>49</v>
      </c>
      <c r="K1114">
        <v>650</v>
      </c>
      <c r="L1114">
        <v>3.3</v>
      </c>
      <c r="M1114" t="s">
        <v>2370</v>
      </c>
      <c r="N1114" t="str">
        <f>SUBSTITUTE(Sheet1[[#This Row],[Datekey_Opening]],"_","-")</f>
        <v>2018-9-9</v>
      </c>
      <c r="O1114">
        <f>YEAR(Sheet1[[#This Row],[Date]])</f>
        <v>2018</v>
      </c>
      <c r="P1114" t="str">
        <f>LOOKUP(Sheet1[[#This Row],[CountryCode]],$AI$4:$AI$18,$AJ$4:$AJ$18)</f>
        <v>India</v>
      </c>
      <c r="Q1114">
        <f>MONTH(Sheet1[[#This Row],[Date]])</f>
        <v>9</v>
      </c>
      <c r="R1114" t="str">
        <f>TEXT(Sheet1[[#This Row],[Date]],"MMMM")</f>
        <v>September</v>
      </c>
      <c r="S1114" t="str">
        <f>TEXT(Sheet1[[#This Row],[Date]],"YYYY-MMM")</f>
        <v>2018-Sep</v>
      </c>
      <c r="T1114">
        <f>WEEKDAY(Sheet1[[#This Row],[Date]])</f>
        <v>1</v>
      </c>
      <c r="U1114" t="str">
        <f>TEXT(Sheet1[[#This Row],[Date]],"DDDD")</f>
        <v>Sunday</v>
      </c>
      <c r="V1114" t="str">
        <f>"FM"&amp;MOD(MONTH(Sheet1[[#This Row],[Date]])-4,12)+1</f>
        <v>FM6</v>
      </c>
      <c r="W1114" t="str">
        <f>"Q"&amp;ROUNDUP(MONTH(Sheet1[[#This Row],[Date]])/3,0)</f>
        <v>Q3</v>
      </c>
      <c r="X1114" t="str">
        <f>"Q"&amp;INT(MOD(MONTH(Sheet1[[#This Row],[Date]])-4,12/3)+1)</f>
        <v>Q2</v>
      </c>
      <c r="Y1114" t="str" cm="1">
        <f t="array" ref="Y1114">_xlfn.IFS(ROUND(L1114,0)&lt;=1,"Need to improve 0-1",ROUND(L1114,0)&lt;=2,"Okay 1-2",ROUND(L1114,0)&lt;=3,"Good 2-3",ROUND(L1114,0)&lt;=4,"Great 3-4",ROUND(L1114,0)&lt;=5,"Excellent 4-5")</f>
        <v>Good 2-3</v>
      </c>
      <c r="Z1114" t="str">
        <f t="shared" si="17"/>
        <v>0-1000</v>
      </c>
    </row>
    <row r="1115" spans="1:26" x14ac:dyDescent="0.3">
      <c r="A1115">
        <v>309807</v>
      </c>
      <c r="B1115" t="s">
        <v>2371</v>
      </c>
      <c r="C1115">
        <v>1</v>
      </c>
      <c r="D1115" t="s">
        <v>14</v>
      </c>
      <c r="E1115" t="s">
        <v>2372</v>
      </c>
      <c r="F1115" t="s">
        <v>16</v>
      </c>
      <c r="G1115" t="s">
        <v>21</v>
      </c>
      <c r="H1115" t="s">
        <v>16</v>
      </c>
      <c r="I1115">
        <v>2</v>
      </c>
      <c r="J1115">
        <v>223</v>
      </c>
      <c r="K1115">
        <v>650</v>
      </c>
      <c r="L1115">
        <v>3.7</v>
      </c>
      <c r="M1115" t="s">
        <v>2373</v>
      </c>
      <c r="N1115" t="str">
        <f>SUBSTITUTE(Sheet1[[#This Row],[Datekey_Opening]],"_","-")</f>
        <v>2016-9-25</v>
      </c>
      <c r="O1115">
        <f>YEAR(Sheet1[[#This Row],[Date]])</f>
        <v>2016</v>
      </c>
      <c r="P1115" t="str">
        <f>LOOKUP(Sheet1[[#This Row],[CountryCode]],$AI$4:$AI$18,$AJ$4:$AJ$18)</f>
        <v>India</v>
      </c>
      <c r="Q1115">
        <f>MONTH(Sheet1[[#This Row],[Date]])</f>
        <v>9</v>
      </c>
      <c r="R1115" t="str">
        <f>TEXT(Sheet1[[#This Row],[Date]],"MMMM")</f>
        <v>September</v>
      </c>
      <c r="S1115" t="str">
        <f>TEXT(Sheet1[[#This Row],[Date]],"YYYY-MMM")</f>
        <v>2016-Sep</v>
      </c>
      <c r="T1115">
        <f>WEEKDAY(Sheet1[[#This Row],[Date]])</f>
        <v>1</v>
      </c>
      <c r="U1115" t="str">
        <f>TEXT(Sheet1[[#This Row],[Date]],"DDDD")</f>
        <v>Sunday</v>
      </c>
      <c r="V1115" t="str">
        <f>"FM"&amp;MOD(MONTH(Sheet1[[#This Row],[Date]])-4,12)+1</f>
        <v>FM6</v>
      </c>
      <c r="W1115" t="str">
        <f>"Q"&amp;ROUNDUP(MONTH(Sheet1[[#This Row],[Date]])/3,0)</f>
        <v>Q3</v>
      </c>
      <c r="X1115" t="str">
        <f>"Q"&amp;INT(MOD(MONTH(Sheet1[[#This Row],[Date]])-4,12/3)+1)</f>
        <v>Q2</v>
      </c>
      <c r="Y1115" t="str" cm="1">
        <f t="array" ref="Y1115">_xlfn.IFS(ROUND(L1115,0)&lt;=1,"Need to improve 0-1",ROUND(L1115,0)&lt;=2,"Okay 1-2",ROUND(L1115,0)&lt;=3,"Good 2-3",ROUND(L1115,0)&lt;=4,"Great 3-4",ROUND(L1115,0)&lt;=5,"Excellent 4-5")</f>
        <v>Great 3-4</v>
      </c>
      <c r="Z1115" t="str">
        <f t="shared" si="17"/>
        <v>0-1000</v>
      </c>
    </row>
    <row r="1116" spans="1:26" x14ac:dyDescent="0.3">
      <c r="A1116">
        <v>9596</v>
      </c>
      <c r="B1116" t="s">
        <v>2374</v>
      </c>
      <c r="C1116">
        <v>1</v>
      </c>
      <c r="D1116" t="s">
        <v>14</v>
      </c>
      <c r="E1116" t="s">
        <v>362</v>
      </c>
      <c r="F1116" t="s">
        <v>16</v>
      </c>
      <c r="G1116" t="s">
        <v>21</v>
      </c>
      <c r="H1116" t="s">
        <v>16</v>
      </c>
      <c r="I1116">
        <v>2</v>
      </c>
      <c r="J1116">
        <v>59</v>
      </c>
      <c r="K1116">
        <v>650</v>
      </c>
      <c r="L1116">
        <v>3.4</v>
      </c>
      <c r="M1116" t="s">
        <v>2375</v>
      </c>
      <c r="N1116" t="str">
        <f>SUBSTITUTE(Sheet1[[#This Row],[Datekey_Opening]],"_","-")</f>
        <v>2015-9-5</v>
      </c>
      <c r="O1116">
        <f>YEAR(Sheet1[[#This Row],[Date]])</f>
        <v>2015</v>
      </c>
      <c r="P1116" t="str">
        <f>LOOKUP(Sheet1[[#This Row],[CountryCode]],$AI$4:$AI$18,$AJ$4:$AJ$18)</f>
        <v>India</v>
      </c>
      <c r="Q1116">
        <f>MONTH(Sheet1[[#This Row],[Date]])</f>
        <v>9</v>
      </c>
      <c r="R1116" t="str">
        <f>TEXT(Sheet1[[#This Row],[Date]],"MMMM")</f>
        <v>September</v>
      </c>
      <c r="S1116" t="str">
        <f>TEXT(Sheet1[[#This Row],[Date]],"YYYY-MMM")</f>
        <v>2015-Sep</v>
      </c>
      <c r="T1116">
        <f>WEEKDAY(Sheet1[[#This Row],[Date]])</f>
        <v>7</v>
      </c>
      <c r="U1116" t="str">
        <f>TEXT(Sheet1[[#This Row],[Date]],"DDDD")</f>
        <v>Saturday</v>
      </c>
      <c r="V1116" t="str">
        <f>"FM"&amp;MOD(MONTH(Sheet1[[#This Row],[Date]])-4,12)+1</f>
        <v>FM6</v>
      </c>
      <c r="W1116" t="str">
        <f>"Q"&amp;ROUNDUP(MONTH(Sheet1[[#This Row],[Date]])/3,0)</f>
        <v>Q3</v>
      </c>
      <c r="X1116" t="str">
        <f>"Q"&amp;INT(MOD(MONTH(Sheet1[[#This Row],[Date]])-4,12/3)+1)</f>
        <v>Q2</v>
      </c>
      <c r="Y1116" t="str" cm="1">
        <f t="array" ref="Y1116">_xlfn.IFS(ROUND(L1116,0)&lt;=1,"Need to improve 0-1",ROUND(L1116,0)&lt;=2,"Okay 1-2",ROUND(L1116,0)&lt;=3,"Good 2-3",ROUND(L1116,0)&lt;=4,"Great 3-4",ROUND(L1116,0)&lt;=5,"Excellent 4-5")</f>
        <v>Good 2-3</v>
      </c>
      <c r="Z1116" t="str">
        <f t="shared" si="17"/>
        <v>0-1000</v>
      </c>
    </row>
    <row r="1117" spans="1:26" x14ac:dyDescent="0.3">
      <c r="A1117">
        <v>3744</v>
      </c>
      <c r="B1117" t="s">
        <v>2376</v>
      </c>
      <c r="C1117">
        <v>1</v>
      </c>
      <c r="D1117" t="s">
        <v>14</v>
      </c>
      <c r="E1117" t="s">
        <v>382</v>
      </c>
      <c r="F1117" t="s">
        <v>16</v>
      </c>
      <c r="G1117" t="s">
        <v>21</v>
      </c>
      <c r="H1117" t="s">
        <v>16</v>
      </c>
      <c r="I1117">
        <v>2</v>
      </c>
      <c r="J1117">
        <v>67</v>
      </c>
      <c r="K1117">
        <v>650</v>
      </c>
      <c r="L1117">
        <v>3.2</v>
      </c>
      <c r="M1117" t="s">
        <v>2377</v>
      </c>
      <c r="N1117" t="str">
        <f>SUBSTITUTE(Sheet1[[#This Row],[Datekey_Opening]],"_","-")</f>
        <v>2018-9-22</v>
      </c>
      <c r="O1117">
        <f>YEAR(Sheet1[[#This Row],[Date]])</f>
        <v>2018</v>
      </c>
      <c r="P1117" t="str">
        <f>LOOKUP(Sheet1[[#This Row],[CountryCode]],$AI$4:$AI$18,$AJ$4:$AJ$18)</f>
        <v>India</v>
      </c>
      <c r="Q1117">
        <f>MONTH(Sheet1[[#This Row],[Date]])</f>
        <v>9</v>
      </c>
      <c r="R1117" t="str">
        <f>TEXT(Sheet1[[#This Row],[Date]],"MMMM")</f>
        <v>September</v>
      </c>
      <c r="S1117" t="str">
        <f>TEXT(Sheet1[[#This Row],[Date]],"YYYY-MMM")</f>
        <v>2018-Sep</v>
      </c>
      <c r="T1117">
        <f>WEEKDAY(Sheet1[[#This Row],[Date]])</f>
        <v>7</v>
      </c>
      <c r="U1117" t="str">
        <f>TEXT(Sheet1[[#This Row],[Date]],"DDDD")</f>
        <v>Saturday</v>
      </c>
      <c r="V1117" t="str">
        <f>"FM"&amp;MOD(MONTH(Sheet1[[#This Row],[Date]])-4,12)+1</f>
        <v>FM6</v>
      </c>
      <c r="W1117" t="str">
        <f>"Q"&amp;ROUNDUP(MONTH(Sheet1[[#This Row],[Date]])/3,0)</f>
        <v>Q3</v>
      </c>
      <c r="X1117" t="str">
        <f>"Q"&amp;INT(MOD(MONTH(Sheet1[[#This Row],[Date]])-4,12/3)+1)</f>
        <v>Q2</v>
      </c>
      <c r="Y1117" t="str" cm="1">
        <f t="array" ref="Y1117">_xlfn.IFS(ROUND(L1117,0)&lt;=1,"Need to improve 0-1",ROUND(L1117,0)&lt;=2,"Okay 1-2",ROUND(L1117,0)&lt;=3,"Good 2-3",ROUND(L1117,0)&lt;=4,"Great 3-4",ROUND(L1117,0)&lt;=5,"Excellent 4-5")</f>
        <v>Good 2-3</v>
      </c>
      <c r="Z1117" t="str">
        <f t="shared" si="17"/>
        <v>0-1000</v>
      </c>
    </row>
    <row r="1118" spans="1:26" x14ac:dyDescent="0.3">
      <c r="A1118">
        <v>300957</v>
      </c>
      <c r="B1118" t="s">
        <v>2378</v>
      </c>
      <c r="C1118">
        <v>1</v>
      </c>
      <c r="D1118" t="s">
        <v>14</v>
      </c>
      <c r="E1118" t="s">
        <v>382</v>
      </c>
      <c r="F1118" t="s">
        <v>16</v>
      </c>
      <c r="G1118" t="s">
        <v>16</v>
      </c>
      <c r="H1118" t="s">
        <v>16</v>
      </c>
      <c r="I1118">
        <v>2</v>
      </c>
      <c r="J1118">
        <v>86</v>
      </c>
      <c r="K1118">
        <v>650</v>
      </c>
      <c r="L1118">
        <v>3.2</v>
      </c>
      <c r="M1118" t="s">
        <v>2180</v>
      </c>
      <c r="N1118" t="str">
        <f>SUBSTITUTE(Sheet1[[#This Row],[Datekey_Opening]],"_","-")</f>
        <v>2015-9-27</v>
      </c>
      <c r="O1118">
        <f>YEAR(Sheet1[[#This Row],[Date]])</f>
        <v>2015</v>
      </c>
      <c r="P1118" t="str">
        <f>LOOKUP(Sheet1[[#This Row],[CountryCode]],$AI$4:$AI$18,$AJ$4:$AJ$18)</f>
        <v>India</v>
      </c>
      <c r="Q1118">
        <f>MONTH(Sheet1[[#This Row],[Date]])</f>
        <v>9</v>
      </c>
      <c r="R1118" t="str">
        <f>TEXT(Sheet1[[#This Row],[Date]],"MMMM")</f>
        <v>September</v>
      </c>
      <c r="S1118" t="str">
        <f>TEXT(Sheet1[[#This Row],[Date]],"YYYY-MMM")</f>
        <v>2015-Sep</v>
      </c>
      <c r="T1118">
        <f>WEEKDAY(Sheet1[[#This Row],[Date]])</f>
        <v>1</v>
      </c>
      <c r="U1118" t="str">
        <f>TEXT(Sheet1[[#This Row],[Date]],"DDDD")</f>
        <v>Sunday</v>
      </c>
      <c r="V1118" t="str">
        <f>"FM"&amp;MOD(MONTH(Sheet1[[#This Row],[Date]])-4,12)+1</f>
        <v>FM6</v>
      </c>
      <c r="W1118" t="str">
        <f>"Q"&amp;ROUNDUP(MONTH(Sheet1[[#This Row],[Date]])/3,0)</f>
        <v>Q3</v>
      </c>
      <c r="X1118" t="str">
        <f>"Q"&amp;INT(MOD(MONTH(Sheet1[[#This Row],[Date]])-4,12/3)+1)</f>
        <v>Q2</v>
      </c>
      <c r="Y1118" t="str" cm="1">
        <f t="array" ref="Y1118">_xlfn.IFS(ROUND(L1118,0)&lt;=1,"Need to improve 0-1",ROUND(L1118,0)&lt;=2,"Okay 1-2",ROUND(L1118,0)&lt;=3,"Good 2-3",ROUND(L1118,0)&lt;=4,"Great 3-4",ROUND(L1118,0)&lt;=5,"Excellent 4-5")</f>
        <v>Good 2-3</v>
      </c>
      <c r="Z1118" t="str">
        <f t="shared" si="17"/>
        <v>0-1000</v>
      </c>
    </row>
    <row r="1119" spans="1:26" x14ac:dyDescent="0.3">
      <c r="A1119">
        <v>300959</v>
      </c>
      <c r="B1119" t="s">
        <v>2379</v>
      </c>
      <c r="C1119">
        <v>1</v>
      </c>
      <c r="D1119" t="s">
        <v>14</v>
      </c>
      <c r="E1119" t="s">
        <v>1563</v>
      </c>
      <c r="F1119" t="s">
        <v>16</v>
      </c>
      <c r="G1119" t="s">
        <v>21</v>
      </c>
      <c r="H1119" t="s">
        <v>16</v>
      </c>
      <c r="I1119">
        <v>2</v>
      </c>
      <c r="J1119">
        <v>60</v>
      </c>
      <c r="K1119">
        <v>650</v>
      </c>
      <c r="L1119">
        <v>2.7</v>
      </c>
      <c r="M1119" t="s">
        <v>2380</v>
      </c>
      <c r="N1119" t="str">
        <f>SUBSTITUTE(Sheet1[[#This Row],[Datekey_Opening]],"_","-")</f>
        <v>2017-9-9</v>
      </c>
      <c r="O1119">
        <f>YEAR(Sheet1[[#This Row],[Date]])</f>
        <v>2017</v>
      </c>
      <c r="P1119" t="str">
        <f>LOOKUP(Sheet1[[#This Row],[CountryCode]],$AI$4:$AI$18,$AJ$4:$AJ$18)</f>
        <v>India</v>
      </c>
      <c r="Q1119">
        <f>MONTH(Sheet1[[#This Row],[Date]])</f>
        <v>9</v>
      </c>
      <c r="R1119" t="str">
        <f>TEXT(Sheet1[[#This Row],[Date]],"MMMM")</f>
        <v>September</v>
      </c>
      <c r="S1119" t="str">
        <f>TEXT(Sheet1[[#This Row],[Date]],"YYYY-MMM")</f>
        <v>2017-Sep</v>
      </c>
      <c r="T1119">
        <f>WEEKDAY(Sheet1[[#This Row],[Date]])</f>
        <v>7</v>
      </c>
      <c r="U1119" t="str">
        <f>TEXT(Sheet1[[#This Row],[Date]],"DDDD")</f>
        <v>Saturday</v>
      </c>
      <c r="V1119" t="str">
        <f>"FM"&amp;MOD(MONTH(Sheet1[[#This Row],[Date]])-4,12)+1</f>
        <v>FM6</v>
      </c>
      <c r="W1119" t="str">
        <f>"Q"&amp;ROUNDUP(MONTH(Sheet1[[#This Row],[Date]])/3,0)</f>
        <v>Q3</v>
      </c>
      <c r="X1119" t="str">
        <f>"Q"&amp;INT(MOD(MONTH(Sheet1[[#This Row],[Date]])-4,12/3)+1)</f>
        <v>Q2</v>
      </c>
      <c r="Y1119" t="str" cm="1">
        <f t="array" ref="Y1119">_xlfn.IFS(ROUND(L1119,0)&lt;=1,"Need to improve 0-1",ROUND(L1119,0)&lt;=2,"Okay 1-2",ROUND(L1119,0)&lt;=3,"Good 2-3",ROUND(L1119,0)&lt;=4,"Great 3-4",ROUND(L1119,0)&lt;=5,"Excellent 4-5")</f>
        <v>Good 2-3</v>
      </c>
      <c r="Z1119" t="str">
        <f t="shared" si="17"/>
        <v>0-1000</v>
      </c>
    </row>
    <row r="1120" spans="1:26" x14ac:dyDescent="0.3">
      <c r="A1120">
        <v>18337924</v>
      </c>
      <c r="B1120" t="s">
        <v>2381</v>
      </c>
      <c r="C1120">
        <v>1</v>
      </c>
      <c r="D1120" t="s">
        <v>14</v>
      </c>
      <c r="E1120" t="s">
        <v>2382</v>
      </c>
      <c r="F1120" t="s">
        <v>16</v>
      </c>
      <c r="G1120" t="s">
        <v>21</v>
      </c>
      <c r="H1120" t="s">
        <v>16</v>
      </c>
      <c r="I1120">
        <v>2</v>
      </c>
      <c r="J1120">
        <v>18</v>
      </c>
      <c r="K1120">
        <v>650</v>
      </c>
      <c r="L1120">
        <v>3.2</v>
      </c>
      <c r="M1120" t="s">
        <v>2383</v>
      </c>
      <c r="N1120" t="str">
        <f>SUBSTITUTE(Sheet1[[#This Row],[Datekey_Opening]],"_","-")</f>
        <v>2011-9-22</v>
      </c>
      <c r="O1120">
        <f>YEAR(Sheet1[[#This Row],[Date]])</f>
        <v>2011</v>
      </c>
      <c r="P1120" t="str">
        <f>LOOKUP(Sheet1[[#This Row],[CountryCode]],$AI$4:$AI$18,$AJ$4:$AJ$18)</f>
        <v>India</v>
      </c>
      <c r="Q1120">
        <f>MONTH(Sheet1[[#This Row],[Date]])</f>
        <v>9</v>
      </c>
      <c r="R1120" t="str">
        <f>TEXT(Sheet1[[#This Row],[Date]],"MMMM")</f>
        <v>September</v>
      </c>
      <c r="S1120" t="str">
        <f>TEXT(Sheet1[[#This Row],[Date]],"YYYY-MMM")</f>
        <v>2011-Sep</v>
      </c>
      <c r="T1120">
        <f>WEEKDAY(Sheet1[[#This Row],[Date]])</f>
        <v>5</v>
      </c>
      <c r="U1120" t="str">
        <f>TEXT(Sheet1[[#This Row],[Date]],"DDDD")</f>
        <v>Thursday</v>
      </c>
      <c r="V1120" t="str">
        <f>"FM"&amp;MOD(MONTH(Sheet1[[#This Row],[Date]])-4,12)+1</f>
        <v>FM6</v>
      </c>
      <c r="W1120" t="str">
        <f>"Q"&amp;ROUNDUP(MONTH(Sheet1[[#This Row],[Date]])/3,0)</f>
        <v>Q3</v>
      </c>
      <c r="X1120" t="str">
        <f>"Q"&amp;INT(MOD(MONTH(Sheet1[[#This Row],[Date]])-4,12/3)+1)</f>
        <v>Q2</v>
      </c>
      <c r="Y1120" t="str" cm="1">
        <f t="array" ref="Y1120">_xlfn.IFS(ROUND(L1120,0)&lt;=1,"Need to improve 0-1",ROUND(L1120,0)&lt;=2,"Okay 1-2",ROUND(L1120,0)&lt;=3,"Good 2-3",ROUND(L1120,0)&lt;=4,"Great 3-4",ROUND(L1120,0)&lt;=5,"Excellent 4-5")</f>
        <v>Good 2-3</v>
      </c>
      <c r="Z1120" t="str">
        <f t="shared" si="17"/>
        <v>0-1000</v>
      </c>
    </row>
    <row r="1121" spans="1:26" x14ac:dyDescent="0.3">
      <c r="A1121">
        <v>7873</v>
      </c>
      <c r="B1121" t="s">
        <v>2384</v>
      </c>
      <c r="C1121">
        <v>1</v>
      </c>
      <c r="D1121" t="s">
        <v>14</v>
      </c>
      <c r="E1121" t="s">
        <v>362</v>
      </c>
      <c r="F1121" t="s">
        <v>16</v>
      </c>
      <c r="G1121" t="s">
        <v>21</v>
      </c>
      <c r="H1121" t="s">
        <v>16</v>
      </c>
      <c r="I1121">
        <v>2</v>
      </c>
      <c r="J1121">
        <v>61</v>
      </c>
      <c r="K1121">
        <v>650</v>
      </c>
      <c r="L1121">
        <v>3.3</v>
      </c>
      <c r="M1121" t="s">
        <v>2385</v>
      </c>
      <c r="N1121" t="str">
        <f>SUBSTITUTE(Sheet1[[#This Row],[Datekey_Opening]],"_","-")</f>
        <v>2013-8-26</v>
      </c>
      <c r="O1121">
        <f>YEAR(Sheet1[[#This Row],[Date]])</f>
        <v>2013</v>
      </c>
      <c r="P1121" t="str">
        <f>LOOKUP(Sheet1[[#This Row],[CountryCode]],$AI$4:$AI$18,$AJ$4:$AJ$18)</f>
        <v>India</v>
      </c>
      <c r="Q1121">
        <f>MONTH(Sheet1[[#This Row],[Date]])</f>
        <v>8</v>
      </c>
      <c r="R1121" t="str">
        <f>TEXT(Sheet1[[#This Row],[Date]],"MMMM")</f>
        <v>August</v>
      </c>
      <c r="S1121" t="str">
        <f>TEXT(Sheet1[[#This Row],[Date]],"YYYY-MMM")</f>
        <v>2013-Aug</v>
      </c>
      <c r="T1121">
        <f>WEEKDAY(Sheet1[[#This Row],[Date]])</f>
        <v>2</v>
      </c>
      <c r="U1121" t="str">
        <f>TEXT(Sheet1[[#This Row],[Date]],"DDDD")</f>
        <v>Monday</v>
      </c>
      <c r="V1121" t="str">
        <f>"FM"&amp;MOD(MONTH(Sheet1[[#This Row],[Date]])-4,12)+1</f>
        <v>FM5</v>
      </c>
      <c r="W1121" t="str">
        <f>"Q"&amp;ROUNDUP(MONTH(Sheet1[[#This Row],[Date]])/3,0)</f>
        <v>Q3</v>
      </c>
      <c r="X1121" t="str">
        <f>"Q"&amp;INT(MOD(MONTH(Sheet1[[#This Row],[Date]])-4,12/3)+1)</f>
        <v>Q1</v>
      </c>
      <c r="Y1121" t="str" cm="1">
        <f t="array" ref="Y1121">_xlfn.IFS(ROUND(L1121,0)&lt;=1,"Need to improve 0-1",ROUND(L1121,0)&lt;=2,"Okay 1-2",ROUND(L1121,0)&lt;=3,"Good 2-3",ROUND(L1121,0)&lt;=4,"Great 3-4",ROUND(L1121,0)&lt;=5,"Excellent 4-5")</f>
        <v>Good 2-3</v>
      </c>
      <c r="Z1121" t="str">
        <f t="shared" si="17"/>
        <v>0-1000</v>
      </c>
    </row>
    <row r="1122" spans="1:26" x14ac:dyDescent="0.3">
      <c r="A1122">
        <v>511</v>
      </c>
      <c r="B1122" t="s">
        <v>2386</v>
      </c>
      <c r="C1122">
        <v>1</v>
      </c>
      <c r="D1122" t="s">
        <v>14</v>
      </c>
      <c r="E1122" t="s">
        <v>379</v>
      </c>
      <c r="F1122" t="s">
        <v>16</v>
      </c>
      <c r="G1122" t="s">
        <v>16</v>
      </c>
      <c r="H1122" t="s">
        <v>16</v>
      </c>
      <c r="I1122">
        <v>2</v>
      </c>
      <c r="J1122">
        <v>44</v>
      </c>
      <c r="K1122">
        <v>650</v>
      </c>
      <c r="L1122">
        <v>3.2</v>
      </c>
      <c r="M1122" t="s">
        <v>2387</v>
      </c>
      <c r="N1122" t="str">
        <f>SUBSTITUTE(Sheet1[[#This Row],[Datekey_Opening]],"_","-")</f>
        <v>2013-8-20</v>
      </c>
      <c r="O1122">
        <f>YEAR(Sheet1[[#This Row],[Date]])</f>
        <v>2013</v>
      </c>
      <c r="P1122" t="str">
        <f>LOOKUP(Sheet1[[#This Row],[CountryCode]],$AI$4:$AI$18,$AJ$4:$AJ$18)</f>
        <v>India</v>
      </c>
      <c r="Q1122">
        <f>MONTH(Sheet1[[#This Row],[Date]])</f>
        <v>8</v>
      </c>
      <c r="R1122" t="str">
        <f>TEXT(Sheet1[[#This Row],[Date]],"MMMM")</f>
        <v>August</v>
      </c>
      <c r="S1122" t="str">
        <f>TEXT(Sheet1[[#This Row],[Date]],"YYYY-MMM")</f>
        <v>2013-Aug</v>
      </c>
      <c r="T1122">
        <f>WEEKDAY(Sheet1[[#This Row],[Date]])</f>
        <v>3</v>
      </c>
      <c r="U1122" t="str">
        <f>TEXT(Sheet1[[#This Row],[Date]],"DDDD")</f>
        <v>Tuesday</v>
      </c>
      <c r="V1122" t="str">
        <f>"FM"&amp;MOD(MONTH(Sheet1[[#This Row],[Date]])-4,12)+1</f>
        <v>FM5</v>
      </c>
      <c r="W1122" t="str">
        <f>"Q"&amp;ROUNDUP(MONTH(Sheet1[[#This Row],[Date]])/3,0)</f>
        <v>Q3</v>
      </c>
      <c r="X1122" t="str">
        <f>"Q"&amp;INT(MOD(MONTH(Sheet1[[#This Row],[Date]])-4,12/3)+1)</f>
        <v>Q1</v>
      </c>
      <c r="Y1122" t="str" cm="1">
        <f t="array" ref="Y1122">_xlfn.IFS(ROUND(L1122,0)&lt;=1,"Need to improve 0-1",ROUND(L1122,0)&lt;=2,"Okay 1-2",ROUND(L1122,0)&lt;=3,"Good 2-3",ROUND(L1122,0)&lt;=4,"Great 3-4",ROUND(L1122,0)&lt;=5,"Excellent 4-5")</f>
        <v>Good 2-3</v>
      </c>
      <c r="Z1122" t="str">
        <f t="shared" si="17"/>
        <v>0-1000</v>
      </c>
    </row>
    <row r="1123" spans="1:26" x14ac:dyDescent="0.3">
      <c r="A1123">
        <v>309815</v>
      </c>
      <c r="B1123" t="s">
        <v>2388</v>
      </c>
      <c r="C1123">
        <v>1</v>
      </c>
      <c r="D1123" t="s">
        <v>14</v>
      </c>
      <c r="E1123" t="s">
        <v>2389</v>
      </c>
      <c r="F1123" t="s">
        <v>16</v>
      </c>
      <c r="G1123" t="s">
        <v>21</v>
      </c>
      <c r="H1123" t="s">
        <v>16</v>
      </c>
      <c r="I1123">
        <v>2</v>
      </c>
      <c r="J1123">
        <v>312</v>
      </c>
      <c r="K1123">
        <v>650</v>
      </c>
      <c r="L1123">
        <v>3.8</v>
      </c>
      <c r="M1123" t="s">
        <v>2390</v>
      </c>
      <c r="N1123" t="str">
        <f>SUBSTITUTE(Sheet1[[#This Row],[Datekey_Opening]],"_","-")</f>
        <v>2015-8-7</v>
      </c>
      <c r="O1123">
        <f>YEAR(Sheet1[[#This Row],[Date]])</f>
        <v>2015</v>
      </c>
      <c r="P1123" t="str">
        <f>LOOKUP(Sheet1[[#This Row],[CountryCode]],$AI$4:$AI$18,$AJ$4:$AJ$18)</f>
        <v>India</v>
      </c>
      <c r="Q1123">
        <f>MONTH(Sheet1[[#This Row],[Date]])</f>
        <v>8</v>
      </c>
      <c r="R1123" t="str">
        <f>TEXT(Sheet1[[#This Row],[Date]],"MMMM")</f>
        <v>August</v>
      </c>
      <c r="S1123" t="str">
        <f>TEXT(Sheet1[[#This Row],[Date]],"YYYY-MMM")</f>
        <v>2015-Aug</v>
      </c>
      <c r="T1123">
        <f>WEEKDAY(Sheet1[[#This Row],[Date]])</f>
        <v>6</v>
      </c>
      <c r="U1123" t="str">
        <f>TEXT(Sheet1[[#This Row],[Date]],"DDDD")</f>
        <v>Friday</v>
      </c>
      <c r="V1123" t="str">
        <f>"FM"&amp;MOD(MONTH(Sheet1[[#This Row],[Date]])-4,12)+1</f>
        <v>FM5</v>
      </c>
      <c r="W1123" t="str">
        <f>"Q"&amp;ROUNDUP(MONTH(Sheet1[[#This Row],[Date]])/3,0)</f>
        <v>Q3</v>
      </c>
      <c r="X1123" t="str">
        <f>"Q"&amp;INT(MOD(MONTH(Sheet1[[#This Row],[Date]])-4,12/3)+1)</f>
        <v>Q1</v>
      </c>
      <c r="Y1123" t="str" cm="1">
        <f t="array" ref="Y1123">_xlfn.IFS(ROUND(L1123,0)&lt;=1,"Need to improve 0-1",ROUND(L1123,0)&lt;=2,"Okay 1-2",ROUND(L1123,0)&lt;=3,"Good 2-3",ROUND(L1123,0)&lt;=4,"Great 3-4",ROUND(L1123,0)&lt;=5,"Excellent 4-5")</f>
        <v>Great 3-4</v>
      </c>
      <c r="Z1123" t="str">
        <f t="shared" si="17"/>
        <v>0-1000</v>
      </c>
    </row>
    <row r="1124" spans="1:26" x14ac:dyDescent="0.3">
      <c r="A1124">
        <v>306168</v>
      </c>
      <c r="B1124" t="s">
        <v>2391</v>
      </c>
      <c r="C1124">
        <v>1</v>
      </c>
      <c r="D1124" t="s">
        <v>14</v>
      </c>
      <c r="E1124" t="s">
        <v>382</v>
      </c>
      <c r="F1124" t="s">
        <v>16</v>
      </c>
      <c r="G1124" t="s">
        <v>16</v>
      </c>
      <c r="H1124" t="s">
        <v>16</v>
      </c>
      <c r="I1124">
        <v>2</v>
      </c>
      <c r="J1124">
        <v>98</v>
      </c>
      <c r="K1124">
        <v>650</v>
      </c>
      <c r="L1124">
        <v>3.5</v>
      </c>
      <c r="M1124" t="s">
        <v>2392</v>
      </c>
      <c r="N1124" t="str">
        <f>SUBSTITUTE(Sheet1[[#This Row],[Datekey_Opening]],"_","-")</f>
        <v>2012-8-26</v>
      </c>
      <c r="O1124">
        <f>YEAR(Sheet1[[#This Row],[Date]])</f>
        <v>2012</v>
      </c>
      <c r="P1124" t="str">
        <f>LOOKUP(Sheet1[[#This Row],[CountryCode]],$AI$4:$AI$18,$AJ$4:$AJ$18)</f>
        <v>India</v>
      </c>
      <c r="Q1124">
        <f>MONTH(Sheet1[[#This Row],[Date]])</f>
        <v>8</v>
      </c>
      <c r="R1124" t="str">
        <f>TEXT(Sheet1[[#This Row],[Date]],"MMMM")</f>
        <v>August</v>
      </c>
      <c r="S1124" t="str">
        <f>TEXT(Sheet1[[#This Row],[Date]],"YYYY-MMM")</f>
        <v>2012-Aug</v>
      </c>
      <c r="T1124">
        <f>WEEKDAY(Sheet1[[#This Row],[Date]])</f>
        <v>1</v>
      </c>
      <c r="U1124" t="str">
        <f>TEXT(Sheet1[[#This Row],[Date]],"DDDD")</f>
        <v>Sunday</v>
      </c>
      <c r="V1124" t="str">
        <f>"FM"&amp;MOD(MONTH(Sheet1[[#This Row],[Date]])-4,12)+1</f>
        <v>FM5</v>
      </c>
      <c r="W1124" t="str">
        <f>"Q"&amp;ROUNDUP(MONTH(Sheet1[[#This Row],[Date]])/3,0)</f>
        <v>Q3</v>
      </c>
      <c r="X1124" t="str">
        <f>"Q"&amp;INT(MOD(MONTH(Sheet1[[#This Row],[Date]])-4,12/3)+1)</f>
        <v>Q1</v>
      </c>
      <c r="Y1124" t="str" cm="1">
        <f t="array" ref="Y1124">_xlfn.IFS(ROUND(L1124,0)&lt;=1,"Need to improve 0-1",ROUND(L1124,0)&lt;=2,"Okay 1-2",ROUND(L1124,0)&lt;=3,"Good 2-3",ROUND(L1124,0)&lt;=4,"Great 3-4",ROUND(L1124,0)&lt;=5,"Excellent 4-5")</f>
        <v>Great 3-4</v>
      </c>
      <c r="Z1124" t="str">
        <f t="shared" si="17"/>
        <v>0-1000</v>
      </c>
    </row>
    <row r="1125" spans="1:26" x14ac:dyDescent="0.3">
      <c r="A1125">
        <v>18334458</v>
      </c>
      <c r="B1125" t="s">
        <v>2367</v>
      </c>
      <c r="C1125">
        <v>1</v>
      </c>
      <c r="D1125" t="s">
        <v>14</v>
      </c>
      <c r="E1125" t="s">
        <v>441</v>
      </c>
      <c r="F1125" t="s">
        <v>16</v>
      </c>
      <c r="G1125" t="s">
        <v>21</v>
      </c>
      <c r="H1125" t="s">
        <v>16</v>
      </c>
      <c r="I1125">
        <v>2</v>
      </c>
      <c r="J1125">
        <v>31</v>
      </c>
      <c r="K1125">
        <v>650</v>
      </c>
      <c r="L1125">
        <v>2.9</v>
      </c>
      <c r="M1125" t="s">
        <v>2393</v>
      </c>
      <c r="N1125" t="str">
        <f>SUBSTITUTE(Sheet1[[#This Row],[Datekey_Opening]],"_","-")</f>
        <v>2015-8-3</v>
      </c>
      <c r="O1125">
        <f>YEAR(Sheet1[[#This Row],[Date]])</f>
        <v>2015</v>
      </c>
      <c r="P1125" t="str">
        <f>LOOKUP(Sheet1[[#This Row],[CountryCode]],$AI$4:$AI$18,$AJ$4:$AJ$18)</f>
        <v>India</v>
      </c>
      <c r="Q1125">
        <f>MONTH(Sheet1[[#This Row],[Date]])</f>
        <v>8</v>
      </c>
      <c r="R1125" t="str">
        <f>TEXT(Sheet1[[#This Row],[Date]],"MMMM")</f>
        <v>August</v>
      </c>
      <c r="S1125" t="str">
        <f>TEXT(Sheet1[[#This Row],[Date]],"YYYY-MMM")</f>
        <v>2015-Aug</v>
      </c>
      <c r="T1125">
        <f>WEEKDAY(Sheet1[[#This Row],[Date]])</f>
        <v>2</v>
      </c>
      <c r="U1125" t="str">
        <f>TEXT(Sheet1[[#This Row],[Date]],"DDDD")</f>
        <v>Monday</v>
      </c>
      <c r="V1125" t="str">
        <f>"FM"&amp;MOD(MONTH(Sheet1[[#This Row],[Date]])-4,12)+1</f>
        <v>FM5</v>
      </c>
      <c r="W1125" t="str">
        <f>"Q"&amp;ROUNDUP(MONTH(Sheet1[[#This Row],[Date]])/3,0)</f>
        <v>Q3</v>
      </c>
      <c r="X1125" t="str">
        <f>"Q"&amp;INT(MOD(MONTH(Sheet1[[#This Row],[Date]])-4,12/3)+1)</f>
        <v>Q1</v>
      </c>
      <c r="Y1125" t="str" cm="1">
        <f t="array" ref="Y1125">_xlfn.IFS(ROUND(L1125,0)&lt;=1,"Need to improve 0-1",ROUND(L1125,0)&lt;=2,"Okay 1-2",ROUND(L1125,0)&lt;=3,"Good 2-3",ROUND(L1125,0)&lt;=4,"Great 3-4",ROUND(L1125,0)&lt;=5,"Excellent 4-5")</f>
        <v>Good 2-3</v>
      </c>
      <c r="Z1125" t="str">
        <f t="shared" si="17"/>
        <v>0-1000</v>
      </c>
    </row>
    <row r="1126" spans="1:26" x14ac:dyDescent="0.3">
      <c r="A1126">
        <v>1992</v>
      </c>
      <c r="B1126" t="s">
        <v>2394</v>
      </c>
      <c r="C1126">
        <v>1</v>
      </c>
      <c r="D1126" t="s">
        <v>14</v>
      </c>
      <c r="E1126" t="s">
        <v>382</v>
      </c>
      <c r="F1126" t="s">
        <v>16</v>
      </c>
      <c r="G1126" t="s">
        <v>21</v>
      </c>
      <c r="H1126" t="s">
        <v>16</v>
      </c>
      <c r="I1126">
        <v>2</v>
      </c>
      <c r="J1126">
        <v>150</v>
      </c>
      <c r="K1126">
        <v>650</v>
      </c>
      <c r="L1126">
        <v>3.5</v>
      </c>
      <c r="M1126" t="s">
        <v>1054</v>
      </c>
      <c r="N1126" t="str">
        <f>SUBSTITUTE(Sheet1[[#This Row],[Datekey_Opening]],"_","-")</f>
        <v>2011-8-6</v>
      </c>
      <c r="O1126">
        <f>YEAR(Sheet1[[#This Row],[Date]])</f>
        <v>2011</v>
      </c>
      <c r="P1126" t="str">
        <f>LOOKUP(Sheet1[[#This Row],[CountryCode]],$AI$4:$AI$18,$AJ$4:$AJ$18)</f>
        <v>India</v>
      </c>
      <c r="Q1126">
        <f>MONTH(Sheet1[[#This Row],[Date]])</f>
        <v>8</v>
      </c>
      <c r="R1126" t="str">
        <f>TEXT(Sheet1[[#This Row],[Date]],"MMMM")</f>
        <v>August</v>
      </c>
      <c r="S1126" t="str">
        <f>TEXT(Sheet1[[#This Row],[Date]],"YYYY-MMM")</f>
        <v>2011-Aug</v>
      </c>
      <c r="T1126">
        <f>WEEKDAY(Sheet1[[#This Row],[Date]])</f>
        <v>7</v>
      </c>
      <c r="U1126" t="str">
        <f>TEXT(Sheet1[[#This Row],[Date]],"DDDD")</f>
        <v>Saturday</v>
      </c>
      <c r="V1126" t="str">
        <f>"FM"&amp;MOD(MONTH(Sheet1[[#This Row],[Date]])-4,12)+1</f>
        <v>FM5</v>
      </c>
      <c r="W1126" t="str">
        <f>"Q"&amp;ROUNDUP(MONTH(Sheet1[[#This Row],[Date]])/3,0)</f>
        <v>Q3</v>
      </c>
      <c r="X1126" t="str">
        <f>"Q"&amp;INT(MOD(MONTH(Sheet1[[#This Row],[Date]])-4,12/3)+1)</f>
        <v>Q1</v>
      </c>
      <c r="Y1126" t="str" cm="1">
        <f t="array" ref="Y1126">_xlfn.IFS(ROUND(L1126,0)&lt;=1,"Need to improve 0-1",ROUND(L1126,0)&lt;=2,"Okay 1-2",ROUND(L1126,0)&lt;=3,"Good 2-3",ROUND(L1126,0)&lt;=4,"Great 3-4",ROUND(L1126,0)&lt;=5,"Excellent 4-5")</f>
        <v>Great 3-4</v>
      </c>
      <c r="Z1126" t="str">
        <f t="shared" si="17"/>
        <v>0-1000</v>
      </c>
    </row>
    <row r="1127" spans="1:26" x14ac:dyDescent="0.3">
      <c r="A1127">
        <v>7364</v>
      </c>
      <c r="B1127" t="s">
        <v>2367</v>
      </c>
      <c r="C1127">
        <v>1</v>
      </c>
      <c r="D1127" t="s">
        <v>14</v>
      </c>
      <c r="E1127" t="s">
        <v>405</v>
      </c>
      <c r="F1127" t="s">
        <v>16</v>
      </c>
      <c r="G1127" t="s">
        <v>21</v>
      </c>
      <c r="H1127" t="s">
        <v>16</v>
      </c>
      <c r="I1127">
        <v>2</v>
      </c>
      <c r="J1127">
        <v>504</v>
      </c>
      <c r="K1127">
        <v>650</v>
      </c>
      <c r="L1127">
        <v>3.4</v>
      </c>
      <c r="M1127" t="s">
        <v>2395</v>
      </c>
      <c r="N1127" t="str">
        <f>SUBSTITUTE(Sheet1[[#This Row],[Datekey_Opening]],"_","-")</f>
        <v>2014-8-26</v>
      </c>
      <c r="O1127">
        <f>YEAR(Sheet1[[#This Row],[Date]])</f>
        <v>2014</v>
      </c>
      <c r="P1127" t="str">
        <f>LOOKUP(Sheet1[[#This Row],[CountryCode]],$AI$4:$AI$18,$AJ$4:$AJ$18)</f>
        <v>India</v>
      </c>
      <c r="Q1127">
        <f>MONTH(Sheet1[[#This Row],[Date]])</f>
        <v>8</v>
      </c>
      <c r="R1127" t="str">
        <f>TEXT(Sheet1[[#This Row],[Date]],"MMMM")</f>
        <v>August</v>
      </c>
      <c r="S1127" t="str">
        <f>TEXT(Sheet1[[#This Row],[Date]],"YYYY-MMM")</f>
        <v>2014-Aug</v>
      </c>
      <c r="T1127">
        <f>WEEKDAY(Sheet1[[#This Row],[Date]])</f>
        <v>3</v>
      </c>
      <c r="U1127" t="str">
        <f>TEXT(Sheet1[[#This Row],[Date]],"DDDD")</f>
        <v>Tuesday</v>
      </c>
      <c r="V1127" t="str">
        <f>"FM"&amp;MOD(MONTH(Sheet1[[#This Row],[Date]])-4,12)+1</f>
        <v>FM5</v>
      </c>
      <c r="W1127" t="str">
        <f>"Q"&amp;ROUNDUP(MONTH(Sheet1[[#This Row],[Date]])/3,0)</f>
        <v>Q3</v>
      </c>
      <c r="X1127" t="str">
        <f>"Q"&amp;INT(MOD(MONTH(Sheet1[[#This Row],[Date]])-4,12/3)+1)</f>
        <v>Q1</v>
      </c>
      <c r="Y1127" t="str" cm="1">
        <f t="array" ref="Y1127">_xlfn.IFS(ROUND(L1127,0)&lt;=1,"Need to improve 0-1",ROUND(L1127,0)&lt;=2,"Okay 1-2",ROUND(L1127,0)&lt;=3,"Good 2-3",ROUND(L1127,0)&lt;=4,"Great 3-4",ROUND(L1127,0)&lt;=5,"Excellent 4-5")</f>
        <v>Good 2-3</v>
      </c>
      <c r="Z1127" t="str">
        <f t="shared" si="17"/>
        <v>0-1000</v>
      </c>
    </row>
    <row r="1128" spans="1:26" x14ac:dyDescent="0.3">
      <c r="A1128">
        <v>308697</v>
      </c>
      <c r="B1128" t="s">
        <v>2396</v>
      </c>
      <c r="C1128">
        <v>1</v>
      </c>
      <c r="D1128" t="s">
        <v>14</v>
      </c>
      <c r="E1128" t="s">
        <v>2397</v>
      </c>
      <c r="F1128" t="s">
        <v>16</v>
      </c>
      <c r="G1128" t="s">
        <v>21</v>
      </c>
      <c r="H1128" t="s">
        <v>16</v>
      </c>
      <c r="I1128">
        <v>2</v>
      </c>
      <c r="J1128">
        <v>199</v>
      </c>
      <c r="K1128">
        <v>650</v>
      </c>
      <c r="L1128">
        <v>3.3</v>
      </c>
      <c r="M1128" t="s">
        <v>2205</v>
      </c>
      <c r="N1128" t="str">
        <f>SUBSTITUTE(Sheet1[[#This Row],[Datekey_Opening]],"_","-")</f>
        <v>2012-8-20</v>
      </c>
      <c r="O1128">
        <f>YEAR(Sheet1[[#This Row],[Date]])</f>
        <v>2012</v>
      </c>
      <c r="P1128" t="str">
        <f>LOOKUP(Sheet1[[#This Row],[CountryCode]],$AI$4:$AI$18,$AJ$4:$AJ$18)</f>
        <v>India</v>
      </c>
      <c r="Q1128">
        <f>MONTH(Sheet1[[#This Row],[Date]])</f>
        <v>8</v>
      </c>
      <c r="R1128" t="str">
        <f>TEXT(Sheet1[[#This Row],[Date]],"MMMM")</f>
        <v>August</v>
      </c>
      <c r="S1128" t="str">
        <f>TEXT(Sheet1[[#This Row],[Date]],"YYYY-MMM")</f>
        <v>2012-Aug</v>
      </c>
      <c r="T1128">
        <f>WEEKDAY(Sheet1[[#This Row],[Date]])</f>
        <v>2</v>
      </c>
      <c r="U1128" t="str">
        <f>TEXT(Sheet1[[#This Row],[Date]],"DDDD")</f>
        <v>Monday</v>
      </c>
      <c r="V1128" t="str">
        <f>"FM"&amp;MOD(MONTH(Sheet1[[#This Row],[Date]])-4,12)+1</f>
        <v>FM5</v>
      </c>
      <c r="W1128" t="str">
        <f>"Q"&amp;ROUNDUP(MONTH(Sheet1[[#This Row],[Date]])/3,0)</f>
        <v>Q3</v>
      </c>
      <c r="X1128" t="str">
        <f>"Q"&amp;INT(MOD(MONTH(Sheet1[[#This Row],[Date]])-4,12/3)+1)</f>
        <v>Q1</v>
      </c>
      <c r="Y1128" t="str" cm="1">
        <f t="array" ref="Y1128">_xlfn.IFS(ROUND(L1128,0)&lt;=1,"Need to improve 0-1",ROUND(L1128,0)&lt;=2,"Okay 1-2",ROUND(L1128,0)&lt;=3,"Good 2-3",ROUND(L1128,0)&lt;=4,"Great 3-4",ROUND(L1128,0)&lt;=5,"Excellent 4-5")</f>
        <v>Good 2-3</v>
      </c>
      <c r="Z1128" t="str">
        <f t="shared" si="17"/>
        <v>0-1000</v>
      </c>
    </row>
    <row r="1129" spans="1:26" x14ac:dyDescent="0.3">
      <c r="A1129">
        <v>311390</v>
      </c>
      <c r="B1129" t="s">
        <v>2398</v>
      </c>
      <c r="C1129">
        <v>1</v>
      </c>
      <c r="D1129" t="s">
        <v>14</v>
      </c>
      <c r="E1129" t="s">
        <v>473</v>
      </c>
      <c r="F1129" t="s">
        <v>16</v>
      </c>
      <c r="G1129" t="s">
        <v>16</v>
      </c>
      <c r="H1129" t="s">
        <v>16</v>
      </c>
      <c r="I1129">
        <v>2</v>
      </c>
      <c r="J1129">
        <v>24</v>
      </c>
      <c r="K1129">
        <v>650</v>
      </c>
      <c r="L1129">
        <v>3.1</v>
      </c>
      <c r="M1129" t="s">
        <v>65</v>
      </c>
      <c r="N1129" t="str">
        <f>SUBSTITUTE(Sheet1[[#This Row],[Datekey_Opening]],"_","-")</f>
        <v>2013-8-24</v>
      </c>
      <c r="O1129">
        <f>YEAR(Sheet1[[#This Row],[Date]])</f>
        <v>2013</v>
      </c>
      <c r="P1129" t="str">
        <f>LOOKUP(Sheet1[[#This Row],[CountryCode]],$AI$4:$AI$18,$AJ$4:$AJ$18)</f>
        <v>India</v>
      </c>
      <c r="Q1129">
        <f>MONTH(Sheet1[[#This Row],[Date]])</f>
        <v>8</v>
      </c>
      <c r="R1129" t="str">
        <f>TEXT(Sheet1[[#This Row],[Date]],"MMMM")</f>
        <v>August</v>
      </c>
      <c r="S1129" t="str">
        <f>TEXT(Sheet1[[#This Row],[Date]],"YYYY-MMM")</f>
        <v>2013-Aug</v>
      </c>
      <c r="T1129">
        <f>WEEKDAY(Sheet1[[#This Row],[Date]])</f>
        <v>7</v>
      </c>
      <c r="U1129" t="str">
        <f>TEXT(Sheet1[[#This Row],[Date]],"DDDD")</f>
        <v>Saturday</v>
      </c>
      <c r="V1129" t="str">
        <f>"FM"&amp;MOD(MONTH(Sheet1[[#This Row],[Date]])-4,12)+1</f>
        <v>FM5</v>
      </c>
      <c r="W1129" t="str">
        <f>"Q"&amp;ROUNDUP(MONTH(Sheet1[[#This Row],[Date]])/3,0)</f>
        <v>Q3</v>
      </c>
      <c r="X1129" t="str">
        <f>"Q"&amp;INT(MOD(MONTH(Sheet1[[#This Row],[Date]])-4,12/3)+1)</f>
        <v>Q1</v>
      </c>
      <c r="Y1129" t="str" cm="1">
        <f t="array" ref="Y1129">_xlfn.IFS(ROUND(L1129,0)&lt;=1,"Need to improve 0-1",ROUND(L1129,0)&lt;=2,"Okay 1-2",ROUND(L1129,0)&lt;=3,"Good 2-3",ROUND(L1129,0)&lt;=4,"Great 3-4",ROUND(L1129,0)&lt;=5,"Excellent 4-5")</f>
        <v>Good 2-3</v>
      </c>
      <c r="Z1129" t="str">
        <f t="shared" si="17"/>
        <v>0-1000</v>
      </c>
    </row>
    <row r="1130" spans="1:26" x14ac:dyDescent="0.3">
      <c r="A1130">
        <v>308664</v>
      </c>
      <c r="B1130" t="s">
        <v>2399</v>
      </c>
      <c r="C1130">
        <v>1</v>
      </c>
      <c r="D1130" t="s">
        <v>14</v>
      </c>
      <c r="E1130" t="s">
        <v>438</v>
      </c>
      <c r="F1130" t="s">
        <v>16</v>
      </c>
      <c r="G1130" t="s">
        <v>16</v>
      </c>
      <c r="H1130" t="s">
        <v>16</v>
      </c>
      <c r="I1130">
        <v>2</v>
      </c>
      <c r="J1130">
        <v>26</v>
      </c>
      <c r="K1130">
        <v>650</v>
      </c>
      <c r="L1130">
        <v>3.2</v>
      </c>
      <c r="M1130" t="s">
        <v>79</v>
      </c>
      <c r="N1130" t="str">
        <f>SUBSTITUTE(Sheet1[[#This Row],[Datekey_Opening]],"_","-")</f>
        <v>2017-7-22</v>
      </c>
      <c r="O1130">
        <f>YEAR(Sheet1[[#This Row],[Date]])</f>
        <v>2017</v>
      </c>
      <c r="P1130" t="str">
        <f>LOOKUP(Sheet1[[#This Row],[CountryCode]],$AI$4:$AI$18,$AJ$4:$AJ$18)</f>
        <v>India</v>
      </c>
      <c r="Q1130">
        <f>MONTH(Sheet1[[#This Row],[Date]])</f>
        <v>7</v>
      </c>
      <c r="R1130" t="str">
        <f>TEXT(Sheet1[[#This Row],[Date]],"MMMM")</f>
        <v>July</v>
      </c>
      <c r="S1130" t="str">
        <f>TEXT(Sheet1[[#This Row],[Date]],"YYYY-MMM")</f>
        <v>2017-Jul</v>
      </c>
      <c r="T1130">
        <f>WEEKDAY(Sheet1[[#This Row],[Date]])</f>
        <v>7</v>
      </c>
      <c r="U1130" t="str">
        <f>TEXT(Sheet1[[#This Row],[Date]],"DDDD")</f>
        <v>Saturday</v>
      </c>
      <c r="V1130" t="str">
        <f>"FM"&amp;MOD(MONTH(Sheet1[[#This Row],[Date]])-4,12)+1</f>
        <v>FM4</v>
      </c>
      <c r="W1130" t="str">
        <f>"Q"&amp;ROUNDUP(MONTH(Sheet1[[#This Row],[Date]])/3,0)</f>
        <v>Q3</v>
      </c>
      <c r="X1130" t="str">
        <f>"Q"&amp;INT(MOD(MONTH(Sheet1[[#This Row],[Date]])-4,12/3)+1)</f>
        <v>Q4</v>
      </c>
      <c r="Y1130" t="str" cm="1">
        <f t="array" ref="Y1130">_xlfn.IFS(ROUND(L1130,0)&lt;=1,"Need to improve 0-1",ROUND(L1130,0)&lt;=2,"Okay 1-2",ROUND(L1130,0)&lt;=3,"Good 2-3",ROUND(L1130,0)&lt;=4,"Great 3-4",ROUND(L1130,0)&lt;=5,"Excellent 4-5")</f>
        <v>Good 2-3</v>
      </c>
      <c r="Z1130" t="str">
        <f t="shared" si="17"/>
        <v>0-1000</v>
      </c>
    </row>
    <row r="1131" spans="1:26" x14ac:dyDescent="0.3">
      <c r="A1131">
        <v>309816</v>
      </c>
      <c r="B1131" t="s">
        <v>2388</v>
      </c>
      <c r="C1131">
        <v>1</v>
      </c>
      <c r="D1131" t="s">
        <v>14</v>
      </c>
      <c r="E1131" t="s">
        <v>2389</v>
      </c>
      <c r="F1131" t="s">
        <v>16</v>
      </c>
      <c r="G1131" t="s">
        <v>21</v>
      </c>
      <c r="H1131" t="s">
        <v>16</v>
      </c>
      <c r="I1131">
        <v>2</v>
      </c>
      <c r="J1131">
        <v>270</v>
      </c>
      <c r="K1131">
        <v>650</v>
      </c>
      <c r="L1131">
        <v>3.7</v>
      </c>
      <c r="M1131" t="s">
        <v>2400</v>
      </c>
      <c r="N1131" t="str">
        <f>SUBSTITUTE(Sheet1[[#This Row],[Datekey_Opening]],"_","-")</f>
        <v>2015-7-21</v>
      </c>
      <c r="O1131">
        <f>YEAR(Sheet1[[#This Row],[Date]])</f>
        <v>2015</v>
      </c>
      <c r="P1131" t="str">
        <f>LOOKUP(Sheet1[[#This Row],[CountryCode]],$AI$4:$AI$18,$AJ$4:$AJ$18)</f>
        <v>India</v>
      </c>
      <c r="Q1131">
        <f>MONTH(Sheet1[[#This Row],[Date]])</f>
        <v>7</v>
      </c>
      <c r="R1131" t="str">
        <f>TEXT(Sheet1[[#This Row],[Date]],"MMMM")</f>
        <v>July</v>
      </c>
      <c r="S1131" t="str">
        <f>TEXT(Sheet1[[#This Row],[Date]],"YYYY-MMM")</f>
        <v>2015-Jul</v>
      </c>
      <c r="T1131">
        <f>WEEKDAY(Sheet1[[#This Row],[Date]])</f>
        <v>3</v>
      </c>
      <c r="U1131" t="str">
        <f>TEXT(Sheet1[[#This Row],[Date]],"DDDD")</f>
        <v>Tuesday</v>
      </c>
      <c r="V1131" t="str">
        <f>"FM"&amp;MOD(MONTH(Sheet1[[#This Row],[Date]])-4,12)+1</f>
        <v>FM4</v>
      </c>
      <c r="W1131" t="str">
        <f>"Q"&amp;ROUNDUP(MONTH(Sheet1[[#This Row],[Date]])/3,0)</f>
        <v>Q3</v>
      </c>
      <c r="X1131" t="str">
        <f>"Q"&amp;INT(MOD(MONTH(Sheet1[[#This Row],[Date]])-4,12/3)+1)</f>
        <v>Q4</v>
      </c>
      <c r="Y1131" t="str" cm="1">
        <f t="array" ref="Y1131">_xlfn.IFS(ROUND(L1131,0)&lt;=1,"Need to improve 0-1",ROUND(L1131,0)&lt;=2,"Okay 1-2",ROUND(L1131,0)&lt;=3,"Good 2-3",ROUND(L1131,0)&lt;=4,"Great 3-4",ROUND(L1131,0)&lt;=5,"Excellent 4-5")</f>
        <v>Great 3-4</v>
      </c>
      <c r="Z1131" t="str">
        <f t="shared" si="17"/>
        <v>0-1000</v>
      </c>
    </row>
    <row r="1132" spans="1:26" x14ac:dyDescent="0.3">
      <c r="A1132">
        <v>18208912</v>
      </c>
      <c r="B1132" t="s">
        <v>2401</v>
      </c>
      <c r="C1132">
        <v>1</v>
      </c>
      <c r="D1132" t="s">
        <v>14</v>
      </c>
      <c r="E1132" t="s">
        <v>426</v>
      </c>
      <c r="F1132" t="s">
        <v>16</v>
      </c>
      <c r="G1132" t="s">
        <v>21</v>
      </c>
      <c r="H1132" t="s">
        <v>16</v>
      </c>
      <c r="I1132">
        <v>2</v>
      </c>
      <c r="J1132">
        <v>306</v>
      </c>
      <c r="K1132">
        <v>650</v>
      </c>
      <c r="L1132">
        <v>3.8</v>
      </c>
      <c r="M1132" t="s">
        <v>2402</v>
      </c>
      <c r="N1132" t="str">
        <f>SUBSTITUTE(Sheet1[[#This Row],[Datekey_Opening]],"_","-")</f>
        <v>2014-7-17</v>
      </c>
      <c r="O1132">
        <f>YEAR(Sheet1[[#This Row],[Date]])</f>
        <v>2014</v>
      </c>
      <c r="P1132" t="str">
        <f>LOOKUP(Sheet1[[#This Row],[CountryCode]],$AI$4:$AI$18,$AJ$4:$AJ$18)</f>
        <v>India</v>
      </c>
      <c r="Q1132">
        <f>MONTH(Sheet1[[#This Row],[Date]])</f>
        <v>7</v>
      </c>
      <c r="R1132" t="str">
        <f>TEXT(Sheet1[[#This Row],[Date]],"MMMM")</f>
        <v>July</v>
      </c>
      <c r="S1132" t="str">
        <f>TEXT(Sheet1[[#This Row],[Date]],"YYYY-MMM")</f>
        <v>2014-Jul</v>
      </c>
      <c r="T1132">
        <f>WEEKDAY(Sheet1[[#This Row],[Date]])</f>
        <v>5</v>
      </c>
      <c r="U1132" t="str">
        <f>TEXT(Sheet1[[#This Row],[Date]],"DDDD")</f>
        <v>Thursday</v>
      </c>
      <c r="V1132" t="str">
        <f>"FM"&amp;MOD(MONTH(Sheet1[[#This Row],[Date]])-4,12)+1</f>
        <v>FM4</v>
      </c>
      <c r="W1132" t="str">
        <f>"Q"&amp;ROUNDUP(MONTH(Sheet1[[#This Row],[Date]])/3,0)</f>
        <v>Q3</v>
      </c>
      <c r="X1132" t="str">
        <f>"Q"&amp;INT(MOD(MONTH(Sheet1[[#This Row],[Date]])-4,12/3)+1)</f>
        <v>Q4</v>
      </c>
      <c r="Y1132" t="str" cm="1">
        <f t="array" ref="Y1132">_xlfn.IFS(ROUND(L1132,0)&lt;=1,"Need to improve 0-1",ROUND(L1132,0)&lt;=2,"Okay 1-2",ROUND(L1132,0)&lt;=3,"Good 2-3",ROUND(L1132,0)&lt;=4,"Great 3-4",ROUND(L1132,0)&lt;=5,"Excellent 4-5")</f>
        <v>Great 3-4</v>
      </c>
      <c r="Z1132" t="str">
        <f t="shared" si="17"/>
        <v>0-1000</v>
      </c>
    </row>
    <row r="1133" spans="1:26" x14ac:dyDescent="0.3">
      <c r="A1133">
        <v>306291</v>
      </c>
      <c r="B1133" t="s">
        <v>1910</v>
      </c>
      <c r="C1133">
        <v>1</v>
      </c>
      <c r="D1133" t="s">
        <v>14</v>
      </c>
      <c r="E1133" t="s">
        <v>362</v>
      </c>
      <c r="F1133" t="s">
        <v>16</v>
      </c>
      <c r="G1133" t="s">
        <v>21</v>
      </c>
      <c r="H1133" t="s">
        <v>16</v>
      </c>
      <c r="I1133">
        <v>2</v>
      </c>
      <c r="J1133">
        <v>163</v>
      </c>
      <c r="K1133">
        <v>650</v>
      </c>
      <c r="L1133">
        <v>3.3</v>
      </c>
      <c r="M1133" t="s">
        <v>618</v>
      </c>
      <c r="N1133" t="str">
        <f>SUBSTITUTE(Sheet1[[#This Row],[Datekey_Opening]],"_","-")</f>
        <v>2016-7-21</v>
      </c>
      <c r="O1133">
        <f>YEAR(Sheet1[[#This Row],[Date]])</f>
        <v>2016</v>
      </c>
      <c r="P1133" t="str">
        <f>LOOKUP(Sheet1[[#This Row],[CountryCode]],$AI$4:$AI$18,$AJ$4:$AJ$18)</f>
        <v>India</v>
      </c>
      <c r="Q1133">
        <f>MONTH(Sheet1[[#This Row],[Date]])</f>
        <v>7</v>
      </c>
      <c r="R1133" t="str">
        <f>TEXT(Sheet1[[#This Row],[Date]],"MMMM")</f>
        <v>July</v>
      </c>
      <c r="S1133" t="str">
        <f>TEXT(Sheet1[[#This Row],[Date]],"YYYY-MMM")</f>
        <v>2016-Jul</v>
      </c>
      <c r="T1133">
        <f>WEEKDAY(Sheet1[[#This Row],[Date]])</f>
        <v>5</v>
      </c>
      <c r="U1133" t="str">
        <f>TEXT(Sheet1[[#This Row],[Date]],"DDDD")</f>
        <v>Thursday</v>
      </c>
      <c r="V1133" t="str">
        <f>"FM"&amp;MOD(MONTH(Sheet1[[#This Row],[Date]])-4,12)+1</f>
        <v>FM4</v>
      </c>
      <c r="W1133" t="str">
        <f>"Q"&amp;ROUNDUP(MONTH(Sheet1[[#This Row],[Date]])/3,0)</f>
        <v>Q3</v>
      </c>
      <c r="X1133" t="str">
        <f>"Q"&amp;INT(MOD(MONTH(Sheet1[[#This Row],[Date]])-4,12/3)+1)</f>
        <v>Q4</v>
      </c>
      <c r="Y1133" t="str" cm="1">
        <f t="array" ref="Y1133">_xlfn.IFS(ROUND(L1133,0)&lt;=1,"Need to improve 0-1",ROUND(L1133,0)&lt;=2,"Okay 1-2",ROUND(L1133,0)&lt;=3,"Good 2-3",ROUND(L1133,0)&lt;=4,"Great 3-4",ROUND(L1133,0)&lt;=5,"Excellent 4-5")</f>
        <v>Good 2-3</v>
      </c>
      <c r="Z1133" t="str">
        <f t="shared" si="17"/>
        <v>0-1000</v>
      </c>
    </row>
    <row r="1134" spans="1:26" x14ac:dyDescent="0.3">
      <c r="A1134">
        <v>306028</v>
      </c>
      <c r="B1134" t="s">
        <v>2403</v>
      </c>
      <c r="C1134">
        <v>1</v>
      </c>
      <c r="D1134" t="s">
        <v>14</v>
      </c>
      <c r="E1134" t="s">
        <v>2404</v>
      </c>
      <c r="F1134" t="s">
        <v>16</v>
      </c>
      <c r="G1134" t="s">
        <v>21</v>
      </c>
      <c r="H1134" t="s">
        <v>16</v>
      </c>
      <c r="I1134">
        <v>2</v>
      </c>
      <c r="J1134">
        <v>443</v>
      </c>
      <c r="K1134">
        <v>650</v>
      </c>
      <c r="L1134">
        <v>3.5</v>
      </c>
      <c r="M1134" t="s">
        <v>2405</v>
      </c>
      <c r="N1134" t="str">
        <f>SUBSTITUTE(Sheet1[[#This Row],[Datekey_Opening]],"_","-")</f>
        <v>2015-6-26</v>
      </c>
      <c r="O1134">
        <f>YEAR(Sheet1[[#This Row],[Date]])</f>
        <v>2015</v>
      </c>
      <c r="P1134" t="str">
        <f>LOOKUP(Sheet1[[#This Row],[CountryCode]],$AI$4:$AI$18,$AJ$4:$AJ$18)</f>
        <v>India</v>
      </c>
      <c r="Q1134">
        <f>MONTH(Sheet1[[#This Row],[Date]])</f>
        <v>6</v>
      </c>
      <c r="R1134" t="str">
        <f>TEXT(Sheet1[[#This Row],[Date]],"MMMM")</f>
        <v>June</v>
      </c>
      <c r="S1134" t="str">
        <f>TEXT(Sheet1[[#This Row],[Date]],"YYYY-MMM")</f>
        <v>2015-Jun</v>
      </c>
      <c r="T1134">
        <f>WEEKDAY(Sheet1[[#This Row],[Date]])</f>
        <v>6</v>
      </c>
      <c r="U1134" t="str">
        <f>TEXT(Sheet1[[#This Row],[Date]],"DDDD")</f>
        <v>Friday</v>
      </c>
      <c r="V1134" t="str">
        <f>"FM"&amp;MOD(MONTH(Sheet1[[#This Row],[Date]])-4,12)+1</f>
        <v>FM3</v>
      </c>
      <c r="W1134" t="str">
        <f>"Q"&amp;ROUNDUP(MONTH(Sheet1[[#This Row],[Date]])/3,0)</f>
        <v>Q2</v>
      </c>
      <c r="X1134" t="str">
        <f>"Q"&amp;INT(MOD(MONTH(Sheet1[[#This Row],[Date]])-4,12/3)+1)</f>
        <v>Q3</v>
      </c>
      <c r="Y1134" t="str" cm="1">
        <f t="array" ref="Y1134">_xlfn.IFS(ROUND(L1134,0)&lt;=1,"Need to improve 0-1",ROUND(L1134,0)&lt;=2,"Okay 1-2",ROUND(L1134,0)&lt;=3,"Good 2-3",ROUND(L1134,0)&lt;=4,"Great 3-4",ROUND(L1134,0)&lt;=5,"Excellent 4-5")</f>
        <v>Great 3-4</v>
      </c>
      <c r="Z1134" t="str">
        <f t="shared" si="17"/>
        <v>0-1000</v>
      </c>
    </row>
    <row r="1135" spans="1:26" x14ac:dyDescent="0.3">
      <c r="A1135">
        <v>6475</v>
      </c>
      <c r="B1135" t="s">
        <v>2315</v>
      </c>
      <c r="C1135">
        <v>1</v>
      </c>
      <c r="D1135" t="s">
        <v>14</v>
      </c>
      <c r="E1135" t="s">
        <v>382</v>
      </c>
      <c r="F1135" t="s">
        <v>16</v>
      </c>
      <c r="G1135" t="s">
        <v>16</v>
      </c>
      <c r="H1135" t="s">
        <v>16</v>
      </c>
      <c r="I1135">
        <v>2</v>
      </c>
      <c r="J1135">
        <v>427</v>
      </c>
      <c r="K1135">
        <v>650</v>
      </c>
      <c r="L1135">
        <v>3.6</v>
      </c>
      <c r="M1135" t="s">
        <v>2406</v>
      </c>
      <c r="N1135" t="str">
        <f>SUBSTITUTE(Sheet1[[#This Row],[Datekey_Opening]],"_","-")</f>
        <v>2017-6-11</v>
      </c>
      <c r="O1135">
        <f>YEAR(Sheet1[[#This Row],[Date]])</f>
        <v>2017</v>
      </c>
      <c r="P1135" t="str">
        <f>LOOKUP(Sheet1[[#This Row],[CountryCode]],$AI$4:$AI$18,$AJ$4:$AJ$18)</f>
        <v>India</v>
      </c>
      <c r="Q1135">
        <f>MONTH(Sheet1[[#This Row],[Date]])</f>
        <v>6</v>
      </c>
      <c r="R1135" t="str">
        <f>TEXT(Sheet1[[#This Row],[Date]],"MMMM")</f>
        <v>June</v>
      </c>
      <c r="S1135" t="str">
        <f>TEXT(Sheet1[[#This Row],[Date]],"YYYY-MMM")</f>
        <v>2017-Jun</v>
      </c>
      <c r="T1135">
        <f>WEEKDAY(Sheet1[[#This Row],[Date]])</f>
        <v>1</v>
      </c>
      <c r="U1135" t="str">
        <f>TEXT(Sheet1[[#This Row],[Date]],"DDDD")</f>
        <v>Sunday</v>
      </c>
      <c r="V1135" t="str">
        <f>"FM"&amp;MOD(MONTH(Sheet1[[#This Row],[Date]])-4,12)+1</f>
        <v>FM3</v>
      </c>
      <c r="W1135" t="str">
        <f>"Q"&amp;ROUNDUP(MONTH(Sheet1[[#This Row],[Date]])/3,0)</f>
        <v>Q2</v>
      </c>
      <c r="X1135" t="str">
        <f>"Q"&amp;INT(MOD(MONTH(Sheet1[[#This Row],[Date]])-4,12/3)+1)</f>
        <v>Q3</v>
      </c>
      <c r="Y1135" t="str" cm="1">
        <f t="array" ref="Y1135">_xlfn.IFS(ROUND(L1135,0)&lt;=1,"Need to improve 0-1",ROUND(L1135,0)&lt;=2,"Okay 1-2",ROUND(L1135,0)&lt;=3,"Good 2-3",ROUND(L1135,0)&lt;=4,"Great 3-4",ROUND(L1135,0)&lt;=5,"Excellent 4-5")</f>
        <v>Great 3-4</v>
      </c>
      <c r="Z1135" t="str">
        <f t="shared" si="17"/>
        <v>0-1000</v>
      </c>
    </row>
    <row r="1136" spans="1:26" x14ac:dyDescent="0.3">
      <c r="A1136">
        <v>1675</v>
      </c>
      <c r="B1136" t="s">
        <v>2407</v>
      </c>
      <c r="C1136">
        <v>1</v>
      </c>
      <c r="D1136" t="s">
        <v>14</v>
      </c>
      <c r="E1136" t="s">
        <v>362</v>
      </c>
      <c r="F1136" t="s">
        <v>16</v>
      </c>
      <c r="G1136" t="s">
        <v>16</v>
      </c>
      <c r="H1136" t="s">
        <v>16</v>
      </c>
      <c r="I1136">
        <v>2</v>
      </c>
      <c r="J1136">
        <v>215</v>
      </c>
      <c r="K1136">
        <v>650</v>
      </c>
      <c r="L1136">
        <v>3.6</v>
      </c>
      <c r="M1136" t="s">
        <v>1380</v>
      </c>
      <c r="N1136" t="str">
        <f>SUBSTITUTE(Sheet1[[#This Row],[Datekey_Opening]],"_","-")</f>
        <v>2018-6-19</v>
      </c>
      <c r="O1136">
        <f>YEAR(Sheet1[[#This Row],[Date]])</f>
        <v>2018</v>
      </c>
      <c r="P1136" t="str">
        <f>LOOKUP(Sheet1[[#This Row],[CountryCode]],$AI$4:$AI$18,$AJ$4:$AJ$18)</f>
        <v>India</v>
      </c>
      <c r="Q1136">
        <f>MONTH(Sheet1[[#This Row],[Date]])</f>
        <v>6</v>
      </c>
      <c r="R1136" t="str">
        <f>TEXT(Sheet1[[#This Row],[Date]],"MMMM")</f>
        <v>June</v>
      </c>
      <c r="S1136" t="str">
        <f>TEXT(Sheet1[[#This Row],[Date]],"YYYY-MMM")</f>
        <v>2018-Jun</v>
      </c>
      <c r="T1136">
        <f>WEEKDAY(Sheet1[[#This Row],[Date]])</f>
        <v>3</v>
      </c>
      <c r="U1136" t="str">
        <f>TEXT(Sheet1[[#This Row],[Date]],"DDDD")</f>
        <v>Tuesday</v>
      </c>
      <c r="V1136" t="str">
        <f>"FM"&amp;MOD(MONTH(Sheet1[[#This Row],[Date]])-4,12)+1</f>
        <v>FM3</v>
      </c>
      <c r="W1136" t="str">
        <f>"Q"&amp;ROUNDUP(MONTH(Sheet1[[#This Row],[Date]])/3,0)</f>
        <v>Q2</v>
      </c>
      <c r="X1136" t="str">
        <f>"Q"&amp;INT(MOD(MONTH(Sheet1[[#This Row],[Date]])-4,12/3)+1)</f>
        <v>Q3</v>
      </c>
      <c r="Y1136" t="str" cm="1">
        <f t="array" ref="Y1136">_xlfn.IFS(ROUND(L1136,0)&lt;=1,"Need to improve 0-1",ROUND(L1136,0)&lt;=2,"Okay 1-2",ROUND(L1136,0)&lt;=3,"Good 2-3",ROUND(L1136,0)&lt;=4,"Great 3-4",ROUND(L1136,0)&lt;=5,"Excellent 4-5")</f>
        <v>Great 3-4</v>
      </c>
      <c r="Z1136" t="str">
        <f t="shared" si="17"/>
        <v>0-1000</v>
      </c>
    </row>
    <row r="1137" spans="1:26" x14ac:dyDescent="0.3">
      <c r="A1137">
        <v>302682</v>
      </c>
      <c r="B1137" t="s">
        <v>2386</v>
      </c>
      <c r="C1137">
        <v>1</v>
      </c>
      <c r="D1137" t="s">
        <v>14</v>
      </c>
      <c r="E1137" t="s">
        <v>379</v>
      </c>
      <c r="F1137" t="s">
        <v>16</v>
      </c>
      <c r="G1137" t="s">
        <v>16</v>
      </c>
      <c r="H1137" t="s">
        <v>16</v>
      </c>
      <c r="I1137">
        <v>2</v>
      </c>
      <c r="J1137">
        <v>15</v>
      </c>
      <c r="K1137">
        <v>650</v>
      </c>
      <c r="L1137">
        <v>3.2</v>
      </c>
      <c r="M1137" t="s">
        <v>2408</v>
      </c>
      <c r="N1137" t="str">
        <f>SUBSTITUTE(Sheet1[[#This Row],[Datekey_Opening]],"_","-")</f>
        <v>2016-5-14</v>
      </c>
      <c r="O1137">
        <f>YEAR(Sheet1[[#This Row],[Date]])</f>
        <v>2016</v>
      </c>
      <c r="P1137" t="str">
        <f>LOOKUP(Sheet1[[#This Row],[CountryCode]],$AI$4:$AI$18,$AJ$4:$AJ$18)</f>
        <v>India</v>
      </c>
      <c r="Q1137">
        <f>MONTH(Sheet1[[#This Row],[Date]])</f>
        <v>5</v>
      </c>
      <c r="R1137" t="str">
        <f>TEXT(Sheet1[[#This Row],[Date]],"MMMM")</f>
        <v>May</v>
      </c>
      <c r="S1137" t="str">
        <f>TEXT(Sheet1[[#This Row],[Date]],"YYYY-MMM")</f>
        <v>2016-May</v>
      </c>
      <c r="T1137">
        <f>WEEKDAY(Sheet1[[#This Row],[Date]])</f>
        <v>7</v>
      </c>
      <c r="U1137" t="str">
        <f>TEXT(Sheet1[[#This Row],[Date]],"DDDD")</f>
        <v>Saturday</v>
      </c>
      <c r="V1137" t="str">
        <f>"FM"&amp;MOD(MONTH(Sheet1[[#This Row],[Date]])-4,12)+1</f>
        <v>FM2</v>
      </c>
      <c r="W1137" t="str">
        <f>"Q"&amp;ROUNDUP(MONTH(Sheet1[[#This Row],[Date]])/3,0)</f>
        <v>Q2</v>
      </c>
      <c r="X1137" t="str">
        <f>"Q"&amp;INT(MOD(MONTH(Sheet1[[#This Row],[Date]])-4,12/3)+1)</f>
        <v>Q2</v>
      </c>
      <c r="Y1137" t="str" cm="1">
        <f t="array" ref="Y1137">_xlfn.IFS(ROUND(L1137,0)&lt;=1,"Need to improve 0-1",ROUND(L1137,0)&lt;=2,"Okay 1-2",ROUND(L1137,0)&lt;=3,"Good 2-3",ROUND(L1137,0)&lt;=4,"Great 3-4",ROUND(L1137,0)&lt;=5,"Excellent 4-5")</f>
        <v>Good 2-3</v>
      </c>
      <c r="Z1137" t="str">
        <f t="shared" si="17"/>
        <v>0-1000</v>
      </c>
    </row>
    <row r="1138" spans="1:26" x14ac:dyDescent="0.3">
      <c r="A1138">
        <v>844</v>
      </c>
      <c r="B1138" t="s">
        <v>2367</v>
      </c>
      <c r="C1138">
        <v>1</v>
      </c>
      <c r="D1138" t="s">
        <v>14</v>
      </c>
      <c r="E1138" t="s">
        <v>441</v>
      </c>
      <c r="F1138" t="s">
        <v>16</v>
      </c>
      <c r="G1138" t="s">
        <v>16</v>
      </c>
      <c r="H1138" t="s">
        <v>16</v>
      </c>
      <c r="I1138">
        <v>2</v>
      </c>
      <c r="J1138">
        <v>2860</v>
      </c>
      <c r="K1138">
        <v>650</v>
      </c>
      <c r="L1138">
        <v>3.7</v>
      </c>
      <c r="M1138" t="s">
        <v>2084</v>
      </c>
      <c r="N1138" t="str">
        <f>SUBSTITUTE(Sheet1[[#This Row],[Datekey_Opening]],"_","-")</f>
        <v>2014-5-17</v>
      </c>
      <c r="O1138">
        <f>YEAR(Sheet1[[#This Row],[Date]])</f>
        <v>2014</v>
      </c>
      <c r="P1138" t="str">
        <f>LOOKUP(Sheet1[[#This Row],[CountryCode]],$AI$4:$AI$18,$AJ$4:$AJ$18)</f>
        <v>India</v>
      </c>
      <c r="Q1138">
        <f>MONTH(Sheet1[[#This Row],[Date]])</f>
        <v>5</v>
      </c>
      <c r="R1138" t="str">
        <f>TEXT(Sheet1[[#This Row],[Date]],"MMMM")</f>
        <v>May</v>
      </c>
      <c r="S1138" t="str">
        <f>TEXT(Sheet1[[#This Row],[Date]],"YYYY-MMM")</f>
        <v>2014-May</v>
      </c>
      <c r="T1138">
        <f>WEEKDAY(Sheet1[[#This Row],[Date]])</f>
        <v>7</v>
      </c>
      <c r="U1138" t="str">
        <f>TEXT(Sheet1[[#This Row],[Date]],"DDDD")</f>
        <v>Saturday</v>
      </c>
      <c r="V1138" t="str">
        <f>"FM"&amp;MOD(MONTH(Sheet1[[#This Row],[Date]])-4,12)+1</f>
        <v>FM2</v>
      </c>
      <c r="W1138" t="str">
        <f>"Q"&amp;ROUNDUP(MONTH(Sheet1[[#This Row],[Date]])/3,0)</f>
        <v>Q2</v>
      </c>
      <c r="X1138" t="str">
        <f>"Q"&amp;INT(MOD(MONTH(Sheet1[[#This Row],[Date]])-4,12/3)+1)</f>
        <v>Q2</v>
      </c>
      <c r="Y1138" t="str" cm="1">
        <f t="array" ref="Y1138">_xlfn.IFS(ROUND(L1138,0)&lt;=1,"Need to improve 0-1",ROUND(L1138,0)&lt;=2,"Okay 1-2",ROUND(L1138,0)&lt;=3,"Good 2-3",ROUND(L1138,0)&lt;=4,"Great 3-4",ROUND(L1138,0)&lt;=5,"Excellent 4-5")</f>
        <v>Great 3-4</v>
      </c>
      <c r="Z1138" t="str">
        <f t="shared" si="17"/>
        <v>0-1000</v>
      </c>
    </row>
    <row r="1139" spans="1:26" x14ac:dyDescent="0.3">
      <c r="A1139">
        <v>535</v>
      </c>
      <c r="B1139" t="s">
        <v>2386</v>
      </c>
      <c r="C1139">
        <v>1</v>
      </c>
      <c r="D1139" t="s">
        <v>14</v>
      </c>
      <c r="E1139" t="s">
        <v>379</v>
      </c>
      <c r="F1139" t="s">
        <v>16</v>
      </c>
      <c r="G1139" t="s">
        <v>21</v>
      </c>
      <c r="H1139" t="s">
        <v>16</v>
      </c>
      <c r="I1139">
        <v>2</v>
      </c>
      <c r="J1139">
        <v>47</v>
      </c>
      <c r="K1139">
        <v>650</v>
      </c>
      <c r="L1139">
        <v>3.3</v>
      </c>
      <c r="M1139" t="s">
        <v>2409</v>
      </c>
      <c r="N1139" t="str">
        <f>SUBSTITUTE(Sheet1[[#This Row],[Datekey_Opening]],"_","-")</f>
        <v>2011-5-20</v>
      </c>
      <c r="O1139">
        <f>YEAR(Sheet1[[#This Row],[Date]])</f>
        <v>2011</v>
      </c>
      <c r="P1139" t="str">
        <f>LOOKUP(Sheet1[[#This Row],[CountryCode]],$AI$4:$AI$18,$AJ$4:$AJ$18)</f>
        <v>India</v>
      </c>
      <c r="Q1139">
        <f>MONTH(Sheet1[[#This Row],[Date]])</f>
        <v>5</v>
      </c>
      <c r="R1139" t="str">
        <f>TEXT(Sheet1[[#This Row],[Date]],"MMMM")</f>
        <v>May</v>
      </c>
      <c r="S1139" t="str">
        <f>TEXT(Sheet1[[#This Row],[Date]],"YYYY-MMM")</f>
        <v>2011-May</v>
      </c>
      <c r="T1139">
        <f>WEEKDAY(Sheet1[[#This Row],[Date]])</f>
        <v>6</v>
      </c>
      <c r="U1139" t="str">
        <f>TEXT(Sheet1[[#This Row],[Date]],"DDDD")</f>
        <v>Friday</v>
      </c>
      <c r="V1139" t="str">
        <f>"FM"&amp;MOD(MONTH(Sheet1[[#This Row],[Date]])-4,12)+1</f>
        <v>FM2</v>
      </c>
      <c r="W1139" t="str">
        <f>"Q"&amp;ROUNDUP(MONTH(Sheet1[[#This Row],[Date]])/3,0)</f>
        <v>Q2</v>
      </c>
      <c r="X1139" t="str">
        <f>"Q"&amp;INT(MOD(MONTH(Sheet1[[#This Row],[Date]])-4,12/3)+1)</f>
        <v>Q2</v>
      </c>
      <c r="Y1139" t="str" cm="1">
        <f t="array" ref="Y1139">_xlfn.IFS(ROUND(L1139,0)&lt;=1,"Need to improve 0-1",ROUND(L1139,0)&lt;=2,"Okay 1-2",ROUND(L1139,0)&lt;=3,"Good 2-3",ROUND(L1139,0)&lt;=4,"Great 3-4",ROUND(L1139,0)&lt;=5,"Excellent 4-5")</f>
        <v>Good 2-3</v>
      </c>
      <c r="Z1139" t="str">
        <f t="shared" si="17"/>
        <v>0-1000</v>
      </c>
    </row>
    <row r="1140" spans="1:26" x14ac:dyDescent="0.3">
      <c r="A1140">
        <v>6092</v>
      </c>
      <c r="B1140" t="s">
        <v>2410</v>
      </c>
      <c r="C1140">
        <v>1</v>
      </c>
      <c r="D1140" t="s">
        <v>14</v>
      </c>
      <c r="E1140" t="s">
        <v>2411</v>
      </c>
      <c r="F1140" t="s">
        <v>16</v>
      </c>
      <c r="G1140" t="s">
        <v>21</v>
      </c>
      <c r="H1140" t="s">
        <v>16</v>
      </c>
      <c r="I1140">
        <v>2</v>
      </c>
      <c r="J1140">
        <v>220</v>
      </c>
      <c r="K1140">
        <v>650</v>
      </c>
      <c r="L1140">
        <v>3.5</v>
      </c>
      <c r="M1140" t="s">
        <v>2412</v>
      </c>
      <c r="N1140" t="str">
        <f>SUBSTITUTE(Sheet1[[#This Row],[Datekey_Opening]],"_","-")</f>
        <v>2016-4-3</v>
      </c>
      <c r="O1140">
        <f>YEAR(Sheet1[[#This Row],[Date]])</f>
        <v>2016</v>
      </c>
      <c r="P1140" t="str">
        <f>LOOKUP(Sheet1[[#This Row],[CountryCode]],$AI$4:$AI$18,$AJ$4:$AJ$18)</f>
        <v>India</v>
      </c>
      <c r="Q1140">
        <f>MONTH(Sheet1[[#This Row],[Date]])</f>
        <v>4</v>
      </c>
      <c r="R1140" t="str">
        <f>TEXT(Sheet1[[#This Row],[Date]],"MMMM")</f>
        <v>April</v>
      </c>
      <c r="S1140" t="str">
        <f>TEXT(Sheet1[[#This Row],[Date]],"YYYY-MMM")</f>
        <v>2016-Apr</v>
      </c>
      <c r="T1140">
        <f>WEEKDAY(Sheet1[[#This Row],[Date]])</f>
        <v>1</v>
      </c>
      <c r="U1140" t="str">
        <f>TEXT(Sheet1[[#This Row],[Date]],"DDDD")</f>
        <v>Sunday</v>
      </c>
      <c r="V1140" t="str">
        <f>"FM"&amp;MOD(MONTH(Sheet1[[#This Row],[Date]])-4,12)+1</f>
        <v>FM1</v>
      </c>
      <c r="W1140" t="str">
        <f>"Q"&amp;ROUNDUP(MONTH(Sheet1[[#This Row],[Date]])/3,0)</f>
        <v>Q2</v>
      </c>
      <c r="X1140" t="str">
        <f>"Q"&amp;INT(MOD(MONTH(Sheet1[[#This Row],[Date]])-4,12/3)+1)</f>
        <v>Q1</v>
      </c>
      <c r="Y1140" t="str" cm="1">
        <f t="array" ref="Y1140">_xlfn.IFS(ROUND(L1140,0)&lt;=1,"Need to improve 0-1",ROUND(L1140,0)&lt;=2,"Okay 1-2",ROUND(L1140,0)&lt;=3,"Good 2-3",ROUND(L1140,0)&lt;=4,"Great 3-4",ROUND(L1140,0)&lt;=5,"Excellent 4-5")</f>
        <v>Great 3-4</v>
      </c>
      <c r="Z1140" t="str">
        <f t="shared" si="17"/>
        <v>0-1000</v>
      </c>
    </row>
    <row r="1141" spans="1:26" x14ac:dyDescent="0.3">
      <c r="A1141">
        <v>18383512</v>
      </c>
      <c r="B1141" t="s">
        <v>2413</v>
      </c>
      <c r="C1141">
        <v>1</v>
      </c>
      <c r="D1141" t="s">
        <v>14</v>
      </c>
      <c r="E1141" t="s">
        <v>685</v>
      </c>
      <c r="F1141" t="s">
        <v>16</v>
      </c>
      <c r="G1141" t="s">
        <v>21</v>
      </c>
      <c r="H1141" t="s">
        <v>16</v>
      </c>
      <c r="I1141">
        <v>2</v>
      </c>
      <c r="J1141">
        <v>27</v>
      </c>
      <c r="K1141">
        <v>650</v>
      </c>
      <c r="L1141">
        <v>3.9</v>
      </c>
      <c r="M1141" t="s">
        <v>2414</v>
      </c>
      <c r="N1141" t="str">
        <f>SUBSTITUTE(Sheet1[[#This Row],[Datekey_Opening]],"_","-")</f>
        <v>2012-4-26</v>
      </c>
      <c r="O1141">
        <f>YEAR(Sheet1[[#This Row],[Date]])</f>
        <v>2012</v>
      </c>
      <c r="P1141" t="str">
        <f>LOOKUP(Sheet1[[#This Row],[CountryCode]],$AI$4:$AI$18,$AJ$4:$AJ$18)</f>
        <v>India</v>
      </c>
      <c r="Q1141">
        <f>MONTH(Sheet1[[#This Row],[Date]])</f>
        <v>4</v>
      </c>
      <c r="R1141" t="str">
        <f>TEXT(Sheet1[[#This Row],[Date]],"MMMM")</f>
        <v>April</v>
      </c>
      <c r="S1141" t="str">
        <f>TEXT(Sheet1[[#This Row],[Date]],"YYYY-MMM")</f>
        <v>2012-Apr</v>
      </c>
      <c r="T1141">
        <f>WEEKDAY(Sheet1[[#This Row],[Date]])</f>
        <v>5</v>
      </c>
      <c r="U1141" t="str">
        <f>TEXT(Sheet1[[#This Row],[Date]],"DDDD")</f>
        <v>Thursday</v>
      </c>
      <c r="V1141" t="str">
        <f>"FM"&amp;MOD(MONTH(Sheet1[[#This Row],[Date]])-4,12)+1</f>
        <v>FM1</v>
      </c>
      <c r="W1141" t="str">
        <f>"Q"&amp;ROUNDUP(MONTH(Sheet1[[#This Row],[Date]])/3,0)</f>
        <v>Q2</v>
      </c>
      <c r="X1141" t="str">
        <f>"Q"&amp;INT(MOD(MONTH(Sheet1[[#This Row],[Date]])-4,12/3)+1)</f>
        <v>Q1</v>
      </c>
      <c r="Y1141" t="str" cm="1">
        <f t="array" ref="Y1141">_xlfn.IFS(ROUND(L1141,0)&lt;=1,"Need to improve 0-1",ROUND(L1141,0)&lt;=2,"Okay 1-2",ROUND(L1141,0)&lt;=3,"Good 2-3",ROUND(L1141,0)&lt;=4,"Great 3-4",ROUND(L1141,0)&lt;=5,"Excellent 4-5")</f>
        <v>Great 3-4</v>
      </c>
      <c r="Z1141" t="str">
        <f t="shared" si="17"/>
        <v>0-1000</v>
      </c>
    </row>
    <row r="1142" spans="1:26" x14ac:dyDescent="0.3">
      <c r="A1142">
        <v>9644</v>
      </c>
      <c r="B1142" t="s">
        <v>2415</v>
      </c>
      <c r="C1142">
        <v>1</v>
      </c>
      <c r="D1142" t="s">
        <v>14</v>
      </c>
      <c r="E1142" t="s">
        <v>2416</v>
      </c>
      <c r="F1142" t="s">
        <v>16</v>
      </c>
      <c r="G1142" t="s">
        <v>21</v>
      </c>
      <c r="H1142" t="s">
        <v>16</v>
      </c>
      <c r="I1142">
        <v>2</v>
      </c>
      <c r="J1142">
        <v>393</v>
      </c>
      <c r="K1142">
        <v>650</v>
      </c>
      <c r="L1142">
        <v>3.7</v>
      </c>
      <c r="M1142" t="s">
        <v>1253</v>
      </c>
      <c r="N1142" t="str">
        <f>SUBSTITUTE(Sheet1[[#This Row],[Datekey_Opening]],"_","-")</f>
        <v>2013-4-10</v>
      </c>
      <c r="O1142">
        <f>YEAR(Sheet1[[#This Row],[Date]])</f>
        <v>2013</v>
      </c>
      <c r="P1142" t="str">
        <f>LOOKUP(Sheet1[[#This Row],[CountryCode]],$AI$4:$AI$18,$AJ$4:$AJ$18)</f>
        <v>India</v>
      </c>
      <c r="Q1142">
        <f>MONTH(Sheet1[[#This Row],[Date]])</f>
        <v>4</v>
      </c>
      <c r="R1142" t="str">
        <f>TEXT(Sheet1[[#This Row],[Date]],"MMMM")</f>
        <v>April</v>
      </c>
      <c r="S1142" t="str">
        <f>TEXT(Sheet1[[#This Row],[Date]],"YYYY-MMM")</f>
        <v>2013-Apr</v>
      </c>
      <c r="T1142">
        <f>WEEKDAY(Sheet1[[#This Row],[Date]])</f>
        <v>4</v>
      </c>
      <c r="U1142" t="str">
        <f>TEXT(Sheet1[[#This Row],[Date]],"DDDD")</f>
        <v>Wednesday</v>
      </c>
      <c r="V1142" t="str">
        <f>"FM"&amp;MOD(MONTH(Sheet1[[#This Row],[Date]])-4,12)+1</f>
        <v>FM1</v>
      </c>
      <c r="W1142" t="str">
        <f>"Q"&amp;ROUNDUP(MONTH(Sheet1[[#This Row],[Date]])/3,0)</f>
        <v>Q2</v>
      </c>
      <c r="X1142" t="str">
        <f>"Q"&amp;INT(MOD(MONTH(Sheet1[[#This Row],[Date]])-4,12/3)+1)</f>
        <v>Q1</v>
      </c>
      <c r="Y1142" t="str" cm="1">
        <f t="array" ref="Y1142">_xlfn.IFS(ROUND(L1142,0)&lt;=1,"Need to improve 0-1",ROUND(L1142,0)&lt;=2,"Okay 1-2",ROUND(L1142,0)&lt;=3,"Good 2-3",ROUND(L1142,0)&lt;=4,"Great 3-4",ROUND(L1142,0)&lt;=5,"Excellent 4-5")</f>
        <v>Great 3-4</v>
      </c>
      <c r="Z1142" t="str">
        <f t="shared" si="17"/>
        <v>0-1000</v>
      </c>
    </row>
    <row r="1143" spans="1:26" x14ac:dyDescent="0.3">
      <c r="A1143">
        <v>300661</v>
      </c>
      <c r="B1143" t="s">
        <v>2368</v>
      </c>
      <c r="C1143">
        <v>1</v>
      </c>
      <c r="D1143" t="s">
        <v>14</v>
      </c>
      <c r="E1143" t="s">
        <v>362</v>
      </c>
      <c r="F1143" t="s">
        <v>16</v>
      </c>
      <c r="G1143" t="s">
        <v>21</v>
      </c>
      <c r="H1143" t="s">
        <v>16</v>
      </c>
      <c r="I1143">
        <v>2</v>
      </c>
      <c r="J1143">
        <v>456</v>
      </c>
      <c r="K1143">
        <v>650</v>
      </c>
      <c r="L1143">
        <v>3.7</v>
      </c>
      <c r="M1143" t="s">
        <v>2417</v>
      </c>
      <c r="N1143" t="str">
        <f>SUBSTITUTE(Sheet1[[#This Row],[Datekey_Opening]],"_","-")</f>
        <v>2013-4-11</v>
      </c>
      <c r="O1143">
        <f>YEAR(Sheet1[[#This Row],[Date]])</f>
        <v>2013</v>
      </c>
      <c r="P1143" t="str">
        <f>LOOKUP(Sheet1[[#This Row],[CountryCode]],$AI$4:$AI$18,$AJ$4:$AJ$18)</f>
        <v>India</v>
      </c>
      <c r="Q1143">
        <f>MONTH(Sheet1[[#This Row],[Date]])</f>
        <v>4</v>
      </c>
      <c r="R1143" t="str">
        <f>TEXT(Sheet1[[#This Row],[Date]],"MMMM")</f>
        <v>April</v>
      </c>
      <c r="S1143" t="str">
        <f>TEXT(Sheet1[[#This Row],[Date]],"YYYY-MMM")</f>
        <v>2013-Apr</v>
      </c>
      <c r="T1143">
        <f>WEEKDAY(Sheet1[[#This Row],[Date]])</f>
        <v>5</v>
      </c>
      <c r="U1143" t="str">
        <f>TEXT(Sheet1[[#This Row],[Date]],"DDDD")</f>
        <v>Thursday</v>
      </c>
      <c r="V1143" t="str">
        <f>"FM"&amp;MOD(MONTH(Sheet1[[#This Row],[Date]])-4,12)+1</f>
        <v>FM1</v>
      </c>
      <c r="W1143" t="str">
        <f>"Q"&amp;ROUNDUP(MONTH(Sheet1[[#This Row],[Date]])/3,0)</f>
        <v>Q2</v>
      </c>
      <c r="X1143" t="str">
        <f>"Q"&amp;INT(MOD(MONTH(Sheet1[[#This Row],[Date]])-4,12/3)+1)</f>
        <v>Q1</v>
      </c>
      <c r="Y1143" t="str" cm="1">
        <f t="array" ref="Y1143">_xlfn.IFS(ROUND(L1143,0)&lt;=1,"Need to improve 0-1",ROUND(L1143,0)&lt;=2,"Okay 1-2",ROUND(L1143,0)&lt;=3,"Good 2-3",ROUND(L1143,0)&lt;=4,"Great 3-4",ROUND(L1143,0)&lt;=5,"Excellent 4-5")</f>
        <v>Great 3-4</v>
      </c>
      <c r="Z1143" t="str">
        <f t="shared" si="17"/>
        <v>0-1000</v>
      </c>
    </row>
    <row r="1144" spans="1:26" x14ac:dyDescent="0.3">
      <c r="A1144">
        <v>2997</v>
      </c>
      <c r="B1144" t="s">
        <v>2418</v>
      </c>
      <c r="C1144">
        <v>1</v>
      </c>
      <c r="D1144" t="s">
        <v>14</v>
      </c>
      <c r="E1144" t="s">
        <v>1541</v>
      </c>
      <c r="F1144" t="s">
        <v>16</v>
      </c>
      <c r="G1144" t="s">
        <v>16</v>
      </c>
      <c r="H1144" t="s">
        <v>16</v>
      </c>
      <c r="I1144">
        <v>2</v>
      </c>
      <c r="J1144">
        <v>81</v>
      </c>
      <c r="K1144">
        <v>650</v>
      </c>
      <c r="L1144">
        <v>3.1</v>
      </c>
      <c r="M1144" t="s">
        <v>2419</v>
      </c>
      <c r="N1144" t="str">
        <f>SUBSTITUTE(Sheet1[[#This Row],[Datekey_Opening]],"_","-")</f>
        <v>2010-4-19</v>
      </c>
      <c r="O1144">
        <f>YEAR(Sheet1[[#This Row],[Date]])</f>
        <v>2010</v>
      </c>
      <c r="P1144" t="str">
        <f>LOOKUP(Sheet1[[#This Row],[CountryCode]],$AI$4:$AI$18,$AJ$4:$AJ$18)</f>
        <v>India</v>
      </c>
      <c r="Q1144">
        <f>MONTH(Sheet1[[#This Row],[Date]])</f>
        <v>4</v>
      </c>
      <c r="R1144" t="str">
        <f>TEXT(Sheet1[[#This Row],[Date]],"MMMM")</f>
        <v>April</v>
      </c>
      <c r="S1144" t="str">
        <f>TEXT(Sheet1[[#This Row],[Date]],"YYYY-MMM")</f>
        <v>2010-Apr</v>
      </c>
      <c r="T1144">
        <f>WEEKDAY(Sheet1[[#This Row],[Date]])</f>
        <v>2</v>
      </c>
      <c r="U1144" t="str">
        <f>TEXT(Sheet1[[#This Row],[Date]],"DDDD")</f>
        <v>Monday</v>
      </c>
      <c r="V1144" t="str">
        <f>"FM"&amp;MOD(MONTH(Sheet1[[#This Row],[Date]])-4,12)+1</f>
        <v>FM1</v>
      </c>
      <c r="W1144" t="str">
        <f>"Q"&amp;ROUNDUP(MONTH(Sheet1[[#This Row],[Date]])/3,0)</f>
        <v>Q2</v>
      </c>
      <c r="X1144" t="str">
        <f>"Q"&amp;INT(MOD(MONTH(Sheet1[[#This Row],[Date]])-4,12/3)+1)</f>
        <v>Q1</v>
      </c>
      <c r="Y1144" t="str" cm="1">
        <f t="array" ref="Y1144">_xlfn.IFS(ROUND(L1144,0)&lt;=1,"Need to improve 0-1",ROUND(L1144,0)&lt;=2,"Okay 1-2",ROUND(L1144,0)&lt;=3,"Good 2-3",ROUND(L1144,0)&lt;=4,"Great 3-4",ROUND(L1144,0)&lt;=5,"Excellent 4-5")</f>
        <v>Good 2-3</v>
      </c>
      <c r="Z1144" t="str">
        <f t="shared" si="17"/>
        <v>0-1000</v>
      </c>
    </row>
    <row r="1145" spans="1:26" x14ac:dyDescent="0.3">
      <c r="A1145">
        <v>528</v>
      </c>
      <c r="B1145" t="s">
        <v>2386</v>
      </c>
      <c r="C1145">
        <v>1</v>
      </c>
      <c r="D1145" t="s">
        <v>14</v>
      </c>
      <c r="E1145" t="s">
        <v>379</v>
      </c>
      <c r="F1145" t="s">
        <v>16</v>
      </c>
      <c r="G1145" t="s">
        <v>21</v>
      </c>
      <c r="H1145" t="s">
        <v>16</v>
      </c>
      <c r="I1145">
        <v>2</v>
      </c>
      <c r="J1145">
        <v>104</v>
      </c>
      <c r="K1145">
        <v>650</v>
      </c>
      <c r="L1145">
        <v>3.6</v>
      </c>
      <c r="M1145" t="s">
        <v>2420</v>
      </c>
      <c r="N1145" t="str">
        <f>SUBSTITUTE(Sheet1[[#This Row],[Datekey_Opening]],"_","-")</f>
        <v>2011-4-12</v>
      </c>
      <c r="O1145">
        <f>YEAR(Sheet1[[#This Row],[Date]])</f>
        <v>2011</v>
      </c>
      <c r="P1145" t="str">
        <f>LOOKUP(Sheet1[[#This Row],[CountryCode]],$AI$4:$AI$18,$AJ$4:$AJ$18)</f>
        <v>India</v>
      </c>
      <c r="Q1145">
        <f>MONTH(Sheet1[[#This Row],[Date]])</f>
        <v>4</v>
      </c>
      <c r="R1145" t="str">
        <f>TEXT(Sheet1[[#This Row],[Date]],"MMMM")</f>
        <v>April</v>
      </c>
      <c r="S1145" t="str">
        <f>TEXT(Sheet1[[#This Row],[Date]],"YYYY-MMM")</f>
        <v>2011-Apr</v>
      </c>
      <c r="T1145">
        <f>WEEKDAY(Sheet1[[#This Row],[Date]])</f>
        <v>3</v>
      </c>
      <c r="U1145" t="str">
        <f>TEXT(Sheet1[[#This Row],[Date]],"DDDD")</f>
        <v>Tuesday</v>
      </c>
      <c r="V1145" t="str">
        <f>"FM"&amp;MOD(MONTH(Sheet1[[#This Row],[Date]])-4,12)+1</f>
        <v>FM1</v>
      </c>
      <c r="W1145" t="str">
        <f>"Q"&amp;ROUNDUP(MONTH(Sheet1[[#This Row],[Date]])/3,0)</f>
        <v>Q2</v>
      </c>
      <c r="X1145" t="str">
        <f>"Q"&amp;INT(MOD(MONTH(Sheet1[[#This Row],[Date]])-4,12/3)+1)</f>
        <v>Q1</v>
      </c>
      <c r="Y1145" t="str" cm="1">
        <f t="array" ref="Y1145">_xlfn.IFS(ROUND(L1145,0)&lt;=1,"Need to improve 0-1",ROUND(L1145,0)&lt;=2,"Okay 1-2",ROUND(L1145,0)&lt;=3,"Good 2-3",ROUND(L1145,0)&lt;=4,"Great 3-4",ROUND(L1145,0)&lt;=5,"Excellent 4-5")</f>
        <v>Great 3-4</v>
      </c>
      <c r="Z1145" t="str">
        <f t="shared" si="17"/>
        <v>0-1000</v>
      </c>
    </row>
    <row r="1146" spans="1:26" x14ac:dyDescent="0.3">
      <c r="A1146">
        <v>18273623</v>
      </c>
      <c r="B1146" t="s">
        <v>2421</v>
      </c>
      <c r="C1146">
        <v>1</v>
      </c>
      <c r="D1146" t="s">
        <v>14</v>
      </c>
      <c r="E1146" t="s">
        <v>382</v>
      </c>
      <c r="F1146" t="s">
        <v>16</v>
      </c>
      <c r="G1146" t="s">
        <v>16</v>
      </c>
      <c r="H1146" t="s">
        <v>16</v>
      </c>
      <c r="I1146">
        <v>2</v>
      </c>
      <c r="J1146">
        <v>15</v>
      </c>
      <c r="K1146">
        <v>650</v>
      </c>
      <c r="L1146">
        <v>3.1</v>
      </c>
      <c r="M1146" t="s">
        <v>2422</v>
      </c>
      <c r="N1146" t="str">
        <f>SUBSTITUTE(Sheet1[[#This Row],[Datekey_Opening]],"_","-")</f>
        <v>2012-3-12</v>
      </c>
      <c r="O1146">
        <f>YEAR(Sheet1[[#This Row],[Date]])</f>
        <v>2012</v>
      </c>
      <c r="P1146" t="str">
        <f>LOOKUP(Sheet1[[#This Row],[CountryCode]],$AI$4:$AI$18,$AJ$4:$AJ$18)</f>
        <v>India</v>
      </c>
      <c r="Q1146">
        <f>MONTH(Sheet1[[#This Row],[Date]])</f>
        <v>3</v>
      </c>
      <c r="R1146" t="str">
        <f>TEXT(Sheet1[[#This Row],[Date]],"MMMM")</f>
        <v>March</v>
      </c>
      <c r="S1146" t="str">
        <f>TEXT(Sheet1[[#This Row],[Date]],"YYYY-MMM")</f>
        <v>2012-Mar</v>
      </c>
      <c r="T1146">
        <f>WEEKDAY(Sheet1[[#This Row],[Date]])</f>
        <v>2</v>
      </c>
      <c r="U1146" t="str">
        <f>TEXT(Sheet1[[#This Row],[Date]],"DDDD")</f>
        <v>Monday</v>
      </c>
      <c r="V1146" t="str">
        <f>"FM"&amp;MOD(MONTH(Sheet1[[#This Row],[Date]])-4,12)+1</f>
        <v>FM12</v>
      </c>
      <c r="W1146" t="str">
        <f>"Q"&amp;ROUNDUP(MONTH(Sheet1[[#This Row],[Date]])/3,0)</f>
        <v>Q1</v>
      </c>
      <c r="X1146" t="str">
        <f>"Q"&amp;INT(MOD(MONTH(Sheet1[[#This Row],[Date]])-4,12/3)+1)</f>
        <v>Q4</v>
      </c>
      <c r="Y1146" t="str" cm="1">
        <f t="array" ref="Y1146">_xlfn.IFS(ROUND(L1146,0)&lt;=1,"Need to improve 0-1",ROUND(L1146,0)&lt;=2,"Okay 1-2",ROUND(L1146,0)&lt;=3,"Good 2-3",ROUND(L1146,0)&lt;=4,"Great 3-4",ROUND(L1146,0)&lt;=5,"Excellent 4-5")</f>
        <v>Good 2-3</v>
      </c>
      <c r="Z1146" t="str">
        <f t="shared" si="17"/>
        <v>0-1000</v>
      </c>
    </row>
    <row r="1147" spans="1:26" x14ac:dyDescent="0.3">
      <c r="A1147">
        <v>18432219</v>
      </c>
      <c r="B1147" t="s">
        <v>2423</v>
      </c>
      <c r="C1147">
        <v>1</v>
      </c>
      <c r="D1147" t="s">
        <v>14</v>
      </c>
      <c r="E1147" t="s">
        <v>362</v>
      </c>
      <c r="F1147" t="s">
        <v>16</v>
      </c>
      <c r="G1147" t="s">
        <v>21</v>
      </c>
      <c r="H1147" t="s">
        <v>16</v>
      </c>
      <c r="I1147">
        <v>2</v>
      </c>
      <c r="J1147">
        <v>75</v>
      </c>
      <c r="K1147">
        <v>650</v>
      </c>
      <c r="L1147">
        <v>3.8</v>
      </c>
      <c r="M1147" t="s">
        <v>2424</v>
      </c>
      <c r="N1147" t="str">
        <f>SUBSTITUTE(Sheet1[[#This Row],[Datekey_Opening]],"_","-")</f>
        <v>2014-3-26</v>
      </c>
      <c r="O1147">
        <f>YEAR(Sheet1[[#This Row],[Date]])</f>
        <v>2014</v>
      </c>
      <c r="P1147" t="str">
        <f>LOOKUP(Sheet1[[#This Row],[CountryCode]],$AI$4:$AI$18,$AJ$4:$AJ$18)</f>
        <v>India</v>
      </c>
      <c r="Q1147">
        <f>MONTH(Sheet1[[#This Row],[Date]])</f>
        <v>3</v>
      </c>
      <c r="R1147" t="str">
        <f>TEXT(Sheet1[[#This Row],[Date]],"MMMM")</f>
        <v>March</v>
      </c>
      <c r="S1147" t="str">
        <f>TEXT(Sheet1[[#This Row],[Date]],"YYYY-MMM")</f>
        <v>2014-Mar</v>
      </c>
      <c r="T1147">
        <f>WEEKDAY(Sheet1[[#This Row],[Date]])</f>
        <v>4</v>
      </c>
      <c r="U1147" t="str">
        <f>TEXT(Sheet1[[#This Row],[Date]],"DDDD")</f>
        <v>Wednesday</v>
      </c>
      <c r="V1147" t="str">
        <f>"FM"&amp;MOD(MONTH(Sheet1[[#This Row],[Date]])-4,12)+1</f>
        <v>FM12</v>
      </c>
      <c r="W1147" t="str">
        <f>"Q"&amp;ROUNDUP(MONTH(Sheet1[[#This Row],[Date]])/3,0)</f>
        <v>Q1</v>
      </c>
      <c r="X1147" t="str">
        <f>"Q"&amp;INT(MOD(MONTH(Sheet1[[#This Row],[Date]])-4,12/3)+1)</f>
        <v>Q4</v>
      </c>
      <c r="Y1147" t="str" cm="1">
        <f t="array" ref="Y1147">_xlfn.IFS(ROUND(L1147,0)&lt;=1,"Need to improve 0-1",ROUND(L1147,0)&lt;=2,"Okay 1-2",ROUND(L1147,0)&lt;=3,"Good 2-3",ROUND(L1147,0)&lt;=4,"Great 3-4",ROUND(L1147,0)&lt;=5,"Excellent 4-5")</f>
        <v>Great 3-4</v>
      </c>
      <c r="Z1147" t="str">
        <f t="shared" si="17"/>
        <v>0-1000</v>
      </c>
    </row>
    <row r="1148" spans="1:26" x14ac:dyDescent="0.3">
      <c r="A1148">
        <v>7720</v>
      </c>
      <c r="B1148" t="s">
        <v>2425</v>
      </c>
      <c r="C1148">
        <v>1</v>
      </c>
      <c r="D1148" t="s">
        <v>14</v>
      </c>
      <c r="E1148" t="s">
        <v>382</v>
      </c>
      <c r="F1148" t="s">
        <v>16</v>
      </c>
      <c r="G1148" t="s">
        <v>21</v>
      </c>
      <c r="H1148" t="s">
        <v>16</v>
      </c>
      <c r="I1148">
        <v>2</v>
      </c>
      <c r="J1148">
        <v>62</v>
      </c>
      <c r="K1148">
        <v>650</v>
      </c>
      <c r="L1148">
        <v>3.3</v>
      </c>
      <c r="M1148" t="s">
        <v>2426</v>
      </c>
      <c r="N1148" t="str">
        <f>SUBSTITUTE(Sheet1[[#This Row],[Datekey_Opening]],"_","-")</f>
        <v>2018-3-16</v>
      </c>
      <c r="O1148">
        <f>YEAR(Sheet1[[#This Row],[Date]])</f>
        <v>2018</v>
      </c>
      <c r="P1148" t="str">
        <f>LOOKUP(Sheet1[[#This Row],[CountryCode]],$AI$4:$AI$18,$AJ$4:$AJ$18)</f>
        <v>India</v>
      </c>
      <c r="Q1148">
        <f>MONTH(Sheet1[[#This Row],[Date]])</f>
        <v>3</v>
      </c>
      <c r="R1148" t="str">
        <f>TEXT(Sheet1[[#This Row],[Date]],"MMMM")</f>
        <v>March</v>
      </c>
      <c r="S1148" t="str">
        <f>TEXT(Sheet1[[#This Row],[Date]],"YYYY-MMM")</f>
        <v>2018-Mar</v>
      </c>
      <c r="T1148">
        <f>WEEKDAY(Sheet1[[#This Row],[Date]])</f>
        <v>6</v>
      </c>
      <c r="U1148" t="str">
        <f>TEXT(Sheet1[[#This Row],[Date]],"DDDD")</f>
        <v>Friday</v>
      </c>
      <c r="V1148" t="str">
        <f>"FM"&amp;MOD(MONTH(Sheet1[[#This Row],[Date]])-4,12)+1</f>
        <v>FM12</v>
      </c>
      <c r="W1148" t="str">
        <f>"Q"&amp;ROUNDUP(MONTH(Sheet1[[#This Row],[Date]])/3,0)</f>
        <v>Q1</v>
      </c>
      <c r="X1148" t="str">
        <f>"Q"&amp;INT(MOD(MONTH(Sheet1[[#This Row],[Date]])-4,12/3)+1)</f>
        <v>Q4</v>
      </c>
      <c r="Y1148" t="str" cm="1">
        <f t="array" ref="Y1148">_xlfn.IFS(ROUND(L1148,0)&lt;=1,"Need to improve 0-1",ROUND(L1148,0)&lt;=2,"Okay 1-2",ROUND(L1148,0)&lt;=3,"Good 2-3",ROUND(L1148,0)&lt;=4,"Great 3-4",ROUND(L1148,0)&lt;=5,"Excellent 4-5")</f>
        <v>Good 2-3</v>
      </c>
      <c r="Z1148" t="str">
        <f t="shared" si="17"/>
        <v>0-1000</v>
      </c>
    </row>
    <row r="1149" spans="1:26" x14ac:dyDescent="0.3">
      <c r="A1149">
        <v>3967</v>
      </c>
      <c r="B1149" t="s">
        <v>2427</v>
      </c>
      <c r="C1149">
        <v>1</v>
      </c>
      <c r="D1149" t="s">
        <v>14</v>
      </c>
      <c r="E1149" t="s">
        <v>362</v>
      </c>
      <c r="F1149" t="s">
        <v>16</v>
      </c>
      <c r="G1149" t="s">
        <v>21</v>
      </c>
      <c r="H1149" t="s">
        <v>16</v>
      </c>
      <c r="I1149">
        <v>2</v>
      </c>
      <c r="J1149">
        <v>113</v>
      </c>
      <c r="K1149">
        <v>650</v>
      </c>
      <c r="L1149">
        <v>2.6</v>
      </c>
      <c r="M1149" t="s">
        <v>2428</v>
      </c>
      <c r="N1149" t="str">
        <f>SUBSTITUTE(Sheet1[[#This Row],[Datekey_Opening]],"_","-")</f>
        <v>2013-3-26</v>
      </c>
      <c r="O1149">
        <f>YEAR(Sheet1[[#This Row],[Date]])</f>
        <v>2013</v>
      </c>
      <c r="P1149" t="str">
        <f>LOOKUP(Sheet1[[#This Row],[CountryCode]],$AI$4:$AI$18,$AJ$4:$AJ$18)</f>
        <v>India</v>
      </c>
      <c r="Q1149">
        <f>MONTH(Sheet1[[#This Row],[Date]])</f>
        <v>3</v>
      </c>
      <c r="R1149" t="str">
        <f>TEXT(Sheet1[[#This Row],[Date]],"MMMM")</f>
        <v>March</v>
      </c>
      <c r="S1149" t="str">
        <f>TEXT(Sheet1[[#This Row],[Date]],"YYYY-MMM")</f>
        <v>2013-Mar</v>
      </c>
      <c r="T1149">
        <f>WEEKDAY(Sheet1[[#This Row],[Date]])</f>
        <v>3</v>
      </c>
      <c r="U1149" t="str">
        <f>TEXT(Sheet1[[#This Row],[Date]],"DDDD")</f>
        <v>Tuesday</v>
      </c>
      <c r="V1149" t="str">
        <f>"FM"&amp;MOD(MONTH(Sheet1[[#This Row],[Date]])-4,12)+1</f>
        <v>FM12</v>
      </c>
      <c r="W1149" t="str">
        <f>"Q"&amp;ROUNDUP(MONTH(Sheet1[[#This Row],[Date]])/3,0)</f>
        <v>Q1</v>
      </c>
      <c r="X1149" t="str">
        <f>"Q"&amp;INT(MOD(MONTH(Sheet1[[#This Row],[Date]])-4,12/3)+1)</f>
        <v>Q4</v>
      </c>
      <c r="Y1149" t="str" cm="1">
        <f t="array" ref="Y1149">_xlfn.IFS(ROUND(L1149,0)&lt;=1,"Need to improve 0-1",ROUND(L1149,0)&lt;=2,"Okay 1-2",ROUND(L1149,0)&lt;=3,"Good 2-3",ROUND(L1149,0)&lt;=4,"Great 3-4",ROUND(L1149,0)&lt;=5,"Excellent 4-5")</f>
        <v>Good 2-3</v>
      </c>
      <c r="Z1149" t="str">
        <f t="shared" si="17"/>
        <v>0-1000</v>
      </c>
    </row>
    <row r="1150" spans="1:26" x14ac:dyDescent="0.3">
      <c r="A1150">
        <v>18089255</v>
      </c>
      <c r="B1150" t="s">
        <v>2429</v>
      </c>
      <c r="C1150">
        <v>1</v>
      </c>
      <c r="D1150" t="s">
        <v>14</v>
      </c>
      <c r="E1150" t="s">
        <v>2430</v>
      </c>
      <c r="F1150" t="s">
        <v>16</v>
      </c>
      <c r="G1150" t="s">
        <v>21</v>
      </c>
      <c r="H1150" t="s">
        <v>16</v>
      </c>
      <c r="I1150">
        <v>2</v>
      </c>
      <c r="J1150">
        <v>122</v>
      </c>
      <c r="K1150">
        <v>650</v>
      </c>
      <c r="L1150">
        <v>3.8</v>
      </c>
      <c r="M1150" t="s">
        <v>2431</v>
      </c>
      <c r="N1150" t="str">
        <f>SUBSTITUTE(Sheet1[[#This Row],[Datekey_Opening]],"_","-")</f>
        <v>2016-3-6</v>
      </c>
      <c r="O1150">
        <f>YEAR(Sheet1[[#This Row],[Date]])</f>
        <v>2016</v>
      </c>
      <c r="P1150" t="str">
        <f>LOOKUP(Sheet1[[#This Row],[CountryCode]],$AI$4:$AI$18,$AJ$4:$AJ$18)</f>
        <v>India</v>
      </c>
      <c r="Q1150">
        <f>MONTH(Sheet1[[#This Row],[Date]])</f>
        <v>3</v>
      </c>
      <c r="R1150" t="str">
        <f>TEXT(Sheet1[[#This Row],[Date]],"MMMM")</f>
        <v>March</v>
      </c>
      <c r="S1150" t="str">
        <f>TEXT(Sheet1[[#This Row],[Date]],"YYYY-MMM")</f>
        <v>2016-Mar</v>
      </c>
      <c r="T1150">
        <f>WEEKDAY(Sheet1[[#This Row],[Date]])</f>
        <v>1</v>
      </c>
      <c r="U1150" t="str">
        <f>TEXT(Sheet1[[#This Row],[Date]],"DDDD")</f>
        <v>Sunday</v>
      </c>
      <c r="V1150" t="str">
        <f>"FM"&amp;MOD(MONTH(Sheet1[[#This Row],[Date]])-4,12)+1</f>
        <v>FM12</v>
      </c>
      <c r="W1150" t="str">
        <f>"Q"&amp;ROUNDUP(MONTH(Sheet1[[#This Row],[Date]])/3,0)</f>
        <v>Q1</v>
      </c>
      <c r="X1150" t="str">
        <f>"Q"&amp;INT(MOD(MONTH(Sheet1[[#This Row],[Date]])-4,12/3)+1)</f>
        <v>Q4</v>
      </c>
      <c r="Y1150" t="str" cm="1">
        <f t="array" ref="Y1150">_xlfn.IFS(ROUND(L1150,0)&lt;=1,"Need to improve 0-1",ROUND(L1150,0)&lt;=2,"Okay 1-2",ROUND(L1150,0)&lt;=3,"Good 2-3",ROUND(L1150,0)&lt;=4,"Great 3-4",ROUND(L1150,0)&lt;=5,"Excellent 4-5")</f>
        <v>Great 3-4</v>
      </c>
      <c r="Z1150" t="str">
        <f t="shared" si="17"/>
        <v>0-1000</v>
      </c>
    </row>
    <row r="1151" spans="1:26" x14ac:dyDescent="0.3">
      <c r="A1151">
        <v>18144479</v>
      </c>
      <c r="B1151" t="s">
        <v>2388</v>
      </c>
      <c r="C1151">
        <v>1</v>
      </c>
      <c r="D1151" t="s">
        <v>14</v>
      </c>
      <c r="E1151" t="s">
        <v>426</v>
      </c>
      <c r="F1151" t="s">
        <v>16</v>
      </c>
      <c r="G1151" t="s">
        <v>21</v>
      </c>
      <c r="H1151" t="s">
        <v>16</v>
      </c>
      <c r="I1151">
        <v>2</v>
      </c>
      <c r="J1151">
        <v>173</v>
      </c>
      <c r="K1151">
        <v>650</v>
      </c>
      <c r="L1151">
        <v>4.0999999999999996</v>
      </c>
      <c r="M1151" t="s">
        <v>2432</v>
      </c>
      <c r="N1151" t="str">
        <f>SUBSTITUTE(Sheet1[[#This Row],[Datekey_Opening]],"_","-")</f>
        <v>2016-3-20</v>
      </c>
      <c r="O1151">
        <f>YEAR(Sheet1[[#This Row],[Date]])</f>
        <v>2016</v>
      </c>
      <c r="P1151" t="str">
        <f>LOOKUP(Sheet1[[#This Row],[CountryCode]],$AI$4:$AI$18,$AJ$4:$AJ$18)</f>
        <v>India</v>
      </c>
      <c r="Q1151">
        <f>MONTH(Sheet1[[#This Row],[Date]])</f>
        <v>3</v>
      </c>
      <c r="R1151" t="str">
        <f>TEXT(Sheet1[[#This Row],[Date]],"MMMM")</f>
        <v>March</v>
      </c>
      <c r="S1151" t="str">
        <f>TEXT(Sheet1[[#This Row],[Date]],"YYYY-MMM")</f>
        <v>2016-Mar</v>
      </c>
      <c r="T1151">
        <f>WEEKDAY(Sheet1[[#This Row],[Date]])</f>
        <v>1</v>
      </c>
      <c r="U1151" t="str">
        <f>TEXT(Sheet1[[#This Row],[Date]],"DDDD")</f>
        <v>Sunday</v>
      </c>
      <c r="V1151" t="str">
        <f>"FM"&amp;MOD(MONTH(Sheet1[[#This Row],[Date]])-4,12)+1</f>
        <v>FM12</v>
      </c>
      <c r="W1151" t="str">
        <f>"Q"&amp;ROUNDUP(MONTH(Sheet1[[#This Row],[Date]])/3,0)</f>
        <v>Q1</v>
      </c>
      <c r="X1151" t="str">
        <f>"Q"&amp;INT(MOD(MONTH(Sheet1[[#This Row],[Date]])-4,12/3)+1)</f>
        <v>Q4</v>
      </c>
      <c r="Y1151" t="str" cm="1">
        <f t="array" ref="Y1151">_xlfn.IFS(ROUND(L1151,0)&lt;=1,"Need to improve 0-1",ROUND(L1151,0)&lt;=2,"Okay 1-2",ROUND(L1151,0)&lt;=3,"Good 2-3",ROUND(L1151,0)&lt;=4,"Great 3-4",ROUND(L1151,0)&lt;=5,"Excellent 4-5")</f>
        <v>Great 3-4</v>
      </c>
      <c r="Z1151" t="str">
        <f t="shared" si="17"/>
        <v>0-1000</v>
      </c>
    </row>
    <row r="1152" spans="1:26" x14ac:dyDescent="0.3">
      <c r="A1152">
        <v>18279452</v>
      </c>
      <c r="B1152" t="s">
        <v>2429</v>
      </c>
      <c r="C1152">
        <v>1</v>
      </c>
      <c r="D1152" t="s">
        <v>14</v>
      </c>
      <c r="E1152" t="s">
        <v>2430</v>
      </c>
      <c r="F1152" t="s">
        <v>16</v>
      </c>
      <c r="G1152" t="s">
        <v>21</v>
      </c>
      <c r="H1152" t="s">
        <v>16</v>
      </c>
      <c r="I1152">
        <v>2</v>
      </c>
      <c r="J1152">
        <v>120</v>
      </c>
      <c r="K1152">
        <v>650</v>
      </c>
      <c r="L1152">
        <v>3.6</v>
      </c>
      <c r="M1152" t="s">
        <v>2433</v>
      </c>
      <c r="N1152" t="str">
        <f>SUBSTITUTE(Sheet1[[#This Row],[Datekey_Opening]],"_","-")</f>
        <v>2017-2-1</v>
      </c>
      <c r="O1152">
        <f>YEAR(Sheet1[[#This Row],[Date]])</f>
        <v>2017</v>
      </c>
      <c r="P1152" t="str">
        <f>LOOKUP(Sheet1[[#This Row],[CountryCode]],$AI$4:$AI$18,$AJ$4:$AJ$18)</f>
        <v>India</v>
      </c>
      <c r="Q1152">
        <f>MONTH(Sheet1[[#This Row],[Date]])</f>
        <v>2</v>
      </c>
      <c r="R1152" t="str">
        <f>TEXT(Sheet1[[#This Row],[Date]],"MMMM")</f>
        <v>February</v>
      </c>
      <c r="S1152" t="str">
        <f>TEXT(Sheet1[[#This Row],[Date]],"YYYY-MMM")</f>
        <v>2017-Feb</v>
      </c>
      <c r="T1152">
        <f>WEEKDAY(Sheet1[[#This Row],[Date]])</f>
        <v>4</v>
      </c>
      <c r="U1152" t="str">
        <f>TEXT(Sheet1[[#This Row],[Date]],"DDDD")</f>
        <v>Wednesday</v>
      </c>
      <c r="V1152" t="str">
        <f>"FM"&amp;MOD(MONTH(Sheet1[[#This Row],[Date]])-4,12)+1</f>
        <v>FM11</v>
      </c>
      <c r="W1152" t="str">
        <f>"Q"&amp;ROUNDUP(MONTH(Sheet1[[#This Row],[Date]])/3,0)</f>
        <v>Q1</v>
      </c>
      <c r="X1152" t="str">
        <f>"Q"&amp;INT(MOD(MONTH(Sheet1[[#This Row],[Date]])-4,12/3)+1)</f>
        <v>Q3</v>
      </c>
      <c r="Y1152" t="str" cm="1">
        <f t="array" ref="Y1152">_xlfn.IFS(ROUND(L1152,0)&lt;=1,"Need to improve 0-1",ROUND(L1152,0)&lt;=2,"Okay 1-2",ROUND(L1152,0)&lt;=3,"Good 2-3",ROUND(L1152,0)&lt;=4,"Great 3-4",ROUND(L1152,0)&lt;=5,"Excellent 4-5")</f>
        <v>Great 3-4</v>
      </c>
      <c r="Z1152" t="str">
        <f t="shared" si="17"/>
        <v>0-1000</v>
      </c>
    </row>
    <row r="1153" spans="1:26" x14ac:dyDescent="0.3">
      <c r="A1153">
        <v>18222571</v>
      </c>
      <c r="B1153" t="s">
        <v>2434</v>
      </c>
      <c r="C1153">
        <v>1</v>
      </c>
      <c r="D1153" t="s">
        <v>14</v>
      </c>
      <c r="E1153" t="s">
        <v>478</v>
      </c>
      <c r="F1153" t="s">
        <v>16</v>
      </c>
      <c r="G1153" t="s">
        <v>21</v>
      </c>
      <c r="H1153" t="s">
        <v>16</v>
      </c>
      <c r="I1153">
        <v>2</v>
      </c>
      <c r="J1153">
        <v>41</v>
      </c>
      <c r="K1153">
        <v>650</v>
      </c>
      <c r="L1153">
        <v>3.3</v>
      </c>
      <c r="M1153" t="s">
        <v>2435</v>
      </c>
      <c r="N1153" t="str">
        <f>SUBSTITUTE(Sheet1[[#This Row],[Datekey_Opening]],"_","-")</f>
        <v>2012-2-16</v>
      </c>
      <c r="O1153">
        <f>YEAR(Sheet1[[#This Row],[Date]])</f>
        <v>2012</v>
      </c>
      <c r="P1153" t="str">
        <f>LOOKUP(Sheet1[[#This Row],[CountryCode]],$AI$4:$AI$18,$AJ$4:$AJ$18)</f>
        <v>India</v>
      </c>
      <c r="Q1153">
        <f>MONTH(Sheet1[[#This Row],[Date]])</f>
        <v>2</v>
      </c>
      <c r="R1153" t="str">
        <f>TEXT(Sheet1[[#This Row],[Date]],"MMMM")</f>
        <v>February</v>
      </c>
      <c r="S1153" t="str">
        <f>TEXT(Sheet1[[#This Row],[Date]],"YYYY-MMM")</f>
        <v>2012-Feb</v>
      </c>
      <c r="T1153">
        <f>WEEKDAY(Sheet1[[#This Row],[Date]])</f>
        <v>5</v>
      </c>
      <c r="U1153" t="str">
        <f>TEXT(Sheet1[[#This Row],[Date]],"DDDD")</f>
        <v>Thursday</v>
      </c>
      <c r="V1153" t="str">
        <f>"FM"&amp;MOD(MONTH(Sheet1[[#This Row],[Date]])-4,12)+1</f>
        <v>FM11</v>
      </c>
      <c r="W1153" t="str">
        <f>"Q"&amp;ROUNDUP(MONTH(Sheet1[[#This Row],[Date]])/3,0)</f>
        <v>Q1</v>
      </c>
      <c r="X1153" t="str">
        <f>"Q"&amp;INT(MOD(MONTH(Sheet1[[#This Row],[Date]])-4,12/3)+1)</f>
        <v>Q3</v>
      </c>
      <c r="Y1153" t="str" cm="1">
        <f t="array" ref="Y1153">_xlfn.IFS(ROUND(L1153,0)&lt;=1,"Need to improve 0-1",ROUND(L1153,0)&lt;=2,"Okay 1-2",ROUND(L1153,0)&lt;=3,"Good 2-3",ROUND(L1153,0)&lt;=4,"Great 3-4",ROUND(L1153,0)&lt;=5,"Excellent 4-5")</f>
        <v>Good 2-3</v>
      </c>
      <c r="Z1153" t="str">
        <f t="shared" si="17"/>
        <v>0-1000</v>
      </c>
    </row>
    <row r="1154" spans="1:26" x14ac:dyDescent="0.3">
      <c r="A1154">
        <v>303574</v>
      </c>
      <c r="B1154" t="s">
        <v>2436</v>
      </c>
      <c r="C1154">
        <v>1</v>
      </c>
      <c r="D1154" t="s">
        <v>14</v>
      </c>
      <c r="E1154" t="s">
        <v>2437</v>
      </c>
      <c r="F1154" t="s">
        <v>16</v>
      </c>
      <c r="G1154" t="s">
        <v>21</v>
      </c>
      <c r="H1154" t="s">
        <v>16</v>
      </c>
      <c r="I1154">
        <v>2</v>
      </c>
      <c r="J1154">
        <v>120</v>
      </c>
      <c r="K1154">
        <v>650</v>
      </c>
      <c r="L1154">
        <v>2.5</v>
      </c>
      <c r="M1154" t="s">
        <v>2438</v>
      </c>
      <c r="N1154" t="str">
        <f>SUBSTITUTE(Sheet1[[#This Row],[Datekey_Opening]],"_","-")</f>
        <v>2018-2-17</v>
      </c>
      <c r="O1154">
        <f>YEAR(Sheet1[[#This Row],[Date]])</f>
        <v>2018</v>
      </c>
      <c r="P1154" t="str">
        <f>LOOKUP(Sheet1[[#This Row],[CountryCode]],$AI$4:$AI$18,$AJ$4:$AJ$18)</f>
        <v>India</v>
      </c>
      <c r="Q1154">
        <f>MONTH(Sheet1[[#This Row],[Date]])</f>
        <v>2</v>
      </c>
      <c r="R1154" t="str">
        <f>TEXT(Sheet1[[#This Row],[Date]],"MMMM")</f>
        <v>February</v>
      </c>
      <c r="S1154" t="str">
        <f>TEXT(Sheet1[[#This Row],[Date]],"YYYY-MMM")</f>
        <v>2018-Feb</v>
      </c>
      <c r="T1154">
        <f>WEEKDAY(Sheet1[[#This Row],[Date]])</f>
        <v>7</v>
      </c>
      <c r="U1154" t="str">
        <f>TEXT(Sheet1[[#This Row],[Date]],"DDDD")</f>
        <v>Saturday</v>
      </c>
      <c r="V1154" t="str">
        <f>"FM"&amp;MOD(MONTH(Sheet1[[#This Row],[Date]])-4,12)+1</f>
        <v>FM11</v>
      </c>
      <c r="W1154" t="str">
        <f>"Q"&amp;ROUNDUP(MONTH(Sheet1[[#This Row],[Date]])/3,0)</f>
        <v>Q1</v>
      </c>
      <c r="X1154" t="str">
        <f>"Q"&amp;INT(MOD(MONTH(Sheet1[[#This Row],[Date]])-4,12/3)+1)</f>
        <v>Q3</v>
      </c>
      <c r="Y1154" t="str" cm="1">
        <f t="array" ref="Y1154">_xlfn.IFS(ROUND(L1154,0)&lt;=1,"Need to improve 0-1",ROUND(L1154,0)&lt;=2,"Okay 1-2",ROUND(L1154,0)&lt;=3,"Good 2-3",ROUND(L1154,0)&lt;=4,"Great 3-4",ROUND(L1154,0)&lt;=5,"Excellent 4-5")</f>
        <v>Good 2-3</v>
      </c>
      <c r="Z1154" t="str">
        <f t="shared" ref="Z1154:Z1217" si="18">IF(AND(K1154&gt;=0,K1154&lt;1000),"0-1000",IF(AND(K1154&gt;=1000,K1154&lt;2000),"1000-2000",IF(AND(K1154&gt;=2000,K1154&lt;3000),"2000-3000",IF(AND(K1154&gt;=3000,K1154&lt;4000),"3000-4000",IF(AND(K1154&gt;=4000,K1154&lt;5000),"4000-5000",IF(AND(K1154&gt;=5000,K1154&lt;6000),"5000-6000",IF(AND(K1154&gt;=6000,K1154&lt;7000),"6000-7000",IF(AND(K1154&gt;=7000,K1154&lt;200000),"7000-200000","Above 200000"))))))))</f>
        <v>0-1000</v>
      </c>
    </row>
    <row r="1155" spans="1:26" x14ac:dyDescent="0.3">
      <c r="A1155">
        <v>18222586</v>
      </c>
      <c r="B1155" t="s">
        <v>2439</v>
      </c>
      <c r="C1155">
        <v>1</v>
      </c>
      <c r="D1155" t="s">
        <v>14</v>
      </c>
      <c r="E1155" t="s">
        <v>2440</v>
      </c>
      <c r="F1155" t="s">
        <v>16</v>
      </c>
      <c r="G1155" t="s">
        <v>21</v>
      </c>
      <c r="H1155" t="s">
        <v>16</v>
      </c>
      <c r="I1155">
        <v>2</v>
      </c>
      <c r="J1155">
        <v>355</v>
      </c>
      <c r="K1155">
        <v>650</v>
      </c>
      <c r="L1155">
        <v>4</v>
      </c>
      <c r="M1155" t="s">
        <v>2441</v>
      </c>
      <c r="N1155" t="str">
        <f>SUBSTITUTE(Sheet1[[#This Row],[Datekey_Opening]],"_","-")</f>
        <v>2016-2-11</v>
      </c>
      <c r="O1155">
        <f>YEAR(Sheet1[[#This Row],[Date]])</f>
        <v>2016</v>
      </c>
      <c r="P1155" t="str">
        <f>LOOKUP(Sheet1[[#This Row],[CountryCode]],$AI$4:$AI$18,$AJ$4:$AJ$18)</f>
        <v>India</v>
      </c>
      <c r="Q1155">
        <f>MONTH(Sheet1[[#This Row],[Date]])</f>
        <v>2</v>
      </c>
      <c r="R1155" t="str">
        <f>TEXT(Sheet1[[#This Row],[Date]],"MMMM")</f>
        <v>February</v>
      </c>
      <c r="S1155" t="str">
        <f>TEXT(Sheet1[[#This Row],[Date]],"YYYY-MMM")</f>
        <v>2016-Feb</v>
      </c>
      <c r="T1155">
        <f>WEEKDAY(Sheet1[[#This Row],[Date]])</f>
        <v>5</v>
      </c>
      <c r="U1155" t="str">
        <f>TEXT(Sheet1[[#This Row],[Date]],"DDDD")</f>
        <v>Thursday</v>
      </c>
      <c r="V1155" t="str">
        <f>"FM"&amp;MOD(MONTH(Sheet1[[#This Row],[Date]])-4,12)+1</f>
        <v>FM11</v>
      </c>
      <c r="W1155" t="str">
        <f>"Q"&amp;ROUNDUP(MONTH(Sheet1[[#This Row],[Date]])/3,0)</f>
        <v>Q1</v>
      </c>
      <c r="X1155" t="str">
        <f>"Q"&amp;INT(MOD(MONTH(Sheet1[[#This Row],[Date]])-4,12/3)+1)</f>
        <v>Q3</v>
      </c>
      <c r="Y1155" t="str" cm="1">
        <f t="array" ref="Y1155">_xlfn.IFS(ROUND(L1155,0)&lt;=1,"Need to improve 0-1",ROUND(L1155,0)&lt;=2,"Okay 1-2",ROUND(L1155,0)&lt;=3,"Good 2-3",ROUND(L1155,0)&lt;=4,"Great 3-4",ROUND(L1155,0)&lt;=5,"Excellent 4-5")</f>
        <v>Great 3-4</v>
      </c>
      <c r="Z1155" t="str">
        <f t="shared" si="18"/>
        <v>0-1000</v>
      </c>
    </row>
    <row r="1156" spans="1:26" x14ac:dyDescent="0.3">
      <c r="A1156">
        <v>18361241</v>
      </c>
      <c r="B1156" t="s">
        <v>2442</v>
      </c>
      <c r="C1156">
        <v>1</v>
      </c>
      <c r="D1156" t="s">
        <v>14</v>
      </c>
      <c r="E1156" t="s">
        <v>441</v>
      </c>
      <c r="F1156" t="s">
        <v>16</v>
      </c>
      <c r="G1156" t="s">
        <v>16</v>
      </c>
      <c r="H1156" t="s">
        <v>16</v>
      </c>
      <c r="I1156">
        <v>2</v>
      </c>
      <c r="J1156">
        <v>5</v>
      </c>
      <c r="K1156">
        <v>650</v>
      </c>
      <c r="L1156">
        <v>3</v>
      </c>
      <c r="M1156" t="s">
        <v>2443</v>
      </c>
      <c r="N1156" t="str">
        <f>SUBSTITUTE(Sheet1[[#This Row],[Datekey_Opening]],"_","-")</f>
        <v>2016-1-17</v>
      </c>
      <c r="O1156">
        <f>YEAR(Sheet1[[#This Row],[Date]])</f>
        <v>2016</v>
      </c>
      <c r="P1156" t="str">
        <f>LOOKUP(Sheet1[[#This Row],[CountryCode]],$AI$4:$AI$18,$AJ$4:$AJ$18)</f>
        <v>India</v>
      </c>
      <c r="Q1156">
        <f>MONTH(Sheet1[[#This Row],[Date]])</f>
        <v>1</v>
      </c>
      <c r="R1156" t="str">
        <f>TEXT(Sheet1[[#This Row],[Date]],"MMMM")</f>
        <v>January</v>
      </c>
      <c r="S1156" t="str">
        <f>TEXT(Sheet1[[#This Row],[Date]],"YYYY-MMM")</f>
        <v>2016-Jan</v>
      </c>
      <c r="T1156">
        <f>WEEKDAY(Sheet1[[#This Row],[Date]])</f>
        <v>1</v>
      </c>
      <c r="U1156" t="str">
        <f>TEXT(Sheet1[[#This Row],[Date]],"DDDD")</f>
        <v>Sunday</v>
      </c>
      <c r="V1156" t="str">
        <f>"FM"&amp;MOD(MONTH(Sheet1[[#This Row],[Date]])-4,12)+1</f>
        <v>FM10</v>
      </c>
      <c r="W1156" t="str">
        <f>"Q"&amp;ROUNDUP(MONTH(Sheet1[[#This Row],[Date]])/3,0)</f>
        <v>Q1</v>
      </c>
      <c r="X1156" t="str">
        <f>"Q"&amp;INT(MOD(MONTH(Sheet1[[#This Row],[Date]])-4,12/3)+1)</f>
        <v>Q2</v>
      </c>
      <c r="Y1156" t="str" cm="1">
        <f t="array" ref="Y1156">_xlfn.IFS(ROUND(L1156,0)&lt;=1,"Need to improve 0-1",ROUND(L1156,0)&lt;=2,"Okay 1-2",ROUND(L1156,0)&lt;=3,"Good 2-3",ROUND(L1156,0)&lt;=4,"Great 3-4",ROUND(L1156,0)&lt;=5,"Excellent 4-5")</f>
        <v>Good 2-3</v>
      </c>
      <c r="Z1156" t="str">
        <f t="shared" si="18"/>
        <v>0-1000</v>
      </c>
    </row>
    <row r="1157" spans="1:26" x14ac:dyDescent="0.3">
      <c r="A1157">
        <v>306310</v>
      </c>
      <c r="B1157" t="s">
        <v>2444</v>
      </c>
      <c r="C1157">
        <v>1</v>
      </c>
      <c r="D1157" t="s">
        <v>14</v>
      </c>
      <c r="E1157" t="s">
        <v>584</v>
      </c>
      <c r="F1157" t="s">
        <v>16</v>
      </c>
      <c r="G1157" t="s">
        <v>21</v>
      </c>
      <c r="H1157" t="s">
        <v>16</v>
      </c>
      <c r="I1157">
        <v>2</v>
      </c>
      <c r="J1157">
        <v>52</v>
      </c>
      <c r="K1157">
        <v>650</v>
      </c>
      <c r="L1157">
        <v>3.2</v>
      </c>
      <c r="M1157" t="s">
        <v>2445</v>
      </c>
      <c r="N1157" t="str">
        <f>SUBSTITUTE(Sheet1[[#This Row],[Datekey_Opening]],"_","-")</f>
        <v>2015-1-4</v>
      </c>
      <c r="O1157">
        <f>YEAR(Sheet1[[#This Row],[Date]])</f>
        <v>2015</v>
      </c>
      <c r="P1157" t="str">
        <f>LOOKUP(Sheet1[[#This Row],[CountryCode]],$AI$4:$AI$18,$AJ$4:$AJ$18)</f>
        <v>India</v>
      </c>
      <c r="Q1157">
        <f>MONTH(Sheet1[[#This Row],[Date]])</f>
        <v>1</v>
      </c>
      <c r="R1157" t="str">
        <f>TEXT(Sheet1[[#This Row],[Date]],"MMMM")</f>
        <v>January</v>
      </c>
      <c r="S1157" t="str">
        <f>TEXT(Sheet1[[#This Row],[Date]],"YYYY-MMM")</f>
        <v>2015-Jan</v>
      </c>
      <c r="T1157">
        <f>WEEKDAY(Sheet1[[#This Row],[Date]])</f>
        <v>1</v>
      </c>
      <c r="U1157" t="str">
        <f>TEXT(Sheet1[[#This Row],[Date]],"DDDD")</f>
        <v>Sunday</v>
      </c>
      <c r="V1157" t="str">
        <f>"FM"&amp;MOD(MONTH(Sheet1[[#This Row],[Date]])-4,12)+1</f>
        <v>FM10</v>
      </c>
      <c r="W1157" t="str">
        <f>"Q"&amp;ROUNDUP(MONTH(Sheet1[[#This Row],[Date]])/3,0)</f>
        <v>Q1</v>
      </c>
      <c r="X1157" t="str">
        <f>"Q"&amp;INT(MOD(MONTH(Sheet1[[#This Row],[Date]])-4,12/3)+1)</f>
        <v>Q2</v>
      </c>
      <c r="Y1157" t="str" cm="1">
        <f t="array" ref="Y1157">_xlfn.IFS(ROUND(L1157,0)&lt;=1,"Need to improve 0-1",ROUND(L1157,0)&lt;=2,"Okay 1-2",ROUND(L1157,0)&lt;=3,"Good 2-3",ROUND(L1157,0)&lt;=4,"Great 3-4",ROUND(L1157,0)&lt;=5,"Excellent 4-5")</f>
        <v>Good 2-3</v>
      </c>
      <c r="Z1157" t="str">
        <f t="shared" si="18"/>
        <v>0-1000</v>
      </c>
    </row>
    <row r="1158" spans="1:26" x14ac:dyDescent="0.3">
      <c r="A1158">
        <v>18175252</v>
      </c>
      <c r="B1158" t="s">
        <v>2446</v>
      </c>
      <c r="C1158">
        <v>1</v>
      </c>
      <c r="D1158" t="s">
        <v>14</v>
      </c>
      <c r="E1158" t="s">
        <v>1541</v>
      </c>
      <c r="F1158" t="s">
        <v>16</v>
      </c>
      <c r="G1158" t="s">
        <v>21</v>
      </c>
      <c r="H1158" t="s">
        <v>16</v>
      </c>
      <c r="I1158">
        <v>2</v>
      </c>
      <c r="J1158">
        <v>35</v>
      </c>
      <c r="K1158">
        <v>650</v>
      </c>
      <c r="L1158">
        <v>3.3</v>
      </c>
      <c r="M1158" t="s">
        <v>2447</v>
      </c>
      <c r="N1158" t="str">
        <f>SUBSTITUTE(Sheet1[[#This Row],[Datekey_Opening]],"_","-")</f>
        <v>2016-1-5</v>
      </c>
      <c r="O1158">
        <f>YEAR(Sheet1[[#This Row],[Date]])</f>
        <v>2016</v>
      </c>
      <c r="P1158" t="str">
        <f>LOOKUP(Sheet1[[#This Row],[CountryCode]],$AI$4:$AI$18,$AJ$4:$AJ$18)</f>
        <v>India</v>
      </c>
      <c r="Q1158">
        <f>MONTH(Sheet1[[#This Row],[Date]])</f>
        <v>1</v>
      </c>
      <c r="R1158" t="str">
        <f>TEXT(Sheet1[[#This Row],[Date]],"MMMM")</f>
        <v>January</v>
      </c>
      <c r="S1158" t="str">
        <f>TEXT(Sheet1[[#This Row],[Date]],"YYYY-MMM")</f>
        <v>2016-Jan</v>
      </c>
      <c r="T1158">
        <f>WEEKDAY(Sheet1[[#This Row],[Date]])</f>
        <v>3</v>
      </c>
      <c r="U1158" t="str">
        <f>TEXT(Sheet1[[#This Row],[Date]],"DDDD")</f>
        <v>Tuesday</v>
      </c>
      <c r="V1158" t="str">
        <f>"FM"&amp;MOD(MONTH(Sheet1[[#This Row],[Date]])-4,12)+1</f>
        <v>FM10</v>
      </c>
      <c r="W1158" t="str">
        <f>"Q"&amp;ROUNDUP(MONTH(Sheet1[[#This Row],[Date]])/3,0)</f>
        <v>Q1</v>
      </c>
      <c r="X1158" t="str">
        <f>"Q"&amp;INT(MOD(MONTH(Sheet1[[#This Row],[Date]])-4,12/3)+1)</f>
        <v>Q2</v>
      </c>
      <c r="Y1158" t="str" cm="1">
        <f t="array" ref="Y1158">_xlfn.IFS(ROUND(L1158,0)&lt;=1,"Need to improve 0-1",ROUND(L1158,0)&lt;=2,"Okay 1-2",ROUND(L1158,0)&lt;=3,"Good 2-3",ROUND(L1158,0)&lt;=4,"Great 3-4",ROUND(L1158,0)&lt;=5,"Excellent 4-5")</f>
        <v>Good 2-3</v>
      </c>
      <c r="Z1158" t="str">
        <f t="shared" si="18"/>
        <v>0-1000</v>
      </c>
    </row>
    <row r="1159" spans="1:26" x14ac:dyDescent="0.3">
      <c r="A1159">
        <v>305251</v>
      </c>
      <c r="B1159" t="s">
        <v>2386</v>
      </c>
      <c r="C1159">
        <v>1</v>
      </c>
      <c r="D1159" t="s">
        <v>14</v>
      </c>
      <c r="E1159" t="s">
        <v>379</v>
      </c>
      <c r="F1159" t="s">
        <v>16</v>
      </c>
      <c r="G1159" t="s">
        <v>16</v>
      </c>
      <c r="H1159" t="s">
        <v>16</v>
      </c>
      <c r="I1159">
        <v>2</v>
      </c>
      <c r="J1159">
        <v>18</v>
      </c>
      <c r="K1159">
        <v>650</v>
      </c>
      <c r="L1159">
        <v>3.1</v>
      </c>
      <c r="M1159" t="s">
        <v>2448</v>
      </c>
      <c r="N1159" t="str">
        <f>SUBSTITUTE(Sheet1[[#This Row],[Datekey_Opening]],"_","-")</f>
        <v>2016-1-24</v>
      </c>
      <c r="O1159">
        <f>YEAR(Sheet1[[#This Row],[Date]])</f>
        <v>2016</v>
      </c>
      <c r="P1159" t="str">
        <f>LOOKUP(Sheet1[[#This Row],[CountryCode]],$AI$4:$AI$18,$AJ$4:$AJ$18)</f>
        <v>India</v>
      </c>
      <c r="Q1159">
        <f>MONTH(Sheet1[[#This Row],[Date]])</f>
        <v>1</v>
      </c>
      <c r="R1159" t="str">
        <f>TEXT(Sheet1[[#This Row],[Date]],"MMMM")</f>
        <v>January</v>
      </c>
      <c r="S1159" t="str">
        <f>TEXT(Sheet1[[#This Row],[Date]],"YYYY-MMM")</f>
        <v>2016-Jan</v>
      </c>
      <c r="T1159">
        <f>WEEKDAY(Sheet1[[#This Row],[Date]])</f>
        <v>1</v>
      </c>
      <c r="U1159" t="str">
        <f>TEXT(Sheet1[[#This Row],[Date]],"DDDD")</f>
        <v>Sunday</v>
      </c>
      <c r="V1159" t="str">
        <f>"FM"&amp;MOD(MONTH(Sheet1[[#This Row],[Date]])-4,12)+1</f>
        <v>FM10</v>
      </c>
      <c r="W1159" t="str">
        <f>"Q"&amp;ROUNDUP(MONTH(Sheet1[[#This Row],[Date]])/3,0)</f>
        <v>Q1</v>
      </c>
      <c r="X1159" t="str">
        <f>"Q"&amp;INT(MOD(MONTH(Sheet1[[#This Row],[Date]])-4,12/3)+1)</f>
        <v>Q2</v>
      </c>
      <c r="Y1159" t="str" cm="1">
        <f t="array" ref="Y1159">_xlfn.IFS(ROUND(L1159,0)&lt;=1,"Need to improve 0-1",ROUND(L1159,0)&lt;=2,"Okay 1-2",ROUND(L1159,0)&lt;=3,"Good 2-3",ROUND(L1159,0)&lt;=4,"Great 3-4",ROUND(L1159,0)&lt;=5,"Excellent 4-5")</f>
        <v>Good 2-3</v>
      </c>
      <c r="Z1159" t="str">
        <f t="shared" si="18"/>
        <v>0-1000</v>
      </c>
    </row>
    <row r="1160" spans="1:26" x14ac:dyDescent="0.3">
      <c r="A1160">
        <v>312142</v>
      </c>
      <c r="B1160" t="s">
        <v>2449</v>
      </c>
      <c r="C1160">
        <v>1</v>
      </c>
      <c r="D1160" t="s">
        <v>14</v>
      </c>
      <c r="E1160" t="s">
        <v>2450</v>
      </c>
      <c r="F1160" t="s">
        <v>16</v>
      </c>
      <c r="G1160" t="s">
        <v>21</v>
      </c>
      <c r="H1160" t="s">
        <v>16</v>
      </c>
      <c r="I1160">
        <v>2</v>
      </c>
      <c r="J1160">
        <v>295</v>
      </c>
      <c r="K1160">
        <v>650</v>
      </c>
      <c r="L1160">
        <v>4.2</v>
      </c>
      <c r="M1160" t="s">
        <v>845</v>
      </c>
      <c r="N1160" t="str">
        <f>SUBSTITUTE(Sheet1[[#This Row],[Datekey_Opening]],"_","-")</f>
        <v>2014-1-4</v>
      </c>
      <c r="O1160">
        <f>YEAR(Sheet1[[#This Row],[Date]])</f>
        <v>2014</v>
      </c>
      <c r="P1160" t="str">
        <f>LOOKUP(Sheet1[[#This Row],[CountryCode]],$AI$4:$AI$18,$AJ$4:$AJ$18)</f>
        <v>India</v>
      </c>
      <c r="Q1160">
        <f>MONTH(Sheet1[[#This Row],[Date]])</f>
        <v>1</v>
      </c>
      <c r="R1160" t="str">
        <f>TEXT(Sheet1[[#This Row],[Date]],"MMMM")</f>
        <v>January</v>
      </c>
      <c r="S1160" t="str">
        <f>TEXT(Sheet1[[#This Row],[Date]],"YYYY-MMM")</f>
        <v>2014-Jan</v>
      </c>
      <c r="T1160">
        <f>WEEKDAY(Sheet1[[#This Row],[Date]])</f>
        <v>7</v>
      </c>
      <c r="U1160" t="str">
        <f>TEXT(Sheet1[[#This Row],[Date]],"DDDD")</f>
        <v>Saturday</v>
      </c>
      <c r="V1160" t="str">
        <f>"FM"&amp;MOD(MONTH(Sheet1[[#This Row],[Date]])-4,12)+1</f>
        <v>FM10</v>
      </c>
      <c r="W1160" t="str">
        <f>"Q"&amp;ROUNDUP(MONTH(Sheet1[[#This Row],[Date]])/3,0)</f>
        <v>Q1</v>
      </c>
      <c r="X1160" t="str">
        <f>"Q"&amp;INT(MOD(MONTH(Sheet1[[#This Row],[Date]])-4,12/3)+1)</f>
        <v>Q2</v>
      </c>
      <c r="Y1160" t="str" cm="1">
        <f t="array" ref="Y1160">_xlfn.IFS(ROUND(L1160,0)&lt;=1,"Need to improve 0-1",ROUND(L1160,0)&lt;=2,"Okay 1-2",ROUND(L1160,0)&lt;=3,"Good 2-3",ROUND(L1160,0)&lt;=4,"Great 3-4",ROUND(L1160,0)&lt;=5,"Excellent 4-5")</f>
        <v>Great 3-4</v>
      </c>
      <c r="Z1160" t="str">
        <f t="shared" si="18"/>
        <v>0-1000</v>
      </c>
    </row>
    <row r="1161" spans="1:26" x14ac:dyDescent="0.3">
      <c r="A1161">
        <v>18292485</v>
      </c>
      <c r="B1161" t="s">
        <v>2451</v>
      </c>
      <c r="C1161">
        <v>1</v>
      </c>
      <c r="D1161" t="s">
        <v>14</v>
      </c>
      <c r="E1161" t="s">
        <v>2452</v>
      </c>
      <c r="F1161" t="s">
        <v>16</v>
      </c>
      <c r="G1161" t="s">
        <v>21</v>
      </c>
      <c r="H1161" t="s">
        <v>16</v>
      </c>
      <c r="I1161">
        <v>2</v>
      </c>
      <c r="J1161">
        <v>141</v>
      </c>
      <c r="K1161">
        <v>650</v>
      </c>
      <c r="L1161">
        <v>3.8</v>
      </c>
      <c r="M1161" t="s">
        <v>2453</v>
      </c>
      <c r="N1161" t="str">
        <f>SUBSTITUTE(Sheet1[[#This Row],[Datekey_Opening]],"_","-")</f>
        <v>2015-1-7</v>
      </c>
      <c r="O1161">
        <f>YEAR(Sheet1[[#This Row],[Date]])</f>
        <v>2015</v>
      </c>
      <c r="P1161" t="str">
        <f>LOOKUP(Sheet1[[#This Row],[CountryCode]],$AI$4:$AI$18,$AJ$4:$AJ$18)</f>
        <v>India</v>
      </c>
      <c r="Q1161">
        <f>MONTH(Sheet1[[#This Row],[Date]])</f>
        <v>1</v>
      </c>
      <c r="R1161" t="str">
        <f>TEXT(Sheet1[[#This Row],[Date]],"MMMM")</f>
        <v>January</v>
      </c>
      <c r="S1161" t="str">
        <f>TEXT(Sheet1[[#This Row],[Date]],"YYYY-MMM")</f>
        <v>2015-Jan</v>
      </c>
      <c r="T1161">
        <f>WEEKDAY(Sheet1[[#This Row],[Date]])</f>
        <v>4</v>
      </c>
      <c r="U1161" t="str">
        <f>TEXT(Sheet1[[#This Row],[Date]],"DDDD")</f>
        <v>Wednesday</v>
      </c>
      <c r="V1161" t="str">
        <f>"FM"&amp;MOD(MONTH(Sheet1[[#This Row],[Date]])-4,12)+1</f>
        <v>FM10</v>
      </c>
      <c r="W1161" t="str">
        <f>"Q"&amp;ROUNDUP(MONTH(Sheet1[[#This Row],[Date]])/3,0)</f>
        <v>Q1</v>
      </c>
      <c r="X1161" t="str">
        <f>"Q"&amp;INT(MOD(MONTH(Sheet1[[#This Row],[Date]])-4,12/3)+1)</f>
        <v>Q2</v>
      </c>
      <c r="Y1161" t="str" cm="1">
        <f t="array" ref="Y1161">_xlfn.IFS(ROUND(L1161,0)&lt;=1,"Need to improve 0-1",ROUND(L1161,0)&lt;=2,"Okay 1-2",ROUND(L1161,0)&lt;=3,"Good 2-3",ROUND(L1161,0)&lt;=4,"Great 3-4",ROUND(L1161,0)&lt;=5,"Excellent 4-5")</f>
        <v>Great 3-4</v>
      </c>
      <c r="Z1161" t="str">
        <f t="shared" si="18"/>
        <v>0-1000</v>
      </c>
    </row>
    <row r="1162" spans="1:26" x14ac:dyDescent="0.3">
      <c r="A1162">
        <v>845</v>
      </c>
      <c r="B1162" t="s">
        <v>2454</v>
      </c>
      <c r="C1162">
        <v>1</v>
      </c>
      <c r="D1162" t="s">
        <v>14</v>
      </c>
      <c r="E1162" t="s">
        <v>446</v>
      </c>
      <c r="F1162" t="s">
        <v>16</v>
      </c>
      <c r="G1162" t="s">
        <v>16</v>
      </c>
      <c r="H1162" t="s">
        <v>16</v>
      </c>
      <c r="I1162">
        <v>2</v>
      </c>
      <c r="J1162">
        <v>2</v>
      </c>
      <c r="K1162">
        <v>650</v>
      </c>
      <c r="L1162">
        <v>1</v>
      </c>
      <c r="M1162" t="s">
        <v>2455</v>
      </c>
      <c r="N1162" t="str">
        <f>SUBSTITUTE(Sheet1[[#This Row],[Datekey_Opening]],"_","-")</f>
        <v>2013-12-10</v>
      </c>
      <c r="O1162">
        <f>YEAR(Sheet1[[#This Row],[Date]])</f>
        <v>2013</v>
      </c>
      <c r="P1162" t="str">
        <f>LOOKUP(Sheet1[[#This Row],[CountryCode]],$AI$4:$AI$18,$AJ$4:$AJ$18)</f>
        <v>India</v>
      </c>
      <c r="Q1162">
        <f>MONTH(Sheet1[[#This Row],[Date]])</f>
        <v>12</v>
      </c>
      <c r="R1162" t="str">
        <f>TEXT(Sheet1[[#This Row],[Date]],"MMMM")</f>
        <v>December</v>
      </c>
      <c r="S1162" t="str">
        <f>TEXT(Sheet1[[#This Row],[Date]],"YYYY-MMM")</f>
        <v>2013-Dec</v>
      </c>
      <c r="T1162">
        <f>WEEKDAY(Sheet1[[#This Row],[Date]])</f>
        <v>3</v>
      </c>
      <c r="U1162" t="str">
        <f>TEXT(Sheet1[[#This Row],[Date]],"DDDD")</f>
        <v>Tuesday</v>
      </c>
      <c r="V1162" t="str">
        <f>"FM"&amp;MOD(MONTH(Sheet1[[#This Row],[Date]])-4,12)+1</f>
        <v>FM9</v>
      </c>
      <c r="W1162" t="str">
        <f>"Q"&amp;ROUNDUP(MONTH(Sheet1[[#This Row],[Date]])/3,0)</f>
        <v>Q4</v>
      </c>
      <c r="X1162" t="str">
        <f>"Q"&amp;INT(MOD(MONTH(Sheet1[[#This Row],[Date]])-4,12/3)+1)</f>
        <v>Q1</v>
      </c>
      <c r="Y1162" t="str" cm="1">
        <f t="array" ref="Y1162">_xlfn.IFS(ROUND(L1162,0)&lt;=1,"Need to improve 0-1",ROUND(L1162,0)&lt;=2,"Okay 1-2",ROUND(L1162,0)&lt;=3,"Good 2-3",ROUND(L1162,0)&lt;=4,"Great 3-4",ROUND(L1162,0)&lt;=5,"Excellent 4-5")</f>
        <v>Need to improve 0-1</v>
      </c>
      <c r="Z1162" t="str">
        <f t="shared" si="18"/>
        <v>0-1000</v>
      </c>
    </row>
    <row r="1163" spans="1:26" x14ac:dyDescent="0.3">
      <c r="A1163">
        <v>18277002</v>
      </c>
      <c r="B1163" t="s">
        <v>2456</v>
      </c>
      <c r="C1163">
        <v>1</v>
      </c>
      <c r="D1163" t="s">
        <v>14</v>
      </c>
      <c r="E1163" t="s">
        <v>382</v>
      </c>
      <c r="F1163" t="s">
        <v>16</v>
      </c>
      <c r="G1163" t="s">
        <v>21</v>
      </c>
      <c r="H1163" t="s">
        <v>16</v>
      </c>
      <c r="I1163">
        <v>2</v>
      </c>
      <c r="J1163">
        <v>25</v>
      </c>
      <c r="K1163">
        <v>650</v>
      </c>
      <c r="L1163">
        <v>3.2</v>
      </c>
      <c r="M1163" t="s">
        <v>2457</v>
      </c>
      <c r="N1163" t="str">
        <f>SUBSTITUTE(Sheet1[[#This Row],[Datekey_Opening]],"_","-")</f>
        <v>2010-12-13</v>
      </c>
      <c r="O1163">
        <f>YEAR(Sheet1[[#This Row],[Date]])</f>
        <v>2010</v>
      </c>
      <c r="P1163" t="str">
        <f>LOOKUP(Sheet1[[#This Row],[CountryCode]],$AI$4:$AI$18,$AJ$4:$AJ$18)</f>
        <v>India</v>
      </c>
      <c r="Q1163">
        <f>MONTH(Sheet1[[#This Row],[Date]])</f>
        <v>12</v>
      </c>
      <c r="R1163" t="str">
        <f>TEXT(Sheet1[[#This Row],[Date]],"MMMM")</f>
        <v>December</v>
      </c>
      <c r="S1163" t="str">
        <f>TEXT(Sheet1[[#This Row],[Date]],"YYYY-MMM")</f>
        <v>2010-Dec</v>
      </c>
      <c r="T1163">
        <f>WEEKDAY(Sheet1[[#This Row],[Date]])</f>
        <v>2</v>
      </c>
      <c r="U1163" t="str">
        <f>TEXT(Sheet1[[#This Row],[Date]],"DDDD")</f>
        <v>Monday</v>
      </c>
      <c r="V1163" t="str">
        <f>"FM"&amp;MOD(MONTH(Sheet1[[#This Row],[Date]])-4,12)+1</f>
        <v>FM9</v>
      </c>
      <c r="W1163" t="str">
        <f>"Q"&amp;ROUNDUP(MONTH(Sheet1[[#This Row],[Date]])/3,0)</f>
        <v>Q4</v>
      </c>
      <c r="X1163" t="str">
        <f>"Q"&amp;INT(MOD(MONTH(Sheet1[[#This Row],[Date]])-4,12/3)+1)</f>
        <v>Q1</v>
      </c>
      <c r="Y1163" t="str" cm="1">
        <f t="array" ref="Y1163">_xlfn.IFS(ROUND(L1163,0)&lt;=1,"Need to improve 0-1",ROUND(L1163,0)&lt;=2,"Okay 1-2",ROUND(L1163,0)&lt;=3,"Good 2-3",ROUND(L1163,0)&lt;=4,"Great 3-4",ROUND(L1163,0)&lt;=5,"Excellent 4-5")</f>
        <v>Good 2-3</v>
      </c>
      <c r="Z1163" t="str">
        <f t="shared" si="18"/>
        <v>0-1000</v>
      </c>
    </row>
    <row r="1164" spans="1:26" x14ac:dyDescent="0.3">
      <c r="A1164">
        <v>533</v>
      </c>
      <c r="B1164" t="s">
        <v>2386</v>
      </c>
      <c r="C1164">
        <v>1</v>
      </c>
      <c r="D1164" t="s">
        <v>14</v>
      </c>
      <c r="E1164" t="s">
        <v>379</v>
      </c>
      <c r="F1164" t="s">
        <v>16</v>
      </c>
      <c r="G1164" t="s">
        <v>21</v>
      </c>
      <c r="H1164" t="s">
        <v>16</v>
      </c>
      <c r="I1164">
        <v>2</v>
      </c>
      <c r="J1164">
        <v>74</v>
      </c>
      <c r="K1164">
        <v>650</v>
      </c>
      <c r="L1164">
        <v>3.3</v>
      </c>
      <c r="M1164" t="s">
        <v>2457</v>
      </c>
      <c r="N1164" t="str">
        <f>SUBSTITUTE(Sheet1[[#This Row],[Datekey_Opening]],"_","-")</f>
        <v>2010-12-13</v>
      </c>
      <c r="O1164">
        <f>YEAR(Sheet1[[#This Row],[Date]])</f>
        <v>2010</v>
      </c>
      <c r="P1164" t="str">
        <f>LOOKUP(Sheet1[[#This Row],[CountryCode]],$AI$4:$AI$18,$AJ$4:$AJ$18)</f>
        <v>India</v>
      </c>
      <c r="Q1164">
        <f>MONTH(Sheet1[[#This Row],[Date]])</f>
        <v>12</v>
      </c>
      <c r="R1164" t="str">
        <f>TEXT(Sheet1[[#This Row],[Date]],"MMMM")</f>
        <v>December</v>
      </c>
      <c r="S1164" t="str">
        <f>TEXT(Sheet1[[#This Row],[Date]],"YYYY-MMM")</f>
        <v>2010-Dec</v>
      </c>
      <c r="T1164">
        <f>WEEKDAY(Sheet1[[#This Row],[Date]])</f>
        <v>2</v>
      </c>
      <c r="U1164" t="str">
        <f>TEXT(Sheet1[[#This Row],[Date]],"DDDD")</f>
        <v>Monday</v>
      </c>
      <c r="V1164" t="str">
        <f>"FM"&amp;MOD(MONTH(Sheet1[[#This Row],[Date]])-4,12)+1</f>
        <v>FM9</v>
      </c>
      <c r="W1164" t="str">
        <f>"Q"&amp;ROUNDUP(MONTH(Sheet1[[#This Row],[Date]])/3,0)</f>
        <v>Q4</v>
      </c>
      <c r="X1164" t="str">
        <f>"Q"&amp;INT(MOD(MONTH(Sheet1[[#This Row],[Date]])-4,12/3)+1)</f>
        <v>Q1</v>
      </c>
      <c r="Y1164" t="str" cm="1">
        <f t="array" ref="Y1164">_xlfn.IFS(ROUND(L1164,0)&lt;=1,"Need to improve 0-1",ROUND(L1164,0)&lt;=2,"Okay 1-2",ROUND(L1164,0)&lt;=3,"Good 2-3",ROUND(L1164,0)&lt;=4,"Great 3-4",ROUND(L1164,0)&lt;=5,"Excellent 4-5")</f>
        <v>Good 2-3</v>
      </c>
      <c r="Z1164" t="str">
        <f t="shared" si="18"/>
        <v>0-1000</v>
      </c>
    </row>
    <row r="1165" spans="1:26" x14ac:dyDescent="0.3">
      <c r="A1165">
        <v>5135</v>
      </c>
      <c r="B1165" t="s">
        <v>2458</v>
      </c>
      <c r="C1165">
        <v>1</v>
      </c>
      <c r="D1165" t="s">
        <v>14</v>
      </c>
      <c r="E1165" t="s">
        <v>584</v>
      </c>
      <c r="F1165" t="s">
        <v>16</v>
      </c>
      <c r="G1165" t="s">
        <v>21</v>
      </c>
      <c r="H1165" t="s">
        <v>16</v>
      </c>
      <c r="I1165">
        <v>2</v>
      </c>
      <c r="J1165">
        <v>68</v>
      </c>
      <c r="K1165">
        <v>650</v>
      </c>
      <c r="L1165">
        <v>2.7</v>
      </c>
      <c r="M1165" t="s">
        <v>281</v>
      </c>
      <c r="N1165" t="str">
        <f>SUBSTITUTE(Sheet1[[#This Row],[Datekey_Opening]],"_","-")</f>
        <v>2016-12-28</v>
      </c>
      <c r="O1165">
        <f>YEAR(Sheet1[[#This Row],[Date]])</f>
        <v>2016</v>
      </c>
      <c r="P1165" t="str">
        <f>LOOKUP(Sheet1[[#This Row],[CountryCode]],$AI$4:$AI$18,$AJ$4:$AJ$18)</f>
        <v>India</v>
      </c>
      <c r="Q1165">
        <f>MONTH(Sheet1[[#This Row],[Date]])</f>
        <v>12</v>
      </c>
      <c r="R1165" t="str">
        <f>TEXT(Sheet1[[#This Row],[Date]],"MMMM")</f>
        <v>December</v>
      </c>
      <c r="S1165" t="str">
        <f>TEXT(Sheet1[[#This Row],[Date]],"YYYY-MMM")</f>
        <v>2016-Dec</v>
      </c>
      <c r="T1165">
        <f>WEEKDAY(Sheet1[[#This Row],[Date]])</f>
        <v>4</v>
      </c>
      <c r="U1165" t="str">
        <f>TEXT(Sheet1[[#This Row],[Date]],"DDDD")</f>
        <v>Wednesday</v>
      </c>
      <c r="V1165" t="str">
        <f>"FM"&amp;MOD(MONTH(Sheet1[[#This Row],[Date]])-4,12)+1</f>
        <v>FM9</v>
      </c>
      <c r="W1165" t="str">
        <f>"Q"&amp;ROUNDUP(MONTH(Sheet1[[#This Row],[Date]])/3,0)</f>
        <v>Q4</v>
      </c>
      <c r="X1165" t="str">
        <f>"Q"&amp;INT(MOD(MONTH(Sheet1[[#This Row],[Date]])-4,12/3)+1)</f>
        <v>Q1</v>
      </c>
      <c r="Y1165" t="str" cm="1">
        <f t="array" ref="Y1165">_xlfn.IFS(ROUND(L1165,0)&lt;=1,"Need to improve 0-1",ROUND(L1165,0)&lt;=2,"Okay 1-2",ROUND(L1165,0)&lt;=3,"Good 2-3",ROUND(L1165,0)&lt;=4,"Great 3-4",ROUND(L1165,0)&lt;=5,"Excellent 4-5")</f>
        <v>Good 2-3</v>
      </c>
      <c r="Z1165" t="str">
        <f t="shared" si="18"/>
        <v>0-1000</v>
      </c>
    </row>
    <row r="1166" spans="1:26" x14ac:dyDescent="0.3">
      <c r="A1166">
        <v>506</v>
      </c>
      <c r="B1166" t="s">
        <v>2386</v>
      </c>
      <c r="C1166">
        <v>1</v>
      </c>
      <c r="D1166" t="s">
        <v>14</v>
      </c>
      <c r="E1166" t="s">
        <v>379</v>
      </c>
      <c r="F1166" t="s">
        <v>16</v>
      </c>
      <c r="G1166" t="s">
        <v>16</v>
      </c>
      <c r="H1166" t="s">
        <v>16</v>
      </c>
      <c r="I1166">
        <v>2</v>
      </c>
      <c r="J1166">
        <v>99</v>
      </c>
      <c r="K1166">
        <v>650</v>
      </c>
      <c r="L1166">
        <v>3.6</v>
      </c>
      <c r="M1166" t="s">
        <v>2459</v>
      </c>
      <c r="N1166" t="str">
        <f>SUBSTITUTE(Sheet1[[#This Row],[Datekey_Opening]],"_","-")</f>
        <v>2018-12-5</v>
      </c>
      <c r="O1166">
        <f>YEAR(Sheet1[[#This Row],[Date]])</f>
        <v>2018</v>
      </c>
      <c r="P1166" t="str">
        <f>LOOKUP(Sheet1[[#This Row],[CountryCode]],$AI$4:$AI$18,$AJ$4:$AJ$18)</f>
        <v>India</v>
      </c>
      <c r="Q1166">
        <f>MONTH(Sheet1[[#This Row],[Date]])</f>
        <v>12</v>
      </c>
      <c r="R1166" t="str">
        <f>TEXT(Sheet1[[#This Row],[Date]],"MMMM")</f>
        <v>December</v>
      </c>
      <c r="S1166" t="str">
        <f>TEXT(Sheet1[[#This Row],[Date]],"YYYY-MMM")</f>
        <v>2018-Dec</v>
      </c>
      <c r="T1166">
        <f>WEEKDAY(Sheet1[[#This Row],[Date]])</f>
        <v>4</v>
      </c>
      <c r="U1166" t="str">
        <f>TEXT(Sheet1[[#This Row],[Date]],"DDDD")</f>
        <v>Wednesday</v>
      </c>
      <c r="V1166" t="str">
        <f>"FM"&amp;MOD(MONTH(Sheet1[[#This Row],[Date]])-4,12)+1</f>
        <v>FM9</v>
      </c>
      <c r="W1166" t="str">
        <f>"Q"&amp;ROUNDUP(MONTH(Sheet1[[#This Row],[Date]])/3,0)</f>
        <v>Q4</v>
      </c>
      <c r="X1166" t="str">
        <f>"Q"&amp;INT(MOD(MONTH(Sheet1[[#This Row],[Date]])-4,12/3)+1)</f>
        <v>Q1</v>
      </c>
      <c r="Y1166" t="str" cm="1">
        <f t="array" ref="Y1166">_xlfn.IFS(ROUND(L1166,0)&lt;=1,"Need to improve 0-1",ROUND(L1166,0)&lt;=2,"Okay 1-2",ROUND(L1166,0)&lt;=3,"Good 2-3",ROUND(L1166,0)&lt;=4,"Great 3-4",ROUND(L1166,0)&lt;=5,"Excellent 4-5")</f>
        <v>Great 3-4</v>
      </c>
      <c r="Z1166" t="str">
        <f t="shared" si="18"/>
        <v>0-1000</v>
      </c>
    </row>
    <row r="1167" spans="1:26" x14ac:dyDescent="0.3">
      <c r="A1167">
        <v>525</v>
      </c>
      <c r="B1167" t="s">
        <v>2386</v>
      </c>
      <c r="C1167">
        <v>1</v>
      </c>
      <c r="D1167" t="s">
        <v>14</v>
      </c>
      <c r="E1167" t="s">
        <v>379</v>
      </c>
      <c r="F1167" t="s">
        <v>16</v>
      </c>
      <c r="G1167" t="s">
        <v>21</v>
      </c>
      <c r="H1167" t="s">
        <v>16</v>
      </c>
      <c r="I1167">
        <v>2</v>
      </c>
      <c r="J1167">
        <v>73</v>
      </c>
      <c r="K1167">
        <v>650</v>
      </c>
      <c r="L1167">
        <v>3.3</v>
      </c>
      <c r="M1167" t="s">
        <v>2460</v>
      </c>
      <c r="N1167" t="str">
        <f>SUBSTITUTE(Sheet1[[#This Row],[Datekey_Opening]],"_","-")</f>
        <v>2017-11-28</v>
      </c>
      <c r="O1167">
        <f>YEAR(Sheet1[[#This Row],[Date]])</f>
        <v>2017</v>
      </c>
      <c r="P1167" t="str">
        <f>LOOKUP(Sheet1[[#This Row],[CountryCode]],$AI$4:$AI$18,$AJ$4:$AJ$18)</f>
        <v>India</v>
      </c>
      <c r="Q1167">
        <f>MONTH(Sheet1[[#This Row],[Date]])</f>
        <v>11</v>
      </c>
      <c r="R1167" t="str">
        <f>TEXT(Sheet1[[#This Row],[Date]],"MMMM")</f>
        <v>November</v>
      </c>
      <c r="S1167" t="str">
        <f>TEXT(Sheet1[[#This Row],[Date]],"YYYY-MMM")</f>
        <v>2017-Nov</v>
      </c>
      <c r="T1167">
        <f>WEEKDAY(Sheet1[[#This Row],[Date]])</f>
        <v>3</v>
      </c>
      <c r="U1167" t="str">
        <f>TEXT(Sheet1[[#This Row],[Date]],"DDDD")</f>
        <v>Tuesday</v>
      </c>
      <c r="V1167" t="str">
        <f>"FM"&amp;MOD(MONTH(Sheet1[[#This Row],[Date]])-4,12)+1</f>
        <v>FM8</v>
      </c>
      <c r="W1167" t="str">
        <f>"Q"&amp;ROUNDUP(MONTH(Sheet1[[#This Row],[Date]])/3,0)</f>
        <v>Q4</v>
      </c>
      <c r="X1167" t="str">
        <f>"Q"&amp;INT(MOD(MONTH(Sheet1[[#This Row],[Date]])-4,12/3)+1)</f>
        <v>Q4</v>
      </c>
      <c r="Y1167" t="str" cm="1">
        <f t="array" ref="Y1167">_xlfn.IFS(ROUND(L1167,0)&lt;=1,"Need to improve 0-1",ROUND(L1167,0)&lt;=2,"Okay 1-2",ROUND(L1167,0)&lt;=3,"Good 2-3",ROUND(L1167,0)&lt;=4,"Great 3-4",ROUND(L1167,0)&lt;=5,"Excellent 4-5")</f>
        <v>Good 2-3</v>
      </c>
      <c r="Z1167" t="str">
        <f t="shared" si="18"/>
        <v>0-1000</v>
      </c>
    </row>
    <row r="1168" spans="1:26" x14ac:dyDescent="0.3">
      <c r="A1168">
        <v>18254553</v>
      </c>
      <c r="B1168" t="s">
        <v>1900</v>
      </c>
      <c r="C1168">
        <v>1</v>
      </c>
      <c r="D1168" t="s">
        <v>14</v>
      </c>
      <c r="E1168" t="s">
        <v>1901</v>
      </c>
      <c r="F1168" t="s">
        <v>16</v>
      </c>
      <c r="G1168" t="s">
        <v>21</v>
      </c>
      <c r="H1168" t="s">
        <v>16</v>
      </c>
      <c r="I1168">
        <v>2</v>
      </c>
      <c r="J1168">
        <v>173</v>
      </c>
      <c r="K1168">
        <v>650</v>
      </c>
      <c r="L1168">
        <v>3.8</v>
      </c>
      <c r="M1168" t="s">
        <v>2461</v>
      </c>
      <c r="N1168" t="str">
        <f>SUBSTITUTE(Sheet1[[#This Row],[Datekey_Opening]],"_","-")</f>
        <v>2014-11-14</v>
      </c>
      <c r="O1168">
        <f>YEAR(Sheet1[[#This Row],[Date]])</f>
        <v>2014</v>
      </c>
      <c r="P1168" t="str">
        <f>LOOKUP(Sheet1[[#This Row],[CountryCode]],$AI$4:$AI$18,$AJ$4:$AJ$18)</f>
        <v>India</v>
      </c>
      <c r="Q1168">
        <f>MONTH(Sheet1[[#This Row],[Date]])</f>
        <v>11</v>
      </c>
      <c r="R1168" t="str">
        <f>TEXT(Sheet1[[#This Row],[Date]],"MMMM")</f>
        <v>November</v>
      </c>
      <c r="S1168" t="str">
        <f>TEXT(Sheet1[[#This Row],[Date]],"YYYY-MMM")</f>
        <v>2014-Nov</v>
      </c>
      <c r="T1168">
        <f>WEEKDAY(Sheet1[[#This Row],[Date]])</f>
        <v>6</v>
      </c>
      <c r="U1168" t="str">
        <f>TEXT(Sheet1[[#This Row],[Date]],"DDDD")</f>
        <v>Friday</v>
      </c>
      <c r="V1168" t="str">
        <f>"FM"&amp;MOD(MONTH(Sheet1[[#This Row],[Date]])-4,12)+1</f>
        <v>FM8</v>
      </c>
      <c r="W1168" t="str">
        <f>"Q"&amp;ROUNDUP(MONTH(Sheet1[[#This Row],[Date]])/3,0)</f>
        <v>Q4</v>
      </c>
      <c r="X1168" t="str">
        <f>"Q"&amp;INT(MOD(MONTH(Sheet1[[#This Row],[Date]])-4,12/3)+1)</f>
        <v>Q4</v>
      </c>
      <c r="Y1168" t="str" cm="1">
        <f t="array" ref="Y1168">_xlfn.IFS(ROUND(L1168,0)&lt;=1,"Need to improve 0-1",ROUND(L1168,0)&lt;=2,"Okay 1-2",ROUND(L1168,0)&lt;=3,"Good 2-3",ROUND(L1168,0)&lt;=4,"Great 3-4",ROUND(L1168,0)&lt;=5,"Excellent 4-5")</f>
        <v>Great 3-4</v>
      </c>
      <c r="Z1168" t="str">
        <f t="shared" si="18"/>
        <v>0-1000</v>
      </c>
    </row>
    <row r="1169" spans="1:26" x14ac:dyDescent="0.3">
      <c r="A1169">
        <v>307296</v>
      </c>
      <c r="B1169" t="s">
        <v>2413</v>
      </c>
      <c r="C1169">
        <v>1</v>
      </c>
      <c r="D1169" t="s">
        <v>14</v>
      </c>
      <c r="E1169" t="s">
        <v>685</v>
      </c>
      <c r="F1169" t="s">
        <v>16</v>
      </c>
      <c r="G1169" t="s">
        <v>21</v>
      </c>
      <c r="H1169" t="s">
        <v>16</v>
      </c>
      <c r="I1169">
        <v>2</v>
      </c>
      <c r="J1169">
        <v>135</v>
      </c>
      <c r="K1169">
        <v>650</v>
      </c>
      <c r="L1169">
        <v>4</v>
      </c>
      <c r="M1169" t="s">
        <v>1318</v>
      </c>
      <c r="N1169" t="str">
        <f>SUBSTITUTE(Sheet1[[#This Row],[Datekey_Opening]],"_","-")</f>
        <v>2017-11-2</v>
      </c>
      <c r="O1169">
        <f>YEAR(Sheet1[[#This Row],[Date]])</f>
        <v>2017</v>
      </c>
      <c r="P1169" t="str">
        <f>LOOKUP(Sheet1[[#This Row],[CountryCode]],$AI$4:$AI$18,$AJ$4:$AJ$18)</f>
        <v>India</v>
      </c>
      <c r="Q1169">
        <f>MONTH(Sheet1[[#This Row],[Date]])</f>
        <v>11</v>
      </c>
      <c r="R1169" t="str">
        <f>TEXT(Sheet1[[#This Row],[Date]],"MMMM")</f>
        <v>November</v>
      </c>
      <c r="S1169" t="str">
        <f>TEXT(Sheet1[[#This Row],[Date]],"YYYY-MMM")</f>
        <v>2017-Nov</v>
      </c>
      <c r="T1169">
        <f>WEEKDAY(Sheet1[[#This Row],[Date]])</f>
        <v>5</v>
      </c>
      <c r="U1169" t="str">
        <f>TEXT(Sheet1[[#This Row],[Date]],"DDDD")</f>
        <v>Thursday</v>
      </c>
      <c r="V1169" t="str">
        <f>"FM"&amp;MOD(MONTH(Sheet1[[#This Row],[Date]])-4,12)+1</f>
        <v>FM8</v>
      </c>
      <c r="W1169" t="str">
        <f>"Q"&amp;ROUNDUP(MONTH(Sheet1[[#This Row],[Date]])/3,0)</f>
        <v>Q4</v>
      </c>
      <c r="X1169" t="str">
        <f>"Q"&amp;INT(MOD(MONTH(Sheet1[[#This Row],[Date]])-4,12/3)+1)</f>
        <v>Q4</v>
      </c>
      <c r="Y1169" t="str" cm="1">
        <f t="array" ref="Y1169">_xlfn.IFS(ROUND(L1169,0)&lt;=1,"Need to improve 0-1",ROUND(L1169,0)&lt;=2,"Okay 1-2",ROUND(L1169,0)&lt;=3,"Good 2-3",ROUND(L1169,0)&lt;=4,"Great 3-4",ROUND(L1169,0)&lt;=5,"Excellent 4-5")</f>
        <v>Great 3-4</v>
      </c>
      <c r="Z1169" t="str">
        <f t="shared" si="18"/>
        <v>0-1000</v>
      </c>
    </row>
    <row r="1170" spans="1:26" x14ac:dyDescent="0.3">
      <c r="A1170">
        <v>18409199</v>
      </c>
      <c r="B1170" t="s">
        <v>2367</v>
      </c>
      <c r="C1170">
        <v>1</v>
      </c>
      <c r="D1170" t="s">
        <v>14</v>
      </c>
      <c r="E1170" t="s">
        <v>441</v>
      </c>
      <c r="F1170" t="s">
        <v>16</v>
      </c>
      <c r="G1170" t="s">
        <v>16</v>
      </c>
      <c r="H1170" t="s">
        <v>16</v>
      </c>
      <c r="I1170">
        <v>2</v>
      </c>
      <c r="J1170">
        <v>2</v>
      </c>
      <c r="K1170">
        <v>650</v>
      </c>
      <c r="L1170">
        <v>1</v>
      </c>
      <c r="M1170" t="s">
        <v>2462</v>
      </c>
      <c r="N1170" t="str">
        <f>SUBSTITUTE(Sheet1[[#This Row],[Datekey_Opening]],"_","-")</f>
        <v>2013-11-4</v>
      </c>
      <c r="O1170">
        <f>YEAR(Sheet1[[#This Row],[Date]])</f>
        <v>2013</v>
      </c>
      <c r="P1170" t="str">
        <f>LOOKUP(Sheet1[[#This Row],[CountryCode]],$AI$4:$AI$18,$AJ$4:$AJ$18)</f>
        <v>India</v>
      </c>
      <c r="Q1170">
        <f>MONTH(Sheet1[[#This Row],[Date]])</f>
        <v>11</v>
      </c>
      <c r="R1170" t="str">
        <f>TEXT(Sheet1[[#This Row],[Date]],"MMMM")</f>
        <v>November</v>
      </c>
      <c r="S1170" t="str">
        <f>TEXT(Sheet1[[#This Row],[Date]],"YYYY-MMM")</f>
        <v>2013-Nov</v>
      </c>
      <c r="T1170">
        <f>WEEKDAY(Sheet1[[#This Row],[Date]])</f>
        <v>2</v>
      </c>
      <c r="U1170" t="str">
        <f>TEXT(Sheet1[[#This Row],[Date]],"DDDD")</f>
        <v>Monday</v>
      </c>
      <c r="V1170" t="str">
        <f>"FM"&amp;MOD(MONTH(Sheet1[[#This Row],[Date]])-4,12)+1</f>
        <v>FM8</v>
      </c>
      <c r="W1170" t="str">
        <f>"Q"&amp;ROUNDUP(MONTH(Sheet1[[#This Row],[Date]])/3,0)</f>
        <v>Q4</v>
      </c>
      <c r="X1170" t="str">
        <f>"Q"&amp;INT(MOD(MONTH(Sheet1[[#This Row],[Date]])-4,12/3)+1)</f>
        <v>Q4</v>
      </c>
      <c r="Y1170" t="str" cm="1">
        <f t="array" ref="Y1170">_xlfn.IFS(ROUND(L1170,0)&lt;=1,"Need to improve 0-1",ROUND(L1170,0)&lt;=2,"Okay 1-2",ROUND(L1170,0)&lt;=3,"Good 2-3",ROUND(L1170,0)&lt;=4,"Great 3-4",ROUND(L1170,0)&lt;=5,"Excellent 4-5")</f>
        <v>Need to improve 0-1</v>
      </c>
      <c r="Z1170" t="str">
        <f t="shared" si="18"/>
        <v>0-1000</v>
      </c>
    </row>
    <row r="1171" spans="1:26" x14ac:dyDescent="0.3">
      <c r="A1171">
        <v>18304836</v>
      </c>
      <c r="B1171" t="s">
        <v>2463</v>
      </c>
      <c r="C1171">
        <v>1</v>
      </c>
      <c r="D1171" t="s">
        <v>14</v>
      </c>
      <c r="E1171" t="s">
        <v>1372</v>
      </c>
      <c r="F1171" t="s">
        <v>16</v>
      </c>
      <c r="G1171" t="s">
        <v>21</v>
      </c>
      <c r="H1171" t="s">
        <v>16</v>
      </c>
      <c r="I1171">
        <v>2</v>
      </c>
      <c r="J1171">
        <v>82</v>
      </c>
      <c r="K1171">
        <v>650</v>
      </c>
      <c r="L1171">
        <v>3.6</v>
      </c>
      <c r="M1171" t="s">
        <v>2464</v>
      </c>
      <c r="N1171" t="str">
        <f>SUBSTITUTE(Sheet1[[#This Row],[Datekey_Opening]],"_","-")</f>
        <v>2017-10-10</v>
      </c>
      <c r="O1171">
        <f>YEAR(Sheet1[[#This Row],[Date]])</f>
        <v>2017</v>
      </c>
      <c r="P1171" t="str">
        <f>LOOKUP(Sheet1[[#This Row],[CountryCode]],$AI$4:$AI$18,$AJ$4:$AJ$18)</f>
        <v>India</v>
      </c>
      <c r="Q1171">
        <f>MONTH(Sheet1[[#This Row],[Date]])</f>
        <v>10</v>
      </c>
      <c r="R1171" t="str">
        <f>TEXT(Sheet1[[#This Row],[Date]],"MMMM")</f>
        <v>October</v>
      </c>
      <c r="S1171" t="str">
        <f>TEXT(Sheet1[[#This Row],[Date]],"YYYY-MMM")</f>
        <v>2017-Oct</v>
      </c>
      <c r="T1171">
        <f>WEEKDAY(Sheet1[[#This Row],[Date]])</f>
        <v>3</v>
      </c>
      <c r="U1171" t="str">
        <f>TEXT(Sheet1[[#This Row],[Date]],"DDDD")</f>
        <v>Tuesday</v>
      </c>
      <c r="V1171" t="str">
        <f>"FM"&amp;MOD(MONTH(Sheet1[[#This Row],[Date]])-4,12)+1</f>
        <v>FM7</v>
      </c>
      <c r="W1171" t="str">
        <f>"Q"&amp;ROUNDUP(MONTH(Sheet1[[#This Row],[Date]])/3,0)</f>
        <v>Q4</v>
      </c>
      <c r="X1171" t="str">
        <f>"Q"&amp;INT(MOD(MONTH(Sheet1[[#This Row],[Date]])-4,12/3)+1)</f>
        <v>Q3</v>
      </c>
      <c r="Y1171" t="str" cm="1">
        <f t="array" ref="Y1171">_xlfn.IFS(ROUND(L1171,0)&lt;=1,"Need to improve 0-1",ROUND(L1171,0)&lt;=2,"Okay 1-2",ROUND(L1171,0)&lt;=3,"Good 2-3",ROUND(L1171,0)&lt;=4,"Great 3-4",ROUND(L1171,0)&lt;=5,"Excellent 4-5")</f>
        <v>Great 3-4</v>
      </c>
      <c r="Z1171" t="str">
        <f t="shared" si="18"/>
        <v>0-1000</v>
      </c>
    </row>
    <row r="1172" spans="1:26" x14ac:dyDescent="0.3">
      <c r="A1172">
        <v>305817</v>
      </c>
      <c r="B1172" t="s">
        <v>2465</v>
      </c>
      <c r="C1172">
        <v>1</v>
      </c>
      <c r="D1172" t="s">
        <v>14</v>
      </c>
      <c r="E1172" t="s">
        <v>362</v>
      </c>
      <c r="F1172" t="s">
        <v>16</v>
      </c>
      <c r="G1172" t="s">
        <v>21</v>
      </c>
      <c r="H1172" t="s">
        <v>16</v>
      </c>
      <c r="I1172">
        <v>2</v>
      </c>
      <c r="J1172">
        <v>99</v>
      </c>
      <c r="K1172">
        <v>650</v>
      </c>
      <c r="L1172">
        <v>3.1</v>
      </c>
      <c r="M1172" t="s">
        <v>1481</v>
      </c>
      <c r="N1172" t="str">
        <f>SUBSTITUTE(Sheet1[[#This Row],[Datekey_Opening]],"_","-")</f>
        <v>2010-10-2</v>
      </c>
      <c r="O1172">
        <f>YEAR(Sheet1[[#This Row],[Date]])</f>
        <v>2010</v>
      </c>
      <c r="P1172" t="str">
        <f>LOOKUP(Sheet1[[#This Row],[CountryCode]],$AI$4:$AI$18,$AJ$4:$AJ$18)</f>
        <v>India</v>
      </c>
      <c r="Q1172">
        <f>MONTH(Sheet1[[#This Row],[Date]])</f>
        <v>10</v>
      </c>
      <c r="R1172" t="str">
        <f>TEXT(Sheet1[[#This Row],[Date]],"MMMM")</f>
        <v>October</v>
      </c>
      <c r="S1172" t="str">
        <f>TEXT(Sheet1[[#This Row],[Date]],"YYYY-MMM")</f>
        <v>2010-Oct</v>
      </c>
      <c r="T1172">
        <f>WEEKDAY(Sheet1[[#This Row],[Date]])</f>
        <v>7</v>
      </c>
      <c r="U1172" t="str">
        <f>TEXT(Sheet1[[#This Row],[Date]],"DDDD")</f>
        <v>Saturday</v>
      </c>
      <c r="V1172" t="str">
        <f>"FM"&amp;MOD(MONTH(Sheet1[[#This Row],[Date]])-4,12)+1</f>
        <v>FM7</v>
      </c>
      <c r="W1172" t="str">
        <f>"Q"&amp;ROUNDUP(MONTH(Sheet1[[#This Row],[Date]])/3,0)</f>
        <v>Q4</v>
      </c>
      <c r="X1172" t="str">
        <f>"Q"&amp;INT(MOD(MONTH(Sheet1[[#This Row],[Date]])-4,12/3)+1)</f>
        <v>Q3</v>
      </c>
      <c r="Y1172" t="str" cm="1">
        <f t="array" ref="Y1172">_xlfn.IFS(ROUND(L1172,0)&lt;=1,"Need to improve 0-1",ROUND(L1172,0)&lt;=2,"Okay 1-2",ROUND(L1172,0)&lt;=3,"Good 2-3",ROUND(L1172,0)&lt;=4,"Great 3-4",ROUND(L1172,0)&lt;=5,"Excellent 4-5")</f>
        <v>Good 2-3</v>
      </c>
      <c r="Z1172" t="str">
        <f t="shared" si="18"/>
        <v>0-1000</v>
      </c>
    </row>
    <row r="1173" spans="1:26" x14ac:dyDescent="0.3">
      <c r="A1173">
        <v>8995</v>
      </c>
      <c r="B1173" t="s">
        <v>2466</v>
      </c>
      <c r="C1173">
        <v>1</v>
      </c>
      <c r="D1173" t="s">
        <v>14</v>
      </c>
      <c r="E1173" t="s">
        <v>787</v>
      </c>
      <c r="F1173" t="s">
        <v>16</v>
      </c>
      <c r="G1173" t="s">
        <v>16</v>
      </c>
      <c r="H1173" t="s">
        <v>16</v>
      </c>
      <c r="I1173">
        <v>2</v>
      </c>
      <c r="J1173">
        <v>69</v>
      </c>
      <c r="K1173">
        <v>650</v>
      </c>
      <c r="L1173">
        <v>3.2</v>
      </c>
      <c r="M1173" t="s">
        <v>1709</v>
      </c>
      <c r="N1173" t="str">
        <f>SUBSTITUTE(Sheet1[[#This Row],[Datekey_Opening]],"_","-")</f>
        <v>2015-10-2</v>
      </c>
      <c r="O1173">
        <f>YEAR(Sheet1[[#This Row],[Date]])</f>
        <v>2015</v>
      </c>
      <c r="P1173" t="str">
        <f>LOOKUP(Sheet1[[#This Row],[CountryCode]],$AI$4:$AI$18,$AJ$4:$AJ$18)</f>
        <v>India</v>
      </c>
      <c r="Q1173">
        <f>MONTH(Sheet1[[#This Row],[Date]])</f>
        <v>10</v>
      </c>
      <c r="R1173" t="str">
        <f>TEXT(Sheet1[[#This Row],[Date]],"MMMM")</f>
        <v>October</v>
      </c>
      <c r="S1173" t="str">
        <f>TEXT(Sheet1[[#This Row],[Date]],"YYYY-MMM")</f>
        <v>2015-Oct</v>
      </c>
      <c r="T1173">
        <f>WEEKDAY(Sheet1[[#This Row],[Date]])</f>
        <v>6</v>
      </c>
      <c r="U1173" t="str">
        <f>TEXT(Sheet1[[#This Row],[Date]],"DDDD")</f>
        <v>Friday</v>
      </c>
      <c r="V1173" t="str">
        <f>"FM"&amp;MOD(MONTH(Sheet1[[#This Row],[Date]])-4,12)+1</f>
        <v>FM7</v>
      </c>
      <c r="W1173" t="str">
        <f>"Q"&amp;ROUNDUP(MONTH(Sheet1[[#This Row],[Date]])/3,0)</f>
        <v>Q4</v>
      </c>
      <c r="X1173" t="str">
        <f>"Q"&amp;INT(MOD(MONTH(Sheet1[[#This Row],[Date]])-4,12/3)+1)</f>
        <v>Q3</v>
      </c>
      <c r="Y1173" t="str" cm="1">
        <f t="array" ref="Y1173">_xlfn.IFS(ROUND(L1173,0)&lt;=1,"Need to improve 0-1",ROUND(L1173,0)&lt;=2,"Okay 1-2",ROUND(L1173,0)&lt;=3,"Good 2-3",ROUND(L1173,0)&lt;=4,"Great 3-4",ROUND(L1173,0)&lt;=5,"Excellent 4-5")</f>
        <v>Good 2-3</v>
      </c>
      <c r="Z1173" t="str">
        <f t="shared" si="18"/>
        <v>0-1000</v>
      </c>
    </row>
    <row r="1174" spans="1:26" x14ac:dyDescent="0.3">
      <c r="A1174">
        <v>18277018</v>
      </c>
      <c r="B1174" t="s">
        <v>2467</v>
      </c>
      <c r="C1174">
        <v>1</v>
      </c>
      <c r="D1174" t="s">
        <v>14</v>
      </c>
      <c r="E1174" t="s">
        <v>429</v>
      </c>
      <c r="F1174" t="s">
        <v>16</v>
      </c>
      <c r="G1174" t="s">
        <v>21</v>
      </c>
      <c r="H1174" t="s">
        <v>16</v>
      </c>
      <c r="I1174">
        <v>2</v>
      </c>
      <c r="J1174">
        <v>93</v>
      </c>
      <c r="K1174">
        <v>650</v>
      </c>
      <c r="L1174">
        <v>3.3</v>
      </c>
      <c r="M1174" t="s">
        <v>345</v>
      </c>
      <c r="N1174" t="str">
        <f>SUBSTITUTE(Sheet1[[#This Row],[Datekey_Opening]],"_","-")</f>
        <v>2018-10-3</v>
      </c>
      <c r="O1174">
        <f>YEAR(Sheet1[[#This Row],[Date]])</f>
        <v>2018</v>
      </c>
      <c r="P1174" t="str">
        <f>LOOKUP(Sheet1[[#This Row],[CountryCode]],$AI$4:$AI$18,$AJ$4:$AJ$18)</f>
        <v>India</v>
      </c>
      <c r="Q1174">
        <f>MONTH(Sheet1[[#This Row],[Date]])</f>
        <v>10</v>
      </c>
      <c r="R1174" t="str">
        <f>TEXT(Sheet1[[#This Row],[Date]],"MMMM")</f>
        <v>October</v>
      </c>
      <c r="S1174" t="str">
        <f>TEXT(Sheet1[[#This Row],[Date]],"YYYY-MMM")</f>
        <v>2018-Oct</v>
      </c>
      <c r="T1174">
        <f>WEEKDAY(Sheet1[[#This Row],[Date]])</f>
        <v>4</v>
      </c>
      <c r="U1174" t="str">
        <f>TEXT(Sheet1[[#This Row],[Date]],"DDDD")</f>
        <v>Wednesday</v>
      </c>
      <c r="V1174" t="str">
        <f>"FM"&amp;MOD(MONTH(Sheet1[[#This Row],[Date]])-4,12)+1</f>
        <v>FM7</v>
      </c>
      <c r="W1174" t="str">
        <f>"Q"&amp;ROUNDUP(MONTH(Sheet1[[#This Row],[Date]])/3,0)</f>
        <v>Q4</v>
      </c>
      <c r="X1174" t="str">
        <f>"Q"&amp;INT(MOD(MONTH(Sheet1[[#This Row],[Date]])-4,12/3)+1)</f>
        <v>Q3</v>
      </c>
      <c r="Y1174" t="str" cm="1">
        <f t="array" ref="Y1174">_xlfn.IFS(ROUND(L1174,0)&lt;=1,"Need to improve 0-1",ROUND(L1174,0)&lt;=2,"Okay 1-2",ROUND(L1174,0)&lt;=3,"Good 2-3",ROUND(L1174,0)&lt;=4,"Great 3-4",ROUND(L1174,0)&lt;=5,"Excellent 4-5")</f>
        <v>Good 2-3</v>
      </c>
      <c r="Z1174" t="str">
        <f t="shared" si="18"/>
        <v>0-1000</v>
      </c>
    </row>
    <row r="1175" spans="1:26" x14ac:dyDescent="0.3">
      <c r="A1175">
        <v>312169</v>
      </c>
      <c r="B1175" t="s">
        <v>2398</v>
      </c>
      <c r="C1175">
        <v>1</v>
      </c>
      <c r="D1175" t="s">
        <v>14</v>
      </c>
      <c r="E1175" t="s">
        <v>473</v>
      </c>
      <c r="F1175" t="s">
        <v>16</v>
      </c>
      <c r="G1175" t="s">
        <v>16</v>
      </c>
      <c r="H1175" t="s">
        <v>16</v>
      </c>
      <c r="I1175">
        <v>2</v>
      </c>
      <c r="J1175">
        <v>8</v>
      </c>
      <c r="K1175">
        <v>650</v>
      </c>
      <c r="L1175">
        <v>2.7</v>
      </c>
      <c r="M1175" t="s">
        <v>2468</v>
      </c>
      <c r="N1175" t="str">
        <f>SUBSTITUTE(Sheet1[[#This Row],[Datekey_Opening]],"_","-")</f>
        <v>2014-10-6</v>
      </c>
      <c r="O1175">
        <f>YEAR(Sheet1[[#This Row],[Date]])</f>
        <v>2014</v>
      </c>
      <c r="P1175" t="str">
        <f>LOOKUP(Sheet1[[#This Row],[CountryCode]],$AI$4:$AI$18,$AJ$4:$AJ$18)</f>
        <v>India</v>
      </c>
      <c r="Q1175">
        <f>MONTH(Sheet1[[#This Row],[Date]])</f>
        <v>10</v>
      </c>
      <c r="R1175" t="str">
        <f>TEXT(Sheet1[[#This Row],[Date]],"MMMM")</f>
        <v>October</v>
      </c>
      <c r="S1175" t="str">
        <f>TEXT(Sheet1[[#This Row],[Date]],"YYYY-MMM")</f>
        <v>2014-Oct</v>
      </c>
      <c r="T1175">
        <f>WEEKDAY(Sheet1[[#This Row],[Date]])</f>
        <v>2</v>
      </c>
      <c r="U1175" t="str">
        <f>TEXT(Sheet1[[#This Row],[Date]],"DDDD")</f>
        <v>Monday</v>
      </c>
      <c r="V1175" t="str">
        <f>"FM"&amp;MOD(MONTH(Sheet1[[#This Row],[Date]])-4,12)+1</f>
        <v>FM7</v>
      </c>
      <c r="W1175" t="str">
        <f>"Q"&amp;ROUNDUP(MONTH(Sheet1[[#This Row],[Date]])/3,0)</f>
        <v>Q4</v>
      </c>
      <c r="X1175" t="str">
        <f>"Q"&amp;INT(MOD(MONTH(Sheet1[[#This Row],[Date]])-4,12/3)+1)</f>
        <v>Q3</v>
      </c>
      <c r="Y1175" t="str" cm="1">
        <f t="array" ref="Y1175">_xlfn.IFS(ROUND(L1175,0)&lt;=1,"Need to improve 0-1",ROUND(L1175,0)&lt;=2,"Okay 1-2",ROUND(L1175,0)&lt;=3,"Good 2-3",ROUND(L1175,0)&lt;=4,"Great 3-4",ROUND(L1175,0)&lt;=5,"Excellent 4-5")</f>
        <v>Good 2-3</v>
      </c>
      <c r="Z1175" t="str">
        <f t="shared" si="18"/>
        <v>0-1000</v>
      </c>
    </row>
    <row r="1176" spans="1:26" x14ac:dyDescent="0.3">
      <c r="A1176">
        <v>18433864</v>
      </c>
      <c r="B1176" t="s">
        <v>2367</v>
      </c>
      <c r="C1176">
        <v>1</v>
      </c>
      <c r="D1176" t="s">
        <v>14</v>
      </c>
      <c r="E1176" t="s">
        <v>441</v>
      </c>
      <c r="F1176" t="s">
        <v>16</v>
      </c>
      <c r="G1176" t="s">
        <v>16</v>
      </c>
      <c r="H1176" t="s">
        <v>16</v>
      </c>
      <c r="I1176">
        <v>2</v>
      </c>
      <c r="J1176">
        <v>1</v>
      </c>
      <c r="K1176">
        <v>650</v>
      </c>
      <c r="L1176">
        <v>1</v>
      </c>
      <c r="M1176" t="s">
        <v>2469</v>
      </c>
      <c r="N1176" t="str">
        <f>SUBSTITUTE(Sheet1[[#This Row],[Datekey_Opening]],"_","-")</f>
        <v>2016-10-9</v>
      </c>
      <c r="O1176">
        <f>YEAR(Sheet1[[#This Row],[Date]])</f>
        <v>2016</v>
      </c>
      <c r="P1176" t="str">
        <f>LOOKUP(Sheet1[[#This Row],[CountryCode]],$AI$4:$AI$18,$AJ$4:$AJ$18)</f>
        <v>India</v>
      </c>
      <c r="Q1176">
        <f>MONTH(Sheet1[[#This Row],[Date]])</f>
        <v>10</v>
      </c>
      <c r="R1176" t="str">
        <f>TEXT(Sheet1[[#This Row],[Date]],"MMMM")</f>
        <v>October</v>
      </c>
      <c r="S1176" t="str">
        <f>TEXT(Sheet1[[#This Row],[Date]],"YYYY-MMM")</f>
        <v>2016-Oct</v>
      </c>
      <c r="T1176">
        <f>WEEKDAY(Sheet1[[#This Row],[Date]])</f>
        <v>1</v>
      </c>
      <c r="U1176" t="str">
        <f>TEXT(Sheet1[[#This Row],[Date]],"DDDD")</f>
        <v>Sunday</v>
      </c>
      <c r="V1176" t="str">
        <f>"FM"&amp;MOD(MONTH(Sheet1[[#This Row],[Date]])-4,12)+1</f>
        <v>FM7</v>
      </c>
      <c r="W1176" t="str">
        <f>"Q"&amp;ROUNDUP(MONTH(Sheet1[[#This Row],[Date]])/3,0)</f>
        <v>Q4</v>
      </c>
      <c r="X1176" t="str">
        <f>"Q"&amp;INT(MOD(MONTH(Sheet1[[#This Row],[Date]])-4,12/3)+1)</f>
        <v>Q3</v>
      </c>
      <c r="Y1176" t="str" cm="1">
        <f t="array" ref="Y1176">_xlfn.IFS(ROUND(L1176,0)&lt;=1,"Need to improve 0-1",ROUND(L1176,0)&lt;=2,"Okay 1-2",ROUND(L1176,0)&lt;=3,"Good 2-3",ROUND(L1176,0)&lt;=4,"Great 3-4",ROUND(L1176,0)&lt;=5,"Excellent 4-5")</f>
        <v>Need to improve 0-1</v>
      </c>
      <c r="Z1176" t="str">
        <f t="shared" si="18"/>
        <v>0-1000</v>
      </c>
    </row>
    <row r="1177" spans="1:26" x14ac:dyDescent="0.3">
      <c r="A1177">
        <v>18325509</v>
      </c>
      <c r="B1177" t="s">
        <v>2470</v>
      </c>
      <c r="C1177">
        <v>1</v>
      </c>
      <c r="D1177" t="s">
        <v>14</v>
      </c>
      <c r="E1177" t="s">
        <v>426</v>
      </c>
      <c r="F1177" t="s">
        <v>16</v>
      </c>
      <c r="G1177" t="s">
        <v>16</v>
      </c>
      <c r="H1177" t="s">
        <v>16</v>
      </c>
      <c r="I1177">
        <v>2</v>
      </c>
      <c r="J1177">
        <v>1</v>
      </c>
      <c r="K1177">
        <v>650</v>
      </c>
      <c r="L1177">
        <v>1</v>
      </c>
      <c r="M1177" t="s">
        <v>2471</v>
      </c>
      <c r="N1177" t="str">
        <f>SUBSTITUTE(Sheet1[[#This Row],[Datekey_Opening]],"_","-")</f>
        <v>2018-10-20</v>
      </c>
      <c r="O1177">
        <f>YEAR(Sheet1[[#This Row],[Date]])</f>
        <v>2018</v>
      </c>
      <c r="P1177" t="str">
        <f>LOOKUP(Sheet1[[#This Row],[CountryCode]],$AI$4:$AI$18,$AJ$4:$AJ$18)</f>
        <v>India</v>
      </c>
      <c r="Q1177">
        <f>MONTH(Sheet1[[#This Row],[Date]])</f>
        <v>10</v>
      </c>
      <c r="R1177" t="str">
        <f>TEXT(Sheet1[[#This Row],[Date]],"MMMM")</f>
        <v>October</v>
      </c>
      <c r="S1177" t="str">
        <f>TEXT(Sheet1[[#This Row],[Date]],"YYYY-MMM")</f>
        <v>2018-Oct</v>
      </c>
      <c r="T1177">
        <f>WEEKDAY(Sheet1[[#This Row],[Date]])</f>
        <v>7</v>
      </c>
      <c r="U1177" t="str">
        <f>TEXT(Sheet1[[#This Row],[Date]],"DDDD")</f>
        <v>Saturday</v>
      </c>
      <c r="V1177" t="str">
        <f>"FM"&amp;MOD(MONTH(Sheet1[[#This Row],[Date]])-4,12)+1</f>
        <v>FM7</v>
      </c>
      <c r="W1177" t="str">
        <f>"Q"&amp;ROUNDUP(MONTH(Sheet1[[#This Row],[Date]])/3,0)</f>
        <v>Q4</v>
      </c>
      <c r="X1177" t="str">
        <f>"Q"&amp;INT(MOD(MONTH(Sheet1[[#This Row],[Date]])-4,12/3)+1)</f>
        <v>Q3</v>
      </c>
      <c r="Y1177" t="str" cm="1">
        <f t="array" ref="Y1177">_xlfn.IFS(ROUND(L1177,0)&lt;=1,"Need to improve 0-1",ROUND(L1177,0)&lt;=2,"Okay 1-2",ROUND(L1177,0)&lt;=3,"Good 2-3",ROUND(L1177,0)&lt;=4,"Great 3-4",ROUND(L1177,0)&lt;=5,"Excellent 4-5")</f>
        <v>Need to improve 0-1</v>
      </c>
      <c r="Z1177" t="str">
        <f t="shared" si="18"/>
        <v>0-1000</v>
      </c>
    </row>
    <row r="1178" spans="1:26" x14ac:dyDescent="0.3">
      <c r="A1178">
        <v>6308</v>
      </c>
      <c r="B1178" t="s">
        <v>2472</v>
      </c>
      <c r="C1178">
        <v>1</v>
      </c>
      <c r="D1178" t="s">
        <v>14</v>
      </c>
      <c r="E1178" t="s">
        <v>362</v>
      </c>
      <c r="F1178" t="s">
        <v>16</v>
      </c>
      <c r="G1178" t="s">
        <v>21</v>
      </c>
      <c r="H1178" t="s">
        <v>16</v>
      </c>
      <c r="I1178">
        <v>2</v>
      </c>
      <c r="J1178">
        <v>78</v>
      </c>
      <c r="K1178">
        <v>650</v>
      </c>
      <c r="L1178">
        <v>3.4</v>
      </c>
      <c r="M1178" t="s">
        <v>1332</v>
      </c>
      <c r="N1178" t="str">
        <f>SUBSTITUTE(Sheet1[[#This Row],[Datekey_Opening]],"_","-")</f>
        <v>2012-10-26</v>
      </c>
      <c r="O1178">
        <f>YEAR(Sheet1[[#This Row],[Date]])</f>
        <v>2012</v>
      </c>
      <c r="P1178" t="str">
        <f>LOOKUP(Sheet1[[#This Row],[CountryCode]],$AI$4:$AI$18,$AJ$4:$AJ$18)</f>
        <v>India</v>
      </c>
      <c r="Q1178">
        <f>MONTH(Sheet1[[#This Row],[Date]])</f>
        <v>10</v>
      </c>
      <c r="R1178" t="str">
        <f>TEXT(Sheet1[[#This Row],[Date]],"MMMM")</f>
        <v>October</v>
      </c>
      <c r="S1178" t="str">
        <f>TEXT(Sheet1[[#This Row],[Date]],"YYYY-MMM")</f>
        <v>2012-Oct</v>
      </c>
      <c r="T1178">
        <f>WEEKDAY(Sheet1[[#This Row],[Date]])</f>
        <v>6</v>
      </c>
      <c r="U1178" t="str">
        <f>TEXT(Sheet1[[#This Row],[Date]],"DDDD")</f>
        <v>Friday</v>
      </c>
      <c r="V1178" t="str">
        <f>"FM"&amp;MOD(MONTH(Sheet1[[#This Row],[Date]])-4,12)+1</f>
        <v>FM7</v>
      </c>
      <c r="W1178" t="str">
        <f>"Q"&amp;ROUNDUP(MONTH(Sheet1[[#This Row],[Date]])/3,0)</f>
        <v>Q4</v>
      </c>
      <c r="X1178" t="str">
        <f>"Q"&amp;INT(MOD(MONTH(Sheet1[[#This Row],[Date]])-4,12/3)+1)</f>
        <v>Q3</v>
      </c>
      <c r="Y1178" t="str" cm="1">
        <f t="array" ref="Y1178">_xlfn.IFS(ROUND(L1178,0)&lt;=1,"Need to improve 0-1",ROUND(L1178,0)&lt;=2,"Okay 1-2",ROUND(L1178,0)&lt;=3,"Good 2-3",ROUND(L1178,0)&lt;=4,"Great 3-4",ROUND(L1178,0)&lt;=5,"Excellent 4-5")</f>
        <v>Good 2-3</v>
      </c>
      <c r="Z1178" t="str">
        <f t="shared" si="18"/>
        <v>0-1000</v>
      </c>
    </row>
    <row r="1179" spans="1:26" x14ac:dyDescent="0.3">
      <c r="A1179">
        <v>304307</v>
      </c>
      <c r="B1179" t="s">
        <v>2166</v>
      </c>
      <c r="C1179">
        <v>1</v>
      </c>
      <c r="D1179" t="s">
        <v>14</v>
      </c>
      <c r="E1179" t="s">
        <v>2167</v>
      </c>
      <c r="F1179" t="s">
        <v>21</v>
      </c>
      <c r="G1179" t="s">
        <v>21</v>
      </c>
      <c r="H1179" t="s">
        <v>16</v>
      </c>
      <c r="I1179">
        <v>2</v>
      </c>
      <c r="J1179">
        <v>1970</v>
      </c>
      <c r="K1179">
        <v>650</v>
      </c>
      <c r="L1179">
        <v>3.8</v>
      </c>
      <c r="M1179" t="s">
        <v>2473</v>
      </c>
      <c r="N1179" t="str">
        <f>SUBSTITUTE(Sheet1[[#This Row],[Datekey_Opening]],"_","-")</f>
        <v>2017-4-18</v>
      </c>
      <c r="O1179">
        <f>YEAR(Sheet1[[#This Row],[Date]])</f>
        <v>2017</v>
      </c>
      <c r="P1179" t="str">
        <f>LOOKUP(Sheet1[[#This Row],[CountryCode]],$AI$4:$AI$18,$AJ$4:$AJ$18)</f>
        <v>India</v>
      </c>
      <c r="Q1179">
        <f>MONTH(Sheet1[[#This Row],[Date]])</f>
        <v>4</v>
      </c>
      <c r="R1179" t="str">
        <f>TEXT(Sheet1[[#This Row],[Date]],"MMMM")</f>
        <v>April</v>
      </c>
      <c r="S1179" t="str">
        <f>TEXT(Sheet1[[#This Row],[Date]],"YYYY-MMM")</f>
        <v>2017-Apr</v>
      </c>
      <c r="T1179">
        <f>WEEKDAY(Sheet1[[#This Row],[Date]])</f>
        <v>3</v>
      </c>
      <c r="U1179" t="str">
        <f>TEXT(Sheet1[[#This Row],[Date]],"DDDD")</f>
        <v>Tuesday</v>
      </c>
      <c r="V1179" t="str">
        <f>"FM"&amp;MOD(MONTH(Sheet1[[#This Row],[Date]])-4,12)+1</f>
        <v>FM1</v>
      </c>
      <c r="W1179" t="str">
        <f>"Q"&amp;ROUNDUP(MONTH(Sheet1[[#This Row],[Date]])/3,0)</f>
        <v>Q2</v>
      </c>
      <c r="X1179" t="str">
        <f>"Q"&amp;INT(MOD(MONTH(Sheet1[[#This Row],[Date]])-4,12/3)+1)</f>
        <v>Q1</v>
      </c>
      <c r="Y1179" t="str" cm="1">
        <f t="array" ref="Y1179">_xlfn.IFS(ROUND(L1179,0)&lt;=1,"Need to improve 0-1",ROUND(L1179,0)&lt;=2,"Okay 1-2",ROUND(L1179,0)&lt;=3,"Good 2-3",ROUND(L1179,0)&lt;=4,"Great 3-4",ROUND(L1179,0)&lt;=5,"Excellent 4-5")</f>
        <v>Great 3-4</v>
      </c>
      <c r="Z1179" t="str">
        <f t="shared" si="18"/>
        <v>0-1000</v>
      </c>
    </row>
    <row r="1180" spans="1:26" x14ac:dyDescent="0.3">
      <c r="A1180">
        <v>311103</v>
      </c>
      <c r="B1180" t="s">
        <v>2474</v>
      </c>
      <c r="C1180">
        <v>1</v>
      </c>
      <c r="D1180" t="s">
        <v>14</v>
      </c>
      <c r="E1180" t="s">
        <v>2475</v>
      </c>
      <c r="F1180" t="s">
        <v>21</v>
      </c>
      <c r="G1180" t="s">
        <v>21</v>
      </c>
      <c r="H1180" t="s">
        <v>16</v>
      </c>
      <c r="I1180">
        <v>2</v>
      </c>
      <c r="J1180">
        <v>179</v>
      </c>
      <c r="K1180">
        <v>650</v>
      </c>
      <c r="L1180">
        <v>3.9</v>
      </c>
      <c r="M1180" t="s">
        <v>2476</v>
      </c>
      <c r="N1180" t="str">
        <f>SUBSTITUTE(Sheet1[[#This Row],[Datekey_Opening]],"_","-")</f>
        <v>2013-10-20</v>
      </c>
      <c r="O1180">
        <f>YEAR(Sheet1[[#This Row],[Date]])</f>
        <v>2013</v>
      </c>
      <c r="P1180" t="str">
        <f>LOOKUP(Sheet1[[#This Row],[CountryCode]],$AI$4:$AI$18,$AJ$4:$AJ$18)</f>
        <v>India</v>
      </c>
      <c r="Q1180">
        <f>MONTH(Sheet1[[#This Row],[Date]])</f>
        <v>10</v>
      </c>
      <c r="R1180" t="str">
        <f>TEXT(Sheet1[[#This Row],[Date]],"MMMM")</f>
        <v>October</v>
      </c>
      <c r="S1180" t="str">
        <f>TEXT(Sheet1[[#This Row],[Date]],"YYYY-MMM")</f>
        <v>2013-Oct</v>
      </c>
      <c r="T1180">
        <f>WEEKDAY(Sheet1[[#This Row],[Date]])</f>
        <v>1</v>
      </c>
      <c r="U1180" t="str">
        <f>TEXT(Sheet1[[#This Row],[Date]],"DDDD")</f>
        <v>Sunday</v>
      </c>
      <c r="V1180" t="str">
        <f>"FM"&amp;MOD(MONTH(Sheet1[[#This Row],[Date]])-4,12)+1</f>
        <v>FM7</v>
      </c>
      <c r="W1180" t="str">
        <f>"Q"&amp;ROUNDUP(MONTH(Sheet1[[#This Row],[Date]])/3,0)</f>
        <v>Q4</v>
      </c>
      <c r="X1180" t="str">
        <f>"Q"&amp;INT(MOD(MONTH(Sheet1[[#This Row],[Date]])-4,12/3)+1)</f>
        <v>Q3</v>
      </c>
      <c r="Y1180" t="str" cm="1">
        <f t="array" ref="Y1180">_xlfn.IFS(ROUND(L1180,0)&lt;=1,"Need to improve 0-1",ROUND(L1180,0)&lt;=2,"Okay 1-2",ROUND(L1180,0)&lt;=3,"Good 2-3",ROUND(L1180,0)&lt;=4,"Great 3-4",ROUND(L1180,0)&lt;=5,"Excellent 4-5")</f>
        <v>Great 3-4</v>
      </c>
      <c r="Z1180" t="str">
        <f t="shared" si="18"/>
        <v>0-1000</v>
      </c>
    </row>
    <row r="1181" spans="1:26" x14ac:dyDescent="0.3">
      <c r="A1181">
        <v>4885</v>
      </c>
      <c r="B1181" t="s">
        <v>2477</v>
      </c>
      <c r="C1181">
        <v>1</v>
      </c>
      <c r="D1181" t="s">
        <v>14</v>
      </c>
      <c r="E1181" t="s">
        <v>2478</v>
      </c>
      <c r="F1181" t="s">
        <v>21</v>
      </c>
      <c r="G1181" t="s">
        <v>21</v>
      </c>
      <c r="H1181" t="s">
        <v>16</v>
      </c>
      <c r="I1181">
        <v>3</v>
      </c>
      <c r="J1181">
        <v>241</v>
      </c>
      <c r="K1181">
        <v>1100</v>
      </c>
      <c r="L1181">
        <v>3.7</v>
      </c>
      <c r="M1181" t="s">
        <v>1634</v>
      </c>
      <c r="N1181" t="str">
        <f>SUBSTITUTE(Sheet1[[#This Row],[Datekey_Opening]],"_","-")</f>
        <v>2018-9-8</v>
      </c>
      <c r="O1181">
        <f>YEAR(Sheet1[[#This Row],[Date]])</f>
        <v>2018</v>
      </c>
      <c r="P1181" t="str">
        <f>LOOKUP(Sheet1[[#This Row],[CountryCode]],$AI$4:$AI$18,$AJ$4:$AJ$18)</f>
        <v>India</v>
      </c>
      <c r="Q1181">
        <f>MONTH(Sheet1[[#This Row],[Date]])</f>
        <v>9</v>
      </c>
      <c r="R1181" t="str">
        <f>TEXT(Sheet1[[#This Row],[Date]],"MMMM")</f>
        <v>September</v>
      </c>
      <c r="S1181" t="str">
        <f>TEXT(Sheet1[[#This Row],[Date]],"YYYY-MMM")</f>
        <v>2018-Sep</v>
      </c>
      <c r="T1181">
        <f>WEEKDAY(Sheet1[[#This Row],[Date]])</f>
        <v>7</v>
      </c>
      <c r="U1181" t="str">
        <f>TEXT(Sheet1[[#This Row],[Date]],"DDDD")</f>
        <v>Saturday</v>
      </c>
      <c r="V1181" t="str">
        <f>"FM"&amp;MOD(MONTH(Sheet1[[#This Row],[Date]])-4,12)+1</f>
        <v>FM6</v>
      </c>
      <c r="W1181" t="str">
        <f>"Q"&amp;ROUNDUP(MONTH(Sheet1[[#This Row],[Date]])/3,0)</f>
        <v>Q3</v>
      </c>
      <c r="X1181" t="str">
        <f>"Q"&amp;INT(MOD(MONTH(Sheet1[[#This Row],[Date]])-4,12/3)+1)</f>
        <v>Q2</v>
      </c>
      <c r="Y1181" t="str" cm="1">
        <f t="array" ref="Y1181">_xlfn.IFS(ROUND(L1181,0)&lt;=1,"Need to improve 0-1",ROUND(L1181,0)&lt;=2,"Okay 1-2",ROUND(L1181,0)&lt;=3,"Good 2-3",ROUND(L1181,0)&lt;=4,"Great 3-4",ROUND(L1181,0)&lt;=5,"Excellent 4-5")</f>
        <v>Great 3-4</v>
      </c>
      <c r="Z1181" t="str">
        <f t="shared" si="18"/>
        <v>1000-2000</v>
      </c>
    </row>
    <row r="1182" spans="1:26" x14ac:dyDescent="0.3">
      <c r="A1182">
        <v>6200</v>
      </c>
      <c r="B1182" t="s">
        <v>2479</v>
      </c>
      <c r="C1182">
        <v>1</v>
      </c>
      <c r="D1182" t="s">
        <v>14</v>
      </c>
      <c r="E1182" t="s">
        <v>2480</v>
      </c>
      <c r="F1182" t="s">
        <v>16</v>
      </c>
      <c r="G1182" t="s">
        <v>16</v>
      </c>
      <c r="H1182" t="s">
        <v>16</v>
      </c>
      <c r="I1182">
        <v>3</v>
      </c>
      <c r="J1182">
        <v>218</v>
      </c>
      <c r="K1182">
        <v>1500</v>
      </c>
      <c r="L1182">
        <v>3.4</v>
      </c>
      <c r="M1182" t="s">
        <v>2481</v>
      </c>
      <c r="N1182" t="str">
        <f>SUBSTITUTE(Sheet1[[#This Row],[Datekey_Opening]],"_","-")</f>
        <v>2010-9-9</v>
      </c>
      <c r="O1182">
        <f>YEAR(Sheet1[[#This Row],[Date]])</f>
        <v>2010</v>
      </c>
      <c r="P1182" t="str">
        <f>LOOKUP(Sheet1[[#This Row],[CountryCode]],$AI$4:$AI$18,$AJ$4:$AJ$18)</f>
        <v>India</v>
      </c>
      <c r="Q1182">
        <f>MONTH(Sheet1[[#This Row],[Date]])</f>
        <v>9</v>
      </c>
      <c r="R1182" t="str">
        <f>TEXT(Sheet1[[#This Row],[Date]],"MMMM")</f>
        <v>September</v>
      </c>
      <c r="S1182" t="str">
        <f>TEXT(Sheet1[[#This Row],[Date]],"YYYY-MMM")</f>
        <v>2010-Sep</v>
      </c>
      <c r="T1182">
        <f>WEEKDAY(Sheet1[[#This Row],[Date]])</f>
        <v>5</v>
      </c>
      <c r="U1182" t="str">
        <f>TEXT(Sheet1[[#This Row],[Date]],"DDDD")</f>
        <v>Thursday</v>
      </c>
      <c r="V1182" t="str">
        <f>"FM"&amp;MOD(MONTH(Sheet1[[#This Row],[Date]])-4,12)+1</f>
        <v>FM6</v>
      </c>
      <c r="W1182" t="str">
        <f>"Q"&amp;ROUNDUP(MONTH(Sheet1[[#This Row],[Date]])/3,0)</f>
        <v>Q3</v>
      </c>
      <c r="X1182" t="str">
        <f>"Q"&amp;INT(MOD(MONTH(Sheet1[[#This Row],[Date]])-4,12/3)+1)</f>
        <v>Q2</v>
      </c>
      <c r="Y1182" t="str" cm="1">
        <f t="array" ref="Y1182">_xlfn.IFS(ROUND(L1182,0)&lt;=1,"Need to improve 0-1",ROUND(L1182,0)&lt;=2,"Okay 1-2",ROUND(L1182,0)&lt;=3,"Good 2-3",ROUND(L1182,0)&lt;=4,"Great 3-4",ROUND(L1182,0)&lt;=5,"Excellent 4-5")</f>
        <v>Good 2-3</v>
      </c>
      <c r="Z1182" t="str">
        <f t="shared" si="18"/>
        <v>1000-2000</v>
      </c>
    </row>
    <row r="1183" spans="1:26" x14ac:dyDescent="0.3">
      <c r="A1183">
        <v>18363391</v>
      </c>
      <c r="B1183" t="s">
        <v>2482</v>
      </c>
      <c r="C1183">
        <v>1</v>
      </c>
      <c r="D1183" t="s">
        <v>14</v>
      </c>
      <c r="E1183" t="s">
        <v>2483</v>
      </c>
      <c r="F1183" t="s">
        <v>21</v>
      </c>
      <c r="G1183" t="s">
        <v>21</v>
      </c>
      <c r="H1183" t="s">
        <v>16</v>
      </c>
      <c r="I1183">
        <v>3</v>
      </c>
      <c r="J1183">
        <v>107</v>
      </c>
      <c r="K1183">
        <v>1800</v>
      </c>
      <c r="L1183">
        <v>4.2</v>
      </c>
      <c r="M1183" t="s">
        <v>1734</v>
      </c>
      <c r="N1183" t="str">
        <f>SUBSTITUTE(Sheet1[[#This Row],[Datekey_Opening]],"_","-")</f>
        <v>2012-9-28</v>
      </c>
      <c r="O1183">
        <f>YEAR(Sheet1[[#This Row],[Date]])</f>
        <v>2012</v>
      </c>
      <c r="P1183" t="str">
        <f>LOOKUP(Sheet1[[#This Row],[CountryCode]],$AI$4:$AI$18,$AJ$4:$AJ$18)</f>
        <v>India</v>
      </c>
      <c r="Q1183">
        <f>MONTH(Sheet1[[#This Row],[Date]])</f>
        <v>9</v>
      </c>
      <c r="R1183" t="str">
        <f>TEXT(Sheet1[[#This Row],[Date]],"MMMM")</f>
        <v>September</v>
      </c>
      <c r="S1183" t="str">
        <f>TEXT(Sheet1[[#This Row],[Date]],"YYYY-MMM")</f>
        <v>2012-Sep</v>
      </c>
      <c r="T1183">
        <f>WEEKDAY(Sheet1[[#This Row],[Date]])</f>
        <v>6</v>
      </c>
      <c r="U1183" t="str">
        <f>TEXT(Sheet1[[#This Row],[Date]],"DDDD")</f>
        <v>Friday</v>
      </c>
      <c r="V1183" t="str">
        <f>"FM"&amp;MOD(MONTH(Sheet1[[#This Row],[Date]])-4,12)+1</f>
        <v>FM6</v>
      </c>
      <c r="W1183" t="str">
        <f>"Q"&amp;ROUNDUP(MONTH(Sheet1[[#This Row],[Date]])/3,0)</f>
        <v>Q3</v>
      </c>
      <c r="X1183" t="str">
        <f>"Q"&amp;INT(MOD(MONTH(Sheet1[[#This Row],[Date]])-4,12/3)+1)</f>
        <v>Q2</v>
      </c>
      <c r="Y1183" t="str" cm="1">
        <f t="array" ref="Y1183">_xlfn.IFS(ROUND(L1183,0)&lt;=1,"Need to improve 0-1",ROUND(L1183,0)&lt;=2,"Okay 1-2",ROUND(L1183,0)&lt;=3,"Good 2-3",ROUND(L1183,0)&lt;=4,"Great 3-4",ROUND(L1183,0)&lt;=5,"Excellent 4-5")</f>
        <v>Great 3-4</v>
      </c>
      <c r="Z1183" t="str">
        <f t="shared" si="18"/>
        <v>1000-2000</v>
      </c>
    </row>
    <row r="1184" spans="1:26" x14ac:dyDescent="0.3">
      <c r="A1184">
        <v>312787</v>
      </c>
      <c r="B1184" t="s">
        <v>2484</v>
      </c>
      <c r="C1184">
        <v>1</v>
      </c>
      <c r="D1184" t="s">
        <v>14</v>
      </c>
      <c r="E1184" t="s">
        <v>2485</v>
      </c>
      <c r="F1184" t="s">
        <v>21</v>
      </c>
      <c r="G1184" t="s">
        <v>16</v>
      </c>
      <c r="H1184" t="s">
        <v>16</v>
      </c>
      <c r="I1184">
        <v>3</v>
      </c>
      <c r="J1184">
        <v>140</v>
      </c>
      <c r="K1184">
        <v>1350</v>
      </c>
      <c r="L1184">
        <v>3.5</v>
      </c>
      <c r="M1184" t="s">
        <v>2486</v>
      </c>
      <c r="N1184" t="str">
        <f>SUBSTITUTE(Sheet1[[#This Row],[Datekey_Opening]],"_","-")</f>
        <v>2012-9-25</v>
      </c>
      <c r="O1184">
        <f>YEAR(Sheet1[[#This Row],[Date]])</f>
        <v>2012</v>
      </c>
      <c r="P1184" t="str">
        <f>LOOKUP(Sheet1[[#This Row],[CountryCode]],$AI$4:$AI$18,$AJ$4:$AJ$18)</f>
        <v>India</v>
      </c>
      <c r="Q1184">
        <f>MONTH(Sheet1[[#This Row],[Date]])</f>
        <v>9</v>
      </c>
      <c r="R1184" t="str">
        <f>TEXT(Sheet1[[#This Row],[Date]],"MMMM")</f>
        <v>September</v>
      </c>
      <c r="S1184" t="str">
        <f>TEXT(Sheet1[[#This Row],[Date]],"YYYY-MMM")</f>
        <v>2012-Sep</v>
      </c>
      <c r="T1184">
        <f>WEEKDAY(Sheet1[[#This Row],[Date]])</f>
        <v>3</v>
      </c>
      <c r="U1184" t="str">
        <f>TEXT(Sheet1[[#This Row],[Date]],"DDDD")</f>
        <v>Tuesday</v>
      </c>
      <c r="V1184" t="str">
        <f>"FM"&amp;MOD(MONTH(Sheet1[[#This Row],[Date]])-4,12)+1</f>
        <v>FM6</v>
      </c>
      <c r="W1184" t="str">
        <f>"Q"&amp;ROUNDUP(MONTH(Sheet1[[#This Row],[Date]])/3,0)</f>
        <v>Q3</v>
      </c>
      <c r="X1184" t="str">
        <f>"Q"&amp;INT(MOD(MONTH(Sheet1[[#This Row],[Date]])-4,12/3)+1)</f>
        <v>Q2</v>
      </c>
      <c r="Y1184" t="str" cm="1">
        <f t="array" ref="Y1184">_xlfn.IFS(ROUND(L1184,0)&lt;=1,"Need to improve 0-1",ROUND(L1184,0)&lt;=2,"Okay 1-2",ROUND(L1184,0)&lt;=3,"Good 2-3",ROUND(L1184,0)&lt;=4,"Great 3-4",ROUND(L1184,0)&lt;=5,"Excellent 4-5")</f>
        <v>Great 3-4</v>
      </c>
      <c r="Z1184" t="str">
        <f t="shared" si="18"/>
        <v>1000-2000</v>
      </c>
    </row>
    <row r="1185" spans="1:26" x14ac:dyDescent="0.3">
      <c r="A1185">
        <v>310342</v>
      </c>
      <c r="B1185" t="s">
        <v>2487</v>
      </c>
      <c r="C1185">
        <v>1</v>
      </c>
      <c r="D1185" t="s">
        <v>14</v>
      </c>
      <c r="E1185" t="s">
        <v>408</v>
      </c>
      <c r="F1185" t="s">
        <v>21</v>
      </c>
      <c r="G1185" t="s">
        <v>21</v>
      </c>
      <c r="H1185" t="s">
        <v>16</v>
      </c>
      <c r="I1185">
        <v>3</v>
      </c>
      <c r="J1185">
        <v>302</v>
      </c>
      <c r="K1185">
        <v>1550</v>
      </c>
      <c r="L1185">
        <v>3.8</v>
      </c>
      <c r="M1185" t="s">
        <v>2488</v>
      </c>
      <c r="N1185" t="str">
        <f>SUBSTITUTE(Sheet1[[#This Row],[Datekey_Opening]],"_","-")</f>
        <v>2016-9-19</v>
      </c>
      <c r="O1185">
        <f>YEAR(Sheet1[[#This Row],[Date]])</f>
        <v>2016</v>
      </c>
      <c r="P1185" t="str">
        <f>LOOKUP(Sheet1[[#This Row],[CountryCode]],$AI$4:$AI$18,$AJ$4:$AJ$18)</f>
        <v>India</v>
      </c>
      <c r="Q1185">
        <f>MONTH(Sheet1[[#This Row],[Date]])</f>
        <v>9</v>
      </c>
      <c r="R1185" t="str">
        <f>TEXT(Sheet1[[#This Row],[Date]],"MMMM")</f>
        <v>September</v>
      </c>
      <c r="S1185" t="str">
        <f>TEXT(Sheet1[[#This Row],[Date]],"YYYY-MMM")</f>
        <v>2016-Sep</v>
      </c>
      <c r="T1185">
        <f>WEEKDAY(Sheet1[[#This Row],[Date]])</f>
        <v>2</v>
      </c>
      <c r="U1185" t="str">
        <f>TEXT(Sheet1[[#This Row],[Date]],"DDDD")</f>
        <v>Monday</v>
      </c>
      <c r="V1185" t="str">
        <f>"FM"&amp;MOD(MONTH(Sheet1[[#This Row],[Date]])-4,12)+1</f>
        <v>FM6</v>
      </c>
      <c r="W1185" t="str">
        <f>"Q"&amp;ROUNDUP(MONTH(Sheet1[[#This Row],[Date]])/3,0)</f>
        <v>Q3</v>
      </c>
      <c r="X1185" t="str">
        <f>"Q"&amp;INT(MOD(MONTH(Sheet1[[#This Row],[Date]])-4,12/3)+1)</f>
        <v>Q2</v>
      </c>
      <c r="Y1185" t="str" cm="1">
        <f t="array" ref="Y1185">_xlfn.IFS(ROUND(L1185,0)&lt;=1,"Need to improve 0-1",ROUND(L1185,0)&lt;=2,"Okay 1-2",ROUND(L1185,0)&lt;=3,"Good 2-3",ROUND(L1185,0)&lt;=4,"Great 3-4",ROUND(L1185,0)&lt;=5,"Excellent 4-5")</f>
        <v>Great 3-4</v>
      </c>
      <c r="Z1185" t="str">
        <f t="shared" si="18"/>
        <v>1000-2000</v>
      </c>
    </row>
    <row r="1186" spans="1:26" x14ac:dyDescent="0.3">
      <c r="A1186">
        <v>18222566</v>
      </c>
      <c r="B1186" t="s">
        <v>2489</v>
      </c>
      <c r="C1186">
        <v>1</v>
      </c>
      <c r="D1186" t="s">
        <v>14</v>
      </c>
      <c r="E1186" t="s">
        <v>2490</v>
      </c>
      <c r="F1186" t="s">
        <v>21</v>
      </c>
      <c r="G1186" t="s">
        <v>16</v>
      </c>
      <c r="H1186" t="s">
        <v>16</v>
      </c>
      <c r="I1186">
        <v>3</v>
      </c>
      <c r="J1186">
        <v>267</v>
      </c>
      <c r="K1186">
        <v>1700</v>
      </c>
      <c r="L1186">
        <v>3.4</v>
      </c>
      <c r="M1186" t="s">
        <v>2491</v>
      </c>
      <c r="N1186" t="str">
        <f>SUBSTITUTE(Sheet1[[#This Row],[Datekey_Opening]],"_","-")</f>
        <v>2015-9-10</v>
      </c>
      <c r="O1186">
        <f>YEAR(Sheet1[[#This Row],[Date]])</f>
        <v>2015</v>
      </c>
      <c r="P1186" t="str">
        <f>LOOKUP(Sheet1[[#This Row],[CountryCode]],$AI$4:$AI$18,$AJ$4:$AJ$18)</f>
        <v>India</v>
      </c>
      <c r="Q1186">
        <f>MONTH(Sheet1[[#This Row],[Date]])</f>
        <v>9</v>
      </c>
      <c r="R1186" t="str">
        <f>TEXT(Sheet1[[#This Row],[Date]],"MMMM")</f>
        <v>September</v>
      </c>
      <c r="S1186" t="str">
        <f>TEXT(Sheet1[[#This Row],[Date]],"YYYY-MMM")</f>
        <v>2015-Sep</v>
      </c>
      <c r="T1186">
        <f>WEEKDAY(Sheet1[[#This Row],[Date]])</f>
        <v>5</v>
      </c>
      <c r="U1186" t="str">
        <f>TEXT(Sheet1[[#This Row],[Date]],"DDDD")</f>
        <v>Thursday</v>
      </c>
      <c r="V1186" t="str">
        <f>"FM"&amp;MOD(MONTH(Sheet1[[#This Row],[Date]])-4,12)+1</f>
        <v>FM6</v>
      </c>
      <c r="W1186" t="str">
        <f>"Q"&amp;ROUNDUP(MONTH(Sheet1[[#This Row],[Date]])/3,0)</f>
        <v>Q3</v>
      </c>
      <c r="X1186" t="str">
        <f>"Q"&amp;INT(MOD(MONTH(Sheet1[[#This Row],[Date]])-4,12/3)+1)</f>
        <v>Q2</v>
      </c>
      <c r="Y1186" t="str" cm="1">
        <f t="array" ref="Y1186">_xlfn.IFS(ROUND(L1186,0)&lt;=1,"Need to improve 0-1",ROUND(L1186,0)&lt;=2,"Okay 1-2",ROUND(L1186,0)&lt;=3,"Good 2-3",ROUND(L1186,0)&lt;=4,"Great 3-4",ROUND(L1186,0)&lt;=5,"Excellent 4-5")</f>
        <v>Good 2-3</v>
      </c>
      <c r="Z1186" t="str">
        <f t="shared" si="18"/>
        <v>1000-2000</v>
      </c>
    </row>
    <row r="1187" spans="1:26" x14ac:dyDescent="0.3">
      <c r="A1187">
        <v>301001</v>
      </c>
      <c r="B1187" t="s">
        <v>2492</v>
      </c>
      <c r="C1187">
        <v>1</v>
      </c>
      <c r="D1187" t="s">
        <v>14</v>
      </c>
      <c r="E1187" t="s">
        <v>2493</v>
      </c>
      <c r="F1187" t="s">
        <v>21</v>
      </c>
      <c r="G1187" t="s">
        <v>16</v>
      </c>
      <c r="H1187" t="s">
        <v>16</v>
      </c>
      <c r="I1187">
        <v>3</v>
      </c>
      <c r="J1187">
        <v>704</v>
      </c>
      <c r="K1187">
        <v>1600</v>
      </c>
      <c r="L1187">
        <v>3.3</v>
      </c>
      <c r="M1187" t="s">
        <v>2494</v>
      </c>
      <c r="N1187" t="str">
        <f>SUBSTITUTE(Sheet1[[#This Row],[Datekey_Opening]],"_","-")</f>
        <v>2014-9-17</v>
      </c>
      <c r="O1187">
        <f>YEAR(Sheet1[[#This Row],[Date]])</f>
        <v>2014</v>
      </c>
      <c r="P1187" t="str">
        <f>LOOKUP(Sheet1[[#This Row],[CountryCode]],$AI$4:$AI$18,$AJ$4:$AJ$18)</f>
        <v>India</v>
      </c>
      <c r="Q1187">
        <f>MONTH(Sheet1[[#This Row],[Date]])</f>
        <v>9</v>
      </c>
      <c r="R1187" t="str">
        <f>TEXT(Sheet1[[#This Row],[Date]],"MMMM")</f>
        <v>September</v>
      </c>
      <c r="S1187" t="str">
        <f>TEXT(Sheet1[[#This Row],[Date]],"YYYY-MMM")</f>
        <v>2014-Sep</v>
      </c>
      <c r="T1187">
        <f>WEEKDAY(Sheet1[[#This Row],[Date]])</f>
        <v>4</v>
      </c>
      <c r="U1187" t="str">
        <f>TEXT(Sheet1[[#This Row],[Date]],"DDDD")</f>
        <v>Wednesday</v>
      </c>
      <c r="V1187" t="str">
        <f>"FM"&amp;MOD(MONTH(Sheet1[[#This Row],[Date]])-4,12)+1</f>
        <v>FM6</v>
      </c>
      <c r="W1187" t="str">
        <f>"Q"&amp;ROUNDUP(MONTH(Sheet1[[#This Row],[Date]])/3,0)</f>
        <v>Q3</v>
      </c>
      <c r="X1187" t="str">
        <f>"Q"&amp;INT(MOD(MONTH(Sheet1[[#This Row],[Date]])-4,12/3)+1)</f>
        <v>Q2</v>
      </c>
      <c r="Y1187" t="str" cm="1">
        <f t="array" ref="Y1187">_xlfn.IFS(ROUND(L1187,0)&lt;=1,"Need to improve 0-1",ROUND(L1187,0)&lt;=2,"Okay 1-2",ROUND(L1187,0)&lt;=3,"Good 2-3",ROUND(L1187,0)&lt;=4,"Great 3-4",ROUND(L1187,0)&lt;=5,"Excellent 4-5")</f>
        <v>Good 2-3</v>
      </c>
      <c r="Z1187" t="str">
        <f t="shared" si="18"/>
        <v>1000-2000</v>
      </c>
    </row>
    <row r="1188" spans="1:26" x14ac:dyDescent="0.3">
      <c r="A1188">
        <v>18376494</v>
      </c>
      <c r="B1188" t="s">
        <v>2495</v>
      </c>
      <c r="C1188">
        <v>1</v>
      </c>
      <c r="D1188" t="s">
        <v>14</v>
      </c>
      <c r="E1188" t="s">
        <v>2496</v>
      </c>
      <c r="F1188" t="s">
        <v>16</v>
      </c>
      <c r="G1188" t="s">
        <v>16</v>
      </c>
      <c r="H1188" t="s">
        <v>16</v>
      </c>
      <c r="I1188">
        <v>3</v>
      </c>
      <c r="J1188">
        <v>20</v>
      </c>
      <c r="K1188">
        <v>1200</v>
      </c>
      <c r="L1188">
        <v>3.8</v>
      </c>
      <c r="M1188" t="s">
        <v>2497</v>
      </c>
      <c r="N1188" t="str">
        <f>SUBSTITUTE(Sheet1[[#This Row],[Datekey_Opening]],"_","-")</f>
        <v>2014-9-10</v>
      </c>
      <c r="O1188">
        <f>YEAR(Sheet1[[#This Row],[Date]])</f>
        <v>2014</v>
      </c>
      <c r="P1188" t="str">
        <f>LOOKUP(Sheet1[[#This Row],[CountryCode]],$AI$4:$AI$18,$AJ$4:$AJ$18)</f>
        <v>India</v>
      </c>
      <c r="Q1188">
        <f>MONTH(Sheet1[[#This Row],[Date]])</f>
        <v>9</v>
      </c>
      <c r="R1188" t="str">
        <f>TEXT(Sheet1[[#This Row],[Date]],"MMMM")</f>
        <v>September</v>
      </c>
      <c r="S1188" t="str">
        <f>TEXT(Sheet1[[#This Row],[Date]],"YYYY-MMM")</f>
        <v>2014-Sep</v>
      </c>
      <c r="T1188">
        <f>WEEKDAY(Sheet1[[#This Row],[Date]])</f>
        <v>4</v>
      </c>
      <c r="U1188" t="str">
        <f>TEXT(Sheet1[[#This Row],[Date]],"DDDD")</f>
        <v>Wednesday</v>
      </c>
      <c r="V1188" t="str">
        <f>"FM"&amp;MOD(MONTH(Sheet1[[#This Row],[Date]])-4,12)+1</f>
        <v>FM6</v>
      </c>
      <c r="W1188" t="str">
        <f>"Q"&amp;ROUNDUP(MONTH(Sheet1[[#This Row],[Date]])/3,0)</f>
        <v>Q3</v>
      </c>
      <c r="X1188" t="str">
        <f>"Q"&amp;INT(MOD(MONTH(Sheet1[[#This Row],[Date]])-4,12/3)+1)</f>
        <v>Q2</v>
      </c>
      <c r="Y1188" t="str" cm="1">
        <f t="array" ref="Y1188">_xlfn.IFS(ROUND(L1188,0)&lt;=1,"Need to improve 0-1",ROUND(L1188,0)&lt;=2,"Okay 1-2",ROUND(L1188,0)&lt;=3,"Good 2-3",ROUND(L1188,0)&lt;=4,"Great 3-4",ROUND(L1188,0)&lt;=5,"Excellent 4-5")</f>
        <v>Great 3-4</v>
      </c>
      <c r="Z1188" t="str">
        <f t="shared" si="18"/>
        <v>1000-2000</v>
      </c>
    </row>
    <row r="1189" spans="1:26" x14ac:dyDescent="0.3">
      <c r="A1189">
        <v>17977777</v>
      </c>
      <c r="B1189" t="s">
        <v>2498</v>
      </c>
      <c r="C1189">
        <v>1</v>
      </c>
      <c r="D1189" t="s">
        <v>14</v>
      </c>
      <c r="E1189" t="s">
        <v>478</v>
      </c>
      <c r="F1189" t="s">
        <v>16</v>
      </c>
      <c r="G1189" t="s">
        <v>16</v>
      </c>
      <c r="H1189" t="s">
        <v>16</v>
      </c>
      <c r="I1189">
        <v>3</v>
      </c>
      <c r="J1189">
        <v>621</v>
      </c>
      <c r="K1189">
        <v>1200</v>
      </c>
      <c r="L1189">
        <v>4.2</v>
      </c>
      <c r="M1189" t="s">
        <v>2148</v>
      </c>
      <c r="N1189" t="str">
        <f>SUBSTITUTE(Sheet1[[#This Row],[Datekey_Opening]],"_","-")</f>
        <v>2018-9-2</v>
      </c>
      <c r="O1189">
        <f>YEAR(Sheet1[[#This Row],[Date]])</f>
        <v>2018</v>
      </c>
      <c r="P1189" t="str">
        <f>LOOKUP(Sheet1[[#This Row],[CountryCode]],$AI$4:$AI$18,$AJ$4:$AJ$18)</f>
        <v>India</v>
      </c>
      <c r="Q1189">
        <f>MONTH(Sheet1[[#This Row],[Date]])</f>
        <v>9</v>
      </c>
      <c r="R1189" t="str">
        <f>TEXT(Sheet1[[#This Row],[Date]],"MMMM")</f>
        <v>September</v>
      </c>
      <c r="S1189" t="str">
        <f>TEXT(Sheet1[[#This Row],[Date]],"YYYY-MMM")</f>
        <v>2018-Sep</v>
      </c>
      <c r="T1189">
        <f>WEEKDAY(Sheet1[[#This Row],[Date]])</f>
        <v>1</v>
      </c>
      <c r="U1189" t="str">
        <f>TEXT(Sheet1[[#This Row],[Date]],"DDDD")</f>
        <v>Sunday</v>
      </c>
      <c r="V1189" t="str">
        <f>"FM"&amp;MOD(MONTH(Sheet1[[#This Row],[Date]])-4,12)+1</f>
        <v>FM6</v>
      </c>
      <c r="W1189" t="str">
        <f>"Q"&amp;ROUNDUP(MONTH(Sheet1[[#This Row],[Date]])/3,0)</f>
        <v>Q3</v>
      </c>
      <c r="X1189" t="str">
        <f>"Q"&amp;INT(MOD(MONTH(Sheet1[[#This Row],[Date]])-4,12/3)+1)</f>
        <v>Q2</v>
      </c>
      <c r="Y1189" t="str" cm="1">
        <f t="array" ref="Y1189">_xlfn.IFS(ROUND(L1189,0)&lt;=1,"Need to improve 0-1",ROUND(L1189,0)&lt;=2,"Okay 1-2",ROUND(L1189,0)&lt;=3,"Good 2-3",ROUND(L1189,0)&lt;=4,"Great 3-4",ROUND(L1189,0)&lt;=5,"Excellent 4-5")</f>
        <v>Great 3-4</v>
      </c>
      <c r="Z1189" t="str">
        <f t="shared" si="18"/>
        <v>1000-2000</v>
      </c>
    </row>
    <row r="1190" spans="1:26" x14ac:dyDescent="0.3">
      <c r="A1190">
        <v>4016</v>
      </c>
      <c r="B1190" t="s">
        <v>2499</v>
      </c>
      <c r="C1190">
        <v>1</v>
      </c>
      <c r="D1190" t="s">
        <v>14</v>
      </c>
      <c r="E1190" t="s">
        <v>2500</v>
      </c>
      <c r="F1190" t="s">
        <v>21</v>
      </c>
      <c r="G1190" t="s">
        <v>21</v>
      </c>
      <c r="H1190" t="s">
        <v>16</v>
      </c>
      <c r="I1190">
        <v>3</v>
      </c>
      <c r="J1190">
        <v>85</v>
      </c>
      <c r="K1190">
        <v>1400</v>
      </c>
      <c r="L1190">
        <v>3.3</v>
      </c>
      <c r="M1190" t="s">
        <v>2148</v>
      </c>
      <c r="N1190" t="str">
        <f>SUBSTITUTE(Sheet1[[#This Row],[Datekey_Opening]],"_","-")</f>
        <v>2018-9-2</v>
      </c>
      <c r="O1190">
        <f>YEAR(Sheet1[[#This Row],[Date]])</f>
        <v>2018</v>
      </c>
      <c r="P1190" t="str">
        <f>LOOKUP(Sheet1[[#This Row],[CountryCode]],$AI$4:$AI$18,$AJ$4:$AJ$18)</f>
        <v>India</v>
      </c>
      <c r="Q1190">
        <f>MONTH(Sheet1[[#This Row],[Date]])</f>
        <v>9</v>
      </c>
      <c r="R1190" t="str">
        <f>TEXT(Sheet1[[#This Row],[Date]],"MMMM")</f>
        <v>September</v>
      </c>
      <c r="S1190" t="str">
        <f>TEXT(Sheet1[[#This Row],[Date]],"YYYY-MMM")</f>
        <v>2018-Sep</v>
      </c>
      <c r="T1190">
        <f>WEEKDAY(Sheet1[[#This Row],[Date]])</f>
        <v>1</v>
      </c>
      <c r="U1190" t="str">
        <f>TEXT(Sheet1[[#This Row],[Date]],"DDDD")</f>
        <v>Sunday</v>
      </c>
      <c r="V1190" t="str">
        <f>"FM"&amp;MOD(MONTH(Sheet1[[#This Row],[Date]])-4,12)+1</f>
        <v>FM6</v>
      </c>
      <c r="W1190" t="str">
        <f>"Q"&amp;ROUNDUP(MONTH(Sheet1[[#This Row],[Date]])/3,0)</f>
        <v>Q3</v>
      </c>
      <c r="X1190" t="str">
        <f>"Q"&amp;INT(MOD(MONTH(Sheet1[[#This Row],[Date]])-4,12/3)+1)</f>
        <v>Q2</v>
      </c>
      <c r="Y1190" t="str" cm="1">
        <f t="array" ref="Y1190">_xlfn.IFS(ROUND(L1190,0)&lt;=1,"Need to improve 0-1",ROUND(L1190,0)&lt;=2,"Okay 1-2",ROUND(L1190,0)&lt;=3,"Good 2-3",ROUND(L1190,0)&lt;=4,"Great 3-4",ROUND(L1190,0)&lt;=5,"Excellent 4-5")</f>
        <v>Good 2-3</v>
      </c>
      <c r="Z1190" t="str">
        <f t="shared" si="18"/>
        <v>1000-2000</v>
      </c>
    </row>
    <row r="1191" spans="1:26" x14ac:dyDescent="0.3">
      <c r="A1191">
        <v>3782</v>
      </c>
      <c r="B1191" t="s">
        <v>2501</v>
      </c>
      <c r="C1191">
        <v>1</v>
      </c>
      <c r="D1191" t="s">
        <v>14</v>
      </c>
      <c r="E1191" t="s">
        <v>2502</v>
      </c>
      <c r="F1191" t="s">
        <v>21</v>
      </c>
      <c r="G1191" t="s">
        <v>21</v>
      </c>
      <c r="H1191" t="s">
        <v>16</v>
      </c>
      <c r="I1191">
        <v>3</v>
      </c>
      <c r="J1191">
        <v>1347</v>
      </c>
      <c r="K1191">
        <v>1900</v>
      </c>
      <c r="L1191">
        <v>3.8</v>
      </c>
      <c r="M1191" t="s">
        <v>1348</v>
      </c>
      <c r="N1191" t="str">
        <f>SUBSTITUTE(Sheet1[[#This Row],[Datekey_Opening]],"_","-")</f>
        <v>2013-9-9</v>
      </c>
      <c r="O1191">
        <f>YEAR(Sheet1[[#This Row],[Date]])</f>
        <v>2013</v>
      </c>
      <c r="P1191" t="str">
        <f>LOOKUP(Sheet1[[#This Row],[CountryCode]],$AI$4:$AI$18,$AJ$4:$AJ$18)</f>
        <v>India</v>
      </c>
      <c r="Q1191">
        <f>MONTH(Sheet1[[#This Row],[Date]])</f>
        <v>9</v>
      </c>
      <c r="R1191" t="str">
        <f>TEXT(Sheet1[[#This Row],[Date]],"MMMM")</f>
        <v>September</v>
      </c>
      <c r="S1191" t="str">
        <f>TEXT(Sheet1[[#This Row],[Date]],"YYYY-MMM")</f>
        <v>2013-Sep</v>
      </c>
      <c r="T1191">
        <f>WEEKDAY(Sheet1[[#This Row],[Date]])</f>
        <v>2</v>
      </c>
      <c r="U1191" t="str">
        <f>TEXT(Sheet1[[#This Row],[Date]],"DDDD")</f>
        <v>Monday</v>
      </c>
      <c r="V1191" t="str">
        <f>"FM"&amp;MOD(MONTH(Sheet1[[#This Row],[Date]])-4,12)+1</f>
        <v>FM6</v>
      </c>
      <c r="W1191" t="str">
        <f>"Q"&amp;ROUNDUP(MONTH(Sheet1[[#This Row],[Date]])/3,0)</f>
        <v>Q3</v>
      </c>
      <c r="X1191" t="str">
        <f>"Q"&amp;INT(MOD(MONTH(Sheet1[[#This Row],[Date]])-4,12/3)+1)</f>
        <v>Q2</v>
      </c>
      <c r="Y1191" t="str" cm="1">
        <f t="array" ref="Y1191">_xlfn.IFS(ROUND(L1191,0)&lt;=1,"Need to improve 0-1",ROUND(L1191,0)&lt;=2,"Okay 1-2",ROUND(L1191,0)&lt;=3,"Good 2-3",ROUND(L1191,0)&lt;=4,"Great 3-4",ROUND(L1191,0)&lt;=5,"Excellent 4-5")</f>
        <v>Great 3-4</v>
      </c>
      <c r="Z1191" t="str">
        <f t="shared" si="18"/>
        <v>1000-2000</v>
      </c>
    </row>
    <row r="1192" spans="1:26" x14ac:dyDescent="0.3">
      <c r="A1192">
        <v>307818</v>
      </c>
      <c r="B1192" t="s">
        <v>2503</v>
      </c>
      <c r="C1192">
        <v>1</v>
      </c>
      <c r="D1192" t="s">
        <v>14</v>
      </c>
      <c r="E1192" t="s">
        <v>2504</v>
      </c>
      <c r="F1192" t="s">
        <v>16</v>
      </c>
      <c r="G1192" t="s">
        <v>21</v>
      </c>
      <c r="H1192" t="s">
        <v>16</v>
      </c>
      <c r="I1192">
        <v>3</v>
      </c>
      <c r="J1192">
        <v>177</v>
      </c>
      <c r="K1192">
        <v>1300</v>
      </c>
      <c r="L1192">
        <v>3.2</v>
      </c>
      <c r="M1192" t="s">
        <v>553</v>
      </c>
      <c r="N1192" t="str">
        <f>SUBSTITUTE(Sheet1[[#This Row],[Datekey_Opening]],"_","-")</f>
        <v>2011-9-17</v>
      </c>
      <c r="O1192">
        <f>YEAR(Sheet1[[#This Row],[Date]])</f>
        <v>2011</v>
      </c>
      <c r="P1192" t="str">
        <f>LOOKUP(Sheet1[[#This Row],[CountryCode]],$AI$4:$AI$18,$AJ$4:$AJ$18)</f>
        <v>India</v>
      </c>
      <c r="Q1192">
        <f>MONTH(Sheet1[[#This Row],[Date]])</f>
        <v>9</v>
      </c>
      <c r="R1192" t="str">
        <f>TEXT(Sheet1[[#This Row],[Date]],"MMMM")</f>
        <v>September</v>
      </c>
      <c r="S1192" t="str">
        <f>TEXT(Sheet1[[#This Row],[Date]],"YYYY-MMM")</f>
        <v>2011-Sep</v>
      </c>
      <c r="T1192">
        <f>WEEKDAY(Sheet1[[#This Row],[Date]])</f>
        <v>7</v>
      </c>
      <c r="U1192" t="str">
        <f>TEXT(Sheet1[[#This Row],[Date]],"DDDD")</f>
        <v>Saturday</v>
      </c>
      <c r="V1192" t="str">
        <f>"FM"&amp;MOD(MONTH(Sheet1[[#This Row],[Date]])-4,12)+1</f>
        <v>FM6</v>
      </c>
      <c r="W1192" t="str">
        <f>"Q"&amp;ROUNDUP(MONTH(Sheet1[[#This Row],[Date]])/3,0)</f>
        <v>Q3</v>
      </c>
      <c r="X1192" t="str">
        <f>"Q"&amp;INT(MOD(MONTH(Sheet1[[#This Row],[Date]])-4,12/3)+1)</f>
        <v>Q2</v>
      </c>
      <c r="Y1192" t="str" cm="1">
        <f t="array" ref="Y1192">_xlfn.IFS(ROUND(L1192,0)&lt;=1,"Need to improve 0-1",ROUND(L1192,0)&lt;=2,"Okay 1-2",ROUND(L1192,0)&lt;=3,"Good 2-3",ROUND(L1192,0)&lt;=4,"Great 3-4",ROUND(L1192,0)&lt;=5,"Excellent 4-5")</f>
        <v>Good 2-3</v>
      </c>
      <c r="Z1192" t="str">
        <f t="shared" si="18"/>
        <v>1000-2000</v>
      </c>
    </row>
    <row r="1193" spans="1:26" x14ac:dyDescent="0.3">
      <c r="A1193">
        <v>310332</v>
      </c>
      <c r="B1193" t="s">
        <v>2505</v>
      </c>
      <c r="C1193">
        <v>1</v>
      </c>
      <c r="D1193" t="s">
        <v>14</v>
      </c>
      <c r="E1193" t="s">
        <v>2506</v>
      </c>
      <c r="F1193" t="s">
        <v>21</v>
      </c>
      <c r="G1193" t="s">
        <v>16</v>
      </c>
      <c r="H1193" t="s">
        <v>16</v>
      </c>
      <c r="I1193">
        <v>3</v>
      </c>
      <c r="J1193">
        <v>286</v>
      </c>
      <c r="K1193">
        <v>1500</v>
      </c>
      <c r="L1193">
        <v>3.2</v>
      </c>
      <c r="M1193" t="s">
        <v>2507</v>
      </c>
      <c r="N1193" t="str">
        <f>SUBSTITUTE(Sheet1[[#This Row],[Datekey_Opening]],"_","-")</f>
        <v>2017-9-28</v>
      </c>
      <c r="O1193">
        <f>YEAR(Sheet1[[#This Row],[Date]])</f>
        <v>2017</v>
      </c>
      <c r="P1193" t="str">
        <f>LOOKUP(Sheet1[[#This Row],[CountryCode]],$AI$4:$AI$18,$AJ$4:$AJ$18)</f>
        <v>India</v>
      </c>
      <c r="Q1193">
        <f>MONTH(Sheet1[[#This Row],[Date]])</f>
        <v>9</v>
      </c>
      <c r="R1193" t="str">
        <f>TEXT(Sheet1[[#This Row],[Date]],"MMMM")</f>
        <v>September</v>
      </c>
      <c r="S1193" t="str">
        <f>TEXT(Sheet1[[#This Row],[Date]],"YYYY-MMM")</f>
        <v>2017-Sep</v>
      </c>
      <c r="T1193">
        <f>WEEKDAY(Sheet1[[#This Row],[Date]])</f>
        <v>5</v>
      </c>
      <c r="U1193" t="str">
        <f>TEXT(Sheet1[[#This Row],[Date]],"DDDD")</f>
        <v>Thursday</v>
      </c>
      <c r="V1193" t="str">
        <f>"FM"&amp;MOD(MONTH(Sheet1[[#This Row],[Date]])-4,12)+1</f>
        <v>FM6</v>
      </c>
      <c r="W1193" t="str">
        <f>"Q"&amp;ROUNDUP(MONTH(Sheet1[[#This Row],[Date]])/3,0)</f>
        <v>Q3</v>
      </c>
      <c r="X1193" t="str">
        <f>"Q"&amp;INT(MOD(MONTH(Sheet1[[#This Row],[Date]])-4,12/3)+1)</f>
        <v>Q2</v>
      </c>
      <c r="Y1193" t="str" cm="1">
        <f t="array" ref="Y1193">_xlfn.IFS(ROUND(L1193,0)&lt;=1,"Need to improve 0-1",ROUND(L1193,0)&lt;=2,"Okay 1-2",ROUND(L1193,0)&lt;=3,"Good 2-3",ROUND(L1193,0)&lt;=4,"Great 3-4",ROUND(L1193,0)&lt;=5,"Excellent 4-5")</f>
        <v>Good 2-3</v>
      </c>
      <c r="Z1193" t="str">
        <f t="shared" si="18"/>
        <v>1000-2000</v>
      </c>
    </row>
    <row r="1194" spans="1:26" x14ac:dyDescent="0.3">
      <c r="A1194">
        <v>8244</v>
      </c>
      <c r="B1194" t="s">
        <v>2508</v>
      </c>
      <c r="C1194">
        <v>1</v>
      </c>
      <c r="D1194" t="s">
        <v>14</v>
      </c>
      <c r="E1194" t="s">
        <v>2509</v>
      </c>
      <c r="F1194" t="s">
        <v>16</v>
      </c>
      <c r="G1194" t="s">
        <v>16</v>
      </c>
      <c r="H1194" t="s">
        <v>16</v>
      </c>
      <c r="I1194">
        <v>3</v>
      </c>
      <c r="J1194">
        <v>1569</v>
      </c>
      <c r="K1194">
        <v>1500</v>
      </c>
      <c r="L1194">
        <v>4.5999999999999996</v>
      </c>
      <c r="M1194" t="s">
        <v>1924</v>
      </c>
      <c r="N1194" t="str">
        <f>SUBSTITUTE(Sheet1[[#This Row],[Datekey_Opening]],"_","-")</f>
        <v>2015-9-9</v>
      </c>
      <c r="O1194">
        <f>YEAR(Sheet1[[#This Row],[Date]])</f>
        <v>2015</v>
      </c>
      <c r="P1194" t="str">
        <f>LOOKUP(Sheet1[[#This Row],[CountryCode]],$AI$4:$AI$18,$AJ$4:$AJ$18)</f>
        <v>India</v>
      </c>
      <c r="Q1194">
        <f>MONTH(Sheet1[[#This Row],[Date]])</f>
        <v>9</v>
      </c>
      <c r="R1194" t="str">
        <f>TEXT(Sheet1[[#This Row],[Date]],"MMMM")</f>
        <v>September</v>
      </c>
      <c r="S1194" t="str">
        <f>TEXT(Sheet1[[#This Row],[Date]],"YYYY-MMM")</f>
        <v>2015-Sep</v>
      </c>
      <c r="T1194">
        <f>WEEKDAY(Sheet1[[#This Row],[Date]])</f>
        <v>4</v>
      </c>
      <c r="U1194" t="str">
        <f>TEXT(Sheet1[[#This Row],[Date]],"DDDD")</f>
        <v>Wednesday</v>
      </c>
      <c r="V1194" t="str">
        <f>"FM"&amp;MOD(MONTH(Sheet1[[#This Row],[Date]])-4,12)+1</f>
        <v>FM6</v>
      </c>
      <c r="W1194" t="str">
        <f>"Q"&amp;ROUNDUP(MONTH(Sheet1[[#This Row],[Date]])/3,0)</f>
        <v>Q3</v>
      </c>
      <c r="X1194" t="str">
        <f>"Q"&amp;INT(MOD(MONTH(Sheet1[[#This Row],[Date]])-4,12/3)+1)</f>
        <v>Q2</v>
      </c>
      <c r="Y1194" t="str" cm="1">
        <f t="array" ref="Y1194">_xlfn.IFS(ROUND(L1194,0)&lt;=1,"Need to improve 0-1",ROUND(L1194,0)&lt;=2,"Okay 1-2",ROUND(L1194,0)&lt;=3,"Good 2-3",ROUND(L1194,0)&lt;=4,"Great 3-4",ROUND(L1194,0)&lt;=5,"Excellent 4-5")</f>
        <v>Excellent 4-5</v>
      </c>
      <c r="Z1194" t="str">
        <f t="shared" si="18"/>
        <v>1000-2000</v>
      </c>
    </row>
    <row r="1195" spans="1:26" x14ac:dyDescent="0.3">
      <c r="A1195">
        <v>2632</v>
      </c>
      <c r="B1195" t="s">
        <v>2510</v>
      </c>
      <c r="C1195">
        <v>1</v>
      </c>
      <c r="D1195" t="s">
        <v>14</v>
      </c>
      <c r="E1195" t="s">
        <v>2511</v>
      </c>
      <c r="F1195" t="s">
        <v>21</v>
      </c>
      <c r="G1195" t="s">
        <v>21</v>
      </c>
      <c r="H1195" t="s">
        <v>16</v>
      </c>
      <c r="I1195">
        <v>3</v>
      </c>
      <c r="J1195">
        <v>1330</v>
      </c>
      <c r="K1195">
        <v>1600</v>
      </c>
      <c r="L1195">
        <v>4.0999999999999996</v>
      </c>
      <c r="M1195" t="s">
        <v>363</v>
      </c>
      <c r="N1195" t="str">
        <f>SUBSTITUTE(Sheet1[[#This Row],[Datekey_Opening]],"_","-")</f>
        <v>2013-9-10</v>
      </c>
      <c r="O1195">
        <f>YEAR(Sheet1[[#This Row],[Date]])</f>
        <v>2013</v>
      </c>
      <c r="P1195" t="str">
        <f>LOOKUP(Sheet1[[#This Row],[CountryCode]],$AI$4:$AI$18,$AJ$4:$AJ$18)</f>
        <v>India</v>
      </c>
      <c r="Q1195">
        <f>MONTH(Sheet1[[#This Row],[Date]])</f>
        <v>9</v>
      </c>
      <c r="R1195" t="str">
        <f>TEXT(Sheet1[[#This Row],[Date]],"MMMM")</f>
        <v>September</v>
      </c>
      <c r="S1195" t="str">
        <f>TEXT(Sheet1[[#This Row],[Date]],"YYYY-MMM")</f>
        <v>2013-Sep</v>
      </c>
      <c r="T1195">
        <f>WEEKDAY(Sheet1[[#This Row],[Date]])</f>
        <v>3</v>
      </c>
      <c r="U1195" t="str">
        <f>TEXT(Sheet1[[#This Row],[Date]],"DDDD")</f>
        <v>Tuesday</v>
      </c>
      <c r="V1195" t="str">
        <f>"FM"&amp;MOD(MONTH(Sheet1[[#This Row],[Date]])-4,12)+1</f>
        <v>FM6</v>
      </c>
      <c r="W1195" t="str">
        <f>"Q"&amp;ROUNDUP(MONTH(Sheet1[[#This Row],[Date]])/3,0)</f>
        <v>Q3</v>
      </c>
      <c r="X1195" t="str">
        <f>"Q"&amp;INT(MOD(MONTH(Sheet1[[#This Row],[Date]])-4,12/3)+1)</f>
        <v>Q2</v>
      </c>
      <c r="Y1195" t="str" cm="1">
        <f t="array" ref="Y1195">_xlfn.IFS(ROUND(L1195,0)&lt;=1,"Need to improve 0-1",ROUND(L1195,0)&lt;=2,"Okay 1-2",ROUND(L1195,0)&lt;=3,"Good 2-3",ROUND(L1195,0)&lt;=4,"Great 3-4",ROUND(L1195,0)&lt;=5,"Excellent 4-5")</f>
        <v>Great 3-4</v>
      </c>
      <c r="Z1195" t="str">
        <f t="shared" si="18"/>
        <v>1000-2000</v>
      </c>
    </row>
    <row r="1196" spans="1:26" x14ac:dyDescent="0.3">
      <c r="A1196">
        <v>302456</v>
      </c>
      <c r="B1196" t="s">
        <v>2512</v>
      </c>
      <c r="C1196">
        <v>1</v>
      </c>
      <c r="D1196" t="s">
        <v>14</v>
      </c>
      <c r="E1196" t="s">
        <v>478</v>
      </c>
      <c r="F1196" t="s">
        <v>21</v>
      </c>
      <c r="G1196" t="s">
        <v>16</v>
      </c>
      <c r="H1196" t="s">
        <v>16</v>
      </c>
      <c r="I1196">
        <v>3</v>
      </c>
      <c r="J1196">
        <v>15</v>
      </c>
      <c r="K1196">
        <v>1200</v>
      </c>
      <c r="L1196">
        <v>2.8</v>
      </c>
      <c r="M1196" t="s">
        <v>1355</v>
      </c>
      <c r="N1196" t="str">
        <f>SUBSTITUTE(Sheet1[[#This Row],[Datekey_Opening]],"_","-")</f>
        <v>2017-9-3</v>
      </c>
      <c r="O1196">
        <f>YEAR(Sheet1[[#This Row],[Date]])</f>
        <v>2017</v>
      </c>
      <c r="P1196" t="str">
        <f>LOOKUP(Sheet1[[#This Row],[CountryCode]],$AI$4:$AI$18,$AJ$4:$AJ$18)</f>
        <v>India</v>
      </c>
      <c r="Q1196">
        <f>MONTH(Sheet1[[#This Row],[Date]])</f>
        <v>9</v>
      </c>
      <c r="R1196" t="str">
        <f>TEXT(Sheet1[[#This Row],[Date]],"MMMM")</f>
        <v>September</v>
      </c>
      <c r="S1196" t="str">
        <f>TEXT(Sheet1[[#This Row],[Date]],"YYYY-MMM")</f>
        <v>2017-Sep</v>
      </c>
      <c r="T1196">
        <f>WEEKDAY(Sheet1[[#This Row],[Date]])</f>
        <v>1</v>
      </c>
      <c r="U1196" t="str">
        <f>TEXT(Sheet1[[#This Row],[Date]],"DDDD")</f>
        <v>Sunday</v>
      </c>
      <c r="V1196" t="str">
        <f>"FM"&amp;MOD(MONTH(Sheet1[[#This Row],[Date]])-4,12)+1</f>
        <v>FM6</v>
      </c>
      <c r="W1196" t="str">
        <f>"Q"&amp;ROUNDUP(MONTH(Sheet1[[#This Row],[Date]])/3,0)</f>
        <v>Q3</v>
      </c>
      <c r="X1196" t="str">
        <f>"Q"&amp;INT(MOD(MONTH(Sheet1[[#This Row],[Date]])-4,12/3)+1)</f>
        <v>Q2</v>
      </c>
      <c r="Y1196" t="str" cm="1">
        <f t="array" ref="Y1196">_xlfn.IFS(ROUND(L1196,0)&lt;=1,"Need to improve 0-1",ROUND(L1196,0)&lt;=2,"Okay 1-2",ROUND(L1196,0)&lt;=3,"Good 2-3",ROUND(L1196,0)&lt;=4,"Great 3-4",ROUND(L1196,0)&lt;=5,"Excellent 4-5")</f>
        <v>Good 2-3</v>
      </c>
      <c r="Z1196" t="str">
        <f t="shared" si="18"/>
        <v>1000-2000</v>
      </c>
    </row>
    <row r="1197" spans="1:26" x14ac:dyDescent="0.3">
      <c r="A1197">
        <v>311766</v>
      </c>
      <c r="B1197" t="s">
        <v>2513</v>
      </c>
      <c r="C1197">
        <v>1</v>
      </c>
      <c r="D1197" t="s">
        <v>14</v>
      </c>
      <c r="E1197" t="s">
        <v>1755</v>
      </c>
      <c r="F1197" t="s">
        <v>21</v>
      </c>
      <c r="G1197" t="s">
        <v>16</v>
      </c>
      <c r="H1197" t="s">
        <v>16</v>
      </c>
      <c r="I1197">
        <v>3</v>
      </c>
      <c r="J1197">
        <v>7</v>
      </c>
      <c r="K1197">
        <v>1500</v>
      </c>
      <c r="L1197">
        <v>3</v>
      </c>
      <c r="M1197" t="s">
        <v>2514</v>
      </c>
      <c r="N1197" t="str">
        <f>SUBSTITUTE(Sheet1[[#This Row],[Datekey_Opening]],"_","-")</f>
        <v>2013-9-22</v>
      </c>
      <c r="O1197">
        <f>YEAR(Sheet1[[#This Row],[Date]])</f>
        <v>2013</v>
      </c>
      <c r="P1197" t="str">
        <f>LOOKUP(Sheet1[[#This Row],[CountryCode]],$AI$4:$AI$18,$AJ$4:$AJ$18)</f>
        <v>India</v>
      </c>
      <c r="Q1197">
        <f>MONTH(Sheet1[[#This Row],[Date]])</f>
        <v>9</v>
      </c>
      <c r="R1197" t="str">
        <f>TEXT(Sheet1[[#This Row],[Date]],"MMMM")</f>
        <v>September</v>
      </c>
      <c r="S1197" t="str">
        <f>TEXT(Sheet1[[#This Row],[Date]],"YYYY-MMM")</f>
        <v>2013-Sep</v>
      </c>
      <c r="T1197">
        <f>WEEKDAY(Sheet1[[#This Row],[Date]])</f>
        <v>1</v>
      </c>
      <c r="U1197" t="str">
        <f>TEXT(Sheet1[[#This Row],[Date]],"DDDD")</f>
        <v>Sunday</v>
      </c>
      <c r="V1197" t="str">
        <f>"FM"&amp;MOD(MONTH(Sheet1[[#This Row],[Date]])-4,12)+1</f>
        <v>FM6</v>
      </c>
      <c r="W1197" t="str">
        <f>"Q"&amp;ROUNDUP(MONTH(Sheet1[[#This Row],[Date]])/3,0)</f>
        <v>Q3</v>
      </c>
      <c r="X1197" t="str">
        <f>"Q"&amp;INT(MOD(MONTH(Sheet1[[#This Row],[Date]])-4,12/3)+1)</f>
        <v>Q2</v>
      </c>
      <c r="Y1197" t="str" cm="1">
        <f t="array" ref="Y1197">_xlfn.IFS(ROUND(L1197,0)&lt;=1,"Need to improve 0-1",ROUND(L1197,0)&lt;=2,"Okay 1-2",ROUND(L1197,0)&lt;=3,"Good 2-3",ROUND(L1197,0)&lt;=4,"Great 3-4",ROUND(L1197,0)&lt;=5,"Excellent 4-5")</f>
        <v>Good 2-3</v>
      </c>
      <c r="Z1197" t="str">
        <f t="shared" si="18"/>
        <v>1000-2000</v>
      </c>
    </row>
    <row r="1198" spans="1:26" x14ac:dyDescent="0.3">
      <c r="A1198">
        <v>452</v>
      </c>
      <c r="B1198" t="s">
        <v>2515</v>
      </c>
      <c r="C1198">
        <v>1</v>
      </c>
      <c r="D1198" t="s">
        <v>14</v>
      </c>
      <c r="E1198" t="s">
        <v>2516</v>
      </c>
      <c r="F1198" t="s">
        <v>21</v>
      </c>
      <c r="G1198" t="s">
        <v>16</v>
      </c>
      <c r="H1198" t="s">
        <v>16</v>
      </c>
      <c r="I1198">
        <v>3</v>
      </c>
      <c r="J1198">
        <v>168</v>
      </c>
      <c r="K1198">
        <v>1500</v>
      </c>
      <c r="L1198">
        <v>3.5</v>
      </c>
      <c r="M1198" t="s">
        <v>2517</v>
      </c>
      <c r="N1198" t="str">
        <f>SUBSTITUTE(Sheet1[[#This Row],[Datekey_Opening]],"_","-")</f>
        <v>2016-9-22</v>
      </c>
      <c r="O1198">
        <f>YEAR(Sheet1[[#This Row],[Date]])</f>
        <v>2016</v>
      </c>
      <c r="P1198" t="str">
        <f>LOOKUP(Sheet1[[#This Row],[CountryCode]],$AI$4:$AI$18,$AJ$4:$AJ$18)</f>
        <v>India</v>
      </c>
      <c r="Q1198">
        <f>MONTH(Sheet1[[#This Row],[Date]])</f>
        <v>9</v>
      </c>
      <c r="R1198" t="str">
        <f>TEXT(Sheet1[[#This Row],[Date]],"MMMM")</f>
        <v>September</v>
      </c>
      <c r="S1198" t="str">
        <f>TEXT(Sheet1[[#This Row],[Date]],"YYYY-MMM")</f>
        <v>2016-Sep</v>
      </c>
      <c r="T1198">
        <f>WEEKDAY(Sheet1[[#This Row],[Date]])</f>
        <v>5</v>
      </c>
      <c r="U1198" t="str">
        <f>TEXT(Sheet1[[#This Row],[Date]],"DDDD")</f>
        <v>Thursday</v>
      </c>
      <c r="V1198" t="str">
        <f>"FM"&amp;MOD(MONTH(Sheet1[[#This Row],[Date]])-4,12)+1</f>
        <v>FM6</v>
      </c>
      <c r="W1198" t="str">
        <f>"Q"&amp;ROUNDUP(MONTH(Sheet1[[#This Row],[Date]])/3,0)</f>
        <v>Q3</v>
      </c>
      <c r="X1198" t="str">
        <f>"Q"&amp;INT(MOD(MONTH(Sheet1[[#This Row],[Date]])-4,12/3)+1)</f>
        <v>Q2</v>
      </c>
      <c r="Y1198" t="str" cm="1">
        <f t="array" ref="Y1198">_xlfn.IFS(ROUND(L1198,0)&lt;=1,"Need to improve 0-1",ROUND(L1198,0)&lt;=2,"Okay 1-2",ROUND(L1198,0)&lt;=3,"Good 2-3",ROUND(L1198,0)&lt;=4,"Great 3-4",ROUND(L1198,0)&lt;=5,"Excellent 4-5")</f>
        <v>Great 3-4</v>
      </c>
      <c r="Z1198" t="str">
        <f t="shared" si="18"/>
        <v>1000-2000</v>
      </c>
    </row>
    <row r="1199" spans="1:26" x14ac:dyDescent="0.3">
      <c r="A1199">
        <v>309542</v>
      </c>
      <c r="B1199" t="s">
        <v>2518</v>
      </c>
      <c r="C1199">
        <v>1</v>
      </c>
      <c r="D1199" t="s">
        <v>14</v>
      </c>
      <c r="E1199" t="s">
        <v>2519</v>
      </c>
      <c r="F1199" t="s">
        <v>21</v>
      </c>
      <c r="G1199" t="s">
        <v>21</v>
      </c>
      <c r="H1199" t="s">
        <v>16</v>
      </c>
      <c r="I1199">
        <v>3</v>
      </c>
      <c r="J1199">
        <v>391</v>
      </c>
      <c r="K1199">
        <v>1400</v>
      </c>
      <c r="L1199">
        <v>3.4</v>
      </c>
      <c r="M1199" t="s">
        <v>30</v>
      </c>
      <c r="N1199" t="str">
        <f>SUBSTITUTE(Sheet1[[#This Row],[Datekey_Opening]],"_","-")</f>
        <v>2011-9-16</v>
      </c>
      <c r="O1199">
        <f>YEAR(Sheet1[[#This Row],[Date]])</f>
        <v>2011</v>
      </c>
      <c r="P1199" t="str">
        <f>LOOKUP(Sheet1[[#This Row],[CountryCode]],$AI$4:$AI$18,$AJ$4:$AJ$18)</f>
        <v>India</v>
      </c>
      <c r="Q1199">
        <f>MONTH(Sheet1[[#This Row],[Date]])</f>
        <v>9</v>
      </c>
      <c r="R1199" t="str">
        <f>TEXT(Sheet1[[#This Row],[Date]],"MMMM")</f>
        <v>September</v>
      </c>
      <c r="S1199" t="str">
        <f>TEXT(Sheet1[[#This Row],[Date]],"YYYY-MMM")</f>
        <v>2011-Sep</v>
      </c>
      <c r="T1199">
        <f>WEEKDAY(Sheet1[[#This Row],[Date]])</f>
        <v>6</v>
      </c>
      <c r="U1199" t="str">
        <f>TEXT(Sheet1[[#This Row],[Date]],"DDDD")</f>
        <v>Friday</v>
      </c>
      <c r="V1199" t="str">
        <f>"FM"&amp;MOD(MONTH(Sheet1[[#This Row],[Date]])-4,12)+1</f>
        <v>FM6</v>
      </c>
      <c r="W1199" t="str">
        <f>"Q"&amp;ROUNDUP(MONTH(Sheet1[[#This Row],[Date]])/3,0)</f>
        <v>Q3</v>
      </c>
      <c r="X1199" t="str">
        <f>"Q"&amp;INT(MOD(MONTH(Sheet1[[#This Row],[Date]])-4,12/3)+1)</f>
        <v>Q2</v>
      </c>
      <c r="Y1199" t="str" cm="1">
        <f t="array" ref="Y1199">_xlfn.IFS(ROUND(L1199,0)&lt;=1,"Need to improve 0-1",ROUND(L1199,0)&lt;=2,"Okay 1-2",ROUND(L1199,0)&lt;=3,"Good 2-3",ROUND(L1199,0)&lt;=4,"Great 3-4",ROUND(L1199,0)&lt;=5,"Excellent 4-5")</f>
        <v>Good 2-3</v>
      </c>
      <c r="Z1199" t="str">
        <f t="shared" si="18"/>
        <v>1000-2000</v>
      </c>
    </row>
    <row r="1200" spans="1:26" x14ac:dyDescent="0.3">
      <c r="A1200">
        <v>309383</v>
      </c>
      <c r="B1200" t="s">
        <v>2520</v>
      </c>
      <c r="C1200">
        <v>1</v>
      </c>
      <c r="D1200" t="s">
        <v>14</v>
      </c>
      <c r="E1200" t="s">
        <v>2216</v>
      </c>
      <c r="F1200" t="s">
        <v>21</v>
      </c>
      <c r="G1200" t="s">
        <v>16</v>
      </c>
      <c r="H1200" t="s">
        <v>16</v>
      </c>
      <c r="I1200">
        <v>3</v>
      </c>
      <c r="J1200">
        <v>140</v>
      </c>
      <c r="K1200">
        <v>1300</v>
      </c>
      <c r="L1200">
        <v>3.4</v>
      </c>
      <c r="M1200" t="s">
        <v>2507</v>
      </c>
      <c r="N1200" t="str">
        <f>SUBSTITUTE(Sheet1[[#This Row],[Datekey_Opening]],"_","-")</f>
        <v>2017-9-28</v>
      </c>
      <c r="O1200">
        <f>YEAR(Sheet1[[#This Row],[Date]])</f>
        <v>2017</v>
      </c>
      <c r="P1200" t="str">
        <f>LOOKUP(Sheet1[[#This Row],[CountryCode]],$AI$4:$AI$18,$AJ$4:$AJ$18)</f>
        <v>India</v>
      </c>
      <c r="Q1200">
        <f>MONTH(Sheet1[[#This Row],[Date]])</f>
        <v>9</v>
      </c>
      <c r="R1200" t="str">
        <f>TEXT(Sheet1[[#This Row],[Date]],"MMMM")</f>
        <v>September</v>
      </c>
      <c r="S1200" t="str">
        <f>TEXT(Sheet1[[#This Row],[Date]],"YYYY-MMM")</f>
        <v>2017-Sep</v>
      </c>
      <c r="T1200">
        <f>WEEKDAY(Sheet1[[#This Row],[Date]])</f>
        <v>5</v>
      </c>
      <c r="U1200" t="str">
        <f>TEXT(Sheet1[[#This Row],[Date]],"DDDD")</f>
        <v>Thursday</v>
      </c>
      <c r="V1200" t="str">
        <f>"FM"&amp;MOD(MONTH(Sheet1[[#This Row],[Date]])-4,12)+1</f>
        <v>FM6</v>
      </c>
      <c r="W1200" t="str">
        <f>"Q"&amp;ROUNDUP(MONTH(Sheet1[[#This Row],[Date]])/3,0)</f>
        <v>Q3</v>
      </c>
      <c r="X1200" t="str">
        <f>"Q"&amp;INT(MOD(MONTH(Sheet1[[#This Row],[Date]])-4,12/3)+1)</f>
        <v>Q2</v>
      </c>
      <c r="Y1200" t="str" cm="1">
        <f t="array" ref="Y1200">_xlfn.IFS(ROUND(L1200,0)&lt;=1,"Need to improve 0-1",ROUND(L1200,0)&lt;=2,"Okay 1-2",ROUND(L1200,0)&lt;=3,"Good 2-3",ROUND(L1200,0)&lt;=4,"Great 3-4",ROUND(L1200,0)&lt;=5,"Excellent 4-5")</f>
        <v>Good 2-3</v>
      </c>
      <c r="Z1200" t="str">
        <f t="shared" si="18"/>
        <v>1000-2000</v>
      </c>
    </row>
    <row r="1201" spans="1:26" x14ac:dyDescent="0.3">
      <c r="A1201">
        <v>302381</v>
      </c>
      <c r="B1201" t="s">
        <v>467</v>
      </c>
      <c r="C1201">
        <v>1</v>
      </c>
      <c r="D1201" t="s">
        <v>14</v>
      </c>
      <c r="E1201" t="s">
        <v>362</v>
      </c>
      <c r="F1201" t="s">
        <v>21</v>
      </c>
      <c r="G1201" t="s">
        <v>16</v>
      </c>
      <c r="H1201" t="s">
        <v>16</v>
      </c>
      <c r="I1201">
        <v>3</v>
      </c>
      <c r="J1201">
        <v>249</v>
      </c>
      <c r="K1201">
        <v>1300</v>
      </c>
      <c r="L1201">
        <v>2.8</v>
      </c>
      <c r="M1201" t="s">
        <v>2521</v>
      </c>
      <c r="N1201" t="str">
        <f>SUBSTITUTE(Sheet1[[#This Row],[Datekey_Opening]],"_","-")</f>
        <v>2010-9-16</v>
      </c>
      <c r="O1201">
        <f>YEAR(Sheet1[[#This Row],[Date]])</f>
        <v>2010</v>
      </c>
      <c r="P1201" t="str">
        <f>LOOKUP(Sheet1[[#This Row],[CountryCode]],$AI$4:$AI$18,$AJ$4:$AJ$18)</f>
        <v>India</v>
      </c>
      <c r="Q1201">
        <f>MONTH(Sheet1[[#This Row],[Date]])</f>
        <v>9</v>
      </c>
      <c r="R1201" t="str">
        <f>TEXT(Sheet1[[#This Row],[Date]],"MMMM")</f>
        <v>September</v>
      </c>
      <c r="S1201" t="str">
        <f>TEXT(Sheet1[[#This Row],[Date]],"YYYY-MMM")</f>
        <v>2010-Sep</v>
      </c>
      <c r="T1201">
        <f>WEEKDAY(Sheet1[[#This Row],[Date]])</f>
        <v>5</v>
      </c>
      <c r="U1201" t="str">
        <f>TEXT(Sheet1[[#This Row],[Date]],"DDDD")</f>
        <v>Thursday</v>
      </c>
      <c r="V1201" t="str">
        <f>"FM"&amp;MOD(MONTH(Sheet1[[#This Row],[Date]])-4,12)+1</f>
        <v>FM6</v>
      </c>
      <c r="W1201" t="str">
        <f>"Q"&amp;ROUNDUP(MONTH(Sheet1[[#This Row],[Date]])/3,0)</f>
        <v>Q3</v>
      </c>
      <c r="X1201" t="str">
        <f>"Q"&amp;INT(MOD(MONTH(Sheet1[[#This Row],[Date]])-4,12/3)+1)</f>
        <v>Q2</v>
      </c>
      <c r="Y1201" t="str" cm="1">
        <f t="array" ref="Y1201">_xlfn.IFS(ROUND(L1201,0)&lt;=1,"Need to improve 0-1",ROUND(L1201,0)&lt;=2,"Okay 1-2",ROUND(L1201,0)&lt;=3,"Good 2-3",ROUND(L1201,0)&lt;=4,"Great 3-4",ROUND(L1201,0)&lt;=5,"Excellent 4-5")</f>
        <v>Good 2-3</v>
      </c>
      <c r="Z1201" t="str">
        <f t="shared" si="18"/>
        <v>1000-2000</v>
      </c>
    </row>
    <row r="1202" spans="1:26" x14ac:dyDescent="0.3">
      <c r="A1202">
        <v>18037817</v>
      </c>
      <c r="B1202" t="s">
        <v>2522</v>
      </c>
      <c r="C1202">
        <v>1</v>
      </c>
      <c r="D1202" t="s">
        <v>14</v>
      </c>
      <c r="E1202" t="s">
        <v>2523</v>
      </c>
      <c r="F1202" t="s">
        <v>21</v>
      </c>
      <c r="G1202" t="s">
        <v>16</v>
      </c>
      <c r="H1202" t="s">
        <v>16</v>
      </c>
      <c r="I1202">
        <v>3</v>
      </c>
      <c r="J1202">
        <v>778</v>
      </c>
      <c r="K1202">
        <v>1500</v>
      </c>
      <c r="L1202">
        <v>4.5</v>
      </c>
      <c r="M1202" t="s">
        <v>2524</v>
      </c>
      <c r="N1202" t="str">
        <f>SUBSTITUTE(Sheet1[[#This Row],[Datekey_Opening]],"_","-")</f>
        <v>2015-9-11</v>
      </c>
      <c r="O1202">
        <f>YEAR(Sheet1[[#This Row],[Date]])</f>
        <v>2015</v>
      </c>
      <c r="P1202" t="str">
        <f>LOOKUP(Sheet1[[#This Row],[CountryCode]],$AI$4:$AI$18,$AJ$4:$AJ$18)</f>
        <v>India</v>
      </c>
      <c r="Q1202">
        <f>MONTH(Sheet1[[#This Row],[Date]])</f>
        <v>9</v>
      </c>
      <c r="R1202" t="str">
        <f>TEXT(Sheet1[[#This Row],[Date]],"MMMM")</f>
        <v>September</v>
      </c>
      <c r="S1202" t="str">
        <f>TEXT(Sheet1[[#This Row],[Date]],"YYYY-MMM")</f>
        <v>2015-Sep</v>
      </c>
      <c r="T1202">
        <f>WEEKDAY(Sheet1[[#This Row],[Date]])</f>
        <v>6</v>
      </c>
      <c r="U1202" t="str">
        <f>TEXT(Sheet1[[#This Row],[Date]],"DDDD")</f>
        <v>Friday</v>
      </c>
      <c r="V1202" t="str">
        <f>"FM"&amp;MOD(MONTH(Sheet1[[#This Row],[Date]])-4,12)+1</f>
        <v>FM6</v>
      </c>
      <c r="W1202" t="str">
        <f>"Q"&amp;ROUNDUP(MONTH(Sheet1[[#This Row],[Date]])/3,0)</f>
        <v>Q3</v>
      </c>
      <c r="X1202" t="str">
        <f>"Q"&amp;INT(MOD(MONTH(Sheet1[[#This Row],[Date]])-4,12/3)+1)</f>
        <v>Q2</v>
      </c>
      <c r="Y1202" t="str" cm="1">
        <f t="array" ref="Y1202">_xlfn.IFS(ROUND(L1202,0)&lt;=1,"Need to improve 0-1",ROUND(L1202,0)&lt;=2,"Okay 1-2",ROUND(L1202,0)&lt;=3,"Good 2-3",ROUND(L1202,0)&lt;=4,"Great 3-4",ROUND(L1202,0)&lt;=5,"Excellent 4-5")</f>
        <v>Excellent 4-5</v>
      </c>
      <c r="Z1202" t="str">
        <f t="shared" si="18"/>
        <v>1000-2000</v>
      </c>
    </row>
    <row r="1203" spans="1:26" x14ac:dyDescent="0.3">
      <c r="A1203">
        <v>18254514</v>
      </c>
      <c r="B1203" t="s">
        <v>2525</v>
      </c>
      <c r="C1203">
        <v>1</v>
      </c>
      <c r="D1203" t="s">
        <v>14</v>
      </c>
      <c r="E1203" t="s">
        <v>2526</v>
      </c>
      <c r="F1203" t="s">
        <v>16</v>
      </c>
      <c r="G1203" t="s">
        <v>16</v>
      </c>
      <c r="H1203" t="s">
        <v>16</v>
      </c>
      <c r="I1203">
        <v>3</v>
      </c>
      <c r="J1203">
        <v>289</v>
      </c>
      <c r="K1203">
        <v>1300</v>
      </c>
      <c r="L1203">
        <v>4.2</v>
      </c>
      <c r="M1203" t="s">
        <v>2527</v>
      </c>
      <c r="N1203" t="str">
        <f>SUBSTITUTE(Sheet1[[#This Row],[Datekey_Opening]],"_","-")</f>
        <v>2014-9-11</v>
      </c>
      <c r="O1203">
        <f>YEAR(Sheet1[[#This Row],[Date]])</f>
        <v>2014</v>
      </c>
      <c r="P1203" t="str">
        <f>LOOKUP(Sheet1[[#This Row],[CountryCode]],$AI$4:$AI$18,$AJ$4:$AJ$18)</f>
        <v>India</v>
      </c>
      <c r="Q1203">
        <f>MONTH(Sheet1[[#This Row],[Date]])</f>
        <v>9</v>
      </c>
      <c r="R1203" t="str">
        <f>TEXT(Sheet1[[#This Row],[Date]],"MMMM")</f>
        <v>September</v>
      </c>
      <c r="S1203" t="str">
        <f>TEXT(Sheet1[[#This Row],[Date]],"YYYY-MMM")</f>
        <v>2014-Sep</v>
      </c>
      <c r="T1203">
        <f>WEEKDAY(Sheet1[[#This Row],[Date]])</f>
        <v>5</v>
      </c>
      <c r="U1203" t="str">
        <f>TEXT(Sheet1[[#This Row],[Date]],"DDDD")</f>
        <v>Thursday</v>
      </c>
      <c r="V1203" t="str">
        <f>"FM"&amp;MOD(MONTH(Sheet1[[#This Row],[Date]])-4,12)+1</f>
        <v>FM6</v>
      </c>
      <c r="W1203" t="str">
        <f>"Q"&amp;ROUNDUP(MONTH(Sheet1[[#This Row],[Date]])/3,0)</f>
        <v>Q3</v>
      </c>
      <c r="X1203" t="str">
        <f>"Q"&amp;INT(MOD(MONTH(Sheet1[[#This Row],[Date]])-4,12/3)+1)</f>
        <v>Q2</v>
      </c>
      <c r="Y1203" t="str" cm="1">
        <f t="array" ref="Y1203">_xlfn.IFS(ROUND(L1203,0)&lt;=1,"Need to improve 0-1",ROUND(L1203,0)&lt;=2,"Okay 1-2",ROUND(L1203,0)&lt;=3,"Good 2-3",ROUND(L1203,0)&lt;=4,"Great 3-4",ROUND(L1203,0)&lt;=5,"Excellent 4-5")</f>
        <v>Great 3-4</v>
      </c>
      <c r="Z1203" t="str">
        <f t="shared" si="18"/>
        <v>1000-2000</v>
      </c>
    </row>
    <row r="1204" spans="1:26" x14ac:dyDescent="0.3">
      <c r="A1204">
        <v>3921</v>
      </c>
      <c r="B1204" t="s">
        <v>2528</v>
      </c>
      <c r="C1204">
        <v>1</v>
      </c>
      <c r="D1204" t="s">
        <v>14</v>
      </c>
      <c r="E1204" t="s">
        <v>426</v>
      </c>
      <c r="F1204" t="s">
        <v>21</v>
      </c>
      <c r="G1204" t="s">
        <v>21</v>
      </c>
      <c r="H1204" t="s">
        <v>16</v>
      </c>
      <c r="I1204">
        <v>3</v>
      </c>
      <c r="J1204">
        <v>385</v>
      </c>
      <c r="K1204">
        <v>1800</v>
      </c>
      <c r="L1204">
        <v>3.5</v>
      </c>
      <c r="M1204" t="s">
        <v>1536</v>
      </c>
      <c r="N1204" t="str">
        <f>SUBSTITUTE(Sheet1[[#This Row],[Datekey_Opening]],"_","-")</f>
        <v>2011-9-2</v>
      </c>
      <c r="O1204">
        <f>YEAR(Sheet1[[#This Row],[Date]])</f>
        <v>2011</v>
      </c>
      <c r="P1204" t="str">
        <f>LOOKUP(Sheet1[[#This Row],[CountryCode]],$AI$4:$AI$18,$AJ$4:$AJ$18)</f>
        <v>India</v>
      </c>
      <c r="Q1204">
        <f>MONTH(Sheet1[[#This Row],[Date]])</f>
        <v>9</v>
      </c>
      <c r="R1204" t="str">
        <f>TEXT(Sheet1[[#This Row],[Date]],"MMMM")</f>
        <v>September</v>
      </c>
      <c r="S1204" t="str">
        <f>TEXT(Sheet1[[#This Row],[Date]],"YYYY-MMM")</f>
        <v>2011-Sep</v>
      </c>
      <c r="T1204">
        <f>WEEKDAY(Sheet1[[#This Row],[Date]])</f>
        <v>6</v>
      </c>
      <c r="U1204" t="str">
        <f>TEXT(Sheet1[[#This Row],[Date]],"DDDD")</f>
        <v>Friday</v>
      </c>
      <c r="V1204" t="str">
        <f>"FM"&amp;MOD(MONTH(Sheet1[[#This Row],[Date]])-4,12)+1</f>
        <v>FM6</v>
      </c>
      <c r="W1204" t="str">
        <f>"Q"&amp;ROUNDUP(MONTH(Sheet1[[#This Row],[Date]])/3,0)</f>
        <v>Q3</v>
      </c>
      <c r="X1204" t="str">
        <f>"Q"&amp;INT(MOD(MONTH(Sheet1[[#This Row],[Date]])-4,12/3)+1)</f>
        <v>Q2</v>
      </c>
      <c r="Y1204" t="str" cm="1">
        <f t="array" ref="Y1204">_xlfn.IFS(ROUND(L1204,0)&lt;=1,"Need to improve 0-1",ROUND(L1204,0)&lt;=2,"Okay 1-2",ROUND(L1204,0)&lt;=3,"Good 2-3",ROUND(L1204,0)&lt;=4,"Great 3-4",ROUND(L1204,0)&lt;=5,"Excellent 4-5")</f>
        <v>Great 3-4</v>
      </c>
      <c r="Z1204" t="str">
        <f t="shared" si="18"/>
        <v>1000-2000</v>
      </c>
    </row>
    <row r="1205" spans="1:26" x14ac:dyDescent="0.3">
      <c r="A1205">
        <v>131</v>
      </c>
      <c r="B1205" t="s">
        <v>2529</v>
      </c>
      <c r="C1205">
        <v>1</v>
      </c>
      <c r="D1205" t="s">
        <v>14</v>
      </c>
      <c r="E1205" t="s">
        <v>1541</v>
      </c>
      <c r="F1205" t="s">
        <v>21</v>
      </c>
      <c r="G1205" t="s">
        <v>21</v>
      </c>
      <c r="H1205" t="s">
        <v>16</v>
      </c>
      <c r="I1205">
        <v>3</v>
      </c>
      <c r="J1205">
        <v>350</v>
      </c>
      <c r="K1205">
        <v>1700</v>
      </c>
      <c r="L1205">
        <v>3.6</v>
      </c>
      <c r="M1205" t="s">
        <v>22</v>
      </c>
      <c r="N1205" t="str">
        <f>SUBSTITUTE(Sheet1[[#This Row],[Datekey_Opening]],"_","-")</f>
        <v>2018-9-25</v>
      </c>
      <c r="O1205">
        <f>YEAR(Sheet1[[#This Row],[Date]])</f>
        <v>2018</v>
      </c>
      <c r="P1205" t="str">
        <f>LOOKUP(Sheet1[[#This Row],[CountryCode]],$AI$4:$AI$18,$AJ$4:$AJ$18)</f>
        <v>India</v>
      </c>
      <c r="Q1205">
        <f>MONTH(Sheet1[[#This Row],[Date]])</f>
        <v>9</v>
      </c>
      <c r="R1205" t="str">
        <f>TEXT(Sheet1[[#This Row],[Date]],"MMMM")</f>
        <v>September</v>
      </c>
      <c r="S1205" t="str">
        <f>TEXT(Sheet1[[#This Row],[Date]],"YYYY-MMM")</f>
        <v>2018-Sep</v>
      </c>
      <c r="T1205">
        <f>WEEKDAY(Sheet1[[#This Row],[Date]])</f>
        <v>3</v>
      </c>
      <c r="U1205" t="str">
        <f>TEXT(Sheet1[[#This Row],[Date]],"DDDD")</f>
        <v>Tuesday</v>
      </c>
      <c r="V1205" t="str">
        <f>"FM"&amp;MOD(MONTH(Sheet1[[#This Row],[Date]])-4,12)+1</f>
        <v>FM6</v>
      </c>
      <c r="W1205" t="str">
        <f>"Q"&amp;ROUNDUP(MONTH(Sheet1[[#This Row],[Date]])/3,0)</f>
        <v>Q3</v>
      </c>
      <c r="X1205" t="str">
        <f>"Q"&amp;INT(MOD(MONTH(Sheet1[[#This Row],[Date]])-4,12/3)+1)</f>
        <v>Q2</v>
      </c>
      <c r="Y1205" t="str" cm="1">
        <f t="array" ref="Y1205">_xlfn.IFS(ROUND(L1205,0)&lt;=1,"Need to improve 0-1",ROUND(L1205,0)&lt;=2,"Okay 1-2",ROUND(L1205,0)&lt;=3,"Good 2-3",ROUND(L1205,0)&lt;=4,"Great 3-4",ROUND(L1205,0)&lt;=5,"Excellent 4-5")</f>
        <v>Great 3-4</v>
      </c>
      <c r="Z1205" t="str">
        <f t="shared" si="18"/>
        <v>1000-2000</v>
      </c>
    </row>
    <row r="1206" spans="1:26" x14ac:dyDescent="0.3">
      <c r="A1206">
        <v>1547</v>
      </c>
      <c r="B1206" t="s">
        <v>2530</v>
      </c>
      <c r="C1206">
        <v>1</v>
      </c>
      <c r="D1206" t="s">
        <v>14</v>
      </c>
      <c r="E1206" t="s">
        <v>584</v>
      </c>
      <c r="F1206" t="s">
        <v>21</v>
      </c>
      <c r="G1206" t="s">
        <v>16</v>
      </c>
      <c r="H1206" t="s">
        <v>16</v>
      </c>
      <c r="I1206">
        <v>3</v>
      </c>
      <c r="J1206">
        <v>132</v>
      </c>
      <c r="K1206">
        <v>1200</v>
      </c>
      <c r="L1206">
        <v>2.7</v>
      </c>
      <c r="M1206" t="s">
        <v>1679</v>
      </c>
      <c r="N1206" t="str">
        <f>SUBSTITUTE(Sheet1[[#This Row],[Datekey_Opening]],"_","-")</f>
        <v>2014-9-23</v>
      </c>
      <c r="O1206">
        <f>YEAR(Sheet1[[#This Row],[Date]])</f>
        <v>2014</v>
      </c>
      <c r="P1206" t="str">
        <f>LOOKUP(Sheet1[[#This Row],[CountryCode]],$AI$4:$AI$18,$AJ$4:$AJ$18)</f>
        <v>India</v>
      </c>
      <c r="Q1206">
        <f>MONTH(Sheet1[[#This Row],[Date]])</f>
        <v>9</v>
      </c>
      <c r="R1206" t="str">
        <f>TEXT(Sheet1[[#This Row],[Date]],"MMMM")</f>
        <v>September</v>
      </c>
      <c r="S1206" t="str">
        <f>TEXT(Sheet1[[#This Row],[Date]],"YYYY-MMM")</f>
        <v>2014-Sep</v>
      </c>
      <c r="T1206">
        <f>WEEKDAY(Sheet1[[#This Row],[Date]])</f>
        <v>3</v>
      </c>
      <c r="U1206" t="str">
        <f>TEXT(Sheet1[[#This Row],[Date]],"DDDD")</f>
        <v>Tuesday</v>
      </c>
      <c r="V1206" t="str">
        <f>"FM"&amp;MOD(MONTH(Sheet1[[#This Row],[Date]])-4,12)+1</f>
        <v>FM6</v>
      </c>
      <c r="W1206" t="str">
        <f>"Q"&amp;ROUNDUP(MONTH(Sheet1[[#This Row],[Date]])/3,0)</f>
        <v>Q3</v>
      </c>
      <c r="X1206" t="str">
        <f>"Q"&amp;INT(MOD(MONTH(Sheet1[[#This Row],[Date]])-4,12/3)+1)</f>
        <v>Q2</v>
      </c>
      <c r="Y1206" t="str" cm="1">
        <f t="array" ref="Y1206">_xlfn.IFS(ROUND(L1206,0)&lt;=1,"Need to improve 0-1",ROUND(L1206,0)&lt;=2,"Okay 1-2",ROUND(L1206,0)&lt;=3,"Good 2-3",ROUND(L1206,0)&lt;=4,"Great 3-4",ROUND(L1206,0)&lt;=5,"Excellent 4-5")</f>
        <v>Good 2-3</v>
      </c>
      <c r="Z1206" t="str">
        <f t="shared" si="18"/>
        <v>1000-2000</v>
      </c>
    </row>
    <row r="1207" spans="1:26" x14ac:dyDescent="0.3">
      <c r="A1207">
        <v>234</v>
      </c>
      <c r="B1207" t="s">
        <v>2531</v>
      </c>
      <c r="C1207">
        <v>1</v>
      </c>
      <c r="D1207" t="s">
        <v>14</v>
      </c>
      <c r="E1207" t="s">
        <v>2532</v>
      </c>
      <c r="F1207" t="s">
        <v>16</v>
      </c>
      <c r="G1207" t="s">
        <v>21</v>
      </c>
      <c r="H1207" t="s">
        <v>16</v>
      </c>
      <c r="I1207">
        <v>3</v>
      </c>
      <c r="J1207">
        <v>145</v>
      </c>
      <c r="K1207">
        <v>1100</v>
      </c>
      <c r="L1207">
        <v>3</v>
      </c>
      <c r="M1207" t="s">
        <v>377</v>
      </c>
      <c r="N1207" t="str">
        <f>SUBSTITUTE(Sheet1[[#This Row],[Datekey_Opening]],"_","-")</f>
        <v>2018-9-24</v>
      </c>
      <c r="O1207">
        <f>YEAR(Sheet1[[#This Row],[Date]])</f>
        <v>2018</v>
      </c>
      <c r="P1207" t="str">
        <f>LOOKUP(Sheet1[[#This Row],[CountryCode]],$AI$4:$AI$18,$AJ$4:$AJ$18)</f>
        <v>India</v>
      </c>
      <c r="Q1207">
        <f>MONTH(Sheet1[[#This Row],[Date]])</f>
        <v>9</v>
      </c>
      <c r="R1207" t="str">
        <f>TEXT(Sheet1[[#This Row],[Date]],"MMMM")</f>
        <v>September</v>
      </c>
      <c r="S1207" t="str">
        <f>TEXT(Sheet1[[#This Row],[Date]],"YYYY-MMM")</f>
        <v>2018-Sep</v>
      </c>
      <c r="T1207">
        <f>WEEKDAY(Sheet1[[#This Row],[Date]])</f>
        <v>2</v>
      </c>
      <c r="U1207" t="str">
        <f>TEXT(Sheet1[[#This Row],[Date]],"DDDD")</f>
        <v>Monday</v>
      </c>
      <c r="V1207" t="str">
        <f>"FM"&amp;MOD(MONTH(Sheet1[[#This Row],[Date]])-4,12)+1</f>
        <v>FM6</v>
      </c>
      <c r="W1207" t="str">
        <f>"Q"&amp;ROUNDUP(MONTH(Sheet1[[#This Row],[Date]])/3,0)</f>
        <v>Q3</v>
      </c>
      <c r="X1207" t="str">
        <f>"Q"&amp;INT(MOD(MONTH(Sheet1[[#This Row],[Date]])-4,12/3)+1)</f>
        <v>Q2</v>
      </c>
      <c r="Y1207" t="str" cm="1">
        <f t="array" ref="Y1207">_xlfn.IFS(ROUND(L1207,0)&lt;=1,"Need to improve 0-1",ROUND(L1207,0)&lt;=2,"Okay 1-2",ROUND(L1207,0)&lt;=3,"Good 2-3",ROUND(L1207,0)&lt;=4,"Great 3-4",ROUND(L1207,0)&lt;=5,"Excellent 4-5")</f>
        <v>Good 2-3</v>
      </c>
      <c r="Z1207" t="str">
        <f t="shared" si="18"/>
        <v>1000-2000</v>
      </c>
    </row>
    <row r="1208" spans="1:26" x14ac:dyDescent="0.3">
      <c r="A1208">
        <v>18414499</v>
      </c>
      <c r="B1208" t="s">
        <v>2533</v>
      </c>
      <c r="C1208">
        <v>1</v>
      </c>
      <c r="D1208" t="s">
        <v>14</v>
      </c>
      <c r="E1208" t="s">
        <v>1811</v>
      </c>
      <c r="F1208" t="s">
        <v>21</v>
      </c>
      <c r="G1208" t="s">
        <v>16</v>
      </c>
      <c r="H1208" t="s">
        <v>16</v>
      </c>
      <c r="I1208">
        <v>3</v>
      </c>
      <c r="J1208">
        <v>188</v>
      </c>
      <c r="K1208">
        <v>1500</v>
      </c>
      <c r="L1208">
        <v>3.9</v>
      </c>
      <c r="M1208" t="s">
        <v>2534</v>
      </c>
      <c r="N1208" t="str">
        <f>SUBSTITUTE(Sheet1[[#This Row],[Datekey_Opening]],"_","-")</f>
        <v>2016-8-28</v>
      </c>
      <c r="O1208">
        <f>YEAR(Sheet1[[#This Row],[Date]])</f>
        <v>2016</v>
      </c>
      <c r="P1208" t="str">
        <f>LOOKUP(Sheet1[[#This Row],[CountryCode]],$AI$4:$AI$18,$AJ$4:$AJ$18)</f>
        <v>India</v>
      </c>
      <c r="Q1208">
        <f>MONTH(Sheet1[[#This Row],[Date]])</f>
        <v>8</v>
      </c>
      <c r="R1208" t="str">
        <f>TEXT(Sheet1[[#This Row],[Date]],"MMMM")</f>
        <v>August</v>
      </c>
      <c r="S1208" t="str">
        <f>TEXT(Sheet1[[#This Row],[Date]],"YYYY-MMM")</f>
        <v>2016-Aug</v>
      </c>
      <c r="T1208">
        <f>WEEKDAY(Sheet1[[#This Row],[Date]])</f>
        <v>1</v>
      </c>
      <c r="U1208" t="str">
        <f>TEXT(Sheet1[[#This Row],[Date]],"DDDD")</f>
        <v>Sunday</v>
      </c>
      <c r="V1208" t="str">
        <f>"FM"&amp;MOD(MONTH(Sheet1[[#This Row],[Date]])-4,12)+1</f>
        <v>FM5</v>
      </c>
      <c r="W1208" t="str">
        <f>"Q"&amp;ROUNDUP(MONTH(Sheet1[[#This Row],[Date]])/3,0)</f>
        <v>Q3</v>
      </c>
      <c r="X1208" t="str">
        <f>"Q"&amp;INT(MOD(MONTH(Sheet1[[#This Row],[Date]])-4,12/3)+1)</f>
        <v>Q1</v>
      </c>
      <c r="Y1208" t="str" cm="1">
        <f t="array" ref="Y1208">_xlfn.IFS(ROUND(L1208,0)&lt;=1,"Need to improve 0-1",ROUND(L1208,0)&lt;=2,"Okay 1-2",ROUND(L1208,0)&lt;=3,"Good 2-3",ROUND(L1208,0)&lt;=4,"Great 3-4",ROUND(L1208,0)&lt;=5,"Excellent 4-5")</f>
        <v>Great 3-4</v>
      </c>
      <c r="Z1208" t="str">
        <f t="shared" si="18"/>
        <v>1000-2000</v>
      </c>
    </row>
    <row r="1209" spans="1:26" x14ac:dyDescent="0.3">
      <c r="A1209">
        <v>3269</v>
      </c>
      <c r="B1209" t="s">
        <v>2535</v>
      </c>
      <c r="C1209">
        <v>1</v>
      </c>
      <c r="D1209" t="s">
        <v>14</v>
      </c>
      <c r="E1209" t="s">
        <v>486</v>
      </c>
      <c r="F1209" t="s">
        <v>21</v>
      </c>
      <c r="G1209" t="s">
        <v>16</v>
      </c>
      <c r="H1209" t="s">
        <v>16</v>
      </c>
      <c r="I1209">
        <v>3</v>
      </c>
      <c r="J1209">
        <v>92</v>
      </c>
      <c r="K1209">
        <v>1800</v>
      </c>
      <c r="L1209">
        <v>2.4</v>
      </c>
      <c r="M1209" t="s">
        <v>2536</v>
      </c>
      <c r="N1209" t="str">
        <f>SUBSTITUTE(Sheet1[[#This Row],[Datekey_Opening]],"_","-")</f>
        <v>2010-8-23</v>
      </c>
      <c r="O1209">
        <f>YEAR(Sheet1[[#This Row],[Date]])</f>
        <v>2010</v>
      </c>
      <c r="P1209" t="str">
        <f>LOOKUP(Sheet1[[#This Row],[CountryCode]],$AI$4:$AI$18,$AJ$4:$AJ$18)</f>
        <v>India</v>
      </c>
      <c r="Q1209">
        <f>MONTH(Sheet1[[#This Row],[Date]])</f>
        <v>8</v>
      </c>
      <c r="R1209" t="str">
        <f>TEXT(Sheet1[[#This Row],[Date]],"MMMM")</f>
        <v>August</v>
      </c>
      <c r="S1209" t="str">
        <f>TEXT(Sheet1[[#This Row],[Date]],"YYYY-MMM")</f>
        <v>2010-Aug</v>
      </c>
      <c r="T1209">
        <f>WEEKDAY(Sheet1[[#This Row],[Date]])</f>
        <v>2</v>
      </c>
      <c r="U1209" t="str">
        <f>TEXT(Sheet1[[#This Row],[Date]],"DDDD")</f>
        <v>Monday</v>
      </c>
      <c r="V1209" t="str">
        <f>"FM"&amp;MOD(MONTH(Sheet1[[#This Row],[Date]])-4,12)+1</f>
        <v>FM5</v>
      </c>
      <c r="W1209" t="str">
        <f>"Q"&amp;ROUNDUP(MONTH(Sheet1[[#This Row],[Date]])/3,0)</f>
        <v>Q3</v>
      </c>
      <c r="X1209" t="str">
        <f>"Q"&amp;INT(MOD(MONTH(Sheet1[[#This Row],[Date]])-4,12/3)+1)</f>
        <v>Q1</v>
      </c>
      <c r="Y1209" t="str" cm="1">
        <f t="array" ref="Y1209">_xlfn.IFS(ROUND(L1209,0)&lt;=1,"Need to improve 0-1",ROUND(L1209,0)&lt;=2,"Okay 1-2",ROUND(L1209,0)&lt;=3,"Good 2-3",ROUND(L1209,0)&lt;=4,"Great 3-4",ROUND(L1209,0)&lt;=5,"Excellent 4-5")</f>
        <v>Okay 1-2</v>
      </c>
      <c r="Z1209" t="str">
        <f t="shared" si="18"/>
        <v>1000-2000</v>
      </c>
    </row>
    <row r="1210" spans="1:26" x14ac:dyDescent="0.3">
      <c r="A1210">
        <v>311030</v>
      </c>
      <c r="B1210" t="s">
        <v>2537</v>
      </c>
      <c r="C1210">
        <v>1</v>
      </c>
      <c r="D1210" t="s">
        <v>14</v>
      </c>
      <c r="E1210" t="s">
        <v>2538</v>
      </c>
      <c r="F1210" t="s">
        <v>21</v>
      </c>
      <c r="G1210" t="s">
        <v>16</v>
      </c>
      <c r="H1210" t="s">
        <v>16</v>
      </c>
      <c r="I1210">
        <v>3</v>
      </c>
      <c r="J1210">
        <v>282</v>
      </c>
      <c r="K1210">
        <v>1200</v>
      </c>
      <c r="L1210">
        <v>3.5</v>
      </c>
      <c r="M1210" t="s">
        <v>2539</v>
      </c>
      <c r="N1210" t="str">
        <f>SUBSTITUTE(Sheet1[[#This Row],[Datekey_Opening]],"_","-")</f>
        <v>2014-8-10</v>
      </c>
      <c r="O1210">
        <f>YEAR(Sheet1[[#This Row],[Date]])</f>
        <v>2014</v>
      </c>
      <c r="P1210" t="str">
        <f>LOOKUP(Sheet1[[#This Row],[CountryCode]],$AI$4:$AI$18,$AJ$4:$AJ$18)</f>
        <v>India</v>
      </c>
      <c r="Q1210">
        <f>MONTH(Sheet1[[#This Row],[Date]])</f>
        <v>8</v>
      </c>
      <c r="R1210" t="str">
        <f>TEXT(Sheet1[[#This Row],[Date]],"MMMM")</f>
        <v>August</v>
      </c>
      <c r="S1210" t="str">
        <f>TEXT(Sheet1[[#This Row],[Date]],"YYYY-MMM")</f>
        <v>2014-Aug</v>
      </c>
      <c r="T1210">
        <f>WEEKDAY(Sheet1[[#This Row],[Date]])</f>
        <v>1</v>
      </c>
      <c r="U1210" t="str">
        <f>TEXT(Sheet1[[#This Row],[Date]],"DDDD")</f>
        <v>Sunday</v>
      </c>
      <c r="V1210" t="str">
        <f>"FM"&amp;MOD(MONTH(Sheet1[[#This Row],[Date]])-4,12)+1</f>
        <v>FM5</v>
      </c>
      <c r="W1210" t="str">
        <f>"Q"&amp;ROUNDUP(MONTH(Sheet1[[#This Row],[Date]])/3,0)</f>
        <v>Q3</v>
      </c>
      <c r="X1210" t="str">
        <f>"Q"&amp;INT(MOD(MONTH(Sheet1[[#This Row],[Date]])-4,12/3)+1)</f>
        <v>Q1</v>
      </c>
      <c r="Y1210" t="str" cm="1">
        <f t="array" ref="Y1210">_xlfn.IFS(ROUND(L1210,0)&lt;=1,"Need to improve 0-1",ROUND(L1210,0)&lt;=2,"Okay 1-2",ROUND(L1210,0)&lt;=3,"Good 2-3",ROUND(L1210,0)&lt;=4,"Great 3-4",ROUND(L1210,0)&lt;=5,"Excellent 4-5")</f>
        <v>Great 3-4</v>
      </c>
      <c r="Z1210" t="str">
        <f t="shared" si="18"/>
        <v>1000-2000</v>
      </c>
    </row>
    <row r="1211" spans="1:26" x14ac:dyDescent="0.3">
      <c r="A1211">
        <v>570</v>
      </c>
      <c r="B1211" t="s">
        <v>2540</v>
      </c>
      <c r="C1211">
        <v>1</v>
      </c>
      <c r="D1211" t="s">
        <v>14</v>
      </c>
      <c r="E1211" t="s">
        <v>2541</v>
      </c>
      <c r="F1211" t="s">
        <v>21</v>
      </c>
      <c r="G1211" t="s">
        <v>21</v>
      </c>
      <c r="H1211" t="s">
        <v>16</v>
      </c>
      <c r="I1211">
        <v>3</v>
      </c>
      <c r="J1211">
        <v>601</v>
      </c>
      <c r="K1211">
        <v>1800</v>
      </c>
      <c r="L1211">
        <v>3.7</v>
      </c>
      <c r="M1211" t="s">
        <v>2542</v>
      </c>
      <c r="N1211" t="str">
        <f>SUBSTITUTE(Sheet1[[#This Row],[Datekey_Opening]],"_","-")</f>
        <v>2013-8-21</v>
      </c>
      <c r="O1211">
        <f>YEAR(Sheet1[[#This Row],[Date]])</f>
        <v>2013</v>
      </c>
      <c r="P1211" t="str">
        <f>LOOKUP(Sheet1[[#This Row],[CountryCode]],$AI$4:$AI$18,$AJ$4:$AJ$18)</f>
        <v>India</v>
      </c>
      <c r="Q1211">
        <f>MONTH(Sheet1[[#This Row],[Date]])</f>
        <v>8</v>
      </c>
      <c r="R1211" t="str">
        <f>TEXT(Sheet1[[#This Row],[Date]],"MMMM")</f>
        <v>August</v>
      </c>
      <c r="S1211" t="str">
        <f>TEXT(Sheet1[[#This Row],[Date]],"YYYY-MMM")</f>
        <v>2013-Aug</v>
      </c>
      <c r="T1211">
        <f>WEEKDAY(Sheet1[[#This Row],[Date]])</f>
        <v>4</v>
      </c>
      <c r="U1211" t="str">
        <f>TEXT(Sheet1[[#This Row],[Date]],"DDDD")</f>
        <v>Wednesday</v>
      </c>
      <c r="V1211" t="str">
        <f>"FM"&amp;MOD(MONTH(Sheet1[[#This Row],[Date]])-4,12)+1</f>
        <v>FM5</v>
      </c>
      <c r="W1211" t="str">
        <f>"Q"&amp;ROUNDUP(MONTH(Sheet1[[#This Row],[Date]])/3,0)</f>
        <v>Q3</v>
      </c>
      <c r="X1211" t="str">
        <f>"Q"&amp;INT(MOD(MONTH(Sheet1[[#This Row],[Date]])-4,12/3)+1)</f>
        <v>Q1</v>
      </c>
      <c r="Y1211" t="str" cm="1">
        <f t="array" ref="Y1211">_xlfn.IFS(ROUND(L1211,0)&lt;=1,"Need to improve 0-1",ROUND(L1211,0)&lt;=2,"Okay 1-2",ROUND(L1211,0)&lt;=3,"Good 2-3",ROUND(L1211,0)&lt;=4,"Great 3-4",ROUND(L1211,0)&lt;=5,"Excellent 4-5")</f>
        <v>Great 3-4</v>
      </c>
      <c r="Z1211" t="str">
        <f t="shared" si="18"/>
        <v>1000-2000</v>
      </c>
    </row>
    <row r="1212" spans="1:26" x14ac:dyDescent="0.3">
      <c r="A1212">
        <v>310664</v>
      </c>
      <c r="B1212" t="s">
        <v>2543</v>
      </c>
      <c r="C1212">
        <v>1</v>
      </c>
      <c r="D1212" t="s">
        <v>14</v>
      </c>
      <c r="E1212" t="s">
        <v>584</v>
      </c>
      <c r="F1212" t="s">
        <v>21</v>
      </c>
      <c r="G1212" t="s">
        <v>21</v>
      </c>
      <c r="H1212" t="s">
        <v>16</v>
      </c>
      <c r="I1212">
        <v>3</v>
      </c>
      <c r="J1212">
        <v>56</v>
      </c>
      <c r="K1212">
        <v>1200</v>
      </c>
      <c r="L1212">
        <v>3.3</v>
      </c>
      <c r="M1212" t="s">
        <v>1188</v>
      </c>
      <c r="N1212" t="str">
        <f>SUBSTITUTE(Sheet1[[#This Row],[Datekey_Opening]],"_","-")</f>
        <v>2010-8-27</v>
      </c>
      <c r="O1212">
        <f>YEAR(Sheet1[[#This Row],[Date]])</f>
        <v>2010</v>
      </c>
      <c r="P1212" t="str">
        <f>LOOKUP(Sheet1[[#This Row],[CountryCode]],$AI$4:$AI$18,$AJ$4:$AJ$18)</f>
        <v>India</v>
      </c>
      <c r="Q1212">
        <f>MONTH(Sheet1[[#This Row],[Date]])</f>
        <v>8</v>
      </c>
      <c r="R1212" t="str">
        <f>TEXT(Sheet1[[#This Row],[Date]],"MMMM")</f>
        <v>August</v>
      </c>
      <c r="S1212" t="str">
        <f>TEXT(Sheet1[[#This Row],[Date]],"YYYY-MMM")</f>
        <v>2010-Aug</v>
      </c>
      <c r="T1212">
        <f>WEEKDAY(Sheet1[[#This Row],[Date]])</f>
        <v>6</v>
      </c>
      <c r="U1212" t="str">
        <f>TEXT(Sheet1[[#This Row],[Date]],"DDDD")</f>
        <v>Friday</v>
      </c>
      <c r="V1212" t="str">
        <f>"FM"&amp;MOD(MONTH(Sheet1[[#This Row],[Date]])-4,12)+1</f>
        <v>FM5</v>
      </c>
      <c r="W1212" t="str">
        <f>"Q"&amp;ROUNDUP(MONTH(Sheet1[[#This Row],[Date]])/3,0)</f>
        <v>Q3</v>
      </c>
      <c r="X1212" t="str">
        <f>"Q"&amp;INT(MOD(MONTH(Sheet1[[#This Row],[Date]])-4,12/3)+1)</f>
        <v>Q1</v>
      </c>
      <c r="Y1212" t="str" cm="1">
        <f t="array" ref="Y1212">_xlfn.IFS(ROUND(L1212,0)&lt;=1,"Need to improve 0-1",ROUND(L1212,0)&lt;=2,"Okay 1-2",ROUND(L1212,0)&lt;=3,"Good 2-3",ROUND(L1212,0)&lt;=4,"Great 3-4",ROUND(L1212,0)&lt;=5,"Excellent 4-5")</f>
        <v>Good 2-3</v>
      </c>
      <c r="Z1212" t="str">
        <f t="shared" si="18"/>
        <v>1000-2000</v>
      </c>
    </row>
    <row r="1213" spans="1:26" x14ac:dyDescent="0.3">
      <c r="A1213">
        <v>7377</v>
      </c>
      <c r="B1213" t="s">
        <v>2544</v>
      </c>
      <c r="C1213">
        <v>1</v>
      </c>
      <c r="D1213" t="s">
        <v>14</v>
      </c>
      <c r="E1213" t="s">
        <v>2545</v>
      </c>
      <c r="F1213" t="s">
        <v>21</v>
      </c>
      <c r="G1213" t="s">
        <v>16</v>
      </c>
      <c r="H1213" t="s">
        <v>16</v>
      </c>
      <c r="I1213">
        <v>3</v>
      </c>
      <c r="J1213">
        <v>38</v>
      </c>
      <c r="K1213">
        <v>1100</v>
      </c>
      <c r="L1213">
        <v>3.2</v>
      </c>
      <c r="M1213" t="s">
        <v>2546</v>
      </c>
      <c r="N1213" t="str">
        <f>SUBSTITUTE(Sheet1[[#This Row],[Datekey_Opening]],"_","-")</f>
        <v>2012-8-28</v>
      </c>
      <c r="O1213">
        <f>YEAR(Sheet1[[#This Row],[Date]])</f>
        <v>2012</v>
      </c>
      <c r="P1213" t="str">
        <f>LOOKUP(Sheet1[[#This Row],[CountryCode]],$AI$4:$AI$18,$AJ$4:$AJ$18)</f>
        <v>India</v>
      </c>
      <c r="Q1213">
        <f>MONTH(Sheet1[[#This Row],[Date]])</f>
        <v>8</v>
      </c>
      <c r="R1213" t="str">
        <f>TEXT(Sheet1[[#This Row],[Date]],"MMMM")</f>
        <v>August</v>
      </c>
      <c r="S1213" t="str">
        <f>TEXT(Sheet1[[#This Row],[Date]],"YYYY-MMM")</f>
        <v>2012-Aug</v>
      </c>
      <c r="T1213">
        <f>WEEKDAY(Sheet1[[#This Row],[Date]])</f>
        <v>3</v>
      </c>
      <c r="U1213" t="str">
        <f>TEXT(Sheet1[[#This Row],[Date]],"DDDD")</f>
        <v>Tuesday</v>
      </c>
      <c r="V1213" t="str">
        <f>"FM"&amp;MOD(MONTH(Sheet1[[#This Row],[Date]])-4,12)+1</f>
        <v>FM5</v>
      </c>
      <c r="W1213" t="str">
        <f>"Q"&amp;ROUNDUP(MONTH(Sheet1[[#This Row],[Date]])/3,0)</f>
        <v>Q3</v>
      </c>
      <c r="X1213" t="str">
        <f>"Q"&amp;INT(MOD(MONTH(Sheet1[[#This Row],[Date]])-4,12/3)+1)</f>
        <v>Q1</v>
      </c>
      <c r="Y1213" t="str" cm="1">
        <f t="array" ref="Y1213">_xlfn.IFS(ROUND(L1213,0)&lt;=1,"Need to improve 0-1",ROUND(L1213,0)&lt;=2,"Okay 1-2",ROUND(L1213,0)&lt;=3,"Good 2-3",ROUND(L1213,0)&lt;=4,"Great 3-4",ROUND(L1213,0)&lt;=5,"Excellent 4-5")</f>
        <v>Good 2-3</v>
      </c>
      <c r="Z1213" t="str">
        <f t="shared" si="18"/>
        <v>1000-2000</v>
      </c>
    </row>
    <row r="1214" spans="1:26" x14ac:dyDescent="0.3">
      <c r="A1214">
        <v>1913</v>
      </c>
      <c r="B1214" t="s">
        <v>2515</v>
      </c>
      <c r="C1214">
        <v>1</v>
      </c>
      <c r="D1214" t="s">
        <v>14</v>
      </c>
      <c r="E1214" t="s">
        <v>2547</v>
      </c>
      <c r="F1214" t="s">
        <v>21</v>
      </c>
      <c r="G1214" t="s">
        <v>16</v>
      </c>
      <c r="H1214" t="s">
        <v>16</v>
      </c>
      <c r="I1214">
        <v>3</v>
      </c>
      <c r="J1214">
        <v>198</v>
      </c>
      <c r="K1214">
        <v>1500</v>
      </c>
      <c r="L1214">
        <v>3.5</v>
      </c>
      <c r="M1214" t="s">
        <v>2548</v>
      </c>
      <c r="N1214" t="str">
        <f>SUBSTITUTE(Sheet1[[#This Row],[Datekey_Opening]],"_","-")</f>
        <v>2015-8-27</v>
      </c>
      <c r="O1214">
        <f>YEAR(Sheet1[[#This Row],[Date]])</f>
        <v>2015</v>
      </c>
      <c r="P1214" t="str">
        <f>LOOKUP(Sheet1[[#This Row],[CountryCode]],$AI$4:$AI$18,$AJ$4:$AJ$18)</f>
        <v>India</v>
      </c>
      <c r="Q1214">
        <f>MONTH(Sheet1[[#This Row],[Date]])</f>
        <v>8</v>
      </c>
      <c r="R1214" t="str">
        <f>TEXT(Sheet1[[#This Row],[Date]],"MMMM")</f>
        <v>August</v>
      </c>
      <c r="S1214" t="str">
        <f>TEXT(Sheet1[[#This Row],[Date]],"YYYY-MMM")</f>
        <v>2015-Aug</v>
      </c>
      <c r="T1214">
        <f>WEEKDAY(Sheet1[[#This Row],[Date]])</f>
        <v>5</v>
      </c>
      <c r="U1214" t="str">
        <f>TEXT(Sheet1[[#This Row],[Date]],"DDDD")</f>
        <v>Thursday</v>
      </c>
      <c r="V1214" t="str">
        <f>"FM"&amp;MOD(MONTH(Sheet1[[#This Row],[Date]])-4,12)+1</f>
        <v>FM5</v>
      </c>
      <c r="W1214" t="str">
        <f>"Q"&amp;ROUNDUP(MONTH(Sheet1[[#This Row],[Date]])/3,0)</f>
        <v>Q3</v>
      </c>
      <c r="X1214" t="str">
        <f>"Q"&amp;INT(MOD(MONTH(Sheet1[[#This Row],[Date]])-4,12/3)+1)</f>
        <v>Q1</v>
      </c>
      <c r="Y1214" t="str" cm="1">
        <f t="array" ref="Y1214">_xlfn.IFS(ROUND(L1214,0)&lt;=1,"Need to improve 0-1",ROUND(L1214,0)&lt;=2,"Okay 1-2",ROUND(L1214,0)&lt;=3,"Good 2-3",ROUND(L1214,0)&lt;=4,"Great 3-4",ROUND(L1214,0)&lt;=5,"Excellent 4-5")</f>
        <v>Great 3-4</v>
      </c>
      <c r="Z1214" t="str">
        <f t="shared" si="18"/>
        <v>1000-2000</v>
      </c>
    </row>
    <row r="1215" spans="1:26" x14ac:dyDescent="0.3">
      <c r="A1215">
        <v>18462572</v>
      </c>
      <c r="B1215" t="s">
        <v>2549</v>
      </c>
      <c r="C1215">
        <v>1</v>
      </c>
      <c r="D1215" t="s">
        <v>14</v>
      </c>
      <c r="E1215" t="s">
        <v>2550</v>
      </c>
      <c r="F1215" t="s">
        <v>21</v>
      </c>
      <c r="G1215" t="s">
        <v>16</v>
      </c>
      <c r="H1215" t="s">
        <v>16</v>
      </c>
      <c r="I1215">
        <v>3</v>
      </c>
      <c r="J1215">
        <v>7</v>
      </c>
      <c r="K1215">
        <v>1900</v>
      </c>
      <c r="L1215">
        <v>3.2</v>
      </c>
      <c r="M1215" t="s">
        <v>1568</v>
      </c>
      <c r="N1215" t="str">
        <f>SUBSTITUTE(Sheet1[[#This Row],[Datekey_Opening]],"_","-")</f>
        <v>2011-8-15</v>
      </c>
      <c r="O1215">
        <f>YEAR(Sheet1[[#This Row],[Date]])</f>
        <v>2011</v>
      </c>
      <c r="P1215" t="str">
        <f>LOOKUP(Sheet1[[#This Row],[CountryCode]],$AI$4:$AI$18,$AJ$4:$AJ$18)</f>
        <v>India</v>
      </c>
      <c r="Q1215">
        <f>MONTH(Sheet1[[#This Row],[Date]])</f>
        <v>8</v>
      </c>
      <c r="R1215" t="str">
        <f>TEXT(Sheet1[[#This Row],[Date]],"MMMM")</f>
        <v>August</v>
      </c>
      <c r="S1215" t="str">
        <f>TEXT(Sheet1[[#This Row],[Date]],"YYYY-MMM")</f>
        <v>2011-Aug</v>
      </c>
      <c r="T1215">
        <f>WEEKDAY(Sheet1[[#This Row],[Date]])</f>
        <v>2</v>
      </c>
      <c r="U1215" t="str">
        <f>TEXT(Sheet1[[#This Row],[Date]],"DDDD")</f>
        <v>Monday</v>
      </c>
      <c r="V1215" t="str">
        <f>"FM"&amp;MOD(MONTH(Sheet1[[#This Row],[Date]])-4,12)+1</f>
        <v>FM5</v>
      </c>
      <c r="W1215" t="str">
        <f>"Q"&amp;ROUNDUP(MONTH(Sheet1[[#This Row],[Date]])/3,0)</f>
        <v>Q3</v>
      </c>
      <c r="X1215" t="str">
        <f>"Q"&amp;INT(MOD(MONTH(Sheet1[[#This Row],[Date]])-4,12/3)+1)</f>
        <v>Q1</v>
      </c>
      <c r="Y1215" t="str" cm="1">
        <f t="array" ref="Y1215">_xlfn.IFS(ROUND(L1215,0)&lt;=1,"Need to improve 0-1",ROUND(L1215,0)&lt;=2,"Okay 1-2",ROUND(L1215,0)&lt;=3,"Good 2-3",ROUND(L1215,0)&lt;=4,"Great 3-4",ROUND(L1215,0)&lt;=5,"Excellent 4-5")</f>
        <v>Good 2-3</v>
      </c>
      <c r="Z1215" t="str">
        <f t="shared" si="18"/>
        <v>1000-2000</v>
      </c>
    </row>
    <row r="1216" spans="1:26" x14ac:dyDescent="0.3">
      <c r="A1216">
        <v>308257</v>
      </c>
      <c r="B1216" t="s">
        <v>2551</v>
      </c>
      <c r="C1216">
        <v>1</v>
      </c>
      <c r="D1216" t="s">
        <v>14</v>
      </c>
      <c r="E1216" t="s">
        <v>2552</v>
      </c>
      <c r="F1216" t="s">
        <v>21</v>
      </c>
      <c r="G1216" t="s">
        <v>21</v>
      </c>
      <c r="H1216" t="s">
        <v>16</v>
      </c>
      <c r="I1216">
        <v>3</v>
      </c>
      <c r="J1216">
        <v>145</v>
      </c>
      <c r="K1216">
        <v>1300</v>
      </c>
      <c r="L1216">
        <v>3.8</v>
      </c>
      <c r="M1216" t="s">
        <v>2553</v>
      </c>
      <c r="N1216" t="str">
        <f>SUBSTITUTE(Sheet1[[#This Row],[Datekey_Opening]],"_","-")</f>
        <v>2015-8-26</v>
      </c>
      <c r="O1216">
        <f>YEAR(Sheet1[[#This Row],[Date]])</f>
        <v>2015</v>
      </c>
      <c r="P1216" t="str">
        <f>LOOKUP(Sheet1[[#This Row],[CountryCode]],$AI$4:$AI$18,$AJ$4:$AJ$18)</f>
        <v>India</v>
      </c>
      <c r="Q1216">
        <f>MONTH(Sheet1[[#This Row],[Date]])</f>
        <v>8</v>
      </c>
      <c r="R1216" t="str">
        <f>TEXT(Sheet1[[#This Row],[Date]],"MMMM")</f>
        <v>August</v>
      </c>
      <c r="S1216" t="str">
        <f>TEXT(Sheet1[[#This Row],[Date]],"YYYY-MMM")</f>
        <v>2015-Aug</v>
      </c>
      <c r="T1216">
        <f>WEEKDAY(Sheet1[[#This Row],[Date]])</f>
        <v>4</v>
      </c>
      <c r="U1216" t="str">
        <f>TEXT(Sheet1[[#This Row],[Date]],"DDDD")</f>
        <v>Wednesday</v>
      </c>
      <c r="V1216" t="str">
        <f>"FM"&amp;MOD(MONTH(Sheet1[[#This Row],[Date]])-4,12)+1</f>
        <v>FM5</v>
      </c>
      <c r="W1216" t="str">
        <f>"Q"&amp;ROUNDUP(MONTH(Sheet1[[#This Row],[Date]])/3,0)</f>
        <v>Q3</v>
      </c>
      <c r="X1216" t="str">
        <f>"Q"&amp;INT(MOD(MONTH(Sheet1[[#This Row],[Date]])-4,12/3)+1)</f>
        <v>Q1</v>
      </c>
      <c r="Y1216" t="str" cm="1">
        <f t="array" ref="Y1216">_xlfn.IFS(ROUND(L1216,0)&lt;=1,"Need to improve 0-1",ROUND(L1216,0)&lt;=2,"Okay 1-2",ROUND(L1216,0)&lt;=3,"Good 2-3",ROUND(L1216,0)&lt;=4,"Great 3-4",ROUND(L1216,0)&lt;=5,"Excellent 4-5")</f>
        <v>Great 3-4</v>
      </c>
      <c r="Z1216" t="str">
        <f t="shared" si="18"/>
        <v>1000-2000</v>
      </c>
    </row>
    <row r="1217" spans="1:26" x14ac:dyDescent="0.3">
      <c r="A1217">
        <v>18306547</v>
      </c>
      <c r="B1217" t="s">
        <v>2554</v>
      </c>
      <c r="C1217">
        <v>1</v>
      </c>
      <c r="D1217" t="s">
        <v>14</v>
      </c>
      <c r="E1217" t="s">
        <v>2555</v>
      </c>
      <c r="F1217" t="s">
        <v>21</v>
      </c>
      <c r="G1217" t="s">
        <v>16</v>
      </c>
      <c r="H1217" t="s">
        <v>16</v>
      </c>
      <c r="I1217">
        <v>3</v>
      </c>
      <c r="J1217">
        <v>361</v>
      </c>
      <c r="K1217">
        <v>1550</v>
      </c>
      <c r="L1217">
        <v>4.2</v>
      </c>
      <c r="M1217" t="s">
        <v>2556</v>
      </c>
      <c r="N1217" t="str">
        <f>SUBSTITUTE(Sheet1[[#This Row],[Datekey_Opening]],"_","-")</f>
        <v>2016-8-19</v>
      </c>
      <c r="O1217">
        <f>YEAR(Sheet1[[#This Row],[Date]])</f>
        <v>2016</v>
      </c>
      <c r="P1217" t="str">
        <f>LOOKUP(Sheet1[[#This Row],[CountryCode]],$AI$4:$AI$18,$AJ$4:$AJ$18)</f>
        <v>India</v>
      </c>
      <c r="Q1217">
        <f>MONTH(Sheet1[[#This Row],[Date]])</f>
        <v>8</v>
      </c>
      <c r="R1217" t="str">
        <f>TEXT(Sheet1[[#This Row],[Date]],"MMMM")</f>
        <v>August</v>
      </c>
      <c r="S1217" t="str">
        <f>TEXT(Sheet1[[#This Row],[Date]],"YYYY-MMM")</f>
        <v>2016-Aug</v>
      </c>
      <c r="T1217">
        <f>WEEKDAY(Sheet1[[#This Row],[Date]])</f>
        <v>6</v>
      </c>
      <c r="U1217" t="str">
        <f>TEXT(Sheet1[[#This Row],[Date]],"DDDD")</f>
        <v>Friday</v>
      </c>
      <c r="V1217" t="str">
        <f>"FM"&amp;MOD(MONTH(Sheet1[[#This Row],[Date]])-4,12)+1</f>
        <v>FM5</v>
      </c>
      <c r="W1217" t="str">
        <f>"Q"&amp;ROUNDUP(MONTH(Sheet1[[#This Row],[Date]])/3,0)</f>
        <v>Q3</v>
      </c>
      <c r="X1217" t="str">
        <f>"Q"&amp;INT(MOD(MONTH(Sheet1[[#This Row],[Date]])-4,12/3)+1)</f>
        <v>Q1</v>
      </c>
      <c r="Y1217" t="str" cm="1">
        <f t="array" ref="Y1217">_xlfn.IFS(ROUND(L1217,0)&lt;=1,"Need to improve 0-1",ROUND(L1217,0)&lt;=2,"Okay 1-2",ROUND(L1217,0)&lt;=3,"Good 2-3",ROUND(L1217,0)&lt;=4,"Great 3-4",ROUND(L1217,0)&lt;=5,"Excellent 4-5")</f>
        <v>Great 3-4</v>
      </c>
      <c r="Z1217" t="str">
        <f t="shared" si="18"/>
        <v>1000-2000</v>
      </c>
    </row>
    <row r="1218" spans="1:26" x14ac:dyDescent="0.3">
      <c r="A1218">
        <v>306505</v>
      </c>
      <c r="B1218" t="s">
        <v>2557</v>
      </c>
      <c r="C1218">
        <v>1</v>
      </c>
      <c r="D1218" t="s">
        <v>14</v>
      </c>
      <c r="E1218" t="s">
        <v>432</v>
      </c>
      <c r="F1218" t="s">
        <v>16</v>
      </c>
      <c r="G1218" t="s">
        <v>16</v>
      </c>
      <c r="H1218" t="s">
        <v>16</v>
      </c>
      <c r="I1218">
        <v>3</v>
      </c>
      <c r="J1218">
        <v>17</v>
      </c>
      <c r="K1218">
        <v>1750</v>
      </c>
      <c r="L1218">
        <v>3.2</v>
      </c>
      <c r="M1218" t="s">
        <v>2558</v>
      </c>
      <c r="N1218" t="str">
        <f>SUBSTITUTE(Sheet1[[#This Row],[Datekey_Opening]],"_","-")</f>
        <v>2010-8-15</v>
      </c>
      <c r="O1218">
        <f>YEAR(Sheet1[[#This Row],[Date]])</f>
        <v>2010</v>
      </c>
      <c r="P1218" t="str">
        <f>LOOKUP(Sheet1[[#This Row],[CountryCode]],$AI$4:$AI$18,$AJ$4:$AJ$18)</f>
        <v>India</v>
      </c>
      <c r="Q1218">
        <f>MONTH(Sheet1[[#This Row],[Date]])</f>
        <v>8</v>
      </c>
      <c r="R1218" t="str">
        <f>TEXT(Sheet1[[#This Row],[Date]],"MMMM")</f>
        <v>August</v>
      </c>
      <c r="S1218" t="str">
        <f>TEXT(Sheet1[[#This Row],[Date]],"YYYY-MMM")</f>
        <v>2010-Aug</v>
      </c>
      <c r="T1218">
        <f>WEEKDAY(Sheet1[[#This Row],[Date]])</f>
        <v>1</v>
      </c>
      <c r="U1218" t="str">
        <f>TEXT(Sheet1[[#This Row],[Date]],"DDDD")</f>
        <v>Sunday</v>
      </c>
      <c r="V1218" t="str">
        <f>"FM"&amp;MOD(MONTH(Sheet1[[#This Row],[Date]])-4,12)+1</f>
        <v>FM5</v>
      </c>
      <c r="W1218" t="str">
        <f>"Q"&amp;ROUNDUP(MONTH(Sheet1[[#This Row],[Date]])/3,0)</f>
        <v>Q3</v>
      </c>
      <c r="X1218" t="str">
        <f>"Q"&amp;INT(MOD(MONTH(Sheet1[[#This Row],[Date]])-4,12/3)+1)</f>
        <v>Q1</v>
      </c>
      <c r="Y1218" t="str" cm="1">
        <f t="array" ref="Y1218">_xlfn.IFS(ROUND(L1218,0)&lt;=1,"Need to improve 0-1",ROUND(L1218,0)&lt;=2,"Okay 1-2",ROUND(L1218,0)&lt;=3,"Good 2-3",ROUND(L1218,0)&lt;=4,"Great 3-4",ROUND(L1218,0)&lt;=5,"Excellent 4-5")</f>
        <v>Good 2-3</v>
      </c>
      <c r="Z1218" t="str">
        <f t="shared" ref="Z1218:Z1281" si="19">IF(AND(K1218&gt;=0,K1218&lt;1000),"0-1000",IF(AND(K1218&gt;=1000,K1218&lt;2000),"1000-2000",IF(AND(K1218&gt;=2000,K1218&lt;3000),"2000-3000",IF(AND(K1218&gt;=3000,K1218&lt;4000),"3000-4000",IF(AND(K1218&gt;=4000,K1218&lt;5000),"4000-5000",IF(AND(K1218&gt;=5000,K1218&lt;6000),"5000-6000",IF(AND(K1218&gt;=6000,K1218&lt;7000),"6000-7000",IF(AND(K1218&gt;=7000,K1218&lt;200000),"7000-200000","Above 200000"))))))))</f>
        <v>1000-2000</v>
      </c>
    </row>
    <row r="1219" spans="1:26" x14ac:dyDescent="0.3">
      <c r="A1219">
        <v>306488</v>
      </c>
      <c r="B1219" t="s">
        <v>2559</v>
      </c>
      <c r="C1219">
        <v>1</v>
      </c>
      <c r="D1219" t="s">
        <v>14</v>
      </c>
      <c r="E1219" t="s">
        <v>2560</v>
      </c>
      <c r="F1219" t="s">
        <v>21</v>
      </c>
      <c r="G1219" t="s">
        <v>16</v>
      </c>
      <c r="H1219" t="s">
        <v>16</v>
      </c>
      <c r="I1219">
        <v>3</v>
      </c>
      <c r="J1219">
        <v>63</v>
      </c>
      <c r="K1219">
        <v>1100</v>
      </c>
      <c r="L1219">
        <v>2.7</v>
      </c>
      <c r="M1219" t="s">
        <v>1196</v>
      </c>
      <c r="N1219" t="str">
        <f>SUBSTITUTE(Sheet1[[#This Row],[Datekey_Opening]],"_","-")</f>
        <v>2011-8-12</v>
      </c>
      <c r="O1219">
        <f>YEAR(Sheet1[[#This Row],[Date]])</f>
        <v>2011</v>
      </c>
      <c r="P1219" t="str">
        <f>LOOKUP(Sheet1[[#This Row],[CountryCode]],$AI$4:$AI$18,$AJ$4:$AJ$18)</f>
        <v>India</v>
      </c>
      <c r="Q1219">
        <f>MONTH(Sheet1[[#This Row],[Date]])</f>
        <v>8</v>
      </c>
      <c r="R1219" t="str">
        <f>TEXT(Sheet1[[#This Row],[Date]],"MMMM")</f>
        <v>August</v>
      </c>
      <c r="S1219" t="str">
        <f>TEXT(Sheet1[[#This Row],[Date]],"YYYY-MMM")</f>
        <v>2011-Aug</v>
      </c>
      <c r="T1219">
        <f>WEEKDAY(Sheet1[[#This Row],[Date]])</f>
        <v>6</v>
      </c>
      <c r="U1219" t="str">
        <f>TEXT(Sheet1[[#This Row],[Date]],"DDDD")</f>
        <v>Friday</v>
      </c>
      <c r="V1219" t="str">
        <f>"FM"&amp;MOD(MONTH(Sheet1[[#This Row],[Date]])-4,12)+1</f>
        <v>FM5</v>
      </c>
      <c r="W1219" t="str">
        <f>"Q"&amp;ROUNDUP(MONTH(Sheet1[[#This Row],[Date]])/3,0)</f>
        <v>Q3</v>
      </c>
      <c r="X1219" t="str">
        <f>"Q"&amp;INT(MOD(MONTH(Sheet1[[#This Row],[Date]])-4,12/3)+1)</f>
        <v>Q1</v>
      </c>
      <c r="Y1219" t="str" cm="1">
        <f t="array" ref="Y1219">_xlfn.IFS(ROUND(L1219,0)&lt;=1,"Need to improve 0-1",ROUND(L1219,0)&lt;=2,"Okay 1-2",ROUND(L1219,0)&lt;=3,"Good 2-3",ROUND(L1219,0)&lt;=4,"Great 3-4",ROUND(L1219,0)&lt;=5,"Excellent 4-5")</f>
        <v>Good 2-3</v>
      </c>
      <c r="Z1219" t="str">
        <f t="shared" si="19"/>
        <v>1000-2000</v>
      </c>
    </row>
    <row r="1220" spans="1:26" x14ac:dyDescent="0.3">
      <c r="A1220">
        <v>308195</v>
      </c>
      <c r="B1220" t="s">
        <v>2561</v>
      </c>
      <c r="C1220">
        <v>1</v>
      </c>
      <c r="D1220" t="s">
        <v>14</v>
      </c>
      <c r="E1220" t="s">
        <v>441</v>
      </c>
      <c r="F1220" t="s">
        <v>21</v>
      </c>
      <c r="G1220" t="s">
        <v>21</v>
      </c>
      <c r="H1220" t="s">
        <v>16</v>
      </c>
      <c r="I1220">
        <v>3</v>
      </c>
      <c r="J1220">
        <v>148</v>
      </c>
      <c r="K1220">
        <v>1800</v>
      </c>
      <c r="L1220">
        <v>3.5</v>
      </c>
      <c r="M1220" t="s">
        <v>2562</v>
      </c>
      <c r="N1220" t="str">
        <f>SUBSTITUTE(Sheet1[[#This Row],[Datekey_Opening]],"_","-")</f>
        <v>2011-8-2</v>
      </c>
      <c r="O1220">
        <f>YEAR(Sheet1[[#This Row],[Date]])</f>
        <v>2011</v>
      </c>
      <c r="P1220" t="str">
        <f>LOOKUP(Sheet1[[#This Row],[CountryCode]],$AI$4:$AI$18,$AJ$4:$AJ$18)</f>
        <v>India</v>
      </c>
      <c r="Q1220">
        <f>MONTH(Sheet1[[#This Row],[Date]])</f>
        <v>8</v>
      </c>
      <c r="R1220" t="str">
        <f>TEXT(Sheet1[[#This Row],[Date]],"MMMM")</f>
        <v>August</v>
      </c>
      <c r="S1220" t="str">
        <f>TEXT(Sheet1[[#This Row],[Date]],"YYYY-MMM")</f>
        <v>2011-Aug</v>
      </c>
      <c r="T1220">
        <f>WEEKDAY(Sheet1[[#This Row],[Date]])</f>
        <v>3</v>
      </c>
      <c r="U1220" t="str">
        <f>TEXT(Sheet1[[#This Row],[Date]],"DDDD")</f>
        <v>Tuesday</v>
      </c>
      <c r="V1220" t="str">
        <f>"FM"&amp;MOD(MONTH(Sheet1[[#This Row],[Date]])-4,12)+1</f>
        <v>FM5</v>
      </c>
      <c r="W1220" t="str">
        <f>"Q"&amp;ROUNDUP(MONTH(Sheet1[[#This Row],[Date]])/3,0)</f>
        <v>Q3</v>
      </c>
      <c r="X1220" t="str">
        <f>"Q"&amp;INT(MOD(MONTH(Sheet1[[#This Row],[Date]])-4,12/3)+1)</f>
        <v>Q1</v>
      </c>
      <c r="Y1220" t="str" cm="1">
        <f t="array" ref="Y1220">_xlfn.IFS(ROUND(L1220,0)&lt;=1,"Need to improve 0-1",ROUND(L1220,0)&lt;=2,"Okay 1-2",ROUND(L1220,0)&lt;=3,"Good 2-3",ROUND(L1220,0)&lt;=4,"Great 3-4",ROUND(L1220,0)&lt;=5,"Excellent 4-5")</f>
        <v>Great 3-4</v>
      </c>
      <c r="Z1220" t="str">
        <f t="shared" si="19"/>
        <v>1000-2000</v>
      </c>
    </row>
    <row r="1221" spans="1:26" x14ac:dyDescent="0.3">
      <c r="A1221">
        <v>18337908</v>
      </c>
      <c r="B1221" t="s">
        <v>2563</v>
      </c>
      <c r="C1221">
        <v>1</v>
      </c>
      <c r="D1221" t="s">
        <v>14</v>
      </c>
      <c r="E1221" t="s">
        <v>2564</v>
      </c>
      <c r="F1221" t="s">
        <v>16</v>
      </c>
      <c r="G1221" t="s">
        <v>16</v>
      </c>
      <c r="H1221" t="s">
        <v>16</v>
      </c>
      <c r="I1221">
        <v>3</v>
      </c>
      <c r="J1221">
        <v>1</v>
      </c>
      <c r="K1221">
        <v>1200</v>
      </c>
      <c r="L1221">
        <v>1</v>
      </c>
      <c r="M1221" t="s">
        <v>2565</v>
      </c>
      <c r="N1221" t="str">
        <f>SUBSTITUTE(Sheet1[[#This Row],[Datekey_Opening]],"_","-")</f>
        <v>2010-8-16</v>
      </c>
      <c r="O1221">
        <f>YEAR(Sheet1[[#This Row],[Date]])</f>
        <v>2010</v>
      </c>
      <c r="P1221" t="str">
        <f>LOOKUP(Sheet1[[#This Row],[CountryCode]],$AI$4:$AI$18,$AJ$4:$AJ$18)</f>
        <v>India</v>
      </c>
      <c r="Q1221">
        <f>MONTH(Sheet1[[#This Row],[Date]])</f>
        <v>8</v>
      </c>
      <c r="R1221" t="str">
        <f>TEXT(Sheet1[[#This Row],[Date]],"MMMM")</f>
        <v>August</v>
      </c>
      <c r="S1221" t="str">
        <f>TEXT(Sheet1[[#This Row],[Date]],"YYYY-MMM")</f>
        <v>2010-Aug</v>
      </c>
      <c r="T1221">
        <f>WEEKDAY(Sheet1[[#This Row],[Date]])</f>
        <v>2</v>
      </c>
      <c r="U1221" t="str">
        <f>TEXT(Sheet1[[#This Row],[Date]],"DDDD")</f>
        <v>Monday</v>
      </c>
      <c r="V1221" t="str">
        <f>"FM"&amp;MOD(MONTH(Sheet1[[#This Row],[Date]])-4,12)+1</f>
        <v>FM5</v>
      </c>
      <c r="W1221" t="str">
        <f>"Q"&amp;ROUNDUP(MONTH(Sheet1[[#This Row],[Date]])/3,0)</f>
        <v>Q3</v>
      </c>
      <c r="X1221" t="str">
        <f>"Q"&amp;INT(MOD(MONTH(Sheet1[[#This Row],[Date]])-4,12/3)+1)</f>
        <v>Q1</v>
      </c>
      <c r="Y1221" t="str" cm="1">
        <f t="array" ref="Y1221">_xlfn.IFS(ROUND(L1221,0)&lt;=1,"Need to improve 0-1",ROUND(L1221,0)&lt;=2,"Okay 1-2",ROUND(L1221,0)&lt;=3,"Good 2-3",ROUND(L1221,0)&lt;=4,"Great 3-4",ROUND(L1221,0)&lt;=5,"Excellent 4-5")</f>
        <v>Need to improve 0-1</v>
      </c>
      <c r="Z1221" t="str">
        <f t="shared" si="19"/>
        <v>1000-2000</v>
      </c>
    </row>
    <row r="1222" spans="1:26" x14ac:dyDescent="0.3">
      <c r="A1222">
        <v>799</v>
      </c>
      <c r="B1222" t="s">
        <v>2566</v>
      </c>
      <c r="C1222">
        <v>1</v>
      </c>
      <c r="D1222" t="s">
        <v>14</v>
      </c>
      <c r="E1222" t="s">
        <v>362</v>
      </c>
      <c r="F1222" t="s">
        <v>16</v>
      </c>
      <c r="G1222" t="s">
        <v>21</v>
      </c>
      <c r="H1222" t="s">
        <v>16</v>
      </c>
      <c r="I1222">
        <v>3</v>
      </c>
      <c r="J1222">
        <v>4373</v>
      </c>
      <c r="K1222">
        <v>1500</v>
      </c>
      <c r="L1222">
        <v>4.4000000000000004</v>
      </c>
      <c r="M1222" t="s">
        <v>2567</v>
      </c>
      <c r="N1222" t="str">
        <f>SUBSTITUTE(Sheet1[[#This Row],[Datekey_Opening]],"_","-")</f>
        <v>2010-8-1</v>
      </c>
      <c r="O1222">
        <f>YEAR(Sheet1[[#This Row],[Date]])</f>
        <v>2010</v>
      </c>
      <c r="P1222" t="str">
        <f>LOOKUP(Sheet1[[#This Row],[CountryCode]],$AI$4:$AI$18,$AJ$4:$AJ$18)</f>
        <v>India</v>
      </c>
      <c r="Q1222">
        <f>MONTH(Sheet1[[#This Row],[Date]])</f>
        <v>8</v>
      </c>
      <c r="R1222" t="str">
        <f>TEXT(Sheet1[[#This Row],[Date]],"MMMM")</f>
        <v>August</v>
      </c>
      <c r="S1222" t="str">
        <f>TEXT(Sheet1[[#This Row],[Date]],"YYYY-MMM")</f>
        <v>2010-Aug</v>
      </c>
      <c r="T1222">
        <f>WEEKDAY(Sheet1[[#This Row],[Date]])</f>
        <v>1</v>
      </c>
      <c r="U1222" t="str">
        <f>TEXT(Sheet1[[#This Row],[Date]],"DDDD")</f>
        <v>Sunday</v>
      </c>
      <c r="V1222" t="str">
        <f>"FM"&amp;MOD(MONTH(Sheet1[[#This Row],[Date]])-4,12)+1</f>
        <v>FM5</v>
      </c>
      <c r="W1222" t="str">
        <f>"Q"&amp;ROUNDUP(MONTH(Sheet1[[#This Row],[Date]])/3,0)</f>
        <v>Q3</v>
      </c>
      <c r="X1222" t="str">
        <f>"Q"&amp;INT(MOD(MONTH(Sheet1[[#This Row],[Date]])-4,12/3)+1)</f>
        <v>Q1</v>
      </c>
      <c r="Y1222" t="str" cm="1">
        <f t="array" ref="Y1222">_xlfn.IFS(ROUND(L1222,0)&lt;=1,"Need to improve 0-1",ROUND(L1222,0)&lt;=2,"Okay 1-2",ROUND(L1222,0)&lt;=3,"Good 2-3",ROUND(L1222,0)&lt;=4,"Great 3-4",ROUND(L1222,0)&lt;=5,"Excellent 4-5")</f>
        <v>Great 3-4</v>
      </c>
      <c r="Z1222" t="str">
        <f t="shared" si="19"/>
        <v>1000-2000</v>
      </c>
    </row>
    <row r="1223" spans="1:26" x14ac:dyDescent="0.3">
      <c r="A1223">
        <v>18082238</v>
      </c>
      <c r="B1223" t="s">
        <v>2568</v>
      </c>
      <c r="C1223">
        <v>1</v>
      </c>
      <c r="D1223" t="s">
        <v>14</v>
      </c>
      <c r="E1223" t="s">
        <v>2569</v>
      </c>
      <c r="F1223" t="s">
        <v>21</v>
      </c>
      <c r="G1223" t="s">
        <v>21</v>
      </c>
      <c r="H1223" t="s">
        <v>16</v>
      </c>
      <c r="I1223">
        <v>3</v>
      </c>
      <c r="J1223">
        <v>148</v>
      </c>
      <c r="K1223">
        <v>1800</v>
      </c>
      <c r="L1223">
        <v>3.4</v>
      </c>
      <c r="M1223" t="s">
        <v>2387</v>
      </c>
      <c r="N1223" t="str">
        <f>SUBSTITUTE(Sheet1[[#This Row],[Datekey_Opening]],"_","-")</f>
        <v>2013-8-20</v>
      </c>
      <c r="O1223">
        <f>YEAR(Sheet1[[#This Row],[Date]])</f>
        <v>2013</v>
      </c>
      <c r="P1223" t="str">
        <f>LOOKUP(Sheet1[[#This Row],[CountryCode]],$AI$4:$AI$18,$AJ$4:$AJ$18)</f>
        <v>India</v>
      </c>
      <c r="Q1223">
        <f>MONTH(Sheet1[[#This Row],[Date]])</f>
        <v>8</v>
      </c>
      <c r="R1223" t="str">
        <f>TEXT(Sheet1[[#This Row],[Date]],"MMMM")</f>
        <v>August</v>
      </c>
      <c r="S1223" t="str">
        <f>TEXT(Sheet1[[#This Row],[Date]],"YYYY-MMM")</f>
        <v>2013-Aug</v>
      </c>
      <c r="T1223">
        <f>WEEKDAY(Sheet1[[#This Row],[Date]])</f>
        <v>3</v>
      </c>
      <c r="U1223" t="str">
        <f>TEXT(Sheet1[[#This Row],[Date]],"DDDD")</f>
        <v>Tuesday</v>
      </c>
      <c r="V1223" t="str">
        <f>"FM"&amp;MOD(MONTH(Sheet1[[#This Row],[Date]])-4,12)+1</f>
        <v>FM5</v>
      </c>
      <c r="W1223" t="str">
        <f>"Q"&amp;ROUNDUP(MONTH(Sheet1[[#This Row],[Date]])/3,0)</f>
        <v>Q3</v>
      </c>
      <c r="X1223" t="str">
        <f>"Q"&amp;INT(MOD(MONTH(Sheet1[[#This Row],[Date]])-4,12/3)+1)</f>
        <v>Q1</v>
      </c>
      <c r="Y1223" t="str" cm="1">
        <f t="array" ref="Y1223">_xlfn.IFS(ROUND(L1223,0)&lt;=1,"Need to improve 0-1",ROUND(L1223,0)&lt;=2,"Okay 1-2",ROUND(L1223,0)&lt;=3,"Good 2-3",ROUND(L1223,0)&lt;=4,"Great 3-4",ROUND(L1223,0)&lt;=5,"Excellent 4-5")</f>
        <v>Good 2-3</v>
      </c>
      <c r="Z1223" t="str">
        <f t="shared" si="19"/>
        <v>1000-2000</v>
      </c>
    </row>
    <row r="1224" spans="1:26" x14ac:dyDescent="0.3">
      <c r="A1224">
        <v>18219522</v>
      </c>
      <c r="B1224" t="s">
        <v>2570</v>
      </c>
      <c r="C1224">
        <v>1</v>
      </c>
      <c r="D1224" t="s">
        <v>14</v>
      </c>
      <c r="E1224" t="s">
        <v>2571</v>
      </c>
      <c r="F1224" t="s">
        <v>21</v>
      </c>
      <c r="G1224" t="s">
        <v>21</v>
      </c>
      <c r="H1224" t="s">
        <v>16</v>
      </c>
      <c r="I1224">
        <v>3</v>
      </c>
      <c r="J1224">
        <v>317</v>
      </c>
      <c r="K1224">
        <v>1400</v>
      </c>
      <c r="L1224">
        <v>4.4000000000000004</v>
      </c>
      <c r="M1224" t="s">
        <v>2572</v>
      </c>
      <c r="N1224" t="str">
        <f>SUBSTITUTE(Sheet1[[#This Row],[Datekey_Opening]],"_","-")</f>
        <v>2015-8-24</v>
      </c>
      <c r="O1224">
        <f>YEAR(Sheet1[[#This Row],[Date]])</f>
        <v>2015</v>
      </c>
      <c r="P1224" t="str">
        <f>LOOKUP(Sheet1[[#This Row],[CountryCode]],$AI$4:$AI$18,$AJ$4:$AJ$18)</f>
        <v>India</v>
      </c>
      <c r="Q1224">
        <f>MONTH(Sheet1[[#This Row],[Date]])</f>
        <v>8</v>
      </c>
      <c r="R1224" t="str">
        <f>TEXT(Sheet1[[#This Row],[Date]],"MMMM")</f>
        <v>August</v>
      </c>
      <c r="S1224" t="str">
        <f>TEXT(Sheet1[[#This Row],[Date]],"YYYY-MMM")</f>
        <v>2015-Aug</v>
      </c>
      <c r="T1224">
        <f>WEEKDAY(Sheet1[[#This Row],[Date]])</f>
        <v>2</v>
      </c>
      <c r="U1224" t="str">
        <f>TEXT(Sheet1[[#This Row],[Date]],"DDDD")</f>
        <v>Monday</v>
      </c>
      <c r="V1224" t="str">
        <f>"FM"&amp;MOD(MONTH(Sheet1[[#This Row],[Date]])-4,12)+1</f>
        <v>FM5</v>
      </c>
      <c r="W1224" t="str">
        <f>"Q"&amp;ROUNDUP(MONTH(Sheet1[[#This Row],[Date]])/3,0)</f>
        <v>Q3</v>
      </c>
      <c r="X1224" t="str">
        <f>"Q"&amp;INT(MOD(MONTH(Sheet1[[#This Row],[Date]])-4,12/3)+1)</f>
        <v>Q1</v>
      </c>
      <c r="Y1224" t="str" cm="1">
        <f t="array" ref="Y1224">_xlfn.IFS(ROUND(L1224,0)&lt;=1,"Need to improve 0-1",ROUND(L1224,0)&lt;=2,"Okay 1-2",ROUND(L1224,0)&lt;=3,"Good 2-3",ROUND(L1224,0)&lt;=4,"Great 3-4",ROUND(L1224,0)&lt;=5,"Excellent 4-5")</f>
        <v>Great 3-4</v>
      </c>
      <c r="Z1224" t="str">
        <f t="shared" si="19"/>
        <v>1000-2000</v>
      </c>
    </row>
    <row r="1225" spans="1:26" x14ac:dyDescent="0.3">
      <c r="A1225">
        <v>305082</v>
      </c>
      <c r="B1225" t="s">
        <v>2573</v>
      </c>
      <c r="C1225">
        <v>1</v>
      </c>
      <c r="D1225" t="s">
        <v>14</v>
      </c>
      <c r="E1225" t="s">
        <v>2574</v>
      </c>
      <c r="F1225" t="s">
        <v>16</v>
      </c>
      <c r="G1225" t="s">
        <v>16</v>
      </c>
      <c r="H1225" t="s">
        <v>16</v>
      </c>
      <c r="I1225">
        <v>3</v>
      </c>
      <c r="J1225">
        <v>246</v>
      </c>
      <c r="K1225">
        <v>1300</v>
      </c>
      <c r="L1225">
        <v>3.4</v>
      </c>
      <c r="M1225" t="s">
        <v>2565</v>
      </c>
      <c r="N1225" t="str">
        <f>SUBSTITUTE(Sheet1[[#This Row],[Datekey_Opening]],"_","-")</f>
        <v>2010-8-16</v>
      </c>
      <c r="O1225">
        <f>YEAR(Sheet1[[#This Row],[Date]])</f>
        <v>2010</v>
      </c>
      <c r="P1225" t="str">
        <f>LOOKUP(Sheet1[[#This Row],[CountryCode]],$AI$4:$AI$18,$AJ$4:$AJ$18)</f>
        <v>India</v>
      </c>
      <c r="Q1225">
        <f>MONTH(Sheet1[[#This Row],[Date]])</f>
        <v>8</v>
      </c>
      <c r="R1225" t="str">
        <f>TEXT(Sheet1[[#This Row],[Date]],"MMMM")</f>
        <v>August</v>
      </c>
      <c r="S1225" t="str">
        <f>TEXT(Sheet1[[#This Row],[Date]],"YYYY-MMM")</f>
        <v>2010-Aug</v>
      </c>
      <c r="T1225">
        <f>WEEKDAY(Sheet1[[#This Row],[Date]])</f>
        <v>2</v>
      </c>
      <c r="U1225" t="str">
        <f>TEXT(Sheet1[[#This Row],[Date]],"DDDD")</f>
        <v>Monday</v>
      </c>
      <c r="V1225" t="str">
        <f>"FM"&amp;MOD(MONTH(Sheet1[[#This Row],[Date]])-4,12)+1</f>
        <v>FM5</v>
      </c>
      <c r="W1225" t="str">
        <f>"Q"&amp;ROUNDUP(MONTH(Sheet1[[#This Row],[Date]])/3,0)</f>
        <v>Q3</v>
      </c>
      <c r="X1225" t="str">
        <f>"Q"&amp;INT(MOD(MONTH(Sheet1[[#This Row],[Date]])-4,12/3)+1)</f>
        <v>Q1</v>
      </c>
      <c r="Y1225" t="str" cm="1">
        <f t="array" ref="Y1225">_xlfn.IFS(ROUND(L1225,0)&lt;=1,"Need to improve 0-1",ROUND(L1225,0)&lt;=2,"Okay 1-2",ROUND(L1225,0)&lt;=3,"Good 2-3",ROUND(L1225,0)&lt;=4,"Great 3-4",ROUND(L1225,0)&lt;=5,"Excellent 4-5")</f>
        <v>Good 2-3</v>
      </c>
      <c r="Z1225" t="str">
        <f t="shared" si="19"/>
        <v>1000-2000</v>
      </c>
    </row>
    <row r="1226" spans="1:26" x14ac:dyDescent="0.3">
      <c r="A1226">
        <v>18381259</v>
      </c>
      <c r="B1226" t="s">
        <v>2575</v>
      </c>
      <c r="C1226">
        <v>1</v>
      </c>
      <c r="D1226" t="s">
        <v>14</v>
      </c>
      <c r="E1226" t="s">
        <v>2576</v>
      </c>
      <c r="F1226" t="s">
        <v>21</v>
      </c>
      <c r="G1226" t="s">
        <v>21</v>
      </c>
      <c r="H1226" t="s">
        <v>16</v>
      </c>
      <c r="I1226">
        <v>3</v>
      </c>
      <c r="J1226">
        <v>153</v>
      </c>
      <c r="K1226">
        <v>1200</v>
      </c>
      <c r="L1226">
        <v>4.0999999999999996</v>
      </c>
      <c r="M1226" t="s">
        <v>2577</v>
      </c>
      <c r="N1226" t="str">
        <f>SUBSTITUTE(Sheet1[[#This Row],[Datekey_Opening]],"_","-")</f>
        <v>2012-8-21</v>
      </c>
      <c r="O1226">
        <f>YEAR(Sheet1[[#This Row],[Date]])</f>
        <v>2012</v>
      </c>
      <c r="P1226" t="str">
        <f>LOOKUP(Sheet1[[#This Row],[CountryCode]],$AI$4:$AI$18,$AJ$4:$AJ$18)</f>
        <v>India</v>
      </c>
      <c r="Q1226">
        <f>MONTH(Sheet1[[#This Row],[Date]])</f>
        <v>8</v>
      </c>
      <c r="R1226" t="str">
        <f>TEXT(Sheet1[[#This Row],[Date]],"MMMM")</f>
        <v>August</v>
      </c>
      <c r="S1226" t="str">
        <f>TEXT(Sheet1[[#This Row],[Date]],"YYYY-MMM")</f>
        <v>2012-Aug</v>
      </c>
      <c r="T1226">
        <f>WEEKDAY(Sheet1[[#This Row],[Date]])</f>
        <v>3</v>
      </c>
      <c r="U1226" t="str">
        <f>TEXT(Sheet1[[#This Row],[Date]],"DDDD")</f>
        <v>Tuesday</v>
      </c>
      <c r="V1226" t="str">
        <f>"FM"&amp;MOD(MONTH(Sheet1[[#This Row],[Date]])-4,12)+1</f>
        <v>FM5</v>
      </c>
      <c r="W1226" t="str">
        <f>"Q"&amp;ROUNDUP(MONTH(Sheet1[[#This Row],[Date]])/3,0)</f>
        <v>Q3</v>
      </c>
      <c r="X1226" t="str">
        <f>"Q"&amp;INT(MOD(MONTH(Sheet1[[#This Row],[Date]])-4,12/3)+1)</f>
        <v>Q1</v>
      </c>
      <c r="Y1226" t="str" cm="1">
        <f t="array" ref="Y1226">_xlfn.IFS(ROUND(L1226,0)&lt;=1,"Need to improve 0-1",ROUND(L1226,0)&lt;=2,"Okay 1-2",ROUND(L1226,0)&lt;=3,"Good 2-3",ROUND(L1226,0)&lt;=4,"Great 3-4",ROUND(L1226,0)&lt;=5,"Excellent 4-5")</f>
        <v>Great 3-4</v>
      </c>
      <c r="Z1226" t="str">
        <f t="shared" si="19"/>
        <v>1000-2000</v>
      </c>
    </row>
    <row r="1227" spans="1:26" x14ac:dyDescent="0.3">
      <c r="A1227">
        <v>310916</v>
      </c>
      <c r="B1227" t="s">
        <v>2578</v>
      </c>
      <c r="C1227">
        <v>1</v>
      </c>
      <c r="D1227" t="s">
        <v>14</v>
      </c>
      <c r="E1227" t="s">
        <v>1898</v>
      </c>
      <c r="F1227" t="s">
        <v>16</v>
      </c>
      <c r="G1227" t="s">
        <v>21</v>
      </c>
      <c r="H1227" t="s">
        <v>16</v>
      </c>
      <c r="I1227">
        <v>3</v>
      </c>
      <c r="J1227">
        <v>298</v>
      </c>
      <c r="K1227">
        <v>1250</v>
      </c>
      <c r="L1227">
        <v>3.8</v>
      </c>
      <c r="M1227" t="s">
        <v>2579</v>
      </c>
      <c r="N1227" t="str">
        <f>SUBSTITUTE(Sheet1[[#This Row],[Datekey_Opening]],"_","-")</f>
        <v>2013-8-17</v>
      </c>
      <c r="O1227">
        <f>YEAR(Sheet1[[#This Row],[Date]])</f>
        <v>2013</v>
      </c>
      <c r="P1227" t="str">
        <f>LOOKUP(Sheet1[[#This Row],[CountryCode]],$AI$4:$AI$18,$AJ$4:$AJ$18)</f>
        <v>India</v>
      </c>
      <c r="Q1227">
        <f>MONTH(Sheet1[[#This Row],[Date]])</f>
        <v>8</v>
      </c>
      <c r="R1227" t="str">
        <f>TEXT(Sheet1[[#This Row],[Date]],"MMMM")</f>
        <v>August</v>
      </c>
      <c r="S1227" t="str">
        <f>TEXT(Sheet1[[#This Row],[Date]],"YYYY-MMM")</f>
        <v>2013-Aug</v>
      </c>
      <c r="T1227">
        <f>WEEKDAY(Sheet1[[#This Row],[Date]])</f>
        <v>7</v>
      </c>
      <c r="U1227" t="str">
        <f>TEXT(Sheet1[[#This Row],[Date]],"DDDD")</f>
        <v>Saturday</v>
      </c>
      <c r="V1227" t="str">
        <f>"FM"&amp;MOD(MONTH(Sheet1[[#This Row],[Date]])-4,12)+1</f>
        <v>FM5</v>
      </c>
      <c r="W1227" t="str">
        <f>"Q"&amp;ROUNDUP(MONTH(Sheet1[[#This Row],[Date]])/3,0)</f>
        <v>Q3</v>
      </c>
      <c r="X1227" t="str">
        <f>"Q"&amp;INT(MOD(MONTH(Sheet1[[#This Row],[Date]])-4,12/3)+1)</f>
        <v>Q1</v>
      </c>
      <c r="Y1227" t="str" cm="1">
        <f t="array" ref="Y1227">_xlfn.IFS(ROUND(L1227,0)&lt;=1,"Need to improve 0-1",ROUND(L1227,0)&lt;=2,"Okay 1-2",ROUND(L1227,0)&lt;=3,"Good 2-3",ROUND(L1227,0)&lt;=4,"Great 3-4",ROUND(L1227,0)&lt;=5,"Excellent 4-5")</f>
        <v>Great 3-4</v>
      </c>
      <c r="Z1227" t="str">
        <f t="shared" si="19"/>
        <v>1000-2000</v>
      </c>
    </row>
    <row r="1228" spans="1:26" x14ac:dyDescent="0.3">
      <c r="A1228">
        <v>93</v>
      </c>
      <c r="B1228" t="s">
        <v>2580</v>
      </c>
      <c r="C1228">
        <v>1</v>
      </c>
      <c r="D1228" t="s">
        <v>14</v>
      </c>
      <c r="E1228" t="s">
        <v>446</v>
      </c>
      <c r="F1228" t="s">
        <v>21</v>
      </c>
      <c r="G1228" t="s">
        <v>16</v>
      </c>
      <c r="H1228" t="s">
        <v>16</v>
      </c>
      <c r="I1228">
        <v>3</v>
      </c>
      <c r="J1228">
        <v>31</v>
      </c>
      <c r="K1228">
        <v>1200</v>
      </c>
      <c r="L1228">
        <v>2.7</v>
      </c>
      <c r="M1228" t="s">
        <v>1050</v>
      </c>
      <c r="N1228" t="str">
        <f>SUBSTITUTE(Sheet1[[#This Row],[Datekey_Opening]],"_","-")</f>
        <v>2014-8-24</v>
      </c>
      <c r="O1228">
        <f>YEAR(Sheet1[[#This Row],[Date]])</f>
        <v>2014</v>
      </c>
      <c r="P1228" t="str">
        <f>LOOKUP(Sheet1[[#This Row],[CountryCode]],$AI$4:$AI$18,$AJ$4:$AJ$18)</f>
        <v>India</v>
      </c>
      <c r="Q1228">
        <f>MONTH(Sheet1[[#This Row],[Date]])</f>
        <v>8</v>
      </c>
      <c r="R1228" t="str">
        <f>TEXT(Sheet1[[#This Row],[Date]],"MMMM")</f>
        <v>August</v>
      </c>
      <c r="S1228" t="str">
        <f>TEXT(Sheet1[[#This Row],[Date]],"YYYY-MMM")</f>
        <v>2014-Aug</v>
      </c>
      <c r="T1228">
        <f>WEEKDAY(Sheet1[[#This Row],[Date]])</f>
        <v>1</v>
      </c>
      <c r="U1228" t="str">
        <f>TEXT(Sheet1[[#This Row],[Date]],"DDDD")</f>
        <v>Sunday</v>
      </c>
      <c r="V1228" t="str">
        <f>"FM"&amp;MOD(MONTH(Sheet1[[#This Row],[Date]])-4,12)+1</f>
        <v>FM5</v>
      </c>
      <c r="W1228" t="str">
        <f>"Q"&amp;ROUNDUP(MONTH(Sheet1[[#This Row],[Date]])/3,0)</f>
        <v>Q3</v>
      </c>
      <c r="X1228" t="str">
        <f>"Q"&amp;INT(MOD(MONTH(Sheet1[[#This Row],[Date]])-4,12/3)+1)</f>
        <v>Q1</v>
      </c>
      <c r="Y1228" t="str" cm="1">
        <f t="array" ref="Y1228">_xlfn.IFS(ROUND(L1228,0)&lt;=1,"Need to improve 0-1",ROUND(L1228,0)&lt;=2,"Okay 1-2",ROUND(L1228,0)&lt;=3,"Good 2-3",ROUND(L1228,0)&lt;=4,"Great 3-4",ROUND(L1228,0)&lt;=5,"Excellent 4-5")</f>
        <v>Good 2-3</v>
      </c>
      <c r="Z1228" t="str">
        <f t="shared" si="19"/>
        <v>1000-2000</v>
      </c>
    </row>
    <row r="1229" spans="1:26" x14ac:dyDescent="0.3">
      <c r="A1229">
        <v>1115</v>
      </c>
      <c r="B1229" t="s">
        <v>2581</v>
      </c>
      <c r="C1229">
        <v>1</v>
      </c>
      <c r="D1229" t="s">
        <v>14</v>
      </c>
      <c r="E1229" t="s">
        <v>2582</v>
      </c>
      <c r="F1229" t="s">
        <v>21</v>
      </c>
      <c r="G1229" t="s">
        <v>16</v>
      </c>
      <c r="H1229" t="s">
        <v>16</v>
      </c>
      <c r="I1229">
        <v>3</v>
      </c>
      <c r="J1229">
        <v>178</v>
      </c>
      <c r="K1229">
        <v>1500</v>
      </c>
      <c r="L1229">
        <v>3.5</v>
      </c>
      <c r="M1229" t="s">
        <v>2583</v>
      </c>
      <c r="N1229" t="str">
        <f>SUBSTITUTE(Sheet1[[#This Row],[Datekey_Opening]],"_","-")</f>
        <v>2012-8-10</v>
      </c>
      <c r="O1229">
        <f>YEAR(Sheet1[[#This Row],[Date]])</f>
        <v>2012</v>
      </c>
      <c r="P1229" t="str">
        <f>LOOKUP(Sheet1[[#This Row],[CountryCode]],$AI$4:$AI$18,$AJ$4:$AJ$18)</f>
        <v>India</v>
      </c>
      <c r="Q1229">
        <f>MONTH(Sheet1[[#This Row],[Date]])</f>
        <v>8</v>
      </c>
      <c r="R1229" t="str">
        <f>TEXT(Sheet1[[#This Row],[Date]],"MMMM")</f>
        <v>August</v>
      </c>
      <c r="S1229" t="str">
        <f>TEXT(Sheet1[[#This Row],[Date]],"YYYY-MMM")</f>
        <v>2012-Aug</v>
      </c>
      <c r="T1229">
        <f>WEEKDAY(Sheet1[[#This Row],[Date]])</f>
        <v>6</v>
      </c>
      <c r="U1229" t="str">
        <f>TEXT(Sheet1[[#This Row],[Date]],"DDDD")</f>
        <v>Friday</v>
      </c>
      <c r="V1229" t="str">
        <f>"FM"&amp;MOD(MONTH(Sheet1[[#This Row],[Date]])-4,12)+1</f>
        <v>FM5</v>
      </c>
      <c r="W1229" t="str">
        <f>"Q"&amp;ROUNDUP(MONTH(Sheet1[[#This Row],[Date]])/3,0)</f>
        <v>Q3</v>
      </c>
      <c r="X1229" t="str">
        <f>"Q"&amp;INT(MOD(MONTH(Sheet1[[#This Row],[Date]])-4,12/3)+1)</f>
        <v>Q1</v>
      </c>
      <c r="Y1229" t="str" cm="1">
        <f t="array" ref="Y1229">_xlfn.IFS(ROUND(L1229,0)&lt;=1,"Need to improve 0-1",ROUND(L1229,0)&lt;=2,"Okay 1-2",ROUND(L1229,0)&lt;=3,"Good 2-3",ROUND(L1229,0)&lt;=4,"Great 3-4",ROUND(L1229,0)&lt;=5,"Excellent 4-5")</f>
        <v>Great 3-4</v>
      </c>
      <c r="Z1229" t="str">
        <f t="shared" si="19"/>
        <v>1000-2000</v>
      </c>
    </row>
    <row r="1230" spans="1:26" x14ac:dyDescent="0.3">
      <c r="A1230">
        <v>3568</v>
      </c>
      <c r="B1230" t="s">
        <v>2584</v>
      </c>
      <c r="C1230">
        <v>1</v>
      </c>
      <c r="D1230" t="s">
        <v>14</v>
      </c>
      <c r="E1230" t="s">
        <v>1811</v>
      </c>
      <c r="F1230" t="s">
        <v>16</v>
      </c>
      <c r="G1230" t="s">
        <v>16</v>
      </c>
      <c r="H1230" t="s">
        <v>16</v>
      </c>
      <c r="I1230">
        <v>3</v>
      </c>
      <c r="J1230">
        <v>496</v>
      </c>
      <c r="K1230">
        <v>1600</v>
      </c>
      <c r="L1230">
        <v>3</v>
      </c>
      <c r="M1230" t="s">
        <v>2585</v>
      </c>
      <c r="N1230" t="str">
        <f>SUBSTITUTE(Sheet1[[#This Row],[Datekey_Opening]],"_","-")</f>
        <v>2010-7-5</v>
      </c>
      <c r="O1230">
        <f>YEAR(Sheet1[[#This Row],[Date]])</f>
        <v>2010</v>
      </c>
      <c r="P1230" t="str">
        <f>LOOKUP(Sheet1[[#This Row],[CountryCode]],$AI$4:$AI$18,$AJ$4:$AJ$18)</f>
        <v>India</v>
      </c>
      <c r="Q1230">
        <f>MONTH(Sheet1[[#This Row],[Date]])</f>
        <v>7</v>
      </c>
      <c r="R1230" t="str">
        <f>TEXT(Sheet1[[#This Row],[Date]],"MMMM")</f>
        <v>July</v>
      </c>
      <c r="S1230" t="str">
        <f>TEXT(Sheet1[[#This Row],[Date]],"YYYY-MMM")</f>
        <v>2010-Jul</v>
      </c>
      <c r="T1230">
        <f>WEEKDAY(Sheet1[[#This Row],[Date]])</f>
        <v>2</v>
      </c>
      <c r="U1230" t="str">
        <f>TEXT(Sheet1[[#This Row],[Date]],"DDDD")</f>
        <v>Monday</v>
      </c>
      <c r="V1230" t="str">
        <f>"FM"&amp;MOD(MONTH(Sheet1[[#This Row],[Date]])-4,12)+1</f>
        <v>FM4</v>
      </c>
      <c r="W1230" t="str">
        <f>"Q"&amp;ROUNDUP(MONTH(Sheet1[[#This Row],[Date]])/3,0)</f>
        <v>Q3</v>
      </c>
      <c r="X1230" t="str">
        <f>"Q"&amp;INT(MOD(MONTH(Sheet1[[#This Row],[Date]])-4,12/3)+1)</f>
        <v>Q4</v>
      </c>
      <c r="Y1230" t="str" cm="1">
        <f t="array" ref="Y1230">_xlfn.IFS(ROUND(L1230,0)&lt;=1,"Need to improve 0-1",ROUND(L1230,0)&lt;=2,"Okay 1-2",ROUND(L1230,0)&lt;=3,"Good 2-3",ROUND(L1230,0)&lt;=4,"Great 3-4",ROUND(L1230,0)&lt;=5,"Excellent 4-5")</f>
        <v>Good 2-3</v>
      </c>
      <c r="Z1230" t="str">
        <f t="shared" si="19"/>
        <v>1000-2000</v>
      </c>
    </row>
    <row r="1231" spans="1:26" x14ac:dyDescent="0.3">
      <c r="A1231">
        <v>18336213</v>
      </c>
      <c r="B1231" t="s">
        <v>1891</v>
      </c>
      <c r="C1231">
        <v>1</v>
      </c>
      <c r="D1231" t="s">
        <v>14</v>
      </c>
      <c r="E1231" t="s">
        <v>2586</v>
      </c>
      <c r="F1231" t="s">
        <v>16</v>
      </c>
      <c r="G1231" t="s">
        <v>21</v>
      </c>
      <c r="H1231" t="s">
        <v>16</v>
      </c>
      <c r="I1231">
        <v>3</v>
      </c>
      <c r="J1231">
        <v>3</v>
      </c>
      <c r="K1231">
        <v>1200</v>
      </c>
      <c r="L1231">
        <v>1</v>
      </c>
      <c r="M1231" t="s">
        <v>2587</v>
      </c>
      <c r="N1231" t="str">
        <f>SUBSTITUTE(Sheet1[[#This Row],[Datekey_Opening]],"_","-")</f>
        <v>2012-7-9</v>
      </c>
      <c r="O1231">
        <f>YEAR(Sheet1[[#This Row],[Date]])</f>
        <v>2012</v>
      </c>
      <c r="P1231" t="str">
        <f>LOOKUP(Sheet1[[#This Row],[CountryCode]],$AI$4:$AI$18,$AJ$4:$AJ$18)</f>
        <v>India</v>
      </c>
      <c r="Q1231">
        <f>MONTH(Sheet1[[#This Row],[Date]])</f>
        <v>7</v>
      </c>
      <c r="R1231" t="str">
        <f>TEXT(Sheet1[[#This Row],[Date]],"MMMM")</f>
        <v>July</v>
      </c>
      <c r="S1231" t="str">
        <f>TEXT(Sheet1[[#This Row],[Date]],"YYYY-MMM")</f>
        <v>2012-Jul</v>
      </c>
      <c r="T1231">
        <f>WEEKDAY(Sheet1[[#This Row],[Date]])</f>
        <v>2</v>
      </c>
      <c r="U1231" t="str">
        <f>TEXT(Sheet1[[#This Row],[Date]],"DDDD")</f>
        <v>Monday</v>
      </c>
      <c r="V1231" t="str">
        <f>"FM"&amp;MOD(MONTH(Sheet1[[#This Row],[Date]])-4,12)+1</f>
        <v>FM4</v>
      </c>
      <c r="W1231" t="str">
        <f>"Q"&amp;ROUNDUP(MONTH(Sheet1[[#This Row],[Date]])/3,0)</f>
        <v>Q3</v>
      </c>
      <c r="X1231" t="str">
        <f>"Q"&amp;INT(MOD(MONTH(Sheet1[[#This Row],[Date]])-4,12/3)+1)</f>
        <v>Q4</v>
      </c>
      <c r="Y1231" t="str" cm="1">
        <f t="array" ref="Y1231">_xlfn.IFS(ROUND(L1231,0)&lt;=1,"Need to improve 0-1",ROUND(L1231,0)&lt;=2,"Okay 1-2",ROUND(L1231,0)&lt;=3,"Good 2-3",ROUND(L1231,0)&lt;=4,"Great 3-4",ROUND(L1231,0)&lt;=5,"Excellent 4-5")</f>
        <v>Need to improve 0-1</v>
      </c>
      <c r="Z1231" t="str">
        <f t="shared" si="19"/>
        <v>1000-2000</v>
      </c>
    </row>
    <row r="1232" spans="1:26" x14ac:dyDescent="0.3">
      <c r="A1232">
        <v>1218</v>
      </c>
      <c r="B1232" t="s">
        <v>2588</v>
      </c>
      <c r="C1232">
        <v>1</v>
      </c>
      <c r="D1232" t="s">
        <v>14</v>
      </c>
      <c r="E1232" t="s">
        <v>426</v>
      </c>
      <c r="F1232" t="s">
        <v>21</v>
      </c>
      <c r="G1232" t="s">
        <v>16</v>
      </c>
      <c r="H1232" t="s">
        <v>16</v>
      </c>
      <c r="I1232">
        <v>3</v>
      </c>
      <c r="J1232">
        <v>663</v>
      </c>
      <c r="K1232">
        <v>1800</v>
      </c>
      <c r="L1232">
        <v>3.8</v>
      </c>
      <c r="M1232" t="s">
        <v>2589</v>
      </c>
      <c r="N1232" t="str">
        <f>SUBSTITUTE(Sheet1[[#This Row],[Datekey_Opening]],"_","-")</f>
        <v>2010-7-13</v>
      </c>
      <c r="O1232">
        <f>YEAR(Sheet1[[#This Row],[Date]])</f>
        <v>2010</v>
      </c>
      <c r="P1232" t="str">
        <f>LOOKUP(Sheet1[[#This Row],[CountryCode]],$AI$4:$AI$18,$AJ$4:$AJ$18)</f>
        <v>India</v>
      </c>
      <c r="Q1232">
        <f>MONTH(Sheet1[[#This Row],[Date]])</f>
        <v>7</v>
      </c>
      <c r="R1232" t="str">
        <f>TEXT(Sheet1[[#This Row],[Date]],"MMMM")</f>
        <v>July</v>
      </c>
      <c r="S1232" t="str">
        <f>TEXT(Sheet1[[#This Row],[Date]],"YYYY-MMM")</f>
        <v>2010-Jul</v>
      </c>
      <c r="T1232">
        <f>WEEKDAY(Sheet1[[#This Row],[Date]])</f>
        <v>3</v>
      </c>
      <c r="U1232" t="str">
        <f>TEXT(Sheet1[[#This Row],[Date]],"DDDD")</f>
        <v>Tuesday</v>
      </c>
      <c r="V1232" t="str">
        <f>"FM"&amp;MOD(MONTH(Sheet1[[#This Row],[Date]])-4,12)+1</f>
        <v>FM4</v>
      </c>
      <c r="W1232" t="str">
        <f>"Q"&amp;ROUNDUP(MONTH(Sheet1[[#This Row],[Date]])/3,0)</f>
        <v>Q3</v>
      </c>
      <c r="X1232" t="str">
        <f>"Q"&amp;INT(MOD(MONTH(Sheet1[[#This Row],[Date]])-4,12/3)+1)</f>
        <v>Q4</v>
      </c>
      <c r="Y1232" t="str" cm="1">
        <f t="array" ref="Y1232">_xlfn.IFS(ROUND(L1232,0)&lt;=1,"Need to improve 0-1",ROUND(L1232,0)&lt;=2,"Okay 1-2",ROUND(L1232,0)&lt;=3,"Good 2-3",ROUND(L1232,0)&lt;=4,"Great 3-4",ROUND(L1232,0)&lt;=5,"Excellent 4-5")</f>
        <v>Great 3-4</v>
      </c>
      <c r="Z1232" t="str">
        <f t="shared" si="19"/>
        <v>1000-2000</v>
      </c>
    </row>
    <row r="1233" spans="1:26" x14ac:dyDescent="0.3">
      <c r="A1233">
        <v>307490</v>
      </c>
      <c r="B1233" t="s">
        <v>2590</v>
      </c>
      <c r="C1233">
        <v>1</v>
      </c>
      <c r="D1233" t="s">
        <v>14</v>
      </c>
      <c r="E1233" t="s">
        <v>2591</v>
      </c>
      <c r="F1233" t="s">
        <v>21</v>
      </c>
      <c r="G1233" t="s">
        <v>16</v>
      </c>
      <c r="H1233" t="s">
        <v>16</v>
      </c>
      <c r="I1233">
        <v>3</v>
      </c>
      <c r="J1233">
        <v>1823</v>
      </c>
      <c r="K1233">
        <v>1850</v>
      </c>
      <c r="L1233">
        <v>4.0999999999999996</v>
      </c>
      <c r="M1233" t="s">
        <v>2592</v>
      </c>
      <c r="N1233" t="str">
        <f>SUBSTITUTE(Sheet1[[#This Row],[Datekey_Opening]],"_","-")</f>
        <v>2011-7-25</v>
      </c>
      <c r="O1233">
        <f>YEAR(Sheet1[[#This Row],[Date]])</f>
        <v>2011</v>
      </c>
      <c r="P1233" t="str">
        <f>LOOKUP(Sheet1[[#This Row],[CountryCode]],$AI$4:$AI$18,$AJ$4:$AJ$18)</f>
        <v>India</v>
      </c>
      <c r="Q1233">
        <f>MONTH(Sheet1[[#This Row],[Date]])</f>
        <v>7</v>
      </c>
      <c r="R1233" t="str">
        <f>TEXT(Sheet1[[#This Row],[Date]],"MMMM")</f>
        <v>July</v>
      </c>
      <c r="S1233" t="str">
        <f>TEXT(Sheet1[[#This Row],[Date]],"YYYY-MMM")</f>
        <v>2011-Jul</v>
      </c>
      <c r="T1233">
        <f>WEEKDAY(Sheet1[[#This Row],[Date]])</f>
        <v>2</v>
      </c>
      <c r="U1233" t="str">
        <f>TEXT(Sheet1[[#This Row],[Date]],"DDDD")</f>
        <v>Monday</v>
      </c>
      <c r="V1233" t="str">
        <f>"FM"&amp;MOD(MONTH(Sheet1[[#This Row],[Date]])-4,12)+1</f>
        <v>FM4</v>
      </c>
      <c r="W1233" t="str">
        <f>"Q"&amp;ROUNDUP(MONTH(Sheet1[[#This Row],[Date]])/3,0)</f>
        <v>Q3</v>
      </c>
      <c r="X1233" t="str">
        <f>"Q"&amp;INT(MOD(MONTH(Sheet1[[#This Row],[Date]])-4,12/3)+1)</f>
        <v>Q4</v>
      </c>
      <c r="Y1233" t="str" cm="1">
        <f t="array" ref="Y1233">_xlfn.IFS(ROUND(L1233,0)&lt;=1,"Need to improve 0-1",ROUND(L1233,0)&lt;=2,"Okay 1-2",ROUND(L1233,0)&lt;=3,"Good 2-3",ROUND(L1233,0)&lt;=4,"Great 3-4",ROUND(L1233,0)&lt;=5,"Excellent 4-5")</f>
        <v>Great 3-4</v>
      </c>
      <c r="Z1233" t="str">
        <f t="shared" si="19"/>
        <v>1000-2000</v>
      </c>
    </row>
    <row r="1234" spans="1:26" x14ac:dyDescent="0.3">
      <c r="A1234">
        <v>8369</v>
      </c>
      <c r="B1234" t="s">
        <v>2593</v>
      </c>
      <c r="C1234">
        <v>1</v>
      </c>
      <c r="D1234" t="s">
        <v>14</v>
      </c>
      <c r="E1234" t="s">
        <v>2241</v>
      </c>
      <c r="F1234" t="s">
        <v>21</v>
      </c>
      <c r="G1234" t="s">
        <v>21</v>
      </c>
      <c r="H1234" t="s">
        <v>16</v>
      </c>
      <c r="I1234">
        <v>3</v>
      </c>
      <c r="J1234">
        <v>763</v>
      </c>
      <c r="K1234">
        <v>1900</v>
      </c>
      <c r="L1234">
        <v>3.4</v>
      </c>
      <c r="M1234" t="s">
        <v>2594</v>
      </c>
      <c r="N1234" t="str">
        <f>SUBSTITUTE(Sheet1[[#This Row],[Datekey_Opening]],"_","-")</f>
        <v>2015-7-3</v>
      </c>
      <c r="O1234">
        <f>YEAR(Sheet1[[#This Row],[Date]])</f>
        <v>2015</v>
      </c>
      <c r="P1234" t="str">
        <f>LOOKUP(Sheet1[[#This Row],[CountryCode]],$AI$4:$AI$18,$AJ$4:$AJ$18)</f>
        <v>India</v>
      </c>
      <c r="Q1234">
        <f>MONTH(Sheet1[[#This Row],[Date]])</f>
        <v>7</v>
      </c>
      <c r="R1234" t="str">
        <f>TEXT(Sheet1[[#This Row],[Date]],"MMMM")</f>
        <v>July</v>
      </c>
      <c r="S1234" t="str">
        <f>TEXT(Sheet1[[#This Row],[Date]],"YYYY-MMM")</f>
        <v>2015-Jul</v>
      </c>
      <c r="T1234">
        <f>WEEKDAY(Sheet1[[#This Row],[Date]])</f>
        <v>6</v>
      </c>
      <c r="U1234" t="str">
        <f>TEXT(Sheet1[[#This Row],[Date]],"DDDD")</f>
        <v>Friday</v>
      </c>
      <c r="V1234" t="str">
        <f>"FM"&amp;MOD(MONTH(Sheet1[[#This Row],[Date]])-4,12)+1</f>
        <v>FM4</v>
      </c>
      <c r="W1234" t="str">
        <f>"Q"&amp;ROUNDUP(MONTH(Sheet1[[#This Row],[Date]])/3,0)</f>
        <v>Q3</v>
      </c>
      <c r="X1234" t="str">
        <f>"Q"&amp;INT(MOD(MONTH(Sheet1[[#This Row],[Date]])-4,12/3)+1)</f>
        <v>Q4</v>
      </c>
      <c r="Y1234" t="str" cm="1">
        <f t="array" ref="Y1234">_xlfn.IFS(ROUND(L1234,0)&lt;=1,"Need to improve 0-1",ROUND(L1234,0)&lt;=2,"Okay 1-2",ROUND(L1234,0)&lt;=3,"Good 2-3",ROUND(L1234,0)&lt;=4,"Great 3-4",ROUND(L1234,0)&lt;=5,"Excellent 4-5")</f>
        <v>Good 2-3</v>
      </c>
      <c r="Z1234" t="str">
        <f t="shared" si="19"/>
        <v>1000-2000</v>
      </c>
    </row>
    <row r="1235" spans="1:26" x14ac:dyDescent="0.3">
      <c r="A1235">
        <v>307931</v>
      </c>
      <c r="B1235" t="s">
        <v>2595</v>
      </c>
      <c r="C1235">
        <v>1</v>
      </c>
      <c r="D1235" t="s">
        <v>14</v>
      </c>
      <c r="E1235" t="s">
        <v>2596</v>
      </c>
      <c r="F1235" t="s">
        <v>21</v>
      </c>
      <c r="G1235" t="s">
        <v>21</v>
      </c>
      <c r="H1235" t="s">
        <v>16</v>
      </c>
      <c r="I1235">
        <v>3</v>
      </c>
      <c r="J1235">
        <v>1033</v>
      </c>
      <c r="K1235">
        <v>1400</v>
      </c>
      <c r="L1235">
        <v>4.5</v>
      </c>
      <c r="M1235" t="s">
        <v>2597</v>
      </c>
      <c r="N1235" t="str">
        <f>SUBSTITUTE(Sheet1[[#This Row],[Datekey_Opening]],"_","-")</f>
        <v>2010-7-14</v>
      </c>
      <c r="O1235">
        <f>YEAR(Sheet1[[#This Row],[Date]])</f>
        <v>2010</v>
      </c>
      <c r="P1235" t="str">
        <f>LOOKUP(Sheet1[[#This Row],[CountryCode]],$AI$4:$AI$18,$AJ$4:$AJ$18)</f>
        <v>India</v>
      </c>
      <c r="Q1235">
        <f>MONTH(Sheet1[[#This Row],[Date]])</f>
        <v>7</v>
      </c>
      <c r="R1235" t="str">
        <f>TEXT(Sheet1[[#This Row],[Date]],"MMMM")</f>
        <v>July</v>
      </c>
      <c r="S1235" t="str">
        <f>TEXT(Sheet1[[#This Row],[Date]],"YYYY-MMM")</f>
        <v>2010-Jul</v>
      </c>
      <c r="T1235">
        <f>WEEKDAY(Sheet1[[#This Row],[Date]])</f>
        <v>4</v>
      </c>
      <c r="U1235" t="str">
        <f>TEXT(Sheet1[[#This Row],[Date]],"DDDD")</f>
        <v>Wednesday</v>
      </c>
      <c r="V1235" t="str">
        <f>"FM"&amp;MOD(MONTH(Sheet1[[#This Row],[Date]])-4,12)+1</f>
        <v>FM4</v>
      </c>
      <c r="W1235" t="str">
        <f>"Q"&amp;ROUNDUP(MONTH(Sheet1[[#This Row],[Date]])/3,0)</f>
        <v>Q3</v>
      </c>
      <c r="X1235" t="str">
        <f>"Q"&amp;INT(MOD(MONTH(Sheet1[[#This Row],[Date]])-4,12/3)+1)</f>
        <v>Q4</v>
      </c>
      <c r="Y1235" t="str" cm="1">
        <f t="array" ref="Y1235">_xlfn.IFS(ROUND(L1235,0)&lt;=1,"Need to improve 0-1",ROUND(L1235,0)&lt;=2,"Okay 1-2",ROUND(L1235,0)&lt;=3,"Good 2-3",ROUND(L1235,0)&lt;=4,"Great 3-4",ROUND(L1235,0)&lt;=5,"Excellent 4-5")</f>
        <v>Excellent 4-5</v>
      </c>
      <c r="Z1235" t="str">
        <f t="shared" si="19"/>
        <v>1000-2000</v>
      </c>
    </row>
    <row r="1236" spans="1:26" x14ac:dyDescent="0.3">
      <c r="A1236">
        <v>301131</v>
      </c>
      <c r="B1236" t="s">
        <v>2598</v>
      </c>
      <c r="C1236">
        <v>1</v>
      </c>
      <c r="D1236" t="s">
        <v>14</v>
      </c>
      <c r="E1236" t="s">
        <v>2599</v>
      </c>
      <c r="F1236" t="s">
        <v>21</v>
      </c>
      <c r="G1236" t="s">
        <v>21</v>
      </c>
      <c r="H1236" t="s">
        <v>16</v>
      </c>
      <c r="I1236">
        <v>3</v>
      </c>
      <c r="J1236">
        <v>1845</v>
      </c>
      <c r="K1236">
        <v>1600</v>
      </c>
      <c r="L1236">
        <v>3.8</v>
      </c>
      <c r="M1236" t="s">
        <v>2600</v>
      </c>
      <c r="N1236" t="str">
        <f>SUBSTITUTE(Sheet1[[#This Row],[Datekey_Opening]],"_","-")</f>
        <v>2015-7-28</v>
      </c>
      <c r="O1236">
        <f>YEAR(Sheet1[[#This Row],[Date]])</f>
        <v>2015</v>
      </c>
      <c r="P1236" t="str">
        <f>LOOKUP(Sheet1[[#This Row],[CountryCode]],$AI$4:$AI$18,$AJ$4:$AJ$18)</f>
        <v>India</v>
      </c>
      <c r="Q1236">
        <f>MONTH(Sheet1[[#This Row],[Date]])</f>
        <v>7</v>
      </c>
      <c r="R1236" t="str">
        <f>TEXT(Sheet1[[#This Row],[Date]],"MMMM")</f>
        <v>July</v>
      </c>
      <c r="S1236" t="str">
        <f>TEXT(Sheet1[[#This Row],[Date]],"YYYY-MMM")</f>
        <v>2015-Jul</v>
      </c>
      <c r="T1236">
        <f>WEEKDAY(Sheet1[[#This Row],[Date]])</f>
        <v>3</v>
      </c>
      <c r="U1236" t="str">
        <f>TEXT(Sheet1[[#This Row],[Date]],"DDDD")</f>
        <v>Tuesday</v>
      </c>
      <c r="V1236" t="str">
        <f>"FM"&amp;MOD(MONTH(Sheet1[[#This Row],[Date]])-4,12)+1</f>
        <v>FM4</v>
      </c>
      <c r="W1236" t="str">
        <f>"Q"&amp;ROUNDUP(MONTH(Sheet1[[#This Row],[Date]])/3,0)</f>
        <v>Q3</v>
      </c>
      <c r="X1236" t="str">
        <f>"Q"&amp;INT(MOD(MONTH(Sheet1[[#This Row],[Date]])-4,12/3)+1)</f>
        <v>Q4</v>
      </c>
      <c r="Y1236" t="str" cm="1">
        <f t="array" ref="Y1236">_xlfn.IFS(ROUND(L1236,0)&lt;=1,"Need to improve 0-1",ROUND(L1236,0)&lt;=2,"Okay 1-2",ROUND(L1236,0)&lt;=3,"Good 2-3",ROUND(L1236,0)&lt;=4,"Great 3-4",ROUND(L1236,0)&lt;=5,"Excellent 4-5")</f>
        <v>Great 3-4</v>
      </c>
      <c r="Z1236" t="str">
        <f t="shared" si="19"/>
        <v>1000-2000</v>
      </c>
    </row>
    <row r="1237" spans="1:26" x14ac:dyDescent="0.3">
      <c r="A1237">
        <v>312437</v>
      </c>
      <c r="B1237" t="s">
        <v>2601</v>
      </c>
      <c r="C1237">
        <v>1</v>
      </c>
      <c r="D1237" t="s">
        <v>14</v>
      </c>
      <c r="E1237" t="s">
        <v>2602</v>
      </c>
      <c r="F1237" t="s">
        <v>21</v>
      </c>
      <c r="G1237" t="s">
        <v>16</v>
      </c>
      <c r="H1237" t="s">
        <v>16</v>
      </c>
      <c r="I1237">
        <v>3</v>
      </c>
      <c r="J1237">
        <v>379</v>
      </c>
      <c r="K1237">
        <v>1200</v>
      </c>
      <c r="L1237">
        <v>3.7</v>
      </c>
      <c r="M1237" t="s">
        <v>2603</v>
      </c>
      <c r="N1237" t="str">
        <f>SUBSTITUTE(Sheet1[[#This Row],[Datekey_Opening]],"_","-")</f>
        <v>2011-7-7</v>
      </c>
      <c r="O1237">
        <f>YEAR(Sheet1[[#This Row],[Date]])</f>
        <v>2011</v>
      </c>
      <c r="P1237" t="str">
        <f>LOOKUP(Sheet1[[#This Row],[CountryCode]],$AI$4:$AI$18,$AJ$4:$AJ$18)</f>
        <v>India</v>
      </c>
      <c r="Q1237">
        <f>MONTH(Sheet1[[#This Row],[Date]])</f>
        <v>7</v>
      </c>
      <c r="R1237" t="str">
        <f>TEXT(Sheet1[[#This Row],[Date]],"MMMM")</f>
        <v>July</v>
      </c>
      <c r="S1237" t="str">
        <f>TEXT(Sheet1[[#This Row],[Date]],"YYYY-MMM")</f>
        <v>2011-Jul</v>
      </c>
      <c r="T1237">
        <f>WEEKDAY(Sheet1[[#This Row],[Date]])</f>
        <v>5</v>
      </c>
      <c r="U1237" t="str">
        <f>TEXT(Sheet1[[#This Row],[Date]],"DDDD")</f>
        <v>Thursday</v>
      </c>
      <c r="V1237" t="str">
        <f>"FM"&amp;MOD(MONTH(Sheet1[[#This Row],[Date]])-4,12)+1</f>
        <v>FM4</v>
      </c>
      <c r="W1237" t="str">
        <f>"Q"&amp;ROUNDUP(MONTH(Sheet1[[#This Row],[Date]])/3,0)</f>
        <v>Q3</v>
      </c>
      <c r="X1237" t="str">
        <f>"Q"&amp;INT(MOD(MONTH(Sheet1[[#This Row],[Date]])-4,12/3)+1)</f>
        <v>Q4</v>
      </c>
      <c r="Y1237" t="str" cm="1">
        <f t="array" ref="Y1237">_xlfn.IFS(ROUND(L1237,0)&lt;=1,"Need to improve 0-1",ROUND(L1237,0)&lt;=2,"Okay 1-2",ROUND(L1237,0)&lt;=3,"Good 2-3",ROUND(L1237,0)&lt;=4,"Great 3-4",ROUND(L1237,0)&lt;=5,"Excellent 4-5")</f>
        <v>Great 3-4</v>
      </c>
      <c r="Z1237" t="str">
        <f t="shared" si="19"/>
        <v>1000-2000</v>
      </c>
    </row>
    <row r="1238" spans="1:26" x14ac:dyDescent="0.3">
      <c r="A1238">
        <v>306106</v>
      </c>
      <c r="B1238" t="s">
        <v>2604</v>
      </c>
      <c r="C1238">
        <v>1</v>
      </c>
      <c r="D1238" t="s">
        <v>14</v>
      </c>
      <c r="E1238" t="s">
        <v>2605</v>
      </c>
      <c r="F1238" t="s">
        <v>21</v>
      </c>
      <c r="G1238" t="s">
        <v>21</v>
      </c>
      <c r="H1238" t="s">
        <v>16</v>
      </c>
      <c r="I1238">
        <v>3</v>
      </c>
      <c r="J1238">
        <v>142</v>
      </c>
      <c r="K1238">
        <v>1100</v>
      </c>
      <c r="L1238">
        <v>3.2</v>
      </c>
      <c r="M1238" t="s">
        <v>2606</v>
      </c>
      <c r="N1238" t="str">
        <f>SUBSTITUTE(Sheet1[[#This Row],[Datekey_Opening]],"_","-")</f>
        <v>2012-7-10</v>
      </c>
      <c r="O1238">
        <f>YEAR(Sheet1[[#This Row],[Date]])</f>
        <v>2012</v>
      </c>
      <c r="P1238" t="str">
        <f>LOOKUP(Sheet1[[#This Row],[CountryCode]],$AI$4:$AI$18,$AJ$4:$AJ$18)</f>
        <v>India</v>
      </c>
      <c r="Q1238">
        <f>MONTH(Sheet1[[#This Row],[Date]])</f>
        <v>7</v>
      </c>
      <c r="R1238" t="str">
        <f>TEXT(Sheet1[[#This Row],[Date]],"MMMM")</f>
        <v>July</v>
      </c>
      <c r="S1238" t="str">
        <f>TEXT(Sheet1[[#This Row],[Date]],"YYYY-MMM")</f>
        <v>2012-Jul</v>
      </c>
      <c r="T1238">
        <f>WEEKDAY(Sheet1[[#This Row],[Date]])</f>
        <v>3</v>
      </c>
      <c r="U1238" t="str">
        <f>TEXT(Sheet1[[#This Row],[Date]],"DDDD")</f>
        <v>Tuesday</v>
      </c>
      <c r="V1238" t="str">
        <f>"FM"&amp;MOD(MONTH(Sheet1[[#This Row],[Date]])-4,12)+1</f>
        <v>FM4</v>
      </c>
      <c r="W1238" t="str">
        <f>"Q"&amp;ROUNDUP(MONTH(Sheet1[[#This Row],[Date]])/3,0)</f>
        <v>Q3</v>
      </c>
      <c r="X1238" t="str">
        <f>"Q"&amp;INT(MOD(MONTH(Sheet1[[#This Row],[Date]])-4,12/3)+1)</f>
        <v>Q4</v>
      </c>
      <c r="Y1238" t="str" cm="1">
        <f t="array" ref="Y1238">_xlfn.IFS(ROUND(L1238,0)&lt;=1,"Need to improve 0-1",ROUND(L1238,0)&lt;=2,"Okay 1-2",ROUND(L1238,0)&lt;=3,"Good 2-3",ROUND(L1238,0)&lt;=4,"Great 3-4",ROUND(L1238,0)&lt;=5,"Excellent 4-5")</f>
        <v>Good 2-3</v>
      </c>
      <c r="Z1238" t="str">
        <f t="shared" si="19"/>
        <v>1000-2000</v>
      </c>
    </row>
    <row r="1239" spans="1:26" x14ac:dyDescent="0.3">
      <c r="A1239">
        <v>18446504</v>
      </c>
      <c r="B1239" t="s">
        <v>2607</v>
      </c>
      <c r="C1239">
        <v>1</v>
      </c>
      <c r="D1239" t="s">
        <v>14</v>
      </c>
      <c r="E1239" t="s">
        <v>2608</v>
      </c>
      <c r="F1239" t="s">
        <v>21</v>
      </c>
      <c r="G1239" t="s">
        <v>16</v>
      </c>
      <c r="H1239" t="s">
        <v>16</v>
      </c>
      <c r="I1239">
        <v>3</v>
      </c>
      <c r="J1239">
        <v>142</v>
      </c>
      <c r="K1239">
        <v>1050</v>
      </c>
      <c r="L1239">
        <v>4.3</v>
      </c>
      <c r="M1239" t="s">
        <v>2609</v>
      </c>
      <c r="N1239" t="str">
        <f>SUBSTITUTE(Sheet1[[#This Row],[Datekey_Opening]],"_","-")</f>
        <v>2010-7-24</v>
      </c>
      <c r="O1239">
        <f>YEAR(Sheet1[[#This Row],[Date]])</f>
        <v>2010</v>
      </c>
      <c r="P1239" t="str">
        <f>LOOKUP(Sheet1[[#This Row],[CountryCode]],$AI$4:$AI$18,$AJ$4:$AJ$18)</f>
        <v>India</v>
      </c>
      <c r="Q1239">
        <f>MONTH(Sheet1[[#This Row],[Date]])</f>
        <v>7</v>
      </c>
      <c r="R1239" t="str">
        <f>TEXT(Sheet1[[#This Row],[Date]],"MMMM")</f>
        <v>July</v>
      </c>
      <c r="S1239" t="str">
        <f>TEXT(Sheet1[[#This Row],[Date]],"YYYY-MMM")</f>
        <v>2010-Jul</v>
      </c>
      <c r="T1239">
        <f>WEEKDAY(Sheet1[[#This Row],[Date]])</f>
        <v>7</v>
      </c>
      <c r="U1239" t="str">
        <f>TEXT(Sheet1[[#This Row],[Date]],"DDDD")</f>
        <v>Saturday</v>
      </c>
      <c r="V1239" t="str">
        <f>"FM"&amp;MOD(MONTH(Sheet1[[#This Row],[Date]])-4,12)+1</f>
        <v>FM4</v>
      </c>
      <c r="W1239" t="str">
        <f>"Q"&amp;ROUNDUP(MONTH(Sheet1[[#This Row],[Date]])/3,0)</f>
        <v>Q3</v>
      </c>
      <c r="X1239" t="str">
        <f>"Q"&amp;INT(MOD(MONTH(Sheet1[[#This Row],[Date]])-4,12/3)+1)</f>
        <v>Q4</v>
      </c>
      <c r="Y1239" t="str" cm="1">
        <f t="array" ref="Y1239">_xlfn.IFS(ROUND(L1239,0)&lt;=1,"Need to improve 0-1",ROUND(L1239,0)&lt;=2,"Okay 1-2",ROUND(L1239,0)&lt;=3,"Good 2-3",ROUND(L1239,0)&lt;=4,"Great 3-4",ROUND(L1239,0)&lt;=5,"Excellent 4-5")</f>
        <v>Great 3-4</v>
      </c>
      <c r="Z1239" t="str">
        <f t="shared" si="19"/>
        <v>1000-2000</v>
      </c>
    </row>
    <row r="1240" spans="1:26" x14ac:dyDescent="0.3">
      <c r="A1240">
        <v>18273615</v>
      </c>
      <c r="B1240" t="s">
        <v>2610</v>
      </c>
      <c r="C1240">
        <v>1</v>
      </c>
      <c r="D1240" t="s">
        <v>14</v>
      </c>
      <c r="E1240" t="s">
        <v>2611</v>
      </c>
      <c r="F1240" t="s">
        <v>21</v>
      </c>
      <c r="G1240" t="s">
        <v>16</v>
      </c>
      <c r="H1240" t="s">
        <v>16</v>
      </c>
      <c r="I1240">
        <v>3</v>
      </c>
      <c r="J1240">
        <v>436</v>
      </c>
      <c r="K1240">
        <v>1800</v>
      </c>
      <c r="L1240">
        <v>4.2</v>
      </c>
      <c r="M1240" t="s">
        <v>83</v>
      </c>
      <c r="N1240" t="str">
        <f>SUBSTITUTE(Sheet1[[#This Row],[Datekey_Opening]],"_","-")</f>
        <v>2013-7-13</v>
      </c>
      <c r="O1240">
        <f>YEAR(Sheet1[[#This Row],[Date]])</f>
        <v>2013</v>
      </c>
      <c r="P1240" t="str">
        <f>LOOKUP(Sheet1[[#This Row],[CountryCode]],$AI$4:$AI$18,$AJ$4:$AJ$18)</f>
        <v>India</v>
      </c>
      <c r="Q1240">
        <f>MONTH(Sheet1[[#This Row],[Date]])</f>
        <v>7</v>
      </c>
      <c r="R1240" t="str">
        <f>TEXT(Sheet1[[#This Row],[Date]],"MMMM")</f>
        <v>July</v>
      </c>
      <c r="S1240" t="str">
        <f>TEXT(Sheet1[[#This Row],[Date]],"YYYY-MMM")</f>
        <v>2013-Jul</v>
      </c>
      <c r="T1240">
        <f>WEEKDAY(Sheet1[[#This Row],[Date]])</f>
        <v>7</v>
      </c>
      <c r="U1240" t="str">
        <f>TEXT(Sheet1[[#This Row],[Date]],"DDDD")</f>
        <v>Saturday</v>
      </c>
      <c r="V1240" t="str">
        <f>"FM"&amp;MOD(MONTH(Sheet1[[#This Row],[Date]])-4,12)+1</f>
        <v>FM4</v>
      </c>
      <c r="W1240" t="str">
        <f>"Q"&amp;ROUNDUP(MONTH(Sheet1[[#This Row],[Date]])/3,0)</f>
        <v>Q3</v>
      </c>
      <c r="X1240" t="str">
        <f>"Q"&amp;INT(MOD(MONTH(Sheet1[[#This Row],[Date]])-4,12/3)+1)</f>
        <v>Q4</v>
      </c>
      <c r="Y1240" t="str" cm="1">
        <f t="array" ref="Y1240">_xlfn.IFS(ROUND(L1240,0)&lt;=1,"Need to improve 0-1",ROUND(L1240,0)&lt;=2,"Okay 1-2",ROUND(L1240,0)&lt;=3,"Good 2-3",ROUND(L1240,0)&lt;=4,"Great 3-4",ROUND(L1240,0)&lt;=5,"Excellent 4-5")</f>
        <v>Great 3-4</v>
      </c>
      <c r="Z1240" t="str">
        <f t="shared" si="19"/>
        <v>1000-2000</v>
      </c>
    </row>
    <row r="1241" spans="1:26" x14ac:dyDescent="0.3">
      <c r="A1241">
        <v>306245</v>
      </c>
      <c r="B1241" t="s">
        <v>2612</v>
      </c>
      <c r="C1241">
        <v>1</v>
      </c>
      <c r="D1241" t="s">
        <v>14</v>
      </c>
      <c r="E1241" t="s">
        <v>2613</v>
      </c>
      <c r="F1241" t="s">
        <v>21</v>
      </c>
      <c r="G1241" t="s">
        <v>21</v>
      </c>
      <c r="H1241" t="s">
        <v>16</v>
      </c>
      <c r="I1241">
        <v>3</v>
      </c>
      <c r="J1241">
        <v>133</v>
      </c>
      <c r="K1241">
        <v>1200</v>
      </c>
      <c r="L1241">
        <v>3.5</v>
      </c>
      <c r="M1241" t="s">
        <v>2614</v>
      </c>
      <c r="N1241" t="str">
        <f>SUBSTITUTE(Sheet1[[#This Row],[Datekey_Opening]],"_","-")</f>
        <v>2011-7-10</v>
      </c>
      <c r="O1241">
        <f>YEAR(Sheet1[[#This Row],[Date]])</f>
        <v>2011</v>
      </c>
      <c r="P1241" t="str">
        <f>LOOKUP(Sheet1[[#This Row],[CountryCode]],$AI$4:$AI$18,$AJ$4:$AJ$18)</f>
        <v>India</v>
      </c>
      <c r="Q1241">
        <f>MONTH(Sheet1[[#This Row],[Date]])</f>
        <v>7</v>
      </c>
      <c r="R1241" t="str">
        <f>TEXT(Sheet1[[#This Row],[Date]],"MMMM")</f>
        <v>July</v>
      </c>
      <c r="S1241" t="str">
        <f>TEXT(Sheet1[[#This Row],[Date]],"YYYY-MMM")</f>
        <v>2011-Jul</v>
      </c>
      <c r="T1241">
        <f>WEEKDAY(Sheet1[[#This Row],[Date]])</f>
        <v>1</v>
      </c>
      <c r="U1241" t="str">
        <f>TEXT(Sheet1[[#This Row],[Date]],"DDDD")</f>
        <v>Sunday</v>
      </c>
      <c r="V1241" t="str">
        <f>"FM"&amp;MOD(MONTH(Sheet1[[#This Row],[Date]])-4,12)+1</f>
        <v>FM4</v>
      </c>
      <c r="W1241" t="str">
        <f>"Q"&amp;ROUNDUP(MONTH(Sheet1[[#This Row],[Date]])/3,0)</f>
        <v>Q3</v>
      </c>
      <c r="X1241" t="str">
        <f>"Q"&amp;INT(MOD(MONTH(Sheet1[[#This Row],[Date]])-4,12/3)+1)</f>
        <v>Q4</v>
      </c>
      <c r="Y1241" t="str" cm="1">
        <f t="array" ref="Y1241">_xlfn.IFS(ROUND(L1241,0)&lt;=1,"Need to improve 0-1",ROUND(L1241,0)&lt;=2,"Okay 1-2",ROUND(L1241,0)&lt;=3,"Good 2-3",ROUND(L1241,0)&lt;=4,"Great 3-4",ROUND(L1241,0)&lt;=5,"Excellent 4-5")</f>
        <v>Great 3-4</v>
      </c>
      <c r="Z1241" t="str">
        <f t="shared" si="19"/>
        <v>1000-2000</v>
      </c>
    </row>
    <row r="1242" spans="1:26" x14ac:dyDescent="0.3">
      <c r="A1242">
        <v>18378056</v>
      </c>
      <c r="B1242" t="s">
        <v>2615</v>
      </c>
      <c r="C1242">
        <v>1</v>
      </c>
      <c r="D1242" t="s">
        <v>14</v>
      </c>
      <c r="E1242" t="s">
        <v>2605</v>
      </c>
      <c r="F1242" t="s">
        <v>21</v>
      </c>
      <c r="G1242" t="s">
        <v>16</v>
      </c>
      <c r="H1242" t="s">
        <v>16</v>
      </c>
      <c r="I1242">
        <v>3</v>
      </c>
      <c r="J1242">
        <v>21</v>
      </c>
      <c r="K1242">
        <v>1200</v>
      </c>
      <c r="L1242">
        <v>3.5</v>
      </c>
      <c r="M1242" t="s">
        <v>2402</v>
      </c>
      <c r="N1242" t="str">
        <f>SUBSTITUTE(Sheet1[[#This Row],[Datekey_Opening]],"_","-")</f>
        <v>2014-7-17</v>
      </c>
      <c r="O1242">
        <f>YEAR(Sheet1[[#This Row],[Date]])</f>
        <v>2014</v>
      </c>
      <c r="P1242" t="str">
        <f>LOOKUP(Sheet1[[#This Row],[CountryCode]],$AI$4:$AI$18,$AJ$4:$AJ$18)</f>
        <v>India</v>
      </c>
      <c r="Q1242">
        <f>MONTH(Sheet1[[#This Row],[Date]])</f>
        <v>7</v>
      </c>
      <c r="R1242" t="str">
        <f>TEXT(Sheet1[[#This Row],[Date]],"MMMM")</f>
        <v>July</v>
      </c>
      <c r="S1242" t="str">
        <f>TEXT(Sheet1[[#This Row],[Date]],"YYYY-MMM")</f>
        <v>2014-Jul</v>
      </c>
      <c r="T1242">
        <f>WEEKDAY(Sheet1[[#This Row],[Date]])</f>
        <v>5</v>
      </c>
      <c r="U1242" t="str">
        <f>TEXT(Sheet1[[#This Row],[Date]],"DDDD")</f>
        <v>Thursday</v>
      </c>
      <c r="V1242" t="str">
        <f>"FM"&amp;MOD(MONTH(Sheet1[[#This Row],[Date]])-4,12)+1</f>
        <v>FM4</v>
      </c>
      <c r="W1242" t="str">
        <f>"Q"&amp;ROUNDUP(MONTH(Sheet1[[#This Row],[Date]])/3,0)</f>
        <v>Q3</v>
      </c>
      <c r="X1242" t="str">
        <f>"Q"&amp;INT(MOD(MONTH(Sheet1[[#This Row],[Date]])-4,12/3)+1)</f>
        <v>Q4</v>
      </c>
      <c r="Y1242" t="str" cm="1">
        <f t="array" ref="Y1242">_xlfn.IFS(ROUND(L1242,0)&lt;=1,"Need to improve 0-1",ROUND(L1242,0)&lt;=2,"Okay 1-2",ROUND(L1242,0)&lt;=3,"Good 2-3",ROUND(L1242,0)&lt;=4,"Great 3-4",ROUND(L1242,0)&lt;=5,"Excellent 4-5")</f>
        <v>Great 3-4</v>
      </c>
      <c r="Z1242" t="str">
        <f t="shared" si="19"/>
        <v>1000-2000</v>
      </c>
    </row>
    <row r="1243" spans="1:26" x14ac:dyDescent="0.3">
      <c r="A1243">
        <v>302188</v>
      </c>
      <c r="B1243" t="s">
        <v>2616</v>
      </c>
      <c r="C1243">
        <v>1</v>
      </c>
      <c r="D1243" t="s">
        <v>14</v>
      </c>
      <c r="E1243" t="s">
        <v>2617</v>
      </c>
      <c r="F1243" t="s">
        <v>21</v>
      </c>
      <c r="G1243" t="s">
        <v>16</v>
      </c>
      <c r="H1243" t="s">
        <v>16</v>
      </c>
      <c r="I1243">
        <v>3</v>
      </c>
      <c r="J1243">
        <v>18</v>
      </c>
      <c r="K1243">
        <v>1400</v>
      </c>
      <c r="L1243">
        <v>3.2</v>
      </c>
      <c r="M1243" t="s">
        <v>73</v>
      </c>
      <c r="N1243" t="str">
        <f>SUBSTITUTE(Sheet1[[#This Row],[Datekey_Opening]],"_","-")</f>
        <v>2018-7-26</v>
      </c>
      <c r="O1243">
        <f>YEAR(Sheet1[[#This Row],[Date]])</f>
        <v>2018</v>
      </c>
      <c r="P1243" t="str">
        <f>LOOKUP(Sheet1[[#This Row],[CountryCode]],$AI$4:$AI$18,$AJ$4:$AJ$18)</f>
        <v>India</v>
      </c>
      <c r="Q1243">
        <f>MONTH(Sheet1[[#This Row],[Date]])</f>
        <v>7</v>
      </c>
      <c r="R1243" t="str">
        <f>TEXT(Sheet1[[#This Row],[Date]],"MMMM")</f>
        <v>July</v>
      </c>
      <c r="S1243" t="str">
        <f>TEXT(Sheet1[[#This Row],[Date]],"YYYY-MMM")</f>
        <v>2018-Jul</v>
      </c>
      <c r="T1243">
        <f>WEEKDAY(Sheet1[[#This Row],[Date]])</f>
        <v>5</v>
      </c>
      <c r="U1243" t="str">
        <f>TEXT(Sheet1[[#This Row],[Date]],"DDDD")</f>
        <v>Thursday</v>
      </c>
      <c r="V1243" t="str">
        <f>"FM"&amp;MOD(MONTH(Sheet1[[#This Row],[Date]])-4,12)+1</f>
        <v>FM4</v>
      </c>
      <c r="W1243" t="str">
        <f>"Q"&amp;ROUNDUP(MONTH(Sheet1[[#This Row],[Date]])/3,0)</f>
        <v>Q3</v>
      </c>
      <c r="X1243" t="str">
        <f>"Q"&amp;INT(MOD(MONTH(Sheet1[[#This Row],[Date]])-4,12/3)+1)</f>
        <v>Q4</v>
      </c>
      <c r="Y1243" t="str" cm="1">
        <f t="array" ref="Y1243">_xlfn.IFS(ROUND(L1243,0)&lt;=1,"Need to improve 0-1",ROUND(L1243,0)&lt;=2,"Okay 1-2",ROUND(L1243,0)&lt;=3,"Good 2-3",ROUND(L1243,0)&lt;=4,"Great 3-4",ROUND(L1243,0)&lt;=5,"Excellent 4-5")</f>
        <v>Good 2-3</v>
      </c>
      <c r="Z1243" t="str">
        <f t="shared" si="19"/>
        <v>1000-2000</v>
      </c>
    </row>
    <row r="1244" spans="1:26" x14ac:dyDescent="0.3">
      <c r="A1244">
        <v>800</v>
      </c>
      <c r="B1244" t="s">
        <v>2618</v>
      </c>
      <c r="C1244">
        <v>1</v>
      </c>
      <c r="D1244" t="s">
        <v>14</v>
      </c>
      <c r="E1244" t="s">
        <v>382</v>
      </c>
      <c r="F1244" t="s">
        <v>21</v>
      </c>
      <c r="G1244" t="s">
        <v>21</v>
      </c>
      <c r="H1244" t="s">
        <v>16</v>
      </c>
      <c r="I1244">
        <v>3</v>
      </c>
      <c r="J1244">
        <v>447</v>
      </c>
      <c r="K1244">
        <v>1500</v>
      </c>
      <c r="L1244">
        <v>3.6</v>
      </c>
      <c r="M1244" t="s">
        <v>2619</v>
      </c>
      <c r="N1244" t="str">
        <f>SUBSTITUTE(Sheet1[[#This Row],[Datekey_Opening]],"_","-")</f>
        <v>2011-7-1</v>
      </c>
      <c r="O1244">
        <f>YEAR(Sheet1[[#This Row],[Date]])</f>
        <v>2011</v>
      </c>
      <c r="P1244" t="str">
        <f>LOOKUP(Sheet1[[#This Row],[CountryCode]],$AI$4:$AI$18,$AJ$4:$AJ$18)</f>
        <v>India</v>
      </c>
      <c r="Q1244">
        <f>MONTH(Sheet1[[#This Row],[Date]])</f>
        <v>7</v>
      </c>
      <c r="R1244" t="str">
        <f>TEXT(Sheet1[[#This Row],[Date]],"MMMM")</f>
        <v>July</v>
      </c>
      <c r="S1244" t="str">
        <f>TEXT(Sheet1[[#This Row],[Date]],"YYYY-MMM")</f>
        <v>2011-Jul</v>
      </c>
      <c r="T1244">
        <f>WEEKDAY(Sheet1[[#This Row],[Date]])</f>
        <v>6</v>
      </c>
      <c r="U1244" t="str">
        <f>TEXT(Sheet1[[#This Row],[Date]],"DDDD")</f>
        <v>Friday</v>
      </c>
      <c r="V1244" t="str">
        <f>"FM"&amp;MOD(MONTH(Sheet1[[#This Row],[Date]])-4,12)+1</f>
        <v>FM4</v>
      </c>
      <c r="W1244" t="str">
        <f>"Q"&amp;ROUNDUP(MONTH(Sheet1[[#This Row],[Date]])/3,0)</f>
        <v>Q3</v>
      </c>
      <c r="X1244" t="str">
        <f>"Q"&amp;INT(MOD(MONTH(Sheet1[[#This Row],[Date]])-4,12/3)+1)</f>
        <v>Q4</v>
      </c>
      <c r="Y1244" t="str" cm="1">
        <f t="array" ref="Y1244">_xlfn.IFS(ROUND(L1244,0)&lt;=1,"Need to improve 0-1",ROUND(L1244,0)&lt;=2,"Okay 1-2",ROUND(L1244,0)&lt;=3,"Good 2-3",ROUND(L1244,0)&lt;=4,"Great 3-4",ROUND(L1244,0)&lt;=5,"Excellent 4-5")</f>
        <v>Great 3-4</v>
      </c>
      <c r="Z1244" t="str">
        <f t="shared" si="19"/>
        <v>1000-2000</v>
      </c>
    </row>
    <row r="1245" spans="1:26" x14ac:dyDescent="0.3">
      <c r="A1245">
        <v>305525</v>
      </c>
      <c r="B1245" t="s">
        <v>2620</v>
      </c>
      <c r="C1245">
        <v>1</v>
      </c>
      <c r="D1245" t="s">
        <v>14</v>
      </c>
      <c r="E1245" t="s">
        <v>2621</v>
      </c>
      <c r="F1245" t="s">
        <v>16</v>
      </c>
      <c r="G1245" t="s">
        <v>16</v>
      </c>
      <c r="H1245" t="s">
        <v>16</v>
      </c>
      <c r="I1245">
        <v>3</v>
      </c>
      <c r="J1245">
        <v>2213</v>
      </c>
      <c r="K1245">
        <v>1200</v>
      </c>
      <c r="L1245">
        <v>4.5</v>
      </c>
      <c r="M1245" t="s">
        <v>2622</v>
      </c>
      <c r="N1245" t="str">
        <f>SUBSTITUTE(Sheet1[[#This Row],[Datekey_Opening]],"_","-")</f>
        <v>2016-7-23</v>
      </c>
      <c r="O1245">
        <f>YEAR(Sheet1[[#This Row],[Date]])</f>
        <v>2016</v>
      </c>
      <c r="P1245" t="str">
        <f>LOOKUP(Sheet1[[#This Row],[CountryCode]],$AI$4:$AI$18,$AJ$4:$AJ$18)</f>
        <v>India</v>
      </c>
      <c r="Q1245">
        <f>MONTH(Sheet1[[#This Row],[Date]])</f>
        <v>7</v>
      </c>
      <c r="R1245" t="str">
        <f>TEXT(Sheet1[[#This Row],[Date]],"MMMM")</f>
        <v>July</v>
      </c>
      <c r="S1245" t="str">
        <f>TEXT(Sheet1[[#This Row],[Date]],"YYYY-MMM")</f>
        <v>2016-Jul</v>
      </c>
      <c r="T1245">
        <f>WEEKDAY(Sheet1[[#This Row],[Date]])</f>
        <v>7</v>
      </c>
      <c r="U1245" t="str">
        <f>TEXT(Sheet1[[#This Row],[Date]],"DDDD")</f>
        <v>Saturday</v>
      </c>
      <c r="V1245" t="str">
        <f>"FM"&amp;MOD(MONTH(Sheet1[[#This Row],[Date]])-4,12)+1</f>
        <v>FM4</v>
      </c>
      <c r="W1245" t="str">
        <f>"Q"&amp;ROUNDUP(MONTH(Sheet1[[#This Row],[Date]])/3,0)</f>
        <v>Q3</v>
      </c>
      <c r="X1245" t="str">
        <f>"Q"&amp;INT(MOD(MONTH(Sheet1[[#This Row],[Date]])-4,12/3)+1)</f>
        <v>Q4</v>
      </c>
      <c r="Y1245" t="str" cm="1">
        <f t="array" ref="Y1245">_xlfn.IFS(ROUND(L1245,0)&lt;=1,"Need to improve 0-1",ROUND(L1245,0)&lt;=2,"Okay 1-2",ROUND(L1245,0)&lt;=3,"Good 2-3",ROUND(L1245,0)&lt;=4,"Great 3-4",ROUND(L1245,0)&lt;=5,"Excellent 4-5")</f>
        <v>Excellent 4-5</v>
      </c>
      <c r="Z1245" t="str">
        <f t="shared" si="19"/>
        <v>1000-2000</v>
      </c>
    </row>
    <row r="1246" spans="1:26" x14ac:dyDescent="0.3">
      <c r="A1246">
        <v>309188</v>
      </c>
      <c r="B1246" t="s">
        <v>2623</v>
      </c>
      <c r="C1246">
        <v>1</v>
      </c>
      <c r="D1246" t="s">
        <v>14</v>
      </c>
      <c r="E1246" t="s">
        <v>1541</v>
      </c>
      <c r="F1246" t="s">
        <v>21</v>
      </c>
      <c r="G1246" t="s">
        <v>21</v>
      </c>
      <c r="H1246" t="s">
        <v>16</v>
      </c>
      <c r="I1246">
        <v>3</v>
      </c>
      <c r="J1246">
        <v>84</v>
      </c>
      <c r="K1246">
        <v>1200</v>
      </c>
      <c r="L1246">
        <v>3.4</v>
      </c>
      <c r="M1246" t="s">
        <v>2624</v>
      </c>
      <c r="N1246" t="str">
        <f>SUBSTITUTE(Sheet1[[#This Row],[Datekey_Opening]],"_","-")</f>
        <v>2016-7-19</v>
      </c>
      <c r="O1246">
        <f>YEAR(Sheet1[[#This Row],[Date]])</f>
        <v>2016</v>
      </c>
      <c r="P1246" t="str">
        <f>LOOKUP(Sheet1[[#This Row],[CountryCode]],$AI$4:$AI$18,$AJ$4:$AJ$18)</f>
        <v>India</v>
      </c>
      <c r="Q1246">
        <f>MONTH(Sheet1[[#This Row],[Date]])</f>
        <v>7</v>
      </c>
      <c r="R1246" t="str">
        <f>TEXT(Sheet1[[#This Row],[Date]],"MMMM")</f>
        <v>July</v>
      </c>
      <c r="S1246" t="str">
        <f>TEXT(Sheet1[[#This Row],[Date]],"YYYY-MMM")</f>
        <v>2016-Jul</v>
      </c>
      <c r="T1246">
        <f>WEEKDAY(Sheet1[[#This Row],[Date]])</f>
        <v>3</v>
      </c>
      <c r="U1246" t="str">
        <f>TEXT(Sheet1[[#This Row],[Date]],"DDDD")</f>
        <v>Tuesday</v>
      </c>
      <c r="V1246" t="str">
        <f>"FM"&amp;MOD(MONTH(Sheet1[[#This Row],[Date]])-4,12)+1</f>
        <v>FM4</v>
      </c>
      <c r="W1246" t="str">
        <f>"Q"&amp;ROUNDUP(MONTH(Sheet1[[#This Row],[Date]])/3,0)</f>
        <v>Q3</v>
      </c>
      <c r="X1246" t="str">
        <f>"Q"&amp;INT(MOD(MONTH(Sheet1[[#This Row],[Date]])-4,12/3)+1)</f>
        <v>Q4</v>
      </c>
      <c r="Y1246" t="str" cm="1">
        <f t="array" ref="Y1246">_xlfn.IFS(ROUND(L1246,0)&lt;=1,"Need to improve 0-1",ROUND(L1246,0)&lt;=2,"Okay 1-2",ROUND(L1246,0)&lt;=3,"Good 2-3",ROUND(L1246,0)&lt;=4,"Great 3-4",ROUND(L1246,0)&lt;=5,"Excellent 4-5")</f>
        <v>Good 2-3</v>
      </c>
      <c r="Z1246" t="str">
        <f t="shared" si="19"/>
        <v>1000-2000</v>
      </c>
    </row>
    <row r="1247" spans="1:26" x14ac:dyDescent="0.3">
      <c r="A1247">
        <v>312482</v>
      </c>
      <c r="B1247" t="s">
        <v>2625</v>
      </c>
      <c r="C1247">
        <v>1</v>
      </c>
      <c r="D1247" t="s">
        <v>14</v>
      </c>
      <c r="E1247" t="s">
        <v>2617</v>
      </c>
      <c r="F1247" t="s">
        <v>21</v>
      </c>
      <c r="G1247" t="s">
        <v>21</v>
      </c>
      <c r="H1247" t="s">
        <v>16</v>
      </c>
      <c r="I1247">
        <v>3</v>
      </c>
      <c r="J1247">
        <v>316</v>
      </c>
      <c r="K1247">
        <v>1650</v>
      </c>
      <c r="L1247">
        <v>3.8</v>
      </c>
      <c r="M1247" t="s">
        <v>412</v>
      </c>
      <c r="N1247" t="str">
        <f>SUBSTITUTE(Sheet1[[#This Row],[Datekey_Opening]],"_","-")</f>
        <v>2017-7-21</v>
      </c>
      <c r="O1247">
        <f>YEAR(Sheet1[[#This Row],[Date]])</f>
        <v>2017</v>
      </c>
      <c r="P1247" t="str">
        <f>LOOKUP(Sheet1[[#This Row],[CountryCode]],$AI$4:$AI$18,$AJ$4:$AJ$18)</f>
        <v>India</v>
      </c>
      <c r="Q1247">
        <f>MONTH(Sheet1[[#This Row],[Date]])</f>
        <v>7</v>
      </c>
      <c r="R1247" t="str">
        <f>TEXT(Sheet1[[#This Row],[Date]],"MMMM")</f>
        <v>July</v>
      </c>
      <c r="S1247" t="str">
        <f>TEXT(Sheet1[[#This Row],[Date]],"YYYY-MMM")</f>
        <v>2017-Jul</v>
      </c>
      <c r="T1247">
        <f>WEEKDAY(Sheet1[[#This Row],[Date]])</f>
        <v>6</v>
      </c>
      <c r="U1247" t="str">
        <f>TEXT(Sheet1[[#This Row],[Date]],"DDDD")</f>
        <v>Friday</v>
      </c>
      <c r="V1247" t="str">
        <f>"FM"&amp;MOD(MONTH(Sheet1[[#This Row],[Date]])-4,12)+1</f>
        <v>FM4</v>
      </c>
      <c r="W1247" t="str">
        <f>"Q"&amp;ROUNDUP(MONTH(Sheet1[[#This Row],[Date]])/3,0)</f>
        <v>Q3</v>
      </c>
      <c r="X1247" t="str">
        <f>"Q"&amp;INT(MOD(MONTH(Sheet1[[#This Row],[Date]])-4,12/3)+1)</f>
        <v>Q4</v>
      </c>
      <c r="Y1247" t="str" cm="1">
        <f t="array" ref="Y1247">_xlfn.IFS(ROUND(L1247,0)&lt;=1,"Need to improve 0-1",ROUND(L1247,0)&lt;=2,"Okay 1-2",ROUND(L1247,0)&lt;=3,"Good 2-3",ROUND(L1247,0)&lt;=4,"Great 3-4",ROUND(L1247,0)&lt;=5,"Excellent 4-5")</f>
        <v>Great 3-4</v>
      </c>
      <c r="Z1247" t="str">
        <f t="shared" si="19"/>
        <v>1000-2000</v>
      </c>
    </row>
    <row r="1248" spans="1:26" x14ac:dyDescent="0.3">
      <c r="A1248">
        <v>309845</v>
      </c>
      <c r="B1248" t="s">
        <v>2626</v>
      </c>
      <c r="C1248">
        <v>1</v>
      </c>
      <c r="D1248" t="s">
        <v>14</v>
      </c>
      <c r="E1248" t="s">
        <v>2493</v>
      </c>
      <c r="F1248" t="s">
        <v>21</v>
      </c>
      <c r="G1248" t="s">
        <v>16</v>
      </c>
      <c r="H1248" t="s">
        <v>16</v>
      </c>
      <c r="I1248">
        <v>3</v>
      </c>
      <c r="J1248">
        <v>313</v>
      </c>
      <c r="K1248">
        <v>1700</v>
      </c>
      <c r="L1248">
        <v>3.5</v>
      </c>
      <c r="M1248" t="s">
        <v>1760</v>
      </c>
      <c r="N1248" t="str">
        <f>SUBSTITUTE(Sheet1[[#This Row],[Datekey_Opening]],"_","-")</f>
        <v>2011-7-28</v>
      </c>
      <c r="O1248">
        <f>YEAR(Sheet1[[#This Row],[Date]])</f>
        <v>2011</v>
      </c>
      <c r="P1248" t="str">
        <f>LOOKUP(Sheet1[[#This Row],[CountryCode]],$AI$4:$AI$18,$AJ$4:$AJ$18)</f>
        <v>India</v>
      </c>
      <c r="Q1248">
        <f>MONTH(Sheet1[[#This Row],[Date]])</f>
        <v>7</v>
      </c>
      <c r="R1248" t="str">
        <f>TEXT(Sheet1[[#This Row],[Date]],"MMMM")</f>
        <v>July</v>
      </c>
      <c r="S1248" t="str">
        <f>TEXT(Sheet1[[#This Row],[Date]],"YYYY-MMM")</f>
        <v>2011-Jul</v>
      </c>
      <c r="T1248">
        <f>WEEKDAY(Sheet1[[#This Row],[Date]])</f>
        <v>5</v>
      </c>
      <c r="U1248" t="str">
        <f>TEXT(Sheet1[[#This Row],[Date]],"DDDD")</f>
        <v>Thursday</v>
      </c>
      <c r="V1248" t="str">
        <f>"FM"&amp;MOD(MONTH(Sheet1[[#This Row],[Date]])-4,12)+1</f>
        <v>FM4</v>
      </c>
      <c r="W1248" t="str">
        <f>"Q"&amp;ROUNDUP(MONTH(Sheet1[[#This Row],[Date]])/3,0)</f>
        <v>Q3</v>
      </c>
      <c r="X1248" t="str">
        <f>"Q"&amp;INT(MOD(MONTH(Sheet1[[#This Row],[Date]])-4,12/3)+1)</f>
        <v>Q4</v>
      </c>
      <c r="Y1248" t="str" cm="1">
        <f t="array" ref="Y1248">_xlfn.IFS(ROUND(L1248,0)&lt;=1,"Need to improve 0-1",ROUND(L1248,0)&lt;=2,"Okay 1-2",ROUND(L1248,0)&lt;=3,"Good 2-3",ROUND(L1248,0)&lt;=4,"Great 3-4",ROUND(L1248,0)&lt;=5,"Excellent 4-5")</f>
        <v>Great 3-4</v>
      </c>
      <c r="Z1248" t="str">
        <f t="shared" si="19"/>
        <v>1000-2000</v>
      </c>
    </row>
    <row r="1249" spans="1:26" x14ac:dyDescent="0.3">
      <c r="A1249">
        <v>18273540</v>
      </c>
      <c r="B1249" t="s">
        <v>2627</v>
      </c>
      <c r="C1249">
        <v>1</v>
      </c>
      <c r="D1249" t="s">
        <v>14</v>
      </c>
      <c r="E1249" t="s">
        <v>2628</v>
      </c>
      <c r="F1249" t="s">
        <v>21</v>
      </c>
      <c r="G1249" t="s">
        <v>21</v>
      </c>
      <c r="H1249" t="s">
        <v>16</v>
      </c>
      <c r="I1249">
        <v>3</v>
      </c>
      <c r="J1249">
        <v>196</v>
      </c>
      <c r="K1249">
        <v>1250</v>
      </c>
      <c r="L1249">
        <v>3.7</v>
      </c>
      <c r="M1249" t="s">
        <v>2629</v>
      </c>
      <c r="N1249" t="str">
        <f>SUBSTITUTE(Sheet1[[#This Row],[Datekey_Opening]],"_","-")</f>
        <v>2017-7-4</v>
      </c>
      <c r="O1249">
        <f>YEAR(Sheet1[[#This Row],[Date]])</f>
        <v>2017</v>
      </c>
      <c r="P1249" t="str">
        <f>LOOKUP(Sheet1[[#This Row],[CountryCode]],$AI$4:$AI$18,$AJ$4:$AJ$18)</f>
        <v>India</v>
      </c>
      <c r="Q1249">
        <f>MONTH(Sheet1[[#This Row],[Date]])</f>
        <v>7</v>
      </c>
      <c r="R1249" t="str">
        <f>TEXT(Sheet1[[#This Row],[Date]],"MMMM")</f>
        <v>July</v>
      </c>
      <c r="S1249" t="str">
        <f>TEXT(Sheet1[[#This Row],[Date]],"YYYY-MMM")</f>
        <v>2017-Jul</v>
      </c>
      <c r="T1249">
        <f>WEEKDAY(Sheet1[[#This Row],[Date]])</f>
        <v>3</v>
      </c>
      <c r="U1249" t="str">
        <f>TEXT(Sheet1[[#This Row],[Date]],"DDDD")</f>
        <v>Tuesday</v>
      </c>
      <c r="V1249" t="str">
        <f>"FM"&amp;MOD(MONTH(Sheet1[[#This Row],[Date]])-4,12)+1</f>
        <v>FM4</v>
      </c>
      <c r="W1249" t="str">
        <f>"Q"&amp;ROUNDUP(MONTH(Sheet1[[#This Row],[Date]])/3,0)</f>
        <v>Q3</v>
      </c>
      <c r="X1249" t="str">
        <f>"Q"&amp;INT(MOD(MONTH(Sheet1[[#This Row],[Date]])-4,12/3)+1)</f>
        <v>Q4</v>
      </c>
      <c r="Y1249" t="str" cm="1">
        <f t="array" ref="Y1249">_xlfn.IFS(ROUND(L1249,0)&lt;=1,"Need to improve 0-1",ROUND(L1249,0)&lt;=2,"Okay 1-2",ROUND(L1249,0)&lt;=3,"Good 2-3",ROUND(L1249,0)&lt;=4,"Great 3-4",ROUND(L1249,0)&lt;=5,"Excellent 4-5")</f>
        <v>Great 3-4</v>
      </c>
      <c r="Z1249" t="str">
        <f t="shared" si="19"/>
        <v>1000-2000</v>
      </c>
    </row>
    <row r="1250" spans="1:26" x14ac:dyDescent="0.3">
      <c r="A1250">
        <v>18241862</v>
      </c>
      <c r="B1250" t="s">
        <v>2630</v>
      </c>
      <c r="C1250">
        <v>1</v>
      </c>
      <c r="D1250" t="s">
        <v>14</v>
      </c>
      <c r="E1250" t="s">
        <v>2631</v>
      </c>
      <c r="F1250" t="s">
        <v>21</v>
      </c>
      <c r="G1250" t="s">
        <v>16</v>
      </c>
      <c r="H1250" t="s">
        <v>16</v>
      </c>
      <c r="I1250">
        <v>3</v>
      </c>
      <c r="J1250">
        <v>305</v>
      </c>
      <c r="K1250">
        <v>1400</v>
      </c>
      <c r="L1250">
        <v>3.8</v>
      </c>
      <c r="M1250" t="s">
        <v>646</v>
      </c>
      <c r="N1250" t="str">
        <f>SUBSTITUTE(Sheet1[[#This Row],[Datekey_Opening]],"_","-")</f>
        <v>2014-7-8</v>
      </c>
      <c r="O1250">
        <f>YEAR(Sheet1[[#This Row],[Date]])</f>
        <v>2014</v>
      </c>
      <c r="P1250" t="str">
        <f>LOOKUP(Sheet1[[#This Row],[CountryCode]],$AI$4:$AI$18,$AJ$4:$AJ$18)</f>
        <v>India</v>
      </c>
      <c r="Q1250">
        <f>MONTH(Sheet1[[#This Row],[Date]])</f>
        <v>7</v>
      </c>
      <c r="R1250" t="str">
        <f>TEXT(Sheet1[[#This Row],[Date]],"MMMM")</f>
        <v>July</v>
      </c>
      <c r="S1250" t="str">
        <f>TEXT(Sheet1[[#This Row],[Date]],"YYYY-MMM")</f>
        <v>2014-Jul</v>
      </c>
      <c r="T1250">
        <f>WEEKDAY(Sheet1[[#This Row],[Date]])</f>
        <v>3</v>
      </c>
      <c r="U1250" t="str">
        <f>TEXT(Sheet1[[#This Row],[Date]],"DDDD")</f>
        <v>Tuesday</v>
      </c>
      <c r="V1250" t="str">
        <f>"FM"&amp;MOD(MONTH(Sheet1[[#This Row],[Date]])-4,12)+1</f>
        <v>FM4</v>
      </c>
      <c r="W1250" t="str">
        <f>"Q"&amp;ROUNDUP(MONTH(Sheet1[[#This Row],[Date]])/3,0)</f>
        <v>Q3</v>
      </c>
      <c r="X1250" t="str">
        <f>"Q"&amp;INT(MOD(MONTH(Sheet1[[#This Row],[Date]])-4,12/3)+1)</f>
        <v>Q4</v>
      </c>
      <c r="Y1250" t="str" cm="1">
        <f t="array" ref="Y1250">_xlfn.IFS(ROUND(L1250,0)&lt;=1,"Need to improve 0-1",ROUND(L1250,0)&lt;=2,"Okay 1-2",ROUND(L1250,0)&lt;=3,"Good 2-3",ROUND(L1250,0)&lt;=4,"Great 3-4",ROUND(L1250,0)&lt;=5,"Excellent 4-5")</f>
        <v>Great 3-4</v>
      </c>
      <c r="Z1250" t="str">
        <f t="shared" si="19"/>
        <v>1000-2000</v>
      </c>
    </row>
    <row r="1251" spans="1:26" x14ac:dyDescent="0.3">
      <c r="A1251">
        <v>310395</v>
      </c>
      <c r="B1251" t="s">
        <v>2632</v>
      </c>
      <c r="C1251">
        <v>1</v>
      </c>
      <c r="D1251" t="s">
        <v>14</v>
      </c>
      <c r="E1251" t="s">
        <v>2633</v>
      </c>
      <c r="F1251" t="s">
        <v>21</v>
      </c>
      <c r="G1251" t="s">
        <v>21</v>
      </c>
      <c r="H1251" t="s">
        <v>16</v>
      </c>
      <c r="I1251">
        <v>3</v>
      </c>
      <c r="J1251">
        <v>742</v>
      </c>
      <c r="K1251">
        <v>1600</v>
      </c>
      <c r="L1251">
        <v>3.6</v>
      </c>
      <c r="M1251" t="s">
        <v>1206</v>
      </c>
      <c r="N1251" t="str">
        <f>SUBSTITUTE(Sheet1[[#This Row],[Datekey_Opening]],"_","-")</f>
        <v>2014-7-6</v>
      </c>
      <c r="O1251">
        <f>YEAR(Sheet1[[#This Row],[Date]])</f>
        <v>2014</v>
      </c>
      <c r="P1251" t="str">
        <f>LOOKUP(Sheet1[[#This Row],[CountryCode]],$AI$4:$AI$18,$AJ$4:$AJ$18)</f>
        <v>India</v>
      </c>
      <c r="Q1251">
        <f>MONTH(Sheet1[[#This Row],[Date]])</f>
        <v>7</v>
      </c>
      <c r="R1251" t="str">
        <f>TEXT(Sheet1[[#This Row],[Date]],"MMMM")</f>
        <v>July</v>
      </c>
      <c r="S1251" t="str">
        <f>TEXT(Sheet1[[#This Row],[Date]],"YYYY-MMM")</f>
        <v>2014-Jul</v>
      </c>
      <c r="T1251">
        <f>WEEKDAY(Sheet1[[#This Row],[Date]])</f>
        <v>1</v>
      </c>
      <c r="U1251" t="str">
        <f>TEXT(Sheet1[[#This Row],[Date]],"DDDD")</f>
        <v>Sunday</v>
      </c>
      <c r="V1251" t="str">
        <f>"FM"&amp;MOD(MONTH(Sheet1[[#This Row],[Date]])-4,12)+1</f>
        <v>FM4</v>
      </c>
      <c r="W1251" t="str">
        <f>"Q"&amp;ROUNDUP(MONTH(Sheet1[[#This Row],[Date]])/3,0)</f>
        <v>Q3</v>
      </c>
      <c r="X1251" t="str">
        <f>"Q"&amp;INT(MOD(MONTH(Sheet1[[#This Row],[Date]])-4,12/3)+1)</f>
        <v>Q4</v>
      </c>
      <c r="Y1251" t="str" cm="1">
        <f t="array" ref="Y1251">_xlfn.IFS(ROUND(L1251,0)&lt;=1,"Need to improve 0-1",ROUND(L1251,0)&lt;=2,"Okay 1-2",ROUND(L1251,0)&lt;=3,"Good 2-3",ROUND(L1251,0)&lt;=4,"Great 3-4",ROUND(L1251,0)&lt;=5,"Excellent 4-5")</f>
        <v>Great 3-4</v>
      </c>
      <c r="Z1251" t="str">
        <f t="shared" si="19"/>
        <v>1000-2000</v>
      </c>
    </row>
    <row r="1252" spans="1:26" x14ac:dyDescent="0.3">
      <c r="A1252">
        <v>18255154</v>
      </c>
      <c r="B1252" t="s">
        <v>2634</v>
      </c>
      <c r="C1252">
        <v>1</v>
      </c>
      <c r="D1252" t="s">
        <v>14</v>
      </c>
      <c r="E1252" t="s">
        <v>2631</v>
      </c>
      <c r="F1252" t="s">
        <v>21</v>
      </c>
      <c r="G1252" t="s">
        <v>16</v>
      </c>
      <c r="H1252" t="s">
        <v>16</v>
      </c>
      <c r="I1252">
        <v>3</v>
      </c>
      <c r="J1252">
        <v>220</v>
      </c>
      <c r="K1252">
        <v>1500</v>
      </c>
      <c r="L1252">
        <v>3.8</v>
      </c>
      <c r="M1252" t="s">
        <v>2266</v>
      </c>
      <c r="N1252" t="str">
        <f>SUBSTITUTE(Sheet1[[#This Row],[Datekey_Opening]],"_","-")</f>
        <v>2012-7-7</v>
      </c>
      <c r="O1252">
        <f>YEAR(Sheet1[[#This Row],[Date]])</f>
        <v>2012</v>
      </c>
      <c r="P1252" t="str">
        <f>LOOKUP(Sheet1[[#This Row],[CountryCode]],$AI$4:$AI$18,$AJ$4:$AJ$18)</f>
        <v>India</v>
      </c>
      <c r="Q1252">
        <f>MONTH(Sheet1[[#This Row],[Date]])</f>
        <v>7</v>
      </c>
      <c r="R1252" t="str">
        <f>TEXT(Sheet1[[#This Row],[Date]],"MMMM")</f>
        <v>July</v>
      </c>
      <c r="S1252" t="str">
        <f>TEXT(Sheet1[[#This Row],[Date]],"YYYY-MMM")</f>
        <v>2012-Jul</v>
      </c>
      <c r="T1252">
        <f>WEEKDAY(Sheet1[[#This Row],[Date]])</f>
        <v>7</v>
      </c>
      <c r="U1252" t="str">
        <f>TEXT(Sheet1[[#This Row],[Date]],"DDDD")</f>
        <v>Saturday</v>
      </c>
      <c r="V1252" t="str">
        <f>"FM"&amp;MOD(MONTH(Sheet1[[#This Row],[Date]])-4,12)+1</f>
        <v>FM4</v>
      </c>
      <c r="W1252" t="str">
        <f>"Q"&amp;ROUNDUP(MONTH(Sheet1[[#This Row],[Date]])/3,0)</f>
        <v>Q3</v>
      </c>
      <c r="X1252" t="str">
        <f>"Q"&amp;INT(MOD(MONTH(Sheet1[[#This Row],[Date]])-4,12/3)+1)</f>
        <v>Q4</v>
      </c>
      <c r="Y1252" t="str" cm="1">
        <f t="array" ref="Y1252">_xlfn.IFS(ROUND(L1252,0)&lt;=1,"Need to improve 0-1",ROUND(L1252,0)&lt;=2,"Okay 1-2",ROUND(L1252,0)&lt;=3,"Good 2-3",ROUND(L1252,0)&lt;=4,"Great 3-4",ROUND(L1252,0)&lt;=5,"Excellent 4-5")</f>
        <v>Great 3-4</v>
      </c>
      <c r="Z1252" t="str">
        <f t="shared" si="19"/>
        <v>1000-2000</v>
      </c>
    </row>
    <row r="1253" spans="1:26" x14ac:dyDescent="0.3">
      <c r="A1253">
        <v>18245284</v>
      </c>
      <c r="B1253" t="s">
        <v>2635</v>
      </c>
      <c r="C1253">
        <v>1</v>
      </c>
      <c r="D1253" t="s">
        <v>14</v>
      </c>
      <c r="E1253" t="s">
        <v>2636</v>
      </c>
      <c r="F1253" t="s">
        <v>21</v>
      </c>
      <c r="G1253" t="s">
        <v>16</v>
      </c>
      <c r="H1253" t="s">
        <v>16</v>
      </c>
      <c r="I1253">
        <v>3</v>
      </c>
      <c r="J1253">
        <v>217</v>
      </c>
      <c r="K1253">
        <v>1200</v>
      </c>
      <c r="L1253">
        <v>3.6</v>
      </c>
      <c r="M1253" t="s">
        <v>2637</v>
      </c>
      <c r="N1253" t="str">
        <f>SUBSTITUTE(Sheet1[[#This Row],[Datekey_Opening]],"_","-")</f>
        <v>2011-7-14</v>
      </c>
      <c r="O1253">
        <f>YEAR(Sheet1[[#This Row],[Date]])</f>
        <v>2011</v>
      </c>
      <c r="P1253" t="str">
        <f>LOOKUP(Sheet1[[#This Row],[CountryCode]],$AI$4:$AI$18,$AJ$4:$AJ$18)</f>
        <v>India</v>
      </c>
      <c r="Q1253">
        <f>MONTH(Sheet1[[#This Row],[Date]])</f>
        <v>7</v>
      </c>
      <c r="R1253" t="str">
        <f>TEXT(Sheet1[[#This Row],[Date]],"MMMM")</f>
        <v>July</v>
      </c>
      <c r="S1253" t="str">
        <f>TEXT(Sheet1[[#This Row],[Date]],"YYYY-MMM")</f>
        <v>2011-Jul</v>
      </c>
      <c r="T1253">
        <f>WEEKDAY(Sheet1[[#This Row],[Date]])</f>
        <v>5</v>
      </c>
      <c r="U1253" t="str">
        <f>TEXT(Sheet1[[#This Row],[Date]],"DDDD")</f>
        <v>Thursday</v>
      </c>
      <c r="V1253" t="str">
        <f>"FM"&amp;MOD(MONTH(Sheet1[[#This Row],[Date]])-4,12)+1</f>
        <v>FM4</v>
      </c>
      <c r="W1253" t="str">
        <f>"Q"&amp;ROUNDUP(MONTH(Sheet1[[#This Row],[Date]])/3,0)</f>
        <v>Q3</v>
      </c>
      <c r="X1253" t="str">
        <f>"Q"&amp;INT(MOD(MONTH(Sheet1[[#This Row],[Date]])-4,12/3)+1)</f>
        <v>Q4</v>
      </c>
      <c r="Y1253" t="str" cm="1">
        <f t="array" ref="Y1253">_xlfn.IFS(ROUND(L1253,0)&lt;=1,"Need to improve 0-1",ROUND(L1253,0)&lt;=2,"Okay 1-2",ROUND(L1253,0)&lt;=3,"Good 2-3",ROUND(L1253,0)&lt;=4,"Great 3-4",ROUND(L1253,0)&lt;=5,"Excellent 4-5")</f>
        <v>Great 3-4</v>
      </c>
      <c r="Z1253" t="str">
        <f t="shared" si="19"/>
        <v>1000-2000</v>
      </c>
    </row>
    <row r="1254" spans="1:26" x14ac:dyDescent="0.3">
      <c r="A1254">
        <v>2778</v>
      </c>
      <c r="B1254" t="s">
        <v>2638</v>
      </c>
      <c r="C1254">
        <v>1</v>
      </c>
      <c r="D1254" t="s">
        <v>14</v>
      </c>
      <c r="E1254" t="s">
        <v>2478</v>
      </c>
      <c r="F1254" t="s">
        <v>21</v>
      </c>
      <c r="G1254" t="s">
        <v>21</v>
      </c>
      <c r="H1254" t="s">
        <v>16</v>
      </c>
      <c r="I1254">
        <v>3</v>
      </c>
      <c r="J1254">
        <v>361</v>
      </c>
      <c r="K1254">
        <v>1500</v>
      </c>
      <c r="L1254">
        <v>3.6</v>
      </c>
      <c r="M1254" t="s">
        <v>409</v>
      </c>
      <c r="N1254" t="str">
        <f>SUBSTITUTE(Sheet1[[#This Row],[Datekey_Opening]],"_","-")</f>
        <v>2018-7-21</v>
      </c>
      <c r="O1254">
        <f>YEAR(Sheet1[[#This Row],[Date]])</f>
        <v>2018</v>
      </c>
      <c r="P1254" t="str">
        <f>LOOKUP(Sheet1[[#This Row],[CountryCode]],$AI$4:$AI$18,$AJ$4:$AJ$18)</f>
        <v>India</v>
      </c>
      <c r="Q1254">
        <f>MONTH(Sheet1[[#This Row],[Date]])</f>
        <v>7</v>
      </c>
      <c r="R1254" t="str">
        <f>TEXT(Sheet1[[#This Row],[Date]],"MMMM")</f>
        <v>July</v>
      </c>
      <c r="S1254" t="str">
        <f>TEXT(Sheet1[[#This Row],[Date]],"YYYY-MMM")</f>
        <v>2018-Jul</v>
      </c>
      <c r="T1254">
        <f>WEEKDAY(Sheet1[[#This Row],[Date]])</f>
        <v>7</v>
      </c>
      <c r="U1254" t="str">
        <f>TEXT(Sheet1[[#This Row],[Date]],"DDDD")</f>
        <v>Saturday</v>
      </c>
      <c r="V1254" t="str">
        <f>"FM"&amp;MOD(MONTH(Sheet1[[#This Row],[Date]])-4,12)+1</f>
        <v>FM4</v>
      </c>
      <c r="W1254" t="str">
        <f>"Q"&amp;ROUNDUP(MONTH(Sheet1[[#This Row],[Date]])/3,0)</f>
        <v>Q3</v>
      </c>
      <c r="X1254" t="str">
        <f>"Q"&amp;INT(MOD(MONTH(Sheet1[[#This Row],[Date]])-4,12/3)+1)</f>
        <v>Q4</v>
      </c>
      <c r="Y1254" t="str" cm="1">
        <f t="array" ref="Y1254">_xlfn.IFS(ROUND(L1254,0)&lt;=1,"Need to improve 0-1",ROUND(L1254,0)&lt;=2,"Okay 1-2",ROUND(L1254,0)&lt;=3,"Good 2-3",ROUND(L1254,0)&lt;=4,"Great 3-4",ROUND(L1254,0)&lt;=5,"Excellent 4-5")</f>
        <v>Great 3-4</v>
      </c>
      <c r="Z1254" t="str">
        <f t="shared" si="19"/>
        <v>1000-2000</v>
      </c>
    </row>
    <row r="1255" spans="1:26" x14ac:dyDescent="0.3">
      <c r="A1255">
        <v>18429396</v>
      </c>
      <c r="B1255" t="s">
        <v>2639</v>
      </c>
      <c r="C1255">
        <v>1</v>
      </c>
      <c r="D1255" t="s">
        <v>14</v>
      </c>
      <c r="E1255" t="s">
        <v>2640</v>
      </c>
      <c r="F1255" t="s">
        <v>21</v>
      </c>
      <c r="G1255" t="s">
        <v>16</v>
      </c>
      <c r="H1255" t="s">
        <v>16</v>
      </c>
      <c r="I1255">
        <v>3</v>
      </c>
      <c r="J1255">
        <v>4</v>
      </c>
      <c r="K1255">
        <v>1500</v>
      </c>
      <c r="L1255">
        <v>3</v>
      </c>
      <c r="M1255" t="s">
        <v>2641</v>
      </c>
      <c r="N1255" t="str">
        <f>SUBSTITUTE(Sheet1[[#This Row],[Datekey_Opening]],"_","-")</f>
        <v>2010-6-28</v>
      </c>
      <c r="O1255">
        <f>YEAR(Sheet1[[#This Row],[Date]])</f>
        <v>2010</v>
      </c>
      <c r="P1255" t="str">
        <f>LOOKUP(Sheet1[[#This Row],[CountryCode]],$AI$4:$AI$18,$AJ$4:$AJ$18)</f>
        <v>India</v>
      </c>
      <c r="Q1255">
        <f>MONTH(Sheet1[[#This Row],[Date]])</f>
        <v>6</v>
      </c>
      <c r="R1255" t="str">
        <f>TEXT(Sheet1[[#This Row],[Date]],"MMMM")</f>
        <v>June</v>
      </c>
      <c r="S1255" t="str">
        <f>TEXT(Sheet1[[#This Row],[Date]],"YYYY-MMM")</f>
        <v>2010-Jun</v>
      </c>
      <c r="T1255">
        <f>WEEKDAY(Sheet1[[#This Row],[Date]])</f>
        <v>2</v>
      </c>
      <c r="U1255" t="str">
        <f>TEXT(Sheet1[[#This Row],[Date]],"DDDD")</f>
        <v>Monday</v>
      </c>
      <c r="V1255" t="str">
        <f>"FM"&amp;MOD(MONTH(Sheet1[[#This Row],[Date]])-4,12)+1</f>
        <v>FM3</v>
      </c>
      <c r="W1255" t="str">
        <f>"Q"&amp;ROUNDUP(MONTH(Sheet1[[#This Row],[Date]])/3,0)</f>
        <v>Q2</v>
      </c>
      <c r="X1255" t="str">
        <f>"Q"&amp;INT(MOD(MONTH(Sheet1[[#This Row],[Date]])-4,12/3)+1)</f>
        <v>Q3</v>
      </c>
      <c r="Y1255" t="str" cm="1">
        <f t="array" ref="Y1255">_xlfn.IFS(ROUND(L1255,0)&lt;=1,"Need to improve 0-1",ROUND(L1255,0)&lt;=2,"Okay 1-2",ROUND(L1255,0)&lt;=3,"Good 2-3",ROUND(L1255,0)&lt;=4,"Great 3-4",ROUND(L1255,0)&lt;=5,"Excellent 4-5")</f>
        <v>Good 2-3</v>
      </c>
      <c r="Z1255" t="str">
        <f t="shared" si="19"/>
        <v>1000-2000</v>
      </c>
    </row>
    <row r="1256" spans="1:26" x14ac:dyDescent="0.3">
      <c r="A1256">
        <v>309390</v>
      </c>
      <c r="B1256" t="s">
        <v>2642</v>
      </c>
      <c r="C1256">
        <v>1</v>
      </c>
      <c r="D1256" t="s">
        <v>14</v>
      </c>
      <c r="E1256" t="s">
        <v>2643</v>
      </c>
      <c r="F1256" t="s">
        <v>21</v>
      </c>
      <c r="G1256" t="s">
        <v>21</v>
      </c>
      <c r="H1256" t="s">
        <v>16</v>
      </c>
      <c r="I1256">
        <v>3</v>
      </c>
      <c r="J1256">
        <v>274</v>
      </c>
      <c r="K1256">
        <v>1200</v>
      </c>
      <c r="L1256">
        <v>3.9</v>
      </c>
      <c r="M1256" t="s">
        <v>1737</v>
      </c>
      <c r="N1256" t="str">
        <f>SUBSTITUTE(Sheet1[[#This Row],[Datekey_Opening]],"_","-")</f>
        <v>2018-6-1</v>
      </c>
      <c r="O1256">
        <f>YEAR(Sheet1[[#This Row],[Date]])</f>
        <v>2018</v>
      </c>
      <c r="P1256" t="str">
        <f>LOOKUP(Sheet1[[#This Row],[CountryCode]],$AI$4:$AI$18,$AJ$4:$AJ$18)</f>
        <v>India</v>
      </c>
      <c r="Q1256">
        <f>MONTH(Sheet1[[#This Row],[Date]])</f>
        <v>6</v>
      </c>
      <c r="R1256" t="str">
        <f>TEXT(Sheet1[[#This Row],[Date]],"MMMM")</f>
        <v>June</v>
      </c>
      <c r="S1256" t="str">
        <f>TEXT(Sheet1[[#This Row],[Date]],"YYYY-MMM")</f>
        <v>2018-Jun</v>
      </c>
      <c r="T1256">
        <f>WEEKDAY(Sheet1[[#This Row],[Date]])</f>
        <v>6</v>
      </c>
      <c r="U1256" t="str">
        <f>TEXT(Sheet1[[#This Row],[Date]],"DDDD")</f>
        <v>Friday</v>
      </c>
      <c r="V1256" t="str">
        <f>"FM"&amp;MOD(MONTH(Sheet1[[#This Row],[Date]])-4,12)+1</f>
        <v>FM3</v>
      </c>
      <c r="W1256" t="str">
        <f>"Q"&amp;ROUNDUP(MONTH(Sheet1[[#This Row],[Date]])/3,0)</f>
        <v>Q2</v>
      </c>
      <c r="X1256" t="str">
        <f>"Q"&amp;INT(MOD(MONTH(Sheet1[[#This Row],[Date]])-4,12/3)+1)</f>
        <v>Q3</v>
      </c>
      <c r="Y1256" t="str" cm="1">
        <f t="array" ref="Y1256">_xlfn.IFS(ROUND(L1256,0)&lt;=1,"Need to improve 0-1",ROUND(L1256,0)&lt;=2,"Okay 1-2",ROUND(L1256,0)&lt;=3,"Good 2-3",ROUND(L1256,0)&lt;=4,"Great 3-4",ROUND(L1256,0)&lt;=5,"Excellent 4-5")</f>
        <v>Great 3-4</v>
      </c>
      <c r="Z1256" t="str">
        <f t="shared" si="19"/>
        <v>1000-2000</v>
      </c>
    </row>
    <row r="1257" spans="1:26" x14ac:dyDescent="0.3">
      <c r="A1257">
        <v>4150</v>
      </c>
      <c r="B1257" t="s">
        <v>2531</v>
      </c>
      <c r="C1257">
        <v>1</v>
      </c>
      <c r="D1257" t="s">
        <v>14</v>
      </c>
      <c r="E1257" t="s">
        <v>2532</v>
      </c>
      <c r="F1257" t="s">
        <v>16</v>
      </c>
      <c r="G1257" t="s">
        <v>21</v>
      </c>
      <c r="H1257" t="s">
        <v>16</v>
      </c>
      <c r="I1257">
        <v>3</v>
      </c>
      <c r="J1257">
        <v>98</v>
      </c>
      <c r="K1257">
        <v>1100</v>
      </c>
      <c r="L1257">
        <v>2.5</v>
      </c>
      <c r="M1257" t="s">
        <v>2644</v>
      </c>
      <c r="N1257" t="str">
        <f>SUBSTITUTE(Sheet1[[#This Row],[Datekey_Opening]],"_","-")</f>
        <v>2011-6-27</v>
      </c>
      <c r="O1257">
        <f>YEAR(Sheet1[[#This Row],[Date]])</f>
        <v>2011</v>
      </c>
      <c r="P1257" t="str">
        <f>LOOKUP(Sheet1[[#This Row],[CountryCode]],$AI$4:$AI$18,$AJ$4:$AJ$18)</f>
        <v>India</v>
      </c>
      <c r="Q1257">
        <f>MONTH(Sheet1[[#This Row],[Date]])</f>
        <v>6</v>
      </c>
      <c r="R1257" t="str">
        <f>TEXT(Sheet1[[#This Row],[Date]],"MMMM")</f>
        <v>June</v>
      </c>
      <c r="S1257" t="str">
        <f>TEXT(Sheet1[[#This Row],[Date]],"YYYY-MMM")</f>
        <v>2011-Jun</v>
      </c>
      <c r="T1257">
        <f>WEEKDAY(Sheet1[[#This Row],[Date]])</f>
        <v>2</v>
      </c>
      <c r="U1257" t="str">
        <f>TEXT(Sheet1[[#This Row],[Date]],"DDDD")</f>
        <v>Monday</v>
      </c>
      <c r="V1257" t="str">
        <f>"FM"&amp;MOD(MONTH(Sheet1[[#This Row],[Date]])-4,12)+1</f>
        <v>FM3</v>
      </c>
      <c r="W1257" t="str">
        <f>"Q"&amp;ROUNDUP(MONTH(Sheet1[[#This Row],[Date]])/3,0)</f>
        <v>Q2</v>
      </c>
      <c r="X1257" t="str">
        <f>"Q"&amp;INT(MOD(MONTH(Sheet1[[#This Row],[Date]])-4,12/3)+1)</f>
        <v>Q3</v>
      </c>
      <c r="Y1257" t="str" cm="1">
        <f t="array" ref="Y1257">_xlfn.IFS(ROUND(L1257,0)&lt;=1,"Need to improve 0-1",ROUND(L1257,0)&lt;=2,"Okay 1-2",ROUND(L1257,0)&lt;=3,"Good 2-3",ROUND(L1257,0)&lt;=4,"Great 3-4",ROUND(L1257,0)&lt;=5,"Excellent 4-5")</f>
        <v>Good 2-3</v>
      </c>
      <c r="Z1257" t="str">
        <f t="shared" si="19"/>
        <v>1000-2000</v>
      </c>
    </row>
    <row r="1258" spans="1:26" x14ac:dyDescent="0.3">
      <c r="A1258">
        <v>5890</v>
      </c>
      <c r="B1258" t="s">
        <v>2645</v>
      </c>
      <c r="C1258">
        <v>1</v>
      </c>
      <c r="D1258" t="s">
        <v>14</v>
      </c>
      <c r="E1258" t="s">
        <v>382</v>
      </c>
      <c r="F1258" t="s">
        <v>21</v>
      </c>
      <c r="G1258" t="s">
        <v>16</v>
      </c>
      <c r="H1258" t="s">
        <v>16</v>
      </c>
      <c r="I1258">
        <v>3</v>
      </c>
      <c r="J1258">
        <v>134</v>
      </c>
      <c r="K1258">
        <v>1200</v>
      </c>
      <c r="L1258">
        <v>3.4</v>
      </c>
      <c r="M1258" t="s">
        <v>2646</v>
      </c>
      <c r="N1258" t="str">
        <f>SUBSTITUTE(Sheet1[[#This Row],[Datekey_Opening]],"_","-")</f>
        <v>2011-6-3</v>
      </c>
      <c r="O1258">
        <f>YEAR(Sheet1[[#This Row],[Date]])</f>
        <v>2011</v>
      </c>
      <c r="P1258" t="str">
        <f>LOOKUP(Sheet1[[#This Row],[CountryCode]],$AI$4:$AI$18,$AJ$4:$AJ$18)</f>
        <v>India</v>
      </c>
      <c r="Q1258">
        <f>MONTH(Sheet1[[#This Row],[Date]])</f>
        <v>6</v>
      </c>
      <c r="R1258" t="str">
        <f>TEXT(Sheet1[[#This Row],[Date]],"MMMM")</f>
        <v>June</v>
      </c>
      <c r="S1258" t="str">
        <f>TEXT(Sheet1[[#This Row],[Date]],"YYYY-MMM")</f>
        <v>2011-Jun</v>
      </c>
      <c r="T1258">
        <f>WEEKDAY(Sheet1[[#This Row],[Date]])</f>
        <v>6</v>
      </c>
      <c r="U1258" t="str">
        <f>TEXT(Sheet1[[#This Row],[Date]],"DDDD")</f>
        <v>Friday</v>
      </c>
      <c r="V1258" t="str">
        <f>"FM"&amp;MOD(MONTH(Sheet1[[#This Row],[Date]])-4,12)+1</f>
        <v>FM3</v>
      </c>
      <c r="W1258" t="str">
        <f>"Q"&amp;ROUNDUP(MONTH(Sheet1[[#This Row],[Date]])/3,0)</f>
        <v>Q2</v>
      </c>
      <c r="X1258" t="str">
        <f>"Q"&amp;INT(MOD(MONTH(Sheet1[[#This Row],[Date]])-4,12/3)+1)</f>
        <v>Q3</v>
      </c>
      <c r="Y1258" t="str" cm="1">
        <f t="array" ref="Y1258">_xlfn.IFS(ROUND(L1258,0)&lt;=1,"Need to improve 0-1",ROUND(L1258,0)&lt;=2,"Okay 1-2",ROUND(L1258,0)&lt;=3,"Good 2-3",ROUND(L1258,0)&lt;=4,"Great 3-4",ROUND(L1258,0)&lt;=5,"Excellent 4-5")</f>
        <v>Good 2-3</v>
      </c>
      <c r="Z1258" t="str">
        <f t="shared" si="19"/>
        <v>1000-2000</v>
      </c>
    </row>
    <row r="1259" spans="1:26" x14ac:dyDescent="0.3">
      <c r="A1259">
        <v>451</v>
      </c>
      <c r="B1259" t="s">
        <v>2515</v>
      </c>
      <c r="C1259">
        <v>1</v>
      </c>
      <c r="D1259" t="s">
        <v>14</v>
      </c>
      <c r="E1259" t="s">
        <v>2547</v>
      </c>
      <c r="F1259" t="s">
        <v>21</v>
      </c>
      <c r="G1259" t="s">
        <v>16</v>
      </c>
      <c r="H1259" t="s">
        <v>16</v>
      </c>
      <c r="I1259">
        <v>3</v>
      </c>
      <c r="J1259">
        <v>749</v>
      </c>
      <c r="K1259">
        <v>1500</v>
      </c>
      <c r="L1259">
        <v>3.9</v>
      </c>
      <c r="M1259" t="s">
        <v>2647</v>
      </c>
      <c r="N1259" t="str">
        <f>SUBSTITUTE(Sheet1[[#This Row],[Datekey_Opening]],"_","-")</f>
        <v>2013-6-9</v>
      </c>
      <c r="O1259">
        <f>YEAR(Sheet1[[#This Row],[Date]])</f>
        <v>2013</v>
      </c>
      <c r="P1259" t="str">
        <f>LOOKUP(Sheet1[[#This Row],[CountryCode]],$AI$4:$AI$18,$AJ$4:$AJ$18)</f>
        <v>India</v>
      </c>
      <c r="Q1259">
        <f>MONTH(Sheet1[[#This Row],[Date]])</f>
        <v>6</v>
      </c>
      <c r="R1259" t="str">
        <f>TEXT(Sheet1[[#This Row],[Date]],"MMMM")</f>
        <v>June</v>
      </c>
      <c r="S1259" t="str">
        <f>TEXT(Sheet1[[#This Row],[Date]],"YYYY-MMM")</f>
        <v>2013-Jun</v>
      </c>
      <c r="T1259">
        <f>WEEKDAY(Sheet1[[#This Row],[Date]])</f>
        <v>1</v>
      </c>
      <c r="U1259" t="str">
        <f>TEXT(Sheet1[[#This Row],[Date]],"DDDD")</f>
        <v>Sunday</v>
      </c>
      <c r="V1259" t="str">
        <f>"FM"&amp;MOD(MONTH(Sheet1[[#This Row],[Date]])-4,12)+1</f>
        <v>FM3</v>
      </c>
      <c r="W1259" t="str">
        <f>"Q"&amp;ROUNDUP(MONTH(Sheet1[[#This Row],[Date]])/3,0)</f>
        <v>Q2</v>
      </c>
      <c r="X1259" t="str">
        <f>"Q"&amp;INT(MOD(MONTH(Sheet1[[#This Row],[Date]])-4,12/3)+1)</f>
        <v>Q3</v>
      </c>
      <c r="Y1259" t="str" cm="1">
        <f t="array" ref="Y1259">_xlfn.IFS(ROUND(L1259,0)&lt;=1,"Need to improve 0-1",ROUND(L1259,0)&lt;=2,"Okay 1-2",ROUND(L1259,0)&lt;=3,"Good 2-3",ROUND(L1259,0)&lt;=4,"Great 3-4",ROUND(L1259,0)&lt;=5,"Excellent 4-5")</f>
        <v>Great 3-4</v>
      </c>
      <c r="Z1259" t="str">
        <f t="shared" si="19"/>
        <v>1000-2000</v>
      </c>
    </row>
    <row r="1260" spans="1:26" x14ac:dyDescent="0.3">
      <c r="A1260">
        <v>4919</v>
      </c>
      <c r="B1260" t="s">
        <v>2648</v>
      </c>
      <c r="C1260">
        <v>1</v>
      </c>
      <c r="D1260" t="s">
        <v>14</v>
      </c>
      <c r="E1260" t="s">
        <v>1872</v>
      </c>
      <c r="F1260" t="s">
        <v>16</v>
      </c>
      <c r="G1260" t="s">
        <v>16</v>
      </c>
      <c r="H1260" t="s">
        <v>16</v>
      </c>
      <c r="I1260">
        <v>3</v>
      </c>
      <c r="J1260">
        <v>83</v>
      </c>
      <c r="K1260">
        <v>1600</v>
      </c>
      <c r="L1260">
        <v>3.5</v>
      </c>
      <c r="M1260" t="s">
        <v>1789</v>
      </c>
      <c r="N1260" t="str">
        <f>SUBSTITUTE(Sheet1[[#This Row],[Datekey_Opening]],"_","-")</f>
        <v>2014-6-14</v>
      </c>
      <c r="O1260">
        <f>YEAR(Sheet1[[#This Row],[Date]])</f>
        <v>2014</v>
      </c>
      <c r="P1260" t="str">
        <f>LOOKUP(Sheet1[[#This Row],[CountryCode]],$AI$4:$AI$18,$AJ$4:$AJ$18)</f>
        <v>India</v>
      </c>
      <c r="Q1260">
        <f>MONTH(Sheet1[[#This Row],[Date]])</f>
        <v>6</v>
      </c>
      <c r="R1260" t="str">
        <f>TEXT(Sheet1[[#This Row],[Date]],"MMMM")</f>
        <v>June</v>
      </c>
      <c r="S1260" t="str">
        <f>TEXT(Sheet1[[#This Row],[Date]],"YYYY-MMM")</f>
        <v>2014-Jun</v>
      </c>
      <c r="T1260">
        <f>WEEKDAY(Sheet1[[#This Row],[Date]])</f>
        <v>7</v>
      </c>
      <c r="U1260" t="str">
        <f>TEXT(Sheet1[[#This Row],[Date]],"DDDD")</f>
        <v>Saturday</v>
      </c>
      <c r="V1260" t="str">
        <f>"FM"&amp;MOD(MONTH(Sheet1[[#This Row],[Date]])-4,12)+1</f>
        <v>FM3</v>
      </c>
      <c r="W1260" t="str">
        <f>"Q"&amp;ROUNDUP(MONTH(Sheet1[[#This Row],[Date]])/3,0)</f>
        <v>Q2</v>
      </c>
      <c r="X1260" t="str">
        <f>"Q"&amp;INT(MOD(MONTH(Sheet1[[#This Row],[Date]])-4,12/3)+1)</f>
        <v>Q3</v>
      </c>
      <c r="Y1260" t="str" cm="1">
        <f t="array" ref="Y1260">_xlfn.IFS(ROUND(L1260,0)&lt;=1,"Need to improve 0-1",ROUND(L1260,0)&lt;=2,"Okay 1-2",ROUND(L1260,0)&lt;=3,"Good 2-3",ROUND(L1260,0)&lt;=4,"Great 3-4",ROUND(L1260,0)&lt;=5,"Excellent 4-5")</f>
        <v>Great 3-4</v>
      </c>
      <c r="Z1260" t="str">
        <f t="shared" si="19"/>
        <v>1000-2000</v>
      </c>
    </row>
    <row r="1261" spans="1:26" x14ac:dyDescent="0.3">
      <c r="A1261">
        <v>9720</v>
      </c>
      <c r="B1261" t="s">
        <v>2649</v>
      </c>
      <c r="C1261">
        <v>1</v>
      </c>
      <c r="D1261" t="s">
        <v>14</v>
      </c>
      <c r="E1261" t="s">
        <v>2650</v>
      </c>
      <c r="F1261" t="s">
        <v>16</v>
      </c>
      <c r="G1261" t="s">
        <v>16</v>
      </c>
      <c r="H1261" t="s">
        <v>16</v>
      </c>
      <c r="I1261">
        <v>3</v>
      </c>
      <c r="J1261">
        <v>295</v>
      </c>
      <c r="K1261">
        <v>1200</v>
      </c>
      <c r="L1261">
        <v>3.5</v>
      </c>
      <c r="M1261" t="s">
        <v>2651</v>
      </c>
      <c r="N1261" t="str">
        <f>SUBSTITUTE(Sheet1[[#This Row],[Datekey_Opening]],"_","-")</f>
        <v>2010-6-11</v>
      </c>
      <c r="O1261">
        <f>YEAR(Sheet1[[#This Row],[Date]])</f>
        <v>2010</v>
      </c>
      <c r="P1261" t="str">
        <f>LOOKUP(Sheet1[[#This Row],[CountryCode]],$AI$4:$AI$18,$AJ$4:$AJ$18)</f>
        <v>India</v>
      </c>
      <c r="Q1261">
        <f>MONTH(Sheet1[[#This Row],[Date]])</f>
        <v>6</v>
      </c>
      <c r="R1261" t="str">
        <f>TEXT(Sheet1[[#This Row],[Date]],"MMMM")</f>
        <v>June</v>
      </c>
      <c r="S1261" t="str">
        <f>TEXT(Sheet1[[#This Row],[Date]],"YYYY-MMM")</f>
        <v>2010-Jun</v>
      </c>
      <c r="T1261">
        <f>WEEKDAY(Sheet1[[#This Row],[Date]])</f>
        <v>6</v>
      </c>
      <c r="U1261" t="str">
        <f>TEXT(Sheet1[[#This Row],[Date]],"DDDD")</f>
        <v>Friday</v>
      </c>
      <c r="V1261" t="str">
        <f>"FM"&amp;MOD(MONTH(Sheet1[[#This Row],[Date]])-4,12)+1</f>
        <v>FM3</v>
      </c>
      <c r="W1261" t="str">
        <f>"Q"&amp;ROUNDUP(MONTH(Sheet1[[#This Row],[Date]])/3,0)</f>
        <v>Q2</v>
      </c>
      <c r="X1261" t="str">
        <f>"Q"&amp;INT(MOD(MONTH(Sheet1[[#This Row],[Date]])-4,12/3)+1)</f>
        <v>Q3</v>
      </c>
      <c r="Y1261" t="str" cm="1">
        <f t="array" ref="Y1261">_xlfn.IFS(ROUND(L1261,0)&lt;=1,"Need to improve 0-1",ROUND(L1261,0)&lt;=2,"Okay 1-2",ROUND(L1261,0)&lt;=3,"Good 2-3",ROUND(L1261,0)&lt;=4,"Great 3-4",ROUND(L1261,0)&lt;=5,"Excellent 4-5")</f>
        <v>Great 3-4</v>
      </c>
      <c r="Z1261" t="str">
        <f t="shared" si="19"/>
        <v>1000-2000</v>
      </c>
    </row>
    <row r="1262" spans="1:26" x14ac:dyDescent="0.3">
      <c r="A1262">
        <v>18034050</v>
      </c>
      <c r="B1262" t="s">
        <v>2652</v>
      </c>
      <c r="C1262">
        <v>1</v>
      </c>
      <c r="D1262" t="s">
        <v>14</v>
      </c>
      <c r="E1262" t="s">
        <v>2653</v>
      </c>
      <c r="F1262" t="s">
        <v>21</v>
      </c>
      <c r="G1262" t="s">
        <v>21</v>
      </c>
      <c r="H1262" t="s">
        <v>16</v>
      </c>
      <c r="I1262">
        <v>3</v>
      </c>
      <c r="J1262">
        <v>227</v>
      </c>
      <c r="K1262">
        <v>1500</v>
      </c>
      <c r="L1262">
        <v>3.8</v>
      </c>
      <c r="M1262" t="s">
        <v>2654</v>
      </c>
      <c r="N1262" t="str">
        <f>SUBSTITUTE(Sheet1[[#This Row],[Datekey_Opening]],"_","-")</f>
        <v>2012-6-20</v>
      </c>
      <c r="O1262">
        <f>YEAR(Sheet1[[#This Row],[Date]])</f>
        <v>2012</v>
      </c>
      <c r="P1262" t="str">
        <f>LOOKUP(Sheet1[[#This Row],[CountryCode]],$AI$4:$AI$18,$AJ$4:$AJ$18)</f>
        <v>India</v>
      </c>
      <c r="Q1262">
        <f>MONTH(Sheet1[[#This Row],[Date]])</f>
        <v>6</v>
      </c>
      <c r="R1262" t="str">
        <f>TEXT(Sheet1[[#This Row],[Date]],"MMMM")</f>
        <v>June</v>
      </c>
      <c r="S1262" t="str">
        <f>TEXT(Sheet1[[#This Row],[Date]],"YYYY-MMM")</f>
        <v>2012-Jun</v>
      </c>
      <c r="T1262">
        <f>WEEKDAY(Sheet1[[#This Row],[Date]])</f>
        <v>4</v>
      </c>
      <c r="U1262" t="str">
        <f>TEXT(Sheet1[[#This Row],[Date]],"DDDD")</f>
        <v>Wednesday</v>
      </c>
      <c r="V1262" t="str">
        <f>"FM"&amp;MOD(MONTH(Sheet1[[#This Row],[Date]])-4,12)+1</f>
        <v>FM3</v>
      </c>
      <c r="W1262" t="str">
        <f>"Q"&amp;ROUNDUP(MONTH(Sheet1[[#This Row],[Date]])/3,0)</f>
        <v>Q2</v>
      </c>
      <c r="X1262" t="str">
        <f>"Q"&amp;INT(MOD(MONTH(Sheet1[[#This Row],[Date]])-4,12/3)+1)</f>
        <v>Q3</v>
      </c>
      <c r="Y1262" t="str" cm="1">
        <f t="array" ref="Y1262">_xlfn.IFS(ROUND(L1262,0)&lt;=1,"Need to improve 0-1",ROUND(L1262,0)&lt;=2,"Okay 1-2",ROUND(L1262,0)&lt;=3,"Good 2-3",ROUND(L1262,0)&lt;=4,"Great 3-4",ROUND(L1262,0)&lt;=5,"Excellent 4-5")</f>
        <v>Great 3-4</v>
      </c>
      <c r="Z1262" t="str">
        <f t="shared" si="19"/>
        <v>1000-2000</v>
      </c>
    </row>
    <row r="1263" spans="1:26" x14ac:dyDescent="0.3">
      <c r="A1263">
        <v>18317517</v>
      </c>
      <c r="B1263" t="s">
        <v>2655</v>
      </c>
      <c r="C1263">
        <v>1</v>
      </c>
      <c r="D1263" t="s">
        <v>14</v>
      </c>
      <c r="E1263" t="s">
        <v>2656</v>
      </c>
      <c r="F1263" t="s">
        <v>16</v>
      </c>
      <c r="G1263" t="s">
        <v>21</v>
      </c>
      <c r="H1263" t="s">
        <v>16</v>
      </c>
      <c r="I1263">
        <v>3</v>
      </c>
      <c r="J1263">
        <v>105</v>
      </c>
      <c r="K1263">
        <v>1100</v>
      </c>
      <c r="L1263">
        <v>3.9</v>
      </c>
      <c r="M1263" t="s">
        <v>99</v>
      </c>
      <c r="N1263" t="str">
        <f>SUBSTITUTE(Sheet1[[#This Row],[Datekey_Opening]],"_","-")</f>
        <v>2017-6-15</v>
      </c>
      <c r="O1263">
        <f>YEAR(Sheet1[[#This Row],[Date]])</f>
        <v>2017</v>
      </c>
      <c r="P1263" t="str">
        <f>LOOKUP(Sheet1[[#This Row],[CountryCode]],$AI$4:$AI$18,$AJ$4:$AJ$18)</f>
        <v>India</v>
      </c>
      <c r="Q1263">
        <f>MONTH(Sheet1[[#This Row],[Date]])</f>
        <v>6</v>
      </c>
      <c r="R1263" t="str">
        <f>TEXT(Sheet1[[#This Row],[Date]],"MMMM")</f>
        <v>June</v>
      </c>
      <c r="S1263" t="str">
        <f>TEXT(Sheet1[[#This Row],[Date]],"YYYY-MMM")</f>
        <v>2017-Jun</v>
      </c>
      <c r="T1263">
        <f>WEEKDAY(Sheet1[[#This Row],[Date]])</f>
        <v>5</v>
      </c>
      <c r="U1263" t="str">
        <f>TEXT(Sheet1[[#This Row],[Date]],"DDDD")</f>
        <v>Thursday</v>
      </c>
      <c r="V1263" t="str">
        <f>"FM"&amp;MOD(MONTH(Sheet1[[#This Row],[Date]])-4,12)+1</f>
        <v>FM3</v>
      </c>
      <c r="W1263" t="str">
        <f>"Q"&amp;ROUNDUP(MONTH(Sheet1[[#This Row],[Date]])/3,0)</f>
        <v>Q2</v>
      </c>
      <c r="X1263" t="str">
        <f>"Q"&amp;INT(MOD(MONTH(Sheet1[[#This Row],[Date]])-4,12/3)+1)</f>
        <v>Q3</v>
      </c>
      <c r="Y1263" t="str" cm="1">
        <f t="array" ref="Y1263">_xlfn.IFS(ROUND(L1263,0)&lt;=1,"Need to improve 0-1",ROUND(L1263,0)&lt;=2,"Okay 1-2",ROUND(L1263,0)&lt;=3,"Good 2-3",ROUND(L1263,0)&lt;=4,"Great 3-4",ROUND(L1263,0)&lt;=5,"Excellent 4-5")</f>
        <v>Great 3-4</v>
      </c>
      <c r="Z1263" t="str">
        <f t="shared" si="19"/>
        <v>1000-2000</v>
      </c>
    </row>
    <row r="1264" spans="1:26" x14ac:dyDescent="0.3">
      <c r="A1264">
        <v>18241531</v>
      </c>
      <c r="B1264" t="s">
        <v>2657</v>
      </c>
      <c r="C1264">
        <v>1</v>
      </c>
      <c r="D1264" t="s">
        <v>14</v>
      </c>
      <c r="E1264" t="s">
        <v>2658</v>
      </c>
      <c r="F1264" t="s">
        <v>21</v>
      </c>
      <c r="G1264" t="s">
        <v>21</v>
      </c>
      <c r="H1264" t="s">
        <v>16</v>
      </c>
      <c r="I1264">
        <v>3</v>
      </c>
      <c r="J1264">
        <v>244</v>
      </c>
      <c r="K1264">
        <v>1700</v>
      </c>
      <c r="L1264">
        <v>3.8</v>
      </c>
      <c r="M1264" t="s">
        <v>677</v>
      </c>
      <c r="N1264" t="str">
        <f>SUBSTITUTE(Sheet1[[#This Row],[Datekey_Opening]],"_","-")</f>
        <v>2013-6-24</v>
      </c>
      <c r="O1264">
        <f>YEAR(Sheet1[[#This Row],[Date]])</f>
        <v>2013</v>
      </c>
      <c r="P1264" t="str">
        <f>LOOKUP(Sheet1[[#This Row],[CountryCode]],$AI$4:$AI$18,$AJ$4:$AJ$18)</f>
        <v>India</v>
      </c>
      <c r="Q1264">
        <f>MONTH(Sheet1[[#This Row],[Date]])</f>
        <v>6</v>
      </c>
      <c r="R1264" t="str">
        <f>TEXT(Sheet1[[#This Row],[Date]],"MMMM")</f>
        <v>June</v>
      </c>
      <c r="S1264" t="str">
        <f>TEXT(Sheet1[[#This Row],[Date]],"YYYY-MMM")</f>
        <v>2013-Jun</v>
      </c>
      <c r="T1264">
        <f>WEEKDAY(Sheet1[[#This Row],[Date]])</f>
        <v>2</v>
      </c>
      <c r="U1264" t="str">
        <f>TEXT(Sheet1[[#This Row],[Date]],"DDDD")</f>
        <v>Monday</v>
      </c>
      <c r="V1264" t="str">
        <f>"FM"&amp;MOD(MONTH(Sheet1[[#This Row],[Date]])-4,12)+1</f>
        <v>FM3</v>
      </c>
      <c r="W1264" t="str">
        <f>"Q"&amp;ROUNDUP(MONTH(Sheet1[[#This Row],[Date]])/3,0)</f>
        <v>Q2</v>
      </c>
      <c r="X1264" t="str">
        <f>"Q"&amp;INT(MOD(MONTH(Sheet1[[#This Row],[Date]])-4,12/3)+1)</f>
        <v>Q3</v>
      </c>
      <c r="Y1264" t="str" cm="1">
        <f t="array" ref="Y1264">_xlfn.IFS(ROUND(L1264,0)&lt;=1,"Need to improve 0-1",ROUND(L1264,0)&lt;=2,"Okay 1-2",ROUND(L1264,0)&lt;=3,"Good 2-3",ROUND(L1264,0)&lt;=4,"Great 3-4",ROUND(L1264,0)&lt;=5,"Excellent 4-5")</f>
        <v>Great 3-4</v>
      </c>
      <c r="Z1264" t="str">
        <f t="shared" si="19"/>
        <v>1000-2000</v>
      </c>
    </row>
    <row r="1265" spans="1:26" x14ac:dyDescent="0.3">
      <c r="A1265">
        <v>310776</v>
      </c>
      <c r="B1265" t="s">
        <v>2659</v>
      </c>
      <c r="C1265">
        <v>1</v>
      </c>
      <c r="D1265" t="s">
        <v>14</v>
      </c>
      <c r="E1265" t="s">
        <v>2660</v>
      </c>
      <c r="F1265" t="s">
        <v>21</v>
      </c>
      <c r="G1265" t="s">
        <v>21</v>
      </c>
      <c r="H1265" t="s">
        <v>16</v>
      </c>
      <c r="I1265">
        <v>3</v>
      </c>
      <c r="J1265">
        <v>826</v>
      </c>
      <c r="K1265">
        <v>1400</v>
      </c>
      <c r="L1265">
        <v>4.0999999999999996</v>
      </c>
      <c r="M1265" t="s">
        <v>2651</v>
      </c>
      <c r="N1265" t="str">
        <f>SUBSTITUTE(Sheet1[[#This Row],[Datekey_Opening]],"_","-")</f>
        <v>2010-6-11</v>
      </c>
      <c r="O1265">
        <f>YEAR(Sheet1[[#This Row],[Date]])</f>
        <v>2010</v>
      </c>
      <c r="P1265" t="str">
        <f>LOOKUP(Sheet1[[#This Row],[CountryCode]],$AI$4:$AI$18,$AJ$4:$AJ$18)</f>
        <v>India</v>
      </c>
      <c r="Q1265">
        <f>MONTH(Sheet1[[#This Row],[Date]])</f>
        <v>6</v>
      </c>
      <c r="R1265" t="str">
        <f>TEXT(Sheet1[[#This Row],[Date]],"MMMM")</f>
        <v>June</v>
      </c>
      <c r="S1265" t="str">
        <f>TEXT(Sheet1[[#This Row],[Date]],"YYYY-MMM")</f>
        <v>2010-Jun</v>
      </c>
      <c r="T1265">
        <f>WEEKDAY(Sheet1[[#This Row],[Date]])</f>
        <v>6</v>
      </c>
      <c r="U1265" t="str">
        <f>TEXT(Sheet1[[#This Row],[Date]],"DDDD")</f>
        <v>Friday</v>
      </c>
      <c r="V1265" t="str">
        <f>"FM"&amp;MOD(MONTH(Sheet1[[#This Row],[Date]])-4,12)+1</f>
        <v>FM3</v>
      </c>
      <c r="W1265" t="str">
        <f>"Q"&amp;ROUNDUP(MONTH(Sheet1[[#This Row],[Date]])/3,0)</f>
        <v>Q2</v>
      </c>
      <c r="X1265" t="str">
        <f>"Q"&amp;INT(MOD(MONTH(Sheet1[[#This Row],[Date]])-4,12/3)+1)</f>
        <v>Q3</v>
      </c>
      <c r="Y1265" t="str" cm="1">
        <f t="array" ref="Y1265">_xlfn.IFS(ROUND(L1265,0)&lt;=1,"Need to improve 0-1",ROUND(L1265,0)&lt;=2,"Okay 1-2",ROUND(L1265,0)&lt;=3,"Good 2-3",ROUND(L1265,0)&lt;=4,"Great 3-4",ROUND(L1265,0)&lt;=5,"Excellent 4-5")</f>
        <v>Great 3-4</v>
      </c>
      <c r="Z1265" t="str">
        <f t="shared" si="19"/>
        <v>1000-2000</v>
      </c>
    </row>
    <row r="1266" spans="1:26" x14ac:dyDescent="0.3">
      <c r="A1266">
        <v>65</v>
      </c>
      <c r="B1266" t="s">
        <v>2661</v>
      </c>
      <c r="C1266">
        <v>1</v>
      </c>
      <c r="D1266" t="s">
        <v>14</v>
      </c>
      <c r="E1266" t="s">
        <v>2662</v>
      </c>
      <c r="F1266" t="s">
        <v>21</v>
      </c>
      <c r="G1266" t="s">
        <v>21</v>
      </c>
      <c r="H1266" t="s">
        <v>16</v>
      </c>
      <c r="I1266">
        <v>3</v>
      </c>
      <c r="J1266">
        <v>234</v>
      </c>
      <c r="K1266">
        <v>1800</v>
      </c>
      <c r="L1266">
        <v>3.5</v>
      </c>
      <c r="M1266" t="s">
        <v>2663</v>
      </c>
      <c r="N1266" t="str">
        <f>SUBSTITUTE(Sheet1[[#This Row],[Datekey_Opening]],"_","-")</f>
        <v>2011-6-15</v>
      </c>
      <c r="O1266">
        <f>YEAR(Sheet1[[#This Row],[Date]])</f>
        <v>2011</v>
      </c>
      <c r="P1266" t="str">
        <f>LOOKUP(Sheet1[[#This Row],[CountryCode]],$AI$4:$AI$18,$AJ$4:$AJ$18)</f>
        <v>India</v>
      </c>
      <c r="Q1266">
        <f>MONTH(Sheet1[[#This Row],[Date]])</f>
        <v>6</v>
      </c>
      <c r="R1266" t="str">
        <f>TEXT(Sheet1[[#This Row],[Date]],"MMMM")</f>
        <v>June</v>
      </c>
      <c r="S1266" t="str">
        <f>TEXT(Sheet1[[#This Row],[Date]],"YYYY-MMM")</f>
        <v>2011-Jun</v>
      </c>
      <c r="T1266">
        <f>WEEKDAY(Sheet1[[#This Row],[Date]])</f>
        <v>4</v>
      </c>
      <c r="U1266" t="str">
        <f>TEXT(Sheet1[[#This Row],[Date]],"DDDD")</f>
        <v>Wednesday</v>
      </c>
      <c r="V1266" t="str">
        <f>"FM"&amp;MOD(MONTH(Sheet1[[#This Row],[Date]])-4,12)+1</f>
        <v>FM3</v>
      </c>
      <c r="W1266" t="str">
        <f>"Q"&amp;ROUNDUP(MONTH(Sheet1[[#This Row],[Date]])/3,0)</f>
        <v>Q2</v>
      </c>
      <c r="X1266" t="str">
        <f>"Q"&amp;INT(MOD(MONTH(Sheet1[[#This Row],[Date]])-4,12/3)+1)</f>
        <v>Q3</v>
      </c>
      <c r="Y1266" t="str" cm="1">
        <f t="array" ref="Y1266">_xlfn.IFS(ROUND(L1266,0)&lt;=1,"Need to improve 0-1",ROUND(L1266,0)&lt;=2,"Okay 1-2",ROUND(L1266,0)&lt;=3,"Good 2-3",ROUND(L1266,0)&lt;=4,"Great 3-4",ROUND(L1266,0)&lt;=5,"Excellent 4-5")</f>
        <v>Great 3-4</v>
      </c>
      <c r="Z1266" t="str">
        <f t="shared" si="19"/>
        <v>1000-2000</v>
      </c>
    </row>
    <row r="1267" spans="1:26" x14ac:dyDescent="0.3">
      <c r="A1267">
        <v>301574</v>
      </c>
      <c r="B1267" t="s">
        <v>2664</v>
      </c>
      <c r="C1267">
        <v>1</v>
      </c>
      <c r="D1267" t="s">
        <v>14</v>
      </c>
      <c r="E1267" t="s">
        <v>2665</v>
      </c>
      <c r="F1267" t="s">
        <v>16</v>
      </c>
      <c r="G1267" t="s">
        <v>21</v>
      </c>
      <c r="H1267" t="s">
        <v>16</v>
      </c>
      <c r="I1267">
        <v>3</v>
      </c>
      <c r="J1267">
        <v>552</v>
      </c>
      <c r="K1267">
        <v>1200</v>
      </c>
      <c r="L1267">
        <v>3.9</v>
      </c>
      <c r="M1267" t="s">
        <v>2666</v>
      </c>
      <c r="N1267" t="str">
        <f>SUBSTITUTE(Sheet1[[#This Row],[Datekey_Opening]],"_","-")</f>
        <v>2010-6-4</v>
      </c>
      <c r="O1267">
        <f>YEAR(Sheet1[[#This Row],[Date]])</f>
        <v>2010</v>
      </c>
      <c r="P1267" t="str">
        <f>LOOKUP(Sheet1[[#This Row],[CountryCode]],$AI$4:$AI$18,$AJ$4:$AJ$18)</f>
        <v>India</v>
      </c>
      <c r="Q1267">
        <f>MONTH(Sheet1[[#This Row],[Date]])</f>
        <v>6</v>
      </c>
      <c r="R1267" t="str">
        <f>TEXT(Sheet1[[#This Row],[Date]],"MMMM")</f>
        <v>June</v>
      </c>
      <c r="S1267" t="str">
        <f>TEXT(Sheet1[[#This Row],[Date]],"YYYY-MMM")</f>
        <v>2010-Jun</v>
      </c>
      <c r="T1267">
        <f>WEEKDAY(Sheet1[[#This Row],[Date]])</f>
        <v>6</v>
      </c>
      <c r="U1267" t="str">
        <f>TEXT(Sheet1[[#This Row],[Date]],"DDDD")</f>
        <v>Friday</v>
      </c>
      <c r="V1267" t="str">
        <f>"FM"&amp;MOD(MONTH(Sheet1[[#This Row],[Date]])-4,12)+1</f>
        <v>FM3</v>
      </c>
      <c r="W1267" t="str">
        <f>"Q"&amp;ROUNDUP(MONTH(Sheet1[[#This Row],[Date]])/3,0)</f>
        <v>Q2</v>
      </c>
      <c r="X1267" t="str">
        <f>"Q"&amp;INT(MOD(MONTH(Sheet1[[#This Row],[Date]])-4,12/3)+1)</f>
        <v>Q3</v>
      </c>
      <c r="Y1267" t="str" cm="1">
        <f t="array" ref="Y1267">_xlfn.IFS(ROUND(L1267,0)&lt;=1,"Need to improve 0-1",ROUND(L1267,0)&lt;=2,"Okay 1-2",ROUND(L1267,0)&lt;=3,"Good 2-3",ROUND(L1267,0)&lt;=4,"Great 3-4",ROUND(L1267,0)&lt;=5,"Excellent 4-5")</f>
        <v>Great 3-4</v>
      </c>
      <c r="Z1267" t="str">
        <f t="shared" si="19"/>
        <v>1000-2000</v>
      </c>
    </row>
    <row r="1268" spans="1:26" x14ac:dyDescent="0.3">
      <c r="A1268">
        <v>308463</v>
      </c>
      <c r="B1268" t="s">
        <v>2667</v>
      </c>
      <c r="C1268">
        <v>1</v>
      </c>
      <c r="D1268" t="s">
        <v>14</v>
      </c>
      <c r="E1268" t="s">
        <v>2668</v>
      </c>
      <c r="F1268" t="s">
        <v>21</v>
      </c>
      <c r="G1268" t="s">
        <v>16</v>
      </c>
      <c r="H1268" t="s">
        <v>16</v>
      </c>
      <c r="I1268">
        <v>3</v>
      </c>
      <c r="J1268">
        <v>567</v>
      </c>
      <c r="K1268">
        <v>1800</v>
      </c>
      <c r="L1268">
        <v>3.8</v>
      </c>
      <c r="M1268" t="s">
        <v>2018</v>
      </c>
      <c r="N1268" t="str">
        <f>SUBSTITUTE(Sheet1[[#This Row],[Datekey_Opening]],"_","-")</f>
        <v>2015-6-28</v>
      </c>
      <c r="O1268">
        <f>YEAR(Sheet1[[#This Row],[Date]])</f>
        <v>2015</v>
      </c>
      <c r="P1268" t="str">
        <f>LOOKUP(Sheet1[[#This Row],[CountryCode]],$AI$4:$AI$18,$AJ$4:$AJ$18)</f>
        <v>India</v>
      </c>
      <c r="Q1268">
        <f>MONTH(Sheet1[[#This Row],[Date]])</f>
        <v>6</v>
      </c>
      <c r="R1268" t="str">
        <f>TEXT(Sheet1[[#This Row],[Date]],"MMMM")</f>
        <v>June</v>
      </c>
      <c r="S1268" t="str">
        <f>TEXT(Sheet1[[#This Row],[Date]],"YYYY-MMM")</f>
        <v>2015-Jun</v>
      </c>
      <c r="T1268">
        <f>WEEKDAY(Sheet1[[#This Row],[Date]])</f>
        <v>1</v>
      </c>
      <c r="U1268" t="str">
        <f>TEXT(Sheet1[[#This Row],[Date]],"DDDD")</f>
        <v>Sunday</v>
      </c>
      <c r="V1268" t="str">
        <f>"FM"&amp;MOD(MONTH(Sheet1[[#This Row],[Date]])-4,12)+1</f>
        <v>FM3</v>
      </c>
      <c r="W1268" t="str">
        <f>"Q"&amp;ROUNDUP(MONTH(Sheet1[[#This Row],[Date]])/3,0)</f>
        <v>Q2</v>
      </c>
      <c r="X1268" t="str">
        <f>"Q"&amp;INT(MOD(MONTH(Sheet1[[#This Row],[Date]])-4,12/3)+1)</f>
        <v>Q3</v>
      </c>
      <c r="Y1268" t="str" cm="1">
        <f t="array" ref="Y1268">_xlfn.IFS(ROUND(L1268,0)&lt;=1,"Need to improve 0-1",ROUND(L1268,0)&lt;=2,"Okay 1-2",ROUND(L1268,0)&lt;=3,"Good 2-3",ROUND(L1268,0)&lt;=4,"Great 3-4",ROUND(L1268,0)&lt;=5,"Excellent 4-5")</f>
        <v>Great 3-4</v>
      </c>
      <c r="Z1268" t="str">
        <f t="shared" si="19"/>
        <v>1000-2000</v>
      </c>
    </row>
    <row r="1269" spans="1:26" x14ac:dyDescent="0.3">
      <c r="A1269">
        <v>307360</v>
      </c>
      <c r="B1269" t="s">
        <v>2669</v>
      </c>
      <c r="C1269">
        <v>1</v>
      </c>
      <c r="D1269" t="s">
        <v>14</v>
      </c>
      <c r="E1269" t="s">
        <v>2670</v>
      </c>
      <c r="F1269" t="s">
        <v>21</v>
      </c>
      <c r="G1269" t="s">
        <v>21</v>
      </c>
      <c r="H1269" t="s">
        <v>16</v>
      </c>
      <c r="I1269">
        <v>3</v>
      </c>
      <c r="J1269">
        <v>969</v>
      </c>
      <c r="K1269">
        <v>1700</v>
      </c>
      <c r="L1269">
        <v>4</v>
      </c>
      <c r="M1269" t="s">
        <v>2671</v>
      </c>
      <c r="N1269" t="str">
        <f>SUBSTITUTE(Sheet1[[#This Row],[Datekey_Opening]],"_","-")</f>
        <v>2012-6-14</v>
      </c>
      <c r="O1269">
        <f>YEAR(Sheet1[[#This Row],[Date]])</f>
        <v>2012</v>
      </c>
      <c r="P1269" t="str">
        <f>LOOKUP(Sheet1[[#This Row],[CountryCode]],$AI$4:$AI$18,$AJ$4:$AJ$18)</f>
        <v>India</v>
      </c>
      <c r="Q1269">
        <f>MONTH(Sheet1[[#This Row],[Date]])</f>
        <v>6</v>
      </c>
      <c r="R1269" t="str">
        <f>TEXT(Sheet1[[#This Row],[Date]],"MMMM")</f>
        <v>June</v>
      </c>
      <c r="S1269" t="str">
        <f>TEXT(Sheet1[[#This Row],[Date]],"YYYY-MMM")</f>
        <v>2012-Jun</v>
      </c>
      <c r="T1269">
        <f>WEEKDAY(Sheet1[[#This Row],[Date]])</f>
        <v>5</v>
      </c>
      <c r="U1269" t="str">
        <f>TEXT(Sheet1[[#This Row],[Date]],"DDDD")</f>
        <v>Thursday</v>
      </c>
      <c r="V1269" t="str">
        <f>"FM"&amp;MOD(MONTH(Sheet1[[#This Row],[Date]])-4,12)+1</f>
        <v>FM3</v>
      </c>
      <c r="W1269" t="str">
        <f>"Q"&amp;ROUNDUP(MONTH(Sheet1[[#This Row],[Date]])/3,0)</f>
        <v>Q2</v>
      </c>
      <c r="X1269" t="str">
        <f>"Q"&amp;INT(MOD(MONTH(Sheet1[[#This Row],[Date]])-4,12/3)+1)</f>
        <v>Q3</v>
      </c>
      <c r="Y1269" t="str" cm="1">
        <f t="array" ref="Y1269">_xlfn.IFS(ROUND(L1269,0)&lt;=1,"Need to improve 0-1",ROUND(L1269,0)&lt;=2,"Okay 1-2",ROUND(L1269,0)&lt;=3,"Good 2-3",ROUND(L1269,0)&lt;=4,"Great 3-4",ROUND(L1269,0)&lt;=5,"Excellent 4-5")</f>
        <v>Great 3-4</v>
      </c>
      <c r="Z1269" t="str">
        <f t="shared" si="19"/>
        <v>1000-2000</v>
      </c>
    </row>
    <row r="1270" spans="1:26" x14ac:dyDescent="0.3">
      <c r="A1270">
        <v>18168125</v>
      </c>
      <c r="B1270" t="s">
        <v>2672</v>
      </c>
      <c r="C1270">
        <v>1</v>
      </c>
      <c r="D1270" t="s">
        <v>14</v>
      </c>
      <c r="E1270" t="s">
        <v>2673</v>
      </c>
      <c r="F1270" t="s">
        <v>21</v>
      </c>
      <c r="G1270" t="s">
        <v>16</v>
      </c>
      <c r="H1270" t="s">
        <v>16</v>
      </c>
      <c r="I1270">
        <v>3</v>
      </c>
      <c r="J1270">
        <v>555</v>
      </c>
      <c r="K1270">
        <v>1200</v>
      </c>
      <c r="L1270">
        <v>3.9</v>
      </c>
      <c r="M1270" t="s">
        <v>2674</v>
      </c>
      <c r="N1270" t="str">
        <f>SUBSTITUTE(Sheet1[[#This Row],[Datekey_Opening]],"_","-")</f>
        <v>2010-6-17</v>
      </c>
      <c r="O1270">
        <f>YEAR(Sheet1[[#This Row],[Date]])</f>
        <v>2010</v>
      </c>
      <c r="P1270" t="str">
        <f>LOOKUP(Sheet1[[#This Row],[CountryCode]],$AI$4:$AI$18,$AJ$4:$AJ$18)</f>
        <v>India</v>
      </c>
      <c r="Q1270">
        <f>MONTH(Sheet1[[#This Row],[Date]])</f>
        <v>6</v>
      </c>
      <c r="R1270" t="str">
        <f>TEXT(Sheet1[[#This Row],[Date]],"MMMM")</f>
        <v>June</v>
      </c>
      <c r="S1270" t="str">
        <f>TEXT(Sheet1[[#This Row],[Date]],"YYYY-MMM")</f>
        <v>2010-Jun</v>
      </c>
      <c r="T1270">
        <f>WEEKDAY(Sheet1[[#This Row],[Date]])</f>
        <v>5</v>
      </c>
      <c r="U1270" t="str">
        <f>TEXT(Sheet1[[#This Row],[Date]],"DDDD")</f>
        <v>Thursday</v>
      </c>
      <c r="V1270" t="str">
        <f>"FM"&amp;MOD(MONTH(Sheet1[[#This Row],[Date]])-4,12)+1</f>
        <v>FM3</v>
      </c>
      <c r="W1270" t="str">
        <f>"Q"&amp;ROUNDUP(MONTH(Sheet1[[#This Row],[Date]])/3,0)</f>
        <v>Q2</v>
      </c>
      <c r="X1270" t="str">
        <f>"Q"&amp;INT(MOD(MONTH(Sheet1[[#This Row],[Date]])-4,12/3)+1)</f>
        <v>Q3</v>
      </c>
      <c r="Y1270" t="str" cm="1">
        <f t="array" ref="Y1270">_xlfn.IFS(ROUND(L1270,0)&lt;=1,"Need to improve 0-1",ROUND(L1270,0)&lt;=2,"Okay 1-2",ROUND(L1270,0)&lt;=3,"Good 2-3",ROUND(L1270,0)&lt;=4,"Great 3-4",ROUND(L1270,0)&lt;=5,"Excellent 4-5")</f>
        <v>Great 3-4</v>
      </c>
      <c r="Z1270" t="str">
        <f t="shared" si="19"/>
        <v>1000-2000</v>
      </c>
    </row>
    <row r="1271" spans="1:26" x14ac:dyDescent="0.3">
      <c r="A1271">
        <v>18441798</v>
      </c>
      <c r="B1271" t="s">
        <v>2675</v>
      </c>
      <c r="C1271">
        <v>1</v>
      </c>
      <c r="D1271" t="s">
        <v>14</v>
      </c>
      <c r="E1271" t="s">
        <v>2676</v>
      </c>
      <c r="F1271" t="s">
        <v>21</v>
      </c>
      <c r="G1271" t="s">
        <v>16</v>
      </c>
      <c r="H1271" t="s">
        <v>16</v>
      </c>
      <c r="I1271">
        <v>3</v>
      </c>
      <c r="J1271">
        <v>90</v>
      </c>
      <c r="K1271">
        <v>1500</v>
      </c>
      <c r="L1271">
        <v>4.3</v>
      </c>
      <c r="M1271" t="s">
        <v>2677</v>
      </c>
      <c r="N1271" t="str">
        <f>SUBSTITUTE(Sheet1[[#This Row],[Datekey_Opening]],"_","-")</f>
        <v>2018-6-28</v>
      </c>
      <c r="O1271">
        <f>YEAR(Sheet1[[#This Row],[Date]])</f>
        <v>2018</v>
      </c>
      <c r="P1271" t="str">
        <f>LOOKUP(Sheet1[[#This Row],[CountryCode]],$AI$4:$AI$18,$AJ$4:$AJ$18)</f>
        <v>India</v>
      </c>
      <c r="Q1271">
        <f>MONTH(Sheet1[[#This Row],[Date]])</f>
        <v>6</v>
      </c>
      <c r="R1271" t="str">
        <f>TEXT(Sheet1[[#This Row],[Date]],"MMMM")</f>
        <v>June</v>
      </c>
      <c r="S1271" t="str">
        <f>TEXT(Sheet1[[#This Row],[Date]],"YYYY-MMM")</f>
        <v>2018-Jun</v>
      </c>
      <c r="T1271">
        <f>WEEKDAY(Sheet1[[#This Row],[Date]])</f>
        <v>5</v>
      </c>
      <c r="U1271" t="str">
        <f>TEXT(Sheet1[[#This Row],[Date]],"DDDD")</f>
        <v>Thursday</v>
      </c>
      <c r="V1271" t="str">
        <f>"FM"&amp;MOD(MONTH(Sheet1[[#This Row],[Date]])-4,12)+1</f>
        <v>FM3</v>
      </c>
      <c r="W1271" t="str">
        <f>"Q"&amp;ROUNDUP(MONTH(Sheet1[[#This Row],[Date]])/3,0)</f>
        <v>Q2</v>
      </c>
      <c r="X1271" t="str">
        <f>"Q"&amp;INT(MOD(MONTH(Sheet1[[#This Row],[Date]])-4,12/3)+1)</f>
        <v>Q3</v>
      </c>
      <c r="Y1271" t="str" cm="1">
        <f t="array" ref="Y1271">_xlfn.IFS(ROUND(L1271,0)&lt;=1,"Need to improve 0-1",ROUND(L1271,0)&lt;=2,"Okay 1-2",ROUND(L1271,0)&lt;=3,"Good 2-3",ROUND(L1271,0)&lt;=4,"Great 3-4",ROUND(L1271,0)&lt;=5,"Excellent 4-5")</f>
        <v>Great 3-4</v>
      </c>
      <c r="Z1271" t="str">
        <f t="shared" si="19"/>
        <v>1000-2000</v>
      </c>
    </row>
    <row r="1272" spans="1:26" x14ac:dyDescent="0.3">
      <c r="A1272">
        <v>307822</v>
      </c>
      <c r="B1272" t="s">
        <v>2678</v>
      </c>
      <c r="C1272">
        <v>1</v>
      </c>
      <c r="D1272" t="s">
        <v>14</v>
      </c>
      <c r="E1272" t="s">
        <v>2679</v>
      </c>
      <c r="F1272" t="s">
        <v>16</v>
      </c>
      <c r="G1272" t="s">
        <v>21</v>
      </c>
      <c r="H1272" t="s">
        <v>16</v>
      </c>
      <c r="I1272">
        <v>3</v>
      </c>
      <c r="J1272">
        <v>454</v>
      </c>
      <c r="K1272">
        <v>1400</v>
      </c>
      <c r="L1272">
        <v>3.9</v>
      </c>
      <c r="M1272" t="s">
        <v>2680</v>
      </c>
      <c r="N1272" t="str">
        <f>SUBSTITUTE(Sheet1[[#This Row],[Datekey_Opening]],"_","-")</f>
        <v>2018-6-11</v>
      </c>
      <c r="O1272">
        <f>YEAR(Sheet1[[#This Row],[Date]])</f>
        <v>2018</v>
      </c>
      <c r="P1272" t="str">
        <f>LOOKUP(Sheet1[[#This Row],[CountryCode]],$AI$4:$AI$18,$AJ$4:$AJ$18)</f>
        <v>India</v>
      </c>
      <c r="Q1272">
        <f>MONTH(Sheet1[[#This Row],[Date]])</f>
        <v>6</v>
      </c>
      <c r="R1272" t="str">
        <f>TEXT(Sheet1[[#This Row],[Date]],"MMMM")</f>
        <v>June</v>
      </c>
      <c r="S1272" t="str">
        <f>TEXT(Sheet1[[#This Row],[Date]],"YYYY-MMM")</f>
        <v>2018-Jun</v>
      </c>
      <c r="T1272">
        <f>WEEKDAY(Sheet1[[#This Row],[Date]])</f>
        <v>2</v>
      </c>
      <c r="U1272" t="str">
        <f>TEXT(Sheet1[[#This Row],[Date]],"DDDD")</f>
        <v>Monday</v>
      </c>
      <c r="V1272" t="str">
        <f>"FM"&amp;MOD(MONTH(Sheet1[[#This Row],[Date]])-4,12)+1</f>
        <v>FM3</v>
      </c>
      <c r="W1272" t="str">
        <f>"Q"&amp;ROUNDUP(MONTH(Sheet1[[#This Row],[Date]])/3,0)</f>
        <v>Q2</v>
      </c>
      <c r="X1272" t="str">
        <f>"Q"&amp;INT(MOD(MONTH(Sheet1[[#This Row],[Date]])-4,12/3)+1)</f>
        <v>Q3</v>
      </c>
      <c r="Y1272" t="str" cm="1">
        <f t="array" ref="Y1272">_xlfn.IFS(ROUND(L1272,0)&lt;=1,"Need to improve 0-1",ROUND(L1272,0)&lt;=2,"Okay 1-2",ROUND(L1272,0)&lt;=3,"Good 2-3",ROUND(L1272,0)&lt;=4,"Great 3-4",ROUND(L1272,0)&lt;=5,"Excellent 4-5")</f>
        <v>Great 3-4</v>
      </c>
      <c r="Z1272" t="str">
        <f t="shared" si="19"/>
        <v>1000-2000</v>
      </c>
    </row>
    <row r="1273" spans="1:26" x14ac:dyDescent="0.3">
      <c r="A1273">
        <v>4830</v>
      </c>
      <c r="B1273" t="s">
        <v>2151</v>
      </c>
      <c r="C1273">
        <v>1</v>
      </c>
      <c r="D1273" t="s">
        <v>14</v>
      </c>
      <c r="E1273" t="s">
        <v>1541</v>
      </c>
      <c r="F1273" t="s">
        <v>16</v>
      </c>
      <c r="G1273" t="s">
        <v>21</v>
      </c>
      <c r="H1273" t="s">
        <v>16</v>
      </c>
      <c r="I1273">
        <v>3</v>
      </c>
      <c r="J1273">
        <v>565</v>
      </c>
      <c r="K1273">
        <v>1100</v>
      </c>
      <c r="L1273">
        <v>3.8</v>
      </c>
      <c r="M1273" t="s">
        <v>2681</v>
      </c>
      <c r="N1273" t="str">
        <f>SUBSTITUTE(Sheet1[[#This Row],[Datekey_Opening]],"_","-")</f>
        <v>2012-6-5</v>
      </c>
      <c r="O1273">
        <f>YEAR(Sheet1[[#This Row],[Date]])</f>
        <v>2012</v>
      </c>
      <c r="P1273" t="str">
        <f>LOOKUP(Sheet1[[#This Row],[CountryCode]],$AI$4:$AI$18,$AJ$4:$AJ$18)</f>
        <v>India</v>
      </c>
      <c r="Q1273">
        <f>MONTH(Sheet1[[#This Row],[Date]])</f>
        <v>6</v>
      </c>
      <c r="R1273" t="str">
        <f>TEXT(Sheet1[[#This Row],[Date]],"MMMM")</f>
        <v>June</v>
      </c>
      <c r="S1273" t="str">
        <f>TEXT(Sheet1[[#This Row],[Date]],"YYYY-MMM")</f>
        <v>2012-Jun</v>
      </c>
      <c r="T1273">
        <f>WEEKDAY(Sheet1[[#This Row],[Date]])</f>
        <v>3</v>
      </c>
      <c r="U1273" t="str">
        <f>TEXT(Sheet1[[#This Row],[Date]],"DDDD")</f>
        <v>Tuesday</v>
      </c>
      <c r="V1273" t="str">
        <f>"FM"&amp;MOD(MONTH(Sheet1[[#This Row],[Date]])-4,12)+1</f>
        <v>FM3</v>
      </c>
      <c r="W1273" t="str">
        <f>"Q"&amp;ROUNDUP(MONTH(Sheet1[[#This Row],[Date]])/3,0)</f>
        <v>Q2</v>
      </c>
      <c r="X1273" t="str">
        <f>"Q"&amp;INT(MOD(MONTH(Sheet1[[#This Row],[Date]])-4,12/3)+1)</f>
        <v>Q3</v>
      </c>
      <c r="Y1273" t="str" cm="1">
        <f t="array" ref="Y1273">_xlfn.IFS(ROUND(L1273,0)&lt;=1,"Need to improve 0-1",ROUND(L1273,0)&lt;=2,"Okay 1-2",ROUND(L1273,0)&lt;=3,"Good 2-3",ROUND(L1273,0)&lt;=4,"Great 3-4",ROUND(L1273,0)&lt;=5,"Excellent 4-5")</f>
        <v>Great 3-4</v>
      </c>
      <c r="Z1273" t="str">
        <f t="shared" si="19"/>
        <v>1000-2000</v>
      </c>
    </row>
    <row r="1274" spans="1:26" x14ac:dyDescent="0.3">
      <c r="A1274">
        <v>6196</v>
      </c>
      <c r="B1274" t="s">
        <v>2682</v>
      </c>
      <c r="C1274">
        <v>1</v>
      </c>
      <c r="D1274" t="s">
        <v>14</v>
      </c>
      <c r="E1274" t="s">
        <v>382</v>
      </c>
      <c r="F1274" t="s">
        <v>16</v>
      </c>
      <c r="G1274" t="s">
        <v>16</v>
      </c>
      <c r="H1274" t="s">
        <v>16</v>
      </c>
      <c r="I1274">
        <v>3</v>
      </c>
      <c r="J1274">
        <v>47</v>
      </c>
      <c r="K1274">
        <v>1200</v>
      </c>
      <c r="L1274">
        <v>2.7</v>
      </c>
      <c r="M1274" t="s">
        <v>2683</v>
      </c>
      <c r="N1274" t="str">
        <f>SUBSTITUTE(Sheet1[[#This Row],[Datekey_Opening]],"_","-")</f>
        <v>2018-6-22</v>
      </c>
      <c r="O1274">
        <f>YEAR(Sheet1[[#This Row],[Date]])</f>
        <v>2018</v>
      </c>
      <c r="P1274" t="str">
        <f>LOOKUP(Sheet1[[#This Row],[CountryCode]],$AI$4:$AI$18,$AJ$4:$AJ$18)</f>
        <v>India</v>
      </c>
      <c r="Q1274">
        <f>MONTH(Sheet1[[#This Row],[Date]])</f>
        <v>6</v>
      </c>
      <c r="R1274" t="str">
        <f>TEXT(Sheet1[[#This Row],[Date]],"MMMM")</f>
        <v>June</v>
      </c>
      <c r="S1274" t="str">
        <f>TEXT(Sheet1[[#This Row],[Date]],"YYYY-MMM")</f>
        <v>2018-Jun</v>
      </c>
      <c r="T1274">
        <f>WEEKDAY(Sheet1[[#This Row],[Date]])</f>
        <v>6</v>
      </c>
      <c r="U1274" t="str">
        <f>TEXT(Sheet1[[#This Row],[Date]],"DDDD")</f>
        <v>Friday</v>
      </c>
      <c r="V1274" t="str">
        <f>"FM"&amp;MOD(MONTH(Sheet1[[#This Row],[Date]])-4,12)+1</f>
        <v>FM3</v>
      </c>
      <c r="W1274" t="str">
        <f>"Q"&amp;ROUNDUP(MONTH(Sheet1[[#This Row],[Date]])/3,0)</f>
        <v>Q2</v>
      </c>
      <c r="X1274" t="str">
        <f>"Q"&amp;INT(MOD(MONTH(Sheet1[[#This Row],[Date]])-4,12/3)+1)</f>
        <v>Q3</v>
      </c>
      <c r="Y1274" t="str" cm="1">
        <f t="array" ref="Y1274">_xlfn.IFS(ROUND(L1274,0)&lt;=1,"Need to improve 0-1",ROUND(L1274,0)&lt;=2,"Okay 1-2",ROUND(L1274,0)&lt;=3,"Good 2-3",ROUND(L1274,0)&lt;=4,"Great 3-4",ROUND(L1274,0)&lt;=5,"Excellent 4-5")</f>
        <v>Good 2-3</v>
      </c>
      <c r="Z1274" t="str">
        <f t="shared" si="19"/>
        <v>1000-2000</v>
      </c>
    </row>
    <row r="1275" spans="1:26" x14ac:dyDescent="0.3">
      <c r="A1275">
        <v>1185</v>
      </c>
      <c r="B1275" t="s">
        <v>2684</v>
      </c>
      <c r="C1275">
        <v>1</v>
      </c>
      <c r="D1275" t="s">
        <v>14</v>
      </c>
      <c r="E1275" t="s">
        <v>2685</v>
      </c>
      <c r="F1275" t="s">
        <v>21</v>
      </c>
      <c r="G1275" t="s">
        <v>16</v>
      </c>
      <c r="H1275" t="s">
        <v>16</v>
      </c>
      <c r="I1275">
        <v>3</v>
      </c>
      <c r="J1275">
        <v>105</v>
      </c>
      <c r="K1275">
        <v>1900</v>
      </c>
      <c r="L1275">
        <v>2.8</v>
      </c>
      <c r="M1275" t="s">
        <v>2686</v>
      </c>
      <c r="N1275" t="str">
        <f>SUBSTITUTE(Sheet1[[#This Row],[Datekey_Opening]],"_","-")</f>
        <v>2014-6-11</v>
      </c>
      <c r="O1275">
        <f>YEAR(Sheet1[[#This Row],[Date]])</f>
        <v>2014</v>
      </c>
      <c r="P1275" t="str">
        <f>LOOKUP(Sheet1[[#This Row],[CountryCode]],$AI$4:$AI$18,$AJ$4:$AJ$18)</f>
        <v>India</v>
      </c>
      <c r="Q1275">
        <f>MONTH(Sheet1[[#This Row],[Date]])</f>
        <v>6</v>
      </c>
      <c r="R1275" t="str">
        <f>TEXT(Sheet1[[#This Row],[Date]],"MMMM")</f>
        <v>June</v>
      </c>
      <c r="S1275" t="str">
        <f>TEXT(Sheet1[[#This Row],[Date]],"YYYY-MMM")</f>
        <v>2014-Jun</v>
      </c>
      <c r="T1275">
        <f>WEEKDAY(Sheet1[[#This Row],[Date]])</f>
        <v>4</v>
      </c>
      <c r="U1275" t="str">
        <f>TEXT(Sheet1[[#This Row],[Date]],"DDDD")</f>
        <v>Wednesday</v>
      </c>
      <c r="V1275" t="str">
        <f>"FM"&amp;MOD(MONTH(Sheet1[[#This Row],[Date]])-4,12)+1</f>
        <v>FM3</v>
      </c>
      <c r="W1275" t="str">
        <f>"Q"&amp;ROUNDUP(MONTH(Sheet1[[#This Row],[Date]])/3,0)</f>
        <v>Q2</v>
      </c>
      <c r="X1275" t="str">
        <f>"Q"&amp;INT(MOD(MONTH(Sheet1[[#This Row],[Date]])-4,12/3)+1)</f>
        <v>Q3</v>
      </c>
      <c r="Y1275" t="str" cm="1">
        <f t="array" ref="Y1275">_xlfn.IFS(ROUND(L1275,0)&lt;=1,"Need to improve 0-1",ROUND(L1275,0)&lt;=2,"Okay 1-2",ROUND(L1275,0)&lt;=3,"Good 2-3",ROUND(L1275,0)&lt;=4,"Great 3-4",ROUND(L1275,0)&lt;=5,"Excellent 4-5")</f>
        <v>Good 2-3</v>
      </c>
      <c r="Z1275" t="str">
        <f t="shared" si="19"/>
        <v>1000-2000</v>
      </c>
    </row>
    <row r="1276" spans="1:26" x14ac:dyDescent="0.3">
      <c r="A1276">
        <v>18198465</v>
      </c>
      <c r="B1276" t="s">
        <v>2687</v>
      </c>
      <c r="C1276">
        <v>1</v>
      </c>
      <c r="D1276" t="s">
        <v>14</v>
      </c>
      <c r="E1276" t="s">
        <v>2688</v>
      </c>
      <c r="F1276" t="s">
        <v>21</v>
      </c>
      <c r="G1276" t="s">
        <v>16</v>
      </c>
      <c r="H1276" t="s">
        <v>16</v>
      </c>
      <c r="I1276">
        <v>3</v>
      </c>
      <c r="J1276">
        <v>14</v>
      </c>
      <c r="K1276">
        <v>1300</v>
      </c>
      <c r="L1276">
        <v>3.1</v>
      </c>
      <c r="M1276" t="s">
        <v>123</v>
      </c>
      <c r="N1276" t="str">
        <f>SUBSTITUTE(Sheet1[[#This Row],[Datekey_Opening]],"_","-")</f>
        <v>2011-6-16</v>
      </c>
      <c r="O1276">
        <f>YEAR(Sheet1[[#This Row],[Date]])</f>
        <v>2011</v>
      </c>
      <c r="P1276" t="str">
        <f>LOOKUP(Sheet1[[#This Row],[CountryCode]],$AI$4:$AI$18,$AJ$4:$AJ$18)</f>
        <v>India</v>
      </c>
      <c r="Q1276">
        <f>MONTH(Sheet1[[#This Row],[Date]])</f>
        <v>6</v>
      </c>
      <c r="R1276" t="str">
        <f>TEXT(Sheet1[[#This Row],[Date]],"MMMM")</f>
        <v>June</v>
      </c>
      <c r="S1276" t="str">
        <f>TEXT(Sheet1[[#This Row],[Date]],"YYYY-MMM")</f>
        <v>2011-Jun</v>
      </c>
      <c r="T1276">
        <f>WEEKDAY(Sheet1[[#This Row],[Date]])</f>
        <v>5</v>
      </c>
      <c r="U1276" t="str">
        <f>TEXT(Sheet1[[#This Row],[Date]],"DDDD")</f>
        <v>Thursday</v>
      </c>
      <c r="V1276" t="str">
        <f>"FM"&amp;MOD(MONTH(Sheet1[[#This Row],[Date]])-4,12)+1</f>
        <v>FM3</v>
      </c>
      <c r="W1276" t="str">
        <f>"Q"&amp;ROUNDUP(MONTH(Sheet1[[#This Row],[Date]])/3,0)</f>
        <v>Q2</v>
      </c>
      <c r="X1276" t="str">
        <f>"Q"&amp;INT(MOD(MONTH(Sheet1[[#This Row],[Date]])-4,12/3)+1)</f>
        <v>Q3</v>
      </c>
      <c r="Y1276" t="str" cm="1">
        <f t="array" ref="Y1276">_xlfn.IFS(ROUND(L1276,0)&lt;=1,"Need to improve 0-1",ROUND(L1276,0)&lt;=2,"Okay 1-2",ROUND(L1276,0)&lt;=3,"Good 2-3",ROUND(L1276,0)&lt;=4,"Great 3-4",ROUND(L1276,0)&lt;=5,"Excellent 4-5")</f>
        <v>Good 2-3</v>
      </c>
      <c r="Z1276" t="str">
        <f t="shared" si="19"/>
        <v>1000-2000</v>
      </c>
    </row>
    <row r="1277" spans="1:26" x14ac:dyDescent="0.3">
      <c r="A1277">
        <v>476</v>
      </c>
      <c r="B1277" t="s">
        <v>2142</v>
      </c>
      <c r="C1277">
        <v>1</v>
      </c>
      <c r="D1277" t="s">
        <v>14</v>
      </c>
      <c r="E1277" t="s">
        <v>382</v>
      </c>
      <c r="F1277" t="s">
        <v>21</v>
      </c>
      <c r="G1277" t="s">
        <v>21</v>
      </c>
      <c r="H1277" t="s">
        <v>16</v>
      </c>
      <c r="I1277">
        <v>3</v>
      </c>
      <c r="J1277">
        <v>70</v>
      </c>
      <c r="K1277">
        <v>1200</v>
      </c>
      <c r="L1277">
        <v>2.5</v>
      </c>
      <c r="M1277" t="s">
        <v>2689</v>
      </c>
      <c r="N1277" t="str">
        <f>SUBSTITUTE(Sheet1[[#This Row],[Datekey_Opening]],"_","-")</f>
        <v>2017-6-2</v>
      </c>
      <c r="O1277">
        <f>YEAR(Sheet1[[#This Row],[Date]])</f>
        <v>2017</v>
      </c>
      <c r="P1277" t="str">
        <f>LOOKUP(Sheet1[[#This Row],[CountryCode]],$AI$4:$AI$18,$AJ$4:$AJ$18)</f>
        <v>India</v>
      </c>
      <c r="Q1277">
        <f>MONTH(Sheet1[[#This Row],[Date]])</f>
        <v>6</v>
      </c>
      <c r="R1277" t="str">
        <f>TEXT(Sheet1[[#This Row],[Date]],"MMMM")</f>
        <v>June</v>
      </c>
      <c r="S1277" t="str">
        <f>TEXT(Sheet1[[#This Row],[Date]],"YYYY-MMM")</f>
        <v>2017-Jun</v>
      </c>
      <c r="T1277">
        <f>WEEKDAY(Sheet1[[#This Row],[Date]])</f>
        <v>6</v>
      </c>
      <c r="U1277" t="str">
        <f>TEXT(Sheet1[[#This Row],[Date]],"DDDD")</f>
        <v>Friday</v>
      </c>
      <c r="V1277" t="str">
        <f>"FM"&amp;MOD(MONTH(Sheet1[[#This Row],[Date]])-4,12)+1</f>
        <v>FM3</v>
      </c>
      <c r="W1277" t="str">
        <f>"Q"&amp;ROUNDUP(MONTH(Sheet1[[#This Row],[Date]])/3,0)</f>
        <v>Q2</v>
      </c>
      <c r="X1277" t="str">
        <f>"Q"&amp;INT(MOD(MONTH(Sheet1[[#This Row],[Date]])-4,12/3)+1)</f>
        <v>Q3</v>
      </c>
      <c r="Y1277" t="str" cm="1">
        <f t="array" ref="Y1277">_xlfn.IFS(ROUND(L1277,0)&lt;=1,"Need to improve 0-1",ROUND(L1277,0)&lt;=2,"Okay 1-2",ROUND(L1277,0)&lt;=3,"Good 2-3",ROUND(L1277,0)&lt;=4,"Great 3-4",ROUND(L1277,0)&lt;=5,"Excellent 4-5")</f>
        <v>Good 2-3</v>
      </c>
      <c r="Z1277" t="str">
        <f t="shared" si="19"/>
        <v>1000-2000</v>
      </c>
    </row>
    <row r="1278" spans="1:26" x14ac:dyDescent="0.3">
      <c r="A1278">
        <v>18198459</v>
      </c>
      <c r="B1278" t="s">
        <v>2690</v>
      </c>
      <c r="C1278">
        <v>1</v>
      </c>
      <c r="D1278" t="s">
        <v>14</v>
      </c>
      <c r="E1278" t="s">
        <v>2691</v>
      </c>
      <c r="F1278" t="s">
        <v>21</v>
      </c>
      <c r="G1278" t="s">
        <v>16</v>
      </c>
      <c r="H1278" t="s">
        <v>16</v>
      </c>
      <c r="I1278">
        <v>3</v>
      </c>
      <c r="J1278">
        <v>121</v>
      </c>
      <c r="K1278">
        <v>1900</v>
      </c>
      <c r="L1278">
        <v>3.8</v>
      </c>
      <c r="M1278" t="s">
        <v>2692</v>
      </c>
      <c r="N1278" t="str">
        <f>SUBSTITUTE(Sheet1[[#This Row],[Datekey_Opening]],"_","-")</f>
        <v>2015-6-3</v>
      </c>
      <c r="O1278">
        <f>YEAR(Sheet1[[#This Row],[Date]])</f>
        <v>2015</v>
      </c>
      <c r="P1278" t="str">
        <f>LOOKUP(Sheet1[[#This Row],[CountryCode]],$AI$4:$AI$18,$AJ$4:$AJ$18)</f>
        <v>India</v>
      </c>
      <c r="Q1278">
        <f>MONTH(Sheet1[[#This Row],[Date]])</f>
        <v>6</v>
      </c>
      <c r="R1278" t="str">
        <f>TEXT(Sheet1[[#This Row],[Date]],"MMMM")</f>
        <v>June</v>
      </c>
      <c r="S1278" t="str">
        <f>TEXT(Sheet1[[#This Row],[Date]],"YYYY-MMM")</f>
        <v>2015-Jun</v>
      </c>
      <c r="T1278">
        <f>WEEKDAY(Sheet1[[#This Row],[Date]])</f>
        <v>4</v>
      </c>
      <c r="U1278" t="str">
        <f>TEXT(Sheet1[[#This Row],[Date]],"DDDD")</f>
        <v>Wednesday</v>
      </c>
      <c r="V1278" t="str">
        <f>"FM"&amp;MOD(MONTH(Sheet1[[#This Row],[Date]])-4,12)+1</f>
        <v>FM3</v>
      </c>
      <c r="W1278" t="str">
        <f>"Q"&amp;ROUNDUP(MONTH(Sheet1[[#This Row],[Date]])/3,0)</f>
        <v>Q2</v>
      </c>
      <c r="X1278" t="str">
        <f>"Q"&amp;INT(MOD(MONTH(Sheet1[[#This Row],[Date]])-4,12/3)+1)</f>
        <v>Q3</v>
      </c>
      <c r="Y1278" t="str" cm="1">
        <f t="array" ref="Y1278">_xlfn.IFS(ROUND(L1278,0)&lt;=1,"Need to improve 0-1",ROUND(L1278,0)&lt;=2,"Okay 1-2",ROUND(L1278,0)&lt;=3,"Good 2-3",ROUND(L1278,0)&lt;=4,"Great 3-4",ROUND(L1278,0)&lt;=5,"Excellent 4-5")</f>
        <v>Great 3-4</v>
      </c>
      <c r="Z1278" t="str">
        <f t="shared" si="19"/>
        <v>1000-2000</v>
      </c>
    </row>
    <row r="1279" spans="1:26" x14ac:dyDescent="0.3">
      <c r="A1279">
        <v>18306545</v>
      </c>
      <c r="B1279" t="s">
        <v>2693</v>
      </c>
      <c r="C1279">
        <v>1</v>
      </c>
      <c r="D1279" t="s">
        <v>14</v>
      </c>
      <c r="E1279" t="s">
        <v>2694</v>
      </c>
      <c r="F1279" t="s">
        <v>16</v>
      </c>
      <c r="G1279" t="s">
        <v>21</v>
      </c>
      <c r="H1279" t="s">
        <v>16</v>
      </c>
      <c r="I1279">
        <v>3</v>
      </c>
      <c r="J1279">
        <v>56</v>
      </c>
      <c r="K1279">
        <v>1100</v>
      </c>
      <c r="L1279">
        <v>3.8</v>
      </c>
      <c r="M1279" t="s">
        <v>2695</v>
      </c>
      <c r="N1279" t="str">
        <f>SUBSTITUTE(Sheet1[[#This Row],[Datekey_Opening]],"_","-")</f>
        <v>2011-6-12</v>
      </c>
      <c r="O1279">
        <f>YEAR(Sheet1[[#This Row],[Date]])</f>
        <v>2011</v>
      </c>
      <c r="P1279" t="str">
        <f>LOOKUP(Sheet1[[#This Row],[CountryCode]],$AI$4:$AI$18,$AJ$4:$AJ$18)</f>
        <v>India</v>
      </c>
      <c r="Q1279">
        <f>MONTH(Sheet1[[#This Row],[Date]])</f>
        <v>6</v>
      </c>
      <c r="R1279" t="str">
        <f>TEXT(Sheet1[[#This Row],[Date]],"MMMM")</f>
        <v>June</v>
      </c>
      <c r="S1279" t="str">
        <f>TEXT(Sheet1[[#This Row],[Date]],"YYYY-MMM")</f>
        <v>2011-Jun</v>
      </c>
      <c r="T1279">
        <f>WEEKDAY(Sheet1[[#This Row],[Date]])</f>
        <v>1</v>
      </c>
      <c r="U1279" t="str">
        <f>TEXT(Sheet1[[#This Row],[Date]],"DDDD")</f>
        <v>Sunday</v>
      </c>
      <c r="V1279" t="str">
        <f>"FM"&amp;MOD(MONTH(Sheet1[[#This Row],[Date]])-4,12)+1</f>
        <v>FM3</v>
      </c>
      <c r="W1279" t="str">
        <f>"Q"&amp;ROUNDUP(MONTH(Sheet1[[#This Row],[Date]])/3,0)</f>
        <v>Q2</v>
      </c>
      <c r="X1279" t="str">
        <f>"Q"&amp;INT(MOD(MONTH(Sheet1[[#This Row],[Date]])-4,12/3)+1)</f>
        <v>Q3</v>
      </c>
      <c r="Y1279" t="str" cm="1">
        <f t="array" ref="Y1279">_xlfn.IFS(ROUND(L1279,0)&lt;=1,"Need to improve 0-1",ROUND(L1279,0)&lt;=2,"Okay 1-2",ROUND(L1279,0)&lt;=3,"Good 2-3",ROUND(L1279,0)&lt;=4,"Great 3-4",ROUND(L1279,0)&lt;=5,"Excellent 4-5")</f>
        <v>Great 3-4</v>
      </c>
      <c r="Z1279" t="str">
        <f t="shared" si="19"/>
        <v>1000-2000</v>
      </c>
    </row>
    <row r="1280" spans="1:26" x14ac:dyDescent="0.3">
      <c r="A1280">
        <v>2702</v>
      </c>
      <c r="B1280" t="s">
        <v>2696</v>
      </c>
      <c r="C1280">
        <v>1</v>
      </c>
      <c r="D1280" t="s">
        <v>14</v>
      </c>
      <c r="E1280" t="s">
        <v>379</v>
      </c>
      <c r="F1280" t="s">
        <v>16</v>
      </c>
      <c r="G1280" t="s">
        <v>16</v>
      </c>
      <c r="H1280" t="s">
        <v>16</v>
      </c>
      <c r="I1280">
        <v>3</v>
      </c>
      <c r="J1280">
        <v>76</v>
      </c>
      <c r="K1280">
        <v>1500</v>
      </c>
      <c r="L1280">
        <v>4</v>
      </c>
      <c r="M1280" t="s">
        <v>95</v>
      </c>
      <c r="N1280" t="str">
        <f>SUBSTITUTE(Sheet1[[#This Row],[Datekey_Opening]],"_","-")</f>
        <v>2018-6-23</v>
      </c>
      <c r="O1280">
        <f>YEAR(Sheet1[[#This Row],[Date]])</f>
        <v>2018</v>
      </c>
      <c r="P1280" t="str">
        <f>LOOKUP(Sheet1[[#This Row],[CountryCode]],$AI$4:$AI$18,$AJ$4:$AJ$18)</f>
        <v>India</v>
      </c>
      <c r="Q1280">
        <f>MONTH(Sheet1[[#This Row],[Date]])</f>
        <v>6</v>
      </c>
      <c r="R1280" t="str">
        <f>TEXT(Sheet1[[#This Row],[Date]],"MMMM")</f>
        <v>June</v>
      </c>
      <c r="S1280" t="str">
        <f>TEXT(Sheet1[[#This Row],[Date]],"YYYY-MMM")</f>
        <v>2018-Jun</v>
      </c>
      <c r="T1280">
        <f>WEEKDAY(Sheet1[[#This Row],[Date]])</f>
        <v>7</v>
      </c>
      <c r="U1280" t="str">
        <f>TEXT(Sheet1[[#This Row],[Date]],"DDDD")</f>
        <v>Saturday</v>
      </c>
      <c r="V1280" t="str">
        <f>"FM"&amp;MOD(MONTH(Sheet1[[#This Row],[Date]])-4,12)+1</f>
        <v>FM3</v>
      </c>
      <c r="W1280" t="str">
        <f>"Q"&amp;ROUNDUP(MONTH(Sheet1[[#This Row],[Date]])/3,0)</f>
        <v>Q2</v>
      </c>
      <c r="X1280" t="str">
        <f>"Q"&amp;INT(MOD(MONTH(Sheet1[[#This Row],[Date]])-4,12/3)+1)</f>
        <v>Q3</v>
      </c>
      <c r="Y1280" t="str" cm="1">
        <f t="array" ref="Y1280">_xlfn.IFS(ROUND(L1280,0)&lt;=1,"Need to improve 0-1",ROUND(L1280,0)&lt;=2,"Okay 1-2",ROUND(L1280,0)&lt;=3,"Good 2-3",ROUND(L1280,0)&lt;=4,"Great 3-4",ROUND(L1280,0)&lt;=5,"Excellent 4-5")</f>
        <v>Great 3-4</v>
      </c>
      <c r="Z1280" t="str">
        <f t="shared" si="19"/>
        <v>1000-2000</v>
      </c>
    </row>
    <row r="1281" spans="1:26" x14ac:dyDescent="0.3">
      <c r="A1281">
        <v>313200</v>
      </c>
      <c r="B1281" t="s">
        <v>2697</v>
      </c>
      <c r="C1281">
        <v>1</v>
      </c>
      <c r="D1281" t="s">
        <v>14</v>
      </c>
      <c r="E1281" t="s">
        <v>2698</v>
      </c>
      <c r="F1281" t="s">
        <v>21</v>
      </c>
      <c r="G1281" t="s">
        <v>16</v>
      </c>
      <c r="H1281" t="s">
        <v>16</v>
      </c>
      <c r="I1281">
        <v>3</v>
      </c>
      <c r="J1281">
        <v>637</v>
      </c>
      <c r="K1281">
        <v>1600</v>
      </c>
      <c r="L1281">
        <v>3.8</v>
      </c>
      <c r="M1281" t="s">
        <v>2699</v>
      </c>
      <c r="N1281" t="str">
        <f>SUBSTITUTE(Sheet1[[#This Row],[Datekey_Opening]],"_","-")</f>
        <v>2015-6-13</v>
      </c>
      <c r="O1281">
        <f>YEAR(Sheet1[[#This Row],[Date]])</f>
        <v>2015</v>
      </c>
      <c r="P1281" t="str">
        <f>LOOKUP(Sheet1[[#This Row],[CountryCode]],$AI$4:$AI$18,$AJ$4:$AJ$18)</f>
        <v>India</v>
      </c>
      <c r="Q1281">
        <f>MONTH(Sheet1[[#This Row],[Date]])</f>
        <v>6</v>
      </c>
      <c r="R1281" t="str">
        <f>TEXT(Sheet1[[#This Row],[Date]],"MMMM")</f>
        <v>June</v>
      </c>
      <c r="S1281" t="str">
        <f>TEXT(Sheet1[[#This Row],[Date]],"YYYY-MMM")</f>
        <v>2015-Jun</v>
      </c>
      <c r="T1281">
        <f>WEEKDAY(Sheet1[[#This Row],[Date]])</f>
        <v>7</v>
      </c>
      <c r="U1281" t="str">
        <f>TEXT(Sheet1[[#This Row],[Date]],"DDDD")</f>
        <v>Saturday</v>
      </c>
      <c r="V1281" t="str">
        <f>"FM"&amp;MOD(MONTH(Sheet1[[#This Row],[Date]])-4,12)+1</f>
        <v>FM3</v>
      </c>
      <c r="W1281" t="str">
        <f>"Q"&amp;ROUNDUP(MONTH(Sheet1[[#This Row],[Date]])/3,0)</f>
        <v>Q2</v>
      </c>
      <c r="X1281" t="str">
        <f>"Q"&amp;INT(MOD(MONTH(Sheet1[[#This Row],[Date]])-4,12/3)+1)</f>
        <v>Q3</v>
      </c>
      <c r="Y1281" t="str" cm="1">
        <f t="array" ref="Y1281">_xlfn.IFS(ROUND(L1281,0)&lt;=1,"Need to improve 0-1",ROUND(L1281,0)&lt;=2,"Okay 1-2",ROUND(L1281,0)&lt;=3,"Good 2-3",ROUND(L1281,0)&lt;=4,"Great 3-4",ROUND(L1281,0)&lt;=5,"Excellent 4-5")</f>
        <v>Great 3-4</v>
      </c>
      <c r="Z1281" t="str">
        <f t="shared" si="19"/>
        <v>1000-2000</v>
      </c>
    </row>
    <row r="1282" spans="1:26" x14ac:dyDescent="0.3">
      <c r="A1282">
        <v>18395381</v>
      </c>
      <c r="B1282" t="s">
        <v>2700</v>
      </c>
      <c r="C1282">
        <v>1</v>
      </c>
      <c r="D1282" t="s">
        <v>14</v>
      </c>
      <c r="E1282" t="s">
        <v>2701</v>
      </c>
      <c r="F1282" t="s">
        <v>16</v>
      </c>
      <c r="G1282" t="s">
        <v>16</v>
      </c>
      <c r="H1282" t="s">
        <v>16</v>
      </c>
      <c r="I1282">
        <v>3</v>
      </c>
      <c r="J1282">
        <v>387</v>
      </c>
      <c r="K1282">
        <v>1400</v>
      </c>
      <c r="L1282">
        <v>4.0999999999999996</v>
      </c>
      <c r="M1282" t="s">
        <v>718</v>
      </c>
      <c r="N1282" t="str">
        <f>SUBSTITUTE(Sheet1[[#This Row],[Datekey_Opening]],"_","-")</f>
        <v>2016-5-27</v>
      </c>
      <c r="O1282">
        <f>YEAR(Sheet1[[#This Row],[Date]])</f>
        <v>2016</v>
      </c>
      <c r="P1282" t="str">
        <f>LOOKUP(Sheet1[[#This Row],[CountryCode]],$AI$4:$AI$18,$AJ$4:$AJ$18)</f>
        <v>India</v>
      </c>
      <c r="Q1282">
        <f>MONTH(Sheet1[[#This Row],[Date]])</f>
        <v>5</v>
      </c>
      <c r="R1282" t="str">
        <f>TEXT(Sheet1[[#This Row],[Date]],"MMMM")</f>
        <v>May</v>
      </c>
      <c r="S1282" t="str">
        <f>TEXT(Sheet1[[#This Row],[Date]],"YYYY-MMM")</f>
        <v>2016-May</v>
      </c>
      <c r="T1282">
        <f>WEEKDAY(Sheet1[[#This Row],[Date]])</f>
        <v>6</v>
      </c>
      <c r="U1282" t="str">
        <f>TEXT(Sheet1[[#This Row],[Date]],"DDDD")</f>
        <v>Friday</v>
      </c>
      <c r="V1282" t="str">
        <f>"FM"&amp;MOD(MONTH(Sheet1[[#This Row],[Date]])-4,12)+1</f>
        <v>FM2</v>
      </c>
      <c r="W1282" t="str">
        <f>"Q"&amp;ROUNDUP(MONTH(Sheet1[[#This Row],[Date]])/3,0)</f>
        <v>Q2</v>
      </c>
      <c r="X1282" t="str">
        <f>"Q"&amp;INT(MOD(MONTH(Sheet1[[#This Row],[Date]])-4,12/3)+1)</f>
        <v>Q2</v>
      </c>
      <c r="Y1282" t="str" cm="1">
        <f t="array" ref="Y1282">_xlfn.IFS(ROUND(L1282,0)&lt;=1,"Need to improve 0-1",ROUND(L1282,0)&lt;=2,"Okay 1-2",ROUND(L1282,0)&lt;=3,"Good 2-3",ROUND(L1282,0)&lt;=4,"Great 3-4",ROUND(L1282,0)&lt;=5,"Excellent 4-5")</f>
        <v>Great 3-4</v>
      </c>
      <c r="Z1282" t="str">
        <f t="shared" ref="Z1282:Z1345" si="20">IF(AND(K1282&gt;=0,K1282&lt;1000),"0-1000",IF(AND(K1282&gt;=1000,K1282&lt;2000),"1000-2000",IF(AND(K1282&gt;=2000,K1282&lt;3000),"2000-3000",IF(AND(K1282&gt;=3000,K1282&lt;4000),"3000-4000",IF(AND(K1282&gt;=4000,K1282&lt;5000),"4000-5000",IF(AND(K1282&gt;=5000,K1282&lt;6000),"5000-6000",IF(AND(K1282&gt;=6000,K1282&lt;7000),"6000-7000",IF(AND(K1282&gt;=7000,K1282&lt;200000),"7000-200000","Above 200000"))))))))</f>
        <v>1000-2000</v>
      </c>
    </row>
    <row r="1283" spans="1:26" x14ac:dyDescent="0.3">
      <c r="A1283">
        <v>3936</v>
      </c>
      <c r="B1283" t="s">
        <v>2702</v>
      </c>
      <c r="C1283">
        <v>1</v>
      </c>
      <c r="D1283" t="s">
        <v>14</v>
      </c>
      <c r="E1283" t="s">
        <v>362</v>
      </c>
      <c r="F1283" t="s">
        <v>21</v>
      </c>
      <c r="G1283" t="s">
        <v>21</v>
      </c>
      <c r="H1283" t="s">
        <v>16</v>
      </c>
      <c r="I1283">
        <v>3</v>
      </c>
      <c r="J1283">
        <v>158</v>
      </c>
      <c r="K1283">
        <v>1100</v>
      </c>
      <c r="L1283">
        <v>3.6</v>
      </c>
      <c r="M1283" t="s">
        <v>2703</v>
      </c>
      <c r="N1283" t="str">
        <f>SUBSTITUTE(Sheet1[[#This Row],[Datekey_Opening]],"_","-")</f>
        <v>2017-5-15</v>
      </c>
      <c r="O1283">
        <f>YEAR(Sheet1[[#This Row],[Date]])</f>
        <v>2017</v>
      </c>
      <c r="P1283" t="str">
        <f>LOOKUP(Sheet1[[#This Row],[CountryCode]],$AI$4:$AI$18,$AJ$4:$AJ$18)</f>
        <v>India</v>
      </c>
      <c r="Q1283">
        <f>MONTH(Sheet1[[#This Row],[Date]])</f>
        <v>5</v>
      </c>
      <c r="R1283" t="str">
        <f>TEXT(Sheet1[[#This Row],[Date]],"MMMM")</f>
        <v>May</v>
      </c>
      <c r="S1283" t="str">
        <f>TEXT(Sheet1[[#This Row],[Date]],"YYYY-MMM")</f>
        <v>2017-May</v>
      </c>
      <c r="T1283">
        <f>WEEKDAY(Sheet1[[#This Row],[Date]])</f>
        <v>2</v>
      </c>
      <c r="U1283" t="str">
        <f>TEXT(Sheet1[[#This Row],[Date]],"DDDD")</f>
        <v>Monday</v>
      </c>
      <c r="V1283" t="str">
        <f>"FM"&amp;MOD(MONTH(Sheet1[[#This Row],[Date]])-4,12)+1</f>
        <v>FM2</v>
      </c>
      <c r="W1283" t="str">
        <f>"Q"&amp;ROUNDUP(MONTH(Sheet1[[#This Row],[Date]])/3,0)</f>
        <v>Q2</v>
      </c>
      <c r="X1283" t="str">
        <f>"Q"&amp;INT(MOD(MONTH(Sheet1[[#This Row],[Date]])-4,12/3)+1)</f>
        <v>Q2</v>
      </c>
      <c r="Y1283" t="str" cm="1">
        <f t="array" ref="Y1283">_xlfn.IFS(ROUND(L1283,0)&lt;=1,"Need to improve 0-1",ROUND(L1283,0)&lt;=2,"Okay 1-2",ROUND(L1283,0)&lt;=3,"Good 2-3",ROUND(L1283,0)&lt;=4,"Great 3-4",ROUND(L1283,0)&lt;=5,"Excellent 4-5")</f>
        <v>Great 3-4</v>
      </c>
      <c r="Z1283" t="str">
        <f t="shared" si="20"/>
        <v>1000-2000</v>
      </c>
    </row>
    <row r="1284" spans="1:26" x14ac:dyDescent="0.3">
      <c r="A1284">
        <v>18332009</v>
      </c>
      <c r="B1284" t="s">
        <v>2704</v>
      </c>
      <c r="C1284">
        <v>1</v>
      </c>
      <c r="D1284" t="s">
        <v>14</v>
      </c>
      <c r="E1284" t="s">
        <v>2705</v>
      </c>
      <c r="F1284" t="s">
        <v>21</v>
      </c>
      <c r="G1284" t="s">
        <v>21</v>
      </c>
      <c r="H1284" t="s">
        <v>16</v>
      </c>
      <c r="I1284">
        <v>3</v>
      </c>
      <c r="J1284">
        <v>35</v>
      </c>
      <c r="K1284">
        <v>1200</v>
      </c>
      <c r="L1284">
        <v>3.4</v>
      </c>
      <c r="M1284" t="s">
        <v>2170</v>
      </c>
      <c r="N1284" t="str">
        <f>SUBSTITUTE(Sheet1[[#This Row],[Datekey_Opening]],"_","-")</f>
        <v>2010-5-20</v>
      </c>
      <c r="O1284">
        <f>YEAR(Sheet1[[#This Row],[Date]])</f>
        <v>2010</v>
      </c>
      <c r="P1284" t="str">
        <f>LOOKUP(Sheet1[[#This Row],[CountryCode]],$AI$4:$AI$18,$AJ$4:$AJ$18)</f>
        <v>India</v>
      </c>
      <c r="Q1284">
        <f>MONTH(Sheet1[[#This Row],[Date]])</f>
        <v>5</v>
      </c>
      <c r="R1284" t="str">
        <f>TEXT(Sheet1[[#This Row],[Date]],"MMMM")</f>
        <v>May</v>
      </c>
      <c r="S1284" t="str">
        <f>TEXT(Sheet1[[#This Row],[Date]],"YYYY-MMM")</f>
        <v>2010-May</v>
      </c>
      <c r="T1284">
        <f>WEEKDAY(Sheet1[[#This Row],[Date]])</f>
        <v>5</v>
      </c>
      <c r="U1284" t="str">
        <f>TEXT(Sheet1[[#This Row],[Date]],"DDDD")</f>
        <v>Thursday</v>
      </c>
      <c r="V1284" t="str">
        <f>"FM"&amp;MOD(MONTH(Sheet1[[#This Row],[Date]])-4,12)+1</f>
        <v>FM2</v>
      </c>
      <c r="W1284" t="str">
        <f>"Q"&amp;ROUNDUP(MONTH(Sheet1[[#This Row],[Date]])/3,0)</f>
        <v>Q2</v>
      </c>
      <c r="X1284" t="str">
        <f>"Q"&amp;INT(MOD(MONTH(Sheet1[[#This Row],[Date]])-4,12/3)+1)</f>
        <v>Q2</v>
      </c>
      <c r="Y1284" t="str" cm="1">
        <f t="array" ref="Y1284">_xlfn.IFS(ROUND(L1284,0)&lt;=1,"Need to improve 0-1",ROUND(L1284,0)&lt;=2,"Okay 1-2",ROUND(L1284,0)&lt;=3,"Good 2-3",ROUND(L1284,0)&lt;=4,"Great 3-4",ROUND(L1284,0)&lt;=5,"Excellent 4-5")</f>
        <v>Good 2-3</v>
      </c>
      <c r="Z1284" t="str">
        <f t="shared" si="20"/>
        <v>1000-2000</v>
      </c>
    </row>
    <row r="1285" spans="1:26" x14ac:dyDescent="0.3">
      <c r="A1285">
        <v>4921</v>
      </c>
      <c r="B1285" t="s">
        <v>2706</v>
      </c>
      <c r="C1285">
        <v>1</v>
      </c>
      <c r="D1285" t="s">
        <v>14</v>
      </c>
      <c r="E1285" t="s">
        <v>2707</v>
      </c>
      <c r="F1285" t="s">
        <v>21</v>
      </c>
      <c r="G1285" t="s">
        <v>16</v>
      </c>
      <c r="H1285" t="s">
        <v>16</v>
      </c>
      <c r="I1285">
        <v>3</v>
      </c>
      <c r="J1285">
        <v>118</v>
      </c>
      <c r="K1285">
        <v>1500</v>
      </c>
      <c r="L1285">
        <v>3.8</v>
      </c>
      <c r="M1285" t="s">
        <v>1794</v>
      </c>
      <c r="N1285" t="str">
        <f>SUBSTITUTE(Sheet1[[#This Row],[Datekey_Opening]],"_","-")</f>
        <v>2014-5-25</v>
      </c>
      <c r="O1285">
        <f>YEAR(Sheet1[[#This Row],[Date]])</f>
        <v>2014</v>
      </c>
      <c r="P1285" t="str">
        <f>LOOKUP(Sheet1[[#This Row],[CountryCode]],$AI$4:$AI$18,$AJ$4:$AJ$18)</f>
        <v>India</v>
      </c>
      <c r="Q1285">
        <f>MONTH(Sheet1[[#This Row],[Date]])</f>
        <v>5</v>
      </c>
      <c r="R1285" t="str">
        <f>TEXT(Sheet1[[#This Row],[Date]],"MMMM")</f>
        <v>May</v>
      </c>
      <c r="S1285" t="str">
        <f>TEXT(Sheet1[[#This Row],[Date]],"YYYY-MMM")</f>
        <v>2014-May</v>
      </c>
      <c r="T1285">
        <f>WEEKDAY(Sheet1[[#This Row],[Date]])</f>
        <v>1</v>
      </c>
      <c r="U1285" t="str">
        <f>TEXT(Sheet1[[#This Row],[Date]],"DDDD")</f>
        <v>Sunday</v>
      </c>
      <c r="V1285" t="str">
        <f>"FM"&amp;MOD(MONTH(Sheet1[[#This Row],[Date]])-4,12)+1</f>
        <v>FM2</v>
      </c>
      <c r="W1285" t="str">
        <f>"Q"&amp;ROUNDUP(MONTH(Sheet1[[#This Row],[Date]])/3,0)</f>
        <v>Q2</v>
      </c>
      <c r="X1285" t="str">
        <f>"Q"&amp;INT(MOD(MONTH(Sheet1[[#This Row],[Date]])-4,12/3)+1)</f>
        <v>Q2</v>
      </c>
      <c r="Y1285" t="str" cm="1">
        <f t="array" ref="Y1285">_xlfn.IFS(ROUND(L1285,0)&lt;=1,"Need to improve 0-1",ROUND(L1285,0)&lt;=2,"Okay 1-2",ROUND(L1285,0)&lt;=3,"Good 2-3",ROUND(L1285,0)&lt;=4,"Great 3-4",ROUND(L1285,0)&lt;=5,"Excellent 4-5")</f>
        <v>Great 3-4</v>
      </c>
      <c r="Z1285" t="str">
        <f t="shared" si="20"/>
        <v>1000-2000</v>
      </c>
    </row>
    <row r="1286" spans="1:26" x14ac:dyDescent="0.3">
      <c r="A1286">
        <v>308018</v>
      </c>
      <c r="B1286" t="s">
        <v>2708</v>
      </c>
      <c r="C1286">
        <v>1</v>
      </c>
      <c r="D1286" t="s">
        <v>14</v>
      </c>
      <c r="E1286" t="s">
        <v>2709</v>
      </c>
      <c r="F1286" t="s">
        <v>16</v>
      </c>
      <c r="G1286" t="s">
        <v>16</v>
      </c>
      <c r="H1286" t="s">
        <v>16</v>
      </c>
      <c r="I1286">
        <v>3</v>
      </c>
      <c r="J1286">
        <v>807</v>
      </c>
      <c r="K1286">
        <v>1300</v>
      </c>
      <c r="L1286">
        <v>3.7</v>
      </c>
      <c r="M1286" t="s">
        <v>2710</v>
      </c>
      <c r="N1286" t="str">
        <f>SUBSTITUTE(Sheet1[[#This Row],[Datekey_Opening]],"_","-")</f>
        <v>2012-5-6</v>
      </c>
      <c r="O1286">
        <f>YEAR(Sheet1[[#This Row],[Date]])</f>
        <v>2012</v>
      </c>
      <c r="P1286" t="str">
        <f>LOOKUP(Sheet1[[#This Row],[CountryCode]],$AI$4:$AI$18,$AJ$4:$AJ$18)</f>
        <v>India</v>
      </c>
      <c r="Q1286">
        <f>MONTH(Sheet1[[#This Row],[Date]])</f>
        <v>5</v>
      </c>
      <c r="R1286" t="str">
        <f>TEXT(Sheet1[[#This Row],[Date]],"MMMM")</f>
        <v>May</v>
      </c>
      <c r="S1286" t="str">
        <f>TEXT(Sheet1[[#This Row],[Date]],"YYYY-MMM")</f>
        <v>2012-May</v>
      </c>
      <c r="T1286">
        <f>WEEKDAY(Sheet1[[#This Row],[Date]])</f>
        <v>1</v>
      </c>
      <c r="U1286" t="str">
        <f>TEXT(Sheet1[[#This Row],[Date]],"DDDD")</f>
        <v>Sunday</v>
      </c>
      <c r="V1286" t="str">
        <f>"FM"&amp;MOD(MONTH(Sheet1[[#This Row],[Date]])-4,12)+1</f>
        <v>FM2</v>
      </c>
      <c r="W1286" t="str">
        <f>"Q"&amp;ROUNDUP(MONTH(Sheet1[[#This Row],[Date]])/3,0)</f>
        <v>Q2</v>
      </c>
      <c r="X1286" t="str">
        <f>"Q"&amp;INT(MOD(MONTH(Sheet1[[#This Row],[Date]])-4,12/3)+1)</f>
        <v>Q2</v>
      </c>
      <c r="Y1286" t="str" cm="1">
        <f t="array" ref="Y1286">_xlfn.IFS(ROUND(L1286,0)&lt;=1,"Need to improve 0-1",ROUND(L1286,0)&lt;=2,"Okay 1-2",ROUND(L1286,0)&lt;=3,"Good 2-3",ROUND(L1286,0)&lt;=4,"Great 3-4",ROUND(L1286,0)&lt;=5,"Excellent 4-5")</f>
        <v>Great 3-4</v>
      </c>
      <c r="Z1286" t="str">
        <f t="shared" si="20"/>
        <v>1000-2000</v>
      </c>
    </row>
    <row r="1287" spans="1:26" x14ac:dyDescent="0.3">
      <c r="A1287">
        <v>18463997</v>
      </c>
      <c r="B1287" t="s">
        <v>2711</v>
      </c>
      <c r="C1287">
        <v>1</v>
      </c>
      <c r="D1287" t="s">
        <v>14</v>
      </c>
      <c r="E1287" t="s">
        <v>395</v>
      </c>
      <c r="F1287" t="s">
        <v>16</v>
      </c>
      <c r="G1287" t="s">
        <v>16</v>
      </c>
      <c r="H1287" t="s">
        <v>16</v>
      </c>
      <c r="I1287">
        <v>3</v>
      </c>
      <c r="J1287">
        <v>12</v>
      </c>
      <c r="K1287">
        <v>1100</v>
      </c>
      <c r="L1287">
        <v>3.2</v>
      </c>
      <c r="M1287" t="s">
        <v>2712</v>
      </c>
      <c r="N1287" t="str">
        <f>SUBSTITUTE(Sheet1[[#This Row],[Datekey_Opening]],"_","-")</f>
        <v>2010-5-14</v>
      </c>
      <c r="O1287">
        <f>YEAR(Sheet1[[#This Row],[Date]])</f>
        <v>2010</v>
      </c>
      <c r="P1287" t="str">
        <f>LOOKUP(Sheet1[[#This Row],[CountryCode]],$AI$4:$AI$18,$AJ$4:$AJ$18)</f>
        <v>India</v>
      </c>
      <c r="Q1287">
        <f>MONTH(Sheet1[[#This Row],[Date]])</f>
        <v>5</v>
      </c>
      <c r="R1287" t="str">
        <f>TEXT(Sheet1[[#This Row],[Date]],"MMMM")</f>
        <v>May</v>
      </c>
      <c r="S1287" t="str">
        <f>TEXT(Sheet1[[#This Row],[Date]],"YYYY-MMM")</f>
        <v>2010-May</v>
      </c>
      <c r="T1287">
        <f>WEEKDAY(Sheet1[[#This Row],[Date]])</f>
        <v>6</v>
      </c>
      <c r="U1287" t="str">
        <f>TEXT(Sheet1[[#This Row],[Date]],"DDDD")</f>
        <v>Friday</v>
      </c>
      <c r="V1287" t="str">
        <f>"FM"&amp;MOD(MONTH(Sheet1[[#This Row],[Date]])-4,12)+1</f>
        <v>FM2</v>
      </c>
      <c r="W1287" t="str">
        <f>"Q"&amp;ROUNDUP(MONTH(Sheet1[[#This Row],[Date]])/3,0)</f>
        <v>Q2</v>
      </c>
      <c r="X1287" t="str">
        <f>"Q"&amp;INT(MOD(MONTH(Sheet1[[#This Row],[Date]])-4,12/3)+1)</f>
        <v>Q2</v>
      </c>
      <c r="Y1287" t="str" cm="1">
        <f t="array" ref="Y1287">_xlfn.IFS(ROUND(L1287,0)&lt;=1,"Need to improve 0-1",ROUND(L1287,0)&lt;=2,"Okay 1-2",ROUND(L1287,0)&lt;=3,"Good 2-3",ROUND(L1287,0)&lt;=4,"Great 3-4",ROUND(L1287,0)&lt;=5,"Excellent 4-5")</f>
        <v>Good 2-3</v>
      </c>
      <c r="Z1287" t="str">
        <f t="shared" si="20"/>
        <v>1000-2000</v>
      </c>
    </row>
    <row r="1288" spans="1:26" x14ac:dyDescent="0.3">
      <c r="A1288">
        <v>5030</v>
      </c>
      <c r="B1288" t="s">
        <v>2713</v>
      </c>
      <c r="C1288">
        <v>1</v>
      </c>
      <c r="D1288" t="s">
        <v>14</v>
      </c>
      <c r="E1288" t="s">
        <v>2714</v>
      </c>
      <c r="F1288" t="s">
        <v>21</v>
      </c>
      <c r="G1288" t="s">
        <v>16</v>
      </c>
      <c r="H1288" t="s">
        <v>16</v>
      </c>
      <c r="I1288">
        <v>3</v>
      </c>
      <c r="J1288">
        <v>3697</v>
      </c>
      <c r="K1288">
        <v>1800</v>
      </c>
      <c r="L1288">
        <v>3.7</v>
      </c>
      <c r="M1288" t="s">
        <v>2715</v>
      </c>
      <c r="N1288" t="str">
        <f>SUBSTITUTE(Sheet1[[#This Row],[Datekey_Opening]],"_","-")</f>
        <v>2015-5-8</v>
      </c>
      <c r="O1288">
        <f>YEAR(Sheet1[[#This Row],[Date]])</f>
        <v>2015</v>
      </c>
      <c r="P1288" t="str">
        <f>LOOKUP(Sheet1[[#This Row],[CountryCode]],$AI$4:$AI$18,$AJ$4:$AJ$18)</f>
        <v>India</v>
      </c>
      <c r="Q1288">
        <f>MONTH(Sheet1[[#This Row],[Date]])</f>
        <v>5</v>
      </c>
      <c r="R1288" t="str">
        <f>TEXT(Sheet1[[#This Row],[Date]],"MMMM")</f>
        <v>May</v>
      </c>
      <c r="S1288" t="str">
        <f>TEXT(Sheet1[[#This Row],[Date]],"YYYY-MMM")</f>
        <v>2015-May</v>
      </c>
      <c r="T1288">
        <f>WEEKDAY(Sheet1[[#This Row],[Date]])</f>
        <v>6</v>
      </c>
      <c r="U1288" t="str">
        <f>TEXT(Sheet1[[#This Row],[Date]],"DDDD")</f>
        <v>Friday</v>
      </c>
      <c r="V1288" t="str">
        <f>"FM"&amp;MOD(MONTH(Sheet1[[#This Row],[Date]])-4,12)+1</f>
        <v>FM2</v>
      </c>
      <c r="W1288" t="str">
        <f>"Q"&amp;ROUNDUP(MONTH(Sheet1[[#This Row],[Date]])/3,0)</f>
        <v>Q2</v>
      </c>
      <c r="X1288" t="str">
        <f>"Q"&amp;INT(MOD(MONTH(Sheet1[[#This Row],[Date]])-4,12/3)+1)</f>
        <v>Q2</v>
      </c>
      <c r="Y1288" t="str" cm="1">
        <f t="array" ref="Y1288">_xlfn.IFS(ROUND(L1288,0)&lt;=1,"Need to improve 0-1",ROUND(L1288,0)&lt;=2,"Okay 1-2",ROUND(L1288,0)&lt;=3,"Good 2-3",ROUND(L1288,0)&lt;=4,"Great 3-4",ROUND(L1288,0)&lt;=5,"Excellent 4-5")</f>
        <v>Great 3-4</v>
      </c>
      <c r="Z1288" t="str">
        <f t="shared" si="20"/>
        <v>1000-2000</v>
      </c>
    </row>
    <row r="1289" spans="1:26" x14ac:dyDescent="0.3">
      <c r="A1289">
        <v>18250020</v>
      </c>
      <c r="B1289" t="s">
        <v>2716</v>
      </c>
      <c r="C1289">
        <v>1</v>
      </c>
      <c r="D1289" t="s">
        <v>14</v>
      </c>
      <c r="E1289" t="s">
        <v>2717</v>
      </c>
      <c r="F1289" t="s">
        <v>21</v>
      </c>
      <c r="G1289" t="s">
        <v>21</v>
      </c>
      <c r="H1289" t="s">
        <v>16</v>
      </c>
      <c r="I1289">
        <v>3</v>
      </c>
      <c r="J1289">
        <v>213</v>
      </c>
      <c r="K1289">
        <v>1600</v>
      </c>
      <c r="L1289">
        <v>3.7</v>
      </c>
      <c r="M1289" t="s">
        <v>725</v>
      </c>
      <c r="N1289" t="str">
        <f>SUBSTITUTE(Sheet1[[#This Row],[Datekey_Opening]],"_","-")</f>
        <v>2017-5-1</v>
      </c>
      <c r="O1289">
        <f>YEAR(Sheet1[[#This Row],[Date]])</f>
        <v>2017</v>
      </c>
      <c r="P1289" t="str">
        <f>LOOKUP(Sheet1[[#This Row],[CountryCode]],$AI$4:$AI$18,$AJ$4:$AJ$18)</f>
        <v>India</v>
      </c>
      <c r="Q1289">
        <f>MONTH(Sheet1[[#This Row],[Date]])</f>
        <v>5</v>
      </c>
      <c r="R1289" t="str">
        <f>TEXT(Sheet1[[#This Row],[Date]],"MMMM")</f>
        <v>May</v>
      </c>
      <c r="S1289" t="str">
        <f>TEXT(Sheet1[[#This Row],[Date]],"YYYY-MMM")</f>
        <v>2017-May</v>
      </c>
      <c r="T1289">
        <f>WEEKDAY(Sheet1[[#This Row],[Date]])</f>
        <v>2</v>
      </c>
      <c r="U1289" t="str">
        <f>TEXT(Sheet1[[#This Row],[Date]],"DDDD")</f>
        <v>Monday</v>
      </c>
      <c r="V1289" t="str">
        <f>"FM"&amp;MOD(MONTH(Sheet1[[#This Row],[Date]])-4,12)+1</f>
        <v>FM2</v>
      </c>
      <c r="W1289" t="str">
        <f>"Q"&amp;ROUNDUP(MONTH(Sheet1[[#This Row],[Date]])/3,0)</f>
        <v>Q2</v>
      </c>
      <c r="X1289" t="str">
        <f>"Q"&amp;INT(MOD(MONTH(Sheet1[[#This Row],[Date]])-4,12/3)+1)</f>
        <v>Q2</v>
      </c>
      <c r="Y1289" t="str" cm="1">
        <f t="array" ref="Y1289">_xlfn.IFS(ROUND(L1289,0)&lt;=1,"Need to improve 0-1",ROUND(L1289,0)&lt;=2,"Okay 1-2",ROUND(L1289,0)&lt;=3,"Good 2-3",ROUND(L1289,0)&lt;=4,"Great 3-4",ROUND(L1289,0)&lt;=5,"Excellent 4-5")</f>
        <v>Great 3-4</v>
      </c>
      <c r="Z1289" t="str">
        <f t="shared" si="20"/>
        <v>1000-2000</v>
      </c>
    </row>
    <row r="1290" spans="1:26" x14ac:dyDescent="0.3">
      <c r="A1290">
        <v>18419910</v>
      </c>
      <c r="B1290" t="s">
        <v>2718</v>
      </c>
      <c r="C1290">
        <v>1</v>
      </c>
      <c r="D1290" t="s">
        <v>14</v>
      </c>
      <c r="E1290" t="s">
        <v>2719</v>
      </c>
      <c r="F1290" t="s">
        <v>21</v>
      </c>
      <c r="G1290" t="s">
        <v>16</v>
      </c>
      <c r="H1290" t="s">
        <v>16</v>
      </c>
      <c r="I1290">
        <v>3</v>
      </c>
      <c r="J1290">
        <v>113</v>
      </c>
      <c r="K1290">
        <v>1700</v>
      </c>
      <c r="L1290">
        <v>4.2</v>
      </c>
      <c r="M1290" t="s">
        <v>2710</v>
      </c>
      <c r="N1290" t="str">
        <f>SUBSTITUTE(Sheet1[[#This Row],[Datekey_Opening]],"_","-")</f>
        <v>2012-5-6</v>
      </c>
      <c r="O1290">
        <f>YEAR(Sheet1[[#This Row],[Date]])</f>
        <v>2012</v>
      </c>
      <c r="P1290" t="str">
        <f>LOOKUP(Sheet1[[#This Row],[CountryCode]],$AI$4:$AI$18,$AJ$4:$AJ$18)</f>
        <v>India</v>
      </c>
      <c r="Q1290">
        <f>MONTH(Sheet1[[#This Row],[Date]])</f>
        <v>5</v>
      </c>
      <c r="R1290" t="str">
        <f>TEXT(Sheet1[[#This Row],[Date]],"MMMM")</f>
        <v>May</v>
      </c>
      <c r="S1290" t="str">
        <f>TEXT(Sheet1[[#This Row],[Date]],"YYYY-MMM")</f>
        <v>2012-May</v>
      </c>
      <c r="T1290">
        <f>WEEKDAY(Sheet1[[#This Row],[Date]])</f>
        <v>1</v>
      </c>
      <c r="U1290" t="str">
        <f>TEXT(Sheet1[[#This Row],[Date]],"DDDD")</f>
        <v>Sunday</v>
      </c>
      <c r="V1290" t="str">
        <f>"FM"&amp;MOD(MONTH(Sheet1[[#This Row],[Date]])-4,12)+1</f>
        <v>FM2</v>
      </c>
      <c r="W1290" t="str">
        <f>"Q"&amp;ROUNDUP(MONTH(Sheet1[[#This Row],[Date]])/3,0)</f>
        <v>Q2</v>
      </c>
      <c r="X1290" t="str">
        <f>"Q"&amp;INT(MOD(MONTH(Sheet1[[#This Row],[Date]])-4,12/3)+1)</f>
        <v>Q2</v>
      </c>
      <c r="Y1290" t="str" cm="1">
        <f t="array" ref="Y1290">_xlfn.IFS(ROUND(L1290,0)&lt;=1,"Need to improve 0-1",ROUND(L1290,0)&lt;=2,"Okay 1-2",ROUND(L1290,0)&lt;=3,"Good 2-3",ROUND(L1290,0)&lt;=4,"Great 3-4",ROUND(L1290,0)&lt;=5,"Excellent 4-5")</f>
        <v>Great 3-4</v>
      </c>
      <c r="Z1290" t="str">
        <f t="shared" si="20"/>
        <v>1000-2000</v>
      </c>
    </row>
    <row r="1291" spans="1:26" x14ac:dyDescent="0.3">
      <c r="A1291">
        <v>309788</v>
      </c>
      <c r="B1291" t="s">
        <v>2720</v>
      </c>
      <c r="C1291">
        <v>1</v>
      </c>
      <c r="D1291" t="s">
        <v>14</v>
      </c>
      <c r="E1291" t="s">
        <v>2721</v>
      </c>
      <c r="F1291" t="s">
        <v>16</v>
      </c>
      <c r="G1291" t="s">
        <v>16</v>
      </c>
      <c r="H1291" t="s">
        <v>16</v>
      </c>
      <c r="I1291">
        <v>3</v>
      </c>
      <c r="J1291">
        <v>1914</v>
      </c>
      <c r="K1291">
        <v>1300</v>
      </c>
      <c r="L1291">
        <v>4.2</v>
      </c>
      <c r="M1291" t="s">
        <v>2722</v>
      </c>
      <c r="N1291" t="str">
        <f>SUBSTITUTE(Sheet1[[#This Row],[Datekey_Opening]],"_","-")</f>
        <v>2017-5-6</v>
      </c>
      <c r="O1291">
        <f>YEAR(Sheet1[[#This Row],[Date]])</f>
        <v>2017</v>
      </c>
      <c r="P1291" t="str">
        <f>LOOKUP(Sheet1[[#This Row],[CountryCode]],$AI$4:$AI$18,$AJ$4:$AJ$18)</f>
        <v>India</v>
      </c>
      <c r="Q1291">
        <f>MONTH(Sheet1[[#This Row],[Date]])</f>
        <v>5</v>
      </c>
      <c r="R1291" t="str">
        <f>TEXT(Sheet1[[#This Row],[Date]],"MMMM")</f>
        <v>May</v>
      </c>
      <c r="S1291" t="str">
        <f>TEXT(Sheet1[[#This Row],[Date]],"YYYY-MMM")</f>
        <v>2017-May</v>
      </c>
      <c r="T1291">
        <f>WEEKDAY(Sheet1[[#This Row],[Date]])</f>
        <v>7</v>
      </c>
      <c r="U1291" t="str">
        <f>TEXT(Sheet1[[#This Row],[Date]],"DDDD")</f>
        <v>Saturday</v>
      </c>
      <c r="V1291" t="str">
        <f>"FM"&amp;MOD(MONTH(Sheet1[[#This Row],[Date]])-4,12)+1</f>
        <v>FM2</v>
      </c>
      <c r="W1291" t="str">
        <f>"Q"&amp;ROUNDUP(MONTH(Sheet1[[#This Row],[Date]])/3,0)</f>
        <v>Q2</v>
      </c>
      <c r="X1291" t="str">
        <f>"Q"&amp;INT(MOD(MONTH(Sheet1[[#This Row],[Date]])-4,12/3)+1)</f>
        <v>Q2</v>
      </c>
      <c r="Y1291" t="str" cm="1">
        <f t="array" ref="Y1291">_xlfn.IFS(ROUND(L1291,0)&lt;=1,"Need to improve 0-1",ROUND(L1291,0)&lt;=2,"Okay 1-2",ROUND(L1291,0)&lt;=3,"Good 2-3",ROUND(L1291,0)&lt;=4,"Great 3-4",ROUND(L1291,0)&lt;=5,"Excellent 4-5")</f>
        <v>Great 3-4</v>
      </c>
      <c r="Z1291" t="str">
        <f t="shared" si="20"/>
        <v>1000-2000</v>
      </c>
    </row>
    <row r="1292" spans="1:26" x14ac:dyDescent="0.3">
      <c r="A1292">
        <v>8346</v>
      </c>
      <c r="B1292" t="s">
        <v>2723</v>
      </c>
      <c r="C1292">
        <v>1</v>
      </c>
      <c r="D1292" t="s">
        <v>14</v>
      </c>
      <c r="E1292" t="s">
        <v>2724</v>
      </c>
      <c r="F1292" t="s">
        <v>16</v>
      </c>
      <c r="G1292" t="s">
        <v>21</v>
      </c>
      <c r="H1292" t="s">
        <v>16</v>
      </c>
      <c r="I1292">
        <v>3</v>
      </c>
      <c r="J1292">
        <v>148</v>
      </c>
      <c r="K1292">
        <v>1500</v>
      </c>
      <c r="L1292">
        <v>3.6</v>
      </c>
      <c r="M1292" t="s">
        <v>2725</v>
      </c>
      <c r="N1292" t="str">
        <f>SUBSTITUTE(Sheet1[[#This Row],[Datekey_Opening]],"_","-")</f>
        <v>2016-5-11</v>
      </c>
      <c r="O1292">
        <f>YEAR(Sheet1[[#This Row],[Date]])</f>
        <v>2016</v>
      </c>
      <c r="P1292" t="str">
        <f>LOOKUP(Sheet1[[#This Row],[CountryCode]],$AI$4:$AI$18,$AJ$4:$AJ$18)</f>
        <v>India</v>
      </c>
      <c r="Q1292">
        <f>MONTH(Sheet1[[#This Row],[Date]])</f>
        <v>5</v>
      </c>
      <c r="R1292" t="str">
        <f>TEXT(Sheet1[[#This Row],[Date]],"MMMM")</f>
        <v>May</v>
      </c>
      <c r="S1292" t="str">
        <f>TEXT(Sheet1[[#This Row],[Date]],"YYYY-MMM")</f>
        <v>2016-May</v>
      </c>
      <c r="T1292">
        <f>WEEKDAY(Sheet1[[#This Row],[Date]])</f>
        <v>4</v>
      </c>
      <c r="U1292" t="str">
        <f>TEXT(Sheet1[[#This Row],[Date]],"DDDD")</f>
        <v>Wednesday</v>
      </c>
      <c r="V1292" t="str">
        <f>"FM"&amp;MOD(MONTH(Sheet1[[#This Row],[Date]])-4,12)+1</f>
        <v>FM2</v>
      </c>
      <c r="W1292" t="str">
        <f>"Q"&amp;ROUNDUP(MONTH(Sheet1[[#This Row],[Date]])/3,0)</f>
        <v>Q2</v>
      </c>
      <c r="X1292" t="str">
        <f>"Q"&amp;INT(MOD(MONTH(Sheet1[[#This Row],[Date]])-4,12/3)+1)</f>
        <v>Q2</v>
      </c>
      <c r="Y1292" t="str" cm="1">
        <f t="array" ref="Y1292">_xlfn.IFS(ROUND(L1292,0)&lt;=1,"Need to improve 0-1",ROUND(L1292,0)&lt;=2,"Okay 1-2",ROUND(L1292,0)&lt;=3,"Good 2-3",ROUND(L1292,0)&lt;=4,"Great 3-4",ROUND(L1292,0)&lt;=5,"Excellent 4-5")</f>
        <v>Great 3-4</v>
      </c>
      <c r="Z1292" t="str">
        <f t="shared" si="20"/>
        <v>1000-2000</v>
      </c>
    </row>
    <row r="1293" spans="1:26" x14ac:dyDescent="0.3">
      <c r="A1293">
        <v>18288199</v>
      </c>
      <c r="B1293" t="s">
        <v>2726</v>
      </c>
      <c r="C1293">
        <v>1</v>
      </c>
      <c r="D1293" t="s">
        <v>14</v>
      </c>
      <c r="E1293" t="s">
        <v>2727</v>
      </c>
      <c r="F1293" t="s">
        <v>21</v>
      </c>
      <c r="G1293" t="s">
        <v>16</v>
      </c>
      <c r="H1293" t="s">
        <v>16</v>
      </c>
      <c r="I1293">
        <v>3</v>
      </c>
      <c r="J1293">
        <v>15</v>
      </c>
      <c r="K1293">
        <v>1100</v>
      </c>
      <c r="L1293">
        <v>3.1</v>
      </c>
      <c r="M1293" t="s">
        <v>1813</v>
      </c>
      <c r="N1293" t="str">
        <f>SUBSTITUTE(Sheet1[[#This Row],[Datekey_Opening]],"_","-")</f>
        <v>2013-5-14</v>
      </c>
      <c r="O1293">
        <f>YEAR(Sheet1[[#This Row],[Date]])</f>
        <v>2013</v>
      </c>
      <c r="P1293" t="str">
        <f>LOOKUP(Sheet1[[#This Row],[CountryCode]],$AI$4:$AI$18,$AJ$4:$AJ$18)</f>
        <v>India</v>
      </c>
      <c r="Q1293">
        <f>MONTH(Sheet1[[#This Row],[Date]])</f>
        <v>5</v>
      </c>
      <c r="R1293" t="str">
        <f>TEXT(Sheet1[[#This Row],[Date]],"MMMM")</f>
        <v>May</v>
      </c>
      <c r="S1293" t="str">
        <f>TEXT(Sheet1[[#This Row],[Date]],"YYYY-MMM")</f>
        <v>2013-May</v>
      </c>
      <c r="T1293">
        <f>WEEKDAY(Sheet1[[#This Row],[Date]])</f>
        <v>3</v>
      </c>
      <c r="U1293" t="str">
        <f>TEXT(Sheet1[[#This Row],[Date]],"DDDD")</f>
        <v>Tuesday</v>
      </c>
      <c r="V1293" t="str">
        <f>"FM"&amp;MOD(MONTH(Sheet1[[#This Row],[Date]])-4,12)+1</f>
        <v>FM2</v>
      </c>
      <c r="W1293" t="str">
        <f>"Q"&amp;ROUNDUP(MONTH(Sheet1[[#This Row],[Date]])/3,0)</f>
        <v>Q2</v>
      </c>
      <c r="X1293" t="str">
        <f>"Q"&amp;INT(MOD(MONTH(Sheet1[[#This Row],[Date]])-4,12/3)+1)</f>
        <v>Q2</v>
      </c>
      <c r="Y1293" t="str" cm="1">
        <f t="array" ref="Y1293">_xlfn.IFS(ROUND(L1293,0)&lt;=1,"Need to improve 0-1",ROUND(L1293,0)&lt;=2,"Okay 1-2",ROUND(L1293,0)&lt;=3,"Good 2-3",ROUND(L1293,0)&lt;=4,"Great 3-4",ROUND(L1293,0)&lt;=5,"Excellent 4-5")</f>
        <v>Good 2-3</v>
      </c>
      <c r="Z1293" t="str">
        <f t="shared" si="20"/>
        <v>1000-2000</v>
      </c>
    </row>
    <row r="1294" spans="1:26" x14ac:dyDescent="0.3">
      <c r="A1294">
        <v>18138443</v>
      </c>
      <c r="B1294" t="s">
        <v>2728</v>
      </c>
      <c r="C1294">
        <v>1</v>
      </c>
      <c r="D1294" t="s">
        <v>14</v>
      </c>
      <c r="E1294" t="s">
        <v>2729</v>
      </c>
      <c r="F1294" t="s">
        <v>21</v>
      </c>
      <c r="G1294" t="s">
        <v>21</v>
      </c>
      <c r="H1294" t="s">
        <v>16</v>
      </c>
      <c r="I1294">
        <v>3</v>
      </c>
      <c r="J1294">
        <v>420</v>
      </c>
      <c r="K1294">
        <v>1800</v>
      </c>
      <c r="L1294">
        <v>4.2</v>
      </c>
      <c r="M1294" t="s">
        <v>1794</v>
      </c>
      <c r="N1294" t="str">
        <f>SUBSTITUTE(Sheet1[[#This Row],[Datekey_Opening]],"_","-")</f>
        <v>2014-5-25</v>
      </c>
      <c r="O1294">
        <f>YEAR(Sheet1[[#This Row],[Date]])</f>
        <v>2014</v>
      </c>
      <c r="P1294" t="str">
        <f>LOOKUP(Sheet1[[#This Row],[CountryCode]],$AI$4:$AI$18,$AJ$4:$AJ$18)</f>
        <v>India</v>
      </c>
      <c r="Q1294">
        <f>MONTH(Sheet1[[#This Row],[Date]])</f>
        <v>5</v>
      </c>
      <c r="R1294" t="str">
        <f>TEXT(Sheet1[[#This Row],[Date]],"MMMM")</f>
        <v>May</v>
      </c>
      <c r="S1294" t="str">
        <f>TEXT(Sheet1[[#This Row],[Date]],"YYYY-MMM")</f>
        <v>2014-May</v>
      </c>
      <c r="T1294">
        <f>WEEKDAY(Sheet1[[#This Row],[Date]])</f>
        <v>1</v>
      </c>
      <c r="U1294" t="str">
        <f>TEXT(Sheet1[[#This Row],[Date]],"DDDD")</f>
        <v>Sunday</v>
      </c>
      <c r="V1294" t="str">
        <f>"FM"&amp;MOD(MONTH(Sheet1[[#This Row],[Date]])-4,12)+1</f>
        <v>FM2</v>
      </c>
      <c r="W1294" t="str">
        <f>"Q"&amp;ROUNDUP(MONTH(Sheet1[[#This Row],[Date]])/3,0)</f>
        <v>Q2</v>
      </c>
      <c r="X1294" t="str">
        <f>"Q"&amp;INT(MOD(MONTH(Sheet1[[#This Row],[Date]])-4,12/3)+1)</f>
        <v>Q2</v>
      </c>
      <c r="Y1294" t="str" cm="1">
        <f t="array" ref="Y1294">_xlfn.IFS(ROUND(L1294,0)&lt;=1,"Need to improve 0-1",ROUND(L1294,0)&lt;=2,"Okay 1-2",ROUND(L1294,0)&lt;=3,"Good 2-3",ROUND(L1294,0)&lt;=4,"Great 3-4",ROUND(L1294,0)&lt;=5,"Excellent 4-5")</f>
        <v>Great 3-4</v>
      </c>
      <c r="Z1294" t="str">
        <f t="shared" si="20"/>
        <v>1000-2000</v>
      </c>
    </row>
    <row r="1295" spans="1:26" x14ac:dyDescent="0.3">
      <c r="A1295">
        <v>18034053</v>
      </c>
      <c r="B1295" t="s">
        <v>2730</v>
      </c>
      <c r="C1295">
        <v>1</v>
      </c>
      <c r="D1295" t="s">
        <v>14</v>
      </c>
      <c r="E1295" t="s">
        <v>2731</v>
      </c>
      <c r="F1295" t="s">
        <v>21</v>
      </c>
      <c r="G1295" t="s">
        <v>16</v>
      </c>
      <c r="H1295" t="s">
        <v>16</v>
      </c>
      <c r="I1295">
        <v>3</v>
      </c>
      <c r="J1295">
        <v>695</v>
      </c>
      <c r="K1295">
        <v>1800</v>
      </c>
      <c r="L1295">
        <v>4.0999999999999996</v>
      </c>
      <c r="M1295" t="s">
        <v>2732</v>
      </c>
      <c r="N1295" t="str">
        <f>SUBSTITUTE(Sheet1[[#This Row],[Datekey_Opening]],"_","-")</f>
        <v>2014-5-20</v>
      </c>
      <c r="O1295">
        <f>YEAR(Sheet1[[#This Row],[Date]])</f>
        <v>2014</v>
      </c>
      <c r="P1295" t="str">
        <f>LOOKUP(Sheet1[[#This Row],[CountryCode]],$AI$4:$AI$18,$AJ$4:$AJ$18)</f>
        <v>India</v>
      </c>
      <c r="Q1295">
        <f>MONTH(Sheet1[[#This Row],[Date]])</f>
        <v>5</v>
      </c>
      <c r="R1295" t="str">
        <f>TEXT(Sheet1[[#This Row],[Date]],"MMMM")</f>
        <v>May</v>
      </c>
      <c r="S1295" t="str">
        <f>TEXT(Sheet1[[#This Row],[Date]],"YYYY-MMM")</f>
        <v>2014-May</v>
      </c>
      <c r="T1295">
        <f>WEEKDAY(Sheet1[[#This Row],[Date]])</f>
        <v>3</v>
      </c>
      <c r="U1295" t="str">
        <f>TEXT(Sheet1[[#This Row],[Date]],"DDDD")</f>
        <v>Tuesday</v>
      </c>
      <c r="V1295" t="str">
        <f>"FM"&amp;MOD(MONTH(Sheet1[[#This Row],[Date]])-4,12)+1</f>
        <v>FM2</v>
      </c>
      <c r="W1295" t="str">
        <f>"Q"&amp;ROUNDUP(MONTH(Sheet1[[#This Row],[Date]])/3,0)</f>
        <v>Q2</v>
      </c>
      <c r="X1295" t="str">
        <f>"Q"&amp;INT(MOD(MONTH(Sheet1[[#This Row],[Date]])-4,12/3)+1)</f>
        <v>Q2</v>
      </c>
      <c r="Y1295" t="str" cm="1">
        <f t="array" ref="Y1295">_xlfn.IFS(ROUND(L1295,0)&lt;=1,"Need to improve 0-1",ROUND(L1295,0)&lt;=2,"Okay 1-2",ROUND(L1295,0)&lt;=3,"Good 2-3",ROUND(L1295,0)&lt;=4,"Great 3-4",ROUND(L1295,0)&lt;=5,"Excellent 4-5")</f>
        <v>Great 3-4</v>
      </c>
      <c r="Z1295" t="str">
        <f t="shared" si="20"/>
        <v>1000-2000</v>
      </c>
    </row>
    <row r="1296" spans="1:26" x14ac:dyDescent="0.3">
      <c r="A1296">
        <v>312772</v>
      </c>
      <c r="B1296" t="s">
        <v>2733</v>
      </c>
      <c r="C1296">
        <v>1</v>
      </c>
      <c r="D1296" t="s">
        <v>14</v>
      </c>
      <c r="E1296" t="s">
        <v>2734</v>
      </c>
      <c r="F1296" t="s">
        <v>21</v>
      </c>
      <c r="G1296" t="s">
        <v>16</v>
      </c>
      <c r="H1296" t="s">
        <v>16</v>
      </c>
      <c r="I1296">
        <v>3</v>
      </c>
      <c r="J1296">
        <v>1316</v>
      </c>
      <c r="K1296">
        <v>1500</v>
      </c>
      <c r="L1296">
        <v>3.9</v>
      </c>
      <c r="M1296" t="s">
        <v>2735</v>
      </c>
      <c r="N1296" t="str">
        <f>SUBSTITUTE(Sheet1[[#This Row],[Datekey_Opening]],"_","-")</f>
        <v>2013-5-17</v>
      </c>
      <c r="O1296">
        <f>YEAR(Sheet1[[#This Row],[Date]])</f>
        <v>2013</v>
      </c>
      <c r="P1296" t="str">
        <f>LOOKUP(Sheet1[[#This Row],[CountryCode]],$AI$4:$AI$18,$AJ$4:$AJ$18)</f>
        <v>India</v>
      </c>
      <c r="Q1296">
        <f>MONTH(Sheet1[[#This Row],[Date]])</f>
        <v>5</v>
      </c>
      <c r="R1296" t="str">
        <f>TEXT(Sheet1[[#This Row],[Date]],"MMMM")</f>
        <v>May</v>
      </c>
      <c r="S1296" t="str">
        <f>TEXT(Sheet1[[#This Row],[Date]],"YYYY-MMM")</f>
        <v>2013-May</v>
      </c>
      <c r="T1296">
        <f>WEEKDAY(Sheet1[[#This Row],[Date]])</f>
        <v>6</v>
      </c>
      <c r="U1296" t="str">
        <f>TEXT(Sheet1[[#This Row],[Date]],"DDDD")</f>
        <v>Friday</v>
      </c>
      <c r="V1296" t="str">
        <f>"FM"&amp;MOD(MONTH(Sheet1[[#This Row],[Date]])-4,12)+1</f>
        <v>FM2</v>
      </c>
      <c r="W1296" t="str">
        <f>"Q"&amp;ROUNDUP(MONTH(Sheet1[[#This Row],[Date]])/3,0)</f>
        <v>Q2</v>
      </c>
      <c r="X1296" t="str">
        <f>"Q"&amp;INT(MOD(MONTH(Sheet1[[#This Row],[Date]])-4,12/3)+1)</f>
        <v>Q2</v>
      </c>
      <c r="Y1296" t="str" cm="1">
        <f t="array" ref="Y1296">_xlfn.IFS(ROUND(L1296,0)&lt;=1,"Need to improve 0-1",ROUND(L1296,0)&lt;=2,"Okay 1-2",ROUND(L1296,0)&lt;=3,"Good 2-3",ROUND(L1296,0)&lt;=4,"Great 3-4",ROUND(L1296,0)&lt;=5,"Excellent 4-5")</f>
        <v>Great 3-4</v>
      </c>
      <c r="Z1296" t="str">
        <f t="shared" si="20"/>
        <v>1000-2000</v>
      </c>
    </row>
    <row r="1297" spans="1:26" x14ac:dyDescent="0.3">
      <c r="A1297">
        <v>18268720</v>
      </c>
      <c r="B1297" t="s">
        <v>2736</v>
      </c>
      <c r="C1297">
        <v>1</v>
      </c>
      <c r="D1297" t="s">
        <v>14</v>
      </c>
      <c r="E1297" t="s">
        <v>2737</v>
      </c>
      <c r="F1297" t="s">
        <v>21</v>
      </c>
      <c r="G1297" t="s">
        <v>16</v>
      </c>
      <c r="H1297" t="s">
        <v>16</v>
      </c>
      <c r="I1297">
        <v>3</v>
      </c>
      <c r="J1297">
        <v>61</v>
      </c>
      <c r="K1297">
        <v>1500</v>
      </c>
      <c r="L1297">
        <v>4</v>
      </c>
      <c r="M1297" t="s">
        <v>2738</v>
      </c>
      <c r="N1297" t="str">
        <f>SUBSTITUTE(Sheet1[[#This Row],[Datekey_Opening]],"_","-")</f>
        <v>2014-5-14</v>
      </c>
      <c r="O1297">
        <f>YEAR(Sheet1[[#This Row],[Date]])</f>
        <v>2014</v>
      </c>
      <c r="P1297" t="str">
        <f>LOOKUP(Sheet1[[#This Row],[CountryCode]],$AI$4:$AI$18,$AJ$4:$AJ$18)</f>
        <v>India</v>
      </c>
      <c r="Q1297">
        <f>MONTH(Sheet1[[#This Row],[Date]])</f>
        <v>5</v>
      </c>
      <c r="R1297" t="str">
        <f>TEXT(Sheet1[[#This Row],[Date]],"MMMM")</f>
        <v>May</v>
      </c>
      <c r="S1297" t="str">
        <f>TEXT(Sheet1[[#This Row],[Date]],"YYYY-MMM")</f>
        <v>2014-May</v>
      </c>
      <c r="T1297">
        <f>WEEKDAY(Sheet1[[#This Row],[Date]])</f>
        <v>4</v>
      </c>
      <c r="U1297" t="str">
        <f>TEXT(Sheet1[[#This Row],[Date]],"DDDD")</f>
        <v>Wednesday</v>
      </c>
      <c r="V1297" t="str">
        <f>"FM"&amp;MOD(MONTH(Sheet1[[#This Row],[Date]])-4,12)+1</f>
        <v>FM2</v>
      </c>
      <c r="W1297" t="str">
        <f>"Q"&amp;ROUNDUP(MONTH(Sheet1[[#This Row],[Date]])/3,0)</f>
        <v>Q2</v>
      </c>
      <c r="X1297" t="str">
        <f>"Q"&amp;INT(MOD(MONTH(Sheet1[[#This Row],[Date]])-4,12/3)+1)</f>
        <v>Q2</v>
      </c>
      <c r="Y1297" t="str" cm="1">
        <f t="array" ref="Y1297">_xlfn.IFS(ROUND(L1297,0)&lt;=1,"Need to improve 0-1",ROUND(L1297,0)&lt;=2,"Okay 1-2",ROUND(L1297,0)&lt;=3,"Good 2-3",ROUND(L1297,0)&lt;=4,"Great 3-4",ROUND(L1297,0)&lt;=5,"Excellent 4-5")</f>
        <v>Great 3-4</v>
      </c>
      <c r="Z1297" t="str">
        <f t="shared" si="20"/>
        <v>1000-2000</v>
      </c>
    </row>
    <row r="1298" spans="1:26" x14ac:dyDescent="0.3">
      <c r="A1298">
        <v>743</v>
      </c>
      <c r="B1298" t="s">
        <v>2739</v>
      </c>
      <c r="C1298">
        <v>1</v>
      </c>
      <c r="D1298" t="s">
        <v>14</v>
      </c>
      <c r="E1298" t="s">
        <v>2740</v>
      </c>
      <c r="F1298" t="s">
        <v>16</v>
      </c>
      <c r="G1298" t="s">
        <v>16</v>
      </c>
      <c r="H1298" t="s">
        <v>16</v>
      </c>
      <c r="I1298">
        <v>3</v>
      </c>
      <c r="J1298">
        <v>273</v>
      </c>
      <c r="K1298">
        <v>1100</v>
      </c>
      <c r="L1298">
        <v>3.5</v>
      </c>
      <c r="M1298" t="s">
        <v>2741</v>
      </c>
      <c r="N1298" t="str">
        <f>SUBSTITUTE(Sheet1[[#This Row],[Datekey_Opening]],"_","-")</f>
        <v>2013-5-11</v>
      </c>
      <c r="O1298">
        <f>YEAR(Sheet1[[#This Row],[Date]])</f>
        <v>2013</v>
      </c>
      <c r="P1298" t="str">
        <f>LOOKUP(Sheet1[[#This Row],[CountryCode]],$AI$4:$AI$18,$AJ$4:$AJ$18)</f>
        <v>India</v>
      </c>
      <c r="Q1298">
        <f>MONTH(Sheet1[[#This Row],[Date]])</f>
        <v>5</v>
      </c>
      <c r="R1298" t="str">
        <f>TEXT(Sheet1[[#This Row],[Date]],"MMMM")</f>
        <v>May</v>
      </c>
      <c r="S1298" t="str">
        <f>TEXT(Sheet1[[#This Row],[Date]],"YYYY-MMM")</f>
        <v>2013-May</v>
      </c>
      <c r="T1298">
        <f>WEEKDAY(Sheet1[[#This Row],[Date]])</f>
        <v>7</v>
      </c>
      <c r="U1298" t="str">
        <f>TEXT(Sheet1[[#This Row],[Date]],"DDDD")</f>
        <v>Saturday</v>
      </c>
      <c r="V1298" t="str">
        <f>"FM"&amp;MOD(MONTH(Sheet1[[#This Row],[Date]])-4,12)+1</f>
        <v>FM2</v>
      </c>
      <c r="W1298" t="str">
        <f>"Q"&amp;ROUNDUP(MONTH(Sheet1[[#This Row],[Date]])/3,0)</f>
        <v>Q2</v>
      </c>
      <c r="X1298" t="str">
        <f>"Q"&amp;INT(MOD(MONTH(Sheet1[[#This Row],[Date]])-4,12/3)+1)</f>
        <v>Q2</v>
      </c>
      <c r="Y1298" t="str" cm="1">
        <f t="array" ref="Y1298">_xlfn.IFS(ROUND(L1298,0)&lt;=1,"Need to improve 0-1",ROUND(L1298,0)&lt;=2,"Okay 1-2",ROUND(L1298,0)&lt;=3,"Good 2-3",ROUND(L1298,0)&lt;=4,"Great 3-4",ROUND(L1298,0)&lt;=5,"Excellent 4-5")</f>
        <v>Great 3-4</v>
      </c>
      <c r="Z1298" t="str">
        <f t="shared" si="20"/>
        <v>1000-2000</v>
      </c>
    </row>
    <row r="1299" spans="1:26" x14ac:dyDescent="0.3">
      <c r="A1299">
        <v>5227</v>
      </c>
      <c r="B1299" t="s">
        <v>2742</v>
      </c>
      <c r="C1299">
        <v>1</v>
      </c>
      <c r="D1299" t="s">
        <v>14</v>
      </c>
      <c r="E1299" t="s">
        <v>478</v>
      </c>
      <c r="F1299" t="s">
        <v>21</v>
      </c>
      <c r="G1299" t="s">
        <v>16</v>
      </c>
      <c r="H1299" t="s">
        <v>16</v>
      </c>
      <c r="I1299">
        <v>3</v>
      </c>
      <c r="J1299">
        <v>9</v>
      </c>
      <c r="K1299">
        <v>1500</v>
      </c>
      <c r="L1299">
        <v>2.7</v>
      </c>
      <c r="M1299" t="s">
        <v>1249</v>
      </c>
      <c r="N1299" t="str">
        <f>SUBSTITUTE(Sheet1[[#This Row],[Datekey_Opening]],"_","-")</f>
        <v>2010-4-14</v>
      </c>
      <c r="O1299">
        <f>YEAR(Sheet1[[#This Row],[Date]])</f>
        <v>2010</v>
      </c>
      <c r="P1299" t="str">
        <f>LOOKUP(Sheet1[[#This Row],[CountryCode]],$AI$4:$AI$18,$AJ$4:$AJ$18)</f>
        <v>India</v>
      </c>
      <c r="Q1299">
        <f>MONTH(Sheet1[[#This Row],[Date]])</f>
        <v>4</v>
      </c>
      <c r="R1299" t="str">
        <f>TEXT(Sheet1[[#This Row],[Date]],"MMMM")</f>
        <v>April</v>
      </c>
      <c r="S1299" t="str">
        <f>TEXT(Sheet1[[#This Row],[Date]],"YYYY-MMM")</f>
        <v>2010-Apr</v>
      </c>
      <c r="T1299">
        <f>WEEKDAY(Sheet1[[#This Row],[Date]])</f>
        <v>4</v>
      </c>
      <c r="U1299" t="str">
        <f>TEXT(Sheet1[[#This Row],[Date]],"DDDD")</f>
        <v>Wednesday</v>
      </c>
      <c r="V1299" t="str">
        <f>"FM"&amp;MOD(MONTH(Sheet1[[#This Row],[Date]])-4,12)+1</f>
        <v>FM1</v>
      </c>
      <c r="W1299" t="str">
        <f>"Q"&amp;ROUNDUP(MONTH(Sheet1[[#This Row],[Date]])/3,0)</f>
        <v>Q2</v>
      </c>
      <c r="X1299" t="str">
        <f>"Q"&amp;INT(MOD(MONTH(Sheet1[[#This Row],[Date]])-4,12/3)+1)</f>
        <v>Q1</v>
      </c>
      <c r="Y1299" t="str" cm="1">
        <f t="array" ref="Y1299">_xlfn.IFS(ROUND(L1299,0)&lt;=1,"Need to improve 0-1",ROUND(L1299,0)&lt;=2,"Okay 1-2",ROUND(L1299,0)&lt;=3,"Good 2-3",ROUND(L1299,0)&lt;=4,"Great 3-4",ROUND(L1299,0)&lt;=5,"Excellent 4-5")</f>
        <v>Good 2-3</v>
      </c>
      <c r="Z1299" t="str">
        <f t="shared" si="20"/>
        <v>1000-2000</v>
      </c>
    </row>
    <row r="1300" spans="1:26" x14ac:dyDescent="0.3">
      <c r="A1300">
        <v>18245298</v>
      </c>
      <c r="B1300" t="s">
        <v>2743</v>
      </c>
      <c r="C1300">
        <v>1</v>
      </c>
      <c r="D1300" t="s">
        <v>14</v>
      </c>
      <c r="E1300" t="s">
        <v>2744</v>
      </c>
      <c r="F1300" t="s">
        <v>21</v>
      </c>
      <c r="G1300" t="s">
        <v>16</v>
      </c>
      <c r="H1300" t="s">
        <v>16</v>
      </c>
      <c r="I1300">
        <v>3</v>
      </c>
      <c r="J1300">
        <v>225</v>
      </c>
      <c r="K1300">
        <v>1500</v>
      </c>
      <c r="L1300">
        <v>4</v>
      </c>
      <c r="M1300" t="s">
        <v>2745</v>
      </c>
      <c r="N1300" t="str">
        <f>SUBSTITUTE(Sheet1[[#This Row],[Datekey_Opening]],"_","-")</f>
        <v>2012-4-13</v>
      </c>
      <c r="O1300">
        <f>YEAR(Sheet1[[#This Row],[Date]])</f>
        <v>2012</v>
      </c>
      <c r="P1300" t="str">
        <f>LOOKUP(Sheet1[[#This Row],[CountryCode]],$AI$4:$AI$18,$AJ$4:$AJ$18)</f>
        <v>India</v>
      </c>
      <c r="Q1300">
        <f>MONTH(Sheet1[[#This Row],[Date]])</f>
        <v>4</v>
      </c>
      <c r="R1300" t="str">
        <f>TEXT(Sheet1[[#This Row],[Date]],"MMMM")</f>
        <v>April</v>
      </c>
      <c r="S1300" t="str">
        <f>TEXT(Sheet1[[#This Row],[Date]],"YYYY-MMM")</f>
        <v>2012-Apr</v>
      </c>
      <c r="T1300">
        <f>WEEKDAY(Sheet1[[#This Row],[Date]])</f>
        <v>6</v>
      </c>
      <c r="U1300" t="str">
        <f>TEXT(Sheet1[[#This Row],[Date]],"DDDD")</f>
        <v>Friday</v>
      </c>
      <c r="V1300" t="str">
        <f>"FM"&amp;MOD(MONTH(Sheet1[[#This Row],[Date]])-4,12)+1</f>
        <v>FM1</v>
      </c>
      <c r="W1300" t="str">
        <f>"Q"&amp;ROUNDUP(MONTH(Sheet1[[#This Row],[Date]])/3,0)</f>
        <v>Q2</v>
      </c>
      <c r="X1300" t="str">
        <f>"Q"&amp;INT(MOD(MONTH(Sheet1[[#This Row],[Date]])-4,12/3)+1)</f>
        <v>Q1</v>
      </c>
      <c r="Y1300" t="str" cm="1">
        <f t="array" ref="Y1300">_xlfn.IFS(ROUND(L1300,0)&lt;=1,"Need to improve 0-1",ROUND(L1300,0)&lt;=2,"Okay 1-2",ROUND(L1300,0)&lt;=3,"Good 2-3",ROUND(L1300,0)&lt;=4,"Great 3-4",ROUND(L1300,0)&lt;=5,"Excellent 4-5")</f>
        <v>Great 3-4</v>
      </c>
      <c r="Z1300" t="str">
        <f t="shared" si="20"/>
        <v>1000-2000</v>
      </c>
    </row>
    <row r="1301" spans="1:26" x14ac:dyDescent="0.3">
      <c r="A1301">
        <v>305125</v>
      </c>
      <c r="B1301" t="s">
        <v>2746</v>
      </c>
      <c r="C1301">
        <v>1</v>
      </c>
      <c r="D1301" t="s">
        <v>14</v>
      </c>
      <c r="E1301" t="s">
        <v>456</v>
      </c>
      <c r="F1301" t="s">
        <v>21</v>
      </c>
      <c r="G1301" t="s">
        <v>16</v>
      </c>
      <c r="H1301" t="s">
        <v>16</v>
      </c>
      <c r="I1301">
        <v>3</v>
      </c>
      <c r="J1301">
        <v>484</v>
      </c>
      <c r="K1301">
        <v>1800</v>
      </c>
      <c r="L1301">
        <v>3.9</v>
      </c>
      <c r="M1301" t="s">
        <v>2747</v>
      </c>
      <c r="N1301" t="str">
        <f>SUBSTITUTE(Sheet1[[#This Row],[Datekey_Opening]],"_","-")</f>
        <v>2018-4-17</v>
      </c>
      <c r="O1301">
        <f>YEAR(Sheet1[[#This Row],[Date]])</f>
        <v>2018</v>
      </c>
      <c r="P1301" t="str">
        <f>LOOKUP(Sheet1[[#This Row],[CountryCode]],$AI$4:$AI$18,$AJ$4:$AJ$18)</f>
        <v>India</v>
      </c>
      <c r="Q1301">
        <f>MONTH(Sheet1[[#This Row],[Date]])</f>
        <v>4</v>
      </c>
      <c r="R1301" t="str">
        <f>TEXT(Sheet1[[#This Row],[Date]],"MMMM")</f>
        <v>April</v>
      </c>
      <c r="S1301" t="str">
        <f>TEXT(Sheet1[[#This Row],[Date]],"YYYY-MMM")</f>
        <v>2018-Apr</v>
      </c>
      <c r="T1301">
        <f>WEEKDAY(Sheet1[[#This Row],[Date]])</f>
        <v>3</v>
      </c>
      <c r="U1301" t="str">
        <f>TEXT(Sheet1[[#This Row],[Date]],"DDDD")</f>
        <v>Tuesday</v>
      </c>
      <c r="V1301" t="str">
        <f>"FM"&amp;MOD(MONTH(Sheet1[[#This Row],[Date]])-4,12)+1</f>
        <v>FM1</v>
      </c>
      <c r="W1301" t="str">
        <f>"Q"&amp;ROUNDUP(MONTH(Sheet1[[#This Row],[Date]])/3,0)</f>
        <v>Q2</v>
      </c>
      <c r="X1301" t="str">
        <f>"Q"&amp;INT(MOD(MONTH(Sheet1[[#This Row],[Date]])-4,12/3)+1)</f>
        <v>Q1</v>
      </c>
      <c r="Y1301" t="str" cm="1">
        <f t="array" ref="Y1301">_xlfn.IFS(ROUND(L1301,0)&lt;=1,"Need to improve 0-1",ROUND(L1301,0)&lt;=2,"Okay 1-2",ROUND(L1301,0)&lt;=3,"Good 2-3",ROUND(L1301,0)&lt;=4,"Great 3-4",ROUND(L1301,0)&lt;=5,"Excellent 4-5")</f>
        <v>Great 3-4</v>
      </c>
      <c r="Z1301" t="str">
        <f t="shared" si="20"/>
        <v>1000-2000</v>
      </c>
    </row>
    <row r="1302" spans="1:26" x14ac:dyDescent="0.3">
      <c r="A1302">
        <v>8689</v>
      </c>
      <c r="B1302" t="s">
        <v>2748</v>
      </c>
      <c r="C1302">
        <v>1</v>
      </c>
      <c r="D1302" t="s">
        <v>14</v>
      </c>
      <c r="E1302" t="s">
        <v>362</v>
      </c>
      <c r="F1302" t="s">
        <v>21</v>
      </c>
      <c r="G1302" t="s">
        <v>16</v>
      </c>
      <c r="H1302" t="s">
        <v>16</v>
      </c>
      <c r="I1302">
        <v>3</v>
      </c>
      <c r="J1302">
        <v>256</v>
      </c>
      <c r="K1302">
        <v>1200</v>
      </c>
      <c r="L1302">
        <v>3.5</v>
      </c>
      <c r="M1302" t="s">
        <v>746</v>
      </c>
      <c r="N1302" t="str">
        <f>SUBSTITUTE(Sheet1[[#This Row],[Datekey_Opening]],"_","-")</f>
        <v>2014-4-24</v>
      </c>
      <c r="O1302">
        <f>YEAR(Sheet1[[#This Row],[Date]])</f>
        <v>2014</v>
      </c>
      <c r="P1302" t="str">
        <f>LOOKUP(Sheet1[[#This Row],[CountryCode]],$AI$4:$AI$18,$AJ$4:$AJ$18)</f>
        <v>India</v>
      </c>
      <c r="Q1302">
        <f>MONTH(Sheet1[[#This Row],[Date]])</f>
        <v>4</v>
      </c>
      <c r="R1302" t="str">
        <f>TEXT(Sheet1[[#This Row],[Date]],"MMMM")</f>
        <v>April</v>
      </c>
      <c r="S1302" t="str">
        <f>TEXT(Sheet1[[#This Row],[Date]],"YYYY-MMM")</f>
        <v>2014-Apr</v>
      </c>
      <c r="T1302">
        <f>WEEKDAY(Sheet1[[#This Row],[Date]])</f>
        <v>5</v>
      </c>
      <c r="U1302" t="str">
        <f>TEXT(Sheet1[[#This Row],[Date]],"DDDD")</f>
        <v>Thursday</v>
      </c>
      <c r="V1302" t="str">
        <f>"FM"&amp;MOD(MONTH(Sheet1[[#This Row],[Date]])-4,12)+1</f>
        <v>FM1</v>
      </c>
      <c r="W1302" t="str">
        <f>"Q"&amp;ROUNDUP(MONTH(Sheet1[[#This Row],[Date]])/3,0)</f>
        <v>Q2</v>
      </c>
      <c r="X1302" t="str">
        <f>"Q"&amp;INT(MOD(MONTH(Sheet1[[#This Row],[Date]])-4,12/3)+1)</f>
        <v>Q1</v>
      </c>
      <c r="Y1302" t="str" cm="1">
        <f t="array" ref="Y1302">_xlfn.IFS(ROUND(L1302,0)&lt;=1,"Need to improve 0-1",ROUND(L1302,0)&lt;=2,"Okay 1-2",ROUND(L1302,0)&lt;=3,"Good 2-3",ROUND(L1302,0)&lt;=4,"Great 3-4",ROUND(L1302,0)&lt;=5,"Excellent 4-5")</f>
        <v>Great 3-4</v>
      </c>
      <c r="Z1302" t="str">
        <f t="shared" si="20"/>
        <v>1000-2000</v>
      </c>
    </row>
    <row r="1303" spans="1:26" x14ac:dyDescent="0.3">
      <c r="A1303">
        <v>304027</v>
      </c>
      <c r="B1303" t="s">
        <v>2749</v>
      </c>
      <c r="C1303">
        <v>1</v>
      </c>
      <c r="D1303" t="s">
        <v>14</v>
      </c>
      <c r="E1303" t="s">
        <v>2750</v>
      </c>
      <c r="F1303" t="s">
        <v>21</v>
      </c>
      <c r="G1303" t="s">
        <v>21</v>
      </c>
      <c r="H1303" t="s">
        <v>16</v>
      </c>
      <c r="I1303">
        <v>3</v>
      </c>
      <c r="J1303">
        <v>384</v>
      </c>
      <c r="K1303">
        <v>1200</v>
      </c>
      <c r="L1303">
        <v>3.5</v>
      </c>
      <c r="M1303" t="s">
        <v>2751</v>
      </c>
      <c r="N1303" t="str">
        <f>SUBSTITUTE(Sheet1[[#This Row],[Datekey_Opening]],"_","-")</f>
        <v>2015-4-22</v>
      </c>
      <c r="O1303">
        <f>YEAR(Sheet1[[#This Row],[Date]])</f>
        <v>2015</v>
      </c>
      <c r="P1303" t="str">
        <f>LOOKUP(Sheet1[[#This Row],[CountryCode]],$AI$4:$AI$18,$AJ$4:$AJ$18)</f>
        <v>India</v>
      </c>
      <c r="Q1303">
        <f>MONTH(Sheet1[[#This Row],[Date]])</f>
        <v>4</v>
      </c>
      <c r="R1303" t="str">
        <f>TEXT(Sheet1[[#This Row],[Date]],"MMMM")</f>
        <v>April</v>
      </c>
      <c r="S1303" t="str">
        <f>TEXT(Sheet1[[#This Row],[Date]],"YYYY-MMM")</f>
        <v>2015-Apr</v>
      </c>
      <c r="T1303">
        <f>WEEKDAY(Sheet1[[#This Row],[Date]])</f>
        <v>4</v>
      </c>
      <c r="U1303" t="str">
        <f>TEXT(Sheet1[[#This Row],[Date]],"DDDD")</f>
        <v>Wednesday</v>
      </c>
      <c r="V1303" t="str">
        <f>"FM"&amp;MOD(MONTH(Sheet1[[#This Row],[Date]])-4,12)+1</f>
        <v>FM1</v>
      </c>
      <c r="W1303" t="str">
        <f>"Q"&amp;ROUNDUP(MONTH(Sheet1[[#This Row],[Date]])/3,0)</f>
        <v>Q2</v>
      </c>
      <c r="X1303" t="str">
        <f>"Q"&amp;INT(MOD(MONTH(Sheet1[[#This Row],[Date]])-4,12/3)+1)</f>
        <v>Q1</v>
      </c>
      <c r="Y1303" t="str" cm="1">
        <f t="array" ref="Y1303">_xlfn.IFS(ROUND(L1303,0)&lt;=1,"Need to improve 0-1",ROUND(L1303,0)&lt;=2,"Okay 1-2",ROUND(L1303,0)&lt;=3,"Good 2-3",ROUND(L1303,0)&lt;=4,"Great 3-4",ROUND(L1303,0)&lt;=5,"Excellent 4-5")</f>
        <v>Great 3-4</v>
      </c>
      <c r="Z1303" t="str">
        <f t="shared" si="20"/>
        <v>1000-2000</v>
      </c>
    </row>
    <row r="1304" spans="1:26" x14ac:dyDescent="0.3">
      <c r="A1304">
        <v>8911</v>
      </c>
      <c r="B1304" t="s">
        <v>2649</v>
      </c>
      <c r="C1304">
        <v>1</v>
      </c>
      <c r="D1304" t="s">
        <v>14</v>
      </c>
      <c r="E1304" t="s">
        <v>2752</v>
      </c>
      <c r="F1304" t="s">
        <v>21</v>
      </c>
      <c r="G1304" t="s">
        <v>16</v>
      </c>
      <c r="H1304" t="s">
        <v>16</v>
      </c>
      <c r="I1304">
        <v>3</v>
      </c>
      <c r="J1304">
        <v>1058</v>
      </c>
      <c r="K1304">
        <v>1250</v>
      </c>
      <c r="L1304">
        <v>3.6</v>
      </c>
      <c r="M1304" t="s">
        <v>2753</v>
      </c>
      <c r="N1304" t="str">
        <f>SUBSTITUTE(Sheet1[[#This Row],[Datekey_Opening]],"_","-")</f>
        <v>2010-4-22</v>
      </c>
      <c r="O1304">
        <f>YEAR(Sheet1[[#This Row],[Date]])</f>
        <v>2010</v>
      </c>
      <c r="P1304" t="str">
        <f>LOOKUP(Sheet1[[#This Row],[CountryCode]],$AI$4:$AI$18,$AJ$4:$AJ$18)</f>
        <v>India</v>
      </c>
      <c r="Q1304">
        <f>MONTH(Sheet1[[#This Row],[Date]])</f>
        <v>4</v>
      </c>
      <c r="R1304" t="str">
        <f>TEXT(Sheet1[[#This Row],[Date]],"MMMM")</f>
        <v>April</v>
      </c>
      <c r="S1304" t="str">
        <f>TEXT(Sheet1[[#This Row],[Date]],"YYYY-MMM")</f>
        <v>2010-Apr</v>
      </c>
      <c r="T1304">
        <f>WEEKDAY(Sheet1[[#This Row],[Date]])</f>
        <v>5</v>
      </c>
      <c r="U1304" t="str">
        <f>TEXT(Sheet1[[#This Row],[Date]],"DDDD")</f>
        <v>Thursday</v>
      </c>
      <c r="V1304" t="str">
        <f>"FM"&amp;MOD(MONTH(Sheet1[[#This Row],[Date]])-4,12)+1</f>
        <v>FM1</v>
      </c>
      <c r="W1304" t="str">
        <f>"Q"&amp;ROUNDUP(MONTH(Sheet1[[#This Row],[Date]])/3,0)</f>
        <v>Q2</v>
      </c>
      <c r="X1304" t="str">
        <f>"Q"&amp;INT(MOD(MONTH(Sheet1[[#This Row],[Date]])-4,12/3)+1)</f>
        <v>Q1</v>
      </c>
      <c r="Y1304" t="str" cm="1">
        <f t="array" ref="Y1304">_xlfn.IFS(ROUND(L1304,0)&lt;=1,"Need to improve 0-1",ROUND(L1304,0)&lt;=2,"Okay 1-2",ROUND(L1304,0)&lt;=3,"Good 2-3",ROUND(L1304,0)&lt;=4,"Great 3-4",ROUND(L1304,0)&lt;=5,"Excellent 4-5")</f>
        <v>Great 3-4</v>
      </c>
      <c r="Z1304" t="str">
        <f t="shared" si="20"/>
        <v>1000-2000</v>
      </c>
    </row>
    <row r="1305" spans="1:26" x14ac:dyDescent="0.3">
      <c r="A1305">
        <v>307415</v>
      </c>
      <c r="B1305" t="s">
        <v>2754</v>
      </c>
      <c r="C1305">
        <v>1</v>
      </c>
      <c r="D1305" t="s">
        <v>14</v>
      </c>
      <c r="E1305" t="s">
        <v>2755</v>
      </c>
      <c r="F1305" t="s">
        <v>21</v>
      </c>
      <c r="G1305" t="s">
        <v>16</v>
      </c>
      <c r="H1305" t="s">
        <v>16</v>
      </c>
      <c r="I1305">
        <v>3</v>
      </c>
      <c r="J1305">
        <v>346</v>
      </c>
      <c r="K1305">
        <v>1900</v>
      </c>
      <c r="L1305">
        <v>3.6</v>
      </c>
      <c r="M1305" t="s">
        <v>184</v>
      </c>
      <c r="N1305" t="str">
        <f>SUBSTITUTE(Sheet1[[#This Row],[Datekey_Opening]],"_","-")</f>
        <v>2011-4-18</v>
      </c>
      <c r="O1305">
        <f>YEAR(Sheet1[[#This Row],[Date]])</f>
        <v>2011</v>
      </c>
      <c r="P1305" t="str">
        <f>LOOKUP(Sheet1[[#This Row],[CountryCode]],$AI$4:$AI$18,$AJ$4:$AJ$18)</f>
        <v>India</v>
      </c>
      <c r="Q1305">
        <f>MONTH(Sheet1[[#This Row],[Date]])</f>
        <v>4</v>
      </c>
      <c r="R1305" t="str">
        <f>TEXT(Sheet1[[#This Row],[Date]],"MMMM")</f>
        <v>April</v>
      </c>
      <c r="S1305" t="str">
        <f>TEXT(Sheet1[[#This Row],[Date]],"YYYY-MMM")</f>
        <v>2011-Apr</v>
      </c>
      <c r="T1305">
        <f>WEEKDAY(Sheet1[[#This Row],[Date]])</f>
        <v>2</v>
      </c>
      <c r="U1305" t="str">
        <f>TEXT(Sheet1[[#This Row],[Date]],"DDDD")</f>
        <v>Monday</v>
      </c>
      <c r="V1305" t="str">
        <f>"FM"&amp;MOD(MONTH(Sheet1[[#This Row],[Date]])-4,12)+1</f>
        <v>FM1</v>
      </c>
      <c r="W1305" t="str">
        <f>"Q"&amp;ROUNDUP(MONTH(Sheet1[[#This Row],[Date]])/3,0)</f>
        <v>Q2</v>
      </c>
      <c r="X1305" t="str">
        <f>"Q"&amp;INT(MOD(MONTH(Sheet1[[#This Row],[Date]])-4,12/3)+1)</f>
        <v>Q1</v>
      </c>
      <c r="Y1305" t="str" cm="1">
        <f t="array" ref="Y1305">_xlfn.IFS(ROUND(L1305,0)&lt;=1,"Need to improve 0-1",ROUND(L1305,0)&lt;=2,"Okay 1-2",ROUND(L1305,0)&lt;=3,"Good 2-3",ROUND(L1305,0)&lt;=4,"Great 3-4",ROUND(L1305,0)&lt;=5,"Excellent 4-5")</f>
        <v>Great 3-4</v>
      </c>
      <c r="Z1305" t="str">
        <f t="shared" si="20"/>
        <v>1000-2000</v>
      </c>
    </row>
    <row r="1306" spans="1:26" x14ac:dyDescent="0.3">
      <c r="A1306">
        <v>18138437</v>
      </c>
      <c r="B1306" t="s">
        <v>2756</v>
      </c>
      <c r="C1306">
        <v>1</v>
      </c>
      <c r="D1306" t="s">
        <v>14</v>
      </c>
      <c r="E1306" t="s">
        <v>2757</v>
      </c>
      <c r="F1306" t="s">
        <v>21</v>
      </c>
      <c r="G1306" t="s">
        <v>16</v>
      </c>
      <c r="H1306" t="s">
        <v>16</v>
      </c>
      <c r="I1306">
        <v>3</v>
      </c>
      <c r="J1306">
        <v>30</v>
      </c>
      <c r="K1306">
        <v>1400</v>
      </c>
      <c r="L1306">
        <v>3.2</v>
      </c>
      <c r="M1306" t="s">
        <v>2419</v>
      </c>
      <c r="N1306" t="str">
        <f>SUBSTITUTE(Sheet1[[#This Row],[Datekey_Opening]],"_","-")</f>
        <v>2010-4-19</v>
      </c>
      <c r="O1306">
        <f>YEAR(Sheet1[[#This Row],[Date]])</f>
        <v>2010</v>
      </c>
      <c r="P1306" t="str">
        <f>LOOKUP(Sheet1[[#This Row],[CountryCode]],$AI$4:$AI$18,$AJ$4:$AJ$18)</f>
        <v>India</v>
      </c>
      <c r="Q1306">
        <f>MONTH(Sheet1[[#This Row],[Date]])</f>
        <v>4</v>
      </c>
      <c r="R1306" t="str">
        <f>TEXT(Sheet1[[#This Row],[Date]],"MMMM")</f>
        <v>April</v>
      </c>
      <c r="S1306" t="str">
        <f>TEXT(Sheet1[[#This Row],[Date]],"YYYY-MMM")</f>
        <v>2010-Apr</v>
      </c>
      <c r="T1306">
        <f>WEEKDAY(Sheet1[[#This Row],[Date]])</f>
        <v>2</v>
      </c>
      <c r="U1306" t="str">
        <f>TEXT(Sheet1[[#This Row],[Date]],"DDDD")</f>
        <v>Monday</v>
      </c>
      <c r="V1306" t="str">
        <f>"FM"&amp;MOD(MONTH(Sheet1[[#This Row],[Date]])-4,12)+1</f>
        <v>FM1</v>
      </c>
      <c r="W1306" t="str">
        <f>"Q"&amp;ROUNDUP(MONTH(Sheet1[[#This Row],[Date]])/3,0)</f>
        <v>Q2</v>
      </c>
      <c r="X1306" t="str">
        <f>"Q"&amp;INT(MOD(MONTH(Sheet1[[#This Row],[Date]])-4,12/3)+1)</f>
        <v>Q1</v>
      </c>
      <c r="Y1306" t="str" cm="1">
        <f t="array" ref="Y1306">_xlfn.IFS(ROUND(L1306,0)&lt;=1,"Need to improve 0-1",ROUND(L1306,0)&lt;=2,"Okay 1-2",ROUND(L1306,0)&lt;=3,"Good 2-3",ROUND(L1306,0)&lt;=4,"Great 3-4",ROUND(L1306,0)&lt;=5,"Excellent 4-5")</f>
        <v>Good 2-3</v>
      </c>
      <c r="Z1306" t="str">
        <f t="shared" si="20"/>
        <v>1000-2000</v>
      </c>
    </row>
    <row r="1307" spans="1:26" x14ac:dyDescent="0.3">
      <c r="A1307">
        <v>309227</v>
      </c>
      <c r="B1307" t="s">
        <v>2758</v>
      </c>
      <c r="C1307">
        <v>1</v>
      </c>
      <c r="D1307" t="s">
        <v>14</v>
      </c>
      <c r="E1307" t="s">
        <v>584</v>
      </c>
      <c r="F1307" t="s">
        <v>21</v>
      </c>
      <c r="G1307" t="s">
        <v>21</v>
      </c>
      <c r="H1307" t="s">
        <v>16</v>
      </c>
      <c r="I1307">
        <v>3</v>
      </c>
      <c r="J1307">
        <v>51</v>
      </c>
      <c r="K1307">
        <v>1100</v>
      </c>
      <c r="L1307">
        <v>3.2</v>
      </c>
      <c r="M1307" t="s">
        <v>2759</v>
      </c>
      <c r="N1307" t="str">
        <f>SUBSTITUTE(Sheet1[[#This Row],[Datekey_Opening]],"_","-")</f>
        <v>2016-4-24</v>
      </c>
      <c r="O1307">
        <f>YEAR(Sheet1[[#This Row],[Date]])</f>
        <v>2016</v>
      </c>
      <c r="P1307" t="str">
        <f>LOOKUP(Sheet1[[#This Row],[CountryCode]],$AI$4:$AI$18,$AJ$4:$AJ$18)</f>
        <v>India</v>
      </c>
      <c r="Q1307">
        <f>MONTH(Sheet1[[#This Row],[Date]])</f>
        <v>4</v>
      </c>
      <c r="R1307" t="str">
        <f>TEXT(Sheet1[[#This Row],[Date]],"MMMM")</f>
        <v>April</v>
      </c>
      <c r="S1307" t="str">
        <f>TEXT(Sheet1[[#This Row],[Date]],"YYYY-MMM")</f>
        <v>2016-Apr</v>
      </c>
      <c r="T1307">
        <f>WEEKDAY(Sheet1[[#This Row],[Date]])</f>
        <v>1</v>
      </c>
      <c r="U1307" t="str">
        <f>TEXT(Sheet1[[#This Row],[Date]],"DDDD")</f>
        <v>Sunday</v>
      </c>
      <c r="V1307" t="str">
        <f>"FM"&amp;MOD(MONTH(Sheet1[[#This Row],[Date]])-4,12)+1</f>
        <v>FM1</v>
      </c>
      <c r="W1307" t="str">
        <f>"Q"&amp;ROUNDUP(MONTH(Sheet1[[#This Row],[Date]])/3,0)</f>
        <v>Q2</v>
      </c>
      <c r="X1307" t="str">
        <f>"Q"&amp;INT(MOD(MONTH(Sheet1[[#This Row],[Date]])-4,12/3)+1)</f>
        <v>Q1</v>
      </c>
      <c r="Y1307" t="str" cm="1">
        <f t="array" ref="Y1307">_xlfn.IFS(ROUND(L1307,0)&lt;=1,"Need to improve 0-1",ROUND(L1307,0)&lt;=2,"Okay 1-2",ROUND(L1307,0)&lt;=3,"Good 2-3",ROUND(L1307,0)&lt;=4,"Great 3-4",ROUND(L1307,0)&lt;=5,"Excellent 4-5")</f>
        <v>Good 2-3</v>
      </c>
      <c r="Z1307" t="str">
        <f t="shared" si="20"/>
        <v>1000-2000</v>
      </c>
    </row>
    <row r="1308" spans="1:26" x14ac:dyDescent="0.3">
      <c r="A1308">
        <v>7066</v>
      </c>
      <c r="B1308" t="s">
        <v>2151</v>
      </c>
      <c r="C1308">
        <v>1</v>
      </c>
      <c r="D1308" t="s">
        <v>14</v>
      </c>
      <c r="E1308" t="s">
        <v>1541</v>
      </c>
      <c r="F1308" t="s">
        <v>16</v>
      </c>
      <c r="G1308" t="s">
        <v>21</v>
      </c>
      <c r="H1308" t="s">
        <v>16</v>
      </c>
      <c r="I1308">
        <v>3</v>
      </c>
      <c r="J1308">
        <v>120</v>
      </c>
      <c r="K1308">
        <v>1100</v>
      </c>
      <c r="L1308">
        <v>3.5</v>
      </c>
      <c r="M1308" t="s">
        <v>1912</v>
      </c>
      <c r="N1308" t="str">
        <f>SUBSTITUTE(Sheet1[[#This Row],[Datekey_Opening]],"_","-")</f>
        <v>2015-4-2</v>
      </c>
      <c r="O1308">
        <f>YEAR(Sheet1[[#This Row],[Date]])</f>
        <v>2015</v>
      </c>
      <c r="P1308" t="str">
        <f>LOOKUP(Sheet1[[#This Row],[CountryCode]],$AI$4:$AI$18,$AJ$4:$AJ$18)</f>
        <v>India</v>
      </c>
      <c r="Q1308">
        <f>MONTH(Sheet1[[#This Row],[Date]])</f>
        <v>4</v>
      </c>
      <c r="R1308" t="str">
        <f>TEXT(Sheet1[[#This Row],[Date]],"MMMM")</f>
        <v>April</v>
      </c>
      <c r="S1308" t="str">
        <f>TEXT(Sheet1[[#This Row],[Date]],"YYYY-MMM")</f>
        <v>2015-Apr</v>
      </c>
      <c r="T1308">
        <f>WEEKDAY(Sheet1[[#This Row],[Date]])</f>
        <v>5</v>
      </c>
      <c r="U1308" t="str">
        <f>TEXT(Sheet1[[#This Row],[Date]],"DDDD")</f>
        <v>Thursday</v>
      </c>
      <c r="V1308" t="str">
        <f>"FM"&amp;MOD(MONTH(Sheet1[[#This Row],[Date]])-4,12)+1</f>
        <v>FM1</v>
      </c>
      <c r="W1308" t="str">
        <f>"Q"&amp;ROUNDUP(MONTH(Sheet1[[#This Row],[Date]])/3,0)</f>
        <v>Q2</v>
      </c>
      <c r="X1308" t="str">
        <f>"Q"&amp;INT(MOD(MONTH(Sheet1[[#This Row],[Date]])-4,12/3)+1)</f>
        <v>Q1</v>
      </c>
      <c r="Y1308" t="str" cm="1">
        <f t="array" ref="Y1308">_xlfn.IFS(ROUND(L1308,0)&lt;=1,"Need to improve 0-1",ROUND(L1308,0)&lt;=2,"Okay 1-2",ROUND(L1308,0)&lt;=3,"Good 2-3",ROUND(L1308,0)&lt;=4,"Great 3-4",ROUND(L1308,0)&lt;=5,"Excellent 4-5")</f>
        <v>Great 3-4</v>
      </c>
      <c r="Z1308" t="str">
        <f t="shared" si="20"/>
        <v>1000-2000</v>
      </c>
    </row>
    <row r="1309" spans="1:26" x14ac:dyDescent="0.3">
      <c r="A1309">
        <v>311623</v>
      </c>
      <c r="B1309" t="s">
        <v>2760</v>
      </c>
      <c r="C1309">
        <v>1</v>
      </c>
      <c r="D1309" t="s">
        <v>14</v>
      </c>
      <c r="E1309" t="s">
        <v>486</v>
      </c>
      <c r="F1309" t="s">
        <v>21</v>
      </c>
      <c r="G1309" t="s">
        <v>16</v>
      </c>
      <c r="H1309" t="s">
        <v>16</v>
      </c>
      <c r="I1309">
        <v>3</v>
      </c>
      <c r="J1309">
        <v>21</v>
      </c>
      <c r="K1309">
        <v>1800</v>
      </c>
      <c r="L1309">
        <v>2.8</v>
      </c>
      <c r="M1309" t="s">
        <v>1893</v>
      </c>
      <c r="N1309" t="str">
        <f>SUBSTITUTE(Sheet1[[#This Row],[Datekey_Opening]],"_","-")</f>
        <v>2012-4-11</v>
      </c>
      <c r="O1309">
        <f>YEAR(Sheet1[[#This Row],[Date]])</f>
        <v>2012</v>
      </c>
      <c r="P1309" t="str">
        <f>LOOKUP(Sheet1[[#This Row],[CountryCode]],$AI$4:$AI$18,$AJ$4:$AJ$18)</f>
        <v>India</v>
      </c>
      <c r="Q1309">
        <f>MONTH(Sheet1[[#This Row],[Date]])</f>
        <v>4</v>
      </c>
      <c r="R1309" t="str">
        <f>TEXT(Sheet1[[#This Row],[Date]],"MMMM")</f>
        <v>April</v>
      </c>
      <c r="S1309" t="str">
        <f>TEXT(Sheet1[[#This Row],[Date]],"YYYY-MMM")</f>
        <v>2012-Apr</v>
      </c>
      <c r="T1309">
        <f>WEEKDAY(Sheet1[[#This Row],[Date]])</f>
        <v>4</v>
      </c>
      <c r="U1309" t="str">
        <f>TEXT(Sheet1[[#This Row],[Date]],"DDDD")</f>
        <v>Wednesday</v>
      </c>
      <c r="V1309" t="str">
        <f>"FM"&amp;MOD(MONTH(Sheet1[[#This Row],[Date]])-4,12)+1</f>
        <v>FM1</v>
      </c>
      <c r="W1309" t="str">
        <f>"Q"&amp;ROUNDUP(MONTH(Sheet1[[#This Row],[Date]])/3,0)</f>
        <v>Q2</v>
      </c>
      <c r="X1309" t="str">
        <f>"Q"&amp;INT(MOD(MONTH(Sheet1[[#This Row],[Date]])-4,12/3)+1)</f>
        <v>Q1</v>
      </c>
      <c r="Y1309" t="str" cm="1">
        <f t="array" ref="Y1309">_xlfn.IFS(ROUND(L1309,0)&lt;=1,"Need to improve 0-1",ROUND(L1309,0)&lt;=2,"Okay 1-2",ROUND(L1309,0)&lt;=3,"Good 2-3",ROUND(L1309,0)&lt;=4,"Great 3-4",ROUND(L1309,0)&lt;=5,"Excellent 4-5")</f>
        <v>Good 2-3</v>
      </c>
      <c r="Z1309" t="str">
        <f t="shared" si="20"/>
        <v>1000-2000</v>
      </c>
    </row>
    <row r="1310" spans="1:26" x14ac:dyDescent="0.3">
      <c r="A1310">
        <v>112</v>
      </c>
      <c r="B1310" t="s">
        <v>2761</v>
      </c>
      <c r="C1310">
        <v>1</v>
      </c>
      <c r="D1310" t="s">
        <v>14</v>
      </c>
      <c r="E1310" t="s">
        <v>2762</v>
      </c>
      <c r="F1310" t="s">
        <v>21</v>
      </c>
      <c r="G1310" t="s">
        <v>21</v>
      </c>
      <c r="H1310" t="s">
        <v>16</v>
      </c>
      <c r="I1310">
        <v>3</v>
      </c>
      <c r="J1310">
        <v>391</v>
      </c>
      <c r="K1310">
        <v>1800</v>
      </c>
      <c r="L1310">
        <v>4.2</v>
      </c>
      <c r="M1310" t="s">
        <v>1416</v>
      </c>
      <c r="N1310" t="str">
        <f>SUBSTITUTE(Sheet1[[#This Row],[Datekey_Opening]],"_","-")</f>
        <v>2014-4-4</v>
      </c>
      <c r="O1310">
        <f>YEAR(Sheet1[[#This Row],[Date]])</f>
        <v>2014</v>
      </c>
      <c r="P1310" t="str">
        <f>LOOKUP(Sheet1[[#This Row],[CountryCode]],$AI$4:$AI$18,$AJ$4:$AJ$18)</f>
        <v>India</v>
      </c>
      <c r="Q1310">
        <f>MONTH(Sheet1[[#This Row],[Date]])</f>
        <v>4</v>
      </c>
      <c r="R1310" t="str">
        <f>TEXT(Sheet1[[#This Row],[Date]],"MMMM")</f>
        <v>April</v>
      </c>
      <c r="S1310" t="str">
        <f>TEXT(Sheet1[[#This Row],[Date]],"YYYY-MMM")</f>
        <v>2014-Apr</v>
      </c>
      <c r="T1310">
        <f>WEEKDAY(Sheet1[[#This Row],[Date]])</f>
        <v>6</v>
      </c>
      <c r="U1310" t="str">
        <f>TEXT(Sheet1[[#This Row],[Date]],"DDDD")</f>
        <v>Friday</v>
      </c>
      <c r="V1310" t="str">
        <f>"FM"&amp;MOD(MONTH(Sheet1[[#This Row],[Date]])-4,12)+1</f>
        <v>FM1</v>
      </c>
      <c r="W1310" t="str">
        <f>"Q"&amp;ROUNDUP(MONTH(Sheet1[[#This Row],[Date]])/3,0)</f>
        <v>Q2</v>
      </c>
      <c r="X1310" t="str">
        <f>"Q"&amp;INT(MOD(MONTH(Sheet1[[#This Row],[Date]])-4,12/3)+1)</f>
        <v>Q1</v>
      </c>
      <c r="Y1310" t="str" cm="1">
        <f t="array" ref="Y1310">_xlfn.IFS(ROUND(L1310,0)&lt;=1,"Need to improve 0-1",ROUND(L1310,0)&lt;=2,"Okay 1-2",ROUND(L1310,0)&lt;=3,"Good 2-3",ROUND(L1310,0)&lt;=4,"Great 3-4",ROUND(L1310,0)&lt;=5,"Excellent 4-5")</f>
        <v>Great 3-4</v>
      </c>
      <c r="Z1310" t="str">
        <f t="shared" si="20"/>
        <v>1000-2000</v>
      </c>
    </row>
    <row r="1311" spans="1:26" x14ac:dyDescent="0.3">
      <c r="A1311">
        <v>803</v>
      </c>
      <c r="B1311" t="s">
        <v>2763</v>
      </c>
      <c r="C1311">
        <v>1</v>
      </c>
      <c r="D1311" t="s">
        <v>14</v>
      </c>
      <c r="E1311" t="s">
        <v>382</v>
      </c>
      <c r="F1311" t="s">
        <v>21</v>
      </c>
      <c r="G1311" t="s">
        <v>21</v>
      </c>
      <c r="H1311" t="s">
        <v>16</v>
      </c>
      <c r="I1311">
        <v>3</v>
      </c>
      <c r="J1311">
        <v>337</v>
      </c>
      <c r="K1311">
        <v>1700</v>
      </c>
      <c r="L1311">
        <v>3.8</v>
      </c>
      <c r="M1311" t="s">
        <v>198</v>
      </c>
      <c r="N1311" t="str">
        <f>SUBSTITUTE(Sheet1[[#This Row],[Datekey_Opening]],"_","-")</f>
        <v>2016-4-21</v>
      </c>
      <c r="O1311">
        <f>YEAR(Sheet1[[#This Row],[Date]])</f>
        <v>2016</v>
      </c>
      <c r="P1311" t="str">
        <f>LOOKUP(Sheet1[[#This Row],[CountryCode]],$AI$4:$AI$18,$AJ$4:$AJ$18)</f>
        <v>India</v>
      </c>
      <c r="Q1311">
        <f>MONTH(Sheet1[[#This Row],[Date]])</f>
        <v>4</v>
      </c>
      <c r="R1311" t="str">
        <f>TEXT(Sheet1[[#This Row],[Date]],"MMMM")</f>
        <v>April</v>
      </c>
      <c r="S1311" t="str">
        <f>TEXT(Sheet1[[#This Row],[Date]],"YYYY-MMM")</f>
        <v>2016-Apr</v>
      </c>
      <c r="T1311">
        <f>WEEKDAY(Sheet1[[#This Row],[Date]])</f>
        <v>5</v>
      </c>
      <c r="U1311" t="str">
        <f>TEXT(Sheet1[[#This Row],[Date]],"DDDD")</f>
        <v>Thursday</v>
      </c>
      <c r="V1311" t="str">
        <f>"FM"&amp;MOD(MONTH(Sheet1[[#This Row],[Date]])-4,12)+1</f>
        <v>FM1</v>
      </c>
      <c r="W1311" t="str">
        <f>"Q"&amp;ROUNDUP(MONTH(Sheet1[[#This Row],[Date]])/3,0)</f>
        <v>Q2</v>
      </c>
      <c r="X1311" t="str">
        <f>"Q"&amp;INT(MOD(MONTH(Sheet1[[#This Row],[Date]])-4,12/3)+1)</f>
        <v>Q1</v>
      </c>
      <c r="Y1311" t="str" cm="1">
        <f t="array" ref="Y1311">_xlfn.IFS(ROUND(L1311,0)&lt;=1,"Need to improve 0-1",ROUND(L1311,0)&lt;=2,"Okay 1-2",ROUND(L1311,0)&lt;=3,"Good 2-3",ROUND(L1311,0)&lt;=4,"Great 3-4",ROUND(L1311,0)&lt;=5,"Excellent 4-5")</f>
        <v>Great 3-4</v>
      </c>
      <c r="Z1311" t="str">
        <f t="shared" si="20"/>
        <v>1000-2000</v>
      </c>
    </row>
    <row r="1312" spans="1:26" x14ac:dyDescent="0.3">
      <c r="A1312">
        <v>18153553</v>
      </c>
      <c r="B1312" t="s">
        <v>2764</v>
      </c>
      <c r="C1312">
        <v>1</v>
      </c>
      <c r="D1312" t="s">
        <v>14</v>
      </c>
      <c r="E1312" t="s">
        <v>2765</v>
      </c>
      <c r="F1312" t="s">
        <v>21</v>
      </c>
      <c r="G1312" t="s">
        <v>21</v>
      </c>
      <c r="H1312" t="s">
        <v>16</v>
      </c>
      <c r="I1312">
        <v>3</v>
      </c>
      <c r="J1312">
        <v>198</v>
      </c>
      <c r="K1312">
        <v>1300</v>
      </c>
      <c r="L1312">
        <v>3.4</v>
      </c>
      <c r="M1312" t="s">
        <v>2766</v>
      </c>
      <c r="N1312" t="str">
        <f>SUBSTITUTE(Sheet1[[#This Row],[Datekey_Opening]],"_","-")</f>
        <v>2014-4-17</v>
      </c>
      <c r="O1312">
        <f>YEAR(Sheet1[[#This Row],[Date]])</f>
        <v>2014</v>
      </c>
      <c r="P1312" t="str">
        <f>LOOKUP(Sheet1[[#This Row],[CountryCode]],$AI$4:$AI$18,$AJ$4:$AJ$18)</f>
        <v>India</v>
      </c>
      <c r="Q1312">
        <f>MONTH(Sheet1[[#This Row],[Date]])</f>
        <v>4</v>
      </c>
      <c r="R1312" t="str">
        <f>TEXT(Sheet1[[#This Row],[Date]],"MMMM")</f>
        <v>April</v>
      </c>
      <c r="S1312" t="str">
        <f>TEXT(Sheet1[[#This Row],[Date]],"YYYY-MMM")</f>
        <v>2014-Apr</v>
      </c>
      <c r="T1312">
        <f>WEEKDAY(Sheet1[[#This Row],[Date]])</f>
        <v>5</v>
      </c>
      <c r="U1312" t="str">
        <f>TEXT(Sheet1[[#This Row],[Date]],"DDDD")</f>
        <v>Thursday</v>
      </c>
      <c r="V1312" t="str">
        <f>"FM"&amp;MOD(MONTH(Sheet1[[#This Row],[Date]])-4,12)+1</f>
        <v>FM1</v>
      </c>
      <c r="W1312" t="str">
        <f>"Q"&amp;ROUNDUP(MONTH(Sheet1[[#This Row],[Date]])/3,0)</f>
        <v>Q2</v>
      </c>
      <c r="X1312" t="str">
        <f>"Q"&amp;INT(MOD(MONTH(Sheet1[[#This Row],[Date]])-4,12/3)+1)</f>
        <v>Q1</v>
      </c>
      <c r="Y1312" t="str" cm="1">
        <f t="array" ref="Y1312">_xlfn.IFS(ROUND(L1312,0)&lt;=1,"Need to improve 0-1",ROUND(L1312,0)&lt;=2,"Okay 1-2",ROUND(L1312,0)&lt;=3,"Good 2-3",ROUND(L1312,0)&lt;=4,"Great 3-4",ROUND(L1312,0)&lt;=5,"Excellent 4-5")</f>
        <v>Good 2-3</v>
      </c>
      <c r="Z1312" t="str">
        <f t="shared" si="20"/>
        <v>1000-2000</v>
      </c>
    </row>
    <row r="1313" spans="1:26" x14ac:dyDescent="0.3">
      <c r="A1313">
        <v>307138</v>
      </c>
      <c r="B1313" t="s">
        <v>2767</v>
      </c>
      <c r="C1313">
        <v>1</v>
      </c>
      <c r="D1313" t="s">
        <v>14</v>
      </c>
      <c r="E1313" t="s">
        <v>478</v>
      </c>
      <c r="F1313" t="s">
        <v>16</v>
      </c>
      <c r="G1313" t="s">
        <v>21</v>
      </c>
      <c r="H1313" t="s">
        <v>16</v>
      </c>
      <c r="I1313">
        <v>3</v>
      </c>
      <c r="J1313">
        <v>224</v>
      </c>
      <c r="K1313">
        <v>1100</v>
      </c>
      <c r="L1313">
        <v>3.4</v>
      </c>
      <c r="M1313" t="s">
        <v>2768</v>
      </c>
      <c r="N1313" t="str">
        <f>SUBSTITUTE(Sheet1[[#This Row],[Datekey_Opening]],"_","-")</f>
        <v>2016-4-9</v>
      </c>
      <c r="O1313">
        <f>YEAR(Sheet1[[#This Row],[Date]])</f>
        <v>2016</v>
      </c>
      <c r="P1313" t="str">
        <f>LOOKUP(Sheet1[[#This Row],[CountryCode]],$AI$4:$AI$18,$AJ$4:$AJ$18)</f>
        <v>India</v>
      </c>
      <c r="Q1313">
        <f>MONTH(Sheet1[[#This Row],[Date]])</f>
        <v>4</v>
      </c>
      <c r="R1313" t="str">
        <f>TEXT(Sheet1[[#This Row],[Date]],"MMMM")</f>
        <v>April</v>
      </c>
      <c r="S1313" t="str">
        <f>TEXT(Sheet1[[#This Row],[Date]],"YYYY-MMM")</f>
        <v>2016-Apr</v>
      </c>
      <c r="T1313">
        <f>WEEKDAY(Sheet1[[#This Row],[Date]])</f>
        <v>7</v>
      </c>
      <c r="U1313" t="str">
        <f>TEXT(Sheet1[[#This Row],[Date]],"DDDD")</f>
        <v>Saturday</v>
      </c>
      <c r="V1313" t="str">
        <f>"FM"&amp;MOD(MONTH(Sheet1[[#This Row],[Date]])-4,12)+1</f>
        <v>FM1</v>
      </c>
      <c r="W1313" t="str">
        <f>"Q"&amp;ROUNDUP(MONTH(Sheet1[[#This Row],[Date]])/3,0)</f>
        <v>Q2</v>
      </c>
      <c r="X1313" t="str">
        <f>"Q"&amp;INT(MOD(MONTH(Sheet1[[#This Row],[Date]])-4,12/3)+1)</f>
        <v>Q1</v>
      </c>
      <c r="Y1313" t="str" cm="1">
        <f t="array" ref="Y1313">_xlfn.IFS(ROUND(L1313,0)&lt;=1,"Need to improve 0-1",ROUND(L1313,0)&lt;=2,"Okay 1-2",ROUND(L1313,0)&lt;=3,"Good 2-3",ROUND(L1313,0)&lt;=4,"Great 3-4",ROUND(L1313,0)&lt;=5,"Excellent 4-5")</f>
        <v>Good 2-3</v>
      </c>
      <c r="Z1313" t="str">
        <f t="shared" si="20"/>
        <v>1000-2000</v>
      </c>
    </row>
    <row r="1314" spans="1:26" x14ac:dyDescent="0.3">
      <c r="A1314">
        <v>18441764</v>
      </c>
      <c r="B1314" t="s">
        <v>2769</v>
      </c>
      <c r="C1314">
        <v>1</v>
      </c>
      <c r="D1314" t="s">
        <v>14</v>
      </c>
      <c r="E1314" t="s">
        <v>382</v>
      </c>
      <c r="F1314" t="s">
        <v>21</v>
      </c>
      <c r="G1314" t="s">
        <v>16</v>
      </c>
      <c r="H1314" t="s">
        <v>16</v>
      </c>
      <c r="I1314">
        <v>3</v>
      </c>
      <c r="J1314">
        <v>60</v>
      </c>
      <c r="K1314">
        <v>1200</v>
      </c>
      <c r="L1314">
        <v>4</v>
      </c>
      <c r="M1314" t="s">
        <v>1921</v>
      </c>
      <c r="N1314" t="str">
        <f>SUBSTITUTE(Sheet1[[#This Row],[Datekey_Opening]],"_","-")</f>
        <v>2011-4-24</v>
      </c>
      <c r="O1314">
        <f>YEAR(Sheet1[[#This Row],[Date]])</f>
        <v>2011</v>
      </c>
      <c r="P1314" t="str">
        <f>LOOKUP(Sheet1[[#This Row],[CountryCode]],$AI$4:$AI$18,$AJ$4:$AJ$18)</f>
        <v>India</v>
      </c>
      <c r="Q1314">
        <f>MONTH(Sheet1[[#This Row],[Date]])</f>
        <v>4</v>
      </c>
      <c r="R1314" t="str">
        <f>TEXT(Sheet1[[#This Row],[Date]],"MMMM")</f>
        <v>April</v>
      </c>
      <c r="S1314" t="str">
        <f>TEXT(Sheet1[[#This Row],[Date]],"YYYY-MMM")</f>
        <v>2011-Apr</v>
      </c>
      <c r="T1314">
        <f>WEEKDAY(Sheet1[[#This Row],[Date]])</f>
        <v>1</v>
      </c>
      <c r="U1314" t="str">
        <f>TEXT(Sheet1[[#This Row],[Date]],"DDDD")</f>
        <v>Sunday</v>
      </c>
      <c r="V1314" t="str">
        <f>"FM"&amp;MOD(MONTH(Sheet1[[#This Row],[Date]])-4,12)+1</f>
        <v>FM1</v>
      </c>
      <c r="W1314" t="str">
        <f>"Q"&amp;ROUNDUP(MONTH(Sheet1[[#This Row],[Date]])/3,0)</f>
        <v>Q2</v>
      </c>
      <c r="X1314" t="str">
        <f>"Q"&amp;INT(MOD(MONTH(Sheet1[[#This Row],[Date]])-4,12/3)+1)</f>
        <v>Q1</v>
      </c>
      <c r="Y1314" t="str" cm="1">
        <f t="array" ref="Y1314">_xlfn.IFS(ROUND(L1314,0)&lt;=1,"Need to improve 0-1",ROUND(L1314,0)&lt;=2,"Okay 1-2",ROUND(L1314,0)&lt;=3,"Good 2-3",ROUND(L1314,0)&lt;=4,"Great 3-4",ROUND(L1314,0)&lt;=5,"Excellent 4-5")</f>
        <v>Great 3-4</v>
      </c>
      <c r="Z1314" t="str">
        <f t="shared" si="20"/>
        <v>1000-2000</v>
      </c>
    </row>
    <row r="1315" spans="1:26" x14ac:dyDescent="0.3">
      <c r="A1315">
        <v>309475</v>
      </c>
      <c r="B1315" t="s">
        <v>2770</v>
      </c>
      <c r="C1315">
        <v>1</v>
      </c>
      <c r="D1315" t="s">
        <v>14</v>
      </c>
      <c r="E1315" t="s">
        <v>2771</v>
      </c>
      <c r="F1315" t="s">
        <v>21</v>
      </c>
      <c r="G1315" t="s">
        <v>21</v>
      </c>
      <c r="H1315" t="s">
        <v>16</v>
      </c>
      <c r="I1315">
        <v>3</v>
      </c>
      <c r="J1315">
        <v>210</v>
      </c>
      <c r="K1315">
        <v>1300</v>
      </c>
      <c r="L1315">
        <v>3.7</v>
      </c>
      <c r="M1315" t="s">
        <v>2295</v>
      </c>
      <c r="N1315" t="str">
        <f>SUBSTITUTE(Sheet1[[#This Row],[Datekey_Opening]],"_","-")</f>
        <v>2017-4-3</v>
      </c>
      <c r="O1315">
        <f>YEAR(Sheet1[[#This Row],[Date]])</f>
        <v>2017</v>
      </c>
      <c r="P1315" t="str">
        <f>LOOKUP(Sheet1[[#This Row],[CountryCode]],$AI$4:$AI$18,$AJ$4:$AJ$18)</f>
        <v>India</v>
      </c>
      <c r="Q1315">
        <f>MONTH(Sheet1[[#This Row],[Date]])</f>
        <v>4</v>
      </c>
      <c r="R1315" t="str">
        <f>TEXT(Sheet1[[#This Row],[Date]],"MMMM")</f>
        <v>April</v>
      </c>
      <c r="S1315" t="str">
        <f>TEXT(Sheet1[[#This Row],[Date]],"YYYY-MMM")</f>
        <v>2017-Apr</v>
      </c>
      <c r="T1315">
        <f>WEEKDAY(Sheet1[[#This Row],[Date]])</f>
        <v>2</v>
      </c>
      <c r="U1315" t="str">
        <f>TEXT(Sheet1[[#This Row],[Date]],"DDDD")</f>
        <v>Monday</v>
      </c>
      <c r="V1315" t="str">
        <f>"FM"&amp;MOD(MONTH(Sheet1[[#This Row],[Date]])-4,12)+1</f>
        <v>FM1</v>
      </c>
      <c r="W1315" t="str">
        <f>"Q"&amp;ROUNDUP(MONTH(Sheet1[[#This Row],[Date]])/3,0)</f>
        <v>Q2</v>
      </c>
      <c r="X1315" t="str">
        <f>"Q"&amp;INT(MOD(MONTH(Sheet1[[#This Row],[Date]])-4,12/3)+1)</f>
        <v>Q1</v>
      </c>
      <c r="Y1315" t="str" cm="1">
        <f t="array" ref="Y1315">_xlfn.IFS(ROUND(L1315,0)&lt;=1,"Need to improve 0-1",ROUND(L1315,0)&lt;=2,"Okay 1-2",ROUND(L1315,0)&lt;=3,"Good 2-3",ROUND(L1315,0)&lt;=4,"Great 3-4",ROUND(L1315,0)&lt;=5,"Excellent 4-5")</f>
        <v>Great 3-4</v>
      </c>
      <c r="Z1315" t="str">
        <f t="shared" si="20"/>
        <v>1000-2000</v>
      </c>
    </row>
    <row r="1316" spans="1:26" x14ac:dyDescent="0.3">
      <c r="A1316">
        <v>2786</v>
      </c>
      <c r="B1316" t="s">
        <v>2055</v>
      </c>
      <c r="C1316">
        <v>1</v>
      </c>
      <c r="D1316" t="s">
        <v>14</v>
      </c>
      <c r="E1316" t="s">
        <v>362</v>
      </c>
      <c r="F1316" t="s">
        <v>21</v>
      </c>
      <c r="G1316" t="s">
        <v>21</v>
      </c>
      <c r="H1316" t="s">
        <v>16</v>
      </c>
      <c r="I1316">
        <v>3</v>
      </c>
      <c r="J1316">
        <v>1971</v>
      </c>
      <c r="K1316">
        <v>1950</v>
      </c>
      <c r="L1316">
        <v>4.2</v>
      </c>
      <c r="M1316" t="s">
        <v>2772</v>
      </c>
      <c r="N1316" t="str">
        <f>SUBSTITUTE(Sheet1[[#This Row],[Datekey_Opening]],"_","-")</f>
        <v>2011-4-21</v>
      </c>
      <c r="O1316">
        <f>YEAR(Sheet1[[#This Row],[Date]])</f>
        <v>2011</v>
      </c>
      <c r="P1316" t="str">
        <f>LOOKUP(Sheet1[[#This Row],[CountryCode]],$AI$4:$AI$18,$AJ$4:$AJ$18)</f>
        <v>India</v>
      </c>
      <c r="Q1316">
        <f>MONTH(Sheet1[[#This Row],[Date]])</f>
        <v>4</v>
      </c>
      <c r="R1316" t="str">
        <f>TEXT(Sheet1[[#This Row],[Date]],"MMMM")</f>
        <v>April</v>
      </c>
      <c r="S1316" t="str">
        <f>TEXT(Sheet1[[#This Row],[Date]],"YYYY-MMM")</f>
        <v>2011-Apr</v>
      </c>
      <c r="T1316">
        <f>WEEKDAY(Sheet1[[#This Row],[Date]])</f>
        <v>5</v>
      </c>
      <c r="U1316" t="str">
        <f>TEXT(Sheet1[[#This Row],[Date]],"DDDD")</f>
        <v>Thursday</v>
      </c>
      <c r="V1316" t="str">
        <f>"FM"&amp;MOD(MONTH(Sheet1[[#This Row],[Date]])-4,12)+1</f>
        <v>FM1</v>
      </c>
      <c r="W1316" t="str">
        <f>"Q"&amp;ROUNDUP(MONTH(Sheet1[[#This Row],[Date]])/3,0)</f>
        <v>Q2</v>
      </c>
      <c r="X1316" t="str">
        <f>"Q"&amp;INT(MOD(MONTH(Sheet1[[#This Row],[Date]])-4,12/3)+1)</f>
        <v>Q1</v>
      </c>
      <c r="Y1316" t="str" cm="1">
        <f t="array" ref="Y1316">_xlfn.IFS(ROUND(L1316,0)&lt;=1,"Need to improve 0-1",ROUND(L1316,0)&lt;=2,"Okay 1-2",ROUND(L1316,0)&lt;=3,"Good 2-3",ROUND(L1316,0)&lt;=4,"Great 3-4",ROUND(L1316,0)&lt;=5,"Excellent 4-5")</f>
        <v>Great 3-4</v>
      </c>
      <c r="Z1316" t="str">
        <f t="shared" si="20"/>
        <v>1000-2000</v>
      </c>
    </row>
    <row r="1317" spans="1:26" x14ac:dyDescent="0.3">
      <c r="A1317">
        <v>18180080</v>
      </c>
      <c r="B1317" t="s">
        <v>2773</v>
      </c>
      <c r="C1317">
        <v>1</v>
      </c>
      <c r="D1317" t="s">
        <v>14</v>
      </c>
      <c r="E1317" t="s">
        <v>379</v>
      </c>
      <c r="F1317" t="s">
        <v>16</v>
      </c>
      <c r="G1317" t="s">
        <v>21</v>
      </c>
      <c r="H1317" t="s">
        <v>16</v>
      </c>
      <c r="I1317">
        <v>3</v>
      </c>
      <c r="J1317">
        <v>112</v>
      </c>
      <c r="K1317">
        <v>1100</v>
      </c>
      <c r="L1317">
        <v>4.5999999999999996</v>
      </c>
      <c r="M1317" t="s">
        <v>2774</v>
      </c>
      <c r="N1317" t="str">
        <f>SUBSTITUTE(Sheet1[[#This Row],[Datekey_Opening]],"_","-")</f>
        <v>2018-4-22</v>
      </c>
      <c r="O1317">
        <f>YEAR(Sheet1[[#This Row],[Date]])</f>
        <v>2018</v>
      </c>
      <c r="P1317" t="str">
        <f>LOOKUP(Sheet1[[#This Row],[CountryCode]],$AI$4:$AI$18,$AJ$4:$AJ$18)</f>
        <v>India</v>
      </c>
      <c r="Q1317">
        <f>MONTH(Sheet1[[#This Row],[Date]])</f>
        <v>4</v>
      </c>
      <c r="R1317" t="str">
        <f>TEXT(Sheet1[[#This Row],[Date]],"MMMM")</f>
        <v>April</v>
      </c>
      <c r="S1317" t="str">
        <f>TEXT(Sheet1[[#This Row],[Date]],"YYYY-MMM")</f>
        <v>2018-Apr</v>
      </c>
      <c r="T1317">
        <f>WEEKDAY(Sheet1[[#This Row],[Date]])</f>
        <v>1</v>
      </c>
      <c r="U1317" t="str">
        <f>TEXT(Sheet1[[#This Row],[Date]],"DDDD")</f>
        <v>Sunday</v>
      </c>
      <c r="V1317" t="str">
        <f>"FM"&amp;MOD(MONTH(Sheet1[[#This Row],[Date]])-4,12)+1</f>
        <v>FM1</v>
      </c>
      <c r="W1317" t="str">
        <f>"Q"&amp;ROUNDUP(MONTH(Sheet1[[#This Row],[Date]])/3,0)</f>
        <v>Q2</v>
      </c>
      <c r="X1317" t="str">
        <f>"Q"&amp;INT(MOD(MONTH(Sheet1[[#This Row],[Date]])-4,12/3)+1)</f>
        <v>Q1</v>
      </c>
      <c r="Y1317" t="str" cm="1">
        <f t="array" ref="Y1317">_xlfn.IFS(ROUND(L1317,0)&lt;=1,"Need to improve 0-1",ROUND(L1317,0)&lt;=2,"Okay 1-2",ROUND(L1317,0)&lt;=3,"Good 2-3",ROUND(L1317,0)&lt;=4,"Great 3-4",ROUND(L1317,0)&lt;=5,"Excellent 4-5")</f>
        <v>Excellent 4-5</v>
      </c>
      <c r="Z1317" t="str">
        <f t="shared" si="20"/>
        <v>1000-2000</v>
      </c>
    </row>
    <row r="1318" spans="1:26" x14ac:dyDescent="0.3">
      <c r="A1318">
        <v>18306530</v>
      </c>
      <c r="B1318" t="s">
        <v>2775</v>
      </c>
      <c r="C1318">
        <v>1</v>
      </c>
      <c r="D1318" t="s">
        <v>14</v>
      </c>
      <c r="E1318" t="s">
        <v>2564</v>
      </c>
      <c r="F1318" t="s">
        <v>21</v>
      </c>
      <c r="G1318" t="s">
        <v>21</v>
      </c>
      <c r="H1318" t="s">
        <v>16</v>
      </c>
      <c r="I1318">
        <v>3</v>
      </c>
      <c r="J1318">
        <v>489</v>
      </c>
      <c r="K1318">
        <v>1300</v>
      </c>
      <c r="L1318">
        <v>4</v>
      </c>
      <c r="M1318" t="s">
        <v>756</v>
      </c>
      <c r="N1318" t="str">
        <f>SUBSTITUTE(Sheet1[[#This Row],[Datekey_Opening]],"_","-")</f>
        <v>2017-4-6</v>
      </c>
      <c r="O1318">
        <f>YEAR(Sheet1[[#This Row],[Date]])</f>
        <v>2017</v>
      </c>
      <c r="P1318" t="str">
        <f>LOOKUP(Sheet1[[#This Row],[CountryCode]],$AI$4:$AI$18,$AJ$4:$AJ$18)</f>
        <v>India</v>
      </c>
      <c r="Q1318">
        <f>MONTH(Sheet1[[#This Row],[Date]])</f>
        <v>4</v>
      </c>
      <c r="R1318" t="str">
        <f>TEXT(Sheet1[[#This Row],[Date]],"MMMM")</f>
        <v>April</v>
      </c>
      <c r="S1318" t="str">
        <f>TEXT(Sheet1[[#This Row],[Date]],"YYYY-MMM")</f>
        <v>2017-Apr</v>
      </c>
      <c r="T1318">
        <f>WEEKDAY(Sheet1[[#This Row],[Date]])</f>
        <v>5</v>
      </c>
      <c r="U1318" t="str">
        <f>TEXT(Sheet1[[#This Row],[Date]],"DDDD")</f>
        <v>Thursday</v>
      </c>
      <c r="V1318" t="str">
        <f>"FM"&amp;MOD(MONTH(Sheet1[[#This Row],[Date]])-4,12)+1</f>
        <v>FM1</v>
      </c>
      <c r="W1318" t="str">
        <f>"Q"&amp;ROUNDUP(MONTH(Sheet1[[#This Row],[Date]])/3,0)</f>
        <v>Q2</v>
      </c>
      <c r="X1318" t="str">
        <f>"Q"&amp;INT(MOD(MONTH(Sheet1[[#This Row],[Date]])-4,12/3)+1)</f>
        <v>Q1</v>
      </c>
      <c r="Y1318" t="str" cm="1">
        <f t="array" ref="Y1318">_xlfn.IFS(ROUND(L1318,0)&lt;=1,"Need to improve 0-1",ROUND(L1318,0)&lt;=2,"Okay 1-2",ROUND(L1318,0)&lt;=3,"Good 2-3",ROUND(L1318,0)&lt;=4,"Great 3-4",ROUND(L1318,0)&lt;=5,"Excellent 4-5")</f>
        <v>Great 3-4</v>
      </c>
      <c r="Z1318" t="str">
        <f t="shared" si="20"/>
        <v>1000-2000</v>
      </c>
    </row>
    <row r="1319" spans="1:26" x14ac:dyDescent="0.3">
      <c r="A1319">
        <v>8817</v>
      </c>
      <c r="B1319" t="s">
        <v>2776</v>
      </c>
      <c r="C1319">
        <v>1</v>
      </c>
      <c r="D1319" t="s">
        <v>14</v>
      </c>
      <c r="E1319" t="s">
        <v>379</v>
      </c>
      <c r="F1319" t="s">
        <v>21</v>
      </c>
      <c r="G1319" t="s">
        <v>16</v>
      </c>
      <c r="H1319" t="s">
        <v>16</v>
      </c>
      <c r="I1319">
        <v>3</v>
      </c>
      <c r="J1319">
        <v>31</v>
      </c>
      <c r="K1319">
        <v>1600</v>
      </c>
      <c r="L1319">
        <v>3.2</v>
      </c>
      <c r="M1319" t="s">
        <v>2777</v>
      </c>
      <c r="N1319" t="str">
        <f>SUBSTITUTE(Sheet1[[#This Row],[Datekey_Opening]],"_","-")</f>
        <v>2015-4-23</v>
      </c>
      <c r="O1319">
        <f>YEAR(Sheet1[[#This Row],[Date]])</f>
        <v>2015</v>
      </c>
      <c r="P1319" t="str">
        <f>LOOKUP(Sheet1[[#This Row],[CountryCode]],$AI$4:$AI$18,$AJ$4:$AJ$18)</f>
        <v>India</v>
      </c>
      <c r="Q1319">
        <f>MONTH(Sheet1[[#This Row],[Date]])</f>
        <v>4</v>
      </c>
      <c r="R1319" t="str">
        <f>TEXT(Sheet1[[#This Row],[Date]],"MMMM")</f>
        <v>April</v>
      </c>
      <c r="S1319" t="str">
        <f>TEXT(Sheet1[[#This Row],[Date]],"YYYY-MMM")</f>
        <v>2015-Apr</v>
      </c>
      <c r="T1319">
        <f>WEEKDAY(Sheet1[[#This Row],[Date]])</f>
        <v>5</v>
      </c>
      <c r="U1319" t="str">
        <f>TEXT(Sheet1[[#This Row],[Date]],"DDDD")</f>
        <v>Thursday</v>
      </c>
      <c r="V1319" t="str">
        <f>"FM"&amp;MOD(MONTH(Sheet1[[#This Row],[Date]])-4,12)+1</f>
        <v>FM1</v>
      </c>
      <c r="W1319" t="str">
        <f>"Q"&amp;ROUNDUP(MONTH(Sheet1[[#This Row],[Date]])/3,0)</f>
        <v>Q2</v>
      </c>
      <c r="X1319" t="str">
        <f>"Q"&amp;INT(MOD(MONTH(Sheet1[[#This Row],[Date]])-4,12/3)+1)</f>
        <v>Q1</v>
      </c>
      <c r="Y1319" t="str" cm="1">
        <f t="array" ref="Y1319">_xlfn.IFS(ROUND(L1319,0)&lt;=1,"Need to improve 0-1",ROUND(L1319,0)&lt;=2,"Okay 1-2",ROUND(L1319,0)&lt;=3,"Good 2-3",ROUND(L1319,0)&lt;=4,"Great 3-4",ROUND(L1319,0)&lt;=5,"Excellent 4-5")</f>
        <v>Good 2-3</v>
      </c>
      <c r="Z1319" t="str">
        <f t="shared" si="20"/>
        <v>1000-2000</v>
      </c>
    </row>
    <row r="1320" spans="1:26" x14ac:dyDescent="0.3">
      <c r="A1320">
        <v>3238</v>
      </c>
      <c r="B1320" t="s">
        <v>2778</v>
      </c>
      <c r="C1320">
        <v>1</v>
      </c>
      <c r="D1320" t="s">
        <v>14</v>
      </c>
      <c r="E1320" t="s">
        <v>362</v>
      </c>
      <c r="F1320" t="s">
        <v>21</v>
      </c>
      <c r="G1320" t="s">
        <v>16</v>
      </c>
      <c r="H1320" t="s">
        <v>16</v>
      </c>
      <c r="I1320">
        <v>3</v>
      </c>
      <c r="J1320">
        <v>10</v>
      </c>
      <c r="K1320">
        <v>1650</v>
      </c>
      <c r="L1320">
        <v>2.9</v>
      </c>
      <c r="M1320" t="s">
        <v>222</v>
      </c>
      <c r="N1320" t="str">
        <f>SUBSTITUTE(Sheet1[[#This Row],[Datekey_Opening]],"_","-")</f>
        <v>2012-3-11</v>
      </c>
      <c r="O1320">
        <f>YEAR(Sheet1[[#This Row],[Date]])</f>
        <v>2012</v>
      </c>
      <c r="P1320" t="str">
        <f>LOOKUP(Sheet1[[#This Row],[CountryCode]],$AI$4:$AI$18,$AJ$4:$AJ$18)</f>
        <v>India</v>
      </c>
      <c r="Q1320">
        <f>MONTH(Sheet1[[#This Row],[Date]])</f>
        <v>3</v>
      </c>
      <c r="R1320" t="str">
        <f>TEXT(Sheet1[[#This Row],[Date]],"MMMM")</f>
        <v>March</v>
      </c>
      <c r="S1320" t="str">
        <f>TEXT(Sheet1[[#This Row],[Date]],"YYYY-MMM")</f>
        <v>2012-Mar</v>
      </c>
      <c r="T1320">
        <f>WEEKDAY(Sheet1[[#This Row],[Date]])</f>
        <v>1</v>
      </c>
      <c r="U1320" t="str">
        <f>TEXT(Sheet1[[#This Row],[Date]],"DDDD")</f>
        <v>Sunday</v>
      </c>
      <c r="V1320" t="str">
        <f>"FM"&amp;MOD(MONTH(Sheet1[[#This Row],[Date]])-4,12)+1</f>
        <v>FM12</v>
      </c>
      <c r="W1320" t="str">
        <f>"Q"&amp;ROUNDUP(MONTH(Sheet1[[#This Row],[Date]])/3,0)</f>
        <v>Q1</v>
      </c>
      <c r="X1320" t="str">
        <f>"Q"&amp;INT(MOD(MONTH(Sheet1[[#This Row],[Date]])-4,12/3)+1)</f>
        <v>Q4</v>
      </c>
      <c r="Y1320" t="str" cm="1">
        <f t="array" ref="Y1320">_xlfn.IFS(ROUND(L1320,0)&lt;=1,"Need to improve 0-1",ROUND(L1320,0)&lt;=2,"Okay 1-2",ROUND(L1320,0)&lt;=3,"Good 2-3",ROUND(L1320,0)&lt;=4,"Great 3-4",ROUND(L1320,0)&lt;=5,"Excellent 4-5")</f>
        <v>Good 2-3</v>
      </c>
      <c r="Z1320" t="str">
        <f t="shared" si="20"/>
        <v>1000-2000</v>
      </c>
    </row>
    <row r="1321" spans="1:26" x14ac:dyDescent="0.3">
      <c r="A1321">
        <v>1055</v>
      </c>
      <c r="B1321" t="s">
        <v>2779</v>
      </c>
      <c r="C1321">
        <v>1</v>
      </c>
      <c r="D1321" t="s">
        <v>14</v>
      </c>
      <c r="E1321" t="s">
        <v>2780</v>
      </c>
      <c r="F1321" t="s">
        <v>21</v>
      </c>
      <c r="G1321" t="s">
        <v>21</v>
      </c>
      <c r="H1321" t="s">
        <v>16</v>
      </c>
      <c r="I1321">
        <v>3</v>
      </c>
      <c r="J1321">
        <v>126</v>
      </c>
      <c r="K1321">
        <v>1200</v>
      </c>
      <c r="L1321">
        <v>3</v>
      </c>
      <c r="M1321" t="s">
        <v>1933</v>
      </c>
      <c r="N1321" t="str">
        <f>SUBSTITUTE(Sheet1[[#This Row],[Datekey_Opening]],"_","-")</f>
        <v>2017-3-26</v>
      </c>
      <c r="O1321">
        <f>YEAR(Sheet1[[#This Row],[Date]])</f>
        <v>2017</v>
      </c>
      <c r="P1321" t="str">
        <f>LOOKUP(Sheet1[[#This Row],[CountryCode]],$AI$4:$AI$18,$AJ$4:$AJ$18)</f>
        <v>India</v>
      </c>
      <c r="Q1321">
        <f>MONTH(Sheet1[[#This Row],[Date]])</f>
        <v>3</v>
      </c>
      <c r="R1321" t="str">
        <f>TEXT(Sheet1[[#This Row],[Date]],"MMMM")</f>
        <v>March</v>
      </c>
      <c r="S1321" t="str">
        <f>TEXT(Sheet1[[#This Row],[Date]],"YYYY-MMM")</f>
        <v>2017-Mar</v>
      </c>
      <c r="T1321">
        <f>WEEKDAY(Sheet1[[#This Row],[Date]])</f>
        <v>1</v>
      </c>
      <c r="U1321" t="str">
        <f>TEXT(Sheet1[[#This Row],[Date]],"DDDD")</f>
        <v>Sunday</v>
      </c>
      <c r="V1321" t="str">
        <f>"FM"&amp;MOD(MONTH(Sheet1[[#This Row],[Date]])-4,12)+1</f>
        <v>FM12</v>
      </c>
      <c r="W1321" t="str">
        <f>"Q"&amp;ROUNDUP(MONTH(Sheet1[[#This Row],[Date]])/3,0)</f>
        <v>Q1</v>
      </c>
      <c r="X1321" t="str">
        <f>"Q"&amp;INT(MOD(MONTH(Sheet1[[#This Row],[Date]])-4,12/3)+1)</f>
        <v>Q4</v>
      </c>
      <c r="Y1321" t="str" cm="1">
        <f t="array" ref="Y1321">_xlfn.IFS(ROUND(L1321,0)&lt;=1,"Need to improve 0-1",ROUND(L1321,0)&lt;=2,"Okay 1-2",ROUND(L1321,0)&lt;=3,"Good 2-3",ROUND(L1321,0)&lt;=4,"Great 3-4",ROUND(L1321,0)&lt;=5,"Excellent 4-5")</f>
        <v>Good 2-3</v>
      </c>
      <c r="Z1321" t="str">
        <f t="shared" si="20"/>
        <v>1000-2000</v>
      </c>
    </row>
    <row r="1322" spans="1:26" x14ac:dyDescent="0.3">
      <c r="A1322">
        <v>2437</v>
      </c>
      <c r="B1322" t="s">
        <v>2781</v>
      </c>
      <c r="C1322">
        <v>1</v>
      </c>
      <c r="D1322" t="s">
        <v>14</v>
      </c>
      <c r="E1322" t="s">
        <v>456</v>
      </c>
      <c r="F1322" t="s">
        <v>21</v>
      </c>
      <c r="G1322" t="s">
        <v>21</v>
      </c>
      <c r="H1322" t="s">
        <v>16</v>
      </c>
      <c r="I1322">
        <v>3</v>
      </c>
      <c r="J1322">
        <v>245</v>
      </c>
      <c r="K1322">
        <v>1500</v>
      </c>
      <c r="L1322">
        <v>3.9</v>
      </c>
      <c r="M1322" t="s">
        <v>2782</v>
      </c>
      <c r="N1322" t="str">
        <f>SUBSTITUTE(Sheet1[[#This Row],[Datekey_Opening]],"_","-")</f>
        <v>2014-3-18</v>
      </c>
      <c r="O1322">
        <f>YEAR(Sheet1[[#This Row],[Date]])</f>
        <v>2014</v>
      </c>
      <c r="P1322" t="str">
        <f>LOOKUP(Sheet1[[#This Row],[CountryCode]],$AI$4:$AI$18,$AJ$4:$AJ$18)</f>
        <v>India</v>
      </c>
      <c r="Q1322">
        <f>MONTH(Sheet1[[#This Row],[Date]])</f>
        <v>3</v>
      </c>
      <c r="R1322" t="str">
        <f>TEXT(Sheet1[[#This Row],[Date]],"MMMM")</f>
        <v>March</v>
      </c>
      <c r="S1322" t="str">
        <f>TEXT(Sheet1[[#This Row],[Date]],"YYYY-MMM")</f>
        <v>2014-Mar</v>
      </c>
      <c r="T1322">
        <f>WEEKDAY(Sheet1[[#This Row],[Date]])</f>
        <v>3</v>
      </c>
      <c r="U1322" t="str">
        <f>TEXT(Sheet1[[#This Row],[Date]],"DDDD")</f>
        <v>Tuesday</v>
      </c>
      <c r="V1322" t="str">
        <f>"FM"&amp;MOD(MONTH(Sheet1[[#This Row],[Date]])-4,12)+1</f>
        <v>FM12</v>
      </c>
      <c r="W1322" t="str">
        <f>"Q"&amp;ROUNDUP(MONTH(Sheet1[[#This Row],[Date]])/3,0)</f>
        <v>Q1</v>
      </c>
      <c r="X1322" t="str">
        <f>"Q"&amp;INT(MOD(MONTH(Sheet1[[#This Row],[Date]])-4,12/3)+1)</f>
        <v>Q4</v>
      </c>
      <c r="Y1322" t="str" cm="1">
        <f t="array" ref="Y1322">_xlfn.IFS(ROUND(L1322,0)&lt;=1,"Need to improve 0-1",ROUND(L1322,0)&lt;=2,"Okay 1-2",ROUND(L1322,0)&lt;=3,"Good 2-3",ROUND(L1322,0)&lt;=4,"Great 3-4",ROUND(L1322,0)&lt;=5,"Excellent 4-5")</f>
        <v>Great 3-4</v>
      </c>
      <c r="Z1322" t="str">
        <f t="shared" si="20"/>
        <v>1000-2000</v>
      </c>
    </row>
    <row r="1323" spans="1:26" x14ac:dyDescent="0.3">
      <c r="A1323">
        <v>730</v>
      </c>
      <c r="B1323" t="s">
        <v>2783</v>
      </c>
      <c r="C1323">
        <v>1</v>
      </c>
      <c r="D1323" t="s">
        <v>14</v>
      </c>
      <c r="E1323" t="s">
        <v>2784</v>
      </c>
      <c r="F1323" t="s">
        <v>21</v>
      </c>
      <c r="G1323" t="s">
        <v>21</v>
      </c>
      <c r="H1323" t="s">
        <v>16</v>
      </c>
      <c r="I1323">
        <v>3</v>
      </c>
      <c r="J1323">
        <v>208</v>
      </c>
      <c r="K1323">
        <v>1500</v>
      </c>
      <c r="L1323">
        <v>3.5</v>
      </c>
      <c r="M1323" t="s">
        <v>2785</v>
      </c>
      <c r="N1323" t="str">
        <f>SUBSTITUTE(Sheet1[[#This Row],[Datekey_Opening]],"_","-")</f>
        <v>2016-3-16</v>
      </c>
      <c r="O1323">
        <f>YEAR(Sheet1[[#This Row],[Date]])</f>
        <v>2016</v>
      </c>
      <c r="P1323" t="str">
        <f>LOOKUP(Sheet1[[#This Row],[CountryCode]],$AI$4:$AI$18,$AJ$4:$AJ$18)</f>
        <v>India</v>
      </c>
      <c r="Q1323">
        <f>MONTH(Sheet1[[#This Row],[Date]])</f>
        <v>3</v>
      </c>
      <c r="R1323" t="str">
        <f>TEXT(Sheet1[[#This Row],[Date]],"MMMM")</f>
        <v>March</v>
      </c>
      <c r="S1323" t="str">
        <f>TEXT(Sheet1[[#This Row],[Date]],"YYYY-MMM")</f>
        <v>2016-Mar</v>
      </c>
      <c r="T1323">
        <f>WEEKDAY(Sheet1[[#This Row],[Date]])</f>
        <v>4</v>
      </c>
      <c r="U1323" t="str">
        <f>TEXT(Sheet1[[#This Row],[Date]],"DDDD")</f>
        <v>Wednesday</v>
      </c>
      <c r="V1323" t="str">
        <f>"FM"&amp;MOD(MONTH(Sheet1[[#This Row],[Date]])-4,12)+1</f>
        <v>FM12</v>
      </c>
      <c r="W1323" t="str">
        <f>"Q"&amp;ROUNDUP(MONTH(Sheet1[[#This Row],[Date]])/3,0)</f>
        <v>Q1</v>
      </c>
      <c r="X1323" t="str">
        <f>"Q"&amp;INT(MOD(MONTH(Sheet1[[#This Row],[Date]])-4,12/3)+1)</f>
        <v>Q4</v>
      </c>
      <c r="Y1323" t="str" cm="1">
        <f t="array" ref="Y1323">_xlfn.IFS(ROUND(L1323,0)&lt;=1,"Need to improve 0-1",ROUND(L1323,0)&lt;=2,"Okay 1-2",ROUND(L1323,0)&lt;=3,"Good 2-3",ROUND(L1323,0)&lt;=4,"Great 3-4",ROUND(L1323,0)&lt;=5,"Excellent 4-5")</f>
        <v>Great 3-4</v>
      </c>
      <c r="Z1323" t="str">
        <f t="shared" si="20"/>
        <v>1000-2000</v>
      </c>
    </row>
    <row r="1324" spans="1:26" x14ac:dyDescent="0.3">
      <c r="A1324">
        <v>18350143</v>
      </c>
      <c r="B1324" t="s">
        <v>2786</v>
      </c>
      <c r="C1324">
        <v>1</v>
      </c>
      <c r="D1324" t="s">
        <v>14</v>
      </c>
      <c r="E1324" t="s">
        <v>362</v>
      </c>
      <c r="F1324" t="s">
        <v>21</v>
      </c>
      <c r="G1324" t="s">
        <v>21</v>
      </c>
      <c r="H1324" t="s">
        <v>16</v>
      </c>
      <c r="I1324">
        <v>3</v>
      </c>
      <c r="J1324">
        <v>183</v>
      </c>
      <c r="K1324">
        <v>1500</v>
      </c>
      <c r="L1324">
        <v>4</v>
      </c>
      <c r="M1324" t="s">
        <v>2787</v>
      </c>
      <c r="N1324" t="str">
        <f>SUBSTITUTE(Sheet1[[#This Row],[Datekey_Opening]],"_","-")</f>
        <v>2015-3-20</v>
      </c>
      <c r="O1324">
        <f>YEAR(Sheet1[[#This Row],[Date]])</f>
        <v>2015</v>
      </c>
      <c r="P1324" t="str">
        <f>LOOKUP(Sheet1[[#This Row],[CountryCode]],$AI$4:$AI$18,$AJ$4:$AJ$18)</f>
        <v>India</v>
      </c>
      <c r="Q1324">
        <f>MONTH(Sheet1[[#This Row],[Date]])</f>
        <v>3</v>
      </c>
      <c r="R1324" t="str">
        <f>TEXT(Sheet1[[#This Row],[Date]],"MMMM")</f>
        <v>March</v>
      </c>
      <c r="S1324" t="str">
        <f>TEXT(Sheet1[[#This Row],[Date]],"YYYY-MMM")</f>
        <v>2015-Mar</v>
      </c>
      <c r="T1324">
        <f>WEEKDAY(Sheet1[[#This Row],[Date]])</f>
        <v>6</v>
      </c>
      <c r="U1324" t="str">
        <f>TEXT(Sheet1[[#This Row],[Date]],"DDDD")</f>
        <v>Friday</v>
      </c>
      <c r="V1324" t="str">
        <f>"FM"&amp;MOD(MONTH(Sheet1[[#This Row],[Date]])-4,12)+1</f>
        <v>FM12</v>
      </c>
      <c r="W1324" t="str">
        <f>"Q"&amp;ROUNDUP(MONTH(Sheet1[[#This Row],[Date]])/3,0)</f>
        <v>Q1</v>
      </c>
      <c r="X1324" t="str">
        <f>"Q"&amp;INT(MOD(MONTH(Sheet1[[#This Row],[Date]])-4,12/3)+1)</f>
        <v>Q4</v>
      </c>
      <c r="Y1324" t="str" cm="1">
        <f t="array" ref="Y1324">_xlfn.IFS(ROUND(L1324,0)&lt;=1,"Need to improve 0-1",ROUND(L1324,0)&lt;=2,"Okay 1-2",ROUND(L1324,0)&lt;=3,"Good 2-3",ROUND(L1324,0)&lt;=4,"Great 3-4",ROUND(L1324,0)&lt;=5,"Excellent 4-5")</f>
        <v>Great 3-4</v>
      </c>
      <c r="Z1324" t="str">
        <f t="shared" si="20"/>
        <v>1000-2000</v>
      </c>
    </row>
    <row r="1325" spans="1:26" x14ac:dyDescent="0.3">
      <c r="A1325">
        <v>312567</v>
      </c>
      <c r="B1325" t="s">
        <v>2788</v>
      </c>
      <c r="C1325">
        <v>1</v>
      </c>
      <c r="D1325" t="s">
        <v>14</v>
      </c>
      <c r="E1325" t="s">
        <v>2789</v>
      </c>
      <c r="F1325" t="s">
        <v>21</v>
      </c>
      <c r="G1325" t="s">
        <v>21</v>
      </c>
      <c r="H1325" t="s">
        <v>16</v>
      </c>
      <c r="I1325">
        <v>3</v>
      </c>
      <c r="J1325">
        <v>460</v>
      </c>
      <c r="K1325">
        <v>1650</v>
      </c>
      <c r="L1325">
        <v>4</v>
      </c>
      <c r="M1325" t="s">
        <v>2790</v>
      </c>
      <c r="N1325" t="str">
        <f>SUBSTITUTE(Sheet1[[#This Row],[Datekey_Opening]],"_","-")</f>
        <v>2015-3-22</v>
      </c>
      <c r="O1325">
        <f>YEAR(Sheet1[[#This Row],[Date]])</f>
        <v>2015</v>
      </c>
      <c r="P1325" t="str">
        <f>LOOKUP(Sheet1[[#This Row],[CountryCode]],$AI$4:$AI$18,$AJ$4:$AJ$18)</f>
        <v>India</v>
      </c>
      <c r="Q1325">
        <f>MONTH(Sheet1[[#This Row],[Date]])</f>
        <v>3</v>
      </c>
      <c r="R1325" t="str">
        <f>TEXT(Sheet1[[#This Row],[Date]],"MMMM")</f>
        <v>March</v>
      </c>
      <c r="S1325" t="str">
        <f>TEXT(Sheet1[[#This Row],[Date]],"YYYY-MMM")</f>
        <v>2015-Mar</v>
      </c>
      <c r="T1325">
        <f>WEEKDAY(Sheet1[[#This Row],[Date]])</f>
        <v>1</v>
      </c>
      <c r="U1325" t="str">
        <f>TEXT(Sheet1[[#This Row],[Date]],"DDDD")</f>
        <v>Sunday</v>
      </c>
      <c r="V1325" t="str">
        <f>"FM"&amp;MOD(MONTH(Sheet1[[#This Row],[Date]])-4,12)+1</f>
        <v>FM12</v>
      </c>
      <c r="W1325" t="str">
        <f>"Q"&amp;ROUNDUP(MONTH(Sheet1[[#This Row],[Date]])/3,0)</f>
        <v>Q1</v>
      </c>
      <c r="X1325" t="str">
        <f>"Q"&amp;INT(MOD(MONTH(Sheet1[[#This Row],[Date]])-4,12/3)+1)</f>
        <v>Q4</v>
      </c>
      <c r="Y1325" t="str" cm="1">
        <f t="array" ref="Y1325">_xlfn.IFS(ROUND(L1325,0)&lt;=1,"Need to improve 0-1",ROUND(L1325,0)&lt;=2,"Okay 1-2",ROUND(L1325,0)&lt;=3,"Good 2-3",ROUND(L1325,0)&lt;=4,"Great 3-4",ROUND(L1325,0)&lt;=5,"Excellent 4-5")</f>
        <v>Great 3-4</v>
      </c>
      <c r="Z1325" t="str">
        <f t="shared" si="20"/>
        <v>1000-2000</v>
      </c>
    </row>
    <row r="1326" spans="1:26" x14ac:dyDescent="0.3">
      <c r="A1326">
        <v>3192</v>
      </c>
      <c r="B1326" t="s">
        <v>2508</v>
      </c>
      <c r="C1326">
        <v>1</v>
      </c>
      <c r="D1326" t="s">
        <v>14</v>
      </c>
      <c r="E1326" t="s">
        <v>2509</v>
      </c>
      <c r="F1326" t="s">
        <v>16</v>
      </c>
      <c r="G1326" t="s">
        <v>16</v>
      </c>
      <c r="H1326" t="s">
        <v>16</v>
      </c>
      <c r="I1326">
        <v>3</v>
      </c>
      <c r="J1326">
        <v>2777</v>
      </c>
      <c r="K1326">
        <v>1500</v>
      </c>
      <c r="L1326">
        <v>4.4000000000000004</v>
      </c>
      <c r="M1326" t="s">
        <v>2791</v>
      </c>
      <c r="N1326" t="str">
        <f>SUBSTITUTE(Sheet1[[#This Row],[Datekey_Opening]],"_","-")</f>
        <v>2016-3-4</v>
      </c>
      <c r="O1326">
        <f>YEAR(Sheet1[[#This Row],[Date]])</f>
        <v>2016</v>
      </c>
      <c r="P1326" t="str">
        <f>LOOKUP(Sheet1[[#This Row],[CountryCode]],$AI$4:$AI$18,$AJ$4:$AJ$18)</f>
        <v>India</v>
      </c>
      <c r="Q1326">
        <f>MONTH(Sheet1[[#This Row],[Date]])</f>
        <v>3</v>
      </c>
      <c r="R1326" t="str">
        <f>TEXT(Sheet1[[#This Row],[Date]],"MMMM")</f>
        <v>March</v>
      </c>
      <c r="S1326" t="str">
        <f>TEXT(Sheet1[[#This Row],[Date]],"YYYY-MMM")</f>
        <v>2016-Mar</v>
      </c>
      <c r="T1326">
        <f>WEEKDAY(Sheet1[[#This Row],[Date]])</f>
        <v>6</v>
      </c>
      <c r="U1326" t="str">
        <f>TEXT(Sheet1[[#This Row],[Date]],"DDDD")</f>
        <v>Friday</v>
      </c>
      <c r="V1326" t="str">
        <f>"FM"&amp;MOD(MONTH(Sheet1[[#This Row],[Date]])-4,12)+1</f>
        <v>FM12</v>
      </c>
      <c r="W1326" t="str">
        <f>"Q"&amp;ROUNDUP(MONTH(Sheet1[[#This Row],[Date]])/3,0)</f>
        <v>Q1</v>
      </c>
      <c r="X1326" t="str">
        <f>"Q"&amp;INT(MOD(MONTH(Sheet1[[#This Row],[Date]])-4,12/3)+1)</f>
        <v>Q4</v>
      </c>
      <c r="Y1326" t="str" cm="1">
        <f t="array" ref="Y1326">_xlfn.IFS(ROUND(L1326,0)&lt;=1,"Need to improve 0-1",ROUND(L1326,0)&lt;=2,"Okay 1-2",ROUND(L1326,0)&lt;=3,"Good 2-3",ROUND(L1326,0)&lt;=4,"Great 3-4",ROUND(L1326,0)&lt;=5,"Excellent 4-5")</f>
        <v>Great 3-4</v>
      </c>
      <c r="Z1326" t="str">
        <f t="shared" si="20"/>
        <v>1000-2000</v>
      </c>
    </row>
    <row r="1327" spans="1:26" x14ac:dyDescent="0.3">
      <c r="A1327">
        <v>18128883</v>
      </c>
      <c r="B1327" t="s">
        <v>2792</v>
      </c>
      <c r="C1327">
        <v>1</v>
      </c>
      <c r="D1327" t="s">
        <v>14</v>
      </c>
      <c r="E1327" t="s">
        <v>2793</v>
      </c>
      <c r="F1327" t="s">
        <v>21</v>
      </c>
      <c r="G1327" t="s">
        <v>16</v>
      </c>
      <c r="H1327" t="s">
        <v>16</v>
      </c>
      <c r="I1327">
        <v>3</v>
      </c>
      <c r="J1327">
        <v>234</v>
      </c>
      <c r="K1327">
        <v>1800</v>
      </c>
      <c r="L1327">
        <v>3.7</v>
      </c>
      <c r="M1327" t="s">
        <v>2220</v>
      </c>
      <c r="N1327" t="str">
        <f>SUBSTITUTE(Sheet1[[#This Row],[Datekey_Opening]],"_","-")</f>
        <v>2014-3-27</v>
      </c>
      <c r="O1327">
        <f>YEAR(Sheet1[[#This Row],[Date]])</f>
        <v>2014</v>
      </c>
      <c r="P1327" t="str">
        <f>LOOKUP(Sheet1[[#This Row],[CountryCode]],$AI$4:$AI$18,$AJ$4:$AJ$18)</f>
        <v>India</v>
      </c>
      <c r="Q1327">
        <f>MONTH(Sheet1[[#This Row],[Date]])</f>
        <v>3</v>
      </c>
      <c r="R1327" t="str">
        <f>TEXT(Sheet1[[#This Row],[Date]],"MMMM")</f>
        <v>March</v>
      </c>
      <c r="S1327" t="str">
        <f>TEXT(Sheet1[[#This Row],[Date]],"YYYY-MMM")</f>
        <v>2014-Mar</v>
      </c>
      <c r="T1327">
        <f>WEEKDAY(Sheet1[[#This Row],[Date]])</f>
        <v>5</v>
      </c>
      <c r="U1327" t="str">
        <f>TEXT(Sheet1[[#This Row],[Date]],"DDDD")</f>
        <v>Thursday</v>
      </c>
      <c r="V1327" t="str">
        <f>"FM"&amp;MOD(MONTH(Sheet1[[#This Row],[Date]])-4,12)+1</f>
        <v>FM12</v>
      </c>
      <c r="W1327" t="str">
        <f>"Q"&amp;ROUNDUP(MONTH(Sheet1[[#This Row],[Date]])/3,0)</f>
        <v>Q1</v>
      </c>
      <c r="X1327" t="str">
        <f>"Q"&amp;INT(MOD(MONTH(Sheet1[[#This Row],[Date]])-4,12/3)+1)</f>
        <v>Q4</v>
      </c>
      <c r="Y1327" t="str" cm="1">
        <f t="array" ref="Y1327">_xlfn.IFS(ROUND(L1327,0)&lt;=1,"Need to improve 0-1",ROUND(L1327,0)&lt;=2,"Okay 1-2",ROUND(L1327,0)&lt;=3,"Good 2-3",ROUND(L1327,0)&lt;=4,"Great 3-4",ROUND(L1327,0)&lt;=5,"Excellent 4-5")</f>
        <v>Great 3-4</v>
      </c>
      <c r="Z1327" t="str">
        <f t="shared" si="20"/>
        <v>1000-2000</v>
      </c>
    </row>
    <row r="1328" spans="1:26" x14ac:dyDescent="0.3">
      <c r="A1328">
        <v>18386761</v>
      </c>
      <c r="B1328" t="s">
        <v>2794</v>
      </c>
      <c r="C1328">
        <v>1</v>
      </c>
      <c r="D1328" t="s">
        <v>14</v>
      </c>
      <c r="E1328" t="s">
        <v>2216</v>
      </c>
      <c r="F1328" t="s">
        <v>21</v>
      </c>
      <c r="G1328" t="s">
        <v>21</v>
      </c>
      <c r="H1328" t="s">
        <v>16</v>
      </c>
      <c r="I1328">
        <v>3</v>
      </c>
      <c r="J1328">
        <v>68</v>
      </c>
      <c r="K1328">
        <v>1400</v>
      </c>
      <c r="L1328">
        <v>4.0999999999999996</v>
      </c>
      <c r="M1328" t="s">
        <v>781</v>
      </c>
      <c r="N1328" t="str">
        <f>SUBSTITUTE(Sheet1[[#This Row],[Datekey_Opening]],"_","-")</f>
        <v>2014-3-11</v>
      </c>
      <c r="O1328">
        <f>YEAR(Sheet1[[#This Row],[Date]])</f>
        <v>2014</v>
      </c>
      <c r="P1328" t="str">
        <f>LOOKUP(Sheet1[[#This Row],[CountryCode]],$AI$4:$AI$18,$AJ$4:$AJ$18)</f>
        <v>India</v>
      </c>
      <c r="Q1328">
        <f>MONTH(Sheet1[[#This Row],[Date]])</f>
        <v>3</v>
      </c>
      <c r="R1328" t="str">
        <f>TEXT(Sheet1[[#This Row],[Date]],"MMMM")</f>
        <v>March</v>
      </c>
      <c r="S1328" t="str">
        <f>TEXT(Sheet1[[#This Row],[Date]],"YYYY-MMM")</f>
        <v>2014-Mar</v>
      </c>
      <c r="T1328">
        <f>WEEKDAY(Sheet1[[#This Row],[Date]])</f>
        <v>3</v>
      </c>
      <c r="U1328" t="str">
        <f>TEXT(Sheet1[[#This Row],[Date]],"DDDD")</f>
        <v>Tuesday</v>
      </c>
      <c r="V1328" t="str">
        <f>"FM"&amp;MOD(MONTH(Sheet1[[#This Row],[Date]])-4,12)+1</f>
        <v>FM12</v>
      </c>
      <c r="W1328" t="str">
        <f>"Q"&amp;ROUNDUP(MONTH(Sheet1[[#This Row],[Date]])/3,0)</f>
        <v>Q1</v>
      </c>
      <c r="X1328" t="str">
        <f>"Q"&amp;INT(MOD(MONTH(Sheet1[[#This Row],[Date]])-4,12/3)+1)</f>
        <v>Q4</v>
      </c>
      <c r="Y1328" t="str" cm="1">
        <f t="array" ref="Y1328">_xlfn.IFS(ROUND(L1328,0)&lt;=1,"Need to improve 0-1",ROUND(L1328,0)&lt;=2,"Okay 1-2",ROUND(L1328,0)&lt;=3,"Good 2-3",ROUND(L1328,0)&lt;=4,"Great 3-4",ROUND(L1328,0)&lt;=5,"Excellent 4-5")</f>
        <v>Great 3-4</v>
      </c>
      <c r="Z1328" t="str">
        <f t="shared" si="20"/>
        <v>1000-2000</v>
      </c>
    </row>
    <row r="1329" spans="1:26" x14ac:dyDescent="0.3">
      <c r="A1329">
        <v>306264</v>
      </c>
      <c r="B1329" t="s">
        <v>2795</v>
      </c>
      <c r="C1329">
        <v>1</v>
      </c>
      <c r="D1329" t="s">
        <v>14</v>
      </c>
      <c r="E1329" t="s">
        <v>478</v>
      </c>
      <c r="F1329" t="s">
        <v>21</v>
      </c>
      <c r="G1329" t="s">
        <v>21</v>
      </c>
      <c r="H1329" t="s">
        <v>16</v>
      </c>
      <c r="I1329">
        <v>3</v>
      </c>
      <c r="J1329">
        <v>148</v>
      </c>
      <c r="K1329">
        <v>1900</v>
      </c>
      <c r="L1329">
        <v>3.3</v>
      </c>
      <c r="M1329" t="s">
        <v>2796</v>
      </c>
      <c r="N1329" t="str">
        <f>SUBSTITUTE(Sheet1[[#This Row],[Datekey_Opening]],"_","-")</f>
        <v>2015-3-4</v>
      </c>
      <c r="O1329">
        <f>YEAR(Sheet1[[#This Row],[Date]])</f>
        <v>2015</v>
      </c>
      <c r="P1329" t="str">
        <f>LOOKUP(Sheet1[[#This Row],[CountryCode]],$AI$4:$AI$18,$AJ$4:$AJ$18)</f>
        <v>India</v>
      </c>
      <c r="Q1329">
        <f>MONTH(Sheet1[[#This Row],[Date]])</f>
        <v>3</v>
      </c>
      <c r="R1329" t="str">
        <f>TEXT(Sheet1[[#This Row],[Date]],"MMMM")</f>
        <v>March</v>
      </c>
      <c r="S1329" t="str">
        <f>TEXT(Sheet1[[#This Row],[Date]],"YYYY-MMM")</f>
        <v>2015-Mar</v>
      </c>
      <c r="T1329">
        <f>WEEKDAY(Sheet1[[#This Row],[Date]])</f>
        <v>4</v>
      </c>
      <c r="U1329" t="str">
        <f>TEXT(Sheet1[[#This Row],[Date]],"DDDD")</f>
        <v>Wednesday</v>
      </c>
      <c r="V1329" t="str">
        <f>"FM"&amp;MOD(MONTH(Sheet1[[#This Row],[Date]])-4,12)+1</f>
        <v>FM12</v>
      </c>
      <c r="W1329" t="str">
        <f>"Q"&amp;ROUNDUP(MONTH(Sheet1[[#This Row],[Date]])/3,0)</f>
        <v>Q1</v>
      </c>
      <c r="X1329" t="str">
        <f>"Q"&amp;INT(MOD(MONTH(Sheet1[[#This Row],[Date]])-4,12/3)+1)</f>
        <v>Q4</v>
      </c>
      <c r="Y1329" t="str" cm="1">
        <f t="array" ref="Y1329">_xlfn.IFS(ROUND(L1329,0)&lt;=1,"Need to improve 0-1",ROUND(L1329,0)&lt;=2,"Okay 1-2",ROUND(L1329,0)&lt;=3,"Good 2-3",ROUND(L1329,0)&lt;=4,"Great 3-4",ROUND(L1329,0)&lt;=5,"Excellent 4-5")</f>
        <v>Good 2-3</v>
      </c>
      <c r="Z1329" t="str">
        <f t="shared" si="20"/>
        <v>1000-2000</v>
      </c>
    </row>
    <row r="1330" spans="1:26" x14ac:dyDescent="0.3">
      <c r="A1330">
        <v>309741</v>
      </c>
      <c r="B1330" t="s">
        <v>2649</v>
      </c>
      <c r="C1330">
        <v>1</v>
      </c>
      <c r="D1330" t="s">
        <v>14</v>
      </c>
      <c r="E1330" t="s">
        <v>2650</v>
      </c>
      <c r="F1330" t="s">
        <v>21</v>
      </c>
      <c r="G1330" t="s">
        <v>16</v>
      </c>
      <c r="H1330" t="s">
        <v>16</v>
      </c>
      <c r="I1330">
        <v>3</v>
      </c>
      <c r="J1330">
        <v>90</v>
      </c>
      <c r="K1330">
        <v>1250</v>
      </c>
      <c r="L1330">
        <v>3.4</v>
      </c>
      <c r="M1330" t="s">
        <v>2797</v>
      </c>
      <c r="N1330" t="str">
        <f>SUBSTITUTE(Sheet1[[#This Row],[Datekey_Opening]],"_","-")</f>
        <v>2015-3-28</v>
      </c>
      <c r="O1330">
        <f>YEAR(Sheet1[[#This Row],[Date]])</f>
        <v>2015</v>
      </c>
      <c r="P1330" t="str">
        <f>LOOKUP(Sheet1[[#This Row],[CountryCode]],$AI$4:$AI$18,$AJ$4:$AJ$18)</f>
        <v>India</v>
      </c>
      <c r="Q1330">
        <f>MONTH(Sheet1[[#This Row],[Date]])</f>
        <v>3</v>
      </c>
      <c r="R1330" t="str">
        <f>TEXT(Sheet1[[#This Row],[Date]],"MMMM")</f>
        <v>March</v>
      </c>
      <c r="S1330" t="str">
        <f>TEXT(Sheet1[[#This Row],[Date]],"YYYY-MMM")</f>
        <v>2015-Mar</v>
      </c>
      <c r="T1330">
        <f>WEEKDAY(Sheet1[[#This Row],[Date]])</f>
        <v>7</v>
      </c>
      <c r="U1330" t="str">
        <f>TEXT(Sheet1[[#This Row],[Date]],"DDDD")</f>
        <v>Saturday</v>
      </c>
      <c r="V1330" t="str">
        <f>"FM"&amp;MOD(MONTH(Sheet1[[#This Row],[Date]])-4,12)+1</f>
        <v>FM12</v>
      </c>
      <c r="W1330" t="str">
        <f>"Q"&amp;ROUNDUP(MONTH(Sheet1[[#This Row],[Date]])/3,0)</f>
        <v>Q1</v>
      </c>
      <c r="X1330" t="str">
        <f>"Q"&amp;INT(MOD(MONTH(Sheet1[[#This Row],[Date]])-4,12/3)+1)</f>
        <v>Q4</v>
      </c>
      <c r="Y1330" t="str" cm="1">
        <f t="array" ref="Y1330">_xlfn.IFS(ROUND(L1330,0)&lt;=1,"Need to improve 0-1",ROUND(L1330,0)&lt;=2,"Okay 1-2",ROUND(L1330,0)&lt;=3,"Good 2-3",ROUND(L1330,0)&lt;=4,"Great 3-4",ROUND(L1330,0)&lt;=5,"Excellent 4-5")</f>
        <v>Good 2-3</v>
      </c>
      <c r="Z1330" t="str">
        <f t="shared" si="20"/>
        <v>1000-2000</v>
      </c>
    </row>
    <row r="1331" spans="1:26" x14ac:dyDescent="0.3">
      <c r="A1331">
        <v>18435305</v>
      </c>
      <c r="B1331" t="s">
        <v>2798</v>
      </c>
      <c r="C1331">
        <v>1</v>
      </c>
      <c r="D1331" t="s">
        <v>14</v>
      </c>
      <c r="E1331" t="s">
        <v>2799</v>
      </c>
      <c r="F1331" t="s">
        <v>21</v>
      </c>
      <c r="G1331" t="s">
        <v>16</v>
      </c>
      <c r="H1331" t="s">
        <v>16</v>
      </c>
      <c r="I1331">
        <v>3</v>
      </c>
      <c r="J1331">
        <v>80</v>
      </c>
      <c r="K1331">
        <v>1200</v>
      </c>
      <c r="L1331">
        <v>4.4000000000000004</v>
      </c>
      <c r="M1331" t="s">
        <v>2800</v>
      </c>
      <c r="N1331" t="str">
        <f>SUBSTITUTE(Sheet1[[#This Row],[Datekey_Opening]],"_","-")</f>
        <v>2013-3-14</v>
      </c>
      <c r="O1331">
        <f>YEAR(Sheet1[[#This Row],[Date]])</f>
        <v>2013</v>
      </c>
      <c r="P1331" t="str">
        <f>LOOKUP(Sheet1[[#This Row],[CountryCode]],$AI$4:$AI$18,$AJ$4:$AJ$18)</f>
        <v>India</v>
      </c>
      <c r="Q1331">
        <f>MONTH(Sheet1[[#This Row],[Date]])</f>
        <v>3</v>
      </c>
      <c r="R1331" t="str">
        <f>TEXT(Sheet1[[#This Row],[Date]],"MMMM")</f>
        <v>March</v>
      </c>
      <c r="S1331" t="str">
        <f>TEXT(Sheet1[[#This Row],[Date]],"YYYY-MMM")</f>
        <v>2013-Mar</v>
      </c>
      <c r="T1331">
        <f>WEEKDAY(Sheet1[[#This Row],[Date]])</f>
        <v>5</v>
      </c>
      <c r="U1331" t="str">
        <f>TEXT(Sheet1[[#This Row],[Date]],"DDDD")</f>
        <v>Thursday</v>
      </c>
      <c r="V1331" t="str">
        <f>"FM"&amp;MOD(MONTH(Sheet1[[#This Row],[Date]])-4,12)+1</f>
        <v>FM12</v>
      </c>
      <c r="W1331" t="str">
        <f>"Q"&amp;ROUNDUP(MONTH(Sheet1[[#This Row],[Date]])/3,0)</f>
        <v>Q1</v>
      </c>
      <c r="X1331" t="str">
        <f>"Q"&amp;INT(MOD(MONTH(Sheet1[[#This Row],[Date]])-4,12/3)+1)</f>
        <v>Q4</v>
      </c>
      <c r="Y1331" t="str" cm="1">
        <f t="array" ref="Y1331">_xlfn.IFS(ROUND(L1331,0)&lt;=1,"Need to improve 0-1",ROUND(L1331,0)&lt;=2,"Okay 1-2",ROUND(L1331,0)&lt;=3,"Good 2-3",ROUND(L1331,0)&lt;=4,"Great 3-4",ROUND(L1331,0)&lt;=5,"Excellent 4-5")</f>
        <v>Great 3-4</v>
      </c>
      <c r="Z1331" t="str">
        <f t="shared" si="20"/>
        <v>1000-2000</v>
      </c>
    </row>
    <row r="1332" spans="1:26" x14ac:dyDescent="0.3">
      <c r="A1332">
        <v>18463949</v>
      </c>
      <c r="B1332" t="s">
        <v>2801</v>
      </c>
      <c r="C1332">
        <v>1</v>
      </c>
      <c r="D1332" t="s">
        <v>14</v>
      </c>
      <c r="E1332" t="s">
        <v>2802</v>
      </c>
      <c r="F1332" t="s">
        <v>21</v>
      </c>
      <c r="G1332" t="s">
        <v>21</v>
      </c>
      <c r="H1332" t="s">
        <v>16</v>
      </c>
      <c r="I1332">
        <v>3</v>
      </c>
      <c r="J1332">
        <v>31</v>
      </c>
      <c r="K1332">
        <v>1200</v>
      </c>
      <c r="L1332">
        <v>4.3</v>
      </c>
      <c r="M1332" t="s">
        <v>2803</v>
      </c>
      <c r="N1332" t="str">
        <f>SUBSTITUTE(Sheet1[[#This Row],[Datekey_Opening]],"_","-")</f>
        <v>2017-3-15</v>
      </c>
      <c r="O1332">
        <f>YEAR(Sheet1[[#This Row],[Date]])</f>
        <v>2017</v>
      </c>
      <c r="P1332" t="str">
        <f>LOOKUP(Sheet1[[#This Row],[CountryCode]],$AI$4:$AI$18,$AJ$4:$AJ$18)</f>
        <v>India</v>
      </c>
      <c r="Q1332">
        <f>MONTH(Sheet1[[#This Row],[Date]])</f>
        <v>3</v>
      </c>
      <c r="R1332" t="str">
        <f>TEXT(Sheet1[[#This Row],[Date]],"MMMM")</f>
        <v>March</v>
      </c>
      <c r="S1332" t="str">
        <f>TEXT(Sheet1[[#This Row],[Date]],"YYYY-MMM")</f>
        <v>2017-Mar</v>
      </c>
      <c r="T1332">
        <f>WEEKDAY(Sheet1[[#This Row],[Date]])</f>
        <v>4</v>
      </c>
      <c r="U1332" t="str">
        <f>TEXT(Sheet1[[#This Row],[Date]],"DDDD")</f>
        <v>Wednesday</v>
      </c>
      <c r="V1332" t="str">
        <f>"FM"&amp;MOD(MONTH(Sheet1[[#This Row],[Date]])-4,12)+1</f>
        <v>FM12</v>
      </c>
      <c r="W1332" t="str">
        <f>"Q"&amp;ROUNDUP(MONTH(Sheet1[[#This Row],[Date]])/3,0)</f>
        <v>Q1</v>
      </c>
      <c r="X1332" t="str">
        <f>"Q"&amp;INT(MOD(MONTH(Sheet1[[#This Row],[Date]])-4,12/3)+1)</f>
        <v>Q4</v>
      </c>
      <c r="Y1332" t="str" cm="1">
        <f t="array" ref="Y1332">_xlfn.IFS(ROUND(L1332,0)&lt;=1,"Need to improve 0-1",ROUND(L1332,0)&lt;=2,"Okay 1-2",ROUND(L1332,0)&lt;=3,"Good 2-3",ROUND(L1332,0)&lt;=4,"Great 3-4",ROUND(L1332,0)&lt;=5,"Excellent 4-5")</f>
        <v>Great 3-4</v>
      </c>
      <c r="Z1332" t="str">
        <f t="shared" si="20"/>
        <v>1000-2000</v>
      </c>
    </row>
    <row r="1333" spans="1:26" x14ac:dyDescent="0.3">
      <c r="A1333">
        <v>807</v>
      </c>
      <c r="B1333" t="s">
        <v>2804</v>
      </c>
      <c r="C1333">
        <v>1</v>
      </c>
      <c r="D1333" t="s">
        <v>14</v>
      </c>
      <c r="E1333" t="s">
        <v>382</v>
      </c>
      <c r="F1333" t="s">
        <v>21</v>
      </c>
      <c r="G1333" t="s">
        <v>21</v>
      </c>
      <c r="H1333" t="s">
        <v>16</v>
      </c>
      <c r="I1333">
        <v>3</v>
      </c>
      <c r="J1333">
        <v>195</v>
      </c>
      <c r="K1333">
        <v>1100</v>
      </c>
      <c r="L1333">
        <v>3.4</v>
      </c>
      <c r="M1333" t="s">
        <v>2805</v>
      </c>
      <c r="N1333" t="str">
        <f>SUBSTITUTE(Sheet1[[#This Row],[Datekey_Opening]],"_","-")</f>
        <v>2017-3-7</v>
      </c>
      <c r="O1333">
        <f>YEAR(Sheet1[[#This Row],[Date]])</f>
        <v>2017</v>
      </c>
      <c r="P1333" t="str">
        <f>LOOKUP(Sheet1[[#This Row],[CountryCode]],$AI$4:$AI$18,$AJ$4:$AJ$18)</f>
        <v>India</v>
      </c>
      <c r="Q1333">
        <f>MONTH(Sheet1[[#This Row],[Date]])</f>
        <v>3</v>
      </c>
      <c r="R1333" t="str">
        <f>TEXT(Sheet1[[#This Row],[Date]],"MMMM")</f>
        <v>March</v>
      </c>
      <c r="S1333" t="str">
        <f>TEXT(Sheet1[[#This Row],[Date]],"YYYY-MMM")</f>
        <v>2017-Mar</v>
      </c>
      <c r="T1333">
        <f>WEEKDAY(Sheet1[[#This Row],[Date]])</f>
        <v>3</v>
      </c>
      <c r="U1333" t="str">
        <f>TEXT(Sheet1[[#This Row],[Date]],"DDDD")</f>
        <v>Tuesday</v>
      </c>
      <c r="V1333" t="str">
        <f>"FM"&amp;MOD(MONTH(Sheet1[[#This Row],[Date]])-4,12)+1</f>
        <v>FM12</v>
      </c>
      <c r="W1333" t="str">
        <f>"Q"&amp;ROUNDUP(MONTH(Sheet1[[#This Row],[Date]])/3,0)</f>
        <v>Q1</v>
      </c>
      <c r="X1333" t="str">
        <f>"Q"&amp;INT(MOD(MONTH(Sheet1[[#This Row],[Date]])-4,12/3)+1)</f>
        <v>Q4</v>
      </c>
      <c r="Y1333" t="str" cm="1">
        <f t="array" ref="Y1333">_xlfn.IFS(ROUND(L1333,0)&lt;=1,"Need to improve 0-1",ROUND(L1333,0)&lt;=2,"Okay 1-2",ROUND(L1333,0)&lt;=3,"Good 2-3",ROUND(L1333,0)&lt;=4,"Great 3-4",ROUND(L1333,0)&lt;=5,"Excellent 4-5")</f>
        <v>Good 2-3</v>
      </c>
      <c r="Z1333" t="str">
        <f t="shared" si="20"/>
        <v>1000-2000</v>
      </c>
    </row>
    <row r="1334" spans="1:26" x14ac:dyDescent="0.3">
      <c r="A1334">
        <v>308322</v>
      </c>
      <c r="B1334" t="s">
        <v>2806</v>
      </c>
      <c r="C1334">
        <v>1</v>
      </c>
      <c r="D1334" t="s">
        <v>14</v>
      </c>
      <c r="E1334" t="s">
        <v>2807</v>
      </c>
      <c r="F1334" t="s">
        <v>21</v>
      </c>
      <c r="G1334" t="s">
        <v>21</v>
      </c>
      <c r="H1334" t="s">
        <v>16</v>
      </c>
      <c r="I1334">
        <v>3</v>
      </c>
      <c r="J1334">
        <v>7931</v>
      </c>
      <c r="K1334">
        <v>1600</v>
      </c>
      <c r="L1334">
        <v>4.3</v>
      </c>
      <c r="M1334" t="s">
        <v>210</v>
      </c>
      <c r="N1334" t="str">
        <f>SUBSTITUTE(Sheet1[[#This Row],[Datekey_Opening]],"_","-")</f>
        <v>2013-3-13</v>
      </c>
      <c r="O1334">
        <f>YEAR(Sheet1[[#This Row],[Date]])</f>
        <v>2013</v>
      </c>
      <c r="P1334" t="str">
        <f>LOOKUP(Sheet1[[#This Row],[CountryCode]],$AI$4:$AI$18,$AJ$4:$AJ$18)</f>
        <v>India</v>
      </c>
      <c r="Q1334">
        <f>MONTH(Sheet1[[#This Row],[Date]])</f>
        <v>3</v>
      </c>
      <c r="R1334" t="str">
        <f>TEXT(Sheet1[[#This Row],[Date]],"MMMM")</f>
        <v>March</v>
      </c>
      <c r="S1334" t="str">
        <f>TEXT(Sheet1[[#This Row],[Date]],"YYYY-MMM")</f>
        <v>2013-Mar</v>
      </c>
      <c r="T1334">
        <f>WEEKDAY(Sheet1[[#This Row],[Date]])</f>
        <v>4</v>
      </c>
      <c r="U1334" t="str">
        <f>TEXT(Sheet1[[#This Row],[Date]],"DDDD")</f>
        <v>Wednesday</v>
      </c>
      <c r="V1334" t="str">
        <f>"FM"&amp;MOD(MONTH(Sheet1[[#This Row],[Date]])-4,12)+1</f>
        <v>FM12</v>
      </c>
      <c r="W1334" t="str">
        <f>"Q"&amp;ROUNDUP(MONTH(Sheet1[[#This Row],[Date]])/3,0)</f>
        <v>Q1</v>
      </c>
      <c r="X1334" t="str">
        <f>"Q"&amp;INT(MOD(MONTH(Sheet1[[#This Row],[Date]])-4,12/3)+1)</f>
        <v>Q4</v>
      </c>
      <c r="Y1334" t="str" cm="1">
        <f t="array" ref="Y1334">_xlfn.IFS(ROUND(L1334,0)&lt;=1,"Need to improve 0-1",ROUND(L1334,0)&lt;=2,"Okay 1-2",ROUND(L1334,0)&lt;=3,"Good 2-3",ROUND(L1334,0)&lt;=4,"Great 3-4",ROUND(L1334,0)&lt;=5,"Excellent 4-5")</f>
        <v>Great 3-4</v>
      </c>
      <c r="Z1334" t="str">
        <f t="shared" si="20"/>
        <v>1000-2000</v>
      </c>
    </row>
    <row r="1335" spans="1:26" x14ac:dyDescent="0.3">
      <c r="A1335">
        <v>309998</v>
      </c>
      <c r="B1335" t="s">
        <v>2808</v>
      </c>
      <c r="C1335">
        <v>1</v>
      </c>
      <c r="D1335" t="s">
        <v>14</v>
      </c>
      <c r="E1335" t="s">
        <v>429</v>
      </c>
      <c r="F1335" t="s">
        <v>21</v>
      </c>
      <c r="G1335" t="s">
        <v>16</v>
      </c>
      <c r="H1335" t="s">
        <v>16</v>
      </c>
      <c r="I1335">
        <v>3</v>
      </c>
      <c r="J1335">
        <v>74</v>
      </c>
      <c r="K1335">
        <v>1100</v>
      </c>
      <c r="L1335">
        <v>3.4</v>
      </c>
      <c r="M1335" t="s">
        <v>1904</v>
      </c>
      <c r="N1335" t="str">
        <f>SUBSTITUTE(Sheet1[[#This Row],[Datekey_Opening]],"_","-")</f>
        <v>2010-3-6</v>
      </c>
      <c r="O1335">
        <f>YEAR(Sheet1[[#This Row],[Date]])</f>
        <v>2010</v>
      </c>
      <c r="P1335" t="str">
        <f>LOOKUP(Sheet1[[#This Row],[CountryCode]],$AI$4:$AI$18,$AJ$4:$AJ$18)</f>
        <v>India</v>
      </c>
      <c r="Q1335">
        <f>MONTH(Sheet1[[#This Row],[Date]])</f>
        <v>3</v>
      </c>
      <c r="R1335" t="str">
        <f>TEXT(Sheet1[[#This Row],[Date]],"MMMM")</f>
        <v>March</v>
      </c>
      <c r="S1335" t="str">
        <f>TEXT(Sheet1[[#This Row],[Date]],"YYYY-MMM")</f>
        <v>2010-Mar</v>
      </c>
      <c r="T1335">
        <f>WEEKDAY(Sheet1[[#This Row],[Date]])</f>
        <v>7</v>
      </c>
      <c r="U1335" t="str">
        <f>TEXT(Sheet1[[#This Row],[Date]],"DDDD")</f>
        <v>Saturday</v>
      </c>
      <c r="V1335" t="str">
        <f>"FM"&amp;MOD(MONTH(Sheet1[[#This Row],[Date]])-4,12)+1</f>
        <v>FM12</v>
      </c>
      <c r="W1335" t="str">
        <f>"Q"&amp;ROUNDUP(MONTH(Sheet1[[#This Row],[Date]])/3,0)</f>
        <v>Q1</v>
      </c>
      <c r="X1335" t="str">
        <f>"Q"&amp;INT(MOD(MONTH(Sheet1[[#This Row],[Date]])-4,12/3)+1)</f>
        <v>Q4</v>
      </c>
      <c r="Y1335" t="str" cm="1">
        <f t="array" ref="Y1335">_xlfn.IFS(ROUND(L1335,0)&lt;=1,"Need to improve 0-1",ROUND(L1335,0)&lt;=2,"Okay 1-2",ROUND(L1335,0)&lt;=3,"Good 2-3",ROUND(L1335,0)&lt;=4,"Great 3-4",ROUND(L1335,0)&lt;=5,"Excellent 4-5")</f>
        <v>Good 2-3</v>
      </c>
      <c r="Z1335" t="str">
        <f t="shared" si="20"/>
        <v>1000-2000</v>
      </c>
    </row>
    <row r="1336" spans="1:26" x14ac:dyDescent="0.3">
      <c r="A1336">
        <v>18247031</v>
      </c>
      <c r="B1336" t="s">
        <v>2809</v>
      </c>
      <c r="C1336">
        <v>1</v>
      </c>
      <c r="D1336" t="s">
        <v>14</v>
      </c>
      <c r="E1336" t="s">
        <v>2605</v>
      </c>
      <c r="F1336" t="s">
        <v>21</v>
      </c>
      <c r="G1336" t="s">
        <v>21</v>
      </c>
      <c r="H1336" t="s">
        <v>16</v>
      </c>
      <c r="I1336">
        <v>3</v>
      </c>
      <c r="J1336">
        <v>155</v>
      </c>
      <c r="K1336">
        <v>1600</v>
      </c>
      <c r="L1336">
        <v>4.0999999999999996</v>
      </c>
      <c r="M1336" t="s">
        <v>1259</v>
      </c>
      <c r="N1336" t="str">
        <f>SUBSTITUTE(Sheet1[[#This Row],[Datekey_Opening]],"_","-")</f>
        <v>2011-3-22</v>
      </c>
      <c r="O1336">
        <f>YEAR(Sheet1[[#This Row],[Date]])</f>
        <v>2011</v>
      </c>
      <c r="P1336" t="str">
        <f>LOOKUP(Sheet1[[#This Row],[CountryCode]],$AI$4:$AI$18,$AJ$4:$AJ$18)</f>
        <v>India</v>
      </c>
      <c r="Q1336">
        <f>MONTH(Sheet1[[#This Row],[Date]])</f>
        <v>3</v>
      </c>
      <c r="R1336" t="str">
        <f>TEXT(Sheet1[[#This Row],[Date]],"MMMM")</f>
        <v>March</v>
      </c>
      <c r="S1336" t="str">
        <f>TEXT(Sheet1[[#This Row],[Date]],"YYYY-MMM")</f>
        <v>2011-Mar</v>
      </c>
      <c r="T1336">
        <f>WEEKDAY(Sheet1[[#This Row],[Date]])</f>
        <v>3</v>
      </c>
      <c r="U1336" t="str">
        <f>TEXT(Sheet1[[#This Row],[Date]],"DDDD")</f>
        <v>Tuesday</v>
      </c>
      <c r="V1336" t="str">
        <f>"FM"&amp;MOD(MONTH(Sheet1[[#This Row],[Date]])-4,12)+1</f>
        <v>FM12</v>
      </c>
      <c r="W1336" t="str">
        <f>"Q"&amp;ROUNDUP(MONTH(Sheet1[[#This Row],[Date]])/3,0)</f>
        <v>Q1</v>
      </c>
      <c r="X1336" t="str">
        <f>"Q"&amp;INT(MOD(MONTH(Sheet1[[#This Row],[Date]])-4,12/3)+1)</f>
        <v>Q4</v>
      </c>
      <c r="Y1336" t="str" cm="1">
        <f t="array" ref="Y1336">_xlfn.IFS(ROUND(L1336,0)&lt;=1,"Need to improve 0-1",ROUND(L1336,0)&lt;=2,"Okay 1-2",ROUND(L1336,0)&lt;=3,"Good 2-3",ROUND(L1336,0)&lt;=4,"Great 3-4",ROUND(L1336,0)&lt;=5,"Excellent 4-5")</f>
        <v>Great 3-4</v>
      </c>
      <c r="Z1336" t="str">
        <f t="shared" si="20"/>
        <v>1000-2000</v>
      </c>
    </row>
    <row r="1337" spans="1:26" x14ac:dyDescent="0.3">
      <c r="A1337">
        <v>302242</v>
      </c>
      <c r="B1337" t="s">
        <v>2810</v>
      </c>
      <c r="C1337">
        <v>1</v>
      </c>
      <c r="D1337" t="s">
        <v>14</v>
      </c>
      <c r="E1337" t="s">
        <v>2811</v>
      </c>
      <c r="F1337" t="s">
        <v>21</v>
      </c>
      <c r="G1337" t="s">
        <v>21</v>
      </c>
      <c r="H1337" t="s">
        <v>16</v>
      </c>
      <c r="I1337">
        <v>3</v>
      </c>
      <c r="J1337">
        <v>277</v>
      </c>
      <c r="K1337">
        <v>1200</v>
      </c>
      <c r="L1337">
        <v>4</v>
      </c>
      <c r="M1337" t="s">
        <v>774</v>
      </c>
      <c r="N1337" t="str">
        <f>SUBSTITUTE(Sheet1[[#This Row],[Datekey_Opening]],"_","-")</f>
        <v>2015-3-16</v>
      </c>
      <c r="O1337">
        <f>YEAR(Sheet1[[#This Row],[Date]])</f>
        <v>2015</v>
      </c>
      <c r="P1337" t="str">
        <f>LOOKUP(Sheet1[[#This Row],[CountryCode]],$AI$4:$AI$18,$AJ$4:$AJ$18)</f>
        <v>India</v>
      </c>
      <c r="Q1337">
        <f>MONTH(Sheet1[[#This Row],[Date]])</f>
        <v>3</v>
      </c>
      <c r="R1337" t="str">
        <f>TEXT(Sheet1[[#This Row],[Date]],"MMMM")</f>
        <v>March</v>
      </c>
      <c r="S1337" t="str">
        <f>TEXT(Sheet1[[#This Row],[Date]],"YYYY-MMM")</f>
        <v>2015-Mar</v>
      </c>
      <c r="T1337">
        <f>WEEKDAY(Sheet1[[#This Row],[Date]])</f>
        <v>2</v>
      </c>
      <c r="U1337" t="str">
        <f>TEXT(Sheet1[[#This Row],[Date]],"DDDD")</f>
        <v>Monday</v>
      </c>
      <c r="V1337" t="str">
        <f>"FM"&amp;MOD(MONTH(Sheet1[[#This Row],[Date]])-4,12)+1</f>
        <v>FM12</v>
      </c>
      <c r="W1337" t="str">
        <f>"Q"&amp;ROUNDUP(MONTH(Sheet1[[#This Row],[Date]])/3,0)</f>
        <v>Q1</v>
      </c>
      <c r="X1337" t="str">
        <f>"Q"&amp;INT(MOD(MONTH(Sheet1[[#This Row],[Date]])-4,12/3)+1)</f>
        <v>Q4</v>
      </c>
      <c r="Y1337" t="str" cm="1">
        <f t="array" ref="Y1337">_xlfn.IFS(ROUND(L1337,0)&lt;=1,"Need to improve 0-1",ROUND(L1337,0)&lt;=2,"Okay 1-2",ROUND(L1337,0)&lt;=3,"Good 2-3",ROUND(L1337,0)&lt;=4,"Great 3-4",ROUND(L1337,0)&lt;=5,"Excellent 4-5")</f>
        <v>Great 3-4</v>
      </c>
      <c r="Z1337" t="str">
        <f t="shared" si="20"/>
        <v>1000-2000</v>
      </c>
    </row>
    <row r="1338" spans="1:26" x14ac:dyDescent="0.3">
      <c r="A1338">
        <v>5062</v>
      </c>
      <c r="B1338" t="s">
        <v>2812</v>
      </c>
      <c r="C1338">
        <v>1</v>
      </c>
      <c r="D1338" t="s">
        <v>14</v>
      </c>
      <c r="E1338" t="s">
        <v>2813</v>
      </c>
      <c r="F1338" t="s">
        <v>21</v>
      </c>
      <c r="G1338" t="s">
        <v>21</v>
      </c>
      <c r="H1338" t="s">
        <v>16</v>
      </c>
      <c r="I1338">
        <v>3</v>
      </c>
      <c r="J1338">
        <v>792</v>
      </c>
      <c r="K1338">
        <v>1600</v>
      </c>
      <c r="L1338">
        <v>3.7</v>
      </c>
      <c r="M1338" t="s">
        <v>2814</v>
      </c>
      <c r="N1338" t="str">
        <f>SUBSTITUTE(Sheet1[[#This Row],[Datekey_Opening]],"_","-")</f>
        <v>2014-3-2</v>
      </c>
      <c r="O1338">
        <f>YEAR(Sheet1[[#This Row],[Date]])</f>
        <v>2014</v>
      </c>
      <c r="P1338" t="str">
        <f>LOOKUP(Sheet1[[#This Row],[CountryCode]],$AI$4:$AI$18,$AJ$4:$AJ$18)</f>
        <v>India</v>
      </c>
      <c r="Q1338">
        <f>MONTH(Sheet1[[#This Row],[Date]])</f>
        <v>3</v>
      </c>
      <c r="R1338" t="str">
        <f>TEXT(Sheet1[[#This Row],[Date]],"MMMM")</f>
        <v>March</v>
      </c>
      <c r="S1338" t="str">
        <f>TEXT(Sheet1[[#This Row],[Date]],"YYYY-MMM")</f>
        <v>2014-Mar</v>
      </c>
      <c r="T1338">
        <f>WEEKDAY(Sheet1[[#This Row],[Date]])</f>
        <v>1</v>
      </c>
      <c r="U1338" t="str">
        <f>TEXT(Sheet1[[#This Row],[Date]],"DDDD")</f>
        <v>Sunday</v>
      </c>
      <c r="V1338" t="str">
        <f>"FM"&amp;MOD(MONTH(Sheet1[[#This Row],[Date]])-4,12)+1</f>
        <v>FM12</v>
      </c>
      <c r="W1338" t="str">
        <f>"Q"&amp;ROUNDUP(MONTH(Sheet1[[#This Row],[Date]])/3,0)</f>
        <v>Q1</v>
      </c>
      <c r="X1338" t="str">
        <f>"Q"&amp;INT(MOD(MONTH(Sheet1[[#This Row],[Date]])-4,12/3)+1)</f>
        <v>Q4</v>
      </c>
      <c r="Y1338" t="str" cm="1">
        <f t="array" ref="Y1338">_xlfn.IFS(ROUND(L1338,0)&lt;=1,"Need to improve 0-1",ROUND(L1338,0)&lt;=2,"Okay 1-2",ROUND(L1338,0)&lt;=3,"Good 2-3",ROUND(L1338,0)&lt;=4,"Great 3-4",ROUND(L1338,0)&lt;=5,"Excellent 4-5")</f>
        <v>Great 3-4</v>
      </c>
      <c r="Z1338" t="str">
        <f t="shared" si="20"/>
        <v>1000-2000</v>
      </c>
    </row>
    <row r="1339" spans="1:26" x14ac:dyDescent="0.3">
      <c r="A1339">
        <v>18378050</v>
      </c>
      <c r="B1339" t="s">
        <v>2815</v>
      </c>
      <c r="C1339">
        <v>1</v>
      </c>
      <c r="D1339" t="s">
        <v>14</v>
      </c>
      <c r="E1339" t="s">
        <v>2816</v>
      </c>
      <c r="F1339" t="s">
        <v>16</v>
      </c>
      <c r="G1339" t="s">
        <v>16</v>
      </c>
      <c r="H1339" t="s">
        <v>16</v>
      </c>
      <c r="I1339">
        <v>3</v>
      </c>
      <c r="J1339">
        <v>27</v>
      </c>
      <c r="K1339">
        <v>1600</v>
      </c>
      <c r="L1339">
        <v>2.8</v>
      </c>
      <c r="M1339" t="s">
        <v>1963</v>
      </c>
      <c r="N1339" t="str">
        <f>SUBSTITUTE(Sheet1[[#This Row],[Datekey_Opening]],"_","-")</f>
        <v>2016-3-24</v>
      </c>
      <c r="O1339">
        <f>YEAR(Sheet1[[#This Row],[Date]])</f>
        <v>2016</v>
      </c>
      <c r="P1339" t="str">
        <f>LOOKUP(Sheet1[[#This Row],[CountryCode]],$AI$4:$AI$18,$AJ$4:$AJ$18)</f>
        <v>India</v>
      </c>
      <c r="Q1339">
        <f>MONTH(Sheet1[[#This Row],[Date]])</f>
        <v>3</v>
      </c>
      <c r="R1339" t="str">
        <f>TEXT(Sheet1[[#This Row],[Date]],"MMMM")</f>
        <v>March</v>
      </c>
      <c r="S1339" t="str">
        <f>TEXT(Sheet1[[#This Row],[Date]],"YYYY-MMM")</f>
        <v>2016-Mar</v>
      </c>
      <c r="T1339">
        <f>WEEKDAY(Sheet1[[#This Row],[Date]])</f>
        <v>5</v>
      </c>
      <c r="U1339" t="str">
        <f>TEXT(Sheet1[[#This Row],[Date]],"DDDD")</f>
        <v>Thursday</v>
      </c>
      <c r="V1339" t="str">
        <f>"FM"&amp;MOD(MONTH(Sheet1[[#This Row],[Date]])-4,12)+1</f>
        <v>FM12</v>
      </c>
      <c r="W1339" t="str">
        <f>"Q"&amp;ROUNDUP(MONTH(Sheet1[[#This Row],[Date]])/3,0)</f>
        <v>Q1</v>
      </c>
      <c r="X1339" t="str">
        <f>"Q"&amp;INT(MOD(MONTH(Sheet1[[#This Row],[Date]])-4,12/3)+1)</f>
        <v>Q4</v>
      </c>
      <c r="Y1339" t="str" cm="1">
        <f t="array" ref="Y1339">_xlfn.IFS(ROUND(L1339,0)&lt;=1,"Need to improve 0-1",ROUND(L1339,0)&lt;=2,"Okay 1-2",ROUND(L1339,0)&lt;=3,"Good 2-3",ROUND(L1339,0)&lt;=4,"Great 3-4",ROUND(L1339,0)&lt;=5,"Excellent 4-5")</f>
        <v>Good 2-3</v>
      </c>
      <c r="Z1339" t="str">
        <f t="shared" si="20"/>
        <v>1000-2000</v>
      </c>
    </row>
    <row r="1340" spans="1:26" x14ac:dyDescent="0.3">
      <c r="A1340">
        <v>3086</v>
      </c>
      <c r="B1340" t="s">
        <v>2151</v>
      </c>
      <c r="C1340">
        <v>1</v>
      </c>
      <c r="D1340" t="s">
        <v>14</v>
      </c>
      <c r="E1340" t="s">
        <v>1541</v>
      </c>
      <c r="F1340" t="s">
        <v>16</v>
      </c>
      <c r="G1340" t="s">
        <v>21</v>
      </c>
      <c r="H1340" t="s">
        <v>16</v>
      </c>
      <c r="I1340">
        <v>3</v>
      </c>
      <c r="J1340">
        <v>364</v>
      </c>
      <c r="K1340">
        <v>1100</v>
      </c>
      <c r="L1340">
        <v>3.6</v>
      </c>
      <c r="M1340" t="s">
        <v>2817</v>
      </c>
      <c r="N1340" t="str">
        <f>SUBSTITUTE(Sheet1[[#This Row],[Datekey_Opening]],"_","-")</f>
        <v>2010-3-16</v>
      </c>
      <c r="O1340">
        <f>YEAR(Sheet1[[#This Row],[Date]])</f>
        <v>2010</v>
      </c>
      <c r="P1340" t="str">
        <f>LOOKUP(Sheet1[[#This Row],[CountryCode]],$AI$4:$AI$18,$AJ$4:$AJ$18)</f>
        <v>India</v>
      </c>
      <c r="Q1340">
        <f>MONTH(Sheet1[[#This Row],[Date]])</f>
        <v>3</v>
      </c>
      <c r="R1340" t="str">
        <f>TEXT(Sheet1[[#This Row],[Date]],"MMMM")</f>
        <v>March</v>
      </c>
      <c r="S1340" t="str">
        <f>TEXT(Sheet1[[#This Row],[Date]],"YYYY-MMM")</f>
        <v>2010-Mar</v>
      </c>
      <c r="T1340">
        <f>WEEKDAY(Sheet1[[#This Row],[Date]])</f>
        <v>3</v>
      </c>
      <c r="U1340" t="str">
        <f>TEXT(Sheet1[[#This Row],[Date]],"DDDD")</f>
        <v>Tuesday</v>
      </c>
      <c r="V1340" t="str">
        <f>"FM"&amp;MOD(MONTH(Sheet1[[#This Row],[Date]])-4,12)+1</f>
        <v>FM12</v>
      </c>
      <c r="W1340" t="str">
        <f>"Q"&amp;ROUNDUP(MONTH(Sheet1[[#This Row],[Date]])/3,0)</f>
        <v>Q1</v>
      </c>
      <c r="X1340" t="str">
        <f>"Q"&amp;INT(MOD(MONTH(Sheet1[[#This Row],[Date]])-4,12/3)+1)</f>
        <v>Q4</v>
      </c>
      <c r="Y1340" t="str" cm="1">
        <f t="array" ref="Y1340">_xlfn.IFS(ROUND(L1340,0)&lt;=1,"Need to improve 0-1",ROUND(L1340,0)&lt;=2,"Okay 1-2",ROUND(L1340,0)&lt;=3,"Good 2-3",ROUND(L1340,0)&lt;=4,"Great 3-4",ROUND(L1340,0)&lt;=5,"Excellent 4-5")</f>
        <v>Great 3-4</v>
      </c>
      <c r="Z1340" t="str">
        <f t="shared" si="20"/>
        <v>1000-2000</v>
      </c>
    </row>
    <row r="1341" spans="1:26" x14ac:dyDescent="0.3">
      <c r="A1341">
        <v>18163908</v>
      </c>
      <c r="B1341" t="s">
        <v>2818</v>
      </c>
      <c r="C1341">
        <v>1</v>
      </c>
      <c r="D1341" t="s">
        <v>14</v>
      </c>
      <c r="E1341" t="s">
        <v>2819</v>
      </c>
      <c r="F1341" t="s">
        <v>21</v>
      </c>
      <c r="G1341" t="s">
        <v>16</v>
      </c>
      <c r="H1341" t="s">
        <v>16</v>
      </c>
      <c r="I1341">
        <v>3</v>
      </c>
      <c r="J1341">
        <v>605</v>
      </c>
      <c r="K1341">
        <v>1100</v>
      </c>
      <c r="L1341">
        <v>3.9</v>
      </c>
      <c r="M1341" t="s">
        <v>2820</v>
      </c>
      <c r="N1341" t="str">
        <f>SUBSTITUTE(Sheet1[[#This Row],[Datekey_Opening]],"_","-")</f>
        <v>2012-3-21</v>
      </c>
      <c r="O1341">
        <f>YEAR(Sheet1[[#This Row],[Date]])</f>
        <v>2012</v>
      </c>
      <c r="P1341" t="str">
        <f>LOOKUP(Sheet1[[#This Row],[CountryCode]],$AI$4:$AI$18,$AJ$4:$AJ$18)</f>
        <v>India</v>
      </c>
      <c r="Q1341">
        <f>MONTH(Sheet1[[#This Row],[Date]])</f>
        <v>3</v>
      </c>
      <c r="R1341" t="str">
        <f>TEXT(Sheet1[[#This Row],[Date]],"MMMM")</f>
        <v>March</v>
      </c>
      <c r="S1341" t="str">
        <f>TEXT(Sheet1[[#This Row],[Date]],"YYYY-MMM")</f>
        <v>2012-Mar</v>
      </c>
      <c r="T1341">
        <f>WEEKDAY(Sheet1[[#This Row],[Date]])</f>
        <v>4</v>
      </c>
      <c r="U1341" t="str">
        <f>TEXT(Sheet1[[#This Row],[Date]],"DDDD")</f>
        <v>Wednesday</v>
      </c>
      <c r="V1341" t="str">
        <f>"FM"&amp;MOD(MONTH(Sheet1[[#This Row],[Date]])-4,12)+1</f>
        <v>FM12</v>
      </c>
      <c r="W1341" t="str">
        <f>"Q"&amp;ROUNDUP(MONTH(Sheet1[[#This Row],[Date]])/3,0)</f>
        <v>Q1</v>
      </c>
      <c r="X1341" t="str">
        <f>"Q"&amp;INT(MOD(MONTH(Sheet1[[#This Row],[Date]])-4,12/3)+1)</f>
        <v>Q4</v>
      </c>
      <c r="Y1341" t="str" cm="1">
        <f t="array" ref="Y1341">_xlfn.IFS(ROUND(L1341,0)&lt;=1,"Need to improve 0-1",ROUND(L1341,0)&lt;=2,"Okay 1-2",ROUND(L1341,0)&lt;=3,"Good 2-3",ROUND(L1341,0)&lt;=4,"Great 3-4",ROUND(L1341,0)&lt;=5,"Excellent 4-5")</f>
        <v>Great 3-4</v>
      </c>
      <c r="Z1341" t="str">
        <f t="shared" si="20"/>
        <v>1000-2000</v>
      </c>
    </row>
    <row r="1342" spans="1:26" x14ac:dyDescent="0.3">
      <c r="A1342">
        <v>310768</v>
      </c>
      <c r="B1342" t="s">
        <v>2821</v>
      </c>
      <c r="C1342">
        <v>1</v>
      </c>
      <c r="D1342" t="s">
        <v>14</v>
      </c>
      <c r="E1342" t="s">
        <v>2822</v>
      </c>
      <c r="F1342" t="s">
        <v>21</v>
      </c>
      <c r="G1342" t="s">
        <v>21</v>
      </c>
      <c r="H1342" t="s">
        <v>16</v>
      </c>
      <c r="I1342">
        <v>3</v>
      </c>
      <c r="J1342">
        <v>374</v>
      </c>
      <c r="K1342">
        <v>1250</v>
      </c>
      <c r="L1342">
        <v>3.8</v>
      </c>
      <c r="M1342" t="s">
        <v>771</v>
      </c>
      <c r="N1342" t="str">
        <f>SUBSTITUTE(Sheet1[[#This Row],[Datekey_Opening]],"_","-")</f>
        <v>2012-3-24</v>
      </c>
      <c r="O1342">
        <f>YEAR(Sheet1[[#This Row],[Date]])</f>
        <v>2012</v>
      </c>
      <c r="P1342" t="str">
        <f>LOOKUP(Sheet1[[#This Row],[CountryCode]],$AI$4:$AI$18,$AJ$4:$AJ$18)</f>
        <v>India</v>
      </c>
      <c r="Q1342">
        <f>MONTH(Sheet1[[#This Row],[Date]])</f>
        <v>3</v>
      </c>
      <c r="R1342" t="str">
        <f>TEXT(Sheet1[[#This Row],[Date]],"MMMM")</f>
        <v>March</v>
      </c>
      <c r="S1342" t="str">
        <f>TEXT(Sheet1[[#This Row],[Date]],"YYYY-MMM")</f>
        <v>2012-Mar</v>
      </c>
      <c r="T1342">
        <f>WEEKDAY(Sheet1[[#This Row],[Date]])</f>
        <v>7</v>
      </c>
      <c r="U1342" t="str">
        <f>TEXT(Sheet1[[#This Row],[Date]],"DDDD")</f>
        <v>Saturday</v>
      </c>
      <c r="V1342" t="str">
        <f>"FM"&amp;MOD(MONTH(Sheet1[[#This Row],[Date]])-4,12)+1</f>
        <v>FM12</v>
      </c>
      <c r="W1342" t="str">
        <f>"Q"&amp;ROUNDUP(MONTH(Sheet1[[#This Row],[Date]])/3,0)</f>
        <v>Q1</v>
      </c>
      <c r="X1342" t="str">
        <f>"Q"&amp;INT(MOD(MONTH(Sheet1[[#This Row],[Date]])-4,12/3)+1)</f>
        <v>Q4</v>
      </c>
      <c r="Y1342" t="str" cm="1">
        <f t="array" ref="Y1342">_xlfn.IFS(ROUND(L1342,0)&lt;=1,"Need to improve 0-1",ROUND(L1342,0)&lt;=2,"Okay 1-2",ROUND(L1342,0)&lt;=3,"Good 2-3",ROUND(L1342,0)&lt;=4,"Great 3-4",ROUND(L1342,0)&lt;=5,"Excellent 4-5")</f>
        <v>Great 3-4</v>
      </c>
      <c r="Z1342" t="str">
        <f t="shared" si="20"/>
        <v>1000-2000</v>
      </c>
    </row>
    <row r="1343" spans="1:26" x14ac:dyDescent="0.3">
      <c r="A1343">
        <v>18369780</v>
      </c>
      <c r="B1343" t="s">
        <v>2823</v>
      </c>
      <c r="C1343">
        <v>1</v>
      </c>
      <c r="D1343" t="s">
        <v>14</v>
      </c>
      <c r="E1343" t="s">
        <v>2824</v>
      </c>
      <c r="F1343" t="s">
        <v>21</v>
      </c>
      <c r="G1343" t="s">
        <v>21</v>
      </c>
      <c r="H1343" t="s">
        <v>16</v>
      </c>
      <c r="I1343">
        <v>3</v>
      </c>
      <c r="J1343">
        <v>91</v>
      </c>
      <c r="K1343">
        <v>1500</v>
      </c>
      <c r="L1343">
        <v>4.2</v>
      </c>
      <c r="M1343" t="s">
        <v>2825</v>
      </c>
      <c r="N1343" t="str">
        <f>SUBSTITUTE(Sheet1[[#This Row],[Datekey_Opening]],"_","-")</f>
        <v>2010-3-19</v>
      </c>
      <c r="O1343">
        <f>YEAR(Sheet1[[#This Row],[Date]])</f>
        <v>2010</v>
      </c>
      <c r="P1343" t="str">
        <f>LOOKUP(Sheet1[[#This Row],[CountryCode]],$AI$4:$AI$18,$AJ$4:$AJ$18)</f>
        <v>India</v>
      </c>
      <c r="Q1343">
        <f>MONTH(Sheet1[[#This Row],[Date]])</f>
        <v>3</v>
      </c>
      <c r="R1343" t="str">
        <f>TEXT(Sheet1[[#This Row],[Date]],"MMMM")</f>
        <v>March</v>
      </c>
      <c r="S1343" t="str">
        <f>TEXT(Sheet1[[#This Row],[Date]],"YYYY-MMM")</f>
        <v>2010-Mar</v>
      </c>
      <c r="T1343">
        <f>WEEKDAY(Sheet1[[#This Row],[Date]])</f>
        <v>6</v>
      </c>
      <c r="U1343" t="str">
        <f>TEXT(Sheet1[[#This Row],[Date]],"DDDD")</f>
        <v>Friday</v>
      </c>
      <c r="V1343" t="str">
        <f>"FM"&amp;MOD(MONTH(Sheet1[[#This Row],[Date]])-4,12)+1</f>
        <v>FM12</v>
      </c>
      <c r="W1343" t="str">
        <f>"Q"&amp;ROUNDUP(MONTH(Sheet1[[#This Row],[Date]])/3,0)</f>
        <v>Q1</v>
      </c>
      <c r="X1343" t="str">
        <f>"Q"&amp;INT(MOD(MONTH(Sheet1[[#This Row],[Date]])-4,12/3)+1)</f>
        <v>Q4</v>
      </c>
      <c r="Y1343" t="str" cm="1">
        <f t="array" ref="Y1343">_xlfn.IFS(ROUND(L1343,0)&lt;=1,"Need to improve 0-1",ROUND(L1343,0)&lt;=2,"Okay 1-2",ROUND(L1343,0)&lt;=3,"Good 2-3",ROUND(L1343,0)&lt;=4,"Great 3-4",ROUND(L1343,0)&lt;=5,"Excellent 4-5")</f>
        <v>Great 3-4</v>
      </c>
      <c r="Z1343" t="str">
        <f t="shared" si="20"/>
        <v>1000-2000</v>
      </c>
    </row>
    <row r="1344" spans="1:26" x14ac:dyDescent="0.3">
      <c r="A1344">
        <v>304233</v>
      </c>
      <c r="B1344" t="s">
        <v>2826</v>
      </c>
      <c r="C1344">
        <v>1</v>
      </c>
      <c r="D1344" t="s">
        <v>14</v>
      </c>
      <c r="E1344" t="s">
        <v>2827</v>
      </c>
      <c r="F1344" t="s">
        <v>21</v>
      </c>
      <c r="G1344" t="s">
        <v>21</v>
      </c>
      <c r="H1344" t="s">
        <v>16</v>
      </c>
      <c r="I1344">
        <v>3</v>
      </c>
      <c r="J1344">
        <v>345</v>
      </c>
      <c r="K1344">
        <v>1350</v>
      </c>
      <c r="L1344">
        <v>4</v>
      </c>
      <c r="M1344" t="s">
        <v>2828</v>
      </c>
      <c r="N1344" t="str">
        <f>SUBSTITUTE(Sheet1[[#This Row],[Datekey_Opening]],"_","-")</f>
        <v>2017-3-24</v>
      </c>
      <c r="O1344">
        <f>YEAR(Sheet1[[#This Row],[Date]])</f>
        <v>2017</v>
      </c>
      <c r="P1344" t="str">
        <f>LOOKUP(Sheet1[[#This Row],[CountryCode]],$AI$4:$AI$18,$AJ$4:$AJ$18)</f>
        <v>India</v>
      </c>
      <c r="Q1344">
        <f>MONTH(Sheet1[[#This Row],[Date]])</f>
        <v>3</v>
      </c>
      <c r="R1344" t="str">
        <f>TEXT(Sheet1[[#This Row],[Date]],"MMMM")</f>
        <v>March</v>
      </c>
      <c r="S1344" t="str">
        <f>TEXT(Sheet1[[#This Row],[Date]],"YYYY-MMM")</f>
        <v>2017-Mar</v>
      </c>
      <c r="T1344">
        <f>WEEKDAY(Sheet1[[#This Row],[Date]])</f>
        <v>6</v>
      </c>
      <c r="U1344" t="str">
        <f>TEXT(Sheet1[[#This Row],[Date]],"DDDD")</f>
        <v>Friday</v>
      </c>
      <c r="V1344" t="str">
        <f>"FM"&amp;MOD(MONTH(Sheet1[[#This Row],[Date]])-4,12)+1</f>
        <v>FM12</v>
      </c>
      <c r="W1344" t="str">
        <f>"Q"&amp;ROUNDUP(MONTH(Sheet1[[#This Row],[Date]])/3,0)</f>
        <v>Q1</v>
      </c>
      <c r="X1344" t="str">
        <f>"Q"&amp;INT(MOD(MONTH(Sheet1[[#This Row],[Date]])-4,12/3)+1)</f>
        <v>Q4</v>
      </c>
      <c r="Y1344" t="str" cm="1">
        <f t="array" ref="Y1344">_xlfn.IFS(ROUND(L1344,0)&lt;=1,"Need to improve 0-1",ROUND(L1344,0)&lt;=2,"Okay 1-2",ROUND(L1344,0)&lt;=3,"Good 2-3",ROUND(L1344,0)&lt;=4,"Great 3-4",ROUND(L1344,0)&lt;=5,"Excellent 4-5")</f>
        <v>Great 3-4</v>
      </c>
      <c r="Z1344" t="str">
        <f t="shared" si="20"/>
        <v>1000-2000</v>
      </c>
    </row>
    <row r="1345" spans="1:26" x14ac:dyDescent="0.3">
      <c r="A1345">
        <v>312476</v>
      </c>
      <c r="B1345" t="s">
        <v>2829</v>
      </c>
      <c r="C1345">
        <v>1</v>
      </c>
      <c r="D1345" t="s">
        <v>14</v>
      </c>
      <c r="E1345" t="s">
        <v>2830</v>
      </c>
      <c r="F1345" t="s">
        <v>16</v>
      </c>
      <c r="G1345" t="s">
        <v>16</v>
      </c>
      <c r="H1345" t="s">
        <v>16</v>
      </c>
      <c r="I1345">
        <v>3</v>
      </c>
      <c r="J1345">
        <v>1636</v>
      </c>
      <c r="K1345">
        <v>1300</v>
      </c>
      <c r="L1345">
        <v>4.4000000000000004</v>
      </c>
      <c r="M1345" t="s">
        <v>2796</v>
      </c>
      <c r="N1345" t="str">
        <f>SUBSTITUTE(Sheet1[[#This Row],[Datekey_Opening]],"_","-")</f>
        <v>2015-3-4</v>
      </c>
      <c r="O1345">
        <f>YEAR(Sheet1[[#This Row],[Date]])</f>
        <v>2015</v>
      </c>
      <c r="P1345" t="str">
        <f>LOOKUP(Sheet1[[#This Row],[CountryCode]],$AI$4:$AI$18,$AJ$4:$AJ$18)</f>
        <v>India</v>
      </c>
      <c r="Q1345">
        <f>MONTH(Sheet1[[#This Row],[Date]])</f>
        <v>3</v>
      </c>
      <c r="R1345" t="str">
        <f>TEXT(Sheet1[[#This Row],[Date]],"MMMM")</f>
        <v>March</v>
      </c>
      <c r="S1345" t="str">
        <f>TEXT(Sheet1[[#This Row],[Date]],"YYYY-MMM")</f>
        <v>2015-Mar</v>
      </c>
      <c r="T1345">
        <f>WEEKDAY(Sheet1[[#This Row],[Date]])</f>
        <v>4</v>
      </c>
      <c r="U1345" t="str">
        <f>TEXT(Sheet1[[#This Row],[Date]],"DDDD")</f>
        <v>Wednesday</v>
      </c>
      <c r="V1345" t="str">
        <f>"FM"&amp;MOD(MONTH(Sheet1[[#This Row],[Date]])-4,12)+1</f>
        <v>FM12</v>
      </c>
      <c r="W1345" t="str">
        <f>"Q"&amp;ROUNDUP(MONTH(Sheet1[[#This Row],[Date]])/3,0)</f>
        <v>Q1</v>
      </c>
      <c r="X1345" t="str">
        <f>"Q"&amp;INT(MOD(MONTH(Sheet1[[#This Row],[Date]])-4,12/3)+1)</f>
        <v>Q4</v>
      </c>
      <c r="Y1345" t="str" cm="1">
        <f t="array" ref="Y1345">_xlfn.IFS(ROUND(L1345,0)&lt;=1,"Need to improve 0-1",ROUND(L1345,0)&lt;=2,"Okay 1-2",ROUND(L1345,0)&lt;=3,"Good 2-3",ROUND(L1345,0)&lt;=4,"Great 3-4",ROUND(L1345,0)&lt;=5,"Excellent 4-5")</f>
        <v>Great 3-4</v>
      </c>
      <c r="Z1345" t="str">
        <f t="shared" si="20"/>
        <v>1000-2000</v>
      </c>
    </row>
    <row r="1346" spans="1:26" x14ac:dyDescent="0.3">
      <c r="A1346">
        <v>18408058</v>
      </c>
      <c r="B1346" t="s">
        <v>2831</v>
      </c>
      <c r="C1346">
        <v>1</v>
      </c>
      <c r="D1346" t="s">
        <v>14</v>
      </c>
      <c r="E1346" t="s">
        <v>2832</v>
      </c>
      <c r="F1346" t="s">
        <v>21</v>
      </c>
      <c r="G1346" t="s">
        <v>21</v>
      </c>
      <c r="H1346" t="s">
        <v>16</v>
      </c>
      <c r="I1346">
        <v>3</v>
      </c>
      <c r="J1346">
        <v>69</v>
      </c>
      <c r="K1346">
        <v>1400</v>
      </c>
      <c r="L1346">
        <v>4.2</v>
      </c>
      <c r="M1346" t="s">
        <v>2833</v>
      </c>
      <c r="N1346" t="str">
        <f>SUBSTITUTE(Sheet1[[#This Row],[Datekey_Opening]],"_","-")</f>
        <v>2010-3-7</v>
      </c>
      <c r="O1346">
        <f>YEAR(Sheet1[[#This Row],[Date]])</f>
        <v>2010</v>
      </c>
      <c r="P1346" t="str">
        <f>LOOKUP(Sheet1[[#This Row],[CountryCode]],$AI$4:$AI$18,$AJ$4:$AJ$18)</f>
        <v>India</v>
      </c>
      <c r="Q1346">
        <f>MONTH(Sheet1[[#This Row],[Date]])</f>
        <v>3</v>
      </c>
      <c r="R1346" t="str">
        <f>TEXT(Sheet1[[#This Row],[Date]],"MMMM")</f>
        <v>March</v>
      </c>
      <c r="S1346" t="str">
        <f>TEXT(Sheet1[[#This Row],[Date]],"YYYY-MMM")</f>
        <v>2010-Mar</v>
      </c>
      <c r="T1346">
        <f>WEEKDAY(Sheet1[[#This Row],[Date]])</f>
        <v>1</v>
      </c>
      <c r="U1346" t="str">
        <f>TEXT(Sheet1[[#This Row],[Date]],"DDDD")</f>
        <v>Sunday</v>
      </c>
      <c r="V1346" t="str">
        <f>"FM"&amp;MOD(MONTH(Sheet1[[#This Row],[Date]])-4,12)+1</f>
        <v>FM12</v>
      </c>
      <c r="W1346" t="str">
        <f>"Q"&amp;ROUNDUP(MONTH(Sheet1[[#This Row],[Date]])/3,0)</f>
        <v>Q1</v>
      </c>
      <c r="X1346" t="str">
        <f>"Q"&amp;INT(MOD(MONTH(Sheet1[[#This Row],[Date]])-4,12/3)+1)</f>
        <v>Q4</v>
      </c>
      <c r="Y1346" t="str" cm="1">
        <f t="array" ref="Y1346">_xlfn.IFS(ROUND(L1346,0)&lt;=1,"Need to improve 0-1",ROUND(L1346,0)&lt;=2,"Okay 1-2",ROUND(L1346,0)&lt;=3,"Good 2-3",ROUND(L1346,0)&lt;=4,"Great 3-4",ROUND(L1346,0)&lt;=5,"Excellent 4-5")</f>
        <v>Great 3-4</v>
      </c>
      <c r="Z1346" t="str">
        <f t="shared" ref="Z1346:Z1409" si="21">IF(AND(K1346&gt;=0,K1346&lt;1000),"0-1000",IF(AND(K1346&gt;=1000,K1346&lt;2000),"1000-2000",IF(AND(K1346&gt;=2000,K1346&lt;3000),"2000-3000",IF(AND(K1346&gt;=3000,K1346&lt;4000),"3000-4000",IF(AND(K1346&gt;=4000,K1346&lt;5000),"4000-5000",IF(AND(K1346&gt;=5000,K1346&lt;6000),"5000-6000",IF(AND(K1346&gt;=6000,K1346&lt;7000),"6000-7000",IF(AND(K1346&gt;=7000,K1346&lt;200000),"7000-200000","Above 200000"))))))))</f>
        <v>1000-2000</v>
      </c>
    </row>
    <row r="1347" spans="1:26" x14ac:dyDescent="0.3">
      <c r="A1347">
        <v>4376</v>
      </c>
      <c r="B1347" t="s">
        <v>2834</v>
      </c>
      <c r="C1347">
        <v>1</v>
      </c>
      <c r="D1347" t="s">
        <v>14</v>
      </c>
      <c r="E1347" t="s">
        <v>379</v>
      </c>
      <c r="F1347" t="s">
        <v>16</v>
      </c>
      <c r="G1347" t="s">
        <v>16</v>
      </c>
      <c r="H1347" t="s">
        <v>16</v>
      </c>
      <c r="I1347">
        <v>3</v>
      </c>
      <c r="J1347">
        <v>18</v>
      </c>
      <c r="K1347">
        <v>1600</v>
      </c>
      <c r="L1347">
        <v>3.2</v>
      </c>
      <c r="M1347" t="s">
        <v>2835</v>
      </c>
      <c r="N1347" t="str">
        <f>SUBSTITUTE(Sheet1[[#This Row],[Datekey_Opening]],"_","-")</f>
        <v>2013-3-28</v>
      </c>
      <c r="O1347">
        <f>YEAR(Sheet1[[#This Row],[Date]])</f>
        <v>2013</v>
      </c>
      <c r="P1347" t="str">
        <f>LOOKUP(Sheet1[[#This Row],[CountryCode]],$AI$4:$AI$18,$AJ$4:$AJ$18)</f>
        <v>India</v>
      </c>
      <c r="Q1347">
        <f>MONTH(Sheet1[[#This Row],[Date]])</f>
        <v>3</v>
      </c>
      <c r="R1347" t="str">
        <f>TEXT(Sheet1[[#This Row],[Date]],"MMMM")</f>
        <v>March</v>
      </c>
      <c r="S1347" t="str">
        <f>TEXT(Sheet1[[#This Row],[Date]],"YYYY-MMM")</f>
        <v>2013-Mar</v>
      </c>
      <c r="T1347">
        <f>WEEKDAY(Sheet1[[#This Row],[Date]])</f>
        <v>5</v>
      </c>
      <c r="U1347" t="str">
        <f>TEXT(Sheet1[[#This Row],[Date]],"DDDD")</f>
        <v>Thursday</v>
      </c>
      <c r="V1347" t="str">
        <f>"FM"&amp;MOD(MONTH(Sheet1[[#This Row],[Date]])-4,12)+1</f>
        <v>FM12</v>
      </c>
      <c r="W1347" t="str">
        <f>"Q"&amp;ROUNDUP(MONTH(Sheet1[[#This Row],[Date]])/3,0)</f>
        <v>Q1</v>
      </c>
      <c r="X1347" t="str">
        <f>"Q"&amp;INT(MOD(MONTH(Sheet1[[#This Row],[Date]])-4,12/3)+1)</f>
        <v>Q4</v>
      </c>
      <c r="Y1347" t="str" cm="1">
        <f t="array" ref="Y1347">_xlfn.IFS(ROUND(L1347,0)&lt;=1,"Need to improve 0-1",ROUND(L1347,0)&lt;=2,"Okay 1-2",ROUND(L1347,0)&lt;=3,"Good 2-3",ROUND(L1347,0)&lt;=4,"Great 3-4",ROUND(L1347,0)&lt;=5,"Excellent 4-5")</f>
        <v>Good 2-3</v>
      </c>
      <c r="Z1347" t="str">
        <f t="shared" si="21"/>
        <v>1000-2000</v>
      </c>
    </row>
    <row r="1348" spans="1:26" x14ac:dyDescent="0.3">
      <c r="A1348">
        <v>313412</v>
      </c>
      <c r="B1348" t="s">
        <v>2836</v>
      </c>
      <c r="C1348">
        <v>1</v>
      </c>
      <c r="D1348" t="s">
        <v>14</v>
      </c>
      <c r="E1348" t="s">
        <v>2837</v>
      </c>
      <c r="F1348" t="s">
        <v>16</v>
      </c>
      <c r="G1348" t="s">
        <v>21</v>
      </c>
      <c r="H1348" t="s">
        <v>16</v>
      </c>
      <c r="I1348">
        <v>3</v>
      </c>
      <c r="J1348">
        <v>9</v>
      </c>
      <c r="K1348">
        <v>1500</v>
      </c>
      <c r="L1348">
        <v>2.8</v>
      </c>
      <c r="M1348" t="s">
        <v>2803</v>
      </c>
      <c r="N1348" t="str">
        <f>SUBSTITUTE(Sheet1[[#This Row],[Datekey_Opening]],"_","-")</f>
        <v>2017-3-15</v>
      </c>
      <c r="O1348">
        <f>YEAR(Sheet1[[#This Row],[Date]])</f>
        <v>2017</v>
      </c>
      <c r="P1348" t="str">
        <f>LOOKUP(Sheet1[[#This Row],[CountryCode]],$AI$4:$AI$18,$AJ$4:$AJ$18)</f>
        <v>India</v>
      </c>
      <c r="Q1348">
        <f>MONTH(Sheet1[[#This Row],[Date]])</f>
        <v>3</v>
      </c>
      <c r="R1348" t="str">
        <f>TEXT(Sheet1[[#This Row],[Date]],"MMMM")</f>
        <v>March</v>
      </c>
      <c r="S1348" t="str">
        <f>TEXT(Sheet1[[#This Row],[Date]],"YYYY-MMM")</f>
        <v>2017-Mar</v>
      </c>
      <c r="T1348">
        <f>WEEKDAY(Sheet1[[#This Row],[Date]])</f>
        <v>4</v>
      </c>
      <c r="U1348" t="str">
        <f>TEXT(Sheet1[[#This Row],[Date]],"DDDD")</f>
        <v>Wednesday</v>
      </c>
      <c r="V1348" t="str">
        <f>"FM"&amp;MOD(MONTH(Sheet1[[#This Row],[Date]])-4,12)+1</f>
        <v>FM12</v>
      </c>
      <c r="W1348" t="str">
        <f>"Q"&amp;ROUNDUP(MONTH(Sheet1[[#This Row],[Date]])/3,0)</f>
        <v>Q1</v>
      </c>
      <c r="X1348" t="str">
        <f>"Q"&amp;INT(MOD(MONTH(Sheet1[[#This Row],[Date]])-4,12/3)+1)</f>
        <v>Q4</v>
      </c>
      <c r="Y1348" t="str" cm="1">
        <f t="array" ref="Y1348">_xlfn.IFS(ROUND(L1348,0)&lt;=1,"Need to improve 0-1",ROUND(L1348,0)&lt;=2,"Okay 1-2",ROUND(L1348,0)&lt;=3,"Good 2-3",ROUND(L1348,0)&lt;=4,"Great 3-4",ROUND(L1348,0)&lt;=5,"Excellent 4-5")</f>
        <v>Good 2-3</v>
      </c>
      <c r="Z1348" t="str">
        <f t="shared" si="21"/>
        <v>1000-2000</v>
      </c>
    </row>
    <row r="1349" spans="1:26" x14ac:dyDescent="0.3">
      <c r="A1349">
        <v>303472</v>
      </c>
      <c r="B1349" t="s">
        <v>2838</v>
      </c>
      <c r="C1349">
        <v>1</v>
      </c>
      <c r="D1349" t="s">
        <v>14</v>
      </c>
      <c r="E1349" t="s">
        <v>2839</v>
      </c>
      <c r="F1349" t="s">
        <v>16</v>
      </c>
      <c r="G1349" t="s">
        <v>21</v>
      </c>
      <c r="H1349" t="s">
        <v>16</v>
      </c>
      <c r="I1349">
        <v>3</v>
      </c>
      <c r="J1349">
        <v>60</v>
      </c>
      <c r="K1349">
        <v>1700</v>
      </c>
      <c r="L1349">
        <v>3.3</v>
      </c>
      <c r="M1349" t="s">
        <v>2840</v>
      </c>
      <c r="N1349" t="str">
        <f>SUBSTITUTE(Sheet1[[#This Row],[Datekey_Opening]],"_","-")</f>
        <v>2011-2-27</v>
      </c>
      <c r="O1349">
        <f>YEAR(Sheet1[[#This Row],[Date]])</f>
        <v>2011</v>
      </c>
      <c r="P1349" t="str">
        <f>LOOKUP(Sheet1[[#This Row],[CountryCode]],$AI$4:$AI$18,$AJ$4:$AJ$18)</f>
        <v>India</v>
      </c>
      <c r="Q1349">
        <f>MONTH(Sheet1[[#This Row],[Date]])</f>
        <v>2</v>
      </c>
      <c r="R1349" t="str">
        <f>TEXT(Sheet1[[#This Row],[Date]],"MMMM")</f>
        <v>February</v>
      </c>
      <c r="S1349" t="str">
        <f>TEXT(Sheet1[[#This Row],[Date]],"YYYY-MMM")</f>
        <v>2011-Feb</v>
      </c>
      <c r="T1349">
        <f>WEEKDAY(Sheet1[[#This Row],[Date]])</f>
        <v>1</v>
      </c>
      <c r="U1349" t="str">
        <f>TEXT(Sheet1[[#This Row],[Date]],"DDDD")</f>
        <v>Sunday</v>
      </c>
      <c r="V1349" t="str">
        <f>"FM"&amp;MOD(MONTH(Sheet1[[#This Row],[Date]])-4,12)+1</f>
        <v>FM11</v>
      </c>
      <c r="W1349" t="str">
        <f>"Q"&amp;ROUNDUP(MONTH(Sheet1[[#This Row],[Date]])/3,0)</f>
        <v>Q1</v>
      </c>
      <c r="X1349" t="str">
        <f>"Q"&amp;INT(MOD(MONTH(Sheet1[[#This Row],[Date]])-4,12/3)+1)</f>
        <v>Q3</v>
      </c>
      <c r="Y1349" t="str" cm="1">
        <f t="array" ref="Y1349">_xlfn.IFS(ROUND(L1349,0)&lt;=1,"Need to improve 0-1",ROUND(L1349,0)&lt;=2,"Okay 1-2",ROUND(L1349,0)&lt;=3,"Good 2-3",ROUND(L1349,0)&lt;=4,"Great 3-4",ROUND(L1349,0)&lt;=5,"Excellent 4-5")</f>
        <v>Good 2-3</v>
      </c>
      <c r="Z1349" t="str">
        <f t="shared" si="21"/>
        <v>1000-2000</v>
      </c>
    </row>
    <row r="1350" spans="1:26" x14ac:dyDescent="0.3">
      <c r="A1350">
        <v>7217</v>
      </c>
      <c r="B1350" t="s">
        <v>2841</v>
      </c>
      <c r="C1350">
        <v>1</v>
      </c>
      <c r="D1350" t="s">
        <v>14</v>
      </c>
      <c r="E1350" t="s">
        <v>2842</v>
      </c>
      <c r="F1350" t="s">
        <v>21</v>
      </c>
      <c r="G1350" t="s">
        <v>21</v>
      </c>
      <c r="H1350" t="s">
        <v>16</v>
      </c>
      <c r="I1350">
        <v>3</v>
      </c>
      <c r="J1350">
        <v>137</v>
      </c>
      <c r="K1350">
        <v>1300</v>
      </c>
      <c r="L1350">
        <v>3.7</v>
      </c>
      <c r="M1350" t="s">
        <v>2843</v>
      </c>
      <c r="N1350" t="str">
        <f>SUBSTITUTE(Sheet1[[#This Row],[Datekey_Opening]],"_","-")</f>
        <v>2018-2-13</v>
      </c>
      <c r="O1350">
        <f>YEAR(Sheet1[[#This Row],[Date]])</f>
        <v>2018</v>
      </c>
      <c r="P1350" t="str">
        <f>LOOKUP(Sheet1[[#This Row],[CountryCode]],$AI$4:$AI$18,$AJ$4:$AJ$18)</f>
        <v>India</v>
      </c>
      <c r="Q1350">
        <f>MONTH(Sheet1[[#This Row],[Date]])</f>
        <v>2</v>
      </c>
      <c r="R1350" t="str">
        <f>TEXT(Sheet1[[#This Row],[Date]],"MMMM")</f>
        <v>February</v>
      </c>
      <c r="S1350" t="str">
        <f>TEXT(Sheet1[[#This Row],[Date]],"YYYY-MMM")</f>
        <v>2018-Feb</v>
      </c>
      <c r="T1350">
        <f>WEEKDAY(Sheet1[[#This Row],[Date]])</f>
        <v>3</v>
      </c>
      <c r="U1350" t="str">
        <f>TEXT(Sheet1[[#This Row],[Date]],"DDDD")</f>
        <v>Tuesday</v>
      </c>
      <c r="V1350" t="str">
        <f>"FM"&amp;MOD(MONTH(Sheet1[[#This Row],[Date]])-4,12)+1</f>
        <v>FM11</v>
      </c>
      <c r="W1350" t="str">
        <f>"Q"&amp;ROUNDUP(MONTH(Sheet1[[#This Row],[Date]])/3,0)</f>
        <v>Q1</v>
      </c>
      <c r="X1350" t="str">
        <f>"Q"&amp;INT(MOD(MONTH(Sheet1[[#This Row],[Date]])-4,12/3)+1)</f>
        <v>Q3</v>
      </c>
      <c r="Y1350" t="str" cm="1">
        <f t="array" ref="Y1350">_xlfn.IFS(ROUND(L1350,0)&lt;=1,"Need to improve 0-1",ROUND(L1350,0)&lt;=2,"Okay 1-2",ROUND(L1350,0)&lt;=3,"Good 2-3",ROUND(L1350,0)&lt;=4,"Great 3-4",ROUND(L1350,0)&lt;=5,"Excellent 4-5")</f>
        <v>Great 3-4</v>
      </c>
      <c r="Z1350" t="str">
        <f t="shared" si="21"/>
        <v>1000-2000</v>
      </c>
    </row>
    <row r="1351" spans="1:26" x14ac:dyDescent="0.3">
      <c r="A1351">
        <v>763</v>
      </c>
      <c r="B1351" t="s">
        <v>2844</v>
      </c>
      <c r="C1351">
        <v>1</v>
      </c>
      <c r="D1351" t="s">
        <v>14</v>
      </c>
      <c r="E1351" t="s">
        <v>2740</v>
      </c>
      <c r="F1351" t="s">
        <v>21</v>
      </c>
      <c r="G1351" t="s">
        <v>16</v>
      </c>
      <c r="H1351" t="s">
        <v>16</v>
      </c>
      <c r="I1351">
        <v>3</v>
      </c>
      <c r="J1351">
        <v>176</v>
      </c>
      <c r="K1351">
        <v>1200</v>
      </c>
      <c r="L1351">
        <v>3.3</v>
      </c>
      <c r="M1351" t="s">
        <v>239</v>
      </c>
      <c r="N1351" t="str">
        <f>SUBSTITUTE(Sheet1[[#This Row],[Datekey_Opening]],"_","-")</f>
        <v>2013-2-15</v>
      </c>
      <c r="O1351">
        <f>YEAR(Sheet1[[#This Row],[Date]])</f>
        <v>2013</v>
      </c>
      <c r="P1351" t="str">
        <f>LOOKUP(Sheet1[[#This Row],[CountryCode]],$AI$4:$AI$18,$AJ$4:$AJ$18)</f>
        <v>India</v>
      </c>
      <c r="Q1351">
        <f>MONTH(Sheet1[[#This Row],[Date]])</f>
        <v>2</v>
      </c>
      <c r="R1351" t="str">
        <f>TEXT(Sheet1[[#This Row],[Date]],"MMMM")</f>
        <v>February</v>
      </c>
      <c r="S1351" t="str">
        <f>TEXT(Sheet1[[#This Row],[Date]],"YYYY-MMM")</f>
        <v>2013-Feb</v>
      </c>
      <c r="T1351">
        <f>WEEKDAY(Sheet1[[#This Row],[Date]])</f>
        <v>6</v>
      </c>
      <c r="U1351" t="str">
        <f>TEXT(Sheet1[[#This Row],[Date]],"DDDD")</f>
        <v>Friday</v>
      </c>
      <c r="V1351" t="str">
        <f>"FM"&amp;MOD(MONTH(Sheet1[[#This Row],[Date]])-4,12)+1</f>
        <v>FM11</v>
      </c>
      <c r="W1351" t="str">
        <f>"Q"&amp;ROUNDUP(MONTH(Sheet1[[#This Row],[Date]])/3,0)</f>
        <v>Q1</v>
      </c>
      <c r="X1351" t="str">
        <f>"Q"&amp;INT(MOD(MONTH(Sheet1[[#This Row],[Date]])-4,12/3)+1)</f>
        <v>Q3</v>
      </c>
      <c r="Y1351" t="str" cm="1">
        <f t="array" ref="Y1351">_xlfn.IFS(ROUND(L1351,0)&lt;=1,"Need to improve 0-1",ROUND(L1351,0)&lt;=2,"Okay 1-2",ROUND(L1351,0)&lt;=3,"Good 2-3",ROUND(L1351,0)&lt;=4,"Great 3-4",ROUND(L1351,0)&lt;=5,"Excellent 4-5")</f>
        <v>Good 2-3</v>
      </c>
      <c r="Z1351" t="str">
        <f t="shared" si="21"/>
        <v>1000-2000</v>
      </c>
    </row>
    <row r="1352" spans="1:26" x14ac:dyDescent="0.3">
      <c r="A1352">
        <v>678</v>
      </c>
      <c r="B1352" t="s">
        <v>2845</v>
      </c>
      <c r="C1352">
        <v>1</v>
      </c>
      <c r="D1352" t="s">
        <v>14</v>
      </c>
      <c r="E1352" t="s">
        <v>2846</v>
      </c>
      <c r="F1352" t="s">
        <v>21</v>
      </c>
      <c r="G1352" t="s">
        <v>16</v>
      </c>
      <c r="H1352" t="s">
        <v>16</v>
      </c>
      <c r="I1352">
        <v>3</v>
      </c>
      <c r="J1352">
        <v>128</v>
      </c>
      <c r="K1352">
        <v>1600</v>
      </c>
      <c r="L1352">
        <v>3.1</v>
      </c>
      <c r="M1352" t="s">
        <v>2847</v>
      </c>
      <c r="N1352" t="str">
        <f>SUBSTITUTE(Sheet1[[#This Row],[Datekey_Opening]],"_","-")</f>
        <v>2014-2-2</v>
      </c>
      <c r="O1352">
        <f>YEAR(Sheet1[[#This Row],[Date]])</f>
        <v>2014</v>
      </c>
      <c r="P1352" t="str">
        <f>LOOKUP(Sheet1[[#This Row],[CountryCode]],$AI$4:$AI$18,$AJ$4:$AJ$18)</f>
        <v>India</v>
      </c>
      <c r="Q1352">
        <f>MONTH(Sheet1[[#This Row],[Date]])</f>
        <v>2</v>
      </c>
      <c r="R1352" t="str">
        <f>TEXT(Sheet1[[#This Row],[Date]],"MMMM")</f>
        <v>February</v>
      </c>
      <c r="S1352" t="str">
        <f>TEXT(Sheet1[[#This Row],[Date]],"YYYY-MMM")</f>
        <v>2014-Feb</v>
      </c>
      <c r="T1352">
        <f>WEEKDAY(Sheet1[[#This Row],[Date]])</f>
        <v>1</v>
      </c>
      <c r="U1352" t="str">
        <f>TEXT(Sheet1[[#This Row],[Date]],"DDDD")</f>
        <v>Sunday</v>
      </c>
      <c r="V1352" t="str">
        <f>"FM"&amp;MOD(MONTH(Sheet1[[#This Row],[Date]])-4,12)+1</f>
        <v>FM11</v>
      </c>
      <c r="W1352" t="str">
        <f>"Q"&amp;ROUNDUP(MONTH(Sheet1[[#This Row],[Date]])/3,0)</f>
        <v>Q1</v>
      </c>
      <c r="X1352" t="str">
        <f>"Q"&amp;INT(MOD(MONTH(Sheet1[[#This Row],[Date]])-4,12/3)+1)</f>
        <v>Q3</v>
      </c>
      <c r="Y1352" t="str" cm="1">
        <f t="array" ref="Y1352">_xlfn.IFS(ROUND(L1352,0)&lt;=1,"Need to improve 0-1",ROUND(L1352,0)&lt;=2,"Okay 1-2",ROUND(L1352,0)&lt;=3,"Good 2-3",ROUND(L1352,0)&lt;=4,"Great 3-4",ROUND(L1352,0)&lt;=5,"Excellent 4-5")</f>
        <v>Good 2-3</v>
      </c>
      <c r="Z1352" t="str">
        <f t="shared" si="21"/>
        <v>1000-2000</v>
      </c>
    </row>
    <row r="1353" spans="1:26" x14ac:dyDescent="0.3">
      <c r="A1353">
        <v>9706</v>
      </c>
      <c r="B1353" t="s">
        <v>2848</v>
      </c>
      <c r="C1353">
        <v>1</v>
      </c>
      <c r="D1353" t="s">
        <v>14</v>
      </c>
      <c r="E1353" t="s">
        <v>2849</v>
      </c>
      <c r="F1353" t="s">
        <v>21</v>
      </c>
      <c r="G1353" t="s">
        <v>21</v>
      </c>
      <c r="H1353" t="s">
        <v>16</v>
      </c>
      <c r="I1353">
        <v>3</v>
      </c>
      <c r="J1353">
        <v>386</v>
      </c>
      <c r="K1353">
        <v>1200</v>
      </c>
      <c r="L1353">
        <v>3.6</v>
      </c>
      <c r="M1353" t="s">
        <v>239</v>
      </c>
      <c r="N1353" t="str">
        <f>SUBSTITUTE(Sheet1[[#This Row],[Datekey_Opening]],"_","-")</f>
        <v>2013-2-15</v>
      </c>
      <c r="O1353">
        <f>YEAR(Sheet1[[#This Row],[Date]])</f>
        <v>2013</v>
      </c>
      <c r="P1353" t="str">
        <f>LOOKUP(Sheet1[[#This Row],[CountryCode]],$AI$4:$AI$18,$AJ$4:$AJ$18)</f>
        <v>India</v>
      </c>
      <c r="Q1353">
        <f>MONTH(Sheet1[[#This Row],[Date]])</f>
        <v>2</v>
      </c>
      <c r="R1353" t="str">
        <f>TEXT(Sheet1[[#This Row],[Date]],"MMMM")</f>
        <v>February</v>
      </c>
      <c r="S1353" t="str">
        <f>TEXT(Sheet1[[#This Row],[Date]],"YYYY-MMM")</f>
        <v>2013-Feb</v>
      </c>
      <c r="T1353">
        <f>WEEKDAY(Sheet1[[#This Row],[Date]])</f>
        <v>6</v>
      </c>
      <c r="U1353" t="str">
        <f>TEXT(Sheet1[[#This Row],[Date]],"DDDD")</f>
        <v>Friday</v>
      </c>
      <c r="V1353" t="str">
        <f>"FM"&amp;MOD(MONTH(Sheet1[[#This Row],[Date]])-4,12)+1</f>
        <v>FM11</v>
      </c>
      <c r="W1353" t="str">
        <f>"Q"&amp;ROUNDUP(MONTH(Sheet1[[#This Row],[Date]])/3,0)</f>
        <v>Q1</v>
      </c>
      <c r="X1353" t="str">
        <f>"Q"&amp;INT(MOD(MONTH(Sheet1[[#This Row],[Date]])-4,12/3)+1)</f>
        <v>Q3</v>
      </c>
      <c r="Y1353" t="str" cm="1">
        <f t="array" ref="Y1353">_xlfn.IFS(ROUND(L1353,0)&lt;=1,"Need to improve 0-1",ROUND(L1353,0)&lt;=2,"Okay 1-2",ROUND(L1353,0)&lt;=3,"Good 2-3",ROUND(L1353,0)&lt;=4,"Great 3-4",ROUND(L1353,0)&lt;=5,"Excellent 4-5")</f>
        <v>Great 3-4</v>
      </c>
      <c r="Z1353" t="str">
        <f t="shared" si="21"/>
        <v>1000-2000</v>
      </c>
    </row>
    <row r="1354" spans="1:26" x14ac:dyDescent="0.3">
      <c r="A1354">
        <v>307321</v>
      </c>
      <c r="B1354" t="s">
        <v>2627</v>
      </c>
      <c r="C1354">
        <v>1</v>
      </c>
      <c r="D1354" t="s">
        <v>14</v>
      </c>
      <c r="E1354" t="s">
        <v>2628</v>
      </c>
      <c r="F1354" t="s">
        <v>21</v>
      </c>
      <c r="G1354" t="s">
        <v>21</v>
      </c>
      <c r="H1354" t="s">
        <v>16</v>
      </c>
      <c r="I1354">
        <v>3</v>
      </c>
      <c r="J1354">
        <v>134</v>
      </c>
      <c r="K1354">
        <v>1800</v>
      </c>
      <c r="L1354">
        <v>3.1</v>
      </c>
      <c r="M1354" t="s">
        <v>2314</v>
      </c>
      <c r="N1354" t="str">
        <f>SUBSTITUTE(Sheet1[[#This Row],[Datekey_Opening]],"_","-")</f>
        <v>2018-2-26</v>
      </c>
      <c r="O1354">
        <f>YEAR(Sheet1[[#This Row],[Date]])</f>
        <v>2018</v>
      </c>
      <c r="P1354" t="str">
        <f>LOOKUP(Sheet1[[#This Row],[CountryCode]],$AI$4:$AI$18,$AJ$4:$AJ$18)</f>
        <v>India</v>
      </c>
      <c r="Q1354">
        <f>MONTH(Sheet1[[#This Row],[Date]])</f>
        <v>2</v>
      </c>
      <c r="R1354" t="str">
        <f>TEXT(Sheet1[[#This Row],[Date]],"MMMM")</f>
        <v>February</v>
      </c>
      <c r="S1354" t="str">
        <f>TEXT(Sheet1[[#This Row],[Date]],"YYYY-MMM")</f>
        <v>2018-Feb</v>
      </c>
      <c r="T1354">
        <f>WEEKDAY(Sheet1[[#This Row],[Date]])</f>
        <v>2</v>
      </c>
      <c r="U1354" t="str">
        <f>TEXT(Sheet1[[#This Row],[Date]],"DDDD")</f>
        <v>Monday</v>
      </c>
      <c r="V1354" t="str">
        <f>"FM"&amp;MOD(MONTH(Sheet1[[#This Row],[Date]])-4,12)+1</f>
        <v>FM11</v>
      </c>
      <c r="W1354" t="str">
        <f>"Q"&amp;ROUNDUP(MONTH(Sheet1[[#This Row],[Date]])/3,0)</f>
        <v>Q1</v>
      </c>
      <c r="X1354" t="str">
        <f>"Q"&amp;INT(MOD(MONTH(Sheet1[[#This Row],[Date]])-4,12/3)+1)</f>
        <v>Q3</v>
      </c>
      <c r="Y1354" t="str" cm="1">
        <f t="array" ref="Y1354">_xlfn.IFS(ROUND(L1354,0)&lt;=1,"Need to improve 0-1",ROUND(L1354,0)&lt;=2,"Okay 1-2",ROUND(L1354,0)&lt;=3,"Good 2-3",ROUND(L1354,0)&lt;=4,"Great 3-4",ROUND(L1354,0)&lt;=5,"Excellent 4-5")</f>
        <v>Good 2-3</v>
      </c>
      <c r="Z1354" t="str">
        <f t="shared" si="21"/>
        <v>1000-2000</v>
      </c>
    </row>
    <row r="1355" spans="1:26" x14ac:dyDescent="0.3">
      <c r="A1355">
        <v>8959</v>
      </c>
      <c r="B1355" t="s">
        <v>2850</v>
      </c>
      <c r="C1355">
        <v>1</v>
      </c>
      <c r="D1355" t="s">
        <v>14</v>
      </c>
      <c r="E1355" t="s">
        <v>2851</v>
      </c>
      <c r="F1355" t="s">
        <v>16</v>
      </c>
      <c r="G1355" t="s">
        <v>21</v>
      </c>
      <c r="H1355" t="s">
        <v>16</v>
      </c>
      <c r="I1355">
        <v>3</v>
      </c>
      <c r="J1355">
        <v>686</v>
      </c>
      <c r="K1355">
        <v>1500</v>
      </c>
      <c r="L1355">
        <v>4.0999999999999996</v>
      </c>
      <c r="M1355" t="s">
        <v>2852</v>
      </c>
      <c r="N1355" t="str">
        <f>SUBSTITUTE(Sheet1[[#This Row],[Datekey_Opening]],"_","-")</f>
        <v>2017-2-11</v>
      </c>
      <c r="O1355">
        <f>YEAR(Sheet1[[#This Row],[Date]])</f>
        <v>2017</v>
      </c>
      <c r="P1355" t="str">
        <f>LOOKUP(Sheet1[[#This Row],[CountryCode]],$AI$4:$AI$18,$AJ$4:$AJ$18)</f>
        <v>India</v>
      </c>
      <c r="Q1355">
        <f>MONTH(Sheet1[[#This Row],[Date]])</f>
        <v>2</v>
      </c>
      <c r="R1355" t="str">
        <f>TEXT(Sheet1[[#This Row],[Date]],"MMMM")</f>
        <v>February</v>
      </c>
      <c r="S1355" t="str">
        <f>TEXT(Sheet1[[#This Row],[Date]],"YYYY-MMM")</f>
        <v>2017-Feb</v>
      </c>
      <c r="T1355">
        <f>WEEKDAY(Sheet1[[#This Row],[Date]])</f>
        <v>7</v>
      </c>
      <c r="U1355" t="str">
        <f>TEXT(Sheet1[[#This Row],[Date]],"DDDD")</f>
        <v>Saturday</v>
      </c>
      <c r="V1355" t="str">
        <f>"FM"&amp;MOD(MONTH(Sheet1[[#This Row],[Date]])-4,12)+1</f>
        <v>FM11</v>
      </c>
      <c r="W1355" t="str">
        <f>"Q"&amp;ROUNDUP(MONTH(Sheet1[[#This Row],[Date]])/3,0)</f>
        <v>Q1</v>
      </c>
      <c r="X1355" t="str">
        <f>"Q"&amp;INT(MOD(MONTH(Sheet1[[#This Row],[Date]])-4,12/3)+1)</f>
        <v>Q3</v>
      </c>
      <c r="Y1355" t="str" cm="1">
        <f t="array" ref="Y1355">_xlfn.IFS(ROUND(L1355,0)&lt;=1,"Need to improve 0-1",ROUND(L1355,0)&lt;=2,"Okay 1-2",ROUND(L1355,0)&lt;=3,"Good 2-3",ROUND(L1355,0)&lt;=4,"Great 3-4",ROUND(L1355,0)&lt;=5,"Excellent 4-5")</f>
        <v>Great 3-4</v>
      </c>
      <c r="Z1355" t="str">
        <f t="shared" si="21"/>
        <v>1000-2000</v>
      </c>
    </row>
    <row r="1356" spans="1:26" x14ac:dyDescent="0.3">
      <c r="A1356">
        <v>1056</v>
      </c>
      <c r="B1356" t="s">
        <v>2853</v>
      </c>
      <c r="C1356">
        <v>1</v>
      </c>
      <c r="D1356" t="s">
        <v>14</v>
      </c>
      <c r="E1356" t="s">
        <v>362</v>
      </c>
      <c r="F1356" t="s">
        <v>21</v>
      </c>
      <c r="G1356" t="s">
        <v>16</v>
      </c>
      <c r="H1356" t="s">
        <v>16</v>
      </c>
      <c r="I1356">
        <v>3</v>
      </c>
      <c r="J1356">
        <v>229</v>
      </c>
      <c r="K1356">
        <v>1250</v>
      </c>
      <c r="L1356">
        <v>3.6</v>
      </c>
      <c r="M1356" t="s">
        <v>2854</v>
      </c>
      <c r="N1356" t="str">
        <f>SUBSTITUTE(Sheet1[[#This Row],[Datekey_Opening]],"_","-")</f>
        <v>2016-2-7</v>
      </c>
      <c r="O1356">
        <f>YEAR(Sheet1[[#This Row],[Date]])</f>
        <v>2016</v>
      </c>
      <c r="P1356" t="str">
        <f>LOOKUP(Sheet1[[#This Row],[CountryCode]],$AI$4:$AI$18,$AJ$4:$AJ$18)</f>
        <v>India</v>
      </c>
      <c r="Q1356">
        <f>MONTH(Sheet1[[#This Row],[Date]])</f>
        <v>2</v>
      </c>
      <c r="R1356" t="str">
        <f>TEXT(Sheet1[[#This Row],[Date]],"MMMM")</f>
        <v>February</v>
      </c>
      <c r="S1356" t="str">
        <f>TEXT(Sheet1[[#This Row],[Date]],"YYYY-MMM")</f>
        <v>2016-Feb</v>
      </c>
      <c r="T1356">
        <f>WEEKDAY(Sheet1[[#This Row],[Date]])</f>
        <v>1</v>
      </c>
      <c r="U1356" t="str">
        <f>TEXT(Sheet1[[#This Row],[Date]],"DDDD")</f>
        <v>Sunday</v>
      </c>
      <c r="V1356" t="str">
        <f>"FM"&amp;MOD(MONTH(Sheet1[[#This Row],[Date]])-4,12)+1</f>
        <v>FM11</v>
      </c>
      <c r="W1356" t="str">
        <f>"Q"&amp;ROUNDUP(MONTH(Sheet1[[#This Row],[Date]])/3,0)</f>
        <v>Q1</v>
      </c>
      <c r="X1356" t="str">
        <f>"Q"&amp;INT(MOD(MONTH(Sheet1[[#This Row],[Date]])-4,12/3)+1)</f>
        <v>Q3</v>
      </c>
      <c r="Y1356" t="str" cm="1">
        <f t="array" ref="Y1356">_xlfn.IFS(ROUND(L1356,0)&lt;=1,"Need to improve 0-1",ROUND(L1356,0)&lt;=2,"Okay 1-2",ROUND(L1356,0)&lt;=3,"Good 2-3",ROUND(L1356,0)&lt;=4,"Great 3-4",ROUND(L1356,0)&lt;=5,"Excellent 4-5")</f>
        <v>Great 3-4</v>
      </c>
      <c r="Z1356" t="str">
        <f t="shared" si="21"/>
        <v>1000-2000</v>
      </c>
    </row>
    <row r="1357" spans="1:26" x14ac:dyDescent="0.3">
      <c r="A1357">
        <v>18418258</v>
      </c>
      <c r="B1357" t="s">
        <v>2855</v>
      </c>
      <c r="C1357">
        <v>1</v>
      </c>
      <c r="D1357" t="s">
        <v>14</v>
      </c>
      <c r="E1357" t="s">
        <v>2856</v>
      </c>
      <c r="F1357" t="s">
        <v>21</v>
      </c>
      <c r="G1357" t="s">
        <v>16</v>
      </c>
      <c r="H1357" t="s">
        <v>16</v>
      </c>
      <c r="I1357">
        <v>3</v>
      </c>
      <c r="J1357">
        <v>93</v>
      </c>
      <c r="K1357">
        <v>1200</v>
      </c>
      <c r="L1357">
        <v>3.9</v>
      </c>
      <c r="M1357" t="s">
        <v>2857</v>
      </c>
      <c r="N1357" t="str">
        <f>SUBSTITUTE(Sheet1[[#This Row],[Datekey_Opening]],"_","-")</f>
        <v>2010-2-12</v>
      </c>
      <c r="O1357">
        <f>YEAR(Sheet1[[#This Row],[Date]])</f>
        <v>2010</v>
      </c>
      <c r="P1357" t="str">
        <f>LOOKUP(Sheet1[[#This Row],[CountryCode]],$AI$4:$AI$18,$AJ$4:$AJ$18)</f>
        <v>India</v>
      </c>
      <c r="Q1357">
        <f>MONTH(Sheet1[[#This Row],[Date]])</f>
        <v>2</v>
      </c>
      <c r="R1357" t="str">
        <f>TEXT(Sheet1[[#This Row],[Date]],"MMMM")</f>
        <v>February</v>
      </c>
      <c r="S1357" t="str">
        <f>TEXT(Sheet1[[#This Row],[Date]],"YYYY-MMM")</f>
        <v>2010-Feb</v>
      </c>
      <c r="T1357">
        <f>WEEKDAY(Sheet1[[#This Row],[Date]])</f>
        <v>6</v>
      </c>
      <c r="U1357" t="str">
        <f>TEXT(Sheet1[[#This Row],[Date]],"DDDD")</f>
        <v>Friday</v>
      </c>
      <c r="V1357" t="str">
        <f>"FM"&amp;MOD(MONTH(Sheet1[[#This Row],[Date]])-4,12)+1</f>
        <v>FM11</v>
      </c>
      <c r="W1357" t="str">
        <f>"Q"&amp;ROUNDUP(MONTH(Sheet1[[#This Row],[Date]])/3,0)</f>
        <v>Q1</v>
      </c>
      <c r="X1357" t="str">
        <f>"Q"&amp;INT(MOD(MONTH(Sheet1[[#This Row],[Date]])-4,12/3)+1)</f>
        <v>Q3</v>
      </c>
      <c r="Y1357" t="str" cm="1">
        <f t="array" ref="Y1357">_xlfn.IFS(ROUND(L1357,0)&lt;=1,"Need to improve 0-1",ROUND(L1357,0)&lt;=2,"Okay 1-2",ROUND(L1357,0)&lt;=3,"Good 2-3",ROUND(L1357,0)&lt;=4,"Great 3-4",ROUND(L1357,0)&lt;=5,"Excellent 4-5")</f>
        <v>Great 3-4</v>
      </c>
      <c r="Z1357" t="str">
        <f t="shared" si="21"/>
        <v>1000-2000</v>
      </c>
    </row>
    <row r="1358" spans="1:26" x14ac:dyDescent="0.3">
      <c r="A1358">
        <v>304296</v>
      </c>
      <c r="B1358" t="s">
        <v>2858</v>
      </c>
      <c r="C1358">
        <v>1</v>
      </c>
      <c r="D1358" t="s">
        <v>14</v>
      </c>
      <c r="E1358" t="s">
        <v>2859</v>
      </c>
      <c r="F1358" t="s">
        <v>16</v>
      </c>
      <c r="G1358" t="s">
        <v>16</v>
      </c>
      <c r="H1358" t="s">
        <v>16</v>
      </c>
      <c r="I1358">
        <v>3</v>
      </c>
      <c r="J1358">
        <v>1363</v>
      </c>
      <c r="K1358">
        <v>1200</v>
      </c>
      <c r="L1358">
        <v>3.3</v>
      </c>
      <c r="M1358" t="s">
        <v>2860</v>
      </c>
      <c r="N1358" t="str">
        <f>SUBSTITUTE(Sheet1[[#This Row],[Datekey_Opening]],"_","-")</f>
        <v>2012-2-4</v>
      </c>
      <c r="O1358">
        <f>YEAR(Sheet1[[#This Row],[Date]])</f>
        <v>2012</v>
      </c>
      <c r="P1358" t="str">
        <f>LOOKUP(Sheet1[[#This Row],[CountryCode]],$AI$4:$AI$18,$AJ$4:$AJ$18)</f>
        <v>India</v>
      </c>
      <c r="Q1358">
        <f>MONTH(Sheet1[[#This Row],[Date]])</f>
        <v>2</v>
      </c>
      <c r="R1358" t="str">
        <f>TEXT(Sheet1[[#This Row],[Date]],"MMMM")</f>
        <v>February</v>
      </c>
      <c r="S1358" t="str">
        <f>TEXT(Sheet1[[#This Row],[Date]],"YYYY-MMM")</f>
        <v>2012-Feb</v>
      </c>
      <c r="T1358">
        <f>WEEKDAY(Sheet1[[#This Row],[Date]])</f>
        <v>7</v>
      </c>
      <c r="U1358" t="str">
        <f>TEXT(Sheet1[[#This Row],[Date]],"DDDD")</f>
        <v>Saturday</v>
      </c>
      <c r="V1358" t="str">
        <f>"FM"&amp;MOD(MONTH(Sheet1[[#This Row],[Date]])-4,12)+1</f>
        <v>FM11</v>
      </c>
      <c r="W1358" t="str">
        <f>"Q"&amp;ROUNDUP(MONTH(Sheet1[[#This Row],[Date]])/3,0)</f>
        <v>Q1</v>
      </c>
      <c r="X1358" t="str">
        <f>"Q"&amp;INT(MOD(MONTH(Sheet1[[#This Row],[Date]])-4,12/3)+1)</f>
        <v>Q3</v>
      </c>
      <c r="Y1358" t="str" cm="1">
        <f t="array" ref="Y1358">_xlfn.IFS(ROUND(L1358,0)&lt;=1,"Need to improve 0-1",ROUND(L1358,0)&lt;=2,"Okay 1-2",ROUND(L1358,0)&lt;=3,"Good 2-3",ROUND(L1358,0)&lt;=4,"Great 3-4",ROUND(L1358,0)&lt;=5,"Excellent 4-5")</f>
        <v>Good 2-3</v>
      </c>
      <c r="Z1358" t="str">
        <f t="shared" si="21"/>
        <v>1000-2000</v>
      </c>
    </row>
    <row r="1359" spans="1:26" x14ac:dyDescent="0.3">
      <c r="A1359">
        <v>301442</v>
      </c>
      <c r="B1359" t="s">
        <v>2861</v>
      </c>
      <c r="C1359">
        <v>1</v>
      </c>
      <c r="D1359" t="s">
        <v>14</v>
      </c>
      <c r="E1359" t="s">
        <v>2862</v>
      </c>
      <c r="F1359" t="s">
        <v>21</v>
      </c>
      <c r="G1359" t="s">
        <v>16</v>
      </c>
      <c r="H1359" t="s">
        <v>16</v>
      </c>
      <c r="I1359">
        <v>3</v>
      </c>
      <c r="J1359">
        <v>2247</v>
      </c>
      <c r="K1359">
        <v>1800</v>
      </c>
      <c r="L1359">
        <v>3.7</v>
      </c>
      <c r="M1359" t="s">
        <v>834</v>
      </c>
      <c r="N1359" t="str">
        <f>SUBSTITUTE(Sheet1[[#This Row],[Datekey_Opening]],"_","-")</f>
        <v>2016-2-18</v>
      </c>
      <c r="O1359">
        <f>YEAR(Sheet1[[#This Row],[Date]])</f>
        <v>2016</v>
      </c>
      <c r="P1359" t="str">
        <f>LOOKUP(Sheet1[[#This Row],[CountryCode]],$AI$4:$AI$18,$AJ$4:$AJ$18)</f>
        <v>India</v>
      </c>
      <c r="Q1359">
        <f>MONTH(Sheet1[[#This Row],[Date]])</f>
        <v>2</v>
      </c>
      <c r="R1359" t="str">
        <f>TEXT(Sheet1[[#This Row],[Date]],"MMMM")</f>
        <v>February</v>
      </c>
      <c r="S1359" t="str">
        <f>TEXT(Sheet1[[#This Row],[Date]],"YYYY-MMM")</f>
        <v>2016-Feb</v>
      </c>
      <c r="T1359">
        <f>WEEKDAY(Sheet1[[#This Row],[Date]])</f>
        <v>5</v>
      </c>
      <c r="U1359" t="str">
        <f>TEXT(Sheet1[[#This Row],[Date]],"DDDD")</f>
        <v>Thursday</v>
      </c>
      <c r="V1359" t="str">
        <f>"FM"&amp;MOD(MONTH(Sheet1[[#This Row],[Date]])-4,12)+1</f>
        <v>FM11</v>
      </c>
      <c r="W1359" t="str">
        <f>"Q"&amp;ROUNDUP(MONTH(Sheet1[[#This Row],[Date]])/3,0)</f>
        <v>Q1</v>
      </c>
      <c r="X1359" t="str">
        <f>"Q"&amp;INT(MOD(MONTH(Sheet1[[#This Row],[Date]])-4,12/3)+1)</f>
        <v>Q3</v>
      </c>
      <c r="Y1359" t="str" cm="1">
        <f t="array" ref="Y1359">_xlfn.IFS(ROUND(L1359,0)&lt;=1,"Need to improve 0-1",ROUND(L1359,0)&lt;=2,"Okay 1-2",ROUND(L1359,0)&lt;=3,"Good 2-3",ROUND(L1359,0)&lt;=4,"Great 3-4",ROUND(L1359,0)&lt;=5,"Excellent 4-5")</f>
        <v>Great 3-4</v>
      </c>
      <c r="Z1359" t="str">
        <f t="shared" si="21"/>
        <v>1000-2000</v>
      </c>
    </row>
    <row r="1360" spans="1:26" x14ac:dyDescent="0.3">
      <c r="A1360">
        <v>303092</v>
      </c>
      <c r="B1360" t="s">
        <v>2863</v>
      </c>
      <c r="C1360">
        <v>1</v>
      </c>
      <c r="D1360" t="s">
        <v>14</v>
      </c>
      <c r="E1360" t="s">
        <v>2864</v>
      </c>
      <c r="F1360" t="s">
        <v>21</v>
      </c>
      <c r="G1360" t="s">
        <v>21</v>
      </c>
      <c r="H1360" t="s">
        <v>16</v>
      </c>
      <c r="I1360">
        <v>3</v>
      </c>
      <c r="J1360">
        <v>1199</v>
      </c>
      <c r="K1360">
        <v>1600</v>
      </c>
      <c r="L1360">
        <v>4.0999999999999996</v>
      </c>
      <c r="M1360" t="s">
        <v>807</v>
      </c>
      <c r="N1360" t="str">
        <f>SUBSTITUTE(Sheet1[[#This Row],[Datekey_Opening]],"_","-")</f>
        <v>2011-2-5</v>
      </c>
      <c r="O1360">
        <f>YEAR(Sheet1[[#This Row],[Date]])</f>
        <v>2011</v>
      </c>
      <c r="P1360" t="str">
        <f>LOOKUP(Sheet1[[#This Row],[CountryCode]],$AI$4:$AI$18,$AJ$4:$AJ$18)</f>
        <v>India</v>
      </c>
      <c r="Q1360">
        <f>MONTH(Sheet1[[#This Row],[Date]])</f>
        <v>2</v>
      </c>
      <c r="R1360" t="str">
        <f>TEXT(Sheet1[[#This Row],[Date]],"MMMM")</f>
        <v>February</v>
      </c>
      <c r="S1360" t="str">
        <f>TEXT(Sheet1[[#This Row],[Date]],"YYYY-MMM")</f>
        <v>2011-Feb</v>
      </c>
      <c r="T1360">
        <f>WEEKDAY(Sheet1[[#This Row],[Date]])</f>
        <v>7</v>
      </c>
      <c r="U1360" t="str">
        <f>TEXT(Sheet1[[#This Row],[Date]],"DDDD")</f>
        <v>Saturday</v>
      </c>
      <c r="V1360" t="str">
        <f>"FM"&amp;MOD(MONTH(Sheet1[[#This Row],[Date]])-4,12)+1</f>
        <v>FM11</v>
      </c>
      <c r="W1360" t="str">
        <f>"Q"&amp;ROUNDUP(MONTH(Sheet1[[#This Row],[Date]])/3,0)</f>
        <v>Q1</v>
      </c>
      <c r="X1360" t="str">
        <f>"Q"&amp;INT(MOD(MONTH(Sheet1[[#This Row],[Date]])-4,12/3)+1)</f>
        <v>Q3</v>
      </c>
      <c r="Y1360" t="str" cm="1">
        <f t="array" ref="Y1360">_xlfn.IFS(ROUND(L1360,0)&lt;=1,"Need to improve 0-1",ROUND(L1360,0)&lt;=2,"Okay 1-2",ROUND(L1360,0)&lt;=3,"Good 2-3",ROUND(L1360,0)&lt;=4,"Great 3-4",ROUND(L1360,0)&lt;=5,"Excellent 4-5")</f>
        <v>Great 3-4</v>
      </c>
      <c r="Z1360" t="str">
        <f t="shared" si="21"/>
        <v>1000-2000</v>
      </c>
    </row>
    <row r="1361" spans="1:26" x14ac:dyDescent="0.3">
      <c r="A1361">
        <v>18424189</v>
      </c>
      <c r="B1361" t="s">
        <v>2865</v>
      </c>
      <c r="C1361">
        <v>1</v>
      </c>
      <c r="D1361" t="s">
        <v>14</v>
      </c>
      <c r="E1361" t="s">
        <v>2866</v>
      </c>
      <c r="F1361" t="s">
        <v>21</v>
      </c>
      <c r="G1361" t="s">
        <v>16</v>
      </c>
      <c r="H1361" t="s">
        <v>16</v>
      </c>
      <c r="I1361">
        <v>3</v>
      </c>
      <c r="J1361">
        <v>162</v>
      </c>
      <c r="K1361">
        <v>1350</v>
      </c>
      <c r="L1361">
        <v>4.2</v>
      </c>
      <c r="M1361" t="s">
        <v>2867</v>
      </c>
      <c r="N1361" t="str">
        <f>SUBSTITUTE(Sheet1[[#This Row],[Datekey_Opening]],"_","-")</f>
        <v>2014-2-11</v>
      </c>
      <c r="O1361">
        <f>YEAR(Sheet1[[#This Row],[Date]])</f>
        <v>2014</v>
      </c>
      <c r="P1361" t="str">
        <f>LOOKUP(Sheet1[[#This Row],[CountryCode]],$AI$4:$AI$18,$AJ$4:$AJ$18)</f>
        <v>India</v>
      </c>
      <c r="Q1361">
        <f>MONTH(Sheet1[[#This Row],[Date]])</f>
        <v>2</v>
      </c>
      <c r="R1361" t="str">
        <f>TEXT(Sheet1[[#This Row],[Date]],"MMMM")</f>
        <v>February</v>
      </c>
      <c r="S1361" t="str">
        <f>TEXT(Sheet1[[#This Row],[Date]],"YYYY-MMM")</f>
        <v>2014-Feb</v>
      </c>
      <c r="T1361">
        <f>WEEKDAY(Sheet1[[#This Row],[Date]])</f>
        <v>3</v>
      </c>
      <c r="U1361" t="str">
        <f>TEXT(Sheet1[[#This Row],[Date]],"DDDD")</f>
        <v>Tuesday</v>
      </c>
      <c r="V1361" t="str">
        <f>"FM"&amp;MOD(MONTH(Sheet1[[#This Row],[Date]])-4,12)+1</f>
        <v>FM11</v>
      </c>
      <c r="W1361" t="str">
        <f>"Q"&amp;ROUNDUP(MONTH(Sheet1[[#This Row],[Date]])/3,0)</f>
        <v>Q1</v>
      </c>
      <c r="X1361" t="str">
        <f>"Q"&amp;INT(MOD(MONTH(Sheet1[[#This Row],[Date]])-4,12/3)+1)</f>
        <v>Q3</v>
      </c>
      <c r="Y1361" t="str" cm="1">
        <f t="array" ref="Y1361">_xlfn.IFS(ROUND(L1361,0)&lt;=1,"Need to improve 0-1",ROUND(L1361,0)&lt;=2,"Okay 1-2",ROUND(L1361,0)&lt;=3,"Good 2-3",ROUND(L1361,0)&lt;=4,"Great 3-4",ROUND(L1361,0)&lt;=5,"Excellent 4-5")</f>
        <v>Great 3-4</v>
      </c>
      <c r="Z1361" t="str">
        <f t="shared" si="21"/>
        <v>1000-2000</v>
      </c>
    </row>
    <row r="1362" spans="1:26" x14ac:dyDescent="0.3">
      <c r="A1362">
        <v>2583</v>
      </c>
      <c r="B1362" t="s">
        <v>2868</v>
      </c>
      <c r="C1362">
        <v>1</v>
      </c>
      <c r="D1362" t="s">
        <v>14</v>
      </c>
      <c r="E1362" t="s">
        <v>2564</v>
      </c>
      <c r="F1362" t="s">
        <v>21</v>
      </c>
      <c r="G1362" t="s">
        <v>16</v>
      </c>
      <c r="H1362" t="s">
        <v>16</v>
      </c>
      <c r="I1362">
        <v>3</v>
      </c>
      <c r="J1362">
        <v>455</v>
      </c>
      <c r="K1362">
        <v>1550</v>
      </c>
      <c r="L1362">
        <v>3.6</v>
      </c>
      <c r="M1362" t="s">
        <v>2869</v>
      </c>
      <c r="N1362" t="str">
        <f>SUBSTITUTE(Sheet1[[#This Row],[Datekey_Opening]],"_","-")</f>
        <v>2010-2-1</v>
      </c>
      <c r="O1362">
        <f>YEAR(Sheet1[[#This Row],[Date]])</f>
        <v>2010</v>
      </c>
      <c r="P1362" t="str">
        <f>LOOKUP(Sheet1[[#This Row],[CountryCode]],$AI$4:$AI$18,$AJ$4:$AJ$18)</f>
        <v>India</v>
      </c>
      <c r="Q1362">
        <f>MONTH(Sheet1[[#This Row],[Date]])</f>
        <v>2</v>
      </c>
      <c r="R1362" t="str">
        <f>TEXT(Sheet1[[#This Row],[Date]],"MMMM")</f>
        <v>February</v>
      </c>
      <c r="S1362" t="str">
        <f>TEXT(Sheet1[[#This Row],[Date]],"YYYY-MMM")</f>
        <v>2010-Feb</v>
      </c>
      <c r="T1362">
        <f>WEEKDAY(Sheet1[[#This Row],[Date]])</f>
        <v>2</v>
      </c>
      <c r="U1362" t="str">
        <f>TEXT(Sheet1[[#This Row],[Date]],"DDDD")</f>
        <v>Monday</v>
      </c>
      <c r="V1362" t="str">
        <f>"FM"&amp;MOD(MONTH(Sheet1[[#This Row],[Date]])-4,12)+1</f>
        <v>FM11</v>
      </c>
      <c r="W1362" t="str">
        <f>"Q"&amp;ROUNDUP(MONTH(Sheet1[[#This Row],[Date]])/3,0)</f>
        <v>Q1</v>
      </c>
      <c r="X1362" t="str">
        <f>"Q"&amp;INT(MOD(MONTH(Sheet1[[#This Row],[Date]])-4,12/3)+1)</f>
        <v>Q3</v>
      </c>
      <c r="Y1362" t="str" cm="1">
        <f t="array" ref="Y1362">_xlfn.IFS(ROUND(L1362,0)&lt;=1,"Need to improve 0-1",ROUND(L1362,0)&lt;=2,"Okay 1-2",ROUND(L1362,0)&lt;=3,"Good 2-3",ROUND(L1362,0)&lt;=4,"Great 3-4",ROUND(L1362,0)&lt;=5,"Excellent 4-5")</f>
        <v>Great 3-4</v>
      </c>
      <c r="Z1362" t="str">
        <f t="shared" si="21"/>
        <v>1000-2000</v>
      </c>
    </row>
    <row r="1363" spans="1:26" x14ac:dyDescent="0.3">
      <c r="A1363">
        <v>18458665</v>
      </c>
      <c r="B1363" t="s">
        <v>2870</v>
      </c>
      <c r="C1363">
        <v>1</v>
      </c>
      <c r="D1363" t="s">
        <v>14</v>
      </c>
      <c r="E1363" t="s">
        <v>2871</v>
      </c>
      <c r="F1363" t="s">
        <v>21</v>
      </c>
      <c r="G1363" t="s">
        <v>16</v>
      </c>
      <c r="H1363" t="s">
        <v>16</v>
      </c>
      <c r="I1363">
        <v>3</v>
      </c>
      <c r="J1363">
        <v>4</v>
      </c>
      <c r="K1363">
        <v>1200</v>
      </c>
      <c r="L1363">
        <v>2.9</v>
      </c>
      <c r="M1363" t="s">
        <v>2872</v>
      </c>
      <c r="N1363" t="str">
        <f>SUBSTITUTE(Sheet1[[#This Row],[Datekey_Opening]],"_","-")</f>
        <v>2015-2-24</v>
      </c>
      <c r="O1363">
        <f>YEAR(Sheet1[[#This Row],[Date]])</f>
        <v>2015</v>
      </c>
      <c r="P1363" t="str">
        <f>LOOKUP(Sheet1[[#This Row],[CountryCode]],$AI$4:$AI$18,$AJ$4:$AJ$18)</f>
        <v>India</v>
      </c>
      <c r="Q1363">
        <f>MONTH(Sheet1[[#This Row],[Date]])</f>
        <v>2</v>
      </c>
      <c r="R1363" t="str">
        <f>TEXT(Sheet1[[#This Row],[Date]],"MMMM")</f>
        <v>February</v>
      </c>
      <c r="S1363" t="str">
        <f>TEXT(Sheet1[[#This Row],[Date]],"YYYY-MMM")</f>
        <v>2015-Feb</v>
      </c>
      <c r="T1363">
        <f>WEEKDAY(Sheet1[[#This Row],[Date]])</f>
        <v>3</v>
      </c>
      <c r="U1363" t="str">
        <f>TEXT(Sheet1[[#This Row],[Date]],"DDDD")</f>
        <v>Tuesday</v>
      </c>
      <c r="V1363" t="str">
        <f>"FM"&amp;MOD(MONTH(Sheet1[[#This Row],[Date]])-4,12)+1</f>
        <v>FM11</v>
      </c>
      <c r="W1363" t="str">
        <f>"Q"&amp;ROUNDUP(MONTH(Sheet1[[#This Row],[Date]])/3,0)</f>
        <v>Q1</v>
      </c>
      <c r="X1363" t="str">
        <f>"Q"&amp;INT(MOD(MONTH(Sheet1[[#This Row],[Date]])-4,12/3)+1)</f>
        <v>Q3</v>
      </c>
      <c r="Y1363" t="str" cm="1">
        <f t="array" ref="Y1363">_xlfn.IFS(ROUND(L1363,0)&lt;=1,"Need to improve 0-1",ROUND(L1363,0)&lt;=2,"Okay 1-2",ROUND(L1363,0)&lt;=3,"Good 2-3",ROUND(L1363,0)&lt;=4,"Great 3-4",ROUND(L1363,0)&lt;=5,"Excellent 4-5")</f>
        <v>Good 2-3</v>
      </c>
      <c r="Z1363" t="str">
        <f t="shared" si="21"/>
        <v>1000-2000</v>
      </c>
    </row>
    <row r="1364" spans="1:26" x14ac:dyDescent="0.3">
      <c r="A1364">
        <v>1614</v>
      </c>
      <c r="B1364" t="s">
        <v>2508</v>
      </c>
      <c r="C1364">
        <v>1</v>
      </c>
      <c r="D1364" t="s">
        <v>14</v>
      </c>
      <c r="E1364" t="s">
        <v>2509</v>
      </c>
      <c r="F1364" t="s">
        <v>16</v>
      </c>
      <c r="G1364" t="s">
        <v>16</v>
      </c>
      <c r="H1364" t="s">
        <v>16</v>
      </c>
      <c r="I1364">
        <v>3</v>
      </c>
      <c r="J1364">
        <v>4986</v>
      </c>
      <c r="K1364">
        <v>1500</v>
      </c>
      <c r="L1364">
        <v>4.5</v>
      </c>
      <c r="M1364" t="s">
        <v>2873</v>
      </c>
      <c r="N1364" t="str">
        <f>SUBSTITUTE(Sheet1[[#This Row],[Datekey_Opening]],"_","-")</f>
        <v>2013-2-16</v>
      </c>
      <c r="O1364">
        <f>YEAR(Sheet1[[#This Row],[Date]])</f>
        <v>2013</v>
      </c>
      <c r="P1364" t="str">
        <f>LOOKUP(Sheet1[[#This Row],[CountryCode]],$AI$4:$AI$18,$AJ$4:$AJ$18)</f>
        <v>India</v>
      </c>
      <c r="Q1364">
        <f>MONTH(Sheet1[[#This Row],[Date]])</f>
        <v>2</v>
      </c>
      <c r="R1364" t="str">
        <f>TEXT(Sheet1[[#This Row],[Date]],"MMMM")</f>
        <v>February</v>
      </c>
      <c r="S1364" t="str">
        <f>TEXT(Sheet1[[#This Row],[Date]],"YYYY-MMM")</f>
        <v>2013-Feb</v>
      </c>
      <c r="T1364">
        <f>WEEKDAY(Sheet1[[#This Row],[Date]])</f>
        <v>7</v>
      </c>
      <c r="U1364" t="str">
        <f>TEXT(Sheet1[[#This Row],[Date]],"DDDD")</f>
        <v>Saturday</v>
      </c>
      <c r="V1364" t="str">
        <f>"FM"&amp;MOD(MONTH(Sheet1[[#This Row],[Date]])-4,12)+1</f>
        <v>FM11</v>
      </c>
      <c r="W1364" t="str">
        <f>"Q"&amp;ROUNDUP(MONTH(Sheet1[[#This Row],[Date]])/3,0)</f>
        <v>Q1</v>
      </c>
      <c r="X1364" t="str">
        <f>"Q"&amp;INT(MOD(MONTH(Sheet1[[#This Row],[Date]])-4,12/3)+1)</f>
        <v>Q3</v>
      </c>
      <c r="Y1364" t="str" cm="1">
        <f t="array" ref="Y1364">_xlfn.IFS(ROUND(L1364,0)&lt;=1,"Need to improve 0-1",ROUND(L1364,0)&lt;=2,"Okay 1-2",ROUND(L1364,0)&lt;=3,"Good 2-3",ROUND(L1364,0)&lt;=4,"Great 3-4",ROUND(L1364,0)&lt;=5,"Excellent 4-5")</f>
        <v>Excellent 4-5</v>
      </c>
      <c r="Z1364" t="str">
        <f t="shared" si="21"/>
        <v>1000-2000</v>
      </c>
    </row>
    <row r="1365" spans="1:26" x14ac:dyDescent="0.3">
      <c r="A1365">
        <v>308337</v>
      </c>
      <c r="B1365" t="s">
        <v>2874</v>
      </c>
      <c r="C1365">
        <v>1</v>
      </c>
      <c r="D1365" t="s">
        <v>14</v>
      </c>
      <c r="E1365" t="s">
        <v>1901</v>
      </c>
      <c r="F1365" t="s">
        <v>21</v>
      </c>
      <c r="G1365" t="s">
        <v>21</v>
      </c>
      <c r="H1365" t="s">
        <v>16</v>
      </c>
      <c r="I1365">
        <v>3</v>
      </c>
      <c r="J1365">
        <v>505</v>
      </c>
      <c r="K1365">
        <v>1700</v>
      </c>
      <c r="L1365">
        <v>3.6</v>
      </c>
      <c r="M1365" t="s">
        <v>2875</v>
      </c>
      <c r="N1365" t="str">
        <f>SUBSTITUTE(Sheet1[[#This Row],[Datekey_Opening]],"_","-")</f>
        <v>2013-2-13</v>
      </c>
      <c r="O1365">
        <f>YEAR(Sheet1[[#This Row],[Date]])</f>
        <v>2013</v>
      </c>
      <c r="P1365" t="str">
        <f>LOOKUP(Sheet1[[#This Row],[CountryCode]],$AI$4:$AI$18,$AJ$4:$AJ$18)</f>
        <v>India</v>
      </c>
      <c r="Q1365">
        <f>MONTH(Sheet1[[#This Row],[Date]])</f>
        <v>2</v>
      </c>
      <c r="R1365" t="str">
        <f>TEXT(Sheet1[[#This Row],[Date]],"MMMM")</f>
        <v>February</v>
      </c>
      <c r="S1365" t="str">
        <f>TEXT(Sheet1[[#This Row],[Date]],"YYYY-MMM")</f>
        <v>2013-Feb</v>
      </c>
      <c r="T1365">
        <f>WEEKDAY(Sheet1[[#This Row],[Date]])</f>
        <v>4</v>
      </c>
      <c r="U1365" t="str">
        <f>TEXT(Sheet1[[#This Row],[Date]],"DDDD")</f>
        <v>Wednesday</v>
      </c>
      <c r="V1365" t="str">
        <f>"FM"&amp;MOD(MONTH(Sheet1[[#This Row],[Date]])-4,12)+1</f>
        <v>FM11</v>
      </c>
      <c r="W1365" t="str">
        <f>"Q"&amp;ROUNDUP(MONTH(Sheet1[[#This Row],[Date]])/3,0)</f>
        <v>Q1</v>
      </c>
      <c r="X1365" t="str">
        <f>"Q"&amp;INT(MOD(MONTH(Sheet1[[#This Row],[Date]])-4,12/3)+1)</f>
        <v>Q3</v>
      </c>
      <c r="Y1365" t="str" cm="1">
        <f t="array" ref="Y1365">_xlfn.IFS(ROUND(L1365,0)&lt;=1,"Need to improve 0-1",ROUND(L1365,0)&lt;=2,"Okay 1-2",ROUND(L1365,0)&lt;=3,"Good 2-3",ROUND(L1365,0)&lt;=4,"Great 3-4",ROUND(L1365,0)&lt;=5,"Excellent 4-5")</f>
        <v>Great 3-4</v>
      </c>
      <c r="Z1365" t="str">
        <f t="shared" si="21"/>
        <v>1000-2000</v>
      </c>
    </row>
    <row r="1366" spans="1:26" x14ac:dyDescent="0.3">
      <c r="A1366">
        <v>300656</v>
      </c>
      <c r="B1366" t="s">
        <v>2863</v>
      </c>
      <c r="C1366">
        <v>1</v>
      </c>
      <c r="D1366" t="s">
        <v>14</v>
      </c>
      <c r="E1366" t="s">
        <v>2876</v>
      </c>
      <c r="F1366" t="s">
        <v>21</v>
      </c>
      <c r="G1366" t="s">
        <v>16</v>
      </c>
      <c r="H1366" t="s">
        <v>16</v>
      </c>
      <c r="I1366">
        <v>3</v>
      </c>
      <c r="J1366">
        <v>1093</v>
      </c>
      <c r="K1366">
        <v>1650</v>
      </c>
      <c r="L1366">
        <v>4</v>
      </c>
      <c r="M1366" t="s">
        <v>2877</v>
      </c>
      <c r="N1366" t="str">
        <f>SUBSTITUTE(Sheet1[[#This Row],[Datekey_Opening]],"_","-")</f>
        <v>2017-2-6</v>
      </c>
      <c r="O1366">
        <f>YEAR(Sheet1[[#This Row],[Date]])</f>
        <v>2017</v>
      </c>
      <c r="P1366" t="str">
        <f>LOOKUP(Sheet1[[#This Row],[CountryCode]],$AI$4:$AI$18,$AJ$4:$AJ$18)</f>
        <v>India</v>
      </c>
      <c r="Q1366">
        <f>MONTH(Sheet1[[#This Row],[Date]])</f>
        <v>2</v>
      </c>
      <c r="R1366" t="str">
        <f>TEXT(Sheet1[[#This Row],[Date]],"MMMM")</f>
        <v>February</v>
      </c>
      <c r="S1366" t="str">
        <f>TEXT(Sheet1[[#This Row],[Date]],"YYYY-MMM")</f>
        <v>2017-Feb</v>
      </c>
      <c r="T1366">
        <f>WEEKDAY(Sheet1[[#This Row],[Date]])</f>
        <v>2</v>
      </c>
      <c r="U1366" t="str">
        <f>TEXT(Sheet1[[#This Row],[Date]],"DDDD")</f>
        <v>Monday</v>
      </c>
      <c r="V1366" t="str">
        <f>"FM"&amp;MOD(MONTH(Sheet1[[#This Row],[Date]])-4,12)+1</f>
        <v>FM11</v>
      </c>
      <c r="W1366" t="str">
        <f>"Q"&amp;ROUNDUP(MONTH(Sheet1[[#This Row],[Date]])/3,0)</f>
        <v>Q1</v>
      </c>
      <c r="X1366" t="str">
        <f>"Q"&amp;INT(MOD(MONTH(Sheet1[[#This Row],[Date]])-4,12/3)+1)</f>
        <v>Q3</v>
      </c>
      <c r="Y1366" t="str" cm="1">
        <f t="array" ref="Y1366">_xlfn.IFS(ROUND(L1366,0)&lt;=1,"Need to improve 0-1",ROUND(L1366,0)&lt;=2,"Okay 1-2",ROUND(L1366,0)&lt;=3,"Good 2-3",ROUND(L1366,0)&lt;=4,"Great 3-4",ROUND(L1366,0)&lt;=5,"Excellent 4-5")</f>
        <v>Great 3-4</v>
      </c>
      <c r="Z1366" t="str">
        <f t="shared" si="21"/>
        <v>1000-2000</v>
      </c>
    </row>
    <row r="1367" spans="1:26" x14ac:dyDescent="0.3">
      <c r="A1367">
        <v>18485936</v>
      </c>
      <c r="B1367" t="s">
        <v>2878</v>
      </c>
      <c r="C1367">
        <v>1</v>
      </c>
      <c r="D1367" t="s">
        <v>14</v>
      </c>
      <c r="E1367" t="s">
        <v>2879</v>
      </c>
      <c r="F1367" t="s">
        <v>21</v>
      </c>
      <c r="G1367" t="s">
        <v>16</v>
      </c>
      <c r="H1367" t="s">
        <v>16</v>
      </c>
      <c r="I1367">
        <v>3</v>
      </c>
      <c r="J1367">
        <v>1</v>
      </c>
      <c r="K1367">
        <v>1500</v>
      </c>
      <c r="L1367">
        <v>1</v>
      </c>
      <c r="M1367" t="s">
        <v>2880</v>
      </c>
      <c r="N1367" t="str">
        <f>SUBSTITUTE(Sheet1[[#This Row],[Datekey_Opening]],"_","-")</f>
        <v>2016-2-25</v>
      </c>
      <c r="O1367">
        <f>YEAR(Sheet1[[#This Row],[Date]])</f>
        <v>2016</v>
      </c>
      <c r="P1367" t="str">
        <f>LOOKUP(Sheet1[[#This Row],[CountryCode]],$AI$4:$AI$18,$AJ$4:$AJ$18)</f>
        <v>India</v>
      </c>
      <c r="Q1367">
        <f>MONTH(Sheet1[[#This Row],[Date]])</f>
        <v>2</v>
      </c>
      <c r="R1367" t="str">
        <f>TEXT(Sheet1[[#This Row],[Date]],"MMMM")</f>
        <v>February</v>
      </c>
      <c r="S1367" t="str">
        <f>TEXT(Sheet1[[#This Row],[Date]],"YYYY-MMM")</f>
        <v>2016-Feb</v>
      </c>
      <c r="T1367">
        <f>WEEKDAY(Sheet1[[#This Row],[Date]])</f>
        <v>5</v>
      </c>
      <c r="U1367" t="str">
        <f>TEXT(Sheet1[[#This Row],[Date]],"DDDD")</f>
        <v>Thursday</v>
      </c>
      <c r="V1367" t="str">
        <f>"FM"&amp;MOD(MONTH(Sheet1[[#This Row],[Date]])-4,12)+1</f>
        <v>FM11</v>
      </c>
      <c r="W1367" t="str">
        <f>"Q"&amp;ROUNDUP(MONTH(Sheet1[[#This Row],[Date]])/3,0)</f>
        <v>Q1</v>
      </c>
      <c r="X1367" t="str">
        <f>"Q"&amp;INT(MOD(MONTH(Sheet1[[#This Row],[Date]])-4,12/3)+1)</f>
        <v>Q3</v>
      </c>
      <c r="Y1367" t="str" cm="1">
        <f t="array" ref="Y1367">_xlfn.IFS(ROUND(L1367,0)&lt;=1,"Need to improve 0-1",ROUND(L1367,0)&lt;=2,"Okay 1-2",ROUND(L1367,0)&lt;=3,"Good 2-3",ROUND(L1367,0)&lt;=4,"Great 3-4",ROUND(L1367,0)&lt;=5,"Excellent 4-5")</f>
        <v>Need to improve 0-1</v>
      </c>
      <c r="Z1367" t="str">
        <f t="shared" si="21"/>
        <v>1000-2000</v>
      </c>
    </row>
    <row r="1368" spans="1:26" x14ac:dyDescent="0.3">
      <c r="A1368">
        <v>18400738</v>
      </c>
      <c r="B1368" t="s">
        <v>2881</v>
      </c>
      <c r="C1368">
        <v>1</v>
      </c>
      <c r="D1368" t="s">
        <v>14</v>
      </c>
      <c r="E1368" t="s">
        <v>2605</v>
      </c>
      <c r="F1368" t="s">
        <v>21</v>
      </c>
      <c r="G1368" t="s">
        <v>16</v>
      </c>
      <c r="H1368" t="s">
        <v>16</v>
      </c>
      <c r="I1368">
        <v>3</v>
      </c>
      <c r="J1368">
        <v>113</v>
      </c>
      <c r="K1368">
        <v>1200</v>
      </c>
      <c r="L1368">
        <v>4.3</v>
      </c>
      <c r="M1368" t="s">
        <v>2882</v>
      </c>
      <c r="N1368" t="str">
        <f>SUBSTITUTE(Sheet1[[#This Row],[Datekey_Opening]],"_","-")</f>
        <v>2015-2-7</v>
      </c>
      <c r="O1368">
        <f>YEAR(Sheet1[[#This Row],[Date]])</f>
        <v>2015</v>
      </c>
      <c r="P1368" t="str">
        <f>LOOKUP(Sheet1[[#This Row],[CountryCode]],$AI$4:$AI$18,$AJ$4:$AJ$18)</f>
        <v>India</v>
      </c>
      <c r="Q1368">
        <f>MONTH(Sheet1[[#This Row],[Date]])</f>
        <v>2</v>
      </c>
      <c r="R1368" t="str">
        <f>TEXT(Sheet1[[#This Row],[Date]],"MMMM")</f>
        <v>February</v>
      </c>
      <c r="S1368" t="str">
        <f>TEXT(Sheet1[[#This Row],[Date]],"YYYY-MMM")</f>
        <v>2015-Feb</v>
      </c>
      <c r="T1368">
        <f>WEEKDAY(Sheet1[[#This Row],[Date]])</f>
        <v>7</v>
      </c>
      <c r="U1368" t="str">
        <f>TEXT(Sheet1[[#This Row],[Date]],"DDDD")</f>
        <v>Saturday</v>
      </c>
      <c r="V1368" t="str">
        <f>"FM"&amp;MOD(MONTH(Sheet1[[#This Row],[Date]])-4,12)+1</f>
        <v>FM11</v>
      </c>
      <c r="W1368" t="str">
        <f>"Q"&amp;ROUNDUP(MONTH(Sheet1[[#This Row],[Date]])/3,0)</f>
        <v>Q1</v>
      </c>
      <c r="X1368" t="str">
        <f>"Q"&amp;INT(MOD(MONTH(Sheet1[[#This Row],[Date]])-4,12/3)+1)</f>
        <v>Q3</v>
      </c>
      <c r="Y1368" t="str" cm="1">
        <f t="array" ref="Y1368">_xlfn.IFS(ROUND(L1368,0)&lt;=1,"Need to improve 0-1",ROUND(L1368,0)&lt;=2,"Okay 1-2",ROUND(L1368,0)&lt;=3,"Good 2-3",ROUND(L1368,0)&lt;=4,"Great 3-4",ROUND(L1368,0)&lt;=5,"Excellent 4-5")</f>
        <v>Great 3-4</v>
      </c>
      <c r="Z1368" t="str">
        <f t="shared" si="21"/>
        <v>1000-2000</v>
      </c>
    </row>
    <row r="1369" spans="1:26" x14ac:dyDescent="0.3">
      <c r="A1369">
        <v>2775</v>
      </c>
      <c r="B1369" t="s">
        <v>2883</v>
      </c>
      <c r="C1369">
        <v>1</v>
      </c>
      <c r="D1369" t="s">
        <v>14</v>
      </c>
      <c r="E1369" t="s">
        <v>2884</v>
      </c>
      <c r="F1369" t="s">
        <v>21</v>
      </c>
      <c r="G1369" t="s">
        <v>21</v>
      </c>
      <c r="H1369" t="s">
        <v>16</v>
      </c>
      <c r="I1369">
        <v>3</v>
      </c>
      <c r="J1369">
        <v>1293</v>
      </c>
      <c r="K1369">
        <v>1400</v>
      </c>
      <c r="L1369">
        <v>4.4000000000000004</v>
      </c>
      <c r="M1369" t="s">
        <v>2885</v>
      </c>
      <c r="N1369" t="str">
        <f>SUBSTITUTE(Sheet1[[#This Row],[Datekey_Opening]],"_","-")</f>
        <v>2016-2-13</v>
      </c>
      <c r="O1369">
        <f>YEAR(Sheet1[[#This Row],[Date]])</f>
        <v>2016</v>
      </c>
      <c r="P1369" t="str">
        <f>LOOKUP(Sheet1[[#This Row],[CountryCode]],$AI$4:$AI$18,$AJ$4:$AJ$18)</f>
        <v>India</v>
      </c>
      <c r="Q1369">
        <f>MONTH(Sheet1[[#This Row],[Date]])</f>
        <v>2</v>
      </c>
      <c r="R1369" t="str">
        <f>TEXT(Sheet1[[#This Row],[Date]],"MMMM")</f>
        <v>February</v>
      </c>
      <c r="S1369" t="str">
        <f>TEXT(Sheet1[[#This Row],[Date]],"YYYY-MMM")</f>
        <v>2016-Feb</v>
      </c>
      <c r="T1369">
        <f>WEEKDAY(Sheet1[[#This Row],[Date]])</f>
        <v>7</v>
      </c>
      <c r="U1369" t="str">
        <f>TEXT(Sheet1[[#This Row],[Date]],"DDDD")</f>
        <v>Saturday</v>
      </c>
      <c r="V1369" t="str">
        <f>"FM"&amp;MOD(MONTH(Sheet1[[#This Row],[Date]])-4,12)+1</f>
        <v>FM11</v>
      </c>
      <c r="W1369" t="str">
        <f>"Q"&amp;ROUNDUP(MONTH(Sheet1[[#This Row],[Date]])/3,0)</f>
        <v>Q1</v>
      </c>
      <c r="X1369" t="str">
        <f>"Q"&amp;INT(MOD(MONTH(Sheet1[[#This Row],[Date]])-4,12/3)+1)</f>
        <v>Q3</v>
      </c>
      <c r="Y1369" t="str" cm="1">
        <f t="array" ref="Y1369">_xlfn.IFS(ROUND(L1369,0)&lt;=1,"Need to improve 0-1",ROUND(L1369,0)&lt;=2,"Okay 1-2",ROUND(L1369,0)&lt;=3,"Good 2-3",ROUND(L1369,0)&lt;=4,"Great 3-4",ROUND(L1369,0)&lt;=5,"Excellent 4-5")</f>
        <v>Great 3-4</v>
      </c>
      <c r="Z1369" t="str">
        <f t="shared" si="21"/>
        <v>1000-2000</v>
      </c>
    </row>
    <row r="1370" spans="1:26" x14ac:dyDescent="0.3">
      <c r="A1370">
        <v>18472436</v>
      </c>
      <c r="B1370" t="s">
        <v>2151</v>
      </c>
      <c r="C1370">
        <v>1</v>
      </c>
      <c r="D1370" t="s">
        <v>14</v>
      </c>
      <c r="E1370" t="s">
        <v>1541</v>
      </c>
      <c r="F1370" t="s">
        <v>21</v>
      </c>
      <c r="G1370" t="s">
        <v>16</v>
      </c>
      <c r="H1370" t="s">
        <v>16</v>
      </c>
      <c r="I1370">
        <v>3</v>
      </c>
      <c r="J1370">
        <v>5</v>
      </c>
      <c r="K1370">
        <v>1100</v>
      </c>
      <c r="L1370">
        <v>3.1</v>
      </c>
      <c r="M1370" t="s">
        <v>807</v>
      </c>
      <c r="N1370" t="str">
        <f>SUBSTITUTE(Sheet1[[#This Row],[Datekey_Opening]],"_","-")</f>
        <v>2011-2-5</v>
      </c>
      <c r="O1370">
        <f>YEAR(Sheet1[[#This Row],[Date]])</f>
        <v>2011</v>
      </c>
      <c r="P1370" t="str">
        <f>LOOKUP(Sheet1[[#This Row],[CountryCode]],$AI$4:$AI$18,$AJ$4:$AJ$18)</f>
        <v>India</v>
      </c>
      <c r="Q1370">
        <f>MONTH(Sheet1[[#This Row],[Date]])</f>
        <v>2</v>
      </c>
      <c r="R1370" t="str">
        <f>TEXT(Sheet1[[#This Row],[Date]],"MMMM")</f>
        <v>February</v>
      </c>
      <c r="S1370" t="str">
        <f>TEXT(Sheet1[[#This Row],[Date]],"YYYY-MMM")</f>
        <v>2011-Feb</v>
      </c>
      <c r="T1370">
        <f>WEEKDAY(Sheet1[[#This Row],[Date]])</f>
        <v>7</v>
      </c>
      <c r="U1370" t="str">
        <f>TEXT(Sheet1[[#This Row],[Date]],"DDDD")</f>
        <v>Saturday</v>
      </c>
      <c r="V1370" t="str">
        <f>"FM"&amp;MOD(MONTH(Sheet1[[#This Row],[Date]])-4,12)+1</f>
        <v>FM11</v>
      </c>
      <c r="W1370" t="str">
        <f>"Q"&amp;ROUNDUP(MONTH(Sheet1[[#This Row],[Date]])/3,0)</f>
        <v>Q1</v>
      </c>
      <c r="X1370" t="str">
        <f>"Q"&amp;INT(MOD(MONTH(Sheet1[[#This Row],[Date]])-4,12/3)+1)</f>
        <v>Q3</v>
      </c>
      <c r="Y1370" t="str" cm="1">
        <f t="array" ref="Y1370">_xlfn.IFS(ROUND(L1370,0)&lt;=1,"Need to improve 0-1",ROUND(L1370,0)&lt;=2,"Okay 1-2",ROUND(L1370,0)&lt;=3,"Good 2-3",ROUND(L1370,0)&lt;=4,"Great 3-4",ROUND(L1370,0)&lt;=5,"Excellent 4-5")</f>
        <v>Good 2-3</v>
      </c>
      <c r="Z1370" t="str">
        <f t="shared" si="21"/>
        <v>1000-2000</v>
      </c>
    </row>
    <row r="1371" spans="1:26" x14ac:dyDescent="0.3">
      <c r="A1371">
        <v>3362</v>
      </c>
      <c r="B1371" t="s">
        <v>2886</v>
      </c>
      <c r="C1371">
        <v>1</v>
      </c>
      <c r="D1371" t="s">
        <v>14</v>
      </c>
      <c r="E1371" t="s">
        <v>2887</v>
      </c>
      <c r="F1371" t="s">
        <v>21</v>
      </c>
      <c r="G1371" t="s">
        <v>21</v>
      </c>
      <c r="H1371" t="s">
        <v>16</v>
      </c>
      <c r="I1371">
        <v>3</v>
      </c>
      <c r="J1371">
        <v>67</v>
      </c>
      <c r="K1371">
        <v>1100</v>
      </c>
      <c r="L1371">
        <v>3.4</v>
      </c>
      <c r="M1371" t="s">
        <v>2882</v>
      </c>
      <c r="N1371" t="str">
        <f>SUBSTITUTE(Sheet1[[#This Row],[Datekey_Opening]],"_","-")</f>
        <v>2015-2-7</v>
      </c>
      <c r="O1371">
        <f>YEAR(Sheet1[[#This Row],[Date]])</f>
        <v>2015</v>
      </c>
      <c r="P1371" t="str">
        <f>LOOKUP(Sheet1[[#This Row],[CountryCode]],$AI$4:$AI$18,$AJ$4:$AJ$18)</f>
        <v>India</v>
      </c>
      <c r="Q1371">
        <f>MONTH(Sheet1[[#This Row],[Date]])</f>
        <v>2</v>
      </c>
      <c r="R1371" t="str">
        <f>TEXT(Sheet1[[#This Row],[Date]],"MMMM")</f>
        <v>February</v>
      </c>
      <c r="S1371" t="str">
        <f>TEXT(Sheet1[[#This Row],[Date]],"YYYY-MMM")</f>
        <v>2015-Feb</v>
      </c>
      <c r="T1371">
        <f>WEEKDAY(Sheet1[[#This Row],[Date]])</f>
        <v>7</v>
      </c>
      <c r="U1371" t="str">
        <f>TEXT(Sheet1[[#This Row],[Date]],"DDDD")</f>
        <v>Saturday</v>
      </c>
      <c r="V1371" t="str">
        <f>"FM"&amp;MOD(MONTH(Sheet1[[#This Row],[Date]])-4,12)+1</f>
        <v>FM11</v>
      </c>
      <c r="W1371" t="str">
        <f>"Q"&amp;ROUNDUP(MONTH(Sheet1[[#This Row],[Date]])/3,0)</f>
        <v>Q1</v>
      </c>
      <c r="X1371" t="str">
        <f>"Q"&amp;INT(MOD(MONTH(Sheet1[[#This Row],[Date]])-4,12/3)+1)</f>
        <v>Q3</v>
      </c>
      <c r="Y1371" t="str" cm="1">
        <f t="array" ref="Y1371">_xlfn.IFS(ROUND(L1371,0)&lt;=1,"Need to improve 0-1",ROUND(L1371,0)&lt;=2,"Okay 1-2",ROUND(L1371,0)&lt;=3,"Good 2-3",ROUND(L1371,0)&lt;=4,"Great 3-4",ROUND(L1371,0)&lt;=5,"Excellent 4-5")</f>
        <v>Good 2-3</v>
      </c>
      <c r="Z1371" t="str">
        <f t="shared" si="21"/>
        <v>1000-2000</v>
      </c>
    </row>
    <row r="1372" spans="1:26" x14ac:dyDescent="0.3">
      <c r="A1372">
        <v>3124</v>
      </c>
      <c r="B1372" t="s">
        <v>2888</v>
      </c>
      <c r="C1372">
        <v>1</v>
      </c>
      <c r="D1372" t="s">
        <v>14</v>
      </c>
      <c r="E1372" t="s">
        <v>2574</v>
      </c>
      <c r="F1372" t="s">
        <v>16</v>
      </c>
      <c r="G1372" t="s">
        <v>21</v>
      </c>
      <c r="H1372" t="s">
        <v>16</v>
      </c>
      <c r="I1372">
        <v>3</v>
      </c>
      <c r="J1372">
        <v>221</v>
      </c>
      <c r="K1372">
        <v>1100</v>
      </c>
      <c r="L1372">
        <v>3.2</v>
      </c>
      <c r="M1372" t="s">
        <v>479</v>
      </c>
      <c r="N1372" t="str">
        <f>SUBSTITUTE(Sheet1[[#This Row],[Datekey_Opening]],"_","-")</f>
        <v>2013-2-24</v>
      </c>
      <c r="O1372">
        <f>YEAR(Sheet1[[#This Row],[Date]])</f>
        <v>2013</v>
      </c>
      <c r="P1372" t="str">
        <f>LOOKUP(Sheet1[[#This Row],[CountryCode]],$AI$4:$AI$18,$AJ$4:$AJ$18)</f>
        <v>India</v>
      </c>
      <c r="Q1372">
        <f>MONTH(Sheet1[[#This Row],[Date]])</f>
        <v>2</v>
      </c>
      <c r="R1372" t="str">
        <f>TEXT(Sheet1[[#This Row],[Date]],"MMMM")</f>
        <v>February</v>
      </c>
      <c r="S1372" t="str">
        <f>TEXT(Sheet1[[#This Row],[Date]],"YYYY-MMM")</f>
        <v>2013-Feb</v>
      </c>
      <c r="T1372">
        <f>WEEKDAY(Sheet1[[#This Row],[Date]])</f>
        <v>1</v>
      </c>
      <c r="U1372" t="str">
        <f>TEXT(Sheet1[[#This Row],[Date]],"DDDD")</f>
        <v>Sunday</v>
      </c>
      <c r="V1372" t="str">
        <f>"FM"&amp;MOD(MONTH(Sheet1[[#This Row],[Date]])-4,12)+1</f>
        <v>FM11</v>
      </c>
      <c r="W1372" t="str">
        <f>"Q"&amp;ROUNDUP(MONTH(Sheet1[[#This Row],[Date]])/3,0)</f>
        <v>Q1</v>
      </c>
      <c r="X1372" t="str">
        <f>"Q"&amp;INT(MOD(MONTH(Sheet1[[#This Row],[Date]])-4,12/3)+1)</f>
        <v>Q3</v>
      </c>
      <c r="Y1372" t="str" cm="1">
        <f t="array" ref="Y1372">_xlfn.IFS(ROUND(L1372,0)&lt;=1,"Need to improve 0-1",ROUND(L1372,0)&lt;=2,"Okay 1-2",ROUND(L1372,0)&lt;=3,"Good 2-3",ROUND(L1372,0)&lt;=4,"Great 3-4",ROUND(L1372,0)&lt;=5,"Excellent 4-5")</f>
        <v>Good 2-3</v>
      </c>
      <c r="Z1372" t="str">
        <f t="shared" si="21"/>
        <v>1000-2000</v>
      </c>
    </row>
    <row r="1373" spans="1:26" x14ac:dyDescent="0.3">
      <c r="A1373">
        <v>18037816</v>
      </c>
      <c r="B1373" t="s">
        <v>2889</v>
      </c>
      <c r="C1373">
        <v>1</v>
      </c>
      <c r="D1373" t="s">
        <v>14</v>
      </c>
      <c r="E1373" t="s">
        <v>2890</v>
      </c>
      <c r="F1373" t="s">
        <v>16</v>
      </c>
      <c r="G1373" t="s">
        <v>21</v>
      </c>
      <c r="H1373" t="s">
        <v>16</v>
      </c>
      <c r="I1373">
        <v>3</v>
      </c>
      <c r="J1373">
        <v>280</v>
      </c>
      <c r="K1373">
        <v>1400</v>
      </c>
      <c r="L1373">
        <v>3.8</v>
      </c>
      <c r="M1373" t="s">
        <v>1991</v>
      </c>
      <c r="N1373" t="str">
        <f>SUBSTITUTE(Sheet1[[#This Row],[Datekey_Opening]],"_","-")</f>
        <v>2015-2-6</v>
      </c>
      <c r="O1373">
        <f>YEAR(Sheet1[[#This Row],[Date]])</f>
        <v>2015</v>
      </c>
      <c r="P1373" t="str">
        <f>LOOKUP(Sheet1[[#This Row],[CountryCode]],$AI$4:$AI$18,$AJ$4:$AJ$18)</f>
        <v>India</v>
      </c>
      <c r="Q1373">
        <f>MONTH(Sheet1[[#This Row],[Date]])</f>
        <v>2</v>
      </c>
      <c r="R1373" t="str">
        <f>TEXT(Sheet1[[#This Row],[Date]],"MMMM")</f>
        <v>February</v>
      </c>
      <c r="S1373" t="str">
        <f>TEXT(Sheet1[[#This Row],[Date]],"YYYY-MMM")</f>
        <v>2015-Feb</v>
      </c>
      <c r="T1373">
        <f>WEEKDAY(Sheet1[[#This Row],[Date]])</f>
        <v>6</v>
      </c>
      <c r="U1373" t="str">
        <f>TEXT(Sheet1[[#This Row],[Date]],"DDDD")</f>
        <v>Friday</v>
      </c>
      <c r="V1373" t="str">
        <f>"FM"&amp;MOD(MONTH(Sheet1[[#This Row],[Date]])-4,12)+1</f>
        <v>FM11</v>
      </c>
      <c r="W1373" t="str">
        <f>"Q"&amp;ROUNDUP(MONTH(Sheet1[[#This Row],[Date]])/3,0)</f>
        <v>Q1</v>
      </c>
      <c r="X1373" t="str">
        <f>"Q"&amp;INT(MOD(MONTH(Sheet1[[#This Row],[Date]])-4,12/3)+1)</f>
        <v>Q3</v>
      </c>
      <c r="Y1373" t="str" cm="1">
        <f t="array" ref="Y1373">_xlfn.IFS(ROUND(L1373,0)&lt;=1,"Need to improve 0-1",ROUND(L1373,0)&lt;=2,"Okay 1-2",ROUND(L1373,0)&lt;=3,"Good 2-3",ROUND(L1373,0)&lt;=4,"Great 3-4",ROUND(L1373,0)&lt;=5,"Excellent 4-5")</f>
        <v>Great 3-4</v>
      </c>
      <c r="Z1373" t="str">
        <f t="shared" si="21"/>
        <v>1000-2000</v>
      </c>
    </row>
    <row r="1374" spans="1:26" x14ac:dyDescent="0.3">
      <c r="A1374">
        <v>18322621</v>
      </c>
      <c r="B1374" t="s">
        <v>2891</v>
      </c>
      <c r="C1374">
        <v>1</v>
      </c>
      <c r="D1374" t="s">
        <v>14</v>
      </c>
      <c r="E1374" t="s">
        <v>2617</v>
      </c>
      <c r="F1374" t="s">
        <v>21</v>
      </c>
      <c r="G1374" t="s">
        <v>21</v>
      </c>
      <c r="H1374" t="s">
        <v>16</v>
      </c>
      <c r="I1374">
        <v>3</v>
      </c>
      <c r="J1374">
        <v>129</v>
      </c>
      <c r="K1374">
        <v>1300</v>
      </c>
      <c r="L1374">
        <v>4</v>
      </c>
      <c r="M1374" t="s">
        <v>2892</v>
      </c>
      <c r="N1374" t="str">
        <f>SUBSTITUTE(Sheet1[[#This Row],[Datekey_Opening]],"_","-")</f>
        <v>2011-2-6</v>
      </c>
      <c r="O1374">
        <f>YEAR(Sheet1[[#This Row],[Date]])</f>
        <v>2011</v>
      </c>
      <c r="P1374" t="str">
        <f>LOOKUP(Sheet1[[#This Row],[CountryCode]],$AI$4:$AI$18,$AJ$4:$AJ$18)</f>
        <v>India</v>
      </c>
      <c r="Q1374">
        <f>MONTH(Sheet1[[#This Row],[Date]])</f>
        <v>2</v>
      </c>
      <c r="R1374" t="str">
        <f>TEXT(Sheet1[[#This Row],[Date]],"MMMM")</f>
        <v>February</v>
      </c>
      <c r="S1374" t="str">
        <f>TEXT(Sheet1[[#This Row],[Date]],"YYYY-MMM")</f>
        <v>2011-Feb</v>
      </c>
      <c r="T1374">
        <f>WEEKDAY(Sheet1[[#This Row],[Date]])</f>
        <v>1</v>
      </c>
      <c r="U1374" t="str">
        <f>TEXT(Sheet1[[#This Row],[Date]],"DDDD")</f>
        <v>Sunday</v>
      </c>
      <c r="V1374" t="str">
        <f>"FM"&amp;MOD(MONTH(Sheet1[[#This Row],[Date]])-4,12)+1</f>
        <v>FM11</v>
      </c>
      <c r="W1374" t="str">
        <f>"Q"&amp;ROUNDUP(MONTH(Sheet1[[#This Row],[Date]])/3,0)</f>
        <v>Q1</v>
      </c>
      <c r="X1374" t="str">
        <f>"Q"&amp;INT(MOD(MONTH(Sheet1[[#This Row],[Date]])-4,12/3)+1)</f>
        <v>Q3</v>
      </c>
      <c r="Y1374" t="str" cm="1">
        <f t="array" ref="Y1374">_xlfn.IFS(ROUND(L1374,0)&lt;=1,"Need to improve 0-1",ROUND(L1374,0)&lt;=2,"Okay 1-2",ROUND(L1374,0)&lt;=3,"Good 2-3",ROUND(L1374,0)&lt;=4,"Great 3-4",ROUND(L1374,0)&lt;=5,"Excellent 4-5")</f>
        <v>Great 3-4</v>
      </c>
      <c r="Z1374" t="str">
        <f t="shared" si="21"/>
        <v>1000-2000</v>
      </c>
    </row>
    <row r="1375" spans="1:26" x14ac:dyDescent="0.3">
      <c r="A1375">
        <v>483</v>
      </c>
      <c r="B1375" t="s">
        <v>2893</v>
      </c>
      <c r="C1375">
        <v>1</v>
      </c>
      <c r="D1375" t="s">
        <v>14</v>
      </c>
      <c r="E1375" t="s">
        <v>382</v>
      </c>
      <c r="F1375" t="s">
        <v>21</v>
      </c>
      <c r="G1375" t="s">
        <v>21</v>
      </c>
      <c r="H1375" t="s">
        <v>16</v>
      </c>
      <c r="I1375">
        <v>3</v>
      </c>
      <c r="J1375">
        <v>177</v>
      </c>
      <c r="K1375">
        <v>1500</v>
      </c>
      <c r="L1375">
        <v>3.6</v>
      </c>
      <c r="M1375" t="s">
        <v>1438</v>
      </c>
      <c r="N1375" t="str">
        <f>SUBSTITUTE(Sheet1[[#This Row],[Datekey_Opening]],"_","-")</f>
        <v>2013-2-26</v>
      </c>
      <c r="O1375">
        <f>YEAR(Sheet1[[#This Row],[Date]])</f>
        <v>2013</v>
      </c>
      <c r="P1375" t="str">
        <f>LOOKUP(Sheet1[[#This Row],[CountryCode]],$AI$4:$AI$18,$AJ$4:$AJ$18)</f>
        <v>India</v>
      </c>
      <c r="Q1375">
        <f>MONTH(Sheet1[[#This Row],[Date]])</f>
        <v>2</v>
      </c>
      <c r="R1375" t="str">
        <f>TEXT(Sheet1[[#This Row],[Date]],"MMMM")</f>
        <v>February</v>
      </c>
      <c r="S1375" t="str">
        <f>TEXT(Sheet1[[#This Row],[Date]],"YYYY-MMM")</f>
        <v>2013-Feb</v>
      </c>
      <c r="T1375">
        <f>WEEKDAY(Sheet1[[#This Row],[Date]])</f>
        <v>3</v>
      </c>
      <c r="U1375" t="str">
        <f>TEXT(Sheet1[[#This Row],[Date]],"DDDD")</f>
        <v>Tuesday</v>
      </c>
      <c r="V1375" t="str">
        <f>"FM"&amp;MOD(MONTH(Sheet1[[#This Row],[Date]])-4,12)+1</f>
        <v>FM11</v>
      </c>
      <c r="W1375" t="str">
        <f>"Q"&amp;ROUNDUP(MONTH(Sheet1[[#This Row],[Date]])/3,0)</f>
        <v>Q1</v>
      </c>
      <c r="X1375" t="str">
        <f>"Q"&amp;INT(MOD(MONTH(Sheet1[[#This Row],[Date]])-4,12/3)+1)</f>
        <v>Q3</v>
      </c>
      <c r="Y1375" t="str" cm="1">
        <f t="array" ref="Y1375">_xlfn.IFS(ROUND(L1375,0)&lt;=1,"Need to improve 0-1",ROUND(L1375,0)&lt;=2,"Okay 1-2",ROUND(L1375,0)&lt;=3,"Good 2-3",ROUND(L1375,0)&lt;=4,"Great 3-4",ROUND(L1375,0)&lt;=5,"Excellent 4-5")</f>
        <v>Great 3-4</v>
      </c>
      <c r="Z1375" t="str">
        <f t="shared" si="21"/>
        <v>1000-2000</v>
      </c>
    </row>
    <row r="1376" spans="1:26" x14ac:dyDescent="0.3">
      <c r="A1376">
        <v>308801</v>
      </c>
      <c r="B1376" t="s">
        <v>2894</v>
      </c>
      <c r="C1376">
        <v>1</v>
      </c>
      <c r="D1376" t="s">
        <v>14</v>
      </c>
      <c r="E1376" t="s">
        <v>478</v>
      </c>
      <c r="F1376" t="s">
        <v>21</v>
      </c>
      <c r="G1376" t="s">
        <v>16</v>
      </c>
      <c r="H1376" t="s">
        <v>16</v>
      </c>
      <c r="I1376">
        <v>3</v>
      </c>
      <c r="J1376">
        <v>131</v>
      </c>
      <c r="K1376">
        <v>1250</v>
      </c>
      <c r="L1376">
        <v>3.3</v>
      </c>
      <c r="M1376" t="s">
        <v>1267</v>
      </c>
      <c r="N1376" t="str">
        <f>SUBSTITUTE(Sheet1[[#This Row],[Datekey_Opening]],"_","-")</f>
        <v>2012-2-22</v>
      </c>
      <c r="O1376">
        <f>YEAR(Sheet1[[#This Row],[Date]])</f>
        <v>2012</v>
      </c>
      <c r="P1376" t="str">
        <f>LOOKUP(Sheet1[[#This Row],[CountryCode]],$AI$4:$AI$18,$AJ$4:$AJ$18)</f>
        <v>India</v>
      </c>
      <c r="Q1376">
        <f>MONTH(Sheet1[[#This Row],[Date]])</f>
        <v>2</v>
      </c>
      <c r="R1376" t="str">
        <f>TEXT(Sheet1[[#This Row],[Date]],"MMMM")</f>
        <v>February</v>
      </c>
      <c r="S1376" t="str">
        <f>TEXT(Sheet1[[#This Row],[Date]],"YYYY-MMM")</f>
        <v>2012-Feb</v>
      </c>
      <c r="T1376">
        <f>WEEKDAY(Sheet1[[#This Row],[Date]])</f>
        <v>4</v>
      </c>
      <c r="U1376" t="str">
        <f>TEXT(Sheet1[[#This Row],[Date]],"DDDD")</f>
        <v>Wednesday</v>
      </c>
      <c r="V1376" t="str">
        <f>"FM"&amp;MOD(MONTH(Sheet1[[#This Row],[Date]])-4,12)+1</f>
        <v>FM11</v>
      </c>
      <c r="W1376" t="str">
        <f>"Q"&amp;ROUNDUP(MONTH(Sheet1[[#This Row],[Date]])/3,0)</f>
        <v>Q1</v>
      </c>
      <c r="X1376" t="str">
        <f>"Q"&amp;INT(MOD(MONTH(Sheet1[[#This Row],[Date]])-4,12/3)+1)</f>
        <v>Q3</v>
      </c>
      <c r="Y1376" t="str" cm="1">
        <f t="array" ref="Y1376">_xlfn.IFS(ROUND(L1376,0)&lt;=1,"Need to improve 0-1",ROUND(L1376,0)&lt;=2,"Okay 1-2",ROUND(L1376,0)&lt;=3,"Good 2-3",ROUND(L1376,0)&lt;=4,"Great 3-4",ROUND(L1376,0)&lt;=5,"Excellent 4-5")</f>
        <v>Good 2-3</v>
      </c>
      <c r="Z1376" t="str">
        <f t="shared" si="21"/>
        <v>1000-2000</v>
      </c>
    </row>
    <row r="1377" spans="1:26" x14ac:dyDescent="0.3">
      <c r="A1377">
        <v>308785</v>
      </c>
      <c r="B1377" t="s">
        <v>2895</v>
      </c>
      <c r="C1377">
        <v>1</v>
      </c>
      <c r="D1377" t="s">
        <v>14</v>
      </c>
      <c r="E1377" t="s">
        <v>429</v>
      </c>
      <c r="F1377" t="s">
        <v>21</v>
      </c>
      <c r="G1377" t="s">
        <v>21</v>
      </c>
      <c r="H1377" t="s">
        <v>16</v>
      </c>
      <c r="I1377">
        <v>3</v>
      </c>
      <c r="J1377">
        <v>86</v>
      </c>
      <c r="K1377">
        <v>1200</v>
      </c>
      <c r="L1377">
        <v>2.6</v>
      </c>
      <c r="M1377" t="s">
        <v>2852</v>
      </c>
      <c r="N1377" t="str">
        <f>SUBSTITUTE(Sheet1[[#This Row],[Datekey_Opening]],"_","-")</f>
        <v>2017-2-11</v>
      </c>
      <c r="O1377">
        <f>YEAR(Sheet1[[#This Row],[Date]])</f>
        <v>2017</v>
      </c>
      <c r="P1377" t="str">
        <f>LOOKUP(Sheet1[[#This Row],[CountryCode]],$AI$4:$AI$18,$AJ$4:$AJ$18)</f>
        <v>India</v>
      </c>
      <c r="Q1377">
        <f>MONTH(Sheet1[[#This Row],[Date]])</f>
        <v>2</v>
      </c>
      <c r="R1377" t="str">
        <f>TEXT(Sheet1[[#This Row],[Date]],"MMMM")</f>
        <v>February</v>
      </c>
      <c r="S1377" t="str">
        <f>TEXT(Sheet1[[#This Row],[Date]],"YYYY-MMM")</f>
        <v>2017-Feb</v>
      </c>
      <c r="T1377">
        <f>WEEKDAY(Sheet1[[#This Row],[Date]])</f>
        <v>7</v>
      </c>
      <c r="U1377" t="str">
        <f>TEXT(Sheet1[[#This Row],[Date]],"DDDD")</f>
        <v>Saturday</v>
      </c>
      <c r="V1377" t="str">
        <f>"FM"&amp;MOD(MONTH(Sheet1[[#This Row],[Date]])-4,12)+1</f>
        <v>FM11</v>
      </c>
      <c r="W1377" t="str">
        <f>"Q"&amp;ROUNDUP(MONTH(Sheet1[[#This Row],[Date]])/3,0)</f>
        <v>Q1</v>
      </c>
      <c r="X1377" t="str">
        <f>"Q"&amp;INT(MOD(MONTH(Sheet1[[#This Row],[Date]])-4,12/3)+1)</f>
        <v>Q3</v>
      </c>
      <c r="Y1377" t="str" cm="1">
        <f t="array" ref="Y1377">_xlfn.IFS(ROUND(L1377,0)&lt;=1,"Need to improve 0-1",ROUND(L1377,0)&lt;=2,"Okay 1-2",ROUND(L1377,0)&lt;=3,"Good 2-3",ROUND(L1377,0)&lt;=4,"Great 3-4",ROUND(L1377,0)&lt;=5,"Excellent 4-5")</f>
        <v>Good 2-3</v>
      </c>
      <c r="Z1377" t="str">
        <f t="shared" si="21"/>
        <v>1000-2000</v>
      </c>
    </row>
    <row r="1378" spans="1:26" x14ac:dyDescent="0.3">
      <c r="A1378">
        <v>308007</v>
      </c>
      <c r="B1378" t="s">
        <v>2896</v>
      </c>
      <c r="C1378">
        <v>1</v>
      </c>
      <c r="D1378" t="s">
        <v>14</v>
      </c>
      <c r="E1378" t="s">
        <v>2897</v>
      </c>
      <c r="F1378" t="s">
        <v>21</v>
      </c>
      <c r="G1378" t="s">
        <v>16</v>
      </c>
      <c r="H1378" t="s">
        <v>16</v>
      </c>
      <c r="I1378">
        <v>3</v>
      </c>
      <c r="J1378">
        <v>76</v>
      </c>
      <c r="K1378">
        <v>1700</v>
      </c>
      <c r="L1378">
        <v>3.7</v>
      </c>
      <c r="M1378" t="s">
        <v>791</v>
      </c>
      <c r="N1378" t="str">
        <f>SUBSTITUTE(Sheet1[[#This Row],[Datekey_Opening]],"_","-")</f>
        <v>2013-2-5</v>
      </c>
      <c r="O1378">
        <f>YEAR(Sheet1[[#This Row],[Date]])</f>
        <v>2013</v>
      </c>
      <c r="P1378" t="str">
        <f>LOOKUP(Sheet1[[#This Row],[CountryCode]],$AI$4:$AI$18,$AJ$4:$AJ$18)</f>
        <v>India</v>
      </c>
      <c r="Q1378">
        <f>MONTH(Sheet1[[#This Row],[Date]])</f>
        <v>2</v>
      </c>
      <c r="R1378" t="str">
        <f>TEXT(Sheet1[[#This Row],[Date]],"MMMM")</f>
        <v>February</v>
      </c>
      <c r="S1378" t="str">
        <f>TEXT(Sheet1[[#This Row],[Date]],"YYYY-MMM")</f>
        <v>2013-Feb</v>
      </c>
      <c r="T1378">
        <f>WEEKDAY(Sheet1[[#This Row],[Date]])</f>
        <v>3</v>
      </c>
      <c r="U1378" t="str">
        <f>TEXT(Sheet1[[#This Row],[Date]],"DDDD")</f>
        <v>Tuesday</v>
      </c>
      <c r="V1378" t="str">
        <f>"FM"&amp;MOD(MONTH(Sheet1[[#This Row],[Date]])-4,12)+1</f>
        <v>FM11</v>
      </c>
      <c r="W1378" t="str">
        <f>"Q"&amp;ROUNDUP(MONTH(Sheet1[[#This Row],[Date]])/3,0)</f>
        <v>Q1</v>
      </c>
      <c r="X1378" t="str">
        <f>"Q"&amp;INT(MOD(MONTH(Sheet1[[#This Row],[Date]])-4,12/3)+1)</f>
        <v>Q3</v>
      </c>
      <c r="Y1378" t="str" cm="1">
        <f t="array" ref="Y1378">_xlfn.IFS(ROUND(L1378,0)&lt;=1,"Need to improve 0-1",ROUND(L1378,0)&lt;=2,"Okay 1-2",ROUND(L1378,0)&lt;=3,"Good 2-3",ROUND(L1378,0)&lt;=4,"Great 3-4",ROUND(L1378,0)&lt;=5,"Excellent 4-5")</f>
        <v>Great 3-4</v>
      </c>
      <c r="Z1378" t="str">
        <f t="shared" si="21"/>
        <v>1000-2000</v>
      </c>
    </row>
    <row r="1379" spans="1:26" x14ac:dyDescent="0.3">
      <c r="A1379">
        <v>17953931</v>
      </c>
      <c r="B1379" t="s">
        <v>2898</v>
      </c>
      <c r="C1379">
        <v>1</v>
      </c>
      <c r="D1379" t="s">
        <v>14</v>
      </c>
      <c r="E1379" t="s">
        <v>2822</v>
      </c>
      <c r="F1379" t="s">
        <v>21</v>
      </c>
      <c r="G1379" t="s">
        <v>21</v>
      </c>
      <c r="H1379" t="s">
        <v>16</v>
      </c>
      <c r="I1379">
        <v>3</v>
      </c>
      <c r="J1379">
        <v>139</v>
      </c>
      <c r="K1379">
        <v>1400</v>
      </c>
      <c r="L1379">
        <v>3.6</v>
      </c>
      <c r="M1379" t="s">
        <v>2899</v>
      </c>
      <c r="N1379" t="str">
        <f>SUBSTITUTE(Sheet1[[#This Row],[Datekey_Opening]],"_","-")</f>
        <v>2011-1-24</v>
      </c>
      <c r="O1379">
        <f>YEAR(Sheet1[[#This Row],[Date]])</f>
        <v>2011</v>
      </c>
      <c r="P1379" t="str">
        <f>LOOKUP(Sheet1[[#This Row],[CountryCode]],$AI$4:$AI$18,$AJ$4:$AJ$18)</f>
        <v>India</v>
      </c>
      <c r="Q1379">
        <f>MONTH(Sheet1[[#This Row],[Date]])</f>
        <v>1</v>
      </c>
      <c r="R1379" t="str">
        <f>TEXT(Sheet1[[#This Row],[Date]],"MMMM")</f>
        <v>January</v>
      </c>
      <c r="S1379" t="str">
        <f>TEXT(Sheet1[[#This Row],[Date]],"YYYY-MMM")</f>
        <v>2011-Jan</v>
      </c>
      <c r="T1379">
        <f>WEEKDAY(Sheet1[[#This Row],[Date]])</f>
        <v>2</v>
      </c>
      <c r="U1379" t="str">
        <f>TEXT(Sheet1[[#This Row],[Date]],"DDDD")</f>
        <v>Monday</v>
      </c>
      <c r="V1379" t="str">
        <f>"FM"&amp;MOD(MONTH(Sheet1[[#This Row],[Date]])-4,12)+1</f>
        <v>FM10</v>
      </c>
      <c r="W1379" t="str">
        <f>"Q"&amp;ROUNDUP(MONTH(Sheet1[[#This Row],[Date]])/3,0)</f>
        <v>Q1</v>
      </c>
      <c r="X1379" t="str">
        <f>"Q"&amp;INT(MOD(MONTH(Sheet1[[#This Row],[Date]])-4,12/3)+1)</f>
        <v>Q2</v>
      </c>
      <c r="Y1379" t="str" cm="1">
        <f t="array" ref="Y1379">_xlfn.IFS(ROUND(L1379,0)&lt;=1,"Need to improve 0-1",ROUND(L1379,0)&lt;=2,"Okay 1-2",ROUND(L1379,0)&lt;=3,"Good 2-3",ROUND(L1379,0)&lt;=4,"Great 3-4",ROUND(L1379,0)&lt;=5,"Excellent 4-5")</f>
        <v>Great 3-4</v>
      </c>
      <c r="Z1379" t="str">
        <f t="shared" si="21"/>
        <v>1000-2000</v>
      </c>
    </row>
    <row r="1380" spans="1:26" x14ac:dyDescent="0.3">
      <c r="A1380">
        <v>18247032</v>
      </c>
      <c r="B1380" t="s">
        <v>2900</v>
      </c>
      <c r="C1380">
        <v>1</v>
      </c>
      <c r="D1380" t="s">
        <v>14</v>
      </c>
      <c r="E1380" t="s">
        <v>2093</v>
      </c>
      <c r="F1380" t="s">
        <v>21</v>
      </c>
      <c r="G1380" t="s">
        <v>21</v>
      </c>
      <c r="H1380" t="s">
        <v>16</v>
      </c>
      <c r="I1380">
        <v>3</v>
      </c>
      <c r="J1380">
        <v>99</v>
      </c>
      <c r="K1380">
        <v>1200</v>
      </c>
      <c r="L1380">
        <v>3.6</v>
      </c>
      <c r="M1380" t="s">
        <v>2901</v>
      </c>
      <c r="N1380" t="str">
        <f>SUBSTITUTE(Sheet1[[#This Row],[Datekey_Opening]],"_","-")</f>
        <v>2014-1-27</v>
      </c>
      <c r="O1380">
        <f>YEAR(Sheet1[[#This Row],[Date]])</f>
        <v>2014</v>
      </c>
      <c r="P1380" t="str">
        <f>LOOKUP(Sheet1[[#This Row],[CountryCode]],$AI$4:$AI$18,$AJ$4:$AJ$18)</f>
        <v>India</v>
      </c>
      <c r="Q1380">
        <f>MONTH(Sheet1[[#This Row],[Date]])</f>
        <v>1</v>
      </c>
      <c r="R1380" t="str">
        <f>TEXT(Sheet1[[#This Row],[Date]],"MMMM")</f>
        <v>January</v>
      </c>
      <c r="S1380" t="str">
        <f>TEXT(Sheet1[[#This Row],[Date]],"YYYY-MMM")</f>
        <v>2014-Jan</v>
      </c>
      <c r="T1380">
        <f>WEEKDAY(Sheet1[[#This Row],[Date]])</f>
        <v>2</v>
      </c>
      <c r="U1380" t="str">
        <f>TEXT(Sheet1[[#This Row],[Date]],"DDDD")</f>
        <v>Monday</v>
      </c>
      <c r="V1380" t="str">
        <f>"FM"&amp;MOD(MONTH(Sheet1[[#This Row],[Date]])-4,12)+1</f>
        <v>FM10</v>
      </c>
      <c r="W1380" t="str">
        <f>"Q"&amp;ROUNDUP(MONTH(Sheet1[[#This Row],[Date]])/3,0)</f>
        <v>Q1</v>
      </c>
      <c r="X1380" t="str">
        <f>"Q"&amp;INT(MOD(MONTH(Sheet1[[#This Row],[Date]])-4,12/3)+1)</f>
        <v>Q2</v>
      </c>
      <c r="Y1380" t="str" cm="1">
        <f t="array" ref="Y1380">_xlfn.IFS(ROUND(L1380,0)&lt;=1,"Need to improve 0-1",ROUND(L1380,0)&lt;=2,"Okay 1-2",ROUND(L1380,0)&lt;=3,"Good 2-3",ROUND(L1380,0)&lt;=4,"Great 3-4",ROUND(L1380,0)&lt;=5,"Excellent 4-5")</f>
        <v>Great 3-4</v>
      </c>
      <c r="Z1380" t="str">
        <f t="shared" si="21"/>
        <v>1000-2000</v>
      </c>
    </row>
    <row r="1381" spans="1:26" x14ac:dyDescent="0.3">
      <c r="A1381">
        <v>18161723</v>
      </c>
      <c r="B1381" t="s">
        <v>2902</v>
      </c>
      <c r="C1381">
        <v>1</v>
      </c>
      <c r="D1381" t="s">
        <v>14</v>
      </c>
      <c r="E1381" t="s">
        <v>2903</v>
      </c>
      <c r="F1381" t="s">
        <v>21</v>
      </c>
      <c r="G1381" t="s">
        <v>21</v>
      </c>
      <c r="H1381" t="s">
        <v>16</v>
      </c>
      <c r="I1381">
        <v>3</v>
      </c>
      <c r="J1381">
        <v>242</v>
      </c>
      <c r="K1381">
        <v>1700</v>
      </c>
      <c r="L1381">
        <v>4.0999999999999996</v>
      </c>
      <c r="M1381" t="s">
        <v>2043</v>
      </c>
      <c r="N1381" t="str">
        <f>SUBSTITUTE(Sheet1[[#This Row],[Datekey_Opening]],"_","-")</f>
        <v>2016-1-25</v>
      </c>
      <c r="O1381">
        <f>YEAR(Sheet1[[#This Row],[Date]])</f>
        <v>2016</v>
      </c>
      <c r="P1381" t="str">
        <f>LOOKUP(Sheet1[[#This Row],[CountryCode]],$AI$4:$AI$18,$AJ$4:$AJ$18)</f>
        <v>India</v>
      </c>
      <c r="Q1381">
        <f>MONTH(Sheet1[[#This Row],[Date]])</f>
        <v>1</v>
      </c>
      <c r="R1381" t="str">
        <f>TEXT(Sheet1[[#This Row],[Date]],"MMMM")</f>
        <v>January</v>
      </c>
      <c r="S1381" t="str">
        <f>TEXT(Sheet1[[#This Row],[Date]],"YYYY-MMM")</f>
        <v>2016-Jan</v>
      </c>
      <c r="T1381">
        <f>WEEKDAY(Sheet1[[#This Row],[Date]])</f>
        <v>2</v>
      </c>
      <c r="U1381" t="str">
        <f>TEXT(Sheet1[[#This Row],[Date]],"DDDD")</f>
        <v>Monday</v>
      </c>
      <c r="V1381" t="str">
        <f>"FM"&amp;MOD(MONTH(Sheet1[[#This Row],[Date]])-4,12)+1</f>
        <v>FM10</v>
      </c>
      <c r="W1381" t="str">
        <f>"Q"&amp;ROUNDUP(MONTH(Sheet1[[#This Row],[Date]])/3,0)</f>
        <v>Q1</v>
      </c>
      <c r="X1381" t="str">
        <f>"Q"&amp;INT(MOD(MONTH(Sheet1[[#This Row],[Date]])-4,12/3)+1)</f>
        <v>Q2</v>
      </c>
      <c r="Y1381" t="str" cm="1">
        <f t="array" ref="Y1381">_xlfn.IFS(ROUND(L1381,0)&lt;=1,"Need to improve 0-1",ROUND(L1381,0)&lt;=2,"Okay 1-2",ROUND(L1381,0)&lt;=3,"Good 2-3",ROUND(L1381,0)&lt;=4,"Great 3-4",ROUND(L1381,0)&lt;=5,"Excellent 4-5")</f>
        <v>Great 3-4</v>
      </c>
      <c r="Z1381" t="str">
        <f t="shared" si="21"/>
        <v>1000-2000</v>
      </c>
    </row>
    <row r="1382" spans="1:26" x14ac:dyDescent="0.3">
      <c r="A1382">
        <v>18336192</v>
      </c>
      <c r="B1382" t="s">
        <v>2904</v>
      </c>
      <c r="C1382">
        <v>1</v>
      </c>
      <c r="D1382" t="s">
        <v>14</v>
      </c>
      <c r="E1382" t="s">
        <v>2905</v>
      </c>
      <c r="F1382" t="s">
        <v>21</v>
      </c>
      <c r="G1382" t="s">
        <v>16</v>
      </c>
      <c r="H1382" t="s">
        <v>16</v>
      </c>
      <c r="I1382">
        <v>3</v>
      </c>
      <c r="J1382">
        <v>145</v>
      </c>
      <c r="K1382">
        <v>1500</v>
      </c>
      <c r="L1382">
        <v>3.9</v>
      </c>
      <c r="M1382" t="s">
        <v>2906</v>
      </c>
      <c r="N1382" t="str">
        <f>SUBSTITUTE(Sheet1[[#This Row],[Datekey_Opening]],"_","-")</f>
        <v>2018-1-26</v>
      </c>
      <c r="O1382">
        <f>YEAR(Sheet1[[#This Row],[Date]])</f>
        <v>2018</v>
      </c>
      <c r="P1382" t="str">
        <f>LOOKUP(Sheet1[[#This Row],[CountryCode]],$AI$4:$AI$18,$AJ$4:$AJ$18)</f>
        <v>India</v>
      </c>
      <c r="Q1382">
        <f>MONTH(Sheet1[[#This Row],[Date]])</f>
        <v>1</v>
      </c>
      <c r="R1382" t="str">
        <f>TEXT(Sheet1[[#This Row],[Date]],"MMMM")</f>
        <v>January</v>
      </c>
      <c r="S1382" t="str">
        <f>TEXT(Sheet1[[#This Row],[Date]],"YYYY-MMM")</f>
        <v>2018-Jan</v>
      </c>
      <c r="T1382">
        <f>WEEKDAY(Sheet1[[#This Row],[Date]])</f>
        <v>6</v>
      </c>
      <c r="U1382" t="str">
        <f>TEXT(Sheet1[[#This Row],[Date]],"DDDD")</f>
        <v>Friday</v>
      </c>
      <c r="V1382" t="str">
        <f>"FM"&amp;MOD(MONTH(Sheet1[[#This Row],[Date]])-4,12)+1</f>
        <v>FM10</v>
      </c>
      <c r="W1382" t="str">
        <f>"Q"&amp;ROUNDUP(MONTH(Sheet1[[#This Row],[Date]])/3,0)</f>
        <v>Q1</v>
      </c>
      <c r="X1382" t="str">
        <f>"Q"&amp;INT(MOD(MONTH(Sheet1[[#This Row],[Date]])-4,12/3)+1)</f>
        <v>Q2</v>
      </c>
      <c r="Y1382" t="str" cm="1">
        <f t="array" ref="Y1382">_xlfn.IFS(ROUND(L1382,0)&lt;=1,"Need to improve 0-1",ROUND(L1382,0)&lt;=2,"Okay 1-2",ROUND(L1382,0)&lt;=3,"Good 2-3",ROUND(L1382,0)&lt;=4,"Great 3-4",ROUND(L1382,0)&lt;=5,"Excellent 4-5")</f>
        <v>Great 3-4</v>
      </c>
      <c r="Z1382" t="str">
        <f t="shared" si="21"/>
        <v>1000-2000</v>
      </c>
    </row>
    <row r="1383" spans="1:26" x14ac:dyDescent="0.3">
      <c r="A1383">
        <v>9840</v>
      </c>
      <c r="B1383" t="s">
        <v>2907</v>
      </c>
      <c r="C1383">
        <v>1</v>
      </c>
      <c r="D1383" t="s">
        <v>14</v>
      </c>
      <c r="E1383" t="s">
        <v>2830</v>
      </c>
      <c r="F1383" t="s">
        <v>21</v>
      </c>
      <c r="G1383" t="s">
        <v>16</v>
      </c>
      <c r="H1383" t="s">
        <v>16</v>
      </c>
      <c r="I1383">
        <v>3</v>
      </c>
      <c r="J1383">
        <v>150</v>
      </c>
      <c r="K1383">
        <v>1600</v>
      </c>
      <c r="L1383">
        <v>3.5</v>
      </c>
      <c r="M1383" t="s">
        <v>849</v>
      </c>
      <c r="N1383" t="str">
        <f>SUBSTITUTE(Sheet1[[#This Row],[Datekey_Opening]],"_","-")</f>
        <v>2016-1-23</v>
      </c>
      <c r="O1383">
        <f>YEAR(Sheet1[[#This Row],[Date]])</f>
        <v>2016</v>
      </c>
      <c r="P1383" t="str">
        <f>LOOKUP(Sheet1[[#This Row],[CountryCode]],$AI$4:$AI$18,$AJ$4:$AJ$18)</f>
        <v>India</v>
      </c>
      <c r="Q1383">
        <f>MONTH(Sheet1[[#This Row],[Date]])</f>
        <v>1</v>
      </c>
      <c r="R1383" t="str">
        <f>TEXT(Sheet1[[#This Row],[Date]],"MMMM")</f>
        <v>January</v>
      </c>
      <c r="S1383" t="str">
        <f>TEXT(Sheet1[[#This Row],[Date]],"YYYY-MMM")</f>
        <v>2016-Jan</v>
      </c>
      <c r="T1383">
        <f>WEEKDAY(Sheet1[[#This Row],[Date]])</f>
        <v>7</v>
      </c>
      <c r="U1383" t="str">
        <f>TEXT(Sheet1[[#This Row],[Date]],"DDDD")</f>
        <v>Saturday</v>
      </c>
      <c r="V1383" t="str">
        <f>"FM"&amp;MOD(MONTH(Sheet1[[#This Row],[Date]])-4,12)+1</f>
        <v>FM10</v>
      </c>
      <c r="W1383" t="str">
        <f>"Q"&amp;ROUNDUP(MONTH(Sheet1[[#This Row],[Date]])/3,0)</f>
        <v>Q1</v>
      </c>
      <c r="X1383" t="str">
        <f>"Q"&amp;INT(MOD(MONTH(Sheet1[[#This Row],[Date]])-4,12/3)+1)</f>
        <v>Q2</v>
      </c>
      <c r="Y1383" t="str" cm="1">
        <f t="array" ref="Y1383">_xlfn.IFS(ROUND(L1383,0)&lt;=1,"Need to improve 0-1",ROUND(L1383,0)&lt;=2,"Okay 1-2",ROUND(L1383,0)&lt;=3,"Good 2-3",ROUND(L1383,0)&lt;=4,"Great 3-4",ROUND(L1383,0)&lt;=5,"Excellent 4-5")</f>
        <v>Great 3-4</v>
      </c>
      <c r="Z1383" t="str">
        <f t="shared" si="21"/>
        <v>1000-2000</v>
      </c>
    </row>
    <row r="1384" spans="1:26" x14ac:dyDescent="0.3">
      <c r="A1384">
        <v>4096</v>
      </c>
      <c r="B1384" t="s">
        <v>2908</v>
      </c>
      <c r="C1384">
        <v>1</v>
      </c>
      <c r="D1384" t="s">
        <v>14</v>
      </c>
      <c r="E1384" t="s">
        <v>2909</v>
      </c>
      <c r="F1384" t="s">
        <v>21</v>
      </c>
      <c r="G1384" t="s">
        <v>16</v>
      </c>
      <c r="H1384" t="s">
        <v>16</v>
      </c>
      <c r="I1384">
        <v>3</v>
      </c>
      <c r="J1384">
        <v>556</v>
      </c>
      <c r="K1384">
        <v>1200</v>
      </c>
      <c r="L1384">
        <v>3.8</v>
      </c>
      <c r="M1384" t="s">
        <v>2910</v>
      </c>
      <c r="N1384" t="str">
        <f>SUBSTITUTE(Sheet1[[#This Row],[Datekey_Opening]],"_","-")</f>
        <v>2013-1-16</v>
      </c>
      <c r="O1384">
        <f>YEAR(Sheet1[[#This Row],[Date]])</f>
        <v>2013</v>
      </c>
      <c r="P1384" t="str">
        <f>LOOKUP(Sheet1[[#This Row],[CountryCode]],$AI$4:$AI$18,$AJ$4:$AJ$18)</f>
        <v>India</v>
      </c>
      <c r="Q1384">
        <f>MONTH(Sheet1[[#This Row],[Date]])</f>
        <v>1</v>
      </c>
      <c r="R1384" t="str">
        <f>TEXT(Sheet1[[#This Row],[Date]],"MMMM")</f>
        <v>January</v>
      </c>
      <c r="S1384" t="str">
        <f>TEXT(Sheet1[[#This Row],[Date]],"YYYY-MMM")</f>
        <v>2013-Jan</v>
      </c>
      <c r="T1384">
        <f>WEEKDAY(Sheet1[[#This Row],[Date]])</f>
        <v>4</v>
      </c>
      <c r="U1384" t="str">
        <f>TEXT(Sheet1[[#This Row],[Date]],"DDDD")</f>
        <v>Wednesday</v>
      </c>
      <c r="V1384" t="str">
        <f>"FM"&amp;MOD(MONTH(Sheet1[[#This Row],[Date]])-4,12)+1</f>
        <v>FM10</v>
      </c>
      <c r="W1384" t="str">
        <f>"Q"&amp;ROUNDUP(MONTH(Sheet1[[#This Row],[Date]])/3,0)</f>
        <v>Q1</v>
      </c>
      <c r="X1384" t="str">
        <f>"Q"&amp;INT(MOD(MONTH(Sheet1[[#This Row],[Date]])-4,12/3)+1)</f>
        <v>Q2</v>
      </c>
      <c r="Y1384" t="str" cm="1">
        <f t="array" ref="Y1384">_xlfn.IFS(ROUND(L1384,0)&lt;=1,"Need to improve 0-1",ROUND(L1384,0)&lt;=2,"Okay 1-2",ROUND(L1384,0)&lt;=3,"Good 2-3",ROUND(L1384,0)&lt;=4,"Great 3-4",ROUND(L1384,0)&lt;=5,"Excellent 4-5")</f>
        <v>Great 3-4</v>
      </c>
      <c r="Z1384" t="str">
        <f t="shared" si="21"/>
        <v>1000-2000</v>
      </c>
    </row>
    <row r="1385" spans="1:26" x14ac:dyDescent="0.3">
      <c r="A1385">
        <v>5732</v>
      </c>
      <c r="B1385" t="s">
        <v>2911</v>
      </c>
      <c r="C1385">
        <v>1</v>
      </c>
      <c r="D1385" t="s">
        <v>14</v>
      </c>
      <c r="E1385" t="s">
        <v>2912</v>
      </c>
      <c r="F1385" t="s">
        <v>21</v>
      </c>
      <c r="G1385" t="s">
        <v>21</v>
      </c>
      <c r="H1385" t="s">
        <v>16</v>
      </c>
      <c r="I1385">
        <v>3</v>
      </c>
      <c r="J1385">
        <v>1756</v>
      </c>
      <c r="K1385">
        <v>1900</v>
      </c>
      <c r="L1385">
        <v>3.9</v>
      </c>
      <c r="M1385" t="s">
        <v>2913</v>
      </c>
      <c r="N1385" t="str">
        <f>SUBSTITUTE(Sheet1[[#This Row],[Datekey_Opening]],"_","-")</f>
        <v>2013-1-8</v>
      </c>
      <c r="O1385">
        <f>YEAR(Sheet1[[#This Row],[Date]])</f>
        <v>2013</v>
      </c>
      <c r="P1385" t="str">
        <f>LOOKUP(Sheet1[[#This Row],[CountryCode]],$AI$4:$AI$18,$AJ$4:$AJ$18)</f>
        <v>India</v>
      </c>
      <c r="Q1385">
        <f>MONTH(Sheet1[[#This Row],[Date]])</f>
        <v>1</v>
      </c>
      <c r="R1385" t="str">
        <f>TEXT(Sheet1[[#This Row],[Date]],"MMMM")</f>
        <v>January</v>
      </c>
      <c r="S1385" t="str">
        <f>TEXT(Sheet1[[#This Row],[Date]],"YYYY-MMM")</f>
        <v>2013-Jan</v>
      </c>
      <c r="T1385">
        <f>WEEKDAY(Sheet1[[#This Row],[Date]])</f>
        <v>3</v>
      </c>
      <c r="U1385" t="str">
        <f>TEXT(Sheet1[[#This Row],[Date]],"DDDD")</f>
        <v>Tuesday</v>
      </c>
      <c r="V1385" t="str">
        <f>"FM"&amp;MOD(MONTH(Sheet1[[#This Row],[Date]])-4,12)+1</f>
        <v>FM10</v>
      </c>
      <c r="W1385" t="str">
        <f>"Q"&amp;ROUNDUP(MONTH(Sheet1[[#This Row],[Date]])/3,0)</f>
        <v>Q1</v>
      </c>
      <c r="X1385" t="str">
        <f>"Q"&amp;INT(MOD(MONTH(Sheet1[[#This Row],[Date]])-4,12/3)+1)</f>
        <v>Q2</v>
      </c>
      <c r="Y1385" t="str" cm="1">
        <f t="array" ref="Y1385">_xlfn.IFS(ROUND(L1385,0)&lt;=1,"Need to improve 0-1",ROUND(L1385,0)&lt;=2,"Okay 1-2",ROUND(L1385,0)&lt;=3,"Good 2-3",ROUND(L1385,0)&lt;=4,"Great 3-4",ROUND(L1385,0)&lt;=5,"Excellent 4-5")</f>
        <v>Great 3-4</v>
      </c>
      <c r="Z1385" t="str">
        <f t="shared" si="21"/>
        <v>1000-2000</v>
      </c>
    </row>
    <row r="1386" spans="1:26" x14ac:dyDescent="0.3">
      <c r="A1386">
        <v>18235498</v>
      </c>
      <c r="B1386" t="s">
        <v>2914</v>
      </c>
      <c r="C1386">
        <v>1</v>
      </c>
      <c r="D1386" t="s">
        <v>14</v>
      </c>
      <c r="E1386" t="s">
        <v>382</v>
      </c>
      <c r="F1386" t="s">
        <v>21</v>
      </c>
      <c r="G1386" t="s">
        <v>21</v>
      </c>
      <c r="H1386" t="s">
        <v>16</v>
      </c>
      <c r="I1386">
        <v>3</v>
      </c>
      <c r="J1386">
        <v>160</v>
      </c>
      <c r="K1386">
        <v>1150</v>
      </c>
      <c r="L1386">
        <v>3.7</v>
      </c>
      <c r="M1386" t="s">
        <v>2915</v>
      </c>
      <c r="N1386" t="str">
        <f>SUBSTITUTE(Sheet1[[#This Row],[Datekey_Opening]],"_","-")</f>
        <v>2011-1-19</v>
      </c>
      <c r="O1386">
        <f>YEAR(Sheet1[[#This Row],[Date]])</f>
        <v>2011</v>
      </c>
      <c r="P1386" t="str">
        <f>LOOKUP(Sheet1[[#This Row],[CountryCode]],$AI$4:$AI$18,$AJ$4:$AJ$18)</f>
        <v>India</v>
      </c>
      <c r="Q1386">
        <f>MONTH(Sheet1[[#This Row],[Date]])</f>
        <v>1</v>
      </c>
      <c r="R1386" t="str">
        <f>TEXT(Sheet1[[#This Row],[Date]],"MMMM")</f>
        <v>January</v>
      </c>
      <c r="S1386" t="str">
        <f>TEXT(Sheet1[[#This Row],[Date]],"YYYY-MMM")</f>
        <v>2011-Jan</v>
      </c>
      <c r="T1386">
        <f>WEEKDAY(Sheet1[[#This Row],[Date]])</f>
        <v>4</v>
      </c>
      <c r="U1386" t="str">
        <f>TEXT(Sheet1[[#This Row],[Date]],"DDDD")</f>
        <v>Wednesday</v>
      </c>
      <c r="V1386" t="str">
        <f>"FM"&amp;MOD(MONTH(Sheet1[[#This Row],[Date]])-4,12)+1</f>
        <v>FM10</v>
      </c>
      <c r="W1386" t="str">
        <f>"Q"&amp;ROUNDUP(MONTH(Sheet1[[#This Row],[Date]])/3,0)</f>
        <v>Q1</v>
      </c>
      <c r="X1386" t="str">
        <f>"Q"&amp;INT(MOD(MONTH(Sheet1[[#This Row],[Date]])-4,12/3)+1)</f>
        <v>Q2</v>
      </c>
      <c r="Y1386" t="str" cm="1">
        <f t="array" ref="Y1386">_xlfn.IFS(ROUND(L1386,0)&lt;=1,"Need to improve 0-1",ROUND(L1386,0)&lt;=2,"Okay 1-2",ROUND(L1386,0)&lt;=3,"Good 2-3",ROUND(L1386,0)&lt;=4,"Great 3-4",ROUND(L1386,0)&lt;=5,"Excellent 4-5")</f>
        <v>Great 3-4</v>
      </c>
      <c r="Z1386" t="str">
        <f t="shared" si="21"/>
        <v>1000-2000</v>
      </c>
    </row>
    <row r="1387" spans="1:26" x14ac:dyDescent="0.3">
      <c r="A1387">
        <v>3406</v>
      </c>
      <c r="B1387" t="s">
        <v>2848</v>
      </c>
      <c r="C1387">
        <v>1</v>
      </c>
      <c r="D1387" t="s">
        <v>14</v>
      </c>
      <c r="E1387" t="s">
        <v>2916</v>
      </c>
      <c r="F1387" t="s">
        <v>21</v>
      </c>
      <c r="G1387" t="s">
        <v>21</v>
      </c>
      <c r="H1387" t="s">
        <v>16</v>
      </c>
      <c r="I1387">
        <v>3</v>
      </c>
      <c r="J1387">
        <v>863</v>
      </c>
      <c r="K1387">
        <v>1200</v>
      </c>
      <c r="L1387">
        <v>3.8</v>
      </c>
      <c r="M1387" t="s">
        <v>2917</v>
      </c>
      <c r="N1387" t="str">
        <f>SUBSTITUTE(Sheet1[[#This Row],[Datekey_Opening]],"_","-")</f>
        <v>2010-1-3</v>
      </c>
      <c r="O1387">
        <f>YEAR(Sheet1[[#This Row],[Date]])</f>
        <v>2010</v>
      </c>
      <c r="P1387" t="str">
        <f>LOOKUP(Sheet1[[#This Row],[CountryCode]],$AI$4:$AI$18,$AJ$4:$AJ$18)</f>
        <v>India</v>
      </c>
      <c r="Q1387">
        <f>MONTH(Sheet1[[#This Row],[Date]])</f>
        <v>1</v>
      </c>
      <c r="R1387" t="str">
        <f>TEXT(Sheet1[[#This Row],[Date]],"MMMM")</f>
        <v>January</v>
      </c>
      <c r="S1387" t="str">
        <f>TEXT(Sheet1[[#This Row],[Date]],"YYYY-MMM")</f>
        <v>2010-Jan</v>
      </c>
      <c r="T1387">
        <f>WEEKDAY(Sheet1[[#This Row],[Date]])</f>
        <v>1</v>
      </c>
      <c r="U1387" t="str">
        <f>TEXT(Sheet1[[#This Row],[Date]],"DDDD")</f>
        <v>Sunday</v>
      </c>
      <c r="V1387" t="str">
        <f>"FM"&amp;MOD(MONTH(Sheet1[[#This Row],[Date]])-4,12)+1</f>
        <v>FM10</v>
      </c>
      <c r="W1387" t="str">
        <f>"Q"&amp;ROUNDUP(MONTH(Sheet1[[#This Row],[Date]])/3,0)</f>
        <v>Q1</v>
      </c>
      <c r="X1387" t="str">
        <f>"Q"&amp;INT(MOD(MONTH(Sheet1[[#This Row],[Date]])-4,12/3)+1)</f>
        <v>Q2</v>
      </c>
      <c r="Y1387" t="str" cm="1">
        <f t="array" ref="Y1387">_xlfn.IFS(ROUND(L1387,0)&lt;=1,"Need to improve 0-1",ROUND(L1387,0)&lt;=2,"Okay 1-2",ROUND(L1387,0)&lt;=3,"Good 2-3",ROUND(L1387,0)&lt;=4,"Great 3-4",ROUND(L1387,0)&lt;=5,"Excellent 4-5")</f>
        <v>Great 3-4</v>
      </c>
      <c r="Z1387" t="str">
        <f t="shared" si="21"/>
        <v>1000-2000</v>
      </c>
    </row>
    <row r="1388" spans="1:26" x14ac:dyDescent="0.3">
      <c r="A1388">
        <v>312710</v>
      </c>
      <c r="B1388" t="s">
        <v>2918</v>
      </c>
      <c r="C1388">
        <v>1</v>
      </c>
      <c r="D1388" t="s">
        <v>14</v>
      </c>
      <c r="E1388" t="s">
        <v>2919</v>
      </c>
      <c r="F1388" t="s">
        <v>16</v>
      </c>
      <c r="G1388" t="s">
        <v>16</v>
      </c>
      <c r="H1388" t="s">
        <v>16</v>
      </c>
      <c r="I1388">
        <v>3</v>
      </c>
      <c r="J1388">
        <v>287</v>
      </c>
      <c r="K1388">
        <v>1200</v>
      </c>
      <c r="L1388">
        <v>3.9</v>
      </c>
      <c r="M1388" t="s">
        <v>862</v>
      </c>
      <c r="N1388" t="str">
        <f>SUBSTITUTE(Sheet1[[#This Row],[Datekey_Opening]],"_","-")</f>
        <v>2017-1-27</v>
      </c>
      <c r="O1388">
        <f>YEAR(Sheet1[[#This Row],[Date]])</f>
        <v>2017</v>
      </c>
      <c r="P1388" t="str">
        <f>LOOKUP(Sheet1[[#This Row],[CountryCode]],$AI$4:$AI$18,$AJ$4:$AJ$18)</f>
        <v>India</v>
      </c>
      <c r="Q1388">
        <f>MONTH(Sheet1[[#This Row],[Date]])</f>
        <v>1</v>
      </c>
      <c r="R1388" t="str">
        <f>TEXT(Sheet1[[#This Row],[Date]],"MMMM")</f>
        <v>January</v>
      </c>
      <c r="S1388" t="str">
        <f>TEXT(Sheet1[[#This Row],[Date]],"YYYY-MMM")</f>
        <v>2017-Jan</v>
      </c>
      <c r="T1388">
        <f>WEEKDAY(Sheet1[[#This Row],[Date]])</f>
        <v>6</v>
      </c>
      <c r="U1388" t="str">
        <f>TEXT(Sheet1[[#This Row],[Date]],"DDDD")</f>
        <v>Friday</v>
      </c>
      <c r="V1388" t="str">
        <f>"FM"&amp;MOD(MONTH(Sheet1[[#This Row],[Date]])-4,12)+1</f>
        <v>FM10</v>
      </c>
      <c r="W1388" t="str">
        <f>"Q"&amp;ROUNDUP(MONTH(Sheet1[[#This Row],[Date]])/3,0)</f>
        <v>Q1</v>
      </c>
      <c r="X1388" t="str">
        <f>"Q"&amp;INT(MOD(MONTH(Sheet1[[#This Row],[Date]])-4,12/3)+1)</f>
        <v>Q2</v>
      </c>
      <c r="Y1388" t="str" cm="1">
        <f t="array" ref="Y1388">_xlfn.IFS(ROUND(L1388,0)&lt;=1,"Need to improve 0-1",ROUND(L1388,0)&lt;=2,"Okay 1-2",ROUND(L1388,0)&lt;=3,"Good 2-3",ROUND(L1388,0)&lt;=4,"Great 3-4",ROUND(L1388,0)&lt;=5,"Excellent 4-5")</f>
        <v>Great 3-4</v>
      </c>
      <c r="Z1388" t="str">
        <f t="shared" si="21"/>
        <v>1000-2000</v>
      </c>
    </row>
    <row r="1389" spans="1:26" x14ac:dyDescent="0.3">
      <c r="A1389">
        <v>9618</v>
      </c>
      <c r="B1389" t="s">
        <v>2920</v>
      </c>
      <c r="C1389">
        <v>1</v>
      </c>
      <c r="D1389" t="s">
        <v>14</v>
      </c>
      <c r="E1389" t="s">
        <v>2921</v>
      </c>
      <c r="F1389" t="s">
        <v>21</v>
      </c>
      <c r="G1389" t="s">
        <v>16</v>
      </c>
      <c r="H1389" t="s">
        <v>16</v>
      </c>
      <c r="I1389">
        <v>3</v>
      </c>
      <c r="J1389">
        <v>774</v>
      </c>
      <c r="K1389">
        <v>1700</v>
      </c>
      <c r="L1389">
        <v>3.7</v>
      </c>
      <c r="M1389" t="s">
        <v>2447</v>
      </c>
      <c r="N1389" t="str">
        <f>SUBSTITUTE(Sheet1[[#This Row],[Datekey_Opening]],"_","-")</f>
        <v>2016-1-5</v>
      </c>
      <c r="O1389">
        <f>YEAR(Sheet1[[#This Row],[Date]])</f>
        <v>2016</v>
      </c>
      <c r="P1389" t="str">
        <f>LOOKUP(Sheet1[[#This Row],[CountryCode]],$AI$4:$AI$18,$AJ$4:$AJ$18)</f>
        <v>India</v>
      </c>
      <c r="Q1389">
        <f>MONTH(Sheet1[[#This Row],[Date]])</f>
        <v>1</v>
      </c>
      <c r="R1389" t="str">
        <f>TEXT(Sheet1[[#This Row],[Date]],"MMMM")</f>
        <v>January</v>
      </c>
      <c r="S1389" t="str">
        <f>TEXT(Sheet1[[#This Row],[Date]],"YYYY-MMM")</f>
        <v>2016-Jan</v>
      </c>
      <c r="T1389">
        <f>WEEKDAY(Sheet1[[#This Row],[Date]])</f>
        <v>3</v>
      </c>
      <c r="U1389" t="str">
        <f>TEXT(Sheet1[[#This Row],[Date]],"DDDD")</f>
        <v>Tuesday</v>
      </c>
      <c r="V1389" t="str">
        <f>"FM"&amp;MOD(MONTH(Sheet1[[#This Row],[Date]])-4,12)+1</f>
        <v>FM10</v>
      </c>
      <c r="W1389" t="str">
        <f>"Q"&amp;ROUNDUP(MONTH(Sheet1[[#This Row],[Date]])/3,0)</f>
        <v>Q1</v>
      </c>
      <c r="X1389" t="str">
        <f>"Q"&amp;INT(MOD(MONTH(Sheet1[[#This Row],[Date]])-4,12/3)+1)</f>
        <v>Q2</v>
      </c>
      <c r="Y1389" t="str" cm="1">
        <f t="array" ref="Y1389">_xlfn.IFS(ROUND(L1389,0)&lt;=1,"Need to improve 0-1",ROUND(L1389,0)&lt;=2,"Okay 1-2",ROUND(L1389,0)&lt;=3,"Good 2-3",ROUND(L1389,0)&lt;=4,"Great 3-4",ROUND(L1389,0)&lt;=5,"Excellent 4-5")</f>
        <v>Great 3-4</v>
      </c>
      <c r="Z1389" t="str">
        <f t="shared" si="21"/>
        <v>1000-2000</v>
      </c>
    </row>
    <row r="1390" spans="1:26" x14ac:dyDescent="0.3">
      <c r="A1390">
        <v>18345755</v>
      </c>
      <c r="B1390" t="s">
        <v>2922</v>
      </c>
      <c r="C1390">
        <v>1</v>
      </c>
      <c r="D1390" t="s">
        <v>14</v>
      </c>
      <c r="E1390" t="s">
        <v>2923</v>
      </c>
      <c r="F1390" t="s">
        <v>16</v>
      </c>
      <c r="G1390" t="s">
        <v>16</v>
      </c>
      <c r="H1390" t="s">
        <v>16</v>
      </c>
      <c r="I1390">
        <v>3</v>
      </c>
      <c r="J1390">
        <v>38</v>
      </c>
      <c r="K1390">
        <v>1500</v>
      </c>
      <c r="L1390">
        <v>3.9</v>
      </c>
      <c r="M1390" t="s">
        <v>2924</v>
      </c>
      <c r="N1390" t="str">
        <f>SUBSTITUTE(Sheet1[[#This Row],[Datekey_Opening]],"_","-")</f>
        <v>2010-1-27</v>
      </c>
      <c r="O1390">
        <f>YEAR(Sheet1[[#This Row],[Date]])</f>
        <v>2010</v>
      </c>
      <c r="P1390" t="str">
        <f>LOOKUP(Sheet1[[#This Row],[CountryCode]],$AI$4:$AI$18,$AJ$4:$AJ$18)</f>
        <v>India</v>
      </c>
      <c r="Q1390">
        <f>MONTH(Sheet1[[#This Row],[Date]])</f>
        <v>1</v>
      </c>
      <c r="R1390" t="str">
        <f>TEXT(Sheet1[[#This Row],[Date]],"MMMM")</f>
        <v>January</v>
      </c>
      <c r="S1390" t="str">
        <f>TEXT(Sheet1[[#This Row],[Date]],"YYYY-MMM")</f>
        <v>2010-Jan</v>
      </c>
      <c r="T1390">
        <f>WEEKDAY(Sheet1[[#This Row],[Date]])</f>
        <v>4</v>
      </c>
      <c r="U1390" t="str">
        <f>TEXT(Sheet1[[#This Row],[Date]],"DDDD")</f>
        <v>Wednesday</v>
      </c>
      <c r="V1390" t="str">
        <f>"FM"&amp;MOD(MONTH(Sheet1[[#This Row],[Date]])-4,12)+1</f>
        <v>FM10</v>
      </c>
      <c r="W1390" t="str">
        <f>"Q"&amp;ROUNDUP(MONTH(Sheet1[[#This Row],[Date]])/3,0)</f>
        <v>Q1</v>
      </c>
      <c r="X1390" t="str">
        <f>"Q"&amp;INT(MOD(MONTH(Sheet1[[#This Row],[Date]])-4,12/3)+1)</f>
        <v>Q2</v>
      </c>
      <c r="Y1390" t="str" cm="1">
        <f t="array" ref="Y1390">_xlfn.IFS(ROUND(L1390,0)&lt;=1,"Need to improve 0-1",ROUND(L1390,0)&lt;=2,"Okay 1-2",ROUND(L1390,0)&lt;=3,"Good 2-3",ROUND(L1390,0)&lt;=4,"Great 3-4",ROUND(L1390,0)&lt;=5,"Excellent 4-5")</f>
        <v>Great 3-4</v>
      </c>
      <c r="Z1390" t="str">
        <f t="shared" si="21"/>
        <v>1000-2000</v>
      </c>
    </row>
    <row r="1391" spans="1:26" x14ac:dyDescent="0.3">
      <c r="A1391">
        <v>307620</v>
      </c>
      <c r="B1391" t="s">
        <v>2925</v>
      </c>
      <c r="C1391">
        <v>1</v>
      </c>
      <c r="D1391" t="s">
        <v>14</v>
      </c>
      <c r="E1391" t="s">
        <v>2926</v>
      </c>
      <c r="F1391" t="s">
        <v>16</v>
      </c>
      <c r="G1391" t="s">
        <v>16</v>
      </c>
      <c r="H1391" t="s">
        <v>16</v>
      </c>
      <c r="I1391">
        <v>3</v>
      </c>
      <c r="J1391">
        <v>537</v>
      </c>
      <c r="K1391">
        <v>1650</v>
      </c>
      <c r="L1391">
        <v>4</v>
      </c>
      <c r="M1391" t="s">
        <v>2048</v>
      </c>
      <c r="N1391" t="str">
        <f>SUBSTITUTE(Sheet1[[#This Row],[Datekey_Opening]],"_","-")</f>
        <v>2014-1-12</v>
      </c>
      <c r="O1391">
        <f>YEAR(Sheet1[[#This Row],[Date]])</f>
        <v>2014</v>
      </c>
      <c r="P1391" t="str">
        <f>LOOKUP(Sheet1[[#This Row],[CountryCode]],$AI$4:$AI$18,$AJ$4:$AJ$18)</f>
        <v>India</v>
      </c>
      <c r="Q1391">
        <f>MONTH(Sheet1[[#This Row],[Date]])</f>
        <v>1</v>
      </c>
      <c r="R1391" t="str">
        <f>TEXT(Sheet1[[#This Row],[Date]],"MMMM")</f>
        <v>January</v>
      </c>
      <c r="S1391" t="str">
        <f>TEXT(Sheet1[[#This Row],[Date]],"YYYY-MMM")</f>
        <v>2014-Jan</v>
      </c>
      <c r="T1391">
        <f>WEEKDAY(Sheet1[[#This Row],[Date]])</f>
        <v>1</v>
      </c>
      <c r="U1391" t="str">
        <f>TEXT(Sheet1[[#This Row],[Date]],"DDDD")</f>
        <v>Sunday</v>
      </c>
      <c r="V1391" t="str">
        <f>"FM"&amp;MOD(MONTH(Sheet1[[#This Row],[Date]])-4,12)+1</f>
        <v>FM10</v>
      </c>
      <c r="W1391" t="str">
        <f>"Q"&amp;ROUNDUP(MONTH(Sheet1[[#This Row],[Date]])/3,0)</f>
        <v>Q1</v>
      </c>
      <c r="X1391" t="str">
        <f>"Q"&amp;INT(MOD(MONTH(Sheet1[[#This Row],[Date]])-4,12/3)+1)</f>
        <v>Q2</v>
      </c>
      <c r="Y1391" t="str" cm="1">
        <f t="array" ref="Y1391">_xlfn.IFS(ROUND(L1391,0)&lt;=1,"Need to improve 0-1",ROUND(L1391,0)&lt;=2,"Okay 1-2",ROUND(L1391,0)&lt;=3,"Good 2-3",ROUND(L1391,0)&lt;=4,"Great 3-4",ROUND(L1391,0)&lt;=5,"Excellent 4-5")</f>
        <v>Great 3-4</v>
      </c>
      <c r="Z1391" t="str">
        <f t="shared" si="21"/>
        <v>1000-2000</v>
      </c>
    </row>
    <row r="1392" spans="1:26" x14ac:dyDescent="0.3">
      <c r="A1392">
        <v>18303724</v>
      </c>
      <c r="B1392" t="s">
        <v>2927</v>
      </c>
      <c r="C1392">
        <v>1</v>
      </c>
      <c r="D1392" t="s">
        <v>14</v>
      </c>
      <c r="E1392" t="s">
        <v>2928</v>
      </c>
      <c r="F1392" t="s">
        <v>21</v>
      </c>
      <c r="G1392" t="s">
        <v>16</v>
      </c>
      <c r="H1392" t="s">
        <v>16</v>
      </c>
      <c r="I1392">
        <v>3</v>
      </c>
      <c r="J1392">
        <v>96</v>
      </c>
      <c r="K1392">
        <v>1500</v>
      </c>
      <c r="L1392">
        <v>3.9</v>
      </c>
      <c r="M1392" t="s">
        <v>2915</v>
      </c>
      <c r="N1392" t="str">
        <f>SUBSTITUTE(Sheet1[[#This Row],[Datekey_Opening]],"_","-")</f>
        <v>2011-1-19</v>
      </c>
      <c r="O1392">
        <f>YEAR(Sheet1[[#This Row],[Date]])</f>
        <v>2011</v>
      </c>
      <c r="P1392" t="str">
        <f>LOOKUP(Sheet1[[#This Row],[CountryCode]],$AI$4:$AI$18,$AJ$4:$AJ$18)</f>
        <v>India</v>
      </c>
      <c r="Q1392">
        <f>MONTH(Sheet1[[#This Row],[Date]])</f>
        <v>1</v>
      </c>
      <c r="R1392" t="str">
        <f>TEXT(Sheet1[[#This Row],[Date]],"MMMM")</f>
        <v>January</v>
      </c>
      <c r="S1392" t="str">
        <f>TEXT(Sheet1[[#This Row],[Date]],"YYYY-MMM")</f>
        <v>2011-Jan</v>
      </c>
      <c r="T1392">
        <f>WEEKDAY(Sheet1[[#This Row],[Date]])</f>
        <v>4</v>
      </c>
      <c r="U1392" t="str">
        <f>TEXT(Sheet1[[#This Row],[Date]],"DDDD")</f>
        <v>Wednesday</v>
      </c>
      <c r="V1392" t="str">
        <f>"FM"&amp;MOD(MONTH(Sheet1[[#This Row],[Date]])-4,12)+1</f>
        <v>FM10</v>
      </c>
      <c r="W1392" t="str">
        <f>"Q"&amp;ROUNDUP(MONTH(Sheet1[[#This Row],[Date]])/3,0)</f>
        <v>Q1</v>
      </c>
      <c r="X1392" t="str">
        <f>"Q"&amp;INT(MOD(MONTH(Sheet1[[#This Row],[Date]])-4,12/3)+1)</f>
        <v>Q2</v>
      </c>
      <c r="Y1392" t="str" cm="1">
        <f t="array" ref="Y1392">_xlfn.IFS(ROUND(L1392,0)&lt;=1,"Need to improve 0-1",ROUND(L1392,0)&lt;=2,"Okay 1-2",ROUND(L1392,0)&lt;=3,"Good 2-3",ROUND(L1392,0)&lt;=4,"Great 3-4",ROUND(L1392,0)&lt;=5,"Excellent 4-5")</f>
        <v>Great 3-4</v>
      </c>
      <c r="Z1392" t="str">
        <f t="shared" si="21"/>
        <v>1000-2000</v>
      </c>
    </row>
    <row r="1393" spans="1:26" x14ac:dyDescent="0.3">
      <c r="A1393">
        <v>18222577</v>
      </c>
      <c r="B1393" t="s">
        <v>2929</v>
      </c>
      <c r="C1393">
        <v>1</v>
      </c>
      <c r="D1393" t="s">
        <v>14</v>
      </c>
      <c r="E1393" t="s">
        <v>2930</v>
      </c>
      <c r="F1393" t="s">
        <v>21</v>
      </c>
      <c r="G1393" t="s">
        <v>16</v>
      </c>
      <c r="H1393" t="s">
        <v>16</v>
      </c>
      <c r="I1393">
        <v>3</v>
      </c>
      <c r="J1393">
        <v>88</v>
      </c>
      <c r="K1393">
        <v>1700</v>
      </c>
      <c r="L1393">
        <v>3.9</v>
      </c>
      <c r="M1393" t="s">
        <v>2931</v>
      </c>
      <c r="N1393" t="str">
        <f>SUBSTITUTE(Sheet1[[#This Row],[Datekey_Opening]],"_","-")</f>
        <v>2018-1-21</v>
      </c>
      <c r="O1393">
        <f>YEAR(Sheet1[[#This Row],[Date]])</f>
        <v>2018</v>
      </c>
      <c r="P1393" t="str">
        <f>LOOKUP(Sheet1[[#This Row],[CountryCode]],$AI$4:$AI$18,$AJ$4:$AJ$18)</f>
        <v>India</v>
      </c>
      <c r="Q1393">
        <f>MONTH(Sheet1[[#This Row],[Date]])</f>
        <v>1</v>
      </c>
      <c r="R1393" t="str">
        <f>TEXT(Sheet1[[#This Row],[Date]],"MMMM")</f>
        <v>January</v>
      </c>
      <c r="S1393" t="str">
        <f>TEXT(Sheet1[[#This Row],[Date]],"YYYY-MMM")</f>
        <v>2018-Jan</v>
      </c>
      <c r="T1393">
        <f>WEEKDAY(Sheet1[[#This Row],[Date]])</f>
        <v>1</v>
      </c>
      <c r="U1393" t="str">
        <f>TEXT(Sheet1[[#This Row],[Date]],"DDDD")</f>
        <v>Sunday</v>
      </c>
      <c r="V1393" t="str">
        <f>"FM"&amp;MOD(MONTH(Sheet1[[#This Row],[Date]])-4,12)+1</f>
        <v>FM10</v>
      </c>
      <c r="W1393" t="str">
        <f>"Q"&amp;ROUNDUP(MONTH(Sheet1[[#This Row],[Date]])/3,0)</f>
        <v>Q1</v>
      </c>
      <c r="X1393" t="str">
        <f>"Q"&amp;INT(MOD(MONTH(Sheet1[[#This Row],[Date]])-4,12/3)+1)</f>
        <v>Q2</v>
      </c>
      <c r="Y1393" t="str" cm="1">
        <f t="array" ref="Y1393">_xlfn.IFS(ROUND(L1393,0)&lt;=1,"Need to improve 0-1",ROUND(L1393,0)&lt;=2,"Okay 1-2",ROUND(L1393,0)&lt;=3,"Good 2-3",ROUND(L1393,0)&lt;=4,"Great 3-4",ROUND(L1393,0)&lt;=5,"Excellent 4-5")</f>
        <v>Great 3-4</v>
      </c>
      <c r="Z1393" t="str">
        <f t="shared" si="21"/>
        <v>1000-2000</v>
      </c>
    </row>
    <row r="1394" spans="1:26" x14ac:dyDescent="0.3">
      <c r="A1394">
        <v>966</v>
      </c>
      <c r="B1394" t="s">
        <v>2932</v>
      </c>
      <c r="C1394">
        <v>1</v>
      </c>
      <c r="D1394" t="s">
        <v>14</v>
      </c>
      <c r="E1394" t="s">
        <v>446</v>
      </c>
      <c r="F1394" t="s">
        <v>16</v>
      </c>
      <c r="G1394" t="s">
        <v>16</v>
      </c>
      <c r="H1394" t="s">
        <v>16</v>
      </c>
      <c r="I1394">
        <v>3</v>
      </c>
      <c r="J1394">
        <v>662</v>
      </c>
      <c r="K1394">
        <v>1100</v>
      </c>
      <c r="L1394">
        <v>3.7</v>
      </c>
      <c r="M1394" t="s">
        <v>500</v>
      </c>
      <c r="N1394" t="str">
        <f>SUBSTITUTE(Sheet1[[#This Row],[Datekey_Opening]],"_","-")</f>
        <v>2018-1-11</v>
      </c>
      <c r="O1394">
        <f>YEAR(Sheet1[[#This Row],[Date]])</f>
        <v>2018</v>
      </c>
      <c r="P1394" t="str">
        <f>LOOKUP(Sheet1[[#This Row],[CountryCode]],$AI$4:$AI$18,$AJ$4:$AJ$18)</f>
        <v>India</v>
      </c>
      <c r="Q1394">
        <f>MONTH(Sheet1[[#This Row],[Date]])</f>
        <v>1</v>
      </c>
      <c r="R1394" t="str">
        <f>TEXT(Sheet1[[#This Row],[Date]],"MMMM")</f>
        <v>January</v>
      </c>
      <c r="S1394" t="str">
        <f>TEXT(Sheet1[[#This Row],[Date]],"YYYY-MMM")</f>
        <v>2018-Jan</v>
      </c>
      <c r="T1394">
        <f>WEEKDAY(Sheet1[[#This Row],[Date]])</f>
        <v>5</v>
      </c>
      <c r="U1394" t="str">
        <f>TEXT(Sheet1[[#This Row],[Date]],"DDDD")</f>
        <v>Thursday</v>
      </c>
      <c r="V1394" t="str">
        <f>"FM"&amp;MOD(MONTH(Sheet1[[#This Row],[Date]])-4,12)+1</f>
        <v>FM10</v>
      </c>
      <c r="W1394" t="str">
        <f>"Q"&amp;ROUNDUP(MONTH(Sheet1[[#This Row],[Date]])/3,0)</f>
        <v>Q1</v>
      </c>
      <c r="X1394" t="str">
        <f>"Q"&amp;INT(MOD(MONTH(Sheet1[[#This Row],[Date]])-4,12/3)+1)</f>
        <v>Q2</v>
      </c>
      <c r="Y1394" t="str" cm="1">
        <f t="array" ref="Y1394">_xlfn.IFS(ROUND(L1394,0)&lt;=1,"Need to improve 0-1",ROUND(L1394,0)&lt;=2,"Okay 1-2",ROUND(L1394,0)&lt;=3,"Good 2-3",ROUND(L1394,0)&lt;=4,"Great 3-4",ROUND(L1394,0)&lt;=5,"Excellent 4-5")</f>
        <v>Great 3-4</v>
      </c>
      <c r="Z1394" t="str">
        <f t="shared" si="21"/>
        <v>1000-2000</v>
      </c>
    </row>
    <row r="1395" spans="1:26" x14ac:dyDescent="0.3">
      <c r="A1395">
        <v>18412880</v>
      </c>
      <c r="B1395" t="s">
        <v>2933</v>
      </c>
      <c r="C1395">
        <v>1</v>
      </c>
      <c r="D1395" t="s">
        <v>14</v>
      </c>
      <c r="E1395" t="s">
        <v>2934</v>
      </c>
      <c r="F1395" t="s">
        <v>21</v>
      </c>
      <c r="G1395" t="s">
        <v>16</v>
      </c>
      <c r="H1395" t="s">
        <v>16</v>
      </c>
      <c r="I1395">
        <v>3</v>
      </c>
      <c r="J1395">
        <v>35</v>
      </c>
      <c r="K1395">
        <v>1200</v>
      </c>
      <c r="L1395">
        <v>3.5</v>
      </c>
      <c r="M1395" t="s">
        <v>265</v>
      </c>
      <c r="N1395" t="str">
        <f>SUBSTITUTE(Sheet1[[#This Row],[Datekey_Opening]],"_","-")</f>
        <v>2010-1-14</v>
      </c>
      <c r="O1395">
        <f>YEAR(Sheet1[[#This Row],[Date]])</f>
        <v>2010</v>
      </c>
      <c r="P1395" t="str">
        <f>LOOKUP(Sheet1[[#This Row],[CountryCode]],$AI$4:$AI$18,$AJ$4:$AJ$18)</f>
        <v>India</v>
      </c>
      <c r="Q1395">
        <f>MONTH(Sheet1[[#This Row],[Date]])</f>
        <v>1</v>
      </c>
      <c r="R1395" t="str">
        <f>TEXT(Sheet1[[#This Row],[Date]],"MMMM")</f>
        <v>January</v>
      </c>
      <c r="S1395" t="str">
        <f>TEXT(Sheet1[[#This Row],[Date]],"YYYY-MMM")</f>
        <v>2010-Jan</v>
      </c>
      <c r="T1395">
        <f>WEEKDAY(Sheet1[[#This Row],[Date]])</f>
        <v>5</v>
      </c>
      <c r="U1395" t="str">
        <f>TEXT(Sheet1[[#This Row],[Date]],"DDDD")</f>
        <v>Thursday</v>
      </c>
      <c r="V1395" t="str">
        <f>"FM"&amp;MOD(MONTH(Sheet1[[#This Row],[Date]])-4,12)+1</f>
        <v>FM10</v>
      </c>
      <c r="W1395" t="str">
        <f>"Q"&amp;ROUNDUP(MONTH(Sheet1[[#This Row],[Date]])/3,0)</f>
        <v>Q1</v>
      </c>
      <c r="X1395" t="str">
        <f>"Q"&amp;INT(MOD(MONTH(Sheet1[[#This Row],[Date]])-4,12/3)+1)</f>
        <v>Q2</v>
      </c>
      <c r="Y1395" t="str" cm="1">
        <f t="array" ref="Y1395">_xlfn.IFS(ROUND(L1395,0)&lt;=1,"Need to improve 0-1",ROUND(L1395,0)&lt;=2,"Okay 1-2",ROUND(L1395,0)&lt;=3,"Good 2-3",ROUND(L1395,0)&lt;=4,"Great 3-4",ROUND(L1395,0)&lt;=5,"Excellent 4-5")</f>
        <v>Great 3-4</v>
      </c>
      <c r="Z1395" t="str">
        <f t="shared" si="21"/>
        <v>1000-2000</v>
      </c>
    </row>
    <row r="1396" spans="1:26" x14ac:dyDescent="0.3">
      <c r="A1396">
        <v>3083</v>
      </c>
      <c r="B1396" t="s">
        <v>2935</v>
      </c>
      <c r="C1396">
        <v>1</v>
      </c>
      <c r="D1396" t="s">
        <v>14</v>
      </c>
      <c r="E1396" t="s">
        <v>2936</v>
      </c>
      <c r="F1396" t="s">
        <v>16</v>
      </c>
      <c r="G1396" t="s">
        <v>21</v>
      </c>
      <c r="H1396" t="s">
        <v>16</v>
      </c>
      <c r="I1396">
        <v>3</v>
      </c>
      <c r="J1396">
        <v>699</v>
      </c>
      <c r="K1396">
        <v>1500</v>
      </c>
      <c r="L1396">
        <v>3.7</v>
      </c>
      <c r="M1396" t="s">
        <v>2937</v>
      </c>
      <c r="N1396" t="str">
        <f>SUBSTITUTE(Sheet1[[#This Row],[Datekey_Opening]],"_","-")</f>
        <v>2011-1-11</v>
      </c>
      <c r="O1396">
        <f>YEAR(Sheet1[[#This Row],[Date]])</f>
        <v>2011</v>
      </c>
      <c r="P1396" t="str">
        <f>LOOKUP(Sheet1[[#This Row],[CountryCode]],$AI$4:$AI$18,$AJ$4:$AJ$18)</f>
        <v>India</v>
      </c>
      <c r="Q1396">
        <f>MONTH(Sheet1[[#This Row],[Date]])</f>
        <v>1</v>
      </c>
      <c r="R1396" t="str">
        <f>TEXT(Sheet1[[#This Row],[Date]],"MMMM")</f>
        <v>January</v>
      </c>
      <c r="S1396" t="str">
        <f>TEXT(Sheet1[[#This Row],[Date]],"YYYY-MMM")</f>
        <v>2011-Jan</v>
      </c>
      <c r="T1396">
        <f>WEEKDAY(Sheet1[[#This Row],[Date]])</f>
        <v>3</v>
      </c>
      <c r="U1396" t="str">
        <f>TEXT(Sheet1[[#This Row],[Date]],"DDDD")</f>
        <v>Tuesday</v>
      </c>
      <c r="V1396" t="str">
        <f>"FM"&amp;MOD(MONTH(Sheet1[[#This Row],[Date]])-4,12)+1</f>
        <v>FM10</v>
      </c>
      <c r="W1396" t="str">
        <f>"Q"&amp;ROUNDUP(MONTH(Sheet1[[#This Row],[Date]])/3,0)</f>
        <v>Q1</v>
      </c>
      <c r="X1396" t="str">
        <f>"Q"&amp;INT(MOD(MONTH(Sheet1[[#This Row],[Date]])-4,12/3)+1)</f>
        <v>Q2</v>
      </c>
      <c r="Y1396" t="str" cm="1">
        <f t="array" ref="Y1396">_xlfn.IFS(ROUND(L1396,0)&lt;=1,"Need to improve 0-1",ROUND(L1396,0)&lt;=2,"Okay 1-2",ROUND(L1396,0)&lt;=3,"Good 2-3",ROUND(L1396,0)&lt;=4,"Great 3-4",ROUND(L1396,0)&lt;=5,"Excellent 4-5")</f>
        <v>Great 3-4</v>
      </c>
      <c r="Z1396" t="str">
        <f t="shared" si="21"/>
        <v>1000-2000</v>
      </c>
    </row>
    <row r="1397" spans="1:26" x14ac:dyDescent="0.3">
      <c r="A1397">
        <v>306545</v>
      </c>
      <c r="B1397" t="s">
        <v>2938</v>
      </c>
      <c r="C1397">
        <v>1</v>
      </c>
      <c r="D1397" t="s">
        <v>14</v>
      </c>
      <c r="E1397" t="s">
        <v>2939</v>
      </c>
      <c r="F1397" t="s">
        <v>21</v>
      </c>
      <c r="G1397" t="s">
        <v>16</v>
      </c>
      <c r="H1397" t="s">
        <v>16</v>
      </c>
      <c r="I1397">
        <v>3</v>
      </c>
      <c r="J1397">
        <v>392</v>
      </c>
      <c r="K1397">
        <v>1600</v>
      </c>
      <c r="L1397">
        <v>3.6</v>
      </c>
      <c r="M1397" t="s">
        <v>2940</v>
      </c>
      <c r="N1397" t="str">
        <f>SUBSTITUTE(Sheet1[[#This Row],[Datekey_Opening]],"_","-")</f>
        <v>2018-1-12</v>
      </c>
      <c r="O1397">
        <f>YEAR(Sheet1[[#This Row],[Date]])</f>
        <v>2018</v>
      </c>
      <c r="P1397" t="str">
        <f>LOOKUP(Sheet1[[#This Row],[CountryCode]],$AI$4:$AI$18,$AJ$4:$AJ$18)</f>
        <v>India</v>
      </c>
      <c r="Q1397">
        <f>MONTH(Sheet1[[#This Row],[Date]])</f>
        <v>1</v>
      </c>
      <c r="R1397" t="str">
        <f>TEXT(Sheet1[[#This Row],[Date]],"MMMM")</f>
        <v>January</v>
      </c>
      <c r="S1397" t="str">
        <f>TEXT(Sheet1[[#This Row],[Date]],"YYYY-MMM")</f>
        <v>2018-Jan</v>
      </c>
      <c r="T1397">
        <f>WEEKDAY(Sheet1[[#This Row],[Date]])</f>
        <v>6</v>
      </c>
      <c r="U1397" t="str">
        <f>TEXT(Sheet1[[#This Row],[Date]],"DDDD")</f>
        <v>Friday</v>
      </c>
      <c r="V1397" t="str">
        <f>"FM"&amp;MOD(MONTH(Sheet1[[#This Row],[Date]])-4,12)+1</f>
        <v>FM10</v>
      </c>
      <c r="W1397" t="str">
        <f>"Q"&amp;ROUNDUP(MONTH(Sheet1[[#This Row],[Date]])/3,0)</f>
        <v>Q1</v>
      </c>
      <c r="X1397" t="str">
        <f>"Q"&amp;INT(MOD(MONTH(Sheet1[[#This Row],[Date]])-4,12/3)+1)</f>
        <v>Q2</v>
      </c>
      <c r="Y1397" t="str" cm="1">
        <f t="array" ref="Y1397">_xlfn.IFS(ROUND(L1397,0)&lt;=1,"Need to improve 0-1",ROUND(L1397,0)&lt;=2,"Okay 1-2",ROUND(L1397,0)&lt;=3,"Good 2-3",ROUND(L1397,0)&lt;=4,"Great 3-4",ROUND(L1397,0)&lt;=5,"Excellent 4-5")</f>
        <v>Great 3-4</v>
      </c>
      <c r="Z1397" t="str">
        <f t="shared" si="21"/>
        <v>1000-2000</v>
      </c>
    </row>
    <row r="1398" spans="1:26" x14ac:dyDescent="0.3">
      <c r="A1398">
        <v>2934</v>
      </c>
      <c r="B1398" t="s">
        <v>2941</v>
      </c>
      <c r="C1398">
        <v>1</v>
      </c>
      <c r="D1398" t="s">
        <v>14</v>
      </c>
      <c r="E1398" t="s">
        <v>2942</v>
      </c>
      <c r="F1398" t="s">
        <v>21</v>
      </c>
      <c r="G1398" t="s">
        <v>16</v>
      </c>
      <c r="H1398" t="s">
        <v>16</v>
      </c>
      <c r="I1398">
        <v>3</v>
      </c>
      <c r="J1398">
        <v>88</v>
      </c>
      <c r="K1398">
        <v>1100</v>
      </c>
      <c r="L1398">
        <v>3.2</v>
      </c>
      <c r="M1398" t="s">
        <v>2943</v>
      </c>
      <c r="N1398" t="str">
        <f>SUBSTITUTE(Sheet1[[#This Row],[Datekey_Opening]],"_","-")</f>
        <v>2010-1-10</v>
      </c>
      <c r="O1398">
        <f>YEAR(Sheet1[[#This Row],[Date]])</f>
        <v>2010</v>
      </c>
      <c r="P1398" t="str">
        <f>LOOKUP(Sheet1[[#This Row],[CountryCode]],$AI$4:$AI$18,$AJ$4:$AJ$18)</f>
        <v>India</v>
      </c>
      <c r="Q1398">
        <f>MONTH(Sheet1[[#This Row],[Date]])</f>
        <v>1</v>
      </c>
      <c r="R1398" t="str">
        <f>TEXT(Sheet1[[#This Row],[Date]],"MMMM")</f>
        <v>January</v>
      </c>
      <c r="S1398" t="str">
        <f>TEXT(Sheet1[[#This Row],[Date]],"YYYY-MMM")</f>
        <v>2010-Jan</v>
      </c>
      <c r="T1398">
        <f>WEEKDAY(Sheet1[[#This Row],[Date]])</f>
        <v>1</v>
      </c>
      <c r="U1398" t="str">
        <f>TEXT(Sheet1[[#This Row],[Date]],"DDDD")</f>
        <v>Sunday</v>
      </c>
      <c r="V1398" t="str">
        <f>"FM"&amp;MOD(MONTH(Sheet1[[#This Row],[Date]])-4,12)+1</f>
        <v>FM10</v>
      </c>
      <c r="W1398" t="str">
        <f>"Q"&amp;ROUNDUP(MONTH(Sheet1[[#This Row],[Date]])/3,0)</f>
        <v>Q1</v>
      </c>
      <c r="X1398" t="str">
        <f>"Q"&amp;INT(MOD(MONTH(Sheet1[[#This Row],[Date]])-4,12/3)+1)</f>
        <v>Q2</v>
      </c>
      <c r="Y1398" t="str" cm="1">
        <f t="array" ref="Y1398">_xlfn.IFS(ROUND(L1398,0)&lt;=1,"Need to improve 0-1",ROUND(L1398,0)&lt;=2,"Okay 1-2",ROUND(L1398,0)&lt;=3,"Good 2-3",ROUND(L1398,0)&lt;=4,"Great 3-4",ROUND(L1398,0)&lt;=5,"Excellent 4-5")</f>
        <v>Good 2-3</v>
      </c>
      <c r="Z1398" t="str">
        <f t="shared" si="21"/>
        <v>1000-2000</v>
      </c>
    </row>
    <row r="1399" spans="1:26" x14ac:dyDescent="0.3">
      <c r="A1399">
        <v>6127</v>
      </c>
      <c r="B1399" t="s">
        <v>2944</v>
      </c>
      <c r="C1399">
        <v>1</v>
      </c>
      <c r="D1399" t="s">
        <v>14</v>
      </c>
      <c r="E1399" t="s">
        <v>362</v>
      </c>
      <c r="F1399" t="s">
        <v>21</v>
      </c>
      <c r="G1399" t="s">
        <v>21</v>
      </c>
      <c r="H1399" t="s">
        <v>16</v>
      </c>
      <c r="I1399">
        <v>3</v>
      </c>
      <c r="J1399">
        <v>307</v>
      </c>
      <c r="K1399">
        <v>1500</v>
      </c>
      <c r="L1399">
        <v>2.7</v>
      </c>
      <c r="M1399" t="s">
        <v>2945</v>
      </c>
      <c r="N1399" t="str">
        <f>SUBSTITUTE(Sheet1[[#This Row],[Datekey_Opening]],"_","-")</f>
        <v>2017-1-12</v>
      </c>
      <c r="O1399">
        <f>YEAR(Sheet1[[#This Row],[Date]])</f>
        <v>2017</v>
      </c>
      <c r="P1399" t="str">
        <f>LOOKUP(Sheet1[[#This Row],[CountryCode]],$AI$4:$AI$18,$AJ$4:$AJ$18)</f>
        <v>India</v>
      </c>
      <c r="Q1399">
        <f>MONTH(Sheet1[[#This Row],[Date]])</f>
        <v>1</v>
      </c>
      <c r="R1399" t="str">
        <f>TEXT(Sheet1[[#This Row],[Date]],"MMMM")</f>
        <v>January</v>
      </c>
      <c r="S1399" t="str">
        <f>TEXT(Sheet1[[#This Row],[Date]],"YYYY-MMM")</f>
        <v>2017-Jan</v>
      </c>
      <c r="T1399">
        <f>WEEKDAY(Sheet1[[#This Row],[Date]])</f>
        <v>5</v>
      </c>
      <c r="U1399" t="str">
        <f>TEXT(Sheet1[[#This Row],[Date]],"DDDD")</f>
        <v>Thursday</v>
      </c>
      <c r="V1399" t="str">
        <f>"FM"&amp;MOD(MONTH(Sheet1[[#This Row],[Date]])-4,12)+1</f>
        <v>FM10</v>
      </c>
      <c r="W1399" t="str">
        <f>"Q"&amp;ROUNDUP(MONTH(Sheet1[[#This Row],[Date]])/3,0)</f>
        <v>Q1</v>
      </c>
      <c r="X1399" t="str">
        <f>"Q"&amp;INT(MOD(MONTH(Sheet1[[#This Row],[Date]])-4,12/3)+1)</f>
        <v>Q2</v>
      </c>
      <c r="Y1399" t="str" cm="1">
        <f t="array" ref="Y1399">_xlfn.IFS(ROUND(L1399,0)&lt;=1,"Need to improve 0-1",ROUND(L1399,0)&lt;=2,"Okay 1-2",ROUND(L1399,0)&lt;=3,"Good 2-3",ROUND(L1399,0)&lt;=4,"Great 3-4",ROUND(L1399,0)&lt;=5,"Excellent 4-5")</f>
        <v>Good 2-3</v>
      </c>
      <c r="Z1399" t="str">
        <f t="shared" si="21"/>
        <v>1000-2000</v>
      </c>
    </row>
    <row r="1400" spans="1:26" x14ac:dyDescent="0.3">
      <c r="A1400">
        <v>18425159</v>
      </c>
      <c r="B1400" t="s">
        <v>2946</v>
      </c>
      <c r="C1400">
        <v>1</v>
      </c>
      <c r="D1400" t="s">
        <v>14</v>
      </c>
      <c r="E1400" t="s">
        <v>2947</v>
      </c>
      <c r="F1400" t="s">
        <v>21</v>
      </c>
      <c r="G1400" t="s">
        <v>16</v>
      </c>
      <c r="H1400" t="s">
        <v>16</v>
      </c>
      <c r="I1400">
        <v>3</v>
      </c>
      <c r="J1400">
        <v>46</v>
      </c>
      <c r="K1400">
        <v>1200</v>
      </c>
      <c r="L1400">
        <v>4.2</v>
      </c>
      <c r="M1400" t="s">
        <v>1809</v>
      </c>
      <c r="N1400" t="str">
        <f>SUBSTITUTE(Sheet1[[#This Row],[Datekey_Opening]],"_","-")</f>
        <v>2012-12-2</v>
      </c>
      <c r="O1400">
        <f>YEAR(Sheet1[[#This Row],[Date]])</f>
        <v>2012</v>
      </c>
      <c r="P1400" t="str">
        <f>LOOKUP(Sheet1[[#This Row],[CountryCode]],$AI$4:$AI$18,$AJ$4:$AJ$18)</f>
        <v>India</v>
      </c>
      <c r="Q1400">
        <f>MONTH(Sheet1[[#This Row],[Date]])</f>
        <v>12</v>
      </c>
      <c r="R1400" t="str">
        <f>TEXT(Sheet1[[#This Row],[Date]],"MMMM")</f>
        <v>December</v>
      </c>
      <c r="S1400" t="str">
        <f>TEXT(Sheet1[[#This Row],[Date]],"YYYY-MMM")</f>
        <v>2012-Dec</v>
      </c>
      <c r="T1400">
        <f>WEEKDAY(Sheet1[[#This Row],[Date]])</f>
        <v>1</v>
      </c>
      <c r="U1400" t="str">
        <f>TEXT(Sheet1[[#This Row],[Date]],"DDDD")</f>
        <v>Sunday</v>
      </c>
      <c r="V1400" t="str">
        <f>"FM"&amp;MOD(MONTH(Sheet1[[#This Row],[Date]])-4,12)+1</f>
        <v>FM9</v>
      </c>
      <c r="W1400" t="str">
        <f>"Q"&amp;ROUNDUP(MONTH(Sheet1[[#This Row],[Date]])/3,0)</f>
        <v>Q4</v>
      </c>
      <c r="X1400" t="str">
        <f>"Q"&amp;INT(MOD(MONTH(Sheet1[[#This Row],[Date]])-4,12/3)+1)</f>
        <v>Q1</v>
      </c>
      <c r="Y1400" t="str" cm="1">
        <f t="array" ref="Y1400">_xlfn.IFS(ROUND(L1400,0)&lt;=1,"Need to improve 0-1",ROUND(L1400,0)&lt;=2,"Okay 1-2",ROUND(L1400,0)&lt;=3,"Good 2-3",ROUND(L1400,0)&lt;=4,"Great 3-4",ROUND(L1400,0)&lt;=5,"Excellent 4-5")</f>
        <v>Great 3-4</v>
      </c>
      <c r="Z1400" t="str">
        <f t="shared" si="21"/>
        <v>1000-2000</v>
      </c>
    </row>
    <row r="1401" spans="1:26" x14ac:dyDescent="0.3">
      <c r="A1401">
        <v>4166</v>
      </c>
      <c r="B1401" t="s">
        <v>2948</v>
      </c>
      <c r="C1401">
        <v>1</v>
      </c>
      <c r="D1401" t="s">
        <v>14</v>
      </c>
      <c r="E1401" t="s">
        <v>426</v>
      </c>
      <c r="F1401" t="s">
        <v>21</v>
      </c>
      <c r="G1401" t="s">
        <v>21</v>
      </c>
      <c r="H1401" t="s">
        <v>16</v>
      </c>
      <c r="I1401">
        <v>3</v>
      </c>
      <c r="J1401">
        <v>137</v>
      </c>
      <c r="K1401">
        <v>1500</v>
      </c>
      <c r="L1401">
        <v>3.4</v>
      </c>
      <c r="M1401" t="s">
        <v>2949</v>
      </c>
      <c r="N1401" t="str">
        <f>SUBSTITUTE(Sheet1[[#This Row],[Datekey_Opening]],"_","-")</f>
        <v>2015-12-11</v>
      </c>
      <c r="O1401">
        <f>YEAR(Sheet1[[#This Row],[Date]])</f>
        <v>2015</v>
      </c>
      <c r="P1401" t="str">
        <f>LOOKUP(Sheet1[[#This Row],[CountryCode]],$AI$4:$AI$18,$AJ$4:$AJ$18)</f>
        <v>India</v>
      </c>
      <c r="Q1401">
        <f>MONTH(Sheet1[[#This Row],[Date]])</f>
        <v>12</v>
      </c>
      <c r="R1401" t="str">
        <f>TEXT(Sheet1[[#This Row],[Date]],"MMMM")</f>
        <v>December</v>
      </c>
      <c r="S1401" t="str">
        <f>TEXT(Sheet1[[#This Row],[Date]],"YYYY-MMM")</f>
        <v>2015-Dec</v>
      </c>
      <c r="T1401">
        <f>WEEKDAY(Sheet1[[#This Row],[Date]])</f>
        <v>6</v>
      </c>
      <c r="U1401" t="str">
        <f>TEXT(Sheet1[[#This Row],[Date]],"DDDD")</f>
        <v>Friday</v>
      </c>
      <c r="V1401" t="str">
        <f>"FM"&amp;MOD(MONTH(Sheet1[[#This Row],[Date]])-4,12)+1</f>
        <v>FM9</v>
      </c>
      <c r="W1401" t="str">
        <f>"Q"&amp;ROUNDUP(MONTH(Sheet1[[#This Row],[Date]])/3,0)</f>
        <v>Q4</v>
      </c>
      <c r="X1401" t="str">
        <f>"Q"&amp;INT(MOD(MONTH(Sheet1[[#This Row],[Date]])-4,12/3)+1)</f>
        <v>Q1</v>
      </c>
      <c r="Y1401" t="str" cm="1">
        <f t="array" ref="Y1401">_xlfn.IFS(ROUND(L1401,0)&lt;=1,"Need to improve 0-1",ROUND(L1401,0)&lt;=2,"Okay 1-2",ROUND(L1401,0)&lt;=3,"Good 2-3",ROUND(L1401,0)&lt;=4,"Great 3-4",ROUND(L1401,0)&lt;=5,"Excellent 4-5")</f>
        <v>Good 2-3</v>
      </c>
      <c r="Z1401" t="str">
        <f t="shared" si="21"/>
        <v>1000-2000</v>
      </c>
    </row>
    <row r="1402" spans="1:26" x14ac:dyDescent="0.3">
      <c r="A1402">
        <v>18311930</v>
      </c>
      <c r="B1402" t="s">
        <v>2950</v>
      </c>
      <c r="C1402">
        <v>1</v>
      </c>
      <c r="D1402" t="s">
        <v>14</v>
      </c>
      <c r="E1402" t="s">
        <v>382</v>
      </c>
      <c r="F1402" t="s">
        <v>21</v>
      </c>
      <c r="G1402" t="s">
        <v>16</v>
      </c>
      <c r="H1402" t="s">
        <v>16</v>
      </c>
      <c r="I1402">
        <v>3</v>
      </c>
      <c r="J1402">
        <v>1</v>
      </c>
      <c r="K1402">
        <v>1500</v>
      </c>
      <c r="L1402">
        <v>1</v>
      </c>
      <c r="M1402" t="s">
        <v>2951</v>
      </c>
      <c r="N1402" t="str">
        <f>SUBSTITUTE(Sheet1[[#This Row],[Datekey_Opening]],"_","-")</f>
        <v>2015-12-16</v>
      </c>
      <c r="O1402">
        <f>YEAR(Sheet1[[#This Row],[Date]])</f>
        <v>2015</v>
      </c>
      <c r="P1402" t="str">
        <f>LOOKUP(Sheet1[[#This Row],[CountryCode]],$AI$4:$AI$18,$AJ$4:$AJ$18)</f>
        <v>India</v>
      </c>
      <c r="Q1402">
        <f>MONTH(Sheet1[[#This Row],[Date]])</f>
        <v>12</v>
      </c>
      <c r="R1402" t="str">
        <f>TEXT(Sheet1[[#This Row],[Date]],"MMMM")</f>
        <v>December</v>
      </c>
      <c r="S1402" t="str">
        <f>TEXT(Sheet1[[#This Row],[Date]],"YYYY-MMM")</f>
        <v>2015-Dec</v>
      </c>
      <c r="T1402">
        <f>WEEKDAY(Sheet1[[#This Row],[Date]])</f>
        <v>4</v>
      </c>
      <c r="U1402" t="str">
        <f>TEXT(Sheet1[[#This Row],[Date]],"DDDD")</f>
        <v>Wednesday</v>
      </c>
      <c r="V1402" t="str">
        <f>"FM"&amp;MOD(MONTH(Sheet1[[#This Row],[Date]])-4,12)+1</f>
        <v>FM9</v>
      </c>
      <c r="W1402" t="str">
        <f>"Q"&amp;ROUNDUP(MONTH(Sheet1[[#This Row],[Date]])/3,0)</f>
        <v>Q4</v>
      </c>
      <c r="X1402" t="str">
        <f>"Q"&amp;INT(MOD(MONTH(Sheet1[[#This Row],[Date]])-4,12/3)+1)</f>
        <v>Q1</v>
      </c>
      <c r="Y1402" t="str" cm="1">
        <f t="array" ref="Y1402">_xlfn.IFS(ROUND(L1402,0)&lt;=1,"Need to improve 0-1",ROUND(L1402,0)&lt;=2,"Okay 1-2",ROUND(L1402,0)&lt;=3,"Good 2-3",ROUND(L1402,0)&lt;=4,"Great 3-4",ROUND(L1402,0)&lt;=5,"Excellent 4-5")</f>
        <v>Need to improve 0-1</v>
      </c>
      <c r="Z1402" t="str">
        <f t="shared" si="21"/>
        <v>1000-2000</v>
      </c>
    </row>
    <row r="1403" spans="1:26" x14ac:dyDescent="0.3">
      <c r="A1403">
        <v>306513</v>
      </c>
      <c r="B1403" t="s">
        <v>2952</v>
      </c>
      <c r="C1403">
        <v>1</v>
      </c>
      <c r="D1403" t="s">
        <v>14</v>
      </c>
      <c r="E1403" t="s">
        <v>2617</v>
      </c>
      <c r="F1403" t="s">
        <v>21</v>
      </c>
      <c r="G1403" t="s">
        <v>21</v>
      </c>
      <c r="H1403" t="s">
        <v>16</v>
      </c>
      <c r="I1403">
        <v>3</v>
      </c>
      <c r="J1403">
        <v>153</v>
      </c>
      <c r="K1403">
        <v>1300</v>
      </c>
      <c r="L1403">
        <v>2.8</v>
      </c>
      <c r="M1403" t="s">
        <v>2082</v>
      </c>
      <c r="N1403" t="str">
        <f>SUBSTITUTE(Sheet1[[#This Row],[Datekey_Opening]],"_","-")</f>
        <v>2018-12-25</v>
      </c>
      <c r="O1403">
        <f>YEAR(Sheet1[[#This Row],[Date]])</f>
        <v>2018</v>
      </c>
      <c r="P1403" t="str">
        <f>LOOKUP(Sheet1[[#This Row],[CountryCode]],$AI$4:$AI$18,$AJ$4:$AJ$18)</f>
        <v>India</v>
      </c>
      <c r="Q1403">
        <f>MONTH(Sheet1[[#This Row],[Date]])</f>
        <v>12</v>
      </c>
      <c r="R1403" t="str">
        <f>TEXT(Sheet1[[#This Row],[Date]],"MMMM")</f>
        <v>December</v>
      </c>
      <c r="S1403" t="str">
        <f>TEXT(Sheet1[[#This Row],[Date]],"YYYY-MMM")</f>
        <v>2018-Dec</v>
      </c>
      <c r="T1403">
        <f>WEEKDAY(Sheet1[[#This Row],[Date]])</f>
        <v>3</v>
      </c>
      <c r="U1403" t="str">
        <f>TEXT(Sheet1[[#This Row],[Date]],"DDDD")</f>
        <v>Tuesday</v>
      </c>
      <c r="V1403" t="str">
        <f>"FM"&amp;MOD(MONTH(Sheet1[[#This Row],[Date]])-4,12)+1</f>
        <v>FM9</v>
      </c>
      <c r="W1403" t="str">
        <f>"Q"&amp;ROUNDUP(MONTH(Sheet1[[#This Row],[Date]])/3,0)</f>
        <v>Q4</v>
      </c>
      <c r="X1403" t="str">
        <f>"Q"&amp;INT(MOD(MONTH(Sheet1[[#This Row],[Date]])-4,12/3)+1)</f>
        <v>Q1</v>
      </c>
      <c r="Y1403" t="str" cm="1">
        <f t="array" ref="Y1403">_xlfn.IFS(ROUND(L1403,0)&lt;=1,"Need to improve 0-1",ROUND(L1403,0)&lt;=2,"Okay 1-2",ROUND(L1403,0)&lt;=3,"Good 2-3",ROUND(L1403,0)&lt;=4,"Great 3-4",ROUND(L1403,0)&lt;=5,"Excellent 4-5")</f>
        <v>Good 2-3</v>
      </c>
      <c r="Z1403" t="str">
        <f t="shared" si="21"/>
        <v>1000-2000</v>
      </c>
    </row>
    <row r="1404" spans="1:26" x14ac:dyDescent="0.3">
      <c r="A1404">
        <v>908</v>
      </c>
      <c r="B1404" t="s">
        <v>2953</v>
      </c>
      <c r="C1404">
        <v>1</v>
      </c>
      <c r="D1404" t="s">
        <v>14</v>
      </c>
      <c r="E1404" t="s">
        <v>382</v>
      </c>
      <c r="F1404" t="s">
        <v>21</v>
      </c>
      <c r="G1404" t="s">
        <v>21</v>
      </c>
      <c r="H1404" t="s">
        <v>16</v>
      </c>
      <c r="I1404">
        <v>3</v>
      </c>
      <c r="J1404">
        <v>82</v>
      </c>
      <c r="K1404">
        <v>1600</v>
      </c>
      <c r="L1404">
        <v>2.5</v>
      </c>
      <c r="M1404" t="s">
        <v>2074</v>
      </c>
      <c r="N1404" t="str">
        <f>SUBSTITUTE(Sheet1[[#This Row],[Datekey_Opening]],"_","-")</f>
        <v>2013-12-6</v>
      </c>
      <c r="O1404">
        <f>YEAR(Sheet1[[#This Row],[Date]])</f>
        <v>2013</v>
      </c>
      <c r="P1404" t="str">
        <f>LOOKUP(Sheet1[[#This Row],[CountryCode]],$AI$4:$AI$18,$AJ$4:$AJ$18)</f>
        <v>India</v>
      </c>
      <c r="Q1404">
        <f>MONTH(Sheet1[[#This Row],[Date]])</f>
        <v>12</v>
      </c>
      <c r="R1404" t="str">
        <f>TEXT(Sheet1[[#This Row],[Date]],"MMMM")</f>
        <v>December</v>
      </c>
      <c r="S1404" t="str">
        <f>TEXT(Sheet1[[#This Row],[Date]],"YYYY-MMM")</f>
        <v>2013-Dec</v>
      </c>
      <c r="T1404">
        <f>WEEKDAY(Sheet1[[#This Row],[Date]])</f>
        <v>6</v>
      </c>
      <c r="U1404" t="str">
        <f>TEXT(Sheet1[[#This Row],[Date]],"DDDD")</f>
        <v>Friday</v>
      </c>
      <c r="V1404" t="str">
        <f>"FM"&amp;MOD(MONTH(Sheet1[[#This Row],[Date]])-4,12)+1</f>
        <v>FM9</v>
      </c>
      <c r="W1404" t="str">
        <f>"Q"&amp;ROUNDUP(MONTH(Sheet1[[#This Row],[Date]])/3,0)</f>
        <v>Q4</v>
      </c>
      <c r="X1404" t="str">
        <f>"Q"&amp;INT(MOD(MONTH(Sheet1[[#This Row],[Date]])-4,12/3)+1)</f>
        <v>Q1</v>
      </c>
      <c r="Y1404" t="str" cm="1">
        <f t="array" ref="Y1404">_xlfn.IFS(ROUND(L1404,0)&lt;=1,"Need to improve 0-1",ROUND(L1404,0)&lt;=2,"Okay 1-2",ROUND(L1404,0)&lt;=3,"Good 2-3",ROUND(L1404,0)&lt;=4,"Great 3-4",ROUND(L1404,0)&lt;=5,"Excellent 4-5")</f>
        <v>Good 2-3</v>
      </c>
      <c r="Z1404" t="str">
        <f t="shared" si="21"/>
        <v>1000-2000</v>
      </c>
    </row>
    <row r="1405" spans="1:26" x14ac:dyDescent="0.3">
      <c r="A1405">
        <v>311211</v>
      </c>
      <c r="B1405" t="s">
        <v>2954</v>
      </c>
      <c r="C1405">
        <v>1</v>
      </c>
      <c r="D1405" t="s">
        <v>14</v>
      </c>
      <c r="E1405" t="s">
        <v>2807</v>
      </c>
      <c r="F1405" t="s">
        <v>21</v>
      </c>
      <c r="G1405" t="s">
        <v>21</v>
      </c>
      <c r="H1405" t="s">
        <v>16</v>
      </c>
      <c r="I1405">
        <v>3</v>
      </c>
      <c r="J1405">
        <v>798</v>
      </c>
      <c r="K1405">
        <v>1600</v>
      </c>
      <c r="L1405">
        <v>3.9</v>
      </c>
      <c r="M1405" t="s">
        <v>2955</v>
      </c>
      <c r="N1405" t="str">
        <f>SUBSTITUTE(Sheet1[[#This Row],[Datekey_Opening]],"_","-")</f>
        <v>2015-12-7</v>
      </c>
      <c r="O1405">
        <f>YEAR(Sheet1[[#This Row],[Date]])</f>
        <v>2015</v>
      </c>
      <c r="P1405" t="str">
        <f>LOOKUP(Sheet1[[#This Row],[CountryCode]],$AI$4:$AI$18,$AJ$4:$AJ$18)</f>
        <v>India</v>
      </c>
      <c r="Q1405">
        <f>MONTH(Sheet1[[#This Row],[Date]])</f>
        <v>12</v>
      </c>
      <c r="R1405" t="str">
        <f>TEXT(Sheet1[[#This Row],[Date]],"MMMM")</f>
        <v>December</v>
      </c>
      <c r="S1405" t="str">
        <f>TEXT(Sheet1[[#This Row],[Date]],"YYYY-MMM")</f>
        <v>2015-Dec</v>
      </c>
      <c r="T1405">
        <f>WEEKDAY(Sheet1[[#This Row],[Date]])</f>
        <v>2</v>
      </c>
      <c r="U1405" t="str">
        <f>TEXT(Sheet1[[#This Row],[Date]],"DDDD")</f>
        <v>Monday</v>
      </c>
      <c r="V1405" t="str">
        <f>"FM"&amp;MOD(MONTH(Sheet1[[#This Row],[Date]])-4,12)+1</f>
        <v>FM9</v>
      </c>
      <c r="W1405" t="str">
        <f>"Q"&amp;ROUNDUP(MONTH(Sheet1[[#This Row],[Date]])/3,0)</f>
        <v>Q4</v>
      </c>
      <c r="X1405" t="str">
        <f>"Q"&amp;INT(MOD(MONTH(Sheet1[[#This Row],[Date]])-4,12/3)+1)</f>
        <v>Q1</v>
      </c>
      <c r="Y1405" t="str" cm="1">
        <f t="array" ref="Y1405">_xlfn.IFS(ROUND(L1405,0)&lt;=1,"Need to improve 0-1",ROUND(L1405,0)&lt;=2,"Okay 1-2",ROUND(L1405,0)&lt;=3,"Good 2-3",ROUND(L1405,0)&lt;=4,"Great 3-4",ROUND(L1405,0)&lt;=5,"Excellent 4-5")</f>
        <v>Great 3-4</v>
      </c>
      <c r="Z1405" t="str">
        <f t="shared" si="21"/>
        <v>1000-2000</v>
      </c>
    </row>
    <row r="1406" spans="1:26" x14ac:dyDescent="0.3">
      <c r="A1406">
        <v>18254518</v>
      </c>
      <c r="B1406" t="s">
        <v>2956</v>
      </c>
      <c r="C1406">
        <v>1</v>
      </c>
      <c r="D1406" t="s">
        <v>14</v>
      </c>
      <c r="E1406" t="s">
        <v>478</v>
      </c>
      <c r="F1406" t="s">
        <v>21</v>
      </c>
      <c r="G1406" t="s">
        <v>16</v>
      </c>
      <c r="H1406" t="s">
        <v>16</v>
      </c>
      <c r="I1406">
        <v>3</v>
      </c>
      <c r="J1406">
        <v>238</v>
      </c>
      <c r="K1406">
        <v>1800</v>
      </c>
      <c r="L1406">
        <v>3.8</v>
      </c>
      <c r="M1406" t="s">
        <v>2094</v>
      </c>
      <c r="N1406" t="str">
        <f>SUBSTITUTE(Sheet1[[#This Row],[Datekey_Opening]],"_","-")</f>
        <v>2013-12-14</v>
      </c>
      <c r="O1406">
        <f>YEAR(Sheet1[[#This Row],[Date]])</f>
        <v>2013</v>
      </c>
      <c r="P1406" t="str">
        <f>LOOKUP(Sheet1[[#This Row],[CountryCode]],$AI$4:$AI$18,$AJ$4:$AJ$18)</f>
        <v>India</v>
      </c>
      <c r="Q1406">
        <f>MONTH(Sheet1[[#This Row],[Date]])</f>
        <v>12</v>
      </c>
      <c r="R1406" t="str">
        <f>TEXT(Sheet1[[#This Row],[Date]],"MMMM")</f>
        <v>December</v>
      </c>
      <c r="S1406" t="str">
        <f>TEXT(Sheet1[[#This Row],[Date]],"YYYY-MMM")</f>
        <v>2013-Dec</v>
      </c>
      <c r="T1406">
        <f>WEEKDAY(Sheet1[[#This Row],[Date]])</f>
        <v>7</v>
      </c>
      <c r="U1406" t="str">
        <f>TEXT(Sheet1[[#This Row],[Date]],"DDDD")</f>
        <v>Saturday</v>
      </c>
      <c r="V1406" t="str">
        <f>"FM"&amp;MOD(MONTH(Sheet1[[#This Row],[Date]])-4,12)+1</f>
        <v>FM9</v>
      </c>
      <c r="W1406" t="str">
        <f>"Q"&amp;ROUNDUP(MONTH(Sheet1[[#This Row],[Date]])/3,0)</f>
        <v>Q4</v>
      </c>
      <c r="X1406" t="str">
        <f>"Q"&amp;INT(MOD(MONTH(Sheet1[[#This Row],[Date]])-4,12/3)+1)</f>
        <v>Q1</v>
      </c>
      <c r="Y1406" t="str" cm="1">
        <f t="array" ref="Y1406">_xlfn.IFS(ROUND(L1406,0)&lt;=1,"Need to improve 0-1",ROUND(L1406,0)&lt;=2,"Okay 1-2",ROUND(L1406,0)&lt;=3,"Good 2-3",ROUND(L1406,0)&lt;=4,"Great 3-4",ROUND(L1406,0)&lt;=5,"Excellent 4-5")</f>
        <v>Great 3-4</v>
      </c>
      <c r="Z1406" t="str">
        <f t="shared" si="21"/>
        <v>1000-2000</v>
      </c>
    </row>
    <row r="1407" spans="1:26" x14ac:dyDescent="0.3">
      <c r="A1407">
        <v>311423</v>
      </c>
      <c r="B1407" t="s">
        <v>2649</v>
      </c>
      <c r="C1407">
        <v>1</v>
      </c>
      <c r="D1407" t="s">
        <v>14</v>
      </c>
      <c r="E1407" t="s">
        <v>2650</v>
      </c>
      <c r="F1407" t="s">
        <v>16</v>
      </c>
      <c r="G1407" t="s">
        <v>16</v>
      </c>
      <c r="H1407" t="s">
        <v>16</v>
      </c>
      <c r="I1407">
        <v>3</v>
      </c>
      <c r="J1407">
        <v>170</v>
      </c>
      <c r="K1407">
        <v>1250</v>
      </c>
      <c r="L1407">
        <v>3.8</v>
      </c>
      <c r="M1407" t="s">
        <v>2957</v>
      </c>
      <c r="N1407" t="str">
        <f>SUBSTITUTE(Sheet1[[#This Row],[Datekey_Opening]],"_","-")</f>
        <v>2016-12-5</v>
      </c>
      <c r="O1407">
        <f>YEAR(Sheet1[[#This Row],[Date]])</f>
        <v>2016</v>
      </c>
      <c r="P1407" t="str">
        <f>LOOKUP(Sheet1[[#This Row],[CountryCode]],$AI$4:$AI$18,$AJ$4:$AJ$18)</f>
        <v>India</v>
      </c>
      <c r="Q1407">
        <f>MONTH(Sheet1[[#This Row],[Date]])</f>
        <v>12</v>
      </c>
      <c r="R1407" t="str">
        <f>TEXT(Sheet1[[#This Row],[Date]],"MMMM")</f>
        <v>December</v>
      </c>
      <c r="S1407" t="str">
        <f>TEXT(Sheet1[[#This Row],[Date]],"YYYY-MMM")</f>
        <v>2016-Dec</v>
      </c>
      <c r="T1407">
        <f>WEEKDAY(Sheet1[[#This Row],[Date]])</f>
        <v>2</v>
      </c>
      <c r="U1407" t="str">
        <f>TEXT(Sheet1[[#This Row],[Date]],"DDDD")</f>
        <v>Monday</v>
      </c>
      <c r="V1407" t="str">
        <f>"FM"&amp;MOD(MONTH(Sheet1[[#This Row],[Date]])-4,12)+1</f>
        <v>FM9</v>
      </c>
      <c r="W1407" t="str">
        <f>"Q"&amp;ROUNDUP(MONTH(Sheet1[[#This Row],[Date]])/3,0)</f>
        <v>Q4</v>
      </c>
      <c r="X1407" t="str">
        <f>"Q"&amp;INT(MOD(MONTH(Sheet1[[#This Row],[Date]])-4,12/3)+1)</f>
        <v>Q1</v>
      </c>
      <c r="Y1407" t="str" cm="1">
        <f t="array" ref="Y1407">_xlfn.IFS(ROUND(L1407,0)&lt;=1,"Need to improve 0-1",ROUND(L1407,0)&lt;=2,"Okay 1-2",ROUND(L1407,0)&lt;=3,"Good 2-3",ROUND(L1407,0)&lt;=4,"Great 3-4",ROUND(L1407,0)&lt;=5,"Excellent 4-5")</f>
        <v>Great 3-4</v>
      </c>
      <c r="Z1407" t="str">
        <f t="shared" si="21"/>
        <v>1000-2000</v>
      </c>
    </row>
    <row r="1408" spans="1:26" x14ac:dyDescent="0.3">
      <c r="A1408">
        <v>308544</v>
      </c>
      <c r="B1408" t="s">
        <v>2958</v>
      </c>
      <c r="C1408">
        <v>1</v>
      </c>
      <c r="D1408" t="s">
        <v>14</v>
      </c>
      <c r="E1408" t="s">
        <v>2478</v>
      </c>
      <c r="F1408" t="s">
        <v>21</v>
      </c>
      <c r="G1408" t="s">
        <v>21</v>
      </c>
      <c r="H1408" t="s">
        <v>16</v>
      </c>
      <c r="I1408">
        <v>3</v>
      </c>
      <c r="J1408">
        <v>112</v>
      </c>
      <c r="K1408">
        <v>1500</v>
      </c>
      <c r="L1408">
        <v>2.7</v>
      </c>
      <c r="M1408" t="s">
        <v>2959</v>
      </c>
      <c r="N1408" t="str">
        <f>SUBSTITUTE(Sheet1[[#This Row],[Datekey_Opening]],"_","-")</f>
        <v>2010-12-28</v>
      </c>
      <c r="O1408">
        <f>YEAR(Sheet1[[#This Row],[Date]])</f>
        <v>2010</v>
      </c>
      <c r="P1408" t="str">
        <f>LOOKUP(Sheet1[[#This Row],[CountryCode]],$AI$4:$AI$18,$AJ$4:$AJ$18)</f>
        <v>India</v>
      </c>
      <c r="Q1408">
        <f>MONTH(Sheet1[[#This Row],[Date]])</f>
        <v>12</v>
      </c>
      <c r="R1408" t="str">
        <f>TEXT(Sheet1[[#This Row],[Date]],"MMMM")</f>
        <v>December</v>
      </c>
      <c r="S1408" t="str">
        <f>TEXT(Sheet1[[#This Row],[Date]],"YYYY-MMM")</f>
        <v>2010-Dec</v>
      </c>
      <c r="T1408">
        <f>WEEKDAY(Sheet1[[#This Row],[Date]])</f>
        <v>3</v>
      </c>
      <c r="U1408" t="str">
        <f>TEXT(Sheet1[[#This Row],[Date]],"DDDD")</f>
        <v>Tuesday</v>
      </c>
      <c r="V1408" t="str">
        <f>"FM"&amp;MOD(MONTH(Sheet1[[#This Row],[Date]])-4,12)+1</f>
        <v>FM9</v>
      </c>
      <c r="W1408" t="str">
        <f>"Q"&amp;ROUNDUP(MONTH(Sheet1[[#This Row],[Date]])/3,0)</f>
        <v>Q4</v>
      </c>
      <c r="X1408" t="str">
        <f>"Q"&amp;INT(MOD(MONTH(Sheet1[[#This Row],[Date]])-4,12/3)+1)</f>
        <v>Q1</v>
      </c>
      <c r="Y1408" t="str" cm="1">
        <f t="array" ref="Y1408">_xlfn.IFS(ROUND(L1408,0)&lt;=1,"Need to improve 0-1",ROUND(L1408,0)&lt;=2,"Okay 1-2",ROUND(L1408,0)&lt;=3,"Good 2-3",ROUND(L1408,0)&lt;=4,"Great 3-4",ROUND(L1408,0)&lt;=5,"Excellent 4-5")</f>
        <v>Good 2-3</v>
      </c>
      <c r="Z1408" t="str">
        <f t="shared" si="21"/>
        <v>1000-2000</v>
      </c>
    </row>
    <row r="1409" spans="1:26" x14ac:dyDescent="0.3">
      <c r="A1409">
        <v>305240</v>
      </c>
      <c r="B1409" t="s">
        <v>2610</v>
      </c>
      <c r="C1409">
        <v>1</v>
      </c>
      <c r="D1409" t="s">
        <v>14</v>
      </c>
      <c r="E1409" t="s">
        <v>2611</v>
      </c>
      <c r="F1409" t="s">
        <v>21</v>
      </c>
      <c r="G1409" t="s">
        <v>21</v>
      </c>
      <c r="H1409" t="s">
        <v>16</v>
      </c>
      <c r="I1409">
        <v>3</v>
      </c>
      <c r="J1409">
        <v>1700</v>
      </c>
      <c r="K1409">
        <v>1800</v>
      </c>
      <c r="L1409">
        <v>4</v>
      </c>
      <c r="M1409" t="s">
        <v>2960</v>
      </c>
      <c r="N1409" t="str">
        <f>SUBSTITUTE(Sheet1[[#This Row],[Datekey_Opening]],"_","-")</f>
        <v>2015-12-17</v>
      </c>
      <c r="O1409">
        <f>YEAR(Sheet1[[#This Row],[Date]])</f>
        <v>2015</v>
      </c>
      <c r="P1409" t="str">
        <f>LOOKUP(Sheet1[[#This Row],[CountryCode]],$AI$4:$AI$18,$AJ$4:$AJ$18)</f>
        <v>India</v>
      </c>
      <c r="Q1409">
        <f>MONTH(Sheet1[[#This Row],[Date]])</f>
        <v>12</v>
      </c>
      <c r="R1409" t="str">
        <f>TEXT(Sheet1[[#This Row],[Date]],"MMMM")</f>
        <v>December</v>
      </c>
      <c r="S1409" t="str">
        <f>TEXT(Sheet1[[#This Row],[Date]],"YYYY-MMM")</f>
        <v>2015-Dec</v>
      </c>
      <c r="T1409">
        <f>WEEKDAY(Sheet1[[#This Row],[Date]])</f>
        <v>5</v>
      </c>
      <c r="U1409" t="str">
        <f>TEXT(Sheet1[[#This Row],[Date]],"DDDD")</f>
        <v>Thursday</v>
      </c>
      <c r="V1409" t="str">
        <f>"FM"&amp;MOD(MONTH(Sheet1[[#This Row],[Date]])-4,12)+1</f>
        <v>FM9</v>
      </c>
      <c r="W1409" t="str">
        <f>"Q"&amp;ROUNDUP(MONTH(Sheet1[[#This Row],[Date]])/3,0)</f>
        <v>Q4</v>
      </c>
      <c r="X1409" t="str">
        <f>"Q"&amp;INT(MOD(MONTH(Sheet1[[#This Row],[Date]])-4,12/3)+1)</f>
        <v>Q1</v>
      </c>
      <c r="Y1409" t="str" cm="1">
        <f t="array" ref="Y1409">_xlfn.IFS(ROUND(L1409,0)&lt;=1,"Need to improve 0-1",ROUND(L1409,0)&lt;=2,"Okay 1-2",ROUND(L1409,0)&lt;=3,"Good 2-3",ROUND(L1409,0)&lt;=4,"Great 3-4",ROUND(L1409,0)&lt;=5,"Excellent 4-5")</f>
        <v>Great 3-4</v>
      </c>
      <c r="Z1409" t="str">
        <f t="shared" si="21"/>
        <v>1000-2000</v>
      </c>
    </row>
    <row r="1410" spans="1:26" x14ac:dyDescent="0.3">
      <c r="A1410">
        <v>304299</v>
      </c>
      <c r="B1410" t="s">
        <v>2961</v>
      </c>
      <c r="C1410">
        <v>1</v>
      </c>
      <c r="D1410" t="s">
        <v>14</v>
      </c>
      <c r="E1410" t="s">
        <v>2962</v>
      </c>
      <c r="F1410" t="s">
        <v>21</v>
      </c>
      <c r="G1410" t="s">
        <v>16</v>
      </c>
      <c r="H1410" t="s">
        <v>16</v>
      </c>
      <c r="I1410">
        <v>3</v>
      </c>
      <c r="J1410">
        <v>3002</v>
      </c>
      <c r="K1410">
        <v>1600</v>
      </c>
      <c r="L1410">
        <v>4.3</v>
      </c>
      <c r="M1410" t="s">
        <v>2963</v>
      </c>
      <c r="N1410" t="str">
        <f>SUBSTITUTE(Sheet1[[#This Row],[Datekey_Opening]],"_","-")</f>
        <v>2013-12-3</v>
      </c>
      <c r="O1410">
        <f>YEAR(Sheet1[[#This Row],[Date]])</f>
        <v>2013</v>
      </c>
      <c r="P1410" t="str">
        <f>LOOKUP(Sheet1[[#This Row],[CountryCode]],$AI$4:$AI$18,$AJ$4:$AJ$18)</f>
        <v>India</v>
      </c>
      <c r="Q1410">
        <f>MONTH(Sheet1[[#This Row],[Date]])</f>
        <v>12</v>
      </c>
      <c r="R1410" t="str">
        <f>TEXT(Sheet1[[#This Row],[Date]],"MMMM")</f>
        <v>December</v>
      </c>
      <c r="S1410" t="str">
        <f>TEXT(Sheet1[[#This Row],[Date]],"YYYY-MMM")</f>
        <v>2013-Dec</v>
      </c>
      <c r="T1410">
        <f>WEEKDAY(Sheet1[[#This Row],[Date]])</f>
        <v>3</v>
      </c>
      <c r="U1410" t="str">
        <f>TEXT(Sheet1[[#This Row],[Date]],"DDDD")</f>
        <v>Tuesday</v>
      </c>
      <c r="V1410" t="str">
        <f>"FM"&amp;MOD(MONTH(Sheet1[[#This Row],[Date]])-4,12)+1</f>
        <v>FM9</v>
      </c>
      <c r="W1410" t="str">
        <f>"Q"&amp;ROUNDUP(MONTH(Sheet1[[#This Row],[Date]])/3,0)</f>
        <v>Q4</v>
      </c>
      <c r="X1410" t="str">
        <f>"Q"&amp;INT(MOD(MONTH(Sheet1[[#This Row],[Date]])-4,12/3)+1)</f>
        <v>Q1</v>
      </c>
      <c r="Y1410" t="str" cm="1">
        <f t="array" ref="Y1410">_xlfn.IFS(ROUND(L1410,0)&lt;=1,"Need to improve 0-1",ROUND(L1410,0)&lt;=2,"Okay 1-2",ROUND(L1410,0)&lt;=3,"Good 2-3",ROUND(L1410,0)&lt;=4,"Great 3-4",ROUND(L1410,0)&lt;=5,"Excellent 4-5")</f>
        <v>Great 3-4</v>
      </c>
      <c r="Z1410" t="str">
        <f t="shared" ref="Z1410:Z1473" si="22">IF(AND(K1410&gt;=0,K1410&lt;1000),"0-1000",IF(AND(K1410&gt;=1000,K1410&lt;2000),"1000-2000",IF(AND(K1410&gt;=2000,K1410&lt;3000),"2000-3000",IF(AND(K1410&gt;=3000,K1410&lt;4000),"3000-4000",IF(AND(K1410&gt;=4000,K1410&lt;5000),"4000-5000",IF(AND(K1410&gt;=5000,K1410&lt;6000),"5000-6000",IF(AND(K1410&gt;=6000,K1410&lt;7000),"6000-7000",IF(AND(K1410&gt;=7000,K1410&lt;200000),"7000-200000","Above 200000"))))))))</f>
        <v>1000-2000</v>
      </c>
    </row>
    <row r="1411" spans="1:26" x14ac:dyDescent="0.3">
      <c r="A1411">
        <v>18371438</v>
      </c>
      <c r="B1411" t="s">
        <v>2964</v>
      </c>
      <c r="C1411">
        <v>1</v>
      </c>
      <c r="D1411" t="s">
        <v>14</v>
      </c>
      <c r="E1411" t="s">
        <v>1516</v>
      </c>
      <c r="F1411" t="s">
        <v>21</v>
      </c>
      <c r="G1411" t="s">
        <v>21</v>
      </c>
      <c r="H1411" t="s">
        <v>16</v>
      </c>
      <c r="I1411">
        <v>3</v>
      </c>
      <c r="J1411">
        <v>54</v>
      </c>
      <c r="K1411">
        <v>1800</v>
      </c>
      <c r="L1411">
        <v>3.8</v>
      </c>
      <c r="M1411" t="s">
        <v>2965</v>
      </c>
      <c r="N1411" t="str">
        <f>SUBSTITUTE(Sheet1[[#This Row],[Datekey_Opening]],"_","-")</f>
        <v>2010-12-20</v>
      </c>
      <c r="O1411">
        <f>YEAR(Sheet1[[#This Row],[Date]])</f>
        <v>2010</v>
      </c>
      <c r="P1411" t="str">
        <f>LOOKUP(Sheet1[[#This Row],[CountryCode]],$AI$4:$AI$18,$AJ$4:$AJ$18)</f>
        <v>India</v>
      </c>
      <c r="Q1411">
        <f>MONTH(Sheet1[[#This Row],[Date]])</f>
        <v>12</v>
      </c>
      <c r="R1411" t="str">
        <f>TEXT(Sheet1[[#This Row],[Date]],"MMMM")</f>
        <v>December</v>
      </c>
      <c r="S1411" t="str">
        <f>TEXT(Sheet1[[#This Row],[Date]],"YYYY-MMM")</f>
        <v>2010-Dec</v>
      </c>
      <c r="T1411">
        <f>WEEKDAY(Sheet1[[#This Row],[Date]])</f>
        <v>2</v>
      </c>
      <c r="U1411" t="str">
        <f>TEXT(Sheet1[[#This Row],[Date]],"DDDD")</f>
        <v>Monday</v>
      </c>
      <c r="V1411" t="str">
        <f>"FM"&amp;MOD(MONTH(Sheet1[[#This Row],[Date]])-4,12)+1</f>
        <v>FM9</v>
      </c>
      <c r="W1411" t="str">
        <f>"Q"&amp;ROUNDUP(MONTH(Sheet1[[#This Row],[Date]])/3,0)</f>
        <v>Q4</v>
      </c>
      <c r="X1411" t="str">
        <f>"Q"&amp;INT(MOD(MONTH(Sheet1[[#This Row],[Date]])-4,12/3)+1)</f>
        <v>Q1</v>
      </c>
      <c r="Y1411" t="str" cm="1">
        <f t="array" ref="Y1411">_xlfn.IFS(ROUND(L1411,0)&lt;=1,"Need to improve 0-1",ROUND(L1411,0)&lt;=2,"Okay 1-2",ROUND(L1411,0)&lt;=3,"Good 2-3",ROUND(L1411,0)&lt;=4,"Great 3-4",ROUND(L1411,0)&lt;=5,"Excellent 4-5")</f>
        <v>Great 3-4</v>
      </c>
      <c r="Z1411" t="str">
        <f t="shared" si="22"/>
        <v>1000-2000</v>
      </c>
    </row>
    <row r="1412" spans="1:26" x14ac:dyDescent="0.3">
      <c r="A1412">
        <v>310321</v>
      </c>
      <c r="B1412" t="s">
        <v>2966</v>
      </c>
      <c r="C1412">
        <v>1</v>
      </c>
      <c r="D1412" t="s">
        <v>14</v>
      </c>
      <c r="E1412" t="s">
        <v>2605</v>
      </c>
      <c r="F1412" t="s">
        <v>21</v>
      </c>
      <c r="G1412" t="s">
        <v>16</v>
      </c>
      <c r="H1412" t="s">
        <v>16</v>
      </c>
      <c r="I1412">
        <v>3</v>
      </c>
      <c r="J1412">
        <v>35</v>
      </c>
      <c r="K1412">
        <v>1800</v>
      </c>
      <c r="L1412">
        <v>3.4</v>
      </c>
      <c r="M1412" t="s">
        <v>891</v>
      </c>
      <c r="N1412" t="str">
        <f>SUBSTITUTE(Sheet1[[#This Row],[Datekey_Opening]],"_","-")</f>
        <v>2018-12-26</v>
      </c>
      <c r="O1412">
        <f>YEAR(Sheet1[[#This Row],[Date]])</f>
        <v>2018</v>
      </c>
      <c r="P1412" t="str">
        <f>LOOKUP(Sheet1[[#This Row],[CountryCode]],$AI$4:$AI$18,$AJ$4:$AJ$18)</f>
        <v>India</v>
      </c>
      <c r="Q1412">
        <f>MONTH(Sheet1[[#This Row],[Date]])</f>
        <v>12</v>
      </c>
      <c r="R1412" t="str">
        <f>TEXT(Sheet1[[#This Row],[Date]],"MMMM")</f>
        <v>December</v>
      </c>
      <c r="S1412" t="str">
        <f>TEXT(Sheet1[[#This Row],[Date]],"YYYY-MMM")</f>
        <v>2018-Dec</v>
      </c>
      <c r="T1412">
        <f>WEEKDAY(Sheet1[[#This Row],[Date]])</f>
        <v>4</v>
      </c>
      <c r="U1412" t="str">
        <f>TEXT(Sheet1[[#This Row],[Date]],"DDDD")</f>
        <v>Wednesday</v>
      </c>
      <c r="V1412" t="str">
        <f>"FM"&amp;MOD(MONTH(Sheet1[[#This Row],[Date]])-4,12)+1</f>
        <v>FM9</v>
      </c>
      <c r="W1412" t="str">
        <f>"Q"&amp;ROUNDUP(MONTH(Sheet1[[#This Row],[Date]])/3,0)</f>
        <v>Q4</v>
      </c>
      <c r="X1412" t="str">
        <f>"Q"&amp;INT(MOD(MONTH(Sheet1[[#This Row],[Date]])-4,12/3)+1)</f>
        <v>Q1</v>
      </c>
      <c r="Y1412" t="str" cm="1">
        <f t="array" ref="Y1412">_xlfn.IFS(ROUND(L1412,0)&lt;=1,"Need to improve 0-1",ROUND(L1412,0)&lt;=2,"Okay 1-2",ROUND(L1412,0)&lt;=3,"Good 2-3",ROUND(L1412,0)&lt;=4,"Great 3-4",ROUND(L1412,0)&lt;=5,"Excellent 4-5")</f>
        <v>Good 2-3</v>
      </c>
      <c r="Z1412" t="str">
        <f t="shared" si="22"/>
        <v>1000-2000</v>
      </c>
    </row>
    <row r="1413" spans="1:26" x14ac:dyDescent="0.3">
      <c r="A1413">
        <v>69</v>
      </c>
      <c r="B1413" t="s">
        <v>2967</v>
      </c>
      <c r="C1413">
        <v>1</v>
      </c>
      <c r="D1413" t="s">
        <v>14</v>
      </c>
      <c r="E1413" t="s">
        <v>2968</v>
      </c>
      <c r="F1413" t="s">
        <v>21</v>
      </c>
      <c r="G1413" t="s">
        <v>21</v>
      </c>
      <c r="H1413" t="s">
        <v>16</v>
      </c>
      <c r="I1413">
        <v>3</v>
      </c>
      <c r="J1413">
        <v>489</v>
      </c>
      <c r="K1413">
        <v>1100</v>
      </c>
      <c r="L1413">
        <v>3.3</v>
      </c>
      <c r="M1413" t="s">
        <v>1509</v>
      </c>
      <c r="N1413" t="str">
        <f>SUBSTITUTE(Sheet1[[#This Row],[Datekey_Opening]],"_","-")</f>
        <v>2017-12-13</v>
      </c>
      <c r="O1413">
        <f>YEAR(Sheet1[[#This Row],[Date]])</f>
        <v>2017</v>
      </c>
      <c r="P1413" t="str">
        <f>LOOKUP(Sheet1[[#This Row],[CountryCode]],$AI$4:$AI$18,$AJ$4:$AJ$18)</f>
        <v>India</v>
      </c>
      <c r="Q1413">
        <f>MONTH(Sheet1[[#This Row],[Date]])</f>
        <v>12</v>
      </c>
      <c r="R1413" t="str">
        <f>TEXT(Sheet1[[#This Row],[Date]],"MMMM")</f>
        <v>December</v>
      </c>
      <c r="S1413" t="str">
        <f>TEXT(Sheet1[[#This Row],[Date]],"YYYY-MMM")</f>
        <v>2017-Dec</v>
      </c>
      <c r="T1413">
        <f>WEEKDAY(Sheet1[[#This Row],[Date]])</f>
        <v>4</v>
      </c>
      <c r="U1413" t="str">
        <f>TEXT(Sheet1[[#This Row],[Date]],"DDDD")</f>
        <v>Wednesday</v>
      </c>
      <c r="V1413" t="str">
        <f>"FM"&amp;MOD(MONTH(Sheet1[[#This Row],[Date]])-4,12)+1</f>
        <v>FM9</v>
      </c>
      <c r="W1413" t="str">
        <f>"Q"&amp;ROUNDUP(MONTH(Sheet1[[#This Row],[Date]])/3,0)</f>
        <v>Q4</v>
      </c>
      <c r="X1413" t="str">
        <f>"Q"&amp;INT(MOD(MONTH(Sheet1[[#This Row],[Date]])-4,12/3)+1)</f>
        <v>Q1</v>
      </c>
      <c r="Y1413" t="str" cm="1">
        <f t="array" ref="Y1413">_xlfn.IFS(ROUND(L1413,0)&lt;=1,"Need to improve 0-1",ROUND(L1413,0)&lt;=2,"Okay 1-2",ROUND(L1413,0)&lt;=3,"Good 2-3",ROUND(L1413,0)&lt;=4,"Great 3-4",ROUND(L1413,0)&lt;=5,"Excellent 4-5")</f>
        <v>Good 2-3</v>
      </c>
      <c r="Z1413" t="str">
        <f t="shared" si="22"/>
        <v>1000-2000</v>
      </c>
    </row>
    <row r="1414" spans="1:26" x14ac:dyDescent="0.3">
      <c r="A1414">
        <v>1018</v>
      </c>
      <c r="B1414" t="s">
        <v>2969</v>
      </c>
      <c r="C1414">
        <v>1</v>
      </c>
      <c r="D1414" t="s">
        <v>14</v>
      </c>
      <c r="E1414" t="s">
        <v>426</v>
      </c>
      <c r="F1414" t="s">
        <v>21</v>
      </c>
      <c r="G1414" t="s">
        <v>21</v>
      </c>
      <c r="H1414" t="s">
        <v>16</v>
      </c>
      <c r="I1414">
        <v>3</v>
      </c>
      <c r="J1414">
        <v>780</v>
      </c>
      <c r="K1414">
        <v>1800</v>
      </c>
      <c r="L1414">
        <v>3.7</v>
      </c>
      <c r="M1414" t="s">
        <v>2970</v>
      </c>
      <c r="N1414" t="str">
        <f>SUBSTITUTE(Sheet1[[#This Row],[Datekey_Opening]],"_","-")</f>
        <v>2018-12-22</v>
      </c>
      <c r="O1414">
        <f>YEAR(Sheet1[[#This Row],[Date]])</f>
        <v>2018</v>
      </c>
      <c r="P1414" t="str">
        <f>LOOKUP(Sheet1[[#This Row],[CountryCode]],$AI$4:$AI$18,$AJ$4:$AJ$18)</f>
        <v>India</v>
      </c>
      <c r="Q1414">
        <f>MONTH(Sheet1[[#This Row],[Date]])</f>
        <v>12</v>
      </c>
      <c r="R1414" t="str">
        <f>TEXT(Sheet1[[#This Row],[Date]],"MMMM")</f>
        <v>December</v>
      </c>
      <c r="S1414" t="str">
        <f>TEXT(Sheet1[[#This Row],[Date]],"YYYY-MMM")</f>
        <v>2018-Dec</v>
      </c>
      <c r="T1414">
        <f>WEEKDAY(Sheet1[[#This Row],[Date]])</f>
        <v>7</v>
      </c>
      <c r="U1414" t="str">
        <f>TEXT(Sheet1[[#This Row],[Date]],"DDDD")</f>
        <v>Saturday</v>
      </c>
      <c r="V1414" t="str">
        <f>"FM"&amp;MOD(MONTH(Sheet1[[#This Row],[Date]])-4,12)+1</f>
        <v>FM9</v>
      </c>
      <c r="W1414" t="str">
        <f>"Q"&amp;ROUNDUP(MONTH(Sheet1[[#This Row],[Date]])/3,0)</f>
        <v>Q4</v>
      </c>
      <c r="X1414" t="str">
        <f>"Q"&amp;INT(MOD(MONTH(Sheet1[[#This Row],[Date]])-4,12/3)+1)</f>
        <v>Q1</v>
      </c>
      <c r="Y1414" t="str" cm="1">
        <f t="array" ref="Y1414">_xlfn.IFS(ROUND(L1414,0)&lt;=1,"Need to improve 0-1",ROUND(L1414,0)&lt;=2,"Okay 1-2",ROUND(L1414,0)&lt;=3,"Good 2-3",ROUND(L1414,0)&lt;=4,"Great 3-4",ROUND(L1414,0)&lt;=5,"Excellent 4-5")</f>
        <v>Great 3-4</v>
      </c>
      <c r="Z1414" t="str">
        <f t="shared" si="22"/>
        <v>1000-2000</v>
      </c>
    </row>
    <row r="1415" spans="1:26" x14ac:dyDescent="0.3">
      <c r="A1415">
        <v>1621</v>
      </c>
      <c r="B1415" t="s">
        <v>2971</v>
      </c>
      <c r="C1415">
        <v>1</v>
      </c>
      <c r="D1415" t="s">
        <v>14</v>
      </c>
      <c r="E1415" t="s">
        <v>382</v>
      </c>
      <c r="F1415" t="s">
        <v>21</v>
      </c>
      <c r="G1415" t="s">
        <v>21</v>
      </c>
      <c r="H1415" t="s">
        <v>16</v>
      </c>
      <c r="I1415">
        <v>3</v>
      </c>
      <c r="J1415">
        <v>181</v>
      </c>
      <c r="K1415">
        <v>1200</v>
      </c>
      <c r="L1415">
        <v>3.5</v>
      </c>
      <c r="M1415" t="s">
        <v>2340</v>
      </c>
      <c r="N1415" t="str">
        <f>SUBSTITUTE(Sheet1[[#This Row],[Datekey_Opening]],"_","-")</f>
        <v>2014-12-5</v>
      </c>
      <c r="O1415">
        <f>YEAR(Sheet1[[#This Row],[Date]])</f>
        <v>2014</v>
      </c>
      <c r="P1415" t="str">
        <f>LOOKUP(Sheet1[[#This Row],[CountryCode]],$AI$4:$AI$18,$AJ$4:$AJ$18)</f>
        <v>India</v>
      </c>
      <c r="Q1415">
        <f>MONTH(Sheet1[[#This Row],[Date]])</f>
        <v>12</v>
      </c>
      <c r="R1415" t="str">
        <f>TEXT(Sheet1[[#This Row],[Date]],"MMMM")</f>
        <v>December</v>
      </c>
      <c r="S1415" t="str">
        <f>TEXT(Sheet1[[#This Row],[Date]],"YYYY-MMM")</f>
        <v>2014-Dec</v>
      </c>
      <c r="T1415">
        <f>WEEKDAY(Sheet1[[#This Row],[Date]])</f>
        <v>6</v>
      </c>
      <c r="U1415" t="str">
        <f>TEXT(Sheet1[[#This Row],[Date]],"DDDD")</f>
        <v>Friday</v>
      </c>
      <c r="V1415" t="str">
        <f>"FM"&amp;MOD(MONTH(Sheet1[[#This Row],[Date]])-4,12)+1</f>
        <v>FM9</v>
      </c>
      <c r="W1415" t="str">
        <f>"Q"&amp;ROUNDUP(MONTH(Sheet1[[#This Row],[Date]])/3,0)</f>
        <v>Q4</v>
      </c>
      <c r="X1415" t="str">
        <f>"Q"&amp;INT(MOD(MONTH(Sheet1[[#This Row],[Date]])-4,12/3)+1)</f>
        <v>Q1</v>
      </c>
      <c r="Y1415" t="str" cm="1">
        <f t="array" ref="Y1415">_xlfn.IFS(ROUND(L1415,0)&lt;=1,"Need to improve 0-1",ROUND(L1415,0)&lt;=2,"Okay 1-2",ROUND(L1415,0)&lt;=3,"Good 2-3",ROUND(L1415,0)&lt;=4,"Great 3-4",ROUND(L1415,0)&lt;=5,"Excellent 4-5")</f>
        <v>Great 3-4</v>
      </c>
      <c r="Z1415" t="str">
        <f t="shared" si="22"/>
        <v>1000-2000</v>
      </c>
    </row>
    <row r="1416" spans="1:26" x14ac:dyDescent="0.3">
      <c r="A1416">
        <v>3293</v>
      </c>
      <c r="B1416" t="s">
        <v>2972</v>
      </c>
      <c r="C1416">
        <v>1</v>
      </c>
      <c r="D1416" t="s">
        <v>14</v>
      </c>
      <c r="E1416" t="s">
        <v>486</v>
      </c>
      <c r="F1416" t="s">
        <v>16</v>
      </c>
      <c r="G1416" t="s">
        <v>16</v>
      </c>
      <c r="H1416" t="s">
        <v>16</v>
      </c>
      <c r="I1416">
        <v>3</v>
      </c>
      <c r="J1416">
        <v>72</v>
      </c>
      <c r="K1416">
        <v>1100</v>
      </c>
      <c r="L1416">
        <v>3.4</v>
      </c>
      <c r="M1416" t="s">
        <v>2973</v>
      </c>
      <c r="N1416" t="str">
        <f>SUBSTITUTE(Sheet1[[#This Row],[Datekey_Opening]],"_","-")</f>
        <v>2016-12-23</v>
      </c>
      <c r="O1416">
        <f>YEAR(Sheet1[[#This Row],[Date]])</f>
        <v>2016</v>
      </c>
      <c r="P1416" t="str">
        <f>LOOKUP(Sheet1[[#This Row],[CountryCode]],$AI$4:$AI$18,$AJ$4:$AJ$18)</f>
        <v>India</v>
      </c>
      <c r="Q1416">
        <f>MONTH(Sheet1[[#This Row],[Date]])</f>
        <v>12</v>
      </c>
      <c r="R1416" t="str">
        <f>TEXT(Sheet1[[#This Row],[Date]],"MMMM")</f>
        <v>December</v>
      </c>
      <c r="S1416" t="str">
        <f>TEXT(Sheet1[[#This Row],[Date]],"YYYY-MMM")</f>
        <v>2016-Dec</v>
      </c>
      <c r="T1416">
        <f>WEEKDAY(Sheet1[[#This Row],[Date]])</f>
        <v>6</v>
      </c>
      <c r="U1416" t="str">
        <f>TEXT(Sheet1[[#This Row],[Date]],"DDDD")</f>
        <v>Friday</v>
      </c>
      <c r="V1416" t="str">
        <f>"FM"&amp;MOD(MONTH(Sheet1[[#This Row],[Date]])-4,12)+1</f>
        <v>FM9</v>
      </c>
      <c r="W1416" t="str">
        <f>"Q"&amp;ROUNDUP(MONTH(Sheet1[[#This Row],[Date]])/3,0)</f>
        <v>Q4</v>
      </c>
      <c r="X1416" t="str">
        <f>"Q"&amp;INT(MOD(MONTH(Sheet1[[#This Row],[Date]])-4,12/3)+1)</f>
        <v>Q1</v>
      </c>
      <c r="Y1416" t="str" cm="1">
        <f t="array" ref="Y1416">_xlfn.IFS(ROUND(L1416,0)&lt;=1,"Need to improve 0-1",ROUND(L1416,0)&lt;=2,"Okay 1-2",ROUND(L1416,0)&lt;=3,"Good 2-3",ROUND(L1416,0)&lt;=4,"Great 3-4",ROUND(L1416,0)&lt;=5,"Excellent 4-5")</f>
        <v>Good 2-3</v>
      </c>
      <c r="Z1416" t="str">
        <f t="shared" si="22"/>
        <v>1000-2000</v>
      </c>
    </row>
    <row r="1417" spans="1:26" x14ac:dyDescent="0.3">
      <c r="A1417">
        <v>18249111</v>
      </c>
      <c r="B1417" t="s">
        <v>2974</v>
      </c>
      <c r="C1417">
        <v>1</v>
      </c>
      <c r="D1417" t="s">
        <v>14</v>
      </c>
      <c r="E1417" t="s">
        <v>2975</v>
      </c>
      <c r="F1417" t="s">
        <v>21</v>
      </c>
      <c r="G1417" t="s">
        <v>16</v>
      </c>
      <c r="H1417" t="s">
        <v>16</v>
      </c>
      <c r="I1417">
        <v>3</v>
      </c>
      <c r="J1417">
        <v>450</v>
      </c>
      <c r="K1417">
        <v>1200</v>
      </c>
      <c r="L1417">
        <v>3.9</v>
      </c>
      <c r="M1417" t="s">
        <v>1308</v>
      </c>
      <c r="N1417" t="str">
        <f>SUBSTITUTE(Sheet1[[#This Row],[Datekey_Opening]],"_","-")</f>
        <v>2015-12-10</v>
      </c>
      <c r="O1417">
        <f>YEAR(Sheet1[[#This Row],[Date]])</f>
        <v>2015</v>
      </c>
      <c r="P1417" t="str">
        <f>LOOKUP(Sheet1[[#This Row],[CountryCode]],$AI$4:$AI$18,$AJ$4:$AJ$18)</f>
        <v>India</v>
      </c>
      <c r="Q1417">
        <f>MONTH(Sheet1[[#This Row],[Date]])</f>
        <v>12</v>
      </c>
      <c r="R1417" t="str">
        <f>TEXT(Sheet1[[#This Row],[Date]],"MMMM")</f>
        <v>December</v>
      </c>
      <c r="S1417" t="str">
        <f>TEXT(Sheet1[[#This Row],[Date]],"YYYY-MMM")</f>
        <v>2015-Dec</v>
      </c>
      <c r="T1417">
        <f>WEEKDAY(Sheet1[[#This Row],[Date]])</f>
        <v>5</v>
      </c>
      <c r="U1417" t="str">
        <f>TEXT(Sheet1[[#This Row],[Date]],"DDDD")</f>
        <v>Thursday</v>
      </c>
      <c r="V1417" t="str">
        <f>"FM"&amp;MOD(MONTH(Sheet1[[#This Row],[Date]])-4,12)+1</f>
        <v>FM9</v>
      </c>
      <c r="W1417" t="str">
        <f>"Q"&amp;ROUNDUP(MONTH(Sheet1[[#This Row],[Date]])/3,0)</f>
        <v>Q4</v>
      </c>
      <c r="X1417" t="str">
        <f>"Q"&amp;INT(MOD(MONTH(Sheet1[[#This Row],[Date]])-4,12/3)+1)</f>
        <v>Q1</v>
      </c>
      <c r="Y1417" t="str" cm="1">
        <f t="array" ref="Y1417">_xlfn.IFS(ROUND(L1417,0)&lt;=1,"Need to improve 0-1",ROUND(L1417,0)&lt;=2,"Okay 1-2",ROUND(L1417,0)&lt;=3,"Good 2-3",ROUND(L1417,0)&lt;=4,"Great 3-4",ROUND(L1417,0)&lt;=5,"Excellent 4-5")</f>
        <v>Great 3-4</v>
      </c>
      <c r="Z1417" t="str">
        <f t="shared" si="22"/>
        <v>1000-2000</v>
      </c>
    </row>
    <row r="1418" spans="1:26" x14ac:dyDescent="0.3">
      <c r="A1418">
        <v>1037</v>
      </c>
      <c r="B1418" t="s">
        <v>2976</v>
      </c>
      <c r="C1418">
        <v>1</v>
      </c>
      <c r="D1418" t="s">
        <v>14</v>
      </c>
      <c r="E1418" t="s">
        <v>2977</v>
      </c>
      <c r="F1418" t="s">
        <v>21</v>
      </c>
      <c r="G1418" t="s">
        <v>21</v>
      </c>
      <c r="H1418" t="s">
        <v>16</v>
      </c>
      <c r="I1418">
        <v>3</v>
      </c>
      <c r="J1418">
        <v>191</v>
      </c>
      <c r="K1418">
        <v>1550</v>
      </c>
      <c r="L1418">
        <v>3.3</v>
      </c>
      <c r="M1418" t="s">
        <v>2978</v>
      </c>
      <c r="N1418" t="str">
        <f>SUBSTITUTE(Sheet1[[#This Row],[Datekey_Opening]],"_","-")</f>
        <v>2013-12-24</v>
      </c>
      <c r="O1418">
        <f>YEAR(Sheet1[[#This Row],[Date]])</f>
        <v>2013</v>
      </c>
      <c r="P1418" t="str">
        <f>LOOKUP(Sheet1[[#This Row],[CountryCode]],$AI$4:$AI$18,$AJ$4:$AJ$18)</f>
        <v>India</v>
      </c>
      <c r="Q1418">
        <f>MONTH(Sheet1[[#This Row],[Date]])</f>
        <v>12</v>
      </c>
      <c r="R1418" t="str">
        <f>TEXT(Sheet1[[#This Row],[Date]],"MMMM")</f>
        <v>December</v>
      </c>
      <c r="S1418" t="str">
        <f>TEXT(Sheet1[[#This Row],[Date]],"YYYY-MMM")</f>
        <v>2013-Dec</v>
      </c>
      <c r="T1418">
        <f>WEEKDAY(Sheet1[[#This Row],[Date]])</f>
        <v>3</v>
      </c>
      <c r="U1418" t="str">
        <f>TEXT(Sheet1[[#This Row],[Date]],"DDDD")</f>
        <v>Tuesday</v>
      </c>
      <c r="V1418" t="str">
        <f>"FM"&amp;MOD(MONTH(Sheet1[[#This Row],[Date]])-4,12)+1</f>
        <v>FM9</v>
      </c>
      <c r="W1418" t="str">
        <f>"Q"&amp;ROUNDUP(MONTH(Sheet1[[#This Row],[Date]])/3,0)</f>
        <v>Q4</v>
      </c>
      <c r="X1418" t="str">
        <f>"Q"&amp;INT(MOD(MONTH(Sheet1[[#This Row],[Date]])-4,12/3)+1)</f>
        <v>Q1</v>
      </c>
      <c r="Y1418" t="str" cm="1">
        <f t="array" ref="Y1418">_xlfn.IFS(ROUND(L1418,0)&lt;=1,"Need to improve 0-1",ROUND(L1418,0)&lt;=2,"Okay 1-2",ROUND(L1418,0)&lt;=3,"Good 2-3",ROUND(L1418,0)&lt;=4,"Great 3-4",ROUND(L1418,0)&lt;=5,"Excellent 4-5")</f>
        <v>Good 2-3</v>
      </c>
      <c r="Z1418" t="str">
        <f t="shared" si="22"/>
        <v>1000-2000</v>
      </c>
    </row>
    <row r="1419" spans="1:26" x14ac:dyDescent="0.3">
      <c r="A1419">
        <v>308559</v>
      </c>
      <c r="B1419" t="s">
        <v>2979</v>
      </c>
      <c r="C1419">
        <v>1</v>
      </c>
      <c r="D1419" t="s">
        <v>14</v>
      </c>
      <c r="E1419" t="s">
        <v>408</v>
      </c>
      <c r="F1419" t="s">
        <v>21</v>
      </c>
      <c r="G1419" t="s">
        <v>16</v>
      </c>
      <c r="H1419" t="s">
        <v>16</v>
      </c>
      <c r="I1419">
        <v>3</v>
      </c>
      <c r="J1419">
        <v>18</v>
      </c>
      <c r="K1419">
        <v>1200</v>
      </c>
      <c r="L1419">
        <v>3.1</v>
      </c>
      <c r="M1419" t="s">
        <v>2980</v>
      </c>
      <c r="N1419" t="str">
        <f>SUBSTITUTE(Sheet1[[#This Row],[Datekey_Opening]],"_","-")</f>
        <v>2014-12-12</v>
      </c>
      <c r="O1419">
        <f>YEAR(Sheet1[[#This Row],[Date]])</f>
        <v>2014</v>
      </c>
      <c r="P1419" t="str">
        <f>LOOKUP(Sheet1[[#This Row],[CountryCode]],$AI$4:$AI$18,$AJ$4:$AJ$18)</f>
        <v>India</v>
      </c>
      <c r="Q1419">
        <f>MONTH(Sheet1[[#This Row],[Date]])</f>
        <v>12</v>
      </c>
      <c r="R1419" t="str">
        <f>TEXT(Sheet1[[#This Row],[Date]],"MMMM")</f>
        <v>December</v>
      </c>
      <c r="S1419" t="str">
        <f>TEXT(Sheet1[[#This Row],[Date]],"YYYY-MMM")</f>
        <v>2014-Dec</v>
      </c>
      <c r="T1419">
        <f>WEEKDAY(Sheet1[[#This Row],[Date]])</f>
        <v>6</v>
      </c>
      <c r="U1419" t="str">
        <f>TEXT(Sheet1[[#This Row],[Date]],"DDDD")</f>
        <v>Friday</v>
      </c>
      <c r="V1419" t="str">
        <f>"FM"&amp;MOD(MONTH(Sheet1[[#This Row],[Date]])-4,12)+1</f>
        <v>FM9</v>
      </c>
      <c r="W1419" t="str">
        <f>"Q"&amp;ROUNDUP(MONTH(Sheet1[[#This Row],[Date]])/3,0)</f>
        <v>Q4</v>
      </c>
      <c r="X1419" t="str">
        <f>"Q"&amp;INT(MOD(MONTH(Sheet1[[#This Row],[Date]])-4,12/3)+1)</f>
        <v>Q1</v>
      </c>
      <c r="Y1419" t="str" cm="1">
        <f t="array" ref="Y1419">_xlfn.IFS(ROUND(L1419,0)&lt;=1,"Need to improve 0-1",ROUND(L1419,0)&lt;=2,"Okay 1-2",ROUND(L1419,0)&lt;=3,"Good 2-3",ROUND(L1419,0)&lt;=4,"Great 3-4",ROUND(L1419,0)&lt;=5,"Excellent 4-5")</f>
        <v>Good 2-3</v>
      </c>
      <c r="Z1419" t="str">
        <f t="shared" si="22"/>
        <v>1000-2000</v>
      </c>
    </row>
    <row r="1420" spans="1:26" x14ac:dyDescent="0.3">
      <c r="A1420">
        <v>18291260</v>
      </c>
      <c r="B1420" t="s">
        <v>2981</v>
      </c>
      <c r="C1420">
        <v>1</v>
      </c>
      <c r="D1420" t="s">
        <v>14</v>
      </c>
      <c r="E1420" t="s">
        <v>2636</v>
      </c>
      <c r="F1420" t="s">
        <v>21</v>
      </c>
      <c r="G1420" t="s">
        <v>21</v>
      </c>
      <c r="H1420" t="s">
        <v>16</v>
      </c>
      <c r="I1420">
        <v>3</v>
      </c>
      <c r="J1420">
        <v>47</v>
      </c>
      <c r="K1420">
        <v>1800</v>
      </c>
      <c r="L1420">
        <v>3.6</v>
      </c>
      <c r="M1420" t="s">
        <v>2982</v>
      </c>
      <c r="N1420" t="str">
        <f>SUBSTITUTE(Sheet1[[#This Row],[Datekey_Opening]],"_","-")</f>
        <v>2011-12-5</v>
      </c>
      <c r="O1420">
        <f>YEAR(Sheet1[[#This Row],[Date]])</f>
        <v>2011</v>
      </c>
      <c r="P1420" t="str">
        <f>LOOKUP(Sheet1[[#This Row],[CountryCode]],$AI$4:$AI$18,$AJ$4:$AJ$18)</f>
        <v>India</v>
      </c>
      <c r="Q1420">
        <f>MONTH(Sheet1[[#This Row],[Date]])</f>
        <v>12</v>
      </c>
      <c r="R1420" t="str">
        <f>TEXT(Sheet1[[#This Row],[Date]],"MMMM")</f>
        <v>December</v>
      </c>
      <c r="S1420" t="str">
        <f>TEXT(Sheet1[[#This Row],[Date]],"YYYY-MMM")</f>
        <v>2011-Dec</v>
      </c>
      <c r="T1420">
        <f>WEEKDAY(Sheet1[[#This Row],[Date]])</f>
        <v>2</v>
      </c>
      <c r="U1420" t="str">
        <f>TEXT(Sheet1[[#This Row],[Date]],"DDDD")</f>
        <v>Monday</v>
      </c>
      <c r="V1420" t="str">
        <f>"FM"&amp;MOD(MONTH(Sheet1[[#This Row],[Date]])-4,12)+1</f>
        <v>FM9</v>
      </c>
      <c r="W1420" t="str">
        <f>"Q"&amp;ROUNDUP(MONTH(Sheet1[[#This Row],[Date]])/3,0)</f>
        <v>Q4</v>
      </c>
      <c r="X1420" t="str">
        <f>"Q"&amp;INT(MOD(MONTH(Sheet1[[#This Row],[Date]])-4,12/3)+1)</f>
        <v>Q1</v>
      </c>
      <c r="Y1420" t="str" cm="1">
        <f t="array" ref="Y1420">_xlfn.IFS(ROUND(L1420,0)&lt;=1,"Need to improve 0-1",ROUND(L1420,0)&lt;=2,"Okay 1-2",ROUND(L1420,0)&lt;=3,"Good 2-3",ROUND(L1420,0)&lt;=4,"Great 3-4",ROUND(L1420,0)&lt;=5,"Excellent 4-5")</f>
        <v>Great 3-4</v>
      </c>
      <c r="Z1420" t="str">
        <f t="shared" si="22"/>
        <v>1000-2000</v>
      </c>
    </row>
    <row r="1421" spans="1:26" x14ac:dyDescent="0.3">
      <c r="A1421">
        <v>18228867</v>
      </c>
      <c r="B1421" t="s">
        <v>2983</v>
      </c>
      <c r="C1421">
        <v>1</v>
      </c>
      <c r="D1421" t="s">
        <v>14</v>
      </c>
      <c r="E1421" t="s">
        <v>2984</v>
      </c>
      <c r="F1421" t="s">
        <v>21</v>
      </c>
      <c r="G1421" t="s">
        <v>16</v>
      </c>
      <c r="H1421" t="s">
        <v>16</v>
      </c>
      <c r="I1421">
        <v>3</v>
      </c>
      <c r="J1421">
        <v>751</v>
      </c>
      <c r="K1421">
        <v>1200</v>
      </c>
      <c r="L1421">
        <v>3.6</v>
      </c>
      <c r="M1421" t="s">
        <v>2985</v>
      </c>
      <c r="N1421" t="str">
        <f>SUBSTITUTE(Sheet1[[#This Row],[Datekey_Opening]],"_","-")</f>
        <v>2018-12-9</v>
      </c>
      <c r="O1421">
        <f>YEAR(Sheet1[[#This Row],[Date]])</f>
        <v>2018</v>
      </c>
      <c r="P1421" t="str">
        <f>LOOKUP(Sheet1[[#This Row],[CountryCode]],$AI$4:$AI$18,$AJ$4:$AJ$18)</f>
        <v>India</v>
      </c>
      <c r="Q1421">
        <f>MONTH(Sheet1[[#This Row],[Date]])</f>
        <v>12</v>
      </c>
      <c r="R1421" t="str">
        <f>TEXT(Sheet1[[#This Row],[Date]],"MMMM")</f>
        <v>December</v>
      </c>
      <c r="S1421" t="str">
        <f>TEXT(Sheet1[[#This Row],[Date]],"YYYY-MMM")</f>
        <v>2018-Dec</v>
      </c>
      <c r="T1421">
        <f>WEEKDAY(Sheet1[[#This Row],[Date]])</f>
        <v>1</v>
      </c>
      <c r="U1421" t="str">
        <f>TEXT(Sheet1[[#This Row],[Date]],"DDDD")</f>
        <v>Sunday</v>
      </c>
      <c r="V1421" t="str">
        <f>"FM"&amp;MOD(MONTH(Sheet1[[#This Row],[Date]])-4,12)+1</f>
        <v>FM9</v>
      </c>
      <c r="W1421" t="str">
        <f>"Q"&amp;ROUNDUP(MONTH(Sheet1[[#This Row],[Date]])/3,0)</f>
        <v>Q4</v>
      </c>
      <c r="X1421" t="str">
        <f>"Q"&amp;INT(MOD(MONTH(Sheet1[[#This Row],[Date]])-4,12/3)+1)</f>
        <v>Q1</v>
      </c>
      <c r="Y1421" t="str" cm="1">
        <f t="array" ref="Y1421">_xlfn.IFS(ROUND(L1421,0)&lt;=1,"Need to improve 0-1",ROUND(L1421,0)&lt;=2,"Okay 1-2",ROUND(L1421,0)&lt;=3,"Good 2-3",ROUND(L1421,0)&lt;=4,"Great 3-4",ROUND(L1421,0)&lt;=5,"Excellent 4-5")</f>
        <v>Great 3-4</v>
      </c>
      <c r="Z1421" t="str">
        <f t="shared" si="22"/>
        <v>1000-2000</v>
      </c>
    </row>
    <row r="1422" spans="1:26" x14ac:dyDescent="0.3">
      <c r="A1422">
        <v>18396054</v>
      </c>
      <c r="B1422" t="s">
        <v>2986</v>
      </c>
      <c r="C1422">
        <v>1</v>
      </c>
      <c r="D1422" t="s">
        <v>14</v>
      </c>
      <c r="E1422" t="s">
        <v>2987</v>
      </c>
      <c r="F1422" t="s">
        <v>21</v>
      </c>
      <c r="G1422" t="s">
        <v>16</v>
      </c>
      <c r="H1422" t="s">
        <v>16</v>
      </c>
      <c r="I1422">
        <v>3</v>
      </c>
      <c r="J1422">
        <v>49</v>
      </c>
      <c r="K1422">
        <v>1200</v>
      </c>
      <c r="L1422">
        <v>4.2</v>
      </c>
      <c r="M1422" t="s">
        <v>2988</v>
      </c>
      <c r="N1422" t="str">
        <f>SUBSTITUTE(Sheet1[[#This Row],[Datekey_Opening]],"_","-")</f>
        <v>2017-12-9</v>
      </c>
      <c r="O1422">
        <f>YEAR(Sheet1[[#This Row],[Date]])</f>
        <v>2017</v>
      </c>
      <c r="P1422" t="str">
        <f>LOOKUP(Sheet1[[#This Row],[CountryCode]],$AI$4:$AI$18,$AJ$4:$AJ$18)</f>
        <v>India</v>
      </c>
      <c r="Q1422">
        <f>MONTH(Sheet1[[#This Row],[Date]])</f>
        <v>12</v>
      </c>
      <c r="R1422" t="str">
        <f>TEXT(Sheet1[[#This Row],[Date]],"MMMM")</f>
        <v>December</v>
      </c>
      <c r="S1422" t="str">
        <f>TEXT(Sheet1[[#This Row],[Date]],"YYYY-MMM")</f>
        <v>2017-Dec</v>
      </c>
      <c r="T1422">
        <f>WEEKDAY(Sheet1[[#This Row],[Date]])</f>
        <v>7</v>
      </c>
      <c r="U1422" t="str">
        <f>TEXT(Sheet1[[#This Row],[Date]],"DDDD")</f>
        <v>Saturday</v>
      </c>
      <c r="V1422" t="str">
        <f>"FM"&amp;MOD(MONTH(Sheet1[[#This Row],[Date]])-4,12)+1</f>
        <v>FM9</v>
      </c>
      <c r="W1422" t="str">
        <f>"Q"&amp;ROUNDUP(MONTH(Sheet1[[#This Row],[Date]])/3,0)</f>
        <v>Q4</v>
      </c>
      <c r="X1422" t="str">
        <f>"Q"&amp;INT(MOD(MONTH(Sheet1[[#This Row],[Date]])-4,12/3)+1)</f>
        <v>Q1</v>
      </c>
      <c r="Y1422" t="str" cm="1">
        <f t="array" ref="Y1422">_xlfn.IFS(ROUND(L1422,0)&lt;=1,"Need to improve 0-1",ROUND(L1422,0)&lt;=2,"Okay 1-2",ROUND(L1422,0)&lt;=3,"Good 2-3",ROUND(L1422,0)&lt;=4,"Great 3-4",ROUND(L1422,0)&lt;=5,"Excellent 4-5")</f>
        <v>Great 3-4</v>
      </c>
      <c r="Z1422" t="str">
        <f t="shared" si="22"/>
        <v>1000-2000</v>
      </c>
    </row>
    <row r="1423" spans="1:26" x14ac:dyDescent="0.3">
      <c r="A1423">
        <v>18053052</v>
      </c>
      <c r="B1423" t="s">
        <v>2989</v>
      </c>
      <c r="C1423">
        <v>1</v>
      </c>
      <c r="D1423" t="s">
        <v>14</v>
      </c>
      <c r="E1423" t="s">
        <v>2990</v>
      </c>
      <c r="F1423" t="s">
        <v>16</v>
      </c>
      <c r="G1423" t="s">
        <v>16</v>
      </c>
      <c r="H1423" t="s">
        <v>16</v>
      </c>
      <c r="I1423">
        <v>3</v>
      </c>
      <c r="J1423">
        <v>416</v>
      </c>
      <c r="K1423">
        <v>1700</v>
      </c>
      <c r="L1423">
        <v>4.0999999999999996</v>
      </c>
      <c r="M1423" t="s">
        <v>2991</v>
      </c>
      <c r="N1423" t="str">
        <f>SUBSTITUTE(Sheet1[[#This Row],[Datekey_Opening]],"_","-")</f>
        <v>2017-12-21</v>
      </c>
      <c r="O1423">
        <f>YEAR(Sheet1[[#This Row],[Date]])</f>
        <v>2017</v>
      </c>
      <c r="P1423" t="str">
        <f>LOOKUP(Sheet1[[#This Row],[CountryCode]],$AI$4:$AI$18,$AJ$4:$AJ$18)</f>
        <v>India</v>
      </c>
      <c r="Q1423">
        <f>MONTH(Sheet1[[#This Row],[Date]])</f>
        <v>12</v>
      </c>
      <c r="R1423" t="str">
        <f>TEXT(Sheet1[[#This Row],[Date]],"MMMM")</f>
        <v>December</v>
      </c>
      <c r="S1423" t="str">
        <f>TEXT(Sheet1[[#This Row],[Date]],"YYYY-MMM")</f>
        <v>2017-Dec</v>
      </c>
      <c r="T1423">
        <f>WEEKDAY(Sheet1[[#This Row],[Date]])</f>
        <v>5</v>
      </c>
      <c r="U1423" t="str">
        <f>TEXT(Sheet1[[#This Row],[Date]],"DDDD")</f>
        <v>Thursday</v>
      </c>
      <c r="V1423" t="str">
        <f>"FM"&amp;MOD(MONTH(Sheet1[[#This Row],[Date]])-4,12)+1</f>
        <v>FM9</v>
      </c>
      <c r="W1423" t="str">
        <f>"Q"&amp;ROUNDUP(MONTH(Sheet1[[#This Row],[Date]])/3,0)</f>
        <v>Q4</v>
      </c>
      <c r="X1423" t="str">
        <f>"Q"&amp;INT(MOD(MONTH(Sheet1[[#This Row],[Date]])-4,12/3)+1)</f>
        <v>Q1</v>
      </c>
      <c r="Y1423" t="str" cm="1">
        <f t="array" ref="Y1423">_xlfn.IFS(ROUND(L1423,0)&lt;=1,"Need to improve 0-1",ROUND(L1423,0)&lt;=2,"Okay 1-2",ROUND(L1423,0)&lt;=3,"Good 2-3",ROUND(L1423,0)&lt;=4,"Great 3-4",ROUND(L1423,0)&lt;=5,"Excellent 4-5")</f>
        <v>Great 3-4</v>
      </c>
      <c r="Z1423" t="str">
        <f t="shared" si="22"/>
        <v>1000-2000</v>
      </c>
    </row>
    <row r="1424" spans="1:26" x14ac:dyDescent="0.3">
      <c r="A1424">
        <v>18144458</v>
      </c>
      <c r="B1424" t="s">
        <v>2992</v>
      </c>
      <c r="C1424">
        <v>1</v>
      </c>
      <c r="D1424" t="s">
        <v>14</v>
      </c>
      <c r="E1424" t="s">
        <v>1516</v>
      </c>
      <c r="F1424" t="s">
        <v>16</v>
      </c>
      <c r="G1424" t="s">
        <v>16</v>
      </c>
      <c r="H1424" t="s">
        <v>16</v>
      </c>
      <c r="I1424">
        <v>3</v>
      </c>
      <c r="J1424">
        <v>259</v>
      </c>
      <c r="K1424">
        <v>1500</v>
      </c>
      <c r="L1424">
        <v>4.0999999999999996</v>
      </c>
      <c r="M1424" t="s">
        <v>2334</v>
      </c>
      <c r="N1424" t="str">
        <f>SUBSTITUTE(Sheet1[[#This Row],[Datekey_Opening]],"_","-")</f>
        <v>2013-12-7</v>
      </c>
      <c r="O1424">
        <f>YEAR(Sheet1[[#This Row],[Date]])</f>
        <v>2013</v>
      </c>
      <c r="P1424" t="str">
        <f>LOOKUP(Sheet1[[#This Row],[CountryCode]],$AI$4:$AI$18,$AJ$4:$AJ$18)</f>
        <v>India</v>
      </c>
      <c r="Q1424">
        <f>MONTH(Sheet1[[#This Row],[Date]])</f>
        <v>12</v>
      </c>
      <c r="R1424" t="str">
        <f>TEXT(Sheet1[[#This Row],[Date]],"MMMM")</f>
        <v>December</v>
      </c>
      <c r="S1424" t="str">
        <f>TEXT(Sheet1[[#This Row],[Date]],"YYYY-MMM")</f>
        <v>2013-Dec</v>
      </c>
      <c r="T1424">
        <f>WEEKDAY(Sheet1[[#This Row],[Date]])</f>
        <v>7</v>
      </c>
      <c r="U1424" t="str">
        <f>TEXT(Sheet1[[#This Row],[Date]],"DDDD")</f>
        <v>Saturday</v>
      </c>
      <c r="V1424" t="str">
        <f>"FM"&amp;MOD(MONTH(Sheet1[[#This Row],[Date]])-4,12)+1</f>
        <v>FM9</v>
      </c>
      <c r="W1424" t="str">
        <f>"Q"&amp;ROUNDUP(MONTH(Sheet1[[#This Row],[Date]])/3,0)</f>
        <v>Q4</v>
      </c>
      <c r="X1424" t="str">
        <f>"Q"&amp;INT(MOD(MONTH(Sheet1[[#This Row],[Date]])-4,12/3)+1)</f>
        <v>Q1</v>
      </c>
      <c r="Y1424" t="str" cm="1">
        <f t="array" ref="Y1424">_xlfn.IFS(ROUND(L1424,0)&lt;=1,"Need to improve 0-1",ROUND(L1424,0)&lt;=2,"Okay 1-2",ROUND(L1424,0)&lt;=3,"Good 2-3",ROUND(L1424,0)&lt;=4,"Great 3-4",ROUND(L1424,0)&lt;=5,"Excellent 4-5")</f>
        <v>Great 3-4</v>
      </c>
      <c r="Z1424" t="str">
        <f t="shared" si="22"/>
        <v>1000-2000</v>
      </c>
    </row>
    <row r="1425" spans="1:26" x14ac:dyDescent="0.3">
      <c r="A1425">
        <v>306178</v>
      </c>
      <c r="B1425" t="s">
        <v>2993</v>
      </c>
      <c r="C1425">
        <v>1</v>
      </c>
      <c r="D1425" t="s">
        <v>14</v>
      </c>
      <c r="E1425" t="s">
        <v>478</v>
      </c>
      <c r="F1425" t="s">
        <v>21</v>
      </c>
      <c r="G1425" t="s">
        <v>16</v>
      </c>
      <c r="H1425" t="s">
        <v>16</v>
      </c>
      <c r="I1425">
        <v>3</v>
      </c>
      <c r="J1425">
        <v>91</v>
      </c>
      <c r="K1425">
        <v>1400</v>
      </c>
      <c r="L1425">
        <v>3.3</v>
      </c>
      <c r="M1425" t="s">
        <v>2094</v>
      </c>
      <c r="N1425" t="str">
        <f>SUBSTITUTE(Sheet1[[#This Row],[Datekey_Opening]],"_","-")</f>
        <v>2013-12-14</v>
      </c>
      <c r="O1425">
        <f>YEAR(Sheet1[[#This Row],[Date]])</f>
        <v>2013</v>
      </c>
      <c r="P1425" t="str">
        <f>LOOKUP(Sheet1[[#This Row],[CountryCode]],$AI$4:$AI$18,$AJ$4:$AJ$18)</f>
        <v>India</v>
      </c>
      <c r="Q1425">
        <f>MONTH(Sheet1[[#This Row],[Date]])</f>
        <v>12</v>
      </c>
      <c r="R1425" t="str">
        <f>TEXT(Sheet1[[#This Row],[Date]],"MMMM")</f>
        <v>December</v>
      </c>
      <c r="S1425" t="str">
        <f>TEXT(Sheet1[[#This Row],[Date]],"YYYY-MMM")</f>
        <v>2013-Dec</v>
      </c>
      <c r="T1425">
        <f>WEEKDAY(Sheet1[[#This Row],[Date]])</f>
        <v>7</v>
      </c>
      <c r="U1425" t="str">
        <f>TEXT(Sheet1[[#This Row],[Date]],"DDDD")</f>
        <v>Saturday</v>
      </c>
      <c r="V1425" t="str">
        <f>"FM"&amp;MOD(MONTH(Sheet1[[#This Row],[Date]])-4,12)+1</f>
        <v>FM9</v>
      </c>
      <c r="W1425" t="str">
        <f>"Q"&amp;ROUNDUP(MONTH(Sheet1[[#This Row],[Date]])/3,0)</f>
        <v>Q4</v>
      </c>
      <c r="X1425" t="str">
        <f>"Q"&amp;INT(MOD(MONTH(Sheet1[[#This Row],[Date]])-4,12/3)+1)</f>
        <v>Q1</v>
      </c>
      <c r="Y1425" t="str" cm="1">
        <f t="array" ref="Y1425">_xlfn.IFS(ROUND(L1425,0)&lt;=1,"Need to improve 0-1",ROUND(L1425,0)&lt;=2,"Okay 1-2",ROUND(L1425,0)&lt;=3,"Good 2-3",ROUND(L1425,0)&lt;=4,"Great 3-4",ROUND(L1425,0)&lt;=5,"Excellent 4-5")</f>
        <v>Good 2-3</v>
      </c>
      <c r="Z1425" t="str">
        <f t="shared" si="22"/>
        <v>1000-2000</v>
      </c>
    </row>
    <row r="1426" spans="1:26" x14ac:dyDescent="0.3">
      <c r="A1426">
        <v>313333</v>
      </c>
      <c r="B1426" t="s">
        <v>2994</v>
      </c>
      <c r="C1426">
        <v>1</v>
      </c>
      <c r="D1426" t="s">
        <v>14</v>
      </c>
      <c r="E1426" t="s">
        <v>2995</v>
      </c>
      <c r="F1426" t="s">
        <v>21</v>
      </c>
      <c r="G1426" t="s">
        <v>21</v>
      </c>
      <c r="H1426" t="s">
        <v>16</v>
      </c>
      <c r="I1426">
        <v>3</v>
      </c>
      <c r="J1426">
        <v>45</v>
      </c>
      <c r="K1426">
        <v>1500</v>
      </c>
      <c r="L1426">
        <v>3.4</v>
      </c>
      <c r="M1426" t="s">
        <v>2996</v>
      </c>
      <c r="N1426" t="str">
        <f>SUBSTITUTE(Sheet1[[#This Row],[Datekey_Opening]],"_","-")</f>
        <v>2016-11-19</v>
      </c>
      <c r="O1426">
        <f>YEAR(Sheet1[[#This Row],[Date]])</f>
        <v>2016</v>
      </c>
      <c r="P1426" t="str">
        <f>LOOKUP(Sheet1[[#This Row],[CountryCode]],$AI$4:$AI$18,$AJ$4:$AJ$18)</f>
        <v>India</v>
      </c>
      <c r="Q1426">
        <f>MONTH(Sheet1[[#This Row],[Date]])</f>
        <v>11</v>
      </c>
      <c r="R1426" t="str">
        <f>TEXT(Sheet1[[#This Row],[Date]],"MMMM")</f>
        <v>November</v>
      </c>
      <c r="S1426" t="str">
        <f>TEXT(Sheet1[[#This Row],[Date]],"YYYY-MMM")</f>
        <v>2016-Nov</v>
      </c>
      <c r="T1426">
        <f>WEEKDAY(Sheet1[[#This Row],[Date]])</f>
        <v>7</v>
      </c>
      <c r="U1426" t="str">
        <f>TEXT(Sheet1[[#This Row],[Date]],"DDDD")</f>
        <v>Saturday</v>
      </c>
      <c r="V1426" t="str">
        <f>"FM"&amp;MOD(MONTH(Sheet1[[#This Row],[Date]])-4,12)+1</f>
        <v>FM8</v>
      </c>
      <c r="W1426" t="str">
        <f>"Q"&amp;ROUNDUP(MONTH(Sheet1[[#This Row],[Date]])/3,0)</f>
        <v>Q4</v>
      </c>
      <c r="X1426" t="str">
        <f>"Q"&amp;INT(MOD(MONTH(Sheet1[[#This Row],[Date]])-4,12/3)+1)</f>
        <v>Q4</v>
      </c>
      <c r="Y1426" t="str" cm="1">
        <f t="array" ref="Y1426">_xlfn.IFS(ROUND(L1426,0)&lt;=1,"Need to improve 0-1",ROUND(L1426,0)&lt;=2,"Okay 1-2",ROUND(L1426,0)&lt;=3,"Good 2-3",ROUND(L1426,0)&lt;=4,"Great 3-4",ROUND(L1426,0)&lt;=5,"Excellent 4-5")</f>
        <v>Good 2-3</v>
      </c>
      <c r="Z1426" t="str">
        <f t="shared" si="22"/>
        <v>1000-2000</v>
      </c>
    </row>
    <row r="1427" spans="1:26" x14ac:dyDescent="0.3">
      <c r="A1427">
        <v>310958</v>
      </c>
      <c r="B1427" t="s">
        <v>2997</v>
      </c>
      <c r="C1427">
        <v>1</v>
      </c>
      <c r="D1427" t="s">
        <v>14</v>
      </c>
      <c r="E1427" t="s">
        <v>2998</v>
      </c>
      <c r="F1427" t="s">
        <v>21</v>
      </c>
      <c r="G1427" t="s">
        <v>21</v>
      </c>
      <c r="H1427" t="s">
        <v>16</v>
      </c>
      <c r="I1427">
        <v>3</v>
      </c>
      <c r="J1427">
        <v>665</v>
      </c>
      <c r="K1427">
        <v>1500</v>
      </c>
      <c r="L1427">
        <v>4.2</v>
      </c>
      <c r="M1427" t="s">
        <v>1320</v>
      </c>
      <c r="N1427" t="str">
        <f>SUBSTITUTE(Sheet1[[#This Row],[Datekey_Opening]],"_","-")</f>
        <v>2015-11-4</v>
      </c>
      <c r="O1427">
        <f>YEAR(Sheet1[[#This Row],[Date]])</f>
        <v>2015</v>
      </c>
      <c r="P1427" t="str">
        <f>LOOKUP(Sheet1[[#This Row],[CountryCode]],$AI$4:$AI$18,$AJ$4:$AJ$18)</f>
        <v>India</v>
      </c>
      <c r="Q1427">
        <f>MONTH(Sheet1[[#This Row],[Date]])</f>
        <v>11</v>
      </c>
      <c r="R1427" t="str">
        <f>TEXT(Sheet1[[#This Row],[Date]],"MMMM")</f>
        <v>November</v>
      </c>
      <c r="S1427" t="str">
        <f>TEXT(Sheet1[[#This Row],[Date]],"YYYY-MMM")</f>
        <v>2015-Nov</v>
      </c>
      <c r="T1427">
        <f>WEEKDAY(Sheet1[[#This Row],[Date]])</f>
        <v>4</v>
      </c>
      <c r="U1427" t="str">
        <f>TEXT(Sheet1[[#This Row],[Date]],"DDDD")</f>
        <v>Wednesday</v>
      </c>
      <c r="V1427" t="str">
        <f>"FM"&amp;MOD(MONTH(Sheet1[[#This Row],[Date]])-4,12)+1</f>
        <v>FM8</v>
      </c>
      <c r="W1427" t="str">
        <f>"Q"&amp;ROUNDUP(MONTH(Sheet1[[#This Row],[Date]])/3,0)</f>
        <v>Q4</v>
      </c>
      <c r="X1427" t="str">
        <f>"Q"&amp;INT(MOD(MONTH(Sheet1[[#This Row],[Date]])-4,12/3)+1)</f>
        <v>Q4</v>
      </c>
      <c r="Y1427" t="str" cm="1">
        <f t="array" ref="Y1427">_xlfn.IFS(ROUND(L1427,0)&lt;=1,"Need to improve 0-1",ROUND(L1427,0)&lt;=2,"Okay 1-2",ROUND(L1427,0)&lt;=3,"Good 2-3",ROUND(L1427,0)&lt;=4,"Great 3-4",ROUND(L1427,0)&lt;=5,"Excellent 4-5")</f>
        <v>Great 3-4</v>
      </c>
      <c r="Z1427" t="str">
        <f t="shared" si="22"/>
        <v>1000-2000</v>
      </c>
    </row>
    <row r="1428" spans="1:26" x14ac:dyDescent="0.3">
      <c r="A1428">
        <v>312300</v>
      </c>
      <c r="B1428" t="s">
        <v>2999</v>
      </c>
      <c r="C1428">
        <v>1</v>
      </c>
      <c r="D1428" t="s">
        <v>14</v>
      </c>
      <c r="E1428" t="s">
        <v>3000</v>
      </c>
      <c r="F1428" t="s">
        <v>21</v>
      </c>
      <c r="G1428" t="s">
        <v>21</v>
      </c>
      <c r="H1428" t="s">
        <v>16</v>
      </c>
      <c r="I1428">
        <v>3</v>
      </c>
      <c r="J1428">
        <v>336</v>
      </c>
      <c r="K1428">
        <v>1500</v>
      </c>
      <c r="L1428">
        <v>4.2</v>
      </c>
      <c r="M1428" t="s">
        <v>3001</v>
      </c>
      <c r="N1428" t="str">
        <f>SUBSTITUTE(Sheet1[[#This Row],[Datekey_Opening]],"_","-")</f>
        <v>2018-11-13</v>
      </c>
      <c r="O1428">
        <f>YEAR(Sheet1[[#This Row],[Date]])</f>
        <v>2018</v>
      </c>
      <c r="P1428" t="str">
        <f>LOOKUP(Sheet1[[#This Row],[CountryCode]],$AI$4:$AI$18,$AJ$4:$AJ$18)</f>
        <v>India</v>
      </c>
      <c r="Q1428">
        <f>MONTH(Sheet1[[#This Row],[Date]])</f>
        <v>11</v>
      </c>
      <c r="R1428" t="str">
        <f>TEXT(Sheet1[[#This Row],[Date]],"MMMM")</f>
        <v>November</v>
      </c>
      <c r="S1428" t="str">
        <f>TEXT(Sheet1[[#This Row],[Date]],"YYYY-MMM")</f>
        <v>2018-Nov</v>
      </c>
      <c r="T1428">
        <f>WEEKDAY(Sheet1[[#This Row],[Date]])</f>
        <v>3</v>
      </c>
      <c r="U1428" t="str">
        <f>TEXT(Sheet1[[#This Row],[Date]],"DDDD")</f>
        <v>Tuesday</v>
      </c>
      <c r="V1428" t="str">
        <f>"FM"&amp;MOD(MONTH(Sheet1[[#This Row],[Date]])-4,12)+1</f>
        <v>FM8</v>
      </c>
      <c r="W1428" t="str">
        <f>"Q"&amp;ROUNDUP(MONTH(Sheet1[[#This Row],[Date]])/3,0)</f>
        <v>Q4</v>
      </c>
      <c r="X1428" t="str">
        <f>"Q"&amp;INT(MOD(MONTH(Sheet1[[#This Row],[Date]])-4,12/3)+1)</f>
        <v>Q4</v>
      </c>
      <c r="Y1428" t="str" cm="1">
        <f t="array" ref="Y1428">_xlfn.IFS(ROUND(L1428,0)&lt;=1,"Need to improve 0-1",ROUND(L1428,0)&lt;=2,"Okay 1-2",ROUND(L1428,0)&lt;=3,"Good 2-3",ROUND(L1428,0)&lt;=4,"Great 3-4",ROUND(L1428,0)&lt;=5,"Excellent 4-5")</f>
        <v>Great 3-4</v>
      </c>
      <c r="Z1428" t="str">
        <f t="shared" si="22"/>
        <v>1000-2000</v>
      </c>
    </row>
    <row r="1429" spans="1:26" x14ac:dyDescent="0.3">
      <c r="A1429">
        <v>18421042</v>
      </c>
      <c r="B1429" t="s">
        <v>3002</v>
      </c>
      <c r="C1429">
        <v>1</v>
      </c>
      <c r="D1429" t="s">
        <v>14</v>
      </c>
      <c r="E1429" t="s">
        <v>3003</v>
      </c>
      <c r="F1429" t="s">
        <v>21</v>
      </c>
      <c r="G1429" t="s">
        <v>16</v>
      </c>
      <c r="H1429" t="s">
        <v>16</v>
      </c>
      <c r="I1429">
        <v>3</v>
      </c>
      <c r="J1429">
        <v>19</v>
      </c>
      <c r="K1429">
        <v>1600</v>
      </c>
      <c r="L1429">
        <v>3.4</v>
      </c>
      <c r="M1429" t="s">
        <v>3004</v>
      </c>
      <c r="N1429" t="str">
        <f>SUBSTITUTE(Sheet1[[#This Row],[Datekey_Opening]],"_","-")</f>
        <v>2012-11-9</v>
      </c>
      <c r="O1429">
        <f>YEAR(Sheet1[[#This Row],[Date]])</f>
        <v>2012</v>
      </c>
      <c r="P1429" t="str">
        <f>LOOKUP(Sheet1[[#This Row],[CountryCode]],$AI$4:$AI$18,$AJ$4:$AJ$18)</f>
        <v>India</v>
      </c>
      <c r="Q1429">
        <f>MONTH(Sheet1[[#This Row],[Date]])</f>
        <v>11</v>
      </c>
      <c r="R1429" t="str">
        <f>TEXT(Sheet1[[#This Row],[Date]],"MMMM")</f>
        <v>November</v>
      </c>
      <c r="S1429" t="str">
        <f>TEXT(Sheet1[[#This Row],[Date]],"YYYY-MMM")</f>
        <v>2012-Nov</v>
      </c>
      <c r="T1429">
        <f>WEEKDAY(Sheet1[[#This Row],[Date]])</f>
        <v>6</v>
      </c>
      <c r="U1429" t="str">
        <f>TEXT(Sheet1[[#This Row],[Date]],"DDDD")</f>
        <v>Friday</v>
      </c>
      <c r="V1429" t="str">
        <f>"FM"&amp;MOD(MONTH(Sheet1[[#This Row],[Date]])-4,12)+1</f>
        <v>FM8</v>
      </c>
      <c r="W1429" t="str">
        <f>"Q"&amp;ROUNDUP(MONTH(Sheet1[[#This Row],[Date]])/3,0)</f>
        <v>Q4</v>
      </c>
      <c r="X1429" t="str">
        <f>"Q"&amp;INT(MOD(MONTH(Sheet1[[#This Row],[Date]])-4,12/3)+1)</f>
        <v>Q4</v>
      </c>
      <c r="Y1429" t="str" cm="1">
        <f t="array" ref="Y1429">_xlfn.IFS(ROUND(L1429,0)&lt;=1,"Need to improve 0-1",ROUND(L1429,0)&lt;=2,"Okay 1-2",ROUND(L1429,0)&lt;=3,"Good 2-3",ROUND(L1429,0)&lt;=4,"Great 3-4",ROUND(L1429,0)&lt;=5,"Excellent 4-5")</f>
        <v>Good 2-3</v>
      </c>
      <c r="Z1429" t="str">
        <f t="shared" si="22"/>
        <v>1000-2000</v>
      </c>
    </row>
    <row r="1430" spans="1:26" x14ac:dyDescent="0.3">
      <c r="A1430">
        <v>18441775</v>
      </c>
      <c r="B1430" t="s">
        <v>3005</v>
      </c>
      <c r="C1430">
        <v>1</v>
      </c>
      <c r="D1430" t="s">
        <v>14</v>
      </c>
      <c r="E1430" t="s">
        <v>3006</v>
      </c>
      <c r="F1430" t="s">
        <v>16</v>
      </c>
      <c r="G1430" t="s">
        <v>16</v>
      </c>
      <c r="H1430" t="s">
        <v>16</v>
      </c>
      <c r="I1430">
        <v>3</v>
      </c>
      <c r="J1430">
        <v>77</v>
      </c>
      <c r="K1430">
        <v>1800</v>
      </c>
      <c r="L1430">
        <v>4.4000000000000004</v>
      </c>
      <c r="M1430" t="s">
        <v>935</v>
      </c>
      <c r="N1430" t="str">
        <f>SUBSTITUTE(Sheet1[[#This Row],[Datekey_Opening]],"_","-")</f>
        <v>2011-11-21</v>
      </c>
      <c r="O1430">
        <f>YEAR(Sheet1[[#This Row],[Date]])</f>
        <v>2011</v>
      </c>
      <c r="P1430" t="str">
        <f>LOOKUP(Sheet1[[#This Row],[CountryCode]],$AI$4:$AI$18,$AJ$4:$AJ$18)</f>
        <v>India</v>
      </c>
      <c r="Q1430">
        <f>MONTH(Sheet1[[#This Row],[Date]])</f>
        <v>11</v>
      </c>
      <c r="R1430" t="str">
        <f>TEXT(Sheet1[[#This Row],[Date]],"MMMM")</f>
        <v>November</v>
      </c>
      <c r="S1430" t="str">
        <f>TEXT(Sheet1[[#This Row],[Date]],"YYYY-MMM")</f>
        <v>2011-Nov</v>
      </c>
      <c r="T1430">
        <f>WEEKDAY(Sheet1[[#This Row],[Date]])</f>
        <v>2</v>
      </c>
      <c r="U1430" t="str">
        <f>TEXT(Sheet1[[#This Row],[Date]],"DDDD")</f>
        <v>Monday</v>
      </c>
      <c r="V1430" t="str">
        <f>"FM"&amp;MOD(MONTH(Sheet1[[#This Row],[Date]])-4,12)+1</f>
        <v>FM8</v>
      </c>
      <c r="W1430" t="str">
        <f>"Q"&amp;ROUNDUP(MONTH(Sheet1[[#This Row],[Date]])/3,0)</f>
        <v>Q4</v>
      </c>
      <c r="X1430" t="str">
        <f>"Q"&amp;INT(MOD(MONTH(Sheet1[[#This Row],[Date]])-4,12/3)+1)</f>
        <v>Q4</v>
      </c>
      <c r="Y1430" t="str" cm="1">
        <f t="array" ref="Y1430">_xlfn.IFS(ROUND(L1430,0)&lt;=1,"Need to improve 0-1",ROUND(L1430,0)&lt;=2,"Okay 1-2",ROUND(L1430,0)&lt;=3,"Good 2-3",ROUND(L1430,0)&lt;=4,"Great 3-4",ROUND(L1430,0)&lt;=5,"Excellent 4-5")</f>
        <v>Great 3-4</v>
      </c>
      <c r="Z1430" t="str">
        <f t="shared" si="22"/>
        <v>1000-2000</v>
      </c>
    </row>
    <row r="1431" spans="1:26" x14ac:dyDescent="0.3">
      <c r="A1431">
        <v>301581</v>
      </c>
      <c r="B1431" t="s">
        <v>3007</v>
      </c>
      <c r="C1431">
        <v>1</v>
      </c>
      <c r="D1431" t="s">
        <v>14</v>
      </c>
      <c r="E1431" t="s">
        <v>379</v>
      </c>
      <c r="F1431" t="s">
        <v>16</v>
      </c>
      <c r="G1431" t="s">
        <v>16</v>
      </c>
      <c r="H1431" t="s">
        <v>16</v>
      </c>
      <c r="I1431">
        <v>3</v>
      </c>
      <c r="J1431">
        <v>2</v>
      </c>
      <c r="K1431">
        <v>1500</v>
      </c>
      <c r="L1431">
        <v>1</v>
      </c>
      <c r="M1431" t="s">
        <v>3008</v>
      </c>
      <c r="N1431" t="str">
        <f>SUBSTITUTE(Sheet1[[#This Row],[Datekey_Opening]],"_","-")</f>
        <v>2010-11-14</v>
      </c>
      <c r="O1431">
        <f>YEAR(Sheet1[[#This Row],[Date]])</f>
        <v>2010</v>
      </c>
      <c r="P1431" t="str">
        <f>LOOKUP(Sheet1[[#This Row],[CountryCode]],$AI$4:$AI$18,$AJ$4:$AJ$18)</f>
        <v>India</v>
      </c>
      <c r="Q1431">
        <f>MONTH(Sheet1[[#This Row],[Date]])</f>
        <v>11</v>
      </c>
      <c r="R1431" t="str">
        <f>TEXT(Sheet1[[#This Row],[Date]],"MMMM")</f>
        <v>November</v>
      </c>
      <c r="S1431" t="str">
        <f>TEXT(Sheet1[[#This Row],[Date]],"YYYY-MMM")</f>
        <v>2010-Nov</v>
      </c>
      <c r="T1431">
        <f>WEEKDAY(Sheet1[[#This Row],[Date]])</f>
        <v>1</v>
      </c>
      <c r="U1431" t="str">
        <f>TEXT(Sheet1[[#This Row],[Date]],"DDDD")</f>
        <v>Sunday</v>
      </c>
      <c r="V1431" t="str">
        <f>"FM"&amp;MOD(MONTH(Sheet1[[#This Row],[Date]])-4,12)+1</f>
        <v>FM8</v>
      </c>
      <c r="W1431" t="str">
        <f>"Q"&amp;ROUNDUP(MONTH(Sheet1[[#This Row],[Date]])/3,0)</f>
        <v>Q4</v>
      </c>
      <c r="X1431" t="str">
        <f>"Q"&amp;INT(MOD(MONTH(Sheet1[[#This Row],[Date]])-4,12/3)+1)</f>
        <v>Q4</v>
      </c>
      <c r="Y1431" t="str" cm="1">
        <f t="array" ref="Y1431">_xlfn.IFS(ROUND(L1431,0)&lt;=1,"Need to improve 0-1",ROUND(L1431,0)&lt;=2,"Okay 1-2",ROUND(L1431,0)&lt;=3,"Good 2-3",ROUND(L1431,0)&lt;=4,"Great 3-4",ROUND(L1431,0)&lt;=5,"Excellent 4-5")</f>
        <v>Need to improve 0-1</v>
      </c>
      <c r="Z1431" t="str">
        <f t="shared" si="22"/>
        <v>1000-2000</v>
      </c>
    </row>
    <row r="1432" spans="1:26" x14ac:dyDescent="0.3">
      <c r="A1432">
        <v>815</v>
      </c>
      <c r="B1432" t="s">
        <v>2142</v>
      </c>
      <c r="C1432">
        <v>1</v>
      </c>
      <c r="D1432" t="s">
        <v>14</v>
      </c>
      <c r="E1432" t="s">
        <v>362</v>
      </c>
      <c r="F1432" t="s">
        <v>21</v>
      </c>
      <c r="G1432" t="s">
        <v>16</v>
      </c>
      <c r="H1432" t="s">
        <v>16</v>
      </c>
      <c r="I1432">
        <v>3</v>
      </c>
      <c r="J1432">
        <v>164</v>
      </c>
      <c r="K1432">
        <v>1600</v>
      </c>
      <c r="L1432">
        <v>2.4</v>
      </c>
      <c r="M1432" t="s">
        <v>3009</v>
      </c>
      <c r="N1432" t="str">
        <f>SUBSTITUTE(Sheet1[[#This Row],[Datekey_Opening]],"_","-")</f>
        <v>2017-11-3</v>
      </c>
      <c r="O1432">
        <f>YEAR(Sheet1[[#This Row],[Date]])</f>
        <v>2017</v>
      </c>
      <c r="P1432" t="str">
        <f>LOOKUP(Sheet1[[#This Row],[CountryCode]],$AI$4:$AI$18,$AJ$4:$AJ$18)</f>
        <v>India</v>
      </c>
      <c r="Q1432">
        <f>MONTH(Sheet1[[#This Row],[Date]])</f>
        <v>11</v>
      </c>
      <c r="R1432" t="str">
        <f>TEXT(Sheet1[[#This Row],[Date]],"MMMM")</f>
        <v>November</v>
      </c>
      <c r="S1432" t="str">
        <f>TEXT(Sheet1[[#This Row],[Date]],"YYYY-MMM")</f>
        <v>2017-Nov</v>
      </c>
      <c r="T1432">
        <f>WEEKDAY(Sheet1[[#This Row],[Date]])</f>
        <v>6</v>
      </c>
      <c r="U1432" t="str">
        <f>TEXT(Sheet1[[#This Row],[Date]],"DDDD")</f>
        <v>Friday</v>
      </c>
      <c r="V1432" t="str">
        <f>"FM"&amp;MOD(MONTH(Sheet1[[#This Row],[Date]])-4,12)+1</f>
        <v>FM8</v>
      </c>
      <c r="W1432" t="str">
        <f>"Q"&amp;ROUNDUP(MONTH(Sheet1[[#This Row],[Date]])/3,0)</f>
        <v>Q4</v>
      </c>
      <c r="X1432" t="str">
        <f>"Q"&amp;INT(MOD(MONTH(Sheet1[[#This Row],[Date]])-4,12/3)+1)</f>
        <v>Q4</v>
      </c>
      <c r="Y1432" t="str" cm="1">
        <f t="array" ref="Y1432">_xlfn.IFS(ROUND(L1432,0)&lt;=1,"Need to improve 0-1",ROUND(L1432,0)&lt;=2,"Okay 1-2",ROUND(L1432,0)&lt;=3,"Good 2-3",ROUND(L1432,0)&lt;=4,"Great 3-4",ROUND(L1432,0)&lt;=5,"Excellent 4-5")</f>
        <v>Okay 1-2</v>
      </c>
      <c r="Z1432" t="str">
        <f t="shared" si="22"/>
        <v>1000-2000</v>
      </c>
    </row>
    <row r="1433" spans="1:26" x14ac:dyDescent="0.3">
      <c r="A1433">
        <v>305269</v>
      </c>
      <c r="B1433" t="s">
        <v>3010</v>
      </c>
      <c r="C1433">
        <v>1</v>
      </c>
      <c r="D1433" t="s">
        <v>14</v>
      </c>
      <c r="E1433" t="s">
        <v>3011</v>
      </c>
      <c r="F1433" t="s">
        <v>21</v>
      </c>
      <c r="G1433" t="s">
        <v>21</v>
      </c>
      <c r="H1433" t="s">
        <v>16</v>
      </c>
      <c r="I1433">
        <v>3</v>
      </c>
      <c r="J1433">
        <v>711</v>
      </c>
      <c r="K1433">
        <v>1750</v>
      </c>
      <c r="L1433">
        <v>4.0999999999999996</v>
      </c>
      <c r="M1433" t="s">
        <v>2152</v>
      </c>
      <c r="N1433" t="str">
        <f>SUBSTITUTE(Sheet1[[#This Row],[Datekey_Opening]],"_","-")</f>
        <v>2014-11-13</v>
      </c>
      <c r="O1433">
        <f>YEAR(Sheet1[[#This Row],[Date]])</f>
        <v>2014</v>
      </c>
      <c r="P1433" t="str">
        <f>LOOKUP(Sheet1[[#This Row],[CountryCode]],$AI$4:$AI$18,$AJ$4:$AJ$18)</f>
        <v>India</v>
      </c>
      <c r="Q1433">
        <f>MONTH(Sheet1[[#This Row],[Date]])</f>
        <v>11</v>
      </c>
      <c r="R1433" t="str">
        <f>TEXT(Sheet1[[#This Row],[Date]],"MMMM")</f>
        <v>November</v>
      </c>
      <c r="S1433" t="str">
        <f>TEXT(Sheet1[[#This Row],[Date]],"YYYY-MMM")</f>
        <v>2014-Nov</v>
      </c>
      <c r="T1433">
        <f>WEEKDAY(Sheet1[[#This Row],[Date]])</f>
        <v>5</v>
      </c>
      <c r="U1433" t="str">
        <f>TEXT(Sheet1[[#This Row],[Date]],"DDDD")</f>
        <v>Thursday</v>
      </c>
      <c r="V1433" t="str">
        <f>"FM"&amp;MOD(MONTH(Sheet1[[#This Row],[Date]])-4,12)+1</f>
        <v>FM8</v>
      </c>
      <c r="W1433" t="str">
        <f>"Q"&amp;ROUNDUP(MONTH(Sheet1[[#This Row],[Date]])/3,0)</f>
        <v>Q4</v>
      </c>
      <c r="X1433" t="str">
        <f>"Q"&amp;INT(MOD(MONTH(Sheet1[[#This Row],[Date]])-4,12/3)+1)</f>
        <v>Q4</v>
      </c>
      <c r="Y1433" t="str" cm="1">
        <f t="array" ref="Y1433">_xlfn.IFS(ROUND(L1433,0)&lt;=1,"Need to improve 0-1",ROUND(L1433,0)&lt;=2,"Okay 1-2",ROUND(L1433,0)&lt;=3,"Good 2-3",ROUND(L1433,0)&lt;=4,"Great 3-4",ROUND(L1433,0)&lt;=5,"Excellent 4-5")</f>
        <v>Great 3-4</v>
      </c>
      <c r="Z1433" t="str">
        <f t="shared" si="22"/>
        <v>1000-2000</v>
      </c>
    </row>
    <row r="1434" spans="1:26" x14ac:dyDescent="0.3">
      <c r="A1434">
        <v>18400744</v>
      </c>
      <c r="B1434" t="s">
        <v>3012</v>
      </c>
      <c r="C1434">
        <v>1</v>
      </c>
      <c r="D1434" t="s">
        <v>14</v>
      </c>
      <c r="E1434" t="s">
        <v>3013</v>
      </c>
      <c r="F1434" t="s">
        <v>21</v>
      </c>
      <c r="G1434" t="s">
        <v>21</v>
      </c>
      <c r="H1434" t="s">
        <v>16</v>
      </c>
      <c r="I1434">
        <v>3</v>
      </c>
      <c r="J1434">
        <v>63</v>
      </c>
      <c r="K1434">
        <v>1600</v>
      </c>
      <c r="L1434">
        <v>4.2</v>
      </c>
      <c r="M1434" t="s">
        <v>3008</v>
      </c>
      <c r="N1434" t="str">
        <f>SUBSTITUTE(Sheet1[[#This Row],[Datekey_Opening]],"_","-")</f>
        <v>2010-11-14</v>
      </c>
      <c r="O1434">
        <f>YEAR(Sheet1[[#This Row],[Date]])</f>
        <v>2010</v>
      </c>
      <c r="P1434" t="str">
        <f>LOOKUP(Sheet1[[#This Row],[CountryCode]],$AI$4:$AI$18,$AJ$4:$AJ$18)</f>
        <v>India</v>
      </c>
      <c r="Q1434">
        <f>MONTH(Sheet1[[#This Row],[Date]])</f>
        <v>11</v>
      </c>
      <c r="R1434" t="str">
        <f>TEXT(Sheet1[[#This Row],[Date]],"MMMM")</f>
        <v>November</v>
      </c>
      <c r="S1434" t="str">
        <f>TEXT(Sheet1[[#This Row],[Date]],"YYYY-MMM")</f>
        <v>2010-Nov</v>
      </c>
      <c r="T1434">
        <f>WEEKDAY(Sheet1[[#This Row],[Date]])</f>
        <v>1</v>
      </c>
      <c r="U1434" t="str">
        <f>TEXT(Sheet1[[#This Row],[Date]],"DDDD")</f>
        <v>Sunday</v>
      </c>
      <c r="V1434" t="str">
        <f>"FM"&amp;MOD(MONTH(Sheet1[[#This Row],[Date]])-4,12)+1</f>
        <v>FM8</v>
      </c>
      <c r="W1434" t="str">
        <f>"Q"&amp;ROUNDUP(MONTH(Sheet1[[#This Row],[Date]])/3,0)</f>
        <v>Q4</v>
      </c>
      <c r="X1434" t="str">
        <f>"Q"&amp;INT(MOD(MONTH(Sheet1[[#This Row],[Date]])-4,12/3)+1)</f>
        <v>Q4</v>
      </c>
      <c r="Y1434" t="str" cm="1">
        <f t="array" ref="Y1434">_xlfn.IFS(ROUND(L1434,0)&lt;=1,"Need to improve 0-1",ROUND(L1434,0)&lt;=2,"Okay 1-2",ROUND(L1434,0)&lt;=3,"Good 2-3",ROUND(L1434,0)&lt;=4,"Great 3-4",ROUND(L1434,0)&lt;=5,"Excellent 4-5")</f>
        <v>Great 3-4</v>
      </c>
      <c r="Z1434" t="str">
        <f t="shared" si="22"/>
        <v>1000-2000</v>
      </c>
    </row>
    <row r="1435" spans="1:26" x14ac:dyDescent="0.3">
      <c r="A1435">
        <v>307065</v>
      </c>
      <c r="B1435" t="s">
        <v>3014</v>
      </c>
      <c r="C1435">
        <v>1</v>
      </c>
      <c r="D1435" t="s">
        <v>14</v>
      </c>
      <c r="E1435" t="s">
        <v>3015</v>
      </c>
      <c r="F1435" t="s">
        <v>16</v>
      </c>
      <c r="G1435" t="s">
        <v>16</v>
      </c>
      <c r="H1435" t="s">
        <v>16</v>
      </c>
      <c r="I1435">
        <v>3</v>
      </c>
      <c r="J1435">
        <v>1327</v>
      </c>
      <c r="K1435">
        <v>1900</v>
      </c>
      <c r="L1435">
        <v>4.3</v>
      </c>
      <c r="M1435" t="s">
        <v>964</v>
      </c>
      <c r="N1435" t="str">
        <f>SUBSTITUTE(Sheet1[[#This Row],[Datekey_Opening]],"_","-")</f>
        <v>2013-11-13</v>
      </c>
      <c r="O1435">
        <f>YEAR(Sheet1[[#This Row],[Date]])</f>
        <v>2013</v>
      </c>
      <c r="P1435" t="str">
        <f>LOOKUP(Sheet1[[#This Row],[CountryCode]],$AI$4:$AI$18,$AJ$4:$AJ$18)</f>
        <v>India</v>
      </c>
      <c r="Q1435">
        <f>MONTH(Sheet1[[#This Row],[Date]])</f>
        <v>11</v>
      </c>
      <c r="R1435" t="str">
        <f>TEXT(Sheet1[[#This Row],[Date]],"MMMM")</f>
        <v>November</v>
      </c>
      <c r="S1435" t="str">
        <f>TEXT(Sheet1[[#This Row],[Date]],"YYYY-MMM")</f>
        <v>2013-Nov</v>
      </c>
      <c r="T1435">
        <f>WEEKDAY(Sheet1[[#This Row],[Date]])</f>
        <v>4</v>
      </c>
      <c r="U1435" t="str">
        <f>TEXT(Sheet1[[#This Row],[Date]],"DDDD")</f>
        <v>Wednesday</v>
      </c>
      <c r="V1435" t="str">
        <f>"FM"&amp;MOD(MONTH(Sheet1[[#This Row],[Date]])-4,12)+1</f>
        <v>FM8</v>
      </c>
      <c r="W1435" t="str">
        <f>"Q"&amp;ROUNDUP(MONTH(Sheet1[[#This Row],[Date]])/3,0)</f>
        <v>Q4</v>
      </c>
      <c r="X1435" t="str">
        <f>"Q"&amp;INT(MOD(MONTH(Sheet1[[#This Row],[Date]])-4,12/3)+1)</f>
        <v>Q4</v>
      </c>
      <c r="Y1435" t="str" cm="1">
        <f t="array" ref="Y1435">_xlfn.IFS(ROUND(L1435,0)&lt;=1,"Need to improve 0-1",ROUND(L1435,0)&lt;=2,"Okay 1-2",ROUND(L1435,0)&lt;=3,"Good 2-3",ROUND(L1435,0)&lt;=4,"Great 3-4",ROUND(L1435,0)&lt;=5,"Excellent 4-5")</f>
        <v>Great 3-4</v>
      </c>
      <c r="Z1435" t="str">
        <f t="shared" si="22"/>
        <v>1000-2000</v>
      </c>
    </row>
    <row r="1436" spans="1:26" x14ac:dyDescent="0.3">
      <c r="A1436">
        <v>18089222</v>
      </c>
      <c r="B1436" t="s">
        <v>3016</v>
      </c>
      <c r="C1436">
        <v>1</v>
      </c>
      <c r="D1436" t="s">
        <v>14</v>
      </c>
      <c r="E1436" t="s">
        <v>2506</v>
      </c>
      <c r="F1436" t="s">
        <v>21</v>
      </c>
      <c r="G1436" t="s">
        <v>21</v>
      </c>
      <c r="H1436" t="s">
        <v>16</v>
      </c>
      <c r="I1436">
        <v>3</v>
      </c>
      <c r="J1436">
        <v>131</v>
      </c>
      <c r="K1436">
        <v>1200</v>
      </c>
      <c r="L1436">
        <v>3.6</v>
      </c>
      <c r="M1436" t="s">
        <v>3017</v>
      </c>
      <c r="N1436" t="str">
        <f>SUBSTITUTE(Sheet1[[#This Row],[Datekey_Opening]],"_","-")</f>
        <v>2017-11-10</v>
      </c>
      <c r="O1436">
        <f>YEAR(Sheet1[[#This Row],[Date]])</f>
        <v>2017</v>
      </c>
      <c r="P1436" t="str">
        <f>LOOKUP(Sheet1[[#This Row],[CountryCode]],$AI$4:$AI$18,$AJ$4:$AJ$18)</f>
        <v>India</v>
      </c>
      <c r="Q1436">
        <f>MONTH(Sheet1[[#This Row],[Date]])</f>
        <v>11</v>
      </c>
      <c r="R1436" t="str">
        <f>TEXT(Sheet1[[#This Row],[Date]],"MMMM")</f>
        <v>November</v>
      </c>
      <c r="S1436" t="str">
        <f>TEXT(Sheet1[[#This Row],[Date]],"YYYY-MMM")</f>
        <v>2017-Nov</v>
      </c>
      <c r="T1436">
        <f>WEEKDAY(Sheet1[[#This Row],[Date]])</f>
        <v>6</v>
      </c>
      <c r="U1436" t="str">
        <f>TEXT(Sheet1[[#This Row],[Date]],"DDDD")</f>
        <v>Friday</v>
      </c>
      <c r="V1436" t="str">
        <f>"FM"&amp;MOD(MONTH(Sheet1[[#This Row],[Date]])-4,12)+1</f>
        <v>FM8</v>
      </c>
      <c r="W1436" t="str">
        <f>"Q"&amp;ROUNDUP(MONTH(Sheet1[[#This Row],[Date]])/3,0)</f>
        <v>Q4</v>
      </c>
      <c r="X1436" t="str">
        <f>"Q"&amp;INT(MOD(MONTH(Sheet1[[#This Row],[Date]])-4,12/3)+1)</f>
        <v>Q4</v>
      </c>
      <c r="Y1436" t="str" cm="1">
        <f t="array" ref="Y1436">_xlfn.IFS(ROUND(L1436,0)&lt;=1,"Need to improve 0-1",ROUND(L1436,0)&lt;=2,"Okay 1-2",ROUND(L1436,0)&lt;=3,"Good 2-3",ROUND(L1436,0)&lt;=4,"Great 3-4",ROUND(L1436,0)&lt;=5,"Excellent 4-5")</f>
        <v>Great 3-4</v>
      </c>
      <c r="Z1436" t="str">
        <f t="shared" si="22"/>
        <v>1000-2000</v>
      </c>
    </row>
    <row r="1437" spans="1:26" x14ac:dyDescent="0.3">
      <c r="A1437">
        <v>304304</v>
      </c>
      <c r="B1437" t="s">
        <v>3018</v>
      </c>
      <c r="C1437">
        <v>1</v>
      </c>
      <c r="D1437" t="s">
        <v>14</v>
      </c>
      <c r="E1437" t="s">
        <v>2830</v>
      </c>
      <c r="F1437" t="s">
        <v>21</v>
      </c>
      <c r="G1437" t="s">
        <v>16</v>
      </c>
      <c r="H1437" t="s">
        <v>16</v>
      </c>
      <c r="I1437">
        <v>3</v>
      </c>
      <c r="J1437">
        <v>68</v>
      </c>
      <c r="K1437">
        <v>1500</v>
      </c>
      <c r="L1437">
        <v>2.8</v>
      </c>
      <c r="M1437" t="s">
        <v>3019</v>
      </c>
      <c r="N1437" t="str">
        <f>SUBSTITUTE(Sheet1[[#This Row],[Datekey_Opening]],"_","-")</f>
        <v>2018-11-23</v>
      </c>
      <c r="O1437">
        <f>YEAR(Sheet1[[#This Row],[Date]])</f>
        <v>2018</v>
      </c>
      <c r="P1437" t="str">
        <f>LOOKUP(Sheet1[[#This Row],[CountryCode]],$AI$4:$AI$18,$AJ$4:$AJ$18)</f>
        <v>India</v>
      </c>
      <c r="Q1437">
        <f>MONTH(Sheet1[[#This Row],[Date]])</f>
        <v>11</v>
      </c>
      <c r="R1437" t="str">
        <f>TEXT(Sheet1[[#This Row],[Date]],"MMMM")</f>
        <v>November</v>
      </c>
      <c r="S1437" t="str">
        <f>TEXT(Sheet1[[#This Row],[Date]],"YYYY-MMM")</f>
        <v>2018-Nov</v>
      </c>
      <c r="T1437">
        <f>WEEKDAY(Sheet1[[#This Row],[Date]])</f>
        <v>6</v>
      </c>
      <c r="U1437" t="str">
        <f>TEXT(Sheet1[[#This Row],[Date]],"DDDD")</f>
        <v>Friday</v>
      </c>
      <c r="V1437" t="str">
        <f>"FM"&amp;MOD(MONTH(Sheet1[[#This Row],[Date]])-4,12)+1</f>
        <v>FM8</v>
      </c>
      <c r="W1437" t="str">
        <f>"Q"&amp;ROUNDUP(MONTH(Sheet1[[#This Row],[Date]])/3,0)</f>
        <v>Q4</v>
      </c>
      <c r="X1437" t="str">
        <f>"Q"&amp;INT(MOD(MONTH(Sheet1[[#This Row],[Date]])-4,12/3)+1)</f>
        <v>Q4</v>
      </c>
      <c r="Y1437" t="str" cm="1">
        <f t="array" ref="Y1437">_xlfn.IFS(ROUND(L1437,0)&lt;=1,"Need to improve 0-1",ROUND(L1437,0)&lt;=2,"Okay 1-2",ROUND(L1437,0)&lt;=3,"Good 2-3",ROUND(L1437,0)&lt;=4,"Great 3-4",ROUND(L1437,0)&lt;=5,"Excellent 4-5")</f>
        <v>Good 2-3</v>
      </c>
      <c r="Z1437" t="str">
        <f t="shared" si="22"/>
        <v>1000-2000</v>
      </c>
    </row>
    <row r="1438" spans="1:26" x14ac:dyDescent="0.3">
      <c r="A1438">
        <v>6777</v>
      </c>
      <c r="B1438" t="s">
        <v>2530</v>
      </c>
      <c r="C1438">
        <v>1</v>
      </c>
      <c r="D1438" t="s">
        <v>14</v>
      </c>
      <c r="E1438" t="s">
        <v>584</v>
      </c>
      <c r="F1438" t="s">
        <v>21</v>
      </c>
      <c r="G1438" t="s">
        <v>21</v>
      </c>
      <c r="H1438" t="s">
        <v>16</v>
      </c>
      <c r="I1438">
        <v>3</v>
      </c>
      <c r="J1438">
        <v>124</v>
      </c>
      <c r="K1438">
        <v>1200</v>
      </c>
      <c r="L1438">
        <v>2.4</v>
      </c>
      <c r="M1438" t="s">
        <v>3020</v>
      </c>
      <c r="N1438" t="str">
        <f>SUBSTITUTE(Sheet1[[#This Row],[Datekey_Opening]],"_","-")</f>
        <v>2013-11-12</v>
      </c>
      <c r="O1438">
        <f>YEAR(Sheet1[[#This Row],[Date]])</f>
        <v>2013</v>
      </c>
      <c r="P1438" t="str">
        <f>LOOKUP(Sheet1[[#This Row],[CountryCode]],$AI$4:$AI$18,$AJ$4:$AJ$18)</f>
        <v>India</v>
      </c>
      <c r="Q1438">
        <f>MONTH(Sheet1[[#This Row],[Date]])</f>
        <v>11</v>
      </c>
      <c r="R1438" t="str">
        <f>TEXT(Sheet1[[#This Row],[Date]],"MMMM")</f>
        <v>November</v>
      </c>
      <c r="S1438" t="str">
        <f>TEXT(Sheet1[[#This Row],[Date]],"YYYY-MMM")</f>
        <v>2013-Nov</v>
      </c>
      <c r="T1438">
        <f>WEEKDAY(Sheet1[[#This Row],[Date]])</f>
        <v>3</v>
      </c>
      <c r="U1438" t="str">
        <f>TEXT(Sheet1[[#This Row],[Date]],"DDDD")</f>
        <v>Tuesday</v>
      </c>
      <c r="V1438" t="str">
        <f>"FM"&amp;MOD(MONTH(Sheet1[[#This Row],[Date]])-4,12)+1</f>
        <v>FM8</v>
      </c>
      <c r="W1438" t="str">
        <f>"Q"&amp;ROUNDUP(MONTH(Sheet1[[#This Row],[Date]])/3,0)</f>
        <v>Q4</v>
      </c>
      <c r="X1438" t="str">
        <f>"Q"&amp;INT(MOD(MONTH(Sheet1[[#This Row],[Date]])-4,12/3)+1)</f>
        <v>Q4</v>
      </c>
      <c r="Y1438" t="str" cm="1">
        <f t="array" ref="Y1438">_xlfn.IFS(ROUND(L1438,0)&lt;=1,"Need to improve 0-1",ROUND(L1438,0)&lt;=2,"Okay 1-2",ROUND(L1438,0)&lt;=3,"Good 2-3",ROUND(L1438,0)&lt;=4,"Great 3-4",ROUND(L1438,0)&lt;=5,"Excellent 4-5")</f>
        <v>Okay 1-2</v>
      </c>
      <c r="Z1438" t="str">
        <f t="shared" si="22"/>
        <v>1000-2000</v>
      </c>
    </row>
    <row r="1439" spans="1:26" x14ac:dyDescent="0.3">
      <c r="A1439">
        <v>307342</v>
      </c>
      <c r="B1439" t="s">
        <v>3021</v>
      </c>
      <c r="C1439">
        <v>1</v>
      </c>
      <c r="D1439" t="s">
        <v>14</v>
      </c>
      <c r="E1439" t="s">
        <v>388</v>
      </c>
      <c r="F1439" t="s">
        <v>21</v>
      </c>
      <c r="G1439" t="s">
        <v>16</v>
      </c>
      <c r="H1439" t="s">
        <v>16</v>
      </c>
      <c r="I1439">
        <v>3</v>
      </c>
      <c r="J1439">
        <v>19</v>
      </c>
      <c r="K1439">
        <v>1500</v>
      </c>
      <c r="L1439">
        <v>3.3</v>
      </c>
      <c r="M1439" t="s">
        <v>319</v>
      </c>
      <c r="N1439" t="str">
        <f>SUBSTITUTE(Sheet1[[#This Row],[Datekey_Opening]],"_","-")</f>
        <v>2011-11-23</v>
      </c>
      <c r="O1439">
        <f>YEAR(Sheet1[[#This Row],[Date]])</f>
        <v>2011</v>
      </c>
      <c r="P1439" t="str">
        <f>LOOKUP(Sheet1[[#This Row],[CountryCode]],$AI$4:$AI$18,$AJ$4:$AJ$18)</f>
        <v>India</v>
      </c>
      <c r="Q1439">
        <f>MONTH(Sheet1[[#This Row],[Date]])</f>
        <v>11</v>
      </c>
      <c r="R1439" t="str">
        <f>TEXT(Sheet1[[#This Row],[Date]],"MMMM")</f>
        <v>November</v>
      </c>
      <c r="S1439" t="str">
        <f>TEXT(Sheet1[[#This Row],[Date]],"YYYY-MMM")</f>
        <v>2011-Nov</v>
      </c>
      <c r="T1439">
        <f>WEEKDAY(Sheet1[[#This Row],[Date]])</f>
        <v>4</v>
      </c>
      <c r="U1439" t="str">
        <f>TEXT(Sheet1[[#This Row],[Date]],"DDDD")</f>
        <v>Wednesday</v>
      </c>
      <c r="V1439" t="str">
        <f>"FM"&amp;MOD(MONTH(Sheet1[[#This Row],[Date]])-4,12)+1</f>
        <v>FM8</v>
      </c>
      <c r="W1439" t="str">
        <f>"Q"&amp;ROUNDUP(MONTH(Sheet1[[#This Row],[Date]])/3,0)</f>
        <v>Q4</v>
      </c>
      <c r="X1439" t="str">
        <f>"Q"&amp;INT(MOD(MONTH(Sheet1[[#This Row],[Date]])-4,12/3)+1)</f>
        <v>Q4</v>
      </c>
      <c r="Y1439" t="str" cm="1">
        <f t="array" ref="Y1439">_xlfn.IFS(ROUND(L1439,0)&lt;=1,"Need to improve 0-1",ROUND(L1439,0)&lt;=2,"Okay 1-2",ROUND(L1439,0)&lt;=3,"Good 2-3",ROUND(L1439,0)&lt;=4,"Great 3-4",ROUND(L1439,0)&lt;=5,"Excellent 4-5")</f>
        <v>Good 2-3</v>
      </c>
      <c r="Z1439" t="str">
        <f t="shared" si="22"/>
        <v>1000-2000</v>
      </c>
    </row>
    <row r="1440" spans="1:26" x14ac:dyDescent="0.3">
      <c r="A1440">
        <v>3190</v>
      </c>
      <c r="B1440" t="s">
        <v>2508</v>
      </c>
      <c r="C1440">
        <v>1</v>
      </c>
      <c r="D1440" t="s">
        <v>14</v>
      </c>
      <c r="E1440" t="s">
        <v>2509</v>
      </c>
      <c r="F1440" t="s">
        <v>16</v>
      </c>
      <c r="G1440" t="s">
        <v>16</v>
      </c>
      <c r="H1440" t="s">
        <v>16</v>
      </c>
      <c r="I1440">
        <v>3</v>
      </c>
      <c r="J1440">
        <v>1521</v>
      </c>
      <c r="K1440">
        <v>1500</v>
      </c>
      <c r="L1440">
        <v>4.4000000000000004</v>
      </c>
      <c r="M1440" t="s">
        <v>972</v>
      </c>
      <c r="N1440" t="str">
        <f>SUBSTITUTE(Sheet1[[#This Row],[Datekey_Opening]],"_","-")</f>
        <v>2014-11-12</v>
      </c>
      <c r="O1440">
        <f>YEAR(Sheet1[[#This Row],[Date]])</f>
        <v>2014</v>
      </c>
      <c r="P1440" t="str">
        <f>LOOKUP(Sheet1[[#This Row],[CountryCode]],$AI$4:$AI$18,$AJ$4:$AJ$18)</f>
        <v>India</v>
      </c>
      <c r="Q1440">
        <f>MONTH(Sheet1[[#This Row],[Date]])</f>
        <v>11</v>
      </c>
      <c r="R1440" t="str">
        <f>TEXT(Sheet1[[#This Row],[Date]],"MMMM")</f>
        <v>November</v>
      </c>
      <c r="S1440" t="str">
        <f>TEXT(Sheet1[[#This Row],[Date]],"YYYY-MMM")</f>
        <v>2014-Nov</v>
      </c>
      <c r="T1440">
        <f>WEEKDAY(Sheet1[[#This Row],[Date]])</f>
        <v>4</v>
      </c>
      <c r="U1440" t="str">
        <f>TEXT(Sheet1[[#This Row],[Date]],"DDDD")</f>
        <v>Wednesday</v>
      </c>
      <c r="V1440" t="str">
        <f>"FM"&amp;MOD(MONTH(Sheet1[[#This Row],[Date]])-4,12)+1</f>
        <v>FM8</v>
      </c>
      <c r="W1440" t="str">
        <f>"Q"&amp;ROUNDUP(MONTH(Sheet1[[#This Row],[Date]])/3,0)</f>
        <v>Q4</v>
      </c>
      <c r="X1440" t="str">
        <f>"Q"&amp;INT(MOD(MONTH(Sheet1[[#This Row],[Date]])-4,12/3)+1)</f>
        <v>Q4</v>
      </c>
      <c r="Y1440" t="str" cm="1">
        <f t="array" ref="Y1440">_xlfn.IFS(ROUND(L1440,0)&lt;=1,"Need to improve 0-1",ROUND(L1440,0)&lt;=2,"Okay 1-2",ROUND(L1440,0)&lt;=3,"Good 2-3",ROUND(L1440,0)&lt;=4,"Great 3-4",ROUND(L1440,0)&lt;=5,"Excellent 4-5")</f>
        <v>Great 3-4</v>
      </c>
      <c r="Z1440" t="str">
        <f t="shared" si="22"/>
        <v>1000-2000</v>
      </c>
    </row>
    <row r="1441" spans="1:26" x14ac:dyDescent="0.3">
      <c r="A1441">
        <v>307284</v>
      </c>
      <c r="B1441" t="s">
        <v>2938</v>
      </c>
      <c r="C1441">
        <v>1</v>
      </c>
      <c r="D1441" t="s">
        <v>14</v>
      </c>
      <c r="E1441" t="s">
        <v>2939</v>
      </c>
      <c r="F1441" t="s">
        <v>21</v>
      </c>
      <c r="G1441" t="s">
        <v>16</v>
      </c>
      <c r="H1441" t="s">
        <v>16</v>
      </c>
      <c r="I1441">
        <v>3</v>
      </c>
      <c r="J1441">
        <v>395</v>
      </c>
      <c r="K1441">
        <v>1700</v>
      </c>
      <c r="L1441">
        <v>3.7</v>
      </c>
      <c r="M1441" t="s">
        <v>974</v>
      </c>
      <c r="N1441" t="str">
        <f>SUBSTITUTE(Sheet1[[#This Row],[Datekey_Opening]],"_","-")</f>
        <v>2014-11-21</v>
      </c>
      <c r="O1441">
        <f>YEAR(Sheet1[[#This Row],[Date]])</f>
        <v>2014</v>
      </c>
      <c r="P1441" t="str">
        <f>LOOKUP(Sheet1[[#This Row],[CountryCode]],$AI$4:$AI$18,$AJ$4:$AJ$18)</f>
        <v>India</v>
      </c>
      <c r="Q1441">
        <f>MONTH(Sheet1[[#This Row],[Date]])</f>
        <v>11</v>
      </c>
      <c r="R1441" t="str">
        <f>TEXT(Sheet1[[#This Row],[Date]],"MMMM")</f>
        <v>November</v>
      </c>
      <c r="S1441" t="str">
        <f>TEXT(Sheet1[[#This Row],[Date]],"YYYY-MMM")</f>
        <v>2014-Nov</v>
      </c>
      <c r="T1441">
        <f>WEEKDAY(Sheet1[[#This Row],[Date]])</f>
        <v>6</v>
      </c>
      <c r="U1441" t="str">
        <f>TEXT(Sheet1[[#This Row],[Date]],"DDDD")</f>
        <v>Friday</v>
      </c>
      <c r="V1441" t="str">
        <f>"FM"&amp;MOD(MONTH(Sheet1[[#This Row],[Date]])-4,12)+1</f>
        <v>FM8</v>
      </c>
      <c r="W1441" t="str">
        <f>"Q"&amp;ROUNDUP(MONTH(Sheet1[[#This Row],[Date]])/3,0)</f>
        <v>Q4</v>
      </c>
      <c r="X1441" t="str">
        <f>"Q"&amp;INT(MOD(MONTH(Sheet1[[#This Row],[Date]])-4,12/3)+1)</f>
        <v>Q4</v>
      </c>
      <c r="Y1441" t="str" cm="1">
        <f t="array" ref="Y1441">_xlfn.IFS(ROUND(L1441,0)&lt;=1,"Need to improve 0-1",ROUND(L1441,0)&lt;=2,"Okay 1-2",ROUND(L1441,0)&lt;=3,"Good 2-3",ROUND(L1441,0)&lt;=4,"Great 3-4",ROUND(L1441,0)&lt;=5,"Excellent 4-5")</f>
        <v>Great 3-4</v>
      </c>
      <c r="Z1441" t="str">
        <f t="shared" si="22"/>
        <v>1000-2000</v>
      </c>
    </row>
    <row r="1442" spans="1:26" x14ac:dyDescent="0.3">
      <c r="A1442">
        <v>7227</v>
      </c>
      <c r="B1442" t="s">
        <v>2713</v>
      </c>
      <c r="C1442">
        <v>1</v>
      </c>
      <c r="D1442" t="s">
        <v>14</v>
      </c>
      <c r="E1442" t="s">
        <v>3022</v>
      </c>
      <c r="F1442" t="s">
        <v>21</v>
      </c>
      <c r="G1442" t="s">
        <v>16</v>
      </c>
      <c r="H1442" t="s">
        <v>16</v>
      </c>
      <c r="I1442">
        <v>3</v>
      </c>
      <c r="J1442">
        <v>1203</v>
      </c>
      <c r="K1442">
        <v>1550</v>
      </c>
      <c r="L1442">
        <v>4</v>
      </c>
      <c r="M1442" t="s">
        <v>2461</v>
      </c>
      <c r="N1442" t="str">
        <f>SUBSTITUTE(Sheet1[[#This Row],[Datekey_Opening]],"_","-")</f>
        <v>2014-11-14</v>
      </c>
      <c r="O1442">
        <f>YEAR(Sheet1[[#This Row],[Date]])</f>
        <v>2014</v>
      </c>
      <c r="P1442" t="str">
        <f>LOOKUP(Sheet1[[#This Row],[CountryCode]],$AI$4:$AI$18,$AJ$4:$AJ$18)</f>
        <v>India</v>
      </c>
      <c r="Q1442">
        <f>MONTH(Sheet1[[#This Row],[Date]])</f>
        <v>11</v>
      </c>
      <c r="R1442" t="str">
        <f>TEXT(Sheet1[[#This Row],[Date]],"MMMM")</f>
        <v>November</v>
      </c>
      <c r="S1442" t="str">
        <f>TEXT(Sheet1[[#This Row],[Date]],"YYYY-MMM")</f>
        <v>2014-Nov</v>
      </c>
      <c r="T1442">
        <f>WEEKDAY(Sheet1[[#This Row],[Date]])</f>
        <v>6</v>
      </c>
      <c r="U1442" t="str">
        <f>TEXT(Sheet1[[#This Row],[Date]],"DDDD")</f>
        <v>Friday</v>
      </c>
      <c r="V1442" t="str">
        <f>"FM"&amp;MOD(MONTH(Sheet1[[#This Row],[Date]])-4,12)+1</f>
        <v>FM8</v>
      </c>
      <c r="W1442" t="str">
        <f>"Q"&amp;ROUNDUP(MONTH(Sheet1[[#This Row],[Date]])/3,0)</f>
        <v>Q4</v>
      </c>
      <c r="X1442" t="str">
        <f>"Q"&amp;INT(MOD(MONTH(Sheet1[[#This Row],[Date]])-4,12/3)+1)</f>
        <v>Q4</v>
      </c>
      <c r="Y1442" t="str" cm="1">
        <f t="array" ref="Y1442">_xlfn.IFS(ROUND(L1442,0)&lt;=1,"Need to improve 0-1",ROUND(L1442,0)&lt;=2,"Okay 1-2",ROUND(L1442,0)&lt;=3,"Good 2-3",ROUND(L1442,0)&lt;=4,"Great 3-4",ROUND(L1442,0)&lt;=5,"Excellent 4-5")</f>
        <v>Great 3-4</v>
      </c>
      <c r="Z1442" t="str">
        <f t="shared" si="22"/>
        <v>1000-2000</v>
      </c>
    </row>
    <row r="1443" spans="1:26" x14ac:dyDescent="0.3">
      <c r="A1443">
        <v>998</v>
      </c>
      <c r="B1443" t="s">
        <v>3023</v>
      </c>
      <c r="C1443">
        <v>1</v>
      </c>
      <c r="D1443" t="s">
        <v>14</v>
      </c>
      <c r="E1443" t="s">
        <v>3024</v>
      </c>
      <c r="F1443" t="s">
        <v>21</v>
      </c>
      <c r="G1443" t="s">
        <v>21</v>
      </c>
      <c r="H1443" t="s">
        <v>16</v>
      </c>
      <c r="I1443">
        <v>3</v>
      </c>
      <c r="J1443">
        <v>104</v>
      </c>
      <c r="K1443">
        <v>1500</v>
      </c>
      <c r="L1443">
        <v>3.5</v>
      </c>
      <c r="M1443" t="s">
        <v>3025</v>
      </c>
      <c r="N1443" t="str">
        <f>SUBSTITUTE(Sheet1[[#This Row],[Datekey_Opening]],"_","-")</f>
        <v>2016-11-13</v>
      </c>
      <c r="O1443">
        <f>YEAR(Sheet1[[#This Row],[Date]])</f>
        <v>2016</v>
      </c>
      <c r="P1443" t="str">
        <f>LOOKUP(Sheet1[[#This Row],[CountryCode]],$AI$4:$AI$18,$AJ$4:$AJ$18)</f>
        <v>India</v>
      </c>
      <c r="Q1443">
        <f>MONTH(Sheet1[[#This Row],[Date]])</f>
        <v>11</v>
      </c>
      <c r="R1443" t="str">
        <f>TEXT(Sheet1[[#This Row],[Date]],"MMMM")</f>
        <v>November</v>
      </c>
      <c r="S1443" t="str">
        <f>TEXT(Sheet1[[#This Row],[Date]],"YYYY-MMM")</f>
        <v>2016-Nov</v>
      </c>
      <c r="T1443">
        <f>WEEKDAY(Sheet1[[#This Row],[Date]])</f>
        <v>1</v>
      </c>
      <c r="U1443" t="str">
        <f>TEXT(Sheet1[[#This Row],[Date]],"DDDD")</f>
        <v>Sunday</v>
      </c>
      <c r="V1443" t="str">
        <f>"FM"&amp;MOD(MONTH(Sheet1[[#This Row],[Date]])-4,12)+1</f>
        <v>FM8</v>
      </c>
      <c r="W1443" t="str">
        <f>"Q"&amp;ROUNDUP(MONTH(Sheet1[[#This Row],[Date]])/3,0)</f>
        <v>Q4</v>
      </c>
      <c r="X1443" t="str">
        <f>"Q"&amp;INT(MOD(MONTH(Sheet1[[#This Row],[Date]])-4,12/3)+1)</f>
        <v>Q4</v>
      </c>
      <c r="Y1443" t="str" cm="1">
        <f t="array" ref="Y1443">_xlfn.IFS(ROUND(L1443,0)&lt;=1,"Need to improve 0-1",ROUND(L1443,0)&lt;=2,"Okay 1-2",ROUND(L1443,0)&lt;=3,"Good 2-3",ROUND(L1443,0)&lt;=4,"Great 3-4",ROUND(L1443,0)&lt;=5,"Excellent 4-5")</f>
        <v>Great 3-4</v>
      </c>
      <c r="Z1443" t="str">
        <f t="shared" si="22"/>
        <v>1000-2000</v>
      </c>
    </row>
    <row r="1444" spans="1:26" x14ac:dyDescent="0.3">
      <c r="A1444">
        <v>306476</v>
      </c>
      <c r="B1444" t="s">
        <v>3026</v>
      </c>
      <c r="C1444">
        <v>1</v>
      </c>
      <c r="D1444" t="s">
        <v>14</v>
      </c>
      <c r="E1444" t="s">
        <v>3027</v>
      </c>
      <c r="F1444" t="s">
        <v>16</v>
      </c>
      <c r="G1444" t="s">
        <v>16</v>
      </c>
      <c r="H1444" t="s">
        <v>16</v>
      </c>
      <c r="I1444">
        <v>3</v>
      </c>
      <c r="J1444">
        <v>1980</v>
      </c>
      <c r="K1444">
        <v>1400</v>
      </c>
      <c r="L1444">
        <v>4.0999999999999996</v>
      </c>
      <c r="M1444" t="s">
        <v>1842</v>
      </c>
      <c r="N1444" t="str">
        <f>SUBSTITUTE(Sheet1[[#This Row],[Datekey_Opening]],"_","-")</f>
        <v>2014-11-23</v>
      </c>
      <c r="O1444">
        <f>YEAR(Sheet1[[#This Row],[Date]])</f>
        <v>2014</v>
      </c>
      <c r="P1444" t="str">
        <f>LOOKUP(Sheet1[[#This Row],[CountryCode]],$AI$4:$AI$18,$AJ$4:$AJ$18)</f>
        <v>India</v>
      </c>
      <c r="Q1444">
        <f>MONTH(Sheet1[[#This Row],[Date]])</f>
        <v>11</v>
      </c>
      <c r="R1444" t="str">
        <f>TEXT(Sheet1[[#This Row],[Date]],"MMMM")</f>
        <v>November</v>
      </c>
      <c r="S1444" t="str">
        <f>TEXT(Sheet1[[#This Row],[Date]],"YYYY-MMM")</f>
        <v>2014-Nov</v>
      </c>
      <c r="T1444">
        <f>WEEKDAY(Sheet1[[#This Row],[Date]])</f>
        <v>1</v>
      </c>
      <c r="U1444" t="str">
        <f>TEXT(Sheet1[[#This Row],[Date]],"DDDD")</f>
        <v>Sunday</v>
      </c>
      <c r="V1444" t="str">
        <f>"FM"&amp;MOD(MONTH(Sheet1[[#This Row],[Date]])-4,12)+1</f>
        <v>FM8</v>
      </c>
      <c r="W1444" t="str">
        <f>"Q"&amp;ROUNDUP(MONTH(Sheet1[[#This Row],[Date]])/3,0)</f>
        <v>Q4</v>
      </c>
      <c r="X1444" t="str">
        <f>"Q"&amp;INT(MOD(MONTH(Sheet1[[#This Row],[Date]])-4,12/3)+1)</f>
        <v>Q4</v>
      </c>
      <c r="Y1444" t="str" cm="1">
        <f t="array" ref="Y1444">_xlfn.IFS(ROUND(L1444,0)&lt;=1,"Need to improve 0-1",ROUND(L1444,0)&lt;=2,"Okay 1-2",ROUND(L1444,0)&lt;=3,"Good 2-3",ROUND(L1444,0)&lt;=4,"Great 3-4",ROUND(L1444,0)&lt;=5,"Excellent 4-5")</f>
        <v>Great 3-4</v>
      </c>
      <c r="Z1444" t="str">
        <f t="shared" si="22"/>
        <v>1000-2000</v>
      </c>
    </row>
    <row r="1445" spans="1:26" x14ac:dyDescent="0.3">
      <c r="A1445">
        <v>18252401</v>
      </c>
      <c r="B1445" t="s">
        <v>3028</v>
      </c>
      <c r="C1445">
        <v>1</v>
      </c>
      <c r="D1445" t="s">
        <v>14</v>
      </c>
      <c r="E1445" t="s">
        <v>3029</v>
      </c>
      <c r="F1445" t="s">
        <v>21</v>
      </c>
      <c r="G1445" t="s">
        <v>16</v>
      </c>
      <c r="H1445" t="s">
        <v>16</v>
      </c>
      <c r="I1445">
        <v>3</v>
      </c>
      <c r="J1445">
        <v>676</v>
      </c>
      <c r="K1445">
        <v>1100</v>
      </c>
      <c r="L1445">
        <v>4.4000000000000004</v>
      </c>
      <c r="M1445" t="s">
        <v>1322</v>
      </c>
      <c r="N1445" t="str">
        <f>SUBSTITUTE(Sheet1[[#This Row],[Datekey_Opening]],"_","-")</f>
        <v>2013-11-21</v>
      </c>
      <c r="O1445">
        <f>YEAR(Sheet1[[#This Row],[Date]])</f>
        <v>2013</v>
      </c>
      <c r="P1445" t="str">
        <f>LOOKUP(Sheet1[[#This Row],[CountryCode]],$AI$4:$AI$18,$AJ$4:$AJ$18)</f>
        <v>India</v>
      </c>
      <c r="Q1445">
        <f>MONTH(Sheet1[[#This Row],[Date]])</f>
        <v>11</v>
      </c>
      <c r="R1445" t="str">
        <f>TEXT(Sheet1[[#This Row],[Date]],"MMMM")</f>
        <v>November</v>
      </c>
      <c r="S1445" t="str">
        <f>TEXT(Sheet1[[#This Row],[Date]],"YYYY-MMM")</f>
        <v>2013-Nov</v>
      </c>
      <c r="T1445">
        <f>WEEKDAY(Sheet1[[#This Row],[Date]])</f>
        <v>5</v>
      </c>
      <c r="U1445" t="str">
        <f>TEXT(Sheet1[[#This Row],[Date]],"DDDD")</f>
        <v>Thursday</v>
      </c>
      <c r="V1445" t="str">
        <f>"FM"&amp;MOD(MONTH(Sheet1[[#This Row],[Date]])-4,12)+1</f>
        <v>FM8</v>
      </c>
      <c r="W1445" t="str">
        <f>"Q"&amp;ROUNDUP(MONTH(Sheet1[[#This Row],[Date]])/3,0)</f>
        <v>Q4</v>
      </c>
      <c r="X1445" t="str">
        <f>"Q"&amp;INT(MOD(MONTH(Sheet1[[#This Row],[Date]])-4,12/3)+1)</f>
        <v>Q4</v>
      </c>
      <c r="Y1445" t="str" cm="1">
        <f t="array" ref="Y1445">_xlfn.IFS(ROUND(L1445,0)&lt;=1,"Need to improve 0-1",ROUND(L1445,0)&lt;=2,"Okay 1-2",ROUND(L1445,0)&lt;=3,"Good 2-3",ROUND(L1445,0)&lt;=4,"Great 3-4",ROUND(L1445,0)&lt;=5,"Excellent 4-5")</f>
        <v>Great 3-4</v>
      </c>
      <c r="Z1445" t="str">
        <f t="shared" si="22"/>
        <v>1000-2000</v>
      </c>
    </row>
    <row r="1446" spans="1:26" x14ac:dyDescent="0.3">
      <c r="A1446">
        <v>303723</v>
      </c>
      <c r="B1446" t="s">
        <v>3030</v>
      </c>
      <c r="C1446">
        <v>1</v>
      </c>
      <c r="D1446" t="s">
        <v>14</v>
      </c>
      <c r="E1446" t="s">
        <v>379</v>
      </c>
      <c r="F1446" t="s">
        <v>21</v>
      </c>
      <c r="G1446" t="s">
        <v>21</v>
      </c>
      <c r="H1446" t="s">
        <v>16</v>
      </c>
      <c r="I1446">
        <v>3</v>
      </c>
      <c r="J1446">
        <v>260</v>
      </c>
      <c r="K1446">
        <v>1100</v>
      </c>
      <c r="L1446">
        <v>3.6</v>
      </c>
      <c r="M1446" t="s">
        <v>3031</v>
      </c>
      <c r="N1446" t="str">
        <f>SUBSTITUTE(Sheet1[[#This Row],[Datekey_Opening]],"_","-")</f>
        <v>2011-11-25</v>
      </c>
      <c r="O1446">
        <f>YEAR(Sheet1[[#This Row],[Date]])</f>
        <v>2011</v>
      </c>
      <c r="P1446" t="str">
        <f>LOOKUP(Sheet1[[#This Row],[CountryCode]],$AI$4:$AI$18,$AJ$4:$AJ$18)</f>
        <v>India</v>
      </c>
      <c r="Q1446">
        <f>MONTH(Sheet1[[#This Row],[Date]])</f>
        <v>11</v>
      </c>
      <c r="R1446" t="str">
        <f>TEXT(Sheet1[[#This Row],[Date]],"MMMM")</f>
        <v>November</v>
      </c>
      <c r="S1446" t="str">
        <f>TEXT(Sheet1[[#This Row],[Date]],"YYYY-MMM")</f>
        <v>2011-Nov</v>
      </c>
      <c r="T1446">
        <f>WEEKDAY(Sheet1[[#This Row],[Date]])</f>
        <v>6</v>
      </c>
      <c r="U1446" t="str">
        <f>TEXT(Sheet1[[#This Row],[Date]],"DDDD")</f>
        <v>Friday</v>
      </c>
      <c r="V1446" t="str">
        <f>"FM"&amp;MOD(MONTH(Sheet1[[#This Row],[Date]])-4,12)+1</f>
        <v>FM8</v>
      </c>
      <c r="W1446" t="str">
        <f>"Q"&amp;ROUNDUP(MONTH(Sheet1[[#This Row],[Date]])/3,0)</f>
        <v>Q4</v>
      </c>
      <c r="X1446" t="str">
        <f>"Q"&amp;INT(MOD(MONTH(Sheet1[[#This Row],[Date]])-4,12/3)+1)</f>
        <v>Q4</v>
      </c>
      <c r="Y1446" t="str" cm="1">
        <f t="array" ref="Y1446">_xlfn.IFS(ROUND(L1446,0)&lt;=1,"Need to improve 0-1",ROUND(L1446,0)&lt;=2,"Okay 1-2",ROUND(L1446,0)&lt;=3,"Good 2-3",ROUND(L1446,0)&lt;=4,"Great 3-4",ROUND(L1446,0)&lt;=5,"Excellent 4-5")</f>
        <v>Great 3-4</v>
      </c>
      <c r="Z1446" t="str">
        <f t="shared" si="22"/>
        <v>1000-2000</v>
      </c>
    </row>
    <row r="1447" spans="1:26" x14ac:dyDescent="0.3">
      <c r="A1447">
        <v>311483</v>
      </c>
      <c r="B1447" t="s">
        <v>3032</v>
      </c>
      <c r="C1447">
        <v>1</v>
      </c>
      <c r="D1447" t="s">
        <v>14</v>
      </c>
      <c r="E1447" t="s">
        <v>1979</v>
      </c>
      <c r="F1447" t="s">
        <v>21</v>
      </c>
      <c r="G1447" t="s">
        <v>21</v>
      </c>
      <c r="H1447" t="s">
        <v>16</v>
      </c>
      <c r="I1447">
        <v>3</v>
      </c>
      <c r="J1447">
        <v>177</v>
      </c>
      <c r="K1447">
        <v>1200</v>
      </c>
      <c r="L1447">
        <v>3.8</v>
      </c>
      <c r="M1447" t="s">
        <v>3033</v>
      </c>
      <c r="N1447" t="str">
        <f>SUBSTITUTE(Sheet1[[#This Row],[Datekey_Opening]],"_","-")</f>
        <v>2015-11-11</v>
      </c>
      <c r="O1447">
        <f>YEAR(Sheet1[[#This Row],[Date]])</f>
        <v>2015</v>
      </c>
      <c r="P1447" t="str">
        <f>LOOKUP(Sheet1[[#This Row],[CountryCode]],$AI$4:$AI$18,$AJ$4:$AJ$18)</f>
        <v>India</v>
      </c>
      <c r="Q1447">
        <f>MONTH(Sheet1[[#This Row],[Date]])</f>
        <v>11</v>
      </c>
      <c r="R1447" t="str">
        <f>TEXT(Sheet1[[#This Row],[Date]],"MMMM")</f>
        <v>November</v>
      </c>
      <c r="S1447" t="str">
        <f>TEXT(Sheet1[[#This Row],[Date]],"YYYY-MMM")</f>
        <v>2015-Nov</v>
      </c>
      <c r="T1447">
        <f>WEEKDAY(Sheet1[[#This Row],[Date]])</f>
        <v>4</v>
      </c>
      <c r="U1447" t="str">
        <f>TEXT(Sheet1[[#This Row],[Date]],"DDDD")</f>
        <v>Wednesday</v>
      </c>
      <c r="V1447" t="str">
        <f>"FM"&amp;MOD(MONTH(Sheet1[[#This Row],[Date]])-4,12)+1</f>
        <v>FM8</v>
      </c>
      <c r="W1447" t="str">
        <f>"Q"&amp;ROUNDUP(MONTH(Sheet1[[#This Row],[Date]])/3,0)</f>
        <v>Q4</v>
      </c>
      <c r="X1447" t="str">
        <f>"Q"&amp;INT(MOD(MONTH(Sheet1[[#This Row],[Date]])-4,12/3)+1)</f>
        <v>Q4</v>
      </c>
      <c r="Y1447" t="str" cm="1">
        <f t="array" ref="Y1447">_xlfn.IFS(ROUND(L1447,0)&lt;=1,"Need to improve 0-1",ROUND(L1447,0)&lt;=2,"Okay 1-2",ROUND(L1447,0)&lt;=3,"Good 2-3",ROUND(L1447,0)&lt;=4,"Great 3-4",ROUND(L1447,0)&lt;=5,"Excellent 4-5")</f>
        <v>Great 3-4</v>
      </c>
      <c r="Z1447" t="str">
        <f t="shared" si="22"/>
        <v>1000-2000</v>
      </c>
    </row>
    <row r="1448" spans="1:26" x14ac:dyDescent="0.3">
      <c r="A1448">
        <v>5851</v>
      </c>
      <c r="B1448" t="s">
        <v>2581</v>
      </c>
      <c r="C1448">
        <v>1</v>
      </c>
      <c r="D1448" t="s">
        <v>14</v>
      </c>
      <c r="E1448" t="s">
        <v>2582</v>
      </c>
      <c r="F1448" t="s">
        <v>21</v>
      </c>
      <c r="G1448" t="s">
        <v>16</v>
      </c>
      <c r="H1448" t="s">
        <v>16</v>
      </c>
      <c r="I1448">
        <v>3</v>
      </c>
      <c r="J1448">
        <v>43</v>
      </c>
      <c r="K1448">
        <v>1500</v>
      </c>
      <c r="L1448">
        <v>2.4</v>
      </c>
      <c r="M1448" t="s">
        <v>967</v>
      </c>
      <c r="N1448" t="str">
        <f>SUBSTITUTE(Sheet1[[#This Row],[Datekey_Opening]],"_","-")</f>
        <v>2015-11-10</v>
      </c>
      <c r="O1448">
        <f>YEAR(Sheet1[[#This Row],[Date]])</f>
        <v>2015</v>
      </c>
      <c r="P1448" t="str">
        <f>LOOKUP(Sheet1[[#This Row],[CountryCode]],$AI$4:$AI$18,$AJ$4:$AJ$18)</f>
        <v>India</v>
      </c>
      <c r="Q1448">
        <f>MONTH(Sheet1[[#This Row],[Date]])</f>
        <v>11</v>
      </c>
      <c r="R1448" t="str">
        <f>TEXT(Sheet1[[#This Row],[Date]],"MMMM")</f>
        <v>November</v>
      </c>
      <c r="S1448" t="str">
        <f>TEXT(Sheet1[[#This Row],[Date]],"YYYY-MMM")</f>
        <v>2015-Nov</v>
      </c>
      <c r="T1448">
        <f>WEEKDAY(Sheet1[[#This Row],[Date]])</f>
        <v>3</v>
      </c>
      <c r="U1448" t="str">
        <f>TEXT(Sheet1[[#This Row],[Date]],"DDDD")</f>
        <v>Tuesday</v>
      </c>
      <c r="V1448" t="str">
        <f>"FM"&amp;MOD(MONTH(Sheet1[[#This Row],[Date]])-4,12)+1</f>
        <v>FM8</v>
      </c>
      <c r="W1448" t="str">
        <f>"Q"&amp;ROUNDUP(MONTH(Sheet1[[#This Row],[Date]])/3,0)</f>
        <v>Q4</v>
      </c>
      <c r="X1448" t="str">
        <f>"Q"&amp;INT(MOD(MONTH(Sheet1[[#This Row],[Date]])-4,12/3)+1)</f>
        <v>Q4</v>
      </c>
      <c r="Y1448" t="str" cm="1">
        <f t="array" ref="Y1448">_xlfn.IFS(ROUND(L1448,0)&lt;=1,"Need to improve 0-1",ROUND(L1448,0)&lt;=2,"Okay 1-2",ROUND(L1448,0)&lt;=3,"Good 2-3",ROUND(L1448,0)&lt;=4,"Great 3-4",ROUND(L1448,0)&lt;=5,"Excellent 4-5")</f>
        <v>Okay 1-2</v>
      </c>
      <c r="Z1448" t="str">
        <f t="shared" si="22"/>
        <v>1000-2000</v>
      </c>
    </row>
    <row r="1449" spans="1:26" x14ac:dyDescent="0.3">
      <c r="A1449">
        <v>18433900</v>
      </c>
      <c r="B1449" t="s">
        <v>3034</v>
      </c>
      <c r="C1449">
        <v>1</v>
      </c>
      <c r="D1449" t="s">
        <v>14</v>
      </c>
      <c r="E1449" t="s">
        <v>3035</v>
      </c>
      <c r="F1449" t="s">
        <v>21</v>
      </c>
      <c r="G1449" t="s">
        <v>16</v>
      </c>
      <c r="H1449" t="s">
        <v>16</v>
      </c>
      <c r="I1449">
        <v>3</v>
      </c>
      <c r="J1449">
        <v>40</v>
      </c>
      <c r="K1449">
        <v>1600</v>
      </c>
      <c r="L1449">
        <v>4</v>
      </c>
      <c r="M1449" t="s">
        <v>1939</v>
      </c>
      <c r="N1449" t="str">
        <f>SUBSTITUTE(Sheet1[[#This Row],[Datekey_Opening]],"_","-")</f>
        <v>2016-10-22</v>
      </c>
      <c r="O1449">
        <f>YEAR(Sheet1[[#This Row],[Date]])</f>
        <v>2016</v>
      </c>
      <c r="P1449" t="str">
        <f>LOOKUP(Sheet1[[#This Row],[CountryCode]],$AI$4:$AI$18,$AJ$4:$AJ$18)</f>
        <v>India</v>
      </c>
      <c r="Q1449">
        <f>MONTH(Sheet1[[#This Row],[Date]])</f>
        <v>10</v>
      </c>
      <c r="R1449" t="str">
        <f>TEXT(Sheet1[[#This Row],[Date]],"MMMM")</f>
        <v>October</v>
      </c>
      <c r="S1449" t="str">
        <f>TEXT(Sheet1[[#This Row],[Date]],"YYYY-MMM")</f>
        <v>2016-Oct</v>
      </c>
      <c r="T1449">
        <f>WEEKDAY(Sheet1[[#This Row],[Date]])</f>
        <v>7</v>
      </c>
      <c r="U1449" t="str">
        <f>TEXT(Sheet1[[#This Row],[Date]],"DDDD")</f>
        <v>Saturday</v>
      </c>
      <c r="V1449" t="str">
        <f>"FM"&amp;MOD(MONTH(Sheet1[[#This Row],[Date]])-4,12)+1</f>
        <v>FM7</v>
      </c>
      <c r="W1449" t="str">
        <f>"Q"&amp;ROUNDUP(MONTH(Sheet1[[#This Row],[Date]])/3,0)</f>
        <v>Q4</v>
      </c>
      <c r="X1449" t="str">
        <f>"Q"&amp;INT(MOD(MONTH(Sheet1[[#This Row],[Date]])-4,12/3)+1)</f>
        <v>Q3</v>
      </c>
      <c r="Y1449" t="str" cm="1">
        <f t="array" ref="Y1449">_xlfn.IFS(ROUND(L1449,0)&lt;=1,"Need to improve 0-1",ROUND(L1449,0)&lt;=2,"Okay 1-2",ROUND(L1449,0)&lt;=3,"Good 2-3",ROUND(L1449,0)&lt;=4,"Great 3-4",ROUND(L1449,0)&lt;=5,"Excellent 4-5")</f>
        <v>Great 3-4</v>
      </c>
      <c r="Z1449" t="str">
        <f t="shared" si="22"/>
        <v>1000-2000</v>
      </c>
    </row>
    <row r="1450" spans="1:26" x14ac:dyDescent="0.3">
      <c r="A1450">
        <v>307113</v>
      </c>
      <c r="B1450" t="s">
        <v>3036</v>
      </c>
      <c r="C1450">
        <v>1</v>
      </c>
      <c r="D1450" t="s">
        <v>14</v>
      </c>
      <c r="E1450" t="s">
        <v>3037</v>
      </c>
      <c r="F1450" t="s">
        <v>21</v>
      </c>
      <c r="G1450" t="s">
        <v>21</v>
      </c>
      <c r="H1450" t="s">
        <v>16</v>
      </c>
      <c r="I1450">
        <v>3</v>
      </c>
      <c r="J1450">
        <v>2131</v>
      </c>
      <c r="K1450">
        <v>1400</v>
      </c>
      <c r="L1450">
        <v>4.2</v>
      </c>
      <c r="M1450" t="s">
        <v>3038</v>
      </c>
      <c r="N1450" t="str">
        <f>SUBSTITUTE(Sheet1[[#This Row],[Datekey_Opening]],"_","-")</f>
        <v>2014-10-12</v>
      </c>
      <c r="O1450">
        <f>YEAR(Sheet1[[#This Row],[Date]])</f>
        <v>2014</v>
      </c>
      <c r="P1450" t="str">
        <f>LOOKUP(Sheet1[[#This Row],[CountryCode]],$AI$4:$AI$18,$AJ$4:$AJ$18)</f>
        <v>India</v>
      </c>
      <c r="Q1450">
        <f>MONTH(Sheet1[[#This Row],[Date]])</f>
        <v>10</v>
      </c>
      <c r="R1450" t="str">
        <f>TEXT(Sheet1[[#This Row],[Date]],"MMMM")</f>
        <v>October</v>
      </c>
      <c r="S1450" t="str">
        <f>TEXT(Sheet1[[#This Row],[Date]],"YYYY-MMM")</f>
        <v>2014-Oct</v>
      </c>
      <c r="T1450">
        <f>WEEKDAY(Sheet1[[#This Row],[Date]])</f>
        <v>1</v>
      </c>
      <c r="U1450" t="str">
        <f>TEXT(Sheet1[[#This Row],[Date]],"DDDD")</f>
        <v>Sunday</v>
      </c>
      <c r="V1450" t="str">
        <f>"FM"&amp;MOD(MONTH(Sheet1[[#This Row],[Date]])-4,12)+1</f>
        <v>FM7</v>
      </c>
      <c r="W1450" t="str">
        <f>"Q"&amp;ROUNDUP(MONTH(Sheet1[[#This Row],[Date]])/3,0)</f>
        <v>Q4</v>
      </c>
      <c r="X1450" t="str">
        <f>"Q"&amp;INT(MOD(MONTH(Sheet1[[#This Row],[Date]])-4,12/3)+1)</f>
        <v>Q3</v>
      </c>
      <c r="Y1450" t="str" cm="1">
        <f t="array" ref="Y1450">_xlfn.IFS(ROUND(L1450,0)&lt;=1,"Need to improve 0-1",ROUND(L1450,0)&lt;=2,"Okay 1-2",ROUND(L1450,0)&lt;=3,"Good 2-3",ROUND(L1450,0)&lt;=4,"Great 3-4",ROUND(L1450,0)&lt;=5,"Excellent 4-5")</f>
        <v>Great 3-4</v>
      </c>
      <c r="Z1450" t="str">
        <f t="shared" si="22"/>
        <v>1000-2000</v>
      </c>
    </row>
    <row r="1451" spans="1:26" x14ac:dyDescent="0.3">
      <c r="A1451">
        <v>18427565</v>
      </c>
      <c r="B1451" t="s">
        <v>3039</v>
      </c>
      <c r="C1451">
        <v>1</v>
      </c>
      <c r="D1451" t="s">
        <v>14</v>
      </c>
      <c r="E1451" t="s">
        <v>1643</v>
      </c>
      <c r="F1451" t="s">
        <v>16</v>
      </c>
      <c r="G1451" t="s">
        <v>21</v>
      </c>
      <c r="H1451" t="s">
        <v>16</v>
      </c>
      <c r="I1451">
        <v>3</v>
      </c>
      <c r="J1451">
        <v>46</v>
      </c>
      <c r="K1451">
        <v>1500</v>
      </c>
      <c r="L1451">
        <v>4</v>
      </c>
      <c r="M1451" t="s">
        <v>2471</v>
      </c>
      <c r="N1451" t="str">
        <f>SUBSTITUTE(Sheet1[[#This Row],[Datekey_Opening]],"_","-")</f>
        <v>2018-10-20</v>
      </c>
      <c r="O1451">
        <f>YEAR(Sheet1[[#This Row],[Date]])</f>
        <v>2018</v>
      </c>
      <c r="P1451" t="str">
        <f>LOOKUP(Sheet1[[#This Row],[CountryCode]],$AI$4:$AI$18,$AJ$4:$AJ$18)</f>
        <v>India</v>
      </c>
      <c r="Q1451">
        <f>MONTH(Sheet1[[#This Row],[Date]])</f>
        <v>10</v>
      </c>
      <c r="R1451" t="str">
        <f>TEXT(Sheet1[[#This Row],[Date]],"MMMM")</f>
        <v>October</v>
      </c>
      <c r="S1451" t="str">
        <f>TEXT(Sheet1[[#This Row],[Date]],"YYYY-MMM")</f>
        <v>2018-Oct</v>
      </c>
      <c r="T1451">
        <f>WEEKDAY(Sheet1[[#This Row],[Date]])</f>
        <v>7</v>
      </c>
      <c r="U1451" t="str">
        <f>TEXT(Sheet1[[#This Row],[Date]],"DDDD")</f>
        <v>Saturday</v>
      </c>
      <c r="V1451" t="str">
        <f>"FM"&amp;MOD(MONTH(Sheet1[[#This Row],[Date]])-4,12)+1</f>
        <v>FM7</v>
      </c>
      <c r="W1451" t="str">
        <f>"Q"&amp;ROUNDUP(MONTH(Sheet1[[#This Row],[Date]])/3,0)</f>
        <v>Q4</v>
      </c>
      <c r="X1451" t="str">
        <f>"Q"&amp;INT(MOD(MONTH(Sheet1[[#This Row],[Date]])-4,12/3)+1)</f>
        <v>Q3</v>
      </c>
      <c r="Y1451" t="str" cm="1">
        <f t="array" ref="Y1451">_xlfn.IFS(ROUND(L1451,0)&lt;=1,"Need to improve 0-1",ROUND(L1451,0)&lt;=2,"Okay 1-2",ROUND(L1451,0)&lt;=3,"Good 2-3",ROUND(L1451,0)&lt;=4,"Great 3-4",ROUND(L1451,0)&lt;=5,"Excellent 4-5")</f>
        <v>Great 3-4</v>
      </c>
      <c r="Z1451" t="str">
        <f t="shared" si="22"/>
        <v>1000-2000</v>
      </c>
    </row>
    <row r="1452" spans="1:26" x14ac:dyDescent="0.3">
      <c r="A1452">
        <v>307767</v>
      </c>
      <c r="B1452" t="s">
        <v>3040</v>
      </c>
      <c r="C1452">
        <v>1</v>
      </c>
      <c r="D1452" t="s">
        <v>14</v>
      </c>
      <c r="E1452" t="s">
        <v>1649</v>
      </c>
      <c r="F1452" t="s">
        <v>21</v>
      </c>
      <c r="G1452" t="s">
        <v>21</v>
      </c>
      <c r="H1452" t="s">
        <v>16</v>
      </c>
      <c r="I1452">
        <v>3</v>
      </c>
      <c r="J1452">
        <v>492</v>
      </c>
      <c r="K1452">
        <v>1300</v>
      </c>
      <c r="L1452">
        <v>3.9</v>
      </c>
      <c r="M1452" t="s">
        <v>3041</v>
      </c>
      <c r="N1452" t="str">
        <f>SUBSTITUTE(Sheet1[[#This Row],[Datekey_Opening]],"_","-")</f>
        <v>2014-10-23</v>
      </c>
      <c r="O1452">
        <f>YEAR(Sheet1[[#This Row],[Date]])</f>
        <v>2014</v>
      </c>
      <c r="P1452" t="str">
        <f>LOOKUP(Sheet1[[#This Row],[CountryCode]],$AI$4:$AI$18,$AJ$4:$AJ$18)</f>
        <v>India</v>
      </c>
      <c r="Q1452">
        <f>MONTH(Sheet1[[#This Row],[Date]])</f>
        <v>10</v>
      </c>
      <c r="R1452" t="str">
        <f>TEXT(Sheet1[[#This Row],[Date]],"MMMM")</f>
        <v>October</v>
      </c>
      <c r="S1452" t="str">
        <f>TEXT(Sheet1[[#This Row],[Date]],"YYYY-MMM")</f>
        <v>2014-Oct</v>
      </c>
      <c r="T1452">
        <f>WEEKDAY(Sheet1[[#This Row],[Date]])</f>
        <v>5</v>
      </c>
      <c r="U1452" t="str">
        <f>TEXT(Sheet1[[#This Row],[Date]],"DDDD")</f>
        <v>Thursday</v>
      </c>
      <c r="V1452" t="str">
        <f>"FM"&amp;MOD(MONTH(Sheet1[[#This Row],[Date]])-4,12)+1</f>
        <v>FM7</v>
      </c>
      <c r="W1452" t="str">
        <f>"Q"&amp;ROUNDUP(MONTH(Sheet1[[#This Row],[Date]])/3,0)</f>
        <v>Q4</v>
      </c>
      <c r="X1452" t="str">
        <f>"Q"&amp;INT(MOD(MONTH(Sheet1[[#This Row],[Date]])-4,12/3)+1)</f>
        <v>Q3</v>
      </c>
      <c r="Y1452" t="str" cm="1">
        <f t="array" ref="Y1452">_xlfn.IFS(ROUND(L1452,0)&lt;=1,"Need to improve 0-1",ROUND(L1452,0)&lt;=2,"Okay 1-2",ROUND(L1452,0)&lt;=3,"Good 2-3",ROUND(L1452,0)&lt;=4,"Great 3-4",ROUND(L1452,0)&lt;=5,"Excellent 4-5")</f>
        <v>Great 3-4</v>
      </c>
      <c r="Z1452" t="str">
        <f t="shared" si="22"/>
        <v>1000-2000</v>
      </c>
    </row>
    <row r="1453" spans="1:26" x14ac:dyDescent="0.3">
      <c r="A1453">
        <v>18232098</v>
      </c>
      <c r="B1453" t="s">
        <v>3042</v>
      </c>
      <c r="C1453">
        <v>1</v>
      </c>
      <c r="D1453" t="s">
        <v>14</v>
      </c>
      <c r="E1453" t="s">
        <v>2504</v>
      </c>
      <c r="F1453" t="s">
        <v>21</v>
      </c>
      <c r="G1453" t="s">
        <v>16</v>
      </c>
      <c r="H1453" t="s">
        <v>16</v>
      </c>
      <c r="I1453">
        <v>3</v>
      </c>
      <c r="J1453">
        <v>173</v>
      </c>
      <c r="K1453">
        <v>1800</v>
      </c>
      <c r="L1453">
        <v>3.9</v>
      </c>
      <c r="M1453" t="s">
        <v>347</v>
      </c>
      <c r="N1453" t="str">
        <f>SUBSTITUTE(Sheet1[[#This Row],[Datekey_Opening]],"_","-")</f>
        <v>2017-10-27</v>
      </c>
      <c r="O1453">
        <f>YEAR(Sheet1[[#This Row],[Date]])</f>
        <v>2017</v>
      </c>
      <c r="P1453" t="str">
        <f>LOOKUP(Sheet1[[#This Row],[CountryCode]],$AI$4:$AI$18,$AJ$4:$AJ$18)</f>
        <v>India</v>
      </c>
      <c r="Q1453">
        <f>MONTH(Sheet1[[#This Row],[Date]])</f>
        <v>10</v>
      </c>
      <c r="R1453" t="str">
        <f>TEXT(Sheet1[[#This Row],[Date]],"MMMM")</f>
        <v>October</v>
      </c>
      <c r="S1453" t="str">
        <f>TEXT(Sheet1[[#This Row],[Date]],"YYYY-MMM")</f>
        <v>2017-Oct</v>
      </c>
      <c r="T1453">
        <f>WEEKDAY(Sheet1[[#This Row],[Date]])</f>
        <v>6</v>
      </c>
      <c r="U1453" t="str">
        <f>TEXT(Sheet1[[#This Row],[Date]],"DDDD")</f>
        <v>Friday</v>
      </c>
      <c r="V1453" t="str">
        <f>"FM"&amp;MOD(MONTH(Sheet1[[#This Row],[Date]])-4,12)+1</f>
        <v>FM7</v>
      </c>
      <c r="W1453" t="str">
        <f>"Q"&amp;ROUNDUP(MONTH(Sheet1[[#This Row],[Date]])/3,0)</f>
        <v>Q4</v>
      </c>
      <c r="X1453" t="str">
        <f>"Q"&amp;INT(MOD(MONTH(Sheet1[[#This Row],[Date]])-4,12/3)+1)</f>
        <v>Q3</v>
      </c>
      <c r="Y1453" t="str" cm="1">
        <f t="array" ref="Y1453">_xlfn.IFS(ROUND(L1453,0)&lt;=1,"Need to improve 0-1",ROUND(L1453,0)&lt;=2,"Okay 1-2",ROUND(L1453,0)&lt;=3,"Good 2-3",ROUND(L1453,0)&lt;=4,"Great 3-4",ROUND(L1453,0)&lt;=5,"Excellent 4-5")</f>
        <v>Great 3-4</v>
      </c>
      <c r="Z1453" t="str">
        <f t="shared" si="22"/>
        <v>1000-2000</v>
      </c>
    </row>
    <row r="1454" spans="1:26" x14ac:dyDescent="0.3">
      <c r="A1454">
        <v>304675</v>
      </c>
      <c r="B1454" t="s">
        <v>1786</v>
      </c>
      <c r="C1454">
        <v>1</v>
      </c>
      <c r="D1454" t="s">
        <v>14</v>
      </c>
      <c r="E1454" t="s">
        <v>426</v>
      </c>
      <c r="F1454" t="s">
        <v>21</v>
      </c>
      <c r="G1454" t="s">
        <v>21</v>
      </c>
      <c r="H1454" t="s">
        <v>16</v>
      </c>
      <c r="I1454">
        <v>3</v>
      </c>
      <c r="J1454">
        <v>332</v>
      </c>
      <c r="K1454">
        <v>1300</v>
      </c>
      <c r="L1454">
        <v>3.5</v>
      </c>
      <c r="M1454" t="s">
        <v>2469</v>
      </c>
      <c r="N1454" t="str">
        <f>SUBSTITUTE(Sheet1[[#This Row],[Datekey_Opening]],"_","-")</f>
        <v>2016-10-9</v>
      </c>
      <c r="O1454">
        <f>YEAR(Sheet1[[#This Row],[Date]])</f>
        <v>2016</v>
      </c>
      <c r="P1454" t="str">
        <f>LOOKUP(Sheet1[[#This Row],[CountryCode]],$AI$4:$AI$18,$AJ$4:$AJ$18)</f>
        <v>India</v>
      </c>
      <c r="Q1454">
        <f>MONTH(Sheet1[[#This Row],[Date]])</f>
        <v>10</v>
      </c>
      <c r="R1454" t="str">
        <f>TEXT(Sheet1[[#This Row],[Date]],"MMMM")</f>
        <v>October</v>
      </c>
      <c r="S1454" t="str">
        <f>TEXT(Sheet1[[#This Row],[Date]],"YYYY-MMM")</f>
        <v>2016-Oct</v>
      </c>
      <c r="T1454">
        <f>WEEKDAY(Sheet1[[#This Row],[Date]])</f>
        <v>1</v>
      </c>
      <c r="U1454" t="str">
        <f>TEXT(Sheet1[[#This Row],[Date]],"DDDD")</f>
        <v>Sunday</v>
      </c>
      <c r="V1454" t="str">
        <f>"FM"&amp;MOD(MONTH(Sheet1[[#This Row],[Date]])-4,12)+1</f>
        <v>FM7</v>
      </c>
      <c r="W1454" t="str">
        <f>"Q"&amp;ROUNDUP(MONTH(Sheet1[[#This Row],[Date]])/3,0)</f>
        <v>Q4</v>
      </c>
      <c r="X1454" t="str">
        <f>"Q"&amp;INT(MOD(MONTH(Sheet1[[#This Row],[Date]])-4,12/3)+1)</f>
        <v>Q3</v>
      </c>
      <c r="Y1454" t="str" cm="1">
        <f t="array" ref="Y1454">_xlfn.IFS(ROUND(L1454,0)&lt;=1,"Need to improve 0-1",ROUND(L1454,0)&lt;=2,"Okay 1-2",ROUND(L1454,0)&lt;=3,"Good 2-3",ROUND(L1454,0)&lt;=4,"Great 3-4",ROUND(L1454,0)&lt;=5,"Excellent 4-5")</f>
        <v>Great 3-4</v>
      </c>
      <c r="Z1454" t="str">
        <f t="shared" si="22"/>
        <v>1000-2000</v>
      </c>
    </row>
    <row r="1455" spans="1:26" x14ac:dyDescent="0.3">
      <c r="A1455">
        <v>18175328</v>
      </c>
      <c r="B1455" t="s">
        <v>3043</v>
      </c>
      <c r="C1455">
        <v>1</v>
      </c>
      <c r="D1455" t="s">
        <v>14</v>
      </c>
      <c r="E1455" t="s">
        <v>3044</v>
      </c>
      <c r="F1455" t="s">
        <v>21</v>
      </c>
      <c r="G1455" t="s">
        <v>16</v>
      </c>
      <c r="H1455" t="s">
        <v>16</v>
      </c>
      <c r="I1455">
        <v>3</v>
      </c>
      <c r="J1455">
        <v>14</v>
      </c>
      <c r="K1455">
        <v>1200</v>
      </c>
      <c r="L1455">
        <v>3.2</v>
      </c>
      <c r="M1455" t="s">
        <v>3045</v>
      </c>
      <c r="N1455" t="str">
        <f>SUBSTITUTE(Sheet1[[#This Row],[Datekey_Opening]],"_","-")</f>
        <v>2011-10-1</v>
      </c>
      <c r="O1455">
        <f>YEAR(Sheet1[[#This Row],[Date]])</f>
        <v>2011</v>
      </c>
      <c r="P1455" t="str">
        <f>LOOKUP(Sheet1[[#This Row],[CountryCode]],$AI$4:$AI$18,$AJ$4:$AJ$18)</f>
        <v>India</v>
      </c>
      <c r="Q1455">
        <f>MONTH(Sheet1[[#This Row],[Date]])</f>
        <v>10</v>
      </c>
      <c r="R1455" t="str">
        <f>TEXT(Sheet1[[#This Row],[Date]],"MMMM")</f>
        <v>October</v>
      </c>
      <c r="S1455" t="str">
        <f>TEXT(Sheet1[[#This Row],[Date]],"YYYY-MMM")</f>
        <v>2011-Oct</v>
      </c>
      <c r="T1455">
        <f>WEEKDAY(Sheet1[[#This Row],[Date]])</f>
        <v>7</v>
      </c>
      <c r="U1455" t="str">
        <f>TEXT(Sheet1[[#This Row],[Date]],"DDDD")</f>
        <v>Saturday</v>
      </c>
      <c r="V1455" t="str">
        <f>"FM"&amp;MOD(MONTH(Sheet1[[#This Row],[Date]])-4,12)+1</f>
        <v>FM7</v>
      </c>
      <c r="W1455" t="str">
        <f>"Q"&amp;ROUNDUP(MONTH(Sheet1[[#This Row],[Date]])/3,0)</f>
        <v>Q4</v>
      </c>
      <c r="X1455" t="str">
        <f>"Q"&amp;INT(MOD(MONTH(Sheet1[[#This Row],[Date]])-4,12/3)+1)</f>
        <v>Q3</v>
      </c>
      <c r="Y1455" t="str" cm="1">
        <f t="array" ref="Y1455">_xlfn.IFS(ROUND(L1455,0)&lt;=1,"Need to improve 0-1",ROUND(L1455,0)&lt;=2,"Okay 1-2",ROUND(L1455,0)&lt;=3,"Good 2-3",ROUND(L1455,0)&lt;=4,"Great 3-4",ROUND(L1455,0)&lt;=5,"Excellent 4-5")</f>
        <v>Good 2-3</v>
      </c>
      <c r="Z1455" t="str">
        <f t="shared" si="22"/>
        <v>1000-2000</v>
      </c>
    </row>
    <row r="1456" spans="1:26" x14ac:dyDescent="0.3">
      <c r="A1456">
        <v>7061</v>
      </c>
      <c r="B1456" t="s">
        <v>3046</v>
      </c>
      <c r="C1456">
        <v>1</v>
      </c>
      <c r="D1456" t="s">
        <v>14</v>
      </c>
      <c r="E1456" t="s">
        <v>2605</v>
      </c>
      <c r="F1456" t="s">
        <v>21</v>
      </c>
      <c r="G1456" t="s">
        <v>16</v>
      </c>
      <c r="H1456" t="s">
        <v>16</v>
      </c>
      <c r="I1456">
        <v>3</v>
      </c>
      <c r="J1456">
        <v>609</v>
      </c>
      <c r="K1456">
        <v>1450</v>
      </c>
      <c r="L1456">
        <v>3.5</v>
      </c>
      <c r="M1456" t="s">
        <v>2471</v>
      </c>
      <c r="N1456" t="str">
        <f>SUBSTITUTE(Sheet1[[#This Row],[Datekey_Opening]],"_","-")</f>
        <v>2018-10-20</v>
      </c>
      <c r="O1456">
        <f>YEAR(Sheet1[[#This Row],[Date]])</f>
        <v>2018</v>
      </c>
      <c r="P1456" t="str">
        <f>LOOKUP(Sheet1[[#This Row],[CountryCode]],$AI$4:$AI$18,$AJ$4:$AJ$18)</f>
        <v>India</v>
      </c>
      <c r="Q1456">
        <f>MONTH(Sheet1[[#This Row],[Date]])</f>
        <v>10</v>
      </c>
      <c r="R1456" t="str">
        <f>TEXT(Sheet1[[#This Row],[Date]],"MMMM")</f>
        <v>October</v>
      </c>
      <c r="S1456" t="str">
        <f>TEXT(Sheet1[[#This Row],[Date]],"YYYY-MMM")</f>
        <v>2018-Oct</v>
      </c>
      <c r="T1456">
        <f>WEEKDAY(Sheet1[[#This Row],[Date]])</f>
        <v>7</v>
      </c>
      <c r="U1456" t="str">
        <f>TEXT(Sheet1[[#This Row],[Date]],"DDDD")</f>
        <v>Saturday</v>
      </c>
      <c r="V1456" t="str">
        <f>"FM"&amp;MOD(MONTH(Sheet1[[#This Row],[Date]])-4,12)+1</f>
        <v>FM7</v>
      </c>
      <c r="W1456" t="str">
        <f>"Q"&amp;ROUNDUP(MONTH(Sheet1[[#This Row],[Date]])/3,0)</f>
        <v>Q4</v>
      </c>
      <c r="X1456" t="str">
        <f>"Q"&amp;INT(MOD(MONTH(Sheet1[[#This Row],[Date]])-4,12/3)+1)</f>
        <v>Q3</v>
      </c>
      <c r="Y1456" t="str" cm="1">
        <f t="array" ref="Y1456">_xlfn.IFS(ROUND(L1456,0)&lt;=1,"Need to improve 0-1",ROUND(L1456,0)&lt;=2,"Okay 1-2",ROUND(L1456,0)&lt;=3,"Good 2-3",ROUND(L1456,0)&lt;=4,"Great 3-4",ROUND(L1456,0)&lt;=5,"Excellent 4-5")</f>
        <v>Great 3-4</v>
      </c>
      <c r="Z1456" t="str">
        <f t="shared" si="22"/>
        <v>1000-2000</v>
      </c>
    </row>
    <row r="1457" spans="1:26" x14ac:dyDescent="0.3">
      <c r="A1457">
        <v>305674</v>
      </c>
      <c r="B1457" t="s">
        <v>3047</v>
      </c>
      <c r="C1457">
        <v>1</v>
      </c>
      <c r="D1457" t="s">
        <v>14</v>
      </c>
      <c r="E1457" t="s">
        <v>382</v>
      </c>
      <c r="F1457" t="s">
        <v>21</v>
      </c>
      <c r="G1457" t="s">
        <v>16</v>
      </c>
      <c r="H1457" t="s">
        <v>16</v>
      </c>
      <c r="I1457">
        <v>3</v>
      </c>
      <c r="J1457">
        <v>46</v>
      </c>
      <c r="K1457">
        <v>1400</v>
      </c>
      <c r="L1457">
        <v>3.3</v>
      </c>
      <c r="M1457" t="s">
        <v>1520</v>
      </c>
      <c r="N1457" t="str">
        <f>SUBSTITUTE(Sheet1[[#This Row],[Datekey_Opening]],"_","-")</f>
        <v>2012-10-12</v>
      </c>
      <c r="O1457">
        <f>YEAR(Sheet1[[#This Row],[Date]])</f>
        <v>2012</v>
      </c>
      <c r="P1457" t="str">
        <f>LOOKUP(Sheet1[[#This Row],[CountryCode]],$AI$4:$AI$18,$AJ$4:$AJ$18)</f>
        <v>India</v>
      </c>
      <c r="Q1457">
        <f>MONTH(Sheet1[[#This Row],[Date]])</f>
        <v>10</v>
      </c>
      <c r="R1457" t="str">
        <f>TEXT(Sheet1[[#This Row],[Date]],"MMMM")</f>
        <v>October</v>
      </c>
      <c r="S1457" t="str">
        <f>TEXT(Sheet1[[#This Row],[Date]],"YYYY-MMM")</f>
        <v>2012-Oct</v>
      </c>
      <c r="T1457">
        <f>WEEKDAY(Sheet1[[#This Row],[Date]])</f>
        <v>6</v>
      </c>
      <c r="U1457" t="str">
        <f>TEXT(Sheet1[[#This Row],[Date]],"DDDD")</f>
        <v>Friday</v>
      </c>
      <c r="V1457" t="str">
        <f>"FM"&amp;MOD(MONTH(Sheet1[[#This Row],[Date]])-4,12)+1</f>
        <v>FM7</v>
      </c>
      <c r="W1457" t="str">
        <f>"Q"&amp;ROUNDUP(MONTH(Sheet1[[#This Row],[Date]])/3,0)</f>
        <v>Q4</v>
      </c>
      <c r="X1457" t="str">
        <f>"Q"&amp;INT(MOD(MONTH(Sheet1[[#This Row],[Date]])-4,12/3)+1)</f>
        <v>Q3</v>
      </c>
      <c r="Y1457" t="str" cm="1">
        <f t="array" ref="Y1457">_xlfn.IFS(ROUND(L1457,0)&lt;=1,"Need to improve 0-1",ROUND(L1457,0)&lt;=2,"Okay 1-2",ROUND(L1457,0)&lt;=3,"Good 2-3",ROUND(L1457,0)&lt;=4,"Great 3-4",ROUND(L1457,0)&lt;=5,"Excellent 4-5")</f>
        <v>Good 2-3</v>
      </c>
      <c r="Z1457" t="str">
        <f t="shared" si="22"/>
        <v>1000-2000</v>
      </c>
    </row>
    <row r="1458" spans="1:26" x14ac:dyDescent="0.3">
      <c r="A1458">
        <v>309738</v>
      </c>
      <c r="B1458" t="s">
        <v>1786</v>
      </c>
      <c r="C1458">
        <v>1</v>
      </c>
      <c r="D1458" t="s">
        <v>14</v>
      </c>
      <c r="E1458" t="s">
        <v>426</v>
      </c>
      <c r="F1458" t="s">
        <v>16</v>
      </c>
      <c r="G1458" t="s">
        <v>21</v>
      </c>
      <c r="H1458" t="s">
        <v>16</v>
      </c>
      <c r="I1458">
        <v>3</v>
      </c>
      <c r="J1458">
        <v>110</v>
      </c>
      <c r="K1458">
        <v>1300</v>
      </c>
      <c r="L1458">
        <v>2.6</v>
      </c>
      <c r="M1458" t="s">
        <v>3048</v>
      </c>
      <c r="N1458" t="str">
        <f>SUBSTITUTE(Sheet1[[#This Row],[Datekey_Opening]],"_","-")</f>
        <v>2017-10-23</v>
      </c>
      <c r="O1458">
        <f>YEAR(Sheet1[[#This Row],[Date]])</f>
        <v>2017</v>
      </c>
      <c r="P1458" t="str">
        <f>LOOKUP(Sheet1[[#This Row],[CountryCode]],$AI$4:$AI$18,$AJ$4:$AJ$18)</f>
        <v>India</v>
      </c>
      <c r="Q1458">
        <f>MONTH(Sheet1[[#This Row],[Date]])</f>
        <v>10</v>
      </c>
      <c r="R1458" t="str">
        <f>TEXT(Sheet1[[#This Row],[Date]],"MMMM")</f>
        <v>October</v>
      </c>
      <c r="S1458" t="str">
        <f>TEXT(Sheet1[[#This Row],[Date]],"YYYY-MMM")</f>
        <v>2017-Oct</v>
      </c>
      <c r="T1458">
        <f>WEEKDAY(Sheet1[[#This Row],[Date]])</f>
        <v>2</v>
      </c>
      <c r="U1458" t="str">
        <f>TEXT(Sheet1[[#This Row],[Date]],"DDDD")</f>
        <v>Monday</v>
      </c>
      <c r="V1458" t="str">
        <f>"FM"&amp;MOD(MONTH(Sheet1[[#This Row],[Date]])-4,12)+1</f>
        <v>FM7</v>
      </c>
      <c r="W1458" t="str">
        <f>"Q"&amp;ROUNDUP(MONTH(Sheet1[[#This Row],[Date]])/3,0)</f>
        <v>Q4</v>
      </c>
      <c r="X1458" t="str">
        <f>"Q"&amp;INT(MOD(MONTH(Sheet1[[#This Row],[Date]])-4,12/3)+1)</f>
        <v>Q3</v>
      </c>
      <c r="Y1458" t="str" cm="1">
        <f t="array" ref="Y1458">_xlfn.IFS(ROUND(L1458,0)&lt;=1,"Need to improve 0-1",ROUND(L1458,0)&lt;=2,"Okay 1-2",ROUND(L1458,0)&lt;=3,"Good 2-3",ROUND(L1458,0)&lt;=4,"Great 3-4",ROUND(L1458,0)&lt;=5,"Excellent 4-5")</f>
        <v>Good 2-3</v>
      </c>
      <c r="Z1458" t="str">
        <f t="shared" si="22"/>
        <v>1000-2000</v>
      </c>
    </row>
    <row r="1459" spans="1:26" x14ac:dyDescent="0.3">
      <c r="A1459">
        <v>305547</v>
      </c>
      <c r="B1459" t="s">
        <v>3049</v>
      </c>
      <c r="C1459">
        <v>1</v>
      </c>
      <c r="D1459" t="s">
        <v>14</v>
      </c>
      <c r="E1459" t="s">
        <v>379</v>
      </c>
      <c r="F1459" t="s">
        <v>16</v>
      </c>
      <c r="G1459" t="s">
        <v>16</v>
      </c>
      <c r="H1459" t="s">
        <v>16</v>
      </c>
      <c r="I1459">
        <v>3</v>
      </c>
      <c r="J1459">
        <v>21</v>
      </c>
      <c r="K1459">
        <v>1800</v>
      </c>
      <c r="L1459">
        <v>3.3</v>
      </c>
      <c r="M1459" t="s">
        <v>3050</v>
      </c>
      <c r="N1459" t="str">
        <f>SUBSTITUTE(Sheet1[[#This Row],[Datekey_Opening]],"_","-")</f>
        <v>2018-10-23</v>
      </c>
      <c r="O1459">
        <f>YEAR(Sheet1[[#This Row],[Date]])</f>
        <v>2018</v>
      </c>
      <c r="P1459" t="str">
        <f>LOOKUP(Sheet1[[#This Row],[CountryCode]],$AI$4:$AI$18,$AJ$4:$AJ$18)</f>
        <v>India</v>
      </c>
      <c r="Q1459">
        <f>MONTH(Sheet1[[#This Row],[Date]])</f>
        <v>10</v>
      </c>
      <c r="R1459" t="str">
        <f>TEXT(Sheet1[[#This Row],[Date]],"MMMM")</f>
        <v>October</v>
      </c>
      <c r="S1459" t="str">
        <f>TEXT(Sheet1[[#This Row],[Date]],"YYYY-MMM")</f>
        <v>2018-Oct</v>
      </c>
      <c r="T1459">
        <f>WEEKDAY(Sheet1[[#This Row],[Date]])</f>
        <v>3</v>
      </c>
      <c r="U1459" t="str">
        <f>TEXT(Sheet1[[#This Row],[Date]],"DDDD")</f>
        <v>Tuesday</v>
      </c>
      <c r="V1459" t="str">
        <f>"FM"&amp;MOD(MONTH(Sheet1[[#This Row],[Date]])-4,12)+1</f>
        <v>FM7</v>
      </c>
      <c r="W1459" t="str">
        <f>"Q"&amp;ROUNDUP(MONTH(Sheet1[[#This Row],[Date]])/3,0)</f>
        <v>Q4</v>
      </c>
      <c r="X1459" t="str">
        <f>"Q"&amp;INT(MOD(MONTH(Sheet1[[#This Row],[Date]])-4,12/3)+1)</f>
        <v>Q3</v>
      </c>
      <c r="Y1459" t="str" cm="1">
        <f t="array" ref="Y1459">_xlfn.IFS(ROUND(L1459,0)&lt;=1,"Need to improve 0-1",ROUND(L1459,0)&lt;=2,"Okay 1-2",ROUND(L1459,0)&lt;=3,"Good 2-3",ROUND(L1459,0)&lt;=4,"Great 3-4",ROUND(L1459,0)&lt;=5,"Excellent 4-5")</f>
        <v>Good 2-3</v>
      </c>
      <c r="Z1459" t="str">
        <f t="shared" si="22"/>
        <v>1000-2000</v>
      </c>
    </row>
    <row r="1460" spans="1:26" x14ac:dyDescent="0.3">
      <c r="A1460">
        <v>18413250</v>
      </c>
      <c r="B1460" t="s">
        <v>3051</v>
      </c>
      <c r="C1460">
        <v>1</v>
      </c>
      <c r="D1460" t="s">
        <v>14</v>
      </c>
      <c r="E1460" t="s">
        <v>2216</v>
      </c>
      <c r="F1460" t="s">
        <v>21</v>
      </c>
      <c r="G1460" t="s">
        <v>16</v>
      </c>
      <c r="H1460" t="s">
        <v>16</v>
      </c>
      <c r="I1460">
        <v>3</v>
      </c>
      <c r="J1460">
        <v>42</v>
      </c>
      <c r="K1460">
        <v>1650</v>
      </c>
      <c r="L1460">
        <v>3.8</v>
      </c>
      <c r="M1460" t="s">
        <v>3052</v>
      </c>
      <c r="N1460" t="str">
        <f>SUBSTITUTE(Sheet1[[#This Row],[Datekey_Opening]],"_","-")</f>
        <v>2017-10-14</v>
      </c>
      <c r="O1460">
        <f>YEAR(Sheet1[[#This Row],[Date]])</f>
        <v>2017</v>
      </c>
      <c r="P1460" t="str">
        <f>LOOKUP(Sheet1[[#This Row],[CountryCode]],$AI$4:$AI$18,$AJ$4:$AJ$18)</f>
        <v>India</v>
      </c>
      <c r="Q1460">
        <f>MONTH(Sheet1[[#This Row],[Date]])</f>
        <v>10</v>
      </c>
      <c r="R1460" t="str">
        <f>TEXT(Sheet1[[#This Row],[Date]],"MMMM")</f>
        <v>October</v>
      </c>
      <c r="S1460" t="str">
        <f>TEXT(Sheet1[[#This Row],[Date]],"YYYY-MMM")</f>
        <v>2017-Oct</v>
      </c>
      <c r="T1460">
        <f>WEEKDAY(Sheet1[[#This Row],[Date]])</f>
        <v>7</v>
      </c>
      <c r="U1460" t="str">
        <f>TEXT(Sheet1[[#This Row],[Date]],"DDDD")</f>
        <v>Saturday</v>
      </c>
      <c r="V1460" t="str">
        <f>"FM"&amp;MOD(MONTH(Sheet1[[#This Row],[Date]])-4,12)+1</f>
        <v>FM7</v>
      </c>
      <c r="W1460" t="str">
        <f>"Q"&amp;ROUNDUP(MONTH(Sheet1[[#This Row],[Date]])/3,0)</f>
        <v>Q4</v>
      </c>
      <c r="X1460" t="str">
        <f>"Q"&amp;INT(MOD(MONTH(Sheet1[[#This Row],[Date]])-4,12/3)+1)</f>
        <v>Q3</v>
      </c>
      <c r="Y1460" t="str" cm="1">
        <f t="array" ref="Y1460">_xlfn.IFS(ROUND(L1460,0)&lt;=1,"Need to improve 0-1",ROUND(L1460,0)&lt;=2,"Okay 1-2",ROUND(L1460,0)&lt;=3,"Good 2-3",ROUND(L1460,0)&lt;=4,"Great 3-4",ROUND(L1460,0)&lt;=5,"Excellent 4-5")</f>
        <v>Great 3-4</v>
      </c>
      <c r="Z1460" t="str">
        <f t="shared" si="22"/>
        <v>1000-2000</v>
      </c>
    </row>
    <row r="1461" spans="1:26" x14ac:dyDescent="0.3">
      <c r="A1461">
        <v>2217</v>
      </c>
      <c r="B1461" t="s">
        <v>3021</v>
      </c>
      <c r="C1461">
        <v>1</v>
      </c>
      <c r="D1461" t="s">
        <v>14</v>
      </c>
      <c r="E1461" t="s">
        <v>388</v>
      </c>
      <c r="F1461" t="s">
        <v>21</v>
      </c>
      <c r="G1461" t="s">
        <v>16</v>
      </c>
      <c r="H1461" t="s">
        <v>16</v>
      </c>
      <c r="I1461">
        <v>3</v>
      </c>
      <c r="J1461">
        <v>163</v>
      </c>
      <c r="K1461">
        <v>1500</v>
      </c>
      <c r="L1461">
        <v>3.5</v>
      </c>
      <c r="M1461" t="s">
        <v>3053</v>
      </c>
      <c r="N1461" t="str">
        <f>SUBSTITUTE(Sheet1[[#This Row],[Datekey_Opening]],"_","-")</f>
        <v>2018-10-9</v>
      </c>
      <c r="O1461">
        <f>YEAR(Sheet1[[#This Row],[Date]])</f>
        <v>2018</v>
      </c>
      <c r="P1461" t="str">
        <f>LOOKUP(Sheet1[[#This Row],[CountryCode]],$AI$4:$AI$18,$AJ$4:$AJ$18)</f>
        <v>India</v>
      </c>
      <c r="Q1461">
        <f>MONTH(Sheet1[[#This Row],[Date]])</f>
        <v>10</v>
      </c>
      <c r="R1461" t="str">
        <f>TEXT(Sheet1[[#This Row],[Date]],"MMMM")</f>
        <v>October</v>
      </c>
      <c r="S1461" t="str">
        <f>TEXT(Sheet1[[#This Row],[Date]],"YYYY-MMM")</f>
        <v>2018-Oct</v>
      </c>
      <c r="T1461">
        <f>WEEKDAY(Sheet1[[#This Row],[Date]])</f>
        <v>3</v>
      </c>
      <c r="U1461" t="str">
        <f>TEXT(Sheet1[[#This Row],[Date]],"DDDD")</f>
        <v>Tuesday</v>
      </c>
      <c r="V1461" t="str">
        <f>"FM"&amp;MOD(MONTH(Sheet1[[#This Row],[Date]])-4,12)+1</f>
        <v>FM7</v>
      </c>
      <c r="W1461" t="str">
        <f>"Q"&amp;ROUNDUP(MONTH(Sheet1[[#This Row],[Date]])/3,0)</f>
        <v>Q4</v>
      </c>
      <c r="X1461" t="str">
        <f>"Q"&amp;INT(MOD(MONTH(Sheet1[[#This Row],[Date]])-4,12/3)+1)</f>
        <v>Q3</v>
      </c>
      <c r="Y1461" t="str" cm="1">
        <f t="array" ref="Y1461">_xlfn.IFS(ROUND(L1461,0)&lt;=1,"Need to improve 0-1",ROUND(L1461,0)&lt;=2,"Okay 1-2",ROUND(L1461,0)&lt;=3,"Good 2-3",ROUND(L1461,0)&lt;=4,"Great 3-4",ROUND(L1461,0)&lt;=5,"Excellent 4-5")</f>
        <v>Great 3-4</v>
      </c>
      <c r="Z1461" t="str">
        <f t="shared" si="22"/>
        <v>1000-2000</v>
      </c>
    </row>
    <row r="1462" spans="1:26" x14ac:dyDescent="0.3">
      <c r="A1462">
        <v>1147</v>
      </c>
      <c r="B1462" t="s">
        <v>3054</v>
      </c>
      <c r="C1462">
        <v>1</v>
      </c>
      <c r="D1462" t="s">
        <v>14</v>
      </c>
      <c r="E1462" t="s">
        <v>2574</v>
      </c>
      <c r="F1462" t="s">
        <v>21</v>
      </c>
      <c r="G1462" t="s">
        <v>16</v>
      </c>
      <c r="H1462" t="s">
        <v>16</v>
      </c>
      <c r="I1462">
        <v>3</v>
      </c>
      <c r="J1462">
        <v>155</v>
      </c>
      <c r="K1462">
        <v>1300</v>
      </c>
      <c r="L1462">
        <v>3.1</v>
      </c>
      <c r="M1462" t="s">
        <v>3055</v>
      </c>
      <c r="N1462" t="str">
        <f>SUBSTITUTE(Sheet1[[#This Row],[Datekey_Opening]],"_","-")</f>
        <v>2013-10-9</v>
      </c>
      <c r="O1462">
        <f>YEAR(Sheet1[[#This Row],[Date]])</f>
        <v>2013</v>
      </c>
      <c r="P1462" t="str">
        <f>LOOKUP(Sheet1[[#This Row],[CountryCode]],$AI$4:$AI$18,$AJ$4:$AJ$18)</f>
        <v>India</v>
      </c>
      <c r="Q1462">
        <f>MONTH(Sheet1[[#This Row],[Date]])</f>
        <v>10</v>
      </c>
      <c r="R1462" t="str">
        <f>TEXT(Sheet1[[#This Row],[Date]],"MMMM")</f>
        <v>October</v>
      </c>
      <c r="S1462" t="str">
        <f>TEXT(Sheet1[[#This Row],[Date]],"YYYY-MMM")</f>
        <v>2013-Oct</v>
      </c>
      <c r="T1462">
        <f>WEEKDAY(Sheet1[[#This Row],[Date]])</f>
        <v>4</v>
      </c>
      <c r="U1462" t="str">
        <f>TEXT(Sheet1[[#This Row],[Date]],"DDDD")</f>
        <v>Wednesday</v>
      </c>
      <c r="V1462" t="str">
        <f>"FM"&amp;MOD(MONTH(Sheet1[[#This Row],[Date]])-4,12)+1</f>
        <v>FM7</v>
      </c>
      <c r="W1462" t="str">
        <f>"Q"&amp;ROUNDUP(MONTH(Sheet1[[#This Row],[Date]])/3,0)</f>
        <v>Q4</v>
      </c>
      <c r="X1462" t="str">
        <f>"Q"&amp;INT(MOD(MONTH(Sheet1[[#This Row],[Date]])-4,12/3)+1)</f>
        <v>Q3</v>
      </c>
      <c r="Y1462" t="str" cm="1">
        <f t="array" ref="Y1462">_xlfn.IFS(ROUND(L1462,0)&lt;=1,"Need to improve 0-1",ROUND(L1462,0)&lt;=2,"Okay 1-2",ROUND(L1462,0)&lt;=3,"Good 2-3",ROUND(L1462,0)&lt;=4,"Great 3-4",ROUND(L1462,0)&lt;=5,"Excellent 4-5")</f>
        <v>Good 2-3</v>
      </c>
      <c r="Z1462" t="str">
        <f t="shared" si="22"/>
        <v>1000-2000</v>
      </c>
    </row>
    <row r="1463" spans="1:26" x14ac:dyDescent="0.3">
      <c r="A1463">
        <v>18222563</v>
      </c>
      <c r="B1463" t="s">
        <v>3056</v>
      </c>
      <c r="C1463">
        <v>1</v>
      </c>
      <c r="D1463" t="s">
        <v>14</v>
      </c>
      <c r="E1463" t="s">
        <v>3057</v>
      </c>
      <c r="F1463" t="s">
        <v>21</v>
      </c>
      <c r="G1463" t="s">
        <v>16</v>
      </c>
      <c r="H1463" t="s">
        <v>16</v>
      </c>
      <c r="I1463">
        <v>3</v>
      </c>
      <c r="J1463">
        <v>339</v>
      </c>
      <c r="K1463">
        <v>1700</v>
      </c>
      <c r="L1463">
        <v>3.3</v>
      </c>
      <c r="M1463" t="s">
        <v>3058</v>
      </c>
      <c r="N1463" t="str">
        <f>SUBSTITUTE(Sheet1[[#This Row],[Datekey_Opening]],"_","-")</f>
        <v>2010-10-16</v>
      </c>
      <c r="O1463">
        <f>YEAR(Sheet1[[#This Row],[Date]])</f>
        <v>2010</v>
      </c>
      <c r="P1463" t="str">
        <f>LOOKUP(Sheet1[[#This Row],[CountryCode]],$AI$4:$AI$18,$AJ$4:$AJ$18)</f>
        <v>India</v>
      </c>
      <c r="Q1463">
        <f>MONTH(Sheet1[[#This Row],[Date]])</f>
        <v>10</v>
      </c>
      <c r="R1463" t="str">
        <f>TEXT(Sheet1[[#This Row],[Date]],"MMMM")</f>
        <v>October</v>
      </c>
      <c r="S1463" t="str">
        <f>TEXT(Sheet1[[#This Row],[Date]],"YYYY-MMM")</f>
        <v>2010-Oct</v>
      </c>
      <c r="T1463">
        <f>WEEKDAY(Sheet1[[#This Row],[Date]])</f>
        <v>7</v>
      </c>
      <c r="U1463" t="str">
        <f>TEXT(Sheet1[[#This Row],[Date]],"DDDD")</f>
        <v>Saturday</v>
      </c>
      <c r="V1463" t="str">
        <f>"FM"&amp;MOD(MONTH(Sheet1[[#This Row],[Date]])-4,12)+1</f>
        <v>FM7</v>
      </c>
      <c r="W1463" t="str">
        <f>"Q"&amp;ROUNDUP(MONTH(Sheet1[[#This Row],[Date]])/3,0)</f>
        <v>Q4</v>
      </c>
      <c r="X1463" t="str">
        <f>"Q"&amp;INT(MOD(MONTH(Sheet1[[#This Row],[Date]])-4,12/3)+1)</f>
        <v>Q3</v>
      </c>
      <c r="Y1463" t="str" cm="1">
        <f t="array" ref="Y1463">_xlfn.IFS(ROUND(L1463,0)&lt;=1,"Need to improve 0-1",ROUND(L1463,0)&lt;=2,"Okay 1-2",ROUND(L1463,0)&lt;=3,"Good 2-3",ROUND(L1463,0)&lt;=4,"Great 3-4",ROUND(L1463,0)&lt;=5,"Excellent 4-5")</f>
        <v>Good 2-3</v>
      </c>
      <c r="Z1463" t="str">
        <f t="shared" si="22"/>
        <v>1000-2000</v>
      </c>
    </row>
    <row r="1464" spans="1:26" x14ac:dyDescent="0.3">
      <c r="A1464">
        <v>312801</v>
      </c>
      <c r="B1464" t="s">
        <v>3059</v>
      </c>
      <c r="C1464">
        <v>1</v>
      </c>
      <c r="D1464" t="s">
        <v>14</v>
      </c>
      <c r="E1464" t="s">
        <v>3060</v>
      </c>
      <c r="F1464" t="s">
        <v>21</v>
      </c>
      <c r="G1464" t="s">
        <v>21</v>
      </c>
      <c r="H1464" t="s">
        <v>16</v>
      </c>
      <c r="I1464">
        <v>3</v>
      </c>
      <c r="J1464">
        <v>128</v>
      </c>
      <c r="K1464">
        <v>1800</v>
      </c>
      <c r="L1464">
        <v>3.7</v>
      </c>
      <c r="M1464" t="s">
        <v>2469</v>
      </c>
      <c r="N1464" t="str">
        <f>SUBSTITUTE(Sheet1[[#This Row],[Datekey_Opening]],"_","-")</f>
        <v>2016-10-9</v>
      </c>
      <c r="O1464">
        <f>YEAR(Sheet1[[#This Row],[Date]])</f>
        <v>2016</v>
      </c>
      <c r="P1464" t="str">
        <f>LOOKUP(Sheet1[[#This Row],[CountryCode]],$AI$4:$AI$18,$AJ$4:$AJ$18)</f>
        <v>India</v>
      </c>
      <c r="Q1464">
        <f>MONTH(Sheet1[[#This Row],[Date]])</f>
        <v>10</v>
      </c>
      <c r="R1464" t="str">
        <f>TEXT(Sheet1[[#This Row],[Date]],"MMMM")</f>
        <v>October</v>
      </c>
      <c r="S1464" t="str">
        <f>TEXT(Sheet1[[#This Row],[Date]],"YYYY-MMM")</f>
        <v>2016-Oct</v>
      </c>
      <c r="T1464">
        <f>WEEKDAY(Sheet1[[#This Row],[Date]])</f>
        <v>1</v>
      </c>
      <c r="U1464" t="str">
        <f>TEXT(Sheet1[[#This Row],[Date]],"DDDD")</f>
        <v>Sunday</v>
      </c>
      <c r="V1464" t="str">
        <f>"FM"&amp;MOD(MONTH(Sheet1[[#This Row],[Date]])-4,12)+1</f>
        <v>FM7</v>
      </c>
      <c r="W1464" t="str">
        <f>"Q"&amp;ROUNDUP(MONTH(Sheet1[[#This Row],[Date]])/3,0)</f>
        <v>Q4</v>
      </c>
      <c r="X1464" t="str">
        <f>"Q"&amp;INT(MOD(MONTH(Sheet1[[#This Row],[Date]])-4,12/3)+1)</f>
        <v>Q3</v>
      </c>
      <c r="Y1464" t="str" cm="1">
        <f t="array" ref="Y1464">_xlfn.IFS(ROUND(L1464,0)&lt;=1,"Need to improve 0-1",ROUND(L1464,0)&lt;=2,"Okay 1-2",ROUND(L1464,0)&lt;=3,"Good 2-3",ROUND(L1464,0)&lt;=4,"Great 3-4",ROUND(L1464,0)&lt;=5,"Excellent 4-5")</f>
        <v>Great 3-4</v>
      </c>
      <c r="Z1464" t="str">
        <f t="shared" si="22"/>
        <v>1000-2000</v>
      </c>
    </row>
    <row r="1465" spans="1:26" x14ac:dyDescent="0.3">
      <c r="A1465">
        <v>18219547</v>
      </c>
      <c r="B1465" t="s">
        <v>3061</v>
      </c>
      <c r="C1465">
        <v>1</v>
      </c>
      <c r="D1465" t="s">
        <v>14</v>
      </c>
      <c r="E1465" t="s">
        <v>584</v>
      </c>
      <c r="F1465" t="s">
        <v>21</v>
      </c>
      <c r="G1465" t="s">
        <v>21</v>
      </c>
      <c r="H1465" t="s">
        <v>16</v>
      </c>
      <c r="I1465">
        <v>3</v>
      </c>
      <c r="J1465">
        <v>100</v>
      </c>
      <c r="K1465">
        <v>1300</v>
      </c>
      <c r="L1465">
        <v>3.5</v>
      </c>
      <c r="M1465" t="s">
        <v>980</v>
      </c>
      <c r="N1465" t="str">
        <f>SUBSTITUTE(Sheet1[[#This Row],[Datekey_Opening]],"_","-")</f>
        <v>2015-10-17</v>
      </c>
      <c r="O1465">
        <f>YEAR(Sheet1[[#This Row],[Date]])</f>
        <v>2015</v>
      </c>
      <c r="P1465" t="str">
        <f>LOOKUP(Sheet1[[#This Row],[CountryCode]],$AI$4:$AI$18,$AJ$4:$AJ$18)</f>
        <v>India</v>
      </c>
      <c r="Q1465">
        <f>MONTH(Sheet1[[#This Row],[Date]])</f>
        <v>10</v>
      </c>
      <c r="R1465" t="str">
        <f>TEXT(Sheet1[[#This Row],[Date]],"MMMM")</f>
        <v>October</v>
      </c>
      <c r="S1465" t="str">
        <f>TEXT(Sheet1[[#This Row],[Date]],"YYYY-MMM")</f>
        <v>2015-Oct</v>
      </c>
      <c r="T1465">
        <f>WEEKDAY(Sheet1[[#This Row],[Date]])</f>
        <v>7</v>
      </c>
      <c r="U1465" t="str">
        <f>TEXT(Sheet1[[#This Row],[Date]],"DDDD")</f>
        <v>Saturday</v>
      </c>
      <c r="V1465" t="str">
        <f>"FM"&amp;MOD(MONTH(Sheet1[[#This Row],[Date]])-4,12)+1</f>
        <v>FM7</v>
      </c>
      <c r="W1465" t="str">
        <f>"Q"&amp;ROUNDUP(MONTH(Sheet1[[#This Row],[Date]])/3,0)</f>
        <v>Q4</v>
      </c>
      <c r="X1465" t="str">
        <f>"Q"&amp;INT(MOD(MONTH(Sheet1[[#This Row],[Date]])-4,12/3)+1)</f>
        <v>Q3</v>
      </c>
      <c r="Y1465" t="str" cm="1">
        <f t="array" ref="Y1465">_xlfn.IFS(ROUND(L1465,0)&lt;=1,"Need to improve 0-1",ROUND(L1465,0)&lt;=2,"Okay 1-2",ROUND(L1465,0)&lt;=3,"Good 2-3",ROUND(L1465,0)&lt;=4,"Great 3-4",ROUND(L1465,0)&lt;=5,"Excellent 4-5")</f>
        <v>Great 3-4</v>
      </c>
      <c r="Z1465" t="str">
        <f t="shared" si="22"/>
        <v>1000-2000</v>
      </c>
    </row>
    <row r="1466" spans="1:26" x14ac:dyDescent="0.3">
      <c r="A1466">
        <v>18357558</v>
      </c>
      <c r="B1466" t="s">
        <v>3062</v>
      </c>
      <c r="C1466">
        <v>1</v>
      </c>
      <c r="D1466" t="s">
        <v>14</v>
      </c>
      <c r="E1466" t="s">
        <v>2830</v>
      </c>
      <c r="F1466" t="s">
        <v>21</v>
      </c>
      <c r="G1466" t="s">
        <v>16</v>
      </c>
      <c r="H1466" t="s">
        <v>16</v>
      </c>
      <c r="I1466">
        <v>3</v>
      </c>
      <c r="J1466">
        <v>11</v>
      </c>
      <c r="K1466">
        <v>1100</v>
      </c>
      <c r="L1466">
        <v>3.2</v>
      </c>
      <c r="M1466" t="s">
        <v>995</v>
      </c>
      <c r="N1466" t="str">
        <f>SUBSTITUTE(Sheet1[[#This Row],[Datekey_Opening]],"_","-")</f>
        <v>2017-10-4</v>
      </c>
      <c r="O1466">
        <f>YEAR(Sheet1[[#This Row],[Date]])</f>
        <v>2017</v>
      </c>
      <c r="P1466" t="str">
        <f>LOOKUP(Sheet1[[#This Row],[CountryCode]],$AI$4:$AI$18,$AJ$4:$AJ$18)</f>
        <v>India</v>
      </c>
      <c r="Q1466">
        <f>MONTH(Sheet1[[#This Row],[Date]])</f>
        <v>10</v>
      </c>
      <c r="R1466" t="str">
        <f>TEXT(Sheet1[[#This Row],[Date]],"MMMM")</f>
        <v>October</v>
      </c>
      <c r="S1466" t="str">
        <f>TEXT(Sheet1[[#This Row],[Date]],"YYYY-MMM")</f>
        <v>2017-Oct</v>
      </c>
      <c r="T1466">
        <f>WEEKDAY(Sheet1[[#This Row],[Date]])</f>
        <v>4</v>
      </c>
      <c r="U1466" t="str">
        <f>TEXT(Sheet1[[#This Row],[Date]],"DDDD")</f>
        <v>Wednesday</v>
      </c>
      <c r="V1466" t="str">
        <f>"FM"&amp;MOD(MONTH(Sheet1[[#This Row],[Date]])-4,12)+1</f>
        <v>FM7</v>
      </c>
      <c r="W1466" t="str">
        <f>"Q"&amp;ROUNDUP(MONTH(Sheet1[[#This Row],[Date]])/3,0)</f>
        <v>Q4</v>
      </c>
      <c r="X1466" t="str">
        <f>"Q"&amp;INT(MOD(MONTH(Sheet1[[#This Row],[Date]])-4,12/3)+1)</f>
        <v>Q3</v>
      </c>
      <c r="Y1466" t="str" cm="1">
        <f t="array" ref="Y1466">_xlfn.IFS(ROUND(L1466,0)&lt;=1,"Need to improve 0-1",ROUND(L1466,0)&lt;=2,"Okay 1-2",ROUND(L1466,0)&lt;=3,"Good 2-3",ROUND(L1466,0)&lt;=4,"Great 3-4",ROUND(L1466,0)&lt;=5,"Excellent 4-5")</f>
        <v>Good 2-3</v>
      </c>
      <c r="Z1466" t="str">
        <f t="shared" si="22"/>
        <v>1000-2000</v>
      </c>
    </row>
    <row r="1467" spans="1:26" x14ac:dyDescent="0.3">
      <c r="A1467">
        <v>18349923</v>
      </c>
      <c r="B1467" t="s">
        <v>3063</v>
      </c>
      <c r="C1467">
        <v>1</v>
      </c>
      <c r="D1467" t="s">
        <v>14</v>
      </c>
      <c r="E1467" t="s">
        <v>2830</v>
      </c>
      <c r="F1467" t="s">
        <v>16</v>
      </c>
      <c r="G1467" t="s">
        <v>16</v>
      </c>
      <c r="H1467" t="s">
        <v>16</v>
      </c>
      <c r="I1467">
        <v>3</v>
      </c>
      <c r="J1467">
        <v>291</v>
      </c>
      <c r="K1467">
        <v>1200</v>
      </c>
      <c r="L1467">
        <v>3.9</v>
      </c>
      <c r="M1467" t="s">
        <v>3064</v>
      </c>
      <c r="N1467" t="str">
        <f>SUBSTITUTE(Sheet1[[#This Row],[Datekey_Opening]],"_","-")</f>
        <v>2010-10-19</v>
      </c>
      <c r="O1467">
        <f>YEAR(Sheet1[[#This Row],[Date]])</f>
        <v>2010</v>
      </c>
      <c r="P1467" t="str">
        <f>LOOKUP(Sheet1[[#This Row],[CountryCode]],$AI$4:$AI$18,$AJ$4:$AJ$18)</f>
        <v>India</v>
      </c>
      <c r="Q1467">
        <f>MONTH(Sheet1[[#This Row],[Date]])</f>
        <v>10</v>
      </c>
      <c r="R1467" t="str">
        <f>TEXT(Sheet1[[#This Row],[Date]],"MMMM")</f>
        <v>October</v>
      </c>
      <c r="S1467" t="str">
        <f>TEXT(Sheet1[[#This Row],[Date]],"YYYY-MMM")</f>
        <v>2010-Oct</v>
      </c>
      <c r="T1467">
        <f>WEEKDAY(Sheet1[[#This Row],[Date]])</f>
        <v>3</v>
      </c>
      <c r="U1467" t="str">
        <f>TEXT(Sheet1[[#This Row],[Date]],"DDDD")</f>
        <v>Tuesday</v>
      </c>
      <c r="V1467" t="str">
        <f>"FM"&amp;MOD(MONTH(Sheet1[[#This Row],[Date]])-4,12)+1</f>
        <v>FM7</v>
      </c>
      <c r="W1467" t="str">
        <f>"Q"&amp;ROUNDUP(MONTH(Sheet1[[#This Row],[Date]])/3,0)</f>
        <v>Q4</v>
      </c>
      <c r="X1467" t="str">
        <f>"Q"&amp;INT(MOD(MONTH(Sheet1[[#This Row],[Date]])-4,12/3)+1)</f>
        <v>Q3</v>
      </c>
      <c r="Y1467" t="str" cm="1">
        <f t="array" ref="Y1467">_xlfn.IFS(ROUND(L1467,0)&lt;=1,"Need to improve 0-1",ROUND(L1467,0)&lt;=2,"Okay 1-2",ROUND(L1467,0)&lt;=3,"Good 2-3",ROUND(L1467,0)&lt;=4,"Great 3-4",ROUND(L1467,0)&lt;=5,"Excellent 4-5")</f>
        <v>Great 3-4</v>
      </c>
      <c r="Z1467" t="str">
        <f t="shared" si="22"/>
        <v>1000-2000</v>
      </c>
    </row>
    <row r="1468" spans="1:26" x14ac:dyDescent="0.3">
      <c r="A1468">
        <v>703</v>
      </c>
      <c r="B1468" t="s">
        <v>3065</v>
      </c>
      <c r="C1468">
        <v>1</v>
      </c>
      <c r="D1468" t="s">
        <v>14</v>
      </c>
      <c r="E1468" t="s">
        <v>1541</v>
      </c>
      <c r="F1468" t="s">
        <v>21</v>
      </c>
      <c r="G1468" t="s">
        <v>21</v>
      </c>
      <c r="H1468" t="s">
        <v>16</v>
      </c>
      <c r="I1468">
        <v>3</v>
      </c>
      <c r="J1468">
        <v>142</v>
      </c>
      <c r="K1468">
        <v>1250</v>
      </c>
      <c r="L1468">
        <v>2.8</v>
      </c>
      <c r="M1468" t="s">
        <v>3066</v>
      </c>
      <c r="N1468" t="str">
        <f>SUBSTITUTE(Sheet1[[#This Row],[Datekey_Opening]],"_","-")</f>
        <v>2017-10-25</v>
      </c>
      <c r="O1468">
        <f>YEAR(Sheet1[[#This Row],[Date]])</f>
        <v>2017</v>
      </c>
      <c r="P1468" t="str">
        <f>LOOKUP(Sheet1[[#This Row],[CountryCode]],$AI$4:$AI$18,$AJ$4:$AJ$18)</f>
        <v>India</v>
      </c>
      <c r="Q1468">
        <f>MONTH(Sheet1[[#This Row],[Date]])</f>
        <v>10</v>
      </c>
      <c r="R1468" t="str">
        <f>TEXT(Sheet1[[#This Row],[Date]],"MMMM")</f>
        <v>October</v>
      </c>
      <c r="S1468" t="str">
        <f>TEXT(Sheet1[[#This Row],[Date]],"YYYY-MMM")</f>
        <v>2017-Oct</v>
      </c>
      <c r="T1468">
        <f>WEEKDAY(Sheet1[[#This Row],[Date]])</f>
        <v>4</v>
      </c>
      <c r="U1468" t="str">
        <f>TEXT(Sheet1[[#This Row],[Date]],"DDDD")</f>
        <v>Wednesday</v>
      </c>
      <c r="V1468" t="str">
        <f>"FM"&amp;MOD(MONTH(Sheet1[[#This Row],[Date]])-4,12)+1</f>
        <v>FM7</v>
      </c>
      <c r="W1468" t="str">
        <f>"Q"&amp;ROUNDUP(MONTH(Sheet1[[#This Row],[Date]])/3,0)</f>
        <v>Q4</v>
      </c>
      <c r="X1468" t="str">
        <f>"Q"&amp;INT(MOD(MONTH(Sheet1[[#This Row],[Date]])-4,12/3)+1)</f>
        <v>Q3</v>
      </c>
      <c r="Y1468" t="str" cm="1">
        <f t="array" ref="Y1468">_xlfn.IFS(ROUND(L1468,0)&lt;=1,"Need to improve 0-1",ROUND(L1468,0)&lt;=2,"Okay 1-2",ROUND(L1468,0)&lt;=3,"Good 2-3",ROUND(L1468,0)&lt;=4,"Great 3-4",ROUND(L1468,0)&lt;=5,"Excellent 4-5")</f>
        <v>Good 2-3</v>
      </c>
      <c r="Z1468" t="str">
        <f t="shared" si="22"/>
        <v>1000-2000</v>
      </c>
    </row>
    <row r="1469" spans="1:26" x14ac:dyDescent="0.3">
      <c r="A1469">
        <v>1876</v>
      </c>
      <c r="B1469" t="s">
        <v>3067</v>
      </c>
      <c r="C1469">
        <v>1</v>
      </c>
      <c r="D1469" t="s">
        <v>14</v>
      </c>
      <c r="E1469" t="s">
        <v>382</v>
      </c>
      <c r="F1469" t="s">
        <v>21</v>
      </c>
      <c r="G1469" t="s">
        <v>21</v>
      </c>
      <c r="H1469" t="s">
        <v>16</v>
      </c>
      <c r="I1469">
        <v>3</v>
      </c>
      <c r="J1469">
        <v>372</v>
      </c>
      <c r="K1469">
        <v>1300</v>
      </c>
      <c r="L1469">
        <v>3.6</v>
      </c>
      <c r="M1469" t="s">
        <v>1330</v>
      </c>
      <c r="N1469" t="str">
        <f>SUBSTITUTE(Sheet1[[#This Row],[Datekey_Opening]],"_","-")</f>
        <v>2018-10-11</v>
      </c>
      <c r="O1469">
        <f>YEAR(Sheet1[[#This Row],[Date]])</f>
        <v>2018</v>
      </c>
      <c r="P1469" t="str">
        <f>LOOKUP(Sheet1[[#This Row],[CountryCode]],$AI$4:$AI$18,$AJ$4:$AJ$18)</f>
        <v>India</v>
      </c>
      <c r="Q1469">
        <f>MONTH(Sheet1[[#This Row],[Date]])</f>
        <v>10</v>
      </c>
      <c r="R1469" t="str">
        <f>TEXT(Sheet1[[#This Row],[Date]],"MMMM")</f>
        <v>October</v>
      </c>
      <c r="S1469" t="str">
        <f>TEXT(Sheet1[[#This Row],[Date]],"YYYY-MMM")</f>
        <v>2018-Oct</v>
      </c>
      <c r="T1469">
        <f>WEEKDAY(Sheet1[[#This Row],[Date]])</f>
        <v>5</v>
      </c>
      <c r="U1469" t="str">
        <f>TEXT(Sheet1[[#This Row],[Date]],"DDDD")</f>
        <v>Thursday</v>
      </c>
      <c r="V1469" t="str">
        <f>"FM"&amp;MOD(MONTH(Sheet1[[#This Row],[Date]])-4,12)+1</f>
        <v>FM7</v>
      </c>
      <c r="W1469" t="str">
        <f>"Q"&amp;ROUNDUP(MONTH(Sheet1[[#This Row],[Date]])/3,0)</f>
        <v>Q4</v>
      </c>
      <c r="X1469" t="str">
        <f>"Q"&amp;INT(MOD(MONTH(Sheet1[[#This Row],[Date]])-4,12/3)+1)</f>
        <v>Q3</v>
      </c>
      <c r="Y1469" t="str" cm="1">
        <f t="array" ref="Y1469">_xlfn.IFS(ROUND(L1469,0)&lt;=1,"Need to improve 0-1",ROUND(L1469,0)&lt;=2,"Okay 1-2",ROUND(L1469,0)&lt;=3,"Good 2-3",ROUND(L1469,0)&lt;=4,"Great 3-4",ROUND(L1469,0)&lt;=5,"Excellent 4-5")</f>
        <v>Great 3-4</v>
      </c>
      <c r="Z1469" t="str">
        <f t="shared" si="22"/>
        <v>1000-2000</v>
      </c>
    </row>
    <row r="1470" spans="1:26" x14ac:dyDescent="0.3">
      <c r="A1470">
        <v>18317477</v>
      </c>
      <c r="B1470" t="s">
        <v>2498</v>
      </c>
      <c r="C1470">
        <v>1</v>
      </c>
      <c r="D1470" t="s">
        <v>14</v>
      </c>
      <c r="E1470" t="s">
        <v>478</v>
      </c>
      <c r="F1470" t="s">
        <v>16</v>
      </c>
      <c r="G1470" t="s">
        <v>16</v>
      </c>
      <c r="H1470" t="s">
        <v>16</v>
      </c>
      <c r="I1470">
        <v>3</v>
      </c>
      <c r="J1470">
        <v>248</v>
      </c>
      <c r="K1470">
        <v>1300</v>
      </c>
      <c r="L1470">
        <v>3.8</v>
      </c>
      <c r="M1470" t="s">
        <v>2200</v>
      </c>
      <c r="N1470" t="str">
        <f>SUBSTITUTE(Sheet1[[#This Row],[Datekey_Opening]],"_","-")</f>
        <v>2011-10-2</v>
      </c>
      <c r="O1470">
        <f>YEAR(Sheet1[[#This Row],[Date]])</f>
        <v>2011</v>
      </c>
      <c r="P1470" t="str">
        <f>LOOKUP(Sheet1[[#This Row],[CountryCode]],$AI$4:$AI$18,$AJ$4:$AJ$18)</f>
        <v>India</v>
      </c>
      <c r="Q1470">
        <f>MONTH(Sheet1[[#This Row],[Date]])</f>
        <v>10</v>
      </c>
      <c r="R1470" t="str">
        <f>TEXT(Sheet1[[#This Row],[Date]],"MMMM")</f>
        <v>October</v>
      </c>
      <c r="S1470" t="str">
        <f>TEXT(Sheet1[[#This Row],[Date]],"YYYY-MMM")</f>
        <v>2011-Oct</v>
      </c>
      <c r="T1470">
        <f>WEEKDAY(Sheet1[[#This Row],[Date]])</f>
        <v>1</v>
      </c>
      <c r="U1470" t="str">
        <f>TEXT(Sheet1[[#This Row],[Date]],"DDDD")</f>
        <v>Sunday</v>
      </c>
      <c r="V1470" t="str">
        <f>"FM"&amp;MOD(MONTH(Sheet1[[#This Row],[Date]])-4,12)+1</f>
        <v>FM7</v>
      </c>
      <c r="W1470" t="str">
        <f>"Q"&amp;ROUNDUP(MONTH(Sheet1[[#This Row],[Date]])/3,0)</f>
        <v>Q4</v>
      </c>
      <c r="X1470" t="str">
        <f>"Q"&amp;INT(MOD(MONTH(Sheet1[[#This Row],[Date]])-4,12/3)+1)</f>
        <v>Q3</v>
      </c>
      <c r="Y1470" t="str" cm="1">
        <f t="array" ref="Y1470">_xlfn.IFS(ROUND(L1470,0)&lt;=1,"Need to improve 0-1",ROUND(L1470,0)&lt;=2,"Okay 1-2",ROUND(L1470,0)&lt;=3,"Good 2-3",ROUND(L1470,0)&lt;=4,"Great 3-4",ROUND(L1470,0)&lt;=5,"Excellent 4-5")</f>
        <v>Great 3-4</v>
      </c>
      <c r="Z1470" t="str">
        <f t="shared" si="22"/>
        <v>1000-2000</v>
      </c>
    </row>
    <row r="1471" spans="1:26" x14ac:dyDescent="0.3">
      <c r="A1471">
        <v>306392</v>
      </c>
      <c r="B1471" t="s">
        <v>3068</v>
      </c>
      <c r="C1471">
        <v>1</v>
      </c>
      <c r="D1471" t="s">
        <v>14</v>
      </c>
      <c r="E1471" t="s">
        <v>382</v>
      </c>
      <c r="F1471" t="s">
        <v>21</v>
      </c>
      <c r="G1471" t="s">
        <v>21</v>
      </c>
      <c r="H1471" t="s">
        <v>16</v>
      </c>
      <c r="I1471">
        <v>3</v>
      </c>
      <c r="J1471">
        <v>31</v>
      </c>
      <c r="K1471">
        <v>1100</v>
      </c>
      <c r="L1471">
        <v>2.6</v>
      </c>
      <c r="M1471" t="s">
        <v>3069</v>
      </c>
      <c r="N1471" t="str">
        <f>SUBSTITUTE(Sheet1[[#This Row],[Datekey_Opening]],"_","-")</f>
        <v>2014-10-9</v>
      </c>
      <c r="O1471">
        <f>YEAR(Sheet1[[#This Row],[Date]])</f>
        <v>2014</v>
      </c>
      <c r="P1471" t="str">
        <f>LOOKUP(Sheet1[[#This Row],[CountryCode]],$AI$4:$AI$18,$AJ$4:$AJ$18)</f>
        <v>India</v>
      </c>
      <c r="Q1471">
        <f>MONTH(Sheet1[[#This Row],[Date]])</f>
        <v>10</v>
      </c>
      <c r="R1471" t="str">
        <f>TEXT(Sheet1[[#This Row],[Date]],"MMMM")</f>
        <v>October</v>
      </c>
      <c r="S1471" t="str">
        <f>TEXT(Sheet1[[#This Row],[Date]],"YYYY-MMM")</f>
        <v>2014-Oct</v>
      </c>
      <c r="T1471">
        <f>WEEKDAY(Sheet1[[#This Row],[Date]])</f>
        <v>5</v>
      </c>
      <c r="U1471" t="str">
        <f>TEXT(Sheet1[[#This Row],[Date]],"DDDD")</f>
        <v>Thursday</v>
      </c>
      <c r="V1471" t="str">
        <f>"FM"&amp;MOD(MONTH(Sheet1[[#This Row],[Date]])-4,12)+1</f>
        <v>FM7</v>
      </c>
      <c r="W1471" t="str">
        <f>"Q"&amp;ROUNDUP(MONTH(Sheet1[[#This Row],[Date]])/3,0)</f>
        <v>Q4</v>
      </c>
      <c r="X1471" t="str">
        <f>"Q"&amp;INT(MOD(MONTH(Sheet1[[#This Row],[Date]])-4,12/3)+1)</f>
        <v>Q3</v>
      </c>
      <c r="Y1471" t="str" cm="1">
        <f t="array" ref="Y1471">_xlfn.IFS(ROUND(L1471,0)&lt;=1,"Need to improve 0-1",ROUND(L1471,0)&lt;=2,"Okay 1-2",ROUND(L1471,0)&lt;=3,"Good 2-3",ROUND(L1471,0)&lt;=4,"Great 3-4",ROUND(L1471,0)&lt;=5,"Excellent 4-5")</f>
        <v>Good 2-3</v>
      </c>
      <c r="Z1471" t="str">
        <f t="shared" si="22"/>
        <v>1000-2000</v>
      </c>
    </row>
    <row r="1472" spans="1:26" x14ac:dyDescent="0.3">
      <c r="A1472">
        <v>9050</v>
      </c>
      <c r="B1472" t="s">
        <v>3070</v>
      </c>
      <c r="C1472">
        <v>1</v>
      </c>
      <c r="D1472" t="s">
        <v>14</v>
      </c>
      <c r="E1472" t="s">
        <v>584</v>
      </c>
      <c r="F1472" t="s">
        <v>21</v>
      </c>
      <c r="G1472" t="s">
        <v>21</v>
      </c>
      <c r="H1472" t="s">
        <v>16</v>
      </c>
      <c r="I1472">
        <v>3</v>
      </c>
      <c r="J1472">
        <v>74</v>
      </c>
      <c r="K1472">
        <v>1200</v>
      </c>
      <c r="L1472">
        <v>3.2</v>
      </c>
      <c r="M1472" t="s">
        <v>1845</v>
      </c>
      <c r="N1472" t="str">
        <f>SUBSTITUTE(Sheet1[[#This Row],[Datekey_Opening]],"_","-")</f>
        <v>2011-10-19</v>
      </c>
      <c r="O1472">
        <f>YEAR(Sheet1[[#This Row],[Date]])</f>
        <v>2011</v>
      </c>
      <c r="P1472" t="str">
        <f>LOOKUP(Sheet1[[#This Row],[CountryCode]],$AI$4:$AI$18,$AJ$4:$AJ$18)</f>
        <v>India</v>
      </c>
      <c r="Q1472">
        <f>MONTH(Sheet1[[#This Row],[Date]])</f>
        <v>10</v>
      </c>
      <c r="R1472" t="str">
        <f>TEXT(Sheet1[[#This Row],[Date]],"MMMM")</f>
        <v>October</v>
      </c>
      <c r="S1472" t="str">
        <f>TEXT(Sheet1[[#This Row],[Date]],"YYYY-MMM")</f>
        <v>2011-Oct</v>
      </c>
      <c r="T1472">
        <f>WEEKDAY(Sheet1[[#This Row],[Date]])</f>
        <v>4</v>
      </c>
      <c r="U1472" t="str">
        <f>TEXT(Sheet1[[#This Row],[Date]],"DDDD")</f>
        <v>Wednesday</v>
      </c>
      <c r="V1472" t="str">
        <f>"FM"&amp;MOD(MONTH(Sheet1[[#This Row],[Date]])-4,12)+1</f>
        <v>FM7</v>
      </c>
      <c r="W1472" t="str">
        <f>"Q"&amp;ROUNDUP(MONTH(Sheet1[[#This Row],[Date]])/3,0)</f>
        <v>Q4</v>
      </c>
      <c r="X1472" t="str">
        <f>"Q"&amp;INT(MOD(MONTH(Sheet1[[#This Row],[Date]])-4,12/3)+1)</f>
        <v>Q3</v>
      </c>
      <c r="Y1472" t="str" cm="1">
        <f t="array" ref="Y1472">_xlfn.IFS(ROUND(L1472,0)&lt;=1,"Need to improve 0-1",ROUND(L1472,0)&lt;=2,"Okay 1-2",ROUND(L1472,0)&lt;=3,"Good 2-3",ROUND(L1472,0)&lt;=4,"Great 3-4",ROUND(L1472,0)&lt;=5,"Excellent 4-5")</f>
        <v>Good 2-3</v>
      </c>
      <c r="Z1472" t="str">
        <f t="shared" si="22"/>
        <v>1000-2000</v>
      </c>
    </row>
    <row r="1473" spans="1:26" x14ac:dyDescent="0.3">
      <c r="A1473">
        <v>7509</v>
      </c>
      <c r="B1473" t="s">
        <v>2649</v>
      </c>
      <c r="C1473">
        <v>1</v>
      </c>
      <c r="D1473" t="s">
        <v>14</v>
      </c>
      <c r="E1473" t="s">
        <v>2752</v>
      </c>
      <c r="F1473" t="s">
        <v>21</v>
      </c>
      <c r="G1473" t="s">
        <v>16</v>
      </c>
      <c r="H1473" t="s">
        <v>16</v>
      </c>
      <c r="I1473">
        <v>3</v>
      </c>
      <c r="J1473">
        <v>371</v>
      </c>
      <c r="K1473">
        <v>1200</v>
      </c>
      <c r="L1473">
        <v>3.8</v>
      </c>
      <c r="M1473" t="s">
        <v>3071</v>
      </c>
      <c r="N1473" t="str">
        <f>SUBSTITUTE(Sheet1[[#This Row],[Datekey_Opening]],"_","-")</f>
        <v>2015-10-24</v>
      </c>
      <c r="O1473">
        <f>YEAR(Sheet1[[#This Row],[Date]])</f>
        <v>2015</v>
      </c>
      <c r="P1473" t="str">
        <f>LOOKUP(Sheet1[[#This Row],[CountryCode]],$AI$4:$AI$18,$AJ$4:$AJ$18)</f>
        <v>India</v>
      </c>
      <c r="Q1473">
        <f>MONTH(Sheet1[[#This Row],[Date]])</f>
        <v>10</v>
      </c>
      <c r="R1473" t="str">
        <f>TEXT(Sheet1[[#This Row],[Date]],"MMMM")</f>
        <v>October</v>
      </c>
      <c r="S1473" t="str">
        <f>TEXT(Sheet1[[#This Row],[Date]],"YYYY-MMM")</f>
        <v>2015-Oct</v>
      </c>
      <c r="T1473">
        <f>WEEKDAY(Sheet1[[#This Row],[Date]])</f>
        <v>7</v>
      </c>
      <c r="U1473" t="str">
        <f>TEXT(Sheet1[[#This Row],[Date]],"DDDD")</f>
        <v>Saturday</v>
      </c>
      <c r="V1473" t="str">
        <f>"FM"&amp;MOD(MONTH(Sheet1[[#This Row],[Date]])-4,12)+1</f>
        <v>FM7</v>
      </c>
      <c r="W1473" t="str">
        <f>"Q"&amp;ROUNDUP(MONTH(Sheet1[[#This Row],[Date]])/3,0)</f>
        <v>Q4</v>
      </c>
      <c r="X1473" t="str">
        <f>"Q"&amp;INT(MOD(MONTH(Sheet1[[#This Row],[Date]])-4,12/3)+1)</f>
        <v>Q3</v>
      </c>
      <c r="Y1473" t="str" cm="1">
        <f t="array" ref="Y1473">_xlfn.IFS(ROUND(L1473,0)&lt;=1,"Need to improve 0-1",ROUND(L1473,0)&lt;=2,"Okay 1-2",ROUND(L1473,0)&lt;=3,"Good 2-3",ROUND(L1473,0)&lt;=4,"Great 3-4",ROUND(L1473,0)&lt;=5,"Excellent 4-5")</f>
        <v>Great 3-4</v>
      </c>
      <c r="Z1473" t="str">
        <f t="shared" si="22"/>
        <v>1000-2000</v>
      </c>
    </row>
    <row r="1474" spans="1:26" x14ac:dyDescent="0.3">
      <c r="A1474">
        <v>73</v>
      </c>
      <c r="B1474" t="s">
        <v>3072</v>
      </c>
      <c r="C1474">
        <v>1</v>
      </c>
      <c r="D1474" t="s">
        <v>14</v>
      </c>
      <c r="E1474" t="s">
        <v>3073</v>
      </c>
      <c r="F1474" t="s">
        <v>21</v>
      </c>
      <c r="G1474" t="s">
        <v>21</v>
      </c>
      <c r="H1474" t="s">
        <v>16</v>
      </c>
      <c r="I1474">
        <v>3</v>
      </c>
      <c r="J1474">
        <v>768</v>
      </c>
      <c r="K1474">
        <v>1200</v>
      </c>
      <c r="L1474">
        <v>3.9</v>
      </c>
      <c r="M1474" t="s">
        <v>1336</v>
      </c>
      <c r="N1474" t="str">
        <f>SUBSTITUTE(Sheet1[[#This Row],[Datekey_Opening]],"_","-")</f>
        <v>2010-10-13</v>
      </c>
      <c r="O1474">
        <f>YEAR(Sheet1[[#This Row],[Date]])</f>
        <v>2010</v>
      </c>
      <c r="P1474" t="str">
        <f>LOOKUP(Sheet1[[#This Row],[CountryCode]],$AI$4:$AI$18,$AJ$4:$AJ$18)</f>
        <v>India</v>
      </c>
      <c r="Q1474">
        <f>MONTH(Sheet1[[#This Row],[Date]])</f>
        <v>10</v>
      </c>
      <c r="R1474" t="str">
        <f>TEXT(Sheet1[[#This Row],[Date]],"MMMM")</f>
        <v>October</v>
      </c>
      <c r="S1474" t="str">
        <f>TEXT(Sheet1[[#This Row],[Date]],"YYYY-MMM")</f>
        <v>2010-Oct</v>
      </c>
      <c r="T1474">
        <f>WEEKDAY(Sheet1[[#This Row],[Date]])</f>
        <v>4</v>
      </c>
      <c r="U1474" t="str">
        <f>TEXT(Sheet1[[#This Row],[Date]],"DDDD")</f>
        <v>Wednesday</v>
      </c>
      <c r="V1474" t="str">
        <f>"FM"&amp;MOD(MONTH(Sheet1[[#This Row],[Date]])-4,12)+1</f>
        <v>FM7</v>
      </c>
      <c r="W1474" t="str">
        <f>"Q"&amp;ROUNDUP(MONTH(Sheet1[[#This Row],[Date]])/3,0)</f>
        <v>Q4</v>
      </c>
      <c r="X1474" t="str">
        <f>"Q"&amp;INT(MOD(MONTH(Sheet1[[#This Row],[Date]])-4,12/3)+1)</f>
        <v>Q3</v>
      </c>
      <c r="Y1474" t="str" cm="1">
        <f t="array" ref="Y1474">_xlfn.IFS(ROUND(L1474,0)&lt;=1,"Need to improve 0-1",ROUND(L1474,0)&lt;=2,"Okay 1-2",ROUND(L1474,0)&lt;=3,"Good 2-3",ROUND(L1474,0)&lt;=4,"Great 3-4",ROUND(L1474,0)&lt;=5,"Excellent 4-5")</f>
        <v>Great 3-4</v>
      </c>
      <c r="Z1474" t="str">
        <f t="shared" ref="Z1474:Z1537" si="23">IF(AND(K1474&gt;=0,K1474&lt;1000),"0-1000",IF(AND(K1474&gt;=1000,K1474&lt;2000),"1000-2000",IF(AND(K1474&gt;=2000,K1474&lt;3000),"2000-3000",IF(AND(K1474&gt;=3000,K1474&lt;4000),"3000-4000",IF(AND(K1474&gt;=4000,K1474&lt;5000),"4000-5000",IF(AND(K1474&gt;=5000,K1474&lt;6000),"5000-6000",IF(AND(K1474&gt;=6000,K1474&lt;7000),"6000-7000",IF(AND(K1474&gt;=7000,K1474&lt;200000),"7000-200000","Above 200000"))))))))</f>
        <v>1000-2000</v>
      </c>
    </row>
    <row r="1475" spans="1:26" x14ac:dyDescent="0.3">
      <c r="A1475">
        <v>18057816</v>
      </c>
      <c r="B1475" t="s">
        <v>3074</v>
      </c>
      <c r="C1475">
        <v>1</v>
      </c>
      <c r="D1475" t="s">
        <v>14</v>
      </c>
      <c r="E1475" t="s">
        <v>3075</v>
      </c>
      <c r="F1475" t="s">
        <v>21</v>
      </c>
      <c r="G1475" t="s">
        <v>21</v>
      </c>
      <c r="H1475" t="s">
        <v>16</v>
      </c>
      <c r="I1475">
        <v>3</v>
      </c>
      <c r="J1475">
        <v>48</v>
      </c>
      <c r="K1475">
        <v>1800</v>
      </c>
      <c r="L1475">
        <v>2.9</v>
      </c>
      <c r="M1475" t="s">
        <v>3076</v>
      </c>
      <c r="N1475" t="str">
        <f>SUBSTITUTE(Sheet1[[#This Row],[Datekey_Opening]],"_","-")</f>
        <v>2010-10-23</v>
      </c>
      <c r="O1475">
        <f>YEAR(Sheet1[[#This Row],[Date]])</f>
        <v>2010</v>
      </c>
      <c r="P1475" t="str">
        <f>LOOKUP(Sheet1[[#This Row],[CountryCode]],$AI$4:$AI$18,$AJ$4:$AJ$18)</f>
        <v>India</v>
      </c>
      <c r="Q1475">
        <f>MONTH(Sheet1[[#This Row],[Date]])</f>
        <v>10</v>
      </c>
      <c r="R1475" t="str">
        <f>TEXT(Sheet1[[#This Row],[Date]],"MMMM")</f>
        <v>October</v>
      </c>
      <c r="S1475" t="str">
        <f>TEXT(Sheet1[[#This Row],[Date]],"YYYY-MMM")</f>
        <v>2010-Oct</v>
      </c>
      <c r="T1475">
        <f>WEEKDAY(Sheet1[[#This Row],[Date]])</f>
        <v>7</v>
      </c>
      <c r="U1475" t="str">
        <f>TEXT(Sheet1[[#This Row],[Date]],"DDDD")</f>
        <v>Saturday</v>
      </c>
      <c r="V1475" t="str">
        <f>"FM"&amp;MOD(MONTH(Sheet1[[#This Row],[Date]])-4,12)+1</f>
        <v>FM7</v>
      </c>
      <c r="W1475" t="str">
        <f>"Q"&amp;ROUNDUP(MONTH(Sheet1[[#This Row],[Date]])/3,0)</f>
        <v>Q4</v>
      </c>
      <c r="X1475" t="str">
        <f>"Q"&amp;INT(MOD(MONTH(Sheet1[[#This Row],[Date]])-4,12/3)+1)</f>
        <v>Q3</v>
      </c>
      <c r="Y1475" t="str" cm="1">
        <f t="array" ref="Y1475">_xlfn.IFS(ROUND(L1475,0)&lt;=1,"Need to improve 0-1",ROUND(L1475,0)&lt;=2,"Okay 1-2",ROUND(L1475,0)&lt;=3,"Good 2-3",ROUND(L1475,0)&lt;=4,"Great 3-4",ROUND(L1475,0)&lt;=5,"Excellent 4-5")</f>
        <v>Good 2-3</v>
      </c>
      <c r="Z1475" t="str">
        <f t="shared" si="23"/>
        <v>1000-2000</v>
      </c>
    </row>
    <row r="1476" spans="1:26" x14ac:dyDescent="0.3">
      <c r="A1476">
        <v>18358681</v>
      </c>
      <c r="B1476" t="s">
        <v>3077</v>
      </c>
      <c r="C1476">
        <v>1</v>
      </c>
      <c r="D1476" t="s">
        <v>14</v>
      </c>
      <c r="E1476" t="s">
        <v>3078</v>
      </c>
      <c r="F1476" t="s">
        <v>21</v>
      </c>
      <c r="G1476" t="s">
        <v>16</v>
      </c>
      <c r="H1476" t="s">
        <v>16</v>
      </c>
      <c r="I1476">
        <v>3</v>
      </c>
      <c r="J1476">
        <v>96</v>
      </c>
      <c r="K1476">
        <v>1200</v>
      </c>
      <c r="L1476">
        <v>3.8</v>
      </c>
      <c r="M1476" t="s">
        <v>3079</v>
      </c>
      <c r="N1476" t="str">
        <f>SUBSTITUTE(Sheet1[[#This Row],[Datekey_Opening]],"_","-")</f>
        <v>2013-10-15</v>
      </c>
      <c r="O1476">
        <f>YEAR(Sheet1[[#This Row],[Date]])</f>
        <v>2013</v>
      </c>
      <c r="P1476" t="str">
        <f>LOOKUP(Sheet1[[#This Row],[CountryCode]],$AI$4:$AI$18,$AJ$4:$AJ$18)</f>
        <v>India</v>
      </c>
      <c r="Q1476">
        <f>MONTH(Sheet1[[#This Row],[Date]])</f>
        <v>10</v>
      </c>
      <c r="R1476" t="str">
        <f>TEXT(Sheet1[[#This Row],[Date]],"MMMM")</f>
        <v>October</v>
      </c>
      <c r="S1476" t="str">
        <f>TEXT(Sheet1[[#This Row],[Date]],"YYYY-MMM")</f>
        <v>2013-Oct</v>
      </c>
      <c r="T1476">
        <f>WEEKDAY(Sheet1[[#This Row],[Date]])</f>
        <v>3</v>
      </c>
      <c r="U1476" t="str">
        <f>TEXT(Sheet1[[#This Row],[Date]],"DDDD")</f>
        <v>Tuesday</v>
      </c>
      <c r="V1476" t="str">
        <f>"FM"&amp;MOD(MONTH(Sheet1[[#This Row],[Date]])-4,12)+1</f>
        <v>FM7</v>
      </c>
      <c r="W1476" t="str">
        <f>"Q"&amp;ROUNDUP(MONTH(Sheet1[[#This Row],[Date]])/3,0)</f>
        <v>Q4</v>
      </c>
      <c r="X1476" t="str">
        <f>"Q"&amp;INT(MOD(MONTH(Sheet1[[#This Row],[Date]])-4,12/3)+1)</f>
        <v>Q3</v>
      </c>
      <c r="Y1476" t="str" cm="1">
        <f t="array" ref="Y1476">_xlfn.IFS(ROUND(L1476,0)&lt;=1,"Need to improve 0-1",ROUND(L1476,0)&lt;=2,"Okay 1-2",ROUND(L1476,0)&lt;=3,"Good 2-3",ROUND(L1476,0)&lt;=4,"Great 3-4",ROUND(L1476,0)&lt;=5,"Excellent 4-5")</f>
        <v>Great 3-4</v>
      </c>
      <c r="Z1476" t="str">
        <f t="shared" si="23"/>
        <v>1000-2000</v>
      </c>
    </row>
    <row r="1477" spans="1:26" x14ac:dyDescent="0.3">
      <c r="A1477">
        <v>18224547</v>
      </c>
      <c r="B1477" t="s">
        <v>1786</v>
      </c>
      <c r="C1477">
        <v>1</v>
      </c>
      <c r="D1477" t="s">
        <v>14</v>
      </c>
      <c r="E1477" t="s">
        <v>426</v>
      </c>
      <c r="F1477" t="s">
        <v>21</v>
      </c>
      <c r="G1477" t="s">
        <v>21</v>
      </c>
      <c r="H1477" t="s">
        <v>16</v>
      </c>
      <c r="I1477">
        <v>3</v>
      </c>
      <c r="J1477">
        <v>127</v>
      </c>
      <c r="K1477">
        <v>1200</v>
      </c>
      <c r="L1477">
        <v>3.6</v>
      </c>
      <c r="M1477" t="s">
        <v>3079</v>
      </c>
      <c r="N1477" t="str">
        <f>SUBSTITUTE(Sheet1[[#This Row],[Datekey_Opening]],"_","-")</f>
        <v>2013-10-15</v>
      </c>
      <c r="O1477">
        <f>YEAR(Sheet1[[#This Row],[Date]])</f>
        <v>2013</v>
      </c>
      <c r="P1477" t="str">
        <f>LOOKUP(Sheet1[[#This Row],[CountryCode]],$AI$4:$AI$18,$AJ$4:$AJ$18)</f>
        <v>India</v>
      </c>
      <c r="Q1477">
        <f>MONTH(Sheet1[[#This Row],[Date]])</f>
        <v>10</v>
      </c>
      <c r="R1477" t="str">
        <f>TEXT(Sheet1[[#This Row],[Date]],"MMMM")</f>
        <v>October</v>
      </c>
      <c r="S1477" t="str">
        <f>TEXT(Sheet1[[#This Row],[Date]],"YYYY-MMM")</f>
        <v>2013-Oct</v>
      </c>
      <c r="T1477">
        <f>WEEKDAY(Sheet1[[#This Row],[Date]])</f>
        <v>3</v>
      </c>
      <c r="U1477" t="str">
        <f>TEXT(Sheet1[[#This Row],[Date]],"DDDD")</f>
        <v>Tuesday</v>
      </c>
      <c r="V1477" t="str">
        <f>"FM"&amp;MOD(MONTH(Sheet1[[#This Row],[Date]])-4,12)+1</f>
        <v>FM7</v>
      </c>
      <c r="W1477" t="str">
        <f>"Q"&amp;ROUNDUP(MONTH(Sheet1[[#This Row],[Date]])/3,0)</f>
        <v>Q4</v>
      </c>
      <c r="X1477" t="str">
        <f>"Q"&amp;INT(MOD(MONTH(Sheet1[[#This Row],[Date]])-4,12/3)+1)</f>
        <v>Q3</v>
      </c>
      <c r="Y1477" t="str" cm="1">
        <f t="array" ref="Y1477">_xlfn.IFS(ROUND(L1477,0)&lt;=1,"Need to improve 0-1",ROUND(L1477,0)&lt;=2,"Okay 1-2",ROUND(L1477,0)&lt;=3,"Good 2-3",ROUND(L1477,0)&lt;=4,"Great 3-4",ROUND(L1477,0)&lt;=5,"Excellent 4-5")</f>
        <v>Great 3-4</v>
      </c>
      <c r="Z1477" t="str">
        <f t="shared" si="23"/>
        <v>1000-2000</v>
      </c>
    </row>
    <row r="1478" spans="1:26" x14ac:dyDescent="0.3">
      <c r="A1478">
        <v>18219554</v>
      </c>
      <c r="B1478" t="s">
        <v>3080</v>
      </c>
      <c r="C1478">
        <v>1</v>
      </c>
      <c r="D1478" t="s">
        <v>14</v>
      </c>
      <c r="E1478" t="s">
        <v>2849</v>
      </c>
      <c r="F1478" t="s">
        <v>16</v>
      </c>
      <c r="G1478" t="s">
        <v>21</v>
      </c>
      <c r="H1478" t="s">
        <v>16</v>
      </c>
      <c r="I1478">
        <v>3</v>
      </c>
      <c r="J1478">
        <v>326</v>
      </c>
      <c r="K1478">
        <v>1200</v>
      </c>
      <c r="L1478">
        <v>4.4000000000000004</v>
      </c>
      <c r="M1478" t="s">
        <v>2352</v>
      </c>
      <c r="N1478" t="str">
        <f>SUBSTITUTE(Sheet1[[#This Row],[Datekey_Opening]],"_","-")</f>
        <v>2018-10-22</v>
      </c>
      <c r="O1478">
        <f>YEAR(Sheet1[[#This Row],[Date]])</f>
        <v>2018</v>
      </c>
      <c r="P1478" t="str">
        <f>LOOKUP(Sheet1[[#This Row],[CountryCode]],$AI$4:$AI$18,$AJ$4:$AJ$18)</f>
        <v>India</v>
      </c>
      <c r="Q1478">
        <f>MONTH(Sheet1[[#This Row],[Date]])</f>
        <v>10</v>
      </c>
      <c r="R1478" t="str">
        <f>TEXT(Sheet1[[#This Row],[Date]],"MMMM")</f>
        <v>October</v>
      </c>
      <c r="S1478" t="str">
        <f>TEXT(Sheet1[[#This Row],[Date]],"YYYY-MMM")</f>
        <v>2018-Oct</v>
      </c>
      <c r="T1478">
        <f>WEEKDAY(Sheet1[[#This Row],[Date]])</f>
        <v>2</v>
      </c>
      <c r="U1478" t="str">
        <f>TEXT(Sheet1[[#This Row],[Date]],"DDDD")</f>
        <v>Monday</v>
      </c>
      <c r="V1478" t="str">
        <f>"FM"&amp;MOD(MONTH(Sheet1[[#This Row],[Date]])-4,12)+1</f>
        <v>FM7</v>
      </c>
      <c r="W1478" t="str">
        <f>"Q"&amp;ROUNDUP(MONTH(Sheet1[[#This Row],[Date]])/3,0)</f>
        <v>Q4</v>
      </c>
      <c r="X1478" t="str">
        <f>"Q"&amp;INT(MOD(MONTH(Sheet1[[#This Row],[Date]])-4,12/3)+1)</f>
        <v>Q3</v>
      </c>
      <c r="Y1478" t="str" cm="1">
        <f t="array" ref="Y1478">_xlfn.IFS(ROUND(L1478,0)&lt;=1,"Need to improve 0-1",ROUND(L1478,0)&lt;=2,"Okay 1-2",ROUND(L1478,0)&lt;=3,"Good 2-3",ROUND(L1478,0)&lt;=4,"Great 3-4",ROUND(L1478,0)&lt;=5,"Excellent 4-5")</f>
        <v>Great 3-4</v>
      </c>
      <c r="Z1478" t="str">
        <f t="shared" si="23"/>
        <v>1000-2000</v>
      </c>
    </row>
    <row r="1479" spans="1:26" x14ac:dyDescent="0.3">
      <c r="A1479">
        <v>1641</v>
      </c>
      <c r="B1479" t="s">
        <v>3081</v>
      </c>
      <c r="C1479">
        <v>1</v>
      </c>
      <c r="D1479" t="s">
        <v>14</v>
      </c>
      <c r="E1479" t="s">
        <v>3082</v>
      </c>
      <c r="F1479" t="s">
        <v>16</v>
      </c>
      <c r="G1479" t="s">
        <v>16</v>
      </c>
      <c r="H1479" t="s">
        <v>16</v>
      </c>
      <c r="I1479">
        <v>3</v>
      </c>
      <c r="J1479">
        <v>1082</v>
      </c>
      <c r="K1479">
        <v>1200</v>
      </c>
      <c r="L1479">
        <v>3.8</v>
      </c>
      <c r="M1479" t="s">
        <v>3083</v>
      </c>
      <c r="N1479" t="str">
        <f>SUBSTITUTE(Sheet1[[#This Row],[Datekey_Opening]],"_","-")</f>
        <v>2015-10-18</v>
      </c>
      <c r="O1479">
        <f>YEAR(Sheet1[[#This Row],[Date]])</f>
        <v>2015</v>
      </c>
      <c r="P1479" t="str">
        <f>LOOKUP(Sheet1[[#This Row],[CountryCode]],$AI$4:$AI$18,$AJ$4:$AJ$18)</f>
        <v>India</v>
      </c>
      <c r="Q1479">
        <f>MONTH(Sheet1[[#This Row],[Date]])</f>
        <v>10</v>
      </c>
      <c r="R1479" t="str">
        <f>TEXT(Sheet1[[#This Row],[Date]],"MMMM")</f>
        <v>October</v>
      </c>
      <c r="S1479" t="str">
        <f>TEXT(Sheet1[[#This Row],[Date]],"YYYY-MMM")</f>
        <v>2015-Oct</v>
      </c>
      <c r="T1479">
        <f>WEEKDAY(Sheet1[[#This Row],[Date]])</f>
        <v>1</v>
      </c>
      <c r="U1479" t="str">
        <f>TEXT(Sheet1[[#This Row],[Date]],"DDDD")</f>
        <v>Sunday</v>
      </c>
      <c r="V1479" t="str">
        <f>"FM"&amp;MOD(MONTH(Sheet1[[#This Row],[Date]])-4,12)+1</f>
        <v>FM7</v>
      </c>
      <c r="W1479" t="str">
        <f>"Q"&amp;ROUNDUP(MONTH(Sheet1[[#This Row],[Date]])/3,0)</f>
        <v>Q4</v>
      </c>
      <c r="X1479" t="str">
        <f>"Q"&amp;INT(MOD(MONTH(Sheet1[[#This Row],[Date]])-4,12/3)+1)</f>
        <v>Q3</v>
      </c>
      <c r="Y1479" t="str" cm="1">
        <f t="array" ref="Y1479">_xlfn.IFS(ROUND(L1479,0)&lt;=1,"Need to improve 0-1",ROUND(L1479,0)&lt;=2,"Okay 1-2",ROUND(L1479,0)&lt;=3,"Good 2-3",ROUND(L1479,0)&lt;=4,"Great 3-4",ROUND(L1479,0)&lt;=5,"Excellent 4-5")</f>
        <v>Great 3-4</v>
      </c>
      <c r="Z1479" t="str">
        <f t="shared" si="23"/>
        <v>1000-2000</v>
      </c>
    </row>
    <row r="1480" spans="1:26" x14ac:dyDescent="0.3">
      <c r="A1480">
        <v>307135</v>
      </c>
      <c r="B1480" t="s">
        <v>3084</v>
      </c>
      <c r="C1480">
        <v>1</v>
      </c>
      <c r="D1480" t="s">
        <v>14</v>
      </c>
      <c r="E1480" t="s">
        <v>3085</v>
      </c>
      <c r="F1480" t="s">
        <v>21</v>
      </c>
      <c r="G1480" t="s">
        <v>16</v>
      </c>
      <c r="H1480" t="s">
        <v>16</v>
      </c>
      <c r="I1480">
        <v>3</v>
      </c>
      <c r="J1480">
        <v>411</v>
      </c>
      <c r="K1480">
        <v>1400</v>
      </c>
      <c r="L1480">
        <v>3.2</v>
      </c>
      <c r="M1480" t="s">
        <v>3086</v>
      </c>
      <c r="N1480" t="str">
        <f>SUBSTITUTE(Sheet1[[#This Row],[Datekey_Opening]],"_","-")</f>
        <v>2013-10-2</v>
      </c>
      <c r="O1480">
        <f>YEAR(Sheet1[[#This Row],[Date]])</f>
        <v>2013</v>
      </c>
      <c r="P1480" t="str">
        <f>LOOKUP(Sheet1[[#This Row],[CountryCode]],$AI$4:$AI$18,$AJ$4:$AJ$18)</f>
        <v>India</v>
      </c>
      <c r="Q1480">
        <f>MONTH(Sheet1[[#This Row],[Date]])</f>
        <v>10</v>
      </c>
      <c r="R1480" t="str">
        <f>TEXT(Sheet1[[#This Row],[Date]],"MMMM")</f>
        <v>October</v>
      </c>
      <c r="S1480" t="str">
        <f>TEXT(Sheet1[[#This Row],[Date]],"YYYY-MMM")</f>
        <v>2013-Oct</v>
      </c>
      <c r="T1480">
        <f>WEEKDAY(Sheet1[[#This Row],[Date]])</f>
        <v>4</v>
      </c>
      <c r="U1480" t="str">
        <f>TEXT(Sheet1[[#This Row],[Date]],"DDDD")</f>
        <v>Wednesday</v>
      </c>
      <c r="V1480" t="str">
        <f>"FM"&amp;MOD(MONTH(Sheet1[[#This Row],[Date]])-4,12)+1</f>
        <v>FM7</v>
      </c>
      <c r="W1480" t="str">
        <f>"Q"&amp;ROUNDUP(MONTH(Sheet1[[#This Row],[Date]])/3,0)</f>
        <v>Q4</v>
      </c>
      <c r="X1480" t="str">
        <f>"Q"&amp;INT(MOD(MONTH(Sheet1[[#This Row],[Date]])-4,12/3)+1)</f>
        <v>Q3</v>
      </c>
      <c r="Y1480" t="str" cm="1">
        <f t="array" ref="Y1480">_xlfn.IFS(ROUND(L1480,0)&lt;=1,"Need to improve 0-1",ROUND(L1480,0)&lt;=2,"Okay 1-2",ROUND(L1480,0)&lt;=3,"Good 2-3",ROUND(L1480,0)&lt;=4,"Great 3-4",ROUND(L1480,0)&lt;=5,"Excellent 4-5")</f>
        <v>Good 2-3</v>
      </c>
      <c r="Z1480" t="str">
        <f t="shared" si="23"/>
        <v>1000-2000</v>
      </c>
    </row>
    <row r="1481" spans="1:26" x14ac:dyDescent="0.3">
      <c r="A1481">
        <v>18384149</v>
      </c>
      <c r="B1481" t="s">
        <v>3087</v>
      </c>
      <c r="C1481">
        <v>1</v>
      </c>
      <c r="D1481" t="s">
        <v>14</v>
      </c>
      <c r="E1481" t="s">
        <v>3088</v>
      </c>
      <c r="F1481" t="s">
        <v>21</v>
      </c>
      <c r="G1481" t="s">
        <v>16</v>
      </c>
      <c r="H1481" t="s">
        <v>16</v>
      </c>
      <c r="I1481">
        <v>3</v>
      </c>
      <c r="J1481">
        <v>168</v>
      </c>
      <c r="K1481">
        <v>1500</v>
      </c>
      <c r="L1481">
        <v>3.9</v>
      </c>
      <c r="M1481" t="s">
        <v>3089</v>
      </c>
      <c r="N1481" t="str">
        <f>SUBSTITUTE(Sheet1[[#This Row],[Datekey_Opening]],"_","-")</f>
        <v>2016-10-12</v>
      </c>
      <c r="O1481">
        <f>YEAR(Sheet1[[#This Row],[Date]])</f>
        <v>2016</v>
      </c>
      <c r="P1481" t="str">
        <f>LOOKUP(Sheet1[[#This Row],[CountryCode]],$AI$4:$AI$18,$AJ$4:$AJ$18)</f>
        <v>India</v>
      </c>
      <c r="Q1481">
        <f>MONTH(Sheet1[[#This Row],[Date]])</f>
        <v>10</v>
      </c>
      <c r="R1481" t="str">
        <f>TEXT(Sheet1[[#This Row],[Date]],"MMMM")</f>
        <v>October</v>
      </c>
      <c r="S1481" t="str">
        <f>TEXT(Sheet1[[#This Row],[Date]],"YYYY-MMM")</f>
        <v>2016-Oct</v>
      </c>
      <c r="T1481">
        <f>WEEKDAY(Sheet1[[#This Row],[Date]])</f>
        <v>4</v>
      </c>
      <c r="U1481" t="str">
        <f>TEXT(Sheet1[[#This Row],[Date]],"DDDD")</f>
        <v>Wednesday</v>
      </c>
      <c r="V1481" t="str">
        <f>"FM"&amp;MOD(MONTH(Sheet1[[#This Row],[Date]])-4,12)+1</f>
        <v>FM7</v>
      </c>
      <c r="W1481" t="str">
        <f>"Q"&amp;ROUNDUP(MONTH(Sheet1[[#This Row],[Date]])/3,0)</f>
        <v>Q4</v>
      </c>
      <c r="X1481" t="str">
        <f>"Q"&amp;INT(MOD(MONTH(Sheet1[[#This Row],[Date]])-4,12/3)+1)</f>
        <v>Q3</v>
      </c>
      <c r="Y1481" t="str" cm="1">
        <f t="array" ref="Y1481">_xlfn.IFS(ROUND(L1481,0)&lt;=1,"Need to improve 0-1",ROUND(L1481,0)&lt;=2,"Okay 1-2",ROUND(L1481,0)&lt;=3,"Good 2-3",ROUND(L1481,0)&lt;=4,"Great 3-4",ROUND(L1481,0)&lt;=5,"Excellent 4-5")</f>
        <v>Great 3-4</v>
      </c>
      <c r="Z1481" t="str">
        <f t="shared" si="23"/>
        <v>1000-2000</v>
      </c>
    </row>
    <row r="1482" spans="1:26" x14ac:dyDescent="0.3">
      <c r="A1482">
        <v>3077</v>
      </c>
      <c r="B1482" t="s">
        <v>3090</v>
      </c>
      <c r="C1482">
        <v>1</v>
      </c>
      <c r="D1482" t="s">
        <v>14</v>
      </c>
      <c r="E1482" t="s">
        <v>3091</v>
      </c>
      <c r="F1482" t="s">
        <v>16</v>
      </c>
      <c r="G1482" t="s">
        <v>16</v>
      </c>
      <c r="H1482" t="s">
        <v>16</v>
      </c>
      <c r="I1482">
        <v>3</v>
      </c>
      <c r="J1482">
        <v>2514</v>
      </c>
      <c r="K1482">
        <v>1500</v>
      </c>
      <c r="L1482">
        <v>4.0999999999999996</v>
      </c>
      <c r="M1482" t="s">
        <v>522</v>
      </c>
      <c r="N1482" t="str">
        <f>SUBSTITUTE(Sheet1[[#This Row],[Datekey_Opening]],"_","-")</f>
        <v>2011-10-28</v>
      </c>
      <c r="O1482">
        <f>YEAR(Sheet1[[#This Row],[Date]])</f>
        <v>2011</v>
      </c>
      <c r="P1482" t="str">
        <f>LOOKUP(Sheet1[[#This Row],[CountryCode]],$AI$4:$AI$18,$AJ$4:$AJ$18)</f>
        <v>India</v>
      </c>
      <c r="Q1482">
        <f>MONTH(Sheet1[[#This Row],[Date]])</f>
        <v>10</v>
      </c>
      <c r="R1482" t="str">
        <f>TEXT(Sheet1[[#This Row],[Date]],"MMMM")</f>
        <v>October</v>
      </c>
      <c r="S1482" t="str">
        <f>TEXT(Sheet1[[#This Row],[Date]],"YYYY-MMM")</f>
        <v>2011-Oct</v>
      </c>
      <c r="T1482">
        <f>WEEKDAY(Sheet1[[#This Row],[Date]])</f>
        <v>6</v>
      </c>
      <c r="U1482" t="str">
        <f>TEXT(Sheet1[[#This Row],[Date]],"DDDD")</f>
        <v>Friday</v>
      </c>
      <c r="V1482" t="str">
        <f>"FM"&amp;MOD(MONTH(Sheet1[[#This Row],[Date]])-4,12)+1</f>
        <v>FM7</v>
      </c>
      <c r="W1482" t="str">
        <f>"Q"&amp;ROUNDUP(MONTH(Sheet1[[#This Row],[Date]])/3,0)</f>
        <v>Q4</v>
      </c>
      <c r="X1482" t="str">
        <f>"Q"&amp;INT(MOD(MONTH(Sheet1[[#This Row],[Date]])-4,12/3)+1)</f>
        <v>Q3</v>
      </c>
      <c r="Y1482" t="str" cm="1">
        <f t="array" ref="Y1482">_xlfn.IFS(ROUND(L1482,0)&lt;=1,"Need to improve 0-1",ROUND(L1482,0)&lt;=2,"Okay 1-2",ROUND(L1482,0)&lt;=3,"Good 2-3",ROUND(L1482,0)&lt;=4,"Great 3-4",ROUND(L1482,0)&lt;=5,"Excellent 4-5")</f>
        <v>Great 3-4</v>
      </c>
      <c r="Z1482" t="str">
        <f t="shared" si="23"/>
        <v>1000-2000</v>
      </c>
    </row>
    <row r="1483" spans="1:26" x14ac:dyDescent="0.3">
      <c r="A1483">
        <v>309113</v>
      </c>
      <c r="B1483" t="s">
        <v>3092</v>
      </c>
      <c r="C1483">
        <v>1</v>
      </c>
      <c r="D1483" t="s">
        <v>14</v>
      </c>
      <c r="E1483" t="s">
        <v>2564</v>
      </c>
      <c r="F1483" t="s">
        <v>21</v>
      </c>
      <c r="G1483" t="s">
        <v>21</v>
      </c>
      <c r="H1483" t="s">
        <v>16</v>
      </c>
      <c r="I1483">
        <v>3</v>
      </c>
      <c r="J1483">
        <v>118</v>
      </c>
      <c r="K1483">
        <v>1300</v>
      </c>
      <c r="L1483">
        <v>3.3</v>
      </c>
      <c r="M1483" t="s">
        <v>3093</v>
      </c>
      <c r="N1483" t="str">
        <f>SUBSTITUTE(Sheet1[[#This Row],[Datekey_Opening]],"_","-")</f>
        <v>2018-10-28</v>
      </c>
      <c r="O1483">
        <f>YEAR(Sheet1[[#This Row],[Date]])</f>
        <v>2018</v>
      </c>
      <c r="P1483" t="str">
        <f>LOOKUP(Sheet1[[#This Row],[CountryCode]],$AI$4:$AI$18,$AJ$4:$AJ$18)</f>
        <v>India</v>
      </c>
      <c r="Q1483">
        <f>MONTH(Sheet1[[#This Row],[Date]])</f>
        <v>10</v>
      </c>
      <c r="R1483" t="str">
        <f>TEXT(Sheet1[[#This Row],[Date]],"MMMM")</f>
        <v>October</v>
      </c>
      <c r="S1483" t="str">
        <f>TEXT(Sheet1[[#This Row],[Date]],"YYYY-MMM")</f>
        <v>2018-Oct</v>
      </c>
      <c r="T1483">
        <f>WEEKDAY(Sheet1[[#This Row],[Date]])</f>
        <v>1</v>
      </c>
      <c r="U1483" t="str">
        <f>TEXT(Sheet1[[#This Row],[Date]],"DDDD")</f>
        <v>Sunday</v>
      </c>
      <c r="V1483" t="str">
        <f>"FM"&amp;MOD(MONTH(Sheet1[[#This Row],[Date]])-4,12)+1</f>
        <v>FM7</v>
      </c>
      <c r="W1483" t="str">
        <f>"Q"&amp;ROUNDUP(MONTH(Sheet1[[#This Row],[Date]])/3,0)</f>
        <v>Q4</v>
      </c>
      <c r="X1483" t="str">
        <f>"Q"&amp;INT(MOD(MONTH(Sheet1[[#This Row],[Date]])-4,12/3)+1)</f>
        <v>Q3</v>
      </c>
      <c r="Y1483" t="str" cm="1">
        <f t="array" ref="Y1483">_xlfn.IFS(ROUND(L1483,0)&lt;=1,"Need to improve 0-1",ROUND(L1483,0)&lt;=2,"Okay 1-2",ROUND(L1483,0)&lt;=3,"Good 2-3",ROUND(L1483,0)&lt;=4,"Great 3-4",ROUND(L1483,0)&lt;=5,"Excellent 4-5")</f>
        <v>Good 2-3</v>
      </c>
      <c r="Z1483" t="str">
        <f t="shared" si="23"/>
        <v>1000-2000</v>
      </c>
    </row>
    <row r="1484" spans="1:26" x14ac:dyDescent="0.3">
      <c r="A1484">
        <v>18398598</v>
      </c>
      <c r="B1484" t="s">
        <v>3094</v>
      </c>
      <c r="C1484">
        <v>1</v>
      </c>
      <c r="D1484" t="s">
        <v>14</v>
      </c>
      <c r="E1484" t="s">
        <v>3095</v>
      </c>
      <c r="F1484" t="s">
        <v>21</v>
      </c>
      <c r="G1484" t="s">
        <v>16</v>
      </c>
      <c r="H1484" t="s">
        <v>16</v>
      </c>
      <c r="I1484">
        <v>3</v>
      </c>
      <c r="J1484">
        <v>4</v>
      </c>
      <c r="K1484">
        <v>1500</v>
      </c>
      <c r="L1484">
        <v>3</v>
      </c>
      <c r="M1484" t="s">
        <v>3096</v>
      </c>
      <c r="N1484" t="str">
        <f>SUBSTITUTE(Sheet1[[#This Row],[Datekey_Opening]],"_","-")</f>
        <v>2011-10-9</v>
      </c>
      <c r="O1484">
        <f>YEAR(Sheet1[[#This Row],[Date]])</f>
        <v>2011</v>
      </c>
      <c r="P1484" t="str">
        <f>LOOKUP(Sheet1[[#This Row],[CountryCode]],$AI$4:$AI$18,$AJ$4:$AJ$18)</f>
        <v>India</v>
      </c>
      <c r="Q1484">
        <f>MONTH(Sheet1[[#This Row],[Date]])</f>
        <v>10</v>
      </c>
      <c r="R1484" t="str">
        <f>TEXT(Sheet1[[#This Row],[Date]],"MMMM")</f>
        <v>October</v>
      </c>
      <c r="S1484" t="str">
        <f>TEXT(Sheet1[[#This Row],[Date]],"YYYY-MMM")</f>
        <v>2011-Oct</v>
      </c>
      <c r="T1484">
        <f>WEEKDAY(Sheet1[[#This Row],[Date]])</f>
        <v>1</v>
      </c>
      <c r="U1484" t="str">
        <f>TEXT(Sheet1[[#This Row],[Date]],"DDDD")</f>
        <v>Sunday</v>
      </c>
      <c r="V1484" t="str">
        <f>"FM"&amp;MOD(MONTH(Sheet1[[#This Row],[Date]])-4,12)+1</f>
        <v>FM7</v>
      </c>
      <c r="W1484" t="str">
        <f>"Q"&amp;ROUNDUP(MONTH(Sheet1[[#This Row],[Date]])/3,0)</f>
        <v>Q4</v>
      </c>
      <c r="X1484" t="str">
        <f>"Q"&amp;INT(MOD(MONTH(Sheet1[[#This Row],[Date]])-4,12/3)+1)</f>
        <v>Q3</v>
      </c>
      <c r="Y1484" t="str" cm="1">
        <f t="array" ref="Y1484">_xlfn.IFS(ROUND(L1484,0)&lt;=1,"Need to improve 0-1",ROUND(L1484,0)&lt;=2,"Okay 1-2",ROUND(L1484,0)&lt;=3,"Good 2-3",ROUND(L1484,0)&lt;=4,"Great 3-4",ROUND(L1484,0)&lt;=5,"Excellent 4-5")</f>
        <v>Good 2-3</v>
      </c>
      <c r="Z1484" t="str">
        <f t="shared" si="23"/>
        <v>1000-2000</v>
      </c>
    </row>
    <row r="1485" spans="1:26" x14ac:dyDescent="0.3">
      <c r="A1485">
        <v>18381626</v>
      </c>
      <c r="B1485" t="s">
        <v>3097</v>
      </c>
      <c r="C1485">
        <v>1</v>
      </c>
      <c r="D1485" t="s">
        <v>14</v>
      </c>
      <c r="E1485" t="s">
        <v>3098</v>
      </c>
      <c r="F1485" t="s">
        <v>21</v>
      </c>
      <c r="G1485" t="s">
        <v>21</v>
      </c>
      <c r="H1485" t="s">
        <v>16</v>
      </c>
      <c r="I1485">
        <v>3</v>
      </c>
      <c r="J1485">
        <v>24</v>
      </c>
      <c r="K1485">
        <v>1200</v>
      </c>
      <c r="L1485">
        <v>3.5</v>
      </c>
      <c r="M1485" t="s">
        <v>2476</v>
      </c>
      <c r="N1485" t="str">
        <f>SUBSTITUTE(Sheet1[[#This Row],[Datekey_Opening]],"_","-")</f>
        <v>2013-10-20</v>
      </c>
      <c r="O1485">
        <f>YEAR(Sheet1[[#This Row],[Date]])</f>
        <v>2013</v>
      </c>
      <c r="P1485" t="str">
        <f>LOOKUP(Sheet1[[#This Row],[CountryCode]],$AI$4:$AI$18,$AJ$4:$AJ$18)</f>
        <v>India</v>
      </c>
      <c r="Q1485">
        <f>MONTH(Sheet1[[#This Row],[Date]])</f>
        <v>10</v>
      </c>
      <c r="R1485" t="str">
        <f>TEXT(Sheet1[[#This Row],[Date]],"MMMM")</f>
        <v>October</v>
      </c>
      <c r="S1485" t="str">
        <f>TEXT(Sheet1[[#This Row],[Date]],"YYYY-MMM")</f>
        <v>2013-Oct</v>
      </c>
      <c r="T1485">
        <f>WEEKDAY(Sheet1[[#This Row],[Date]])</f>
        <v>1</v>
      </c>
      <c r="U1485" t="str">
        <f>TEXT(Sheet1[[#This Row],[Date]],"DDDD")</f>
        <v>Sunday</v>
      </c>
      <c r="V1485" t="str">
        <f>"FM"&amp;MOD(MONTH(Sheet1[[#This Row],[Date]])-4,12)+1</f>
        <v>FM7</v>
      </c>
      <c r="W1485" t="str">
        <f>"Q"&amp;ROUNDUP(MONTH(Sheet1[[#This Row],[Date]])/3,0)</f>
        <v>Q4</v>
      </c>
      <c r="X1485" t="str">
        <f>"Q"&amp;INT(MOD(MONTH(Sheet1[[#This Row],[Date]])-4,12/3)+1)</f>
        <v>Q3</v>
      </c>
      <c r="Y1485" t="str" cm="1">
        <f t="array" ref="Y1485">_xlfn.IFS(ROUND(L1485,0)&lt;=1,"Need to improve 0-1",ROUND(L1485,0)&lt;=2,"Okay 1-2",ROUND(L1485,0)&lt;=3,"Good 2-3",ROUND(L1485,0)&lt;=4,"Great 3-4",ROUND(L1485,0)&lt;=5,"Excellent 4-5")</f>
        <v>Great 3-4</v>
      </c>
      <c r="Z1485" t="str">
        <f t="shared" si="23"/>
        <v>1000-2000</v>
      </c>
    </row>
    <row r="1486" spans="1:26" x14ac:dyDescent="0.3">
      <c r="A1486">
        <v>18222573</v>
      </c>
      <c r="B1486" t="s">
        <v>3099</v>
      </c>
      <c r="C1486">
        <v>1</v>
      </c>
      <c r="D1486" t="s">
        <v>14</v>
      </c>
      <c r="E1486" t="s">
        <v>365</v>
      </c>
      <c r="F1486" t="s">
        <v>21</v>
      </c>
      <c r="G1486" t="s">
        <v>21</v>
      </c>
      <c r="H1486" t="s">
        <v>16</v>
      </c>
      <c r="I1486">
        <v>3</v>
      </c>
      <c r="J1486">
        <v>64</v>
      </c>
      <c r="K1486">
        <v>1500</v>
      </c>
      <c r="L1486">
        <v>3.2</v>
      </c>
      <c r="M1486" t="s">
        <v>2517</v>
      </c>
      <c r="N1486" t="str">
        <f>SUBSTITUTE(Sheet1[[#This Row],[Datekey_Opening]],"_","-")</f>
        <v>2016-9-22</v>
      </c>
      <c r="O1486">
        <f>YEAR(Sheet1[[#This Row],[Date]])</f>
        <v>2016</v>
      </c>
      <c r="P1486" t="str">
        <f>LOOKUP(Sheet1[[#This Row],[CountryCode]],$AI$4:$AI$18,$AJ$4:$AJ$18)</f>
        <v>India</v>
      </c>
      <c r="Q1486">
        <f>MONTH(Sheet1[[#This Row],[Date]])</f>
        <v>9</v>
      </c>
      <c r="R1486" t="str">
        <f>TEXT(Sheet1[[#This Row],[Date]],"MMMM")</f>
        <v>September</v>
      </c>
      <c r="S1486" t="str">
        <f>TEXT(Sheet1[[#This Row],[Date]],"YYYY-MMM")</f>
        <v>2016-Sep</v>
      </c>
      <c r="T1486">
        <f>WEEKDAY(Sheet1[[#This Row],[Date]])</f>
        <v>5</v>
      </c>
      <c r="U1486" t="str">
        <f>TEXT(Sheet1[[#This Row],[Date]],"DDDD")</f>
        <v>Thursday</v>
      </c>
      <c r="V1486" t="str">
        <f>"FM"&amp;MOD(MONTH(Sheet1[[#This Row],[Date]])-4,12)+1</f>
        <v>FM6</v>
      </c>
      <c r="W1486" t="str">
        <f>"Q"&amp;ROUNDUP(MONTH(Sheet1[[#This Row],[Date]])/3,0)</f>
        <v>Q3</v>
      </c>
      <c r="X1486" t="str">
        <f>"Q"&amp;INT(MOD(MONTH(Sheet1[[#This Row],[Date]])-4,12/3)+1)</f>
        <v>Q2</v>
      </c>
      <c r="Y1486" t="str" cm="1">
        <f t="array" ref="Y1486">_xlfn.IFS(ROUND(L1486,0)&lt;=1,"Need to improve 0-1",ROUND(L1486,0)&lt;=2,"Okay 1-2",ROUND(L1486,0)&lt;=3,"Good 2-3",ROUND(L1486,0)&lt;=4,"Great 3-4",ROUND(L1486,0)&lt;=5,"Excellent 4-5")</f>
        <v>Good 2-3</v>
      </c>
      <c r="Z1486" t="str">
        <f t="shared" si="23"/>
        <v>1000-2000</v>
      </c>
    </row>
    <row r="1487" spans="1:26" x14ac:dyDescent="0.3">
      <c r="A1487">
        <v>300589</v>
      </c>
      <c r="B1487" t="s">
        <v>3100</v>
      </c>
      <c r="C1487">
        <v>1</v>
      </c>
      <c r="D1487" t="s">
        <v>14</v>
      </c>
      <c r="E1487" t="s">
        <v>365</v>
      </c>
      <c r="F1487" t="s">
        <v>16</v>
      </c>
      <c r="G1487" t="s">
        <v>16</v>
      </c>
      <c r="H1487" t="s">
        <v>16</v>
      </c>
      <c r="I1487">
        <v>2</v>
      </c>
      <c r="J1487">
        <v>7</v>
      </c>
      <c r="K1487">
        <v>550</v>
      </c>
      <c r="L1487">
        <v>2.9</v>
      </c>
      <c r="M1487" t="s">
        <v>3101</v>
      </c>
      <c r="N1487" t="str">
        <f>SUBSTITUTE(Sheet1[[#This Row],[Datekey_Opening]],"_","-")</f>
        <v>2010-9-23</v>
      </c>
      <c r="O1487">
        <f>YEAR(Sheet1[[#This Row],[Date]])</f>
        <v>2010</v>
      </c>
      <c r="P1487" t="str">
        <f>LOOKUP(Sheet1[[#This Row],[CountryCode]],$AI$4:$AI$18,$AJ$4:$AJ$18)</f>
        <v>India</v>
      </c>
      <c r="Q1487">
        <f>MONTH(Sheet1[[#This Row],[Date]])</f>
        <v>9</v>
      </c>
      <c r="R1487" t="str">
        <f>TEXT(Sheet1[[#This Row],[Date]],"MMMM")</f>
        <v>September</v>
      </c>
      <c r="S1487" t="str">
        <f>TEXT(Sheet1[[#This Row],[Date]],"YYYY-MMM")</f>
        <v>2010-Sep</v>
      </c>
      <c r="T1487">
        <f>WEEKDAY(Sheet1[[#This Row],[Date]])</f>
        <v>5</v>
      </c>
      <c r="U1487" t="str">
        <f>TEXT(Sheet1[[#This Row],[Date]],"DDDD")</f>
        <v>Thursday</v>
      </c>
      <c r="V1487" t="str">
        <f>"FM"&amp;MOD(MONTH(Sheet1[[#This Row],[Date]])-4,12)+1</f>
        <v>FM6</v>
      </c>
      <c r="W1487" t="str">
        <f>"Q"&amp;ROUNDUP(MONTH(Sheet1[[#This Row],[Date]])/3,0)</f>
        <v>Q3</v>
      </c>
      <c r="X1487" t="str">
        <f>"Q"&amp;INT(MOD(MONTH(Sheet1[[#This Row],[Date]])-4,12/3)+1)</f>
        <v>Q2</v>
      </c>
      <c r="Y1487" t="str" cm="1">
        <f t="array" ref="Y1487">_xlfn.IFS(ROUND(L1487,0)&lt;=1,"Need to improve 0-1",ROUND(L1487,0)&lt;=2,"Okay 1-2",ROUND(L1487,0)&lt;=3,"Good 2-3",ROUND(L1487,0)&lt;=4,"Great 3-4",ROUND(L1487,0)&lt;=5,"Excellent 4-5")</f>
        <v>Good 2-3</v>
      </c>
      <c r="Z1487" t="str">
        <f t="shared" si="23"/>
        <v>0-1000</v>
      </c>
    </row>
    <row r="1488" spans="1:26" x14ac:dyDescent="0.3">
      <c r="A1488">
        <v>307511</v>
      </c>
      <c r="B1488" t="s">
        <v>3102</v>
      </c>
      <c r="C1488">
        <v>1</v>
      </c>
      <c r="D1488" t="s">
        <v>14</v>
      </c>
      <c r="E1488" t="s">
        <v>365</v>
      </c>
      <c r="F1488" t="s">
        <v>21</v>
      </c>
      <c r="G1488" t="s">
        <v>21</v>
      </c>
      <c r="H1488" t="s">
        <v>16</v>
      </c>
      <c r="I1488">
        <v>2</v>
      </c>
      <c r="J1488">
        <v>165</v>
      </c>
      <c r="K1488">
        <v>750</v>
      </c>
      <c r="L1488">
        <v>2.5</v>
      </c>
      <c r="M1488" t="s">
        <v>3103</v>
      </c>
      <c r="N1488" t="str">
        <f>SUBSTITUTE(Sheet1[[#This Row],[Datekey_Opening]],"_","-")</f>
        <v>2016-9-28</v>
      </c>
      <c r="O1488">
        <f>YEAR(Sheet1[[#This Row],[Date]])</f>
        <v>2016</v>
      </c>
      <c r="P1488" t="str">
        <f>LOOKUP(Sheet1[[#This Row],[CountryCode]],$AI$4:$AI$18,$AJ$4:$AJ$18)</f>
        <v>India</v>
      </c>
      <c r="Q1488">
        <f>MONTH(Sheet1[[#This Row],[Date]])</f>
        <v>9</v>
      </c>
      <c r="R1488" t="str">
        <f>TEXT(Sheet1[[#This Row],[Date]],"MMMM")</f>
        <v>September</v>
      </c>
      <c r="S1488" t="str">
        <f>TEXT(Sheet1[[#This Row],[Date]],"YYYY-MMM")</f>
        <v>2016-Sep</v>
      </c>
      <c r="T1488">
        <f>WEEKDAY(Sheet1[[#This Row],[Date]])</f>
        <v>4</v>
      </c>
      <c r="U1488" t="str">
        <f>TEXT(Sheet1[[#This Row],[Date]],"DDDD")</f>
        <v>Wednesday</v>
      </c>
      <c r="V1488" t="str">
        <f>"FM"&amp;MOD(MONTH(Sheet1[[#This Row],[Date]])-4,12)+1</f>
        <v>FM6</v>
      </c>
      <c r="W1488" t="str">
        <f>"Q"&amp;ROUNDUP(MONTH(Sheet1[[#This Row],[Date]])/3,0)</f>
        <v>Q3</v>
      </c>
      <c r="X1488" t="str">
        <f>"Q"&amp;INT(MOD(MONTH(Sheet1[[#This Row],[Date]])-4,12/3)+1)</f>
        <v>Q2</v>
      </c>
      <c r="Y1488" t="str" cm="1">
        <f t="array" ref="Y1488">_xlfn.IFS(ROUND(L1488,0)&lt;=1,"Need to improve 0-1",ROUND(L1488,0)&lt;=2,"Okay 1-2",ROUND(L1488,0)&lt;=3,"Good 2-3",ROUND(L1488,0)&lt;=4,"Great 3-4",ROUND(L1488,0)&lt;=5,"Excellent 4-5")</f>
        <v>Good 2-3</v>
      </c>
      <c r="Z1488" t="str">
        <f t="shared" si="23"/>
        <v>0-1000</v>
      </c>
    </row>
    <row r="1489" spans="1:26" x14ac:dyDescent="0.3">
      <c r="A1489">
        <v>18126972</v>
      </c>
      <c r="B1489" t="s">
        <v>3104</v>
      </c>
      <c r="C1489">
        <v>1</v>
      </c>
      <c r="D1489" t="s">
        <v>14</v>
      </c>
      <c r="E1489" t="s">
        <v>365</v>
      </c>
      <c r="F1489" t="s">
        <v>16</v>
      </c>
      <c r="G1489" t="s">
        <v>21</v>
      </c>
      <c r="H1489" t="s">
        <v>16</v>
      </c>
      <c r="I1489">
        <v>2</v>
      </c>
      <c r="J1489">
        <v>70</v>
      </c>
      <c r="K1489">
        <v>650</v>
      </c>
      <c r="L1489">
        <v>2.6</v>
      </c>
      <c r="M1489" t="s">
        <v>1348</v>
      </c>
      <c r="N1489" t="str">
        <f>SUBSTITUTE(Sheet1[[#This Row],[Datekey_Opening]],"_","-")</f>
        <v>2013-9-9</v>
      </c>
      <c r="O1489">
        <f>YEAR(Sheet1[[#This Row],[Date]])</f>
        <v>2013</v>
      </c>
      <c r="P1489" t="str">
        <f>LOOKUP(Sheet1[[#This Row],[CountryCode]],$AI$4:$AI$18,$AJ$4:$AJ$18)</f>
        <v>India</v>
      </c>
      <c r="Q1489">
        <f>MONTH(Sheet1[[#This Row],[Date]])</f>
        <v>9</v>
      </c>
      <c r="R1489" t="str">
        <f>TEXT(Sheet1[[#This Row],[Date]],"MMMM")</f>
        <v>September</v>
      </c>
      <c r="S1489" t="str">
        <f>TEXT(Sheet1[[#This Row],[Date]],"YYYY-MMM")</f>
        <v>2013-Sep</v>
      </c>
      <c r="T1489">
        <f>WEEKDAY(Sheet1[[#This Row],[Date]])</f>
        <v>2</v>
      </c>
      <c r="U1489" t="str">
        <f>TEXT(Sheet1[[#This Row],[Date]],"DDDD")</f>
        <v>Monday</v>
      </c>
      <c r="V1489" t="str">
        <f>"FM"&amp;MOD(MONTH(Sheet1[[#This Row],[Date]])-4,12)+1</f>
        <v>FM6</v>
      </c>
      <c r="W1489" t="str">
        <f>"Q"&amp;ROUNDUP(MONTH(Sheet1[[#This Row],[Date]])/3,0)</f>
        <v>Q3</v>
      </c>
      <c r="X1489" t="str">
        <f>"Q"&amp;INT(MOD(MONTH(Sheet1[[#This Row],[Date]])-4,12/3)+1)</f>
        <v>Q2</v>
      </c>
      <c r="Y1489" t="str" cm="1">
        <f t="array" ref="Y1489">_xlfn.IFS(ROUND(L1489,0)&lt;=1,"Need to improve 0-1",ROUND(L1489,0)&lt;=2,"Okay 1-2",ROUND(L1489,0)&lt;=3,"Good 2-3",ROUND(L1489,0)&lt;=4,"Great 3-4",ROUND(L1489,0)&lt;=5,"Excellent 4-5")</f>
        <v>Good 2-3</v>
      </c>
      <c r="Z1489" t="str">
        <f t="shared" si="23"/>
        <v>0-1000</v>
      </c>
    </row>
    <row r="1490" spans="1:26" x14ac:dyDescent="0.3">
      <c r="A1490">
        <v>18423125</v>
      </c>
      <c r="B1490" t="s">
        <v>3105</v>
      </c>
      <c r="C1490">
        <v>1</v>
      </c>
      <c r="D1490" t="s">
        <v>14</v>
      </c>
      <c r="E1490" t="s">
        <v>365</v>
      </c>
      <c r="F1490" t="s">
        <v>16</v>
      </c>
      <c r="G1490" t="s">
        <v>16</v>
      </c>
      <c r="H1490" t="s">
        <v>16</v>
      </c>
      <c r="I1490">
        <v>3</v>
      </c>
      <c r="J1490">
        <v>6</v>
      </c>
      <c r="K1490">
        <v>1200</v>
      </c>
      <c r="L1490">
        <v>3</v>
      </c>
      <c r="M1490" t="s">
        <v>3106</v>
      </c>
      <c r="N1490" t="str">
        <f>SUBSTITUTE(Sheet1[[#This Row],[Datekey_Opening]],"_","-")</f>
        <v>2016-9-27</v>
      </c>
      <c r="O1490">
        <f>YEAR(Sheet1[[#This Row],[Date]])</f>
        <v>2016</v>
      </c>
      <c r="P1490" t="str">
        <f>LOOKUP(Sheet1[[#This Row],[CountryCode]],$AI$4:$AI$18,$AJ$4:$AJ$18)</f>
        <v>India</v>
      </c>
      <c r="Q1490">
        <f>MONTH(Sheet1[[#This Row],[Date]])</f>
        <v>9</v>
      </c>
      <c r="R1490" t="str">
        <f>TEXT(Sheet1[[#This Row],[Date]],"MMMM")</f>
        <v>September</v>
      </c>
      <c r="S1490" t="str">
        <f>TEXT(Sheet1[[#This Row],[Date]],"YYYY-MMM")</f>
        <v>2016-Sep</v>
      </c>
      <c r="T1490">
        <f>WEEKDAY(Sheet1[[#This Row],[Date]])</f>
        <v>3</v>
      </c>
      <c r="U1490" t="str">
        <f>TEXT(Sheet1[[#This Row],[Date]],"DDDD")</f>
        <v>Tuesday</v>
      </c>
      <c r="V1490" t="str">
        <f>"FM"&amp;MOD(MONTH(Sheet1[[#This Row],[Date]])-4,12)+1</f>
        <v>FM6</v>
      </c>
      <c r="W1490" t="str">
        <f>"Q"&amp;ROUNDUP(MONTH(Sheet1[[#This Row],[Date]])/3,0)</f>
        <v>Q3</v>
      </c>
      <c r="X1490" t="str">
        <f>"Q"&amp;INT(MOD(MONTH(Sheet1[[#This Row],[Date]])-4,12/3)+1)</f>
        <v>Q2</v>
      </c>
      <c r="Y1490" t="str" cm="1">
        <f t="array" ref="Y1490">_xlfn.IFS(ROUND(L1490,0)&lt;=1,"Need to improve 0-1",ROUND(L1490,0)&lt;=2,"Okay 1-2",ROUND(L1490,0)&lt;=3,"Good 2-3",ROUND(L1490,0)&lt;=4,"Great 3-4",ROUND(L1490,0)&lt;=5,"Excellent 4-5")</f>
        <v>Good 2-3</v>
      </c>
      <c r="Z1490" t="str">
        <f t="shared" si="23"/>
        <v>1000-2000</v>
      </c>
    </row>
    <row r="1491" spans="1:26" x14ac:dyDescent="0.3">
      <c r="A1491">
        <v>6218</v>
      </c>
      <c r="B1491" t="s">
        <v>3107</v>
      </c>
      <c r="C1491">
        <v>1</v>
      </c>
      <c r="D1491" t="s">
        <v>14</v>
      </c>
      <c r="E1491" t="s">
        <v>365</v>
      </c>
      <c r="F1491" t="s">
        <v>16</v>
      </c>
      <c r="G1491" t="s">
        <v>16</v>
      </c>
      <c r="H1491" t="s">
        <v>16</v>
      </c>
      <c r="I1491">
        <v>2</v>
      </c>
      <c r="J1491">
        <v>22</v>
      </c>
      <c r="K1491">
        <v>550</v>
      </c>
      <c r="L1491">
        <v>3.1</v>
      </c>
      <c r="M1491" t="s">
        <v>3108</v>
      </c>
      <c r="N1491" t="str">
        <f>SUBSTITUTE(Sheet1[[#This Row],[Datekey_Opening]],"_","-")</f>
        <v>2014-9-16</v>
      </c>
      <c r="O1491">
        <f>YEAR(Sheet1[[#This Row],[Date]])</f>
        <v>2014</v>
      </c>
      <c r="P1491" t="str">
        <f>LOOKUP(Sheet1[[#This Row],[CountryCode]],$AI$4:$AI$18,$AJ$4:$AJ$18)</f>
        <v>India</v>
      </c>
      <c r="Q1491">
        <f>MONTH(Sheet1[[#This Row],[Date]])</f>
        <v>9</v>
      </c>
      <c r="R1491" t="str">
        <f>TEXT(Sheet1[[#This Row],[Date]],"MMMM")</f>
        <v>September</v>
      </c>
      <c r="S1491" t="str">
        <f>TEXT(Sheet1[[#This Row],[Date]],"YYYY-MMM")</f>
        <v>2014-Sep</v>
      </c>
      <c r="T1491">
        <f>WEEKDAY(Sheet1[[#This Row],[Date]])</f>
        <v>3</v>
      </c>
      <c r="U1491" t="str">
        <f>TEXT(Sheet1[[#This Row],[Date]],"DDDD")</f>
        <v>Tuesday</v>
      </c>
      <c r="V1491" t="str">
        <f>"FM"&amp;MOD(MONTH(Sheet1[[#This Row],[Date]])-4,12)+1</f>
        <v>FM6</v>
      </c>
      <c r="W1491" t="str">
        <f>"Q"&amp;ROUNDUP(MONTH(Sheet1[[#This Row],[Date]])/3,0)</f>
        <v>Q3</v>
      </c>
      <c r="X1491" t="str">
        <f>"Q"&amp;INT(MOD(MONTH(Sheet1[[#This Row],[Date]])-4,12/3)+1)</f>
        <v>Q2</v>
      </c>
      <c r="Y1491" t="str" cm="1">
        <f t="array" ref="Y1491">_xlfn.IFS(ROUND(L1491,0)&lt;=1,"Need to improve 0-1",ROUND(L1491,0)&lt;=2,"Okay 1-2",ROUND(L1491,0)&lt;=3,"Good 2-3",ROUND(L1491,0)&lt;=4,"Great 3-4",ROUND(L1491,0)&lt;=5,"Excellent 4-5")</f>
        <v>Good 2-3</v>
      </c>
      <c r="Z1491" t="str">
        <f t="shared" si="23"/>
        <v>0-1000</v>
      </c>
    </row>
    <row r="1492" spans="1:26" x14ac:dyDescent="0.3">
      <c r="A1492">
        <v>18247024</v>
      </c>
      <c r="B1492" t="s">
        <v>3109</v>
      </c>
      <c r="C1492">
        <v>1</v>
      </c>
      <c r="D1492" t="s">
        <v>14</v>
      </c>
      <c r="E1492" t="s">
        <v>365</v>
      </c>
      <c r="F1492" t="s">
        <v>21</v>
      </c>
      <c r="G1492" t="s">
        <v>21</v>
      </c>
      <c r="H1492" t="s">
        <v>16</v>
      </c>
      <c r="I1492">
        <v>3</v>
      </c>
      <c r="J1492">
        <v>52</v>
      </c>
      <c r="K1492">
        <v>1100</v>
      </c>
      <c r="L1492">
        <v>3.3</v>
      </c>
      <c r="M1492" t="s">
        <v>3110</v>
      </c>
      <c r="N1492" t="str">
        <f>SUBSTITUTE(Sheet1[[#This Row],[Datekey_Opening]],"_","-")</f>
        <v>2013-9-4</v>
      </c>
      <c r="O1492">
        <f>YEAR(Sheet1[[#This Row],[Date]])</f>
        <v>2013</v>
      </c>
      <c r="P1492" t="str">
        <f>LOOKUP(Sheet1[[#This Row],[CountryCode]],$AI$4:$AI$18,$AJ$4:$AJ$18)</f>
        <v>India</v>
      </c>
      <c r="Q1492">
        <f>MONTH(Sheet1[[#This Row],[Date]])</f>
        <v>9</v>
      </c>
      <c r="R1492" t="str">
        <f>TEXT(Sheet1[[#This Row],[Date]],"MMMM")</f>
        <v>September</v>
      </c>
      <c r="S1492" t="str">
        <f>TEXT(Sheet1[[#This Row],[Date]],"YYYY-MMM")</f>
        <v>2013-Sep</v>
      </c>
      <c r="T1492">
        <f>WEEKDAY(Sheet1[[#This Row],[Date]])</f>
        <v>4</v>
      </c>
      <c r="U1492" t="str">
        <f>TEXT(Sheet1[[#This Row],[Date]],"DDDD")</f>
        <v>Wednesday</v>
      </c>
      <c r="V1492" t="str">
        <f>"FM"&amp;MOD(MONTH(Sheet1[[#This Row],[Date]])-4,12)+1</f>
        <v>FM6</v>
      </c>
      <c r="W1492" t="str">
        <f>"Q"&amp;ROUNDUP(MONTH(Sheet1[[#This Row],[Date]])/3,0)</f>
        <v>Q3</v>
      </c>
      <c r="X1492" t="str">
        <f>"Q"&amp;INT(MOD(MONTH(Sheet1[[#This Row],[Date]])-4,12/3)+1)</f>
        <v>Q2</v>
      </c>
      <c r="Y1492" t="str" cm="1">
        <f t="array" ref="Y1492">_xlfn.IFS(ROUND(L1492,0)&lt;=1,"Need to improve 0-1",ROUND(L1492,0)&lt;=2,"Okay 1-2",ROUND(L1492,0)&lt;=3,"Good 2-3",ROUND(L1492,0)&lt;=4,"Great 3-4",ROUND(L1492,0)&lt;=5,"Excellent 4-5")</f>
        <v>Good 2-3</v>
      </c>
      <c r="Z1492" t="str">
        <f t="shared" si="23"/>
        <v>1000-2000</v>
      </c>
    </row>
    <row r="1493" spans="1:26" x14ac:dyDescent="0.3">
      <c r="A1493">
        <v>303204</v>
      </c>
      <c r="B1493" t="s">
        <v>3111</v>
      </c>
      <c r="C1493">
        <v>1</v>
      </c>
      <c r="D1493" t="s">
        <v>14</v>
      </c>
      <c r="E1493" t="s">
        <v>365</v>
      </c>
      <c r="F1493" t="s">
        <v>16</v>
      </c>
      <c r="G1493" t="s">
        <v>21</v>
      </c>
      <c r="H1493" t="s">
        <v>16</v>
      </c>
      <c r="I1493">
        <v>2</v>
      </c>
      <c r="J1493">
        <v>77</v>
      </c>
      <c r="K1493">
        <v>550</v>
      </c>
      <c r="L1493">
        <v>2.6</v>
      </c>
      <c r="M1493" t="s">
        <v>3112</v>
      </c>
      <c r="N1493" t="str">
        <f>SUBSTITUTE(Sheet1[[#This Row],[Datekey_Opening]],"_","-")</f>
        <v>2012-8-7</v>
      </c>
      <c r="O1493">
        <f>YEAR(Sheet1[[#This Row],[Date]])</f>
        <v>2012</v>
      </c>
      <c r="P1493" t="str">
        <f>LOOKUP(Sheet1[[#This Row],[CountryCode]],$AI$4:$AI$18,$AJ$4:$AJ$18)</f>
        <v>India</v>
      </c>
      <c r="Q1493">
        <f>MONTH(Sheet1[[#This Row],[Date]])</f>
        <v>8</v>
      </c>
      <c r="R1493" t="str">
        <f>TEXT(Sheet1[[#This Row],[Date]],"MMMM")</f>
        <v>August</v>
      </c>
      <c r="S1493" t="str">
        <f>TEXT(Sheet1[[#This Row],[Date]],"YYYY-MMM")</f>
        <v>2012-Aug</v>
      </c>
      <c r="T1493">
        <f>WEEKDAY(Sheet1[[#This Row],[Date]])</f>
        <v>3</v>
      </c>
      <c r="U1493" t="str">
        <f>TEXT(Sheet1[[#This Row],[Date]],"DDDD")</f>
        <v>Tuesday</v>
      </c>
      <c r="V1493" t="str">
        <f>"FM"&amp;MOD(MONTH(Sheet1[[#This Row],[Date]])-4,12)+1</f>
        <v>FM5</v>
      </c>
      <c r="W1493" t="str">
        <f>"Q"&amp;ROUNDUP(MONTH(Sheet1[[#This Row],[Date]])/3,0)</f>
        <v>Q3</v>
      </c>
      <c r="X1493" t="str">
        <f>"Q"&amp;INT(MOD(MONTH(Sheet1[[#This Row],[Date]])-4,12/3)+1)</f>
        <v>Q1</v>
      </c>
      <c r="Y1493" t="str" cm="1">
        <f t="array" ref="Y1493">_xlfn.IFS(ROUND(L1493,0)&lt;=1,"Need to improve 0-1",ROUND(L1493,0)&lt;=2,"Okay 1-2",ROUND(L1493,0)&lt;=3,"Good 2-3",ROUND(L1493,0)&lt;=4,"Great 3-4",ROUND(L1493,0)&lt;=5,"Excellent 4-5")</f>
        <v>Good 2-3</v>
      </c>
      <c r="Z1493" t="str">
        <f t="shared" si="23"/>
        <v>0-1000</v>
      </c>
    </row>
    <row r="1494" spans="1:26" x14ac:dyDescent="0.3">
      <c r="A1494">
        <v>1908</v>
      </c>
      <c r="B1494" t="s">
        <v>3113</v>
      </c>
      <c r="C1494">
        <v>1</v>
      </c>
      <c r="D1494" t="s">
        <v>14</v>
      </c>
      <c r="E1494" t="s">
        <v>365</v>
      </c>
      <c r="F1494" t="s">
        <v>16</v>
      </c>
      <c r="G1494" t="s">
        <v>16</v>
      </c>
      <c r="H1494" t="s">
        <v>16</v>
      </c>
      <c r="I1494">
        <v>2</v>
      </c>
      <c r="J1494">
        <v>56</v>
      </c>
      <c r="K1494">
        <v>550</v>
      </c>
      <c r="L1494">
        <v>2.7</v>
      </c>
      <c r="M1494" t="s">
        <v>2534</v>
      </c>
      <c r="N1494" t="str">
        <f>SUBSTITUTE(Sheet1[[#This Row],[Datekey_Opening]],"_","-")</f>
        <v>2016-8-28</v>
      </c>
      <c r="O1494">
        <f>YEAR(Sheet1[[#This Row],[Date]])</f>
        <v>2016</v>
      </c>
      <c r="P1494" t="str">
        <f>LOOKUP(Sheet1[[#This Row],[CountryCode]],$AI$4:$AI$18,$AJ$4:$AJ$18)</f>
        <v>India</v>
      </c>
      <c r="Q1494">
        <f>MONTH(Sheet1[[#This Row],[Date]])</f>
        <v>8</v>
      </c>
      <c r="R1494" t="str">
        <f>TEXT(Sheet1[[#This Row],[Date]],"MMMM")</f>
        <v>August</v>
      </c>
      <c r="S1494" t="str">
        <f>TEXT(Sheet1[[#This Row],[Date]],"YYYY-MMM")</f>
        <v>2016-Aug</v>
      </c>
      <c r="T1494">
        <f>WEEKDAY(Sheet1[[#This Row],[Date]])</f>
        <v>1</v>
      </c>
      <c r="U1494" t="str">
        <f>TEXT(Sheet1[[#This Row],[Date]],"DDDD")</f>
        <v>Sunday</v>
      </c>
      <c r="V1494" t="str">
        <f>"FM"&amp;MOD(MONTH(Sheet1[[#This Row],[Date]])-4,12)+1</f>
        <v>FM5</v>
      </c>
      <c r="W1494" t="str">
        <f>"Q"&amp;ROUNDUP(MONTH(Sheet1[[#This Row],[Date]])/3,0)</f>
        <v>Q3</v>
      </c>
      <c r="X1494" t="str">
        <f>"Q"&amp;INT(MOD(MONTH(Sheet1[[#This Row],[Date]])-4,12/3)+1)</f>
        <v>Q1</v>
      </c>
      <c r="Y1494" t="str" cm="1">
        <f t="array" ref="Y1494">_xlfn.IFS(ROUND(L1494,0)&lt;=1,"Need to improve 0-1",ROUND(L1494,0)&lt;=2,"Okay 1-2",ROUND(L1494,0)&lt;=3,"Good 2-3",ROUND(L1494,0)&lt;=4,"Great 3-4",ROUND(L1494,0)&lt;=5,"Excellent 4-5")</f>
        <v>Good 2-3</v>
      </c>
      <c r="Z1494" t="str">
        <f t="shared" si="23"/>
        <v>0-1000</v>
      </c>
    </row>
    <row r="1495" spans="1:26" x14ac:dyDescent="0.3">
      <c r="A1495">
        <v>18409201</v>
      </c>
      <c r="B1495" t="s">
        <v>3114</v>
      </c>
      <c r="C1495">
        <v>1</v>
      </c>
      <c r="D1495" t="s">
        <v>14</v>
      </c>
      <c r="E1495" t="s">
        <v>365</v>
      </c>
      <c r="F1495" t="s">
        <v>16</v>
      </c>
      <c r="G1495" t="s">
        <v>16</v>
      </c>
      <c r="H1495" t="s">
        <v>16</v>
      </c>
      <c r="I1495">
        <v>2</v>
      </c>
      <c r="J1495">
        <v>22</v>
      </c>
      <c r="K1495">
        <v>550</v>
      </c>
      <c r="L1495">
        <v>3.6</v>
      </c>
      <c r="M1495" t="s">
        <v>576</v>
      </c>
      <c r="N1495" t="str">
        <f>SUBSTITUTE(Sheet1[[#This Row],[Datekey_Opening]],"_","-")</f>
        <v>2012-8-22</v>
      </c>
      <c r="O1495">
        <f>YEAR(Sheet1[[#This Row],[Date]])</f>
        <v>2012</v>
      </c>
      <c r="P1495" t="str">
        <f>LOOKUP(Sheet1[[#This Row],[CountryCode]],$AI$4:$AI$18,$AJ$4:$AJ$18)</f>
        <v>India</v>
      </c>
      <c r="Q1495">
        <f>MONTH(Sheet1[[#This Row],[Date]])</f>
        <v>8</v>
      </c>
      <c r="R1495" t="str">
        <f>TEXT(Sheet1[[#This Row],[Date]],"MMMM")</f>
        <v>August</v>
      </c>
      <c r="S1495" t="str">
        <f>TEXT(Sheet1[[#This Row],[Date]],"YYYY-MMM")</f>
        <v>2012-Aug</v>
      </c>
      <c r="T1495">
        <f>WEEKDAY(Sheet1[[#This Row],[Date]])</f>
        <v>4</v>
      </c>
      <c r="U1495" t="str">
        <f>TEXT(Sheet1[[#This Row],[Date]],"DDDD")</f>
        <v>Wednesday</v>
      </c>
      <c r="V1495" t="str">
        <f>"FM"&amp;MOD(MONTH(Sheet1[[#This Row],[Date]])-4,12)+1</f>
        <v>FM5</v>
      </c>
      <c r="W1495" t="str">
        <f>"Q"&amp;ROUNDUP(MONTH(Sheet1[[#This Row],[Date]])/3,0)</f>
        <v>Q3</v>
      </c>
      <c r="X1495" t="str">
        <f>"Q"&amp;INT(MOD(MONTH(Sheet1[[#This Row],[Date]])-4,12/3)+1)</f>
        <v>Q1</v>
      </c>
      <c r="Y1495" t="str" cm="1">
        <f t="array" ref="Y1495">_xlfn.IFS(ROUND(L1495,0)&lt;=1,"Need to improve 0-1",ROUND(L1495,0)&lt;=2,"Okay 1-2",ROUND(L1495,0)&lt;=3,"Good 2-3",ROUND(L1495,0)&lt;=4,"Great 3-4",ROUND(L1495,0)&lt;=5,"Excellent 4-5")</f>
        <v>Great 3-4</v>
      </c>
      <c r="Z1495" t="str">
        <f t="shared" si="23"/>
        <v>0-1000</v>
      </c>
    </row>
    <row r="1496" spans="1:26" x14ac:dyDescent="0.3">
      <c r="A1496">
        <v>18429387</v>
      </c>
      <c r="B1496" t="s">
        <v>3115</v>
      </c>
      <c r="C1496">
        <v>1</v>
      </c>
      <c r="D1496" t="s">
        <v>14</v>
      </c>
      <c r="E1496" t="s">
        <v>365</v>
      </c>
      <c r="F1496" t="s">
        <v>16</v>
      </c>
      <c r="G1496" t="s">
        <v>21</v>
      </c>
      <c r="H1496" t="s">
        <v>16</v>
      </c>
      <c r="I1496">
        <v>2</v>
      </c>
      <c r="J1496">
        <v>7</v>
      </c>
      <c r="K1496">
        <v>900</v>
      </c>
      <c r="L1496">
        <v>2.8</v>
      </c>
      <c r="M1496" t="s">
        <v>3116</v>
      </c>
      <c r="N1496" t="str">
        <f>SUBSTITUTE(Sheet1[[#This Row],[Datekey_Opening]],"_","-")</f>
        <v>2013-8-13</v>
      </c>
      <c r="O1496">
        <f>YEAR(Sheet1[[#This Row],[Date]])</f>
        <v>2013</v>
      </c>
      <c r="P1496" t="str">
        <f>LOOKUP(Sheet1[[#This Row],[CountryCode]],$AI$4:$AI$18,$AJ$4:$AJ$18)</f>
        <v>India</v>
      </c>
      <c r="Q1496">
        <f>MONTH(Sheet1[[#This Row],[Date]])</f>
        <v>8</v>
      </c>
      <c r="R1496" t="str">
        <f>TEXT(Sheet1[[#This Row],[Date]],"MMMM")</f>
        <v>August</v>
      </c>
      <c r="S1496" t="str">
        <f>TEXT(Sheet1[[#This Row],[Date]],"YYYY-MMM")</f>
        <v>2013-Aug</v>
      </c>
      <c r="T1496">
        <f>WEEKDAY(Sheet1[[#This Row],[Date]])</f>
        <v>3</v>
      </c>
      <c r="U1496" t="str">
        <f>TEXT(Sheet1[[#This Row],[Date]],"DDDD")</f>
        <v>Tuesday</v>
      </c>
      <c r="V1496" t="str">
        <f>"FM"&amp;MOD(MONTH(Sheet1[[#This Row],[Date]])-4,12)+1</f>
        <v>FM5</v>
      </c>
      <c r="W1496" t="str">
        <f>"Q"&amp;ROUNDUP(MONTH(Sheet1[[#This Row],[Date]])/3,0)</f>
        <v>Q3</v>
      </c>
      <c r="X1496" t="str">
        <f>"Q"&amp;INT(MOD(MONTH(Sheet1[[#This Row],[Date]])-4,12/3)+1)</f>
        <v>Q1</v>
      </c>
      <c r="Y1496" t="str" cm="1">
        <f t="array" ref="Y1496">_xlfn.IFS(ROUND(L1496,0)&lt;=1,"Need to improve 0-1",ROUND(L1496,0)&lt;=2,"Okay 1-2",ROUND(L1496,0)&lt;=3,"Good 2-3",ROUND(L1496,0)&lt;=4,"Great 3-4",ROUND(L1496,0)&lt;=5,"Excellent 4-5")</f>
        <v>Good 2-3</v>
      </c>
      <c r="Z1496" t="str">
        <f t="shared" si="23"/>
        <v>0-1000</v>
      </c>
    </row>
    <row r="1497" spans="1:26" x14ac:dyDescent="0.3">
      <c r="A1497">
        <v>18128860</v>
      </c>
      <c r="B1497" t="s">
        <v>3117</v>
      </c>
      <c r="C1497">
        <v>1</v>
      </c>
      <c r="D1497" t="s">
        <v>14</v>
      </c>
      <c r="E1497" t="s">
        <v>365</v>
      </c>
      <c r="F1497" t="s">
        <v>16</v>
      </c>
      <c r="G1497" t="s">
        <v>16</v>
      </c>
      <c r="H1497" t="s">
        <v>16</v>
      </c>
      <c r="I1497">
        <v>2</v>
      </c>
      <c r="J1497">
        <v>80</v>
      </c>
      <c r="K1497">
        <v>650</v>
      </c>
      <c r="L1497">
        <v>3.4</v>
      </c>
      <c r="M1497" t="s">
        <v>3118</v>
      </c>
      <c r="N1497" t="str">
        <f>SUBSTITUTE(Sheet1[[#This Row],[Datekey_Opening]],"_","-")</f>
        <v>2010-7-18</v>
      </c>
      <c r="O1497">
        <f>YEAR(Sheet1[[#This Row],[Date]])</f>
        <v>2010</v>
      </c>
      <c r="P1497" t="str">
        <f>LOOKUP(Sheet1[[#This Row],[CountryCode]],$AI$4:$AI$18,$AJ$4:$AJ$18)</f>
        <v>India</v>
      </c>
      <c r="Q1497">
        <f>MONTH(Sheet1[[#This Row],[Date]])</f>
        <v>7</v>
      </c>
      <c r="R1497" t="str">
        <f>TEXT(Sheet1[[#This Row],[Date]],"MMMM")</f>
        <v>July</v>
      </c>
      <c r="S1497" t="str">
        <f>TEXT(Sheet1[[#This Row],[Date]],"YYYY-MMM")</f>
        <v>2010-Jul</v>
      </c>
      <c r="T1497">
        <f>WEEKDAY(Sheet1[[#This Row],[Date]])</f>
        <v>1</v>
      </c>
      <c r="U1497" t="str">
        <f>TEXT(Sheet1[[#This Row],[Date]],"DDDD")</f>
        <v>Sunday</v>
      </c>
      <c r="V1497" t="str">
        <f>"FM"&amp;MOD(MONTH(Sheet1[[#This Row],[Date]])-4,12)+1</f>
        <v>FM4</v>
      </c>
      <c r="W1497" t="str">
        <f>"Q"&amp;ROUNDUP(MONTH(Sheet1[[#This Row],[Date]])/3,0)</f>
        <v>Q3</v>
      </c>
      <c r="X1497" t="str">
        <f>"Q"&amp;INT(MOD(MONTH(Sheet1[[#This Row],[Date]])-4,12/3)+1)</f>
        <v>Q4</v>
      </c>
      <c r="Y1497" t="str" cm="1">
        <f t="array" ref="Y1497">_xlfn.IFS(ROUND(L1497,0)&lt;=1,"Need to improve 0-1",ROUND(L1497,0)&lt;=2,"Okay 1-2",ROUND(L1497,0)&lt;=3,"Good 2-3",ROUND(L1497,0)&lt;=4,"Great 3-4",ROUND(L1497,0)&lt;=5,"Excellent 4-5")</f>
        <v>Good 2-3</v>
      </c>
      <c r="Z1497" t="str">
        <f t="shared" si="23"/>
        <v>0-1000</v>
      </c>
    </row>
    <row r="1498" spans="1:26" x14ac:dyDescent="0.3">
      <c r="A1498">
        <v>9909</v>
      </c>
      <c r="B1498" t="s">
        <v>3119</v>
      </c>
      <c r="C1498">
        <v>1</v>
      </c>
      <c r="D1498" t="s">
        <v>14</v>
      </c>
      <c r="E1498" t="s">
        <v>365</v>
      </c>
      <c r="F1498" t="s">
        <v>16</v>
      </c>
      <c r="G1498" t="s">
        <v>16</v>
      </c>
      <c r="H1498" t="s">
        <v>16</v>
      </c>
      <c r="I1498">
        <v>3</v>
      </c>
      <c r="J1498">
        <v>756</v>
      </c>
      <c r="K1498">
        <v>1600</v>
      </c>
      <c r="L1498">
        <v>4</v>
      </c>
      <c r="M1498" t="s">
        <v>3120</v>
      </c>
      <c r="N1498" t="str">
        <f>SUBSTITUTE(Sheet1[[#This Row],[Datekey_Opening]],"_","-")</f>
        <v>2015-7-6</v>
      </c>
      <c r="O1498">
        <f>YEAR(Sheet1[[#This Row],[Date]])</f>
        <v>2015</v>
      </c>
      <c r="P1498" t="str">
        <f>LOOKUP(Sheet1[[#This Row],[CountryCode]],$AI$4:$AI$18,$AJ$4:$AJ$18)</f>
        <v>India</v>
      </c>
      <c r="Q1498">
        <f>MONTH(Sheet1[[#This Row],[Date]])</f>
        <v>7</v>
      </c>
      <c r="R1498" t="str">
        <f>TEXT(Sheet1[[#This Row],[Date]],"MMMM")</f>
        <v>July</v>
      </c>
      <c r="S1498" t="str">
        <f>TEXT(Sheet1[[#This Row],[Date]],"YYYY-MMM")</f>
        <v>2015-Jul</v>
      </c>
      <c r="T1498">
        <f>WEEKDAY(Sheet1[[#This Row],[Date]])</f>
        <v>2</v>
      </c>
      <c r="U1498" t="str">
        <f>TEXT(Sheet1[[#This Row],[Date]],"DDDD")</f>
        <v>Monday</v>
      </c>
      <c r="V1498" t="str">
        <f>"FM"&amp;MOD(MONTH(Sheet1[[#This Row],[Date]])-4,12)+1</f>
        <v>FM4</v>
      </c>
      <c r="W1498" t="str">
        <f>"Q"&amp;ROUNDUP(MONTH(Sheet1[[#This Row],[Date]])/3,0)</f>
        <v>Q3</v>
      </c>
      <c r="X1498" t="str">
        <f>"Q"&amp;INT(MOD(MONTH(Sheet1[[#This Row],[Date]])-4,12/3)+1)</f>
        <v>Q4</v>
      </c>
      <c r="Y1498" t="str" cm="1">
        <f t="array" ref="Y1498">_xlfn.IFS(ROUND(L1498,0)&lt;=1,"Need to improve 0-1",ROUND(L1498,0)&lt;=2,"Okay 1-2",ROUND(L1498,0)&lt;=3,"Good 2-3",ROUND(L1498,0)&lt;=4,"Great 3-4",ROUND(L1498,0)&lt;=5,"Excellent 4-5")</f>
        <v>Great 3-4</v>
      </c>
      <c r="Z1498" t="str">
        <f t="shared" si="23"/>
        <v>1000-2000</v>
      </c>
    </row>
    <row r="1499" spans="1:26" x14ac:dyDescent="0.3">
      <c r="A1499">
        <v>18421019</v>
      </c>
      <c r="B1499" t="s">
        <v>1753</v>
      </c>
      <c r="C1499">
        <v>1</v>
      </c>
      <c r="D1499" t="s">
        <v>14</v>
      </c>
      <c r="E1499" t="s">
        <v>365</v>
      </c>
      <c r="F1499" t="s">
        <v>16</v>
      </c>
      <c r="G1499" t="s">
        <v>16</v>
      </c>
      <c r="H1499" t="s">
        <v>16</v>
      </c>
      <c r="I1499">
        <v>2</v>
      </c>
      <c r="J1499">
        <v>21</v>
      </c>
      <c r="K1499">
        <v>750</v>
      </c>
      <c r="L1499">
        <v>3.4</v>
      </c>
      <c r="M1499" t="s">
        <v>1216</v>
      </c>
      <c r="N1499" t="str">
        <f>SUBSTITUTE(Sheet1[[#This Row],[Datekey_Opening]],"_","-")</f>
        <v>2018-7-10</v>
      </c>
      <c r="O1499">
        <f>YEAR(Sheet1[[#This Row],[Date]])</f>
        <v>2018</v>
      </c>
      <c r="P1499" t="str">
        <f>LOOKUP(Sheet1[[#This Row],[CountryCode]],$AI$4:$AI$18,$AJ$4:$AJ$18)</f>
        <v>India</v>
      </c>
      <c r="Q1499">
        <f>MONTH(Sheet1[[#This Row],[Date]])</f>
        <v>7</v>
      </c>
      <c r="R1499" t="str">
        <f>TEXT(Sheet1[[#This Row],[Date]],"MMMM")</f>
        <v>July</v>
      </c>
      <c r="S1499" t="str">
        <f>TEXT(Sheet1[[#This Row],[Date]],"YYYY-MMM")</f>
        <v>2018-Jul</v>
      </c>
      <c r="T1499">
        <f>WEEKDAY(Sheet1[[#This Row],[Date]])</f>
        <v>3</v>
      </c>
      <c r="U1499" t="str">
        <f>TEXT(Sheet1[[#This Row],[Date]],"DDDD")</f>
        <v>Tuesday</v>
      </c>
      <c r="V1499" t="str">
        <f>"FM"&amp;MOD(MONTH(Sheet1[[#This Row],[Date]])-4,12)+1</f>
        <v>FM4</v>
      </c>
      <c r="W1499" t="str">
        <f>"Q"&amp;ROUNDUP(MONTH(Sheet1[[#This Row],[Date]])/3,0)</f>
        <v>Q3</v>
      </c>
      <c r="X1499" t="str">
        <f>"Q"&amp;INT(MOD(MONTH(Sheet1[[#This Row],[Date]])-4,12/3)+1)</f>
        <v>Q4</v>
      </c>
      <c r="Y1499" t="str" cm="1">
        <f t="array" ref="Y1499">_xlfn.IFS(ROUND(L1499,0)&lt;=1,"Need to improve 0-1",ROUND(L1499,0)&lt;=2,"Okay 1-2",ROUND(L1499,0)&lt;=3,"Good 2-3",ROUND(L1499,0)&lt;=4,"Great 3-4",ROUND(L1499,0)&lt;=5,"Excellent 4-5")</f>
        <v>Good 2-3</v>
      </c>
      <c r="Z1499" t="str">
        <f t="shared" si="23"/>
        <v>0-1000</v>
      </c>
    </row>
    <row r="1500" spans="1:26" x14ac:dyDescent="0.3">
      <c r="A1500">
        <v>7315</v>
      </c>
      <c r="B1500" t="s">
        <v>3121</v>
      </c>
      <c r="C1500">
        <v>1</v>
      </c>
      <c r="D1500" t="s">
        <v>14</v>
      </c>
      <c r="E1500" t="s">
        <v>365</v>
      </c>
      <c r="F1500" t="s">
        <v>21</v>
      </c>
      <c r="G1500" t="s">
        <v>16</v>
      </c>
      <c r="H1500" t="s">
        <v>16</v>
      </c>
      <c r="I1500">
        <v>2</v>
      </c>
      <c r="J1500">
        <v>17</v>
      </c>
      <c r="K1500">
        <v>950</v>
      </c>
      <c r="L1500">
        <v>2.8</v>
      </c>
      <c r="M1500" t="s">
        <v>623</v>
      </c>
      <c r="N1500" t="str">
        <f>SUBSTITUTE(Sheet1[[#This Row],[Datekey_Opening]],"_","-")</f>
        <v>2012-7-3</v>
      </c>
      <c r="O1500">
        <f>YEAR(Sheet1[[#This Row],[Date]])</f>
        <v>2012</v>
      </c>
      <c r="P1500" t="str">
        <f>LOOKUP(Sheet1[[#This Row],[CountryCode]],$AI$4:$AI$18,$AJ$4:$AJ$18)</f>
        <v>India</v>
      </c>
      <c r="Q1500">
        <f>MONTH(Sheet1[[#This Row],[Date]])</f>
        <v>7</v>
      </c>
      <c r="R1500" t="str">
        <f>TEXT(Sheet1[[#This Row],[Date]],"MMMM")</f>
        <v>July</v>
      </c>
      <c r="S1500" t="str">
        <f>TEXT(Sheet1[[#This Row],[Date]],"YYYY-MMM")</f>
        <v>2012-Jul</v>
      </c>
      <c r="T1500">
        <f>WEEKDAY(Sheet1[[#This Row],[Date]])</f>
        <v>3</v>
      </c>
      <c r="U1500" t="str">
        <f>TEXT(Sheet1[[#This Row],[Date]],"DDDD")</f>
        <v>Tuesday</v>
      </c>
      <c r="V1500" t="str">
        <f>"FM"&amp;MOD(MONTH(Sheet1[[#This Row],[Date]])-4,12)+1</f>
        <v>FM4</v>
      </c>
      <c r="W1500" t="str">
        <f>"Q"&amp;ROUNDUP(MONTH(Sheet1[[#This Row],[Date]])/3,0)</f>
        <v>Q3</v>
      </c>
      <c r="X1500" t="str">
        <f>"Q"&amp;INT(MOD(MONTH(Sheet1[[#This Row],[Date]])-4,12/3)+1)</f>
        <v>Q4</v>
      </c>
      <c r="Y1500" t="str" cm="1">
        <f t="array" ref="Y1500">_xlfn.IFS(ROUND(L1500,0)&lt;=1,"Need to improve 0-1",ROUND(L1500,0)&lt;=2,"Okay 1-2",ROUND(L1500,0)&lt;=3,"Good 2-3",ROUND(L1500,0)&lt;=4,"Great 3-4",ROUND(L1500,0)&lt;=5,"Excellent 4-5")</f>
        <v>Good 2-3</v>
      </c>
      <c r="Z1500" t="str">
        <f t="shared" si="23"/>
        <v>0-1000</v>
      </c>
    </row>
    <row r="1501" spans="1:26" x14ac:dyDescent="0.3">
      <c r="A1501">
        <v>307140</v>
      </c>
      <c r="B1501" t="s">
        <v>3122</v>
      </c>
      <c r="C1501">
        <v>1</v>
      </c>
      <c r="D1501" t="s">
        <v>14</v>
      </c>
      <c r="E1501" t="s">
        <v>365</v>
      </c>
      <c r="F1501" t="s">
        <v>16</v>
      </c>
      <c r="G1501" t="s">
        <v>21</v>
      </c>
      <c r="H1501" t="s">
        <v>16</v>
      </c>
      <c r="I1501">
        <v>2</v>
      </c>
      <c r="J1501">
        <v>12</v>
      </c>
      <c r="K1501">
        <v>650</v>
      </c>
      <c r="L1501">
        <v>2.8</v>
      </c>
      <c r="M1501" t="s">
        <v>3123</v>
      </c>
      <c r="N1501" t="str">
        <f>SUBSTITUTE(Sheet1[[#This Row],[Datekey_Opening]],"_","-")</f>
        <v>2010-7-2</v>
      </c>
      <c r="O1501">
        <f>YEAR(Sheet1[[#This Row],[Date]])</f>
        <v>2010</v>
      </c>
      <c r="P1501" t="str">
        <f>LOOKUP(Sheet1[[#This Row],[CountryCode]],$AI$4:$AI$18,$AJ$4:$AJ$18)</f>
        <v>India</v>
      </c>
      <c r="Q1501">
        <f>MONTH(Sheet1[[#This Row],[Date]])</f>
        <v>7</v>
      </c>
      <c r="R1501" t="str">
        <f>TEXT(Sheet1[[#This Row],[Date]],"MMMM")</f>
        <v>July</v>
      </c>
      <c r="S1501" t="str">
        <f>TEXT(Sheet1[[#This Row],[Date]],"YYYY-MMM")</f>
        <v>2010-Jul</v>
      </c>
      <c r="T1501">
        <f>WEEKDAY(Sheet1[[#This Row],[Date]])</f>
        <v>6</v>
      </c>
      <c r="U1501" t="str">
        <f>TEXT(Sheet1[[#This Row],[Date]],"DDDD")</f>
        <v>Friday</v>
      </c>
      <c r="V1501" t="str">
        <f>"FM"&amp;MOD(MONTH(Sheet1[[#This Row],[Date]])-4,12)+1</f>
        <v>FM4</v>
      </c>
      <c r="W1501" t="str">
        <f>"Q"&amp;ROUNDUP(MONTH(Sheet1[[#This Row],[Date]])/3,0)</f>
        <v>Q3</v>
      </c>
      <c r="X1501" t="str">
        <f>"Q"&amp;INT(MOD(MONTH(Sheet1[[#This Row],[Date]])-4,12/3)+1)</f>
        <v>Q4</v>
      </c>
      <c r="Y1501" t="str" cm="1">
        <f t="array" ref="Y1501">_xlfn.IFS(ROUND(L1501,0)&lt;=1,"Need to improve 0-1",ROUND(L1501,0)&lt;=2,"Okay 1-2",ROUND(L1501,0)&lt;=3,"Good 2-3",ROUND(L1501,0)&lt;=4,"Great 3-4",ROUND(L1501,0)&lt;=5,"Excellent 4-5")</f>
        <v>Good 2-3</v>
      </c>
      <c r="Z1501" t="str">
        <f t="shared" si="23"/>
        <v>0-1000</v>
      </c>
    </row>
    <row r="1502" spans="1:26" x14ac:dyDescent="0.3">
      <c r="A1502">
        <v>481</v>
      </c>
      <c r="B1502" t="s">
        <v>3124</v>
      </c>
      <c r="C1502">
        <v>1</v>
      </c>
      <c r="D1502" t="s">
        <v>14</v>
      </c>
      <c r="E1502" t="s">
        <v>365</v>
      </c>
      <c r="F1502" t="s">
        <v>21</v>
      </c>
      <c r="G1502" t="s">
        <v>16</v>
      </c>
      <c r="H1502" t="s">
        <v>16</v>
      </c>
      <c r="I1502">
        <v>3</v>
      </c>
      <c r="J1502">
        <v>711</v>
      </c>
      <c r="K1502">
        <v>1100</v>
      </c>
      <c r="L1502">
        <v>3.6</v>
      </c>
      <c r="M1502" t="s">
        <v>3125</v>
      </c>
      <c r="N1502" t="str">
        <f>SUBSTITUTE(Sheet1[[#This Row],[Datekey_Opening]],"_","-")</f>
        <v>2013-6-27</v>
      </c>
      <c r="O1502">
        <f>YEAR(Sheet1[[#This Row],[Date]])</f>
        <v>2013</v>
      </c>
      <c r="P1502" t="str">
        <f>LOOKUP(Sheet1[[#This Row],[CountryCode]],$AI$4:$AI$18,$AJ$4:$AJ$18)</f>
        <v>India</v>
      </c>
      <c r="Q1502">
        <f>MONTH(Sheet1[[#This Row],[Date]])</f>
        <v>6</v>
      </c>
      <c r="R1502" t="str">
        <f>TEXT(Sheet1[[#This Row],[Date]],"MMMM")</f>
        <v>June</v>
      </c>
      <c r="S1502" t="str">
        <f>TEXT(Sheet1[[#This Row],[Date]],"YYYY-MMM")</f>
        <v>2013-Jun</v>
      </c>
      <c r="T1502">
        <f>WEEKDAY(Sheet1[[#This Row],[Date]])</f>
        <v>5</v>
      </c>
      <c r="U1502" t="str">
        <f>TEXT(Sheet1[[#This Row],[Date]],"DDDD")</f>
        <v>Thursday</v>
      </c>
      <c r="V1502" t="str">
        <f>"FM"&amp;MOD(MONTH(Sheet1[[#This Row],[Date]])-4,12)+1</f>
        <v>FM3</v>
      </c>
      <c r="W1502" t="str">
        <f>"Q"&amp;ROUNDUP(MONTH(Sheet1[[#This Row],[Date]])/3,0)</f>
        <v>Q2</v>
      </c>
      <c r="X1502" t="str">
        <f>"Q"&amp;INT(MOD(MONTH(Sheet1[[#This Row],[Date]])-4,12/3)+1)</f>
        <v>Q3</v>
      </c>
      <c r="Y1502" t="str" cm="1">
        <f t="array" ref="Y1502">_xlfn.IFS(ROUND(L1502,0)&lt;=1,"Need to improve 0-1",ROUND(L1502,0)&lt;=2,"Okay 1-2",ROUND(L1502,0)&lt;=3,"Good 2-3",ROUND(L1502,0)&lt;=4,"Great 3-4",ROUND(L1502,0)&lt;=5,"Excellent 4-5")</f>
        <v>Great 3-4</v>
      </c>
      <c r="Z1502" t="str">
        <f t="shared" si="23"/>
        <v>1000-2000</v>
      </c>
    </row>
    <row r="1503" spans="1:26" x14ac:dyDescent="0.3">
      <c r="A1503">
        <v>312391</v>
      </c>
      <c r="B1503" t="s">
        <v>3126</v>
      </c>
      <c r="C1503">
        <v>1</v>
      </c>
      <c r="D1503" t="s">
        <v>14</v>
      </c>
      <c r="E1503" t="s">
        <v>365</v>
      </c>
      <c r="F1503" t="s">
        <v>16</v>
      </c>
      <c r="G1503" t="s">
        <v>16</v>
      </c>
      <c r="H1503" t="s">
        <v>16</v>
      </c>
      <c r="I1503">
        <v>3</v>
      </c>
      <c r="J1503">
        <v>50</v>
      </c>
      <c r="K1503">
        <v>1100</v>
      </c>
      <c r="L1503">
        <v>2.7</v>
      </c>
      <c r="M1503" t="s">
        <v>1789</v>
      </c>
      <c r="N1503" t="str">
        <f>SUBSTITUTE(Sheet1[[#This Row],[Datekey_Opening]],"_","-")</f>
        <v>2014-6-14</v>
      </c>
      <c r="O1503">
        <f>YEAR(Sheet1[[#This Row],[Date]])</f>
        <v>2014</v>
      </c>
      <c r="P1503" t="str">
        <f>LOOKUP(Sheet1[[#This Row],[CountryCode]],$AI$4:$AI$18,$AJ$4:$AJ$18)</f>
        <v>India</v>
      </c>
      <c r="Q1503">
        <f>MONTH(Sheet1[[#This Row],[Date]])</f>
        <v>6</v>
      </c>
      <c r="R1503" t="str">
        <f>TEXT(Sheet1[[#This Row],[Date]],"MMMM")</f>
        <v>June</v>
      </c>
      <c r="S1503" t="str">
        <f>TEXT(Sheet1[[#This Row],[Date]],"YYYY-MMM")</f>
        <v>2014-Jun</v>
      </c>
      <c r="T1503">
        <f>WEEKDAY(Sheet1[[#This Row],[Date]])</f>
        <v>7</v>
      </c>
      <c r="U1503" t="str">
        <f>TEXT(Sheet1[[#This Row],[Date]],"DDDD")</f>
        <v>Saturday</v>
      </c>
      <c r="V1503" t="str">
        <f>"FM"&amp;MOD(MONTH(Sheet1[[#This Row],[Date]])-4,12)+1</f>
        <v>FM3</v>
      </c>
      <c r="W1503" t="str">
        <f>"Q"&amp;ROUNDUP(MONTH(Sheet1[[#This Row],[Date]])/3,0)</f>
        <v>Q2</v>
      </c>
      <c r="X1503" t="str">
        <f>"Q"&amp;INT(MOD(MONTH(Sheet1[[#This Row],[Date]])-4,12/3)+1)</f>
        <v>Q3</v>
      </c>
      <c r="Y1503" t="str" cm="1">
        <f t="array" ref="Y1503">_xlfn.IFS(ROUND(L1503,0)&lt;=1,"Need to improve 0-1",ROUND(L1503,0)&lt;=2,"Okay 1-2",ROUND(L1503,0)&lt;=3,"Good 2-3",ROUND(L1503,0)&lt;=4,"Great 3-4",ROUND(L1503,0)&lt;=5,"Excellent 4-5")</f>
        <v>Good 2-3</v>
      </c>
      <c r="Z1503" t="str">
        <f t="shared" si="23"/>
        <v>1000-2000</v>
      </c>
    </row>
    <row r="1504" spans="1:26" x14ac:dyDescent="0.3">
      <c r="A1504">
        <v>1270</v>
      </c>
      <c r="B1504" t="s">
        <v>3127</v>
      </c>
      <c r="C1504">
        <v>1</v>
      </c>
      <c r="D1504" t="s">
        <v>14</v>
      </c>
      <c r="E1504" t="s">
        <v>365</v>
      </c>
      <c r="F1504" t="s">
        <v>21</v>
      </c>
      <c r="G1504" t="s">
        <v>16</v>
      </c>
      <c r="H1504" t="s">
        <v>16</v>
      </c>
      <c r="I1504">
        <v>2</v>
      </c>
      <c r="J1504">
        <v>132</v>
      </c>
      <c r="K1504">
        <v>750</v>
      </c>
      <c r="L1504">
        <v>3.5</v>
      </c>
      <c r="M1504" t="s">
        <v>2273</v>
      </c>
      <c r="N1504" t="str">
        <f>SUBSTITUTE(Sheet1[[#This Row],[Datekey_Opening]],"_","-")</f>
        <v>2018-6-4</v>
      </c>
      <c r="O1504">
        <f>YEAR(Sheet1[[#This Row],[Date]])</f>
        <v>2018</v>
      </c>
      <c r="P1504" t="str">
        <f>LOOKUP(Sheet1[[#This Row],[CountryCode]],$AI$4:$AI$18,$AJ$4:$AJ$18)</f>
        <v>India</v>
      </c>
      <c r="Q1504">
        <f>MONTH(Sheet1[[#This Row],[Date]])</f>
        <v>6</v>
      </c>
      <c r="R1504" t="str">
        <f>TEXT(Sheet1[[#This Row],[Date]],"MMMM")</f>
        <v>June</v>
      </c>
      <c r="S1504" t="str">
        <f>TEXT(Sheet1[[#This Row],[Date]],"YYYY-MMM")</f>
        <v>2018-Jun</v>
      </c>
      <c r="T1504">
        <f>WEEKDAY(Sheet1[[#This Row],[Date]])</f>
        <v>2</v>
      </c>
      <c r="U1504" t="str">
        <f>TEXT(Sheet1[[#This Row],[Date]],"DDDD")</f>
        <v>Monday</v>
      </c>
      <c r="V1504" t="str">
        <f>"FM"&amp;MOD(MONTH(Sheet1[[#This Row],[Date]])-4,12)+1</f>
        <v>FM3</v>
      </c>
      <c r="W1504" t="str">
        <f>"Q"&amp;ROUNDUP(MONTH(Sheet1[[#This Row],[Date]])/3,0)</f>
        <v>Q2</v>
      </c>
      <c r="X1504" t="str">
        <f>"Q"&amp;INT(MOD(MONTH(Sheet1[[#This Row],[Date]])-4,12/3)+1)</f>
        <v>Q3</v>
      </c>
      <c r="Y1504" t="str" cm="1">
        <f t="array" ref="Y1504">_xlfn.IFS(ROUND(L1504,0)&lt;=1,"Need to improve 0-1",ROUND(L1504,0)&lt;=2,"Okay 1-2",ROUND(L1504,0)&lt;=3,"Good 2-3",ROUND(L1504,0)&lt;=4,"Great 3-4",ROUND(L1504,0)&lt;=5,"Excellent 4-5")</f>
        <v>Great 3-4</v>
      </c>
      <c r="Z1504" t="str">
        <f t="shared" si="23"/>
        <v>0-1000</v>
      </c>
    </row>
    <row r="1505" spans="1:26" x14ac:dyDescent="0.3">
      <c r="A1505">
        <v>9561</v>
      </c>
      <c r="B1505" t="s">
        <v>3119</v>
      </c>
      <c r="C1505">
        <v>1</v>
      </c>
      <c r="D1505" t="s">
        <v>14</v>
      </c>
      <c r="E1505" t="s">
        <v>365</v>
      </c>
      <c r="F1505" t="s">
        <v>16</v>
      </c>
      <c r="G1505" t="s">
        <v>16</v>
      </c>
      <c r="H1505" t="s">
        <v>16</v>
      </c>
      <c r="I1505">
        <v>3</v>
      </c>
      <c r="J1505">
        <v>937</v>
      </c>
      <c r="K1505">
        <v>1600</v>
      </c>
      <c r="L1505">
        <v>4.0999999999999996</v>
      </c>
      <c r="M1505" t="s">
        <v>1982</v>
      </c>
      <c r="N1505" t="str">
        <f>SUBSTITUTE(Sheet1[[#This Row],[Datekey_Opening]],"_","-")</f>
        <v>2014-6-2</v>
      </c>
      <c r="O1505">
        <f>YEAR(Sheet1[[#This Row],[Date]])</f>
        <v>2014</v>
      </c>
      <c r="P1505" t="str">
        <f>LOOKUP(Sheet1[[#This Row],[CountryCode]],$AI$4:$AI$18,$AJ$4:$AJ$18)</f>
        <v>India</v>
      </c>
      <c r="Q1505">
        <f>MONTH(Sheet1[[#This Row],[Date]])</f>
        <v>6</v>
      </c>
      <c r="R1505" t="str">
        <f>TEXT(Sheet1[[#This Row],[Date]],"MMMM")</f>
        <v>June</v>
      </c>
      <c r="S1505" t="str">
        <f>TEXT(Sheet1[[#This Row],[Date]],"YYYY-MMM")</f>
        <v>2014-Jun</v>
      </c>
      <c r="T1505">
        <f>WEEKDAY(Sheet1[[#This Row],[Date]])</f>
        <v>2</v>
      </c>
      <c r="U1505" t="str">
        <f>TEXT(Sheet1[[#This Row],[Date]],"DDDD")</f>
        <v>Monday</v>
      </c>
      <c r="V1505" t="str">
        <f>"FM"&amp;MOD(MONTH(Sheet1[[#This Row],[Date]])-4,12)+1</f>
        <v>FM3</v>
      </c>
      <c r="W1505" t="str">
        <f>"Q"&amp;ROUNDUP(MONTH(Sheet1[[#This Row],[Date]])/3,0)</f>
        <v>Q2</v>
      </c>
      <c r="X1505" t="str">
        <f>"Q"&amp;INT(MOD(MONTH(Sheet1[[#This Row],[Date]])-4,12/3)+1)</f>
        <v>Q3</v>
      </c>
      <c r="Y1505" t="str" cm="1">
        <f t="array" ref="Y1505">_xlfn.IFS(ROUND(L1505,0)&lt;=1,"Need to improve 0-1",ROUND(L1505,0)&lt;=2,"Okay 1-2",ROUND(L1505,0)&lt;=3,"Good 2-3",ROUND(L1505,0)&lt;=4,"Great 3-4",ROUND(L1505,0)&lt;=5,"Excellent 4-5")</f>
        <v>Great 3-4</v>
      </c>
      <c r="Z1505" t="str">
        <f t="shared" si="23"/>
        <v>1000-2000</v>
      </c>
    </row>
    <row r="1506" spans="1:26" x14ac:dyDescent="0.3">
      <c r="A1506">
        <v>308620</v>
      </c>
      <c r="B1506" t="s">
        <v>3128</v>
      </c>
      <c r="C1506">
        <v>1</v>
      </c>
      <c r="D1506" t="s">
        <v>14</v>
      </c>
      <c r="E1506" t="s">
        <v>365</v>
      </c>
      <c r="F1506" t="s">
        <v>21</v>
      </c>
      <c r="G1506" t="s">
        <v>16</v>
      </c>
      <c r="H1506" t="s">
        <v>16</v>
      </c>
      <c r="I1506">
        <v>3</v>
      </c>
      <c r="J1506">
        <v>8</v>
      </c>
      <c r="K1506">
        <v>1100</v>
      </c>
      <c r="L1506">
        <v>2.8</v>
      </c>
      <c r="M1506" t="s">
        <v>2160</v>
      </c>
      <c r="N1506" t="str">
        <f>SUBSTITUTE(Sheet1[[#This Row],[Datekey_Opening]],"_","-")</f>
        <v>2015-6-6</v>
      </c>
      <c r="O1506">
        <f>YEAR(Sheet1[[#This Row],[Date]])</f>
        <v>2015</v>
      </c>
      <c r="P1506" t="str">
        <f>LOOKUP(Sheet1[[#This Row],[CountryCode]],$AI$4:$AI$18,$AJ$4:$AJ$18)</f>
        <v>India</v>
      </c>
      <c r="Q1506">
        <f>MONTH(Sheet1[[#This Row],[Date]])</f>
        <v>6</v>
      </c>
      <c r="R1506" t="str">
        <f>TEXT(Sheet1[[#This Row],[Date]],"MMMM")</f>
        <v>June</v>
      </c>
      <c r="S1506" t="str">
        <f>TEXT(Sheet1[[#This Row],[Date]],"YYYY-MMM")</f>
        <v>2015-Jun</v>
      </c>
      <c r="T1506">
        <f>WEEKDAY(Sheet1[[#This Row],[Date]])</f>
        <v>7</v>
      </c>
      <c r="U1506" t="str">
        <f>TEXT(Sheet1[[#This Row],[Date]],"DDDD")</f>
        <v>Saturday</v>
      </c>
      <c r="V1506" t="str">
        <f>"FM"&amp;MOD(MONTH(Sheet1[[#This Row],[Date]])-4,12)+1</f>
        <v>FM3</v>
      </c>
      <c r="W1506" t="str">
        <f>"Q"&amp;ROUNDUP(MONTH(Sheet1[[#This Row],[Date]])/3,0)</f>
        <v>Q2</v>
      </c>
      <c r="X1506" t="str">
        <f>"Q"&amp;INT(MOD(MONTH(Sheet1[[#This Row],[Date]])-4,12/3)+1)</f>
        <v>Q3</v>
      </c>
      <c r="Y1506" t="str" cm="1">
        <f t="array" ref="Y1506">_xlfn.IFS(ROUND(L1506,0)&lt;=1,"Need to improve 0-1",ROUND(L1506,0)&lt;=2,"Okay 1-2",ROUND(L1506,0)&lt;=3,"Good 2-3",ROUND(L1506,0)&lt;=4,"Great 3-4",ROUND(L1506,0)&lt;=5,"Excellent 4-5")</f>
        <v>Good 2-3</v>
      </c>
      <c r="Z1506" t="str">
        <f t="shared" si="23"/>
        <v>1000-2000</v>
      </c>
    </row>
    <row r="1507" spans="1:26" x14ac:dyDescent="0.3">
      <c r="A1507">
        <v>312201</v>
      </c>
      <c r="B1507" t="s">
        <v>3129</v>
      </c>
      <c r="C1507">
        <v>1</v>
      </c>
      <c r="D1507" t="s">
        <v>14</v>
      </c>
      <c r="E1507" t="s">
        <v>365</v>
      </c>
      <c r="F1507" t="s">
        <v>21</v>
      </c>
      <c r="G1507" t="s">
        <v>21</v>
      </c>
      <c r="H1507" t="s">
        <v>16</v>
      </c>
      <c r="I1507">
        <v>3</v>
      </c>
      <c r="J1507">
        <v>40</v>
      </c>
      <c r="K1507">
        <v>1150</v>
      </c>
      <c r="L1507">
        <v>3.4</v>
      </c>
      <c r="M1507" t="s">
        <v>3130</v>
      </c>
      <c r="N1507" t="str">
        <f>SUBSTITUTE(Sheet1[[#This Row],[Datekey_Opening]],"_","-")</f>
        <v>2013-6-6</v>
      </c>
      <c r="O1507">
        <f>YEAR(Sheet1[[#This Row],[Date]])</f>
        <v>2013</v>
      </c>
      <c r="P1507" t="str">
        <f>LOOKUP(Sheet1[[#This Row],[CountryCode]],$AI$4:$AI$18,$AJ$4:$AJ$18)</f>
        <v>India</v>
      </c>
      <c r="Q1507">
        <f>MONTH(Sheet1[[#This Row],[Date]])</f>
        <v>6</v>
      </c>
      <c r="R1507" t="str">
        <f>TEXT(Sheet1[[#This Row],[Date]],"MMMM")</f>
        <v>June</v>
      </c>
      <c r="S1507" t="str">
        <f>TEXT(Sheet1[[#This Row],[Date]],"YYYY-MMM")</f>
        <v>2013-Jun</v>
      </c>
      <c r="T1507">
        <f>WEEKDAY(Sheet1[[#This Row],[Date]])</f>
        <v>5</v>
      </c>
      <c r="U1507" t="str">
        <f>TEXT(Sheet1[[#This Row],[Date]],"DDDD")</f>
        <v>Thursday</v>
      </c>
      <c r="V1507" t="str">
        <f>"FM"&amp;MOD(MONTH(Sheet1[[#This Row],[Date]])-4,12)+1</f>
        <v>FM3</v>
      </c>
      <c r="W1507" t="str">
        <f>"Q"&amp;ROUNDUP(MONTH(Sheet1[[#This Row],[Date]])/3,0)</f>
        <v>Q2</v>
      </c>
      <c r="X1507" t="str">
        <f>"Q"&amp;INT(MOD(MONTH(Sheet1[[#This Row],[Date]])-4,12/3)+1)</f>
        <v>Q3</v>
      </c>
      <c r="Y1507" t="str" cm="1">
        <f t="array" ref="Y1507">_xlfn.IFS(ROUND(L1507,0)&lt;=1,"Need to improve 0-1",ROUND(L1507,0)&lt;=2,"Okay 1-2",ROUND(L1507,0)&lt;=3,"Good 2-3",ROUND(L1507,0)&lt;=4,"Great 3-4",ROUND(L1507,0)&lt;=5,"Excellent 4-5")</f>
        <v>Good 2-3</v>
      </c>
      <c r="Z1507" t="str">
        <f t="shared" si="23"/>
        <v>1000-2000</v>
      </c>
    </row>
    <row r="1508" spans="1:26" x14ac:dyDescent="0.3">
      <c r="A1508">
        <v>980</v>
      </c>
      <c r="B1508" t="s">
        <v>3131</v>
      </c>
      <c r="C1508">
        <v>1</v>
      </c>
      <c r="D1508" t="s">
        <v>14</v>
      </c>
      <c r="E1508" t="s">
        <v>365</v>
      </c>
      <c r="F1508" t="s">
        <v>21</v>
      </c>
      <c r="G1508" t="s">
        <v>16</v>
      </c>
      <c r="H1508" t="s">
        <v>16</v>
      </c>
      <c r="I1508">
        <v>3</v>
      </c>
      <c r="J1508">
        <v>457</v>
      </c>
      <c r="K1508">
        <v>1300</v>
      </c>
      <c r="L1508">
        <v>3.6</v>
      </c>
      <c r="M1508" t="s">
        <v>3132</v>
      </c>
      <c r="N1508" t="str">
        <f>SUBSTITUTE(Sheet1[[#This Row],[Datekey_Opening]],"_","-")</f>
        <v>2017-5-14</v>
      </c>
      <c r="O1508">
        <f>YEAR(Sheet1[[#This Row],[Date]])</f>
        <v>2017</v>
      </c>
      <c r="P1508" t="str">
        <f>LOOKUP(Sheet1[[#This Row],[CountryCode]],$AI$4:$AI$18,$AJ$4:$AJ$18)</f>
        <v>India</v>
      </c>
      <c r="Q1508">
        <f>MONTH(Sheet1[[#This Row],[Date]])</f>
        <v>5</v>
      </c>
      <c r="R1508" t="str">
        <f>TEXT(Sheet1[[#This Row],[Date]],"MMMM")</f>
        <v>May</v>
      </c>
      <c r="S1508" t="str">
        <f>TEXT(Sheet1[[#This Row],[Date]],"YYYY-MMM")</f>
        <v>2017-May</v>
      </c>
      <c r="T1508">
        <f>WEEKDAY(Sheet1[[#This Row],[Date]])</f>
        <v>1</v>
      </c>
      <c r="U1508" t="str">
        <f>TEXT(Sheet1[[#This Row],[Date]],"DDDD")</f>
        <v>Sunday</v>
      </c>
      <c r="V1508" t="str">
        <f>"FM"&amp;MOD(MONTH(Sheet1[[#This Row],[Date]])-4,12)+1</f>
        <v>FM2</v>
      </c>
      <c r="W1508" t="str">
        <f>"Q"&amp;ROUNDUP(MONTH(Sheet1[[#This Row],[Date]])/3,0)</f>
        <v>Q2</v>
      </c>
      <c r="X1508" t="str">
        <f>"Q"&amp;INT(MOD(MONTH(Sheet1[[#This Row],[Date]])-4,12/3)+1)</f>
        <v>Q2</v>
      </c>
      <c r="Y1508" t="str" cm="1">
        <f t="array" ref="Y1508">_xlfn.IFS(ROUND(L1508,0)&lt;=1,"Need to improve 0-1",ROUND(L1508,0)&lt;=2,"Okay 1-2",ROUND(L1508,0)&lt;=3,"Good 2-3",ROUND(L1508,0)&lt;=4,"Great 3-4",ROUND(L1508,0)&lt;=5,"Excellent 4-5")</f>
        <v>Great 3-4</v>
      </c>
      <c r="Z1508" t="str">
        <f t="shared" si="23"/>
        <v>1000-2000</v>
      </c>
    </row>
    <row r="1509" spans="1:26" x14ac:dyDescent="0.3">
      <c r="A1509">
        <v>18372315</v>
      </c>
      <c r="B1509" t="s">
        <v>3133</v>
      </c>
      <c r="C1509">
        <v>1</v>
      </c>
      <c r="D1509" t="s">
        <v>14</v>
      </c>
      <c r="E1509" t="s">
        <v>365</v>
      </c>
      <c r="F1509" t="s">
        <v>16</v>
      </c>
      <c r="G1509" t="s">
        <v>16</v>
      </c>
      <c r="H1509" t="s">
        <v>16</v>
      </c>
      <c r="I1509">
        <v>2</v>
      </c>
      <c r="J1509">
        <v>1</v>
      </c>
      <c r="K1509">
        <v>850</v>
      </c>
      <c r="L1509">
        <v>1</v>
      </c>
      <c r="M1509" t="s">
        <v>704</v>
      </c>
      <c r="N1509" t="str">
        <f>SUBSTITUTE(Sheet1[[#This Row],[Datekey_Opening]],"_","-")</f>
        <v>2016-5-12</v>
      </c>
      <c r="O1509">
        <f>YEAR(Sheet1[[#This Row],[Date]])</f>
        <v>2016</v>
      </c>
      <c r="P1509" t="str">
        <f>LOOKUP(Sheet1[[#This Row],[CountryCode]],$AI$4:$AI$18,$AJ$4:$AJ$18)</f>
        <v>India</v>
      </c>
      <c r="Q1509">
        <f>MONTH(Sheet1[[#This Row],[Date]])</f>
        <v>5</v>
      </c>
      <c r="R1509" t="str">
        <f>TEXT(Sheet1[[#This Row],[Date]],"MMMM")</f>
        <v>May</v>
      </c>
      <c r="S1509" t="str">
        <f>TEXT(Sheet1[[#This Row],[Date]],"YYYY-MMM")</f>
        <v>2016-May</v>
      </c>
      <c r="T1509">
        <f>WEEKDAY(Sheet1[[#This Row],[Date]])</f>
        <v>5</v>
      </c>
      <c r="U1509" t="str">
        <f>TEXT(Sheet1[[#This Row],[Date]],"DDDD")</f>
        <v>Thursday</v>
      </c>
      <c r="V1509" t="str">
        <f>"FM"&amp;MOD(MONTH(Sheet1[[#This Row],[Date]])-4,12)+1</f>
        <v>FM2</v>
      </c>
      <c r="W1509" t="str">
        <f>"Q"&amp;ROUNDUP(MONTH(Sheet1[[#This Row],[Date]])/3,0)</f>
        <v>Q2</v>
      </c>
      <c r="X1509" t="str">
        <f>"Q"&amp;INT(MOD(MONTH(Sheet1[[#This Row],[Date]])-4,12/3)+1)</f>
        <v>Q2</v>
      </c>
      <c r="Y1509" t="str" cm="1">
        <f t="array" ref="Y1509">_xlfn.IFS(ROUND(L1509,0)&lt;=1,"Need to improve 0-1",ROUND(L1509,0)&lt;=2,"Okay 1-2",ROUND(L1509,0)&lt;=3,"Good 2-3",ROUND(L1509,0)&lt;=4,"Great 3-4",ROUND(L1509,0)&lt;=5,"Excellent 4-5")</f>
        <v>Need to improve 0-1</v>
      </c>
      <c r="Z1509" t="str">
        <f t="shared" si="23"/>
        <v>0-1000</v>
      </c>
    </row>
    <row r="1510" spans="1:26" x14ac:dyDescent="0.3">
      <c r="A1510">
        <v>310100</v>
      </c>
      <c r="B1510" t="s">
        <v>3134</v>
      </c>
      <c r="C1510">
        <v>1</v>
      </c>
      <c r="D1510" t="s">
        <v>14</v>
      </c>
      <c r="E1510" t="s">
        <v>365</v>
      </c>
      <c r="F1510" t="s">
        <v>16</v>
      </c>
      <c r="G1510" t="s">
        <v>21</v>
      </c>
      <c r="H1510" t="s">
        <v>16</v>
      </c>
      <c r="I1510">
        <v>2</v>
      </c>
      <c r="J1510">
        <v>29</v>
      </c>
      <c r="K1510">
        <v>650</v>
      </c>
      <c r="L1510">
        <v>3.3</v>
      </c>
      <c r="M1510" t="s">
        <v>1771</v>
      </c>
      <c r="N1510" t="str">
        <f>SUBSTITUTE(Sheet1[[#This Row],[Datekey_Opening]],"_","-")</f>
        <v>2014-5-15</v>
      </c>
      <c r="O1510">
        <f>YEAR(Sheet1[[#This Row],[Date]])</f>
        <v>2014</v>
      </c>
      <c r="P1510" t="str">
        <f>LOOKUP(Sheet1[[#This Row],[CountryCode]],$AI$4:$AI$18,$AJ$4:$AJ$18)</f>
        <v>India</v>
      </c>
      <c r="Q1510">
        <f>MONTH(Sheet1[[#This Row],[Date]])</f>
        <v>5</v>
      </c>
      <c r="R1510" t="str">
        <f>TEXT(Sheet1[[#This Row],[Date]],"MMMM")</f>
        <v>May</v>
      </c>
      <c r="S1510" t="str">
        <f>TEXT(Sheet1[[#This Row],[Date]],"YYYY-MMM")</f>
        <v>2014-May</v>
      </c>
      <c r="T1510">
        <f>WEEKDAY(Sheet1[[#This Row],[Date]])</f>
        <v>5</v>
      </c>
      <c r="U1510" t="str">
        <f>TEXT(Sheet1[[#This Row],[Date]],"DDDD")</f>
        <v>Thursday</v>
      </c>
      <c r="V1510" t="str">
        <f>"FM"&amp;MOD(MONTH(Sheet1[[#This Row],[Date]])-4,12)+1</f>
        <v>FM2</v>
      </c>
      <c r="W1510" t="str">
        <f>"Q"&amp;ROUNDUP(MONTH(Sheet1[[#This Row],[Date]])/3,0)</f>
        <v>Q2</v>
      </c>
      <c r="X1510" t="str">
        <f>"Q"&amp;INT(MOD(MONTH(Sheet1[[#This Row],[Date]])-4,12/3)+1)</f>
        <v>Q2</v>
      </c>
      <c r="Y1510" t="str" cm="1">
        <f t="array" ref="Y1510">_xlfn.IFS(ROUND(L1510,0)&lt;=1,"Need to improve 0-1",ROUND(L1510,0)&lt;=2,"Okay 1-2",ROUND(L1510,0)&lt;=3,"Good 2-3",ROUND(L1510,0)&lt;=4,"Great 3-4",ROUND(L1510,0)&lt;=5,"Excellent 4-5")</f>
        <v>Good 2-3</v>
      </c>
      <c r="Z1510" t="str">
        <f t="shared" si="23"/>
        <v>0-1000</v>
      </c>
    </row>
    <row r="1511" spans="1:26" x14ac:dyDescent="0.3">
      <c r="A1511">
        <v>8509</v>
      </c>
      <c r="B1511" t="s">
        <v>3119</v>
      </c>
      <c r="C1511">
        <v>1</v>
      </c>
      <c r="D1511" t="s">
        <v>14</v>
      </c>
      <c r="E1511" t="s">
        <v>365</v>
      </c>
      <c r="F1511" t="s">
        <v>16</v>
      </c>
      <c r="G1511" t="s">
        <v>16</v>
      </c>
      <c r="H1511" t="s">
        <v>16</v>
      </c>
      <c r="I1511">
        <v>3</v>
      </c>
      <c r="J1511">
        <v>744</v>
      </c>
      <c r="K1511">
        <v>1600</v>
      </c>
      <c r="L1511">
        <v>4</v>
      </c>
      <c r="M1511" t="s">
        <v>1794</v>
      </c>
      <c r="N1511" t="str">
        <f>SUBSTITUTE(Sheet1[[#This Row],[Datekey_Opening]],"_","-")</f>
        <v>2014-5-25</v>
      </c>
      <c r="O1511">
        <f>YEAR(Sheet1[[#This Row],[Date]])</f>
        <v>2014</v>
      </c>
      <c r="P1511" t="str">
        <f>LOOKUP(Sheet1[[#This Row],[CountryCode]],$AI$4:$AI$18,$AJ$4:$AJ$18)</f>
        <v>India</v>
      </c>
      <c r="Q1511">
        <f>MONTH(Sheet1[[#This Row],[Date]])</f>
        <v>5</v>
      </c>
      <c r="R1511" t="str">
        <f>TEXT(Sheet1[[#This Row],[Date]],"MMMM")</f>
        <v>May</v>
      </c>
      <c r="S1511" t="str">
        <f>TEXT(Sheet1[[#This Row],[Date]],"YYYY-MMM")</f>
        <v>2014-May</v>
      </c>
      <c r="T1511">
        <f>WEEKDAY(Sheet1[[#This Row],[Date]])</f>
        <v>1</v>
      </c>
      <c r="U1511" t="str">
        <f>TEXT(Sheet1[[#This Row],[Date]],"DDDD")</f>
        <v>Sunday</v>
      </c>
      <c r="V1511" t="str">
        <f>"FM"&amp;MOD(MONTH(Sheet1[[#This Row],[Date]])-4,12)+1</f>
        <v>FM2</v>
      </c>
      <c r="W1511" t="str">
        <f>"Q"&amp;ROUNDUP(MONTH(Sheet1[[#This Row],[Date]])/3,0)</f>
        <v>Q2</v>
      </c>
      <c r="X1511" t="str">
        <f>"Q"&amp;INT(MOD(MONTH(Sheet1[[#This Row],[Date]])-4,12/3)+1)</f>
        <v>Q2</v>
      </c>
      <c r="Y1511" t="str" cm="1">
        <f t="array" ref="Y1511">_xlfn.IFS(ROUND(L1511,0)&lt;=1,"Need to improve 0-1",ROUND(L1511,0)&lt;=2,"Okay 1-2",ROUND(L1511,0)&lt;=3,"Good 2-3",ROUND(L1511,0)&lt;=4,"Great 3-4",ROUND(L1511,0)&lt;=5,"Excellent 4-5")</f>
        <v>Great 3-4</v>
      </c>
      <c r="Z1511" t="str">
        <f t="shared" si="23"/>
        <v>1000-2000</v>
      </c>
    </row>
    <row r="1512" spans="1:26" x14ac:dyDescent="0.3">
      <c r="A1512">
        <v>1866</v>
      </c>
      <c r="B1512" t="s">
        <v>3135</v>
      </c>
      <c r="C1512">
        <v>1</v>
      </c>
      <c r="D1512" t="s">
        <v>14</v>
      </c>
      <c r="E1512" t="s">
        <v>365</v>
      </c>
      <c r="F1512" t="s">
        <v>16</v>
      </c>
      <c r="G1512" t="s">
        <v>16</v>
      </c>
      <c r="H1512" t="s">
        <v>16</v>
      </c>
      <c r="I1512">
        <v>2</v>
      </c>
      <c r="J1512">
        <v>92</v>
      </c>
      <c r="K1512">
        <v>550</v>
      </c>
      <c r="L1512">
        <v>3.1</v>
      </c>
      <c r="M1512" t="s">
        <v>2213</v>
      </c>
      <c r="N1512" t="str">
        <f>SUBSTITUTE(Sheet1[[#This Row],[Datekey_Opening]],"_","-")</f>
        <v>2011-5-27</v>
      </c>
      <c r="O1512">
        <f>YEAR(Sheet1[[#This Row],[Date]])</f>
        <v>2011</v>
      </c>
      <c r="P1512" t="str">
        <f>LOOKUP(Sheet1[[#This Row],[CountryCode]],$AI$4:$AI$18,$AJ$4:$AJ$18)</f>
        <v>India</v>
      </c>
      <c r="Q1512">
        <f>MONTH(Sheet1[[#This Row],[Date]])</f>
        <v>5</v>
      </c>
      <c r="R1512" t="str">
        <f>TEXT(Sheet1[[#This Row],[Date]],"MMMM")</f>
        <v>May</v>
      </c>
      <c r="S1512" t="str">
        <f>TEXT(Sheet1[[#This Row],[Date]],"YYYY-MMM")</f>
        <v>2011-May</v>
      </c>
      <c r="T1512">
        <f>WEEKDAY(Sheet1[[#This Row],[Date]])</f>
        <v>6</v>
      </c>
      <c r="U1512" t="str">
        <f>TEXT(Sheet1[[#This Row],[Date]],"DDDD")</f>
        <v>Friday</v>
      </c>
      <c r="V1512" t="str">
        <f>"FM"&amp;MOD(MONTH(Sheet1[[#This Row],[Date]])-4,12)+1</f>
        <v>FM2</v>
      </c>
      <c r="W1512" t="str">
        <f>"Q"&amp;ROUNDUP(MONTH(Sheet1[[#This Row],[Date]])/3,0)</f>
        <v>Q2</v>
      </c>
      <c r="X1512" t="str">
        <f>"Q"&amp;INT(MOD(MONTH(Sheet1[[#This Row],[Date]])-4,12/3)+1)</f>
        <v>Q2</v>
      </c>
      <c r="Y1512" t="str" cm="1">
        <f t="array" ref="Y1512">_xlfn.IFS(ROUND(L1512,0)&lt;=1,"Need to improve 0-1",ROUND(L1512,0)&lt;=2,"Okay 1-2",ROUND(L1512,0)&lt;=3,"Good 2-3",ROUND(L1512,0)&lt;=4,"Great 3-4",ROUND(L1512,0)&lt;=5,"Excellent 4-5")</f>
        <v>Good 2-3</v>
      </c>
      <c r="Z1512" t="str">
        <f t="shared" si="23"/>
        <v>0-1000</v>
      </c>
    </row>
    <row r="1513" spans="1:26" x14ac:dyDescent="0.3">
      <c r="A1513">
        <v>18361700</v>
      </c>
      <c r="B1513" t="s">
        <v>3136</v>
      </c>
      <c r="C1513">
        <v>1</v>
      </c>
      <c r="D1513" t="s">
        <v>14</v>
      </c>
      <c r="E1513" t="s">
        <v>365</v>
      </c>
      <c r="F1513" t="s">
        <v>16</v>
      </c>
      <c r="G1513" t="s">
        <v>16</v>
      </c>
      <c r="H1513" t="s">
        <v>16</v>
      </c>
      <c r="I1513">
        <v>2</v>
      </c>
      <c r="J1513">
        <v>3</v>
      </c>
      <c r="K1513">
        <v>550</v>
      </c>
      <c r="L1513">
        <v>1</v>
      </c>
      <c r="M1513" t="s">
        <v>2292</v>
      </c>
      <c r="N1513" t="str">
        <f>SUBSTITUTE(Sheet1[[#This Row],[Datekey_Opening]],"_","-")</f>
        <v>2014-4-8</v>
      </c>
      <c r="O1513">
        <f>YEAR(Sheet1[[#This Row],[Date]])</f>
        <v>2014</v>
      </c>
      <c r="P1513" t="str">
        <f>LOOKUP(Sheet1[[#This Row],[CountryCode]],$AI$4:$AI$18,$AJ$4:$AJ$18)</f>
        <v>India</v>
      </c>
      <c r="Q1513">
        <f>MONTH(Sheet1[[#This Row],[Date]])</f>
        <v>4</v>
      </c>
      <c r="R1513" t="str">
        <f>TEXT(Sheet1[[#This Row],[Date]],"MMMM")</f>
        <v>April</v>
      </c>
      <c r="S1513" t="str">
        <f>TEXT(Sheet1[[#This Row],[Date]],"YYYY-MMM")</f>
        <v>2014-Apr</v>
      </c>
      <c r="T1513">
        <f>WEEKDAY(Sheet1[[#This Row],[Date]])</f>
        <v>3</v>
      </c>
      <c r="U1513" t="str">
        <f>TEXT(Sheet1[[#This Row],[Date]],"DDDD")</f>
        <v>Tuesday</v>
      </c>
      <c r="V1513" t="str">
        <f>"FM"&amp;MOD(MONTH(Sheet1[[#This Row],[Date]])-4,12)+1</f>
        <v>FM1</v>
      </c>
      <c r="W1513" t="str">
        <f>"Q"&amp;ROUNDUP(MONTH(Sheet1[[#This Row],[Date]])/3,0)</f>
        <v>Q2</v>
      </c>
      <c r="X1513" t="str">
        <f>"Q"&amp;INT(MOD(MONTH(Sheet1[[#This Row],[Date]])-4,12/3)+1)</f>
        <v>Q1</v>
      </c>
      <c r="Y1513" t="str" cm="1">
        <f t="array" ref="Y1513">_xlfn.IFS(ROUND(L1513,0)&lt;=1,"Need to improve 0-1",ROUND(L1513,0)&lt;=2,"Okay 1-2",ROUND(L1513,0)&lt;=3,"Good 2-3",ROUND(L1513,0)&lt;=4,"Great 3-4",ROUND(L1513,0)&lt;=5,"Excellent 4-5")</f>
        <v>Need to improve 0-1</v>
      </c>
      <c r="Z1513" t="str">
        <f t="shared" si="23"/>
        <v>0-1000</v>
      </c>
    </row>
    <row r="1514" spans="1:26" x14ac:dyDescent="0.3">
      <c r="A1514">
        <v>7307</v>
      </c>
      <c r="B1514" t="s">
        <v>3137</v>
      </c>
      <c r="C1514">
        <v>1</v>
      </c>
      <c r="D1514" t="s">
        <v>14</v>
      </c>
      <c r="E1514" t="s">
        <v>365</v>
      </c>
      <c r="F1514" t="s">
        <v>21</v>
      </c>
      <c r="G1514" t="s">
        <v>16</v>
      </c>
      <c r="H1514" t="s">
        <v>16</v>
      </c>
      <c r="I1514">
        <v>2</v>
      </c>
      <c r="J1514">
        <v>6</v>
      </c>
      <c r="K1514">
        <v>900</v>
      </c>
      <c r="L1514">
        <v>2.9</v>
      </c>
      <c r="M1514" t="s">
        <v>1251</v>
      </c>
      <c r="N1514" t="str">
        <f>SUBSTITUTE(Sheet1[[#This Row],[Datekey_Opening]],"_","-")</f>
        <v>2011-4-3</v>
      </c>
      <c r="O1514">
        <f>YEAR(Sheet1[[#This Row],[Date]])</f>
        <v>2011</v>
      </c>
      <c r="P1514" t="str">
        <f>LOOKUP(Sheet1[[#This Row],[CountryCode]],$AI$4:$AI$18,$AJ$4:$AJ$18)</f>
        <v>India</v>
      </c>
      <c r="Q1514">
        <f>MONTH(Sheet1[[#This Row],[Date]])</f>
        <v>4</v>
      </c>
      <c r="R1514" t="str">
        <f>TEXT(Sheet1[[#This Row],[Date]],"MMMM")</f>
        <v>April</v>
      </c>
      <c r="S1514" t="str">
        <f>TEXT(Sheet1[[#This Row],[Date]],"YYYY-MMM")</f>
        <v>2011-Apr</v>
      </c>
      <c r="T1514">
        <f>WEEKDAY(Sheet1[[#This Row],[Date]])</f>
        <v>1</v>
      </c>
      <c r="U1514" t="str">
        <f>TEXT(Sheet1[[#This Row],[Date]],"DDDD")</f>
        <v>Sunday</v>
      </c>
      <c r="V1514" t="str">
        <f>"FM"&amp;MOD(MONTH(Sheet1[[#This Row],[Date]])-4,12)+1</f>
        <v>FM1</v>
      </c>
      <c r="W1514" t="str">
        <f>"Q"&amp;ROUNDUP(MONTH(Sheet1[[#This Row],[Date]])/3,0)</f>
        <v>Q2</v>
      </c>
      <c r="X1514" t="str">
        <f>"Q"&amp;INT(MOD(MONTH(Sheet1[[#This Row],[Date]])-4,12/3)+1)</f>
        <v>Q1</v>
      </c>
      <c r="Y1514" t="str" cm="1">
        <f t="array" ref="Y1514">_xlfn.IFS(ROUND(L1514,0)&lt;=1,"Need to improve 0-1",ROUND(L1514,0)&lt;=2,"Okay 1-2",ROUND(L1514,0)&lt;=3,"Good 2-3",ROUND(L1514,0)&lt;=4,"Great 3-4",ROUND(L1514,0)&lt;=5,"Excellent 4-5")</f>
        <v>Good 2-3</v>
      </c>
      <c r="Z1514" t="str">
        <f t="shared" si="23"/>
        <v>0-1000</v>
      </c>
    </row>
    <row r="1515" spans="1:26" x14ac:dyDescent="0.3">
      <c r="A1515">
        <v>18261158</v>
      </c>
      <c r="B1515" t="s">
        <v>3138</v>
      </c>
      <c r="C1515">
        <v>1</v>
      </c>
      <c r="D1515" t="s">
        <v>14</v>
      </c>
      <c r="E1515" t="s">
        <v>365</v>
      </c>
      <c r="F1515" t="s">
        <v>16</v>
      </c>
      <c r="G1515" t="s">
        <v>21</v>
      </c>
      <c r="H1515" t="s">
        <v>16</v>
      </c>
      <c r="I1515">
        <v>3</v>
      </c>
      <c r="J1515">
        <v>128</v>
      </c>
      <c r="K1515">
        <v>1250</v>
      </c>
      <c r="L1515">
        <v>3.8</v>
      </c>
      <c r="M1515" t="s">
        <v>3139</v>
      </c>
      <c r="N1515" t="str">
        <f>SUBSTITUTE(Sheet1[[#This Row],[Datekey_Opening]],"_","-")</f>
        <v>2013-3-21</v>
      </c>
      <c r="O1515">
        <f>YEAR(Sheet1[[#This Row],[Date]])</f>
        <v>2013</v>
      </c>
      <c r="P1515" t="str">
        <f>LOOKUP(Sheet1[[#This Row],[CountryCode]],$AI$4:$AI$18,$AJ$4:$AJ$18)</f>
        <v>India</v>
      </c>
      <c r="Q1515">
        <f>MONTH(Sheet1[[#This Row],[Date]])</f>
        <v>3</v>
      </c>
      <c r="R1515" t="str">
        <f>TEXT(Sheet1[[#This Row],[Date]],"MMMM")</f>
        <v>March</v>
      </c>
      <c r="S1515" t="str">
        <f>TEXT(Sheet1[[#This Row],[Date]],"YYYY-MMM")</f>
        <v>2013-Mar</v>
      </c>
      <c r="T1515">
        <f>WEEKDAY(Sheet1[[#This Row],[Date]])</f>
        <v>5</v>
      </c>
      <c r="U1515" t="str">
        <f>TEXT(Sheet1[[#This Row],[Date]],"DDDD")</f>
        <v>Thursday</v>
      </c>
      <c r="V1515" t="str">
        <f>"FM"&amp;MOD(MONTH(Sheet1[[#This Row],[Date]])-4,12)+1</f>
        <v>FM12</v>
      </c>
      <c r="W1515" t="str">
        <f>"Q"&amp;ROUNDUP(MONTH(Sheet1[[#This Row],[Date]])/3,0)</f>
        <v>Q1</v>
      </c>
      <c r="X1515" t="str">
        <f>"Q"&amp;INT(MOD(MONTH(Sheet1[[#This Row],[Date]])-4,12/3)+1)</f>
        <v>Q4</v>
      </c>
      <c r="Y1515" t="str" cm="1">
        <f t="array" ref="Y1515">_xlfn.IFS(ROUND(L1515,0)&lt;=1,"Need to improve 0-1",ROUND(L1515,0)&lt;=2,"Okay 1-2",ROUND(L1515,0)&lt;=3,"Good 2-3",ROUND(L1515,0)&lt;=4,"Great 3-4",ROUND(L1515,0)&lt;=5,"Excellent 4-5")</f>
        <v>Great 3-4</v>
      </c>
      <c r="Z1515" t="str">
        <f t="shared" si="23"/>
        <v>1000-2000</v>
      </c>
    </row>
    <row r="1516" spans="1:26" x14ac:dyDescent="0.3">
      <c r="A1516">
        <v>309609</v>
      </c>
      <c r="B1516" t="s">
        <v>3140</v>
      </c>
      <c r="C1516">
        <v>1</v>
      </c>
      <c r="D1516" t="s">
        <v>14</v>
      </c>
      <c r="E1516" t="s">
        <v>365</v>
      </c>
      <c r="F1516" t="s">
        <v>16</v>
      </c>
      <c r="G1516" t="s">
        <v>16</v>
      </c>
      <c r="H1516" t="s">
        <v>16</v>
      </c>
      <c r="I1516">
        <v>2</v>
      </c>
      <c r="J1516">
        <v>22</v>
      </c>
      <c r="K1516">
        <v>550</v>
      </c>
      <c r="L1516">
        <v>3.2</v>
      </c>
      <c r="M1516" t="s">
        <v>3141</v>
      </c>
      <c r="N1516" t="str">
        <f>SUBSTITUTE(Sheet1[[#This Row],[Datekey_Opening]],"_","-")</f>
        <v>2013-3-7</v>
      </c>
      <c r="O1516">
        <f>YEAR(Sheet1[[#This Row],[Date]])</f>
        <v>2013</v>
      </c>
      <c r="P1516" t="str">
        <f>LOOKUP(Sheet1[[#This Row],[CountryCode]],$AI$4:$AI$18,$AJ$4:$AJ$18)</f>
        <v>India</v>
      </c>
      <c r="Q1516">
        <f>MONTH(Sheet1[[#This Row],[Date]])</f>
        <v>3</v>
      </c>
      <c r="R1516" t="str">
        <f>TEXT(Sheet1[[#This Row],[Date]],"MMMM")</f>
        <v>March</v>
      </c>
      <c r="S1516" t="str">
        <f>TEXT(Sheet1[[#This Row],[Date]],"YYYY-MMM")</f>
        <v>2013-Mar</v>
      </c>
      <c r="T1516">
        <f>WEEKDAY(Sheet1[[#This Row],[Date]])</f>
        <v>5</v>
      </c>
      <c r="U1516" t="str">
        <f>TEXT(Sheet1[[#This Row],[Date]],"DDDD")</f>
        <v>Thursday</v>
      </c>
      <c r="V1516" t="str">
        <f>"FM"&amp;MOD(MONTH(Sheet1[[#This Row],[Date]])-4,12)+1</f>
        <v>FM12</v>
      </c>
      <c r="W1516" t="str">
        <f>"Q"&amp;ROUNDUP(MONTH(Sheet1[[#This Row],[Date]])/3,0)</f>
        <v>Q1</v>
      </c>
      <c r="X1516" t="str">
        <f>"Q"&amp;INT(MOD(MONTH(Sheet1[[#This Row],[Date]])-4,12/3)+1)</f>
        <v>Q4</v>
      </c>
      <c r="Y1516" t="str" cm="1">
        <f t="array" ref="Y1516">_xlfn.IFS(ROUND(L1516,0)&lt;=1,"Need to improve 0-1",ROUND(L1516,0)&lt;=2,"Okay 1-2",ROUND(L1516,0)&lt;=3,"Good 2-3",ROUND(L1516,0)&lt;=4,"Great 3-4",ROUND(L1516,0)&lt;=5,"Excellent 4-5")</f>
        <v>Good 2-3</v>
      </c>
      <c r="Z1516" t="str">
        <f t="shared" si="23"/>
        <v>0-1000</v>
      </c>
    </row>
    <row r="1517" spans="1:26" x14ac:dyDescent="0.3">
      <c r="A1517">
        <v>18372696</v>
      </c>
      <c r="B1517" t="s">
        <v>3142</v>
      </c>
      <c r="C1517">
        <v>1</v>
      </c>
      <c r="D1517" t="s">
        <v>14</v>
      </c>
      <c r="E1517" t="s">
        <v>365</v>
      </c>
      <c r="F1517" t="s">
        <v>16</v>
      </c>
      <c r="G1517" t="s">
        <v>21</v>
      </c>
      <c r="H1517" t="s">
        <v>16</v>
      </c>
      <c r="I1517">
        <v>2</v>
      </c>
      <c r="J1517">
        <v>31</v>
      </c>
      <c r="K1517">
        <v>900</v>
      </c>
      <c r="L1517">
        <v>3.4</v>
      </c>
      <c r="M1517" t="s">
        <v>3143</v>
      </c>
      <c r="N1517" t="str">
        <f>SUBSTITUTE(Sheet1[[#This Row],[Datekey_Opening]],"_","-")</f>
        <v>2010-3-23</v>
      </c>
      <c r="O1517">
        <f>YEAR(Sheet1[[#This Row],[Date]])</f>
        <v>2010</v>
      </c>
      <c r="P1517" t="str">
        <f>LOOKUP(Sheet1[[#This Row],[CountryCode]],$AI$4:$AI$18,$AJ$4:$AJ$18)</f>
        <v>India</v>
      </c>
      <c r="Q1517">
        <f>MONTH(Sheet1[[#This Row],[Date]])</f>
        <v>3</v>
      </c>
      <c r="R1517" t="str">
        <f>TEXT(Sheet1[[#This Row],[Date]],"MMMM")</f>
        <v>March</v>
      </c>
      <c r="S1517" t="str">
        <f>TEXT(Sheet1[[#This Row],[Date]],"YYYY-MMM")</f>
        <v>2010-Mar</v>
      </c>
      <c r="T1517">
        <f>WEEKDAY(Sheet1[[#This Row],[Date]])</f>
        <v>3</v>
      </c>
      <c r="U1517" t="str">
        <f>TEXT(Sheet1[[#This Row],[Date]],"DDDD")</f>
        <v>Tuesday</v>
      </c>
      <c r="V1517" t="str">
        <f>"FM"&amp;MOD(MONTH(Sheet1[[#This Row],[Date]])-4,12)+1</f>
        <v>FM12</v>
      </c>
      <c r="W1517" t="str">
        <f>"Q"&amp;ROUNDUP(MONTH(Sheet1[[#This Row],[Date]])/3,0)</f>
        <v>Q1</v>
      </c>
      <c r="X1517" t="str">
        <f>"Q"&amp;INT(MOD(MONTH(Sheet1[[#This Row],[Date]])-4,12/3)+1)</f>
        <v>Q4</v>
      </c>
      <c r="Y1517" t="str" cm="1">
        <f t="array" ref="Y1517">_xlfn.IFS(ROUND(L1517,0)&lt;=1,"Need to improve 0-1",ROUND(L1517,0)&lt;=2,"Okay 1-2",ROUND(L1517,0)&lt;=3,"Good 2-3",ROUND(L1517,0)&lt;=4,"Great 3-4",ROUND(L1517,0)&lt;=5,"Excellent 4-5")</f>
        <v>Good 2-3</v>
      </c>
      <c r="Z1517" t="str">
        <f t="shared" si="23"/>
        <v>0-1000</v>
      </c>
    </row>
    <row r="1518" spans="1:26" x14ac:dyDescent="0.3">
      <c r="A1518">
        <v>311067</v>
      </c>
      <c r="B1518" t="s">
        <v>3144</v>
      </c>
      <c r="C1518">
        <v>1</v>
      </c>
      <c r="D1518" t="s">
        <v>14</v>
      </c>
      <c r="E1518" t="s">
        <v>365</v>
      </c>
      <c r="F1518" t="s">
        <v>16</v>
      </c>
      <c r="G1518" t="s">
        <v>16</v>
      </c>
      <c r="H1518" t="s">
        <v>16</v>
      </c>
      <c r="I1518">
        <v>2</v>
      </c>
      <c r="J1518">
        <v>5</v>
      </c>
      <c r="K1518">
        <v>550</v>
      </c>
      <c r="L1518">
        <v>3</v>
      </c>
      <c r="M1518" t="s">
        <v>3145</v>
      </c>
      <c r="N1518" t="str">
        <f>SUBSTITUTE(Sheet1[[#This Row],[Datekey_Opening]],"_","-")</f>
        <v>2011-3-26</v>
      </c>
      <c r="O1518">
        <f>YEAR(Sheet1[[#This Row],[Date]])</f>
        <v>2011</v>
      </c>
      <c r="P1518" t="str">
        <f>LOOKUP(Sheet1[[#This Row],[CountryCode]],$AI$4:$AI$18,$AJ$4:$AJ$18)</f>
        <v>India</v>
      </c>
      <c r="Q1518">
        <f>MONTH(Sheet1[[#This Row],[Date]])</f>
        <v>3</v>
      </c>
      <c r="R1518" t="str">
        <f>TEXT(Sheet1[[#This Row],[Date]],"MMMM")</f>
        <v>March</v>
      </c>
      <c r="S1518" t="str">
        <f>TEXT(Sheet1[[#This Row],[Date]],"YYYY-MMM")</f>
        <v>2011-Mar</v>
      </c>
      <c r="T1518">
        <f>WEEKDAY(Sheet1[[#This Row],[Date]])</f>
        <v>7</v>
      </c>
      <c r="U1518" t="str">
        <f>TEXT(Sheet1[[#This Row],[Date]],"DDDD")</f>
        <v>Saturday</v>
      </c>
      <c r="V1518" t="str">
        <f>"FM"&amp;MOD(MONTH(Sheet1[[#This Row],[Date]])-4,12)+1</f>
        <v>FM12</v>
      </c>
      <c r="W1518" t="str">
        <f>"Q"&amp;ROUNDUP(MONTH(Sheet1[[#This Row],[Date]])/3,0)</f>
        <v>Q1</v>
      </c>
      <c r="X1518" t="str">
        <f>"Q"&amp;INT(MOD(MONTH(Sheet1[[#This Row],[Date]])-4,12/3)+1)</f>
        <v>Q4</v>
      </c>
      <c r="Y1518" t="str" cm="1">
        <f t="array" ref="Y1518">_xlfn.IFS(ROUND(L1518,0)&lt;=1,"Need to improve 0-1",ROUND(L1518,0)&lt;=2,"Okay 1-2",ROUND(L1518,0)&lt;=3,"Good 2-3",ROUND(L1518,0)&lt;=4,"Great 3-4",ROUND(L1518,0)&lt;=5,"Excellent 4-5")</f>
        <v>Good 2-3</v>
      </c>
      <c r="Z1518" t="str">
        <f t="shared" si="23"/>
        <v>0-1000</v>
      </c>
    </row>
    <row r="1519" spans="1:26" x14ac:dyDescent="0.3">
      <c r="A1519">
        <v>1969</v>
      </c>
      <c r="B1519" t="s">
        <v>3146</v>
      </c>
      <c r="C1519">
        <v>1</v>
      </c>
      <c r="D1519" t="s">
        <v>14</v>
      </c>
      <c r="E1519" t="s">
        <v>365</v>
      </c>
      <c r="F1519" t="s">
        <v>21</v>
      </c>
      <c r="G1519" t="s">
        <v>21</v>
      </c>
      <c r="H1519" t="s">
        <v>16</v>
      </c>
      <c r="I1519">
        <v>3</v>
      </c>
      <c r="J1519">
        <v>151</v>
      </c>
      <c r="K1519">
        <v>1200</v>
      </c>
      <c r="L1519">
        <v>3.7</v>
      </c>
      <c r="M1519" t="s">
        <v>2787</v>
      </c>
      <c r="N1519" t="str">
        <f>SUBSTITUTE(Sheet1[[#This Row],[Datekey_Opening]],"_","-")</f>
        <v>2015-3-20</v>
      </c>
      <c r="O1519">
        <f>YEAR(Sheet1[[#This Row],[Date]])</f>
        <v>2015</v>
      </c>
      <c r="P1519" t="str">
        <f>LOOKUP(Sheet1[[#This Row],[CountryCode]],$AI$4:$AI$18,$AJ$4:$AJ$18)</f>
        <v>India</v>
      </c>
      <c r="Q1519">
        <f>MONTH(Sheet1[[#This Row],[Date]])</f>
        <v>3</v>
      </c>
      <c r="R1519" t="str">
        <f>TEXT(Sheet1[[#This Row],[Date]],"MMMM")</f>
        <v>March</v>
      </c>
      <c r="S1519" t="str">
        <f>TEXT(Sheet1[[#This Row],[Date]],"YYYY-MMM")</f>
        <v>2015-Mar</v>
      </c>
      <c r="T1519">
        <f>WEEKDAY(Sheet1[[#This Row],[Date]])</f>
        <v>6</v>
      </c>
      <c r="U1519" t="str">
        <f>TEXT(Sheet1[[#This Row],[Date]],"DDDD")</f>
        <v>Friday</v>
      </c>
      <c r="V1519" t="str">
        <f>"FM"&amp;MOD(MONTH(Sheet1[[#This Row],[Date]])-4,12)+1</f>
        <v>FM12</v>
      </c>
      <c r="W1519" t="str">
        <f>"Q"&amp;ROUNDUP(MONTH(Sheet1[[#This Row],[Date]])/3,0)</f>
        <v>Q1</v>
      </c>
      <c r="X1519" t="str">
        <f>"Q"&amp;INT(MOD(MONTH(Sheet1[[#This Row],[Date]])-4,12/3)+1)</f>
        <v>Q4</v>
      </c>
      <c r="Y1519" t="str" cm="1">
        <f t="array" ref="Y1519">_xlfn.IFS(ROUND(L1519,0)&lt;=1,"Need to improve 0-1",ROUND(L1519,0)&lt;=2,"Okay 1-2",ROUND(L1519,0)&lt;=3,"Good 2-3",ROUND(L1519,0)&lt;=4,"Great 3-4",ROUND(L1519,0)&lt;=5,"Excellent 4-5")</f>
        <v>Great 3-4</v>
      </c>
      <c r="Z1519" t="str">
        <f t="shared" si="23"/>
        <v>1000-2000</v>
      </c>
    </row>
    <row r="1520" spans="1:26" x14ac:dyDescent="0.3">
      <c r="A1520">
        <v>18429392</v>
      </c>
      <c r="B1520" t="s">
        <v>3147</v>
      </c>
      <c r="C1520">
        <v>1</v>
      </c>
      <c r="D1520" t="s">
        <v>14</v>
      </c>
      <c r="E1520" t="s">
        <v>365</v>
      </c>
      <c r="F1520" t="s">
        <v>21</v>
      </c>
      <c r="G1520" t="s">
        <v>16</v>
      </c>
      <c r="H1520" t="s">
        <v>16</v>
      </c>
      <c r="I1520">
        <v>2</v>
      </c>
      <c r="J1520">
        <v>20</v>
      </c>
      <c r="K1520">
        <v>950</v>
      </c>
      <c r="L1520">
        <v>3.5</v>
      </c>
      <c r="M1520" t="s">
        <v>3148</v>
      </c>
      <c r="N1520" t="str">
        <f>SUBSTITUTE(Sheet1[[#This Row],[Datekey_Opening]],"_","-")</f>
        <v>2017-3-27</v>
      </c>
      <c r="O1520">
        <f>YEAR(Sheet1[[#This Row],[Date]])</f>
        <v>2017</v>
      </c>
      <c r="P1520" t="str">
        <f>LOOKUP(Sheet1[[#This Row],[CountryCode]],$AI$4:$AI$18,$AJ$4:$AJ$18)</f>
        <v>India</v>
      </c>
      <c r="Q1520">
        <f>MONTH(Sheet1[[#This Row],[Date]])</f>
        <v>3</v>
      </c>
      <c r="R1520" t="str">
        <f>TEXT(Sheet1[[#This Row],[Date]],"MMMM")</f>
        <v>March</v>
      </c>
      <c r="S1520" t="str">
        <f>TEXT(Sheet1[[#This Row],[Date]],"YYYY-MMM")</f>
        <v>2017-Mar</v>
      </c>
      <c r="T1520">
        <f>WEEKDAY(Sheet1[[#This Row],[Date]])</f>
        <v>2</v>
      </c>
      <c r="U1520" t="str">
        <f>TEXT(Sheet1[[#This Row],[Date]],"DDDD")</f>
        <v>Monday</v>
      </c>
      <c r="V1520" t="str">
        <f>"FM"&amp;MOD(MONTH(Sheet1[[#This Row],[Date]])-4,12)+1</f>
        <v>FM12</v>
      </c>
      <c r="W1520" t="str">
        <f>"Q"&amp;ROUNDUP(MONTH(Sheet1[[#This Row],[Date]])/3,0)</f>
        <v>Q1</v>
      </c>
      <c r="X1520" t="str">
        <f>"Q"&amp;INT(MOD(MONTH(Sheet1[[#This Row],[Date]])-4,12/3)+1)</f>
        <v>Q4</v>
      </c>
      <c r="Y1520" t="str" cm="1">
        <f t="array" ref="Y1520">_xlfn.IFS(ROUND(L1520,0)&lt;=1,"Need to improve 0-1",ROUND(L1520,0)&lt;=2,"Okay 1-2",ROUND(L1520,0)&lt;=3,"Good 2-3",ROUND(L1520,0)&lt;=4,"Great 3-4",ROUND(L1520,0)&lt;=5,"Excellent 4-5")</f>
        <v>Great 3-4</v>
      </c>
      <c r="Z1520" t="str">
        <f t="shared" si="23"/>
        <v>0-1000</v>
      </c>
    </row>
    <row r="1521" spans="1:26" x14ac:dyDescent="0.3">
      <c r="A1521">
        <v>948</v>
      </c>
      <c r="B1521" t="s">
        <v>3149</v>
      </c>
      <c r="C1521">
        <v>1</v>
      </c>
      <c r="D1521" t="s">
        <v>14</v>
      </c>
      <c r="E1521" t="s">
        <v>365</v>
      </c>
      <c r="F1521" t="s">
        <v>21</v>
      </c>
      <c r="G1521" t="s">
        <v>21</v>
      </c>
      <c r="H1521" t="s">
        <v>16</v>
      </c>
      <c r="I1521">
        <v>3</v>
      </c>
      <c r="J1521">
        <v>141</v>
      </c>
      <c r="K1521">
        <v>1500</v>
      </c>
      <c r="L1521">
        <v>3.5</v>
      </c>
      <c r="M1521" t="s">
        <v>3150</v>
      </c>
      <c r="N1521" t="str">
        <f>SUBSTITUTE(Sheet1[[#This Row],[Datekey_Opening]],"_","-")</f>
        <v>2012-2-17</v>
      </c>
      <c r="O1521">
        <f>YEAR(Sheet1[[#This Row],[Date]])</f>
        <v>2012</v>
      </c>
      <c r="P1521" t="str">
        <f>LOOKUP(Sheet1[[#This Row],[CountryCode]],$AI$4:$AI$18,$AJ$4:$AJ$18)</f>
        <v>India</v>
      </c>
      <c r="Q1521">
        <f>MONTH(Sheet1[[#This Row],[Date]])</f>
        <v>2</v>
      </c>
      <c r="R1521" t="str">
        <f>TEXT(Sheet1[[#This Row],[Date]],"MMMM")</f>
        <v>February</v>
      </c>
      <c r="S1521" t="str">
        <f>TEXT(Sheet1[[#This Row],[Date]],"YYYY-MMM")</f>
        <v>2012-Feb</v>
      </c>
      <c r="T1521">
        <f>WEEKDAY(Sheet1[[#This Row],[Date]])</f>
        <v>6</v>
      </c>
      <c r="U1521" t="str">
        <f>TEXT(Sheet1[[#This Row],[Date]],"DDDD")</f>
        <v>Friday</v>
      </c>
      <c r="V1521" t="str">
        <f>"FM"&amp;MOD(MONTH(Sheet1[[#This Row],[Date]])-4,12)+1</f>
        <v>FM11</v>
      </c>
      <c r="W1521" t="str">
        <f>"Q"&amp;ROUNDUP(MONTH(Sheet1[[#This Row],[Date]])/3,0)</f>
        <v>Q1</v>
      </c>
      <c r="X1521" t="str">
        <f>"Q"&amp;INT(MOD(MONTH(Sheet1[[#This Row],[Date]])-4,12/3)+1)</f>
        <v>Q3</v>
      </c>
      <c r="Y1521" t="str" cm="1">
        <f t="array" ref="Y1521">_xlfn.IFS(ROUND(L1521,0)&lt;=1,"Need to improve 0-1",ROUND(L1521,0)&lt;=2,"Okay 1-2",ROUND(L1521,0)&lt;=3,"Good 2-3",ROUND(L1521,0)&lt;=4,"Great 3-4",ROUND(L1521,0)&lt;=5,"Excellent 4-5")</f>
        <v>Great 3-4</v>
      </c>
      <c r="Z1521" t="str">
        <f t="shared" si="23"/>
        <v>1000-2000</v>
      </c>
    </row>
    <row r="1522" spans="1:26" x14ac:dyDescent="0.3">
      <c r="A1522">
        <v>313242</v>
      </c>
      <c r="B1522" t="s">
        <v>3151</v>
      </c>
      <c r="C1522">
        <v>1</v>
      </c>
      <c r="D1522" t="s">
        <v>14</v>
      </c>
      <c r="E1522" t="s">
        <v>365</v>
      </c>
      <c r="F1522" t="s">
        <v>16</v>
      </c>
      <c r="G1522" t="s">
        <v>21</v>
      </c>
      <c r="H1522" t="s">
        <v>16</v>
      </c>
      <c r="I1522">
        <v>2</v>
      </c>
      <c r="J1522">
        <v>19</v>
      </c>
      <c r="K1522">
        <v>550</v>
      </c>
      <c r="L1522">
        <v>3.3</v>
      </c>
      <c r="M1522" t="s">
        <v>3152</v>
      </c>
      <c r="N1522" t="str">
        <f>SUBSTITUTE(Sheet1[[#This Row],[Datekey_Opening]],"_","-")</f>
        <v>2018-2-21</v>
      </c>
      <c r="O1522">
        <f>YEAR(Sheet1[[#This Row],[Date]])</f>
        <v>2018</v>
      </c>
      <c r="P1522" t="str">
        <f>LOOKUP(Sheet1[[#This Row],[CountryCode]],$AI$4:$AI$18,$AJ$4:$AJ$18)</f>
        <v>India</v>
      </c>
      <c r="Q1522">
        <f>MONTH(Sheet1[[#This Row],[Date]])</f>
        <v>2</v>
      </c>
      <c r="R1522" t="str">
        <f>TEXT(Sheet1[[#This Row],[Date]],"MMMM")</f>
        <v>February</v>
      </c>
      <c r="S1522" t="str">
        <f>TEXT(Sheet1[[#This Row],[Date]],"YYYY-MMM")</f>
        <v>2018-Feb</v>
      </c>
      <c r="T1522">
        <f>WEEKDAY(Sheet1[[#This Row],[Date]])</f>
        <v>4</v>
      </c>
      <c r="U1522" t="str">
        <f>TEXT(Sheet1[[#This Row],[Date]],"DDDD")</f>
        <v>Wednesday</v>
      </c>
      <c r="V1522" t="str">
        <f>"FM"&amp;MOD(MONTH(Sheet1[[#This Row],[Date]])-4,12)+1</f>
        <v>FM11</v>
      </c>
      <c r="W1522" t="str">
        <f>"Q"&amp;ROUNDUP(MONTH(Sheet1[[#This Row],[Date]])/3,0)</f>
        <v>Q1</v>
      </c>
      <c r="X1522" t="str">
        <f>"Q"&amp;INT(MOD(MONTH(Sheet1[[#This Row],[Date]])-4,12/3)+1)</f>
        <v>Q3</v>
      </c>
      <c r="Y1522" t="str" cm="1">
        <f t="array" ref="Y1522">_xlfn.IFS(ROUND(L1522,0)&lt;=1,"Need to improve 0-1",ROUND(L1522,0)&lt;=2,"Okay 1-2",ROUND(L1522,0)&lt;=3,"Good 2-3",ROUND(L1522,0)&lt;=4,"Great 3-4",ROUND(L1522,0)&lt;=5,"Excellent 4-5")</f>
        <v>Good 2-3</v>
      </c>
      <c r="Z1522" t="str">
        <f t="shared" si="23"/>
        <v>0-1000</v>
      </c>
    </row>
    <row r="1523" spans="1:26" x14ac:dyDescent="0.3">
      <c r="A1523">
        <v>305161</v>
      </c>
      <c r="B1523" t="s">
        <v>3153</v>
      </c>
      <c r="C1523">
        <v>1</v>
      </c>
      <c r="D1523" t="s">
        <v>14</v>
      </c>
      <c r="E1523" t="s">
        <v>365</v>
      </c>
      <c r="F1523" t="s">
        <v>16</v>
      </c>
      <c r="G1523" t="s">
        <v>16</v>
      </c>
      <c r="H1523" t="s">
        <v>16</v>
      </c>
      <c r="I1523">
        <v>2</v>
      </c>
      <c r="J1523">
        <v>26</v>
      </c>
      <c r="K1523">
        <v>650</v>
      </c>
      <c r="L1523">
        <v>3.3</v>
      </c>
      <c r="M1523" t="s">
        <v>1657</v>
      </c>
      <c r="N1523" t="str">
        <f>SUBSTITUTE(Sheet1[[#This Row],[Datekey_Opening]],"_","-")</f>
        <v>2012-2-1</v>
      </c>
      <c r="O1523">
        <f>YEAR(Sheet1[[#This Row],[Date]])</f>
        <v>2012</v>
      </c>
      <c r="P1523" t="str">
        <f>LOOKUP(Sheet1[[#This Row],[CountryCode]],$AI$4:$AI$18,$AJ$4:$AJ$18)</f>
        <v>India</v>
      </c>
      <c r="Q1523">
        <f>MONTH(Sheet1[[#This Row],[Date]])</f>
        <v>2</v>
      </c>
      <c r="R1523" t="str">
        <f>TEXT(Sheet1[[#This Row],[Date]],"MMMM")</f>
        <v>February</v>
      </c>
      <c r="S1523" t="str">
        <f>TEXT(Sheet1[[#This Row],[Date]],"YYYY-MMM")</f>
        <v>2012-Feb</v>
      </c>
      <c r="T1523">
        <f>WEEKDAY(Sheet1[[#This Row],[Date]])</f>
        <v>4</v>
      </c>
      <c r="U1523" t="str">
        <f>TEXT(Sheet1[[#This Row],[Date]],"DDDD")</f>
        <v>Wednesday</v>
      </c>
      <c r="V1523" t="str">
        <f>"FM"&amp;MOD(MONTH(Sheet1[[#This Row],[Date]])-4,12)+1</f>
        <v>FM11</v>
      </c>
      <c r="W1523" t="str">
        <f>"Q"&amp;ROUNDUP(MONTH(Sheet1[[#This Row],[Date]])/3,0)</f>
        <v>Q1</v>
      </c>
      <c r="X1523" t="str">
        <f>"Q"&amp;INT(MOD(MONTH(Sheet1[[#This Row],[Date]])-4,12/3)+1)</f>
        <v>Q3</v>
      </c>
      <c r="Y1523" t="str" cm="1">
        <f t="array" ref="Y1523">_xlfn.IFS(ROUND(L1523,0)&lt;=1,"Need to improve 0-1",ROUND(L1523,0)&lt;=2,"Okay 1-2",ROUND(L1523,0)&lt;=3,"Good 2-3",ROUND(L1523,0)&lt;=4,"Great 3-4",ROUND(L1523,0)&lt;=5,"Excellent 4-5")</f>
        <v>Good 2-3</v>
      </c>
      <c r="Z1523" t="str">
        <f t="shared" si="23"/>
        <v>0-1000</v>
      </c>
    </row>
    <row r="1524" spans="1:26" x14ac:dyDescent="0.3">
      <c r="A1524">
        <v>307519</v>
      </c>
      <c r="B1524" t="s">
        <v>3154</v>
      </c>
      <c r="C1524">
        <v>1</v>
      </c>
      <c r="D1524" t="s">
        <v>14</v>
      </c>
      <c r="E1524" t="s">
        <v>365</v>
      </c>
      <c r="F1524" t="s">
        <v>16</v>
      </c>
      <c r="G1524" t="s">
        <v>21</v>
      </c>
      <c r="H1524" t="s">
        <v>16</v>
      </c>
      <c r="I1524">
        <v>2</v>
      </c>
      <c r="J1524">
        <v>110</v>
      </c>
      <c r="K1524">
        <v>650</v>
      </c>
      <c r="L1524">
        <v>3</v>
      </c>
      <c r="M1524" t="s">
        <v>3155</v>
      </c>
      <c r="N1524" t="str">
        <f>SUBSTITUTE(Sheet1[[#This Row],[Datekey_Opening]],"_","-")</f>
        <v>2011-2-13</v>
      </c>
      <c r="O1524">
        <f>YEAR(Sheet1[[#This Row],[Date]])</f>
        <v>2011</v>
      </c>
      <c r="P1524" t="str">
        <f>LOOKUP(Sheet1[[#This Row],[CountryCode]],$AI$4:$AI$18,$AJ$4:$AJ$18)</f>
        <v>India</v>
      </c>
      <c r="Q1524">
        <f>MONTH(Sheet1[[#This Row],[Date]])</f>
        <v>2</v>
      </c>
      <c r="R1524" t="str">
        <f>TEXT(Sheet1[[#This Row],[Date]],"MMMM")</f>
        <v>February</v>
      </c>
      <c r="S1524" t="str">
        <f>TEXT(Sheet1[[#This Row],[Date]],"YYYY-MMM")</f>
        <v>2011-Feb</v>
      </c>
      <c r="T1524">
        <f>WEEKDAY(Sheet1[[#This Row],[Date]])</f>
        <v>1</v>
      </c>
      <c r="U1524" t="str">
        <f>TEXT(Sheet1[[#This Row],[Date]],"DDDD")</f>
        <v>Sunday</v>
      </c>
      <c r="V1524" t="str">
        <f>"FM"&amp;MOD(MONTH(Sheet1[[#This Row],[Date]])-4,12)+1</f>
        <v>FM11</v>
      </c>
      <c r="W1524" t="str">
        <f>"Q"&amp;ROUNDUP(MONTH(Sheet1[[#This Row],[Date]])/3,0)</f>
        <v>Q1</v>
      </c>
      <c r="X1524" t="str">
        <f>"Q"&amp;INT(MOD(MONTH(Sheet1[[#This Row],[Date]])-4,12/3)+1)</f>
        <v>Q3</v>
      </c>
      <c r="Y1524" t="str" cm="1">
        <f t="array" ref="Y1524">_xlfn.IFS(ROUND(L1524,0)&lt;=1,"Need to improve 0-1",ROUND(L1524,0)&lt;=2,"Okay 1-2",ROUND(L1524,0)&lt;=3,"Good 2-3",ROUND(L1524,0)&lt;=4,"Great 3-4",ROUND(L1524,0)&lt;=5,"Excellent 4-5")</f>
        <v>Good 2-3</v>
      </c>
      <c r="Z1524" t="str">
        <f t="shared" si="23"/>
        <v>0-1000</v>
      </c>
    </row>
    <row r="1525" spans="1:26" x14ac:dyDescent="0.3">
      <c r="A1525">
        <v>969</v>
      </c>
      <c r="B1525" t="s">
        <v>3156</v>
      </c>
      <c r="C1525">
        <v>1</v>
      </c>
      <c r="D1525" t="s">
        <v>14</v>
      </c>
      <c r="E1525" t="s">
        <v>365</v>
      </c>
      <c r="F1525" t="s">
        <v>21</v>
      </c>
      <c r="G1525" t="s">
        <v>21</v>
      </c>
      <c r="H1525" t="s">
        <v>16</v>
      </c>
      <c r="I1525">
        <v>2</v>
      </c>
      <c r="J1525">
        <v>45</v>
      </c>
      <c r="K1525">
        <v>750</v>
      </c>
      <c r="L1525">
        <v>2.6</v>
      </c>
      <c r="M1525" t="s">
        <v>793</v>
      </c>
      <c r="N1525" t="str">
        <f>SUBSTITUTE(Sheet1[[#This Row],[Datekey_Opening]],"_","-")</f>
        <v>2012-2-13</v>
      </c>
      <c r="O1525">
        <f>YEAR(Sheet1[[#This Row],[Date]])</f>
        <v>2012</v>
      </c>
      <c r="P1525" t="str">
        <f>LOOKUP(Sheet1[[#This Row],[CountryCode]],$AI$4:$AI$18,$AJ$4:$AJ$18)</f>
        <v>India</v>
      </c>
      <c r="Q1525">
        <f>MONTH(Sheet1[[#This Row],[Date]])</f>
        <v>2</v>
      </c>
      <c r="R1525" t="str">
        <f>TEXT(Sheet1[[#This Row],[Date]],"MMMM")</f>
        <v>February</v>
      </c>
      <c r="S1525" t="str">
        <f>TEXT(Sheet1[[#This Row],[Date]],"YYYY-MMM")</f>
        <v>2012-Feb</v>
      </c>
      <c r="T1525">
        <f>WEEKDAY(Sheet1[[#This Row],[Date]])</f>
        <v>2</v>
      </c>
      <c r="U1525" t="str">
        <f>TEXT(Sheet1[[#This Row],[Date]],"DDDD")</f>
        <v>Monday</v>
      </c>
      <c r="V1525" t="str">
        <f>"FM"&amp;MOD(MONTH(Sheet1[[#This Row],[Date]])-4,12)+1</f>
        <v>FM11</v>
      </c>
      <c r="W1525" t="str">
        <f>"Q"&amp;ROUNDUP(MONTH(Sheet1[[#This Row],[Date]])/3,0)</f>
        <v>Q1</v>
      </c>
      <c r="X1525" t="str">
        <f>"Q"&amp;INT(MOD(MONTH(Sheet1[[#This Row],[Date]])-4,12/3)+1)</f>
        <v>Q3</v>
      </c>
      <c r="Y1525" t="str" cm="1">
        <f t="array" ref="Y1525">_xlfn.IFS(ROUND(L1525,0)&lt;=1,"Need to improve 0-1",ROUND(L1525,0)&lt;=2,"Okay 1-2",ROUND(L1525,0)&lt;=3,"Good 2-3",ROUND(L1525,0)&lt;=4,"Great 3-4",ROUND(L1525,0)&lt;=5,"Excellent 4-5")</f>
        <v>Good 2-3</v>
      </c>
      <c r="Z1525" t="str">
        <f t="shared" si="23"/>
        <v>0-1000</v>
      </c>
    </row>
    <row r="1526" spans="1:26" x14ac:dyDescent="0.3">
      <c r="A1526">
        <v>307439</v>
      </c>
      <c r="B1526" t="s">
        <v>3157</v>
      </c>
      <c r="C1526">
        <v>1</v>
      </c>
      <c r="D1526" t="s">
        <v>14</v>
      </c>
      <c r="E1526" t="s">
        <v>365</v>
      </c>
      <c r="F1526" t="s">
        <v>21</v>
      </c>
      <c r="G1526" t="s">
        <v>21</v>
      </c>
      <c r="H1526" t="s">
        <v>16</v>
      </c>
      <c r="I1526">
        <v>2</v>
      </c>
      <c r="J1526">
        <v>99</v>
      </c>
      <c r="K1526">
        <v>900</v>
      </c>
      <c r="L1526">
        <v>3.3</v>
      </c>
      <c r="M1526" t="s">
        <v>3158</v>
      </c>
      <c r="N1526" t="str">
        <f>SUBSTITUTE(Sheet1[[#This Row],[Datekey_Opening]],"_","-")</f>
        <v>2012-1-21</v>
      </c>
      <c r="O1526">
        <f>YEAR(Sheet1[[#This Row],[Date]])</f>
        <v>2012</v>
      </c>
      <c r="P1526" t="str">
        <f>LOOKUP(Sheet1[[#This Row],[CountryCode]],$AI$4:$AI$18,$AJ$4:$AJ$18)</f>
        <v>India</v>
      </c>
      <c r="Q1526">
        <f>MONTH(Sheet1[[#This Row],[Date]])</f>
        <v>1</v>
      </c>
      <c r="R1526" t="str">
        <f>TEXT(Sheet1[[#This Row],[Date]],"MMMM")</f>
        <v>January</v>
      </c>
      <c r="S1526" t="str">
        <f>TEXT(Sheet1[[#This Row],[Date]],"YYYY-MMM")</f>
        <v>2012-Jan</v>
      </c>
      <c r="T1526">
        <f>WEEKDAY(Sheet1[[#This Row],[Date]])</f>
        <v>7</v>
      </c>
      <c r="U1526" t="str">
        <f>TEXT(Sheet1[[#This Row],[Date]],"DDDD")</f>
        <v>Saturday</v>
      </c>
      <c r="V1526" t="str">
        <f>"FM"&amp;MOD(MONTH(Sheet1[[#This Row],[Date]])-4,12)+1</f>
        <v>FM10</v>
      </c>
      <c r="W1526" t="str">
        <f>"Q"&amp;ROUNDUP(MONTH(Sheet1[[#This Row],[Date]])/3,0)</f>
        <v>Q1</v>
      </c>
      <c r="X1526" t="str">
        <f>"Q"&amp;INT(MOD(MONTH(Sheet1[[#This Row],[Date]])-4,12/3)+1)</f>
        <v>Q2</v>
      </c>
      <c r="Y1526" t="str" cm="1">
        <f t="array" ref="Y1526">_xlfn.IFS(ROUND(L1526,0)&lt;=1,"Need to improve 0-1",ROUND(L1526,0)&lt;=2,"Okay 1-2",ROUND(L1526,0)&lt;=3,"Good 2-3",ROUND(L1526,0)&lt;=4,"Great 3-4",ROUND(L1526,0)&lt;=5,"Excellent 4-5")</f>
        <v>Good 2-3</v>
      </c>
      <c r="Z1526" t="str">
        <f t="shared" si="23"/>
        <v>0-1000</v>
      </c>
    </row>
    <row r="1527" spans="1:26" x14ac:dyDescent="0.3">
      <c r="A1527">
        <v>18390678</v>
      </c>
      <c r="B1527" t="s">
        <v>3159</v>
      </c>
      <c r="C1527">
        <v>1</v>
      </c>
      <c r="D1527" t="s">
        <v>14</v>
      </c>
      <c r="E1527" t="s">
        <v>365</v>
      </c>
      <c r="F1527" t="s">
        <v>21</v>
      </c>
      <c r="G1527" t="s">
        <v>16</v>
      </c>
      <c r="H1527" t="s">
        <v>16</v>
      </c>
      <c r="I1527">
        <v>3</v>
      </c>
      <c r="J1527">
        <v>53</v>
      </c>
      <c r="K1527">
        <v>1200</v>
      </c>
      <c r="L1527">
        <v>3.3</v>
      </c>
      <c r="M1527" t="s">
        <v>854</v>
      </c>
      <c r="N1527" t="str">
        <f>SUBSTITUTE(Sheet1[[#This Row],[Datekey_Opening]],"_","-")</f>
        <v>2017-1-19</v>
      </c>
      <c r="O1527">
        <f>YEAR(Sheet1[[#This Row],[Date]])</f>
        <v>2017</v>
      </c>
      <c r="P1527" t="str">
        <f>LOOKUP(Sheet1[[#This Row],[CountryCode]],$AI$4:$AI$18,$AJ$4:$AJ$18)</f>
        <v>India</v>
      </c>
      <c r="Q1527">
        <f>MONTH(Sheet1[[#This Row],[Date]])</f>
        <v>1</v>
      </c>
      <c r="R1527" t="str">
        <f>TEXT(Sheet1[[#This Row],[Date]],"MMMM")</f>
        <v>January</v>
      </c>
      <c r="S1527" t="str">
        <f>TEXT(Sheet1[[#This Row],[Date]],"YYYY-MMM")</f>
        <v>2017-Jan</v>
      </c>
      <c r="T1527">
        <f>WEEKDAY(Sheet1[[#This Row],[Date]])</f>
        <v>5</v>
      </c>
      <c r="U1527" t="str">
        <f>TEXT(Sheet1[[#This Row],[Date]],"DDDD")</f>
        <v>Thursday</v>
      </c>
      <c r="V1527" t="str">
        <f>"FM"&amp;MOD(MONTH(Sheet1[[#This Row],[Date]])-4,12)+1</f>
        <v>FM10</v>
      </c>
      <c r="W1527" t="str">
        <f>"Q"&amp;ROUNDUP(MONTH(Sheet1[[#This Row],[Date]])/3,0)</f>
        <v>Q1</v>
      </c>
      <c r="X1527" t="str">
        <f>"Q"&amp;INT(MOD(MONTH(Sheet1[[#This Row],[Date]])-4,12/3)+1)</f>
        <v>Q2</v>
      </c>
      <c r="Y1527" t="str" cm="1">
        <f t="array" ref="Y1527">_xlfn.IFS(ROUND(L1527,0)&lt;=1,"Need to improve 0-1",ROUND(L1527,0)&lt;=2,"Okay 1-2",ROUND(L1527,0)&lt;=3,"Good 2-3",ROUND(L1527,0)&lt;=4,"Great 3-4",ROUND(L1527,0)&lt;=5,"Excellent 4-5")</f>
        <v>Good 2-3</v>
      </c>
      <c r="Z1527" t="str">
        <f t="shared" si="23"/>
        <v>1000-2000</v>
      </c>
    </row>
    <row r="1528" spans="1:26" x14ac:dyDescent="0.3">
      <c r="A1528">
        <v>7150</v>
      </c>
      <c r="B1528" t="s">
        <v>3160</v>
      </c>
      <c r="C1528">
        <v>1</v>
      </c>
      <c r="D1528" t="s">
        <v>14</v>
      </c>
      <c r="E1528" t="s">
        <v>365</v>
      </c>
      <c r="F1528" t="s">
        <v>16</v>
      </c>
      <c r="G1528" t="s">
        <v>21</v>
      </c>
      <c r="H1528" t="s">
        <v>16</v>
      </c>
      <c r="I1528">
        <v>2</v>
      </c>
      <c r="J1528">
        <v>68</v>
      </c>
      <c r="K1528">
        <v>550</v>
      </c>
      <c r="L1528">
        <v>3.1</v>
      </c>
      <c r="M1528" t="s">
        <v>2913</v>
      </c>
      <c r="N1528" t="str">
        <f>SUBSTITUTE(Sheet1[[#This Row],[Datekey_Opening]],"_","-")</f>
        <v>2013-1-8</v>
      </c>
      <c r="O1528">
        <f>YEAR(Sheet1[[#This Row],[Date]])</f>
        <v>2013</v>
      </c>
      <c r="P1528" t="str">
        <f>LOOKUP(Sheet1[[#This Row],[CountryCode]],$AI$4:$AI$18,$AJ$4:$AJ$18)</f>
        <v>India</v>
      </c>
      <c r="Q1528">
        <f>MONTH(Sheet1[[#This Row],[Date]])</f>
        <v>1</v>
      </c>
      <c r="R1528" t="str">
        <f>TEXT(Sheet1[[#This Row],[Date]],"MMMM")</f>
        <v>January</v>
      </c>
      <c r="S1528" t="str">
        <f>TEXT(Sheet1[[#This Row],[Date]],"YYYY-MMM")</f>
        <v>2013-Jan</v>
      </c>
      <c r="T1528">
        <f>WEEKDAY(Sheet1[[#This Row],[Date]])</f>
        <v>3</v>
      </c>
      <c r="U1528" t="str">
        <f>TEXT(Sheet1[[#This Row],[Date]],"DDDD")</f>
        <v>Tuesday</v>
      </c>
      <c r="V1528" t="str">
        <f>"FM"&amp;MOD(MONTH(Sheet1[[#This Row],[Date]])-4,12)+1</f>
        <v>FM10</v>
      </c>
      <c r="W1528" t="str">
        <f>"Q"&amp;ROUNDUP(MONTH(Sheet1[[#This Row],[Date]])/3,0)</f>
        <v>Q1</v>
      </c>
      <c r="X1528" t="str">
        <f>"Q"&amp;INT(MOD(MONTH(Sheet1[[#This Row],[Date]])-4,12/3)+1)</f>
        <v>Q2</v>
      </c>
      <c r="Y1528" t="str" cm="1">
        <f t="array" ref="Y1528">_xlfn.IFS(ROUND(L1528,0)&lt;=1,"Need to improve 0-1",ROUND(L1528,0)&lt;=2,"Okay 1-2",ROUND(L1528,0)&lt;=3,"Good 2-3",ROUND(L1528,0)&lt;=4,"Great 3-4",ROUND(L1528,0)&lt;=5,"Excellent 4-5")</f>
        <v>Good 2-3</v>
      </c>
      <c r="Z1528" t="str">
        <f t="shared" si="23"/>
        <v>0-1000</v>
      </c>
    </row>
    <row r="1529" spans="1:26" x14ac:dyDescent="0.3">
      <c r="A1529">
        <v>2530</v>
      </c>
      <c r="B1529" t="s">
        <v>3161</v>
      </c>
      <c r="C1529">
        <v>1</v>
      </c>
      <c r="D1529" t="s">
        <v>14</v>
      </c>
      <c r="E1529" t="s">
        <v>365</v>
      </c>
      <c r="F1529" t="s">
        <v>21</v>
      </c>
      <c r="G1529" t="s">
        <v>16</v>
      </c>
      <c r="H1529" t="s">
        <v>16</v>
      </c>
      <c r="I1529">
        <v>3</v>
      </c>
      <c r="J1529">
        <v>118</v>
      </c>
      <c r="K1529">
        <v>1200</v>
      </c>
      <c r="L1529">
        <v>2.2999999999999998</v>
      </c>
      <c r="M1529" t="s">
        <v>3162</v>
      </c>
      <c r="N1529" t="str">
        <f>SUBSTITUTE(Sheet1[[#This Row],[Datekey_Opening]],"_","-")</f>
        <v>2015-1-22</v>
      </c>
      <c r="O1529">
        <f>YEAR(Sheet1[[#This Row],[Date]])</f>
        <v>2015</v>
      </c>
      <c r="P1529" t="str">
        <f>LOOKUP(Sheet1[[#This Row],[CountryCode]],$AI$4:$AI$18,$AJ$4:$AJ$18)</f>
        <v>India</v>
      </c>
      <c r="Q1529">
        <f>MONTH(Sheet1[[#This Row],[Date]])</f>
        <v>1</v>
      </c>
      <c r="R1529" t="str">
        <f>TEXT(Sheet1[[#This Row],[Date]],"MMMM")</f>
        <v>January</v>
      </c>
      <c r="S1529" t="str">
        <f>TEXT(Sheet1[[#This Row],[Date]],"YYYY-MMM")</f>
        <v>2015-Jan</v>
      </c>
      <c r="T1529">
        <f>WEEKDAY(Sheet1[[#This Row],[Date]])</f>
        <v>5</v>
      </c>
      <c r="U1529" t="str">
        <f>TEXT(Sheet1[[#This Row],[Date]],"DDDD")</f>
        <v>Thursday</v>
      </c>
      <c r="V1529" t="str">
        <f>"FM"&amp;MOD(MONTH(Sheet1[[#This Row],[Date]])-4,12)+1</f>
        <v>FM10</v>
      </c>
      <c r="W1529" t="str">
        <f>"Q"&amp;ROUNDUP(MONTH(Sheet1[[#This Row],[Date]])/3,0)</f>
        <v>Q1</v>
      </c>
      <c r="X1529" t="str">
        <f>"Q"&amp;INT(MOD(MONTH(Sheet1[[#This Row],[Date]])-4,12/3)+1)</f>
        <v>Q2</v>
      </c>
      <c r="Y1529" t="str" cm="1">
        <f t="array" ref="Y1529">_xlfn.IFS(ROUND(L1529,0)&lt;=1,"Need to improve 0-1",ROUND(L1529,0)&lt;=2,"Okay 1-2",ROUND(L1529,0)&lt;=3,"Good 2-3",ROUND(L1529,0)&lt;=4,"Great 3-4",ROUND(L1529,0)&lt;=5,"Excellent 4-5")</f>
        <v>Okay 1-2</v>
      </c>
      <c r="Z1529" t="str">
        <f t="shared" si="23"/>
        <v>1000-2000</v>
      </c>
    </row>
    <row r="1530" spans="1:26" x14ac:dyDescent="0.3">
      <c r="A1530">
        <v>17953908</v>
      </c>
      <c r="B1530" t="s">
        <v>3163</v>
      </c>
      <c r="C1530">
        <v>1</v>
      </c>
      <c r="D1530" t="s">
        <v>14</v>
      </c>
      <c r="E1530" t="s">
        <v>365</v>
      </c>
      <c r="F1530" t="s">
        <v>21</v>
      </c>
      <c r="G1530" t="s">
        <v>16</v>
      </c>
      <c r="H1530" t="s">
        <v>16</v>
      </c>
      <c r="I1530">
        <v>3</v>
      </c>
      <c r="J1530">
        <v>10</v>
      </c>
      <c r="K1530">
        <v>1100</v>
      </c>
      <c r="L1530">
        <v>3.1</v>
      </c>
      <c r="M1530" t="s">
        <v>259</v>
      </c>
      <c r="N1530" t="str">
        <f>SUBSTITUTE(Sheet1[[#This Row],[Datekey_Opening]],"_","-")</f>
        <v>2018-1-24</v>
      </c>
      <c r="O1530">
        <f>YEAR(Sheet1[[#This Row],[Date]])</f>
        <v>2018</v>
      </c>
      <c r="P1530" t="str">
        <f>LOOKUP(Sheet1[[#This Row],[CountryCode]],$AI$4:$AI$18,$AJ$4:$AJ$18)</f>
        <v>India</v>
      </c>
      <c r="Q1530">
        <f>MONTH(Sheet1[[#This Row],[Date]])</f>
        <v>1</v>
      </c>
      <c r="R1530" t="str">
        <f>TEXT(Sheet1[[#This Row],[Date]],"MMMM")</f>
        <v>January</v>
      </c>
      <c r="S1530" t="str">
        <f>TEXT(Sheet1[[#This Row],[Date]],"YYYY-MMM")</f>
        <v>2018-Jan</v>
      </c>
      <c r="T1530">
        <f>WEEKDAY(Sheet1[[#This Row],[Date]])</f>
        <v>4</v>
      </c>
      <c r="U1530" t="str">
        <f>TEXT(Sheet1[[#This Row],[Date]],"DDDD")</f>
        <v>Wednesday</v>
      </c>
      <c r="V1530" t="str">
        <f>"FM"&amp;MOD(MONTH(Sheet1[[#This Row],[Date]])-4,12)+1</f>
        <v>FM10</v>
      </c>
      <c r="W1530" t="str">
        <f>"Q"&amp;ROUNDUP(MONTH(Sheet1[[#This Row],[Date]])/3,0)</f>
        <v>Q1</v>
      </c>
      <c r="X1530" t="str">
        <f>"Q"&amp;INT(MOD(MONTH(Sheet1[[#This Row],[Date]])-4,12/3)+1)</f>
        <v>Q2</v>
      </c>
      <c r="Y1530" t="str" cm="1">
        <f t="array" ref="Y1530">_xlfn.IFS(ROUND(L1530,0)&lt;=1,"Need to improve 0-1",ROUND(L1530,0)&lt;=2,"Okay 1-2",ROUND(L1530,0)&lt;=3,"Good 2-3",ROUND(L1530,0)&lt;=4,"Great 3-4",ROUND(L1530,0)&lt;=5,"Excellent 4-5")</f>
        <v>Good 2-3</v>
      </c>
      <c r="Z1530" t="str">
        <f t="shared" si="23"/>
        <v>1000-2000</v>
      </c>
    </row>
    <row r="1531" spans="1:26" x14ac:dyDescent="0.3">
      <c r="A1531">
        <v>305151</v>
      </c>
      <c r="B1531" t="s">
        <v>3164</v>
      </c>
      <c r="C1531">
        <v>1</v>
      </c>
      <c r="D1531" t="s">
        <v>14</v>
      </c>
      <c r="E1531" t="s">
        <v>365</v>
      </c>
      <c r="F1531" t="s">
        <v>16</v>
      </c>
      <c r="G1531" t="s">
        <v>16</v>
      </c>
      <c r="H1531" t="s">
        <v>16</v>
      </c>
      <c r="I1531">
        <v>2</v>
      </c>
      <c r="J1531">
        <v>5</v>
      </c>
      <c r="K1531">
        <v>550</v>
      </c>
      <c r="L1531">
        <v>2.9</v>
      </c>
      <c r="M1531" t="s">
        <v>1287</v>
      </c>
      <c r="N1531" t="str">
        <f>SUBSTITUTE(Sheet1[[#This Row],[Datekey_Opening]],"_","-")</f>
        <v>2017-1-4</v>
      </c>
      <c r="O1531">
        <f>YEAR(Sheet1[[#This Row],[Date]])</f>
        <v>2017</v>
      </c>
      <c r="P1531" t="str">
        <f>LOOKUP(Sheet1[[#This Row],[CountryCode]],$AI$4:$AI$18,$AJ$4:$AJ$18)</f>
        <v>India</v>
      </c>
      <c r="Q1531">
        <f>MONTH(Sheet1[[#This Row],[Date]])</f>
        <v>1</v>
      </c>
      <c r="R1531" t="str">
        <f>TEXT(Sheet1[[#This Row],[Date]],"MMMM")</f>
        <v>January</v>
      </c>
      <c r="S1531" t="str">
        <f>TEXT(Sheet1[[#This Row],[Date]],"YYYY-MMM")</f>
        <v>2017-Jan</v>
      </c>
      <c r="T1531">
        <f>WEEKDAY(Sheet1[[#This Row],[Date]])</f>
        <v>4</v>
      </c>
      <c r="U1531" t="str">
        <f>TEXT(Sheet1[[#This Row],[Date]],"DDDD")</f>
        <v>Wednesday</v>
      </c>
      <c r="V1531" t="str">
        <f>"FM"&amp;MOD(MONTH(Sheet1[[#This Row],[Date]])-4,12)+1</f>
        <v>FM10</v>
      </c>
      <c r="W1531" t="str">
        <f>"Q"&amp;ROUNDUP(MONTH(Sheet1[[#This Row],[Date]])/3,0)</f>
        <v>Q1</v>
      </c>
      <c r="X1531" t="str">
        <f>"Q"&amp;INT(MOD(MONTH(Sheet1[[#This Row],[Date]])-4,12/3)+1)</f>
        <v>Q2</v>
      </c>
      <c r="Y1531" t="str" cm="1">
        <f t="array" ref="Y1531">_xlfn.IFS(ROUND(L1531,0)&lt;=1,"Need to improve 0-1",ROUND(L1531,0)&lt;=2,"Okay 1-2",ROUND(L1531,0)&lt;=3,"Good 2-3",ROUND(L1531,0)&lt;=4,"Great 3-4",ROUND(L1531,0)&lt;=5,"Excellent 4-5")</f>
        <v>Good 2-3</v>
      </c>
      <c r="Z1531" t="str">
        <f t="shared" si="23"/>
        <v>0-1000</v>
      </c>
    </row>
    <row r="1532" spans="1:26" x14ac:dyDescent="0.3">
      <c r="A1532">
        <v>18260028</v>
      </c>
      <c r="B1532" t="s">
        <v>3165</v>
      </c>
      <c r="C1532">
        <v>1</v>
      </c>
      <c r="D1532" t="s">
        <v>14</v>
      </c>
      <c r="E1532" t="s">
        <v>365</v>
      </c>
      <c r="F1532" t="s">
        <v>21</v>
      </c>
      <c r="G1532" t="s">
        <v>16</v>
      </c>
      <c r="H1532" t="s">
        <v>16</v>
      </c>
      <c r="I1532">
        <v>3</v>
      </c>
      <c r="J1532">
        <v>20</v>
      </c>
      <c r="K1532">
        <v>1200</v>
      </c>
      <c r="L1532">
        <v>3.2</v>
      </c>
      <c r="M1532" t="s">
        <v>3166</v>
      </c>
      <c r="N1532" t="str">
        <f>SUBSTITUTE(Sheet1[[#This Row],[Datekey_Opening]],"_","-")</f>
        <v>2011-1-25</v>
      </c>
      <c r="O1532">
        <f>YEAR(Sheet1[[#This Row],[Date]])</f>
        <v>2011</v>
      </c>
      <c r="P1532" t="str">
        <f>LOOKUP(Sheet1[[#This Row],[CountryCode]],$AI$4:$AI$18,$AJ$4:$AJ$18)</f>
        <v>India</v>
      </c>
      <c r="Q1532">
        <f>MONTH(Sheet1[[#This Row],[Date]])</f>
        <v>1</v>
      </c>
      <c r="R1532" t="str">
        <f>TEXT(Sheet1[[#This Row],[Date]],"MMMM")</f>
        <v>January</v>
      </c>
      <c r="S1532" t="str">
        <f>TEXT(Sheet1[[#This Row],[Date]],"YYYY-MMM")</f>
        <v>2011-Jan</v>
      </c>
      <c r="T1532">
        <f>WEEKDAY(Sheet1[[#This Row],[Date]])</f>
        <v>3</v>
      </c>
      <c r="U1532" t="str">
        <f>TEXT(Sheet1[[#This Row],[Date]],"DDDD")</f>
        <v>Tuesday</v>
      </c>
      <c r="V1532" t="str">
        <f>"FM"&amp;MOD(MONTH(Sheet1[[#This Row],[Date]])-4,12)+1</f>
        <v>FM10</v>
      </c>
      <c r="W1532" t="str">
        <f>"Q"&amp;ROUNDUP(MONTH(Sheet1[[#This Row],[Date]])/3,0)</f>
        <v>Q1</v>
      </c>
      <c r="X1532" t="str">
        <f>"Q"&amp;INT(MOD(MONTH(Sheet1[[#This Row],[Date]])-4,12/3)+1)</f>
        <v>Q2</v>
      </c>
      <c r="Y1532" t="str" cm="1">
        <f t="array" ref="Y1532">_xlfn.IFS(ROUND(L1532,0)&lt;=1,"Need to improve 0-1",ROUND(L1532,0)&lt;=2,"Okay 1-2",ROUND(L1532,0)&lt;=3,"Good 2-3",ROUND(L1532,0)&lt;=4,"Great 3-4",ROUND(L1532,0)&lt;=5,"Excellent 4-5")</f>
        <v>Good 2-3</v>
      </c>
      <c r="Z1532" t="str">
        <f t="shared" si="23"/>
        <v>1000-2000</v>
      </c>
    </row>
    <row r="1533" spans="1:26" x14ac:dyDescent="0.3">
      <c r="A1533">
        <v>302724</v>
      </c>
      <c r="B1533" t="s">
        <v>3167</v>
      </c>
      <c r="C1533">
        <v>1</v>
      </c>
      <c r="D1533" t="s">
        <v>14</v>
      </c>
      <c r="E1533" t="s">
        <v>365</v>
      </c>
      <c r="F1533" t="s">
        <v>21</v>
      </c>
      <c r="G1533" t="s">
        <v>16</v>
      </c>
      <c r="H1533" t="s">
        <v>16</v>
      </c>
      <c r="I1533">
        <v>2</v>
      </c>
      <c r="J1533">
        <v>8</v>
      </c>
      <c r="K1533">
        <v>850</v>
      </c>
      <c r="L1533">
        <v>2.9</v>
      </c>
      <c r="M1533" t="s">
        <v>3168</v>
      </c>
      <c r="N1533" t="str">
        <f>SUBSTITUTE(Sheet1[[#This Row],[Datekey_Opening]],"_","-")</f>
        <v>2018-1-18</v>
      </c>
      <c r="O1533">
        <f>YEAR(Sheet1[[#This Row],[Date]])</f>
        <v>2018</v>
      </c>
      <c r="P1533" t="str">
        <f>LOOKUP(Sheet1[[#This Row],[CountryCode]],$AI$4:$AI$18,$AJ$4:$AJ$18)</f>
        <v>India</v>
      </c>
      <c r="Q1533">
        <f>MONTH(Sheet1[[#This Row],[Date]])</f>
        <v>1</v>
      </c>
      <c r="R1533" t="str">
        <f>TEXT(Sheet1[[#This Row],[Date]],"MMMM")</f>
        <v>January</v>
      </c>
      <c r="S1533" t="str">
        <f>TEXT(Sheet1[[#This Row],[Date]],"YYYY-MMM")</f>
        <v>2018-Jan</v>
      </c>
      <c r="T1533">
        <f>WEEKDAY(Sheet1[[#This Row],[Date]])</f>
        <v>5</v>
      </c>
      <c r="U1533" t="str">
        <f>TEXT(Sheet1[[#This Row],[Date]],"DDDD")</f>
        <v>Thursday</v>
      </c>
      <c r="V1533" t="str">
        <f>"FM"&amp;MOD(MONTH(Sheet1[[#This Row],[Date]])-4,12)+1</f>
        <v>FM10</v>
      </c>
      <c r="W1533" t="str">
        <f>"Q"&amp;ROUNDUP(MONTH(Sheet1[[#This Row],[Date]])/3,0)</f>
        <v>Q1</v>
      </c>
      <c r="X1533" t="str">
        <f>"Q"&amp;INT(MOD(MONTH(Sheet1[[#This Row],[Date]])-4,12/3)+1)</f>
        <v>Q2</v>
      </c>
      <c r="Y1533" t="str" cm="1">
        <f t="array" ref="Y1533">_xlfn.IFS(ROUND(L1533,0)&lt;=1,"Need to improve 0-1",ROUND(L1533,0)&lt;=2,"Okay 1-2",ROUND(L1533,0)&lt;=3,"Good 2-3",ROUND(L1533,0)&lt;=4,"Great 3-4",ROUND(L1533,0)&lt;=5,"Excellent 4-5")</f>
        <v>Good 2-3</v>
      </c>
      <c r="Z1533" t="str">
        <f t="shared" si="23"/>
        <v>0-1000</v>
      </c>
    </row>
    <row r="1534" spans="1:26" x14ac:dyDescent="0.3">
      <c r="A1534">
        <v>312334</v>
      </c>
      <c r="B1534" t="s">
        <v>3169</v>
      </c>
      <c r="C1534">
        <v>1</v>
      </c>
      <c r="D1534" t="s">
        <v>14</v>
      </c>
      <c r="E1534" t="s">
        <v>365</v>
      </c>
      <c r="F1534" t="s">
        <v>16</v>
      </c>
      <c r="G1534" t="s">
        <v>21</v>
      </c>
      <c r="H1534" t="s">
        <v>16</v>
      </c>
      <c r="I1534">
        <v>2</v>
      </c>
      <c r="J1534">
        <v>31</v>
      </c>
      <c r="K1534">
        <v>550</v>
      </c>
      <c r="L1534">
        <v>3.3</v>
      </c>
      <c r="M1534" t="s">
        <v>868</v>
      </c>
      <c r="N1534" t="str">
        <f>SUBSTITUTE(Sheet1[[#This Row],[Datekey_Opening]],"_","-")</f>
        <v>2015-1-18</v>
      </c>
      <c r="O1534">
        <f>YEAR(Sheet1[[#This Row],[Date]])</f>
        <v>2015</v>
      </c>
      <c r="P1534" t="str">
        <f>LOOKUP(Sheet1[[#This Row],[CountryCode]],$AI$4:$AI$18,$AJ$4:$AJ$18)</f>
        <v>India</v>
      </c>
      <c r="Q1534">
        <f>MONTH(Sheet1[[#This Row],[Date]])</f>
        <v>1</v>
      </c>
      <c r="R1534" t="str">
        <f>TEXT(Sheet1[[#This Row],[Date]],"MMMM")</f>
        <v>January</v>
      </c>
      <c r="S1534" t="str">
        <f>TEXT(Sheet1[[#This Row],[Date]],"YYYY-MMM")</f>
        <v>2015-Jan</v>
      </c>
      <c r="T1534">
        <f>WEEKDAY(Sheet1[[#This Row],[Date]])</f>
        <v>1</v>
      </c>
      <c r="U1534" t="str">
        <f>TEXT(Sheet1[[#This Row],[Date]],"DDDD")</f>
        <v>Sunday</v>
      </c>
      <c r="V1534" t="str">
        <f>"FM"&amp;MOD(MONTH(Sheet1[[#This Row],[Date]])-4,12)+1</f>
        <v>FM10</v>
      </c>
      <c r="W1534" t="str">
        <f>"Q"&amp;ROUNDUP(MONTH(Sheet1[[#This Row],[Date]])/3,0)</f>
        <v>Q1</v>
      </c>
      <c r="X1534" t="str">
        <f>"Q"&amp;INT(MOD(MONTH(Sheet1[[#This Row],[Date]])-4,12/3)+1)</f>
        <v>Q2</v>
      </c>
      <c r="Y1534" t="str" cm="1">
        <f t="array" ref="Y1534">_xlfn.IFS(ROUND(L1534,0)&lt;=1,"Need to improve 0-1",ROUND(L1534,0)&lt;=2,"Okay 1-2",ROUND(L1534,0)&lt;=3,"Good 2-3",ROUND(L1534,0)&lt;=4,"Great 3-4",ROUND(L1534,0)&lt;=5,"Excellent 4-5")</f>
        <v>Good 2-3</v>
      </c>
      <c r="Z1534" t="str">
        <f t="shared" si="23"/>
        <v>0-1000</v>
      </c>
    </row>
    <row r="1535" spans="1:26" x14ac:dyDescent="0.3">
      <c r="A1535">
        <v>8883</v>
      </c>
      <c r="B1535" t="s">
        <v>3170</v>
      </c>
      <c r="C1535">
        <v>1</v>
      </c>
      <c r="D1535" t="s">
        <v>14</v>
      </c>
      <c r="E1535" t="s">
        <v>365</v>
      </c>
      <c r="F1535" t="s">
        <v>16</v>
      </c>
      <c r="G1535" t="s">
        <v>21</v>
      </c>
      <c r="H1535" t="s">
        <v>16</v>
      </c>
      <c r="I1535">
        <v>2</v>
      </c>
      <c r="J1535">
        <v>128</v>
      </c>
      <c r="K1535">
        <v>550</v>
      </c>
      <c r="L1535">
        <v>2.2999999999999998</v>
      </c>
      <c r="M1535" t="s">
        <v>3171</v>
      </c>
      <c r="N1535" t="str">
        <f>SUBSTITUTE(Sheet1[[#This Row],[Datekey_Opening]],"_","-")</f>
        <v>2013-1-3</v>
      </c>
      <c r="O1535">
        <f>YEAR(Sheet1[[#This Row],[Date]])</f>
        <v>2013</v>
      </c>
      <c r="P1535" t="str">
        <f>LOOKUP(Sheet1[[#This Row],[CountryCode]],$AI$4:$AI$18,$AJ$4:$AJ$18)</f>
        <v>India</v>
      </c>
      <c r="Q1535">
        <f>MONTH(Sheet1[[#This Row],[Date]])</f>
        <v>1</v>
      </c>
      <c r="R1535" t="str">
        <f>TEXT(Sheet1[[#This Row],[Date]],"MMMM")</f>
        <v>January</v>
      </c>
      <c r="S1535" t="str">
        <f>TEXT(Sheet1[[#This Row],[Date]],"YYYY-MMM")</f>
        <v>2013-Jan</v>
      </c>
      <c r="T1535">
        <f>WEEKDAY(Sheet1[[#This Row],[Date]])</f>
        <v>5</v>
      </c>
      <c r="U1535" t="str">
        <f>TEXT(Sheet1[[#This Row],[Date]],"DDDD")</f>
        <v>Thursday</v>
      </c>
      <c r="V1535" t="str">
        <f>"FM"&amp;MOD(MONTH(Sheet1[[#This Row],[Date]])-4,12)+1</f>
        <v>FM10</v>
      </c>
      <c r="W1535" t="str">
        <f>"Q"&amp;ROUNDUP(MONTH(Sheet1[[#This Row],[Date]])/3,0)</f>
        <v>Q1</v>
      </c>
      <c r="X1535" t="str">
        <f>"Q"&amp;INT(MOD(MONTH(Sheet1[[#This Row],[Date]])-4,12/3)+1)</f>
        <v>Q2</v>
      </c>
      <c r="Y1535" t="str" cm="1">
        <f t="array" ref="Y1535">_xlfn.IFS(ROUND(L1535,0)&lt;=1,"Need to improve 0-1",ROUND(L1535,0)&lt;=2,"Okay 1-2",ROUND(L1535,0)&lt;=3,"Good 2-3",ROUND(L1535,0)&lt;=4,"Great 3-4",ROUND(L1535,0)&lt;=5,"Excellent 4-5")</f>
        <v>Okay 1-2</v>
      </c>
      <c r="Z1535" t="str">
        <f t="shared" si="23"/>
        <v>0-1000</v>
      </c>
    </row>
    <row r="1536" spans="1:26" x14ac:dyDescent="0.3">
      <c r="A1536">
        <v>309323</v>
      </c>
      <c r="B1536" t="s">
        <v>1835</v>
      </c>
      <c r="C1536">
        <v>1</v>
      </c>
      <c r="D1536" t="s">
        <v>14</v>
      </c>
      <c r="E1536" t="s">
        <v>365</v>
      </c>
      <c r="F1536" t="s">
        <v>21</v>
      </c>
      <c r="G1536" t="s">
        <v>16</v>
      </c>
      <c r="H1536" t="s">
        <v>16</v>
      </c>
      <c r="I1536">
        <v>3</v>
      </c>
      <c r="J1536">
        <v>31</v>
      </c>
      <c r="K1536">
        <v>1100</v>
      </c>
      <c r="L1536">
        <v>3.2</v>
      </c>
      <c r="M1536" t="s">
        <v>2130</v>
      </c>
      <c r="N1536" t="str">
        <f>SUBSTITUTE(Sheet1[[#This Row],[Datekey_Opening]],"_","-")</f>
        <v>2010-1-25</v>
      </c>
      <c r="O1536">
        <f>YEAR(Sheet1[[#This Row],[Date]])</f>
        <v>2010</v>
      </c>
      <c r="P1536" t="str">
        <f>LOOKUP(Sheet1[[#This Row],[CountryCode]],$AI$4:$AI$18,$AJ$4:$AJ$18)</f>
        <v>India</v>
      </c>
      <c r="Q1536">
        <f>MONTH(Sheet1[[#This Row],[Date]])</f>
        <v>1</v>
      </c>
      <c r="R1536" t="str">
        <f>TEXT(Sheet1[[#This Row],[Date]],"MMMM")</f>
        <v>January</v>
      </c>
      <c r="S1536" t="str">
        <f>TEXT(Sheet1[[#This Row],[Date]],"YYYY-MMM")</f>
        <v>2010-Jan</v>
      </c>
      <c r="T1536">
        <f>WEEKDAY(Sheet1[[#This Row],[Date]])</f>
        <v>2</v>
      </c>
      <c r="U1536" t="str">
        <f>TEXT(Sheet1[[#This Row],[Date]],"DDDD")</f>
        <v>Monday</v>
      </c>
      <c r="V1536" t="str">
        <f>"FM"&amp;MOD(MONTH(Sheet1[[#This Row],[Date]])-4,12)+1</f>
        <v>FM10</v>
      </c>
      <c r="W1536" t="str">
        <f>"Q"&amp;ROUNDUP(MONTH(Sheet1[[#This Row],[Date]])/3,0)</f>
        <v>Q1</v>
      </c>
      <c r="X1536" t="str">
        <f>"Q"&amp;INT(MOD(MONTH(Sheet1[[#This Row],[Date]])-4,12/3)+1)</f>
        <v>Q2</v>
      </c>
      <c r="Y1536" t="str" cm="1">
        <f t="array" ref="Y1536">_xlfn.IFS(ROUND(L1536,0)&lt;=1,"Need to improve 0-1",ROUND(L1536,0)&lt;=2,"Okay 1-2",ROUND(L1536,0)&lt;=3,"Good 2-3",ROUND(L1536,0)&lt;=4,"Great 3-4",ROUND(L1536,0)&lt;=5,"Excellent 4-5")</f>
        <v>Good 2-3</v>
      </c>
      <c r="Z1536" t="str">
        <f t="shared" si="23"/>
        <v>1000-2000</v>
      </c>
    </row>
    <row r="1537" spans="1:26" x14ac:dyDescent="0.3">
      <c r="A1537">
        <v>7316</v>
      </c>
      <c r="B1537" t="s">
        <v>1622</v>
      </c>
      <c r="C1537">
        <v>1</v>
      </c>
      <c r="D1537" t="s">
        <v>14</v>
      </c>
      <c r="E1537" t="s">
        <v>365</v>
      </c>
      <c r="F1537" t="s">
        <v>21</v>
      </c>
      <c r="G1537" t="s">
        <v>21</v>
      </c>
      <c r="H1537" t="s">
        <v>16</v>
      </c>
      <c r="I1537">
        <v>3</v>
      </c>
      <c r="J1537">
        <v>104</v>
      </c>
      <c r="K1537">
        <v>1500</v>
      </c>
      <c r="L1537">
        <v>3.1</v>
      </c>
      <c r="M1537" t="s">
        <v>3172</v>
      </c>
      <c r="N1537" t="str">
        <f>SUBSTITUTE(Sheet1[[#This Row],[Datekey_Opening]],"_","-")</f>
        <v>2013-12-28</v>
      </c>
      <c r="O1537">
        <f>YEAR(Sheet1[[#This Row],[Date]])</f>
        <v>2013</v>
      </c>
      <c r="P1537" t="str">
        <f>LOOKUP(Sheet1[[#This Row],[CountryCode]],$AI$4:$AI$18,$AJ$4:$AJ$18)</f>
        <v>India</v>
      </c>
      <c r="Q1537">
        <f>MONTH(Sheet1[[#This Row],[Date]])</f>
        <v>12</v>
      </c>
      <c r="R1537" t="str">
        <f>TEXT(Sheet1[[#This Row],[Date]],"MMMM")</f>
        <v>December</v>
      </c>
      <c r="S1537" t="str">
        <f>TEXT(Sheet1[[#This Row],[Date]],"YYYY-MMM")</f>
        <v>2013-Dec</v>
      </c>
      <c r="T1537">
        <f>WEEKDAY(Sheet1[[#This Row],[Date]])</f>
        <v>7</v>
      </c>
      <c r="U1537" t="str">
        <f>TEXT(Sheet1[[#This Row],[Date]],"DDDD")</f>
        <v>Saturday</v>
      </c>
      <c r="V1537" t="str">
        <f>"FM"&amp;MOD(MONTH(Sheet1[[#This Row],[Date]])-4,12)+1</f>
        <v>FM9</v>
      </c>
      <c r="W1537" t="str">
        <f>"Q"&amp;ROUNDUP(MONTH(Sheet1[[#This Row],[Date]])/3,0)</f>
        <v>Q4</v>
      </c>
      <c r="X1537" t="str">
        <f>"Q"&amp;INT(MOD(MONTH(Sheet1[[#This Row],[Date]])-4,12/3)+1)</f>
        <v>Q1</v>
      </c>
      <c r="Y1537" t="str" cm="1">
        <f t="array" ref="Y1537">_xlfn.IFS(ROUND(L1537,0)&lt;=1,"Need to improve 0-1",ROUND(L1537,0)&lt;=2,"Okay 1-2",ROUND(L1537,0)&lt;=3,"Good 2-3",ROUND(L1537,0)&lt;=4,"Great 3-4",ROUND(L1537,0)&lt;=5,"Excellent 4-5")</f>
        <v>Good 2-3</v>
      </c>
      <c r="Z1537" t="str">
        <f t="shared" si="23"/>
        <v>1000-2000</v>
      </c>
    </row>
    <row r="1538" spans="1:26" x14ac:dyDescent="0.3">
      <c r="A1538">
        <v>3093</v>
      </c>
      <c r="B1538" t="s">
        <v>3173</v>
      </c>
      <c r="C1538">
        <v>1</v>
      </c>
      <c r="D1538" t="s">
        <v>14</v>
      </c>
      <c r="E1538" t="s">
        <v>365</v>
      </c>
      <c r="F1538" t="s">
        <v>21</v>
      </c>
      <c r="G1538" t="s">
        <v>21</v>
      </c>
      <c r="H1538" t="s">
        <v>16</v>
      </c>
      <c r="I1538">
        <v>2</v>
      </c>
      <c r="J1538">
        <v>94</v>
      </c>
      <c r="K1538">
        <v>950</v>
      </c>
      <c r="L1538">
        <v>3.1</v>
      </c>
      <c r="M1538" t="s">
        <v>3174</v>
      </c>
      <c r="N1538" t="str">
        <f>SUBSTITUTE(Sheet1[[#This Row],[Datekey_Opening]],"_","-")</f>
        <v>2018-12-2</v>
      </c>
      <c r="O1538">
        <f>YEAR(Sheet1[[#This Row],[Date]])</f>
        <v>2018</v>
      </c>
      <c r="P1538" t="str">
        <f>LOOKUP(Sheet1[[#This Row],[CountryCode]],$AI$4:$AI$18,$AJ$4:$AJ$18)</f>
        <v>India</v>
      </c>
      <c r="Q1538">
        <f>MONTH(Sheet1[[#This Row],[Date]])</f>
        <v>12</v>
      </c>
      <c r="R1538" t="str">
        <f>TEXT(Sheet1[[#This Row],[Date]],"MMMM")</f>
        <v>December</v>
      </c>
      <c r="S1538" t="str">
        <f>TEXT(Sheet1[[#This Row],[Date]],"YYYY-MMM")</f>
        <v>2018-Dec</v>
      </c>
      <c r="T1538">
        <f>WEEKDAY(Sheet1[[#This Row],[Date]])</f>
        <v>1</v>
      </c>
      <c r="U1538" t="str">
        <f>TEXT(Sheet1[[#This Row],[Date]],"DDDD")</f>
        <v>Sunday</v>
      </c>
      <c r="V1538" t="str">
        <f>"FM"&amp;MOD(MONTH(Sheet1[[#This Row],[Date]])-4,12)+1</f>
        <v>FM9</v>
      </c>
      <c r="W1538" t="str">
        <f>"Q"&amp;ROUNDUP(MONTH(Sheet1[[#This Row],[Date]])/3,0)</f>
        <v>Q4</v>
      </c>
      <c r="X1538" t="str">
        <f>"Q"&amp;INT(MOD(MONTH(Sheet1[[#This Row],[Date]])-4,12/3)+1)</f>
        <v>Q1</v>
      </c>
      <c r="Y1538" t="str" cm="1">
        <f t="array" ref="Y1538">_xlfn.IFS(ROUND(L1538,0)&lt;=1,"Need to improve 0-1",ROUND(L1538,0)&lt;=2,"Okay 1-2",ROUND(L1538,0)&lt;=3,"Good 2-3",ROUND(L1538,0)&lt;=4,"Great 3-4",ROUND(L1538,0)&lt;=5,"Excellent 4-5")</f>
        <v>Good 2-3</v>
      </c>
      <c r="Z1538" t="str">
        <f t="shared" ref="Z1538:Z1601" si="24">IF(AND(K1538&gt;=0,K1538&lt;1000),"0-1000",IF(AND(K1538&gt;=1000,K1538&lt;2000),"1000-2000",IF(AND(K1538&gt;=2000,K1538&lt;3000),"2000-3000",IF(AND(K1538&gt;=3000,K1538&lt;4000),"3000-4000",IF(AND(K1538&gt;=4000,K1538&lt;5000),"4000-5000",IF(AND(K1538&gt;=5000,K1538&lt;6000),"5000-6000",IF(AND(K1538&gt;=6000,K1538&lt;7000),"6000-7000",IF(AND(K1538&gt;=7000,K1538&lt;200000),"7000-200000","Above 200000"))))))))</f>
        <v>0-1000</v>
      </c>
    </row>
    <row r="1539" spans="1:26" x14ac:dyDescent="0.3">
      <c r="A1539">
        <v>2586</v>
      </c>
      <c r="B1539" t="s">
        <v>3175</v>
      </c>
      <c r="C1539">
        <v>1</v>
      </c>
      <c r="D1539" t="s">
        <v>14</v>
      </c>
      <c r="E1539" t="s">
        <v>365</v>
      </c>
      <c r="F1539" t="s">
        <v>16</v>
      </c>
      <c r="G1539" t="s">
        <v>21</v>
      </c>
      <c r="H1539" t="s">
        <v>16</v>
      </c>
      <c r="I1539">
        <v>2</v>
      </c>
      <c r="J1539">
        <v>361</v>
      </c>
      <c r="K1539">
        <v>750</v>
      </c>
      <c r="L1539">
        <v>3.5</v>
      </c>
      <c r="M1539" t="s">
        <v>3176</v>
      </c>
      <c r="N1539" t="str">
        <f>SUBSTITUTE(Sheet1[[#This Row],[Datekey_Opening]],"_","-")</f>
        <v>2016-12-18</v>
      </c>
      <c r="O1539">
        <f>YEAR(Sheet1[[#This Row],[Date]])</f>
        <v>2016</v>
      </c>
      <c r="P1539" t="str">
        <f>LOOKUP(Sheet1[[#This Row],[CountryCode]],$AI$4:$AI$18,$AJ$4:$AJ$18)</f>
        <v>India</v>
      </c>
      <c r="Q1539">
        <f>MONTH(Sheet1[[#This Row],[Date]])</f>
        <v>12</v>
      </c>
      <c r="R1539" t="str">
        <f>TEXT(Sheet1[[#This Row],[Date]],"MMMM")</f>
        <v>December</v>
      </c>
      <c r="S1539" t="str">
        <f>TEXT(Sheet1[[#This Row],[Date]],"YYYY-MMM")</f>
        <v>2016-Dec</v>
      </c>
      <c r="T1539">
        <f>WEEKDAY(Sheet1[[#This Row],[Date]])</f>
        <v>1</v>
      </c>
      <c r="U1539" t="str">
        <f>TEXT(Sheet1[[#This Row],[Date]],"DDDD")</f>
        <v>Sunday</v>
      </c>
      <c r="V1539" t="str">
        <f>"FM"&amp;MOD(MONTH(Sheet1[[#This Row],[Date]])-4,12)+1</f>
        <v>FM9</v>
      </c>
      <c r="W1539" t="str">
        <f>"Q"&amp;ROUNDUP(MONTH(Sheet1[[#This Row],[Date]])/3,0)</f>
        <v>Q4</v>
      </c>
      <c r="X1539" t="str">
        <f>"Q"&amp;INT(MOD(MONTH(Sheet1[[#This Row],[Date]])-4,12/3)+1)</f>
        <v>Q1</v>
      </c>
      <c r="Y1539" t="str" cm="1">
        <f t="array" ref="Y1539">_xlfn.IFS(ROUND(L1539,0)&lt;=1,"Need to improve 0-1",ROUND(L1539,0)&lt;=2,"Okay 1-2",ROUND(L1539,0)&lt;=3,"Good 2-3",ROUND(L1539,0)&lt;=4,"Great 3-4",ROUND(L1539,0)&lt;=5,"Excellent 4-5")</f>
        <v>Great 3-4</v>
      </c>
      <c r="Z1539" t="str">
        <f t="shared" si="24"/>
        <v>0-1000</v>
      </c>
    </row>
    <row r="1540" spans="1:26" x14ac:dyDescent="0.3">
      <c r="A1540">
        <v>18435836</v>
      </c>
      <c r="B1540" t="s">
        <v>3177</v>
      </c>
      <c r="C1540">
        <v>1</v>
      </c>
      <c r="D1540" t="s">
        <v>14</v>
      </c>
      <c r="E1540" t="s">
        <v>365</v>
      </c>
      <c r="F1540" t="s">
        <v>16</v>
      </c>
      <c r="G1540" t="s">
        <v>16</v>
      </c>
      <c r="H1540" t="s">
        <v>16</v>
      </c>
      <c r="I1540">
        <v>2</v>
      </c>
      <c r="J1540">
        <v>12</v>
      </c>
      <c r="K1540">
        <v>650</v>
      </c>
      <c r="L1540">
        <v>3.3</v>
      </c>
      <c r="M1540" t="s">
        <v>3008</v>
      </c>
      <c r="N1540" t="str">
        <f>SUBSTITUTE(Sheet1[[#This Row],[Datekey_Opening]],"_","-")</f>
        <v>2010-11-14</v>
      </c>
      <c r="O1540">
        <f>YEAR(Sheet1[[#This Row],[Date]])</f>
        <v>2010</v>
      </c>
      <c r="P1540" t="str">
        <f>LOOKUP(Sheet1[[#This Row],[CountryCode]],$AI$4:$AI$18,$AJ$4:$AJ$18)</f>
        <v>India</v>
      </c>
      <c r="Q1540">
        <f>MONTH(Sheet1[[#This Row],[Date]])</f>
        <v>11</v>
      </c>
      <c r="R1540" t="str">
        <f>TEXT(Sheet1[[#This Row],[Date]],"MMMM")</f>
        <v>November</v>
      </c>
      <c r="S1540" t="str">
        <f>TEXT(Sheet1[[#This Row],[Date]],"YYYY-MMM")</f>
        <v>2010-Nov</v>
      </c>
      <c r="T1540">
        <f>WEEKDAY(Sheet1[[#This Row],[Date]])</f>
        <v>1</v>
      </c>
      <c r="U1540" t="str">
        <f>TEXT(Sheet1[[#This Row],[Date]],"DDDD")</f>
        <v>Sunday</v>
      </c>
      <c r="V1540" t="str">
        <f>"FM"&amp;MOD(MONTH(Sheet1[[#This Row],[Date]])-4,12)+1</f>
        <v>FM8</v>
      </c>
      <c r="W1540" t="str">
        <f>"Q"&amp;ROUNDUP(MONTH(Sheet1[[#This Row],[Date]])/3,0)</f>
        <v>Q4</v>
      </c>
      <c r="X1540" t="str">
        <f>"Q"&amp;INT(MOD(MONTH(Sheet1[[#This Row],[Date]])-4,12/3)+1)</f>
        <v>Q4</v>
      </c>
      <c r="Y1540" t="str" cm="1">
        <f t="array" ref="Y1540">_xlfn.IFS(ROUND(L1540,0)&lt;=1,"Need to improve 0-1",ROUND(L1540,0)&lt;=2,"Okay 1-2",ROUND(L1540,0)&lt;=3,"Good 2-3",ROUND(L1540,0)&lt;=4,"Great 3-4",ROUND(L1540,0)&lt;=5,"Excellent 4-5")</f>
        <v>Good 2-3</v>
      </c>
      <c r="Z1540" t="str">
        <f t="shared" si="24"/>
        <v>0-1000</v>
      </c>
    </row>
    <row r="1541" spans="1:26" x14ac:dyDescent="0.3">
      <c r="A1541">
        <v>313175</v>
      </c>
      <c r="B1541" t="s">
        <v>3178</v>
      </c>
      <c r="C1541">
        <v>1</v>
      </c>
      <c r="D1541" t="s">
        <v>14</v>
      </c>
      <c r="E1541" t="s">
        <v>365</v>
      </c>
      <c r="F1541" t="s">
        <v>21</v>
      </c>
      <c r="G1541" t="s">
        <v>21</v>
      </c>
      <c r="H1541" t="s">
        <v>16</v>
      </c>
      <c r="I1541">
        <v>3</v>
      </c>
      <c r="J1541">
        <v>278</v>
      </c>
      <c r="K1541">
        <v>1200</v>
      </c>
      <c r="L1541">
        <v>4.2</v>
      </c>
      <c r="M1541" t="s">
        <v>3179</v>
      </c>
      <c r="N1541" t="str">
        <f>SUBSTITUTE(Sheet1[[#This Row],[Datekey_Opening]],"_","-")</f>
        <v>2014-11-3</v>
      </c>
      <c r="O1541">
        <f>YEAR(Sheet1[[#This Row],[Date]])</f>
        <v>2014</v>
      </c>
      <c r="P1541" t="str">
        <f>LOOKUP(Sheet1[[#This Row],[CountryCode]],$AI$4:$AI$18,$AJ$4:$AJ$18)</f>
        <v>India</v>
      </c>
      <c r="Q1541">
        <f>MONTH(Sheet1[[#This Row],[Date]])</f>
        <v>11</v>
      </c>
      <c r="R1541" t="str">
        <f>TEXT(Sheet1[[#This Row],[Date]],"MMMM")</f>
        <v>November</v>
      </c>
      <c r="S1541" t="str">
        <f>TEXT(Sheet1[[#This Row],[Date]],"YYYY-MMM")</f>
        <v>2014-Nov</v>
      </c>
      <c r="T1541">
        <f>WEEKDAY(Sheet1[[#This Row],[Date]])</f>
        <v>2</v>
      </c>
      <c r="U1541" t="str">
        <f>TEXT(Sheet1[[#This Row],[Date]],"DDDD")</f>
        <v>Monday</v>
      </c>
      <c r="V1541" t="str">
        <f>"FM"&amp;MOD(MONTH(Sheet1[[#This Row],[Date]])-4,12)+1</f>
        <v>FM8</v>
      </c>
      <c r="W1541" t="str">
        <f>"Q"&amp;ROUNDUP(MONTH(Sheet1[[#This Row],[Date]])/3,0)</f>
        <v>Q4</v>
      </c>
      <c r="X1541" t="str">
        <f>"Q"&amp;INT(MOD(MONTH(Sheet1[[#This Row],[Date]])-4,12/3)+1)</f>
        <v>Q4</v>
      </c>
      <c r="Y1541" t="str" cm="1">
        <f t="array" ref="Y1541">_xlfn.IFS(ROUND(L1541,0)&lt;=1,"Need to improve 0-1",ROUND(L1541,0)&lt;=2,"Okay 1-2",ROUND(L1541,0)&lt;=3,"Good 2-3",ROUND(L1541,0)&lt;=4,"Great 3-4",ROUND(L1541,0)&lt;=5,"Excellent 4-5")</f>
        <v>Great 3-4</v>
      </c>
      <c r="Z1541" t="str">
        <f t="shared" si="24"/>
        <v>1000-2000</v>
      </c>
    </row>
    <row r="1542" spans="1:26" x14ac:dyDescent="0.3">
      <c r="A1542">
        <v>1303</v>
      </c>
      <c r="B1542" t="s">
        <v>3180</v>
      </c>
      <c r="C1542">
        <v>1</v>
      </c>
      <c r="D1542" t="s">
        <v>14</v>
      </c>
      <c r="E1542" t="s">
        <v>365</v>
      </c>
      <c r="F1542" t="s">
        <v>21</v>
      </c>
      <c r="G1542" t="s">
        <v>21</v>
      </c>
      <c r="H1542" t="s">
        <v>16</v>
      </c>
      <c r="I1542">
        <v>2</v>
      </c>
      <c r="J1542">
        <v>101</v>
      </c>
      <c r="K1542">
        <v>850</v>
      </c>
      <c r="L1542">
        <v>3.4</v>
      </c>
      <c r="M1542" t="s">
        <v>963</v>
      </c>
      <c r="N1542" t="str">
        <f>SUBSTITUTE(Sheet1[[#This Row],[Datekey_Opening]],"_","-")</f>
        <v>2018-11-18</v>
      </c>
      <c r="O1542">
        <f>YEAR(Sheet1[[#This Row],[Date]])</f>
        <v>2018</v>
      </c>
      <c r="P1542" t="str">
        <f>LOOKUP(Sheet1[[#This Row],[CountryCode]],$AI$4:$AI$18,$AJ$4:$AJ$18)</f>
        <v>India</v>
      </c>
      <c r="Q1542">
        <f>MONTH(Sheet1[[#This Row],[Date]])</f>
        <v>11</v>
      </c>
      <c r="R1542" t="str">
        <f>TEXT(Sheet1[[#This Row],[Date]],"MMMM")</f>
        <v>November</v>
      </c>
      <c r="S1542" t="str">
        <f>TEXT(Sheet1[[#This Row],[Date]],"YYYY-MMM")</f>
        <v>2018-Nov</v>
      </c>
      <c r="T1542">
        <f>WEEKDAY(Sheet1[[#This Row],[Date]])</f>
        <v>1</v>
      </c>
      <c r="U1542" t="str">
        <f>TEXT(Sheet1[[#This Row],[Date]],"DDDD")</f>
        <v>Sunday</v>
      </c>
      <c r="V1542" t="str">
        <f>"FM"&amp;MOD(MONTH(Sheet1[[#This Row],[Date]])-4,12)+1</f>
        <v>FM8</v>
      </c>
      <c r="W1542" t="str">
        <f>"Q"&amp;ROUNDUP(MONTH(Sheet1[[#This Row],[Date]])/3,0)</f>
        <v>Q4</v>
      </c>
      <c r="X1542" t="str">
        <f>"Q"&amp;INT(MOD(MONTH(Sheet1[[#This Row],[Date]])-4,12/3)+1)</f>
        <v>Q4</v>
      </c>
      <c r="Y1542" t="str" cm="1">
        <f t="array" ref="Y1542">_xlfn.IFS(ROUND(L1542,0)&lt;=1,"Need to improve 0-1",ROUND(L1542,0)&lt;=2,"Okay 1-2",ROUND(L1542,0)&lt;=3,"Good 2-3",ROUND(L1542,0)&lt;=4,"Great 3-4",ROUND(L1542,0)&lt;=5,"Excellent 4-5")</f>
        <v>Good 2-3</v>
      </c>
      <c r="Z1542" t="str">
        <f t="shared" si="24"/>
        <v>0-1000</v>
      </c>
    </row>
    <row r="1543" spans="1:26" x14ac:dyDescent="0.3">
      <c r="A1543">
        <v>300268</v>
      </c>
      <c r="B1543" t="s">
        <v>3181</v>
      </c>
      <c r="C1543">
        <v>1</v>
      </c>
      <c r="D1543" t="s">
        <v>14</v>
      </c>
      <c r="E1543" t="s">
        <v>365</v>
      </c>
      <c r="F1543" t="s">
        <v>16</v>
      </c>
      <c r="G1543" t="s">
        <v>16</v>
      </c>
      <c r="H1543" t="s">
        <v>16</v>
      </c>
      <c r="I1543">
        <v>2</v>
      </c>
      <c r="J1543">
        <v>66</v>
      </c>
      <c r="K1543">
        <v>650</v>
      </c>
      <c r="L1543">
        <v>2.7</v>
      </c>
      <c r="M1543" t="s">
        <v>3182</v>
      </c>
      <c r="N1543" t="str">
        <f>SUBSTITUTE(Sheet1[[#This Row],[Datekey_Opening]],"_","-")</f>
        <v>2012-11-4</v>
      </c>
      <c r="O1543">
        <f>YEAR(Sheet1[[#This Row],[Date]])</f>
        <v>2012</v>
      </c>
      <c r="P1543" t="str">
        <f>LOOKUP(Sheet1[[#This Row],[CountryCode]],$AI$4:$AI$18,$AJ$4:$AJ$18)</f>
        <v>India</v>
      </c>
      <c r="Q1543">
        <f>MONTH(Sheet1[[#This Row],[Date]])</f>
        <v>11</v>
      </c>
      <c r="R1543" t="str">
        <f>TEXT(Sheet1[[#This Row],[Date]],"MMMM")</f>
        <v>November</v>
      </c>
      <c r="S1543" t="str">
        <f>TEXT(Sheet1[[#This Row],[Date]],"YYYY-MMM")</f>
        <v>2012-Nov</v>
      </c>
      <c r="T1543">
        <f>WEEKDAY(Sheet1[[#This Row],[Date]])</f>
        <v>1</v>
      </c>
      <c r="U1543" t="str">
        <f>TEXT(Sheet1[[#This Row],[Date]],"DDDD")</f>
        <v>Sunday</v>
      </c>
      <c r="V1543" t="str">
        <f>"FM"&amp;MOD(MONTH(Sheet1[[#This Row],[Date]])-4,12)+1</f>
        <v>FM8</v>
      </c>
      <c r="W1543" t="str">
        <f>"Q"&amp;ROUNDUP(MONTH(Sheet1[[#This Row],[Date]])/3,0)</f>
        <v>Q4</v>
      </c>
      <c r="X1543" t="str">
        <f>"Q"&amp;INT(MOD(MONTH(Sheet1[[#This Row],[Date]])-4,12/3)+1)</f>
        <v>Q4</v>
      </c>
      <c r="Y1543" t="str" cm="1">
        <f t="array" ref="Y1543">_xlfn.IFS(ROUND(L1543,0)&lt;=1,"Need to improve 0-1",ROUND(L1543,0)&lt;=2,"Okay 1-2",ROUND(L1543,0)&lt;=3,"Good 2-3",ROUND(L1543,0)&lt;=4,"Great 3-4",ROUND(L1543,0)&lt;=5,"Excellent 4-5")</f>
        <v>Good 2-3</v>
      </c>
      <c r="Z1543" t="str">
        <f t="shared" si="24"/>
        <v>0-1000</v>
      </c>
    </row>
    <row r="1544" spans="1:26" x14ac:dyDescent="0.3">
      <c r="A1544">
        <v>300343</v>
      </c>
      <c r="B1544" t="s">
        <v>3183</v>
      </c>
      <c r="C1544">
        <v>1</v>
      </c>
      <c r="D1544" t="s">
        <v>14</v>
      </c>
      <c r="E1544" t="s">
        <v>365</v>
      </c>
      <c r="F1544" t="s">
        <v>16</v>
      </c>
      <c r="G1544" t="s">
        <v>21</v>
      </c>
      <c r="H1544" t="s">
        <v>16</v>
      </c>
      <c r="I1544">
        <v>2</v>
      </c>
      <c r="J1544">
        <v>39</v>
      </c>
      <c r="K1544">
        <v>650</v>
      </c>
      <c r="L1544">
        <v>3.4</v>
      </c>
      <c r="M1544" t="s">
        <v>3009</v>
      </c>
      <c r="N1544" t="str">
        <f>SUBSTITUTE(Sheet1[[#This Row],[Datekey_Opening]],"_","-")</f>
        <v>2017-11-3</v>
      </c>
      <c r="O1544">
        <f>YEAR(Sheet1[[#This Row],[Date]])</f>
        <v>2017</v>
      </c>
      <c r="P1544" t="str">
        <f>LOOKUP(Sheet1[[#This Row],[CountryCode]],$AI$4:$AI$18,$AJ$4:$AJ$18)</f>
        <v>India</v>
      </c>
      <c r="Q1544">
        <f>MONTH(Sheet1[[#This Row],[Date]])</f>
        <v>11</v>
      </c>
      <c r="R1544" t="str">
        <f>TEXT(Sheet1[[#This Row],[Date]],"MMMM")</f>
        <v>November</v>
      </c>
      <c r="S1544" t="str">
        <f>TEXT(Sheet1[[#This Row],[Date]],"YYYY-MMM")</f>
        <v>2017-Nov</v>
      </c>
      <c r="T1544">
        <f>WEEKDAY(Sheet1[[#This Row],[Date]])</f>
        <v>6</v>
      </c>
      <c r="U1544" t="str">
        <f>TEXT(Sheet1[[#This Row],[Date]],"DDDD")</f>
        <v>Friday</v>
      </c>
      <c r="V1544" t="str">
        <f>"FM"&amp;MOD(MONTH(Sheet1[[#This Row],[Date]])-4,12)+1</f>
        <v>FM8</v>
      </c>
      <c r="W1544" t="str">
        <f>"Q"&amp;ROUNDUP(MONTH(Sheet1[[#This Row],[Date]])/3,0)</f>
        <v>Q4</v>
      </c>
      <c r="X1544" t="str">
        <f>"Q"&amp;INT(MOD(MONTH(Sheet1[[#This Row],[Date]])-4,12/3)+1)</f>
        <v>Q4</v>
      </c>
      <c r="Y1544" t="str" cm="1">
        <f t="array" ref="Y1544">_xlfn.IFS(ROUND(L1544,0)&lt;=1,"Need to improve 0-1",ROUND(L1544,0)&lt;=2,"Okay 1-2",ROUND(L1544,0)&lt;=3,"Good 2-3",ROUND(L1544,0)&lt;=4,"Great 3-4",ROUND(L1544,0)&lt;=5,"Excellent 4-5")</f>
        <v>Good 2-3</v>
      </c>
      <c r="Z1544" t="str">
        <f t="shared" si="24"/>
        <v>0-1000</v>
      </c>
    </row>
    <row r="1545" spans="1:26" x14ac:dyDescent="0.3">
      <c r="A1545">
        <v>305688</v>
      </c>
      <c r="B1545" t="s">
        <v>3113</v>
      </c>
      <c r="C1545">
        <v>1</v>
      </c>
      <c r="D1545" t="s">
        <v>14</v>
      </c>
      <c r="E1545" t="s">
        <v>365</v>
      </c>
      <c r="F1545" t="s">
        <v>16</v>
      </c>
      <c r="G1545" t="s">
        <v>16</v>
      </c>
      <c r="H1545" t="s">
        <v>16</v>
      </c>
      <c r="I1545">
        <v>2</v>
      </c>
      <c r="J1545">
        <v>22</v>
      </c>
      <c r="K1545">
        <v>550</v>
      </c>
      <c r="L1545">
        <v>3.3</v>
      </c>
      <c r="M1545" t="s">
        <v>3184</v>
      </c>
      <c r="N1545" t="str">
        <f>SUBSTITUTE(Sheet1[[#This Row],[Datekey_Opening]],"_","-")</f>
        <v>2010-11-26</v>
      </c>
      <c r="O1545">
        <f>YEAR(Sheet1[[#This Row],[Date]])</f>
        <v>2010</v>
      </c>
      <c r="P1545" t="str">
        <f>LOOKUP(Sheet1[[#This Row],[CountryCode]],$AI$4:$AI$18,$AJ$4:$AJ$18)</f>
        <v>India</v>
      </c>
      <c r="Q1545">
        <f>MONTH(Sheet1[[#This Row],[Date]])</f>
        <v>11</v>
      </c>
      <c r="R1545" t="str">
        <f>TEXT(Sheet1[[#This Row],[Date]],"MMMM")</f>
        <v>November</v>
      </c>
      <c r="S1545" t="str">
        <f>TEXT(Sheet1[[#This Row],[Date]],"YYYY-MMM")</f>
        <v>2010-Nov</v>
      </c>
      <c r="T1545">
        <f>WEEKDAY(Sheet1[[#This Row],[Date]])</f>
        <v>6</v>
      </c>
      <c r="U1545" t="str">
        <f>TEXT(Sheet1[[#This Row],[Date]],"DDDD")</f>
        <v>Friday</v>
      </c>
      <c r="V1545" t="str">
        <f>"FM"&amp;MOD(MONTH(Sheet1[[#This Row],[Date]])-4,12)+1</f>
        <v>FM8</v>
      </c>
      <c r="W1545" t="str">
        <f>"Q"&amp;ROUNDUP(MONTH(Sheet1[[#This Row],[Date]])/3,0)</f>
        <v>Q4</v>
      </c>
      <c r="X1545" t="str">
        <f>"Q"&amp;INT(MOD(MONTH(Sheet1[[#This Row],[Date]])-4,12/3)+1)</f>
        <v>Q4</v>
      </c>
      <c r="Y1545" t="str" cm="1">
        <f t="array" ref="Y1545">_xlfn.IFS(ROUND(L1545,0)&lt;=1,"Need to improve 0-1",ROUND(L1545,0)&lt;=2,"Okay 1-2",ROUND(L1545,0)&lt;=3,"Good 2-3",ROUND(L1545,0)&lt;=4,"Great 3-4",ROUND(L1545,0)&lt;=5,"Excellent 4-5")</f>
        <v>Good 2-3</v>
      </c>
      <c r="Z1545" t="str">
        <f t="shared" si="24"/>
        <v>0-1000</v>
      </c>
    </row>
    <row r="1546" spans="1:26" x14ac:dyDescent="0.3">
      <c r="A1546">
        <v>6195</v>
      </c>
      <c r="B1546" t="s">
        <v>3185</v>
      </c>
      <c r="C1546">
        <v>1</v>
      </c>
      <c r="D1546" t="s">
        <v>14</v>
      </c>
      <c r="E1546" t="s">
        <v>365</v>
      </c>
      <c r="F1546" t="s">
        <v>21</v>
      </c>
      <c r="G1546" t="s">
        <v>21</v>
      </c>
      <c r="H1546" t="s">
        <v>16</v>
      </c>
      <c r="I1546">
        <v>3</v>
      </c>
      <c r="J1546">
        <v>608</v>
      </c>
      <c r="K1546">
        <v>1300</v>
      </c>
      <c r="L1546">
        <v>3.8</v>
      </c>
      <c r="M1546" t="s">
        <v>1315</v>
      </c>
      <c r="N1546" t="str">
        <f>SUBSTITUTE(Sheet1[[#This Row],[Datekey_Opening]],"_","-")</f>
        <v>2018-11-7</v>
      </c>
      <c r="O1546">
        <f>YEAR(Sheet1[[#This Row],[Date]])</f>
        <v>2018</v>
      </c>
      <c r="P1546" t="str">
        <f>LOOKUP(Sheet1[[#This Row],[CountryCode]],$AI$4:$AI$18,$AJ$4:$AJ$18)</f>
        <v>India</v>
      </c>
      <c r="Q1546">
        <f>MONTH(Sheet1[[#This Row],[Date]])</f>
        <v>11</v>
      </c>
      <c r="R1546" t="str">
        <f>TEXT(Sheet1[[#This Row],[Date]],"MMMM")</f>
        <v>November</v>
      </c>
      <c r="S1546" t="str">
        <f>TEXT(Sheet1[[#This Row],[Date]],"YYYY-MMM")</f>
        <v>2018-Nov</v>
      </c>
      <c r="T1546">
        <f>WEEKDAY(Sheet1[[#This Row],[Date]])</f>
        <v>4</v>
      </c>
      <c r="U1546" t="str">
        <f>TEXT(Sheet1[[#This Row],[Date]],"DDDD")</f>
        <v>Wednesday</v>
      </c>
      <c r="V1546" t="str">
        <f>"FM"&amp;MOD(MONTH(Sheet1[[#This Row],[Date]])-4,12)+1</f>
        <v>FM8</v>
      </c>
      <c r="W1546" t="str">
        <f>"Q"&amp;ROUNDUP(MONTH(Sheet1[[#This Row],[Date]])/3,0)</f>
        <v>Q4</v>
      </c>
      <c r="X1546" t="str">
        <f>"Q"&amp;INT(MOD(MONTH(Sheet1[[#This Row],[Date]])-4,12/3)+1)</f>
        <v>Q4</v>
      </c>
      <c r="Y1546" t="str" cm="1">
        <f t="array" ref="Y1546">_xlfn.IFS(ROUND(L1546,0)&lt;=1,"Need to improve 0-1",ROUND(L1546,0)&lt;=2,"Okay 1-2",ROUND(L1546,0)&lt;=3,"Good 2-3",ROUND(L1546,0)&lt;=4,"Great 3-4",ROUND(L1546,0)&lt;=5,"Excellent 4-5")</f>
        <v>Great 3-4</v>
      </c>
      <c r="Z1546" t="str">
        <f t="shared" si="24"/>
        <v>1000-2000</v>
      </c>
    </row>
    <row r="1547" spans="1:26" x14ac:dyDescent="0.3">
      <c r="A1547">
        <v>8881</v>
      </c>
      <c r="B1547" t="s">
        <v>3186</v>
      </c>
      <c r="C1547">
        <v>1</v>
      </c>
      <c r="D1547" t="s">
        <v>14</v>
      </c>
      <c r="E1547" t="s">
        <v>365</v>
      </c>
      <c r="F1547" t="s">
        <v>21</v>
      </c>
      <c r="G1547" t="s">
        <v>16</v>
      </c>
      <c r="H1547" t="s">
        <v>16</v>
      </c>
      <c r="I1547">
        <v>3</v>
      </c>
      <c r="J1547">
        <v>113</v>
      </c>
      <c r="K1547">
        <v>1900</v>
      </c>
      <c r="L1547">
        <v>3.2</v>
      </c>
      <c r="M1547" t="s">
        <v>353</v>
      </c>
      <c r="N1547" t="str">
        <f>SUBSTITUTE(Sheet1[[#This Row],[Datekey_Opening]],"_","-")</f>
        <v>2018-10-15</v>
      </c>
      <c r="O1547">
        <f>YEAR(Sheet1[[#This Row],[Date]])</f>
        <v>2018</v>
      </c>
      <c r="P1547" t="str">
        <f>LOOKUP(Sheet1[[#This Row],[CountryCode]],$AI$4:$AI$18,$AJ$4:$AJ$18)</f>
        <v>India</v>
      </c>
      <c r="Q1547">
        <f>MONTH(Sheet1[[#This Row],[Date]])</f>
        <v>10</v>
      </c>
      <c r="R1547" t="str">
        <f>TEXT(Sheet1[[#This Row],[Date]],"MMMM")</f>
        <v>October</v>
      </c>
      <c r="S1547" t="str">
        <f>TEXT(Sheet1[[#This Row],[Date]],"YYYY-MMM")</f>
        <v>2018-Oct</v>
      </c>
      <c r="T1547">
        <f>WEEKDAY(Sheet1[[#This Row],[Date]])</f>
        <v>2</v>
      </c>
      <c r="U1547" t="str">
        <f>TEXT(Sheet1[[#This Row],[Date]],"DDDD")</f>
        <v>Monday</v>
      </c>
      <c r="V1547" t="str">
        <f>"FM"&amp;MOD(MONTH(Sheet1[[#This Row],[Date]])-4,12)+1</f>
        <v>FM7</v>
      </c>
      <c r="W1547" t="str">
        <f>"Q"&amp;ROUNDUP(MONTH(Sheet1[[#This Row],[Date]])/3,0)</f>
        <v>Q4</v>
      </c>
      <c r="X1547" t="str">
        <f>"Q"&amp;INT(MOD(MONTH(Sheet1[[#This Row],[Date]])-4,12/3)+1)</f>
        <v>Q3</v>
      </c>
      <c r="Y1547" t="str" cm="1">
        <f t="array" ref="Y1547">_xlfn.IFS(ROUND(L1547,0)&lt;=1,"Need to improve 0-1",ROUND(L1547,0)&lt;=2,"Okay 1-2",ROUND(L1547,0)&lt;=3,"Good 2-3",ROUND(L1547,0)&lt;=4,"Great 3-4",ROUND(L1547,0)&lt;=5,"Excellent 4-5")</f>
        <v>Good 2-3</v>
      </c>
      <c r="Z1547" t="str">
        <f t="shared" si="24"/>
        <v>1000-2000</v>
      </c>
    </row>
    <row r="1548" spans="1:26" x14ac:dyDescent="0.3">
      <c r="A1548">
        <v>18363787</v>
      </c>
      <c r="B1548" t="s">
        <v>3115</v>
      </c>
      <c r="C1548">
        <v>1</v>
      </c>
      <c r="D1548" t="s">
        <v>14</v>
      </c>
      <c r="E1548" t="s">
        <v>365</v>
      </c>
      <c r="F1548" t="s">
        <v>16</v>
      </c>
      <c r="G1548" t="s">
        <v>21</v>
      </c>
      <c r="H1548" t="s">
        <v>16</v>
      </c>
      <c r="I1548">
        <v>2</v>
      </c>
      <c r="J1548">
        <v>95</v>
      </c>
      <c r="K1548">
        <v>900</v>
      </c>
      <c r="L1548">
        <v>4.2</v>
      </c>
      <c r="M1548" t="s">
        <v>3187</v>
      </c>
      <c r="N1548" t="str">
        <f>SUBSTITUTE(Sheet1[[#This Row],[Datekey_Opening]],"_","-")</f>
        <v>2013-10-7</v>
      </c>
      <c r="O1548">
        <f>YEAR(Sheet1[[#This Row],[Date]])</f>
        <v>2013</v>
      </c>
      <c r="P1548" t="str">
        <f>LOOKUP(Sheet1[[#This Row],[CountryCode]],$AI$4:$AI$18,$AJ$4:$AJ$18)</f>
        <v>India</v>
      </c>
      <c r="Q1548">
        <f>MONTH(Sheet1[[#This Row],[Date]])</f>
        <v>10</v>
      </c>
      <c r="R1548" t="str">
        <f>TEXT(Sheet1[[#This Row],[Date]],"MMMM")</f>
        <v>October</v>
      </c>
      <c r="S1548" t="str">
        <f>TEXT(Sheet1[[#This Row],[Date]],"YYYY-MMM")</f>
        <v>2013-Oct</v>
      </c>
      <c r="T1548">
        <f>WEEKDAY(Sheet1[[#This Row],[Date]])</f>
        <v>2</v>
      </c>
      <c r="U1548" t="str">
        <f>TEXT(Sheet1[[#This Row],[Date]],"DDDD")</f>
        <v>Monday</v>
      </c>
      <c r="V1548" t="str">
        <f>"FM"&amp;MOD(MONTH(Sheet1[[#This Row],[Date]])-4,12)+1</f>
        <v>FM7</v>
      </c>
      <c r="W1548" t="str">
        <f>"Q"&amp;ROUNDUP(MONTH(Sheet1[[#This Row],[Date]])/3,0)</f>
        <v>Q4</v>
      </c>
      <c r="X1548" t="str">
        <f>"Q"&amp;INT(MOD(MONTH(Sheet1[[#This Row],[Date]])-4,12/3)+1)</f>
        <v>Q3</v>
      </c>
      <c r="Y1548" t="str" cm="1">
        <f t="array" ref="Y1548">_xlfn.IFS(ROUND(L1548,0)&lt;=1,"Need to improve 0-1",ROUND(L1548,0)&lt;=2,"Okay 1-2",ROUND(L1548,0)&lt;=3,"Good 2-3",ROUND(L1548,0)&lt;=4,"Great 3-4",ROUND(L1548,0)&lt;=5,"Excellent 4-5")</f>
        <v>Great 3-4</v>
      </c>
      <c r="Z1548" t="str">
        <f t="shared" si="24"/>
        <v>0-1000</v>
      </c>
    </row>
    <row r="1549" spans="1:26" x14ac:dyDescent="0.3">
      <c r="A1549">
        <v>3900010</v>
      </c>
      <c r="B1549" t="s">
        <v>3188</v>
      </c>
      <c r="C1549">
        <v>1</v>
      </c>
      <c r="D1549" t="s">
        <v>2224</v>
      </c>
      <c r="E1549" t="s">
        <v>362</v>
      </c>
      <c r="F1549" t="s">
        <v>16</v>
      </c>
      <c r="G1549" t="s">
        <v>16</v>
      </c>
      <c r="H1549" t="s">
        <v>16</v>
      </c>
      <c r="I1549">
        <v>4</v>
      </c>
      <c r="J1549">
        <v>67</v>
      </c>
      <c r="K1549">
        <v>1100</v>
      </c>
      <c r="L1549">
        <v>3.3</v>
      </c>
      <c r="M1549" t="s">
        <v>2262</v>
      </c>
      <c r="N1549" t="str">
        <f>SUBSTITUTE(Sheet1[[#This Row],[Datekey_Opening]],"_","-")</f>
        <v>2013-7-21</v>
      </c>
      <c r="O1549">
        <f>YEAR(Sheet1[[#This Row],[Date]])</f>
        <v>2013</v>
      </c>
      <c r="P1549" t="str">
        <f>LOOKUP(Sheet1[[#This Row],[CountryCode]],$AI$4:$AI$18,$AJ$4:$AJ$18)</f>
        <v>India</v>
      </c>
      <c r="Q1549">
        <f>MONTH(Sheet1[[#This Row],[Date]])</f>
        <v>7</v>
      </c>
      <c r="R1549" t="str">
        <f>TEXT(Sheet1[[#This Row],[Date]],"MMMM")</f>
        <v>July</v>
      </c>
      <c r="S1549" t="str">
        <f>TEXT(Sheet1[[#This Row],[Date]],"YYYY-MMM")</f>
        <v>2013-Jul</v>
      </c>
      <c r="T1549">
        <f>WEEKDAY(Sheet1[[#This Row],[Date]])</f>
        <v>1</v>
      </c>
      <c r="U1549" t="str">
        <f>TEXT(Sheet1[[#This Row],[Date]],"DDDD")</f>
        <v>Sunday</v>
      </c>
      <c r="V1549" t="str">
        <f>"FM"&amp;MOD(MONTH(Sheet1[[#This Row],[Date]])-4,12)+1</f>
        <v>FM4</v>
      </c>
      <c r="W1549" t="str">
        <f>"Q"&amp;ROUNDUP(MONTH(Sheet1[[#This Row],[Date]])/3,0)</f>
        <v>Q3</v>
      </c>
      <c r="X1549" t="str">
        <f>"Q"&amp;INT(MOD(MONTH(Sheet1[[#This Row],[Date]])-4,12/3)+1)</f>
        <v>Q4</v>
      </c>
      <c r="Y1549" t="str" cm="1">
        <f t="array" ref="Y1549">_xlfn.IFS(ROUND(L1549,0)&lt;=1,"Need to improve 0-1",ROUND(L1549,0)&lt;=2,"Okay 1-2",ROUND(L1549,0)&lt;=3,"Good 2-3",ROUND(L1549,0)&lt;=4,"Great 3-4",ROUND(L1549,0)&lt;=5,"Excellent 4-5")</f>
        <v>Good 2-3</v>
      </c>
      <c r="Z1549" t="str">
        <f t="shared" si="24"/>
        <v>1000-2000</v>
      </c>
    </row>
    <row r="1550" spans="1:26" x14ac:dyDescent="0.3">
      <c r="A1550">
        <v>18354973</v>
      </c>
      <c r="B1550" t="s">
        <v>3189</v>
      </c>
      <c r="C1550">
        <v>1</v>
      </c>
      <c r="D1550" t="s">
        <v>14</v>
      </c>
      <c r="E1550" t="s">
        <v>365</v>
      </c>
      <c r="F1550" t="s">
        <v>16</v>
      </c>
      <c r="G1550" t="s">
        <v>21</v>
      </c>
      <c r="H1550" t="s">
        <v>16</v>
      </c>
      <c r="I1550">
        <v>2</v>
      </c>
      <c r="J1550">
        <v>23</v>
      </c>
      <c r="K1550">
        <v>850</v>
      </c>
      <c r="L1550">
        <v>3.5</v>
      </c>
      <c r="M1550" t="s">
        <v>3038</v>
      </c>
      <c r="N1550" t="str">
        <f>SUBSTITUTE(Sheet1[[#This Row],[Datekey_Opening]],"_","-")</f>
        <v>2014-10-12</v>
      </c>
      <c r="O1550">
        <f>YEAR(Sheet1[[#This Row],[Date]])</f>
        <v>2014</v>
      </c>
      <c r="P1550" t="str">
        <f>LOOKUP(Sheet1[[#This Row],[CountryCode]],$AI$4:$AI$18,$AJ$4:$AJ$18)</f>
        <v>India</v>
      </c>
      <c r="Q1550">
        <f>MONTH(Sheet1[[#This Row],[Date]])</f>
        <v>10</v>
      </c>
      <c r="R1550" t="str">
        <f>TEXT(Sheet1[[#This Row],[Date]],"MMMM")</f>
        <v>October</v>
      </c>
      <c r="S1550" t="str">
        <f>TEXT(Sheet1[[#This Row],[Date]],"YYYY-MMM")</f>
        <v>2014-Oct</v>
      </c>
      <c r="T1550">
        <f>WEEKDAY(Sheet1[[#This Row],[Date]])</f>
        <v>1</v>
      </c>
      <c r="U1550" t="str">
        <f>TEXT(Sheet1[[#This Row],[Date]],"DDDD")</f>
        <v>Sunday</v>
      </c>
      <c r="V1550" t="str">
        <f>"FM"&amp;MOD(MONTH(Sheet1[[#This Row],[Date]])-4,12)+1</f>
        <v>FM7</v>
      </c>
      <c r="W1550" t="str">
        <f>"Q"&amp;ROUNDUP(MONTH(Sheet1[[#This Row],[Date]])/3,0)</f>
        <v>Q4</v>
      </c>
      <c r="X1550" t="str">
        <f>"Q"&amp;INT(MOD(MONTH(Sheet1[[#This Row],[Date]])-4,12/3)+1)</f>
        <v>Q3</v>
      </c>
      <c r="Y1550" t="str" cm="1">
        <f t="array" ref="Y1550">_xlfn.IFS(ROUND(L1550,0)&lt;=1,"Need to improve 0-1",ROUND(L1550,0)&lt;=2,"Okay 1-2",ROUND(L1550,0)&lt;=3,"Good 2-3",ROUND(L1550,0)&lt;=4,"Great 3-4",ROUND(L1550,0)&lt;=5,"Excellent 4-5")</f>
        <v>Great 3-4</v>
      </c>
      <c r="Z1550" t="str">
        <f t="shared" si="24"/>
        <v>0-1000</v>
      </c>
    </row>
    <row r="1551" spans="1:26" x14ac:dyDescent="0.3">
      <c r="A1551">
        <v>1906</v>
      </c>
      <c r="B1551" t="s">
        <v>3113</v>
      </c>
      <c r="C1551">
        <v>1</v>
      </c>
      <c r="D1551" t="s">
        <v>14</v>
      </c>
      <c r="E1551" t="s">
        <v>365</v>
      </c>
      <c r="F1551" t="s">
        <v>16</v>
      </c>
      <c r="G1551" t="s">
        <v>16</v>
      </c>
      <c r="H1551" t="s">
        <v>16</v>
      </c>
      <c r="I1551">
        <v>2</v>
      </c>
      <c r="J1551">
        <v>114</v>
      </c>
      <c r="K1551">
        <v>550</v>
      </c>
      <c r="L1551">
        <v>3.4</v>
      </c>
      <c r="M1551" t="s">
        <v>1013</v>
      </c>
      <c r="N1551" t="str">
        <f>SUBSTITUTE(Sheet1[[#This Row],[Datekey_Opening]],"_","-")</f>
        <v>2014-10-14</v>
      </c>
      <c r="O1551">
        <f>YEAR(Sheet1[[#This Row],[Date]])</f>
        <v>2014</v>
      </c>
      <c r="P1551" t="str">
        <f>LOOKUP(Sheet1[[#This Row],[CountryCode]],$AI$4:$AI$18,$AJ$4:$AJ$18)</f>
        <v>India</v>
      </c>
      <c r="Q1551">
        <f>MONTH(Sheet1[[#This Row],[Date]])</f>
        <v>10</v>
      </c>
      <c r="R1551" t="str">
        <f>TEXT(Sheet1[[#This Row],[Date]],"MMMM")</f>
        <v>October</v>
      </c>
      <c r="S1551" t="str">
        <f>TEXT(Sheet1[[#This Row],[Date]],"YYYY-MMM")</f>
        <v>2014-Oct</v>
      </c>
      <c r="T1551">
        <f>WEEKDAY(Sheet1[[#This Row],[Date]])</f>
        <v>3</v>
      </c>
      <c r="U1551" t="str">
        <f>TEXT(Sheet1[[#This Row],[Date]],"DDDD")</f>
        <v>Tuesday</v>
      </c>
      <c r="V1551" t="str">
        <f>"FM"&amp;MOD(MONTH(Sheet1[[#This Row],[Date]])-4,12)+1</f>
        <v>FM7</v>
      </c>
      <c r="W1551" t="str">
        <f>"Q"&amp;ROUNDUP(MONTH(Sheet1[[#This Row],[Date]])/3,0)</f>
        <v>Q4</v>
      </c>
      <c r="X1551" t="str">
        <f>"Q"&amp;INT(MOD(MONTH(Sheet1[[#This Row],[Date]])-4,12/3)+1)</f>
        <v>Q3</v>
      </c>
      <c r="Y1551" t="str" cm="1">
        <f t="array" ref="Y1551">_xlfn.IFS(ROUND(L1551,0)&lt;=1,"Need to improve 0-1",ROUND(L1551,0)&lt;=2,"Okay 1-2",ROUND(L1551,0)&lt;=3,"Good 2-3",ROUND(L1551,0)&lt;=4,"Great 3-4",ROUND(L1551,0)&lt;=5,"Excellent 4-5")</f>
        <v>Good 2-3</v>
      </c>
      <c r="Z1551" t="str">
        <f t="shared" si="24"/>
        <v>0-1000</v>
      </c>
    </row>
    <row r="1552" spans="1:26" x14ac:dyDescent="0.3">
      <c r="A1552">
        <v>308111</v>
      </c>
      <c r="B1552" t="s">
        <v>1753</v>
      </c>
      <c r="C1552">
        <v>1</v>
      </c>
      <c r="D1552" t="s">
        <v>14</v>
      </c>
      <c r="E1552" t="s">
        <v>365</v>
      </c>
      <c r="F1552" t="s">
        <v>16</v>
      </c>
      <c r="G1552" t="s">
        <v>21</v>
      </c>
      <c r="H1552" t="s">
        <v>16</v>
      </c>
      <c r="I1552">
        <v>2</v>
      </c>
      <c r="J1552">
        <v>102</v>
      </c>
      <c r="K1552">
        <v>750</v>
      </c>
      <c r="L1552">
        <v>3.5</v>
      </c>
      <c r="M1552" t="s">
        <v>3190</v>
      </c>
      <c r="N1552" t="str">
        <f>SUBSTITUTE(Sheet1[[#This Row],[Datekey_Opening]],"_","-")</f>
        <v>2017-10-2</v>
      </c>
      <c r="O1552">
        <f>YEAR(Sheet1[[#This Row],[Date]])</f>
        <v>2017</v>
      </c>
      <c r="P1552" t="str">
        <f>LOOKUP(Sheet1[[#This Row],[CountryCode]],$AI$4:$AI$18,$AJ$4:$AJ$18)</f>
        <v>India</v>
      </c>
      <c r="Q1552">
        <f>MONTH(Sheet1[[#This Row],[Date]])</f>
        <v>10</v>
      </c>
      <c r="R1552" t="str">
        <f>TEXT(Sheet1[[#This Row],[Date]],"MMMM")</f>
        <v>October</v>
      </c>
      <c r="S1552" t="str">
        <f>TEXT(Sheet1[[#This Row],[Date]],"YYYY-MMM")</f>
        <v>2017-Oct</v>
      </c>
      <c r="T1552">
        <f>WEEKDAY(Sheet1[[#This Row],[Date]])</f>
        <v>2</v>
      </c>
      <c r="U1552" t="str">
        <f>TEXT(Sheet1[[#This Row],[Date]],"DDDD")</f>
        <v>Monday</v>
      </c>
      <c r="V1552" t="str">
        <f>"FM"&amp;MOD(MONTH(Sheet1[[#This Row],[Date]])-4,12)+1</f>
        <v>FM7</v>
      </c>
      <c r="W1552" t="str">
        <f>"Q"&amp;ROUNDUP(MONTH(Sheet1[[#This Row],[Date]])/3,0)</f>
        <v>Q4</v>
      </c>
      <c r="X1552" t="str">
        <f>"Q"&amp;INT(MOD(MONTH(Sheet1[[#This Row],[Date]])-4,12/3)+1)</f>
        <v>Q3</v>
      </c>
      <c r="Y1552" t="str" cm="1">
        <f t="array" ref="Y1552">_xlfn.IFS(ROUND(L1552,0)&lt;=1,"Need to improve 0-1",ROUND(L1552,0)&lt;=2,"Okay 1-2",ROUND(L1552,0)&lt;=3,"Good 2-3",ROUND(L1552,0)&lt;=4,"Great 3-4",ROUND(L1552,0)&lt;=5,"Excellent 4-5")</f>
        <v>Great 3-4</v>
      </c>
      <c r="Z1552" t="str">
        <f t="shared" si="24"/>
        <v>0-1000</v>
      </c>
    </row>
    <row r="1553" spans="1:26" x14ac:dyDescent="0.3">
      <c r="A1553">
        <v>309254</v>
      </c>
      <c r="B1553" t="s">
        <v>3191</v>
      </c>
      <c r="C1553">
        <v>1</v>
      </c>
      <c r="D1553" t="s">
        <v>14</v>
      </c>
      <c r="E1553" t="s">
        <v>365</v>
      </c>
      <c r="F1553" t="s">
        <v>16</v>
      </c>
      <c r="G1553" t="s">
        <v>16</v>
      </c>
      <c r="H1553" t="s">
        <v>16</v>
      </c>
      <c r="I1553">
        <v>2</v>
      </c>
      <c r="J1553">
        <v>16</v>
      </c>
      <c r="K1553">
        <v>550</v>
      </c>
      <c r="L1553">
        <v>3.3</v>
      </c>
      <c r="M1553" t="s">
        <v>3192</v>
      </c>
      <c r="N1553" t="str">
        <f>SUBSTITUTE(Sheet1[[#This Row],[Datekey_Opening]],"_","-")</f>
        <v>2013-10-26</v>
      </c>
      <c r="O1553">
        <f>YEAR(Sheet1[[#This Row],[Date]])</f>
        <v>2013</v>
      </c>
      <c r="P1553" t="str">
        <f>LOOKUP(Sheet1[[#This Row],[CountryCode]],$AI$4:$AI$18,$AJ$4:$AJ$18)</f>
        <v>India</v>
      </c>
      <c r="Q1553">
        <f>MONTH(Sheet1[[#This Row],[Date]])</f>
        <v>10</v>
      </c>
      <c r="R1553" t="str">
        <f>TEXT(Sheet1[[#This Row],[Date]],"MMMM")</f>
        <v>October</v>
      </c>
      <c r="S1553" t="str">
        <f>TEXT(Sheet1[[#This Row],[Date]],"YYYY-MMM")</f>
        <v>2013-Oct</v>
      </c>
      <c r="T1553">
        <f>WEEKDAY(Sheet1[[#This Row],[Date]])</f>
        <v>7</v>
      </c>
      <c r="U1553" t="str">
        <f>TEXT(Sheet1[[#This Row],[Date]],"DDDD")</f>
        <v>Saturday</v>
      </c>
      <c r="V1553" t="str">
        <f>"FM"&amp;MOD(MONTH(Sheet1[[#This Row],[Date]])-4,12)+1</f>
        <v>FM7</v>
      </c>
      <c r="W1553" t="str">
        <f>"Q"&amp;ROUNDUP(MONTH(Sheet1[[#This Row],[Date]])/3,0)</f>
        <v>Q4</v>
      </c>
      <c r="X1553" t="str">
        <f>"Q"&amp;INT(MOD(MONTH(Sheet1[[#This Row],[Date]])-4,12/3)+1)</f>
        <v>Q3</v>
      </c>
      <c r="Y1553" t="str" cm="1">
        <f t="array" ref="Y1553">_xlfn.IFS(ROUND(L1553,0)&lt;=1,"Need to improve 0-1",ROUND(L1553,0)&lt;=2,"Okay 1-2",ROUND(L1553,0)&lt;=3,"Good 2-3",ROUND(L1553,0)&lt;=4,"Great 3-4",ROUND(L1553,0)&lt;=5,"Excellent 4-5")</f>
        <v>Good 2-3</v>
      </c>
      <c r="Z1553" t="str">
        <f t="shared" si="24"/>
        <v>0-1000</v>
      </c>
    </row>
    <row r="1554" spans="1:26" x14ac:dyDescent="0.3">
      <c r="A1554">
        <v>16512186</v>
      </c>
      <c r="B1554" t="s">
        <v>3193</v>
      </c>
      <c r="C1554">
        <v>1</v>
      </c>
      <c r="D1554" t="s">
        <v>2207</v>
      </c>
      <c r="E1554" t="s">
        <v>3194</v>
      </c>
      <c r="F1554" t="s">
        <v>16</v>
      </c>
      <c r="G1554" t="s">
        <v>16</v>
      </c>
      <c r="H1554" t="s">
        <v>16</v>
      </c>
      <c r="I1554">
        <v>4</v>
      </c>
      <c r="J1554">
        <v>911</v>
      </c>
      <c r="K1554">
        <v>1100</v>
      </c>
      <c r="L1554">
        <v>3.8</v>
      </c>
      <c r="M1554" t="s">
        <v>3195</v>
      </c>
      <c r="N1554" t="str">
        <f>SUBSTITUTE(Sheet1[[#This Row],[Datekey_Opening]],"_","-")</f>
        <v>2018-1-9</v>
      </c>
      <c r="O1554">
        <f>YEAR(Sheet1[[#This Row],[Date]])</f>
        <v>2018</v>
      </c>
      <c r="P1554" t="str">
        <f>LOOKUP(Sheet1[[#This Row],[CountryCode]],$AI$4:$AI$18,$AJ$4:$AJ$18)</f>
        <v>India</v>
      </c>
      <c r="Q1554">
        <f>MONTH(Sheet1[[#This Row],[Date]])</f>
        <v>1</v>
      </c>
      <c r="R1554" t="str">
        <f>TEXT(Sheet1[[#This Row],[Date]],"MMMM")</f>
        <v>January</v>
      </c>
      <c r="S1554" t="str">
        <f>TEXT(Sheet1[[#This Row],[Date]],"YYYY-MMM")</f>
        <v>2018-Jan</v>
      </c>
      <c r="T1554">
        <f>WEEKDAY(Sheet1[[#This Row],[Date]])</f>
        <v>3</v>
      </c>
      <c r="U1554" t="str">
        <f>TEXT(Sheet1[[#This Row],[Date]],"DDDD")</f>
        <v>Tuesday</v>
      </c>
      <c r="V1554" t="str">
        <f>"FM"&amp;MOD(MONTH(Sheet1[[#This Row],[Date]])-4,12)+1</f>
        <v>FM10</v>
      </c>
      <c r="W1554" t="str">
        <f>"Q"&amp;ROUNDUP(MONTH(Sheet1[[#This Row],[Date]])/3,0)</f>
        <v>Q1</v>
      </c>
      <c r="X1554" t="str">
        <f>"Q"&amp;INT(MOD(MONTH(Sheet1[[#This Row],[Date]])-4,12/3)+1)</f>
        <v>Q2</v>
      </c>
      <c r="Y1554" t="str" cm="1">
        <f t="array" ref="Y1554">_xlfn.IFS(ROUND(L1554,0)&lt;=1,"Need to improve 0-1",ROUND(L1554,0)&lt;=2,"Okay 1-2",ROUND(L1554,0)&lt;=3,"Good 2-3",ROUND(L1554,0)&lt;=4,"Great 3-4",ROUND(L1554,0)&lt;=5,"Excellent 4-5")</f>
        <v>Great 3-4</v>
      </c>
      <c r="Z1554" t="str">
        <f t="shared" si="24"/>
        <v>1000-2000</v>
      </c>
    </row>
    <row r="1555" spans="1:26" x14ac:dyDescent="0.3">
      <c r="A1555">
        <v>307920</v>
      </c>
      <c r="B1555" t="s">
        <v>3196</v>
      </c>
      <c r="C1555">
        <v>1</v>
      </c>
      <c r="D1555" t="s">
        <v>14</v>
      </c>
      <c r="E1555" t="s">
        <v>365</v>
      </c>
      <c r="F1555" t="s">
        <v>16</v>
      </c>
      <c r="G1555" t="s">
        <v>16</v>
      </c>
      <c r="H1555" t="s">
        <v>16</v>
      </c>
      <c r="I1555">
        <v>2</v>
      </c>
      <c r="J1555">
        <v>14</v>
      </c>
      <c r="K1555">
        <v>550</v>
      </c>
      <c r="L1555">
        <v>2.9</v>
      </c>
      <c r="M1555" t="s">
        <v>1330</v>
      </c>
      <c r="N1555" t="str">
        <f>SUBSTITUTE(Sheet1[[#This Row],[Datekey_Opening]],"_","-")</f>
        <v>2018-10-11</v>
      </c>
      <c r="O1555">
        <f>YEAR(Sheet1[[#This Row],[Date]])</f>
        <v>2018</v>
      </c>
      <c r="P1555" t="str">
        <f>LOOKUP(Sheet1[[#This Row],[CountryCode]],$AI$4:$AI$18,$AJ$4:$AJ$18)</f>
        <v>India</v>
      </c>
      <c r="Q1555">
        <f>MONTH(Sheet1[[#This Row],[Date]])</f>
        <v>10</v>
      </c>
      <c r="R1555" t="str">
        <f>TEXT(Sheet1[[#This Row],[Date]],"MMMM")</f>
        <v>October</v>
      </c>
      <c r="S1555" t="str">
        <f>TEXT(Sheet1[[#This Row],[Date]],"YYYY-MMM")</f>
        <v>2018-Oct</v>
      </c>
      <c r="T1555">
        <f>WEEKDAY(Sheet1[[#This Row],[Date]])</f>
        <v>5</v>
      </c>
      <c r="U1555" t="str">
        <f>TEXT(Sheet1[[#This Row],[Date]],"DDDD")</f>
        <v>Thursday</v>
      </c>
      <c r="V1555" t="str">
        <f>"FM"&amp;MOD(MONTH(Sheet1[[#This Row],[Date]])-4,12)+1</f>
        <v>FM7</v>
      </c>
      <c r="W1555" t="str">
        <f>"Q"&amp;ROUNDUP(MONTH(Sheet1[[#This Row],[Date]])/3,0)</f>
        <v>Q4</v>
      </c>
      <c r="X1555" t="str">
        <f>"Q"&amp;INT(MOD(MONTH(Sheet1[[#This Row],[Date]])-4,12/3)+1)</f>
        <v>Q3</v>
      </c>
      <c r="Y1555" t="str" cm="1">
        <f t="array" ref="Y1555">_xlfn.IFS(ROUND(L1555,0)&lt;=1,"Need to improve 0-1",ROUND(L1555,0)&lt;=2,"Okay 1-2",ROUND(L1555,0)&lt;=3,"Good 2-3",ROUND(L1555,0)&lt;=4,"Great 3-4",ROUND(L1555,0)&lt;=5,"Excellent 4-5")</f>
        <v>Good 2-3</v>
      </c>
      <c r="Z1555" t="str">
        <f t="shared" si="24"/>
        <v>0-1000</v>
      </c>
    </row>
    <row r="1556" spans="1:26" x14ac:dyDescent="0.3">
      <c r="A1556">
        <v>53</v>
      </c>
      <c r="B1556" t="s">
        <v>3197</v>
      </c>
      <c r="C1556">
        <v>1</v>
      </c>
      <c r="D1556" t="s">
        <v>14</v>
      </c>
      <c r="E1556" t="s">
        <v>584</v>
      </c>
      <c r="F1556" t="s">
        <v>21</v>
      </c>
      <c r="G1556" t="s">
        <v>21</v>
      </c>
      <c r="H1556" t="s">
        <v>16</v>
      </c>
      <c r="I1556">
        <v>3</v>
      </c>
      <c r="J1556">
        <v>152</v>
      </c>
      <c r="K1556">
        <v>1800</v>
      </c>
      <c r="L1556">
        <v>2.6</v>
      </c>
      <c r="M1556" t="s">
        <v>570</v>
      </c>
      <c r="N1556" t="str">
        <f>SUBSTITUTE(Sheet1[[#This Row],[Datekey_Opening]],"_","-")</f>
        <v>2013-9-11</v>
      </c>
      <c r="O1556">
        <f>YEAR(Sheet1[[#This Row],[Date]])</f>
        <v>2013</v>
      </c>
      <c r="P1556" t="str">
        <f>LOOKUP(Sheet1[[#This Row],[CountryCode]],$AI$4:$AI$18,$AJ$4:$AJ$18)</f>
        <v>India</v>
      </c>
      <c r="Q1556">
        <f>MONTH(Sheet1[[#This Row],[Date]])</f>
        <v>9</v>
      </c>
      <c r="R1556" t="str">
        <f>TEXT(Sheet1[[#This Row],[Date]],"MMMM")</f>
        <v>September</v>
      </c>
      <c r="S1556" t="str">
        <f>TEXT(Sheet1[[#This Row],[Date]],"YYYY-MMM")</f>
        <v>2013-Sep</v>
      </c>
      <c r="T1556">
        <f>WEEKDAY(Sheet1[[#This Row],[Date]])</f>
        <v>4</v>
      </c>
      <c r="U1556" t="str">
        <f>TEXT(Sheet1[[#This Row],[Date]],"DDDD")</f>
        <v>Wednesday</v>
      </c>
      <c r="V1556" t="str">
        <f>"FM"&amp;MOD(MONTH(Sheet1[[#This Row],[Date]])-4,12)+1</f>
        <v>FM6</v>
      </c>
      <c r="W1556" t="str">
        <f>"Q"&amp;ROUNDUP(MONTH(Sheet1[[#This Row],[Date]])/3,0)</f>
        <v>Q3</v>
      </c>
      <c r="X1556" t="str">
        <f>"Q"&amp;INT(MOD(MONTH(Sheet1[[#This Row],[Date]])-4,12/3)+1)</f>
        <v>Q2</v>
      </c>
      <c r="Y1556" t="str" cm="1">
        <f t="array" ref="Y1556">_xlfn.IFS(ROUND(L1556,0)&lt;=1,"Need to improve 0-1",ROUND(L1556,0)&lt;=2,"Okay 1-2",ROUND(L1556,0)&lt;=3,"Good 2-3",ROUND(L1556,0)&lt;=4,"Great 3-4",ROUND(L1556,0)&lt;=5,"Excellent 4-5")</f>
        <v>Good 2-3</v>
      </c>
      <c r="Z1556" t="str">
        <f t="shared" si="24"/>
        <v>1000-2000</v>
      </c>
    </row>
    <row r="1557" spans="1:26" x14ac:dyDescent="0.3">
      <c r="A1557">
        <v>2913</v>
      </c>
      <c r="B1557" t="s">
        <v>2573</v>
      </c>
      <c r="C1557">
        <v>1</v>
      </c>
      <c r="D1557" t="s">
        <v>14</v>
      </c>
      <c r="E1557" t="s">
        <v>3198</v>
      </c>
      <c r="F1557" t="s">
        <v>16</v>
      </c>
      <c r="G1557" t="s">
        <v>21</v>
      </c>
      <c r="H1557" t="s">
        <v>16</v>
      </c>
      <c r="I1557">
        <v>3</v>
      </c>
      <c r="J1557">
        <v>671</v>
      </c>
      <c r="K1557">
        <v>1600</v>
      </c>
      <c r="L1557">
        <v>3</v>
      </c>
      <c r="M1557" t="s">
        <v>3199</v>
      </c>
      <c r="N1557" t="str">
        <f>SUBSTITUTE(Sheet1[[#This Row],[Datekey_Opening]],"_","-")</f>
        <v>2014-9-28</v>
      </c>
      <c r="O1557">
        <f>YEAR(Sheet1[[#This Row],[Date]])</f>
        <v>2014</v>
      </c>
      <c r="P1557" t="str">
        <f>LOOKUP(Sheet1[[#This Row],[CountryCode]],$AI$4:$AI$18,$AJ$4:$AJ$18)</f>
        <v>India</v>
      </c>
      <c r="Q1557">
        <f>MONTH(Sheet1[[#This Row],[Date]])</f>
        <v>9</v>
      </c>
      <c r="R1557" t="str">
        <f>TEXT(Sheet1[[#This Row],[Date]],"MMMM")</f>
        <v>September</v>
      </c>
      <c r="S1557" t="str">
        <f>TEXT(Sheet1[[#This Row],[Date]],"YYYY-MMM")</f>
        <v>2014-Sep</v>
      </c>
      <c r="T1557">
        <f>WEEKDAY(Sheet1[[#This Row],[Date]])</f>
        <v>1</v>
      </c>
      <c r="U1557" t="str">
        <f>TEXT(Sheet1[[#This Row],[Date]],"DDDD")</f>
        <v>Sunday</v>
      </c>
      <c r="V1557" t="str">
        <f>"FM"&amp;MOD(MONTH(Sheet1[[#This Row],[Date]])-4,12)+1</f>
        <v>FM6</v>
      </c>
      <c r="W1557" t="str">
        <f>"Q"&amp;ROUNDUP(MONTH(Sheet1[[#This Row],[Date]])/3,0)</f>
        <v>Q3</v>
      </c>
      <c r="X1557" t="str">
        <f>"Q"&amp;INT(MOD(MONTH(Sheet1[[#This Row],[Date]])-4,12/3)+1)</f>
        <v>Q2</v>
      </c>
      <c r="Y1557" t="str" cm="1">
        <f t="array" ref="Y1557">_xlfn.IFS(ROUND(L1557,0)&lt;=1,"Need to improve 0-1",ROUND(L1557,0)&lt;=2,"Okay 1-2",ROUND(L1557,0)&lt;=3,"Good 2-3",ROUND(L1557,0)&lt;=4,"Great 3-4",ROUND(L1557,0)&lt;=5,"Excellent 4-5")</f>
        <v>Good 2-3</v>
      </c>
      <c r="Z1557" t="str">
        <f t="shared" si="24"/>
        <v>1000-2000</v>
      </c>
    </row>
    <row r="1558" spans="1:26" x14ac:dyDescent="0.3">
      <c r="A1558">
        <v>2298</v>
      </c>
      <c r="B1558" t="s">
        <v>2300</v>
      </c>
      <c r="C1558">
        <v>1</v>
      </c>
      <c r="D1558" t="s">
        <v>14</v>
      </c>
      <c r="E1558" t="s">
        <v>3200</v>
      </c>
      <c r="F1558" t="s">
        <v>16</v>
      </c>
      <c r="G1558" t="s">
        <v>16</v>
      </c>
      <c r="H1558" t="s">
        <v>16</v>
      </c>
      <c r="I1558">
        <v>2</v>
      </c>
      <c r="J1558">
        <v>1151</v>
      </c>
      <c r="K1558">
        <v>550</v>
      </c>
      <c r="L1558">
        <v>3.9</v>
      </c>
      <c r="M1558" t="s">
        <v>3201</v>
      </c>
      <c r="N1558" t="str">
        <f>SUBSTITUTE(Sheet1[[#This Row],[Datekey_Opening]],"_","-")</f>
        <v>2017-9-1</v>
      </c>
      <c r="O1558">
        <f>YEAR(Sheet1[[#This Row],[Date]])</f>
        <v>2017</v>
      </c>
      <c r="P1558" t="str">
        <f>LOOKUP(Sheet1[[#This Row],[CountryCode]],$AI$4:$AI$18,$AJ$4:$AJ$18)</f>
        <v>India</v>
      </c>
      <c r="Q1558">
        <f>MONTH(Sheet1[[#This Row],[Date]])</f>
        <v>9</v>
      </c>
      <c r="R1558" t="str">
        <f>TEXT(Sheet1[[#This Row],[Date]],"MMMM")</f>
        <v>September</v>
      </c>
      <c r="S1558" t="str">
        <f>TEXT(Sheet1[[#This Row],[Date]],"YYYY-MMM")</f>
        <v>2017-Sep</v>
      </c>
      <c r="T1558">
        <f>WEEKDAY(Sheet1[[#This Row],[Date]])</f>
        <v>6</v>
      </c>
      <c r="U1558" t="str">
        <f>TEXT(Sheet1[[#This Row],[Date]],"DDDD")</f>
        <v>Friday</v>
      </c>
      <c r="V1558" t="str">
        <f>"FM"&amp;MOD(MONTH(Sheet1[[#This Row],[Date]])-4,12)+1</f>
        <v>FM6</v>
      </c>
      <c r="W1558" t="str">
        <f>"Q"&amp;ROUNDUP(MONTH(Sheet1[[#This Row],[Date]])/3,0)</f>
        <v>Q3</v>
      </c>
      <c r="X1558" t="str">
        <f>"Q"&amp;INT(MOD(MONTH(Sheet1[[#This Row],[Date]])-4,12/3)+1)</f>
        <v>Q2</v>
      </c>
      <c r="Y1558" t="str" cm="1">
        <f t="array" ref="Y1558">_xlfn.IFS(ROUND(L1558,0)&lt;=1,"Need to improve 0-1",ROUND(L1558,0)&lt;=2,"Okay 1-2",ROUND(L1558,0)&lt;=3,"Good 2-3",ROUND(L1558,0)&lt;=4,"Great 3-4",ROUND(L1558,0)&lt;=5,"Excellent 4-5")</f>
        <v>Great 3-4</v>
      </c>
      <c r="Z1558" t="str">
        <f t="shared" si="24"/>
        <v>0-1000</v>
      </c>
    </row>
    <row r="1559" spans="1:26" x14ac:dyDescent="0.3">
      <c r="A1559">
        <v>301605</v>
      </c>
      <c r="B1559" t="s">
        <v>3202</v>
      </c>
      <c r="C1559">
        <v>1</v>
      </c>
      <c r="D1559" t="s">
        <v>14</v>
      </c>
      <c r="E1559" t="s">
        <v>3203</v>
      </c>
      <c r="F1559" t="s">
        <v>16</v>
      </c>
      <c r="G1559" t="s">
        <v>16</v>
      </c>
      <c r="H1559" t="s">
        <v>16</v>
      </c>
      <c r="I1559">
        <v>3</v>
      </c>
      <c r="J1559">
        <v>4914</v>
      </c>
      <c r="K1559">
        <v>1500</v>
      </c>
      <c r="L1559">
        <v>3.7</v>
      </c>
      <c r="M1559" t="s">
        <v>3204</v>
      </c>
      <c r="N1559" t="str">
        <f>SUBSTITUTE(Sheet1[[#This Row],[Datekey_Opening]],"_","-")</f>
        <v>2011-9-5</v>
      </c>
      <c r="O1559">
        <f>YEAR(Sheet1[[#This Row],[Date]])</f>
        <v>2011</v>
      </c>
      <c r="P1559" t="str">
        <f>LOOKUP(Sheet1[[#This Row],[CountryCode]],$AI$4:$AI$18,$AJ$4:$AJ$18)</f>
        <v>India</v>
      </c>
      <c r="Q1559">
        <f>MONTH(Sheet1[[#This Row],[Date]])</f>
        <v>9</v>
      </c>
      <c r="R1559" t="str">
        <f>TEXT(Sheet1[[#This Row],[Date]],"MMMM")</f>
        <v>September</v>
      </c>
      <c r="S1559" t="str">
        <f>TEXT(Sheet1[[#This Row],[Date]],"YYYY-MMM")</f>
        <v>2011-Sep</v>
      </c>
      <c r="T1559">
        <f>WEEKDAY(Sheet1[[#This Row],[Date]])</f>
        <v>2</v>
      </c>
      <c r="U1559" t="str">
        <f>TEXT(Sheet1[[#This Row],[Date]],"DDDD")</f>
        <v>Monday</v>
      </c>
      <c r="V1559" t="str">
        <f>"FM"&amp;MOD(MONTH(Sheet1[[#This Row],[Date]])-4,12)+1</f>
        <v>FM6</v>
      </c>
      <c r="W1559" t="str">
        <f>"Q"&amp;ROUNDUP(MONTH(Sheet1[[#This Row],[Date]])/3,0)</f>
        <v>Q3</v>
      </c>
      <c r="X1559" t="str">
        <f>"Q"&amp;INT(MOD(MONTH(Sheet1[[#This Row],[Date]])-4,12/3)+1)</f>
        <v>Q2</v>
      </c>
      <c r="Y1559" t="str" cm="1">
        <f t="array" ref="Y1559">_xlfn.IFS(ROUND(L1559,0)&lt;=1,"Need to improve 0-1",ROUND(L1559,0)&lt;=2,"Okay 1-2",ROUND(L1559,0)&lt;=3,"Good 2-3",ROUND(L1559,0)&lt;=4,"Great 3-4",ROUND(L1559,0)&lt;=5,"Excellent 4-5")</f>
        <v>Great 3-4</v>
      </c>
      <c r="Z1559" t="str">
        <f t="shared" si="24"/>
        <v>1000-2000</v>
      </c>
    </row>
    <row r="1560" spans="1:26" x14ac:dyDescent="0.3">
      <c r="A1560">
        <v>301489</v>
      </c>
      <c r="B1560" t="s">
        <v>3119</v>
      </c>
      <c r="C1560">
        <v>1</v>
      </c>
      <c r="D1560" t="s">
        <v>14</v>
      </c>
      <c r="E1560" t="s">
        <v>365</v>
      </c>
      <c r="F1560" t="s">
        <v>16</v>
      </c>
      <c r="G1560" t="s">
        <v>16</v>
      </c>
      <c r="H1560" t="s">
        <v>16</v>
      </c>
      <c r="I1560">
        <v>3</v>
      </c>
      <c r="J1560">
        <v>3164</v>
      </c>
      <c r="K1560">
        <v>1600</v>
      </c>
      <c r="L1560">
        <v>4.0999999999999996</v>
      </c>
      <c r="M1560" t="s">
        <v>1918</v>
      </c>
      <c r="N1560" t="str">
        <f>SUBSTITUTE(Sheet1[[#This Row],[Datekey_Opening]],"_","-")</f>
        <v>2012-9-15</v>
      </c>
      <c r="O1560">
        <f>YEAR(Sheet1[[#This Row],[Date]])</f>
        <v>2012</v>
      </c>
      <c r="P1560" t="str">
        <f>LOOKUP(Sheet1[[#This Row],[CountryCode]],$AI$4:$AI$18,$AJ$4:$AJ$18)</f>
        <v>India</v>
      </c>
      <c r="Q1560">
        <f>MONTH(Sheet1[[#This Row],[Date]])</f>
        <v>9</v>
      </c>
      <c r="R1560" t="str">
        <f>TEXT(Sheet1[[#This Row],[Date]],"MMMM")</f>
        <v>September</v>
      </c>
      <c r="S1560" t="str">
        <f>TEXT(Sheet1[[#This Row],[Date]],"YYYY-MMM")</f>
        <v>2012-Sep</v>
      </c>
      <c r="T1560">
        <f>WEEKDAY(Sheet1[[#This Row],[Date]])</f>
        <v>7</v>
      </c>
      <c r="U1560" t="str">
        <f>TEXT(Sheet1[[#This Row],[Date]],"DDDD")</f>
        <v>Saturday</v>
      </c>
      <c r="V1560" t="str">
        <f>"FM"&amp;MOD(MONTH(Sheet1[[#This Row],[Date]])-4,12)+1</f>
        <v>FM6</v>
      </c>
      <c r="W1560" t="str">
        <f>"Q"&amp;ROUNDUP(MONTH(Sheet1[[#This Row],[Date]])/3,0)</f>
        <v>Q3</v>
      </c>
      <c r="X1560" t="str">
        <f>"Q"&amp;INT(MOD(MONTH(Sheet1[[#This Row],[Date]])-4,12/3)+1)</f>
        <v>Q2</v>
      </c>
      <c r="Y1560" t="str" cm="1">
        <f t="array" ref="Y1560">_xlfn.IFS(ROUND(L1560,0)&lt;=1,"Need to improve 0-1",ROUND(L1560,0)&lt;=2,"Okay 1-2",ROUND(L1560,0)&lt;=3,"Good 2-3",ROUND(L1560,0)&lt;=4,"Great 3-4",ROUND(L1560,0)&lt;=5,"Excellent 4-5")</f>
        <v>Great 3-4</v>
      </c>
      <c r="Z1560" t="str">
        <f t="shared" si="24"/>
        <v>1000-2000</v>
      </c>
    </row>
    <row r="1561" spans="1:26" x14ac:dyDescent="0.3">
      <c r="A1561">
        <v>18246991</v>
      </c>
      <c r="B1561" t="s">
        <v>3205</v>
      </c>
      <c r="C1561">
        <v>1</v>
      </c>
      <c r="D1561" t="s">
        <v>14</v>
      </c>
      <c r="E1561" t="s">
        <v>2807</v>
      </c>
      <c r="F1561" t="s">
        <v>21</v>
      </c>
      <c r="G1561" t="s">
        <v>16</v>
      </c>
      <c r="H1561" t="s">
        <v>16</v>
      </c>
      <c r="I1561">
        <v>3</v>
      </c>
      <c r="J1561">
        <v>1959</v>
      </c>
      <c r="K1561">
        <v>1600</v>
      </c>
      <c r="L1561">
        <v>4.0999999999999996</v>
      </c>
      <c r="M1561" t="s">
        <v>3204</v>
      </c>
      <c r="N1561" t="str">
        <f>SUBSTITUTE(Sheet1[[#This Row],[Datekey_Opening]],"_","-")</f>
        <v>2011-9-5</v>
      </c>
      <c r="O1561">
        <f>YEAR(Sheet1[[#This Row],[Date]])</f>
        <v>2011</v>
      </c>
      <c r="P1561" t="str">
        <f>LOOKUP(Sheet1[[#This Row],[CountryCode]],$AI$4:$AI$18,$AJ$4:$AJ$18)</f>
        <v>India</v>
      </c>
      <c r="Q1561">
        <f>MONTH(Sheet1[[#This Row],[Date]])</f>
        <v>9</v>
      </c>
      <c r="R1561" t="str">
        <f>TEXT(Sheet1[[#This Row],[Date]],"MMMM")</f>
        <v>September</v>
      </c>
      <c r="S1561" t="str">
        <f>TEXT(Sheet1[[#This Row],[Date]],"YYYY-MMM")</f>
        <v>2011-Sep</v>
      </c>
      <c r="T1561">
        <f>WEEKDAY(Sheet1[[#This Row],[Date]])</f>
        <v>2</v>
      </c>
      <c r="U1561" t="str">
        <f>TEXT(Sheet1[[#This Row],[Date]],"DDDD")</f>
        <v>Monday</v>
      </c>
      <c r="V1561" t="str">
        <f>"FM"&amp;MOD(MONTH(Sheet1[[#This Row],[Date]])-4,12)+1</f>
        <v>FM6</v>
      </c>
      <c r="W1561" t="str">
        <f>"Q"&amp;ROUNDUP(MONTH(Sheet1[[#This Row],[Date]])/3,0)</f>
        <v>Q3</v>
      </c>
      <c r="X1561" t="str">
        <f>"Q"&amp;INT(MOD(MONTH(Sheet1[[#This Row],[Date]])-4,12/3)+1)</f>
        <v>Q2</v>
      </c>
      <c r="Y1561" t="str" cm="1">
        <f t="array" ref="Y1561">_xlfn.IFS(ROUND(L1561,0)&lt;=1,"Need to improve 0-1",ROUND(L1561,0)&lt;=2,"Okay 1-2",ROUND(L1561,0)&lt;=3,"Good 2-3",ROUND(L1561,0)&lt;=4,"Great 3-4",ROUND(L1561,0)&lt;=5,"Excellent 4-5")</f>
        <v>Great 3-4</v>
      </c>
      <c r="Z1561" t="str">
        <f t="shared" si="24"/>
        <v>1000-2000</v>
      </c>
    </row>
    <row r="1562" spans="1:26" x14ac:dyDescent="0.3">
      <c r="A1562">
        <v>309859</v>
      </c>
      <c r="B1562" t="s">
        <v>3206</v>
      </c>
      <c r="C1562">
        <v>1</v>
      </c>
      <c r="D1562" t="s">
        <v>14</v>
      </c>
      <c r="E1562" t="s">
        <v>3207</v>
      </c>
      <c r="F1562" t="s">
        <v>21</v>
      </c>
      <c r="G1562" t="s">
        <v>21</v>
      </c>
      <c r="H1562" t="s">
        <v>16</v>
      </c>
      <c r="I1562">
        <v>3</v>
      </c>
      <c r="J1562">
        <v>817</v>
      </c>
      <c r="K1562">
        <v>1800</v>
      </c>
      <c r="L1562">
        <v>4</v>
      </c>
      <c r="M1562" t="s">
        <v>536</v>
      </c>
      <c r="N1562" t="str">
        <f>SUBSTITUTE(Sheet1[[#This Row],[Datekey_Opening]],"_","-")</f>
        <v>2016-9-3</v>
      </c>
      <c r="O1562">
        <f>YEAR(Sheet1[[#This Row],[Date]])</f>
        <v>2016</v>
      </c>
      <c r="P1562" t="str">
        <f>LOOKUP(Sheet1[[#This Row],[CountryCode]],$AI$4:$AI$18,$AJ$4:$AJ$18)</f>
        <v>India</v>
      </c>
      <c r="Q1562">
        <f>MONTH(Sheet1[[#This Row],[Date]])</f>
        <v>9</v>
      </c>
      <c r="R1562" t="str">
        <f>TEXT(Sheet1[[#This Row],[Date]],"MMMM")</f>
        <v>September</v>
      </c>
      <c r="S1562" t="str">
        <f>TEXT(Sheet1[[#This Row],[Date]],"YYYY-MMM")</f>
        <v>2016-Sep</v>
      </c>
      <c r="T1562">
        <f>WEEKDAY(Sheet1[[#This Row],[Date]])</f>
        <v>7</v>
      </c>
      <c r="U1562" t="str">
        <f>TEXT(Sheet1[[#This Row],[Date]],"DDDD")</f>
        <v>Saturday</v>
      </c>
      <c r="V1562" t="str">
        <f>"FM"&amp;MOD(MONTH(Sheet1[[#This Row],[Date]])-4,12)+1</f>
        <v>FM6</v>
      </c>
      <c r="W1562" t="str">
        <f>"Q"&amp;ROUNDUP(MONTH(Sheet1[[#This Row],[Date]])/3,0)</f>
        <v>Q3</v>
      </c>
      <c r="X1562" t="str">
        <f>"Q"&amp;INT(MOD(MONTH(Sheet1[[#This Row],[Date]])-4,12/3)+1)</f>
        <v>Q2</v>
      </c>
      <c r="Y1562" t="str" cm="1">
        <f t="array" ref="Y1562">_xlfn.IFS(ROUND(L1562,0)&lt;=1,"Need to improve 0-1",ROUND(L1562,0)&lt;=2,"Okay 1-2",ROUND(L1562,0)&lt;=3,"Good 2-3",ROUND(L1562,0)&lt;=4,"Great 3-4",ROUND(L1562,0)&lt;=5,"Excellent 4-5")</f>
        <v>Great 3-4</v>
      </c>
      <c r="Z1562" t="str">
        <f t="shared" si="24"/>
        <v>1000-2000</v>
      </c>
    </row>
    <row r="1563" spans="1:26" x14ac:dyDescent="0.3">
      <c r="A1563">
        <v>18454488</v>
      </c>
      <c r="B1563" t="s">
        <v>3208</v>
      </c>
      <c r="C1563">
        <v>1</v>
      </c>
      <c r="D1563" t="s">
        <v>14</v>
      </c>
      <c r="E1563" t="s">
        <v>3209</v>
      </c>
      <c r="F1563" t="s">
        <v>21</v>
      </c>
      <c r="G1563" t="s">
        <v>16</v>
      </c>
      <c r="H1563" t="s">
        <v>16</v>
      </c>
      <c r="I1563">
        <v>3</v>
      </c>
      <c r="J1563">
        <v>104</v>
      </c>
      <c r="K1563">
        <v>1500</v>
      </c>
      <c r="L1563">
        <v>4.3</v>
      </c>
      <c r="M1563" t="s">
        <v>3210</v>
      </c>
      <c r="N1563" t="str">
        <f>SUBSTITUTE(Sheet1[[#This Row],[Datekey_Opening]],"_","-")</f>
        <v>2015-9-18</v>
      </c>
      <c r="O1563">
        <f>YEAR(Sheet1[[#This Row],[Date]])</f>
        <v>2015</v>
      </c>
      <c r="P1563" t="str">
        <f>LOOKUP(Sheet1[[#This Row],[CountryCode]],$AI$4:$AI$18,$AJ$4:$AJ$18)</f>
        <v>India</v>
      </c>
      <c r="Q1563">
        <f>MONTH(Sheet1[[#This Row],[Date]])</f>
        <v>9</v>
      </c>
      <c r="R1563" t="str">
        <f>TEXT(Sheet1[[#This Row],[Date]],"MMMM")</f>
        <v>September</v>
      </c>
      <c r="S1563" t="str">
        <f>TEXT(Sheet1[[#This Row],[Date]],"YYYY-MMM")</f>
        <v>2015-Sep</v>
      </c>
      <c r="T1563">
        <f>WEEKDAY(Sheet1[[#This Row],[Date]])</f>
        <v>6</v>
      </c>
      <c r="U1563" t="str">
        <f>TEXT(Sheet1[[#This Row],[Date]],"DDDD")</f>
        <v>Friday</v>
      </c>
      <c r="V1563" t="str">
        <f>"FM"&amp;MOD(MONTH(Sheet1[[#This Row],[Date]])-4,12)+1</f>
        <v>FM6</v>
      </c>
      <c r="W1563" t="str">
        <f>"Q"&amp;ROUNDUP(MONTH(Sheet1[[#This Row],[Date]])/3,0)</f>
        <v>Q3</v>
      </c>
      <c r="X1563" t="str">
        <f>"Q"&amp;INT(MOD(MONTH(Sheet1[[#This Row],[Date]])-4,12/3)+1)</f>
        <v>Q2</v>
      </c>
      <c r="Y1563" t="str" cm="1">
        <f t="array" ref="Y1563">_xlfn.IFS(ROUND(L1563,0)&lt;=1,"Need to improve 0-1",ROUND(L1563,0)&lt;=2,"Okay 1-2",ROUND(L1563,0)&lt;=3,"Good 2-3",ROUND(L1563,0)&lt;=4,"Great 3-4",ROUND(L1563,0)&lt;=5,"Excellent 4-5")</f>
        <v>Great 3-4</v>
      </c>
      <c r="Z1563" t="str">
        <f t="shared" si="24"/>
        <v>1000-2000</v>
      </c>
    </row>
    <row r="1564" spans="1:26" x14ac:dyDescent="0.3">
      <c r="A1564">
        <v>55</v>
      </c>
      <c r="B1564" t="s">
        <v>2151</v>
      </c>
      <c r="C1564">
        <v>1</v>
      </c>
      <c r="D1564" t="s">
        <v>14</v>
      </c>
      <c r="E1564" t="s">
        <v>1541</v>
      </c>
      <c r="F1564" t="s">
        <v>21</v>
      </c>
      <c r="G1564" t="s">
        <v>21</v>
      </c>
      <c r="H1564" t="s">
        <v>16</v>
      </c>
      <c r="I1564">
        <v>3</v>
      </c>
      <c r="J1564">
        <v>2639</v>
      </c>
      <c r="K1564">
        <v>1100</v>
      </c>
      <c r="L1564">
        <v>3.9</v>
      </c>
      <c r="M1564" t="s">
        <v>3211</v>
      </c>
      <c r="N1564" t="str">
        <f>SUBSTITUTE(Sheet1[[#This Row],[Datekey_Opening]],"_","-")</f>
        <v>2016-8-23</v>
      </c>
      <c r="O1564">
        <f>YEAR(Sheet1[[#This Row],[Date]])</f>
        <v>2016</v>
      </c>
      <c r="P1564" t="str">
        <f>LOOKUP(Sheet1[[#This Row],[CountryCode]],$AI$4:$AI$18,$AJ$4:$AJ$18)</f>
        <v>India</v>
      </c>
      <c r="Q1564">
        <f>MONTH(Sheet1[[#This Row],[Date]])</f>
        <v>8</v>
      </c>
      <c r="R1564" t="str">
        <f>TEXT(Sheet1[[#This Row],[Date]],"MMMM")</f>
        <v>August</v>
      </c>
      <c r="S1564" t="str">
        <f>TEXT(Sheet1[[#This Row],[Date]],"YYYY-MMM")</f>
        <v>2016-Aug</v>
      </c>
      <c r="T1564">
        <f>WEEKDAY(Sheet1[[#This Row],[Date]])</f>
        <v>3</v>
      </c>
      <c r="U1564" t="str">
        <f>TEXT(Sheet1[[#This Row],[Date]],"DDDD")</f>
        <v>Tuesday</v>
      </c>
      <c r="V1564" t="str">
        <f>"FM"&amp;MOD(MONTH(Sheet1[[#This Row],[Date]])-4,12)+1</f>
        <v>FM5</v>
      </c>
      <c r="W1564" t="str">
        <f>"Q"&amp;ROUNDUP(MONTH(Sheet1[[#This Row],[Date]])/3,0)</f>
        <v>Q3</v>
      </c>
      <c r="X1564" t="str">
        <f>"Q"&amp;INT(MOD(MONTH(Sheet1[[#This Row],[Date]])-4,12/3)+1)</f>
        <v>Q1</v>
      </c>
      <c r="Y1564" t="str" cm="1">
        <f t="array" ref="Y1564">_xlfn.IFS(ROUND(L1564,0)&lt;=1,"Need to improve 0-1",ROUND(L1564,0)&lt;=2,"Okay 1-2",ROUND(L1564,0)&lt;=3,"Good 2-3",ROUND(L1564,0)&lt;=4,"Great 3-4",ROUND(L1564,0)&lt;=5,"Excellent 4-5")</f>
        <v>Great 3-4</v>
      </c>
      <c r="Z1564" t="str">
        <f t="shared" si="24"/>
        <v>1000-2000</v>
      </c>
    </row>
    <row r="1565" spans="1:26" x14ac:dyDescent="0.3">
      <c r="A1565">
        <v>1600029</v>
      </c>
      <c r="B1565" t="s">
        <v>3212</v>
      </c>
      <c r="C1565">
        <v>1</v>
      </c>
      <c r="D1565" t="s">
        <v>2211</v>
      </c>
      <c r="E1565" t="s">
        <v>15</v>
      </c>
      <c r="F1565" t="s">
        <v>16</v>
      </c>
      <c r="G1565" t="s">
        <v>16</v>
      </c>
      <c r="H1565" t="s">
        <v>16</v>
      </c>
      <c r="I1565">
        <v>4</v>
      </c>
      <c r="J1565">
        <v>164</v>
      </c>
      <c r="K1565">
        <v>1100</v>
      </c>
      <c r="L1565">
        <v>3.8</v>
      </c>
      <c r="M1565" t="s">
        <v>1312</v>
      </c>
      <c r="N1565" t="str">
        <f>SUBSTITUTE(Sheet1[[#This Row],[Datekey_Opening]],"_","-")</f>
        <v>2012-12-3</v>
      </c>
      <c r="O1565">
        <f>YEAR(Sheet1[[#This Row],[Date]])</f>
        <v>2012</v>
      </c>
      <c r="P1565" t="str">
        <f>LOOKUP(Sheet1[[#This Row],[CountryCode]],$AI$4:$AI$18,$AJ$4:$AJ$18)</f>
        <v>India</v>
      </c>
      <c r="Q1565">
        <f>MONTH(Sheet1[[#This Row],[Date]])</f>
        <v>12</v>
      </c>
      <c r="R1565" t="str">
        <f>TEXT(Sheet1[[#This Row],[Date]],"MMMM")</f>
        <v>December</v>
      </c>
      <c r="S1565" t="str">
        <f>TEXT(Sheet1[[#This Row],[Date]],"YYYY-MMM")</f>
        <v>2012-Dec</v>
      </c>
      <c r="T1565">
        <f>WEEKDAY(Sheet1[[#This Row],[Date]])</f>
        <v>2</v>
      </c>
      <c r="U1565" t="str">
        <f>TEXT(Sheet1[[#This Row],[Date]],"DDDD")</f>
        <v>Monday</v>
      </c>
      <c r="V1565" t="str">
        <f>"FM"&amp;MOD(MONTH(Sheet1[[#This Row],[Date]])-4,12)+1</f>
        <v>FM9</v>
      </c>
      <c r="W1565" t="str">
        <f>"Q"&amp;ROUNDUP(MONTH(Sheet1[[#This Row],[Date]])/3,0)</f>
        <v>Q4</v>
      </c>
      <c r="X1565" t="str">
        <f>"Q"&amp;INT(MOD(MONTH(Sheet1[[#This Row],[Date]])-4,12/3)+1)</f>
        <v>Q1</v>
      </c>
      <c r="Y1565" t="str" cm="1">
        <f t="array" ref="Y1565">_xlfn.IFS(ROUND(L1565,0)&lt;=1,"Need to improve 0-1",ROUND(L1565,0)&lt;=2,"Okay 1-2",ROUND(L1565,0)&lt;=3,"Good 2-3",ROUND(L1565,0)&lt;=4,"Great 3-4",ROUND(L1565,0)&lt;=5,"Excellent 4-5")</f>
        <v>Great 3-4</v>
      </c>
      <c r="Z1565" t="str">
        <f t="shared" si="24"/>
        <v>1000-2000</v>
      </c>
    </row>
    <row r="1566" spans="1:26" x14ac:dyDescent="0.3">
      <c r="A1566">
        <v>4815</v>
      </c>
      <c r="B1566" t="s">
        <v>3213</v>
      </c>
      <c r="C1566">
        <v>1</v>
      </c>
      <c r="D1566" t="s">
        <v>14</v>
      </c>
      <c r="E1566" t="s">
        <v>3214</v>
      </c>
      <c r="F1566" t="s">
        <v>21</v>
      </c>
      <c r="G1566" t="s">
        <v>21</v>
      </c>
      <c r="H1566" t="s">
        <v>16</v>
      </c>
      <c r="I1566">
        <v>3</v>
      </c>
      <c r="J1566">
        <v>1863</v>
      </c>
      <c r="K1566">
        <v>1350</v>
      </c>
      <c r="L1566">
        <v>3.5</v>
      </c>
      <c r="M1566" t="s">
        <v>3215</v>
      </c>
      <c r="N1566" t="str">
        <f>SUBSTITUTE(Sheet1[[#This Row],[Datekey_Opening]],"_","-")</f>
        <v>2012-8-25</v>
      </c>
      <c r="O1566">
        <f>YEAR(Sheet1[[#This Row],[Date]])</f>
        <v>2012</v>
      </c>
      <c r="P1566" t="str">
        <f>LOOKUP(Sheet1[[#This Row],[CountryCode]],$AI$4:$AI$18,$AJ$4:$AJ$18)</f>
        <v>India</v>
      </c>
      <c r="Q1566">
        <f>MONTH(Sheet1[[#This Row],[Date]])</f>
        <v>8</v>
      </c>
      <c r="R1566" t="str">
        <f>TEXT(Sheet1[[#This Row],[Date]],"MMMM")</f>
        <v>August</v>
      </c>
      <c r="S1566" t="str">
        <f>TEXT(Sheet1[[#This Row],[Date]],"YYYY-MMM")</f>
        <v>2012-Aug</v>
      </c>
      <c r="T1566">
        <f>WEEKDAY(Sheet1[[#This Row],[Date]])</f>
        <v>7</v>
      </c>
      <c r="U1566" t="str">
        <f>TEXT(Sheet1[[#This Row],[Date]],"DDDD")</f>
        <v>Saturday</v>
      </c>
      <c r="V1566" t="str">
        <f>"FM"&amp;MOD(MONTH(Sheet1[[#This Row],[Date]])-4,12)+1</f>
        <v>FM5</v>
      </c>
      <c r="W1566" t="str">
        <f>"Q"&amp;ROUNDUP(MONTH(Sheet1[[#This Row],[Date]])/3,0)</f>
        <v>Q3</v>
      </c>
      <c r="X1566" t="str">
        <f>"Q"&amp;INT(MOD(MONTH(Sheet1[[#This Row],[Date]])-4,12/3)+1)</f>
        <v>Q1</v>
      </c>
      <c r="Y1566" t="str" cm="1">
        <f t="array" ref="Y1566">_xlfn.IFS(ROUND(L1566,0)&lt;=1,"Need to improve 0-1",ROUND(L1566,0)&lt;=2,"Okay 1-2",ROUND(L1566,0)&lt;=3,"Good 2-3",ROUND(L1566,0)&lt;=4,"Great 3-4",ROUND(L1566,0)&lt;=5,"Excellent 4-5")</f>
        <v>Great 3-4</v>
      </c>
      <c r="Z1566" t="str">
        <f t="shared" si="24"/>
        <v>1000-2000</v>
      </c>
    </row>
    <row r="1567" spans="1:26" x14ac:dyDescent="0.3">
      <c r="A1567">
        <v>307060</v>
      </c>
      <c r="B1567" t="s">
        <v>3216</v>
      </c>
      <c r="C1567">
        <v>1</v>
      </c>
      <c r="D1567" t="s">
        <v>14</v>
      </c>
      <c r="E1567" t="s">
        <v>2650</v>
      </c>
      <c r="F1567" t="s">
        <v>21</v>
      </c>
      <c r="G1567" t="s">
        <v>16</v>
      </c>
      <c r="H1567" t="s">
        <v>16</v>
      </c>
      <c r="I1567">
        <v>3</v>
      </c>
      <c r="J1567">
        <v>645</v>
      </c>
      <c r="K1567">
        <v>1250</v>
      </c>
      <c r="L1567">
        <v>3.8</v>
      </c>
      <c r="M1567" t="s">
        <v>3217</v>
      </c>
      <c r="N1567" t="str">
        <f>SUBSTITUTE(Sheet1[[#This Row],[Datekey_Opening]],"_","-")</f>
        <v>2011-8-13</v>
      </c>
      <c r="O1567">
        <f>YEAR(Sheet1[[#This Row],[Date]])</f>
        <v>2011</v>
      </c>
      <c r="P1567" t="str">
        <f>LOOKUP(Sheet1[[#This Row],[CountryCode]],$AI$4:$AI$18,$AJ$4:$AJ$18)</f>
        <v>India</v>
      </c>
      <c r="Q1567">
        <f>MONTH(Sheet1[[#This Row],[Date]])</f>
        <v>8</v>
      </c>
      <c r="R1567" t="str">
        <f>TEXT(Sheet1[[#This Row],[Date]],"MMMM")</f>
        <v>August</v>
      </c>
      <c r="S1567" t="str">
        <f>TEXT(Sheet1[[#This Row],[Date]],"YYYY-MMM")</f>
        <v>2011-Aug</v>
      </c>
      <c r="T1567">
        <f>WEEKDAY(Sheet1[[#This Row],[Date]])</f>
        <v>7</v>
      </c>
      <c r="U1567" t="str">
        <f>TEXT(Sheet1[[#This Row],[Date]],"DDDD")</f>
        <v>Saturday</v>
      </c>
      <c r="V1567" t="str">
        <f>"FM"&amp;MOD(MONTH(Sheet1[[#This Row],[Date]])-4,12)+1</f>
        <v>FM5</v>
      </c>
      <c r="W1567" t="str">
        <f>"Q"&amp;ROUNDUP(MONTH(Sheet1[[#This Row],[Date]])/3,0)</f>
        <v>Q3</v>
      </c>
      <c r="X1567" t="str">
        <f>"Q"&amp;INT(MOD(MONTH(Sheet1[[#This Row],[Date]])-4,12/3)+1)</f>
        <v>Q1</v>
      </c>
      <c r="Y1567" t="str" cm="1">
        <f t="array" ref="Y1567">_xlfn.IFS(ROUND(L1567,0)&lt;=1,"Need to improve 0-1",ROUND(L1567,0)&lt;=2,"Okay 1-2",ROUND(L1567,0)&lt;=3,"Good 2-3",ROUND(L1567,0)&lt;=4,"Great 3-4",ROUND(L1567,0)&lt;=5,"Excellent 4-5")</f>
        <v>Great 3-4</v>
      </c>
      <c r="Z1567" t="str">
        <f t="shared" si="24"/>
        <v>1000-2000</v>
      </c>
    </row>
    <row r="1568" spans="1:26" x14ac:dyDescent="0.3">
      <c r="A1568">
        <v>18222559</v>
      </c>
      <c r="B1568" t="s">
        <v>3218</v>
      </c>
      <c r="C1568">
        <v>1</v>
      </c>
      <c r="D1568" t="s">
        <v>14</v>
      </c>
      <c r="E1568" t="s">
        <v>3078</v>
      </c>
      <c r="F1568" t="s">
        <v>21</v>
      </c>
      <c r="G1568" t="s">
        <v>16</v>
      </c>
      <c r="H1568" t="s">
        <v>16</v>
      </c>
      <c r="I1568">
        <v>3</v>
      </c>
      <c r="J1568">
        <v>492</v>
      </c>
      <c r="K1568">
        <v>1500</v>
      </c>
      <c r="L1568">
        <v>4.0999999999999996</v>
      </c>
      <c r="M1568" t="s">
        <v>3219</v>
      </c>
      <c r="N1568" t="str">
        <f>SUBSTITUTE(Sheet1[[#This Row],[Datekey_Opening]],"_","-")</f>
        <v>2017-8-16</v>
      </c>
      <c r="O1568">
        <f>YEAR(Sheet1[[#This Row],[Date]])</f>
        <v>2017</v>
      </c>
      <c r="P1568" t="str">
        <f>LOOKUP(Sheet1[[#This Row],[CountryCode]],$AI$4:$AI$18,$AJ$4:$AJ$18)</f>
        <v>India</v>
      </c>
      <c r="Q1568">
        <f>MONTH(Sheet1[[#This Row],[Date]])</f>
        <v>8</v>
      </c>
      <c r="R1568" t="str">
        <f>TEXT(Sheet1[[#This Row],[Date]],"MMMM")</f>
        <v>August</v>
      </c>
      <c r="S1568" t="str">
        <f>TEXT(Sheet1[[#This Row],[Date]],"YYYY-MMM")</f>
        <v>2017-Aug</v>
      </c>
      <c r="T1568">
        <f>WEEKDAY(Sheet1[[#This Row],[Date]])</f>
        <v>4</v>
      </c>
      <c r="U1568" t="str">
        <f>TEXT(Sheet1[[#This Row],[Date]],"DDDD")</f>
        <v>Wednesday</v>
      </c>
      <c r="V1568" t="str">
        <f>"FM"&amp;MOD(MONTH(Sheet1[[#This Row],[Date]])-4,12)+1</f>
        <v>FM5</v>
      </c>
      <c r="W1568" t="str">
        <f>"Q"&amp;ROUNDUP(MONTH(Sheet1[[#This Row],[Date]])/3,0)</f>
        <v>Q3</v>
      </c>
      <c r="X1568" t="str">
        <f>"Q"&amp;INT(MOD(MONTH(Sheet1[[#This Row],[Date]])-4,12/3)+1)</f>
        <v>Q1</v>
      </c>
      <c r="Y1568" t="str" cm="1">
        <f t="array" ref="Y1568">_xlfn.IFS(ROUND(L1568,0)&lt;=1,"Need to improve 0-1",ROUND(L1568,0)&lt;=2,"Okay 1-2",ROUND(L1568,0)&lt;=3,"Good 2-3",ROUND(L1568,0)&lt;=4,"Great 3-4",ROUND(L1568,0)&lt;=5,"Excellent 4-5")</f>
        <v>Great 3-4</v>
      </c>
      <c r="Z1568" t="str">
        <f t="shared" si="24"/>
        <v>1000-2000</v>
      </c>
    </row>
    <row r="1569" spans="1:26" x14ac:dyDescent="0.3">
      <c r="A1569">
        <v>18157403</v>
      </c>
      <c r="B1569" t="s">
        <v>3220</v>
      </c>
      <c r="C1569">
        <v>1</v>
      </c>
      <c r="D1569" t="s">
        <v>14</v>
      </c>
      <c r="E1569" t="s">
        <v>3221</v>
      </c>
      <c r="F1569" t="s">
        <v>21</v>
      </c>
      <c r="G1569" t="s">
        <v>16</v>
      </c>
      <c r="H1569" t="s">
        <v>16</v>
      </c>
      <c r="I1569">
        <v>3</v>
      </c>
      <c r="J1569">
        <v>834</v>
      </c>
      <c r="K1569">
        <v>1200</v>
      </c>
      <c r="L1569">
        <v>3.7</v>
      </c>
      <c r="M1569" t="s">
        <v>3222</v>
      </c>
      <c r="N1569" t="str">
        <f>SUBSTITUTE(Sheet1[[#This Row],[Datekey_Opening]],"_","-")</f>
        <v>2013-7-14</v>
      </c>
      <c r="O1569">
        <f>YEAR(Sheet1[[#This Row],[Date]])</f>
        <v>2013</v>
      </c>
      <c r="P1569" t="str">
        <f>LOOKUP(Sheet1[[#This Row],[CountryCode]],$AI$4:$AI$18,$AJ$4:$AJ$18)</f>
        <v>India</v>
      </c>
      <c r="Q1569">
        <f>MONTH(Sheet1[[#This Row],[Date]])</f>
        <v>7</v>
      </c>
      <c r="R1569" t="str">
        <f>TEXT(Sheet1[[#This Row],[Date]],"MMMM")</f>
        <v>July</v>
      </c>
      <c r="S1569" t="str">
        <f>TEXT(Sheet1[[#This Row],[Date]],"YYYY-MMM")</f>
        <v>2013-Jul</v>
      </c>
      <c r="T1569">
        <f>WEEKDAY(Sheet1[[#This Row],[Date]])</f>
        <v>1</v>
      </c>
      <c r="U1569" t="str">
        <f>TEXT(Sheet1[[#This Row],[Date]],"DDDD")</f>
        <v>Sunday</v>
      </c>
      <c r="V1569" t="str">
        <f>"FM"&amp;MOD(MONTH(Sheet1[[#This Row],[Date]])-4,12)+1</f>
        <v>FM4</v>
      </c>
      <c r="W1569" t="str">
        <f>"Q"&amp;ROUNDUP(MONTH(Sheet1[[#This Row],[Date]])/3,0)</f>
        <v>Q3</v>
      </c>
      <c r="X1569" t="str">
        <f>"Q"&amp;INT(MOD(MONTH(Sheet1[[#This Row],[Date]])-4,12/3)+1)</f>
        <v>Q4</v>
      </c>
      <c r="Y1569" t="str" cm="1">
        <f t="array" ref="Y1569">_xlfn.IFS(ROUND(L1569,0)&lt;=1,"Need to improve 0-1",ROUND(L1569,0)&lt;=2,"Okay 1-2",ROUND(L1569,0)&lt;=3,"Good 2-3",ROUND(L1569,0)&lt;=4,"Great 3-4",ROUND(L1569,0)&lt;=5,"Excellent 4-5")</f>
        <v>Great 3-4</v>
      </c>
      <c r="Z1569" t="str">
        <f t="shared" si="24"/>
        <v>1000-2000</v>
      </c>
    </row>
    <row r="1570" spans="1:26" x14ac:dyDescent="0.3">
      <c r="A1570">
        <v>311373</v>
      </c>
      <c r="B1570" t="s">
        <v>2786</v>
      </c>
      <c r="C1570">
        <v>1</v>
      </c>
      <c r="D1570" t="s">
        <v>14</v>
      </c>
      <c r="E1570" t="s">
        <v>362</v>
      </c>
      <c r="F1570" t="s">
        <v>21</v>
      </c>
      <c r="G1570" t="s">
        <v>21</v>
      </c>
      <c r="H1570" t="s">
        <v>16</v>
      </c>
      <c r="I1570">
        <v>3</v>
      </c>
      <c r="J1570">
        <v>841</v>
      </c>
      <c r="K1570">
        <v>1400</v>
      </c>
      <c r="L1570">
        <v>3.9</v>
      </c>
      <c r="M1570" t="s">
        <v>1929</v>
      </c>
      <c r="N1570" t="str">
        <f>SUBSTITUTE(Sheet1[[#This Row],[Datekey_Opening]],"_","-")</f>
        <v>2012-7-1</v>
      </c>
      <c r="O1570">
        <f>YEAR(Sheet1[[#This Row],[Date]])</f>
        <v>2012</v>
      </c>
      <c r="P1570" t="str">
        <f>LOOKUP(Sheet1[[#This Row],[CountryCode]],$AI$4:$AI$18,$AJ$4:$AJ$18)</f>
        <v>India</v>
      </c>
      <c r="Q1570">
        <f>MONTH(Sheet1[[#This Row],[Date]])</f>
        <v>7</v>
      </c>
      <c r="R1570" t="str">
        <f>TEXT(Sheet1[[#This Row],[Date]],"MMMM")</f>
        <v>July</v>
      </c>
      <c r="S1570" t="str">
        <f>TEXT(Sheet1[[#This Row],[Date]],"YYYY-MMM")</f>
        <v>2012-Jul</v>
      </c>
      <c r="T1570">
        <f>WEEKDAY(Sheet1[[#This Row],[Date]])</f>
        <v>1</v>
      </c>
      <c r="U1570" t="str">
        <f>TEXT(Sheet1[[#This Row],[Date]],"DDDD")</f>
        <v>Sunday</v>
      </c>
      <c r="V1570" t="str">
        <f>"FM"&amp;MOD(MONTH(Sheet1[[#This Row],[Date]])-4,12)+1</f>
        <v>FM4</v>
      </c>
      <c r="W1570" t="str">
        <f>"Q"&amp;ROUNDUP(MONTH(Sheet1[[#This Row],[Date]])/3,0)</f>
        <v>Q3</v>
      </c>
      <c r="X1570" t="str">
        <f>"Q"&amp;INT(MOD(MONTH(Sheet1[[#This Row],[Date]])-4,12/3)+1)</f>
        <v>Q4</v>
      </c>
      <c r="Y1570" t="str" cm="1">
        <f t="array" ref="Y1570">_xlfn.IFS(ROUND(L1570,0)&lt;=1,"Need to improve 0-1",ROUND(L1570,0)&lt;=2,"Okay 1-2",ROUND(L1570,0)&lt;=3,"Good 2-3",ROUND(L1570,0)&lt;=4,"Great 3-4",ROUND(L1570,0)&lt;=5,"Excellent 4-5")</f>
        <v>Great 3-4</v>
      </c>
      <c r="Z1570" t="str">
        <f t="shared" si="24"/>
        <v>1000-2000</v>
      </c>
    </row>
    <row r="1571" spans="1:26" x14ac:dyDescent="0.3">
      <c r="A1571">
        <v>310490</v>
      </c>
      <c r="B1571" t="s">
        <v>3223</v>
      </c>
      <c r="C1571">
        <v>1</v>
      </c>
      <c r="D1571" t="s">
        <v>14</v>
      </c>
      <c r="E1571" t="s">
        <v>2830</v>
      </c>
      <c r="F1571" t="s">
        <v>21</v>
      </c>
      <c r="G1571" t="s">
        <v>21</v>
      </c>
      <c r="H1571" t="s">
        <v>16</v>
      </c>
      <c r="I1571">
        <v>3</v>
      </c>
      <c r="J1571">
        <v>626</v>
      </c>
      <c r="K1571">
        <v>1300</v>
      </c>
      <c r="L1571">
        <v>3.7</v>
      </c>
      <c r="M1571" t="s">
        <v>620</v>
      </c>
      <c r="N1571" t="str">
        <f>SUBSTITUTE(Sheet1[[#This Row],[Datekey_Opening]],"_","-")</f>
        <v>2017-7-6</v>
      </c>
      <c r="O1571">
        <f>YEAR(Sheet1[[#This Row],[Date]])</f>
        <v>2017</v>
      </c>
      <c r="P1571" t="str">
        <f>LOOKUP(Sheet1[[#This Row],[CountryCode]],$AI$4:$AI$18,$AJ$4:$AJ$18)</f>
        <v>India</v>
      </c>
      <c r="Q1571">
        <f>MONTH(Sheet1[[#This Row],[Date]])</f>
        <v>7</v>
      </c>
      <c r="R1571" t="str">
        <f>TEXT(Sheet1[[#This Row],[Date]],"MMMM")</f>
        <v>July</v>
      </c>
      <c r="S1571" t="str">
        <f>TEXT(Sheet1[[#This Row],[Date]],"YYYY-MMM")</f>
        <v>2017-Jul</v>
      </c>
      <c r="T1571">
        <f>WEEKDAY(Sheet1[[#This Row],[Date]])</f>
        <v>5</v>
      </c>
      <c r="U1571" t="str">
        <f>TEXT(Sheet1[[#This Row],[Date]],"DDDD")</f>
        <v>Thursday</v>
      </c>
      <c r="V1571" t="str">
        <f>"FM"&amp;MOD(MONTH(Sheet1[[#This Row],[Date]])-4,12)+1</f>
        <v>FM4</v>
      </c>
      <c r="W1571" t="str">
        <f>"Q"&amp;ROUNDUP(MONTH(Sheet1[[#This Row],[Date]])/3,0)</f>
        <v>Q3</v>
      </c>
      <c r="X1571" t="str">
        <f>"Q"&amp;INT(MOD(MONTH(Sheet1[[#This Row],[Date]])-4,12/3)+1)</f>
        <v>Q4</v>
      </c>
      <c r="Y1571" t="str" cm="1">
        <f t="array" ref="Y1571">_xlfn.IFS(ROUND(L1571,0)&lt;=1,"Need to improve 0-1",ROUND(L1571,0)&lt;=2,"Okay 1-2",ROUND(L1571,0)&lt;=3,"Good 2-3",ROUND(L1571,0)&lt;=4,"Great 3-4",ROUND(L1571,0)&lt;=5,"Excellent 4-5")</f>
        <v>Great 3-4</v>
      </c>
      <c r="Z1571" t="str">
        <f t="shared" si="24"/>
        <v>1000-2000</v>
      </c>
    </row>
    <row r="1572" spans="1:26" x14ac:dyDescent="0.3">
      <c r="A1572">
        <v>16541849</v>
      </c>
      <c r="B1572" t="s">
        <v>2237</v>
      </c>
      <c r="C1572">
        <v>1</v>
      </c>
      <c r="D1572" t="s">
        <v>2207</v>
      </c>
      <c r="E1572" t="s">
        <v>2238</v>
      </c>
      <c r="F1572" t="s">
        <v>16</v>
      </c>
      <c r="G1572" t="s">
        <v>16</v>
      </c>
      <c r="H1572" t="s">
        <v>16</v>
      </c>
      <c r="I1572">
        <v>4</v>
      </c>
      <c r="J1572">
        <v>323</v>
      </c>
      <c r="K1572">
        <v>1100</v>
      </c>
      <c r="L1572">
        <v>4.4000000000000004</v>
      </c>
      <c r="M1572" t="s">
        <v>1980</v>
      </c>
      <c r="N1572" t="str">
        <f>SUBSTITUTE(Sheet1[[#This Row],[Datekey_Opening]],"_","-")</f>
        <v>2010-2-27</v>
      </c>
      <c r="O1572">
        <f>YEAR(Sheet1[[#This Row],[Date]])</f>
        <v>2010</v>
      </c>
      <c r="P1572" t="str">
        <f>LOOKUP(Sheet1[[#This Row],[CountryCode]],$AI$4:$AI$18,$AJ$4:$AJ$18)</f>
        <v>India</v>
      </c>
      <c r="Q1572">
        <f>MONTH(Sheet1[[#This Row],[Date]])</f>
        <v>2</v>
      </c>
      <c r="R1572" t="str">
        <f>TEXT(Sheet1[[#This Row],[Date]],"MMMM")</f>
        <v>February</v>
      </c>
      <c r="S1572" t="str">
        <f>TEXT(Sheet1[[#This Row],[Date]],"YYYY-MMM")</f>
        <v>2010-Feb</v>
      </c>
      <c r="T1572">
        <f>WEEKDAY(Sheet1[[#This Row],[Date]])</f>
        <v>7</v>
      </c>
      <c r="U1572" t="str">
        <f>TEXT(Sheet1[[#This Row],[Date]],"DDDD")</f>
        <v>Saturday</v>
      </c>
      <c r="V1572" t="str">
        <f>"FM"&amp;MOD(MONTH(Sheet1[[#This Row],[Date]])-4,12)+1</f>
        <v>FM11</v>
      </c>
      <c r="W1572" t="str">
        <f>"Q"&amp;ROUNDUP(MONTH(Sheet1[[#This Row],[Date]])/3,0)</f>
        <v>Q1</v>
      </c>
      <c r="X1572" t="str">
        <f>"Q"&amp;INT(MOD(MONTH(Sheet1[[#This Row],[Date]])-4,12/3)+1)</f>
        <v>Q3</v>
      </c>
      <c r="Y1572" t="str" cm="1">
        <f t="array" ref="Y1572">_xlfn.IFS(ROUND(L1572,0)&lt;=1,"Need to improve 0-1",ROUND(L1572,0)&lt;=2,"Okay 1-2",ROUND(L1572,0)&lt;=3,"Good 2-3",ROUND(L1572,0)&lt;=4,"Great 3-4",ROUND(L1572,0)&lt;=5,"Excellent 4-5")</f>
        <v>Great 3-4</v>
      </c>
      <c r="Z1572" t="str">
        <f t="shared" si="24"/>
        <v>1000-2000</v>
      </c>
    </row>
    <row r="1573" spans="1:26" x14ac:dyDescent="0.3">
      <c r="A1573">
        <v>18237357</v>
      </c>
      <c r="B1573" t="s">
        <v>3224</v>
      </c>
      <c r="C1573">
        <v>1</v>
      </c>
      <c r="D1573" t="s">
        <v>14</v>
      </c>
      <c r="E1573" t="s">
        <v>3225</v>
      </c>
      <c r="F1573" t="s">
        <v>21</v>
      </c>
      <c r="G1573" t="s">
        <v>16</v>
      </c>
      <c r="H1573" t="s">
        <v>16</v>
      </c>
      <c r="I1573">
        <v>3</v>
      </c>
      <c r="J1573">
        <v>510</v>
      </c>
      <c r="K1573">
        <v>1400</v>
      </c>
      <c r="L1573">
        <v>4</v>
      </c>
      <c r="M1573" t="s">
        <v>3222</v>
      </c>
      <c r="N1573" t="str">
        <f>SUBSTITUTE(Sheet1[[#This Row],[Datekey_Opening]],"_","-")</f>
        <v>2013-7-14</v>
      </c>
      <c r="O1573">
        <f>YEAR(Sheet1[[#This Row],[Date]])</f>
        <v>2013</v>
      </c>
      <c r="P1573" t="str">
        <f>LOOKUP(Sheet1[[#This Row],[CountryCode]],$AI$4:$AI$18,$AJ$4:$AJ$18)</f>
        <v>India</v>
      </c>
      <c r="Q1573">
        <f>MONTH(Sheet1[[#This Row],[Date]])</f>
        <v>7</v>
      </c>
      <c r="R1573" t="str">
        <f>TEXT(Sheet1[[#This Row],[Date]],"MMMM")</f>
        <v>July</v>
      </c>
      <c r="S1573" t="str">
        <f>TEXT(Sheet1[[#This Row],[Date]],"YYYY-MMM")</f>
        <v>2013-Jul</v>
      </c>
      <c r="T1573">
        <f>WEEKDAY(Sheet1[[#This Row],[Date]])</f>
        <v>1</v>
      </c>
      <c r="U1573" t="str">
        <f>TEXT(Sheet1[[#This Row],[Date]],"DDDD")</f>
        <v>Sunday</v>
      </c>
      <c r="V1573" t="str">
        <f>"FM"&amp;MOD(MONTH(Sheet1[[#This Row],[Date]])-4,12)+1</f>
        <v>FM4</v>
      </c>
      <c r="W1573" t="str">
        <f>"Q"&amp;ROUNDUP(MONTH(Sheet1[[#This Row],[Date]])/3,0)</f>
        <v>Q3</v>
      </c>
      <c r="X1573" t="str">
        <f>"Q"&amp;INT(MOD(MONTH(Sheet1[[#This Row],[Date]])-4,12/3)+1)</f>
        <v>Q4</v>
      </c>
      <c r="Y1573" t="str" cm="1">
        <f t="array" ref="Y1573">_xlfn.IFS(ROUND(L1573,0)&lt;=1,"Need to improve 0-1",ROUND(L1573,0)&lt;=2,"Okay 1-2",ROUND(L1573,0)&lt;=3,"Good 2-3",ROUND(L1573,0)&lt;=4,"Great 3-4",ROUND(L1573,0)&lt;=5,"Excellent 4-5")</f>
        <v>Great 3-4</v>
      </c>
      <c r="Z1573" t="str">
        <f t="shared" si="24"/>
        <v>1000-2000</v>
      </c>
    </row>
    <row r="1574" spans="1:26" x14ac:dyDescent="0.3">
      <c r="A1574">
        <v>310097</v>
      </c>
      <c r="B1574" t="s">
        <v>3226</v>
      </c>
      <c r="C1574">
        <v>1</v>
      </c>
      <c r="D1574" t="s">
        <v>14</v>
      </c>
      <c r="E1574" t="s">
        <v>2799</v>
      </c>
      <c r="F1574" t="s">
        <v>21</v>
      </c>
      <c r="G1574" t="s">
        <v>16</v>
      </c>
      <c r="H1574" t="s">
        <v>16</v>
      </c>
      <c r="I1574">
        <v>3</v>
      </c>
      <c r="J1574">
        <v>563</v>
      </c>
      <c r="K1574">
        <v>1100</v>
      </c>
      <c r="L1574">
        <v>3.2</v>
      </c>
      <c r="M1574" t="s">
        <v>3227</v>
      </c>
      <c r="N1574" t="str">
        <f>SUBSTITUTE(Sheet1[[#This Row],[Datekey_Opening]],"_","-")</f>
        <v>2013-6-7</v>
      </c>
      <c r="O1574">
        <f>YEAR(Sheet1[[#This Row],[Date]])</f>
        <v>2013</v>
      </c>
      <c r="P1574" t="str">
        <f>LOOKUP(Sheet1[[#This Row],[CountryCode]],$AI$4:$AI$18,$AJ$4:$AJ$18)</f>
        <v>India</v>
      </c>
      <c r="Q1574">
        <f>MONTH(Sheet1[[#This Row],[Date]])</f>
        <v>6</v>
      </c>
      <c r="R1574" t="str">
        <f>TEXT(Sheet1[[#This Row],[Date]],"MMMM")</f>
        <v>June</v>
      </c>
      <c r="S1574" t="str">
        <f>TEXT(Sheet1[[#This Row],[Date]],"YYYY-MMM")</f>
        <v>2013-Jun</v>
      </c>
      <c r="T1574">
        <f>WEEKDAY(Sheet1[[#This Row],[Date]])</f>
        <v>6</v>
      </c>
      <c r="U1574" t="str">
        <f>TEXT(Sheet1[[#This Row],[Date]],"DDDD")</f>
        <v>Friday</v>
      </c>
      <c r="V1574" t="str">
        <f>"FM"&amp;MOD(MONTH(Sheet1[[#This Row],[Date]])-4,12)+1</f>
        <v>FM3</v>
      </c>
      <c r="W1574" t="str">
        <f>"Q"&amp;ROUNDUP(MONTH(Sheet1[[#This Row],[Date]])/3,0)</f>
        <v>Q2</v>
      </c>
      <c r="X1574" t="str">
        <f>"Q"&amp;INT(MOD(MONTH(Sheet1[[#This Row],[Date]])-4,12/3)+1)</f>
        <v>Q3</v>
      </c>
      <c r="Y1574" t="str" cm="1">
        <f t="array" ref="Y1574">_xlfn.IFS(ROUND(L1574,0)&lt;=1,"Need to improve 0-1",ROUND(L1574,0)&lt;=2,"Okay 1-2",ROUND(L1574,0)&lt;=3,"Good 2-3",ROUND(L1574,0)&lt;=4,"Great 3-4",ROUND(L1574,0)&lt;=5,"Excellent 4-5")</f>
        <v>Good 2-3</v>
      </c>
      <c r="Z1574" t="str">
        <f t="shared" si="24"/>
        <v>1000-2000</v>
      </c>
    </row>
    <row r="1575" spans="1:26" x14ac:dyDescent="0.3">
      <c r="A1575">
        <v>309664</v>
      </c>
      <c r="B1575" t="s">
        <v>3228</v>
      </c>
      <c r="C1575">
        <v>1</v>
      </c>
      <c r="D1575" t="s">
        <v>14</v>
      </c>
      <c r="E1575" t="s">
        <v>3229</v>
      </c>
      <c r="F1575" t="s">
        <v>16</v>
      </c>
      <c r="G1575" t="s">
        <v>21</v>
      </c>
      <c r="H1575" t="s">
        <v>16</v>
      </c>
      <c r="I1575">
        <v>3</v>
      </c>
      <c r="J1575">
        <v>1503</v>
      </c>
      <c r="K1575">
        <v>1400</v>
      </c>
      <c r="L1575">
        <v>3.9</v>
      </c>
      <c r="M1575" t="s">
        <v>1982</v>
      </c>
      <c r="N1575" t="str">
        <f>SUBSTITUTE(Sheet1[[#This Row],[Datekey_Opening]],"_","-")</f>
        <v>2014-6-2</v>
      </c>
      <c r="O1575">
        <f>YEAR(Sheet1[[#This Row],[Date]])</f>
        <v>2014</v>
      </c>
      <c r="P1575" t="str">
        <f>LOOKUP(Sheet1[[#This Row],[CountryCode]],$AI$4:$AI$18,$AJ$4:$AJ$18)</f>
        <v>India</v>
      </c>
      <c r="Q1575">
        <f>MONTH(Sheet1[[#This Row],[Date]])</f>
        <v>6</v>
      </c>
      <c r="R1575" t="str">
        <f>TEXT(Sheet1[[#This Row],[Date]],"MMMM")</f>
        <v>June</v>
      </c>
      <c r="S1575" t="str">
        <f>TEXT(Sheet1[[#This Row],[Date]],"YYYY-MMM")</f>
        <v>2014-Jun</v>
      </c>
      <c r="T1575">
        <f>WEEKDAY(Sheet1[[#This Row],[Date]])</f>
        <v>2</v>
      </c>
      <c r="U1575" t="str">
        <f>TEXT(Sheet1[[#This Row],[Date]],"DDDD")</f>
        <v>Monday</v>
      </c>
      <c r="V1575" t="str">
        <f>"FM"&amp;MOD(MONTH(Sheet1[[#This Row],[Date]])-4,12)+1</f>
        <v>FM3</v>
      </c>
      <c r="W1575" t="str">
        <f>"Q"&amp;ROUNDUP(MONTH(Sheet1[[#This Row],[Date]])/3,0)</f>
        <v>Q2</v>
      </c>
      <c r="X1575" t="str">
        <f>"Q"&amp;INT(MOD(MONTH(Sheet1[[#This Row],[Date]])-4,12/3)+1)</f>
        <v>Q3</v>
      </c>
      <c r="Y1575" t="str" cm="1">
        <f t="array" ref="Y1575">_xlfn.IFS(ROUND(L1575,0)&lt;=1,"Need to improve 0-1",ROUND(L1575,0)&lt;=2,"Okay 1-2",ROUND(L1575,0)&lt;=3,"Good 2-3",ROUND(L1575,0)&lt;=4,"Great 3-4",ROUND(L1575,0)&lt;=5,"Excellent 4-5")</f>
        <v>Great 3-4</v>
      </c>
      <c r="Z1575" t="str">
        <f t="shared" si="24"/>
        <v>1000-2000</v>
      </c>
    </row>
    <row r="1576" spans="1:26" x14ac:dyDescent="0.3">
      <c r="A1576">
        <v>7367</v>
      </c>
      <c r="B1576" t="s">
        <v>2367</v>
      </c>
      <c r="C1576">
        <v>1</v>
      </c>
      <c r="D1576" t="s">
        <v>14</v>
      </c>
      <c r="E1576" t="s">
        <v>441</v>
      </c>
      <c r="F1576" t="s">
        <v>16</v>
      </c>
      <c r="G1576" t="s">
        <v>21</v>
      </c>
      <c r="H1576" t="s">
        <v>16</v>
      </c>
      <c r="I1576">
        <v>2</v>
      </c>
      <c r="J1576">
        <v>1189</v>
      </c>
      <c r="K1576">
        <v>650</v>
      </c>
      <c r="L1576">
        <v>3.7</v>
      </c>
      <c r="M1576" t="s">
        <v>3230</v>
      </c>
      <c r="N1576" t="str">
        <f>SUBSTITUTE(Sheet1[[#This Row],[Datekey_Opening]],"_","-")</f>
        <v>2011-6-9</v>
      </c>
      <c r="O1576">
        <f>YEAR(Sheet1[[#This Row],[Date]])</f>
        <v>2011</v>
      </c>
      <c r="P1576" t="str">
        <f>LOOKUP(Sheet1[[#This Row],[CountryCode]],$AI$4:$AI$18,$AJ$4:$AJ$18)</f>
        <v>India</v>
      </c>
      <c r="Q1576">
        <f>MONTH(Sheet1[[#This Row],[Date]])</f>
        <v>6</v>
      </c>
      <c r="R1576" t="str">
        <f>TEXT(Sheet1[[#This Row],[Date]],"MMMM")</f>
        <v>June</v>
      </c>
      <c r="S1576" t="str">
        <f>TEXT(Sheet1[[#This Row],[Date]],"YYYY-MMM")</f>
        <v>2011-Jun</v>
      </c>
      <c r="T1576">
        <f>WEEKDAY(Sheet1[[#This Row],[Date]])</f>
        <v>5</v>
      </c>
      <c r="U1576" t="str">
        <f>TEXT(Sheet1[[#This Row],[Date]],"DDDD")</f>
        <v>Thursday</v>
      </c>
      <c r="V1576" t="str">
        <f>"FM"&amp;MOD(MONTH(Sheet1[[#This Row],[Date]])-4,12)+1</f>
        <v>FM3</v>
      </c>
      <c r="W1576" t="str">
        <f>"Q"&amp;ROUNDUP(MONTH(Sheet1[[#This Row],[Date]])/3,0)</f>
        <v>Q2</v>
      </c>
      <c r="X1576" t="str">
        <f>"Q"&amp;INT(MOD(MONTH(Sheet1[[#This Row],[Date]])-4,12/3)+1)</f>
        <v>Q3</v>
      </c>
      <c r="Y1576" t="str" cm="1">
        <f t="array" ref="Y1576">_xlfn.IFS(ROUND(L1576,0)&lt;=1,"Need to improve 0-1",ROUND(L1576,0)&lt;=2,"Okay 1-2",ROUND(L1576,0)&lt;=3,"Good 2-3",ROUND(L1576,0)&lt;=4,"Great 3-4",ROUND(L1576,0)&lt;=5,"Excellent 4-5")</f>
        <v>Great 3-4</v>
      </c>
      <c r="Z1576" t="str">
        <f t="shared" si="24"/>
        <v>0-1000</v>
      </c>
    </row>
    <row r="1577" spans="1:26" x14ac:dyDescent="0.3">
      <c r="A1577">
        <v>309586</v>
      </c>
      <c r="B1577" t="s">
        <v>3231</v>
      </c>
      <c r="C1577">
        <v>1</v>
      </c>
      <c r="D1577" t="s">
        <v>14</v>
      </c>
      <c r="E1577" t="s">
        <v>3232</v>
      </c>
      <c r="F1577" t="s">
        <v>16</v>
      </c>
      <c r="G1577" t="s">
        <v>16</v>
      </c>
      <c r="H1577" t="s">
        <v>16</v>
      </c>
      <c r="I1577">
        <v>3</v>
      </c>
      <c r="J1577">
        <v>1286</v>
      </c>
      <c r="K1577">
        <v>1600</v>
      </c>
      <c r="L1577">
        <v>3.9</v>
      </c>
      <c r="M1577" t="s">
        <v>3233</v>
      </c>
      <c r="N1577" t="str">
        <f>SUBSTITUTE(Sheet1[[#This Row],[Datekey_Opening]],"_","-")</f>
        <v>2015-6-16</v>
      </c>
      <c r="O1577">
        <f>YEAR(Sheet1[[#This Row],[Date]])</f>
        <v>2015</v>
      </c>
      <c r="P1577" t="str">
        <f>LOOKUP(Sheet1[[#This Row],[CountryCode]],$AI$4:$AI$18,$AJ$4:$AJ$18)</f>
        <v>India</v>
      </c>
      <c r="Q1577">
        <f>MONTH(Sheet1[[#This Row],[Date]])</f>
        <v>6</v>
      </c>
      <c r="R1577" t="str">
        <f>TEXT(Sheet1[[#This Row],[Date]],"MMMM")</f>
        <v>June</v>
      </c>
      <c r="S1577" t="str">
        <f>TEXT(Sheet1[[#This Row],[Date]],"YYYY-MMM")</f>
        <v>2015-Jun</v>
      </c>
      <c r="T1577">
        <f>WEEKDAY(Sheet1[[#This Row],[Date]])</f>
        <v>3</v>
      </c>
      <c r="U1577" t="str">
        <f>TEXT(Sheet1[[#This Row],[Date]],"DDDD")</f>
        <v>Tuesday</v>
      </c>
      <c r="V1577" t="str">
        <f>"FM"&amp;MOD(MONTH(Sheet1[[#This Row],[Date]])-4,12)+1</f>
        <v>FM3</v>
      </c>
      <c r="W1577" t="str">
        <f>"Q"&amp;ROUNDUP(MONTH(Sheet1[[#This Row],[Date]])/3,0)</f>
        <v>Q2</v>
      </c>
      <c r="X1577" t="str">
        <f>"Q"&amp;INT(MOD(MONTH(Sheet1[[#This Row],[Date]])-4,12/3)+1)</f>
        <v>Q3</v>
      </c>
      <c r="Y1577" t="str" cm="1">
        <f t="array" ref="Y1577">_xlfn.IFS(ROUND(L1577,0)&lt;=1,"Need to improve 0-1",ROUND(L1577,0)&lt;=2,"Okay 1-2",ROUND(L1577,0)&lt;=3,"Good 2-3",ROUND(L1577,0)&lt;=4,"Great 3-4",ROUND(L1577,0)&lt;=5,"Excellent 4-5")</f>
        <v>Great 3-4</v>
      </c>
      <c r="Z1577" t="str">
        <f t="shared" si="24"/>
        <v>1000-2000</v>
      </c>
    </row>
    <row r="1578" spans="1:26" x14ac:dyDescent="0.3">
      <c r="A1578">
        <v>9747</v>
      </c>
      <c r="B1578" t="s">
        <v>3234</v>
      </c>
      <c r="C1578">
        <v>1</v>
      </c>
      <c r="D1578" t="s">
        <v>14</v>
      </c>
      <c r="E1578" t="s">
        <v>3235</v>
      </c>
      <c r="F1578" t="s">
        <v>21</v>
      </c>
      <c r="G1578" t="s">
        <v>16</v>
      </c>
      <c r="H1578" t="s">
        <v>16</v>
      </c>
      <c r="I1578">
        <v>3</v>
      </c>
      <c r="J1578">
        <v>391</v>
      </c>
      <c r="K1578">
        <v>1500</v>
      </c>
      <c r="L1578">
        <v>3.6</v>
      </c>
      <c r="M1578" t="s">
        <v>3236</v>
      </c>
      <c r="N1578" t="str">
        <f>SUBSTITUTE(Sheet1[[#This Row],[Datekey_Opening]],"_","-")</f>
        <v>2011-6-7</v>
      </c>
      <c r="O1578">
        <f>YEAR(Sheet1[[#This Row],[Date]])</f>
        <v>2011</v>
      </c>
      <c r="P1578" t="str">
        <f>LOOKUP(Sheet1[[#This Row],[CountryCode]],$AI$4:$AI$18,$AJ$4:$AJ$18)</f>
        <v>India</v>
      </c>
      <c r="Q1578">
        <f>MONTH(Sheet1[[#This Row],[Date]])</f>
        <v>6</v>
      </c>
      <c r="R1578" t="str">
        <f>TEXT(Sheet1[[#This Row],[Date]],"MMMM")</f>
        <v>June</v>
      </c>
      <c r="S1578" t="str">
        <f>TEXT(Sheet1[[#This Row],[Date]],"YYYY-MMM")</f>
        <v>2011-Jun</v>
      </c>
      <c r="T1578">
        <f>WEEKDAY(Sheet1[[#This Row],[Date]])</f>
        <v>3</v>
      </c>
      <c r="U1578" t="str">
        <f>TEXT(Sheet1[[#This Row],[Date]],"DDDD")</f>
        <v>Tuesday</v>
      </c>
      <c r="V1578" t="str">
        <f>"FM"&amp;MOD(MONTH(Sheet1[[#This Row],[Date]])-4,12)+1</f>
        <v>FM3</v>
      </c>
      <c r="W1578" t="str">
        <f>"Q"&amp;ROUNDUP(MONTH(Sheet1[[#This Row],[Date]])/3,0)</f>
        <v>Q2</v>
      </c>
      <c r="X1578" t="str">
        <f>"Q"&amp;INT(MOD(MONTH(Sheet1[[#This Row],[Date]])-4,12/3)+1)</f>
        <v>Q3</v>
      </c>
      <c r="Y1578" t="str" cm="1">
        <f t="array" ref="Y1578">_xlfn.IFS(ROUND(L1578,0)&lt;=1,"Need to improve 0-1",ROUND(L1578,0)&lt;=2,"Okay 1-2",ROUND(L1578,0)&lt;=3,"Good 2-3",ROUND(L1578,0)&lt;=4,"Great 3-4",ROUND(L1578,0)&lt;=5,"Excellent 4-5")</f>
        <v>Great 3-4</v>
      </c>
      <c r="Z1578" t="str">
        <f t="shared" si="24"/>
        <v>1000-2000</v>
      </c>
    </row>
    <row r="1579" spans="1:26" x14ac:dyDescent="0.3">
      <c r="A1579">
        <v>18265711</v>
      </c>
      <c r="B1579" t="s">
        <v>3237</v>
      </c>
      <c r="C1579">
        <v>1</v>
      </c>
      <c r="D1579" t="s">
        <v>14</v>
      </c>
      <c r="E1579" t="s">
        <v>3238</v>
      </c>
      <c r="F1579" t="s">
        <v>21</v>
      </c>
      <c r="G1579" t="s">
        <v>16</v>
      </c>
      <c r="H1579" t="s">
        <v>16</v>
      </c>
      <c r="I1579">
        <v>3</v>
      </c>
      <c r="J1579">
        <v>367</v>
      </c>
      <c r="K1579">
        <v>1400</v>
      </c>
      <c r="L1579">
        <v>3.8</v>
      </c>
      <c r="M1579" t="s">
        <v>665</v>
      </c>
      <c r="N1579" t="str">
        <f>SUBSTITUTE(Sheet1[[#This Row],[Datekey_Opening]],"_","-")</f>
        <v>2018-6-8</v>
      </c>
      <c r="O1579">
        <f>YEAR(Sheet1[[#This Row],[Date]])</f>
        <v>2018</v>
      </c>
      <c r="P1579" t="str">
        <f>LOOKUP(Sheet1[[#This Row],[CountryCode]],$AI$4:$AI$18,$AJ$4:$AJ$18)</f>
        <v>India</v>
      </c>
      <c r="Q1579">
        <f>MONTH(Sheet1[[#This Row],[Date]])</f>
        <v>6</v>
      </c>
      <c r="R1579" t="str">
        <f>TEXT(Sheet1[[#This Row],[Date]],"MMMM")</f>
        <v>June</v>
      </c>
      <c r="S1579" t="str">
        <f>TEXT(Sheet1[[#This Row],[Date]],"YYYY-MMM")</f>
        <v>2018-Jun</v>
      </c>
      <c r="T1579">
        <f>WEEKDAY(Sheet1[[#This Row],[Date]])</f>
        <v>6</v>
      </c>
      <c r="U1579" t="str">
        <f>TEXT(Sheet1[[#This Row],[Date]],"DDDD")</f>
        <v>Friday</v>
      </c>
      <c r="V1579" t="str">
        <f>"FM"&amp;MOD(MONTH(Sheet1[[#This Row],[Date]])-4,12)+1</f>
        <v>FM3</v>
      </c>
      <c r="W1579" t="str">
        <f>"Q"&amp;ROUNDUP(MONTH(Sheet1[[#This Row],[Date]])/3,0)</f>
        <v>Q2</v>
      </c>
      <c r="X1579" t="str">
        <f>"Q"&amp;INT(MOD(MONTH(Sheet1[[#This Row],[Date]])-4,12/3)+1)</f>
        <v>Q3</v>
      </c>
      <c r="Y1579" t="str" cm="1">
        <f t="array" ref="Y1579">_xlfn.IFS(ROUND(L1579,0)&lt;=1,"Need to improve 0-1",ROUND(L1579,0)&lt;=2,"Okay 1-2",ROUND(L1579,0)&lt;=3,"Good 2-3",ROUND(L1579,0)&lt;=4,"Great 3-4",ROUND(L1579,0)&lt;=5,"Excellent 4-5")</f>
        <v>Great 3-4</v>
      </c>
      <c r="Z1579" t="str">
        <f t="shared" si="24"/>
        <v>1000-2000</v>
      </c>
    </row>
    <row r="1580" spans="1:26" x14ac:dyDescent="0.3">
      <c r="A1580">
        <v>308244</v>
      </c>
      <c r="B1580" t="s">
        <v>3239</v>
      </c>
      <c r="C1580">
        <v>1</v>
      </c>
      <c r="D1580" t="s">
        <v>14</v>
      </c>
      <c r="E1580" t="s">
        <v>3240</v>
      </c>
      <c r="F1580" t="s">
        <v>21</v>
      </c>
      <c r="G1580" t="s">
        <v>16</v>
      </c>
      <c r="H1580" t="s">
        <v>16</v>
      </c>
      <c r="I1580">
        <v>3</v>
      </c>
      <c r="J1580">
        <v>422</v>
      </c>
      <c r="K1580">
        <v>1700</v>
      </c>
      <c r="L1580">
        <v>3.5</v>
      </c>
      <c r="M1580" t="s">
        <v>3241</v>
      </c>
      <c r="N1580" t="str">
        <f>SUBSTITUTE(Sheet1[[#This Row],[Datekey_Opening]],"_","-")</f>
        <v>2014-6-20</v>
      </c>
      <c r="O1580">
        <f>YEAR(Sheet1[[#This Row],[Date]])</f>
        <v>2014</v>
      </c>
      <c r="P1580" t="str">
        <f>LOOKUP(Sheet1[[#This Row],[CountryCode]],$AI$4:$AI$18,$AJ$4:$AJ$18)</f>
        <v>India</v>
      </c>
      <c r="Q1580">
        <f>MONTH(Sheet1[[#This Row],[Date]])</f>
        <v>6</v>
      </c>
      <c r="R1580" t="str">
        <f>TEXT(Sheet1[[#This Row],[Date]],"MMMM")</f>
        <v>June</v>
      </c>
      <c r="S1580" t="str">
        <f>TEXT(Sheet1[[#This Row],[Date]],"YYYY-MMM")</f>
        <v>2014-Jun</v>
      </c>
      <c r="T1580">
        <f>WEEKDAY(Sheet1[[#This Row],[Date]])</f>
        <v>6</v>
      </c>
      <c r="U1580" t="str">
        <f>TEXT(Sheet1[[#This Row],[Date]],"DDDD")</f>
        <v>Friday</v>
      </c>
      <c r="V1580" t="str">
        <f>"FM"&amp;MOD(MONTH(Sheet1[[#This Row],[Date]])-4,12)+1</f>
        <v>FM3</v>
      </c>
      <c r="W1580" t="str">
        <f>"Q"&amp;ROUNDUP(MONTH(Sheet1[[#This Row],[Date]])/3,0)</f>
        <v>Q2</v>
      </c>
      <c r="X1580" t="str">
        <f>"Q"&amp;INT(MOD(MONTH(Sheet1[[#This Row],[Date]])-4,12/3)+1)</f>
        <v>Q3</v>
      </c>
      <c r="Y1580" t="str" cm="1">
        <f t="array" ref="Y1580">_xlfn.IFS(ROUND(L1580,0)&lt;=1,"Need to improve 0-1",ROUND(L1580,0)&lt;=2,"Okay 1-2",ROUND(L1580,0)&lt;=3,"Good 2-3",ROUND(L1580,0)&lt;=4,"Great 3-4",ROUND(L1580,0)&lt;=5,"Excellent 4-5")</f>
        <v>Great 3-4</v>
      </c>
      <c r="Z1580" t="str">
        <f t="shared" si="24"/>
        <v>1000-2000</v>
      </c>
    </row>
    <row r="1581" spans="1:26" x14ac:dyDescent="0.3">
      <c r="A1581">
        <v>18238278</v>
      </c>
      <c r="B1581" t="s">
        <v>3242</v>
      </c>
      <c r="C1581">
        <v>1</v>
      </c>
      <c r="D1581" t="s">
        <v>14</v>
      </c>
      <c r="E1581" t="s">
        <v>3243</v>
      </c>
      <c r="F1581" t="s">
        <v>21</v>
      </c>
      <c r="G1581" t="s">
        <v>16</v>
      </c>
      <c r="H1581" t="s">
        <v>16</v>
      </c>
      <c r="I1581">
        <v>3</v>
      </c>
      <c r="J1581">
        <v>1801</v>
      </c>
      <c r="K1581">
        <v>1600</v>
      </c>
      <c r="L1581">
        <v>3.7</v>
      </c>
      <c r="M1581" t="s">
        <v>3244</v>
      </c>
      <c r="N1581" t="str">
        <f>SUBSTITUTE(Sheet1[[#This Row],[Datekey_Opening]],"_","-")</f>
        <v>2014-6-8</v>
      </c>
      <c r="O1581">
        <f>YEAR(Sheet1[[#This Row],[Date]])</f>
        <v>2014</v>
      </c>
      <c r="P1581" t="str">
        <f>LOOKUP(Sheet1[[#This Row],[CountryCode]],$AI$4:$AI$18,$AJ$4:$AJ$18)</f>
        <v>India</v>
      </c>
      <c r="Q1581">
        <f>MONTH(Sheet1[[#This Row],[Date]])</f>
        <v>6</v>
      </c>
      <c r="R1581" t="str">
        <f>TEXT(Sheet1[[#This Row],[Date]],"MMMM")</f>
        <v>June</v>
      </c>
      <c r="S1581" t="str">
        <f>TEXT(Sheet1[[#This Row],[Date]],"YYYY-MMM")</f>
        <v>2014-Jun</v>
      </c>
      <c r="T1581">
        <f>WEEKDAY(Sheet1[[#This Row],[Date]])</f>
        <v>1</v>
      </c>
      <c r="U1581" t="str">
        <f>TEXT(Sheet1[[#This Row],[Date]],"DDDD")</f>
        <v>Sunday</v>
      </c>
      <c r="V1581" t="str">
        <f>"FM"&amp;MOD(MONTH(Sheet1[[#This Row],[Date]])-4,12)+1</f>
        <v>FM3</v>
      </c>
      <c r="W1581" t="str">
        <f>"Q"&amp;ROUNDUP(MONTH(Sheet1[[#This Row],[Date]])/3,0)</f>
        <v>Q2</v>
      </c>
      <c r="X1581" t="str">
        <f>"Q"&amp;INT(MOD(MONTH(Sheet1[[#This Row],[Date]])-4,12/3)+1)</f>
        <v>Q3</v>
      </c>
      <c r="Y1581" t="str" cm="1">
        <f t="array" ref="Y1581">_xlfn.IFS(ROUND(L1581,0)&lt;=1,"Need to improve 0-1",ROUND(L1581,0)&lt;=2,"Okay 1-2",ROUND(L1581,0)&lt;=3,"Good 2-3",ROUND(L1581,0)&lt;=4,"Great 3-4",ROUND(L1581,0)&lt;=5,"Excellent 4-5")</f>
        <v>Great 3-4</v>
      </c>
      <c r="Z1581" t="str">
        <f t="shared" si="24"/>
        <v>1000-2000</v>
      </c>
    </row>
    <row r="1582" spans="1:26" x14ac:dyDescent="0.3">
      <c r="A1582">
        <v>18294220</v>
      </c>
      <c r="B1582" t="s">
        <v>3245</v>
      </c>
      <c r="C1582">
        <v>1</v>
      </c>
      <c r="D1582" t="s">
        <v>14</v>
      </c>
      <c r="E1582" t="s">
        <v>2694</v>
      </c>
      <c r="F1582" t="s">
        <v>21</v>
      </c>
      <c r="G1582" t="s">
        <v>21</v>
      </c>
      <c r="H1582" t="s">
        <v>16</v>
      </c>
      <c r="I1582">
        <v>3</v>
      </c>
      <c r="J1582">
        <v>400</v>
      </c>
      <c r="K1582">
        <v>1200</v>
      </c>
      <c r="L1582">
        <v>4.0999999999999996</v>
      </c>
      <c r="M1582" t="s">
        <v>3246</v>
      </c>
      <c r="N1582" t="str">
        <f>SUBSTITUTE(Sheet1[[#This Row],[Datekey_Opening]],"_","-")</f>
        <v>2010-6-14</v>
      </c>
      <c r="O1582">
        <f>YEAR(Sheet1[[#This Row],[Date]])</f>
        <v>2010</v>
      </c>
      <c r="P1582" t="str">
        <f>LOOKUP(Sheet1[[#This Row],[CountryCode]],$AI$4:$AI$18,$AJ$4:$AJ$18)</f>
        <v>India</v>
      </c>
      <c r="Q1582">
        <f>MONTH(Sheet1[[#This Row],[Date]])</f>
        <v>6</v>
      </c>
      <c r="R1582" t="str">
        <f>TEXT(Sheet1[[#This Row],[Date]],"MMMM")</f>
        <v>June</v>
      </c>
      <c r="S1582" t="str">
        <f>TEXT(Sheet1[[#This Row],[Date]],"YYYY-MMM")</f>
        <v>2010-Jun</v>
      </c>
      <c r="T1582">
        <f>WEEKDAY(Sheet1[[#This Row],[Date]])</f>
        <v>2</v>
      </c>
      <c r="U1582" t="str">
        <f>TEXT(Sheet1[[#This Row],[Date]],"DDDD")</f>
        <v>Monday</v>
      </c>
      <c r="V1582" t="str">
        <f>"FM"&amp;MOD(MONTH(Sheet1[[#This Row],[Date]])-4,12)+1</f>
        <v>FM3</v>
      </c>
      <c r="W1582" t="str">
        <f>"Q"&amp;ROUNDUP(MONTH(Sheet1[[#This Row],[Date]])/3,0)</f>
        <v>Q2</v>
      </c>
      <c r="X1582" t="str">
        <f>"Q"&amp;INT(MOD(MONTH(Sheet1[[#This Row],[Date]])-4,12/3)+1)</f>
        <v>Q3</v>
      </c>
      <c r="Y1582" t="str" cm="1">
        <f t="array" ref="Y1582">_xlfn.IFS(ROUND(L1582,0)&lt;=1,"Need to improve 0-1",ROUND(L1582,0)&lt;=2,"Okay 1-2",ROUND(L1582,0)&lt;=3,"Good 2-3",ROUND(L1582,0)&lt;=4,"Great 3-4",ROUND(L1582,0)&lt;=5,"Excellent 4-5")</f>
        <v>Great 3-4</v>
      </c>
      <c r="Z1582" t="str">
        <f t="shared" si="24"/>
        <v>1000-2000</v>
      </c>
    </row>
    <row r="1583" spans="1:26" x14ac:dyDescent="0.3">
      <c r="A1583">
        <v>18294269</v>
      </c>
      <c r="B1583" t="s">
        <v>3247</v>
      </c>
      <c r="C1583">
        <v>1</v>
      </c>
      <c r="D1583" t="s">
        <v>14</v>
      </c>
      <c r="E1583" t="s">
        <v>3248</v>
      </c>
      <c r="F1583" t="s">
        <v>21</v>
      </c>
      <c r="G1583" t="s">
        <v>16</v>
      </c>
      <c r="H1583" t="s">
        <v>16</v>
      </c>
      <c r="I1583">
        <v>3</v>
      </c>
      <c r="J1583">
        <v>467</v>
      </c>
      <c r="K1583">
        <v>1300</v>
      </c>
      <c r="L1583">
        <v>4.0999999999999996</v>
      </c>
      <c r="M1583" t="s">
        <v>3249</v>
      </c>
      <c r="N1583" t="str">
        <f>SUBSTITUTE(Sheet1[[#This Row],[Datekey_Opening]],"_","-")</f>
        <v>2014-6-4</v>
      </c>
      <c r="O1583">
        <f>YEAR(Sheet1[[#This Row],[Date]])</f>
        <v>2014</v>
      </c>
      <c r="P1583" t="str">
        <f>LOOKUP(Sheet1[[#This Row],[CountryCode]],$AI$4:$AI$18,$AJ$4:$AJ$18)</f>
        <v>India</v>
      </c>
      <c r="Q1583">
        <f>MONTH(Sheet1[[#This Row],[Date]])</f>
        <v>6</v>
      </c>
      <c r="R1583" t="str">
        <f>TEXT(Sheet1[[#This Row],[Date]],"MMMM")</f>
        <v>June</v>
      </c>
      <c r="S1583" t="str">
        <f>TEXT(Sheet1[[#This Row],[Date]],"YYYY-MMM")</f>
        <v>2014-Jun</v>
      </c>
      <c r="T1583">
        <f>WEEKDAY(Sheet1[[#This Row],[Date]])</f>
        <v>4</v>
      </c>
      <c r="U1583" t="str">
        <f>TEXT(Sheet1[[#This Row],[Date]],"DDDD")</f>
        <v>Wednesday</v>
      </c>
      <c r="V1583" t="str">
        <f>"FM"&amp;MOD(MONTH(Sheet1[[#This Row],[Date]])-4,12)+1</f>
        <v>FM3</v>
      </c>
      <c r="W1583" t="str">
        <f>"Q"&amp;ROUNDUP(MONTH(Sheet1[[#This Row],[Date]])/3,0)</f>
        <v>Q2</v>
      </c>
      <c r="X1583" t="str">
        <f>"Q"&amp;INT(MOD(MONTH(Sheet1[[#This Row],[Date]])-4,12/3)+1)</f>
        <v>Q3</v>
      </c>
      <c r="Y1583" t="str" cm="1">
        <f t="array" ref="Y1583">_xlfn.IFS(ROUND(L1583,0)&lt;=1,"Need to improve 0-1",ROUND(L1583,0)&lt;=2,"Okay 1-2",ROUND(L1583,0)&lt;=3,"Good 2-3",ROUND(L1583,0)&lt;=4,"Great 3-4",ROUND(L1583,0)&lt;=5,"Excellent 4-5")</f>
        <v>Great 3-4</v>
      </c>
      <c r="Z1583" t="str">
        <f t="shared" si="24"/>
        <v>1000-2000</v>
      </c>
    </row>
    <row r="1584" spans="1:26" x14ac:dyDescent="0.3">
      <c r="A1584">
        <v>18216901</v>
      </c>
      <c r="B1584" t="s">
        <v>3250</v>
      </c>
      <c r="C1584">
        <v>1</v>
      </c>
      <c r="D1584" t="s">
        <v>14</v>
      </c>
      <c r="E1584" t="s">
        <v>2830</v>
      </c>
      <c r="F1584" t="s">
        <v>16</v>
      </c>
      <c r="G1584" t="s">
        <v>16</v>
      </c>
      <c r="H1584" t="s">
        <v>16</v>
      </c>
      <c r="I1584">
        <v>3</v>
      </c>
      <c r="J1584">
        <v>1758</v>
      </c>
      <c r="K1584">
        <v>1600</v>
      </c>
      <c r="L1584">
        <v>4</v>
      </c>
      <c r="M1584" t="s">
        <v>107</v>
      </c>
      <c r="N1584" t="str">
        <f>SUBSTITUTE(Sheet1[[#This Row],[Datekey_Opening]],"_","-")</f>
        <v>2013-6-15</v>
      </c>
      <c r="O1584">
        <f>YEAR(Sheet1[[#This Row],[Date]])</f>
        <v>2013</v>
      </c>
      <c r="P1584" t="str">
        <f>LOOKUP(Sheet1[[#This Row],[CountryCode]],$AI$4:$AI$18,$AJ$4:$AJ$18)</f>
        <v>India</v>
      </c>
      <c r="Q1584">
        <f>MONTH(Sheet1[[#This Row],[Date]])</f>
        <v>6</v>
      </c>
      <c r="R1584" t="str">
        <f>TEXT(Sheet1[[#This Row],[Date]],"MMMM")</f>
        <v>June</v>
      </c>
      <c r="S1584" t="str">
        <f>TEXT(Sheet1[[#This Row],[Date]],"YYYY-MMM")</f>
        <v>2013-Jun</v>
      </c>
      <c r="T1584">
        <f>WEEKDAY(Sheet1[[#This Row],[Date]])</f>
        <v>7</v>
      </c>
      <c r="U1584" t="str">
        <f>TEXT(Sheet1[[#This Row],[Date]],"DDDD")</f>
        <v>Saturday</v>
      </c>
      <c r="V1584" t="str">
        <f>"FM"&amp;MOD(MONTH(Sheet1[[#This Row],[Date]])-4,12)+1</f>
        <v>FM3</v>
      </c>
      <c r="W1584" t="str">
        <f>"Q"&amp;ROUNDUP(MONTH(Sheet1[[#This Row],[Date]])/3,0)</f>
        <v>Q2</v>
      </c>
      <c r="X1584" t="str">
        <f>"Q"&amp;INT(MOD(MONTH(Sheet1[[#This Row],[Date]])-4,12/3)+1)</f>
        <v>Q3</v>
      </c>
      <c r="Y1584" t="str" cm="1">
        <f t="array" ref="Y1584">_xlfn.IFS(ROUND(L1584,0)&lt;=1,"Need to improve 0-1",ROUND(L1584,0)&lt;=2,"Okay 1-2",ROUND(L1584,0)&lt;=3,"Good 2-3",ROUND(L1584,0)&lt;=4,"Great 3-4",ROUND(L1584,0)&lt;=5,"Excellent 4-5")</f>
        <v>Great 3-4</v>
      </c>
      <c r="Z1584" t="str">
        <f t="shared" si="24"/>
        <v>1000-2000</v>
      </c>
    </row>
    <row r="1585" spans="1:26" x14ac:dyDescent="0.3">
      <c r="A1585">
        <v>305453</v>
      </c>
      <c r="B1585" t="s">
        <v>3251</v>
      </c>
      <c r="C1585">
        <v>1</v>
      </c>
      <c r="D1585" t="s">
        <v>14</v>
      </c>
      <c r="E1585" t="s">
        <v>3252</v>
      </c>
      <c r="F1585" t="s">
        <v>21</v>
      </c>
      <c r="G1585" t="s">
        <v>21</v>
      </c>
      <c r="H1585" t="s">
        <v>16</v>
      </c>
      <c r="I1585">
        <v>3</v>
      </c>
      <c r="J1585">
        <v>2003</v>
      </c>
      <c r="K1585">
        <v>1700</v>
      </c>
      <c r="L1585">
        <v>3.9</v>
      </c>
      <c r="M1585" t="s">
        <v>3253</v>
      </c>
      <c r="N1585" t="str">
        <f>SUBSTITUTE(Sheet1[[#This Row],[Datekey_Opening]],"_","-")</f>
        <v>2018-5-2</v>
      </c>
      <c r="O1585">
        <f>YEAR(Sheet1[[#This Row],[Date]])</f>
        <v>2018</v>
      </c>
      <c r="P1585" t="str">
        <f>LOOKUP(Sheet1[[#This Row],[CountryCode]],$AI$4:$AI$18,$AJ$4:$AJ$18)</f>
        <v>India</v>
      </c>
      <c r="Q1585">
        <f>MONTH(Sheet1[[#This Row],[Date]])</f>
        <v>5</v>
      </c>
      <c r="R1585" t="str">
        <f>TEXT(Sheet1[[#This Row],[Date]],"MMMM")</f>
        <v>May</v>
      </c>
      <c r="S1585" t="str">
        <f>TEXT(Sheet1[[#This Row],[Date]],"YYYY-MMM")</f>
        <v>2018-May</v>
      </c>
      <c r="T1585">
        <f>WEEKDAY(Sheet1[[#This Row],[Date]])</f>
        <v>4</v>
      </c>
      <c r="U1585" t="str">
        <f>TEXT(Sheet1[[#This Row],[Date]],"DDDD")</f>
        <v>Wednesday</v>
      </c>
      <c r="V1585" t="str">
        <f>"FM"&amp;MOD(MONTH(Sheet1[[#This Row],[Date]])-4,12)+1</f>
        <v>FM2</v>
      </c>
      <c r="W1585" t="str">
        <f>"Q"&amp;ROUNDUP(MONTH(Sheet1[[#This Row],[Date]])/3,0)</f>
        <v>Q2</v>
      </c>
      <c r="X1585" t="str">
        <f>"Q"&amp;INT(MOD(MONTH(Sheet1[[#This Row],[Date]])-4,12/3)+1)</f>
        <v>Q2</v>
      </c>
      <c r="Y1585" t="str" cm="1">
        <f t="array" ref="Y1585">_xlfn.IFS(ROUND(L1585,0)&lt;=1,"Need to improve 0-1",ROUND(L1585,0)&lt;=2,"Okay 1-2",ROUND(L1585,0)&lt;=3,"Good 2-3",ROUND(L1585,0)&lt;=4,"Great 3-4",ROUND(L1585,0)&lt;=5,"Excellent 4-5")</f>
        <v>Great 3-4</v>
      </c>
      <c r="Z1585" t="str">
        <f t="shared" si="24"/>
        <v>1000-2000</v>
      </c>
    </row>
    <row r="1586" spans="1:26" x14ac:dyDescent="0.3">
      <c r="A1586">
        <v>3700019</v>
      </c>
      <c r="B1586" t="s">
        <v>3254</v>
      </c>
      <c r="C1586">
        <v>1</v>
      </c>
      <c r="D1586" t="s">
        <v>2219</v>
      </c>
      <c r="E1586" t="s">
        <v>3255</v>
      </c>
      <c r="F1586" t="s">
        <v>16</v>
      </c>
      <c r="G1586" t="s">
        <v>16</v>
      </c>
      <c r="H1586" t="s">
        <v>16</v>
      </c>
      <c r="I1586">
        <v>4</v>
      </c>
      <c r="J1586">
        <v>225</v>
      </c>
      <c r="K1586">
        <v>1200</v>
      </c>
      <c r="L1586">
        <v>3.5</v>
      </c>
      <c r="M1586" t="s">
        <v>28</v>
      </c>
      <c r="N1586" t="str">
        <f>SUBSTITUTE(Sheet1[[#This Row],[Datekey_Opening]],"_","-")</f>
        <v>2018-9-3</v>
      </c>
      <c r="O1586">
        <f>YEAR(Sheet1[[#This Row],[Date]])</f>
        <v>2018</v>
      </c>
      <c r="P1586" t="str">
        <f>LOOKUP(Sheet1[[#This Row],[CountryCode]],$AI$4:$AI$18,$AJ$4:$AJ$18)</f>
        <v>India</v>
      </c>
      <c r="Q1586">
        <f>MONTH(Sheet1[[#This Row],[Date]])</f>
        <v>9</v>
      </c>
      <c r="R1586" t="str">
        <f>TEXT(Sheet1[[#This Row],[Date]],"MMMM")</f>
        <v>September</v>
      </c>
      <c r="S1586" t="str">
        <f>TEXT(Sheet1[[#This Row],[Date]],"YYYY-MMM")</f>
        <v>2018-Sep</v>
      </c>
      <c r="T1586">
        <f>WEEKDAY(Sheet1[[#This Row],[Date]])</f>
        <v>2</v>
      </c>
      <c r="U1586" t="str">
        <f>TEXT(Sheet1[[#This Row],[Date]],"DDDD")</f>
        <v>Monday</v>
      </c>
      <c r="V1586" t="str">
        <f>"FM"&amp;MOD(MONTH(Sheet1[[#This Row],[Date]])-4,12)+1</f>
        <v>FM6</v>
      </c>
      <c r="W1586" t="str">
        <f>"Q"&amp;ROUNDUP(MONTH(Sheet1[[#This Row],[Date]])/3,0)</f>
        <v>Q3</v>
      </c>
      <c r="X1586" t="str">
        <f>"Q"&amp;INT(MOD(MONTH(Sheet1[[#This Row],[Date]])-4,12/3)+1)</f>
        <v>Q2</v>
      </c>
      <c r="Y1586" t="str" cm="1">
        <f t="array" ref="Y1586">_xlfn.IFS(ROUND(L1586,0)&lt;=1,"Need to improve 0-1",ROUND(L1586,0)&lt;=2,"Okay 1-2",ROUND(L1586,0)&lt;=3,"Good 2-3",ROUND(L1586,0)&lt;=4,"Great 3-4",ROUND(L1586,0)&lt;=5,"Excellent 4-5")</f>
        <v>Great 3-4</v>
      </c>
      <c r="Z1586" t="str">
        <f t="shared" si="24"/>
        <v>1000-2000</v>
      </c>
    </row>
    <row r="1587" spans="1:26" x14ac:dyDescent="0.3">
      <c r="A1587">
        <v>3500010</v>
      </c>
      <c r="B1587" t="s">
        <v>3256</v>
      </c>
      <c r="C1587">
        <v>1</v>
      </c>
      <c r="D1587" t="s">
        <v>2204</v>
      </c>
      <c r="E1587" t="s">
        <v>365</v>
      </c>
      <c r="F1587" t="s">
        <v>16</v>
      </c>
      <c r="G1587" t="s">
        <v>16</v>
      </c>
      <c r="H1587" t="s">
        <v>16</v>
      </c>
      <c r="I1587">
        <v>4</v>
      </c>
      <c r="J1587">
        <v>175</v>
      </c>
      <c r="K1587">
        <v>1200</v>
      </c>
      <c r="L1587">
        <v>4</v>
      </c>
      <c r="M1587" t="s">
        <v>383</v>
      </c>
      <c r="N1587" t="str">
        <f>SUBSTITUTE(Sheet1[[#This Row],[Datekey_Opening]],"_","-")</f>
        <v>2018-8-21</v>
      </c>
      <c r="O1587">
        <f>YEAR(Sheet1[[#This Row],[Date]])</f>
        <v>2018</v>
      </c>
      <c r="P1587" t="str">
        <f>LOOKUP(Sheet1[[#This Row],[CountryCode]],$AI$4:$AI$18,$AJ$4:$AJ$18)</f>
        <v>India</v>
      </c>
      <c r="Q1587">
        <f>MONTH(Sheet1[[#This Row],[Date]])</f>
        <v>8</v>
      </c>
      <c r="R1587" t="str">
        <f>TEXT(Sheet1[[#This Row],[Date]],"MMMM")</f>
        <v>August</v>
      </c>
      <c r="S1587" t="str">
        <f>TEXT(Sheet1[[#This Row],[Date]],"YYYY-MMM")</f>
        <v>2018-Aug</v>
      </c>
      <c r="T1587">
        <f>WEEKDAY(Sheet1[[#This Row],[Date]])</f>
        <v>3</v>
      </c>
      <c r="U1587" t="str">
        <f>TEXT(Sheet1[[#This Row],[Date]],"DDDD")</f>
        <v>Tuesday</v>
      </c>
      <c r="V1587" t="str">
        <f>"FM"&amp;MOD(MONTH(Sheet1[[#This Row],[Date]])-4,12)+1</f>
        <v>FM5</v>
      </c>
      <c r="W1587" t="str">
        <f>"Q"&amp;ROUNDUP(MONTH(Sheet1[[#This Row],[Date]])/3,0)</f>
        <v>Q3</v>
      </c>
      <c r="X1587" t="str">
        <f>"Q"&amp;INT(MOD(MONTH(Sheet1[[#This Row],[Date]])-4,12/3)+1)</f>
        <v>Q1</v>
      </c>
      <c r="Y1587" t="str" cm="1">
        <f t="array" ref="Y1587">_xlfn.IFS(ROUND(L1587,0)&lt;=1,"Need to improve 0-1",ROUND(L1587,0)&lt;=2,"Okay 1-2",ROUND(L1587,0)&lt;=3,"Good 2-3",ROUND(L1587,0)&lt;=4,"Great 3-4",ROUND(L1587,0)&lt;=5,"Excellent 4-5")</f>
        <v>Great 3-4</v>
      </c>
      <c r="Z1587" t="str">
        <f t="shared" si="24"/>
        <v>1000-2000</v>
      </c>
    </row>
    <row r="1588" spans="1:26" x14ac:dyDescent="0.3">
      <c r="A1588">
        <v>309790</v>
      </c>
      <c r="B1588" t="s">
        <v>3257</v>
      </c>
      <c r="C1588">
        <v>1</v>
      </c>
      <c r="D1588" t="s">
        <v>14</v>
      </c>
      <c r="E1588" t="s">
        <v>3258</v>
      </c>
      <c r="F1588" t="s">
        <v>21</v>
      </c>
      <c r="G1588" t="s">
        <v>16</v>
      </c>
      <c r="H1588" t="s">
        <v>16</v>
      </c>
      <c r="I1588">
        <v>3</v>
      </c>
      <c r="J1588">
        <v>3413</v>
      </c>
      <c r="K1588">
        <v>1600</v>
      </c>
      <c r="L1588">
        <v>3.9</v>
      </c>
      <c r="M1588" t="s">
        <v>3259</v>
      </c>
      <c r="N1588" t="str">
        <f>SUBSTITUTE(Sheet1[[#This Row],[Datekey_Opening]],"_","-")</f>
        <v>2012-5-1</v>
      </c>
      <c r="O1588">
        <f>YEAR(Sheet1[[#This Row],[Date]])</f>
        <v>2012</v>
      </c>
      <c r="P1588" t="str">
        <f>LOOKUP(Sheet1[[#This Row],[CountryCode]],$AI$4:$AI$18,$AJ$4:$AJ$18)</f>
        <v>India</v>
      </c>
      <c r="Q1588">
        <f>MONTH(Sheet1[[#This Row],[Date]])</f>
        <v>5</v>
      </c>
      <c r="R1588" t="str">
        <f>TEXT(Sheet1[[#This Row],[Date]],"MMMM")</f>
        <v>May</v>
      </c>
      <c r="S1588" t="str">
        <f>TEXT(Sheet1[[#This Row],[Date]],"YYYY-MMM")</f>
        <v>2012-May</v>
      </c>
      <c r="T1588">
        <f>WEEKDAY(Sheet1[[#This Row],[Date]])</f>
        <v>3</v>
      </c>
      <c r="U1588" t="str">
        <f>TEXT(Sheet1[[#This Row],[Date]],"DDDD")</f>
        <v>Tuesday</v>
      </c>
      <c r="V1588" t="str">
        <f>"FM"&amp;MOD(MONTH(Sheet1[[#This Row],[Date]])-4,12)+1</f>
        <v>FM2</v>
      </c>
      <c r="W1588" t="str">
        <f>"Q"&amp;ROUNDUP(MONTH(Sheet1[[#This Row],[Date]])/3,0)</f>
        <v>Q2</v>
      </c>
      <c r="X1588" t="str">
        <f>"Q"&amp;INT(MOD(MONTH(Sheet1[[#This Row],[Date]])-4,12/3)+1)</f>
        <v>Q2</v>
      </c>
      <c r="Y1588" t="str" cm="1">
        <f t="array" ref="Y1588">_xlfn.IFS(ROUND(L1588,0)&lt;=1,"Need to improve 0-1",ROUND(L1588,0)&lt;=2,"Okay 1-2",ROUND(L1588,0)&lt;=3,"Good 2-3",ROUND(L1588,0)&lt;=4,"Great 3-4",ROUND(L1588,0)&lt;=5,"Excellent 4-5")</f>
        <v>Great 3-4</v>
      </c>
      <c r="Z1588" t="str">
        <f t="shared" si="24"/>
        <v>1000-2000</v>
      </c>
    </row>
    <row r="1589" spans="1:26" x14ac:dyDescent="0.3">
      <c r="A1589">
        <v>3700160</v>
      </c>
      <c r="B1589" t="s">
        <v>2210</v>
      </c>
      <c r="C1589">
        <v>1</v>
      </c>
      <c r="D1589" t="s">
        <v>2219</v>
      </c>
      <c r="E1589" t="s">
        <v>3260</v>
      </c>
      <c r="F1589" t="s">
        <v>16</v>
      </c>
      <c r="G1589" t="s">
        <v>16</v>
      </c>
      <c r="H1589" t="s">
        <v>16</v>
      </c>
      <c r="I1589">
        <v>4</v>
      </c>
      <c r="J1589">
        <v>228</v>
      </c>
      <c r="K1589">
        <v>1200</v>
      </c>
      <c r="L1589">
        <v>3.4</v>
      </c>
      <c r="M1589" t="s">
        <v>3261</v>
      </c>
      <c r="N1589" t="str">
        <f>SUBSTITUTE(Sheet1[[#This Row],[Datekey_Opening]],"_","-")</f>
        <v>2012-10-27</v>
      </c>
      <c r="O1589">
        <f>YEAR(Sheet1[[#This Row],[Date]])</f>
        <v>2012</v>
      </c>
      <c r="P1589" t="str">
        <f>LOOKUP(Sheet1[[#This Row],[CountryCode]],$AI$4:$AI$18,$AJ$4:$AJ$18)</f>
        <v>India</v>
      </c>
      <c r="Q1589">
        <f>MONTH(Sheet1[[#This Row],[Date]])</f>
        <v>10</v>
      </c>
      <c r="R1589" t="str">
        <f>TEXT(Sheet1[[#This Row],[Date]],"MMMM")</f>
        <v>October</v>
      </c>
      <c r="S1589" t="str">
        <f>TEXT(Sheet1[[#This Row],[Date]],"YYYY-MMM")</f>
        <v>2012-Oct</v>
      </c>
      <c r="T1589">
        <f>WEEKDAY(Sheet1[[#This Row],[Date]])</f>
        <v>7</v>
      </c>
      <c r="U1589" t="str">
        <f>TEXT(Sheet1[[#This Row],[Date]],"DDDD")</f>
        <v>Saturday</v>
      </c>
      <c r="V1589" t="str">
        <f>"FM"&amp;MOD(MONTH(Sheet1[[#This Row],[Date]])-4,12)+1</f>
        <v>FM7</v>
      </c>
      <c r="W1589" t="str">
        <f>"Q"&amp;ROUNDUP(MONTH(Sheet1[[#This Row],[Date]])/3,0)</f>
        <v>Q4</v>
      </c>
      <c r="X1589" t="str">
        <f>"Q"&amp;INT(MOD(MONTH(Sheet1[[#This Row],[Date]])-4,12/3)+1)</f>
        <v>Q3</v>
      </c>
      <c r="Y1589" t="str" cm="1">
        <f t="array" ref="Y1589">_xlfn.IFS(ROUND(L1589,0)&lt;=1,"Need to improve 0-1",ROUND(L1589,0)&lt;=2,"Okay 1-2",ROUND(L1589,0)&lt;=3,"Good 2-3",ROUND(L1589,0)&lt;=4,"Great 3-4",ROUND(L1589,0)&lt;=5,"Excellent 4-5")</f>
        <v>Good 2-3</v>
      </c>
      <c r="Z1589" t="str">
        <f t="shared" si="24"/>
        <v>1000-2000</v>
      </c>
    </row>
    <row r="1590" spans="1:26" x14ac:dyDescent="0.3">
      <c r="A1590">
        <v>306497</v>
      </c>
      <c r="B1590" t="s">
        <v>3262</v>
      </c>
      <c r="C1590">
        <v>1</v>
      </c>
      <c r="D1590" t="s">
        <v>14</v>
      </c>
      <c r="E1590" t="s">
        <v>362</v>
      </c>
      <c r="F1590" t="s">
        <v>21</v>
      </c>
      <c r="G1590" t="s">
        <v>21</v>
      </c>
      <c r="H1590" t="s">
        <v>16</v>
      </c>
      <c r="I1590">
        <v>3</v>
      </c>
      <c r="J1590">
        <v>1256</v>
      </c>
      <c r="K1590">
        <v>1100</v>
      </c>
      <c r="L1590">
        <v>3.7</v>
      </c>
      <c r="M1590" t="s">
        <v>449</v>
      </c>
      <c r="N1590" t="str">
        <f>SUBSTITUTE(Sheet1[[#This Row],[Datekey_Opening]],"_","-")</f>
        <v>2013-4-24</v>
      </c>
      <c r="O1590">
        <f>YEAR(Sheet1[[#This Row],[Date]])</f>
        <v>2013</v>
      </c>
      <c r="P1590" t="str">
        <f>LOOKUP(Sheet1[[#This Row],[CountryCode]],$AI$4:$AI$18,$AJ$4:$AJ$18)</f>
        <v>India</v>
      </c>
      <c r="Q1590">
        <f>MONTH(Sheet1[[#This Row],[Date]])</f>
        <v>4</v>
      </c>
      <c r="R1590" t="str">
        <f>TEXT(Sheet1[[#This Row],[Date]],"MMMM")</f>
        <v>April</v>
      </c>
      <c r="S1590" t="str">
        <f>TEXT(Sheet1[[#This Row],[Date]],"YYYY-MMM")</f>
        <v>2013-Apr</v>
      </c>
      <c r="T1590">
        <f>WEEKDAY(Sheet1[[#This Row],[Date]])</f>
        <v>4</v>
      </c>
      <c r="U1590" t="str">
        <f>TEXT(Sheet1[[#This Row],[Date]],"DDDD")</f>
        <v>Wednesday</v>
      </c>
      <c r="V1590" t="str">
        <f>"FM"&amp;MOD(MONTH(Sheet1[[#This Row],[Date]])-4,12)+1</f>
        <v>FM1</v>
      </c>
      <c r="W1590" t="str">
        <f>"Q"&amp;ROUNDUP(MONTH(Sheet1[[#This Row],[Date]])/3,0)</f>
        <v>Q2</v>
      </c>
      <c r="X1590" t="str">
        <f>"Q"&amp;INT(MOD(MONTH(Sheet1[[#This Row],[Date]])-4,12/3)+1)</f>
        <v>Q1</v>
      </c>
      <c r="Y1590" t="str" cm="1">
        <f t="array" ref="Y1590">_xlfn.IFS(ROUND(L1590,0)&lt;=1,"Need to improve 0-1",ROUND(L1590,0)&lt;=2,"Okay 1-2",ROUND(L1590,0)&lt;=3,"Good 2-3",ROUND(L1590,0)&lt;=4,"Great 3-4",ROUND(L1590,0)&lt;=5,"Excellent 4-5")</f>
        <v>Great 3-4</v>
      </c>
      <c r="Z1590" t="str">
        <f t="shared" si="24"/>
        <v>1000-2000</v>
      </c>
    </row>
    <row r="1591" spans="1:26" x14ac:dyDescent="0.3">
      <c r="A1591">
        <v>905</v>
      </c>
      <c r="B1591" t="s">
        <v>3263</v>
      </c>
      <c r="C1591">
        <v>1</v>
      </c>
      <c r="D1591" t="s">
        <v>14</v>
      </c>
      <c r="E1591" t="s">
        <v>1541</v>
      </c>
      <c r="F1591" t="s">
        <v>16</v>
      </c>
      <c r="G1591" t="s">
        <v>21</v>
      </c>
      <c r="H1591" t="s">
        <v>16</v>
      </c>
      <c r="I1591">
        <v>3</v>
      </c>
      <c r="J1591">
        <v>327</v>
      </c>
      <c r="K1591">
        <v>1200</v>
      </c>
      <c r="L1591">
        <v>3.5</v>
      </c>
      <c r="M1591" t="s">
        <v>3264</v>
      </c>
      <c r="N1591" t="str">
        <f>SUBSTITUTE(Sheet1[[#This Row],[Datekey_Opening]],"_","-")</f>
        <v>2010-4-25</v>
      </c>
      <c r="O1591">
        <f>YEAR(Sheet1[[#This Row],[Date]])</f>
        <v>2010</v>
      </c>
      <c r="P1591" t="str">
        <f>LOOKUP(Sheet1[[#This Row],[CountryCode]],$AI$4:$AI$18,$AJ$4:$AJ$18)</f>
        <v>India</v>
      </c>
      <c r="Q1591">
        <f>MONTH(Sheet1[[#This Row],[Date]])</f>
        <v>4</v>
      </c>
      <c r="R1591" t="str">
        <f>TEXT(Sheet1[[#This Row],[Date]],"MMMM")</f>
        <v>April</v>
      </c>
      <c r="S1591" t="str">
        <f>TEXT(Sheet1[[#This Row],[Date]],"YYYY-MMM")</f>
        <v>2010-Apr</v>
      </c>
      <c r="T1591">
        <f>WEEKDAY(Sheet1[[#This Row],[Date]])</f>
        <v>1</v>
      </c>
      <c r="U1591" t="str">
        <f>TEXT(Sheet1[[#This Row],[Date]],"DDDD")</f>
        <v>Sunday</v>
      </c>
      <c r="V1591" t="str">
        <f>"FM"&amp;MOD(MONTH(Sheet1[[#This Row],[Date]])-4,12)+1</f>
        <v>FM1</v>
      </c>
      <c r="W1591" t="str">
        <f>"Q"&amp;ROUNDUP(MONTH(Sheet1[[#This Row],[Date]])/3,0)</f>
        <v>Q2</v>
      </c>
      <c r="X1591" t="str">
        <f>"Q"&amp;INT(MOD(MONTH(Sheet1[[#This Row],[Date]])-4,12/3)+1)</f>
        <v>Q1</v>
      </c>
      <c r="Y1591" t="str" cm="1">
        <f t="array" ref="Y1591">_xlfn.IFS(ROUND(L1591,0)&lt;=1,"Need to improve 0-1",ROUND(L1591,0)&lt;=2,"Okay 1-2",ROUND(L1591,0)&lt;=3,"Good 2-3",ROUND(L1591,0)&lt;=4,"Great 3-4",ROUND(L1591,0)&lt;=5,"Excellent 4-5")</f>
        <v>Great 3-4</v>
      </c>
      <c r="Z1591" t="str">
        <f t="shared" si="24"/>
        <v>1000-2000</v>
      </c>
    </row>
    <row r="1592" spans="1:26" x14ac:dyDescent="0.3">
      <c r="A1592">
        <v>18408585</v>
      </c>
      <c r="B1592" t="s">
        <v>2055</v>
      </c>
      <c r="C1592">
        <v>1</v>
      </c>
      <c r="D1592" t="s">
        <v>2204</v>
      </c>
      <c r="E1592" t="s">
        <v>441</v>
      </c>
      <c r="F1592" t="s">
        <v>16</v>
      </c>
      <c r="G1592" t="s">
        <v>16</v>
      </c>
      <c r="H1592" t="s">
        <v>16</v>
      </c>
      <c r="I1592">
        <v>4</v>
      </c>
      <c r="J1592">
        <v>98</v>
      </c>
      <c r="K1592">
        <v>1250</v>
      </c>
      <c r="L1592">
        <v>4</v>
      </c>
      <c r="M1592" t="s">
        <v>1634</v>
      </c>
      <c r="N1592" t="str">
        <f>SUBSTITUTE(Sheet1[[#This Row],[Datekey_Opening]],"_","-")</f>
        <v>2018-9-8</v>
      </c>
      <c r="O1592">
        <f>YEAR(Sheet1[[#This Row],[Date]])</f>
        <v>2018</v>
      </c>
      <c r="P1592" t="str">
        <f>LOOKUP(Sheet1[[#This Row],[CountryCode]],$AI$4:$AI$18,$AJ$4:$AJ$18)</f>
        <v>India</v>
      </c>
      <c r="Q1592">
        <f>MONTH(Sheet1[[#This Row],[Date]])</f>
        <v>9</v>
      </c>
      <c r="R1592" t="str">
        <f>TEXT(Sheet1[[#This Row],[Date]],"MMMM")</f>
        <v>September</v>
      </c>
      <c r="S1592" t="str">
        <f>TEXT(Sheet1[[#This Row],[Date]],"YYYY-MMM")</f>
        <v>2018-Sep</v>
      </c>
      <c r="T1592">
        <f>WEEKDAY(Sheet1[[#This Row],[Date]])</f>
        <v>7</v>
      </c>
      <c r="U1592" t="str">
        <f>TEXT(Sheet1[[#This Row],[Date]],"DDDD")</f>
        <v>Saturday</v>
      </c>
      <c r="V1592" t="str">
        <f>"FM"&amp;MOD(MONTH(Sheet1[[#This Row],[Date]])-4,12)+1</f>
        <v>FM6</v>
      </c>
      <c r="W1592" t="str">
        <f>"Q"&amp;ROUNDUP(MONTH(Sheet1[[#This Row],[Date]])/3,0)</f>
        <v>Q3</v>
      </c>
      <c r="X1592" t="str">
        <f>"Q"&amp;INT(MOD(MONTH(Sheet1[[#This Row],[Date]])-4,12/3)+1)</f>
        <v>Q2</v>
      </c>
      <c r="Y1592" t="str" cm="1">
        <f t="array" ref="Y1592">_xlfn.IFS(ROUND(L1592,0)&lt;=1,"Need to improve 0-1",ROUND(L1592,0)&lt;=2,"Okay 1-2",ROUND(L1592,0)&lt;=3,"Good 2-3",ROUND(L1592,0)&lt;=4,"Great 3-4",ROUND(L1592,0)&lt;=5,"Excellent 4-5")</f>
        <v>Great 3-4</v>
      </c>
      <c r="Z1592" t="str">
        <f t="shared" si="24"/>
        <v>1000-2000</v>
      </c>
    </row>
    <row r="1593" spans="1:26" x14ac:dyDescent="0.3">
      <c r="A1593">
        <v>1286</v>
      </c>
      <c r="B1593" t="s">
        <v>3265</v>
      </c>
      <c r="C1593">
        <v>1</v>
      </c>
      <c r="D1593" t="s">
        <v>14</v>
      </c>
      <c r="E1593" t="s">
        <v>3266</v>
      </c>
      <c r="F1593" t="s">
        <v>16</v>
      </c>
      <c r="G1593" t="s">
        <v>21</v>
      </c>
      <c r="H1593" t="s">
        <v>16</v>
      </c>
      <c r="I1593">
        <v>2</v>
      </c>
      <c r="J1593">
        <v>1134</v>
      </c>
      <c r="K1593">
        <v>950</v>
      </c>
      <c r="L1593">
        <v>3.6</v>
      </c>
      <c r="M1593" t="s">
        <v>1502</v>
      </c>
      <c r="N1593" t="str">
        <f>SUBSTITUTE(Sheet1[[#This Row],[Datekey_Opening]],"_","-")</f>
        <v>2012-3-15</v>
      </c>
      <c r="O1593">
        <f>YEAR(Sheet1[[#This Row],[Date]])</f>
        <v>2012</v>
      </c>
      <c r="P1593" t="str">
        <f>LOOKUP(Sheet1[[#This Row],[CountryCode]],$AI$4:$AI$18,$AJ$4:$AJ$18)</f>
        <v>India</v>
      </c>
      <c r="Q1593">
        <f>MONTH(Sheet1[[#This Row],[Date]])</f>
        <v>3</v>
      </c>
      <c r="R1593" t="str">
        <f>TEXT(Sheet1[[#This Row],[Date]],"MMMM")</f>
        <v>March</v>
      </c>
      <c r="S1593" t="str">
        <f>TEXT(Sheet1[[#This Row],[Date]],"YYYY-MMM")</f>
        <v>2012-Mar</v>
      </c>
      <c r="T1593">
        <f>WEEKDAY(Sheet1[[#This Row],[Date]])</f>
        <v>5</v>
      </c>
      <c r="U1593" t="str">
        <f>TEXT(Sheet1[[#This Row],[Date]],"DDDD")</f>
        <v>Thursday</v>
      </c>
      <c r="V1593" t="str">
        <f>"FM"&amp;MOD(MONTH(Sheet1[[#This Row],[Date]])-4,12)+1</f>
        <v>FM12</v>
      </c>
      <c r="W1593" t="str">
        <f>"Q"&amp;ROUNDUP(MONTH(Sheet1[[#This Row],[Date]])/3,0)</f>
        <v>Q1</v>
      </c>
      <c r="X1593" t="str">
        <f>"Q"&amp;INT(MOD(MONTH(Sheet1[[#This Row],[Date]])-4,12/3)+1)</f>
        <v>Q4</v>
      </c>
      <c r="Y1593" t="str" cm="1">
        <f t="array" ref="Y1593">_xlfn.IFS(ROUND(L1593,0)&lt;=1,"Need to improve 0-1",ROUND(L1593,0)&lt;=2,"Okay 1-2",ROUND(L1593,0)&lt;=3,"Good 2-3",ROUND(L1593,0)&lt;=4,"Great 3-4",ROUND(L1593,0)&lt;=5,"Excellent 4-5")</f>
        <v>Great 3-4</v>
      </c>
      <c r="Z1593" t="str">
        <f t="shared" si="24"/>
        <v>0-1000</v>
      </c>
    </row>
    <row r="1594" spans="1:26" x14ac:dyDescent="0.3">
      <c r="A1594">
        <v>930</v>
      </c>
      <c r="B1594" t="s">
        <v>3267</v>
      </c>
      <c r="C1594">
        <v>1</v>
      </c>
      <c r="D1594" t="s">
        <v>14</v>
      </c>
      <c r="E1594" t="s">
        <v>3268</v>
      </c>
      <c r="F1594" t="s">
        <v>21</v>
      </c>
      <c r="G1594" t="s">
        <v>21</v>
      </c>
      <c r="H1594" t="s">
        <v>16</v>
      </c>
      <c r="I1594">
        <v>3</v>
      </c>
      <c r="J1594">
        <v>1027</v>
      </c>
      <c r="K1594">
        <v>1500</v>
      </c>
      <c r="L1594">
        <v>3.5</v>
      </c>
      <c r="M1594" t="s">
        <v>2828</v>
      </c>
      <c r="N1594" t="str">
        <f>SUBSTITUTE(Sheet1[[#This Row],[Datekey_Opening]],"_","-")</f>
        <v>2017-3-24</v>
      </c>
      <c r="O1594">
        <f>YEAR(Sheet1[[#This Row],[Date]])</f>
        <v>2017</v>
      </c>
      <c r="P1594" t="str">
        <f>LOOKUP(Sheet1[[#This Row],[CountryCode]],$AI$4:$AI$18,$AJ$4:$AJ$18)</f>
        <v>India</v>
      </c>
      <c r="Q1594">
        <f>MONTH(Sheet1[[#This Row],[Date]])</f>
        <v>3</v>
      </c>
      <c r="R1594" t="str">
        <f>TEXT(Sheet1[[#This Row],[Date]],"MMMM")</f>
        <v>March</v>
      </c>
      <c r="S1594" t="str">
        <f>TEXT(Sheet1[[#This Row],[Date]],"YYYY-MMM")</f>
        <v>2017-Mar</v>
      </c>
      <c r="T1594">
        <f>WEEKDAY(Sheet1[[#This Row],[Date]])</f>
        <v>6</v>
      </c>
      <c r="U1594" t="str">
        <f>TEXT(Sheet1[[#This Row],[Date]],"DDDD")</f>
        <v>Friday</v>
      </c>
      <c r="V1594" t="str">
        <f>"FM"&amp;MOD(MONTH(Sheet1[[#This Row],[Date]])-4,12)+1</f>
        <v>FM12</v>
      </c>
      <c r="W1594" t="str">
        <f>"Q"&amp;ROUNDUP(MONTH(Sheet1[[#This Row],[Date]])/3,0)</f>
        <v>Q1</v>
      </c>
      <c r="X1594" t="str">
        <f>"Q"&amp;INT(MOD(MONTH(Sheet1[[#This Row],[Date]])-4,12/3)+1)</f>
        <v>Q4</v>
      </c>
      <c r="Y1594" t="str" cm="1">
        <f t="array" ref="Y1594">_xlfn.IFS(ROUND(L1594,0)&lt;=1,"Need to improve 0-1",ROUND(L1594,0)&lt;=2,"Okay 1-2",ROUND(L1594,0)&lt;=3,"Good 2-3",ROUND(L1594,0)&lt;=4,"Great 3-4",ROUND(L1594,0)&lt;=5,"Excellent 4-5")</f>
        <v>Great 3-4</v>
      </c>
      <c r="Z1594" t="str">
        <f t="shared" si="24"/>
        <v>1000-2000</v>
      </c>
    </row>
    <row r="1595" spans="1:26" x14ac:dyDescent="0.3">
      <c r="A1595">
        <v>130567</v>
      </c>
      <c r="B1595" t="s">
        <v>3269</v>
      </c>
      <c r="C1595">
        <v>1</v>
      </c>
      <c r="D1595" t="s">
        <v>2207</v>
      </c>
      <c r="E1595" t="s">
        <v>2208</v>
      </c>
      <c r="F1595" t="s">
        <v>16</v>
      </c>
      <c r="G1595" t="s">
        <v>16</v>
      </c>
      <c r="H1595" t="s">
        <v>16</v>
      </c>
      <c r="I1595">
        <v>4</v>
      </c>
      <c r="J1595">
        <v>918</v>
      </c>
      <c r="K1595">
        <v>1300</v>
      </c>
      <c r="L1595">
        <v>4.3</v>
      </c>
      <c r="M1595" t="s">
        <v>403</v>
      </c>
      <c r="N1595" t="str">
        <f>SUBSTITUTE(Sheet1[[#This Row],[Datekey_Opening]],"_","-")</f>
        <v>2018-7-13</v>
      </c>
      <c r="O1595">
        <f>YEAR(Sheet1[[#This Row],[Date]])</f>
        <v>2018</v>
      </c>
      <c r="P1595" t="str">
        <f>LOOKUP(Sheet1[[#This Row],[CountryCode]],$AI$4:$AI$18,$AJ$4:$AJ$18)</f>
        <v>India</v>
      </c>
      <c r="Q1595">
        <f>MONTH(Sheet1[[#This Row],[Date]])</f>
        <v>7</v>
      </c>
      <c r="R1595" t="str">
        <f>TEXT(Sheet1[[#This Row],[Date]],"MMMM")</f>
        <v>July</v>
      </c>
      <c r="S1595" t="str">
        <f>TEXT(Sheet1[[#This Row],[Date]],"YYYY-MMM")</f>
        <v>2018-Jul</v>
      </c>
      <c r="T1595">
        <f>WEEKDAY(Sheet1[[#This Row],[Date]])</f>
        <v>6</v>
      </c>
      <c r="U1595" t="str">
        <f>TEXT(Sheet1[[#This Row],[Date]],"DDDD")</f>
        <v>Friday</v>
      </c>
      <c r="V1595" t="str">
        <f>"FM"&amp;MOD(MONTH(Sheet1[[#This Row],[Date]])-4,12)+1</f>
        <v>FM4</v>
      </c>
      <c r="W1595" t="str">
        <f>"Q"&amp;ROUNDUP(MONTH(Sheet1[[#This Row],[Date]])/3,0)</f>
        <v>Q3</v>
      </c>
      <c r="X1595" t="str">
        <f>"Q"&amp;INT(MOD(MONTH(Sheet1[[#This Row],[Date]])-4,12/3)+1)</f>
        <v>Q4</v>
      </c>
      <c r="Y1595" t="str" cm="1">
        <f t="array" ref="Y1595">_xlfn.IFS(ROUND(L1595,0)&lt;=1,"Need to improve 0-1",ROUND(L1595,0)&lt;=2,"Okay 1-2",ROUND(L1595,0)&lt;=3,"Good 2-3",ROUND(L1595,0)&lt;=4,"Great 3-4",ROUND(L1595,0)&lt;=5,"Excellent 4-5")</f>
        <v>Great 3-4</v>
      </c>
      <c r="Z1595" t="str">
        <f t="shared" si="24"/>
        <v>1000-2000</v>
      </c>
    </row>
    <row r="1596" spans="1:26" x14ac:dyDescent="0.3">
      <c r="A1596">
        <v>18423151</v>
      </c>
      <c r="B1596" t="s">
        <v>3270</v>
      </c>
      <c r="C1596">
        <v>1</v>
      </c>
      <c r="D1596" t="s">
        <v>14</v>
      </c>
      <c r="E1596" t="s">
        <v>2640</v>
      </c>
      <c r="F1596" t="s">
        <v>21</v>
      </c>
      <c r="G1596" t="s">
        <v>16</v>
      </c>
      <c r="H1596" t="s">
        <v>16</v>
      </c>
      <c r="I1596">
        <v>3</v>
      </c>
      <c r="J1596">
        <v>90</v>
      </c>
      <c r="K1596">
        <v>1500</v>
      </c>
      <c r="L1596">
        <v>4.0999999999999996</v>
      </c>
      <c r="M1596" t="s">
        <v>1259</v>
      </c>
      <c r="N1596" t="str">
        <f>SUBSTITUTE(Sheet1[[#This Row],[Datekey_Opening]],"_","-")</f>
        <v>2011-3-22</v>
      </c>
      <c r="O1596">
        <f>YEAR(Sheet1[[#This Row],[Date]])</f>
        <v>2011</v>
      </c>
      <c r="P1596" t="str">
        <f>LOOKUP(Sheet1[[#This Row],[CountryCode]],$AI$4:$AI$18,$AJ$4:$AJ$18)</f>
        <v>India</v>
      </c>
      <c r="Q1596">
        <f>MONTH(Sheet1[[#This Row],[Date]])</f>
        <v>3</v>
      </c>
      <c r="R1596" t="str">
        <f>TEXT(Sheet1[[#This Row],[Date]],"MMMM")</f>
        <v>March</v>
      </c>
      <c r="S1596" t="str">
        <f>TEXT(Sheet1[[#This Row],[Date]],"YYYY-MMM")</f>
        <v>2011-Mar</v>
      </c>
      <c r="T1596">
        <f>WEEKDAY(Sheet1[[#This Row],[Date]])</f>
        <v>3</v>
      </c>
      <c r="U1596" t="str">
        <f>TEXT(Sheet1[[#This Row],[Date]],"DDDD")</f>
        <v>Tuesday</v>
      </c>
      <c r="V1596" t="str">
        <f>"FM"&amp;MOD(MONTH(Sheet1[[#This Row],[Date]])-4,12)+1</f>
        <v>FM12</v>
      </c>
      <c r="W1596" t="str">
        <f>"Q"&amp;ROUNDUP(MONTH(Sheet1[[#This Row],[Date]])/3,0)</f>
        <v>Q1</v>
      </c>
      <c r="X1596" t="str">
        <f>"Q"&amp;INT(MOD(MONTH(Sheet1[[#This Row],[Date]])-4,12/3)+1)</f>
        <v>Q4</v>
      </c>
      <c r="Y1596" t="str" cm="1">
        <f t="array" ref="Y1596">_xlfn.IFS(ROUND(L1596,0)&lt;=1,"Need to improve 0-1",ROUND(L1596,0)&lt;=2,"Okay 1-2",ROUND(L1596,0)&lt;=3,"Good 2-3",ROUND(L1596,0)&lt;=4,"Great 3-4",ROUND(L1596,0)&lt;=5,"Excellent 4-5")</f>
        <v>Great 3-4</v>
      </c>
      <c r="Z1596" t="str">
        <f t="shared" si="24"/>
        <v>1000-2000</v>
      </c>
    </row>
    <row r="1597" spans="1:26" x14ac:dyDescent="0.3">
      <c r="A1597">
        <v>1127</v>
      </c>
      <c r="B1597" t="s">
        <v>3271</v>
      </c>
      <c r="C1597">
        <v>1</v>
      </c>
      <c r="D1597" t="s">
        <v>14</v>
      </c>
      <c r="E1597" t="s">
        <v>3272</v>
      </c>
      <c r="F1597" t="s">
        <v>21</v>
      </c>
      <c r="G1597" t="s">
        <v>16</v>
      </c>
      <c r="H1597" t="s">
        <v>16</v>
      </c>
      <c r="I1597">
        <v>3</v>
      </c>
      <c r="J1597">
        <v>1099</v>
      </c>
      <c r="K1597">
        <v>1350</v>
      </c>
      <c r="L1597">
        <v>3.1</v>
      </c>
      <c r="M1597" t="s">
        <v>482</v>
      </c>
      <c r="N1597" t="str">
        <f>SUBSTITUTE(Sheet1[[#This Row],[Datekey_Opening]],"_","-")</f>
        <v>2011-2-18</v>
      </c>
      <c r="O1597">
        <f>YEAR(Sheet1[[#This Row],[Date]])</f>
        <v>2011</v>
      </c>
      <c r="P1597" t="str">
        <f>LOOKUP(Sheet1[[#This Row],[CountryCode]],$AI$4:$AI$18,$AJ$4:$AJ$18)</f>
        <v>India</v>
      </c>
      <c r="Q1597">
        <f>MONTH(Sheet1[[#This Row],[Date]])</f>
        <v>2</v>
      </c>
      <c r="R1597" t="str">
        <f>TEXT(Sheet1[[#This Row],[Date]],"MMMM")</f>
        <v>February</v>
      </c>
      <c r="S1597" t="str">
        <f>TEXT(Sheet1[[#This Row],[Date]],"YYYY-MMM")</f>
        <v>2011-Feb</v>
      </c>
      <c r="T1597">
        <f>WEEKDAY(Sheet1[[#This Row],[Date]])</f>
        <v>6</v>
      </c>
      <c r="U1597" t="str">
        <f>TEXT(Sheet1[[#This Row],[Date]],"DDDD")</f>
        <v>Friday</v>
      </c>
      <c r="V1597" t="str">
        <f>"FM"&amp;MOD(MONTH(Sheet1[[#This Row],[Date]])-4,12)+1</f>
        <v>FM11</v>
      </c>
      <c r="W1597" t="str">
        <f>"Q"&amp;ROUNDUP(MONTH(Sheet1[[#This Row],[Date]])/3,0)</f>
        <v>Q1</v>
      </c>
      <c r="X1597" t="str">
        <f>"Q"&amp;INT(MOD(MONTH(Sheet1[[#This Row],[Date]])-4,12/3)+1)</f>
        <v>Q3</v>
      </c>
      <c r="Y1597" t="str" cm="1">
        <f t="array" ref="Y1597">_xlfn.IFS(ROUND(L1597,0)&lt;=1,"Need to improve 0-1",ROUND(L1597,0)&lt;=2,"Okay 1-2",ROUND(L1597,0)&lt;=3,"Good 2-3",ROUND(L1597,0)&lt;=4,"Great 3-4",ROUND(L1597,0)&lt;=5,"Excellent 4-5")</f>
        <v>Good 2-3</v>
      </c>
      <c r="Z1597" t="str">
        <f t="shared" si="24"/>
        <v>1000-2000</v>
      </c>
    </row>
    <row r="1598" spans="1:26" x14ac:dyDescent="0.3">
      <c r="A1598">
        <v>18435302</v>
      </c>
      <c r="B1598" t="s">
        <v>3273</v>
      </c>
      <c r="C1598">
        <v>1</v>
      </c>
      <c r="D1598" t="s">
        <v>14</v>
      </c>
      <c r="E1598" t="s">
        <v>3274</v>
      </c>
      <c r="F1598" t="s">
        <v>21</v>
      </c>
      <c r="G1598" t="s">
        <v>21</v>
      </c>
      <c r="H1598" t="s">
        <v>16</v>
      </c>
      <c r="I1598">
        <v>3</v>
      </c>
      <c r="J1598">
        <v>277</v>
      </c>
      <c r="K1598">
        <v>1200</v>
      </c>
      <c r="L1598">
        <v>3.7</v>
      </c>
      <c r="M1598" t="s">
        <v>3275</v>
      </c>
      <c r="N1598" t="str">
        <f>SUBSTITUTE(Sheet1[[#This Row],[Datekey_Opening]],"_","-")</f>
        <v>2018-2-2</v>
      </c>
      <c r="O1598">
        <f>YEAR(Sheet1[[#This Row],[Date]])</f>
        <v>2018</v>
      </c>
      <c r="P1598" t="str">
        <f>LOOKUP(Sheet1[[#This Row],[CountryCode]],$AI$4:$AI$18,$AJ$4:$AJ$18)</f>
        <v>India</v>
      </c>
      <c r="Q1598">
        <f>MONTH(Sheet1[[#This Row],[Date]])</f>
        <v>2</v>
      </c>
      <c r="R1598" t="str">
        <f>TEXT(Sheet1[[#This Row],[Date]],"MMMM")</f>
        <v>February</v>
      </c>
      <c r="S1598" t="str">
        <f>TEXT(Sheet1[[#This Row],[Date]],"YYYY-MMM")</f>
        <v>2018-Feb</v>
      </c>
      <c r="T1598">
        <f>WEEKDAY(Sheet1[[#This Row],[Date]])</f>
        <v>6</v>
      </c>
      <c r="U1598" t="str">
        <f>TEXT(Sheet1[[#This Row],[Date]],"DDDD")</f>
        <v>Friday</v>
      </c>
      <c r="V1598" t="str">
        <f>"FM"&amp;MOD(MONTH(Sheet1[[#This Row],[Date]])-4,12)+1</f>
        <v>FM11</v>
      </c>
      <c r="W1598" t="str">
        <f>"Q"&amp;ROUNDUP(MONTH(Sheet1[[#This Row],[Date]])/3,0)</f>
        <v>Q1</v>
      </c>
      <c r="X1598" t="str">
        <f>"Q"&amp;INT(MOD(MONTH(Sheet1[[#This Row],[Date]])-4,12/3)+1)</f>
        <v>Q3</v>
      </c>
      <c r="Y1598" t="str" cm="1">
        <f t="array" ref="Y1598">_xlfn.IFS(ROUND(L1598,0)&lt;=1,"Need to improve 0-1",ROUND(L1598,0)&lt;=2,"Okay 1-2",ROUND(L1598,0)&lt;=3,"Good 2-3",ROUND(L1598,0)&lt;=4,"Great 3-4",ROUND(L1598,0)&lt;=5,"Excellent 4-5")</f>
        <v>Great 3-4</v>
      </c>
      <c r="Z1598" t="str">
        <f t="shared" si="24"/>
        <v>1000-2000</v>
      </c>
    </row>
    <row r="1599" spans="1:26" x14ac:dyDescent="0.3">
      <c r="A1599">
        <v>309478</v>
      </c>
      <c r="B1599" t="s">
        <v>3276</v>
      </c>
      <c r="C1599">
        <v>1</v>
      </c>
      <c r="D1599" t="s">
        <v>14</v>
      </c>
      <c r="E1599" t="s">
        <v>3078</v>
      </c>
      <c r="F1599" t="s">
        <v>21</v>
      </c>
      <c r="G1599" t="s">
        <v>16</v>
      </c>
      <c r="H1599" t="s">
        <v>16</v>
      </c>
      <c r="I1599">
        <v>3</v>
      </c>
      <c r="J1599">
        <v>2333</v>
      </c>
      <c r="K1599">
        <v>1800</v>
      </c>
      <c r="L1599">
        <v>4</v>
      </c>
      <c r="M1599" t="s">
        <v>3277</v>
      </c>
      <c r="N1599" t="str">
        <f>SUBSTITUTE(Sheet1[[#This Row],[Datekey_Opening]],"_","-")</f>
        <v>2015-2-9</v>
      </c>
      <c r="O1599">
        <f>YEAR(Sheet1[[#This Row],[Date]])</f>
        <v>2015</v>
      </c>
      <c r="P1599" t="str">
        <f>LOOKUP(Sheet1[[#This Row],[CountryCode]],$AI$4:$AI$18,$AJ$4:$AJ$18)</f>
        <v>India</v>
      </c>
      <c r="Q1599">
        <f>MONTH(Sheet1[[#This Row],[Date]])</f>
        <v>2</v>
      </c>
      <c r="R1599" t="str">
        <f>TEXT(Sheet1[[#This Row],[Date]],"MMMM")</f>
        <v>February</v>
      </c>
      <c r="S1599" t="str">
        <f>TEXT(Sheet1[[#This Row],[Date]],"YYYY-MMM")</f>
        <v>2015-Feb</v>
      </c>
      <c r="T1599">
        <f>WEEKDAY(Sheet1[[#This Row],[Date]])</f>
        <v>2</v>
      </c>
      <c r="U1599" t="str">
        <f>TEXT(Sheet1[[#This Row],[Date]],"DDDD")</f>
        <v>Monday</v>
      </c>
      <c r="V1599" t="str">
        <f>"FM"&amp;MOD(MONTH(Sheet1[[#This Row],[Date]])-4,12)+1</f>
        <v>FM11</v>
      </c>
      <c r="W1599" t="str">
        <f>"Q"&amp;ROUNDUP(MONTH(Sheet1[[#This Row],[Date]])/3,0)</f>
        <v>Q1</v>
      </c>
      <c r="X1599" t="str">
        <f>"Q"&amp;INT(MOD(MONTH(Sheet1[[#This Row],[Date]])-4,12/3)+1)</f>
        <v>Q3</v>
      </c>
      <c r="Y1599" t="str" cm="1">
        <f t="array" ref="Y1599">_xlfn.IFS(ROUND(L1599,0)&lt;=1,"Need to improve 0-1",ROUND(L1599,0)&lt;=2,"Okay 1-2",ROUND(L1599,0)&lt;=3,"Good 2-3",ROUND(L1599,0)&lt;=4,"Great 3-4",ROUND(L1599,0)&lt;=5,"Excellent 4-5")</f>
        <v>Great 3-4</v>
      </c>
      <c r="Z1599" t="str">
        <f t="shared" si="24"/>
        <v>1000-2000</v>
      </c>
    </row>
    <row r="1600" spans="1:26" x14ac:dyDescent="0.3">
      <c r="A1600">
        <v>3700024</v>
      </c>
      <c r="B1600" t="s">
        <v>3278</v>
      </c>
      <c r="C1600">
        <v>1</v>
      </c>
      <c r="D1600" t="s">
        <v>2219</v>
      </c>
      <c r="E1600" t="s">
        <v>3279</v>
      </c>
      <c r="F1600" t="s">
        <v>16</v>
      </c>
      <c r="G1600" t="s">
        <v>16</v>
      </c>
      <c r="H1600" t="s">
        <v>16</v>
      </c>
      <c r="I1600">
        <v>4</v>
      </c>
      <c r="J1600">
        <v>328</v>
      </c>
      <c r="K1600">
        <v>1400</v>
      </c>
      <c r="L1600">
        <v>3.5</v>
      </c>
      <c r="M1600" t="s">
        <v>3280</v>
      </c>
      <c r="N1600" t="str">
        <f>SUBSTITUTE(Sheet1[[#This Row],[Datekey_Opening]],"_","-")</f>
        <v>2014-8-22</v>
      </c>
      <c r="O1600">
        <f>YEAR(Sheet1[[#This Row],[Date]])</f>
        <v>2014</v>
      </c>
      <c r="P1600" t="str">
        <f>LOOKUP(Sheet1[[#This Row],[CountryCode]],$AI$4:$AI$18,$AJ$4:$AJ$18)</f>
        <v>India</v>
      </c>
      <c r="Q1600">
        <f>MONTH(Sheet1[[#This Row],[Date]])</f>
        <v>8</v>
      </c>
      <c r="R1600" t="str">
        <f>TEXT(Sheet1[[#This Row],[Date]],"MMMM")</f>
        <v>August</v>
      </c>
      <c r="S1600" t="str">
        <f>TEXT(Sheet1[[#This Row],[Date]],"YYYY-MMM")</f>
        <v>2014-Aug</v>
      </c>
      <c r="T1600">
        <f>WEEKDAY(Sheet1[[#This Row],[Date]])</f>
        <v>6</v>
      </c>
      <c r="U1600" t="str">
        <f>TEXT(Sheet1[[#This Row],[Date]],"DDDD")</f>
        <v>Friday</v>
      </c>
      <c r="V1600" t="str">
        <f>"FM"&amp;MOD(MONTH(Sheet1[[#This Row],[Date]])-4,12)+1</f>
        <v>FM5</v>
      </c>
      <c r="W1600" t="str">
        <f>"Q"&amp;ROUNDUP(MONTH(Sheet1[[#This Row],[Date]])/3,0)</f>
        <v>Q3</v>
      </c>
      <c r="X1600" t="str">
        <f>"Q"&amp;INT(MOD(MONTH(Sheet1[[#This Row],[Date]])-4,12/3)+1)</f>
        <v>Q1</v>
      </c>
      <c r="Y1600" t="str" cm="1">
        <f t="array" ref="Y1600">_xlfn.IFS(ROUND(L1600,0)&lt;=1,"Need to improve 0-1",ROUND(L1600,0)&lt;=2,"Okay 1-2",ROUND(L1600,0)&lt;=3,"Good 2-3",ROUND(L1600,0)&lt;=4,"Great 3-4",ROUND(L1600,0)&lt;=5,"Excellent 4-5")</f>
        <v>Great 3-4</v>
      </c>
      <c r="Z1600" t="str">
        <f t="shared" si="24"/>
        <v>1000-2000</v>
      </c>
    </row>
    <row r="1601" spans="1:26" x14ac:dyDescent="0.3">
      <c r="A1601">
        <v>67</v>
      </c>
      <c r="B1601" t="s">
        <v>3281</v>
      </c>
      <c r="C1601">
        <v>1</v>
      </c>
      <c r="D1601" t="s">
        <v>14</v>
      </c>
      <c r="E1601" t="s">
        <v>426</v>
      </c>
      <c r="F1601" t="s">
        <v>21</v>
      </c>
      <c r="G1601" t="s">
        <v>16</v>
      </c>
      <c r="H1601" t="s">
        <v>16</v>
      </c>
      <c r="I1601">
        <v>3</v>
      </c>
      <c r="J1601">
        <v>412</v>
      </c>
      <c r="K1601">
        <v>1200</v>
      </c>
      <c r="L1601">
        <v>4</v>
      </c>
      <c r="M1601" t="s">
        <v>3282</v>
      </c>
      <c r="N1601" t="str">
        <f>SUBSTITUTE(Sheet1[[#This Row],[Datekey_Opening]],"_","-")</f>
        <v>2013-2-9</v>
      </c>
      <c r="O1601">
        <f>YEAR(Sheet1[[#This Row],[Date]])</f>
        <v>2013</v>
      </c>
      <c r="P1601" t="str">
        <f>LOOKUP(Sheet1[[#This Row],[CountryCode]],$AI$4:$AI$18,$AJ$4:$AJ$18)</f>
        <v>India</v>
      </c>
      <c r="Q1601">
        <f>MONTH(Sheet1[[#This Row],[Date]])</f>
        <v>2</v>
      </c>
      <c r="R1601" t="str">
        <f>TEXT(Sheet1[[#This Row],[Date]],"MMMM")</f>
        <v>February</v>
      </c>
      <c r="S1601" t="str">
        <f>TEXT(Sheet1[[#This Row],[Date]],"YYYY-MMM")</f>
        <v>2013-Feb</v>
      </c>
      <c r="T1601">
        <f>WEEKDAY(Sheet1[[#This Row],[Date]])</f>
        <v>7</v>
      </c>
      <c r="U1601" t="str">
        <f>TEXT(Sheet1[[#This Row],[Date]],"DDDD")</f>
        <v>Saturday</v>
      </c>
      <c r="V1601" t="str">
        <f>"FM"&amp;MOD(MONTH(Sheet1[[#This Row],[Date]])-4,12)+1</f>
        <v>FM11</v>
      </c>
      <c r="W1601" t="str">
        <f>"Q"&amp;ROUNDUP(MONTH(Sheet1[[#This Row],[Date]])/3,0)</f>
        <v>Q1</v>
      </c>
      <c r="X1601" t="str">
        <f>"Q"&amp;INT(MOD(MONTH(Sheet1[[#This Row],[Date]])-4,12/3)+1)</f>
        <v>Q3</v>
      </c>
      <c r="Y1601" t="str" cm="1">
        <f t="array" ref="Y1601">_xlfn.IFS(ROUND(L1601,0)&lt;=1,"Need to improve 0-1",ROUND(L1601,0)&lt;=2,"Okay 1-2",ROUND(L1601,0)&lt;=3,"Good 2-3",ROUND(L1601,0)&lt;=4,"Great 3-4",ROUND(L1601,0)&lt;=5,"Excellent 4-5")</f>
        <v>Great 3-4</v>
      </c>
      <c r="Z1601" t="str">
        <f t="shared" si="24"/>
        <v>1000-2000</v>
      </c>
    </row>
    <row r="1602" spans="1:26" x14ac:dyDescent="0.3">
      <c r="A1602">
        <v>16512333</v>
      </c>
      <c r="B1602" t="s">
        <v>3283</v>
      </c>
      <c r="C1602">
        <v>1</v>
      </c>
      <c r="D1602" t="s">
        <v>2207</v>
      </c>
      <c r="E1602" t="s">
        <v>3284</v>
      </c>
      <c r="F1602" t="s">
        <v>16</v>
      </c>
      <c r="G1602" t="s">
        <v>16</v>
      </c>
      <c r="H1602" t="s">
        <v>16</v>
      </c>
      <c r="I1602">
        <v>4</v>
      </c>
      <c r="J1602">
        <v>2191</v>
      </c>
      <c r="K1602">
        <v>1400</v>
      </c>
      <c r="L1602">
        <v>4.3</v>
      </c>
      <c r="M1602" t="s">
        <v>117</v>
      </c>
      <c r="N1602" t="str">
        <f>SUBSTITUTE(Sheet1[[#This Row],[Datekey_Opening]],"_","-")</f>
        <v>2017-6-1</v>
      </c>
      <c r="O1602">
        <f>YEAR(Sheet1[[#This Row],[Date]])</f>
        <v>2017</v>
      </c>
      <c r="P1602" t="str">
        <f>LOOKUP(Sheet1[[#This Row],[CountryCode]],$AI$4:$AI$18,$AJ$4:$AJ$18)</f>
        <v>India</v>
      </c>
      <c r="Q1602">
        <f>MONTH(Sheet1[[#This Row],[Date]])</f>
        <v>6</v>
      </c>
      <c r="R1602" t="str">
        <f>TEXT(Sheet1[[#This Row],[Date]],"MMMM")</f>
        <v>June</v>
      </c>
      <c r="S1602" t="str">
        <f>TEXT(Sheet1[[#This Row],[Date]],"YYYY-MMM")</f>
        <v>2017-Jun</v>
      </c>
      <c r="T1602">
        <f>WEEKDAY(Sheet1[[#This Row],[Date]])</f>
        <v>5</v>
      </c>
      <c r="U1602" t="str">
        <f>TEXT(Sheet1[[#This Row],[Date]],"DDDD")</f>
        <v>Thursday</v>
      </c>
      <c r="V1602" t="str">
        <f>"FM"&amp;MOD(MONTH(Sheet1[[#This Row],[Date]])-4,12)+1</f>
        <v>FM3</v>
      </c>
      <c r="W1602" t="str">
        <f>"Q"&amp;ROUNDUP(MONTH(Sheet1[[#This Row],[Date]])/3,0)</f>
        <v>Q2</v>
      </c>
      <c r="X1602" t="str">
        <f>"Q"&amp;INT(MOD(MONTH(Sheet1[[#This Row],[Date]])-4,12/3)+1)</f>
        <v>Q3</v>
      </c>
      <c r="Y1602" t="str" cm="1">
        <f t="array" ref="Y1602">_xlfn.IFS(ROUND(L1602,0)&lt;=1,"Need to improve 0-1",ROUND(L1602,0)&lt;=2,"Okay 1-2",ROUND(L1602,0)&lt;=3,"Good 2-3",ROUND(L1602,0)&lt;=4,"Great 3-4",ROUND(L1602,0)&lt;=5,"Excellent 4-5")</f>
        <v>Great 3-4</v>
      </c>
      <c r="Z1602" t="str">
        <f t="shared" ref="Z1602:Z1665" si="25">IF(AND(K1602&gt;=0,K1602&lt;1000),"0-1000",IF(AND(K1602&gt;=1000,K1602&lt;2000),"1000-2000",IF(AND(K1602&gt;=2000,K1602&lt;3000),"2000-3000",IF(AND(K1602&gt;=3000,K1602&lt;4000),"3000-4000",IF(AND(K1602&gt;=4000,K1602&lt;5000),"4000-5000",IF(AND(K1602&gt;=5000,K1602&lt;6000),"5000-6000",IF(AND(K1602&gt;=6000,K1602&lt;7000),"6000-7000",IF(AND(K1602&gt;=7000,K1602&lt;200000),"7000-200000","Above 200000"))))))))</f>
        <v>1000-2000</v>
      </c>
    </row>
    <row r="1603" spans="1:26" x14ac:dyDescent="0.3">
      <c r="A1603">
        <v>18416632</v>
      </c>
      <c r="B1603" t="s">
        <v>3285</v>
      </c>
      <c r="C1603">
        <v>1</v>
      </c>
      <c r="D1603" t="s">
        <v>2204</v>
      </c>
      <c r="E1603" t="s">
        <v>15</v>
      </c>
      <c r="F1603" t="s">
        <v>16</v>
      </c>
      <c r="G1603" t="s">
        <v>16</v>
      </c>
      <c r="H1603" t="s">
        <v>16</v>
      </c>
      <c r="I1603">
        <v>4</v>
      </c>
      <c r="J1603">
        <v>50</v>
      </c>
      <c r="K1603">
        <v>1500</v>
      </c>
      <c r="L1603">
        <v>4.9000000000000004</v>
      </c>
      <c r="M1603" t="s">
        <v>3286</v>
      </c>
      <c r="N1603" t="str">
        <f>SUBSTITUTE(Sheet1[[#This Row],[Datekey_Opening]],"_","-")</f>
        <v>2018-9-13</v>
      </c>
      <c r="O1603">
        <f>YEAR(Sheet1[[#This Row],[Date]])</f>
        <v>2018</v>
      </c>
      <c r="P1603" t="str">
        <f>LOOKUP(Sheet1[[#This Row],[CountryCode]],$AI$4:$AI$18,$AJ$4:$AJ$18)</f>
        <v>India</v>
      </c>
      <c r="Q1603">
        <f>MONTH(Sheet1[[#This Row],[Date]])</f>
        <v>9</v>
      </c>
      <c r="R1603" t="str">
        <f>TEXT(Sheet1[[#This Row],[Date]],"MMMM")</f>
        <v>September</v>
      </c>
      <c r="S1603" t="str">
        <f>TEXT(Sheet1[[#This Row],[Date]],"YYYY-MMM")</f>
        <v>2018-Sep</v>
      </c>
      <c r="T1603">
        <f>WEEKDAY(Sheet1[[#This Row],[Date]])</f>
        <v>5</v>
      </c>
      <c r="U1603" t="str">
        <f>TEXT(Sheet1[[#This Row],[Date]],"DDDD")</f>
        <v>Thursday</v>
      </c>
      <c r="V1603" t="str">
        <f>"FM"&amp;MOD(MONTH(Sheet1[[#This Row],[Date]])-4,12)+1</f>
        <v>FM6</v>
      </c>
      <c r="W1603" t="str">
        <f>"Q"&amp;ROUNDUP(MONTH(Sheet1[[#This Row],[Date]])/3,0)</f>
        <v>Q3</v>
      </c>
      <c r="X1603" t="str">
        <f>"Q"&amp;INT(MOD(MONTH(Sheet1[[#This Row],[Date]])-4,12/3)+1)</f>
        <v>Q2</v>
      </c>
      <c r="Y1603" t="str" cm="1">
        <f t="array" ref="Y1603">_xlfn.IFS(ROUND(L1603,0)&lt;=1,"Need to improve 0-1",ROUND(L1603,0)&lt;=2,"Okay 1-2",ROUND(L1603,0)&lt;=3,"Good 2-3",ROUND(L1603,0)&lt;=4,"Great 3-4",ROUND(L1603,0)&lt;=5,"Excellent 4-5")</f>
        <v>Excellent 4-5</v>
      </c>
      <c r="Z1603" t="str">
        <f t="shared" si="25"/>
        <v>1000-2000</v>
      </c>
    </row>
    <row r="1604" spans="1:26" x14ac:dyDescent="0.3">
      <c r="A1604">
        <v>18157384</v>
      </c>
      <c r="B1604" t="s">
        <v>3087</v>
      </c>
      <c r="C1604">
        <v>1</v>
      </c>
      <c r="D1604" t="s">
        <v>14</v>
      </c>
      <c r="E1604" t="s">
        <v>3287</v>
      </c>
      <c r="F1604" t="s">
        <v>21</v>
      </c>
      <c r="G1604" t="s">
        <v>16</v>
      </c>
      <c r="H1604" t="s">
        <v>16</v>
      </c>
      <c r="I1604">
        <v>3</v>
      </c>
      <c r="J1604">
        <v>1174</v>
      </c>
      <c r="K1604">
        <v>1200</v>
      </c>
      <c r="L1604">
        <v>3.8</v>
      </c>
      <c r="M1604" t="s">
        <v>3288</v>
      </c>
      <c r="N1604" t="str">
        <f>SUBSTITUTE(Sheet1[[#This Row],[Datekey_Opening]],"_","-")</f>
        <v>2010-1-23</v>
      </c>
      <c r="O1604">
        <f>YEAR(Sheet1[[#This Row],[Date]])</f>
        <v>2010</v>
      </c>
      <c r="P1604" t="str">
        <f>LOOKUP(Sheet1[[#This Row],[CountryCode]],$AI$4:$AI$18,$AJ$4:$AJ$18)</f>
        <v>India</v>
      </c>
      <c r="Q1604">
        <f>MONTH(Sheet1[[#This Row],[Date]])</f>
        <v>1</v>
      </c>
      <c r="R1604" t="str">
        <f>TEXT(Sheet1[[#This Row],[Date]],"MMMM")</f>
        <v>January</v>
      </c>
      <c r="S1604" t="str">
        <f>TEXT(Sheet1[[#This Row],[Date]],"YYYY-MMM")</f>
        <v>2010-Jan</v>
      </c>
      <c r="T1604">
        <f>WEEKDAY(Sheet1[[#This Row],[Date]])</f>
        <v>7</v>
      </c>
      <c r="U1604" t="str">
        <f>TEXT(Sheet1[[#This Row],[Date]],"DDDD")</f>
        <v>Saturday</v>
      </c>
      <c r="V1604" t="str">
        <f>"FM"&amp;MOD(MONTH(Sheet1[[#This Row],[Date]])-4,12)+1</f>
        <v>FM10</v>
      </c>
      <c r="W1604" t="str">
        <f>"Q"&amp;ROUNDUP(MONTH(Sheet1[[#This Row],[Date]])/3,0)</f>
        <v>Q1</v>
      </c>
      <c r="X1604" t="str">
        <f>"Q"&amp;INT(MOD(MONTH(Sheet1[[#This Row],[Date]])-4,12/3)+1)</f>
        <v>Q2</v>
      </c>
      <c r="Y1604" t="str" cm="1">
        <f t="array" ref="Y1604">_xlfn.IFS(ROUND(L1604,0)&lt;=1,"Need to improve 0-1",ROUND(L1604,0)&lt;=2,"Okay 1-2",ROUND(L1604,0)&lt;=3,"Good 2-3",ROUND(L1604,0)&lt;=4,"Great 3-4",ROUND(L1604,0)&lt;=5,"Excellent 4-5")</f>
        <v>Great 3-4</v>
      </c>
      <c r="Z1604" t="str">
        <f t="shared" si="25"/>
        <v>1000-2000</v>
      </c>
    </row>
    <row r="1605" spans="1:26" x14ac:dyDescent="0.3">
      <c r="A1605">
        <v>18441674</v>
      </c>
      <c r="B1605" t="s">
        <v>3289</v>
      </c>
      <c r="C1605">
        <v>1</v>
      </c>
      <c r="D1605" t="s">
        <v>14</v>
      </c>
      <c r="E1605" t="s">
        <v>3290</v>
      </c>
      <c r="F1605" t="s">
        <v>21</v>
      </c>
      <c r="G1605" t="s">
        <v>16</v>
      </c>
      <c r="H1605" t="s">
        <v>16</v>
      </c>
      <c r="I1605">
        <v>3</v>
      </c>
      <c r="J1605">
        <v>66</v>
      </c>
      <c r="K1605">
        <v>1400</v>
      </c>
      <c r="L1605">
        <v>3.9</v>
      </c>
      <c r="M1605" t="s">
        <v>3291</v>
      </c>
      <c r="N1605" t="str">
        <f>SUBSTITUTE(Sheet1[[#This Row],[Datekey_Opening]],"_","-")</f>
        <v>2015-1-17</v>
      </c>
      <c r="O1605">
        <f>YEAR(Sheet1[[#This Row],[Date]])</f>
        <v>2015</v>
      </c>
      <c r="P1605" t="str">
        <f>LOOKUP(Sheet1[[#This Row],[CountryCode]],$AI$4:$AI$18,$AJ$4:$AJ$18)</f>
        <v>India</v>
      </c>
      <c r="Q1605">
        <f>MONTH(Sheet1[[#This Row],[Date]])</f>
        <v>1</v>
      </c>
      <c r="R1605" t="str">
        <f>TEXT(Sheet1[[#This Row],[Date]],"MMMM")</f>
        <v>January</v>
      </c>
      <c r="S1605" t="str">
        <f>TEXT(Sheet1[[#This Row],[Date]],"YYYY-MMM")</f>
        <v>2015-Jan</v>
      </c>
      <c r="T1605">
        <f>WEEKDAY(Sheet1[[#This Row],[Date]])</f>
        <v>7</v>
      </c>
      <c r="U1605" t="str">
        <f>TEXT(Sheet1[[#This Row],[Date]],"DDDD")</f>
        <v>Saturday</v>
      </c>
      <c r="V1605" t="str">
        <f>"FM"&amp;MOD(MONTH(Sheet1[[#This Row],[Date]])-4,12)+1</f>
        <v>FM10</v>
      </c>
      <c r="W1605" t="str">
        <f>"Q"&amp;ROUNDUP(MONTH(Sheet1[[#This Row],[Date]])/3,0)</f>
        <v>Q1</v>
      </c>
      <c r="X1605" t="str">
        <f>"Q"&amp;INT(MOD(MONTH(Sheet1[[#This Row],[Date]])-4,12/3)+1)</f>
        <v>Q2</v>
      </c>
      <c r="Y1605" t="str" cm="1">
        <f t="array" ref="Y1605">_xlfn.IFS(ROUND(L1605,0)&lt;=1,"Need to improve 0-1",ROUND(L1605,0)&lt;=2,"Okay 1-2",ROUND(L1605,0)&lt;=3,"Good 2-3",ROUND(L1605,0)&lt;=4,"Great 3-4",ROUND(L1605,0)&lt;=5,"Excellent 4-5")</f>
        <v>Great 3-4</v>
      </c>
      <c r="Z1605" t="str">
        <f t="shared" si="25"/>
        <v>1000-2000</v>
      </c>
    </row>
    <row r="1606" spans="1:26" x14ac:dyDescent="0.3">
      <c r="A1606">
        <v>18281985</v>
      </c>
      <c r="B1606" t="s">
        <v>3292</v>
      </c>
      <c r="C1606">
        <v>1</v>
      </c>
      <c r="D1606" t="s">
        <v>14</v>
      </c>
      <c r="E1606" t="s">
        <v>3293</v>
      </c>
      <c r="F1606" t="s">
        <v>21</v>
      </c>
      <c r="G1606" t="s">
        <v>16</v>
      </c>
      <c r="H1606" t="s">
        <v>16</v>
      </c>
      <c r="I1606">
        <v>3</v>
      </c>
      <c r="J1606">
        <v>1020</v>
      </c>
      <c r="K1606">
        <v>1200</v>
      </c>
      <c r="L1606">
        <v>3.9</v>
      </c>
      <c r="M1606" t="s">
        <v>3294</v>
      </c>
      <c r="N1606" t="str">
        <f>SUBSTITUTE(Sheet1[[#This Row],[Datekey_Opening]],"_","-")</f>
        <v>2015-1-21</v>
      </c>
      <c r="O1606">
        <f>YEAR(Sheet1[[#This Row],[Date]])</f>
        <v>2015</v>
      </c>
      <c r="P1606" t="str">
        <f>LOOKUP(Sheet1[[#This Row],[CountryCode]],$AI$4:$AI$18,$AJ$4:$AJ$18)</f>
        <v>India</v>
      </c>
      <c r="Q1606">
        <f>MONTH(Sheet1[[#This Row],[Date]])</f>
        <v>1</v>
      </c>
      <c r="R1606" t="str">
        <f>TEXT(Sheet1[[#This Row],[Date]],"MMMM")</f>
        <v>January</v>
      </c>
      <c r="S1606" t="str">
        <f>TEXT(Sheet1[[#This Row],[Date]],"YYYY-MMM")</f>
        <v>2015-Jan</v>
      </c>
      <c r="T1606">
        <f>WEEKDAY(Sheet1[[#This Row],[Date]])</f>
        <v>4</v>
      </c>
      <c r="U1606" t="str">
        <f>TEXT(Sheet1[[#This Row],[Date]],"DDDD")</f>
        <v>Wednesday</v>
      </c>
      <c r="V1606" t="str">
        <f>"FM"&amp;MOD(MONTH(Sheet1[[#This Row],[Date]])-4,12)+1</f>
        <v>FM10</v>
      </c>
      <c r="W1606" t="str">
        <f>"Q"&amp;ROUNDUP(MONTH(Sheet1[[#This Row],[Date]])/3,0)</f>
        <v>Q1</v>
      </c>
      <c r="X1606" t="str">
        <f>"Q"&amp;INT(MOD(MONTH(Sheet1[[#This Row],[Date]])-4,12/3)+1)</f>
        <v>Q2</v>
      </c>
      <c r="Y1606" t="str" cm="1">
        <f t="array" ref="Y1606">_xlfn.IFS(ROUND(L1606,0)&lt;=1,"Need to improve 0-1",ROUND(L1606,0)&lt;=2,"Okay 1-2",ROUND(L1606,0)&lt;=3,"Good 2-3",ROUND(L1606,0)&lt;=4,"Great 3-4",ROUND(L1606,0)&lt;=5,"Excellent 4-5")</f>
        <v>Great 3-4</v>
      </c>
      <c r="Z1606" t="str">
        <f t="shared" si="25"/>
        <v>1000-2000</v>
      </c>
    </row>
    <row r="1607" spans="1:26" x14ac:dyDescent="0.3">
      <c r="A1607">
        <v>18425735</v>
      </c>
      <c r="B1607" t="s">
        <v>2961</v>
      </c>
      <c r="C1607">
        <v>1</v>
      </c>
      <c r="D1607" t="s">
        <v>14</v>
      </c>
      <c r="E1607" t="s">
        <v>2962</v>
      </c>
      <c r="F1607" t="s">
        <v>21</v>
      </c>
      <c r="G1607" t="s">
        <v>16</v>
      </c>
      <c r="H1607" t="s">
        <v>16</v>
      </c>
      <c r="I1607">
        <v>3</v>
      </c>
      <c r="J1607">
        <v>143</v>
      </c>
      <c r="K1607">
        <v>1500</v>
      </c>
      <c r="L1607">
        <v>3.9</v>
      </c>
      <c r="M1607" t="s">
        <v>3295</v>
      </c>
      <c r="N1607" t="str">
        <f>SUBSTITUTE(Sheet1[[#This Row],[Datekey_Opening]],"_","-")</f>
        <v>2018-1-4</v>
      </c>
      <c r="O1607">
        <f>YEAR(Sheet1[[#This Row],[Date]])</f>
        <v>2018</v>
      </c>
      <c r="P1607" t="str">
        <f>LOOKUP(Sheet1[[#This Row],[CountryCode]],$AI$4:$AI$18,$AJ$4:$AJ$18)</f>
        <v>India</v>
      </c>
      <c r="Q1607">
        <f>MONTH(Sheet1[[#This Row],[Date]])</f>
        <v>1</v>
      </c>
      <c r="R1607" t="str">
        <f>TEXT(Sheet1[[#This Row],[Date]],"MMMM")</f>
        <v>January</v>
      </c>
      <c r="S1607" t="str">
        <f>TEXT(Sheet1[[#This Row],[Date]],"YYYY-MMM")</f>
        <v>2018-Jan</v>
      </c>
      <c r="T1607">
        <f>WEEKDAY(Sheet1[[#This Row],[Date]])</f>
        <v>5</v>
      </c>
      <c r="U1607" t="str">
        <f>TEXT(Sheet1[[#This Row],[Date]],"DDDD")</f>
        <v>Thursday</v>
      </c>
      <c r="V1607" t="str">
        <f>"FM"&amp;MOD(MONTH(Sheet1[[#This Row],[Date]])-4,12)+1</f>
        <v>FM10</v>
      </c>
      <c r="W1607" t="str">
        <f>"Q"&amp;ROUNDUP(MONTH(Sheet1[[#This Row],[Date]])/3,0)</f>
        <v>Q1</v>
      </c>
      <c r="X1607" t="str">
        <f>"Q"&amp;INT(MOD(MONTH(Sheet1[[#This Row],[Date]])-4,12/3)+1)</f>
        <v>Q2</v>
      </c>
      <c r="Y1607" t="str" cm="1">
        <f t="array" ref="Y1607">_xlfn.IFS(ROUND(L1607,0)&lt;=1,"Need to improve 0-1",ROUND(L1607,0)&lt;=2,"Okay 1-2",ROUND(L1607,0)&lt;=3,"Good 2-3",ROUND(L1607,0)&lt;=4,"Great 3-4",ROUND(L1607,0)&lt;=5,"Excellent 4-5")</f>
        <v>Great 3-4</v>
      </c>
      <c r="Z1607" t="str">
        <f t="shared" si="25"/>
        <v>1000-2000</v>
      </c>
    </row>
    <row r="1608" spans="1:26" x14ac:dyDescent="0.3">
      <c r="A1608">
        <v>18337893</v>
      </c>
      <c r="B1608" t="s">
        <v>3296</v>
      </c>
      <c r="C1608">
        <v>1</v>
      </c>
      <c r="D1608" t="s">
        <v>14</v>
      </c>
      <c r="E1608" t="s">
        <v>1659</v>
      </c>
      <c r="F1608" t="s">
        <v>21</v>
      </c>
      <c r="G1608" t="s">
        <v>16</v>
      </c>
      <c r="H1608" t="s">
        <v>16</v>
      </c>
      <c r="I1608">
        <v>3</v>
      </c>
      <c r="J1608">
        <v>63</v>
      </c>
      <c r="K1608">
        <v>1400</v>
      </c>
      <c r="L1608">
        <v>3.5</v>
      </c>
      <c r="M1608" t="s">
        <v>2333</v>
      </c>
      <c r="N1608" t="str">
        <f>SUBSTITUTE(Sheet1[[#This Row],[Datekey_Opening]],"_","-")</f>
        <v>2013-1-26</v>
      </c>
      <c r="O1608">
        <f>YEAR(Sheet1[[#This Row],[Date]])</f>
        <v>2013</v>
      </c>
      <c r="P1608" t="str">
        <f>LOOKUP(Sheet1[[#This Row],[CountryCode]],$AI$4:$AI$18,$AJ$4:$AJ$18)</f>
        <v>India</v>
      </c>
      <c r="Q1608">
        <f>MONTH(Sheet1[[#This Row],[Date]])</f>
        <v>1</v>
      </c>
      <c r="R1608" t="str">
        <f>TEXT(Sheet1[[#This Row],[Date]],"MMMM")</f>
        <v>January</v>
      </c>
      <c r="S1608" t="str">
        <f>TEXT(Sheet1[[#This Row],[Date]],"YYYY-MMM")</f>
        <v>2013-Jan</v>
      </c>
      <c r="T1608">
        <f>WEEKDAY(Sheet1[[#This Row],[Date]])</f>
        <v>7</v>
      </c>
      <c r="U1608" t="str">
        <f>TEXT(Sheet1[[#This Row],[Date]],"DDDD")</f>
        <v>Saturday</v>
      </c>
      <c r="V1608" t="str">
        <f>"FM"&amp;MOD(MONTH(Sheet1[[#This Row],[Date]])-4,12)+1</f>
        <v>FM10</v>
      </c>
      <c r="W1608" t="str">
        <f>"Q"&amp;ROUNDUP(MONTH(Sheet1[[#This Row],[Date]])/3,0)</f>
        <v>Q1</v>
      </c>
      <c r="X1608" t="str">
        <f>"Q"&amp;INT(MOD(MONTH(Sheet1[[#This Row],[Date]])-4,12/3)+1)</f>
        <v>Q2</v>
      </c>
      <c r="Y1608" t="str" cm="1">
        <f t="array" ref="Y1608">_xlfn.IFS(ROUND(L1608,0)&lt;=1,"Need to improve 0-1",ROUND(L1608,0)&lt;=2,"Okay 1-2",ROUND(L1608,0)&lt;=3,"Good 2-3",ROUND(L1608,0)&lt;=4,"Great 3-4",ROUND(L1608,0)&lt;=5,"Excellent 4-5")</f>
        <v>Great 3-4</v>
      </c>
      <c r="Z1608" t="str">
        <f t="shared" si="25"/>
        <v>1000-2000</v>
      </c>
    </row>
    <row r="1609" spans="1:26" x14ac:dyDescent="0.3">
      <c r="A1609">
        <v>3394</v>
      </c>
      <c r="B1609" t="s">
        <v>3297</v>
      </c>
      <c r="C1609">
        <v>1</v>
      </c>
      <c r="D1609" t="s">
        <v>14</v>
      </c>
      <c r="E1609" t="s">
        <v>362</v>
      </c>
      <c r="F1609" t="s">
        <v>16</v>
      </c>
      <c r="G1609" t="s">
        <v>16</v>
      </c>
      <c r="H1609" t="s">
        <v>16</v>
      </c>
      <c r="I1609">
        <v>3</v>
      </c>
      <c r="J1609">
        <v>908</v>
      </c>
      <c r="K1609">
        <v>1800</v>
      </c>
      <c r="L1609">
        <v>3.9</v>
      </c>
      <c r="M1609" t="s">
        <v>2937</v>
      </c>
      <c r="N1609" t="str">
        <f>SUBSTITUTE(Sheet1[[#This Row],[Datekey_Opening]],"_","-")</f>
        <v>2011-1-11</v>
      </c>
      <c r="O1609">
        <f>YEAR(Sheet1[[#This Row],[Date]])</f>
        <v>2011</v>
      </c>
      <c r="P1609" t="str">
        <f>LOOKUP(Sheet1[[#This Row],[CountryCode]],$AI$4:$AI$18,$AJ$4:$AJ$18)</f>
        <v>India</v>
      </c>
      <c r="Q1609">
        <f>MONTH(Sheet1[[#This Row],[Date]])</f>
        <v>1</v>
      </c>
      <c r="R1609" t="str">
        <f>TEXT(Sheet1[[#This Row],[Date]],"MMMM")</f>
        <v>January</v>
      </c>
      <c r="S1609" t="str">
        <f>TEXT(Sheet1[[#This Row],[Date]],"YYYY-MMM")</f>
        <v>2011-Jan</v>
      </c>
      <c r="T1609">
        <f>WEEKDAY(Sheet1[[#This Row],[Date]])</f>
        <v>3</v>
      </c>
      <c r="U1609" t="str">
        <f>TEXT(Sheet1[[#This Row],[Date]],"DDDD")</f>
        <v>Tuesday</v>
      </c>
      <c r="V1609" t="str">
        <f>"FM"&amp;MOD(MONTH(Sheet1[[#This Row],[Date]])-4,12)+1</f>
        <v>FM10</v>
      </c>
      <c r="W1609" t="str">
        <f>"Q"&amp;ROUNDUP(MONTH(Sheet1[[#This Row],[Date]])/3,0)</f>
        <v>Q1</v>
      </c>
      <c r="X1609" t="str">
        <f>"Q"&amp;INT(MOD(MONTH(Sheet1[[#This Row],[Date]])-4,12/3)+1)</f>
        <v>Q2</v>
      </c>
      <c r="Y1609" t="str" cm="1">
        <f t="array" ref="Y1609">_xlfn.IFS(ROUND(L1609,0)&lt;=1,"Need to improve 0-1",ROUND(L1609,0)&lt;=2,"Okay 1-2",ROUND(L1609,0)&lt;=3,"Good 2-3",ROUND(L1609,0)&lt;=4,"Great 3-4",ROUND(L1609,0)&lt;=5,"Excellent 4-5")</f>
        <v>Great 3-4</v>
      </c>
      <c r="Z1609" t="str">
        <f t="shared" si="25"/>
        <v>1000-2000</v>
      </c>
    </row>
    <row r="1610" spans="1:26" x14ac:dyDescent="0.3">
      <c r="A1610">
        <v>3168</v>
      </c>
      <c r="B1610" t="s">
        <v>3298</v>
      </c>
      <c r="C1610">
        <v>1</v>
      </c>
      <c r="D1610" t="s">
        <v>14</v>
      </c>
      <c r="E1610" t="s">
        <v>3299</v>
      </c>
      <c r="F1610" t="s">
        <v>16</v>
      </c>
      <c r="G1610" t="s">
        <v>16</v>
      </c>
      <c r="H1610" t="s">
        <v>16</v>
      </c>
      <c r="I1610">
        <v>3</v>
      </c>
      <c r="J1610">
        <v>706</v>
      </c>
      <c r="K1610">
        <v>1100</v>
      </c>
      <c r="L1610">
        <v>3.7</v>
      </c>
      <c r="M1610" t="s">
        <v>899</v>
      </c>
      <c r="N1610" t="str">
        <f>SUBSTITUTE(Sheet1[[#This Row],[Datekey_Opening]],"_","-")</f>
        <v>2010-12-12</v>
      </c>
      <c r="O1610">
        <f>YEAR(Sheet1[[#This Row],[Date]])</f>
        <v>2010</v>
      </c>
      <c r="P1610" t="str">
        <f>LOOKUP(Sheet1[[#This Row],[CountryCode]],$AI$4:$AI$18,$AJ$4:$AJ$18)</f>
        <v>India</v>
      </c>
      <c r="Q1610">
        <f>MONTH(Sheet1[[#This Row],[Date]])</f>
        <v>12</v>
      </c>
      <c r="R1610" t="str">
        <f>TEXT(Sheet1[[#This Row],[Date]],"MMMM")</f>
        <v>December</v>
      </c>
      <c r="S1610" t="str">
        <f>TEXT(Sheet1[[#This Row],[Date]],"YYYY-MMM")</f>
        <v>2010-Dec</v>
      </c>
      <c r="T1610">
        <f>WEEKDAY(Sheet1[[#This Row],[Date]])</f>
        <v>1</v>
      </c>
      <c r="U1610" t="str">
        <f>TEXT(Sheet1[[#This Row],[Date]],"DDDD")</f>
        <v>Sunday</v>
      </c>
      <c r="V1610" t="str">
        <f>"FM"&amp;MOD(MONTH(Sheet1[[#This Row],[Date]])-4,12)+1</f>
        <v>FM9</v>
      </c>
      <c r="W1610" t="str">
        <f>"Q"&amp;ROUNDUP(MONTH(Sheet1[[#This Row],[Date]])/3,0)</f>
        <v>Q4</v>
      </c>
      <c r="X1610" t="str">
        <f>"Q"&amp;INT(MOD(MONTH(Sheet1[[#This Row],[Date]])-4,12/3)+1)</f>
        <v>Q1</v>
      </c>
      <c r="Y1610" t="str" cm="1">
        <f t="array" ref="Y1610">_xlfn.IFS(ROUND(L1610,0)&lt;=1,"Need to improve 0-1",ROUND(L1610,0)&lt;=2,"Okay 1-2",ROUND(L1610,0)&lt;=3,"Good 2-3",ROUND(L1610,0)&lt;=4,"Great 3-4",ROUND(L1610,0)&lt;=5,"Excellent 4-5")</f>
        <v>Great 3-4</v>
      </c>
      <c r="Z1610" t="str">
        <f t="shared" si="25"/>
        <v>1000-2000</v>
      </c>
    </row>
    <row r="1611" spans="1:26" x14ac:dyDescent="0.3">
      <c r="A1611">
        <v>18208892</v>
      </c>
      <c r="B1611" t="s">
        <v>3300</v>
      </c>
      <c r="C1611">
        <v>1</v>
      </c>
      <c r="D1611" t="s">
        <v>14</v>
      </c>
      <c r="E1611" t="s">
        <v>717</v>
      </c>
      <c r="F1611" t="s">
        <v>21</v>
      </c>
      <c r="G1611" t="s">
        <v>16</v>
      </c>
      <c r="H1611" t="s">
        <v>16</v>
      </c>
      <c r="I1611">
        <v>3</v>
      </c>
      <c r="J1611">
        <v>673</v>
      </c>
      <c r="K1611">
        <v>1200</v>
      </c>
      <c r="L1611">
        <v>3.7</v>
      </c>
      <c r="M1611" t="s">
        <v>3301</v>
      </c>
      <c r="N1611" t="str">
        <f>SUBSTITUTE(Sheet1[[#This Row],[Datekey_Opening]],"_","-")</f>
        <v>2016-12-8</v>
      </c>
      <c r="O1611">
        <f>YEAR(Sheet1[[#This Row],[Date]])</f>
        <v>2016</v>
      </c>
      <c r="P1611" t="str">
        <f>LOOKUP(Sheet1[[#This Row],[CountryCode]],$AI$4:$AI$18,$AJ$4:$AJ$18)</f>
        <v>India</v>
      </c>
      <c r="Q1611">
        <f>MONTH(Sheet1[[#This Row],[Date]])</f>
        <v>12</v>
      </c>
      <c r="R1611" t="str">
        <f>TEXT(Sheet1[[#This Row],[Date]],"MMMM")</f>
        <v>December</v>
      </c>
      <c r="S1611" t="str">
        <f>TEXT(Sheet1[[#This Row],[Date]],"YYYY-MMM")</f>
        <v>2016-Dec</v>
      </c>
      <c r="T1611">
        <f>WEEKDAY(Sheet1[[#This Row],[Date]])</f>
        <v>5</v>
      </c>
      <c r="U1611" t="str">
        <f>TEXT(Sheet1[[#This Row],[Date]],"DDDD")</f>
        <v>Thursday</v>
      </c>
      <c r="V1611" t="str">
        <f>"FM"&amp;MOD(MONTH(Sheet1[[#This Row],[Date]])-4,12)+1</f>
        <v>FM9</v>
      </c>
      <c r="W1611" t="str">
        <f>"Q"&amp;ROUNDUP(MONTH(Sheet1[[#This Row],[Date]])/3,0)</f>
        <v>Q4</v>
      </c>
      <c r="X1611" t="str">
        <f>"Q"&amp;INT(MOD(MONTH(Sheet1[[#This Row],[Date]])-4,12/3)+1)</f>
        <v>Q1</v>
      </c>
      <c r="Y1611" t="str" cm="1">
        <f t="array" ref="Y1611">_xlfn.IFS(ROUND(L1611,0)&lt;=1,"Need to improve 0-1",ROUND(L1611,0)&lt;=2,"Okay 1-2",ROUND(L1611,0)&lt;=3,"Good 2-3",ROUND(L1611,0)&lt;=4,"Great 3-4",ROUND(L1611,0)&lt;=5,"Excellent 4-5")</f>
        <v>Great 3-4</v>
      </c>
      <c r="Z1611" t="str">
        <f t="shared" si="25"/>
        <v>1000-2000</v>
      </c>
    </row>
    <row r="1612" spans="1:26" x14ac:dyDescent="0.3">
      <c r="A1612">
        <v>309073</v>
      </c>
      <c r="B1612" t="s">
        <v>3302</v>
      </c>
      <c r="C1612">
        <v>1</v>
      </c>
      <c r="D1612" t="s">
        <v>14</v>
      </c>
      <c r="E1612" t="s">
        <v>3303</v>
      </c>
      <c r="F1612" t="s">
        <v>21</v>
      </c>
      <c r="G1612" t="s">
        <v>21</v>
      </c>
      <c r="H1612" t="s">
        <v>16</v>
      </c>
      <c r="I1612">
        <v>3</v>
      </c>
      <c r="J1612">
        <v>1071</v>
      </c>
      <c r="K1612">
        <v>1600</v>
      </c>
      <c r="L1612">
        <v>3.9</v>
      </c>
      <c r="M1612" t="s">
        <v>3304</v>
      </c>
      <c r="N1612" t="str">
        <f>SUBSTITUTE(Sheet1[[#This Row],[Datekey_Opening]],"_","-")</f>
        <v>2011-12-10</v>
      </c>
      <c r="O1612">
        <f>YEAR(Sheet1[[#This Row],[Date]])</f>
        <v>2011</v>
      </c>
      <c r="P1612" t="str">
        <f>LOOKUP(Sheet1[[#This Row],[CountryCode]],$AI$4:$AI$18,$AJ$4:$AJ$18)</f>
        <v>India</v>
      </c>
      <c r="Q1612">
        <f>MONTH(Sheet1[[#This Row],[Date]])</f>
        <v>12</v>
      </c>
      <c r="R1612" t="str">
        <f>TEXT(Sheet1[[#This Row],[Date]],"MMMM")</f>
        <v>December</v>
      </c>
      <c r="S1612" t="str">
        <f>TEXT(Sheet1[[#This Row],[Date]],"YYYY-MMM")</f>
        <v>2011-Dec</v>
      </c>
      <c r="T1612">
        <f>WEEKDAY(Sheet1[[#This Row],[Date]])</f>
        <v>7</v>
      </c>
      <c r="U1612" t="str">
        <f>TEXT(Sheet1[[#This Row],[Date]],"DDDD")</f>
        <v>Saturday</v>
      </c>
      <c r="V1612" t="str">
        <f>"FM"&amp;MOD(MONTH(Sheet1[[#This Row],[Date]])-4,12)+1</f>
        <v>FM9</v>
      </c>
      <c r="W1612" t="str">
        <f>"Q"&amp;ROUNDUP(MONTH(Sheet1[[#This Row],[Date]])/3,0)</f>
        <v>Q4</v>
      </c>
      <c r="X1612" t="str">
        <f>"Q"&amp;INT(MOD(MONTH(Sheet1[[#This Row],[Date]])-4,12/3)+1)</f>
        <v>Q1</v>
      </c>
      <c r="Y1612" t="str" cm="1">
        <f t="array" ref="Y1612">_xlfn.IFS(ROUND(L1612,0)&lt;=1,"Need to improve 0-1",ROUND(L1612,0)&lt;=2,"Okay 1-2",ROUND(L1612,0)&lt;=3,"Good 2-3",ROUND(L1612,0)&lt;=4,"Great 3-4",ROUND(L1612,0)&lt;=5,"Excellent 4-5")</f>
        <v>Great 3-4</v>
      </c>
      <c r="Z1612" t="str">
        <f t="shared" si="25"/>
        <v>1000-2000</v>
      </c>
    </row>
    <row r="1613" spans="1:26" x14ac:dyDescent="0.3">
      <c r="A1613">
        <v>307036</v>
      </c>
      <c r="B1613" t="s">
        <v>3305</v>
      </c>
      <c r="C1613">
        <v>1</v>
      </c>
      <c r="D1613" t="s">
        <v>14</v>
      </c>
      <c r="E1613" t="s">
        <v>3306</v>
      </c>
      <c r="F1613" t="s">
        <v>21</v>
      </c>
      <c r="G1613" t="s">
        <v>16</v>
      </c>
      <c r="H1613" t="s">
        <v>16</v>
      </c>
      <c r="I1613">
        <v>3</v>
      </c>
      <c r="J1613">
        <v>799</v>
      </c>
      <c r="K1613">
        <v>1800</v>
      </c>
      <c r="L1613">
        <v>4.0999999999999996</v>
      </c>
      <c r="M1613" t="s">
        <v>2175</v>
      </c>
      <c r="N1613" t="str">
        <f>SUBSTITUTE(Sheet1[[#This Row],[Datekey_Opening]],"_","-")</f>
        <v>2010-12-1</v>
      </c>
      <c r="O1613">
        <f>YEAR(Sheet1[[#This Row],[Date]])</f>
        <v>2010</v>
      </c>
      <c r="P1613" t="str">
        <f>LOOKUP(Sheet1[[#This Row],[CountryCode]],$AI$4:$AI$18,$AJ$4:$AJ$18)</f>
        <v>India</v>
      </c>
      <c r="Q1613">
        <f>MONTH(Sheet1[[#This Row],[Date]])</f>
        <v>12</v>
      </c>
      <c r="R1613" t="str">
        <f>TEXT(Sheet1[[#This Row],[Date]],"MMMM")</f>
        <v>December</v>
      </c>
      <c r="S1613" t="str">
        <f>TEXT(Sheet1[[#This Row],[Date]],"YYYY-MMM")</f>
        <v>2010-Dec</v>
      </c>
      <c r="T1613">
        <f>WEEKDAY(Sheet1[[#This Row],[Date]])</f>
        <v>4</v>
      </c>
      <c r="U1613" t="str">
        <f>TEXT(Sheet1[[#This Row],[Date]],"DDDD")</f>
        <v>Wednesday</v>
      </c>
      <c r="V1613" t="str">
        <f>"FM"&amp;MOD(MONTH(Sheet1[[#This Row],[Date]])-4,12)+1</f>
        <v>FM9</v>
      </c>
      <c r="W1613" t="str">
        <f>"Q"&amp;ROUNDUP(MONTH(Sheet1[[#This Row],[Date]])/3,0)</f>
        <v>Q4</v>
      </c>
      <c r="X1613" t="str">
        <f>"Q"&amp;INT(MOD(MONTH(Sheet1[[#This Row],[Date]])-4,12/3)+1)</f>
        <v>Q1</v>
      </c>
      <c r="Y1613" t="str" cm="1">
        <f t="array" ref="Y1613">_xlfn.IFS(ROUND(L1613,0)&lt;=1,"Need to improve 0-1",ROUND(L1613,0)&lt;=2,"Okay 1-2",ROUND(L1613,0)&lt;=3,"Good 2-3",ROUND(L1613,0)&lt;=4,"Great 3-4",ROUND(L1613,0)&lt;=5,"Excellent 4-5")</f>
        <v>Great 3-4</v>
      </c>
      <c r="Z1613" t="str">
        <f t="shared" si="25"/>
        <v>1000-2000</v>
      </c>
    </row>
    <row r="1614" spans="1:26" x14ac:dyDescent="0.3">
      <c r="A1614">
        <v>18279449</v>
      </c>
      <c r="B1614" t="s">
        <v>3307</v>
      </c>
      <c r="C1614">
        <v>1</v>
      </c>
      <c r="D1614" t="s">
        <v>14</v>
      </c>
      <c r="E1614" t="s">
        <v>3308</v>
      </c>
      <c r="F1614" t="s">
        <v>21</v>
      </c>
      <c r="G1614" t="s">
        <v>21</v>
      </c>
      <c r="H1614" t="s">
        <v>16</v>
      </c>
      <c r="I1614">
        <v>3</v>
      </c>
      <c r="J1614">
        <v>1129</v>
      </c>
      <c r="K1614">
        <v>1900</v>
      </c>
      <c r="L1614">
        <v>4.3</v>
      </c>
      <c r="M1614" t="s">
        <v>289</v>
      </c>
      <c r="N1614" t="str">
        <f>SUBSTITUTE(Sheet1[[#This Row],[Datekey_Opening]],"_","-")</f>
        <v>2016-12-14</v>
      </c>
      <c r="O1614">
        <f>YEAR(Sheet1[[#This Row],[Date]])</f>
        <v>2016</v>
      </c>
      <c r="P1614" t="str">
        <f>LOOKUP(Sheet1[[#This Row],[CountryCode]],$AI$4:$AI$18,$AJ$4:$AJ$18)</f>
        <v>India</v>
      </c>
      <c r="Q1614">
        <f>MONTH(Sheet1[[#This Row],[Date]])</f>
        <v>12</v>
      </c>
      <c r="R1614" t="str">
        <f>TEXT(Sheet1[[#This Row],[Date]],"MMMM")</f>
        <v>December</v>
      </c>
      <c r="S1614" t="str">
        <f>TEXT(Sheet1[[#This Row],[Date]],"YYYY-MMM")</f>
        <v>2016-Dec</v>
      </c>
      <c r="T1614">
        <f>WEEKDAY(Sheet1[[#This Row],[Date]])</f>
        <v>4</v>
      </c>
      <c r="U1614" t="str">
        <f>TEXT(Sheet1[[#This Row],[Date]],"DDDD")</f>
        <v>Wednesday</v>
      </c>
      <c r="V1614" t="str">
        <f>"FM"&amp;MOD(MONTH(Sheet1[[#This Row],[Date]])-4,12)+1</f>
        <v>FM9</v>
      </c>
      <c r="W1614" t="str">
        <f>"Q"&amp;ROUNDUP(MONTH(Sheet1[[#This Row],[Date]])/3,0)</f>
        <v>Q4</v>
      </c>
      <c r="X1614" t="str">
        <f>"Q"&amp;INT(MOD(MONTH(Sheet1[[#This Row],[Date]])-4,12/3)+1)</f>
        <v>Q1</v>
      </c>
      <c r="Y1614" t="str" cm="1">
        <f t="array" ref="Y1614">_xlfn.IFS(ROUND(L1614,0)&lt;=1,"Need to improve 0-1",ROUND(L1614,0)&lt;=2,"Okay 1-2",ROUND(L1614,0)&lt;=3,"Good 2-3",ROUND(L1614,0)&lt;=4,"Great 3-4",ROUND(L1614,0)&lt;=5,"Excellent 4-5")</f>
        <v>Great 3-4</v>
      </c>
      <c r="Z1614" t="str">
        <f t="shared" si="25"/>
        <v>1000-2000</v>
      </c>
    </row>
    <row r="1615" spans="1:26" x14ac:dyDescent="0.3">
      <c r="A1615">
        <v>307271</v>
      </c>
      <c r="B1615" t="s">
        <v>3309</v>
      </c>
      <c r="C1615">
        <v>1</v>
      </c>
      <c r="D1615" t="s">
        <v>14</v>
      </c>
      <c r="E1615" t="s">
        <v>3221</v>
      </c>
      <c r="F1615" t="s">
        <v>21</v>
      </c>
      <c r="G1615" t="s">
        <v>16</v>
      </c>
      <c r="H1615" t="s">
        <v>16</v>
      </c>
      <c r="I1615">
        <v>3</v>
      </c>
      <c r="J1615">
        <v>140</v>
      </c>
      <c r="K1615">
        <v>1300</v>
      </c>
      <c r="L1615">
        <v>2.9</v>
      </c>
      <c r="M1615" t="s">
        <v>3310</v>
      </c>
      <c r="N1615" t="str">
        <f>SUBSTITUTE(Sheet1[[#This Row],[Datekey_Opening]],"_","-")</f>
        <v>2013-11-10</v>
      </c>
      <c r="O1615">
        <f>YEAR(Sheet1[[#This Row],[Date]])</f>
        <v>2013</v>
      </c>
      <c r="P1615" t="str">
        <f>LOOKUP(Sheet1[[#This Row],[CountryCode]],$AI$4:$AI$18,$AJ$4:$AJ$18)</f>
        <v>India</v>
      </c>
      <c r="Q1615">
        <f>MONTH(Sheet1[[#This Row],[Date]])</f>
        <v>11</v>
      </c>
      <c r="R1615" t="str">
        <f>TEXT(Sheet1[[#This Row],[Date]],"MMMM")</f>
        <v>November</v>
      </c>
      <c r="S1615" t="str">
        <f>TEXT(Sheet1[[#This Row],[Date]],"YYYY-MMM")</f>
        <v>2013-Nov</v>
      </c>
      <c r="T1615">
        <f>WEEKDAY(Sheet1[[#This Row],[Date]])</f>
        <v>1</v>
      </c>
      <c r="U1615" t="str">
        <f>TEXT(Sheet1[[#This Row],[Date]],"DDDD")</f>
        <v>Sunday</v>
      </c>
      <c r="V1615" t="str">
        <f>"FM"&amp;MOD(MONTH(Sheet1[[#This Row],[Date]])-4,12)+1</f>
        <v>FM8</v>
      </c>
      <c r="W1615" t="str">
        <f>"Q"&amp;ROUNDUP(MONTH(Sheet1[[#This Row],[Date]])/3,0)</f>
        <v>Q4</v>
      </c>
      <c r="X1615" t="str">
        <f>"Q"&amp;INT(MOD(MONTH(Sheet1[[#This Row],[Date]])-4,12/3)+1)</f>
        <v>Q4</v>
      </c>
      <c r="Y1615" t="str" cm="1">
        <f t="array" ref="Y1615">_xlfn.IFS(ROUND(L1615,0)&lt;=1,"Need to improve 0-1",ROUND(L1615,0)&lt;=2,"Okay 1-2",ROUND(L1615,0)&lt;=3,"Good 2-3",ROUND(L1615,0)&lt;=4,"Great 3-4",ROUND(L1615,0)&lt;=5,"Excellent 4-5")</f>
        <v>Good 2-3</v>
      </c>
      <c r="Z1615" t="str">
        <f t="shared" si="25"/>
        <v>1000-2000</v>
      </c>
    </row>
    <row r="1616" spans="1:26" x14ac:dyDescent="0.3">
      <c r="A1616">
        <v>18418277</v>
      </c>
      <c r="B1616" t="s">
        <v>3311</v>
      </c>
      <c r="C1616">
        <v>1</v>
      </c>
      <c r="D1616" t="s">
        <v>14</v>
      </c>
      <c r="E1616" t="s">
        <v>3312</v>
      </c>
      <c r="F1616" t="s">
        <v>16</v>
      </c>
      <c r="G1616" t="s">
        <v>16</v>
      </c>
      <c r="H1616" t="s">
        <v>16</v>
      </c>
      <c r="I1616">
        <v>3</v>
      </c>
      <c r="J1616">
        <v>52</v>
      </c>
      <c r="K1616">
        <v>1500</v>
      </c>
      <c r="L1616">
        <v>4.7</v>
      </c>
      <c r="M1616" t="s">
        <v>930</v>
      </c>
      <c r="N1616" t="str">
        <f>SUBSTITUTE(Sheet1[[#This Row],[Datekey_Opening]],"_","-")</f>
        <v>2012-11-7</v>
      </c>
      <c r="O1616">
        <f>YEAR(Sheet1[[#This Row],[Date]])</f>
        <v>2012</v>
      </c>
      <c r="P1616" t="str">
        <f>LOOKUP(Sheet1[[#This Row],[CountryCode]],$AI$4:$AI$18,$AJ$4:$AJ$18)</f>
        <v>India</v>
      </c>
      <c r="Q1616">
        <f>MONTH(Sheet1[[#This Row],[Date]])</f>
        <v>11</v>
      </c>
      <c r="R1616" t="str">
        <f>TEXT(Sheet1[[#This Row],[Date]],"MMMM")</f>
        <v>November</v>
      </c>
      <c r="S1616" t="str">
        <f>TEXT(Sheet1[[#This Row],[Date]],"YYYY-MMM")</f>
        <v>2012-Nov</v>
      </c>
      <c r="T1616">
        <f>WEEKDAY(Sheet1[[#This Row],[Date]])</f>
        <v>4</v>
      </c>
      <c r="U1616" t="str">
        <f>TEXT(Sheet1[[#This Row],[Date]],"DDDD")</f>
        <v>Wednesday</v>
      </c>
      <c r="V1616" t="str">
        <f>"FM"&amp;MOD(MONTH(Sheet1[[#This Row],[Date]])-4,12)+1</f>
        <v>FM8</v>
      </c>
      <c r="W1616" t="str">
        <f>"Q"&amp;ROUNDUP(MONTH(Sheet1[[#This Row],[Date]])/3,0)</f>
        <v>Q4</v>
      </c>
      <c r="X1616" t="str">
        <f>"Q"&amp;INT(MOD(MONTH(Sheet1[[#This Row],[Date]])-4,12/3)+1)</f>
        <v>Q4</v>
      </c>
      <c r="Y1616" t="str" cm="1">
        <f t="array" ref="Y1616">_xlfn.IFS(ROUND(L1616,0)&lt;=1,"Need to improve 0-1",ROUND(L1616,0)&lt;=2,"Okay 1-2",ROUND(L1616,0)&lt;=3,"Good 2-3",ROUND(L1616,0)&lt;=4,"Great 3-4",ROUND(L1616,0)&lt;=5,"Excellent 4-5")</f>
        <v>Excellent 4-5</v>
      </c>
      <c r="Z1616" t="str">
        <f t="shared" si="25"/>
        <v>1000-2000</v>
      </c>
    </row>
    <row r="1617" spans="1:26" x14ac:dyDescent="0.3">
      <c r="A1617">
        <v>308804</v>
      </c>
      <c r="B1617" t="s">
        <v>2588</v>
      </c>
      <c r="C1617">
        <v>1</v>
      </c>
      <c r="D1617" t="s">
        <v>14</v>
      </c>
      <c r="E1617" t="s">
        <v>426</v>
      </c>
      <c r="F1617" t="s">
        <v>21</v>
      </c>
      <c r="G1617" t="s">
        <v>16</v>
      </c>
      <c r="H1617" t="s">
        <v>16</v>
      </c>
      <c r="I1617">
        <v>3</v>
      </c>
      <c r="J1617">
        <v>496</v>
      </c>
      <c r="K1617">
        <v>1800</v>
      </c>
      <c r="L1617">
        <v>3.9</v>
      </c>
      <c r="M1617" t="s">
        <v>1318</v>
      </c>
      <c r="N1617" t="str">
        <f>SUBSTITUTE(Sheet1[[#This Row],[Datekey_Opening]],"_","-")</f>
        <v>2017-11-2</v>
      </c>
      <c r="O1617">
        <f>YEAR(Sheet1[[#This Row],[Date]])</f>
        <v>2017</v>
      </c>
      <c r="P1617" t="str">
        <f>LOOKUP(Sheet1[[#This Row],[CountryCode]],$AI$4:$AI$18,$AJ$4:$AJ$18)</f>
        <v>India</v>
      </c>
      <c r="Q1617">
        <f>MONTH(Sheet1[[#This Row],[Date]])</f>
        <v>11</v>
      </c>
      <c r="R1617" t="str">
        <f>TEXT(Sheet1[[#This Row],[Date]],"MMMM")</f>
        <v>November</v>
      </c>
      <c r="S1617" t="str">
        <f>TEXT(Sheet1[[#This Row],[Date]],"YYYY-MMM")</f>
        <v>2017-Nov</v>
      </c>
      <c r="T1617">
        <f>WEEKDAY(Sheet1[[#This Row],[Date]])</f>
        <v>5</v>
      </c>
      <c r="U1617" t="str">
        <f>TEXT(Sheet1[[#This Row],[Date]],"DDDD")</f>
        <v>Thursday</v>
      </c>
      <c r="V1617" t="str">
        <f>"FM"&amp;MOD(MONTH(Sheet1[[#This Row],[Date]])-4,12)+1</f>
        <v>FM8</v>
      </c>
      <c r="W1617" t="str">
        <f>"Q"&amp;ROUNDUP(MONTH(Sheet1[[#This Row],[Date]])/3,0)</f>
        <v>Q4</v>
      </c>
      <c r="X1617" t="str">
        <f>"Q"&amp;INT(MOD(MONTH(Sheet1[[#This Row],[Date]])-4,12/3)+1)</f>
        <v>Q4</v>
      </c>
      <c r="Y1617" t="str" cm="1">
        <f t="array" ref="Y1617">_xlfn.IFS(ROUND(L1617,0)&lt;=1,"Need to improve 0-1",ROUND(L1617,0)&lt;=2,"Okay 1-2",ROUND(L1617,0)&lt;=3,"Good 2-3",ROUND(L1617,0)&lt;=4,"Great 3-4",ROUND(L1617,0)&lt;=5,"Excellent 4-5")</f>
        <v>Great 3-4</v>
      </c>
      <c r="Z1617" t="str">
        <f t="shared" si="25"/>
        <v>1000-2000</v>
      </c>
    </row>
    <row r="1618" spans="1:26" x14ac:dyDescent="0.3">
      <c r="A1618">
        <v>870</v>
      </c>
      <c r="B1618" t="s">
        <v>1567</v>
      </c>
      <c r="C1618">
        <v>1</v>
      </c>
      <c r="D1618" t="s">
        <v>14</v>
      </c>
      <c r="E1618" t="s">
        <v>578</v>
      </c>
      <c r="F1618" t="s">
        <v>16</v>
      </c>
      <c r="G1618" t="s">
        <v>16</v>
      </c>
      <c r="H1618" t="s">
        <v>16</v>
      </c>
      <c r="I1618">
        <v>2</v>
      </c>
      <c r="J1618">
        <v>1761</v>
      </c>
      <c r="K1618">
        <v>900</v>
      </c>
      <c r="L1618">
        <v>3.8</v>
      </c>
      <c r="M1618" t="s">
        <v>3313</v>
      </c>
      <c r="N1618" t="str">
        <f>SUBSTITUTE(Sheet1[[#This Row],[Datekey_Opening]],"_","-")</f>
        <v>2015-11-14</v>
      </c>
      <c r="O1618">
        <f>YEAR(Sheet1[[#This Row],[Date]])</f>
        <v>2015</v>
      </c>
      <c r="P1618" t="str">
        <f>LOOKUP(Sheet1[[#This Row],[CountryCode]],$AI$4:$AI$18,$AJ$4:$AJ$18)</f>
        <v>India</v>
      </c>
      <c r="Q1618">
        <f>MONTH(Sheet1[[#This Row],[Date]])</f>
        <v>11</v>
      </c>
      <c r="R1618" t="str">
        <f>TEXT(Sheet1[[#This Row],[Date]],"MMMM")</f>
        <v>November</v>
      </c>
      <c r="S1618" t="str">
        <f>TEXT(Sheet1[[#This Row],[Date]],"YYYY-MMM")</f>
        <v>2015-Nov</v>
      </c>
      <c r="T1618">
        <f>WEEKDAY(Sheet1[[#This Row],[Date]])</f>
        <v>7</v>
      </c>
      <c r="U1618" t="str">
        <f>TEXT(Sheet1[[#This Row],[Date]],"DDDD")</f>
        <v>Saturday</v>
      </c>
      <c r="V1618" t="str">
        <f>"FM"&amp;MOD(MONTH(Sheet1[[#This Row],[Date]])-4,12)+1</f>
        <v>FM8</v>
      </c>
      <c r="W1618" t="str">
        <f>"Q"&amp;ROUNDUP(MONTH(Sheet1[[#This Row],[Date]])/3,0)</f>
        <v>Q4</v>
      </c>
      <c r="X1618" t="str">
        <f>"Q"&amp;INT(MOD(MONTH(Sheet1[[#This Row],[Date]])-4,12/3)+1)</f>
        <v>Q4</v>
      </c>
      <c r="Y1618" t="str" cm="1">
        <f t="array" ref="Y1618">_xlfn.IFS(ROUND(L1618,0)&lt;=1,"Need to improve 0-1",ROUND(L1618,0)&lt;=2,"Okay 1-2",ROUND(L1618,0)&lt;=3,"Good 2-3",ROUND(L1618,0)&lt;=4,"Great 3-4",ROUND(L1618,0)&lt;=5,"Excellent 4-5")</f>
        <v>Great 3-4</v>
      </c>
      <c r="Z1618" t="str">
        <f t="shared" si="25"/>
        <v>0-1000</v>
      </c>
    </row>
    <row r="1619" spans="1:26" x14ac:dyDescent="0.3">
      <c r="A1619">
        <v>18070476</v>
      </c>
      <c r="B1619" t="s">
        <v>3314</v>
      </c>
      <c r="C1619">
        <v>1</v>
      </c>
      <c r="D1619" t="s">
        <v>14</v>
      </c>
      <c r="E1619" t="s">
        <v>2640</v>
      </c>
      <c r="F1619" t="s">
        <v>16</v>
      </c>
      <c r="G1619" t="s">
        <v>21</v>
      </c>
      <c r="H1619" t="s">
        <v>16</v>
      </c>
      <c r="I1619">
        <v>3</v>
      </c>
      <c r="J1619">
        <v>873</v>
      </c>
      <c r="K1619">
        <v>1500</v>
      </c>
      <c r="L1619">
        <v>3.7</v>
      </c>
      <c r="M1619" t="s">
        <v>3315</v>
      </c>
      <c r="N1619" t="str">
        <f>SUBSTITUTE(Sheet1[[#This Row],[Datekey_Opening]],"_","-")</f>
        <v>2017-10-9</v>
      </c>
      <c r="O1619">
        <f>YEAR(Sheet1[[#This Row],[Date]])</f>
        <v>2017</v>
      </c>
      <c r="P1619" t="str">
        <f>LOOKUP(Sheet1[[#This Row],[CountryCode]],$AI$4:$AI$18,$AJ$4:$AJ$18)</f>
        <v>India</v>
      </c>
      <c r="Q1619">
        <f>MONTH(Sheet1[[#This Row],[Date]])</f>
        <v>10</v>
      </c>
      <c r="R1619" t="str">
        <f>TEXT(Sheet1[[#This Row],[Date]],"MMMM")</f>
        <v>October</v>
      </c>
      <c r="S1619" t="str">
        <f>TEXT(Sheet1[[#This Row],[Date]],"YYYY-MMM")</f>
        <v>2017-Oct</v>
      </c>
      <c r="T1619">
        <f>WEEKDAY(Sheet1[[#This Row],[Date]])</f>
        <v>2</v>
      </c>
      <c r="U1619" t="str">
        <f>TEXT(Sheet1[[#This Row],[Date]],"DDDD")</f>
        <v>Monday</v>
      </c>
      <c r="V1619" t="str">
        <f>"FM"&amp;MOD(MONTH(Sheet1[[#This Row],[Date]])-4,12)+1</f>
        <v>FM7</v>
      </c>
      <c r="W1619" t="str">
        <f>"Q"&amp;ROUNDUP(MONTH(Sheet1[[#This Row],[Date]])/3,0)</f>
        <v>Q4</v>
      </c>
      <c r="X1619" t="str">
        <f>"Q"&amp;INT(MOD(MONTH(Sheet1[[#This Row],[Date]])-4,12/3)+1)</f>
        <v>Q3</v>
      </c>
      <c r="Y1619" t="str" cm="1">
        <f t="array" ref="Y1619">_xlfn.IFS(ROUND(L1619,0)&lt;=1,"Need to improve 0-1",ROUND(L1619,0)&lt;=2,"Okay 1-2",ROUND(L1619,0)&lt;=3,"Good 2-3",ROUND(L1619,0)&lt;=4,"Great 3-4",ROUND(L1619,0)&lt;=5,"Excellent 4-5")</f>
        <v>Great 3-4</v>
      </c>
      <c r="Z1619" t="str">
        <f t="shared" si="25"/>
        <v>1000-2000</v>
      </c>
    </row>
    <row r="1620" spans="1:26" x14ac:dyDescent="0.3">
      <c r="A1620">
        <v>18235515</v>
      </c>
      <c r="B1620" t="s">
        <v>3316</v>
      </c>
      <c r="C1620">
        <v>1</v>
      </c>
      <c r="D1620" t="s">
        <v>14</v>
      </c>
      <c r="E1620" t="s">
        <v>3317</v>
      </c>
      <c r="F1620" t="s">
        <v>21</v>
      </c>
      <c r="G1620" t="s">
        <v>16</v>
      </c>
      <c r="H1620" t="s">
        <v>16</v>
      </c>
      <c r="I1620">
        <v>3</v>
      </c>
      <c r="J1620">
        <v>1379</v>
      </c>
      <c r="K1620">
        <v>1200</v>
      </c>
      <c r="L1620">
        <v>3.9</v>
      </c>
      <c r="M1620" t="s">
        <v>3318</v>
      </c>
      <c r="N1620" t="str">
        <f>SUBSTITUTE(Sheet1[[#This Row],[Datekey_Opening]],"_","-")</f>
        <v>2015-10-1</v>
      </c>
      <c r="O1620">
        <f>YEAR(Sheet1[[#This Row],[Date]])</f>
        <v>2015</v>
      </c>
      <c r="P1620" t="str">
        <f>LOOKUP(Sheet1[[#This Row],[CountryCode]],$AI$4:$AI$18,$AJ$4:$AJ$18)</f>
        <v>India</v>
      </c>
      <c r="Q1620">
        <f>MONTH(Sheet1[[#This Row],[Date]])</f>
        <v>10</v>
      </c>
      <c r="R1620" t="str">
        <f>TEXT(Sheet1[[#This Row],[Date]],"MMMM")</f>
        <v>October</v>
      </c>
      <c r="S1620" t="str">
        <f>TEXT(Sheet1[[#This Row],[Date]],"YYYY-MMM")</f>
        <v>2015-Oct</v>
      </c>
      <c r="T1620">
        <f>WEEKDAY(Sheet1[[#This Row],[Date]])</f>
        <v>5</v>
      </c>
      <c r="U1620" t="str">
        <f>TEXT(Sheet1[[#This Row],[Date]],"DDDD")</f>
        <v>Thursday</v>
      </c>
      <c r="V1620" t="str">
        <f>"FM"&amp;MOD(MONTH(Sheet1[[#This Row],[Date]])-4,12)+1</f>
        <v>FM7</v>
      </c>
      <c r="W1620" t="str">
        <f>"Q"&amp;ROUNDUP(MONTH(Sheet1[[#This Row],[Date]])/3,0)</f>
        <v>Q4</v>
      </c>
      <c r="X1620" t="str">
        <f>"Q"&amp;INT(MOD(MONTH(Sheet1[[#This Row],[Date]])-4,12/3)+1)</f>
        <v>Q3</v>
      </c>
      <c r="Y1620" t="str" cm="1">
        <f t="array" ref="Y1620">_xlfn.IFS(ROUND(L1620,0)&lt;=1,"Need to improve 0-1",ROUND(L1620,0)&lt;=2,"Okay 1-2",ROUND(L1620,0)&lt;=3,"Good 2-3",ROUND(L1620,0)&lt;=4,"Great 3-4",ROUND(L1620,0)&lt;=5,"Excellent 4-5")</f>
        <v>Great 3-4</v>
      </c>
      <c r="Z1620" t="str">
        <f t="shared" si="25"/>
        <v>1000-2000</v>
      </c>
    </row>
    <row r="1621" spans="1:26" x14ac:dyDescent="0.3">
      <c r="A1621">
        <v>307485</v>
      </c>
      <c r="B1621" t="s">
        <v>3319</v>
      </c>
      <c r="C1621">
        <v>1</v>
      </c>
      <c r="D1621" t="s">
        <v>14</v>
      </c>
      <c r="E1621" t="s">
        <v>362</v>
      </c>
      <c r="F1621" t="s">
        <v>16</v>
      </c>
      <c r="G1621" t="s">
        <v>21</v>
      </c>
      <c r="H1621" t="s">
        <v>16</v>
      </c>
      <c r="I1621">
        <v>2</v>
      </c>
      <c r="J1621">
        <v>310</v>
      </c>
      <c r="K1621">
        <v>650</v>
      </c>
      <c r="L1621">
        <v>3.9</v>
      </c>
      <c r="M1621" t="s">
        <v>1336</v>
      </c>
      <c r="N1621" t="str">
        <f>SUBSTITUTE(Sheet1[[#This Row],[Datekey_Opening]],"_","-")</f>
        <v>2010-10-13</v>
      </c>
      <c r="O1621">
        <f>YEAR(Sheet1[[#This Row],[Date]])</f>
        <v>2010</v>
      </c>
      <c r="P1621" t="str">
        <f>LOOKUP(Sheet1[[#This Row],[CountryCode]],$AI$4:$AI$18,$AJ$4:$AJ$18)</f>
        <v>India</v>
      </c>
      <c r="Q1621">
        <f>MONTH(Sheet1[[#This Row],[Date]])</f>
        <v>10</v>
      </c>
      <c r="R1621" t="str">
        <f>TEXT(Sheet1[[#This Row],[Date]],"MMMM")</f>
        <v>October</v>
      </c>
      <c r="S1621" t="str">
        <f>TEXT(Sheet1[[#This Row],[Date]],"YYYY-MMM")</f>
        <v>2010-Oct</v>
      </c>
      <c r="T1621">
        <f>WEEKDAY(Sheet1[[#This Row],[Date]])</f>
        <v>4</v>
      </c>
      <c r="U1621" t="str">
        <f>TEXT(Sheet1[[#This Row],[Date]],"DDDD")</f>
        <v>Wednesday</v>
      </c>
      <c r="V1621" t="str">
        <f>"FM"&amp;MOD(MONTH(Sheet1[[#This Row],[Date]])-4,12)+1</f>
        <v>FM7</v>
      </c>
      <c r="W1621" t="str">
        <f>"Q"&amp;ROUNDUP(MONTH(Sheet1[[#This Row],[Date]])/3,0)</f>
        <v>Q4</v>
      </c>
      <c r="X1621" t="str">
        <f>"Q"&amp;INT(MOD(MONTH(Sheet1[[#This Row],[Date]])-4,12/3)+1)</f>
        <v>Q3</v>
      </c>
      <c r="Y1621" t="str" cm="1">
        <f t="array" ref="Y1621">_xlfn.IFS(ROUND(L1621,0)&lt;=1,"Need to improve 0-1",ROUND(L1621,0)&lt;=2,"Okay 1-2",ROUND(L1621,0)&lt;=3,"Good 2-3",ROUND(L1621,0)&lt;=4,"Great 3-4",ROUND(L1621,0)&lt;=5,"Excellent 4-5")</f>
        <v>Great 3-4</v>
      </c>
      <c r="Z1621" t="str">
        <f t="shared" si="25"/>
        <v>0-1000</v>
      </c>
    </row>
    <row r="1622" spans="1:26" x14ac:dyDescent="0.3">
      <c r="A1622">
        <v>309955</v>
      </c>
      <c r="B1622" t="s">
        <v>1891</v>
      </c>
      <c r="C1622">
        <v>1</v>
      </c>
      <c r="D1622" t="s">
        <v>14</v>
      </c>
      <c r="E1622" t="s">
        <v>2586</v>
      </c>
      <c r="F1622" t="s">
        <v>16</v>
      </c>
      <c r="G1622" t="s">
        <v>21</v>
      </c>
      <c r="H1622" t="s">
        <v>16</v>
      </c>
      <c r="I1622">
        <v>3</v>
      </c>
      <c r="J1622">
        <v>1891</v>
      </c>
      <c r="K1622">
        <v>1200</v>
      </c>
      <c r="L1622">
        <v>3.7</v>
      </c>
      <c r="M1622" t="s">
        <v>3058</v>
      </c>
      <c r="N1622" t="str">
        <f>SUBSTITUTE(Sheet1[[#This Row],[Datekey_Opening]],"_","-")</f>
        <v>2010-10-16</v>
      </c>
      <c r="O1622">
        <f>YEAR(Sheet1[[#This Row],[Date]])</f>
        <v>2010</v>
      </c>
      <c r="P1622" t="str">
        <f>LOOKUP(Sheet1[[#This Row],[CountryCode]],$AI$4:$AI$18,$AJ$4:$AJ$18)</f>
        <v>India</v>
      </c>
      <c r="Q1622">
        <f>MONTH(Sheet1[[#This Row],[Date]])</f>
        <v>10</v>
      </c>
      <c r="R1622" t="str">
        <f>TEXT(Sheet1[[#This Row],[Date]],"MMMM")</f>
        <v>October</v>
      </c>
      <c r="S1622" t="str">
        <f>TEXT(Sheet1[[#This Row],[Date]],"YYYY-MMM")</f>
        <v>2010-Oct</v>
      </c>
      <c r="T1622">
        <f>WEEKDAY(Sheet1[[#This Row],[Date]])</f>
        <v>7</v>
      </c>
      <c r="U1622" t="str">
        <f>TEXT(Sheet1[[#This Row],[Date]],"DDDD")</f>
        <v>Saturday</v>
      </c>
      <c r="V1622" t="str">
        <f>"FM"&amp;MOD(MONTH(Sheet1[[#This Row],[Date]])-4,12)+1</f>
        <v>FM7</v>
      </c>
      <c r="W1622" t="str">
        <f>"Q"&amp;ROUNDUP(MONTH(Sheet1[[#This Row],[Date]])/3,0)</f>
        <v>Q4</v>
      </c>
      <c r="X1622" t="str">
        <f>"Q"&amp;INT(MOD(MONTH(Sheet1[[#This Row],[Date]])-4,12/3)+1)</f>
        <v>Q3</v>
      </c>
      <c r="Y1622" t="str" cm="1">
        <f t="array" ref="Y1622">_xlfn.IFS(ROUND(L1622,0)&lt;=1,"Need to improve 0-1",ROUND(L1622,0)&lt;=2,"Okay 1-2",ROUND(L1622,0)&lt;=3,"Good 2-3",ROUND(L1622,0)&lt;=4,"Great 3-4",ROUND(L1622,0)&lt;=5,"Excellent 4-5")</f>
        <v>Great 3-4</v>
      </c>
      <c r="Z1622" t="str">
        <f t="shared" si="25"/>
        <v>1000-2000</v>
      </c>
    </row>
    <row r="1623" spans="1:26" x14ac:dyDescent="0.3">
      <c r="A1623">
        <v>312601</v>
      </c>
      <c r="B1623" t="s">
        <v>3320</v>
      </c>
      <c r="C1623">
        <v>1</v>
      </c>
      <c r="D1623" t="s">
        <v>14</v>
      </c>
      <c r="E1623" t="s">
        <v>3321</v>
      </c>
      <c r="F1623" t="s">
        <v>16</v>
      </c>
      <c r="G1623" t="s">
        <v>16</v>
      </c>
      <c r="H1623" t="s">
        <v>16</v>
      </c>
      <c r="I1623">
        <v>3</v>
      </c>
      <c r="J1623">
        <v>1158</v>
      </c>
      <c r="K1623">
        <v>1700</v>
      </c>
      <c r="L1623">
        <v>3.8</v>
      </c>
      <c r="M1623" t="s">
        <v>3322</v>
      </c>
      <c r="N1623" t="str">
        <f>SUBSTITUTE(Sheet1[[#This Row],[Datekey_Opening]],"_","-")</f>
        <v>2017-10-18</v>
      </c>
      <c r="O1623">
        <f>YEAR(Sheet1[[#This Row],[Date]])</f>
        <v>2017</v>
      </c>
      <c r="P1623" t="str">
        <f>LOOKUP(Sheet1[[#This Row],[CountryCode]],$AI$4:$AI$18,$AJ$4:$AJ$18)</f>
        <v>India</v>
      </c>
      <c r="Q1623">
        <f>MONTH(Sheet1[[#This Row],[Date]])</f>
        <v>10</v>
      </c>
      <c r="R1623" t="str">
        <f>TEXT(Sheet1[[#This Row],[Date]],"MMMM")</f>
        <v>October</v>
      </c>
      <c r="S1623" t="str">
        <f>TEXT(Sheet1[[#This Row],[Date]],"YYYY-MMM")</f>
        <v>2017-Oct</v>
      </c>
      <c r="T1623">
        <f>WEEKDAY(Sheet1[[#This Row],[Date]])</f>
        <v>4</v>
      </c>
      <c r="U1623" t="str">
        <f>TEXT(Sheet1[[#This Row],[Date]],"DDDD")</f>
        <v>Wednesday</v>
      </c>
      <c r="V1623" t="str">
        <f>"FM"&amp;MOD(MONTH(Sheet1[[#This Row],[Date]])-4,12)+1</f>
        <v>FM7</v>
      </c>
      <c r="W1623" t="str">
        <f>"Q"&amp;ROUNDUP(MONTH(Sheet1[[#This Row],[Date]])/3,0)</f>
        <v>Q4</v>
      </c>
      <c r="X1623" t="str">
        <f>"Q"&amp;INT(MOD(MONTH(Sheet1[[#This Row],[Date]])-4,12/3)+1)</f>
        <v>Q3</v>
      </c>
      <c r="Y1623" t="str" cm="1">
        <f t="array" ref="Y1623">_xlfn.IFS(ROUND(L1623,0)&lt;=1,"Need to improve 0-1",ROUND(L1623,0)&lt;=2,"Okay 1-2",ROUND(L1623,0)&lt;=3,"Good 2-3",ROUND(L1623,0)&lt;=4,"Great 3-4",ROUND(L1623,0)&lt;=5,"Excellent 4-5")</f>
        <v>Great 3-4</v>
      </c>
      <c r="Z1623" t="str">
        <f t="shared" si="25"/>
        <v>1000-2000</v>
      </c>
    </row>
    <row r="1624" spans="1:26" x14ac:dyDescent="0.3">
      <c r="A1624">
        <v>18423119</v>
      </c>
      <c r="B1624" t="s">
        <v>3323</v>
      </c>
      <c r="C1624">
        <v>1</v>
      </c>
      <c r="D1624" t="s">
        <v>14</v>
      </c>
      <c r="E1624" t="s">
        <v>478</v>
      </c>
      <c r="F1624" t="s">
        <v>21</v>
      </c>
      <c r="G1624" t="s">
        <v>16</v>
      </c>
      <c r="H1624" t="s">
        <v>16</v>
      </c>
      <c r="I1624">
        <v>3</v>
      </c>
      <c r="J1624">
        <v>140</v>
      </c>
      <c r="K1624">
        <v>1100</v>
      </c>
      <c r="L1624">
        <v>3.7</v>
      </c>
      <c r="M1624" t="s">
        <v>357</v>
      </c>
      <c r="N1624" t="str">
        <f>SUBSTITUTE(Sheet1[[#This Row],[Datekey_Opening]],"_","-")</f>
        <v>2015-10-14</v>
      </c>
      <c r="O1624">
        <f>YEAR(Sheet1[[#This Row],[Date]])</f>
        <v>2015</v>
      </c>
      <c r="P1624" t="str">
        <f>LOOKUP(Sheet1[[#This Row],[CountryCode]],$AI$4:$AI$18,$AJ$4:$AJ$18)</f>
        <v>India</v>
      </c>
      <c r="Q1624">
        <f>MONTH(Sheet1[[#This Row],[Date]])</f>
        <v>10</v>
      </c>
      <c r="R1624" t="str">
        <f>TEXT(Sheet1[[#This Row],[Date]],"MMMM")</f>
        <v>October</v>
      </c>
      <c r="S1624" t="str">
        <f>TEXT(Sheet1[[#This Row],[Date]],"YYYY-MMM")</f>
        <v>2015-Oct</v>
      </c>
      <c r="T1624">
        <f>WEEKDAY(Sheet1[[#This Row],[Date]])</f>
        <v>4</v>
      </c>
      <c r="U1624" t="str">
        <f>TEXT(Sheet1[[#This Row],[Date]],"DDDD")</f>
        <v>Wednesday</v>
      </c>
      <c r="V1624" t="str">
        <f>"FM"&amp;MOD(MONTH(Sheet1[[#This Row],[Date]])-4,12)+1</f>
        <v>FM7</v>
      </c>
      <c r="W1624" t="str">
        <f>"Q"&amp;ROUNDUP(MONTH(Sheet1[[#This Row],[Date]])/3,0)</f>
        <v>Q4</v>
      </c>
      <c r="X1624" t="str">
        <f>"Q"&amp;INT(MOD(MONTH(Sheet1[[#This Row],[Date]])-4,12/3)+1)</f>
        <v>Q3</v>
      </c>
      <c r="Y1624" t="str" cm="1">
        <f t="array" ref="Y1624">_xlfn.IFS(ROUND(L1624,0)&lt;=1,"Need to improve 0-1",ROUND(L1624,0)&lt;=2,"Okay 1-2",ROUND(L1624,0)&lt;=3,"Good 2-3",ROUND(L1624,0)&lt;=4,"Great 3-4",ROUND(L1624,0)&lt;=5,"Excellent 4-5")</f>
        <v>Great 3-4</v>
      </c>
      <c r="Z1624" t="str">
        <f t="shared" si="25"/>
        <v>1000-2000</v>
      </c>
    </row>
    <row r="1625" spans="1:26" x14ac:dyDescent="0.3">
      <c r="A1625">
        <v>313256</v>
      </c>
      <c r="B1625" t="s">
        <v>2634</v>
      </c>
      <c r="C1625">
        <v>1</v>
      </c>
      <c r="D1625" t="s">
        <v>14</v>
      </c>
      <c r="E1625" t="s">
        <v>2631</v>
      </c>
      <c r="F1625" t="s">
        <v>21</v>
      </c>
      <c r="G1625" t="s">
        <v>16</v>
      </c>
      <c r="H1625" t="s">
        <v>16</v>
      </c>
      <c r="I1625">
        <v>3</v>
      </c>
      <c r="J1625">
        <v>1545</v>
      </c>
      <c r="K1625">
        <v>1500</v>
      </c>
      <c r="L1625">
        <v>3.9</v>
      </c>
      <c r="M1625" t="s">
        <v>1168</v>
      </c>
      <c r="N1625" t="str">
        <f>SUBSTITUTE(Sheet1[[#This Row],[Datekey_Opening]],"_","-")</f>
        <v>2014-10-25</v>
      </c>
      <c r="O1625">
        <f>YEAR(Sheet1[[#This Row],[Date]])</f>
        <v>2014</v>
      </c>
      <c r="P1625" t="str">
        <f>LOOKUP(Sheet1[[#This Row],[CountryCode]],$AI$4:$AI$18,$AJ$4:$AJ$18)</f>
        <v>India</v>
      </c>
      <c r="Q1625">
        <f>MONTH(Sheet1[[#This Row],[Date]])</f>
        <v>10</v>
      </c>
      <c r="R1625" t="str">
        <f>TEXT(Sheet1[[#This Row],[Date]],"MMMM")</f>
        <v>October</v>
      </c>
      <c r="S1625" t="str">
        <f>TEXT(Sheet1[[#This Row],[Date]],"YYYY-MMM")</f>
        <v>2014-Oct</v>
      </c>
      <c r="T1625">
        <f>WEEKDAY(Sheet1[[#This Row],[Date]])</f>
        <v>7</v>
      </c>
      <c r="U1625" t="str">
        <f>TEXT(Sheet1[[#This Row],[Date]],"DDDD")</f>
        <v>Saturday</v>
      </c>
      <c r="V1625" t="str">
        <f>"FM"&amp;MOD(MONTH(Sheet1[[#This Row],[Date]])-4,12)+1</f>
        <v>FM7</v>
      </c>
      <c r="W1625" t="str">
        <f>"Q"&amp;ROUNDUP(MONTH(Sheet1[[#This Row],[Date]])/3,0)</f>
        <v>Q4</v>
      </c>
      <c r="X1625" t="str">
        <f>"Q"&amp;INT(MOD(MONTH(Sheet1[[#This Row],[Date]])-4,12/3)+1)</f>
        <v>Q3</v>
      </c>
      <c r="Y1625" t="str" cm="1">
        <f t="array" ref="Y1625">_xlfn.IFS(ROUND(L1625,0)&lt;=1,"Need to improve 0-1",ROUND(L1625,0)&lt;=2,"Okay 1-2",ROUND(L1625,0)&lt;=3,"Good 2-3",ROUND(L1625,0)&lt;=4,"Great 3-4",ROUND(L1625,0)&lt;=5,"Excellent 4-5")</f>
        <v>Great 3-4</v>
      </c>
      <c r="Z1625" t="str">
        <f t="shared" si="25"/>
        <v>1000-2000</v>
      </c>
    </row>
    <row r="1626" spans="1:26" x14ac:dyDescent="0.3">
      <c r="A1626">
        <v>1800</v>
      </c>
      <c r="B1626" t="s">
        <v>3324</v>
      </c>
      <c r="C1626">
        <v>1</v>
      </c>
      <c r="D1626" t="s">
        <v>14</v>
      </c>
      <c r="E1626" t="s">
        <v>362</v>
      </c>
      <c r="F1626" t="s">
        <v>21</v>
      </c>
      <c r="G1626" t="s">
        <v>21</v>
      </c>
      <c r="H1626" t="s">
        <v>16</v>
      </c>
      <c r="I1626">
        <v>3</v>
      </c>
      <c r="J1626">
        <v>1087</v>
      </c>
      <c r="K1626">
        <v>1600</v>
      </c>
      <c r="L1626">
        <v>3.9</v>
      </c>
      <c r="M1626" t="s">
        <v>3325</v>
      </c>
      <c r="N1626" t="str">
        <f>SUBSTITUTE(Sheet1[[#This Row],[Datekey_Opening]],"_","-")</f>
        <v>2017-10-20</v>
      </c>
      <c r="O1626">
        <f>YEAR(Sheet1[[#This Row],[Date]])</f>
        <v>2017</v>
      </c>
      <c r="P1626" t="str">
        <f>LOOKUP(Sheet1[[#This Row],[CountryCode]],$AI$4:$AI$18,$AJ$4:$AJ$18)</f>
        <v>India</v>
      </c>
      <c r="Q1626">
        <f>MONTH(Sheet1[[#This Row],[Date]])</f>
        <v>10</v>
      </c>
      <c r="R1626" t="str">
        <f>TEXT(Sheet1[[#This Row],[Date]],"MMMM")</f>
        <v>October</v>
      </c>
      <c r="S1626" t="str">
        <f>TEXT(Sheet1[[#This Row],[Date]],"YYYY-MMM")</f>
        <v>2017-Oct</v>
      </c>
      <c r="T1626">
        <f>WEEKDAY(Sheet1[[#This Row],[Date]])</f>
        <v>6</v>
      </c>
      <c r="U1626" t="str">
        <f>TEXT(Sheet1[[#This Row],[Date]],"DDDD")</f>
        <v>Friday</v>
      </c>
      <c r="V1626" t="str">
        <f>"FM"&amp;MOD(MONTH(Sheet1[[#This Row],[Date]])-4,12)+1</f>
        <v>FM7</v>
      </c>
      <c r="W1626" t="str">
        <f>"Q"&amp;ROUNDUP(MONTH(Sheet1[[#This Row],[Date]])/3,0)</f>
        <v>Q4</v>
      </c>
      <c r="X1626" t="str">
        <f>"Q"&amp;INT(MOD(MONTH(Sheet1[[#This Row],[Date]])-4,12/3)+1)</f>
        <v>Q3</v>
      </c>
      <c r="Y1626" t="str" cm="1">
        <f t="array" ref="Y1626">_xlfn.IFS(ROUND(L1626,0)&lt;=1,"Need to improve 0-1",ROUND(L1626,0)&lt;=2,"Okay 1-2",ROUND(L1626,0)&lt;=3,"Good 2-3",ROUND(L1626,0)&lt;=4,"Great 3-4",ROUND(L1626,0)&lt;=5,"Excellent 4-5")</f>
        <v>Great 3-4</v>
      </c>
      <c r="Z1626" t="str">
        <f t="shared" si="25"/>
        <v>1000-2000</v>
      </c>
    </row>
    <row r="1627" spans="1:26" x14ac:dyDescent="0.3">
      <c r="A1627">
        <v>18241537</v>
      </c>
      <c r="B1627" t="s">
        <v>3326</v>
      </c>
      <c r="C1627">
        <v>1</v>
      </c>
      <c r="D1627" t="s">
        <v>14</v>
      </c>
      <c r="E1627" t="s">
        <v>3327</v>
      </c>
      <c r="F1627" t="s">
        <v>21</v>
      </c>
      <c r="G1627" t="s">
        <v>16</v>
      </c>
      <c r="H1627" t="s">
        <v>16</v>
      </c>
      <c r="I1627">
        <v>3</v>
      </c>
      <c r="J1627">
        <v>840</v>
      </c>
      <c r="K1627">
        <v>1600</v>
      </c>
      <c r="L1627">
        <v>4.4000000000000004</v>
      </c>
      <c r="M1627" t="s">
        <v>351</v>
      </c>
      <c r="N1627" t="str">
        <f>SUBSTITUTE(Sheet1[[#This Row],[Datekey_Opening]],"_","-")</f>
        <v>2015-10-25</v>
      </c>
      <c r="O1627">
        <f>YEAR(Sheet1[[#This Row],[Date]])</f>
        <v>2015</v>
      </c>
      <c r="P1627" t="str">
        <f>LOOKUP(Sheet1[[#This Row],[CountryCode]],$AI$4:$AI$18,$AJ$4:$AJ$18)</f>
        <v>India</v>
      </c>
      <c r="Q1627">
        <f>MONTH(Sheet1[[#This Row],[Date]])</f>
        <v>10</v>
      </c>
      <c r="R1627" t="str">
        <f>TEXT(Sheet1[[#This Row],[Date]],"MMMM")</f>
        <v>October</v>
      </c>
      <c r="S1627" t="str">
        <f>TEXT(Sheet1[[#This Row],[Date]],"YYYY-MMM")</f>
        <v>2015-Oct</v>
      </c>
      <c r="T1627">
        <f>WEEKDAY(Sheet1[[#This Row],[Date]])</f>
        <v>1</v>
      </c>
      <c r="U1627" t="str">
        <f>TEXT(Sheet1[[#This Row],[Date]],"DDDD")</f>
        <v>Sunday</v>
      </c>
      <c r="V1627" t="str">
        <f>"FM"&amp;MOD(MONTH(Sheet1[[#This Row],[Date]])-4,12)+1</f>
        <v>FM7</v>
      </c>
      <c r="W1627" t="str">
        <f>"Q"&amp;ROUNDUP(MONTH(Sheet1[[#This Row],[Date]])/3,0)</f>
        <v>Q4</v>
      </c>
      <c r="X1627" t="str">
        <f>"Q"&amp;INT(MOD(MONTH(Sheet1[[#This Row],[Date]])-4,12/3)+1)</f>
        <v>Q3</v>
      </c>
      <c r="Y1627" t="str" cm="1">
        <f t="array" ref="Y1627">_xlfn.IFS(ROUND(L1627,0)&lt;=1,"Need to improve 0-1",ROUND(L1627,0)&lt;=2,"Okay 1-2",ROUND(L1627,0)&lt;=3,"Good 2-3",ROUND(L1627,0)&lt;=4,"Great 3-4",ROUND(L1627,0)&lt;=5,"Excellent 4-5")</f>
        <v>Great 3-4</v>
      </c>
      <c r="Z1627" t="str">
        <f t="shared" si="25"/>
        <v>1000-2000</v>
      </c>
    </row>
    <row r="1628" spans="1:26" x14ac:dyDescent="0.3">
      <c r="A1628">
        <v>2100702</v>
      </c>
      <c r="B1628" t="s">
        <v>3119</v>
      </c>
      <c r="C1628">
        <v>1</v>
      </c>
      <c r="D1628" t="s">
        <v>3328</v>
      </c>
      <c r="E1628" t="s">
        <v>15</v>
      </c>
      <c r="F1628" t="s">
        <v>16</v>
      </c>
      <c r="G1628" t="s">
        <v>16</v>
      </c>
      <c r="H1628" t="s">
        <v>16</v>
      </c>
      <c r="I1628">
        <v>4</v>
      </c>
      <c r="J1628">
        <v>774</v>
      </c>
      <c r="K1628">
        <v>1500</v>
      </c>
      <c r="L1628">
        <v>4.9000000000000004</v>
      </c>
      <c r="M1628" t="s">
        <v>2579</v>
      </c>
      <c r="N1628" t="str">
        <f>SUBSTITUTE(Sheet1[[#This Row],[Datekey_Opening]],"_","-")</f>
        <v>2013-8-17</v>
      </c>
      <c r="O1628">
        <f>YEAR(Sheet1[[#This Row],[Date]])</f>
        <v>2013</v>
      </c>
      <c r="P1628" t="str">
        <f>LOOKUP(Sheet1[[#This Row],[CountryCode]],$AI$4:$AI$18,$AJ$4:$AJ$18)</f>
        <v>India</v>
      </c>
      <c r="Q1628">
        <f>MONTH(Sheet1[[#This Row],[Date]])</f>
        <v>8</v>
      </c>
      <c r="R1628" t="str">
        <f>TEXT(Sheet1[[#This Row],[Date]],"MMMM")</f>
        <v>August</v>
      </c>
      <c r="S1628" t="str">
        <f>TEXT(Sheet1[[#This Row],[Date]],"YYYY-MMM")</f>
        <v>2013-Aug</v>
      </c>
      <c r="T1628">
        <f>WEEKDAY(Sheet1[[#This Row],[Date]])</f>
        <v>7</v>
      </c>
      <c r="U1628" t="str">
        <f>TEXT(Sheet1[[#This Row],[Date]],"DDDD")</f>
        <v>Saturday</v>
      </c>
      <c r="V1628" t="str">
        <f>"FM"&amp;MOD(MONTH(Sheet1[[#This Row],[Date]])-4,12)+1</f>
        <v>FM5</v>
      </c>
      <c r="W1628" t="str">
        <f>"Q"&amp;ROUNDUP(MONTH(Sheet1[[#This Row],[Date]])/3,0)</f>
        <v>Q3</v>
      </c>
      <c r="X1628" t="str">
        <f>"Q"&amp;INT(MOD(MONTH(Sheet1[[#This Row],[Date]])-4,12/3)+1)</f>
        <v>Q1</v>
      </c>
      <c r="Y1628" t="str" cm="1">
        <f t="array" ref="Y1628">_xlfn.IFS(ROUND(L1628,0)&lt;=1,"Need to improve 0-1",ROUND(L1628,0)&lt;=2,"Okay 1-2",ROUND(L1628,0)&lt;=3,"Good 2-3",ROUND(L1628,0)&lt;=4,"Great 3-4",ROUND(L1628,0)&lt;=5,"Excellent 4-5")</f>
        <v>Excellent 4-5</v>
      </c>
      <c r="Z1628" t="str">
        <f t="shared" si="25"/>
        <v>1000-2000</v>
      </c>
    </row>
    <row r="1629" spans="1:26" x14ac:dyDescent="0.3">
      <c r="A1629">
        <v>6957</v>
      </c>
      <c r="B1629" t="s">
        <v>3329</v>
      </c>
      <c r="C1629">
        <v>1</v>
      </c>
      <c r="D1629" t="s">
        <v>14</v>
      </c>
      <c r="E1629" t="s">
        <v>3078</v>
      </c>
      <c r="F1629" t="s">
        <v>16</v>
      </c>
      <c r="G1629" t="s">
        <v>16</v>
      </c>
      <c r="H1629" t="s">
        <v>16</v>
      </c>
      <c r="I1629">
        <v>3</v>
      </c>
      <c r="J1629">
        <v>2460</v>
      </c>
      <c r="K1629">
        <v>1000</v>
      </c>
      <c r="L1629">
        <v>2.7</v>
      </c>
      <c r="M1629" t="s">
        <v>3330</v>
      </c>
      <c r="N1629" t="str">
        <f>SUBSTITUTE(Sheet1[[#This Row],[Datekey_Opening]],"_","-")</f>
        <v>2012-9-19</v>
      </c>
      <c r="O1629">
        <f>YEAR(Sheet1[[#This Row],[Date]])</f>
        <v>2012</v>
      </c>
      <c r="P1629" t="str">
        <f>LOOKUP(Sheet1[[#This Row],[CountryCode]],$AI$4:$AI$18,$AJ$4:$AJ$18)</f>
        <v>India</v>
      </c>
      <c r="Q1629">
        <f>MONTH(Sheet1[[#This Row],[Date]])</f>
        <v>9</v>
      </c>
      <c r="R1629" t="str">
        <f>TEXT(Sheet1[[#This Row],[Date]],"MMMM")</f>
        <v>September</v>
      </c>
      <c r="S1629" t="str">
        <f>TEXT(Sheet1[[#This Row],[Date]],"YYYY-MMM")</f>
        <v>2012-Sep</v>
      </c>
      <c r="T1629">
        <f>WEEKDAY(Sheet1[[#This Row],[Date]])</f>
        <v>4</v>
      </c>
      <c r="U1629" t="str">
        <f>TEXT(Sheet1[[#This Row],[Date]],"DDDD")</f>
        <v>Wednesday</v>
      </c>
      <c r="V1629" t="str">
        <f>"FM"&amp;MOD(MONTH(Sheet1[[#This Row],[Date]])-4,12)+1</f>
        <v>FM6</v>
      </c>
      <c r="W1629" t="str">
        <f>"Q"&amp;ROUNDUP(MONTH(Sheet1[[#This Row],[Date]])/3,0)</f>
        <v>Q3</v>
      </c>
      <c r="X1629" t="str">
        <f>"Q"&amp;INT(MOD(MONTH(Sheet1[[#This Row],[Date]])-4,12/3)+1)</f>
        <v>Q2</v>
      </c>
      <c r="Y1629" t="str" cm="1">
        <f t="array" ref="Y1629">_xlfn.IFS(ROUND(L1629,0)&lt;=1,"Need to improve 0-1",ROUND(L1629,0)&lt;=2,"Okay 1-2",ROUND(L1629,0)&lt;=3,"Good 2-3",ROUND(L1629,0)&lt;=4,"Great 3-4",ROUND(L1629,0)&lt;=5,"Excellent 4-5")</f>
        <v>Good 2-3</v>
      </c>
      <c r="Z1629" t="str">
        <f t="shared" si="25"/>
        <v>1000-2000</v>
      </c>
    </row>
    <row r="1630" spans="1:26" x14ac:dyDescent="0.3">
      <c r="A1630">
        <v>4857</v>
      </c>
      <c r="B1630" t="s">
        <v>3331</v>
      </c>
      <c r="C1630">
        <v>1</v>
      </c>
      <c r="D1630" t="s">
        <v>14</v>
      </c>
      <c r="E1630" t="s">
        <v>494</v>
      </c>
      <c r="F1630" t="s">
        <v>16</v>
      </c>
      <c r="G1630" t="s">
        <v>21</v>
      </c>
      <c r="H1630" t="s">
        <v>16</v>
      </c>
      <c r="I1630">
        <v>3</v>
      </c>
      <c r="J1630">
        <v>143</v>
      </c>
      <c r="K1630">
        <v>1000</v>
      </c>
      <c r="L1630">
        <v>3.4</v>
      </c>
      <c r="M1630" t="s">
        <v>3332</v>
      </c>
      <c r="N1630" t="str">
        <f>SUBSTITUTE(Sheet1[[#This Row],[Datekey_Opening]],"_","-")</f>
        <v>2016-9-20</v>
      </c>
      <c r="O1630">
        <f>YEAR(Sheet1[[#This Row],[Date]])</f>
        <v>2016</v>
      </c>
      <c r="P1630" t="str">
        <f>LOOKUP(Sheet1[[#This Row],[CountryCode]],$AI$4:$AI$18,$AJ$4:$AJ$18)</f>
        <v>India</v>
      </c>
      <c r="Q1630">
        <f>MONTH(Sheet1[[#This Row],[Date]])</f>
        <v>9</v>
      </c>
      <c r="R1630" t="str">
        <f>TEXT(Sheet1[[#This Row],[Date]],"MMMM")</f>
        <v>September</v>
      </c>
      <c r="S1630" t="str">
        <f>TEXT(Sheet1[[#This Row],[Date]],"YYYY-MMM")</f>
        <v>2016-Sep</v>
      </c>
      <c r="T1630">
        <f>WEEKDAY(Sheet1[[#This Row],[Date]])</f>
        <v>3</v>
      </c>
      <c r="U1630" t="str">
        <f>TEXT(Sheet1[[#This Row],[Date]],"DDDD")</f>
        <v>Tuesday</v>
      </c>
      <c r="V1630" t="str">
        <f>"FM"&amp;MOD(MONTH(Sheet1[[#This Row],[Date]])-4,12)+1</f>
        <v>FM6</v>
      </c>
      <c r="W1630" t="str">
        <f>"Q"&amp;ROUNDUP(MONTH(Sheet1[[#This Row],[Date]])/3,0)</f>
        <v>Q3</v>
      </c>
      <c r="X1630" t="str">
        <f>"Q"&amp;INT(MOD(MONTH(Sheet1[[#This Row],[Date]])-4,12/3)+1)</f>
        <v>Q2</v>
      </c>
      <c r="Y1630" t="str" cm="1">
        <f t="array" ref="Y1630">_xlfn.IFS(ROUND(L1630,0)&lt;=1,"Need to improve 0-1",ROUND(L1630,0)&lt;=2,"Okay 1-2",ROUND(L1630,0)&lt;=3,"Good 2-3",ROUND(L1630,0)&lt;=4,"Great 3-4",ROUND(L1630,0)&lt;=5,"Excellent 4-5")</f>
        <v>Good 2-3</v>
      </c>
      <c r="Z1630" t="str">
        <f t="shared" si="25"/>
        <v>1000-2000</v>
      </c>
    </row>
    <row r="1631" spans="1:26" x14ac:dyDescent="0.3">
      <c r="A1631">
        <v>311584</v>
      </c>
      <c r="B1631" t="s">
        <v>3333</v>
      </c>
      <c r="C1631">
        <v>1</v>
      </c>
      <c r="D1631" t="s">
        <v>14</v>
      </c>
      <c r="E1631" t="s">
        <v>1898</v>
      </c>
      <c r="F1631" t="s">
        <v>16</v>
      </c>
      <c r="G1631" t="s">
        <v>21</v>
      </c>
      <c r="H1631" t="s">
        <v>16</v>
      </c>
      <c r="I1631">
        <v>3</v>
      </c>
      <c r="J1631">
        <v>697</v>
      </c>
      <c r="K1631">
        <v>1000</v>
      </c>
      <c r="L1631">
        <v>3.8</v>
      </c>
      <c r="M1631" t="s">
        <v>3334</v>
      </c>
      <c r="N1631" t="str">
        <f>SUBSTITUTE(Sheet1[[#This Row],[Datekey_Opening]],"_","-")</f>
        <v>2018-9-5</v>
      </c>
      <c r="O1631">
        <f>YEAR(Sheet1[[#This Row],[Date]])</f>
        <v>2018</v>
      </c>
      <c r="P1631" t="str">
        <f>LOOKUP(Sheet1[[#This Row],[CountryCode]],$AI$4:$AI$18,$AJ$4:$AJ$18)</f>
        <v>India</v>
      </c>
      <c r="Q1631">
        <f>MONTH(Sheet1[[#This Row],[Date]])</f>
        <v>9</v>
      </c>
      <c r="R1631" t="str">
        <f>TEXT(Sheet1[[#This Row],[Date]],"MMMM")</f>
        <v>September</v>
      </c>
      <c r="S1631" t="str">
        <f>TEXT(Sheet1[[#This Row],[Date]],"YYYY-MMM")</f>
        <v>2018-Sep</v>
      </c>
      <c r="T1631">
        <f>WEEKDAY(Sheet1[[#This Row],[Date]])</f>
        <v>4</v>
      </c>
      <c r="U1631" t="str">
        <f>TEXT(Sheet1[[#This Row],[Date]],"DDDD")</f>
        <v>Wednesday</v>
      </c>
      <c r="V1631" t="str">
        <f>"FM"&amp;MOD(MONTH(Sheet1[[#This Row],[Date]])-4,12)+1</f>
        <v>FM6</v>
      </c>
      <c r="W1631" t="str">
        <f>"Q"&amp;ROUNDUP(MONTH(Sheet1[[#This Row],[Date]])/3,0)</f>
        <v>Q3</v>
      </c>
      <c r="X1631" t="str">
        <f>"Q"&amp;INT(MOD(MONTH(Sheet1[[#This Row],[Date]])-4,12/3)+1)</f>
        <v>Q2</v>
      </c>
      <c r="Y1631" t="str" cm="1">
        <f t="array" ref="Y1631">_xlfn.IFS(ROUND(L1631,0)&lt;=1,"Need to improve 0-1",ROUND(L1631,0)&lt;=2,"Okay 1-2",ROUND(L1631,0)&lt;=3,"Good 2-3",ROUND(L1631,0)&lt;=4,"Great 3-4",ROUND(L1631,0)&lt;=5,"Excellent 4-5")</f>
        <v>Great 3-4</v>
      </c>
      <c r="Z1631" t="str">
        <f t="shared" si="25"/>
        <v>1000-2000</v>
      </c>
    </row>
    <row r="1632" spans="1:26" x14ac:dyDescent="0.3">
      <c r="A1632">
        <v>18349921</v>
      </c>
      <c r="B1632" t="s">
        <v>3335</v>
      </c>
      <c r="C1632">
        <v>1</v>
      </c>
      <c r="D1632" t="s">
        <v>14</v>
      </c>
      <c r="E1632" t="s">
        <v>1951</v>
      </c>
      <c r="F1632" t="s">
        <v>16</v>
      </c>
      <c r="G1632" t="s">
        <v>21</v>
      </c>
      <c r="H1632" t="s">
        <v>16</v>
      </c>
      <c r="I1632">
        <v>3</v>
      </c>
      <c r="J1632">
        <v>70</v>
      </c>
      <c r="K1632">
        <v>1000</v>
      </c>
      <c r="L1632">
        <v>4</v>
      </c>
      <c r="M1632" t="s">
        <v>3336</v>
      </c>
      <c r="N1632" t="str">
        <f>SUBSTITUTE(Sheet1[[#This Row],[Datekey_Opening]],"_","-")</f>
        <v>2016-9-7</v>
      </c>
      <c r="O1632">
        <f>YEAR(Sheet1[[#This Row],[Date]])</f>
        <v>2016</v>
      </c>
      <c r="P1632" t="str">
        <f>LOOKUP(Sheet1[[#This Row],[CountryCode]],$AI$4:$AI$18,$AJ$4:$AJ$18)</f>
        <v>India</v>
      </c>
      <c r="Q1632">
        <f>MONTH(Sheet1[[#This Row],[Date]])</f>
        <v>9</v>
      </c>
      <c r="R1632" t="str">
        <f>TEXT(Sheet1[[#This Row],[Date]],"MMMM")</f>
        <v>September</v>
      </c>
      <c r="S1632" t="str">
        <f>TEXT(Sheet1[[#This Row],[Date]],"YYYY-MMM")</f>
        <v>2016-Sep</v>
      </c>
      <c r="T1632">
        <f>WEEKDAY(Sheet1[[#This Row],[Date]])</f>
        <v>4</v>
      </c>
      <c r="U1632" t="str">
        <f>TEXT(Sheet1[[#This Row],[Date]],"DDDD")</f>
        <v>Wednesday</v>
      </c>
      <c r="V1632" t="str">
        <f>"FM"&amp;MOD(MONTH(Sheet1[[#This Row],[Date]])-4,12)+1</f>
        <v>FM6</v>
      </c>
      <c r="W1632" t="str">
        <f>"Q"&amp;ROUNDUP(MONTH(Sheet1[[#This Row],[Date]])/3,0)</f>
        <v>Q3</v>
      </c>
      <c r="X1632" t="str">
        <f>"Q"&amp;INT(MOD(MONTH(Sheet1[[#This Row],[Date]])-4,12/3)+1)</f>
        <v>Q2</v>
      </c>
      <c r="Y1632" t="str" cm="1">
        <f t="array" ref="Y1632">_xlfn.IFS(ROUND(L1632,0)&lt;=1,"Need to improve 0-1",ROUND(L1632,0)&lt;=2,"Okay 1-2",ROUND(L1632,0)&lt;=3,"Good 2-3",ROUND(L1632,0)&lt;=4,"Great 3-4",ROUND(L1632,0)&lt;=5,"Excellent 4-5")</f>
        <v>Great 3-4</v>
      </c>
      <c r="Z1632" t="str">
        <f t="shared" si="25"/>
        <v>1000-2000</v>
      </c>
    </row>
    <row r="1633" spans="1:26" x14ac:dyDescent="0.3">
      <c r="A1633">
        <v>18345810</v>
      </c>
      <c r="B1633" t="s">
        <v>3337</v>
      </c>
      <c r="C1633">
        <v>1</v>
      </c>
      <c r="D1633" t="s">
        <v>14</v>
      </c>
      <c r="E1633" t="s">
        <v>3338</v>
      </c>
      <c r="F1633" t="s">
        <v>16</v>
      </c>
      <c r="G1633" t="s">
        <v>21</v>
      </c>
      <c r="H1633" t="s">
        <v>16</v>
      </c>
      <c r="I1633">
        <v>3</v>
      </c>
      <c r="J1633">
        <v>57</v>
      </c>
      <c r="K1633">
        <v>1000</v>
      </c>
      <c r="L1633">
        <v>3.7</v>
      </c>
      <c r="M1633" t="s">
        <v>1348</v>
      </c>
      <c r="N1633" t="str">
        <f>SUBSTITUTE(Sheet1[[#This Row],[Datekey_Opening]],"_","-")</f>
        <v>2013-9-9</v>
      </c>
      <c r="O1633">
        <f>YEAR(Sheet1[[#This Row],[Date]])</f>
        <v>2013</v>
      </c>
      <c r="P1633" t="str">
        <f>LOOKUP(Sheet1[[#This Row],[CountryCode]],$AI$4:$AI$18,$AJ$4:$AJ$18)</f>
        <v>India</v>
      </c>
      <c r="Q1633">
        <f>MONTH(Sheet1[[#This Row],[Date]])</f>
        <v>9</v>
      </c>
      <c r="R1633" t="str">
        <f>TEXT(Sheet1[[#This Row],[Date]],"MMMM")</f>
        <v>September</v>
      </c>
      <c r="S1633" t="str">
        <f>TEXT(Sheet1[[#This Row],[Date]],"YYYY-MMM")</f>
        <v>2013-Sep</v>
      </c>
      <c r="T1633">
        <f>WEEKDAY(Sheet1[[#This Row],[Date]])</f>
        <v>2</v>
      </c>
      <c r="U1633" t="str">
        <f>TEXT(Sheet1[[#This Row],[Date]],"DDDD")</f>
        <v>Monday</v>
      </c>
      <c r="V1633" t="str">
        <f>"FM"&amp;MOD(MONTH(Sheet1[[#This Row],[Date]])-4,12)+1</f>
        <v>FM6</v>
      </c>
      <c r="W1633" t="str">
        <f>"Q"&amp;ROUNDUP(MONTH(Sheet1[[#This Row],[Date]])/3,0)</f>
        <v>Q3</v>
      </c>
      <c r="X1633" t="str">
        <f>"Q"&amp;INT(MOD(MONTH(Sheet1[[#This Row],[Date]])-4,12/3)+1)</f>
        <v>Q2</v>
      </c>
      <c r="Y1633" t="str" cm="1">
        <f t="array" ref="Y1633">_xlfn.IFS(ROUND(L1633,0)&lt;=1,"Need to improve 0-1",ROUND(L1633,0)&lt;=2,"Okay 1-2",ROUND(L1633,0)&lt;=3,"Good 2-3",ROUND(L1633,0)&lt;=4,"Great 3-4",ROUND(L1633,0)&lt;=5,"Excellent 4-5")</f>
        <v>Great 3-4</v>
      </c>
      <c r="Z1633" t="str">
        <f t="shared" si="25"/>
        <v>1000-2000</v>
      </c>
    </row>
    <row r="1634" spans="1:26" x14ac:dyDescent="0.3">
      <c r="A1634">
        <v>8621</v>
      </c>
      <c r="B1634" t="s">
        <v>3339</v>
      </c>
      <c r="C1634">
        <v>1</v>
      </c>
      <c r="D1634" t="s">
        <v>14</v>
      </c>
      <c r="E1634" t="s">
        <v>3340</v>
      </c>
      <c r="F1634" t="s">
        <v>16</v>
      </c>
      <c r="G1634" t="s">
        <v>16</v>
      </c>
      <c r="H1634" t="s">
        <v>16</v>
      </c>
      <c r="I1634">
        <v>3</v>
      </c>
      <c r="J1634">
        <v>1653</v>
      </c>
      <c r="K1634">
        <v>1000</v>
      </c>
      <c r="L1634">
        <v>4.0999999999999996</v>
      </c>
      <c r="M1634" t="s">
        <v>1023</v>
      </c>
      <c r="N1634" t="str">
        <f>SUBSTITUTE(Sheet1[[#This Row],[Datekey_Opening]],"_","-")</f>
        <v>2011-9-11</v>
      </c>
      <c r="O1634">
        <f>YEAR(Sheet1[[#This Row],[Date]])</f>
        <v>2011</v>
      </c>
      <c r="P1634" t="str">
        <f>LOOKUP(Sheet1[[#This Row],[CountryCode]],$AI$4:$AI$18,$AJ$4:$AJ$18)</f>
        <v>India</v>
      </c>
      <c r="Q1634">
        <f>MONTH(Sheet1[[#This Row],[Date]])</f>
        <v>9</v>
      </c>
      <c r="R1634" t="str">
        <f>TEXT(Sheet1[[#This Row],[Date]],"MMMM")</f>
        <v>September</v>
      </c>
      <c r="S1634" t="str">
        <f>TEXT(Sheet1[[#This Row],[Date]],"YYYY-MMM")</f>
        <v>2011-Sep</v>
      </c>
      <c r="T1634">
        <f>WEEKDAY(Sheet1[[#This Row],[Date]])</f>
        <v>1</v>
      </c>
      <c r="U1634" t="str">
        <f>TEXT(Sheet1[[#This Row],[Date]],"DDDD")</f>
        <v>Sunday</v>
      </c>
      <c r="V1634" t="str">
        <f>"FM"&amp;MOD(MONTH(Sheet1[[#This Row],[Date]])-4,12)+1</f>
        <v>FM6</v>
      </c>
      <c r="W1634" t="str">
        <f>"Q"&amp;ROUNDUP(MONTH(Sheet1[[#This Row],[Date]])/3,0)</f>
        <v>Q3</v>
      </c>
      <c r="X1634" t="str">
        <f>"Q"&amp;INT(MOD(MONTH(Sheet1[[#This Row],[Date]])-4,12/3)+1)</f>
        <v>Q2</v>
      </c>
      <c r="Y1634" t="str" cm="1">
        <f t="array" ref="Y1634">_xlfn.IFS(ROUND(L1634,0)&lt;=1,"Need to improve 0-1",ROUND(L1634,0)&lt;=2,"Okay 1-2",ROUND(L1634,0)&lt;=3,"Good 2-3",ROUND(L1634,0)&lt;=4,"Great 3-4",ROUND(L1634,0)&lt;=5,"Excellent 4-5")</f>
        <v>Great 3-4</v>
      </c>
      <c r="Z1634" t="str">
        <f t="shared" si="25"/>
        <v>1000-2000</v>
      </c>
    </row>
    <row r="1635" spans="1:26" x14ac:dyDescent="0.3">
      <c r="A1635">
        <v>18244555</v>
      </c>
      <c r="B1635" t="s">
        <v>3341</v>
      </c>
      <c r="C1635">
        <v>1</v>
      </c>
      <c r="D1635" t="s">
        <v>14</v>
      </c>
      <c r="E1635" t="s">
        <v>3342</v>
      </c>
      <c r="F1635" t="s">
        <v>16</v>
      </c>
      <c r="G1635" t="s">
        <v>21</v>
      </c>
      <c r="H1635" t="s">
        <v>16</v>
      </c>
      <c r="I1635">
        <v>3</v>
      </c>
      <c r="J1635">
        <v>264</v>
      </c>
      <c r="K1635">
        <v>1000</v>
      </c>
      <c r="L1635">
        <v>4.2</v>
      </c>
      <c r="M1635" t="s">
        <v>2380</v>
      </c>
      <c r="N1635" t="str">
        <f>SUBSTITUTE(Sheet1[[#This Row],[Datekey_Opening]],"_","-")</f>
        <v>2017-9-9</v>
      </c>
      <c r="O1635">
        <f>YEAR(Sheet1[[#This Row],[Date]])</f>
        <v>2017</v>
      </c>
      <c r="P1635" t="str">
        <f>LOOKUP(Sheet1[[#This Row],[CountryCode]],$AI$4:$AI$18,$AJ$4:$AJ$18)</f>
        <v>India</v>
      </c>
      <c r="Q1635">
        <f>MONTH(Sheet1[[#This Row],[Date]])</f>
        <v>9</v>
      </c>
      <c r="R1635" t="str">
        <f>TEXT(Sheet1[[#This Row],[Date]],"MMMM")</f>
        <v>September</v>
      </c>
      <c r="S1635" t="str">
        <f>TEXT(Sheet1[[#This Row],[Date]],"YYYY-MMM")</f>
        <v>2017-Sep</v>
      </c>
      <c r="T1635">
        <f>WEEKDAY(Sheet1[[#This Row],[Date]])</f>
        <v>7</v>
      </c>
      <c r="U1635" t="str">
        <f>TEXT(Sheet1[[#This Row],[Date]],"DDDD")</f>
        <v>Saturday</v>
      </c>
      <c r="V1635" t="str">
        <f>"FM"&amp;MOD(MONTH(Sheet1[[#This Row],[Date]])-4,12)+1</f>
        <v>FM6</v>
      </c>
      <c r="W1635" t="str">
        <f>"Q"&amp;ROUNDUP(MONTH(Sheet1[[#This Row],[Date]])/3,0)</f>
        <v>Q3</v>
      </c>
      <c r="X1635" t="str">
        <f>"Q"&amp;INT(MOD(MONTH(Sheet1[[#This Row],[Date]])-4,12/3)+1)</f>
        <v>Q2</v>
      </c>
      <c r="Y1635" t="str" cm="1">
        <f t="array" ref="Y1635">_xlfn.IFS(ROUND(L1635,0)&lt;=1,"Need to improve 0-1",ROUND(L1635,0)&lt;=2,"Okay 1-2",ROUND(L1635,0)&lt;=3,"Good 2-3",ROUND(L1635,0)&lt;=4,"Great 3-4",ROUND(L1635,0)&lt;=5,"Excellent 4-5")</f>
        <v>Great 3-4</v>
      </c>
      <c r="Z1635" t="str">
        <f t="shared" si="25"/>
        <v>1000-2000</v>
      </c>
    </row>
    <row r="1636" spans="1:26" x14ac:dyDescent="0.3">
      <c r="A1636">
        <v>18291469</v>
      </c>
      <c r="B1636" t="s">
        <v>3343</v>
      </c>
      <c r="C1636">
        <v>1</v>
      </c>
      <c r="D1636" t="s">
        <v>14</v>
      </c>
      <c r="E1636" t="s">
        <v>2737</v>
      </c>
      <c r="F1636" t="s">
        <v>16</v>
      </c>
      <c r="G1636" t="s">
        <v>21</v>
      </c>
      <c r="H1636" t="s">
        <v>16</v>
      </c>
      <c r="I1636">
        <v>3</v>
      </c>
      <c r="J1636">
        <v>165</v>
      </c>
      <c r="K1636">
        <v>1000</v>
      </c>
      <c r="L1636">
        <v>4.4000000000000004</v>
      </c>
      <c r="M1636" t="s">
        <v>1359</v>
      </c>
      <c r="N1636" t="str">
        <f>SUBSTITUTE(Sheet1[[#This Row],[Datekey_Opening]],"_","-")</f>
        <v>2016-9-18</v>
      </c>
      <c r="O1636">
        <f>YEAR(Sheet1[[#This Row],[Date]])</f>
        <v>2016</v>
      </c>
      <c r="P1636" t="str">
        <f>LOOKUP(Sheet1[[#This Row],[CountryCode]],$AI$4:$AI$18,$AJ$4:$AJ$18)</f>
        <v>India</v>
      </c>
      <c r="Q1636">
        <f>MONTH(Sheet1[[#This Row],[Date]])</f>
        <v>9</v>
      </c>
      <c r="R1636" t="str">
        <f>TEXT(Sheet1[[#This Row],[Date]],"MMMM")</f>
        <v>September</v>
      </c>
      <c r="S1636" t="str">
        <f>TEXT(Sheet1[[#This Row],[Date]],"YYYY-MMM")</f>
        <v>2016-Sep</v>
      </c>
      <c r="T1636">
        <f>WEEKDAY(Sheet1[[#This Row],[Date]])</f>
        <v>1</v>
      </c>
      <c r="U1636" t="str">
        <f>TEXT(Sheet1[[#This Row],[Date]],"DDDD")</f>
        <v>Sunday</v>
      </c>
      <c r="V1636" t="str">
        <f>"FM"&amp;MOD(MONTH(Sheet1[[#This Row],[Date]])-4,12)+1</f>
        <v>FM6</v>
      </c>
      <c r="W1636" t="str">
        <f>"Q"&amp;ROUNDUP(MONTH(Sheet1[[#This Row],[Date]])/3,0)</f>
        <v>Q3</v>
      </c>
      <c r="X1636" t="str">
        <f>"Q"&amp;INT(MOD(MONTH(Sheet1[[#This Row],[Date]])-4,12/3)+1)</f>
        <v>Q2</v>
      </c>
      <c r="Y1636" t="str" cm="1">
        <f t="array" ref="Y1636">_xlfn.IFS(ROUND(L1636,0)&lt;=1,"Need to improve 0-1",ROUND(L1636,0)&lt;=2,"Okay 1-2",ROUND(L1636,0)&lt;=3,"Good 2-3",ROUND(L1636,0)&lt;=4,"Great 3-4",ROUND(L1636,0)&lt;=5,"Excellent 4-5")</f>
        <v>Great 3-4</v>
      </c>
      <c r="Z1636" t="str">
        <f t="shared" si="25"/>
        <v>1000-2000</v>
      </c>
    </row>
    <row r="1637" spans="1:26" x14ac:dyDescent="0.3">
      <c r="A1637">
        <v>2504</v>
      </c>
      <c r="B1637" t="s">
        <v>467</v>
      </c>
      <c r="C1637">
        <v>1</v>
      </c>
      <c r="D1637" t="s">
        <v>14</v>
      </c>
      <c r="E1637" t="s">
        <v>362</v>
      </c>
      <c r="F1637" t="s">
        <v>16</v>
      </c>
      <c r="G1637" t="s">
        <v>21</v>
      </c>
      <c r="H1637" t="s">
        <v>16</v>
      </c>
      <c r="I1637">
        <v>3</v>
      </c>
      <c r="J1637">
        <v>1434</v>
      </c>
      <c r="K1637">
        <v>1000</v>
      </c>
      <c r="L1637">
        <v>3.6</v>
      </c>
      <c r="M1637" t="s">
        <v>2385</v>
      </c>
      <c r="N1637" t="str">
        <f>SUBSTITUTE(Sheet1[[#This Row],[Datekey_Opening]],"_","-")</f>
        <v>2013-8-26</v>
      </c>
      <c r="O1637">
        <f>YEAR(Sheet1[[#This Row],[Date]])</f>
        <v>2013</v>
      </c>
      <c r="P1637" t="str">
        <f>LOOKUP(Sheet1[[#This Row],[CountryCode]],$AI$4:$AI$18,$AJ$4:$AJ$18)</f>
        <v>India</v>
      </c>
      <c r="Q1637">
        <f>MONTH(Sheet1[[#This Row],[Date]])</f>
        <v>8</v>
      </c>
      <c r="R1637" t="str">
        <f>TEXT(Sheet1[[#This Row],[Date]],"MMMM")</f>
        <v>August</v>
      </c>
      <c r="S1637" t="str">
        <f>TEXT(Sheet1[[#This Row],[Date]],"YYYY-MMM")</f>
        <v>2013-Aug</v>
      </c>
      <c r="T1637">
        <f>WEEKDAY(Sheet1[[#This Row],[Date]])</f>
        <v>2</v>
      </c>
      <c r="U1637" t="str">
        <f>TEXT(Sheet1[[#This Row],[Date]],"DDDD")</f>
        <v>Monday</v>
      </c>
      <c r="V1637" t="str">
        <f>"FM"&amp;MOD(MONTH(Sheet1[[#This Row],[Date]])-4,12)+1</f>
        <v>FM5</v>
      </c>
      <c r="W1637" t="str">
        <f>"Q"&amp;ROUNDUP(MONTH(Sheet1[[#This Row],[Date]])/3,0)</f>
        <v>Q3</v>
      </c>
      <c r="X1637" t="str">
        <f>"Q"&amp;INT(MOD(MONTH(Sheet1[[#This Row],[Date]])-4,12/3)+1)</f>
        <v>Q1</v>
      </c>
      <c r="Y1637" t="str" cm="1">
        <f t="array" ref="Y1637">_xlfn.IFS(ROUND(L1637,0)&lt;=1,"Need to improve 0-1",ROUND(L1637,0)&lt;=2,"Okay 1-2",ROUND(L1637,0)&lt;=3,"Good 2-3",ROUND(L1637,0)&lt;=4,"Great 3-4",ROUND(L1637,0)&lt;=5,"Excellent 4-5")</f>
        <v>Great 3-4</v>
      </c>
      <c r="Z1637" t="str">
        <f t="shared" si="25"/>
        <v>1000-2000</v>
      </c>
    </row>
    <row r="1638" spans="1:26" x14ac:dyDescent="0.3">
      <c r="A1638">
        <v>309477</v>
      </c>
      <c r="B1638" t="s">
        <v>3344</v>
      </c>
      <c r="C1638">
        <v>1</v>
      </c>
      <c r="D1638" t="s">
        <v>14</v>
      </c>
      <c r="E1638" t="s">
        <v>3345</v>
      </c>
      <c r="F1638" t="s">
        <v>16</v>
      </c>
      <c r="G1638" t="s">
        <v>16</v>
      </c>
      <c r="H1638" t="s">
        <v>16</v>
      </c>
      <c r="I1638">
        <v>3</v>
      </c>
      <c r="J1638">
        <v>246</v>
      </c>
      <c r="K1638">
        <v>1000</v>
      </c>
      <c r="L1638">
        <v>3.4</v>
      </c>
      <c r="M1638" t="s">
        <v>3116</v>
      </c>
      <c r="N1638" t="str">
        <f>SUBSTITUTE(Sheet1[[#This Row],[Datekey_Opening]],"_","-")</f>
        <v>2013-8-13</v>
      </c>
      <c r="O1638">
        <f>YEAR(Sheet1[[#This Row],[Date]])</f>
        <v>2013</v>
      </c>
      <c r="P1638" t="str">
        <f>LOOKUP(Sheet1[[#This Row],[CountryCode]],$AI$4:$AI$18,$AJ$4:$AJ$18)</f>
        <v>India</v>
      </c>
      <c r="Q1638">
        <f>MONTH(Sheet1[[#This Row],[Date]])</f>
        <v>8</v>
      </c>
      <c r="R1638" t="str">
        <f>TEXT(Sheet1[[#This Row],[Date]],"MMMM")</f>
        <v>August</v>
      </c>
      <c r="S1638" t="str">
        <f>TEXT(Sheet1[[#This Row],[Date]],"YYYY-MMM")</f>
        <v>2013-Aug</v>
      </c>
      <c r="T1638">
        <f>WEEKDAY(Sheet1[[#This Row],[Date]])</f>
        <v>3</v>
      </c>
      <c r="U1638" t="str">
        <f>TEXT(Sheet1[[#This Row],[Date]],"DDDD")</f>
        <v>Tuesday</v>
      </c>
      <c r="V1638" t="str">
        <f>"FM"&amp;MOD(MONTH(Sheet1[[#This Row],[Date]])-4,12)+1</f>
        <v>FM5</v>
      </c>
      <c r="W1638" t="str">
        <f>"Q"&amp;ROUNDUP(MONTH(Sheet1[[#This Row],[Date]])/3,0)</f>
        <v>Q3</v>
      </c>
      <c r="X1638" t="str">
        <f>"Q"&amp;INT(MOD(MONTH(Sheet1[[#This Row],[Date]])-4,12/3)+1)</f>
        <v>Q1</v>
      </c>
      <c r="Y1638" t="str" cm="1">
        <f t="array" ref="Y1638">_xlfn.IFS(ROUND(L1638,0)&lt;=1,"Need to improve 0-1",ROUND(L1638,0)&lt;=2,"Okay 1-2",ROUND(L1638,0)&lt;=3,"Good 2-3",ROUND(L1638,0)&lt;=4,"Great 3-4",ROUND(L1638,0)&lt;=5,"Excellent 4-5")</f>
        <v>Good 2-3</v>
      </c>
      <c r="Z1638" t="str">
        <f t="shared" si="25"/>
        <v>1000-2000</v>
      </c>
    </row>
    <row r="1639" spans="1:26" x14ac:dyDescent="0.3">
      <c r="A1639">
        <v>1902</v>
      </c>
      <c r="B1639" t="s">
        <v>3346</v>
      </c>
      <c r="C1639">
        <v>1</v>
      </c>
      <c r="D1639" t="s">
        <v>14</v>
      </c>
      <c r="E1639" t="s">
        <v>3347</v>
      </c>
      <c r="F1639" t="s">
        <v>16</v>
      </c>
      <c r="G1639" t="s">
        <v>16</v>
      </c>
      <c r="H1639" t="s">
        <v>16</v>
      </c>
      <c r="I1639">
        <v>3</v>
      </c>
      <c r="J1639">
        <v>251</v>
      </c>
      <c r="K1639">
        <v>1000</v>
      </c>
      <c r="L1639">
        <v>3.5</v>
      </c>
      <c r="M1639" t="s">
        <v>2577</v>
      </c>
      <c r="N1639" t="str">
        <f>SUBSTITUTE(Sheet1[[#This Row],[Datekey_Opening]],"_","-")</f>
        <v>2012-8-21</v>
      </c>
      <c r="O1639">
        <f>YEAR(Sheet1[[#This Row],[Date]])</f>
        <v>2012</v>
      </c>
      <c r="P1639" t="str">
        <f>LOOKUP(Sheet1[[#This Row],[CountryCode]],$AI$4:$AI$18,$AJ$4:$AJ$18)</f>
        <v>India</v>
      </c>
      <c r="Q1639">
        <f>MONTH(Sheet1[[#This Row],[Date]])</f>
        <v>8</v>
      </c>
      <c r="R1639" t="str">
        <f>TEXT(Sheet1[[#This Row],[Date]],"MMMM")</f>
        <v>August</v>
      </c>
      <c r="S1639" t="str">
        <f>TEXT(Sheet1[[#This Row],[Date]],"YYYY-MMM")</f>
        <v>2012-Aug</v>
      </c>
      <c r="T1639">
        <f>WEEKDAY(Sheet1[[#This Row],[Date]])</f>
        <v>3</v>
      </c>
      <c r="U1639" t="str">
        <f>TEXT(Sheet1[[#This Row],[Date]],"DDDD")</f>
        <v>Tuesday</v>
      </c>
      <c r="V1639" t="str">
        <f>"FM"&amp;MOD(MONTH(Sheet1[[#This Row],[Date]])-4,12)+1</f>
        <v>FM5</v>
      </c>
      <c r="W1639" t="str">
        <f>"Q"&amp;ROUNDUP(MONTH(Sheet1[[#This Row],[Date]])/3,0)</f>
        <v>Q3</v>
      </c>
      <c r="X1639" t="str">
        <f>"Q"&amp;INT(MOD(MONTH(Sheet1[[#This Row],[Date]])-4,12/3)+1)</f>
        <v>Q1</v>
      </c>
      <c r="Y1639" t="str" cm="1">
        <f t="array" ref="Y1639">_xlfn.IFS(ROUND(L1639,0)&lt;=1,"Need to improve 0-1",ROUND(L1639,0)&lt;=2,"Okay 1-2",ROUND(L1639,0)&lt;=3,"Good 2-3",ROUND(L1639,0)&lt;=4,"Great 3-4",ROUND(L1639,0)&lt;=5,"Excellent 4-5")</f>
        <v>Great 3-4</v>
      </c>
      <c r="Z1639" t="str">
        <f t="shared" si="25"/>
        <v>1000-2000</v>
      </c>
    </row>
    <row r="1640" spans="1:26" x14ac:dyDescent="0.3">
      <c r="A1640">
        <v>18472658</v>
      </c>
      <c r="B1640" t="s">
        <v>3348</v>
      </c>
      <c r="C1640">
        <v>1</v>
      </c>
      <c r="D1640" t="s">
        <v>14</v>
      </c>
      <c r="E1640" t="s">
        <v>478</v>
      </c>
      <c r="F1640" t="s">
        <v>16</v>
      </c>
      <c r="G1640" t="s">
        <v>16</v>
      </c>
      <c r="H1640" t="s">
        <v>16</v>
      </c>
      <c r="I1640">
        <v>3</v>
      </c>
      <c r="J1640">
        <v>5</v>
      </c>
      <c r="K1640">
        <v>1000</v>
      </c>
      <c r="L1640">
        <v>3.1</v>
      </c>
      <c r="M1640" t="s">
        <v>3349</v>
      </c>
      <c r="N1640" t="str">
        <f>SUBSTITUTE(Sheet1[[#This Row],[Datekey_Opening]],"_","-")</f>
        <v>2018-8-25</v>
      </c>
      <c r="O1640">
        <f>YEAR(Sheet1[[#This Row],[Date]])</f>
        <v>2018</v>
      </c>
      <c r="P1640" t="str">
        <f>LOOKUP(Sheet1[[#This Row],[CountryCode]],$AI$4:$AI$18,$AJ$4:$AJ$18)</f>
        <v>India</v>
      </c>
      <c r="Q1640">
        <f>MONTH(Sheet1[[#This Row],[Date]])</f>
        <v>8</v>
      </c>
      <c r="R1640" t="str">
        <f>TEXT(Sheet1[[#This Row],[Date]],"MMMM")</f>
        <v>August</v>
      </c>
      <c r="S1640" t="str">
        <f>TEXT(Sheet1[[#This Row],[Date]],"YYYY-MMM")</f>
        <v>2018-Aug</v>
      </c>
      <c r="T1640">
        <f>WEEKDAY(Sheet1[[#This Row],[Date]])</f>
        <v>7</v>
      </c>
      <c r="U1640" t="str">
        <f>TEXT(Sheet1[[#This Row],[Date]],"DDDD")</f>
        <v>Saturday</v>
      </c>
      <c r="V1640" t="str">
        <f>"FM"&amp;MOD(MONTH(Sheet1[[#This Row],[Date]])-4,12)+1</f>
        <v>FM5</v>
      </c>
      <c r="W1640" t="str">
        <f>"Q"&amp;ROUNDUP(MONTH(Sheet1[[#This Row],[Date]])/3,0)</f>
        <v>Q3</v>
      </c>
      <c r="X1640" t="str">
        <f>"Q"&amp;INT(MOD(MONTH(Sheet1[[#This Row],[Date]])-4,12/3)+1)</f>
        <v>Q1</v>
      </c>
      <c r="Y1640" t="str" cm="1">
        <f t="array" ref="Y1640">_xlfn.IFS(ROUND(L1640,0)&lt;=1,"Need to improve 0-1",ROUND(L1640,0)&lt;=2,"Okay 1-2",ROUND(L1640,0)&lt;=3,"Good 2-3",ROUND(L1640,0)&lt;=4,"Great 3-4",ROUND(L1640,0)&lt;=5,"Excellent 4-5")</f>
        <v>Good 2-3</v>
      </c>
      <c r="Z1640" t="str">
        <f t="shared" si="25"/>
        <v>1000-2000</v>
      </c>
    </row>
    <row r="1641" spans="1:26" x14ac:dyDescent="0.3">
      <c r="A1641">
        <v>256</v>
      </c>
      <c r="B1641" t="s">
        <v>3331</v>
      </c>
      <c r="C1641">
        <v>1</v>
      </c>
      <c r="D1641" t="s">
        <v>14</v>
      </c>
      <c r="E1641" t="s">
        <v>494</v>
      </c>
      <c r="F1641" t="s">
        <v>16</v>
      </c>
      <c r="G1641" t="s">
        <v>21</v>
      </c>
      <c r="H1641" t="s">
        <v>16</v>
      </c>
      <c r="I1641">
        <v>3</v>
      </c>
      <c r="J1641">
        <v>237</v>
      </c>
      <c r="K1641">
        <v>1000</v>
      </c>
      <c r="L1641">
        <v>3.1</v>
      </c>
      <c r="M1641" t="s">
        <v>1647</v>
      </c>
      <c r="N1641" t="str">
        <f>SUBSTITUTE(Sheet1[[#This Row],[Datekey_Opening]],"_","-")</f>
        <v>2018-8-9</v>
      </c>
      <c r="O1641">
        <f>YEAR(Sheet1[[#This Row],[Date]])</f>
        <v>2018</v>
      </c>
      <c r="P1641" t="str">
        <f>LOOKUP(Sheet1[[#This Row],[CountryCode]],$AI$4:$AI$18,$AJ$4:$AJ$18)</f>
        <v>India</v>
      </c>
      <c r="Q1641">
        <f>MONTH(Sheet1[[#This Row],[Date]])</f>
        <v>8</v>
      </c>
      <c r="R1641" t="str">
        <f>TEXT(Sheet1[[#This Row],[Date]],"MMMM")</f>
        <v>August</v>
      </c>
      <c r="S1641" t="str">
        <f>TEXT(Sheet1[[#This Row],[Date]],"YYYY-MMM")</f>
        <v>2018-Aug</v>
      </c>
      <c r="T1641">
        <f>WEEKDAY(Sheet1[[#This Row],[Date]])</f>
        <v>5</v>
      </c>
      <c r="U1641" t="str">
        <f>TEXT(Sheet1[[#This Row],[Date]],"DDDD")</f>
        <v>Thursday</v>
      </c>
      <c r="V1641" t="str">
        <f>"FM"&amp;MOD(MONTH(Sheet1[[#This Row],[Date]])-4,12)+1</f>
        <v>FM5</v>
      </c>
      <c r="W1641" t="str">
        <f>"Q"&amp;ROUNDUP(MONTH(Sheet1[[#This Row],[Date]])/3,0)</f>
        <v>Q3</v>
      </c>
      <c r="X1641" t="str">
        <f>"Q"&amp;INT(MOD(MONTH(Sheet1[[#This Row],[Date]])-4,12/3)+1)</f>
        <v>Q1</v>
      </c>
      <c r="Y1641" t="str" cm="1">
        <f t="array" ref="Y1641">_xlfn.IFS(ROUND(L1641,0)&lt;=1,"Need to improve 0-1",ROUND(L1641,0)&lt;=2,"Okay 1-2",ROUND(L1641,0)&lt;=3,"Good 2-3",ROUND(L1641,0)&lt;=4,"Great 3-4",ROUND(L1641,0)&lt;=5,"Excellent 4-5")</f>
        <v>Good 2-3</v>
      </c>
      <c r="Z1641" t="str">
        <f t="shared" si="25"/>
        <v>1000-2000</v>
      </c>
    </row>
    <row r="1642" spans="1:26" x14ac:dyDescent="0.3">
      <c r="A1642">
        <v>18377924</v>
      </c>
      <c r="B1642" t="s">
        <v>3350</v>
      </c>
      <c r="C1642">
        <v>1</v>
      </c>
      <c r="D1642" t="s">
        <v>14</v>
      </c>
      <c r="E1642" t="s">
        <v>398</v>
      </c>
      <c r="F1642" t="s">
        <v>16</v>
      </c>
      <c r="G1642" t="s">
        <v>21</v>
      </c>
      <c r="H1642" t="s">
        <v>16</v>
      </c>
      <c r="I1642">
        <v>3</v>
      </c>
      <c r="J1642">
        <v>106</v>
      </c>
      <c r="K1642">
        <v>1000</v>
      </c>
      <c r="L1642">
        <v>3.9</v>
      </c>
      <c r="M1642" t="s">
        <v>3351</v>
      </c>
      <c r="N1642" t="str">
        <f>SUBSTITUTE(Sheet1[[#This Row],[Datekey_Opening]],"_","-")</f>
        <v>2018-7-25</v>
      </c>
      <c r="O1642">
        <f>YEAR(Sheet1[[#This Row],[Date]])</f>
        <v>2018</v>
      </c>
      <c r="P1642" t="str">
        <f>LOOKUP(Sheet1[[#This Row],[CountryCode]],$AI$4:$AI$18,$AJ$4:$AJ$18)</f>
        <v>India</v>
      </c>
      <c r="Q1642">
        <f>MONTH(Sheet1[[#This Row],[Date]])</f>
        <v>7</v>
      </c>
      <c r="R1642" t="str">
        <f>TEXT(Sheet1[[#This Row],[Date]],"MMMM")</f>
        <v>July</v>
      </c>
      <c r="S1642" t="str">
        <f>TEXT(Sheet1[[#This Row],[Date]],"YYYY-MMM")</f>
        <v>2018-Jul</v>
      </c>
      <c r="T1642">
        <f>WEEKDAY(Sheet1[[#This Row],[Date]])</f>
        <v>4</v>
      </c>
      <c r="U1642" t="str">
        <f>TEXT(Sheet1[[#This Row],[Date]],"DDDD")</f>
        <v>Wednesday</v>
      </c>
      <c r="V1642" t="str">
        <f>"FM"&amp;MOD(MONTH(Sheet1[[#This Row],[Date]])-4,12)+1</f>
        <v>FM4</v>
      </c>
      <c r="W1642" t="str">
        <f>"Q"&amp;ROUNDUP(MONTH(Sheet1[[#This Row],[Date]])/3,0)</f>
        <v>Q3</v>
      </c>
      <c r="X1642" t="str">
        <f>"Q"&amp;INT(MOD(MONTH(Sheet1[[#This Row],[Date]])-4,12/3)+1)</f>
        <v>Q4</v>
      </c>
      <c r="Y1642" t="str" cm="1">
        <f t="array" ref="Y1642">_xlfn.IFS(ROUND(L1642,0)&lt;=1,"Need to improve 0-1",ROUND(L1642,0)&lt;=2,"Okay 1-2",ROUND(L1642,0)&lt;=3,"Good 2-3",ROUND(L1642,0)&lt;=4,"Great 3-4",ROUND(L1642,0)&lt;=5,"Excellent 4-5")</f>
        <v>Great 3-4</v>
      </c>
      <c r="Z1642" t="str">
        <f t="shared" si="25"/>
        <v>1000-2000</v>
      </c>
    </row>
    <row r="1643" spans="1:26" x14ac:dyDescent="0.3">
      <c r="A1643">
        <v>249</v>
      </c>
      <c r="B1643" t="s">
        <v>3331</v>
      </c>
      <c r="C1643">
        <v>1</v>
      </c>
      <c r="D1643" t="s">
        <v>14</v>
      </c>
      <c r="E1643" t="s">
        <v>494</v>
      </c>
      <c r="F1643" t="s">
        <v>16</v>
      </c>
      <c r="G1643" t="s">
        <v>21</v>
      </c>
      <c r="H1643" t="s">
        <v>16</v>
      </c>
      <c r="I1643">
        <v>3</v>
      </c>
      <c r="J1643">
        <v>541</v>
      </c>
      <c r="K1643">
        <v>1000</v>
      </c>
      <c r="L1643">
        <v>3.5</v>
      </c>
      <c r="M1643" t="s">
        <v>3352</v>
      </c>
      <c r="N1643" t="str">
        <f>SUBSTITUTE(Sheet1[[#This Row],[Datekey_Opening]],"_","-")</f>
        <v>2012-7-15</v>
      </c>
      <c r="O1643">
        <f>YEAR(Sheet1[[#This Row],[Date]])</f>
        <v>2012</v>
      </c>
      <c r="P1643" t="str">
        <f>LOOKUP(Sheet1[[#This Row],[CountryCode]],$AI$4:$AI$18,$AJ$4:$AJ$18)</f>
        <v>India</v>
      </c>
      <c r="Q1643">
        <f>MONTH(Sheet1[[#This Row],[Date]])</f>
        <v>7</v>
      </c>
      <c r="R1643" t="str">
        <f>TEXT(Sheet1[[#This Row],[Date]],"MMMM")</f>
        <v>July</v>
      </c>
      <c r="S1643" t="str">
        <f>TEXT(Sheet1[[#This Row],[Date]],"YYYY-MMM")</f>
        <v>2012-Jul</v>
      </c>
      <c r="T1643">
        <f>WEEKDAY(Sheet1[[#This Row],[Date]])</f>
        <v>1</v>
      </c>
      <c r="U1643" t="str">
        <f>TEXT(Sheet1[[#This Row],[Date]],"DDDD")</f>
        <v>Sunday</v>
      </c>
      <c r="V1643" t="str">
        <f>"FM"&amp;MOD(MONTH(Sheet1[[#This Row],[Date]])-4,12)+1</f>
        <v>FM4</v>
      </c>
      <c r="W1643" t="str">
        <f>"Q"&amp;ROUNDUP(MONTH(Sheet1[[#This Row],[Date]])/3,0)</f>
        <v>Q3</v>
      </c>
      <c r="X1643" t="str">
        <f>"Q"&amp;INT(MOD(MONTH(Sheet1[[#This Row],[Date]])-4,12/3)+1)</f>
        <v>Q4</v>
      </c>
      <c r="Y1643" t="str" cm="1">
        <f t="array" ref="Y1643">_xlfn.IFS(ROUND(L1643,0)&lt;=1,"Need to improve 0-1",ROUND(L1643,0)&lt;=2,"Okay 1-2",ROUND(L1643,0)&lt;=3,"Good 2-3",ROUND(L1643,0)&lt;=4,"Great 3-4",ROUND(L1643,0)&lt;=5,"Excellent 4-5")</f>
        <v>Great 3-4</v>
      </c>
      <c r="Z1643" t="str">
        <f t="shared" si="25"/>
        <v>1000-2000</v>
      </c>
    </row>
    <row r="1644" spans="1:26" x14ac:dyDescent="0.3">
      <c r="A1644">
        <v>18438416</v>
      </c>
      <c r="B1644" t="s">
        <v>3353</v>
      </c>
      <c r="C1644">
        <v>1</v>
      </c>
      <c r="D1644" t="s">
        <v>14</v>
      </c>
      <c r="E1644" t="s">
        <v>3354</v>
      </c>
      <c r="F1644" t="s">
        <v>16</v>
      </c>
      <c r="G1644" t="s">
        <v>21</v>
      </c>
      <c r="H1644" t="s">
        <v>16</v>
      </c>
      <c r="I1644">
        <v>3</v>
      </c>
      <c r="J1644">
        <v>25</v>
      </c>
      <c r="K1644">
        <v>1000</v>
      </c>
      <c r="L1644">
        <v>3.8</v>
      </c>
      <c r="M1644" t="s">
        <v>79</v>
      </c>
      <c r="N1644" t="str">
        <f>SUBSTITUTE(Sheet1[[#This Row],[Datekey_Opening]],"_","-")</f>
        <v>2017-7-22</v>
      </c>
      <c r="O1644">
        <f>YEAR(Sheet1[[#This Row],[Date]])</f>
        <v>2017</v>
      </c>
      <c r="P1644" t="str">
        <f>LOOKUP(Sheet1[[#This Row],[CountryCode]],$AI$4:$AI$18,$AJ$4:$AJ$18)</f>
        <v>India</v>
      </c>
      <c r="Q1644">
        <f>MONTH(Sheet1[[#This Row],[Date]])</f>
        <v>7</v>
      </c>
      <c r="R1644" t="str">
        <f>TEXT(Sheet1[[#This Row],[Date]],"MMMM")</f>
        <v>July</v>
      </c>
      <c r="S1644" t="str">
        <f>TEXT(Sheet1[[#This Row],[Date]],"YYYY-MMM")</f>
        <v>2017-Jul</v>
      </c>
      <c r="T1644">
        <f>WEEKDAY(Sheet1[[#This Row],[Date]])</f>
        <v>7</v>
      </c>
      <c r="U1644" t="str">
        <f>TEXT(Sheet1[[#This Row],[Date]],"DDDD")</f>
        <v>Saturday</v>
      </c>
      <c r="V1644" t="str">
        <f>"FM"&amp;MOD(MONTH(Sheet1[[#This Row],[Date]])-4,12)+1</f>
        <v>FM4</v>
      </c>
      <c r="W1644" t="str">
        <f>"Q"&amp;ROUNDUP(MONTH(Sheet1[[#This Row],[Date]])/3,0)</f>
        <v>Q3</v>
      </c>
      <c r="X1644" t="str">
        <f>"Q"&amp;INT(MOD(MONTH(Sheet1[[#This Row],[Date]])-4,12/3)+1)</f>
        <v>Q4</v>
      </c>
      <c r="Y1644" t="str" cm="1">
        <f t="array" ref="Y1644">_xlfn.IFS(ROUND(L1644,0)&lt;=1,"Need to improve 0-1",ROUND(L1644,0)&lt;=2,"Okay 1-2",ROUND(L1644,0)&lt;=3,"Good 2-3",ROUND(L1644,0)&lt;=4,"Great 3-4",ROUND(L1644,0)&lt;=5,"Excellent 4-5")</f>
        <v>Great 3-4</v>
      </c>
      <c r="Z1644" t="str">
        <f t="shared" si="25"/>
        <v>1000-2000</v>
      </c>
    </row>
    <row r="1645" spans="1:26" x14ac:dyDescent="0.3">
      <c r="A1645">
        <v>1903</v>
      </c>
      <c r="B1645" t="s">
        <v>3346</v>
      </c>
      <c r="C1645">
        <v>1</v>
      </c>
      <c r="D1645" t="s">
        <v>14</v>
      </c>
      <c r="E1645" t="s">
        <v>3347</v>
      </c>
      <c r="F1645" t="s">
        <v>16</v>
      </c>
      <c r="G1645" t="s">
        <v>16</v>
      </c>
      <c r="H1645" t="s">
        <v>16</v>
      </c>
      <c r="I1645">
        <v>3</v>
      </c>
      <c r="J1645">
        <v>36</v>
      </c>
      <c r="K1645">
        <v>1000</v>
      </c>
      <c r="L1645">
        <v>3.2</v>
      </c>
      <c r="M1645" t="s">
        <v>3355</v>
      </c>
      <c r="N1645" t="str">
        <f>SUBSTITUTE(Sheet1[[#This Row],[Datekey_Opening]],"_","-")</f>
        <v>2012-7-21</v>
      </c>
      <c r="O1645">
        <f>YEAR(Sheet1[[#This Row],[Date]])</f>
        <v>2012</v>
      </c>
      <c r="P1645" t="str">
        <f>LOOKUP(Sheet1[[#This Row],[CountryCode]],$AI$4:$AI$18,$AJ$4:$AJ$18)</f>
        <v>India</v>
      </c>
      <c r="Q1645">
        <f>MONTH(Sheet1[[#This Row],[Date]])</f>
        <v>7</v>
      </c>
      <c r="R1645" t="str">
        <f>TEXT(Sheet1[[#This Row],[Date]],"MMMM")</f>
        <v>July</v>
      </c>
      <c r="S1645" t="str">
        <f>TEXT(Sheet1[[#This Row],[Date]],"YYYY-MMM")</f>
        <v>2012-Jul</v>
      </c>
      <c r="T1645">
        <f>WEEKDAY(Sheet1[[#This Row],[Date]])</f>
        <v>7</v>
      </c>
      <c r="U1645" t="str">
        <f>TEXT(Sheet1[[#This Row],[Date]],"DDDD")</f>
        <v>Saturday</v>
      </c>
      <c r="V1645" t="str">
        <f>"FM"&amp;MOD(MONTH(Sheet1[[#This Row],[Date]])-4,12)+1</f>
        <v>FM4</v>
      </c>
      <c r="W1645" t="str">
        <f>"Q"&amp;ROUNDUP(MONTH(Sheet1[[#This Row],[Date]])/3,0)</f>
        <v>Q3</v>
      </c>
      <c r="X1645" t="str">
        <f>"Q"&amp;INT(MOD(MONTH(Sheet1[[#This Row],[Date]])-4,12/3)+1)</f>
        <v>Q4</v>
      </c>
      <c r="Y1645" t="str" cm="1">
        <f t="array" ref="Y1645">_xlfn.IFS(ROUND(L1645,0)&lt;=1,"Need to improve 0-1",ROUND(L1645,0)&lt;=2,"Okay 1-2",ROUND(L1645,0)&lt;=3,"Good 2-3",ROUND(L1645,0)&lt;=4,"Great 3-4",ROUND(L1645,0)&lt;=5,"Excellent 4-5")</f>
        <v>Good 2-3</v>
      </c>
      <c r="Z1645" t="str">
        <f t="shared" si="25"/>
        <v>1000-2000</v>
      </c>
    </row>
    <row r="1646" spans="1:26" x14ac:dyDescent="0.3">
      <c r="A1646">
        <v>7137</v>
      </c>
      <c r="B1646" t="s">
        <v>3356</v>
      </c>
      <c r="C1646">
        <v>1</v>
      </c>
      <c r="D1646" t="s">
        <v>14</v>
      </c>
      <c r="E1646" t="s">
        <v>365</v>
      </c>
      <c r="F1646" t="s">
        <v>16</v>
      </c>
      <c r="G1646" t="s">
        <v>21</v>
      </c>
      <c r="H1646" t="s">
        <v>16</v>
      </c>
      <c r="I1646">
        <v>3</v>
      </c>
      <c r="J1646">
        <v>126</v>
      </c>
      <c r="K1646">
        <v>1000</v>
      </c>
      <c r="L1646">
        <v>3</v>
      </c>
      <c r="M1646" t="s">
        <v>3357</v>
      </c>
      <c r="N1646" t="str">
        <f>SUBSTITUTE(Sheet1[[#This Row],[Datekey_Opening]],"_","-")</f>
        <v>2014-7-24</v>
      </c>
      <c r="O1646">
        <f>YEAR(Sheet1[[#This Row],[Date]])</f>
        <v>2014</v>
      </c>
      <c r="P1646" t="str">
        <f>LOOKUP(Sheet1[[#This Row],[CountryCode]],$AI$4:$AI$18,$AJ$4:$AJ$18)</f>
        <v>India</v>
      </c>
      <c r="Q1646">
        <f>MONTH(Sheet1[[#This Row],[Date]])</f>
        <v>7</v>
      </c>
      <c r="R1646" t="str">
        <f>TEXT(Sheet1[[#This Row],[Date]],"MMMM")</f>
        <v>July</v>
      </c>
      <c r="S1646" t="str">
        <f>TEXT(Sheet1[[#This Row],[Date]],"YYYY-MMM")</f>
        <v>2014-Jul</v>
      </c>
      <c r="T1646">
        <f>WEEKDAY(Sheet1[[#This Row],[Date]])</f>
        <v>5</v>
      </c>
      <c r="U1646" t="str">
        <f>TEXT(Sheet1[[#This Row],[Date]],"DDDD")</f>
        <v>Thursday</v>
      </c>
      <c r="V1646" t="str">
        <f>"FM"&amp;MOD(MONTH(Sheet1[[#This Row],[Date]])-4,12)+1</f>
        <v>FM4</v>
      </c>
      <c r="W1646" t="str">
        <f>"Q"&amp;ROUNDUP(MONTH(Sheet1[[#This Row],[Date]])/3,0)</f>
        <v>Q3</v>
      </c>
      <c r="X1646" t="str">
        <f>"Q"&amp;INT(MOD(MONTH(Sheet1[[#This Row],[Date]])-4,12/3)+1)</f>
        <v>Q4</v>
      </c>
      <c r="Y1646" t="str" cm="1">
        <f t="array" ref="Y1646">_xlfn.IFS(ROUND(L1646,0)&lt;=1,"Need to improve 0-1",ROUND(L1646,0)&lt;=2,"Okay 1-2",ROUND(L1646,0)&lt;=3,"Good 2-3",ROUND(L1646,0)&lt;=4,"Great 3-4",ROUND(L1646,0)&lt;=5,"Excellent 4-5")</f>
        <v>Good 2-3</v>
      </c>
      <c r="Z1646" t="str">
        <f t="shared" si="25"/>
        <v>1000-2000</v>
      </c>
    </row>
    <row r="1647" spans="1:26" x14ac:dyDescent="0.3">
      <c r="A1647">
        <v>1922</v>
      </c>
      <c r="B1647" t="s">
        <v>3358</v>
      </c>
      <c r="C1647">
        <v>1</v>
      </c>
      <c r="D1647" t="s">
        <v>14</v>
      </c>
      <c r="E1647" t="s">
        <v>1541</v>
      </c>
      <c r="F1647" t="s">
        <v>16</v>
      </c>
      <c r="G1647" t="s">
        <v>21</v>
      </c>
      <c r="H1647" t="s">
        <v>16</v>
      </c>
      <c r="I1647">
        <v>3</v>
      </c>
      <c r="J1647">
        <v>843</v>
      </c>
      <c r="K1647">
        <v>1000</v>
      </c>
      <c r="L1647">
        <v>3.8</v>
      </c>
      <c r="M1647" t="s">
        <v>1072</v>
      </c>
      <c r="N1647" t="str">
        <f>SUBSTITUTE(Sheet1[[#This Row],[Datekey_Opening]],"_","-")</f>
        <v>2016-6-17</v>
      </c>
      <c r="O1647">
        <f>YEAR(Sheet1[[#This Row],[Date]])</f>
        <v>2016</v>
      </c>
      <c r="P1647" t="str">
        <f>LOOKUP(Sheet1[[#This Row],[CountryCode]],$AI$4:$AI$18,$AJ$4:$AJ$18)</f>
        <v>India</v>
      </c>
      <c r="Q1647">
        <f>MONTH(Sheet1[[#This Row],[Date]])</f>
        <v>6</v>
      </c>
      <c r="R1647" t="str">
        <f>TEXT(Sheet1[[#This Row],[Date]],"MMMM")</f>
        <v>June</v>
      </c>
      <c r="S1647" t="str">
        <f>TEXT(Sheet1[[#This Row],[Date]],"YYYY-MMM")</f>
        <v>2016-Jun</v>
      </c>
      <c r="T1647">
        <f>WEEKDAY(Sheet1[[#This Row],[Date]])</f>
        <v>6</v>
      </c>
      <c r="U1647" t="str">
        <f>TEXT(Sheet1[[#This Row],[Date]],"DDDD")</f>
        <v>Friday</v>
      </c>
      <c r="V1647" t="str">
        <f>"FM"&amp;MOD(MONTH(Sheet1[[#This Row],[Date]])-4,12)+1</f>
        <v>FM3</v>
      </c>
      <c r="W1647" t="str">
        <f>"Q"&amp;ROUNDUP(MONTH(Sheet1[[#This Row],[Date]])/3,0)</f>
        <v>Q2</v>
      </c>
      <c r="X1647" t="str">
        <f>"Q"&amp;INT(MOD(MONTH(Sheet1[[#This Row],[Date]])-4,12/3)+1)</f>
        <v>Q3</v>
      </c>
      <c r="Y1647" t="str" cm="1">
        <f t="array" ref="Y1647">_xlfn.IFS(ROUND(L1647,0)&lt;=1,"Need to improve 0-1",ROUND(L1647,0)&lt;=2,"Okay 1-2",ROUND(L1647,0)&lt;=3,"Good 2-3",ROUND(L1647,0)&lt;=4,"Great 3-4",ROUND(L1647,0)&lt;=5,"Excellent 4-5")</f>
        <v>Great 3-4</v>
      </c>
      <c r="Z1647" t="str">
        <f t="shared" si="25"/>
        <v>1000-2000</v>
      </c>
    </row>
    <row r="1648" spans="1:26" x14ac:dyDescent="0.3">
      <c r="A1648">
        <v>307436</v>
      </c>
      <c r="B1648" t="s">
        <v>3359</v>
      </c>
      <c r="C1648">
        <v>1</v>
      </c>
      <c r="D1648" t="s">
        <v>14</v>
      </c>
      <c r="E1648" t="s">
        <v>435</v>
      </c>
      <c r="F1648" t="s">
        <v>16</v>
      </c>
      <c r="G1648" t="s">
        <v>16</v>
      </c>
      <c r="H1648" t="s">
        <v>16</v>
      </c>
      <c r="I1648">
        <v>3</v>
      </c>
      <c r="J1648">
        <v>30</v>
      </c>
      <c r="K1648">
        <v>1000</v>
      </c>
      <c r="L1648">
        <v>3.3</v>
      </c>
      <c r="M1648" t="s">
        <v>3360</v>
      </c>
      <c r="N1648" t="str">
        <f>SUBSTITUTE(Sheet1[[#This Row],[Datekey_Opening]],"_","-")</f>
        <v>2011-6-21</v>
      </c>
      <c r="O1648">
        <f>YEAR(Sheet1[[#This Row],[Date]])</f>
        <v>2011</v>
      </c>
      <c r="P1648" t="str">
        <f>LOOKUP(Sheet1[[#This Row],[CountryCode]],$AI$4:$AI$18,$AJ$4:$AJ$18)</f>
        <v>India</v>
      </c>
      <c r="Q1648">
        <f>MONTH(Sheet1[[#This Row],[Date]])</f>
        <v>6</v>
      </c>
      <c r="R1648" t="str">
        <f>TEXT(Sheet1[[#This Row],[Date]],"MMMM")</f>
        <v>June</v>
      </c>
      <c r="S1648" t="str">
        <f>TEXT(Sheet1[[#This Row],[Date]],"YYYY-MMM")</f>
        <v>2011-Jun</v>
      </c>
      <c r="T1648">
        <f>WEEKDAY(Sheet1[[#This Row],[Date]])</f>
        <v>3</v>
      </c>
      <c r="U1648" t="str">
        <f>TEXT(Sheet1[[#This Row],[Date]],"DDDD")</f>
        <v>Tuesday</v>
      </c>
      <c r="V1648" t="str">
        <f>"FM"&amp;MOD(MONTH(Sheet1[[#This Row],[Date]])-4,12)+1</f>
        <v>FM3</v>
      </c>
      <c r="W1648" t="str">
        <f>"Q"&amp;ROUNDUP(MONTH(Sheet1[[#This Row],[Date]])/3,0)</f>
        <v>Q2</v>
      </c>
      <c r="X1648" t="str">
        <f>"Q"&amp;INT(MOD(MONTH(Sheet1[[#This Row],[Date]])-4,12/3)+1)</f>
        <v>Q3</v>
      </c>
      <c r="Y1648" t="str" cm="1">
        <f t="array" ref="Y1648">_xlfn.IFS(ROUND(L1648,0)&lt;=1,"Need to improve 0-1",ROUND(L1648,0)&lt;=2,"Okay 1-2",ROUND(L1648,0)&lt;=3,"Good 2-3",ROUND(L1648,0)&lt;=4,"Great 3-4",ROUND(L1648,0)&lt;=5,"Excellent 4-5")</f>
        <v>Good 2-3</v>
      </c>
      <c r="Z1648" t="str">
        <f t="shared" si="25"/>
        <v>1000-2000</v>
      </c>
    </row>
    <row r="1649" spans="1:26" x14ac:dyDescent="0.3">
      <c r="A1649">
        <v>4368</v>
      </c>
      <c r="B1649" t="s">
        <v>3361</v>
      </c>
      <c r="C1649">
        <v>1</v>
      </c>
      <c r="D1649" t="s">
        <v>14</v>
      </c>
      <c r="E1649" t="s">
        <v>3362</v>
      </c>
      <c r="F1649" t="s">
        <v>16</v>
      </c>
      <c r="G1649" t="s">
        <v>16</v>
      </c>
      <c r="H1649" t="s">
        <v>16</v>
      </c>
      <c r="I1649">
        <v>3</v>
      </c>
      <c r="J1649">
        <v>79</v>
      </c>
      <c r="K1649">
        <v>1000</v>
      </c>
      <c r="L1649">
        <v>3.8</v>
      </c>
      <c r="M1649" t="s">
        <v>3363</v>
      </c>
      <c r="N1649" t="str">
        <f>SUBSTITUTE(Sheet1[[#This Row],[Datekey_Opening]],"_","-")</f>
        <v>2011-6-14</v>
      </c>
      <c r="O1649">
        <f>YEAR(Sheet1[[#This Row],[Date]])</f>
        <v>2011</v>
      </c>
      <c r="P1649" t="str">
        <f>LOOKUP(Sheet1[[#This Row],[CountryCode]],$AI$4:$AI$18,$AJ$4:$AJ$18)</f>
        <v>India</v>
      </c>
      <c r="Q1649">
        <f>MONTH(Sheet1[[#This Row],[Date]])</f>
        <v>6</v>
      </c>
      <c r="R1649" t="str">
        <f>TEXT(Sheet1[[#This Row],[Date]],"MMMM")</f>
        <v>June</v>
      </c>
      <c r="S1649" t="str">
        <f>TEXT(Sheet1[[#This Row],[Date]],"YYYY-MMM")</f>
        <v>2011-Jun</v>
      </c>
      <c r="T1649">
        <f>WEEKDAY(Sheet1[[#This Row],[Date]])</f>
        <v>3</v>
      </c>
      <c r="U1649" t="str">
        <f>TEXT(Sheet1[[#This Row],[Date]],"DDDD")</f>
        <v>Tuesday</v>
      </c>
      <c r="V1649" t="str">
        <f>"FM"&amp;MOD(MONTH(Sheet1[[#This Row],[Date]])-4,12)+1</f>
        <v>FM3</v>
      </c>
      <c r="W1649" t="str">
        <f>"Q"&amp;ROUNDUP(MONTH(Sheet1[[#This Row],[Date]])/3,0)</f>
        <v>Q2</v>
      </c>
      <c r="X1649" t="str">
        <f>"Q"&amp;INT(MOD(MONTH(Sheet1[[#This Row],[Date]])-4,12/3)+1)</f>
        <v>Q3</v>
      </c>
      <c r="Y1649" t="str" cm="1">
        <f t="array" ref="Y1649">_xlfn.IFS(ROUND(L1649,0)&lt;=1,"Need to improve 0-1",ROUND(L1649,0)&lt;=2,"Okay 1-2",ROUND(L1649,0)&lt;=3,"Good 2-3",ROUND(L1649,0)&lt;=4,"Great 3-4",ROUND(L1649,0)&lt;=5,"Excellent 4-5")</f>
        <v>Great 3-4</v>
      </c>
      <c r="Z1649" t="str">
        <f t="shared" si="25"/>
        <v>1000-2000</v>
      </c>
    </row>
    <row r="1650" spans="1:26" x14ac:dyDescent="0.3">
      <c r="A1650">
        <v>813</v>
      </c>
      <c r="B1650" t="s">
        <v>3364</v>
      </c>
      <c r="C1650">
        <v>1</v>
      </c>
      <c r="D1650" t="s">
        <v>14</v>
      </c>
      <c r="E1650" t="s">
        <v>426</v>
      </c>
      <c r="F1650" t="s">
        <v>16</v>
      </c>
      <c r="G1650" t="s">
        <v>16</v>
      </c>
      <c r="H1650" t="s">
        <v>16</v>
      </c>
      <c r="I1650">
        <v>3</v>
      </c>
      <c r="J1650">
        <v>243</v>
      </c>
      <c r="K1650">
        <v>1000</v>
      </c>
      <c r="L1650">
        <v>3.7</v>
      </c>
      <c r="M1650" t="s">
        <v>3365</v>
      </c>
      <c r="N1650" t="str">
        <f>SUBSTITUTE(Sheet1[[#This Row],[Datekey_Opening]],"_","-")</f>
        <v>2011-6-17</v>
      </c>
      <c r="O1650">
        <f>YEAR(Sheet1[[#This Row],[Date]])</f>
        <v>2011</v>
      </c>
      <c r="P1650" t="str">
        <f>LOOKUP(Sheet1[[#This Row],[CountryCode]],$AI$4:$AI$18,$AJ$4:$AJ$18)</f>
        <v>India</v>
      </c>
      <c r="Q1650">
        <f>MONTH(Sheet1[[#This Row],[Date]])</f>
        <v>6</v>
      </c>
      <c r="R1650" t="str">
        <f>TEXT(Sheet1[[#This Row],[Date]],"MMMM")</f>
        <v>June</v>
      </c>
      <c r="S1650" t="str">
        <f>TEXT(Sheet1[[#This Row],[Date]],"YYYY-MMM")</f>
        <v>2011-Jun</v>
      </c>
      <c r="T1650">
        <f>WEEKDAY(Sheet1[[#This Row],[Date]])</f>
        <v>6</v>
      </c>
      <c r="U1650" t="str">
        <f>TEXT(Sheet1[[#This Row],[Date]],"DDDD")</f>
        <v>Friday</v>
      </c>
      <c r="V1650" t="str">
        <f>"FM"&amp;MOD(MONTH(Sheet1[[#This Row],[Date]])-4,12)+1</f>
        <v>FM3</v>
      </c>
      <c r="W1650" t="str">
        <f>"Q"&amp;ROUNDUP(MONTH(Sheet1[[#This Row],[Date]])/3,0)</f>
        <v>Q2</v>
      </c>
      <c r="X1650" t="str">
        <f>"Q"&amp;INT(MOD(MONTH(Sheet1[[#This Row],[Date]])-4,12/3)+1)</f>
        <v>Q3</v>
      </c>
      <c r="Y1650" t="str" cm="1">
        <f t="array" ref="Y1650">_xlfn.IFS(ROUND(L1650,0)&lt;=1,"Need to improve 0-1",ROUND(L1650,0)&lt;=2,"Okay 1-2",ROUND(L1650,0)&lt;=3,"Good 2-3",ROUND(L1650,0)&lt;=4,"Great 3-4",ROUND(L1650,0)&lt;=5,"Excellent 4-5")</f>
        <v>Great 3-4</v>
      </c>
      <c r="Z1650" t="str">
        <f t="shared" si="25"/>
        <v>1000-2000</v>
      </c>
    </row>
    <row r="1651" spans="1:26" x14ac:dyDescent="0.3">
      <c r="A1651">
        <v>302283</v>
      </c>
      <c r="B1651" t="s">
        <v>3366</v>
      </c>
      <c r="C1651">
        <v>1</v>
      </c>
      <c r="D1651" t="s">
        <v>14</v>
      </c>
      <c r="E1651" t="s">
        <v>435</v>
      </c>
      <c r="F1651" t="s">
        <v>16</v>
      </c>
      <c r="G1651" t="s">
        <v>16</v>
      </c>
      <c r="H1651" t="s">
        <v>16</v>
      </c>
      <c r="I1651">
        <v>3</v>
      </c>
      <c r="J1651">
        <v>26</v>
      </c>
      <c r="K1651">
        <v>1000</v>
      </c>
      <c r="L1651">
        <v>3.6</v>
      </c>
      <c r="M1651" t="s">
        <v>131</v>
      </c>
      <c r="N1651" t="str">
        <f>SUBSTITUTE(Sheet1[[#This Row],[Datekey_Opening]],"_","-")</f>
        <v>2017-6-28</v>
      </c>
      <c r="O1651">
        <f>YEAR(Sheet1[[#This Row],[Date]])</f>
        <v>2017</v>
      </c>
      <c r="P1651" t="str">
        <f>LOOKUP(Sheet1[[#This Row],[CountryCode]],$AI$4:$AI$18,$AJ$4:$AJ$18)</f>
        <v>India</v>
      </c>
      <c r="Q1651">
        <f>MONTH(Sheet1[[#This Row],[Date]])</f>
        <v>6</v>
      </c>
      <c r="R1651" t="str">
        <f>TEXT(Sheet1[[#This Row],[Date]],"MMMM")</f>
        <v>June</v>
      </c>
      <c r="S1651" t="str">
        <f>TEXT(Sheet1[[#This Row],[Date]],"YYYY-MMM")</f>
        <v>2017-Jun</v>
      </c>
      <c r="T1651">
        <f>WEEKDAY(Sheet1[[#This Row],[Date]])</f>
        <v>4</v>
      </c>
      <c r="U1651" t="str">
        <f>TEXT(Sheet1[[#This Row],[Date]],"DDDD")</f>
        <v>Wednesday</v>
      </c>
      <c r="V1651" t="str">
        <f>"FM"&amp;MOD(MONTH(Sheet1[[#This Row],[Date]])-4,12)+1</f>
        <v>FM3</v>
      </c>
      <c r="W1651" t="str">
        <f>"Q"&amp;ROUNDUP(MONTH(Sheet1[[#This Row],[Date]])/3,0)</f>
        <v>Q2</v>
      </c>
      <c r="X1651" t="str">
        <f>"Q"&amp;INT(MOD(MONTH(Sheet1[[#This Row],[Date]])-4,12/3)+1)</f>
        <v>Q3</v>
      </c>
      <c r="Y1651" t="str" cm="1">
        <f t="array" ref="Y1651">_xlfn.IFS(ROUND(L1651,0)&lt;=1,"Need to improve 0-1",ROUND(L1651,0)&lt;=2,"Okay 1-2",ROUND(L1651,0)&lt;=3,"Good 2-3",ROUND(L1651,0)&lt;=4,"Great 3-4",ROUND(L1651,0)&lt;=5,"Excellent 4-5")</f>
        <v>Great 3-4</v>
      </c>
      <c r="Z1651" t="str">
        <f t="shared" si="25"/>
        <v>1000-2000</v>
      </c>
    </row>
    <row r="1652" spans="1:26" x14ac:dyDescent="0.3">
      <c r="A1652">
        <v>18458306</v>
      </c>
      <c r="B1652" t="s">
        <v>3335</v>
      </c>
      <c r="C1652">
        <v>1</v>
      </c>
      <c r="D1652" t="s">
        <v>14</v>
      </c>
      <c r="E1652" t="s">
        <v>1951</v>
      </c>
      <c r="F1652" t="s">
        <v>16</v>
      </c>
      <c r="G1652" t="s">
        <v>21</v>
      </c>
      <c r="H1652" t="s">
        <v>16</v>
      </c>
      <c r="I1652">
        <v>3</v>
      </c>
      <c r="J1652">
        <v>21</v>
      </c>
      <c r="K1652">
        <v>1000</v>
      </c>
      <c r="L1652">
        <v>3.9</v>
      </c>
      <c r="M1652" t="s">
        <v>3367</v>
      </c>
      <c r="N1652" t="str">
        <f>SUBSTITUTE(Sheet1[[#This Row],[Datekey_Opening]],"_","-")</f>
        <v>2014-6-9</v>
      </c>
      <c r="O1652">
        <f>YEAR(Sheet1[[#This Row],[Date]])</f>
        <v>2014</v>
      </c>
      <c r="P1652" t="str">
        <f>LOOKUP(Sheet1[[#This Row],[CountryCode]],$AI$4:$AI$18,$AJ$4:$AJ$18)</f>
        <v>India</v>
      </c>
      <c r="Q1652">
        <f>MONTH(Sheet1[[#This Row],[Date]])</f>
        <v>6</v>
      </c>
      <c r="R1652" t="str">
        <f>TEXT(Sheet1[[#This Row],[Date]],"MMMM")</f>
        <v>June</v>
      </c>
      <c r="S1652" t="str">
        <f>TEXT(Sheet1[[#This Row],[Date]],"YYYY-MMM")</f>
        <v>2014-Jun</v>
      </c>
      <c r="T1652">
        <f>WEEKDAY(Sheet1[[#This Row],[Date]])</f>
        <v>2</v>
      </c>
      <c r="U1652" t="str">
        <f>TEXT(Sheet1[[#This Row],[Date]],"DDDD")</f>
        <v>Monday</v>
      </c>
      <c r="V1652" t="str">
        <f>"FM"&amp;MOD(MONTH(Sheet1[[#This Row],[Date]])-4,12)+1</f>
        <v>FM3</v>
      </c>
      <c r="W1652" t="str">
        <f>"Q"&amp;ROUNDUP(MONTH(Sheet1[[#This Row],[Date]])/3,0)</f>
        <v>Q2</v>
      </c>
      <c r="X1652" t="str">
        <f>"Q"&amp;INT(MOD(MONTH(Sheet1[[#This Row],[Date]])-4,12/3)+1)</f>
        <v>Q3</v>
      </c>
      <c r="Y1652" t="str" cm="1">
        <f t="array" ref="Y1652">_xlfn.IFS(ROUND(L1652,0)&lt;=1,"Need to improve 0-1",ROUND(L1652,0)&lt;=2,"Okay 1-2",ROUND(L1652,0)&lt;=3,"Good 2-3",ROUND(L1652,0)&lt;=4,"Great 3-4",ROUND(L1652,0)&lt;=5,"Excellent 4-5")</f>
        <v>Great 3-4</v>
      </c>
      <c r="Z1652" t="str">
        <f t="shared" si="25"/>
        <v>1000-2000</v>
      </c>
    </row>
    <row r="1653" spans="1:26" x14ac:dyDescent="0.3">
      <c r="A1653">
        <v>306554</v>
      </c>
      <c r="B1653" t="s">
        <v>3368</v>
      </c>
      <c r="C1653">
        <v>1</v>
      </c>
      <c r="D1653" t="s">
        <v>14</v>
      </c>
      <c r="E1653" t="s">
        <v>3369</v>
      </c>
      <c r="F1653" t="s">
        <v>16</v>
      </c>
      <c r="G1653" t="s">
        <v>21</v>
      </c>
      <c r="H1653" t="s">
        <v>16</v>
      </c>
      <c r="I1653">
        <v>3</v>
      </c>
      <c r="J1653">
        <v>619</v>
      </c>
      <c r="K1653">
        <v>1000</v>
      </c>
      <c r="L1653">
        <v>3.8</v>
      </c>
      <c r="M1653" t="s">
        <v>3370</v>
      </c>
      <c r="N1653" t="str">
        <f>SUBSTITUTE(Sheet1[[#This Row],[Datekey_Opening]],"_","-")</f>
        <v>2016-6-13</v>
      </c>
      <c r="O1653">
        <f>YEAR(Sheet1[[#This Row],[Date]])</f>
        <v>2016</v>
      </c>
      <c r="P1653" t="str">
        <f>LOOKUP(Sheet1[[#This Row],[CountryCode]],$AI$4:$AI$18,$AJ$4:$AJ$18)</f>
        <v>India</v>
      </c>
      <c r="Q1653">
        <f>MONTH(Sheet1[[#This Row],[Date]])</f>
        <v>6</v>
      </c>
      <c r="R1653" t="str">
        <f>TEXT(Sheet1[[#This Row],[Date]],"MMMM")</f>
        <v>June</v>
      </c>
      <c r="S1653" t="str">
        <f>TEXT(Sheet1[[#This Row],[Date]],"YYYY-MMM")</f>
        <v>2016-Jun</v>
      </c>
      <c r="T1653">
        <f>WEEKDAY(Sheet1[[#This Row],[Date]])</f>
        <v>2</v>
      </c>
      <c r="U1653" t="str">
        <f>TEXT(Sheet1[[#This Row],[Date]],"DDDD")</f>
        <v>Monday</v>
      </c>
      <c r="V1653" t="str">
        <f>"FM"&amp;MOD(MONTH(Sheet1[[#This Row],[Date]])-4,12)+1</f>
        <v>FM3</v>
      </c>
      <c r="W1653" t="str">
        <f>"Q"&amp;ROUNDUP(MONTH(Sheet1[[#This Row],[Date]])/3,0)</f>
        <v>Q2</v>
      </c>
      <c r="X1653" t="str">
        <f>"Q"&amp;INT(MOD(MONTH(Sheet1[[#This Row],[Date]])-4,12/3)+1)</f>
        <v>Q3</v>
      </c>
      <c r="Y1653" t="str" cm="1">
        <f t="array" ref="Y1653">_xlfn.IFS(ROUND(L1653,0)&lt;=1,"Need to improve 0-1",ROUND(L1653,0)&lt;=2,"Okay 1-2",ROUND(L1653,0)&lt;=3,"Good 2-3",ROUND(L1653,0)&lt;=4,"Great 3-4",ROUND(L1653,0)&lt;=5,"Excellent 4-5")</f>
        <v>Great 3-4</v>
      </c>
      <c r="Z1653" t="str">
        <f t="shared" si="25"/>
        <v>1000-2000</v>
      </c>
    </row>
    <row r="1654" spans="1:26" x14ac:dyDescent="0.3">
      <c r="A1654">
        <v>18277185</v>
      </c>
      <c r="B1654" t="s">
        <v>3371</v>
      </c>
      <c r="C1654">
        <v>1</v>
      </c>
      <c r="D1654" t="s">
        <v>14</v>
      </c>
      <c r="E1654" t="s">
        <v>405</v>
      </c>
      <c r="F1654" t="s">
        <v>16</v>
      </c>
      <c r="G1654" t="s">
        <v>16</v>
      </c>
      <c r="H1654" t="s">
        <v>16</v>
      </c>
      <c r="I1654">
        <v>3</v>
      </c>
      <c r="J1654">
        <v>2</v>
      </c>
      <c r="K1654">
        <v>1000</v>
      </c>
      <c r="L1654">
        <v>1</v>
      </c>
      <c r="M1654" t="s">
        <v>3372</v>
      </c>
      <c r="N1654" t="str">
        <f>SUBSTITUTE(Sheet1[[#This Row],[Datekey_Opening]],"_","-")</f>
        <v>2011-6-10</v>
      </c>
      <c r="O1654">
        <f>YEAR(Sheet1[[#This Row],[Date]])</f>
        <v>2011</v>
      </c>
      <c r="P1654" t="str">
        <f>LOOKUP(Sheet1[[#This Row],[CountryCode]],$AI$4:$AI$18,$AJ$4:$AJ$18)</f>
        <v>India</v>
      </c>
      <c r="Q1654">
        <f>MONTH(Sheet1[[#This Row],[Date]])</f>
        <v>6</v>
      </c>
      <c r="R1654" t="str">
        <f>TEXT(Sheet1[[#This Row],[Date]],"MMMM")</f>
        <v>June</v>
      </c>
      <c r="S1654" t="str">
        <f>TEXT(Sheet1[[#This Row],[Date]],"YYYY-MMM")</f>
        <v>2011-Jun</v>
      </c>
      <c r="T1654">
        <f>WEEKDAY(Sheet1[[#This Row],[Date]])</f>
        <v>6</v>
      </c>
      <c r="U1654" t="str">
        <f>TEXT(Sheet1[[#This Row],[Date]],"DDDD")</f>
        <v>Friday</v>
      </c>
      <c r="V1654" t="str">
        <f>"FM"&amp;MOD(MONTH(Sheet1[[#This Row],[Date]])-4,12)+1</f>
        <v>FM3</v>
      </c>
      <c r="W1654" t="str">
        <f>"Q"&amp;ROUNDUP(MONTH(Sheet1[[#This Row],[Date]])/3,0)</f>
        <v>Q2</v>
      </c>
      <c r="X1654" t="str">
        <f>"Q"&amp;INT(MOD(MONTH(Sheet1[[#This Row],[Date]])-4,12/3)+1)</f>
        <v>Q3</v>
      </c>
      <c r="Y1654" t="str" cm="1">
        <f t="array" ref="Y1654">_xlfn.IFS(ROUND(L1654,0)&lt;=1,"Need to improve 0-1",ROUND(L1654,0)&lt;=2,"Okay 1-2",ROUND(L1654,0)&lt;=3,"Good 2-3",ROUND(L1654,0)&lt;=4,"Great 3-4",ROUND(L1654,0)&lt;=5,"Excellent 4-5")</f>
        <v>Need to improve 0-1</v>
      </c>
      <c r="Z1654" t="str">
        <f t="shared" si="25"/>
        <v>1000-2000</v>
      </c>
    </row>
    <row r="1655" spans="1:26" x14ac:dyDescent="0.3">
      <c r="A1655">
        <v>262</v>
      </c>
      <c r="B1655" t="s">
        <v>3331</v>
      </c>
      <c r="C1655">
        <v>1</v>
      </c>
      <c r="D1655" t="s">
        <v>14</v>
      </c>
      <c r="E1655" t="s">
        <v>494</v>
      </c>
      <c r="F1655" t="s">
        <v>16</v>
      </c>
      <c r="G1655" t="s">
        <v>21</v>
      </c>
      <c r="H1655" t="s">
        <v>16</v>
      </c>
      <c r="I1655">
        <v>3</v>
      </c>
      <c r="J1655">
        <v>161</v>
      </c>
      <c r="K1655">
        <v>1000</v>
      </c>
      <c r="L1655">
        <v>3.1</v>
      </c>
      <c r="M1655" t="s">
        <v>3373</v>
      </c>
      <c r="N1655" t="str">
        <f>SUBSTITUTE(Sheet1[[#This Row],[Datekey_Opening]],"_","-")</f>
        <v>2013-5-6</v>
      </c>
      <c r="O1655">
        <f>YEAR(Sheet1[[#This Row],[Date]])</f>
        <v>2013</v>
      </c>
      <c r="P1655" t="str">
        <f>LOOKUP(Sheet1[[#This Row],[CountryCode]],$AI$4:$AI$18,$AJ$4:$AJ$18)</f>
        <v>India</v>
      </c>
      <c r="Q1655">
        <f>MONTH(Sheet1[[#This Row],[Date]])</f>
        <v>5</v>
      </c>
      <c r="R1655" t="str">
        <f>TEXT(Sheet1[[#This Row],[Date]],"MMMM")</f>
        <v>May</v>
      </c>
      <c r="S1655" t="str">
        <f>TEXT(Sheet1[[#This Row],[Date]],"YYYY-MMM")</f>
        <v>2013-May</v>
      </c>
      <c r="T1655">
        <f>WEEKDAY(Sheet1[[#This Row],[Date]])</f>
        <v>2</v>
      </c>
      <c r="U1655" t="str">
        <f>TEXT(Sheet1[[#This Row],[Date]],"DDDD")</f>
        <v>Monday</v>
      </c>
      <c r="V1655" t="str">
        <f>"FM"&amp;MOD(MONTH(Sheet1[[#This Row],[Date]])-4,12)+1</f>
        <v>FM2</v>
      </c>
      <c r="W1655" t="str">
        <f>"Q"&amp;ROUNDUP(MONTH(Sheet1[[#This Row],[Date]])/3,0)</f>
        <v>Q2</v>
      </c>
      <c r="X1655" t="str">
        <f>"Q"&amp;INT(MOD(MONTH(Sheet1[[#This Row],[Date]])-4,12/3)+1)</f>
        <v>Q2</v>
      </c>
      <c r="Y1655" t="str" cm="1">
        <f t="array" ref="Y1655">_xlfn.IFS(ROUND(L1655,0)&lt;=1,"Need to improve 0-1",ROUND(L1655,0)&lt;=2,"Okay 1-2",ROUND(L1655,0)&lt;=3,"Good 2-3",ROUND(L1655,0)&lt;=4,"Great 3-4",ROUND(L1655,0)&lt;=5,"Excellent 4-5")</f>
        <v>Good 2-3</v>
      </c>
      <c r="Z1655" t="str">
        <f t="shared" si="25"/>
        <v>1000-2000</v>
      </c>
    </row>
    <row r="1656" spans="1:26" x14ac:dyDescent="0.3">
      <c r="A1656">
        <v>302636</v>
      </c>
      <c r="B1656" t="s">
        <v>3374</v>
      </c>
      <c r="C1656">
        <v>1</v>
      </c>
      <c r="D1656" t="s">
        <v>14</v>
      </c>
      <c r="E1656" t="s">
        <v>432</v>
      </c>
      <c r="F1656" t="s">
        <v>16</v>
      </c>
      <c r="G1656" t="s">
        <v>16</v>
      </c>
      <c r="H1656" t="s">
        <v>16</v>
      </c>
      <c r="I1656">
        <v>3</v>
      </c>
      <c r="J1656">
        <v>25</v>
      </c>
      <c r="K1656">
        <v>1000</v>
      </c>
      <c r="L1656">
        <v>3.4</v>
      </c>
      <c r="M1656" t="s">
        <v>3375</v>
      </c>
      <c r="N1656" t="str">
        <f>SUBSTITUTE(Sheet1[[#This Row],[Datekey_Opening]],"_","-")</f>
        <v>2011-5-17</v>
      </c>
      <c r="O1656">
        <f>YEAR(Sheet1[[#This Row],[Date]])</f>
        <v>2011</v>
      </c>
      <c r="P1656" t="str">
        <f>LOOKUP(Sheet1[[#This Row],[CountryCode]],$AI$4:$AI$18,$AJ$4:$AJ$18)</f>
        <v>India</v>
      </c>
      <c r="Q1656">
        <f>MONTH(Sheet1[[#This Row],[Date]])</f>
        <v>5</v>
      </c>
      <c r="R1656" t="str">
        <f>TEXT(Sheet1[[#This Row],[Date]],"MMMM")</f>
        <v>May</v>
      </c>
      <c r="S1656" t="str">
        <f>TEXT(Sheet1[[#This Row],[Date]],"YYYY-MMM")</f>
        <v>2011-May</v>
      </c>
      <c r="T1656">
        <f>WEEKDAY(Sheet1[[#This Row],[Date]])</f>
        <v>3</v>
      </c>
      <c r="U1656" t="str">
        <f>TEXT(Sheet1[[#This Row],[Date]],"DDDD")</f>
        <v>Tuesday</v>
      </c>
      <c r="V1656" t="str">
        <f>"FM"&amp;MOD(MONTH(Sheet1[[#This Row],[Date]])-4,12)+1</f>
        <v>FM2</v>
      </c>
      <c r="W1656" t="str">
        <f>"Q"&amp;ROUNDUP(MONTH(Sheet1[[#This Row],[Date]])/3,0)</f>
        <v>Q2</v>
      </c>
      <c r="X1656" t="str">
        <f>"Q"&amp;INT(MOD(MONTH(Sheet1[[#This Row],[Date]])-4,12/3)+1)</f>
        <v>Q2</v>
      </c>
      <c r="Y1656" t="str" cm="1">
        <f t="array" ref="Y1656">_xlfn.IFS(ROUND(L1656,0)&lt;=1,"Need to improve 0-1",ROUND(L1656,0)&lt;=2,"Okay 1-2",ROUND(L1656,0)&lt;=3,"Good 2-3",ROUND(L1656,0)&lt;=4,"Great 3-4",ROUND(L1656,0)&lt;=5,"Excellent 4-5")</f>
        <v>Good 2-3</v>
      </c>
      <c r="Z1656" t="str">
        <f t="shared" si="25"/>
        <v>1000-2000</v>
      </c>
    </row>
    <row r="1657" spans="1:26" x14ac:dyDescent="0.3">
      <c r="A1657">
        <v>3546</v>
      </c>
      <c r="B1657" t="s">
        <v>3376</v>
      </c>
      <c r="C1657">
        <v>1</v>
      </c>
      <c r="D1657" t="s">
        <v>14</v>
      </c>
      <c r="E1657" t="s">
        <v>379</v>
      </c>
      <c r="F1657" t="s">
        <v>16</v>
      </c>
      <c r="G1657" t="s">
        <v>16</v>
      </c>
      <c r="H1657" t="s">
        <v>16</v>
      </c>
      <c r="I1657">
        <v>3</v>
      </c>
      <c r="J1657">
        <v>33</v>
      </c>
      <c r="K1657">
        <v>1000</v>
      </c>
      <c r="L1657">
        <v>3.7</v>
      </c>
      <c r="M1657" t="s">
        <v>1828</v>
      </c>
      <c r="N1657" t="str">
        <f>SUBSTITUTE(Sheet1[[#This Row],[Datekey_Opening]],"_","-")</f>
        <v>2015-5-23</v>
      </c>
      <c r="O1657">
        <f>YEAR(Sheet1[[#This Row],[Date]])</f>
        <v>2015</v>
      </c>
      <c r="P1657" t="str">
        <f>LOOKUP(Sheet1[[#This Row],[CountryCode]],$AI$4:$AI$18,$AJ$4:$AJ$18)</f>
        <v>India</v>
      </c>
      <c r="Q1657">
        <f>MONTH(Sheet1[[#This Row],[Date]])</f>
        <v>5</v>
      </c>
      <c r="R1657" t="str">
        <f>TEXT(Sheet1[[#This Row],[Date]],"MMMM")</f>
        <v>May</v>
      </c>
      <c r="S1657" t="str">
        <f>TEXT(Sheet1[[#This Row],[Date]],"YYYY-MMM")</f>
        <v>2015-May</v>
      </c>
      <c r="T1657">
        <f>WEEKDAY(Sheet1[[#This Row],[Date]])</f>
        <v>7</v>
      </c>
      <c r="U1657" t="str">
        <f>TEXT(Sheet1[[#This Row],[Date]],"DDDD")</f>
        <v>Saturday</v>
      </c>
      <c r="V1657" t="str">
        <f>"FM"&amp;MOD(MONTH(Sheet1[[#This Row],[Date]])-4,12)+1</f>
        <v>FM2</v>
      </c>
      <c r="W1657" t="str">
        <f>"Q"&amp;ROUNDUP(MONTH(Sheet1[[#This Row],[Date]])/3,0)</f>
        <v>Q2</v>
      </c>
      <c r="X1657" t="str">
        <f>"Q"&amp;INT(MOD(MONTH(Sheet1[[#This Row],[Date]])-4,12/3)+1)</f>
        <v>Q2</v>
      </c>
      <c r="Y1657" t="str" cm="1">
        <f t="array" ref="Y1657">_xlfn.IFS(ROUND(L1657,0)&lt;=1,"Need to improve 0-1",ROUND(L1657,0)&lt;=2,"Okay 1-2",ROUND(L1657,0)&lt;=3,"Good 2-3",ROUND(L1657,0)&lt;=4,"Great 3-4",ROUND(L1657,0)&lt;=5,"Excellent 4-5")</f>
        <v>Great 3-4</v>
      </c>
      <c r="Z1657" t="str">
        <f t="shared" si="25"/>
        <v>1000-2000</v>
      </c>
    </row>
    <row r="1658" spans="1:26" x14ac:dyDescent="0.3">
      <c r="A1658">
        <v>18425760</v>
      </c>
      <c r="B1658" t="s">
        <v>3377</v>
      </c>
      <c r="C1658">
        <v>1</v>
      </c>
      <c r="D1658" t="s">
        <v>14</v>
      </c>
      <c r="E1658" t="s">
        <v>2830</v>
      </c>
      <c r="F1658" t="s">
        <v>16</v>
      </c>
      <c r="G1658" t="s">
        <v>16</v>
      </c>
      <c r="H1658" t="s">
        <v>16</v>
      </c>
      <c r="I1658">
        <v>3</v>
      </c>
      <c r="J1658">
        <v>15</v>
      </c>
      <c r="K1658">
        <v>1000</v>
      </c>
      <c r="L1658">
        <v>2.9</v>
      </c>
      <c r="M1658" t="s">
        <v>156</v>
      </c>
      <c r="N1658" t="str">
        <f>SUBSTITUTE(Sheet1[[#This Row],[Datekey_Opening]],"_","-")</f>
        <v>2015-5-28</v>
      </c>
      <c r="O1658">
        <f>YEAR(Sheet1[[#This Row],[Date]])</f>
        <v>2015</v>
      </c>
      <c r="P1658" t="str">
        <f>LOOKUP(Sheet1[[#This Row],[CountryCode]],$AI$4:$AI$18,$AJ$4:$AJ$18)</f>
        <v>India</v>
      </c>
      <c r="Q1658">
        <f>MONTH(Sheet1[[#This Row],[Date]])</f>
        <v>5</v>
      </c>
      <c r="R1658" t="str">
        <f>TEXT(Sheet1[[#This Row],[Date]],"MMMM")</f>
        <v>May</v>
      </c>
      <c r="S1658" t="str">
        <f>TEXT(Sheet1[[#This Row],[Date]],"YYYY-MMM")</f>
        <v>2015-May</v>
      </c>
      <c r="T1658">
        <f>WEEKDAY(Sheet1[[#This Row],[Date]])</f>
        <v>5</v>
      </c>
      <c r="U1658" t="str">
        <f>TEXT(Sheet1[[#This Row],[Date]],"DDDD")</f>
        <v>Thursday</v>
      </c>
      <c r="V1658" t="str">
        <f>"FM"&amp;MOD(MONTH(Sheet1[[#This Row],[Date]])-4,12)+1</f>
        <v>FM2</v>
      </c>
      <c r="W1658" t="str">
        <f>"Q"&amp;ROUNDUP(MONTH(Sheet1[[#This Row],[Date]])/3,0)</f>
        <v>Q2</v>
      </c>
      <c r="X1658" t="str">
        <f>"Q"&amp;INT(MOD(MONTH(Sheet1[[#This Row],[Date]])-4,12/3)+1)</f>
        <v>Q2</v>
      </c>
      <c r="Y1658" t="str" cm="1">
        <f t="array" ref="Y1658">_xlfn.IFS(ROUND(L1658,0)&lt;=1,"Need to improve 0-1",ROUND(L1658,0)&lt;=2,"Okay 1-2",ROUND(L1658,0)&lt;=3,"Good 2-3",ROUND(L1658,0)&lt;=4,"Great 3-4",ROUND(L1658,0)&lt;=5,"Excellent 4-5")</f>
        <v>Good 2-3</v>
      </c>
      <c r="Z1658" t="str">
        <f t="shared" si="25"/>
        <v>1000-2000</v>
      </c>
    </row>
    <row r="1659" spans="1:26" x14ac:dyDescent="0.3">
      <c r="A1659">
        <v>1079</v>
      </c>
      <c r="B1659" t="s">
        <v>3331</v>
      </c>
      <c r="C1659">
        <v>1</v>
      </c>
      <c r="D1659" t="s">
        <v>14</v>
      </c>
      <c r="E1659" t="s">
        <v>494</v>
      </c>
      <c r="F1659" t="s">
        <v>16</v>
      </c>
      <c r="G1659" t="s">
        <v>21</v>
      </c>
      <c r="H1659" t="s">
        <v>16</v>
      </c>
      <c r="I1659">
        <v>3</v>
      </c>
      <c r="J1659">
        <v>141</v>
      </c>
      <c r="K1659">
        <v>1000</v>
      </c>
      <c r="L1659">
        <v>3.6</v>
      </c>
      <c r="M1659" t="s">
        <v>2409</v>
      </c>
      <c r="N1659" t="str">
        <f>SUBSTITUTE(Sheet1[[#This Row],[Datekey_Opening]],"_","-")</f>
        <v>2011-5-20</v>
      </c>
      <c r="O1659">
        <f>YEAR(Sheet1[[#This Row],[Date]])</f>
        <v>2011</v>
      </c>
      <c r="P1659" t="str">
        <f>LOOKUP(Sheet1[[#This Row],[CountryCode]],$AI$4:$AI$18,$AJ$4:$AJ$18)</f>
        <v>India</v>
      </c>
      <c r="Q1659">
        <f>MONTH(Sheet1[[#This Row],[Date]])</f>
        <v>5</v>
      </c>
      <c r="R1659" t="str">
        <f>TEXT(Sheet1[[#This Row],[Date]],"MMMM")</f>
        <v>May</v>
      </c>
      <c r="S1659" t="str">
        <f>TEXT(Sheet1[[#This Row],[Date]],"YYYY-MMM")</f>
        <v>2011-May</v>
      </c>
      <c r="T1659">
        <f>WEEKDAY(Sheet1[[#This Row],[Date]])</f>
        <v>6</v>
      </c>
      <c r="U1659" t="str">
        <f>TEXT(Sheet1[[#This Row],[Date]],"DDDD")</f>
        <v>Friday</v>
      </c>
      <c r="V1659" t="str">
        <f>"FM"&amp;MOD(MONTH(Sheet1[[#This Row],[Date]])-4,12)+1</f>
        <v>FM2</v>
      </c>
      <c r="W1659" t="str">
        <f>"Q"&amp;ROUNDUP(MONTH(Sheet1[[#This Row],[Date]])/3,0)</f>
        <v>Q2</v>
      </c>
      <c r="X1659" t="str">
        <f>"Q"&amp;INT(MOD(MONTH(Sheet1[[#This Row],[Date]])-4,12/3)+1)</f>
        <v>Q2</v>
      </c>
      <c r="Y1659" t="str" cm="1">
        <f t="array" ref="Y1659">_xlfn.IFS(ROUND(L1659,0)&lt;=1,"Need to improve 0-1",ROUND(L1659,0)&lt;=2,"Okay 1-2",ROUND(L1659,0)&lt;=3,"Good 2-3",ROUND(L1659,0)&lt;=4,"Great 3-4",ROUND(L1659,0)&lt;=5,"Excellent 4-5")</f>
        <v>Great 3-4</v>
      </c>
      <c r="Z1659" t="str">
        <f t="shared" si="25"/>
        <v>1000-2000</v>
      </c>
    </row>
    <row r="1660" spans="1:26" x14ac:dyDescent="0.3">
      <c r="A1660">
        <v>304154</v>
      </c>
      <c r="B1660" t="s">
        <v>3378</v>
      </c>
      <c r="C1660">
        <v>1</v>
      </c>
      <c r="D1660" t="s">
        <v>14</v>
      </c>
      <c r="E1660" t="s">
        <v>3078</v>
      </c>
      <c r="F1660" t="s">
        <v>16</v>
      </c>
      <c r="G1660" t="s">
        <v>16</v>
      </c>
      <c r="H1660" t="s">
        <v>16</v>
      </c>
      <c r="I1660">
        <v>3</v>
      </c>
      <c r="J1660">
        <v>1096</v>
      </c>
      <c r="K1660">
        <v>1000</v>
      </c>
      <c r="L1660">
        <v>2.5</v>
      </c>
      <c r="M1660" t="s">
        <v>3379</v>
      </c>
      <c r="N1660" t="str">
        <f>SUBSTITUTE(Sheet1[[#This Row],[Datekey_Opening]],"_","-")</f>
        <v>2016-4-6</v>
      </c>
      <c r="O1660">
        <f>YEAR(Sheet1[[#This Row],[Date]])</f>
        <v>2016</v>
      </c>
      <c r="P1660" t="str">
        <f>LOOKUP(Sheet1[[#This Row],[CountryCode]],$AI$4:$AI$18,$AJ$4:$AJ$18)</f>
        <v>India</v>
      </c>
      <c r="Q1660">
        <f>MONTH(Sheet1[[#This Row],[Date]])</f>
        <v>4</v>
      </c>
      <c r="R1660" t="str">
        <f>TEXT(Sheet1[[#This Row],[Date]],"MMMM")</f>
        <v>April</v>
      </c>
      <c r="S1660" t="str">
        <f>TEXT(Sheet1[[#This Row],[Date]],"YYYY-MMM")</f>
        <v>2016-Apr</v>
      </c>
      <c r="T1660">
        <f>WEEKDAY(Sheet1[[#This Row],[Date]])</f>
        <v>4</v>
      </c>
      <c r="U1660" t="str">
        <f>TEXT(Sheet1[[#This Row],[Date]],"DDDD")</f>
        <v>Wednesday</v>
      </c>
      <c r="V1660" t="str">
        <f>"FM"&amp;MOD(MONTH(Sheet1[[#This Row],[Date]])-4,12)+1</f>
        <v>FM1</v>
      </c>
      <c r="W1660" t="str">
        <f>"Q"&amp;ROUNDUP(MONTH(Sheet1[[#This Row],[Date]])/3,0)</f>
        <v>Q2</v>
      </c>
      <c r="X1660" t="str">
        <f>"Q"&amp;INT(MOD(MONTH(Sheet1[[#This Row],[Date]])-4,12/3)+1)</f>
        <v>Q1</v>
      </c>
      <c r="Y1660" t="str" cm="1">
        <f t="array" ref="Y1660">_xlfn.IFS(ROUND(L1660,0)&lt;=1,"Need to improve 0-1",ROUND(L1660,0)&lt;=2,"Okay 1-2",ROUND(L1660,0)&lt;=3,"Good 2-3",ROUND(L1660,0)&lt;=4,"Great 3-4",ROUND(L1660,0)&lt;=5,"Excellent 4-5")</f>
        <v>Good 2-3</v>
      </c>
      <c r="Z1660" t="str">
        <f t="shared" si="25"/>
        <v>1000-2000</v>
      </c>
    </row>
    <row r="1661" spans="1:26" x14ac:dyDescent="0.3">
      <c r="A1661">
        <v>311671</v>
      </c>
      <c r="B1661" t="s">
        <v>3368</v>
      </c>
      <c r="C1661">
        <v>1</v>
      </c>
      <c r="D1661" t="s">
        <v>14</v>
      </c>
      <c r="E1661" t="s">
        <v>3369</v>
      </c>
      <c r="F1661" t="s">
        <v>16</v>
      </c>
      <c r="G1661" t="s">
        <v>21</v>
      </c>
      <c r="H1661" t="s">
        <v>16</v>
      </c>
      <c r="I1661">
        <v>3</v>
      </c>
      <c r="J1661">
        <v>263</v>
      </c>
      <c r="K1661">
        <v>1000</v>
      </c>
      <c r="L1661">
        <v>3.7</v>
      </c>
      <c r="M1661" t="s">
        <v>758</v>
      </c>
      <c r="N1661" t="str">
        <f>SUBSTITUTE(Sheet1[[#This Row],[Datekey_Opening]],"_","-")</f>
        <v>2010-4-10</v>
      </c>
      <c r="O1661">
        <f>YEAR(Sheet1[[#This Row],[Date]])</f>
        <v>2010</v>
      </c>
      <c r="P1661" t="str">
        <f>LOOKUP(Sheet1[[#This Row],[CountryCode]],$AI$4:$AI$18,$AJ$4:$AJ$18)</f>
        <v>India</v>
      </c>
      <c r="Q1661">
        <f>MONTH(Sheet1[[#This Row],[Date]])</f>
        <v>4</v>
      </c>
      <c r="R1661" t="str">
        <f>TEXT(Sheet1[[#This Row],[Date]],"MMMM")</f>
        <v>April</v>
      </c>
      <c r="S1661" t="str">
        <f>TEXT(Sheet1[[#This Row],[Date]],"YYYY-MMM")</f>
        <v>2010-Apr</v>
      </c>
      <c r="T1661">
        <f>WEEKDAY(Sheet1[[#This Row],[Date]])</f>
        <v>7</v>
      </c>
      <c r="U1661" t="str">
        <f>TEXT(Sheet1[[#This Row],[Date]],"DDDD")</f>
        <v>Saturday</v>
      </c>
      <c r="V1661" t="str">
        <f>"FM"&amp;MOD(MONTH(Sheet1[[#This Row],[Date]])-4,12)+1</f>
        <v>FM1</v>
      </c>
      <c r="W1661" t="str">
        <f>"Q"&amp;ROUNDUP(MONTH(Sheet1[[#This Row],[Date]])/3,0)</f>
        <v>Q2</v>
      </c>
      <c r="X1661" t="str">
        <f>"Q"&amp;INT(MOD(MONTH(Sheet1[[#This Row],[Date]])-4,12/3)+1)</f>
        <v>Q1</v>
      </c>
      <c r="Y1661" t="str" cm="1">
        <f t="array" ref="Y1661">_xlfn.IFS(ROUND(L1661,0)&lt;=1,"Need to improve 0-1",ROUND(L1661,0)&lt;=2,"Okay 1-2",ROUND(L1661,0)&lt;=3,"Good 2-3",ROUND(L1661,0)&lt;=4,"Great 3-4",ROUND(L1661,0)&lt;=5,"Excellent 4-5")</f>
        <v>Great 3-4</v>
      </c>
      <c r="Z1661" t="str">
        <f t="shared" si="25"/>
        <v>1000-2000</v>
      </c>
    </row>
    <row r="1662" spans="1:26" x14ac:dyDescent="0.3">
      <c r="A1662">
        <v>313482</v>
      </c>
      <c r="B1662" t="s">
        <v>3368</v>
      </c>
      <c r="C1662">
        <v>1</v>
      </c>
      <c r="D1662" t="s">
        <v>14</v>
      </c>
      <c r="E1662" t="s">
        <v>3369</v>
      </c>
      <c r="F1662" t="s">
        <v>16</v>
      </c>
      <c r="G1662" t="s">
        <v>21</v>
      </c>
      <c r="H1662" t="s">
        <v>16</v>
      </c>
      <c r="I1662">
        <v>3</v>
      </c>
      <c r="J1662">
        <v>61</v>
      </c>
      <c r="K1662">
        <v>1000</v>
      </c>
      <c r="L1662">
        <v>3.3</v>
      </c>
      <c r="M1662" t="s">
        <v>196</v>
      </c>
      <c r="N1662" t="str">
        <f>SUBSTITUTE(Sheet1[[#This Row],[Datekey_Opening]],"_","-")</f>
        <v>2011-4-7</v>
      </c>
      <c r="O1662">
        <f>YEAR(Sheet1[[#This Row],[Date]])</f>
        <v>2011</v>
      </c>
      <c r="P1662" t="str">
        <f>LOOKUP(Sheet1[[#This Row],[CountryCode]],$AI$4:$AI$18,$AJ$4:$AJ$18)</f>
        <v>India</v>
      </c>
      <c r="Q1662">
        <f>MONTH(Sheet1[[#This Row],[Date]])</f>
        <v>4</v>
      </c>
      <c r="R1662" t="str">
        <f>TEXT(Sheet1[[#This Row],[Date]],"MMMM")</f>
        <v>April</v>
      </c>
      <c r="S1662" t="str">
        <f>TEXT(Sheet1[[#This Row],[Date]],"YYYY-MMM")</f>
        <v>2011-Apr</v>
      </c>
      <c r="T1662">
        <f>WEEKDAY(Sheet1[[#This Row],[Date]])</f>
        <v>5</v>
      </c>
      <c r="U1662" t="str">
        <f>TEXT(Sheet1[[#This Row],[Date]],"DDDD")</f>
        <v>Thursday</v>
      </c>
      <c r="V1662" t="str">
        <f>"FM"&amp;MOD(MONTH(Sheet1[[#This Row],[Date]])-4,12)+1</f>
        <v>FM1</v>
      </c>
      <c r="W1662" t="str">
        <f>"Q"&amp;ROUNDUP(MONTH(Sheet1[[#This Row],[Date]])/3,0)</f>
        <v>Q2</v>
      </c>
      <c r="X1662" t="str">
        <f>"Q"&amp;INT(MOD(MONTH(Sheet1[[#This Row],[Date]])-4,12/3)+1)</f>
        <v>Q1</v>
      </c>
      <c r="Y1662" t="str" cm="1">
        <f t="array" ref="Y1662">_xlfn.IFS(ROUND(L1662,0)&lt;=1,"Need to improve 0-1",ROUND(L1662,0)&lt;=2,"Okay 1-2",ROUND(L1662,0)&lt;=3,"Good 2-3",ROUND(L1662,0)&lt;=4,"Great 3-4",ROUND(L1662,0)&lt;=5,"Excellent 4-5")</f>
        <v>Good 2-3</v>
      </c>
      <c r="Z1662" t="str">
        <f t="shared" si="25"/>
        <v>1000-2000</v>
      </c>
    </row>
    <row r="1663" spans="1:26" x14ac:dyDescent="0.3">
      <c r="A1663">
        <v>18376472</v>
      </c>
      <c r="B1663" t="s">
        <v>1562</v>
      </c>
      <c r="C1663">
        <v>1</v>
      </c>
      <c r="D1663" t="s">
        <v>14</v>
      </c>
      <c r="E1663" t="s">
        <v>1563</v>
      </c>
      <c r="F1663" t="s">
        <v>16</v>
      </c>
      <c r="G1663" t="s">
        <v>21</v>
      </c>
      <c r="H1663" t="s">
        <v>16</v>
      </c>
      <c r="I1663">
        <v>3</v>
      </c>
      <c r="J1663">
        <v>113</v>
      </c>
      <c r="K1663">
        <v>1000</v>
      </c>
      <c r="L1663">
        <v>3.9</v>
      </c>
      <c r="M1663" t="s">
        <v>198</v>
      </c>
      <c r="N1663" t="str">
        <f>SUBSTITUTE(Sheet1[[#This Row],[Datekey_Opening]],"_","-")</f>
        <v>2016-4-21</v>
      </c>
      <c r="O1663">
        <f>YEAR(Sheet1[[#This Row],[Date]])</f>
        <v>2016</v>
      </c>
      <c r="P1663" t="str">
        <f>LOOKUP(Sheet1[[#This Row],[CountryCode]],$AI$4:$AI$18,$AJ$4:$AJ$18)</f>
        <v>India</v>
      </c>
      <c r="Q1663">
        <f>MONTH(Sheet1[[#This Row],[Date]])</f>
        <v>4</v>
      </c>
      <c r="R1663" t="str">
        <f>TEXT(Sheet1[[#This Row],[Date]],"MMMM")</f>
        <v>April</v>
      </c>
      <c r="S1663" t="str">
        <f>TEXT(Sheet1[[#This Row],[Date]],"YYYY-MMM")</f>
        <v>2016-Apr</v>
      </c>
      <c r="T1663">
        <f>WEEKDAY(Sheet1[[#This Row],[Date]])</f>
        <v>5</v>
      </c>
      <c r="U1663" t="str">
        <f>TEXT(Sheet1[[#This Row],[Date]],"DDDD")</f>
        <v>Thursday</v>
      </c>
      <c r="V1663" t="str">
        <f>"FM"&amp;MOD(MONTH(Sheet1[[#This Row],[Date]])-4,12)+1</f>
        <v>FM1</v>
      </c>
      <c r="W1663" t="str">
        <f>"Q"&amp;ROUNDUP(MONTH(Sheet1[[#This Row],[Date]])/3,0)</f>
        <v>Q2</v>
      </c>
      <c r="X1663" t="str">
        <f>"Q"&amp;INT(MOD(MONTH(Sheet1[[#This Row],[Date]])-4,12/3)+1)</f>
        <v>Q1</v>
      </c>
      <c r="Y1663" t="str" cm="1">
        <f t="array" ref="Y1663">_xlfn.IFS(ROUND(L1663,0)&lt;=1,"Need to improve 0-1",ROUND(L1663,0)&lt;=2,"Okay 1-2",ROUND(L1663,0)&lt;=3,"Good 2-3",ROUND(L1663,0)&lt;=4,"Great 3-4",ROUND(L1663,0)&lt;=5,"Excellent 4-5")</f>
        <v>Great 3-4</v>
      </c>
      <c r="Z1663" t="str">
        <f t="shared" si="25"/>
        <v>1000-2000</v>
      </c>
    </row>
    <row r="1664" spans="1:26" x14ac:dyDescent="0.3">
      <c r="A1664">
        <v>18451269</v>
      </c>
      <c r="B1664" t="s">
        <v>3380</v>
      </c>
      <c r="C1664">
        <v>1</v>
      </c>
      <c r="D1664" t="s">
        <v>14</v>
      </c>
      <c r="E1664" t="s">
        <v>3381</v>
      </c>
      <c r="F1664" t="s">
        <v>16</v>
      </c>
      <c r="G1664" t="s">
        <v>21</v>
      </c>
      <c r="H1664" t="s">
        <v>16</v>
      </c>
      <c r="I1664">
        <v>3</v>
      </c>
      <c r="J1664">
        <v>24</v>
      </c>
      <c r="K1664">
        <v>1000</v>
      </c>
      <c r="L1664">
        <v>3.8</v>
      </c>
      <c r="M1664" t="s">
        <v>192</v>
      </c>
      <c r="N1664" t="str">
        <f>SUBSTITUTE(Sheet1[[#This Row],[Datekey_Opening]],"_","-")</f>
        <v>2011-4-4</v>
      </c>
      <c r="O1664">
        <f>YEAR(Sheet1[[#This Row],[Date]])</f>
        <v>2011</v>
      </c>
      <c r="P1664" t="str">
        <f>LOOKUP(Sheet1[[#This Row],[CountryCode]],$AI$4:$AI$18,$AJ$4:$AJ$18)</f>
        <v>India</v>
      </c>
      <c r="Q1664">
        <f>MONTH(Sheet1[[#This Row],[Date]])</f>
        <v>4</v>
      </c>
      <c r="R1664" t="str">
        <f>TEXT(Sheet1[[#This Row],[Date]],"MMMM")</f>
        <v>April</v>
      </c>
      <c r="S1664" t="str">
        <f>TEXT(Sheet1[[#This Row],[Date]],"YYYY-MMM")</f>
        <v>2011-Apr</v>
      </c>
      <c r="T1664">
        <f>WEEKDAY(Sheet1[[#This Row],[Date]])</f>
        <v>2</v>
      </c>
      <c r="U1664" t="str">
        <f>TEXT(Sheet1[[#This Row],[Date]],"DDDD")</f>
        <v>Monday</v>
      </c>
      <c r="V1664" t="str">
        <f>"FM"&amp;MOD(MONTH(Sheet1[[#This Row],[Date]])-4,12)+1</f>
        <v>FM1</v>
      </c>
      <c r="W1664" t="str">
        <f>"Q"&amp;ROUNDUP(MONTH(Sheet1[[#This Row],[Date]])/3,0)</f>
        <v>Q2</v>
      </c>
      <c r="X1664" t="str">
        <f>"Q"&amp;INT(MOD(MONTH(Sheet1[[#This Row],[Date]])-4,12/3)+1)</f>
        <v>Q1</v>
      </c>
      <c r="Y1664" t="str" cm="1">
        <f t="array" ref="Y1664">_xlfn.IFS(ROUND(L1664,0)&lt;=1,"Need to improve 0-1",ROUND(L1664,0)&lt;=2,"Okay 1-2",ROUND(L1664,0)&lt;=3,"Good 2-3",ROUND(L1664,0)&lt;=4,"Great 3-4",ROUND(L1664,0)&lt;=5,"Excellent 4-5")</f>
        <v>Great 3-4</v>
      </c>
      <c r="Z1664" t="str">
        <f t="shared" si="25"/>
        <v>1000-2000</v>
      </c>
    </row>
    <row r="1665" spans="1:26" x14ac:dyDescent="0.3">
      <c r="A1665">
        <v>18416856</v>
      </c>
      <c r="B1665" t="s">
        <v>3382</v>
      </c>
      <c r="C1665">
        <v>1</v>
      </c>
      <c r="D1665" t="s">
        <v>14</v>
      </c>
      <c r="E1665" t="s">
        <v>1541</v>
      </c>
      <c r="F1665" t="s">
        <v>16</v>
      </c>
      <c r="G1665" t="s">
        <v>21</v>
      </c>
      <c r="H1665" t="s">
        <v>16</v>
      </c>
      <c r="I1665">
        <v>3</v>
      </c>
      <c r="J1665">
        <v>40</v>
      </c>
      <c r="K1665">
        <v>1000</v>
      </c>
      <c r="L1665">
        <v>3.9</v>
      </c>
      <c r="M1665" t="s">
        <v>166</v>
      </c>
      <c r="N1665" t="str">
        <f>SUBSTITUTE(Sheet1[[#This Row],[Datekey_Opening]],"_","-")</f>
        <v>2012-4-28</v>
      </c>
      <c r="O1665">
        <f>YEAR(Sheet1[[#This Row],[Date]])</f>
        <v>2012</v>
      </c>
      <c r="P1665" t="str">
        <f>LOOKUP(Sheet1[[#This Row],[CountryCode]],$AI$4:$AI$18,$AJ$4:$AJ$18)</f>
        <v>India</v>
      </c>
      <c r="Q1665">
        <f>MONTH(Sheet1[[#This Row],[Date]])</f>
        <v>4</v>
      </c>
      <c r="R1665" t="str">
        <f>TEXT(Sheet1[[#This Row],[Date]],"MMMM")</f>
        <v>April</v>
      </c>
      <c r="S1665" t="str">
        <f>TEXT(Sheet1[[#This Row],[Date]],"YYYY-MMM")</f>
        <v>2012-Apr</v>
      </c>
      <c r="T1665">
        <f>WEEKDAY(Sheet1[[#This Row],[Date]])</f>
        <v>7</v>
      </c>
      <c r="U1665" t="str">
        <f>TEXT(Sheet1[[#This Row],[Date]],"DDDD")</f>
        <v>Saturday</v>
      </c>
      <c r="V1665" t="str">
        <f>"FM"&amp;MOD(MONTH(Sheet1[[#This Row],[Date]])-4,12)+1</f>
        <v>FM1</v>
      </c>
      <c r="W1665" t="str">
        <f>"Q"&amp;ROUNDUP(MONTH(Sheet1[[#This Row],[Date]])/3,0)</f>
        <v>Q2</v>
      </c>
      <c r="X1665" t="str">
        <f>"Q"&amp;INT(MOD(MONTH(Sheet1[[#This Row],[Date]])-4,12/3)+1)</f>
        <v>Q1</v>
      </c>
      <c r="Y1665" t="str" cm="1">
        <f t="array" ref="Y1665">_xlfn.IFS(ROUND(L1665,0)&lt;=1,"Need to improve 0-1",ROUND(L1665,0)&lt;=2,"Okay 1-2",ROUND(L1665,0)&lt;=3,"Good 2-3",ROUND(L1665,0)&lt;=4,"Great 3-4",ROUND(L1665,0)&lt;=5,"Excellent 4-5")</f>
        <v>Great 3-4</v>
      </c>
      <c r="Z1665" t="str">
        <f t="shared" si="25"/>
        <v>1000-2000</v>
      </c>
    </row>
    <row r="1666" spans="1:26" x14ac:dyDescent="0.3">
      <c r="A1666">
        <v>18446483</v>
      </c>
      <c r="B1666" t="s">
        <v>1727</v>
      </c>
      <c r="C1666">
        <v>1</v>
      </c>
      <c r="D1666" t="s">
        <v>14</v>
      </c>
      <c r="E1666" t="s">
        <v>441</v>
      </c>
      <c r="F1666" t="s">
        <v>16</v>
      </c>
      <c r="G1666" t="s">
        <v>16</v>
      </c>
      <c r="H1666" t="s">
        <v>16</v>
      </c>
      <c r="I1666">
        <v>3</v>
      </c>
      <c r="J1666">
        <v>1</v>
      </c>
      <c r="K1666">
        <v>1000</v>
      </c>
      <c r="L1666">
        <v>1</v>
      </c>
      <c r="M1666" t="s">
        <v>744</v>
      </c>
      <c r="N1666" t="str">
        <f>SUBSTITUTE(Sheet1[[#This Row],[Datekey_Opening]],"_","-")</f>
        <v>2015-4-28</v>
      </c>
      <c r="O1666">
        <f>YEAR(Sheet1[[#This Row],[Date]])</f>
        <v>2015</v>
      </c>
      <c r="P1666" t="str">
        <f>LOOKUP(Sheet1[[#This Row],[CountryCode]],$AI$4:$AI$18,$AJ$4:$AJ$18)</f>
        <v>India</v>
      </c>
      <c r="Q1666">
        <f>MONTH(Sheet1[[#This Row],[Date]])</f>
        <v>4</v>
      </c>
      <c r="R1666" t="str">
        <f>TEXT(Sheet1[[#This Row],[Date]],"MMMM")</f>
        <v>April</v>
      </c>
      <c r="S1666" t="str">
        <f>TEXT(Sheet1[[#This Row],[Date]],"YYYY-MMM")</f>
        <v>2015-Apr</v>
      </c>
      <c r="T1666">
        <f>WEEKDAY(Sheet1[[#This Row],[Date]])</f>
        <v>3</v>
      </c>
      <c r="U1666" t="str">
        <f>TEXT(Sheet1[[#This Row],[Date]],"DDDD")</f>
        <v>Tuesday</v>
      </c>
      <c r="V1666" t="str">
        <f>"FM"&amp;MOD(MONTH(Sheet1[[#This Row],[Date]])-4,12)+1</f>
        <v>FM1</v>
      </c>
      <c r="W1666" t="str">
        <f>"Q"&amp;ROUNDUP(MONTH(Sheet1[[#This Row],[Date]])/3,0)</f>
        <v>Q2</v>
      </c>
      <c r="X1666" t="str">
        <f>"Q"&amp;INT(MOD(MONTH(Sheet1[[#This Row],[Date]])-4,12/3)+1)</f>
        <v>Q1</v>
      </c>
      <c r="Y1666" t="str" cm="1">
        <f t="array" ref="Y1666">_xlfn.IFS(ROUND(L1666,0)&lt;=1,"Need to improve 0-1",ROUND(L1666,0)&lt;=2,"Okay 1-2",ROUND(L1666,0)&lt;=3,"Good 2-3",ROUND(L1666,0)&lt;=4,"Great 3-4",ROUND(L1666,0)&lt;=5,"Excellent 4-5")</f>
        <v>Need to improve 0-1</v>
      </c>
      <c r="Z1666" t="str">
        <f t="shared" ref="Z1666:Z1729" si="26">IF(AND(K1666&gt;=0,K1666&lt;1000),"0-1000",IF(AND(K1666&gt;=1000,K1666&lt;2000),"1000-2000",IF(AND(K1666&gt;=2000,K1666&lt;3000),"2000-3000",IF(AND(K1666&gt;=3000,K1666&lt;4000),"3000-4000",IF(AND(K1666&gt;=4000,K1666&lt;5000),"4000-5000",IF(AND(K1666&gt;=5000,K1666&lt;6000),"5000-6000",IF(AND(K1666&gt;=6000,K1666&lt;7000),"6000-7000",IF(AND(K1666&gt;=7000,K1666&lt;200000),"7000-200000","Above 200000"))))))))</f>
        <v>1000-2000</v>
      </c>
    </row>
    <row r="1667" spans="1:26" x14ac:dyDescent="0.3">
      <c r="A1667">
        <v>18415352</v>
      </c>
      <c r="B1667" t="s">
        <v>3383</v>
      </c>
      <c r="C1667">
        <v>1</v>
      </c>
      <c r="D1667" t="s">
        <v>14</v>
      </c>
      <c r="E1667" t="s">
        <v>379</v>
      </c>
      <c r="F1667" t="s">
        <v>16</v>
      </c>
      <c r="G1667" t="s">
        <v>16</v>
      </c>
      <c r="H1667" t="s">
        <v>16</v>
      </c>
      <c r="I1667">
        <v>3</v>
      </c>
      <c r="J1667">
        <v>50</v>
      </c>
      <c r="K1667">
        <v>1000</v>
      </c>
      <c r="L1667">
        <v>3.8</v>
      </c>
      <c r="M1667" t="s">
        <v>3384</v>
      </c>
      <c r="N1667" t="str">
        <f>SUBSTITUTE(Sheet1[[#This Row],[Datekey_Opening]],"_","-")</f>
        <v>2011-3-25</v>
      </c>
      <c r="O1667">
        <f>YEAR(Sheet1[[#This Row],[Date]])</f>
        <v>2011</v>
      </c>
      <c r="P1667" t="str">
        <f>LOOKUP(Sheet1[[#This Row],[CountryCode]],$AI$4:$AI$18,$AJ$4:$AJ$18)</f>
        <v>India</v>
      </c>
      <c r="Q1667">
        <f>MONTH(Sheet1[[#This Row],[Date]])</f>
        <v>3</v>
      </c>
      <c r="R1667" t="str">
        <f>TEXT(Sheet1[[#This Row],[Date]],"MMMM")</f>
        <v>March</v>
      </c>
      <c r="S1667" t="str">
        <f>TEXT(Sheet1[[#This Row],[Date]],"YYYY-MMM")</f>
        <v>2011-Mar</v>
      </c>
      <c r="T1667">
        <f>WEEKDAY(Sheet1[[#This Row],[Date]])</f>
        <v>6</v>
      </c>
      <c r="U1667" t="str">
        <f>TEXT(Sheet1[[#This Row],[Date]],"DDDD")</f>
        <v>Friday</v>
      </c>
      <c r="V1667" t="str">
        <f>"FM"&amp;MOD(MONTH(Sheet1[[#This Row],[Date]])-4,12)+1</f>
        <v>FM12</v>
      </c>
      <c r="W1667" t="str">
        <f>"Q"&amp;ROUNDUP(MONTH(Sheet1[[#This Row],[Date]])/3,0)</f>
        <v>Q1</v>
      </c>
      <c r="X1667" t="str">
        <f>"Q"&amp;INT(MOD(MONTH(Sheet1[[#This Row],[Date]])-4,12/3)+1)</f>
        <v>Q4</v>
      </c>
      <c r="Y1667" t="str" cm="1">
        <f t="array" ref="Y1667">_xlfn.IFS(ROUND(L1667,0)&lt;=1,"Need to improve 0-1",ROUND(L1667,0)&lt;=2,"Okay 1-2",ROUND(L1667,0)&lt;=3,"Good 2-3",ROUND(L1667,0)&lt;=4,"Great 3-4",ROUND(L1667,0)&lt;=5,"Excellent 4-5")</f>
        <v>Great 3-4</v>
      </c>
      <c r="Z1667" t="str">
        <f t="shared" si="26"/>
        <v>1000-2000</v>
      </c>
    </row>
    <row r="1668" spans="1:26" x14ac:dyDescent="0.3">
      <c r="A1668">
        <v>2201</v>
      </c>
      <c r="B1668" t="s">
        <v>3385</v>
      </c>
      <c r="C1668">
        <v>1</v>
      </c>
      <c r="D1668" t="s">
        <v>14</v>
      </c>
      <c r="E1668" t="s">
        <v>362</v>
      </c>
      <c r="F1668" t="s">
        <v>16</v>
      </c>
      <c r="G1668" t="s">
        <v>16</v>
      </c>
      <c r="H1668" t="s">
        <v>16</v>
      </c>
      <c r="I1668">
        <v>3</v>
      </c>
      <c r="J1668">
        <v>13</v>
      </c>
      <c r="K1668">
        <v>1000</v>
      </c>
      <c r="L1668">
        <v>2.9</v>
      </c>
      <c r="M1668" t="s">
        <v>2787</v>
      </c>
      <c r="N1668" t="str">
        <f>SUBSTITUTE(Sheet1[[#This Row],[Datekey_Opening]],"_","-")</f>
        <v>2015-3-20</v>
      </c>
      <c r="O1668">
        <f>YEAR(Sheet1[[#This Row],[Date]])</f>
        <v>2015</v>
      </c>
      <c r="P1668" t="str">
        <f>LOOKUP(Sheet1[[#This Row],[CountryCode]],$AI$4:$AI$18,$AJ$4:$AJ$18)</f>
        <v>India</v>
      </c>
      <c r="Q1668">
        <f>MONTH(Sheet1[[#This Row],[Date]])</f>
        <v>3</v>
      </c>
      <c r="R1668" t="str">
        <f>TEXT(Sheet1[[#This Row],[Date]],"MMMM")</f>
        <v>March</v>
      </c>
      <c r="S1668" t="str">
        <f>TEXT(Sheet1[[#This Row],[Date]],"YYYY-MMM")</f>
        <v>2015-Mar</v>
      </c>
      <c r="T1668">
        <f>WEEKDAY(Sheet1[[#This Row],[Date]])</f>
        <v>6</v>
      </c>
      <c r="U1668" t="str">
        <f>TEXT(Sheet1[[#This Row],[Date]],"DDDD")</f>
        <v>Friday</v>
      </c>
      <c r="V1668" t="str">
        <f>"FM"&amp;MOD(MONTH(Sheet1[[#This Row],[Date]])-4,12)+1</f>
        <v>FM12</v>
      </c>
      <c r="W1668" t="str">
        <f>"Q"&amp;ROUNDUP(MONTH(Sheet1[[#This Row],[Date]])/3,0)</f>
        <v>Q1</v>
      </c>
      <c r="X1668" t="str">
        <f>"Q"&amp;INT(MOD(MONTH(Sheet1[[#This Row],[Date]])-4,12/3)+1)</f>
        <v>Q4</v>
      </c>
      <c r="Y1668" t="str" cm="1">
        <f t="array" ref="Y1668">_xlfn.IFS(ROUND(L1668,0)&lt;=1,"Need to improve 0-1",ROUND(L1668,0)&lt;=2,"Okay 1-2",ROUND(L1668,0)&lt;=3,"Good 2-3",ROUND(L1668,0)&lt;=4,"Great 3-4",ROUND(L1668,0)&lt;=5,"Excellent 4-5")</f>
        <v>Good 2-3</v>
      </c>
      <c r="Z1668" t="str">
        <f t="shared" si="26"/>
        <v>1000-2000</v>
      </c>
    </row>
    <row r="1669" spans="1:26" x14ac:dyDescent="0.3">
      <c r="A1669">
        <v>2684</v>
      </c>
      <c r="B1669" t="s">
        <v>3386</v>
      </c>
      <c r="C1669">
        <v>1</v>
      </c>
      <c r="D1669" t="s">
        <v>14</v>
      </c>
      <c r="E1669" t="s">
        <v>432</v>
      </c>
      <c r="F1669" t="s">
        <v>16</v>
      </c>
      <c r="G1669" t="s">
        <v>16</v>
      </c>
      <c r="H1669" t="s">
        <v>16</v>
      </c>
      <c r="I1669">
        <v>3</v>
      </c>
      <c r="J1669">
        <v>65</v>
      </c>
      <c r="K1669">
        <v>1000</v>
      </c>
      <c r="L1669">
        <v>3.7</v>
      </c>
      <c r="M1669" t="s">
        <v>3387</v>
      </c>
      <c r="N1669" t="str">
        <f>SUBSTITUTE(Sheet1[[#This Row],[Datekey_Opening]],"_","-")</f>
        <v>2011-3-15</v>
      </c>
      <c r="O1669">
        <f>YEAR(Sheet1[[#This Row],[Date]])</f>
        <v>2011</v>
      </c>
      <c r="P1669" t="str">
        <f>LOOKUP(Sheet1[[#This Row],[CountryCode]],$AI$4:$AI$18,$AJ$4:$AJ$18)</f>
        <v>India</v>
      </c>
      <c r="Q1669">
        <f>MONTH(Sheet1[[#This Row],[Date]])</f>
        <v>3</v>
      </c>
      <c r="R1669" t="str">
        <f>TEXT(Sheet1[[#This Row],[Date]],"MMMM")</f>
        <v>March</v>
      </c>
      <c r="S1669" t="str">
        <f>TEXT(Sheet1[[#This Row],[Date]],"YYYY-MMM")</f>
        <v>2011-Mar</v>
      </c>
      <c r="T1669">
        <f>WEEKDAY(Sheet1[[#This Row],[Date]])</f>
        <v>3</v>
      </c>
      <c r="U1669" t="str">
        <f>TEXT(Sheet1[[#This Row],[Date]],"DDDD")</f>
        <v>Tuesday</v>
      </c>
      <c r="V1669" t="str">
        <f>"FM"&amp;MOD(MONTH(Sheet1[[#This Row],[Date]])-4,12)+1</f>
        <v>FM12</v>
      </c>
      <c r="W1669" t="str">
        <f>"Q"&amp;ROUNDUP(MONTH(Sheet1[[#This Row],[Date]])/3,0)</f>
        <v>Q1</v>
      </c>
      <c r="X1669" t="str">
        <f>"Q"&amp;INT(MOD(MONTH(Sheet1[[#This Row],[Date]])-4,12/3)+1)</f>
        <v>Q4</v>
      </c>
      <c r="Y1669" t="str" cm="1">
        <f t="array" ref="Y1669">_xlfn.IFS(ROUND(L1669,0)&lt;=1,"Need to improve 0-1",ROUND(L1669,0)&lt;=2,"Okay 1-2",ROUND(L1669,0)&lt;=3,"Good 2-3",ROUND(L1669,0)&lt;=4,"Great 3-4",ROUND(L1669,0)&lt;=5,"Excellent 4-5")</f>
        <v>Great 3-4</v>
      </c>
      <c r="Z1669" t="str">
        <f t="shared" si="26"/>
        <v>1000-2000</v>
      </c>
    </row>
    <row r="1670" spans="1:26" x14ac:dyDescent="0.3">
      <c r="A1670">
        <v>252</v>
      </c>
      <c r="B1670" t="s">
        <v>3331</v>
      </c>
      <c r="C1670">
        <v>1</v>
      </c>
      <c r="D1670" t="s">
        <v>14</v>
      </c>
      <c r="E1670" t="s">
        <v>494</v>
      </c>
      <c r="F1670" t="s">
        <v>16</v>
      </c>
      <c r="G1670" t="s">
        <v>21</v>
      </c>
      <c r="H1670" t="s">
        <v>16</v>
      </c>
      <c r="I1670">
        <v>3</v>
      </c>
      <c r="J1670">
        <v>224</v>
      </c>
      <c r="K1670">
        <v>1000</v>
      </c>
      <c r="L1670">
        <v>2.4</v>
      </c>
      <c r="M1670" t="s">
        <v>1695</v>
      </c>
      <c r="N1670" t="str">
        <f>SUBSTITUTE(Sheet1[[#This Row],[Datekey_Opening]],"_","-")</f>
        <v>2013-3-11</v>
      </c>
      <c r="O1670">
        <f>YEAR(Sheet1[[#This Row],[Date]])</f>
        <v>2013</v>
      </c>
      <c r="P1670" t="str">
        <f>LOOKUP(Sheet1[[#This Row],[CountryCode]],$AI$4:$AI$18,$AJ$4:$AJ$18)</f>
        <v>India</v>
      </c>
      <c r="Q1670">
        <f>MONTH(Sheet1[[#This Row],[Date]])</f>
        <v>3</v>
      </c>
      <c r="R1670" t="str">
        <f>TEXT(Sheet1[[#This Row],[Date]],"MMMM")</f>
        <v>March</v>
      </c>
      <c r="S1670" t="str">
        <f>TEXT(Sheet1[[#This Row],[Date]],"YYYY-MMM")</f>
        <v>2013-Mar</v>
      </c>
      <c r="T1670">
        <f>WEEKDAY(Sheet1[[#This Row],[Date]])</f>
        <v>2</v>
      </c>
      <c r="U1670" t="str">
        <f>TEXT(Sheet1[[#This Row],[Date]],"DDDD")</f>
        <v>Monday</v>
      </c>
      <c r="V1670" t="str">
        <f>"FM"&amp;MOD(MONTH(Sheet1[[#This Row],[Date]])-4,12)+1</f>
        <v>FM12</v>
      </c>
      <c r="W1670" t="str">
        <f>"Q"&amp;ROUNDUP(MONTH(Sheet1[[#This Row],[Date]])/3,0)</f>
        <v>Q1</v>
      </c>
      <c r="X1670" t="str">
        <f>"Q"&amp;INT(MOD(MONTH(Sheet1[[#This Row],[Date]])-4,12/3)+1)</f>
        <v>Q4</v>
      </c>
      <c r="Y1670" t="str" cm="1">
        <f t="array" ref="Y1670">_xlfn.IFS(ROUND(L1670,0)&lt;=1,"Need to improve 0-1",ROUND(L1670,0)&lt;=2,"Okay 1-2",ROUND(L1670,0)&lt;=3,"Good 2-3",ROUND(L1670,0)&lt;=4,"Great 3-4",ROUND(L1670,0)&lt;=5,"Excellent 4-5")</f>
        <v>Okay 1-2</v>
      </c>
      <c r="Z1670" t="str">
        <f t="shared" si="26"/>
        <v>1000-2000</v>
      </c>
    </row>
    <row r="1671" spans="1:26" x14ac:dyDescent="0.3">
      <c r="A1671">
        <v>18423898</v>
      </c>
      <c r="B1671" t="s">
        <v>3388</v>
      </c>
      <c r="C1671">
        <v>1</v>
      </c>
      <c r="D1671" t="s">
        <v>14</v>
      </c>
      <c r="E1671" t="s">
        <v>379</v>
      </c>
      <c r="F1671" t="s">
        <v>16</v>
      </c>
      <c r="G1671" t="s">
        <v>21</v>
      </c>
      <c r="H1671" t="s">
        <v>16</v>
      </c>
      <c r="I1671">
        <v>3</v>
      </c>
      <c r="J1671">
        <v>20</v>
      </c>
      <c r="K1671">
        <v>1000</v>
      </c>
      <c r="L1671">
        <v>3.8</v>
      </c>
      <c r="M1671" t="s">
        <v>3389</v>
      </c>
      <c r="N1671" t="str">
        <f>SUBSTITUTE(Sheet1[[#This Row],[Datekey_Opening]],"_","-")</f>
        <v>2017-3-9</v>
      </c>
      <c r="O1671">
        <f>YEAR(Sheet1[[#This Row],[Date]])</f>
        <v>2017</v>
      </c>
      <c r="P1671" t="str">
        <f>LOOKUP(Sheet1[[#This Row],[CountryCode]],$AI$4:$AI$18,$AJ$4:$AJ$18)</f>
        <v>India</v>
      </c>
      <c r="Q1671">
        <f>MONTH(Sheet1[[#This Row],[Date]])</f>
        <v>3</v>
      </c>
      <c r="R1671" t="str">
        <f>TEXT(Sheet1[[#This Row],[Date]],"MMMM")</f>
        <v>March</v>
      </c>
      <c r="S1671" t="str">
        <f>TEXT(Sheet1[[#This Row],[Date]],"YYYY-MMM")</f>
        <v>2017-Mar</v>
      </c>
      <c r="T1671">
        <f>WEEKDAY(Sheet1[[#This Row],[Date]])</f>
        <v>5</v>
      </c>
      <c r="U1671" t="str">
        <f>TEXT(Sheet1[[#This Row],[Date]],"DDDD")</f>
        <v>Thursday</v>
      </c>
      <c r="V1671" t="str">
        <f>"FM"&amp;MOD(MONTH(Sheet1[[#This Row],[Date]])-4,12)+1</f>
        <v>FM12</v>
      </c>
      <c r="W1671" t="str">
        <f>"Q"&amp;ROUNDUP(MONTH(Sheet1[[#This Row],[Date]])/3,0)</f>
        <v>Q1</v>
      </c>
      <c r="X1671" t="str">
        <f>"Q"&amp;INT(MOD(MONTH(Sheet1[[#This Row],[Date]])-4,12/3)+1)</f>
        <v>Q4</v>
      </c>
      <c r="Y1671" t="str" cm="1">
        <f t="array" ref="Y1671">_xlfn.IFS(ROUND(L1671,0)&lt;=1,"Need to improve 0-1",ROUND(L1671,0)&lt;=2,"Okay 1-2",ROUND(L1671,0)&lt;=3,"Good 2-3",ROUND(L1671,0)&lt;=4,"Great 3-4",ROUND(L1671,0)&lt;=5,"Excellent 4-5")</f>
        <v>Great 3-4</v>
      </c>
      <c r="Z1671" t="str">
        <f t="shared" si="26"/>
        <v>1000-2000</v>
      </c>
    </row>
    <row r="1672" spans="1:26" x14ac:dyDescent="0.3">
      <c r="A1672">
        <v>310777</v>
      </c>
      <c r="B1672" t="s">
        <v>3331</v>
      </c>
      <c r="C1672">
        <v>1</v>
      </c>
      <c r="D1672" t="s">
        <v>14</v>
      </c>
      <c r="E1672" t="s">
        <v>494</v>
      </c>
      <c r="F1672" t="s">
        <v>16</v>
      </c>
      <c r="G1672" t="s">
        <v>21</v>
      </c>
      <c r="H1672" t="s">
        <v>16</v>
      </c>
      <c r="I1672">
        <v>3</v>
      </c>
      <c r="J1672">
        <v>35</v>
      </c>
      <c r="K1672">
        <v>1000</v>
      </c>
      <c r="L1672">
        <v>3.4</v>
      </c>
      <c r="M1672" t="s">
        <v>3390</v>
      </c>
      <c r="N1672" t="str">
        <f>SUBSTITUTE(Sheet1[[#This Row],[Datekey_Opening]],"_","-")</f>
        <v>2014-2-21</v>
      </c>
      <c r="O1672">
        <f>YEAR(Sheet1[[#This Row],[Date]])</f>
        <v>2014</v>
      </c>
      <c r="P1672" t="str">
        <f>LOOKUP(Sheet1[[#This Row],[CountryCode]],$AI$4:$AI$18,$AJ$4:$AJ$18)</f>
        <v>India</v>
      </c>
      <c r="Q1672">
        <f>MONTH(Sheet1[[#This Row],[Date]])</f>
        <v>2</v>
      </c>
      <c r="R1672" t="str">
        <f>TEXT(Sheet1[[#This Row],[Date]],"MMMM")</f>
        <v>February</v>
      </c>
      <c r="S1672" t="str">
        <f>TEXT(Sheet1[[#This Row],[Date]],"YYYY-MMM")</f>
        <v>2014-Feb</v>
      </c>
      <c r="T1672">
        <f>WEEKDAY(Sheet1[[#This Row],[Date]])</f>
        <v>6</v>
      </c>
      <c r="U1672" t="str">
        <f>TEXT(Sheet1[[#This Row],[Date]],"DDDD")</f>
        <v>Friday</v>
      </c>
      <c r="V1672" t="str">
        <f>"FM"&amp;MOD(MONTH(Sheet1[[#This Row],[Date]])-4,12)+1</f>
        <v>FM11</v>
      </c>
      <c r="W1672" t="str">
        <f>"Q"&amp;ROUNDUP(MONTH(Sheet1[[#This Row],[Date]])/3,0)</f>
        <v>Q1</v>
      </c>
      <c r="X1672" t="str">
        <f>"Q"&amp;INT(MOD(MONTH(Sheet1[[#This Row],[Date]])-4,12/3)+1)</f>
        <v>Q3</v>
      </c>
      <c r="Y1672" t="str" cm="1">
        <f t="array" ref="Y1672">_xlfn.IFS(ROUND(L1672,0)&lt;=1,"Need to improve 0-1",ROUND(L1672,0)&lt;=2,"Okay 1-2",ROUND(L1672,0)&lt;=3,"Good 2-3",ROUND(L1672,0)&lt;=4,"Great 3-4",ROUND(L1672,0)&lt;=5,"Excellent 4-5")</f>
        <v>Good 2-3</v>
      </c>
      <c r="Z1672" t="str">
        <f t="shared" si="26"/>
        <v>1000-2000</v>
      </c>
    </row>
    <row r="1673" spans="1:26" x14ac:dyDescent="0.3">
      <c r="A1673">
        <v>18382342</v>
      </c>
      <c r="B1673" t="s">
        <v>3391</v>
      </c>
      <c r="C1673">
        <v>1</v>
      </c>
      <c r="D1673" t="s">
        <v>14</v>
      </c>
      <c r="E1673" t="s">
        <v>3073</v>
      </c>
      <c r="F1673" t="s">
        <v>16</v>
      </c>
      <c r="G1673" t="s">
        <v>21</v>
      </c>
      <c r="H1673" t="s">
        <v>16</v>
      </c>
      <c r="I1673">
        <v>3</v>
      </c>
      <c r="J1673">
        <v>111</v>
      </c>
      <c r="K1673">
        <v>1000</v>
      </c>
      <c r="L1673">
        <v>4.2</v>
      </c>
      <c r="M1673" t="s">
        <v>2004</v>
      </c>
      <c r="N1673" t="str">
        <f>SUBSTITUTE(Sheet1[[#This Row],[Datekey_Opening]],"_","-")</f>
        <v>2015-2-23</v>
      </c>
      <c r="O1673">
        <f>YEAR(Sheet1[[#This Row],[Date]])</f>
        <v>2015</v>
      </c>
      <c r="P1673" t="str">
        <f>LOOKUP(Sheet1[[#This Row],[CountryCode]],$AI$4:$AI$18,$AJ$4:$AJ$18)</f>
        <v>India</v>
      </c>
      <c r="Q1673">
        <f>MONTH(Sheet1[[#This Row],[Date]])</f>
        <v>2</v>
      </c>
      <c r="R1673" t="str">
        <f>TEXT(Sheet1[[#This Row],[Date]],"MMMM")</f>
        <v>February</v>
      </c>
      <c r="S1673" t="str">
        <f>TEXT(Sheet1[[#This Row],[Date]],"YYYY-MMM")</f>
        <v>2015-Feb</v>
      </c>
      <c r="T1673">
        <f>WEEKDAY(Sheet1[[#This Row],[Date]])</f>
        <v>2</v>
      </c>
      <c r="U1673" t="str">
        <f>TEXT(Sheet1[[#This Row],[Date]],"DDDD")</f>
        <v>Monday</v>
      </c>
      <c r="V1673" t="str">
        <f>"FM"&amp;MOD(MONTH(Sheet1[[#This Row],[Date]])-4,12)+1</f>
        <v>FM11</v>
      </c>
      <c r="W1673" t="str">
        <f>"Q"&amp;ROUNDUP(MONTH(Sheet1[[#This Row],[Date]])/3,0)</f>
        <v>Q1</v>
      </c>
      <c r="X1673" t="str">
        <f>"Q"&amp;INT(MOD(MONTH(Sheet1[[#This Row],[Date]])-4,12/3)+1)</f>
        <v>Q3</v>
      </c>
      <c r="Y1673" t="str" cm="1">
        <f t="array" ref="Y1673">_xlfn.IFS(ROUND(L1673,0)&lt;=1,"Need to improve 0-1",ROUND(L1673,0)&lt;=2,"Okay 1-2",ROUND(L1673,0)&lt;=3,"Good 2-3",ROUND(L1673,0)&lt;=4,"Great 3-4",ROUND(L1673,0)&lt;=5,"Excellent 4-5")</f>
        <v>Great 3-4</v>
      </c>
      <c r="Z1673" t="str">
        <f t="shared" si="26"/>
        <v>1000-2000</v>
      </c>
    </row>
    <row r="1674" spans="1:26" x14ac:dyDescent="0.3">
      <c r="A1674">
        <v>261</v>
      </c>
      <c r="B1674" t="s">
        <v>3331</v>
      </c>
      <c r="C1674">
        <v>1</v>
      </c>
      <c r="D1674" t="s">
        <v>14</v>
      </c>
      <c r="E1674" t="s">
        <v>494</v>
      </c>
      <c r="F1674" t="s">
        <v>16</v>
      </c>
      <c r="G1674" t="s">
        <v>21</v>
      </c>
      <c r="H1674" t="s">
        <v>16</v>
      </c>
      <c r="I1674">
        <v>3</v>
      </c>
      <c r="J1674">
        <v>116</v>
      </c>
      <c r="K1674">
        <v>1000</v>
      </c>
      <c r="L1674">
        <v>3.4</v>
      </c>
      <c r="M1674" t="s">
        <v>2877</v>
      </c>
      <c r="N1674" t="str">
        <f>SUBSTITUTE(Sheet1[[#This Row],[Datekey_Opening]],"_","-")</f>
        <v>2017-2-6</v>
      </c>
      <c r="O1674">
        <f>YEAR(Sheet1[[#This Row],[Date]])</f>
        <v>2017</v>
      </c>
      <c r="P1674" t="str">
        <f>LOOKUP(Sheet1[[#This Row],[CountryCode]],$AI$4:$AI$18,$AJ$4:$AJ$18)</f>
        <v>India</v>
      </c>
      <c r="Q1674">
        <f>MONTH(Sheet1[[#This Row],[Date]])</f>
        <v>2</v>
      </c>
      <c r="R1674" t="str">
        <f>TEXT(Sheet1[[#This Row],[Date]],"MMMM")</f>
        <v>February</v>
      </c>
      <c r="S1674" t="str">
        <f>TEXT(Sheet1[[#This Row],[Date]],"YYYY-MMM")</f>
        <v>2017-Feb</v>
      </c>
      <c r="T1674">
        <f>WEEKDAY(Sheet1[[#This Row],[Date]])</f>
        <v>2</v>
      </c>
      <c r="U1674" t="str">
        <f>TEXT(Sheet1[[#This Row],[Date]],"DDDD")</f>
        <v>Monday</v>
      </c>
      <c r="V1674" t="str">
        <f>"FM"&amp;MOD(MONTH(Sheet1[[#This Row],[Date]])-4,12)+1</f>
        <v>FM11</v>
      </c>
      <c r="W1674" t="str">
        <f>"Q"&amp;ROUNDUP(MONTH(Sheet1[[#This Row],[Date]])/3,0)</f>
        <v>Q1</v>
      </c>
      <c r="X1674" t="str">
        <f>"Q"&amp;INT(MOD(MONTH(Sheet1[[#This Row],[Date]])-4,12/3)+1)</f>
        <v>Q3</v>
      </c>
      <c r="Y1674" t="str" cm="1">
        <f t="array" ref="Y1674">_xlfn.IFS(ROUND(L1674,0)&lt;=1,"Need to improve 0-1",ROUND(L1674,0)&lt;=2,"Okay 1-2",ROUND(L1674,0)&lt;=3,"Good 2-3",ROUND(L1674,0)&lt;=4,"Great 3-4",ROUND(L1674,0)&lt;=5,"Excellent 4-5")</f>
        <v>Good 2-3</v>
      </c>
      <c r="Z1674" t="str">
        <f t="shared" si="26"/>
        <v>1000-2000</v>
      </c>
    </row>
    <row r="1675" spans="1:26" x14ac:dyDescent="0.3">
      <c r="A1675">
        <v>18361742</v>
      </c>
      <c r="B1675" t="s">
        <v>3392</v>
      </c>
      <c r="C1675">
        <v>1</v>
      </c>
      <c r="D1675" t="s">
        <v>14</v>
      </c>
      <c r="E1675" t="s">
        <v>3393</v>
      </c>
      <c r="F1675" t="s">
        <v>16</v>
      </c>
      <c r="G1675" t="s">
        <v>21</v>
      </c>
      <c r="H1675" t="s">
        <v>16</v>
      </c>
      <c r="I1675">
        <v>3</v>
      </c>
      <c r="J1675">
        <v>63</v>
      </c>
      <c r="K1675">
        <v>1000</v>
      </c>
      <c r="L1675">
        <v>3.5</v>
      </c>
      <c r="M1675" t="s">
        <v>487</v>
      </c>
      <c r="N1675" t="str">
        <f>SUBSTITUTE(Sheet1[[#This Row],[Datekey_Opening]],"_","-")</f>
        <v>2014-2-7</v>
      </c>
      <c r="O1675">
        <f>YEAR(Sheet1[[#This Row],[Date]])</f>
        <v>2014</v>
      </c>
      <c r="P1675" t="str">
        <f>LOOKUP(Sheet1[[#This Row],[CountryCode]],$AI$4:$AI$18,$AJ$4:$AJ$18)</f>
        <v>India</v>
      </c>
      <c r="Q1675">
        <f>MONTH(Sheet1[[#This Row],[Date]])</f>
        <v>2</v>
      </c>
      <c r="R1675" t="str">
        <f>TEXT(Sheet1[[#This Row],[Date]],"MMMM")</f>
        <v>February</v>
      </c>
      <c r="S1675" t="str">
        <f>TEXT(Sheet1[[#This Row],[Date]],"YYYY-MMM")</f>
        <v>2014-Feb</v>
      </c>
      <c r="T1675">
        <f>WEEKDAY(Sheet1[[#This Row],[Date]])</f>
        <v>6</v>
      </c>
      <c r="U1675" t="str">
        <f>TEXT(Sheet1[[#This Row],[Date]],"DDDD")</f>
        <v>Friday</v>
      </c>
      <c r="V1675" t="str">
        <f>"FM"&amp;MOD(MONTH(Sheet1[[#This Row],[Date]])-4,12)+1</f>
        <v>FM11</v>
      </c>
      <c r="W1675" t="str">
        <f>"Q"&amp;ROUNDUP(MONTH(Sheet1[[#This Row],[Date]])/3,0)</f>
        <v>Q1</v>
      </c>
      <c r="X1675" t="str">
        <f>"Q"&amp;INT(MOD(MONTH(Sheet1[[#This Row],[Date]])-4,12/3)+1)</f>
        <v>Q3</v>
      </c>
      <c r="Y1675" t="str" cm="1">
        <f t="array" ref="Y1675">_xlfn.IFS(ROUND(L1675,0)&lt;=1,"Need to improve 0-1",ROUND(L1675,0)&lt;=2,"Okay 1-2",ROUND(L1675,0)&lt;=3,"Good 2-3",ROUND(L1675,0)&lt;=4,"Great 3-4",ROUND(L1675,0)&lt;=5,"Excellent 4-5")</f>
        <v>Great 3-4</v>
      </c>
      <c r="Z1675" t="str">
        <f t="shared" si="26"/>
        <v>1000-2000</v>
      </c>
    </row>
    <row r="1676" spans="1:26" x14ac:dyDescent="0.3">
      <c r="A1676">
        <v>1901</v>
      </c>
      <c r="B1676" t="s">
        <v>3346</v>
      </c>
      <c r="C1676">
        <v>1</v>
      </c>
      <c r="D1676" t="s">
        <v>14</v>
      </c>
      <c r="E1676" t="s">
        <v>3347</v>
      </c>
      <c r="F1676" t="s">
        <v>16</v>
      </c>
      <c r="G1676" t="s">
        <v>16</v>
      </c>
      <c r="H1676" t="s">
        <v>16</v>
      </c>
      <c r="I1676">
        <v>3</v>
      </c>
      <c r="J1676">
        <v>574</v>
      </c>
      <c r="K1676">
        <v>1000</v>
      </c>
      <c r="L1676">
        <v>3.6</v>
      </c>
      <c r="M1676" t="s">
        <v>805</v>
      </c>
      <c r="N1676" t="str">
        <f>SUBSTITUTE(Sheet1[[#This Row],[Datekey_Opening]],"_","-")</f>
        <v>2011-2-19</v>
      </c>
      <c r="O1676">
        <f>YEAR(Sheet1[[#This Row],[Date]])</f>
        <v>2011</v>
      </c>
      <c r="P1676" t="str">
        <f>LOOKUP(Sheet1[[#This Row],[CountryCode]],$AI$4:$AI$18,$AJ$4:$AJ$18)</f>
        <v>India</v>
      </c>
      <c r="Q1676">
        <f>MONTH(Sheet1[[#This Row],[Date]])</f>
        <v>2</v>
      </c>
      <c r="R1676" t="str">
        <f>TEXT(Sheet1[[#This Row],[Date]],"MMMM")</f>
        <v>February</v>
      </c>
      <c r="S1676" t="str">
        <f>TEXT(Sheet1[[#This Row],[Date]],"YYYY-MMM")</f>
        <v>2011-Feb</v>
      </c>
      <c r="T1676">
        <f>WEEKDAY(Sheet1[[#This Row],[Date]])</f>
        <v>7</v>
      </c>
      <c r="U1676" t="str">
        <f>TEXT(Sheet1[[#This Row],[Date]],"DDDD")</f>
        <v>Saturday</v>
      </c>
      <c r="V1676" t="str">
        <f>"FM"&amp;MOD(MONTH(Sheet1[[#This Row],[Date]])-4,12)+1</f>
        <v>FM11</v>
      </c>
      <c r="W1676" t="str">
        <f>"Q"&amp;ROUNDUP(MONTH(Sheet1[[#This Row],[Date]])/3,0)</f>
        <v>Q1</v>
      </c>
      <c r="X1676" t="str">
        <f>"Q"&amp;INT(MOD(MONTH(Sheet1[[#This Row],[Date]])-4,12/3)+1)</f>
        <v>Q3</v>
      </c>
      <c r="Y1676" t="str" cm="1">
        <f t="array" ref="Y1676">_xlfn.IFS(ROUND(L1676,0)&lt;=1,"Need to improve 0-1",ROUND(L1676,0)&lt;=2,"Okay 1-2",ROUND(L1676,0)&lt;=3,"Good 2-3",ROUND(L1676,0)&lt;=4,"Great 3-4",ROUND(L1676,0)&lt;=5,"Excellent 4-5")</f>
        <v>Great 3-4</v>
      </c>
      <c r="Z1676" t="str">
        <f t="shared" si="26"/>
        <v>1000-2000</v>
      </c>
    </row>
    <row r="1677" spans="1:26" x14ac:dyDescent="0.3">
      <c r="A1677">
        <v>18457499</v>
      </c>
      <c r="B1677" t="s">
        <v>3394</v>
      </c>
      <c r="C1677">
        <v>1</v>
      </c>
      <c r="D1677" t="s">
        <v>14</v>
      </c>
      <c r="E1677" t="s">
        <v>382</v>
      </c>
      <c r="F1677" t="s">
        <v>16</v>
      </c>
      <c r="G1677" t="s">
        <v>16</v>
      </c>
      <c r="H1677" t="s">
        <v>16</v>
      </c>
      <c r="I1677">
        <v>3</v>
      </c>
      <c r="J1677">
        <v>5</v>
      </c>
      <c r="K1677">
        <v>1000</v>
      </c>
      <c r="L1677">
        <v>3.1</v>
      </c>
      <c r="M1677" t="s">
        <v>862</v>
      </c>
      <c r="N1677" t="str">
        <f>SUBSTITUTE(Sheet1[[#This Row],[Datekey_Opening]],"_","-")</f>
        <v>2017-1-27</v>
      </c>
      <c r="O1677">
        <f>YEAR(Sheet1[[#This Row],[Date]])</f>
        <v>2017</v>
      </c>
      <c r="P1677" t="str">
        <f>LOOKUP(Sheet1[[#This Row],[CountryCode]],$AI$4:$AI$18,$AJ$4:$AJ$18)</f>
        <v>India</v>
      </c>
      <c r="Q1677">
        <f>MONTH(Sheet1[[#This Row],[Date]])</f>
        <v>1</v>
      </c>
      <c r="R1677" t="str">
        <f>TEXT(Sheet1[[#This Row],[Date]],"MMMM")</f>
        <v>January</v>
      </c>
      <c r="S1677" t="str">
        <f>TEXT(Sheet1[[#This Row],[Date]],"YYYY-MMM")</f>
        <v>2017-Jan</v>
      </c>
      <c r="T1677">
        <f>WEEKDAY(Sheet1[[#This Row],[Date]])</f>
        <v>6</v>
      </c>
      <c r="U1677" t="str">
        <f>TEXT(Sheet1[[#This Row],[Date]],"DDDD")</f>
        <v>Friday</v>
      </c>
      <c r="V1677" t="str">
        <f>"FM"&amp;MOD(MONTH(Sheet1[[#This Row],[Date]])-4,12)+1</f>
        <v>FM10</v>
      </c>
      <c r="W1677" t="str">
        <f>"Q"&amp;ROUNDUP(MONTH(Sheet1[[#This Row],[Date]])/3,0)</f>
        <v>Q1</v>
      </c>
      <c r="X1677" t="str">
        <f>"Q"&amp;INT(MOD(MONTH(Sheet1[[#This Row],[Date]])-4,12/3)+1)</f>
        <v>Q2</v>
      </c>
      <c r="Y1677" t="str" cm="1">
        <f t="array" ref="Y1677">_xlfn.IFS(ROUND(L1677,0)&lt;=1,"Need to improve 0-1",ROUND(L1677,0)&lt;=2,"Okay 1-2",ROUND(L1677,0)&lt;=3,"Good 2-3",ROUND(L1677,0)&lt;=4,"Great 3-4",ROUND(L1677,0)&lt;=5,"Excellent 4-5")</f>
        <v>Good 2-3</v>
      </c>
      <c r="Z1677" t="str">
        <f t="shared" si="26"/>
        <v>1000-2000</v>
      </c>
    </row>
    <row r="1678" spans="1:26" x14ac:dyDescent="0.3">
      <c r="A1678">
        <v>1395</v>
      </c>
      <c r="B1678" t="s">
        <v>2037</v>
      </c>
      <c r="C1678">
        <v>1</v>
      </c>
      <c r="D1678" t="s">
        <v>14</v>
      </c>
      <c r="E1678" t="s">
        <v>3395</v>
      </c>
      <c r="F1678" t="s">
        <v>16</v>
      </c>
      <c r="G1678" t="s">
        <v>21</v>
      </c>
      <c r="H1678" t="s">
        <v>16</v>
      </c>
      <c r="I1678">
        <v>3</v>
      </c>
      <c r="J1678">
        <v>390</v>
      </c>
      <c r="K1678">
        <v>1000</v>
      </c>
      <c r="L1678">
        <v>3.7</v>
      </c>
      <c r="M1678" t="s">
        <v>3396</v>
      </c>
      <c r="N1678" t="str">
        <f>SUBSTITUTE(Sheet1[[#This Row],[Datekey_Opening]],"_","-")</f>
        <v>2015-1-26</v>
      </c>
      <c r="O1678">
        <f>YEAR(Sheet1[[#This Row],[Date]])</f>
        <v>2015</v>
      </c>
      <c r="P1678" t="str">
        <f>LOOKUP(Sheet1[[#This Row],[CountryCode]],$AI$4:$AI$18,$AJ$4:$AJ$18)</f>
        <v>India</v>
      </c>
      <c r="Q1678">
        <f>MONTH(Sheet1[[#This Row],[Date]])</f>
        <v>1</v>
      </c>
      <c r="R1678" t="str">
        <f>TEXT(Sheet1[[#This Row],[Date]],"MMMM")</f>
        <v>January</v>
      </c>
      <c r="S1678" t="str">
        <f>TEXT(Sheet1[[#This Row],[Date]],"YYYY-MMM")</f>
        <v>2015-Jan</v>
      </c>
      <c r="T1678">
        <f>WEEKDAY(Sheet1[[#This Row],[Date]])</f>
        <v>2</v>
      </c>
      <c r="U1678" t="str">
        <f>TEXT(Sheet1[[#This Row],[Date]],"DDDD")</f>
        <v>Monday</v>
      </c>
      <c r="V1678" t="str">
        <f>"FM"&amp;MOD(MONTH(Sheet1[[#This Row],[Date]])-4,12)+1</f>
        <v>FM10</v>
      </c>
      <c r="W1678" t="str">
        <f>"Q"&amp;ROUNDUP(MONTH(Sheet1[[#This Row],[Date]])/3,0)</f>
        <v>Q1</v>
      </c>
      <c r="X1678" t="str">
        <f>"Q"&amp;INT(MOD(MONTH(Sheet1[[#This Row],[Date]])-4,12/3)+1)</f>
        <v>Q2</v>
      </c>
      <c r="Y1678" t="str" cm="1">
        <f t="array" ref="Y1678">_xlfn.IFS(ROUND(L1678,0)&lt;=1,"Need to improve 0-1",ROUND(L1678,0)&lt;=2,"Okay 1-2",ROUND(L1678,0)&lt;=3,"Good 2-3",ROUND(L1678,0)&lt;=4,"Great 3-4",ROUND(L1678,0)&lt;=5,"Excellent 4-5")</f>
        <v>Great 3-4</v>
      </c>
      <c r="Z1678" t="str">
        <f t="shared" si="26"/>
        <v>1000-2000</v>
      </c>
    </row>
    <row r="1679" spans="1:26" x14ac:dyDescent="0.3">
      <c r="A1679">
        <v>18400736</v>
      </c>
      <c r="B1679" t="s">
        <v>3397</v>
      </c>
      <c r="C1679">
        <v>1</v>
      </c>
      <c r="D1679" t="s">
        <v>14</v>
      </c>
      <c r="E1679" t="s">
        <v>3398</v>
      </c>
      <c r="F1679" t="s">
        <v>16</v>
      </c>
      <c r="G1679" t="s">
        <v>21</v>
      </c>
      <c r="H1679" t="s">
        <v>16</v>
      </c>
      <c r="I1679">
        <v>3</v>
      </c>
      <c r="J1679">
        <v>162</v>
      </c>
      <c r="K1679">
        <v>1000</v>
      </c>
      <c r="L1679">
        <v>4.5</v>
      </c>
      <c r="M1679" t="s">
        <v>1715</v>
      </c>
      <c r="N1679" t="str">
        <f>SUBSTITUTE(Sheet1[[#This Row],[Datekey_Opening]],"_","-")</f>
        <v>2017-1-13</v>
      </c>
      <c r="O1679">
        <f>YEAR(Sheet1[[#This Row],[Date]])</f>
        <v>2017</v>
      </c>
      <c r="P1679" t="str">
        <f>LOOKUP(Sheet1[[#This Row],[CountryCode]],$AI$4:$AI$18,$AJ$4:$AJ$18)</f>
        <v>India</v>
      </c>
      <c r="Q1679">
        <f>MONTH(Sheet1[[#This Row],[Date]])</f>
        <v>1</v>
      </c>
      <c r="R1679" t="str">
        <f>TEXT(Sheet1[[#This Row],[Date]],"MMMM")</f>
        <v>January</v>
      </c>
      <c r="S1679" t="str">
        <f>TEXT(Sheet1[[#This Row],[Date]],"YYYY-MMM")</f>
        <v>2017-Jan</v>
      </c>
      <c r="T1679">
        <f>WEEKDAY(Sheet1[[#This Row],[Date]])</f>
        <v>6</v>
      </c>
      <c r="U1679" t="str">
        <f>TEXT(Sheet1[[#This Row],[Date]],"DDDD")</f>
        <v>Friday</v>
      </c>
      <c r="V1679" t="str">
        <f>"FM"&amp;MOD(MONTH(Sheet1[[#This Row],[Date]])-4,12)+1</f>
        <v>FM10</v>
      </c>
      <c r="W1679" t="str">
        <f>"Q"&amp;ROUNDUP(MONTH(Sheet1[[#This Row],[Date]])/3,0)</f>
        <v>Q1</v>
      </c>
      <c r="X1679" t="str">
        <f>"Q"&amp;INT(MOD(MONTH(Sheet1[[#This Row],[Date]])-4,12/3)+1)</f>
        <v>Q2</v>
      </c>
      <c r="Y1679" t="str" cm="1">
        <f t="array" ref="Y1679">_xlfn.IFS(ROUND(L1679,0)&lt;=1,"Need to improve 0-1",ROUND(L1679,0)&lt;=2,"Okay 1-2",ROUND(L1679,0)&lt;=3,"Good 2-3",ROUND(L1679,0)&lt;=4,"Great 3-4",ROUND(L1679,0)&lt;=5,"Excellent 4-5")</f>
        <v>Excellent 4-5</v>
      </c>
      <c r="Z1679" t="str">
        <f t="shared" si="26"/>
        <v>1000-2000</v>
      </c>
    </row>
    <row r="1680" spans="1:26" x14ac:dyDescent="0.3">
      <c r="A1680">
        <v>259</v>
      </c>
      <c r="B1680" t="s">
        <v>3331</v>
      </c>
      <c r="C1680">
        <v>1</v>
      </c>
      <c r="D1680" t="s">
        <v>14</v>
      </c>
      <c r="E1680" t="s">
        <v>494</v>
      </c>
      <c r="F1680" t="s">
        <v>16</v>
      </c>
      <c r="G1680" t="s">
        <v>21</v>
      </c>
      <c r="H1680" t="s">
        <v>16</v>
      </c>
      <c r="I1680">
        <v>3</v>
      </c>
      <c r="J1680">
        <v>276</v>
      </c>
      <c r="K1680">
        <v>1000</v>
      </c>
      <c r="L1680">
        <v>3.3</v>
      </c>
      <c r="M1680" t="s">
        <v>3399</v>
      </c>
      <c r="N1680" t="str">
        <f>SUBSTITUTE(Sheet1[[#This Row],[Datekey_Opening]],"_","-")</f>
        <v>2016-1-4</v>
      </c>
      <c r="O1680">
        <f>YEAR(Sheet1[[#This Row],[Date]])</f>
        <v>2016</v>
      </c>
      <c r="P1680" t="str">
        <f>LOOKUP(Sheet1[[#This Row],[CountryCode]],$AI$4:$AI$18,$AJ$4:$AJ$18)</f>
        <v>India</v>
      </c>
      <c r="Q1680">
        <f>MONTH(Sheet1[[#This Row],[Date]])</f>
        <v>1</v>
      </c>
      <c r="R1680" t="str">
        <f>TEXT(Sheet1[[#This Row],[Date]],"MMMM")</f>
        <v>January</v>
      </c>
      <c r="S1680" t="str">
        <f>TEXT(Sheet1[[#This Row],[Date]],"YYYY-MMM")</f>
        <v>2016-Jan</v>
      </c>
      <c r="T1680">
        <f>WEEKDAY(Sheet1[[#This Row],[Date]])</f>
        <v>2</v>
      </c>
      <c r="U1680" t="str">
        <f>TEXT(Sheet1[[#This Row],[Date]],"DDDD")</f>
        <v>Monday</v>
      </c>
      <c r="V1680" t="str">
        <f>"FM"&amp;MOD(MONTH(Sheet1[[#This Row],[Date]])-4,12)+1</f>
        <v>FM10</v>
      </c>
      <c r="W1680" t="str">
        <f>"Q"&amp;ROUNDUP(MONTH(Sheet1[[#This Row],[Date]])/3,0)</f>
        <v>Q1</v>
      </c>
      <c r="X1680" t="str">
        <f>"Q"&amp;INT(MOD(MONTH(Sheet1[[#This Row],[Date]])-4,12/3)+1)</f>
        <v>Q2</v>
      </c>
      <c r="Y1680" t="str" cm="1">
        <f t="array" ref="Y1680">_xlfn.IFS(ROUND(L1680,0)&lt;=1,"Need to improve 0-1",ROUND(L1680,0)&lt;=2,"Okay 1-2",ROUND(L1680,0)&lt;=3,"Good 2-3",ROUND(L1680,0)&lt;=4,"Great 3-4",ROUND(L1680,0)&lt;=5,"Excellent 4-5")</f>
        <v>Good 2-3</v>
      </c>
      <c r="Z1680" t="str">
        <f t="shared" si="26"/>
        <v>1000-2000</v>
      </c>
    </row>
    <row r="1681" spans="1:26" x14ac:dyDescent="0.3">
      <c r="A1681">
        <v>1819</v>
      </c>
      <c r="B1681" t="s">
        <v>3400</v>
      </c>
      <c r="C1681">
        <v>1</v>
      </c>
      <c r="D1681" t="s">
        <v>14</v>
      </c>
      <c r="E1681" t="s">
        <v>3369</v>
      </c>
      <c r="F1681" t="s">
        <v>16</v>
      </c>
      <c r="G1681" t="s">
        <v>16</v>
      </c>
      <c r="H1681" t="s">
        <v>16</v>
      </c>
      <c r="I1681">
        <v>3</v>
      </c>
      <c r="J1681">
        <v>3495</v>
      </c>
      <c r="K1681">
        <v>1000</v>
      </c>
      <c r="L1681">
        <v>4.0999999999999996</v>
      </c>
      <c r="M1681" t="s">
        <v>3401</v>
      </c>
      <c r="N1681" t="str">
        <f>SUBSTITUTE(Sheet1[[#This Row],[Datekey_Opening]],"_","-")</f>
        <v>2013-1-18</v>
      </c>
      <c r="O1681">
        <f>YEAR(Sheet1[[#This Row],[Date]])</f>
        <v>2013</v>
      </c>
      <c r="P1681" t="str">
        <f>LOOKUP(Sheet1[[#This Row],[CountryCode]],$AI$4:$AI$18,$AJ$4:$AJ$18)</f>
        <v>India</v>
      </c>
      <c r="Q1681">
        <f>MONTH(Sheet1[[#This Row],[Date]])</f>
        <v>1</v>
      </c>
      <c r="R1681" t="str">
        <f>TEXT(Sheet1[[#This Row],[Date]],"MMMM")</f>
        <v>January</v>
      </c>
      <c r="S1681" t="str">
        <f>TEXT(Sheet1[[#This Row],[Date]],"YYYY-MMM")</f>
        <v>2013-Jan</v>
      </c>
      <c r="T1681">
        <f>WEEKDAY(Sheet1[[#This Row],[Date]])</f>
        <v>6</v>
      </c>
      <c r="U1681" t="str">
        <f>TEXT(Sheet1[[#This Row],[Date]],"DDDD")</f>
        <v>Friday</v>
      </c>
      <c r="V1681" t="str">
        <f>"FM"&amp;MOD(MONTH(Sheet1[[#This Row],[Date]])-4,12)+1</f>
        <v>FM10</v>
      </c>
      <c r="W1681" t="str">
        <f>"Q"&amp;ROUNDUP(MONTH(Sheet1[[#This Row],[Date]])/3,0)</f>
        <v>Q1</v>
      </c>
      <c r="X1681" t="str">
        <f>"Q"&amp;INT(MOD(MONTH(Sheet1[[#This Row],[Date]])-4,12/3)+1)</f>
        <v>Q2</v>
      </c>
      <c r="Y1681" t="str" cm="1">
        <f t="array" ref="Y1681">_xlfn.IFS(ROUND(L1681,0)&lt;=1,"Need to improve 0-1",ROUND(L1681,0)&lt;=2,"Okay 1-2",ROUND(L1681,0)&lt;=3,"Good 2-3",ROUND(L1681,0)&lt;=4,"Great 3-4",ROUND(L1681,0)&lt;=5,"Excellent 4-5")</f>
        <v>Great 3-4</v>
      </c>
      <c r="Z1681" t="str">
        <f t="shared" si="26"/>
        <v>1000-2000</v>
      </c>
    </row>
    <row r="1682" spans="1:26" x14ac:dyDescent="0.3">
      <c r="A1682">
        <v>18423108</v>
      </c>
      <c r="B1682" t="s">
        <v>3402</v>
      </c>
      <c r="C1682">
        <v>1</v>
      </c>
      <c r="D1682" t="s">
        <v>14</v>
      </c>
      <c r="E1682" t="s">
        <v>3403</v>
      </c>
      <c r="F1682" t="s">
        <v>16</v>
      </c>
      <c r="G1682" t="s">
        <v>21</v>
      </c>
      <c r="H1682" t="s">
        <v>16</v>
      </c>
      <c r="I1682">
        <v>3</v>
      </c>
      <c r="J1682">
        <v>12</v>
      </c>
      <c r="K1682">
        <v>1000</v>
      </c>
      <c r="L1682">
        <v>3.2</v>
      </c>
      <c r="M1682" t="s">
        <v>1131</v>
      </c>
      <c r="N1682" t="str">
        <f>SUBSTITUTE(Sheet1[[#This Row],[Datekey_Opening]],"_","-")</f>
        <v>2015-12-21</v>
      </c>
      <c r="O1682">
        <f>YEAR(Sheet1[[#This Row],[Date]])</f>
        <v>2015</v>
      </c>
      <c r="P1682" t="str">
        <f>LOOKUP(Sheet1[[#This Row],[CountryCode]],$AI$4:$AI$18,$AJ$4:$AJ$18)</f>
        <v>India</v>
      </c>
      <c r="Q1682">
        <f>MONTH(Sheet1[[#This Row],[Date]])</f>
        <v>12</v>
      </c>
      <c r="R1682" t="str">
        <f>TEXT(Sheet1[[#This Row],[Date]],"MMMM")</f>
        <v>December</v>
      </c>
      <c r="S1682" t="str">
        <f>TEXT(Sheet1[[#This Row],[Date]],"YYYY-MMM")</f>
        <v>2015-Dec</v>
      </c>
      <c r="T1682">
        <f>WEEKDAY(Sheet1[[#This Row],[Date]])</f>
        <v>2</v>
      </c>
      <c r="U1682" t="str">
        <f>TEXT(Sheet1[[#This Row],[Date]],"DDDD")</f>
        <v>Monday</v>
      </c>
      <c r="V1682" t="str">
        <f>"FM"&amp;MOD(MONTH(Sheet1[[#This Row],[Date]])-4,12)+1</f>
        <v>FM9</v>
      </c>
      <c r="W1682" t="str">
        <f>"Q"&amp;ROUNDUP(MONTH(Sheet1[[#This Row],[Date]])/3,0)</f>
        <v>Q4</v>
      </c>
      <c r="X1682" t="str">
        <f>"Q"&amp;INT(MOD(MONTH(Sheet1[[#This Row],[Date]])-4,12/3)+1)</f>
        <v>Q1</v>
      </c>
      <c r="Y1682" t="str" cm="1">
        <f t="array" ref="Y1682">_xlfn.IFS(ROUND(L1682,0)&lt;=1,"Need to improve 0-1",ROUND(L1682,0)&lt;=2,"Okay 1-2",ROUND(L1682,0)&lt;=3,"Good 2-3",ROUND(L1682,0)&lt;=4,"Great 3-4",ROUND(L1682,0)&lt;=5,"Excellent 4-5")</f>
        <v>Good 2-3</v>
      </c>
      <c r="Z1682" t="str">
        <f t="shared" si="26"/>
        <v>1000-2000</v>
      </c>
    </row>
    <row r="1683" spans="1:26" x14ac:dyDescent="0.3">
      <c r="A1683">
        <v>18322651</v>
      </c>
      <c r="B1683" t="s">
        <v>3368</v>
      </c>
      <c r="C1683">
        <v>1</v>
      </c>
      <c r="D1683" t="s">
        <v>14</v>
      </c>
      <c r="E1683" t="s">
        <v>3369</v>
      </c>
      <c r="F1683" t="s">
        <v>16</v>
      </c>
      <c r="G1683" t="s">
        <v>21</v>
      </c>
      <c r="H1683" t="s">
        <v>16</v>
      </c>
      <c r="I1683">
        <v>3</v>
      </c>
      <c r="J1683">
        <v>18</v>
      </c>
      <c r="K1683">
        <v>1000</v>
      </c>
      <c r="L1683">
        <v>3.1</v>
      </c>
      <c r="M1683" t="s">
        <v>920</v>
      </c>
      <c r="N1683" t="str">
        <f>SUBSTITUTE(Sheet1[[#This Row],[Datekey_Opening]],"_","-")</f>
        <v>2014-12-18</v>
      </c>
      <c r="O1683">
        <f>YEAR(Sheet1[[#This Row],[Date]])</f>
        <v>2014</v>
      </c>
      <c r="P1683" t="str">
        <f>LOOKUP(Sheet1[[#This Row],[CountryCode]],$AI$4:$AI$18,$AJ$4:$AJ$18)</f>
        <v>India</v>
      </c>
      <c r="Q1683">
        <f>MONTH(Sheet1[[#This Row],[Date]])</f>
        <v>12</v>
      </c>
      <c r="R1683" t="str">
        <f>TEXT(Sheet1[[#This Row],[Date]],"MMMM")</f>
        <v>December</v>
      </c>
      <c r="S1683" t="str">
        <f>TEXT(Sheet1[[#This Row],[Date]],"YYYY-MMM")</f>
        <v>2014-Dec</v>
      </c>
      <c r="T1683">
        <f>WEEKDAY(Sheet1[[#This Row],[Date]])</f>
        <v>5</v>
      </c>
      <c r="U1683" t="str">
        <f>TEXT(Sheet1[[#This Row],[Date]],"DDDD")</f>
        <v>Thursday</v>
      </c>
      <c r="V1683" t="str">
        <f>"FM"&amp;MOD(MONTH(Sheet1[[#This Row],[Date]])-4,12)+1</f>
        <v>FM9</v>
      </c>
      <c r="W1683" t="str">
        <f>"Q"&amp;ROUNDUP(MONTH(Sheet1[[#This Row],[Date]])/3,0)</f>
        <v>Q4</v>
      </c>
      <c r="X1683" t="str">
        <f>"Q"&amp;INT(MOD(MONTH(Sheet1[[#This Row],[Date]])-4,12/3)+1)</f>
        <v>Q1</v>
      </c>
      <c r="Y1683" t="str" cm="1">
        <f t="array" ref="Y1683">_xlfn.IFS(ROUND(L1683,0)&lt;=1,"Need to improve 0-1",ROUND(L1683,0)&lt;=2,"Okay 1-2",ROUND(L1683,0)&lt;=3,"Good 2-3",ROUND(L1683,0)&lt;=4,"Great 3-4",ROUND(L1683,0)&lt;=5,"Excellent 4-5")</f>
        <v>Good 2-3</v>
      </c>
      <c r="Z1683" t="str">
        <f t="shared" si="26"/>
        <v>1000-2000</v>
      </c>
    </row>
    <row r="1684" spans="1:26" x14ac:dyDescent="0.3">
      <c r="A1684">
        <v>257</v>
      </c>
      <c r="B1684" t="s">
        <v>3331</v>
      </c>
      <c r="C1684">
        <v>1</v>
      </c>
      <c r="D1684" t="s">
        <v>14</v>
      </c>
      <c r="E1684" t="s">
        <v>494</v>
      </c>
      <c r="F1684" t="s">
        <v>16</v>
      </c>
      <c r="G1684" t="s">
        <v>21</v>
      </c>
      <c r="H1684" t="s">
        <v>16</v>
      </c>
      <c r="I1684">
        <v>3</v>
      </c>
      <c r="J1684">
        <v>211</v>
      </c>
      <c r="K1684">
        <v>1000</v>
      </c>
      <c r="L1684">
        <v>3.3</v>
      </c>
      <c r="M1684" t="s">
        <v>1303</v>
      </c>
      <c r="N1684" t="str">
        <f>SUBSTITUTE(Sheet1[[#This Row],[Datekey_Opening]],"_","-")</f>
        <v>2012-12-20</v>
      </c>
      <c r="O1684">
        <f>YEAR(Sheet1[[#This Row],[Date]])</f>
        <v>2012</v>
      </c>
      <c r="P1684" t="str">
        <f>LOOKUP(Sheet1[[#This Row],[CountryCode]],$AI$4:$AI$18,$AJ$4:$AJ$18)</f>
        <v>India</v>
      </c>
      <c r="Q1684">
        <f>MONTH(Sheet1[[#This Row],[Date]])</f>
        <v>12</v>
      </c>
      <c r="R1684" t="str">
        <f>TEXT(Sheet1[[#This Row],[Date]],"MMMM")</f>
        <v>December</v>
      </c>
      <c r="S1684" t="str">
        <f>TEXT(Sheet1[[#This Row],[Date]],"YYYY-MMM")</f>
        <v>2012-Dec</v>
      </c>
      <c r="T1684">
        <f>WEEKDAY(Sheet1[[#This Row],[Date]])</f>
        <v>5</v>
      </c>
      <c r="U1684" t="str">
        <f>TEXT(Sheet1[[#This Row],[Date]],"DDDD")</f>
        <v>Thursday</v>
      </c>
      <c r="V1684" t="str">
        <f>"FM"&amp;MOD(MONTH(Sheet1[[#This Row],[Date]])-4,12)+1</f>
        <v>FM9</v>
      </c>
      <c r="W1684" t="str">
        <f>"Q"&amp;ROUNDUP(MONTH(Sheet1[[#This Row],[Date]])/3,0)</f>
        <v>Q4</v>
      </c>
      <c r="X1684" t="str">
        <f>"Q"&amp;INT(MOD(MONTH(Sheet1[[#This Row],[Date]])-4,12/3)+1)</f>
        <v>Q1</v>
      </c>
      <c r="Y1684" t="str" cm="1">
        <f t="array" ref="Y1684">_xlfn.IFS(ROUND(L1684,0)&lt;=1,"Need to improve 0-1",ROUND(L1684,0)&lt;=2,"Okay 1-2",ROUND(L1684,0)&lt;=3,"Good 2-3",ROUND(L1684,0)&lt;=4,"Great 3-4",ROUND(L1684,0)&lt;=5,"Excellent 4-5")</f>
        <v>Good 2-3</v>
      </c>
      <c r="Z1684" t="str">
        <f t="shared" si="26"/>
        <v>1000-2000</v>
      </c>
    </row>
    <row r="1685" spans="1:26" x14ac:dyDescent="0.3">
      <c r="A1685">
        <v>18381669</v>
      </c>
      <c r="B1685" t="s">
        <v>3404</v>
      </c>
      <c r="C1685">
        <v>1</v>
      </c>
      <c r="D1685" t="s">
        <v>14</v>
      </c>
      <c r="E1685" t="s">
        <v>365</v>
      </c>
      <c r="F1685" t="s">
        <v>16</v>
      </c>
      <c r="G1685" t="s">
        <v>16</v>
      </c>
      <c r="H1685" t="s">
        <v>16</v>
      </c>
      <c r="I1685">
        <v>3</v>
      </c>
      <c r="J1685">
        <v>2</v>
      </c>
      <c r="K1685">
        <v>1000</v>
      </c>
      <c r="L1685">
        <v>1</v>
      </c>
      <c r="M1685" t="s">
        <v>3405</v>
      </c>
      <c r="N1685" t="str">
        <f>SUBSTITUTE(Sheet1[[#This Row],[Datekey_Opening]],"_","-")</f>
        <v>2018-12-8</v>
      </c>
      <c r="O1685">
        <f>YEAR(Sheet1[[#This Row],[Date]])</f>
        <v>2018</v>
      </c>
      <c r="P1685" t="str">
        <f>LOOKUP(Sheet1[[#This Row],[CountryCode]],$AI$4:$AI$18,$AJ$4:$AJ$18)</f>
        <v>India</v>
      </c>
      <c r="Q1685">
        <f>MONTH(Sheet1[[#This Row],[Date]])</f>
        <v>12</v>
      </c>
      <c r="R1685" t="str">
        <f>TEXT(Sheet1[[#This Row],[Date]],"MMMM")</f>
        <v>December</v>
      </c>
      <c r="S1685" t="str">
        <f>TEXT(Sheet1[[#This Row],[Date]],"YYYY-MMM")</f>
        <v>2018-Dec</v>
      </c>
      <c r="T1685">
        <f>WEEKDAY(Sheet1[[#This Row],[Date]])</f>
        <v>7</v>
      </c>
      <c r="U1685" t="str">
        <f>TEXT(Sheet1[[#This Row],[Date]],"DDDD")</f>
        <v>Saturday</v>
      </c>
      <c r="V1685" t="str">
        <f>"FM"&amp;MOD(MONTH(Sheet1[[#This Row],[Date]])-4,12)+1</f>
        <v>FM9</v>
      </c>
      <c r="W1685" t="str">
        <f>"Q"&amp;ROUNDUP(MONTH(Sheet1[[#This Row],[Date]])/3,0)</f>
        <v>Q4</v>
      </c>
      <c r="X1685" t="str">
        <f>"Q"&amp;INT(MOD(MONTH(Sheet1[[#This Row],[Date]])-4,12/3)+1)</f>
        <v>Q1</v>
      </c>
      <c r="Y1685" t="str" cm="1">
        <f t="array" ref="Y1685">_xlfn.IFS(ROUND(L1685,0)&lt;=1,"Need to improve 0-1",ROUND(L1685,0)&lt;=2,"Okay 1-2",ROUND(L1685,0)&lt;=3,"Good 2-3",ROUND(L1685,0)&lt;=4,"Great 3-4",ROUND(L1685,0)&lt;=5,"Excellent 4-5")</f>
        <v>Need to improve 0-1</v>
      </c>
      <c r="Z1685" t="str">
        <f t="shared" si="26"/>
        <v>1000-2000</v>
      </c>
    </row>
    <row r="1686" spans="1:26" x14ac:dyDescent="0.3">
      <c r="A1686">
        <v>18454951</v>
      </c>
      <c r="B1686" t="s">
        <v>3406</v>
      </c>
      <c r="C1686">
        <v>1</v>
      </c>
      <c r="D1686" t="s">
        <v>14</v>
      </c>
      <c r="E1686" t="s">
        <v>3407</v>
      </c>
      <c r="F1686" t="s">
        <v>16</v>
      </c>
      <c r="G1686" t="s">
        <v>16</v>
      </c>
      <c r="H1686" t="s">
        <v>16</v>
      </c>
      <c r="I1686">
        <v>3</v>
      </c>
      <c r="J1686">
        <v>91</v>
      </c>
      <c r="K1686">
        <v>1000</v>
      </c>
      <c r="L1686">
        <v>4</v>
      </c>
      <c r="M1686" t="s">
        <v>2336</v>
      </c>
      <c r="N1686" t="str">
        <f>SUBSTITUTE(Sheet1[[#This Row],[Datekey_Opening]],"_","-")</f>
        <v>2014-12-16</v>
      </c>
      <c r="O1686">
        <f>YEAR(Sheet1[[#This Row],[Date]])</f>
        <v>2014</v>
      </c>
      <c r="P1686" t="str">
        <f>LOOKUP(Sheet1[[#This Row],[CountryCode]],$AI$4:$AI$18,$AJ$4:$AJ$18)</f>
        <v>India</v>
      </c>
      <c r="Q1686">
        <f>MONTH(Sheet1[[#This Row],[Date]])</f>
        <v>12</v>
      </c>
      <c r="R1686" t="str">
        <f>TEXT(Sheet1[[#This Row],[Date]],"MMMM")</f>
        <v>December</v>
      </c>
      <c r="S1686" t="str">
        <f>TEXT(Sheet1[[#This Row],[Date]],"YYYY-MMM")</f>
        <v>2014-Dec</v>
      </c>
      <c r="T1686">
        <f>WEEKDAY(Sheet1[[#This Row],[Date]])</f>
        <v>3</v>
      </c>
      <c r="U1686" t="str">
        <f>TEXT(Sheet1[[#This Row],[Date]],"DDDD")</f>
        <v>Tuesday</v>
      </c>
      <c r="V1686" t="str">
        <f>"FM"&amp;MOD(MONTH(Sheet1[[#This Row],[Date]])-4,12)+1</f>
        <v>FM9</v>
      </c>
      <c r="W1686" t="str">
        <f>"Q"&amp;ROUNDUP(MONTH(Sheet1[[#This Row],[Date]])/3,0)</f>
        <v>Q4</v>
      </c>
      <c r="X1686" t="str">
        <f>"Q"&amp;INT(MOD(MONTH(Sheet1[[#This Row],[Date]])-4,12/3)+1)</f>
        <v>Q1</v>
      </c>
      <c r="Y1686" t="str" cm="1">
        <f t="array" ref="Y1686">_xlfn.IFS(ROUND(L1686,0)&lt;=1,"Need to improve 0-1",ROUND(L1686,0)&lt;=2,"Okay 1-2",ROUND(L1686,0)&lt;=3,"Good 2-3",ROUND(L1686,0)&lt;=4,"Great 3-4",ROUND(L1686,0)&lt;=5,"Excellent 4-5")</f>
        <v>Great 3-4</v>
      </c>
      <c r="Z1686" t="str">
        <f t="shared" si="26"/>
        <v>1000-2000</v>
      </c>
    </row>
    <row r="1687" spans="1:26" x14ac:dyDescent="0.3">
      <c r="A1687">
        <v>1078</v>
      </c>
      <c r="B1687" t="s">
        <v>3331</v>
      </c>
      <c r="C1687">
        <v>1</v>
      </c>
      <c r="D1687" t="s">
        <v>14</v>
      </c>
      <c r="E1687" t="s">
        <v>494</v>
      </c>
      <c r="F1687" t="s">
        <v>16</v>
      </c>
      <c r="G1687" t="s">
        <v>21</v>
      </c>
      <c r="H1687" t="s">
        <v>16</v>
      </c>
      <c r="I1687">
        <v>3</v>
      </c>
      <c r="J1687">
        <v>125</v>
      </c>
      <c r="K1687">
        <v>1000</v>
      </c>
      <c r="L1687">
        <v>2.6</v>
      </c>
      <c r="M1687" t="s">
        <v>3408</v>
      </c>
      <c r="N1687" t="str">
        <f>SUBSTITUTE(Sheet1[[#This Row],[Datekey_Opening]],"_","-")</f>
        <v>2018-11-10</v>
      </c>
      <c r="O1687">
        <f>YEAR(Sheet1[[#This Row],[Date]])</f>
        <v>2018</v>
      </c>
      <c r="P1687" t="str">
        <f>LOOKUP(Sheet1[[#This Row],[CountryCode]],$AI$4:$AI$18,$AJ$4:$AJ$18)</f>
        <v>India</v>
      </c>
      <c r="Q1687">
        <f>MONTH(Sheet1[[#This Row],[Date]])</f>
        <v>11</v>
      </c>
      <c r="R1687" t="str">
        <f>TEXT(Sheet1[[#This Row],[Date]],"MMMM")</f>
        <v>November</v>
      </c>
      <c r="S1687" t="str">
        <f>TEXT(Sheet1[[#This Row],[Date]],"YYYY-MMM")</f>
        <v>2018-Nov</v>
      </c>
      <c r="T1687">
        <f>WEEKDAY(Sheet1[[#This Row],[Date]])</f>
        <v>7</v>
      </c>
      <c r="U1687" t="str">
        <f>TEXT(Sheet1[[#This Row],[Date]],"DDDD")</f>
        <v>Saturday</v>
      </c>
      <c r="V1687" t="str">
        <f>"FM"&amp;MOD(MONTH(Sheet1[[#This Row],[Date]])-4,12)+1</f>
        <v>FM8</v>
      </c>
      <c r="W1687" t="str">
        <f>"Q"&amp;ROUNDUP(MONTH(Sheet1[[#This Row],[Date]])/3,0)</f>
        <v>Q4</v>
      </c>
      <c r="X1687" t="str">
        <f>"Q"&amp;INT(MOD(MONTH(Sheet1[[#This Row],[Date]])-4,12/3)+1)</f>
        <v>Q4</v>
      </c>
      <c r="Y1687" t="str" cm="1">
        <f t="array" ref="Y1687">_xlfn.IFS(ROUND(L1687,0)&lt;=1,"Need to improve 0-1",ROUND(L1687,0)&lt;=2,"Okay 1-2",ROUND(L1687,0)&lt;=3,"Good 2-3",ROUND(L1687,0)&lt;=4,"Great 3-4",ROUND(L1687,0)&lt;=5,"Excellent 4-5")</f>
        <v>Good 2-3</v>
      </c>
      <c r="Z1687" t="str">
        <f t="shared" si="26"/>
        <v>1000-2000</v>
      </c>
    </row>
    <row r="1688" spans="1:26" x14ac:dyDescent="0.3">
      <c r="A1688">
        <v>18365575</v>
      </c>
      <c r="B1688" t="s">
        <v>3409</v>
      </c>
      <c r="C1688">
        <v>1</v>
      </c>
      <c r="D1688" t="s">
        <v>14</v>
      </c>
      <c r="E1688" t="s">
        <v>3410</v>
      </c>
      <c r="F1688" t="s">
        <v>16</v>
      </c>
      <c r="G1688" t="s">
        <v>16</v>
      </c>
      <c r="H1688" t="s">
        <v>16</v>
      </c>
      <c r="I1688">
        <v>3</v>
      </c>
      <c r="J1688">
        <v>83</v>
      </c>
      <c r="K1688">
        <v>1000</v>
      </c>
      <c r="L1688">
        <v>4</v>
      </c>
      <c r="M1688" t="s">
        <v>315</v>
      </c>
      <c r="N1688" t="str">
        <f>SUBSTITUTE(Sheet1[[#This Row],[Datekey_Opening]],"_","-")</f>
        <v>2015-11-13</v>
      </c>
      <c r="O1688">
        <f>YEAR(Sheet1[[#This Row],[Date]])</f>
        <v>2015</v>
      </c>
      <c r="P1688" t="str">
        <f>LOOKUP(Sheet1[[#This Row],[CountryCode]],$AI$4:$AI$18,$AJ$4:$AJ$18)</f>
        <v>India</v>
      </c>
      <c r="Q1688">
        <f>MONTH(Sheet1[[#This Row],[Date]])</f>
        <v>11</v>
      </c>
      <c r="R1688" t="str">
        <f>TEXT(Sheet1[[#This Row],[Date]],"MMMM")</f>
        <v>November</v>
      </c>
      <c r="S1688" t="str">
        <f>TEXT(Sheet1[[#This Row],[Date]],"YYYY-MMM")</f>
        <v>2015-Nov</v>
      </c>
      <c r="T1688">
        <f>WEEKDAY(Sheet1[[#This Row],[Date]])</f>
        <v>6</v>
      </c>
      <c r="U1688" t="str">
        <f>TEXT(Sheet1[[#This Row],[Date]],"DDDD")</f>
        <v>Friday</v>
      </c>
      <c r="V1688" t="str">
        <f>"FM"&amp;MOD(MONTH(Sheet1[[#This Row],[Date]])-4,12)+1</f>
        <v>FM8</v>
      </c>
      <c r="W1688" t="str">
        <f>"Q"&amp;ROUNDUP(MONTH(Sheet1[[#This Row],[Date]])/3,0)</f>
        <v>Q4</v>
      </c>
      <c r="X1688" t="str">
        <f>"Q"&amp;INT(MOD(MONTH(Sheet1[[#This Row],[Date]])-4,12/3)+1)</f>
        <v>Q4</v>
      </c>
      <c r="Y1688" t="str" cm="1">
        <f t="array" ref="Y1688">_xlfn.IFS(ROUND(L1688,0)&lt;=1,"Need to improve 0-1",ROUND(L1688,0)&lt;=2,"Okay 1-2",ROUND(L1688,0)&lt;=3,"Good 2-3",ROUND(L1688,0)&lt;=4,"Great 3-4",ROUND(L1688,0)&lt;=5,"Excellent 4-5")</f>
        <v>Great 3-4</v>
      </c>
      <c r="Z1688" t="str">
        <f t="shared" si="26"/>
        <v>1000-2000</v>
      </c>
    </row>
    <row r="1689" spans="1:26" x14ac:dyDescent="0.3">
      <c r="A1689">
        <v>250</v>
      </c>
      <c r="B1689" t="s">
        <v>3331</v>
      </c>
      <c r="C1689">
        <v>1</v>
      </c>
      <c r="D1689" t="s">
        <v>14</v>
      </c>
      <c r="E1689" t="s">
        <v>494</v>
      </c>
      <c r="F1689" t="s">
        <v>16</v>
      </c>
      <c r="G1689" t="s">
        <v>16</v>
      </c>
      <c r="H1689" t="s">
        <v>16</v>
      </c>
      <c r="I1689">
        <v>3</v>
      </c>
      <c r="J1689">
        <v>83</v>
      </c>
      <c r="K1689">
        <v>1000</v>
      </c>
      <c r="L1689">
        <v>2.8</v>
      </c>
      <c r="M1689" t="s">
        <v>3411</v>
      </c>
      <c r="N1689" t="str">
        <f>SUBSTITUTE(Sheet1[[#This Row],[Datekey_Opening]],"_","-")</f>
        <v>2013-11-15</v>
      </c>
      <c r="O1689">
        <f>YEAR(Sheet1[[#This Row],[Date]])</f>
        <v>2013</v>
      </c>
      <c r="P1689" t="str">
        <f>LOOKUP(Sheet1[[#This Row],[CountryCode]],$AI$4:$AI$18,$AJ$4:$AJ$18)</f>
        <v>India</v>
      </c>
      <c r="Q1689">
        <f>MONTH(Sheet1[[#This Row],[Date]])</f>
        <v>11</v>
      </c>
      <c r="R1689" t="str">
        <f>TEXT(Sheet1[[#This Row],[Date]],"MMMM")</f>
        <v>November</v>
      </c>
      <c r="S1689" t="str">
        <f>TEXT(Sheet1[[#This Row],[Date]],"YYYY-MMM")</f>
        <v>2013-Nov</v>
      </c>
      <c r="T1689">
        <f>WEEKDAY(Sheet1[[#This Row],[Date]])</f>
        <v>6</v>
      </c>
      <c r="U1689" t="str">
        <f>TEXT(Sheet1[[#This Row],[Date]],"DDDD")</f>
        <v>Friday</v>
      </c>
      <c r="V1689" t="str">
        <f>"FM"&amp;MOD(MONTH(Sheet1[[#This Row],[Date]])-4,12)+1</f>
        <v>FM8</v>
      </c>
      <c r="W1689" t="str">
        <f>"Q"&amp;ROUNDUP(MONTH(Sheet1[[#This Row],[Date]])/3,0)</f>
        <v>Q4</v>
      </c>
      <c r="X1689" t="str">
        <f>"Q"&amp;INT(MOD(MONTH(Sheet1[[#This Row],[Date]])-4,12/3)+1)</f>
        <v>Q4</v>
      </c>
      <c r="Y1689" t="str" cm="1">
        <f t="array" ref="Y1689">_xlfn.IFS(ROUND(L1689,0)&lt;=1,"Need to improve 0-1",ROUND(L1689,0)&lt;=2,"Okay 1-2",ROUND(L1689,0)&lt;=3,"Good 2-3",ROUND(L1689,0)&lt;=4,"Great 3-4",ROUND(L1689,0)&lt;=5,"Excellent 4-5")</f>
        <v>Good 2-3</v>
      </c>
      <c r="Z1689" t="str">
        <f t="shared" si="26"/>
        <v>1000-2000</v>
      </c>
    </row>
    <row r="1690" spans="1:26" x14ac:dyDescent="0.3">
      <c r="A1690">
        <v>18306524</v>
      </c>
      <c r="B1690" t="s">
        <v>1562</v>
      </c>
      <c r="C1690">
        <v>1</v>
      </c>
      <c r="D1690" t="s">
        <v>14</v>
      </c>
      <c r="E1690" t="s">
        <v>1563</v>
      </c>
      <c r="F1690" t="s">
        <v>16</v>
      </c>
      <c r="G1690" t="s">
        <v>16</v>
      </c>
      <c r="H1690" t="s">
        <v>16</v>
      </c>
      <c r="I1690">
        <v>3</v>
      </c>
      <c r="J1690">
        <v>22</v>
      </c>
      <c r="K1690">
        <v>1000</v>
      </c>
      <c r="L1690">
        <v>3.6</v>
      </c>
      <c r="M1690" t="s">
        <v>3412</v>
      </c>
      <c r="N1690" t="str">
        <f>SUBSTITUTE(Sheet1[[#This Row],[Datekey_Opening]],"_","-")</f>
        <v>2016-11-26</v>
      </c>
      <c r="O1690">
        <f>YEAR(Sheet1[[#This Row],[Date]])</f>
        <v>2016</v>
      </c>
      <c r="P1690" t="str">
        <f>LOOKUP(Sheet1[[#This Row],[CountryCode]],$AI$4:$AI$18,$AJ$4:$AJ$18)</f>
        <v>India</v>
      </c>
      <c r="Q1690">
        <f>MONTH(Sheet1[[#This Row],[Date]])</f>
        <v>11</v>
      </c>
      <c r="R1690" t="str">
        <f>TEXT(Sheet1[[#This Row],[Date]],"MMMM")</f>
        <v>November</v>
      </c>
      <c r="S1690" t="str">
        <f>TEXT(Sheet1[[#This Row],[Date]],"YYYY-MMM")</f>
        <v>2016-Nov</v>
      </c>
      <c r="T1690">
        <f>WEEKDAY(Sheet1[[#This Row],[Date]])</f>
        <v>7</v>
      </c>
      <c r="U1690" t="str">
        <f>TEXT(Sheet1[[#This Row],[Date]],"DDDD")</f>
        <v>Saturday</v>
      </c>
      <c r="V1690" t="str">
        <f>"FM"&amp;MOD(MONTH(Sheet1[[#This Row],[Date]])-4,12)+1</f>
        <v>FM8</v>
      </c>
      <c r="W1690" t="str">
        <f>"Q"&amp;ROUNDUP(MONTH(Sheet1[[#This Row],[Date]])/3,0)</f>
        <v>Q4</v>
      </c>
      <c r="X1690" t="str">
        <f>"Q"&amp;INT(MOD(MONTH(Sheet1[[#This Row],[Date]])-4,12/3)+1)</f>
        <v>Q4</v>
      </c>
      <c r="Y1690" t="str" cm="1">
        <f t="array" ref="Y1690">_xlfn.IFS(ROUND(L1690,0)&lt;=1,"Need to improve 0-1",ROUND(L1690,0)&lt;=2,"Okay 1-2",ROUND(L1690,0)&lt;=3,"Good 2-3",ROUND(L1690,0)&lt;=4,"Great 3-4",ROUND(L1690,0)&lt;=5,"Excellent 4-5")</f>
        <v>Great 3-4</v>
      </c>
      <c r="Z1690" t="str">
        <f t="shared" si="26"/>
        <v>1000-2000</v>
      </c>
    </row>
    <row r="1691" spans="1:26" x14ac:dyDescent="0.3">
      <c r="A1691">
        <v>311057</v>
      </c>
      <c r="B1691" t="s">
        <v>3413</v>
      </c>
      <c r="C1691">
        <v>1</v>
      </c>
      <c r="D1691" t="s">
        <v>14</v>
      </c>
      <c r="E1691" t="s">
        <v>382</v>
      </c>
      <c r="F1691" t="s">
        <v>16</v>
      </c>
      <c r="G1691" t="s">
        <v>16</v>
      </c>
      <c r="H1691" t="s">
        <v>16</v>
      </c>
      <c r="I1691">
        <v>3</v>
      </c>
      <c r="J1691">
        <v>3010</v>
      </c>
      <c r="K1691">
        <v>1000</v>
      </c>
      <c r="L1691">
        <v>3.7</v>
      </c>
      <c r="M1691" t="s">
        <v>1325</v>
      </c>
      <c r="N1691" t="str">
        <f>SUBSTITUTE(Sheet1[[#This Row],[Datekey_Opening]],"_","-")</f>
        <v>2015-10-27</v>
      </c>
      <c r="O1691">
        <f>YEAR(Sheet1[[#This Row],[Date]])</f>
        <v>2015</v>
      </c>
      <c r="P1691" t="str">
        <f>LOOKUP(Sheet1[[#This Row],[CountryCode]],$AI$4:$AI$18,$AJ$4:$AJ$18)</f>
        <v>India</v>
      </c>
      <c r="Q1691">
        <f>MONTH(Sheet1[[#This Row],[Date]])</f>
        <v>10</v>
      </c>
      <c r="R1691" t="str">
        <f>TEXT(Sheet1[[#This Row],[Date]],"MMMM")</f>
        <v>October</v>
      </c>
      <c r="S1691" t="str">
        <f>TEXT(Sheet1[[#This Row],[Date]],"YYYY-MMM")</f>
        <v>2015-Oct</v>
      </c>
      <c r="T1691">
        <f>WEEKDAY(Sheet1[[#This Row],[Date]])</f>
        <v>3</v>
      </c>
      <c r="U1691" t="str">
        <f>TEXT(Sheet1[[#This Row],[Date]],"DDDD")</f>
        <v>Tuesday</v>
      </c>
      <c r="V1691" t="str">
        <f>"FM"&amp;MOD(MONTH(Sheet1[[#This Row],[Date]])-4,12)+1</f>
        <v>FM7</v>
      </c>
      <c r="W1691" t="str">
        <f>"Q"&amp;ROUNDUP(MONTH(Sheet1[[#This Row],[Date]])/3,0)</f>
        <v>Q4</v>
      </c>
      <c r="X1691" t="str">
        <f>"Q"&amp;INT(MOD(MONTH(Sheet1[[#This Row],[Date]])-4,12/3)+1)</f>
        <v>Q3</v>
      </c>
      <c r="Y1691" t="str" cm="1">
        <f t="array" ref="Y1691">_xlfn.IFS(ROUND(L1691,0)&lt;=1,"Need to improve 0-1",ROUND(L1691,0)&lt;=2,"Okay 1-2",ROUND(L1691,0)&lt;=3,"Good 2-3",ROUND(L1691,0)&lt;=4,"Great 3-4",ROUND(L1691,0)&lt;=5,"Excellent 4-5")</f>
        <v>Great 3-4</v>
      </c>
      <c r="Z1691" t="str">
        <f t="shared" si="26"/>
        <v>1000-2000</v>
      </c>
    </row>
    <row r="1692" spans="1:26" x14ac:dyDescent="0.3">
      <c r="A1692">
        <v>18216915</v>
      </c>
      <c r="B1692" t="s">
        <v>1562</v>
      </c>
      <c r="C1692">
        <v>1</v>
      </c>
      <c r="D1692" t="s">
        <v>14</v>
      </c>
      <c r="E1692" t="s">
        <v>1563</v>
      </c>
      <c r="F1692" t="s">
        <v>16</v>
      </c>
      <c r="G1692" t="s">
        <v>21</v>
      </c>
      <c r="H1692" t="s">
        <v>16</v>
      </c>
      <c r="I1692">
        <v>3</v>
      </c>
      <c r="J1692">
        <v>510</v>
      </c>
      <c r="K1692">
        <v>1000</v>
      </c>
      <c r="L1692">
        <v>4</v>
      </c>
      <c r="M1692" t="s">
        <v>3414</v>
      </c>
      <c r="N1692" t="str">
        <f>SUBSTITUTE(Sheet1[[#This Row],[Datekey_Opening]],"_","-")</f>
        <v>2010-10-25</v>
      </c>
      <c r="O1692">
        <f>YEAR(Sheet1[[#This Row],[Date]])</f>
        <v>2010</v>
      </c>
      <c r="P1692" t="str">
        <f>LOOKUP(Sheet1[[#This Row],[CountryCode]],$AI$4:$AI$18,$AJ$4:$AJ$18)</f>
        <v>India</v>
      </c>
      <c r="Q1692">
        <f>MONTH(Sheet1[[#This Row],[Date]])</f>
        <v>10</v>
      </c>
      <c r="R1692" t="str">
        <f>TEXT(Sheet1[[#This Row],[Date]],"MMMM")</f>
        <v>October</v>
      </c>
      <c r="S1692" t="str">
        <f>TEXT(Sheet1[[#This Row],[Date]],"YYYY-MMM")</f>
        <v>2010-Oct</v>
      </c>
      <c r="T1692">
        <f>WEEKDAY(Sheet1[[#This Row],[Date]])</f>
        <v>2</v>
      </c>
      <c r="U1692" t="str">
        <f>TEXT(Sheet1[[#This Row],[Date]],"DDDD")</f>
        <v>Monday</v>
      </c>
      <c r="V1692" t="str">
        <f>"FM"&amp;MOD(MONTH(Sheet1[[#This Row],[Date]])-4,12)+1</f>
        <v>FM7</v>
      </c>
      <c r="W1692" t="str">
        <f>"Q"&amp;ROUNDUP(MONTH(Sheet1[[#This Row],[Date]])/3,0)</f>
        <v>Q4</v>
      </c>
      <c r="X1692" t="str">
        <f>"Q"&amp;INT(MOD(MONTH(Sheet1[[#This Row],[Date]])-4,12/3)+1)</f>
        <v>Q3</v>
      </c>
      <c r="Y1692" t="str" cm="1">
        <f t="array" ref="Y1692">_xlfn.IFS(ROUND(L1692,0)&lt;=1,"Need to improve 0-1",ROUND(L1692,0)&lt;=2,"Okay 1-2",ROUND(L1692,0)&lt;=3,"Good 2-3",ROUND(L1692,0)&lt;=4,"Great 3-4",ROUND(L1692,0)&lt;=5,"Excellent 4-5")</f>
        <v>Great 3-4</v>
      </c>
      <c r="Z1692" t="str">
        <f t="shared" si="26"/>
        <v>1000-2000</v>
      </c>
    </row>
    <row r="1693" spans="1:26" x14ac:dyDescent="0.3">
      <c r="A1693">
        <v>310435</v>
      </c>
      <c r="B1693" t="s">
        <v>3415</v>
      </c>
      <c r="C1693">
        <v>1</v>
      </c>
      <c r="D1693" t="s">
        <v>14</v>
      </c>
      <c r="E1693" t="s">
        <v>2216</v>
      </c>
      <c r="F1693" t="s">
        <v>16</v>
      </c>
      <c r="G1693" t="s">
        <v>21</v>
      </c>
      <c r="H1693" t="s">
        <v>16</v>
      </c>
      <c r="I1693">
        <v>3</v>
      </c>
      <c r="J1693">
        <v>140</v>
      </c>
      <c r="K1693">
        <v>1000</v>
      </c>
      <c r="L1693">
        <v>3.3</v>
      </c>
      <c r="M1693" t="s">
        <v>1013</v>
      </c>
      <c r="N1693" t="str">
        <f>SUBSTITUTE(Sheet1[[#This Row],[Datekey_Opening]],"_","-")</f>
        <v>2014-10-14</v>
      </c>
      <c r="O1693">
        <f>YEAR(Sheet1[[#This Row],[Date]])</f>
        <v>2014</v>
      </c>
      <c r="P1693" t="str">
        <f>LOOKUP(Sheet1[[#This Row],[CountryCode]],$AI$4:$AI$18,$AJ$4:$AJ$18)</f>
        <v>India</v>
      </c>
      <c r="Q1693">
        <f>MONTH(Sheet1[[#This Row],[Date]])</f>
        <v>10</v>
      </c>
      <c r="R1693" t="str">
        <f>TEXT(Sheet1[[#This Row],[Date]],"MMMM")</f>
        <v>October</v>
      </c>
      <c r="S1693" t="str">
        <f>TEXT(Sheet1[[#This Row],[Date]],"YYYY-MMM")</f>
        <v>2014-Oct</v>
      </c>
      <c r="T1693">
        <f>WEEKDAY(Sheet1[[#This Row],[Date]])</f>
        <v>3</v>
      </c>
      <c r="U1693" t="str">
        <f>TEXT(Sheet1[[#This Row],[Date]],"DDDD")</f>
        <v>Tuesday</v>
      </c>
      <c r="V1693" t="str">
        <f>"FM"&amp;MOD(MONTH(Sheet1[[#This Row],[Date]])-4,12)+1</f>
        <v>FM7</v>
      </c>
      <c r="W1693" t="str">
        <f>"Q"&amp;ROUNDUP(MONTH(Sheet1[[#This Row],[Date]])/3,0)</f>
        <v>Q4</v>
      </c>
      <c r="X1693" t="str">
        <f>"Q"&amp;INT(MOD(MONTH(Sheet1[[#This Row],[Date]])-4,12/3)+1)</f>
        <v>Q3</v>
      </c>
      <c r="Y1693" t="str" cm="1">
        <f t="array" ref="Y1693">_xlfn.IFS(ROUND(L1693,0)&lt;=1,"Need to improve 0-1",ROUND(L1693,0)&lt;=2,"Okay 1-2",ROUND(L1693,0)&lt;=3,"Good 2-3",ROUND(L1693,0)&lt;=4,"Great 3-4",ROUND(L1693,0)&lt;=5,"Excellent 4-5")</f>
        <v>Good 2-3</v>
      </c>
      <c r="Z1693" t="str">
        <f t="shared" si="26"/>
        <v>1000-2000</v>
      </c>
    </row>
    <row r="1694" spans="1:26" x14ac:dyDescent="0.3">
      <c r="A1694">
        <v>18334465</v>
      </c>
      <c r="B1694" t="s">
        <v>3416</v>
      </c>
      <c r="C1694">
        <v>1</v>
      </c>
      <c r="D1694" t="s">
        <v>14</v>
      </c>
      <c r="E1694" t="s">
        <v>3417</v>
      </c>
      <c r="F1694" t="s">
        <v>16</v>
      </c>
      <c r="G1694" t="s">
        <v>21</v>
      </c>
      <c r="H1694" t="s">
        <v>16</v>
      </c>
      <c r="I1694">
        <v>3</v>
      </c>
      <c r="J1694">
        <v>53</v>
      </c>
      <c r="K1694">
        <v>1000</v>
      </c>
      <c r="L1694">
        <v>4</v>
      </c>
      <c r="M1694" t="s">
        <v>3418</v>
      </c>
      <c r="N1694" t="str">
        <f>SUBSTITUTE(Sheet1[[#This Row],[Datekey_Opening]],"_","-")</f>
        <v>2014-10-16</v>
      </c>
      <c r="O1694">
        <f>YEAR(Sheet1[[#This Row],[Date]])</f>
        <v>2014</v>
      </c>
      <c r="P1694" t="str">
        <f>LOOKUP(Sheet1[[#This Row],[CountryCode]],$AI$4:$AI$18,$AJ$4:$AJ$18)</f>
        <v>India</v>
      </c>
      <c r="Q1694">
        <f>MONTH(Sheet1[[#This Row],[Date]])</f>
        <v>10</v>
      </c>
      <c r="R1694" t="str">
        <f>TEXT(Sheet1[[#This Row],[Date]],"MMMM")</f>
        <v>October</v>
      </c>
      <c r="S1694" t="str">
        <f>TEXT(Sheet1[[#This Row],[Date]],"YYYY-MMM")</f>
        <v>2014-Oct</v>
      </c>
      <c r="T1694">
        <f>WEEKDAY(Sheet1[[#This Row],[Date]])</f>
        <v>5</v>
      </c>
      <c r="U1694" t="str">
        <f>TEXT(Sheet1[[#This Row],[Date]],"DDDD")</f>
        <v>Thursday</v>
      </c>
      <c r="V1694" t="str">
        <f>"FM"&amp;MOD(MONTH(Sheet1[[#This Row],[Date]])-4,12)+1</f>
        <v>FM7</v>
      </c>
      <c r="W1694" t="str">
        <f>"Q"&amp;ROUNDUP(MONTH(Sheet1[[#This Row],[Date]])/3,0)</f>
        <v>Q4</v>
      </c>
      <c r="X1694" t="str">
        <f>"Q"&amp;INT(MOD(MONTH(Sheet1[[#This Row],[Date]])-4,12/3)+1)</f>
        <v>Q3</v>
      </c>
      <c r="Y1694" t="str" cm="1">
        <f t="array" ref="Y1694">_xlfn.IFS(ROUND(L1694,0)&lt;=1,"Need to improve 0-1",ROUND(L1694,0)&lt;=2,"Okay 1-2",ROUND(L1694,0)&lt;=3,"Good 2-3",ROUND(L1694,0)&lt;=4,"Great 3-4",ROUND(L1694,0)&lt;=5,"Excellent 4-5")</f>
        <v>Great 3-4</v>
      </c>
      <c r="Z1694" t="str">
        <f t="shared" si="26"/>
        <v>1000-2000</v>
      </c>
    </row>
    <row r="1695" spans="1:26" x14ac:dyDescent="0.3">
      <c r="A1695">
        <v>18361780</v>
      </c>
      <c r="B1695" t="s">
        <v>3419</v>
      </c>
      <c r="C1695">
        <v>1</v>
      </c>
      <c r="D1695" t="s">
        <v>14</v>
      </c>
      <c r="E1695" t="s">
        <v>478</v>
      </c>
      <c r="F1695" t="s">
        <v>16</v>
      </c>
      <c r="G1695" t="s">
        <v>21</v>
      </c>
      <c r="H1695" t="s">
        <v>16</v>
      </c>
      <c r="I1695">
        <v>3</v>
      </c>
      <c r="J1695">
        <v>42</v>
      </c>
      <c r="K1695">
        <v>1000</v>
      </c>
      <c r="L1695">
        <v>4.2</v>
      </c>
      <c r="M1695" t="s">
        <v>2352</v>
      </c>
      <c r="N1695" t="str">
        <f>SUBSTITUTE(Sheet1[[#This Row],[Datekey_Opening]],"_","-")</f>
        <v>2018-10-22</v>
      </c>
      <c r="O1695">
        <f>YEAR(Sheet1[[#This Row],[Date]])</f>
        <v>2018</v>
      </c>
      <c r="P1695" t="str">
        <f>LOOKUP(Sheet1[[#This Row],[CountryCode]],$AI$4:$AI$18,$AJ$4:$AJ$18)</f>
        <v>India</v>
      </c>
      <c r="Q1695">
        <f>MONTH(Sheet1[[#This Row],[Date]])</f>
        <v>10</v>
      </c>
      <c r="R1695" t="str">
        <f>TEXT(Sheet1[[#This Row],[Date]],"MMMM")</f>
        <v>October</v>
      </c>
      <c r="S1695" t="str">
        <f>TEXT(Sheet1[[#This Row],[Date]],"YYYY-MMM")</f>
        <v>2018-Oct</v>
      </c>
      <c r="T1695">
        <f>WEEKDAY(Sheet1[[#This Row],[Date]])</f>
        <v>2</v>
      </c>
      <c r="U1695" t="str">
        <f>TEXT(Sheet1[[#This Row],[Date]],"DDDD")</f>
        <v>Monday</v>
      </c>
      <c r="V1695" t="str">
        <f>"FM"&amp;MOD(MONTH(Sheet1[[#This Row],[Date]])-4,12)+1</f>
        <v>FM7</v>
      </c>
      <c r="W1695" t="str">
        <f>"Q"&amp;ROUNDUP(MONTH(Sheet1[[#This Row],[Date]])/3,0)</f>
        <v>Q4</v>
      </c>
      <c r="X1695" t="str">
        <f>"Q"&amp;INT(MOD(MONTH(Sheet1[[#This Row],[Date]])-4,12/3)+1)</f>
        <v>Q3</v>
      </c>
      <c r="Y1695" t="str" cm="1">
        <f t="array" ref="Y1695">_xlfn.IFS(ROUND(L1695,0)&lt;=1,"Need to improve 0-1",ROUND(L1695,0)&lt;=2,"Okay 1-2",ROUND(L1695,0)&lt;=3,"Good 2-3",ROUND(L1695,0)&lt;=4,"Great 3-4",ROUND(L1695,0)&lt;=5,"Excellent 4-5")</f>
        <v>Great 3-4</v>
      </c>
      <c r="Z1695" t="str">
        <f t="shared" si="26"/>
        <v>1000-2000</v>
      </c>
    </row>
    <row r="1696" spans="1:26" x14ac:dyDescent="0.3">
      <c r="A1696">
        <v>310491</v>
      </c>
      <c r="B1696" t="s">
        <v>3420</v>
      </c>
      <c r="C1696">
        <v>1</v>
      </c>
      <c r="D1696" t="s">
        <v>14</v>
      </c>
      <c r="E1696" t="s">
        <v>365</v>
      </c>
      <c r="F1696" t="s">
        <v>21</v>
      </c>
      <c r="G1696" t="s">
        <v>21</v>
      </c>
      <c r="H1696" t="s">
        <v>16</v>
      </c>
      <c r="I1696">
        <v>3</v>
      </c>
      <c r="J1696">
        <v>49</v>
      </c>
      <c r="K1696">
        <v>1000</v>
      </c>
      <c r="L1696">
        <v>2.6</v>
      </c>
      <c r="M1696" t="s">
        <v>26</v>
      </c>
      <c r="N1696" t="str">
        <f>SUBSTITUTE(Sheet1[[#This Row],[Datekey_Opening]],"_","-")</f>
        <v>2013-9-17</v>
      </c>
      <c r="O1696">
        <f>YEAR(Sheet1[[#This Row],[Date]])</f>
        <v>2013</v>
      </c>
      <c r="P1696" t="str">
        <f>LOOKUP(Sheet1[[#This Row],[CountryCode]],$AI$4:$AI$18,$AJ$4:$AJ$18)</f>
        <v>India</v>
      </c>
      <c r="Q1696">
        <f>MONTH(Sheet1[[#This Row],[Date]])</f>
        <v>9</v>
      </c>
      <c r="R1696" t="str">
        <f>TEXT(Sheet1[[#This Row],[Date]],"MMMM")</f>
        <v>September</v>
      </c>
      <c r="S1696" t="str">
        <f>TEXT(Sheet1[[#This Row],[Date]],"YYYY-MMM")</f>
        <v>2013-Sep</v>
      </c>
      <c r="T1696">
        <f>WEEKDAY(Sheet1[[#This Row],[Date]])</f>
        <v>3</v>
      </c>
      <c r="U1696" t="str">
        <f>TEXT(Sheet1[[#This Row],[Date]],"DDDD")</f>
        <v>Tuesday</v>
      </c>
      <c r="V1696" t="str">
        <f>"FM"&amp;MOD(MONTH(Sheet1[[#This Row],[Date]])-4,12)+1</f>
        <v>FM6</v>
      </c>
      <c r="W1696" t="str">
        <f>"Q"&amp;ROUNDUP(MONTH(Sheet1[[#This Row],[Date]])/3,0)</f>
        <v>Q3</v>
      </c>
      <c r="X1696" t="str">
        <f>"Q"&amp;INT(MOD(MONTH(Sheet1[[#This Row],[Date]])-4,12/3)+1)</f>
        <v>Q2</v>
      </c>
      <c r="Y1696" t="str" cm="1">
        <f t="array" ref="Y1696">_xlfn.IFS(ROUND(L1696,0)&lt;=1,"Need to improve 0-1",ROUND(L1696,0)&lt;=2,"Okay 1-2",ROUND(L1696,0)&lt;=3,"Good 2-3",ROUND(L1696,0)&lt;=4,"Great 3-4",ROUND(L1696,0)&lt;=5,"Excellent 4-5")</f>
        <v>Good 2-3</v>
      </c>
      <c r="Z1696" t="str">
        <f t="shared" si="26"/>
        <v>1000-2000</v>
      </c>
    </row>
    <row r="1697" spans="1:26" x14ac:dyDescent="0.3">
      <c r="A1697">
        <v>18241525</v>
      </c>
      <c r="B1697" t="s">
        <v>3421</v>
      </c>
      <c r="C1697">
        <v>1</v>
      </c>
      <c r="D1697" t="s">
        <v>14</v>
      </c>
      <c r="E1697" t="s">
        <v>2605</v>
      </c>
      <c r="F1697" t="s">
        <v>21</v>
      </c>
      <c r="G1697" t="s">
        <v>21</v>
      </c>
      <c r="H1697" t="s">
        <v>16</v>
      </c>
      <c r="I1697">
        <v>3</v>
      </c>
      <c r="J1697">
        <v>79</v>
      </c>
      <c r="K1697">
        <v>1000</v>
      </c>
      <c r="L1697">
        <v>3.3</v>
      </c>
      <c r="M1697" t="s">
        <v>3422</v>
      </c>
      <c r="N1697" t="str">
        <f>SUBSTITUTE(Sheet1[[#This Row],[Datekey_Opening]],"_","-")</f>
        <v>2014-9-4</v>
      </c>
      <c r="O1697">
        <f>YEAR(Sheet1[[#This Row],[Date]])</f>
        <v>2014</v>
      </c>
      <c r="P1697" t="str">
        <f>LOOKUP(Sheet1[[#This Row],[CountryCode]],$AI$4:$AI$18,$AJ$4:$AJ$18)</f>
        <v>India</v>
      </c>
      <c r="Q1697">
        <f>MONTH(Sheet1[[#This Row],[Date]])</f>
        <v>9</v>
      </c>
      <c r="R1697" t="str">
        <f>TEXT(Sheet1[[#This Row],[Date]],"MMMM")</f>
        <v>September</v>
      </c>
      <c r="S1697" t="str">
        <f>TEXT(Sheet1[[#This Row],[Date]],"YYYY-MMM")</f>
        <v>2014-Sep</v>
      </c>
      <c r="T1697">
        <f>WEEKDAY(Sheet1[[#This Row],[Date]])</f>
        <v>5</v>
      </c>
      <c r="U1697" t="str">
        <f>TEXT(Sheet1[[#This Row],[Date]],"DDDD")</f>
        <v>Thursday</v>
      </c>
      <c r="V1697" t="str">
        <f>"FM"&amp;MOD(MONTH(Sheet1[[#This Row],[Date]])-4,12)+1</f>
        <v>FM6</v>
      </c>
      <c r="W1697" t="str">
        <f>"Q"&amp;ROUNDUP(MONTH(Sheet1[[#This Row],[Date]])/3,0)</f>
        <v>Q3</v>
      </c>
      <c r="X1697" t="str">
        <f>"Q"&amp;INT(MOD(MONTH(Sheet1[[#This Row],[Date]])-4,12/3)+1)</f>
        <v>Q2</v>
      </c>
      <c r="Y1697" t="str" cm="1">
        <f t="array" ref="Y1697">_xlfn.IFS(ROUND(L1697,0)&lt;=1,"Need to improve 0-1",ROUND(L1697,0)&lt;=2,"Okay 1-2",ROUND(L1697,0)&lt;=3,"Good 2-3",ROUND(L1697,0)&lt;=4,"Great 3-4",ROUND(L1697,0)&lt;=5,"Excellent 4-5")</f>
        <v>Good 2-3</v>
      </c>
      <c r="Z1697" t="str">
        <f t="shared" si="26"/>
        <v>1000-2000</v>
      </c>
    </row>
    <row r="1698" spans="1:26" x14ac:dyDescent="0.3">
      <c r="A1698">
        <v>18273067</v>
      </c>
      <c r="B1698" t="s">
        <v>3423</v>
      </c>
      <c r="C1698">
        <v>1</v>
      </c>
      <c r="D1698" t="s">
        <v>14</v>
      </c>
      <c r="E1698" t="s">
        <v>3424</v>
      </c>
      <c r="F1698" t="s">
        <v>21</v>
      </c>
      <c r="G1698" t="s">
        <v>16</v>
      </c>
      <c r="H1698" t="s">
        <v>16</v>
      </c>
      <c r="I1698">
        <v>3</v>
      </c>
      <c r="J1698">
        <v>1</v>
      </c>
      <c r="K1698">
        <v>1000</v>
      </c>
      <c r="L1698">
        <v>1</v>
      </c>
      <c r="M1698" t="s">
        <v>32</v>
      </c>
      <c r="N1698" t="str">
        <f>SUBSTITUTE(Sheet1[[#This Row],[Datekey_Opening]],"_","-")</f>
        <v>2014-9-21</v>
      </c>
      <c r="O1698">
        <f>YEAR(Sheet1[[#This Row],[Date]])</f>
        <v>2014</v>
      </c>
      <c r="P1698" t="str">
        <f>LOOKUP(Sheet1[[#This Row],[CountryCode]],$AI$4:$AI$18,$AJ$4:$AJ$18)</f>
        <v>India</v>
      </c>
      <c r="Q1698">
        <f>MONTH(Sheet1[[#This Row],[Date]])</f>
        <v>9</v>
      </c>
      <c r="R1698" t="str">
        <f>TEXT(Sheet1[[#This Row],[Date]],"MMMM")</f>
        <v>September</v>
      </c>
      <c r="S1698" t="str">
        <f>TEXT(Sheet1[[#This Row],[Date]],"YYYY-MMM")</f>
        <v>2014-Sep</v>
      </c>
      <c r="T1698">
        <f>WEEKDAY(Sheet1[[#This Row],[Date]])</f>
        <v>1</v>
      </c>
      <c r="U1698" t="str">
        <f>TEXT(Sheet1[[#This Row],[Date]],"DDDD")</f>
        <v>Sunday</v>
      </c>
      <c r="V1698" t="str">
        <f>"FM"&amp;MOD(MONTH(Sheet1[[#This Row],[Date]])-4,12)+1</f>
        <v>FM6</v>
      </c>
      <c r="W1698" t="str">
        <f>"Q"&amp;ROUNDUP(MONTH(Sheet1[[#This Row],[Date]])/3,0)</f>
        <v>Q3</v>
      </c>
      <c r="X1698" t="str">
        <f>"Q"&amp;INT(MOD(MONTH(Sheet1[[#This Row],[Date]])-4,12/3)+1)</f>
        <v>Q2</v>
      </c>
      <c r="Y1698" t="str" cm="1">
        <f t="array" ref="Y1698">_xlfn.IFS(ROUND(L1698,0)&lt;=1,"Need to improve 0-1",ROUND(L1698,0)&lt;=2,"Okay 1-2",ROUND(L1698,0)&lt;=3,"Good 2-3",ROUND(L1698,0)&lt;=4,"Great 3-4",ROUND(L1698,0)&lt;=5,"Excellent 4-5")</f>
        <v>Need to improve 0-1</v>
      </c>
      <c r="Z1698" t="str">
        <f t="shared" si="26"/>
        <v>1000-2000</v>
      </c>
    </row>
    <row r="1699" spans="1:26" x14ac:dyDescent="0.3">
      <c r="A1699">
        <v>302715</v>
      </c>
      <c r="B1699" t="s">
        <v>3425</v>
      </c>
      <c r="C1699">
        <v>1</v>
      </c>
      <c r="D1699" t="s">
        <v>14</v>
      </c>
      <c r="E1699" t="s">
        <v>2526</v>
      </c>
      <c r="F1699" t="s">
        <v>21</v>
      </c>
      <c r="G1699" t="s">
        <v>21</v>
      </c>
      <c r="H1699" t="s">
        <v>16</v>
      </c>
      <c r="I1699">
        <v>3</v>
      </c>
      <c r="J1699">
        <v>96</v>
      </c>
      <c r="K1699">
        <v>1000</v>
      </c>
      <c r="L1699">
        <v>2.4</v>
      </c>
      <c r="M1699" t="s">
        <v>1532</v>
      </c>
      <c r="N1699" t="str">
        <f>SUBSTITUTE(Sheet1[[#This Row],[Datekey_Opening]],"_","-")</f>
        <v>2018-9-26</v>
      </c>
      <c r="O1699">
        <f>YEAR(Sheet1[[#This Row],[Date]])</f>
        <v>2018</v>
      </c>
      <c r="P1699" t="str">
        <f>LOOKUP(Sheet1[[#This Row],[CountryCode]],$AI$4:$AI$18,$AJ$4:$AJ$18)</f>
        <v>India</v>
      </c>
      <c r="Q1699">
        <f>MONTH(Sheet1[[#This Row],[Date]])</f>
        <v>9</v>
      </c>
      <c r="R1699" t="str">
        <f>TEXT(Sheet1[[#This Row],[Date]],"MMMM")</f>
        <v>September</v>
      </c>
      <c r="S1699" t="str">
        <f>TEXT(Sheet1[[#This Row],[Date]],"YYYY-MMM")</f>
        <v>2018-Sep</v>
      </c>
      <c r="T1699">
        <f>WEEKDAY(Sheet1[[#This Row],[Date]])</f>
        <v>4</v>
      </c>
      <c r="U1699" t="str">
        <f>TEXT(Sheet1[[#This Row],[Date]],"DDDD")</f>
        <v>Wednesday</v>
      </c>
      <c r="V1699" t="str">
        <f>"FM"&amp;MOD(MONTH(Sheet1[[#This Row],[Date]])-4,12)+1</f>
        <v>FM6</v>
      </c>
      <c r="W1699" t="str">
        <f>"Q"&amp;ROUNDUP(MONTH(Sheet1[[#This Row],[Date]])/3,0)</f>
        <v>Q3</v>
      </c>
      <c r="X1699" t="str">
        <f>"Q"&amp;INT(MOD(MONTH(Sheet1[[#This Row],[Date]])-4,12/3)+1)</f>
        <v>Q2</v>
      </c>
      <c r="Y1699" t="str" cm="1">
        <f t="array" ref="Y1699">_xlfn.IFS(ROUND(L1699,0)&lt;=1,"Need to improve 0-1",ROUND(L1699,0)&lt;=2,"Okay 1-2",ROUND(L1699,0)&lt;=3,"Good 2-3",ROUND(L1699,0)&lt;=4,"Great 3-4",ROUND(L1699,0)&lt;=5,"Excellent 4-5")</f>
        <v>Okay 1-2</v>
      </c>
      <c r="Z1699" t="str">
        <f t="shared" si="26"/>
        <v>1000-2000</v>
      </c>
    </row>
    <row r="1700" spans="1:26" x14ac:dyDescent="0.3">
      <c r="A1700">
        <v>18456728</v>
      </c>
      <c r="B1700" t="s">
        <v>3426</v>
      </c>
      <c r="C1700">
        <v>1</v>
      </c>
      <c r="D1700" t="s">
        <v>14</v>
      </c>
      <c r="E1700" t="s">
        <v>3427</v>
      </c>
      <c r="F1700" t="s">
        <v>21</v>
      </c>
      <c r="G1700" t="s">
        <v>16</v>
      </c>
      <c r="H1700" t="s">
        <v>16</v>
      </c>
      <c r="I1700">
        <v>3</v>
      </c>
      <c r="J1700">
        <v>22</v>
      </c>
      <c r="K1700">
        <v>1000</v>
      </c>
      <c r="L1700">
        <v>4.0999999999999996</v>
      </c>
      <c r="M1700" t="s">
        <v>3428</v>
      </c>
      <c r="N1700" t="str">
        <f>SUBSTITUTE(Sheet1[[#This Row],[Datekey_Opening]],"_","-")</f>
        <v>2017-8-26</v>
      </c>
      <c r="O1700">
        <f>YEAR(Sheet1[[#This Row],[Date]])</f>
        <v>2017</v>
      </c>
      <c r="P1700" t="str">
        <f>LOOKUP(Sheet1[[#This Row],[CountryCode]],$AI$4:$AI$18,$AJ$4:$AJ$18)</f>
        <v>India</v>
      </c>
      <c r="Q1700">
        <f>MONTH(Sheet1[[#This Row],[Date]])</f>
        <v>8</v>
      </c>
      <c r="R1700" t="str">
        <f>TEXT(Sheet1[[#This Row],[Date]],"MMMM")</f>
        <v>August</v>
      </c>
      <c r="S1700" t="str">
        <f>TEXT(Sheet1[[#This Row],[Date]],"YYYY-MMM")</f>
        <v>2017-Aug</v>
      </c>
      <c r="T1700">
        <f>WEEKDAY(Sheet1[[#This Row],[Date]])</f>
        <v>7</v>
      </c>
      <c r="U1700" t="str">
        <f>TEXT(Sheet1[[#This Row],[Date]],"DDDD")</f>
        <v>Saturday</v>
      </c>
      <c r="V1700" t="str">
        <f>"FM"&amp;MOD(MONTH(Sheet1[[#This Row],[Date]])-4,12)+1</f>
        <v>FM5</v>
      </c>
      <c r="W1700" t="str">
        <f>"Q"&amp;ROUNDUP(MONTH(Sheet1[[#This Row],[Date]])/3,0)</f>
        <v>Q3</v>
      </c>
      <c r="X1700" t="str">
        <f>"Q"&amp;INT(MOD(MONTH(Sheet1[[#This Row],[Date]])-4,12/3)+1)</f>
        <v>Q1</v>
      </c>
      <c r="Y1700" t="str" cm="1">
        <f t="array" ref="Y1700">_xlfn.IFS(ROUND(L1700,0)&lt;=1,"Need to improve 0-1",ROUND(L1700,0)&lt;=2,"Okay 1-2",ROUND(L1700,0)&lt;=3,"Good 2-3",ROUND(L1700,0)&lt;=4,"Great 3-4",ROUND(L1700,0)&lt;=5,"Excellent 4-5")</f>
        <v>Great 3-4</v>
      </c>
      <c r="Z1700" t="str">
        <f t="shared" si="26"/>
        <v>1000-2000</v>
      </c>
    </row>
    <row r="1701" spans="1:26" x14ac:dyDescent="0.3">
      <c r="A1701">
        <v>18322937</v>
      </c>
      <c r="B1701" t="s">
        <v>3429</v>
      </c>
      <c r="C1701">
        <v>1</v>
      </c>
      <c r="D1701" t="s">
        <v>14</v>
      </c>
      <c r="E1701" t="s">
        <v>3085</v>
      </c>
      <c r="F1701" t="s">
        <v>21</v>
      </c>
      <c r="G1701" t="s">
        <v>16</v>
      </c>
      <c r="H1701" t="s">
        <v>16</v>
      </c>
      <c r="I1701">
        <v>3</v>
      </c>
      <c r="J1701">
        <v>92</v>
      </c>
      <c r="K1701">
        <v>1000</v>
      </c>
      <c r="L1701">
        <v>3.8</v>
      </c>
      <c r="M1701" t="s">
        <v>3430</v>
      </c>
      <c r="N1701" t="str">
        <f>SUBSTITUTE(Sheet1[[#This Row],[Datekey_Opening]],"_","-")</f>
        <v>2018-8-22</v>
      </c>
      <c r="O1701">
        <f>YEAR(Sheet1[[#This Row],[Date]])</f>
        <v>2018</v>
      </c>
      <c r="P1701" t="str">
        <f>LOOKUP(Sheet1[[#This Row],[CountryCode]],$AI$4:$AI$18,$AJ$4:$AJ$18)</f>
        <v>India</v>
      </c>
      <c r="Q1701">
        <f>MONTH(Sheet1[[#This Row],[Date]])</f>
        <v>8</v>
      </c>
      <c r="R1701" t="str">
        <f>TEXT(Sheet1[[#This Row],[Date]],"MMMM")</f>
        <v>August</v>
      </c>
      <c r="S1701" t="str">
        <f>TEXT(Sheet1[[#This Row],[Date]],"YYYY-MMM")</f>
        <v>2018-Aug</v>
      </c>
      <c r="T1701">
        <f>WEEKDAY(Sheet1[[#This Row],[Date]])</f>
        <v>4</v>
      </c>
      <c r="U1701" t="str">
        <f>TEXT(Sheet1[[#This Row],[Date]],"DDDD")</f>
        <v>Wednesday</v>
      </c>
      <c r="V1701" t="str">
        <f>"FM"&amp;MOD(MONTH(Sheet1[[#This Row],[Date]])-4,12)+1</f>
        <v>FM5</v>
      </c>
      <c r="W1701" t="str">
        <f>"Q"&amp;ROUNDUP(MONTH(Sheet1[[#This Row],[Date]])/3,0)</f>
        <v>Q3</v>
      </c>
      <c r="X1701" t="str">
        <f>"Q"&amp;INT(MOD(MONTH(Sheet1[[#This Row],[Date]])-4,12/3)+1)</f>
        <v>Q1</v>
      </c>
      <c r="Y1701" t="str" cm="1">
        <f t="array" ref="Y1701">_xlfn.IFS(ROUND(L1701,0)&lt;=1,"Need to improve 0-1",ROUND(L1701,0)&lt;=2,"Okay 1-2",ROUND(L1701,0)&lt;=3,"Good 2-3",ROUND(L1701,0)&lt;=4,"Great 3-4",ROUND(L1701,0)&lt;=5,"Excellent 4-5")</f>
        <v>Great 3-4</v>
      </c>
      <c r="Z1701" t="str">
        <f t="shared" si="26"/>
        <v>1000-2000</v>
      </c>
    </row>
    <row r="1702" spans="1:26" x14ac:dyDescent="0.3">
      <c r="A1702">
        <v>18441523</v>
      </c>
      <c r="B1702" t="s">
        <v>1562</v>
      </c>
      <c r="C1702">
        <v>1</v>
      </c>
      <c r="D1702" t="s">
        <v>14</v>
      </c>
      <c r="E1702" t="s">
        <v>1563</v>
      </c>
      <c r="F1702" t="s">
        <v>21</v>
      </c>
      <c r="G1702" t="s">
        <v>21</v>
      </c>
      <c r="H1702" t="s">
        <v>16</v>
      </c>
      <c r="I1702">
        <v>3</v>
      </c>
      <c r="J1702">
        <v>8</v>
      </c>
      <c r="K1702">
        <v>1000</v>
      </c>
      <c r="L1702">
        <v>3.1</v>
      </c>
      <c r="M1702" t="s">
        <v>3431</v>
      </c>
      <c r="N1702" t="str">
        <f>SUBSTITUTE(Sheet1[[#This Row],[Datekey_Opening]],"_","-")</f>
        <v>2012-8-8</v>
      </c>
      <c r="O1702">
        <f>YEAR(Sheet1[[#This Row],[Date]])</f>
        <v>2012</v>
      </c>
      <c r="P1702" t="str">
        <f>LOOKUP(Sheet1[[#This Row],[CountryCode]],$AI$4:$AI$18,$AJ$4:$AJ$18)</f>
        <v>India</v>
      </c>
      <c r="Q1702">
        <f>MONTH(Sheet1[[#This Row],[Date]])</f>
        <v>8</v>
      </c>
      <c r="R1702" t="str">
        <f>TEXT(Sheet1[[#This Row],[Date]],"MMMM")</f>
        <v>August</v>
      </c>
      <c r="S1702" t="str">
        <f>TEXT(Sheet1[[#This Row],[Date]],"YYYY-MMM")</f>
        <v>2012-Aug</v>
      </c>
      <c r="T1702">
        <f>WEEKDAY(Sheet1[[#This Row],[Date]])</f>
        <v>4</v>
      </c>
      <c r="U1702" t="str">
        <f>TEXT(Sheet1[[#This Row],[Date]],"DDDD")</f>
        <v>Wednesday</v>
      </c>
      <c r="V1702" t="str">
        <f>"FM"&amp;MOD(MONTH(Sheet1[[#This Row],[Date]])-4,12)+1</f>
        <v>FM5</v>
      </c>
      <c r="W1702" t="str">
        <f>"Q"&amp;ROUNDUP(MONTH(Sheet1[[#This Row],[Date]])/3,0)</f>
        <v>Q3</v>
      </c>
      <c r="X1702" t="str">
        <f>"Q"&amp;INT(MOD(MONTH(Sheet1[[#This Row],[Date]])-4,12/3)+1)</f>
        <v>Q1</v>
      </c>
      <c r="Y1702" t="str" cm="1">
        <f t="array" ref="Y1702">_xlfn.IFS(ROUND(L1702,0)&lt;=1,"Need to improve 0-1",ROUND(L1702,0)&lt;=2,"Okay 1-2",ROUND(L1702,0)&lt;=3,"Good 2-3",ROUND(L1702,0)&lt;=4,"Great 3-4",ROUND(L1702,0)&lt;=5,"Excellent 4-5")</f>
        <v>Good 2-3</v>
      </c>
      <c r="Z1702" t="str">
        <f t="shared" si="26"/>
        <v>1000-2000</v>
      </c>
    </row>
    <row r="1703" spans="1:26" x14ac:dyDescent="0.3">
      <c r="A1703">
        <v>2999</v>
      </c>
      <c r="B1703" t="s">
        <v>2142</v>
      </c>
      <c r="C1703">
        <v>1</v>
      </c>
      <c r="D1703" t="s">
        <v>14</v>
      </c>
      <c r="E1703" t="s">
        <v>382</v>
      </c>
      <c r="F1703" t="s">
        <v>21</v>
      </c>
      <c r="G1703" t="s">
        <v>21</v>
      </c>
      <c r="H1703" t="s">
        <v>16</v>
      </c>
      <c r="I1703">
        <v>3</v>
      </c>
      <c r="J1703">
        <v>72</v>
      </c>
      <c r="K1703">
        <v>1000</v>
      </c>
      <c r="L1703">
        <v>2.6</v>
      </c>
      <c r="M1703" t="s">
        <v>598</v>
      </c>
      <c r="N1703" t="str">
        <f>SUBSTITUTE(Sheet1[[#This Row],[Datekey_Opening]],"_","-")</f>
        <v>2014-8-27</v>
      </c>
      <c r="O1703">
        <f>YEAR(Sheet1[[#This Row],[Date]])</f>
        <v>2014</v>
      </c>
      <c r="P1703" t="str">
        <f>LOOKUP(Sheet1[[#This Row],[CountryCode]],$AI$4:$AI$18,$AJ$4:$AJ$18)</f>
        <v>India</v>
      </c>
      <c r="Q1703">
        <f>MONTH(Sheet1[[#This Row],[Date]])</f>
        <v>8</v>
      </c>
      <c r="R1703" t="str">
        <f>TEXT(Sheet1[[#This Row],[Date]],"MMMM")</f>
        <v>August</v>
      </c>
      <c r="S1703" t="str">
        <f>TEXT(Sheet1[[#This Row],[Date]],"YYYY-MMM")</f>
        <v>2014-Aug</v>
      </c>
      <c r="T1703">
        <f>WEEKDAY(Sheet1[[#This Row],[Date]])</f>
        <v>4</v>
      </c>
      <c r="U1703" t="str">
        <f>TEXT(Sheet1[[#This Row],[Date]],"DDDD")</f>
        <v>Wednesday</v>
      </c>
      <c r="V1703" t="str">
        <f>"FM"&amp;MOD(MONTH(Sheet1[[#This Row],[Date]])-4,12)+1</f>
        <v>FM5</v>
      </c>
      <c r="W1703" t="str">
        <f>"Q"&amp;ROUNDUP(MONTH(Sheet1[[#This Row],[Date]])/3,0)</f>
        <v>Q3</v>
      </c>
      <c r="X1703" t="str">
        <f>"Q"&amp;INT(MOD(MONTH(Sheet1[[#This Row],[Date]])-4,12/3)+1)</f>
        <v>Q1</v>
      </c>
      <c r="Y1703" t="str" cm="1">
        <f t="array" ref="Y1703">_xlfn.IFS(ROUND(L1703,0)&lt;=1,"Need to improve 0-1",ROUND(L1703,0)&lt;=2,"Okay 1-2",ROUND(L1703,0)&lt;=3,"Good 2-3",ROUND(L1703,0)&lt;=4,"Great 3-4",ROUND(L1703,0)&lt;=5,"Excellent 4-5")</f>
        <v>Good 2-3</v>
      </c>
      <c r="Z1703" t="str">
        <f t="shared" si="26"/>
        <v>1000-2000</v>
      </c>
    </row>
    <row r="1704" spans="1:26" x14ac:dyDescent="0.3">
      <c r="A1704">
        <v>474</v>
      </c>
      <c r="B1704" t="s">
        <v>3432</v>
      </c>
      <c r="C1704">
        <v>1</v>
      </c>
      <c r="D1704" t="s">
        <v>14</v>
      </c>
      <c r="E1704" t="s">
        <v>362</v>
      </c>
      <c r="F1704" t="s">
        <v>21</v>
      </c>
      <c r="G1704" t="s">
        <v>21</v>
      </c>
      <c r="H1704" t="s">
        <v>16</v>
      </c>
      <c r="I1704">
        <v>3</v>
      </c>
      <c r="J1704">
        <v>79</v>
      </c>
      <c r="K1704">
        <v>1000</v>
      </c>
      <c r="L1704">
        <v>2.2000000000000002</v>
      </c>
      <c r="M1704" t="s">
        <v>3433</v>
      </c>
      <c r="N1704" t="str">
        <f>SUBSTITUTE(Sheet1[[#This Row],[Datekey_Opening]],"_","-")</f>
        <v>2018-8-27</v>
      </c>
      <c r="O1704">
        <f>YEAR(Sheet1[[#This Row],[Date]])</f>
        <v>2018</v>
      </c>
      <c r="P1704" t="str">
        <f>LOOKUP(Sheet1[[#This Row],[CountryCode]],$AI$4:$AI$18,$AJ$4:$AJ$18)</f>
        <v>India</v>
      </c>
      <c r="Q1704">
        <f>MONTH(Sheet1[[#This Row],[Date]])</f>
        <v>8</v>
      </c>
      <c r="R1704" t="str">
        <f>TEXT(Sheet1[[#This Row],[Date]],"MMMM")</f>
        <v>August</v>
      </c>
      <c r="S1704" t="str">
        <f>TEXT(Sheet1[[#This Row],[Date]],"YYYY-MMM")</f>
        <v>2018-Aug</v>
      </c>
      <c r="T1704">
        <f>WEEKDAY(Sheet1[[#This Row],[Date]])</f>
        <v>2</v>
      </c>
      <c r="U1704" t="str">
        <f>TEXT(Sheet1[[#This Row],[Date]],"DDDD")</f>
        <v>Monday</v>
      </c>
      <c r="V1704" t="str">
        <f>"FM"&amp;MOD(MONTH(Sheet1[[#This Row],[Date]])-4,12)+1</f>
        <v>FM5</v>
      </c>
      <c r="W1704" t="str">
        <f>"Q"&amp;ROUNDUP(MONTH(Sheet1[[#This Row],[Date]])/3,0)</f>
        <v>Q3</v>
      </c>
      <c r="X1704" t="str">
        <f>"Q"&amp;INT(MOD(MONTH(Sheet1[[#This Row],[Date]])-4,12/3)+1)</f>
        <v>Q1</v>
      </c>
      <c r="Y1704" t="str" cm="1">
        <f t="array" ref="Y1704">_xlfn.IFS(ROUND(L1704,0)&lt;=1,"Need to improve 0-1",ROUND(L1704,0)&lt;=2,"Okay 1-2",ROUND(L1704,0)&lt;=3,"Good 2-3",ROUND(L1704,0)&lt;=4,"Great 3-4",ROUND(L1704,0)&lt;=5,"Excellent 4-5")</f>
        <v>Okay 1-2</v>
      </c>
      <c r="Z1704" t="str">
        <f t="shared" si="26"/>
        <v>1000-2000</v>
      </c>
    </row>
    <row r="1705" spans="1:26" x14ac:dyDescent="0.3">
      <c r="A1705">
        <v>2605</v>
      </c>
      <c r="B1705" t="s">
        <v>3434</v>
      </c>
      <c r="C1705">
        <v>1</v>
      </c>
      <c r="D1705" t="s">
        <v>14</v>
      </c>
      <c r="E1705" t="s">
        <v>3435</v>
      </c>
      <c r="F1705" t="s">
        <v>21</v>
      </c>
      <c r="G1705" t="s">
        <v>16</v>
      </c>
      <c r="H1705" t="s">
        <v>16</v>
      </c>
      <c r="I1705">
        <v>3</v>
      </c>
      <c r="J1705">
        <v>42</v>
      </c>
      <c r="K1705">
        <v>1000</v>
      </c>
      <c r="L1705">
        <v>3</v>
      </c>
      <c r="M1705" t="s">
        <v>3436</v>
      </c>
      <c r="N1705" t="str">
        <f>SUBSTITUTE(Sheet1[[#This Row],[Datekey_Opening]],"_","-")</f>
        <v>2010-8-19</v>
      </c>
      <c r="O1705">
        <f>YEAR(Sheet1[[#This Row],[Date]])</f>
        <v>2010</v>
      </c>
      <c r="P1705" t="str">
        <f>LOOKUP(Sheet1[[#This Row],[CountryCode]],$AI$4:$AI$18,$AJ$4:$AJ$18)</f>
        <v>India</v>
      </c>
      <c r="Q1705">
        <f>MONTH(Sheet1[[#This Row],[Date]])</f>
        <v>8</v>
      </c>
      <c r="R1705" t="str">
        <f>TEXT(Sheet1[[#This Row],[Date]],"MMMM")</f>
        <v>August</v>
      </c>
      <c r="S1705" t="str">
        <f>TEXT(Sheet1[[#This Row],[Date]],"YYYY-MMM")</f>
        <v>2010-Aug</v>
      </c>
      <c r="T1705">
        <f>WEEKDAY(Sheet1[[#This Row],[Date]])</f>
        <v>5</v>
      </c>
      <c r="U1705" t="str">
        <f>TEXT(Sheet1[[#This Row],[Date]],"DDDD")</f>
        <v>Thursday</v>
      </c>
      <c r="V1705" t="str">
        <f>"FM"&amp;MOD(MONTH(Sheet1[[#This Row],[Date]])-4,12)+1</f>
        <v>FM5</v>
      </c>
      <c r="W1705" t="str">
        <f>"Q"&amp;ROUNDUP(MONTH(Sheet1[[#This Row],[Date]])/3,0)</f>
        <v>Q3</v>
      </c>
      <c r="X1705" t="str">
        <f>"Q"&amp;INT(MOD(MONTH(Sheet1[[#This Row],[Date]])-4,12/3)+1)</f>
        <v>Q1</v>
      </c>
      <c r="Y1705" t="str" cm="1">
        <f t="array" ref="Y1705">_xlfn.IFS(ROUND(L1705,0)&lt;=1,"Need to improve 0-1",ROUND(L1705,0)&lt;=2,"Okay 1-2",ROUND(L1705,0)&lt;=3,"Good 2-3",ROUND(L1705,0)&lt;=4,"Great 3-4",ROUND(L1705,0)&lt;=5,"Excellent 4-5")</f>
        <v>Good 2-3</v>
      </c>
      <c r="Z1705" t="str">
        <f t="shared" si="26"/>
        <v>1000-2000</v>
      </c>
    </row>
    <row r="1706" spans="1:26" x14ac:dyDescent="0.3">
      <c r="A1706">
        <v>18415346</v>
      </c>
      <c r="B1706" t="s">
        <v>3437</v>
      </c>
      <c r="C1706">
        <v>1</v>
      </c>
      <c r="D1706" t="s">
        <v>14</v>
      </c>
      <c r="E1706" t="s">
        <v>2737</v>
      </c>
      <c r="F1706" t="s">
        <v>21</v>
      </c>
      <c r="G1706" t="s">
        <v>16</v>
      </c>
      <c r="H1706" t="s">
        <v>16</v>
      </c>
      <c r="I1706">
        <v>3</v>
      </c>
      <c r="J1706">
        <v>50</v>
      </c>
      <c r="K1706">
        <v>1000</v>
      </c>
      <c r="L1706">
        <v>4.4000000000000004</v>
      </c>
      <c r="M1706" t="s">
        <v>3438</v>
      </c>
      <c r="N1706" t="str">
        <f>SUBSTITUTE(Sheet1[[#This Row],[Datekey_Opening]],"_","-")</f>
        <v>2017-7-20</v>
      </c>
      <c r="O1706">
        <f>YEAR(Sheet1[[#This Row],[Date]])</f>
        <v>2017</v>
      </c>
      <c r="P1706" t="str">
        <f>LOOKUP(Sheet1[[#This Row],[CountryCode]],$AI$4:$AI$18,$AJ$4:$AJ$18)</f>
        <v>India</v>
      </c>
      <c r="Q1706">
        <f>MONTH(Sheet1[[#This Row],[Date]])</f>
        <v>7</v>
      </c>
      <c r="R1706" t="str">
        <f>TEXT(Sheet1[[#This Row],[Date]],"MMMM")</f>
        <v>July</v>
      </c>
      <c r="S1706" t="str">
        <f>TEXT(Sheet1[[#This Row],[Date]],"YYYY-MMM")</f>
        <v>2017-Jul</v>
      </c>
      <c r="T1706">
        <f>WEEKDAY(Sheet1[[#This Row],[Date]])</f>
        <v>5</v>
      </c>
      <c r="U1706" t="str">
        <f>TEXT(Sheet1[[#This Row],[Date]],"DDDD")</f>
        <v>Thursday</v>
      </c>
      <c r="V1706" t="str">
        <f>"FM"&amp;MOD(MONTH(Sheet1[[#This Row],[Date]])-4,12)+1</f>
        <v>FM4</v>
      </c>
      <c r="W1706" t="str">
        <f>"Q"&amp;ROUNDUP(MONTH(Sheet1[[#This Row],[Date]])/3,0)</f>
        <v>Q3</v>
      </c>
      <c r="X1706" t="str">
        <f>"Q"&amp;INT(MOD(MONTH(Sheet1[[#This Row],[Date]])-4,12/3)+1)</f>
        <v>Q4</v>
      </c>
      <c r="Y1706" t="str" cm="1">
        <f t="array" ref="Y1706">_xlfn.IFS(ROUND(L1706,0)&lt;=1,"Need to improve 0-1",ROUND(L1706,0)&lt;=2,"Okay 1-2",ROUND(L1706,0)&lt;=3,"Good 2-3",ROUND(L1706,0)&lt;=4,"Great 3-4",ROUND(L1706,0)&lt;=5,"Excellent 4-5")</f>
        <v>Great 3-4</v>
      </c>
      <c r="Z1706" t="str">
        <f t="shared" si="26"/>
        <v>1000-2000</v>
      </c>
    </row>
    <row r="1707" spans="1:26" x14ac:dyDescent="0.3">
      <c r="A1707">
        <v>3126</v>
      </c>
      <c r="B1707" t="s">
        <v>3439</v>
      </c>
      <c r="C1707">
        <v>1</v>
      </c>
      <c r="D1707" t="s">
        <v>14</v>
      </c>
      <c r="E1707" t="s">
        <v>584</v>
      </c>
      <c r="F1707" t="s">
        <v>21</v>
      </c>
      <c r="G1707" t="s">
        <v>21</v>
      </c>
      <c r="H1707" t="s">
        <v>16</v>
      </c>
      <c r="I1707">
        <v>3</v>
      </c>
      <c r="J1707">
        <v>87</v>
      </c>
      <c r="K1707">
        <v>1000</v>
      </c>
      <c r="L1707">
        <v>3.2</v>
      </c>
      <c r="M1707" t="s">
        <v>3440</v>
      </c>
      <c r="N1707" t="str">
        <f>SUBSTITUTE(Sheet1[[#This Row],[Datekey_Opening]],"_","-")</f>
        <v>2015-7-14</v>
      </c>
      <c r="O1707">
        <f>YEAR(Sheet1[[#This Row],[Date]])</f>
        <v>2015</v>
      </c>
      <c r="P1707" t="str">
        <f>LOOKUP(Sheet1[[#This Row],[CountryCode]],$AI$4:$AI$18,$AJ$4:$AJ$18)</f>
        <v>India</v>
      </c>
      <c r="Q1707">
        <f>MONTH(Sheet1[[#This Row],[Date]])</f>
        <v>7</v>
      </c>
      <c r="R1707" t="str">
        <f>TEXT(Sheet1[[#This Row],[Date]],"MMMM")</f>
        <v>July</v>
      </c>
      <c r="S1707" t="str">
        <f>TEXT(Sheet1[[#This Row],[Date]],"YYYY-MMM")</f>
        <v>2015-Jul</v>
      </c>
      <c r="T1707">
        <f>WEEKDAY(Sheet1[[#This Row],[Date]])</f>
        <v>3</v>
      </c>
      <c r="U1707" t="str">
        <f>TEXT(Sheet1[[#This Row],[Date]],"DDDD")</f>
        <v>Tuesday</v>
      </c>
      <c r="V1707" t="str">
        <f>"FM"&amp;MOD(MONTH(Sheet1[[#This Row],[Date]])-4,12)+1</f>
        <v>FM4</v>
      </c>
      <c r="W1707" t="str">
        <f>"Q"&amp;ROUNDUP(MONTH(Sheet1[[#This Row],[Date]])/3,0)</f>
        <v>Q3</v>
      </c>
      <c r="X1707" t="str">
        <f>"Q"&amp;INT(MOD(MONTH(Sheet1[[#This Row],[Date]])-4,12/3)+1)</f>
        <v>Q4</v>
      </c>
      <c r="Y1707" t="str" cm="1">
        <f t="array" ref="Y1707">_xlfn.IFS(ROUND(L1707,0)&lt;=1,"Need to improve 0-1",ROUND(L1707,0)&lt;=2,"Okay 1-2",ROUND(L1707,0)&lt;=3,"Good 2-3",ROUND(L1707,0)&lt;=4,"Great 3-4",ROUND(L1707,0)&lt;=5,"Excellent 4-5")</f>
        <v>Good 2-3</v>
      </c>
      <c r="Z1707" t="str">
        <f t="shared" si="26"/>
        <v>1000-2000</v>
      </c>
    </row>
    <row r="1708" spans="1:26" x14ac:dyDescent="0.3">
      <c r="A1708">
        <v>4250</v>
      </c>
      <c r="B1708" t="s">
        <v>3441</v>
      </c>
      <c r="C1708">
        <v>1</v>
      </c>
      <c r="D1708" t="s">
        <v>14</v>
      </c>
      <c r="E1708" t="s">
        <v>426</v>
      </c>
      <c r="F1708" t="s">
        <v>21</v>
      </c>
      <c r="G1708" t="s">
        <v>21</v>
      </c>
      <c r="H1708" t="s">
        <v>16</v>
      </c>
      <c r="I1708">
        <v>3</v>
      </c>
      <c r="J1708">
        <v>180</v>
      </c>
      <c r="K1708">
        <v>1000</v>
      </c>
      <c r="L1708">
        <v>3.4</v>
      </c>
      <c r="M1708" t="s">
        <v>657</v>
      </c>
      <c r="N1708" t="str">
        <f>SUBSTITUTE(Sheet1[[#This Row],[Datekey_Opening]],"_","-")</f>
        <v>2016-7-24</v>
      </c>
      <c r="O1708">
        <f>YEAR(Sheet1[[#This Row],[Date]])</f>
        <v>2016</v>
      </c>
      <c r="P1708" t="str">
        <f>LOOKUP(Sheet1[[#This Row],[CountryCode]],$AI$4:$AI$18,$AJ$4:$AJ$18)</f>
        <v>India</v>
      </c>
      <c r="Q1708">
        <f>MONTH(Sheet1[[#This Row],[Date]])</f>
        <v>7</v>
      </c>
      <c r="R1708" t="str">
        <f>TEXT(Sheet1[[#This Row],[Date]],"MMMM")</f>
        <v>July</v>
      </c>
      <c r="S1708" t="str">
        <f>TEXT(Sheet1[[#This Row],[Date]],"YYYY-MMM")</f>
        <v>2016-Jul</v>
      </c>
      <c r="T1708">
        <f>WEEKDAY(Sheet1[[#This Row],[Date]])</f>
        <v>1</v>
      </c>
      <c r="U1708" t="str">
        <f>TEXT(Sheet1[[#This Row],[Date]],"DDDD")</f>
        <v>Sunday</v>
      </c>
      <c r="V1708" t="str">
        <f>"FM"&amp;MOD(MONTH(Sheet1[[#This Row],[Date]])-4,12)+1</f>
        <v>FM4</v>
      </c>
      <c r="W1708" t="str">
        <f>"Q"&amp;ROUNDUP(MONTH(Sheet1[[#This Row],[Date]])/3,0)</f>
        <v>Q3</v>
      </c>
      <c r="X1708" t="str">
        <f>"Q"&amp;INT(MOD(MONTH(Sheet1[[#This Row],[Date]])-4,12/3)+1)</f>
        <v>Q4</v>
      </c>
      <c r="Y1708" t="str" cm="1">
        <f t="array" ref="Y1708">_xlfn.IFS(ROUND(L1708,0)&lt;=1,"Need to improve 0-1",ROUND(L1708,0)&lt;=2,"Okay 1-2",ROUND(L1708,0)&lt;=3,"Good 2-3",ROUND(L1708,0)&lt;=4,"Great 3-4",ROUND(L1708,0)&lt;=5,"Excellent 4-5")</f>
        <v>Good 2-3</v>
      </c>
      <c r="Z1708" t="str">
        <f t="shared" si="26"/>
        <v>1000-2000</v>
      </c>
    </row>
    <row r="1709" spans="1:26" x14ac:dyDescent="0.3">
      <c r="A1709">
        <v>8160</v>
      </c>
      <c r="B1709" t="s">
        <v>3442</v>
      </c>
      <c r="C1709">
        <v>1</v>
      </c>
      <c r="D1709" t="s">
        <v>14</v>
      </c>
      <c r="E1709" t="s">
        <v>2799</v>
      </c>
      <c r="F1709" t="s">
        <v>21</v>
      </c>
      <c r="G1709" t="s">
        <v>16</v>
      </c>
      <c r="H1709" t="s">
        <v>16</v>
      </c>
      <c r="I1709">
        <v>3</v>
      </c>
      <c r="J1709">
        <v>49</v>
      </c>
      <c r="K1709">
        <v>1000</v>
      </c>
      <c r="L1709">
        <v>2.6</v>
      </c>
      <c r="M1709" t="s">
        <v>640</v>
      </c>
      <c r="N1709" t="str">
        <f>SUBSTITUTE(Sheet1[[#This Row],[Datekey_Opening]],"_","-")</f>
        <v>2018-7-9</v>
      </c>
      <c r="O1709">
        <f>YEAR(Sheet1[[#This Row],[Date]])</f>
        <v>2018</v>
      </c>
      <c r="P1709" t="str">
        <f>LOOKUP(Sheet1[[#This Row],[CountryCode]],$AI$4:$AI$18,$AJ$4:$AJ$18)</f>
        <v>India</v>
      </c>
      <c r="Q1709">
        <f>MONTH(Sheet1[[#This Row],[Date]])</f>
        <v>7</v>
      </c>
      <c r="R1709" t="str">
        <f>TEXT(Sheet1[[#This Row],[Date]],"MMMM")</f>
        <v>July</v>
      </c>
      <c r="S1709" t="str">
        <f>TEXT(Sheet1[[#This Row],[Date]],"YYYY-MMM")</f>
        <v>2018-Jul</v>
      </c>
      <c r="T1709">
        <f>WEEKDAY(Sheet1[[#This Row],[Date]])</f>
        <v>2</v>
      </c>
      <c r="U1709" t="str">
        <f>TEXT(Sheet1[[#This Row],[Date]],"DDDD")</f>
        <v>Monday</v>
      </c>
      <c r="V1709" t="str">
        <f>"FM"&amp;MOD(MONTH(Sheet1[[#This Row],[Date]])-4,12)+1</f>
        <v>FM4</v>
      </c>
      <c r="W1709" t="str">
        <f>"Q"&amp;ROUNDUP(MONTH(Sheet1[[#This Row],[Date]])/3,0)</f>
        <v>Q3</v>
      </c>
      <c r="X1709" t="str">
        <f>"Q"&amp;INT(MOD(MONTH(Sheet1[[#This Row],[Date]])-4,12/3)+1)</f>
        <v>Q4</v>
      </c>
      <c r="Y1709" t="str" cm="1">
        <f t="array" ref="Y1709">_xlfn.IFS(ROUND(L1709,0)&lt;=1,"Need to improve 0-1",ROUND(L1709,0)&lt;=2,"Okay 1-2",ROUND(L1709,0)&lt;=3,"Good 2-3",ROUND(L1709,0)&lt;=4,"Great 3-4",ROUND(L1709,0)&lt;=5,"Excellent 4-5")</f>
        <v>Good 2-3</v>
      </c>
      <c r="Z1709" t="str">
        <f t="shared" si="26"/>
        <v>1000-2000</v>
      </c>
    </row>
    <row r="1710" spans="1:26" x14ac:dyDescent="0.3">
      <c r="A1710">
        <v>1923</v>
      </c>
      <c r="B1710" t="s">
        <v>3443</v>
      </c>
      <c r="C1710">
        <v>1</v>
      </c>
      <c r="D1710" t="s">
        <v>14</v>
      </c>
      <c r="E1710" t="s">
        <v>486</v>
      </c>
      <c r="F1710" t="s">
        <v>21</v>
      </c>
      <c r="G1710" t="s">
        <v>16</v>
      </c>
      <c r="H1710" t="s">
        <v>16</v>
      </c>
      <c r="I1710">
        <v>3</v>
      </c>
      <c r="J1710">
        <v>52</v>
      </c>
      <c r="K1710">
        <v>1000</v>
      </c>
      <c r="L1710">
        <v>2.4</v>
      </c>
      <c r="M1710" t="s">
        <v>1667</v>
      </c>
      <c r="N1710" t="str">
        <f>SUBSTITUTE(Sheet1[[#This Row],[Datekey_Opening]],"_","-")</f>
        <v>2017-7-17</v>
      </c>
      <c r="O1710">
        <f>YEAR(Sheet1[[#This Row],[Date]])</f>
        <v>2017</v>
      </c>
      <c r="P1710" t="str">
        <f>LOOKUP(Sheet1[[#This Row],[CountryCode]],$AI$4:$AI$18,$AJ$4:$AJ$18)</f>
        <v>India</v>
      </c>
      <c r="Q1710">
        <f>MONTH(Sheet1[[#This Row],[Date]])</f>
        <v>7</v>
      </c>
      <c r="R1710" t="str">
        <f>TEXT(Sheet1[[#This Row],[Date]],"MMMM")</f>
        <v>July</v>
      </c>
      <c r="S1710" t="str">
        <f>TEXT(Sheet1[[#This Row],[Date]],"YYYY-MMM")</f>
        <v>2017-Jul</v>
      </c>
      <c r="T1710">
        <f>WEEKDAY(Sheet1[[#This Row],[Date]])</f>
        <v>2</v>
      </c>
      <c r="U1710" t="str">
        <f>TEXT(Sheet1[[#This Row],[Date]],"DDDD")</f>
        <v>Monday</v>
      </c>
      <c r="V1710" t="str">
        <f>"FM"&amp;MOD(MONTH(Sheet1[[#This Row],[Date]])-4,12)+1</f>
        <v>FM4</v>
      </c>
      <c r="W1710" t="str">
        <f>"Q"&amp;ROUNDUP(MONTH(Sheet1[[#This Row],[Date]])/3,0)</f>
        <v>Q3</v>
      </c>
      <c r="X1710" t="str">
        <f>"Q"&amp;INT(MOD(MONTH(Sheet1[[#This Row],[Date]])-4,12/3)+1)</f>
        <v>Q4</v>
      </c>
      <c r="Y1710" t="str" cm="1">
        <f t="array" ref="Y1710">_xlfn.IFS(ROUND(L1710,0)&lt;=1,"Need to improve 0-1",ROUND(L1710,0)&lt;=2,"Okay 1-2",ROUND(L1710,0)&lt;=3,"Good 2-3",ROUND(L1710,0)&lt;=4,"Great 3-4",ROUND(L1710,0)&lt;=5,"Excellent 4-5")</f>
        <v>Okay 1-2</v>
      </c>
      <c r="Z1710" t="str">
        <f t="shared" si="26"/>
        <v>1000-2000</v>
      </c>
    </row>
    <row r="1711" spans="1:26" x14ac:dyDescent="0.3">
      <c r="A1711">
        <v>18466740</v>
      </c>
      <c r="B1711" t="s">
        <v>3444</v>
      </c>
      <c r="C1711">
        <v>1</v>
      </c>
      <c r="D1711" t="s">
        <v>14</v>
      </c>
      <c r="E1711" t="s">
        <v>3445</v>
      </c>
      <c r="F1711" t="s">
        <v>21</v>
      </c>
      <c r="G1711" t="s">
        <v>16</v>
      </c>
      <c r="H1711" t="s">
        <v>16</v>
      </c>
      <c r="I1711">
        <v>3</v>
      </c>
      <c r="J1711">
        <v>2</v>
      </c>
      <c r="K1711">
        <v>1000</v>
      </c>
      <c r="L1711">
        <v>1</v>
      </c>
      <c r="M1711" t="s">
        <v>3446</v>
      </c>
      <c r="N1711" t="str">
        <f>SUBSTITUTE(Sheet1[[#This Row],[Datekey_Opening]],"_","-")</f>
        <v>2014-7-15</v>
      </c>
      <c r="O1711">
        <f>YEAR(Sheet1[[#This Row],[Date]])</f>
        <v>2014</v>
      </c>
      <c r="P1711" t="str">
        <f>LOOKUP(Sheet1[[#This Row],[CountryCode]],$AI$4:$AI$18,$AJ$4:$AJ$18)</f>
        <v>India</v>
      </c>
      <c r="Q1711">
        <f>MONTH(Sheet1[[#This Row],[Date]])</f>
        <v>7</v>
      </c>
      <c r="R1711" t="str">
        <f>TEXT(Sheet1[[#This Row],[Date]],"MMMM")</f>
        <v>July</v>
      </c>
      <c r="S1711" t="str">
        <f>TEXT(Sheet1[[#This Row],[Date]],"YYYY-MMM")</f>
        <v>2014-Jul</v>
      </c>
      <c r="T1711">
        <f>WEEKDAY(Sheet1[[#This Row],[Date]])</f>
        <v>3</v>
      </c>
      <c r="U1711" t="str">
        <f>TEXT(Sheet1[[#This Row],[Date]],"DDDD")</f>
        <v>Tuesday</v>
      </c>
      <c r="V1711" t="str">
        <f>"FM"&amp;MOD(MONTH(Sheet1[[#This Row],[Date]])-4,12)+1</f>
        <v>FM4</v>
      </c>
      <c r="W1711" t="str">
        <f>"Q"&amp;ROUNDUP(MONTH(Sheet1[[#This Row],[Date]])/3,0)</f>
        <v>Q3</v>
      </c>
      <c r="X1711" t="str">
        <f>"Q"&amp;INT(MOD(MONTH(Sheet1[[#This Row],[Date]])-4,12/3)+1)</f>
        <v>Q4</v>
      </c>
      <c r="Y1711" t="str" cm="1">
        <f t="array" ref="Y1711">_xlfn.IFS(ROUND(L1711,0)&lt;=1,"Need to improve 0-1",ROUND(L1711,0)&lt;=2,"Okay 1-2",ROUND(L1711,0)&lt;=3,"Good 2-3",ROUND(L1711,0)&lt;=4,"Great 3-4",ROUND(L1711,0)&lt;=5,"Excellent 4-5")</f>
        <v>Need to improve 0-1</v>
      </c>
      <c r="Z1711" t="str">
        <f t="shared" si="26"/>
        <v>1000-2000</v>
      </c>
    </row>
    <row r="1712" spans="1:26" x14ac:dyDescent="0.3">
      <c r="A1712">
        <v>7366</v>
      </c>
      <c r="B1712" t="s">
        <v>3447</v>
      </c>
      <c r="C1712">
        <v>1</v>
      </c>
      <c r="D1712" t="s">
        <v>14</v>
      </c>
      <c r="E1712" t="s">
        <v>3448</v>
      </c>
      <c r="F1712" t="s">
        <v>21</v>
      </c>
      <c r="G1712" t="s">
        <v>16</v>
      </c>
      <c r="H1712" t="s">
        <v>16</v>
      </c>
      <c r="I1712">
        <v>3</v>
      </c>
      <c r="J1712">
        <v>16</v>
      </c>
      <c r="K1712">
        <v>1000</v>
      </c>
      <c r="L1712">
        <v>3.1</v>
      </c>
      <c r="M1712" t="s">
        <v>3449</v>
      </c>
      <c r="N1712" t="str">
        <f>SUBSTITUTE(Sheet1[[#This Row],[Datekey_Opening]],"_","-")</f>
        <v>2018-7-12</v>
      </c>
      <c r="O1712">
        <f>YEAR(Sheet1[[#This Row],[Date]])</f>
        <v>2018</v>
      </c>
      <c r="P1712" t="str">
        <f>LOOKUP(Sheet1[[#This Row],[CountryCode]],$AI$4:$AI$18,$AJ$4:$AJ$18)</f>
        <v>India</v>
      </c>
      <c r="Q1712">
        <f>MONTH(Sheet1[[#This Row],[Date]])</f>
        <v>7</v>
      </c>
      <c r="R1712" t="str">
        <f>TEXT(Sheet1[[#This Row],[Date]],"MMMM")</f>
        <v>July</v>
      </c>
      <c r="S1712" t="str">
        <f>TEXT(Sheet1[[#This Row],[Date]],"YYYY-MMM")</f>
        <v>2018-Jul</v>
      </c>
      <c r="T1712">
        <f>WEEKDAY(Sheet1[[#This Row],[Date]])</f>
        <v>5</v>
      </c>
      <c r="U1712" t="str">
        <f>TEXT(Sheet1[[#This Row],[Date]],"DDDD")</f>
        <v>Thursday</v>
      </c>
      <c r="V1712" t="str">
        <f>"FM"&amp;MOD(MONTH(Sheet1[[#This Row],[Date]])-4,12)+1</f>
        <v>FM4</v>
      </c>
      <c r="W1712" t="str">
        <f>"Q"&amp;ROUNDUP(MONTH(Sheet1[[#This Row],[Date]])/3,0)</f>
        <v>Q3</v>
      </c>
      <c r="X1712" t="str">
        <f>"Q"&amp;INT(MOD(MONTH(Sheet1[[#This Row],[Date]])-4,12/3)+1)</f>
        <v>Q4</v>
      </c>
      <c r="Y1712" t="str" cm="1">
        <f t="array" ref="Y1712">_xlfn.IFS(ROUND(L1712,0)&lt;=1,"Need to improve 0-1",ROUND(L1712,0)&lt;=2,"Okay 1-2",ROUND(L1712,0)&lt;=3,"Good 2-3",ROUND(L1712,0)&lt;=4,"Great 3-4",ROUND(L1712,0)&lt;=5,"Excellent 4-5")</f>
        <v>Good 2-3</v>
      </c>
      <c r="Z1712" t="str">
        <f t="shared" si="26"/>
        <v>1000-2000</v>
      </c>
    </row>
    <row r="1713" spans="1:26" x14ac:dyDescent="0.3">
      <c r="A1713">
        <v>18397908</v>
      </c>
      <c r="B1713" t="s">
        <v>3450</v>
      </c>
      <c r="C1713">
        <v>1</v>
      </c>
      <c r="D1713" t="s">
        <v>14</v>
      </c>
      <c r="E1713" t="s">
        <v>3451</v>
      </c>
      <c r="F1713" t="s">
        <v>21</v>
      </c>
      <c r="G1713" t="s">
        <v>16</v>
      </c>
      <c r="H1713" t="s">
        <v>16</v>
      </c>
      <c r="I1713">
        <v>3</v>
      </c>
      <c r="J1713">
        <v>6</v>
      </c>
      <c r="K1713">
        <v>1000</v>
      </c>
      <c r="L1713">
        <v>3</v>
      </c>
      <c r="M1713" t="s">
        <v>3452</v>
      </c>
      <c r="N1713" t="str">
        <f>SUBSTITUTE(Sheet1[[#This Row],[Datekey_Opening]],"_","-")</f>
        <v>2015-7-10</v>
      </c>
      <c r="O1713">
        <f>YEAR(Sheet1[[#This Row],[Date]])</f>
        <v>2015</v>
      </c>
      <c r="P1713" t="str">
        <f>LOOKUP(Sheet1[[#This Row],[CountryCode]],$AI$4:$AI$18,$AJ$4:$AJ$18)</f>
        <v>India</v>
      </c>
      <c r="Q1713">
        <f>MONTH(Sheet1[[#This Row],[Date]])</f>
        <v>7</v>
      </c>
      <c r="R1713" t="str">
        <f>TEXT(Sheet1[[#This Row],[Date]],"MMMM")</f>
        <v>July</v>
      </c>
      <c r="S1713" t="str">
        <f>TEXT(Sheet1[[#This Row],[Date]],"YYYY-MMM")</f>
        <v>2015-Jul</v>
      </c>
      <c r="T1713">
        <f>WEEKDAY(Sheet1[[#This Row],[Date]])</f>
        <v>6</v>
      </c>
      <c r="U1713" t="str">
        <f>TEXT(Sheet1[[#This Row],[Date]],"DDDD")</f>
        <v>Friday</v>
      </c>
      <c r="V1713" t="str">
        <f>"FM"&amp;MOD(MONTH(Sheet1[[#This Row],[Date]])-4,12)+1</f>
        <v>FM4</v>
      </c>
      <c r="W1713" t="str">
        <f>"Q"&amp;ROUNDUP(MONTH(Sheet1[[#This Row],[Date]])/3,0)</f>
        <v>Q3</v>
      </c>
      <c r="X1713" t="str">
        <f>"Q"&amp;INT(MOD(MONTH(Sheet1[[#This Row],[Date]])-4,12/3)+1)</f>
        <v>Q4</v>
      </c>
      <c r="Y1713" t="str" cm="1">
        <f t="array" ref="Y1713">_xlfn.IFS(ROUND(L1713,0)&lt;=1,"Need to improve 0-1",ROUND(L1713,0)&lt;=2,"Okay 1-2",ROUND(L1713,0)&lt;=3,"Good 2-3",ROUND(L1713,0)&lt;=4,"Great 3-4",ROUND(L1713,0)&lt;=5,"Excellent 4-5")</f>
        <v>Good 2-3</v>
      </c>
      <c r="Z1713" t="str">
        <f t="shared" si="26"/>
        <v>1000-2000</v>
      </c>
    </row>
    <row r="1714" spans="1:26" x14ac:dyDescent="0.3">
      <c r="A1714">
        <v>18463962</v>
      </c>
      <c r="B1714" t="s">
        <v>3453</v>
      </c>
      <c r="C1714">
        <v>1</v>
      </c>
      <c r="D1714" t="s">
        <v>14</v>
      </c>
      <c r="E1714" t="s">
        <v>398</v>
      </c>
      <c r="F1714" t="s">
        <v>21</v>
      </c>
      <c r="G1714" t="s">
        <v>16</v>
      </c>
      <c r="H1714" t="s">
        <v>16</v>
      </c>
      <c r="I1714">
        <v>3</v>
      </c>
      <c r="J1714">
        <v>3</v>
      </c>
      <c r="K1714">
        <v>1000</v>
      </c>
      <c r="L1714">
        <v>1</v>
      </c>
      <c r="M1714" t="s">
        <v>631</v>
      </c>
      <c r="N1714" t="str">
        <f>SUBSTITUTE(Sheet1[[#This Row],[Datekey_Opening]],"_","-")</f>
        <v>2014-7-5</v>
      </c>
      <c r="O1714">
        <f>YEAR(Sheet1[[#This Row],[Date]])</f>
        <v>2014</v>
      </c>
      <c r="P1714" t="str">
        <f>LOOKUP(Sheet1[[#This Row],[CountryCode]],$AI$4:$AI$18,$AJ$4:$AJ$18)</f>
        <v>India</v>
      </c>
      <c r="Q1714">
        <f>MONTH(Sheet1[[#This Row],[Date]])</f>
        <v>7</v>
      </c>
      <c r="R1714" t="str">
        <f>TEXT(Sheet1[[#This Row],[Date]],"MMMM")</f>
        <v>July</v>
      </c>
      <c r="S1714" t="str">
        <f>TEXT(Sheet1[[#This Row],[Date]],"YYYY-MMM")</f>
        <v>2014-Jul</v>
      </c>
      <c r="T1714">
        <f>WEEKDAY(Sheet1[[#This Row],[Date]])</f>
        <v>7</v>
      </c>
      <c r="U1714" t="str">
        <f>TEXT(Sheet1[[#This Row],[Date]],"DDDD")</f>
        <v>Saturday</v>
      </c>
      <c r="V1714" t="str">
        <f>"FM"&amp;MOD(MONTH(Sheet1[[#This Row],[Date]])-4,12)+1</f>
        <v>FM4</v>
      </c>
      <c r="W1714" t="str">
        <f>"Q"&amp;ROUNDUP(MONTH(Sheet1[[#This Row],[Date]])/3,0)</f>
        <v>Q3</v>
      </c>
      <c r="X1714" t="str">
        <f>"Q"&amp;INT(MOD(MONTH(Sheet1[[#This Row],[Date]])-4,12/3)+1)</f>
        <v>Q4</v>
      </c>
      <c r="Y1714" t="str" cm="1">
        <f t="array" ref="Y1714">_xlfn.IFS(ROUND(L1714,0)&lt;=1,"Need to improve 0-1",ROUND(L1714,0)&lt;=2,"Okay 1-2",ROUND(L1714,0)&lt;=3,"Good 2-3",ROUND(L1714,0)&lt;=4,"Great 3-4",ROUND(L1714,0)&lt;=5,"Excellent 4-5")</f>
        <v>Need to improve 0-1</v>
      </c>
      <c r="Z1714" t="str">
        <f t="shared" si="26"/>
        <v>1000-2000</v>
      </c>
    </row>
    <row r="1715" spans="1:26" x14ac:dyDescent="0.3">
      <c r="A1715">
        <v>5315</v>
      </c>
      <c r="B1715" t="s">
        <v>3454</v>
      </c>
      <c r="C1715">
        <v>1</v>
      </c>
      <c r="D1715" t="s">
        <v>14</v>
      </c>
      <c r="E1715" t="s">
        <v>365</v>
      </c>
      <c r="F1715" t="s">
        <v>21</v>
      </c>
      <c r="G1715" t="s">
        <v>16</v>
      </c>
      <c r="H1715" t="s">
        <v>16</v>
      </c>
      <c r="I1715">
        <v>3</v>
      </c>
      <c r="J1715">
        <v>35</v>
      </c>
      <c r="K1715">
        <v>1000</v>
      </c>
      <c r="L1715">
        <v>2.7</v>
      </c>
      <c r="M1715" t="s">
        <v>3455</v>
      </c>
      <c r="N1715" t="str">
        <f>SUBSTITUTE(Sheet1[[#This Row],[Datekey_Opening]],"_","-")</f>
        <v>2012-6-9</v>
      </c>
      <c r="O1715">
        <f>YEAR(Sheet1[[#This Row],[Date]])</f>
        <v>2012</v>
      </c>
      <c r="P1715" t="str">
        <f>LOOKUP(Sheet1[[#This Row],[CountryCode]],$AI$4:$AI$18,$AJ$4:$AJ$18)</f>
        <v>India</v>
      </c>
      <c r="Q1715">
        <f>MONTH(Sheet1[[#This Row],[Date]])</f>
        <v>6</v>
      </c>
      <c r="R1715" t="str">
        <f>TEXT(Sheet1[[#This Row],[Date]],"MMMM")</f>
        <v>June</v>
      </c>
      <c r="S1715" t="str">
        <f>TEXT(Sheet1[[#This Row],[Date]],"YYYY-MMM")</f>
        <v>2012-Jun</v>
      </c>
      <c r="T1715">
        <f>WEEKDAY(Sheet1[[#This Row],[Date]])</f>
        <v>7</v>
      </c>
      <c r="U1715" t="str">
        <f>TEXT(Sheet1[[#This Row],[Date]],"DDDD")</f>
        <v>Saturday</v>
      </c>
      <c r="V1715" t="str">
        <f>"FM"&amp;MOD(MONTH(Sheet1[[#This Row],[Date]])-4,12)+1</f>
        <v>FM3</v>
      </c>
      <c r="W1715" t="str">
        <f>"Q"&amp;ROUNDUP(MONTH(Sheet1[[#This Row],[Date]])/3,0)</f>
        <v>Q2</v>
      </c>
      <c r="X1715" t="str">
        <f>"Q"&amp;INT(MOD(MONTH(Sheet1[[#This Row],[Date]])-4,12/3)+1)</f>
        <v>Q3</v>
      </c>
      <c r="Y1715" t="str" cm="1">
        <f t="array" ref="Y1715">_xlfn.IFS(ROUND(L1715,0)&lt;=1,"Need to improve 0-1",ROUND(L1715,0)&lt;=2,"Okay 1-2",ROUND(L1715,0)&lt;=3,"Good 2-3",ROUND(L1715,0)&lt;=4,"Great 3-4",ROUND(L1715,0)&lt;=5,"Excellent 4-5")</f>
        <v>Good 2-3</v>
      </c>
      <c r="Z1715" t="str">
        <f t="shared" si="26"/>
        <v>1000-2000</v>
      </c>
    </row>
    <row r="1716" spans="1:26" x14ac:dyDescent="0.3">
      <c r="A1716">
        <v>6030</v>
      </c>
      <c r="B1716" t="s">
        <v>3456</v>
      </c>
      <c r="C1716">
        <v>1</v>
      </c>
      <c r="D1716" t="s">
        <v>14</v>
      </c>
      <c r="E1716" t="s">
        <v>3457</v>
      </c>
      <c r="F1716" t="s">
        <v>21</v>
      </c>
      <c r="G1716" t="s">
        <v>16</v>
      </c>
      <c r="H1716" t="s">
        <v>16</v>
      </c>
      <c r="I1716">
        <v>3</v>
      </c>
      <c r="J1716">
        <v>60</v>
      </c>
      <c r="K1716">
        <v>1000</v>
      </c>
      <c r="L1716">
        <v>3.7</v>
      </c>
      <c r="M1716" t="s">
        <v>3458</v>
      </c>
      <c r="N1716" t="str">
        <f>SUBSTITUTE(Sheet1[[#This Row],[Datekey_Opening]],"_","-")</f>
        <v>2010-6-5</v>
      </c>
      <c r="O1716">
        <f>YEAR(Sheet1[[#This Row],[Date]])</f>
        <v>2010</v>
      </c>
      <c r="P1716" t="str">
        <f>LOOKUP(Sheet1[[#This Row],[CountryCode]],$AI$4:$AI$18,$AJ$4:$AJ$18)</f>
        <v>India</v>
      </c>
      <c r="Q1716">
        <f>MONTH(Sheet1[[#This Row],[Date]])</f>
        <v>6</v>
      </c>
      <c r="R1716" t="str">
        <f>TEXT(Sheet1[[#This Row],[Date]],"MMMM")</f>
        <v>June</v>
      </c>
      <c r="S1716" t="str">
        <f>TEXT(Sheet1[[#This Row],[Date]],"YYYY-MMM")</f>
        <v>2010-Jun</v>
      </c>
      <c r="T1716">
        <f>WEEKDAY(Sheet1[[#This Row],[Date]])</f>
        <v>7</v>
      </c>
      <c r="U1716" t="str">
        <f>TEXT(Sheet1[[#This Row],[Date]],"DDDD")</f>
        <v>Saturday</v>
      </c>
      <c r="V1716" t="str">
        <f>"FM"&amp;MOD(MONTH(Sheet1[[#This Row],[Date]])-4,12)+1</f>
        <v>FM3</v>
      </c>
      <c r="W1716" t="str">
        <f>"Q"&amp;ROUNDUP(MONTH(Sheet1[[#This Row],[Date]])/3,0)</f>
        <v>Q2</v>
      </c>
      <c r="X1716" t="str">
        <f>"Q"&amp;INT(MOD(MONTH(Sheet1[[#This Row],[Date]])-4,12/3)+1)</f>
        <v>Q3</v>
      </c>
      <c r="Y1716" t="str" cm="1">
        <f t="array" ref="Y1716">_xlfn.IFS(ROUND(L1716,0)&lt;=1,"Need to improve 0-1",ROUND(L1716,0)&lt;=2,"Okay 1-2",ROUND(L1716,0)&lt;=3,"Good 2-3",ROUND(L1716,0)&lt;=4,"Great 3-4",ROUND(L1716,0)&lt;=5,"Excellent 4-5")</f>
        <v>Great 3-4</v>
      </c>
      <c r="Z1716" t="str">
        <f t="shared" si="26"/>
        <v>1000-2000</v>
      </c>
    </row>
    <row r="1717" spans="1:26" x14ac:dyDescent="0.3">
      <c r="A1717">
        <v>18168168</v>
      </c>
      <c r="B1717" t="s">
        <v>1727</v>
      </c>
      <c r="C1717">
        <v>1</v>
      </c>
      <c r="D1717" t="s">
        <v>14</v>
      </c>
      <c r="E1717" t="s">
        <v>441</v>
      </c>
      <c r="F1717" t="s">
        <v>21</v>
      </c>
      <c r="G1717" t="s">
        <v>21</v>
      </c>
      <c r="H1717" t="s">
        <v>16</v>
      </c>
      <c r="I1717">
        <v>3</v>
      </c>
      <c r="J1717">
        <v>75</v>
      </c>
      <c r="K1717">
        <v>1000</v>
      </c>
      <c r="L1717">
        <v>3.3</v>
      </c>
      <c r="M1717" t="s">
        <v>3459</v>
      </c>
      <c r="N1717" t="str">
        <f>SUBSTITUTE(Sheet1[[#This Row],[Datekey_Opening]],"_","-")</f>
        <v>2014-6-7</v>
      </c>
      <c r="O1717">
        <f>YEAR(Sheet1[[#This Row],[Date]])</f>
        <v>2014</v>
      </c>
      <c r="P1717" t="str">
        <f>LOOKUP(Sheet1[[#This Row],[CountryCode]],$AI$4:$AI$18,$AJ$4:$AJ$18)</f>
        <v>India</v>
      </c>
      <c r="Q1717">
        <f>MONTH(Sheet1[[#This Row],[Date]])</f>
        <v>6</v>
      </c>
      <c r="R1717" t="str">
        <f>TEXT(Sheet1[[#This Row],[Date]],"MMMM")</f>
        <v>June</v>
      </c>
      <c r="S1717" t="str">
        <f>TEXT(Sheet1[[#This Row],[Date]],"YYYY-MMM")</f>
        <v>2014-Jun</v>
      </c>
      <c r="T1717">
        <f>WEEKDAY(Sheet1[[#This Row],[Date]])</f>
        <v>7</v>
      </c>
      <c r="U1717" t="str">
        <f>TEXT(Sheet1[[#This Row],[Date]],"DDDD")</f>
        <v>Saturday</v>
      </c>
      <c r="V1717" t="str">
        <f>"FM"&amp;MOD(MONTH(Sheet1[[#This Row],[Date]])-4,12)+1</f>
        <v>FM3</v>
      </c>
      <c r="W1717" t="str">
        <f>"Q"&amp;ROUNDUP(MONTH(Sheet1[[#This Row],[Date]])/3,0)</f>
        <v>Q2</v>
      </c>
      <c r="X1717" t="str">
        <f>"Q"&amp;INT(MOD(MONTH(Sheet1[[#This Row],[Date]])-4,12/3)+1)</f>
        <v>Q3</v>
      </c>
      <c r="Y1717" t="str" cm="1">
        <f t="array" ref="Y1717">_xlfn.IFS(ROUND(L1717,0)&lt;=1,"Need to improve 0-1",ROUND(L1717,0)&lt;=2,"Okay 1-2",ROUND(L1717,0)&lt;=3,"Good 2-3",ROUND(L1717,0)&lt;=4,"Great 3-4",ROUND(L1717,0)&lt;=5,"Excellent 4-5")</f>
        <v>Good 2-3</v>
      </c>
      <c r="Z1717" t="str">
        <f t="shared" si="26"/>
        <v>1000-2000</v>
      </c>
    </row>
    <row r="1718" spans="1:26" x14ac:dyDescent="0.3">
      <c r="A1718">
        <v>308315</v>
      </c>
      <c r="B1718" t="s">
        <v>3460</v>
      </c>
      <c r="C1718">
        <v>1</v>
      </c>
      <c r="D1718" t="s">
        <v>14</v>
      </c>
      <c r="E1718" t="s">
        <v>408</v>
      </c>
      <c r="F1718" t="s">
        <v>21</v>
      </c>
      <c r="G1718" t="s">
        <v>16</v>
      </c>
      <c r="H1718" t="s">
        <v>16</v>
      </c>
      <c r="I1718">
        <v>3</v>
      </c>
      <c r="J1718">
        <v>23</v>
      </c>
      <c r="K1718">
        <v>1000</v>
      </c>
      <c r="L1718">
        <v>3.3</v>
      </c>
      <c r="M1718" t="s">
        <v>3461</v>
      </c>
      <c r="N1718" t="str">
        <f>SUBSTITUTE(Sheet1[[#This Row],[Datekey_Opening]],"_","-")</f>
        <v>2013-6-3</v>
      </c>
      <c r="O1718">
        <f>YEAR(Sheet1[[#This Row],[Date]])</f>
        <v>2013</v>
      </c>
      <c r="P1718" t="str">
        <f>LOOKUP(Sheet1[[#This Row],[CountryCode]],$AI$4:$AI$18,$AJ$4:$AJ$18)</f>
        <v>India</v>
      </c>
      <c r="Q1718">
        <f>MONTH(Sheet1[[#This Row],[Date]])</f>
        <v>6</v>
      </c>
      <c r="R1718" t="str">
        <f>TEXT(Sheet1[[#This Row],[Date]],"MMMM")</f>
        <v>June</v>
      </c>
      <c r="S1718" t="str">
        <f>TEXT(Sheet1[[#This Row],[Date]],"YYYY-MMM")</f>
        <v>2013-Jun</v>
      </c>
      <c r="T1718">
        <f>WEEKDAY(Sheet1[[#This Row],[Date]])</f>
        <v>2</v>
      </c>
      <c r="U1718" t="str">
        <f>TEXT(Sheet1[[#This Row],[Date]],"DDDD")</f>
        <v>Monday</v>
      </c>
      <c r="V1718" t="str">
        <f>"FM"&amp;MOD(MONTH(Sheet1[[#This Row],[Date]])-4,12)+1</f>
        <v>FM3</v>
      </c>
      <c r="W1718" t="str">
        <f>"Q"&amp;ROUNDUP(MONTH(Sheet1[[#This Row],[Date]])/3,0)</f>
        <v>Q2</v>
      </c>
      <c r="X1718" t="str">
        <f>"Q"&amp;INT(MOD(MONTH(Sheet1[[#This Row],[Date]])-4,12/3)+1)</f>
        <v>Q3</v>
      </c>
      <c r="Y1718" t="str" cm="1">
        <f t="array" ref="Y1718">_xlfn.IFS(ROUND(L1718,0)&lt;=1,"Need to improve 0-1",ROUND(L1718,0)&lt;=2,"Okay 1-2",ROUND(L1718,0)&lt;=3,"Good 2-3",ROUND(L1718,0)&lt;=4,"Great 3-4",ROUND(L1718,0)&lt;=5,"Excellent 4-5")</f>
        <v>Good 2-3</v>
      </c>
      <c r="Z1718" t="str">
        <f t="shared" si="26"/>
        <v>1000-2000</v>
      </c>
    </row>
    <row r="1719" spans="1:26" x14ac:dyDescent="0.3">
      <c r="A1719">
        <v>4924</v>
      </c>
      <c r="B1719" t="s">
        <v>1727</v>
      </c>
      <c r="C1719">
        <v>1</v>
      </c>
      <c r="D1719" t="s">
        <v>14</v>
      </c>
      <c r="E1719" t="s">
        <v>362</v>
      </c>
      <c r="F1719" t="s">
        <v>21</v>
      </c>
      <c r="G1719" t="s">
        <v>16</v>
      </c>
      <c r="H1719" t="s">
        <v>16</v>
      </c>
      <c r="I1719">
        <v>3</v>
      </c>
      <c r="J1719">
        <v>194</v>
      </c>
      <c r="K1719">
        <v>1000</v>
      </c>
      <c r="L1719">
        <v>3.8</v>
      </c>
      <c r="M1719" t="s">
        <v>3462</v>
      </c>
      <c r="N1719" t="str">
        <f>SUBSTITUTE(Sheet1[[#This Row],[Datekey_Opening]],"_","-")</f>
        <v>2017-6-12</v>
      </c>
      <c r="O1719">
        <f>YEAR(Sheet1[[#This Row],[Date]])</f>
        <v>2017</v>
      </c>
      <c r="P1719" t="str">
        <f>LOOKUP(Sheet1[[#This Row],[CountryCode]],$AI$4:$AI$18,$AJ$4:$AJ$18)</f>
        <v>India</v>
      </c>
      <c r="Q1719">
        <f>MONTH(Sheet1[[#This Row],[Date]])</f>
        <v>6</v>
      </c>
      <c r="R1719" t="str">
        <f>TEXT(Sheet1[[#This Row],[Date]],"MMMM")</f>
        <v>June</v>
      </c>
      <c r="S1719" t="str">
        <f>TEXT(Sheet1[[#This Row],[Date]],"YYYY-MMM")</f>
        <v>2017-Jun</v>
      </c>
      <c r="T1719">
        <f>WEEKDAY(Sheet1[[#This Row],[Date]])</f>
        <v>2</v>
      </c>
      <c r="U1719" t="str">
        <f>TEXT(Sheet1[[#This Row],[Date]],"DDDD")</f>
        <v>Monday</v>
      </c>
      <c r="V1719" t="str">
        <f>"FM"&amp;MOD(MONTH(Sheet1[[#This Row],[Date]])-4,12)+1</f>
        <v>FM3</v>
      </c>
      <c r="W1719" t="str">
        <f>"Q"&amp;ROUNDUP(MONTH(Sheet1[[#This Row],[Date]])/3,0)</f>
        <v>Q2</v>
      </c>
      <c r="X1719" t="str">
        <f>"Q"&amp;INT(MOD(MONTH(Sheet1[[#This Row],[Date]])-4,12/3)+1)</f>
        <v>Q3</v>
      </c>
      <c r="Y1719" t="str" cm="1">
        <f t="array" ref="Y1719">_xlfn.IFS(ROUND(L1719,0)&lt;=1,"Need to improve 0-1",ROUND(L1719,0)&lt;=2,"Okay 1-2",ROUND(L1719,0)&lt;=3,"Good 2-3",ROUND(L1719,0)&lt;=4,"Great 3-4",ROUND(L1719,0)&lt;=5,"Excellent 4-5")</f>
        <v>Great 3-4</v>
      </c>
      <c r="Z1719" t="str">
        <f t="shared" si="26"/>
        <v>1000-2000</v>
      </c>
    </row>
    <row r="1720" spans="1:26" x14ac:dyDescent="0.3">
      <c r="A1720">
        <v>303851</v>
      </c>
      <c r="B1720" t="s">
        <v>3463</v>
      </c>
      <c r="C1720">
        <v>1</v>
      </c>
      <c r="D1720" t="s">
        <v>14</v>
      </c>
      <c r="E1720" t="s">
        <v>751</v>
      </c>
      <c r="F1720" t="s">
        <v>21</v>
      </c>
      <c r="G1720" t="s">
        <v>16</v>
      </c>
      <c r="H1720" t="s">
        <v>16</v>
      </c>
      <c r="I1720">
        <v>3</v>
      </c>
      <c r="J1720">
        <v>7</v>
      </c>
      <c r="K1720">
        <v>1000</v>
      </c>
      <c r="L1720">
        <v>2.9</v>
      </c>
      <c r="M1720" t="s">
        <v>2160</v>
      </c>
      <c r="N1720" t="str">
        <f>SUBSTITUTE(Sheet1[[#This Row],[Datekey_Opening]],"_","-")</f>
        <v>2015-6-6</v>
      </c>
      <c r="O1720">
        <f>YEAR(Sheet1[[#This Row],[Date]])</f>
        <v>2015</v>
      </c>
      <c r="P1720" t="str">
        <f>LOOKUP(Sheet1[[#This Row],[CountryCode]],$AI$4:$AI$18,$AJ$4:$AJ$18)</f>
        <v>India</v>
      </c>
      <c r="Q1720">
        <f>MONTH(Sheet1[[#This Row],[Date]])</f>
        <v>6</v>
      </c>
      <c r="R1720" t="str">
        <f>TEXT(Sheet1[[#This Row],[Date]],"MMMM")</f>
        <v>June</v>
      </c>
      <c r="S1720" t="str">
        <f>TEXT(Sheet1[[#This Row],[Date]],"YYYY-MMM")</f>
        <v>2015-Jun</v>
      </c>
      <c r="T1720">
        <f>WEEKDAY(Sheet1[[#This Row],[Date]])</f>
        <v>7</v>
      </c>
      <c r="U1720" t="str">
        <f>TEXT(Sheet1[[#This Row],[Date]],"DDDD")</f>
        <v>Saturday</v>
      </c>
      <c r="V1720" t="str">
        <f>"FM"&amp;MOD(MONTH(Sheet1[[#This Row],[Date]])-4,12)+1</f>
        <v>FM3</v>
      </c>
      <c r="W1720" t="str">
        <f>"Q"&amp;ROUNDUP(MONTH(Sheet1[[#This Row],[Date]])/3,0)</f>
        <v>Q2</v>
      </c>
      <c r="X1720" t="str">
        <f>"Q"&amp;INT(MOD(MONTH(Sheet1[[#This Row],[Date]])-4,12/3)+1)</f>
        <v>Q3</v>
      </c>
      <c r="Y1720" t="str" cm="1">
        <f t="array" ref="Y1720">_xlfn.IFS(ROUND(L1720,0)&lt;=1,"Need to improve 0-1",ROUND(L1720,0)&lt;=2,"Okay 1-2",ROUND(L1720,0)&lt;=3,"Good 2-3",ROUND(L1720,0)&lt;=4,"Great 3-4",ROUND(L1720,0)&lt;=5,"Excellent 4-5")</f>
        <v>Good 2-3</v>
      </c>
      <c r="Z1720" t="str">
        <f t="shared" si="26"/>
        <v>1000-2000</v>
      </c>
    </row>
    <row r="1721" spans="1:26" x14ac:dyDescent="0.3">
      <c r="A1721">
        <v>18163892</v>
      </c>
      <c r="B1721" t="s">
        <v>3464</v>
      </c>
      <c r="C1721">
        <v>1</v>
      </c>
      <c r="D1721" t="s">
        <v>14</v>
      </c>
      <c r="E1721" t="s">
        <v>3465</v>
      </c>
      <c r="F1721" t="s">
        <v>21</v>
      </c>
      <c r="G1721" t="s">
        <v>21</v>
      </c>
      <c r="H1721" t="s">
        <v>16</v>
      </c>
      <c r="I1721">
        <v>3</v>
      </c>
      <c r="J1721">
        <v>305</v>
      </c>
      <c r="K1721">
        <v>1000</v>
      </c>
      <c r="L1721">
        <v>3.6</v>
      </c>
      <c r="M1721" t="s">
        <v>3466</v>
      </c>
      <c r="N1721" t="str">
        <f>SUBSTITUTE(Sheet1[[#This Row],[Datekey_Opening]],"_","-")</f>
        <v>2010-6-27</v>
      </c>
      <c r="O1721">
        <f>YEAR(Sheet1[[#This Row],[Date]])</f>
        <v>2010</v>
      </c>
      <c r="P1721" t="str">
        <f>LOOKUP(Sheet1[[#This Row],[CountryCode]],$AI$4:$AI$18,$AJ$4:$AJ$18)</f>
        <v>India</v>
      </c>
      <c r="Q1721">
        <f>MONTH(Sheet1[[#This Row],[Date]])</f>
        <v>6</v>
      </c>
      <c r="R1721" t="str">
        <f>TEXT(Sheet1[[#This Row],[Date]],"MMMM")</f>
        <v>June</v>
      </c>
      <c r="S1721" t="str">
        <f>TEXT(Sheet1[[#This Row],[Date]],"YYYY-MMM")</f>
        <v>2010-Jun</v>
      </c>
      <c r="T1721">
        <f>WEEKDAY(Sheet1[[#This Row],[Date]])</f>
        <v>1</v>
      </c>
      <c r="U1721" t="str">
        <f>TEXT(Sheet1[[#This Row],[Date]],"DDDD")</f>
        <v>Sunday</v>
      </c>
      <c r="V1721" t="str">
        <f>"FM"&amp;MOD(MONTH(Sheet1[[#This Row],[Date]])-4,12)+1</f>
        <v>FM3</v>
      </c>
      <c r="W1721" t="str">
        <f>"Q"&amp;ROUNDUP(MONTH(Sheet1[[#This Row],[Date]])/3,0)</f>
        <v>Q2</v>
      </c>
      <c r="X1721" t="str">
        <f>"Q"&amp;INT(MOD(MONTH(Sheet1[[#This Row],[Date]])-4,12/3)+1)</f>
        <v>Q3</v>
      </c>
      <c r="Y1721" t="str" cm="1">
        <f t="array" ref="Y1721">_xlfn.IFS(ROUND(L1721,0)&lt;=1,"Need to improve 0-1",ROUND(L1721,0)&lt;=2,"Okay 1-2",ROUND(L1721,0)&lt;=3,"Good 2-3",ROUND(L1721,0)&lt;=4,"Great 3-4",ROUND(L1721,0)&lt;=5,"Excellent 4-5")</f>
        <v>Great 3-4</v>
      </c>
      <c r="Z1721" t="str">
        <f t="shared" si="26"/>
        <v>1000-2000</v>
      </c>
    </row>
    <row r="1722" spans="1:26" x14ac:dyDescent="0.3">
      <c r="A1722">
        <v>18421020</v>
      </c>
      <c r="B1722" t="s">
        <v>3467</v>
      </c>
      <c r="C1722">
        <v>1</v>
      </c>
      <c r="D1722" t="s">
        <v>14</v>
      </c>
      <c r="E1722" t="s">
        <v>408</v>
      </c>
      <c r="F1722" t="s">
        <v>21</v>
      </c>
      <c r="G1722" t="s">
        <v>16</v>
      </c>
      <c r="H1722" t="s">
        <v>16</v>
      </c>
      <c r="I1722">
        <v>3</v>
      </c>
      <c r="J1722">
        <v>21</v>
      </c>
      <c r="K1722">
        <v>1000</v>
      </c>
      <c r="L1722">
        <v>3.4</v>
      </c>
      <c r="M1722" t="s">
        <v>3468</v>
      </c>
      <c r="N1722" t="str">
        <f>SUBSTITUTE(Sheet1[[#This Row],[Datekey_Opening]],"_","-")</f>
        <v>2017-6-21</v>
      </c>
      <c r="O1722">
        <f>YEAR(Sheet1[[#This Row],[Date]])</f>
        <v>2017</v>
      </c>
      <c r="P1722" t="str">
        <f>LOOKUP(Sheet1[[#This Row],[CountryCode]],$AI$4:$AI$18,$AJ$4:$AJ$18)</f>
        <v>India</v>
      </c>
      <c r="Q1722">
        <f>MONTH(Sheet1[[#This Row],[Date]])</f>
        <v>6</v>
      </c>
      <c r="R1722" t="str">
        <f>TEXT(Sheet1[[#This Row],[Date]],"MMMM")</f>
        <v>June</v>
      </c>
      <c r="S1722" t="str">
        <f>TEXT(Sheet1[[#This Row],[Date]],"YYYY-MMM")</f>
        <v>2017-Jun</v>
      </c>
      <c r="T1722">
        <f>WEEKDAY(Sheet1[[#This Row],[Date]])</f>
        <v>4</v>
      </c>
      <c r="U1722" t="str">
        <f>TEXT(Sheet1[[#This Row],[Date]],"DDDD")</f>
        <v>Wednesday</v>
      </c>
      <c r="V1722" t="str">
        <f>"FM"&amp;MOD(MONTH(Sheet1[[#This Row],[Date]])-4,12)+1</f>
        <v>FM3</v>
      </c>
      <c r="W1722" t="str">
        <f>"Q"&amp;ROUNDUP(MONTH(Sheet1[[#This Row],[Date]])/3,0)</f>
        <v>Q2</v>
      </c>
      <c r="X1722" t="str">
        <f>"Q"&amp;INT(MOD(MONTH(Sheet1[[#This Row],[Date]])-4,12/3)+1)</f>
        <v>Q3</v>
      </c>
      <c r="Y1722" t="str" cm="1">
        <f t="array" ref="Y1722">_xlfn.IFS(ROUND(L1722,0)&lt;=1,"Need to improve 0-1",ROUND(L1722,0)&lt;=2,"Okay 1-2",ROUND(L1722,0)&lt;=3,"Good 2-3",ROUND(L1722,0)&lt;=4,"Great 3-4",ROUND(L1722,0)&lt;=5,"Excellent 4-5")</f>
        <v>Good 2-3</v>
      </c>
      <c r="Z1722" t="str">
        <f t="shared" si="26"/>
        <v>1000-2000</v>
      </c>
    </row>
    <row r="1723" spans="1:26" x14ac:dyDescent="0.3">
      <c r="A1723">
        <v>18375379</v>
      </c>
      <c r="B1723" t="s">
        <v>3469</v>
      </c>
      <c r="C1723">
        <v>1</v>
      </c>
      <c r="D1723" t="s">
        <v>14</v>
      </c>
      <c r="E1723" t="s">
        <v>3221</v>
      </c>
      <c r="F1723" t="s">
        <v>21</v>
      </c>
      <c r="G1723" t="s">
        <v>16</v>
      </c>
      <c r="H1723" t="s">
        <v>16</v>
      </c>
      <c r="I1723">
        <v>3</v>
      </c>
      <c r="J1723">
        <v>126</v>
      </c>
      <c r="K1723">
        <v>1000</v>
      </c>
      <c r="L1723">
        <v>4</v>
      </c>
      <c r="M1723" t="s">
        <v>3470</v>
      </c>
      <c r="N1723" t="str">
        <f>SUBSTITUTE(Sheet1[[#This Row],[Datekey_Opening]],"_","-")</f>
        <v>2013-6-22</v>
      </c>
      <c r="O1723">
        <f>YEAR(Sheet1[[#This Row],[Date]])</f>
        <v>2013</v>
      </c>
      <c r="P1723" t="str">
        <f>LOOKUP(Sheet1[[#This Row],[CountryCode]],$AI$4:$AI$18,$AJ$4:$AJ$18)</f>
        <v>India</v>
      </c>
      <c r="Q1723">
        <f>MONTH(Sheet1[[#This Row],[Date]])</f>
        <v>6</v>
      </c>
      <c r="R1723" t="str">
        <f>TEXT(Sheet1[[#This Row],[Date]],"MMMM")</f>
        <v>June</v>
      </c>
      <c r="S1723" t="str">
        <f>TEXT(Sheet1[[#This Row],[Date]],"YYYY-MMM")</f>
        <v>2013-Jun</v>
      </c>
      <c r="T1723">
        <f>WEEKDAY(Sheet1[[#This Row],[Date]])</f>
        <v>7</v>
      </c>
      <c r="U1723" t="str">
        <f>TEXT(Sheet1[[#This Row],[Date]],"DDDD")</f>
        <v>Saturday</v>
      </c>
      <c r="V1723" t="str">
        <f>"FM"&amp;MOD(MONTH(Sheet1[[#This Row],[Date]])-4,12)+1</f>
        <v>FM3</v>
      </c>
      <c r="W1723" t="str">
        <f>"Q"&amp;ROUNDUP(MONTH(Sheet1[[#This Row],[Date]])/3,0)</f>
        <v>Q2</v>
      </c>
      <c r="X1723" t="str">
        <f>"Q"&amp;INT(MOD(MONTH(Sheet1[[#This Row],[Date]])-4,12/3)+1)</f>
        <v>Q3</v>
      </c>
      <c r="Y1723" t="str" cm="1">
        <f t="array" ref="Y1723">_xlfn.IFS(ROUND(L1723,0)&lt;=1,"Need to improve 0-1",ROUND(L1723,0)&lt;=2,"Okay 1-2",ROUND(L1723,0)&lt;=3,"Good 2-3",ROUND(L1723,0)&lt;=4,"Great 3-4",ROUND(L1723,0)&lt;=5,"Excellent 4-5")</f>
        <v>Great 3-4</v>
      </c>
      <c r="Z1723" t="str">
        <f t="shared" si="26"/>
        <v>1000-2000</v>
      </c>
    </row>
    <row r="1724" spans="1:26" x14ac:dyDescent="0.3">
      <c r="A1724">
        <v>2751</v>
      </c>
      <c r="B1724" t="s">
        <v>3471</v>
      </c>
      <c r="C1724">
        <v>1</v>
      </c>
      <c r="D1724" t="s">
        <v>14</v>
      </c>
      <c r="E1724" t="s">
        <v>382</v>
      </c>
      <c r="F1724" t="s">
        <v>21</v>
      </c>
      <c r="G1724" t="s">
        <v>21</v>
      </c>
      <c r="H1724" t="s">
        <v>16</v>
      </c>
      <c r="I1724">
        <v>3</v>
      </c>
      <c r="J1724">
        <v>102</v>
      </c>
      <c r="K1724">
        <v>1000</v>
      </c>
      <c r="L1724">
        <v>3.2</v>
      </c>
      <c r="M1724" t="s">
        <v>683</v>
      </c>
      <c r="N1724" t="str">
        <f>SUBSTITUTE(Sheet1[[#This Row],[Datekey_Opening]],"_","-")</f>
        <v>2018-6-20</v>
      </c>
      <c r="O1724">
        <f>YEAR(Sheet1[[#This Row],[Date]])</f>
        <v>2018</v>
      </c>
      <c r="P1724" t="str">
        <f>LOOKUP(Sheet1[[#This Row],[CountryCode]],$AI$4:$AI$18,$AJ$4:$AJ$18)</f>
        <v>India</v>
      </c>
      <c r="Q1724">
        <f>MONTH(Sheet1[[#This Row],[Date]])</f>
        <v>6</v>
      </c>
      <c r="R1724" t="str">
        <f>TEXT(Sheet1[[#This Row],[Date]],"MMMM")</f>
        <v>June</v>
      </c>
      <c r="S1724" t="str">
        <f>TEXT(Sheet1[[#This Row],[Date]],"YYYY-MMM")</f>
        <v>2018-Jun</v>
      </c>
      <c r="T1724">
        <f>WEEKDAY(Sheet1[[#This Row],[Date]])</f>
        <v>4</v>
      </c>
      <c r="U1724" t="str">
        <f>TEXT(Sheet1[[#This Row],[Date]],"DDDD")</f>
        <v>Wednesday</v>
      </c>
      <c r="V1724" t="str">
        <f>"FM"&amp;MOD(MONTH(Sheet1[[#This Row],[Date]])-4,12)+1</f>
        <v>FM3</v>
      </c>
      <c r="W1724" t="str">
        <f>"Q"&amp;ROUNDUP(MONTH(Sheet1[[#This Row],[Date]])/3,0)</f>
        <v>Q2</v>
      </c>
      <c r="X1724" t="str">
        <f>"Q"&amp;INT(MOD(MONTH(Sheet1[[#This Row],[Date]])-4,12/3)+1)</f>
        <v>Q3</v>
      </c>
      <c r="Y1724" t="str" cm="1">
        <f t="array" ref="Y1724">_xlfn.IFS(ROUND(L1724,0)&lt;=1,"Need to improve 0-1",ROUND(L1724,0)&lt;=2,"Okay 1-2",ROUND(L1724,0)&lt;=3,"Good 2-3",ROUND(L1724,0)&lt;=4,"Great 3-4",ROUND(L1724,0)&lt;=5,"Excellent 4-5")</f>
        <v>Good 2-3</v>
      </c>
      <c r="Z1724" t="str">
        <f t="shared" si="26"/>
        <v>1000-2000</v>
      </c>
    </row>
    <row r="1725" spans="1:26" x14ac:dyDescent="0.3">
      <c r="A1725">
        <v>308235</v>
      </c>
      <c r="B1725" t="s">
        <v>3472</v>
      </c>
      <c r="C1725">
        <v>1</v>
      </c>
      <c r="D1725" t="s">
        <v>14</v>
      </c>
      <c r="E1725" t="s">
        <v>478</v>
      </c>
      <c r="F1725" t="s">
        <v>21</v>
      </c>
      <c r="G1725" t="s">
        <v>21</v>
      </c>
      <c r="H1725" t="s">
        <v>16</v>
      </c>
      <c r="I1725">
        <v>3</v>
      </c>
      <c r="J1725">
        <v>288</v>
      </c>
      <c r="K1725">
        <v>1000</v>
      </c>
      <c r="L1725">
        <v>3.7</v>
      </c>
      <c r="M1725" t="s">
        <v>1239</v>
      </c>
      <c r="N1725" t="str">
        <f>SUBSTITUTE(Sheet1[[#This Row],[Datekey_Opening]],"_","-")</f>
        <v>2013-5-8</v>
      </c>
      <c r="O1725">
        <f>YEAR(Sheet1[[#This Row],[Date]])</f>
        <v>2013</v>
      </c>
      <c r="P1725" t="str">
        <f>LOOKUP(Sheet1[[#This Row],[CountryCode]],$AI$4:$AI$18,$AJ$4:$AJ$18)</f>
        <v>India</v>
      </c>
      <c r="Q1725">
        <f>MONTH(Sheet1[[#This Row],[Date]])</f>
        <v>5</v>
      </c>
      <c r="R1725" t="str">
        <f>TEXT(Sheet1[[#This Row],[Date]],"MMMM")</f>
        <v>May</v>
      </c>
      <c r="S1725" t="str">
        <f>TEXT(Sheet1[[#This Row],[Date]],"YYYY-MMM")</f>
        <v>2013-May</v>
      </c>
      <c r="T1725">
        <f>WEEKDAY(Sheet1[[#This Row],[Date]])</f>
        <v>4</v>
      </c>
      <c r="U1725" t="str">
        <f>TEXT(Sheet1[[#This Row],[Date]],"DDDD")</f>
        <v>Wednesday</v>
      </c>
      <c r="V1725" t="str">
        <f>"FM"&amp;MOD(MONTH(Sheet1[[#This Row],[Date]])-4,12)+1</f>
        <v>FM2</v>
      </c>
      <c r="W1725" t="str">
        <f>"Q"&amp;ROUNDUP(MONTH(Sheet1[[#This Row],[Date]])/3,0)</f>
        <v>Q2</v>
      </c>
      <c r="X1725" t="str">
        <f>"Q"&amp;INT(MOD(MONTH(Sheet1[[#This Row],[Date]])-4,12/3)+1)</f>
        <v>Q2</v>
      </c>
      <c r="Y1725" t="str" cm="1">
        <f t="array" ref="Y1725">_xlfn.IFS(ROUND(L1725,0)&lt;=1,"Need to improve 0-1",ROUND(L1725,0)&lt;=2,"Okay 1-2",ROUND(L1725,0)&lt;=3,"Good 2-3",ROUND(L1725,0)&lt;=4,"Great 3-4",ROUND(L1725,0)&lt;=5,"Excellent 4-5")</f>
        <v>Great 3-4</v>
      </c>
      <c r="Z1725" t="str">
        <f t="shared" si="26"/>
        <v>1000-2000</v>
      </c>
    </row>
    <row r="1726" spans="1:26" x14ac:dyDescent="0.3">
      <c r="A1726">
        <v>134</v>
      </c>
      <c r="B1726" t="s">
        <v>2142</v>
      </c>
      <c r="C1726">
        <v>1</v>
      </c>
      <c r="D1726" t="s">
        <v>14</v>
      </c>
      <c r="E1726" t="s">
        <v>382</v>
      </c>
      <c r="F1726" t="s">
        <v>21</v>
      </c>
      <c r="G1726" t="s">
        <v>21</v>
      </c>
      <c r="H1726" t="s">
        <v>16</v>
      </c>
      <c r="I1726">
        <v>3</v>
      </c>
      <c r="J1726">
        <v>130</v>
      </c>
      <c r="K1726">
        <v>1000</v>
      </c>
      <c r="L1726">
        <v>3.8</v>
      </c>
      <c r="M1726" t="s">
        <v>3473</v>
      </c>
      <c r="N1726" t="str">
        <f>SUBSTITUTE(Sheet1[[#This Row],[Datekey_Opening]],"_","-")</f>
        <v>2017-5-20</v>
      </c>
      <c r="O1726">
        <f>YEAR(Sheet1[[#This Row],[Date]])</f>
        <v>2017</v>
      </c>
      <c r="P1726" t="str">
        <f>LOOKUP(Sheet1[[#This Row],[CountryCode]],$AI$4:$AI$18,$AJ$4:$AJ$18)</f>
        <v>India</v>
      </c>
      <c r="Q1726">
        <f>MONTH(Sheet1[[#This Row],[Date]])</f>
        <v>5</v>
      </c>
      <c r="R1726" t="str">
        <f>TEXT(Sheet1[[#This Row],[Date]],"MMMM")</f>
        <v>May</v>
      </c>
      <c r="S1726" t="str">
        <f>TEXT(Sheet1[[#This Row],[Date]],"YYYY-MMM")</f>
        <v>2017-May</v>
      </c>
      <c r="T1726">
        <f>WEEKDAY(Sheet1[[#This Row],[Date]])</f>
        <v>7</v>
      </c>
      <c r="U1726" t="str">
        <f>TEXT(Sheet1[[#This Row],[Date]],"DDDD")</f>
        <v>Saturday</v>
      </c>
      <c r="V1726" t="str">
        <f>"FM"&amp;MOD(MONTH(Sheet1[[#This Row],[Date]])-4,12)+1</f>
        <v>FM2</v>
      </c>
      <c r="W1726" t="str">
        <f>"Q"&amp;ROUNDUP(MONTH(Sheet1[[#This Row],[Date]])/3,0)</f>
        <v>Q2</v>
      </c>
      <c r="X1726" t="str">
        <f>"Q"&amp;INT(MOD(MONTH(Sheet1[[#This Row],[Date]])-4,12/3)+1)</f>
        <v>Q2</v>
      </c>
      <c r="Y1726" t="str" cm="1">
        <f t="array" ref="Y1726">_xlfn.IFS(ROUND(L1726,0)&lt;=1,"Need to improve 0-1",ROUND(L1726,0)&lt;=2,"Okay 1-2",ROUND(L1726,0)&lt;=3,"Good 2-3",ROUND(L1726,0)&lt;=4,"Great 3-4",ROUND(L1726,0)&lt;=5,"Excellent 4-5")</f>
        <v>Great 3-4</v>
      </c>
      <c r="Z1726" t="str">
        <f t="shared" si="26"/>
        <v>1000-2000</v>
      </c>
    </row>
    <row r="1727" spans="1:26" x14ac:dyDescent="0.3">
      <c r="A1727">
        <v>18456762</v>
      </c>
      <c r="B1727" t="s">
        <v>3474</v>
      </c>
      <c r="C1727">
        <v>1</v>
      </c>
      <c r="D1727" t="s">
        <v>14</v>
      </c>
      <c r="E1727" t="s">
        <v>3475</v>
      </c>
      <c r="F1727" t="s">
        <v>21</v>
      </c>
      <c r="G1727" t="s">
        <v>16</v>
      </c>
      <c r="H1727" t="s">
        <v>16</v>
      </c>
      <c r="I1727">
        <v>3</v>
      </c>
      <c r="J1727">
        <v>49</v>
      </c>
      <c r="K1727">
        <v>1000</v>
      </c>
      <c r="L1727">
        <v>3.7</v>
      </c>
      <c r="M1727" t="s">
        <v>3476</v>
      </c>
      <c r="N1727" t="str">
        <f>SUBSTITUTE(Sheet1[[#This Row],[Datekey_Opening]],"_","-")</f>
        <v>2014-5-23</v>
      </c>
      <c r="O1727">
        <f>YEAR(Sheet1[[#This Row],[Date]])</f>
        <v>2014</v>
      </c>
      <c r="P1727" t="str">
        <f>LOOKUP(Sheet1[[#This Row],[CountryCode]],$AI$4:$AI$18,$AJ$4:$AJ$18)</f>
        <v>India</v>
      </c>
      <c r="Q1727">
        <f>MONTH(Sheet1[[#This Row],[Date]])</f>
        <v>5</v>
      </c>
      <c r="R1727" t="str">
        <f>TEXT(Sheet1[[#This Row],[Date]],"MMMM")</f>
        <v>May</v>
      </c>
      <c r="S1727" t="str">
        <f>TEXT(Sheet1[[#This Row],[Date]],"YYYY-MMM")</f>
        <v>2014-May</v>
      </c>
      <c r="T1727">
        <f>WEEKDAY(Sheet1[[#This Row],[Date]])</f>
        <v>6</v>
      </c>
      <c r="U1727" t="str">
        <f>TEXT(Sheet1[[#This Row],[Date]],"DDDD")</f>
        <v>Friday</v>
      </c>
      <c r="V1727" t="str">
        <f>"FM"&amp;MOD(MONTH(Sheet1[[#This Row],[Date]])-4,12)+1</f>
        <v>FM2</v>
      </c>
      <c r="W1727" t="str">
        <f>"Q"&amp;ROUNDUP(MONTH(Sheet1[[#This Row],[Date]])/3,0)</f>
        <v>Q2</v>
      </c>
      <c r="X1727" t="str">
        <f>"Q"&amp;INT(MOD(MONTH(Sheet1[[#This Row],[Date]])-4,12/3)+1)</f>
        <v>Q2</v>
      </c>
      <c r="Y1727" t="str" cm="1">
        <f t="array" ref="Y1727">_xlfn.IFS(ROUND(L1727,0)&lt;=1,"Need to improve 0-1",ROUND(L1727,0)&lt;=2,"Okay 1-2",ROUND(L1727,0)&lt;=3,"Good 2-3",ROUND(L1727,0)&lt;=4,"Great 3-4",ROUND(L1727,0)&lt;=5,"Excellent 4-5")</f>
        <v>Great 3-4</v>
      </c>
      <c r="Z1727" t="str">
        <f t="shared" si="26"/>
        <v>1000-2000</v>
      </c>
    </row>
    <row r="1728" spans="1:26" x14ac:dyDescent="0.3">
      <c r="A1728">
        <v>18472648</v>
      </c>
      <c r="B1728" t="s">
        <v>3477</v>
      </c>
      <c r="C1728">
        <v>1</v>
      </c>
      <c r="D1728" t="s">
        <v>14</v>
      </c>
      <c r="E1728" t="s">
        <v>379</v>
      </c>
      <c r="F1728" t="s">
        <v>21</v>
      </c>
      <c r="G1728" t="s">
        <v>16</v>
      </c>
      <c r="H1728" t="s">
        <v>16</v>
      </c>
      <c r="I1728">
        <v>3</v>
      </c>
      <c r="J1728">
        <v>2</v>
      </c>
      <c r="K1728">
        <v>1000</v>
      </c>
      <c r="L1728">
        <v>1</v>
      </c>
      <c r="M1728" t="s">
        <v>3478</v>
      </c>
      <c r="N1728" t="str">
        <f>SUBSTITUTE(Sheet1[[#This Row],[Datekey_Opening]],"_","-")</f>
        <v>2017-5-4</v>
      </c>
      <c r="O1728">
        <f>YEAR(Sheet1[[#This Row],[Date]])</f>
        <v>2017</v>
      </c>
      <c r="P1728" t="str">
        <f>LOOKUP(Sheet1[[#This Row],[CountryCode]],$AI$4:$AI$18,$AJ$4:$AJ$18)</f>
        <v>India</v>
      </c>
      <c r="Q1728">
        <f>MONTH(Sheet1[[#This Row],[Date]])</f>
        <v>5</v>
      </c>
      <c r="R1728" t="str">
        <f>TEXT(Sheet1[[#This Row],[Date]],"MMMM")</f>
        <v>May</v>
      </c>
      <c r="S1728" t="str">
        <f>TEXT(Sheet1[[#This Row],[Date]],"YYYY-MMM")</f>
        <v>2017-May</v>
      </c>
      <c r="T1728">
        <f>WEEKDAY(Sheet1[[#This Row],[Date]])</f>
        <v>5</v>
      </c>
      <c r="U1728" t="str">
        <f>TEXT(Sheet1[[#This Row],[Date]],"DDDD")</f>
        <v>Thursday</v>
      </c>
      <c r="V1728" t="str">
        <f>"FM"&amp;MOD(MONTH(Sheet1[[#This Row],[Date]])-4,12)+1</f>
        <v>FM2</v>
      </c>
      <c r="W1728" t="str">
        <f>"Q"&amp;ROUNDUP(MONTH(Sheet1[[#This Row],[Date]])/3,0)</f>
        <v>Q2</v>
      </c>
      <c r="X1728" t="str">
        <f>"Q"&amp;INT(MOD(MONTH(Sheet1[[#This Row],[Date]])-4,12/3)+1)</f>
        <v>Q2</v>
      </c>
      <c r="Y1728" t="str" cm="1">
        <f t="array" ref="Y1728">_xlfn.IFS(ROUND(L1728,0)&lt;=1,"Need to improve 0-1",ROUND(L1728,0)&lt;=2,"Okay 1-2",ROUND(L1728,0)&lt;=3,"Good 2-3",ROUND(L1728,0)&lt;=4,"Great 3-4",ROUND(L1728,0)&lt;=5,"Excellent 4-5")</f>
        <v>Need to improve 0-1</v>
      </c>
      <c r="Z1728" t="str">
        <f t="shared" si="26"/>
        <v>1000-2000</v>
      </c>
    </row>
    <row r="1729" spans="1:26" x14ac:dyDescent="0.3">
      <c r="A1729">
        <v>18456456</v>
      </c>
      <c r="B1729" t="s">
        <v>3479</v>
      </c>
      <c r="C1729">
        <v>1</v>
      </c>
      <c r="D1729" t="s">
        <v>14</v>
      </c>
      <c r="E1729" t="s">
        <v>1887</v>
      </c>
      <c r="F1729" t="s">
        <v>21</v>
      </c>
      <c r="G1729" t="s">
        <v>16</v>
      </c>
      <c r="H1729" t="s">
        <v>16</v>
      </c>
      <c r="I1729">
        <v>3</v>
      </c>
      <c r="J1729">
        <v>10</v>
      </c>
      <c r="K1729">
        <v>1000</v>
      </c>
      <c r="L1729">
        <v>3.3</v>
      </c>
      <c r="M1729" t="s">
        <v>3480</v>
      </c>
      <c r="N1729" t="str">
        <f>SUBSTITUTE(Sheet1[[#This Row],[Datekey_Opening]],"_","-")</f>
        <v>2014-5-21</v>
      </c>
      <c r="O1729">
        <f>YEAR(Sheet1[[#This Row],[Date]])</f>
        <v>2014</v>
      </c>
      <c r="P1729" t="str">
        <f>LOOKUP(Sheet1[[#This Row],[CountryCode]],$AI$4:$AI$18,$AJ$4:$AJ$18)</f>
        <v>India</v>
      </c>
      <c r="Q1729">
        <f>MONTH(Sheet1[[#This Row],[Date]])</f>
        <v>5</v>
      </c>
      <c r="R1729" t="str">
        <f>TEXT(Sheet1[[#This Row],[Date]],"MMMM")</f>
        <v>May</v>
      </c>
      <c r="S1729" t="str">
        <f>TEXT(Sheet1[[#This Row],[Date]],"YYYY-MMM")</f>
        <v>2014-May</v>
      </c>
      <c r="T1729">
        <f>WEEKDAY(Sheet1[[#This Row],[Date]])</f>
        <v>4</v>
      </c>
      <c r="U1729" t="str">
        <f>TEXT(Sheet1[[#This Row],[Date]],"DDDD")</f>
        <v>Wednesday</v>
      </c>
      <c r="V1729" t="str">
        <f>"FM"&amp;MOD(MONTH(Sheet1[[#This Row],[Date]])-4,12)+1</f>
        <v>FM2</v>
      </c>
      <c r="W1729" t="str">
        <f>"Q"&amp;ROUNDUP(MONTH(Sheet1[[#This Row],[Date]])/3,0)</f>
        <v>Q2</v>
      </c>
      <c r="X1729" t="str">
        <f>"Q"&amp;INT(MOD(MONTH(Sheet1[[#This Row],[Date]])-4,12/3)+1)</f>
        <v>Q2</v>
      </c>
      <c r="Y1729" t="str" cm="1">
        <f t="array" ref="Y1729">_xlfn.IFS(ROUND(L1729,0)&lt;=1,"Need to improve 0-1",ROUND(L1729,0)&lt;=2,"Okay 1-2",ROUND(L1729,0)&lt;=3,"Good 2-3",ROUND(L1729,0)&lt;=4,"Great 3-4",ROUND(L1729,0)&lt;=5,"Excellent 4-5")</f>
        <v>Good 2-3</v>
      </c>
      <c r="Z1729" t="str">
        <f t="shared" si="26"/>
        <v>1000-2000</v>
      </c>
    </row>
    <row r="1730" spans="1:26" x14ac:dyDescent="0.3">
      <c r="A1730">
        <v>18322609</v>
      </c>
      <c r="B1730" t="s">
        <v>3481</v>
      </c>
      <c r="C1730">
        <v>1</v>
      </c>
      <c r="D1730" t="s">
        <v>14</v>
      </c>
      <c r="E1730" t="s">
        <v>3482</v>
      </c>
      <c r="F1730" t="s">
        <v>21</v>
      </c>
      <c r="G1730" t="s">
        <v>21</v>
      </c>
      <c r="H1730" t="s">
        <v>16</v>
      </c>
      <c r="I1730">
        <v>3</v>
      </c>
      <c r="J1730">
        <v>134</v>
      </c>
      <c r="K1730">
        <v>1000</v>
      </c>
      <c r="L1730">
        <v>4</v>
      </c>
      <c r="M1730" t="s">
        <v>2408</v>
      </c>
      <c r="N1730" t="str">
        <f>SUBSTITUTE(Sheet1[[#This Row],[Datekey_Opening]],"_","-")</f>
        <v>2016-5-14</v>
      </c>
      <c r="O1730">
        <f>YEAR(Sheet1[[#This Row],[Date]])</f>
        <v>2016</v>
      </c>
      <c r="P1730" t="str">
        <f>LOOKUP(Sheet1[[#This Row],[CountryCode]],$AI$4:$AI$18,$AJ$4:$AJ$18)</f>
        <v>India</v>
      </c>
      <c r="Q1730">
        <f>MONTH(Sheet1[[#This Row],[Date]])</f>
        <v>5</v>
      </c>
      <c r="R1730" t="str">
        <f>TEXT(Sheet1[[#This Row],[Date]],"MMMM")</f>
        <v>May</v>
      </c>
      <c r="S1730" t="str">
        <f>TEXT(Sheet1[[#This Row],[Date]],"YYYY-MMM")</f>
        <v>2016-May</v>
      </c>
      <c r="T1730">
        <f>WEEKDAY(Sheet1[[#This Row],[Date]])</f>
        <v>7</v>
      </c>
      <c r="U1730" t="str">
        <f>TEXT(Sheet1[[#This Row],[Date]],"DDDD")</f>
        <v>Saturday</v>
      </c>
      <c r="V1730" t="str">
        <f>"FM"&amp;MOD(MONTH(Sheet1[[#This Row],[Date]])-4,12)+1</f>
        <v>FM2</v>
      </c>
      <c r="W1730" t="str">
        <f>"Q"&amp;ROUNDUP(MONTH(Sheet1[[#This Row],[Date]])/3,0)</f>
        <v>Q2</v>
      </c>
      <c r="X1730" t="str">
        <f>"Q"&amp;INT(MOD(MONTH(Sheet1[[#This Row],[Date]])-4,12/3)+1)</f>
        <v>Q2</v>
      </c>
      <c r="Y1730" t="str" cm="1">
        <f t="array" ref="Y1730">_xlfn.IFS(ROUND(L1730,0)&lt;=1,"Need to improve 0-1",ROUND(L1730,0)&lt;=2,"Okay 1-2",ROUND(L1730,0)&lt;=3,"Good 2-3",ROUND(L1730,0)&lt;=4,"Great 3-4",ROUND(L1730,0)&lt;=5,"Excellent 4-5")</f>
        <v>Great 3-4</v>
      </c>
      <c r="Z1730" t="str">
        <f t="shared" ref="Z1730:Z1793" si="27">IF(AND(K1730&gt;=0,K1730&lt;1000),"0-1000",IF(AND(K1730&gt;=1000,K1730&lt;2000),"1000-2000",IF(AND(K1730&gt;=2000,K1730&lt;3000),"2000-3000",IF(AND(K1730&gt;=3000,K1730&lt;4000),"3000-4000",IF(AND(K1730&gt;=4000,K1730&lt;5000),"4000-5000",IF(AND(K1730&gt;=5000,K1730&lt;6000),"5000-6000",IF(AND(K1730&gt;=6000,K1730&lt;7000),"6000-7000",IF(AND(K1730&gt;=7000,K1730&lt;200000),"7000-200000","Above 200000"))))))))</f>
        <v>1000-2000</v>
      </c>
    </row>
    <row r="1731" spans="1:26" x14ac:dyDescent="0.3">
      <c r="A1731">
        <v>18466399</v>
      </c>
      <c r="B1731" t="s">
        <v>3483</v>
      </c>
      <c r="C1731">
        <v>1</v>
      </c>
      <c r="D1731" t="s">
        <v>14</v>
      </c>
      <c r="E1731" t="s">
        <v>1762</v>
      </c>
      <c r="F1731" t="s">
        <v>21</v>
      </c>
      <c r="G1731" t="s">
        <v>16</v>
      </c>
      <c r="H1731" t="s">
        <v>16</v>
      </c>
      <c r="I1731">
        <v>3</v>
      </c>
      <c r="J1731">
        <v>3</v>
      </c>
      <c r="K1731">
        <v>1000</v>
      </c>
      <c r="L1731">
        <v>1</v>
      </c>
      <c r="M1731" t="s">
        <v>3484</v>
      </c>
      <c r="N1731" t="str">
        <f>SUBSTITUTE(Sheet1[[#This Row],[Datekey_Opening]],"_","-")</f>
        <v>2012-5-14</v>
      </c>
      <c r="O1731">
        <f>YEAR(Sheet1[[#This Row],[Date]])</f>
        <v>2012</v>
      </c>
      <c r="P1731" t="str">
        <f>LOOKUP(Sheet1[[#This Row],[CountryCode]],$AI$4:$AI$18,$AJ$4:$AJ$18)</f>
        <v>India</v>
      </c>
      <c r="Q1731">
        <f>MONTH(Sheet1[[#This Row],[Date]])</f>
        <v>5</v>
      </c>
      <c r="R1731" t="str">
        <f>TEXT(Sheet1[[#This Row],[Date]],"MMMM")</f>
        <v>May</v>
      </c>
      <c r="S1731" t="str">
        <f>TEXT(Sheet1[[#This Row],[Date]],"YYYY-MMM")</f>
        <v>2012-May</v>
      </c>
      <c r="T1731">
        <f>WEEKDAY(Sheet1[[#This Row],[Date]])</f>
        <v>2</v>
      </c>
      <c r="U1731" t="str">
        <f>TEXT(Sheet1[[#This Row],[Date]],"DDDD")</f>
        <v>Monday</v>
      </c>
      <c r="V1731" t="str">
        <f>"FM"&amp;MOD(MONTH(Sheet1[[#This Row],[Date]])-4,12)+1</f>
        <v>FM2</v>
      </c>
      <c r="W1731" t="str">
        <f>"Q"&amp;ROUNDUP(MONTH(Sheet1[[#This Row],[Date]])/3,0)</f>
        <v>Q2</v>
      </c>
      <c r="X1731" t="str">
        <f>"Q"&amp;INT(MOD(MONTH(Sheet1[[#This Row],[Date]])-4,12/3)+1)</f>
        <v>Q2</v>
      </c>
      <c r="Y1731" t="str" cm="1">
        <f t="array" ref="Y1731">_xlfn.IFS(ROUND(L1731,0)&lt;=1,"Need to improve 0-1",ROUND(L1731,0)&lt;=2,"Okay 1-2",ROUND(L1731,0)&lt;=3,"Good 2-3",ROUND(L1731,0)&lt;=4,"Great 3-4",ROUND(L1731,0)&lt;=5,"Excellent 4-5")</f>
        <v>Need to improve 0-1</v>
      </c>
      <c r="Z1731" t="str">
        <f t="shared" si="27"/>
        <v>1000-2000</v>
      </c>
    </row>
    <row r="1732" spans="1:26" x14ac:dyDescent="0.3">
      <c r="A1732">
        <v>18237363</v>
      </c>
      <c r="B1732" t="s">
        <v>3485</v>
      </c>
      <c r="C1732">
        <v>1</v>
      </c>
      <c r="D1732" t="s">
        <v>14</v>
      </c>
      <c r="E1732" t="s">
        <v>2905</v>
      </c>
      <c r="F1732" t="s">
        <v>21</v>
      </c>
      <c r="G1732" t="s">
        <v>21</v>
      </c>
      <c r="H1732" t="s">
        <v>16</v>
      </c>
      <c r="I1732">
        <v>3</v>
      </c>
      <c r="J1732">
        <v>90</v>
      </c>
      <c r="K1732">
        <v>1000</v>
      </c>
      <c r="L1732">
        <v>3</v>
      </c>
      <c r="M1732" t="s">
        <v>3486</v>
      </c>
      <c r="N1732" t="str">
        <f>SUBSTITUTE(Sheet1[[#This Row],[Datekey_Opening]],"_","-")</f>
        <v>2013-5-19</v>
      </c>
      <c r="O1732">
        <f>YEAR(Sheet1[[#This Row],[Date]])</f>
        <v>2013</v>
      </c>
      <c r="P1732" t="str">
        <f>LOOKUP(Sheet1[[#This Row],[CountryCode]],$AI$4:$AI$18,$AJ$4:$AJ$18)</f>
        <v>India</v>
      </c>
      <c r="Q1732">
        <f>MONTH(Sheet1[[#This Row],[Date]])</f>
        <v>5</v>
      </c>
      <c r="R1732" t="str">
        <f>TEXT(Sheet1[[#This Row],[Date]],"MMMM")</f>
        <v>May</v>
      </c>
      <c r="S1732" t="str">
        <f>TEXT(Sheet1[[#This Row],[Date]],"YYYY-MMM")</f>
        <v>2013-May</v>
      </c>
      <c r="T1732">
        <f>WEEKDAY(Sheet1[[#This Row],[Date]])</f>
        <v>1</v>
      </c>
      <c r="U1732" t="str">
        <f>TEXT(Sheet1[[#This Row],[Date]],"DDDD")</f>
        <v>Sunday</v>
      </c>
      <c r="V1732" t="str">
        <f>"FM"&amp;MOD(MONTH(Sheet1[[#This Row],[Date]])-4,12)+1</f>
        <v>FM2</v>
      </c>
      <c r="W1732" t="str">
        <f>"Q"&amp;ROUNDUP(MONTH(Sheet1[[#This Row],[Date]])/3,0)</f>
        <v>Q2</v>
      </c>
      <c r="X1732" t="str">
        <f>"Q"&amp;INT(MOD(MONTH(Sheet1[[#This Row],[Date]])-4,12/3)+1)</f>
        <v>Q2</v>
      </c>
      <c r="Y1732" t="str" cm="1">
        <f t="array" ref="Y1732">_xlfn.IFS(ROUND(L1732,0)&lt;=1,"Need to improve 0-1",ROUND(L1732,0)&lt;=2,"Okay 1-2",ROUND(L1732,0)&lt;=3,"Good 2-3",ROUND(L1732,0)&lt;=4,"Great 3-4",ROUND(L1732,0)&lt;=5,"Excellent 4-5")</f>
        <v>Good 2-3</v>
      </c>
      <c r="Z1732" t="str">
        <f t="shared" si="27"/>
        <v>1000-2000</v>
      </c>
    </row>
    <row r="1733" spans="1:26" x14ac:dyDescent="0.3">
      <c r="A1733">
        <v>8822</v>
      </c>
      <c r="B1733" t="s">
        <v>3487</v>
      </c>
      <c r="C1733">
        <v>1</v>
      </c>
      <c r="D1733" t="s">
        <v>14</v>
      </c>
      <c r="E1733" t="s">
        <v>470</v>
      </c>
      <c r="F1733" t="s">
        <v>21</v>
      </c>
      <c r="G1733" t="s">
        <v>16</v>
      </c>
      <c r="H1733" t="s">
        <v>16</v>
      </c>
      <c r="I1733">
        <v>3</v>
      </c>
      <c r="J1733">
        <v>11</v>
      </c>
      <c r="K1733">
        <v>1000</v>
      </c>
      <c r="L1733">
        <v>2.9</v>
      </c>
      <c r="M1733" t="s">
        <v>3488</v>
      </c>
      <c r="N1733" t="str">
        <f>SUBSTITUTE(Sheet1[[#This Row],[Datekey_Opening]],"_","-")</f>
        <v>2012-4-9</v>
      </c>
      <c r="O1733">
        <f>YEAR(Sheet1[[#This Row],[Date]])</f>
        <v>2012</v>
      </c>
      <c r="P1733" t="str">
        <f>LOOKUP(Sheet1[[#This Row],[CountryCode]],$AI$4:$AI$18,$AJ$4:$AJ$18)</f>
        <v>India</v>
      </c>
      <c r="Q1733">
        <f>MONTH(Sheet1[[#This Row],[Date]])</f>
        <v>4</v>
      </c>
      <c r="R1733" t="str">
        <f>TEXT(Sheet1[[#This Row],[Date]],"MMMM")</f>
        <v>April</v>
      </c>
      <c r="S1733" t="str">
        <f>TEXT(Sheet1[[#This Row],[Date]],"YYYY-MMM")</f>
        <v>2012-Apr</v>
      </c>
      <c r="T1733">
        <f>WEEKDAY(Sheet1[[#This Row],[Date]])</f>
        <v>2</v>
      </c>
      <c r="U1733" t="str">
        <f>TEXT(Sheet1[[#This Row],[Date]],"DDDD")</f>
        <v>Monday</v>
      </c>
      <c r="V1733" t="str">
        <f>"FM"&amp;MOD(MONTH(Sheet1[[#This Row],[Date]])-4,12)+1</f>
        <v>FM1</v>
      </c>
      <c r="W1733" t="str">
        <f>"Q"&amp;ROUNDUP(MONTH(Sheet1[[#This Row],[Date]])/3,0)</f>
        <v>Q2</v>
      </c>
      <c r="X1733" t="str">
        <f>"Q"&amp;INT(MOD(MONTH(Sheet1[[#This Row],[Date]])-4,12/3)+1)</f>
        <v>Q1</v>
      </c>
      <c r="Y1733" t="str" cm="1">
        <f t="array" ref="Y1733">_xlfn.IFS(ROUND(L1733,0)&lt;=1,"Need to improve 0-1",ROUND(L1733,0)&lt;=2,"Okay 1-2",ROUND(L1733,0)&lt;=3,"Good 2-3",ROUND(L1733,0)&lt;=4,"Great 3-4",ROUND(L1733,0)&lt;=5,"Excellent 4-5")</f>
        <v>Good 2-3</v>
      </c>
      <c r="Z1733" t="str">
        <f t="shared" si="27"/>
        <v>1000-2000</v>
      </c>
    </row>
    <row r="1734" spans="1:26" x14ac:dyDescent="0.3">
      <c r="A1734">
        <v>482</v>
      </c>
      <c r="B1734" t="s">
        <v>2142</v>
      </c>
      <c r="C1734">
        <v>1</v>
      </c>
      <c r="D1734" t="s">
        <v>14</v>
      </c>
      <c r="E1734" t="s">
        <v>382</v>
      </c>
      <c r="F1734" t="s">
        <v>21</v>
      </c>
      <c r="G1734" t="s">
        <v>21</v>
      </c>
      <c r="H1734" t="s">
        <v>16</v>
      </c>
      <c r="I1734">
        <v>3</v>
      </c>
      <c r="J1734">
        <v>105</v>
      </c>
      <c r="K1734">
        <v>1000</v>
      </c>
      <c r="L1734">
        <v>2.6</v>
      </c>
      <c r="M1734" t="s">
        <v>3489</v>
      </c>
      <c r="N1734" t="str">
        <f>SUBSTITUTE(Sheet1[[#This Row],[Datekey_Opening]],"_","-")</f>
        <v>2015-4-14</v>
      </c>
      <c r="O1734">
        <f>YEAR(Sheet1[[#This Row],[Date]])</f>
        <v>2015</v>
      </c>
      <c r="P1734" t="str">
        <f>LOOKUP(Sheet1[[#This Row],[CountryCode]],$AI$4:$AI$18,$AJ$4:$AJ$18)</f>
        <v>India</v>
      </c>
      <c r="Q1734">
        <f>MONTH(Sheet1[[#This Row],[Date]])</f>
        <v>4</v>
      </c>
      <c r="R1734" t="str">
        <f>TEXT(Sheet1[[#This Row],[Date]],"MMMM")</f>
        <v>April</v>
      </c>
      <c r="S1734" t="str">
        <f>TEXT(Sheet1[[#This Row],[Date]],"YYYY-MMM")</f>
        <v>2015-Apr</v>
      </c>
      <c r="T1734">
        <f>WEEKDAY(Sheet1[[#This Row],[Date]])</f>
        <v>3</v>
      </c>
      <c r="U1734" t="str">
        <f>TEXT(Sheet1[[#This Row],[Date]],"DDDD")</f>
        <v>Tuesday</v>
      </c>
      <c r="V1734" t="str">
        <f>"FM"&amp;MOD(MONTH(Sheet1[[#This Row],[Date]])-4,12)+1</f>
        <v>FM1</v>
      </c>
      <c r="W1734" t="str">
        <f>"Q"&amp;ROUNDUP(MONTH(Sheet1[[#This Row],[Date]])/3,0)</f>
        <v>Q2</v>
      </c>
      <c r="X1734" t="str">
        <f>"Q"&amp;INT(MOD(MONTH(Sheet1[[#This Row],[Date]])-4,12/3)+1)</f>
        <v>Q1</v>
      </c>
      <c r="Y1734" t="str" cm="1">
        <f t="array" ref="Y1734">_xlfn.IFS(ROUND(L1734,0)&lt;=1,"Need to improve 0-1",ROUND(L1734,0)&lt;=2,"Okay 1-2",ROUND(L1734,0)&lt;=3,"Good 2-3",ROUND(L1734,0)&lt;=4,"Great 3-4",ROUND(L1734,0)&lt;=5,"Excellent 4-5")</f>
        <v>Good 2-3</v>
      </c>
      <c r="Z1734" t="str">
        <f t="shared" si="27"/>
        <v>1000-2000</v>
      </c>
    </row>
    <row r="1735" spans="1:26" x14ac:dyDescent="0.3">
      <c r="A1735">
        <v>303350</v>
      </c>
      <c r="B1735" t="s">
        <v>3490</v>
      </c>
      <c r="C1735">
        <v>1</v>
      </c>
      <c r="D1735" t="s">
        <v>14</v>
      </c>
      <c r="E1735" t="s">
        <v>362</v>
      </c>
      <c r="F1735" t="s">
        <v>21</v>
      </c>
      <c r="G1735" t="s">
        <v>16</v>
      </c>
      <c r="H1735" t="s">
        <v>16</v>
      </c>
      <c r="I1735">
        <v>3</v>
      </c>
      <c r="J1735">
        <v>283</v>
      </c>
      <c r="K1735">
        <v>1000</v>
      </c>
      <c r="L1735">
        <v>3.6</v>
      </c>
      <c r="M1735" t="s">
        <v>3491</v>
      </c>
      <c r="N1735" t="str">
        <f>SUBSTITUTE(Sheet1[[#This Row],[Datekey_Opening]],"_","-")</f>
        <v>2018-4-11</v>
      </c>
      <c r="O1735">
        <f>YEAR(Sheet1[[#This Row],[Date]])</f>
        <v>2018</v>
      </c>
      <c r="P1735" t="str">
        <f>LOOKUP(Sheet1[[#This Row],[CountryCode]],$AI$4:$AI$18,$AJ$4:$AJ$18)</f>
        <v>India</v>
      </c>
      <c r="Q1735">
        <f>MONTH(Sheet1[[#This Row],[Date]])</f>
        <v>4</v>
      </c>
      <c r="R1735" t="str">
        <f>TEXT(Sheet1[[#This Row],[Date]],"MMMM")</f>
        <v>April</v>
      </c>
      <c r="S1735" t="str">
        <f>TEXT(Sheet1[[#This Row],[Date]],"YYYY-MMM")</f>
        <v>2018-Apr</v>
      </c>
      <c r="T1735">
        <f>WEEKDAY(Sheet1[[#This Row],[Date]])</f>
        <v>4</v>
      </c>
      <c r="U1735" t="str">
        <f>TEXT(Sheet1[[#This Row],[Date]],"DDDD")</f>
        <v>Wednesday</v>
      </c>
      <c r="V1735" t="str">
        <f>"FM"&amp;MOD(MONTH(Sheet1[[#This Row],[Date]])-4,12)+1</f>
        <v>FM1</v>
      </c>
      <c r="W1735" t="str">
        <f>"Q"&amp;ROUNDUP(MONTH(Sheet1[[#This Row],[Date]])/3,0)</f>
        <v>Q2</v>
      </c>
      <c r="X1735" t="str">
        <f>"Q"&amp;INT(MOD(MONTH(Sheet1[[#This Row],[Date]])-4,12/3)+1)</f>
        <v>Q1</v>
      </c>
      <c r="Y1735" t="str" cm="1">
        <f t="array" ref="Y1735">_xlfn.IFS(ROUND(L1735,0)&lt;=1,"Need to improve 0-1",ROUND(L1735,0)&lt;=2,"Okay 1-2",ROUND(L1735,0)&lt;=3,"Good 2-3",ROUND(L1735,0)&lt;=4,"Great 3-4",ROUND(L1735,0)&lt;=5,"Excellent 4-5")</f>
        <v>Great 3-4</v>
      </c>
      <c r="Z1735" t="str">
        <f t="shared" si="27"/>
        <v>1000-2000</v>
      </c>
    </row>
    <row r="1736" spans="1:26" x14ac:dyDescent="0.3">
      <c r="A1736">
        <v>771</v>
      </c>
      <c r="B1736" t="s">
        <v>3492</v>
      </c>
      <c r="C1736">
        <v>1</v>
      </c>
      <c r="D1736" t="s">
        <v>14</v>
      </c>
      <c r="E1736" t="s">
        <v>365</v>
      </c>
      <c r="F1736" t="s">
        <v>21</v>
      </c>
      <c r="G1736" t="s">
        <v>21</v>
      </c>
      <c r="H1736" t="s">
        <v>16</v>
      </c>
      <c r="I1736">
        <v>3</v>
      </c>
      <c r="J1736">
        <v>193</v>
      </c>
      <c r="K1736">
        <v>1000</v>
      </c>
      <c r="L1736">
        <v>3.5</v>
      </c>
      <c r="M1736" t="s">
        <v>1949</v>
      </c>
      <c r="N1736" t="str">
        <f>SUBSTITUTE(Sheet1[[#This Row],[Datekey_Opening]],"_","-")</f>
        <v>2015-3-23</v>
      </c>
      <c r="O1736">
        <f>YEAR(Sheet1[[#This Row],[Date]])</f>
        <v>2015</v>
      </c>
      <c r="P1736" t="str">
        <f>LOOKUP(Sheet1[[#This Row],[CountryCode]],$AI$4:$AI$18,$AJ$4:$AJ$18)</f>
        <v>India</v>
      </c>
      <c r="Q1736">
        <f>MONTH(Sheet1[[#This Row],[Date]])</f>
        <v>3</v>
      </c>
      <c r="R1736" t="str">
        <f>TEXT(Sheet1[[#This Row],[Date]],"MMMM")</f>
        <v>March</v>
      </c>
      <c r="S1736" t="str">
        <f>TEXT(Sheet1[[#This Row],[Date]],"YYYY-MMM")</f>
        <v>2015-Mar</v>
      </c>
      <c r="T1736">
        <f>WEEKDAY(Sheet1[[#This Row],[Date]])</f>
        <v>2</v>
      </c>
      <c r="U1736" t="str">
        <f>TEXT(Sheet1[[#This Row],[Date]],"DDDD")</f>
        <v>Monday</v>
      </c>
      <c r="V1736" t="str">
        <f>"FM"&amp;MOD(MONTH(Sheet1[[#This Row],[Date]])-4,12)+1</f>
        <v>FM12</v>
      </c>
      <c r="W1736" t="str">
        <f>"Q"&amp;ROUNDUP(MONTH(Sheet1[[#This Row],[Date]])/3,0)</f>
        <v>Q1</v>
      </c>
      <c r="X1736" t="str">
        <f>"Q"&amp;INT(MOD(MONTH(Sheet1[[#This Row],[Date]])-4,12/3)+1)</f>
        <v>Q4</v>
      </c>
      <c r="Y1736" t="str" cm="1">
        <f t="array" ref="Y1736">_xlfn.IFS(ROUND(L1736,0)&lt;=1,"Need to improve 0-1",ROUND(L1736,0)&lt;=2,"Okay 1-2",ROUND(L1736,0)&lt;=3,"Good 2-3",ROUND(L1736,0)&lt;=4,"Great 3-4",ROUND(L1736,0)&lt;=5,"Excellent 4-5")</f>
        <v>Great 3-4</v>
      </c>
      <c r="Z1736" t="str">
        <f t="shared" si="27"/>
        <v>1000-2000</v>
      </c>
    </row>
    <row r="1737" spans="1:26" x14ac:dyDescent="0.3">
      <c r="A1737">
        <v>8429</v>
      </c>
      <c r="B1737" t="s">
        <v>3493</v>
      </c>
      <c r="C1737">
        <v>1</v>
      </c>
      <c r="D1737" t="s">
        <v>14</v>
      </c>
      <c r="E1737" t="s">
        <v>3457</v>
      </c>
      <c r="F1737" t="s">
        <v>21</v>
      </c>
      <c r="G1737" t="s">
        <v>21</v>
      </c>
      <c r="H1737" t="s">
        <v>16</v>
      </c>
      <c r="I1737">
        <v>3</v>
      </c>
      <c r="J1737">
        <v>594</v>
      </c>
      <c r="K1737">
        <v>1000</v>
      </c>
      <c r="L1737">
        <v>3.8</v>
      </c>
      <c r="M1737" t="s">
        <v>3494</v>
      </c>
      <c r="N1737" t="str">
        <f>SUBSTITUTE(Sheet1[[#This Row],[Datekey_Opening]],"_","-")</f>
        <v>2011-3-20</v>
      </c>
      <c r="O1737">
        <f>YEAR(Sheet1[[#This Row],[Date]])</f>
        <v>2011</v>
      </c>
      <c r="P1737" t="str">
        <f>LOOKUP(Sheet1[[#This Row],[CountryCode]],$AI$4:$AI$18,$AJ$4:$AJ$18)</f>
        <v>India</v>
      </c>
      <c r="Q1737">
        <f>MONTH(Sheet1[[#This Row],[Date]])</f>
        <v>3</v>
      </c>
      <c r="R1737" t="str">
        <f>TEXT(Sheet1[[#This Row],[Date]],"MMMM")</f>
        <v>March</v>
      </c>
      <c r="S1737" t="str">
        <f>TEXT(Sheet1[[#This Row],[Date]],"YYYY-MMM")</f>
        <v>2011-Mar</v>
      </c>
      <c r="T1737">
        <f>WEEKDAY(Sheet1[[#This Row],[Date]])</f>
        <v>1</v>
      </c>
      <c r="U1737" t="str">
        <f>TEXT(Sheet1[[#This Row],[Date]],"DDDD")</f>
        <v>Sunday</v>
      </c>
      <c r="V1737" t="str">
        <f>"FM"&amp;MOD(MONTH(Sheet1[[#This Row],[Date]])-4,12)+1</f>
        <v>FM12</v>
      </c>
      <c r="W1737" t="str">
        <f>"Q"&amp;ROUNDUP(MONTH(Sheet1[[#This Row],[Date]])/3,0)</f>
        <v>Q1</v>
      </c>
      <c r="X1737" t="str">
        <f>"Q"&amp;INT(MOD(MONTH(Sheet1[[#This Row],[Date]])-4,12/3)+1)</f>
        <v>Q4</v>
      </c>
      <c r="Y1737" t="str" cm="1">
        <f t="array" ref="Y1737">_xlfn.IFS(ROUND(L1737,0)&lt;=1,"Need to improve 0-1",ROUND(L1737,0)&lt;=2,"Okay 1-2",ROUND(L1737,0)&lt;=3,"Good 2-3",ROUND(L1737,0)&lt;=4,"Great 3-4",ROUND(L1737,0)&lt;=5,"Excellent 4-5")</f>
        <v>Great 3-4</v>
      </c>
      <c r="Z1737" t="str">
        <f t="shared" si="27"/>
        <v>1000-2000</v>
      </c>
    </row>
    <row r="1738" spans="1:26" x14ac:dyDescent="0.3">
      <c r="A1738">
        <v>18222557</v>
      </c>
      <c r="B1738" t="s">
        <v>3495</v>
      </c>
      <c r="C1738">
        <v>1</v>
      </c>
      <c r="D1738" t="s">
        <v>14</v>
      </c>
      <c r="E1738" t="s">
        <v>446</v>
      </c>
      <c r="F1738" t="s">
        <v>21</v>
      </c>
      <c r="G1738" t="s">
        <v>16</v>
      </c>
      <c r="H1738" t="s">
        <v>16</v>
      </c>
      <c r="I1738">
        <v>3</v>
      </c>
      <c r="J1738">
        <v>18</v>
      </c>
      <c r="K1738">
        <v>1000</v>
      </c>
      <c r="L1738">
        <v>3.2</v>
      </c>
      <c r="M1738" t="s">
        <v>3496</v>
      </c>
      <c r="N1738" t="str">
        <f>SUBSTITUTE(Sheet1[[#This Row],[Datekey_Opening]],"_","-")</f>
        <v>2015-3-24</v>
      </c>
      <c r="O1738">
        <f>YEAR(Sheet1[[#This Row],[Date]])</f>
        <v>2015</v>
      </c>
      <c r="P1738" t="str">
        <f>LOOKUP(Sheet1[[#This Row],[CountryCode]],$AI$4:$AI$18,$AJ$4:$AJ$18)</f>
        <v>India</v>
      </c>
      <c r="Q1738">
        <f>MONTH(Sheet1[[#This Row],[Date]])</f>
        <v>3</v>
      </c>
      <c r="R1738" t="str">
        <f>TEXT(Sheet1[[#This Row],[Date]],"MMMM")</f>
        <v>March</v>
      </c>
      <c r="S1738" t="str">
        <f>TEXT(Sheet1[[#This Row],[Date]],"YYYY-MMM")</f>
        <v>2015-Mar</v>
      </c>
      <c r="T1738">
        <f>WEEKDAY(Sheet1[[#This Row],[Date]])</f>
        <v>3</v>
      </c>
      <c r="U1738" t="str">
        <f>TEXT(Sheet1[[#This Row],[Date]],"DDDD")</f>
        <v>Tuesday</v>
      </c>
      <c r="V1738" t="str">
        <f>"FM"&amp;MOD(MONTH(Sheet1[[#This Row],[Date]])-4,12)+1</f>
        <v>FM12</v>
      </c>
      <c r="W1738" t="str">
        <f>"Q"&amp;ROUNDUP(MONTH(Sheet1[[#This Row],[Date]])/3,0)</f>
        <v>Q1</v>
      </c>
      <c r="X1738" t="str">
        <f>"Q"&amp;INT(MOD(MONTH(Sheet1[[#This Row],[Date]])-4,12/3)+1)</f>
        <v>Q4</v>
      </c>
      <c r="Y1738" t="str" cm="1">
        <f t="array" ref="Y1738">_xlfn.IFS(ROUND(L1738,0)&lt;=1,"Need to improve 0-1",ROUND(L1738,0)&lt;=2,"Okay 1-2",ROUND(L1738,0)&lt;=3,"Good 2-3",ROUND(L1738,0)&lt;=4,"Great 3-4",ROUND(L1738,0)&lt;=5,"Excellent 4-5")</f>
        <v>Good 2-3</v>
      </c>
      <c r="Z1738" t="str">
        <f t="shared" si="27"/>
        <v>1000-2000</v>
      </c>
    </row>
    <row r="1739" spans="1:26" x14ac:dyDescent="0.3">
      <c r="A1739">
        <v>3114</v>
      </c>
      <c r="B1739" t="s">
        <v>3497</v>
      </c>
      <c r="C1739">
        <v>1</v>
      </c>
      <c r="D1739" t="s">
        <v>14</v>
      </c>
      <c r="E1739" t="s">
        <v>2780</v>
      </c>
      <c r="F1739" t="s">
        <v>21</v>
      </c>
      <c r="G1739" t="s">
        <v>21</v>
      </c>
      <c r="H1739" t="s">
        <v>16</v>
      </c>
      <c r="I1739">
        <v>3</v>
      </c>
      <c r="J1739">
        <v>59</v>
      </c>
      <c r="K1739">
        <v>1000</v>
      </c>
      <c r="L1739">
        <v>2.6</v>
      </c>
      <c r="M1739" t="s">
        <v>2424</v>
      </c>
      <c r="N1739" t="str">
        <f>SUBSTITUTE(Sheet1[[#This Row],[Datekey_Opening]],"_","-")</f>
        <v>2014-3-26</v>
      </c>
      <c r="O1739">
        <f>YEAR(Sheet1[[#This Row],[Date]])</f>
        <v>2014</v>
      </c>
      <c r="P1739" t="str">
        <f>LOOKUP(Sheet1[[#This Row],[CountryCode]],$AI$4:$AI$18,$AJ$4:$AJ$18)</f>
        <v>India</v>
      </c>
      <c r="Q1739">
        <f>MONTH(Sheet1[[#This Row],[Date]])</f>
        <v>3</v>
      </c>
      <c r="R1739" t="str">
        <f>TEXT(Sheet1[[#This Row],[Date]],"MMMM")</f>
        <v>March</v>
      </c>
      <c r="S1739" t="str">
        <f>TEXT(Sheet1[[#This Row],[Date]],"YYYY-MMM")</f>
        <v>2014-Mar</v>
      </c>
      <c r="T1739">
        <f>WEEKDAY(Sheet1[[#This Row],[Date]])</f>
        <v>4</v>
      </c>
      <c r="U1739" t="str">
        <f>TEXT(Sheet1[[#This Row],[Date]],"DDDD")</f>
        <v>Wednesday</v>
      </c>
      <c r="V1739" t="str">
        <f>"FM"&amp;MOD(MONTH(Sheet1[[#This Row],[Date]])-4,12)+1</f>
        <v>FM12</v>
      </c>
      <c r="W1739" t="str">
        <f>"Q"&amp;ROUNDUP(MONTH(Sheet1[[#This Row],[Date]])/3,0)</f>
        <v>Q1</v>
      </c>
      <c r="X1739" t="str">
        <f>"Q"&amp;INT(MOD(MONTH(Sheet1[[#This Row],[Date]])-4,12/3)+1)</f>
        <v>Q4</v>
      </c>
      <c r="Y1739" t="str" cm="1">
        <f t="array" ref="Y1739">_xlfn.IFS(ROUND(L1739,0)&lt;=1,"Need to improve 0-1",ROUND(L1739,0)&lt;=2,"Okay 1-2",ROUND(L1739,0)&lt;=3,"Good 2-3",ROUND(L1739,0)&lt;=4,"Great 3-4",ROUND(L1739,0)&lt;=5,"Excellent 4-5")</f>
        <v>Good 2-3</v>
      </c>
      <c r="Z1739" t="str">
        <f t="shared" si="27"/>
        <v>1000-2000</v>
      </c>
    </row>
    <row r="1740" spans="1:26" x14ac:dyDescent="0.3">
      <c r="A1740">
        <v>3164</v>
      </c>
      <c r="B1740" t="s">
        <v>3498</v>
      </c>
      <c r="C1740">
        <v>1</v>
      </c>
      <c r="D1740" t="s">
        <v>14</v>
      </c>
      <c r="E1740" t="s">
        <v>584</v>
      </c>
      <c r="F1740" t="s">
        <v>21</v>
      </c>
      <c r="G1740" t="s">
        <v>16</v>
      </c>
      <c r="H1740" t="s">
        <v>16</v>
      </c>
      <c r="I1740">
        <v>3</v>
      </c>
      <c r="J1740">
        <v>223</v>
      </c>
      <c r="K1740">
        <v>1000</v>
      </c>
      <c r="L1740">
        <v>3.9</v>
      </c>
      <c r="M1740" t="s">
        <v>779</v>
      </c>
      <c r="N1740" t="str">
        <f>SUBSTITUTE(Sheet1[[#This Row],[Datekey_Opening]],"_","-")</f>
        <v>2014-3-21</v>
      </c>
      <c r="O1740">
        <f>YEAR(Sheet1[[#This Row],[Date]])</f>
        <v>2014</v>
      </c>
      <c r="P1740" t="str">
        <f>LOOKUP(Sheet1[[#This Row],[CountryCode]],$AI$4:$AI$18,$AJ$4:$AJ$18)</f>
        <v>India</v>
      </c>
      <c r="Q1740">
        <f>MONTH(Sheet1[[#This Row],[Date]])</f>
        <v>3</v>
      </c>
      <c r="R1740" t="str">
        <f>TEXT(Sheet1[[#This Row],[Date]],"MMMM")</f>
        <v>March</v>
      </c>
      <c r="S1740" t="str">
        <f>TEXT(Sheet1[[#This Row],[Date]],"YYYY-MMM")</f>
        <v>2014-Mar</v>
      </c>
      <c r="T1740">
        <f>WEEKDAY(Sheet1[[#This Row],[Date]])</f>
        <v>6</v>
      </c>
      <c r="U1740" t="str">
        <f>TEXT(Sheet1[[#This Row],[Date]],"DDDD")</f>
        <v>Friday</v>
      </c>
      <c r="V1740" t="str">
        <f>"FM"&amp;MOD(MONTH(Sheet1[[#This Row],[Date]])-4,12)+1</f>
        <v>FM12</v>
      </c>
      <c r="W1740" t="str">
        <f>"Q"&amp;ROUNDUP(MONTH(Sheet1[[#This Row],[Date]])/3,0)</f>
        <v>Q1</v>
      </c>
      <c r="X1740" t="str">
        <f>"Q"&amp;INT(MOD(MONTH(Sheet1[[#This Row],[Date]])-4,12/3)+1)</f>
        <v>Q4</v>
      </c>
      <c r="Y1740" t="str" cm="1">
        <f t="array" ref="Y1740">_xlfn.IFS(ROUND(L1740,0)&lt;=1,"Need to improve 0-1",ROUND(L1740,0)&lt;=2,"Okay 1-2",ROUND(L1740,0)&lt;=3,"Good 2-3",ROUND(L1740,0)&lt;=4,"Great 3-4",ROUND(L1740,0)&lt;=5,"Excellent 4-5")</f>
        <v>Great 3-4</v>
      </c>
      <c r="Z1740" t="str">
        <f t="shared" si="27"/>
        <v>1000-2000</v>
      </c>
    </row>
    <row r="1741" spans="1:26" x14ac:dyDescent="0.3">
      <c r="A1741">
        <v>18254558</v>
      </c>
      <c r="B1741" t="s">
        <v>3499</v>
      </c>
      <c r="C1741">
        <v>1</v>
      </c>
      <c r="D1741" t="s">
        <v>14</v>
      </c>
      <c r="E1741" t="s">
        <v>3500</v>
      </c>
      <c r="F1741" t="s">
        <v>21</v>
      </c>
      <c r="G1741" t="s">
        <v>16</v>
      </c>
      <c r="H1741" t="s">
        <v>16</v>
      </c>
      <c r="I1741">
        <v>3</v>
      </c>
      <c r="J1741">
        <v>608</v>
      </c>
      <c r="K1741">
        <v>1000</v>
      </c>
      <c r="L1741">
        <v>4</v>
      </c>
      <c r="M1741" t="s">
        <v>1112</v>
      </c>
      <c r="N1741" t="str">
        <f>SUBSTITUTE(Sheet1[[#This Row],[Datekey_Opening]],"_","-")</f>
        <v>2017-2-21</v>
      </c>
      <c r="O1741">
        <f>YEAR(Sheet1[[#This Row],[Date]])</f>
        <v>2017</v>
      </c>
      <c r="P1741" t="str">
        <f>LOOKUP(Sheet1[[#This Row],[CountryCode]],$AI$4:$AI$18,$AJ$4:$AJ$18)</f>
        <v>India</v>
      </c>
      <c r="Q1741">
        <f>MONTH(Sheet1[[#This Row],[Date]])</f>
        <v>2</v>
      </c>
      <c r="R1741" t="str">
        <f>TEXT(Sheet1[[#This Row],[Date]],"MMMM")</f>
        <v>February</v>
      </c>
      <c r="S1741" t="str">
        <f>TEXT(Sheet1[[#This Row],[Date]],"YYYY-MMM")</f>
        <v>2017-Feb</v>
      </c>
      <c r="T1741">
        <f>WEEKDAY(Sheet1[[#This Row],[Date]])</f>
        <v>3</v>
      </c>
      <c r="U1741" t="str">
        <f>TEXT(Sheet1[[#This Row],[Date]],"DDDD")</f>
        <v>Tuesday</v>
      </c>
      <c r="V1741" t="str">
        <f>"FM"&amp;MOD(MONTH(Sheet1[[#This Row],[Date]])-4,12)+1</f>
        <v>FM11</v>
      </c>
      <c r="W1741" t="str">
        <f>"Q"&amp;ROUNDUP(MONTH(Sheet1[[#This Row],[Date]])/3,0)</f>
        <v>Q1</v>
      </c>
      <c r="X1741" t="str">
        <f>"Q"&amp;INT(MOD(MONTH(Sheet1[[#This Row],[Date]])-4,12/3)+1)</f>
        <v>Q3</v>
      </c>
      <c r="Y1741" t="str" cm="1">
        <f t="array" ref="Y1741">_xlfn.IFS(ROUND(L1741,0)&lt;=1,"Need to improve 0-1",ROUND(L1741,0)&lt;=2,"Okay 1-2",ROUND(L1741,0)&lt;=3,"Good 2-3",ROUND(L1741,0)&lt;=4,"Great 3-4",ROUND(L1741,0)&lt;=5,"Excellent 4-5")</f>
        <v>Great 3-4</v>
      </c>
      <c r="Z1741" t="str">
        <f t="shared" si="27"/>
        <v>1000-2000</v>
      </c>
    </row>
    <row r="1742" spans="1:26" x14ac:dyDescent="0.3">
      <c r="A1742">
        <v>18400720</v>
      </c>
      <c r="B1742" t="s">
        <v>3501</v>
      </c>
      <c r="C1742">
        <v>1</v>
      </c>
      <c r="D1742" t="s">
        <v>14</v>
      </c>
      <c r="E1742" t="s">
        <v>3221</v>
      </c>
      <c r="F1742" t="s">
        <v>21</v>
      </c>
      <c r="G1742" t="s">
        <v>16</v>
      </c>
      <c r="H1742" t="s">
        <v>16</v>
      </c>
      <c r="I1742">
        <v>3</v>
      </c>
      <c r="J1742">
        <v>373</v>
      </c>
      <c r="K1742">
        <v>1000</v>
      </c>
      <c r="L1742">
        <v>3.9</v>
      </c>
      <c r="M1742" t="s">
        <v>3502</v>
      </c>
      <c r="N1742" t="str">
        <f>SUBSTITUTE(Sheet1[[#This Row],[Datekey_Opening]],"_","-")</f>
        <v>2014-2-8</v>
      </c>
      <c r="O1742">
        <f>YEAR(Sheet1[[#This Row],[Date]])</f>
        <v>2014</v>
      </c>
      <c r="P1742" t="str">
        <f>LOOKUP(Sheet1[[#This Row],[CountryCode]],$AI$4:$AI$18,$AJ$4:$AJ$18)</f>
        <v>India</v>
      </c>
      <c r="Q1742">
        <f>MONTH(Sheet1[[#This Row],[Date]])</f>
        <v>2</v>
      </c>
      <c r="R1742" t="str">
        <f>TEXT(Sheet1[[#This Row],[Date]],"MMMM")</f>
        <v>February</v>
      </c>
      <c r="S1742" t="str">
        <f>TEXT(Sheet1[[#This Row],[Date]],"YYYY-MMM")</f>
        <v>2014-Feb</v>
      </c>
      <c r="T1742">
        <f>WEEKDAY(Sheet1[[#This Row],[Date]])</f>
        <v>7</v>
      </c>
      <c r="U1742" t="str">
        <f>TEXT(Sheet1[[#This Row],[Date]],"DDDD")</f>
        <v>Saturday</v>
      </c>
      <c r="V1742" t="str">
        <f>"FM"&amp;MOD(MONTH(Sheet1[[#This Row],[Date]])-4,12)+1</f>
        <v>FM11</v>
      </c>
      <c r="W1742" t="str">
        <f>"Q"&amp;ROUNDUP(MONTH(Sheet1[[#This Row],[Date]])/3,0)</f>
        <v>Q1</v>
      </c>
      <c r="X1742" t="str">
        <f>"Q"&amp;INT(MOD(MONTH(Sheet1[[#This Row],[Date]])-4,12/3)+1)</f>
        <v>Q3</v>
      </c>
      <c r="Y1742" t="str" cm="1">
        <f t="array" ref="Y1742">_xlfn.IFS(ROUND(L1742,0)&lt;=1,"Need to improve 0-1",ROUND(L1742,0)&lt;=2,"Okay 1-2",ROUND(L1742,0)&lt;=3,"Good 2-3",ROUND(L1742,0)&lt;=4,"Great 3-4",ROUND(L1742,0)&lt;=5,"Excellent 4-5")</f>
        <v>Great 3-4</v>
      </c>
      <c r="Z1742" t="str">
        <f t="shared" si="27"/>
        <v>1000-2000</v>
      </c>
    </row>
    <row r="1743" spans="1:26" x14ac:dyDescent="0.3">
      <c r="A1743">
        <v>18440414</v>
      </c>
      <c r="B1743" t="s">
        <v>3503</v>
      </c>
      <c r="C1743">
        <v>1</v>
      </c>
      <c r="D1743" t="s">
        <v>14</v>
      </c>
      <c r="E1743" t="s">
        <v>3504</v>
      </c>
      <c r="F1743" t="s">
        <v>21</v>
      </c>
      <c r="G1743" t="s">
        <v>16</v>
      </c>
      <c r="H1743" t="s">
        <v>16</v>
      </c>
      <c r="I1743">
        <v>3</v>
      </c>
      <c r="J1743">
        <v>18</v>
      </c>
      <c r="K1743">
        <v>1000</v>
      </c>
      <c r="L1743">
        <v>3.7</v>
      </c>
      <c r="M1743" t="s">
        <v>3505</v>
      </c>
      <c r="N1743" t="str">
        <f>SUBSTITUTE(Sheet1[[#This Row],[Datekey_Opening]],"_","-")</f>
        <v>2015-2-12</v>
      </c>
      <c r="O1743">
        <f>YEAR(Sheet1[[#This Row],[Date]])</f>
        <v>2015</v>
      </c>
      <c r="P1743" t="str">
        <f>LOOKUP(Sheet1[[#This Row],[CountryCode]],$AI$4:$AI$18,$AJ$4:$AJ$18)</f>
        <v>India</v>
      </c>
      <c r="Q1743">
        <f>MONTH(Sheet1[[#This Row],[Date]])</f>
        <v>2</v>
      </c>
      <c r="R1743" t="str">
        <f>TEXT(Sheet1[[#This Row],[Date]],"MMMM")</f>
        <v>February</v>
      </c>
      <c r="S1743" t="str">
        <f>TEXT(Sheet1[[#This Row],[Date]],"YYYY-MMM")</f>
        <v>2015-Feb</v>
      </c>
      <c r="T1743">
        <f>WEEKDAY(Sheet1[[#This Row],[Date]])</f>
        <v>5</v>
      </c>
      <c r="U1743" t="str">
        <f>TEXT(Sheet1[[#This Row],[Date]],"DDDD")</f>
        <v>Thursday</v>
      </c>
      <c r="V1743" t="str">
        <f>"FM"&amp;MOD(MONTH(Sheet1[[#This Row],[Date]])-4,12)+1</f>
        <v>FM11</v>
      </c>
      <c r="W1743" t="str">
        <f>"Q"&amp;ROUNDUP(MONTH(Sheet1[[#This Row],[Date]])/3,0)</f>
        <v>Q1</v>
      </c>
      <c r="X1743" t="str">
        <f>"Q"&amp;INT(MOD(MONTH(Sheet1[[#This Row],[Date]])-4,12/3)+1)</f>
        <v>Q3</v>
      </c>
      <c r="Y1743" t="str" cm="1">
        <f t="array" ref="Y1743">_xlfn.IFS(ROUND(L1743,0)&lt;=1,"Need to improve 0-1",ROUND(L1743,0)&lt;=2,"Okay 1-2",ROUND(L1743,0)&lt;=3,"Good 2-3",ROUND(L1743,0)&lt;=4,"Great 3-4",ROUND(L1743,0)&lt;=5,"Excellent 4-5")</f>
        <v>Great 3-4</v>
      </c>
      <c r="Z1743" t="str">
        <f t="shared" si="27"/>
        <v>1000-2000</v>
      </c>
    </row>
    <row r="1744" spans="1:26" x14ac:dyDescent="0.3">
      <c r="A1744">
        <v>18336478</v>
      </c>
      <c r="B1744" t="s">
        <v>3506</v>
      </c>
      <c r="C1744">
        <v>1</v>
      </c>
      <c r="D1744" t="s">
        <v>14</v>
      </c>
      <c r="E1744" t="s">
        <v>3507</v>
      </c>
      <c r="F1744" t="s">
        <v>21</v>
      </c>
      <c r="G1744" t="s">
        <v>16</v>
      </c>
      <c r="H1744" t="s">
        <v>16</v>
      </c>
      <c r="I1744">
        <v>3</v>
      </c>
      <c r="J1744">
        <v>3</v>
      </c>
      <c r="K1744">
        <v>1000</v>
      </c>
      <c r="L1744">
        <v>1</v>
      </c>
      <c r="M1744" t="s">
        <v>819</v>
      </c>
      <c r="N1744" t="str">
        <f>SUBSTITUTE(Sheet1[[#This Row],[Datekey_Opening]],"_","-")</f>
        <v>2018-2-22</v>
      </c>
      <c r="O1744">
        <f>YEAR(Sheet1[[#This Row],[Date]])</f>
        <v>2018</v>
      </c>
      <c r="P1744" t="str">
        <f>LOOKUP(Sheet1[[#This Row],[CountryCode]],$AI$4:$AI$18,$AJ$4:$AJ$18)</f>
        <v>India</v>
      </c>
      <c r="Q1744">
        <f>MONTH(Sheet1[[#This Row],[Date]])</f>
        <v>2</v>
      </c>
      <c r="R1744" t="str">
        <f>TEXT(Sheet1[[#This Row],[Date]],"MMMM")</f>
        <v>February</v>
      </c>
      <c r="S1744" t="str">
        <f>TEXT(Sheet1[[#This Row],[Date]],"YYYY-MMM")</f>
        <v>2018-Feb</v>
      </c>
      <c r="T1744">
        <f>WEEKDAY(Sheet1[[#This Row],[Date]])</f>
        <v>5</v>
      </c>
      <c r="U1744" t="str">
        <f>TEXT(Sheet1[[#This Row],[Date]],"DDDD")</f>
        <v>Thursday</v>
      </c>
      <c r="V1744" t="str">
        <f>"FM"&amp;MOD(MONTH(Sheet1[[#This Row],[Date]])-4,12)+1</f>
        <v>FM11</v>
      </c>
      <c r="W1744" t="str">
        <f>"Q"&amp;ROUNDUP(MONTH(Sheet1[[#This Row],[Date]])/3,0)</f>
        <v>Q1</v>
      </c>
      <c r="X1744" t="str">
        <f>"Q"&amp;INT(MOD(MONTH(Sheet1[[#This Row],[Date]])-4,12/3)+1)</f>
        <v>Q3</v>
      </c>
      <c r="Y1744" t="str" cm="1">
        <f t="array" ref="Y1744">_xlfn.IFS(ROUND(L1744,0)&lt;=1,"Need to improve 0-1",ROUND(L1744,0)&lt;=2,"Okay 1-2",ROUND(L1744,0)&lt;=3,"Good 2-3",ROUND(L1744,0)&lt;=4,"Great 3-4",ROUND(L1744,0)&lt;=5,"Excellent 4-5")</f>
        <v>Need to improve 0-1</v>
      </c>
      <c r="Z1744" t="str">
        <f t="shared" si="27"/>
        <v>1000-2000</v>
      </c>
    </row>
    <row r="1745" spans="1:26" x14ac:dyDescent="0.3">
      <c r="A1745">
        <v>310595</v>
      </c>
      <c r="B1745" t="s">
        <v>3508</v>
      </c>
      <c r="C1745">
        <v>1</v>
      </c>
      <c r="D1745" t="s">
        <v>14</v>
      </c>
      <c r="E1745" t="s">
        <v>382</v>
      </c>
      <c r="F1745" t="s">
        <v>21</v>
      </c>
      <c r="G1745" t="s">
        <v>16</v>
      </c>
      <c r="H1745" t="s">
        <v>16</v>
      </c>
      <c r="I1745">
        <v>3</v>
      </c>
      <c r="J1745">
        <v>19</v>
      </c>
      <c r="K1745">
        <v>1000</v>
      </c>
      <c r="L1745">
        <v>2.7</v>
      </c>
      <c r="M1745" t="s">
        <v>3509</v>
      </c>
      <c r="N1745" t="str">
        <f>SUBSTITUTE(Sheet1[[#This Row],[Datekey_Opening]],"_","-")</f>
        <v>2014-2-12</v>
      </c>
      <c r="O1745">
        <f>YEAR(Sheet1[[#This Row],[Date]])</f>
        <v>2014</v>
      </c>
      <c r="P1745" t="str">
        <f>LOOKUP(Sheet1[[#This Row],[CountryCode]],$AI$4:$AI$18,$AJ$4:$AJ$18)</f>
        <v>India</v>
      </c>
      <c r="Q1745">
        <f>MONTH(Sheet1[[#This Row],[Date]])</f>
        <v>2</v>
      </c>
      <c r="R1745" t="str">
        <f>TEXT(Sheet1[[#This Row],[Date]],"MMMM")</f>
        <v>February</v>
      </c>
      <c r="S1745" t="str">
        <f>TEXT(Sheet1[[#This Row],[Date]],"YYYY-MMM")</f>
        <v>2014-Feb</v>
      </c>
      <c r="T1745">
        <f>WEEKDAY(Sheet1[[#This Row],[Date]])</f>
        <v>4</v>
      </c>
      <c r="U1745" t="str">
        <f>TEXT(Sheet1[[#This Row],[Date]],"DDDD")</f>
        <v>Wednesday</v>
      </c>
      <c r="V1745" t="str">
        <f>"FM"&amp;MOD(MONTH(Sheet1[[#This Row],[Date]])-4,12)+1</f>
        <v>FM11</v>
      </c>
      <c r="W1745" t="str">
        <f>"Q"&amp;ROUNDUP(MONTH(Sheet1[[#This Row],[Date]])/3,0)</f>
        <v>Q1</v>
      </c>
      <c r="X1745" t="str">
        <f>"Q"&amp;INT(MOD(MONTH(Sheet1[[#This Row],[Date]])-4,12/3)+1)</f>
        <v>Q3</v>
      </c>
      <c r="Y1745" t="str" cm="1">
        <f t="array" ref="Y1745">_xlfn.IFS(ROUND(L1745,0)&lt;=1,"Need to improve 0-1",ROUND(L1745,0)&lt;=2,"Okay 1-2",ROUND(L1745,0)&lt;=3,"Good 2-3",ROUND(L1745,0)&lt;=4,"Great 3-4",ROUND(L1745,0)&lt;=5,"Excellent 4-5")</f>
        <v>Good 2-3</v>
      </c>
      <c r="Z1745" t="str">
        <f t="shared" si="27"/>
        <v>1000-2000</v>
      </c>
    </row>
    <row r="1746" spans="1:26" x14ac:dyDescent="0.3">
      <c r="A1746">
        <v>18014114</v>
      </c>
      <c r="B1746" t="s">
        <v>3510</v>
      </c>
      <c r="C1746">
        <v>1</v>
      </c>
      <c r="D1746" t="s">
        <v>14</v>
      </c>
      <c r="E1746" t="s">
        <v>3511</v>
      </c>
      <c r="F1746" t="s">
        <v>21</v>
      </c>
      <c r="G1746" t="s">
        <v>21</v>
      </c>
      <c r="H1746" t="s">
        <v>16</v>
      </c>
      <c r="I1746">
        <v>3</v>
      </c>
      <c r="J1746">
        <v>116</v>
      </c>
      <c r="K1746">
        <v>1000</v>
      </c>
      <c r="L1746">
        <v>3.5</v>
      </c>
      <c r="M1746" t="s">
        <v>2048</v>
      </c>
      <c r="N1746" t="str">
        <f>SUBSTITUTE(Sheet1[[#This Row],[Datekey_Opening]],"_","-")</f>
        <v>2014-1-12</v>
      </c>
      <c r="O1746">
        <f>YEAR(Sheet1[[#This Row],[Date]])</f>
        <v>2014</v>
      </c>
      <c r="P1746" t="str">
        <f>LOOKUP(Sheet1[[#This Row],[CountryCode]],$AI$4:$AI$18,$AJ$4:$AJ$18)</f>
        <v>India</v>
      </c>
      <c r="Q1746">
        <f>MONTH(Sheet1[[#This Row],[Date]])</f>
        <v>1</v>
      </c>
      <c r="R1746" t="str">
        <f>TEXT(Sheet1[[#This Row],[Date]],"MMMM")</f>
        <v>January</v>
      </c>
      <c r="S1746" t="str">
        <f>TEXT(Sheet1[[#This Row],[Date]],"YYYY-MMM")</f>
        <v>2014-Jan</v>
      </c>
      <c r="T1746">
        <f>WEEKDAY(Sheet1[[#This Row],[Date]])</f>
        <v>1</v>
      </c>
      <c r="U1746" t="str">
        <f>TEXT(Sheet1[[#This Row],[Date]],"DDDD")</f>
        <v>Sunday</v>
      </c>
      <c r="V1746" t="str">
        <f>"FM"&amp;MOD(MONTH(Sheet1[[#This Row],[Date]])-4,12)+1</f>
        <v>FM10</v>
      </c>
      <c r="W1746" t="str">
        <f>"Q"&amp;ROUNDUP(MONTH(Sheet1[[#This Row],[Date]])/3,0)</f>
        <v>Q1</v>
      </c>
      <c r="X1746" t="str">
        <f>"Q"&amp;INT(MOD(MONTH(Sheet1[[#This Row],[Date]])-4,12/3)+1)</f>
        <v>Q2</v>
      </c>
      <c r="Y1746" t="str" cm="1">
        <f t="array" ref="Y1746">_xlfn.IFS(ROUND(L1746,0)&lt;=1,"Need to improve 0-1",ROUND(L1746,0)&lt;=2,"Okay 1-2",ROUND(L1746,0)&lt;=3,"Good 2-3",ROUND(L1746,0)&lt;=4,"Great 3-4",ROUND(L1746,0)&lt;=5,"Excellent 4-5")</f>
        <v>Great 3-4</v>
      </c>
      <c r="Z1746" t="str">
        <f t="shared" si="27"/>
        <v>1000-2000</v>
      </c>
    </row>
    <row r="1747" spans="1:26" x14ac:dyDescent="0.3">
      <c r="A1747">
        <v>18387753</v>
      </c>
      <c r="B1747" t="s">
        <v>3512</v>
      </c>
      <c r="C1747">
        <v>1</v>
      </c>
      <c r="D1747" t="s">
        <v>14</v>
      </c>
      <c r="E1747" t="s">
        <v>3513</v>
      </c>
      <c r="F1747" t="s">
        <v>21</v>
      </c>
      <c r="G1747" t="s">
        <v>16</v>
      </c>
      <c r="H1747" t="s">
        <v>16</v>
      </c>
      <c r="I1747">
        <v>3</v>
      </c>
      <c r="J1747">
        <v>8</v>
      </c>
      <c r="K1747">
        <v>1000</v>
      </c>
      <c r="L1747">
        <v>3.2</v>
      </c>
      <c r="M1747" t="s">
        <v>3514</v>
      </c>
      <c r="N1747" t="str">
        <f>SUBSTITUTE(Sheet1[[#This Row],[Datekey_Opening]],"_","-")</f>
        <v>2012-1-23</v>
      </c>
      <c r="O1747">
        <f>YEAR(Sheet1[[#This Row],[Date]])</f>
        <v>2012</v>
      </c>
      <c r="P1747" t="str">
        <f>LOOKUP(Sheet1[[#This Row],[CountryCode]],$AI$4:$AI$18,$AJ$4:$AJ$18)</f>
        <v>India</v>
      </c>
      <c r="Q1747">
        <f>MONTH(Sheet1[[#This Row],[Date]])</f>
        <v>1</v>
      </c>
      <c r="R1747" t="str">
        <f>TEXT(Sheet1[[#This Row],[Date]],"MMMM")</f>
        <v>January</v>
      </c>
      <c r="S1747" t="str">
        <f>TEXT(Sheet1[[#This Row],[Date]],"YYYY-MMM")</f>
        <v>2012-Jan</v>
      </c>
      <c r="T1747">
        <f>WEEKDAY(Sheet1[[#This Row],[Date]])</f>
        <v>2</v>
      </c>
      <c r="U1747" t="str">
        <f>TEXT(Sheet1[[#This Row],[Date]],"DDDD")</f>
        <v>Monday</v>
      </c>
      <c r="V1747" t="str">
        <f>"FM"&amp;MOD(MONTH(Sheet1[[#This Row],[Date]])-4,12)+1</f>
        <v>FM10</v>
      </c>
      <c r="W1747" t="str">
        <f>"Q"&amp;ROUNDUP(MONTH(Sheet1[[#This Row],[Date]])/3,0)</f>
        <v>Q1</v>
      </c>
      <c r="X1747" t="str">
        <f>"Q"&amp;INT(MOD(MONTH(Sheet1[[#This Row],[Date]])-4,12/3)+1)</f>
        <v>Q2</v>
      </c>
      <c r="Y1747" t="str" cm="1">
        <f t="array" ref="Y1747">_xlfn.IFS(ROUND(L1747,0)&lt;=1,"Need to improve 0-1",ROUND(L1747,0)&lt;=2,"Okay 1-2",ROUND(L1747,0)&lt;=3,"Good 2-3",ROUND(L1747,0)&lt;=4,"Great 3-4",ROUND(L1747,0)&lt;=5,"Excellent 4-5")</f>
        <v>Good 2-3</v>
      </c>
      <c r="Z1747" t="str">
        <f t="shared" si="27"/>
        <v>1000-2000</v>
      </c>
    </row>
    <row r="1748" spans="1:26" x14ac:dyDescent="0.3">
      <c r="A1748">
        <v>3003</v>
      </c>
      <c r="B1748" t="s">
        <v>3515</v>
      </c>
      <c r="C1748">
        <v>1</v>
      </c>
      <c r="D1748" t="s">
        <v>14</v>
      </c>
      <c r="E1748" t="s">
        <v>362</v>
      </c>
      <c r="F1748" t="s">
        <v>21</v>
      </c>
      <c r="G1748" t="s">
        <v>16</v>
      </c>
      <c r="H1748" t="s">
        <v>16</v>
      </c>
      <c r="I1748">
        <v>3</v>
      </c>
      <c r="J1748">
        <v>54</v>
      </c>
      <c r="K1748">
        <v>1000</v>
      </c>
      <c r="L1748">
        <v>3.1</v>
      </c>
      <c r="M1748" t="s">
        <v>3516</v>
      </c>
      <c r="N1748" t="str">
        <f>SUBSTITUTE(Sheet1[[#This Row],[Datekey_Opening]],"_","-")</f>
        <v>2013-1-21</v>
      </c>
      <c r="O1748">
        <f>YEAR(Sheet1[[#This Row],[Date]])</f>
        <v>2013</v>
      </c>
      <c r="P1748" t="str">
        <f>LOOKUP(Sheet1[[#This Row],[CountryCode]],$AI$4:$AI$18,$AJ$4:$AJ$18)</f>
        <v>India</v>
      </c>
      <c r="Q1748">
        <f>MONTH(Sheet1[[#This Row],[Date]])</f>
        <v>1</v>
      </c>
      <c r="R1748" t="str">
        <f>TEXT(Sheet1[[#This Row],[Date]],"MMMM")</f>
        <v>January</v>
      </c>
      <c r="S1748" t="str">
        <f>TEXT(Sheet1[[#This Row],[Date]],"YYYY-MMM")</f>
        <v>2013-Jan</v>
      </c>
      <c r="T1748">
        <f>WEEKDAY(Sheet1[[#This Row],[Date]])</f>
        <v>2</v>
      </c>
      <c r="U1748" t="str">
        <f>TEXT(Sheet1[[#This Row],[Date]],"DDDD")</f>
        <v>Monday</v>
      </c>
      <c r="V1748" t="str">
        <f>"FM"&amp;MOD(MONTH(Sheet1[[#This Row],[Date]])-4,12)+1</f>
        <v>FM10</v>
      </c>
      <c r="W1748" t="str">
        <f>"Q"&amp;ROUNDUP(MONTH(Sheet1[[#This Row],[Date]])/3,0)</f>
        <v>Q1</v>
      </c>
      <c r="X1748" t="str">
        <f>"Q"&amp;INT(MOD(MONTH(Sheet1[[#This Row],[Date]])-4,12/3)+1)</f>
        <v>Q2</v>
      </c>
      <c r="Y1748" t="str" cm="1">
        <f t="array" ref="Y1748">_xlfn.IFS(ROUND(L1748,0)&lt;=1,"Need to improve 0-1",ROUND(L1748,0)&lt;=2,"Okay 1-2",ROUND(L1748,0)&lt;=3,"Good 2-3",ROUND(L1748,0)&lt;=4,"Great 3-4",ROUND(L1748,0)&lt;=5,"Excellent 4-5")</f>
        <v>Good 2-3</v>
      </c>
      <c r="Z1748" t="str">
        <f t="shared" si="27"/>
        <v>1000-2000</v>
      </c>
    </row>
    <row r="1749" spans="1:26" x14ac:dyDescent="0.3">
      <c r="A1749">
        <v>1951</v>
      </c>
      <c r="B1749" t="s">
        <v>3432</v>
      </c>
      <c r="C1749">
        <v>1</v>
      </c>
      <c r="D1749" t="s">
        <v>14</v>
      </c>
      <c r="E1749" t="s">
        <v>382</v>
      </c>
      <c r="F1749" t="s">
        <v>21</v>
      </c>
      <c r="G1749" t="s">
        <v>21</v>
      </c>
      <c r="H1749" t="s">
        <v>16</v>
      </c>
      <c r="I1749">
        <v>3</v>
      </c>
      <c r="J1749">
        <v>151</v>
      </c>
      <c r="K1749">
        <v>1000</v>
      </c>
      <c r="L1749">
        <v>3.2</v>
      </c>
      <c r="M1749" t="s">
        <v>3517</v>
      </c>
      <c r="N1749" t="str">
        <f>SUBSTITUTE(Sheet1[[#This Row],[Datekey_Opening]],"_","-")</f>
        <v>2016-1-3</v>
      </c>
      <c r="O1749">
        <f>YEAR(Sheet1[[#This Row],[Date]])</f>
        <v>2016</v>
      </c>
      <c r="P1749" t="str">
        <f>LOOKUP(Sheet1[[#This Row],[CountryCode]],$AI$4:$AI$18,$AJ$4:$AJ$18)</f>
        <v>India</v>
      </c>
      <c r="Q1749">
        <f>MONTH(Sheet1[[#This Row],[Date]])</f>
        <v>1</v>
      </c>
      <c r="R1749" t="str">
        <f>TEXT(Sheet1[[#This Row],[Date]],"MMMM")</f>
        <v>January</v>
      </c>
      <c r="S1749" t="str">
        <f>TEXT(Sheet1[[#This Row],[Date]],"YYYY-MMM")</f>
        <v>2016-Jan</v>
      </c>
      <c r="T1749">
        <f>WEEKDAY(Sheet1[[#This Row],[Date]])</f>
        <v>1</v>
      </c>
      <c r="U1749" t="str">
        <f>TEXT(Sheet1[[#This Row],[Date]],"DDDD")</f>
        <v>Sunday</v>
      </c>
      <c r="V1749" t="str">
        <f>"FM"&amp;MOD(MONTH(Sheet1[[#This Row],[Date]])-4,12)+1</f>
        <v>FM10</v>
      </c>
      <c r="W1749" t="str">
        <f>"Q"&amp;ROUNDUP(MONTH(Sheet1[[#This Row],[Date]])/3,0)</f>
        <v>Q1</v>
      </c>
      <c r="X1749" t="str">
        <f>"Q"&amp;INT(MOD(MONTH(Sheet1[[#This Row],[Date]])-4,12/3)+1)</f>
        <v>Q2</v>
      </c>
      <c r="Y1749" t="str" cm="1">
        <f t="array" ref="Y1749">_xlfn.IFS(ROUND(L1749,0)&lt;=1,"Need to improve 0-1",ROUND(L1749,0)&lt;=2,"Okay 1-2",ROUND(L1749,0)&lt;=3,"Good 2-3",ROUND(L1749,0)&lt;=4,"Great 3-4",ROUND(L1749,0)&lt;=5,"Excellent 4-5")</f>
        <v>Good 2-3</v>
      </c>
      <c r="Z1749" t="str">
        <f t="shared" si="27"/>
        <v>1000-2000</v>
      </c>
    </row>
    <row r="1750" spans="1:26" x14ac:dyDescent="0.3">
      <c r="A1750">
        <v>305135</v>
      </c>
      <c r="B1750" t="s">
        <v>3518</v>
      </c>
      <c r="C1750">
        <v>1</v>
      </c>
      <c r="D1750" t="s">
        <v>14</v>
      </c>
      <c r="E1750" t="s">
        <v>2830</v>
      </c>
      <c r="F1750" t="s">
        <v>21</v>
      </c>
      <c r="G1750" t="s">
        <v>16</v>
      </c>
      <c r="H1750" t="s">
        <v>16</v>
      </c>
      <c r="I1750">
        <v>3</v>
      </c>
      <c r="J1750">
        <v>17</v>
      </c>
      <c r="K1750">
        <v>1000</v>
      </c>
      <c r="L1750">
        <v>3.1</v>
      </c>
      <c r="M1750" t="s">
        <v>3519</v>
      </c>
      <c r="N1750" t="str">
        <f>SUBSTITUTE(Sheet1[[#This Row],[Datekey_Opening]],"_","-")</f>
        <v>2012-1-3</v>
      </c>
      <c r="O1750">
        <f>YEAR(Sheet1[[#This Row],[Date]])</f>
        <v>2012</v>
      </c>
      <c r="P1750" t="str">
        <f>LOOKUP(Sheet1[[#This Row],[CountryCode]],$AI$4:$AI$18,$AJ$4:$AJ$18)</f>
        <v>India</v>
      </c>
      <c r="Q1750">
        <f>MONTH(Sheet1[[#This Row],[Date]])</f>
        <v>1</v>
      </c>
      <c r="R1750" t="str">
        <f>TEXT(Sheet1[[#This Row],[Date]],"MMMM")</f>
        <v>January</v>
      </c>
      <c r="S1750" t="str">
        <f>TEXT(Sheet1[[#This Row],[Date]],"YYYY-MMM")</f>
        <v>2012-Jan</v>
      </c>
      <c r="T1750">
        <f>WEEKDAY(Sheet1[[#This Row],[Date]])</f>
        <v>3</v>
      </c>
      <c r="U1750" t="str">
        <f>TEXT(Sheet1[[#This Row],[Date]],"DDDD")</f>
        <v>Tuesday</v>
      </c>
      <c r="V1750" t="str">
        <f>"FM"&amp;MOD(MONTH(Sheet1[[#This Row],[Date]])-4,12)+1</f>
        <v>FM10</v>
      </c>
      <c r="W1750" t="str">
        <f>"Q"&amp;ROUNDUP(MONTH(Sheet1[[#This Row],[Date]])/3,0)</f>
        <v>Q1</v>
      </c>
      <c r="X1750" t="str">
        <f>"Q"&amp;INT(MOD(MONTH(Sheet1[[#This Row],[Date]])-4,12/3)+1)</f>
        <v>Q2</v>
      </c>
      <c r="Y1750" t="str" cm="1">
        <f t="array" ref="Y1750">_xlfn.IFS(ROUND(L1750,0)&lt;=1,"Need to improve 0-1",ROUND(L1750,0)&lt;=2,"Okay 1-2",ROUND(L1750,0)&lt;=3,"Good 2-3",ROUND(L1750,0)&lt;=4,"Great 3-4",ROUND(L1750,0)&lt;=5,"Excellent 4-5")</f>
        <v>Good 2-3</v>
      </c>
      <c r="Z1750" t="str">
        <f t="shared" si="27"/>
        <v>1000-2000</v>
      </c>
    </row>
    <row r="1751" spans="1:26" x14ac:dyDescent="0.3">
      <c r="A1751">
        <v>8915</v>
      </c>
      <c r="B1751" t="s">
        <v>3520</v>
      </c>
      <c r="C1751">
        <v>1</v>
      </c>
      <c r="D1751" t="s">
        <v>14</v>
      </c>
      <c r="E1751" t="s">
        <v>365</v>
      </c>
      <c r="F1751" t="s">
        <v>21</v>
      </c>
      <c r="G1751" t="s">
        <v>21</v>
      </c>
      <c r="H1751" t="s">
        <v>16</v>
      </c>
      <c r="I1751">
        <v>3</v>
      </c>
      <c r="J1751">
        <v>156</v>
      </c>
      <c r="K1751">
        <v>1000</v>
      </c>
      <c r="L1751">
        <v>3.3</v>
      </c>
      <c r="M1751" t="s">
        <v>3521</v>
      </c>
      <c r="N1751" t="str">
        <f>SUBSTITUTE(Sheet1[[#This Row],[Datekey_Opening]],"_","-")</f>
        <v>2014-1-22</v>
      </c>
      <c r="O1751">
        <f>YEAR(Sheet1[[#This Row],[Date]])</f>
        <v>2014</v>
      </c>
      <c r="P1751" t="str">
        <f>LOOKUP(Sheet1[[#This Row],[CountryCode]],$AI$4:$AI$18,$AJ$4:$AJ$18)</f>
        <v>India</v>
      </c>
      <c r="Q1751">
        <f>MONTH(Sheet1[[#This Row],[Date]])</f>
        <v>1</v>
      </c>
      <c r="R1751" t="str">
        <f>TEXT(Sheet1[[#This Row],[Date]],"MMMM")</f>
        <v>January</v>
      </c>
      <c r="S1751" t="str">
        <f>TEXT(Sheet1[[#This Row],[Date]],"YYYY-MMM")</f>
        <v>2014-Jan</v>
      </c>
      <c r="T1751">
        <f>WEEKDAY(Sheet1[[#This Row],[Date]])</f>
        <v>4</v>
      </c>
      <c r="U1751" t="str">
        <f>TEXT(Sheet1[[#This Row],[Date]],"DDDD")</f>
        <v>Wednesday</v>
      </c>
      <c r="V1751" t="str">
        <f>"FM"&amp;MOD(MONTH(Sheet1[[#This Row],[Date]])-4,12)+1</f>
        <v>FM10</v>
      </c>
      <c r="W1751" t="str">
        <f>"Q"&amp;ROUNDUP(MONTH(Sheet1[[#This Row],[Date]])/3,0)</f>
        <v>Q1</v>
      </c>
      <c r="X1751" t="str">
        <f>"Q"&amp;INT(MOD(MONTH(Sheet1[[#This Row],[Date]])-4,12/3)+1)</f>
        <v>Q2</v>
      </c>
      <c r="Y1751" t="str" cm="1">
        <f t="array" ref="Y1751">_xlfn.IFS(ROUND(L1751,0)&lt;=1,"Need to improve 0-1",ROUND(L1751,0)&lt;=2,"Okay 1-2",ROUND(L1751,0)&lt;=3,"Good 2-3",ROUND(L1751,0)&lt;=4,"Great 3-4",ROUND(L1751,0)&lt;=5,"Excellent 4-5")</f>
        <v>Good 2-3</v>
      </c>
      <c r="Z1751" t="str">
        <f t="shared" si="27"/>
        <v>1000-2000</v>
      </c>
    </row>
    <row r="1752" spans="1:26" x14ac:dyDescent="0.3">
      <c r="A1752">
        <v>3935</v>
      </c>
      <c r="B1752" t="s">
        <v>3522</v>
      </c>
      <c r="C1752">
        <v>1</v>
      </c>
      <c r="D1752" t="s">
        <v>14</v>
      </c>
      <c r="E1752" t="s">
        <v>2591</v>
      </c>
      <c r="F1752" t="s">
        <v>21</v>
      </c>
      <c r="G1752" t="s">
        <v>21</v>
      </c>
      <c r="H1752" t="s">
        <v>16</v>
      </c>
      <c r="I1752">
        <v>3</v>
      </c>
      <c r="J1752">
        <v>120</v>
      </c>
      <c r="K1752">
        <v>1000</v>
      </c>
      <c r="L1752">
        <v>2.9</v>
      </c>
      <c r="M1752" t="s">
        <v>3523</v>
      </c>
      <c r="N1752" t="str">
        <f>SUBSTITUTE(Sheet1[[#This Row],[Datekey_Opening]],"_","-")</f>
        <v>2012-12-14</v>
      </c>
      <c r="O1752">
        <f>YEAR(Sheet1[[#This Row],[Date]])</f>
        <v>2012</v>
      </c>
      <c r="P1752" t="str">
        <f>LOOKUP(Sheet1[[#This Row],[CountryCode]],$AI$4:$AI$18,$AJ$4:$AJ$18)</f>
        <v>India</v>
      </c>
      <c r="Q1752">
        <f>MONTH(Sheet1[[#This Row],[Date]])</f>
        <v>12</v>
      </c>
      <c r="R1752" t="str">
        <f>TEXT(Sheet1[[#This Row],[Date]],"MMMM")</f>
        <v>December</v>
      </c>
      <c r="S1752" t="str">
        <f>TEXT(Sheet1[[#This Row],[Date]],"YYYY-MMM")</f>
        <v>2012-Dec</v>
      </c>
      <c r="T1752">
        <f>WEEKDAY(Sheet1[[#This Row],[Date]])</f>
        <v>6</v>
      </c>
      <c r="U1752" t="str">
        <f>TEXT(Sheet1[[#This Row],[Date]],"DDDD")</f>
        <v>Friday</v>
      </c>
      <c r="V1752" t="str">
        <f>"FM"&amp;MOD(MONTH(Sheet1[[#This Row],[Date]])-4,12)+1</f>
        <v>FM9</v>
      </c>
      <c r="W1752" t="str">
        <f>"Q"&amp;ROUNDUP(MONTH(Sheet1[[#This Row],[Date]])/3,0)</f>
        <v>Q4</v>
      </c>
      <c r="X1752" t="str">
        <f>"Q"&amp;INT(MOD(MONTH(Sheet1[[#This Row],[Date]])-4,12/3)+1)</f>
        <v>Q1</v>
      </c>
      <c r="Y1752" t="str" cm="1">
        <f t="array" ref="Y1752">_xlfn.IFS(ROUND(L1752,0)&lt;=1,"Need to improve 0-1",ROUND(L1752,0)&lt;=2,"Okay 1-2",ROUND(L1752,0)&lt;=3,"Good 2-3",ROUND(L1752,0)&lt;=4,"Great 3-4",ROUND(L1752,0)&lt;=5,"Excellent 4-5")</f>
        <v>Good 2-3</v>
      </c>
      <c r="Z1752" t="str">
        <f t="shared" si="27"/>
        <v>1000-2000</v>
      </c>
    </row>
    <row r="1753" spans="1:26" x14ac:dyDescent="0.3">
      <c r="A1753">
        <v>3105</v>
      </c>
      <c r="B1753" t="s">
        <v>3524</v>
      </c>
      <c r="C1753">
        <v>1</v>
      </c>
      <c r="D1753" t="s">
        <v>14</v>
      </c>
      <c r="E1753" t="s">
        <v>478</v>
      </c>
      <c r="F1753" t="s">
        <v>21</v>
      </c>
      <c r="G1753" t="s">
        <v>16</v>
      </c>
      <c r="H1753" t="s">
        <v>16</v>
      </c>
      <c r="I1753">
        <v>3</v>
      </c>
      <c r="J1753">
        <v>165</v>
      </c>
      <c r="K1753">
        <v>1000</v>
      </c>
      <c r="L1753">
        <v>3.3</v>
      </c>
      <c r="M1753" t="s">
        <v>2949</v>
      </c>
      <c r="N1753" t="str">
        <f>SUBSTITUTE(Sheet1[[#This Row],[Datekey_Opening]],"_","-")</f>
        <v>2015-12-11</v>
      </c>
      <c r="O1753">
        <f>YEAR(Sheet1[[#This Row],[Date]])</f>
        <v>2015</v>
      </c>
      <c r="P1753" t="str">
        <f>LOOKUP(Sheet1[[#This Row],[CountryCode]],$AI$4:$AI$18,$AJ$4:$AJ$18)</f>
        <v>India</v>
      </c>
      <c r="Q1753">
        <f>MONTH(Sheet1[[#This Row],[Date]])</f>
        <v>12</v>
      </c>
      <c r="R1753" t="str">
        <f>TEXT(Sheet1[[#This Row],[Date]],"MMMM")</f>
        <v>December</v>
      </c>
      <c r="S1753" t="str">
        <f>TEXT(Sheet1[[#This Row],[Date]],"YYYY-MMM")</f>
        <v>2015-Dec</v>
      </c>
      <c r="T1753">
        <f>WEEKDAY(Sheet1[[#This Row],[Date]])</f>
        <v>6</v>
      </c>
      <c r="U1753" t="str">
        <f>TEXT(Sheet1[[#This Row],[Date]],"DDDD")</f>
        <v>Friday</v>
      </c>
      <c r="V1753" t="str">
        <f>"FM"&amp;MOD(MONTH(Sheet1[[#This Row],[Date]])-4,12)+1</f>
        <v>FM9</v>
      </c>
      <c r="W1753" t="str">
        <f>"Q"&amp;ROUNDUP(MONTH(Sheet1[[#This Row],[Date]])/3,0)</f>
        <v>Q4</v>
      </c>
      <c r="X1753" t="str">
        <f>"Q"&amp;INT(MOD(MONTH(Sheet1[[#This Row],[Date]])-4,12/3)+1)</f>
        <v>Q1</v>
      </c>
      <c r="Y1753" t="str" cm="1">
        <f t="array" ref="Y1753">_xlfn.IFS(ROUND(L1753,0)&lt;=1,"Need to improve 0-1",ROUND(L1753,0)&lt;=2,"Okay 1-2",ROUND(L1753,0)&lt;=3,"Good 2-3",ROUND(L1753,0)&lt;=4,"Great 3-4",ROUND(L1753,0)&lt;=5,"Excellent 4-5")</f>
        <v>Good 2-3</v>
      </c>
      <c r="Z1753" t="str">
        <f t="shared" si="27"/>
        <v>1000-2000</v>
      </c>
    </row>
    <row r="1754" spans="1:26" x14ac:dyDescent="0.3">
      <c r="A1754">
        <v>313413</v>
      </c>
      <c r="B1754" t="s">
        <v>3525</v>
      </c>
      <c r="C1754">
        <v>1</v>
      </c>
      <c r="D1754" t="s">
        <v>14</v>
      </c>
      <c r="E1754" t="s">
        <v>2564</v>
      </c>
      <c r="F1754" t="s">
        <v>21</v>
      </c>
      <c r="G1754" t="s">
        <v>16</v>
      </c>
      <c r="H1754" t="s">
        <v>16</v>
      </c>
      <c r="I1754">
        <v>3</v>
      </c>
      <c r="J1754">
        <v>232</v>
      </c>
      <c r="K1754">
        <v>1000</v>
      </c>
      <c r="L1754">
        <v>3.4</v>
      </c>
      <c r="M1754" t="s">
        <v>2074</v>
      </c>
      <c r="N1754" t="str">
        <f>SUBSTITUTE(Sheet1[[#This Row],[Datekey_Opening]],"_","-")</f>
        <v>2013-12-6</v>
      </c>
      <c r="O1754">
        <f>YEAR(Sheet1[[#This Row],[Date]])</f>
        <v>2013</v>
      </c>
      <c r="P1754" t="str">
        <f>LOOKUP(Sheet1[[#This Row],[CountryCode]],$AI$4:$AI$18,$AJ$4:$AJ$18)</f>
        <v>India</v>
      </c>
      <c r="Q1754">
        <f>MONTH(Sheet1[[#This Row],[Date]])</f>
        <v>12</v>
      </c>
      <c r="R1754" t="str">
        <f>TEXT(Sheet1[[#This Row],[Date]],"MMMM")</f>
        <v>December</v>
      </c>
      <c r="S1754" t="str">
        <f>TEXT(Sheet1[[#This Row],[Date]],"YYYY-MMM")</f>
        <v>2013-Dec</v>
      </c>
      <c r="T1754">
        <f>WEEKDAY(Sheet1[[#This Row],[Date]])</f>
        <v>6</v>
      </c>
      <c r="U1754" t="str">
        <f>TEXT(Sheet1[[#This Row],[Date]],"DDDD")</f>
        <v>Friday</v>
      </c>
      <c r="V1754" t="str">
        <f>"FM"&amp;MOD(MONTH(Sheet1[[#This Row],[Date]])-4,12)+1</f>
        <v>FM9</v>
      </c>
      <c r="W1754" t="str">
        <f>"Q"&amp;ROUNDUP(MONTH(Sheet1[[#This Row],[Date]])/3,0)</f>
        <v>Q4</v>
      </c>
      <c r="X1754" t="str">
        <f>"Q"&amp;INT(MOD(MONTH(Sheet1[[#This Row],[Date]])-4,12/3)+1)</f>
        <v>Q1</v>
      </c>
      <c r="Y1754" t="str" cm="1">
        <f t="array" ref="Y1754">_xlfn.IFS(ROUND(L1754,0)&lt;=1,"Need to improve 0-1",ROUND(L1754,0)&lt;=2,"Okay 1-2",ROUND(L1754,0)&lt;=3,"Good 2-3",ROUND(L1754,0)&lt;=4,"Great 3-4",ROUND(L1754,0)&lt;=5,"Excellent 4-5")</f>
        <v>Good 2-3</v>
      </c>
      <c r="Z1754" t="str">
        <f t="shared" si="27"/>
        <v>1000-2000</v>
      </c>
    </row>
    <row r="1755" spans="1:26" x14ac:dyDescent="0.3">
      <c r="A1755">
        <v>305370</v>
      </c>
      <c r="B1755" t="s">
        <v>3526</v>
      </c>
      <c r="C1755">
        <v>1</v>
      </c>
      <c r="D1755" t="s">
        <v>14</v>
      </c>
      <c r="E1755" t="s">
        <v>365</v>
      </c>
      <c r="F1755" t="s">
        <v>21</v>
      </c>
      <c r="G1755" t="s">
        <v>21</v>
      </c>
      <c r="H1755" t="s">
        <v>16</v>
      </c>
      <c r="I1755">
        <v>3</v>
      </c>
      <c r="J1755">
        <v>94</v>
      </c>
      <c r="K1755">
        <v>1000</v>
      </c>
      <c r="L1755">
        <v>2.6</v>
      </c>
      <c r="M1755" t="s">
        <v>281</v>
      </c>
      <c r="N1755" t="str">
        <f>SUBSTITUTE(Sheet1[[#This Row],[Datekey_Opening]],"_","-")</f>
        <v>2016-12-28</v>
      </c>
      <c r="O1755">
        <f>YEAR(Sheet1[[#This Row],[Date]])</f>
        <v>2016</v>
      </c>
      <c r="P1755" t="str">
        <f>LOOKUP(Sheet1[[#This Row],[CountryCode]],$AI$4:$AI$18,$AJ$4:$AJ$18)</f>
        <v>India</v>
      </c>
      <c r="Q1755">
        <f>MONTH(Sheet1[[#This Row],[Date]])</f>
        <v>12</v>
      </c>
      <c r="R1755" t="str">
        <f>TEXT(Sheet1[[#This Row],[Date]],"MMMM")</f>
        <v>December</v>
      </c>
      <c r="S1755" t="str">
        <f>TEXT(Sheet1[[#This Row],[Date]],"YYYY-MMM")</f>
        <v>2016-Dec</v>
      </c>
      <c r="T1755">
        <f>WEEKDAY(Sheet1[[#This Row],[Date]])</f>
        <v>4</v>
      </c>
      <c r="U1755" t="str">
        <f>TEXT(Sheet1[[#This Row],[Date]],"DDDD")</f>
        <v>Wednesday</v>
      </c>
      <c r="V1755" t="str">
        <f>"FM"&amp;MOD(MONTH(Sheet1[[#This Row],[Date]])-4,12)+1</f>
        <v>FM9</v>
      </c>
      <c r="W1755" t="str">
        <f>"Q"&amp;ROUNDUP(MONTH(Sheet1[[#This Row],[Date]])/3,0)</f>
        <v>Q4</v>
      </c>
      <c r="X1755" t="str">
        <f>"Q"&amp;INT(MOD(MONTH(Sheet1[[#This Row],[Date]])-4,12/3)+1)</f>
        <v>Q1</v>
      </c>
      <c r="Y1755" t="str" cm="1">
        <f t="array" ref="Y1755">_xlfn.IFS(ROUND(L1755,0)&lt;=1,"Need to improve 0-1",ROUND(L1755,0)&lt;=2,"Okay 1-2",ROUND(L1755,0)&lt;=3,"Good 2-3",ROUND(L1755,0)&lt;=4,"Great 3-4",ROUND(L1755,0)&lt;=5,"Excellent 4-5")</f>
        <v>Good 2-3</v>
      </c>
      <c r="Z1755" t="str">
        <f t="shared" si="27"/>
        <v>1000-2000</v>
      </c>
    </row>
    <row r="1756" spans="1:26" x14ac:dyDescent="0.3">
      <c r="A1756">
        <v>2232</v>
      </c>
      <c r="B1756" t="s">
        <v>467</v>
      </c>
      <c r="C1756">
        <v>1</v>
      </c>
      <c r="D1756" t="s">
        <v>14</v>
      </c>
      <c r="E1756" t="s">
        <v>362</v>
      </c>
      <c r="F1756" t="s">
        <v>21</v>
      </c>
      <c r="G1756" t="s">
        <v>21</v>
      </c>
      <c r="H1756" t="s">
        <v>16</v>
      </c>
      <c r="I1756">
        <v>3</v>
      </c>
      <c r="J1756">
        <v>184</v>
      </c>
      <c r="K1756">
        <v>1000</v>
      </c>
      <c r="L1756">
        <v>2.4</v>
      </c>
      <c r="M1756" t="s">
        <v>3527</v>
      </c>
      <c r="N1756" t="str">
        <f>SUBSTITUTE(Sheet1[[#This Row],[Datekey_Opening]],"_","-")</f>
        <v>2015-12-22</v>
      </c>
      <c r="O1756">
        <f>YEAR(Sheet1[[#This Row],[Date]])</f>
        <v>2015</v>
      </c>
      <c r="P1756" t="str">
        <f>LOOKUP(Sheet1[[#This Row],[CountryCode]],$AI$4:$AI$18,$AJ$4:$AJ$18)</f>
        <v>India</v>
      </c>
      <c r="Q1756">
        <f>MONTH(Sheet1[[#This Row],[Date]])</f>
        <v>12</v>
      </c>
      <c r="R1756" t="str">
        <f>TEXT(Sheet1[[#This Row],[Date]],"MMMM")</f>
        <v>December</v>
      </c>
      <c r="S1756" t="str">
        <f>TEXT(Sheet1[[#This Row],[Date]],"YYYY-MMM")</f>
        <v>2015-Dec</v>
      </c>
      <c r="T1756">
        <f>WEEKDAY(Sheet1[[#This Row],[Date]])</f>
        <v>3</v>
      </c>
      <c r="U1756" t="str">
        <f>TEXT(Sheet1[[#This Row],[Date]],"DDDD")</f>
        <v>Tuesday</v>
      </c>
      <c r="V1756" t="str">
        <f>"FM"&amp;MOD(MONTH(Sheet1[[#This Row],[Date]])-4,12)+1</f>
        <v>FM9</v>
      </c>
      <c r="W1756" t="str">
        <f>"Q"&amp;ROUNDUP(MONTH(Sheet1[[#This Row],[Date]])/3,0)</f>
        <v>Q4</v>
      </c>
      <c r="X1756" t="str">
        <f>"Q"&amp;INT(MOD(MONTH(Sheet1[[#This Row],[Date]])-4,12/3)+1)</f>
        <v>Q1</v>
      </c>
      <c r="Y1756" t="str" cm="1">
        <f t="array" ref="Y1756">_xlfn.IFS(ROUND(L1756,0)&lt;=1,"Need to improve 0-1",ROUND(L1756,0)&lt;=2,"Okay 1-2",ROUND(L1756,0)&lt;=3,"Good 2-3",ROUND(L1756,0)&lt;=4,"Great 3-4",ROUND(L1756,0)&lt;=5,"Excellent 4-5")</f>
        <v>Okay 1-2</v>
      </c>
      <c r="Z1756" t="str">
        <f t="shared" si="27"/>
        <v>1000-2000</v>
      </c>
    </row>
    <row r="1757" spans="1:26" x14ac:dyDescent="0.3">
      <c r="A1757">
        <v>2966</v>
      </c>
      <c r="B1757" t="s">
        <v>467</v>
      </c>
      <c r="C1757">
        <v>1</v>
      </c>
      <c r="D1757" t="s">
        <v>14</v>
      </c>
      <c r="E1757" t="s">
        <v>362</v>
      </c>
      <c r="F1757" t="s">
        <v>21</v>
      </c>
      <c r="G1757" t="s">
        <v>21</v>
      </c>
      <c r="H1757" t="s">
        <v>16</v>
      </c>
      <c r="I1757">
        <v>3</v>
      </c>
      <c r="J1757">
        <v>261</v>
      </c>
      <c r="K1757">
        <v>1000</v>
      </c>
      <c r="L1757">
        <v>2.7</v>
      </c>
      <c r="M1757" t="s">
        <v>3528</v>
      </c>
      <c r="N1757" t="str">
        <f>SUBSTITUTE(Sheet1[[#This Row],[Datekey_Opening]],"_","-")</f>
        <v>2011-12-23</v>
      </c>
      <c r="O1757">
        <f>YEAR(Sheet1[[#This Row],[Date]])</f>
        <v>2011</v>
      </c>
      <c r="P1757" t="str">
        <f>LOOKUP(Sheet1[[#This Row],[CountryCode]],$AI$4:$AI$18,$AJ$4:$AJ$18)</f>
        <v>India</v>
      </c>
      <c r="Q1757">
        <f>MONTH(Sheet1[[#This Row],[Date]])</f>
        <v>12</v>
      </c>
      <c r="R1757" t="str">
        <f>TEXT(Sheet1[[#This Row],[Date]],"MMMM")</f>
        <v>December</v>
      </c>
      <c r="S1757" t="str">
        <f>TEXT(Sheet1[[#This Row],[Date]],"YYYY-MMM")</f>
        <v>2011-Dec</v>
      </c>
      <c r="T1757">
        <f>WEEKDAY(Sheet1[[#This Row],[Date]])</f>
        <v>6</v>
      </c>
      <c r="U1757" t="str">
        <f>TEXT(Sheet1[[#This Row],[Date]],"DDDD")</f>
        <v>Friday</v>
      </c>
      <c r="V1757" t="str">
        <f>"FM"&amp;MOD(MONTH(Sheet1[[#This Row],[Date]])-4,12)+1</f>
        <v>FM9</v>
      </c>
      <c r="W1757" t="str">
        <f>"Q"&amp;ROUNDUP(MONTH(Sheet1[[#This Row],[Date]])/3,0)</f>
        <v>Q4</v>
      </c>
      <c r="X1757" t="str">
        <f>"Q"&amp;INT(MOD(MONTH(Sheet1[[#This Row],[Date]])-4,12/3)+1)</f>
        <v>Q1</v>
      </c>
      <c r="Y1757" t="str" cm="1">
        <f t="array" ref="Y1757">_xlfn.IFS(ROUND(L1757,0)&lt;=1,"Need to improve 0-1",ROUND(L1757,0)&lt;=2,"Okay 1-2",ROUND(L1757,0)&lt;=3,"Good 2-3",ROUND(L1757,0)&lt;=4,"Great 3-4",ROUND(L1757,0)&lt;=5,"Excellent 4-5")</f>
        <v>Good 2-3</v>
      </c>
      <c r="Z1757" t="str">
        <f t="shared" si="27"/>
        <v>1000-2000</v>
      </c>
    </row>
    <row r="1758" spans="1:26" x14ac:dyDescent="0.3">
      <c r="A1758">
        <v>3069</v>
      </c>
      <c r="B1758" t="s">
        <v>3529</v>
      </c>
      <c r="C1758">
        <v>1</v>
      </c>
      <c r="D1758" t="s">
        <v>14</v>
      </c>
      <c r="E1758" t="s">
        <v>365</v>
      </c>
      <c r="F1758" t="s">
        <v>21</v>
      </c>
      <c r="G1758" t="s">
        <v>21</v>
      </c>
      <c r="H1758" t="s">
        <v>16</v>
      </c>
      <c r="I1758">
        <v>3</v>
      </c>
      <c r="J1758">
        <v>14</v>
      </c>
      <c r="K1758">
        <v>1000</v>
      </c>
      <c r="L1758">
        <v>3.1</v>
      </c>
      <c r="M1758" t="s">
        <v>3530</v>
      </c>
      <c r="N1758" t="str">
        <f>SUBSTITUTE(Sheet1[[#This Row],[Datekey_Opening]],"_","-")</f>
        <v>2016-11-10</v>
      </c>
      <c r="O1758">
        <f>YEAR(Sheet1[[#This Row],[Date]])</f>
        <v>2016</v>
      </c>
      <c r="P1758" t="str">
        <f>LOOKUP(Sheet1[[#This Row],[CountryCode]],$AI$4:$AI$18,$AJ$4:$AJ$18)</f>
        <v>India</v>
      </c>
      <c r="Q1758">
        <f>MONTH(Sheet1[[#This Row],[Date]])</f>
        <v>11</v>
      </c>
      <c r="R1758" t="str">
        <f>TEXT(Sheet1[[#This Row],[Date]],"MMMM")</f>
        <v>November</v>
      </c>
      <c r="S1758" t="str">
        <f>TEXT(Sheet1[[#This Row],[Date]],"YYYY-MMM")</f>
        <v>2016-Nov</v>
      </c>
      <c r="T1758">
        <f>WEEKDAY(Sheet1[[#This Row],[Date]])</f>
        <v>5</v>
      </c>
      <c r="U1758" t="str">
        <f>TEXT(Sheet1[[#This Row],[Date]],"DDDD")</f>
        <v>Thursday</v>
      </c>
      <c r="V1758" t="str">
        <f>"FM"&amp;MOD(MONTH(Sheet1[[#This Row],[Date]])-4,12)+1</f>
        <v>FM8</v>
      </c>
      <c r="W1758" t="str">
        <f>"Q"&amp;ROUNDUP(MONTH(Sheet1[[#This Row],[Date]])/3,0)</f>
        <v>Q4</v>
      </c>
      <c r="X1758" t="str">
        <f>"Q"&amp;INT(MOD(MONTH(Sheet1[[#This Row],[Date]])-4,12/3)+1)</f>
        <v>Q4</v>
      </c>
      <c r="Y1758" t="str" cm="1">
        <f t="array" ref="Y1758">_xlfn.IFS(ROUND(L1758,0)&lt;=1,"Need to improve 0-1",ROUND(L1758,0)&lt;=2,"Okay 1-2",ROUND(L1758,0)&lt;=3,"Good 2-3",ROUND(L1758,0)&lt;=4,"Great 3-4",ROUND(L1758,0)&lt;=5,"Excellent 4-5")</f>
        <v>Good 2-3</v>
      </c>
      <c r="Z1758" t="str">
        <f t="shared" si="27"/>
        <v>1000-2000</v>
      </c>
    </row>
    <row r="1759" spans="1:26" x14ac:dyDescent="0.3">
      <c r="A1759">
        <v>9417</v>
      </c>
      <c r="B1759" t="s">
        <v>3531</v>
      </c>
      <c r="C1759">
        <v>1</v>
      </c>
      <c r="D1759" t="s">
        <v>14</v>
      </c>
      <c r="E1759" t="s">
        <v>3532</v>
      </c>
      <c r="F1759" t="s">
        <v>21</v>
      </c>
      <c r="G1759" t="s">
        <v>16</v>
      </c>
      <c r="H1759" t="s">
        <v>16</v>
      </c>
      <c r="I1759">
        <v>3</v>
      </c>
      <c r="J1759">
        <v>251</v>
      </c>
      <c r="K1759">
        <v>1000</v>
      </c>
      <c r="L1759">
        <v>4.0999999999999996</v>
      </c>
      <c r="M1759" t="s">
        <v>3533</v>
      </c>
      <c r="N1759" t="str">
        <f>SUBSTITUTE(Sheet1[[#This Row],[Datekey_Opening]],"_","-")</f>
        <v>2017-11-7</v>
      </c>
      <c r="O1759">
        <f>YEAR(Sheet1[[#This Row],[Date]])</f>
        <v>2017</v>
      </c>
      <c r="P1759" t="str">
        <f>LOOKUP(Sheet1[[#This Row],[CountryCode]],$AI$4:$AI$18,$AJ$4:$AJ$18)</f>
        <v>India</v>
      </c>
      <c r="Q1759">
        <f>MONTH(Sheet1[[#This Row],[Date]])</f>
        <v>11</v>
      </c>
      <c r="R1759" t="str">
        <f>TEXT(Sheet1[[#This Row],[Date]],"MMMM")</f>
        <v>November</v>
      </c>
      <c r="S1759" t="str">
        <f>TEXT(Sheet1[[#This Row],[Date]],"YYYY-MMM")</f>
        <v>2017-Nov</v>
      </c>
      <c r="T1759">
        <f>WEEKDAY(Sheet1[[#This Row],[Date]])</f>
        <v>3</v>
      </c>
      <c r="U1759" t="str">
        <f>TEXT(Sheet1[[#This Row],[Date]],"DDDD")</f>
        <v>Tuesday</v>
      </c>
      <c r="V1759" t="str">
        <f>"FM"&amp;MOD(MONTH(Sheet1[[#This Row],[Date]])-4,12)+1</f>
        <v>FM8</v>
      </c>
      <c r="W1759" t="str">
        <f>"Q"&amp;ROUNDUP(MONTH(Sheet1[[#This Row],[Date]])/3,0)</f>
        <v>Q4</v>
      </c>
      <c r="X1759" t="str">
        <f>"Q"&amp;INT(MOD(MONTH(Sheet1[[#This Row],[Date]])-4,12/3)+1)</f>
        <v>Q4</v>
      </c>
      <c r="Y1759" t="str" cm="1">
        <f t="array" ref="Y1759">_xlfn.IFS(ROUND(L1759,0)&lt;=1,"Need to improve 0-1",ROUND(L1759,0)&lt;=2,"Okay 1-2",ROUND(L1759,0)&lt;=3,"Good 2-3",ROUND(L1759,0)&lt;=4,"Great 3-4",ROUND(L1759,0)&lt;=5,"Excellent 4-5")</f>
        <v>Great 3-4</v>
      </c>
      <c r="Z1759" t="str">
        <f t="shared" si="27"/>
        <v>1000-2000</v>
      </c>
    </row>
    <row r="1760" spans="1:26" x14ac:dyDescent="0.3">
      <c r="A1760">
        <v>18458647</v>
      </c>
      <c r="B1760" t="s">
        <v>467</v>
      </c>
      <c r="C1760">
        <v>1</v>
      </c>
      <c r="D1760" t="s">
        <v>14</v>
      </c>
      <c r="E1760" t="s">
        <v>362</v>
      </c>
      <c r="F1760" t="s">
        <v>21</v>
      </c>
      <c r="G1760" t="s">
        <v>16</v>
      </c>
      <c r="H1760" t="s">
        <v>16</v>
      </c>
      <c r="I1760">
        <v>3</v>
      </c>
      <c r="J1760">
        <v>3</v>
      </c>
      <c r="K1760">
        <v>1000</v>
      </c>
      <c r="L1760">
        <v>1</v>
      </c>
      <c r="M1760" t="s">
        <v>2189</v>
      </c>
      <c r="N1760" t="str">
        <f>SUBSTITUTE(Sheet1[[#This Row],[Datekey_Opening]],"_","-")</f>
        <v>2010-10-12</v>
      </c>
      <c r="O1760">
        <f>YEAR(Sheet1[[#This Row],[Date]])</f>
        <v>2010</v>
      </c>
      <c r="P1760" t="str">
        <f>LOOKUP(Sheet1[[#This Row],[CountryCode]],$AI$4:$AI$18,$AJ$4:$AJ$18)</f>
        <v>India</v>
      </c>
      <c r="Q1760">
        <f>MONTH(Sheet1[[#This Row],[Date]])</f>
        <v>10</v>
      </c>
      <c r="R1760" t="str">
        <f>TEXT(Sheet1[[#This Row],[Date]],"MMMM")</f>
        <v>October</v>
      </c>
      <c r="S1760" t="str">
        <f>TEXT(Sheet1[[#This Row],[Date]],"YYYY-MMM")</f>
        <v>2010-Oct</v>
      </c>
      <c r="T1760">
        <f>WEEKDAY(Sheet1[[#This Row],[Date]])</f>
        <v>3</v>
      </c>
      <c r="U1760" t="str">
        <f>TEXT(Sheet1[[#This Row],[Date]],"DDDD")</f>
        <v>Tuesday</v>
      </c>
      <c r="V1760" t="str">
        <f>"FM"&amp;MOD(MONTH(Sheet1[[#This Row],[Date]])-4,12)+1</f>
        <v>FM7</v>
      </c>
      <c r="W1760" t="str">
        <f>"Q"&amp;ROUNDUP(MONTH(Sheet1[[#This Row],[Date]])/3,0)</f>
        <v>Q4</v>
      </c>
      <c r="X1760" t="str">
        <f>"Q"&amp;INT(MOD(MONTH(Sheet1[[#This Row],[Date]])-4,12/3)+1)</f>
        <v>Q3</v>
      </c>
      <c r="Y1760" t="str" cm="1">
        <f t="array" ref="Y1760">_xlfn.IFS(ROUND(L1760,0)&lt;=1,"Need to improve 0-1",ROUND(L1760,0)&lt;=2,"Okay 1-2",ROUND(L1760,0)&lt;=3,"Good 2-3",ROUND(L1760,0)&lt;=4,"Great 3-4",ROUND(L1760,0)&lt;=5,"Excellent 4-5")</f>
        <v>Need to improve 0-1</v>
      </c>
      <c r="Z1760" t="str">
        <f t="shared" si="27"/>
        <v>1000-2000</v>
      </c>
    </row>
    <row r="1761" spans="1:26" x14ac:dyDescent="0.3">
      <c r="A1761">
        <v>18412888</v>
      </c>
      <c r="B1761" t="s">
        <v>3534</v>
      </c>
      <c r="C1761">
        <v>1</v>
      </c>
      <c r="D1761" t="s">
        <v>14</v>
      </c>
      <c r="E1761" t="s">
        <v>3535</v>
      </c>
      <c r="F1761" t="s">
        <v>21</v>
      </c>
      <c r="G1761" t="s">
        <v>16</v>
      </c>
      <c r="H1761" t="s">
        <v>16</v>
      </c>
      <c r="I1761">
        <v>3</v>
      </c>
      <c r="J1761">
        <v>115</v>
      </c>
      <c r="K1761">
        <v>1000</v>
      </c>
      <c r="L1761">
        <v>4</v>
      </c>
      <c r="M1761" t="s">
        <v>989</v>
      </c>
      <c r="N1761" t="str">
        <f>SUBSTITUTE(Sheet1[[#This Row],[Datekey_Opening]],"_","-")</f>
        <v>2010-10-17</v>
      </c>
      <c r="O1761">
        <f>YEAR(Sheet1[[#This Row],[Date]])</f>
        <v>2010</v>
      </c>
      <c r="P1761" t="str">
        <f>LOOKUP(Sheet1[[#This Row],[CountryCode]],$AI$4:$AI$18,$AJ$4:$AJ$18)</f>
        <v>India</v>
      </c>
      <c r="Q1761">
        <f>MONTH(Sheet1[[#This Row],[Date]])</f>
        <v>10</v>
      </c>
      <c r="R1761" t="str">
        <f>TEXT(Sheet1[[#This Row],[Date]],"MMMM")</f>
        <v>October</v>
      </c>
      <c r="S1761" t="str">
        <f>TEXT(Sheet1[[#This Row],[Date]],"YYYY-MMM")</f>
        <v>2010-Oct</v>
      </c>
      <c r="T1761">
        <f>WEEKDAY(Sheet1[[#This Row],[Date]])</f>
        <v>1</v>
      </c>
      <c r="U1761" t="str">
        <f>TEXT(Sheet1[[#This Row],[Date]],"DDDD")</f>
        <v>Sunday</v>
      </c>
      <c r="V1761" t="str">
        <f>"FM"&amp;MOD(MONTH(Sheet1[[#This Row],[Date]])-4,12)+1</f>
        <v>FM7</v>
      </c>
      <c r="W1761" t="str">
        <f>"Q"&amp;ROUNDUP(MONTH(Sheet1[[#This Row],[Date]])/3,0)</f>
        <v>Q4</v>
      </c>
      <c r="X1761" t="str">
        <f>"Q"&amp;INT(MOD(MONTH(Sheet1[[#This Row],[Date]])-4,12/3)+1)</f>
        <v>Q3</v>
      </c>
      <c r="Y1761" t="str" cm="1">
        <f t="array" ref="Y1761">_xlfn.IFS(ROUND(L1761,0)&lt;=1,"Need to improve 0-1",ROUND(L1761,0)&lt;=2,"Okay 1-2",ROUND(L1761,0)&lt;=3,"Good 2-3",ROUND(L1761,0)&lt;=4,"Great 3-4",ROUND(L1761,0)&lt;=5,"Excellent 4-5")</f>
        <v>Great 3-4</v>
      </c>
      <c r="Z1761" t="str">
        <f t="shared" si="27"/>
        <v>1000-2000</v>
      </c>
    </row>
    <row r="1762" spans="1:26" x14ac:dyDescent="0.3">
      <c r="A1762">
        <v>18415387</v>
      </c>
      <c r="B1762" t="s">
        <v>3536</v>
      </c>
      <c r="C1762">
        <v>1</v>
      </c>
      <c r="D1762" t="s">
        <v>14</v>
      </c>
      <c r="E1762" t="s">
        <v>3537</v>
      </c>
      <c r="F1762" t="s">
        <v>21</v>
      </c>
      <c r="G1762" t="s">
        <v>16</v>
      </c>
      <c r="H1762" t="s">
        <v>16</v>
      </c>
      <c r="I1762">
        <v>3</v>
      </c>
      <c r="J1762">
        <v>163</v>
      </c>
      <c r="K1762">
        <v>1000</v>
      </c>
      <c r="L1762">
        <v>4.0999999999999996</v>
      </c>
      <c r="M1762" t="s">
        <v>1342</v>
      </c>
      <c r="N1762" t="str">
        <f>SUBSTITUTE(Sheet1[[#This Row],[Datekey_Opening]],"_","-")</f>
        <v>2016-10-2</v>
      </c>
      <c r="O1762">
        <f>YEAR(Sheet1[[#This Row],[Date]])</f>
        <v>2016</v>
      </c>
      <c r="P1762" t="str">
        <f>LOOKUP(Sheet1[[#This Row],[CountryCode]],$AI$4:$AI$18,$AJ$4:$AJ$18)</f>
        <v>India</v>
      </c>
      <c r="Q1762">
        <f>MONTH(Sheet1[[#This Row],[Date]])</f>
        <v>10</v>
      </c>
      <c r="R1762" t="str">
        <f>TEXT(Sheet1[[#This Row],[Date]],"MMMM")</f>
        <v>October</v>
      </c>
      <c r="S1762" t="str">
        <f>TEXT(Sheet1[[#This Row],[Date]],"YYYY-MMM")</f>
        <v>2016-Oct</v>
      </c>
      <c r="T1762">
        <f>WEEKDAY(Sheet1[[#This Row],[Date]])</f>
        <v>1</v>
      </c>
      <c r="U1762" t="str">
        <f>TEXT(Sheet1[[#This Row],[Date]],"DDDD")</f>
        <v>Sunday</v>
      </c>
      <c r="V1762" t="str">
        <f>"FM"&amp;MOD(MONTH(Sheet1[[#This Row],[Date]])-4,12)+1</f>
        <v>FM7</v>
      </c>
      <c r="W1762" t="str">
        <f>"Q"&amp;ROUNDUP(MONTH(Sheet1[[#This Row],[Date]])/3,0)</f>
        <v>Q4</v>
      </c>
      <c r="X1762" t="str">
        <f>"Q"&amp;INT(MOD(MONTH(Sheet1[[#This Row],[Date]])-4,12/3)+1)</f>
        <v>Q3</v>
      </c>
      <c r="Y1762" t="str" cm="1">
        <f t="array" ref="Y1762">_xlfn.IFS(ROUND(L1762,0)&lt;=1,"Need to improve 0-1",ROUND(L1762,0)&lt;=2,"Okay 1-2",ROUND(L1762,0)&lt;=3,"Good 2-3",ROUND(L1762,0)&lt;=4,"Great 3-4",ROUND(L1762,0)&lt;=5,"Excellent 4-5")</f>
        <v>Great 3-4</v>
      </c>
      <c r="Z1762" t="str">
        <f t="shared" si="27"/>
        <v>1000-2000</v>
      </c>
    </row>
    <row r="1763" spans="1:26" x14ac:dyDescent="0.3">
      <c r="A1763">
        <v>18245295</v>
      </c>
      <c r="B1763" t="s">
        <v>3538</v>
      </c>
      <c r="C1763">
        <v>1</v>
      </c>
      <c r="D1763" t="s">
        <v>14</v>
      </c>
      <c r="E1763" t="s">
        <v>3539</v>
      </c>
      <c r="F1763" t="s">
        <v>21</v>
      </c>
      <c r="G1763" t="s">
        <v>21</v>
      </c>
      <c r="H1763" t="s">
        <v>16</v>
      </c>
      <c r="I1763">
        <v>3</v>
      </c>
      <c r="J1763">
        <v>244</v>
      </c>
      <c r="K1763">
        <v>1000</v>
      </c>
      <c r="L1763">
        <v>3.6</v>
      </c>
      <c r="M1763" t="s">
        <v>1338</v>
      </c>
      <c r="N1763" t="str">
        <f>SUBSTITUTE(Sheet1[[#This Row],[Datekey_Opening]],"_","-")</f>
        <v>2016-10-5</v>
      </c>
      <c r="O1763">
        <f>YEAR(Sheet1[[#This Row],[Date]])</f>
        <v>2016</v>
      </c>
      <c r="P1763" t="str">
        <f>LOOKUP(Sheet1[[#This Row],[CountryCode]],$AI$4:$AI$18,$AJ$4:$AJ$18)</f>
        <v>India</v>
      </c>
      <c r="Q1763">
        <f>MONTH(Sheet1[[#This Row],[Date]])</f>
        <v>10</v>
      </c>
      <c r="R1763" t="str">
        <f>TEXT(Sheet1[[#This Row],[Date]],"MMMM")</f>
        <v>October</v>
      </c>
      <c r="S1763" t="str">
        <f>TEXT(Sheet1[[#This Row],[Date]],"YYYY-MMM")</f>
        <v>2016-Oct</v>
      </c>
      <c r="T1763">
        <f>WEEKDAY(Sheet1[[#This Row],[Date]])</f>
        <v>4</v>
      </c>
      <c r="U1763" t="str">
        <f>TEXT(Sheet1[[#This Row],[Date]],"DDDD")</f>
        <v>Wednesday</v>
      </c>
      <c r="V1763" t="str">
        <f>"FM"&amp;MOD(MONTH(Sheet1[[#This Row],[Date]])-4,12)+1</f>
        <v>FM7</v>
      </c>
      <c r="W1763" t="str">
        <f>"Q"&amp;ROUNDUP(MONTH(Sheet1[[#This Row],[Date]])/3,0)</f>
        <v>Q4</v>
      </c>
      <c r="X1763" t="str">
        <f>"Q"&amp;INT(MOD(MONTH(Sheet1[[#This Row],[Date]])-4,12/3)+1)</f>
        <v>Q3</v>
      </c>
      <c r="Y1763" t="str" cm="1">
        <f t="array" ref="Y1763">_xlfn.IFS(ROUND(L1763,0)&lt;=1,"Need to improve 0-1",ROUND(L1763,0)&lt;=2,"Okay 1-2",ROUND(L1763,0)&lt;=3,"Good 2-3",ROUND(L1763,0)&lt;=4,"Great 3-4",ROUND(L1763,0)&lt;=5,"Excellent 4-5")</f>
        <v>Great 3-4</v>
      </c>
      <c r="Z1763" t="str">
        <f t="shared" si="27"/>
        <v>1000-2000</v>
      </c>
    </row>
    <row r="1764" spans="1:26" x14ac:dyDescent="0.3">
      <c r="A1764">
        <v>18282007</v>
      </c>
      <c r="B1764" t="s">
        <v>3540</v>
      </c>
      <c r="C1764">
        <v>1</v>
      </c>
      <c r="D1764" t="s">
        <v>14</v>
      </c>
      <c r="E1764" t="s">
        <v>2799</v>
      </c>
      <c r="F1764" t="s">
        <v>21</v>
      </c>
      <c r="G1764" t="s">
        <v>21</v>
      </c>
      <c r="H1764" t="s">
        <v>16</v>
      </c>
      <c r="I1764">
        <v>3</v>
      </c>
      <c r="J1764">
        <v>84</v>
      </c>
      <c r="K1764">
        <v>1000</v>
      </c>
      <c r="L1764">
        <v>3.5</v>
      </c>
      <c r="M1764" t="s">
        <v>3541</v>
      </c>
      <c r="N1764" t="str">
        <f>SUBSTITUTE(Sheet1[[#This Row],[Datekey_Opening]],"_","-")</f>
        <v>2015-10-5</v>
      </c>
      <c r="O1764">
        <f>YEAR(Sheet1[[#This Row],[Date]])</f>
        <v>2015</v>
      </c>
      <c r="P1764" t="str">
        <f>LOOKUP(Sheet1[[#This Row],[CountryCode]],$AI$4:$AI$18,$AJ$4:$AJ$18)</f>
        <v>India</v>
      </c>
      <c r="Q1764">
        <f>MONTH(Sheet1[[#This Row],[Date]])</f>
        <v>10</v>
      </c>
      <c r="R1764" t="str">
        <f>TEXT(Sheet1[[#This Row],[Date]],"MMMM")</f>
        <v>October</v>
      </c>
      <c r="S1764" t="str">
        <f>TEXT(Sheet1[[#This Row],[Date]],"YYYY-MMM")</f>
        <v>2015-Oct</v>
      </c>
      <c r="T1764">
        <f>WEEKDAY(Sheet1[[#This Row],[Date]])</f>
        <v>2</v>
      </c>
      <c r="U1764" t="str">
        <f>TEXT(Sheet1[[#This Row],[Date]],"DDDD")</f>
        <v>Monday</v>
      </c>
      <c r="V1764" t="str">
        <f>"FM"&amp;MOD(MONTH(Sheet1[[#This Row],[Date]])-4,12)+1</f>
        <v>FM7</v>
      </c>
      <c r="W1764" t="str">
        <f>"Q"&amp;ROUNDUP(MONTH(Sheet1[[#This Row],[Date]])/3,0)</f>
        <v>Q4</v>
      </c>
      <c r="X1764" t="str">
        <f>"Q"&amp;INT(MOD(MONTH(Sheet1[[#This Row],[Date]])-4,12/3)+1)</f>
        <v>Q3</v>
      </c>
      <c r="Y1764" t="str" cm="1">
        <f t="array" ref="Y1764">_xlfn.IFS(ROUND(L1764,0)&lt;=1,"Need to improve 0-1",ROUND(L1764,0)&lt;=2,"Okay 1-2",ROUND(L1764,0)&lt;=3,"Good 2-3",ROUND(L1764,0)&lt;=4,"Great 3-4",ROUND(L1764,0)&lt;=5,"Excellent 4-5")</f>
        <v>Great 3-4</v>
      </c>
      <c r="Z1764" t="str">
        <f t="shared" si="27"/>
        <v>1000-2000</v>
      </c>
    </row>
    <row r="1765" spans="1:26" x14ac:dyDescent="0.3">
      <c r="A1765">
        <v>18425157</v>
      </c>
      <c r="B1765" t="s">
        <v>3542</v>
      </c>
      <c r="C1765">
        <v>1</v>
      </c>
      <c r="D1765" t="s">
        <v>14</v>
      </c>
      <c r="E1765" t="s">
        <v>365</v>
      </c>
      <c r="F1765" t="s">
        <v>21</v>
      </c>
      <c r="G1765" t="s">
        <v>16</v>
      </c>
      <c r="H1765" t="s">
        <v>16</v>
      </c>
      <c r="I1765">
        <v>3</v>
      </c>
      <c r="J1765">
        <v>26</v>
      </c>
      <c r="K1765">
        <v>1000</v>
      </c>
      <c r="L1765">
        <v>3.5</v>
      </c>
      <c r="M1765" t="s">
        <v>3543</v>
      </c>
      <c r="N1765" t="str">
        <f>SUBSTITUTE(Sheet1[[#This Row],[Datekey_Opening]],"_","-")</f>
        <v>2016-10-27</v>
      </c>
      <c r="O1765">
        <f>YEAR(Sheet1[[#This Row],[Date]])</f>
        <v>2016</v>
      </c>
      <c r="P1765" t="str">
        <f>LOOKUP(Sheet1[[#This Row],[CountryCode]],$AI$4:$AI$18,$AJ$4:$AJ$18)</f>
        <v>India</v>
      </c>
      <c r="Q1765">
        <f>MONTH(Sheet1[[#This Row],[Date]])</f>
        <v>10</v>
      </c>
      <c r="R1765" t="str">
        <f>TEXT(Sheet1[[#This Row],[Date]],"MMMM")</f>
        <v>October</v>
      </c>
      <c r="S1765" t="str">
        <f>TEXT(Sheet1[[#This Row],[Date]],"YYYY-MMM")</f>
        <v>2016-Oct</v>
      </c>
      <c r="T1765">
        <f>WEEKDAY(Sheet1[[#This Row],[Date]])</f>
        <v>5</v>
      </c>
      <c r="U1765" t="str">
        <f>TEXT(Sheet1[[#This Row],[Date]],"DDDD")</f>
        <v>Thursday</v>
      </c>
      <c r="V1765" t="str">
        <f>"FM"&amp;MOD(MONTH(Sheet1[[#This Row],[Date]])-4,12)+1</f>
        <v>FM7</v>
      </c>
      <c r="W1765" t="str">
        <f>"Q"&amp;ROUNDUP(MONTH(Sheet1[[#This Row],[Date]])/3,0)</f>
        <v>Q4</v>
      </c>
      <c r="X1765" t="str">
        <f>"Q"&amp;INT(MOD(MONTH(Sheet1[[#This Row],[Date]])-4,12/3)+1)</f>
        <v>Q3</v>
      </c>
      <c r="Y1765" t="str" cm="1">
        <f t="array" ref="Y1765">_xlfn.IFS(ROUND(L1765,0)&lt;=1,"Need to improve 0-1",ROUND(L1765,0)&lt;=2,"Okay 1-2",ROUND(L1765,0)&lt;=3,"Good 2-3",ROUND(L1765,0)&lt;=4,"Great 3-4",ROUND(L1765,0)&lt;=5,"Excellent 4-5")</f>
        <v>Great 3-4</v>
      </c>
      <c r="Z1765" t="str">
        <f t="shared" si="27"/>
        <v>1000-2000</v>
      </c>
    </row>
    <row r="1766" spans="1:26" x14ac:dyDescent="0.3">
      <c r="A1766">
        <v>18198427</v>
      </c>
      <c r="B1766" t="s">
        <v>3544</v>
      </c>
      <c r="C1766">
        <v>1</v>
      </c>
      <c r="D1766" t="s">
        <v>14</v>
      </c>
      <c r="E1766" t="s">
        <v>3545</v>
      </c>
      <c r="F1766" t="s">
        <v>21</v>
      </c>
      <c r="G1766" t="s">
        <v>21</v>
      </c>
      <c r="H1766" t="s">
        <v>16</v>
      </c>
      <c r="I1766">
        <v>2</v>
      </c>
      <c r="J1766">
        <v>361</v>
      </c>
      <c r="K1766">
        <v>800</v>
      </c>
      <c r="L1766">
        <v>4</v>
      </c>
      <c r="M1766" t="s">
        <v>3546</v>
      </c>
      <c r="N1766" t="str">
        <f>SUBSTITUTE(Sheet1[[#This Row],[Datekey_Opening]],"_","-")</f>
        <v>2010-9-1</v>
      </c>
      <c r="O1766">
        <f>YEAR(Sheet1[[#This Row],[Date]])</f>
        <v>2010</v>
      </c>
      <c r="P1766" t="str">
        <f>LOOKUP(Sheet1[[#This Row],[CountryCode]],$AI$4:$AI$18,$AJ$4:$AJ$18)</f>
        <v>India</v>
      </c>
      <c r="Q1766">
        <f>MONTH(Sheet1[[#This Row],[Date]])</f>
        <v>9</v>
      </c>
      <c r="R1766" t="str">
        <f>TEXT(Sheet1[[#This Row],[Date]],"MMMM")</f>
        <v>September</v>
      </c>
      <c r="S1766" t="str">
        <f>TEXT(Sheet1[[#This Row],[Date]],"YYYY-MMM")</f>
        <v>2010-Sep</v>
      </c>
      <c r="T1766">
        <f>WEEKDAY(Sheet1[[#This Row],[Date]])</f>
        <v>4</v>
      </c>
      <c r="U1766" t="str">
        <f>TEXT(Sheet1[[#This Row],[Date]],"DDDD")</f>
        <v>Wednesday</v>
      </c>
      <c r="V1766" t="str">
        <f>"FM"&amp;MOD(MONTH(Sheet1[[#This Row],[Date]])-4,12)+1</f>
        <v>FM6</v>
      </c>
      <c r="W1766" t="str">
        <f>"Q"&amp;ROUNDUP(MONTH(Sheet1[[#This Row],[Date]])/3,0)</f>
        <v>Q3</v>
      </c>
      <c r="X1766" t="str">
        <f>"Q"&amp;INT(MOD(MONTH(Sheet1[[#This Row],[Date]])-4,12/3)+1)</f>
        <v>Q2</v>
      </c>
      <c r="Y1766" t="str" cm="1">
        <f t="array" ref="Y1766">_xlfn.IFS(ROUND(L1766,0)&lt;=1,"Need to improve 0-1",ROUND(L1766,0)&lt;=2,"Okay 1-2",ROUND(L1766,0)&lt;=3,"Good 2-3",ROUND(L1766,0)&lt;=4,"Great 3-4",ROUND(L1766,0)&lt;=5,"Excellent 4-5")</f>
        <v>Great 3-4</v>
      </c>
      <c r="Z1766" t="str">
        <f t="shared" si="27"/>
        <v>0-1000</v>
      </c>
    </row>
    <row r="1767" spans="1:26" x14ac:dyDescent="0.3">
      <c r="A1767">
        <v>18460925</v>
      </c>
      <c r="B1767" t="s">
        <v>3547</v>
      </c>
      <c r="C1767">
        <v>1</v>
      </c>
      <c r="D1767" t="s">
        <v>14</v>
      </c>
      <c r="E1767" t="s">
        <v>751</v>
      </c>
      <c r="F1767" t="s">
        <v>21</v>
      </c>
      <c r="G1767" t="s">
        <v>16</v>
      </c>
      <c r="H1767" t="s">
        <v>16</v>
      </c>
      <c r="I1767">
        <v>2</v>
      </c>
      <c r="J1767">
        <v>1</v>
      </c>
      <c r="K1767">
        <v>800</v>
      </c>
      <c r="L1767">
        <v>1</v>
      </c>
      <c r="M1767" t="s">
        <v>19</v>
      </c>
      <c r="N1767" t="str">
        <f>SUBSTITUTE(Sheet1[[#This Row],[Datekey_Opening]],"_","-")</f>
        <v>2016-9-10</v>
      </c>
      <c r="O1767">
        <f>YEAR(Sheet1[[#This Row],[Date]])</f>
        <v>2016</v>
      </c>
      <c r="P1767" t="str">
        <f>LOOKUP(Sheet1[[#This Row],[CountryCode]],$AI$4:$AI$18,$AJ$4:$AJ$18)</f>
        <v>India</v>
      </c>
      <c r="Q1767">
        <f>MONTH(Sheet1[[#This Row],[Date]])</f>
        <v>9</v>
      </c>
      <c r="R1767" t="str">
        <f>TEXT(Sheet1[[#This Row],[Date]],"MMMM")</f>
        <v>September</v>
      </c>
      <c r="S1767" t="str">
        <f>TEXT(Sheet1[[#This Row],[Date]],"YYYY-MMM")</f>
        <v>2016-Sep</v>
      </c>
      <c r="T1767">
        <f>WEEKDAY(Sheet1[[#This Row],[Date]])</f>
        <v>7</v>
      </c>
      <c r="U1767" t="str">
        <f>TEXT(Sheet1[[#This Row],[Date]],"DDDD")</f>
        <v>Saturday</v>
      </c>
      <c r="V1767" t="str">
        <f>"FM"&amp;MOD(MONTH(Sheet1[[#This Row],[Date]])-4,12)+1</f>
        <v>FM6</v>
      </c>
      <c r="W1767" t="str">
        <f>"Q"&amp;ROUNDUP(MONTH(Sheet1[[#This Row],[Date]])/3,0)</f>
        <v>Q3</v>
      </c>
      <c r="X1767" t="str">
        <f>"Q"&amp;INT(MOD(MONTH(Sheet1[[#This Row],[Date]])-4,12/3)+1)</f>
        <v>Q2</v>
      </c>
      <c r="Y1767" t="str" cm="1">
        <f t="array" ref="Y1767">_xlfn.IFS(ROUND(L1767,0)&lt;=1,"Need to improve 0-1",ROUND(L1767,0)&lt;=2,"Okay 1-2",ROUND(L1767,0)&lt;=3,"Good 2-3",ROUND(L1767,0)&lt;=4,"Great 3-4",ROUND(L1767,0)&lt;=5,"Excellent 4-5")</f>
        <v>Need to improve 0-1</v>
      </c>
      <c r="Z1767" t="str">
        <f t="shared" si="27"/>
        <v>0-1000</v>
      </c>
    </row>
    <row r="1768" spans="1:26" x14ac:dyDescent="0.3">
      <c r="A1768">
        <v>18429394</v>
      </c>
      <c r="B1768" t="s">
        <v>3548</v>
      </c>
      <c r="C1768">
        <v>1</v>
      </c>
      <c r="D1768" t="s">
        <v>14</v>
      </c>
      <c r="E1768" t="s">
        <v>787</v>
      </c>
      <c r="F1768" t="s">
        <v>21</v>
      </c>
      <c r="G1768" t="s">
        <v>16</v>
      </c>
      <c r="H1768" t="s">
        <v>16</v>
      </c>
      <c r="I1768">
        <v>2</v>
      </c>
      <c r="J1768">
        <v>28</v>
      </c>
      <c r="K1768">
        <v>800</v>
      </c>
      <c r="L1768">
        <v>3.7</v>
      </c>
      <c r="M1768" t="s">
        <v>3549</v>
      </c>
      <c r="N1768" t="str">
        <f>SUBSTITUTE(Sheet1[[#This Row],[Datekey_Opening]],"_","-")</f>
        <v>2014-9-12</v>
      </c>
      <c r="O1768">
        <f>YEAR(Sheet1[[#This Row],[Date]])</f>
        <v>2014</v>
      </c>
      <c r="P1768" t="str">
        <f>LOOKUP(Sheet1[[#This Row],[CountryCode]],$AI$4:$AI$18,$AJ$4:$AJ$18)</f>
        <v>India</v>
      </c>
      <c r="Q1768">
        <f>MONTH(Sheet1[[#This Row],[Date]])</f>
        <v>9</v>
      </c>
      <c r="R1768" t="str">
        <f>TEXT(Sheet1[[#This Row],[Date]],"MMMM")</f>
        <v>September</v>
      </c>
      <c r="S1768" t="str">
        <f>TEXT(Sheet1[[#This Row],[Date]],"YYYY-MMM")</f>
        <v>2014-Sep</v>
      </c>
      <c r="T1768">
        <f>WEEKDAY(Sheet1[[#This Row],[Date]])</f>
        <v>6</v>
      </c>
      <c r="U1768" t="str">
        <f>TEXT(Sheet1[[#This Row],[Date]],"DDDD")</f>
        <v>Friday</v>
      </c>
      <c r="V1768" t="str">
        <f>"FM"&amp;MOD(MONTH(Sheet1[[#This Row],[Date]])-4,12)+1</f>
        <v>FM6</v>
      </c>
      <c r="W1768" t="str">
        <f>"Q"&amp;ROUNDUP(MONTH(Sheet1[[#This Row],[Date]])/3,0)</f>
        <v>Q3</v>
      </c>
      <c r="X1768" t="str">
        <f>"Q"&amp;INT(MOD(MONTH(Sheet1[[#This Row],[Date]])-4,12/3)+1)</f>
        <v>Q2</v>
      </c>
      <c r="Y1768" t="str" cm="1">
        <f t="array" ref="Y1768">_xlfn.IFS(ROUND(L1768,0)&lt;=1,"Need to improve 0-1",ROUND(L1768,0)&lt;=2,"Okay 1-2",ROUND(L1768,0)&lt;=3,"Good 2-3",ROUND(L1768,0)&lt;=4,"Great 3-4",ROUND(L1768,0)&lt;=5,"Excellent 4-5")</f>
        <v>Great 3-4</v>
      </c>
      <c r="Z1768" t="str">
        <f t="shared" si="27"/>
        <v>0-1000</v>
      </c>
    </row>
    <row r="1769" spans="1:26" x14ac:dyDescent="0.3">
      <c r="A1769">
        <v>302142</v>
      </c>
      <c r="B1769" t="s">
        <v>3550</v>
      </c>
      <c r="C1769">
        <v>1</v>
      </c>
      <c r="D1769" t="s">
        <v>14</v>
      </c>
      <c r="E1769" t="s">
        <v>382</v>
      </c>
      <c r="F1769" t="s">
        <v>21</v>
      </c>
      <c r="G1769" t="s">
        <v>21</v>
      </c>
      <c r="H1769" t="s">
        <v>16</v>
      </c>
      <c r="I1769">
        <v>2</v>
      </c>
      <c r="J1769">
        <v>45</v>
      </c>
      <c r="K1769">
        <v>800</v>
      </c>
      <c r="L1769">
        <v>2.7</v>
      </c>
      <c r="M1769" t="s">
        <v>539</v>
      </c>
      <c r="N1769" t="str">
        <f>SUBSTITUTE(Sheet1[[#This Row],[Datekey_Opening]],"_","-")</f>
        <v>2016-9-26</v>
      </c>
      <c r="O1769">
        <f>YEAR(Sheet1[[#This Row],[Date]])</f>
        <v>2016</v>
      </c>
      <c r="P1769" t="str">
        <f>LOOKUP(Sheet1[[#This Row],[CountryCode]],$AI$4:$AI$18,$AJ$4:$AJ$18)</f>
        <v>India</v>
      </c>
      <c r="Q1769">
        <f>MONTH(Sheet1[[#This Row],[Date]])</f>
        <v>9</v>
      </c>
      <c r="R1769" t="str">
        <f>TEXT(Sheet1[[#This Row],[Date]],"MMMM")</f>
        <v>September</v>
      </c>
      <c r="S1769" t="str">
        <f>TEXT(Sheet1[[#This Row],[Date]],"YYYY-MMM")</f>
        <v>2016-Sep</v>
      </c>
      <c r="T1769">
        <f>WEEKDAY(Sheet1[[#This Row],[Date]])</f>
        <v>2</v>
      </c>
      <c r="U1769" t="str">
        <f>TEXT(Sheet1[[#This Row],[Date]],"DDDD")</f>
        <v>Monday</v>
      </c>
      <c r="V1769" t="str">
        <f>"FM"&amp;MOD(MONTH(Sheet1[[#This Row],[Date]])-4,12)+1</f>
        <v>FM6</v>
      </c>
      <c r="W1769" t="str">
        <f>"Q"&amp;ROUNDUP(MONTH(Sheet1[[#This Row],[Date]])/3,0)</f>
        <v>Q3</v>
      </c>
      <c r="X1769" t="str">
        <f>"Q"&amp;INT(MOD(MONTH(Sheet1[[#This Row],[Date]])-4,12/3)+1)</f>
        <v>Q2</v>
      </c>
      <c r="Y1769" t="str" cm="1">
        <f t="array" ref="Y1769">_xlfn.IFS(ROUND(L1769,0)&lt;=1,"Need to improve 0-1",ROUND(L1769,0)&lt;=2,"Okay 1-2",ROUND(L1769,0)&lt;=3,"Good 2-3",ROUND(L1769,0)&lt;=4,"Great 3-4",ROUND(L1769,0)&lt;=5,"Excellent 4-5")</f>
        <v>Good 2-3</v>
      </c>
      <c r="Z1769" t="str">
        <f t="shared" si="27"/>
        <v>0-1000</v>
      </c>
    </row>
    <row r="1770" spans="1:26" x14ac:dyDescent="0.3">
      <c r="A1770">
        <v>4036</v>
      </c>
      <c r="B1770" t="s">
        <v>3551</v>
      </c>
      <c r="C1770">
        <v>1</v>
      </c>
      <c r="D1770" t="s">
        <v>14</v>
      </c>
      <c r="E1770" t="s">
        <v>365</v>
      </c>
      <c r="F1770" t="s">
        <v>21</v>
      </c>
      <c r="G1770" t="s">
        <v>16</v>
      </c>
      <c r="H1770" t="s">
        <v>16</v>
      </c>
      <c r="I1770">
        <v>2</v>
      </c>
      <c r="J1770">
        <v>50</v>
      </c>
      <c r="K1770">
        <v>800</v>
      </c>
      <c r="L1770">
        <v>3.2</v>
      </c>
      <c r="M1770" t="s">
        <v>3552</v>
      </c>
      <c r="N1770" t="str">
        <f>SUBSTITUTE(Sheet1[[#This Row],[Datekey_Opening]],"_","-")</f>
        <v>2010-9-27</v>
      </c>
      <c r="O1770">
        <f>YEAR(Sheet1[[#This Row],[Date]])</f>
        <v>2010</v>
      </c>
      <c r="P1770" t="str">
        <f>LOOKUP(Sheet1[[#This Row],[CountryCode]],$AI$4:$AI$18,$AJ$4:$AJ$18)</f>
        <v>India</v>
      </c>
      <c r="Q1770">
        <f>MONTH(Sheet1[[#This Row],[Date]])</f>
        <v>9</v>
      </c>
      <c r="R1770" t="str">
        <f>TEXT(Sheet1[[#This Row],[Date]],"MMMM")</f>
        <v>September</v>
      </c>
      <c r="S1770" t="str">
        <f>TEXT(Sheet1[[#This Row],[Date]],"YYYY-MMM")</f>
        <v>2010-Sep</v>
      </c>
      <c r="T1770">
        <f>WEEKDAY(Sheet1[[#This Row],[Date]])</f>
        <v>2</v>
      </c>
      <c r="U1770" t="str">
        <f>TEXT(Sheet1[[#This Row],[Date]],"DDDD")</f>
        <v>Monday</v>
      </c>
      <c r="V1770" t="str">
        <f>"FM"&amp;MOD(MONTH(Sheet1[[#This Row],[Date]])-4,12)+1</f>
        <v>FM6</v>
      </c>
      <c r="W1770" t="str">
        <f>"Q"&amp;ROUNDUP(MONTH(Sheet1[[#This Row],[Date]])/3,0)</f>
        <v>Q3</v>
      </c>
      <c r="X1770" t="str">
        <f>"Q"&amp;INT(MOD(MONTH(Sheet1[[#This Row],[Date]])-4,12/3)+1)</f>
        <v>Q2</v>
      </c>
      <c r="Y1770" t="str" cm="1">
        <f t="array" ref="Y1770">_xlfn.IFS(ROUND(L1770,0)&lt;=1,"Need to improve 0-1",ROUND(L1770,0)&lt;=2,"Okay 1-2",ROUND(L1770,0)&lt;=3,"Good 2-3",ROUND(L1770,0)&lt;=4,"Great 3-4",ROUND(L1770,0)&lt;=5,"Excellent 4-5")</f>
        <v>Good 2-3</v>
      </c>
      <c r="Z1770" t="str">
        <f t="shared" si="27"/>
        <v>0-1000</v>
      </c>
    </row>
    <row r="1771" spans="1:26" x14ac:dyDescent="0.3">
      <c r="A1771">
        <v>1274</v>
      </c>
      <c r="B1771" t="s">
        <v>3553</v>
      </c>
      <c r="C1771">
        <v>1</v>
      </c>
      <c r="D1771" t="s">
        <v>14</v>
      </c>
      <c r="E1771" t="s">
        <v>446</v>
      </c>
      <c r="F1771" t="s">
        <v>21</v>
      </c>
      <c r="G1771" t="s">
        <v>16</v>
      </c>
      <c r="H1771" t="s">
        <v>16</v>
      </c>
      <c r="I1771">
        <v>2</v>
      </c>
      <c r="J1771">
        <v>14</v>
      </c>
      <c r="K1771">
        <v>800</v>
      </c>
      <c r="L1771">
        <v>2.9</v>
      </c>
      <c r="M1771" t="s">
        <v>3554</v>
      </c>
      <c r="N1771" t="str">
        <f>SUBSTITUTE(Sheet1[[#This Row],[Datekey_Opening]],"_","-")</f>
        <v>2017-9-4</v>
      </c>
      <c r="O1771">
        <f>YEAR(Sheet1[[#This Row],[Date]])</f>
        <v>2017</v>
      </c>
      <c r="P1771" t="str">
        <f>LOOKUP(Sheet1[[#This Row],[CountryCode]],$AI$4:$AI$18,$AJ$4:$AJ$18)</f>
        <v>India</v>
      </c>
      <c r="Q1771">
        <f>MONTH(Sheet1[[#This Row],[Date]])</f>
        <v>9</v>
      </c>
      <c r="R1771" t="str">
        <f>TEXT(Sheet1[[#This Row],[Date]],"MMMM")</f>
        <v>September</v>
      </c>
      <c r="S1771" t="str">
        <f>TEXT(Sheet1[[#This Row],[Date]],"YYYY-MMM")</f>
        <v>2017-Sep</v>
      </c>
      <c r="T1771">
        <f>WEEKDAY(Sheet1[[#This Row],[Date]])</f>
        <v>2</v>
      </c>
      <c r="U1771" t="str">
        <f>TEXT(Sheet1[[#This Row],[Date]],"DDDD")</f>
        <v>Monday</v>
      </c>
      <c r="V1771" t="str">
        <f>"FM"&amp;MOD(MONTH(Sheet1[[#This Row],[Date]])-4,12)+1</f>
        <v>FM6</v>
      </c>
      <c r="W1771" t="str">
        <f>"Q"&amp;ROUNDUP(MONTH(Sheet1[[#This Row],[Date]])/3,0)</f>
        <v>Q3</v>
      </c>
      <c r="X1771" t="str">
        <f>"Q"&amp;INT(MOD(MONTH(Sheet1[[#This Row],[Date]])-4,12/3)+1)</f>
        <v>Q2</v>
      </c>
      <c r="Y1771" t="str" cm="1">
        <f t="array" ref="Y1771">_xlfn.IFS(ROUND(L1771,0)&lt;=1,"Need to improve 0-1",ROUND(L1771,0)&lt;=2,"Okay 1-2",ROUND(L1771,0)&lt;=3,"Good 2-3",ROUND(L1771,0)&lt;=4,"Great 3-4",ROUND(L1771,0)&lt;=5,"Excellent 4-5")</f>
        <v>Good 2-3</v>
      </c>
      <c r="Z1771" t="str">
        <f t="shared" si="27"/>
        <v>0-1000</v>
      </c>
    </row>
    <row r="1772" spans="1:26" x14ac:dyDescent="0.3">
      <c r="A1772">
        <v>308360</v>
      </c>
      <c r="B1772" t="s">
        <v>3555</v>
      </c>
      <c r="C1772">
        <v>1</v>
      </c>
      <c r="D1772" t="s">
        <v>14</v>
      </c>
      <c r="E1772" t="s">
        <v>787</v>
      </c>
      <c r="F1772" t="s">
        <v>21</v>
      </c>
      <c r="G1772" t="s">
        <v>21</v>
      </c>
      <c r="H1772" t="s">
        <v>16</v>
      </c>
      <c r="I1772">
        <v>2</v>
      </c>
      <c r="J1772">
        <v>121</v>
      </c>
      <c r="K1772">
        <v>800</v>
      </c>
      <c r="L1772">
        <v>3.3</v>
      </c>
      <c r="M1772" t="s">
        <v>3556</v>
      </c>
      <c r="N1772" t="str">
        <f>SUBSTITUTE(Sheet1[[#This Row],[Datekey_Opening]],"_","-")</f>
        <v>2012-9-26</v>
      </c>
      <c r="O1772">
        <f>YEAR(Sheet1[[#This Row],[Date]])</f>
        <v>2012</v>
      </c>
      <c r="P1772" t="str">
        <f>LOOKUP(Sheet1[[#This Row],[CountryCode]],$AI$4:$AI$18,$AJ$4:$AJ$18)</f>
        <v>India</v>
      </c>
      <c r="Q1772">
        <f>MONTH(Sheet1[[#This Row],[Date]])</f>
        <v>9</v>
      </c>
      <c r="R1772" t="str">
        <f>TEXT(Sheet1[[#This Row],[Date]],"MMMM")</f>
        <v>September</v>
      </c>
      <c r="S1772" t="str">
        <f>TEXT(Sheet1[[#This Row],[Date]],"YYYY-MMM")</f>
        <v>2012-Sep</v>
      </c>
      <c r="T1772">
        <f>WEEKDAY(Sheet1[[#This Row],[Date]])</f>
        <v>4</v>
      </c>
      <c r="U1772" t="str">
        <f>TEXT(Sheet1[[#This Row],[Date]],"DDDD")</f>
        <v>Wednesday</v>
      </c>
      <c r="V1772" t="str">
        <f>"FM"&amp;MOD(MONTH(Sheet1[[#This Row],[Date]])-4,12)+1</f>
        <v>FM6</v>
      </c>
      <c r="W1772" t="str">
        <f>"Q"&amp;ROUNDUP(MONTH(Sheet1[[#This Row],[Date]])/3,0)</f>
        <v>Q3</v>
      </c>
      <c r="X1772" t="str">
        <f>"Q"&amp;INT(MOD(MONTH(Sheet1[[#This Row],[Date]])-4,12/3)+1)</f>
        <v>Q2</v>
      </c>
      <c r="Y1772" t="str" cm="1">
        <f t="array" ref="Y1772">_xlfn.IFS(ROUND(L1772,0)&lt;=1,"Need to improve 0-1",ROUND(L1772,0)&lt;=2,"Okay 1-2",ROUND(L1772,0)&lt;=3,"Good 2-3",ROUND(L1772,0)&lt;=4,"Great 3-4",ROUND(L1772,0)&lt;=5,"Excellent 4-5")</f>
        <v>Good 2-3</v>
      </c>
      <c r="Z1772" t="str">
        <f t="shared" si="27"/>
        <v>0-1000</v>
      </c>
    </row>
    <row r="1773" spans="1:26" x14ac:dyDescent="0.3">
      <c r="A1773">
        <v>309865</v>
      </c>
      <c r="B1773" t="s">
        <v>3557</v>
      </c>
      <c r="C1773">
        <v>1</v>
      </c>
      <c r="D1773" t="s">
        <v>14</v>
      </c>
      <c r="E1773" t="s">
        <v>3558</v>
      </c>
      <c r="F1773" t="s">
        <v>21</v>
      </c>
      <c r="G1773" t="s">
        <v>21</v>
      </c>
      <c r="H1773" t="s">
        <v>16</v>
      </c>
      <c r="I1773">
        <v>2</v>
      </c>
      <c r="J1773">
        <v>288</v>
      </c>
      <c r="K1773">
        <v>800</v>
      </c>
      <c r="L1773">
        <v>3.9</v>
      </c>
      <c r="M1773" t="s">
        <v>1966</v>
      </c>
      <c r="N1773" t="str">
        <f>SUBSTITUTE(Sheet1[[#This Row],[Datekey_Opening]],"_","-")</f>
        <v>2011-9-9</v>
      </c>
      <c r="O1773">
        <f>YEAR(Sheet1[[#This Row],[Date]])</f>
        <v>2011</v>
      </c>
      <c r="P1773" t="str">
        <f>LOOKUP(Sheet1[[#This Row],[CountryCode]],$AI$4:$AI$18,$AJ$4:$AJ$18)</f>
        <v>India</v>
      </c>
      <c r="Q1773">
        <f>MONTH(Sheet1[[#This Row],[Date]])</f>
        <v>9</v>
      </c>
      <c r="R1773" t="str">
        <f>TEXT(Sheet1[[#This Row],[Date]],"MMMM")</f>
        <v>September</v>
      </c>
      <c r="S1773" t="str">
        <f>TEXT(Sheet1[[#This Row],[Date]],"YYYY-MMM")</f>
        <v>2011-Sep</v>
      </c>
      <c r="T1773">
        <f>WEEKDAY(Sheet1[[#This Row],[Date]])</f>
        <v>6</v>
      </c>
      <c r="U1773" t="str">
        <f>TEXT(Sheet1[[#This Row],[Date]],"DDDD")</f>
        <v>Friday</v>
      </c>
      <c r="V1773" t="str">
        <f>"FM"&amp;MOD(MONTH(Sheet1[[#This Row],[Date]])-4,12)+1</f>
        <v>FM6</v>
      </c>
      <c r="W1773" t="str">
        <f>"Q"&amp;ROUNDUP(MONTH(Sheet1[[#This Row],[Date]])/3,0)</f>
        <v>Q3</v>
      </c>
      <c r="X1773" t="str">
        <f>"Q"&amp;INT(MOD(MONTH(Sheet1[[#This Row],[Date]])-4,12/3)+1)</f>
        <v>Q2</v>
      </c>
      <c r="Y1773" t="str" cm="1">
        <f t="array" ref="Y1773">_xlfn.IFS(ROUND(L1773,0)&lt;=1,"Need to improve 0-1",ROUND(L1773,0)&lt;=2,"Okay 1-2",ROUND(L1773,0)&lt;=3,"Good 2-3",ROUND(L1773,0)&lt;=4,"Great 3-4",ROUND(L1773,0)&lt;=5,"Excellent 4-5")</f>
        <v>Great 3-4</v>
      </c>
      <c r="Z1773" t="str">
        <f t="shared" si="27"/>
        <v>0-1000</v>
      </c>
    </row>
    <row r="1774" spans="1:26" x14ac:dyDescent="0.3">
      <c r="A1774">
        <v>18425186</v>
      </c>
      <c r="B1774" t="s">
        <v>3559</v>
      </c>
      <c r="C1774">
        <v>1</v>
      </c>
      <c r="D1774" t="s">
        <v>14</v>
      </c>
      <c r="E1774" t="s">
        <v>2813</v>
      </c>
      <c r="F1774" t="s">
        <v>21</v>
      </c>
      <c r="G1774" t="s">
        <v>16</v>
      </c>
      <c r="H1774" t="s">
        <v>16</v>
      </c>
      <c r="I1774">
        <v>2</v>
      </c>
      <c r="J1774">
        <v>12</v>
      </c>
      <c r="K1774">
        <v>800</v>
      </c>
      <c r="L1774">
        <v>3.3</v>
      </c>
      <c r="M1774" t="s">
        <v>3560</v>
      </c>
      <c r="N1774" t="str">
        <f>SUBSTITUTE(Sheet1[[#This Row],[Datekey_Opening]],"_","-")</f>
        <v>2015-9-20</v>
      </c>
      <c r="O1774">
        <f>YEAR(Sheet1[[#This Row],[Date]])</f>
        <v>2015</v>
      </c>
      <c r="P1774" t="str">
        <f>LOOKUP(Sheet1[[#This Row],[CountryCode]],$AI$4:$AI$18,$AJ$4:$AJ$18)</f>
        <v>India</v>
      </c>
      <c r="Q1774">
        <f>MONTH(Sheet1[[#This Row],[Date]])</f>
        <v>9</v>
      </c>
      <c r="R1774" t="str">
        <f>TEXT(Sheet1[[#This Row],[Date]],"MMMM")</f>
        <v>September</v>
      </c>
      <c r="S1774" t="str">
        <f>TEXT(Sheet1[[#This Row],[Date]],"YYYY-MMM")</f>
        <v>2015-Sep</v>
      </c>
      <c r="T1774">
        <f>WEEKDAY(Sheet1[[#This Row],[Date]])</f>
        <v>1</v>
      </c>
      <c r="U1774" t="str">
        <f>TEXT(Sheet1[[#This Row],[Date]],"DDDD")</f>
        <v>Sunday</v>
      </c>
      <c r="V1774" t="str">
        <f>"FM"&amp;MOD(MONTH(Sheet1[[#This Row],[Date]])-4,12)+1</f>
        <v>FM6</v>
      </c>
      <c r="W1774" t="str">
        <f>"Q"&amp;ROUNDUP(MONTH(Sheet1[[#This Row],[Date]])/3,0)</f>
        <v>Q3</v>
      </c>
      <c r="X1774" t="str">
        <f>"Q"&amp;INT(MOD(MONTH(Sheet1[[#This Row],[Date]])-4,12/3)+1)</f>
        <v>Q2</v>
      </c>
      <c r="Y1774" t="str" cm="1">
        <f t="array" ref="Y1774">_xlfn.IFS(ROUND(L1774,0)&lt;=1,"Need to improve 0-1",ROUND(L1774,0)&lt;=2,"Okay 1-2",ROUND(L1774,0)&lt;=3,"Good 2-3",ROUND(L1774,0)&lt;=4,"Great 3-4",ROUND(L1774,0)&lt;=5,"Excellent 4-5")</f>
        <v>Good 2-3</v>
      </c>
      <c r="Z1774" t="str">
        <f t="shared" si="27"/>
        <v>0-1000</v>
      </c>
    </row>
    <row r="1775" spans="1:26" x14ac:dyDescent="0.3">
      <c r="A1775">
        <v>301534</v>
      </c>
      <c r="B1775" t="s">
        <v>3561</v>
      </c>
      <c r="C1775">
        <v>1</v>
      </c>
      <c r="D1775" t="s">
        <v>14</v>
      </c>
      <c r="E1775" t="s">
        <v>3562</v>
      </c>
      <c r="F1775" t="s">
        <v>21</v>
      </c>
      <c r="G1775" t="s">
        <v>16</v>
      </c>
      <c r="H1775" t="s">
        <v>16</v>
      </c>
      <c r="I1775">
        <v>2</v>
      </c>
      <c r="J1775">
        <v>343</v>
      </c>
      <c r="K1775">
        <v>800</v>
      </c>
      <c r="L1775">
        <v>3.7</v>
      </c>
      <c r="M1775" t="s">
        <v>3563</v>
      </c>
      <c r="N1775" t="str">
        <f>SUBSTITUTE(Sheet1[[#This Row],[Datekey_Opening]],"_","-")</f>
        <v>2013-8-3</v>
      </c>
      <c r="O1775">
        <f>YEAR(Sheet1[[#This Row],[Date]])</f>
        <v>2013</v>
      </c>
      <c r="P1775" t="str">
        <f>LOOKUP(Sheet1[[#This Row],[CountryCode]],$AI$4:$AI$18,$AJ$4:$AJ$18)</f>
        <v>India</v>
      </c>
      <c r="Q1775">
        <f>MONTH(Sheet1[[#This Row],[Date]])</f>
        <v>8</v>
      </c>
      <c r="R1775" t="str">
        <f>TEXT(Sheet1[[#This Row],[Date]],"MMMM")</f>
        <v>August</v>
      </c>
      <c r="S1775" t="str">
        <f>TEXT(Sheet1[[#This Row],[Date]],"YYYY-MMM")</f>
        <v>2013-Aug</v>
      </c>
      <c r="T1775">
        <f>WEEKDAY(Sheet1[[#This Row],[Date]])</f>
        <v>7</v>
      </c>
      <c r="U1775" t="str">
        <f>TEXT(Sheet1[[#This Row],[Date]],"DDDD")</f>
        <v>Saturday</v>
      </c>
      <c r="V1775" t="str">
        <f>"FM"&amp;MOD(MONTH(Sheet1[[#This Row],[Date]])-4,12)+1</f>
        <v>FM5</v>
      </c>
      <c r="W1775" t="str">
        <f>"Q"&amp;ROUNDUP(MONTH(Sheet1[[#This Row],[Date]])/3,0)</f>
        <v>Q3</v>
      </c>
      <c r="X1775" t="str">
        <f>"Q"&amp;INT(MOD(MONTH(Sheet1[[#This Row],[Date]])-4,12/3)+1)</f>
        <v>Q1</v>
      </c>
      <c r="Y1775" t="str" cm="1">
        <f t="array" ref="Y1775">_xlfn.IFS(ROUND(L1775,0)&lt;=1,"Need to improve 0-1",ROUND(L1775,0)&lt;=2,"Okay 1-2",ROUND(L1775,0)&lt;=3,"Good 2-3",ROUND(L1775,0)&lt;=4,"Great 3-4",ROUND(L1775,0)&lt;=5,"Excellent 4-5")</f>
        <v>Great 3-4</v>
      </c>
      <c r="Z1775" t="str">
        <f t="shared" si="27"/>
        <v>0-1000</v>
      </c>
    </row>
    <row r="1776" spans="1:26" x14ac:dyDescent="0.3">
      <c r="A1776">
        <v>300744</v>
      </c>
      <c r="B1776" t="s">
        <v>2229</v>
      </c>
      <c r="C1776">
        <v>1</v>
      </c>
      <c r="D1776" t="s">
        <v>14</v>
      </c>
      <c r="E1776" t="s">
        <v>362</v>
      </c>
      <c r="F1776" t="s">
        <v>21</v>
      </c>
      <c r="G1776" t="s">
        <v>21</v>
      </c>
      <c r="H1776" t="s">
        <v>16</v>
      </c>
      <c r="I1776">
        <v>2</v>
      </c>
      <c r="J1776">
        <v>126</v>
      </c>
      <c r="K1776">
        <v>800</v>
      </c>
      <c r="L1776">
        <v>2.2999999999999998</v>
      </c>
      <c r="M1776" t="s">
        <v>3116</v>
      </c>
      <c r="N1776" t="str">
        <f>SUBSTITUTE(Sheet1[[#This Row],[Datekey_Opening]],"_","-")</f>
        <v>2013-8-13</v>
      </c>
      <c r="O1776">
        <f>YEAR(Sheet1[[#This Row],[Date]])</f>
        <v>2013</v>
      </c>
      <c r="P1776" t="str">
        <f>LOOKUP(Sheet1[[#This Row],[CountryCode]],$AI$4:$AI$18,$AJ$4:$AJ$18)</f>
        <v>India</v>
      </c>
      <c r="Q1776">
        <f>MONTH(Sheet1[[#This Row],[Date]])</f>
        <v>8</v>
      </c>
      <c r="R1776" t="str">
        <f>TEXT(Sheet1[[#This Row],[Date]],"MMMM")</f>
        <v>August</v>
      </c>
      <c r="S1776" t="str">
        <f>TEXT(Sheet1[[#This Row],[Date]],"YYYY-MMM")</f>
        <v>2013-Aug</v>
      </c>
      <c r="T1776">
        <f>WEEKDAY(Sheet1[[#This Row],[Date]])</f>
        <v>3</v>
      </c>
      <c r="U1776" t="str">
        <f>TEXT(Sheet1[[#This Row],[Date]],"DDDD")</f>
        <v>Tuesday</v>
      </c>
      <c r="V1776" t="str">
        <f>"FM"&amp;MOD(MONTH(Sheet1[[#This Row],[Date]])-4,12)+1</f>
        <v>FM5</v>
      </c>
      <c r="W1776" t="str">
        <f>"Q"&amp;ROUNDUP(MONTH(Sheet1[[#This Row],[Date]])/3,0)</f>
        <v>Q3</v>
      </c>
      <c r="X1776" t="str">
        <f>"Q"&amp;INT(MOD(MONTH(Sheet1[[#This Row],[Date]])-4,12/3)+1)</f>
        <v>Q1</v>
      </c>
      <c r="Y1776" t="str" cm="1">
        <f t="array" ref="Y1776">_xlfn.IFS(ROUND(L1776,0)&lt;=1,"Need to improve 0-1",ROUND(L1776,0)&lt;=2,"Okay 1-2",ROUND(L1776,0)&lt;=3,"Good 2-3",ROUND(L1776,0)&lt;=4,"Great 3-4",ROUND(L1776,0)&lt;=5,"Excellent 4-5")</f>
        <v>Okay 1-2</v>
      </c>
      <c r="Z1776" t="str">
        <f t="shared" si="27"/>
        <v>0-1000</v>
      </c>
    </row>
    <row r="1777" spans="1:26" x14ac:dyDescent="0.3">
      <c r="A1777">
        <v>9145</v>
      </c>
      <c r="B1777" t="s">
        <v>2142</v>
      </c>
      <c r="C1777">
        <v>1</v>
      </c>
      <c r="D1777" t="s">
        <v>14</v>
      </c>
      <c r="E1777" t="s">
        <v>382</v>
      </c>
      <c r="F1777" t="s">
        <v>21</v>
      </c>
      <c r="G1777" t="s">
        <v>16</v>
      </c>
      <c r="H1777" t="s">
        <v>16</v>
      </c>
      <c r="I1777">
        <v>2</v>
      </c>
      <c r="J1777">
        <v>22</v>
      </c>
      <c r="K1777">
        <v>800</v>
      </c>
      <c r="L1777">
        <v>3</v>
      </c>
      <c r="M1777" t="s">
        <v>67</v>
      </c>
      <c r="N1777" t="str">
        <f>SUBSTITUTE(Sheet1[[#This Row],[Datekey_Opening]],"_","-")</f>
        <v>2014-8-6</v>
      </c>
      <c r="O1777">
        <f>YEAR(Sheet1[[#This Row],[Date]])</f>
        <v>2014</v>
      </c>
      <c r="P1777" t="str">
        <f>LOOKUP(Sheet1[[#This Row],[CountryCode]],$AI$4:$AI$18,$AJ$4:$AJ$18)</f>
        <v>India</v>
      </c>
      <c r="Q1777">
        <f>MONTH(Sheet1[[#This Row],[Date]])</f>
        <v>8</v>
      </c>
      <c r="R1777" t="str">
        <f>TEXT(Sheet1[[#This Row],[Date]],"MMMM")</f>
        <v>August</v>
      </c>
      <c r="S1777" t="str">
        <f>TEXT(Sheet1[[#This Row],[Date]],"YYYY-MMM")</f>
        <v>2014-Aug</v>
      </c>
      <c r="T1777">
        <f>WEEKDAY(Sheet1[[#This Row],[Date]])</f>
        <v>4</v>
      </c>
      <c r="U1777" t="str">
        <f>TEXT(Sheet1[[#This Row],[Date]],"DDDD")</f>
        <v>Wednesday</v>
      </c>
      <c r="V1777" t="str">
        <f>"FM"&amp;MOD(MONTH(Sheet1[[#This Row],[Date]])-4,12)+1</f>
        <v>FM5</v>
      </c>
      <c r="W1777" t="str">
        <f>"Q"&amp;ROUNDUP(MONTH(Sheet1[[#This Row],[Date]])/3,0)</f>
        <v>Q3</v>
      </c>
      <c r="X1777" t="str">
        <f>"Q"&amp;INT(MOD(MONTH(Sheet1[[#This Row],[Date]])-4,12/3)+1)</f>
        <v>Q1</v>
      </c>
      <c r="Y1777" t="str" cm="1">
        <f t="array" ref="Y1777">_xlfn.IFS(ROUND(L1777,0)&lt;=1,"Need to improve 0-1",ROUND(L1777,0)&lt;=2,"Okay 1-2",ROUND(L1777,0)&lt;=3,"Good 2-3",ROUND(L1777,0)&lt;=4,"Great 3-4",ROUND(L1777,0)&lt;=5,"Excellent 4-5")</f>
        <v>Good 2-3</v>
      </c>
      <c r="Z1777" t="str">
        <f t="shared" si="27"/>
        <v>0-1000</v>
      </c>
    </row>
    <row r="1778" spans="1:26" x14ac:dyDescent="0.3">
      <c r="A1778">
        <v>1040</v>
      </c>
      <c r="B1778" t="s">
        <v>1727</v>
      </c>
      <c r="C1778">
        <v>1</v>
      </c>
      <c r="D1778" t="s">
        <v>14</v>
      </c>
      <c r="E1778" t="s">
        <v>441</v>
      </c>
      <c r="F1778" t="s">
        <v>21</v>
      </c>
      <c r="G1778" t="s">
        <v>21</v>
      </c>
      <c r="H1778" t="s">
        <v>16</v>
      </c>
      <c r="I1778">
        <v>2</v>
      </c>
      <c r="J1778">
        <v>183</v>
      </c>
      <c r="K1778">
        <v>800</v>
      </c>
      <c r="L1778">
        <v>3</v>
      </c>
      <c r="M1778" t="s">
        <v>2562</v>
      </c>
      <c r="N1778" t="str">
        <f>SUBSTITUTE(Sheet1[[#This Row],[Datekey_Opening]],"_","-")</f>
        <v>2011-8-2</v>
      </c>
      <c r="O1778">
        <f>YEAR(Sheet1[[#This Row],[Date]])</f>
        <v>2011</v>
      </c>
      <c r="P1778" t="str">
        <f>LOOKUP(Sheet1[[#This Row],[CountryCode]],$AI$4:$AI$18,$AJ$4:$AJ$18)</f>
        <v>India</v>
      </c>
      <c r="Q1778">
        <f>MONTH(Sheet1[[#This Row],[Date]])</f>
        <v>8</v>
      </c>
      <c r="R1778" t="str">
        <f>TEXT(Sheet1[[#This Row],[Date]],"MMMM")</f>
        <v>August</v>
      </c>
      <c r="S1778" t="str">
        <f>TEXT(Sheet1[[#This Row],[Date]],"YYYY-MMM")</f>
        <v>2011-Aug</v>
      </c>
      <c r="T1778">
        <f>WEEKDAY(Sheet1[[#This Row],[Date]])</f>
        <v>3</v>
      </c>
      <c r="U1778" t="str">
        <f>TEXT(Sheet1[[#This Row],[Date]],"DDDD")</f>
        <v>Tuesday</v>
      </c>
      <c r="V1778" t="str">
        <f>"FM"&amp;MOD(MONTH(Sheet1[[#This Row],[Date]])-4,12)+1</f>
        <v>FM5</v>
      </c>
      <c r="W1778" t="str">
        <f>"Q"&amp;ROUNDUP(MONTH(Sheet1[[#This Row],[Date]])/3,0)</f>
        <v>Q3</v>
      </c>
      <c r="X1778" t="str">
        <f>"Q"&amp;INT(MOD(MONTH(Sheet1[[#This Row],[Date]])-4,12/3)+1)</f>
        <v>Q1</v>
      </c>
      <c r="Y1778" t="str" cm="1">
        <f t="array" ref="Y1778">_xlfn.IFS(ROUND(L1778,0)&lt;=1,"Need to improve 0-1",ROUND(L1778,0)&lt;=2,"Okay 1-2",ROUND(L1778,0)&lt;=3,"Good 2-3",ROUND(L1778,0)&lt;=4,"Great 3-4",ROUND(L1778,0)&lt;=5,"Excellent 4-5")</f>
        <v>Good 2-3</v>
      </c>
      <c r="Z1778" t="str">
        <f t="shared" si="27"/>
        <v>0-1000</v>
      </c>
    </row>
    <row r="1779" spans="1:26" x14ac:dyDescent="0.3">
      <c r="A1779">
        <v>18238913</v>
      </c>
      <c r="B1779" t="s">
        <v>3564</v>
      </c>
      <c r="C1779">
        <v>1</v>
      </c>
      <c r="D1779" t="s">
        <v>14</v>
      </c>
      <c r="E1779" t="s">
        <v>3565</v>
      </c>
      <c r="F1779" t="s">
        <v>21</v>
      </c>
      <c r="G1779" t="s">
        <v>16</v>
      </c>
      <c r="H1779" t="s">
        <v>16</v>
      </c>
      <c r="I1779">
        <v>2</v>
      </c>
      <c r="J1779">
        <v>8</v>
      </c>
      <c r="K1779">
        <v>800</v>
      </c>
      <c r="L1779">
        <v>3</v>
      </c>
      <c r="M1779" t="s">
        <v>3566</v>
      </c>
      <c r="N1779" t="str">
        <f>SUBSTITUTE(Sheet1[[#This Row],[Datekey_Opening]],"_","-")</f>
        <v>2017-8-12</v>
      </c>
      <c r="O1779">
        <f>YEAR(Sheet1[[#This Row],[Date]])</f>
        <v>2017</v>
      </c>
      <c r="P1779" t="str">
        <f>LOOKUP(Sheet1[[#This Row],[CountryCode]],$AI$4:$AI$18,$AJ$4:$AJ$18)</f>
        <v>India</v>
      </c>
      <c r="Q1779">
        <f>MONTH(Sheet1[[#This Row],[Date]])</f>
        <v>8</v>
      </c>
      <c r="R1779" t="str">
        <f>TEXT(Sheet1[[#This Row],[Date]],"MMMM")</f>
        <v>August</v>
      </c>
      <c r="S1779" t="str">
        <f>TEXT(Sheet1[[#This Row],[Date]],"YYYY-MMM")</f>
        <v>2017-Aug</v>
      </c>
      <c r="T1779">
        <f>WEEKDAY(Sheet1[[#This Row],[Date]])</f>
        <v>7</v>
      </c>
      <c r="U1779" t="str">
        <f>TEXT(Sheet1[[#This Row],[Date]],"DDDD")</f>
        <v>Saturday</v>
      </c>
      <c r="V1779" t="str">
        <f>"FM"&amp;MOD(MONTH(Sheet1[[#This Row],[Date]])-4,12)+1</f>
        <v>FM5</v>
      </c>
      <c r="W1779" t="str">
        <f>"Q"&amp;ROUNDUP(MONTH(Sheet1[[#This Row],[Date]])/3,0)</f>
        <v>Q3</v>
      </c>
      <c r="X1779" t="str">
        <f>"Q"&amp;INT(MOD(MONTH(Sheet1[[#This Row],[Date]])-4,12/3)+1)</f>
        <v>Q1</v>
      </c>
      <c r="Y1779" t="str" cm="1">
        <f t="array" ref="Y1779">_xlfn.IFS(ROUND(L1779,0)&lt;=1,"Need to improve 0-1",ROUND(L1779,0)&lt;=2,"Okay 1-2",ROUND(L1779,0)&lt;=3,"Good 2-3",ROUND(L1779,0)&lt;=4,"Great 3-4",ROUND(L1779,0)&lt;=5,"Excellent 4-5")</f>
        <v>Good 2-3</v>
      </c>
      <c r="Z1779" t="str">
        <f t="shared" si="27"/>
        <v>0-1000</v>
      </c>
    </row>
    <row r="1780" spans="1:26" x14ac:dyDescent="0.3">
      <c r="A1780">
        <v>309435</v>
      </c>
      <c r="B1780" t="s">
        <v>3567</v>
      </c>
      <c r="C1780">
        <v>1</v>
      </c>
      <c r="D1780" t="s">
        <v>14</v>
      </c>
      <c r="E1780" t="s">
        <v>362</v>
      </c>
      <c r="F1780" t="s">
        <v>21</v>
      </c>
      <c r="G1780" t="s">
        <v>16</v>
      </c>
      <c r="H1780" t="s">
        <v>16</v>
      </c>
      <c r="I1780">
        <v>2</v>
      </c>
      <c r="J1780">
        <v>27</v>
      </c>
      <c r="K1780">
        <v>800</v>
      </c>
      <c r="L1780">
        <v>3</v>
      </c>
      <c r="M1780" t="s">
        <v>1042</v>
      </c>
      <c r="N1780" t="str">
        <f>SUBSTITUTE(Sheet1[[#This Row],[Datekey_Opening]],"_","-")</f>
        <v>2011-8-3</v>
      </c>
      <c r="O1780">
        <f>YEAR(Sheet1[[#This Row],[Date]])</f>
        <v>2011</v>
      </c>
      <c r="P1780" t="str">
        <f>LOOKUP(Sheet1[[#This Row],[CountryCode]],$AI$4:$AI$18,$AJ$4:$AJ$18)</f>
        <v>India</v>
      </c>
      <c r="Q1780">
        <f>MONTH(Sheet1[[#This Row],[Date]])</f>
        <v>8</v>
      </c>
      <c r="R1780" t="str">
        <f>TEXT(Sheet1[[#This Row],[Date]],"MMMM")</f>
        <v>August</v>
      </c>
      <c r="S1780" t="str">
        <f>TEXT(Sheet1[[#This Row],[Date]],"YYYY-MMM")</f>
        <v>2011-Aug</v>
      </c>
      <c r="T1780">
        <f>WEEKDAY(Sheet1[[#This Row],[Date]])</f>
        <v>4</v>
      </c>
      <c r="U1780" t="str">
        <f>TEXT(Sheet1[[#This Row],[Date]],"DDDD")</f>
        <v>Wednesday</v>
      </c>
      <c r="V1780" t="str">
        <f>"FM"&amp;MOD(MONTH(Sheet1[[#This Row],[Date]])-4,12)+1</f>
        <v>FM5</v>
      </c>
      <c r="W1780" t="str">
        <f>"Q"&amp;ROUNDUP(MONTH(Sheet1[[#This Row],[Date]])/3,0)</f>
        <v>Q3</v>
      </c>
      <c r="X1780" t="str">
        <f>"Q"&amp;INT(MOD(MONTH(Sheet1[[#This Row],[Date]])-4,12/3)+1)</f>
        <v>Q1</v>
      </c>
      <c r="Y1780" t="str" cm="1">
        <f t="array" ref="Y1780">_xlfn.IFS(ROUND(L1780,0)&lt;=1,"Need to improve 0-1",ROUND(L1780,0)&lt;=2,"Okay 1-2",ROUND(L1780,0)&lt;=3,"Good 2-3",ROUND(L1780,0)&lt;=4,"Great 3-4",ROUND(L1780,0)&lt;=5,"Excellent 4-5")</f>
        <v>Good 2-3</v>
      </c>
      <c r="Z1780" t="str">
        <f t="shared" si="27"/>
        <v>0-1000</v>
      </c>
    </row>
    <row r="1781" spans="1:26" x14ac:dyDescent="0.3">
      <c r="A1781">
        <v>309737</v>
      </c>
      <c r="B1781" t="s">
        <v>2418</v>
      </c>
      <c r="C1781">
        <v>1</v>
      </c>
      <c r="D1781" t="s">
        <v>14</v>
      </c>
      <c r="E1781" t="s">
        <v>1541</v>
      </c>
      <c r="F1781" t="s">
        <v>21</v>
      </c>
      <c r="G1781" t="s">
        <v>16</v>
      </c>
      <c r="H1781" t="s">
        <v>16</v>
      </c>
      <c r="I1781">
        <v>2</v>
      </c>
      <c r="J1781">
        <v>108</v>
      </c>
      <c r="K1781">
        <v>800</v>
      </c>
      <c r="L1781">
        <v>3.6</v>
      </c>
      <c r="M1781" t="s">
        <v>1763</v>
      </c>
      <c r="N1781" t="str">
        <f>SUBSTITUTE(Sheet1[[#This Row],[Datekey_Opening]],"_","-")</f>
        <v>2016-7-18</v>
      </c>
      <c r="O1781">
        <f>YEAR(Sheet1[[#This Row],[Date]])</f>
        <v>2016</v>
      </c>
      <c r="P1781" t="str">
        <f>LOOKUP(Sheet1[[#This Row],[CountryCode]],$AI$4:$AI$18,$AJ$4:$AJ$18)</f>
        <v>India</v>
      </c>
      <c r="Q1781">
        <f>MONTH(Sheet1[[#This Row],[Date]])</f>
        <v>7</v>
      </c>
      <c r="R1781" t="str">
        <f>TEXT(Sheet1[[#This Row],[Date]],"MMMM")</f>
        <v>July</v>
      </c>
      <c r="S1781" t="str">
        <f>TEXT(Sheet1[[#This Row],[Date]],"YYYY-MMM")</f>
        <v>2016-Jul</v>
      </c>
      <c r="T1781">
        <f>WEEKDAY(Sheet1[[#This Row],[Date]])</f>
        <v>2</v>
      </c>
      <c r="U1781" t="str">
        <f>TEXT(Sheet1[[#This Row],[Date]],"DDDD")</f>
        <v>Monday</v>
      </c>
      <c r="V1781" t="str">
        <f>"FM"&amp;MOD(MONTH(Sheet1[[#This Row],[Date]])-4,12)+1</f>
        <v>FM4</v>
      </c>
      <c r="W1781" t="str">
        <f>"Q"&amp;ROUNDUP(MONTH(Sheet1[[#This Row],[Date]])/3,0)</f>
        <v>Q3</v>
      </c>
      <c r="X1781" t="str">
        <f>"Q"&amp;INT(MOD(MONTH(Sheet1[[#This Row],[Date]])-4,12/3)+1)</f>
        <v>Q4</v>
      </c>
      <c r="Y1781" t="str" cm="1">
        <f t="array" ref="Y1781">_xlfn.IFS(ROUND(L1781,0)&lt;=1,"Need to improve 0-1",ROUND(L1781,0)&lt;=2,"Okay 1-2",ROUND(L1781,0)&lt;=3,"Good 2-3",ROUND(L1781,0)&lt;=4,"Great 3-4",ROUND(L1781,0)&lt;=5,"Excellent 4-5")</f>
        <v>Great 3-4</v>
      </c>
      <c r="Z1781" t="str">
        <f t="shared" si="27"/>
        <v>0-1000</v>
      </c>
    </row>
    <row r="1782" spans="1:26" x14ac:dyDescent="0.3">
      <c r="A1782">
        <v>2295</v>
      </c>
      <c r="B1782" t="s">
        <v>3568</v>
      </c>
      <c r="C1782">
        <v>1</v>
      </c>
      <c r="D1782" t="s">
        <v>14</v>
      </c>
      <c r="E1782" t="s">
        <v>382</v>
      </c>
      <c r="F1782" t="s">
        <v>21</v>
      </c>
      <c r="G1782" t="s">
        <v>21</v>
      </c>
      <c r="H1782" t="s">
        <v>16</v>
      </c>
      <c r="I1782">
        <v>2</v>
      </c>
      <c r="J1782">
        <v>306</v>
      </c>
      <c r="K1782">
        <v>800</v>
      </c>
      <c r="L1782">
        <v>3.6</v>
      </c>
      <c r="M1782" t="s">
        <v>3569</v>
      </c>
      <c r="N1782" t="str">
        <f>SUBSTITUTE(Sheet1[[#This Row],[Datekey_Opening]],"_","-")</f>
        <v>2013-7-16</v>
      </c>
      <c r="O1782">
        <f>YEAR(Sheet1[[#This Row],[Date]])</f>
        <v>2013</v>
      </c>
      <c r="P1782" t="str">
        <f>LOOKUP(Sheet1[[#This Row],[CountryCode]],$AI$4:$AI$18,$AJ$4:$AJ$18)</f>
        <v>India</v>
      </c>
      <c r="Q1782">
        <f>MONTH(Sheet1[[#This Row],[Date]])</f>
        <v>7</v>
      </c>
      <c r="R1782" t="str">
        <f>TEXT(Sheet1[[#This Row],[Date]],"MMMM")</f>
        <v>July</v>
      </c>
      <c r="S1782" t="str">
        <f>TEXT(Sheet1[[#This Row],[Date]],"YYYY-MMM")</f>
        <v>2013-Jul</v>
      </c>
      <c r="T1782">
        <f>WEEKDAY(Sheet1[[#This Row],[Date]])</f>
        <v>3</v>
      </c>
      <c r="U1782" t="str">
        <f>TEXT(Sheet1[[#This Row],[Date]],"DDDD")</f>
        <v>Tuesday</v>
      </c>
      <c r="V1782" t="str">
        <f>"FM"&amp;MOD(MONTH(Sheet1[[#This Row],[Date]])-4,12)+1</f>
        <v>FM4</v>
      </c>
      <c r="W1782" t="str">
        <f>"Q"&amp;ROUNDUP(MONTH(Sheet1[[#This Row],[Date]])/3,0)</f>
        <v>Q3</v>
      </c>
      <c r="X1782" t="str">
        <f>"Q"&amp;INT(MOD(MONTH(Sheet1[[#This Row],[Date]])-4,12/3)+1)</f>
        <v>Q4</v>
      </c>
      <c r="Y1782" t="str" cm="1">
        <f t="array" ref="Y1782">_xlfn.IFS(ROUND(L1782,0)&lt;=1,"Need to improve 0-1",ROUND(L1782,0)&lt;=2,"Okay 1-2",ROUND(L1782,0)&lt;=3,"Good 2-3",ROUND(L1782,0)&lt;=4,"Great 3-4",ROUND(L1782,0)&lt;=5,"Excellent 4-5")</f>
        <v>Great 3-4</v>
      </c>
      <c r="Z1782" t="str">
        <f t="shared" si="27"/>
        <v>0-1000</v>
      </c>
    </row>
    <row r="1783" spans="1:26" x14ac:dyDescent="0.3">
      <c r="A1783">
        <v>7450</v>
      </c>
      <c r="B1783" t="s">
        <v>3570</v>
      </c>
      <c r="C1783">
        <v>1</v>
      </c>
      <c r="D1783" t="s">
        <v>14</v>
      </c>
      <c r="E1783" t="s">
        <v>365</v>
      </c>
      <c r="F1783" t="s">
        <v>21</v>
      </c>
      <c r="G1783" t="s">
        <v>16</v>
      </c>
      <c r="H1783" t="s">
        <v>16</v>
      </c>
      <c r="I1783">
        <v>2</v>
      </c>
      <c r="J1783">
        <v>51</v>
      </c>
      <c r="K1783">
        <v>800</v>
      </c>
      <c r="L1783">
        <v>3.4</v>
      </c>
      <c r="M1783" t="s">
        <v>3571</v>
      </c>
      <c r="N1783" t="str">
        <f>SUBSTITUTE(Sheet1[[#This Row],[Datekey_Opening]],"_","-")</f>
        <v>2017-7-23</v>
      </c>
      <c r="O1783">
        <f>YEAR(Sheet1[[#This Row],[Date]])</f>
        <v>2017</v>
      </c>
      <c r="P1783" t="str">
        <f>LOOKUP(Sheet1[[#This Row],[CountryCode]],$AI$4:$AI$18,$AJ$4:$AJ$18)</f>
        <v>India</v>
      </c>
      <c r="Q1783">
        <f>MONTH(Sheet1[[#This Row],[Date]])</f>
        <v>7</v>
      </c>
      <c r="R1783" t="str">
        <f>TEXT(Sheet1[[#This Row],[Date]],"MMMM")</f>
        <v>July</v>
      </c>
      <c r="S1783" t="str">
        <f>TEXT(Sheet1[[#This Row],[Date]],"YYYY-MMM")</f>
        <v>2017-Jul</v>
      </c>
      <c r="T1783">
        <f>WEEKDAY(Sheet1[[#This Row],[Date]])</f>
        <v>1</v>
      </c>
      <c r="U1783" t="str">
        <f>TEXT(Sheet1[[#This Row],[Date]],"DDDD")</f>
        <v>Sunday</v>
      </c>
      <c r="V1783" t="str">
        <f>"FM"&amp;MOD(MONTH(Sheet1[[#This Row],[Date]])-4,12)+1</f>
        <v>FM4</v>
      </c>
      <c r="W1783" t="str">
        <f>"Q"&amp;ROUNDUP(MONTH(Sheet1[[#This Row],[Date]])/3,0)</f>
        <v>Q3</v>
      </c>
      <c r="X1783" t="str">
        <f>"Q"&amp;INT(MOD(MONTH(Sheet1[[#This Row],[Date]])-4,12/3)+1)</f>
        <v>Q4</v>
      </c>
      <c r="Y1783" t="str" cm="1">
        <f t="array" ref="Y1783">_xlfn.IFS(ROUND(L1783,0)&lt;=1,"Need to improve 0-1",ROUND(L1783,0)&lt;=2,"Okay 1-2",ROUND(L1783,0)&lt;=3,"Good 2-3",ROUND(L1783,0)&lt;=4,"Great 3-4",ROUND(L1783,0)&lt;=5,"Excellent 4-5")</f>
        <v>Good 2-3</v>
      </c>
      <c r="Z1783" t="str">
        <f t="shared" si="27"/>
        <v>0-1000</v>
      </c>
    </row>
    <row r="1784" spans="1:26" x14ac:dyDescent="0.3">
      <c r="A1784">
        <v>1036</v>
      </c>
      <c r="B1784" t="s">
        <v>3572</v>
      </c>
      <c r="C1784">
        <v>1</v>
      </c>
      <c r="D1784" t="s">
        <v>14</v>
      </c>
      <c r="E1784" t="s">
        <v>382</v>
      </c>
      <c r="F1784" t="s">
        <v>21</v>
      </c>
      <c r="G1784" t="s">
        <v>21</v>
      </c>
      <c r="H1784" t="s">
        <v>16</v>
      </c>
      <c r="I1784">
        <v>2</v>
      </c>
      <c r="J1784">
        <v>198</v>
      </c>
      <c r="K1784">
        <v>800</v>
      </c>
      <c r="L1784">
        <v>2.8</v>
      </c>
      <c r="M1784" t="s">
        <v>3573</v>
      </c>
      <c r="N1784" t="str">
        <f>SUBSTITUTE(Sheet1[[#This Row],[Datekey_Opening]],"_","-")</f>
        <v>2013-7-3</v>
      </c>
      <c r="O1784">
        <f>YEAR(Sheet1[[#This Row],[Date]])</f>
        <v>2013</v>
      </c>
      <c r="P1784" t="str">
        <f>LOOKUP(Sheet1[[#This Row],[CountryCode]],$AI$4:$AI$18,$AJ$4:$AJ$18)</f>
        <v>India</v>
      </c>
      <c r="Q1784">
        <f>MONTH(Sheet1[[#This Row],[Date]])</f>
        <v>7</v>
      </c>
      <c r="R1784" t="str">
        <f>TEXT(Sheet1[[#This Row],[Date]],"MMMM")</f>
        <v>July</v>
      </c>
      <c r="S1784" t="str">
        <f>TEXT(Sheet1[[#This Row],[Date]],"YYYY-MMM")</f>
        <v>2013-Jul</v>
      </c>
      <c r="T1784">
        <f>WEEKDAY(Sheet1[[#This Row],[Date]])</f>
        <v>4</v>
      </c>
      <c r="U1784" t="str">
        <f>TEXT(Sheet1[[#This Row],[Date]],"DDDD")</f>
        <v>Wednesday</v>
      </c>
      <c r="V1784" t="str">
        <f>"FM"&amp;MOD(MONTH(Sheet1[[#This Row],[Date]])-4,12)+1</f>
        <v>FM4</v>
      </c>
      <c r="W1784" t="str">
        <f>"Q"&amp;ROUNDUP(MONTH(Sheet1[[#This Row],[Date]])/3,0)</f>
        <v>Q3</v>
      </c>
      <c r="X1784" t="str">
        <f>"Q"&amp;INT(MOD(MONTH(Sheet1[[#This Row],[Date]])-4,12/3)+1)</f>
        <v>Q4</v>
      </c>
      <c r="Y1784" t="str" cm="1">
        <f t="array" ref="Y1784">_xlfn.IFS(ROUND(L1784,0)&lt;=1,"Need to improve 0-1",ROUND(L1784,0)&lt;=2,"Okay 1-2",ROUND(L1784,0)&lt;=3,"Good 2-3",ROUND(L1784,0)&lt;=4,"Great 3-4",ROUND(L1784,0)&lt;=5,"Excellent 4-5")</f>
        <v>Good 2-3</v>
      </c>
      <c r="Z1784" t="str">
        <f t="shared" si="27"/>
        <v>0-1000</v>
      </c>
    </row>
    <row r="1785" spans="1:26" x14ac:dyDescent="0.3">
      <c r="A1785">
        <v>4455</v>
      </c>
      <c r="B1785" t="s">
        <v>3574</v>
      </c>
      <c r="C1785">
        <v>1</v>
      </c>
      <c r="D1785" t="s">
        <v>14</v>
      </c>
      <c r="E1785" t="s">
        <v>426</v>
      </c>
      <c r="F1785" t="s">
        <v>21</v>
      </c>
      <c r="G1785" t="s">
        <v>16</v>
      </c>
      <c r="H1785" t="s">
        <v>16</v>
      </c>
      <c r="I1785">
        <v>2</v>
      </c>
      <c r="J1785">
        <v>71</v>
      </c>
      <c r="K1785">
        <v>800</v>
      </c>
      <c r="L1785">
        <v>2.6</v>
      </c>
      <c r="M1785" t="s">
        <v>3575</v>
      </c>
      <c r="N1785" t="str">
        <f>SUBSTITUTE(Sheet1[[#This Row],[Datekey_Opening]],"_","-")</f>
        <v>2018-7-18</v>
      </c>
      <c r="O1785">
        <f>YEAR(Sheet1[[#This Row],[Date]])</f>
        <v>2018</v>
      </c>
      <c r="P1785" t="str">
        <f>LOOKUP(Sheet1[[#This Row],[CountryCode]],$AI$4:$AI$18,$AJ$4:$AJ$18)</f>
        <v>India</v>
      </c>
      <c r="Q1785">
        <f>MONTH(Sheet1[[#This Row],[Date]])</f>
        <v>7</v>
      </c>
      <c r="R1785" t="str">
        <f>TEXT(Sheet1[[#This Row],[Date]],"MMMM")</f>
        <v>July</v>
      </c>
      <c r="S1785" t="str">
        <f>TEXT(Sheet1[[#This Row],[Date]],"YYYY-MMM")</f>
        <v>2018-Jul</v>
      </c>
      <c r="T1785">
        <f>WEEKDAY(Sheet1[[#This Row],[Date]])</f>
        <v>4</v>
      </c>
      <c r="U1785" t="str">
        <f>TEXT(Sheet1[[#This Row],[Date]],"DDDD")</f>
        <v>Wednesday</v>
      </c>
      <c r="V1785" t="str">
        <f>"FM"&amp;MOD(MONTH(Sheet1[[#This Row],[Date]])-4,12)+1</f>
        <v>FM4</v>
      </c>
      <c r="W1785" t="str">
        <f>"Q"&amp;ROUNDUP(MONTH(Sheet1[[#This Row],[Date]])/3,0)</f>
        <v>Q3</v>
      </c>
      <c r="X1785" t="str">
        <f>"Q"&amp;INT(MOD(MONTH(Sheet1[[#This Row],[Date]])-4,12/3)+1)</f>
        <v>Q4</v>
      </c>
      <c r="Y1785" t="str" cm="1">
        <f t="array" ref="Y1785">_xlfn.IFS(ROUND(L1785,0)&lt;=1,"Need to improve 0-1",ROUND(L1785,0)&lt;=2,"Okay 1-2",ROUND(L1785,0)&lt;=3,"Good 2-3",ROUND(L1785,0)&lt;=4,"Great 3-4",ROUND(L1785,0)&lt;=5,"Excellent 4-5")</f>
        <v>Good 2-3</v>
      </c>
      <c r="Z1785" t="str">
        <f t="shared" si="27"/>
        <v>0-1000</v>
      </c>
    </row>
    <row r="1786" spans="1:26" x14ac:dyDescent="0.3">
      <c r="A1786">
        <v>3135</v>
      </c>
      <c r="B1786" t="s">
        <v>3576</v>
      </c>
      <c r="C1786">
        <v>1</v>
      </c>
      <c r="D1786" t="s">
        <v>14</v>
      </c>
      <c r="E1786" t="s">
        <v>584</v>
      </c>
      <c r="F1786" t="s">
        <v>21</v>
      </c>
      <c r="G1786" t="s">
        <v>21</v>
      </c>
      <c r="H1786" t="s">
        <v>16</v>
      </c>
      <c r="I1786">
        <v>2</v>
      </c>
      <c r="J1786">
        <v>78</v>
      </c>
      <c r="K1786">
        <v>800</v>
      </c>
      <c r="L1786">
        <v>2.5</v>
      </c>
      <c r="M1786" t="s">
        <v>3577</v>
      </c>
      <c r="N1786" t="str">
        <f>SUBSTITUTE(Sheet1[[#This Row],[Datekey_Opening]],"_","-")</f>
        <v>2015-7-11</v>
      </c>
      <c r="O1786">
        <f>YEAR(Sheet1[[#This Row],[Date]])</f>
        <v>2015</v>
      </c>
      <c r="P1786" t="str">
        <f>LOOKUP(Sheet1[[#This Row],[CountryCode]],$AI$4:$AI$18,$AJ$4:$AJ$18)</f>
        <v>India</v>
      </c>
      <c r="Q1786">
        <f>MONTH(Sheet1[[#This Row],[Date]])</f>
        <v>7</v>
      </c>
      <c r="R1786" t="str">
        <f>TEXT(Sheet1[[#This Row],[Date]],"MMMM")</f>
        <v>July</v>
      </c>
      <c r="S1786" t="str">
        <f>TEXT(Sheet1[[#This Row],[Date]],"YYYY-MMM")</f>
        <v>2015-Jul</v>
      </c>
      <c r="T1786">
        <f>WEEKDAY(Sheet1[[#This Row],[Date]])</f>
        <v>7</v>
      </c>
      <c r="U1786" t="str">
        <f>TEXT(Sheet1[[#This Row],[Date]],"DDDD")</f>
        <v>Saturday</v>
      </c>
      <c r="V1786" t="str">
        <f>"FM"&amp;MOD(MONTH(Sheet1[[#This Row],[Date]])-4,12)+1</f>
        <v>FM4</v>
      </c>
      <c r="W1786" t="str">
        <f>"Q"&amp;ROUNDUP(MONTH(Sheet1[[#This Row],[Date]])/3,0)</f>
        <v>Q3</v>
      </c>
      <c r="X1786" t="str">
        <f>"Q"&amp;INT(MOD(MONTH(Sheet1[[#This Row],[Date]])-4,12/3)+1)</f>
        <v>Q4</v>
      </c>
      <c r="Y1786" t="str" cm="1">
        <f t="array" ref="Y1786">_xlfn.IFS(ROUND(L1786,0)&lt;=1,"Need to improve 0-1",ROUND(L1786,0)&lt;=2,"Okay 1-2",ROUND(L1786,0)&lt;=3,"Good 2-3",ROUND(L1786,0)&lt;=4,"Great 3-4",ROUND(L1786,0)&lt;=5,"Excellent 4-5")</f>
        <v>Good 2-3</v>
      </c>
      <c r="Z1786" t="str">
        <f t="shared" si="27"/>
        <v>0-1000</v>
      </c>
    </row>
    <row r="1787" spans="1:26" x14ac:dyDescent="0.3">
      <c r="A1787">
        <v>304928</v>
      </c>
      <c r="B1787" t="s">
        <v>2142</v>
      </c>
      <c r="C1787">
        <v>1</v>
      </c>
      <c r="D1787" t="s">
        <v>14</v>
      </c>
      <c r="E1787" t="s">
        <v>382</v>
      </c>
      <c r="F1787" t="s">
        <v>21</v>
      </c>
      <c r="G1787" t="s">
        <v>21</v>
      </c>
      <c r="H1787" t="s">
        <v>16</v>
      </c>
      <c r="I1787">
        <v>2</v>
      </c>
      <c r="J1787">
        <v>159</v>
      </c>
      <c r="K1787">
        <v>800</v>
      </c>
      <c r="L1787">
        <v>3.5</v>
      </c>
      <c r="M1787" t="s">
        <v>409</v>
      </c>
      <c r="N1787" t="str">
        <f>SUBSTITUTE(Sheet1[[#This Row],[Datekey_Opening]],"_","-")</f>
        <v>2018-7-21</v>
      </c>
      <c r="O1787">
        <f>YEAR(Sheet1[[#This Row],[Date]])</f>
        <v>2018</v>
      </c>
      <c r="P1787" t="str">
        <f>LOOKUP(Sheet1[[#This Row],[CountryCode]],$AI$4:$AI$18,$AJ$4:$AJ$18)</f>
        <v>India</v>
      </c>
      <c r="Q1787">
        <f>MONTH(Sheet1[[#This Row],[Date]])</f>
        <v>7</v>
      </c>
      <c r="R1787" t="str">
        <f>TEXT(Sheet1[[#This Row],[Date]],"MMMM")</f>
        <v>July</v>
      </c>
      <c r="S1787" t="str">
        <f>TEXT(Sheet1[[#This Row],[Date]],"YYYY-MMM")</f>
        <v>2018-Jul</v>
      </c>
      <c r="T1787">
        <f>WEEKDAY(Sheet1[[#This Row],[Date]])</f>
        <v>7</v>
      </c>
      <c r="U1787" t="str">
        <f>TEXT(Sheet1[[#This Row],[Date]],"DDDD")</f>
        <v>Saturday</v>
      </c>
      <c r="V1787" t="str">
        <f>"FM"&amp;MOD(MONTH(Sheet1[[#This Row],[Date]])-4,12)+1</f>
        <v>FM4</v>
      </c>
      <c r="W1787" t="str">
        <f>"Q"&amp;ROUNDUP(MONTH(Sheet1[[#This Row],[Date]])/3,0)</f>
        <v>Q3</v>
      </c>
      <c r="X1787" t="str">
        <f>"Q"&amp;INT(MOD(MONTH(Sheet1[[#This Row],[Date]])-4,12/3)+1)</f>
        <v>Q4</v>
      </c>
      <c r="Y1787" t="str" cm="1">
        <f t="array" ref="Y1787">_xlfn.IFS(ROUND(L1787,0)&lt;=1,"Need to improve 0-1",ROUND(L1787,0)&lt;=2,"Okay 1-2",ROUND(L1787,0)&lt;=3,"Good 2-3",ROUND(L1787,0)&lt;=4,"Great 3-4",ROUND(L1787,0)&lt;=5,"Excellent 4-5")</f>
        <v>Great 3-4</v>
      </c>
      <c r="Z1787" t="str">
        <f t="shared" si="27"/>
        <v>0-1000</v>
      </c>
    </row>
    <row r="1788" spans="1:26" x14ac:dyDescent="0.3">
      <c r="A1788">
        <v>18398618</v>
      </c>
      <c r="B1788" t="s">
        <v>3578</v>
      </c>
      <c r="C1788">
        <v>1</v>
      </c>
      <c r="D1788" t="s">
        <v>14</v>
      </c>
      <c r="E1788" t="s">
        <v>3579</v>
      </c>
      <c r="F1788" t="s">
        <v>21</v>
      </c>
      <c r="G1788" t="s">
        <v>21</v>
      </c>
      <c r="H1788" t="s">
        <v>16</v>
      </c>
      <c r="I1788">
        <v>2</v>
      </c>
      <c r="J1788">
        <v>303</v>
      </c>
      <c r="K1788">
        <v>800</v>
      </c>
      <c r="L1788">
        <v>3.9</v>
      </c>
      <c r="M1788" t="s">
        <v>3580</v>
      </c>
      <c r="N1788" t="str">
        <f>SUBSTITUTE(Sheet1[[#This Row],[Datekey_Opening]],"_","-")</f>
        <v>2015-6-10</v>
      </c>
      <c r="O1788">
        <f>YEAR(Sheet1[[#This Row],[Date]])</f>
        <v>2015</v>
      </c>
      <c r="P1788" t="str">
        <f>LOOKUP(Sheet1[[#This Row],[CountryCode]],$AI$4:$AI$18,$AJ$4:$AJ$18)</f>
        <v>India</v>
      </c>
      <c r="Q1788">
        <f>MONTH(Sheet1[[#This Row],[Date]])</f>
        <v>6</v>
      </c>
      <c r="R1788" t="str">
        <f>TEXT(Sheet1[[#This Row],[Date]],"MMMM")</f>
        <v>June</v>
      </c>
      <c r="S1788" t="str">
        <f>TEXT(Sheet1[[#This Row],[Date]],"YYYY-MMM")</f>
        <v>2015-Jun</v>
      </c>
      <c r="T1788">
        <f>WEEKDAY(Sheet1[[#This Row],[Date]])</f>
        <v>4</v>
      </c>
      <c r="U1788" t="str">
        <f>TEXT(Sheet1[[#This Row],[Date]],"DDDD")</f>
        <v>Wednesday</v>
      </c>
      <c r="V1788" t="str">
        <f>"FM"&amp;MOD(MONTH(Sheet1[[#This Row],[Date]])-4,12)+1</f>
        <v>FM3</v>
      </c>
      <c r="W1788" t="str">
        <f>"Q"&amp;ROUNDUP(MONTH(Sheet1[[#This Row],[Date]])/3,0)</f>
        <v>Q2</v>
      </c>
      <c r="X1788" t="str">
        <f>"Q"&amp;INT(MOD(MONTH(Sheet1[[#This Row],[Date]])-4,12/3)+1)</f>
        <v>Q3</v>
      </c>
      <c r="Y1788" t="str" cm="1">
        <f t="array" ref="Y1788">_xlfn.IFS(ROUND(L1788,0)&lt;=1,"Need to improve 0-1",ROUND(L1788,0)&lt;=2,"Okay 1-2",ROUND(L1788,0)&lt;=3,"Good 2-3",ROUND(L1788,0)&lt;=4,"Great 3-4",ROUND(L1788,0)&lt;=5,"Excellent 4-5")</f>
        <v>Great 3-4</v>
      </c>
      <c r="Z1788" t="str">
        <f t="shared" si="27"/>
        <v>0-1000</v>
      </c>
    </row>
    <row r="1789" spans="1:26" x14ac:dyDescent="0.3">
      <c r="A1789">
        <v>9670</v>
      </c>
      <c r="B1789" t="s">
        <v>3555</v>
      </c>
      <c r="C1789">
        <v>1</v>
      </c>
      <c r="D1789" t="s">
        <v>14</v>
      </c>
      <c r="E1789" t="s">
        <v>787</v>
      </c>
      <c r="F1789" t="s">
        <v>21</v>
      </c>
      <c r="G1789" t="s">
        <v>21</v>
      </c>
      <c r="H1789" t="s">
        <v>16</v>
      </c>
      <c r="I1789">
        <v>2</v>
      </c>
      <c r="J1789">
        <v>95</v>
      </c>
      <c r="K1789">
        <v>800</v>
      </c>
      <c r="L1789">
        <v>3.2</v>
      </c>
      <c r="M1789" t="s">
        <v>3581</v>
      </c>
      <c r="N1789" t="str">
        <f>SUBSTITUTE(Sheet1[[#This Row],[Datekey_Opening]],"_","-")</f>
        <v>2012-6-1</v>
      </c>
      <c r="O1789">
        <f>YEAR(Sheet1[[#This Row],[Date]])</f>
        <v>2012</v>
      </c>
      <c r="P1789" t="str">
        <f>LOOKUP(Sheet1[[#This Row],[CountryCode]],$AI$4:$AI$18,$AJ$4:$AJ$18)</f>
        <v>India</v>
      </c>
      <c r="Q1789">
        <f>MONTH(Sheet1[[#This Row],[Date]])</f>
        <v>6</v>
      </c>
      <c r="R1789" t="str">
        <f>TEXT(Sheet1[[#This Row],[Date]],"MMMM")</f>
        <v>June</v>
      </c>
      <c r="S1789" t="str">
        <f>TEXT(Sheet1[[#This Row],[Date]],"YYYY-MMM")</f>
        <v>2012-Jun</v>
      </c>
      <c r="T1789">
        <f>WEEKDAY(Sheet1[[#This Row],[Date]])</f>
        <v>6</v>
      </c>
      <c r="U1789" t="str">
        <f>TEXT(Sheet1[[#This Row],[Date]],"DDDD")</f>
        <v>Friday</v>
      </c>
      <c r="V1789" t="str">
        <f>"FM"&amp;MOD(MONTH(Sheet1[[#This Row],[Date]])-4,12)+1</f>
        <v>FM3</v>
      </c>
      <c r="W1789" t="str">
        <f>"Q"&amp;ROUNDUP(MONTH(Sheet1[[#This Row],[Date]])/3,0)</f>
        <v>Q2</v>
      </c>
      <c r="X1789" t="str">
        <f>"Q"&amp;INT(MOD(MONTH(Sheet1[[#This Row],[Date]])-4,12/3)+1)</f>
        <v>Q3</v>
      </c>
      <c r="Y1789" t="str" cm="1">
        <f t="array" ref="Y1789">_xlfn.IFS(ROUND(L1789,0)&lt;=1,"Need to improve 0-1",ROUND(L1789,0)&lt;=2,"Okay 1-2",ROUND(L1789,0)&lt;=3,"Good 2-3",ROUND(L1789,0)&lt;=4,"Great 3-4",ROUND(L1789,0)&lt;=5,"Excellent 4-5")</f>
        <v>Good 2-3</v>
      </c>
      <c r="Z1789" t="str">
        <f t="shared" si="27"/>
        <v>0-1000</v>
      </c>
    </row>
    <row r="1790" spans="1:26" x14ac:dyDescent="0.3">
      <c r="A1790">
        <v>1630</v>
      </c>
      <c r="B1790" t="s">
        <v>3582</v>
      </c>
      <c r="C1790">
        <v>1</v>
      </c>
      <c r="D1790" t="s">
        <v>14</v>
      </c>
      <c r="E1790" t="s">
        <v>446</v>
      </c>
      <c r="F1790" t="s">
        <v>21</v>
      </c>
      <c r="G1790" t="s">
        <v>16</v>
      </c>
      <c r="H1790" t="s">
        <v>16</v>
      </c>
      <c r="I1790">
        <v>2</v>
      </c>
      <c r="J1790">
        <v>17</v>
      </c>
      <c r="K1790">
        <v>800</v>
      </c>
      <c r="L1790">
        <v>3.2</v>
      </c>
      <c r="M1790" t="s">
        <v>2738</v>
      </c>
      <c r="N1790" t="str">
        <f>SUBSTITUTE(Sheet1[[#This Row],[Datekey_Opening]],"_","-")</f>
        <v>2014-5-14</v>
      </c>
      <c r="O1790">
        <f>YEAR(Sheet1[[#This Row],[Date]])</f>
        <v>2014</v>
      </c>
      <c r="P1790" t="str">
        <f>LOOKUP(Sheet1[[#This Row],[CountryCode]],$AI$4:$AI$18,$AJ$4:$AJ$18)</f>
        <v>India</v>
      </c>
      <c r="Q1790">
        <f>MONTH(Sheet1[[#This Row],[Date]])</f>
        <v>5</v>
      </c>
      <c r="R1790" t="str">
        <f>TEXT(Sheet1[[#This Row],[Date]],"MMMM")</f>
        <v>May</v>
      </c>
      <c r="S1790" t="str">
        <f>TEXT(Sheet1[[#This Row],[Date]],"YYYY-MMM")</f>
        <v>2014-May</v>
      </c>
      <c r="T1790">
        <f>WEEKDAY(Sheet1[[#This Row],[Date]])</f>
        <v>4</v>
      </c>
      <c r="U1790" t="str">
        <f>TEXT(Sheet1[[#This Row],[Date]],"DDDD")</f>
        <v>Wednesday</v>
      </c>
      <c r="V1790" t="str">
        <f>"FM"&amp;MOD(MONTH(Sheet1[[#This Row],[Date]])-4,12)+1</f>
        <v>FM2</v>
      </c>
      <c r="W1790" t="str">
        <f>"Q"&amp;ROUNDUP(MONTH(Sheet1[[#This Row],[Date]])/3,0)</f>
        <v>Q2</v>
      </c>
      <c r="X1790" t="str">
        <f>"Q"&amp;INT(MOD(MONTH(Sheet1[[#This Row],[Date]])-4,12/3)+1)</f>
        <v>Q2</v>
      </c>
      <c r="Y1790" t="str" cm="1">
        <f t="array" ref="Y1790">_xlfn.IFS(ROUND(L1790,0)&lt;=1,"Need to improve 0-1",ROUND(L1790,0)&lt;=2,"Okay 1-2",ROUND(L1790,0)&lt;=3,"Good 2-3",ROUND(L1790,0)&lt;=4,"Great 3-4",ROUND(L1790,0)&lt;=5,"Excellent 4-5")</f>
        <v>Good 2-3</v>
      </c>
      <c r="Z1790" t="str">
        <f t="shared" si="27"/>
        <v>0-1000</v>
      </c>
    </row>
    <row r="1791" spans="1:26" x14ac:dyDescent="0.3">
      <c r="A1791">
        <v>311150</v>
      </c>
      <c r="B1791" t="s">
        <v>3583</v>
      </c>
      <c r="C1791">
        <v>1</v>
      </c>
      <c r="D1791" t="s">
        <v>14</v>
      </c>
      <c r="E1791" t="s">
        <v>362</v>
      </c>
      <c r="F1791" t="s">
        <v>21</v>
      </c>
      <c r="G1791" t="s">
        <v>21</v>
      </c>
      <c r="H1791" t="s">
        <v>16</v>
      </c>
      <c r="I1791">
        <v>2</v>
      </c>
      <c r="J1791">
        <v>116</v>
      </c>
      <c r="K1791">
        <v>800</v>
      </c>
      <c r="L1791">
        <v>3.5</v>
      </c>
      <c r="M1791" t="s">
        <v>3584</v>
      </c>
      <c r="N1791" t="str">
        <f>SUBSTITUTE(Sheet1[[#This Row],[Datekey_Opening]],"_","-")</f>
        <v>2016-5-28</v>
      </c>
      <c r="O1791">
        <f>YEAR(Sheet1[[#This Row],[Date]])</f>
        <v>2016</v>
      </c>
      <c r="P1791" t="str">
        <f>LOOKUP(Sheet1[[#This Row],[CountryCode]],$AI$4:$AI$18,$AJ$4:$AJ$18)</f>
        <v>India</v>
      </c>
      <c r="Q1791">
        <f>MONTH(Sheet1[[#This Row],[Date]])</f>
        <v>5</v>
      </c>
      <c r="R1791" t="str">
        <f>TEXT(Sheet1[[#This Row],[Date]],"MMMM")</f>
        <v>May</v>
      </c>
      <c r="S1791" t="str">
        <f>TEXT(Sheet1[[#This Row],[Date]],"YYYY-MMM")</f>
        <v>2016-May</v>
      </c>
      <c r="T1791">
        <f>WEEKDAY(Sheet1[[#This Row],[Date]])</f>
        <v>7</v>
      </c>
      <c r="U1791" t="str">
        <f>TEXT(Sheet1[[#This Row],[Date]],"DDDD")</f>
        <v>Saturday</v>
      </c>
      <c r="V1791" t="str">
        <f>"FM"&amp;MOD(MONTH(Sheet1[[#This Row],[Date]])-4,12)+1</f>
        <v>FM2</v>
      </c>
      <c r="W1791" t="str">
        <f>"Q"&amp;ROUNDUP(MONTH(Sheet1[[#This Row],[Date]])/3,0)</f>
        <v>Q2</v>
      </c>
      <c r="X1791" t="str">
        <f>"Q"&amp;INT(MOD(MONTH(Sheet1[[#This Row],[Date]])-4,12/3)+1)</f>
        <v>Q2</v>
      </c>
      <c r="Y1791" t="str" cm="1">
        <f t="array" ref="Y1791">_xlfn.IFS(ROUND(L1791,0)&lt;=1,"Need to improve 0-1",ROUND(L1791,0)&lt;=2,"Okay 1-2",ROUND(L1791,0)&lt;=3,"Good 2-3",ROUND(L1791,0)&lt;=4,"Great 3-4",ROUND(L1791,0)&lt;=5,"Excellent 4-5")</f>
        <v>Great 3-4</v>
      </c>
      <c r="Z1791" t="str">
        <f t="shared" si="27"/>
        <v>0-1000</v>
      </c>
    </row>
    <row r="1792" spans="1:26" x14ac:dyDescent="0.3">
      <c r="A1792">
        <v>3117</v>
      </c>
      <c r="B1792" t="s">
        <v>3585</v>
      </c>
      <c r="C1792">
        <v>1</v>
      </c>
      <c r="D1792" t="s">
        <v>14</v>
      </c>
      <c r="E1792" t="s">
        <v>478</v>
      </c>
      <c r="F1792" t="s">
        <v>21</v>
      </c>
      <c r="G1792" t="s">
        <v>16</v>
      </c>
      <c r="H1792" t="s">
        <v>16</v>
      </c>
      <c r="I1792">
        <v>2</v>
      </c>
      <c r="J1792">
        <v>17</v>
      </c>
      <c r="K1792">
        <v>800</v>
      </c>
      <c r="L1792">
        <v>2.8</v>
      </c>
      <c r="M1792" t="s">
        <v>2199</v>
      </c>
      <c r="N1792" t="str">
        <f>SUBSTITUTE(Sheet1[[#This Row],[Datekey_Opening]],"_","-")</f>
        <v>2013-5-23</v>
      </c>
      <c r="O1792">
        <f>YEAR(Sheet1[[#This Row],[Date]])</f>
        <v>2013</v>
      </c>
      <c r="P1792" t="str">
        <f>LOOKUP(Sheet1[[#This Row],[CountryCode]],$AI$4:$AI$18,$AJ$4:$AJ$18)</f>
        <v>India</v>
      </c>
      <c r="Q1792">
        <f>MONTH(Sheet1[[#This Row],[Date]])</f>
        <v>5</v>
      </c>
      <c r="R1792" t="str">
        <f>TEXT(Sheet1[[#This Row],[Date]],"MMMM")</f>
        <v>May</v>
      </c>
      <c r="S1792" t="str">
        <f>TEXT(Sheet1[[#This Row],[Date]],"YYYY-MMM")</f>
        <v>2013-May</v>
      </c>
      <c r="T1792">
        <f>WEEKDAY(Sheet1[[#This Row],[Date]])</f>
        <v>5</v>
      </c>
      <c r="U1792" t="str">
        <f>TEXT(Sheet1[[#This Row],[Date]],"DDDD")</f>
        <v>Thursday</v>
      </c>
      <c r="V1792" t="str">
        <f>"FM"&amp;MOD(MONTH(Sheet1[[#This Row],[Date]])-4,12)+1</f>
        <v>FM2</v>
      </c>
      <c r="W1792" t="str">
        <f>"Q"&amp;ROUNDUP(MONTH(Sheet1[[#This Row],[Date]])/3,0)</f>
        <v>Q2</v>
      </c>
      <c r="X1792" t="str">
        <f>"Q"&amp;INT(MOD(MONTH(Sheet1[[#This Row],[Date]])-4,12/3)+1)</f>
        <v>Q2</v>
      </c>
      <c r="Y1792" t="str" cm="1">
        <f t="array" ref="Y1792">_xlfn.IFS(ROUND(L1792,0)&lt;=1,"Need to improve 0-1",ROUND(L1792,0)&lt;=2,"Okay 1-2",ROUND(L1792,0)&lt;=3,"Good 2-3",ROUND(L1792,0)&lt;=4,"Great 3-4",ROUND(L1792,0)&lt;=5,"Excellent 4-5")</f>
        <v>Good 2-3</v>
      </c>
      <c r="Z1792" t="str">
        <f t="shared" si="27"/>
        <v>0-1000</v>
      </c>
    </row>
    <row r="1793" spans="1:26" x14ac:dyDescent="0.3">
      <c r="A1793">
        <v>3119</v>
      </c>
      <c r="B1793" t="s">
        <v>3586</v>
      </c>
      <c r="C1793">
        <v>1</v>
      </c>
      <c r="D1793" t="s">
        <v>14</v>
      </c>
      <c r="E1793" t="s">
        <v>2605</v>
      </c>
      <c r="F1793" t="s">
        <v>21</v>
      </c>
      <c r="G1793" t="s">
        <v>16</v>
      </c>
      <c r="H1793" t="s">
        <v>16</v>
      </c>
      <c r="I1793">
        <v>2</v>
      </c>
      <c r="J1793">
        <v>32</v>
      </c>
      <c r="K1793">
        <v>800</v>
      </c>
      <c r="L1793">
        <v>2.9</v>
      </c>
      <c r="M1793" t="s">
        <v>3587</v>
      </c>
      <c r="N1793" t="str">
        <f>SUBSTITUTE(Sheet1[[#This Row],[Datekey_Opening]],"_","-")</f>
        <v>2015-5-14</v>
      </c>
      <c r="O1793">
        <f>YEAR(Sheet1[[#This Row],[Date]])</f>
        <v>2015</v>
      </c>
      <c r="P1793" t="str">
        <f>LOOKUP(Sheet1[[#This Row],[CountryCode]],$AI$4:$AI$18,$AJ$4:$AJ$18)</f>
        <v>India</v>
      </c>
      <c r="Q1793">
        <f>MONTH(Sheet1[[#This Row],[Date]])</f>
        <v>5</v>
      </c>
      <c r="R1793" t="str">
        <f>TEXT(Sheet1[[#This Row],[Date]],"MMMM")</f>
        <v>May</v>
      </c>
      <c r="S1793" t="str">
        <f>TEXT(Sheet1[[#This Row],[Date]],"YYYY-MMM")</f>
        <v>2015-May</v>
      </c>
      <c r="T1793">
        <f>WEEKDAY(Sheet1[[#This Row],[Date]])</f>
        <v>5</v>
      </c>
      <c r="U1793" t="str">
        <f>TEXT(Sheet1[[#This Row],[Date]],"DDDD")</f>
        <v>Thursday</v>
      </c>
      <c r="V1793" t="str">
        <f>"FM"&amp;MOD(MONTH(Sheet1[[#This Row],[Date]])-4,12)+1</f>
        <v>FM2</v>
      </c>
      <c r="W1793" t="str">
        <f>"Q"&amp;ROUNDUP(MONTH(Sheet1[[#This Row],[Date]])/3,0)</f>
        <v>Q2</v>
      </c>
      <c r="X1793" t="str">
        <f>"Q"&amp;INT(MOD(MONTH(Sheet1[[#This Row],[Date]])-4,12/3)+1)</f>
        <v>Q2</v>
      </c>
      <c r="Y1793" t="str" cm="1">
        <f t="array" ref="Y1793">_xlfn.IFS(ROUND(L1793,0)&lt;=1,"Need to improve 0-1",ROUND(L1793,0)&lt;=2,"Okay 1-2",ROUND(L1793,0)&lt;=3,"Good 2-3",ROUND(L1793,0)&lt;=4,"Great 3-4",ROUND(L1793,0)&lt;=5,"Excellent 4-5")</f>
        <v>Good 2-3</v>
      </c>
      <c r="Z1793" t="str">
        <f t="shared" si="27"/>
        <v>0-1000</v>
      </c>
    </row>
    <row r="1794" spans="1:26" x14ac:dyDescent="0.3">
      <c r="A1794">
        <v>18303432</v>
      </c>
      <c r="B1794" t="s">
        <v>3588</v>
      </c>
      <c r="C1794">
        <v>1</v>
      </c>
      <c r="D1794" t="s">
        <v>14</v>
      </c>
      <c r="E1794" t="s">
        <v>362</v>
      </c>
      <c r="F1794" t="s">
        <v>21</v>
      </c>
      <c r="G1794" t="s">
        <v>21</v>
      </c>
      <c r="H1794" t="s">
        <v>16</v>
      </c>
      <c r="I1794">
        <v>2</v>
      </c>
      <c r="J1794">
        <v>67</v>
      </c>
      <c r="K1794">
        <v>800</v>
      </c>
      <c r="L1794">
        <v>3.4</v>
      </c>
      <c r="M1794" t="s">
        <v>3589</v>
      </c>
      <c r="N1794" t="str">
        <f>SUBSTITUTE(Sheet1[[#This Row],[Datekey_Opening]],"_","-")</f>
        <v>2012-5-16</v>
      </c>
      <c r="O1794">
        <f>YEAR(Sheet1[[#This Row],[Date]])</f>
        <v>2012</v>
      </c>
      <c r="P1794" t="str">
        <f>LOOKUP(Sheet1[[#This Row],[CountryCode]],$AI$4:$AI$18,$AJ$4:$AJ$18)</f>
        <v>India</v>
      </c>
      <c r="Q1794">
        <f>MONTH(Sheet1[[#This Row],[Date]])</f>
        <v>5</v>
      </c>
      <c r="R1794" t="str">
        <f>TEXT(Sheet1[[#This Row],[Date]],"MMMM")</f>
        <v>May</v>
      </c>
      <c r="S1794" t="str">
        <f>TEXT(Sheet1[[#This Row],[Date]],"YYYY-MMM")</f>
        <v>2012-May</v>
      </c>
      <c r="T1794">
        <f>WEEKDAY(Sheet1[[#This Row],[Date]])</f>
        <v>4</v>
      </c>
      <c r="U1794" t="str">
        <f>TEXT(Sheet1[[#This Row],[Date]],"DDDD")</f>
        <v>Wednesday</v>
      </c>
      <c r="V1794" t="str">
        <f>"FM"&amp;MOD(MONTH(Sheet1[[#This Row],[Date]])-4,12)+1</f>
        <v>FM2</v>
      </c>
      <c r="W1794" t="str">
        <f>"Q"&amp;ROUNDUP(MONTH(Sheet1[[#This Row],[Date]])/3,0)</f>
        <v>Q2</v>
      </c>
      <c r="X1794" t="str">
        <f>"Q"&amp;INT(MOD(MONTH(Sheet1[[#This Row],[Date]])-4,12/3)+1)</f>
        <v>Q2</v>
      </c>
      <c r="Y1794" t="str" cm="1">
        <f t="array" ref="Y1794">_xlfn.IFS(ROUND(L1794,0)&lt;=1,"Need to improve 0-1",ROUND(L1794,0)&lt;=2,"Okay 1-2",ROUND(L1794,0)&lt;=3,"Good 2-3",ROUND(L1794,0)&lt;=4,"Great 3-4",ROUND(L1794,0)&lt;=5,"Excellent 4-5")</f>
        <v>Good 2-3</v>
      </c>
      <c r="Z1794" t="str">
        <f t="shared" ref="Z1794:Z1857" si="28">IF(AND(K1794&gt;=0,K1794&lt;1000),"0-1000",IF(AND(K1794&gt;=1000,K1794&lt;2000),"1000-2000",IF(AND(K1794&gt;=2000,K1794&lt;3000),"2000-3000",IF(AND(K1794&gt;=3000,K1794&lt;4000),"3000-4000",IF(AND(K1794&gt;=4000,K1794&lt;5000),"4000-5000",IF(AND(K1794&gt;=5000,K1794&lt;6000),"5000-6000",IF(AND(K1794&gt;=6000,K1794&lt;7000),"6000-7000",IF(AND(K1794&gt;=7000,K1794&lt;200000),"7000-200000","Above 200000"))))))))</f>
        <v>0-1000</v>
      </c>
    </row>
    <row r="1795" spans="1:26" x14ac:dyDescent="0.3">
      <c r="A1795">
        <v>2587</v>
      </c>
      <c r="B1795" t="s">
        <v>3590</v>
      </c>
      <c r="C1795">
        <v>1</v>
      </c>
      <c r="D1795" t="s">
        <v>14</v>
      </c>
      <c r="E1795" t="s">
        <v>426</v>
      </c>
      <c r="F1795" t="s">
        <v>21</v>
      </c>
      <c r="G1795" t="s">
        <v>16</v>
      </c>
      <c r="H1795" t="s">
        <v>16</v>
      </c>
      <c r="I1795">
        <v>2</v>
      </c>
      <c r="J1795">
        <v>66</v>
      </c>
      <c r="K1795">
        <v>800</v>
      </c>
      <c r="L1795">
        <v>2.9</v>
      </c>
      <c r="M1795" t="s">
        <v>1248</v>
      </c>
      <c r="N1795" t="str">
        <f>SUBSTITUTE(Sheet1[[#This Row],[Datekey_Opening]],"_","-")</f>
        <v>2010-4-16</v>
      </c>
      <c r="O1795">
        <f>YEAR(Sheet1[[#This Row],[Date]])</f>
        <v>2010</v>
      </c>
      <c r="P1795" t="str">
        <f>LOOKUP(Sheet1[[#This Row],[CountryCode]],$AI$4:$AI$18,$AJ$4:$AJ$18)</f>
        <v>India</v>
      </c>
      <c r="Q1795">
        <f>MONTH(Sheet1[[#This Row],[Date]])</f>
        <v>4</v>
      </c>
      <c r="R1795" t="str">
        <f>TEXT(Sheet1[[#This Row],[Date]],"MMMM")</f>
        <v>April</v>
      </c>
      <c r="S1795" t="str">
        <f>TEXT(Sheet1[[#This Row],[Date]],"YYYY-MMM")</f>
        <v>2010-Apr</v>
      </c>
      <c r="T1795">
        <f>WEEKDAY(Sheet1[[#This Row],[Date]])</f>
        <v>6</v>
      </c>
      <c r="U1795" t="str">
        <f>TEXT(Sheet1[[#This Row],[Date]],"DDDD")</f>
        <v>Friday</v>
      </c>
      <c r="V1795" t="str">
        <f>"FM"&amp;MOD(MONTH(Sheet1[[#This Row],[Date]])-4,12)+1</f>
        <v>FM1</v>
      </c>
      <c r="W1795" t="str">
        <f>"Q"&amp;ROUNDUP(MONTH(Sheet1[[#This Row],[Date]])/3,0)</f>
        <v>Q2</v>
      </c>
      <c r="X1795" t="str">
        <f>"Q"&amp;INT(MOD(MONTH(Sheet1[[#This Row],[Date]])-4,12/3)+1)</f>
        <v>Q1</v>
      </c>
      <c r="Y1795" t="str" cm="1">
        <f t="array" ref="Y1795">_xlfn.IFS(ROUND(L1795,0)&lt;=1,"Need to improve 0-1",ROUND(L1795,0)&lt;=2,"Okay 1-2",ROUND(L1795,0)&lt;=3,"Good 2-3",ROUND(L1795,0)&lt;=4,"Great 3-4",ROUND(L1795,0)&lt;=5,"Excellent 4-5")</f>
        <v>Good 2-3</v>
      </c>
      <c r="Z1795" t="str">
        <f t="shared" si="28"/>
        <v>0-1000</v>
      </c>
    </row>
    <row r="1796" spans="1:26" x14ac:dyDescent="0.3">
      <c r="A1796">
        <v>18240023</v>
      </c>
      <c r="B1796" t="s">
        <v>3591</v>
      </c>
      <c r="C1796">
        <v>1</v>
      </c>
      <c r="D1796" t="s">
        <v>14</v>
      </c>
      <c r="E1796" t="s">
        <v>2216</v>
      </c>
      <c r="F1796" t="s">
        <v>21</v>
      </c>
      <c r="G1796" t="s">
        <v>16</v>
      </c>
      <c r="H1796" t="s">
        <v>16</v>
      </c>
      <c r="I1796">
        <v>2</v>
      </c>
      <c r="J1796">
        <v>14</v>
      </c>
      <c r="K1796">
        <v>800</v>
      </c>
      <c r="L1796">
        <v>3.3</v>
      </c>
      <c r="M1796" t="s">
        <v>2295</v>
      </c>
      <c r="N1796" t="str">
        <f>SUBSTITUTE(Sheet1[[#This Row],[Datekey_Opening]],"_","-")</f>
        <v>2017-4-3</v>
      </c>
      <c r="O1796">
        <f>YEAR(Sheet1[[#This Row],[Date]])</f>
        <v>2017</v>
      </c>
      <c r="P1796" t="str">
        <f>LOOKUP(Sheet1[[#This Row],[CountryCode]],$AI$4:$AI$18,$AJ$4:$AJ$18)</f>
        <v>India</v>
      </c>
      <c r="Q1796">
        <f>MONTH(Sheet1[[#This Row],[Date]])</f>
        <v>4</v>
      </c>
      <c r="R1796" t="str">
        <f>TEXT(Sheet1[[#This Row],[Date]],"MMMM")</f>
        <v>April</v>
      </c>
      <c r="S1796" t="str">
        <f>TEXT(Sheet1[[#This Row],[Date]],"YYYY-MMM")</f>
        <v>2017-Apr</v>
      </c>
      <c r="T1796">
        <f>WEEKDAY(Sheet1[[#This Row],[Date]])</f>
        <v>2</v>
      </c>
      <c r="U1796" t="str">
        <f>TEXT(Sheet1[[#This Row],[Date]],"DDDD")</f>
        <v>Monday</v>
      </c>
      <c r="V1796" t="str">
        <f>"FM"&amp;MOD(MONTH(Sheet1[[#This Row],[Date]])-4,12)+1</f>
        <v>FM1</v>
      </c>
      <c r="W1796" t="str">
        <f>"Q"&amp;ROUNDUP(MONTH(Sheet1[[#This Row],[Date]])/3,0)</f>
        <v>Q2</v>
      </c>
      <c r="X1796" t="str">
        <f>"Q"&amp;INT(MOD(MONTH(Sheet1[[#This Row],[Date]])-4,12/3)+1)</f>
        <v>Q1</v>
      </c>
      <c r="Y1796" t="str" cm="1">
        <f t="array" ref="Y1796">_xlfn.IFS(ROUND(L1796,0)&lt;=1,"Need to improve 0-1",ROUND(L1796,0)&lt;=2,"Okay 1-2",ROUND(L1796,0)&lt;=3,"Good 2-3",ROUND(L1796,0)&lt;=4,"Great 3-4",ROUND(L1796,0)&lt;=5,"Excellent 4-5")</f>
        <v>Good 2-3</v>
      </c>
      <c r="Z1796" t="str">
        <f t="shared" si="28"/>
        <v>0-1000</v>
      </c>
    </row>
    <row r="1797" spans="1:26" x14ac:dyDescent="0.3">
      <c r="A1797">
        <v>18336489</v>
      </c>
      <c r="B1797" t="s">
        <v>3592</v>
      </c>
      <c r="C1797">
        <v>1</v>
      </c>
      <c r="D1797" t="s">
        <v>14</v>
      </c>
      <c r="E1797" t="s">
        <v>3593</v>
      </c>
      <c r="F1797" t="s">
        <v>21</v>
      </c>
      <c r="G1797" t="s">
        <v>21</v>
      </c>
      <c r="H1797" t="s">
        <v>16</v>
      </c>
      <c r="I1797">
        <v>2</v>
      </c>
      <c r="J1797">
        <v>216</v>
      </c>
      <c r="K1797">
        <v>800</v>
      </c>
      <c r="L1797">
        <v>3.7</v>
      </c>
      <c r="M1797" t="s">
        <v>184</v>
      </c>
      <c r="N1797" t="str">
        <f>SUBSTITUTE(Sheet1[[#This Row],[Datekey_Opening]],"_","-")</f>
        <v>2011-4-18</v>
      </c>
      <c r="O1797">
        <f>YEAR(Sheet1[[#This Row],[Date]])</f>
        <v>2011</v>
      </c>
      <c r="P1797" t="str">
        <f>LOOKUP(Sheet1[[#This Row],[CountryCode]],$AI$4:$AI$18,$AJ$4:$AJ$18)</f>
        <v>India</v>
      </c>
      <c r="Q1797">
        <f>MONTH(Sheet1[[#This Row],[Date]])</f>
        <v>4</v>
      </c>
      <c r="R1797" t="str">
        <f>TEXT(Sheet1[[#This Row],[Date]],"MMMM")</f>
        <v>April</v>
      </c>
      <c r="S1797" t="str">
        <f>TEXT(Sheet1[[#This Row],[Date]],"YYYY-MMM")</f>
        <v>2011-Apr</v>
      </c>
      <c r="T1797">
        <f>WEEKDAY(Sheet1[[#This Row],[Date]])</f>
        <v>2</v>
      </c>
      <c r="U1797" t="str">
        <f>TEXT(Sheet1[[#This Row],[Date]],"DDDD")</f>
        <v>Monday</v>
      </c>
      <c r="V1797" t="str">
        <f>"FM"&amp;MOD(MONTH(Sheet1[[#This Row],[Date]])-4,12)+1</f>
        <v>FM1</v>
      </c>
      <c r="W1797" t="str">
        <f>"Q"&amp;ROUNDUP(MONTH(Sheet1[[#This Row],[Date]])/3,0)</f>
        <v>Q2</v>
      </c>
      <c r="X1797" t="str">
        <f>"Q"&amp;INT(MOD(MONTH(Sheet1[[#This Row],[Date]])-4,12/3)+1)</f>
        <v>Q1</v>
      </c>
      <c r="Y1797" t="str" cm="1">
        <f t="array" ref="Y1797">_xlfn.IFS(ROUND(L1797,0)&lt;=1,"Need to improve 0-1",ROUND(L1797,0)&lt;=2,"Okay 1-2",ROUND(L1797,0)&lt;=3,"Good 2-3",ROUND(L1797,0)&lt;=4,"Great 3-4",ROUND(L1797,0)&lt;=5,"Excellent 4-5")</f>
        <v>Great 3-4</v>
      </c>
      <c r="Z1797" t="str">
        <f t="shared" si="28"/>
        <v>0-1000</v>
      </c>
    </row>
    <row r="1798" spans="1:26" x14ac:dyDescent="0.3">
      <c r="A1798">
        <v>18322647</v>
      </c>
      <c r="B1798" t="s">
        <v>3594</v>
      </c>
      <c r="C1798">
        <v>1</v>
      </c>
      <c r="D1798" t="s">
        <v>14</v>
      </c>
      <c r="E1798" t="s">
        <v>2987</v>
      </c>
      <c r="F1798" t="s">
        <v>21</v>
      </c>
      <c r="G1798" t="s">
        <v>16</v>
      </c>
      <c r="H1798" t="s">
        <v>16</v>
      </c>
      <c r="I1798">
        <v>2</v>
      </c>
      <c r="J1798">
        <v>43</v>
      </c>
      <c r="K1798">
        <v>800</v>
      </c>
      <c r="L1798">
        <v>3.3</v>
      </c>
      <c r="M1798" t="s">
        <v>3595</v>
      </c>
      <c r="N1798" t="str">
        <f>SUBSTITUTE(Sheet1[[#This Row],[Datekey_Opening]],"_","-")</f>
        <v>2010-4-17</v>
      </c>
      <c r="O1798">
        <f>YEAR(Sheet1[[#This Row],[Date]])</f>
        <v>2010</v>
      </c>
      <c r="P1798" t="str">
        <f>LOOKUP(Sheet1[[#This Row],[CountryCode]],$AI$4:$AI$18,$AJ$4:$AJ$18)</f>
        <v>India</v>
      </c>
      <c r="Q1798">
        <f>MONTH(Sheet1[[#This Row],[Date]])</f>
        <v>4</v>
      </c>
      <c r="R1798" t="str">
        <f>TEXT(Sheet1[[#This Row],[Date]],"MMMM")</f>
        <v>April</v>
      </c>
      <c r="S1798" t="str">
        <f>TEXT(Sheet1[[#This Row],[Date]],"YYYY-MMM")</f>
        <v>2010-Apr</v>
      </c>
      <c r="T1798">
        <f>WEEKDAY(Sheet1[[#This Row],[Date]])</f>
        <v>7</v>
      </c>
      <c r="U1798" t="str">
        <f>TEXT(Sheet1[[#This Row],[Date]],"DDDD")</f>
        <v>Saturday</v>
      </c>
      <c r="V1798" t="str">
        <f>"FM"&amp;MOD(MONTH(Sheet1[[#This Row],[Date]])-4,12)+1</f>
        <v>FM1</v>
      </c>
      <c r="W1798" t="str">
        <f>"Q"&amp;ROUNDUP(MONTH(Sheet1[[#This Row],[Date]])/3,0)</f>
        <v>Q2</v>
      </c>
      <c r="X1798" t="str">
        <f>"Q"&amp;INT(MOD(MONTH(Sheet1[[#This Row],[Date]])-4,12/3)+1)</f>
        <v>Q1</v>
      </c>
      <c r="Y1798" t="str" cm="1">
        <f t="array" ref="Y1798">_xlfn.IFS(ROUND(L1798,0)&lt;=1,"Need to improve 0-1",ROUND(L1798,0)&lt;=2,"Okay 1-2",ROUND(L1798,0)&lt;=3,"Good 2-3",ROUND(L1798,0)&lt;=4,"Great 3-4",ROUND(L1798,0)&lt;=5,"Excellent 4-5")</f>
        <v>Good 2-3</v>
      </c>
      <c r="Z1798" t="str">
        <f t="shared" si="28"/>
        <v>0-1000</v>
      </c>
    </row>
    <row r="1799" spans="1:26" x14ac:dyDescent="0.3">
      <c r="A1799">
        <v>4338</v>
      </c>
      <c r="B1799" t="s">
        <v>3596</v>
      </c>
      <c r="C1799">
        <v>1</v>
      </c>
      <c r="D1799" t="s">
        <v>14</v>
      </c>
      <c r="E1799" t="s">
        <v>365</v>
      </c>
      <c r="F1799" t="s">
        <v>21</v>
      </c>
      <c r="G1799" t="s">
        <v>16</v>
      </c>
      <c r="H1799" t="s">
        <v>16</v>
      </c>
      <c r="I1799">
        <v>2</v>
      </c>
      <c r="J1799">
        <v>43</v>
      </c>
      <c r="K1799">
        <v>800</v>
      </c>
      <c r="L1799">
        <v>2.6</v>
      </c>
      <c r="M1799" t="s">
        <v>3597</v>
      </c>
      <c r="N1799" t="str">
        <f>SUBSTITUTE(Sheet1[[#This Row],[Datekey_Opening]],"_","-")</f>
        <v>2017-4-19</v>
      </c>
      <c r="O1799">
        <f>YEAR(Sheet1[[#This Row],[Date]])</f>
        <v>2017</v>
      </c>
      <c r="P1799" t="str">
        <f>LOOKUP(Sheet1[[#This Row],[CountryCode]],$AI$4:$AI$18,$AJ$4:$AJ$18)</f>
        <v>India</v>
      </c>
      <c r="Q1799">
        <f>MONTH(Sheet1[[#This Row],[Date]])</f>
        <v>4</v>
      </c>
      <c r="R1799" t="str">
        <f>TEXT(Sheet1[[#This Row],[Date]],"MMMM")</f>
        <v>April</v>
      </c>
      <c r="S1799" t="str">
        <f>TEXT(Sheet1[[#This Row],[Date]],"YYYY-MMM")</f>
        <v>2017-Apr</v>
      </c>
      <c r="T1799">
        <f>WEEKDAY(Sheet1[[#This Row],[Date]])</f>
        <v>4</v>
      </c>
      <c r="U1799" t="str">
        <f>TEXT(Sheet1[[#This Row],[Date]],"DDDD")</f>
        <v>Wednesday</v>
      </c>
      <c r="V1799" t="str">
        <f>"FM"&amp;MOD(MONTH(Sheet1[[#This Row],[Date]])-4,12)+1</f>
        <v>FM1</v>
      </c>
      <c r="W1799" t="str">
        <f>"Q"&amp;ROUNDUP(MONTH(Sheet1[[#This Row],[Date]])/3,0)</f>
        <v>Q2</v>
      </c>
      <c r="X1799" t="str">
        <f>"Q"&amp;INT(MOD(MONTH(Sheet1[[#This Row],[Date]])-4,12/3)+1)</f>
        <v>Q1</v>
      </c>
      <c r="Y1799" t="str" cm="1">
        <f t="array" ref="Y1799">_xlfn.IFS(ROUND(L1799,0)&lt;=1,"Need to improve 0-1",ROUND(L1799,0)&lt;=2,"Okay 1-2",ROUND(L1799,0)&lt;=3,"Good 2-3",ROUND(L1799,0)&lt;=4,"Great 3-4",ROUND(L1799,0)&lt;=5,"Excellent 4-5")</f>
        <v>Good 2-3</v>
      </c>
      <c r="Z1799" t="str">
        <f t="shared" si="28"/>
        <v>0-1000</v>
      </c>
    </row>
    <row r="1800" spans="1:26" x14ac:dyDescent="0.3">
      <c r="A1800">
        <v>18255141</v>
      </c>
      <c r="B1800" t="s">
        <v>2229</v>
      </c>
      <c r="C1800">
        <v>1</v>
      </c>
      <c r="D1800" t="s">
        <v>14</v>
      </c>
      <c r="E1800" t="s">
        <v>362</v>
      </c>
      <c r="F1800" t="s">
        <v>21</v>
      </c>
      <c r="G1800" t="s">
        <v>21</v>
      </c>
      <c r="H1800" t="s">
        <v>16</v>
      </c>
      <c r="I1800">
        <v>2</v>
      </c>
      <c r="J1800">
        <v>32</v>
      </c>
      <c r="K1800">
        <v>800</v>
      </c>
      <c r="L1800">
        <v>3.4</v>
      </c>
      <c r="M1800" t="s">
        <v>3598</v>
      </c>
      <c r="N1800" t="str">
        <f>SUBSTITUTE(Sheet1[[#This Row],[Datekey_Opening]],"_","-")</f>
        <v>2011-3-16</v>
      </c>
      <c r="O1800">
        <f>YEAR(Sheet1[[#This Row],[Date]])</f>
        <v>2011</v>
      </c>
      <c r="P1800" t="str">
        <f>LOOKUP(Sheet1[[#This Row],[CountryCode]],$AI$4:$AI$18,$AJ$4:$AJ$18)</f>
        <v>India</v>
      </c>
      <c r="Q1800">
        <f>MONTH(Sheet1[[#This Row],[Date]])</f>
        <v>3</v>
      </c>
      <c r="R1800" t="str">
        <f>TEXT(Sheet1[[#This Row],[Date]],"MMMM")</f>
        <v>March</v>
      </c>
      <c r="S1800" t="str">
        <f>TEXT(Sheet1[[#This Row],[Date]],"YYYY-MMM")</f>
        <v>2011-Mar</v>
      </c>
      <c r="T1800">
        <f>WEEKDAY(Sheet1[[#This Row],[Date]])</f>
        <v>4</v>
      </c>
      <c r="U1800" t="str">
        <f>TEXT(Sheet1[[#This Row],[Date]],"DDDD")</f>
        <v>Wednesday</v>
      </c>
      <c r="V1800" t="str">
        <f>"FM"&amp;MOD(MONTH(Sheet1[[#This Row],[Date]])-4,12)+1</f>
        <v>FM12</v>
      </c>
      <c r="W1800" t="str">
        <f>"Q"&amp;ROUNDUP(MONTH(Sheet1[[#This Row],[Date]])/3,0)</f>
        <v>Q1</v>
      </c>
      <c r="X1800" t="str">
        <f>"Q"&amp;INT(MOD(MONTH(Sheet1[[#This Row],[Date]])-4,12/3)+1)</f>
        <v>Q4</v>
      </c>
      <c r="Y1800" t="str" cm="1">
        <f t="array" ref="Y1800">_xlfn.IFS(ROUND(L1800,0)&lt;=1,"Need to improve 0-1",ROUND(L1800,0)&lt;=2,"Okay 1-2",ROUND(L1800,0)&lt;=3,"Good 2-3",ROUND(L1800,0)&lt;=4,"Great 3-4",ROUND(L1800,0)&lt;=5,"Excellent 4-5")</f>
        <v>Good 2-3</v>
      </c>
      <c r="Z1800" t="str">
        <f t="shared" si="28"/>
        <v>0-1000</v>
      </c>
    </row>
    <row r="1801" spans="1:26" x14ac:dyDescent="0.3">
      <c r="A1801">
        <v>18462606</v>
      </c>
      <c r="B1801" t="s">
        <v>3599</v>
      </c>
      <c r="C1801">
        <v>1</v>
      </c>
      <c r="D1801" t="s">
        <v>14</v>
      </c>
      <c r="E1801" t="s">
        <v>3600</v>
      </c>
      <c r="F1801" t="s">
        <v>21</v>
      </c>
      <c r="G1801" t="s">
        <v>16</v>
      </c>
      <c r="H1801" t="s">
        <v>16</v>
      </c>
      <c r="I1801">
        <v>2</v>
      </c>
      <c r="J1801">
        <v>6</v>
      </c>
      <c r="K1801">
        <v>800</v>
      </c>
      <c r="L1801">
        <v>3.1</v>
      </c>
      <c r="M1801" t="s">
        <v>1962</v>
      </c>
      <c r="N1801" t="str">
        <f>SUBSTITUTE(Sheet1[[#This Row],[Datekey_Opening]],"_","-")</f>
        <v>2010-3-8</v>
      </c>
      <c r="O1801">
        <f>YEAR(Sheet1[[#This Row],[Date]])</f>
        <v>2010</v>
      </c>
      <c r="P1801" t="str">
        <f>LOOKUP(Sheet1[[#This Row],[CountryCode]],$AI$4:$AI$18,$AJ$4:$AJ$18)</f>
        <v>India</v>
      </c>
      <c r="Q1801">
        <f>MONTH(Sheet1[[#This Row],[Date]])</f>
        <v>3</v>
      </c>
      <c r="R1801" t="str">
        <f>TEXT(Sheet1[[#This Row],[Date]],"MMMM")</f>
        <v>March</v>
      </c>
      <c r="S1801" t="str">
        <f>TEXT(Sheet1[[#This Row],[Date]],"YYYY-MMM")</f>
        <v>2010-Mar</v>
      </c>
      <c r="T1801">
        <f>WEEKDAY(Sheet1[[#This Row],[Date]])</f>
        <v>2</v>
      </c>
      <c r="U1801" t="str">
        <f>TEXT(Sheet1[[#This Row],[Date]],"DDDD")</f>
        <v>Monday</v>
      </c>
      <c r="V1801" t="str">
        <f>"FM"&amp;MOD(MONTH(Sheet1[[#This Row],[Date]])-4,12)+1</f>
        <v>FM12</v>
      </c>
      <c r="W1801" t="str">
        <f>"Q"&amp;ROUNDUP(MONTH(Sheet1[[#This Row],[Date]])/3,0)</f>
        <v>Q1</v>
      </c>
      <c r="X1801" t="str">
        <f>"Q"&amp;INT(MOD(MONTH(Sheet1[[#This Row],[Date]])-4,12/3)+1)</f>
        <v>Q4</v>
      </c>
      <c r="Y1801" t="str" cm="1">
        <f t="array" ref="Y1801">_xlfn.IFS(ROUND(L1801,0)&lt;=1,"Need to improve 0-1",ROUND(L1801,0)&lt;=2,"Okay 1-2",ROUND(L1801,0)&lt;=3,"Good 2-3",ROUND(L1801,0)&lt;=4,"Great 3-4",ROUND(L1801,0)&lt;=5,"Excellent 4-5")</f>
        <v>Good 2-3</v>
      </c>
      <c r="Z1801" t="str">
        <f t="shared" si="28"/>
        <v>0-1000</v>
      </c>
    </row>
    <row r="1802" spans="1:26" x14ac:dyDescent="0.3">
      <c r="A1802">
        <v>307959</v>
      </c>
      <c r="B1802" t="s">
        <v>3601</v>
      </c>
      <c r="C1802">
        <v>1</v>
      </c>
      <c r="D1802" t="s">
        <v>14</v>
      </c>
      <c r="E1802" t="s">
        <v>3602</v>
      </c>
      <c r="F1802" t="s">
        <v>21</v>
      </c>
      <c r="G1802" t="s">
        <v>16</v>
      </c>
      <c r="H1802" t="s">
        <v>16</v>
      </c>
      <c r="I1802">
        <v>2</v>
      </c>
      <c r="J1802">
        <v>145</v>
      </c>
      <c r="K1802">
        <v>800</v>
      </c>
      <c r="L1802">
        <v>3.2</v>
      </c>
      <c r="M1802" t="s">
        <v>3603</v>
      </c>
      <c r="N1802" t="str">
        <f>SUBSTITUTE(Sheet1[[#This Row],[Datekey_Opening]],"_","-")</f>
        <v>2015-3-12</v>
      </c>
      <c r="O1802">
        <f>YEAR(Sheet1[[#This Row],[Date]])</f>
        <v>2015</v>
      </c>
      <c r="P1802" t="str">
        <f>LOOKUP(Sheet1[[#This Row],[CountryCode]],$AI$4:$AI$18,$AJ$4:$AJ$18)</f>
        <v>India</v>
      </c>
      <c r="Q1802">
        <f>MONTH(Sheet1[[#This Row],[Date]])</f>
        <v>3</v>
      </c>
      <c r="R1802" t="str">
        <f>TEXT(Sheet1[[#This Row],[Date]],"MMMM")</f>
        <v>March</v>
      </c>
      <c r="S1802" t="str">
        <f>TEXT(Sheet1[[#This Row],[Date]],"YYYY-MMM")</f>
        <v>2015-Mar</v>
      </c>
      <c r="T1802">
        <f>WEEKDAY(Sheet1[[#This Row],[Date]])</f>
        <v>5</v>
      </c>
      <c r="U1802" t="str">
        <f>TEXT(Sheet1[[#This Row],[Date]],"DDDD")</f>
        <v>Thursday</v>
      </c>
      <c r="V1802" t="str">
        <f>"FM"&amp;MOD(MONTH(Sheet1[[#This Row],[Date]])-4,12)+1</f>
        <v>FM12</v>
      </c>
      <c r="W1802" t="str">
        <f>"Q"&amp;ROUNDUP(MONTH(Sheet1[[#This Row],[Date]])/3,0)</f>
        <v>Q1</v>
      </c>
      <c r="X1802" t="str">
        <f>"Q"&amp;INT(MOD(MONTH(Sheet1[[#This Row],[Date]])-4,12/3)+1)</f>
        <v>Q4</v>
      </c>
      <c r="Y1802" t="str" cm="1">
        <f t="array" ref="Y1802">_xlfn.IFS(ROUND(L1802,0)&lt;=1,"Need to improve 0-1",ROUND(L1802,0)&lt;=2,"Okay 1-2",ROUND(L1802,0)&lt;=3,"Good 2-3",ROUND(L1802,0)&lt;=4,"Great 3-4",ROUND(L1802,0)&lt;=5,"Excellent 4-5")</f>
        <v>Good 2-3</v>
      </c>
      <c r="Z1802" t="str">
        <f t="shared" si="28"/>
        <v>0-1000</v>
      </c>
    </row>
    <row r="1803" spans="1:26" x14ac:dyDescent="0.3">
      <c r="A1803">
        <v>310801</v>
      </c>
      <c r="B1803" t="s">
        <v>3604</v>
      </c>
      <c r="C1803">
        <v>1</v>
      </c>
      <c r="D1803" t="s">
        <v>14</v>
      </c>
      <c r="E1803" t="s">
        <v>3605</v>
      </c>
      <c r="F1803" t="s">
        <v>21</v>
      </c>
      <c r="G1803" t="s">
        <v>16</v>
      </c>
      <c r="H1803" t="s">
        <v>16</v>
      </c>
      <c r="I1803">
        <v>2</v>
      </c>
      <c r="J1803">
        <v>49</v>
      </c>
      <c r="K1803">
        <v>800</v>
      </c>
      <c r="L1803">
        <v>3.3</v>
      </c>
      <c r="M1803" t="s">
        <v>1962</v>
      </c>
      <c r="N1803" t="str">
        <f>SUBSTITUTE(Sheet1[[#This Row],[Datekey_Opening]],"_","-")</f>
        <v>2010-3-8</v>
      </c>
      <c r="O1803">
        <f>YEAR(Sheet1[[#This Row],[Date]])</f>
        <v>2010</v>
      </c>
      <c r="P1803" t="str">
        <f>LOOKUP(Sheet1[[#This Row],[CountryCode]],$AI$4:$AI$18,$AJ$4:$AJ$18)</f>
        <v>India</v>
      </c>
      <c r="Q1803">
        <f>MONTH(Sheet1[[#This Row],[Date]])</f>
        <v>3</v>
      </c>
      <c r="R1803" t="str">
        <f>TEXT(Sheet1[[#This Row],[Date]],"MMMM")</f>
        <v>March</v>
      </c>
      <c r="S1803" t="str">
        <f>TEXT(Sheet1[[#This Row],[Date]],"YYYY-MMM")</f>
        <v>2010-Mar</v>
      </c>
      <c r="T1803">
        <f>WEEKDAY(Sheet1[[#This Row],[Date]])</f>
        <v>2</v>
      </c>
      <c r="U1803" t="str">
        <f>TEXT(Sheet1[[#This Row],[Date]],"DDDD")</f>
        <v>Monday</v>
      </c>
      <c r="V1803" t="str">
        <f>"FM"&amp;MOD(MONTH(Sheet1[[#This Row],[Date]])-4,12)+1</f>
        <v>FM12</v>
      </c>
      <c r="W1803" t="str">
        <f>"Q"&amp;ROUNDUP(MONTH(Sheet1[[#This Row],[Date]])/3,0)</f>
        <v>Q1</v>
      </c>
      <c r="X1803" t="str">
        <f>"Q"&amp;INT(MOD(MONTH(Sheet1[[#This Row],[Date]])-4,12/3)+1)</f>
        <v>Q4</v>
      </c>
      <c r="Y1803" t="str" cm="1">
        <f t="array" ref="Y1803">_xlfn.IFS(ROUND(L1803,0)&lt;=1,"Need to improve 0-1",ROUND(L1803,0)&lt;=2,"Okay 1-2",ROUND(L1803,0)&lt;=3,"Good 2-3",ROUND(L1803,0)&lt;=4,"Great 3-4",ROUND(L1803,0)&lt;=5,"Excellent 4-5")</f>
        <v>Good 2-3</v>
      </c>
      <c r="Z1803" t="str">
        <f t="shared" si="28"/>
        <v>0-1000</v>
      </c>
    </row>
    <row r="1804" spans="1:26" x14ac:dyDescent="0.3">
      <c r="A1804">
        <v>300008</v>
      </c>
      <c r="B1804" t="s">
        <v>3606</v>
      </c>
      <c r="C1804">
        <v>1</v>
      </c>
      <c r="D1804" t="s">
        <v>14</v>
      </c>
      <c r="E1804" t="s">
        <v>2640</v>
      </c>
      <c r="F1804" t="s">
        <v>21</v>
      </c>
      <c r="G1804" t="s">
        <v>16</v>
      </c>
      <c r="H1804" t="s">
        <v>16</v>
      </c>
      <c r="I1804">
        <v>2</v>
      </c>
      <c r="J1804">
        <v>152</v>
      </c>
      <c r="K1804">
        <v>800</v>
      </c>
      <c r="L1804">
        <v>3.3</v>
      </c>
      <c r="M1804" t="s">
        <v>3607</v>
      </c>
      <c r="N1804" t="str">
        <f>SUBSTITUTE(Sheet1[[#This Row],[Datekey_Opening]],"_","-")</f>
        <v>2015-3-5</v>
      </c>
      <c r="O1804">
        <f>YEAR(Sheet1[[#This Row],[Date]])</f>
        <v>2015</v>
      </c>
      <c r="P1804" t="str">
        <f>LOOKUP(Sheet1[[#This Row],[CountryCode]],$AI$4:$AI$18,$AJ$4:$AJ$18)</f>
        <v>India</v>
      </c>
      <c r="Q1804">
        <f>MONTH(Sheet1[[#This Row],[Date]])</f>
        <v>3</v>
      </c>
      <c r="R1804" t="str">
        <f>TEXT(Sheet1[[#This Row],[Date]],"MMMM")</f>
        <v>March</v>
      </c>
      <c r="S1804" t="str">
        <f>TEXT(Sheet1[[#This Row],[Date]],"YYYY-MMM")</f>
        <v>2015-Mar</v>
      </c>
      <c r="T1804">
        <f>WEEKDAY(Sheet1[[#This Row],[Date]])</f>
        <v>5</v>
      </c>
      <c r="U1804" t="str">
        <f>TEXT(Sheet1[[#This Row],[Date]],"DDDD")</f>
        <v>Thursday</v>
      </c>
      <c r="V1804" t="str">
        <f>"FM"&amp;MOD(MONTH(Sheet1[[#This Row],[Date]])-4,12)+1</f>
        <v>FM12</v>
      </c>
      <c r="W1804" t="str">
        <f>"Q"&amp;ROUNDUP(MONTH(Sheet1[[#This Row],[Date]])/3,0)</f>
        <v>Q1</v>
      </c>
      <c r="X1804" t="str">
        <f>"Q"&amp;INT(MOD(MONTH(Sheet1[[#This Row],[Date]])-4,12/3)+1)</f>
        <v>Q4</v>
      </c>
      <c r="Y1804" t="str" cm="1">
        <f t="array" ref="Y1804">_xlfn.IFS(ROUND(L1804,0)&lt;=1,"Need to improve 0-1",ROUND(L1804,0)&lt;=2,"Okay 1-2",ROUND(L1804,0)&lt;=3,"Good 2-3",ROUND(L1804,0)&lt;=4,"Great 3-4",ROUND(L1804,0)&lt;=5,"Excellent 4-5")</f>
        <v>Good 2-3</v>
      </c>
      <c r="Z1804" t="str">
        <f t="shared" si="28"/>
        <v>0-1000</v>
      </c>
    </row>
    <row r="1805" spans="1:26" x14ac:dyDescent="0.3">
      <c r="A1805">
        <v>307369</v>
      </c>
      <c r="B1805" t="s">
        <v>3608</v>
      </c>
      <c r="C1805">
        <v>1</v>
      </c>
      <c r="D1805" t="s">
        <v>14</v>
      </c>
      <c r="E1805" t="s">
        <v>429</v>
      </c>
      <c r="F1805" t="s">
        <v>21</v>
      </c>
      <c r="G1805" t="s">
        <v>21</v>
      </c>
      <c r="H1805" t="s">
        <v>16</v>
      </c>
      <c r="I1805">
        <v>2</v>
      </c>
      <c r="J1805">
        <v>732</v>
      </c>
      <c r="K1805">
        <v>800</v>
      </c>
      <c r="L1805">
        <v>3.3</v>
      </c>
      <c r="M1805" t="s">
        <v>3609</v>
      </c>
      <c r="N1805" t="str">
        <f>SUBSTITUTE(Sheet1[[#This Row],[Datekey_Opening]],"_","-")</f>
        <v>2011-3-7</v>
      </c>
      <c r="O1805">
        <f>YEAR(Sheet1[[#This Row],[Date]])</f>
        <v>2011</v>
      </c>
      <c r="P1805" t="str">
        <f>LOOKUP(Sheet1[[#This Row],[CountryCode]],$AI$4:$AI$18,$AJ$4:$AJ$18)</f>
        <v>India</v>
      </c>
      <c r="Q1805">
        <f>MONTH(Sheet1[[#This Row],[Date]])</f>
        <v>3</v>
      </c>
      <c r="R1805" t="str">
        <f>TEXT(Sheet1[[#This Row],[Date]],"MMMM")</f>
        <v>March</v>
      </c>
      <c r="S1805" t="str">
        <f>TEXT(Sheet1[[#This Row],[Date]],"YYYY-MMM")</f>
        <v>2011-Mar</v>
      </c>
      <c r="T1805">
        <f>WEEKDAY(Sheet1[[#This Row],[Date]])</f>
        <v>2</v>
      </c>
      <c r="U1805" t="str">
        <f>TEXT(Sheet1[[#This Row],[Date]],"DDDD")</f>
        <v>Monday</v>
      </c>
      <c r="V1805" t="str">
        <f>"FM"&amp;MOD(MONTH(Sheet1[[#This Row],[Date]])-4,12)+1</f>
        <v>FM12</v>
      </c>
      <c r="W1805" t="str">
        <f>"Q"&amp;ROUNDUP(MONTH(Sheet1[[#This Row],[Date]])/3,0)</f>
        <v>Q1</v>
      </c>
      <c r="X1805" t="str">
        <f>"Q"&amp;INT(MOD(MONTH(Sheet1[[#This Row],[Date]])-4,12/3)+1)</f>
        <v>Q4</v>
      </c>
      <c r="Y1805" t="str" cm="1">
        <f t="array" ref="Y1805">_xlfn.IFS(ROUND(L1805,0)&lt;=1,"Need to improve 0-1",ROUND(L1805,0)&lt;=2,"Okay 1-2",ROUND(L1805,0)&lt;=3,"Good 2-3",ROUND(L1805,0)&lt;=4,"Great 3-4",ROUND(L1805,0)&lt;=5,"Excellent 4-5")</f>
        <v>Good 2-3</v>
      </c>
      <c r="Z1805" t="str">
        <f t="shared" si="28"/>
        <v>0-1000</v>
      </c>
    </row>
    <row r="1806" spans="1:26" x14ac:dyDescent="0.3">
      <c r="A1806">
        <v>301657</v>
      </c>
      <c r="B1806" t="s">
        <v>3555</v>
      </c>
      <c r="C1806">
        <v>1</v>
      </c>
      <c r="D1806" t="s">
        <v>14</v>
      </c>
      <c r="E1806" t="s">
        <v>787</v>
      </c>
      <c r="F1806" t="s">
        <v>21</v>
      </c>
      <c r="G1806" t="s">
        <v>21</v>
      </c>
      <c r="H1806" t="s">
        <v>16</v>
      </c>
      <c r="I1806">
        <v>2</v>
      </c>
      <c r="J1806">
        <v>111</v>
      </c>
      <c r="K1806">
        <v>800</v>
      </c>
      <c r="L1806">
        <v>3.4</v>
      </c>
      <c r="M1806" t="s">
        <v>3610</v>
      </c>
      <c r="N1806" t="str">
        <f>SUBSTITUTE(Sheet1[[#This Row],[Datekey_Opening]],"_","-")</f>
        <v>2017-2-9</v>
      </c>
      <c r="O1806">
        <f>YEAR(Sheet1[[#This Row],[Date]])</f>
        <v>2017</v>
      </c>
      <c r="P1806" t="str">
        <f>LOOKUP(Sheet1[[#This Row],[CountryCode]],$AI$4:$AI$18,$AJ$4:$AJ$18)</f>
        <v>India</v>
      </c>
      <c r="Q1806">
        <f>MONTH(Sheet1[[#This Row],[Date]])</f>
        <v>2</v>
      </c>
      <c r="R1806" t="str">
        <f>TEXT(Sheet1[[#This Row],[Date]],"MMMM")</f>
        <v>February</v>
      </c>
      <c r="S1806" t="str">
        <f>TEXT(Sheet1[[#This Row],[Date]],"YYYY-MMM")</f>
        <v>2017-Feb</v>
      </c>
      <c r="T1806">
        <f>WEEKDAY(Sheet1[[#This Row],[Date]])</f>
        <v>5</v>
      </c>
      <c r="U1806" t="str">
        <f>TEXT(Sheet1[[#This Row],[Date]],"DDDD")</f>
        <v>Thursday</v>
      </c>
      <c r="V1806" t="str">
        <f>"FM"&amp;MOD(MONTH(Sheet1[[#This Row],[Date]])-4,12)+1</f>
        <v>FM11</v>
      </c>
      <c r="W1806" t="str">
        <f>"Q"&amp;ROUNDUP(MONTH(Sheet1[[#This Row],[Date]])/3,0)</f>
        <v>Q1</v>
      </c>
      <c r="X1806" t="str">
        <f>"Q"&amp;INT(MOD(MONTH(Sheet1[[#This Row],[Date]])-4,12/3)+1)</f>
        <v>Q3</v>
      </c>
      <c r="Y1806" t="str" cm="1">
        <f t="array" ref="Y1806">_xlfn.IFS(ROUND(L1806,0)&lt;=1,"Need to improve 0-1",ROUND(L1806,0)&lt;=2,"Okay 1-2",ROUND(L1806,0)&lt;=3,"Good 2-3",ROUND(L1806,0)&lt;=4,"Great 3-4",ROUND(L1806,0)&lt;=5,"Excellent 4-5")</f>
        <v>Good 2-3</v>
      </c>
      <c r="Z1806" t="str">
        <f t="shared" si="28"/>
        <v>0-1000</v>
      </c>
    </row>
    <row r="1807" spans="1:26" x14ac:dyDescent="0.3">
      <c r="A1807">
        <v>308166</v>
      </c>
      <c r="B1807" t="s">
        <v>3611</v>
      </c>
      <c r="C1807">
        <v>1</v>
      </c>
      <c r="D1807" t="s">
        <v>14</v>
      </c>
      <c r="E1807" t="s">
        <v>365</v>
      </c>
      <c r="F1807" t="s">
        <v>21</v>
      </c>
      <c r="G1807" t="s">
        <v>16</v>
      </c>
      <c r="H1807" t="s">
        <v>16</v>
      </c>
      <c r="I1807">
        <v>2</v>
      </c>
      <c r="J1807">
        <v>20</v>
      </c>
      <c r="K1807">
        <v>800</v>
      </c>
      <c r="L1807">
        <v>2.5</v>
      </c>
      <c r="M1807" t="s">
        <v>3612</v>
      </c>
      <c r="N1807" t="str">
        <f>SUBSTITUTE(Sheet1[[#This Row],[Datekey_Opening]],"_","-")</f>
        <v>2017-2-19</v>
      </c>
      <c r="O1807">
        <f>YEAR(Sheet1[[#This Row],[Date]])</f>
        <v>2017</v>
      </c>
      <c r="P1807" t="str">
        <f>LOOKUP(Sheet1[[#This Row],[CountryCode]],$AI$4:$AI$18,$AJ$4:$AJ$18)</f>
        <v>India</v>
      </c>
      <c r="Q1807">
        <f>MONTH(Sheet1[[#This Row],[Date]])</f>
        <v>2</v>
      </c>
      <c r="R1807" t="str">
        <f>TEXT(Sheet1[[#This Row],[Date]],"MMMM")</f>
        <v>February</v>
      </c>
      <c r="S1807" t="str">
        <f>TEXT(Sheet1[[#This Row],[Date]],"YYYY-MMM")</f>
        <v>2017-Feb</v>
      </c>
      <c r="T1807">
        <f>WEEKDAY(Sheet1[[#This Row],[Date]])</f>
        <v>1</v>
      </c>
      <c r="U1807" t="str">
        <f>TEXT(Sheet1[[#This Row],[Date]],"DDDD")</f>
        <v>Sunday</v>
      </c>
      <c r="V1807" t="str">
        <f>"FM"&amp;MOD(MONTH(Sheet1[[#This Row],[Date]])-4,12)+1</f>
        <v>FM11</v>
      </c>
      <c r="W1807" t="str">
        <f>"Q"&amp;ROUNDUP(MONTH(Sheet1[[#This Row],[Date]])/3,0)</f>
        <v>Q1</v>
      </c>
      <c r="X1807" t="str">
        <f>"Q"&amp;INT(MOD(MONTH(Sheet1[[#This Row],[Date]])-4,12/3)+1)</f>
        <v>Q3</v>
      </c>
      <c r="Y1807" t="str" cm="1">
        <f t="array" ref="Y1807">_xlfn.IFS(ROUND(L1807,0)&lt;=1,"Need to improve 0-1",ROUND(L1807,0)&lt;=2,"Okay 1-2",ROUND(L1807,0)&lt;=3,"Good 2-3",ROUND(L1807,0)&lt;=4,"Great 3-4",ROUND(L1807,0)&lt;=5,"Excellent 4-5")</f>
        <v>Good 2-3</v>
      </c>
      <c r="Z1807" t="str">
        <f t="shared" si="28"/>
        <v>0-1000</v>
      </c>
    </row>
    <row r="1808" spans="1:26" x14ac:dyDescent="0.3">
      <c r="A1808">
        <v>2308</v>
      </c>
      <c r="B1808" t="s">
        <v>3613</v>
      </c>
      <c r="C1808">
        <v>1</v>
      </c>
      <c r="D1808" t="s">
        <v>14</v>
      </c>
      <c r="E1808" t="s">
        <v>3614</v>
      </c>
      <c r="F1808" t="s">
        <v>21</v>
      </c>
      <c r="G1808" t="s">
        <v>21</v>
      </c>
      <c r="H1808" t="s">
        <v>16</v>
      </c>
      <c r="I1808">
        <v>2</v>
      </c>
      <c r="J1808">
        <v>134</v>
      </c>
      <c r="K1808">
        <v>800</v>
      </c>
      <c r="L1808">
        <v>3.3</v>
      </c>
      <c r="M1808" t="s">
        <v>267</v>
      </c>
      <c r="N1808" t="str">
        <f>SUBSTITUTE(Sheet1[[#This Row],[Datekey_Opening]],"_","-")</f>
        <v>2011-1-16</v>
      </c>
      <c r="O1808">
        <f>YEAR(Sheet1[[#This Row],[Date]])</f>
        <v>2011</v>
      </c>
      <c r="P1808" t="str">
        <f>LOOKUP(Sheet1[[#This Row],[CountryCode]],$AI$4:$AI$18,$AJ$4:$AJ$18)</f>
        <v>India</v>
      </c>
      <c r="Q1808">
        <f>MONTH(Sheet1[[#This Row],[Date]])</f>
        <v>1</v>
      </c>
      <c r="R1808" t="str">
        <f>TEXT(Sheet1[[#This Row],[Date]],"MMMM")</f>
        <v>January</v>
      </c>
      <c r="S1808" t="str">
        <f>TEXT(Sheet1[[#This Row],[Date]],"YYYY-MMM")</f>
        <v>2011-Jan</v>
      </c>
      <c r="T1808">
        <f>WEEKDAY(Sheet1[[#This Row],[Date]])</f>
        <v>1</v>
      </c>
      <c r="U1808" t="str">
        <f>TEXT(Sheet1[[#This Row],[Date]],"DDDD")</f>
        <v>Sunday</v>
      </c>
      <c r="V1808" t="str">
        <f>"FM"&amp;MOD(MONTH(Sheet1[[#This Row],[Date]])-4,12)+1</f>
        <v>FM10</v>
      </c>
      <c r="W1808" t="str">
        <f>"Q"&amp;ROUNDUP(MONTH(Sheet1[[#This Row],[Date]])/3,0)</f>
        <v>Q1</v>
      </c>
      <c r="X1808" t="str">
        <f>"Q"&amp;INT(MOD(MONTH(Sheet1[[#This Row],[Date]])-4,12/3)+1)</f>
        <v>Q2</v>
      </c>
      <c r="Y1808" t="str" cm="1">
        <f t="array" ref="Y1808">_xlfn.IFS(ROUND(L1808,0)&lt;=1,"Need to improve 0-1",ROUND(L1808,0)&lt;=2,"Okay 1-2",ROUND(L1808,0)&lt;=3,"Good 2-3",ROUND(L1808,0)&lt;=4,"Great 3-4",ROUND(L1808,0)&lt;=5,"Excellent 4-5")</f>
        <v>Good 2-3</v>
      </c>
      <c r="Z1808" t="str">
        <f t="shared" si="28"/>
        <v>0-1000</v>
      </c>
    </row>
    <row r="1809" spans="1:26" x14ac:dyDescent="0.3">
      <c r="A1809">
        <v>357</v>
      </c>
      <c r="B1809" t="s">
        <v>3615</v>
      </c>
      <c r="C1809">
        <v>1</v>
      </c>
      <c r="D1809" t="s">
        <v>14</v>
      </c>
      <c r="E1809" t="s">
        <v>365</v>
      </c>
      <c r="F1809" t="s">
        <v>21</v>
      </c>
      <c r="G1809" t="s">
        <v>21</v>
      </c>
      <c r="H1809" t="s">
        <v>16</v>
      </c>
      <c r="I1809">
        <v>2</v>
      </c>
      <c r="J1809">
        <v>122</v>
      </c>
      <c r="K1809">
        <v>800</v>
      </c>
      <c r="L1809">
        <v>3.4</v>
      </c>
      <c r="M1809" t="s">
        <v>1604</v>
      </c>
      <c r="N1809" t="str">
        <f>SUBSTITUTE(Sheet1[[#This Row],[Datekey_Opening]],"_","-")</f>
        <v>2013-1-6</v>
      </c>
      <c r="O1809">
        <f>YEAR(Sheet1[[#This Row],[Date]])</f>
        <v>2013</v>
      </c>
      <c r="P1809" t="str">
        <f>LOOKUP(Sheet1[[#This Row],[CountryCode]],$AI$4:$AI$18,$AJ$4:$AJ$18)</f>
        <v>India</v>
      </c>
      <c r="Q1809">
        <f>MONTH(Sheet1[[#This Row],[Date]])</f>
        <v>1</v>
      </c>
      <c r="R1809" t="str">
        <f>TEXT(Sheet1[[#This Row],[Date]],"MMMM")</f>
        <v>January</v>
      </c>
      <c r="S1809" t="str">
        <f>TEXT(Sheet1[[#This Row],[Date]],"YYYY-MMM")</f>
        <v>2013-Jan</v>
      </c>
      <c r="T1809">
        <f>WEEKDAY(Sheet1[[#This Row],[Date]])</f>
        <v>1</v>
      </c>
      <c r="U1809" t="str">
        <f>TEXT(Sheet1[[#This Row],[Date]],"DDDD")</f>
        <v>Sunday</v>
      </c>
      <c r="V1809" t="str">
        <f>"FM"&amp;MOD(MONTH(Sheet1[[#This Row],[Date]])-4,12)+1</f>
        <v>FM10</v>
      </c>
      <c r="W1809" t="str">
        <f>"Q"&amp;ROUNDUP(MONTH(Sheet1[[#This Row],[Date]])/3,0)</f>
        <v>Q1</v>
      </c>
      <c r="X1809" t="str">
        <f>"Q"&amp;INT(MOD(MONTH(Sheet1[[#This Row],[Date]])-4,12/3)+1)</f>
        <v>Q2</v>
      </c>
      <c r="Y1809" t="str" cm="1">
        <f t="array" ref="Y1809">_xlfn.IFS(ROUND(L1809,0)&lt;=1,"Need to improve 0-1",ROUND(L1809,0)&lt;=2,"Okay 1-2",ROUND(L1809,0)&lt;=3,"Good 2-3",ROUND(L1809,0)&lt;=4,"Great 3-4",ROUND(L1809,0)&lt;=5,"Excellent 4-5")</f>
        <v>Good 2-3</v>
      </c>
      <c r="Z1809" t="str">
        <f t="shared" si="28"/>
        <v>0-1000</v>
      </c>
    </row>
    <row r="1810" spans="1:26" x14ac:dyDescent="0.3">
      <c r="A1810">
        <v>18180041</v>
      </c>
      <c r="B1810" t="s">
        <v>3616</v>
      </c>
      <c r="C1810">
        <v>1</v>
      </c>
      <c r="D1810" t="s">
        <v>14</v>
      </c>
      <c r="E1810" t="s">
        <v>915</v>
      </c>
      <c r="F1810" t="s">
        <v>21</v>
      </c>
      <c r="G1810" t="s">
        <v>21</v>
      </c>
      <c r="H1810" t="s">
        <v>16</v>
      </c>
      <c r="I1810">
        <v>2</v>
      </c>
      <c r="J1810">
        <v>232</v>
      </c>
      <c r="K1810">
        <v>800</v>
      </c>
      <c r="L1810">
        <v>3.5</v>
      </c>
      <c r="M1810" t="s">
        <v>3617</v>
      </c>
      <c r="N1810" t="str">
        <f>SUBSTITUTE(Sheet1[[#This Row],[Datekey_Opening]],"_","-")</f>
        <v>2016-12-17</v>
      </c>
      <c r="O1810">
        <f>YEAR(Sheet1[[#This Row],[Date]])</f>
        <v>2016</v>
      </c>
      <c r="P1810" t="str">
        <f>LOOKUP(Sheet1[[#This Row],[CountryCode]],$AI$4:$AI$18,$AJ$4:$AJ$18)</f>
        <v>India</v>
      </c>
      <c r="Q1810">
        <f>MONTH(Sheet1[[#This Row],[Date]])</f>
        <v>12</v>
      </c>
      <c r="R1810" t="str">
        <f>TEXT(Sheet1[[#This Row],[Date]],"MMMM")</f>
        <v>December</v>
      </c>
      <c r="S1810" t="str">
        <f>TEXT(Sheet1[[#This Row],[Date]],"YYYY-MMM")</f>
        <v>2016-Dec</v>
      </c>
      <c r="T1810">
        <f>WEEKDAY(Sheet1[[#This Row],[Date]])</f>
        <v>7</v>
      </c>
      <c r="U1810" t="str">
        <f>TEXT(Sheet1[[#This Row],[Date]],"DDDD")</f>
        <v>Saturday</v>
      </c>
      <c r="V1810" t="str">
        <f>"FM"&amp;MOD(MONTH(Sheet1[[#This Row],[Date]])-4,12)+1</f>
        <v>FM9</v>
      </c>
      <c r="W1810" t="str">
        <f>"Q"&amp;ROUNDUP(MONTH(Sheet1[[#This Row],[Date]])/3,0)</f>
        <v>Q4</v>
      </c>
      <c r="X1810" t="str">
        <f>"Q"&amp;INT(MOD(MONTH(Sheet1[[#This Row],[Date]])-4,12/3)+1)</f>
        <v>Q1</v>
      </c>
      <c r="Y1810" t="str" cm="1">
        <f t="array" ref="Y1810">_xlfn.IFS(ROUND(L1810,0)&lt;=1,"Need to improve 0-1",ROUND(L1810,0)&lt;=2,"Okay 1-2",ROUND(L1810,0)&lt;=3,"Good 2-3",ROUND(L1810,0)&lt;=4,"Great 3-4",ROUND(L1810,0)&lt;=5,"Excellent 4-5")</f>
        <v>Great 3-4</v>
      </c>
      <c r="Z1810" t="str">
        <f t="shared" si="28"/>
        <v>0-1000</v>
      </c>
    </row>
    <row r="1811" spans="1:26" x14ac:dyDescent="0.3">
      <c r="A1811">
        <v>824</v>
      </c>
      <c r="B1811" t="s">
        <v>3618</v>
      </c>
      <c r="C1811">
        <v>1</v>
      </c>
      <c r="D1811" t="s">
        <v>14</v>
      </c>
      <c r="E1811" t="s">
        <v>426</v>
      </c>
      <c r="F1811" t="s">
        <v>21</v>
      </c>
      <c r="G1811" t="s">
        <v>21</v>
      </c>
      <c r="H1811" t="s">
        <v>16</v>
      </c>
      <c r="I1811">
        <v>2</v>
      </c>
      <c r="J1811">
        <v>137</v>
      </c>
      <c r="K1811">
        <v>800</v>
      </c>
      <c r="L1811">
        <v>3.7</v>
      </c>
      <c r="M1811" t="s">
        <v>886</v>
      </c>
      <c r="N1811" t="str">
        <f>SUBSTITUTE(Sheet1[[#This Row],[Datekey_Opening]],"_","-")</f>
        <v>2015-12-15</v>
      </c>
      <c r="O1811">
        <f>YEAR(Sheet1[[#This Row],[Date]])</f>
        <v>2015</v>
      </c>
      <c r="P1811" t="str">
        <f>LOOKUP(Sheet1[[#This Row],[CountryCode]],$AI$4:$AI$18,$AJ$4:$AJ$18)</f>
        <v>India</v>
      </c>
      <c r="Q1811">
        <f>MONTH(Sheet1[[#This Row],[Date]])</f>
        <v>12</v>
      </c>
      <c r="R1811" t="str">
        <f>TEXT(Sheet1[[#This Row],[Date]],"MMMM")</f>
        <v>December</v>
      </c>
      <c r="S1811" t="str">
        <f>TEXT(Sheet1[[#This Row],[Date]],"YYYY-MMM")</f>
        <v>2015-Dec</v>
      </c>
      <c r="T1811">
        <f>WEEKDAY(Sheet1[[#This Row],[Date]])</f>
        <v>3</v>
      </c>
      <c r="U1811" t="str">
        <f>TEXT(Sheet1[[#This Row],[Date]],"DDDD")</f>
        <v>Tuesday</v>
      </c>
      <c r="V1811" t="str">
        <f>"FM"&amp;MOD(MONTH(Sheet1[[#This Row],[Date]])-4,12)+1</f>
        <v>FM9</v>
      </c>
      <c r="W1811" t="str">
        <f>"Q"&amp;ROUNDUP(MONTH(Sheet1[[#This Row],[Date]])/3,0)</f>
        <v>Q4</v>
      </c>
      <c r="X1811" t="str">
        <f>"Q"&amp;INT(MOD(MONTH(Sheet1[[#This Row],[Date]])-4,12/3)+1)</f>
        <v>Q1</v>
      </c>
      <c r="Y1811" t="str" cm="1">
        <f t="array" ref="Y1811">_xlfn.IFS(ROUND(L1811,0)&lt;=1,"Need to improve 0-1",ROUND(L1811,0)&lt;=2,"Okay 1-2",ROUND(L1811,0)&lt;=3,"Good 2-3",ROUND(L1811,0)&lt;=4,"Great 3-4",ROUND(L1811,0)&lt;=5,"Excellent 4-5")</f>
        <v>Great 3-4</v>
      </c>
      <c r="Z1811" t="str">
        <f t="shared" si="28"/>
        <v>0-1000</v>
      </c>
    </row>
    <row r="1812" spans="1:26" x14ac:dyDescent="0.3">
      <c r="A1812">
        <v>18364354</v>
      </c>
      <c r="B1812" t="s">
        <v>3619</v>
      </c>
      <c r="C1812">
        <v>1</v>
      </c>
      <c r="D1812" t="s">
        <v>14</v>
      </c>
      <c r="E1812" t="s">
        <v>382</v>
      </c>
      <c r="F1812" t="s">
        <v>21</v>
      </c>
      <c r="G1812" t="s">
        <v>16</v>
      </c>
      <c r="H1812" t="s">
        <v>16</v>
      </c>
      <c r="I1812">
        <v>2</v>
      </c>
      <c r="J1812">
        <v>4</v>
      </c>
      <c r="K1812">
        <v>800</v>
      </c>
      <c r="L1812">
        <v>3</v>
      </c>
      <c r="M1812" t="s">
        <v>2970</v>
      </c>
      <c r="N1812" t="str">
        <f>SUBSTITUTE(Sheet1[[#This Row],[Datekey_Opening]],"_","-")</f>
        <v>2018-12-22</v>
      </c>
      <c r="O1812">
        <f>YEAR(Sheet1[[#This Row],[Date]])</f>
        <v>2018</v>
      </c>
      <c r="P1812" t="str">
        <f>LOOKUP(Sheet1[[#This Row],[CountryCode]],$AI$4:$AI$18,$AJ$4:$AJ$18)</f>
        <v>India</v>
      </c>
      <c r="Q1812">
        <f>MONTH(Sheet1[[#This Row],[Date]])</f>
        <v>12</v>
      </c>
      <c r="R1812" t="str">
        <f>TEXT(Sheet1[[#This Row],[Date]],"MMMM")</f>
        <v>December</v>
      </c>
      <c r="S1812" t="str">
        <f>TEXT(Sheet1[[#This Row],[Date]],"YYYY-MMM")</f>
        <v>2018-Dec</v>
      </c>
      <c r="T1812">
        <f>WEEKDAY(Sheet1[[#This Row],[Date]])</f>
        <v>7</v>
      </c>
      <c r="U1812" t="str">
        <f>TEXT(Sheet1[[#This Row],[Date]],"DDDD")</f>
        <v>Saturday</v>
      </c>
      <c r="V1812" t="str">
        <f>"FM"&amp;MOD(MONTH(Sheet1[[#This Row],[Date]])-4,12)+1</f>
        <v>FM9</v>
      </c>
      <c r="W1812" t="str">
        <f>"Q"&amp;ROUNDUP(MONTH(Sheet1[[#This Row],[Date]])/3,0)</f>
        <v>Q4</v>
      </c>
      <c r="X1812" t="str">
        <f>"Q"&amp;INT(MOD(MONTH(Sheet1[[#This Row],[Date]])-4,12/3)+1)</f>
        <v>Q1</v>
      </c>
      <c r="Y1812" t="str" cm="1">
        <f t="array" ref="Y1812">_xlfn.IFS(ROUND(L1812,0)&lt;=1,"Need to improve 0-1",ROUND(L1812,0)&lt;=2,"Okay 1-2",ROUND(L1812,0)&lt;=3,"Good 2-3",ROUND(L1812,0)&lt;=4,"Great 3-4",ROUND(L1812,0)&lt;=5,"Excellent 4-5")</f>
        <v>Good 2-3</v>
      </c>
      <c r="Z1812" t="str">
        <f t="shared" si="28"/>
        <v>0-1000</v>
      </c>
    </row>
    <row r="1813" spans="1:26" x14ac:dyDescent="0.3">
      <c r="A1813">
        <v>576</v>
      </c>
      <c r="B1813" t="s">
        <v>2415</v>
      </c>
      <c r="C1813">
        <v>1</v>
      </c>
      <c r="D1813" t="s">
        <v>14</v>
      </c>
      <c r="E1813" t="s">
        <v>2416</v>
      </c>
      <c r="F1813" t="s">
        <v>21</v>
      </c>
      <c r="G1813" t="s">
        <v>21</v>
      </c>
      <c r="H1813" t="s">
        <v>16</v>
      </c>
      <c r="I1813">
        <v>2</v>
      </c>
      <c r="J1813">
        <v>338</v>
      </c>
      <c r="K1813">
        <v>800</v>
      </c>
      <c r="L1813">
        <v>3.7</v>
      </c>
      <c r="M1813" t="s">
        <v>295</v>
      </c>
      <c r="N1813" t="str">
        <f>SUBSTITUTE(Sheet1[[#This Row],[Datekey_Opening]],"_","-")</f>
        <v>2011-12-15</v>
      </c>
      <c r="O1813">
        <f>YEAR(Sheet1[[#This Row],[Date]])</f>
        <v>2011</v>
      </c>
      <c r="P1813" t="str">
        <f>LOOKUP(Sheet1[[#This Row],[CountryCode]],$AI$4:$AI$18,$AJ$4:$AJ$18)</f>
        <v>India</v>
      </c>
      <c r="Q1813">
        <f>MONTH(Sheet1[[#This Row],[Date]])</f>
        <v>12</v>
      </c>
      <c r="R1813" t="str">
        <f>TEXT(Sheet1[[#This Row],[Date]],"MMMM")</f>
        <v>December</v>
      </c>
      <c r="S1813" t="str">
        <f>TEXT(Sheet1[[#This Row],[Date]],"YYYY-MMM")</f>
        <v>2011-Dec</v>
      </c>
      <c r="T1813">
        <f>WEEKDAY(Sheet1[[#This Row],[Date]])</f>
        <v>5</v>
      </c>
      <c r="U1813" t="str">
        <f>TEXT(Sheet1[[#This Row],[Date]],"DDDD")</f>
        <v>Thursday</v>
      </c>
      <c r="V1813" t="str">
        <f>"FM"&amp;MOD(MONTH(Sheet1[[#This Row],[Date]])-4,12)+1</f>
        <v>FM9</v>
      </c>
      <c r="W1813" t="str">
        <f>"Q"&amp;ROUNDUP(MONTH(Sheet1[[#This Row],[Date]])/3,0)</f>
        <v>Q4</v>
      </c>
      <c r="X1813" t="str">
        <f>"Q"&amp;INT(MOD(MONTH(Sheet1[[#This Row],[Date]])-4,12/3)+1)</f>
        <v>Q1</v>
      </c>
      <c r="Y1813" t="str" cm="1">
        <f t="array" ref="Y1813">_xlfn.IFS(ROUND(L1813,0)&lt;=1,"Need to improve 0-1",ROUND(L1813,0)&lt;=2,"Okay 1-2",ROUND(L1813,0)&lt;=3,"Good 2-3",ROUND(L1813,0)&lt;=4,"Great 3-4",ROUND(L1813,0)&lt;=5,"Excellent 4-5")</f>
        <v>Great 3-4</v>
      </c>
      <c r="Z1813" t="str">
        <f t="shared" si="28"/>
        <v>0-1000</v>
      </c>
    </row>
    <row r="1814" spans="1:26" x14ac:dyDescent="0.3">
      <c r="A1814">
        <v>302542</v>
      </c>
      <c r="B1814" t="s">
        <v>3620</v>
      </c>
      <c r="C1814">
        <v>1</v>
      </c>
      <c r="D1814" t="s">
        <v>14</v>
      </c>
      <c r="E1814" t="s">
        <v>3621</v>
      </c>
      <c r="F1814" t="s">
        <v>21</v>
      </c>
      <c r="G1814" t="s">
        <v>16</v>
      </c>
      <c r="H1814" t="s">
        <v>16</v>
      </c>
      <c r="I1814">
        <v>2</v>
      </c>
      <c r="J1814">
        <v>143</v>
      </c>
      <c r="K1814">
        <v>800</v>
      </c>
      <c r="L1814">
        <v>3.7</v>
      </c>
      <c r="M1814" t="s">
        <v>899</v>
      </c>
      <c r="N1814" t="str">
        <f>SUBSTITUTE(Sheet1[[#This Row],[Datekey_Opening]],"_","-")</f>
        <v>2010-12-12</v>
      </c>
      <c r="O1814">
        <f>YEAR(Sheet1[[#This Row],[Date]])</f>
        <v>2010</v>
      </c>
      <c r="P1814" t="str">
        <f>LOOKUP(Sheet1[[#This Row],[CountryCode]],$AI$4:$AI$18,$AJ$4:$AJ$18)</f>
        <v>India</v>
      </c>
      <c r="Q1814">
        <f>MONTH(Sheet1[[#This Row],[Date]])</f>
        <v>12</v>
      </c>
      <c r="R1814" t="str">
        <f>TEXT(Sheet1[[#This Row],[Date]],"MMMM")</f>
        <v>December</v>
      </c>
      <c r="S1814" t="str">
        <f>TEXT(Sheet1[[#This Row],[Date]],"YYYY-MMM")</f>
        <v>2010-Dec</v>
      </c>
      <c r="T1814">
        <f>WEEKDAY(Sheet1[[#This Row],[Date]])</f>
        <v>1</v>
      </c>
      <c r="U1814" t="str">
        <f>TEXT(Sheet1[[#This Row],[Date]],"DDDD")</f>
        <v>Sunday</v>
      </c>
      <c r="V1814" t="str">
        <f>"FM"&amp;MOD(MONTH(Sheet1[[#This Row],[Date]])-4,12)+1</f>
        <v>FM9</v>
      </c>
      <c r="W1814" t="str">
        <f>"Q"&amp;ROUNDUP(MONTH(Sheet1[[#This Row],[Date]])/3,0)</f>
        <v>Q4</v>
      </c>
      <c r="X1814" t="str">
        <f>"Q"&amp;INT(MOD(MONTH(Sheet1[[#This Row],[Date]])-4,12/3)+1)</f>
        <v>Q1</v>
      </c>
      <c r="Y1814" t="str" cm="1">
        <f t="array" ref="Y1814">_xlfn.IFS(ROUND(L1814,0)&lt;=1,"Need to improve 0-1",ROUND(L1814,0)&lt;=2,"Okay 1-2",ROUND(L1814,0)&lt;=3,"Good 2-3",ROUND(L1814,0)&lt;=4,"Great 3-4",ROUND(L1814,0)&lt;=5,"Excellent 4-5")</f>
        <v>Great 3-4</v>
      </c>
      <c r="Z1814" t="str">
        <f t="shared" si="28"/>
        <v>0-1000</v>
      </c>
    </row>
    <row r="1815" spans="1:26" x14ac:dyDescent="0.3">
      <c r="A1815">
        <v>9835</v>
      </c>
      <c r="B1815" t="s">
        <v>3622</v>
      </c>
      <c r="C1815">
        <v>1</v>
      </c>
      <c r="D1815" t="s">
        <v>14</v>
      </c>
      <c r="E1815" t="s">
        <v>3623</v>
      </c>
      <c r="F1815" t="s">
        <v>21</v>
      </c>
      <c r="G1815" t="s">
        <v>21</v>
      </c>
      <c r="H1815" t="s">
        <v>16</v>
      </c>
      <c r="I1815">
        <v>2</v>
      </c>
      <c r="J1815">
        <v>89</v>
      </c>
      <c r="K1815">
        <v>800</v>
      </c>
      <c r="L1815">
        <v>3.3</v>
      </c>
      <c r="M1815" t="s">
        <v>3624</v>
      </c>
      <c r="N1815" t="str">
        <f>SUBSTITUTE(Sheet1[[#This Row],[Datekey_Opening]],"_","-")</f>
        <v>2016-12-12</v>
      </c>
      <c r="O1815">
        <f>YEAR(Sheet1[[#This Row],[Date]])</f>
        <v>2016</v>
      </c>
      <c r="P1815" t="str">
        <f>LOOKUP(Sheet1[[#This Row],[CountryCode]],$AI$4:$AI$18,$AJ$4:$AJ$18)</f>
        <v>India</v>
      </c>
      <c r="Q1815">
        <f>MONTH(Sheet1[[#This Row],[Date]])</f>
        <v>12</v>
      </c>
      <c r="R1815" t="str">
        <f>TEXT(Sheet1[[#This Row],[Date]],"MMMM")</f>
        <v>December</v>
      </c>
      <c r="S1815" t="str">
        <f>TEXT(Sheet1[[#This Row],[Date]],"YYYY-MMM")</f>
        <v>2016-Dec</v>
      </c>
      <c r="T1815">
        <f>WEEKDAY(Sheet1[[#This Row],[Date]])</f>
        <v>2</v>
      </c>
      <c r="U1815" t="str">
        <f>TEXT(Sheet1[[#This Row],[Date]],"DDDD")</f>
        <v>Monday</v>
      </c>
      <c r="V1815" t="str">
        <f>"FM"&amp;MOD(MONTH(Sheet1[[#This Row],[Date]])-4,12)+1</f>
        <v>FM9</v>
      </c>
      <c r="W1815" t="str">
        <f>"Q"&amp;ROUNDUP(MONTH(Sheet1[[#This Row],[Date]])/3,0)</f>
        <v>Q4</v>
      </c>
      <c r="X1815" t="str">
        <f>"Q"&amp;INT(MOD(MONTH(Sheet1[[#This Row],[Date]])-4,12/3)+1)</f>
        <v>Q1</v>
      </c>
      <c r="Y1815" t="str" cm="1">
        <f t="array" ref="Y1815">_xlfn.IFS(ROUND(L1815,0)&lt;=1,"Need to improve 0-1",ROUND(L1815,0)&lt;=2,"Okay 1-2",ROUND(L1815,0)&lt;=3,"Good 2-3",ROUND(L1815,0)&lt;=4,"Great 3-4",ROUND(L1815,0)&lt;=5,"Excellent 4-5")</f>
        <v>Good 2-3</v>
      </c>
      <c r="Z1815" t="str">
        <f t="shared" si="28"/>
        <v>0-1000</v>
      </c>
    </row>
    <row r="1816" spans="1:26" x14ac:dyDescent="0.3">
      <c r="A1816">
        <v>18408045</v>
      </c>
      <c r="B1816" t="s">
        <v>3625</v>
      </c>
      <c r="C1816">
        <v>1</v>
      </c>
      <c r="D1816" t="s">
        <v>14</v>
      </c>
      <c r="E1816" t="s">
        <v>3626</v>
      </c>
      <c r="F1816" t="s">
        <v>21</v>
      </c>
      <c r="G1816" t="s">
        <v>16</v>
      </c>
      <c r="H1816" t="s">
        <v>16</v>
      </c>
      <c r="I1816">
        <v>2</v>
      </c>
      <c r="J1816">
        <v>1</v>
      </c>
      <c r="K1816">
        <v>800</v>
      </c>
      <c r="L1816">
        <v>1</v>
      </c>
      <c r="M1816" t="s">
        <v>1133</v>
      </c>
      <c r="N1816" t="str">
        <f>SUBSTITUTE(Sheet1[[#This Row],[Datekey_Opening]],"_","-")</f>
        <v>2018-12-3</v>
      </c>
      <c r="O1816">
        <f>YEAR(Sheet1[[#This Row],[Date]])</f>
        <v>2018</v>
      </c>
      <c r="P1816" t="str">
        <f>LOOKUP(Sheet1[[#This Row],[CountryCode]],$AI$4:$AI$18,$AJ$4:$AJ$18)</f>
        <v>India</v>
      </c>
      <c r="Q1816">
        <f>MONTH(Sheet1[[#This Row],[Date]])</f>
        <v>12</v>
      </c>
      <c r="R1816" t="str">
        <f>TEXT(Sheet1[[#This Row],[Date]],"MMMM")</f>
        <v>December</v>
      </c>
      <c r="S1816" t="str">
        <f>TEXT(Sheet1[[#This Row],[Date]],"YYYY-MMM")</f>
        <v>2018-Dec</v>
      </c>
      <c r="T1816">
        <f>WEEKDAY(Sheet1[[#This Row],[Date]])</f>
        <v>2</v>
      </c>
      <c r="U1816" t="str">
        <f>TEXT(Sheet1[[#This Row],[Date]],"DDDD")</f>
        <v>Monday</v>
      </c>
      <c r="V1816" t="str">
        <f>"FM"&amp;MOD(MONTH(Sheet1[[#This Row],[Date]])-4,12)+1</f>
        <v>FM9</v>
      </c>
      <c r="W1816" t="str">
        <f>"Q"&amp;ROUNDUP(MONTH(Sheet1[[#This Row],[Date]])/3,0)</f>
        <v>Q4</v>
      </c>
      <c r="X1816" t="str">
        <f>"Q"&amp;INT(MOD(MONTH(Sheet1[[#This Row],[Date]])-4,12/3)+1)</f>
        <v>Q1</v>
      </c>
      <c r="Y1816" t="str" cm="1">
        <f t="array" ref="Y1816">_xlfn.IFS(ROUND(L1816,0)&lt;=1,"Need to improve 0-1",ROUND(L1816,0)&lt;=2,"Okay 1-2",ROUND(L1816,0)&lt;=3,"Good 2-3",ROUND(L1816,0)&lt;=4,"Great 3-4",ROUND(L1816,0)&lt;=5,"Excellent 4-5")</f>
        <v>Need to improve 0-1</v>
      </c>
      <c r="Z1816" t="str">
        <f t="shared" si="28"/>
        <v>0-1000</v>
      </c>
    </row>
    <row r="1817" spans="1:26" x14ac:dyDescent="0.3">
      <c r="A1817">
        <v>308068</v>
      </c>
      <c r="B1817" t="s">
        <v>3627</v>
      </c>
      <c r="C1817">
        <v>1</v>
      </c>
      <c r="D1817" t="s">
        <v>14</v>
      </c>
      <c r="E1817" t="s">
        <v>365</v>
      </c>
      <c r="F1817" t="s">
        <v>21</v>
      </c>
      <c r="G1817" t="s">
        <v>16</v>
      </c>
      <c r="H1817" t="s">
        <v>16</v>
      </c>
      <c r="I1817">
        <v>2</v>
      </c>
      <c r="J1817">
        <v>1</v>
      </c>
      <c r="K1817">
        <v>800</v>
      </c>
      <c r="L1817">
        <v>1</v>
      </c>
      <c r="M1817" t="s">
        <v>3628</v>
      </c>
      <c r="N1817" t="str">
        <f>SUBSTITUTE(Sheet1[[#This Row],[Datekey_Opening]],"_","-")</f>
        <v>2016-12-22</v>
      </c>
      <c r="O1817">
        <f>YEAR(Sheet1[[#This Row],[Date]])</f>
        <v>2016</v>
      </c>
      <c r="P1817" t="str">
        <f>LOOKUP(Sheet1[[#This Row],[CountryCode]],$AI$4:$AI$18,$AJ$4:$AJ$18)</f>
        <v>India</v>
      </c>
      <c r="Q1817">
        <f>MONTH(Sheet1[[#This Row],[Date]])</f>
        <v>12</v>
      </c>
      <c r="R1817" t="str">
        <f>TEXT(Sheet1[[#This Row],[Date]],"MMMM")</f>
        <v>December</v>
      </c>
      <c r="S1817" t="str">
        <f>TEXT(Sheet1[[#This Row],[Date]],"YYYY-MMM")</f>
        <v>2016-Dec</v>
      </c>
      <c r="T1817">
        <f>WEEKDAY(Sheet1[[#This Row],[Date]])</f>
        <v>5</v>
      </c>
      <c r="U1817" t="str">
        <f>TEXT(Sheet1[[#This Row],[Date]],"DDDD")</f>
        <v>Thursday</v>
      </c>
      <c r="V1817" t="str">
        <f>"FM"&amp;MOD(MONTH(Sheet1[[#This Row],[Date]])-4,12)+1</f>
        <v>FM9</v>
      </c>
      <c r="W1817" t="str">
        <f>"Q"&amp;ROUNDUP(MONTH(Sheet1[[#This Row],[Date]])/3,0)</f>
        <v>Q4</v>
      </c>
      <c r="X1817" t="str">
        <f>"Q"&amp;INT(MOD(MONTH(Sheet1[[#This Row],[Date]])-4,12/3)+1)</f>
        <v>Q1</v>
      </c>
      <c r="Y1817" t="str" cm="1">
        <f t="array" ref="Y1817">_xlfn.IFS(ROUND(L1817,0)&lt;=1,"Need to improve 0-1",ROUND(L1817,0)&lt;=2,"Okay 1-2",ROUND(L1817,0)&lt;=3,"Good 2-3",ROUND(L1817,0)&lt;=4,"Great 3-4",ROUND(L1817,0)&lt;=5,"Excellent 4-5")</f>
        <v>Need to improve 0-1</v>
      </c>
      <c r="Z1817" t="str">
        <f t="shared" si="28"/>
        <v>0-1000</v>
      </c>
    </row>
    <row r="1818" spans="1:26" x14ac:dyDescent="0.3">
      <c r="A1818">
        <v>1905</v>
      </c>
      <c r="B1818" t="s">
        <v>3629</v>
      </c>
      <c r="C1818">
        <v>1</v>
      </c>
      <c r="D1818" t="s">
        <v>14</v>
      </c>
      <c r="E1818" t="s">
        <v>3630</v>
      </c>
      <c r="F1818" t="s">
        <v>21</v>
      </c>
      <c r="G1818" t="s">
        <v>16</v>
      </c>
      <c r="H1818" t="s">
        <v>16</v>
      </c>
      <c r="I1818">
        <v>2</v>
      </c>
      <c r="J1818">
        <v>123</v>
      </c>
      <c r="K1818">
        <v>800</v>
      </c>
      <c r="L1818">
        <v>3.1</v>
      </c>
      <c r="M1818" t="s">
        <v>3631</v>
      </c>
      <c r="N1818" t="str">
        <f>SUBSTITUTE(Sheet1[[#This Row],[Datekey_Opening]],"_","-")</f>
        <v>2014-12-11</v>
      </c>
      <c r="O1818">
        <f>YEAR(Sheet1[[#This Row],[Date]])</f>
        <v>2014</v>
      </c>
      <c r="P1818" t="str">
        <f>LOOKUP(Sheet1[[#This Row],[CountryCode]],$AI$4:$AI$18,$AJ$4:$AJ$18)</f>
        <v>India</v>
      </c>
      <c r="Q1818">
        <f>MONTH(Sheet1[[#This Row],[Date]])</f>
        <v>12</v>
      </c>
      <c r="R1818" t="str">
        <f>TEXT(Sheet1[[#This Row],[Date]],"MMMM")</f>
        <v>December</v>
      </c>
      <c r="S1818" t="str">
        <f>TEXT(Sheet1[[#This Row],[Date]],"YYYY-MMM")</f>
        <v>2014-Dec</v>
      </c>
      <c r="T1818">
        <f>WEEKDAY(Sheet1[[#This Row],[Date]])</f>
        <v>5</v>
      </c>
      <c r="U1818" t="str">
        <f>TEXT(Sheet1[[#This Row],[Date]],"DDDD")</f>
        <v>Thursday</v>
      </c>
      <c r="V1818" t="str">
        <f>"FM"&amp;MOD(MONTH(Sheet1[[#This Row],[Date]])-4,12)+1</f>
        <v>FM9</v>
      </c>
      <c r="W1818" t="str">
        <f>"Q"&amp;ROUNDUP(MONTH(Sheet1[[#This Row],[Date]])/3,0)</f>
        <v>Q4</v>
      </c>
      <c r="X1818" t="str">
        <f>"Q"&amp;INT(MOD(MONTH(Sheet1[[#This Row],[Date]])-4,12/3)+1)</f>
        <v>Q1</v>
      </c>
      <c r="Y1818" t="str" cm="1">
        <f t="array" ref="Y1818">_xlfn.IFS(ROUND(L1818,0)&lt;=1,"Need to improve 0-1",ROUND(L1818,0)&lt;=2,"Okay 1-2",ROUND(L1818,0)&lt;=3,"Good 2-3",ROUND(L1818,0)&lt;=4,"Great 3-4",ROUND(L1818,0)&lt;=5,"Excellent 4-5")</f>
        <v>Good 2-3</v>
      </c>
      <c r="Z1818" t="str">
        <f t="shared" si="28"/>
        <v>0-1000</v>
      </c>
    </row>
    <row r="1819" spans="1:26" x14ac:dyDescent="0.3">
      <c r="A1819">
        <v>462</v>
      </c>
      <c r="B1819" t="s">
        <v>1727</v>
      </c>
      <c r="C1819">
        <v>1</v>
      </c>
      <c r="D1819" t="s">
        <v>14</v>
      </c>
      <c r="E1819" t="s">
        <v>441</v>
      </c>
      <c r="F1819" t="s">
        <v>21</v>
      </c>
      <c r="G1819" t="s">
        <v>21</v>
      </c>
      <c r="H1819" t="s">
        <v>16</v>
      </c>
      <c r="I1819">
        <v>2</v>
      </c>
      <c r="J1819">
        <v>360</v>
      </c>
      <c r="K1819">
        <v>800</v>
      </c>
      <c r="L1819">
        <v>3.7</v>
      </c>
      <c r="M1819" t="s">
        <v>3632</v>
      </c>
      <c r="N1819" t="str">
        <f>SUBSTITUTE(Sheet1[[#This Row],[Datekey_Opening]],"_","-")</f>
        <v>2011-12-14</v>
      </c>
      <c r="O1819">
        <f>YEAR(Sheet1[[#This Row],[Date]])</f>
        <v>2011</v>
      </c>
      <c r="P1819" t="str">
        <f>LOOKUP(Sheet1[[#This Row],[CountryCode]],$AI$4:$AI$18,$AJ$4:$AJ$18)</f>
        <v>India</v>
      </c>
      <c r="Q1819">
        <f>MONTH(Sheet1[[#This Row],[Date]])</f>
        <v>12</v>
      </c>
      <c r="R1819" t="str">
        <f>TEXT(Sheet1[[#This Row],[Date]],"MMMM")</f>
        <v>December</v>
      </c>
      <c r="S1819" t="str">
        <f>TEXT(Sheet1[[#This Row],[Date]],"YYYY-MMM")</f>
        <v>2011-Dec</v>
      </c>
      <c r="T1819">
        <f>WEEKDAY(Sheet1[[#This Row],[Date]])</f>
        <v>4</v>
      </c>
      <c r="U1819" t="str">
        <f>TEXT(Sheet1[[#This Row],[Date]],"DDDD")</f>
        <v>Wednesday</v>
      </c>
      <c r="V1819" t="str">
        <f>"FM"&amp;MOD(MONTH(Sheet1[[#This Row],[Date]])-4,12)+1</f>
        <v>FM9</v>
      </c>
      <c r="W1819" t="str">
        <f>"Q"&amp;ROUNDUP(MONTH(Sheet1[[#This Row],[Date]])/3,0)</f>
        <v>Q4</v>
      </c>
      <c r="X1819" t="str">
        <f>"Q"&amp;INT(MOD(MONTH(Sheet1[[#This Row],[Date]])-4,12/3)+1)</f>
        <v>Q1</v>
      </c>
      <c r="Y1819" t="str" cm="1">
        <f t="array" ref="Y1819">_xlfn.IFS(ROUND(L1819,0)&lt;=1,"Need to improve 0-1",ROUND(L1819,0)&lt;=2,"Okay 1-2",ROUND(L1819,0)&lt;=3,"Good 2-3",ROUND(L1819,0)&lt;=4,"Great 3-4",ROUND(L1819,0)&lt;=5,"Excellent 4-5")</f>
        <v>Great 3-4</v>
      </c>
      <c r="Z1819" t="str">
        <f t="shared" si="28"/>
        <v>0-1000</v>
      </c>
    </row>
    <row r="1820" spans="1:26" x14ac:dyDescent="0.3">
      <c r="A1820">
        <v>308811</v>
      </c>
      <c r="B1820" t="s">
        <v>3633</v>
      </c>
      <c r="C1820">
        <v>1</v>
      </c>
      <c r="D1820" t="s">
        <v>14</v>
      </c>
      <c r="E1820" t="s">
        <v>3634</v>
      </c>
      <c r="F1820" t="s">
        <v>21</v>
      </c>
      <c r="G1820" t="s">
        <v>21</v>
      </c>
      <c r="H1820" t="s">
        <v>16</v>
      </c>
      <c r="I1820">
        <v>2</v>
      </c>
      <c r="J1820">
        <v>430</v>
      </c>
      <c r="K1820">
        <v>800</v>
      </c>
      <c r="L1820">
        <v>3.4</v>
      </c>
      <c r="M1820" t="s">
        <v>3635</v>
      </c>
      <c r="N1820" t="str">
        <f>SUBSTITUTE(Sheet1[[#This Row],[Datekey_Opening]],"_","-")</f>
        <v>2014-12-15</v>
      </c>
      <c r="O1820">
        <f>YEAR(Sheet1[[#This Row],[Date]])</f>
        <v>2014</v>
      </c>
      <c r="P1820" t="str">
        <f>LOOKUP(Sheet1[[#This Row],[CountryCode]],$AI$4:$AI$18,$AJ$4:$AJ$18)</f>
        <v>India</v>
      </c>
      <c r="Q1820">
        <f>MONTH(Sheet1[[#This Row],[Date]])</f>
        <v>12</v>
      </c>
      <c r="R1820" t="str">
        <f>TEXT(Sheet1[[#This Row],[Date]],"MMMM")</f>
        <v>December</v>
      </c>
      <c r="S1820" t="str">
        <f>TEXT(Sheet1[[#This Row],[Date]],"YYYY-MMM")</f>
        <v>2014-Dec</v>
      </c>
      <c r="T1820">
        <f>WEEKDAY(Sheet1[[#This Row],[Date]])</f>
        <v>2</v>
      </c>
      <c r="U1820" t="str">
        <f>TEXT(Sheet1[[#This Row],[Date]],"DDDD")</f>
        <v>Monday</v>
      </c>
      <c r="V1820" t="str">
        <f>"FM"&amp;MOD(MONTH(Sheet1[[#This Row],[Date]])-4,12)+1</f>
        <v>FM9</v>
      </c>
      <c r="W1820" t="str">
        <f>"Q"&amp;ROUNDUP(MONTH(Sheet1[[#This Row],[Date]])/3,0)</f>
        <v>Q4</v>
      </c>
      <c r="X1820" t="str">
        <f>"Q"&amp;INT(MOD(MONTH(Sheet1[[#This Row],[Date]])-4,12/3)+1)</f>
        <v>Q1</v>
      </c>
      <c r="Y1820" t="str" cm="1">
        <f t="array" ref="Y1820">_xlfn.IFS(ROUND(L1820,0)&lt;=1,"Need to improve 0-1",ROUND(L1820,0)&lt;=2,"Okay 1-2",ROUND(L1820,0)&lt;=3,"Good 2-3",ROUND(L1820,0)&lt;=4,"Great 3-4",ROUND(L1820,0)&lt;=5,"Excellent 4-5")</f>
        <v>Good 2-3</v>
      </c>
      <c r="Z1820" t="str">
        <f t="shared" si="28"/>
        <v>0-1000</v>
      </c>
    </row>
    <row r="1821" spans="1:26" x14ac:dyDescent="0.3">
      <c r="A1821">
        <v>17977767</v>
      </c>
      <c r="B1821" t="s">
        <v>3636</v>
      </c>
      <c r="C1821">
        <v>1</v>
      </c>
      <c r="D1821" t="s">
        <v>14</v>
      </c>
      <c r="E1821" t="s">
        <v>2737</v>
      </c>
      <c r="F1821" t="s">
        <v>21</v>
      </c>
      <c r="G1821" t="s">
        <v>21</v>
      </c>
      <c r="H1821" t="s">
        <v>16</v>
      </c>
      <c r="I1821">
        <v>2</v>
      </c>
      <c r="J1821">
        <v>344</v>
      </c>
      <c r="K1821">
        <v>800</v>
      </c>
      <c r="L1821">
        <v>3.7</v>
      </c>
      <c r="M1821" t="s">
        <v>1809</v>
      </c>
      <c r="N1821" t="str">
        <f>SUBSTITUTE(Sheet1[[#This Row],[Datekey_Opening]],"_","-")</f>
        <v>2012-12-2</v>
      </c>
      <c r="O1821">
        <f>YEAR(Sheet1[[#This Row],[Date]])</f>
        <v>2012</v>
      </c>
      <c r="P1821" t="str">
        <f>LOOKUP(Sheet1[[#This Row],[CountryCode]],$AI$4:$AI$18,$AJ$4:$AJ$18)</f>
        <v>India</v>
      </c>
      <c r="Q1821">
        <f>MONTH(Sheet1[[#This Row],[Date]])</f>
        <v>12</v>
      </c>
      <c r="R1821" t="str">
        <f>TEXT(Sheet1[[#This Row],[Date]],"MMMM")</f>
        <v>December</v>
      </c>
      <c r="S1821" t="str">
        <f>TEXT(Sheet1[[#This Row],[Date]],"YYYY-MMM")</f>
        <v>2012-Dec</v>
      </c>
      <c r="T1821">
        <f>WEEKDAY(Sheet1[[#This Row],[Date]])</f>
        <v>1</v>
      </c>
      <c r="U1821" t="str">
        <f>TEXT(Sheet1[[#This Row],[Date]],"DDDD")</f>
        <v>Sunday</v>
      </c>
      <c r="V1821" t="str">
        <f>"FM"&amp;MOD(MONTH(Sheet1[[#This Row],[Date]])-4,12)+1</f>
        <v>FM9</v>
      </c>
      <c r="W1821" t="str">
        <f>"Q"&amp;ROUNDUP(MONTH(Sheet1[[#This Row],[Date]])/3,0)</f>
        <v>Q4</v>
      </c>
      <c r="X1821" t="str">
        <f>"Q"&amp;INT(MOD(MONTH(Sheet1[[#This Row],[Date]])-4,12/3)+1)</f>
        <v>Q1</v>
      </c>
      <c r="Y1821" t="str" cm="1">
        <f t="array" ref="Y1821">_xlfn.IFS(ROUND(L1821,0)&lt;=1,"Need to improve 0-1",ROUND(L1821,0)&lt;=2,"Okay 1-2",ROUND(L1821,0)&lt;=3,"Good 2-3",ROUND(L1821,0)&lt;=4,"Great 3-4",ROUND(L1821,0)&lt;=5,"Excellent 4-5")</f>
        <v>Great 3-4</v>
      </c>
      <c r="Z1821" t="str">
        <f t="shared" si="28"/>
        <v>0-1000</v>
      </c>
    </row>
    <row r="1822" spans="1:26" x14ac:dyDescent="0.3">
      <c r="A1822">
        <v>18419884</v>
      </c>
      <c r="B1822" t="s">
        <v>3637</v>
      </c>
      <c r="C1822">
        <v>1</v>
      </c>
      <c r="D1822" t="s">
        <v>14</v>
      </c>
      <c r="E1822" t="s">
        <v>3638</v>
      </c>
      <c r="F1822" t="s">
        <v>21</v>
      </c>
      <c r="G1822" t="s">
        <v>16</v>
      </c>
      <c r="H1822" t="s">
        <v>16</v>
      </c>
      <c r="I1822">
        <v>2</v>
      </c>
      <c r="J1822">
        <v>1</v>
      </c>
      <c r="K1822">
        <v>800</v>
      </c>
      <c r="L1822">
        <v>1</v>
      </c>
      <c r="M1822" t="s">
        <v>3639</v>
      </c>
      <c r="N1822" t="str">
        <f>SUBSTITUTE(Sheet1[[#This Row],[Datekey_Opening]],"_","-")</f>
        <v>2012-11-24</v>
      </c>
      <c r="O1822">
        <f>YEAR(Sheet1[[#This Row],[Date]])</f>
        <v>2012</v>
      </c>
      <c r="P1822" t="str">
        <f>LOOKUP(Sheet1[[#This Row],[CountryCode]],$AI$4:$AI$18,$AJ$4:$AJ$18)</f>
        <v>India</v>
      </c>
      <c r="Q1822">
        <f>MONTH(Sheet1[[#This Row],[Date]])</f>
        <v>11</v>
      </c>
      <c r="R1822" t="str">
        <f>TEXT(Sheet1[[#This Row],[Date]],"MMMM")</f>
        <v>November</v>
      </c>
      <c r="S1822" t="str">
        <f>TEXT(Sheet1[[#This Row],[Date]],"YYYY-MMM")</f>
        <v>2012-Nov</v>
      </c>
      <c r="T1822">
        <f>WEEKDAY(Sheet1[[#This Row],[Date]])</f>
        <v>7</v>
      </c>
      <c r="U1822" t="str">
        <f>TEXT(Sheet1[[#This Row],[Date]],"DDDD")</f>
        <v>Saturday</v>
      </c>
      <c r="V1822" t="str">
        <f>"FM"&amp;MOD(MONTH(Sheet1[[#This Row],[Date]])-4,12)+1</f>
        <v>FM8</v>
      </c>
      <c r="W1822" t="str">
        <f>"Q"&amp;ROUNDUP(MONTH(Sheet1[[#This Row],[Date]])/3,0)</f>
        <v>Q4</v>
      </c>
      <c r="X1822" t="str">
        <f>"Q"&amp;INT(MOD(MONTH(Sheet1[[#This Row],[Date]])-4,12/3)+1)</f>
        <v>Q4</v>
      </c>
      <c r="Y1822" t="str" cm="1">
        <f t="array" ref="Y1822">_xlfn.IFS(ROUND(L1822,0)&lt;=1,"Need to improve 0-1",ROUND(L1822,0)&lt;=2,"Okay 1-2",ROUND(L1822,0)&lt;=3,"Good 2-3",ROUND(L1822,0)&lt;=4,"Great 3-4",ROUND(L1822,0)&lt;=5,"Excellent 4-5")</f>
        <v>Need to improve 0-1</v>
      </c>
      <c r="Z1822" t="str">
        <f t="shared" si="28"/>
        <v>0-1000</v>
      </c>
    </row>
    <row r="1823" spans="1:26" x14ac:dyDescent="0.3">
      <c r="A1823">
        <v>18292455</v>
      </c>
      <c r="B1823" t="s">
        <v>2142</v>
      </c>
      <c r="C1823">
        <v>1</v>
      </c>
      <c r="D1823" t="s">
        <v>14</v>
      </c>
      <c r="E1823" t="s">
        <v>365</v>
      </c>
      <c r="F1823" t="s">
        <v>21</v>
      </c>
      <c r="G1823" t="s">
        <v>21</v>
      </c>
      <c r="H1823" t="s">
        <v>16</v>
      </c>
      <c r="I1823">
        <v>2</v>
      </c>
      <c r="J1823">
        <v>12</v>
      </c>
      <c r="K1823">
        <v>800</v>
      </c>
      <c r="L1823">
        <v>2.7</v>
      </c>
      <c r="M1823" t="s">
        <v>1513</v>
      </c>
      <c r="N1823" t="str">
        <f>SUBSTITUTE(Sheet1[[#This Row],[Datekey_Opening]],"_","-")</f>
        <v>2016-11-14</v>
      </c>
      <c r="O1823">
        <f>YEAR(Sheet1[[#This Row],[Date]])</f>
        <v>2016</v>
      </c>
      <c r="P1823" t="str">
        <f>LOOKUP(Sheet1[[#This Row],[CountryCode]],$AI$4:$AI$18,$AJ$4:$AJ$18)</f>
        <v>India</v>
      </c>
      <c r="Q1823">
        <f>MONTH(Sheet1[[#This Row],[Date]])</f>
        <v>11</v>
      </c>
      <c r="R1823" t="str">
        <f>TEXT(Sheet1[[#This Row],[Date]],"MMMM")</f>
        <v>November</v>
      </c>
      <c r="S1823" t="str">
        <f>TEXT(Sheet1[[#This Row],[Date]],"YYYY-MMM")</f>
        <v>2016-Nov</v>
      </c>
      <c r="T1823">
        <f>WEEKDAY(Sheet1[[#This Row],[Date]])</f>
        <v>2</v>
      </c>
      <c r="U1823" t="str">
        <f>TEXT(Sheet1[[#This Row],[Date]],"DDDD")</f>
        <v>Monday</v>
      </c>
      <c r="V1823" t="str">
        <f>"FM"&amp;MOD(MONTH(Sheet1[[#This Row],[Date]])-4,12)+1</f>
        <v>FM8</v>
      </c>
      <c r="W1823" t="str">
        <f>"Q"&amp;ROUNDUP(MONTH(Sheet1[[#This Row],[Date]])/3,0)</f>
        <v>Q4</v>
      </c>
      <c r="X1823" t="str">
        <f>"Q"&amp;INT(MOD(MONTH(Sheet1[[#This Row],[Date]])-4,12/3)+1)</f>
        <v>Q4</v>
      </c>
      <c r="Y1823" t="str" cm="1">
        <f t="array" ref="Y1823">_xlfn.IFS(ROUND(L1823,0)&lt;=1,"Need to improve 0-1",ROUND(L1823,0)&lt;=2,"Okay 1-2",ROUND(L1823,0)&lt;=3,"Good 2-3",ROUND(L1823,0)&lt;=4,"Great 3-4",ROUND(L1823,0)&lt;=5,"Excellent 4-5")</f>
        <v>Good 2-3</v>
      </c>
      <c r="Z1823" t="str">
        <f t="shared" si="28"/>
        <v>0-1000</v>
      </c>
    </row>
    <row r="1824" spans="1:26" x14ac:dyDescent="0.3">
      <c r="A1824">
        <v>311977</v>
      </c>
      <c r="B1824" t="s">
        <v>3640</v>
      </c>
      <c r="C1824">
        <v>1</v>
      </c>
      <c r="D1824" t="s">
        <v>14</v>
      </c>
      <c r="E1824" t="s">
        <v>751</v>
      </c>
      <c r="F1824" t="s">
        <v>21</v>
      </c>
      <c r="G1824" t="s">
        <v>21</v>
      </c>
      <c r="H1824" t="s">
        <v>16</v>
      </c>
      <c r="I1824">
        <v>2</v>
      </c>
      <c r="J1824">
        <v>90</v>
      </c>
      <c r="K1824">
        <v>800</v>
      </c>
      <c r="L1824">
        <v>3.3</v>
      </c>
      <c r="M1824" t="s">
        <v>2462</v>
      </c>
      <c r="N1824" t="str">
        <f>SUBSTITUTE(Sheet1[[#This Row],[Datekey_Opening]],"_","-")</f>
        <v>2013-11-4</v>
      </c>
      <c r="O1824">
        <f>YEAR(Sheet1[[#This Row],[Date]])</f>
        <v>2013</v>
      </c>
      <c r="P1824" t="str">
        <f>LOOKUP(Sheet1[[#This Row],[CountryCode]],$AI$4:$AI$18,$AJ$4:$AJ$18)</f>
        <v>India</v>
      </c>
      <c r="Q1824">
        <f>MONTH(Sheet1[[#This Row],[Date]])</f>
        <v>11</v>
      </c>
      <c r="R1824" t="str">
        <f>TEXT(Sheet1[[#This Row],[Date]],"MMMM")</f>
        <v>November</v>
      </c>
      <c r="S1824" t="str">
        <f>TEXT(Sheet1[[#This Row],[Date]],"YYYY-MMM")</f>
        <v>2013-Nov</v>
      </c>
      <c r="T1824">
        <f>WEEKDAY(Sheet1[[#This Row],[Date]])</f>
        <v>2</v>
      </c>
      <c r="U1824" t="str">
        <f>TEXT(Sheet1[[#This Row],[Date]],"DDDD")</f>
        <v>Monday</v>
      </c>
      <c r="V1824" t="str">
        <f>"FM"&amp;MOD(MONTH(Sheet1[[#This Row],[Date]])-4,12)+1</f>
        <v>FM8</v>
      </c>
      <c r="W1824" t="str">
        <f>"Q"&amp;ROUNDUP(MONTH(Sheet1[[#This Row],[Date]])/3,0)</f>
        <v>Q4</v>
      </c>
      <c r="X1824" t="str">
        <f>"Q"&amp;INT(MOD(MONTH(Sheet1[[#This Row],[Date]])-4,12/3)+1)</f>
        <v>Q4</v>
      </c>
      <c r="Y1824" t="str" cm="1">
        <f t="array" ref="Y1824">_xlfn.IFS(ROUND(L1824,0)&lt;=1,"Need to improve 0-1",ROUND(L1824,0)&lt;=2,"Okay 1-2",ROUND(L1824,0)&lt;=3,"Good 2-3",ROUND(L1824,0)&lt;=4,"Great 3-4",ROUND(L1824,0)&lt;=5,"Excellent 4-5")</f>
        <v>Good 2-3</v>
      </c>
      <c r="Z1824" t="str">
        <f t="shared" si="28"/>
        <v>0-1000</v>
      </c>
    </row>
    <row r="1825" spans="1:26" x14ac:dyDescent="0.3">
      <c r="A1825">
        <v>18322658</v>
      </c>
      <c r="B1825" t="s">
        <v>3641</v>
      </c>
      <c r="C1825">
        <v>1</v>
      </c>
      <c r="D1825" t="s">
        <v>14</v>
      </c>
      <c r="E1825" t="s">
        <v>1811</v>
      </c>
      <c r="F1825" t="s">
        <v>21</v>
      </c>
      <c r="G1825" t="s">
        <v>21</v>
      </c>
      <c r="H1825" t="s">
        <v>16</v>
      </c>
      <c r="I1825">
        <v>2</v>
      </c>
      <c r="J1825">
        <v>96</v>
      </c>
      <c r="K1825">
        <v>800</v>
      </c>
      <c r="L1825">
        <v>3.8</v>
      </c>
      <c r="M1825" t="s">
        <v>3642</v>
      </c>
      <c r="N1825" t="str">
        <f>SUBSTITUTE(Sheet1[[#This Row],[Datekey_Opening]],"_","-")</f>
        <v>2018-11-6</v>
      </c>
      <c r="O1825">
        <f>YEAR(Sheet1[[#This Row],[Date]])</f>
        <v>2018</v>
      </c>
      <c r="P1825" t="str">
        <f>LOOKUP(Sheet1[[#This Row],[CountryCode]],$AI$4:$AI$18,$AJ$4:$AJ$18)</f>
        <v>India</v>
      </c>
      <c r="Q1825">
        <f>MONTH(Sheet1[[#This Row],[Date]])</f>
        <v>11</v>
      </c>
      <c r="R1825" t="str">
        <f>TEXT(Sheet1[[#This Row],[Date]],"MMMM")</f>
        <v>November</v>
      </c>
      <c r="S1825" t="str">
        <f>TEXT(Sheet1[[#This Row],[Date]],"YYYY-MMM")</f>
        <v>2018-Nov</v>
      </c>
      <c r="T1825">
        <f>WEEKDAY(Sheet1[[#This Row],[Date]])</f>
        <v>3</v>
      </c>
      <c r="U1825" t="str">
        <f>TEXT(Sheet1[[#This Row],[Date]],"DDDD")</f>
        <v>Tuesday</v>
      </c>
      <c r="V1825" t="str">
        <f>"FM"&amp;MOD(MONTH(Sheet1[[#This Row],[Date]])-4,12)+1</f>
        <v>FM8</v>
      </c>
      <c r="W1825" t="str">
        <f>"Q"&amp;ROUNDUP(MONTH(Sheet1[[#This Row],[Date]])/3,0)</f>
        <v>Q4</v>
      </c>
      <c r="X1825" t="str">
        <f>"Q"&amp;INT(MOD(MONTH(Sheet1[[#This Row],[Date]])-4,12/3)+1)</f>
        <v>Q4</v>
      </c>
      <c r="Y1825" t="str" cm="1">
        <f t="array" ref="Y1825">_xlfn.IFS(ROUND(L1825,0)&lt;=1,"Need to improve 0-1",ROUND(L1825,0)&lt;=2,"Okay 1-2",ROUND(L1825,0)&lt;=3,"Good 2-3",ROUND(L1825,0)&lt;=4,"Great 3-4",ROUND(L1825,0)&lt;=5,"Excellent 4-5")</f>
        <v>Great 3-4</v>
      </c>
      <c r="Z1825" t="str">
        <f t="shared" si="28"/>
        <v>0-1000</v>
      </c>
    </row>
    <row r="1826" spans="1:26" x14ac:dyDescent="0.3">
      <c r="A1826">
        <v>837</v>
      </c>
      <c r="B1826" t="s">
        <v>467</v>
      </c>
      <c r="C1826">
        <v>1</v>
      </c>
      <c r="D1826" t="s">
        <v>14</v>
      </c>
      <c r="E1826" t="s">
        <v>362</v>
      </c>
      <c r="F1826" t="s">
        <v>21</v>
      </c>
      <c r="G1826" t="s">
        <v>16</v>
      </c>
      <c r="H1826" t="s">
        <v>16</v>
      </c>
      <c r="I1826">
        <v>2</v>
      </c>
      <c r="J1826">
        <v>622</v>
      </c>
      <c r="K1826">
        <v>800</v>
      </c>
      <c r="L1826">
        <v>3.6</v>
      </c>
      <c r="M1826" t="s">
        <v>513</v>
      </c>
      <c r="N1826" t="str">
        <f>SUBSTITUTE(Sheet1[[#This Row],[Datekey_Opening]],"_","-")</f>
        <v>2010-11-2</v>
      </c>
      <c r="O1826">
        <f>YEAR(Sheet1[[#This Row],[Date]])</f>
        <v>2010</v>
      </c>
      <c r="P1826" t="str">
        <f>LOOKUP(Sheet1[[#This Row],[CountryCode]],$AI$4:$AI$18,$AJ$4:$AJ$18)</f>
        <v>India</v>
      </c>
      <c r="Q1826">
        <f>MONTH(Sheet1[[#This Row],[Date]])</f>
        <v>11</v>
      </c>
      <c r="R1826" t="str">
        <f>TEXT(Sheet1[[#This Row],[Date]],"MMMM")</f>
        <v>November</v>
      </c>
      <c r="S1826" t="str">
        <f>TEXT(Sheet1[[#This Row],[Date]],"YYYY-MMM")</f>
        <v>2010-Nov</v>
      </c>
      <c r="T1826">
        <f>WEEKDAY(Sheet1[[#This Row],[Date]])</f>
        <v>3</v>
      </c>
      <c r="U1826" t="str">
        <f>TEXT(Sheet1[[#This Row],[Date]],"DDDD")</f>
        <v>Tuesday</v>
      </c>
      <c r="V1826" t="str">
        <f>"FM"&amp;MOD(MONTH(Sheet1[[#This Row],[Date]])-4,12)+1</f>
        <v>FM8</v>
      </c>
      <c r="W1826" t="str">
        <f>"Q"&amp;ROUNDUP(MONTH(Sheet1[[#This Row],[Date]])/3,0)</f>
        <v>Q4</v>
      </c>
      <c r="X1826" t="str">
        <f>"Q"&amp;INT(MOD(MONTH(Sheet1[[#This Row],[Date]])-4,12/3)+1)</f>
        <v>Q4</v>
      </c>
      <c r="Y1826" t="str" cm="1">
        <f t="array" ref="Y1826">_xlfn.IFS(ROUND(L1826,0)&lt;=1,"Need to improve 0-1",ROUND(L1826,0)&lt;=2,"Okay 1-2",ROUND(L1826,0)&lt;=3,"Good 2-3",ROUND(L1826,0)&lt;=4,"Great 3-4",ROUND(L1826,0)&lt;=5,"Excellent 4-5")</f>
        <v>Great 3-4</v>
      </c>
      <c r="Z1826" t="str">
        <f t="shared" si="28"/>
        <v>0-1000</v>
      </c>
    </row>
    <row r="1827" spans="1:26" x14ac:dyDescent="0.3">
      <c r="A1827">
        <v>18430901</v>
      </c>
      <c r="B1827" t="s">
        <v>3643</v>
      </c>
      <c r="C1827">
        <v>1</v>
      </c>
      <c r="D1827" t="s">
        <v>14</v>
      </c>
      <c r="E1827" t="s">
        <v>3513</v>
      </c>
      <c r="F1827" t="s">
        <v>21</v>
      </c>
      <c r="G1827" t="s">
        <v>16</v>
      </c>
      <c r="H1827" t="s">
        <v>16</v>
      </c>
      <c r="I1827">
        <v>2</v>
      </c>
      <c r="J1827">
        <v>153</v>
      </c>
      <c r="K1827">
        <v>800</v>
      </c>
      <c r="L1827">
        <v>4.4000000000000004</v>
      </c>
      <c r="M1827" t="s">
        <v>1842</v>
      </c>
      <c r="N1827" t="str">
        <f>SUBSTITUTE(Sheet1[[#This Row],[Datekey_Opening]],"_","-")</f>
        <v>2014-11-23</v>
      </c>
      <c r="O1827">
        <f>YEAR(Sheet1[[#This Row],[Date]])</f>
        <v>2014</v>
      </c>
      <c r="P1827" t="str">
        <f>LOOKUP(Sheet1[[#This Row],[CountryCode]],$AI$4:$AI$18,$AJ$4:$AJ$18)</f>
        <v>India</v>
      </c>
      <c r="Q1827">
        <f>MONTH(Sheet1[[#This Row],[Date]])</f>
        <v>11</v>
      </c>
      <c r="R1827" t="str">
        <f>TEXT(Sheet1[[#This Row],[Date]],"MMMM")</f>
        <v>November</v>
      </c>
      <c r="S1827" t="str">
        <f>TEXT(Sheet1[[#This Row],[Date]],"YYYY-MMM")</f>
        <v>2014-Nov</v>
      </c>
      <c r="T1827">
        <f>WEEKDAY(Sheet1[[#This Row],[Date]])</f>
        <v>1</v>
      </c>
      <c r="U1827" t="str">
        <f>TEXT(Sheet1[[#This Row],[Date]],"DDDD")</f>
        <v>Sunday</v>
      </c>
      <c r="V1827" t="str">
        <f>"FM"&amp;MOD(MONTH(Sheet1[[#This Row],[Date]])-4,12)+1</f>
        <v>FM8</v>
      </c>
      <c r="W1827" t="str">
        <f>"Q"&amp;ROUNDUP(MONTH(Sheet1[[#This Row],[Date]])/3,0)</f>
        <v>Q4</v>
      </c>
      <c r="X1827" t="str">
        <f>"Q"&amp;INT(MOD(MONTH(Sheet1[[#This Row],[Date]])-4,12/3)+1)</f>
        <v>Q4</v>
      </c>
      <c r="Y1827" t="str" cm="1">
        <f t="array" ref="Y1827">_xlfn.IFS(ROUND(L1827,0)&lt;=1,"Need to improve 0-1",ROUND(L1827,0)&lt;=2,"Okay 1-2",ROUND(L1827,0)&lt;=3,"Good 2-3",ROUND(L1827,0)&lt;=4,"Great 3-4",ROUND(L1827,0)&lt;=5,"Excellent 4-5")</f>
        <v>Great 3-4</v>
      </c>
      <c r="Z1827" t="str">
        <f t="shared" si="28"/>
        <v>0-1000</v>
      </c>
    </row>
    <row r="1828" spans="1:26" x14ac:dyDescent="0.3">
      <c r="A1828">
        <v>18358164</v>
      </c>
      <c r="B1828" t="s">
        <v>3644</v>
      </c>
      <c r="C1828">
        <v>1</v>
      </c>
      <c r="D1828" t="s">
        <v>14</v>
      </c>
      <c r="E1828" t="s">
        <v>3645</v>
      </c>
      <c r="F1828" t="s">
        <v>21</v>
      </c>
      <c r="G1828" t="s">
        <v>16</v>
      </c>
      <c r="H1828" t="s">
        <v>16</v>
      </c>
      <c r="I1828">
        <v>2</v>
      </c>
      <c r="J1828">
        <v>177</v>
      </c>
      <c r="K1828">
        <v>800</v>
      </c>
      <c r="L1828">
        <v>3.7</v>
      </c>
      <c r="M1828" t="s">
        <v>3646</v>
      </c>
      <c r="N1828" t="str">
        <f>SUBSTITUTE(Sheet1[[#This Row],[Datekey_Opening]],"_","-")</f>
        <v>2015-11-26</v>
      </c>
      <c r="O1828">
        <f>YEAR(Sheet1[[#This Row],[Date]])</f>
        <v>2015</v>
      </c>
      <c r="P1828" t="str">
        <f>LOOKUP(Sheet1[[#This Row],[CountryCode]],$AI$4:$AI$18,$AJ$4:$AJ$18)</f>
        <v>India</v>
      </c>
      <c r="Q1828">
        <f>MONTH(Sheet1[[#This Row],[Date]])</f>
        <v>11</v>
      </c>
      <c r="R1828" t="str">
        <f>TEXT(Sheet1[[#This Row],[Date]],"MMMM")</f>
        <v>November</v>
      </c>
      <c r="S1828" t="str">
        <f>TEXT(Sheet1[[#This Row],[Date]],"YYYY-MMM")</f>
        <v>2015-Nov</v>
      </c>
      <c r="T1828">
        <f>WEEKDAY(Sheet1[[#This Row],[Date]])</f>
        <v>5</v>
      </c>
      <c r="U1828" t="str">
        <f>TEXT(Sheet1[[#This Row],[Date]],"DDDD")</f>
        <v>Thursday</v>
      </c>
      <c r="V1828" t="str">
        <f>"FM"&amp;MOD(MONTH(Sheet1[[#This Row],[Date]])-4,12)+1</f>
        <v>FM8</v>
      </c>
      <c r="W1828" t="str">
        <f>"Q"&amp;ROUNDUP(MONTH(Sheet1[[#This Row],[Date]])/3,0)</f>
        <v>Q4</v>
      </c>
      <c r="X1828" t="str">
        <f>"Q"&amp;INT(MOD(MONTH(Sheet1[[#This Row],[Date]])-4,12/3)+1)</f>
        <v>Q4</v>
      </c>
      <c r="Y1828" t="str" cm="1">
        <f t="array" ref="Y1828">_xlfn.IFS(ROUND(L1828,0)&lt;=1,"Need to improve 0-1",ROUND(L1828,0)&lt;=2,"Okay 1-2",ROUND(L1828,0)&lt;=3,"Good 2-3",ROUND(L1828,0)&lt;=4,"Great 3-4",ROUND(L1828,0)&lt;=5,"Excellent 4-5")</f>
        <v>Great 3-4</v>
      </c>
      <c r="Z1828" t="str">
        <f t="shared" si="28"/>
        <v>0-1000</v>
      </c>
    </row>
    <row r="1829" spans="1:26" x14ac:dyDescent="0.3">
      <c r="A1829">
        <v>18232097</v>
      </c>
      <c r="B1829" t="s">
        <v>3647</v>
      </c>
      <c r="C1829">
        <v>1</v>
      </c>
      <c r="D1829" t="s">
        <v>14</v>
      </c>
      <c r="E1829" t="s">
        <v>3648</v>
      </c>
      <c r="F1829" t="s">
        <v>21</v>
      </c>
      <c r="G1829" t="s">
        <v>21</v>
      </c>
      <c r="H1829" t="s">
        <v>16</v>
      </c>
      <c r="I1829">
        <v>2</v>
      </c>
      <c r="J1829">
        <v>223</v>
      </c>
      <c r="K1829">
        <v>800</v>
      </c>
      <c r="L1829">
        <v>4.0999999999999996</v>
      </c>
      <c r="M1829" t="s">
        <v>3649</v>
      </c>
      <c r="N1829" t="str">
        <f>SUBSTITUTE(Sheet1[[#This Row],[Datekey_Opening]],"_","-")</f>
        <v>2014-10-20</v>
      </c>
      <c r="O1829">
        <f>YEAR(Sheet1[[#This Row],[Date]])</f>
        <v>2014</v>
      </c>
      <c r="P1829" t="str">
        <f>LOOKUP(Sheet1[[#This Row],[CountryCode]],$AI$4:$AI$18,$AJ$4:$AJ$18)</f>
        <v>India</v>
      </c>
      <c r="Q1829">
        <f>MONTH(Sheet1[[#This Row],[Date]])</f>
        <v>10</v>
      </c>
      <c r="R1829" t="str">
        <f>TEXT(Sheet1[[#This Row],[Date]],"MMMM")</f>
        <v>October</v>
      </c>
      <c r="S1829" t="str">
        <f>TEXT(Sheet1[[#This Row],[Date]],"YYYY-MMM")</f>
        <v>2014-Oct</v>
      </c>
      <c r="T1829">
        <f>WEEKDAY(Sheet1[[#This Row],[Date]])</f>
        <v>2</v>
      </c>
      <c r="U1829" t="str">
        <f>TEXT(Sheet1[[#This Row],[Date]],"DDDD")</f>
        <v>Monday</v>
      </c>
      <c r="V1829" t="str">
        <f>"FM"&amp;MOD(MONTH(Sheet1[[#This Row],[Date]])-4,12)+1</f>
        <v>FM7</v>
      </c>
      <c r="W1829" t="str">
        <f>"Q"&amp;ROUNDUP(MONTH(Sheet1[[#This Row],[Date]])/3,0)</f>
        <v>Q4</v>
      </c>
      <c r="X1829" t="str">
        <f>"Q"&amp;INT(MOD(MONTH(Sheet1[[#This Row],[Date]])-4,12/3)+1)</f>
        <v>Q3</v>
      </c>
      <c r="Y1829" t="str" cm="1">
        <f t="array" ref="Y1829">_xlfn.IFS(ROUND(L1829,0)&lt;=1,"Need to improve 0-1",ROUND(L1829,0)&lt;=2,"Okay 1-2",ROUND(L1829,0)&lt;=3,"Good 2-3",ROUND(L1829,0)&lt;=4,"Great 3-4",ROUND(L1829,0)&lt;=5,"Excellent 4-5")</f>
        <v>Great 3-4</v>
      </c>
      <c r="Z1829" t="str">
        <f t="shared" si="28"/>
        <v>0-1000</v>
      </c>
    </row>
    <row r="1830" spans="1:26" x14ac:dyDescent="0.3">
      <c r="A1830">
        <v>2635</v>
      </c>
      <c r="B1830" t="s">
        <v>3650</v>
      </c>
      <c r="C1830">
        <v>1</v>
      </c>
      <c r="D1830" t="s">
        <v>14</v>
      </c>
      <c r="E1830" t="s">
        <v>2968</v>
      </c>
      <c r="F1830" t="s">
        <v>21</v>
      </c>
      <c r="G1830" t="s">
        <v>21</v>
      </c>
      <c r="H1830" t="s">
        <v>16</v>
      </c>
      <c r="I1830">
        <v>2</v>
      </c>
      <c r="J1830">
        <v>145</v>
      </c>
      <c r="K1830">
        <v>800</v>
      </c>
      <c r="L1830">
        <v>3.8</v>
      </c>
      <c r="M1830" t="s">
        <v>3651</v>
      </c>
      <c r="N1830" t="str">
        <f>SUBSTITUTE(Sheet1[[#This Row],[Datekey_Opening]],"_","-")</f>
        <v>2011-10-4</v>
      </c>
      <c r="O1830">
        <f>YEAR(Sheet1[[#This Row],[Date]])</f>
        <v>2011</v>
      </c>
      <c r="P1830" t="str">
        <f>LOOKUP(Sheet1[[#This Row],[CountryCode]],$AI$4:$AI$18,$AJ$4:$AJ$18)</f>
        <v>India</v>
      </c>
      <c r="Q1830">
        <f>MONTH(Sheet1[[#This Row],[Date]])</f>
        <v>10</v>
      </c>
      <c r="R1830" t="str">
        <f>TEXT(Sheet1[[#This Row],[Date]],"MMMM")</f>
        <v>October</v>
      </c>
      <c r="S1830" t="str">
        <f>TEXT(Sheet1[[#This Row],[Date]],"YYYY-MMM")</f>
        <v>2011-Oct</v>
      </c>
      <c r="T1830">
        <f>WEEKDAY(Sheet1[[#This Row],[Date]])</f>
        <v>3</v>
      </c>
      <c r="U1830" t="str">
        <f>TEXT(Sheet1[[#This Row],[Date]],"DDDD")</f>
        <v>Tuesday</v>
      </c>
      <c r="V1830" t="str">
        <f>"FM"&amp;MOD(MONTH(Sheet1[[#This Row],[Date]])-4,12)+1</f>
        <v>FM7</v>
      </c>
      <c r="W1830" t="str">
        <f>"Q"&amp;ROUNDUP(MONTH(Sheet1[[#This Row],[Date]])/3,0)</f>
        <v>Q4</v>
      </c>
      <c r="X1830" t="str">
        <f>"Q"&amp;INT(MOD(MONTH(Sheet1[[#This Row],[Date]])-4,12/3)+1)</f>
        <v>Q3</v>
      </c>
      <c r="Y1830" t="str" cm="1">
        <f t="array" ref="Y1830">_xlfn.IFS(ROUND(L1830,0)&lt;=1,"Need to improve 0-1",ROUND(L1830,0)&lt;=2,"Okay 1-2",ROUND(L1830,0)&lt;=3,"Good 2-3",ROUND(L1830,0)&lt;=4,"Great 3-4",ROUND(L1830,0)&lt;=5,"Excellent 4-5")</f>
        <v>Great 3-4</v>
      </c>
      <c r="Z1830" t="str">
        <f t="shared" si="28"/>
        <v>0-1000</v>
      </c>
    </row>
    <row r="1831" spans="1:26" x14ac:dyDescent="0.3">
      <c r="A1831">
        <v>18429154</v>
      </c>
      <c r="B1831" t="s">
        <v>3652</v>
      </c>
      <c r="C1831">
        <v>1</v>
      </c>
      <c r="D1831" t="s">
        <v>14</v>
      </c>
      <c r="E1831" t="s">
        <v>2968</v>
      </c>
      <c r="F1831" t="s">
        <v>21</v>
      </c>
      <c r="G1831" t="s">
        <v>21</v>
      </c>
      <c r="H1831" t="s">
        <v>16</v>
      </c>
      <c r="I1831">
        <v>2</v>
      </c>
      <c r="J1831">
        <v>7</v>
      </c>
      <c r="K1831">
        <v>800</v>
      </c>
      <c r="L1831">
        <v>3.1</v>
      </c>
      <c r="M1831" t="s">
        <v>3653</v>
      </c>
      <c r="N1831" t="str">
        <f>SUBSTITUTE(Sheet1[[#This Row],[Datekey_Opening]],"_","-")</f>
        <v>2016-10-23</v>
      </c>
      <c r="O1831">
        <f>YEAR(Sheet1[[#This Row],[Date]])</f>
        <v>2016</v>
      </c>
      <c r="P1831" t="str">
        <f>LOOKUP(Sheet1[[#This Row],[CountryCode]],$AI$4:$AI$18,$AJ$4:$AJ$18)</f>
        <v>India</v>
      </c>
      <c r="Q1831">
        <f>MONTH(Sheet1[[#This Row],[Date]])</f>
        <v>10</v>
      </c>
      <c r="R1831" t="str">
        <f>TEXT(Sheet1[[#This Row],[Date]],"MMMM")</f>
        <v>October</v>
      </c>
      <c r="S1831" t="str">
        <f>TEXT(Sheet1[[#This Row],[Date]],"YYYY-MMM")</f>
        <v>2016-Oct</v>
      </c>
      <c r="T1831">
        <f>WEEKDAY(Sheet1[[#This Row],[Date]])</f>
        <v>1</v>
      </c>
      <c r="U1831" t="str">
        <f>TEXT(Sheet1[[#This Row],[Date]],"DDDD")</f>
        <v>Sunday</v>
      </c>
      <c r="V1831" t="str">
        <f>"FM"&amp;MOD(MONTH(Sheet1[[#This Row],[Date]])-4,12)+1</f>
        <v>FM7</v>
      </c>
      <c r="W1831" t="str">
        <f>"Q"&amp;ROUNDUP(MONTH(Sheet1[[#This Row],[Date]])/3,0)</f>
        <v>Q4</v>
      </c>
      <c r="X1831" t="str">
        <f>"Q"&amp;INT(MOD(MONTH(Sheet1[[#This Row],[Date]])-4,12/3)+1)</f>
        <v>Q3</v>
      </c>
      <c r="Y1831" t="str" cm="1">
        <f t="array" ref="Y1831">_xlfn.IFS(ROUND(L1831,0)&lt;=1,"Need to improve 0-1",ROUND(L1831,0)&lt;=2,"Okay 1-2",ROUND(L1831,0)&lt;=3,"Good 2-3",ROUND(L1831,0)&lt;=4,"Great 3-4",ROUND(L1831,0)&lt;=5,"Excellent 4-5")</f>
        <v>Good 2-3</v>
      </c>
      <c r="Z1831" t="str">
        <f t="shared" si="28"/>
        <v>0-1000</v>
      </c>
    </row>
    <row r="1832" spans="1:26" x14ac:dyDescent="0.3">
      <c r="A1832">
        <v>310592</v>
      </c>
      <c r="B1832" t="s">
        <v>3654</v>
      </c>
      <c r="C1832">
        <v>1</v>
      </c>
      <c r="D1832" t="s">
        <v>14</v>
      </c>
      <c r="E1832" t="s">
        <v>2605</v>
      </c>
      <c r="F1832" t="s">
        <v>21</v>
      </c>
      <c r="G1832" t="s">
        <v>21</v>
      </c>
      <c r="H1832" t="s">
        <v>16</v>
      </c>
      <c r="I1832">
        <v>2</v>
      </c>
      <c r="J1832">
        <v>1439</v>
      </c>
      <c r="K1832">
        <v>800</v>
      </c>
      <c r="L1832">
        <v>3.9</v>
      </c>
      <c r="M1832" t="s">
        <v>3045</v>
      </c>
      <c r="N1832" t="str">
        <f>SUBSTITUTE(Sheet1[[#This Row],[Datekey_Opening]],"_","-")</f>
        <v>2011-10-1</v>
      </c>
      <c r="O1832">
        <f>YEAR(Sheet1[[#This Row],[Date]])</f>
        <v>2011</v>
      </c>
      <c r="P1832" t="str">
        <f>LOOKUP(Sheet1[[#This Row],[CountryCode]],$AI$4:$AI$18,$AJ$4:$AJ$18)</f>
        <v>India</v>
      </c>
      <c r="Q1832">
        <f>MONTH(Sheet1[[#This Row],[Date]])</f>
        <v>10</v>
      </c>
      <c r="R1832" t="str">
        <f>TEXT(Sheet1[[#This Row],[Date]],"MMMM")</f>
        <v>October</v>
      </c>
      <c r="S1832" t="str">
        <f>TEXT(Sheet1[[#This Row],[Date]],"YYYY-MMM")</f>
        <v>2011-Oct</v>
      </c>
      <c r="T1832">
        <f>WEEKDAY(Sheet1[[#This Row],[Date]])</f>
        <v>7</v>
      </c>
      <c r="U1832" t="str">
        <f>TEXT(Sheet1[[#This Row],[Date]],"DDDD")</f>
        <v>Saturday</v>
      </c>
      <c r="V1832" t="str">
        <f>"FM"&amp;MOD(MONTH(Sheet1[[#This Row],[Date]])-4,12)+1</f>
        <v>FM7</v>
      </c>
      <c r="W1832" t="str">
        <f>"Q"&amp;ROUNDUP(MONTH(Sheet1[[#This Row],[Date]])/3,0)</f>
        <v>Q4</v>
      </c>
      <c r="X1832" t="str">
        <f>"Q"&amp;INT(MOD(MONTH(Sheet1[[#This Row],[Date]])-4,12/3)+1)</f>
        <v>Q3</v>
      </c>
      <c r="Y1832" t="str" cm="1">
        <f t="array" ref="Y1832">_xlfn.IFS(ROUND(L1832,0)&lt;=1,"Need to improve 0-1",ROUND(L1832,0)&lt;=2,"Okay 1-2",ROUND(L1832,0)&lt;=3,"Good 2-3",ROUND(L1832,0)&lt;=4,"Great 3-4",ROUND(L1832,0)&lt;=5,"Excellent 4-5")</f>
        <v>Great 3-4</v>
      </c>
      <c r="Z1832" t="str">
        <f t="shared" si="28"/>
        <v>0-1000</v>
      </c>
    </row>
    <row r="1833" spans="1:26" x14ac:dyDescent="0.3">
      <c r="A1833">
        <v>964</v>
      </c>
      <c r="B1833" t="s">
        <v>3655</v>
      </c>
      <c r="C1833">
        <v>1</v>
      </c>
      <c r="D1833" t="s">
        <v>14</v>
      </c>
      <c r="E1833" t="s">
        <v>426</v>
      </c>
      <c r="F1833" t="s">
        <v>21</v>
      </c>
      <c r="G1833" t="s">
        <v>16</v>
      </c>
      <c r="H1833" t="s">
        <v>16</v>
      </c>
      <c r="I1833">
        <v>2</v>
      </c>
      <c r="J1833">
        <v>97</v>
      </c>
      <c r="K1833">
        <v>800</v>
      </c>
      <c r="L1833">
        <v>3.3</v>
      </c>
      <c r="M1833" t="s">
        <v>3656</v>
      </c>
      <c r="N1833" t="str">
        <f>SUBSTITUTE(Sheet1[[#This Row],[Datekey_Opening]],"_","-")</f>
        <v>2010-10-28</v>
      </c>
      <c r="O1833">
        <f>YEAR(Sheet1[[#This Row],[Date]])</f>
        <v>2010</v>
      </c>
      <c r="P1833" t="str">
        <f>LOOKUP(Sheet1[[#This Row],[CountryCode]],$AI$4:$AI$18,$AJ$4:$AJ$18)</f>
        <v>India</v>
      </c>
      <c r="Q1833">
        <f>MONTH(Sheet1[[#This Row],[Date]])</f>
        <v>10</v>
      </c>
      <c r="R1833" t="str">
        <f>TEXT(Sheet1[[#This Row],[Date]],"MMMM")</f>
        <v>October</v>
      </c>
      <c r="S1833" t="str">
        <f>TEXT(Sheet1[[#This Row],[Date]],"YYYY-MMM")</f>
        <v>2010-Oct</v>
      </c>
      <c r="T1833">
        <f>WEEKDAY(Sheet1[[#This Row],[Date]])</f>
        <v>5</v>
      </c>
      <c r="U1833" t="str">
        <f>TEXT(Sheet1[[#This Row],[Date]],"DDDD")</f>
        <v>Thursday</v>
      </c>
      <c r="V1833" t="str">
        <f>"FM"&amp;MOD(MONTH(Sheet1[[#This Row],[Date]])-4,12)+1</f>
        <v>FM7</v>
      </c>
      <c r="W1833" t="str">
        <f>"Q"&amp;ROUNDUP(MONTH(Sheet1[[#This Row],[Date]])/3,0)</f>
        <v>Q4</v>
      </c>
      <c r="X1833" t="str">
        <f>"Q"&amp;INT(MOD(MONTH(Sheet1[[#This Row],[Date]])-4,12/3)+1)</f>
        <v>Q3</v>
      </c>
      <c r="Y1833" t="str" cm="1">
        <f t="array" ref="Y1833">_xlfn.IFS(ROUND(L1833,0)&lt;=1,"Need to improve 0-1",ROUND(L1833,0)&lt;=2,"Okay 1-2",ROUND(L1833,0)&lt;=3,"Good 2-3",ROUND(L1833,0)&lt;=4,"Great 3-4",ROUND(L1833,0)&lt;=5,"Excellent 4-5")</f>
        <v>Good 2-3</v>
      </c>
      <c r="Z1833" t="str">
        <f t="shared" si="28"/>
        <v>0-1000</v>
      </c>
    </row>
    <row r="1834" spans="1:26" x14ac:dyDescent="0.3">
      <c r="A1834">
        <v>9671</v>
      </c>
      <c r="B1834" t="s">
        <v>3555</v>
      </c>
      <c r="C1834">
        <v>1</v>
      </c>
      <c r="D1834" t="s">
        <v>14</v>
      </c>
      <c r="E1834" t="s">
        <v>787</v>
      </c>
      <c r="F1834" t="s">
        <v>21</v>
      </c>
      <c r="G1834" t="s">
        <v>21</v>
      </c>
      <c r="H1834" t="s">
        <v>16</v>
      </c>
      <c r="I1834">
        <v>2</v>
      </c>
      <c r="J1834">
        <v>96</v>
      </c>
      <c r="K1834">
        <v>800</v>
      </c>
      <c r="L1834">
        <v>3.5</v>
      </c>
      <c r="M1834" t="s">
        <v>3657</v>
      </c>
      <c r="N1834" t="str">
        <f>SUBSTITUTE(Sheet1[[#This Row],[Datekey_Opening]],"_","-")</f>
        <v>2011-10-23</v>
      </c>
      <c r="O1834">
        <f>YEAR(Sheet1[[#This Row],[Date]])</f>
        <v>2011</v>
      </c>
      <c r="P1834" t="str">
        <f>LOOKUP(Sheet1[[#This Row],[CountryCode]],$AI$4:$AI$18,$AJ$4:$AJ$18)</f>
        <v>India</v>
      </c>
      <c r="Q1834">
        <f>MONTH(Sheet1[[#This Row],[Date]])</f>
        <v>10</v>
      </c>
      <c r="R1834" t="str">
        <f>TEXT(Sheet1[[#This Row],[Date]],"MMMM")</f>
        <v>October</v>
      </c>
      <c r="S1834" t="str">
        <f>TEXT(Sheet1[[#This Row],[Date]],"YYYY-MMM")</f>
        <v>2011-Oct</v>
      </c>
      <c r="T1834">
        <f>WEEKDAY(Sheet1[[#This Row],[Date]])</f>
        <v>1</v>
      </c>
      <c r="U1834" t="str">
        <f>TEXT(Sheet1[[#This Row],[Date]],"DDDD")</f>
        <v>Sunday</v>
      </c>
      <c r="V1834" t="str">
        <f>"FM"&amp;MOD(MONTH(Sheet1[[#This Row],[Date]])-4,12)+1</f>
        <v>FM7</v>
      </c>
      <c r="W1834" t="str">
        <f>"Q"&amp;ROUNDUP(MONTH(Sheet1[[#This Row],[Date]])/3,0)</f>
        <v>Q4</v>
      </c>
      <c r="X1834" t="str">
        <f>"Q"&amp;INT(MOD(MONTH(Sheet1[[#This Row],[Date]])-4,12/3)+1)</f>
        <v>Q3</v>
      </c>
      <c r="Y1834" t="str" cm="1">
        <f t="array" ref="Y1834">_xlfn.IFS(ROUND(L1834,0)&lt;=1,"Need to improve 0-1",ROUND(L1834,0)&lt;=2,"Okay 1-2",ROUND(L1834,0)&lt;=3,"Good 2-3",ROUND(L1834,0)&lt;=4,"Great 3-4",ROUND(L1834,0)&lt;=5,"Excellent 4-5")</f>
        <v>Great 3-4</v>
      </c>
      <c r="Z1834" t="str">
        <f t="shared" si="28"/>
        <v>0-1000</v>
      </c>
    </row>
    <row r="1835" spans="1:26" x14ac:dyDescent="0.3">
      <c r="A1835">
        <v>18306523</v>
      </c>
      <c r="B1835" t="s">
        <v>3658</v>
      </c>
      <c r="C1835">
        <v>1</v>
      </c>
      <c r="D1835" t="s">
        <v>14</v>
      </c>
      <c r="E1835" t="s">
        <v>3659</v>
      </c>
      <c r="F1835" t="s">
        <v>16</v>
      </c>
      <c r="G1835" t="s">
        <v>16</v>
      </c>
      <c r="H1835" t="s">
        <v>16</v>
      </c>
      <c r="I1835">
        <v>2</v>
      </c>
      <c r="J1835">
        <v>877</v>
      </c>
      <c r="K1835">
        <v>800</v>
      </c>
      <c r="L1835">
        <v>3.6</v>
      </c>
      <c r="M1835" t="s">
        <v>3660</v>
      </c>
      <c r="N1835" t="str">
        <f>SUBSTITUTE(Sheet1[[#This Row],[Datekey_Opening]],"_","-")</f>
        <v>2018-9-11</v>
      </c>
      <c r="O1835">
        <f>YEAR(Sheet1[[#This Row],[Date]])</f>
        <v>2018</v>
      </c>
      <c r="P1835" t="str">
        <f>LOOKUP(Sheet1[[#This Row],[CountryCode]],$AI$4:$AI$18,$AJ$4:$AJ$18)</f>
        <v>India</v>
      </c>
      <c r="Q1835">
        <f>MONTH(Sheet1[[#This Row],[Date]])</f>
        <v>9</v>
      </c>
      <c r="R1835" t="str">
        <f>TEXT(Sheet1[[#This Row],[Date]],"MMMM")</f>
        <v>September</v>
      </c>
      <c r="S1835" t="str">
        <f>TEXT(Sheet1[[#This Row],[Date]],"YYYY-MMM")</f>
        <v>2018-Sep</v>
      </c>
      <c r="T1835">
        <f>WEEKDAY(Sheet1[[#This Row],[Date]])</f>
        <v>3</v>
      </c>
      <c r="U1835" t="str">
        <f>TEXT(Sheet1[[#This Row],[Date]],"DDDD")</f>
        <v>Tuesday</v>
      </c>
      <c r="V1835" t="str">
        <f>"FM"&amp;MOD(MONTH(Sheet1[[#This Row],[Date]])-4,12)+1</f>
        <v>FM6</v>
      </c>
      <c r="W1835" t="str">
        <f>"Q"&amp;ROUNDUP(MONTH(Sheet1[[#This Row],[Date]])/3,0)</f>
        <v>Q3</v>
      </c>
      <c r="X1835" t="str">
        <f>"Q"&amp;INT(MOD(MONTH(Sheet1[[#This Row],[Date]])-4,12/3)+1)</f>
        <v>Q2</v>
      </c>
      <c r="Y1835" t="str" cm="1">
        <f t="array" ref="Y1835">_xlfn.IFS(ROUND(L1835,0)&lt;=1,"Need to improve 0-1",ROUND(L1835,0)&lt;=2,"Okay 1-2",ROUND(L1835,0)&lt;=3,"Good 2-3",ROUND(L1835,0)&lt;=4,"Great 3-4",ROUND(L1835,0)&lt;=5,"Excellent 4-5")</f>
        <v>Great 3-4</v>
      </c>
      <c r="Z1835" t="str">
        <f t="shared" si="28"/>
        <v>0-1000</v>
      </c>
    </row>
    <row r="1836" spans="1:26" x14ac:dyDescent="0.3">
      <c r="A1836">
        <v>18469980</v>
      </c>
      <c r="B1836" t="s">
        <v>3661</v>
      </c>
      <c r="C1836">
        <v>1</v>
      </c>
      <c r="D1836" t="s">
        <v>14</v>
      </c>
      <c r="E1836" t="s">
        <v>432</v>
      </c>
      <c r="F1836" t="s">
        <v>16</v>
      </c>
      <c r="G1836" t="s">
        <v>16</v>
      </c>
      <c r="H1836" t="s">
        <v>16</v>
      </c>
      <c r="I1836">
        <v>2</v>
      </c>
      <c r="J1836">
        <v>8</v>
      </c>
      <c r="K1836">
        <v>800</v>
      </c>
      <c r="L1836">
        <v>3.2</v>
      </c>
      <c r="M1836" t="s">
        <v>1488</v>
      </c>
      <c r="N1836" t="str">
        <f>SUBSTITUTE(Sheet1[[#This Row],[Datekey_Opening]],"_","-")</f>
        <v>2016-9-21</v>
      </c>
      <c r="O1836">
        <f>YEAR(Sheet1[[#This Row],[Date]])</f>
        <v>2016</v>
      </c>
      <c r="P1836" t="str">
        <f>LOOKUP(Sheet1[[#This Row],[CountryCode]],$AI$4:$AI$18,$AJ$4:$AJ$18)</f>
        <v>India</v>
      </c>
      <c r="Q1836">
        <f>MONTH(Sheet1[[#This Row],[Date]])</f>
        <v>9</v>
      </c>
      <c r="R1836" t="str">
        <f>TEXT(Sheet1[[#This Row],[Date]],"MMMM")</f>
        <v>September</v>
      </c>
      <c r="S1836" t="str">
        <f>TEXT(Sheet1[[#This Row],[Date]],"YYYY-MMM")</f>
        <v>2016-Sep</v>
      </c>
      <c r="T1836">
        <f>WEEKDAY(Sheet1[[#This Row],[Date]])</f>
        <v>4</v>
      </c>
      <c r="U1836" t="str">
        <f>TEXT(Sheet1[[#This Row],[Date]],"DDDD")</f>
        <v>Wednesday</v>
      </c>
      <c r="V1836" t="str">
        <f>"FM"&amp;MOD(MONTH(Sheet1[[#This Row],[Date]])-4,12)+1</f>
        <v>FM6</v>
      </c>
      <c r="W1836" t="str">
        <f>"Q"&amp;ROUNDUP(MONTH(Sheet1[[#This Row],[Date]])/3,0)</f>
        <v>Q3</v>
      </c>
      <c r="X1836" t="str">
        <f>"Q"&amp;INT(MOD(MONTH(Sheet1[[#This Row],[Date]])-4,12/3)+1)</f>
        <v>Q2</v>
      </c>
      <c r="Y1836" t="str" cm="1">
        <f t="array" ref="Y1836">_xlfn.IFS(ROUND(L1836,0)&lt;=1,"Need to improve 0-1",ROUND(L1836,0)&lt;=2,"Okay 1-2",ROUND(L1836,0)&lt;=3,"Good 2-3",ROUND(L1836,0)&lt;=4,"Great 3-4",ROUND(L1836,0)&lt;=5,"Excellent 4-5")</f>
        <v>Good 2-3</v>
      </c>
      <c r="Z1836" t="str">
        <f t="shared" si="28"/>
        <v>0-1000</v>
      </c>
    </row>
    <row r="1837" spans="1:26" x14ac:dyDescent="0.3">
      <c r="A1837">
        <v>1197</v>
      </c>
      <c r="B1837" t="s">
        <v>3662</v>
      </c>
      <c r="C1837">
        <v>1</v>
      </c>
      <c r="D1837" t="s">
        <v>14</v>
      </c>
      <c r="E1837" t="s">
        <v>441</v>
      </c>
      <c r="F1837" t="s">
        <v>16</v>
      </c>
      <c r="G1837" t="s">
        <v>16</v>
      </c>
      <c r="H1837" t="s">
        <v>16</v>
      </c>
      <c r="I1837">
        <v>2</v>
      </c>
      <c r="J1837">
        <v>77</v>
      </c>
      <c r="K1837">
        <v>800</v>
      </c>
      <c r="L1837">
        <v>3.1</v>
      </c>
      <c r="M1837" t="s">
        <v>3663</v>
      </c>
      <c r="N1837" t="str">
        <f>SUBSTITUTE(Sheet1[[#This Row],[Datekey_Opening]],"_","-")</f>
        <v>2014-9-24</v>
      </c>
      <c r="O1837">
        <f>YEAR(Sheet1[[#This Row],[Date]])</f>
        <v>2014</v>
      </c>
      <c r="P1837" t="str">
        <f>LOOKUP(Sheet1[[#This Row],[CountryCode]],$AI$4:$AI$18,$AJ$4:$AJ$18)</f>
        <v>India</v>
      </c>
      <c r="Q1837">
        <f>MONTH(Sheet1[[#This Row],[Date]])</f>
        <v>9</v>
      </c>
      <c r="R1837" t="str">
        <f>TEXT(Sheet1[[#This Row],[Date]],"MMMM")</f>
        <v>September</v>
      </c>
      <c r="S1837" t="str">
        <f>TEXT(Sheet1[[#This Row],[Date]],"YYYY-MMM")</f>
        <v>2014-Sep</v>
      </c>
      <c r="T1837">
        <f>WEEKDAY(Sheet1[[#This Row],[Date]])</f>
        <v>4</v>
      </c>
      <c r="U1837" t="str">
        <f>TEXT(Sheet1[[#This Row],[Date]],"DDDD")</f>
        <v>Wednesday</v>
      </c>
      <c r="V1837" t="str">
        <f>"FM"&amp;MOD(MONTH(Sheet1[[#This Row],[Date]])-4,12)+1</f>
        <v>FM6</v>
      </c>
      <c r="W1837" t="str">
        <f>"Q"&amp;ROUNDUP(MONTH(Sheet1[[#This Row],[Date]])/3,0)</f>
        <v>Q3</v>
      </c>
      <c r="X1837" t="str">
        <f>"Q"&amp;INT(MOD(MONTH(Sheet1[[#This Row],[Date]])-4,12/3)+1)</f>
        <v>Q2</v>
      </c>
      <c r="Y1837" t="str" cm="1">
        <f t="array" ref="Y1837">_xlfn.IFS(ROUND(L1837,0)&lt;=1,"Need to improve 0-1",ROUND(L1837,0)&lt;=2,"Okay 1-2",ROUND(L1837,0)&lt;=3,"Good 2-3",ROUND(L1837,0)&lt;=4,"Great 3-4",ROUND(L1837,0)&lt;=5,"Excellent 4-5")</f>
        <v>Good 2-3</v>
      </c>
      <c r="Z1837" t="str">
        <f t="shared" si="28"/>
        <v>0-1000</v>
      </c>
    </row>
    <row r="1838" spans="1:26" x14ac:dyDescent="0.3">
      <c r="A1838">
        <v>18317510</v>
      </c>
      <c r="B1838" t="s">
        <v>3664</v>
      </c>
      <c r="C1838">
        <v>1</v>
      </c>
      <c r="D1838" t="s">
        <v>14</v>
      </c>
      <c r="E1838" t="s">
        <v>359</v>
      </c>
      <c r="F1838" t="s">
        <v>16</v>
      </c>
      <c r="G1838" t="s">
        <v>16</v>
      </c>
      <c r="H1838" t="s">
        <v>16</v>
      </c>
      <c r="I1838">
        <v>2</v>
      </c>
      <c r="J1838">
        <v>21</v>
      </c>
      <c r="K1838">
        <v>800</v>
      </c>
      <c r="L1838">
        <v>3.4</v>
      </c>
      <c r="M1838" t="s">
        <v>363</v>
      </c>
      <c r="N1838" t="str">
        <f>SUBSTITUTE(Sheet1[[#This Row],[Datekey_Opening]],"_","-")</f>
        <v>2013-9-10</v>
      </c>
      <c r="O1838">
        <f>YEAR(Sheet1[[#This Row],[Date]])</f>
        <v>2013</v>
      </c>
      <c r="P1838" t="str">
        <f>LOOKUP(Sheet1[[#This Row],[CountryCode]],$AI$4:$AI$18,$AJ$4:$AJ$18)</f>
        <v>India</v>
      </c>
      <c r="Q1838">
        <f>MONTH(Sheet1[[#This Row],[Date]])</f>
        <v>9</v>
      </c>
      <c r="R1838" t="str">
        <f>TEXT(Sheet1[[#This Row],[Date]],"MMMM")</f>
        <v>September</v>
      </c>
      <c r="S1838" t="str">
        <f>TEXT(Sheet1[[#This Row],[Date]],"YYYY-MMM")</f>
        <v>2013-Sep</v>
      </c>
      <c r="T1838">
        <f>WEEKDAY(Sheet1[[#This Row],[Date]])</f>
        <v>3</v>
      </c>
      <c r="U1838" t="str">
        <f>TEXT(Sheet1[[#This Row],[Date]],"DDDD")</f>
        <v>Tuesday</v>
      </c>
      <c r="V1838" t="str">
        <f>"FM"&amp;MOD(MONTH(Sheet1[[#This Row],[Date]])-4,12)+1</f>
        <v>FM6</v>
      </c>
      <c r="W1838" t="str">
        <f>"Q"&amp;ROUNDUP(MONTH(Sheet1[[#This Row],[Date]])/3,0)</f>
        <v>Q3</v>
      </c>
      <c r="X1838" t="str">
        <f>"Q"&amp;INT(MOD(MONTH(Sheet1[[#This Row],[Date]])-4,12/3)+1)</f>
        <v>Q2</v>
      </c>
      <c r="Y1838" t="str" cm="1">
        <f t="array" ref="Y1838">_xlfn.IFS(ROUND(L1838,0)&lt;=1,"Need to improve 0-1",ROUND(L1838,0)&lt;=2,"Okay 1-2",ROUND(L1838,0)&lt;=3,"Good 2-3",ROUND(L1838,0)&lt;=4,"Great 3-4",ROUND(L1838,0)&lt;=5,"Excellent 4-5")</f>
        <v>Good 2-3</v>
      </c>
      <c r="Z1838" t="str">
        <f t="shared" si="28"/>
        <v>0-1000</v>
      </c>
    </row>
    <row r="1839" spans="1:26" x14ac:dyDescent="0.3">
      <c r="A1839">
        <v>18144480</v>
      </c>
      <c r="B1839" t="s">
        <v>3665</v>
      </c>
      <c r="C1839">
        <v>1</v>
      </c>
      <c r="D1839" t="s">
        <v>14</v>
      </c>
      <c r="E1839" t="s">
        <v>382</v>
      </c>
      <c r="F1839" t="s">
        <v>16</v>
      </c>
      <c r="G1839" t="s">
        <v>16</v>
      </c>
      <c r="H1839" t="s">
        <v>16</v>
      </c>
      <c r="I1839">
        <v>2</v>
      </c>
      <c r="J1839">
        <v>21</v>
      </c>
      <c r="K1839">
        <v>800</v>
      </c>
      <c r="L1839">
        <v>2.8</v>
      </c>
      <c r="M1839" t="s">
        <v>3332</v>
      </c>
      <c r="N1839" t="str">
        <f>SUBSTITUTE(Sheet1[[#This Row],[Datekey_Opening]],"_","-")</f>
        <v>2016-9-20</v>
      </c>
      <c r="O1839">
        <f>YEAR(Sheet1[[#This Row],[Date]])</f>
        <v>2016</v>
      </c>
      <c r="P1839" t="str">
        <f>LOOKUP(Sheet1[[#This Row],[CountryCode]],$AI$4:$AI$18,$AJ$4:$AJ$18)</f>
        <v>India</v>
      </c>
      <c r="Q1839">
        <f>MONTH(Sheet1[[#This Row],[Date]])</f>
        <v>9</v>
      </c>
      <c r="R1839" t="str">
        <f>TEXT(Sheet1[[#This Row],[Date]],"MMMM")</f>
        <v>September</v>
      </c>
      <c r="S1839" t="str">
        <f>TEXT(Sheet1[[#This Row],[Date]],"YYYY-MMM")</f>
        <v>2016-Sep</v>
      </c>
      <c r="T1839">
        <f>WEEKDAY(Sheet1[[#This Row],[Date]])</f>
        <v>3</v>
      </c>
      <c r="U1839" t="str">
        <f>TEXT(Sheet1[[#This Row],[Date]],"DDDD")</f>
        <v>Tuesday</v>
      </c>
      <c r="V1839" t="str">
        <f>"FM"&amp;MOD(MONTH(Sheet1[[#This Row],[Date]])-4,12)+1</f>
        <v>FM6</v>
      </c>
      <c r="W1839" t="str">
        <f>"Q"&amp;ROUNDUP(MONTH(Sheet1[[#This Row],[Date]])/3,0)</f>
        <v>Q3</v>
      </c>
      <c r="X1839" t="str">
        <f>"Q"&amp;INT(MOD(MONTH(Sheet1[[#This Row],[Date]])-4,12/3)+1)</f>
        <v>Q2</v>
      </c>
      <c r="Y1839" t="str" cm="1">
        <f t="array" ref="Y1839">_xlfn.IFS(ROUND(L1839,0)&lt;=1,"Need to improve 0-1",ROUND(L1839,0)&lt;=2,"Okay 1-2",ROUND(L1839,0)&lt;=3,"Good 2-3",ROUND(L1839,0)&lt;=4,"Great 3-4",ROUND(L1839,0)&lt;=5,"Excellent 4-5")</f>
        <v>Good 2-3</v>
      </c>
      <c r="Z1839" t="str">
        <f t="shared" si="28"/>
        <v>0-1000</v>
      </c>
    </row>
    <row r="1840" spans="1:26" x14ac:dyDescent="0.3">
      <c r="A1840">
        <v>306586</v>
      </c>
      <c r="B1840" t="s">
        <v>372</v>
      </c>
      <c r="C1840">
        <v>1</v>
      </c>
      <c r="D1840" t="s">
        <v>14</v>
      </c>
      <c r="E1840" t="s">
        <v>373</v>
      </c>
      <c r="F1840" t="s">
        <v>16</v>
      </c>
      <c r="G1840" t="s">
        <v>16</v>
      </c>
      <c r="H1840" t="s">
        <v>16</v>
      </c>
      <c r="I1840">
        <v>2</v>
      </c>
      <c r="J1840">
        <v>69</v>
      </c>
      <c r="K1840">
        <v>800</v>
      </c>
      <c r="L1840">
        <v>3.2</v>
      </c>
      <c r="M1840" t="s">
        <v>3666</v>
      </c>
      <c r="N1840" t="str">
        <f>SUBSTITUTE(Sheet1[[#This Row],[Datekey_Opening]],"_","-")</f>
        <v>2017-9-21</v>
      </c>
      <c r="O1840">
        <f>YEAR(Sheet1[[#This Row],[Date]])</f>
        <v>2017</v>
      </c>
      <c r="P1840" t="str">
        <f>LOOKUP(Sheet1[[#This Row],[CountryCode]],$AI$4:$AI$18,$AJ$4:$AJ$18)</f>
        <v>India</v>
      </c>
      <c r="Q1840">
        <f>MONTH(Sheet1[[#This Row],[Date]])</f>
        <v>9</v>
      </c>
      <c r="R1840" t="str">
        <f>TEXT(Sheet1[[#This Row],[Date]],"MMMM")</f>
        <v>September</v>
      </c>
      <c r="S1840" t="str">
        <f>TEXT(Sheet1[[#This Row],[Date]],"YYYY-MMM")</f>
        <v>2017-Sep</v>
      </c>
      <c r="T1840">
        <f>WEEKDAY(Sheet1[[#This Row],[Date]])</f>
        <v>5</v>
      </c>
      <c r="U1840" t="str">
        <f>TEXT(Sheet1[[#This Row],[Date]],"DDDD")</f>
        <v>Thursday</v>
      </c>
      <c r="V1840" t="str">
        <f>"FM"&amp;MOD(MONTH(Sheet1[[#This Row],[Date]])-4,12)+1</f>
        <v>FM6</v>
      </c>
      <c r="W1840" t="str">
        <f>"Q"&amp;ROUNDUP(MONTH(Sheet1[[#This Row],[Date]])/3,0)</f>
        <v>Q3</v>
      </c>
      <c r="X1840" t="str">
        <f>"Q"&amp;INT(MOD(MONTH(Sheet1[[#This Row],[Date]])-4,12/3)+1)</f>
        <v>Q2</v>
      </c>
      <c r="Y1840" t="str" cm="1">
        <f t="array" ref="Y1840">_xlfn.IFS(ROUND(L1840,0)&lt;=1,"Need to improve 0-1",ROUND(L1840,0)&lt;=2,"Okay 1-2",ROUND(L1840,0)&lt;=3,"Good 2-3",ROUND(L1840,0)&lt;=4,"Great 3-4",ROUND(L1840,0)&lt;=5,"Excellent 4-5")</f>
        <v>Good 2-3</v>
      </c>
      <c r="Z1840" t="str">
        <f t="shared" si="28"/>
        <v>0-1000</v>
      </c>
    </row>
    <row r="1841" spans="1:26" x14ac:dyDescent="0.3">
      <c r="A1841">
        <v>18204499</v>
      </c>
      <c r="B1841" t="s">
        <v>3667</v>
      </c>
      <c r="C1841">
        <v>1</v>
      </c>
      <c r="D1841" t="s">
        <v>14</v>
      </c>
      <c r="E1841" t="s">
        <v>362</v>
      </c>
      <c r="F1841" t="s">
        <v>16</v>
      </c>
      <c r="G1841" t="s">
        <v>16</v>
      </c>
      <c r="H1841" t="s">
        <v>16</v>
      </c>
      <c r="I1841">
        <v>2</v>
      </c>
      <c r="J1841">
        <v>6</v>
      </c>
      <c r="K1841">
        <v>800</v>
      </c>
      <c r="L1841">
        <v>3</v>
      </c>
      <c r="M1841" t="s">
        <v>3668</v>
      </c>
      <c r="N1841" t="str">
        <f>SUBSTITUTE(Sheet1[[#This Row],[Datekey_Opening]],"_","-")</f>
        <v>2016-8-27</v>
      </c>
      <c r="O1841">
        <f>YEAR(Sheet1[[#This Row],[Date]])</f>
        <v>2016</v>
      </c>
      <c r="P1841" t="str">
        <f>LOOKUP(Sheet1[[#This Row],[CountryCode]],$AI$4:$AI$18,$AJ$4:$AJ$18)</f>
        <v>India</v>
      </c>
      <c r="Q1841">
        <f>MONTH(Sheet1[[#This Row],[Date]])</f>
        <v>8</v>
      </c>
      <c r="R1841" t="str">
        <f>TEXT(Sheet1[[#This Row],[Date]],"MMMM")</f>
        <v>August</v>
      </c>
      <c r="S1841" t="str">
        <f>TEXT(Sheet1[[#This Row],[Date]],"YYYY-MMM")</f>
        <v>2016-Aug</v>
      </c>
      <c r="T1841">
        <f>WEEKDAY(Sheet1[[#This Row],[Date]])</f>
        <v>7</v>
      </c>
      <c r="U1841" t="str">
        <f>TEXT(Sheet1[[#This Row],[Date]],"DDDD")</f>
        <v>Saturday</v>
      </c>
      <c r="V1841" t="str">
        <f>"FM"&amp;MOD(MONTH(Sheet1[[#This Row],[Date]])-4,12)+1</f>
        <v>FM5</v>
      </c>
      <c r="W1841" t="str">
        <f>"Q"&amp;ROUNDUP(MONTH(Sheet1[[#This Row],[Date]])/3,0)</f>
        <v>Q3</v>
      </c>
      <c r="X1841" t="str">
        <f>"Q"&amp;INT(MOD(MONTH(Sheet1[[#This Row],[Date]])-4,12/3)+1)</f>
        <v>Q1</v>
      </c>
      <c r="Y1841" t="str" cm="1">
        <f t="array" ref="Y1841">_xlfn.IFS(ROUND(L1841,0)&lt;=1,"Need to improve 0-1",ROUND(L1841,0)&lt;=2,"Okay 1-2",ROUND(L1841,0)&lt;=3,"Good 2-3",ROUND(L1841,0)&lt;=4,"Great 3-4",ROUND(L1841,0)&lt;=5,"Excellent 4-5")</f>
        <v>Good 2-3</v>
      </c>
      <c r="Z1841" t="str">
        <f t="shared" si="28"/>
        <v>0-1000</v>
      </c>
    </row>
    <row r="1842" spans="1:26" x14ac:dyDescent="0.3">
      <c r="A1842">
        <v>18380155</v>
      </c>
      <c r="B1842" t="s">
        <v>3669</v>
      </c>
      <c r="C1842">
        <v>1</v>
      </c>
      <c r="D1842" t="s">
        <v>14</v>
      </c>
      <c r="E1842" t="s">
        <v>3670</v>
      </c>
      <c r="F1842" t="s">
        <v>16</v>
      </c>
      <c r="G1842" t="s">
        <v>16</v>
      </c>
      <c r="H1842" t="s">
        <v>16</v>
      </c>
      <c r="I1842">
        <v>2</v>
      </c>
      <c r="J1842">
        <v>30</v>
      </c>
      <c r="K1842">
        <v>800</v>
      </c>
      <c r="L1842">
        <v>3.5</v>
      </c>
      <c r="M1842" t="s">
        <v>3671</v>
      </c>
      <c r="N1842" t="str">
        <f>SUBSTITUTE(Sheet1[[#This Row],[Datekey_Opening]],"_","-")</f>
        <v>2011-8-16</v>
      </c>
      <c r="O1842">
        <f>YEAR(Sheet1[[#This Row],[Date]])</f>
        <v>2011</v>
      </c>
      <c r="P1842" t="str">
        <f>LOOKUP(Sheet1[[#This Row],[CountryCode]],$AI$4:$AI$18,$AJ$4:$AJ$18)</f>
        <v>India</v>
      </c>
      <c r="Q1842">
        <f>MONTH(Sheet1[[#This Row],[Date]])</f>
        <v>8</v>
      </c>
      <c r="R1842" t="str">
        <f>TEXT(Sheet1[[#This Row],[Date]],"MMMM")</f>
        <v>August</v>
      </c>
      <c r="S1842" t="str">
        <f>TEXT(Sheet1[[#This Row],[Date]],"YYYY-MMM")</f>
        <v>2011-Aug</v>
      </c>
      <c r="T1842">
        <f>WEEKDAY(Sheet1[[#This Row],[Date]])</f>
        <v>3</v>
      </c>
      <c r="U1842" t="str">
        <f>TEXT(Sheet1[[#This Row],[Date]],"DDDD")</f>
        <v>Tuesday</v>
      </c>
      <c r="V1842" t="str">
        <f>"FM"&amp;MOD(MONTH(Sheet1[[#This Row],[Date]])-4,12)+1</f>
        <v>FM5</v>
      </c>
      <c r="W1842" t="str">
        <f>"Q"&amp;ROUNDUP(MONTH(Sheet1[[#This Row],[Date]])/3,0)</f>
        <v>Q3</v>
      </c>
      <c r="X1842" t="str">
        <f>"Q"&amp;INT(MOD(MONTH(Sheet1[[#This Row],[Date]])-4,12/3)+1)</f>
        <v>Q1</v>
      </c>
      <c r="Y1842" t="str" cm="1">
        <f t="array" ref="Y1842">_xlfn.IFS(ROUND(L1842,0)&lt;=1,"Need to improve 0-1",ROUND(L1842,0)&lt;=2,"Okay 1-2",ROUND(L1842,0)&lt;=3,"Good 2-3",ROUND(L1842,0)&lt;=4,"Great 3-4",ROUND(L1842,0)&lt;=5,"Excellent 4-5")</f>
        <v>Great 3-4</v>
      </c>
      <c r="Z1842" t="str">
        <f t="shared" si="28"/>
        <v>0-1000</v>
      </c>
    </row>
    <row r="1843" spans="1:26" x14ac:dyDescent="0.3">
      <c r="A1843">
        <v>463</v>
      </c>
      <c r="B1843" t="s">
        <v>1727</v>
      </c>
      <c r="C1843">
        <v>1</v>
      </c>
      <c r="D1843" t="s">
        <v>14</v>
      </c>
      <c r="E1843" t="s">
        <v>441</v>
      </c>
      <c r="F1843" t="s">
        <v>16</v>
      </c>
      <c r="G1843" t="s">
        <v>16</v>
      </c>
      <c r="H1843" t="s">
        <v>16</v>
      </c>
      <c r="I1843">
        <v>2</v>
      </c>
      <c r="J1843">
        <v>4689</v>
      </c>
      <c r="K1843">
        <v>800</v>
      </c>
      <c r="L1843">
        <v>4</v>
      </c>
      <c r="M1843" t="s">
        <v>3672</v>
      </c>
      <c r="N1843" t="str">
        <f>SUBSTITUTE(Sheet1[[#This Row],[Datekey_Opening]],"_","-")</f>
        <v>2017-7-8</v>
      </c>
      <c r="O1843">
        <f>YEAR(Sheet1[[#This Row],[Date]])</f>
        <v>2017</v>
      </c>
      <c r="P1843" t="str">
        <f>LOOKUP(Sheet1[[#This Row],[CountryCode]],$AI$4:$AI$18,$AJ$4:$AJ$18)</f>
        <v>India</v>
      </c>
      <c r="Q1843">
        <f>MONTH(Sheet1[[#This Row],[Date]])</f>
        <v>7</v>
      </c>
      <c r="R1843" t="str">
        <f>TEXT(Sheet1[[#This Row],[Date]],"MMMM")</f>
        <v>July</v>
      </c>
      <c r="S1843" t="str">
        <f>TEXT(Sheet1[[#This Row],[Date]],"YYYY-MMM")</f>
        <v>2017-Jul</v>
      </c>
      <c r="T1843">
        <f>WEEKDAY(Sheet1[[#This Row],[Date]])</f>
        <v>7</v>
      </c>
      <c r="U1843" t="str">
        <f>TEXT(Sheet1[[#This Row],[Date]],"DDDD")</f>
        <v>Saturday</v>
      </c>
      <c r="V1843" t="str">
        <f>"FM"&amp;MOD(MONTH(Sheet1[[#This Row],[Date]])-4,12)+1</f>
        <v>FM4</v>
      </c>
      <c r="W1843" t="str">
        <f>"Q"&amp;ROUNDUP(MONTH(Sheet1[[#This Row],[Date]])/3,0)</f>
        <v>Q3</v>
      </c>
      <c r="X1843" t="str">
        <f>"Q"&amp;INT(MOD(MONTH(Sheet1[[#This Row],[Date]])-4,12/3)+1)</f>
        <v>Q4</v>
      </c>
      <c r="Y1843" t="str" cm="1">
        <f t="array" ref="Y1843">_xlfn.IFS(ROUND(L1843,0)&lt;=1,"Need to improve 0-1",ROUND(L1843,0)&lt;=2,"Okay 1-2",ROUND(L1843,0)&lt;=3,"Good 2-3",ROUND(L1843,0)&lt;=4,"Great 3-4",ROUND(L1843,0)&lt;=5,"Excellent 4-5")</f>
        <v>Great 3-4</v>
      </c>
      <c r="Z1843" t="str">
        <f t="shared" si="28"/>
        <v>0-1000</v>
      </c>
    </row>
    <row r="1844" spans="1:26" x14ac:dyDescent="0.3">
      <c r="A1844">
        <v>18489508</v>
      </c>
      <c r="B1844" t="s">
        <v>1503</v>
      </c>
      <c r="C1844">
        <v>1</v>
      </c>
      <c r="D1844" t="s">
        <v>14</v>
      </c>
      <c r="E1844" t="s">
        <v>1504</v>
      </c>
      <c r="F1844" t="s">
        <v>16</v>
      </c>
      <c r="G1844" t="s">
        <v>16</v>
      </c>
      <c r="H1844" t="s">
        <v>16</v>
      </c>
      <c r="I1844">
        <v>2</v>
      </c>
      <c r="J1844">
        <v>6</v>
      </c>
      <c r="K1844">
        <v>800</v>
      </c>
      <c r="L1844">
        <v>3.3</v>
      </c>
      <c r="M1844" t="s">
        <v>3673</v>
      </c>
      <c r="N1844" t="str">
        <f>SUBSTITUTE(Sheet1[[#This Row],[Datekey_Opening]],"_","-")</f>
        <v>2016-7-10</v>
      </c>
      <c r="O1844">
        <f>YEAR(Sheet1[[#This Row],[Date]])</f>
        <v>2016</v>
      </c>
      <c r="P1844" t="str">
        <f>LOOKUP(Sheet1[[#This Row],[CountryCode]],$AI$4:$AI$18,$AJ$4:$AJ$18)</f>
        <v>India</v>
      </c>
      <c r="Q1844">
        <f>MONTH(Sheet1[[#This Row],[Date]])</f>
        <v>7</v>
      </c>
      <c r="R1844" t="str">
        <f>TEXT(Sheet1[[#This Row],[Date]],"MMMM")</f>
        <v>July</v>
      </c>
      <c r="S1844" t="str">
        <f>TEXT(Sheet1[[#This Row],[Date]],"YYYY-MMM")</f>
        <v>2016-Jul</v>
      </c>
      <c r="T1844">
        <f>WEEKDAY(Sheet1[[#This Row],[Date]])</f>
        <v>1</v>
      </c>
      <c r="U1844" t="str">
        <f>TEXT(Sheet1[[#This Row],[Date]],"DDDD")</f>
        <v>Sunday</v>
      </c>
      <c r="V1844" t="str">
        <f>"FM"&amp;MOD(MONTH(Sheet1[[#This Row],[Date]])-4,12)+1</f>
        <v>FM4</v>
      </c>
      <c r="W1844" t="str">
        <f>"Q"&amp;ROUNDUP(MONTH(Sheet1[[#This Row],[Date]])/3,0)</f>
        <v>Q3</v>
      </c>
      <c r="X1844" t="str">
        <f>"Q"&amp;INT(MOD(MONTH(Sheet1[[#This Row],[Date]])-4,12/3)+1)</f>
        <v>Q4</v>
      </c>
      <c r="Y1844" t="str" cm="1">
        <f t="array" ref="Y1844">_xlfn.IFS(ROUND(L1844,0)&lt;=1,"Need to improve 0-1",ROUND(L1844,0)&lt;=2,"Okay 1-2",ROUND(L1844,0)&lt;=3,"Good 2-3",ROUND(L1844,0)&lt;=4,"Great 3-4",ROUND(L1844,0)&lt;=5,"Excellent 4-5")</f>
        <v>Good 2-3</v>
      </c>
      <c r="Z1844" t="str">
        <f t="shared" si="28"/>
        <v>0-1000</v>
      </c>
    </row>
    <row r="1845" spans="1:26" x14ac:dyDescent="0.3">
      <c r="A1845">
        <v>18312565</v>
      </c>
      <c r="B1845" t="s">
        <v>3674</v>
      </c>
      <c r="C1845">
        <v>1</v>
      </c>
      <c r="D1845" t="s">
        <v>14</v>
      </c>
      <c r="E1845" t="s">
        <v>2802</v>
      </c>
      <c r="F1845" t="s">
        <v>16</v>
      </c>
      <c r="G1845" t="s">
        <v>16</v>
      </c>
      <c r="H1845" t="s">
        <v>16</v>
      </c>
      <c r="I1845">
        <v>2</v>
      </c>
      <c r="J1845">
        <v>5</v>
      </c>
      <c r="K1845">
        <v>800</v>
      </c>
      <c r="L1845">
        <v>3</v>
      </c>
      <c r="M1845" t="s">
        <v>83</v>
      </c>
      <c r="N1845" t="str">
        <f>SUBSTITUTE(Sheet1[[#This Row],[Datekey_Opening]],"_","-")</f>
        <v>2013-7-13</v>
      </c>
      <c r="O1845">
        <f>YEAR(Sheet1[[#This Row],[Date]])</f>
        <v>2013</v>
      </c>
      <c r="P1845" t="str">
        <f>LOOKUP(Sheet1[[#This Row],[CountryCode]],$AI$4:$AI$18,$AJ$4:$AJ$18)</f>
        <v>India</v>
      </c>
      <c r="Q1845">
        <f>MONTH(Sheet1[[#This Row],[Date]])</f>
        <v>7</v>
      </c>
      <c r="R1845" t="str">
        <f>TEXT(Sheet1[[#This Row],[Date]],"MMMM")</f>
        <v>July</v>
      </c>
      <c r="S1845" t="str">
        <f>TEXT(Sheet1[[#This Row],[Date]],"YYYY-MMM")</f>
        <v>2013-Jul</v>
      </c>
      <c r="T1845">
        <f>WEEKDAY(Sheet1[[#This Row],[Date]])</f>
        <v>7</v>
      </c>
      <c r="U1845" t="str">
        <f>TEXT(Sheet1[[#This Row],[Date]],"DDDD")</f>
        <v>Saturday</v>
      </c>
      <c r="V1845" t="str">
        <f>"FM"&amp;MOD(MONTH(Sheet1[[#This Row],[Date]])-4,12)+1</f>
        <v>FM4</v>
      </c>
      <c r="W1845" t="str">
        <f>"Q"&amp;ROUNDUP(MONTH(Sheet1[[#This Row],[Date]])/3,0)</f>
        <v>Q3</v>
      </c>
      <c r="X1845" t="str">
        <f>"Q"&amp;INT(MOD(MONTH(Sheet1[[#This Row],[Date]])-4,12/3)+1)</f>
        <v>Q4</v>
      </c>
      <c r="Y1845" t="str" cm="1">
        <f t="array" ref="Y1845">_xlfn.IFS(ROUND(L1845,0)&lt;=1,"Need to improve 0-1",ROUND(L1845,0)&lt;=2,"Okay 1-2",ROUND(L1845,0)&lt;=3,"Good 2-3",ROUND(L1845,0)&lt;=4,"Great 3-4",ROUND(L1845,0)&lt;=5,"Excellent 4-5")</f>
        <v>Good 2-3</v>
      </c>
      <c r="Z1845" t="str">
        <f t="shared" si="28"/>
        <v>0-1000</v>
      </c>
    </row>
    <row r="1846" spans="1:26" x14ac:dyDescent="0.3">
      <c r="A1846">
        <v>300642</v>
      </c>
      <c r="B1846" t="s">
        <v>3675</v>
      </c>
      <c r="C1846">
        <v>1</v>
      </c>
      <c r="D1846" t="s">
        <v>14</v>
      </c>
      <c r="E1846" t="s">
        <v>3457</v>
      </c>
      <c r="F1846" t="s">
        <v>16</v>
      </c>
      <c r="G1846" t="s">
        <v>16</v>
      </c>
      <c r="H1846" t="s">
        <v>16</v>
      </c>
      <c r="I1846">
        <v>2</v>
      </c>
      <c r="J1846">
        <v>29</v>
      </c>
      <c r="K1846">
        <v>800</v>
      </c>
      <c r="L1846">
        <v>3.6</v>
      </c>
      <c r="M1846" t="s">
        <v>3676</v>
      </c>
      <c r="N1846" t="str">
        <f>SUBSTITUTE(Sheet1[[#This Row],[Datekey_Opening]],"_","-")</f>
        <v>2016-6-9</v>
      </c>
      <c r="O1846">
        <f>YEAR(Sheet1[[#This Row],[Date]])</f>
        <v>2016</v>
      </c>
      <c r="P1846" t="str">
        <f>LOOKUP(Sheet1[[#This Row],[CountryCode]],$AI$4:$AI$18,$AJ$4:$AJ$18)</f>
        <v>India</v>
      </c>
      <c r="Q1846">
        <f>MONTH(Sheet1[[#This Row],[Date]])</f>
        <v>6</v>
      </c>
      <c r="R1846" t="str">
        <f>TEXT(Sheet1[[#This Row],[Date]],"MMMM")</f>
        <v>June</v>
      </c>
      <c r="S1846" t="str">
        <f>TEXT(Sheet1[[#This Row],[Date]],"YYYY-MMM")</f>
        <v>2016-Jun</v>
      </c>
      <c r="T1846">
        <f>WEEKDAY(Sheet1[[#This Row],[Date]])</f>
        <v>5</v>
      </c>
      <c r="U1846" t="str">
        <f>TEXT(Sheet1[[#This Row],[Date]],"DDDD")</f>
        <v>Thursday</v>
      </c>
      <c r="V1846" t="str">
        <f>"FM"&amp;MOD(MONTH(Sheet1[[#This Row],[Date]])-4,12)+1</f>
        <v>FM3</v>
      </c>
      <c r="W1846" t="str">
        <f>"Q"&amp;ROUNDUP(MONTH(Sheet1[[#This Row],[Date]])/3,0)</f>
        <v>Q2</v>
      </c>
      <c r="X1846" t="str">
        <f>"Q"&amp;INT(MOD(MONTH(Sheet1[[#This Row],[Date]])-4,12/3)+1)</f>
        <v>Q3</v>
      </c>
      <c r="Y1846" t="str" cm="1">
        <f t="array" ref="Y1846">_xlfn.IFS(ROUND(L1846,0)&lt;=1,"Need to improve 0-1",ROUND(L1846,0)&lt;=2,"Okay 1-2",ROUND(L1846,0)&lt;=3,"Good 2-3",ROUND(L1846,0)&lt;=4,"Great 3-4",ROUND(L1846,0)&lt;=5,"Excellent 4-5")</f>
        <v>Great 3-4</v>
      </c>
      <c r="Z1846" t="str">
        <f t="shared" si="28"/>
        <v>0-1000</v>
      </c>
    </row>
    <row r="1847" spans="1:26" x14ac:dyDescent="0.3">
      <c r="A1847">
        <v>18341806</v>
      </c>
      <c r="B1847" t="s">
        <v>3677</v>
      </c>
      <c r="C1847">
        <v>1</v>
      </c>
      <c r="D1847" t="s">
        <v>14</v>
      </c>
      <c r="E1847" t="s">
        <v>3678</v>
      </c>
      <c r="F1847" t="s">
        <v>16</v>
      </c>
      <c r="G1847" t="s">
        <v>16</v>
      </c>
      <c r="H1847" t="s">
        <v>16</v>
      </c>
      <c r="I1847">
        <v>2</v>
      </c>
      <c r="J1847">
        <v>27</v>
      </c>
      <c r="K1847">
        <v>800</v>
      </c>
      <c r="L1847">
        <v>3.1</v>
      </c>
      <c r="M1847" t="s">
        <v>3679</v>
      </c>
      <c r="N1847" t="str">
        <f>SUBSTITUTE(Sheet1[[#This Row],[Datekey_Opening]],"_","-")</f>
        <v>2011-6-5</v>
      </c>
      <c r="O1847">
        <f>YEAR(Sheet1[[#This Row],[Date]])</f>
        <v>2011</v>
      </c>
      <c r="P1847" t="str">
        <f>LOOKUP(Sheet1[[#This Row],[CountryCode]],$AI$4:$AI$18,$AJ$4:$AJ$18)</f>
        <v>India</v>
      </c>
      <c r="Q1847">
        <f>MONTH(Sheet1[[#This Row],[Date]])</f>
        <v>6</v>
      </c>
      <c r="R1847" t="str">
        <f>TEXT(Sheet1[[#This Row],[Date]],"MMMM")</f>
        <v>June</v>
      </c>
      <c r="S1847" t="str">
        <f>TEXT(Sheet1[[#This Row],[Date]],"YYYY-MMM")</f>
        <v>2011-Jun</v>
      </c>
      <c r="T1847">
        <f>WEEKDAY(Sheet1[[#This Row],[Date]])</f>
        <v>1</v>
      </c>
      <c r="U1847" t="str">
        <f>TEXT(Sheet1[[#This Row],[Date]],"DDDD")</f>
        <v>Sunday</v>
      </c>
      <c r="V1847" t="str">
        <f>"FM"&amp;MOD(MONTH(Sheet1[[#This Row],[Date]])-4,12)+1</f>
        <v>FM3</v>
      </c>
      <c r="W1847" t="str">
        <f>"Q"&amp;ROUNDUP(MONTH(Sheet1[[#This Row],[Date]])/3,0)</f>
        <v>Q2</v>
      </c>
      <c r="X1847" t="str">
        <f>"Q"&amp;INT(MOD(MONTH(Sheet1[[#This Row],[Date]])-4,12/3)+1)</f>
        <v>Q3</v>
      </c>
      <c r="Y1847" t="str" cm="1">
        <f t="array" ref="Y1847">_xlfn.IFS(ROUND(L1847,0)&lt;=1,"Need to improve 0-1",ROUND(L1847,0)&lt;=2,"Okay 1-2",ROUND(L1847,0)&lt;=3,"Good 2-3",ROUND(L1847,0)&lt;=4,"Great 3-4",ROUND(L1847,0)&lt;=5,"Excellent 4-5")</f>
        <v>Good 2-3</v>
      </c>
      <c r="Z1847" t="str">
        <f t="shared" si="28"/>
        <v>0-1000</v>
      </c>
    </row>
    <row r="1848" spans="1:26" x14ac:dyDescent="0.3">
      <c r="A1848">
        <v>18418358</v>
      </c>
      <c r="B1848" t="s">
        <v>3680</v>
      </c>
      <c r="C1848">
        <v>1</v>
      </c>
      <c r="D1848" t="s">
        <v>14</v>
      </c>
      <c r="E1848" t="s">
        <v>3681</v>
      </c>
      <c r="F1848" t="s">
        <v>16</v>
      </c>
      <c r="G1848" t="s">
        <v>16</v>
      </c>
      <c r="H1848" t="s">
        <v>16</v>
      </c>
      <c r="I1848">
        <v>2</v>
      </c>
      <c r="J1848">
        <v>37</v>
      </c>
      <c r="K1848">
        <v>800</v>
      </c>
      <c r="L1848">
        <v>4.0999999999999996</v>
      </c>
      <c r="M1848" t="s">
        <v>3581</v>
      </c>
      <c r="N1848" t="str">
        <f>SUBSTITUTE(Sheet1[[#This Row],[Datekey_Opening]],"_","-")</f>
        <v>2012-6-1</v>
      </c>
      <c r="O1848">
        <f>YEAR(Sheet1[[#This Row],[Date]])</f>
        <v>2012</v>
      </c>
      <c r="P1848" t="str">
        <f>LOOKUP(Sheet1[[#This Row],[CountryCode]],$AI$4:$AI$18,$AJ$4:$AJ$18)</f>
        <v>India</v>
      </c>
      <c r="Q1848">
        <f>MONTH(Sheet1[[#This Row],[Date]])</f>
        <v>6</v>
      </c>
      <c r="R1848" t="str">
        <f>TEXT(Sheet1[[#This Row],[Date]],"MMMM")</f>
        <v>June</v>
      </c>
      <c r="S1848" t="str">
        <f>TEXT(Sheet1[[#This Row],[Date]],"YYYY-MMM")</f>
        <v>2012-Jun</v>
      </c>
      <c r="T1848">
        <f>WEEKDAY(Sheet1[[#This Row],[Date]])</f>
        <v>6</v>
      </c>
      <c r="U1848" t="str">
        <f>TEXT(Sheet1[[#This Row],[Date]],"DDDD")</f>
        <v>Friday</v>
      </c>
      <c r="V1848" t="str">
        <f>"FM"&amp;MOD(MONTH(Sheet1[[#This Row],[Date]])-4,12)+1</f>
        <v>FM3</v>
      </c>
      <c r="W1848" t="str">
        <f>"Q"&amp;ROUNDUP(MONTH(Sheet1[[#This Row],[Date]])/3,0)</f>
        <v>Q2</v>
      </c>
      <c r="X1848" t="str">
        <f>"Q"&amp;INT(MOD(MONTH(Sheet1[[#This Row],[Date]])-4,12/3)+1)</f>
        <v>Q3</v>
      </c>
      <c r="Y1848" t="str" cm="1">
        <f t="array" ref="Y1848">_xlfn.IFS(ROUND(L1848,0)&lt;=1,"Need to improve 0-1",ROUND(L1848,0)&lt;=2,"Okay 1-2",ROUND(L1848,0)&lt;=3,"Good 2-3",ROUND(L1848,0)&lt;=4,"Great 3-4",ROUND(L1848,0)&lt;=5,"Excellent 4-5")</f>
        <v>Great 3-4</v>
      </c>
      <c r="Z1848" t="str">
        <f t="shared" si="28"/>
        <v>0-1000</v>
      </c>
    </row>
    <row r="1849" spans="1:26" x14ac:dyDescent="0.3">
      <c r="A1849">
        <v>18453788</v>
      </c>
      <c r="B1849" t="s">
        <v>3682</v>
      </c>
      <c r="C1849">
        <v>1</v>
      </c>
      <c r="D1849" t="s">
        <v>14</v>
      </c>
      <c r="E1849" t="s">
        <v>3683</v>
      </c>
      <c r="F1849" t="s">
        <v>16</v>
      </c>
      <c r="G1849" t="s">
        <v>16</v>
      </c>
      <c r="H1849" t="s">
        <v>16</v>
      </c>
      <c r="I1849">
        <v>2</v>
      </c>
      <c r="J1849">
        <v>4</v>
      </c>
      <c r="K1849">
        <v>800</v>
      </c>
      <c r="L1849">
        <v>3</v>
      </c>
      <c r="M1849" t="s">
        <v>3684</v>
      </c>
      <c r="N1849" t="str">
        <f>SUBSTITUTE(Sheet1[[#This Row],[Datekey_Opening]],"_","-")</f>
        <v>2012-5-18</v>
      </c>
      <c r="O1849">
        <f>YEAR(Sheet1[[#This Row],[Date]])</f>
        <v>2012</v>
      </c>
      <c r="P1849" t="str">
        <f>LOOKUP(Sheet1[[#This Row],[CountryCode]],$AI$4:$AI$18,$AJ$4:$AJ$18)</f>
        <v>India</v>
      </c>
      <c r="Q1849">
        <f>MONTH(Sheet1[[#This Row],[Date]])</f>
        <v>5</v>
      </c>
      <c r="R1849" t="str">
        <f>TEXT(Sheet1[[#This Row],[Date]],"MMMM")</f>
        <v>May</v>
      </c>
      <c r="S1849" t="str">
        <f>TEXT(Sheet1[[#This Row],[Date]],"YYYY-MMM")</f>
        <v>2012-May</v>
      </c>
      <c r="T1849">
        <f>WEEKDAY(Sheet1[[#This Row],[Date]])</f>
        <v>6</v>
      </c>
      <c r="U1849" t="str">
        <f>TEXT(Sheet1[[#This Row],[Date]],"DDDD")</f>
        <v>Friday</v>
      </c>
      <c r="V1849" t="str">
        <f>"FM"&amp;MOD(MONTH(Sheet1[[#This Row],[Date]])-4,12)+1</f>
        <v>FM2</v>
      </c>
      <c r="W1849" t="str">
        <f>"Q"&amp;ROUNDUP(MONTH(Sheet1[[#This Row],[Date]])/3,0)</f>
        <v>Q2</v>
      </c>
      <c r="X1849" t="str">
        <f>"Q"&amp;INT(MOD(MONTH(Sheet1[[#This Row],[Date]])-4,12/3)+1)</f>
        <v>Q2</v>
      </c>
      <c r="Y1849" t="str" cm="1">
        <f t="array" ref="Y1849">_xlfn.IFS(ROUND(L1849,0)&lt;=1,"Need to improve 0-1",ROUND(L1849,0)&lt;=2,"Okay 1-2",ROUND(L1849,0)&lt;=3,"Good 2-3",ROUND(L1849,0)&lt;=4,"Great 3-4",ROUND(L1849,0)&lt;=5,"Excellent 4-5")</f>
        <v>Good 2-3</v>
      </c>
      <c r="Z1849" t="str">
        <f t="shared" si="28"/>
        <v>0-1000</v>
      </c>
    </row>
    <row r="1850" spans="1:26" x14ac:dyDescent="0.3">
      <c r="A1850">
        <v>18424602</v>
      </c>
      <c r="B1850" t="s">
        <v>3685</v>
      </c>
      <c r="C1850">
        <v>1</v>
      </c>
      <c r="D1850" t="s">
        <v>14</v>
      </c>
      <c r="E1850" t="s">
        <v>379</v>
      </c>
      <c r="F1850" t="s">
        <v>16</v>
      </c>
      <c r="G1850" t="s">
        <v>16</v>
      </c>
      <c r="H1850" t="s">
        <v>16</v>
      </c>
      <c r="I1850">
        <v>2</v>
      </c>
      <c r="J1850">
        <v>35</v>
      </c>
      <c r="K1850">
        <v>800</v>
      </c>
      <c r="L1850">
        <v>3.9</v>
      </c>
      <c r="M1850" t="s">
        <v>3686</v>
      </c>
      <c r="N1850" t="str">
        <f>SUBSTITUTE(Sheet1[[#This Row],[Datekey_Opening]],"_","-")</f>
        <v>2017-5-8</v>
      </c>
      <c r="O1850">
        <f>YEAR(Sheet1[[#This Row],[Date]])</f>
        <v>2017</v>
      </c>
      <c r="P1850" t="str">
        <f>LOOKUP(Sheet1[[#This Row],[CountryCode]],$AI$4:$AI$18,$AJ$4:$AJ$18)</f>
        <v>India</v>
      </c>
      <c r="Q1850">
        <f>MONTH(Sheet1[[#This Row],[Date]])</f>
        <v>5</v>
      </c>
      <c r="R1850" t="str">
        <f>TEXT(Sheet1[[#This Row],[Date]],"MMMM")</f>
        <v>May</v>
      </c>
      <c r="S1850" t="str">
        <f>TEXT(Sheet1[[#This Row],[Date]],"YYYY-MMM")</f>
        <v>2017-May</v>
      </c>
      <c r="T1850">
        <f>WEEKDAY(Sheet1[[#This Row],[Date]])</f>
        <v>2</v>
      </c>
      <c r="U1850" t="str">
        <f>TEXT(Sheet1[[#This Row],[Date]],"DDDD")</f>
        <v>Monday</v>
      </c>
      <c r="V1850" t="str">
        <f>"FM"&amp;MOD(MONTH(Sheet1[[#This Row],[Date]])-4,12)+1</f>
        <v>FM2</v>
      </c>
      <c r="W1850" t="str">
        <f>"Q"&amp;ROUNDUP(MONTH(Sheet1[[#This Row],[Date]])/3,0)</f>
        <v>Q2</v>
      </c>
      <c r="X1850" t="str">
        <f>"Q"&amp;INT(MOD(MONTH(Sheet1[[#This Row],[Date]])-4,12/3)+1)</f>
        <v>Q2</v>
      </c>
      <c r="Y1850" t="str" cm="1">
        <f t="array" ref="Y1850">_xlfn.IFS(ROUND(L1850,0)&lt;=1,"Need to improve 0-1",ROUND(L1850,0)&lt;=2,"Okay 1-2",ROUND(L1850,0)&lt;=3,"Good 2-3",ROUND(L1850,0)&lt;=4,"Great 3-4",ROUND(L1850,0)&lt;=5,"Excellent 4-5")</f>
        <v>Great 3-4</v>
      </c>
      <c r="Z1850" t="str">
        <f t="shared" si="28"/>
        <v>0-1000</v>
      </c>
    </row>
    <row r="1851" spans="1:26" x14ac:dyDescent="0.3">
      <c r="A1851">
        <v>312937</v>
      </c>
      <c r="B1851" t="s">
        <v>3661</v>
      </c>
      <c r="C1851">
        <v>1</v>
      </c>
      <c r="D1851" t="s">
        <v>14</v>
      </c>
      <c r="E1851" t="s">
        <v>432</v>
      </c>
      <c r="F1851" t="s">
        <v>16</v>
      </c>
      <c r="G1851" t="s">
        <v>16</v>
      </c>
      <c r="H1851" t="s">
        <v>16</v>
      </c>
      <c r="I1851">
        <v>2</v>
      </c>
      <c r="J1851">
        <v>47</v>
      </c>
      <c r="K1851">
        <v>800</v>
      </c>
      <c r="L1851">
        <v>3.9</v>
      </c>
      <c r="M1851" t="s">
        <v>142</v>
      </c>
      <c r="N1851" t="str">
        <f>SUBSTITUTE(Sheet1[[#This Row],[Datekey_Opening]],"_","-")</f>
        <v>2016-5-22</v>
      </c>
      <c r="O1851">
        <f>YEAR(Sheet1[[#This Row],[Date]])</f>
        <v>2016</v>
      </c>
      <c r="P1851" t="str">
        <f>LOOKUP(Sheet1[[#This Row],[CountryCode]],$AI$4:$AI$18,$AJ$4:$AJ$18)</f>
        <v>India</v>
      </c>
      <c r="Q1851">
        <f>MONTH(Sheet1[[#This Row],[Date]])</f>
        <v>5</v>
      </c>
      <c r="R1851" t="str">
        <f>TEXT(Sheet1[[#This Row],[Date]],"MMMM")</f>
        <v>May</v>
      </c>
      <c r="S1851" t="str">
        <f>TEXT(Sheet1[[#This Row],[Date]],"YYYY-MMM")</f>
        <v>2016-May</v>
      </c>
      <c r="T1851">
        <f>WEEKDAY(Sheet1[[#This Row],[Date]])</f>
        <v>1</v>
      </c>
      <c r="U1851" t="str">
        <f>TEXT(Sheet1[[#This Row],[Date]],"DDDD")</f>
        <v>Sunday</v>
      </c>
      <c r="V1851" t="str">
        <f>"FM"&amp;MOD(MONTH(Sheet1[[#This Row],[Date]])-4,12)+1</f>
        <v>FM2</v>
      </c>
      <c r="W1851" t="str">
        <f>"Q"&amp;ROUNDUP(MONTH(Sheet1[[#This Row],[Date]])/3,0)</f>
        <v>Q2</v>
      </c>
      <c r="X1851" t="str">
        <f>"Q"&amp;INT(MOD(MONTH(Sheet1[[#This Row],[Date]])-4,12/3)+1)</f>
        <v>Q2</v>
      </c>
      <c r="Y1851" t="str" cm="1">
        <f t="array" ref="Y1851">_xlfn.IFS(ROUND(L1851,0)&lt;=1,"Need to improve 0-1",ROUND(L1851,0)&lt;=2,"Okay 1-2",ROUND(L1851,0)&lt;=3,"Good 2-3",ROUND(L1851,0)&lt;=4,"Great 3-4",ROUND(L1851,0)&lt;=5,"Excellent 4-5")</f>
        <v>Great 3-4</v>
      </c>
      <c r="Z1851" t="str">
        <f t="shared" si="28"/>
        <v>0-1000</v>
      </c>
    </row>
    <row r="1852" spans="1:26" x14ac:dyDescent="0.3">
      <c r="A1852">
        <v>3428</v>
      </c>
      <c r="B1852" t="s">
        <v>3687</v>
      </c>
      <c r="C1852">
        <v>1</v>
      </c>
      <c r="D1852" t="s">
        <v>14</v>
      </c>
      <c r="E1852" t="s">
        <v>3688</v>
      </c>
      <c r="F1852" t="s">
        <v>16</v>
      </c>
      <c r="G1852" t="s">
        <v>16</v>
      </c>
      <c r="H1852" t="s">
        <v>16</v>
      </c>
      <c r="I1852">
        <v>2</v>
      </c>
      <c r="J1852">
        <v>452</v>
      </c>
      <c r="K1852">
        <v>800</v>
      </c>
      <c r="L1852">
        <v>3.9</v>
      </c>
      <c r="M1852" t="s">
        <v>2753</v>
      </c>
      <c r="N1852" t="str">
        <f>SUBSTITUTE(Sheet1[[#This Row],[Datekey_Opening]],"_","-")</f>
        <v>2010-4-22</v>
      </c>
      <c r="O1852">
        <f>YEAR(Sheet1[[#This Row],[Date]])</f>
        <v>2010</v>
      </c>
      <c r="P1852" t="str">
        <f>LOOKUP(Sheet1[[#This Row],[CountryCode]],$AI$4:$AI$18,$AJ$4:$AJ$18)</f>
        <v>India</v>
      </c>
      <c r="Q1852">
        <f>MONTH(Sheet1[[#This Row],[Date]])</f>
        <v>4</v>
      </c>
      <c r="R1852" t="str">
        <f>TEXT(Sheet1[[#This Row],[Date]],"MMMM")</f>
        <v>April</v>
      </c>
      <c r="S1852" t="str">
        <f>TEXT(Sheet1[[#This Row],[Date]],"YYYY-MMM")</f>
        <v>2010-Apr</v>
      </c>
      <c r="T1852">
        <f>WEEKDAY(Sheet1[[#This Row],[Date]])</f>
        <v>5</v>
      </c>
      <c r="U1852" t="str">
        <f>TEXT(Sheet1[[#This Row],[Date]],"DDDD")</f>
        <v>Thursday</v>
      </c>
      <c r="V1852" t="str">
        <f>"FM"&amp;MOD(MONTH(Sheet1[[#This Row],[Date]])-4,12)+1</f>
        <v>FM1</v>
      </c>
      <c r="W1852" t="str">
        <f>"Q"&amp;ROUNDUP(MONTH(Sheet1[[#This Row],[Date]])/3,0)</f>
        <v>Q2</v>
      </c>
      <c r="X1852" t="str">
        <f>"Q"&amp;INT(MOD(MONTH(Sheet1[[#This Row],[Date]])-4,12/3)+1)</f>
        <v>Q1</v>
      </c>
      <c r="Y1852" t="str" cm="1">
        <f t="array" ref="Y1852">_xlfn.IFS(ROUND(L1852,0)&lt;=1,"Need to improve 0-1",ROUND(L1852,0)&lt;=2,"Okay 1-2",ROUND(L1852,0)&lt;=3,"Good 2-3",ROUND(L1852,0)&lt;=4,"Great 3-4",ROUND(L1852,0)&lt;=5,"Excellent 4-5")</f>
        <v>Great 3-4</v>
      </c>
      <c r="Z1852" t="str">
        <f t="shared" si="28"/>
        <v>0-1000</v>
      </c>
    </row>
    <row r="1853" spans="1:26" x14ac:dyDescent="0.3">
      <c r="A1853">
        <v>309322</v>
      </c>
      <c r="B1853" t="s">
        <v>3689</v>
      </c>
      <c r="C1853">
        <v>1</v>
      </c>
      <c r="D1853" t="s">
        <v>14</v>
      </c>
      <c r="E1853" t="s">
        <v>432</v>
      </c>
      <c r="F1853" t="s">
        <v>16</v>
      </c>
      <c r="G1853" t="s">
        <v>16</v>
      </c>
      <c r="H1853" t="s">
        <v>16</v>
      </c>
      <c r="I1853">
        <v>2</v>
      </c>
      <c r="J1853">
        <v>15</v>
      </c>
      <c r="K1853">
        <v>800</v>
      </c>
      <c r="L1853">
        <v>3.3</v>
      </c>
      <c r="M1853" t="s">
        <v>1261</v>
      </c>
      <c r="N1853" t="str">
        <f>SUBSTITUTE(Sheet1[[#This Row],[Datekey_Opening]],"_","-")</f>
        <v>2017-3-4</v>
      </c>
      <c r="O1853">
        <f>YEAR(Sheet1[[#This Row],[Date]])</f>
        <v>2017</v>
      </c>
      <c r="P1853" t="str">
        <f>LOOKUP(Sheet1[[#This Row],[CountryCode]],$AI$4:$AI$18,$AJ$4:$AJ$18)</f>
        <v>India</v>
      </c>
      <c r="Q1853">
        <f>MONTH(Sheet1[[#This Row],[Date]])</f>
        <v>3</v>
      </c>
      <c r="R1853" t="str">
        <f>TEXT(Sheet1[[#This Row],[Date]],"MMMM")</f>
        <v>March</v>
      </c>
      <c r="S1853" t="str">
        <f>TEXT(Sheet1[[#This Row],[Date]],"YYYY-MMM")</f>
        <v>2017-Mar</v>
      </c>
      <c r="T1853">
        <f>WEEKDAY(Sheet1[[#This Row],[Date]])</f>
        <v>7</v>
      </c>
      <c r="U1853" t="str">
        <f>TEXT(Sheet1[[#This Row],[Date]],"DDDD")</f>
        <v>Saturday</v>
      </c>
      <c r="V1853" t="str">
        <f>"FM"&amp;MOD(MONTH(Sheet1[[#This Row],[Date]])-4,12)+1</f>
        <v>FM12</v>
      </c>
      <c r="W1853" t="str">
        <f>"Q"&amp;ROUNDUP(MONTH(Sheet1[[#This Row],[Date]])/3,0)</f>
        <v>Q1</v>
      </c>
      <c r="X1853" t="str">
        <f>"Q"&amp;INT(MOD(MONTH(Sheet1[[#This Row],[Date]])-4,12/3)+1)</f>
        <v>Q4</v>
      </c>
      <c r="Y1853" t="str" cm="1">
        <f t="array" ref="Y1853">_xlfn.IFS(ROUND(L1853,0)&lt;=1,"Need to improve 0-1",ROUND(L1853,0)&lt;=2,"Okay 1-2",ROUND(L1853,0)&lt;=3,"Good 2-3",ROUND(L1853,0)&lt;=4,"Great 3-4",ROUND(L1853,0)&lt;=5,"Excellent 4-5")</f>
        <v>Good 2-3</v>
      </c>
      <c r="Z1853" t="str">
        <f t="shared" si="28"/>
        <v>0-1000</v>
      </c>
    </row>
    <row r="1854" spans="1:26" x14ac:dyDescent="0.3">
      <c r="A1854">
        <v>18356808</v>
      </c>
      <c r="B1854" t="s">
        <v>3690</v>
      </c>
      <c r="C1854">
        <v>1</v>
      </c>
      <c r="D1854" t="s">
        <v>14</v>
      </c>
      <c r="E1854" t="s">
        <v>379</v>
      </c>
      <c r="F1854" t="s">
        <v>16</v>
      </c>
      <c r="G1854" t="s">
        <v>16</v>
      </c>
      <c r="H1854" t="s">
        <v>16</v>
      </c>
      <c r="I1854">
        <v>2</v>
      </c>
      <c r="J1854">
        <v>34</v>
      </c>
      <c r="K1854">
        <v>800</v>
      </c>
      <c r="L1854">
        <v>3.4</v>
      </c>
      <c r="M1854" t="s">
        <v>1960</v>
      </c>
      <c r="N1854" t="str">
        <f>SUBSTITUTE(Sheet1[[#This Row],[Datekey_Opening]],"_","-")</f>
        <v>2011-3-17</v>
      </c>
      <c r="O1854">
        <f>YEAR(Sheet1[[#This Row],[Date]])</f>
        <v>2011</v>
      </c>
      <c r="P1854" t="str">
        <f>LOOKUP(Sheet1[[#This Row],[CountryCode]],$AI$4:$AI$18,$AJ$4:$AJ$18)</f>
        <v>India</v>
      </c>
      <c r="Q1854">
        <f>MONTH(Sheet1[[#This Row],[Date]])</f>
        <v>3</v>
      </c>
      <c r="R1854" t="str">
        <f>TEXT(Sheet1[[#This Row],[Date]],"MMMM")</f>
        <v>March</v>
      </c>
      <c r="S1854" t="str">
        <f>TEXT(Sheet1[[#This Row],[Date]],"YYYY-MMM")</f>
        <v>2011-Mar</v>
      </c>
      <c r="T1854">
        <f>WEEKDAY(Sheet1[[#This Row],[Date]])</f>
        <v>5</v>
      </c>
      <c r="U1854" t="str">
        <f>TEXT(Sheet1[[#This Row],[Date]],"DDDD")</f>
        <v>Thursday</v>
      </c>
      <c r="V1854" t="str">
        <f>"FM"&amp;MOD(MONTH(Sheet1[[#This Row],[Date]])-4,12)+1</f>
        <v>FM12</v>
      </c>
      <c r="W1854" t="str">
        <f>"Q"&amp;ROUNDUP(MONTH(Sheet1[[#This Row],[Date]])/3,0)</f>
        <v>Q1</v>
      </c>
      <c r="X1854" t="str">
        <f>"Q"&amp;INT(MOD(MONTH(Sheet1[[#This Row],[Date]])-4,12/3)+1)</f>
        <v>Q4</v>
      </c>
      <c r="Y1854" t="str" cm="1">
        <f t="array" ref="Y1854">_xlfn.IFS(ROUND(L1854,0)&lt;=1,"Need to improve 0-1",ROUND(L1854,0)&lt;=2,"Okay 1-2",ROUND(L1854,0)&lt;=3,"Good 2-3",ROUND(L1854,0)&lt;=4,"Great 3-4",ROUND(L1854,0)&lt;=5,"Excellent 4-5")</f>
        <v>Good 2-3</v>
      </c>
      <c r="Z1854" t="str">
        <f t="shared" si="28"/>
        <v>0-1000</v>
      </c>
    </row>
    <row r="1855" spans="1:26" x14ac:dyDescent="0.3">
      <c r="A1855">
        <v>4624</v>
      </c>
      <c r="B1855" t="s">
        <v>3691</v>
      </c>
      <c r="C1855">
        <v>1</v>
      </c>
      <c r="D1855" t="s">
        <v>14</v>
      </c>
      <c r="E1855" t="s">
        <v>557</v>
      </c>
      <c r="F1855" t="s">
        <v>16</v>
      </c>
      <c r="G1855" t="s">
        <v>16</v>
      </c>
      <c r="H1855" t="s">
        <v>16</v>
      </c>
      <c r="I1855">
        <v>2</v>
      </c>
      <c r="J1855">
        <v>89</v>
      </c>
      <c r="K1855">
        <v>800</v>
      </c>
      <c r="L1855">
        <v>3.3</v>
      </c>
      <c r="M1855" t="s">
        <v>3609</v>
      </c>
      <c r="N1855" t="str">
        <f>SUBSTITUTE(Sheet1[[#This Row],[Datekey_Opening]],"_","-")</f>
        <v>2011-3-7</v>
      </c>
      <c r="O1855">
        <f>YEAR(Sheet1[[#This Row],[Date]])</f>
        <v>2011</v>
      </c>
      <c r="P1855" t="str">
        <f>LOOKUP(Sheet1[[#This Row],[CountryCode]],$AI$4:$AI$18,$AJ$4:$AJ$18)</f>
        <v>India</v>
      </c>
      <c r="Q1855">
        <f>MONTH(Sheet1[[#This Row],[Date]])</f>
        <v>3</v>
      </c>
      <c r="R1855" t="str">
        <f>TEXT(Sheet1[[#This Row],[Date]],"MMMM")</f>
        <v>March</v>
      </c>
      <c r="S1855" t="str">
        <f>TEXT(Sheet1[[#This Row],[Date]],"YYYY-MMM")</f>
        <v>2011-Mar</v>
      </c>
      <c r="T1855">
        <f>WEEKDAY(Sheet1[[#This Row],[Date]])</f>
        <v>2</v>
      </c>
      <c r="U1855" t="str">
        <f>TEXT(Sheet1[[#This Row],[Date]],"DDDD")</f>
        <v>Monday</v>
      </c>
      <c r="V1855" t="str">
        <f>"FM"&amp;MOD(MONTH(Sheet1[[#This Row],[Date]])-4,12)+1</f>
        <v>FM12</v>
      </c>
      <c r="W1855" t="str">
        <f>"Q"&amp;ROUNDUP(MONTH(Sheet1[[#This Row],[Date]])/3,0)</f>
        <v>Q1</v>
      </c>
      <c r="X1855" t="str">
        <f>"Q"&amp;INT(MOD(MONTH(Sheet1[[#This Row],[Date]])-4,12/3)+1)</f>
        <v>Q4</v>
      </c>
      <c r="Y1855" t="str" cm="1">
        <f t="array" ref="Y1855">_xlfn.IFS(ROUND(L1855,0)&lt;=1,"Need to improve 0-1",ROUND(L1855,0)&lt;=2,"Okay 1-2",ROUND(L1855,0)&lt;=3,"Good 2-3",ROUND(L1855,0)&lt;=4,"Great 3-4",ROUND(L1855,0)&lt;=5,"Excellent 4-5")</f>
        <v>Good 2-3</v>
      </c>
      <c r="Z1855" t="str">
        <f t="shared" si="28"/>
        <v>0-1000</v>
      </c>
    </row>
    <row r="1856" spans="1:26" x14ac:dyDescent="0.3">
      <c r="A1856">
        <v>304735</v>
      </c>
      <c r="B1856" t="s">
        <v>3692</v>
      </c>
      <c r="C1856">
        <v>1</v>
      </c>
      <c r="D1856" t="s">
        <v>14</v>
      </c>
      <c r="E1856" t="s">
        <v>398</v>
      </c>
      <c r="F1856" t="s">
        <v>16</v>
      </c>
      <c r="G1856" t="s">
        <v>16</v>
      </c>
      <c r="H1856" t="s">
        <v>16</v>
      </c>
      <c r="I1856">
        <v>2</v>
      </c>
      <c r="J1856">
        <v>304</v>
      </c>
      <c r="K1856">
        <v>800</v>
      </c>
      <c r="L1856">
        <v>3.7</v>
      </c>
      <c r="M1856" t="s">
        <v>3275</v>
      </c>
      <c r="N1856" t="str">
        <f>SUBSTITUTE(Sheet1[[#This Row],[Datekey_Opening]],"_","-")</f>
        <v>2018-2-2</v>
      </c>
      <c r="O1856">
        <f>YEAR(Sheet1[[#This Row],[Date]])</f>
        <v>2018</v>
      </c>
      <c r="P1856" t="str">
        <f>LOOKUP(Sheet1[[#This Row],[CountryCode]],$AI$4:$AI$18,$AJ$4:$AJ$18)</f>
        <v>India</v>
      </c>
      <c r="Q1856">
        <f>MONTH(Sheet1[[#This Row],[Date]])</f>
        <v>2</v>
      </c>
      <c r="R1856" t="str">
        <f>TEXT(Sheet1[[#This Row],[Date]],"MMMM")</f>
        <v>February</v>
      </c>
      <c r="S1856" t="str">
        <f>TEXT(Sheet1[[#This Row],[Date]],"YYYY-MMM")</f>
        <v>2018-Feb</v>
      </c>
      <c r="T1856">
        <f>WEEKDAY(Sheet1[[#This Row],[Date]])</f>
        <v>6</v>
      </c>
      <c r="U1856" t="str">
        <f>TEXT(Sheet1[[#This Row],[Date]],"DDDD")</f>
        <v>Friday</v>
      </c>
      <c r="V1856" t="str">
        <f>"FM"&amp;MOD(MONTH(Sheet1[[#This Row],[Date]])-4,12)+1</f>
        <v>FM11</v>
      </c>
      <c r="W1856" t="str">
        <f>"Q"&amp;ROUNDUP(MONTH(Sheet1[[#This Row],[Date]])/3,0)</f>
        <v>Q1</v>
      </c>
      <c r="X1856" t="str">
        <f>"Q"&amp;INT(MOD(MONTH(Sheet1[[#This Row],[Date]])-4,12/3)+1)</f>
        <v>Q3</v>
      </c>
      <c r="Y1856" t="str" cm="1">
        <f t="array" ref="Y1856">_xlfn.IFS(ROUND(L1856,0)&lt;=1,"Need to improve 0-1",ROUND(L1856,0)&lt;=2,"Okay 1-2",ROUND(L1856,0)&lt;=3,"Good 2-3",ROUND(L1856,0)&lt;=4,"Great 3-4",ROUND(L1856,0)&lt;=5,"Excellent 4-5")</f>
        <v>Great 3-4</v>
      </c>
      <c r="Z1856" t="str">
        <f t="shared" si="28"/>
        <v>0-1000</v>
      </c>
    </row>
    <row r="1857" spans="1:26" x14ac:dyDescent="0.3">
      <c r="A1857">
        <v>7768</v>
      </c>
      <c r="B1857" t="s">
        <v>3561</v>
      </c>
      <c r="C1857">
        <v>1</v>
      </c>
      <c r="D1857" t="s">
        <v>14</v>
      </c>
      <c r="E1857" t="s">
        <v>3562</v>
      </c>
      <c r="F1857" t="s">
        <v>16</v>
      </c>
      <c r="G1857" t="s">
        <v>16</v>
      </c>
      <c r="H1857" t="s">
        <v>16</v>
      </c>
      <c r="I1857">
        <v>2</v>
      </c>
      <c r="J1857">
        <v>182</v>
      </c>
      <c r="K1857">
        <v>800</v>
      </c>
      <c r="L1857">
        <v>3.7</v>
      </c>
      <c r="M1857" t="s">
        <v>3693</v>
      </c>
      <c r="N1857" t="str">
        <f>SUBSTITUTE(Sheet1[[#This Row],[Datekey_Opening]],"_","-")</f>
        <v>2012-2-18</v>
      </c>
      <c r="O1857">
        <f>YEAR(Sheet1[[#This Row],[Date]])</f>
        <v>2012</v>
      </c>
      <c r="P1857" t="str">
        <f>LOOKUP(Sheet1[[#This Row],[CountryCode]],$AI$4:$AI$18,$AJ$4:$AJ$18)</f>
        <v>India</v>
      </c>
      <c r="Q1857">
        <f>MONTH(Sheet1[[#This Row],[Date]])</f>
        <v>2</v>
      </c>
      <c r="R1857" t="str">
        <f>TEXT(Sheet1[[#This Row],[Date]],"MMMM")</f>
        <v>February</v>
      </c>
      <c r="S1857" t="str">
        <f>TEXT(Sheet1[[#This Row],[Date]],"YYYY-MMM")</f>
        <v>2012-Feb</v>
      </c>
      <c r="T1857">
        <f>WEEKDAY(Sheet1[[#This Row],[Date]])</f>
        <v>7</v>
      </c>
      <c r="U1857" t="str">
        <f>TEXT(Sheet1[[#This Row],[Date]],"DDDD")</f>
        <v>Saturday</v>
      </c>
      <c r="V1857" t="str">
        <f>"FM"&amp;MOD(MONTH(Sheet1[[#This Row],[Date]])-4,12)+1</f>
        <v>FM11</v>
      </c>
      <c r="W1857" t="str">
        <f>"Q"&amp;ROUNDUP(MONTH(Sheet1[[#This Row],[Date]])/3,0)</f>
        <v>Q1</v>
      </c>
      <c r="X1857" t="str">
        <f>"Q"&amp;INT(MOD(MONTH(Sheet1[[#This Row],[Date]])-4,12/3)+1)</f>
        <v>Q3</v>
      </c>
      <c r="Y1857" t="str" cm="1">
        <f t="array" ref="Y1857">_xlfn.IFS(ROUND(L1857,0)&lt;=1,"Need to improve 0-1",ROUND(L1857,0)&lt;=2,"Okay 1-2",ROUND(L1857,0)&lt;=3,"Good 2-3",ROUND(L1857,0)&lt;=4,"Great 3-4",ROUND(L1857,0)&lt;=5,"Excellent 4-5")</f>
        <v>Great 3-4</v>
      </c>
      <c r="Z1857" t="str">
        <f t="shared" si="28"/>
        <v>0-1000</v>
      </c>
    </row>
    <row r="1858" spans="1:26" x14ac:dyDescent="0.3">
      <c r="A1858">
        <v>301214</v>
      </c>
      <c r="B1858" t="s">
        <v>3694</v>
      </c>
      <c r="C1858">
        <v>1</v>
      </c>
      <c r="D1858" t="s">
        <v>14</v>
      </c>
      <c r="E1858" t="s">
        <v>382</v>
      </c>
      <c r="F1858" t="s">
        <v>16</v>
      </c>
      <c r="G1858" t="s">
        <v>16</v>
      </c>
      <c r="H1858" t="s">
        <v>16</v>
      </c>
      <c r="I1858">
        <v>2</v>
      </c>
      <c r="J1858">
        <v>50</v>
      </c>
      <c r="K1858">
        <v>800</v>
      </c>
      <c r="L1858">
        <v>3.3</v>
      </c>
      <c r="M1858" t="s">
        <v>3695</v>
      </c>
      <c r="N1858" t="str">
        <f>SUBSTITUTE(Sheet1[[#This Row],[Datekey_Opening]],"_","-")</f>
        <v>2012-2-3</v>
      </c>
      <c r="O1858">
        <f>YEAR(Sheet1[[#This Row],[Date]])</f>
        <v>2012</v>
      </c>
      <c r="P1858" t="str">
        <f>LOOKUP(Sheet1[[#This Row],[CountryCode]],$AI$4:$AI$18,$AJ$4:$AJ$18)</f>
        <v>India</v>
      </c>
      <c r="Q1858">
        <f>MONTH(Sheet1[[#This Row],[Date]])</f>
        <v>2</v>
      </c>
      <c r="R1858" t="str">
        <f>TEXT(Sheet1[[#This Row],[Date]],"MMMM")</f>
        <v>February</v>
      </c>
      <c r="S1858" t="str">
        <f>TEXT(Sheet1[[#This Row],[Date]],"YYYY-MMM")</f>
        <v>2012-Feb</v>
      </c>
      <c r="T1858">
        <f>WEEKDAY(Sheet1[[#This Row],[Date]])</f>
        <v>6</v>
      </c>
      <c r="U1858" t="str">
        <f>TEXT(Sheet1[[#This Row],[Date]],"DDDD")</f>
        <v>Friday</v>
      </c>
      <c r="V1858" t="str">
        <f>"FM"&amp;MOD(MONTH(Sheet1[[#This Row],[Date]])-4,12)+1</f>
        <v>FM11</v>
      </c>
      <c r="W1858" t="str">
        <f>"Q"&amp;ROUNDUP(MONTH(Sheet1[[#This Row],[Date]])/3,0)</f>
        <v>Q1</v>
      </c>
      <c r="X1858" t="str">
        <f>"Q"&amp;INT(MOD(MONTH(Sheet1[[#This Row],[Date]])-4,12/3)+1)</f>
        <v>Q3</v>
      </c>
      <c r="Y1858" t="str" cm="1">
        <f t="array" ref="Y1858">_xlfn.IFS(ROUND(L1858,0)&lt;=1,"Need to improve 0-1",ROUND(L1858,0)&lt;=2,"Okay 1-2",ROUND(L1858,0)&lt;=3,"Good 2-3",ROUND(L1858,0)&lt;=4,"Great 3-4",ROUND(L1858,0)&lt;=5,"Excellent 4-5")</f>
        <v>Good 2-3</v>
      </c>
      <c r="Z1858" t="str">
        <f t="shared" ref="Z1858:Z1921" si="29">IF(AND(K1858&gt;=0,K1858&lt;1000),"0-1000",IF(AND(K1858&gt;=1000,K1858&lt;2000),"1000-2000",IF(AND(K1858&gt;=2000,K1858&lt;3000),"2000-3000",IF(AND(K1858&gt;=3000,K1858&lt;4000),"3000-4000",IF(AND(K1858&gt;=4000,K1858&lt;5000),"4000-5000",IF(AND(K1858&gt;=5000,K1858&lt;6000),"5000-6000",IF(AND(K1858&gt;=6000,K1858&lt;7000),"6000-7000",IF(AND(K1858&gt;=7000,K1858&lt;200000),"7000-200000","Above 200000"))))))))</f>
        <v>0-1000</v>
      </c>
    </row>
    <row r="1859" spans="1:26" x14ac:dyDescent="0.3">
      <c r="A1859">
        <v>2863</v>
      </c>
      <c r="B1859" t="s">
        <v>3696</v>
      </c>
      <c r="C1859">
        <v>1</v>
      </c>
      <c r="D1859" t="s">
        <v>14</v>
      </c>
      <c r="E1859" t="s">
        <v>584</v>
      </c>
      <c r="F1859" t="s">
        <v>16</v>
      </c>
      <c r="G1859" t="s">
        <v>16</v>
      </c>
      <c r="H1859" t="s">
        <v>16</v>
      </c>
      <c r="I1859">
        <v>2</v>
      </c>
      <c r="J1859">
        <v>245</v>
      </c>
      <c r="K1859">
        <v>800</v>
      </c>
      <c r="L1859">
        <v>3.2</v>
      </c>
      <c r="M1859" t="s">
        <v>1265</v>
      </c>
      <c r="N1859" t="str">
        <f>SUBSTITUTE(Sheet1[[#This Row],[Datekey_Opening]],"_","-")</f>
        <v>2018-2-19</v>
      </c>
      <c r="O1859">
        <f>YEAR(Sheet1[[#This Row],[Date]])</f>
        <v>2018</v>
      </c>
      <c r="P1859" t="str">
        <f>LOOKUP(Sheet1[[#This Row],[CountryCode]],$AI$4:$AI$18,$AJ$4:$AJ$18)</f>
        <v>India</v>
      </c>
      <c r="Q1859">
        <f>MONTH(Sheet1[[#This Row],[Date]])</f>
        <v>2</v>
      </c>
      <c r="R1859" t="str">
        <f>TEXT(Sheet1[[#This Row],[Date]],"MMMM")</f>
        <v>February</v>
      </c>
      <c r="S1859" t="str">
        <f>TEXT(Sheet1[[#This Row],[Date]],"YYYY-MMM")</f>
        <v>2018-Feb</v>
      </c>
      <c r="T1859">
        <f>WEEKDAY(Sheet1[[#This Row],[Date]])</f>
        <v>2</v>
      </c>
      <c r="U1859" t="str">
        <f>TEXT(Sheet1[[#This Row],[Date]],"DDDD")</f>
        <v>Monday</v>
      </c>
      <c r="V1859" t="str">
        <f>"FM"&amp;MOD(MONTH(Sheet1[[#This Row],[Date]])-4,12)+1</f>
        <v>FM11</v>
      </c>
      <c r="W1859" t="str">
        <f>"Q"&amp;ROUNDUP(MONTH(Sheet1[[#This Row],[Date]])/3,0)</f>
        <v>Q1</v>
      </c>
      <c r="X1859" t="str">
        <f>"Q"&amp;INT(MOD(MONTH(Sheet1[[#This Row],[Date]])-4,12/3)+1)</f>
        <v>Q3</v>
      </c>
      <c r="Y1859" t="str" cm="1">
        <f t="array" ref="Y1859">_xlfn.IFS(ROUND(L1859,0)&lt;=1,"Need to improve 0-1",ROUND(L1859,0)&lt;=2,"Okay 1-2",ROUND(L1859,0)&lt;=3,"Good 2-3",ROUND(L1859,0)&lt;=4,"Great 3-4",ROUND(L1859,0)&lt;=5,"Excellent 4-5")</f>
        <v>Good 2-3</v>
      </c>
      <c r="Z1859" t="str">
        <f t="shared" si="29"/>
        <v>0-1000</v>
      </c>
    </row>
    <row r="1860" spans="1:26" x14ac:dyDescent="0.3">
      <c r="A1860">
        <v>307356</v>
      </c>
      <c r="B1860" t="s">
        <v>372</v>
      </c>
      <c r="C1860">
        <v>1</v>
      </c>
      <c r="D1860" t="s">
        <v>14</v>
      </c>
      <c r="E1860" t="s">
        <v>373</v>
      </c>
      <c r="F1860" t="s">
        <v>16</v>
      </c>
      <c r="G1860" t="s">
        <v>16</v>
      </c>
      <c r="H1860" t="s">
        <v>16</v>
      </c>
      <c r="I1860">
        <v>2</v>
      </c>
      <c r="J1860">
        <v>48</v>
      </c>
      <c r="K1860">
        <v>800</v>
      </c>
      <c r="L1860">
        <v>2.9</v>
      </c>
      <c r="M1860" t="s">
        <v>802</v>
      </c>
      <c r="N1860" t="str">
        <f>SUBSTITUTE(Sheet1[[#This Row],[Datekey_Opening]],"_","-")</f>
        <v>2010-2-15</v>
      </c>
      <c r="O1860">
        <f>YEAR(Sheet1[[#This Row],[Date]])</f>
        <v>2010</v>
      </c>
      <c r="P1860" t="str">
        <f>LOOKUP(Sheet1[[#This Row],[CountryCode]],$AI$4:$AI$18,$AJ$4:$AJ$18)</f>
        <v>India</v>
      </c>
      <c r="Q1860">
        <f>MONTH(Sheet1[[#This Row],[Date]])</f>
        <v>2</v>
      </c>
      <c r="R1860" t="str">
        <f>TEXT(Sheet1[[#This Row],[Date]],"MMMM")</f>
        <v>February</v>
      </c>
      <c r="S1860" t="str">
        <f>TEXT(Sheet1[[#This Row],[Date]],"YYYY-MMM")</f>
        <v>2010-Feb</v>
      </c>
      <c r="T1860">
        <f>WEEKDAY(Sheet1[[#This Row],[Date]])</f>
        <v>2</v>
      </c>
      <c r="U1860" t="str">
        <f>TEXT(Sheet1[[#This Row],[Date]],"DDDD")</f>
        <v>Monday</v>
      </c>
      <c r="V1860" t="str">
        <f>"FM"&amp;MOD(MONTH(Sheet1[[#This Row],[Date]])-4,12)+1</f>
        <v>FM11</v>
      </c>
      <c r="W1860" t="str">
        <f>"Q"&amp;ROUNDUP(MONTH(Sheet1[[#This Row],[Date]])/3,0)</f>
        <v>Q1</v>
      </c>
      <c r="X1860" t="str">
        <f>"Q"&amp;INT(MOD(MONTH(Sheet1[[#This Row],[Date]])-4,12/3)+1)</f>
        <v>Q3</v>
      </c>
      <c r="Y1860" t="str" cm="1">
        <f t="array" ref="Y1860">_xlfn.IFS(ROUND(L1860,0)&lt;=1,"Need to improve 0-1",ROUND(L1860,0)&lt;=2,"Okay 1-2",ROUND(L1860,0)&lt;=3,"Good 2-3",ROUND(L1860,0)&lt;=4,"Great 3-4",ROUND(L1860,0)&lt;=5,"Excellent 4-5")</f>
        <v>Good 2-3</v>
      </c>
      <c r="Z1860" t="str">
        <f t="shared" si="29"/>
        <v>0-1000</v>
      </c>
    </row>
    <row r="1861" spans="1:26" x14ac:dyDescent="0.3">
      <c r="A1861">
        <v>6345</v>
      </c>
      <c r="B1861" t="s">
        <v>3697</v>
      </c>
      <c r="C1861">
        <v>1</v>
      </c>
      <c r="D1861" t="s">
        <v>14</v>
      </c>
      <c r="E1861" t="s">
        <v>362</v>
      </c>
      <c r="F1861" t="s">
        <v>16</v>
      </c>
      <c r="G1861" t="s">
        <v>16</v>
      </c>
      <c r="H1861" t="s">
        <v>16</v>
      </c>
      <c r="I1861">
        <v>2</v>
      </c>
      <c r="J1861">
        <v>8</v>
      </c>
      <c r="K1861">
        <v>800</v>
      </c>
      <c r="L1861">
        <v>2.8</v>
      </c>
      <c r="M1861" t="s">
        <v>1116</v>
      </c>
      <c r="N1861" t="str">
        <f>SUBSTITUTE(Sheet1[[#This Row],[Datekey_Opening]],"_","-")</f>
        <v>2012-2-27</v>
      </c>
      <c r="O1861">
        <f>YEAR(Sheet1[[#This Row],[Date]])</f>
        <v>2012</v>
      </c>
      <c r="P1861" t="str">
        <f>LOOKUP(Sheet1[[#This Row],[CountryCode]],$AI$4:$AI$18,$AJ$4:$AJ$18)</f>
        <v>India</v>
      </c>
      <c r="Q1861">
        <f>MONTH(Sheet1[[#This Row],[Date]])</f>
        <v>2</v>
      </c>
      <c r="R1861" t="str">
        <f>TEXT(Sheet1[[#This Row],[Date]],"MMMM")</f>
        <v>February</v>
      </c>
      <c r="S1861" t="str">
        <f>TEXT(Sheet1[[#This Row],[Date]],"YYYY-MMM")</f>
        <v>2012-Feb</v>
      </c>
      <c r="T1861">
        <f>WEEKDAY(Sheet1[[#This Row],[Date]])</f>
        <v>2</v>
      </c>
      <c r="U1861" t="str">
        <f>TEXT(Sheet1[[#This Row],[Date]],"DDDD")</f>
        <v>Monday</v>
      </c>
      <c r="V1861" t="str">
        <f>"FM"&amp;MOD(MONTH(Sheet1[[#This Row],[Date]])-4,12)+1</f>
        <v>FM11</v>
      </c>
      <c r="W1861" t="str">
        <f>"Q"&amp;ROUNDUP(MONTH(Sheet1[[#This Row],[Date]])/3,0)</f>
        <v>Q1</v>
      </c>
      <c r="X1861" t="str">
        <f>"Q"&amp;INT(MOD(MONTH(Sheet1[[#This Row],[Date]])-4,12/3)+1)</f>
        <v>Q3</v>
      </c>
      <c r="Y1861" t="str" cm="1">
        <f t="array" ref="Y1861">_xlfn.IFS(ROUND(L1861,0)&lt;=1,"Need to improve 0-1",ROUND(L1861,0)&lt;=2,"Okay 1-2",ROUND(L1861,0)&lt;=3,"Good 2-3",ROUND(L1861,0)&lt;=4,"Great 3-4",ROUND(L1861,0)&lt;=5,"Excellent 4-5")</f>
        <v>Good 2-3</v>
      </c>
      <c r="Z1861" t="str">
        <f t="shared" si="29"/>
        <v>0-1000</v>
      </c>
    </row>
    <row r="1862" spans="1:26" x14ac:dyDescent="0.3">
      <c r="A1862">
        <v>18289277</v>
      </c>
      <c r="B1862" t="s">
        <v>3698</v>
      </c>
      <c r="C1862">
        <v>1</v>
      </c>
      <c r="D1862" t="s">
        <v>14</v>
      </c>
      <c r="E1862" t="s">
        <v>1755</v>
      </c>
      <c r="F1862" t="s">
        <v>16</v>
      </c>
      <c r="G1862" t="s">
        <v>16</v>
      </c>
      <c r="H1862" t="s">
        <v>16</v>
      </c>
      <c r="I1862">
        <v>2</v>
      </c>
      <c r="J1862">
        <v>2</v>
      </c>
      <c r="K1862">
        <v>800</v>
      </c>
      <c r="L1862">
        <v>1</v>
      </c>
      <c r="M1862" t="s">
        <v>3699</v>
      </c>
      <c r="N1862" t="str">
        <f>SUBSTITUTE(Sheet1[[#This Row],[Datekey_Opening]],"_","-")</f>
        <v>2017-2-10</v>
      </c>
      <c r="O1862">
        <f>YEAR(Sheet1[[#This Row],[Date]])</f>
        <v>2017</v>
      </c>
      <c r="P1862" t="str">
        <f>LOOKUP(Sheet1[[#This Row],[CountryCode]],$AI$4:$AI$18,$AJ$4:$AJ$18)</f>
        <v>India</v>
      </c>
      <c r="Q1862">
        <f>MONTH(Sheet1[[#This Row],[Date]])</f>
        <v>2</v>
      </c>
      <c r="R1862" t="str">
        <f>TEXT(Sheet1[[#This Row],[Date]],"MMMM")</f>
        <v>February</v>
      </c>
      <c r="S1862" t="str">
        <f>TEXT(Sheet1[[#This Row],[Date]],"YYYY-MMM")</f>
        <v>2017-Feb</v>
      </c>
      <c r="T1862">
        <f>WEEKDAY(Sheet1[[#This Row],[Date]])</f>
        <v>6</v>
      </c>
      <c r="U1862" t="str">
        <f>TEXT(Sheet1[[#This Row],[Date]],"DDDD")</f>
        <v>Friday</v>
      </c>
      <c r="V1862" t="str">
        <f>"FM"&amp;MOD(MONTH(Sheet1[[#This Row],[Date]])-4,12)+1</f>
        <v>FM11</v>
      </c>
      <c r="W1862" t="str">
        <f>"Q"&amp;ROUNDUP(MONTH(Sheet1[[#This Row],[Date]])/3,0)</f>
        <v>Q1</v>
      </c>
      <c r="X1862" t="str">
        <f>"Q"&amp;INT(MOD(MONTH(Sheet1[[#This Row],[Date]])-4,12/3)+1)</f>
        <v>Q3</v>
      </c>
      <c r="Y1862" t="str" cm="1">
        <f t="array" ref="Y1862">_xlfn.IFS(ROUND(L1862,0)&lt;=1,"Need to improve 0-1",ROUND(L1862,0)&lt;=2,"Okay 1-2",ROUND(L1862,0)&lt;=3,"Good 2-3",ROUND(L1862,0)&lt;=4,"Great 3-4",ROUND(L1862,0)&lt;=5,"Excellent 4-5")</f>
        <v>Need to improve 0-1</v>
      </c>
      <c r="Z1862" t="str">
        <f t="shared" si="29"/>
        <v>0-1000</v>
      </c>
    </row>
    <row r="1863" spans="1:26" x14ac:dyDescent="0.3">
      <c r="A1863">
        <v>18400732</v>
      </c>
      <c r="B1863" t="s">
        <v>3700</v>
      </c>
      <c r="C1863">
        <v>1</v>
      </c>
      <c r="D1863" t="s">
        <v>14</v>
      </c>
      <c r="E1863" t="s">
        <v>2987</v>
      </c>
      <c r="F1863" t="s">
        <v>16</v>
      </c>
      <c r="G1863" t="s">
        <v>16</v>
      </c>
      <c r="H1863" t="s">
        <v>16</v>
      </c>
      <c r="I1863">
        <v>2</v>
      </c>
      <c r="J1863">
        <v>15</v>
      </c>
      <c r="K1863">
        <v>800</v>
      </c>
      <c r="L1863">
        <v>2.8</v>
      </c>
      <c r="M1863" t="s">
        <v>3171</v>
      </c>
      <c r="N1863" t="str">
        <f>SUBSTITUTE(Sheet1[[#This Row],[Datekey_Opening]],"_","-")</f>
        <v>2013-1-3</v>
      </c>
      <c r="O1863">
        <f>YEAR(Sheet1[[#This Row],[Date]])</f>
        <v>2013</v>
      </c>
      <c r="P1863" t="str">
        <f>LOOKUP(Sheet1[[#This Row],[CountryCode]],$AI$4:$AI$18,$AJ$4:$AJ$18)</f>
        <v>India</v>
      </c>
      <c r="Q1863">
        <f>MONTH(Sheet1[[#This Row],[Date]])</f>
        <v>1</v>
      </c>
      <c r="R1863" t="str">
        <f>TEXT(Sheet1[[#This Row],[Date]],"MMMM")</f>
        <v>January</v>
      </c>
      <c r="S1863" t="str">
        <f>TEXT(Sheet1[[#This Row],[Date]],"YYYY-MMM")</f>
        <v>2013-Jan</v>
      </c>
      <c r="T1863">
        <f>WEEKDAY(Sheet1[[#This Row],[Date]])</f>
        <v>5</v>
      </c>
      <c r="U1863" t="str">
        <f>TEXT(Sheet1[[#This Row],[Date]],"DDDD")</f>
        <v>Thursday</v>
      </c>
      <c r="V1863" t="str">
        <f>"FM"&amp;MOD(MONTH(Sheet1[[#This Row],[Date]])-4,12)+1</f>
        <v>FM10</v>
      </c>
      <c r="W1863" t="str">
        <f>"Q"&amp;ROUNDUP(MONTH(Sheet1[[#This Row],[Date]])/3,0)</f>
        <v>Q1</v>
      </c>
      <c r="X1863" t="str">
        <f>"Q"&amp;INT(MOD(MONTH(Sheet1[[#This Row],[Date]])-4,12/3)+1)</f>
        <v>Q2</v>
      </c>
      <c r="Y1863" t="str" cm="1">
        <f t="array" ref="Y1863">_xlfn.IFS(ROUND(L1863,0)&lt;=1,"Need to improve 0-1",ROUND(L1863,0)&lt;=2,"Okay 1-2",ROUND(L1863,0)&lt;=3,"Good 2-3",ROUND(L1863,0)&lt;=4,"Great 3-4",ROUND(L1863,0)&lt;=5,"Excellent 4-5")</f>
        <v>Good 2-3</v>
      </c>
      <c r="Z1863" t="str">
        <f t="shared" si="29"/>
        <v>0-1000</v>
      </c>
    </row>
    <row r="1864" spans="1:26" x14ac:dyDescent="0.3">
      <c r="A1864">
        <v>18381236</v>
      </c>
      <c r="B1864" t="s">
        <v>3701</v>
      </c>
      <c r="C1864">
        <v>1</v>
      </c>
      <c r="D1864" t="s">
        <v>14</v>
      </c>
      <c r="E1864" t="s">
        <v>432</v>
      </c>
      <c r="F1864" t="s">
        <v>16</v>
      </c>
      <c r="G1864" t="s">
        <v>16</v>
      </c>
      <c r="H1864" t="s">
        <v>16</v>
      </c>
      <c r="I1864">
        <v>2</v>
      </c>
      <c r="J1864">
        <v>17</v>
      </c>
      <c r="K1864">
        <v>800</v>
      </c>
      <c r="L1864">
        <v>3.4</v>
      </c>
      <c r="M1864" t="s">
        <v>3702</v>
      </c>
      <c r="N1864" t="str">
        <f>SUBSTITUTE(Sheet1[[#This Row],[Datekey_Opening]],"_","-")</f>
        <v>2013-1-28</v>
      </c>
      <c r="O1864">
        <f>YEAR(Sheet1[[#This Row],[Date]])</f>
        <v>2013</v>
      </c>
      <c r="P1864" t="str">
        <f>LOOKUP(Sheet1[[#This Row],[CountryCode]],$AI$4:$AI$18,$AJ$4:$AJ$18)</f>
        <v>India</v>
      </c>
      <c r="Q1864">
        <f>MONTH(Sheet1[[#This Row],[Date]])</f>
        <v>1</v>
      </c>
      <c r="R1864" t="str">
        <f>TEXT(Sheet1[[#This Row],[Date]],"MMMM")</f>
        <v>January</v>
      </c>
      <c r="S1864" t="str">
        <f>TEXT(Sheet1[[#This Row],[Date]],"YYYY-MMM")</f>
        <v>2013-Jan</v>
      </c>
      <c r="T1864">
        <f>WEEKDAY(Sheet1[[#This Row],[Date]])</f>
        <v>2</v>
      </c>
      <c r="U1864" t="str">
        <f>TEXT(Sheet1[[#This Row],[Date]],"DDDD")</f>
        <v>Monday</v>
      </c>
      <c r="V1864" t="str">
        <f>"FM"&amp;MOD(MONTH(Sheet1[[#This Row],[Date]])-4,12)+1</f>
        <v>FM10</v>
      </c>
      <c r="W1864" t="str">
        <f>"Q"&amp;ROUNDUP(MONTH(Sheet1[[#This Row],[Date]])/3,0)</f>
        <v>Q1</v>
      </c>
      <c r="X1864" t="str">
        <f>"Q"&amp;INT(MOD(MONTH(Sheet1[[#This Row],[Date]])-4,12/3)+1)</f>
        <v>Q2</v>
      </c>
      <c r="Y1864" t="str" cm="1">
        <f t="array" ref="Y1864">_xlfn.IFS(ROUND(L1864,0)&lt;=1,"Need to improve 0-1",ROUND(L1864,0)&lt;=2,"Okay 1-2",ROUND(L1864,0)&lt;=3,"Good 2-3",ROUND(L1864,0)&lt;=4,"Great 3-4",ROUND(L1864,0)&lt;=5,"Excellent 4-5")</f>
        <v>Good 2-3</v>
      </c>
      <c r="Z1864" t="str">
        <f t="shared" si="29"/>
        <v>0-1000</v>
      </c>
    </row>
    <row r="1865" spans="1:26" x14ac:dyDescent="0.3">
      <c r="A1865">
        <v>311546</v>
      </c>
      <c r="B1865" t="s">
        <v>3555</v>
      </c>
      <c r="C1865">
        <v>1</v>
      </c>
      <c r="D1865" t="s">
        <v>14</v>
      </c>
      <c r="E1865" t="s">
        <v>787</v>
      </c>
      <c r="F1865" t="s">
        <v>16</v>
      </c>
      <c r="G1865" t="s">
        <v>16</v>
      </c>
      <c r="H1865" t="s">
        <v>16</v>
      </c>
      <c r="I1865">
        <v>2</v>
      </c>
      <c r="J1865">
        <v>3</v>
      </c>
      <c r="K1865">
        <v>800</v>
      </c>
      <c r="L1865">
        <v>1</v>
      </c>
      <c r="M1865" t="s">
        <v>1601</v>
      </c>
      <c r="N1865" t="str">
        <f>SUBSTITUTE(Sheet1[[#This Row],[Datekey_Opening]],"_","-")</f>
        <v>2012-1-28</v>
      </c>
      <c r="O1865">
        <f>YEAR(Sheet1[[#This Row],[Date]])</f>
        <v>2012</v>
      </c>
      <c r="P1865" t="str">
        <f>LOOKUP(Sheet1[[#This Row],[CountryCode]],$AI$4:$AI$18,$AJ$4:$AJ$18)</f>
        <v>India</v>
      </c>
      <c r="Q1865">
        <f>MONTH(Sheet1[[#This Row],[Date]])</f>
        <v>1</v>
      </c>
      <c r="R1865" t="str">
        <f>TEXT(Sheet1[[#This Row],[Date]],"MMMM")</f>
        <v>January</v>
      </c>
      <c r="S1865" t="str">
        <f>TEXT(Sheet1[[#This Row],[Date]],"YYYY-MMM")</f>
        <v>2012-Jan</v>
      </c>
      <c r="T1865">
        <f>WEEKDAY(Sheet1[[#This Row],[Date]])</f>
        <v>7</v>
      </c>
      <c r="U1865" t="str">
        <f>TEXT(Sheet1[[#This Row],[Date]],"DDDD")</f>
        <v>Saturday</v>
      </c>
      <c r="V1865" t="str">
        <f>"FM"&amp;MOD(MONTH(Sheet1[[#This Row],[Date]])-4,12)+1</f>
        <v>FM10</v>
      </c>
      <c r="W1865" t="str">
        <f>"Q"&amp;ROUNDUP(MONTH(Sheet1[[#This Row],[Date]])/3,0)</f>
        <v>Q1</v>
      </c>
      <c r="X1865" t="str">
        <f>"Q"&amp;INT(MOD(MONTH(Sheet1[[#This Row],[Date]])-4,12/3)+1)</f>
        <v>Q2</v>
      </c>
      <c r="Y1865" t="str" cm="1">
        <f t="array" ref="Y1865">_xlfn.IFS(ROUND(L1865,0)&lt;=1,"Need to improve 0-1",ROUND(L1865,0)&lt;=2,"Okay 1-2",ROUND(L1865,0)&lt;=3,"Good 2-3",ROUND(L1865,0)&lt;=4,"Great 3-4",ROUND(L1865,0)&lt;=5,"Excellent 4-5")</f>
        <v>Need to improve 0-1</v>
      </c>
      <c r="Z1865" t="str">
        <f t="shared" si="29"/>
        <v>0-1000</v>
      </c>
    </row>
    <row r="1866" spans="1:26" x14ac:dyDescent="0.3">
      <c r="A1866">
        <v>18126080</v>
      </c>
      <c r="B1866" t="s">
        <v>3555</v>
      </c>
      <c r="C1866">
        <v>1</v>
      </c>
      <c r="D1866" t="s">
        <v>14</v>
      </c>
      <c r="E1866" t="s">
        <v>787</v>
      </c>
      <c r="F1866" t="s">
        <v>16</v>
      </c>
      <c r="G1866" t="s">
        <v>16</v>
      </c>
      <c r="H1866" t="s">
        <v>16</v>
      </c>
      <c r="I1866">
        <v>2</v>
      </c>
      <c r="J1866">
        <v>58</v>
      </c>
      <c r="K1866">
        <v>800</v>
      </c>
      <c r="L1866">
        <v>3.6</v>
      </c>
      <c r="M1866" t="s">
        <v>3703</v>
      </c>
      <c r="N1866" t="str">
        <f>SUBSTITUTE(Sheet1[[#This Row],[Datekey_Opening]],"_","-")</f>
        <v>2011-1-10</v>
      </c>
      <c r="O1866">
        <f>YEAR(Sheet1[[#This Row],[Date]])</f>
        <v>2011</v>
      </c>
      <c r="P1866" t="str">
        <f>LOOKUP(Sheet1[[#This Row],[CountryCode]],$AI$4:$AI$18,$AJ$4:$AJ$18)</f>
        <v>India</v>
      </c>
      <c r="Q1866">
        <f>MONTH(Sheet1[[#This Row],[Date]])</f>
        <v>1</v>
      </c>
      <c r="R1866" t="str">
        <f>TEXT(Sheet1[[#This Row],[Date]],"MMMM")</f>
        <v>January</v>
      </c>
      <c r="S1866" t="str">
        <f>TEXT(Sheet1[[#This Row],[Date]],"YYYY-MMM")</f>
        <v>2011-Jan</v>
      </c>
      <c r="T1866">
        <f>WEEKDAY(Sheet1[[#This Row],[Date]])</f>
        <v>2</v>
      </c>
      <c r="U1866" t="str">
        <f>TEXT(Sheet1[[#This Row],[Date]],"DDDD")</f>
        <v>Monday</v>
      </c>
      <c r="V1866" t="str">
        <f>"FM"&amp;MOD(MONTH(Sheet1[[#This Row],[Date]])-4,12)+1</f>
        <v>FM10</v>
      </c>
      <c r="W1866" t="str">
        <f>"Q"&amp;ROUNDUP(MONTH(Sheet1[[#This Row],[Date]])/3,0)</f>
        <v>Q1</v>
      </c>
      <c r="X1866" t="str">
        <f>"Q"&amp;INT(MOD(MONTH(Sheet1[[#This Row],[Date]])-4,12/3)+1)</f>
        <v>Q2</v>
      </c>
      <c r="Y1866" t="str" cm="1">
        <f t="array" ref="Y1866">_xlfn.IFS(ROUND(L1866,0)&lt;=1,"Need to improve 0-1",ROUND(L1866,0)&lt;=2,"Okay 1-2",ROUND(L1866,0)&lt;=3,"Good 2-3",ROUND(L1866,0)&lt;=4,"Great 3-4",ROUND(L1866,0)&lt;=5,"Excellent 4-5")</f>
        <v>Great 3-4</v>
      </c>
      <c r="Z1866" t="str">
        <f t="shared" si="29"/>
        <v>0-1000</v>
      </c>
    </row>
    <row r="1867" spans="1:26" x14ac:dyDescent="0.3">
      <c r="A1867">
        <v>1777</v>
      </c>
      <c r="B1867" t="s">
        <v>3704</v>
      </c>
      <c r="C1867">
        <v>1</v>
      </c>
      <c r="D1867" t="s">
        <v>14</v>
      </c>
      <c r="E1867" t="s">
        <v>382</v>
      </c>
      <c r="F1867" t="s">
        <v>16</v>
      </c>
      <c r="G1867" t="s">
        <v>16</v>
      </c>
      <c r="H1867" t="s">
        <v>16</v>
      </c>
      <c r="I1867">
        <v>2</v>
      </c>
      <c r="J1867">
        <v>3530</v>
      </c>
      <c r="K1867">
        <v>800</v>
      </c>
      <c r="L1867">
        <v>4.3</v>
      </c>
      <c r="M1867" t="s">
        <v>3705</v>
      </c>
      <c r="N1867" t="str">
        <f>SUBSTITUTE(Sheet1[[#This Row],[Datekey_Opening]],"_","-")</f>
        <v>2013-1-2</v>
      </c>
      <c r="O1867">
        <f>YEAR(Sheet1[[#This Row],[Date]])</f>
        <v>2013</v>
      </c>
      <c r="P1867" t="str">
        <f>LOOKUP(Sheet1[[#This Row],[CountryCode]],$AI$4:$AI$18,$AJ$4:$AJ$18)</f>
        <v>India</v>
      </c>
      <c r="Q1867">
        <f>MONTH(Sheet1[[#This Row],[Date]])</f>
        <v>1</v>
      </c>
      <c r="R1867" t="str">
        <f>TEXT(Sheet1[[#This Row],[Date]],"MMMM")</f>
        <v>January</v>
      </c>
      <c r="S1867" t="str">
        <f>TEXT(Sheet1[[#This Row],[Date]],"YYYY-MMM")</f>
        <v>2013-Jan</v>
      </c>
      <c r="T1867">
        <f>WEEKDAY(Sheet1[[#This Row],[Date]])</f>
        <v>4</v>
      </c>
      <c r="U1867" t="str">
        <f>TEXT(Sheet1[[#This Row],[Date]],"DDDD")</f>
        <v>Wednesday</v>
      </c>
      <c r="V1867" t="str">
        <f>"FM"&amp;MOD(MONTH(Sheet1[[#This Row],[Date]])-4,12)+1</f>
        <v>FM10</v>
      </c>
      <c r="W1867" t="str">
        <f>"Q"&amp;ROUNDUP(MONTH(Sheet1[[#This Row],[Date]])/3,0)</f>
        <v>Q1</v>
      </c>
      <c r="X1867" t="str">
        <f>"Q"&amp;INT(MOD(MONTH(Sheet1[[#This Row],[Date]])-4,12/3)+1)</f>
        <v>Q2</v>
      </c>
      <c r="Y1867" t="str" cm="1">
        <f t="array" ref="Y1867">_xlfn.IFS(ROUND(L1867,0)&lt;=1,"Need to improve 0-1",ROUND(L1867,0)&lt;=2,"Okay 1-2",ROUND(L1867,0)&lt;=3,"Good 2-3",ROUND(L1867,0)&lt;=4,"Great 3-4",ROUND(L1867,0)&lt;=5,"Excellent 4-5")</f>
        <v>Great 3-4</v>
      </c>
      <c r="Z1867" t="str">
        <f t="shared" si="29"/>
        <v>0-1000</v>
      </c>
    </row>
    <row r="1868" spans="1:26" x14ac:dyDescent="0.3">
      <c r="A1868">
        <v>18212160</v>
      </c>
      <c r="B1868" t="s">
        <v>3706</v>
      </c>
      <c r="C1868">
        <v>1</v>
      </c>
      <c r="D1868" t="s">
        <v>14</v>
      </c>
      <c r="E1868" t="s">
        <v>3707</v>
      </c>
      <c r="F1868" t="s">
        <v>16</v>
      </c>
      <c r="G1868" t="s">
        <v>16</v>
      </c>
      <c r="H1868" t="s">
        <v>16</v>
      </c>
      <c r="I1868">
        <v>2</v>
      </c>
      <c r="J1868">
        <v>1</v>
      </c>
      <c r="K1868">
        <v>800</v>
      </c>
      <c r="L1868">
        <v>1</v>
      </c>
      <c r="M1868" t="s">
        <v>2226</v>
      </c>
      <c r="N1868" t="str">
        <f>SUBSTITUTE(Sheet1[[#This Row],[Datekey_Opening]],"_","-")</f>
        <v>2010-1-12</v>
      </c>
      <c r="O1868">
        <f>YEAR(Sheet1[[#This Row],[Date]])</f>
        <v>2010</v>
      </c>
      <c r="P1868" t="str">
        <f>LOOKUP(Sheet1[[#This Row],[CountryCode]],$AI$4:$AI$18,$AJ$4:$AJ$18)</f>
        <v>India</v>
      </c>
      <c r="Q1868">
        <f>MONTH(Sheet1[[#This Row],[Date]])</f>
        <v>1</v>
      </c>
      <c r="R1868" t="str">
        <f>TEXT(Sheet1[[#This Row],[Date]],"MMMM")</f>
        <v>January</v>
      </c>
      <c r="S1868" t="str">
        <f>TEXT(Sheet1[[#This Row],[Date]],"YYYY-MMM")</f>
        <v>2010-Jan</v>
      </c>
      <c r="T1868">
        <f>WEEKDAY(Sheet1[[#This Row],[Date]])</f>
        <v>3</v>
      </c>
      <c r="U1868" t="str">
        <f>TEXT(Sheet1[[#This Row],[Date]],"DDDD")</f>
        <v>Tuesday</v>
      </c>
      <c r="V1868" t="str">
        <f>"FM"&amp;MOD(MONTH(Sheet1[[#This Row],[Date]])-4,12)+1</f>
        <v>FM10</v>
      </c>
      <c r="W1868" t="str">
        <f>"Q"&amp;ROUNDUP(MONTH(Sheet1[[#This Row],[Date]])/3,0)</f>
        <v>Q1</v>
      </c>
      <c r="X1868" t="str">
        <f>"Q"&amp;INT(MOD(MONTH(Sheet1[[#This Row],[Date]])-4,12/3)+1)</f>
        <v>Q2</v>
      </c>
      <c r="Y1868" t="str" cm="1">
        <f t="array" ref="Y1868">_xlfn.IFS(ROUND(L1868,0)&lt;=1,"Need to improve 0-1",ROUND(L1868,0)&lt;=2,"Okay 1-2",ROUND(L1868,0)&lt;=3,"Good 2-3",ROUND(L1868,0)&lt;=4,"Great 3-4",ROUND(L1868,0)&lt;=5,"Excellent 4-5")</f>
        <v>Need to improve 0-1</v>
      </c>
      <c r="Z1868" t="str">
        <f t="shared" si="29"/>
        <v>0-1000</v>
      </c>
    </row>
    <row r="1869" spans="1:26" x14ac:dyDescent="0.3">
      <c r="A1869">
        <v>849</v>
      </c>
      <c r="B1869" t="s">
        <v>3708</v>
      </c>
      <c r="C1869">
        <v>1</v>
      </c>
      <c r="D1869" t="s">
        <v>14</v>
      </c>
      <c r="E1869" t="s">
        <v>426</v>
      </c>
      <c r="F1869" t="s">
        <v>16</v>
      </c>
      <c r="G1869" t="s">
        <v>16</v>
      </c>
      <c r="H1869" t="s">
        <v>16</v>
      </c>
      <c r="I1869">
        <v>2</v>
      </c>
      <c r="J1869">
        <v>34</v>
      </c>
      <c r="K1869">
        <v>800</v>
      </c>
      <c r="L1869">
        <v>3.4</v>
      </c>
      <c r="M1869" t="s">
        <v>3709</v>
      </c>
      <c r="N1869" t="str">
        <f>SUBSTITUTE(Sheet1[[#This Row],[Datekey_Opening]],"_","-")</f>
        <v>2012-12-25</v>
      </c>
      <c r="O1869">
        <f>YEAR(Sheet1[[#This Row],[Date]])</f>
        <v>2012</v>
      </c>
      <c r="P1869" t="str">
        <f>LOOKUP(Sheet1[[#This Row],[CountryCode]],$AI$4:$AI$18,$AJ$4:$AJ$18)</f>
        <v>India</v>
      </c>
      <c r="Q1869">
        <f>MONTH(Sheet1[[#This Row],[Date]])</f>
        <v>12</v>
      </c>
      <c r="R1869" t="str">
        <f>TEXT(Sheet1[[#This Row],[Date]],"MMMM")</f>
        <v>December</v>
      </c>
      <c r="S1869" t="str">
        <f>TEXT(Sheet1[[#This Row],[Date]],"YYYY-MMM")</f>
        <v>2012-Dec</v>
      </c>
      <c r="T1869">
        <f>WEEKDAY(Sheet1[[#This Row],[Date]])</f>
        <v>3</v>
      </c>
      <c r="U1869" t="str">
        <f>TEXT(Sheet1[[#This Row],[Date]],"DDDD")</f>
        <v>Tuesday</v>
      </c>
      <c r="V1869" t="str">
        <f>"FM"&amp;MOD(MONTH(Sheet1[[#This Row],[Date]])-4,12)+1</f>
        <v>FM9</v>
      </c>
      <c r="W1869" t="str">
        <f>"Q"&amp;ROUNDUP(MONTH(Sheet1[[#This Row],[Date]])/3,0)</f>
        <v>Q4</v>
      </c>
      <c r="X1869" t="str">
        <f>"Q"&amp;INT(MOD(MONTH(Sheet1[[#This Row],[Date]])-4,12/3)+1)</f>
        <v>Q1</v>
      </c>
      <c r="Y1869" t="str" cm="1">
        <f t="array" ref="Y1869">_xlfn.IFS(ROUND(L1869,0)&lt;=1,"Need to improve 0-1",ROUND(L1869,0)&lt;=2,"Okay 1-2",ROUND(L1869,0)&lt;=3,"Good 2-3",ROUND(L1869,0)&lt;=4,"Great 3-4",ROUND(L1869,0)&lt;=5,"Excellent 4-5")</f>
        <v>Good 2-3</v>
      </c>
      <c r="Z1869" t="str">
        <f t="shared" si="29"/>
        <v>0-1000</v>
      </c>
    </row>
    <row r="1870" spans="1:26" x14ac:dyDescent="0.3">
      <c r="A1870">
        <v>305147</v>
      </c>
      <c r="B1870" t="s">
        <v>3710</v>
      </c>
      <c r="C1870">
        <v>1</v>
      </c>
      <c r="D1870" t="s">
        <v>14</v>
      </c>
      <c r="E1870" t="s">
        <v>379</v>
      </c>
      <c r="F1870" t="s">
        <v>16</v>
      </c>
      <c r="G1870" t="s">
        <v>16</v>
      </c>
      <c r="H1870" t="s">
        <v>16</v>
      </c>
      <c r="I1870">
        <v>2</v>
      </c>
      <c r="J1870">
        <v>112</v>
      </c>
      <c r="K1870">
        <v>800</v>
      </c>
      <c r="L1870">
        <v>3.4</v>
      </c>
      <c r="M1870" t="s">
        <v>1297</v>
      </c>
      <c r="N1870" t="str">
        <f>SUBSTITUTE(Sheet1[[#This Row],[Datekey_Opening]],"_","-")</f>
        <v>2014-12-28</v>
      </c>
      <c r="O1870">
        <f>YEAR(Sheet1[[#This Row],[Date]])</f>
        <v>2014</v>
      </c>
      <c r="P1870" t="str">
        <f>LOOKUP(Sheet1[[#This Row],[CountryCode]],$AI$4:$AI$18,$AJ$4:$AJ$18)</f>
        <v>India</v>
      </c>
      <c r="Q1870">
        <f>MONTH(Sheet1[[#This Row],[Date]])</f>
        <v>12</v>
      </c>
      <c r="R1870" t="str">
        <f>TEXT(Sheet1[[#This Row],[Date]],"MMMM")</f>
        <v>December</v>
      </c>
      <c r="S1870" t="str">
        <f>TEXT(Sheet1[[#This Row],[Date]],"YYYY-MMM")</f>
        <v>2014-Dec</v>
      </c>
      <c r="T1870">
        <f>WEEKDAY(Sheet1[[#This Row],[Date]])</f>
        <v>1</v>
      </c>
      <c r="U1870" t="str">
        <f>TEXT(Sheet1[[#This Row],[Date]],"DDDD")</f>
        <v>Sunday</v>
      </c>
      <c r="V1870" t="str">
        <f>"FM"&amp;MOD(MONTH(Sheet1[[#This Row],[Date]])-4,12)+1</f>
        <v>FM9</v>
      </c>
      <c r="W1870" t="str">
        <f>"Q"&amp;ROUNDUP(MONTH(Sheet1[[#This Row],[Date]])/3,0)</f>
        <v>Q4</v>
      </c>
      <c r="X1870" t="str">
        <f>"Q"&amp;INT(MOD(MONTH(Sheet1[[#This Row],[Date]])-4,12/3)+1)</f>
        <v>Q1</v>
      </c>
      <c r="Y1870" t="str" cm="1">
        <f t="array" ref="Y1870">_xlfn.IFS(ROUND(L1870,0)&lt;=1,"Need to improve 0-1",ROUND(L1870,0)&lt;=2,"Okay 1-2",ROUND(L1870,0)&lt;=3,"Good 2-3",ROUND(L1870,0)&lt;=4,"Great 3-4",ROUND(L1870,0)&lt;=5,"Excellent 4-5")</f>
        <v>Good 2-3</v>
      </c>
      <c r="Z1870" t="str">
        <f t="shared" si="29"/>
        <v>0-1000</v>
      </c>
    </row>
    <row r="1871" spans="1:26" x14ac:dyDescent="0.3">
      <c r="A1871">
        <v>5438</v>
      </c>
      <c r="B1871" t="s">
        <v>344</v>
      </c>
      <c r="C1871">
        <v>1</v>
      </c>
      <c r="D1871" t="s">
        <v>14</v>
      </c>
      <c r="E1871" t="s">
        <v>3711</v>
      </c>
      <c r="F1871" t="s">
        <v>16</v>
      </c>
      <c r="G1871" t="s">
        <v>16</v>
      </c>
      <c r="H1871" t="s">
        <v>16</v>
      </c>
      <c r="I1871">
        <v>2</v>
      </c>
      <c r="J1871">
        <v>281</v>
      </c>
      <c r="K1871">
        <v>800</v>
      </c>
      <c r="L1871">
        <v>3.7</v>
      </c>
      <c r="M1871" t="s">
        <v>2107</v>
      </c>
      <c r="N1871" t="str">
        <f>SUBSTITUTE(Sheet1[[#This Row],[Datekey_Opening]],"_","-")</f>
        <v>2013-12-15</v>
      </c>
      <c r="O1871">
        <f>YEAR(Sheet1[[#This Row],[Date]])</f>
        <v>2013</v>
      </c>
      <c r="P1871" t="str">
        <f>LOOKUP(Sheet1[[#This Row],[CountryCode]],$AI$4:$AI$18,$AJ$4:$AJ$18)</f>
        <v>India</v>
      </c>
      <c r="Q1871">
        <f>MONTH(Sheet1[[#This Row],[Date]])</f>
        <v>12</v>
      </c>
      <c r="R1871" t="str">
        <f>TEXT(Sheet1[[#This Row],[Date]],"MMMM")</f>
        <v>December</v>
      </c>
      <c r="S1871" t="str">
        <f>TEXT(Sheet1[[#This Row],[Date]],"YYYY-MMM")</f>
        <v>2013-Dec</v>
      </c>
      <c r="T1871">
        <f>WEEKDAY(Sheet1[[#This Row],[Date]])</f>
        <v>1</v>
      </c>
      <c r="U1871" t="str">
        <f>TEXT(Sheet1[[#This Row],[Date]],"DDDD")</f>
        <v>Sunday</v>
      </c>
      <c r="V1871" t="str">
        <f>"FM"&amp;MOD(MONTH(Sheet1[[#This Row],[Date]])-4,12)+1</f>
        <v>FM9</v>
      </c>
      <c r="W1871" t="str">
        <f>"Q"&amp;ROUNDUP(MONTH(Sheet1[[#This Row],[Date]])/3,0)</f>
        <v>Q4</v>
      </c>
      <c r="X1871" t="str">
        <f>"Q"&amp;INT(MOD(MONTH(Sheet1[[#This Row],[Date]])-4,12/3)+1)</f>
        <v>Q1</v>
      </c>
      <c r="Y1871" t="str" cm="1">
        <f t="array" ref="Y1871">_xlfn.IFS(ROUND(L1871,0)&lt;=1,"Need to improve 0-1",ROUND(L1871,0)&lt;=2,"Okay 1-2",ROUND(L1871,0)&lt;=3,"Good 2-3",ROUND(L1871,0)&lt;=4,"Great 3-4",ROUND(L1871,0)&lt;=5,"Excellent 4-5")</f>
        <v>Great 3-4</v>
      </c>
      <c r="Z1871" t="str">
        <f t="shared" si="29"/>
        <v>0-1000</v>
      </c>
    </row>
    <row r="1872" spans="1:26" x14ac:dyDescent="0.3">
      <c r="A1872">
        <v>18449796</v>
      </c>
      <c r="B1872" t="s">
        <v>3616</v>
      </c>
      <c r="C1872">
        <v>1</v>
      </c>
      <c r="D1872" t="s">
        <v>14</v>
      </c>
      <c r="E1872" t="s">
        <v>915</v>
      </c>
      <c r="F1872" t="s">
        <v>16</v>
      </c>
      <c r="G1872" t="s">
        <v>16</v>
      </c>
      <c r="H1872" t="s">
        <v>16</v>
      </c>
      <c r="I1872">
        <v>2</v>
      </c>
      <c r="J1872">
        <v>21</v>
      </c>
      <c r="K1872">
        <v>800</v>
      </c>
      <c r="L1872">
        <v>2.9</v>
      </c>
      <c r="M1872" t="s">
        <v>3712</v>
      </c>
      <c r="N1872" t="str">
        <f>SUBSTITUTE(Sheet1[[#This Row],[Datekey_Opening]],"_","-")</f>
        <v>2011-11-5</v>
      </c>
      <c r="O1872">
        <f>YEAR(Sheet1[[#This Row],[Date]])</f>
        <v>2011</v>
      </c>
      <c r="P1872" t="str">
        <f>LOOKUP(Sheet1[[#This Row],[CountryCode]],$AI$4:$AI$18,$AJ$4:$AJ$18)</f>
        <v>India</v>
      </c>
      <c r="Q1872">
        <f>MONTH(Sheet1[[#This Row],[Date]])</f>
        <v>11</v>
      </c>
      <c r="R1872" t="str">
        <f>TEXT(Sheet1[[#This Row],[Date]],"MMMM")</f>
        <v>November</v>
      </c>
      <c r="S1872" t="str">
        <f>TEXT(Sheet1[[#This Row],[Date]],"YYYY-MMM")</f>
        <v>2011-Nov</v>
      </c>
      <c r="T1872">
        <f>WEEKDAY(Sheet1[[#This Row],[Date]])</f>
        <v>7</v>
      </c>
      <c r="U1872" t="str">
        <f>TEXT(Sheet1[[#This Row],[Date]],"DDDD")</f>
        <v>Saturday</v>
      </c>
      <c r="V1872" t="str">
        <f>"FM"&amp;MOD(MONTH(Sheet1[[#This Row],[Date]])-4,12)+1</f>
        <v>FM8</v>
      </c>
      <c r="W1872" t="str">
        <f>"Q"&amp;ROUNDUP(MONTH(Sheet1[[#This Row],[Date]])/3,0)</f>
        <v>Q4</v>
      </c>
      <c r="X1872" t="str">
        <f>"Q"&amp;INT(MOD(MONTH(Sheet1[[#This Row],[Date]])-4,12/3)+1)</f>
        <v>Q4</v>
      </c>
      <c r="Y1872" t="str" cm="1">
        <f t="array" ref="Y1872">_xlfn.IFS(ROUND(L1872,0)&lt;=1,"Need to improve 0-1",ROUND(L1872,0)&lt;=2,"Okay 1-2",ROUND(L1872,0)&lt;=3,"Good 2-3",ROUND(L1872,0)&lt;=4,"Great 3-4",ROUND(L1872,0)&lt;=5,"Excellent 4-5")</f>
        <v>Good 2-3</v>
      </c>
      <c r="Z1872" t="str">
        <f t="shared" si="29"/>
        <v>0-1000</v>
      </c>
    </row>
    <row r="1873" spans="1:26" x14ac:dyDescent="0.3">
      <c r="A1873">
        <v>18361747</v>
      </c>
      <c r="B1873" t="s">
        <v>3713</v>
      </c>
      <c r="C1873">
        <v>1</v>
      </c>
      <c r="D1873" t="s">
        <v>14</v>
      </c>
      <c r="E1873" t="s">
        <v>3714</v>
      </c>
      <c r="F1873" t="s">
        <v>16</v>
      </c>
      <c r="G1873" t="s">
        <v>16</v>
      </c>
      <c r="H1873" t="s">
        <v>16</v>
      </c>
      <c r="I1873">
        <v>2</v>
      </c>
      <c r="J1873">
        <v>34</v>
      </c>
      <c r="K1873">
        <v>800</v>
      </c>
      <c r="L1873">
        <v>3.6</v>
      </c>
      <c r="M1873" t="s">
        <v>1153</v>
      </c>
      <c r="N1873" t="str">
        <f>SUBSTITUTE(Sheet1[[#This Row],[Datekey_Opening]],"_","-")</f>
        <v>2016-11-2</v>
      </c>
      <c r="O1873">
        <f>YEAR(Sheet1[[#This Row],[Date]])</f>
        <v>2016</v>
      </c>
      <c r="P1873" t="str">
        <f>LOOKUP(Sheet1[[#This Row],[CountryCode]],$AI$4:$AI$18,$AJ$4:$AJ$18)</f>
        <v>India</v>
      </c>
      <c r="Q1873">
        <f>MONTH(Sheet1[[#This Row],[Date]])</f>
        <v>11</v>
      </c>
      <c r="R1873" t="str">
        <f>TEXT(Sheet1[[#This Row],[Date]],"MMMM")</f>
        <v>November</v>
      </c>
      <c r="S1873" t="str">
        <f>TEXT(Sheet1[[#This Row],[Date]],"YYYY-MMM")</f>
        <v>2016-Nov</v>
      </c>
      <c r="T1873">
        <f>WEEKDAY(Sheet1[[#This Row],[Date]])</f>
        <v>4</v>
      </c>
      <c r="U1873" t="str">
        <f>TEXT(Sheet1[[#This Row],[Date]],"DDDD")</f>
        <v>Wednesday</v>
      </c>
      <c r="V1873" t="str">
        <f>"FM"&amp;MOD(MONTH(Sheet1[[#This Row],[Date]])-4,12)+1</f>
        <v>FM8</v>
      </c>
      <c r="W1873" t="str">
        <f>"Q"&amp;ROUNDUP(MONTH(Sheet1[[#This Row],[Date]])/3,0)</f>
        <v>Q4</v>
      </c>
      <c r="X1873" t="str">
        <f>"Q"&amp;INT(MOD(MONTH(Sheet1[[#This Row],[Date]])-4,12/3)+1)</f>
        <v>Q4</v>
      </c>
      <c r="Y1873" t="str" cm="1">
        <f t="array" ref="Y1873">_xlfn.IFS(ROUND(L1873,0)&lt;=1,"Need to improve 0-1",ROUND(L1873,0)&lt;=2,"Okay 1-2",ROUND(L1873,0)&lt;=3,"Good 2-3",ROUND(L1873,0)&lt;=4,"Great 3-4",ROUND(L1873,0)&lt;=5,"Excellent 4-5")</f>
        <v>Great 3-4</v>
      </c>
      <c r="Z1873" t="str">
        <f t="shared" si="29"/>
        <v>0-1000</v>
      </c>
    </row>
    <row r="1874" spans="1:26" x14ac:dyDescent="0.3">
      <c r="A1874">
        <v>2509</v>
      </c>
      <c r="B1874" t="s">
        <v>3694</v>
      </c>
      <c r="C1874">
        <v>1</v>
      </c>
      <c r="D1874" t="s">
        <v>14</v>
      </c>
      <c r="E1874" t="s">
        <v>382</v>
      </c>
      <c r="F1874" t="s">
        <v>16</v>
      </c>
      <c r="G1874" t="s">
        <v>16</v>
      </c>
      <c r="H1874" t="s">
        <v>16</v>
      </c>
      <c r="I1874">
        <v>2</v>
      </c>
      <c r="J1874">
        <v>135</v>
      </c>
      <c r="K1874">
        <v>800</v>
      </c>
      <c r="L1874">
        <v>3.4</v>
      </c>
      <c r="M1874" t="s">
        <v>1322</v>
      </c>
      <c r="N1874" t="str">
        <f>SUBSTITUTE(Sheet1[[#This Row],[Datekey_Opening]],"_","-")</f>
        <v>2013-11-21</v>
      </c>
      <c r="O1874">
        <f>YEAR(Sheet1[[#This Row],[Date]])</f>
        <v>2013</v>
      </c>
      <c r="P1874" t="str">
        <f>LOOKUP(Sheet1[[#This Row],[CountryCode]],$AI$4:$AI$18,$AJ$4:$AJ$18)</f>
        <v>India</v>
      </c>
      <c r="Q1874">
        <f>MONTH(Sheet1[[#This Row],[Date]])</f>
        <v>11</v>
      </c>
      <c r="R1874" t="str">
        <f>TEXT(Sheet1[[#This Row],[Date]],"MMMM")</f>
        <v>November</v>
      </c>
      <c r="S1874" t="str">
        <f>TEXT(Sheet1[[#This Row],[Date]],"YYYY-MMM")</f>
        <v>2013-Nov</v>
      </c>
      <c r="T1874">
        <f>WEEKDAY(Sheet1[[#This Row],[Date]])</f>
        <v>5</v>
      </c>
      <c r="U1874" t="str">
        <f>TEXT(Sheet1[[#This Row],[Date]],"DDDD")</f>
        <v>Thursday</v>
      </c>
      <c r="V1874" t="str">
        <f>"FM"&amp;MOD(MONTH(Sheet1[[#This Row],[Date]])-4,12)+1</f>
        <v>FM8</v>
      </c>
      <c r="W1874" t="str">
        <f>"Q"&amp;ROUNDUP(MONTH(Sheet1[[#This Row],[Date]])/3,0)</f>
        <v>Q4</v>
      </c>
      <c r="X1874" t="str">
        <f>"Q"&amp;INT(MOD(MONTH(Sheet1[[#This Row],[Date]])-4,12/3)+1)</f>
        <v>Q4</v>
      </c>
      <c r="Y1874" t="str" cm="1">
        <f t="array" ref="Y1874">_xlfn.IFS(ROUND(L1874,0)&lt;=1,"Need to improve 0-1",ROUND(L1874,0)&lt;=2,"Okay 1-2",ROUND(L1874,0)&lt;=3,"Good 2-3",ROUND(L1874,0)&lt;=4,"Great 3-4",ROUND(L1874,0)&lt;=5,"Excellent 4-5")</f>
        <v>Good 2-3</v>
      </c>
      <c r="Z1874" t="str">
        <f t="shared" si="29"/>
        <v>0-1000</v>
      </c>
    </row>
    <row r="1875" spans="1:26" x14ac:dyDescent="0.3">
      <c r="A1875">
        <v>18398506</v>
      </c>
      <c r="B1875" t="s">
        <v>3715</v>
      </c>
      <c r="C1875">
        <v>1</v>
      </c>
      <c r="D1875" t="s">
        <v>14</v>
      </c>
      <c r="E1875" t="s">
        <v>2987</v>
      </c>
      <c r="F1875" t="s">
        <v>16</v>
      </c>
      <c r="G1875" t="s">
        <v>16</v>
      </c>
      <c r="H1875" t="s">
        <v>16</v>
      </c>
      <c r="I1875">
        <v>2</v>
      </c>
      <c r="J1875">
        <v>67</v>
      </c>
      <c r="K1875">
        <v>800</v>
      </c>
      <c r="L1875">
        <v>3.6</v>
      </c>
      <c r="M1875" t="s">
        <v>3716</v>
      </c>
      <c r="N1875" t="str">
        <f>SUBSTITUTE(Sheet1[[#This Row],[Datekey_Opening]],"_","-")</f>
        <v>2011-11-15</v>
      </c>
      <c r="O1875">
        <f>YEAR(Sheet1[[#This Row],[Date]])</f>
        <v>2011</v>
      </c>
      <c r="P1875" t="str">
        <f>LOOKUP(Sheet1[[#This Row],[CountryCode]],$AI$4:$AI$18,$AJ$4:$AJ$18)</f>
        <v>India</v>
      </c>
      <c r="Q1875">
        <f>MONTH(Sheet1[[#This Row],[Date]])</f>
        <v>11</v>
      </c>
      <c r="R1875" t="str">
        <f>TEXT(Sheet1[[#This Row],[Date]],"MMMM")</f>
        <v>November</v>
      </c>
      <c r="S1875" t="str">
        <f>TEXT(Sheet1[[#This Row],[Date]],"YYYY-MMM")</f>
        <v>2011-Nov</v>
      </c>
      <c r="T1875">
        <f>WEEKDAY(Sheet1[[#This Row],[Date]])</f>
        <v>3</v>
      </c>
      <c r="U1875" t="str">
        <f>TEXT(Sheet1[[#This Row],[Date]],"DDDD")</f>
        <v>Tuesday</v>
      </c>
      <c r="V1875" t="str">
        <f>"FM"&amp;MOD(MONTH(Sheet1[[#This Row],[Date]])-4,12)+1</f>
        <v>FM8</v>
      </c>
      <c r="W1875" t="str">
        <f>"Q"&amp;ROUNDUP(MONTH(Sheet1[[#This Row],[Date]])/3,0)</f>
        <v>Q4</v>
      </c>
      <c r="X1875" t="str">
        <f>"Q"&amp;INT(MOD(MONTH(Sheet1[[#This Row],[Date]])-4,12/3)+1)</f>
        <v>Q4</v>
      </c>
      <c r="Y1875" t="str" cm="1">
        <f t="array" ref="Y1875">_xlfn.IFS(ROUND(L1875,0)&lt;=1,"Need to improve 0-1",ROUND(L1875,0)&lt;=2,"Okay 1-2",ROUND(L1875,0)&lt;=3,"Good 2-3",ROUND(L1875,0)&lt;=4,"Great 3-4",ROUND(L1875,0)&lt;=5,"Excellent 4-5")</f>
        <v>Great 3-4</v>
      </c>
      <c r="Z1875" t="str">
        <f t="shared" si="29"/>
        <v>0-1000</v>
      </c>
    </row>
    <row r="1876" spans="1:26" x14ac:dyDescent="0.3">
      <c r="A1876">
        <v>4621</v>
      </c>
      <c r="B1876" t="s">
        <v>3691</v>
      </c>
      <c r="C1876">
        <v>1</v>
      </c>
      <c r="D1876" t="s">
        <v>14</v>
      </c>
      <c r="E1876" t="s">
        <v>557</v>
      </c>
      <c r="F1876" t="s">
        <v>16</v>
      </c>
      <c r="G1876" t="s">
        <v>16</v>
      </c>
      <c r="H1876" t="s">
        <v>16</v>
      </c>
      <c r="I1876">
        <v>2</v>
      </c>
      <c r="J1876">
        <v>67</v>
      </c>
      <c r="K1876">
        <v>800</v>
      </c>
      <c r="L1876">
        <v>3</v>
      </c>
      <c r="M1876" t="s">
        <v>3717</v>
      </c>
      <c r="N1876" t="str">
        <f>SUBSTITUTE(Sheet1[[#This Row],[Datekey_Opening]],"_","-")</f>
        <v>2010-10-6</v>
      </c>
      <c r="O1876">
        <f>YEAR(Sheet1[[#This Row],[Date]])</f>
        <v>2010</v>
      </c>
      <c r="P1876" t="str">
        <f>LOOKUP(Sheet1[[#This Row],[CountryCode]],$AI$4:$AI$18,$AJ$4:$AJ$18)</f>
        <v>India</v>
      </c>
      <c r="Q1876">
        <f>MONTH(Sheet1[[#This Row],[Date]])</f>
        <v>10</v>
      </c>
      <c r="R1876" t="str">
        <f>TEXT(Sheet1[[#This Row],[Date]],"MMMM")</f>
        <v>October</v>
      </c>
      <c r="S1876" t="str">
        <f>TEXT(Sheet1[[#This Row],[Date]],"YYYY-MMM")</f>
        <v>2010-Oct</v>
      </c>
      <c r="T1876">
        <f>WEEKDAY(Sheet1[[#This Row],[Date]])</f>
        <v>4</v>
      </c>
      <c r="U1876" t="str">
        <f>TEXT(Sheet1[[#This Row],[Date]],"DDDD")</f>
        <v>Wednesday</v>
      </c>
      <c r="V1876" t="str">
        <f>"FM"&amp;MOD(MONTH(Sheet1[[#This Row],[Date]])-4,12)+1</f>
        <v>FM7</v>
      </c>
      <c r="W1876" t="str">
        <f>"Q"&amp;ROUNDUP(MONTH(Sheet1[[#This Row],[Date]])/3,0)</f>
        <v>Q4</v>
      </c>
      <c r="X1876" t="str">
        <f>"Q"&amp;INT(MOD(MONTH(Sheet1[[#This Row],[Date]])-4,12/3)+1)</f>
        <v>Q3</v>
      </c>
      <c r="Y1876" t="str" cm="1">
        <f t="array" ref="Y1876">_xlfn.IFS(ROUND(L1876,0)&lt;=1,"Need to improve 0-1",ROUND(L1876,0)&lt;=2,"Okay 1-2",ROUND(L1876,0)&lt;=3,"Good 2-3",ROUND(L1876,0)&lt;=4,"Great 3-4",ROUND(L1876,0)&lt;=5,"Excellent 4-5")</f>
        <v>Good 2-3</v>
      </c>
      <c r="Z1876" t="str">
        <f t="shared" si="29"/>
        <v>0-1000</v>
      </c>
    </row>
    <row r="1877" spans="1:26" x14ac:dyDescent="0.3">
      <c r="A1877">
        <v>18313482</v>
      </c>
      <c r="B1877" t="s">
        <v>3718</v>
      </c>
      <c r="C1877">
        <v>1</v>
      </c>
      <c r="D1877" t="s">
        <v>14</v>
      </c>
      <c r="E1877" t="s">
        <v>3688</v>
      </c>
      <c r="F1877" t="s">
        <v>16</v>
      </c>
      <c r="G1877" t="s">
        <v>16</v>
      </c>
      <c r="H1877" t="s">
        <v>16</v>
      </c>
      <c r="I1877">
        <v>2</v>
      </c>
      <c r="J1877">
        <v>13</v>
      </c>
      <c r="K1877">
        <v>800</v>
      </c>
      <c r="L1877">
        <v>3.3</v>
      </c>
      <c r="M1877" t="s">
        <v>3719</v>
      </c>
      <c r="N1877" t="str">
        <f>SUBSTITUTE(Sheet1[[#This Row],[Datekey_Opening]],"_","-")</f>
        <v>2017-10-22</v>
      </c>
      <c r="O1877">
        <f>YEAR(Sheet1[[#This Row],[Date]])</f>
        <v>2017</v>
      </c>
      <c r="P1877" t="str">
        <f>LOOKUP(Sheet1[[#This Row],[CountryCode]],$AI$4:$AI$18,$AJ$4:$AJ$18)</f>
        <v>India</v>
      </c>
      <c r="Q1877">
        <f>MONTH(Sheet1[[#This Row],[Date]])</f>
        <v>10</v>
      </c>
      <c r="R1877" t="str">
        <f>TEXT(Sheet1[[#This Row],[Date]],"MMMM")</f>
        <v>October</v>
      </c>
      <c r="S1877" t="str">
        <f>TEXT(Sheet1[[#This Row],[Date]],"YYYY-MMM")</f>
        <v>2017-Oct</v>
      </c>
      <c r="T1877">
        <f>WEEKDAY(Sheet1[[#This Row],[Date]])</f>
        <v>1</v>
      </c>
      <c r="U1877" t="str">
        <f>TEXT(Sheet1[[#This Row],[Date]],"DDDD")</f>
        <v>Sunday</v>
      </c>
      <c r="V1877" t="str">
        <f>"FM"&amp;MOD(MONTH(Sheet1[[#This Row],[Date]])-4,12)+1</f>
        <v>FM7</v>
      </c>
      <c r="W1877" t="str">
        <f>"Q"&amp;ROUNDUP(MONTH(Sheet1[[#This Row],[Date]])/3,0)</f>
        <v>Q4</v>
      </c>
      <c r="X1877" t="str">
        <f>"Q"&amp;INT(MOD(MONTH(Sheet1[[#This Row],[Date]])-4,12/3)+1)</f>
        <v>Q3</v>
      </c>
      <c r="Y1877" t="str" cm="1">
        <f t="array" ref="Y1877">_xlfn.IFS(ROUND(L1877,0)&lt;=1,"Need to improve 0-1",ROUND(L1877,0)&lt;=2,"Okay 1-2",ROUND(L1877,0)&lt;=3,"Good 2-3",ROUND(L1877,0)&lt;=4,"Great 3-4",ROUND(L1877,0)&lt;=5,"Excellent 4-5")</f>
        <v>Good 2-3</v>
      </c>
      <c r="Z1877" t="str">
        <f t="shared" si="29"/>
        <v>0-1000</v>
      </c>
    </row>
    <row r="1878" spans="1:26" x14ac:dyDescent="0.3">
      <c r="A1878">
        <v>7319</v>
      </c>
      <c r="B1878" t="s">
        <v>3720</v>
      </c>
      <c r="C1878">
        <v>1</v>
      </c>
      <c r="D1878" t="s">
        <v>14</v>
      </c>
      <c r="E1878" t="s">
        <v>584</v>
      </c>
      <c r="F1878" t="s">
        <v>16</v>
      </c>
      <c r="G1878" t="s">
        <v>16</v>
      </c>
      <c r="H1878" t="s">
        <v>16</v>
      </c>
      <c r="I1878">
        <v>2</v>
      </c>
      <c r="J1878">
        <v>310</v>
      </c>
      <c r="K1878">
        <v>800</v>
      </c>
      <c r="L1878">
        <v>3.8</v>
      </c>
      <c r="M1878" t="s">
        <v>3541</v>
      </c>
      <c r="N1878" t="str">
        <f>SUBSTITUTE(Sheet1[[#This Row],[Datekey_Opening]],"_","-")</f>
        <v>2015-10-5</v>
      </c>
      <c r="O1878">
        <f>YEAR(Sheet1[[#This Row],[Date]])</f>
        <v>2015</v>
      </c>
      <c r="P1878" t="str">
        <f>LOOKUP(Sheet1[[#This Row],[CountryCode]],$AI$4:$AI$18,$AJ$4:$AJ$18)</f>
        <v>India</v>
      </c>
      <c r="Q1878">
        <f>MONTH(Sheet1[[#This Row],[Date]])</f>
        <v>10</v>
      </c>
      <c r="R1878" t="str">
        <f>TEXT(Sheet1[[#This Row],[Date]],"MMMM")</f>
        <v>October</v>
      </c>
      <c r="S1878" t="str">
        <f>TEXT(Sheet1[[#This Row],[Date]],"YYYY-MMM")</f>
        <v>2015-Oct</v>
      </c>
      <c r="T1878">
        <f>WEEKDAY(Sheet1[[#This Row],[Date]])</f>
        <v>2</v>
      </c>
      <c r="U1878" t="str">
        <f>TEXT(Sheet1[[#This Row],[Date]],"DDDD")</f>
        <v>Monday</v>
      </c>
      <c r="V1878" t="str">
        <f>"FM"&amp;MOD(MONTH(Sheet1[[#This Row],[Date]])-4,12)+1</f>
        <v>FM7</v>
      </c>
      <c r="W1878" t="str">
        <f>"Q"&amp;ROUNDUP(MONTH(Sheet1[[#This Row],[Date]])/3,0)</f>
        <v>Q4</v>
      </c>
      <c r="X1878" t="str">
        <f>"Q"&amp;INT(MOD(MONTH(Sheet1[[#This Row],[Date]])-4,12/3)+1)</f>
        <v>Q3</v>
      </c>
      <c r="Y1878" t="str" cm="1">
        <f t="array" ref="Y1878">_xlfn.IFS(ROUND(L1878,0)&lt;=1,"Need to improve 0-1",ROUND(L1878,0)&lt;=2,"Okay 1-2",ROUND(L1878,0)&lt;=3,"Good 2-3",ROUND(L1878,0)&lt;=4,"Great 3-4",ROUND(L1878,0)&lt;=5,"Excellent 4-5")</f>
        <v>Great 3-4</v>
      </c>
      <c r="Z1878" t="str">
        <f t="shared" si="29"/>
        <v>0-1000</v>
      </c>
    </row>
    <row r="1879" spans="1:26" x14ac:dyDescent="0.3">
      <c r="A1879">
        <v>307364</v>
      </c>
      <c r="B1879" t="s">
        <v>493</v>
      </c>
      <c r="C1879">
        <v>1</v>
      </c>
      <c r="D1879" t="s">
        <v>14</v>
      </c>
      <c r="E1879" t="s">
        <v>494</v>
      </c>
      <c r="F1879" t="s">
        <v>16</v>
      </c>
      <c r="G1879" t="s">
        <v>21</v>
      </c>
      <c r="H1879" t="s">
        <v>16</v>
      </c>
      <c r="I1879">
        <v>2</v>
      </c>
      <c r="J1879">
        <v>107</v>
      </c>
      <c r="K1879">
        <v>800</v>
      </c>
      <c r="L1879">
        <v>3.6</v>
      </c>
      <c r="M1879" t="s">
        <v>3721</v>
      </c>
      <c r="N1879" t="str">
        <f>SUBSTITUTE(Sheet1[[#This Row],[Datekey_Opening]],"_","-")</f>
        <v>2010-9-12</v>
      </c>
      <c r="O1879">
        <f>YEAR(Sheet1[[#This Row],[Date]])</f>
        <v>2010</v>
      </c>
      <c r="P1879" t="str">
        <f>LOOKUP(Sheet1[[#This Row],[CountryCode]],$AI$4:$AI$18,$AJ$4:$AJ$18)</f>
        <v>India</v>
      </c>
      <c r="Q1879">
        <f>MONTH(Sheet1[[#This Row],[Date]])</f>
        <v>9</v>
      </c>
      <c r="R1879" t="str">
        <f>TEXT(Sheet1[[#This Row],[Date]],"MMMM")</f>
        <v>September</v>
      </c>
      <c r="S1879" t="str">
        <f>TEXT(Sheet1[[#This Row],[Date]],"YYYY-MMM")</f>
        <v>2010-Sep</v>
      </c>
      <c r="T1879">
        <f>WEEKDAY(Sheet1[[#This Row],[Date]])</f>
        <v>1</v>
      </c>
      <c r="U1879" t="str">
        <f>TEXT(Sheet1[[#This Row],[Date]],"DDDD")</f>
        <v>Sunday</v>
      </c>
      <c r="V1879" t="str">
        <f>"FM"&amp;MOD(MONTH(Sheet1[[#This Row],[Date]])-4,12)+1</f>
        <v>FM6</v>
      </c>
      <c r="W1879" t="str">
        <f>"Q"&amp;ROUNDUP(MONTH(Sheet1[[#This Row],[Date]])/3,0)</f>
        <v>Q3</v>
      </c>
      <c r="X1879" t="str">
        <f>"Q"&amp;INT(MOD(MONTH(Sheet1[[#This Row],[Date]])-4,12/3)+1)</f>
        <v>Q2</v>
      </c>
      <c r="Y1879" t="str" cm="1">
        <f t="array" ref="Y1879">_xlfn.IFS(ROUND(L1879,0)&lt;=1,"Need to improve 0-1",ROUND(L1879,0)&lt;=2,"Okay 1-2",ROUND(L1879,0)&lt;=3,"Good 2-3",ROUND(L1879,0)&lt;=4,"Great 3-4",ROUND(L1879,0)&lt;=5,"Excellent 4-5")</f>
        <v>Great 3-4</v>
      </c>
      <c r="Z1879" t="str">
        <f t="shared" si="29"/>
        <v>0-1000</v>
      </c>
    </row>
    <row r="1880" spans="1:26" x14ac:dyDescent="0.3">
      <c r="A1880">
        <v>18365895</v>
      </c>
      <c r="B1880" t="s">
        <v>3722</v>
      </c>
      <c r="C1880">
        <v>1</v>
      </c>
      <c r="D1880" t="s">
        <v>14</v>
      </c>
      <c r="E1880" t="s">
        <v>2830</v>
      </c>
      <c r="F1880" t="s">
        <v>16</v>
      </c>
      <c r="G1880" t="s">
        <v>21</v>
      </c>
      <c r="H1880" t="s">
        <v>16</v>
      </c>
      <c r="I1880">
        <v>2</v>
      </c>
      <c r="J1880">
        <v>81</v>
      </c>
      <c r="K1880">
        <v>800</v>
      </c>
      <c r="L1880">
        <v>4.0999999999999996</v>
      </c>
      <c r="M1880" t="s">
        <v>3723</v>
      </c>
      <c r="N1880" t="str">
        <f>SUBSTITUTE(Sheet1[[#This Row],[Datekey_Opening]],"_","-")</f>
        <v>2017-9-13</v>
      </c>
      <c r="O1880">
        <f>YEAR(Sheet1[[#This Row],[Date]])</f>
        <v>2017</v>
      </c>
      <c r="P1880" t="str">
        <f>LOOKUP(Sheet1[[#This Row],[CountryCode]],$AI$4:$AI$18,$AJ$4:$AJ$18)</f>
        <v>India</v>
      </c>
      <c r="Q1880">
        <f>MONTH(Sheet1[[#This Row],[Date]])</f>
        <v>9</v>
      </c>
      <c r="R1880" t="str">
        <f>TEXT(Sheet1[[#This Row],[Date]],"MMMM")</f>
        <v>September</v>
      </c>
      <c r="S1880" t="str">
        <f>TEXT(Sheet1[[#This Row],[Date]],"YYYY-MMM")</f>
        <v>2017-Sep</v>
      </c>
      <c r="T1880">
        <f>WEEKDAY(Sheet1[[#This Row],[Date]])</f>
        <v>4</v>
      </c>
      <c r="U1880" t="str">
        <f>TEXT(Sheet1[[#This Row],[Date]],"DDDD")</f>
        <v>Wednesday</v>
      </c>
      <c r="V1880" t="str">
        <f>"FM"&amp;MOD(MONTH(Sheet1[[#This Row],[Date]])-4,12)+1</f>
        <v>FM6</v>
      </c>
      <c r="W1880" t="str">
        <f>"Q"&amp;ROUNDUP(MONTH(Sheet1[[#This Row],[Date]])/3,0)</f>
        <v>Q3</v>
      </c>
      <c r="X1880" t="str">
        <f>"Q"&amp;INT(MOD(MONTH(Sheet1[[#This Row],[Date]])-4,12/3)+1)</f>
        <v>Q2</v>
      </c>
      <c r="Y1880" t="str" cm="1">
        <f t="array" ref="Y1880">_xlfn.IFS(ROUND(L1880,0)&lt;=1,"Need to improve 0-1",ROUND(L1880,0)&lt;=2,"Okay 1-2",ROUND(L1880,0)&lt;=3,"Good 2-3",ROUND(L1880,0)&lt;=4,"Great 3-4",ROUND(L1880,0)&lt;=5,"Excellent 4-5")</f>
        <v>Great 3-4</v>
      </c>
      <c r="Z1880" t="str">
        <f t="shared" si="29"/>
        <v>0-1000</v>
      </c>
    </row>
    <row r="1881" spans="1:26" x14ac:dyDescent="0.3">
      <c r="A1881">
        <v>18057812</v>
      </c>
      <c r="B1881" t="s">
        <v>3724</v>
      </c>
      <c r="C1881">
        <v>1</v>
      </c>
      <c r="D1881" t="s">
        <v>14</v>
      </c>
      <c r="E1881" t="s">
        <v>365</v>
      </c>
      <c r="F1881" t="s">
        <v>16</v>
      </c>
      <c r="G1881" t="s">
        <v>21</v>
      </c>
      <c r="H1881" t="s">
        <v>16</v>
      </c>
      <c r="I1881">
        <v>2</v>
      </c>
      <c r="J1881">
        <v>84</v>
      </c>
      <c r="K1881">
        <v>800</v>
      </c>
      <c r="L1881">
        <v>3.2</v>
      </c>
      <c r="M1881" t="s">
        <v>3725</v>
      </c>
      <c r="N1881" t="str">
        <f>SUBSTITUTE(Sheet1[[#This Row],[Datekey_Opening]],"_","-")</f>
        <v>2011-9-28</v>
      </c>
      <c r="O1881">
        <f>YEAR(Sheet1[[#This Row],[Date]])</f>
        <v>2011</v>
      </c>
      <c r="P1881" t="str">
        <f>LOOKUP(Sheet1[[#This Row],[CountryCode]],$AI$4:$AI$18,$AJ$4:$AJ$18)</f>
        <v>India</v>
      </c>
      <c r="Q1881">
        <f>MONTH(Sheet1[[#This Row],[Date]])</f>
        <v>9</v>
      </c>
      <c r="R1881" t="str">
        <f>TEXT(Sheet1[[#This Row],[Date]],"MMMM")</f>
        <v>September</v>
      </c>
      <c r="S1881" t="str">
        <f>TEXT(Sheet1[[#This Row],[Date]],"YYYY-MMM")</f>
        <v>2011-Sep</v>
      </c>
      <c r="T1881">
        <f>WEEKDAY(Sheet1[[#This Row],[Date]])</f>
        <v>4</v>
      </c>
      <c r="U1881" t="str">
        <f>TEXT(Sheet1[[#This Row],[Date]],"DDDD")</f>
        <v>Wednesday</v>
      </c>
      <c r="V1881" t="str">
        <f>"FM"&amp;MOD(MONTH(Sheet1[[#This Row],[Date]])-4,12)+1</f>
        <v>FM6</v>
      </c>
      <c r="W1881" t="str">
        <f>"Q"&amp;ROUNDUP(MONTH(Sheet1[[#This Row],[Date]])/3,0)</f>
        <v>Q3</v>
      </c>
      <c r="X1881" t="str">
        <f>"Q"&amp;INT(MOD(MONTH(Sheet1[[#This Row],[Date]])-4,12/3)+1)</f>
        <v>Q2</v>
      </c>
      <c r="Y1881" t="str" cm="1">
        <f t="array" ref="Y1881">_xlfn.IFS(ROUND(L1881,0)&lt;=1,"Need to improve 0-1",ROUND(L1881,0)&lt;=2,"Okay 1-2",ROUND(L1881,0)&lt;=3,"Good 2-3",ROUND(L1881,0)&lt;=4,"Great 3-4",ROUND(L1881,0)&lt;=5,"Excellent 4-5")</f>
        <v>Good 2-3</v>
      </c>
      <c r="Z1881" t="str">
        <f t="shared" si="29"/>
        <v>0-1000</v>
      </c>
    </row>
    <row r="1882" spans="1:26" x14ac:dyDescent="0.3">
      <c r="A1882">
        <v>18219545</v>
      </c>
      <c r="B1882" t="s">
        <v>3726</v>
      </c>
      <c r="C1882">
        <v>1</v>
      </c>
      <c r="D1882" t="s">
        <v>14</v>
      </c>
      <c r="E1882" t="s">
        <v>3727</v>
      </c>
      <c r="F1882" t="s">
        <v>16</v>
      </c>
      <c r="G1882" t="s">
        <v>21</v>
      </c>
      <c r="H1882" t="s">
        <v>16</v>
      </c>
      <c r="I1882">
        <v>2</v>
      </c>
      <c r="J1882">
        <v>255</v>
      </c>
      <c r="K1882">
        <v>800</v>
      </c>
      <c r="L1882">
        <v>4</v>
      </c>
      <c r="M1882" t="s">
        <v>1350</v>
      </c>
      <c r="N1882" t="str">
        <f>SUBSTITUTE(Sheet1[[#This Row],[Datekey_Opening]],"_","-")</f>
        <v>2017-9-24</v>
      </c>
      <c r="O1882">
        <f>YEAR(Sheet1[[#This Row],[Date]])</f>
        <v>2017</v>
      </c>
      <c r="P1882" t="str">
        <f>LOOKUP(Sheet1[[#This Row],[CountryCode]],$AI$4:$AI$18,$AJ$4:$AJ$18)</f>
        <v>India</v>
      </c>
      <c r="Q1882">
        <f>MONTH(Sheet1[[#This Row],[Date]])</f>
        <v>9</v>
      </c>
      <c r="R1882" t="str">
        <f>TEXT(Sheet1[[#This Row],[Date]],"MMMM")</f>
        <v>September</v>
      </c>
      <c r="S1882" t="str">
        <f>TEXT(Sheet1[[#This Row],[Date]],"YYYY-MMM")</f>
        <v>2017-Sep</v>
      </c>
      <c r="T1882">
        <f>WEEKDAY(Sheet1[[#This Row],[Date]])</f>
        <v>1</v>
      </c>
      <c r="U1882" t="str">
        <f>TEXT(Sheet1[[#This Row],[Date]],"DDDD")</f>
        <v>Sunday</v>
      </c>
      <c r="V1882" t="str">
        <f>"FM"&amp;MOD(MONTH(Sheet1[[#This Row],[Date]])-4,12)+1</f>
        <v>FM6</v>
      </c>
      <c r="W1882" t="str">
        <f>"Q"&amp;ROUNDUP(MONTH(Sheet1[[#This Row],[Date]])/3,0)</f>
        <v>Q3</v>
      </c>
      <c r="X1882" t="str">
        <f>"Q"&amp;INT(MOD(MONTH(Sheet1[[#This Row],[Date]])-4,12/3)+1)</f>
        <v>Q2</v>
      </c>
      <c r="Y1882" t="str" cm="1">
        <f t="array" ref="Y1882">_xlfn.IFS(ROUND(L1882,0)&lt;=1,"Need to improve 0-1",ROUND(L1882,0)&lt;=2,"Okay 1-2",ROUND(L1882,0)&lt;=3,"Good 2-3",ROUND(L1882,0)&lt;=4,"Great 3-4",ROUND(L1882,0)&lt;=5,"Excellent 4-5")</f>
        <v>Great 3-4</v>
      </c>
      <c r="Z1882" t="str">
        <f t="shared" si="29"/>
        <v>0-1000</v>
      </c>
    </row>
    <row r="1883" spans="1:26" x14ac:dyDescent="0.3">
      <c r="A1883">
        <v>308331</v>
      </c>
      <c r="B1883" t="s">
        <v>493</v>
      </c>
      <c r="C1883">
        <v>1</v>
      </c>
      <c r="D1883" t="s">
        <v>14</v>
      </c>
      <c r="E1883" t="s">
        <v>494</v>
      </c>
      <c r="F1883" t="s">
        <v>16</v>
      </c>
      <c r="G1883" t="s">
        <v>21</v>
      </c>
      <c r="H1883" t="s">
        <v>16</v>
      </c>
      <c r="I1883">
        <v>2</v>
      </c>
      <c r="J1883">
        <v>103</v>
      </c>
      <c r="K1883">
        <v>800</v>
      </c>
      <c r="L1883">
        <v>3.6</v>
      </c>
      <c r="M1883" t="s">
        <v>3728</v>
      </c>
      <c r="N1883" t="str">
        <f>SUBSTITUTE(Sheet1[[#This Row],[Datekey_Opening]],"_","-")</f>
        <v>2013-9-3</v>
      </c>
      <c r="O1883">
        <f>YEAR(Sheet1[[#This Row],[Date]])</f>
        <v>2013</v>
      </c>
      <c r="P1883" t="str">
        <f>LOOKUP(Sheet1[[#This Row],[CountryCode]],$AI$4:$AI$18,$AJ$4:$AJ$18)</f>
        <v>India</v>
      </c>
      <c r="Q1883">
        <f>MONTH(Sheet1[[#This Row],[Date]])</f>
        <v>9</v>
      </c>
      <c r="R1883" t="str">
        <f>TEXT(Sheet1[[#This Row],[Date]],"MMMM")</f>
        <v>September</v>
      </c>
      <c r="S1883" t="str">
        <f>TEXT(Sheet1[[#This Row],[Date]],"YYYY-MMM")</f>
        <v>2013-Sep</v>
      </c>
      <c r="T1883">
        <f>WEEKDAY(Sheet1[[#This Row],[Date]])</f>
        <v>3</v>
      </c>
      <c r="U1883" t="str">
        <f>TEXT(Sheet1[[#This Row],[Date]],"DDDD")</f>
        <v>Tuesday</v>
      </c>
      <c r="V1883" t="str">
        <f>"FM"&amp;MOD(MONTH(Sheet1[[#This Row],[Date]])-4,12)+1</f>
        <v>FM6</v>
      </c>
      <c r="W1883" t="str">
        <f>"Q"&amp;ROUNDUP(MONTH(Sheet1[[#This Row],[Date]])/3,0)</f>
        <v>Q3</v>
      </c>
      <c r="X1883" t="str">
        <f>"Q"&amp;INT(MOD(MONTH(Sheet1[[#This Row],[Date]])-4,12/3)+1)</f>
        <v>Q2</v>
      </c>
      <c r="Y1883" t="str" cm="1">
        <f t="array" ref="Y1883">_xlfn.IFS(ROUND(L1883,0)&lt;=1,"Need to improve 0-1",ROUND(L1883,0)&lt;=2,"Okay 1-2",ROUND(L1883,0)&lt;=3,"Good 2-3",ROUND(L1883,0)&lt;=4,"Great 3-4",ROUND(L1883,0)&lt;=5,"Excellent 4-5")</f>
        <v>Great 3-4</v>
      </c>
      <c r="Z1883" t="str">
        <f t="shared" si="29"/>
        <v>0-1000</v>
      </c>
    </row>
    <row r="1884" spans="1:26" x14ac:dyDescent="0.3">
      <c r="A1884">
        <v>18456770</v>
      </c>
      <c r="B1884" t="s">
        <v>3729</v>
      </c>
      <c r="C1884">
        <v>1</v>
      </c>
      <c r="D1884" t="s">
        <v>14</v>
      </c>
      <c r="E1884" t="s">
        <v>373</v>
      </c>
      <c r="F1884" t="s">
        <v>16</v>
      </c>
      <c r="G1884" t="s">
        <v>21</v>
      </c>
      <c r="H1884" t="s">
        <v>16</v>
      </c>
      <c r="I1884">
        <v>2</v>
      </c>
      <c r="J1884">
        <v>41</v>
      </c>
      <c r="K1884">
        <v>800</v>
      </c>
      <c r="L1884">
        <v>4</v>
      </c>
      <c r="M1884" t="s">
        <v>1034</v>
      </c>
      <c r="N1884" t="str">
        <f>SUBSTITUTE(Sheet1[[#This Row],[Datekey_Opening]],"_","-")</f>
        <v>2013-9-25</v>
      </c>
      <c r="O1884">
        <f>YEAR(Sheet1[[#This Row],[Date]])</f>
        <v>2013</v>
      </c>
      <c r="P1884" t="str">
        <f>LOOKUP(Sheet1[[#This Row],[CountryCode]],$AI$4:$AI$18,$AJ$4:$AJ$18)</f>
        <v>India</v>
      </c>
      <c r="Q1884">
        <f>MONTH(Sheet1[[#This Row],[Date]])</f>
        <v>9</v>
      </c>
      <c r="R1884" t="str">
        <f>TEXT(Sheet1[[#This Row],[Date]],"MMMM")</f>
        <v>September</v>
      </c>
      <c r="S1884" t="str">
        <f>TEXT(Sheet1[[#This Row],[Date]],"YYYY-MMM")</f>
        <v>2013-Sep</v>
      </c>
      <c r="T1884">
        <f>WEEKDAY(Sheet1[[#This Row],[Date]])</f>
        <v>4</v>
      </c>
      <c r="U1884" t="str">
        <f>TEXT(Sheet1[[#This Row],[Date]],"DDDD")</f>
        <v>Wednesday</v>
      </c>
      <c r="V1884" t="str">
        <f>"FM"&amp;MOD(MONTH(Sheet1[[#This Row],[Date]])-4,12)+1</f>
        <v>FM6</v>
      </c>
      <c r="W1884" t="str">
        <f>"Q"&amp;ROUNDUP(MONTH(Sheet1[[#This Row],[Date]])/3,0)</f>
        <v>Q3</v>
      </c>
      <c r="X1884" t="str">
        <f>"Q"&amp;INT(MOD(MONTH(Sheet1[[#This Row],[Date]])-4,12/3)+1)</f>
        <v>Q2</v>
      </c>
      <c r="Y1884" t="str" cm="1">
        <f t="array" ref="Y1884">_xlfn.IFS(ROUND(L1884,0)&lt;=1,"Need to improve 0-1",ROUND(L1884,0)&lt;=2,"Okay 1-2",ROUND(L1884,0)&lt;=3,"Good 2-3",ROUND(L1884,0)&lt;=4,"Great 3-4",ROUND(L1884,0)&lt;=5,"Excellent 4-5")</f>
        <v>Great 3-4</v>
      </c>
      <c r="Z1884" t="str">
        <f t="shared" si="29"/>
        <v>0-1000</v>
      </c>
    </row>
    <row r="1885" spans="1:26" x14ac:dyDescent="0.3">
      <c r="A1885">
        <v>304598</v>
      </c>
      <c r="B1885" t="s">
        <v>3730</v>
      </c>
      <c r="C1885">
        <v>1</v>
      </c>
      <c r="D1885" t="s">
        <v>14</v>
      </c>
      <c r="E1885" t="s">
        <v>446</v>
      </c>
      <c r="F1885" t="s">
        <v>16</v>
      </c>
      <c r="G1885" t="s">
        <v>21</v>
      </c>
      <c r="H1885" t="s">
        <v>16</v>
      </c>
      <c r="I1885">
        <v>2</v>
      </c>
      <c r="J1885">
        <v>126</v>
      </c>
      <c r="K1885">
        <v>800</v>
      </c>
      <c r="L1885">
        <v>3.6</v>
      </c>
      <c r="M1885" t="s">
        <v>3731</v>
      </c>
      <c r="N1885" t="str">
        <f>SUBSTITUTE(Sheet1[[#This Row],[Datekey_Opening]],"_","-")</f>
        <v>2012-9-12</v>
      </c>
      <c r="O1885">
        <f>YEAR(Sheet1[[#This Row],[Date]])</f>
        <v>2012</v>
      </c>
      <c r="P1885" t="str">
        <f>LOOKUP(Sheet1[[#This Row],[CountryCode]],$AI$4:$AI$18,$AJ$4:$AJ$18)</f>
        <v>India</v>
      </c>
      <c r="Q1885">
        <f>MONTH(Sheet1[[#This Row],[Date]])</f>
        <v>9</v>
      </c>
      <c r="R1885" t="str">
        <f>TEXT(Sheet1[[#This Row],[Date]],"MMMM")</f>
        <v>September</v>
      </c>
      <c r="S1885" t="str">
        <f>TEXT(Sheet1[[#This Row],[Date]],"YYYY-MMM")</f>
        <v>2012-Sep</v>
      </c>
      <c r="T1885">
        <f>WEEKDAY(Sheet1[[#This Row],[Date]])</f>
        <v>4</v>
      </c>
      <c r="U1885" t="str">
        <f>TEXT(Sheet1[[#This Row],[Date]],"DDDD")</f>
        <v>Wednesday</v>
      </c>
      <c r="V1885" t="str">
        <f>"FM"&amp;MOD(MONTH(Sheet1[[#This Row],[Date]])-4,12)+1</f>
        <v>FM6</v>
      </c>
      <c r="W1885" t="str">
        <f>"Q"&amp;ROUNDUP(MONTH(Sheet1[[#This Row],[Date]])/3,0)</f>
        <v>Q3</v>
      </c>
      <c r="X1885" t="str">
        <f>"Q"&amp;INT(MOD(MONTH(Sheet1[[#This Row],[Date]])-4,12/3)+1)</f>
        <v>Q2</v>
      </c>
      <c r="Y1885" t="str" cm="1">
        <f t="array" ref="Y1885">_xlfn.IFS(ROUND(L1885,0)&lt;=1,"Need to improve 0-1",ROUND(L1885,0)&lt;=2,"Okay 1-2",ROUND(L1885,0)&lt;=3,"Good 2-3",ROUND(L1885,0)&lt;=4,"Great 3-4",ROUND(L1885,0)&lt;=5,"Excellent 4-5")</f>
        <v>Great 3-4</v>
      </c>
      <c r="Z1885" t="str">
        <f t="shared" si="29"/>
        <v>0-1000</v>
      </c>
    </row>
    <row r="1886" spans="1:26" x14ac:dyDescent="0.3">
      <c r="A1886">
        <v>18424893</v>
      </c>
      <c r="B1886" t="s">
        <v>3732</v>
      </c>
      <c r="C1886">
        <v>1</v>
      </c>
      <c r="D1886" t="s">
        <v>14</v>
      </c>
      <c r="E1886" t="s">
        <v>3733</v>
      </c>
      <c r="F1886" t="s">
        <v>16</v>
      </c>
      <c r="G1886" t="s">
        <v>21</v>
      </c>
      <c r="H1886" t="s">
        <v>16</v>
      </c>
      <c r="I1886">
        <v>2</v>
      </c>
      <c r="J1886">
        <v>30</v>
      </c>
      <c r="K1886">
        <v>800</v>
      </c>
      <c r="L1886">
        <v>3.5</v>
      </c>
      <c r="M1886" t="s">
        <v>3734</v>
      </c>
      <c r="N1886" t="str">
        <f>SUBSTITUTE(Sheet1[[#This Row],[Datekey_Opening]],"_","-")</f>
        <v>2011-8-11</v>
      </c>
      <c r="O1886">
        <f>YEAR(Sheet1[[#This Row],[Date]])</f>
        <v>2011</v>
      </c>
      <c r="P1886" t="str">
        <f>LOOKUP(Sheet1[[#This Row],[CountryCode]],$AI$4:$AI$18,$AJ$4:$AJ$18)</f>
        <v>India</v>
      </c>
      <c r="Q1886">
        <f>MONTH(Sheet1[[#This Row],[Date]])</f>
        <v>8</v>
      </c>
      <c r="R1886" t="str">
        <f>TEXT(Sheet1[[#This Row],[Date]],"MMMM")</f>
        <v>August</v>
      </c>
      <c r="S1886" t="str">
        <f>TEXT(Sheet1[[#This Row],[Date]],"YYYY-MMM")</f>
        <v>2011-Aug</v>
      </c>
      <c r="T1886">
        <f>WEEKDAY(Sheet1[[#This Row],[Date]])</f>
        <v>5</v>
      </c>
      <c r="U1886" t="str">
        <f>TEXT(Sheet1[[#This Row],[Date]],"DDDD")</f>
        <v>Thursday</v>
      </c>
      <c r="V1886" t="str">
        <f>"FM"&amp;MOD(MONTH(Sheet1[[#This Row],[Date]])-4,12)+1</f>
        <v>FM5</v>
      </c>
      <c r="W1886" t="str">
        <f>"Q"&amp;ROUNDUP(MONTH(Sheet1[[#This Row],[Date]])/3,0)</f>
        <v>Q3</v>
      </c>
      <c r="X1886" t="str">
        <f>"Q"&amp;INT(MOD(MONTH(Sheet1[[#This Row],[Date]])-4,12/3)+1)</f>
        <v>Q1</v>
      </c>
      <c r="Y1886" t="str" cm="1">
        <f t="array" ref="Y1886">_xlfn.IFS(ROUND(L1886,0)&lt;=1,"Need to improve 0-1",ROUND(L1886,0)&lt;=2,"Okay 1-2",ROUND(L1886,0)&lt;=3,"Good 2-3",ROUND(L1886,0)&lt;=4,"Great 3-4",ROUND(L1886,0)&lt;=5,"Excellent 4-5")</f>
        <v>Great 3-4</v>
      </c>
      <c r="Z1886" t="str">
        <f t="shared" si="29"/>
        <v>0-1000</v>
      </c>
    </row>
    <row r="1887" spans="1:26" x14ac:dyDescent="0.3">
      <c r="A1887">
        <v>308682</v>
      </c>
      <c r="B1887" t="s">
        <v>493</v>
      </c>
      <c r="C1887">
        <v>1</v>
      </c>
      <c r="D1887" t="s">
        <v>14</v>
      </c>
      <c r="E1887" t="s">
        <v>494</v>
      </c>
      <c r="F1887" t="s">
        <v>16</v>
      </c>
      <c r="G1887" t="s">
        <v>21</v>
      </c>
      <c r="H1887" t="s">
        <v>16</v>
      </c>
      <c r="I1887">
        <v>2</v>
      </c>
      <c r="J1887">
        <v>26</v>
      </c>
      <c r="K1887">
        <v>800</v>
      </c>
      <c r="L1887">
        <v>2.8</v>
      </c>
      <c r="M1887" t="s">
        <v>600</v>
      </c>
      <c r="N1887" t="str">
        <f>SUBSTITUTE(Sheet1[[#This Row],[Datekey_Opening]],"_","-")</f>
        <v>2010-8-11</v>
      </c>
      <c r="O1887">
        <f>YEAR(Sheet1[[#This Row],[Date]])</f>
        <v>2010</v>
      </c>
      <c r="P1887" t="str">
        <f>LOOKUP(Sheet1[[#This Row],[CountryCode]],$AI$4:$AI$18,$AJ$4:$AJ$18)</f>
        <v>India</v>
      </c>
      <c r="Q1887">
        <f>MONTH(Sheet1[[#This Row],[Date]])</f>
        <v>8</v>
      </c>
      <c r="R1887" t="str">
        <f>TEXT(Sheet1[[#This Row],[Date]],"MMMM")</f>
        <v>August</v>
      </c>
      <c r="S1887" t="str">
        <f>TEXT(Sheet1[[#This Row],[Date]],"YYYY-MMM")</f>
        <v>2010-Aug</v>
      </c>
      <c r="T1887">
        <f>WEEKDAY(Sheet1[[#This Row],[Date]])</f>
        <v>4</v>
      </c>
      <c r="U1887" t="str">
        <f>TEXT(Sheet1[[#This Row],[Date]],"DDDD")</f>
        <v>Wednesday</v>
      </c>
      <c r="V1887" t="str">
        <f>"FM"&amp;MOD(MONTH(Sheet1[[#This Row],[Date]])-4,12)+1</f>
        <v>FM5</v>
      </c>
      <c r="W1887" t="str">
        <f>"Q"&amp;ROUNDUP(MONTH(Sheet1[[#This Row],[Date]])/3,0)</f>
        <v>Q3</v>
      </c>
      <c r="X1887" t="str">
        <f>"Q"&amp;INT(MOD(MONTH(Sheet1[[#This Row],[Date]])-4,12/3)+1)</f>
        <v>Q1</v>
      </c>
      <c r="Y1887" t="str" cm="1">
        <f t="array" ref="Y1887">_xlfn.IFS(ROUND(L1887,0)&lt;=1,"Need to improve 0-1",ROUND(L1887,0)&lt;=2,"Okay 1-2",ROUND(L1887,0)&lt;=3,"Good 2-3",ROUND(L1887,0)&lt;=4,"Great 3-4",ROUND(L1887,0)&lt;=5,"Excellent 4-5")</f>
        <v>Good 2-3</v>
      </c>
      <c r="Z1887" t="str">
        <f t="shared" si="29"/>
        <v>0-1000</v>
      </c>
    </row>
    <row r="1888" spans="1:26" x14ac:dyDescent="0.3">
      <c r="A1888">
        <v>3381</v>
      </c>
      <c r="B1888" t="s">
        <v>3735</v>
      </c>
      <c r="C1888">
        <v>1</v>
      </c>
      <c r="D1888" t="s">
        <v>14</v>
      </c>
      <c r="E1888" t="s">
        <v>441</v>
      </c>
      <c r="F1888" t="s">
        <v>16</v>
      </c>
      <c r="G1888" t="s">
        <v>21</v>
      </c>
      <c r="H1888" t="s">
        <v>16</v>
      </c>
      <c r="I1888">
        <v>2</v>
      </c>
      <c r="J1888">
        <v>629</v>
      </c>
      <c r="K1888">
        <v>800</v>
      </c>
      <c r="L1888">
        <v>3.7</v>
      </c>
      <c r="M1888" t="s">
        <v>3736</v>
      </c>
      <c r="N1888" t="str">
        <f>SUBSTITUTE(Sheet1[[#This Row],[Datekey_Opening]],"_","-")</f>
        <v>2010-8-26</v>
      </c>
      <c r="O1888">
        <f>YEAR(Sheet1[[#This Row],[Date]])</f>
        <v>2010</v>
      </c>
      <c r="P1888" t="str">
        <f>LOOKUP(Sheet1[[#This Row],[CountryCode]],$AI$4:$AI$18,$AJ$4:$AJ$18)</f>
        <v>India</v>
      </c>
      <c r="Q1888">
        <f>MONTH(Sheet1[[#This Row],[Date]])</f>
        <v>8</v>
      </c>
      <c r="R1888" t="str">
        <f>TEXT(Sheet1[[#This Row],[Date]],"MMMM")</f>
        <v>August</v>
      </c>
      <c r="S1888" t="str">
        <f>TEXT(Sheet1[[#This Row],[Date]],"YYYY-MMM")</f>
        <v>2010-Aug</v>
      </c>
      <c r="T1888">
        <f>WEEKDAY(Sheet1[[#This Row],[Date]])</f>
        <v>5</v>
      </c>
      <c r="U1888" t="str">
        <f>TEXT(Sheet1[[#This Row],[Date]],"DDDD")</f>
        <v>Thursday</v>
      </c>
      <c r="V1888" t="str">
        <f>"FM"&amp;MOD(MONTH(Sheet1[[#This Row],[Date]])-4,12)+1</f>
        <v>FM5</v>
      </c>
      <c r="W1888" t="str">
        <f>"Q"&amp;ROUNDUP(MONTH(Sheet1[[#This Row],[Date]])/3,0)</f>
        <v>Q3</v>
      </c>
      <c r="X1888" t="str">
        <f>"Q"&amp;INT(MOD(MONTH(Sheet1[[#This Row],[Date]])-4,12/3)+1)</f>
        <v>Q1</v>
      </c>
      <c r="Y1888" t="str" cm="1">
        <f t="array" ref="Y1888">_xlfn.IFS(ROUND(L1888,0)&lt;=1,"Need to improve 0-1",ROUND(L1888,0)&lt;=2,"Okay 1-2",ROUND(L1888,0)&lt;=3,"Good 2-3",ROUND(L1888,0)&lt;=4,"Great 3-4",ROUND(L1888,0)&lt;=5,"Excellent 4-5")</f>
        <v>Great 3-4</v>
      </c>
      <c r="Z1888" t="str">
        <f t="shared" si="29"/>
        <v>0-1000</v>
      </c>
    </row>
    <row r="1889" spans="1:26" x14ac:dyDescent="0.3">
      <c r="A1889">
        <v>308621</v>
      </c>
      <c r="B1889" t="s">
        <v>3737</v>
      </c>
      <c r="C1889">
        <v>1</v>
      </c>
      <c r="D1889" t="s">
        <v>14</v>
      </c>
      <c r="E1889" t="s">
        <v>441</v>
      </c>
      <c r="F1889" t="s">
        <v>16</v>
      </c>
      <c r="G1889" t="s">
        <v>21</v>
      </c>
      <c r="H1889" t="s">
        <v>16</v>
      </c>
      <c r="I1889">
        <v>2</v>
      </c>
      <c r="J1889">
        <v>170</v>
      </c>
      <c r="K1889">
        <v>800</v>
      </c>
      <c r="L1889">
        <v>3.5</v>
      </c>
      <c r="M1889" t="s">
        <v>3738</v>
      </c>
      <c r="N1889" t="str">
        <f>SUBSTITUTE(Sheet1[[#This Row],[Datekey_Opening]],"_","-")</f>
        <v>2017-8-9</v>
      </c>
      <c r="O1889">
        <f>YEAR(Sheet1[[#This Row],[Date]])</f>
        <v>2017</v>
      </c>
      <c r="P1889" t="str">
        <f>LOOKUP(Sheet1[[#This Row],[CountryCode]],$AI$4:$AI$18,$AJ$4:$AJ$18)</f>
        <v>India</v>
      </c>
      <c r="Q1889">
        <f>MONTH(Sheet1[[#This Row],[Date]])</f>
        <v>8</v>
      </c>
      <c r="R1889" t="str">
        <f>TEXT(Sheet1[[#This Row],[Date]],"MMMM")</f>
        <v>August</v>
      </c>
      <c r="S1889" t="str">
        <f>TEXT(Sheet1[[#This Row],[Date]],"YYYY-MMM")</f>
        <v>2017-Aug</v>
      </c>
      <c r="T1889">
        <f>WEEKDAY(Sheet1[[#This Row],[Date]])</f>
        <v>4</v>
      </c>
      <c r="U1889" t="str">
        <f>TEXT(Sheet1[[#This Row],[Date]],"DDDD")</f>
        <v>Wednesday</v>
      </c>
      <c r="V1889" t="str">
        <f>"FM"&amp;MOD(MONTH(Sheet1[[#This Row],[Date]])-4,12)+1</f>
        <v>FM5</v>
      </c>
      <c r="W1889" t="str">
        <f>"Q"&amp;ROUNDUP(MONTH(Sheet1[[#This Row],[Date]])/3,0)</f>
        <v>Q3</v>
      </c>
      <c r="X1889" t="str">
        <f>"Q"&amp;INT(MOD(MONTH(Sheet1[[#This Row],[Date]])-4,12/3)+1)</f>
        <v>Q1</v>
      </c>
      <c r="Y1889" t="str" cm="1">
        <f t="array" ref="Y1889">_xlfn.IFS(ROUND(L1889,0)&lt;=1,"Need to improve 0-1",ROUND(L1889,0)&lt;=2,"Okay 1-2",ROUND(L1889,0)&lt;=3,"Good 2-3",ROUND(L1889,0)&lt;=4,"Great 3-4",ROUND(L1889,0)&lt;=5,"Excellent 4-5")</f>
        <v>Great 3-4</v>
      </c>
      <c r="Z1889" t="str">
        <f t="shared" si="29"/>
        <v>0-1000</v>
      </c>
    </row>
    <row r="1890" spans="1:26" x14ac:dyDescent="0.3">
      <c r="A1890">
        <v>4825</v>
      </c>
      <c r="B1890" t="s">
        <v>3739</v>
      </c>
      <c r="C1890">
        <v>1</v>
      </c>
      <c r="D1890" t="s">
        <v>14</v>
      </c>
      <c r="E1890" t="s">
        <v>3740</v>
      </c>
      <c r="F1890" t="s">
        <v>16</v>
      </c>
      <c r="G1890" t="s">
        <v>21</v>
      </c>
      <c r="H1890" t="s">
        <v>16</v>
      </c>
      <c r="I1890">
        <v>2</v>
      </c>
      <c r="J1890">
        <v>2724</v>
      </c>
      <c r="K1890">
        <v>800</v>
      </c>
      <c r="L1890">
        <v>3.9</v>
      </c>
      <c r="M1890" t="s">
        <v>3741</v>
      </c>
      <c r="N1890" t="str">
        <f>SUBSTITUTE(Sheet1[[#This Row],[Datekey_Opening]],"_","-")</f>
        <v>2010-7-3</v>
      </c>
      <c r="O1890">
        <f>YEAR(Sheet1[[#This Row],[Date]])</f>
        <v>2010</v>
      </c>
      <c r="P1890" t="str">
        <f>LOOKUP(Sheet1[[#This Row],[CountryCode]],$AI$4:$AI$18,$AJ$4:$AJ$18)</f>
        <v>India</v>
      </c>
      <c r="Q1890">
        <f>MONTH(Sheet1[[#This Row],[Date]])</f>
        <v>7</v>
      </c>
      <c r="R1890" t="str">
        <f>TEXT(Sheet1[[#This Row],[Date]],"MMMM")</f>
        <v>July</v>
      </c>
      <c r="S1890" t="str">
        <f>TEXT(Sheet1[[#This Row],[Date]],"YYYY-MMM")</f>
        <v>2010-Jul</v>
      </c>
      <c r="T1890">
        <f>WEEKDAY(Sheet1[[#This Row],[Date]])</f>
        <v>7</v>
      </c>
      <c r="U1890" t="str">
        <f>TEXT(Sheet1[[#This Row],[Date]],"DDDD")</f>
        <v>Saturday</v>
      </c>
      <c r="V1890" t="str">
        <f>"FM"&amp;MOD(MONTH(Sheet1[[#This Row],[Date]])-4,12)+1</f>
        <v>FM4</v>
      </c>
      <c r="W1890" t="str">
        <f>"Q"&amp;ROUNDUP(MONTH(Sheet1[[#This Row],[Date]])/3,0)</f>
        <v>Q3</v>
      </c>
      <c r="X1890" t="str">
        <f>"Q"&amp;INT(MOD(MONTH(Sheet1[[#This Row],[Date]])-4,12/3)+1)</f>
        <v>Q4</v>
      </c>
      <c r="Y1890" t="str" cm="1">
        <f t="array" ref="Y1890">_xlfn.IFS(ROUND(L1890,0)&lt;=1,"Need to improve 0-1",ROUND(L1890,0)&lt;=2,"Okay 1-2",ROUND(L1890,0)&lt;=3,"Good 2-3",ROUND(L1890,0)&lt;=4,"Great 3-4",ROUND(L1890,0)&lt;=5,"Excellent 4-5")</f>
        <v>Great 3-4</v>
      </c>
      <c r="Z1890" t="str">
        <f t="shared" si="29"/>
        <v>0-1000</v>
      </c>
    </row>
    <row r="1891" spans="1:26" x14ac:dyDescent="0.3">
      <c r="A1891">
        <v>4385</v>
      </c>
      <c r="B1891" t="s">
        <v>3742</v>
      </c>
      <c r="C1891">
        <v>1</v>
      </c>
      <c r="D1891" t="s">
        <v>14</v>
      </c>
      <c r="E1891" t="s">
        <v>1541</v>
      </c>
      <c r="F1891" t="s">
        <v>16</v>
      </c>
      <c r="G1891" t="s">
        <v>21</v>
      </c>
      <c r="H1891" t="s">
        <v>16</v>
      </c>
      <c r="I1891">
        <v>2</v>
      </c>
      <c r="J1891">
        <v>146</v>
      </c>
      <c r="K1891">
        <v>800</v>
      </c>
      <c r="L1891">
        <v>3.3</v>
      </c>
      <c r="M1891" t="s">
        <v>2622</v>
      </c>
      <c r="N1891" t="str">
        <f>SUBSTITUTE(Sheet1[[#This Row],[Datekey_Opening]],"_","-")</f>
        <v>2016-7-23</v>
      </c>
      <c r="O1891">
        <f>YEAR(Sheet1[[#This Row],[Date]])</f>
        <v>2016</v>
      </c>
      <c r="P1891" t="str">
        <f>LOOKUP(Sheet1[[#This Row],[CountryCode]],$AI$4:$AI$18,$AJ$4:$AJ$18)</f>
        <v>India</v>
      </c>
      <c r="Q1891">
        <f>MONTH(Sheet1[[#This Row],[Date]])</f>
        <v>7</v>
      </c>
      <c r="R1891" t="str">
        <f>TEXT(Sheet1[[#This Row],[Date]],"MMMM")</f>
        <v>July</v>
      </c>
      <c r="S1891" t="str">
        <f>TEXT(Sheet1[[#This Row],[Date]],"YYYY-MMM")</f>
        <v>2016-Jul</v>
      </c>
      <c r="T1891">
        <f>WEEKDAY(Sheet1[[#This Row],[Date]])</f>
        <v>7</v>
      </c>
      <c r="U1891" t="str">
        <f>TEXT(Sheet1[[#This Row],[Date]],"DDDD")</f>
        <v>Saturday</v>
      </c>
      <c r="V1891" t="str">
        <f>"FM"&amp;MOD(MONTH(Sheet1[[#This Row],[Date]])-4,12)+1</f>
        <v>FM4</v>
      </c>
      <c r="W1891" t="str">
        <f>"Q"&amp;ROUNDUP(MONTH(Sheet1[[#This Row],[Date]])/3,0)</f>
        <v>Q3</v>
      </c>
      <c r="X1891" t="str">
        <f>"Q"&amp;INT(MOD(MONTH(Sheet1[[#This Row],[Date]])-4,12/3)+1)</f>
        <v>Q4</v>
      </c>
      <c r="Y1891" t="str" cm="1">
        <f t="array" ref="Y1891">_xlfn.IFS(ROUND(L1891,0)&lt;=1,"Need to improve 0-1",ROUND(L1891,0)&lt;=2,"Okay 1-2",ROUND(L1891,0)&lt;=3,"Good 2-3",ROUND(L1891,0)&lt;=4,"Great 3-4",ROUND(L1891,0)&lt;=5,"Excellent 4-5")</f>
        <v>Good 2-3</v>
      </c>
      <c r="Z1891" t="str">
        <f t="shared" si="29"/>
        <v>0-1000</v>
      </c>
    </row>
    <row r="1892" spans="1:26" x14ac:dyDescent="0.3">
      <c r="A1892">
        <v>18369772</v>
      </c>
      <c r="B1892" t="s">
        <v>3743</v>
      </c>
      <c r="C1892">
        <v>1</v>
      </c>
      <c r="D1892" t="s">
        <v>14</v>
      </c>
      <c r="E1892" t="s">
        <v>3744</v>
      </c>
      <c r="F1892" t="s">
        <v>16</v>
      </c>
      <c r="G1892" t="s">
        <v>21</v>
      </c>
      <c r="H1892" t="s">
        <v>16</v>
      </c>
      <c r="I1892">
        <v>2</v>
      </c>
      <c r="J1892">
        <v>24</v>
      </c>
      <c r="K1892">
        <v>800</v>
      </c>
      <c r="L1892">
        <v>3.4</v>
      </c>
      <c r="M1892" t="s">
        <v>3745</v>
      </c>
      <c r="N1892" t="str">
        <f>SUBSTITUTE(Sheet1[[#This Row],[Datekey_Opening]],"_","-")</f>
        <v>2015-7-19</v>
      </c>
      <c r="O1892">
        <f>YEAR(Sheet1[[#This Row],[Date]])</f>
        <v>2015</v>
      </c>
      <c r="P1892" t="str">
        <f>LOOKUP(Sheet1[[#This Row],[CountryCode]],$AI$4:$AI$18,$AJ$4:$AJ$18)</f>
        <v>India</v>
      </c>
      <c r="Q1892">
        <f>MONTH(Sheet1[[#This Row],[Date]])</f>
        <v>7</v>
      </c>
      <c r="R1892" t="str">
        <f>TEXT(Sheet1[[#This Row],[Date]],"MMMM")</f>
        <v>July</v>
      </c>
      <c r="S1892" t="str">
        <f>TEXT(Sheet1[[#This Row],[Date]],"YYYY-MMM")</f>
        <v>2015-Jul</v>
      </c>
      <c r="T1892">
        <f>WEEKDAY(Sheet1[[#This Row],[Date]])</f>
        <v>1</v>
      </c>
      <c r="U1892" t="str">
        <f>TEXT(Sheet1[[#This Row],[Date]],"DDDD")</f>
        <v>Sunday</v>
      </c>
      <c r="V1892" t="str">
        <f>"FM"&amp;MOD(MONTH(Sheet1[[#This Row],[Date]])-4,12)+1</f>
        <v>FM4</v>
      </c>
      <c r="W1892" t="str">
        <f>"Q"&amp;ROUNDUP(MONTH(Sheet1[[#This Row],[Date]])/3,0)</f>
        <v>Q3</v>
      </c>
      <c r="X1892" t="str">
        <f>"Q"&amp;INT(MOD(MONTH(Sheet1[[#This Row],[Date]])-4,12/3)+1)</f>
        <v>Q4</v>
      </c>
      <c r="Y1892" t="str" cm="1">
        <f t="array" ref="Y1892">_xlfn.IFS(ROUND(L1892,0)&lt;=1,"Need to improve 0-1",ROUND(L1892,0)&lt;=2,"Okay 1-2",ROUND(L1892,0)&lt;=3,"Good 2-3",ROUND(L1892,0)&lt;=4,"Great 3-4",ROUND(L1892,0)&lt;=5,"Excellent 4-5")</f>
        <v>Good 2-3</v>
      </c>
      <c r="Z1892" t="str">
        <f t="shared" si="29"/>
        <v>0-1000</v>
      </c>
    </row>
    <row r="1893" spans="1:26" x14ac:dyDescent="0.3">
      <c r="A1893">
        <v>5313</v>
      </c>
      <c r="B1893" t="s">
        <v>1051</v>
      </c>
      <c r="C1893">
        <v>1</v>
      </c>
      <c r="D1893" t="s">
        <v>14</v>
      </c>
      <c r="E1893" t="s">
        <v>885</v>
      </c>
      <c r="F1893" t="s">
        <v>16</v>
      </c>
      <c r="G1893" t="s">
        <v>21</v>
      </c>
      <c r="H1893" t="s">
        <v>16</v>
      </c>
      <c r="I1893">
        <v>2</v>
      </c>
      <c r="J1893">
        <v>164</v>
      </c>
      <c r="K1893">
        <v>800</v>
      </c>
      <c r="L1893">
        <v>2.8</v>
      </c>
      <c r="M1893" t="s">
        <v>3746</v>
      </c>
      <c r="N1893" t="str">
        <f>SUBSTITUTE(Sheet1[[#This Row],[Datekey_Opening]],"_","-")</f>
        <v>2017-7-12</v>
      </c>
      <c r="O1893">
        <f>YEAR(Sheet1[[#This Row],[Date]])</f>
        <v>2017</v>
      </c>
      <c r="P1893" t="str">
        <f>LOOKUP(Sheet1[[#This Row],[CountryCode]],$AI$4:$AI$18,$AJ$4:$AJ$18)</f>
        <v>India</v>
      </c>
      <c r="Q1893">
        <f>MONTH(Sheet1[[#This Row],[Date]])</f>
        <v>7</v>
      </c>
      <c r="R1893" t="str">
        <f>TEXT(Sheet1[[#This Row],[Date]],"MMMM")</f>
        <v>July</v>
      </c>
      <c r="S1893" t="str">
        <f>TEXT(Sheet1[[#This Row],[Date]],"YYYY-MMM")</f>
        <v>2017-Jul</v>
      </c>
      <c r="T1893">
        <f>WEEKDAY(Sheet1[[#This Row],[Date]])</f>
        <v>4</v>
      </c>
      <c r="U1893" t="str">
        <f>TEXT(Sheet1[[#This Row],[Date]],"DDDD")</f>
        <v>Wednesday</v>
      </c>
      <c r="V1893" t="str">
        <f>"FM"&amp;MOD(MONTH(Sheet1[[#This Row],[Date]])-4,12)+1</f>
        <v>FM4</v>
      </c>
      <c r="W1893" t="str">
        <f>"Q"&amp;ROUNDUP(MONTH(Sheet1[[#This Row],[Date]])/3,0)</f>
        <v>Q3</v>
      </c>
      <c r="X1893" t="str">
        <f>"Q"&amp;INT(MOD(MONTH(Sheet1[[#This Row],[Date]])-4,12/3)+1)</f>
        <v>Q4</v>
      </c>
      <c r="Y1893" t="str" cm="1">
        <f t="array" ref="Y1893">_xlfn.IFS(ROUND(L1893,0)&lt;=1,"Need to improve 0-1",ROUND(L1893,0)&lt;=2,"Okay 1-2",ROUND(L1893,0)&lt;=3,"Good 2-3",ROUND(L1893,0)&lt;=4,"Great 3-4",ROUND(L1893,0)&lt;=5,"Excellent 4-5")</f>
        <v>Good 2-3</v>
      </c>
      <c r="Z1893" t="str">
        <f t="shared" si="29"/>
        <v>0-1000</v>
      </c>
    </row>
    <row r="1894" spans="1:26" x14ac:dyDescent="0.3">
      <c r="A1894">
        <v>306334</v>
      </c>
      <c r="B1894" t="s">
        <v>3747</v>
      </c>
      <c r="C1894">
        <v>1</v>
      </c>
      <c r="D1894" t="s">
        <v>14</v>
      </c>
      <c r="E1894" t="s">
        <v>473</v>
      </c>
      <c r="F1894" t="s">
        <v>16</v>
      </c>
      <c r="G1894" t="s">
        <v>21</v>
      </c>
      <c r="H1894" t="s">
        <v>16</v>
      </c>
      <c r="I1894">
        <v>2</v>
      </c>
      <c r="J1894">
        <v>489</v>
      </c>
      <c r="K1894">
        <v>800</v>
      </c>
      <c r="L1894">
        <v>3.7</v>
      </c>
      <c r="M1894" t="s">
        <v>1725</v>
      </c>
      <c r="N1894" t="str">
        <f>SUBSTITUTE(Sheet1[[#This Row],[Datekey_Opening]],"_","-")</f>
        <v>2017-6-14</v>
      </c>
      <c r="O1894">
        <f>YEAR(Sheet1[[#This Row],[Date]])</f>
        <v>2017</v>
      </c>
      <c r="P1894" t="str">
        <f>LOOKUP(Sheet1[[#This Row],[CountryCode]],$AI$4:$AI$18,$AJ$4:$AJ$18)</f>
        <v>India</v>
      </c>
      <c r="Q1894">
        <f>MONTH(Sheet1[[#This Row],[Date]])</f>
        <v>6</v>
      </c>
      <c r="R1894" t="str">
        <f>TEXT(Sheet1[[#This Row],[Date]],"MMMM")</f>
        <v>June</v>
      </c>
      <c r="S1894" t="str">
        <f>TEXT(Sheet1[[#This Row],[Date]],"YYYY-MMM")</f>
        <v>2017-Jun</v>
      </c>
      <c r="T1894">
        <f>WEEKDAY(Sheet1[[#This Row],[Date]])</f>
        <v>4</v>
      </c>
      <c r="U1894" t="str">
        <f>TEXT(Sheet1[[#This Row],[Date]],"DDDD")</f>
        <v>Wednesday</v>
      </c>
      <c r="V1894" t="str">
        <f>"FM"&amp;MOD(MONTH(Sheet1[[#This Row],[Date]])-4,12)+1</f>
        <v>FM3</v>
      </c>
      <c r="W1894" t="str">
        <f>"Q"&amp;ROUNDUP(MONTH(Sheet1[[#This Row],[Date]])/3,0)</f>
        <v>Q2</v>
      </c>
      <c r="X1894" t="str">
        <f>"Q"&amp;INT(MOD(MONTH(Sheet1[[#This Row],[Date]])-4,12/3)+1)</f>
        <v>Q3</v>
      </c>
      <c r="Y1894" t="str" cm="1">
        <f t="array" ref="Y1894">_xlfn.IFS(ROUND(L1894,0)&lt;=1,"Need to improve 0-1",ROUND(L1894,0)&lt;=2,"Okay 1-2",ROUND(L1894,0)&lt;=3,"Good 2-3",ROUND(L1894,0)&lt;=4,"Great 3-4",ROUND(L1894,0)&lt;=5,"Excellent 4-5")</f>
        <v>Great 3-4</v>
      </c>
      <c r="Z1894" t="str">
        <f t="shared" si="29"/>
        <v>0-1000</v>
      </c>
    </row>
    <row r="1895" spans="1:26" x14ac:dyDescent="0.3">
      <c r="A1895">
        <v>301203</v>
      </c>
      <c r="B1895" t="s">
        <v>3555</v>
      </c>
      <c r="C1895">
        <v>1</v>
      </c>
      <c r="D1895" t="s">
        <v>14</v>
      </c>
      <c r="E1895" t="s">
        <v>787</v>
      </c>
      <c r="F1895" t="s">
        <v>16</v>
      </c>
      <c r="G1895" t="s">
        <v>21</v>
      </c>
      <c r="H1895" t="s">
        <v>16</v>
      </c>
      <c r="I1895">
        <v>2</v>
      </c>
      <c r="J1895">
        <v>66</v>
      </c>
      <c r="K1895">
        <v>800</v>
      </c>
      <c r="L1895">
        <v>2.9</v>
      </c>
      <c r="M1895" t="s">
        <v>97</v>
      </c>
      <c r="N1895" t="str">
        <f>SUBSTITUTE(Sheet1[[#This Row],[Datekey_Opening]],"_","-")</f>
        <v>2010-6-20</v>
      </c>
      <c r="O1895">
        <f>YEAR(Sheet1[[#This Row],[Date]])</f>
        <v>2010</v>
      </c>
      <c r="P1895" t="str">
        <f>LOOKUP(Sheet1[[#This Row],[CountryCode]],$AI$4:$AI$18,$AJ$4:$AJ$18)</f>
        <v>India</v>
      </c>
      <c r="Q1895">
        <f>MONTH(Sheet1[[#This Row],[Date]])</f>
        <v>6</v>
      </c>
      <c r="R1895" t="str">
        <f>TEXT(Sheet1[[#This Row],[Date]],"MMMM")</f>
        <v>June</v>
      </c>
      <c r="S1895" t="str">
        <f>TEXT(Sheet1[[#This Row],[Date]],"YYYY-MMM")</f>
        <v>2010-Jun</v>
      </c>
      <c r="T1895">
        <f>WEEKDAY(Sheet1[[#This Row],[Date]])</f>
        <v>1</v>
      </c>
      <c r="U1895" t="str">
        <f>TEXT(Sheet1[[#This Row],[Date]],"DDDD")</f>
        <v>Sunday</v>
      </c>
      <c r="V1895" t="str">
        <f>"FM"&amp;MOD(MONTH(Sheet1[[#This Row],[Date]])-4,12)+1</f>
        <v>FM3</v>
      </c>
      <c r="W1895" t="str">
        <f>"Q"&amp;ROUNDUP(MONTH(Sheet1[[#This Row],[Date]])/3,0)</f>
        <v>Q2</v>
      </c>
      <c r="X1895" t="str">
        <f>"Q"&amp;INT(MOD(MONTH(Sheet1[[#This Row],[Date]])-4,12/3)+1)</f>
        <v>Q3</v>
      </c>
      <c r="Y1895" t="str" cm="1">
        <f t="array" ref="Y1895">_xlfn.IFS(ROUND(L1895,0)&lt;=1,"Need to improve 0-1",ROUND(L1895,0)&lt;=2,"Okay 1-2",ROUND(L1895,0)&lt;=3,"Good 2-3",ROUND(L1895,0)&lt;=4,"Great 3-4",ROUND(L1895,0)&lt;=5,"Excellent 4-5")</f>
        <v>Good 2-3</v>
      </c>
      <c r="Z1895" t="str">
        <f t="shared" si="29"/>
        <v>0-1000</v>
      </c>
    </row>
    <row r="1896" spans="1:26" x14ac:dyDescent="0.3">
      <c r="A1896">
        <v>18285729</v>
      </c>
      <c r="B1896" t="s">
        <v>3748</v>
      </c>
      <c r="C1896">
        <v>1</v>
      </c>
      <c r="D1896" t="s">
        <v>14</v>
      </c>
      <c r="E1896" t="s">
        <v>365</v>
      </c>
      <c r="F1896" t="s">
        <v>16</v>
      </c>
      <c r="G1896" t="s">
        <v>21</v>
      </c>
      <c r="H1896" t="s">
        <v>16</v>
      </c>
      <c r="I1896">
        <v>2</v>
      </c>
      <c r="J1896">
        <v>93</v>
      </c>
      <c r="K1896">
        <v>800</v>
      </c>
      <c r="L1896">
        <v>3.7</v>
      </c>
      <c r="M1896" t="s">
        <v>3749</v>
      </c>
      <c r="N1896" t="str">
        <f>SUBSTITUTE(Sheet1[[#This Row],[Datekey_Opening]],"_","-")</f>
        <v>2010-6-6</v>
      </c>
      <c r="O1896">
        <f>YEAR(Sheet1[[#This Row],[Date]])</f>
        <v>2010</v>
      </c>
      <c r="P1896" t="str">
        <f>LOOKUP(Sheet1[[#This Row],[CountryCode]],$AI$4:$AI$18,$AJ$4:$AJ$18)</f>
        <v>India</v>
      </c>
      <c r="Q1896">
        <f>MONTH(Sheet1[[#This Row],[Date]])</f>
        <v>6</v>
      </c>
      <c r="R1896" t="str">
        <f>TEXT(Sheet1[[#This Row],[Date]],"MMMM")</f>
        <v>June</v>
      </c>
      <c r="S1896" t="str">
        <f>TEXT(Sheet1[[#This Row],[Date]],"YYYY-MMM")</f>
        <v>2010-Jun</v>
      </c>
      <c r="T1896">
        <f>WEEKDAY(Sheet1[[#This Row],[Date]])</f>
        <v>1</v>
      </c>
      <c r="U1896" t="str">
        <f>TEXT(Sheet1[[#This Row],[Date]],"DDDD")</f>
        <v>Sunday</v>
      </c>
      <c r="V1896" t="str">
        <f>"FM"&amp;MOD(MONTH(Sheet1[[#This Row],[Date]])-4,12)+1</f>
        <v>FM3</v>
      </c>
      <c r="W1896" t="str">
        <f>"Q"&amp;ROUNDUP(MONTH(Sheet1[[#This Row],[Date]])/3,0)</f>
        <v>Q2</v>
      </c>
      <c r="X1896" t="str">
        <f>"Q"&amp;INT(MOD(MONTH(Sheet1[[#This Row],[Date]])-4,12/3)+1)</f>
        <v>Q3</v>
      </c>
      <c r="Y1896" t="str" cm="1">
        <f t="array" ref="Y1896">_xlfn.IFS(ROUND(L1896,0)&lt;=1,"Need to improve 0-1",ROUND(L1896,0)&lt;=2,"Okay 1-2",ROUND(L1896,0)&lt;=3,"Good 2-3",ROUND(L1896,0)&lt;=4,"Great 3-4",ROUND(L1896,0)&lt;=5,"Excellent 4-5")</f>
        <v>Great 3-4</v>
      </c>
      <c r="Z1896" t="str">
        <f t="shared" si="29"/>
        <v>0-1000</v>
      </c>
    </row>
    <row r="1897" spans="1:26" x14ac:dyDescent="0.3">
      <c r="A1897">
        <v>18332063</v>
      </c>
      <c r="B1897" t="s">
        <v>3750</v>
      </c>
      <c r="C1897">
        <v>1</v>
      </c>
      <c r="D1897" t="s">
        <v>14</v>
      </c>
      <c r="E1897" t="s">
        <v>2849</v>
      </c>
      <c r="F1897" t="s">
        <v>16</v>
      </c>
      <c r="G1897" t="s">
        <v>21</v>
      </c>
      <c r="H1897" t="s">
        <v>16</v>
      </c>
      <c r="I1897">
        <v>2</v>
      </c>
      <c r="J1897">
        <v>149</v>
      </c>
      <c r="K1897">
        <v>800</v>
      </c>
      <c r="L1897">
        <v>4.0999999999999996</v>
      </c>
      <c r="M1897" t="s">
        <v>3751</v>
      </c>
      <c r="N1897" t="str">
        <f>SUBSTITUTE(Sheet1[[#This Row],[Datekey_Opening]],"_","-")</f>
        <v>2012-6-25</v>
      </c>
      <c r="O1897">
        <f>YEAR(Sheet1[[#This Row],[Date]])</f>
        <v>2012</v>
      </c>
      <c r="P1897" t="str">
        <f>LOOKUP(Sheet1[[#This Row],[CountryCode]],$AI$4:$AI$18,$AJ$4:$AJ$18)</f>
        <v>India</v>
      </c>
      <c r="Q1897">
        <f>MONTH(Sheet1[[#This Row],[Date]])</f>
        <v>6</v>
      </c>
      <c r="R1897" t="str">
        <f>TEXT(Sheet1[[#This Row],[Date]],"MMMM")</f>
        <v>June</v>
      </c>
      <c r="S1897" t="str">
        <f>TEXT(Sheet1[[#This Row],[Date]],"YYYY-MMM")</f>
        <v>2012-Jun</v>
      </c>
      <c r="T1897">
        <f>WEEKDAY(Sheet1[[#This Row],[Date]])</f>
        <v>2</v>
      </c>
      <c r="U1897" t="str">
        <f>TEXT(Sheet1[[#This Row],[Date]],"DDDD")</f>
        <v>Monday</v>
      </c>
      <c r="V1897" t="str">
        <f>"FM"&amp;MOD(MONTH(Sheet1[[#This Row],[Date]])-4,12)+1</f>
        <v>FM3</v>
      </c>
      <c r="W1897" t="str">
        <f>"Q"&amp;ROUNDUP(MONTH(Sheet1[[#This Row],[Date]])/3,0)</f>
        <v>Q2</v>
      </c>
      <c r="X1897" t="str">
        <f>"Q"&amp;INT(MOD(MONTH(Sheet1[[#This Row],[Date]])-4,12/3)+1)</f>
        <v>Q3</v>
      </c>
      <c r="Y1897" t="str" cm="1">
        <f t="array" ref="Y1897">_xlfn.IFS(ROUND(L1897,0)&lt;=1,"Need to improve 0-1",ROUND(L1897,0)&lt;=2,"Okay 1-2",ROUND(L1897,0)&lt;=3,"Good 2-3",ROUND(L1897,0)&lt;=4,"Great 3-4",ROUND(L1897,0)&lt;=5,"Excellent 4-5")</f>
        <v>Great 3-4</v>
      </c>
      <c r="Z1897" t="str">
        <f t="shared" si="29"/>
        <v>0-1000</v>
      </c>
    </row>
    <row r="1898" spans="1:26" x14ac:dyDescent="0.3">
      <c r="A1898">
        <v>7246</v>
      </c>
      <c r="B1898" t="s">
        <v>3752</v>
      </c>
      <c r="C1898">
        <v>1</v>
      </c>
      <c r="D1898" t="s">
        <v>14</v>
      </c>
      <c r="E1898" t="s">
        <v>1898</v>
      </c>
      <c r="F1898" t="s">
        <v>16</v>
      </c>
      <c r="G1898" t="s">
        <v>21</v>
      </c>
      <c r="H1898" t="s">
        <v>16</v>
      </c>
      <c r="I1898">
        <v>2</v>
      </c>
      <c r="J1898">
        <v>230</v>
      </c>
      <c r="K1898">
        <v>800</v>
      </c>
      <c r="L1898">
        <v>3.1</v>
      </c>
      <c r="M1898" t="s">
        <v>2712</v>
      </c>
      <c r="N1898" t="str">
        <f>SUBSTITUTE(Sheet1[[#This Row],[Datekey_Opening]],"_","-")</f>
        <v>2010-5-14</v>
      </c>
      <c r="O1898">
        <f>YEAR(Sheet1[[#This Row],[Date]])</f>
        <v>2010</v>
      </c>
      <c r="P1898" t="str">
        <f>LOOKUP(Sheet1[[#This Row],[CountryCode]],$AI$4:$AI$18,$AJ$4:$AJ$18)</f>
        <v>India</v>
      </c>
      <c r="Q1898">
        <f>MONTH(Sheet1[[#This Row],[Date]])</f>
        <v>5</v>
      </c>
      <c r="R1898" t="str">
        <f>TEXT(Sheet1[[#This Row],[Date]],"MMMM")</f>
        <v>May</v>
      </c>
      <c r="S1898" t="str">
        <f>TEXT(Sheet1[[#This Row],[Date]],"YYYY-MMM")</f>
        <v>2010-May</v>
      </c>
      <c r="T1898">
        <f>WEEKDAY(Sheet1[[#This Row],[Date]])</f>
        <v>6</v>
      </c>
      <c r="U1898" t="str">
        <f>TEXT(Sheet1[[#This Row],[Date]],"DDDD")</f>
        <v>Friday</v>
      </c>
      <c r="V1898" t="str">
        <f>"FM"&amp;MOD(MONTH(Sheet1[[#This Row],[Date]])-4,12)+1</f>
        <v>FM2</v>
      </c>
      <c r="W1898" t="str">
        <f>"Q"&amp;ROUNDUP(MONTH(Sheet1[[#This Row],[Date]])/3,0)</f>
        <v>Q2</v>
      </c>
      <c r="X1898" t="str">
        <f>"Q"&amp;INT(MOD(MONTH(Sheet1[[#This Row],[Date]])-4,12/3)+1)</f>
        <v>Q2</v>
      </c>
      <c r="Y1898" t="str" cm="1">
        <f t="array" ref="Y1898">_xlfn.IFS(ROUND(L1898,0)&lt;=1,"Need to improve 0-1",ROUND(L1898,0)&lt;=2,"Okay 1-2",ROUND(L1898,0)&lt;=3,"Good 2-3",ROUND(L1898,0)&lt;=4,"Great 3-4",ROUND(L1898,0)&lt;=5,"Excellent 4-5")</f>
        <v>Good 2-3</v>
      </c>
      <c r="Z1898" t="str">
        <f t="shared" si="29"/>
        <v>0-1000</v>
      </c>
    </row>
    <row r="1899" spans="1:26" x14ac:dyDescent="0.3">
      <c r="A1899">
        <v>18402768</v>
      </c>
      <c r="B1899" t="s">
        <v>3753</v>
      </c>
      <c r="C1899">
        <v>1</v>
      </c>
      <c r="D1899" t="s">
        <v>14</v>
      </c>
      <c r="E1899" t="s">
        <v>3754</v>
      </c>
      <c r="F1899" t="s">
        <v>16</v>
      </c>
      <c r="G1899" t="s">
        <v>21</v>
      </c>
      <c r="H1899" t="s">
        <v>16</v>
      </c>
      <c r="I1899">
        <v>2</v>
      </c>
      <c r="J1899">
        <v>49</v>
      </c>
      <c r="K1899">
        <v>800</v>
      </c>
      <c r="L1899">
        <v>3.8</v>
      </c>
      <c r="M1899" t="s">
        <v>3755</v>
      </c>
      <c r="N1899" t="str">
        <f>SUBSTITUTE(Sheet1[[#This Row],[Datekey_Opening]],"_","-")</f>
        <v>2012-5-2</v>
      </c>
      <c r="O1899">
        <f>YEAR(Sheet1[[#This Row],[Date]])</f>
        <v>2012</v>
      </c>
      <c r="P1899" t="str">
        <f>LOOKUP(Sheet1[[#This Row],[CountryCode]],$AI$4:$AI$18,$AJ$4:$AJ$18)</f>
        <v>India</v>
      </c>
      <c r="Q1899">
        <f>MONTH(Sheet1[[#This Row],[Date]])</f>
        <v>5</v>
      </c>
      <c r="R1899" t="str">
        <f>TEXT(Sheet1[[#This Row],[Date]],"MMMM")</f>
        <v>May</v>
      </c>
      <c r="S1899" t="str">
        <f>TEXT(Sheet1[[#This Row],[Date]],"YYYY-MMM")</f>
        <v>2012-May</v>
      </c>
      <c r="T1899">
        <f>WEEKDAY(Sheet1[[#This Row],[Date]])</f>
        <v>4</v>
      </c>
      <c r="U1899" t="str">
        <f>TEXT(Sheet1[[#This Row],[Date]],"DDDD")</f>
        <v>Wednesday</v>
      </c>
      <c r="V1899" t="str">
        <f>"FM"&amp;MOD(MONTH(Sheet1[[#This Row],[Date]])-4,12)+1</f>
        <v>FM2</v>
      </c>
      <c r="W1899" t="str">
        <f>"Q"&amp;ROUNDUP(MONTH(Sheet1[[#This Row],[Date]])/3,0)</f>
        <v>Q2</v>
      </c>
      <c r="X1899" t="str">
        <f>"Q"&amp;INT(MOD(MONTH(Sheet1[[#This Row],[Date]])-4,12/3)+1)</f>
        <v>Q2</v>
      </c>
      <c r="Y1899" t="str" cm="1">
        <f t="array" ref="Y1899">_xlfn.IFS(ROUND(L1899,0)&lt;=1,"Need to improve 0-1",ROUND(L1899,0)&lt;=2,"Okay 1-2",ROUND(L1899,0)&lt;=3,"Good 2-3",ROUND(L1899,0)&lt;=4,"Great 3-4",ROUND(L1899,0)&lt;=5,"Excellent 4-5")</f>
        <v>Great 3-4</v>
      </c>
      <c r="Z1899" t="str">
        <f t="shared" si="29"/>
        <v>0-1000</v>
      </c>
    </row>
    <row r="1900" spans="1:26" x14ac:dyDescent="0.3">
      <c r="A1900">
        <v>308784</v>
      </c>
      <c r="B1900" t="s">
        <v>1786</v>
      </c>
      <c r="C1900">
        <v>1</v>
      </c>
      <c r="D1900" t="s">
        <v>14</v>
      </c>
      <c r="E1900" t="s">
        <v>426</v>
      </c>
      <c r="F1900" t="s">
        <v>16</v>
      </c>
      <c r="G1900" t="s">
        <v>21</v>
      </c>
      <c r="H1900" t="s">
        <v>16</v>
      </c>
      <c r="I1900">
        <v>2</v>
      </c>
      <c r="J1900">
        <v>39</v>
      </c>
      <c r="K1900">
        <v>800</v>
      </c>
      <c r="L1900">
        <v>2.4</v>
      </c>
      <c r="M1900" t="s">
        <v>2213</v>
      </c>
      <c r="N1900" t="str">
        <f>SUBSTITUTE(Sheet1[[#This Row],[Datekey_Opening]],"_","-")</f>
        <v>2011-5-27</v>
      </c>
      <c r="O1900">
        <f>YEAR(Sheet1[[#This Row],[Date]])</f>
        <v>2011</v>
      </c>
      <c r="P1900" t="str">
        <f>LOOKUP(Sheet1[[#This Row],[CountryCode]],$AI$4:$AI$18,$AJ$4:$AJ$18)</f>
        <v>India</v>
      </c>
      <c r="Q1900">
        <f>MONTH(Sheet1[[#This Row],[Date]])</f>
        <v>5</v>
      </c>
      <c r="R1900" t="str">
        <f>TEXT(Sheet1[[#This Row],[Date]],"MMMM")</f>
        <v>May</v>
      </c>
      <c r="S1900" t="str">
        <f>TEXT(Sheet1[[#This Row],[Date]],"YYYY-MMM")</f>
        <v>2011-May</v>
      </c>
      <c r="T1900">
        <f>WEEKDAY(Sheet1[[#This Row],[Date]])</f>
        <v>6</v>
      </c>
      <c r="U1900" t="str">
        <f>TEXT(Sheet1[[#This Row],[Date]],"DDDD")</f>
        <v>Friday</v>
      </c>
      <c r="V1900" t="str">
        <f>"FM"&amp;MOD(MONTH(Sheet1[[#This Row],[Date]])-4,12)+1</f>
        <v>FM2</v>
      </c>
      <c r="W1900" t="str">
        <f>"Q"&amp;ROUNDUP(MONTH(Sheet1[[#This Row],[Date]])/3,0)</f>
        <v>Q2</v>
      </c>
      <c r="X1900" t="str">
        <f>"Q"&amp;INT(MOD(MONTH(Sheet1[[#This Row],[Date]])-4,12/3)+1)</f>
        <v>Q2</v>
      </c>
      <c r="Y1900" t="str" cm="1">
        <f t="array" ref="Y1900">_xlfn.IFS(ROUND(L1900,0)&lt;=1,"Need to improve 0-1",ROUND(L1900,0)&lt;=2,"Okay 1-2",ROUND(L1900,0)&lt;=3,"Good 2-3",ROUND(L1900,0)&lt;=4,"Great 3-4",ROUND(L1900,0)&lt;=5,"Excellent 4-5")</f>
        <v>Okay 1-2</v>
      </c>
      <c r="Z1900" t="str">
        <f t="shared" si="29"/>
        <v>0-1000</v>
      </c>
    </row>
    <row r="1901" spans="1:26" x14ac:dyDescent="0.3">
      <c r="A1901">
        <v>18345730</v>
      </c>
      <c r="B1901" t="s">
        <v>3732</v>
      </c>
      <c r="C1901">
        <v>1</v>
      </c>
      <c r="D1901" t="s">
        <v>14</v>
      </c>
      <c r="E1901" t="s">
        <v>3733</v>
      </c>
      <c r="F1901" t="s">
        <v>16</v>
      </c>
      <c r="G1901" t="s">
        <v>21</v>
      </c>
      <c r="H1901" t="s">
        <v>16</v>
      </c>
      <c r="I1901">
        <v>2</v>
      </c>
      <c r="J1901">
        <v>40</v>
      </c>
      <c r="K1901">
        <v>800</v>
      </c>
      <c r="L1901">
        <v>3.7</v>
      </c>
      <c r="M1901" t="s">
        <v>3756</v>
      </c>
      <c r="N1901" t="str">
        <f>SUBSTITUTE(Sheet1[[#This Row],[Datekey_Opening]],"_","-")</f>
        <v>2012-5-25</v>
      </c>
      <c r="O1901">
        <f>YEAR(Sheet1[[#This Row],[Date]])</f>
        <v>2012</v>
      </c>
      <c r="P1901" t="str">
        <f>LOOKUP(Sheet1[[#This Row],[CountryCode]],$AI$4:$AI$18,$AJ$4:$AJ$18)</f>
        <v>India</v>
      </c>
      <c r="Q1901">
        <f>MONTH(Sheet1[[#This Row],[Date]])</f>
        <v>5</v>
      </c>
      <c r="R1901" t="str">
        <f>TEXT(Sheet1[[#This Row],[Date]],"MMMM")</f>
        <v>May</v>
      </c>
      <c r="S1901" t="str">
        <f>TEXT(Sheet1[[#This Row],[Date]],"YYYY-MMM")</f>
        <v>2012-May</v>
      </c>
      <c r="T1901">
        <f>WEEKDAY(Sheet1[[#This Row],[Date]])</f>
        <v>6</v>
      </c>
      <c r="U1901" t="str">
        <f>TEXT(Sheet1[[#This Row],[Date]],"DDDD")</f>
        <v>Friday</v>
      </c>
      <c r="V1901" t="str">
        <f>"FM"&amp;MOD(MONTH(Sheet1[[#This Row],[Date]])-4,12)+1</f>
        <v>FM2</v>
      </c>
      <c r="W1901" t="str">
        <f>"Q"&amp;ROUNDUP(MONTH(Sheet1[[#This Row],[Date]])/3,0)</f>
        <v>Q2</v>
      </c>
      <c r="X1901" t="str">
        <f>"Q"&amp;INT(MOD(MONTH(Sheet1[[#This Row],[Date]])-4,12/3)+1)</f>
        <v>Q2</v>
      </c>
      <c r="Y1901" t="str" cm="1">
        <f t="array" ref="Y1901">_xlfn.IFS(ROUND(L1901,0)&lt;=1,"Need to improve 0-1",ROUND(L1901,0)&lt;=2,"Okay 1-2",ROUND(L1901,0)&lt;=3,"Good 2-3",ROUND(L1901,0)&lt;=4,"Great 3-4",ROUND(L1901,0)&lt;=5,"Excellent 4-5")</f>
        <v>Great 3-4</v>
      </c>
      <c r="Z1901" t="str">
        <f t="shared" si="29"/>
        <v>0-1000</v>
      </c>
    </row>
    <row r="1902" spans="1:26" x14ac:dyDescent="0.3">
      <c r="A1902">
        <v>4855</v>
      </c>
      <c r="B1902" t="s">
        <v>493</v>
      </c>
      <c r="C1902">
        <v>1</v>
      </c>
      <c r="D1902" t="s">
        <v>14</v>
      </c>
      <c r="E1902" t="s">
        <v>494</v>
      </c>
      <c r="F1902" t="s">
        <v>16</v>
      </c>
      <c r="G1902" t="s">
        <v>21</v>
      </c>
      <c r="H1902" t="s">
        <v>16</v>
      </c>
      <c r="I1902">
        <v>2</v>
      </c>
      <c r="J1902">
        <v>120</v>
      </c>
      <c r="K1902">
        <v>800</v>
      </c>
      <c r="L1902">
        <v>2.8</v>
      </c>
      <c r="M1902" t="s">
        <v>3757</v>
      </c>
      <c r="N1902" t="str">
        <f>SUBSTITUTE(Sheet1[[#This Row],[Datekey_Opening]],"_","-")</f>
        <v>2011-5-10</v>
      </c>
      <c r="O1902">
        <f>YEAR(Sheet1[[#This Row],[Date]])</f>
        <v>2011</v>
      </c>
      <c r="P1902" t="str">
        <f>LOOKUP(Sheet1[[#This Row],[CountryCode]],$AI$4:$AI$18,$AJ$4:$AJ$18)</f>
        <v>India</v>
      </c>
      <c r="Q1902">
        <f>MONTH(Sheet1[[#This Row],[Date]])</f>
        <v>5</v>
      </c>
      <c r="R1902" t="str">
        <f>TEXT(Sheet1[[#This Row],[Date]],"MMMM")</f>
        <v>May</v>
      </c>
      <c r="S1902" t="str">
        <f>TEXT(Sheet1[[#This Row],[Date]],"YYYY-MMM")</f>
        <v>2011-May</v>
      </c>
      <c r="T1902">
        <f>WEEKDAY(Sheet1[[#This Row],[Date]])</f>
        <v>3</v>
      </c>
      <c r="U1902" t="str">
        <f>TEXT(Sheet1[[#This Row],[Date]],"DDDD")</f>
        <v>Tuesday</v>
      </c>
      <c r="V1902" t="str">
        <f>"FM"&amp;MOD(MONTH(Sheet1[[#This Row],[Date]])-4,12)+1</f>
        <v>FM2</v>
      </c>
      <c r="W1902" t="str">
        <f>"Q"&amp;ROUNDUP(MONTH(Sheet1[[#This Row],[Date]])/3,0)</f>
        <v>Q2</v>
      </c>
      <c r="X1902" t="str">
        <f>"Q"&amp;INT(MOD(MONTH(Sheet1[[#This Row],[Date]])-4,12/3)+1)</f>
        <v>Q2</v>
      </c>
      <c r="Y1902" t="str" cm="1">
        <f t="array" ref="Y1902">_xlfn.IFS(ROUND(L1902,0)&lt;=1,"Need to improve 0-1",ROUND(L1902,0)&lt;=2,"Okay 1-2",ROUND(L1902,0)&lt;=3,"Good 2-3",ROUND(L1902,0)&lt;=4,"Great 3-4",ROUND(L1902,0)&lt;=5,"Excellent 4-5")</f>
        <v>Good 2-3</v>
      </c>
      <c r="Z1902" t="str">
        <f t="shared" si="29"/>
        <v>0-1000</v>
      </c>
    </row>
    <row r="1903" spans="1:26" x14ac:dyDescent="0.3">
      <c r="A1903">
        <v>308929</v>
      </c>
      <c r="B1903" t="s">
        <v>493</v>
      </c>
      <c r="C1903">
        <v>1</v>
      </c>
      <c r="D1903" t="s">
        <v>14</v>
      </c>
      <c r="E1903" t="s">
        <v>494</v>
      </c>
      <c r="F1903" t="s">
        <v>16</v>
      </c>
      <c r="G1903" t="s">
        <v>21</v>
      </c>
      <c r="H1903" t="s">
        <v>16</v>
      </c>
      <c r="I1903">
        <v>2</v>
      </c>
      <c r="J1903">
        <v>58</v>
      </c>
      <c r="K1903">
        <v>800</v>
      </c>
      <c r="L1903">
        <v>3.1</v>
      </c>
      <c r="M1903" t="s">
        <v>3758</v>
      </c>
      <c r="N1903" t="str">
        <f>SUBSTITUTE(Sheet1[[#This Row],[Datekey_Opening]],"_","-")</f>
        <v>2015-5-21</v>
      </c>
      <c r="O1903">
        <f>YEAR(Sheet1[[#This Row],[Date]])</f>
        <v>2015</v>
      </c>
      <c r="P1903" t="str">
        <f>LOOKUP(Sheet1[[#This Row],[CountryCode]],$AI$4:$AI$18,$AJ$4:$AJ$18)</f>
        <v>India</v>
      </c>
      <c r="Q1903">
        <f>MONTH(Sheet1[[#This Row],[Date]])</f>
        <v>5</v>
      </c>
      <c r="R1903" t="str">
        <f>TEXT(Sheet1[[#This Row],[Date]],"MMMM")</f>
        <v>May</v>
      </c>
      <c r="S1903" t="str">
        <f>TEXT(Sheet1[[#This Row],[Date]],"YYYY-MMM")</f>
        <v>2015-May</v>
      </c>
      <c r="T1903">
        <f>WEEKDAY(Sheet1[[#This Row],[Date]])</f>
        <v>5</v>
      </c>
      <c r="U1903" t="str">
        <f>TEXT(Sheet1[[#This Row],[Date]],"DDDD")</f>
        <v>Thursday</v>
      </c>
      <c r="V1903" t="str">
        <f>"FM"&amp;MOD(MONTH(Sheet1[[#This Row],[Date]])-4,12)+1</f>
        <v>FM2</v>
      </c>
      <c r="W1903" t="str">
        <f>"Q"&amp;ROUNDUP(MONTH(Sheet1[[#This Row],[Date]])/3,0)</f>
        <v>Q2</v>
      </c>
      <c r="X1903" t="str">
        <f>"Q"&amp;INT(MOD(MONTH(Sheet1[[#This Row],[Date]])-4,12/3)+1)</f>
        <v>Q2</v>
      </c>
      <c r="Y1903" t="str" cm="1">
        <f t="array" ref="Y1903">_xlfn.IFS(ROUND(L1903,0)&lt;=1,"Need to improve 0-1",ROUND(L1903,0)&lt;=2,"Okay 1-2",ROUND(L1903,0)&lt;=3,"Good 2-3",ROUND(L1903,0)&lt;=4,"Great 3-4",ROUND(L1903,0)&lt;=5,"Excellent 4-5")</f>
        <v>Good 2-3</v>
      </c>
      <c r="Z1903" t="str">
        <f t="shared" si="29"/>
        <v>0-1000</v>
      </c>
    </row>
    <row r="1904" spans="1:26" x14ac:dyDescent="0.3">
      <c r="A1904">
        <v>18277238</v>
      </c>
      <c r="B1904" t="s">
        <v>3759</v>
      </c>
      <c r="C1904">
        <v>1</v>
      </c>
      <c r="D1904" t="s">
        <v>14</v>
      </c>
      <c r="E1904" t="s">
        <v>365</v>
      </c>
      <c r="F1904" t="s">
        <v>16</v>
      </c>
      <c r="G1904" t="s">
        <v>21</v>
      </c>
      <c r="H1904" t="s">
        <v>16</v>
      </c>
      <c r="I1904">
        <v>2</v>
      </c>
      <c r="J1904">
        <v>13</v>
      </c>
      <c r="K1904">
        <v>800</v>
      </c>
      <c r="L1904">
        <v>3.2</v>
      </c>
      <c r="M1904" t="s">
        <v>3760</v>
      </c>
      <c r="N1904" t="str">
        <f>SUBSTITUTE(Sheet1[[#This Row],[Datekey_Opening]],"_","-")</f>
        <v>2018-5-8</v>
      </c>
      <c r="O1904">
        <f>YEAR(Sheet1[[#This Row],[Date]])</f>
        <v>2018</v>
      </c>
      <c r="P1904" t="str">
        <f>LOOKUP(Sheet1[[#This Row],[CountryCode]],$AI$4:$AI$18,$AJ$4:$AJ$18)</f>
        <v>India</v>
      </c>
      <c r="Q1904">
        <f>MONTH(Sheet1[[#This Row],[Date]])</f>
        <v>5</v>
      </c>
      <c r="R1904" t="str">
        <f>TEXT(Sheet1[[#This Row],[Date]],"MMMM")</f>
        <v>May</v>
      </c>
      <c r="S1904" t="str">
        <f>TEXT(Sheet1[[#This Row],[Date]],"YYYY-MMM")</f>
        <v>2018-May</v>
      </c>
      <c r="T1904">
        <f>WEEKDAY(Sheet1[[#This Row],[Date]])</f>
        <v>3</v>
      </c>
      <c r="U1904" t="str">
        <f>TEXT(Sheet1[[#This Row],[Date]],"DDDD")</f>
        <v>Tuesday</v>
      </c>
      <c r="V1904" t="str">
        <f>"FM"&amp;MOD(MONTH(Sheet1[[#This Row],[Date]])-4,12)+1</f>
        <v>FM2</v>
      </c>
      <c r="W1904" t="str">
        <f>"Q"&amp;ROUNDUP(MONTH(Sheet1[[#This Row],[Date]])/3,0)</f>
        <v>Q2</v>
      </c>
      <c r="X1904" t="str">
        <f>"Q"&amp;INT(MOD(MONTH(Sheet1[[#This Row],[Date]])-4,12/3)+1)</f>
        <v>Q2</v>
      </c>
      <c r="Y1904" t="str" cm="1">
        <f t="array" ref="Y1904">_xlfn.IFS(ROUND(L1904,0)&lt;=1,"Need to improve 0-1",ROUND(L1904,0)&lt;=2,"Okay 1-2",ROUND(L1904,0)&lt;=3,"Good 2-3",ROUND(L1904,0)&lt;=4,"Great 3-4",ROUND(L1904,0)&lt;=5,"Excellent 4-5")</f>
        <v>Good 2-3</v>
      </c>
      <c r="Z1904" t="str">
        <f t="shared" si="29"/>
        <v>0-1000</v>
      </c>
    </row>
    <row r="1905" spans="1:26" x14ac:dyDescent="0.3">
      <c r="A1905">
        <v>4854</v>
      </c>
      <c r="B1905" t="s">
        <v>493</v>
      </c>
      <c r="C1905">
        <v>1</v>
      </c>
      <c r="D1905" t="s">
        <v>14</v>
      </c>
      <c r="E1905" t="s">
        <v>494</v>
      </c>
      <c r="F1905" t="s">
        <v>16</v>
      </c>
      <c r="G1905" t="s">
        <v>21</v>
      </c>
      <c r="H1905" t="s">
        <v>16</v>
      </c>
      <c r="I1905">
        <v>2</v>
      </c>
      <c r="J1905">
        <v>87</v>
      </c>
      <c r="K1905">
        <v>800</v>
      </c>
      <c r="L1905">
        <v>2.7</v>
      </c>
      <c r="M1905" t="s">
        <v>439</v>
      </c>
      <c r="N1905" t="str">
        <f>SUBSTITUTE(Sheet1[[#This Row],[Datekey_Opening]],"_","-")</f>
        <v>2016-5-16</v>
      </c>
      <c r="O1905">
        <f>YEAR(Sheet1[[#This Row],[Date]])</f>
        <v>2016</v>
      </c>
      <c r="P1905" t="str">
        <f>LOOKUP(Sheet1[[#This Row],[CountryCode]],$AI$4:$AI$18,$AJ$4:$AJ$18)</f>
        <v>India</v>
      </c>
      <c r="Q1905">
        <f>MONTH(Sheet1[[#This Row],[Date]])</f>
        <v>5</v>
      </c>
      <c r="R1905" t="str">
        <f>TEXT(Sheet1[[#This Row],[Date]],"MMMM")</f>
        <v>May</v>
      </c>
      <c r="S1905" t="str">
        <f>TEXT(Sheet1[[#This Row],[Date]],"YYYY-MMM")</f>
        <v>2016-May</v>
      </c>
      <c r="T1905">
        <f>WEEKDAY(Sheet1[[#This Row],[Date]])</f>
        <v>2</v>
      </c>
      <c r="U1905" t="str">
        <f>TEXT(Sheet1[[#This Row],[Date]],"DDDD")</f>
        <v>Monday</v>
      </c>
      <c r="V1905" t="str">
        <f>"FM"&amp;MOD(MONTH(Sheet1[[#This Row],[Date]])-4,12)+1</f>
        <v>FM2</v>
      </c>
      <c r="W1905" t="str">
        <f>"Q"&amp;ROUNDUP(MONTH(Sheet1[[#This Row],[Date]])/3,0)</f>
        <v>Q2</v>
      </c>
      <c r="X1905" t="str">
        <f>"Q"&amp;INT(MOD(MONTH(Sheet1[[#This Row],[Date]])-4,12/3)+1)</f>
        <v>Q2</v>
      </c>
      <c r="Y1905" t="str" cm="1">
        <f t="array" ref="Y1905">_xlfn.IFS(ROUND(L1905,0)&lt;=1,"Need to improve 0-1",ROUND(L1905,0)&lt;=2,"Okay 1-2",ROUND(L1905,0)&lt;=3,"Good 2-3",ROUND(L1905,0)&lt;=4,"Great 3-4",ROUND(L1905,0)&lt;=5,"Excellent 4-5")</f>
        <v>Good 2-3</v>
      </c>
      <c r="Z1905" t="str">
        <f t="shared" si="29"/>
        <v>0-1000</v>
      </c>
    </row>
    <row r="1906" spans="1:26" x14ac:dyDescent="0.3">
      <c r="A1906">
        <v>18219558</v>
      </c>
      <c r="B1906" t="s">
        <v>3761</v>
      </c>
      <c r="C1906">
        <v>1</v>
      </c>
      <c r="D1906" t="s">
        <v>14</v>
      </c>
      <c r="E1906" t="s">
        <v>3762</v>
      </c>
      <c r="F1906" t="s">
        <v>16</v>
      </c>
      <c r="G1906" t="s">
        <v>21</v>
      </c>
      <c r="H1906" t="s">
        <v>16</v>
      </c>
      <c r="I1906">
        <v>2</v>
      </c>
      <c r="J1906">
        <v>740</v>
      </c>
      <c r="K1906">
        <v>800</v>
      </c>
      <c r="L1906">
        <v>4.0999999999999996</v>
      </c>
      <c r="M1906" t="s">
        <v>1800</v>
      </c>
      <c r="N1906" t="str">
        <f>SUBSTITUTE(Sheet1[[#This Row],[Datekey_Opening]],"_","-")</f>
        <v>2017-4-20</v>
      </c>
      <c r="O1906">
        <f>YEAR(Sheet1[[#This Row],[Date]])</f>
        <v>2017</v>
      </c>
      <c r="P1906" t="str">
        <f>LOOKUP(Sheet1[[#This Row],[CountryCode]],$AI$4:$AI$18,$AJ$4:$AJ$18)</f>
        <v>India</v>
      </c>
      <c r="Q1906">
        <f>MONTH(Sheet1[[#This Row],[Date]])</f>
        <v>4</v>
      </c>
      <c r="R1906" t="str">
        <f>TEXT(Sheet1[[#This Row],[Date]],"MMMM")</f>
        <v>April</v>
      </c>
      <c r="S1906" t="str">
        <f>TEXT(Sheet1[[#This Row],[Date]],"YYYY-MMM")</f>
        <v>2017-Apr</v>
      </c>
      <c r="T1906">
        <f>WEEKDAY(Sheet1[[#This Row],[Date]])</f>
        <v>5</v>
      </c>
      <c r="U1906" t="str">
        <f>TEXT(Sheet1[[#This Row],[Date]],"DDDD")</f>
        <v>Thursday</v>
      </c>
      <c r="V1906" t="str">
        <f>"FM"&amp;MOD(MONTH(Sheet1[[#This Row],[Date]])-4,12)+1</f>
        <v>FM1</v>
      </c>
      <c r="W1906" t="str">
        <f>"Q"&amp;ROUNDUP(MONTH(Sheet1[[#This Row],[Date]])/3,0)</f>
        <v>Q2</v>
      </c>
      <c r="X1906" t="str">
        <f>"Q"&amp;INT(MOD(MONTH(Sheet1[[#This Row],[Date]])-4,12/3)+1)</f>
        <v>Q1</v>
      </c>
      <c r="Y1906" t="str" cm="1">
        <f t="array" ref="Y1906">_xlfn.IFS(ROUND(L1906,0)&lt;=1,"Need to improve 0-1",ROUND(L1906,0)&lt;=2,"Okay 1-2",ROUND(L1906,0)&lt;=3,"Good 2-3",ROUND(L1906,0)&lt;=4,"Great 3-4",ROUND(L1906,0)&lt;=5,"Excellent 4-5")</f>
        <v>Great 3-4</v>
      </c>
      <c r="Z1906" t="str">
        <f t="shared" si="29"/>
        <v>0-1000</v>
      </c>
    </row>
    <row r="1907" spans="1:26" x14ac:dyDescent="0.3">
      <c r="A1907">
        <v>1258</v>
      </c>
      <c r="B1907" t="s">
        <v>3763</v>
      </c>
      <c r="C1907">
        <v>1</v>
      </c>
      <c r="D1907" t="s">
        <v>14</v>
      </c>
      <c r="E1907" t="s">
        <v>365</v>
      </c>
      <c r="F1907" t="s">
        <v>16</v>
      </c>
      <c r="G1907" t="s">
        <v>21</v>
      </c>
      <c r="H1907" t="s">
        <v>16</v>
      </c>
      <c r="I1907">
        <v>2</v>
      </c>
      <c r="J1907">
        <v>106</v>
      </c>
      <c r="K1907">
        <v>800</v>
      </c>
      <c r="L1907">
        <v>3.1</v>
      </c>
      <c r="M1907" t="s">
        <v>164</v>
      </c>
      <c r="N1907" t="str">
        <f>SUBSTITUTE(Sheet1[[#This Row],[Datekey_Opening]],"_","-")</f>
        <v>2011-4-11</v>
      </c>
      <c r="O1907">
        <f>YEAR(Sheet1[[#This Row],[Date]])</f>
        <v>2011</v>
      </c>
      <c r="P1907" t="str">
        <f>LOOKUP(Sheet1[[#This Row],[CountryCode]],$AI$4:$AI$18,$AJ$4:$AJ$18)</f>
        <v>India</v>
      </c>
      <c r="Q1907">
        <f>MONTH(Sheet1[[#This Row],[Date]])</f>
        <v>4</v>
      </c>
      <c r="R1907" t="str">
        <f>TEXT(Sheet1[[#This Row],[Date]],"MMMM")</f>
        <v>April</v>
      </c>
      <c r="S1907" t="str">
        <f>TEXT(Sheet1[[#This Row],[Date]],"YYYY-MMM")</f>
        <v>2011-Apr</v>
      </c>
      <c r="T1907">
        <f>WEEKDAY(Sheet1[[#This Row],[Date]])</f>
        <v>2</v>
      </c>
      <c r="U1907" t="str">
        <f>TEXT(Sheet1[[#This Row],[Date]],"DDDD")</f>
        <v>Monday</v>
      </c>
      <c r="V1907" t="str">
        <f>"FM"&amp;MOD(MONTH(Sheet1[[#This Row],[Date]])-4,12)+1</f>
        <v>FM1</v>
      </c>
      <c r="W1907" t="str">
        <f>"Q"&amp;ROUNDUP(MONTH(Sheet1[[#This Row],[Date]])/3,0)</f>
        <v>Q2</v>
      </c>
      <c r="X1907" t="str">
        <f>"Q"&amp;INT(MOD(MONTH(Sheet1[[#This Row],[Date]])-4,12/3)+1)</f>
        <v>Q1</v>
      </c>
      <c r="Y1907" t="str" cm="1">
        <f t="array" ref="Y1907">_xlfn.IFS(ROUND(L1907,0)&lt;=1,"Need to improve 0-1",ROUND(L1907,0)&lt;=2,"Okay 1-2",ROUND(L1907,0)&lt;=3,"Good 2-3",ROUND(L1907,0)&lt;=4,"Great 3-4",ROUND(L1907,0)&lt;=5,"Excellent 4-5")</f>
        <v>Good 2-3</v>
      </c>
      <c r="Z1907" t="str">
        <f t="shared" si="29"/>
        <v>0-1000</v>
      </c>
    </row>
    <row r="1908" spans="1:26" x14ac:dyDescent="0.3">
      <c r="A1908">
        <v>8949</v>
      </c>
      <c r="B1908" t="s">
        <v>3764</v>
      </c>
      <c r="C1908">
        <v>1</v>
      </c>
      <c r="D1908" t="s">
        <v>14</v>
      </c>
      <c r="E1908" t="s">
        <v>3765</v>
      </c>
      <c r="F1908" t="s">
        <v>16</v>
      </c>
      <c r="G1908" t="s">
        <v>21</v>
      </c>
      <c r="H1908" t="s">
        <v>16</v>
      </c>
      <c r="I1908">
        <v>2</v>
      </c>
      <c r="J1908">
        <v>70</v>
      </c>
      <c r="K1908">
        <v>800</v>
      </c>
      <c r="L1908">
        <v>3.1</v>
      </c>
      <c r="M1908" t="s">
        <v>3766</v>
      </c>
      <c r="N1908" t="str">
        <f>SUBSTITUTE(Sheet1[[#This Row],[Datekey_Opening]],"_","-")</f>
        <v>2014-4-13</v>
      </c>
      <c r="O1908">
        <f>YEAR(Sheet1[[#This Row],[Date]])</f>
        <v>2014</v>
      </c>
      <c r="P1908" t="str">
        <f>LOOKUP(Sheet1[[#This Row],[CountryCode]],$AI$4:$AI$18,$AJ$4:$AJ$18)</f>
        <v>India</v>
      </c>
      <c r="Q1908">
        <f>MONTH(Sheet1[[#This Row],[Date]])</f>
        <v>4</v>
      </c>
      <c r="R1908" t="str">
        <f>TEXT(Sheet1[[#This Row],[Date]],"MMMM")</f>
        <v>April</v>
      </c>
      <c r="S1908" t="str">
        <f>TEXT(Sheet1[[#This Row],[Date]],"YYYY-MMM")</f>
        <v>2014-Apr</v>
      </c>
      <c r="T1908">
        <f>WEEKDAY(Sheet1[[#This Row],[Date]])</f>
        <v>1</v>
      </c>
      <c r="U1908" t="str">
        <f>TEXT(Sheet1[[#This Row],[Date]],"DDDD")</f>
        <v>Sunday</v>
      </c>
      <c r="V1908" t="str">
        <f>"FM"&amp;MOD(MONTH(Sheet1[[#This Row],[Date]])-4,12)+1</f>
        <v>FM1</v>
      </c>
      <c r="W1908" t="str">
        <f>"Q"&amp;ROUNDUP(MONTH(Sheet1[[#This Row],[Date]])/3,0)</f>
        <v>Q2</v>
      </c>
      <c r="X1908" t="str">
        <f>"Q"&amp;INT(MOD(MONTH(Sheet1[[#This Row],[Date]])-4,12/3)+1)</f>
        <v>Q1</v>
      </c>
      <c r="Y1908" t="str" cm="1">
        <f t="array" ref="Y1908">_xlfn.IFS(ROUND(L1908,0)&lt;=1,"Need to improve 0-1",ROUND(L1908,0)&lt;=2,"Okay 1-2",ROUND(L1908,0)&lt;=3,"Good 2-3",ROUND(L1908,0)&lt;=4,"Great 3-4",ROUND(L1908,0)&lt;=5,"Excellent 4-5")</f>
        <v>Good 2-3</v>
      </c>
      <c r="Z1908" t="str">
        <f t="shared" si="29"/>
        <v>0-1000</v>
      </c>
    </row>
    <row r="1909" spans="1:26" x14ac:dyDescent="0.3">
      <c r="A1909">
        <v>7400</v>
      </c>
      <c r="B1909" t="s">
        <v>493</v>
      </c>
      <c r="C1909">
        <v>1</v>
      </c>
      <c r="D1909" t="s">
        <v>14</v>
      </c>
      <c r="E1909" t="s">
        <v>494</v>
      </c>
      <c r="F1909" t="s">
        <v>16</v>
      </c>
      <c r="G1909" t="s">
        <v>21</v>
      </c>
      <c r="H1909" t="s">
        <v>16</v>
      </c>
      <c r="I1909">
        <v>2</v>
      </c>
      <c r="J1909">
        <v>67</v>
      </c>
      <c r="K1909">
        <v>800</v>
      </c>
      <c r="L1909">
        <v>2.6</v>
      </c>
      <c r="M1909" t="s">
        <v>756</v>
      </c>
      <c r="N1909" t="str">
        <f>SUBSTITUTE(Sheet1[[#This Row],[Datekey_Opening]],"_","-")</f>
        <v>2017-4-6</v>
      </c>
      <c r="O1909">
        <f>YEAR(Sheet1[[#This Row],[Date]])</f>
        <v>2017</v>
      </c>
      <c r="P1909" t="str">
        <f>LOOKUP(Sheet1[[#This Row],[CountryCode]],$AI$4:$AI$18,$AJ$4:$AJ$18)</f>
        <v>India</v>
      </c>
      <c r="Q1909">
        <f>MONTH(Sheet1[[#This Row],[Date]])</f>
        <v>4</v>
      </c>
      <c r="R1909" t="str">
        <f>TEXT(Sheet1[[#This Row],[Date]],"MMMM")</f>
        <v>April</v>
      </c>
      <c r="S1909" t="str">
        <f>TEXT(Sheet1[[#This Row],[Date]],"YYYY-MMM")</f>
        <v>2017-Apr</v>
      </c>
      <c r="T1909">
        <f>WEEKDAY(Sheet1[[#This Row],[Date]])</f>
        <v>5</v>
      </c>
      <c r="U1909" t="str">
        <f>TEXT(Sheet1[[#This Row],[Date]],"DDDD")</f>
        <v>Thursday</v>
      </c>
      <c r="V1909" t="str">
        <f>"FM"&amp;MOD(MONTH(Sheet1[[#This Row],[Date]])-4,12)+1</f>
        <v>FM1</v>
      </c>
      <c r="W1909" t="str">
        <f>"Q"&amp;ROUNDUP(MONTH(Sheet1[[#This Row],[Date]])/3,0)</f>
        <v>Q2</v>
      </c>
      <c r="X1909" t="str">
        <f>"Q"&amp;INT(MOD(MONTH(Sheet1[[#This Row],[Date]])-4,12/3)+1)</f>
        <v>Q1</v>
      </c>
      <c r="Y1909" t="str" cm="1">
        <f t="array" ref="Y1909">_xlfn.IFS(ROUND(L1909,0)&lt;=1,"Need to improve 0-1",ROUND(L1909,0)&lt;=2,"Okay 1-2",ROUND(L1909,0)&lt;=3,"Good 2-3",ROUND(L1909,0)&lt;=4,"Great 3-4",ROUND(L1909,0)&lt;=5,"Excellent 4-5")</f>
        <v>Good 2-3</v>
      </c>
      <c r="Z1909" t="str">
        <f t="shared" si="29"/>
        <v>0-1000</v>
      </c>
    </row>
    <row r="1910" spans="1:26" x14ac:dyDescent="0.3">
      <c r="A1910">
        <v>18277003</v>
      </c>
      <c r="B1910" t="s">
        <v>3739</v>
      </c>
      <c r="C1910">
        <v>1</v>
      </c>
      <c r="D1910" t="s">
        <v>14</v>
      </c>
      <c r="E1910" t="s">
        <v>3740</v>
      </c>
      <c r="F1910" t="s">
        <v>16</v>
      </c>
      <c r="G1910" t="s">
        <v>21</v>
      </c>
      <c r="H1910" t="s">
        <v>16</v>
      </c>
      <c r="I1910">
        <v>2</v>
      </c>
      <c r="J1910">
        <v>137</v>
      </c>
      <c r="K1910">
        <v>800</v>
      </c>
      <c r="L1910">
        <v>4.0999999999999996</v>
      </c>
      <c r="M1910" t="s">
        <v>1888</v>
      </c>
      <c r="N1910" t="str">
        <f>SUBSTITUTE(Sheet1[[#This Row],[Datekey_Opening]],"_","-")</f>
        <v>2018-4-23</v>
      </c>
      <c r="O1910">
        <f>YEAR(Sheet1[[#This Row],[Date]])</f>
        <v>2018</v>
      </c>
      <c r="P1910" t="str">
        <f>LOOKUP(Sheet1[[#This Row],[CountryCode]],$AI$4:$AI$18,$AJ$4:$AJ$18)</f>
        <v>India</v>
      </c>
      <c r="Q1910">
        <f>MONTH(Sheet1[[#This Row],[Date]])</f>
        <v>4</v>
      </c>
      <c r="R1910" t="str">
        <f>TEXT(Sheet1[[#This Row],[Date]],"MMMM")</f>
        <v>April</v>
      </c>
      <c r="S1910" t="str">
        <f>TEXT(Sheet1[[#This Row],[Date]],"YYYY-MMM")</f>
        <v>2018-Apr</v>
      </c>
      <c r="T1910">
        <f>WEEKDAY(Sheet1[[#This Row],[Date]])</f>
        <v>2</v>
      </c>
      <c r="U1910" t="str">
        <f>TEXT(Sheet1[[#This Row],[Date]],"DDDD")</f>
        <v>Monday</v>
      </c>
      <c r="V1910" t="str">
        <f>"FM"&amp;MOD(MONTH(Sheet1[[#This Row],[Date]])-4,12)+1</f>
        <v>FM1</v>
      </c>
      <c r="W1910" t="str">
        <f>"Q"&amp;ROUNDUP(MONTH(Sheet1[[#This Row],[Date]])/3,0)</f>
        <v>Q2</v>
      </c>
      <c r="X1910" t="str">
        <f>"Q"&amp;INT(MOD(MONTH(Sheet1[[#This Row],[Date]])-4,12/3)+1)</f>
        <v>Q1</v>
      </c>
      <c r="Y1910" t="str" cm="1">
        <f t="array" ref="Y1910">_xlfn.IFS(ROUND(L1910,0)&lt;=1,"Need to improve 0-1",ROUND(L1910,0)&lt;=2,"Okay 1-2",ROUND(L1910,0)&lt;=3,"Good 2-3",ROUND(L1910,0)&lt;=4,"Great 3-4",ROUND(L1910,0)&lt;=5,"Excellent 4-5")</f>
        <v>Great 3-4</v>
      </c>
      <c r="Z1910" t="str">
        <f t="shared" si="29"/>
        <v>0-1000</v>
      </c>
    </row>
    <row r="1911" spans="1:26" x14ac:dyDescent="0.3">
      <c r="A1911">
        <v>9853</v>
      </c>
      <c r="B1911" t="s">
        <v>3767</v>
      </c>
      <c r="C1911">
        <v>1</v>
      </c>
      <c r="D1911" t="s">
        <v>14</v>
      </c>
      <c r="E1911" t="s">
        <v>473</v>
      </c>
      <c r="F1911" t="s">
        <v>16</v>
      </c>
      <c r="G1911" t="s">
        <v>21</v>
      </c>
      <c r="H1911" t="s">
        <v>16</v>
      </c>
      <c r="I1911">
        <v>2</v>
      </c>
      <c r="J1911">
        <v>75</v>
      </c>
      <c r="K1911">
        <v>800</v>
      </c>
      <c r="L1911">
        <v>3.4</v>
      </c>
      <c r="M1911" t="s">
        <v>3768</v>
      </c>
      <c r="N1911" t="str">
        <f>SUBSTITUTE(Sheet1[[#This Row],[Datekey_Opening]],"_","-")</f>
        <v>2017-4-28</v>
      </c>
      <c r="O1911">
        <f>YEAR(Sheet1[[#This Row],[Date]])</f>
        <v>2017</v>
      </c>
      <c r="P1911" t="str">
        <f>LOOKUP(Sheet1[[#This Row],[CountryCode]],$AI$4:$AI$18,$AJ$4:$AJ$18)</f>
        <v>India</v>
      </c>
      <c r="Q1911">
        <f>MONTH(Sheet1[[#This Row],[Date]])</f>
        <v>4</v>
      </c>
      <c r="R1911" t="str">
        <f>TEXT(Sheet1[[#This Row],[Date]],"MMMM")</f>
        <v>April</v>
      </c>
      <c r="S1911" t="str">
        <f>TEXT(Sheet1[[#This Row],[Date]],"YYYY-MMM")</f>
        <v>2017-Apr</v>
      </c>
      <c r="T1911">
        <f>WEEKDAY(Sheet1[[#This Row],[Date]])</f>
        <v>6</v>
      </c>
      <c r="U1911" t="str">
        <f>TEXT(Sheet1[[#This Row],[Date]],"DDDD")</f>
        <v>Friday</v>
      </c>
      <c r="V1911" t="str">
        <f>"FM"&amp;MOD(MONTH(Sheet1[[#This Row],[Date]])-4,12)+1</f>
        <v>FM1</v>
      </c>
      <c r="W1911" t="str">
        <f>"Q"&amp;ROUNDUP(MONTH(Sheet1[[#This Row],[Date]])/3,0)</f>
        <v>Q2</v>
      </c>
      <c r="X1911" t="str">
        <f>"Q"&amp;INT(MOD(MONTH(Sheet1[[#This Row],[Date]])-4,12/3)+1)</f>
        <v>Q1</v>
      </c>
      <c r="Y1911" t="str" cm="1">
        <f t="array" ref="Y1911">_xlfn.IFS(ROUND(L1911,0)&lt;=1,"Need to improve 0-1",ROUND(L1911,0)&lt;=2,"Okay 1-2",ROUND(L1911,0)&lt;=3,"Good 2-3",ROUND(L1911,0)&lt;=4,"Great 3-4",ROUND(L1911,0)&lt;=5,"Excellent 4-5")</f>
        <v>Good 2-3</v>
      </c>
      <c r="Z1911" t="str">
        <f t="shared" si="29"/>
        <v>0-1000</v>
      </c>
    </row>
    <row r="1912" spans="1:26" x14ac:dyDescent="0.3">
      <c r="A1912">
        <v>18445783</v>
      </c>
      <c r="B1912" t="s">
        <v>3769</v>
      </c>
      <c r="C1912">
        <v>1</v>
      </c>
      <c r="D1912" t="s">
        <v>14</v>
      </c>
      <c r="E1912" t="s">
        <v>379</v>
      </c>
      <c r="F1912" t="s">
        <v>16</v>
      </c>
      <c r="G1912" t="s">
        <v>21</v>
      </c>
      <c r="H1912" t="s">
        <v>16</v>
      </c>
      <c r="I1912">
        <v>2</v>
      </c>
      <c r="J1912">
        <v>10</v>
      </c>
      <c r="K1912">
        <v>800</v>
      </c>
      <c r="L1912">
        <v>3.3</v>
      </c>
      <c r="M1912" t="s">
        <v>756</v>
      </c>
      <c r="N1912" t="str">
        <f>SUBSTITUTE(Sheet1[[#This Row],[Datekey_Opening]],"_","-")</f>
        <v>2017-4-6</v>
      </c>
      <c r="O1912">
        <f>YEAR(Sheet1[[#This Row],[Date]])</f>
        <v>2017</v>
      </c>
      <c r="P1912" t="str">
        <f>LOOKUP(Sheet1[[#This Row],[CountryCode]],$AI$4:$AI$18,$AJ$4:$AJ$18)</f>
        <v>India</v>
      </c>
      <c r="Q1912">
        <f>MONTH(Sheet1[[#This Row],[Date]])</f>
        <v>4</v>
      </c>
      <c r="R1912" t="str">
        <f>TEXT(Sheet1[[#This Row],[Date]],"MMMM")</f>
        <v>April</v>
      </c>
      <c r="S1912" t="str">
        <f>TEXT(Sheet1[[#This Row],[Date]],"YYYY-MMM")</f>
        <v>2017-Apr</v>
      </c>
      <c r="T1912">
        <f>WEEKDAY(Sheet1[[#This Row],[Date]])</f>
        <v>5</v>
      </c>
      <c r="U1912" t="str">
        <f>TEXT(Sheet1[[#This Row],[Date]],"DDDD")</f>
        <v>Thursday</v>
      </c>
      <c r="V1912" t="str">
        <f>"FM"&amp;MOD(MONTH(Sheet1[[#This Row],[Date]])-4,12)+1</f>
        <v>FM1</v>
      </c>
      <c r="W1912" t="str">
        <f>"Q"&amp;ROUNDUP(MONTH(Sheet1[[#This Row],[Date]])/3,0)</f>
        <v>Q2</v>
      </c>
      <c r="X1912" t="str">
        <f>"Q"&amp;INT(MOD(MONTH(Sheet1[[#This Row],[Date]])-4,12/3)+1)</f>
        <v>Q1</v>
      </c>
      <c r="Y1912" t="str" cm="1">
        <f t="array" ref="Y1912">_xlfn.IFS(ROUND(L1912,0)&lt;=1,"Need to improve 0-1",ROUND(L1912,0)&lt;=2,"Okay 1-2",ROUND(L1912,0)&lt;=3,"Good 2-3",ROUND(L1912,0)&lt;=4,"Great 3-4",ROUND(L1912,0)&lt;=5,"Excellent 4-5")</f>
        <v>Good 2-3</v>
      </c>
      <c r="Z1912" t="str">
        <f t="shared" si="29"/>
        <v>0-1000</v>
      </c>
    </row>
    <row r="1913" spans="1:26" x14ac:dyDescent="0.3">
      <c r="A1913">
        <v>304194</v>
      </c>
      <c r="B1913" t="s">
        <v>3770</v>
      </c>
      <c r="C1913">
        <v>1</v>
      </c>
      <c r="D1913" t="s">
        <v>14</v>
      </c>
      <c r="E1913" t="s">
        <v>365</v>
      </c>
      <c r="F1913" t="s">
        <v>16</v>
      </c>
      <c r="G1913" t="s">
        <v>21</v>
      </c>
      <c r="H1913" t="s">
        <v>16</v>
      </c>
      <c r="I1913">
        <v>2</v>
      </c>
      <c r="J1913">
        <v>83</v>
      </c>
      <c r="K1913">
        <v>800</v>
      </c>
      <c r="L1913">
        <v>2.6</v>
      </c>
      <c r="M1913" t="s">
        <v>3771</v>
      </c>
      <c r="N1913" t="str">
        <f>SUBSTITUTE(Sheet1[[#This Row],[Datekey_Opening]],"_","-")</f>
        <v>2012-4-19</v>
      </c>
      <c r="O1913">
        <f>YEAR(Sheet1[[#This Row],[Date]])</f>
        <v>2012</v>
      </c>
      <c r="P1913" t="str">
        <f>LOOKUP(Sheet1[[#This Row],[CountryCode]],$AI$4:$AI$18,$AJ$4:$AJ$18)</f>
        <v>India</v>
      </c>
      <c r="Q1913">
        <f>MONTH(Sheet1[[#This Row],[Date]])</f>
        <v>4</v>
      </c>
      <c r="R1913" t="str">
        <f>TEXT(Sheet1[[#This Row],[Date]],"MMMM")</f>
        <v>April</v>
      </c>
      <c r="S1913" t="str">
        <f>TEXT(Sheet1[[#This Row],[Date]],"YYYY-MMM")</f>
        <v>2012-Apr</v>
      </c>
      <c r="T1913">
        <f>WEEKDAY(Sheet1[[#This Row],[Date]])</f>
        <v>5</v>
      </c>
      <c r="U1913" t="str">
        <f>TEXT(Sheet1[[#This Row],[Date]],"DDDD")</f>
        <v>Thursday</v>
      </c>
      <c r="V1913" t="str">
        <f>"FM"&amp;MOD(MONTH(Sheet1[[#This Row],[Date]])-4,12)+1</f>
        <v>FM1</v>
      </c>
      <c r="W1913" t="str">
        <f>"Q"&amp;ROUNDUP(MONTH(Sheet1[[#This Row],[Date]])/3,0)</f>
        <v>Q2</v>
      </c>
      <c r="X1913" t="str">
        <f>"Q"&amp;INT(MOD(MONTH(Sheet1[[#This Row],[Date]])-4,12/3)+1)</f>
        <v>Q1</v>
      </c>
      <c r="Y1913" t="str" cm="1">
        <f t="array" ref="Y1913">_xlfn.IFS(ROUND(L1913,0)&lt;=1,"Need to improve 0-1",ROUND(L1913,0)&lt;=2,"Okay 1-2",ROUND(L1913,0)&lt;=3,"Good 2-3",ROUND(L1913,0)&lt;=4,"Great 3-4",ROUND(L1913,0)&lt;=5,"Excellent 4-5")</f>
        <v>Good 2-3</v>
      </c>
      <c r="Z1913" t="str">
        <f t="shared" si="29"/>
        <v>0-1000</v>
      </c>
    </row>
    <row r="1914" spans="1:26" x14ac:dyDescent="0.3">
      <c r="A1914">
        <v>18345751</v>
      </c>
      <c r="B1914" t="s">
        <v>3772</v>
      </c>
      <c r="C1914">
        <v>1</v>
      </c>
      <c r="D1914" t="s">
        <v>14</v>
      </c>
      <c r="E1914" t="s">
        <v>3773</v>
      </c>
      <c r="F1914" t="s">
        <v>16</v>
      </c>
      <c r="G1914" t="s">
        <v>21</v>
      </c>
      <c r="H1914" t="s">
        <v>16</v>
      </c>
      <c r="I1914">
        <v>2</v>
      </c>
      <c r="J1914">
        <v>89</v>
      </c>
      <c r="K1914">
        <v>800</v>
      </c>
      <c r="L1914">
        <v>3.7</v>
      </c>
      <c r="M1914" t="s">
        <v>3774</v>
      </c>
      <c r="N1914" t="str">
        <f>SUBSTITUTE(Sheet1[[#This Row],[Datekey_Opening]],"_","-")</f>
        <v>2012-4-7</v>
      </c>
      <c r="O1914">
        <f>YEAR(Sheet1[[#This Row],[Date]])</f>
        <v>2012</v>
      </c>
      <c r="P1914" t="str">
        <f>LOOKUP(Sheet1[[#This Row],[CountryCode]],$AI$4:$AI$18,$AJ$4:$AJ$18)</f>
        <v>India</v>
      </c>
      <c r="Q1914">
        <f>MONTH(Sheet1[[#This Row],[Date]])</f>
        <v>4</v>
      </c>
      <c r="R1914" t="str">
        <f>TEXT(Sheet1[[#This Row],[Date]],"MMMM")</f>
        <v>April</v>
      </c>
      <c r="S1914" t="str">
        <f>TEXT(Sheet1[[#This Row],[Date]],"YYYY-MMM")</f>
        <v>2012-Apr</v>
      </c>
      <c r="T1914">
        <f>WEEKDAY(Sheet1[[#This Row],[Date]])</f>
        <v>7</v>
      </c>
      <c r="U1914" t="str">
        <f>TEXT(Sheet1[[#This Row],[Date]],"DDDD")</f>
        <v>Saturday</v>
      </c>
      <c r="V1914" t="str">
        <f>"FM"&amp;MOD(MONTH(Sheet1[[#This Row],[Date]])-4,12)+1</f>
        <v>FM1</v>
      </c>
      <c r="W1914" t="str">
        <f>"Q"&amp;ROUNDUP(MONTH(Sheet1[[#This Row],[Date]])/3,0)</f>
        <v>Q2</v>
      </c>
      <c r="X1914" t="str">
        <f>"Q"&amp;INT(MOD(MONTH(Sheet1[[#This Row],[Date]])-4,12/3)+1)</f>
        <v>Q1</v>
      </c>
      <c r="Y1914" t="str" cm="1">
        <f t="array" ref="Y1914">_xlfn.IFS(ROUND(L1914,0)&lt;=1,"Need to improve 0-1",ROUND(L1914,0)&lt;=2,"Okay 1-2",ROUND(L1914,0)&lt;=3,"Good 2-3",ROUND(L1914,0)&lt;=4,"Great 3-4",ROUND(L1914,0)&lt;=5,"Excellent 4-5")</f>
        <v>Great 3-4</v>
      </c>
      <c r="Z1914" t="str">
        <f t="shared" si="29"/>
        <v>0-1000</v>
      </c>
    </row>
    <row r="1915" spans="1:26" x14ac:dyDescent="0.3">
      <c r="A1915">
        <v>307843</v>
      </c>
      <c r="B1915" t="s">
        <v>493</v>
      </c>
      <c r="C1915">
        <v>1</v>
      </c>
      <c r="D1915" t="s">
        <v>14</v>
      </c>
      <c r="E1915" t="s">
        <v>494</v>
      </c>
      <c r="F1915" t="s">
        <v>16</v>
      </c>
      <c r="G1915" t="s">
        <v>21</v>
      </c>
      <c r="H1915" t="s">
        <v>16</v>
      </c>
      <c r="I1915">
        <v>2</v>
      </c>
      <c r="J1915">
        <v>51</v>
      </c>
      <c r="K1915">
        <v>800</v>
      </c>
      <c r="L1915">
        <v>3.2</v>
      </c>
      <c r="M1915" t="s">
        <v>3775</v>
      </c>
      <c r="N1915" t="str">
        <f>SUBSTITUTE(Sheet1[[#This Row],[Datekey_Opening]],"_","-")</f>
        <v>2012-2-15</v>
      </c>
      <c r="O1915">
        <f>YEAR(Sheet1[[#This Row],[Date]])</f>
        <v>2012</v>
      </c>
      <c r="P1915" t="str">
        <f>LOOKUP(Sheet1[[#This Row],[CountryCode]],$AI$4:$AI$18,$AJ$4:$AJ$18)</f>
        <v>India</v>
      </c>
      <c r="Q1915">
        <f>MONTH(Sheet1[[#This Row],[Date]])</f>
        <v>2</v>
      </c>
      <c r="R1915" t="str">
        <f>TEXT(Sheet1[[#This Row],[Date]],"MMMM")</f>
        <v>February</v>
      </c>
      <c r="S1915" t="str">
        <f>TEXT(Sheet1[[#This Row],[Date]],"YYYY-MMM")</f>
        <v>2012-Feb</v>
      </c>
      <c r="T1915">
        <f>WEEKDAY(Sheet1[[#This Row],[Date]])</f>
        <v>4</v>
      </c>
      <c r="U1915" t="str">
        <f>TEXT(Sheet1[[#This Row],[Date]],"DDDD")</f>
        <v>Wednesday</v>
      </c>
      <c r="V1915" t="str">
        <f>"FM"&amp;MOD(MONTH(Sheet1[[#This Row],[Date]])-4,12)+1</f>
        <v>FM11</v>
      </c>
      <c r="W1915" t="str">
        <f>"Q"&amp;ROUNDUP(MONTH(Sheet1[[#This Row],[Date]])/3,0)</f>
        <v>Q1</v>
      </c>
      <c r="X1915" t="str">
        <f>"Q"&amp;INT(MOD(MONTH(Sheet1[[#This Row],[Date]])-4,12/3)+1)</f>
        <v>Q3</v>
      </c>
      <c r="Y1915" t="str" cm="1">
        <f t="array" ref="Y1915">_xlfn.IFS(ROUND(L1915,0)&lt;=1,"Need to improve 0-1",ROUND(L1915,0)&lt;=2,"Okay 1-2",ROUND(L1915,0)&lt;=3,"Good 2-3",ROUND(L1915,0)&lt;=4,"Great 3-4",ROUND(L1915,0)&lt;=5,"Excellent 4-5")</f>
        <v>Good 2-3</v>
      </c>
      <c r="Z1915" t="str">
        <f t="shared" si="29"/>
        <v>0-1000</v>
      </c>
    </row>
    <row r="1916" spans="1:26" x14ac:dyDescent="0.3">
      <c r="A1916">
        <v>18287406</v>
      </c>
      <c r="B1916" t="s">
        <v>3776</v>
      </c>
      <c r="C1916">
        <v>1</v>
      </c>
      <c r="D1916" t="s">
        <v>14</v>
      </c>
      <c r="E1916" t="s">
        <v>405</v>
      </c>
      <c r="F1916" t="s">
        <v>16</v>
      </c>
      <c r="G1916" t="s">
        <v>21</v>
      </c>
      <c r="H1916" t="s">
        <v>16</v>
      </c>
      <c r="I1916">
        <v>2</v>
      </c>
      <c r="J1916">
        <v>8</v>
      </c>
      <c r="K1916">
        <v>800</v>
      </c>
      <c r="L1916">
        <v>2.9</v>
      </c>
      <c r="M1916" t="s">
        <v>3777</v>
      </c>
      <c r="N1916" t="str">
        <f>SUBSTITUTE(Sheet1[[#This Row],[Datekey_Opening]],"_","-")</f>
        <v>2014-2-17</v>
      </c>
      <c r="O1916">
        <f>YEAR(Sheet1[[#This Row],[Date]])</f>
        <v>2014</v>
      </c>
      <c r="P1916" t="str">
        <f>LOOKUP(Sheet1[[#This Row],[CountryCode]],$AI$4:$AI$18,$AJ$4:$AJ$18)</f>
        <v>India</v>
      </c>
      <c r="Q1916">
        <f>MONTH(Sheet1[[#This Row],[Date]])</f>
        <v>2</v>
      </c>
      <c r="R1916" t="str">
        <f>TEXT(Sheet1[[#This Row],[Date]],"MMMM")</f>
        <v>February</v>
      </c>
      <c r="S1916" t="str">
        <f>TEXT(Sheet1[[#This Row],[Date]],"YYYY-MMM")</f>
        <v>2014-Feb</v>
      </c>
      <c r="T1916">
        <f>WEEKDAY(Sheet1[[#This Row],[Date]])</f>
        <v>2</v>
      </c>
      <c r="U1916" t="str">
        <f>TEXT(Sheet1[[#This Row],[Date]],"DDDD")</f>
        <v>Monday</v>
      </c>
      <c r="V1916" t="str">
        <f>"FM"&amp;MOD(MONTH(Sheet1[[#This Row],[Date]])-4,12)+1</f>
        <v>FM11</v>
      </c>
      <c r="W1916" t="str">
        <f>"Q"&amp;ROUNDUP(MONTH(Sheet1[[#This Row],[Date]])/3,0)</f>
        <v>Q1</v>
      </c>
      <c r="X1916" t="str">
        <f>"Q"&amp;INT(MOD(MONTH(Sheet1[[#This Row],[Date]])-4,12/3)+1)</f>
        <v>Q3</v>
      </c>
      <c r="Y1916" t="str" cm="1">
        <f t="array" ref="Y1916">_xlfn.IFS(ROUND(L1916,0)&lt;=1,"Need to improve 0-1",ROUND(L1916,0)&lt;=2,"Okay 1-2",ROUND(L1916,0)&lt;=3,"Good 2-3",ROUND(L1916,0)&lt;=4,"Great 3-4",ROUND(L1916,0)&lt;=5,"Excellent 4-5")</f>
        <v>Good 2-3</v>
      </c>
      <c r="Z1916" t="str">
        <f t="shared" si="29"/>
        <v>0-1000</v>
      </c>
    </row>
    <row r="1917" spans="1:26" x14ac:dyDescent="0.3">
      <c r="A1917">
        <v>7912</v>
      </c>
      <c r="B1917" t="s">
        <v>493</v>
      </c>
      <c r="C1917">
        <v>1</v>
      </c>
      <c r="D1917" t="s">
        <v>14</v>
      </c>
      <c r="E1917" t="s">
        <v>494</v>
      </c>
      <c r="F1917" t="s">
        <v>16</v>
      </c>
      <c r="G1917" t="s">
        <v>21</v>
      </c>
      <c r="H1917" t="s">
        <v>16</v>
      </c>
      <c r="I1917">
        <v>2</v>
      </c>
      <c r="J1917">
        <v>47</v>
      </c>
      <c r="K1917">
        <v>800</v>
      </c>
      <c r="L1917">
        <v>2.5</v>
      </c>
      <c r="M1917" t="s">
        <v>3277</v>
      </c>
      <c r="N1917" t="str">
        <f>SUBSTITUTE(Sheet1[[#This Row],[Datekey_Opening]],"_","-")</f>
        <v>2015-2-9</v>
      </c>
      <c r="O1917">
        <f>YEAR(Sheet1[[#This Row],[Date]])</f>
        <v>2015</v>
      </c>
      <c r="P1917" t="str">
        <f>LOOKUP(Sheet1[[#This Row],[CountryCode]],$AI$4:$AI$18,$AJ$4:$AJ$18)</f>
        <v>India</v>
      </c>
      <c r="Q1917">
        <f>MONTH(Sheet1[[#This Row],[Date]])</f>
        <v>2</v>
      </c>
      <c r="R1917" t="str">
        <f>TEXT(Sheet1[[#This Row],[Date]],"MMMM")</f>
        <v>February</v>
      </c>
      <c r="S1917" t="str">
        <f>TEXT(Sheet1[[#This Row],[Date]],"YYYY-MMM")</f>
        <v>2015-Feb</v>
      </c>
      <c r="T1917">
        <f>WEEKDAY(Sheet1[[#This Row],[Date]])</f>
        <v>2</v>
      </c>
      <c r="U1917" t="str">
        <f>TEXT(Sheet1[[#This Row],[Date]],"DDDD")</f>
        <v>Monday</v>
      </c>
      <c r="V1917" t="str">
        <f>"FM"&amp;MOD(MONTH(Sheet1[[#This Row],[Date]])-4,12)+1</f>
        <v>FM11</v>
      </c>
      <c r="W1917" t="str">
        <f>"Q"&amp;ROUNDUP(MONTH(Sheet1[[#This Row],[Date]])/3,0)</f>
        <v>Q1</v>
      </c>
      <c r="X1917" t="str">
        <f>"Q"&amp;INT(MOD(MONTH(Sheet1[[#This Row],[Date]])-4,12/3)+1)</f>
        <v>Q3</v>
      </c>
      <c r="Y1917" t="str" cm="1">
        <f t="array" ref="Y1917">_xlfn.IFS(ROUND(L1917,0)&lt;=1,"Need to improve 0-1",ROUND(L1917,0)&lt;=2,"Okay 1-2",ROUND(L1917,0)&lt;=3,"Good 2-3",ROUND(L1917,0)&lt;=4,"Great 3-4",ROUND(L1917,0)&lt;=5,"Excellent 4-5")</f>
        <v>Good 2-3</v>
      </c>
      <c r="Z1917" t="str">
        <f t="shared" si="29"/>
        <v>0-1000</v>
      </c>
    </row>
    <row r="1918" spans="1:26" x14ac:dyDescent="0.3">
      <c r="A1918">
        <v>300854</v>
      </c>
      <c r="B1918" t="s">
        <v>3555</v>
      </c>
      <c r="C1918">
        <v>1</v>
      </c>
      <c r="D1918" t="s">
        <v>14</v>
      </c>
      <c r="E1918" t="s">
        <v>787</v>
      </c>
      <c r="F1918" t="s">
        <v>16</v>
      </c>
      <c r="G1918" t="s">
        <v>21</v>
      </c>
      <c r="H1918" t="s">
        <v>16</v>
      </c>
      <c r="I1918">
        <v>2</v>
      </c>
      <c r="J1918">
        <v>85</v>
      </c>
      <c r="K1918">
        <v>800</v>
      </c>
      <c r="L1918">
        <v>3.5</v>
      </c>
      <c r="M1918" t="s">
        <v>2875</v>
      </c>
      <c r="N1918" t="str">
        <f>SUBSTITUTE(Sheet1[[#This Row],[Datekey_Opening]],"_","-")</f>
        <v>2013-2-13</v>
      </c>
      <c r="O1918">
        <f>YEAR(Sheet1[[#This Row],[Date]])</f>
        <v>2013</v>
      </c>
      <c r="P1918" t="str">
        <f>LOOKUP(Sheet1[[#This Row],[CountryCode]],$AI$4:$AI$18,$AJ$4:$AJ$18)</f>
        <v>India</v>
      </c>
      <c r="Q1918">
        <f>MONTH(Sheet1[[#This Row],[Date]])</f>
        <v>2</v>
      </c>
      <c r="R1918" t="str">
        <f>TEXT(Sheet1[[#This Row],[Date]],"MMMM")</f>
        <v>February</v>
      </c>
      <c r="S1918" t="str">
        <f>TEXT(Sheet1[[#This Row],[Date]],"YYYY-MMM")</f>
        <v>2013-Feb</v>
      </c>
      <c r="T1918">
        <f>WEEKDAY(Sheet1[[#This Row],[Date]])</f>
        <v>4</v>
      </c>
      <c r="U1918" t="str">
        <f>TEXT(Sheet1[[#This Row],[Date]],"DDDD")</f>
        <v>Wednesday</v>
      </c>
      <c r="V1918" t="str">
        <f>"FM"&amp;MOD(MONTH(Sheet1[[#This Row],[Date]])-4,12)+1</f>
        <v>FM11</v>
      </c>
      <c r="W1918" t="str">
        <f>"Q"&amp;ROUNDUP(MONTH(Sheet1[[#This Row],[Date]])/3,0)</f>
        <v>Q1</v>
      </c>
      <c r="X1918" t="str">
        <f>"Q"&amp;INT(MOD(MONTH(Sheet1[[#This Row],[Date]])-4,12/3)+1)</f>
        <v>Q3</v>
      </c>
      <c r="Y1918" t="str" cm="1">
        <f t="array" ref="Y1918">_xlfn.IFS(ROUND(L1918,0)&lt;=1,"Need to improve 0-1",ROUND(L1918,0)&lt;=2,"Okay 1-2",ROUND(L1918,0)&lt;=3,"Good 2-3",ROUND(L1918,0)&lt;=4,"Great 3-4",ROUND(L1918,0)&lt;=5,"Excellent 4-5")</f>
        <v>Great 3-4</v>
      </c>
      <c r="Z1918" t="str">
        <f t="shared" si="29"/>
        <v>0-1000</v>
      </c>
    </row>
    <row r="1919" spans="1:26" x14ac:dyDescent="0.3">
      <c r="A1919">
        <v>305162</v>
      </c>
      <c r="B1919" t="s">
        <v>3778</v>
      </c>
      <c r="C1919">
        <v>1</v>
      </c>
      <c r="D1919" t="s">
        <v>14</v>
      </c>
      <c r="E1919" t="s">
        <v>429</v>
      </c>
      <c r="F1919" t="s">
        <v>16</v>
      </c>
      <c r="G1919" t="s">
        <v>21</v>
      </c>
      <c r="H1919" t="s">
        <v>16</v>
      </c>
      <c r="I1919">
        <v>2</v>
      </c>
      <c r="J1919">
        <v>50</v>
      </c>
      <c r="K1919">
        <v>800</v>
      </c>
      <c r="L1919">
        <v>3.4</v>
      </c>
      <c r="M1919" t="s">
        <v>3779</v>
      </c>
      <c r="N1919" t="str">
        <f>SUBSTITUTE(Sheet1[[#This Row],[Datekey_Opening]],"_","-")</f>
        <v>2014-2-26</v>
      </c>
      <c r="O1919">
        <f>YEAR(Sheet1[[#This Row],[Date]])</f>
        <v>2014</v>
      </c>
      <c r="P1919" t="str">
        <f>LOOKUP(Sheet1[[#This Row],[CountryCode]],$AI$4:$AI$18,$AJ$4:$AJ$18)</f>
        <v>India</v>
      </c>
      <c r="Q1919">
        <f>MONTH(Sheet1[[#This Row],[Date]])</f>
        <v>2</v>
      </c>
      <c r="R1919" t="str">
        <f>TEXT(Sheet1[[#This Row],[Date]],"MMMM")</f>
        <v>February</v>
      </c>
      <c r="S1919" t="str">
        <f>TEXT(Sheet1[[#This Row],[Date]],"YYYY-MMM")</f>
        <v>2014-Feb</v>
      </c>
      <c r="T1919">
        <f>WEEKDAY(Sheet1[[#This Row],[Date]])</f>
        <v>4</v>
      </c>
      <c r="U1919" t="str">
        <f>TEXT(Sheet1[[#This Row],[Date]],"DDDD")</f>
        <v>Wednesday</v>
      </c>
      <c r="V1919" t="str">
        <f>"FM"&amp;MOD(MONTH(Sheet1[[#This Row],[Date]])-4,12)+1</f>
        <v>FM11</v>
      </c>
      <c r="W1919" t="str">
        <f>"Q"&amp;ROUNDUP(MONTH(Sheet1[[#This Row],[Date]])/3,0)</f>
        <v>Q1</v>
      </c>
      <c r="X1919" t="str">
        <f>"Q"&amp;INT(MOD(MONTH(Sheet1[[#This Row],[Date]])-4,12/3)+1)</f>
        <v>Q3</v>
      </c>
      <c r="Y1919" t="str" cm="1">
        <f t="array" ref="Y1919">_xlfn.IFS(ROUND(L1919,0)&lt;=1,"Need to improve 0-1",ROUND(L1919,0)&lt;=2,"Okay 1-2",ROUND(L1919,0)&lt;=3,"Good 2-3",ROUND(L1919,0)&lt;=4,"Great 3-4",ROUND(L1919,0)&lt;=5,"Excellent 4-5")</f>
        <v>Good 2-3</v>
      </c>
      <c r="Z1919" t="str">
        <f t="shared" si="29"/>
        <v>0-1000</v>
      </c>
    </row>
    <row r="1920" spans="1:26" x14ac:dyDescent="0.3">
      <c r="A1920">
        <v>304913</v>
      </c>
      <c r="B1920" t="s">
        <v>2142</v>
      </c>
      <c r="C1920">
        <v>1</v>
      </c>
      <c r="D1920" t="s">
        <v>14</v>
      </c>
      <c r="E1920" t="s">
        <v>382</v>
      </c>
      <c r="F1920" t="s">
        <v>16</v>
      </c>
      <c r="G1920" t="s">
        <v>21</v>
      </c>
      <c r="H1920" t="s">
        <v>16</v>
      </c>
      <c r="I1920">
        <v>2</v>
      </c>
      <c r="J1920">
        <v>100</v>
      </c>
      <c r="K1920">
        <v>800</v>
      </c>
      <c r="L1920">
        <v>3.1</v>
      </c>
      <c r="M1920" t="s">
        <v>1815</v>
      </c>
      <c r="N1920" t="str">
        <f>SUBSTITUTE(Sheet1[[#This Row],[Datekey_Opening]],"_","-")</f>
        <v>2013-1-12</v>
      </c>
      <c r="O1920">
        <f>YEAR(Sheet1[[#This Row],[Date]])</f>
        <v>2013</v>
      </c>
      <c r="P1920" t="str">
        <f>LOOKUP(Sheet1[[#This Row],[CountryCode]],$AI$4:$AI$18,$AJ$4:$AJ$18)</f>
        <v>India</v>
      </c>
      <c r="Q1920">
        <f>MONTH(Sheet1[[#This Row],[Date]])</f>
        <v>1</v>
      </c>
      <c r="R1920" t="str">
        <f>TEXT(Sheet1[[#This Row],[Date]],"MMMM")</f>
        <v>January</v>
      </c>
      <c r="S1920" t="str">
        <f>TEXT(Sheet1[[#This Row],[Date]],"YYYY-MMM")</f>
        <v>2013-Jan</v>
      </c>
      <c r="T1920">
        <f>WEEKDAY(Sheet1[[#This Row],[Date]])</f>
        <v>7</v>
      </c>
      <c r="U1920" t="str">
        <f>TEXT(Sheet1[[#This Row],[Date]],"DDDD")</f>
        <v>Saturday</v>
      </c>
      <c r="V1920" t="str">
        <f>"FM"&amp;MOD(MONTH(Sheet1[[#This Row],[Date]])-4,12)+1</f>
        <v>FM10</v>
      </c>
      <c r="W1920" t="str">
        <f>"Q"&amp;ROUNDUP(MONTH(Sheet1[[#This Row],[Date]])/3,0)</f>
        <v>Q1</v>
      </c>
      <c r="X1920" t="str">
        <f>"Q"&amp;INT(MOD(MONTH(Sheet1[[#This Row],[Date]])-4,12/3)+1)</f>
        <v>Q2</v>
      </c>
      <c r="Y1920" t="str" cm="1">
        <f t="array" ref="Y1920">_xlfn.IFS(ROUND(L1920,0)&lt;=1,"Need to improve 0-1",ROUND(L1920,0)&lt;=2,"Okay 1-2",ROUND(L1920,0)&lt;=3,"Good 2-3",ROUND(L1920,0)&lt;=4,"Great 3-4",ROUND(L1920,0)&lt;=5,"Excellent 4-5")</f>
        <v>Good 2-3</v>
      </c>
      <c r="Z1920" t="str">
        <f t="shared" si="29"/>
        <v>0-1000</v>
      </c>
    </row>
    <row r="1921" spans="1:26" x14ac:dyDescent="0.3">
      <c r="A1921">
        <v>9834</v>
      </c>
      <c r="B1921" t="s">
        <v>3780</v>
      </c>
      <c r="C1921">
        <v>1</v>
      </c>
      <c r="D1921" t="s">
        <v>14</v>
      </c>
      <c r="E1921" t="s">
        <v>362</v>
      </c>
      <c r="F1921" t="s">
        <v>16</v>
      </c>
      <c r="G1921" t="s">
        <v>21</v>
      </c>
      <c r="H1921" t="s">
        <v>16</v>
      </c>
      <c r="I1921">
        <v>2</v>
      </c>
      <c r="J1921">
        <v>237</v>
      </c>
      <c r="K1921">
        <v>800</v>
      </c>
      <c r="L1921">
        <v>4.2</v>
      </c>
      <c r="M1921" t="s">
        <v>3291</v>
      </c>
      <c r="N1921" t="str">
        <f>SUBSTITUTE(Sheet1[[#This Row],[Datekey_Opening]],"_","-")</f>
        <v>2015-1-17</v>
      </c>
      <c r="O1921">
        <f>YEAR(Sheet1[[#This Row],[Date]])</f>
        <v>2015</v>
      </c>
      <c r="P1921" t="str">
        <f>LOOKUP(Sheet1[[#This Row],[CountryCode]],$AI$4:$AI$18,$AJ$4:$AJ$18)</f>
        <v>India</v>
      </c>
      <c r="Q1921">
        <f>MONTH(Sheet1[[#This Row],[Date]])</f>
        <v>1</v>
      </c>
      <c r="R1921" t="str">
        <f>TEXT(Sheet1[[#This Row],[Date]],"MMMM")</f>
        <v>January</v>
      </c>
      <c r="S1921" t="str">
        <f>TEXT(Sheet1[[#This Row],[Date]],"YYYY-MMM")</f>
        <v>2015-Jan</v>
      </c>
      <c r="T1921">
        <f>WEEKDAY(Sheet1[[#This Row],[Date]])</f>
        <v>7</v>
      </c>
      <c r="U1921" t="str">
        <f>TEXT(Sheet1[[#This Row],[Date]],"DDDD")</f>
        <v>Saturday</v>
      </c>
      <c r="V1921" t="str">
        <f>"FM"&amp;MOD(MONTH(Sheet1[[#This Row],[Date]])-4,12)+1</f>
        <v>FM10</v>
      </c>
      <c r="W1921" t="str">
        <f>"Q"&amp;ROUNDUP(MONTH(Sheet1[[#This Row],[Date]])/3,0)</f>
        <v>Q1</v>
      </c>
      <c r="X1921" t="str">
        <f>"Q"&amp;INT(MOD(MONTH(Sheet1[[#This Row],[Date]])-4,12/3)+1)</f>
        <v>Q2</v>
      </c>
      <c r="Y1921" t="str" cm="1">
        <f t="array" ref="Y1921">_xlfn.IFS(ROUND(L1921,0)&lt;=1,"Need to improve 0-1",ROUND(L1921,0)&lt;=2,"Okay 1-2",ROUND(L1921,0)&lt;=3,"Good 2-3",ROUND(L1921,0)&lt;=4,"Great 3-4",ROUND(L1921,0)&lt;=5,"Excellent 4-5")</f>
        <v>Great 3-4</v>
      </c>
      <c r="Z1921" t="str">
        <f t="shared" si="29"/>
        <v>0-1000</v>
      </c>
    </row>
    <row r="1922" spans="1:26" x14ac:dyDescent="0.3">
      <c r="A1922">
        <v>18070486</v>
      </c>
      <c r="B1922" t="s">
        <v>3739</v>
      </c>
      <c r="C1922">
        <v>1</v>
      </c>
      <c r="D1922" t="s">
        <v>14</v>
      </c>
      <c r="E1922" t="s">
        <v>3740</v>
      </c>
      <c r="F1922" t="s">
        <v>16</v>
      </c>
      <c r="G1922" t="s">
        <v>21</v>
      </c>
      <c r="H1922" t="s">
        <v>16</v>
      </c>
      <c r="I1922">
        <v>2</v>
      </c>
      <c r="J1922">
        <v>675</v>
      </c>
      <c r="K1922">
        <v>800</v>
      </c>
      <c r="L1922">
        <v>4.0999999999999996</v>
      </c>
      <c r="M1922" t="s">
        <v>839</v>
      </c>
      <c r="N1922" t="str">
        <f>SUBSTITUTE(Sheet1[[#This Row],[Datekey_Opening]],"_","-")</f>
        <v>2010-1-17</v>
      </c>
      <c r="O1922">
        <f>YEAR(Sheet1[[#This Row],[Date]])</f>
        <v>2010</v>
      </c>
      <c r="P1922" t="str">
        <f>LOOKUP(Sheet1[[#This Row],[CountryCode]],$AI$4:$AI$18,$AJ$4:$AJ$18)</f>
        <v>India</v>
      </c>
      <c r="Q1922">
        <f>MONTH(Sheet1[[#This Row],[Date]])</f>
        <v>1</v>
      </c>
      <c r="R1922" t="str">
        <f>TEXT(Sheet1[[#This Row],[Date]],"MMMM")</f>
        <v>January</v>
      </c>
      <c r="S1922" t="str">
        <f>TEXT(Sheet1[[#This Row],[Date]],"YYYY-MMM")</f>
        <v>2010-Jan</v>
      </c>
      <c r="T1922">
        <f>WEEKDAY(Sheet1[[#This Row],[Date]])</f>
        <v>1</v>
      </c>
      <c r="U1922" t="str">
        <f>TEXT(Sheet1[[#This Row],[Date]],"DDDD")</f>
        <v>Sunday</v>
      </c>
      <c r="V1922" t="str">
        <f>"FM"&amp;MOD(MONTH(Sheet1[[#This Row],[Date]])-4,12)+1</f>
        <v>FM10</v>
      </c>
      <c r="W1922" t="str">
        <f>"Q"&amp;ROUNDUP(MONTH(Sheet1[[#This Row],[Date]])/3,0)</f>
        <v>Q1</v>
      </c>
      <c r="X1922" t="str">
        <f>"Q"&amp;INT(MOD(MONTH(Sheet1[[#This Row],[Date]])-4,12/3)+1)</f>
        <v>Q2</v>
      </c>
      <c r="Y1922" t="str" cm="1">
        <f t="array" ref="Y1922">_xlfn.IFS(ROUND(L1922,0)&lt;=1,"Need to improve 0-1",ROUND(L1922,0)&lt;=2,"Okay 1-2",ROUND(L1922,0)&lt;=3,"Good 2-3",ROUND(L1922,0)&lt;=4,"Great 3-4",ROUND(L1922,0)&lt;=5,"Excellent 4-5")</f>
        <v>Great 3-4</v>
      </c>
      <c r="Z1922" t="str">
        <f t="shared" ref="Z1922:Z1985" si="30">IF(AND(K1922&gt;=0,K1922&lt;1000),"0-1000",IF(AND(K1922&gt;=1000,K1922&lt;2000),"1000-2000",IF(AND(K1922&gt;=2000,K1922&lt;3000),"2000-3000",IF(AND(K1922&gt;=3000,K1922&lt;4000),"3000-4000",IF(AND(K1922&gt;=4000,K1922&lt;5000),"4000-5000",IF(AND(K1922&gt;=5000,K1922&lt;6000),"5000-6000",IF(AND(K1922&gt;=6000,K1922&lt;7000),"6000-7000",IF(AND(K1922&gt;=7000,K1922&lt;200000),"7000-200000","Above 200000"))))))))</f>
        <v>0-1000</v>
      </c>
    </row>
    <row r="1923" spans="1:26" x14ac:dyDescent="0.3">
      <c r="A1923">
        <v>309448</v>
      </c>
      <c r="B1923" t="s">
        <v>3781</v>
      </c>
      <c r="C1923">
        <v>1</v>
      </c>
      <c r="D1923" t="s">
        <v>14</v>
      </c>
      <c r="E1923" t="s">
        <v>362</v>
      </c>
      <c r="F1923" t="s">
        <v>16</v>
      </c>
      <c r="G1923" t="s">
        <v>21</v>
      </c>
      <c r="H1923" t="s">
        <v>16</v>
      </c>
      <c r="I1923">
        <v>2</v>
      </c>
      <c r="J1923">
        <v>297</v>
      </c>
      <c r="K1923">
        <v>800</v>
      </c>
      <c r="L1923">
        <v>3.4</v>
      </c>
      <c r="M1923" t="s">
        <v>2913</v>
      </c>
      <c r="N1923" t="str">
        <f>SUBSTITUTE(Sheet1[[#This Row],[Datekey_Opening]],"_","-")</f>
        <v>2013-1-8</v>
      </c>
      <c r="O1923">
        <f>YEAR(Sheet1[[#This Row],[Date]])</f>
        <v>2013</v>
      </c>
      <c r="P1923" t="str">
        <f>LOOKUP(Sheet1[[#This Row],[CountryCode]],$AI$4:$AI$18,$AJ$4:$AJ$18)</f>
        <v>India</v>
      </c>
      <c r="Q1923">
        <f>MONTH(Sheet1[[#This Row],[Date]])</f>
        <v>1</v>
      </c>
      <c r="R1923" t="str">
        <f>TEXT(Sheet1[[#This Row],[Date]],"MMMM")</f>
        <v>January</v>
      </c>
      <c r="S1923" t="str">
        <f>TEXT(Sheet1[[#This Row],[Date]],"YYYY-MMM")</f>
        <v>2013-Jan</v>
      </c>
      <c r="T1923">
        <f>WEEKDAY(Sheet1[[#This Row],[Date]])</f>
        <v>3</v>
      </c>
      <c r="U1923" t="str">
        <f>TEXT(Sheet1[[#This Row],[Date]],"DDDD")</f>
        <v>Tuesday</v>
      </c>
      <c r="V1923" t="str">
        <f>"FM"&amp;MOD(MONTH(Sheet1[[#This Row],[Date]])-4,12)+1</f>
        <v>FM10</v>
      </c>
      <c r="W1923" t="str">
        <f>"Q"&amp;ROUNDUP(MONTH(Sheet1[[#This Row],[Date]])/3,0)</f>
        <v>Q1</v>
      </c>
      <c r="X1923" t="str">
        <f>"Q"&amp;INT(MOD(MONTH(Sheet1[[#This Row],[Date]])-4,12/3)+1)</f>
        <v>Q2</v>
      </c>
      <c r="Y1923" t="str" cm="1">
        <f t="array" ref="Y1923">_xlfn.IFS(ROUND(L1923,0)&lt;=1,"Need to improve 0-1",ROUND(L1923,0)&lt;=2,"Okay 1-2",ROUND(L1923,0)&lt;=3,"Good 2-3",ROUND(L1923,0)&lt;=4,"Great 3-4",ROUND(L1923,0)&lt;=5,"Excellent 4-5")</f>
        <v>Good 2-3</v>
      </c>
      <c r="Z1923" t="str">
        <f t="shared" si="30"/>
        <v>0-1000</v>
      </c>
    </row>
    <row r="1924" spans="1:26" x14ac:dyDescent="0.3">
      <c r="A1924">
        <v>18421044</v>
      </c>
      <c r="B1924" t="s">
        <v>1503</v>
      </c>
      <c r="C1924">
        <v>1</v>
      </c>
      <c r="D1924" t="s">
        <v>14</v>
      </c>
      <c r="E1924" t="s">
        <v>1504</v>
      </c>
      <c r="F1924" t="s">
        <v>16</v>
      </c>
      <c r="G1924" t="s">
        <v>21</v>
      </c>
      <c r="H1924" t="s">
        <v>16</v>
      </c>
      <c r="I1924">
        <v>2</v>
      </c>
      <c r="J1924">
        <v>58</v>
      </c>
      <c r="K1924">
        <v>800</v>
      </c>
      <c r="L1924">
        <v>4.3</v>
      </c>
      <c r="M1924" t="s">
        <v>3782</v>
      </c>
      <c r="N1924" t="str">
        <f>SUBSTITUTE(Sheet1[[#This Row],[Datekey_Opening]],"_","-")</f>
        <v>2015-1-5</v>
      </c>
      <c r="O1924">
        <f>YEAR(Sheet1[[#This Row],[Date]])</f>
        <v>2015</v>
      </c>
      <c r="P1924" t="str">
        <f>LOOKUP(Sheet1[[#This Row],[CountryCode]],$AI$4:$AI$18,$AJ$4:$AJ$18)</f>
        <v>India</v>
      </c>
      <c r="Q1924">
        <f>MONTH(Sheet1[[#This Row],[Date]])</f>
        <v>1</v>
      </c>
      <c r="R1924" t="str">
        <f>TEXT(Sheet1[[#This Row],[Date]],"MMMM")</f>
        <v>January</v>
      </c>
      <c r="S1924" t="str">
        <f>TEXT(Sheet1[[#This Row],[Date]],"YYYY-MMM")</f>
        <v>2015-Jan</v>
      </c>
      <c r="T1924">
        <f>WEEKDAY(Sheet1[[#This Row],[Date]])</f>
        <v>2</v>
      </c>
      <c r="U1924" t="str">
        <f>TEXT(Sheet1[[#This Row],[Date]],"DDDD")</f>
        <v>Monday</v>
      </c>
      <c r="V1924" t="str">
        <f>"FM"&amp;MOD(MONTH(Sheet1[[#This Row],[Date]])-4,12)+1</f>
        <v>FM10</v>
      </c>
      <c r="W1924" t="str">
        <f>"Q"&amp;ROUNDUP(MONTH(Sheet1[[#This Row],[Date]])/3,0)</f>
        <v>Q1</v>
      </c>
      <c r="X1924" t="str">
        <f>"Q"&amp;INT(MOD(MONTH(Sheet1[[#This Row],[Date]])-4,12/3)+1)</f>
        <v>Q2</v>
      </c>
      <c r="Y1924" t="str" cm="1">
        <f t="array" ref="Y1924">_xlfn.IFS(ROUND(L1924,0)&lt;=1,"Need to improve 0-1",ROUND(L1924,0)&lt;=2,"Okay 1-2",ROUND(L1924,0)&lt;=3,"Good 2-3",ROUND(L1924,0)&lt;=4,"Great 3-4",ROUND(L1924,0)&lt;=5,"Excellent 4-5")</f>
        <v>Great 3-4</v>
      </c>
      <c r="Z1924" t="str">
        <f t="shared" si="30"/>
        <v>0-1000</v>
      </c>
    </row>
    <row r="1925" spans="1:26" x14ac:dyDescent="0.3">
      <c r="A1925">
        <v>301793</v>
      </c>
      <c r="B1925" t="s">
        <v>3783</v>
      </c>
      <c r="C1925">
        <v>1</v>
      </c>
      <c r="D1925" t="s">
        <v>14</v>
      </c>
      <c r="E1925" t="s">
        <v>379</v>
      </c>
      <c r="F1925" t="s">
        <v>16</v>
      </c>
      <c r="G1925" t="s">
        <v>21</v>
      </c>
      <c r="H1925" t="s">
        <v>16</v>
      </c>
      <c r="I1925">
        <v>2</v>
      </c>
      <c r="J1925">
        <v>119</v>
      </c>
      <c r="K1925">
        <v>800</v>
      </c>
      <c r="L1925">
        <v>3.6</v>
      </c>
      <c r="M1925" t="s">
        <v>3784</v>
      </c>
      <c r="N1925" t="str">
        <f>SUBSTITUTE(Sheet1[[#This Row],[Datekey_Opening]],"_","-")</f>
        <v>2018-1-23</v>
      </c>
      <c r="O1925">
        <f>YEAR(Sheet1[[#This Row],[Date]])</f>
        <v>2018</v>
      </c>
      <c r="P1925" t="str">
        <f>LOOKUP(Sheet1[[#This Row],[CountryCode]],$AI$4:$AI$18,$AJ$4:$AJ$18)</f>
        <v>India</v>
      </c>
      <c r="Q1925">
        <f>MONTH(Sheet1[[#This Row],[Date]])</f>
        <v>1</v>
      </c>
      <c r="R1925" t="str">
        <f>TEXT(Sheet1[[#This Row],[Date]],"MMMM")</f>
        <v>January</v>
      </c>
      <c r="S1925" t="str">
        <f>TEXT(Sheet1[[#This Row],[Date]],"YYYY-MMM")</f>
        <v>2018-Jan</v>
      </c>
      <c r="T1925">
        <f>WEEKDAY(Sheet1[[#This Row],[Date]])</f>
        <v>3</v>
      </c>
      <c r="U1925" t="str">
        <f>TEXT(Sheet1[[#This Row],[Date]],"DDDD")</f>
        <v>Tuesday</v>
      </c>
      <c r="V1925" t="str">
        <f>"FM"&amp;MOD(MONTH(Sheet1[[#This Row],[Date]])-4,12)+1</f>
        <v>FM10</v>
      </c>
      <c r="W1925" t="str">
        <f>"Q"&amp;ROUNDUP(MONTH(Sheet1[[#This Row],[Date]])/3,0)</f>
        <v>Q1</v>
      </c>
      <c r="X1925" t="str">
        <f>"Q"&amp;INT(MOD(MONTH(Sheet1[[#This Row],[Date]])-4,12/3)+1)</f>
        <v>Q2</v>
      </c>
      <c r="Y1925" t="str" cm="1">
        <f t="array" ref="Y1925">_xlfn.IFS(ROUND(L1925,0)&lt;=1,"Need to improve 0-1",ROUND(L1925,0)&lt;=2,"Okay 1-2",ROUND(L1925,0)&lt;=3,"Good 2-3",ROUND(L1925,0)&lt;=4,"Great 3-4",ROUND(L1925,0)&lt;=5,"Excellent 4-5")</f>
        <v>Great 3-4</v>
      </c>
      <c r="Z1925" t="str">
        <f t="shared" si="30"/>
        <v>0-1000</v>
      </c>
    </row>
    <row r="1926" spans="1:26" x14ac:dyDescent="0.3">
      <c r="A1926">
        <v>306859</v>
      </c>
      <c r="B1926" t="s">
        <v>3785</v>
      </c>
      <c r="C1926">
        <v>1</v>
      </c>
      <c r="D1926" t="s">
        <v>14</v>
      </c>
      <c r="E1926" t="s">
        <v>1541</v>
      </c>
      <c r="F1926" t="s">
        <v>16</v>
      </c>
      <c r="G1926" t="s">
        <v>21</v>
      </c>
      <c r="H1926" t="s">
        <v>16</v>
      </c>
      <c r="I1926">
        <v>2</v>
      </c>
      <c r="J1926">
        <v>164</v>
      </c>
      <c r="K1926">
        <v>800</v>
      </c>
      <c r="L1926">
        <v>3.7</v>
      </c>
      <c r="M1926" t="s">
        <v>3786</v>
      </c>
      <c r="N1926" t="str">
        <f>SUBSTITUTE(Sheet1[[#This Row],[Datekey_Opening]],"_","-")</f>
        <v>2012-1-26</v>
      </c>
      <c r="O1926">
        <f>YEAR(Sheet1[[#This Row],[Date]])</f>
        <v>2012</v>
      </c>
      <c r="P1926" t="str">
        <f>LOOKUP(Sheet1[[#This Row],[CountryCode]],$AI$4:$AI$18,$AJ$4:$AJ$18)</f>
        <v>India</v>
      </c>
      <c r="Q1926">
        <f>MONTH(Sheet1[[#This Row],[Date]])</f>
        <v>1</v>
      </c>
      <c r="R1926" t="str">
        <f>TEXT(Sheet1[[#This Row],[Date]],"MMMM")</f>
        <v>January</v>
      </c>
      <c r="S1926" t="str">
        <f>TEXT(Sheet1[[#This Row],[Date]],"YYYY-MMM")</f>
        <v>2012-Jan</v>
      </c>
      <c r="T1926">
        <f>WEEKDAY(Sheet1[[#This Row],[Date]])</f>
        <v>5</v>
      </c>
      <c r="U1926" t="str">
        <f>TEXT(Sheet1[[#This Row],[Date]],"DDDD")</f>
        <v>Thursday</v>
      </c>
      <c r="V1926" t="str">
        <f>"FM"&amp;MOD(MONTH(Sheet1[[#This Row],[Date]])-4,12)+1</f>
        <v>FM10</v>
      </c>
      <c r="W1926" t="str">
        <f>"Q"&amp;ROUNDUP(MONTH(Sheet1[[#This Row],[Date]])/3,0)</f>
        <v>Q1</v>
      </c>
      <c r="X1926" t="str">
        <f>"Q"&amp;INT(MOD(MONTH(Sheet1[[#This Row],[Date]])-4,12/3)+1)</f>
        <v>Q2</v>
      </c>
      <c r="Y1926" t="str" cm="1">
        <f t="array" ref="Y1926">_xlfn.IFS(ROUND(L1926,0)&lt;=1,"Need to improve 0-1",ROUND(L1926,0)&lt;=2,"Okay 1-2",ROUND(L1926,0)&lt;=3,"Good 2-3",ROUND(L1926,0)&lt;=4,"Great 3-4",ROUND(L1926,0)&lt;=5,"Excellent 4-5")</f>
        <v>Great 3-4</v>
      </c>
      <c r="Z1926" t="str">
        <f t="shared" si="30"/>
        <v>0-1000</v>
      </c>
    </row>
    <row r="1927" spans="1:26" x14ac:dyDescent="0.3">
      <c r="A1927">
        <v>307032</v>
      </c>
      <c r="B1927" t="s">
        <v>3781</v>
      </c>
      <c r="C1927">
        <v>1</v>
      </c>
      <c r="D1927" t="s">
        <v>14</v>
      </c>
      <c r="E1927" t="s">
        <v>362</v>
      </c>
      <c r="F1927" t="s">
        <v>16</v>
      </c>
      <c r="G1927" t="s">
        <v>21</v>
      </c>
      <c r="H1927" t="s">
        <v>16</v>
      </c>
      <c r="I1927">
        <v>2</v>
      </c>
      <c r="J1927">
        <v>252</v>
      </c>
      <c r="K1927">
        <v>800</v>
      </c>
      <c r="L1927">
        <v>2.9</v>
      </c>
      <c r="M1927" t="s">
        <v>3521</v>
      </c>
      <c r="N1927" t="str">
        <f>SUBSTITUTE(Sheet1[[#This Row],[Datekey_Opening]],"_","-")</f>
        <v>2014-1-22</v>
      </c>
      <c r="O1927">
        <f>YEAR(Sheet1[[#This Row],[Date]])</f>
        <v>2014</v>
      </c>
      <c r="P1927" t="str">
        <f>LOOKUP(Sheet1[[#This Row],[CountryCode]],$AI$4:$AI$18,$AJ$4:$AJ$18)</f>
        <v>India</v>
      </c>
      <c r="Q1927">
        <f>MONTH(Sheet1[[#This Row],[Date]])</f>
        <v>1</v>
      </c>
      <c r="R1927" t="str">
        <f>TEXT(Sheet1[[#This Row],[Date]],"MMMM")</f>
        <v>January</v>
      </c>
      <c r="S1927" t="str">
        <f>TEXT(Sheet1[[#This Row],[Date]],"YYYY-MMM")</f>
        <v>2014-Jan</v>
      </c>
      <c r="T1927">
        <f>WEEKDAY(Sheet1[[#This Row],[Date]])</f>
        <v>4</v>
      </c>
      <c r="U1927" t="str">
        <f>TEXT(Sheet1[[#This Row],[Date]],"DDDD")</f>
        <v>Wednesday</v>
      </c>
      <c r="V1927" t="str">
        <f>"FM"&amp;MOD(MONTH(Sheet1[[#This Row],[Date]])-4,12)+1</f>
        <v>FM10</v>
      </c>
      <c r="W1927" t="str">
        <f>"Q"&amp;ROUNDUP(MONTH(Sheet1[[#This Row],[Date]])/3,0)</f>
        <v>Q1</v>
      </c>
      <c r="X1927" t="str">
        <f>"Q"&amp;INT(MOD(MONTH(Sheet1[[#This Row],[Date]])-4,12/3)+1)</f>
        <v>Q2</v>
      </c>
      <c r="Y1927" t="str" cm="1">
        <f t="array" ref="Y1927">_xlfn.IFS(ROUND(L1927,0)&lt;=1,"Need to improve 0-1",ROUND(L1927,0)&lt;=2,"Okay 1-2",ROUND(L1927,0)&lt;=3,"Good 2-3",ROUND(L1927,0)&lt;=4,"Great 3-4",ROUND(L1927,0)&lt;=5,"Excellent 4-5")</f>
        <v>Good 2-3</v>
      </c>
      <c r="Z1927" t="str">
        <f t="shared" si="30"/>
        <v>0-1000</v>
      </c>
    </row>
    <row r="1928" spans="1:26" x14ac:dyDescent="0.3">
      <c r="A1928">
        <v>306795</v>
      </c>
      <c r="B1928" t="s">
        <v>3555</v>
      </c>
      <c r="C1928">
        <v>1</v>
      </c>
      <c r="D1928" t="s">
        <v>14</v>
      </c>
      <c r="E1928" t="s">
        <v>787</v>
      </c>
      <c r="F1928" t="s">
        <v>16</v>
      </c>
      <c r="G1928" t="s">
        <v>21</v>
      </c>
      <c r="H1928" t="s">
        <v>16</v>
      </c>
      <c r="I1928">
        <v>2</v>
      </c>
      <c r="J1928">
        <v>31</v>
      </c>
      <c r="K1928">
        <v>800</v>
      </c>
      <c r="L1928">
        <v>2.4</v>
      </c>
      <c r="M1928" t="s">
        <v>283</v>
      </c>
      <c r="N1928" t="str">
        <f>SUBSTITUTE(Sheet1[[#This Row],[Datekey_Opening]],"_","-")</f>
        <v>2016-12-19</v>
      </c>
      <c r="O1928">
        <f>YEAR(Sheet1[[#This Row],[Date]])</f>
        <v>2016</v>
      </c>
      <c r="P1928" t="str">
        <f>LOOKUP(Sheet1[[#This Row],[CountryCode]],$AI$4:$AI$18,$AJ$4:$AJ$18)</f>
        <v>India</v>
      </c>
      <c r="Q1928">
        <f>MONTH(Sheet1[[#This Row],[Date]])</f>
        <v>12</v>
      </c>
      <c r="R1928" t="str">
        <f>TEXT(Sheet1[[#This Row],[Date]],"MMMM")</f>
        <v>December</v>
      </c>
      <c r="S1928" t="str">
        <f>TEXT(Sheet1[[#This Row],[Date]],"YYYY-MMM")</f>
        <v>2016-Dec</v>
      </c>
      <c r="T1928">
        <f>WEEKDAY(Sheet1[[#This Row],[Date]])</f>
        <v>2</v>
      </c>
      <c r="U1928" t="str">
        <f>TEXT(Sheet1[[#This Row],[Date]],"DDDD")</f>
        <v>Monday</v>
      </c>
      <c r="V1928" t="str">
        <f>"FM"&amp;MOD(MONTH(Sheet1[[#This Row],[Date]])-4,12)+1</f>
        <v>FM9</v>
      </c>
      <c r="W1928" t="str">
        <f>"Q"&amp;ROUNDUP(MONTH(Sheet1[[#This Row],[Date]])/3,0)</f>
        <v>Q4</v>
      </c>
      <c r="X1928" t="str">
        <f>"Q"&amp;INT(MOD(MONTH(Sheet1[[#This Row],[Date]])-4,12/3)+1)</f>
        <v>Q1</v>
      </c>
      <c r="Y1928" t="str" cm="1">
        <f t="array" ref="Y1928">_xlfn.IFS(ROUND(L1928,0)&lt;=1,"Need to improve 0-1",ROUND(L1928,0)&lt;=2,"Okay 1-2",ROUND(L1928,0)&lt;=3,"Good 2-3",ROUND(L1928,0)&lt;=4,"Great 3-4",ROUND(L1928,0)&lt;=5,"Excellent 4-5")</f>
        <v>Okay 1-2</v>
      </c>
      <c r="Z1928" t="str">
        <f t="shared" si="30"/>
        <v>0-1000</v>
      </c>
    </row>
    <row r="1929" spans="1:26" x14ac:dyDescent="0.3">
      <c r="A1929">
        <v>312486</v>
      </c>
      <c r="B1929" t="s">
        <v>3787</v>
      </c>
      <c r="C1929">
        <v>1</v>
      </c>
      <c r="D1929" t="s">
        <v>14</v>
      </c>
      <c r="E1929" t="s">
        <v>3788</v>
      </c>
      <c r="F1929" t="s">
        <v>16</v>
      </c>
      <c r="G1929" t="s">
        <v>21</v>
      </c>
      <c r="H1929" t="s">
        <v>16</v>
      </c>
      <c r="I1929">
        <v>2</v>
      </c>
      <c r="J1929">
        <v>139</v>
      </c>
      <c r="K1929">
        <v>800</v>
      </c>
      <c r="L1929">
        <v>3.5</v>
      </c>
      <c r="M1929" t="s">
        <v>3789</v>
      </c>
      <c r="N1929" t="str">
        <f>SUBSTITUTE(Sheet1[[#This Row],[Datekey_Opening]],"_","-")</f>
        <v>2010-12-19</v>
      </c>
      <c r="O1929">
        <f>YEAR(Sheet1[[#This Row],[Date]])</f>
        <v>2010</v>
      </c>
      <c r="P1929" t="str">
        <f>LOOKUP(Sheet1[[#This Row],[CountryCode]],$AI$4:$AI$18,$AJ$4:$AJ$18)</f>
        <v>India</v>
      </c>
      <c r="Q1929">
        <f>MONTH(Sheet1[[#This Row],[Date]])</f>
        <v>12</v>
      </c>
      <c r="R1929" t="str">
        <f>TEXT(Sheet1[[#This Row],[Date]],"MMMM")</f>
        <v>December</v>
      </c>
      <c r="S1929" t="str">
        <f>TEXT(Sheet1[[#This Row],[Date]],"YYYY-MMM")</f>
        <v>2010-Dec</v>
      </c>
      <c r="T1929">
        <f>WEEKDAY(Sheet1[[#This Row],[Date]])</f>
        <v>1</v>
      </c>
      <c r="U1929" t="str">
        <f>TEXT(Sheet1[[#This Row],[Date]],"DDDD")</f>
        <v>Sunday</v>
      </c>
      <c r="V1929" t="str">
        <f>"FM"&amp;MOD(MONTH(Sheet1[[#This Row],[Date]])-4,12)+1</f>
        <v>FM9</v>
      </c>
      <c r="W1929" t="str">
        <f>"Q"&amp;ROUNDUP(MONTH(Sheet1[[#This Row],[Date]])/3,0)</f>
        <v>Q4</v>
      </c>
      <c r="X1929" t="str">
        <f>"Q"&amp;INT(MOD(MONTH(Sheet1[[#This Row],[Date]])-4,12/3)+1)</f>
        <v>Q1</v>
      </c>
      <c r="Y1929" t="str" cm="1">
        <f t="array" ref="Y1929">_xlfn.IFS(ROUND(L1929,0)&lt;=1,"Need to improve 0-1",ROUND(L1929,0)&lt;=2,"Okay 1-2",ROUND(L1929,0)&lt;=3,"Good 2-3",ROUND(L1929,0)&lt;=4,"Great 3-4",ROUND(L1929,0)&lt;=5,"Excellent 4-5")</f>
        <v>Great 3-4</v>
      </c>
      <c r="Z1929" t="str">
        <f t="shared" si="30"/>
        <v>0-1000</v>
      </c>
    </row>
    <row r="1930" spans="1:26" x14ac:dyDescent="0.3">
      <c r="A1930">
        <v>3043</v>
      </c>
      <c r="B1930" t="s">
        <v>3790</v>
      </c>
      <c r="C1930">
        <v>1</v>
      </c>
      <c r="D1930" t="s">
        <v>14</v>
      </c>
      <c r="E1930" t="s">
        <v>426</v>
      </c>
      <c r="F1930" t="s">
        <v>16</v>
      </c>
      <c r="G1930" t="s">
        <v>21</v>
      </c>
      <c r="H1930" t="s">
        <v>16</v>
      </c>
      <c r="I1930">
        <v>2</v>
      </c>
      <c r="J1930">
        <v>217</v>
      </c>
      <c r="K1930">
        <v>800</v>
      </c>
      <c r="L1930">
        <v>3.4</v>
      </c>
      <c r="M1930" t="s">
        <v>3791</v>
      </c>
      <c r="N1930" t="str">
        <f>SUBSTITUTE(Sheet1[[#This Row],[Datekey_Opening]],"_","-")</f>
        <v>2010-12-25</v>
      </c>
      <c r="O1930">
        <f>YEAR(Sheet1[[#This Row],[Date]])</f>
        <v>2010</v>
      </c>
      <c r="P1930" t="str">
        <f>LOOKUP(Sheet1[[#This Row],[CountryCode]],$AI$4:$AI$18,$AJ$4:$AJ$18)</f>
        <v>India</v>
      </c>
      <c r="Q1930">
        <f>MONTH(Sheet1[[#This Row],[Date]])</f>
        <v>12</v>
      </c>
      <c r="R1930" t="str">
        <f>TEXT(Sheet1[[#This Row],[Date]],"MMMM")</f>
        <v>December</v>
      </c>
      <c r="S1930" t="str">
        <f>TEXT(Sheet1[[#This Row],[Date]],"YYYY-MMM")</f>
        <v>2010-Dec</v>
      </c>
      <c r="T1930">
        <f>WEEKDAY(Sheet1[[#This Row],[Date]])</f>
        <v>7</v>
      </c>
      <c r="U1930" t="str">
        <f>TEXT(Sheet1[[#This Row],[Date]],"DDDD")</f>
        <v>Saturday</v>
      </c>
      <c r="V1930" t="str">
        <f>"FM"&amp;MOD(MONTH(Sheet1[[#This Row],[Date]])-4,12)+1</f>
        <v>FM9</v>
      </c>
      <c r="W1930" t="str">
        <f>"Q"&amp;ROUNDUP(MONTH(Sheet1[[#This Row],[Date]])/3,0)</f>
        <v>Q4</v>
      </c>
      <c r="X1930" t="str">
        <f>"Q"&amp;INT(MOD(MONTH(Sheet1[[#This Row],[Date]])-4,12/3)+1)</f>
        <v>Q1</v>
      </c>
      <c r="Y1930" t="str" cm="1">
        <f t="array" ref="Y1930">_xlfn.IFS(ROUND(L1930,0)&lt;=1,"Need to improve 0-1",ROUND(L1930,0)&lt;=2,"Okay 1-2",ROUND(L1930,0)&lt;=3,"Good 2-3",ROUND(L1930,0)&lt;=4,"Great 3-4",ROUND(L1930,0)&lt;=5,"Excellent 4-5")</f>
        <v>Good 2-3</v>
      </c>
      <c r="Z1930" t="str">
        <f t="shared" si="30"/>
        <v>0-1000</v>
      </c>
    </row>
    <row r="1931" spans="1:26" x14ac:dyDescent="0.3">
      <c r="A1931">
        <v>7721</v>
      </c>
      <c r="B1931" t="s">
        <v>2142</v>
      </c>
      <c r="C1931">
        <v>1</v>
      </c>
      <c r="D1931" t="s">
        <v>14</v>
      </c>
      <c r="E1931" t="s">
        <v>362</v>
      </c>
      <c r="F1931" t="s">
        <v>16</v>
      </c>
      <c r="G1931" t="s">
        <v>21</v>
      </c>
      <c r="H1931" t="s">
        <v>16</v>
      </c>
      <c r="I1931">
        <v>2</v>
      </c>
      <c r="J1931">
        <v>44</v>
      </c>
      <c r="K1931">
        <v>800</v>
      </c>
      <c r="L1931">
        <v>2.9</v>
      </c>
      <c r="M1931" t="s">
        <v>2951</v>
      </c>
      <c r="N1931" t="str">
        <f>SUBSTITUTE(Sheet1[[#This Row],[Datekey_Opening]],"_","-")</f>
        <v>2015-12-16</v>
      </c>
      <c r="O1931">
        <f>YEAR(Sheet1[[#This Row],[Date]])</f>
        <v>2015</v>
      </c>
      <c r="P1931" t="str">
        <f>LOOKUP(Sheet1[[#This Row],[CountryCode]],$AI$4:$AI$18,$AJ$4:$AJ$18)</f>
        <v>India</v>
      </c>
      <c r="Q1931">
        <f>MONTH(Sheet1[[#This Row],[Date]])</f>
        <v>12</v>
      </c>
      <c r="R1931" t="str">
        <f>TEXT(Sheet1[[#This Row],[Date]],"MMMM")</f>
        <v>December</v>
      </c>
      <c r="S1931" t="str">
        <f>TEXT(Sheet1[[#This Row],[Date]],"YYYY-MMM")</f>
        <v>2015-Dec</v>
      </c>
      <c r="T1931">
        <f>WEEKDAY(Sheet1[[#This Row],[Date]])</f>
        <v>4</v>
      </c>
      <c r="U1931" t="str">
        <f>TEXT(Sheet1[[#This Row],[Date]],"DDDD")</f>
        <v>Wednesday</v>
      </c>
      <c r="V1931" t="str">
        <f>"FM"&amp;MOD(MONTH(Sheet1[[#This Row],[Date]])-4,12)+1</f>
        <v>FM9</v>
      </c>
      <c r="W1931" t="str">
        <f>"Q"&amp;ROUNDUP(MONTH(Sheet1[[#This Row],[Date]])/3,0)</f>
        <v>Q4</v>
      </c>
      <c r="X1931" t="str">
        <f>"Q"&amp;INT(MOD(MONTH(Sheet1[[#This Row],[Date]])-4,12/3)+1)</f>
        <v>Q1</v>
      </c>
      <c r="Y1931" t="str" cm="1">
        <f t="array" ref="Y1931">_xlfn.IFS(ROUND(L1931,0)&lt;=1,"Need to improve 0-1",ROUND(L1931,0)&lt;=2,"Okay 1-2",ROUND(L1931,0)&lt;=3,"Good 2-3",ROUND(L1931,0)&lt;=4,"Great 3-4",ROUND(L1931,0)&lt;=5,"Excellent 4-5")</f>
        <v>Good 2-3</v>
      </c>
      <c r="Z1931" t="str">
        <f t="shared" si="30"/>
        <v>0-1000</v>
      </c>
    </row>
    <row r="1932" spans="1:26" x14ac:dyDescent="0.3">
      <c r="A1932">
        <v>267</v>
      </c>
      <c r="B1932" t="s">
        <v>493</v>
      </c>
      <c r="C1932">
        <v>1</v>
      </c>
      <c r="D1932" t="s">
        <v>14</v>
      </c>
      <c r="E1932" t="s">
        <v>494</v>
      </c>
      <c r="F1932" t="s">
        <v>16</v>
      </c>
      <c r="G1932" t="s">
        <v>21</v>
      </c>
      <c r="H1932" t="s">
        <v>16</v>
      </c>
      <c r="I1932">
        <v>2</v>
      </c>
      <c r="J1932">
        <v>189</v>
      </c>
      <c r="K1932">
        <v>800</v>
      </c>
      <c r="L1932">
        <v>3.9</v>
      </c>
      <c r="M1932" t="s">
        <v>3792</v>
      </c>
      <c r="N1932" t="str">
        <f>SUBSTITUTE(Sheet1[[#This Row],[Datekey_Opening]],"_","-")</f>
        <v>2018-12-19</v>
      </c>
      <c r="O1932">
        <f>YEAR(Sheet1[[#This Row],[Date]])</f>
        <v>2018</v>
      </c>
      <c r="P1932" t="str">
        <f>LOOKUP(Sheet1[[#This Row],[CountryCode]],$AI$4:$AI$18,$AJ$4:$AJ$18)</f>
        <v>India</v>
      </c>
      <c r="Q1932">
        <f>MONTH(Sheet1[[#This Row],[Date]])</f>
        <v>12</v>
      </c>
      <c r="R1932" t="str">
        <f>TEXT(Sheet1[[#This Row],[Date]],"MMMM")</f>
        <v>December</v>
      </c>
      <c r="S1932" t="str">
        <f>TEXT(Sheet1[[#This Row],[Date]],"YYYY-MMM")</f>
        <v>2018-Dec</v>
      </c>
      <c r="T1932">
        <f>WEEKDAY(Sheet1[[#This Row],[Date]])</f>
        <v>4</v>
      </c>
      <c r="U1932" t="str">
        <f>TEXT(Sheet1[[#This Row],[Date]],"DDDD")</f>
        <v>Wednesday</v>
      </c>
      <c r="V1932" t="str">
        <f>"FM"&amp;MOD(MONTH(Sheet1[[#This Row],[Date]])-4,12)+1</f>
        <v>FM9</v>
      </c>
      <c r="W1932" t="str">
        <f>"Q"&amp;ROUNDUP(MONTH(Sheet1[[#This Row],[Date]])/3,0)</f>
        <v>Q4</v>
      </c>
      <c r="X1932" t="str">
        <f>"Q"&amp;INT(MOD(MONTH(Sheet1[[#This Row],[Date]])-4,12/3)+1)</f>
        <v>Q1</v>
      </c>
      <c r="Y1932" t="str" cm="1">
        <f t="array" ref="Y1932">_xlfn.IFS(ROUND(L1932,0)&lt;=1,"Need to improve 0-1",ROUND(L1932,0)&lt;=2,"Okay 1-2",ROUND(L1932,0)&lt;=3,"Good 2-3",ROUND(L1932,0)&lt;=4,"Great 3-4",ROUND(L1932,0)&lt;=5,"Excellent 4-5")</f>
        <v>Great 3-4</v>
      </c>
      <c r="Z1932" t="str">
        <f t="shared" si="30"/>
        <v>0-1000</v>
      </c>
    </row>
    <row r="1933" spans="1:26" x14ac:dyDescent="0.3">
      <c r="A1933">
        <v>1998</v>
      </c>
      <c r="B1933" t="s">
        <v>3793</v>
      </c>
      <c r="C1933">
        <v>1</v>
      </c>
      <c r="D1933" t="s">
        <v>14</v>
      </c>
      <c r="E1933" t="s">
        <v>362</v>
      </c>
      <c r="F1933" t="s">
        <v>16</v>
      </c>
      <c r="G1933" t="s">
        <v>21</v>
      </c>
      <c r="H1933" t="s">
        <v>16</v>
      </c>
      <c r="I1933">
        <v>2</v>
      </c>
      <c r="J1933">
        <v>25</v>
      </c>
      <c r="K1933">
        <v>800</v>
      </c>
      <c r="L1933">
        <v>3.2</v>
      </c>
      <c r="M1933" t="s">
        <v>3794</v>
      </c>
      <c r="N1933" t="str">
        <f>SUBSTITUTE(Sheet1[[#This Row],[Datekey_Opening]],"_","-")</f>
        <v>2014-12-4</v>
      </c>
      <c r="O1933">
        <f>YEAR(Sheet1[[#This Row],[Date]])</f>
        <v>2014</v>
      </c>
      <c r="P1933" t="str">
        <f>LOOKUP(Sheet1[[#This Row],[CountryCode]],$AI$4:$AI$18,$AJ$4:$AJ$18)</f>
        <v>India</v>
      </c>
      <c r="Q1933">
        <f>MONTH(Sheet1[[#This Row],[Date]])</f>
        <v>12</v>
      </c>
      <c r="R1933" t="str">
        <f>TEXT(Sheet1[[#This Row],[Date]],"MMMM")</f>
        <v>December</v>
      </c>
      <c r="S1933" t="str">
        <f>TEXT(Sheet1[[#This Row],[Date]],"YYYY-MMM")</f>
        <v>2014-Dec</v>
      </c>
      <c r="T1933">
        <f>WEEKDAY(Sheet1[[#This Row],[Date]])</f>
        <v>5</v>
      </c>
      <c r="U1933" t="str">
        <f>TEXT(Sheet1[[#This Row],[Date]],"DDDD")</f>
        <v>Thursday</v>
      </c>
      <c r="V1933" t="str">
        <f>"FM"&amp;MOD(MONTH(Sheet1[[#This Row],[Date]])-4,12)+1</f>
        <v>FM9</v>
      </c>
      <c r="W1933" t="str">
        <f>"Q"&amp;ROUNDUP(MONTH(Sheet1[[#This Row],[Date]])/3,0)</f>
        <v>Q4</v>
      </c>
      <c r="X1933" t="str">
        <f>"Q"&amp;INT(MOD(MONTH(Sheet1[[#This Row],[Date]])-4,12/3)+1)</f>
        <v>Q1</v>
      </c>
      <c r="Y1933" t="str" cm="1">
        <f t="array" ref="Y1933">_xlfn.IFS(ROUND(L1933,0)&lt;=1,"Need to improve 0-1",ROUND(L1933,0)&lt;=2,"Okay 1-2",ROUND(L1933,0)&lt;=3,"Good 2-3",ROUND(L1933,0)&lt;=4,"Great 3-4",ROUND(L1933,0)&lt;=5,"Excellent 4-5")</f>
        <v>Good 2-3</v>
      </c>
      <c r="Z1933" t="str">
        <f t="shared" si="30"/>
        <v>0-1000</v>
      </c>
    </row>
    <row r="1934" spans="1:26" x14ac:dyDescent="0.3">
      <c r="A1934">
        <v>311828</v>
      </c>
      <c r="B1934" t="s">
        <v>3795</v>
      </c>
      <c r="C1934">
        <v>1</v>
      </c>
      <c r="D1934" t="s">
        <v>14</v>
      </c>
      <c r="E1934" t="s">
        <v>362</v>
      </c>
      <c r="F1934" t="s">
        <v>16</v>
      </c>
      <c r="G1934" t="s">
        <v>21</v>
      </c>
      <c r="H1934" t="s">
        <v>16</v>
      </c>
      <c r="I1934">
        <v>2</v>
      </c>
      <c r="J1934">
        <v>90</v>
      </c>
      <c r="K1934">
        <v>800</v>
      </c>
      <c r="L1934">
        <v>2.7</v>
      </c>
      <c r="M1934" t="s">
        <v>3796</v>
      </c>
      <c r="N1934" t="str">
        <f>SUBSTITUTE(Sheet1[[#This Row],[Datekey_Opening]],"_","-")</f>
        <v>2016-12-21</v>
      </c>
      <c r="O1934">
        <f>YEAR(Sheet1[[#This Row],[Date]])</f>
        <v>2016</v>
      </c>
      <c r="P1934" t="str">
        <f>LOOKUP(Sheet1[[#This Row],[CountryCode]],$AI$4:$AI$18,$AJ$4:$AJ$18)</f>
        <v>India</v>
      </c>
      <c r="Q1934">
        <f>MONTH(Sheet1[[#This Row],[Date]])</f>
        <v>12</v>
      </c>
      <c r="R1934" t="str">
        <f>TEXT(Sheet1[[#This Row],[Date]],"MMMM")</f>
        <v>December</v>
      </c>
      <c r="S1934" t="str">
        <f>TEXT(Sheet1[[#This Row],[Date]],"YYYY-MMM")</f>
        <v>2016-Dec</v>
      </c>
      <c r="T1934">
        <f>WEEKDAY(Sheet1[[#This Row],[Date]])</f>
        <v>4</v>
      </c>
      <c r="U1934" t="str">
        <f>TEXT(Sheet1[[#This Row],[Date]],"DDDD")</f>
        <v>Wednesday</v>
      </c>
      <c r="V1934" t="str">
        <f>"FM"&amp;MOD(MONTH(Sheet1[[#This Row],[Date]])-4,12)+1</f>
        <v>FM9</v>
      </c>
      <c r="W1934" t="str">
        <f>"Q"&amp;ROUNDUP(MONTH(Sheet1[[#This Row],[Date]])/3,0)</f>
        <v>Q4</v>
      </c>
      <c r="X1934" t="str">
        <f>"Q"&amp;INT(MOD(MONTH(Sheet1[[#This Row],[Date]])-4,12/3)+1)</f>
        <v>Q1</v>
      </c>
      <c r="Y1934" t="str" cm="1">
        <f t="array" ref="Y1934">_xlfn.IFS(ROUND(L1934,0)&lt;=1,"Need to improve 0-1",ROUND(L1934,0)&lt;=2,"Okay 1-2",ROUND(L1934,0)&lt;=3,"Good 2-3",ROUND(L1934,0)&lt;=4,"Great 3-4",ROUND(L1934,0)&lt;=5,"Excellent 4-5")</f>
        <v>Good 2-3</v>
      </c>
      <c r="Z1934" t="str">
        <f t="shared" si="30"/>
        <v>0-1000</v>
      </c>
    </row>
    <row r="1935" spans="1:26" x14ac:dyDescent="0.3">
      <c r="A1935">
        <v>2215</v>
      </c>
      <c r="B1935" t="s">
        <v>3797</v>
      </c>
      <c r="C1935">
        <v>1</v>
      </c>
      <c r="D1935" t="s">
        <v>14</v>
      </c>
      <c r="E1935" t="s">
        <v>3798</v>
      </c>
      <c r="F1935" t="s">
        <v>16</v>
      </c>
      <c r="G1935" t="s">
        <v>21</v>
      </c>
      <c r="H1935" t="s">
        <v>16</v>
      </c>
      <c r="I1935">
        <v>2</v>
      </c>
      <c r="J1935">
        <v>363</v>
      </c>
      <c r="K1935">
        <v>800</v>
      </c>
      <c r="L1935">
        <v>3.9</v>
      </c>
      <c r="M1935" t="s">
        <v>273</v>
      </c>
      <c r="N1935" t="str">
        <f>SUBSTITUTE(Sheet1[[#This Row],[Datekey_Opening]],"_","-")</f>
        <v>2016-12-2</v>
      </c>
      <c r="O1935">
        <f>YEAR(Sheet1[[#This Row],[Date]])</f>
        <v>2016</v>
      </c>
      <c r="P1935" t="str">
        <f>LOOKUP(Sheet1[[#This Row],[CountryCode]],$AI$4:$AI$18,$AJ$4:$AJ$18)</f>
        <v>India</v>
      </c>
      <c r="Q1935">
        <f>MONTH(Sheet1[[#This Row],[Date]])</f>
        <v>12</v>
      </c>
      <c r="R1935" t="str">
        <f>TEXT(Sheet1[[#This Row],[Date]],"MMMM")</f>
        <v>December</v>
      </c>
      <c r="S1935" t="str">
        <f>TEXT(Sheet1[[#This Row],[Date]],"YYYY-MMM")</f>
        <v>2016-Dec</v>
      </c>
      <c r="T1935">
        <f>WEEKDAY(Sheet1[[#This Row],[Date]])</f>
        <v>6</v>
      </c>
      <c r="U1935" t="str">
        <f>TEXT(Sheet1[[#This Row],[Date]],"DDDD")</f>
        <v>Friday</v>
      </c>
      <c r="V1935" t="str">
        <f>"FM"&amp;MOD(MONTH(Sheet1[[#This Row],[Date]])-4,12)+1</f>
        <v>FM9</v>
      </c>
      <c r="W1935" t="str">
        <f>"Q"&amp;ROUNDUP(MONTH(Sheet1[[#This Row],[Date]])/3,0)</f>
        <v>Q4</v>
      </c>
      <c r="X1935" t="str">
        <f>"Q"&amp;INT(MOD(MONTH(Sheet1[[#This Row],[Date]])-4,12/3)+1)</f>
        <v>Q1</v>
      </c>
      <c r="Y1935" t="str" cm="1">
        <f t="array" ref="Y1935">_xlfn.IFS(ROUND(L1935,0)&lt;=1,"Need to improve 0-1",ROUND(L1935,0)&lt;=2,"Okay 1-2",ROUND(L1935,0)&lt;=3,"Good 2-3",ROUND(L1935,0)&lt;=4,"Great 3-4",ROUND(L1935,0)&lt;=5,"Excellent 4-5")</f>
        <v>Great 3-4</v>
      </c>
      <c r="Z1935" t="str">
        <f t="shared" si="30"/>
        <v>0-1000</v>
      </c>
    </row>
    <row r="1936" spans="1:26" x14ac:dyDescent="0.3">
      <c r="A1936">
        <v>300183</v>
      </c>
      <c r="B1936" t="s">
        <v>493</v>
      </c>
      <c r="C1936">
        <v>1</v>
      </c>
      <c r="D1936" t="s">
        <v>14</v>
      </c>
      <c r="E1936" t="s">
        <v>1793</v>
      </c>
      <c r="F1936" t="s">
        <v>16</v>
      </c>
      <c r="G1936" t="s">
        <v>21</v>
      </c>
      <c r="H1936" t="s">
        <v>16</v>
      </c>
      <c r="I1936">
        <v>2</v>
      </c>
      <c r="J1936">
        <v>114</v>
      </c>
      <c r="K1936">
        <v>800</v>
      </c>
      <c r="L1936">
        <v>2.2999999999999998</v>
      </c>
      <c r="M1936" t="s">
        <v>3799</v>
      </c>
      <c r="N1936" t="str">
        <f>SUBSTITUTE(Sheet1[[#This Row],[Datekey_Opening]],"_","-")</f>
        <v>2017-12-24</v>
      </c>
      <c r="O1936">
        <f>YEAR(Sheet1[[#This Row],[Date]])</f>
        <v>2017</v>
      </c>
      <c r="P1936" t="str">
        <f>LOOKUP(Sheet1[[#This Row],[CountryCode]],$AI$4:$AI$18,$AJ$4:$AJ$18)</f>
        <v>India</v>
      </c>
      <c r="Q1936">
        <f>MONTH(Sheet1[[#This Row],[Date]])</f>
        <v>12</v>
      </c>
      <c r="R1936" t="str">
        <f>TEXT(Sheet1[[#This Row],[Date]],"MMMM")</f>
        <v>December</v>
      </c>
      <c r="S1936" t="str">
        <f>TEXT(Sheet1[[#This Row],[Date]],"YYYY-MMM")</f>
        <v>2017-Dec</v>
      </c>
      <c r="T1936">
        <f>WEEKDAY(Sheet1[[#This Row],[Date]])</f>
        <v>1</v>
      </c>
      <c r="U1936" t="str">
        <f>TEXT(Sheet1[[#This Row],[Date]],"DDDD")</f>
        <v>Sunday</v>
      </c>
      <c r="V1936" t="str">
        <f>"FM"&amp;MOD(MONTH(Sheet1[[#This Row],[Date]])-4,12)+1</f>
        <v>FM9</v>
      </c>
      <c r="W1936" t="str">
        <f>"Q"&amp;ROUNDUP(MONTH(Sheet1[[#This Row],[Date]])/3,0)</f>
        <v>Q4</v>
      </c>
      <c r="X1936" t="str">
        <f>"Q"&amp;INT(MOD(MONTH(Sheet1[[#This Row],[Date]])-4,12/3)+1)</f>
        <v>Q1</v>
      </c>
      <c r="Y1936" t="str" cm="1">
        <f t="array" ref="Y1936">_xlfn.IFS(ROUND(L1936,0)&lt;=1,"Need to improve 0-1",ROUND(L1936,0)&lt;=2,"Okay 1-2",ROUND(L1936,0)&lt;=3,"Good 2-3",ROUND(L1936,0)&lt;=4,"Great 3-4",ROUND(L1936,0)&lt;=5,"Excellent 4-5")</f>
        <v>Okay 1-2</v>
      </c>
      <c r="Z1936" t="str">
        <f t="shared" si="30"/>
        <v>0-1000</v>
      </c>
    </row>
    <row r="1937" spans="1:26" x14ac:dyDescent="0.3">
      <c r="A1937">
        <v>1199</v>
      </c>
      <c r="B1937" t="s">
        <v>3800</v>
      </c>
      <c r="C1937">
        <v>1</v>
      </c>
      <c r="D1937" t="s">
        <v>14</v>
      </c>
      <c r="E1937" t="s">
        <v>3801</v>
      </c>
      <c r="F1937" t="s">
        <v>16</v>
      </c>
      <c r="G1937" t="s">
        <v>21</v>
      </c>
      <c r="H1937" t="s">
        <v>16</v>
      </c>
      <c r="I1937">
        <v>2</v>
      </c>
      <c r="J1937">
        <v>419</v>
      </c>
      <c r="K1937">
        <v>800</v>
      </c>
      <c r="L1937">
        <v>3.9</v>
      </c>
      <c r="M1937" t="s">
        <v>3802</v>
      </c>
      <c r="N1937" t="str">
        <f>SUBSTITUTE(Sheet1[[#This Row],[Datekey_Opening]],"_","-")</f>
        <v>2011-12-28</v>
      </c>
      <c r="O1937">
        <f>YEAR(Sheet1[[#This Row],[Date]])</f>
        <v>2011</v>
      </c>
      <c r="P1937" t="str">
        <f>LOOKUP(Sheet1[[#This Row],[CountryCode]],$AI$4:$AI$18,$AJ$4:$AJ$18)</f>
        <v>India</v>
      </c>
      <c r="Q1937">
        <f>MONTH(Sheet1[[#This Row],[Date]])</f>
        <v>12</v>
      </c>
      <c r="R1937" t="str">
        <f>TEXT(Sheet1[[#This Row],[Date]],"MMMM")</f>
        <v>December</v>
      </c>
      <c r="S1937" t="str">
        <f>TEXT(Sheet1[[#This Row],[Date]],"YYYY-MMM")</f>
        <v>2011-Dec</v>
      </c>
      <c r="T1937">
        <f>WEEKDAY(Sheet1[[#This Row],[Date]])</f>
        <v>4</v>
      </c>
      <c r="U1937" t="str">
        <f>TEXT(Sheet1[[#This Row],[Date]],"DDDD")</f>
        <v>Wednesday</v>
      </c>
      <c r="V1937" t="str">
        <f>"FM"&amp;MOD(MONTH(Sheet1[[#This Row],[Date]])-4,12)+1</f>
        <v>FM9</v>
      </c>
      <c r="W1937" t="str">
        <f>"Q"&amp;ROUNDUP(MONTH(Sheet1[[#This Row],[Date]])/3,0)</f>
        <v>Q4</v>
      </c>
      <c r="X1937" t="str">
        <f>"Q"&amp;INT(MOD(MONTH(Sheet1[[#This Row],[Date]])-4,12/3)+1)</f>
        <v>Q1</v>
      </c>
      <c r="Y1937" t="str" cm="1">
        <f t="array" ref="Y1937">_xlfn.IFS(ROUND(L1937,0)&lt;=1,"Need to improve 0-1",ROUND(L1937,0)&lt;=2,"Okay 1-2",ROUND(L1937,0)&lt;=3,"Good 2-3",ROUND(L1937,0)&lt;=4,"Great 3-4",ROUND(L1937,0)&lt;=5,"Excellent 4-5")</f>
        <v>Great 3-4</v>
      </c>
      <c r="Z1937" t="str">
        <f t="shared" si="30"/>
        <v>0-1000</v>
      </c>
    </row>
    <row r="1938" spans="1:26" x14ac:dyDescent="0.3">
      <c r="A1938">
        <v>18258484</v>
      </c>
      <c r="B1938" t="s">
        <v>3803</v>
      </c>
      <c r="C1938">
        <v>1</v>
      </c>
      <c r="D1938" t="s">
        <v>14</v>
      </c>
      <c r="E1938" t="s">
        <v>2822</v>
      </c>
      <c r="F1938" t="s">
        <v>16</v>
      </c>
      <c r="G1938" t="s">
        <v>21</v>
      </c>
      <c r="H1938" t="s">
        <v>16</v>
      </c>
      <c r="I1938">
        <v>2</v>
      </c>
      <c r="J1938">
        <v>636</v>
      </c>
      <c r="K1938">
        <v>800</v>
      </c>
      <c r="L1938">
        <v>4.0999999999999996</v>
      </c>
      <c r="M1938" t="s">
        <v>1850</v>
      </c>
      <c r="N1938" t="str">
        <f>SUBSTITUTE(Sheet1[[#This Row],[Datekey_Opening]],"_","-")</f>
        <v>2018-12-20</v>
      </c>
      <c r="O1938">
        <f>YEAR(Sheet1[[#This Row],[Date]])</f>
        <v>2018</v>
      </c>
      <c r="P1938" t="str">
        <f>LOOKUP(Sheet1[[#This Row],[CountryCode]],$AI$4:$AI$18,$AJ$4:$AJ$18)</f>
        <v>India</v>
      </c>
      <c r="Q1938">
        <f>MONTH(Sheet1[[#This Row],[Date]])</f>
        <v>12</v>
      </c>
      <c r="R1938" t="str">
        <f>TEXT(Sheet1[[#This Row],[Date]],"MMMM")</f>
        <v>December</v>
      </c>
      <c r="S1938" t="str">
        <f>TEXT(Sheet1[[#This Row],[Date]],"YYYY-MMM")</f>
        <v>2018-Dec</v>
      </c>
      <c r="T1938">
        <f>WEEKDAY(Sheet1[[#This Row],[Date]])</f>
        <v>5</v>
      </c>
      <c r="U1938" t="str">
        <f>TEXT(Sheet1[[#This Row],[Date]],"DDDD")</f>
        <v>Thursday</v>
      </c>
      <c r="V1938" t="str">
        <f>"FM"&amp;MOD(MONTH(Sheet1[[#This Row],[Date]])-4,12)+1</f>
        <v>FM9</v>
      </c>
      <c r="W1938" t="str">
        <f>"Q"&amp;ROUNDUP(MONTH(Sheet1[[#This Row],[Date]])/3,0)</f>
        <v>Q4</v>
      </c>
      <c r="X1938" t="str">
        <f>"Q"&amp;INT(MOD(MONTH(Sheet1[[#This Row],[Date]])-4,12/3)+1)</f>
        <v>Q1</v>
      </c>
      <c r="Y1938" t="str" cm="1">
        <f t="array" ref="Y1938">_xlfn.IFS(ROUND(L1938,0)&lt;=1,"Need to improve 0-1",ROUND(L1938,0)&lt;=2,"Okay 1-2",ROUND(L1938,0)&lt;=3,"Good 2-3",ROUND(L1938,0)&lt;=4,"Great 3-4",ROUND(L1938,0)&lt;=5,"Excellent 4-5")</f>
        <v>Great 3-4</v>
      </c>
      <c r="Z1938" t="str">
        <f t="shared" si="30"/>
        <v>0-1000</v>
      </c>
    </row>
    <row r="1939" spans="1:26" x14ac:dyDescent="0.3">
      <c r="A1939">
        <v>18441545</v>
      </c>
      <c r="B1939" t="s">
        <v>3804</v>
      </c>
      <c r="C1939">
        <v>1</v>
      </c>
      <c r="D1939" t="s">
        <v>14</v>
      </c>
      <c r="E1939" t="s">
        <v>1541</v>
      </c>
      <c r="F1939" t="s">
        <v>16</v>
      </c>
      <c r="G1939" t="s">
        <v>21</v>
      </c>
      <c r="H1939" t="s">
        <v>16</v>
      </c>
      <c r="I1939">
        <v>2</v>
      </c>
      <c r="J1939">
        <v>10</v>
      </c>
      <c r="K1939">
        <v>800</v>
      </c>
      <c r="L1939">
        <v>3.2</v>
      </c>
      <c r="M1939" t="s">
        <v>1692</v>
      </c>
      <c r="N1939" t="str">
        <f>SUBSTITUTE(Sheet1[[#This Row],[Datekey_Opening]],"_","-")</f>
        <v>2012-11-15</v>
      </c>
      <c r="O1939">
        <f>YEAR(Sheet1[[#This Row],[Date]])</f>
        <v>2012</v>
      </c>
      <c r="P1939" t="str">
        <f>LOOKUP(Sheet1[[#This Row],[CountryCode]],$AI$4:$AI$18,$AJ$4:$AJ$18)</f>
        <v>India</v>
      </c>
      <c r="Q1939">
        <f>MONTH(Sheet1[[#This Row],[Date]])</f>
        <v>11</v>
      </c>
      <c r="R1939" t="str">
        <f>TEXT(Sheet1[[#This Row],[Date]],"MMMM")</f>
        <v>November</v>
      </c>
      <c r="S1939" t="str">
        <f>TEXT(Sheet1[[#This Row],[Date]],"YYYY-MMM")</f>
        <v>2012-Nov</v>
      </c>
      <c r="T1939">
        <f>WEEKDAY(Sheet1[[#This Row],[Date]])</f>
        <v>5</v>
      </c>
      <c r="U1939" t="str">
        <f>TEXT(Sheet1[[#This Row],[Date]],"DDDD")</f>
        <v>Thursday</v>
      </c>
      <c r="V1939" t="str">
        <f>"FM"&amp;MOD(MONTH(Sheet1[[#This Row],[Date]])-4,12)+1</f>
        <v>FM8</v>
      </c>
      <c r="W1939" t="str">
        <f>"Q"&amp;ROUNDUP(MONTH(Sheet1[[#This Row],[Date]])/3,0)</f>
        <v>Q4</v>
      </c>
      <c r="X1939" t="str">
        <f>"Q"&amp;INT(MOD(MONTH(Sheet1[[#This Row],[Date]])-4,12/3)+1)</f>
        <v>Q4</v>
      </c>
      <c r="Y1939" t="str" cm="1">
        <f t="array" ref="Y1939">_xlfn.IFS(ROUND(L1939,0)&lt;=1,"Need to improve 0-1",ROUND(L1939,0)&lt;=2,"Okay 1-2",ROUND(L1939,0)&lt;=3,"Good 2-3",ROUND(L1939,0)&lt;=4,"Great 3-4",ROUND(L1939,0)&lt;=5,"Excellent 4-5")</f>
        <v>Good 2-3</v>
      </c>
      <c r="Z1939" t="str">
        <f t="shared" si="30"/>
        <v>0-1000</v>
      </c>
    </row>
    <row r="1940" spans="1:26" x14ac:dyDescent="0.3">
      <c r="A1940">
        <v>4847</v>
      </c>
      <c r="B1940" t="s">
        <v>493</v>
      </c>
      <c r="C1940">
        <v>1</v>
      </c>
      <c r="D1940" t="s">
        <v>14</v>
      </c>
      <c r="E1940" t="s">
        <v>494</v>
      </c>
      <c r="F1940" t="s">
        <v>16</v>
      </c>
      <c r="G1940" t="s">
        <v>21</v>
      </c>
      <c r="H1940" t="s">
        <v>16</v>
      </c>
      <c r="I1940">
        <v>2</v>
      </c>
      <c r="J1940">
        <v>54</v>
      </c>
      <c r="K1940">
        <v>800</v>
      </c>
      <c r="L1940">
        <v>2.8</v>
      </c>
      <c r="M1940" t="s">
        <v>3310</v>
      </c>
      <c r="N1940" t="str">
        <f>SUBSTITUTE(Sheet1[[#This Row],[Datekey_Opening]],"_","-")</f>
        <v>2013-11-10</v>
      </c>
      <c r="O1940">
        <f>YEAR(Sheet1[[#This Row],[Date]])</f>
        <v>2013</v>
      </c>
      <c r="P1940" t="str">
        <f>LOOKUP(Sheet1[[#This Row],[CountryCode]],$AI$4:$AI$18,$AJ$4:$AJ$18)</f>
        <v>India</v>
      </c>
      <c r="Q1940">
        <f>MONTH(Sheet1[[#This Row],[Date]])</f>
        <v>11</v>
      </c>
      <c r="R1940" t="str">
        <f>TEXT(Sheet1[[#This Row],[Date]],"MMMM")</f>
        <v>November</v>
      </c>
      <c r="S1940" t="str">
        <f>TEXT(Sheet1[[#This Row],[Date]],"YYYY-MMM")</f>
        <v>2013-Nov</v>
      </c>
      <c r="T1940">
        <f>WEEKDAY(Sheet1[[#This Row],[Date]])</f>
        <v>1</v>
      </c>
      <c r="U1940" t="str">
        <f>TEXT(Sheet1[[#This Row],[Date]],"DDDD")</f>
        <v>Sunday</v>
      </c>
      <c r="V1940" t="str">
        <f>"FM"&amp;MOD(MONTH(Sheet1[[#This Row],[Date]])-4,12)+1</f>
        <v>FM8</v>
      </c>
      <c r="W1940" t="str">
        <f>"Q"&amp;ROUNDUP(MONTH(Sheet1[[#This Row],[Date]])/3,0)</f>
        <v>Q4</v>
      </c>
      <c r="X1940" t="str">
        <f>"Q"&amp;INT(MOD(MONTH(Sheet1[[#This Row],[Date]])-4,12/3)+1)</f>
        <v>Q4</v>
      </c>
      <c r="Y1940" t="str" cm="1">
        <f t="array" ref="Y1940">_xlfn.IFS(ROUND(L1940,0)&lt;=1,"Need to improve 0-1",ROUND(L1940,0)&lt;=2,"Okay 1-2",ROUND(L1940,0)&lt;=3,"Good 2-3",ROUND(L1940,0)&lt;=4,"Great 3-4",ROUND(L1940,0)&lt;=5,"Excellent 4-5")</f>
        <v>Good 2-3</v>
      </c>
      <c r="Z1940" t="str">
        <f t="shared" si="30"/>
        <v>0-1000</v>
      </c>
    </row>
    <row r="1941" spans="1:26" x14ac:dyDescent="0.3">
      <c r="A1941">
        <v>6122</v>
      </c>
      <c r="B1941" t="s">
        <v>3805</v>
      </c>
      <c r="C1941">
        <v>1</v>
      </c>
      <c r="D1941" t="s">
        <v>14</v>
      </c>
      <c r="E1941" t="s">
        <v>3806</v>
      </c>
      <c r="F1941" t="s">
        <v>16</v>
      </c>
      <c r="G1941" t="s">
        <v>21</v>
      </c>
      <c r="H1941" t="s">
        <v>16</v>
      </c>
      <c r="I1941">
        <v>2</v>
      </c>
      <c r="J1941">
        <v>41</v>
      </c>
      <c r="K1941">
        <v>800</v>
      </c>
      <c r="L1941">
        <v>2.4</v>
      </c>
      <c r="M1941" t="s">
        <v>1150</v>
      </c>
      <c r="N1941" t="str">
        <f>SUBSTITUTE(Sheet1[[#This Row],[Datekey_Opening]],"_","-")</f>
        <v>2010-11-12</v>
      </c>
      <c r="O1941">
        <f>YEAR(Sheet1[[#This Row],[Date]])</f>
        <v>2010</v>
      </c>
      <c r="P1941" t="str">
        <f>LOOKUP(Sheet1[[#This Row],[CountryCode]],$AI$4:$AI$18,$AJ$4:$AJ$18)</f>
        <v>India</v>
      </c>
      <c r="Q1941">
        <f>MONTH(Sheet1[[#This Row],[Date]])</f>
        <v>11</v>
      </c>
      <c r="R1941" t="str">
        <f>TEXT(Sheet1[[#This Row],[Date]],"MMMM")</f>
        <v>November</v>
      </c>
      <c r="S1941" t="str">
        <f>TEXT(Sheet1[[#This Row],[Date]],"YYYY-MMM")</f>
        <v>2010-Nov</v>
      </c>
      <c r="T1941">
        <f>WEEKDAY(Sheet1[[#This Row],[Date]])</f>
        <v>6</v>
      </c>
      <c r="U1941" t="str">
        <f>TEXT(Sheet1[[#This Row],[Date]],"DDDD")</f>
        <v>Friday</v>
      </c>
      <c r="V1941" t="str">
        <f>"FM"&amp;MOD(MONTH(Sheet1[[#This Row],[Date]])-4,12)+1</f>
        <v>FM8</v>
      </c>
      <c r="W1941" t="str">
        <f>"Q"&amp;ROUNDUP(MONTH(Sheet1[[#This Row],[Date]])/3,0)</f>
        <v>Q4</v>
      </c>
      <c r="X1941" t="str">
        <f>"Q"&amp;INT(MOD(MONTH(Sheet1[[#This Row],[Date]])-4,12/3)+1)</f>
        <v>Q4</v>
      </c>
      <c r="Y1941" t="str" cm="1">
        <f t="array" ref="Y1941">_xlfn.IFS(ROUND(L1941,0)&lt;=1,"Need to improve 0-1",ROUND(L1941,0)&lt;=2,"Okay 1-2",ROUND(L1941,0)&lt;=3,"Good 2-3",ROUND(L1941,0)&lt;=4,"Great 3-4",ROUND(L1941,0)&lt;=5,"Excellent 4-5")</f>
        <v>Okay 1-2</v>
      </c>
      <c r="Z1941" t="str">
        <f t="shared" si="30"/>
        <v>0-1000</v>
      </c>
    </row>
    <row r="1942" spans="1:26" x14ac:dyDescent="0.3">
      <c r="A1942">
        <v>18375421</v>
      </c>
      <c r="B1942" t="s">
        <v>3807</v>
      </c>
      <c r="C1942">
        <v>1</v>
      </c>
      <c r="D1942" t="s">
        <v>14</v>
      </c>
      <c r="E1942" t="s">
        <v>3727</v>
      </c>
      <c r="F1942" t="s">
        <v>16</v>
      </c>
      <c r="G1942" t="s">
        <v>21</v>
      </c>
      <c r="H1942" t="s">
        <v>16</v>
      </c>
      <c r="I1942">
        <v>2</v>
      </c>
      <c r="J1942">
        <v>34</v>
      </c>
      <c r="K1942">
        <v>800</v>
      </c>
      <c r="L1942">
        <v>3.5</v>
      </c>
      <c r="M1942" t="s">
        <v>3808</v>
      </c>
      <c r="N1942" t="str">
        <f>SUBSTITUTE(Sheet1[[#This Row],[Datekey_Opening]],"_","-")</f>
        <v>2010-11-17</v>
      </c>
      <c r="O1942">
        <f>YEAR(Sheet1[[#This Row],[Date]])</f>
        <v>2010</v>
      </c>
      <c r="P1942" t="str">
        <f>LOOKUP(Sheet1[[#This Row],[CountryCode]],$AI$4:$AI$18,$AJ$4:$AJ$18)</f>
        <v>India</v>
      </c>
      <c r="Q1942">
        <f>MONTH(Sheet1[[#This Row],[Date]])</f>
        <v>11</v>
      </c>
      <c r="R1942" t="str">
        <f>TEXT(Sheet1[[#This Row],[Date]],"MMMM")</f>
        <v>November</v>
      </c>
      <c r="S1942" t="str">
        <f>TEXT(Sheet1[[#This Row],[Date]],"YYYY-MMM")</f>
        <v>2010-Nov</v>
      </c>
      <c r="T1942">
        <f>WEEKDAY(Sheet1[[#This Row],[Date]])</f>
        <v>4</v>
      </c>
      <c r="U1942" t="str">
        <f>TEXT(Sheet1[[#This Row],[Date]],"DDDD")</f>
        <v>Wednesday</v>
      </c>
      <c r="V1942" t="str">
        <f>"FM"&amp;MOD(MONTH(Sheet1[[#This Row],[Date]])-4,12)+1</f>
        <v>FM8</v>
      </c>
      <c r="W1942" t="str">
        <f>"Q"&amp;ROUNDUP(MONTH(Sheet1[[#This Row],[Date]])/3,0)</f>
        <v>Q4</v>
      </c>
      <c r="X1942" t="str">
        <f>"Q"&amp;INT(MOD(MONTH(Sheet1[[#This Row],[Date]])-4,12/3)+1)</f>
        <v>Q4</v>
      </c>
      <c r="Y1942" t="str" cm="1">
        <f t="array" ref="Y1942">_xlfn.IFS(ROUND(L1942,0)&lt;=1,"Need to improve 0-1",ROUND(L1942,0)&lt;=2,"Okay 1-2",ROUND(L1942,0)&lt;=3,"Good 2-3",ROUND(L1942,0)&lt;=4,"Great 3-4",ROUND(L1942,0)&lt;=5,"Excellent 4-5")</f>
        <v>Great 3-4</v>
      </c>
      <c r="Z1942" t="str">
        <f t="shared" si="30"/>
        <v>0-1000</v>
      </c>
    </row>
    <row r="1943" spans="1:26" x14ac:dyDescent="0.3">
      <c r="A1943">
        <v>308238</v>
      </c>
      <c r="B1943" t="s">
        <v>3809</v>
      </c>
      <c r="C1943">
        <v>1</v>
      </c>
      <c r="D1943" t="s">
        <v>14</v>
      </c>
      <c r="E1943" t="s">
        <v>473</v>
      </c>
      <c r="F1943" t="s">
        <v>16</v>
      </c>
      <c r="G1943" t="s">
        <v>21</v>
      </c>
      <c r="H1943" t="s">
        <v>16</v>
      </c>
      <c r="I1943">
        <v>2</v>
      </c>
      <c r="J1943">
        <v>160</v>
      </c>
      <c r="K1943">
        <v>800</v>
      </c>
      <c r="L1943">
        <v>3.6</v>
      </c>
      <c r="M1943" t="s">
        <v>333</v>
      </c>
      <c r="N1943" t="str">
        <f>SUBSTITUTE(Sheet1[[#This Row],[Datekey_Opening]],"_","-")</f>
        <v>2018-10-6</v>
      </c>
      <c r="O1943">
        <f>YEAR(Sheet1[[#This Row],[Date]])</f>
        <v>2018</v>
      </c>
      <c r="P1943" t="str">
        <f>LOOKUP(Sheet1[[#This Row],[CountryCode]],$AI$4:$AI$18,$AJ$4:$AJ$18)</f>
        <v>India</v>
      </c>
      <c r="Q1943">
        <f>MONTH(Sheet1[[#This Row],[Date]])</f>
        <v>10</v>
      </c>
      <c r="R1943" t="str">
        <f>TEXT(Sheet1[[#This Row],[Date]],"MMMM")</f>
        <v>October</v>
      </c>
      <c r="S1943" t="str">
        <f>TEXT(Sheet1[[#This Row],[Date]],"YYYY-MMM")</f>
        <v>2018-Oct</v>
      </c>
      <c r="T1943">
        <f>WEEKDAY(Sheet1[[#This Row],[Date]])</f>
        <v>7</v>
      </c>
      <c r="U1943" t="str">
        <f>TEXT(Sheet1[[#This Row],[Date]],"DDDD")</f>
        <v>Saturday</v>
      </c>
      <c r="V1943" t="str">
        <f>"FM"&amp;MOD(MONTH(Sheet1[[#This Row],[Date]])-4,12)+1</f>
        <v>FM7</v>
      </c>
      <c r="W1943" t="str">
        <f>"Q"&amp;ROUNDUP(MONTH(Sheet1[[#This Row],[Date]])/3,0)</f>
        <v>Q4</v>
      </c>
      <c r="X1943" t="str">
        <f>"Q"&amp;INT(MOD(MONTH(Sheet1[[#This Row],[Date]])-4,12/3)+1)</f>
        <v>Q3</v>
      </c>
      <c r="Y1943" t="str" cm="1">
        <f t="array" ref="Y1943">_xlfn.IFS(ROUND(L1943,0)&lt;=1,"Need to improve 0-1",ROUND(L1943,0)&lt;=2,"Okay 1-2",ROUND(L1943,0)&lt;=3,"Good 2-3",ROUND(L1943,0)&lt;=4,"Great 3-4",ROUND(L1943,0)&lt;=5,"Excellent 4-5")</f>
        <v>Great 3-4</v>
      </c>
      <c r="Z1943" t="str">
        <f t="shared" si="30"/>
        <v>0-1000</v>
      </c>
    </row>
    <row r="1944" spans="1:26" x14ac:dyDescent="0.3">
      <c r="A1944">
        <v>967</v>
      </c>
      <c r="B1944" t="s">
        <v>3810</v>
      </c>
      <c r="C1944">
        <v>1</v>
      </c>
      <c r="D1944" t="s">
        <v>14</v>
      </c>
      <c r="E1944" t="s">
        <v>429</v>
      </c>
      <c r="F1944" t="s">
        <v>16</v>
      </c>
      <c r="G1944" t="s">
        <v>21</v>
      </c>
      <c r="H1944" t="s">
        <v>16</v>
      </c>
      <c r="I1944">
        <v>2</v>
      </c>
      <c r="J1944">
        <v>255</v>
      </c>
      <c r="K1944">
        <v>800</v>
      </c>
      <c r="L1944">
        <v>3.3</v>
      </c>
      <c r="M1944" t="s">
        <v>1709</v>
      </c>
      <c r="N1944" t="str">
        <f>SUBSTITUTE(Sheet1[[#This Row],[Datekey_Opening]],"_","-")</f>
        <v>2015-10-2</v>
      </c>
      <c r="O1944">
        <f>YEAR(Sheet1[[#This Row],[Date]])</f>
        <v>2015</v>
      </c>
      <c r="P1944" t="str">
        <f>LOOKUP(Sheet1[[#This Row],[CountryCode]],$AI$4:$AI$18,$AJ$4:$AJ$18)</f>
        <v>India</v>
      </c>
      <c r="Q1944">
        <f>MONTH(Sheet1[[#This Row],[Date]])</f>
        <v>10</v>
      </c>
      <c r="R1944" t="str">
        <f>TEXT(Sheet1[[#This Row],[Date]],"MMMM")</f>
        <v>October</v>
      </c>
      <c r="S1944" t="str">
        <f>TEXT(Sheet1[[#This Row],[Date]],"YYYY-MMM")</f>
        <v>2015-Oct</v>
      </c>
      <c r="T1944">
        <f>WEEKDAY(Sheet1[[#This Row],[Date]])</f>
        <v>6</v>
      </c>
      <c r="U1944" t="str">
        <f>TEXT(Sheet1[[#This Row],[Date]],"DDDD")</f>
        <v>Friday</v>
      </c>
      <c r="V1944" t="str">
        <f>"FM"&amp;MOD(MONTH(Sheet1[[#This Row],[Date]])-4,12)+1</f>
        <v>FM7</v>
      </c>
      <c r="W1944" t="str">
        <f>"Q"&amp;ROUNDUP(MONTH(Sheet1[[#This Row],[Date]])/3,0)</f>
        <v>Q4</v>
      </c>
      <c r="X1944" t="str">
        <f>"Q"&amp;INT(MOD(MONTH(Sheet1[[#This Row],[Date]])-4,12/3)+1)</f>
        <v>Q3</v>
      </c>
      <c r="Y1944" t="str" cm="1">
        <f t="array" ref="Y1944">_xlfn.IFS(ROUND(L1944,0)&lt;=1,"Need to improve 0-1",ROUND(L1944,0)&lt;=2,"Okay 1-2",ROUND(L1944,0)&lt;=3,"Good 2-3",ROUND(L1944,0)&lt;=4,"Great 3-4",ROUND(L1944,0)&lt;=5,"Excellent 4-5")</f>
        <v>Good 2-3</v>
      </c>
      <c r="Z1944" t="str">
        <f t="shared" si="30"/>
        <v>0-1000</v>
      </c>
    </row>
    <row r="1945" spans="1:26" x14ac:dyDescent="0.3">
      <c r="A1945">
        <v>18471283</v>
      </c>
      <c r="B1945" t="s">
        <v>3647</v>
      </c>
      <c r="C1945">
        <v>1</v>
      </c>
      <c r="D1945" t="s">
        <v>14</v>
      </c>
      <c r="E1945" t="s">
        <v>3648</v>
      </c>
      <c r="F1945" t="s">
        <v>16</v>
      </c>
      <c r="G1945" t="s">
        <v>21</v>
      </c>
      <c r="H1945" t="s">
        <v>16</v>
      </c>
      <c r="I1945">
        <v>2</v>
      </c>
      <c r="J1945">
        <v>29</v>
      </c>
      <c r="K1945">
        <v>800</v>
      </c>
      <c r="L1945">
        <v>3.5</v>
      </c>
      <c r="M1945" t="s">
        <v>3811</v>
      </c>
      <c r="N1945" t="str">
        <f>SUBSTITUTE(Sheet1[[#This Row],[Datekey_Opening]],"_","-")</f>
        <v>2013-10-24</v>
      </c>
      <c r="O1945">
        <f>YEAR(Sheet1[[#This Row],[Date]])</f>
        <v>2013</v>
      </c>
      <c r="P1945" t="str">
        <f>LOOKUP(Sheet1[[#This Row],[CountryCode]],$AI$4:$AI$18,$AJ$4:$AJ$18)</f>
        <v>India</v>
      </c>
      <c r="Q1945">
        <f>MONTH(Sheet1[[#This Row],[Date]])</f>
        <v>10</v>
      </c>
      <c r="R1945" t="str">
        <f>TEXT(Sheet1[[#This Row],[Date]],"MMMM")</f>
        <v>October</v>
      </c>
      <c r="S1945" t="str">
        <f>TEXT(Sheet1[[#This Row],[Date]],"YYYY-MMM")</f>
        <v>2013-Oct</v>
      </c>
      <c r="T1945">
        <f>WEEKDAY(Sheet1[[#This Row],[Date]])</f>
        <v>5</v>
      </c>
      <c r="U1945" t="str">
        <f>TEXT(Sheet1[[#This Row],[Date]],"DDDD")</f>
        <v>Thursday</v>
      </c>
      <c r="V1945" t="str">
        <f>"FM"&amp;MOD(MONTH(Sheet1[[#This Row],[Date]])-4,12)+1</f>
        <v>FM7</v>
      </c>
      <c r="W1945" t="str">
        <f>"Q"&amp;ROUNDUP(MONTH(Sheet1[[#This Row],[Date]])/3,0)</f>
        <v>Q4</v>
      </c>
      <c r="X1945" t="str">
        <f>"Q"&amp;INT(MOD(MONTH(Sheet1[[#This Row],[Date]])-4,12/3)+1)</f>
        <v>Q3</v>
      </c>
      <c r="Y1945" t="str" cm="1">
        <f t="array" ref="Y1945">_xlfn.IFS(ROUND(L1945,0)&lt;=1,"Need to improve 0-1",ROUND(L1945,0)&lt;=2,"Okay 1-2",ROUND(L1945,0)&lt;=3,"Good 2-3",ROUND(L1945,0)&lt;=4,"Great 3-4",ROUND(L1945,0)&lt;=5,"Excellent 4-5")</f>
        <v>Great 3-4</v>
      </c>
      <c r="Z1945" t="str">
        <f t="shared" si="30"/>
        <v>0-1000</v>
      </c>
    </row>
    <row r="1946" spans="1:26" x14ac:dyDescent="0.3">
      <c r="A1946">
        <v>18312446</v>
      </c>
      <c r="B1946" t="s">
        <v>3732</v>
      </c>
      <c r="C1946">
        <v>1</v>
      </c>
      <c r="D1946" t="s">
        <v>14</v>
      </c>
      <c r="E1946" t="s">
        <v>3733</v>
      </c>
      <c r="F1946" t="s">
        <v>16</v>
      </c>
      <c r="G1946" t="s">
        <v>21</v>
      </c>
      <c r="H1946" t="s">
        <v>16</v>
      </c>
      <c r="I1946">
        <v>2</v>
      </c>
      <c r="J1946">
        <v>74</v>
      </c>
      <c r="K1946">
        <v>800</v>
      </c>
      <c r="L1946">
        <v>3.7</v>
      </c>
      <c r="M1946" t="s">
        <v>3812</v>
      </c>
      <c r="N1946" t="str">
        <f>SUBSTITUTE(Sheet1[[#This Row],[Datekey_Opening]],"_","-")</f>
        <v>2016-10-26</v>
      </c>
      <c r="O1946">
        <f>YEAR(Sheet1[[#This Row],[Date]])</f>
        <v>2016</v>
      </c>
      <c r="P1946" t="str">
        <f>LOOKUP(Sheet1[[#This Row],[CountryCode]],$AI$4:$AI$18,$AJ$4:$AJ$18)</f>
        <v>India</v>
      </c>
      <c r="Q1946">
        <f>MONTH(Sheet1[[#This Row],[Date]])</f>
        <v>10</v>
      </c>
      <c r="R1946" t="str">
        <f>TEXT(Sheet1[[#This Row],[Date]],"MMMM")</f>
        <v>October</v>
      </c>
      <c r="S1946" t="str">
        <f>TEXT(Sheet1[[#This Row],[Date]],"YYYY-MMM")</f>
        <v>2016-Oct</v>
      </c>
      <c r="T1946">
        <f>WEEKDAY(Sheet1[[#This Row],[Date]])</f>
        <v>4</v>
      </c>
      <c r="U1946" t="str">
        <f>TEXT(Sheet1[[#This Row],[Date]],"DDDD")</f>
        <v>Wednesday</v>
      </c>
      <c r="V1946" t="str">
        <f>"FM"&amp;MOD(MONTH(Sheet1[[#This Row],[Date]])-4,12)+1</f>
        <v>FM7</v>
      </c>
      <c r="W1946" t="str">
        <f>"Q"&amp;ROUNDUP(MONTH(Sheet1[[#This Row],[Date]])/3,0)</f>
        <v>Q4</v>
      </c>
      <c r="X1946" t="str">
        <f>"Q"&amp;INT(MOD(MONTH(Sheet1[[#This Row],[Date]])-4,12/3)+1)</f>
        <v>Q3</v>
      </c>
      <c r="Y1946" t="str" cm="1">
        <f t="array" ref="Y1946">_xlfn.IFS(ROUND(L1946,0)&lt;=1,"Need to improve 0-1",ROUND(L1946,0)&lt;=2,"Okay 1-2",ROUND(L1946,0)&lt;=3,"Good 2-3",ROUND(L1946,0)&lt;=4,"Great 3-4",ROUND(L1946,0)&lt;=5,"Excellent 4-5")</f>
        <v>Great 3-4</v>
      </c>
      <c r="Z1946" t="str">
        <f t="shared" si="30"/>
        <v>0-1000</v>
      </c>
    </row>
    <row r="1947" spans="1:26" x14ac:dyDescent="0.3">
      <c r="A1947">
        <v>3036</v>
      </c>
      <c r="B1947" t="s">
        <v>3813</v>
      </c>
      <c r="C1947">
        <v>1</v>
      </c>
      <c r="D1947" t="s">
        <v>14</v>
      </c>
      <c r="E1947" t="s">
        <v>3814</v>
      </c>
      <c r="F1947" t="s">
        <v>16</v>
      </c>
      <c r="G1947" t="s">
        <v>21</v>
      </c>
      <c r="H1947" t="s">
        <v>16</v>
      </c>
      <c r="I1947">
        <v>2</v>
      </c>
      <c r="J1947">
        <v>148</v>
      </c>
      <c r="K1947">
        <v>700</v>
      </c>
      <c r="L1947">
        <v>2.4</v>
      </c>
      <c r="M1947" t="s">
        <v>3286</v>
      </c>
      <c r="N1947" t="str">
        <f>SUBSTITUTE(Sheet1[[#This Row],[Datekey_Opening]],"_","-")</f>
        <v>2018-9-13</v>
      </c>
      <c r="O1947">
        <f>YEAR(Sheet1[[#This Row],[Date]])</f>
        <v>2018</v>
      </c>
      <c r="P1947" t="str">
        <f>LOOKUP(Sheet1[[#This Row],[CountryCode]],$AI$4:$AI$18,$AJ$4:$AJ$18)</f>
        <v>India</v>
      </c>
      <c r="Q1947">
        <f>MONTH(Sheet1[[#This Row],[Date]])</f>
        <v>9</v>
      </c>
      <c r="R1947" t="str">
        <f>TEXT(Sheet1[[#This Row],[Date]],"MMMM")</f>
        <v>September</v>
      </c>
      <c r="S1947" t="str">
        <f>TEXT(Sheet1[[#This Row],[Date]],"YYYY-MMM")</f>
        <v>2018-Sep</v>
      </c>
      <c r="T1947">
        <f>WEEKDAY(Sheet1[[#This Row],[Date]])</f>
        <v>5</v>
      </c>
      <c r="U1947" t="str">
        <f>TEXT(Sheet1[[#This Row],[Date]],"DDDD")</f>
        <v>Thursday</v>
      </c>
      <c r="V1947" t="str">
        <f>"FM"&amp;MOD(MONTH(Sheet1[[#This Row],[Date]])-4,12)+1</f>
        <v>FM6</v>
      </c>
      <c r="W1947" t="str">
        <f>"Q"&amp;ROUNDUP(MONTH(Sheet1[[#This Row],[Date]])/3,0)</f>
        <v>Q3</v>
      </c>
      <c r="X1947" t="str">
        <f>"Q"&amp;INT(MOD(MONTH(Sheet1[[#This Row],[Date]])-4,12/3)+1)</f>
        <v>Q2</v>
      </c>
      <c r="Y1947" t="str" cm="1">
        <f t="array" ref="Y1947">_xlfn.IFS(ROUND(L1947,0)&lt;=1,"Need to improve 0-1",ROUND(L1947,0)&lt;=2,"Okay 1-2",ROUND(L1947,0)&lt;=3,"Good 2-3",ROUND(L1947,0)&lt;=4,"Great 3-4",ROUND(L1947,0)&lt;=5,"Excellent 4-5")</f>
        <v>Okay 1-2</v>
      </c>
      <c r="Z1947" t="str">
        <f t="shared" si="30"/>
        <v>0-1000</v>
      </c>
    </row>
    <row r="1948" spans="1:26" x14ac:dyDescent="0.3">
      <c r="A1948">
        <v>201</v>
      </c>
      <c r="B1948" t="s">
        <v>472</v>
      </c>
      <c r="C1948">
        <v>1</v>
      </c>
      <c r="D1948" t="s">
        <v>14</v>
      </c>
      <c r="E1948" t="s">
        <v>473</v>
      </c>
      <c r="F1948" t="s">
        <v>16</v>
      </c>
      <c r="G1948" t="s">
        <v>16</v>
      </c>
      <c r="H1948" t="s">
        <v>16</v>
      </c>
      <c r="I1948">
        <v>2</v>
      </c>
      <c r="J1948">
        <v>119</v>
      </c>
      <c r="K1948">
        <v>700</v>
      </c>
      <c r="L1948">
        <v>3.5</v>
      </c>
      <c r="M1948" t="s">
        <v>1546</v>
      </c>
      <c r="N1948" t="str">
        <f>SUBSTITUTE(Sheet1[[#This Row],[Datekey_Opening]],"_","-")</f>
        <v>2011-9-6</v>
      </c>
      <c r="O1948">
        <f>YEAR(Sheet1[[#This Row],[Date]])</f>
        <v>2011</v>
      </c>
      <c r="P1948" t="str">
        <f>LOOKUP(Sheet1[[#This Row],[CountryCode]],$AI$4:$AI$18,$AJ$4:$AJ$18)</f>
        <v>India</v>
      </c>
      <c r="Q1948">
        <f>MONTH(Sheet1[[#This Row],[Date]])</f>
        <v>9</v>
      </c>
      <c r="R1948" t="str">
        <f>TEXT(Sheet1[[#This Row],[Date]],"MMMM")</f>
        <v>September</v>
      </c>
      <c r="S1948" t="str">
        <f>TEXT(Sheet1[[#This Row],[Date]],"YYYY-MMM")</f>
        <v>2011-Sep</v>
      </c>
      <c r="T1948">
        <f>WEEKDAY(Sheet1[[#This Row],[Date]])</f>
        <v>3</v>
      </c>
      <c r="U1948" t="str">
        <f>TEXT(Sheet1[[#This Row],[Date]],"DDDD")</f>
        <v>Tuesday</v>
      </c>
      <c r="V1948" t="str">
        <f>"FM"&amp;MOD(MONTH(Sheet1[[#This Row],[Date]])-4,12)+1</f>
        <v>FM6</v>
      </c>
      <c r="W1948" t="str">
        <f>"Q"&amp;ROUNDUP(MONTH(Sheet1[[#This Row],[Date]])/3,0)</f>
        <v>Q3</v>
      </c>
      <c r="X1948" t="str">
        <f>"Q"&amp;INT(MOD(MONTH(Sheet1[[#This Row],[Date]])-4,12/3)+1)</f>
        <v>Q2</v>
      </c>
      <c r="Y1948" t="str" cm="1">
        <f t="array" ref="Y1948">_xlfn.IFS(ROUND(L1948,0)&lt;=1,"Need to improve 0-1",ROUND(L1948,0)&lt;=2,"Okay 1-2",ROUND(L1948,0)&lt;=3,"Good 2-3",ROUND(L1948,0)&lt;=4,"Great 3-4",ROUND(L1948,0)&lt;=5,"Excellent 4-5")</f>
        <v>Great 3-4</v>
      </c>
      <c r="Z1948" t="str">
        <f t="shared" si="30"/>
        <v>0-1000</v>
      </c>
    </row>
    <row r="1949" spans="1:26" x14ac:dyDescent="0.3">
      <c r="A1949">
        <v>301435</v>
      </c>
      <c r="B1949" t="s">
        <v>3815</v>
      </c>
      <c r="C1949">
        <v>1</v>
      </c>
      <c r="D1949" t="s">
        <v>14</v>
      </c>
      <c r="E1949" t="s">
        <v>2275</v>
      </c>
      <c r="F1949" t="s">
        <v>16</v>
      </c>
      <c r="G1949" t="s">
        <v>21</v>
      </c>
      <c r="H1949" t="s">
        <v>16</v>
      </c>
      <c r="I1949">
        <v>2</v>
      </c>
      <c r="J1949">
        <v>134</v>
      </c>
      <c r="K1949">
        <v>700</v>
      </c>
      <c r="L1949">
        <v>2.7</v>
      </c>
      <c r="M1949" t="s">
        <v>3816</v>
      </c>
      <c r="N1949" t="str">
        <f>SUBSTITUTE(Sheet1[[#This Row],[Datekey_Opening]],"_","-")</f>
        <v>2015-9-21</v>
      </c>
      <c r="O1949">
        <f>YEAR(Sheet1[[#This Row],[Date]])</f>
        <v>2015</v>
      </c>
      <c r="P1949" t="str">
        <f>LOOKUP(Sheet1[[#This Row],[CountryCode]],$AI$4:$AI$18,$AJ$4:$AJ$18)</f>
        <v>India</v>
      </c>
      <c r="Q1949">
        <f>MONTH(Sheet1[[#This Row],[Date]])</f>
        <v>9</v>
      </c>
      <c r="R1949" t="str">
        <f>TEXT(Sheet1[[#This Row],[Date]],"MMMM")</f>
        <v>September</v>
      </c>
      <c r="S1949" t="str">
        <f>TEXT(Sheet1[[#This Row],[Date]],"YYYY-MMM")</f>
        <v>2015-Sep</v>
      </c>
      <c r="T1949">
        <f>WEEKDAY(Sheet1[[#This Row],[Date]])</f>
        <v>2</v>
      </c>
      <c r="U1949" t="str">
        <f>TEXT(Sheet1[[#This Row],[Date]],"DDDD")</f>
        <v>Monday</v>
      </c>
      <c r="V1949" t="str">
        <f>"FM"&amp;MOD(MONTH(Sheet1[[#This Row],[Date]])-4,12)+1</f>
        <v>FM6</v>
      </c>
      <c r="W1949" t="str">
        <f>"Q"&amp;ROUNDUP(MONTH(Sheet1[[#This Row],[Date]])/3,0)</f>
        <v>Q3</v>
      </c>
      <c r="X1949" t="str">
        <f>"Q"&amp;INT(MOD(MONTH(Sheet1[[#This Row],[Date]])-4,12/3)+1)</f>
        <v>Q2</v>
      </c>
      <c r="Y1949" t="str" cm="1">
        <f t="array" ref="Y1949">_xlfn.IFS(ROUND(L1949,0)&lt;=1,"Need to improve 0-1",ROUND(L1949,0)&lt;=2,"Okay 1-2",ROUND(L1949,0)&lt;=3,"Good 2-3",ROUND(L1949,0)&lt;=4,"Great 3-4",ROUND(L1949,0)&lt;=5,"Excellent 4-5")</f>
        <v>Good 2-3</v>
      </c>
      <c r="Z1949" t="str">
        <f t="shared" si="30"/>
        <v>0-1000</v>
      </c>
    </row>
    <row r="1950" spans="1:26" x14ac:dyDescent="0.3">
      <c r="A1950">
        <v>306319</v>
      </c>
      <c r="B1950" t="s">
        <v>3817</v>
      </c>
      <c r="C1950">
        <v>1</v>
      </c>
      <c r="D1950" t="s">
        <v>14</v>
      </c>
      <c r="E1950" t="s">
        <v>3818</v>
      </c>
      <c r="F1950" t="s">
        <v>16</v>
      </c>
      <c r="G1950" t="s">
        <v>21</v>
      </c>
      <c r="H1950" t="s">
        <v>16</v>
      </c>
      <c r="I1950">
        <v>2</v>
      </c>
      <c r="J1950">
        <v>157</v>
      </c>
      <c r="K1950">
        <v>700</v>
      </c>
      <c r="L1950">
        <v>3.3</v>
      </c>
      <c r="M1950" t="s">
        <v>548</v>
      </c>
      <c r="N1950" t="str">
        <f>SUBSTITUTE(Sheet1[[#This Row],[Datekey_Opening]],"_","-")</f>
        <v>2011-9-20</v>
      </c>
      <c r="O1950">
        <f>YEAR(Sheet1[[#This Row],[Date]])</f>
        <v>2011</v>
      </c>
      <c r="P1950" t="str">
        <f>LOOKUP(Sheet1[[#This Row],[CountryCode]],$AI$4:$AI$18,$AJ$4:$AJ$18)</f>
        <v>India</v>
      </c>
      <c r="Q1950">
        <f>MONTH(Sheet1[[#This Row],[Date]])</f>
        <v>9</v>
      </c>
      <c r="R1950" t="str">
        <f>TEXT(Sheet1[[#This Row],[Date]],"MMMM")</f>
        <v>September</v>
      </c>
      <c r="S1950" t="str">
        <f>TEXT(Sheet1[[#This Row],[Date]],"YYYY-MMM")</f>
        <v>2011-Sep</v>
      </c>
      <c r="T1950">
        <f>WEEKDAY(Sheet1[[#This Row],[Date]])</f>
        <v>3</v>
      </c>
      <c r="U1950" t="str">
        <f>TEXT(Sheet1[[#This Row],[Date]],"DDDD")</f>
        <v>Tuesday</v>
      </c>
      <c r="V1950" t="str">
        <f>"FM"&amp;MOD(MONTH(Sheet1[[#This Row],[Date]])-4,12)+1</f>
        <v>FM6</v>
      </c>
      <c r="W1950" t="str">
        <f>"Q"&amp;ROUNDUP(MONTH(Sheet1[[#This Row],[Date]])/3,0)</f>
        <v>Q3</v>
      </c>
      <c r="X1950" t="str">
        <f>"Q"&amp;INT(MOD(MONTH(Sheet1[[#This Row],[Date]])-4,12/3)+1)</f>
        <v>Q2</v>
      </c>
      <c r="Y1950" t="str" cm="1">
        <f t="array" ref="Y1950">_xlfn.IFS(ROUND(L1950,0)&lt;=1,"Need to improve 0-1",ROUND(L1950,0)&lt;=2,"Okay 1-2",ROUND(L1950,0)&lt;=3,"Good 2-3",ROUND(L1950,0)&lt;=4,"Great 3-4",ROUND(L1950,0)&lt;=5,"Excellent 4-5")</f>
        <v>Good 2-3</v>
      </c>
      <c r="Z1950" t="str">
        <f t="shared" si="30"/>
        <v>0-1000</v>
      </c>
    </row>
    <row r="1951" spans="1:26" x14ac:dyDescent="0.3">
      <c r="A1951">
        <v>5388</v>
      </c>
      <c r="B1951" t="s">
        <v>3819</v>
      </c>
      <c r="C1951">
        <v>1</v>
      </c>
      <c r="D1951" t="s">
        <v>14</v>
      </c>
      <c r="E1951" t="s">
        <v>3820</v>
      </c>
      <c r="F1951" t="s">
        <v>16</v>
      </c>
      <c r="G1951" t="s">
        <v>21</v>
      </c>
      <c r="H1951" t="s">
        <v>16</v>
      </c>
      <c r="I1951">
        <v>2</v>
      </c>
      <c r="J1951">
        <v>74</v>
      </c>
      <c r="K1951">
        <v>700</v>
      </c>
      <c r="L1951">
        <v>3.5</v>
      </c>
      <c r="M1951" t="s">
        <v>1638</v>
      </c>
      <c r="N1951" t="str">
        <f>SUBSTITUTE(Sheet1[[#This Row],[Datekey_Opening]],"_","-")</f>
        <v>2012-9-17</v>
      </c>
      <c r="O1951">
        <f>YEAR(Sheet1[[#This Row],[Date]])</f>
        <v>2012</v>
      </c>
      <c r="P1951" t="str">
        <f>LOOKUP(Sheet1[[#This Row],[CountryCode]],$AI$4:$AI$18,$AJ$4:$AJ$18)</f>
        <v>India</v>
      </c>
      <c r="Q1951">
        <f>MONTH(Sheet1[[#This Row],[Date]])</f>
        <v>9</v>
      </c>
      <c r="R1951" t="str">
        <f>TEXT(Sheet1[[#This Row],[Date]],"MMMM")</f>
        <v>September</v>
      </c>
      <c r="S1951" t="str">
        <f>TEXT(Sheet1[[#This Row],[Date]],"YYYY-MMM")</f>
        <v>2012-Sep</v>
      </c>
      <c r="T1951">
        <f>WEEKDAY(Sheet1[[#This Row],[Date]])</f>
        <v>2</v>
      </c>
      <c r="U1951" t="str">
        <f>TEXT(Sheet1[[#This Row],[Date]],"DDDD")</f>
        <v>Monday</v>
      </c>
      <c r="V1951" t="str">
        <f>"FM"&amp;MOD(MONTH(Sheet1[[#This Row],[Date]])-4,12)+1</f>
        <v>FM6</v>
      </c>
      <c r="W1951" t="str">
        <f>"Q"&amp;ROUNDUP(MONTH(Sheet1[[#This Row],[Date]])/3,0)</f>
        <v>Q3</v>
      </c>
      <c r="X1951" t="str">
        <f>"Q"&amp;INT(MOD(MONTH(Sheet1[[#This Row],[Date]])-4,12/3)+1)</f>
        <v>Q2</v>
      </c>
      <c r="Y1951" t="str" cm="1">
        <f t="array" ref="Y1951">_xlfn.IFS(ROUND(L1951,0)&lt;=1,"Need to improve 0-1",ROUND(L1951,0)&lt;=2,"Okay 1-2",ROUND(L1951,0)&lt;=3,"Good 2-3",ROUND(L1951,0)&lt;=4,"Great 3-4",ROUND(L1951,0)&lt;=5,"Excellent 4-5")</f>
        <v>Great 3-4</v>
      </c>
      <c r="Z1951" t="str">
        <f t="shared" si="30"/>
        <v>0-1000</v>
      </c>
    </row>
    <row r="1952" spans="1:26" x14ac:dyDescent="0.3">
      <c r="A1952">
        <v>308280</v>
      </c>
      <c r="B1952" t="s">
        <v>3821</v>
      </c>
      <c r="C1952">
        <v>1</v>
      </c>
      <c r="D1952" t="s">
        <v>14</v>
      </c>
      <c r="E1952" t="s">
        <v>379</v>
      </c>
      <c r="F1952" t="s">
        <v>16</v>
      </c>
      <c r="G1952" t="s">
        <v>16</v>
      </c>
      <c r="H1952" t="s">
        <v>16</v>
      </c>
      <c r="I1952">
        <v>2</v>
      </c>
      <c r="J1952">
        <v>49</v>
      </c>
      <c r="K1952">
        <v>700</v>
      </c>
      <c r="L1952">
        <v>3.7</v>
      </c>
      <c r="M1952" t="s">
        <v>3822</v>
      </c>
      <c r="N1952" t="str">
        <f>SUBSTITUTE(Sheet1[[#This Row],[Datekey_Opening]],"_","-")</f>
        <v>2013-9-12</v>
      </c>
      <c r="O1952">
        <f>YEAR(Sheet1[[#This Row],[Date]])</f>
        <v>2013</v>
      </c>
      <c r="P1952" t="str">
        <f>LOOKUP(Sheet1[[#This Row],[CountryCode]],$AI$4:$AI$18,$AJ$4:$AJ$18)</f>
        <v>India</v>
      </c>
      <c r="Q1952">
        <f>MONTH(Sheet1[[#This Row],[Date]])</f>
        <v>9</v>
      </c>
      <c r="R1952" t="str">
        <f>TEXT(Sheet1[[#This Row],[Date]],"MMMM")</f>
        <v>September</v>
      </c>
      <c r="S1952" t="str">
        <f>TEXT(Sheet1[[#This Row],[Date]],"YYYY-MMM")</f>
        <v>2013-Sep</v>
      </c>
      <c r="T1952">
        <f>WEEKDAY(Sheet1[[#This Row],[Date]])</f>
        <v>5</v>
      </c>
      <c r="U1952" t="str">
        <f>TEXT(Sheet1[[#This Row],[Date]],"DDDD")</f>
        <v>Thursday</v>
      </c>
      <c r="V1952" t="str">
        <f>"FM"&amp;MOD(MONTH(Sheet1[[#This Row],[Date]])-4,12)+1</f>
        <v>FM6</v>
      </c>
      <c r="W1952" t="str">
        <f>"Q"&amp;ROUNDUP(MONTH(Sheet1[[#This Row],[Date]])/3,0)</f>
        <v>Q3</v>
      </c>
      <c r="X1952" t="str">
        <f>"Q"&amp;INT(MOD(MONTH(Sheet1[[#This Row],[Date]])-4,12/3)+1)</f>
        <v>Q2</v>
      </c>
      <c r="Y1952" t="str" cm="1">
        <f t="array" ref="Y1952">_xlfn.IFS(ROUND(L1952,0)&lt;=1,"Need to improve 0-1",ROUND(L1952,0)&lt;=2,"Okay 1-2",ROUND(L1952,0)&lt;=3,"Good 2-3",ROUND(L1952,0)&lt;=4,"Great 3-4",ROUND(L1952,0)&lt;=5,"Excellent 4-5")</f>
        <v>Great 3-4</v>
      </c>
      <c r="Z1952" t="str">
        <f t="shared" si="30"/>
        <v>0-1000</v>
      </c>
    </row>
    <row r="1953" spans="1:26" x14ac:dyDescent="0.3">
      <c r="A1953">
        <v>305758</v>
      </c>
      <c r="B1953" t="s">
        <v>3823</v>
      </c>
      <c r="C1953">
        <v>1</v>
      </c>
      <c r="D1953" t="s">
        <v>14</v>
      </c>
      <c r="E1953" t="s">
        <v>3824</v>
      </c>
      <c r="F1953" t="s">
        <v>16</v>
      </c>
      <c r="G1953" t="s">
        <v>21</v>
      </c>
      <c r="H1953" t="s">
        <v>16</v>
      </c>
      <c r="I1953">
        <v>2</v>
      </c>
      <c r="J1953">
        <v>230</v>
      </c>
      <c r="K1953">
        <v>700</v>
      </c>
      <c r="L1953">
        <v>3.8</v>
      </c>
      <c r="M1953" t="s">
        <v>3825</v>
      </c>
      <c r="N1953" t="str">
        <f>SUBSTITUTE(Sheet1[[#This Row],[Datekey_Opening]],"_","-")</f>
        <v>2012-9-10</v>
      </c>
      <c r="O1953">
        <f>YEAR(Sheet1[[#This Row],[Date]])</f>
        <v>2012</v>
      </c>
      <c r="P1953" t="str">
        <f>LOOKUP(Sheet1[[#This Row],[CountryCode]],$AI$4:$AI$18,$AJ$4:$AJ$18)</f>
        <v>India</v>
      </c>
      <c r="Q1953">
        <f>MONTH(Sheet1[[#This Row],[Date]])</f>
        <v>9</v>
      </c>
      <c r="R1953" t="str">
        <f>TEXT(Sheet1[[#This Row],[Date]],"MMMM")</f>
        <v>September</v>
      </c>
      <c r="S1953" t="str">
        <f>TEXT(Sheet1[[#This Row],[Date]],"YYYY-MMM")</f>
        <v>2012-Sep</v>
      </c>
      <c r="T1953">
        <f>WEEKDAY(Sheet1[[#This Row],[Date]])</f>
        <v>2</v>
      </c>
      <c r="U1953" t="str">
        <f>TEXT(Sheet1[[#This Row],[Date]],"DDDD")</f>
        <v>Monday</v>
      </c>
      <c r="V1953" t="str">
        <f>"FM"&amp;MOD(MONTH(Sheet1[[#This Row],[Date]])-4,12)+1</f>
        <v>FM6</v>
      </c>
      <c r="W1953" t="str">
        <f>"Q"&amp;ROUNDUP(MONTH(Sheet1[[#This Row],[Date]])/3,0)</f>
        <v>Q3</v>
      </c>
      <c r="X1953" t="str">
        <f>"Q"&amp;INT(MOD(MONTH(Sheet1[[#This Row],[Date]])-4,12/3)+1)</f>
        <v>Q2</v>
      </c>
      <c r="Y1953" t="str" cm="1">
        <f t="array" ref="Y1953">_xlfn.IFS(ROUND(L1953,0)&lt;=1,"Need to improve 0-1",ROUND(L1953,0)&lt;=2,"Okay 1-2",ROUND(L1953,0)&lt;=3,"Good 2-3",ROUND(L1953,0)&lt;=4,"Great 3-4",ROUND(L1953,0)&lt;=5,"Excellent 4-5")</f>
        <v>Great 3-4</v>
      </c>
      <c r="Z1953" t="str">
        <f t="shared" si="30"/>
        <v>0-1000</v>
      </c>
    </row>
    <row r="1954" spans="1:26" x14ac:dyDescent="0.3">
      <c r="A1954">
        <v>311531</v>
      </c>
      <c r="B1954" t="s">
        <v>3826</v>
      </c>
      <c r="C1954">
        <v>1</v>
      </c>
      <c r="D1954" t="s">
        <v>14</v>
      </c>
      <c r="E1954" t="s">
        <v>432</v>
      </c>
      <c r="F1954" t="s">
        <v>16</v>
      </c>
      <c r="G1954" t="s">
        <v>16</v>
      </c>
      <c r="H1954" t="s">
        <v>16</v>
      </c>
      <c r="I1954">
        <v>2</v>
      </c>
      <c r="J1954">
        <v>912</v>
      </c>
      <c r="K1954">
        <v>700</v>
      </c>
      <c r="L1954">
        <v>4.4000000000000004</v>
      </c>
      <c r="M1954" t="s">
        <v>3827</v>
      </c>
      <c r="N1954" t="str">
        <f>SUBSTITUTE(Sheet1[[#This Row],[Datekey_Opening]],"_","-")</f>
        <v>2010-9-28</v>
      </c>
      <c r="O1954">
        <f>YEAR(Sheet1[[#This Row],[Date]])</f>
        <v>2010</v>
      </c>
      <c r="P1954" t="str">
        <f>LOOKUP(Sheet1[[#This Row],[CountryCode]],$AI$4:$AI$18,$AJ$4:$AJ$18)</f>
        <v>India</v>
      </c>
      <c r="Q1954">
        <f>MONTH(Sheet1[[#This Row],[Date]])</f>
        <v>9</v>
      </c>
      <c r="R1954" t="str">
        <f>TEXT(Sheet1[[#This Row],[Date]],"MMMM")</f>
        <v>September</v>
      </c>
      <c r="S1954" t="str">
        <f>TEXT(Sheet1[[#This Row],[Date]],"YYYY-MMM")</f>
        <v>2010-Sep</v>
      </c>
      <c r="T1954">
        <f>WEEKDAY(Sheet1[[#This Row],[Date]])</f>
        <v>3</v>
      </c>
      <c r="U1954" t="str">
        <f>TEXT(Sheet1[[#This Row],[Date]],"DDDD")</f>
        <v>Tuesday</v>
      </c>
      <c r="V1954" t="str">
        <f>"FM"&amp;MOD(MONTH(Sheet1[[#This Row],[Date]])-4,12)+1</f>
        <v>FM6</v>
      </c>
      <c r="W1954" t="str">
        <f>"Q"&amp;ROUNDUP(MONTH(Sheet1[[#This Row],[Date]])/3,0)</f>
        <v>Q3</v>
      </c>
      <c r="X1954" t="str">
        <f>"Q"&amp;INT(MOD(MONTH(Sheet1[[#This Row],[Date]])-4,12/3)+1)</f>
        <v>Q2</v>
      </c>
      <c r="Y1954" t="str" cm="1">
        <f t="array" ref="Y1954">_xlfn.IFS(ROUND(L1954,0)&lt;=1,"Need to improve 0-1",ROUND(L1954,0)&lt;=2,"Okay 1-2",ROUND(L1954,0)&lt;=3,"Good 2-3",ROUND(L1954,0)&lt;=4,"Great 3-4",ROUND(L1954,0)&lt;=5,"Excellent 4-5")</f>
        <v>Great 3-4</v>
      </c>
      <c r="Z1954" t="str">
        <f t="shared" si="30"/>
        <v>0-1000</v>
      </c>
    </row>
    <row r="1955" spans="1:26" x14ac:dyDescent="0.3">
      <c r="A1955">
        <v>18441800</v>
      </c>
      <c r="B1955" t="s">
        <v>3828</v>
      </c>
      <c r="C1955">
        <v>1</v>
      </c>
      <c r="D1955" t="s">
        <v>14</v>
      </c>
      <c r="E1955" t="s">
        <v>365</v>
      </c>
      <c r="F1955" t="s">
        <v>21</v>
      </c>
      <c r="G1955" t="s">
        <v>21</v>
      </c>
      <c r="H1955" t="s">
        <v>16</v>
      </c>
      <c r="I1955">
        <v>2</v>
      </c>
      <c r="J1955">
        <v>11</v>
      </c>
      <c r="K1955">
        <v>700</v>
      </c>
      <c r="L1955">
        <v>3</v>
      </c>
      <c r="M1955" t="s">
        <v>568</v>
      </c>
      <c r="N1955" t="str">
        <f>SUBSTITUTE(Sheet1[[#This Row],[Datekey_Opening]],"_","-")</f>
        <v>2016-9-16</v>
      </c>
      <c r="O1955">
        <f>YEAR(Sheet1[[#This Row],[Date]])</f>
        <v>2016</v>
      </c>
      <c r="P1955" t="str">
        <f>LOOKUP(Sheet1[[#This Row],[CountryCode]],$AI$4:$AI$18,$AJ$4:$AJ$18)</f>
        <v>India</v>
      </c>
      <c r="Q1955">
        <f>MONTH(Sheet1[[#This Row],[Date]])</f>
        <v>9</v>
      </c>
      <c r="R1955" t="str">
        <f>TEXT(Sheet1[[#This Row],[Date]],"MMMM")</f>
        <v>September</v>
      </c>
      <c r="S1955" t="str">
        <f>TEXT(Sheet1[[#This Row],[Date]],"YYYY-MMM")</f>
        <v>2016-Sep</v>
      </c>
      <c r="T1955">
        <f>WEEKDAY(Sheet1[[#This Row],[Date]])</f>
        <v>6</v>
      </c>
      <c r="U1955" t="str">
        <f>TEXT(Sheet1[[#This Row],[Date]],"DDDD")</f>
        <v>Friday</v>
      </c>
      <c r="V1955" t="str">
        <f>"FM"&amp;MOD(MONTH(Sheet1[[#This Row],[Date]])-4,12)+1</f>
        <v>FM6</v>
      </c>
      <c r="W1955" t="str">
        <f>"Q"&amp;ROUNDUP(MONTH(Sheet1[[#This Row],[Date]])/3,0)</f>
        <v>Q3</v>
      </c>
      <c r="X1955" t="str">
        <f>"Q"&amp;INT(MOD(MONTH(Sheet1[[#This Row],[Date]])-4,12/3)+1)</f>
        <v>Q2</v>
      </c>
      <c r="Y1955" t="str" cm="1">
        <f t="array" ref="Y1955">_xlfn.IFS(ROUND(L1955,0)&lt;=1,"Need to improve 0-1",ROUND(L1955,0)&lt;=2,"Okay 1-2",ROUND(L1955,0)&lt;=3,"Good 2-3",ROUND(L1955,0)&lt;=4,"Great 3-4",ROUND(L1955,0)&lt;=5,"Excellent 4-5")</f>
        <v>Good 2-3</v>
      </c>
      <c r="Z1955" t="str">
        <f t="shared" si="30"/>
        <v>0-1000</v>
      </c>
    </row>
    <row r="1956" spans="1:26" x14ac:dyDescent="0.3">
      <c r="A1956">
        <v>301654</v>
      </c>
      <c r="B1956" t="s">
        <v>3829</v>
      </c>
      <c r="C1956">
        <v>1</v>
      </c>
      <c r="D1956" t="s">
        <v>14</v>
      </c>
      <c r="E1956" t="s">
        <v>365</v>
      </c>
      <c r="F1956" t="s">
        <v>16</v>
      </c>
      <c r="G1956" t="s">
        <v>16</v>
      </c>
      <c r="H1956" t="s">
        <v>16</v>
      </c>
      <c r="I1956">
        <v>2</v>
      </c>
      <c r="J1956">
        <v>55</v>
      </c>
      <c r="K1956">
        <v>700</v>
      </c>
      <c r="L1956">
        <v>3.1</v>
      </c>
      <c r="M1956" t="s">
        <v>3830</v>
      </c>
      <c r="N1956" t="str">
        <f>SUBSTITUTE(Sheet1[[#This Row],[Datekey_Opening]],"_","-")</f>
        <v>2010-9-17</v>
      </c>
      <c r="O1956">
        <f>YEAR(Sheet1[[#This Row],[Date]])</f>
        <v>2010</v>
      </c>
      <c r="P1956" t="str">
        <f>LOOKUP(Sheet1[[#This Row],[CountryCode]],$AI$4:$AI$18,$AJ$4:$AJ$18)</f>
        <v>India</v>
      </c>
      <c r="Q1956">
        <f>MONTH(Sheet1[[#This Row],[Date]])</f>
        <v>9</v>
      </c>
      <c r="R1956" t="str">
        <f>TEXT(Sheet1[[#This Row],[Date]],"MMMM")</f>
        <v>September</v>
      </c>
      <c r="S1956" t="str">
        <f>TEXT(Sheet1[[#This Row],[Date]],"YYYY-MMM")</f>
        <v>2010-Sep</v>
      </c>
      <c r="T1956">
        <f>WEEKDAY(Sheet1[[#This Row],[Date]])</f>
        <v>6</v>
      </c>
      <c r="U1956" t="str">
        <f>TEXT(Sheet1[[#This Row],[Date]],"DDDD")</f>
        <v>Friday</v>
      </c>
      <c r="V1956" t="str">
        <f>"FM"&amp;MOD(MONTH(Sheet1[[#This Row],[Date]])-4,12)+1</f>
        <v>FM6</v>
      </c>
      <c r="W1956" t="str">
        <f>"Q"&amp;ROUNDUP(MONTH(Sheet1[[#This Row],[Date]])/3,0)</f>
        <v>Q3</v>
      </c>
      <c r="X1956" t="str">
        <f>"Q"&amp;INT(MOD(MONTH(Sheet1[[#This Row],[Date]])-4,12/3)+1)</f>
        <v>Q2</v>
      </c>
      <c r="Y1956" t="str" cm="1">
        <f t="array" ref="Y1956">_xlfn.IFS(ROUND(L1956,0)&lt;=1,"Need to improve 0-1",ROUND(L1956,0)&lt;=2,"Okay 1-2",ROUND(L1956,0)&lt;=3,"Good 2-3",ROUND(L1956,0)&lt;=4,"Great 3-4",ROUND(L1956,0)&lt;=5,"Excellent 4-5")</f>
        <v>Good 2-3</v>
      </c>
      <c r="Z1956" t="str">
        <f t="shared" si="30"/>
        <v>0-1000</v>
      </c>
    </row>
    <row r="1957" spans="1:26" x14ac:dyDescent="0.3">
      <c r="A1957">
        <v>214</v>
      </c>
      <c r="B1957" t="s">
        <v>472</v>
      </c>
      <c r="C1957">
        <v>1</v>
      </c>
      <c r="D1957" t="s">
        <v>14</v>
      </c>
      <c r="E1957" t="s">
        <v>473</v>
      </c>
      <c r="F1957" t="s">
        <v>16</v>
      </c>
      <c r="G1957" t="s">
        <v>16</v>
      </c>
      <c r="H1957" t="s">
        <v>16</v>
      </c>
      <c r="I1957">
        <v>2</v>
      </c>
      <c r="J1957">
        <v>73</v>
      </c>
      <c r="K1957">
        <v>700</v>
      </c>
      <c r="L1957">
        <v>3.2</v>
      </c>
      <c r="M1957" t="s">
        <v>2373</v>
      </c>
      <c r="N1957" t="str">
        <f>SUBSTITUTE(Sheet1[[#This Row],[Datekey_Opening]],"_","-")</f>
        <v>2016-9-25</v>
      </c>
      <c r="O1957">
        <f>YEAR(Sheet1[[#This Row],[Date]])</f>
        <v>2016</v>
      </c>
      <c r="P1957" t="str">
        <f>LOOKUP(Sheet1[[#This Row],[CountryCode]],$AI$4:$AI$18,$AJ$4:$AJ$18)</f>
        <v>India</v>
      </c>
      <c r="Q1957">
        <f>MONTH(Sheet1[[#This Row],[Date]])</f>
        <v>9</v>
      </c>
      <c r="R1957" t="str">
        <f>TEXT(Sheet1[[#This Row],[Date]],"MMMM")</f>
        <v>September</v>
      </c>
      <c r="S1957" t="str">
        <f>TEXT(Sheet1[[#This Row],[Date]],"YYYY-MMM")</f>
        <v>2016-Sep</v>
      </c>
      <c r="T1957">
        <f>WEEKDAY(Sheet1[[#This Row],[Date]])</f>
        <v>1</v>
      </c>
      <c r="U1957" t="str">
        <f>TEXT(Sheet1[[#This Row],[Date]],"DDDD")</f>
        <v>Sunday</v>
      </c>
      <c r="V1957" t="str">
        <f>"FM"&amp;MOD(MONTH(Sheet1[[#This Row],[Date]])-4,12)+1</f>
        <v>FM6</v>
      </c>
      <c r="W1957" t="str">
        <f>"Q"&amp;ROUNDUP(MONTH(Sheet1[[#This Row],[Date]])/3,0)</f>
        <v>Q3</v>
      </c>
      <c r="X1957" t="str">
        <f>"Q"&amp;INT(MOD(MONTH(Sheet1[[#This Row],[Date]])-4,12/3)+1)</f>
        <v>Q2</v>
      </c>
      <c r="Y1957" t="str" cm="1">
        <f t="array" ref="Y1957">_xlfn.IFS(ROUND(L1957,0)&lt;=1,"Need to improve 0-1",ROUND(L1957,0)&lt;=2,"Okay 1-2",ROUND(L1957,0)&lt;=3,"Good 2-3",ROUND(L1957,0)&lt;=4,"Great 3-4",ROUND(L1957,0)&lt;=5,"Excellent 4-5")</f>
        <v>Good 2-3</v>
      </c>
      <c r="Z1957" t="str">
        <f t="shared" si="30"/>
        <v>0-1000</v>
      </c>
    </row>
    <row r="1958" spans="1:26" x14ac:dyDescent="0.3">
      <c r="A1958">
        <v>3080</v>
      </c>
      <c r="B1958" t="s">
        <v>3831</v>
      </c>
      <c r="C1958">
        <v>1</v>
      </c>
      <c r="D1958" t="s">
        <v>14</v>
      </c>
      <c r="E1958" t="s">
        <v>2574</v>
      </c>
      <c r="F1958" t="s">
        <v>16</v>
      </c>
      <c r="G1958" t="s">
        <v>16</v>
      </c>
      <c r="H1958" t="s">
        <v>16</v>
      </c>
      <c r="I1958">
        <v>2</v>
      </c>
      <c r="J1958">
        <v>103</v>
      </c>
      <c r="K1958">
        <v>700</v>
      </c>
      <c r="L1958">
        <v>3.6</v>
      </c>
      <c r="M1958" t="s">
        <v>3731</v>
      </c>
      <c r="N1958" t="str">
        <f>SUBSTITUTE(Sheet1[[#This Row],[Datekey_Opening]],"_","-")</f>
        <v>2012-9-12</v>
      </c>
      <c r="O1958">
        <f>YEAR(Sheet1[[#This Row],[Date]])</f>
        <v>2012</v>
      </c>
      <c r="P1958" t="str">
        <f>LOOKUP(Sheet1[[#This Row],[CountryCode]],$AI$4:$AI$18,$AJ$4:$AJ$18)</f>
        <v>India</v>
      </c>
      <c r="Q1958">
        <f>MONTH(Sheet1[[#This Row],[Date]])</f>
        <v>9</v>
      </c>
      <c r="R1958" t="str">
        <f>TEXT(Sheet1[[#This Row],[Date]],"MMMM")</f>
        <v>September</v>
      </c>
      <c r="S1958" t="str">
        <f>TEXT(Sheet1[[#This Row],[Date]],"YYYY-MMM")</f>
        <v>2012-Sep</v>
      </c>
      <c r="T1958">
        <f>WEEKDAY(Sheet1[[#This Row],[Date]])</f>
        <v>4</v>
      </c>
      <c r="U1958" t="str">
        <f>TEXT(Sheet1[[#This Row],[Date]],"DDDD")</f>
        <v>Wednesday</v>
      </c>
      <c r="V1958" t="str">
        <f>"FM"&amp;MOD(MONTH(Sheet1[[#This Row],[Date]])-4,12)+1</f>
        <v>FM6</v>
      </c>
      <c r="W1958" t="str">
        <f>"Q"&amp;ROUNDUP(MONTH(Sheet1[[#This Row],[Date]])/3,0)</f>
        <v>Q3</v>
      </c>
      <c r="X1958" t="str">
        <f>"Q"&amp;INT(MOD(MONTH(Sheet1[[#This Row],[Date]])-4,12/3)+1)</f>
        <v>Q2</v>
      </c>
      <c r="Y1958" t="str" cm="1">
        <f t="array" ref="Y1958">_xlfn.IFS(ROUND(L1958,0)&lt;=1,"Need to improve 0-1",ROUND(L1958,0)&lt;=2,"Okay 1-2",ROUND(L1958,0)&lt;=3,"Good 2-3",ROUND(L1958,0)&lt;=4,"Great 3-4",ROUND(L1958,0)&lt;=5,"Excellent 4-5")</f>
        <v>Great 3-4</v>
      </c>
      <c r="Z1958" t="str">
        <f t="shared" si="30"/>
        <v>0-1000</v>
      </c>
    </row>
    <row r="1959" spans="1:26" x14ac:dyDescent="0.3">
      <c r="A1959">
        <v>216</v>
      </c>
      <c r="B1959" t="s">
        <v>472</v>
      </c>
      <c r="C1959">
        <v>1</v>
      </c>
      <c r="D1959" t="s">
        <v>14</v>
      </c>
      <c r="E1959" t="s">
        <v>473</v>
      </c>
      <c r="F1959" t="s">
        <v>16</v>
      </c>
      <c r="G1959" t="s">
        <v>16</v>
      </c>
      <c r="H1959" t="s">
        <v>16</v>
      </c>
      <c r="I1959">
        <v>2</v>
      </c>
      <c r="J1959">
        <v>112</v>
      </c>
      <c r="K1959">
        <v>700</v>
      </c>
      <c r="L1959">
        <v>3.2</v>
      </c>
      <c r="M1959" t="s">
        <v>3832</v>
      </c>
      <c r="N1959" t="str">
        <f>SUBSTITUTE(Sheet1[[#This Row],[Datekey_Opening]],"_","-")</f>
        <v>2015-9-22</v>
      </c>
      <c r="O1959">
        <f>YEAR(Sheet1[[#This Row],[Date]])</f>
        <v>2015</v>
      </c>
      <c r="P1959" t="str">
        <f>LOOKUP(Sheet1[[#This Row],[CountryCode]],$AI$4:$AI$18,$AJ$4:$AJ$18)</f>
        <v>India</v>
      </c>
      <c r="Q1959">
        <f>MONTH(Sheet1[[#This Row],[Date]])</f>
        <v>9</v>
      </c>
      <c r="R1959" t="str">
        <f>TEXT(Sheet1[[#This Row],[Date]],"MMMM")</f>
        <v>September</v>
      </c>
      <c r="S1959" t="str">
        <f>TEXT(Sheet1[[#This Row],[Date]],"YYYY-MMM")</f>
        <v>2015-Sep</v>
      </c>
      <c r="T1959">
        <f>WEEKDAY(Sheet1[[#This Row],[Date]])</f>
        <v>3</v>
      </c>
      <c r="U1959" t="str">
        <f>TEXT(Sheet1[[#This Row],[Date]],"DDDD")</f>
        <v>Tuesday</v>
      </c>
      <c r="V1959" t="str">
        <f>"FM"&amp;MOD(MONTH(Sheet1[[#This Row],[Date]])-4,12)+1</f>
        <v>FM6</v>
      </c>
      <c r="W1959" t="str">
        <f>"Q"&amp;ROUNDUP(MONTH(Sheet1[[#This Row],[Date]])/3,0)</f>
        <v>Q3</v>
      </c>
      <c r="X1959" t="str">
        <f>"Q"&amp;INT(MOD(MONTH(Sheet1[[#This Row],[Date]])-4,12/3)+1)</f>
        <v>Q2</v>
      </c>
      <c r="Y1959" t="str" cm="1">
        <f t="array" ref="Y1959">_xlfn.IFS(ROUND(L1959,0)&lt;=1,"Need to improve 0-1",ROUND(L1959,0)&lt;=2,"Okay 1-2",ROUND(L1959,0)&lt;=3,"Good 2-3",ROUND(L1959,0)&lt;=4,"Great 3-4",ROUND(L1959,0)&lt;=5,"Excellent 4-5")</f>
        <v>Good 2-3</v>
      </c>
      <c r="Z1959" t="str">
        <f t="shared" si="30"/>
        <v>0-1000</v>
      </c>
    </row>
    <row r="1960" spans="1:26" x14ac:dyDescent="0.3">
      <c r="A1960">
        <v>965</v>
      </c>
      <c r="B1960" t="s">
        <v>3833</v>
      </c>
      <c r="C1960">
        <v>1</v>
      </c>
      <c r="D1960" t="s">
        <v>14</v>
      </c>
      <c r="E1960" t="s">
        <v>365</v>
      </c>
      <c r="F1960" t="s">
        <v>16</v>
      </c>
      <c r="G1960" t="s">
        <v>21</v>
      </c>
      <c r="H1960" t="s">
        <v>16</v>
      </c>
      <c r="I1960">
        <v>2</v>
      </c>
      <c r="J1960">
        <v>422</v>
      </c>
      <c r="K1960">
        <v>700</v>
      </c>
      <c r="L1960">
        <v>3.7</v>
      </c>
      <c r="M1960" t="s">
        <v>3834</v>
      </c>
      <c r="N1960" t="str">
        <f>SUBSTITUTE(Sheet1[[#This Row],[Datekey_Opening]],"_","-")</f>
        <v>2012-9-14</v>
      </c>
      <c r="O1960">
        <f>YEAR(Sheet1[[#This Row],[Date]])</f>
        <v>2012</v>
      </c>
      <c r="P1960" t="str">
        <f>LOOKUP(Sheet1[[#This Row],[CountryCode]],$AI$4:$AI$18,$AJ$4:$AJ$18)</f>
        <v>India</v>
      </c>
      <c r="Q1960">
        <f>MONTH(Sheet1[[#This Row],[Date]])</f>
        <v>9</v>
      </c>
      <c r="R1960" t="str">
        <f>TEXT(Sheet1[[#This Row],[Date]],"MMMM")</f>
        <v>September</v>
      </c>
      <c r="S1960" t="str">
        <f>TEXT(Sheet1[[#This Row],[Date]],"YYYY-MMM")</f>
        <v>2012-Sep</v>
      </c>
      <c r="T1960">
        <f>WEEKDAY(Sheet1[[#This Row],[Date]])</f>
        <v>6</v>
      </c>
      <c r="U1960" t="str">
        <f>TEXT(Sheet1[[#This Row],[Date]],"DDDD")</f>
        <v>Friday</v>
      </c>
      <c r="V1960" t="str">
        <f>"FM"&amp;MOD(MONTH(Sheet1[[#This Row],[Date]])-4,12)+1</f>
        <v>FM6</v>
      </c>
      <c r="W1960" t="str">
        <f>"Q"&amp;ROUNDUP(MONTH(Sheet1[[#This Row],[Date]])/3,0)</f>
        <v>Q3</v>
      </c>
      <c r="X1960" t="str">
        <f>"Q"&amp;INT(MOD(MONTH(Sheet1[[#This Row],[Date]])-4,12/3)+1)</f>
        <v>Q2</v>
      </c>
      <c r="Y1960" t="str" cm="1">
        <f t="array" ref="Y1960">_xlfn.IFS(ROUND(L1960,0)&lt;=1,"Need to improve 0-1",ROUND(L1960,0)&lt;=2,"Okay 1-2",ROUND(L1960,0)&lt;=3,"Good 2-3",ROUND(L1960,0)&lt;=4,"Great 3-4",ROUND(L1960,0)&lt;=5,"Excellent 4-5")</f>
        <v>Great 3-4</v>
      </c>
      <c r="Z1960" t="str">
        <f t="shared" si="30"/>
        <v>0-1000</v>
      </c>
    </row>
    <row r="1961" spans="1:26" x14ac:dyDescent="0.3">
      <c r="A1961">
        <v>308175</v>
      </c>
      <c r="B1961" t="s">
        <v>3835</v>
      </c>
      <c r="C1961">
        <v>1</v>
      </c>
      <c r="D1961" t="s">
        <v>14</v>
      </c>
      <c r="E1961" t="s">
        <v>379</v>
      </c>
      <c r="F1961" t="s">
        <v>16</v>
      </c>
      <c r="G1961" t="s">
        <v>16</v>
      </c>
      <c r="H1961" t="s">
        <v>16</v>
      </c>
      <c r="I1961">
        <v>2</v>
      </c>
      <c r="J1961">
        <v>147</v>
      </c>
      <c r="K1961">
        <v>700</v>
      </c>
      <c r="L1961">
        <v>3.7</v>
      </c>
      <c r="M1961" t="s">
        <v>3663</v>
      </c>
      <c r="N1961" t="str">
        <f>SUBSTITUTE(Sheet1[[#This Row],[Datekey_Opening]],"_","-")</f>
        <v>2014-9-24</v>
      </c>
      <c r="O1961">
        <f>YEAR(Sheet1[[#This Row],[Date]])</f>
        <v>2014</v>
      </c>
      <c r="P1961" t="str">
        <f>LOOKUP(Sheet1[[#This Row],[CountryCode]],$AI$4:$AI$18,$AJ$4:$AJ$18)</f>
        <v>India</v>
      </c>
      <c r="Q1961">
        <f>MONTH(Sheet1[[#This Row],[Date]])</f>
        <v>9</v>
      </c>
      <c r="R1961" t="str">
        <f>TEXT(Sheet1[[#This Row],[Date]],"MMMM")</f>
        <v>September</v>
      </c>
      <c r="S1961" t="str">
        <f>TEXT(Sheet1[[#This Row],[Date]],"YYYY-MMM")</f>
        <v>2014-Sep</v>
      </c>
      <c r="T1961">
        <f>WEEKDAY(Sheet1[[#This Row],[Date]])</f>
        <v>4</v>
      </c>
      <c r="U1961" t="str">
        <f>TEXT(Sheet1[[#This Row],[Date]],"DDDD")</f>
        <v>Wednesday</v>
      </c>
      <c r="V1961" t="str">
        <f>"FM"&amp;MOD(MONTH(Sheet1[[#This Row],[Date]])-4,12)+1</f>
        <v>FM6</v>
      </c>
      <c r="W1961" t="str">
        <f>"Q"&amp;ROUNDUP(MONTH(Sheet1[[#This Row],[Date]])/3,0)</f>
        <v>Q3</v>
      </c>
      <c r="X1961" t="str">
        <f>"Q"&amp;INT(MOD(MONTH(Sheet1[[#This Row],[Date]])-4,12/3)+1)</f>
        <v>Q2</v>
      </c>
      <c r="Y1961" t="str" cm="1">
        <f t="array" ref="Y1961">_xlfn.IFS(ROUND(L1961,0)&lt;=1,"Need to improve 0-1",ROUND(L1961,0)&lt;=2,"Okay 1-2",ROUND(L1961,0)&lt;=3,"Good 2-3",ROUND(L1961,0)&lt;=4,"Great 3-4",ROUND(L1961,0)&lt;=5,"Excellent 4-5")</f>
        <v>Great 3-4</v>
      </c>
      <c r="Z1961" t="str">
        <f t="shared" si="30"/>
        <v>0-1000</v>
      </c>
    </row>
    <row r="1962" spans="1:26" x14ac:dyDescent="0.3">
      <c r="A1962">
        <v>18265689</v>
      </c>
      <c r="B1962" t="s">
        <v>3787</v>
      </c>
      <c r="C1962">
        <v>1</v>
      </c>
      <c r="D1962" t="s">
        <v>14</v>
      </c>
      <c r="E1962" t="s">
        <v>3788</v>
      </c>
      <c r="F1962" t="s">
        <v>16</v>
      </c>
      <c r="G1962" t="s">
        <v>21</v>
      </c>
      <c r="H1962" t="s">
        <v>16</v>
      </c>
      <c r="I1962">
        <v>2</v>
      </c>
      <c r="J1962">
        <v>8</v>
      </c>
      <c r="K1962">
        <v>700</v>
      </c>
      <c r="L1962">
        <v>2.7</v>
      </c>
      <c r="M1962" t="s">
        <v>1571</v>
      </c>
      <c r="N1962" t="str">
        <f>SUBSTITUTE(Sheet1[[#This Row],[Datekey_Opening]],"_","-")</f>
        <v>2016-8-25</v>
      </c>
      <c r="O1962">
        <f>YEAR(Sheet1[[#This Row],[Date]])</f>
        <v>2016</v>
      </c>
      <c r="P1962" t="str">
        <f>LOOKUP(Sheet1[[#This Row],[CountryCode]],$AI$4:$AI$18,$AJ$4:$AJ$18)</f>
        <v>India</v>
      </c>
      <c r="Q1962">
        <f>MONTH(Sheet1[[#This Row],[Date]])</f>
        <v>8</v>
      </c>
      <c r="R1962" t="str">
        <f>TEXT(Sheet1[[#This Row],[Date]],"MMMM")</f>
        <v>August</v>
      </c>
      <c r="S1962" t="str">
        <f>TEXT(Sheet1[[#This Row],[Date]],"YYYY-MMM")</f>
        <v>2016-Aug</v>
      </c>
      <c r="T1962">
        <f>WEEKDAY(Sheet1[[#This Row],[Date]])</f>
        <v>5</v>
      </c>
      <c r="U1962" t="str">
        <f>TEXT(Sheet1[[#This Row],[Date]],"DDDD")</f>
        <v>Thursday</v>
      </c>
      <c r="V1962" t="str">
        <f>"FM"&amp;MOD(MONTH(Sheet1[[#This Row],[Date]])-4,12)+1</f>
        <v>FM5</v>
      </c>
      <c r="W1962" t="str">
        <f>"Q"&amp;ROUNDUP(MONTH(Sheet1[[#This Row],[Date]])/3,0)</f>
        <v>Q3</v>
      </c>
      <c r="X1962" t="str">
        <f>"Q"&amp;INT(MOD(MONTH(Sheet1[[#This Row],[Date]])-4,12/3)+1)</f>
        <v>Q1</v>
      </c>
      <c r="Y1962" t="str" cm="1">
        <f t="array" ref="Y1962">_xlfn.IFS(ROUND(L1962,0)&lt;=1,"Need to improve 0-1",ROUND(L1962,0)&lt;=2,"Okay 1-2",ROUND(L1962,0)&lt;=3,"Good 2-3",ROUND(L1962,0)&lt;=4,"Great 3-4",ROUND(L1962,0)&lt;=5,"Excellent 4-5")</f>
        <v>Good 2-3</v>
      </c>
      <c r="Z1962" t="str">
        <f t="shared" si="30"/>
        <v>0-1000</v>
      </c>
    </row>
    <row r="1963" spans="1:26" x14ac:dyDescent="0.3">
      <c r="A1963">
        <v>304876</v>
      </c>
      <c r="B1963" t="s">
        <v>3836</v>
      </c>
      <c r="C1963">
        <v>1</v>
      </c>
      <c r="D1963" t="s">
        <v>14</v>
      </c>
      <c r="E1963" t="s">
        <v>2526</v>
      </c>
      <c r="F1963" t="s">
        <v>16</v>
      </c>
      <c r="G1963" t="s">
        <v>21</v>
      </c>
      <c r="H1963" t="s">
        <v>16</v>
      </c>
      <c r="I1963">
        <v>2</v>
      </c>
      <c r="J1963">
        <v>367</v>
      </c>
      <c r="K1963">
        <v>700</v>
      </c>
      <c r="L1963">
        <v>3.5</v>
      </c>
      <c r="M1963" t="s">
        <v>1629</v>
      </c>
      <c r="N1963" t="str">
        <f>SUBSTITUTE(Sheet1[[#This Row],[Datekey_Opening]],"_","-")</f>
        <v>2018-8-6</v>
      </c>
      <c r="O1963">
        <f>YEAR(Sheet1[[#This Row],[Date]])</f>
        <v>2018</v>
      </c>
      <c r="P1963" t="str">
        <f>LOOKUP(Sheet1[[#This Row],[CountryCode]],$AI$4:$AI$18,$AJ$4:$AJ$18)</f>
        <v>India</v>
      </c>
      <c r="Q1963">
        <f>MONTH(Sheet1[[#This Row],[Date]])</f>
        <v>8</v>
      </c>
      <c r="R1963" t="str">
        <f>TEXT(Sheet1[[#This Row],[Date]],"MMMM")</f>
        <v>August</v>
      </c>
      <c r="S1963" t="str">
        <f>TEXT(Sheet1[[#This Row],[Date]],"YYYY-MMM")</f>
        <v>2018-Aug</v>
      </c>
      <c r="T1963">
        <f>WEEKDAY(Sheet1[[#This Row],[Date]])</f>
        <v>2</v>
      </c>
      <c r="U1963" t="str">
        <f>TEXT(Sheet1[[#This Row],[Date]],"DDDD")</f>
        <v>Monday</v>
      </c>
      <c r="V1963" t="str">
        <f>"FM"&amp;MOD(MONTH(Sheet1[[#This Row],[Date]])-4,12)+1</f>
        <v>FM5</v>
      </c>
      <c r="W1963" t="str">
        <f>"Q"&amp;ROUNDUP(MONTH(Sheet1[[#This Row],[Date]])/3,0)</f>
        <v>Q3</v>
      </c>
      <c r="X1963" t="str">
        <f>"Q"&amp;INT(MOD(MONTH(Sheet1[[#This Row],[Date]])-4,12/3)+1)</f>
        <v>Q1</v>
      </c>
      <c r="Y1963" t="str" cm="1">
        <f t="array" ref="Y1963">_xlfn.IFS(ROUND(L1963,0)&lt;=1,"Need to improve 0-1",ROUND(L1963,0)&lt;=2,"Okay 1-2",ROUND(L1963,0)&lt;=3,"Good 2-3",ROUND(L1963,0)&lt;=4,"Great 3-4",ROUND(L1963,0)&lt;=5,"Excellent 4-5")</f>
        <v>Great 3-4</v>
      </c>
      <c r="Z1963" t="str">
        <f t="shared" si="30"/>
        <v>0-1000</v>
      </c>
    </row>
    <row r="1964" spans="1:26" x14ac:dyDescent="0.3">
      <c r="A1964">
        <v>310345</v>
      </c>
      <c r="B1964" t="s">
        <v>472</v>
      </c>
      <c r="C1964">
        <v>1</v>
      </c>
      <c r="D1964" t="s">
        <v>14</v>
      </c>
      <c r="E1964" t="s">
        <v>473</v>
      </c>
      <c r="F1964" t="s">
        <v>16</v>
      </c>
      <c r="G1964" t="s">
        <v>16</v>
      </c>
      <c r="H1964" t="s">
        <v>16</v>
      </c>
      <c r="I1964">
        <v>2</v>
      </c>
      <c r="J1964">
        <v>47</v>
      </c>
      <c r="K1964">
        <v>700</v>
      </c>
      <c r="L1964">
        <v>2.5</v>
      </c>
      <c r="M1964" t="s">
        <v>3837</v>
      </c>
      <c r="N1964" t="str">
        <f>SUBSTITUTE(Sheet1[[#This Row],[Datekey_Opening]],"_","-")</f>
        <v>2017-8-11</v>
      </c>
      <c r="O1964">
        <f>YEAR(Sheet1[[#This Row],[Date]])</f>
        <v>2017</v>
      </c>
      <c r="P1964" t="str">
        <f>LOOKUP(Sheet1[[#This Row],[CountryCode]],$AI$4:$AI$18,$AJ$4:$AJ$18)</f>
        <v>India</v>
      </c>
      <c r="Q1964">
        <f>MONTH(Sheet1[[#This Row],[Date]])</f>
        <v>8</v>
      </c>
      <c r="R1964" t="str">
        <f>TEXT(Sheet1[[#This Row],[Date]],"MMMM")</f>
        <v>August</v>
      </c>
      <c r="S1964" t="str">
        <f>TEXT(Sheet1[[#This Row],[Date]],"YYYY-MMM")</f>
        <v>2017-Aug</v>
      </c>
      <c r="T1964">
        <f>WEEKDAY(Sheet1[[#This Row],[Date]])</f>
        <v>6</v>
      </c>
      <c r="U1964" t="str">
        <f>TEXT(Sheet1[[#This Row],[Date]],"DDDD")</f>
        <v>Friday</v>
      </c>
      <c r="V1964" t="str">
        <f>"FM"&amp;MOD(MONTH(Sheet1[[#This Row],[Date]])-4,12)+1</f>
        <v>FM5</v>
      </c>
      <c r="W1964" t="str">
        <f>"Q"&amp;ROUNDUP(MONTH(Sheet1[[#This Row],[Date]])/3,0)</f>
        <v>Q3</v>
      </c>
      <c r="X1964" t="str">
        <f>"Q"&amp;INT(MOD(MONTH(Sheet1[[#This Row],[Date]])-4,12/3)+1)</f>
        <v>Q1</v>
      </c>
      <c r="Y1964" t="str" cm="1">
        <f t="array" ref="Y1964">_xlfn.IFS(ROUND(L1964,0)&lt;=1,"Need to improve 0-1",ROUND(L1964,0)&lt;=2,"Okay 1-2",ROUND(L1964,0)&lt;=3,"Good 2-3",ROUND(L1964,0)&lt;=4,"Great 3-4",ROUND(L1964,0)&lt;=5,"Excellent 4-5")</f>
        <v>Good 2-3</v>
      </c>
      <c r="Z1964" t="str">
        <f t="shared" si="30"/>
        <v>0-1000</v>
      </c>
    </row>
    <row r="1965" spans="1:26" x14ac:dyDescent="0.3">
      <c r="A1965">
        <v>3004</v>
      </c>
      <c r="B1965" t="s">
        <v>472</v>
      </c>
      <c r="C1965">
        <v>1</v>
      </c>
      <c r="D1965" t="s">
        <v>14</v>
      </c>
      <c r="E1965" t="s">
        <v>473</v>
      </c>
      <c r="F1965" t="s">
        <v>16</v>
      </c>
      <c r="G1965" t="s">
        <v>16</v>
      </c>
      <c r="H1965" t="s">
        <v>16</v>
      </c>
      <c r="I1965">
        <v>2</v>
      </c>
      <c r="J1965">
        <v>81</v>
      </c>
      <c r="K1965">
        <v>700</v>
      </c>
      <c r="L1965">
        <v>2.5</v>
      </c>
      <c r="M1965" t="s">
        <v>3838</v>
      </c>
      <c r="N1965" t="str">
        <f>SUBSTITUTE(Sheet1[[#This Row],[Datekey_Opening]],"_","-")</f>
        <v>2011-8-26</v>
      </c>
      <c r="O1965">
        <f>YEAR(Sheet1[[#This Row],[Date]])</f>
        <v>2011</v>
      </c>
      <c r="P1965" t="str">
        <f>LOOKUP(Sheet1[[#This Row],[CountryCode]],$AI$4:$AI$18,$AJ$4:$AJ$18)</f>
        <v>India</v>
      </c>
      <c r="Q1965">
        <f>MONTH(Sheet1[[#This Row],[Date]])</f>
        <v>8</v>
      </c>
      <c r="R1965" t="str">
        <f>TEXT(Sheet1[[#This Row],[Date]],"MMMM")</f>
        <v>August</v>
      </c>
      <c r="S1965" t="str">
        <f>TEXT(Sheet1[[#This Row],[Date]],"YYYY-MMM")</f>
        <v>2011-Aug</v>
      </c>
      <c r="T1965">
        <f>WEEKDAY(Sheet1[[#This Row],[Date]])</f>
        <v>6</v>
      </c>
      <c r="U1965" t="str">
        <f>TEXT(Sheet1[[#This Row],[Date]],"DDDD")</f>
        <v>Friday</v>
      </c>
      <c r="V1965" t="str">
        <f>"FM"&amp;MOD(MONTH(Sheet1[[#This Row],[Date]])-4,12)+1</f>
        <v>FM5</v>
      </c>
      <c r="W1965" t="str">
        <f>"Q"&amp;ROUNDUP(MONTH(Sheet1[[#This Row],[Date]])/3,0)</f>
        <v>Q3</v>
      </c>
      <c r="X1965" t="str">
        <f>"Q"&amp;INT(MOD(MONTH(Sheet1[[#This Row],[Date]])-4,12/3)+1)</f>
        <v>Q1</v>
      </c>
      <c r="Y1965" t="str" cm="1">
        <f t="array" ref="Y1965">_xlfn.IFS(ROUND(L1965,0)&lt;=1,"Need to improve 0-1",ROUND(L1965,0)&lt;=2,"Okay 1-2",ROUND(L1965,0)&lt;=3,"Good 2-3",ROUND(L1965,0)&lt;=4,"Great 3-4",ROUND(L1965,0)&lt;=5,"Excellent 4-5")</f>
        <v>Good 2-3</v>
      </c>
      <c r="Z1965" t="str">
        <f t="shared" si="30"/>
        <v>0-1000</v>
      </c>
    </row>
    <row r="1966" spans="1:26" x14ac:dyDescent="0.3">
      <c r="A1966">
        <v>308286</v>
      </c>
      <c r="B1966" t="s">
        <v>3839</v>
      </c>
      <c r="C1966">
        <v>1</v>
      </c>
      <c r="D1966" t="s">
        <v>14</v>
      </c>
      <c r="E1966" t="s">
        <v>362</v>
      </c>
      <c r="F1966" t="s">
        <v>16</v>
      </c>
      <c r="G1966" t="s">
        <v>21</v>
      </c>
      <c r="H1966" t="s">
        <v>16</v>
      </c>
      <c r="I1966">
        <v>2</v>
      </c>
      <c r="J1966">
        <v>93</v>
      </c>
      <c r="K1966">
        <v>700</v>
      </c>
      <c r="L1966">
        <v>3.2</v>
      </c>
      <c r="M1966" t="s">
        <v>1042</v>
      </c>
      <c r="N1966" t="str">
        <f>SUBSTITUTE(Sheet1[[#This Row],[Datekey_Opening]],"_","-")</f>
        <v>2011-8-3</v>
      </c>
      <c r="O1966">
        <f>YEAR(Sheet1[[#This Row],[Date]])</f>
        <v>2011</v>
      </c>
      <c r="P1966" t="str">
        <f>LOOKUP(Sheet1[[#This Row],[CountryCode]],$AI$4:$AI$18,$AJ$4:$AJ$18)</f>
        <v>India</v>
      </c>
      <c r="Q1966">
        <f>MONTH(Sheet1[[#This Row],[Date]])</f>
        <v>8</v>
      </c>
      <c r="R1966" t="str">
        <f>TEXT(Sheet1[[#This Row],[Date]],"MMMM")</f>
        <v>August</v>
      </c>
      <c r="S1966" t="str">
        <f>TEXT(Sheet1[[#This Row],[Date]],"YYYY-MMM")</f>
        <v>2011-Aug</v>
      </c>
      <c r="T1966">
        <f>WEEKDAY(Sheet1[[#This Row],[Date]])</f>
        <v>4</v>
      </c>
      <c r="U1966" t="str">
        <f>TEXT(Sheet1[[#This Row],[Date]],"DDDD")</f>
        <v>Wednesday</v>
      </c>
      <c r="V1966" t="str">
        <f>"FM"&amp;MOD(MONTH(Sheet1[[#This Row],[Date]])-4,12)+1</f>
        <v>FM5</v>
      </c>
      <c r="W1966" t="str">
        <f>"Q"&amp;ROUNDUP(MONTH(Sheet1[[#This Row],[Date]])/3,0)</f>
        <v>Q3</v>
      </c>
      <c r="X1966" t="str">
        <f>"Q"&amp;INT(MOD(MONTH(Sheet1[[#This Row],[Date]])-4,12/3)+1)</f>
        <v>Q1</v>
      </c>
      <c r="Y1966" t="str" cm="1">
        <f t="array" ref="Y1966">_xlfn.IFS(ROUND(L1966,0)&lt;=1,"Need to improve 0-1",ROUND(L1966,0)&lt;=2,"Okay 1-2",ROUND(L1966,0)&lt;=3,"Good 2-3",ROUND(L1966,0)&lt;=4,"Great 3-4",ROUND(L1966,0)&lt;=5,"Excellent 4-5")</f>
        <v>Good 2-3</v>
      </c>
      <c r="Z1966" t="str">
        <f t="shared" si="30"/>
        <v>0-1000</v>
      </c>
    </row>
    <row r="1967" spans="1:26" x14ac:dyDescent="0.3">
      <c r="A1967">
        <v>306166</v>
      </c>
      <c r="B1967" t="s">
        <v>3840</v>
      </c>
      <c r="C1967">
        <v>1</v>
      </c>
      <c r="D1967" t="s">
        <v>14</v>
      </c>
      <c r="E1967" t="s">
        <v>3841</v>
      </c>
      <c r="F1967" t="s">
        <v>16</v>
      </c>
      <c r="G1967" t="s">
        <v>21</v>
      </c>
      <c r="H1967" t="s">
        <v>16</v>
      </c>
      <c r="I1967">
        <v>2</v>
      </c>
      <c r="J1967">
        <v>412</v>
      </c>
      <c r="K1967">
        <v>700</v>
      </c>
      <c r="L1967">
        <v>3.6</v>
      </c>
      <c r="M1967" t="s">
        <v>2565</v>
      </c>
      <c r="N1967" t="str">
        <f>SUBSTITUTE(Sheet1[[#This Row],[Datekey_Opening]],"_","-")</f>
        <v>2010-8-16</v>
      </c>
      <c r="O1967">
        <f>YEAR(Sheet1[[#This Row],[Date]])</f>
        <v>2010</v>
      </c>
      <c r="P1967" t="str">
        <f>LOOKUP(Sheet1[[#This Row],[CountryCode]],$AI$4:$AI$18,$AJ$4:$AJ$18)</f>
        <v>India</v>
      </c>
      <c r="Q1967">
        <f>MONTH(Sheet1[[#This Row],[Date]])</f>
        <v>8</v>
      </c>
      <c r="R1967" t="str">
        <f>TEXT(Sheet1[[#This Row],[Date]],"MMMM")</f>
        <v>August</v>
      </c>
      <c r="S1967" t="str">
        <f>TEXT(Sheet1[[#This Row],[Date]],"YYYY-MMM")</f>
        <v>2010-Aug</v>
      </c>
      <c r="T1967">
        <f>WEEKDAY(Sheet1[[#This Row],[Date]])</f>
        <v>2</v>
      </c>
      <c r="U1967" t="str">
        <f>TEXT(Sheet1[[#This Row],[Date]],"DDDD")</f>
        <v>Monday</v>
      </c>
      <c r="V1967" t="str">
        <f>"FM"&amp;MOD(MONTH(Sheet1[[#This Row],[Date]])-4,12)+1</f>
        <v>FM5</v>
      </c>
      <c r="W1967" t="str">
        <f>"Q"&amp;ROUNDUP(MONTH(Sheet1[[#This Row],[Date]])/3,0)</f>
        <v>Q3</v>
      </c>
      <c r="X1967" t="str">
        <f>"Q"&amp;INT(MOD(MONTH(Sheet1[[#This Row],[Date]])-4,12/3)+1)</f>
        <v>Q1</v>
      </c>
      <c r="Y1967" t="str" cm="1">
        <f t="array" ref="Y1967">_xlfn.IFS(ROUND(L1967,0)&lt;=1,"Need to improve 0-1",ROUND(L1967,0)&lt;=2,"Okay 1-2",ROUND(L1967,0)&lt;=3,"Good 2-3",ROUND(L1967,0)&lt;=4,"Great 3-4",ROUND(L1967,0)&lt;=5,"Excellent 4-5")</f>
        <v>Great 3-4</v>
      </c>
      <c r="Z1967" t="str">
        <f t="shared" si="30"/>
        <v>0-1000</v>
      </c>
    </row>
    <row r="1968" spans="1:26" x14ac:dyDescent="0.3">
      <c r="A1968">
        <v>209</v>
      </c>
      <c r="B1968" t="s">
        <v>472</v>
      </c>
      <c r="C1968">
        <v>1</v>
      </c>
      <c r="D1968" t="s">
        <v>14</v>
      </c>
      <c r="E1968" t="s">
        <v>473</v>
      </c>
      <c r="F1968" t="s">
        <v>16</v>
      </c>
      <c r="G1968" t="s">
        <v>16</v>
      </c>
      <c r="H1968" t="s">
        <v>16</v>
      </c>
      <c r="I1968">
        <v>2</v>
      </c>
      <c r="J1968">
        <v>185</v>
      </c>
      <c r="K1968">
        <v>700</v>
      </c>
      <c r="L1968">
        <v>2.2999999999999998</v>
      </c>
      <c r="M1968" t="s">
        <v>3842</v>
      </c>
      <c r="N1968" t="str">
        <f>SUBSTITUTE(Sheet1[[#This Row],[Datekey_Opening]],"_","-")</f>
        <v>2015-8-28</v>
      </c>
      <c r="O1968">
        <f>YEAR(Sheet1[[#This Row],[Date]])</f>
        <v>2015</v>
      </c>
      <c r="P1968" t="str">
        <f>LOOKUP(Sheet1[[#This Row],[CountryCode]],$AI$4:$AI$18,$AJ$4:$AJ$18)</f>
        <v>India</v>
      </c>
      <c r="Q1968">
        <f>MONTH(Sheet1[[#This Row],[Date]])</f>
        <v>8</v>
      </c>
      <c r="R1968" t="str">
        <f>TEXT(Sheet1[[#This Row],[Date]],"MMMM")</f>
        <v>August</v>
      </c>
      <c r="S1968" t="str">
        <f>TEXT(Sheet1[[#This Row],[Date]],"YYYY-MMM")</f>
        <v>2015-Aug</v>
      </c>
      <c r="T1968">
        <f>WEEKDAY(Sheet1[[#This Row],[Date]])</f>
        <v>6</v>
      </c>
      <c r="U1968" t="str">
        <f>TEXT(Sheet1[[#This Row],[Date]],"DDDD")</f>
        <v>Friday</v>
      </c>
      <c r="V1968" t="str">
        <f>"FM"&amp;MOD(MONTH(Sheet1[[#This Row],[Date]])-4,12)+1</f>
        <v>FM5</v>
      </c>
      <c r="W1968" t="str">
        <f>"Q"&amp;ROUNDUP(MONTH(Sheet1[[#This Row],[Date]])/3,0)</f>
        <v>Q3</v>
      </c>
      <c r="X1968" t="str">
        <f>"Q"&amp;INT(MOD(MONTH(Sheet1[[#This Row],[Date]])-4,12/3)+1)</f>
        <v>Q1</v>
      </c>
      <c r="Y1968" t="str" cm="1">
        <f t="array" ref="Y1968">_xlfn.IFS(ROUND(L1968,0)&lt;=1,"Need to improve 0-1",ROUND(L1968,0)&lt;=2,"Okay 1-2",ROUND(L1968,0)&lt;=3,"Good 2-3",ROUND(L1968,0)&lt;=4,"Great 3-4",ROUND(L1968,0)&lt;=5,"Excellent 4-5")</f>
        <v>Okay 1-2</v>
      </c>
      <c r="Z1968" t="str">
        <f t="shared" si="30"/>
        <v>0-1000</v>
      </c>
    </row>
    <row r="1969" spans="1:26" x14ac:dyDescent="0.3">
      <c r="A1969">
        <v>18253111</v>
      </c>
      <c r="B1969" t="s">
        <v>3843</v>
      </c>
      <c r="C1969">
        <v>1</v>
      </c>
      <c r="D1969" t="s">
        <v>14</v>
      </c>
      <c r="E1969" t="s">
        <v>3844</v>
      </c>
      <c r="F1969" t="s">
        <v>16</v>
      </c>
      <c r="G1969" t="s">
        <v>21</v>
      </c>
      <c r="H1969" t="s">
        <v>16</v>
      </c>
      <c r="I1969">
        <v>2</v>
      </c>
      <c r="J1969">
        <v>84</v>
      </c>
      <c r="K1969">
        <v>700</v>
      </c>
      <c r="L1969">
        <v>4.0999999999999996</v>
      </c>
      <c r="M1969" t="s">
        <v>2385</v>
      </c>
      <c r="N1969" t="str">
        <f>SUBSTITUTE(Sheet1[[#This Row],[Datekey_Opening]],"_","-")</f>
        <v>2013-8-26</v>
      </c>
      <c r="O1969">
        <f>YEAR(Sheet1[[#This Row],[Date]])</f>
        <v>2013</v>
      </c>
      <c r="P1969" t="str">
        <f>LOOKUP(Sheet1[[#This Row],[CountryCode]],$AI$4:$AI$18,$AJ$4:$AJ$18)</f>
        <v>India</v>
      </c>
      <c r="Q1969">
        <f>MONTH(Sheet1[[#This Row],[Date]])</f>
        <v>8</v>
      </c>
      <c r="R1969" t="str">
        <f>TEXT(Sheet1[[#This Row],[Date]],"MMMM")</f>
        <v>August</v>
      </c>
      <c r="S1969" t="str">
        <f>TEXT(Sheet1[[#This Row],[Date]],"YYYY-MMM")</f>
        <v>2013-Aug</v>
      </c>
      <c r="T1969">
        <f>WEEKDAY(Sheet1[[#This Row],[Date]])</f>
        <v>2</v>
      </c>
      <c r="U1969" t="str">
        <f>TEXT(Sheet1[[#This Row],[Date]],"DDDD")</f>
        <v>Monday</v>
      </c>
      <c r="V1969" t="str">
        <f>"FM"&amp;MOD(MONTH(Sheet1[[#This Row],[Date]])-4,12)+1</f>
        <v>FM5</v>
      </c>
      <c r="W1969" t="str">
        <f>"Q"&amp;ROUNDUP(MONTH(Sheet1[[#This Row],[Date]])/3,0)</f>
        <v>Q3</v>
      </c>
      <c r="X1969" t="str">
        <f>"Q"&amp;INT(MOD(MONTH(Sheet1[[#This Row],[Date]])-4,12/3)+1)</f>
        <v>Q1</v>
      </c>
      <c r="Y1969" t="str" cm="1">
        <f t="array" ref="Y1969">_xlfn.IFS(ROUND(L1969,0)&lt;=1,"Need to improve 0-1",ROUND(L1969,0)&lt;=2,"Okay 1-2",ROUND(L1969,0)&lt;=3,"Good 2-3",ROUND(L1969,0)&lt;=4,"Great 3-4",ROUND(L1969,0)&lt;=5,"Excellent 4-5")</f>
        <v>Great 3-4</v>
      </c>
      <c r="Z1969" t="str">
        <f t="shared" si="30"/>
        <v>0-1000</v>
      </c>
    </row>
    <row r="1970" spans="1:26" x14ac:dyDescent="0.3">
      <c r="A1970">
        <v>307237</v>
      </c>
      <c r="B1970" t="s">
        <v>3845</v>
      </c>
      <c r="C1970">
        <v>1</v>
      </c>
      <c r="D1970" t="s">
        <v>14</v>
      </c>
      <c r="E1970" t="s">
        <v>1109</v>
      </c>
      <c r="F1970" t="s">
        <v>16</v>
      </c>
      <c r="G1970" t="s">
        <v>16</v>
      </c>
      <c r="H1970" t="s">
        <v>16</v>
      </c>
      <c r="I1970">
        <v>2</v>
      </c>
      <c r="J1970">
        <v>92</v>
      </c>
      <c r="K1970">
        <v>700</v>
      </c>
      <c r="L1970">
        <v>4.0999999999999996</v>
      </c>
      <c r="M1970" t="s">
        <v>2579</v>
      </c>
      <c r="N1970" t="str">
        <f>SUBSTITUTE(Sheet1[[#This Row],[Datekey_Opening]],"_","-")</f>
        <v>2013-8-17</v>
      </c>
      <c r="O1970">
        <f>YEAR(Sheet1[[#This Row],[Date]])</f>
        <v>2013</v>
      </c>
      <c r="P1970" t="str">
        <f>LOOKUP(Sheet1[[#This Row],[CountryCode]],$AI$4:$AI$18,$AJ$4:$AJ$18)</f>
        <v>India</v>
      </c>
      <c r="Q1970">
        <f>MONTH(Sheet1[[#This Row],[Date]])</f>
        <v>8</v>
      </c>
      <c r="R1970" t="str">
        <f>TEXT(Sheet1[[#This Row],[Date]],"MMMM")</f>
        <v>August</v>
      </c>
      <c r="S1970" t="str">
        <f>TEXT(Sheet1[[#This Row],[Date]],"YYYY-MMM")</f>
        <v>2013-Aug</v>
      </c>
      <c r="T1970">
        <f>WEEKDAY(Sheet1[[#This Row],[Date]])</f>
        <v>7</v>
      </c>
      <c r="U1970" t="str">
        <f>TEXT(Sheet1[[#This Row],[Date]],"DDDD")</f>
        <v>Saturday</v>
      </c>
      <c r="V1970" t="str">
        <f>"FM"&amp;MOD(MONTH(Sheet1[[#This Row],[Date]])-4,12)+1</f>
        <v>FM5</v>
      </c>
      <c r="W1970" t="str">
        <f>"Q"&amp;ROUNDUP(MONTH(Sheet1[[#This Row],[Date]])/3,0)</f>
        <v>Q3</v>
      </c>
      <c r="X1970" t="str">
        <f>"Q"&amp;INT(MOD(MONTH(Sheet1[[#This Row],[Date]])-4,12/3)+1)</f>
        <v>Q1</v>
      </c>
      <c r="Y1970" t="str" cm="1">
        <f t="array" ref="Y1970">_xlfn.IFS(ROUND(L1970,0)&lt;=1,"Need to improve 0-1",ROUND(L1970,0)&lt;=2,"Okay 1-2",ROUND(L1970,0)&lt;=3,"Good 2-3",ROUND(L1970,0)&lt;=4,"Great 3-4",ROUND(L1970,0)&lt;=5,"Excellent 4-5")</f>
        <v>Great 3-4</v>
      </c>
      <c r="Z1970" t="str">
        <f t="shared" si="30"/>
        <v>0-1000</v>
      </c>
    </row>
    <row r="1971" spans="1:26" x14ac:dyDescent="0.3">
      <c r="A1971">
        <v>306331</v>
      </c>
      <c r="B1971" t="s">
        <v>3846</v>
      </c>
      <c r="C1971">
        <v>1</v>
      </c>
      <c r="D1971" t="s">
        <v>14</v>
      </c>
      <c r="E1971" t="s">
        <v>432</v>
      </c>
      <c r="F1971" t="s">
        <v>16</v>
      </c>
      <c r="G1971" t="s">
        <v>16</v>
      </c>
      <c r="H1971" t="s">
        <v>16</v>
      </c>
      <c r="I1971">
        <v>2</v>
      </c>
      <c r="J1971">
        <v>4</v>
      </c>
      <c r="K1971">
        <v>700</v>
      </c>
      <c r="L1971">
        <v>2.9</v>
      </c>
      <c r="M1971" t="s">
        <v>3847</v>
      </c>
      <c r="N1971" t="str">
        <f>SUBSTITUTE(Sheet1[[#This Row],[Datekey_Opening]],"_","-")</f>
        <v>2010-8-25</v>
      </c>
      <c r="O1971">
        <f>YEAR(Sheet1[[#This Row],[Date]])</f>
        <v>2010</v>
      </c>
      <c r="P1971" t="str">
        <f>LOOKUP(Sheet1[[#This Row],[CountryCode]],$AI$4:$AI$18,$AJ$4:$AJ$18)</f>
        <v>India</v>
      </c>
      <c r="Q1971">
        <f>MONTH(Sheet1[[#This Row],[Date]])</f>
        <v>8</v>
      </c>
      <c r="R1971" t="str">
        <f>TEXT(Sheet1[[#This Row],[Date]],"MMMM")</f>
        <v>August</v>
      </c>
      <c r="S1971" t="str">
        <f>TEXT(Sheet1[[#This Row],[Date]],"YYYY-MMM")</f>
        <v>2010-Aug</v>
      </c>
      <c r="T1971">
        <f>WEEKDAY(Sheet1[[#This Row],[Date]])</f>
        <v>4</v>
      </c>
      <c r="U1971" t="str">
        <f>TEXT(Sheet1[[#This Row],[Date]],"DDDD")</f>
        <v>Wednesday</v>
      </c>
      <c r="V1971" t="str">
        <f>"FM"&amp;MOD(MONTH(Sheet1[[#This Row],[Date]])-4,12)+1</f>
        <v>FM5</v>
      </c>
      <c r="W1971" t="str">
        <f>"Q"&amp;ROUNDUP(MONTH(Sheet1[[#This Row],[Date]])/3,0)</f>
        <v>Q3</v>
      </c>
      <c r="X1971" t="str">
        <f>"Q"&amp;INT(MOD(MONTH(Sheet1[[#This Row],[Date]])-4,12/3)+1)</f>
        <v>Q1</v>
      </c>
      <c r="Y1971" t="str" cm="1">
        <f t="array" ref="Y1971">_xlfn.IFS(ROUND(L1971,0)&lt;=1,"Need to improve 0-1",ROUND(L1971,0)&lt;=2,"Okay 1-2",ROUND(L1971,0)&lt;=3,"Good 2-3",ROUND(L1971,0)&lt;=4,"Great 3-4",ROUND(L1971,0)&lt;=5,"Excellent 4-5")</f>
        <v>Good 2-3</v>
      </c>
      <c r="Z1971" t="str">
        <f t="shared" si="30"/>
        <v>0-1000</v>
      </c>
    </row>
    <row r="1972" spans="1:26" x14ac:dyDescent="0.3">
      <c r="A1972">
        <v>212</v>
      </c>
      <c r="B1972" t="s">
        <v>472</v>
      </c>
      <c r="C1972">
        <v>1</v>
      </c>
      <c r="D1972" t="s">
        <v>14</v>
      </c>
      <c r="E1972" t="s">
        <v>473</v>
      </c>
      <c r="F1972" t="s">
        <v>16</v>
      </c>
      <c r="G1972" t="s">
        <v>16</v>
      </c>
      <c r="H1972" t="s">
        <v>16</v>
      </c>
      <c r="I1972">
        <v>2</v>
      </c>
      <c r="J1972">
        <v>95</v>
      </c>
      <c r="K1972">
        <v>700</v>
      </c>
      <c r="L1972">
        <v>2.8</v>
      </c>
      <c r="M1972" t="s">
        <v>1042</v>
      </c>
      <c r="N1972" t="str">
        <f>SUBSTITUTE(Sheet1[[#This Row],[Datekey_Opening]],"_","-")</f>
        <v>2011-8-3</v>
      </c>
      <c r="O1972">
        <f>YEAR(Sheet1[[#This Row],[Date]])</f>
        <v>2011</v>
      </c>
      <c r="P1972" t="str">
        <f>LOOKUP(Sheet1[[#This Row],[CountryCode]],$AI$4:$AI$18,$AJ$4:$AJ$18)</f>
        <v>India</v>
      </c>
      <c r="Q1972">
        <f>MONTH(Sheet1[[#This Row],[Date]])</f>
        <v>8</v>
      </c>
      <c r="R1972" t="str">
        <f>TEXT(Sheet1[[#This Row],[Date]],"MMMM")</f>
        <v>August</v>
      </c>
      <c r="S1972" t="str">
        <f>TEXT(Sheet1[[#This Row],[Date]],"YYYY-MMM")</f>
        <v>2011-Aug</v>
      </c>
      <c r="T1972">
        <f>WEEKDAY(Sheet1[[#This Row],[Date]])</f>
        <v>4</v>
      </c>
      <c r="U1972" t="str">
        <f>TEXT(Sheet1[[#This Row],[Date]],"DDDD")</f>
        <v>Wednesday</v>
      </c>
      <c r="V1972" t="str">
        <f>"FM"&amp;MOD(MONTH(Sheet1[[#This Row],[Date]])-4,12)+1</f>
        <v>FM5</v>
      </c>
      <c r="W1972" t="str">
        <f>"Q"&amp;ROUNDUP(MONTH(Sheet1[[#This Row],[Date]])/3,0)</f>
        <v>Q3</v>
      </c>
      <c r="X1972" t="str">
        <f>"Q"&amp;INT(MOD(MONTH(Sheet1[[#This Row],[Date]])-4,12/3)+1)</f>
        <v>Q1</v>
      </c>
      <c r="Y1972" t="str" cm="1">
        <f t="array" ref="Y1972">_xlfn.IFS(ROUND(L1972,0)&lt;=1,"Need to improve 0-1",ROUND(L1972,0)&lt;=2,"Okay 1-2",ROUND(L1972,0)&lt;=3,"Good 2-3",ROUND(L1972,0)&lt;=4,"Great 3-4",ROUND(L1972,0)&lt;=5,"Excellent 4-5")</f>
        <v>Good 2-3</v>
      </c>
      <c r="Z1972" t="str">
        <f t="shared" si="30"/>
        <v>0-1000</v>
      </c>
    </row>
    <row r="1973" spans="1:26" x14ac:dyDescent="0.3">
      <c r="A1973">
        <v>308187</v>
      </c>
      <c r="B1973" t="s">
        <v>472</v>
      </c>
      <c r="C1973">
        <v>1</v>
      </c>
      <c r="D1973" t="s">
        <v>14</v>
      </c>
      <c r="E1973" t="s">
        <v>473</v>
      </c>
      <c r="F1973" t="s">
        <v>16</v>
      </c>
      <c r="G1973" t="s">
        <v>16</v>
      </c>
      <c r="H1973" t="s">
        <v>16</v>
      </c>
      <c r="I1973">
        <v>2</v>
      </c>
      <c r="J1973">
        <v>29</v>
      </c>
      <c r="K1973">
        <v>700</v>
      </c>
      <c r="L1973">
        <v>3.1</v>
      </c>
      <c r="M1973" t="s">
        <v>3838</v>
      </c>
      <c r="N1973" t="str">
        <f>SUBSTITUTE(Sheet1[[#This Row],[Datekey_Opening]],"_","-")</f>
        <v>2011-8-26</v>
      </c>
      <c r="O1973">
        <f>YEAR(Sheet1[[#This Row],[Date]])</f>
        <v>2011</v>
      </c>
      <c r="P1973" t="str">
        <f>LOOKUP(Sheet1[[#This Row],[CountryCode]],$AI$4:$AI$18,$AJ$4:$AJ$18)</f>
        <v>India</v>
      </c>
      <c r="Q1973">
        <f>MONTH(Sheet1[[#This Row],[Date]])</f>
        <v>8</v>
      </c>
      <c r="R1973" t="str">
        <f>TEXT(Sheet1[[#This Row],[Date]],"MMMM")</f>
        <v>August</v>
      </c>
      <c r="S1973" t="str">
        <f>TEXT(Sheet1[[#This Row],[Date]],"YYYY-MMM")</f>
        <v>2011-Aug</v>
      </c>
      <c r="T1973">
        <f>WEEKDAY(Sheet1[[#This Row],[Date]])</f>
        <v>6</v>
      </c>
      <c r="U1973" t="str">
        <f>TEXT(Sheet1[[#This Row],[Date]],"DDDD")</f>
        <v>Friday</v>
      </c>
      <c r="V1973" t="str">
        <f>"FM"&amp;MOD(MONTH(Sheet1[[#This Row],[Date]])-4,12)+1</f>
        <v>FM5</v>
      </c>
      <c r="W1973" t="str">
        <f>"Q"&amp;ROUNDUP(MONTH(Sheet1[[#This Row],[Date]])/3,0)</f>
        <v>Q3</v>
      </c>
      <c r="X1973" t="str">
        <f>"Q"&amp;INT(MOD(MONTH(Sheet1[[#This Row],[Date]])-4,12/3)+1)</f>
        <v>Q1</v>
      </c>
      <c r="Y1973" t="str" cm="1">
        <f t="array" ref="Y1973">_xlfn.IFS(ROUND(L1973,0)&lt;=1,"Need to improve 0-1",ROUND(L1973,0)&lt;=2,"Okay 1-2",ROUND(L1973,0)&lt;=3,"Good 2-3",ROUND(L1973,0)&lt;=4,"Great 3-4",ROUND(L1973,0)&lt;=5,"Excellent 4-5")</f>
        <v>Good 2-3</v>
      </c>
      <c r="Z1973" t="str">
        <f t="shared" si="30"/>
        <v>0-1000</v>
      </c>
    </row>
    <row r="1974" spans="1:26" x14ac:dyDescent="0.3">
      <c r="A1974">
        <v>215</v>
      </c>
      <c r="B1974" t="s">
        <v>472</v>
      </c>
      <c r="C1974">
        <v>1</v>
      </c>
      <c r="D1974" t="s">
        <v>14</v>
      </c>
      <c r="E1974" t="s">
        <v>473</v>
      </c>
      <c r="F1974" t="s">
        <v>16</v>
      </c>
      <c r="G1974" t="s">
        <v>16</v>
      </c>
      <c r="H1974" t="s">
        <v>16</v>
      </c>
      <c r="I1974">
        <v>2</v>
      </c>
      <c r="J1974">
        <v>102</v>
      </c>
      <c r="K1974">
        <v>700</v>
      </c>
      <c r="L1974">
        <v>2.8</v>
      </c>
      <c r="M1974" t="s">
        <v>386</v>
      </c>
      <c r="N1974" t="str">
        <f>SUBSTITUTE(Sheet1[[#This Row],[Datekey_Opening]],"_","-")</f>
        <v>2015-8-5</v>
      </c>
      <c r="O1974">
        <f>YEAR(Sheet1[[#This Row],[Date]])</f>
        <v>2015</v>
      </c>
      <c r="P1974" t="str">
        <f>LOOKUP(Sheet1[[#This Row],[CountryCode]],$AI$4:$AI$18,$AJ$4:$AJ$18)</f>
        <v>India</v>
      </c>
      <c r="Q1974">
        <f>MONTH(Sheet1[[#This Row],[Date]])</f>
        <v>8</v>
      </c>
      <c r="R1974" t="str">
        <f>TEXT(Sheet1[[#This Row],[Date]],"MMMM")</f>
        <v>August</v>
      </c>
      <c r="S1974" t="str">
        <f>TEXT(Sheet1[[#This Row],[Date]],"YYYY-MMM")</f>
        <v>2015-Aug</v>
      </c>
      <c r="T1974">
        <f>WEEKDAY(Sheet1[[#This Row],[Date]])</f>
        <v>4</v>
      </c>
      <c r="U1974" t="str">
        <f>TEXT(Sheet1[[#This Row],[Date]],"DDDD")</f>
        <v>Wednesday</v>
      </c>
      <c r="V1974" t="str">
        <f>"FM"&amp;MOD(MONTH(Sheet1[[#This Row],[Date]])-4,12)+1</f>
        <v>FM5</v>
      </c>
      <c r="W1974" t="str">
        <f>"Q"&amp;ROUNDUP(MONTH(Sheet1[[#This Row],[Date]])/3,0)</f>
        <v>Q3</v>
      </c>
      <c r="X1974" t="str">
        <f>"Q"&amp;INT(MOD(MONTH(Sheet1[[#This Row],[Date]])-4,12/3)+1)</f>
        <v>Q1</v>
      </c>
      <c r="Y1974" t="str" cm="1">
        <f t="array" ref="Y1974">_xlfn.IFS(ROUND(L1974,0)&lt;=1,"Need to improve 0-1",ROUND(L1974,0)&lt;=2,"Okay 1-2",ROUND(L1974,0)&lt;=3,"Good 2-3",ROUND(L1974,0)&lt;=4,"Great 3-4",ROUND(L1974,0)&lt;=5,"Excellent 4-5")</f>
        <v>Good 2-3</v>
      </c>
      <c r="Z1974" t="str">
        <f t="shared" si="30"/>
        <v>0-1000</v>
      </c>
    </row>
    <row r="1975" spans="1:26" x14ac:dyDescent="0.3">
      <c r="A1975">
        <v>9984</v>
      </c>
      <c r="B1975" t="s">
        <v>3835</v>
      </c>
      <c r="C1975">
        <v>1</v>
      </c>
      <c r="D1975" t="s">
        <v>14</v>
      </c>
      <c r="E1975" t="s">
        <v>379</v>
      </c>
      <c r="F1975" t="s">
        <v>16</v>
      </c>
      <c r="G1975" t="s">
        <v>16</v>
      </c>
      <c r="H1975" t="s">
        <v>16</v>
      </c>
      <c r="I1975">
        <v>2</v>
      </c>
      <c r="J1975">
        <v>725</v>
      </c>
      <c r="K1975">
        <v>700</v>
      </c>
      <c r="L1975">
        <v>3.9</v>
      </c>
      <c r="M1975" t="s">
        <v>3848</v>
      </c>
      <c r="N1975" t="str">
        <f>SUBSTITUTE(Sheet1[[#This Row],[Datekey_Opening]],"_","-")</f>
        <v>2016-8-4</v>
      </c>
      <c r="O1975">
        <f>YEAR(Sheet1[[#This Row],[Date]])</f>
        <v>2016</v>
      </c>
      <c r="P1975" t="str">
        <f>LOOKUP(Sheet1[[#This Row],[CountryCode]],$AI$4:$AI$18,$AJ$4:$AJ$18)</f>
        <v>India</v>
      </c>
      <c r="Q1975">
        <f>MONTH(Sheet1[[#This Row],[Date]])</f>
        <v>8</v>
      </c>
      <c r="R1975" t="str">
        <f>TEXT(Sheet1[[#This Row],[Date]],"MMMM")</f>
        <v>August</v>
      </c>
      <c r="S1975" t="str">
        <f>TEXT(Sheet1[[#This Row],[Date]],"YYYY-MMM")</f>
        <v>2016-Aug</v>
      </c>
      <c r="T1975">
        <f>WEEKDAY(Sheet1[[#This Row],[Date]])</f>
        <v>5</v>
      </c>
      <c r="U1975" t="str">
        <f>TEXT(Sheet1[[#This Row],[Date]],"DDDD")</f>
        <v>Thursday</v>
      </c>
      <c r="V1975" t="str">
        <f>"FM"&amp;MOD(MONTH(Sheet1[[#This Row],[Date]])-4,12)+1</f>
        <v>FM5</v>
      </c>
      <c r="W1975" t="str">
        <f>"Q"&amp;ROUNDUP(MONTH(Sheet1[[#This Row],[Date]])/3,0)</f>
        <v>Q3</v>
      </c>
      <c r="X1975" t="str">
        <f>"Q"&amp;INT(MOD(MONTH(Sheet1[[#This Row],[Date]])-4,12/3)+1)</f>
        <v>Q1</v>
      </c>
      <c r="Y1975" t="str" cm="1">
        <f t="array" ref="Y1975">_xlfn.IFS(ROUND(L1975,0)&lt;=1,"Need to improve 0-1",ROUND(L1975,0)&lt;=2,"Okay 1-2",ROUND(L1975,0)&lt;=3,"Good 2-3",ROUND(L1975,0)&lt;=4,"Great 3-4",ROUND(L1975,0)&lt;=5,"Excellent 4-5")</f>
        <v>Great 3-4</v>
      </c>
      <c r="Z1975" t="str">
        <f t="shared" si="30"/>
        <v>0-1000</v>
      </c>
    </row>
    <row r="1976" spans="1:26" x14ac:dyDescent="0.3">
      <c r="A1976">
        <v>773</v>
      </c>
      <c r="B1976" t="s">
        <v>3813</v>
      </c>
      <c r="C1976">
        <v>1</v>
      </c>
      <c r="D1976" t="s">
        <v>14</v>
      </c>
      <c r="E1976" t="s">
        <v>3814</v>
      </c>
      <c r="F1976" t="s">
        <v>21</v>
      </c>
      <c r="G1976" t="s">
        <v>21</v>
      </c>
      <c r="H1976" t="s">
        <v>16</v>
      </c>
      <c r="I1976">
        <v>2</v>
      </c>
      <c r="J1976">
        <v>274</v>
      </c>
      <c r="K1976">
        <v>700</v>
      </c>
      <c r="L1976">
        <v>2.6</v>
      </c>
      <c r="M1976" t="s">
        <v>63</v>
      </c>
      <c r="N1976" t="str">
        <f>SUBSTITUTE(Sheet1[[#This Row],[Datekey_Opening]],"_","-")</f>
        <v>2016-8-6</v>
      </c>
      <c r="O1976">
        <f>YEAR(Sheet1[[#This Row],[Date]])</f>
        <v>2016</v>
      </c>
      <c r="P1976" t="str">
        <f>LOOKUP(Sheet1[[#This Row],[CountryCode]],$AI$4:$AI$18,$AJ$4:$AJ$18)</f>
        <v>India</v>
      </c>
      <c r="Q1976">
        <f>MONTH(Sheet1[[#This Row],[Date]])</f>
        <v>8</v>
      </c>
      <c r="R1976" t="str">
        <f>TEXT(Sheet1[[#This Row],[Date]],"MMMM")</f>
        <v>August</v>
      </c>
      <c r="S1976" t="str">
        <f>TEXT(Sheet1[[#This Row],[Date]],"YYYY-MMM")</f>
        <v>2016-Aug</v>
      </c>
      <c r="T1976">
        <f>WEEKDAY(Sheet1[[#This Row],[Date]])</f>
        <v>7</v>
      </c>
      <c r="U1976" t="str">
        <f>TEXT(Sheet1[[#This Row],[Date]],"DDDD")</f>
        <v>Saturday</v>
      </c>
      <c r="V1976" t="str">
        <f>"FM"&amp;MOD(MONTH(Sheet1[[#This Row],[Date]])-4,12)+1</f>
        <v>FM5</v>
      </c>
      <c r="W1976" t="str">
        <f>"Q"&amp;ROUNDUP(MONTH(Sheet1[[#This Row],[Date]])/3,0)</f>
        <v>Q3</v>
      </c>
      <c r="X1976" t="str">
        <f>"Q"&amp;INT(MOD(MONTH(Sheet1[[#This Row],[Date]])-4,12/3)+1)</f>
        <v>Q1</v>
      </c>
      <c r="Y1976" t="str" cm="1">
        <f t="array" ref="Y1976">_xlfn.IFS(ROUND(L1976,0)&lt;=1,"Need to improve 0-1",ROUND(L1976,0)&lt;=2,"Okay 1-2",ROUND(L1976,0)&lt;=3,"Good 2-3",ROUND(L1976,0)&lt;=4,"Great 3-4",ROUND(L1976,0)&lt;=5,"Excellent 4-5")</f>
        <v>Good 2-3</v>
      </c>
      <c r="Z1976" t="str">
        <f t="shared" si="30"/>
        <v>0-1000</v>
      </c>
    </row>
    <row r="1977" spans="1:26" x14ac:dyDescent="0.3">
      <c r="A1977">
        <v>18222560</v>
      </c>
      <c r="B1977" t="s">
        <v>3849</v>
      </c>
      <c r="C1977">
        <v>1</v>
      </c>
      <c r="D1977" t="s">
        <v>14</v>
      </c>
      <c r="E1977" t="s">
        <v>2294</v>
      </c>
      <c r="F1977" t="s">
        <v>16</v>
      </c>
      <c r="G1977" t="s">
        <v>21</v>
      </c>
      <c r="H1977" t="s">
        <v>16</v>
      </c>
      <c r="I1977">
        <v>2</v>
      </c>
      <c r="J1977">
        <v>67</v>
      </c>
      <c r="K1977">
        <v>700</v>
      </c>
      <c r="L1977">
        <v>3.5</v>
      </c>
      <c r="M1977" t="s">
        <v>3850</v>
      </c>
      <c r="N1977" t="str">
        <f>SUBSTITUTE(Sheet1[[#This Row],[Datekey_Opening]],"_","-")</f>
        <v>2012-8-17</v>
      </c>
      <c r="O1977">
        <f>YEAR(Sheet1[[#This Row],[Date]])</f>
        <v>2012</v>
      </c>
      <c r="P1977" t="str">
        <f>LOOKUP(Sheet1[[#This Row],[CountryCode]],$AI$4:$AI$18,$AJ$4:$AJ$18)</f>
        <v>India</v>
      </c>
      <c r="Q1977">
        <f>MONTH(Sheet1[[#This Row],[Date]])</f>
        <v>8</v>
      </c>
      <c r="R1977" t="str">
        <f>TEXT(Sheet1[[#This Row],[Date]],"MMMM")</f>
        <v>August</v>
      </c>
      <c r="S1977" t="str">
        <f>TEXT(Sheet1[[#This Row],[Date]],"YYYY-MMM")</f>
        <v>2012-Aug</v>
      </c>
      <c r="T1977">
        <f>WEEKDAY(Sheet1[[#This Row],[Date]])</f>
        <v>6</v>
      </c>
      <c r="U1977" t="str">
        <f>TEXT(Sheet1[[#This Row],[Date]],"DDDD")</f>
        <v>Friday</v>
      </c>
      <c r="V1977" t="str">
        <f>"FM"&amp;MOD(MONTH(Sheet1[[#This Row],[Date]])-4,12)+1</f>
        <v>FM5</v>
      </c>
      <c r="W1977" t="str">
        <f>"Q"&amp;ROUNDUP(MONTH(Sheet1[[#This Row],[Date]])/3,0)</f>
        <v>Q3</v>
      </c>
      <c r="X1977" t="str">
        <f>"Q"&amp;INT(MOD(MONTH(Sheet1[[#This Row],[Date]])-4,12/3)+1)</f>
        <v>Q1</v>
      </c>
      <c r="Y1977" t="str" cm="1">
        <f t="array" ref="Y1977">_xlfn.IFS(ROUND(L1977,0)&lt;=1,"Need to improve 0-1",ROUND(L1977,0)&lt;=2,"Okay 1-2",ROUND(L1977,0)&lt;=3,"Good 2-3",ROUND(L1977,0)&lt;=4,"Great 3-4",ROUND(L1977,0)&lt;=5,"Excellent 4-5")</f>
        <v>Great 3-4</v>
      </c>
      <c r="Z1977" t="str">
        <f t="shared" si="30"/>
        <v>0-1000</v>
      </c>
    </row>
    <row r="1978" spans="1:26" x14ac:dyDescent="0.3">
      <c r="A1978">
        <v>18466435</v>
      </c>
      <c r="B1978" t="s">
        <v>3851</v>
      </c>
      <c r="C1978">
        <v>1</v>
      </c>
      <c r="D1978" t="s">
        <v>14</v>
      </c>
      <c r="E1978" t="s">
        <v>1106</v>
      </c>
      <c r="F1978" t="s">
        <v>16</v>
      </c>
      <c r="G1978" t="s">
        <v>21</v>
      </c>
      <c r="H1978" t="s">
        <v>16</v>
      </c>
      <c r="I1978">
        <v>2</v>
      </c>
      <c r="J1978">
        <v>24</v>
      </c>
      <c r="K1978">
        <v>700</v>
      </c>
      <c r="L1978">
        <v>4</v>
      </c>
      <c r="M1978" t="s">
        <v>2572</v>
      </c>
      <c r="N1978" t="str">
        <f>SUBSTITUTE(Sheet1[[#This Row],[Datekey_Opening]],"_","-")</f>
        <v>2015-8-24</v>
      </c>
      <c r="O1978">
        <f>YEAR(Sheet1[[#This Row],[Date]])</f>
        <v>2015</v>
      </c>
      <c r="P1978" t="str">
        <f>LOOKUP(Sheet1[[#This Row],[CountryCode]],$AI$4:$AI$18,$AJ$4:$AJ$18)</f>
        <v>India</v>
      </c>
      <c r="Q1978">
        <f>MONTH(Sheet1[[#This Row],[Date]])</f>
        <v>8</v>
      </c>
      <c r="R1978" t="str">
        <f>TEXT(Sheet1[[#This Row],[Date]],"MMMM")</f>
        <v>August</v>
      </c>
      <c r="S1978" t="str">
        <f>TEXT(Sheet1[[#This Row],[Date]],"YYYY-MMM")</f>
        <v>2015-Aug</v>
      </c>
      <c r="T1978">
        <f>WEEKDAY(Sheet1[[#This Row],[Date]])</f>
        <v>2</v>
      </c>
      <c r="U1978" t="str">
        <f>TEXT(Sheet1[[#This Row],[Date]],"DDDD")</f>
        <v>Monday</v>
      </c>
      <c r="V1978" t="str">
        <f>"FM"&amp;MOD(MONTH(Sheet1[[#This Row],[Date]])-4,12)+1</f>
        <v>FM5</v>
      </c>
      <c r="W1978" t="str">
        <f>"Q"&amp;ROUNDUP(MONTH(Sheet1[[#This Row],[Date]])/3,0)</f>
        <v>Q3</v>
      </c>
      <c r="X1978" t="str">
        <f>"Q"&amp;INT(MOD(MONTH(Sheet1[[#This Row],[Date]])-4,12/3)+1)</f>
        <v>Q1</v>
      </c>
      <c r="Y1978" t="str" cm="1">
        <f t="array" ref="Y1978">_xlfn.IFS(ROUND(L1978,0)&lt;=1,"Need to improve 0-1",ROUND(L1978,0)&lt;=2,"Okay 1-2",ROUND(L1978,0)&lt;=3,"Good 2-3",ROUND(L1978,0)&lt;=4,"Great 3-4",ROUND(L1978,0)&lt;=5,"Excellent 4-5")</f>
        <v>Great 3-4</v>
      </c>
      <c r="Z1978" t="str">
        <f t="shared" si="30"/>
        <v>0-1000</v>
      </c>
    </row>
    <row r="1979" spans="1:26" x14ac:dyDescent="0.3">
      <c r="A1979">
        <v>18219520</v>
      </c>
      <c r="B1979" t="s">
        <v>472</v>
      </c>
      <c r="C1979">
        <v>1</v>
      </c>
      <c r="D1979" t="s">
        <v>14</v>
      </c>
      <c r="E1979" t="s">
        <v>473</v>
      </c>
      <c r="F1979" t="s">
        <v>16</v>
      </c>
      <c r="G1979" t="s">
        <v>16</v>
      </c>
      <c r="H1979" t="s">
        <v>16</v>
      </c>
      <c r="I1979">
        <v>2</v>
      </c>
      <c r="J1979">
        <v>25</v>
      </c>
      <c r="K1979">
        <v>700</v>
      </c>
      <c r="L1979">
        <v>3.4</v>
      </c>
      <c r="M1979" t="s">
        <v>3852</v>
      </c>
      <c r="N1979" t="str">
        <f>SUBSTITUTE(Sheet1[[#This Row],[Datekey_Opening]],"_","-")</f>
        <v>2017-8-17</v>
      </c>
      <c r="O1979">
        <f>YEAR(Sheet1[[#This Row],[Date]])</f>
        <v>2017</v>
      </c>
      <c r="P1979" t="str">
        <f>LOOKUP(Sheet1[[#This Row],[CountryCode]],$AI$4:$AI$18,$AJ$4:$AJ$18)</f>
        <v>India</v>
      </c>
      <c r="Q1979">
        <f>MONTH(Sheet1[[#This Row],[Date]])</f>
        <v>8</v>
      </c>
      <c r="R1979" t="str">
        <f>TEXT(Sheet1[[#This Row],[Date]],"MMMM")</f>
        <v>August</v>
      </c>
      <c r="S1979" t="str">
        <f>TEXT(Sheet1[[#This Row],[Date]],"YYYY-MMM")</f>
        <v>2017-Aug</v>
      </c>
      <c r="T1979">
        <f>WEEKDAY(Sheet1[[#This Row],[Date]])</f>
        <v>5</v>
      </c>
      <c r="U1979" t="str">
        <f>TEXT(Sheet1[[#This Row],[Date]],"DDDD")</f>
        <v>Thursday</v>
      </c>
      <c r="V1979" t="str">
        <f>"FM"&amp;MOD(MONTH(Sheet1[[#This Row],[Date]])-4,12)+1</f>
        <v>FM5</v>
      </c>
      <c r="W1979" t="str">
        <f>"Q"&amp;ROUNDUP(MONTH(Sheet1[[#This Row],[Date]])/3,0)</f>
        <v>Q3</v>
      </c>
      <c r="X1979" t="str">
        <f>"Q"&amp;INT(MOD(MONTH(Sheet1[[#This Row],[Date]])-4,12/3)+1)</f>
        <v>Q1</v>
      </c>
      <c r="Y1979" t="str" cm="1">
        <f t="array" ref="Y1979">_xlfn.IFS(ROUND(L1979,0)&lt;=1,"Need to improve 0-1",ROUND(L1979,0)&lt;=2,"Okay 1-2",ROUND(L1979,0)&lt;=3,"Good 2-3",ROUND(L1979,0)&lt;=4,"Great 3-4",ROUND(L1979,0)&lt;=5,"Excellent 4-5")</f>
        <v>Good 2-3</v>
      </c>
      <c r="Z1979" t="str">
        <f t="shared" si="30"/>
        <v>0-1000</v>
      </c>
    </row>
    <row r="1980" spans="1:26" x14ac:dyDescent="0.3">
      <c r="A1980">
        <v>18264997</v>
      </c>
      <c r="B1980" t="s">
        <v>3853</v>
      </c>
      <c r="C1980">
        <v>1</v>
      </c>
      <c r="D1980" t="s">
        <v>14</v>
      </c>
      <c r="E1980" t="s">
        <v>398</v>
      </c>
      <c r="F1980" t="s">
        <v>16</v>
      </c>
      <c r="G1980" t="s">
        <v>21</v>
      </c>
      <c r="H1980" t="s">
        <v>16</v>
      </c>
      <c r="I1980">
        <v>2</v>
      </c>
      <c r="J1980">
        <v>193</v>
      </c>
      <c r="K1980">
        <v>700</v>
      </c>
      <c r="L1980">
        <v>4.2</v>
      </c>
      <c r="M1980" t="s">
        <v>3854</v>
      </c>
      <c r="N1980" t="str">
        <f>SUBSTITUTE(Sheet1[[#This Row],[Datekey_Opening]],"_","-")</f>
        <v>2017-8-7</v>
      </c>
      <c r="O1980">
        <f>YEAR(Sheet1[[#This Row],[Date]])</f>
        <v>2017</v>
      </c>
      <c r="P1980" t="str">
        <f>LOOKUP(Sheet1[[#This Row],[CountryCode]],$AI$4:$AI$18,$AJ$4:$AJ$18)</f>
        <v>India</v>
      </c>
      <c r="Q1980">
        <f>MONTH(Sheet1[[#This Row],[Date]])</f>
        <v>8</v>
      </c>
      <c r="R1980" t="str">
        <f>TEXT(Sheet1[[#This Row],[Date]],"MMMM")</f>
        <v>August</v>
      </c>
      <c r="S1980" t="str">
        <f>TEXT(Sheet1[[#This Row],[Date]],"YYYY-MMM")</f>
        <v>2017-Aug</v>
      </c>
      <c r="T1980">
        <f>WEEKDAY(Sheet1[[#This Row],[Date]])</f>
        <v>2</v>
      </c>
      <c r="U1980" t="str">
        <f>TEXT(Sheet1[[#This Row],[Date]],"DDDD")</f>
        <v>Monday</v>
      </c>
      <c r="V1980" t="str">
        <f>"FM"&amp;MOD(MONTH(Sheet1[[#This Row],[Date]])-4,12)+1</f>
        <v>FM5</v>
      </c>
      <c r="W1980" t="str">
        <f>"Q"&amp;ROUNDUP(MONTH(Sheet1[[#This Row],[Date]])/3,0)</f>
        <v>Q3</v>
      </c>
      <c r="X1980" t="str">
        <f>"Q"&amp;INT(MOD(MONTH(Sheet1[[#This Row],[Date]])-4,12/3)+1)</f>
        <v>Q1</v>
      </c>
      <c r="Y1980" t="str" cm="1">
        <f t="array" ref="Y1980">_xlfn.IFS(ROUND(L1980,0)&lt;=1,"Need to improve 0-1",ROUND(L1980,0)&lt;=2,"Okay 1-2",ROUND(L1980,0)&lt;=3,"Good 2-3",ROUND(L1980,0)&lt;=4,"Great 3-4",ROUND(L1980,0)&lt;=5,"Excellent 4-5")</f>
        <v>Great 3-4</v>
      </c>
      <c r="Z1980" t="str">
        <f t="shared" si="30"/>
        <v>0-1000</v>
      </c>
    </row>
    <row r="1981" spans="1:26" x14ac:dyDescent="0.3">
      <c r="A1981">
        <v>198</v>
      </c>
      <c r="B1981" t="s">
        <v>472</v>
      </c>
      <c r="C1981">
        <v>1</v>
      </c>
      <c r="D1981" t="s">
        <v>14</v>
      </c>
      <c r="E1981" t="s">
        <v>473</v>
      </c>
      <c r="F1981" t="s">
        <v>16</v>
      </c>
      <c r="G1981" t="s">
        <v>16</v>
      </c>
      <c r="H1981" t="s">
        <v>16</v>
      </c>
      <c r="I1981">
        <v>2</v>
      </c>
      <c r="J1981">
        <v>101</v>
      </c>
      <c r="K1981">
        <v>700</v>
      </c>
      <c r="L1981">
        <v>3.2</v>
      </c>
      <c r="M1981" t="s">
        <v>3120</v>
      </c>
      <c r="N1981" t="str">
        <f>SUBSTITUTE(Sheet1[[#This Row],[Datekey_Opening]],"_","-")</f>
        <v>2015-7-6</v>
      </c>
      <c r="O1981">
        <f>YEAR(Sheet1[[#This Row],[Date]])</f>
        <v>2015</v>
      </c>
      <c r="P1981" t="str">
        <f>LOOKUP(Sheet1[[#This Row],[CountryCode]],$AI$4:$AI$18,$AJ$4:$AJ$18)</f>
        <v>India</v>
      </c>
      <c r="Q1981">
        <f>MONTH(Sheet1[[#This Row],[Date]])</f>
        <v>7</v>
      </c>
      <c r="R1981" t="str">
        <f>TEXT(Sheet1[[#This Row],[Date]],"MMMM")</f>
        <v>July</v>
      </c>
      <c r="S1981" t="str">
        <f>TEXT(Sheet1[[#This Row],[Date]],"YYYY-MMM")</f>
        <v>2015-Jul</v>
      </c>
      <c r="T1981">
        <f>WEEKDAY(Sheet1[[#This Row],[Date]])</f>
        <v>2</v>
      </c>
      <c r="U1981" t="str">
        <f>TEXT(Sheet1[[#This Row],[Date]],"DDDD")</f>
        <v>Monday</v>
      </c>
      <c r="V1981" t="str">
        <f>"FM"&amp;MOD(MONTH(Sheet1[[#This Row],[Date]])-4,12)+1</f>
        <v>FM4</v>
      </c>
      <c r="W1981" t="str">
        <f>"Q"&amp;ROUNDUP(MONTH(Sheet1[[#This Row],[Date]])/3,0)</f>
        <v>Q3</v>
      </c>
      <c r="X1981" t="str">
        <f>"Q"&amp;INT(MOD(MONTH(Sheet1[[#This Row],[Date]])-4,12/3)+1)</f>
        <v>Q4</v>
      </c>
      <c r="Y1981" t="str" cm="1">
        <f t="array" ref="Y1981">_xlfn.IFS(ROUND(L1981,0)&lt;=1,"Need to improve 0-1",ROUND(L1981,0)&lt;=2,"Okay 1-2",ROUND(L1981,0)&lt;=3,"Good 2-3",ROUND(L1981,0)&lt;=4,"Great 3-4",ROUND(L1981,0)&lt;=5,"Excellent 4-5")</f>
        <v>Good 2-3</v>
      </c>
      <c r="Z1981" t="str">
        <f t="shared" si="30"/>
        <v>0-1000</v>
      </c>
    </row>
    <row r="1982" spans="1:26" x14ac:dyDescent="0.3">
      <c r="A1982">
        <v>7575</v>
      </c>
      <c r="B1982" t="s">
        <v>3855</v>
      </c>
      <c r="C1982">
        <v>1</v>
      </c>
      <c r="D1982" t="s">
        <v>14</v>
      </c>
      <c r="E1982" t="s">
        <v>446</v>
      </c>
      <c r="F1982" t="s">
        <v>16</v>
      </c>
      <c r="G1982" t="s">
        <v>16</v>
      </c>
      <c r="H1982" t="s">
        <v>16</v>
      </c>
      <c r="I1982">
        <v>2</v>
      </c>
      <c r="J1982">
        <v>14</v>
      </c>
      <c r="K1982">
        <v>700</v>
      </c>
      <c r="L1982">
        <v>3.2</v>
      </c>
      <c r="M1982" t="s">
        <v>644</v>
      </c>
      <c r="N1982" t="str">
        <f>SUBSTITUTE(Sheet1[[#This Row],[Datekey_Opening]],"_","-")</f>
        <v>2010-7-22</v>
      </c>
      <c r="O1982">
        <f>YEAR(Sheet1[[#This Row],[Date]])</f>
        <v>2010</v>
      </c>
      <c r="P1982" t="str">
        <f>LOOKUP(Sheet1[[#This Row],[CountryCode]],$AI$4:$AI$18,$AJ$4:$AJ$18)</f>
        <v>India</v>
      </c>
      <c r="Q1982">
        <f>MONTH(Sheet1[[#This Row],[Date]])</f>
        <v>7</v>
      </c>
      <c r="R1982" t="str">
        <f>TEXT(Sheet1[[#This Row],[Date]],"MMMM")</f>
        <v>July</v>
      </c>
      <c r="S1982" t="str">
        <f>TEXT(Sheet1[[#This Row],[Date]],"YYYY-MMM")</f>
        <v>2010-Jul</v>
      </c>
      <c r="T1982">
        <f>WEEKDAY(Sheet1[[#This Row],[Date]])</f>
        <v>5</v>
      </c>
      <c r="U1982" t="str">
        <f>TEXT(Sheet1[[#This Row],[Date]],"DDDD")</f>
        <v>Thursday</v>
      </c>
      <c r="V1982" t="str">
        <f>"FM"&amp;MOD(MONTH(Sheet1[[#This Row],[Date]])-4,12)+1</f>
        <v>FM4</v>
      </c>
      <c r="W1982" t="str">
        <f>"Q"&amp;ROUNDUP(MONTH(Sheet1[[#This Row],[Date]])/3,0)</f>
        <v>Q3</v>
      </c>
      <c r="X1982" t="str">
        <f>"Q"&amp;INT(MOD(MONTH(Sheet1[[#This Row],[Date]])-4,12/3)+1)</f>
        <v>Q4</v>
      </c>
      <c r="Y1982" t="str" cm="1">
        <f t="array" ref="Y1982">_xlfn.IFS(ROUND(L1982,0)&lt;=1,"Need to improve 0-1",ROUND(L1982,0)&lt;=2,"Okay 1-2",ROUND(L1982,0)&lt;=3,"Good 2-3",ROUND(L1982,0)&lt;=4,"Great 3-4",ROUND(L1982,0)&lt;=5,"Excellent 4-5")</f>
        <v>Good 2-3</v>
      </c>
      <c r="Z1982" t="str">
        <f t="shared" si="30"/>
        <v>0-1000</v>
      </c>
    </row>
    <row r="1983" spans="1:26" x14ac:dyDescent="0.3">
      <c r="A1983">
        <v>3224</v>
      </c>
      <c r="B1983" t="s">
        <v>472</v>
      </c>
      <c r="C1983">
        <v>1</v>
      </c>
      <c r="D1983" t="s">
        <v>14</v>
      </c>
      <c r="E1983" t="s">
        <v>473</v>
      </c>
      <c r="F1983" t="s">
        <v>16</v>
      </c>
      <c r="G1983" t="s">
        <v>16</v>
      </c>
      <c r="H1983" t="s">
        <v>16</v>
      </c>
      <c r="I1983">
        <v>2</v>
      </c>
      <c r="J1983">
        <v>63</v>
      </c>
      <c r="K1983">
        <v>700</v>
      </c>
      <c r="L1983">
        <v>3</v>
      </c>
      <c r="M1983" t="s">
        <v>3856</v>
      </c>
      <c r="N1983" t="str">
        <f>SUBSTITUTE(Sheet1[[#This Row],[Datekey_Opening]],"_","-")</f>
        <v>2018-7-24</v>
      </c>
      <c r="O1983">
        <f>YEAR(Sheet1[[#This Row],[Date]])</f>
        <v>2018</v>
      </c>
      <c r="P1983" t="str">
        <f>LOOKUP(Sheet1[[#This Row],[CountryCode]],$AI$4:$AI$18,$AJ$4:$AJ$18)</f>
        <v>India</v>
      </c>
      <c r="Q1983">
        <f>MONTH(Sheet1[[#This Row],[Date]])</f>
        <v>7</v>
      </c>
      <c r="R1983" t="str">
        <f>TEXT(Sheet1[[#This Row],[Date]],"MMMM")</f>
        <v>July</v>
      </c>
      <c r="S1983" t="str">
        <f>TEXT(Sheet1[[#This Row],[Date]],"YYYY-MMM")</f>
        <v>2018-Jul</v>
      </c>
      <c r="T1983">
        <f>WEEKDAY(Sheet1[[#This Row],[Date]])</f>
        <v>3</v>
      </c>
      <c r="U1983" t="str">
        <f>TEXT(Sheet1[[#This Row],[Date]],"DDDD")</f>
        <v>Tuesday</v>
      </c>
      <c r="V1983" t="str">
        <f>"FM"&amp;MOD(MONTH(Sheet1[[#This Row],[Date]])-4,12)+1</f>
        <v>FM4</v>
      </c>
      <c r="W1983" t="str">
        <f>"Q"&amp;ROUNDUP(MONTH(Sheet1[[#This Row],[Date]])/3,0)</f>
        <v>Q3</v>
      </c>
      <c r="X1983" t="str">
        <f>"Q"&amp;INT(MOD(MONTH(Sheet1[[#This Row],[Date]])-4,12/3)+1)</f>
        <v>Q4</v>
      </c>
      <c r="Y1983" t="str" cm="1">
        <f t="array" ref="Y1983">_xlfn.IFS(ROUND(L1983,0)&lt;=1,"Need to improve 0-1",ROUND(L1983,0)&lt;=2,"Okay 1-2",ROUND(L1983,0)&lt;=3,"Good 2-3",ROUND(L1983,0)&lt;=4,"Great 3-4",ROUND(L1983,0)&lt;=5,"Excellent 4-5")</f>
        <v>Good 2-3</v>
      </c>
      <c r="Z1983" t="str">
        <f t="shared" si="30"/>
        <v>0-1000</v>
      </c>
    </row>
    <row r="1984" spans="1:26" x14ac:dyDescent="0.3">
      <c r="A1984">
        <v>309105</v>
      </c>
      <c r="B1984" t="s">
        <v>3857</v>
      </c>
      <c r="C1984">
        <v>1</v>
      </c>
      <c r="D1984" t="s">
        <v>14</v>
      </c>
      <c r="E1984" t="s">
        <v>362</v>
      </c>
      <c r="F1984" t="s">
        <v>16</v>
      </c>
      <c r="G1984" t="s">
        <v>21</v>
      </c>
      <c r="H1984" t="s">
        <v>16</v>
      </c>
      <c r="I1984">
        <v>2</v>
      </c>
      <c r="J1984">
        <v>159</v>
      </c>
      <c r="K1984">
        <v>700</v>
      </c>
      <c r="L1984">
        <v>3.5</v>
      </c>
      <c r="M1984" t="s">
        <v>3858</v>
      </c>
      <c r="N1984" t="str">
        <f>SUBSTITUTE(Sheet1[[#This Row],[Datekey_Opening]],"_","-")</f>
        <v>2015-7-13</v>
      </c>
      <c r="O1984">
        <f>YEAR(Sheet1[[#This Row],[Date]])</f>
        <v>2015</v>
      </c>
      <c r="P1984" t="str">
        <f>LOOKUP(Sheet1[[#This Row],[CountryCode]],$AI$4:$AI$18,$AJ$4:$AJ$18)</f>
        <v>India</v>
      </c>
      <c r="Q1984">
        <f>MONTH(Sheet1[[#This Row],[Date]])</f>
        <v>7</v>
      </c>
      <c r="R1984" t="str">
        <f>TEXT(Sheet1[[#This Row],[Date]],"MMMM")</f>
        <v>July</v>
      </c>
      <c r="S1984" t="str">
        <f>TEXT(Sheet1[[#This Row],[Date]],"YYYY-MMM")</f>
        <v>2015-Jul</v>
      </c>
      <c r="T1984">
        <f>WEEKDAY(Sheet1[[#This Row],[Date]])</f>
        <v>2</v>
      </c>
      <c r="U1984" t="str">
        <f>TEXT(Sheet1[[#This Row],[Date]],"DDDD")</f>
        <v>Monday</v>
      </c>
      <c r="V1984" t="str">
        <f>"FM"&amp;MOD(MONTH(Sheet1[[#This Row],[Date]])-4,12)+1</f>
        <v>FM4</v>
      </c>
      <c r="W1984" t="str">
        <f>"Q"&amp;ROUNDUP(MONTH(Sheet1[[#This Row],[Date]])/3,0)</f>
        <v>Q3</v>
      </c>
      <c r="X1984" t="str">
        <f>"Q"&amp;INT(MOD(MONTH(Sheet1[[#This Row],[Date]])-4,12/3)+1)</f>
        <v>Q4</v>
      </c>
      <c r="Y1984" t="str" cm="1">
        <f t="array" ref="Y1984">_xlfn.IFS(ROUND(L1984,0)&lt;=1,"Need to improve 0-1",ROUND(L1984,0)&lt;=2,"Okay 1-2",ROUND(L1984,0)&lt;=3,"Good 2-3",ROUND(L1984,0)&lt;=4,"Great 3-4",ROUND(L1984,0)&lt;=5,"Excellent 4-5")</f>
        <v>Great 3-4</v>
      </c>
      <c r="Z1984" t="str">
        <f t="shared" si="30"/>
        <v>0-1000</v>
      </c>
    </row>
    <row r="1985" spans="1:26" x14ac:dyDescent="0.3">
      <c r="A1985">
        <v>308069</v>
      </c>
      <c r="B1985" t="s">
        <v>3859</v>
      </c>
      <c r="C1985">
        <v>1</v>
      </c>
      <c r="D1985" t="s">
        <v>14</v>
      </c>
      <c r="E1985" t="s">
        <v>379</v>
      </c>
      <c r="F1985" t="s">
        <v>16</v>
      </c>
      <c r="G1985" t="s">
        <v>16</v>
      </c>
      <c r="H1985" t="s">
        <v>16</v>
      </c>
      <c r="I1985">
        <v>2</v>
      </c>
      <c r="J1985">
        <v>7</v>
      </c>
      <c r="K1985">
        <v>700</v>
      </c>
      <c r="L1985">
        <v>3</v>
      </c>
      <c r="M1985" t="s">
        <v>3860</v>
      </c>
      <c r="N1985" t="str">
        <f>SUBSTITUTE(Sheet1[[#This Row],[Datekey_Opening]],"_","-")</f>
        <v>2018-7-3</v>
      </c>
      <c r="O1985">
        <f>YEAR(Sheet1[[#This Row],[Date]])</f>
        <v>2018</v>
      </c>
      <c r="P1985" t="str">
        <f>LOOKUP(Sheet1[[#This Row],[CountryCode]],$AI$4:$AI$18,$AJ$4:$AJ$18)</f>
        <v>India</v>
      </c>
      <c r="Q1985">
        <f>MONTH(Sheet1[[#This Row],[Date]])</f>
        <v>7</v>
      </c>
      <c r="R1985" t="str">
        <f>TEXT(Sheet1[[#This Row],[Date]],"MMMM")</f>
        <v>July</v>
      </c>
      <c r="S1985" t="str">
        <f>TEXT(Sheet1[[#This Row],[Date]],"YYYY-MMM")</f>
        <v>2018-Jul</v>
      </c>
      <c r="T1985">
        <f>WEEKDAY(Sheet1[[#This Row],[Date]])</f>
        <v>3</v>
      </c>
      <c r="U1985" t="str">
        <f>TEXT(Sheet1[[#This Row],[Date]],"DDDD")</f>
        <v>Tuesday</v>
      </c>
      <c r="V1985" t="str">
        <f>"FM"&amp;MOD(MONTH(Sheet1[[#This Row],[Date]])-4,12)+1</f>
        <v>FM4</v>
      </c>
      <c r="W1985" t="str">
        <f>"Q"&amp;ROUNDUP(MONTH(Sheet1[[#This Row],[Date]])/3,0)</f>
        <v>Q3</v>
      </c>
      <c r="X1985" t="str">
        <f>"Q"&amp;INT(MOD(MONTH(Sheet1[[#This Row],[Date]])-4,12/3)+1)</f>
        <v>Q4</v>
      </c>
      <c r="Y1985" t="str" cm="1">
        <f t="array" ref="Y1985">_xlfn.IFS(ROUND(L1985,0)&lt;=1,"Need to improve 0-1",ROUND(L1985,0)&lt;=2,"Okay 1-2",ROUND(L1985,0)&lt;=3,"Good 2-3",ROUND(L1985,0)&lt;=4,"Great 3-4",ROUND(L1985,0)&lt;=5,"Excellent 4-5")</f>
        <v>Good 2-3</v>
      </c>
      <c r="Z1985" t="str">
        <f t="shared" si="30"/>
        <v>0-1000</v>
      </c>
    </row>
    <row r="1986" spans="1:26" x14ac:dyDescent="0.3">
      <c r="A1986">
        <v>4018</v>
      </c>
      <c r="B1986" t="s">
        <v>3861</v>
      </c>
      <c r="C1986">
        <v>1</v>
      </c>
      <c r="D1986" t="s">
        <v>14</v>
      </c>
      <c r="E1986" t="s">
        <v>382</v>
      </c>
      <c r="F1986" t="s">
        <v>16</v>
      </c>
      <c r="G1986" t="s">
        <v>21</v>
      </c>
      <c r="H1986" t="s">
        <v>16</v>
      </c>
      <c r="I1986">
        <v>2</v>
      </c>
      <c r="J1986">
        <v>60</v>
      </c>
      <c r="K1986">
        <v>700</v>
      </c>
      <c r="L1986">
        <v>3.4</v>
      </c>
      <c r="M1986" t="s">
        <v>3862</v>
      </c>
      <c r="N1986" t="str">
        <f>SUBSTITUTE(Sheet1[[#This Row],[Datekey_Opening]],"_","-")</f>
        <v>2015-7-22</v>
      </c>
      <c r="O1986">
        <f>YEAR(Sheet1[[#This Row],[Date]])</f>
        <v>2015</v>
      </c>
      <c r="P1986" t="str">
        <f>LOOKUP(Sheet1[[#This Row],[CountryCode]],$AI$4:$AI$18,$AJ$4:$AJ$18)</f>
        <v>India</v>
      </c>
      <c r="Q1986">
        <f>MONTH(Sheet1[[#This Row],[Date]])</f>
        <v>7</v>
      </c>
      <c r="R1986" t="str">
        <f>TEXT(Sheet1[[#This Row],[Date]],"MMMM")</f>
        <v>July</v>
      </c>
      <c r="S1986" t="str">
        <f>TEXT(Sheet1[[#This Row],[Date]],"YYYY-MMM")</f>
        <v>2015-Jul</v>
      </c>
      <c r="T1986">
        <f>WEEKDAY(Sheet1[[#This Row],[Date]])</f>
        <v>4</v>
      </c>
      <c r="U1986" t="str">
        <f>TEXT(Sheet1[[#This Row],[Date]],"DDDD")</f>
        <v>Wednesday</v>
      </c>
      <c r="V1986" t="str">
        <f>"FM"&amp;MOD(MONTH(Sheet1[[#This Row],[Date]])-4,12)+1</f>
        <v>FM4</v>
      </c>
      <c r="W1986" t="str">
        <f>"Q"&amp;ROUNDUP(MONTH(Sheet1[[#This Row],[Date]])/3,0)</f>
        <v>Q3</v>
      </c>
      <c r="X1986" t="str">
        <f>"Q"&amp;INT(MOD(MONTH(Sheet1[[#This Row],[Date]])-4,12/3)+1)</f>
        <v>Q4</v>
      </c>
      <c r="Y1986" t="str" cm="1">
        <f t="array" ref="Y1986">_xlfn.IFS(ROUND(L1986,0)&lt;=1,"Need to improve 0-1",ROUND(L1986,0)&lt;=2,"Okay 1-2",ROUND(L1986,0)&lt;=3,"Good 2-3",ROUND(L1986,0)&lt;=4,"Great 3-4",ROUND(L1986,0)&lt;=5,"Excellent 4-5")</f>
        <v>Good 2-3</v>
      </c>
      <c r="Z1986" t="str">
        <f t="shared" ref="Z1986:Z2049" si="31">IF(AND(K1986&gt;=0,K1986&lt;1000),"0-1000",IF(AND(K1986&gt;=1000,K1986&lt;2000),"1000-2000",IF(AND(K1986&gt;=2000,K1986&lt;3000),"2000-3000",IF(AND(K1986&gt;=3000,K1986&lt;4000),"3000-4000",IF(AND(K1986&gt;=4000,K1986&lt;5000),"4000-5000",IF(AND(K1986&gt;=5000,K1986&lt;6000),"5000-6000",IF(AND(K1986&gt;=6000,K1986&lt;7000),"6000-7000",IF(AND(K1986&gt;=7000,K1986&lt;200000),"7000-200000","Above 200000"))))))))</f>
        <v>0-1000</v>
      </c>
    </row>
    <row r="1987" spans="1:26" x14ac:dyDescent="0.3">
      <c r="A1987">
        <v>309560</v>
      </c>
      <c r="B1987" t="s">
        <v>472</v>
      </c>
      <c r="C1987">
        <v>1</v>
      </c>
      <c r="D1987" t="s">
        <v>14</v>
      </c>
      <c r="E1987" t="s">
        <v>473</v>
      </c>
      <c r="F1987" t="s">
        <v>16</v>
      </c>
      <c r="G1987" t="s">
        <v>16</v>
      </c>
      <c r="H1987" t="s">
        <v>16</v>
      </c>
      <c r="I1987">
        <v>2</v>
      </c>
      <c r="J1987">
        <v>43</v>
      </c>
      <c r="K1987">
        <v>700</v>
      </c>
      <c r="L1987">
        <v>3.4</v>
      </c>
      <c r="M1987" t="s">
        <v>3863</v>
      </c>
      <c r="N1987" t="str">
        <f>SUBSTITUTE(Sheet1[[#This Row],[Datekey_Opening]],"_","-")</f>
        <v>2016-7-9</v>
      </c>
      <c r="O1987">
        <f>YEAR(Sheet1[[#This Row],[Date]])</f>
        <v>2016</v>
      </c>
      <c r="P1987" t="str">
        <f>LOOKUP(Sheet1[[#This Row],[CountryCode]],$AI$4:$AI$18,$AJ$4:$AJ$18)</f>
        <v>India</v>
      </c>
      <c r="Q1987">
        <f>MONTH(Sheet1[[#This Row],[Date]])</f>
        <v>7</v>
      </c>
      <c r="R1987" t="str">
        <f>TEXT(Sheet1[[#This Row],[Date]],"MMMM")</f>
        <v>July</v>
      </c>
      <c r="S1987" t="str">
        <f>TEXT(Sheet1[[#This Row],[Date]],"YYYY-MMM")</f>
        <v>2016-Jul</v>
      </c>
      <c r="T1987">
        <f>WEEKDAY(Sheet1[[#This Row],[Date]])</f>
        <v>7</v>
      </c>
      <c r="U1987" t="str">
        <f>TEXT(Sheet1[[#This Row],[Date]],"DDDD")</f>
        <v>Saturday</v>
      </c>
      <c r="V1987" t="str">
        <f>"FM"&amp;MOD(MONTH(Sheet1[[#This Row],[Date]])-4,12)+1</f>
        <v>FM4</v>
      </c>
      <c r="W1987" t="str">
        <f>"Q"&amp;ROUNDUP(MONTH(Sheet1[[#This Row],[Date]])/3,0)</f>
        <v>Q3</v>
      </c>
      <c r="X1987" t="str">
        <f>"Q"&amp;INT(MOD(MONTH(Sheet1[[#This Row],[Date]])-4,12/3)+1)</f>
        <v>Q4</v>
      </c>
      <c r="Y1987" t="str" cm="1">
        <f t="array" ref="Y1987">_xlfn.IFS(ROUND(L1987,0)&lt;=1,"Need to improve 0-1",ROUND(L1987,0)&lt;=2,"Okay 1-2",ROUND(L1987,0)&lt;=3,"Good 2-3",ROUND(L1987,0)&lt;=4,"Great 3-4",ROUND(L1987,0)&lt;=5,"Excellent 4-5")</f>
        <v>Good 2-3</v>
      </c>
      <c r="Z1987" t="str">
        <f t="shared" si="31"/>
        <v>0-1000</v>
      </c>
    </row>
    <row r="1988" spans="1:26" x14ac:dyDescent="0.3">
      <c r="A1988">
        <v>7396</v>
      </c>
      <c r="B1988" t="s">
        <v>472</v>
      </c>
      <c r="C1988">
        <v>1</v>
      </c>
      <c r="D1988" t="s">
        <v>14</v>
      </c>
      <c r="E1988" t="s">
        <v>473</v>
      </c>
      <c r="F1988" t="s">
        <v>16</v>
      </c>
      <c r="G1988" t="s">
        <v>16</v>
      </c>
      <c r="H1988" t="s">
        <v>16</v>
      </c>
      <c r="I1988">
        <v>2</v>
      </c>
      <c r="J1988">
        <v>57</v>
      </c>
      <c r="K1988">
        <v>700</v>
      </c>
      <c r="L1988">
        <v>3.3</v>
      </c>
      <c r="M1988" t="s">
        <v>3860</v>
      </c>
      <c r="N1988" t="str">
        <f>SUBSTITUTE(Sheet1[[#This Row],[Datekey_Opening]],"_","-")</f>
        <v>2018-7-3</v>
      </c>
      <c r="O1988">
        <f>YEAR(Sheet1[[#This Row],[Date]])</f>
        <v>2018</v>
      </c>
      <c r="P1988" t="str">
        <f>LOOKUP(Sheet1[[#This Row],[CountryCode]],$AI$4:$AI$18,$AJ$4:$AJ$18)</f>
        <v>India</v>
      </c>
      <c r="Q1988">
        <f>MONTH(Sheet1[[#This Row],[Date]])</f>
        <v>7</v>
      </c>
      <c r="R1988" t="str">
        <f>TEXT(Sheet1[[#This Row],[Date]],"MMMM")</f>
        <v>July</v>
      </c>
      <c r="S1988" t="str">
        <f>TEXT(Sheet1[[#This Row],[Date]],"YYYY-MMM")</f>
        <v>2018-Jul</v>
      </c>
      <c r="T1988">
        <f>WEEKDAY(Sheet1[[#This Row],[Date]])</f>
        <v>3</v>
      </c>
      <c r="U1988" t="str">
        <f>TEXT(Sheet1[[#This Row],[Date]],"DDDD")</f>
        <v>Tuesday</v>
      </c>
      <c r="V1988" t="str">
        <f>"FM"&amp;MOD(MONTH(Sheet1[[#This Row],[Date]])-4,12)+1</f>
        <v>FM4</v>
      </c>
      <c r="W1988" t="str">
        <f>"Q"&amp;ROUNDUP(MONTH(Sheet1[[#This Row],[Date]])/3,0)</f>
        <v>Q3</v>
      </c>
      <c r="X1988" t="str">
        <f>"Q"&amp;INT(MOD(MONTH(Sheet1[[#This Row],[Date]])-4,12/3)+1)</f>
        <v>Q4</v>
      </c>
      <c r="Y1988" t="str" cm="1">
        <f t="array" ref="Y1988">_xlfn.IFS(ROUND(L1988,0)&lt;=1,"Need to improve 0-1",ROUND(L1988,0)&lt;=2,"Okay 1-2",ROUND(L1988,0)&lt;=3,"Good 2-3",ROUND(L1988,0)&lt;=4,"Great 3-4",ROUND(L1988,0)&lt;=5,"Excellent 4-5")</f>
        <v>Good 2-3</v>
      </c>
      <c r="Z1988" t="str">
        <f t="shared" si="31"/>
        <v>0-1000</v>
      </c>
    </row>
    <row r="1989" spans="1:26" x14ac:dyDescent="0.3">
      <c r="A1989">
        <v>3002</v>
      </c>
      <c r="B1989" t="s">
        <v>2456</v>
      </c>
      <c r="C1989">
        <v>1</v>
      </c>
      <c r="D1989" t="s">
        <v>14</v>
      </c>
      <c r="E1989" t="s">
        <v>382</v>
      </c>
      <c r="F1989" t="s">
        <v>16</v>
      </c>
      <c r="G1989" t="s">
        <v>21</v>
      </c>
      <c r="H1989" t="s">
        <v>16</v>
      </c>
      <c r="I1989">
        <v>2</v>
      </c>
      <c r="J1989">
        <v>75</v>
      </c>
      <c r="K1989">
        <v>700</v>
      </c>
      <c r="L1989">
        <v>3.2</v>
      </c>
      <c r="M1989" t="s">
        <v>3864</v>
      </c>
      <c r="N1989" t="str">
        <f>SUBSTITUTE(Sheet1[[#This Row],[Datekey_Opening]],"_","-")</f>
        <v>2016-7-25</v>
      </c>
      <c r="O1989">
        <f>YEAR(Sheet1[[#This Row],[Date]])</f>
        <v>2016</v>
      </c>
      <c r="P1989" t="str">
        <f>LOOKUP(Sheet1[[#This Row],[CountryCode]],$AI$4:$AI$18,$AJ$4:$AJ$18)</f>
        <v>India</v>
      </c>
      <c r="Q1989">
        <f>MONTH(Sheet1[[#This Row],[Date]])</f>
        <v>7</v>
      </c>
      <c r="R1989" t="str">
        <f>TEXT(Sheet1[[#This Row],[Date]],"MMMM")</f>
        <v>July</v>
      </c>
      <c r="S1989" t="str">
        <f>TEXT(Sheet1[[#This Row],[Date]],"YYYY-MMM")</f>
        <v>2016-Jul</v>
      </c>
      <c r="T1989">
        <f>WEEKDAY(Sheet1[[#This Row],[Date]])</f>
        <v>2</v>
      </c>
      <c r="U1989" t="str">
        <f>TEXT(Sheet1[[#This Row],[Date]],"DDDD")</f>
        <v>Monday</v>
      </c>
      <c r="V1989" t="str">
        <f>"FM"&amp;MOD(MONTH(Sheet1[[#This Row],[Date]])-4,12)+1</f>
        <v>FM4</v>
      </c>
      <c r="W1989" t="str">
        <f>"Q"&amp;ROUNDUP(MONTH(Sheet1[[#This Row],[Date]])/3,0)</f>
        <v>Q3</v>
      </c>
      <c r="X1989" t="str">
        <f>"Q"&amp;INT(MOD(MONTH(Sheet1[[#This Row],[Date]])-4,12/3)+1)</f>
        <v>Q4</v>
      </c>
      <c r="Y1989" t="str" cm="1">
        <f t="array" ref="Y1989">_xlfn.IFS(ROUND(L1989,0)&lt;=1,"Need to improve 0-1",ROUND(L1989,0)&lt;=2,"Okay 1-2",ROUND(L1989,0)&lt;=3,"Good 2-3",ROUND(L1989,0)&lt;=4,"Great 3-4",ROUND(L1989,0)&lt;=5,"Excellent 4-5")</f>
        <v>Good 2-3</v>
      </c>
      <c r="Z1989" t="str">
        <f t="shared" si="31"/>
        <v>0-1000</v>
      </c>
    </row>
    <row r="1990" spans="1:26" x14ac:dyDescent="0.3">
      <c r="A1990">
        <v>1397</v>
      </c>
      <c r="B1990" t="s">
        <v>3865</v>
      </c>
      <c r="C1990">
        <v>1</v>
      </c>
      <c r="D1990" t="s">
        <v>14</v>
      </c>
      <c r="E1990" t="s">
        <v>3866</v>
      </c>
      <c r="F1990" t="s">
        <v>16</v>
      </c>
      <c r="G1990" t="s">
        <v>21</v>
      </c>
      <c r="H1990" t="s">
        <v>16</v>
      </c>
      <c r="I1990">
        <v>2</v>
      </c>
      <c r="J1990">
        <v>98</v>
      </c>
      <c r="K1990">
        <v>700</v>
      </c>
      <c r="L1990">
        <v>3.4</v>
      </c>
      <c r="M1990" t="s">
        <v>3867</v>
      </c>
      <c r="N1990" t="str">
        <f>SUBSTITUTE(Sheet1[[#This Row],[Datekey_Opening]],"_","-")</f>
        <v>2012-7-24</v>
      </c>
      <c r="O1990">
        <f>YEAR(Sheet1[[#This Row],[Date]])</f>
        <v>2012</v>
      </c>
      <c r="P1990" t="str">
        <f>LOOKUP(Sheet1[[#This Row],[CountryCode]],$AI$4:$AI$18,$AJ$4:$AJ$18)</f>
        <v>India</v>
      </c>
      <c r="Q1990">
        <f>MONTH(Sheet1[[#This Row],[Date]])</f>
        <v>7</v>
      </c>
      <c r="R1990" t="str">
        <f>TEXT(Sheet1[[#This Row],[Date]],"MMMM")</f>
        <v>July</v>
      </c>
      <c r="S1990" t="str">
        <f>TEXT(Sheet1[[#This Row],[Date]],"YYYY-MMM")</f>
        <v>2012-Jul</v>
      </c>
      <c r="T1990">
        <f>WEEKDAY(Sheet1[[#This Row],[Date]])</f>
        <v>3</v>
      </c>
      <c r="U1990" t="str">
        <f>TEXT(Sheet1[[#This Row],[Date]],"DDDD")</f>
        <v>Tuesday</v>
      </c>
      <c r="V1990" t="str">
        <f>"FM"&amp;MOD(MONTH(Sheet1[[#This Row],[Date]])-4,12)+1</f>
        <v>FM4</v>
      </c>
      <c r="W1990" t="str">
        <f>"Q"&amp;ROUNDUP(MONTH(Sheet1[[#This Row],[Date]])/3,0)</f>
        <v>Q3</v>
      </c>
      <c r="X1990" t="str">
        <f>"Q"&amp;INT(MOD(MONTH(Sheet1[[#This Row],[Date]])-4,12/3)+1)</f>
        <v>Q4</v>
      </c>
      <c r="Y1990" t="str" cm="1">
        <f t="array" ref="Y1990">_xlfn.IFS(ROUND(L1990,0)&lt;=1,"Need to improve 0-1",ROUND(L1990,0)&lt;=2,"Okay 1-2",ROUND(L1990,0)&lt;=3,"Good 2-3",ROUND(L1990,0)&lt;=4,"Great 3-4",ROUND(L1990,0)&lt;=5,"Excellent 4-5")</f>
        <v>Good 2-3</v>
      </c>
      <c r="Z1990" t="str">
        <f t="shared" si="31"/>
        <v>0-1000</v>
      </c>
    </row>
    <row r="1991" spans="1:26" x14ac:dyDescent="0.3">
      <c r="A1991">
        <v>776</v>
      </c>
      <c r="B1991" t="s">
        <v>3813</v>
      </c>
      <c r="C1991">
        <v>1</v>
      </c>
      <c r="D1991" t="s">
        <v>14</v>
      </c>
      <c r="E1991" t="s">
        <v>3814</v>
      </c>
      <c r="F1991" t="s">
        <v>21</v>
      </c>
      <c r="G1991" t="s">
        <v>21</v>
      </c>
      <c r="H1991" t="s">
        <v>16</v>
      </c>
      <c r="I1991">
        <v>2</v>
      </c>
      <c r="J1991">
        <v>171</v>
      </c>
      <c r="K1991">
        <v>700</v>
      </c>
      <c r="L1991">
        <v>3.3</v>
      </c>
      <c r="M1991" t="s">
        <v>3868</v>
      </c>
      <c r="N1991" t="str">
        <f>SUBSTITUTE(Sheet1[[#This Row],[Datekey_Opening]],"_","-")</f>
        <v>2012-7-17</v>
      </c>
      <c r="O1991">
        <f>YEAR(Sheet1[[#This Row],[Date]])</f>
        <v>2012</v>
      </c>
      <c r="P1991" t="str">
        <f>LOOKUP(Sheet1[[#This Row],[CountryCode]],$AI$4:$AI$18,$AJ$4:$AJ$18)</f>
        <v>India</v>
      </c>
      <c r="Q1991">
        <f>MONTH(Sheet1[[#This Row],[Date]])</f>
        <v>7</v>
      </c>
      <c r="R1991" t="str">
        <f>TEXT(Sheet1[[#This Row],[Date]],"MMMM")</f>
        <v>July</v>
      </c>
      <c r="S1991" t="str">
        <f>TEXT(Sheet1[[#This Row],[Date]],"YYYY-MMM")</f>
        <v>2012-Jul</v>
      </c>
      <c r="T1991">
        <f>WEEKDAY(Sheet1[[#This Row],[Date]])</f>
        <v>3</v>
      </c>
      <c r="U1991" t="str">
        <f>TEXT(Sheet1[[#This Row],[Date]],"DDDD")</f>
        <v>Tuesday</v>
      </c>
      <c r="V1991" t="str">
        <f>"FM"&amp;MOD(MONTH(Sheet1[[#This Row],[Date]])-4,12)+1</f>
        <v>FM4</v>
      </c>
      <c r="W1991" t="str">
        <f>"Q"&amp;ROUNDUP(MONTH(Sheet1[[#This Row],[Date]])/3,0)</f>
        <v>Q3</v>
      </c>
      <c r="X1991" t="str">
        <f>"Q"&amp;INT(MOD(MONTH(Sheet1[[#This Row],[Date]])-4,12/3)+1)</f>
        <v>Q4</v>
      </c>
      <c r="Y1991" t="str" cm="1">
        <f t="array" ref="Y1991">_xlfn.IFS(ROUND(L1991,0)&lt;=1,"Need to improve 0-1",ROUND(L1991,0)&lt;=2,"Okay 1-2",ROUND(L1991,0)&lt;=3,"Good 2-3",ROUND(L1991,0)&lt;=4,"Great 3-4",ROUND(L1991,0)&lt;=5,"Excellent 4-5")</f>
        <v>Good 2-3</v>
      </c>
      <c r="Z1991" t="str">
        <f t="shared" si="31"/>
        <v>0-1000</v>
      </c>
    </row>
    <row r="1992" spans="1:26" x14ac:dyDescent="0.3">
      <c r="A1992">
        <v>18357542</v>
      </c>
      <c r="B1992" t="s">
        <v>3869</v>
      </c>
      <c r="C1992">
        <v>1</v>
      </c>
      <c r="D1992" t="s">
        <v>14</v>
      </c>
      <c r="E1992" t="s">
        <v>3870</v>
      </c>
      <c r="F1992" t="s">
        <v>16</v>
      </c>
      <c r="G1992" t="s">
        <v>21</v>
      </c>
      <c r="H1992" t="s">
        <v>16</v>
      </c>
      <c r="I1992">
        <v>2</v>
      </c>
      <c r="J1992">
        <v>55</v>
      </c>
      <c r="K1992">
        <v>700</v>
      </c>
      <c r="L1992">
        <v>3.8</v>
      </c>
      <c r="M1992" t="s">
        <v>3871</v>
      </c>
      <c r="N1992" t="str">
        <f>SUBSTITUTE(Sheet1[[#This Row],[Datekey_Opening]],"_","-")</f>
        <v>2014-7-28</v>
      </c>
      <c r="O1992">
        <f>YEAR(Sheet1[[#This Row],[Date]])</f>
        <v>2014</v>
      </c>
      <c r="P1992" t="str">
        <f>LOOKUP(Sheet1[[#This Row],[CountryCode]],$AI$4:$AI$18,$AJ$4:$AJ$18)</f>
        <v>India</v>
      </c>
      <c r="Q1992">
        <f>MONTH(Sheet1[[#This Row],[Date]])</f>
        <v>7</v>
      </c>
      <c r="R1992" t="str">
        <f>TEXT(Sheet1[[#This Row],[Date]],"MMMM")</f>
        <v>July</v>
      </c>
      <c r="S1992" t="str">
        <f>TEXT(Sheet1[[#This Row],[Date]],"YYYY-MMM")</f>
        <v>2014-Jul</v>
      </c>
      <c r="T1992">
        <f>WEEKDAY(Sheet1[[#This Row],[Date]])</f>
        <v>2</v>
      </c>
      <c r="U1992" t="str">
        <f>TEXT(Sheet1[[#This Row],[Date]],"DDDD")</f>
        <v>Monday</v>
      </c>
      <c r="V1992" t="str">
        <f>"FM"&amp;MOD(MONTH(Sheet1[[#This Row],[Date]])-4,12)+1</f>
        <v>FM4</v>
      </c>
      <c r="W1992" t="str">
        <f>"Q"&amp;ROUNDUP(MONTH(Sheet1[[#This Row],[Date]])/3,0)</f>
        <v>Q3</v>
      </c>
      <c r="X1992" t="str">
        <f>"Q"&amp;INT(MOD(MONTH(Sheet1[[#This Row],[Date]])-4,12/3)+1)</f>
        <v>Q4</v>
      </c>
      <c r="Y1992" t="str" cm="1">
        <f t="array" ref="Y1992">_xlfn.IFS(ROUND(L1992,0)&lt;=1,"Need to improve 0-1",ROUND(L1992,0)&lt;=2,"Okay 1-2",ROUND(L1992,0)&lt;=3,"Good 2-3",ROUND(L1992,0)&lt;=4,"Great 3-4",ROUND(L1992,0)&lt;=5,"Excellent 4-5")</f>
        <v>Great 3-4</v>
      </c>
      <c r="Z1992" t="str">
        <f t="shared" si="31"/>
        <v>0-1000</v>
      </c>
    </row>
    <row r="1993" spans="1:26" x14ac:dyDescent="0.3">
      <c r="A1993">
        <v>304302</v>
      </c>
      <c r="B1993" t="s">
        <v>3872</v>
      </c>
      <c r="C1993">
        <v>1</v>
      </c>
      <c r="D1993" t="s">
        <v>14</v>
      </c>
      <c r="E1993" t="s">
        <v>1541</v>
      </c>
      <c r="F1993" t="s">
        <v>16</v>
      </c>
      <c r="G1993" t="s">
        <v>21</v>
      </c>
      <c r="H1993" t="s">
        <v>16</v>
      </c>
      <c r="I1993">
        <v>2</v>
      </c>
      <c r="J1993">
        <v>60</v>
      </c>
      <c r="K1993">
        <v>700</v>
      </c>
      <c r="L1993">
        <v>3.5</v>
      </c>
      <c r="M1993" t="s">
        <v>2592</v>
      </c>
      <c r="N1993" t="str">
        <f>SUBSTITUTE(Sheet1[[#This Row],[Datekey_Opening]],"_","-")</f>
        <v>2011-7-25</v>
      </c>
      <c r="O1993">
        <f>YEAR(Sheet1[[#This Row],[Date]])</f>
        <v>2011</v>
      </c>
      <c r="P1993" t="str">
        <f>LOOKUP(Sheet1[[#This Row],[CountryCode]],$AI$4:$AI$18,$AJ$4:$AJ$18)</f>
        <v>India</v>
      </c>
      <c r="Q1993">
        <f>MONTH(Sheet1[[#This Row],[Date]])</f>
        <v>7</v>
      </c>
      <c r="R1993" t="str">
        <f>TEXT(Sheet1[[#This Row],[Date]],"MMMM")</f>
        <v>July</v>
      </c>
      <c r="S1993" t="str">
        <f>TEXT(Sheet1[[#This Row],[Date]],"YYYY-MMM")</f>
        <v>2011-Jul</v>
      </c>
      <c r="T1993">
        <f>WEEKDAY(Sheet1[[#This Row],[Date]])</f>
        <v>2</v>
      </c>
      <c r="U1993" t="str">
        <f>TEXT(Sheet1[[#This Row],[Date]],"DDDD")</f>
        <v>Monday</v>
      </c>
      <c r="V1993" t="str">
        <f>"FM"&amp;MOD(MONTH(Sheet1[[#This Row],[Date]])-4,12)+1</f>
        <v>FM4</v>
      </c>
      <c r="W1993" t="str">
        <f>"Q"&amp;ROUNDUP(MONTH(Sheet1[[#This Row],[Date]])/3,0)</f>
        <v>Q3</v>
      </c>
      <c r="X1993" t="str">
        <f>"Q"&amp;INT(MOD(MONTH(Sheet1[[#This Row],[Date]])-4,12/3)+1)</f>
        <v>Q4</v>
      </c>
      <c r="Y1993" t="str" cm="1">
        <f t="array" ref="Y1993">_xlfn.IFS(ROUND(L1993,0)&lt;=1,"Need to improve 0-1",ROUND(L1993,0)&lt;=2,"Okay 1-2",ROUND(L1993,0)&lt;=3,"Good 2-3",ROUND(L1993,0)&lt;=4,"Great 3-4",ROUND(L1993,0)&lt;=5,"Excellent 4-5")</f>
        <v>Great 3-4</v>
      </c>
      <c r="Z1993" t="str">
        <f t="shared" si="31"/>
        <v>0-1000</v>
      </c>
    </row>
    <row r="1994" spans="1:26" x14ac:dyDescent="0.3">
      <c r="A1994">
        <v>3223</v>
      </c>
      <c r="B1994" t="s">
        <v>472</v>
      </c>
      <c r="C1994">
        <v>1</v>
      </c>
      <c r="D1994" t="s">
        <v>14</v>
      </c>
      <c r="E1994" t="s">
        <v>473</v>
      </c>
      <c r="F1994" t="s">
        <v>16</v>
      </c>
      <c r="G1994" t="s">
        <v>16</v>
      </c>
      <c r="H1994" t="s">
        <v>16</v>
      </c>
      <c r="I1994">
        <v>2</v>
      </c>
      <c r="J1994">
        <v>94</v>
      </c>
      <c r="K1994">
        <v>700</v>
      </c>
      <c r="L1994">
        <v>2.8</v>
      </c>
      <c r="M1994" t="s">
        <v>623</v>
      </c>
      <c r="N1994" t="str">
        <f>SUBSTITUTE(Sheet1[[#This Row],[Datekey_Opening]],"_","-")</f>
        <v>2012-7-3</v>
      </c>
      <c r="O1994">
        <f>YEAR(Sheet1[[#This Row],[Date]])</f>
        <v>2012</v>
      </c>
      <c r="P1994" t="str">
        <f>LOOKUP(Sheet1[[#This Row],[CountryCode]],$AI$4:$AI$18,$AJ$4:$AJ$18)</f>
        <v>India</v>
      </c>
      <c r="Q1994">
        <f>MONTH(Sheet1[[#This Row],[Date]])</f>
        <v>7</v>
      </c>
      <c r="R1994" t="str">
        <f>TEXT(Sheet1[[#This Row],[Date]],"MMMM")</f>
        <v>July</v>
      </c>
      <c r="S1994" t="str">
        <f>TEXT(Sheet1[[#This Row],[Date]],"YYYY-MMM")</f>
        <v>2012-Jul</v>
      </c>
      <c r="T1994">
        <f>WEEKDAY(Sheet1[[#This Row],[Date]])</f>
        <v>3</v>
      </c>
      <c r="U1994" t="str">
        <f>TEXT(Sheet1[[#This Row],[Date]],"DDDD")</f>
        <v>Tuesday</v>
      </c>
      <c r="V1994" t="str">
        <f>"FM"&amp;MOD(MONTH(Sheet1[[#This Row],[Date]])-4,12)+1</f>
        <v>FM4</v>
      </c>
      <c r="W1994" t="str">
        <f>"Q"&amp;ROUNDUP(MONTH(Sheet1[[#This Row],[Date]])/3,0)</f>
        <v>Q3</v>
      </c>
      <c r="X1994" t="str">
        <f>"Q"&amp;INT(MOD(MONTH(Sheet1[[#This Row],[Date]])-4,12/3)+1)</f>
        <v>Q4</v>
      </c>
      <c r="Y1994" t="str" cm="1">
        <f t="array" ref="Y1994">_xlfn.IFS(ROUND(L1994,0)&lt;=1,"Need to improve 0-1",ROUND(L1994,0)&lt;=2,"Okay 1-2",ROUND(L1994,0)&lt;=3,"Good 2-3",ROUND(L1994,0)&lt;=4,"Great 3-4",ROUND(L1994,0)&lt;=5,"Excellent 4-5")</f>
        <v>Good 2-3</v>
      </c>
      <c r="Z1994" t="str">
        <f t="shared" si="31"/>
        <v>0-1000</v>
      </c>
    </row>
    <row r="1995" spans="1:26" x14ac:dyDescent="0.3">
      <c r="A1995">
        <v>9026</v>
      </c>
      <c r="B1995" t="s">
        <v>3873</v>
      </c>
      <c r="C1995">
        <v>1</v>
      </c>
      <c r="D1995" t="s">
        <v>14</v>
      </c>
      <c r="E1995" t="s">
        <v>362</v>
      </c>
      <c r="F1995" t="s">
        <v>16</v>
      </c>
      <c r="G1995" t="s">
        <v>16</v>
      </c>
      <c r="H1995" t="s">
        <v>16</v>
      </c>
      <c r="I1995">
        <v>2</v>
      </c>
      <c r="J1995">
        <v>57</v>
      </c>
      <c r="K1995">
        <v>700</v>
      </c>
      <c r="L1995">
        <v>3.4</v>
      </c>
      <c r="M1995" t="s">
        <v>3874</v>
      </c>
      <c r="N1995" t="str">
        <f>SUBSTITUTE(Sheet1[[#This Row],[Datekey_Opening]],"_","-")</f>
        <v>2014-7-18</v>
      </c>
      <c r="O1995">
        <f>YEAR(Sheet1[[#This Row],[Date]])</f>
        <v>2014</v>
      </c>
      <c r="P1995" t="str">
        <f>LOOKUP(Sheet1[[#This Row],[CountryCode]],$AI$4:$AI$18,$AJ$4:$AJ$18)</f>
        <v>India</v>
      </c>
      <c r="Q1995">
        <f>MONTH(Sheet1[[#This Row],[Date]])</f>
        <v>7</v>
      </c>
      <c r="R1995" t="str">
        <f>TEXT(Sheet1[[#This Row],[Date]],"MMMM")</f>
        <v>July</v>
      </c>
      <c r="S1995" t="str">
        <f>TEXT(Sheet1[[#This Row],[Date]],"YYYY-MMM")</f>
        <v>2014-Jul</v>
      </c>
      <c r="T1995">
        <f>WEEKDAY(Sheet1[[#This Row],[Date]])</f>
        <v>6</v>
      </c>
      <c r="U1995" t="str">
        <f>TEXT(Sheet1[[#This Row],[Date]],"DDDD")</f>
        <v>Friday</v>
      </c>
      <c r="V1995" t="str">
        <f>"FM"&amp;MOD(MONTH(Sheet1[[#This Row],[Date]])-4,12)+1</f>
        <v>FM4</v>
      </c>
      <c r="W1995" t="str">
        <f>"Q"&amp;ROUNDUP(MONTH(Sheet1[[#This Row],[Date]])/3,0)</f>
        <v>Q3</v>
      </c>
      <c r="X1995" t="str">
        <f>"Q"&amp;INT(MOD(MONTH(Sheet1[[#This Row],[Date]])-4,12/3)+1)</f>
        <v>Q4</v>
      </c>
      <c r="Y1995" t="str" cm="1">
        <f t="array" ref="Y1995">_xlfn.IFS(ROUND(L1995,0)&lt;=1,"Need to improve 0-1",ROUND(L1995,0)&lt;=2,"Okay 1-2",ROUND(L1995,0)&lt;=3,"Good 2-3",ROUND(L1995,0)&lt;=4,"Great 3-4",ROUND(L1995,0)&lt;=5,"Excellent 4-5")</f>
        <v>Good 2-3</v>
      </c>
      <c r="Z1995" t="str">
        <f t="shared" si="31"/>
        <v>0-1000</v>
      </c>
    </row>
    <row r="1996" spans="1:26" x14ac:dyDescent="0.3">
      <c r="A1996">
        <v>3893</v>
      </c>
      <c r="B1996" t="s">
        <v>472</v>
      </c>
      <c r="C1996">
        <v>1</v>
      </c>
      <c r="D1996" t="s">
        <v>14</v>
      </c>
      <c r="E1996" t="s">
        <v>473</v>
      </c>
      <c r="F1996" t="s">
        <v>16</v>
      </c>
      <c r="G1996" t="s">
        <v>16</v>
      </c>
      <c r="H1996" t="s">
        <v>16</v>
      </c>
      <c r="I1996">
        <v>2</v>
      </c>
      <c r="J1996">
        <v>85</v>
      </c>
      <c r="K1996">
        <v>700</v>
      </c>
      <c r="L1996">
        <v>3.4</v>
      </c>
      <c r="M1996" t="s">
        <v>89</v>
      </c>
      <c r="N1996" t="str">
        <f>SUBSTITUTE(Sheet1[[#This Row],[Datekey_Opening]],"_","-")</f>
        <v>2014-7-20</v>
      </c>
      <c r="O1996">
        <f>YEAR(Sheet1[[#This Row],[Date]])</f>
        <v>2014</v>
      </c>
      <c r="P1996" t="str">
        <f>LOOKUP(Sheet1[[#This Row],[CountryCode]],$AI$4:$AI$18,$AJ$4:$AJ$18)</f>
        <v>India</v>
      </c>
      <c r="Q1996">
        <f>MONTH(Sheet1[[#This Row],[Date]])</f>
        <v>7</v>
      </c>
      <c r="R1996" t="str">
        <f>TEXT(Sheet1[[#This Row],[Date]],"MMMM")</f>
        <v>July</v>
      </c>
      <c r="S1996" t="str">
        <f>TEXT(Sheet1[[#This Row],[Date]],"YYYY-MMM")</f>
        <v>2014-Jul</v>
      </c>
      <c r="T1996">
        <f>WEEKDAY(Sheet1[[#This Row],[Date]])</f>
        <v>1</v>
      </c>
      <c r="U1996" t="str">
        <f>TEXT(Sheet1[[#This Row],[Date]],"DDDD")</f>
        <v>Sunday</v>
      </c>
      <c r="V1996" t="str">
        <f>"FM"&amp;MOD(MONTH(Sheet1[[#This Row],[Date]])-4,12)+1</f>
        <v>FM4</v>
      </c>
      <c r="W1996" t="str">
        <f>"Q"&amp;ROUNDUP(MONTH(Sheet1[[#This Row],[Date]])/3,0)</f>
        <v>Q3</v>
      </c>
      <c r="X1996" t="str">
        <f>"Q"&amp;INT(MOD(MONTH(Sheet1[[#This Row],[Date]])-4,12/3)+1)</f>
        <v>Q4</v>
      </c>
      <c r="Y1996" t="str" cm="1">
        <f t="array" ref="Y1996">_xlfn.IFS(ROUND(L1996,0)&lt;=1,"Need to improve 0-1",ROUND(L1996,0)&lt;=2,"Okay 1-2",ROUND(L1996,0)&lt;=3,"Good 2-3",ROUND(L1996,0)&lt;=4,"Great 3-4",ROUND(L1996,0)&lt;=5,"Excellent 4-5")</f>
        <v>Good 2-3</v>
      </c>
      <c r="Z1996" t="str">
        <f t="shared" si="31"/>
        <v>0-1000</v>
      </c>
    </row>
    <row r="1997" spans="1:26" x14ac:dyDescent="0.3">
      <c r="A1997">
        <v>468</v>
      </c>
      <c r="B1997" t="s">
        <v>1727</v>
      </c>
      <c r="C1997">
        <v>1</v>
      </c>
      <c r="D1997" t="s">
        <v>14</v>
      </c>
      <c r="E1997" t="s">
        <v>441</v>
      </c>
      <c r="F1997" t="s">
        <v>16</v>
      </c>
      <c r="G1997" t="s">
        <v>21</v>
      </c>
      <c r="H1997" t="s">
        <v>16</v>
      </c>
      <c r="I1997">
        <v>2</v>
      </c>
      <c r="J1997">
        <v>84</v>
      </c>
      <c r="K1997">
        <v>700</v>
      </c>
      <c r="L1997">
        <v>2.5</v>
      </c>
      <c r="M1997" t="s">
        <v>3875</v>
      </c>
      <c r="N1997" t="str">
        <f>SUBSTITUTE(Sheet1[[#This Row],[Datekey_Opening]],"_","-")</f>
        <v>2016-7-2</v>
      </c>
      <c r="O1997">
        <f>YEAR(Sheet1[[#This Row],[Date]])</f>
        <v>2016</v>
      </c>
      <c r="P1997" t="str">
        <f>LOOKUP(Sheet1[[#This Row],[CountryCode]],$AI$4:$AI$18,$AJ$4:$AJ$18)</f>
        <v>India</v>
      </c>
      <c r="Q1997">
        <f>MONTH(Sheet1[[#This Row],[Date]])</f>
        <v>7</v>
      </c>
      <c r="R1997" t="str">
        <f>TEXT(Sheet1[[#This Row],[Date]],"MMMM")</f>
        <v>July</v>
      </c>
      <c r="S1997" t="str">
        <f>TEXT(Sheet1[[#This Row],[Date]],"YYYY-MMM")</f>
        <v>2016-Jul</v>
      </c>
      <c r="T1997">
        <f>WEEKDAY(Sheet1[[#This Row],[Date]])</f>
        <v>7</v>
      </c>
      <c r="U1997" t="str">
        <f>TEXT(Sheet1[[#This Row],[Date]],"DDDD")</f>
        <v>Saturday</v>
      </c>
      <c r="V1997" t="str">
        <f>"FM"&amp;MOD(MONTH(Sheet1[[#This Row],[Date]])-4,12)+1</f>
        <v>FM4</v>
      </c>
      <c r="W1997" t="str">
        <f>"Q"&amp;ROUNDUP(MONTH(Sheet1[[#This Row],[Date]])/3,0)</f>
        <v>Q3</v>
      </c>
      <c r="X1997" t="str">
        <f>"Q"&amp;INT(MOD(MONTH(Sheet1[[#This Row],[Date]])-4,12/3)+1)</f>
        <v>Q4</v>
      </c>
      <c r="Y1997" t="str" cm="1">
        <f t="array" ref="Y1997">_xlfn.IFS(ROUND(L1997,0)&lt;=1,"Need to improve 0-1",ROUND(L1997,0)&lt;=2,"Okay 1-2",ROUND(L1997,0)&lt;=3,"Good 2-3",ROUND(L1997,0)&lt;=4,"Great 3-4",ROUND(L1997,0)&lt;=5,"Excellent 4-5")</f>
        <v>Good 2-3</v>
      </c>
      <c r="Z1997" t="str">
        <f t="shared" si="31"/>
        <v>0-1000</v>
      </c>
    </row>
    <row r="1998" spans="1:26" x14ac:dyDescent="0.3">
      <c r="A1998">
        <v>310912</v>
      </c>
      <c r="B1998" t="s">
        <v>3876</v>
      </c>
      <c r="C1998">
        <v>1</v>
      </c>
      <c r="D1998" t="s">
        <v>14</v>
      </c>
      <c r="E1998" t="s">
        <v>3395</v>
      </c>
      <c r="F1998" t="s">
        <v>16</v>
      </c>
      <c r="G1998" t="s">
        <v>21</v>
      </c>
      <c r="H1998" t="s">
        <v>16</v>
      </c>
      <c r="I1998">
        <v>2</v>
      </c>
      <c r="J1998">
        <v>617</v>
      </c>
      <c r="K1998">
        <v>700</v>
      </c>
      <c r="L1998">
        <v>3.7</v>
      </c>
      <c r="M1998" t="s">
        <v>83</v>
      </c>
      <c r="N1998" t="str">
        <f>SUBSTITUTE(Sheet1[[#This Row],[Datekey_Opening]],"_","-")</f>
        <v>2013-7-13</v>
      </c>
      <c r="O1998">
        <f>YEAR(Sheet1[[#This Row],[Date]])</f>
        <v>2013</v>
      </c>
      <c r="P1998" t="str">
        <f>LOOKUP(Sheet1[[#This Row],[CountryCode]],$AI$4:$AI$18,$AJ$4:$AJ$18)</f>
        <v>India</v>
      </c>
      <c r="Q1998">
        <f>MONTH(Sheet1[[#This Row],[Date]])</f>
        <v>7</v>
      </c>
      <c r="R1998" t="str">
        <f>TEXT(Sheet1[[#This Row],[Date]],"MMMM")</f>
        <v>July</v>
      </c>
      <c r="S1998" t="str">
        <f>TEXT(Sheet1[[#This Row],[Date]],"YYYY-MMM")</f>
        <v>2013-Jul</v>
      </c>
      <c r="T1998">
        <f>WEEKDAY(Sheet1[[#This Row],[Date]])</f>
        <v>7</v>
      </c>
      <c r="U1998" t="str">
        <f>TEXT(Sheet1[[#This Row],[Date]],"DDDD")</f>
        <v>Saturday</v>
      </c>
      <c r="V1998" t="str">
        <f>"FM"&amp;MOD(MONTH(Sheet1[[#This Row],[Date]])-4,12)+1</f>
        <v>FM4</v>
      </c>
      <c r="W1998" t="str">
        <f>"Q"&amp;ROUNDUP(MONTH(Sheet1[[#This Row],[Date]])/3,0)</f>
        <v>Q3</v>
      </c>
      <c r="X1998" t="str">
        <f>"Q"&amp;INT(MOD(MONTH(Sheet1[[#This Row],[Date]])-4,12/3)+1)</f>
        <v>Q4</v>
      </c>
      <c r="Y1998" t="str" cm="1">
        <f t="array" ref="Y1998">_xlfn.IFS(ROUND(L1998,0)&lt;=1,"Need to improve 0-1",ROUND(L1998,0)&lt;=2,"Okay 1-2",ROUND(L1998,0)&lt;=3,"Good 2-3",ROUND(L1998,0)&lt;=4,"Great 3-4",ROUND(L1998,0)&lt;=5,"Excellent 4-5")</f>
        <v>Great 3-4</v>
      </c>
      <c r="Z1998" t="str">
        <f t="shared" si="31"/>
        <v>0-1000</v>
      </c>
    </row>
    <row r="1999" spans="1:26" x14ac:dyDescent="0.3">
      <c r="A1999">
        <v>218</v>
      </c>
      <c r="B1999" t="s">
        <v>472</v>
      </c>
      <c r="C1999">
        <v>1</v>
      </c>
      <c r="D1999" t="s">
        <v>14</v>
      </c>
      <c r="E1999" t="s">
        <v>473</v>
      </c>
      <c r="F1999" t="s">
        <v>16</v>
      </c>
      <c r="G1999" t="s">
        <v>16</v>
      </c>
      <c r="H1999" t="s">
        <v>16</v>
      </c>
      <c r="I1999">
        <v>2</v>
      </c>
      <c r="J1999">
        <v>123</v>
      </c>
      <c r="K1999">
        <v>700</v>
      </c>
      <c r="L1999">
        <v>3.5</v>
      </c>
      <c r="M1999" t="s">
        <v>3877</v>
      </c>
      <c r="N1999" t="str">
        <f>SUBSTITUTE(Sheet1[[#This Row],[Datekey_Opening]],"_","-")</f>
        <v>2011-7-23</v>
      </c>
      <c r="O1999">
        <f>YEAR(Sheet1[[#This Row],[Date]])</f>
        <v>2011</v>
      </c>
      <c r="P1999" t="str">
        <f>LOOKUP(Sheet1[[#This Row],[CountryCode]],$AI$4:$AI$18,$AJ$4:$AJ$18)</f>
        <v>India</v>
      </c>
      <c r="Q1999">
        <f>MONTH(Sheet1[[#This Row],[Date]])</f>
        <v>7</v>
      </c>
      <c r="R1999" t="str">
        <f>TEXT(Sheet1[[#This Row],[Date]],"MMMM")</f>
        <v>July</v>
      </c>
      <c r="S1999" t="str">
        <f>TEXT(Sheet1[[#This Row],[Date]],"YYYY-MMM")</f>
        <v>2011-Jul</v>
      </c>
      <c r="T1999">
        <f>WEEKDAY(Sheet1[[#This Row],[Date]])</f>
        <v>7</v>
      </c>
      <c r="U1999" t="str">
        <f>TEXT(Sheet1[[#This Row],[Date]],"DDDD")</f>
        <v>Saturday</v>
      </c>
      <c r="V1999" t="str">
        <f>"FM"&amp;MOD(MONTH(Sheet1[[#This Row],[Date]])-4,12)+1</f>
        <v>FM4</v>
      </c>
      <c r="W1999" t="str">
        <f>"Q"&amp;ROUNDUP(MONTH(Sheet1[[#This Row],[Date]])/3,0)</f>
        <v>Q3</v>
      </c>
      <c r="X1999" t="str">
        <f>"Q"&amp;INT(MOD(MONTH(Sheet1[[#This Row],[Date]])-4,12/3)+1)</f>
        <v>Q4</v>
      </c>
      <c r="Y1999" t="str" cm="1">
        <f t="array" ref="Y1999">_xlfn.IFS(ROUND(L1999,0)&lt;=1,"Need to improve 0-1",ROUND(L1999,0)&lt;=2,"Okay 1-2",ROUND(L1999,0)&lt;=3,"Good 2-3",ROUND(L1999,0)&lt;=4,"Great 3-4",ROUND(L1999,0)&lt;=5,"Excellent 4-5")</f>
        <v>Great 3-4</v>
      </c>
      <c r="Z1999" t="str">
        <f t="shared" si="31"/>
        <v>0-1000</v>
      </c>
    </row>
    <row r="2000" spans="1:26" x14ac:dyDescent="0.3">
      <c r="A2000">
        <v>18303716</v>
      </c>
      <c r="B2000" t="s">
        <v>3878</v>
      </c>
      <c r="C2000">
        <v>1</v>
      </c>
      <c r="D2000" t="s">
        <v>14</v>
      </c>
      <c r="E2000" t="s">
        <v>3879</v>
      </c>
      <c r="F2000" t="s">
        <v>16</v>
      </c>
      <c r="G2000" t="s">
        <v>21</v>
      </c>
      <c r="H2000" t="s">
        <v>16</v>
      </c>
      <c r="I2000">
        <v>2</v>
      </c>
      <c r="J2000">
        <v>42</v>
      </c>
      <c r="K2000">
        <v>700</v>
      </c>
      <c r="L2000">
        <v>3.4</v>
      </c>
      <c r="M2000" t="s">
        <v>3577</v>
      </c>
      <c r="N2000" t="str">
        <f>SUBSTITUTE(Sheet1[[#This Row],[Datekey_Opening]],"_","-")</f>
        <v>2015-7-11</v>
      </c>
      <c r="O2000">
        <f>YEAR(Sheet1[[#This Row],[Date]])</f>
        <v>2015</v>
      </c>
      <c r="P2000" t="str">
        <f>LOOKUP(Sheet1[[#This Row],[CountryCode]],$AI$4:$AI$18,$AJ$4:$AJ$18)</f>
        <v>India</v>
      </c>
      <c r="Q2000">
        <f>MONTH(Sheet1[[#This Row],[Date]])</f>
        <v>7</v>
      </c>
      <c r="R2000" t="str">
        <f>TEXT(Sheet1[[#This Row],[Date]],"MMMM")</f>
        <v>July</v>
      </c>
      <c r="S2000" t="str">
        <f>TEXT(Sheet1[[#This Row],[Date]],"YYYY-MMM")</f>
        <v>2015-Jul</v>
      </c>
      <c r="T2000">
        <f>WEEKDAY(Sheet1[[#This Row],[Date]])</f>
        <v>7</v>
      </c>
      <c r="U2000" t="str">
        <f>TEXT(Sheet1[[#This Row],[Date]],"DDDD")</f>
        <v>Saturday</v>
      </c>
      <c r="V2000" t="str">
        <f>"FM"&amp;MOD(MONTH(Sheet1[[#This Row],[Date]])-4,12)+1</f>
        <v>FM4</v>
      </c>
      <c r="W2000" t="str">
        <f>"Q"&amp;ROUNDUP(MONTH(Sheet1[[#This Row],[Date]])/3,0)</f>
        <v>Q3</v>
      </c>
      <c r="X2000" t="str">
        <f>"Q"&amp;INT(MOD(MONTH(Sheet1[[#This Row],[Date]])-4,12/3)+1)</f>
        <v>Q4</v>
      </c>
      <c r="Y2000" t="str" cm="1">
        <f t="array" ref="Y2000">_xlfn.IFS(ROUND(L2000,0)&lt;=1,"Need to improve 0-1",ROUND(L2000,0)&lt;=2,"Okay 1-2",ROUND(L2000,0)&lt;=3,"Good 2-3",ROUND(L2000,0)&lt;=4,"Great 3-4",ROUND(L2000,0)&lt;=5,"Excellent 4-5")</f>
        <v>Good 2-3</v>
      </c>
      <c r="Z2000" t="str">
        <f t="shared" si="31"/>
        <v>0-1000</v>
      </c>
    </row>
    <row r="2001" spans="1:26" x14ac:dyDescent="0.3">
      <c r="A2001">
        <v>18372705</v>
      </c>
      <c r="B2001" t="s">
        <v>3880</v>
      </c>
      <c r="C2001">
        <v>1</v>
      </c>
      <c r="D2001" t="s">
        <v>14</v>
      </c>
      <c r="E2001" t="s">
        <v>3881</v>
      </c>
      <c r="F2001" t="s">
        <v>16</v>
      </c>
      <c r="G2001" t="s">
        <v>21</v>
      </c>
      <c r="H2001" t="s">
        <v>16</v>
      </c>
      <c r="I2001">
        <v>2</v>
      </c>
      <c r="J2001">
        <v>43</v>
      </c>
      <c r="K2001">
        <v>700</v>
      </c>
      <c r="L2001">
        <v>3.7</v>
      </c>
      <c r="M2001" t="s">
        <v>75</v>
      </c>
      <c r="N2001" t="str">
        <f>SUBSTITUTE(Sheet1[[#This Row],[Datekey_Opening]],"_","-")</f>
        <v>2011-7-18</v>
      </c>
      <c r="O2001">
        <f>YEAR(Sheet1[[#This Row],[Date]])</f>
        <v>2011</v>
      </c>
      <c r="P2001" t="str">
        <f>LOOKUP(Sheet1[[#This Row],[CountryCode]],$AI$4:$AI$18,$AJ$4:$AJ$18)</f>
        <v>India</v>
      </c>
      <c r="Q2001">
        <f>MONTH(Sheet1[[#This Row],[Date]])</f>
        <v>7</v>
      </c>
      <c r="R2001" t="str">
        <f>TEXT(Sheet1[[#This Row],[Date]],"MMMM")</f>
        <v>July</v>
      </c>
      <c r="S2001" t="str">
        <f>TEXT(Sheet1[[#This Row],[Date]],"YYYY-MMM")</f>
        <v>2011-Jul</v>
      </c>
      <c r="T2001">
        <f>WEEKDAY(Sheet1[[#This Row],[Date]])</f>
        <v>2</v>
      </c>
      <c r="U2001" t="str">
        <f>TEXT(Sheet1[[#This Row],[Date]],"DDDD")</f>
        <v>Monday</v>
      </c>
      <c r="V2001" t="str">
        <f>"FM"&amp;MOD(MONTH(Sheet1[[#This Row],[Date]])-4,12)+1</f>
        <v>FM4</v>
      </c>
      <c r="W2001" t="str">
        <f>"Q"&amp;ROUNDUP(MONTH(Sheet1[[#This Row],[Date]])/3,0)</f>
        <v>Q3</v>
      </c>
      <c r="X2001" t="str">
        <f>"Q"&amp;INT(MOD(MONTH(Sheet1[[#This Row],[Date]])-4,12/3)+1)</f>
        <v>Q4</v>
      </c>
      <c r="Y2001" t="str" cm="1">
        <f t="array" ref="Y2001">_xlfn.IFS(ROUND(L2001,0)&lt;=1,"Need to improve 0-1",ROUND(L2001,0)&lt;=2,"Okay 1-2",ROUND(L2001,0)&lt;=3,"Good 2-3",ROUND(L2001,0)&lt;=4,"Great 3-4",ROUND(L2001,0)&lt;=5,"Excellent 4-5")</f>
        <v>Great 3-4</v>
      </c>
      <c r="Z2001" t="str">
        <f t="shared" si="31"/>
        <v>0-1000</v>
      </c>
    </row>
    <row r="2002" spans="1:26" x14ac:dyDescent="0.3">
      <c r="A2002">
        <v>1372</v>
      </c>
      <c r="B2002" t="s">
        <v>3882</v>
      </c>
      <c r="C2002">
        <v>1</v>
      </c>
      <c r="D2002" t="s">
        <v>14</v>
      </c>
      <c r="E2002" t="s">
        <v>379</v>
      </c>
      <c r="F2002" t="s">
        <v>16</v>
      </c>
      <c r="G2002" t="s">
        <v>16</v>
      </c>
      <c r="H2002" t="s">
        <v>16</v>
      </c>
      <c r="I2002">
        <v>2</v>
      </c>
      <c r="J2002">
        <v>417</v>
      </c>
      <c r="K2002">
        <v>700</v>
      </c>
      <c r="L2002">
        <v>3.7</v>
      </c>
      <c r="M2002" t="s">
        <v>3883</v>
      </c>
      <c r="N2002" t="str">
        <f>SUBSTITUTE(Sheet1[[#This Row],[Datekey_Opening]],"_","-")</f>
        <v>2018-7-5</v>
      </c>
      <c r="O2002">
        <f>YEAR(Sheet1[[#This Row],[Date]])</f>
        <v>2018</v>
      </c>
      <c r="P2002" t="str">
        <f>LOOKUP(Sheet1[[#This Row],[CountryCode]],$AI$4:$AI$18,$AJ$4:$AJ$18)</f>
        <v>India</v>
      </c>
      <c r="Q2002">
        <f>MONTH(Sheet1[[#This Row],[Date]])</f>
        <v>7</v>
      </c>
      <c r="R2002" t="str">
        <f>TEXT(Sheet1[[#This Row],[Date]],"MMMM")</f>
        <v>July</v>
      </c>
      <c r="S2002" t="str">
        <f>TEXT(Sheet1[[#This Row],[Date]],"YYYY-MMM")</f>
        <v>2018-Jul</v>
      </c>
      <c r="T2002">
        <f>WEEKDAY(Sheet1[[#This Row],[Date]])</f>
        <v>5</v>
      </c>
      <c r="U2002" t="str">
        <f>TEXT(Sheet1[[#This Row],[Date]],"DDDD")</f>
        <v>Thursday</v>
      </c>
      <c r="V2002" t="str">
        <f>"FM"&amp;MOD(MONTH(Sheet1[[#This Row],[Date]])-4,12)+1</f>
        <v>FM4</v>
      </c>
      <c r="W2002" t="str">
        <f>"Q"&amp;ROUNDUP(MONTH(Sheet1[[#This Row],[Date]])/3,0)</f>
        <v>Q3</v>
      </c>
      <c r="X2002" t="str">
        <f>"Q"&amp;INT(MOD(MONTH(Sheet1[[#This Row],[Date]])-4,12/3)+1)</f>
        <v>Q4</v>
      </c>
      <c r="Y2002" t="str" cm="1">
        <f t="array" ref="Y2002">_xlfn.IFS(ROUND(L2002,0)&lt;=1,"Need to improve 0-1",ROUND(L2002,0)&lt;=2,"Okay 1-2",ROUND(L2002,0)&lt;=3,"Good 2-3",ROUND(L2002,0)&lt;=4,"Great 3-4",ROUND(L2002,0)&lt;=5,"Excellent 4-5")</f>
        <v>Great 3-4</v>
      </c>
      <c r="Z2002" t="str">
        <f t="shared" si="31"/>
        <v>0-1000</v>
      </c>
    </row>
    <row r="2003" spans="1:26" x14ac:dyDescent="0.3">
      <c r="A2003">
        <v>4271</v>
      </c>
      <c r="B2003" t="s">
        <v>3884</v>
      </c>
      <c r="C2003">
        <v>1</v>
      </c>
      <c r="D2003" t="s">
        <v>14</v>
      </c>
      <c r="E2003" t="s">
        <v>2496</v>
      </c>
      <c r="F2003" t="s">
        <v>16</v>
      </c>
      <c r="G2003" t="s">
        <v>16</v>
      </c>
      <c r="H2003" t="s">
        <v>16</v>
      </c>
      <c r="I2003">
        <v>2</v>
      </c>
      <c r="J2003">
        <v>649</v>
      </c>
      <c r="K2003">
        <v>700</v>
      </c>
      <c r="L2003">
        <v>4</v>
      </c>
      <c r="M2003" t="s">
        <v>3885</v>
      </c>
      <c r="N2003" t="str">
        <f>SUBSTITUTE(Sheet1[[#This Row],[Datekey_Opening]],"_","-")</f>
        <v>2011-7-2</v>
      </c>
      <c r="O2003">
        <f>YEAR(Sheet1[[#This Row],[Date]])</f>
        <v>2011</v>
      </c>
      <c r="P2003" t="str">
        <f>LOOKUP(Sheet1[[#This Row],[CountryCode]],$AI$4:$AI$18,$AJ$4:$AJ$18)</f>
        <v>India</v>
      </c>
      <c r="Q2003">
        <f>MONTH(Sheet1[[#This Row],[Date]])</f>
        <v>7</v>
      </c>
      <c r="R2003" t="str">
        <f>TEXT(Sheet1[[#This Row],[Date]],"MMMM")</f>
        <v>July</v>
      </c>
      <c r="S2003" t="str">
        <f>TEXT(Sheet1[[#This Row],[Date]],"YYYY-MMM")</f>
        <v>2011-Jul</v>
      </c>
      <c r="T2003">
        <f>WEEKDAY(Sheet1[[#This Row],[Date]])</f>
        <v>7</v>
      </c>
      <c r="U2003" t="str">
        <f>TEXT(Sheet1[[#This Row],[Date]],"DDDD")</f>
        <v>Saturday</v>
      </c>
      <c r="V2003" t="str">
        <f>"FM"&amp;MOD(MONTH(Sheet1[[#This Row],[Date]])-4,12)+1</f>
        <v>FM4</v>
      </c>
      <c r="W2003" t="str">
        <f>"Q"&amp;ROUNDUP(MONTH(Sheet1[[#This Row],[Date]])/3,0)</f>
        <v>Q3</v>
      </c>
      <c r="X2003" t="str">
        <f>"Q"&amp;INT(MOD(MONTH(Sheet1[[#This Row],[Date]])-4,12/3)+1)</f>
        <v>Q4</v>
      </c>
      <c r="Y2003" t="str" cm="1">
        <f t="array" ref="Y2003">_xlfn.IFS(ROUND(L2003,0)&lt;=1,"Need to improve 0-1",ROUND(L2003,0)&lt;=2,"Okay 1-2",ROUND(L2003,0)&lt;=3,"Good 2-3",ROUND(L2003,0)&lt;=4,"Great 3-4",ROUND(L2003,0)&lt;=5,"Excellent 4-5")</f>
        <v>Great 3-4</v>
      </c>
      <c r="Z2003" t="str">
        <f t="shared" si="31"/>
        <v>0-1000</v>
      </c>
    </row>
    <row r="2004" spans="1:26" x14ac:dyDescent="0.3">
      <c r="A2004">
        <v>310502</v>
      </c>
      <c r="B2004" t="s">
        <v>3886</v>
      </c>
      <c r="C2004">
        <v>1</v>
      </c>
      <c r="D2004" t="s">
        <v>14</v>
      </c>
      <c r="E2004" t="s">
        <v>578</v>
      </c>
      <c r="F2004" t="s">
        <v>16</v>
      </c>
      <c r="G2004" t="s">
        <v>21</v>
      </c>
      <c r="H2004" t="s">
        <v>16</v>
      </c>
      <c r="I2004">
        <v>2</v>
      </c>
      <c r="J2004">
        <v>82</v>
      </c>
      <c r="K2004">
        <v>700</v>
      </c>
      <c r="L2004">
        <v>2.2999999999999998</v>
      </c>
      <c r="M2004" t="s">
        <v>3887</v>
      </c>
      <c r="N2004" t="str">
        <f>SUBSTITUTE(Sheet1[[#This Row],[Datekey_Opening]],"_","-")</f>
        <v>2016-7-4</v>
      </c>
      <c r="O2004">
        <f>YEAR(Sheet1[[#This Row],[Date]])</f>
        <v>2016</v>
      </c>
      <c r="P2004" t="str">
        <f>LOOKUP(Sheet1[[#This Row],[CountryCode]],$AI$4:$AI$18,$AJ$4:$AJ$18)</f>
        <v>India</v>
      </c>
      <c r="Q2004">
        <f>MONTH(Sheet1[[#This Row],[Date]])</f>
        <v>7</v>
      </c>
      <c r="R2004" t="str">
        <f>TEXT(Sheet1[[#This Row],[Date]],"MMMM")</f>
        <v>July</v>
      </c>
      <c r="S2004" t="str">
        <f>TEXT(Sheet1[[#This Row],[Date]],"YYYY-MMM")</f>
        <v>2016-Jul</v>
      </c>
      <c r="T2004">
        <f>WEEKDAY(Sheet1[[#This Row],[Date]])</f>
        <v>2</v>
      </c>
      <c r="U2004" t="str">
        <f>TEXT(Sheet1[[#This Row],[Date]],"DDDD")</f>
        <v>Monday</v>
      </c>
      <c r="V2004" t="str">
        <f>"FM"&amp;MOD(MONTH(Sheet1[[#This Row],[Date]])-4,12)+1</f>
        <v>FM4</v>
      </c>
      <c r="W2004" t="str">
        <f>"Q"&amp;ROUNDUP(MONTH(Sheet1[[#This Row],[Date]])/3,0)</f>
        <v>Q3</v>
      </c>
      <c r="X2004" t="str">
        <f>"Q"&amp;INT(MOD(MONTH(Sheet1[[#This Row],[Date]])-4,12/3)+1)</f>
        <v>Q4</v>
      </c>
      <c r="Y2004" t="str" cm="1">
        <f t="array" ref="Y2004">_xlfn.IFS(ROUND(L2004,0)&lt;=1,"Need to improve 0-1",ROUND(L2004,0)&lt;=2,"Okay 1-2",ROUND(L2004,0)&lt;=3,"Good 2-3",ROUND(L2004,0)&lt;=4,"Great 3-4",ROUND(L2004,0)&lt;=5,"Excellent 4-5")</f>
        <v>Okay 1-2</v>
      </c>
      <c r="Z2004" t="str">
        <f t="shared" si="31"/>
        <v>0-1000</v>
      </c>
    </row>
    <row r="2005" spans="1:26" x14ac:dyDescent="0.3">
      <c r="A2005">
        <v>307474</v>
      </c>
      <c r="B2005" t="s">
        <v>472</v>
      </c>
      <c r="C2005">
        <v>1</v>
      </c>
      <c r="D2005" t="s">
        <v>14</v>
      </c>
      <c r="E2005" t="s">
        <v>473</v>
      </c>
      <c r="F2005" t="s">
        <v>16</v>
      </c>
      <c r="G2005" t="s">
        <v>16</v>
      </c>
      <c r="H2005" t="s">
        <v>16</v>
      </c>
      <c r="I2005">
        <v>2</v>
      </c>
      <c r="J2005">
        <v>63</v>
      </c>
      <c r="K2005">
        <v>700</v>
      </c>
      <c r="L2005">
        <v>2.9</v>
      </c>
      <c r="M2005" t="s">
        <v>2587</v>
      </c>
      <c r="N2005" t="str">
        <f>SUBSTITUTE(Sheet1[[#This Row],[Datekey_Opening]],"_","-")</f>
        <v>2012-7-9</v>
      </c>
      <c r="O2005">
        <f>YEAR(Sheet1[[#This Row],[Date]])</f>
        <v>2012</v>
      </c>
      <c r="P2005" t="str">
        <f>LOOKUP(Sheet1[[#This Row],[CountryCode]],$AI$4:$AI$18,$AJ$4:$AJ$18)</f>
        <v>India</v>
      </c>
      <c r="Q2005">
        <f>MONTH(Sheet1[[#This Row],[Date]])</f>
        <v>7</v>
      </c>
      <c r="R2005" t="str">
        <f>TEXT(Sheet1[[#This Row],[Date]],"MMMM")</f>
        <v>July</v>
      </c>
      <c r="S2005" t="str">
        <f>TEXT(Sheet1[[#This Row],[Date]],"YYYY-MMM")</f>
        <v>2012-Jul</v>
      </c>
      <c r="T2005">
        <f>WEEKDAY(Sheet1[[#This Row],[Date]])</f>
        <v>2</v>
      </c>
      <c r="U2005" t="str">
        <f>TEXT(Sheet1[[#This Row],[Date]],"DDDD")</f>
        <v>Monday</v>
      </c>
      <c r="V2005" t="str">
        <f>"FM"&amp;MOD(MONTH(Sheet1[[#This Row],[Date]])-4,12)+1</f>
        <v>FM4</v>
      </c>
      <c r="W2005" t="str">
        <f>"Q"&amp;ROUNDUP(MONTH(Sheet1[[#This Row],[Date]])/3,0)</f>
        <v>Q3</v>
      </c>
      <c r="X2005" t="str">
        <f>"Q"&amp;INT(MOD(MONTH(Sheet1[[#This Row],[Date]])-4,12/3)+1)</f>
        <v>Q4</v>
      </c>
      <c r="Y2005" t="str" cm="1">
        <f t="array" ref="Y2005">_xlfn.IFS(ROUND(L2005,0)&lt;=1,"Need to improve 0-1",ROUND(L2005,0)&lt;=2,"Okay 1-2",ROUND(L2005,0)&lt;=3,"Good 2-3",ROUND(L2005,0)&lt;=4,"Great 3-4",ROUND(L2005,0)&lt;=5,"Excellent 4-5")</f>
        <v>Good 2-3</v>
      </c>
      <c r="Z2005" t="str">
        <f t="shared" si="31"/>
        <v>0-1000</v>
      </c>
    </row>
    <row r="2006" spans="1:26" x14ac:dyDescent="0.3">
      <c r="A2006">
        <v>8388</v>
      </c>
      <c r="B2006" t="s">
        <v>472</v>
      </c>
      <c r="C2006">
        <v>1</v>
      </c>
      <c r="D2006" t="s">
        <v>14</v>
      </c>
      <c r="E2006" t="s">
        <v>473</v>
      </c>
      <c r="F2006" t="s">
        <v>16</v>
      </c>
      <c r="G2006" t="s">
        <v>16</v>
      </c>
      <c r="H2006" t="s">
        <v>16</v>
      </c>
      <c r="I2006">
        <v>2</v>
      </c>
      <c r="J2006">
        <v>71</v>
      </c>
      <c r="K2006">
        <v>700</v>
      </c>
      <c r="L2006">
        <v>2.4</v>
      </c>
      <c r="M2006" t="s">
        <v>3888</v>
      </c>
      <c r="N2006" t="str">
        <f>SUBSTITUTE(Sheet1[[#This Row],[Datekey_Opening]],"_","-")</f>
        <v>2010-6-26</v>
      </c>
      <c r="O2006">
        <f>YEAR(Sheet1[[#This Row],[Date]])</f>
        <v>2010</v>
      </c>
      <c r="P2006" t="str">
        <f>LOOKUP(Sheet1[[#This Row],[CountryCode]],$AI$4:$AI$18,$AJ$4:$AJ$18)</f>
        <v>India</v>
      </c>
      <c r="Q2006">
        <f>MONTH(Sheet1[[#This Row],[Date]])</f>
        <v>6</v>
      </c>
      <c r="R2006" t="str">
        <f>TEXT(Sheet1[[#This Row],[Date]],"MMMM")</f>
        <v>June</v>
      </c>
      <c r="S2006" t="str">
        <f>TEXT(Sheet1[[#This Row],[Date]],"YYYY-MMM")</f>
        <v>2010-Jun</v>
      </c>
      <c r="T2006">
        <f>WEEKDAY(Sheet1[[#This Row],[Date]])</f>
        <v>7</v>
      </c>
      <c r="U2006" t="str">
        <f>TEXT(Sheet1[[#This Row],[Date]],"DDDD")</f>
        <v>Saturday</v>
      </c>
      <c r="V2006" t="str">
        <f>"FM"&amp;MOD(MONTH(Sheet1[[#This Row],[Date]])-4,12)+1</f>
        <v>FM3</v>
      </c>
      <c r="W2006" t="str">
        <f>"Q"&amp;ROUNDUP(MONTH(Sheet1[[#This Row],[Date]])/3,0)</f>
        <v>Q2</v>
      </c>
      <c r="X2006" t="str">
        <f>"Q"&amp;INT(MOD(MONTH(Sheet1[[#This Row],[Date]])-4,12/3)+1)</f>
        <v>Q3</v>
      </c>
      <c r="Y2006" t="str" cm="1">
        <f t="array" ref="Y2006">_xlfn.IFS(ROUND(L2006,0)&lt;=1,"Need to improve 0-1",ROUND(L2006,0)&lt;=2,"Okay 1-2",ROUND(L2006,0)&lt;=3,"Good 2-3",ROUND(L2006,0)&lt;=4,"Great 3-4",ROUND(L2006,0)&lt;=5,"Excellent 4-5")</f>
        <v>Okay 1-2</v>
      </c>
      <c r="Z2006" t="str">
        <f t="shared" si="31"/>
        <v>0-1000</v>
      </c>
    </row>
    <row r="2007" spans="1:26" x14ac:dyDescent="0.3">
      <c r="A2007">
        <v>306572</v>
      </c>
      <c r="B2007" t="s">
        <v>3889</v>
      </c>
      <c r="C2007">
        <v>1</v>
      </c>
      <c r="D2007" t="s">
        <v>14</v>
      </c>
      <c r="E2007" t="s">
        <v>3890</v>
      </c>
      <c r="F2007" t="s">
        <v>16</v>
      </c>
      <c r="G2007" t="s">
        <v>16</v>
      </c>
      <c r="H2007" t="s">
        <v>16</v>
      </c>
      <c r="I2007">
        <v>2</v>
      </c>
      <c r="J2007">
        <v>69</v>
      </c>
      <c r="K2007">
        <v>700</v>
      </c>
      <c r="L2007">
        <v>3.7</v>
      </c>
      <c r="M2007" t="s">
        <v>1578</v>
      </c>
      <c r="N2007" t="str">
        <f>SUBSTITUTE(Sheet1[[#This Row],[Datekey_Opening]],"_","-")</f>
        <v>2012-6-22</v>
      </c>
      <c r="O2007">
        <f>YEAR(Sheet1[[#This Row],[Date]])</f>
        <v>2012</v>
      </c>
      <c r="P2007" t="str">
        <f>LOOKUP(Sheet1[[#This Row],[CountryCode]],$AI$4:$AI$18,$AJ$4:$AJ$18)</f>
        <v>India</v>
      </c>
      <c r="Q2007">
        <f>MONTH(Sheet1[[#This Row],[Date]])</f>
        <v>6</v>
      </c>
      <c r="R2007" t="str">
        <f>TEXT(Sheet1[[#This Row],[Date]],"MMMM")</f>
        <v>June</v>
      </c>
      <c r="S2007" t="str">
        <f>TEXT(Sheet1[[#This Row],[Date]],"YYYY-MMM")</f>
        <v>2012-Jun</v>
      </c>
      <c r="T2007">
        <f>WEEKDAY(Sheet1[[#This Row],[Date]])</f>
        <v>6</v>
      </c>
      <c r="U2007" t="str">
        <f>TEXT(Sheet1[[#This Row],[Date]],"DDDD")</f>
        <v>Friday</v>
      </c>
      <c r="V2007" t="str">
        <f>"FM"&amp;MOD(MONTH(Sheet1[[#This Row],[Date]])-4,12)+1</f>
        <v>FM3</v>
      </c>
      <c r="W2007" t="str">
        <f>"Q"&amp;ROUNDUP(MONTH(Sheet1[[#This Row],[Date]])/3,0)</f>
        <v>Q2</v>
      </c>
      <c r="X2007" t="str">
        <f>"Q"&amp;INT(MOD(MONTH(Sheet1[[#This Row],[Date]])-4,12/3)+1)</f>
        <v>Q3</v>
      </c>
      <c r="Y2007" t="str" cm="1">
        <f t="array" ref="Y2007">_xlfn.IFS(ROUND(L2007,0)&lt;=1,"Need to improve 0-1",ROUND(L2007,0)&lt;=2,"Okay 1-2",ROUND(L2007,0)&lt;=3,"Good 2-3",ROUND(L2007,0)&lt;=4,"Great 3-4",ROUND(L2007,0)&lt;=5,"Excellent 4-5")</f>
        <v>Great 3-4</v>
      </c>
      <c r="Z2007" t="str">
        <f t="shared" si="31"/>
        <v>0-1000</v>
      </c>
    </row>
    <row r="2008" spans="1:26" x14ac:dyDescent="0.3">
      <c r="A2008">
        <v>309013</v>
      </c>
      <c r="B2008" t="s">
        <v>3891</v>
      </c>
      <c r="C2008">
        <v>1</v>
      </c>
      <c r="D2008" t="s">
        <v>14</v>
      </c>
      <c r="E2008" t="s">
        <v>3892</v>
      </c>
      <c r="F2008" t="s">
        <v>16</v>
      </c>
      <c r="G2008" t="s">
        <v>16</v>
      </c>
      <c r="H2008" t="s">
        <v>16</v>
      </c>
      <c r="I2008">
        <v>2</v>
      </c>
      <c r="J2008">
        <v>39</v>
      </c>
      <c r="K2008">
        <v>700</v>
      </c>
      <c r="L2008">
        <v>3.2</v>
      </c>
      <c r="M2008" t="s">
        <v>3130</v>
      </c>
      <c r="N2008" t="str">
        <f>SUBSTITUTE(Sheet1[[#This Row],[Datekey_Opening]],"_","-")</f>
        <v>2013-6-6</v>
      </c>
      <c r="O2008">
        <f>YEAR(Sheet1[[#This Row],[Date]])</f>
        <v>2013</v>
      </c>
      <c r="P2008" t="str">
        <f>LOOKUP(Sheet1[[#This Row],[CountryCode]],$AI$4:$AI$18,$AJ$4:$AJ$18)</f>
        <v>India</v>
      </c>
      <c r="Q2008">
        <f>MONTH(Sheet1[[#This Row],[Date]])</f>
        <v>6</v>
      </c>
      <c r="R2008" t="str">
        <f>TEXT(Sheet1[[#This Row],[Date]],"MMMM")</f>
        <v>June</v>
      </c>
      <c r="S2008" t="str">
        <f>TEXT(Sheet1[[#This Row],[Date]],"YYYY-MMM")</f>
        <v>2013-Jun</v>
      </c>
      <c r="T2008">
        <f>WEEKDAY(Sheet1[[#This Row],[Date]])</f>
        <v>5</v>
      </c>
      <c r="U2008" t="str">
        <f>TEXT(Sheet1[[#This Row],[Date]],"DDDD")</f>
        <v>Thursday</v>
      </c>
      <c r="V2008" t="str">
        <f>"FM"&amp;MOD(MONTH(Sheet1[[#This Row],[Date]])-4,12)+1</f>
        <v>FM3</v>
      </c>
      <c r="W2008" t="str">
        <f>"Q"&amp;ROUNDUP(MONTH(Sheet1[[#This Row],[Date]])/3,0)</f>
        <v>Q2</v>
      </c>
      <c r="X2008" t="str">
        <f>"Q"&amp;INT(MOD(MONTH(Sheet1[[#This Row],[Date]])-4,12/3)+1)</f>
        <v>Q3</v>
      </c>
      <c r="Y2008" t="str" cm="1">
        <f t="array" ref="Y2008">_xlfn.IFS(ROUND(L2008,0)&lt;=1,"Need to improve 0-1",ROUND(L2008,0)&lt;=2,"Okay 1-2",ROUND(L2008,0)&lt;=3,"Good 2-3",ROUND(L2008,0)&lt;=4,"Great 3-4",ROUND(L2008,0)&lt;=5,"Excellent 4-5")</f>
        <v>Good 2-3</v>
      </c>
      <c r="Z2008" t="str">
        <f t="shared" si="31"/>
        <v>0-1000</v>
      </c>
    </row>
    <row r="2009" spans="1:26" x14ac:dyDescent="0.3">
      <c r="A2009">
        <v>202</v>
      </c>
      <c r="B2009" t="s">
        <v>472</v>
      </c>
      <c r="C2009">
        <v>1</v>
      </c>
      <c r="D2009" t="s">
        <v>14</v>
      </c>
      <c r="E2009" t="s">
        <v>473</v>
      </c>
      <c r="F2009" t="s">
        <v>16</v>
      </c>
      <c r="G2009" t="s">
        <v>16</v>
      </c>
      <c r="H2009" t="s">
        <v>16</v>
      </c>
      <c r="I2009">
        <v>2</v>
      </c>
      <c r="J2009">
        <v>138</v>
      </c>
      <c r="K2009">
        <v>700</v>
      </c>
      <c r="L2009">
        <v>3.2</v>
      </c>
      <c r="M2009" t="s">
        <v>3893</v>
      </c>
      <c r="N2009" t="str">
        <f>SUBSTITUTE(Sheet1[[#This Row],[Datekey_Opening]],"_","-")</f>
        <v>2018-6-14</v>
      </c>
      <c r="O2009">
        <f>YEAR(Sheet1[[#This Row],[Date]])</f>
        <v>2018</v>
      </c>
      <c r="P2009" t="str">
        <f>LOOKUP(Sheet1[[#This Row],[CountryCode]],$AI$4:$AI$18,$AJ$4:$AJ$18)</f>
        <v>India</v>
      </c>
      <c r="Q2009">
        <f>MONTH(Sheet1[[#This Row],[Date]])</f>
        <v>6</v>
      </c>
      <c r="R2009" t="str">
        <f>TEXT(Sheet1[[#This Row],[Date]],"MMMM")</f>
        <v>June</v>
      </c>
      <c r="S2009" t="str">
        <f>TEXT(Sheet1[[#This Row],[Date]],"YYYY-MMM")</f>
        <v>2018-Jun</v>
      </c>
      <c r="T2009">
        <f>WEEKDAY(Sheet1[[#This Row],[Date]])</f>
        <v>5</v>
      </c>
      <c r="U2009" t="str">
        <f>TEXT(Sheet1[[#This Row],[Date]],"DDDD")</f>
        <v>Thursday</v>
      </c>
      <c r="V2009" t="str">
        <f>"FM"&amp;MOD(MONTH(Sheet1[[#This Row],[Date]])-4,12)+1</f>
        <v>FM3</v>
      </c>
      <c r="W2009" t="str">
        <f>"Q"&amp;ROUNDUP(MONTH(Sheet1[[#This Row],[Date]])/3,0)</f>
        <v>Q2</v>
      </c>
      <c r="X2009" t="str">
        <f>"Q"&amp;INT(MOD(MONTH(Sheet1[[#This Row],[Date]])-4,12/3)+1)</f>
        <v>Q3</v>
      </c>
      <c r="Y2009" t="str" cm="1">
        <f t="array" ref="Y2009">_xlfn.IFS(ROUND(L2009,0)&lt;=1,"Need to improve 0-1",ROUND(L2009,0)&lt;=2,"Okay 1-2",ROUND(L2009,0)&lt;=3,"Good 2-3",ROUND(L2009,0)&lt;=4,"Great 3-4",ROUND(L2009,0)&lt;=5,"Excellent 4-5")</f>
        <v>Good 2-3</v>
      </c>
      <c r="Z2009" t="str">
        <f t="shared" si="31"/>
        <v>0-1000</v>
      </c>
    </row>
    <row r="2010" spans="1:26" x14ac:dyDescent="0.3">
      <c r="A2010">
        <v>8365</v>
      </c>
      <c r="B2010" t="s">
        <v>472</v>
      </c>
      <c r="C2010">
        <v>1</v>
      </c>
      <c r="D2010" t="s">
        <v>14</v>
      </c>
      <c r="E2010" t="s">
        <v>473</v>
      </c>
      <c r="F2010" t="s">
        <v>16</v>
      </c>
      <c r="G2010" t="s">
        <v>16</v>
      </c>
      <c r="H2010" t="s">
        <v>16</v>
      </c>
      <c r="I2010">
        <v>2</v>
      </c>
      <c r="J2010">
        <v>88</v>
      </c>
      <c r="K2010">
        <v>700</v>
      </c>
      <c r="L2010">
        <v>3.4</v>
      </c>
      <c r="M2010" t="s">
        <v>683</v>
      </c>
      <c r="N2010" t="str">
        <f>SUBSTITUTE(Sheet1[[#This Row],[Datekey_Opening]],"_","-")</f>
        <v>2018-6-20</v>
      </c>
      <c r="O2010">
        <f>YEAR(Sheet1[[#This Row],[Date]])</f>
        <v>2018</v>
      </c>
      <c r="P2010" t="str">
        <f>LOOKUP(Sheet1[[#This Row],[CountryCode]],$AI$4:$AI$18,$AJ$4:$AJ$18)</f>
        <v>India</v>
      </c>
      <c r="Q2010">
        <f>MONTH(Sheet1[[#This Row],[Date]])</f>
        <v>6</v>
      </c>
      <c r="R2010" t="str">
        <f>TEXT(Sheet1[[#This Row],[Date]],"MMMM")</f>
        <v>June</v>
      </c>
      <c r="S2010" t="str">
        <f>TEXT(Sheet1[[#This Row],[Date]],"YYYY-MMM")</f>
        <v>2018-Jun</v>
      </c>
      <c r="T2010">
        <f>WEEKDAY(Sheet1[[#This Row],[Date]])</f>
        <v>4</v>
      </c>
      <c r="U2010" t="str">
        <f>TEXT(Sheet1[[#This Row],[Date]],"DDDD")</f>
        <v>Wednesday</v>
      </c>
      <c r="V2010" t="str">
        <f>"FM"&amp;MOD(MONTH(Sheet1[[#This Row],[Date]])-4,12)+1</f>
        <v>FM3</v>
      </c>
      <c r="W2010" t="str">
        <f>"Q"&amp;ROUNDUP(MONTH(Sheet1[[#This Row],[Date]])/3,0)</f>
        <v>Q2</v>
      </c>
      <c r="X2010" t="str">
        <f>"Q"&amp;INT(MOD(MONTH(Sheet1[[#This Row],[Date]])-4,12/3)+1)</f>
        <v>Q3</v>
      </c>
      <c r="Y2010" t="str" cm="1">
        <f t="array" ref="Y2010">_xlfn.IFS(ROUND(L2010,0)&lt;=1,"Need to improve 0-1",ROUND(L2010,0)&lt;=2,"Okay 1-2",ROUND(L2010,0)&lt;=3,"Good 2-3",ROUND(L2010,0)&lt;=4,"Great 3-4",ROUND(L2010,0)&lt;=5,"Excellent 4-5")</f>
        <v>Good 2-3</v>
      </c>
      <c r="Z2010" t="str">
        <f t="shared" si="31"/>
        <v>0-1000</v>
      </c>
    </row>
    <row r="2011" spans="1:26" x14ac:dyDescent="0.3">
      <c r="A2011">
        <v>7382</v>
      </c>
      <c r="B2011" t="s">
        <v>3894</v>
      </c>
      <c r="C2011">
        <v>1</v>
      </c>
      <c r="D2011" t="s">
        <v>14</v>
      </c>
      <c r="E2011" t="s">
        <v>362</v>
      </c>
      <c r="F2011" t="s">
        <v>16</v>
      </c>
      <c r="G2011" t="s">
        <v>16</v>
      </c>
      <c r="H2011" t="s">
        <v>16</v>
      </c>
      <c r="I2011">
        <v>2</v>
      </c>
      <c r="J2011">
        <v>67</v>
      </c>
      <c r="K2011">
        <v>700</v>
      </c>
      <c r="L2011">
        <v>3.3</v>
      </c>
      <c r="M2011" t="s">
        <v>129</v>
      </c>
      <c r="N2011" t="str">
        <f>SUBSTITUTE(Sheet1[[#This Row],[Datekey_Opening]],"_","-")</f>
        <v>2012-6-13</v>
      </c>
      <c r="O2011">
        <f>YEAR(Sheet1[[#This Row],[Date]])</f>
        <v>2012</v>
      </c>
      <c r="P2011" t="str">
        <f>LOOKUP(Sheet1[[#This Row],[CountryCode]],$AI$4:$AI$18,$AJ$4:$AJ$18)</f>
        <v>India</v>
      </c>
      <c r="Q2011">
        <f>MONTH(Sheet1[[#This Row],[Date]])</f>
        <v>6</v>
      </c>
      <c r="R2011" t="str">
        <f>TEXT(Sheet1[[#This Row],[Date]],"MMMM")</f>
        <v>June</v>
      </c>
      <c r="S2011" t="str">
        <f>TEXT(Sheet1[[#This Row],[Date]],"YYYY-MMM")</f>
        <v>2012-Jun</v>
      </c>
      <c r="T2011">
        <f>WEEKDAY(Sheet1[[#This Row],[Date]])</f>
        <v>4</v>
      </c>
      <c r="U2011" t="str">
        <f>TEXT(Sheet1[[#This Row],[Date]],"DDDD")</f>
        <v>Wednesday</v>
      </c>
      <c r="V2011" t="str">
        <f>"FM"&amp;MOD(MONTH(Sheet1[[#This Row],[Date]])-4,12)+1</f>
        <v>FM3</v>
      </c>
      <c r="W2011" t="str">
        <f>"Q"&amp;ROUNDUP(MONTH(Sheet1[[#This Row],[Date]])/3,0)</f>
        <v>Q2</v>
      </c>
      <c r="X2011" t="str">
        <f>"Q"&amp;INT(MOD(MONTH(Sheet1[[#This Row],[Date]])-4,12/3)+1)</f>
        <v>Q3</v>
      </c>
      <c r="Y2011" t="str" cm="1">
        <f t="array" ref="Y2011">_xlfn.IFS(ROUND(L2011,0)&lt;=1,"Need to improve 0-1",ROUND(L2011,0)&lt;=2,"Okay 1-2",ROUND(L2011,0)&lt;=3,"Good 2-3",ROUND(L2011,0)&lt;=4,"Great 3-4",ROUND(L2011,0)&lt;=5,"Excellent 4-5")</f>
        <v>Good 2-3</v>
      </c>
      <c r="Z2011" t="str">
        <f t="shared" si="31"/>
        <v>0-1000</v>
      </c>
    </row>
    <row r="2012" spans="1:26" x14ac:dyDescent="0.3">
      <c r="A2012">
        <v>304989</v>
      </c>
      <c r="B2012" t="s">
        <v>3895</v>
      </c>
      <c r="C2012">
        <v>1</v>
      </c>
      <c r="D2012" t="s">
        <v>14</v>
      </c>
      <c r="E2012" t="s">
        <v>3896</v>
      </c>
      <c r="F2012" t="s">
        <v>16</v>
      </c>
      <c r="G2012" t="s">
        <v>21</v>
      </c>
      <c r="H2012" t="s">
        <v>16</v>
      </c>
      <c r="I2012">
        <v>2</v>
      </c>
      <c r="J2012">
        <v>391</v>
      </c>
      <c r="K2012">
        <v>700</v>
      </c>
      <c r="L2012">
        <v>3.8</v>
      </c>
      <c r="M2012" t="s">
        <v>1756</v>
      </c>
      <c r="N2012" t="str">
        <f>SUBSTITUTE(Sheet1[[#This Row],[Datekey_Opening]],"_","-")</f>
        <v>2016-6-24</v>
      </c>
      <c r="O2012">
        <f>YEAR(Sheet1[[#This Row],[Date]])</f>
        <v>2016</v>
      </c>
      <c r="P2012" t="str">
        <f>LOOKUP(Sheet1[[#This Row],[CountryCode]],$AI$4:$AI$18,$AJ$4:$AJ$18)</f>
        <v>India</v>
      </c>
      <c r="Q2012">
        <f>MONTH(Sheet1[[#This Row],[Date]])</f>
        <v>6</v>
      </c>
      <c r="R2012" t="str">
        <f>TEXT(Sheet1[[#This Row],[Date]],"MMMM")</f>
        <v>June</v>
      </c>
      <c r="S2012" t="str">
        <f>TEXT(Sheet1[[#This Row],[Date]],"YYYY-MMM")</f>
        <v>2016-Jun</v>
      </c>
      <c r="T2012">
        <f>WEEKDAY(Sheet1[[#This Row],[Date]])</f>
        <v>6</v>
      </c>
      <c r="U2012" t="str">
        <f>TEXT(Sheet1[[#This Row],[Date]],"DDDD")</f>
        <v>Friday</v>
      </c>
      <c r="V2012" t="str">
        <f>"FM"&amp;MOD(MONTH(Sheet1[[#This Row],[Date]])-4,12)+1</f>
        <v>FM3</v>
      </c>
      <c r="W2012" t="str">
        <f>"Q"&amp;ROUNDUP(MONTH(Sheet1[[#This Row],[Date]])/3,0)</f>
        <v>Q2</v>
      </c>
      <c r="X2012" t="str">
        <f>"Q"&amp;INT(MOD(MONTH(Sheet1[[#This Row],[Date]])-4,12/3)+1)</f>
        <v>Q3</v>
      </c>
      <c r="Y2012" t="str" cm="1">
        <f t="array" ref="Y2012">_xlfn.IFS(ROUND(L2012,0)&lt;=1,"Need to improve 0-1",ROUND(L2012,0)&lt;=2,"Okay 1-2",ROUND(L2012,0)&lt;=3,"Good 2-3",ROUND(L2012,0)&lt;=4,"Great 3-4",ROUND(L2012,0)&lt;=5,"Excellent 4-5")</f>
        <v>Great 3-4</v>
      </c>
      <c r="Z2012" t="str">
        <f t="shared" si="31"/>
        <v>0-1000</v>
      </c>
    </row>
    <row r="2013" spans="1:26" x14ac:dyDescent="0.3">
      <c r="A2013">
        <v>313132</v>
      </c>
      <c r="B2013" t="s">
        <v>3897</v>
      </c>
      <c r="C2013">
        <v>1</v>
      </c>
      <c r="D2013" t="s">
        <v>14</v>
      </c>
      <c r="E2013" t="s">
        <v>365</v>
      </c>
      <c r="F2013" t="s">
        <v>16</v>
      </c>
      <c r="G2013" t="s">
        <v>16</v>
      </c>
      <c r="H2013" t="s">
        <v>16</v>
      </c>
      <c r="I2013">
        <v>2</v>
      </c>
      <c r="J2013">
        <v>10</v>
      </c>
      <c r="K2013">
        <v>700</v>
      </c>
      <c r="L2013">
        <v>2.9</v>
      </c>
      <c r="M2013" t="s">
        <v>3898</v>
      </c>
      <c r="N2013" t="str">
        <f>SUBSTITUTE(Sheet1[[#This Row],[Datekey_Opening]],"_","-")</f>
        <v>2015-6-8</v>
      </c>
      <c r="O2013">
        <f>YEAR(Sheet1[[#This Row],[Date]])</f>
        <v>2015</v>
      </c>
      <c r="P2013" t="str">
        <f>LOOKUP(Sheet1[[#This Row],[CountryCode]],$AI$4:$AI$18,$AJ$4:$AJ$18)</f>
        <v>India</v>
      </c>
      <c r="Q2013">
        <f>MONTH(Sheet1[[#This Row],[Date]])</f>
        <v>6</v>
      </c>
      <c r="R2013" t="str">
        <f>TEXT(Sheet1[[#This Row],[Date]],"MMMM")</f>
        <v>June</v>
      </c>
      <c r="S2013" t="str">
        <f>TEXT(Sheet1[[#This Row],[Date]],"YYYY-MMM")</f>
        <v>2015-Jun</v>
      </c>
      <c r="T2013">
        <f>WEEKDAY(Sheet1[[#This Row],[Date]])</f>
        <v>2</v>
      </c>
      <c r="U2013" t="str">
        <f>TEXT(Sheet1[[#This Row],[Date]],"DDDD")</f>
        <v>Monday</v>
      </c>
      <c r="V2013" t="str">
        <f>"FM"&amp;MOD(MONTH(Sheet1[[#This Row],[Date]])-4,12)+1</f>
        <v>FM3</v>
      </c>
      <c r="W2013" t="str">
        <f>"Q"&amp;ROUNDUP(MONTH(Sheet1[[#This Row],[Date]])/3,0)</f>
        <v>Q2</v>
      </c>
      <c r="X2013" t="str">
        <f>"Q"&amp;INT(MOD(MONTH(Sheet1[[#This Row],[Date]])-4,12/3)+1)</f>
        <v>Q3</v>
      </c>
      <c r="Y2013" t="str" cm="1">
        <f t="array" ref="Y2013">_xlfn.IFS(ROUND(L2013,0)&lt;=1,"Need to improve 0-1",ROUND(L2013,0)&lt;=2,"Okay 1-2",ROUND(L2013,0)&lt;=3,"Good 2-3",ROUND(L2013,0)&lt;=4,"Great 3-4",ROUND(L2013,0)&lt;=5,"Excellent 4-5")</f>
        <v>Good 2-3</v>
      </c>
      <c r="Z2013" t="str">
        <f t="shared" si="31"/>
        <v>0-1000</v>
      </c>
    </row>
    <row r="2014" spans="1:26" x14ac:dyDescent="0.3">
      <c r="A2014">
        <v>309680</v>
      </c>
      <c r="B2014" t="s">
        <v>3899</v>
      </c>
      <c r="C2014">
        <v>1</v>
      </c>
      <c r="D2014" t="s">
        <v>14</v>
      </c>
      <c r="E2014" t="s">
        <v>362</v>
      </c>
      <c r="F2014" t="s">
        <v>16</v>
      </c>
      <c r="G2014" t="s">
        <v>16</v>
      </c>
      <c r="H2014" t="s">
        <v>16</v>
      </c>
      <c r="I2014">
        <v>2</v>
      </c>
      <c r="J2014">
        <v>8</v>
      </c>
      <c r="K2014">
        <v>700</v>
      </c>
      <c r="L2014">
        <v>2.9</v>
      </c>
      <c r="M2014" t="s">
        <v>103</v>
      </c>
      <c r="N2014" t="str">
        <f>SUBSTITUTE(Sheet1[[#This Row],[Datekey_Opening]],"_","-")</f>
        <v>2012-6-10</v>
      </c>
      <c r="O2014">
        <f>YEAR(Sheet1[[#This Row],[Date]])</f>
        <v>2012</v>
      </c>
      <c r="P2014" t="str">
        <f>LOOKUP(Sheet1[[#This Row],[CountryCode]],$AI$4:$AI$18,$AJ$4:$AJ$18)</f>
        <v>India</v>
      </c>
      <c r="Q2014">
        <f>MONTH(Sheet1[[#This Row],[Date]])</f>
        <v>6</v>
      </c>
      <c r="R2014" t="str">
        <f>TEXT(Sheet1[[#This Row],[Date]],"MMMM")</f>
        <v>June</v>
      </c>
      <c r="S2014" t="str">
        <f>TEXT(Sheet1[[#This Row],[Date]],"YYYY-MMM")</f>
        <v>2012-Jun</v>
      </c>
      <c r="T2014">
        <f>WEEKDAY(Sheet1[[#This Row],[Date]])</f>
        <v>1</v>
      </c>
      <c r="U2014" t="str">
        <f>TEXT(Sheet1[[#This Row],[Date]],"DDDD")</f>
        <v>Sunday</v>
      </c>
      <c r="V2014" t="str">
        <f>"FM"&amp;MOD(MONTH(Sheet1[[#This Row],[Date]])-4,12)+1</f>
        <v>FM3</v>
      </c>
      <c r="W2014" t="str">
        <f>"Q"&amp;ROUNDUP(MONTH(Sheet1[[#This Row],[Date]])/3,0)</f>
        <v>Q2</v>
      </c>
      <c r="X2014" t="str">
        <f>"Q"&amp;INT(MOD(MONTH(Sheet1[[#This Row],[Date]])-4,12/3)+1)</f>
        <v>Q3</v>
      </c>
      <c r="Y2014" t="str" cm="1">
        <f t="array" ref="Y2014">_xlfn.IFS(ROUND(L2014,0)&lt;=1,"Need to improve 0-1",ROUND(L2014,0)&lt;=2,"Okay 1-2",ROUND(L2014,0)&lt;=3,"Good 2-3",ROUND(L2014,0)&lt;=4,"Great 3-4",ROUND(L2014,0)&lt;=5,"Excellent 4-5")</f>
        <v>Good 2-3</v>
      </c>
      <c r="Z2014" t="str">
        <f t="shared" si="31"/>
        <v>0-1000</v>
      </c>
    </row>
    <row r="2015" spans="1:26" x14ac:dyDescent="0.3">
      <c r="A2015">
        <v>308334</v>
      </c>
      <c r="B2015" t="s">
        <v>3900</v>
      </c>
      <c r="C2015">
        <v>1</v>
      </c>
      <c r="D2015" t="s">
        <v>14</v>
      </c>
      <c r="E2015" t="s">
        <v>365</v>
      </c>
      <c r="F2015" t="s">
        <v>16</v>
      </c>
      <c r="G2015" t="s">
        <v>16</v>
      </c>
      <c r="H2015" t="s">
        <v>16</v>
      </c>
      <c r="I2015">
        <v>2</v>
      </c>
      <c r="J2015">
        <v>28</v>
      </c>
      <c r="K2015">
        <v>700</v>
      </c>
      <c r="L2015">
        <v>2.9</v>
      </c>
      <c r="M2015" t="s">
        <v>3249</v>
      </c>
      <c r="N2015" t="str">
        <f>SUBSTITUTE(Sheet1[[#This Row],[Datekey_Opening]],"_","-")</f>
        <v>2014-6-4</v>
      </c>
      <c r="O2015">
        <f>YEAR(Sheet1[[#This Row],[Date]])</f>
        <v>2014</v>
      </c>
      <c r="P2015" t="str">
        <f>LOOKUP(Sheet1[[#This Row],[CountryCode]],$AI$4:$AI$18,$AJ$4:$AJ$18)</f>
        <v>India</v>
      </c>
      <c r="Q2015">
        <f>MONTH(Sheet1[[#This Row],[Date]])</f>
        <v>6</v>
      </c>
      <c r="R2015" t="str">
        <f>TEXT(Sheet1[[#This Row],[Date]],"MMMM")</f>
        <v>June</v>
      </c>
      <c r="S2015" t="str">
        <f>TEXT(Sheet1[[#This Row],[Date]],"YYYY-MMM")</f>
        <v>2014-Jun</v>
      </c>
      <c r="T2015">
        <f>WEEKDAY(Sheet1[[#This Row],[Date]])</f>
        <v>4</v>
      </c>
      <c r="U2015" t="str">
        <f>TEXT(Sheet1[[#This Row],[Date]],"DDDD")</f>
        <v>Wednesday</v>
      </c>
      <c r="V2015" t="str">
        <f>"FM"&amp;MOD(MONTH(Sheet1[[#This Row],[Date]])-4,12)+1</f>
        <v>FM3</v>
      </c>
      <c r="W2015" t="str">
        <f>"Q"&amp;ROUNDUP(MONTH(Sheet1[[#This Row],[Date]])/3,0)</f>
        <v>Q2</v>
      </c>
      <c r="X2015" t="str">
        <f>"Q"&amp;INT(MOD(MONTH(Sheet1[[#This Row],[Date]])-4,12/3)+1)</f>
        <v>Q3</v>
      </c>
      <c r="Y2015" t="str" cm="1">
        <f t="array" ref="Y2015">_xlfn.IFS(ROUND(L2015,0)&lt;=1,"Need to improve 0-1",ROUND(L2015,0)&lt;=2,"Okay 1-2",ROUND(L2015,0)&lt;=3,"Good 2-3",ROUND(L2015,0)&lt;=4,"Great 3-4",ROUND(L2015,0)&lt;=5,"Excellent 4-5")</f>
        <v>Good 2-3</v>
      </c>
      <c r="Z2015" t="str">
        <f t="shared" si="31"/>
        <v>0-1000</v>
      </c>
    </row>
    <row r="2016" spans="1:26" x14ac:dyDescent="0.3">
      <c r="A2016">
        <v>18311948</v>
      </c>
      <c r="B2016" t="s">
        <v>3901</v>
      </c>
      <c r="C2016">
        <v>1</v>
      </c>
      <c r="D2016" t="s">
        <v>14</v>
      </c>
      <c r="E2016" t="s">
        <v>578</v>
      </c>
      <c r="F2016" t="s">
        <v>16</v>
      </c>
      <c r="G2016" t="s">
        <v>16</v>
      </c>
      <c r="H2016" t="s">
        <v>16</v>
      </c>
      <c r="I2016">
        <v>2</v>
      </c>
      <c r="J2016">
        <v>6</v>
      </c>
      <c r="K2016">
        <v>700</v>
      </c>
      <c r="L2016">
        <v>3</v>
      </c>
      <c r="M2016" t="s">
        <v>3455</v>
      </c>
      <c r="N2016" t="str">
        <f>SUBSTITUTE(Sheet1[[#This Row],[Datekey_Opening]],"_","-")</f>
        <v>2012-6-9</v>
      </c>
      <c r="O2016">
        <f>YEAR(Sheet1[[#This Row],[Date]])</f>
        <v>2012</v>
      </c>
      <c r="P2016" t="str">
        <f>LOOKUP(Sheet1[[#This Row],[CountryCode]],$AI$4:$AI$18,$AJ$4:$AJ$18)</f>
        <v>India</v>
      </c>
      <c r="Q2016">
        <f>MONTH(Sheet1[[#This Row],[Date]])</f>
        <v>6</v>
      </c>
      <c r="R2016" t="str">
        <f>TEXT(Sheet1[[#This Row],[Date]],"MMMM")</f>
        <v>June</v>
      </c>
      <c r="S2016" t="str">
        <f>TEXT(Sheet1[[#This Row],[Date]],"YYYY-MMM")</f>
        <v>2012-Jun</v>
      </c>
      <c r="T2016">
        <f>WEEKDAY(Sheet1[[#This Row],[Date]])</f>
        <v>7</v>
      </c>
      <c r="U2016" t="str">
        <f>TEXT(Sheet1[[#This Row],[Date]],"DDDD")</f>
        <v>Saturday</v>
      </c>
      <c r="V2016" t="str">
        <f>"FM"&amp;MOD(MONTH(Sheet1[[#This Row],[Date]])-4,12)+1</f>
        <v>FM3</v>
      </c>
      <c r="W2016" t="str">
        <f>"Q"&amp;ROUNDUP(MONTH(Sheet1[[#This Row],[Date]])/3,0)</f>
        <v>Q2</v>
      </c>
      <c r="X2016" t="str">
        <f>"Q"&amp;INT(MOD(MONTH(Sheet1[[#This Row],[Date]])-4,12/3)+1)</f>
        <v>Q3</v>
      </c>
      <c r="Y2016" t="str" cm="1">
        <f t="array" ref="Y2016">_xlfn.IFS(ROUND(L2016,0)&lt;=1,"Need to improve 0-1",ROUND(L2016,0)&lt;=2,"Okay 1-2",ROUND(L2016,0)&lt;=3,"Good 2-3",ROUND(L2016,0)&lt;=4,"Great 3-4",ROUND(L2016,0)&lt;=5,"Excellent 4-5")</f>
        <v>Good 2-3</v>
      </c>
      <c r="Z2016" t="str">
        <f t="shared" si="31"/>
        <v>0-1000</v>
      </c>
    </row>
    <row r="2017" spans="1:26" x14ac:dyDescent="0.3">
      <c r="A2017">
        <v>8292</v>
      </c>
      <c r="B2017" t="s">
        <v>3902</v>
      </c>
      <c r="C2017">
        <v>1</v>
      </c>
      <c r="D2017" t="s">
        <v>14</v>
      </c>
      <c r="E2017" t="s">
        <v>3903</v>
      </c>
      <c r="F2017" t="s">
        <v>16</v>
      </c>
      <c r="G2017" t="s">
        <v>16</v>
      </c>
      <c r="H2017" t="s">
        <v>16</v>
      </c>
      <c r="I2017">
        <v>2</v>
      </c>
      <c r="J2017">
        <v>19</v>
      </c>
      <c r="K2017">
        <v>700</v>
      </c>
      <c r="L2017">
        <v>2.8</v>
      </c>
      <c r="M2017" t="s">
        <v>121</v>
      </c>
      <c r="N2017" t="str">
        <f>SUBSTITUTE(Sheet1[[#This Row],[Datekey_Opening]],"_","-")</f>
        <v>2015-6-19</v>
      </c>
      <c r="O2017">
        <f>YEAR(Sheet1[[#This Row],[Date]])</f>
        <v>2015</v>
      </c>
      <c r="P2017" t="str">
        <f>LOOKUP(Sheet1[[#This Row],[CountryCode]],$AI$4:$AI$18,$AJ$4:$AJ$18)</f>
        <v>India</v>
      </c>
      <c r="Q2017">
        <f>MONTH(Sheet1[[#This Row],[Date]])</f>
        <v>6</v>
      </c>
      <c r="R2017" t="str">
        <f>TEXT(Sheet1[[#This Row],[Date]],"MMMM")</f>
        <v>June</v>
      </c>
      <c r="S2017" t="str">
        <f>TEXT(Sheet1[[#This Row],[Date]],"YYYY-MMM")</f>
        <v>2015-Jun</v>
      </c>
      <c r="T2017">
        <f>WEEKDAY(Sheet1[[#This Row],[Date]])</f>
        <v>6</v>
      </c>
      <c r="U2017" t="str">
        <f>TEXT(Sheet1[[#This Row],[Date]],"DDDD")</f>
        <v>Friday</v>
      </c>
      <c r="V2017" t="str">
        <f>"FM"&amp;MOD(MONTH(Sheet1[[#This Row],[Date]])-4,12)+1</f>
        <v>FM3</v>
      </c>
      <c r="W2017" t="str">
        <f>"Q"&amp;ROUNDUP(MONTH(Sheet1[[#This Row],[Date]])/3,0)</f>
        <v>Q2</v>
      </c>
      <c r="X2017" t="str">
        <f>"Q"&amp;INT(MOD(MONTH(Sheet1[[#This Row],[Date]])-4,12/3)+1)</f>
        <v>Q3</v>
      </c>
      <c r="Y2017" t="str" cm="1">
        <f t="array" ref="Y2017">_xlfn.IFS(ROUND(L2017,0)&lt;=1,"Need to improve 0-1",ROUND(L2017,0)&lt;=2,"Okay 1-2",ROUND(L2017,0)&lt;=3,"Good 2-3",ROUND(L2017,0)&lt;=4,"Great 3-4",ROUND(L2017,0)&lt;=5,"Excellent 4-5")</f>
        <v>Good 2-3</v>
      </c>
      <c r="Z2017" t="str">
        <f t="shared" si="31"/>
        <v>0-1000</v>
      </c>
    </row>
    <row r="2018" spans="1:26" x14ac:dyDescent="0.3">
      <c r="A2018">
        <v>219</v>
      </c>
      <c r="B2018" t="s">
        <v>472</v>
      </c>
      <c r="C2018">
        <v>1</v>
      </c>
      <c r="D2018" t="s">
        <v>14</v>
      </c>
      <c r="E2018" t="s">
        <v>473</v>
      </c>
      <c r="F2018" t="s">
        <v>16</v>
      </c>
      <c r="G2018" t="s">
        <v>16</v>
      </c>
      <c r="H2018" t="s">
        <v>16</v>
      </c>
      <c r="I2018">
        <v>2</v>
      </c>
      <c r="J2018">
        <v>253</v>
      </c>
      <c r="K2018">
        <v>700</v>
      </c>
      <c r="L2018">
        <v>2.5</v>
      </c>
      <c r="M2018" t="s">
        <v>133</v>
      </c>
      <c r="N2018" t="str">
        <f>SUBSTITUTE(Sheet1[[#This Row],[Datekey_Opening]],"_","-")</f>
        <v>2010-6-15</v>
      </c>
      <c r="O2018">
        <f>YEAR(Sheet1[[#This Row],[Date]])</f>
        <v>2010</v>
      </c>
      <c r="P2018" t="str">
        <f>LOOKUP(Sheet1[[#This Row],[CountryCode]],$AI$4:$AI$18,$AJ$4:$AJ$18)</f>
        <v>India</v>
      </c>
      <c r="Q2018">
        <f>MONTH(Sheet1[[#This Row],[Date]])</f>
        <v>6</v>
      </c>
      <c r="R2018" t="str">
        <f>TEXT(Sheet1[[#This Row],[Date]],"MMMM")</f>
        <v>June</v>
      </c>
      <c r="S2018" t="str">
        <f>TEXT(Sheet1[[#This Row],[Date]],"YYYY-MMM")</f>
        <v>2010-Jun</v>
      </c>
      <c r="T2018">
        <f>WEEKDAY(Sheet1[[#This Row],[Date]])</f>
        <v>3</v>
      </c>
      <c r="U2018" t="str">
        <f>TEXT(Sheet1[[#This Row],[Date]],"DDDD")</f>
        <v>Tuesday</v>
      </c>
      <c r="V2018" t="str">
        <f>"FM"&amp;MOD(MONTH(Sheet1[[#This Row],[Date]])-4,12)+1</f>
        <v>FM3</v>
      </c>
      <c r="W2018" t="str">
        <f>"Q"&amp;ROUNDUP(MONTH(Sheet1[[#This Row],[Date]])/3,0)</f>
        <v>Q2</v>
      </c>
      <c r="X2018" t="str">
        <f>"Q"&amp;INT(MOD(MONTH(Sheet1[[#This Row],[Date]])-4,12/3)+1)</f>
        <v>Q3</v>
      </c>
      <c r="Y2018" t="str" cm="1">
        <f t="array" ref="Y2018">_xlfn.IFS(ROUND(L2018,0)&lt;=1,"Need to improve 0-1",ROUND(L2018,0)&lt;=2,"Okay 1-2",ROUND(L2018,0)&lt;=3,"Good 2-3",ROUND(L2018,0)&lt;=4,"Great 3-4",ROUND(L2018,0)&lt;=5,"Excellent 4-5")</f>
        <v>Good 2-3</v>
      </c>
      <c r="Z2018" t="str">
        <f t="shared" si="31"/>
        <v>0-1000</v>
      </c>
    </row>
    <row r="2019" spans="1:26" x14ac:dyDescent="0.3">
      <c r="A2019">
        <v>8912</v>
      </c>
      <c r="B2019" t="s">
        <v>472</v>
      </c>
      <c r="C2019">
        <v>1</v>
      </c>
      <c r="D2019" t="s">
        <v>14</v>
      </c>
      <c r="E2019" t="s">
        <v>473</v>
      </c>
      <c r="F2019" t="s">
        <v>16</v>
      </c>
      <c r="G2019" t="s">
        <v>16</v>
      </c>
      <c r="H2019" t="s">
        <v>16</v>
      </c>
      <c r="I2019">
        <v>2</v>
      </c>
      <c r="J2019">
        <v>119</v>
      </c>
      <c r="K2019">
        <v>700</v>
      </c>
      <c r="L2019">
        <v>2.9</v>
      </c>
      <c r="M2019" t="s">
        <v>1789</v>
      </c>
      <c r="N2019" t="str">
        <f>SUBSTITUTE(Sheet1[[#This Row],[Datekey_Opening]],"_","-")</f>
        <v>2014-6-14</v>
      </c>
      <c r="O2019">
        <f>YEAR(Sheet1[[#This Row],[Date]])</f>
        <v>2014</v>
      </c>
      <c r="P2019" t="str">
        <f>LOOKUP(Sheet1[[#This Row],[CountryCode]],$AI$4:$AI$18,$AJ$4:$AJ$18)</f>
        <v>India</v>
      </c>
      <c r="Q2019">
        <f>MONTH(Sheet1[[#This Row],[Date]])</f>
        <v>6</v>
      </c>
      <c r="R2019" t="str">
        <f>TEXT(Sheet1[[#This Row],[Date]],"MMMM")</f>
        <v>June</v>
      </c>
      <c r="S2019" t="str">
        <f>TEXT(Sheet1[[#This Row],[Date]],"YYYY-MMM")</f>
        <v>2014-Jun</v>
      </c>
      <c r="T2019">
        <f>WEEKDAY(Sheet1[[#This Row],[Date]])</f>
        <v>7</v>
      </c>
      <c r="U2019" t="str">
        <f>TEXT(Sheet1[[#This Row],[Date]],"DDDD")</f>
        <v>Saturday</v>
      </c>
      <c r="V2019" t="str">
        <f>"FM"&amp;MOD(MONTH(Sheet1[[#This Row],[Date]])-4,12)+1</f>
        <v>FM3</v>
      </c>
      <c r="W2019" t="str">
        <f>"Q"&amp;ROUNDUP(MONTH(Sheet1[[#This Row],[Date]])/3,0)</f>
        <v>Q2</v>
      </c>
      <c r="X2019" t="str">
        <f>"Q"&amp;INT(MOD(MONTH(Sheet1[[#This Row],[Date]])-4,12/3)+1)</f>
        <v>Q3</v>
      </c>
      <c r="Y2019" t="str" cm="1">
        <f t="array" ref="Y2019">_xlfn.IFS(ROUND(L2019,0)&lt;=1,"Need to improve 0-1",ROUND(L2019,0)&lt;=2,"Okay 1-2",ROUND(L2019,0)&lt;=3,"Good 2-3",ROUND(L2019,0)&lt;=4,"Great 3-4",ROUND(L2019,0)&lt;=5,"Excellent 4-5")</f>
        <v>Good 2-3</v>
      </c>
      <c r="Z2019" t="str">
        <f t="shared" si="31"/>
        <v>0-1000</v>
      </c>
    </row>
    <row r="2020" spans="1:26" x14ac:dyDescent="0.3">
      <c r="A2020">
        <v>312589</v>
      </c>
      <c r="B2020" t="s">
        <v>3904</v>
      </c>
      <c r="C2020">
        <v>1</v>
      </c>
      <c r="D2020" t="s">
        <v>14</v>
      </c>
      <c r="E2020" t="s">
        <v>584</v>
      </c>
      <c r="F2020" t="s">
        <v>16</v>
      </c>
      <c r="G2020" t="s">
        <v>21</v>
      </c>
      <c r="H2020" t="s">
        <v>16</v>
      </c>
      <c r="I2020">
        <v>2</v>
      </c>
      <c r="J2020">
        <v>8</v>
      </c>
      <c r="K2020">
        <v>700</v>
      </c>
      <c r="L2020">
        <v>2.9</v>
      </c>
      <c r="M2020" t="s">
        <v>3905</v>
      </c>
      <c r="N2020" t="str">
        <f>SUBSTITUTE(Sheet1[[#This Row],[Datekey_Opening]],"_","-")</f>
        <v>2016-6-12</v>
      </c>
      <c r="O2020">
        <f>YEAR(Sheet1[[#This Row],[Date]])</f>
        <v>2016</v>
      </c>
      <c r="P2020" t="str">
        <f>LOOKUP(Sheet1[[#This Row],[CountryCode]],$AI$4:$AI$18,$AJ$4:$AJ$18)</f>
        <v>India</v>
      </c>
      <c r="Q2020">
        <f>MONTH(Sheet1[[#This Row],[Date]])</f>
        <v>6</v>
      </c>
      <c r="R2020" t="str">
        <f>TEXT(Sheet1[[#This Row],[Date]],"MMMM")</f>
        <v>June</v>
      </c>
      <c r="S2020" t="str">
        <f>TEXT(Sheet1[[#This Row],[Date]],"YYYY-MMM")</f>
        <v>2016-Jun</v>
      </c>
      <c r="T2020">
        <f>WEEKDAY(Sheet1[[#This Row],[Date]])</f>
        <v>1</v>
      </c>
      <c r="U2020" t="str">
        <f>TEXT(Sheet1[[#This Row],[Date]],"DDDD")</f>
        <v>Sunday</v>
      </c>
      <c r="V2020" t="str">
        <f>"FM"&amp;MOD(MONTH(Sheet1[[#This Row],[Date]])-4,12)+1</f>
        <v>FM3</v>
      </c>
      <c r="W2020" t="str">
        <f>"Q"&amp;ROUNDUP(MONTH(Sheet1[[#This Row],[Date]])/3,0)</f>
        <v>Q2</v>
      </c>
      <c r="X2020" t="str">
        <f>"Q"&amp;INT(MOD(MONTH(Sheet1[[#This Row],[Date]])-4,12/3)+1)</f>
        <v>Q3</v>
      </c>
      <c r="Y2020" t="str" cm="1">
        <f t="array" ref="Y2020">_xlfn.IFS(ROUND(L2020,0)&lt;=1,"Need to improve 0-1",ROUND(L2020,0)&lt;=2,"Okay 1-2",ROUND(L2020,0)&lt;=3,"Good 2-3",ROUND(L2020,0)&lt;=4,"Great 3-4",ROUND(L2020,0)&lt;=5,"Excellent 4-5")</f>
        <v>Good 2-3</v>
      </c>
      <c r="Z2020" t="str">
        <f t="shared" si="31"/>
        <v>0-1000</v>
      </c>
    </row>
    <row r="2021" spans="1:26" x14ac:dyDescent="0.3">
      <c r="A2021">
        <v>18339800</v>
      </c>
      <c r="B2021" t="s">
        <v>3906</v>
      </c>
      <c r="C2021">
        <v>1</v>
      </c>
      <c r="D2021" t="s">
        <v>14</v>
      </c>
      <c r="E2021" t="s">
        <v>3907</v>
      </c>
      <c r="F2021" t="s">
        <v>16</v>
      </c>
      <c r="G2021" t="s">
        <v>21</v>
      </c>
      <c r="H2021" t="s">
        <v>16</v>
      </c>
      <c r="I2021">
        <v>2</v>
      </c>
      <c r="J2021">
        <v>15</v>
      </c>
      <c r="K2021">
        <v>700</v>
      </c>
      <c r="L2021">
        <v>2.6</v>
      </c>
      <c r="M2021" t="s">
        <v>3908</v>
      </c>
      <c r="N2021" t="str">
        <f>SUBSTITUTE(Sheet1[[#This Row],[Datekey_Opening]],"_","-")</f>
        <v>2016-6-14</v>
      </c>
      <c r="O2021">
        <f>YEAR(Sheet1[[#This Row],[Date]])</f>
        <v>2016</v>
      </c>
      <c r="P2021" t="str">
        <f>LOOKUP(Sheet1[[#This Row],[CountryCode]],$AI$4:$AI$18,$AJ$4:$AJ$18)</f>
        <v>India</v>
      </c>
      <c r="Q2021">
        <f>MONTH(Sheet1[[#This Row],[Date]])</f>
        <v>6</v>
      </c>
      <c r="R2021" t="str">
        <f>TEXT(Sheet1[[#This Row],[Date]],"MMMM")</f>
        <v>June</v>
      </c>
      <c r="S2021" t="str">
        <f>TEXT(Sheet1[[#This Row],[Date]],"YYYY-MMM")</f>
        <v>2016-Jun</v>
      </c>
      <c r="T2021">
        <f>WEEKDAY(Sheet1[[#This Row],[Date]])</f>
        <v>3</v>
      </c>
      <c r="U2021" t="str">
        <f>TEXT(Sheet1[[#This Row],[Date]],"DDDD")</f>
        <v>Tuesday</v>
      </c>
      <c r="V2021" t="str">
        <f>"FM"&amp;MOD(MONTH(Sheet1[[#This Row],[Date]])-4,12)+1</f>
        <v>FM3</v>
      </c>
      <c r="W2021" t="str">
        <f>"Q"&amp;ROUNDUP(MONTH(Sheet1[[#This Row],[Date]])/3,0)</f>
        <v>Q2</v>
      </c>
      <c r="X2021" t="str">
        <f>"Q"&amp;INT(MOD(MONTH(Sheet1[[#This Row],[Date]])-4,12/3)+1)</f>
        <v>Q3</v>
      </c>
      <c r="Y2021" t="str" cm="1">
        <f t="array" ref="Y2021">_xlfn.IFS(ROUND(L2021,0)&lt;=1,"Need to improve 0-1",ROUND(L2021,0)&lt;=2,"Okay 1-2",ROUND(L2021,0)&lt;=3,"Good 2-3",ROUND(L2021,0)&lt;=4,"Great 3-4",ROUND(L2021,0)&lt;=5,"Excellent 4-5")</f>
        <v>Good 2-3</v>
      </c>
      <c r="Z2021" t="str">
        <f t="shared" si="31"/>
        <v>0-1000</v>
      </c>
    </row>
    <row r="2022" spans="1:26" x14ac:dyDescent="0.3">
      <c r="A2022">
        <v>18163906</v>
      </c>
      <c r="B2022" t="s">
        <v>3909</v>
      </c>
      <c r="C2022">
        <v>1</v>
      </c>
      <c r="D2022" t="s">
        <v>14</v>
      </c>
      <c r="E2022" t="s">
        <v>2737</v>
      </c>
      <c r="F2022" t="s">
        <v>16</v>
      </c>
      <c r="G2022" t="s">
        <v>21</v>
      </c>
      <c r="H2022" t="s">
        <v>16</v>
      </c>
      <c r="I2022">
        <v>2</v>
      </c>
      <c r="J2022">
        <v>88</v>
      </c>
      <c r="K2022">
        <v>700</v>
      </c>
      <c r="L2022">
        <v>4</v>
      </c>
      <c r="M2022" t="s">
        <v>2689</v>
      </c>
      <c r="N2022" t="str">
        <f>SUBSTITUTE(Sheet1[[#This Row],[Datekey_Opening]],"_","-")</f>
        <v>2017-6-2</v>
      </c>
      <c r="O2022">
        <f>YEAR(Sheet1[[#This Row],[Date]])</f>
        <v>2017</v>
      </c>
      <c r="P2022" t="str">
        <f>LOOKUP(Sheet1[[#This Row],[CountryCode]],$AI$4:$AI$18,$AJ$4:$AJ$18)</f>
        <v>India</v>
      </c>
      <c r="Q2022">
        <f>MONTH(Sheet1[[#This Row],[Date]])</f>
        <v>6</v>
      </c>
      <c r="R2022" t="str">
        <f>TEXT(Sheet1[[#This Row],[Date]],"MMMM")</f>
        <v>June</v>
      </c>
      <c r="S2022" t="str">
        <f>TEXT(Sheet1[[#This Row],[Date]],"YYYY-MMM")</f>
        <v>2017-Jun</v>
      </c>
      <c r="T2022">
        <f>WEEKDAY(Sheet1[[#This Row],[Date]])</f>
        <v>6</v>
      </c>
      <c r="U2022" t="str">
        <f>TEXT(Sheet1[[#This Row],[Date]],"DDDD")</f>
        <v>Friday</v>
      </c>
      <c r="V2022" t="str">
        <f>"FM"&amp;MOD(MONTH(Sheet1[[#This Row],[Date]])-4,12)+1</f>
        <v>FM3</v>
      </c>
      <c r="W2022" t="str">
        <f>"Q"&amp;ROUNDUP(MONTH(Sheet1[[#This Row],[Date]])/3,0)</f>
        <v>Q2</v>
      </c>
      <c r="X2022" t="str">
        <f>"Q"&amp;INT(MOD(MONTH(Sheet1[[#This Row],[Date]])-4,12/3)+1)</f>
        <v>Q3</v>
      </c>
      <c r="Y2022" t="str" cm="1">
        <f t="array" ref="Y2022">_xlfn.IFS(ROUND(L2022,0)&lt;=1,"Need to improve 0-1",ROUND(L2022,0)&lt;=2,"Okay 1-2",ROUND(L2022,0)&lt;=3,"Good 2-3",ROUND(L2022,0)&lt;=4,"Great 3-4",ROUND(L2022,0)&lt;=5,"Excellent 4-5")</f>
        <v>Great 3-4</v>
      </c>
      <c r="Z2022" t="str">
        <f t="shared" si="31"/>
        <v>0-1000</v>
      </c>
    </row>
    <row r="2023" spans="1:26" x14ac:dyDescent="0.3">
      <c r="A2023">
        <v>308628</v>
      </c>
      <c r="B2023" t="s">
        <v>3910</v>
      </c>
      <c r="C2023">
        <v>1</v>
      </c>
      <c r="D2023" t="s">
        <v>14</v>
      </c>
      <c r="E2023" t="s">
        <v>557</v>
      </c>
      <c r="F2023" t="s">
        <v>16</v>
      </c>
      <c r="G2023" t="s">
        <v>16</v>
      </c>
      <c r="H2023" t="s">
        <v>16</v>
      </c>
      <c r="I2023">
        <v>2</v>
      </c>
      <c r="J2023">
        <v>44</v>
      </c>
      <c r="K2023">
        <v>700</v>
      </c>
      <c r="L2023">
        <v>3.6</v>
      </c>
      <c r="M2023" t="s">
        <v>3911</v>
      </c>
      <c r="N2023" t="str">
        <f>SUBSTITUTE(Sheet1[[#This Row],[Datekey_Opening]],"_","-")</f>
        <v>2014-6-17</v>
      </c>
      <c r="O2023">
        <f>YEAR(Sheet1[[#This Row],[Date]])</f>
        <v>2014</v>
      </c>
      <c r="P2023" t="str">
        <f>LOOKUP(Sheet1[[#This Row],[CountryCode]],$AI$4:$AI$18,$AJ$4:$AJ$18)</f>
        <v>India</v>
      </c>
      <c r="Q2023">
        <f>MONTH(Sheet1[[#This Row],[Date]])</f>
        <v>6</v>
      </c>
      <c r="R2023" t="str">
        <f>TEXT(Sheet1[[#This Row],[Date]],"MMMM")</f>
        <v>June</v>
      </c>
      <c r="S2023" t="str">
        <f>TEXT(Sheet1[[#This Row],[Date]],"YYYY-MMM")</f>
        <v>2014-Jun</v>
      </c>
      <c r="T2023">
        <f>WEEKDAY(Sheet1[[#This Row],[Date]])</f>
        <v>3</v>
      </c>
      <c r="U2023" t="str">
        <f>TEXT(Sheet1[[#This Row],[Date]],"DDDD")</f>
        <v>Tuesday</v>
      </c>
      <c r="V2023" t="str">
        <f>"FM"&amp;MOD(MONTH(Sheet1[[#This Row],[Date]])-4,12)+1</f>
        <v>FM3</v>
      </c>
      <c r="W2023" t="str">
        <f>"Q"&amp;ROUNDUP(MONTH(Sheet1[[#This Row],[Date]])/3,0)</f>
        <v>Q2</v>
      </c>
      <c r="X2023" t="str">
        <f>"Q"&amp;INT(MOD(MONTH(Sheet1[[#This Row],[Date]])-4,12/3)+1)</f>
        <v>Q3</v>
      </c>
      <c r="Y2023" t="str" cm="1">
        <f t="array" ref="Y2023">_xlfn.IFS(ROUND(L2023,0)&lt;=1,"Need to improve 0-1",ROUND(L2023,0)&lt;=2,"Okay 1-2",ROUND(L2023,0)&lt;=3,"Good 2-3",ROUND(L2023,0)&lt;=4,"Great 3-4",ROUND(L2023,0)&lt;=5,"Excellent 4-5")</f>
        <v>Great 3-4</v>
      </c>
      <c r="Z2023" t="str">
        <f t="shared" si="31"/>
        <v>0-1000</v>
      </c>
    </row>
    <row r="2024" spans="1:26" x14ac:dyDescent="0.3">
      <c r="A2024">
        <v>18354650</v>
      </c>
      <c r="B2024" t="s">
        <v>3912</v>
      </c>
      <c r="C2024">
        <v>1</v>
      </c>
      <c r="D2024" t="s">
        <v>14</v>
      </c>
      <c r="E2024" t="s">
        <v>3913</v>
      </c>
      <c r="F2024" t="s">
        <v>16</v>
      </c>
      <c r="G2024" t="s">
        <v>16</v>
      </c>
      <c r="H2024" t="s">
        <v>16</v>
      </c>
      <c r="I2024">
        <v>2</v>
      </c>
      <c r="J2024">
        <v>19</v>
      </c>
      <c r="K2024">
        <v>700</v>
      </c>
      <c r="L2024">
        <v>2.8</v>
      </c>
      <c r="M2024" t="s">
        <v>3914</v>
      </c>
      <c r="N2024" t="str">
        <f>SUBSTITUTE(Sheet1[[#This Row],[Datekey_Opening]],"_","-")</f>
        <v>2011-6-11</v>
      </c>
      <c r="O2024">
        <f>YEAR(Sheet1[[#This Row],[Date]])</f>
        <v>2011</v>
      </c>
      <c r="P2024" t="str">
        <f>LOOKUP(Sheet1[[#This Row],[CountryCode]],$AI$4:$AI$18,$AJ$4:$AJ$18)</f>
        <v>India</v>
      </c>
      <c r="Q2024">
        <f>MONTH(Sheet1[[#This Row],[Date]])</f>
        <v>6</v>
      </c>
      <c r="R2024" t="str">
        <f>TEXT(Sheet1[[#This Row],[Date]],"MMMM")</f>
        <v>June</v>
      </c>
      <c r="S2024" t="str">
        <f>TEXT(Sheet1[[#This Row],[Date]],"YYYY-MMM")</f>
        <v>2011-Jun</v>
      </c>
      <c r="T2024">
        <f>WEEKDAY(Sheet1[[#This Row],[Date]])</f>
        <v>7</v>
      </c>
      <c r="U2024" t="str">
        <f>TEXT(Sheet1[[#This Row],[Date]],"DDDD")</f>
        <v>Saturday</v>
      </c>
      <c r="V2024" t="str">
        <f>"FM"&amp;MOD(MONTH(Sheet1[[#This Row],[Date]])-4,12)+1</f>
        <v>FM3</v>
      </c>
      <c r="W2024" t="str">
        <f>"Q"&amp;ROUNDUP(MONTH(Sheet1[[#This Row],[Date]])/3,0)</f>
        <v>Q2</v>
      </c>
      <c r="X2024" t="str">
        <f>"Q"&amp;INT(MOD(MONTH(Sheet1[[#This Row],[Date]])-4,12/3)+1)</f>
        <v>Q3</v>
      </c>
      <c r="Y2024" t="str" cm="1">
        <f t="array" ref="Y2024">_xlfn.IFS(ROUND(L2024,0)&lt;=1,"Need to improve 0-1",ROUND(L2024,0)&lt;=2,"Okay 1-2",ROUND(L2024,0)&lt;=3,"Good 2-3",ROUND(L2024,0)&lt;=4,"Great 3-4",ROUND(L2024,0)&lt;=5,"Excellent 4-5")</f>
        <v>Good 2-3</v>
      </c>
      <c r="Z2024" t="str">
        <f t="shared" si="31"/>
        <v>0-1000</v>
      </c>
    </row>
    <row r="2025" spans="1:26" x14ac:dyDescent="0.3">
      <c r="A2025">
        <v>18187733</v>
      </c>
      <c r="B2025" t="s">
        <v>3915</v>
      </c>
      <c r="C2025">
        <v>1</v>
      </c>
      <c r="D2025" t="s">
        <v>14</v>
      </c>
      <c r="E2025" t="s">
        <v>584</v>
      </c>
      <c r="F2025" t="s">
        <v>16</v>
      </c>
      <c r="G2025" t="s">
        <v>16</v>
      </c>
      <c r="H2025" t="s">
        <v>16</v>
      </c>
      <c r="I2025">
        <v>2</v>
      </c>
      <c r="J2025">
        <v>3</v>
      </c>
      <c r="K2025">
        <v>700</v>
      </c>
      <c r="L2025">
        <v>1</v>
      </c>
      <c r="M2025" t="s">
        <v>691</v>
      </c>
      <c r="N2025" t="str">
        <f>SUBSTITUTE(Sheet1[[#This Row],[Datekey_Opening]],"_","-")</f>
        <v>2013-6-5</v>
      </c>
      <c r="O2025">
        <f>YEAR(Sheet1[[#This Row],[Date]])</f>
        <v>2013</v>
      </c>
      <c r="P2025" t="str">
        <f>LOOKUP(Sheet1[[#This Row],[CountryCode]],$AI$4:$AI$18,$AJ$4:$AJ$18)</f>
        <v>India</v>
      </c>
      <c r="Q2025">
        <f>MONTH(Sheet1[[#This Row],[Date]])</f>
        <v>6</v>
      </c>
      <c r="R2025" t="str">
        <f>TEXT(Sheet1[[#This Row],[Date]],"MMMM")</f>
        <v>June</v>
      </c>
      <c r="S2025" t="str">
        <f>TEXT(Sheet1[[#This Row],[Date]],"YYYY-MMM")</f>
        <v>2013-Jun</v>
      </c>
      <c r="T2025">
        <f>WEEKDAY(Sheet1[[#This Row],[Date]])</f>
        <v>4</v>
      </c>
      <c r="U2025" t="str">
        <f>TEXT(Sheet1[[#This Row],[Date]],"DDDD")</f>
        <v>Wednesday</v>
      </c>
      <c r="V2025" t="str">
        <f>"FM"&amp;MOD(MONTH(Sheet1[[#This Row],[Date]])-4,12)+1</f>
        <v>FM3</v>
      </c>
      <c r="W2025" t="str">
        <f>"Q"&amp;ROUNDUP(MONTH(Sheet1[[#This Row],[Date]])/3,0)</f>
        <v>Q2</v>
      </c>
      <c r="X2025" t="str">
        <f>"Q"&amp;INT(MOD(MONTH(Sheet1[[#This Row],[Date]])-4,12/3)+1)</f>
        <v>Q3</v>
      </c>
      <c r="Y2025" t="str" cm="1">
        <f t="array" ref="Y2025">_xlfn.IFS(ROUND(L2025,0)&lt;=1,"Need to improve 0-1",ROUND(L2025,0)&lt;=2,"Okay 1-2",ROUND(L2025,0)&lt;=3,"Good 2-3",ROUND(L2025,0)&lt;=4,"Great 3-4",ROUND(L2025,0)&lt;=5,"Excellent 4-5")</f>
        <v>Need to improve 0-1</v>
      </c>
      <c r="Z2025" t="str">
        <f t="shared" si="31"/>
        <v>0-1000</v>
      </c>
    </row>
    <row r="2026" spans="1:26" x14ac:dyDescent="0.3">
      <c r="A2026">
        <v>143</v>
      </c>
      <c r="B2026" t="s">
        <v>472</v>
      </c>
      <c r="C2026">
        <v>1</v>
      </c>
      <c r="D2026" t="s">
        <v>14</v>
      </c>
      <c r="E2026" t="s">
        <v>473</v>
      </c>
      <c r="F2026" t="s">
        <v>16</v>
      </c>
      <c r="G2026" t="s">
        <v>16</v>
      </c>
      <c r="H2026" t="s">
        <v>16</v>
      </c>
      <c r="I2026">
        <v>2</v>
      </c>
      <c r="J2026">
        <v>336</v>
      </c>
      <c r="K2026">
        <v>700</v>
      </c>
      <c r="L2026">
        <v>3.7</v>
      </c>
      <c r="M2026" t="s">
        <v>3916</v>
      </c>
      <c r="N2026" t="str">
        <f>SUBSTITUTE(Sheet1[[#This Row],[Datekey_Opening]],"_","-")</f>
        <v>2017-5-25</v>
      </c>
      <c r="O2026">
        <f>YEAR(Sheet1[[#This Row],[Date]])</f>
        <v>2017</v>
      </c>
      <c r="P2026" t="str">
        <f>LOOKUP(Sheet1[[#This Row],[CountryCode]],$AI$4:$AI$18,$AJ$4:$AJ$18)</f>
        <v>India</v>
      </c>
      <c r="Q2026">
        <f>MONTH(Sheet1[[#This Row],[Date]])</f>
        <v>5</v>
      </c>
      <c r="R2026" t="str">
        <f>TEXT(Sheet1[[#This Row],[Date]],"MMMM")</f>
        <v>May</v>
      </c>
      <c r="S2026" t="str">
        <f>TEXT(Sheet1[[#This Row],[Date]],"YYYY-MMM")</f>
        <v>2017-May</v>
      </c>
      <c r="T2026">
        <f>WEEKDAY(Sheet1[[#This Row],[Date]])</f>
        <v>5</v>
      </c>
      <c r="U2026" t="str">
        <f>TEXT(Sheet1[[#This Row],[Date]],"DDDD")</f>
        <v>Thursday</v>
      </c>
      <c r="V2026" t="str">
        <f>"FM"&amp;MOD(MONTH(Sheet1[[#This Row],[Date]])-4,12)+1</f>
        <v>FM2</v>
      </c>
      <c r="W2026" t="str">
        <f>"Q"&amp;ROUNDUP(MONTH(Sheet1[[#This Row],[Date]])/3,0)</f>
        <v>Q2</v>
      </c>
      <c r="X2026" t="str">
        <f>"Q"&amp;INT(MOD(MONTH(Sheet1[[#This Row],[Date]])-4,12/3)+1)</f>
        <v>Q2</v>
      </c>
      <c r="Y2026" t="str" cm="1">
        <f t="array" ref="Y2026">_xlfn.IFS(ROUND(L2026,0)&lt;=1,"Need to improve 0-1",ROUND(L2026,0)&lt;=2,"Okay 1-2",ROUND(L2026,0)&lt;=3,"Good 2-3",ROUND(L2026,0)&lt;=4,"Great 3-4",ROUND(L2026,0)&lt;=5,"Excellent 4-5")</f>
        <v>Great 3-4</v>
      </c>
      <c r="Z2026" t="str">
        <f t="shared" si="31"/>
        <v>0-1000</v>
      </c>
    </row>
    <row r="2027" spans="1:26" x14ac:dyDescent="0.3">
      <c r="A2027">
        <v>303637</v>
      </c>
      <c r="B2027" t="s">
        <v>472</v>
      </c>
      <c r="C2027">
        <v>1</v>
      </c>
      <c r="D2027" t="s">
        <v>14</v>
      </c>
      <c r="E2027" t="s">
        <v>473</v>
      </c>
      <c r="F2027" t="s">
        <v>16</v>
      </c>
      <c r="G2027" t="s">
        <v>16</v>
      </c>
      <c r="H2027" t="s">
        <v>16</v>
      </c>
      <c r="I2027">
        <v>2</v>
      </c>
      <c r="J2027">
        <v>32</v>
      </c>
      <c r="K2027">
        <v>700</v>
      </c>
      <c r="L2027">
        <v>2.2999999999999998</v>
      </c>
      <c r="M2027" t="s">
        <v>3917</v>
      </c>
      <c r="N2027" t="str">
        <f>SUBSTITUTE(Sheet1[[#This Row],[Datekey_Opening]],"_","-")</f>
        <v>2014-5-19</v>
      </c>
      <c r="O2027">
        <f>YEAR(Sheet1[[#This Row],[Date]])</f>
        <v>2014</v>
      </c>
      <c r="P2027" t="str">
        <f>LOOKUP(Sheet1[[#This Row],[CountryCode]],$AI$4:$AI$18,$AJ$4:$AJ$18)</f>
        <v>India</v>
      </c>
      <c r="Q2027">
        <f>MONTH(Sheet1[[#This Row],[Date]])</f>
        <v>5</v>
      </c>
      <c r="R2027" t="str">
        <f>TEXT(Sheet1[[#This Row],[Date]],"MMMM")</f>
        <v>May</v>
      </c>
      <c r="S2027" t="str">
        <f>TEXT(Sheet1[[#This Row],[Date]],"YYYY-MMM")</f>
        <v>2014-May</v>
      </c>
      <c r="T2027">
        <f>WEEKDAY(Sheet1[[#This Row],[Date]])</f>
        <v>2</v>
      </c>
      <c r="U2027" t="str">
        <f>TEXT(Sheet1[[#This Row],[Date]],"DDDD")</f>
        <v>Monday</v>
      </c>
      <c r="V2027" t="str">
        <f>"FM"&amp;MOD(MONTH(Sheet1[[#This Row],[Date]])-4,12)+1</f>
        <v>FM2</v>
      </c>
      <c r="W2027" t="str">
        <f>"Q"&amp;ROUNDUP(MONTH(Sheet1[[#This Row],[Date]])/3,0)</f>
        <v>Q2</v>
      </c>
      <c r="X2027" t="str">
        <f>"Q"&amp;INT(MOD(MONTH(Sheet1[[#This Row],[Date]])-4,12/3)+1)</f>
        <v>Q2</v>
      </c>
      <c r="Y2027" t="str" cm="1">
        <f t="array" ref="Y2027">_xlfn.IFS(ROUND(L2027,0)&lt;=1,"Need to improve 0-1",ROUND(L2027,0)&lt;=2,"Okay 1-2",ROUND(L2027,0)&lt;=3,"Good 2-3",ROUND(L2027,0)&lt;=4,"Great 3-4",ROUND(L2027,0)&lt;=5,"Excellent 4-5")</f>
        <v>Okay 1-2</v>
      </c>
      <c r="Z2027" t="str">
        <f t="shared" si="31"/>
        <v>0-1000</v>
      </c>
    </row>
    <row r="2028" spans="1:26" x14ac:dyDescent="0.3">
      <c r="A2028">
        <v>580</v>
      </c>
      <c r="B2028" t="s">
        <v>3918</v>
      </c>
      <c r="C2028">
        <v>1</v>
      </c>
      <c r="D2028" t="s">
        <v>14</v>
      </c>
      <c r="E2028" t="s">
        <v>2574</v>
      </c>
      <c r="F2028" t="s">
        <v>16</v>
      </c>
      <c r="G2028" t="s">
        <v>21</v>
      </c>
      <c r="H2028" t="s">
        <v>16</v>
      </c>
      <c r="I2028">
        <v>2</v>
      </c>
      <c r="J2028">
        <v>104</v>
      </c>
      <c r="K2028">
        <v>700</v>
      </c>
      <c r="L2028">
        <v>3.4</v>
      </c>
      <c r="M2028" t="s">
        <v>3589</v>
      </c>
      <c r="N2028" t="str">
        <f>SUBSTITUTE(Sheet1[[#This Row],[Datekey_Opening]],"_","-")</f>
        <v>2012-5-16</v>
      </c>
      <c r="O2028">
        <f>YEAR(Sheet1[[#This Row],[Date]])</f>
        <v>2012</v>
      </c>
      <c r="P2028" t="str">
        <f>LOOKUP(Sheet1[[#This Row],[CountryCode]],$AI$4:$AI$18,$AJ$4:$AJ$18)</f>
        <v>India</v>
      </c>
      <c r="Q2028">
        <f>MONTH(Sheet1[[#This Row],[Date]])</f>
        <v>5</v>
      </c>
      <c r="R2028" t="str">
        <f>TEXT(Sheet1[[#This Row],[Date]],"MMMM")</f>
        <v>May</v>
      </c>
      <c r="S2028" t="str">
        <f>TEXT(Sheet1[[#This Row],[Date]],"YYYY-MMM")</f>
        <v>2012-May</v>
      </c>
      <c r="T2028">
        <f>WEEKDAY(Sheet1[[#This Row],[Date]])</f>
        <v>4</v>
      </c>
      <c r="U2028" t="str">
        <f>TEXT(Sheet1[[#This Row],[Date]],"DDDD")</f>
        <v>Wednesday</v>
      </c>
      <c r="V2028" t="str">
        <f>"FM"&amp;MOD(MONTH(Sheet1[[#This Row],[Date]])-4,12)+1</f>
        <v>FM2</v>
      </c>
      <c r="W2028" t="str">
        <f>"Q"&amp;ROUNDUP(MONTH(Sheet1[[#This Row],[Date]])/3,0)</f>
        <v>Q2</v>
      </c>
      <c r="X2028" t="str">
        <f>"Q"&amp;INT(MOD(MONTH(Sheet1[[#This Row],[Date]])-4,12/3)+1)</f>
        <v>Q2</v>
      </c>
      <c r="Y2028" t="str" cm="1">
        <f t="array" ref="Y2028">_xlfn.IFS(ROUND(L2028,0)&lt;=1,"Need to improve 0-1",ROUND(L2028,0)&lt;=2,"Okay 1-2",ROUND(L2028,0)&lt;=3,"Good 2-3",ROUND(L2028,0)&lt;=4,"Great 3-4",ROUND(L2028,0)&lt;=5,"Excellent 4-5")</f>
        <v>Good 2-3</v>
      </c>
      <c r="Z2028" t="str">
        <f t="shared" si="31"/>
        <v>0-1000</v>
      </c>
    </row>
    <row r="2029" spans="1:26" x14ac:dyDescent="0.3">
      <c r="A2029">
        <v>2287</v>
      </c>
      <c r="B2029" t="s">
        <v>3919</v>
      </c>
      <c r="C2029">
        <v>1</v>
      </c>
      <c r="D2029" t="s">
        <v>14</v>
      </c>
      <c r="E2029" t="s">
        <v>3614</v>
      </c>
      <c r="F2029" t="s">
        <v>16</v>
      </c>
      <c r="G2029" t="s">
        <v>16</v>
      </c>
      <c r="H2029" t="s">
        <v>16</v>
      </c>
      <c r="I2029">
        <v>2</v>
      </c>
      <c r="J2029">
        <v>173</v>
      </c>
      <c r="K2029">
        <v>700</v>
      </c>
      <c r="L2029">
        <v>3.4</v>
      </c>
      <c r="M2029" t="s">
        <v>3920</v>
      </c>
      <c r="N2029" t="str">
        <f>SUBSTITUTE(Sheet1[[#This Row],[Datekey_Opening]],"_","-")</f>
        <v>2013-5-26</v>
      </c>
      <c r="O2029">
        <f>YEAR(Sheet1[[#This Row],[Date]])</f>
        <v>2013</v>
      </c>
      <c r="P2029" t="str">
        <f>LOOKUP(Sheet1[[#This Row],[CountryCode]],$AI$4:$AI$18,$AJ$4:$AJ$18)</f>
        <v>India</v>
      </c>
      <c r="Q2029">
        <f>MONTH(Sheet1[[#This Row],[Date]])</f>
        <v>5</v>
      </c>
      <c r="R2029" t="str">
        <f>TEXT(Sheet1[[#This Row],[Date]],"MMMM")</f>
        <v>May</v>
      </c>
      <c r="S2029" t="str">
        <f>TEXT(Sheet1[[#This Row],[Date]],"YYYY-MMM")</f>
        <v>2013-May</v>
      </c>
      <c r="T2029">
        <f>WEEKDAY(Sheet1[[#This Row],[Date]])</f>
        <v>1</v>
      </c>
      <c r="U2029" t="str">
        <f>TEXT(Sheet1[[#This Row],[Date]],"DDDD")</f>
        <v>Sunday</v>
      </c>
      <c r="V2029" t="str">
        <f>"FM"&amp;MOD(MONTH(Sheet1[[#This Row],[Date]])-4,12)+1</f>
        <v>FM2</v>
      </c>
      <c r="W2029" t="str">
        <f>"Q"&amp;ROUNDUP(MONTH(Sheet1[[#This Row],[Date]])/3,0)</f>
        <v>Q2</v>
      </c>
      <c r="X2029" t="str">
        <f>"Q"&amp;INT(MOD(MONTH(Sheet1[[#This Row],[Date]])-4,12/3)+1)</f>
        <v>Q2</v>
      </c>
      <c r="Y2029" t="str" cm="1">
        <f t="array" ref="Y2029">_xlfn.IFS(ROUND(L2029,0)&lt;=1,"Need to improve 0-1",ROUND(L2029,0)&lt;=2,"Okay 1-2",ROUND(L2029,0)&lt;=3,"Good 2-3",ROUND(L2029,0)&lt;=4,"Great 3-4",ROUND(L2029,0)&lt;=5,"Excellent 4-5")</f>
        <v>Good 2-3</v>
      </c>
      <c r="Z2029" t="str">
        <f t="shared" si="31"/>
        <v>0-1000</v>
      </c>
    </row>
    <row r="2030" spans="1:26" x14ac:dyDescent="0.3">
      <c r="A2030">
        <v>5060</v>
      </c>
      <c r="B2030" t="s">
        <v>472</v>
      </c>
      <c r="C2030">
        <v>1</v>
      </c>
      <c r="D2030" t="s">
        <v>14</v>
      </c>
      <c r="E2030" t="s">
        <v>473</v>
      </c>
      <c r="F2030" t="s">
        <v>16</v>
      </c>
      <c r="G2030" t="s">
        <v>16</v>
      </c>
      <c r="H2030" t="s">
        <v>16</v>
      </c>
      <c r="I2030">
        <v>2</v>
      </c>
      <c r="J2030">
        <v>87</v>
      </c>
      <c r="K2030">
        <v>700</v>
      </c>
      <c r="L2030">
        <v>3.3</v>
      </c>
      <c r="M2030" t="s">
        <v>3921</v>
      </c>
      <c r="N2030" t="str">
        <f>SUBSTITUTE(Sheet1[[#This Row],[Datekey_Opening]],"_","-")</f>
        <v>2012-5-10</v>
      </c>
      <c r="O2030">
        <f>YEAR(Sheet1[[#This Row],[Date]])</f>
        <v>2012</v>
      </c>
      <c r="P2030" t="str">
        <f>LOOKUP(Sheet1[[#This Row],[CountryCode]],$AI$4:$AI$18,$AJ$4:$AJ$18)</f>
        <v>India</v>
      </c>
      <c r="Q2030">
        <f>MONTH(Sheet1[[#This Row],[Date]])</f>
        <v>5</v>
      </c>
      <c r="R2030" t="str">
        <f>TEXT(Sheet1[[#This Row],[Date]],"MMMM")</f>
        <v>May</v>
      </c>
      <c r="S2030" t="str">
        <f>TEXT(Sheet1[[#This Row],[Date]],"YYYY-MMM")</f>
        <v>2012-May</v>
      </c>
      <c r="T2030">
        <f>WEEKDAY(Sheet1[[#This Row],[Date]])</f>
        <v>5</v>
      </c>
      <c r="U2030" t="str">
        <f>TEXT(Sheet1[[#This Row],[Date]],"DDDD")</f>
        <v>Thursday</v>
      </c>
      <c r="V2030" t="str">
        <f>"FM"&amp;MOD(MONTH(Sheet1[[#This Row],[Date]])-4,12)+1</f>
        <v>FM2</v>
      </c>
      <c r="W2030" t="str">
        <f>"Q"&amp;ROUNDUP(MONTH(Sheet1[[#This Row],[Date]])/3,0)</f>
        <v>Q2</v>
      </c>
      <c r="X2030" t="str">
        <f>"Q"&amp;INT(MOD(MONTH(Sheet1[[#This Row],[Date]])-4,12/3)+1)</f>
        <v>Q2</v>
      </c>
      <c r="Y2030" t="str" cm="1">
        <f t="array" ref="Y2030">_xlfn.IFS(ROUND(L2030,0)&lt;=1,"Need to improve 0-1",ROUND(L2030,0)&lt;=2,"Okay 1-2",ROUND(L2030,0)&lt;=3,"Good 2-3",ROUND(L2030,0)&lt;=4,"Great 3-4",ROUND(L2030,0)&lt;=5,"Excellent 4-5")</f>
        <v>Good 2-3</v>
      </c>
      <c r="Z2030" t="str">
        <f t="shared" si="31"/>
        <v>0-1000</v>
      </c>
    </row>
    <row r="2031" spans="1:26" x14ac:dyDescent="0.3">
      <c r="A2031">
        <v>311353</v>
      </c>
      <c r="B2031" t="s">
        <v>3835</v>
      </c>
      <c r="C2031">
        <v>1</v>
      </c>
      <c r="D2031" t="s">
        <v>14</v>
      </c>
      <c r="E2031" t="s">
        <v>379</v>
      </c>
      <c r="F2031" t="s">
        <v>16</v>
      </c>
      <c r="G2031" t="s">
        <v>16</v>
      </c>
      <c r="H2031" t="s">
        <v>16</v>
      </c>
      <c r="I2031">
        <v>2</v>
      </c>
      <c r="J2031">
        <v>109</v>
      </c>
      <c r="K2031">
        <v>700</v>
      </c>
      <c r="L2031">
        <v>3.9</v>
      </c>
      <c r="M2031" t="s">
        <v>1813</v>
      </c>
      <c r="N2031" t="str">
        <f>SUBSTITUTE(Sheet1[[#This Row],[Datekey_Opening]],"_","-")</f>
        <v>2013-5-14</v>
      </c>
      <c r="O2031">
        <f>YEAR(Sheet1[[#This Row],[Date]])</f>
        <v>2013</v>
      </c>
      <c r="P2031" t="str">
        <f>LOOKUP(Sheet1[[#This Row],[CountryCode]],$AI$4:$AI$18,$AJ$4:$AJ$18)</f>
        <v>India</v>
      </c>
      <c r="Q2031">
        <f>MONTH(Sheet1[[#This Row],[Date]])</f>
        <v>5</v>
      </c>
      <c r="R2031" t="str">
        <f>TEXT(Sheet1[[#This Row],[Date]],"MMMM")</f>
        <v>May</v>
      </c>
      <c r="S2031" t="str">
        <f>TEXT(Sheet1[[#This Row],[Date]],"YYYY-MMM")</f>
        <v>2013-May</v>
      </c>
      <c r="T2031">
        <f>WEEKDAY(Sheet1[[#This Row],[Date]])</f>
        <v>3</v>
      </c>
      <c r="U2031" t="str">
        <f>TEXT(Sheet1[[#This Row],[Date]],"DDDD")</f>
        <v>Tuesday</v>
      </c>
      <c r="V2031" t="str">
        <f>"FM"&amp;MOD(MONTH(Sheet1[[#This Row],[Date]])-4,12)+1</f>
        <v>FM2</v>
      </c>
      <c r="W2031" t="str">
        <f>"Q"&amp;ROUNDUP(MONTH(Sheet1[[#This Row],[Date]])/3,0)</f>
        <v>Q2</v>
      </c>
      <c r="X2031" t="str">
        <f>"Q"&amp;INT(MOD(MONTH(Sheet1[[#This Row],[Date]])-4,12/3)+1)</f>
        <v>Q2</v>
      </c>
      <c r="Y2031" t="str" cm="1">
        <f t="array" ref="Y2031">_xlfn.IFS(ROUND(L2031,0)&lt;=1,"Need to improve 0-1",ROUND(L2031,0)&lt;=2,"Okay 1-2",ROUND(L2031,0)&lt;=3,"Good 2-3",ROUND(L2031,0)&lt;=4,"Great 3-4",ROUND(L2031,0)&lt;=5,"Excellent 4-5")</f>
        <v>Great 3-4</v>
      </c>
      <c r="Z2031" t="str">
        <f t="shared" si="31"/>
        <v>0-1000</v>
      </c>
    </row>
    <row r="2032" spans="1:26" x14ac:dyDescent="0.3">
      <c r="A2032">
        <v>4302</v>
      </c>
      <c r="B2032" t="s">
        <v>3922</v>
      </c>
      <c r="C2032">
        <v>1</v>
      </c>
      <c r="D2032" t="s">
        <v>14</v>
      </c>
      <c r="E2032" t="s">
        <v>382</v>
      </c>
      <c r="F2032" t="s">
        <v>16</v>
      </c>
      <c r="G2032" t="s">
        <v>21</v>
      </c>
      <c r="H2032" t="s">
        <v>16</v>
      </c>
      <c r="I2032">
        <v>2</v>
      </c>
      <c r="J2032">
        <v>38</v>
      </c>
      <c r="K2032">
        <v>700</v>
      </c>
      <c r="L2032">
        <v>3.2</v>
      </c>
      <c r="M2032" t="s">
        <v>3923</v>
      </c>
      <c r="N2032" t="str">
        <f>SUBSTITUTE(Sheet1[[#This Row],[Datekey_Opening]],"_","-")</f>
        <v>2016-5-13</v>
      </c>
      <c r="O2032">
        <f>YEAR(Sheet1[[#This Row],[Date]])</f>
        <v>2016</v>
      </c>
      <c r="P2032" t="str">
        <f>LOOKUP(Sheet1[[#This Row],[CountryCode]],$AI$4:$AI$18,$AJ$4:$AJ$18)</f>
        <v>India</v>
      </c>
      <c r="Q2032">
        <f>MONTH(Sheet1[[#This Row],[Date]])</f>
        <v>5</v>
      </c>
      <c r="R2032" t="str">
        <f>TEXT(Sheet1[[#This Row],[Date]],"MMMM")</f>
        <v>May</v>
      </c>
      <c r="S2032" t="str">
        <f>TEXT(Sheet1[[#This Row],[Date]],"YYYY-MMM")</f>
        <v>2016-May</v>
      </c>
      <c r="T2032">
        <f>WEEKDAY(Sheet1[[#This Row],[Date]])</f>
        <v>6</v>
      </c>
      <c r="U2032" t="str">
        <f>TEXT(Sheet1[[#This Row],[Date]],"DDDD")</f>
        <v>Friday</v>
      </c>
      <c r="V2032" t="str">
        <f>"FM"&amp;MOD(MONTH(Sheet1[[#This Row],[Date]])-4,12)+1</f>
        <v>FM2</v>
      </c>
      <c r="W2032" t="str">
        <f>"Q"&amp;ROUNDUP(MONTH(Sheet1[[#This Row],[Date]])/3,0)</f>
        <v>Q2</v>
      </c>
      <c r="X2032" t="str">
        <f>"Q"&amp;INT(MOD(MONTH(Sheet1[[#This Row],[Date]])-4,12/3)+1)</f>
        <v>Q2</v>
      </c>
      <c r="Y2032" t="str" cm="1">
        <f t="array" ref="Y2032">_xlfn.IFS(ROUND(L2032,0)&lt;=1,"Need to improve 0-1",ROUND(L2032,0)&lt;=2,"Okay 1-2",ROUND(L2032,0)&lt;=3,"Good 2-3",ROUND(L2032,0)&lt;=4,"Great 3-4",ROUND(L2032,0)&lt;=5,"Excellent 4-5")</f>
        <v>Good 2-3</v>
      </c>
      <c r="Z2032" t="str">
        <f t="shared" si="31"/>
        <v>0-1000</v>
      </c>
    </row>
    <row r="2033" spans="1:26" x14ac:dyDescent="0.3">
      <c r="A2033">
        <v>6128</v>
      </c>
      <c r="B2033" t="s">
        <v>472</v>
      </c>
      <c r="C2033">
        <v>1</v>
      </c>
      <c r="D2033" t="s">
        <v>14</v>
      </c>
      <c r="E2033" t="s">
        <v>473</v>
      </c>
      <c r="F2033" t="s">
        <v>16</v>
      </c>
      <c r="G2033" t="s">
        <v>16</v>
      </c>
      <c r="H2033" t="s">
        <v>16</v>
      </c>
      <c r="I2033">
        <v>2</v>
      </c>
      <c r="J2033">
        <v>75</v>
      </c>
      <c r="K2033">
        <v>700</v>
      </c>
      <c r="L2033">
        <v>3.1</v>
      </c>
      <c r="M2033" t="s">
        <v>2408</v>
      </c>
      <c r="N2033" t="str">
        <f>SUBSTITUTE(Sheet1[[#This Row],[Datekey_Opening]],"_","-")</f>
        <v>2016-5-14</v>
      </c>
      <c r="O2033">
        <f>YEAR(Sheet1[[#This Row],[Date]])</f>
        <v>2016</v>
      </c>
      <c r="P2033" t="str">
        <f>LOOKUP(Sheet1[[#This Row],[CountryCode]],$AI$4:$AI$18,$AJ$4:$AJ$18)</f>
        <v>India</v>
      </c>
      <c r="Q2033">
        <f>MONTH(Sheet1[[#This Row],[Date]])</f>
        <v>5</v>
      </c>
      <c r="R2033" t="str">
        <f>TEXT(Sheet1[[#This Row],[Date]],"MMMM")</f>
        <v>May</v>
      </c>
      <c r="S2033" t="str">
        <f>TEXT(Sheet1[[#This Row],[Date]],"YYYY-MMM")</f>
        <v>2016-May</v>
      </c>
      <c r="T2033">
        <f>WEEKDAY(Sheet1[[#This Row],[Date]])</f>
        <v>7</v>
      </c>
      <c r="U2033" t="str">
        <f>TEXT(Sheet1[[#This Row],[Date]],"DDDD")</f>
        <v>Saturday</v>
      </c>
      <c r="V2033" t="str">
        <f>"FM"&amp;MOD(MONTH(Sheet1[[#This Row],[Date]])-4,12)+1</f>
        <v>FM2</v>
      </c>
      <c r="W2033" t="str">
        <f>"Q"&amp;ROUNDUP(MONTH(Sheet1[[#This Row],[Date]])/3,0)</f>
        <v>Q2</v>
      </c>
      <c r="X2033" t="str">
        <f>"Q"&amp;INT(MOD(MONTH(Sheet1[[#This Row],[Date]])-4,12/3)+1)</f>
        <v>Q2</v>
      </c>
      <c r="Y2033" t="str" cm="1">
        <f t="array" ref="Y2033">_xlfn.IFS(ROUND(L2033,0)&lt;=1,"Need to improve 0-1",ROUND(L2033,0)&lt;=2,"Okay 1-2",ROUND(L2033,0)&lt;=3,"Good 2-3",ROUND(L2033,0)&lt;=4,"Great 3-4",ROUND(L2033,0)&lt;=5,"Excellent 4-5")</f>
        <v>Good 2-3</v>
      </c>
      <c r="Z2033" t="str">
        <f t="shared" si="31"/>
        <v>0-1000</v>
      </c>
    </row>
    <row r="2034" spans="1:26" x14ac:dyDescent="0.3">
      <c r="A2034">
        <v>2867</v>
      </c>
      <c r="B2034" t="s">
        <v>3924</v>
      </c>
      <c r="C2034">
        <v>1</v>
      </c>
      <c r="D2034" t="s">
        <v>14</v>
      </c>
      <c r="E2034" t="s">
        <v>2574</v>
      </c>
      <c r="F2034" t="s">
        <v>16</v>
      </c>
      <c r="G2034" t="s">
        <v>21</v>
      </c>
      <c r="H2034" t="s">
        <v>16</v>
      </c>
      <c r="I2034">
        <v>2</v>
      </c>
      <c r="J2034">
        <v>259</v>
      </c>
      <c r="K2034">
        <v>700</v>
      </c>
      <c r="L2034">
        <v>3.5</v>
      </c>
      <c r="M2034" t="s">
        <v>3373</v>
      </c>
      <c r="N2034" t="str">
        <f>SUBSTITUTE(Sheet1[[#This Row],[Datekey_Opening]],"_","-")</f>
        <v>2013-5-6</v>
      </c>
      <c r="O2034">
        <f>YEAR(Sheet1[[#This Row],[Date]])</f>
        <v>2013</v>
      </c>
      <c r="P2034" t="str">
        <f>LOOKUP(Sheet1[[#This Row],[CountryCode]],$AI$4:$AI$18,$AJ$4:$AJ$18)</f>
        <v>India</v>
      </c>
      <c r="Q2034">
        <f>MONTH(Sheet1[[#This Row],[Date]])</f>
        <v>5</v>
      </c>
      <c r="R2034" t="str">
        <f>TEXT(Sheet1[[#This Row],[Date]],"MMMM")</f>
        <v>May</v>
      </c>
      <c r="S2034" t="str">
        <f>TEXT(Sheet1[[#This Row],[Date]],"YYYY-MMM")</f>
        <v>2013-May</v>
      </c>
      <c r="T2034">
        <f>WEEKDAY(Sheet1[[#This Row],[Date]])</f>
        <v>2</v>
      </c>
      <c r="U2034" t="str">
        <f>TEXT(Sheet1[[#This Row],[Date]],"DDDD")</f>
        <v>Monday</v>
      </c>
      <c r="V2034" t="str">
        <f>"FM"&amp;MOD(MONTH(Sheet1[[#This Row],[Date]])-4,12)+1</f>
        <v>FM2</v>
      </c>
      <c r="W2034" t="str">
        <f>"Q"&amp;ROUNDUP(MONTH(Sheet1[[#This Row],[Date]])/3,0)</f>
        <v>Q2</v>
      </c>
      <c r="X2034" t="str">
        <f>"Q"&amp;INT(MOD(MONTH(Sheet1[[#This Row],[Date]])-4,12/3)+1)</f>
        <v>Q2</v>
      </c>
      <c r="Y2034" t="str" cm="1">
        <f t="array" ref="Y2034">_xlfn.IFS(ROUND(L2034,0)&lt;=1,"Need to improve 0-1",ROUND(L2034,0)&lt;=2,"Okay 1-2",ROUND(L2034,0)&lt;=3,"Good 2-3",ROUND(L2034,0)&lt;=4,"Great 3-4",ROUND(L2034,0)&lt;=5,"Excellent 4-5")</f>
        <v>Great 3-4</v>
      </c>
      <c r="Z2034" t="str">
        <f t="shared" si="31"/>
        <v>0-1000</v>
      </c>
    </row>
    <row r="2035" spans="1:26" x14ac:dyDescent="0.3">
      <c r="A2035">
        <v>4454</v>
      </c>
      <c r="B2035" t="s">
        <v>3385</v>
      </c>
      <c r="C2035">
        <v>1</v>
      </c>
      <c r="D2035" t="s">
        <v>14</v>
      </c>
      <c r="E2035" t="s">
        <v>362</v>
      </c>
      <c r="F2035" t="s">
        <v>16</v>
      </c>
      <c r="G2035" t="s">
        <v>16</v>
      </c>
      <c r="H2035" t="s">
        <v>16</v>
      </c>
      <c r="I2035">
        <v>2</v>
      </c>
      <c r="J2035">
        <v>46</v>
      </c>
      <c r="K2035">
        <v>700</v>
      </c>
      <c r="L2035">
        <v>2.6</v>
      </c>
      <c r="M2035" t="s">
        <v>3925</v>
      </c>
      <c r="N2035" t="str">
        <f>SUBSTITUTE(Sheet1[[#This Row],[Datekey_Opening]],"_","-")</f>
        <v>2014-5-9</v>
      </c>
      <c r="O2035">
        <f>YEAR(Sheet1[[#This Row],[Date]])</f>
        <v>2014</v>
      </c>
      <c r="P2035" t="str">
        <f>LOOKUP(Sheet1[[#This Row],[CountryCode]],$AI$4:$AI$18,$AJ$4:$AJ$18)</f>
        <v>India</v>
      </c>
      <c r="Q2035">
        <f>MONTH(Sheet1[[#This Row],[Date]])</f>
        <v>5</v>
      </c>
      <c r="R2035" t="str">
        <f>TEXT(Sheet1[[#This Row],[Date]],"MMMM")</f>
        <v>May</v>
      </c>
      <c r="S2035" t="str">
        <f>TEXT(Sheet1[[#This Row],[Date]],"YYYY-MMM")</f>
        <v>2014-May</v>
      </c>
      <c r="T2035">
        <f>WEEKDAY(Sheet1[[#This Row],[Date]])</f>
        <v>6</v>
      </c>
      <c r="U2035" t="str">
        <f>TEXT(Sheet1[[#This Row],[Date]],"DDDD")</f>
        <v>Friday</v>
      </c>
      <c r="V2035" t="str">
        <f>"FM"&amp;MOD(MONTH(Sheet1[[#This Row],[Date]])-4,12)+1</f>
        <v>FM2</v>
      </c>
      <c r="W2035" t="str">
        <f>"Q"&amp;ROUNDUP(MONTH(Sheet1[[#This Row],[Date]])/3,0)</f>
        <v>Q2</v>
      </c>
      <c r="X2035" t="str">
        <f>"Q"&amp;INT(MOD(MONTH(Sheet1[[#This Row],[Date]])-4,12/3)+1)</f>
        <v>Q2</v>
      </c>
      <c r="Y2035" t="str" cm="1">
        <f t="array" ref="Y2035">_xlfn.IFS(ROUND(L2035,0)&lt;=1,"Need to improve 0-1",ROUND(L2035,0)&lt;=2,"Okay 1-2",ROUND(L2035,0)&lt;=3,"Good 2-3",ROUND(L2035,0)&lt;=4,"Great 3-4",ROUND(L2035,0)&lt;=5,"Excellent 4-5")</f>
        <v>Good 2-3</v>
      </c>
      <c r="Z2035" t="str">
        <f t="shared" si="31"/>
        <v>0-1000</v>
      </c>
    </row>
    <row r="2036" spans="1:26" x14ac:dyDescent="0.3">
      <c r="A2036">
        <v>302277</v>
      </c>
      <c r="B2036" t="s">
        <v>3926</v>
      </c>
      <c r="C2036">
        <v>1</v>
      </c>
      <c r="D2036" t="s">
        <v>14</v>
      </c>
      <c r="E2036" t="s">
        <v>435</v>
      </c>
      <c r="F2036" t="s">
        <v>16</v>
      </c>
      <c r="G2036" t="s">
        <v>16</v>
      </c>
      <c r="H2036" t="s">
        <v>16</v>
      </c>
      <c r="I2036">
        <v>2</v>
      </c>
      <c r="J2036">
        <v>11</v>
      </c>
      <c r="K2036">
        <v>700</v>
      </c>
      <c r="L2036">
        <v>3.1</v>
      </c>
      <c r="M2036" t="s">
        <v>3927</v>
      </c>
      <c r="N2036" t="str">
        <f>SUBSTITUTE(Sheet1[[#This Row],[Datekey_Opening]],"_","-")</f>
        <v>2011-5-26</v>
      </c>
      <c r="O2036">
        <f>YEAR(Sheet1[[#This Row],[Date]])</f>
        <v>2011</v>
      </c>
      <c r="P2036" t="str">
        <f>LOOKUP(Sheet1[[#This Row],[CountryCode]],$AI$4:$AI$18,$AJ$4:$AJ$18)</f>
        <v>India</v>
      </c>
      <c r="Q2036">
        <f>MONTH(Sheet1[[#This Row],[Date]])</f>
        <v>5</v>
      </c>
      <c r="R2036" t="str">
        <f>TEXT(Sheet1[[#This Row],[Date]],"MMMM")</f>
        <v>May</v>
      </c>
      <c r="S2036" t="str">
        <f>TEXT(Sheet1[[#This Row],[Date]],"YYYY-MMM")</f>
        <v>2011-May</v>
      </c>
      <c r="T2036">
        <f>WEEKDAY(Sheet1[[#This Row],[Date]])</f>
        <v>5</v>
      </c>
      <c r="U2036" t="str">
        <f>TEXT(Sheet1[[#This Row],[Date]],"DDDD")</f>
        <v>Thursday</v>
      </c>
      <c r="V2036" t="str">
        <f>"FM"&amp;MOD(MONTH(Sheet1[[#This Row],[Date]])-4,12)+1</f>
        <v>FM2</v>
      </c>
      <c r="W2036" t="str">
        <f>"Q"&amp;ROUNDUP(MONTH(Sheet1[[#This Row],[Date]])/3,0)</f>
        <v>Q2</v>
      </c>
      <c r="X2036" t="str">
        <f>"Q"&amp;INT(MOD(MONTH(Sheet1[[#This Row],[Date]])-4,12/3)+1)</f>
        <v>Q2</v>
      </c>
      <c r="Y2036" t="str" cm="1">
        <f t="array" ref="Y2036">_xlfn.IFS(ROUND(L2036,0)&lt;=1,"Need to improve 0-1",ROUND(L2036,0)&lt;=2,"Okay 1-2",ROUND(L2036,0)&lt;=3,"Good 2-3",ROUND(L2036,0)&lt;=4,"Great 3-4",ROUND(L2036,0)&lt;=5,"Excellent 4-5")</f>
        <v>Good 2-3</v>
      </c>
      <c r="Z2036" t="str">
        <f t="shared" si="31"/>
        <v>0-1000</v>
      </c>
    </row>
    <row r="2037" spans="1:26" x14ac:dyDescent="0.3">
      <c r="A2037">
        <v>18241871</v>
      </c>
      <c r="B2037" t="s">
        <v>3785</v>
      </c>
      <c r="C2037">
        <v>1</v>
      </c>
      <c r="D2037" t="s">
        <v>14</v>
      </c>
      <c r="E2037" t="s">
        <v>1541</v>
      </c>
      <c r="F2037" t="s">
        <v>16</v>
      </c>
      <c r="G2037" t="s">
        <v>21</v>
      </c>
      <c r="H2037" t="s">
        <v>16</v>
      </c>
      <c r="I2037">
        <v>2</v>
      </c>
      <c r="J2037">
        <v>50</v>
      </c>
      <c r="K2037">
        <v>700</v>
      </c>
      <c r="L2037">
        <v>3.2</v>
      </c>
      <c r="M2037" t="s">
        <v>2183</v>
      </c>
      <c r="N2037" t="str">
        <f>SUBSTITUTE(Sheet1[[#This Row],[Datekey_Opening]],"_","-")</f>
        <v>2016-5-7</v>
      </c>
      <c r="O2037">
        <f>YEAR(Sheet1[[#This Row],[Date]])</f>
        <v>2016</v>
      </c>
      <c r="P2037" t="str">
        <f>LOOKUP(Sheet1[[#This Row],[CountryCode]],$AI$4:$AI$18,$AJ$4:$AJ$18)</f>
        <v>India</v>
      </c>
      <c r="Q2037">
        <f>MONTH(Sheet1[[#This Row],[Date]])</f>
        <v>5</v>
      </c>
      <c r="R2037" t="str">
        <f>TEXT(Sheet1[[#This Row],[Date]],"MMMM")</f>
        <v>May</v>
      </c>
      <c r="S2037" t="str">
        <f>TEXT(Sheet1[[#This Row],[Date]],"YYYY-MMM")</f>
        <v>2016-May</v>
      </c>
      <c r="T2037">
        <f>WEEKDAY(Sheet1[[#This Row],[Date]])</f>
        <v>7</v>
      </c>
      <c r="U2037" t="str">
        <f>TEXT(Sheet1[[#This Row],[Date]],"DDDD")</f>
        <v>Saturday</v>
      </c>
      <c r="V2037" t="str">
        <f>"FM"&amp;MOD(MONTH(Sheet1[[#This Row],[Date]])-4,12)+1</f>
        <v>FM2</v>
      </c>
      <c r="W2037" t="str">
        <f>"Q"&amp;ROUNDUP(MONTH(Sheet1[[#This Row],[Date]])/3,0)</f>
        <v>Q2</v>
      </c>
      <c r="X2037" t="str">
        <f>"Q"&amp;INT(MOD(MONTH(Sheet1[[#This Row],[Date]])-4,12/3)+1)</f>
        <v>Q2</v>
      </c>
      <c r="Y2037" t="str" cm="1">
        <f t="array" ref="Y2037">_xlfn.IFS(ROUND(L2037,0)&lt;=1,"Need to improve 0-1",ROUND(L2037,0)&lt;=2,"Okay 1-2",ROUND(L2037,0)&lt;=3,"Good 2-3",ROUND(L2037,0)&lt;=4,"Great 3-4",ROUND(L2037,0)&lt;=5,"Excellent 4-5")</f>
        <v>Good 2-3</v>
      </c>
      <c r="Z2037" t="str">
        <f t="shared" si="31"/>
        <v>0-1000</v>
      </c>
    </row>
    <row r="2038" spans="1:26" x14ac:dyDescent="0.3">
      <c r="A2038">
        <v>18345778</v>
      </c>
      <c r="B2038" t="s">
        <v>3928</v>
      </c>
      <c r="C2038">
        <v>1</v>
      </c>
      <c r="D2038" t="s">
        <v>14</v>
      </c>
      <c r="E2038" t="s">
        <v>478</v>
      </c>
      <c r="F2038" t="s">
        <v>16</v>
      </c>
      <c r="G2038" t="s">
        <v>21</v>
      </c>
      <c r="H2038" t="s">
        <v>16</v>
      </c>
      <c r="I2038">
        <v>2</v>
      </c>
      <c r="J2038">
        <v>229</v>
      </c>
      <c r="K2038">
        <v>700</v>
      </c>
      <c r="L2038">
        <v>4.4000000000000004</v>
      </c>
      <c r="M2038" t="s">
        <v>1237</v>
      </c>
      <c r="N2038" t="str">
        <f>SUBSTITUTE(Sheet1[[#This Row],[Datekey_Opening]],"_","-")</f>
        <v>2018-5-24</v>
      </c>
      <c r="O2038">
        <f>YEAR(Sheet1[[#This Row],[Date]])</f>
        <v>2018</v>
      </c>
      <c r="P2038" t="str">
        <f>LOOKUP(Sheet1[[#This Row],[CountryCode]],$AI$4:$AI$18,$AJ$4:$AJ$18)</f>
        <v>India</v>
      </c>
      <c r="Q2038">
        <f>MONTH(Sheet1[[#This Row],[Date]])</f>
        <v>5</v>
      </c>
      <c r="R2038" t="str">
        <f>TEXT(Sheet1[[#This Row],[Date]],"MMMM")</f>
        <v>May</v>
      </c>
      <c r="S2038" t="str">
        <f>TEXT(Sheet1[[#This Row],[Date]],"YYYY-MMM")</f>
        <v>2018-May</v>
      </c>
      <c r="T2038">
        <f>WEEKDAY(Sheet1[[#This Row],[Date]])</f>
        <v>5</v>
      </c>
      <c r="U2038" t="str">
        <f>TEXT(Sheet1[[#This Row],[Date]],"DDDD")</f>
        <v>Thursday</v>
      </c>
      <c r="V2038" t="str">
        <f>"FM"&amp;MOD(MONTH(Sheet1[[#This Row],[Date]])-4,12)+1</f>
        <v>FM2</v>
      </c>
      <c r="W2038" t="str">
        <f>"Q"&amp;ROUNDUP(MONTH(Sheet1[[#This Row],[Date]])/3,0)</f>
        <v>Q2</v>
      </c>
      <c r="X2038" t="str">
        <f>"Q"&amp;INT(MOD(MONTH(Sheet1[[#This Row],[Date]])-4,12/3)+1)</f>
        <v>Q2</v>
      </c>
      <c r="Y2038" t="str" cm="1">
        <f t="array" ref="Y2038">_xlfn.IFS(ROUND(L2038,0)&lt;=1,"Need to improve 0-1",ROUND(L2038,0)&lt;=2,"Okay 1-2",ROUND(L2038,0)&lt;=3,"Good 2-3",ROUND(L2038,0)&lt;=4,"Great 3-4",ROUND(L2038,0)&lt;=5,"Excellent 4-5")</f>
        <v>Great 3-4</v>
      </c>
      <c r="Z2038" t="str">
        <f t="shared" si="31"/>
        <v>0-1000</v>
      </c>
    </row>
    <row r="2039" spans="1:26" x14ac:dyDescent="0.3">
      <c r="A2039">
        <v>18252412</v>
      </c>
      <c r="B2039" t="s">
        <v>3929</v>
      </c>
      <c r="C2039">
        <v>1</v>
      </c>
      <c r="D2039" t="s">
        <v>14</v>
      </c>
      <c r="E2039" t="s">
        <v>2934</v>
      </c>
      <c r="F2039" t="s">
        <v>16</v>
      </c>
      <c r="G2039" t="s">
        <v>16</v>
      </c>
      <c r="H2039" t="s">
        <v>16</v>
      </c>
      <c r="I2039">
        <v>2</v>
      </c>
      <c r="J2039">
        <v>178</v>
      </c>
      <c r="K2039">
        <v>700</v>
      </c>
      <c r="L2039">
        <v>3.4</v>
      </c>
      <c r="M2039" t="s">
        <v>3930</v>
      </c>
      <c r="N2039" t="str">
        <f>SUBSTITUTE(Sheet1[[#This Row],[Datekey_Opening]],"_","-")</f>
        <v>2018-5-9</v>
      </c>
      <c r="O2039">
        <f>YEAR(Sheet1[[#This Row],[Date]])</f>
        <v>2018</v>
      </c>
      <c r="P2039" t="str">
        <f>LOOKUP(Sheet1[[#This Row],[CountryCode]],$AI$4:$AI$18,$AJ$4:$AJ$18)</f>
        <v>India</v>
      </c>
      <c r="Q2039">
        <f>MONTH(Sheet1[[#This Row],[Date]])</f>
        <v>5</v>
      </c>
      <c r="R2039" t="str">
        <f>TEXT(Sheet1[[#This Row],[Date]],"MMMM")</f>
        <v>May</v>
      </c>
      <c r="S2039" t="str">
        <f>TEXT(Sheet1[[#This Row],[Date]],"YYYY-MMM")</f>
        <v>2018-May</v>
      </c>
      <c r="T2039">
        <f>WEEKDAY(Sheet1[[#This Row],[Date]])</f>
        <v>4</v>
      </c>
      <c r="U2039" t="str">
        <f>TEXT(Sheet1[[#This Row],[Date]],"DDDD")</f>
        <v>Wednesday</v>
      </c>
      <c r="V2039" t="str">
        <f>"FM"&amp;MOD(MONTH(Sheet1[[#This Row],[Date]])-4,12)+1</f>
        <v>FM2</v>
      </c>
      <c r="W2039" t="str">
        <f>"Q"&amp;ROUNDUP(MONTH(Sheet1[[#This Row],[Date]])/3,0)</f>
        <v>Q2</v>
      </c>
      <c r="X2039" t="str">
        <f>"Q"&amp;INT(MOD(MONTH(Sheet1[[#This Row],[Date]])-4,12/3)+1)</f>
        <v>Q2</v>
      </c>
      <c r="Y2039" t="str" cm="1">
        <f t="array" ref="Y2039">_xlfn.IFS(ROUND(L2039,0)&lt;=1,"Need to improve 0-1",ROUND(L2039,0)&lt;=2,"Okay 1-2",ROUND(L2039,0)&lt;=3,"Good 2-3",ROUND(L2039,0)&lt;=4,"Great 3-4",ROUND(L2039,0)&lt;=5,"Excellent 4-5")</f>
        <v>Good 2-3</v>
      </c>
      <c r="Z2039" t="str">
        <f t="shared" si="31"/>
        <v>0-1000</v>
      </c>
    </row>
    <row r="2040" spans="1:26" x14ac:dyDescent="0.3">
      <c r="A2040">
        <v>18312609</v>
      </c>
      <c r="B2040" t="s">
        <v>3931</v>
      </c>
      <c r="C2040">
        <v>1</v>
      </c>
      <c r="D2040" t="s">
        <v>14</v>
      </c>
      <c r="E2040" t="s">
        <v>2216</v>
      </c>
      <c r="F2040" t="s">
        <v>16</v>
      </c>
      <c r="G2040" t="s">
        <v>21</v>
      </c>
      <c r="H2040" t="s">
        <v>16</v>
      </c>
      <c r="I2040">
        <v>2</v>
      </c>
      <c r="J2040">
        <v>100</v>
      </c>
      <c r="K2040">
        <v>700</v>
      </c>
      <c r="L2040">
        <v>2.6</v>
      </c>
      <c r="M2040" t="s">
        <v>148</v>
      </c>
      <c r="N2040" t="str">
        <f>SUBSTITUTE(Sheet1[[#This Row],[Datekey_Opening]],"_","-")</f>
        <v>2011-5-7</v>
      </c>
      <c r="O2040">
        <f>YEAR(Sheet1[[#This Row],[Date]])</f>
        <v>2011</v>
      </c>
      <c r="P2040" t="str">
        <f>LOOKUP(Sheet1[[#This Row],[CountryCode]],$AI$4:$AI$18,$AJ$4:$AJ$18)</f>
        <v>India</v>
      </c>
      <c r="Q2040">
        <f>MONTH(Sheet1[[#This Row],[Date]])</f>
        <v>5</v>
      </c>
      <c r="R2040" t="str">
        <f>TEXT(Sheet1[[#This Row],[Date]],"MMMM")</f>
        <v>May</v>
      </c>
      <c r="S2040" t="str">
        <f>TEXT(Sheet1[[#This Row],[Date]],"YYYY-MMM")</f>
        <v>2011-May</v>
      </c>
      <c r="T2040">
        <f>WEEKDAY(Sheet1[[#This Row],[Date]])</f>
        <v>7</v>
      </c>
      <c r="U2040" t="str">
        <f>TEXT(Sheet1[[#This Row],[Date]],"DDDD")</f>
        <v>Saturday</v>
      </c>
      <c r="V2040" t="str">
        <f>"FM"&amp;MOD(MONTH(Sheet1[[#This Row],[Date]])-4,12)+1</f>
        <v>FM2</v>
      </c>
      <c r="W2040" t="str">
        <f>"Q"&amp;ROUNDUP(MONTH(Sheet1[[#This Row],[Date]])/3,0)</f>
        <v>Q2</v>
      </c>
      <c r="X2040" t="str">
        <f>"Q"&amp;INT(MOD(MONTH(Sheet1[[#This Row],[Date]])-4,12/3)+1)</f>
        <v>Q2</v>
      </c>
      <c r="Y2040" t="str" cm="1">
        <f t="array" ref="Y2040">_xlfn.IFS(ROUND(L2040,0)&lt;=1,"Need to improve 0-1",ROUND(L2040,0)&lt;=2,"Okay 1-2",ROUND(L2040,0)&lt;=3,"Good 2-3",ROUND(L2040,0)&lt;=4,"Great 3-4",ROUND(L2040,0)&lt;=5,"Excellent 4-5")</f>
        <v>Good 2-3</v>
      </c>
      <c r="Z2040" t="str">
        <f t="shared" si="31"/>
        <v>0-1000</v>
      </c>
    </row>
    <row r="2041" spans="1:26" x14ac:dyDescent="0.3">
      <c r="A2041">
        <v>7068</v>
      </c>
      <c r="B2041" t="s">
        <v>3932</v>
      </c>
      <c r="C2041">
        <v>1</v>
      </c>
      <c r="D2041" t="s">
        <v>14</v>
      </c>
      <c r="E2041" t="s">
        <v>2665</v>
      </c>
      <c r="F2041" t="s">
        <v>16</v>
      </c>
      <c r="G2041" t="s">
        <v>21</v>
      </c>
      <c r="H2041" t="s">
        <v>16</v>
      </c>
      <c r="I2041">
        <v>2</v>
      </c>
      <c r="J2041">
        <v>185</v>
      </c>
      <c r="K2041">
        <v>700</v>
      </c>
      <c r="L2041">
        <v>3.7</v>
      </c>
      <c r="M2041" t="s">
        <v>1890</v>
      </c>
      <c r="N2041" t="str">
        <f>SUBSTITUTE(Sheet1[[#This Row],[Datekey_Opening]],"_","-")</f>
        <v>2013-4-5</v>
      </c>
      <c r="O2041">
        <f>YEAR(Sheet1[[#This Row],[Date]])</f>
        <v>2013</v>
      </c>
      <c r="P2041" t="str">
        <f>LOOKUP(Sheet1[[#This Row],[CountryCode]],$AI$4:$AI$18,$AJ$4:$AJ$18)</f>
        <v>India</v>
      </c>
      <c r="Q2041">
        <f>MONTH(Sheet1[[#This Row],[Date]])</f>
        <v>4</v>
      </c>
      <c r="R2041" t="str">
        <f>TEXT(Sheet1[[#This Row],[Date]],"MMMM")</f>
        <v>April</v>
      </c>
      <c r="S2041" t="str">
        <f>TEXT(Sheet1[[#This Row],[Date]],"YYYY-MMM")</f>
        <v>2013-Apr</v>
      </c>
      <c r="T2041">
        <f>WEEKDAY(Sheet1[[#This Row],[Date]])</f>
        <v>6</v>
      </c>
      <c r="U2041" t="str">
        <f>TEXT(Sheet1[[#This Row],[Date]],"DDDD")</f>
        <v>Friday</v>
      </c>
      <c r="V2041" t="str">
        <f>"FM"&amp;MOD(MONTH(Sheet1[[#This Row],[Date]])-4,12)+1</f>
        <v>FM1</v>
      </c>
      <c r="W2041" t="str">
        <f>"Q"&amp;ROUNDUP(MONTH(Sheet1[[#This Row],[Date]])/3,0)</f>
        <v>Q2</v>
      </c>
      <c r="X2041" t="str">
        <f>"Q"&amp;INT(MOD(MONTH(Sheet1[[#This Row],[Date]])-4,12/3)+1)</f>
        <v>Q1</v>
      </c>
      <c r="Y2041" t="str" cm="1">
        <f t="array" ref="Y2041">_xlfn.IFS(ROUND(L2041,0)&lt;=1,"Need to improve 0-1",ROUND(L2041,0)&lt;=2,"Okay 1-2",ROUND(L2041,0)&lt;=3,"Good 2-3",ROUND(L2041,0)&lt;=4,"Great 3-4",ROUND(L2041,0)&lt;=5,"Excellent 4-5")</f>
        <v>Great 3-4</v>
      </c>
      <c r="Z2041" t="str">
        <f t="shared" si="31"/>
        <v>0-1000</v>
      </c>
    </row>
    <row r="2042" spans="1:26" x14ac:dyDescent="0.3">
      <c r="A2042">
        <v>309503</v>
      </c>
      <c r="B2042" t="s">
        <v>3933</v>
      </c>
      <c r="C2042">
        <v>1</v>
      </c>
      <c r="D2042" t="s">
        <v>14</v>
      </c>
      <c r="E2042" t="s">
        <v>365</v>
      </c>
      <c r="F2042" t="s">
        <v>16</v>
      </c>
      <c r="G2042" t="s">
        <v>16</v>
      </c>
      <c r="H2042" t="s">
        <v>16</v>
      </c>
      <c r="I2042">
        <v>2</v>
      </c>
      <c r="J2042">
        <v>7</v>
      </c>
      <c r="K2042">
        <v>700</v>
      </c>
      <c r="L2042">
        <v>3</v>
      </c>
      <c r="M2042" t="s">
        <v>3934</v>
      </c>
      <c r="N2042" t="str">
        <f>SUBSTITUTE(Sheet1[[#This Row],[Datekey_Opening]],"_","-")</f>
        <v>2012-4-2</v>
      </c>
      <c r="O2042">
        <f>YEAR(Sheet1[[#This Row],[Date]])</f>
        <v>2012</v>
      </c>
      <c r="P2042" t="str">
        <f>LOOKUP(Sheet1[[#This Row],[CountryCode]],$AI$4:$AI$18,$AJ$4:$AJ$18)</f>
        <v>India</v>
      </c>
      <c r="Q2042">
        <f>MONTH(Sheet1[[#This Row],[Date]])</f>
        <v>4</v>
      </c>
      <c r="R2042" t="str">
        <f>TEXT(Sheet1[[#This Row],[Date]],"MMMM")</f>
        <v>April</v>
      </c>
      <c r="S2042" t="str">
        <f>TEXT(Sheet1[[#This Row],[Date]],"YYYY-MMM")</f>
        <v>2012-Apr</v>
      </c>
      <c r="T2042">
        <f>WEEKDAY(Sheet1[[#This Row],[Date]])</f>
        <v>2</v>
      </c>
      <c r="U2042" t="str">
        <f>TEXT(Sheet1[[#This Row],[Date]],"DDDD")</f>
        <v>Monday</v>
      </c>
      <c r="V2042" t="str">
        <f>"FM"&amp;MOD(MONTH(Sheet1[[#This Row],[Date]])-4,12)+1</f>
        <v>FM1</v>
      </c>
      <c r="W2042" t="str">
        <f>"Q"&amp;ROUNDUP(MONTH(Sheet1[[#This Row],[Date]])/3,0)</f>
        <v>Q2</v>
      </c>
      <c r="X2042" t="str">
        <f>"Q"&amp;INT(MOD(MONTH(Sheet1[[#This Row],[Date]])-4,12/3)+1)</f>
        <v>Q1</v>
      </c>
      <c r="Y2042" t="str" cm="1">
        <f t="array" ref="Y2042">_xlfn.IFS(ROUND(L2042,0)&lt;=1,"Need to improve 0-1",ROUND(L2042,0)&lt;=2,"Okay 1-2",ROUND(L2042,0)&lt;=3,"Good 2-3",ROUND(L2042,0)&lt;=4,"Great 3-4",ROUND(L2042,0)&lt;=5,"Excellent 4-5")</f>
        <v>Good 2-3</v>
      </c>
      <c r="Z2042" t="str">
        <f t="shared" si="31"/>
        <v>0-1000</v>
      </c>
    </row>
    <row r="2043" spans="1:26" x14ac:dyDescent="0.3">
      <c r="A2043">
        <v>311856</v>
      </c>
      <c r="B2043" t="s">
        <v>3935</v>
      </c>
      <c r="C2043">
        <v>1</v>
      </c>
      <c r="D2043" t="s">
        <v>14</v>
      </c>
      <c r="E2043" t="s">
        <v>3936</v>
      </c>
      <c r="F2043" t="s">
        <v>16</v>
      </c>
      <c r="G2043" t="s">
        <v>16</v>
      </c>
      <c r="H2043" t="s">
        <v>16</v>
      </c>
      <c r="I2043">
        <v>2</v>
      </c>
      <c r="J2043">
        <v>7</v>
      </c>
      <c r="K2043">
        <v>700</v>
      </c>
      <c r="L2043">
        <v>3</v>
      </c>
      <c r="M2043" t="s">
        <v>3937</v>
      </c>
      <c r="N2043" t="str">
        <f>SUBSTITUTE(Sheet1[[#This Row],[Datekey_Opening]],"_","-")</f>
        <v>2018-4-12</v>
      </c>
      <c r="O2043">
        <f>YEAR(Sheet1[[#This Row],[Date]])</f>
        <v>2018</v>
      </c>
      <c r="P2043" t="str">
        <f>LOOKUP(Sheet1[[#This Row],[CountryCode]],$AI$4:$AI$18,$AJ$4:$AJ$18)</f>
        <v>India</v>
      </c>
      <c r="Q2043">
        <f>MONTH(Sheet1[[#This Row],[Date]])</f>
        <v>4</v>
      </c>
      <c r="R2043" t="str">
        <f>TEXT(Sheet1[[#This Row],[Date]],"MMMM")</f>
        <v>April</v>
      </c>
      <c r="S2043" t="str">
        <f>TEXT(Sheet1[[#This Row],[Date]],"YYYY-MMM")</f>
        <v>2018-Apr</v>
      </c>
      <c r="T2043">
        <f>WEEKDAY(Sheet1[[#This Row],[Date]])</f>
        <v>5</v>
      </c>
      <c r="U2043" t="str">
        <f>TEXT(Sheet1[[#This Row],[Date]],"DDDD")</f>
        <v>Thursday</v>
      </c>
      <c r="V2043" t="str">
        <f>"FM"&amp;MOD(MONTH(Sheet1[[#This Row],[Date]])-4,12)+1</f>
        <v>FM1</v>
      </c>
      <c r="W2043" t="str">
        <f>"Q"&amp;ROUNDUP(MONTH(Sheet1[[#This Row],[Date]])/3,0)</f>
        <v>Q2</v>
      </c>
      <c r="X2043" t="str">
        <f>"Q"&amp;INT(MOD(MONTH(Sheet1[[#This Row],[Date]])-4,12/3)+1)</f>
        <v>Q1</v>
      </c>
      <c r="Y2043" t="str" cm="1">
        <f t="array" ref="Y2043">_xlfn.IFS(ROUND(L2043,0)&lt;=1,"Need to improve 0-1",ROUND(L2043,0)&lt;=2,"Okay 1-2",ROUND(L2043,0)&lt;=3,"Good 2-3",ROUND(L2043,0)&lt;=4,"Great 3-4",ROUND(L2043,0)&lt;=5,"Excellent 4-5")</f>
        <v>Good 2-3</v>
      </c>
      <c r="Z2043" t="str">
        <f t="shared" si="31"/>
        <v>0-1000</v>
      </c>
    </row>
    <row r="2044" spans="1:26" x14ac:dyDescent="0.3">
      <c r="A2044">
        <v>573</v>
      </c>
      <c r="B2044" t="s">
        <v>3938</v>
      </c>
      <c r="C2044">
        <v>1</v>
      </c>
      <c r="D2044" t="s">
        <v>14</v>
      </c>
      <c r="E2044" t="s">
        <v>1541</v>
      </c>
      <c r="F2044" t="s">
        <v>16</v>
      </c>
      <c r="G2044" t="s">
        <v>16</v>
      </c>
      <c r="H2044" t="s">
        <v>16</v>
      </c>
      <c r="I2044">
        <v>2</v>
      </c>
      <c r="J2044">
        <v>215</v>
      </c>
      <c r="K2044">
        <v>700</v>
      </c>
      <c r="L2044">
        <v>3.5</v>
      </c>
      <c r="M2044" t="s">
        <v>166</v>
      </c>
      <c r="N2044" t="str">
        <f>SUBSTITUTE(Sheet1[[#This Row],[Datekey_Opening]],"_","-")</f>
        <v>2012-4-28</v>
      </c>
      <c r="O2044">
        <f>YEAR(Sheet1[[#This Row],[Date]])</f>
        <v>2012</v>
      </c>
      <c r="P2044" t="str">
        <f>LOOKUP(Sheet1[[#This Row],[CountryCode]],$AI$4:$AI$18,$AJ$4:$AJ$18)</f>
        <v>India</v>
      </c>
      <c r="Q2044">
        <f>MONTH(Sheet1[[#This Row],[Date]])</f>
        <v>4</v>
      </c>
      <c r="R2044" t="str">
        <f>TEXT(Sheet1[[#This Row],[Date]],"MMMM")</f>
        <v>April</v>
      </c>
      <c r="S2044" t="str">
        <f>TEXT(Sheet1[[#This Row],[Date]],"YYYY-MMM")</f>
        <v>2012-Apr</v>
      </c>
      <c r="T2044">
        <f>WEEKDAY(Sheet1[[#This Row],[Date]])</f>
        <v>7</v>
      </c>
      <c r="U2044" t="str">
        <f>TEXT(Sheet1[[#This Row],[Date]],"DDDD")</f>
        <v>Saturday</v>
      </c>
      <c r="V2044" t="str">
        <f>"FM"&amp;MOD(MONTH(Sheet1[[#This Row],[Date]])-4,12)+1</f>
        <v>FM1</v>
      </c>
      <c r="W2044" t="str">
        <f>"Q"&amp;ROUNDUP(MONTH(Sheet1[[#This Row],[Date]])/3,0)</f>
        <v>Q2</v>
      </c>
      <c r="X2044" t="str">
        <f>"Q"&amp;INT(MOD(MONTH(Sheet1[[#This Row],[Date]])-4,12/3)+1)</f>
        <v>Q1</v>
      </c>
      <c r="Y2044" t="str" cm="1">
        <f t="array" ref="Y2044">_xlfn.IFS(ROUND(L2044,0)&lt;=1,"Need to improve 0-1",ROUND(L2044,0)&lt;=2,"Okay 1-2",ROUND(L2044,0)&lt;=3,"Good 2-3",ROUND(L2044,0)&lt;=4,"Great 3-4",ROUND(L2044,0)&lt;=5,"Excellent 4-5")</f>
        <v>Great 3-4</v>
      </c>
      <c r="Z2044" t="str">
        <f t="shared" si="31"/>
        <v>0-1000</v>
      </c>
    </row>
    <row r="2045" spans="1:26" x14ac:dyDescent="0.3">
      <c r="A2045">
        <v>18322644</v>
      </c>
      <c r="B2045" t="s">
        <v>2465</v>
      </c>
      <c r="C2045">
        <v>1</v>
      </c>
      <c r="D2045" t="s">
        <v>14</v>
      </c>
      <c r="E2045" t="s">
        <v>362</v>
      </c>
      <c r="F2045" t="s">
        <v>16</v>
      </c>
      <c r="G2045" t="s">
        <v>21</v>
      </c>
      <c r="H2045" t="s">
        <v>16</v>
      </c>
      <c r="I2045">
        <v>2</v>
      </c>
      <c r="J2045">
        <v>42</v>
      </c>
      <c r="K2045">
        <v>700</v>
      </c>
      <c r="L2045">
        <v>3.6</v>
      </c>
      <c r="M2045" t="s">
        <v>1501</v>
      </c>
      <c r="N2045" t="str">
        <f>SUBSTITUTE(Sheet1[[#This Row],[Datekey_Opening]],"_","-")</f>
        <v>2017-4-1</v>
      </c>
      <c r="O2045">
        <f>YEAR(Sheet1[[#This Row],[Date]])</f>
        <v>2017</v>
      </c>
      <c r="P2045" t="str">
        <f>LOOKUP(Sheet1[[#This Row],[CountryCode]],$AI$4:$AI$18,$AJ$4:$AJ$18)</f>
        <v>India</v>
      </c>
      <c r="Q2045">
        <f>MONTH(Sheet1[[#This Row],[Date]])</f>
        <v>4</v>
      </c>
      <c r="R2045" t="str">
        <f>TEXT(Sheet1[[#This Row],[Date]],"MMMM")</f>
        <v>April</v>
      </c>
      <c r="S2045" t="str">
        <f>TEXT(Sheet1[[#This Row],[Date]],"YYYY-MMM")</f>
        <v>2017-Apr</v>
      </c>
      <c r="T2045">
        <f>WEEKDAY(Sheet1[[#This Row],[Date]])</f>
        <v>7</v>
      </c>
      <c r="U2045" t="str">
        <f>TEXT(Sheet1[[#This Row],[Date]],"DDDD")</f>
        <v>Saturday</v>
      </c>
      <c r="V2045" t="str">
        <f>"FM"&amp;MOD(MONTH(Sheet1[[#This Row],[Date]])-4,12)+1</f>
        <v>FM1</v>
      </c>
      <c r="W2045" t="str">
        <f>"Q"&amp;ROUNDUP(MONTH(Sheet1[[#This Row],[Date]])/3,0)</f>
        <v>Q2</v>
      </c>
      <c r="X2045" t="str">
        <f>"Q"&amp;INT(MOD(MONTH(Sheet1[[#This Row],[Date]])-4,12/3)+1)</f>
        <v>Q1</v>
      </c>
      <c r="Y2045" t="str" cm="1">
        <f t="array" ref="Y2045">_xlfn.IFS(ROUND(L2045,0)&lt;=1,"Need to improve 0-1",ROUND(L2045,0)&lt;=2,"Okay 1-2",ROUND(L2045,0)&lt;=3,"Good 2-3",ROUND(L2045,0)&lt;=4,"Great 3-4",ROUND(L2045,0)&lt;=5,"Excellent 4-5")</f>
        <v>Great 3-4</v>
      </c>
      <c r="Z2045" t="str">
        <f t="shared" si="31"/>
        <v>0-1000</v>
      </c>
    </row>
    <row r="2046" spans="1:26" x14ac:dyDescent="0.3">
      <c r="A2046">
        <v>306571</v>
      </c>
      <c r="B2046" t="s">
        <v>3889</v>
      </c>
      <c r="C2046">
        <v>1</v>
      </c>
      <c r="D2046" t="s">
        <v>14</v>
      </c>
      <c r="E2046" t="s">
        <v>3890</v>
      </c>
      <c r="F2046" t="s">
        <v>16</v>
      </c>
      <c r="G2046" t="s">
        <v>16</v>
      </c>
      <c r="H2046" t="s">
        <v>16</v>
      </c>
      <c r="I2046">
        <v>2</v>
      </c>
      <c r="J2046">
        <v>71</v>
      </c>
      <c r="K2046">
        <v>700</v>
      </c>
      <c r="L2046">
        <v>3.9</v>
      </c>
      <c r="M2046" t="s">
        <v>3939</v>
      </c>
      <c r="N2046" t="str">
        <f>SUBSTITUTE(Sheet1[[#This Row],[Datekey_Opening]],"_","-")</f>
        <v>2014-4-3</v>
      </c>
      <c r="O2046">
        <f>YEAR(Sheet1[[#This Row],[Date]])</f>
        <v>2014</v>
      </c>
      <c r="P2046" t="str">
        <f>LOOKUP(Sheet1[[#This Row],[CountryCode]],$AI$4:$AI$18,$AJ$4:$AJ$18)</f>
        <v>India</v>
      </c>
      <c r="Q2046">
        <f>MONTH(Sheet1[[#This Row],[Date]])</f>
        <v>4</v>
      </c>
      <c r="R2046" t="str">
        <f>TEXT(Sheet1[[#This Row],[Date]],"MMMM")</f>
        <v>April</v>
      </c>
      <c r="S2046" t="str">
        <f>TEXT(Sheet1[[#This Row],[Date]],"YYYY-MMM")</f>
        <v>2014-Apr</v>
      </c>
      <c r="T2046">
        <f>WEEKDAY(Sheet1[[#This Row],[Date]])</f>
        <v>5</v>
      </c>
      <c r="U2046" t="str">
        <f>TEXT(Sheet1[[#This Row],[Date]],"DDDD")</f>
        <v>Thursday</v>
      </c>
      <c r="V2046" t="str">
        <f>"FM"&amp;MOD(MONTH(Sheet1[[#This Row],[Date]])-4,12)+1</f>
        <v>FM1</v>
      </c>
      <c r="W2046" t="str">
        <f>"Q"&amp;ROUNDUP(MONTH(Sheet1[[#This Row],[Date]])/3,0)</f>
        <v>Q2</v>
      </c>
      <c r="X2046" t="str">
        <f>"Q"&amp;INT(MOD(MONTH(Sheet1[[#This Row],[Date]])-4,12/3)+1)</f>
        <v>Q1</v>
      </c>
      <c r="Y2046" t="str" cm="1">
        <f t="array" ref="Y2046">_xlfn.IFS(ROUND(L2046,0)&lt;=1,"Need to improve 0-1",ROUND(L2046,0)&lt;=2,"Okay 1-2",ROUND(L2046,0)&lt;=3,"Good 2-3",ROUND(L2046,0)&lt;=4,"Great 3-4",ROUND(L2046,0)&lt;=5,"Excellent 4-5")</f>
        <v>Great 3-4</v>
      </c>
      <c r="Z2046" t="str">
        <f t="shared" si="31"/>
        <v>0-1000</v>
      </c>
    </row>
    <row r="2047" spans="1:26" x14ac:dyDescent="0.3">
      <c r="A2047">
        <v>18265722</v>
      </c>
      <c r="B2047" t="s">
        <v>3940</v>
      </c>
      <c r="C2047">
        <v>1</v>
      </c>
      <c r="D2047" t="s">
        <v>14</v>
      </c>
      <c r="E2047" t="s">
        <v>3941</v>
      </c>
      <c r="F2047" t="s">
        <v>16</v>
      </c>
      <c r="G2047" t="s">
        <v>21</v>
      </c>
      <c r="H2047" t="s">
        <v>16</v>
      </c>
      <c r="I2047">
        <v>2</v>
      </c>
      <c r="J2047">
        <v>27</v>
      </c>
      <c r="K2047">
        <v>700</v>
      </c>
      <c r="L2047">
        <v>2.6</v>
      </c>
      <c r="M2047" t="s">
        <v>3942</v>
      </c>
      <c r="N2047" t="str">
        <f>SUBSTITUTE(Sheet1[[#This Row],[Datekey_Opening]],"_","-")</f>
        <v>2013-4-17</v>
      </c>
      <c r="O2047">
        <f>YEAR(Sheet1[[#This Row],[Date]])</f>
        <v>2013</v>
      </c>
      <c r="P2047" t="str">
        <f>LOOKUP(Sheet1[[#This Row],[CountryCode]],$AI$4:$AI$18,$AJ$4:$AJ$18)</f>
        <v>India</v>
      </c>
      <c r="Q2047">
        <f>MONTH(Sheet1[[#This Row],[Date]])</f>
        <v>4</v>
      </c>
      <c r="R2047" t="str">
        <f>TEXT(Sheet1[[#This Row],[Date]],"MMMM")</f>
        <v>April</v>
      </c>
      <c r="S2047" t="str">
        <f>TEXT(Sheet1[[#This Row],[Date]],"YYYY-MMM")</f>
        <v>2013-Apr</v>
      </c>
      <c r="T2047">
        <f>WEEKDAY(Sheet1[[#This Row],[Date]])</f>
        <v>4</v>
      </c>
      <c r="U2047" t="str">
        <f>TEXT(Sheet1[[#This Row],[Date]],"DDDD")</f>
        <v>Wednesday</v>
      </c>
      <c r="V2047" t="str">
        <f>"FM"&amp;MOD(MONTH(Sheet1[[#This Row],[Date]])-4,12)+1</f>
        <v>FM1</v>
      </c>
      <c r="W2047" t="str">
        <f>"Q"&amp;ROUNDUP(MONTH(Sheet1[[#This Row],[Date]])/3,0)</f>
        <v>Q2</v>
      </c>
      <c r="X2047" t="str">
        <f>"Q"&amp;INT(MOD(MONTH(Sheet1[[#This Row],[Date]])-4,12/3)+1)</f>
        <v>Q1</v>
      </c>
      <c r="Y2047" t="str" cm="1">
        <f t="array" ref="Y2047">_xlfn.IFS(ROUND(L2047,0)&lt;=1,"Need to improve 0-1",ROUND(L2047,0)&lt;=2,"Okay 1-2",ROUND(L2047,0)&lt;=3,"Good 2-3",ROUND(L2047,0)&lt;=4,"Great 3-4",ROUND(L2047,0)&lt;=5,"Excellent 4-5")</f>
        <v>Good 2-3</v>
      </c>
      <c r="Z2047" t="str">
        <f t="shared" si="31"/>
        <v>0-1000</v>
      </c>
    </row>
    <row r="2048" spans="1:26" x14ac:dyDescent="0.3">
      <c r="A2048">
        <v>18279463</v>
      </c>
      <c r="B2048" t="s">
        <v>3943</v>
      </c>
      <c r="C2048">
        <v>1</v>
      </c>
      <c r="D2048" t="s">
        <v>14</v>
      </c>
      <c r="E2048" t="s">
        <v>3944</v>
      </c>
      <c r="F2048" t="s">
        <v>16</v>
      </c>
      <c r="G2048" t="s">
        <v>21</v>
      </c>
      <c r="H2048" t="s">
        <v>16</v>
      </c>
      <c r="I2048">
        <v>2</v>
      </c>
      <c r="J2048">
        <v>108</v>
      </c>
      <c r="K2048">
        <v>700</v>
      </c>
      <c r="L2048">
        <v>3.7</v>
      </c>
      <c r="M2048" t="s">
        <v>3945</v>
      </c>
      <c r="N2048" t="str">
        <f>SUBSTITUTE(Sheet1[[#This Row],[Datekey_Opening]],"_","-")</f>
        <v>2018-4-26</v>
      </c>
      <c r="O2048">
        <f>YEAR(Sheet1[[#This Row],[Date]])</f>
        <v>2018</v>
      </c>
      <c r="P2048" t="str">
        <f>LOOKUP(Sheet1[[#This Row],[CountryCode]],$AI$4:$AI$18,$AJ$4:$AJ$18)</f>
        <v>India</v>
      </c>
      <c r="Q2048">
        <f>MONTH(Sheet1[[#This Row],[Date]])</f>
        <v>4</v>
      </c>
      <c r="R2048" t="str">
        <f>TEXT(Sheet1[[#This Row],[Date]],"MMMM")</f>
        <v>April</v>
      </c>
      <c r="S2048" t="str">
        <f>TEXT(Sheet1[[#This Row],[Date]],"YYYY-MMM")</f>
        <v>2018-Apr</v>
      </c>
      <c r="T2048">
        <f>WEEKDAY(Sheet1[[#This Row],[Date]])</f>
        <v>5</v>
      </c>
      <c r="U2048" t="str">
        <f>TEXT(Sheet1[[#This Row],[Date]],"DDDD")</f>
        <v>Thursday</v>
      </c>
      <c r="V2048" t="str">
        <f>"FM"&amp;MOD(MONTH(Sheet1[[#This Row],[Date]])-4,12)+1</f>
        <v>FM1</v>
      </c>
      <c r="W2048" t="str">
        <f>"Q"&amp;ROUNDUP(MONTH(Sheet1[[#This Row],[Date]])/3,0)</f>
        <v>Q2</v>
      </c>
      <c r="X2048" t="str">
        <f>"Q"&amp;INT(MOD(MONTH(Sheet1[[#This Row],[Date]])-4,12/3)+1)</f>
        <v>Q1</v>
      </c>
      <c r="Y2048" t="str" cm="1">
        <f t="array" ref="Y2048">_xlfn.IFS(ROUND(L2048,0)&lt;=1,"Need to improve 0-1",ROUND(L2048,0)&lt;=2,"Okay 1-2",ROUND(L2048,0)&lt;=3,"Good 2-3",ROUND(L2048,0)&lt;=4,"Great 3-4",ROUND(L2048,0)&lt;=5,"Excellent 4-5")</f>
        <v>Great 3-4</v>
      </c>
      <c r="Z2048" t="str">
        <f t="shared" si="31"/>
        <v>0-1000</v>
      </c>
    </row>
    <row r="2049" spans="1:26" x14ac:dyDescent="0.3">
      <c r="A2049">
        <v>303288</v>
      </c>
      <c r="B2049" t="s">
        <v>3835</v>
      </c>
      <c r="C2049">
        <v>1</v>
      </c>
      <c r="D2049" t="s">
        <v>14</v>
      </c>
      <c r="E2049" t="s">
        <v>379</v>
      </c>
      <c r="F2049" t="s">
        <v>16</v>
      </c>
      <c r="G2049" t="s">
        <v>16</v>
      </c>
      <c r="H2049" t="s">
        <v>16</v>
      </c>
      <c r="I2049">
        <v>2</v>
      </c>
      <c r="J2049">
        <v>187</v>
      </c>
      <c r="K2049">
        <v>700</v>
      </c>
      <c r="L2049">
        <v>3.5</v>
      </c>
      <c r="M2049" t="s">
        <v>3946</v>
      </c>
      <c r="N2049" t="str">
        <f>SUBSTITUTE(Sheet1[[#This Row],[Datekey_Opening]],"_","-")</f>
        <v>2011-4-14</v>
      </c>
      <c r="O2049">
        <f>YEAR(Sheet1[[#This Row],[Date]])</f>
        <v>2011</v>
      </c>
      <c r="P2049" t="str">
        <f>LOOKUP(Sheet1[[#This Row],[CountryCode]],$AI$4:$AI$18,$AJ$4:$AJ$18)</f>
        <v>India</v>
      </c>
      <c r="Q2049">
        <f>MONTH(Sheet1[[#This Row],[Date]])</f>
        <v>4</v>
      </c>
      <c r="R2049" t="str">
        <f>TEXT(Sheet1[[#This Row],[Date]],"MMMM")</f>
        <v>April</v>
      </c>
      <c r="S2049" t="str">
        <f>TEXT(Sheet1[[#This Row],[Date]],"YYYY-MMM")</f>
        <v>2011-Apr</v>
      </c>
      <c r="T2049">
        <f>WEEKDAY(Sheet1[[#This Row],[Date]])</f>
        <v>5</v>
      </c>
      <c r="U2049" t="str">
        <f>TEXT(Sheet1[[#This Row],[Date]],"DDDD")</f>
        <v>Thursday</v>
      </c>
      <c r="V2049" t="str">
        <f>"FM"&amp;MOD(MONTH(Sheet1[[#This Row],[Date]])-4,12)+1</f>
        <v>FM1</v>
      </c>
      <c r="W2049" t="str">
        <f>"Q"&amp;ROUNDUP(MONTH(Sheet1[[#This Row],[Date]])/3,0)</f>
        <v>Q2</v>
      </c>
      <c r="X2049" t="str">
        <f>"Q"&amp;INT(MOD(MONTH(Sheet1[[#This Row],[Date]])-4,12/3)+1)</f>
        <v>Q1</v>
      </c>
      <c r="Y2049" t="str" cm="1">
        <f t="array" ref="Y2049">_xlfn.IFS(ROUND(L2049,0)&lt;=1,"Need to improve 0-1",ROUND(L2049,0)&lt;=2,"Okay 1-2",ROUND(L2049,0)&lt;=3,"Good 2-3",ROUND(L2049,0)&lt;=4,"Great 3-4",ROUND(L2049,0)&lt;=5,"Excellent 4-5")</f>
        <v>Great 3-4</v>
      </c>
      <c r="Z2049" t="str">
        <f t="shared" si="31"/>
        <v>0-1000</v>
      </c>
    </row>
    <row r="2050" spans="1:26" x14ac:dyDescent="0.3">
      <c r="A2050">
        <v>303247</v>
      </c>
      <c r="B2050" t="s">
        <v>3813</v>
      </c>
      <c r="C2050">
        <v>1</v>
      </c>
      <c r="D2050" t="s">
        <v>14</v>
      </c>
      <c r="E2050" t="s">
        <v>3814</v>
      </c>
      <c r="F2050" t="s">
        <v>16</v>
      </c>
      <c r="G2050" t="s">
        <v>21</v>
      </c>
      <c r="H2050" t="s">
        <v>16</v>
      </c>
      <c r="I2050">
        <v>2</v>
      </c>
      <c r="J2050">
        <v>198</v>
      </c>
      <c r="K2050">
        <v>700</v>
      </c>
      <c r="L2050">
        <v>3.4</v>
      </c>
      <c r="M2050" t="s">
        <v>3947</v>
      </c>
      <c r="N2050" t="str">
        <f>SUBSTITUTE(Sheet1[[#This Row],[Datekey_Opening]],"_","-")</f>
        <v>2010-4-23</v>
      </c>
      <c r="O2050">
        <f>YEAR(Sheet1[[#This Row],[Date]])</f>
        <v>2010</v>
      </c>
      <c r="P2050" t="str">
        <f>LOOKUP(Sheet1[[#This Row],[CountryCode]],$AI$4:$AI$18,$AJ$4:$AJ$18)</f>
        <v>India</v>
      </c>
      <c r="Q2050">
        <f>MONTH(Sheet1[[#This Row],[Date]])</f>
        <v>4</v>
      </c>
      <c r="R2050" t="str">
        <f>TEXT(Sheet1[[#This Row],[Date]],"MMMM")</f>
        <v>April</v>
      </c>
      <c r="S2050" t="str">
        <f>TEXT(Sheet1[[#This Row],[Date]],"YYYY-MMM")</f>
        <v>2010-Apr</v>
      </c>
      <c r="T2050">
        <f>WEEKDAY(Sheet1[[#This Row],[Date]])</f>
        <v>6</v>
      </c>
      <c r="U2050" t="str">
        <f>TEXT(Sheet1[[#This Row],[Date]],"DDDD")</f>
        <v>Friday</v>
      </c>
      <c r="V2050" t="str">
        <f>"FM"&amp;MOD(MONTH(Sheet1[[#This Row],[Date]])-4,12)+1</f>
        <v>FM1</v>
      </c>
      <c r="W2050" t="str">
        <f>"Q"&amp;ROUNDUP(MONTH(Sheet1[[#This Row],[Date]])/3,0)</f>
        <v>Q2</v>
      </c>
      <c r="X2050" t="str">
        <f>"Q"&amp;INT(MOD(MONTH(Sheet1[[#This Row],[Date]])-4,12/3)+1)</f>
        <v>Q1</v>
      </c>
      <c r="Y2050" t="str" cm="1">
        <f t="array" ref="Y2050">_xlfn.IFS(ROUND(L2050,0)&lt;=1,"Need to improve 0-1",ROUND(L2050,0)&lt;=2,"Okay 1-2",ROUND(L2050,0)&lt;=3,"Good 2-3",ROUND(L2050,0)&lt;=4,"Great 3-4",ROUND(L2050,0)&lt;=5,"Excellent 4-5")</f>
        <v>Good 2-3</v>
      </c>
      <c r="Z2050" t="str">
        <f t="shared" ref="Z2050:Z2113" si="32">IF(AND(K2050&gt;=0,K2050&lt;1000),"0-1000",IF(AND(K2050&gt;=1000,K2050&lt;2000),"1000-2000",IF(AND(K2050&gt;=2000,K2050&lt;3000),"2000-3000",IF(AND(K2050&gt;=3000,K2050&lt;4000),"3000-4000",IF(AND(K2050&gt;=4000,K2050&lt;5000),"4000-5000",IF(AND(K2050&gt;=5000,K2050&lt;6000),"5000-6000",IF(AND(K2050&gt;=6000,K2050&lt;7000),"6000-7000",IF(AND(K2050&gt;=7000,K2050&lt;200000),"7000-200000","Above 200000"))))))))</f>
        <v>0-1000</v>
      </c>
    </row>
    <row r="2051" spans="1:26" x14ac:dyDescent="0.3">
      <c r="A2051">
        <v>18268370</v>
      </c>
      <c r="B2051" t="s">
        <v>3948</v>
      </c>
      <c r="C2051">
        <v>1</v>
      </c>
      <c r="D2051" t="s">
        <v>14</v>
      </c>
      <c r="E2051" t="s">
        <v>359</v>
      </c>
      <c r="F2051" t="s">
        <v>16</v>
      </c>
      <c r="G2051" t="s">
        <v>21</v>
      </c>
      <c r="H2051" t="s">
        <v>16</v>
      </c>
      <c r="I2051">
        <v>2</v>
      </c>
      <c r="J2051">
        <v>56</v>
      </c>
      <c r="K2051">
        <v>700</v>
      </c>
      <c r="L2051">
        <v>3.6</v>
      </c>
      <c r="M2051" t="s">
        <v>3949</v>
      </c>
      <c r="N2051" t="str">
        <f>SUBSTITUTE(Sheet1[[#This Row],[Datekey_Opening]],"_","-")</f>
        <v>2010-4-1</v>
      </c>
      <c r="O2051">
        <f>YEAR(Sheet1[[#This Row],[Date]])</f>
        <v>2010</v>
      </c>
      <c r="P2051" t="str">
        <f>LOOKUP(Sheet1[[#This Row],[CountryCode]],$AI$4:$AI$18,$AJ$4:$AJ$18)</f>
        <v>India</v>
      </c>
      <c r="Q2051">
        <f>MONTH(Sheet1[[#This Row],[Date]])</f>
        <v>4</v>
      </c>
      <c r="R2051" t="str">
        <f>TEXT(Sheet1[[#This Row],[Date]],"MMMM")</f>
        <v>April</v>
      </c>
      <c r="S2051" t="str">
        <f>TEXT(Sheet1[[#This Row],[Date]],"YYYY-MMM")</f>
        <v>2010-Apr</v>
      </c>
      <c r="T2051">
        <f>WEEKDAY(Sheet1[[#This Row],[Date]])</f>
        <v>5</v>
      </c>
      <c r="U2051" t="str">
        <f>TEXT(Sheet1[[#This Row],[Date]],"DDDD")</f>
        <v>Thursday</v>
      </c>
      <c r="V2051" t="str">
        <f>"FM"&amp;MOD(MONTH(Sheet1[[#This Row],[Date]])-4,12)+1</f>
        <v>FM1</v>
      </c>
      <c r="W2051" t="str">
        <f>"Q"&amp;ROUNDUP(MONTH(Sheet1[[#This Row],[Date]])/3,0)</f>
        <v>Q2</v>
      </c>
      <c r="X2051" t="str">
        <f>"Q"&amp;INT(MOD(MONTH(Sheet1[[#This Row],[Date]])-4,12/3)+1)</f>
        <v>Q1</v>
      </c>
      <c r="Y2051" t="str" cm="1">
        <f t="array" ref="Y2051">_xlfn.IFS(ROUND(L2051,0)&lt;=1,"Need to improve 0-1",ROUND(L2051,0)&lt;=2,"Okay 1-2",ROUND(L2051,0)&lt;=3,"Good 2-3",ROUND(L2051,0)&lt;=4,"Great 3-4",ROUND(L2051,0)&lt;=5,"Excellent 4-5")</f>
        <v>Great 3-4</v>
      </c>
      <c r="Z2051" t="str">
        <f t="shared" si="32"/>
        <v>0-1000</v>
      </c>
    </row>
    <row r="2052" spans="1:26" x14ac:dyDescent="0.3">
      <c r="A2052">
        <v>18473378</v>
      </c>
      <c r="B2052" t="s">
        <v>3950</v>
      </c>
      <c r="C2052">
        <v>1</v>
      </c>
      <c r="D2052" t="s">
        <v>14</v>
      </c>
      <c r="E2052" t="s">
        <v>2312</v>
      </c>
      <c r="F2052" t="s">
        <v>16</v>
      </c>
      <c r="G2052" t="s">
        <v>16</v>
      </c>
      <c r="H2052" t="s">
        <v>16</v>
      </c>
      <c r="I2052">
        <v>2</v>
      </c>
      <c r="J2052">
        <v>1</v>
      </c>
      <c r="K2052">
        <v>700</v>
      </c>
      <c r="L2052">
        <v>1</v>
      </c>
      <c r="M2052" t="s">
        <v>3951</v>
      </c>
      <c r="N2052" t="str">
        <f>SUBSTITUTE(Sheet1[[#This Row],[Datekey_Opening]],"_","-")</f>
        <v>2012-4-6</v>
      </c>
      <c r="O2052">
        <f>YEAR(Sheet1[[#This Row],[Date]])</f>
        <v>2012</v>
      </c>
      <c r="P2052" t="str">
        <f>LOOKUP(Sheet1[[#This Row],[CountryCode]],$AI$4:$AI$18,$AJ$4:$AJ$18)</f>
        <v>India</v>
      </c>
      <c r="Q2052">
        <f>MONTH(Sheet1[[#This Row],[Date]])</f>
        <v>4</v>
      </c>
      <c r="R2052" t="str">
        <f>TEXT(Sheet1[[#This Row],[Date]],"MMMM")</f>
        <v>April</v>
      </c>
      <c r="S2052" t="str">
        <f>TEXT(Sheet1[[#This Row],[Date]],"YYYY-MMM")</f>
        <v>2012-Apr</v>
      </c>
      <c r="T2052">
        <f>WEEKDAY(Sheet1[[#This Row],[Date]])</f>
        <v>6</v>
      </c>
      <c r="U2052" t="str">
        <f>TEXT(Sheet1[[#This Row],[Date]],"DDDD")</f>
        <v>Friday</v>
      </c>
      <c r="V2052" t="str">
        <f>"FM"&amp;MOD(MONTH(Sheet1[[#This Row],[Date]])-4,12)+1</f>
        <v>FM1</v>
      </c>
      <c r="W2052" t="str">
        <f>"Q"&amp;ROUNDUP(MONTH(Sheet1[[#This Row],[Date]])/3,0)</f>
        <v>Q2</v>
      </c>
      <c r="X2052" t="str">
        <f>"Q"&amp;INT(MOD(MONTH(Sheet1[[#This Row],[Date]])-4,12/3)+1)</f>
        <v>Q1</v>
      </c>
      <c r="Y2052" t="str" cm="1">
        <f t="array" ref="Y2052">_xlfn.IFS(ROUND(L2052,0)&lt;=1,"Need to improve 0-1",ROUND(L2052,0)&lt;=2,"Okay 1-2",ROUND(L2052,0)&lt;=3,"Good 2-3",ROUND(L2052,0)&lt;=4,"Great 3-4",ROUND(L2052,0)&lt;=5,"Excellent 4-5")</f>
        <v>Need to improve 0-1</v>
      </c>
      <c r="Z2052" t="str">
        <f t="shared" si="32"/>
        <v>0-1000</v>
      </c>
    </row>
    <row r="2053" spans="1:26" x14ac:dyDescent="0.3">
      <c r="A2053">
        <v>18322672</v>
      </c>
      <c r="B2053" t="s">
        <v>3952</v>
      </c>
      <c r="C2053">
        <v>1</v>
      </c>
      <c r="D2053" t="s">
        <v>14</v>
      </c>
      <c r="E2053" t="s">
        <v>3953</v>
      </c>
      <c r="F2053" t="s">
        <v>16</v>
      </c>
      <c r="G2053" t="s">
        <v>21</v>
      </c>
      <c r="H2053" t="s">
        <v>16</v>
      </c>
      <c r="I2053">
        <v>2</v>
      </c>
      <c r="J2053">
        <v>39</v>
      </c>
      <c r="K2053">
        <v>700</v>
      </c>
      <c r="L2053">
        <v>3.7</v>
      </c>
      <c r="M2053" t="s">
        <v>1418</v>
      </c>
      <c r="N2053" t="str">
        <f>SUBSTITUTE(Sheet1[[#This Row],[Datekey_Opening]],"_","-")</f>
        <v>2013-4-22</v>
      </c>
      <c r="O2053">
        <f>YEAR(Sheet1[[#This Row],[Date]])</f>
        <v>2013</v>
      </c>
      <c r="P2053" t="str">
        <f>LOOKUP(Sheet1[[#This Row],[CountryCode]],$AI$4:$AI$18,$AJ$4:$AJ$18)</f>
        <v>India</v>
      </c>
      <c r="Q2053">
        <f>MONTH(Sheet1[[#This Row],[Date]])</f>
        <v>4</v>
      </c>
      <c r="R2053" t="str">
        <f>TEXT(Sheet1[[#This Row],[Date]],"MMMM")</f>
        <v>April</v>
      </c>
      <c r="S2053" t="str">
        <f>TEXT(Sheet1[[#This Row],[Date]],"YYYY-MMM")</f>
        <v>2013-Apr</v>
      </c>
      <c r="T2053">
        <f>WEEKDAY(Sheet1[[#This Row],[Date]])</f>
        <v>2</v>
      </c>
      <c r="U2053" t="str">
        <f>TEXT(Sheet1[[#This Row],[Date]],"DDDD")</f>
        <v>Monday</v>
      </c>
      <c r="V2053" t="str">
        <f>"FM"&amp;MOD(MONTH(Sheet1[[#This Row],[Date]])-4,12)+1</f>
        <v>FM1</v>
      </c>
      <c r="W2053" t="str">
        <f>"Q"&amp;ROUNDUP(MONTH(Sheet1[[#This Row],[Date]])/3,0)</f>
        <v>Q2</v>
      </c>
      <c r="X2053" t="str">
        <f>"Q"&amp;INT(MOD(MONTH(Sheet1[[#This Row],[Date]])-4,12/3)+1)</f>
        <v>Q1</v>
      </c>
      <c r="Y2053" t="str" cm="1">
        <f t="array" ref="Y2053">_xlfn.IFS(ROUND(L2053,0)&lt;=1,"Need to improve 0-1",ROUND(L2053,0)&lt;=2,"Okay 1-2",ROUND(L2053,0)&lt;=3,"Good 2-3",ROUND(L2053,0)&lt;=4,"Great 3-4",ROUND(L2053,0)&lt;=5,"Excellent 4-5")</f>
        <v>Great 3-4</v>
      </c>
      <c r="Z2053" t="str">
        <f t="shared" si="32"/>
        <v>0-1000</v>
      </c>
    </row>
    <row r="2054" spans="1:26" x14ac:dyDescent="0.3">
      <c r="A2054">
        <v>313265</v>
      </c>
      <c r="B2054" t="s">
        <v>472</v>
      </c>
      <c r="C2054">
        <v>1</v>
      </c>
      <c r="D2054" t="s">
        <v>14</v>
      </c>
      <c r="E2054" t="s">
        <v>473</v>
      </c>
      <c r="F2054" t="s">
        <v>16</v>
      </c>
      <c r="G2054" t="s">
        <v>16</v>
      </c>
      <c r="H2054" t="s">
        <v>16</v>
      </c>
      <c r="I2054">
        <v>2</v>
      </c>
      <c r="J2054">
        <v>46</v>
      </c>
      <c r="K2054">
        <v>700</v>
      </c>
      <c r="L2054">
        <v>2.6</v>
      </c>
      <c r="M2054" t="s">
        <v>1863</v>
      </c>
      <c r="N2054" t="str">
        <f>SUBSTITUTE(Sheet1[[#This Row],[Datekey_Opening]],"_","-")</f>
        <v>2017-4-15</v>
      </c>
      <c r="O2054">
        <f>YEAR(Sheet1[[#This Row],[Date]])</f>
        <v>2017</v>
      </c>
      <c r="P2054" t="str">
        <f>LOOKUP(Sheet1[[#This Row],[CountryCode]],$AI$4:$AI$18,$AJ$4:$AJ$18)</f>
        <v>India</v>
      </c>
      <c r="Q2054">
        <f>MONTH(Sheet1[[#This Row],[Date]])</f>
        <v>4</v>
      </c>
      <c r="R2054" t="str">
        <f>TEXT(Sheet1[[#This Row],[Date]],"MMMM")</f>
        <v>April</v>
      </c>
      <c r="S2054" t="str">
        <f>TEXT(Sheet1[[#This Row],[Date]],"YYYY-MMM")</f>
        <v>2017-Apr</v>
      </c>
      <c r="T2054">
        <f>WEEKDAY(Sheet1[[#This Row],[Date]])</f>
        <v>7</v>
      </c>
      <c r="U2054" t="str">
        <f>TEXT(Sheet1[[#This Row],[Date]],"DDDD")</f>
        <v>Saturday</v>
      </c>
      <c r="V2054" t="str">
        <f>"FM"&amp;MOD(MONTH(Sheet1[[#This Row],[Date]])-4,12)+1</f>
        <v>FM1</v>
      </c>
      <c r="W2054" t="str">
        <f>"Q"&amp;ROUNDUP(MONTH(Sheet1[[#This Row],[Date]])/3,0)</f>
        <v>Q2</v>
      </c>
      <c r="X2054" t="str">
        <f>"Q"&amp;INT(MOD(MONTH(Sheet1[[#This Row],[Date]])-4,12/3)+1)</f>
        <v>Q1</v>
      </c>
      <c r="Y2054" t="str" cm="1">
        <f t="array" ref="Y2054">_xlfn.IFS(ROUND(L2054,0)&lt;=1,"Need to improve 0-1",ROUND(L2054,0)&lt;=2,"Okay 1-2",ROUND(L2054,0)&lt;=3,"Good 2-3",ROUND(L2054,0)&lt;=4,"Great 3-4",ROUND(L2054,0)&lt;=5,"Excellent 4-5")</f>
        <v>Good 2-3</v>
      </c>
      <c r="Z2054" t="str">
        <f t="shared" si="32"/>
        <v>0-1000</v>
      </c>
    </row>
    <row r="2055" spans="1:26" x14ac:dyDescent="0.3">
      <c r="A2055">
        <v>7363</v>
      </c>
      <c r="B2055" t="s">
        <v>3954</v>
      </c>
      <c r="C2055">
        <v>1</v>
      </c>
      <c r="D2055" t="s">
        <v>14</v>
      </c>
      <c r="E2055" t="s">
        <v>3955</v>
      </c>
      <c r="F2055" t="s">
        <v>16</v>
      </c>
      <c r="G2055" t="s">
        <v>16</v>
      </c>
      <c r="H2055" t="s">
        <v>16</v>
      </c>
      <c r="I2055">
        <v>2</v>
      </c>
      <c r="J2055">
        <v>23</v>
      </c>
      <c r="K2055">
        <v>700</v>
      </c>
      <c r="L2055">
        <v>3.9</v>
      </c>
      <c r="M2055" t="s">
        <v>3956</v>
      </c>
      <c r="N2055" t="str">
        <f>SUBSTITUTE(Sheet1[[#This Row],[Datekey_Opening]],"_","-")</f>
        <v>2017-4-25</v>
      </c>
      <c r="O2055">
        <f>YEAR(Sheet1[[#This Row],[Date]])</f>
        <v>2017</v>
      </c>
      <c r="P2055" t="str">
        <f>LOOKUP(Sheet1[[#This Row],[CountryCode]],$AI$4:$AI$18,$AJ$4:$AJ$18)</f>
        <v>India</v>
      </c>
      <c r="Q2055">
        <f>MONTH(Sheet1[[#This Row],[Date]])</f>
        <v>4</v>
      </c>
      <c r="R2055" t="str">
        <f>TEXT(Sheet1[[#This Row],[Date]],"MMMM")</f>
        <v>April</v>
      </c>
      <c r="S2055" t="str">
        <f>TEXT(Sheet1[[#This Row],[Date]],"YYYY-MMM")</f>
        <v>2017-Apr</v>
      </c>
      <c r="T2055">
        <f>WEEKDAY(Sheet1[[#This Row],[Date]])</f>
        <v>3</v>
      </c>
      <c r="U2055" t="str">
        <f>TEXT(Sheet1[[#This Row],[Date]],"DDDD")</f>
        <v>Tuesday</v>
      </c>
      <c r="V2055" t="str">
        <f>"FM"&amp;MOD(MONTH(Sheet1[[#This Row],[Date]])-4,12)+1</f>
        <v>FM1</v>
      </c>
      <c r="W2055" t="str">
        <f>"Q"&amp;ROUNDUP(MONTH(Sheet1[[#This Row],[Date]])/3,0)</f>
        <v>Q2</v>
      </c>
      <c r="X2055" t="str">
        <f>"Q"&amp;INT(MOD(MONTH(Sheet1[[#This Row],[Date]])-4,12/3)+1)</f>
        <v>Q1</v>
      </c>
      <c r="Y2055" t="str" cm="1">
        <f t="array" ref="Y2055">_xlfn.IFS(ROUND(L2055,0)&lt;=1,"Need to improve 0-1",ROUND(L2055,0)&lt;=2,"Okay 1-2",ROUND(L2055,0)&lt;=3,"Good 2-3",ROUND(L2055,0)&lt;=4,"Great 3-4",ROUND(L2055,0)&lt;=5,"Excellent 4-5")</f>
        <v>Great 3-4</v>
      </c>
      <c r="Z2055" t="str">
        <f t="shared" si="32"/>
        <v>0-1000</v>
      </c>
    </row>
    <row r="2056" spans="1:26" x14ac:dyDescent="0.3">
      <c r="A2056">
        <v>301103</v>
      </c>
      <c r="B2056" t="s">
        <v>3957</v>
      </c>
      <c r="C2056">
        <v>1</v>
      </c>
      <c r="D2056" t="s">
        <v>14</v>
      </c>
      <c r="E2056" t="s">
        <v>365</v>
      </c>
      <c r="F2056" t="s">
        <v>16</v>
      </c>
      <c r="G2056" t="s">
        <v>16</v>
      </c>
      <c r="H2056" t="s">
        <v>16</v>
      </c>
      <c r="I2056">
        <v>2</v>
      </c>
      <c r="J2056">
        <v>27</v>
      </c>
      <c r="K2056">
        <v>700</v>
      </c>
      <c r="L2056">
        <v>2.6</v>
      </c>
      <c r="M2056" t="s">
        <v>3958</v>
      </c>
      <c r="N2056" t="str">
        <f>SUBSTITUTE(Sheet1[[#This Row],[Datekey_Opening]],"_","-")</f>
        <v>2017-4-12</v>
      </c>
      <c r="O2056">
        <f>YEAR(Sheet1[[#This Row],[Date]])</f>
        <v>2017</v>
      </c>
      <c r="P2056" t="str">
        <f>LOOKUP(Sheet1[[#This Row],[CountryCode]],$AI$4:$AI$18,$AJ$4:$AJ$18)</f>
        <v>India</v>
      </c>
      <c r="Q2056">
        <f>MONTH(Sheet1[[#This Row],[Date]])</f>
        <v>4</v>
      </c>
      <c r="R2056" t="str">
        <f>TEXT(Sheet1[[#This Row],[Date]],"MMMM")</f>
        <v>April</v>
      </c>
      <c r="S2056" t="str">
        <f>TEXT(Sheet1[[#This Row],[Date]],"YYYY-MMM")</f>
        <v>2017-Apr</v>
      </c>
      <c r="T2056">
        <f>WEEKDAY(Sheet1[[#This Row],[Date]])</f>
        <v>4</v>
      </c>
      <c r="U2056" t="str">
        <f>TEXT(Sheet1[[#This Row],[Date]],"DDDD")</f>
        <v>Wednesday</v>
      </c>
      <c r="V2056" t="str">
        <f>"FM"&amp;MOD(MONTH(Sheet1[[#This Row],[Date]])-4,12)+1</f>
        <v>FM1</v>
      </c>
      <c r="W2056" t="str">
        <f>"Q"&amp;ROUNDUP(MONTH(Sheet1[[#This Row],[Date]])/3,0)</f>
        <v>Q2</v>
      </c>
      <c r="X2056" t="str">
        <f>"Q"&amp;INT(MOD(MONTH(Sheet1[[#This Row],[Date]])-4,12/3)+1)</f>
        <v>Q1</v>
      </c>
      <c r="Y2056" t="str" cm="1">
        <f t="array" ref="Y2056">_xlfn.IFS(ROUND(L2056,0)&lt;=1,"Need to improve 0-1",ROUND(L2056,0)&lt;=2,"Okay 1-2",ROUND(L2056,0)&lt;=3,"Good 2-3",ROUND(L2056,0)&lt;=4,"Great 3-4",ROUND(L2056,0)&lt;=5,"Excellent 4-5")</f>
        <v>Good 2-3</v>
      </c>
      <c r="Z2056" t="str">
        <f t="shared" si="32"/>
        <v>0-1000</v>
      </c>
    </row>
    <row r="2057" spans="1:26" x14ac:dyDescent="0.3">
      <c r="A2057">
        <v>3608</v>
      </c>
      <c r="B2057" t="s">
        <v>472</v>
      </c>
      <c r="C2057">
        <v>1</v>
      </c>
      <c r="D2057" t="s">
        <v>14</v>
      </c>
      <c r="E2057" t="s">
        <v>473</v>
      </c>
      <c r="F2057" t="s">
        <v>16</v>
      </c>
      <c r="G2057" t="s">
        <v>16</v>
      </c>
      <c r="H2057" t="s">
        <v>16</v>
      </c>
      <c r="I2057">
        <v>2</v>
      </c>
      <c r="J2057">
        <v>71</v>
      </c>
      <c r="K2057">
        <v>700</v>
      </c>
      <c r="L2057">
        <v>3</v>
      </c>
      <c r="M2057" t="s">
        <v>3959</v>
      </c>
      <c r="N2057" t="str">
        <f>SUBSTITUTE(Sheet1[[#This Row],[Datekey_Opening]],"_","-")</f>
        <v>2012-4-20</v>
      </c>
      <c r="O2057">
        <f>YEAR(Sheet1[[#This Row],[Date]])</f>
        <v>2012</v>
      </c>
      <c r="P2057" t="str">
        <f>LOOKUP(Sheet1[[#This Row],[CountryCode]],$AI$4:$AI$18,$AJ$4:$AJ$18)</f>
        <v>India</v>
      </c>
      <c r="Q2057">
        <f>MONTH(Sheet1[[#This Row],[Date]])</f>
        <v>4</v>
      </c>
      <c r="R2057" t="str">
        <f>TEXT(Sheet1[[#This Row],[Date]],"MMMM")</f>
        <v>April</v>
      </c>
      <c r="S2057" t="str">
        <f>TEXT(Sheet1[[#This Row],[Date]],"YYYY-MMM")</f>
        <v>2012-Apr</v>
      </c>
      <c r="T2057">
        <f>WEEKDAY(Sheet1[[#This Row],[Date]])</f>
        <v>6</v>
      </c>
      <c r="U2057" t="str">
        <f>TEXT(Sheet1[[#This Row],[Date]],"DDDD")</f>
        <v>Friday</v>
      </c>
      <c r="V2057" t="str">
        <f>"FM"&amp;MOD(MONTH(Sheet1[[#This Row],[Date]])-4,12)+1</f>
        <v>FM1</v>
      </c>
      <c r="W2057" t="str">
        <f>"Q"&amp;ROUNDUP(MONTH(Sheet1[[#This Row],[Date]])/3,0)</f>
        <v>Q2</v>
      </c>
      <c r="X2057" t="str">
        <f>"Q"&amp;INT(MOD(MONTH(Sheet1[[#This Row],[Date]])-4,12/3)+1)</f>
        <v>Q1</v>
      </c>
      <c r="Y2057" t="str" cm="1">
        <f t="array" ref="Y2057">_xlfn.IFS(ROUND(L2057,0)&lt;=1,"Need to improve 0-1",ROUND(L2057,0)&lt;=2,"Okay 1-2",ROUND(L2057,0)&lt;=3,"Good 2-3",ROUND(L2057,0)&lt;=4,"Great 3-4",ROUND(L2057,0)&lt;=5,"Excellent 4-5")</f>
        <v>Good 2-3</v>
      </c>
      <c r="Z2057" t="str">
        <f t="shared" si="32"/>
        <v>0-1000</v>
      </c>
    </row>
    <row r="2058" spans="1:26" x14ac:dyDescent="0.3">
      <c r="A2058">
        <v>18337892</v>
      </c>
      <c r="B2058" t="s">
        <v>3960</v>
      </c>
      <c r="C2058">
        <v>1</v>
      </c>
      <c r="D2058" t="s">
        <v>14</v>
      </c>
      <c r="E2058" t="s">
        <v>382</v>
      </c>
      <c r="F2058" t="s">
        <v>16</v>
      </c>
      <c r="G2058" t="s">
        <v>16</v>
      </c>
      <c r="H2058" t="s">
        <v>16</v>
      </c>
      <c r="I2058">
        <v>2</v>
      </c>
      <c r="J2058">
        <v>17</v>
      </c>
      <c r="K2058">
        <v>700</v>
      </c>
      <c r="L2058">
        <v>3.8</v>
      </c>
      <c r="M2058" t="s">
        <v>204</v>
      </c>
      <c r="N2058" t="str">
        <f>SUBSTITUTE(Sheet1[[#This Row],[Datekey_Opening]],"_","-")</f>
        <v>2017-4-11</v>
      </c>
      <c r="O2058">
        <f>YEAR(Sheet1[[#This Row],[Date]])</f>
        <v>2017</v>
      </c>
      <c r="P2058" t="str">
        <f>LOOKUP(Sheet1[[#This Row],[CountryCode]],$AI$4:$AI$18,$AJ$4:$AJ$18)</f>
        <v>India</v>
      </c>
      <c r="Q2058">
        <f>MONTH(Sheet1[[#This Row],[Date]])</f>
        <v>4</v>
      </c>
      <c r="R2058" t="str">
        <f>TEXT(Sheet1[[#This Row],[Date]],"MMMM")</f>
        <v>April</v>
      </c>
      <c r="S2058" t="str">
        <f>TEXT(Sheet1[[#This Row],[Date]],"YYYY-MMM")</f>
        <v>2017-Apr</v>
      </c>
      <c r="T2058">
        <f>WEEKDAY(Sheet1[[#This Row],[Date]])</f>
        <v>3</v>
      </c>
      <c r="U2058" t="str">
        <f>TEXT(Sheet1[[#This Row],[Date]],"DDDD")</f>
        <v>Tuesday</v>
      </c>
      <c r="V2058" t="str">
        <f>"FM"&amp;MOD(MONTH(Sheet1[[#This Row],[Date]])-4,12)+1</f>
        <v>FM1</v>
      </c>
      <c r="W2058" t="str">
        <f>"Q"&amp;ROUNDUP(MONTH(Sheet1[[#This Row],[Date]])/3,0)</f>
        <v>Q2</v>
      </c>
      <c r="X2058" t="str">
        <f>"Q"&amp;INT(MOD(MONTH(Sheet1[[#This Row],[Date]])-4,12/3)+1)</f>
        <v>Q1</v>
      </c>
      <c r="Y2058" t="str" cm="1">
        <f t="array" ref="Y2058">_xlfn.IFS(ROUND(L2058,0)&lt;=1,"Need to improve 0-1",ROUND(L2058,0)&lt;=2,"Okay 1-2",ROUND(L2058,0)&lt;=3,"Good 2-3",ROUND(L2058,0)&lt;=4,"Great 3-4",ROUND(L2058,0)&lt;=5,"Excellent 4-5")</f>
        <v>Great 3-4</v>
      </c>
      <c r="Z2058" t="str">
        <f t="shared" si="32"/>
        <v>0-1000</v>
      </c>
    </row>
    <row r="2059" spans="1:26" x14ac:dyDescent="0.3">
      <c r="A2059">
        <v>18057792</v>
      </c>
      <c r="B2059" t="s">
        <v>3961</v>
      </c>
      <c r="C2059">
        <v>1</v>
      </c>
      <c r="D2059" t="s">
        <v>14</v>
      </c>
      <c r="E2059" t="s">
        <v>3962</v>
      </c>
      <c r="F2059" t="s">
        <v>16</v>
      </c>
      <c r="G2059" t="s">
        <v>16</v>
      </c>
      <c r="H2059" t="s">
        <v>16</v>
      </c>
      <c r="I2059">
        <v>2</v>
      </c>
      <c r="J2059">
        <v>1485</v>
      </c>
      <c r="K2059">
        <v>700</v>
      </c>
      <c r="L2059">
        <v>3.9</v>
      </c>
      <c r="M2059" t="s">
        <v>1878</v>
      </c>
      <c r="N2059" t="str">
        <f>SUBSTITUTE(Sheet1[[#This Row],[Datekey_Opening]],"_","-")</f>
        <v>2018-4-10</v>
      </c>
      <c r="O2059">
        <f>YEAR(Sheet1[[#This Row],[Date]])</f>
        <v>2018</v>
      </c>
      <c r="P2059" t="str">
        <f>LOOKUP(Sheet1[[#This Row],[CountryCode]],$AI$4:$AI$18,$AJ$4:$AJ$18)</f>
        <v>India</v>
      </c>
      <c r="Q2059">
        <f>MONTH(Sheet1[[#This Row],[Date]])</f>
        <v>4</v>
      </c>
      <c r="R2059" t="str">
        <f>TEXT(Sheet1[[#This Row],[Date]],"MMMM")</f>
        <v>April</v>
      </c>
      <c r="S2059" t="str">
        <f>TEXT(Sheet1[[#This Row],[Date]],"YYYY-MMM")</f>
        <v>2018-Apr</v>
      </c>
      <c r="T2059">
        <f>WEEKDAY(Sheet1[[#This Row],[Date]])</f>
        <v>3</v>
      </c>
      <c r="U2059" t="str">
        <f>TEXT(Sheet1[[#This Row],[Date]],"DDDD")</f>
        <v>Tuesday</v>
      </c>
      <c r="V2059" t="str">
        <f>"FM"&amp;MOD(MONTH(Sheet1[[#This Row],[Date]])-4,12)+1</f>
        <v>FM1</v>
      </c>
      <c r="W2059" t="str">
        <f>"Q"&amp;ROUNDUP(MONTH(Sheet1[[#This Row],[Date]])/3,0)</f>
        <v>Q2</v>
      </c>
      <c r="X2059" t="str">
        <f>"Q"&amp;INT(MOD(MONTH(Sheet1[[#This Row],[Date]])-4,12/3)+1)</f>
        <v>Q1</v>
      </c>
      <c r="Y2059" t="str" cm="1">
        <f t="array" ref="Y2059">_xlfn.IFS(ROUND(L2059,0)&lt;=1,"Need to improve 0-1",ROUND(L2059,0)&lt;=2,"Okay 1-2",ROUND(L2059,0)&lt;=3,"Good 2-3",ROUND(L2059,0)&lt;=4,"Great 3-4",ROUND(L2059,0)&lt;=5,"Excellent 4-5")</f>
        <v>Great 3-4</v>
      </c>
      <c r="Z2059" t="str">
        <f t="shared" si="32"/>
        <v>0-1000</v>
      </c>
    </row>
    <row r="2060" spans="1:26" x14ac:dyDescent="0.3">
      <c r="A2060">
        <v>18432011</v>
      </c>
      <c r="B2060" t="s">
        <v>3952</v>
      </c>
      <c r="C2060">
        <v>1</v>
      </c>
      <c r="D2060" t="s">
        <v>14</v>
      </c>
      <c r="E2060" t="s">
        <v>3953</v>
      </c>
      <c r="F2060" t="s">
        <v>16</v>
      </c>
      <c r="G2060" t="s">
        <v>16</v>
      </c>
      <c r="H2060" t="s">
        <v>16</v>
      </c>
      <c r="I2060">
        <v>2</v>
      </c>
      <c r="J2060">
        <v>31</v>
      </c>
      <c r="K2060">
        <v>700</v>
      </c>
      <c r="L2060">
        <v>4.0999999999999996</v>
      </c>
      <c r="M2060" t="s">
        <v>3768</v>
      </c>
      <c r="N2060" t="str">
        <f>SUBSTITUTE(Sheet1[[#This Row],[Datekey_Opening]],"_","-")</f>
        <v>2017-4-28</v>
      </c>
      <c r="O2060">
        <f>YEAR(Sheet1[[#This Row],[Date]])</f>
        <v>2017</v>
      </c>
      <c r="P2060" t="str">
        <f>LOOKUP(Sheet1[[#This Row],[CountryCode]],$AI$4:$AI$18,$AJ$4:$AJ$18)</f>
        <v>India</v>
      </c>
      <c r="Q2060">
        <f>MONTH(Sheet1[[#This Row],[Date]])</f>
        <v>4</v>
      </c>
      <c r="R2060" t="str">
        <f>TEXT(Sheet1[[#This Row],[Date]],"MMMM")</f>
        <v>April</v>
      </c>
      <c r="S2060" t="str">
        <f>TEXT(Sheet1[[#This Row],[Date]],"YYYY-MMM")</f>
        <v>2017-Apr</v>
      </c>
      <c r="T2060">
        <f>WEEKDAY(Sheet1[[#This Row],[Date]])</f>
        <v>6</v>
      </c>
      <c r="U2060" t="str">
        <f>TEXT(Sheet1[[#This Row],[Date]],"DDDD")</f>
        <v>Friday</v>
      </c>
      <c r="V2060" t="str">
        <f>"FM"&amp;MOD(MONTH(Sheet1[[#This Row],[Date]])-4,12)+1</f>
        <v>FM1</v>
      </c>
      <c r="W2060" t="str">
        <f>"Q"&amp;ROUNDUP(MONTH(Sheet1[[#This Row],[Date]])/3,0)</f>
        <v>Q2</v>
      </c>
      <c r="X2060" t="str">
        <f>"Q"&amp;INT(MOD(MONTH(Sheet1[[#This Row],[Date]])-4,12/3)+1)</f>
        <v>Q1</v>
      </c>
      <c r="Y2060" t="str" cm="1">
        <f t="array" ref="Y2060">_xlfn.IFS(ROUND(L2060,0)&lt;=1,"Need to improve 0-1",ROUND(L2060,0)&lt;=2,"Okay 1-2",ROUND(L2060,0)&lt;=3,"Good 2-3",ROUND(L2060,0)&lt;=4,"Great 3-4",ROUND(L2060,0)&lt;=5,"Excellent 4-5")</f>
        <v>Great 3-4</v>
      </c>
      <c r="Z2060" t="str">
        <f t="shared" si="32"/>
        <v>0-1000</v>
      </c>
    </row>
    <row r="2061" spans="1:26" x14ac:dyDescent="0.3">
      <c r="A2061">
        <v>8389</v>
      </c>
      <c r="B2061" t="s">
        <v>472</v>
      </c>
      <c r="C2061">
        <v>1</v>
      </c>
      <c r="D2061" t="s">
        <v>14</v>
      </c>
      <c r="E2061" t="s">
        <v>473</v>
      </c>
      <c r="F2061" t="s">
        <v>16</v>
      </c>
      <c r="G2061" t="s">
        <v>16</v>
      </c>
      <c r="H2061" t="s">
        <v>16</v>
      </c>
      <c r="I2061">
        <v>2</v>
      </c>
      <c r="J2061">
        <v>82</v>
      </c>
      <c r="K2061">
        <v>700</v>
      </c>
      <c r="L2061">
        <v>3.3</v>
      </c>
      <c r="M2061" t="s">
        <v>2295</v>
      </c>
      <c r="N2061" t="str">
        <f>SUBSTITUTE(Sheet1[[#This Row],[Datekey_Opening]],"_","-")</f>
        <v>2017-4-3</v>
      </c>
      <c r="O2061">
        <f>YEAR(Sheet1[[#This Row],[Date]])</f>
        <v>2017</v>
      </c>
      <c r="P2061" t="str">
        <f>LOOKUP(Sheet1[[#This Row],[CountryCode]],$AI$4:$AI$18,$AJ$4:$AJ$18)</f>
        <v>India</v>
      </c>
      <c r="Q2061">
        <f>MONTH(Sheet1[[#This Row],[Date]])</f>
        <v>4</v>
      </c>
      <c r="R2061" t="str">
        <f>TEXT(Sheet1[[#This Row],[Date]],"MMMM")</f>
        <v>April</v>
      </c>
      <c r="S2061" t="str">
        <f>TEXT(Sheet1[[#This Row],[Date]],"YYYY-MMM")</f>
        <v>2017-Apr</v>
      </c>
      <c r="T2061">
        <f>WEEKDAY(Sheet1[[#This Row],[Date]])</f>
        <v>2</v>
      </c>
      <c r="U2061" t="str">
        <f>TEXT(Sheet1[[#This Row],[Date]],"DDDD")</f>
        <v>Monday</v>
      </c>
      <c r="V2061" t="str">
        <f>"FM"&amp;MOD(MONTH(Sheet1[[#This Row],[Date]])-4,12)+1</f>
        <v>FM1</v>
      </c>
      <c r="W2061" t="str">
        <f>"Q"&amp;ROUNDUP(MONTH(Sheet1[[#This Row],[Date]])/3,0)</f>
        <v>Q2</v>
      </c>
      <c r="X2061" t="str">
        <f>"Q"&amp;INT(MOD(MONTH(Sheet1[[#This Row],[Date]])-4,12/3)+1)</f>
        <v>Q1</v>
      </c>
      <c r="Y2061" t="str" cm="1">
        <f t="array" ref="Y2061">_xlfn.IFS(ROUND(L2061,0)&lt;=1,"Need to improve 0-1",ROUND(L2061,0)&lt;=2,"Okay 1-2",ROUND(L2061,0)&lt;=3,"Good 2-3",ROUND(L2061,0)&lt;=4,"Great 3-4",ROUND(L2061,0)&lt;=5,"Excellent 4-5")</f>
        <v>Good 2-3</v>
      </c>
      <c r="Z2061" t="str">
        <f t="shared" si="32"/>
        <v>0-1000</v>
      </c>
    </row>
    <row r="2062" spans="1:26" x14ac:dyDescent="0.3">
      <c r="A2062">
        <v>7131</v>
      </c>
      <c r="B2062" t="s">
        <v>3963</v>
      </c>
      <c r="C2062">
        <v>1</v>
      </c>
      <c r="D2062" t="s">
        <v>14</v>
      </c>
      <c r="E2062" t="s">
        <v>362</v>
      </c>
      <c r="F2062" t="s">
        <v>16</v>
      </c>
      <c r="G2062" t="s">
        <v>16</v>
      </c>
      <c r="H2062" t="s">
        <v>16</v>
      </c>
      <c r="I2062">
        <v>2</v>
      </c>
      <c r="J2062">
        <v>33</v>
      </c>
      <c r="K2062">
        <v>700</v>
      </c>
      <c r="L2062">
        <v>2.9</v>
      </c>
      <c r="M2062" t="s">
        <v>3964</v>
      </c>
      <c r="N2062" t="str">
        <f>SUBSTITUTE(Sheet1[[#This Row],[Datekey_Opening]],"_","-")</f>
        <v>2014-4-2</v>
      </c>
      <c r="O2062">
        <f>YEAR(Sheet1[[#This Row],[Date]])</f>
        <v>2014</v>
      </c>
      <c r="P2062" t="str">
        <f>LOOKUP(Sheet1[[#This Row],[CountryCode]],$AI$4:$AI$18,$AJ$4:$AJ$18)</f>
        <v>India</v>
      </c>
      <c r="Q2062">
        <f>MONTH(Sheet1[[#This Row],[Date]])</f>
        <v>4</v>
      </c>
      <c r="R2062" t="str">
        <f>TEXT(Sheet1[[#This Row],[Date]],"MMMM")</f>
        <v>April</v>
      </c>
      <c r="S2062" t="str">
        <f>TEXT(Sheet1[[#This Row],[Date]],"YYYY-MMM")</f>
        <v>2014-Apr</v>
      </c>
      <c r="T2062">
        <f>WEEKDAY(Sheet1[[#This Row],[Date]])</f>
        <v>4</v>
      </c>
      <c r="U2062" t="str">
        <f>TEXT(Sheet1[[#This Row],[Date]],"DDDD")</f>
        <v>Wednesday</v>
      </c>
      <c r="V2062" t="str">
        <f>"FM"&amp;MOD(MONTH(Sheet1[[#This Row],[Date]])-4,12)+1</f>
        <v>FM1</v>
      </c>
      <c r="W2062" t="str">
        <f>"Q"&amp;ROUNDUP(MONTH(Sheet1[[#This Row],[Date]])/3,0)</f>
        <v>Q2</v>
      </c>
      <c r="X2062" t="str">
        <f>"Q"&amp;INT(MOD(MONTH(Sheet1[[#This Row],[Date]])-4,12/3)+1)</f>
        <v>Q1</v>
      </c>
      <c r="Y2062" t="str" cm="1">
        <f t="array" ref="Y2062">_xlfn.IFS(ROUND(L2062,0)&lt;=1,"Need to improve 0-1",ROUND(L2062,0)&lt;=2,"Okay 1-2",ROUND(L2062,0)&lt;=3,"Good 2-3",ROUND(L2062,0)&lt;=4,"Great 3-4",ROUND(L2062,0)&lt;=5,"Excellent 4-5")</f>
        <v>Good 2-3</v>
      </c>
      <c r="Z2062" t="str">
        <f t="shared" si="32"/>
        <v>0-1000</v>
      </c>
    </row>
    <row r="2063" spans="1:26" x14ac:dyDescent="0.3">
      <c r="A2063">
        <v>312073</v>
      </c>
      <c r="B2063" t="s">
        <v>472</v>
      </c>
      <c r="C2063">
        <v>1</v>
      </c>
      <c r="D2063" t="s">
        <v>14</v>
      </c>
      <c r="E2063" t="s">
        <v>473</v>
      </c>
      <c r="F2063" t="s">
        <v>16</v>
      </c>
      <c r="G2063" t="s">
        <v>16</v>
      </c>
      <c r="H2063" t="s">
        <v>16</v>
      </c>
      <c r="I2063">
        <v>2</v>
      </c>
      <c r="J2063">
        <v>6</v>
      </c>
      <c r="K2063">
        <v>700</v>
      </c>
      <c r="L2063">
        <v>2.5</v>
      </c>
      <c r="M2063" t="s">
        <v>3965</v>
      </c>
      <c r="N2063" t="str">
        <f>SUBSTITUTE(Sheet1[[#This Row],[Datekey_Opening]],"_","-")</f>
        <v>2018-4-14</v>
      </c>
      <c r="O2063">
        <f>YEAR(Sheet1[[#This Row],[Date]])</f>
        <v>2018</v>
      </c>
      <c r="P2063" t="str">
        <f>LOOKUP(Sheet1[[#This Row],[CountryCode]],$AI$4:$AI$18,$AJ$4:$AJ$18)</f>
        <v>India</v>
      </c>
      <c r="Q2063">
        <f>MONTH(Sheet1[[#This Row],[Date]])</f>
        <v>4</v>
      </c>
      <c r="R2063" t="str">
        <f>TEXT(Sheet1[[#This Row],[Date]],"MMMM")</f>
        <v>April</v>
      </c>
      <c r="S2063" t="str">
        <f>TEXT(Sheet1[[#This Row],[Date]],"YYYY-MMM")</f>
        <v>2018-Apr</v>
      </c>
      <c r="T2063">
        <f>WEEKDAY(Sheet1[[#This Row],[Date]])</f>
        <v>7</v>
      </c>
      <c r="U2063" t="str">
        <f>TEXT(Sheet1[[#This Row],[Date]],"DDDD")</f>
        <v>Saturday</v>
      </c>
      <c r="V2063" t="str">
        <f>"FM"&amp;MOD(MONTH(Sheet1[[#This Row],[Date]])-4,12)+1</f>
        <v>FM1</v>
      </c>
      <c r="W2063" t="str">
        <f>"Q"&amp;ROUNDUP(MONTH(Sheet1[[#This Row],[Date]])/3,0)</f>
        <v>Q2</v>
      </c>
      <c r="X2063" t="str">
        <f>"Q"&amp;INT(MOD(MONTH(Sheet1[[#This Row],[Date]])-4,12/3)+1)</f>
        <v>Q1</v>
      </c>
      <c r="Y2063" t="str" cm="1">
        <f t="array" ref="Y2063">_xlfn.IFS(ROUND(L2063,0)&lt;=1,"Need to improve 0-1",ROUND(L2063,0)&lt;=2,"Okay 1-2",ROUND(L2063,0)&lt;=3,"Good 2-3",ROUND(L2063,0)&lt;=4,"Great 3-4",ROUND(L2063,0)&lt;=5,"Excellent 4-5")</f>
        <v>Good 2-3</v>
      </c>
      <c r="Z2063" t="str">
        <f t="shared" si="32"/>
        <v>0-1000</v>
      </c>
    </row>
    <row r="2064" spans="1:26" x14ac:dyDescent="0.3">
      <c r="A2064">
        <v>308155</v>
      </c>
      <c r="B2064" t="s">
        <v>3966</v>
      </c>
      <c r="C2064">
        <v>1</v>
      </c>
      <c r="D2064" t="s">
        <v>14</v>
      </c>
      <c r="E2064" t="s">
        <v>3967</v>
      </c>
      <c r="F2064" t="s">
        <v>16</v>
      </c>
      <c r="G2064" t="s">
        <v>21</v>
      </c>
      <c r="H2064" t="s">
        <v>16</v>
      </c>
      <c r="I2064">
        <v>2</v>
      </c>
      <c r="J2064">
        <v>349</v>
      </c>
      <c r="K2064">
        <v>700</v>
      </c>
      <c r="L2064">
        <v>3.5</v>
      </c>
      <c r="M2064" t="s">
        <v>3968</v>
      </c>
      <c r="N2064" t="str">
        <f>SUBSTITUTE(Sheet1[[#This Row],[Datekey_Opening]],"_","-")</f>
        <v>2012-4-17</v>
      </c>
      <c r="O2064">
        <f>YEAR(Sheet1[[#This Row],[Date]])</f>
        <v>2012</v>
      </c>
      <c r="P2064" t="str">
        <f>LOOKUP(Sheet1[[#This Row],[CountryCode]],$AI$4:$AI$18,$AJ$4:$AJ$18)</f>
        <v>India</v>
      </c>
      <c r="Q2064">
        <f>MONTH(Sheet1[[#This Row],[Date]])</f>
        <v>4</v>
      </c>
      <c r="R2064" t="str">
        <f>TEXT(Sheet1[[#This Row],[Date]],"MMMM")</f>
        <v>April</v>
      </c>
      <c r="S2064" t="str">
        <f>TEXT(Sheet1[[#This Row],[Date]],"YYYY-MMM")</f>
        <v>2012-Apr</v>
      </c>
      <c r="T2064">
        <f>WEEKDAY(Sheet1[[#This Row],[Date]])</f>
        <v>3</v>
      </c>
      <c r="U2064" t="str">
        <f>TEXT(Sheet1[[#This Row],[Date]],"DDDD")</f>
        <v>Tuesday</v>
      </c>
      <c r="V2064" t="str">
        <f>"FM"&amp;MOD(MONTH(Sheet1[[#This Row],[Date]])-4,12)+1</f>
        <v>FM1</v>
      </c>
      <c r="W2064" t="str">
        <f>"Q"&amp;ROUNDUP(MONTH(Sheet1[[#This Row],[Date]])/3,0)</f>
        <v>Q2</v>
      </c>
      <c r="X2064" t="str">
        <f>"Q"&amp;INT(MOD(MONTH(Sheet1[[#This Row],[Date]])-4,12/3)+1)</f>
        <v>Q1</v>
      </c>
      <c r="Y2064" t="str" cm="1">
        <f t="array" ref="Y2064">_xlfn.IFS(ROUND(L2064,0)&lt;=1,"Need to improve 0-1",ROUND(L2064,0)&lt;=2,"Okay 1-2",ROUND(L2064,0)&lt;=3,"Good 2-3",ROUND(L2064,0)&lt;=4,"Great 3-4",ROUND(L2064,0)&lt;=5,"Excellent 4-5")</f>
        <v>Great 3-4</v>
      </c>
      <c r="Z2064" t="str">
        <f t="shared" si="32"/>
        <v>0-1000</v>
      </c>
    </row>
    <row r="2065" spans="1:26" x14ac:dyDescent="0.3">
      <c r="A2065">
        <v>197</v>
      </c>
      <c r="B2065" t="s">
        <v>472</v>
      </c>
      <c r="C2065">
        <v>1</v>
      </c>
      <c r="D2065" t="s">
        <v>14</v>
      </c>
      <c r="E2065" t="s">
        <v>473</v>
      </c>
      <c r="F2065" t="s">
        <v>16</v>
      </c>
      <c r="G2065" t="s">
        <v>16</v>
      </c>
      <c r="H2065" t="s">
        <v>16</v>
      </c>
      <c r="I2065">
        <v>2</v>
      </c>
      <c r="J2065">
        <v>83</v>
      </c>
      <c r="K2065">
        <v>700</v>
      </c>
      <c r="L2065">
        <v>2.8</v>
      </c>
      <c r="M2065" t="s">
        <v>3969</v>
      </c>
      <c r="N2065" t="str">
        <f>SUBSTITUTE(Sheet1[[#This Row],[Datekey_Opening]],"_","-")</f>
        <v>2012-3-25</v>
      </c>
      <c r="O2065">
        <f>YEAR(Sheet1[[#This Row],[Date]])</f>
        <v>2012</v>
      </c>
      <c r="P2065" t="str">
        <f>LOOKUP(Sheet1[[#This Row],[CountryCode]],$AI$4:$AI$18,$AJ$4:$AJ$18)</f>
        <v>India</v>
      </c>
      <c r="Q2065">
        <f>MONTH(Sheet1[[#This Row],[Date]])</f>
        <v>3</v>
      </c>
      <c r="R2065" t="str">
        <f>TEXT(Sheet1[[#This Row],[Date]],"MMMM")</f>
        <v>March</v>
      </c>
      <c r="S2065" t="str">
        <f>TEXT(Sheet1[[#This Row],[Date]],"YYYY-MMM")</f>
        <v>2012-Mar</v>
      </c>
      <c r="T2065">
        <f>WEEKDAY(Sheet1[[#This Row],[Date]])</f>
        <v>1</v>
      </c>
      <c r="U2065" t="str">
        <f>TEXT(Sheet1[[#This Row],[Date]],"DDDD")</f>
        <v>Sunday</v>
      </c>
      <c r="V2065" t="str">
        <f>"FM"&amp;MOD(MONTH(Sheet1[[#This Row],[Date]])-4,12)+1</f>
        <v>FM12</v>
      </c>
      <c r="W2065" t="str">
        <f>"Q"&amp;ROUNDUP(MONTH(Sheet1[[#This Row],[Date]])/3,0)</f>
        <v>Q1</v>
      </c>
      <c r="X2065" t="str">
        <f>"Q"&amp;INT(MOD(MONTH(Sheet1[[#This Row],[Date]])-4,12/3)+1)</f>
        <v>Q4</v>
      </c>
      <c r="Y2065" t="str" cm="1">
        <f t="array" ref="Y2065">_xlfn.IFS(ROUND(L2065,0)&lt;=1,"Need to improve 0-1",ROUND(L2065,0)&lt;=2,"Okay 1-2",ROUND(L2065,0)&lt;=3,"Good 2-3",ROUND(L2065,0)&lt;=4,"Great 3-4",ROUND(L2065,0)&lt;=5,"Excellent 4-5")</f>
        <v>Good 2-3</v>
      </c>
      <c r="Z2065" t="str">
        <f t="shared" si="32"/>
        <v>0-1000</v>
      </c>
    </row>
    <row r="2066" spans="1:26" x14ac:dyDescent="0.3">
      <c r="A2066">
        <v>7352</v>
      </c>
      <c r="B2066" t="s">
        <v>472</v>
      </c>
      <c r="C2066">
        <v>1</v>
      </c>
      <c r="D2066" t="s">
        <v>14</v>
      </c>
      <c r="E2066" t="s">
        <v>473</v>
      </c>
      <c r="F2066" t="s">
        <v>16</v>
      </c>
      <c r="G2066" t="s">
        <v>16</v>
      </c>
      <c r="H2066" t="s">
        <v>16</v>
      </c>
      <c r="I2066">
        <v>2</v>
      </c>
      <c r="J2066">
        <v>90</v>
      </c>
      <c r="K2066">
        <v>700</v>
      </c>
      <c r="L2066">
        <v>3.3</v>
      </c>
      <c r="M2066" t="s">
        <v>1102</v>
      </c>
      <c r="N2066" t="str">
        <f>SUBSTITUTE(Sheet1[[#This Row],[Datekey_Opening]],"_","-")</f>
        <v>2017-3-1</v>
      </c>
      <c r="O2066">
        <f>YEAR(Sheet1[[#This Row],[Date]])</f>
        <v>2017</v>
      </c>
      <c r="P2066" t="str">
        <f>LOOKUP(Sheet1[[#This Row],[CountryCode]],$AI$4:$AI$18,$AJ$4:$AJ$18)</f>
        <v>India</v>
      </c>
      <c r="Q2066">
        <f>MONTH(Sheet1[[#This Row],[Date]])</f>
        <v>3</v>
      </c>
      <c r="R2066" t="str">
        <f>TEXT(Sheet1[[#This Row],[Date]],"MMMM")</f>
        <v>March</v>
      </c>
      <c r="S2066" t="str">
        <f>TEXT(Sheet1[[#This Row],[Date]],"YYYY-MMM")</f>
        <v>2017-Mar</v>
      </c>
      <c r="T2066">
        <f>WEEKDAY(Sheet1[[#This Row],[Date]])</f>
        <v>4</v>
      </c>
      <c r="U2066" t="str">
        <f>TEXT(Sheet1[[#This Row],[Date]],"DDDD")</f>
        <v>Wednesday</v>
      </c>
      <c r="V2066" t="str">
        <f>"FM"&amp;MOD(MONTH(Sheet1[[#This Row],[Date]])-4,12)+1</f>
        <v>FM12</v>
      </c>
      <c r="W2066" t="str">
        <f>"Q"&amp;ROUNDUP(MONTH(Sheet1[[#This Row],[Date]])/3,0)</f>
        <v>Q1</v>
      </c>
      <c r="X2066" t="str">
        <f>"Q"&amp;INT(MOD(MONTH(Sheet1[[#This Row],[Date]])-4,12/3)+1)</f>
        <v>Q4</v>
      </c>
      <c r="Y2066" t="str" cm="1">
        <f t="array" ref="Y2066">_xlfn.IFS(ROUND(L2066,0)&lt;=1,"Need to improve 0-1",ROUND(L2066,0)&lt;=2,"Okay 1-2",ROUND(L2066,0)&lt;=3,"Good 2-3",ROUND(L2066,0)&lt;=4,"Great 3-4",ROUND(L2066,0)&lt;=5,"Excellent 4-5")</f>
        <v>Good 2-3</v>
      </c>
      <c r="Z2066" t="str">
        <f t="shared" si="32"/>
        <v>0-1000</v>
      </c>
    </row>
    <row r="2067" spans="1:26" x14ac:dyDescent="0.3">
      <c r="A2067">
        <v>305546</v>
      </c>
      <c r="B2067" t="s">
        <v>3970</v>
      </c>
      <c r="C2067">
        <v>1</v>
      </c>
      <c r="D2067" t="s">
        <v>14</v>
      </c>
      <c r="E2067" t="s">
        <v>557</v>
      </c>
      <c r="F2067" t="s">
        <v>16</v>
      </c>
      <c r="G2067" t="s">
        <v>16</v>
      </c>
      <c r="H2067" t="s">
        <v>16</v>
      </c>
      <c r="I2067">
        <v>2</v>
      </c>
      <c r="J2067">
        <v>44</v>
      </c>
      <c r="K2067">
        <v>700</v>
      </c>
      <c r="L2067">
        <v>3.7</v>
      </c>
      <c r="M2067" t="s">
        <v>785</v>
      </c>
      <c r="N2067" t="str">
        <f>SUBSTITUTE(Sheet1[[#This Row],[Datekey_Opening]],"_","-")</f>
        <v>2016-3-27</v>
      </c>
      <c r="O2067">
        <f>YEAR(Sheet1[[#This Row],[Date]])</f>
        <v>2016</v>
      </c>
      <c r="P2067" t="str">
        <f>LOOKUP(Sheet1[[#This Row],[CountryCode]],$AI$4:$AI$18,$AJ$4:$AJ$18)</f>
        <v>India</v>
      </c>
      <c r="Q2067">
        <f>MONTH(Sheet1[[#This Row],[Date]])</f>
        <v>3</v>
      </c>
      <c r="R2067" t="str">
        <f>TEXT(Sheet1[[#This Row],[Date]],"MMMM")</f>
        <v>March</v>
      </c>
      <c r="S2067" t="str">
        <f>TEXT(Sheet1[[#This Row],[Date]],"YYYY-MMM")</f>
        <v>2016-Mar</v>
      </c>
      <c r="T2067">
        <f>WEEKDAY(Sheet1[[#This Row],[Date]])</f>
        <v>1</v>
      </c>
      <c r="U2067" t="str">
        <f>TEXT(Sheet1[[#This Row],[Date]],"DDDD")</f>
        <v>Sunday</v>
      </c>
      <c r="V2067" t="str">
        <f>"FM"&amp;MOD(MONTH(Sheet1[[#This Row],[Date]])-4,12)+1</f>
        <v>FM12</v>
      </c>
      <c r="W2067" t="str">
        <f>"Q"&amp;ROUNDUP(MONTH(Sheet1[[#This Row],[Date]])/3,0)</f>
        <v>Q1</v>
      </c>
      <c r="X2067" t="str">
        <f>"Q"&amp;INT(MOD(MONTH(Sheet1[[#This Row],[Date]])-4,12/3)+1)</f>
        <v>Q4</v>
      </c>
      <c r="Y2067" t="str" cm="1">
        <f t="array" ref="Y2067">_xlfn.IFS(ROUND(L2067,0)&lt;=1,"Need to improve 0-1",ROUND(L2067,0)&lt;=2,"Okay 1-2",ROUND(L2067,0)&lt;=3,"Good 2-3",ROUND(L2067,0)&lt;=4,"Great 3-4",ROUND(L2067,0)&lt;=5,"Excellent 4-5")</f>
        <v>Great 3-4</v>
      </c>
      <c r="Z2067" t="str">
        <f t="shared" si="32"/>
        <v>0-1000</v>
      </c>
    </row>
    <row r="2068" spans="1:26" x14ac:dyDescent="0.3">
      <c r="A2068">
        <v>307532</v>
      </c>
      <c r="B2068" t="s">
        <v>3835</v>
      </c>
      <c r="C2068">
        <v>1</v>
      </c>
      <c r="D2068" t="s">
        <v>14</v>
      </c>
      <c r="E2068" t="s">
        <v>379</v>
      </c>
      <c r="F2068" t="s">
        <v>16</v>
      </c>
      <c r="G2068" t="s">
        <v>16</v>
      </c>
      <c r="H2068" t="s">
        <v>16</v>
      </c>
      <c r="I2068">
        <v>2</v>
      </c>
      <c r="J2068">
        <v>132</v>
      </c>
      <c r="K2068">
        <v>700</v>
      </c>
      <c r="L2068">
        <v>3.5</v>
      </c>
      <c r="M2068" t="s">
        <v>226</v>
      </c>
      <c r="N2068" t="str">
        <f>SUBSTITUTE(Sheet1[[#This Row],[Datekey_Opening]],"_","-")</f>
        <v>2014-3-4</v>
      </c>
      <c r="O2068">
        <f>YEAR(Sheet1[[#This Row],[Date]])</f>
        <v>2014</v>
      </c>
      <c r="P2068" t="str">
        <f>LOOKUP(Sheet1[[#This Row],[CountryCode]],$AI$4:$AI$18,$AJ$4:$AJ$18)</f>
        <v>India</v>
      </c>
      <c r="Q2068">
        <f>MONTH(Sheet1[[#This Row],[Date]])</f>
        <v>3</v>
      </c>
      <c r="R2068" t="str">
        <f>TEXT(Sheet1[[#This Row],[Date]],"MMMM")</f>
        <v>March</v>
      </c>
      <c r="S2068" t="str">
        <f>TEXT(Sheet1[[#This Row],[Date]],"YYYY-MMM")</f>
        <v>2014-Mar</v>
      </c>
      <c r="T2068">
        <f>WEEKDAY(Sheet1[[#This Row],[Date]])</f>
        <v>3</v>
      </c>
      <c r="U2068" t="str">
        <f>TEXT(Sheet1[[#This Row],[Date]],"DDDD")</f>
        <v>Tuesday</v>
      </c>
      <c r="V2068" t="str">
        <f>"FM"&amp;MOD(MONTH(Sheet1[[#This Row],[Date]])-4,12)+1</f>
        <v>FM12</v>
      </c>
      <c r="W2068" t="str">
        <f>"Q"&amp;ROUNDUP(MONTH(Sheet1[[#This Row],[Date]])/3,0)</f>
        <v>Q1</v>
      </c>
      <c r="X2068" t="str">
        <f>"Q"&amp;INT(MOD(MONTH(Sheet1[[#This Row],[Date]])-4,12/3)+1)</f>
        <v>Q4</v>
      </c>
      <c r="Y2068" t="str" cm="1">
        <f t="array" ref="Y2068">_xlfn.IFS(ROUND(L2068,0)&lt;=1,"Need to improve 0-1",ROUND(L2068,0)&lt;=2,"Okay 1-2",ROUND(L2068,0)&lt;=3,"Good 2-3",ROUND(L2068,0)&lt;=4,"Great 3-4",ROUND(L2068,0)&lt;=5,"Excellent 4-5")</f>
        <v>Great 3-4</v>
      </c>
      <c r="Z2068" t="str">
        <f t="shared" si="32"/>
        <v>0-1000</v>
      </c>
    </row>
    <row r="2069" spans="1:26" x14ac:dyDescent="0.3">
      <c r="A2069">
        <v>18466975</v>
      </c>
      <c r="B2069" t="s">
        <v>3971</v>
      </c>
      <c r="C2069">
        <v>1</v>
      </c>
      <c r="D2069" t="s">
        <v>14</v>
      </c>
      <c r="E2069" t="s">
        <v>365</v>
      </c>
      <c r="F2069" t="s">
        <v>21</v>
      </c>
      <c r="G2069" t="s">
        <v>21</v>
      </c>
      <c r="H2069" t="s">
        <v>16</v>
      </c>
      <c r="I2069">
        <v>2</v>
      </c>
      <c r="J2069">
        <v>23</v>
      </c>
      <c r="K2069">
        <v>700</v>
      </c>
      <c r="L2069">
        <v>3.3</v>
      </c>
      <c r="M2069" t="s">
        <v>3972</v>
      </c>
      <c r="N2069" t="str">
        <f>SUBSTITUTE(Sheet1[[#This Row],[Datekey_Opening]],"_","-")</f>
        <v>2011-3-2</v>
      </c>
      <c r="O2069">
        <f>YEAR(Sheet1[[#This Row],[Date]])</f>
        <v>2011</v>
      </c>
      <c r="P2069" t="str">
        <f>LOOKUP(Sheet1[[#This Row],[CountryCode]],$AI$4:$AI$18,$AJ$4:$AJ$18)</f>
        <v>India</v>
      </c>
      <c r="Q2069">
        <f>MONTH(Sheet1[[#This Row],[Date]])</f>
        <v>3</v>
      </c>
      <c r="R2069" t="str">
        <f>TEXT(Sheet1[[#This Row],[Date]],"MMMM")</f>
        <v>March</v>
      </c>
      <c r="S2069" t="str">
        <f>TEXT(Sheet1[[#This Row],[Date]],"YYYY-MMM")</f>
        <v>2011-Mar</v>
      </c>
      <c r="T2069">
        <f>WEEKDAY(Sheet1[[#This Row],[Date]])</f>
        <v>4</v>
      </c>
      <c r="U2069" t="str">
        <f>TEXT(Sheet1[[#This Row],[Date]],"DDDD")</f>
        <v>Wednesday</v>
      </c>
      <c r="V2069" t="str">
        <f>"FM"&amp;MOD(MONTH(Sheet1[[#This Row],[Date]])-4,12)+1</f>
        <v>FM12</v>
      </c>
      <c r="W2069" t="str">
        <f>"Q"&amp;ROUNDUP(MONTH(Sheet1[[#This Row],[Date]])/3,0)</f>
        <v>Q1</v>
      </c>
      <c r="X2069" t="str">
        <f>"Q"&amp;INT(MOD(MONTH(Sheet1[[#This Row],[Date]])-4,12/3)+1)</f>
        <v>Q4</v>
      </c>
      <c r="Y2069" t="str" cm="1">
        <f t="array" ref="Y2069">_xlfn.IFS(ROUND(L2069,0)&lt;=1,"Need to improve 0-1",ROUND(L2069,0)&lt;=2,"Okay 1-2",ROUND(L2069,0)&lt;=3,"Good 2-3",ROUND(L2069,0)&lt;=4,"Great 3-4",ROUND(L2069,0)&lt;=5,"Excellent 4-5")</f>
        <v>Good 2-3</v>
      </c>
      <c r="Z2069" t="str">
        <f t="shared" si="32"/>
        <v>0-1000</v>
      </c>
    </row>
    <row r="2070" spans="1:26" x14ac:dyDescent="0.3">
      <c r="A2070">
        <v>18446409</v>
      </c>
      <c r="B2070" t="s">
        <v>3928</v>
      </c>
      <c r="C2070">
        <v>1</v>
      </c>
      <c r="D2070" t="s">
        <v>14</v>
      </c>
      <c r="E2070" t="s">
        <v>478</v>
      </c>
      <c r="F2070" t="s">
        <v>16</v>
      </c>
      <c r="G2070" t="s">
        <v>21</v>
      </c>
      <c r="H2070" t="s">
        <v>16</v>
      </c>
      <c r="I2070">
        <v>2</v>
      </c>
      <c r="J2070">
        <v>22</v>
      </c>
      <c r="K2070">
        <v>700</v>
      </c>
      <c r="L2070">
        <v>4.3</v>
      </c>
      <c r="M2070" t="s">
        <v>3973</v>
      </c>
      <c r="N2070" t="str">
        <f>SUBSTITUTE(Sheet1[[#This Row],[Datekey_Opening]],"_","-")</f>
        <v>2016-3-14</v>
      </c>
      <c r="O2070">
        <f>YEAR(Sheet1[[#This Row],[Date]])</f>
        <v>2016</v>
      </c>
      <c r="P2070" t="str">
        <f>LOOKUP(Sheet1[[#This Row],[CountryCode]],$AI$4:$AI$18,$AJ$4:$AJ$18)</f>
        <v>India</v>
      </c>
      <c r="Q2070">
        <f>MONTH(Sheet1[[#This Row],[Date]])</f>
        <v>3</v>
      </c>
      <c r="R2070" t="str">
        <f>TEXT(Sheet1[[#This Row],[Date]],"MMMM")</f>
        <v>March</v>
      </c>
      <c r="S2070" t="str">
        <f>TEXT(Sheet1[[#This Row],[Date]],"YYYY-MMM")</f>
        <v>2016-Mar</v>
      </c>
      <c r="T2070">
        <f>WEEKDAY(Sheet1[[#This Row],[Date]])</f>
        <v>2</v>
      </c>
      <c r="U2070" t="str">
        <f>TEXT(Sheet1[[#This Row],[Date]],"DDDD")</f>
        <v>Monday</v>
      </c>
      <c r="V2070" t="str">
        <f>"FM"&amp;MOD(MONTH(Sheet1[[#This Row],[Date]])-4,12)+1</f>
        <v>FM12</v>
      </c>
      <c r="W2070" t="str">
        <f>"Q"&amp;ROUNDUP(MONTH(Sheet1[[#This Row],[Date]])/3,0)</f>
        <v>Q1</v>
      </c>
      <c r="X2070" t="str">
        <f>"Q"&amp;INT(MOD(MONTH(Sheet1[[#This Row],[Date]])-4,12/3)+1)</f>
        <v>Q4</v>
      </c>
      <c r="Y2070" t="str" cm="1">
        <f t="array" ref="Y2070">_xlfn.IFS(ROUND(L2070,0)&lt;=1,"Need to improve 0-1",ROUND(L2070,0)&lt;=2,"Okay 1-2",ROUND(L2070,0)&lt;=3,"Good 2-3",ROUND(L2070,0)&lt;=4,"Great 3-4",ROUND(L2070,0)&lt;=5,"Excellent 4-5")</f>
        <v>Great 3-4</v>
      </c>
      <c r="Z2070" t="str">
        <f t="shared" si="32"/>
        <v>0-1000</v>
      </c>
    </row>
    <row r="2071" spans="1:26" x14ac:dyDescent="0.3">
      <c r="A2071">
        <v>308555</v>
      </c>
      <c r="B2071" t="s">
        <v>3974</v>
      </c>
      <c r="C2071">
        <v>1</v>
      </c>
      <c r="D2071" t="s">
        <v>14</v>
      </c>
      <c r="E2071" t="s">
        <v>382</v>
      </c>
      <c r="F2071" t="s">
        <v>16</v>
      </c>
      <c r="G2071" t="s">
        <v>16</v>
      </c>
      <c r="H2071" t="s">
        <v>16</v>
      </c>
      <c r="I2071">
        <v>2</v>
      </c>
      <c r="J2071">
        <v>143</v>
      </c>
      <c r="K2071">
        <v>700</v>
      </c>
      <c r="L2071">
        <v>3.4</v>
      </c>
      <c r="M2071" t="s">
        <v>2803</v>
      </c>
      <c r="N2071" t="str">
        <f>SUBSTITUTE(Sheet1[[#This Row],[Datekey_Opening]],"_","-")</f>
        <v>2017-3-15</v>
      </c>
      <c r="O2071">
        <f>YEAR(Sheet1[[#This Row],[Date]])</f>
        <v>2017</v>
      </c>
      <c r="P2071" t="str">
        <f>LOOKUP(Sheet1[[#This Row],[CountryCode]],$AI$4:$AI$18,$AJ$4:$AJ$18)</f>
        <v>India</v>
      </c>
      <c r="Q2071">
        <f>MONTH(Sheet1[[#This Row],[Date]])</f>
        <v>3</v>
      </c>
      <c r="R2071" t="str">
        <f>TEXT(Sheet1[[#This Row],[Date]],"MMMM")</f>
        <v>March</v>
      </c>
      <c r="S2071" t="str">
        <f>TEXT(Sheet1[[#This Row],[Date]],"YYYY-MMM")</f>
        <v>2017-Mar</v>
      </c>
      <c r="T2071">
        <f>WEEKDAY(Sheet1[[#This Row],[Date]])</f>
        <v>4</v>
      </c>
      <c r="U2071" t="str">
        <f>TEXT(Sheet1[[#This Row],[Date]],"DDDD")</f>
        <v>Wednesday</v>
      </c>
      <c r="V2071" t="str">
        <f>"FM"&amp;MOD(MONTH(Sheet1[[#This Row],[Date]])-4,12)+1</f>
        <v>FM12</v>
      </c>
      <c r="W2071" t="str">
        <f>"Q"&amp;ROUNDUP(MONTH(Sheet1[[#This Row],[Date]])/3,0)</f>
        <v>Q1</v>
      </c>
      <c r="X2071" t="str">
        <f>"Q"&amp;INT(MOD(MONTH(Sheet1[[#This Row],[Date]])-4,12/3)+1)</f>
        <v>Q4</v>
      </c>
      <c r="Y2071" t="str" cm="1">
        <f t="array" ref="Y2071">_xlfn.IFS(ROUND(L2071,0)&lt;=1,"Need to improve 0-1",ROUND(L2071,0)&lt;=2,"Okay 1-2",ROUND(L2071,0)&lt;=3,"Good 2-3",ROUND(L2071,0)&lt;=4,"Great 3-4",ROUND(L2071,0)&lt;=5,"Excellent 4-5")</f>
        <v>Good 2-3</v>
      </c>
      <c r="Z2071" t="str">
        <f t="shared" si="32"/>
        <v>0-1000</v>
      </c>
    </row>
    <row r="2072" spans="1:26" x14ac:dyDescent="0.3">
      <c r="A2072">
        <v>312747</v>
      </c>
      <c r="B2072" t="s">
        <v>472</v>
      </c>
      <c r="C2072">
        <v>1</v>
      </c>
      <c r="D2072" t="s">
        <v>14</v>
      </c>
      <c r="E2072" t="s">
        <v>473</v>
      </c>
      <c r="F2072" t="s">
        <v>16</v>
      </c>
      <c r="G2072" t="s">
        <v>16</v>
      </c>
      <c r="H2072" t="s">
        <v>16</v>
      </c>
      <c r="I2072">
        <v>2</v>
      </c>
      <c r="J2072">
        <v>13</v>
      </c>
      <c r="K2072">
        <v>700</v>
      </c>
      <c r="L2072">
        <v>2.9</v>
      </c>
      <c r="M2072" t="s">
        <v>2805</v>
      </c>
      <c r="N2072" t="str">
        <f>SUBSTITUTE(Sheet1[[#This Row],[Datekey_Opening]],"_","-")</f>
        <v>2017-3-7</v>
      </c>
      <c r="O2072">
        <f>YEAR(Sheet1[[#This Row],[Date]])</f>
        <v>2017</v>
      </c>
      <c r="P2072" t="str">
        <f>LOOKUP(Sheet1[[#This Row],[CountryCode]],$AI$4:$AI$18,$AJ$4:$AJ$18)</f>
        <v>India</v>
      </c>
      <c r="Q2072">
        <f>MONTH(Sheet1[[#This Row],[Date]])</f>
        <v>3</v>
      </c>
      <c r="R2072" t="str">
        <f>TEXT(Sheet1[[#This Row],[Date]],"MMMM")</f>
        <v>March</v>
      </c>
      <c r="S2072" t="str">
        <f>TEXT(Sheet1[[#This Row],[Date]],"YYYY-MMM")</f>
        <v>2017-Mar</v>
      </c>
      <c r="T2072">
        <f>WEEKDAY(Sheet1[[#This Row],[Date]])</f>
        <v>3</v>
      </c>
      <c r="U2072" t="str">
        <f>TEXT(Sheet1[[#This Row],[Date]],"DDDD")</f>
        <v>Tuesday</v>
      </c>
      <c r="V2072" t="str">
        <f>"FM"&amp;MOD(MONTH(Sheet1[[#This Row],[Date]])-4,12)+1</f>
        <v>FM12</v>
      </c>
      <c r="W2072" t="str">
        <f>"Q"&amp;ROUNDUP(MONTH(Sheet1[[#This Row],[Date]])/3,0)</f>
        <v>Q1</v>
      </c>
      <c r="X2072" t="str">
        <f>"Q"&amp;INT(MOD(MONTH(Sheet1[[#This Row],[Date]])-4,12/3)+1)</f>
        <v>Q4</v>
      </c>
      <c r="Y2072" t="str" cm="1">
        <f t="array" ref="Y2072">_xlfn.IFS(ROUND(L2072,0)&lt;=1,"Need to improve 0-1",ROUND(L2072,0)&lt;=2,"Okay 1-2",ROUND(L2072,0)&lt;=3,"Good 2-3",ROUND(L2072,0)&lt;=4,"Great 3-4",ROUND(L2072,0)&lt;=5,"Excellent 4-5")</f>
        <v>Good 2-3</v>
      </c>
      <c r="Z2072" t="str">
        <f t="shared" si="32"/>
        <v>0-1000</v>
      </c>
    </row>
    <row r="2073" spans="1:26" x14ac:dyDescent="0.3">
      <c r="A2073">
        <v>7547</v>
      </c>
      <c r="B2073" t="s">
        <v>3975</v>
      </c>
      <c r="C2073">
        <v>1</v>
      </c>
      <c r="D2073" t="s">
        <v>14</v>
      </c>
      <c r="E2073" t="s">
        <v>2574</v>
      </c>
      <c r="F2073" t="s">
        <v>16</v>
      </c>
      <c r="G2073" t="s">
        <v>21</v>
      </c>
      <c r="H2073" t="s">
        <v>16</v>
      </c>
      <c r="I2073">
        <v>2</v>
      </c>
      <c r="J2073">
        <v>34</v>
      </c>
      <c r="K2073">
        <v>700</v>
      </c>
      <c r="L2073">
        <v>2.6</v>
      </c>
      <c r="M2073" t="s">
        <v>3976</v>
      </c>
      <c r="N2073" t="str">
        <f>SUBSTITUTE(Sheet1[[#This Row],[Datekey_Opening]],"_","-")</f>
        <v>2016-3-8</v>
      </c>
      <c r="O2073">
        <f>YEAR(Sheet1[[#This Row],[Date]])</f>
        <v>2016</v>
      </c>
      <c r="P2073" t="str">
        <f>LOOKUP(Sheet1[[#This Row],[CountryCode]],$AI$4:$AI$18,$AJ$4:$AJ$18)</f>
        <v>India</v>
      </c>
      <c r="Q2073">
        <f>MONTH(Sheet1[[#This Row],[Date]])</f>
        <v>3</v>
      </c>
      <c r="R2073" t="str">
        <f>TEXT(Sheet1[[#This Row],[Date]],"MMMM")</f>
        <v>March</v>
      </c>
      <c r="S2073" t="str">
        <f>TEXT(Sheet1[[#This Row],[Date]],"YYYY-MMM")</f>
        <v>2016-Mar</v>
      </c>
      <c r="T2073">
        <f>WEEKDAY(Sheet1[[#This Row],[Date]])</f>
        <v>3</v>
      </c>
      <c r="U2073" t="str">
        <f>TEXT(Sheet1[[#This Row],[Date]],"DDDD")</f>
        <v>Tuesday</v>
      </c>
      <c r="V2073" t="str">
        <f>"FM"&amp;MOD(MONTH(Sheet1[[#This Row],[Date]])-4,12)+1</f>
        <v>FM12</v>
      </c>
      <c r="W2073" t="str">
        <f>"Q"&amp;ROUNDUP(MONTH(Sheet1[[#This Row],[Date]])/3,0)</f>
        <v>Q1</v>
      </c>
      <c r="X2073" t="str">
        <f>"Q"&amp;INT(MOD(MONTH(Sheet1[[#This Row],[Date]])-4,12/3)+1)</f>
        <v>Q4</v>
      </c>
      <c r="Y2073" t="str" cm="1">
        <f t="array" ref="Y2073">_xlfn.IFS(ROUND(L2073,0)&lt;=1,"Need to improve 0-1",ROUND(L2073,0)&lt;=2,"Okay 1-2",ROUND(L2073,0)&lt;=3,"Good 2-3",ROUND(L2073,0)&lt;=4,"Great 3-4",ROUND(L2073,0)&lt;=5,"Excellent 4-5")</f>
        <v>Good 2-3</v>
      </c>
      <c r="Z2073" t="str">
        <f t="shared" si="32"/>
        <v>0-1000</v>
      </c>
    </row>
    <row r="2074" spans="1:26" x14ac:dyDescent="0.3">
      <c r="A2074">
        <v>18180047</v>
      </c>
      <c r="B2074" t="s">
        <v>3977</v>
      </c>
      <c r="C2074">
        <v>1</v>
      </c>
      <c r="D2074" t="s">
        <v>14</v>
      </c>
      <c r="E2074" t="s">
        <v>382</v>
      </c>
      <c r="F2074" t="s">
        <v>16</v>
      </c>
      <c r="G2074" t="s">
        <v>16</v>
      </c>
      <c r="H2074" t="s">
        <v>16</v>
      </c>
      <c r="I2074">
        <v>2</v>
      </c>
      <c r="J2074">
        <v>2</v>
      </c>
      <c r="K2074">
        <v>700</v>
      </c>
      <c r="L2074">
        <v>1</v>
      </c>
      <c r="M2074" t="s">
        <v>3978</v>
      </c>
      <c r="N2074" t="str">
        <f>SUBSTITUTE(Sheet1[[#This Row],[Datekey_Opening]],"_","-")</f>
        <v>2018-3-2</v>
      </c>
      <c r="O2074">
        <f>YEAR(Sheet1[[#This Row],[Date]])</f>
        <v>2018</v>
      </c>
      <c r="P2074" t="str">
        <f>LOOKUP(Sheet1[[#This Row],[CountryCode]],$AI$4:$AI$18,$AJ$4:$AJ$18)</f>
        <v>India</v>
      </c>
      <c r="Q2074">
        <f>MONTH(Sheet1[[#This Row],[Date]])</f>
        <v>3</v>
      </c>
      <c r="R2074" t="str">
        <f>TEXT(Sheet1[[#This Row],[Date]],"MMMM")</f>
        <v>March</v>
      </c>
      <c r="S2074" t="str">
        <f>TEXT(Sheet1[[#This Row],[Date]],"YYYY-MMM")</f>
        <v>2018-Mar</v>
      </c>
      <c r="T2074">
        <f>WEEKDAY(Sheet1[[#This Row],[Date]])</f>
        <v>6</v>
      </c>
      <c r="U2074" t="str">
        <f>TEXT(Sheet1[[#This Row],[Date]],"DDDD")</f>
        <v>Friday</v>
      </c>
      <c r="V2074" t="str">
        <f>"FM"&amp;MOD(MONTH(Sheet1[[#This Row],[Date]])-4,12)+1</f>
        <v>FM12</v>
      </c>
      <c r="W2074" t="str">
        <f>"Q"&amp;ROUNDUP(MONTH(Sheet1[[#This Row],[Date]])/3,0)</f>
        <v>Q1</v>
      </c>
      <c r="X2074" t="str">
        <f>"Q"&amp;INT(MOD(MONTH(Sheet1[[#This Row],[Date]])-4,12/3)+1)</f>
        <v>Q4</v>
      </c>
      <c r="Y2074" t="str" cm="1">
        <f t="array" ref="Y2074">_xlfn.IFS(ROUND(L2074,0)&lt;=1,"Need to improve 0-1",ROUND(L2074,0)&lt;=2,"Okay 1-2",ROUND(L2074,0)&lt;=3,"Good 2-3",ROUND(L2074,0)&lt;=4,"Great 3-4",ROUND(L2074,0)&lt;=5,"Excellent 4-5")</f>
        <v>Need to improve 0-1</v>
      </c>
      <c r="Z2074" t="str">
        <f t="shared" si="32"/>
        <v>0-1000</v>
      </c>
    </row>
    <row r="2075" spans="1:26" x14ac:dyDescent="0.3">
      <c r="A2075">
        <v>3254</v>
      </c>
      <c r="B2075" t="s">
        <v>3979</v>
      </c>
      <c r="C2075">
        <v>1</v>
      </c>
      <c r="D2075" t="s">
        <v>14</v>
      </c>
      <c r="E2075" t="s">
        <v>717</v>
      </c>
      <c r="F2075" t="s">
        <v>16</v>
      </c>
      <c r="G2075" t="s">
        <v>16</v>
      </c>
      <c r="H2075" t="s">
        <v>16</v>
      </c>
      <c r="I2075">
        <v>2</v>
      </c>
      <c r="J2075">
        <v>22</v>
      </c>
      <c r="K2075">
        <v>700</v>
      </c>
      <c r="L2075">
        <v>3</v>
      </c>
      <c r="M2075" t="s">
        <v>3980</v>
      </c>
      <c r="N2075" t="str">
        <f>SUBSTITUTE(Sheet1[[#This Row],[Datekey_Opening]],"_","-")</f>
        <v>2014-3-15</v>
      </c>
      <c r="O2075">
        <f>YEAR(Sheet1[[#This Row],[Date]])</f>
        <v>2014</v>
      </c>
      <c r="P2075" t="str">
        <f>LOOKUP(Sheet1[[#This Row],[CountryCode]],$AI$4:$AI$18,$AJ$4:$AJ$18)</f>
        <v>India</v>
      </c>
      <c r="Q2075">
        <f>MONTH(Sheet1[[#This Row],[Date]])</f>
        <v>3</v>
      </c>
      <c r="R2075" t="str">
        <f>TEXT(Sheet1[[#This Row],[Date]],"MMMM")</f>
        <v>March</v>
      </c>
      <c r="S2075" t="str">
        <f>TEXT(Sheet1[[#This Row],[Date]],"YYYY-MMM")</f>
        <v>2014-Mar</v>
      </c>
      <c r="T2075">
        <f>WEEKDAY(Sheet1[[#This Row],[Date]])</f>
        <v>7</v>
      </c>
      <c r="U2075" t="str">
        <f>TEXT(Sheet1[[#This Row],[Date]],"DDDD")</f>
        <v>Saturday</v>
      </c>
      <c r="V2075" t="str">
        <f>"FM"&amp;MOD(MONTH(Sheet1[[#This Row],[Date]])-4,12)+1</f>
        <v>FM12</v>
      </c>
      <c r="W2075" t="str">
        <f>"Q"&amp;ROUNDUP(MONTH(Sheet1[[#This Row],[Date]])/3,0)</f>
        <v>Q1</v>
      </c>
      <c r="X2075" t="str">
        <f>"Q"&amp;INT(MOD(MONTH(Sheet1[[#This Row],[Date]])-4,12/3)+1)</f>
        <v>Q4</v>
      </c>
      <c r="Y2075" t="str" cm="1">
        <f t="array" ref="Y2075">_xlfn.IFS(ROUND(L2075,0)&lt;=1,"Need to improve 0-1",ROUND(L2075,0)&lt;=2,"Okay 1-2",ROUND(L2075,0)&lt;=3,"Good 2-3",ROUND(L2075,0)&lt;=4,"Great 3-4",ROUND(L2075,0)&lt;=5,"Excellent 4-5")</f>
        <v>Good 2-3</v>
      </c>
      <c r="Z2075" t="str">
        <f t="shared" si="32"/>
        <v>0-1000</v>
      </c>
    </row>
    <row r="2076" spans="1:26" x14ac:dyDescent="0.3">
      <c r="A2076">
        <v>18449798</v>
      </c>
      <c r="B2076" t="s">
        <v>472</v>
      </c>
      <c r="C2076">
        <v>1</v>
      </c>
      <c r="D2076" t="s">
        <v>14</v>
      </c>
      <c r="E2076" t="s">
        <v>473</v>
      </c>
      <c r="F2076" t="s">
        <v>16</v>
      </c>
      <c r="G2076" t="s">
        <v>16</v>
      </c>
      <c r="H2076" t="s">
        <v>16</v>
      </c>
      <c r="I2076">
        <v>2</v>
      </c>
      <c r="J2076">
        <v>1</v>
      </c>
      <c r="K2076">
        <v>700</v>
      </c>
      <c r="L2076">
        <v>1</v>
      </c>
      <c r="M2076" t="s">
        <v>3981</v>
      </c>
      <c r="N2076" t="str">
        <f>SUBSTITUTE(Sheet1[[#This Row],[Datekey_Opening]],"_","-")</f>
        <v>2017-3-25</v>
      </c>
      <c r="O2076">
        <f>YEAR(Sheet1[[#This Row],[Date]])</f>
        <v>2017</v>
      </c>
      <c r="P2076" t="str">
        <f>LOOKUP(Sheet1[[#This Row],[CountryCode]],$AI$4:$AI$18,$AJ$4:$AJ$18)</f>
        <v>India</v>
      </c>
      <c r="Q2076">
        <f>MONTH(Sheet1[[#This Row],[Date]])</f>
        <v>3</v>
      </c>
      <c r="R2076" t="str">
        <f>TEXT(Sheet1[[#This Row],[Date]],"MMMM")</f>
        <v>March</v>
      </c>
      <c r="S2076" t="str">
        <f>TEXT(Sheet1[[#This Row],[Date]],"YYYY-MMM")</f>
        <v>2017-Mar</v>
      </c>
      <c r="T2076">
        <f>WEEKDAY(Sheet1[[#This Row],[Date]])</f>
        <v>7</v>
      </c>
      <c r="U2076" t="str">
        <f>TEXT(Sheet1[[#This Row],[Date]],"DDDD")</f>
        <v>Saturday</v>
      </c>
      <c r="V2076" t="str">
        <f>"FM"&amp;MOD(MONTH(Sheet1[[#This Row],[Date]])-4,12)+1</f>
        <v>FM12</v>
      </c>
      <c r="W2076" t="str">
        <f>"Q"&amp;ROUNDUP(MONTH(Sheet1[[#This Row],[Date]])/3,0)</f>
        <v>Q1</v>
      </c>
      <c r="X2076" t="str">
        <f>"Q"&amp;INT(MOD(MONTH(Sheet1[[#This Row],[Date]])-4,12/3)+1)</f>
        <v>Q4</v>
      </c>
      <c r="Y2076" t="str" cm="1">
        <f t="array" ref="Y2076">_xlfn.IFS(ROUND(L2076,0)&lt;=1,"Need to improve 0-1",ROUND(L2076,0)&lt;=2,"Okay 1-2",ROUND(L2076,0)&lt;=3,"Good 2-3",ROUND(L2076,0)&lt;=4,"Great 3-4",ROUND(L2076,0)&lt;=5,"Excellent 4-5")</f>
        <v>Need to improve 0-1</v>
      </c>
      <c r="Z2076" t="str">
        <f t="shared" si="32"/>
        <v>0-1000</v>
      </c>
    </row>
    <row r="2077" spans="1:26" x14ac:dyDescent="0.3">
      <c r="A2077">
        <v>213</v>
      </c>
      <c r="B2077" t="s">
        <v>472</v>
      </c>
      <c r="C2077">
        <v>1</v>
      </c>
      <c r="D2077" t="s">
        <v>14</v>
      </c>
      <c r="E2077" t="s">
        <v>473</v>
      </c>
      <c r="F2077" t="s">
        <v>16</v>
      </c>
      <c r="G2077" t="s">
        <v>16</v>
      </c>
      <c r="H2077" t="s">
        <v>16</v>
      </c>
      <c r="I2077">
        <v>2</v>
      </c>
      <c r="J2077">
        <v>111</v>
      </c>
      <c r="K2077">
        <v>700</v>
      </c>
      <c r="L2077">
        <v>3.2</v>
      </c>
      <c r="M2077" t="s">
        <v>210</v>
      </c>
      <c r="N2077" t="str">
        <f>SUBSTITUTE(Sheet1[[#This Row],[Datekey_Opening]],"_","-")</f>
        <v>2013-3-13</v>
      </c>
      <c r="O2077">
        <f>YEAR(Sheet1[[#This Row],[Date]])</f>
        <v>2013</v>
      </c>
      <c r="P2077" t="str">
        <f>LOOKUP(Sheet1[[#This Row],[CountryCode]],$AI$4:$AI$18,$AJ$4:$AJ$18)</f>
        <v>India</v>
      </c>
      <c r="Q2077">
        <f>MONTH(Sheet1[[#This Row],[Date]])</f>
        <v>3</v>
      </c>
      <c r="R2077" t="str">
        <f>TEXT(Sheet1[[#This Row],[Date]],"MMMM")</f>
        <v>March</v>
      </c>
      <c r="S2077" t="str">
        <f>TEXT(Sheet1[[#This Row],[Date]],"YYYY-MMM")</f>
        <v>2013-Mar</v>
      </c>
      <c r="T2077">
        <f>WEEKDAY(Sheet1[[#This Row],[Date]])</f>
        <v>4</v>
      </c>
      <c r="U2077" t="str">
        <f>TEXT(Sheet1[[#This Row],[Date]],"DDDD")</f>
        <v>Wednesday</v>
      </c>
      <c r="V2077" t="str">
        <f>"FM"&amp;MOD(MONTH(Sheet1[[#This Row],[Date]])-4,12)+1</f>
        <v>FM12</v>
      </c>
      <c r="W2077" t="str">
        <f>"Q"&amp;ROUNDUP(MONTH(Sheet1[[#This Row],[Date]])/3,0)</f>
        <v>Q1</v>
      </c>
      <c r="X2077" t="str">
        <f>"Q"&amp;INT(MOD(MONTH(Sheet1[[#This Row],[Date]])-4,12/3)+1)</f>
        <v>Q4</v>
      </c>
      <c r="Y2077" t="str" cm="1">
        <f t="array" ref="Y2077">_xlfn.IFS(ROUND(L2077,0)&lt;=1,"Need to improve 0-1",ROUND(L2077,0)&lt;=2,"Okay 1-2",ROUND(L2077,0)&lt;=3,"Good 2-3",ROUND(L2077,0)&lt;=4,"Great 3-4",ROUND(L2077,0)&lt;=5,"Excellent 4-5")</f>
        <v>Good 2-3</v>
      </c>
      <c r="Z2077" t="str">
        <f t="shared" si="32"/>
        <v>0-1000</v>
      </c>
    </row>
    <row r="2078" spans="1:26" x14ac:dyDescent="0.3">
      <c r="A2078">
        <v>311370</v>
      </c>
      <c r="B2078" t="s">
        <v>3982</v>
      </c>
      <c r="C2078">
        <v>1</v>
      </c>
      <c r="D2078" t="s">
        <v>14</v>
      </c>
      <c r="E2078" t="s">
        <v>385</v>
      </c>
      <c r="F2078" t="s">
        <v>16</v>
      </c>
      <c r="G2078" t="s">
        <v>16</v>
      </c>
      <c r="H2078" t="s">
        <v>16</v>
      </c>
      <c r="I2078">
        <v>2</v>
      </c>
      <c r="J2078">
        <v>121</v>
      </c>
      <c r="K2078">
        <v>700</v>
      </c>
      <c r="L2078">
        <v>3.2</v>
      </c>
      <c r="M2078" t="s">
        <v>3983</v>
      </c>
      <c r="N2078" t="str">
        <f>SUBSTITUTE(Sheet1[[#This Row],[Datekey_Opening]],"_","-")</f>
        <v>2015-3-1</v>
      </c>
      <c r="O2078">
        <f>YEAR(Sheet1[[#This Row],[Date]])</f>
        <v>2015</v>
      </c>
      <c r="P2078" t="str">
        <f>LOOKUP(Sheet1[[#This Row],[CountryCode]],$AI$4:$AI$18,$AJ$4:$AJ$18)</f>
        <v>India</v>
      </c>
      <c r="Q2078">
        <f>MONTH(Sheet1[[#This Row],[Date]])</f>
        <v>3</v>
      </c>
      <c r="R2078" t="str">
        <f>TEXT(Sheet1[[#This Row],[Date]],"MMMM")</f>
        <v>March</v>
      </c>
      <c r="S2078" t="str">
        <f>TEXT(Sheet1[[#This Row],[Date]],"YYYY-MMM")</f>
        <v>2015-Mar</v>
      </c>
      <c r="T2078">
        <f>WEEKDAY(Sheet1[[#This Row],[Date]])</f>
        <v>1</v>
      </c>
      <c r="U2078" t="str">
        <f>TEXT(Sheet1[[#This Row],[Date]],"DDDD")</f>
        <v>Sunday</v>
      </c>
      <c r="V2078" t="str">
        <f>"FM"&amp;MOD(MONTH(Sheet1[[#This Row],[Date]])-4,12)+1</f>
        <v>FM12</v>
      </c>
      <c r="W2078" t="str">
        <f>"Q"&amp;ROUNDUP(MONTH(Sheet1[[#This Row],[Date]])/3,0)</f>
        <v>Q1</v>
      </c>
      <c r="X2078" t="str">
        <f>"Q"&amp;INT(MOD(MONTH(Sheet1[[#This Row],[Date]])-4,12/3)+1)</f>
        <v>Q4</v>
      </c>
      <c r="Y2078" t="str" cm="1">
        <f t="array" ref="Y2078">_xlfn.IFS(ROUND(L2078,0)&lt;=1,"Need to improve 0-1",ROUND(L2078,0)&lt;=2,"Okay 1-2",ROUND(L2078,0)&lt;=3,"Good 2-3",ROUND(L2078,0)&lt;=4,"Great 3-4",ROUND(L2078,0)&lt;=5,"Excellent 4-5")</f>
        <v>Good 2-3</v>
      </c>
      <c r="Z2078" t="str">
        <f t="shared" si="32"/>
        <v>0-1000</v>
      </c>
    </row>
    <row r="2079" spans="1:26" x14ac:dyDescent="0.3">
      <c r="A2079">
        <v>17989097</v>
      </c>
      <c r="B2079" t="s">
        <v>3984</v>
      </c>
      <c r="C2079">
        <v>1</v>
      </c>
      <c r="D2079" t="s">
        <v>14</v>
      </c>
      <c r="E2079" t="s">
        <v>3985</v>
      </c>
      <c r="F2079" t="s">
        <v>16</v>
      </c>
      <c r="G2079" t="s">
        <v>21</v>
      </c>
      <c r="H2079" t="s">
        <v>16</v>
      </c>
      <c r="I2079">
        <v>2</v>
      </c>
      <c r="J2079">
        <v>359</v>
      </c>
      <c r="K2079">
        <v>700</v>
      </c>
      <c r="L2079">
        <v>3.5</v>
      </c>
      <c r="M2079" t="s">
        <v>218</v>
      </c>
      <c r="N2079" t="str">
        <f>SUBSTITUTE(Sheet1[[#This Row],[Datekey_Opening]],"_","-")</f>
        <v>2014-3-24</v>
      </c>
      <c r="O2079">
        <f>YEAR(Sheet1[[#This Row],[Date]])</f>
        <v>2014</v>
      </c>
      <c r="P2079" t="str">
        <f>LOOKUP(Sheet1[[#This Row],[CountryCode]],$AI$4:$AI$18,$AJ$4:$AJ$18)</f>
        <v>India</v>
      </c>
      <c r="Q2079">
        <f>MONTH(Sheet1[[#This Row],[Date]])</f>
        <v>3</v>
      </c>
      <c r="R2079" t="str">
        <f>TEXT(Sheet1[[#This Row],[Date]],"MMMM")</f>
        <v>March</v>
      </c>
      <c r="S2079" t="str">
        <f>TEXT(Sheet1[[#This Row],[Date]],"YYYY-MMM")</f>
        <v>2014-Mar</v>
      </c>
      <c r="T2079">
        <f>WEEKDAY(Sheet1[[#This Row],[Date]])</f>
        <v>2</v>
      </c>
      <c r="U2079" t="str">
        <f>TEXT(Sheet1[[#This Row],[Date]],"DDDD")</f>
        <v>Monday</v>
      </c>
      <c r="V2079" t="str">
        <f>"FM"&amp;MOD(MONTH(Sheet1[[#This Row],[Date]])-4,12)+1</f>
        <v>FM12</v>
      </c>
      <c r="W2079" t="str">
        <f>"Q"&amp;ROUNDUP(MONTH(Sheet1[[#This Row],[Date]])/3,0)</f>
        <v>Q1</v>
      </c>
      <c r="X2079" t="str">
        <f>"Q"&amp;INT(MOD(MONTH(Sheet1[[#This Row],[Date]])-4,12/3)+1)</f>
        <v>Q4</v>
      </c>
      <c r="Y2079" t="str" cm="1">
        <f t="array" ref="Y2079">_xlfn.IFS(ROUND(L2079,0)&lt;=1,"Need to improve 0-1",ROUND(L2079,0)&lt;=2,"Okay 1-2",ROUND(L2079,0)&lt;=3,"Good 2-3",ROUND(L2079,0)&lt;=4,"Great 3-4",ROUND(L2079,0)&lt;=5,"Excellent 4-5")</f>
        <v>Great 3-4</v>
      </c>
      <c r="Z2079" t="str">
        <f t="shared" si="32"/>
        <v>0-1000</v>
      </c>
    </row>
    <row r="2080" spans="1:26" x14ac:dyDescent="0.3">
      <c r="A2080">
        <v>311600</v>
      </c>
      <c r="B2080" t="s">
        <v>3986</v>
      </c>
      <c r="C2080">
        <v>1</v>
      </c>
      <c r="D2080" t="s">
        <v>14</v>
      </c>
      <c r="E2080" t="s">
        <v>578</v>
      </c>
      <c r="F2080" t="s">
        <v>16</v>
      </c>
      <c r="G2080" t="s">
        <v>16</v>
      </c>
      <c r="H2080" t="s">
        <v>16</v>
      </c>
      <c r="I2080">
        <v>2</v>
      </c>
      <c r="J2080">
        <v>56</v>
      </c>
      <c r="K2080">
        <v>700</v>
      </c>
      <c r="L2080">
        <v>3.5</v>
      </c>
      <c r="M2080" t="s">
        <v>3987</v>
      </c>
      <c r="N2080" t="str">
        <f>SUBSTITUTE(Sheet1[[#This Row],[Datekey_Opening]],"_","-")</f>
        <v>2017-3-16</v>
      </c>
      <c r="O2080">
        <f>YEAR(Sheet1[[#This Row],[Date]])</f>
        <v>2017</v>
      </c>
      <c r="P2080" t="str">
        <f>LOOKUP(Sheet1[[#This Row],[CountryCode]],$AI$4:$AI$18,$AJ$4:$AJ$18)</f>
        <v>India</v>
      </c>
      <c r="Q2080">
        <f>MONTH(Sheet1[[#This Row],[Date]])</f>
        <v>3</v>
      </c>
      <c r="R2080" t="str">
        <f>TEXT(Sheet1[[#This Row],[Date]],"MMMM")</f>
        <v>March</v>
      </c>
      <c r="S2080" t="str">
        <f>TEXT(Sheet1[[#This Row],[Date]],"YYYY-MMM")</f>
        <v>2017-Mar</v>
      </c>
      <c r="T2080">
        <f>WEEKDAY(Sheet1[[#This Row],[Date]])</f>
        <v>5</v>
      </c>
      <c r="U2080" t="str">
        <f>TEXT(Sheet1[[#This Row],[Date]],"DDDD")</f>
        <v>Thursday</v>
      </c>
      <c r="V2080" t="str">
        <f>"FM"&amp;MOD(MONTH(Sheet1[[#This Row],[Date]])-4,12)+1</f>
        <v>FM12</v>
      </c>
      <c r="W2080" t="str">
        <f>"Q"&amp;ROUNDUP(MONTH(Sheet1[[#This Row],[Date]])/3,0)</f>
        <v>Q1</v>
      </c>
      <c r="X2080" t="str">
        <f>"Q"&amp;INT(MOD(MONTH(Sheet1[[#This Row],[Date]])-4,12/3)+1)</f>
        <v>Q4</v>
      </c>
      <c r="Y2080" t="str" cm="1">
        <f t="array" ref="Y2080">_xlfn.IFS(ROUND(L2080,0)&lt;=1,"Need to improve 0-1",ROUND(L2080,0)&lt;=2,"Okay 1-2",ROUND(L2080,0)&lt;=3,"Good 2-3",ROUND(L2080,0)&lt;=4,"Great 3-4",ROUND(L2080,0)&lt;=5,"Excellent 4-5")</f>
        <v>Great 3-4</v>
      </c>
      <c r="Z2080" t="str">
        <f t="shared" si="32"/>
        <v>0-1000</v>
      </c>
    </row>
    <row r="2081" spans="1:26" x14ac:dyDescent="0.3">
      <c r="A2081">
        <v>7253</v>
      </c>
      <c r="B2081" t="s">
        <v>3988</v>
      </c>
      <c r="C2081">
        <v>1</v>
      </c>
      <c r="D2081" t="s">
        <v>14</v>
      </c>
      <c r="E2081" t="s">
        <v>385</v>
      </c>
      <c r="F2081" t="s">
        <v>16</v>
      </c>
      <c r="G2081" t="s">
        <v>16</v>
      </c>
      <c r="H2081" t="s">
        <v>16</v>
      </c>
      <c r="I2081">
        <v>2</v>
      </c>
      <c r="J2081">
        <v>176</v>
      </c>
      <c r="K2081">
        <v>700</v>
      </c>
      <c r="L2081">
        <v>2.6</v>
      </c>
      <c r="M2081" t="s">
        <v>239</v>
      </c>
      <c r="N2081" t="str">
        <f>SUBSTITUTE(Sheet1[[#This Row],[Datekey_Opening]],"_","-")</f>
        <v>2013-2-15</v>
      </c>
      <c r="O2081">
        <f>YEAR(Sheet1[[#This Row],[Date]])</f>
        <v>2013</v>
      </c>
      <c r="P2081" t="str">
        <f>LOOKUP(Sheet1[[#This Row],[CountryCode]],$AI$4:$AI$18,$AJ$4:$AJ$18)</f>
        <v>India</v>
      </c>
      <c r="Q2081">
        <f>MONTH(Sheet1[[#This Row],[Date]])</f>
        <v>2</v>
      </c>
      <c r="R2081" t="str">
        <f>TEXT(Sheet1[[#This Row],[Date]],"MMMM")</f>
        <v>February</v>
      </c>
      <c r="S2081" t="str">
        <f>TEXT(Sheet1[[#This Row],[Date]],"YYYY-MMM")</f>
        <v>2013-Feb</v>
      </c>
      <c r="T2081">
        <f>WEEKDAY(Sheet1[[#This Row],[Date]])</f>
        <v>6</v>
      </c>
      <c r="U2081" t="str">
        <f>TEXT(Sheet1[[#This Row],[Date]],"DDDD")</f>
        <v>Friday</v>
      </c>
      <c r="V2081" t="str">
        <f>"FM"&amp;MOD(MONTH(Sheet1[[#This Row],[Date]])-4,12)+1</f>
        <v>FM11</v>
      </c>
      <c r="W2081" t="str">
        <f>"Q"&amp;ROUNDUP(MONTH(Sheet1[[#This Row],[Date]])/3,0)</f>
        <v>Q1</v>
      </c>
      <c r="X2081" t="str">
        <f>"Q"&amp;INT(MOD(MONTH(Sheet1[[#This Row],[Date]])-4,12/3)+1)</f>
        <v>Q3</v>
      </c>
      <c r="Y2081" t="str" cm="1">
        <f t="array" ref="Y2081">_xlfn.IFS(ROUND(L2081,0)&lt;=1,"Need to improve 0-1",ROUND(L2081,0)&lt;=2,"Okay 1-2",ROUND(L2081,0)&lt;=3,"Good 2-3",ROUND(L2081,0)&lt;=4,"Great 3-4",ROUND(L2081,0)&lt;=5,"Excellent 4-5")</f>
        <v>Good 2-3</v>
      </c>
      <c r="Z2081" t="str">
        <f t="shared" si="32"/>
        <v>0-1000</v>
      </c>
    </row>
    <row r="2082" spans="1:26" x14ac:dyDescent="0.3">
      <c r="A2082">
        <v>302152</v>
      </c>
      <c r="B2082" t="s">
        <v>3835</v>
      </c>
      <c r="C2082">
        <v>1</v>
      </c>
      <c r="D2082" t="s">
        <v>14</v>
      </c>
      <c r="E2082" t="s">
        <v>379</v>
      </c>
      <c r="F2082" t="s">
        <v>16</v>
      </c>
      <c r="G2082" t="s">
        <v>16</v>
      </c>
      <c r="H2082" t="s">
        <v>16</v>
      </c>
      <c r="I2082">
        <v>2</v>
      </c>
      <c r="J2082">
        <v>256</v>
      </c>
      <c r="K2082">
        <v>700</v>
      </c>
      <c r="L2082">
        <v>3.7</v>
      </c>
      <c r="M2082" t="s">
        <v>3989</v>
      </c>
      <c r="N2082" t="str">
        <f>SUBSTITUTE(Sheet1[[#This Row],[Datekey_Opening]],"_","-")</f>
        <v>2011-2-4</v>
      </c>
      <c r="O2082">
        <f>YEAR(Sheet1[[#This Row],[Date]])</f>
        <v>2011</v>
      </c>
      <c r="P2082" t="str">
        <f>LOOKUP(Sheet1[[#This Row],[CountryCode]],$AI$4:$AI$18,$AJ$4:$AJ$18)</f>
        <v>India</v>
      </c>
      <c r="Q2082">
        <f>MONTH(Sheet1[[#This Row],[Date]])</f>
        <v>2</v>
      </c>
      <c r="R2082" t="str">
        <f>TEXT(Sheet1[[#This Row],[Date]],"MMMM")</f>
        <v>February</v>
      </c>
      <c r="S2082" t="str">
        <f>TEXT(Sheet1[[#This Row],[Date]],"YYYY-MMM")</f>
        <v>2011-Feb</v>
      </c>
      <c r="T2082">
        <f>WEEKDAY(Sheet1[[#This Row],[Date]])</f>
        <v>6</v>
      </c>
      <c r="U2082" t="str">
        <f>TEXT(Sheet1[[#This Row],[Date]],"DDDD")</f>
        <v>Friday</v>
      </c>
      <c r="V2082" t="str">
        <f>"FM"&amp;MOD(MONTH(Sheet1[[#This Row],[Date]])-4,12)+1</f>
        <v>FM11</v>
      </c>
      <c r="W2082" t="str">
        <f>"Q"&amp;ROUNDUP(MONTH(Sheet1[[#This Row],[Date]])/3,0)</f>
        <v>Q1</v>
      </c>
      <c r="X2082" t="str">
        <f>"Q"&amp;INT(MOD(MONTH(Sheet1[[#This Row],[Date]])-4,12/3)+1)</f>
        <v>Q3</v>
      </c>
      <c r="Y2082" t="str" cm="1">
        <f t="array" ref="Y2082">_xlfn.IFS(ROUND(L2082,0)&lt;=1,"Need to improve 0-1",ROUND(L2082,0)&lt;=2,"Okay 1-2",ROUND(L2082,0)&lt;=3,"Good 2-3",ROUND(L2082,0)&lt;=4,"Great 3-4",ROUND(L2082,0)&lt;=5,"Excellent 4-5")</f>
        <v>Great 3-4</v>
      </c>
      <c r="Z2082" t="str">
        <f t="shared" si="32"/>
        <v>0-1000</v>
      </c>
    </row>
    <row r="2083" spans="1:26" x14ac:dyDescent="0.3">
      <c r="A2083">
        <v>307535</v>
      </c>
      <c r="B2083" t="s">
        <v>3835</v>
      </c>
      <c r="C2083">
        <v>1</v>
      </c>
      <c r="D2083" t="s">
        <v>14</v>
      </c>
      <c r="E2083" t="s">
        <v>379</v>
      </c>
      <c r="F2083" t="s">
        <v>16</v>
      </c>
      <c r="G2083" t="s">
        <v>16</v>
      </c>
      <c r="H2083" t="s">
        <v>16</v>
      </c>
      <c r="I2083">
        <v>2</v>
      </c>
      <c r="J2083">
        <v>552</v>
      </c>
      <c r="K2083">
        <v>700</v>
      </c>
      <c r="L2083">
        <v>3.8</v>
      </c>
      <c r="M2083" t="s">
        <v>3990</v>
      </c>
      <c r="N2083" t="str">
        <f>SUBSTITUTE(Sheet1[[#This Row],[Datekey_Opening]],"_","-")</f>
        <v>2017-2-15</v>
      </c>
      <c r="O2083">
        <f>YEAR(Sheet1[[#This Row],[Date]])</f>
        <v>2017</v>
      </c>
      <c r="P2083" t="str">
        <f>LOOKUP(Sheet1[[#This Row],[CountryCode]],$AI$4:$AI$18,$AJ$4:$AJ$18)</f>
        <v>India</v>
      </c>
      <c r="Q2083">
        <f>MONTH(Sheet1[[#This Row],[Date]])</f>
        <v>2</v>
      </c>
      <c r="R2083" t="str">
        <f>TEXT(Sheet1[[#This Row],[Date]],"MMMM")</f>
        <v>February</v>
      </c>
      <c r="S2083" t="str">
        <f>TEXT(Sheet1[[#This Row],[Date]],"YYYY-MMM")</f>
        <v>2017-Feb</v>
      </c>
      <c r="T2083">
        <f>WEEKDAY(Sheet1[[#This Row],[Date]])</f>
        <v>4</v>
      </c>
      <c r="U2083" t="str">
        <f>TEXT(Sheet1[[#This Row],[Date]],"DDDD")</f>
        <v>Wednesday</v>
      </c>
      <c r="V2083" t="str">
        <f>"FM"&amp;MOD(MONTH(Sheet1[[#This Row],[Date]])-4,12)+1</f>
        <v>FM11</v>
      </c>
      <c r="W2083" t="str">
        <f>"Q"&amp;ROUNDUP(MONTH(Sheet1[[#This Row],[Date]])/3,0)</f>
        <v>Q1</v>
      </c>
      <c r="X2083" t="str">
        <f>"Q"&amp;INT(MOD(MONTH(Sheet1[[#This Row],[Date]])-4,12/3)+1)</f>
        <v>Q3</v>
      </c>
      <c r="Y2083" t="str" cm="1">
        <f t="array" ref="Y2083">_xlfn.IFS(ROUND(L2083,0)&lt;=1,"Need to improve 0-1",ROUND(L2083,0)&lt;=2,"Okay 1-2",ROUND(L2083,0)&lt;=3,"Good 2-3",ROUND(L2083,0)&lt;=4,"Great 3-4",ROUND(L2083,0)&lt;=5,"Excellent 4-5")</f>
        <v>Great 3-4</v>
      </c>
      <c r="Z2083" t="str">
        <f t="shared" si="32"/>
        <v>0-1000</v>
      </c>
    </row>
    <row r="2084" spans="1:26" x14ac:dyDescent="0.3">
      <c r="A2084">
        <v>199</v>
      </c>
      <c r="B2084" t="s">
        <v>472</v>
      </c>
      <c r="C2084">
        <v>1</v>
      </c>
      <c r="D2084" t="s">
        <v>14</v>
      </c>
      <c r="E2084" t="s">
        <v>473</v>
      </c>
      <c r="F2084" t="s">
        <v>16</v>
      </c>
      <c r="G2084" t="s">
        <v>16</v>
      </c>
      <c r="H2084" t="s">
        <v>16</v>
      </c>
      <c r="I2084">
        <v>2</v>
      </c>
      <c r="J2084">
        <v>78</v>
      </c>
      <c r="K2084">
        <v>700</v>
      </c>
      <c r="L2084">
        <v>2.5</v>
      </c>
      <c r="M2084" t="s">
        <v>3991</v>
      </c>
      <c r="N2084" t="str">
        <f>SUBSTITUTE(Sheet1[[#This Row],[Datekey_Opening]],"_","-")</f>
        <v>2014-2-15</v>
      </c>
      <c r="O2084">
        <f>YEAR(Sheet1[[#This Row],[Date]])</f>
        <v>2014</v>
      </c>
      <c r="P2084" t="str">
        <f>LOOKUP(Sheet1[[#This Row],[CountryCode]],$AI$4:$AI$18,$AJ$4:$AJ$18)</f>
        <v>India</v>
      </c>
      <c r="Q2084">
        <f>MONTH(Sheet1[[#This Row],[Date]])</f>
        <v>2</v>
      </c>
      <c r="R2084" t="str">
        <f>TEXT(Sheet1[[#This Row],[Date]],"MMMM")</f>
        <v>February</v>
      </c>
      <c r="S2084" t="str">
        <f>TEXT(Sheet1[[#This Row],[Date]],"YYYY-MMM")</f>
        <v>2014-Feb</v>
      </c>
      <c r="T2084">
        <f>WEEKDAY(Sheet1[[#This Row],[Date]])</f>
        <v>7</v>
      </c>
      <c r="U2084" t="str">
        <f>TEXT(Sheet1[[#This Row],[Date]],"DDDD")</f>
        <v>Saturday</v>
      </c>
      <c r="V2084" t="str">
        <f>"FM"&amp;MOD(MONTH(Sheet1[[#This Row],[Date]])-4,12)+1</f>
        <v>FM11</v>
      </c>
      <c r="W2084" t="str">
        <f>"Q"&amp;ROUNDUP(MONTH(Sheet1[[#This Row],[Date]])/3,0)</f>
        <v>Q1</v>
      </c>
      <c r="X2084" t="str">
        <f>"Q"&amp;INT(MOD(MONTH(Sheet1[[#This Row],[Date]])-4,12/3)+1)</f>
        <v>Q3</v>
      </c>
      <c r="Y2084" t="str" cm="1">
        <f t="array" ref="Y2084">_xlfn.IFS(ROUND(L2084,0)&lt;=1,"Need to improve 0-1",ROUND(L2084,0)&lt;=2,"Okay 1-2",ROUND(L2084,0)&lt;=3,"Good 2-3",ROUND(L2084,0)&lt;=4,"Great 3-4",ROUND(L2084,0)&lt;=5,"Excellent 4-5")</f>
        <v>Good 2-3</v>
      </c>
      <c r="Z2084" t="str">
        <f t="shared" si="32"/>
        <v>0-1000</v>
      </c>
    </row>
    <row r="2085" spans="1:26" x14ac:dyDescent="0.3">
      <c r="A2085">
        <v>566</v>
      </c>
      <c r="B2085" t="s">
        <v>3785</v>
      </c>
      <c r="C2085">
        <v>1</v>
      </c>
      <c r="D2085" t="s">
        <v>14</v>
      </c>
      <c r="E2085" t="s">
        <v>1541</v>
      </c>
      <c r="F2085" t="s">
        <v>16</v>
      </c>
      <c r="G2085" t="s">
        <v>21</v>
      </c>
      <c r="H2085" t="s">
        <v>16</v>
      </c>
      <c r="I2085">
        <v>2</v>
      </c>
      <c r="J2085">
        <v>196</v>
      </c>
      <c r="K2085">
        <v>700</v>
      </c>
      <c r="L2085">
        <v>3.8</v>
      </c>
      <c r="M2085" t="s">
        <v>3695</v>
      </c>
      <c r="N2085" t="str">
        <f>SUBSTITUTE(Sheet1[[#This Row],[Datekey_Opening]],"_","-")</f>
        <v>2012-2-3</v>
      </c>
      <c r="O2085">
        <f>YEAR(Sheet1[[#This Row],[Date]])</f>
        <v>2012</v>
      </c>
      <c r="P2085" t="str">
        <f>LOOKUP(Sheet1[[#This Row],[CountryCode]],$AI$4:$AI$18,$AJ$4:$AJ$18)</f>
        <v>India</v>
      </c>
      <c r="Q2085">
        <f>MONTH(Sheet1[[#This Row],[Date]])</f>
        <v>2</v>
      </c>
      <c r="R2085" t="str">
        <f>TEXT(Sheet1[[#This Row],[Date]],"MMMM")</f>
        <v>February</v>
      </c>
      <c r="S2085" t="str">
        <f>TEXT(Sheet1[[#This Row],[Date]],"YYYY-MMM")</f>
        <v>2012-Feb</v>
      </c>
      <c r="T2085">
        <f>WEEKDAY(Sheet1[[#This Row],[Date]])</f>
        <v>6</v>
      </c>
      <c r="U2085" t="str">
        <f>TEXT(Sheet1[[#This Row],[Date]],"DDDD")</f>
        <v>Friday</v>
      </c>
      <c r="V2085" t="str">
        <f>"FM"&amp;MOD(MONTH(Sheet1[[#This Row],[Date]])-4,12)+1</f>
        <v>FM11</v>
      </c>
      <c r="W2085" t="str">
        <f>"Q"&amp;ROUNDUP(MONTH(Sheet1[[#This Row],[Date]])/3,0)</f>
        <v>Q1</v>
      </c>
      <c r="X2085" t="str">
        <f>"Q"&amp;INT(MOD(MONTH(Sheet1[[#This Row],[Date]])-4,12/3)+1)</f>
        <v>Q3</v>
      </c>
      <c r="Y2085" t="str" cm="1">
        <f t="array" ref="Y2085">_xlfn.IFS(ROUND(L2085,0)&lt;=1,"Need to improve 0-1",ROUND(L2085,0)&lt;=2,"Okay 1-2",ROUND(L2085,0)&lt;=3,"Good 2-3",ROUND(L2085,0)&lt;=4,"Great 3-4",ROUND(L2085,0)&lt;=5,"Excellent 4-5")</f>
        <v>Great 3-4</v>
      </c>
      <c r="Z2085" t="str">
        <f t="shared" si="32"/>
        <v>0-1000</v>
      </c>
    </row>
    <row r="2086" spans="1:26" x14ac:dyDescent="0.3">
      <c r="A2086">
        <v>6144</v>
      </c>
      <c r="B2086" t="s">
        <v>3992</v>
      </c>
      <c r="C2086">
        <v>1</v>
      </c>
      <c r="D2086" t="s">
        <v>14</v>
      </c>
      <c r="E2086" t="s">
        <v>2258</v>
      </c>
      <c r="F2086" t="s">
        <v>21</v>
      </c>
      <c r="G2086" t="s">
        <v>21</v>
      </c>
      <c r="H2086" t="s">
        <v>16</v>
      </c>
      <c r="I2086">
        <v>2</v>
      </c>
      <c r="J2086">
        <v>1384</v>
      </c>
      <c r="K2086">
        <v>700</v>
      </c>
      <c r="L2086">
        <v>4.0999999999999996</v>
      </c>
      <c r="M2086" t="s">
        <v>3993</v>
      </c>
      <c r="N2086" t="str">
        <f>SUBSTITUTE(Sheet1[[#This Row],[Datekey_Opening]],"_","-")</f>
        <v>2012-2-8</v>
      </c>
      <c r="O2086">
        <f>YEAR(Sheet1[[#This Row],[Date]])</f>
        <v>2012</v>
      </c>
      <c r="P2086" t="str">
        <f>LOOKUP(Sheet1[[#This Row],[CountryCode]],$AI$4:$AI$18,$AJ$4:$AJ$18)</f>
        <v>India</v>
      </c>
      <c r="Q2086">
        <f>MONTH(Sheet1[[#This Row],[Date]])</f>
        <v>2</v>
      </c>
      <c r="R2086" t="str">
        <f>TEXT(Sheet1[[#This Row],[Date]],"MMMM")</f>
        <v>February</v>
      </c>
      <c r="S2086" t="str">
        <f>TEXT(Sheet1[[#This Row],[Date]],"YYYY-MMM")</f>
        <v>2012-Feb</v>
      </c>
      <c r="T2086">
        <f>WEEKDAY(Sheet1[[#This Row],[Date]])</f>
        <v>4</v>
      </c>
      <c r="U2086" t="str">
        <f>TEXT(Sheet1[[#This Row],[Date]],"DDDD")</f>
        <v>Wednesday</v>
      </c>
      <c r="V2086" t="str">
        <f>"FM"&amp;MOD(MONTH(Sheet1[[#This Row],[Date]])-4,12)+1</f>
        <v>FM11</v>
      </c>
      <c r="W2086" t="str">
        <f>"Q"&amp;ROUNDUP(MONTH(Sheet1[[#This Row],[Date]])/3,0)</f>
        <v>Q1</v>
      </c>
      <c r="X2086" t="str">
        <f>"Q"&amp;INT(MOD(MONTH(Sheet1[[#This Row],[Date]])-4,12/3)+1)</f>
        <v>Q3</v>
      </c>
      <c r="Y2086" t="str" cm="1">
        <f t="array" ref="Y2086">_xlfn.IFS(ROUND(L2086,0)&lt;=1,"Need to improve 0-1",ROUND(L2086,0)&lt;=2,"Okay 1-2",ROUND(L2086,0)&lt;=3,"Good 2-3",ROUND(L2086,0)&lt;=4,"Great 3-4",ROUND(L2086,0)&lt;=5,"Excellent 4-5")</f>
        <v>Great 3-4</v>
      </c>
      <c r="Z2086" t="str">
        <f t="shared" si="32"/>
        <v>0-1000</v>
      </c>
    </row>
    <row r="2087" spans="1:26" x14ac:dyDescent="0.3">
      <c r="A2087">
        <v>306407</v>
      </c>
      <c r="B2087" t="s">
        <v>3994</v>
      </c>
      <c r="C2087">
        <v>1</v>
      </c>
      <c r="D2087" t="s">
        <v>14</v>
      </c>
      <c r="E2087" t="s">
        <v>2538</v>
      </c>
      <c r="F2087" t="s">
        <v>21</v>
      </c>
      <c r="G2087" t="s">
        <v>16</v>
      </c>
      <c r="H2087" t="s">
        <v>16</v>
      </c>
      <c r="I2087">
        <v>2</v>
      </c>
      <c r="J2087">
        <v>1526</v>
      </c>
      <c r="K2087">
        <v>700</v>
      </c>
      <c r="L2087">
        <v>4.2</v>
      </c>
      <c r="M2087" t="s">
        <v>2892</v>
      </c>
      <c r="N2087" t="str">
        <f>SUBSTITUTE(Sheet1[[#This Row],[Datekey_Opening]],"_","-")</f>
        <v>2011-2-6</v>
      </c>
      <c r="O2087">
        <f>YEAR(Sheet1[[#This Row],[Date]])</f>
        <v>2011</v>
      </c>
      <c r="P2087" t="str">
        <f>LOOKUP(Sheet1[[#This Row],[CountryCode]],$AI$4:$AI$18,$AJ$4:$AJ$18)</f>
        <v>India</v>
      </c>
      <c r="Q2087">
        <f>MONTH(Sheet1[[#This Row],[Date]])</f>
        <v>2</v>
      </c>
      <c r="R2087" t="str">
        <f>TEXT(Sheet1[[#This Row],[Date]],"MMMM")</f>
        <v>February</v>
      </c>
      <c r="S2087" t="str">
        <f>TEXT(Sheet1[[#This Row],[Date]],"YYYY-MMM")</f>
        <v>2011-Feb</v>
      </c>
      <c r="T2087">
        <f>WEEKDAY(Sheet1[[#This Row],[Date]])</f>
        <v>1</v>
      </c>
      <c r="U2087" t="str">
        <f>TEXT(Sheet1[[#This Row],[Date]],"DDDD")</f>
        <v>Sunday</v>
      </c>
      <c r="V2087" t="str">
        <f>"FM"&amp;MOD(MONTH(Sheet1[[#This Row],[Date]])-4,12)+1</f>
        <v>FM11</v>
      </c>
      <c r="W2087" t="str">
        <f>"Q"&amp;ROUNDUP(MONTH(Sheet1[[#This Row],[Date]])/3,0)</f>
        <v>Q1</v>
      </c>
      <c r="X2087" t="str">
        <f>"Q"&amp;INT(MOD(MONTH(Sheet1[[#This Row],[Date]])-4,12/3)+1)</f>
        <v>Q3</v>
      </c>
      <c r="Y2087" t="str" cm="1">
        <f t="array" ref="Y2087">_xlfn.IFS(ROUND(L2087,0)&lt;=1,"Need to improve 0-1",ROUND(L2087,0)&lt;=2,"Okay 1-2",ROUND(L2087,0)&lt;=3,"Good 2-3",ROUND(L2087,0)&lt;=4,"Great 3-4",ROUND(L2087,0)&lt;=5,"Excellent 4-5")</f>
        <v>Great 3-4</v>
      </c>
      <c r="Z2087" t="str">
        <f t="shared" si="32"/>
        <v>0-1000</v>
      </c>
    </row>
    <row r="2088" spans="1:26" x14ac:dyDescent="0.3">
      <c r="A2088">
        <v>18153563</v>
      </c>
      <c r="B2088" t="s">
        <v>3813</v>
      </c>
      <c r="C2088">
        <v>1</v>
      </c>
      <c r="D2088" t="s">
        <v>14</v>
      </c>
      <c r="E2088" t="s">
        <v>3814</v>
      </c>
      <c r="F2088" t="s">
        <v>16</v>
      </c>
      <c r="G2088" t="s">
        <v>21</v>
      </c>
      <c r="H2088" t="s">
        <v>16</v>
      </c>
      <c r="I2088">
        <v>2</v>
      </c>
      <c r="J2088">
        <v>57</v>
      </c>
      <c r="K2088">
        <v>700</v>
      </c>
      <c r="L2088">
        <v>2.2999999999999998</v>
      </c>
      <c r="M2088" t="s">
        <v>2869</v>
      </c>
      <c r="N2088" t="str">
        <f>SUBSTITUTE(Sheet1[[#This Row],[Datekey_Opening]],"_","-")</f>
        <v>2010-2-1</v>
      </c>
      <c r="O2088">
        <f>YEAR(Sheet1[[#This Row],[Date]])</f>
        <v>2010</v>
      </c>
      <c r="P2088" t="str">
        <f>LOOKUP(Sheet1[[#This Row],[CountryCode]],$AI$4:$AI$18,$AJ$4:$AJ$18)</f>
        <v>India</v>
      </c>
      <c r="Q2088">
        <f>MONTH(Sheet1[[#This Row],[Date]])</f>
        <v>2</v>
      </c>
      <c r="R2088" t="str">
        <f>TEXT(Sheet1[[#This Row],[Date]],"MMMM")</f>
        <v>February</v>
      </c>
      <c r="S2088" t="str">
        <f>TEXT(Sheet1[[#This Row],[Date]],"YYYY-MMM")</f>
        <v>2010-Feb</v>
      </c>
      <c r="T2088">
        <f>WEEKDAY(Sheet1[[#This Row],[Date]])</f>
        <v>2</v>
      </c>
      <c r="U2088" t="str">
        <f>TEXT(Sheet1[[#This Row],[Date]],"DDDD")</f>
        <v>Monday</v>
      </c>
      <c r="V2088" t="str">
        <f>"FM"&amp;MOD(MONTH(Sheet1[[#This Row],[Date]])-4,12)+1</f>
        <v>FM11</v>
      </c>
      <c r="W2088" t="str">
        <f>"Q"&amp;ROUNDUP(MONTH(Sheet1[[#This Row],[Date]])/3,0)</f>
        <v>Q1</v>
      </c>
      <c r="X2088" t="str">
        <f>"Q"&amp;INT(MOD(MONTH(Sheet1[[#This Row],[Date]])-4,12/3)+1)</f>
        <v>Q3</v>
      </c>
      <c r="Y2088" t="str" cm="1">
        <f t="array" ref="Y2088">_xlfn.IFS(ROUND(L2088,0)&lt;=1,"Need to improve 0-1",ROUND(L2088,0)&lt;=2,"Okay 1-2",ROUND(L2088,0)&lt;=3,"Good 2-3",ROUND(L2088,0)&lt;=4,"Great 3-4",ROUND(L2088,0)&lt;=5,"Excellent 4-5")</f>
        <v>Okay 1-2</v>
      </c>
      <c r="Z2088" t="str">
        <f t="shared" si="32"/>
        <v>0-1000</v>
      </c>
    </row>
    <row r="2089" spans="1:26" x14ac:dyDescent="0.3">
      <c r="A2089">
        <v>312183</v>
      </c>
      <c r="B2089" t="s">
        <v>3995</v>
      </c>
      <c r="C2089">
        <v>1</v>
      </c>
      <c r="D2089" t="s">
        <v>14</v>
      </c>
      <c r="E2089" t="s">
        <v>3996</v>
      </c>
      <c r="F2089" t="s">
        <v>16</v>
      </c>
      <c r="G2089" t="s">
        <v>16</v>
      </c>
      <c r="H2089" t="s">
        <v>16</v>
      </c>
      <c r="I2089">
        <v>2</v>
      </c>
      <c r="J2089">
        <v>32</v>
      </c>
      <c r="K2089">
        <v>700</v>
      </c>
      <c r="L2089">
        <v>3.2</v>
      </c>
      <c r="M2089" t="s">
        <v>3991</v>
      </c>
      <c r="N2089" t="str">
        <f>SUBSTITUTE(Sheet1[[#This Row],[Datekey_Opening]],"_","-")</f>
        <v>2014-2-15</v>
      </c>
      <c r="O2089">
        <f>YEAR(Sheet1[[#This Row],[Date]])</f>
        <v>2014</v>
      </c>
      <c r="P2089" t="str">
        <f>LOOKUP(Sheet1[[#This Row],[CountryCode]],$AI$4:$AI$18,$AJ$4:$AJ$18)</f>
        <v>India</v>
      </c>
      <c r="Q2089">
        <f>MONTH(Sheet1[[#This Row],[Date]])</f>
        <v>2</v>
      </c>
      <c r="R2089" t="str">
        <f>TEXT(Sheet1[[#This Row],[Date]],"MMMM")</f>
        <v>February</v>
      </c>
      <c r="S2089" t="str">
        <f>TEXT(Sheet1[[#This Row],[Date]],"YYYY-MMM")</f>
        <v>2014-Feb</v>
      </c>
      <c r="T2089">
        <f>WEEKDAY(Sheet1[[#This Row],[Date]])</f>
        <v>7</v>
      </c>
      <c r="U2089" t="str">
        <f>TEXT(Sheet1[[#This Row],[Date]],"DDDD")</f>
        <v>Saturday</v>
      </c>
      <c r="V2089" t="str">
        <f>"FM"&amp;MOD(MONTH(Sheet1[[#This Row],[Date]])-4,12)+1</f>
        <v>FM11</v>
      </c>
      <c r="W2089" t="str">
        <f>"Q"&amp;ROUNDUP(MONTH(Sheet1[[#This Row],[Date]])/3,0)</f>
        <v>Q1</v>
      </c>
      <c r="X2089" t="str">
        <f>"Q"&amp;INT(MOD(MONTH(Sheet1[[#This Row],[Date]])-4,12/3)+1)</f>
        <v>Q3</v>
      </c>
      <c r="Y2089" t="str" cm="1">
        <f t="array" ref="Y2089">_xlfn.IFS(ROUND(L2089,0)&lt;=1,"Need to improve 0-1",ROUND(L2089,0)&lt;=2,"Okay 1-2",ROUND(L2089,0)&lt;=3,"Good 2-3",ROUND(L2089,0)&lt;=4,"Great 3-4",ROUND(L2089,0)&lt;=5,"Excellent 4-5")</f>
        <v>Good 2-3</v>
      </c>
      <c r="Z2089" t="str">
        <f t="shared" si="32"/>
        <v>0-1000</v>
      </c>
    </row>
    <row r="2090" spans="1:26" x14ac:dyDescent="0.3">
      <c r="A2090">
        <v>18412868</v>
      </c>
      <c r="B2090" t="s">
        <v>3997</v>
      </c>
      <c r="C2090">
        <v>1</v>
      </c>
      <c r="D2090" t="s">
        <v>14</v>
      </c>
      <c r="E2090" t="s">
        <v>429</v>
      </c>
      <c r="F2090" t="s">
        <v>16</v>
      </c>
      <c r="G2090" t="s">
        <v>16</v>
      </c>
      <c r="H2090" t="s">
        <v>16</v>
      </c>
      <c r="I2090">
        <v>2</v>
      </c>
      <c r="J2090">
        <v>3</v>
      </c>
      <c r="K2090">
        <v>700</v>
      </c>
      <c r="L2090">
        <v>1</v>
      </c>
      <c r="M2090" t="s">
        <v>247</v>
      </c>
      <c r="N2090" t="str">
        <f>SUBSTITUTE(Sheet1[[#This Row],[Datekey_Opening]],"_","-")</f>
        <v>2018-2-10</v>
      </c>
      <c r="O2090">
        <f>YEAR(Sheet1[[#This Row],[Date]])</f>
        <v>2018</v>
      </c>
      <c r="P2090" t="str">
        <f>LOOKUP(Sheet1[[#This Row],[CountryCode]],$AI$4:$AI$18,$AJ$4:$AJ$18)</f>
        <v>India</v>
      </c>
      <c r="Q2090">
        <f>MONTH(Sheet1[[#This Row],[Date]])</f>
        <v>2</v>
      </c>
      <c r="R2090" t="str">
        <f>TEXT(Sheet1[[#This Row],[Date]],"MMMM")</f>
        <v>February</v>
      </c>
      <c r="S2090" t="str">
        <f>TEXT(Sheet1[[#This Row],[Date]],"YYYY-MMM")</f>
        <v>2018-Feb</v>
      </c>
      <c r="T2090">
        <f>WEEKDAY(Sheet1[[#This Row],[Date]])</f>
        <v>7</v>
      </c>
      <c r="U2090" t="str">
        <f>TEXT(Sheet1[[#This Row],[Date]],"DDDD")</f>
        <v>Saturday</v>
      </c>
      <c r="V2090" t="str">
        <f>"FM"&amp;MOD(MONTH(Sheet1[[#This Row],[Date]])-4,12)+1</f>
        <v>FM11</v>
      </c>
      <c r="W2090" t="str">
        <f>"Q"&amp;ROUNDUP(MONTH(Sheet1[[#This Row],[Date]])/3,0)</f>
        <v>Q1</v>
      </c>
      <c r="X2090" t="str">
        <f>"Q"&amp;INT(MOD(MONTH(Sheet1[[#This Row],[Date]])-4,12/3)+1)</f>
        <v>Q3</v>
      </c>
      <c r="Y2090" t="str" cm="1">
        <f t="array" ref="Y2090">_xlfn.IFS(ROUND(L2090,0)&lt;=1,"Need to improve 0-1",ROUND(L2090,0)&lt;=2,"Okay 1-2",ROUND(L2090,0)&lt;=3,"Good 2-3",ROUND(L2090,0)&lt;=4,"Great 3-4",ROUND(L2090,0)&lt;=5,"Excellent 4-5")</f>
        <v>Need to improve 0-1</v>
      </c>
      <c r="Z2090" t="str">
        <f t="shared" si="32"/>
        <v>0-1000</v>
      </c>
    </row>
    <row r="2091" spans="1:26" x14ac:dyDescent="0.3">
      <c r="A2091">
        <v>18249082</v>
      </c>
      <c r="B2091" t="s">
        <v>3998</v>
      </c>
      <c r="C2091">
        <v>1</v>
      </c>
      <c r="D2091" t="s">
        <v>14</v>
      </c>
      <c r="E2091" t="s">
        <v>1286</v>
      </c>
      <c r="F2091" t="s">
        <v>16</v>
      </c>
      <c r="G2091" t="s">
        <v>21</v>
      </c>
      <c r="H2091" t="s">
        <v>16</v>
      </c>
      <c r="I2091">
        <v>2</v>
      </c>
      <c r="J2091">
        <v>136</v>
      </c>
      <c r="K2091">
        <v>700</v>
      </c>
      <c r="L2091">
        <v>3.8</v>
      </c>
      <c r="M2091" t="s">
        <v>3509</v>
      </c>
      <c r="N2091" t="str">
        <f>SUBSTITUTE(Sheet1[[#This Row],[Datekey_Opening]],"_","-")</f>
        <v>2014-2-12</v>
      </c>
      <c r="O2091">
        <f>YEAR(Sheet1[[#This Row],[Date]])</f>
        <v>2014</v>
      </c>
      <c r="P2091" t="str">
        <f>LOOKUP(Sheet1[[#This Row],[CountryCode]],$AI$4:$AI$18,$AJ$4:$AJ$18)</f>
        <v>India</v>
      </c>
      <c r="Q2091">
        <f>MONTH(Sheet1[[#This Row],[Date]])</f>
        <v>2</v>
      </c>
      <c r="R2091" t="str">
        <f>TEXT(Sheet1[[#This Row],[Date]],"MMMM")</f>
        <v>February</v>
      </c>
      <c r="S2091" t="str">
        <f>TEXT(Sheet1[[#This Row],[Date]],"YYYY-MMM")</f>
        <v>2014-Feb</v>
      </c>
      <c r="T2091">
        <f>WEEKDAY(Sheet1[[#This Row],[Date]])</f>
        <v>4</v>
      </c>
      <c r="U2091" t="str">
        <f>TEXT(Sheet1[[#This Row],[Date]],"DDDD")</f>
        <v>Wednesday</v>
      </c>
      <c r="V2091" t="str">
        <f>"FM"&amp;MOD(MONTH(Sheet1[[#This Row],[Date]])-4,12)+1</f>
        <v>FM11</v>
      </c>
      <c r="W2091" t="str">
        <f>"Q"&amp;ROUNDUP(MONTH(Sheet1[[#This Row],[Date]])/3,0)</f>
        <v>Q1</v>
      </c>
      <c r="X2091" t="str">
        <f>"Q"&amp;INT(MOD(MONTH(Sheet1[[#This Row],[Date]])-4,12/3)+1)</f>
        <v>Q3</v>
      </c>
      <c r="Y2091" t="str" cm="1">
        <f t="array" ref="Y2091">_xlfn.IFS(ROUND(L2091,0)&lt;=1,"Need to improve 0-1",ROUND(L2091,0)&lt;=2,"Okay 1-2",ROUND(L2091,0)&lt;=3,"Good 2-3",ROUND(L2091,0)&lt;=4,"Great 3-4",ROUND(L2091,0)&lt;=5,"Excellent 4-5")</f>
        <v>Great 3-4</v>
      </c>
      <c r="Z2091" t="str">
        <f t="shared" si="32"/>
        <v>0-1000</v>
      </c>
    </row>
    <row r="2092" spans="1:26" x14ac:dyDescent="0.3">
      <c r="A2092">
        <v>203</v>
      </c>
      <c r="B2092" t="s">
        <v>472</v>
      </c>
      <c r="C2092">
        <v>1</v>
      </c>
      <c r="D2092" t="s">
        <v>14</v>
      </c>
      <c r="E2092" t="s">
        <v>473</v>
      </c>
      <c r="F2092" t="s">
        <v>16</v>
      </c>
      <c r="G2092" t="s">
        <v>16</v>
      </c>
      <c r="H2092" t="s">
        <v>16</v>
      </c>
      <c r="I2092">
        <v>2</v>
      </c>
      <c r="J2092">
        <v>238</v>
      </c>
      <c r="K2092">
        <v>700</v>
      </c>
      <c r="L2092">
        <v>2.5</v>
      </c>
      <c r="M2092" t="s">
        <v>3999</v>
      </c>
      <c r="N2092" t="str">
        <f>SUBSTITUTE(Sheet1[[#This Row],[Datekey_Opening]],"_","-")</f>
        <v>2015-2-3</v>
      </c>
      <c r="O2092">
        <f>YEAR(Sheet1[[#This Row],[Date]])</f>
        <v>2015</v>
      </c>
      <c r="P2092" t="str">
        <f>LOOKUP(Sheet1[[#This Row],[CountryCode]],$AI$4:$AI$18,$AJ$4:$AJ$18)</f>
        <v>India</v>
      </c>
      <c r="Q2092">
        <f>MONTH(Sheet1[[#This Row],[Date]])</f>
        <v>2</v>
      </c>
      <c r="R2092" t="str">
        <f>TEXT(Sheet1[[#This Row],[Date]],"MMMM")</f>
        <v>February</v>
      </c>
      <c r="S2092" t="str">
        <f>TEXT(Sheet1[[#This Row],[Date]],"YYYY-MMM")</f>
        <v>2015-Feb</v>
      </c>
      <c r="T2092">
        <f>WEEKDAY(Sheet1[[#This Row],[Date]])</f>
        <v>3</v>
      </c>
      <c r="U2092" t="str">
        <f>TEXT(Sheet1[[#This Row],[Date]],"DDDD")</f>
        <v>Tuesday</v>
      </c>
      <c r="V2092" t="str">
        <f>"FM"&amp;MOD(MONTH(Sheet1[[#This Row],[Date]])-4,12)+1</f>
        <v>FM11</v>
      </c>
      <c r="W2092" t="str">
        <f>"Q"&amp;ROUNDUP(MONTH(Sheet1[[#This Row],[Date]])/3,0)</f>
        <v>Q1</v>
      </c>
      <c r="X2092" t="str">
        <f>"Q"&amp;INT(MOD(MONTH(Sheet1[[#This Row],[Date]])-4,12/3)+1)</f>
        <v>Q3</v>
      </c>
      <c r="Y2092" t="str" cm="1">
        <f t="array" ref="Y2092">_xlfn.IFS(ROUND(L2092,0)&lt;=1,"Need to improve 0-1",ROUND(L2092,0)&lt;=2,"Okay 1-2",ROUND(L2092,0)&lt;=3,"Good 2-3",ROUND(L2092,0)&lt;=4,"Great 3-4",ROUND(L2092,0)&lt;=5,"Excellent 4-5")</f>
        <v>Good 2-3</v>
      </c>
      <c r="Z2092" t="str">
        <f t="shared" si="32"/>
        <v>0-1000</v>
      </c>
    </row>
    <row r="2093" spans="1:26" x14ac:dyDescent="0.3">
      <c r="A2093">
        <v>18355419</v>
      </c>
      <c r="B2093" t="s">
        <v>4000</v>
      </c>
      <c r="C2093">
        <v>1</v>
      </c>
      <c r="D2093" t="s">
        <v>14</v>
      </c>
      <c r="E2093" t="s">
        <v>1901</v>
      </c>
      <c r="F2093" t="s">
        <v>16</v>
      </c>
      <c r="G2093" t="s">
        <v>16</v>
      </c>
      <c r="H2093" t="s">
        <v>16</v>
      </c>
      <c r="I2093">
        <v>2</v>
      </c>
      <c r="J2093">
        <v>14</v>
      </c>
      <c r="K2093">
        <v>700</v>
      </c>
      <c r="L2093">
        <v>3.4</v>
      </c>
      <c r="M2093" t="s">
        <v>791</v>
      </c>
      <c r="N2093" t="str">
        <f>SUBSTITUTE(Sheet1[[#This Row],[Datekey_Opening]],"_","-")</f>
        <v>2013-2-5</v>
      </c>
      <c r="O2093">
        <f>YEAR(Sheet1[[#This Row],[Date]])</f>
        <v>2013</v>
      </c>
      <c r="P2093" t="str">
        <f>LOOKUP(Sheet1[[#This Row],[CountryCode]],$AI$4:$AI$18,$AJ$4:$AJ$18)</f>
        <v>India</v>
      </c>
      <c r="Q2093">
        <f>MONTH(Sheet1[[#This Row],[Date]])</f>
        <v>2</v>
      </c>
      <c r="R2093" t="str">
        <f>TEXT(Sheet1[[#This Row],[Date]],"MMMM")</f>
        <v>February</v>
      </c>
      <c r="S2093" t="str">
        <f>TEXT(Sheet1[[#This Row],[Date]],"YYYY-MMM")</f>
        <v>2013-Feb</v>
      </c>
      <c r="T2093">
        <f>WEEKDAY(Sheet1[[#This Row],[Date]])</f>
        <v>3</v>
      </c>
      <c r="U2093" t="str">
        <f>TEXT(Sheet1[[#This Row],[Date]],"DDDD")</f>
        <v>Tuesday</v>
      </c>
      <c r="V2093" t="str">
        <f>"FM"&amp;MOD(MONTH(Sheet1[[#This Row],[Date]])-4,12)+1</f>
        <v>FM11</v>
      </c>
      <c r="W2093" t="str">
        <f>"Q"&amp;ROUNDUP(MONTH(Sheet1[[#This Row],[Date]])/3,0)</f>
        <v>Q1</v>
      </c>
      <c r="X2093" t="str">
        <f>"Q"&amp;INT(MOD(MONTH(Sheet1[[#This Row],[Date]])-4,12/3)+1)</f>
        <v>Q3</v>
      </c>
      <c r="Y2093" t="str" cm="1">
        <f t="array" ref="Y2093">_xlfn.IFS(ROUND(L2093,0)&lt;=1,"Need to improve 0-1",ROUND(L2093,0)&lt;=2,"Okay 1-2",ROUND(L2093,0)&lt;=3,"Good 2-3",ROUND(L2093,0)&lt;=4,"Great 3-4",ROUND(L2093,0)&lt;=5,"Excellent 4-5")</f>
        <v>Good 2-3</v>
      </c>
      <c r="Z2093" t="str">
        <f t="shared" si="32"/>
        <v>0-1000</v>
      </c>
    </row>
    <row r="2094" spans="1:26" x14ac:dyDescent="0.3">
      <c r="A2094">
        <v>18396855</v>
      </c>
      <c r="B2094" t="s">
        <v>4001</v>
      </c>
      <c r="C2094">
        <v>1</v>
      </c>
      <c r="D2094" t="s">
        <v>14</v>
      </c>
      <c r="E2094" t="s">
        <v>4002</v>
      </c>
      <c r="F2094" t="s">
        <v>16</v>
      </c>
      <c r="G2094" t="s">
        <v>16</v>
      </c>
      <c r="H2094" t="s">
        <v>16</v>
      </c>
      <c r="I2094">
        <v>2</v>
      </c>
      <c r="J2094">
        <v>40</v>
      </c>
      <c r="K2094">
        <v>700</v>
      </c>
      <c r="L2094">
        <v>3.8</v>
      </c>
      <c r="M2094" t="s">
        <v>1588</v>
      </c>
      <c r="N2094" t="str">
        <f>SUBSTITUTE(Sheet1[[#This Row],[Datekey_Opening]],"_","-")</f>
        <v>2011-2-3</v>
      </c>
      <c r="O2094">
        <f>YEAR(Sheet1[[#This Row],[Date]])</f>
        <v>2011</v>
      </c>
      <c r="P2094" t="str">
        <f>LOOKUP(Sheet1[[#This Row],[CountryCode]],$AI$4:$AI$18,$AJ$4:$AJ$18)</f>
        <v>India</v>
      </c>
      <c r="Q2094">
        <f>MONTH(Sheet1[[#This Row],[Date]])</f>
        <v>2</v>
      </c>
      <c r="R2094" t="str">
        <f>TEXT(Sheet1[[#This Row],[Date]],"MMMM")</f>
        <v>February</v>
      </c>
      <c r="S2094" t="str">
        <f>TEXT(Sheet1[[#This Row],[Date]],"YYYY-MMM")</f>
        <v>2011-Feb</v>
      </c>
      <c r="T2094">
        <f>WEEKDAY(Sheet1[[#This Row],[Date]])</f>
        <v>5</v>
      </c>
      <c r="U2094" t="str">
        <f>TEXT(Sheet1[[#This Row],[Date]],"DDDD")</f>
        <v>Thursday</v>
      </c>
      <c r="V2094" t="str">
        <f>"FM"&amp;MOD(MONTH(Sheet1[[#This Row],[Date]])-4,12)+1</f>
        <v>FM11</v>
      </c>
      <c r="W2094" t="str">
        <f>"Q"&amp;ROUNDUP(MONTH(Sheet1[[#This Row],[Date]])/3,0)</f>
        <v>Q1</v>
      </c>
      <c r="X2094" t="str">
        <f>"Q"&amp;INT(MOD(MONTH(Sheet1[[#This Row],[Date]])-4,12/3)+1)</f>
        <v>Q3</v>
      </c>
      <c r="Y2094" t="str" cm="1">
        <f t="array" ref="Y2094">_xlfn.IFS(ROUND(L2094,0)&lt;=1,"Need to improve 0-1",ROUND(L2094,0)&lt;=2,"Okay 1-2",ROUND(L2094,0)&lt;=3,"Good 2-3",ROUND(L2094,0)&lt;=4,"Great 3-4",ROUND(L2094,0)&lt;=5,"Excellent 4-5")</f>
        <v>Great 3-4</v>
      </c>
      <c r="Z2094" t="str">
        <f t="shared" si="32"/>
        <v>0-1000</v>
      </c>
    </row>
    <row r="2095" spans="1:26" x14ac:dyDescent="0.3">
      <c r="A2095">
        <v>18252369</v>
      </c>
      <c r="B2095" t="s">
        <v>2281</v>
      </c>
      <c r="C2095">
        <v>1</v>
      </c>
      <c r="D2095" t="s">
        <v>14</v>
      </c>
      <c r="E2095" t="s">
        <v>362</v>
      </c>
      <c r="F2095" t="s">
        <v>16</v>
      </c>
      <c r="G2095" t="s">
        <v>16</v>
      </c>
      <c r="H2095" t="s">
        <v>16</v>
      </c>
      <c r="I2095">
        <v>2</v>
      </c>
      <c r="J2095">
        <v>13</v>
      </c>
      <c r="K2095">
        <v>700</v>
      </c>
      <c r="L2095">
        <v>3.1</v>
      </c>
      <c r="M2095" t="s">
        <v>4003</v>
      </c>
      <c r="N2095" t="str">
        <f>SUBSTITUTE(Sheet1[[#This Row],[Datekey_Opening]],"_","-")</f>
        <v>2018-2-23</v>
      </c>
      <c r="O2095">
        <f>YEAR(Sheet1[[#This Row],[Date]])</f>
        <v>2018</v>
      </c>
      <c r="P2095" t="str">
        <f>LOOKUP(Sheet1[[#This Row],[CountryCode]],$AI$4:$AI$18,$AJ$4:$AJ$18)</f>
        <v>India</v>
      </c>
      <c r="Q2095">
        <f>MONTH(Sheet1[[#This Row],[Date]])</f>
        <v>2</v>
      </c>
      <c r="R2095" t="str">
        <f>TEXT(Sheet1[[#This Row],[Date]],"MMMM")</f>
        <v>February</v>
      </c>
      <c r="S2095" t="str">
        <f>TEXT(Sheet1[[#This Row],[Date]],"YYYY-MMM")</f>
        <v>2018-Feb</v>
      </c>
      <c r="T2095">
        <f>WEEKDAY(Sheet1[[#This Row],[Date]])</f>
        <v>6</v>
      </c>
      <c r="U2095" t="str">
        <f>TEXT(Sheet1[[#This Row],[Date]],"DDDD")</f>
        <v>Friday</v>
      </c>
      <c r="V2095" t="str">
        <f>"FM"&amp;MOD(MONTH(Sheet1[[#This Row],[Date]])-4,12)+1</f>
        <v>FM11</v>
      </c>
      <c r="W2095" t="str">
        <f>"Q"&amp;ROUNDUP(MONTH(Sheet1[[#This Row],[Date]])/3,0)</f>
        <v>Q1</v>
      </c>
      <c r="X2095" t="str">
        <f>"Q"&amp;INT(MOD(MONTH(Sheet1[[#This Row],[Date]])-4,12/3)+1)</f>
        <v>Q3</v>
      </c>
      <c r="Y2095" t="str" cm="1">
        <f t="array" ref="Y2095">_xlfn.IFS(ROUND(L2095,0)&lt;=1,"Need to improve 0-1",ROUND(L2095,0)&lt;=2,"Okay 1-2",ROUND(L2095,0)&lt;=3,"Good 2-3",ROUND(L2095,0)&lt;=4,"Great 3-4",ROUND(L2095,0)&lt;=5,"Excellent 4-5")</f>
        <v>Good 2-3</v>
      </c>
      <c r="Z2095" t="str">
        <f t="shared" si="32"/>
        <v>0-1000</v>
      </c>
    </row>
    <row r="2096" spans="1:26" x14ac:dyDescent="0.3">
      <c r="A2096">
        <v>18133506</v>
      </c>
      <c r="B2096" t="s">
        <v>4004</v>
      </c>
      <c r="C2096">
        <v>1</v>
      </c>
      <c r="D2096" t="s">
        <v>14</v>
      </c>
      <c r="E2096" t="s">
        <v>395</v>
      </c>
      <c r="F2096" t="s">
        <v>16</v>
      </c>
      <c r="G2096" t="s">
        <v>16</v>
      </c>
      <c r="H2096" t="s">
        <v>16</v>
      </c>
      <c r="I2096">
        <v>2</v>
      </c>
      <c r="J2096">
        <v>17</v>
      </c>
      <c r="K2096">
        <v>700</v>
      </c>
      <c r="L2096">
        <v>3.3</v>
      </c>
      <c r="M2096" t="s">
        <v>811</v>
      </c>
      <c r="N2096" t="str">
        <f>SUBSTITUTE(Sheet1[[#This Row],[Datekey_Opening]],"_","-")</f>
        <v>2013-2-19</v>
      </c>
      <c r="O2096">
        <f>YEAR(Sheet1[[#This Row],[Date]])</f>
        <v>2013</v>
      </c>
      <c r="P2096" t="str">
        <f>LOOKUP(Sheet1[[#This Row],[CountryCode]],$AI$4:$AI$18,$AJ$4:$AJ$18)</f>
        <v>India</v>
      </c>
      <c r="Q2096">
        <f>MONTH(Sheet1[[#This Row],[Date]])</f>
        <v>2</v>
      </c>
      <c r="R2096" t="str">
        <f>TEXT(Sheet1[[#This Row],[Date]],"MMMM")</f>
        <v>February</v>
      </c>
      <c r="S2096" t="str">
        <f>TEXT(Sheet1[[#This Row],[Date]],"YYYY-MMM")</f>
        <v>2013-Feb</v>
      </c>
      <c r="T2096">
        <f>WEEKDAY(Sheet1[[#This Row],[Date]])</f>
        <v>3</v>
      </c>
      <c r="U2096" t="str">
        <f>TEXT(Sheet1[[#This Row],[Date]],"DDDD")</f>
        <v>Tuesday</v>
      </c>
      <c r="V2096" t="str">
        <f>"FM"&amp;MOD(MONTH(Sheet1[[#This Row],[Date]])-4,12)+1</f>
        <v>FM11</v>
      </c>
      <c r="W2096" t="str">
        <f>"Q"&amp;ROUNDUP(MONTH(Sheet1[[#This Row],[Date]])/3,0)</f>
        <v>Q1</v>
      </c>
      <c r="X2096" t="str">
        <f>"Q"&amp;INT(MOD(MONTH(Sheet1[[#This Row],[Date]])-4,12/3)+1)</f>
        <v>Q3</v>
      </c>
      <c r="Y2096" t="str" cm="1">
        <f t="array" ref="Y2096">_xlfn.IFS(ROUND(L2096,0)&lt;=1,"Need to improve 0-1",ROUND(L2096,0)&lt;=2,"Okay 1-2",ROUND(L2096,0)&lt;=3,"Good 2-3",ROUND(L2096,0)&lt;=4,"Great 3-4",ROUND(L2096,0)&lt;=5,"Excellent 4-5")</f>
        <v>Good 2-3</v>
      </c>
      <c r="Z2096" t="str">
        <f t="shared" si="32"/>
        <v>0-1000</v>
      </c>
    </row>
    <row r="2097" spans="1:26" x14ac:dyDescent="0.3">
      <c r="A2097">
        <v>311903</v>
      </c>
      <c r="B2097" t="s">
        <v>472</v>
      </c>
      <c r="C2097">
        <v>1</v>
      </c>
      <c r="D2097" t="s">
        <v>14</v>
      </c>
      <c r="E2097" t="s">
        <v>473</v>
      </c>
      <c r="F2097" t="s">
        <v>16</v>
      </c>
      <c r="G2097" t="s">
        <v>16</v>
      </c>
      <c r="H2097" t="s">
        <v>16</v>
      </c>
      <c r="I2097">
        <v>2</v>
      </c>
      <c r="J2097">
        <v>36</v>
      </c>
      <c r="K2097">
        <v>700</v>
      </c>
      <c r="L2097">
        <v>3.4</v>
      </c>
      <c r="M2097" t="s">
        <v>1112</v>
      </c>
      <c r="N2097" t="str">
        <f>SUBSTITUTE(Sheet1[[#This Row],[Datekey_Opening]],"_","-")</f>
        <v>2017-2-21</v>
      </c>
      <c r="O2097">
        <f>YEAR(Sheet1[[#This Row],[Date]])</f>
        <v>2017</v>
      </c>
      <c r="P2097" t="str">
        <f>LOOKUP(Sheet1[[#This Row],[CountryCode]],$AI$4:$AI$18,$AJ$4:$AJ$18)</f>
        <v>India</v>
      </c>
      <c r="Q2097">
        <f>MONTH(Sheet1[[#This Row],[Date]])</f>
        <v>2</v>
      </c>
      <c r="R2097" t="str">
        <f>TEXT(Sheet1[[#This Row],[Date]],"MMMM")</f>
        <v>February</v>
      </c>
      <c r="S2097" t="str">
        <f>TEXT(Sheet1[[#This Row],[Date]],"YYYY-MMM")</f>
        <v>2017-Feb</v>
      </c>
      <c r="T2097">
        <f>WEEKDAY(Sheet1[[#This Row],[Date]])</f>
        <v>3</v>
      </c>
      <c r="U2097" t="str">
        <f>TEXT(Sheet1[[#This Row],[Date]],"DDDD")</f>
        <v>Tuesday</v>
      </c>
      <c r="V2097" t="str">
        <f>"FM"&amp;MOD(MONTH(Sheet1[[#This Row],[Date]])-4,12)+1</f>
        <v>FM11</v>
      </c>
      <c r="W2097" t="str">
        <f>"Q"&amp;ROUNDUP(MONTH(Sheet1[[#This Row],[Date]])/3,0)</f>
        <v>Q1</v>
      </c>
      <c r="X2097" t="str">
        <f>"Q"&amp;INT(MOD(MONTH(Sheet1[[#This Row],[Date]])-4,12/3)+1)</f>
        <v>Q3</v>
      </c>
      <c r="Y2097" t="str" cm="1">
        <f t="array" ref="Y2097">_xlfn.IFS(ROUND(L2097,0)&lt;=1,"Need to improve 0-1",ROUND(L2097,0)&lt;=2,"Okay 1-2",ROUND(L2097,0)&lt;=3,"Good 2-3",ROUND(L2097,0)&lt;=4,"Great 3-4",ROUND(L2097,0)&lt;=5,"Excellent 4-5")</f>
        <v>Good 2-3</v>
      </c>
      <c r="Z2097" t="str">
        <f t="shared" si="32"/>
        <v>0-1000</v>
      </c>
    </row>
    <row r="2098" spans="1:26" x14ac:dyDescent="0.3">
      <c r="A2098">
        <v>1301</v>
      </c>
      <c r="B2098" t="s">
        <v>4005</v>
      </c>
      <c r="C2098">
        <v>1</v>
      </c>
      <c r="D2098" t="s">
        <v>14</v>
      </c>
      <c r="E2098" t="s">
        <v>4006</v>
      </c>
      <c r="F2098" t="s">
        <v>16</v>
      </c>
      <c r="G2098" t="s">
        <v>21</v>
      </c>
      <c r="H2098" t="s">
        <v>16</v>
      </c>
      <c r="I2098">
        <v>2</v>
      </c>
      <c r="J2098">
        <v>603</v>
      </c>
      <c r="K2098">
        <v>700</v>
      </c>
      <c r="L2098">
        <v>3.8</v>
      </c>
      <c r="M2098" t="s">
        <v>482</v>
      </c>
      <c r="N2098" t="str">
        <f>SUBSTITUTE(Sheet1[[#This Row],[Datekey_Opening]],"_","-")</f>
        <v>2011-2-18</v>
      </c>
      <c r="O2098">
        <f>YEAR(Sheet1[[#This Row],[Date]])</f>
        <v>2011</v>
      </c>
      <c r="P2098" t="str">
        <f>LOOKUP(Sheet1[[#This Row],[CountryCode]],$AI$4:$AI$18,$AJ$4:$AJ$18)</f>
        <v>India</v>
      </c>
      <c r="Q2098">
        <f>MONTH(Sheet1[[#This Row],[Date]])</f>
        <v>2</v>
      </c>
      <c r="R2098" t="str">
        <f>TEXT(Sheet1[[#This Row],[Date]],"MMMM")</f>
        <v>February</v>
      </c>
      <c r="S2098" t="str">
        <f>TEXT(Sheet1[[#This Row],[Date]],"YYYY-MMM")</f>
        <v>2011-Feb</v>
      </c>
      <c r="T2098">
        <f>WEEKDAY(Sheet1[[#This Row],[Date]])</f>
        <v>6</v>
      </c>
      <c r="U2098" t="str">
        <f>TEXT(Sheet1[[#This Row],[Date]],"DDDD")</f>
        <v>Friday</v>
      </c>
      <c r="V2098" t="str">
        <f>"FM"&amp;MOD(MONTH(Sheet1[[#This Row],[Date]])-4,12)+1</f>
        <v>FM11</v>
      </c>
      <c r="W2098" t="str">
        <f>"Q"&amp;ROUNDUP(MONTH(Sheet1[[#This Row],[Date]])/3,0)</f>
        <v>Q1</v>
      </c>
      <c r="X2098" t="str">
        <f>"Q"&amp;INT(MOD(MONTH(Sheet1[[#This Row],[Date]])-4,12/3)+1)</f>
        <v>Q3</v>
      </c>
      <c r="Y2098" t="str" cm="1">
        <f t="array" ref="Y2098">_xlfn.IFS(ROUND(L2098,0)&lt;=1,"Need to improve 0-1",ROUND(L2098,0)&lt;=2,"Okay 1-2",ROUND(L2098,0)&lt;=3,"Good 2-3",ROUND(L2098,0)&lt;=4,"Great 3-4",ROUND(L2098,0)&lt;=5,"Excellent 4-5")</f>
        <v>Great 3-4</v>
      </c>
      <c r="Z2098" t="str">
        <f t="shared" si="32"/>
        <v>0-1000</v>
      </c>
    </row>
    <row r="2099" spans="1:26" x14ac:dyDescent="0.3">
      <c r="A2099">
        <v>18446475</v>
      </c>
      <c r="B2099" t="s">
        <v>4007</v>
      </c>
      <c r="C2099">
        <v>1</v>
      </c>
      <c r="D2099" t="s">
        <v>14</v>
      </c>
      <c r="E2099" t="s">
        <v>362</v>
      </c>
      <c r="F2099" t="s">
        <v>16</v>
      </c>
      <c r="G2099" t="s">
        <v>21</v>
      </c>
      <c r="H2099" t="s">
        <v>16</v>
      </c>
      <c r="I2099">
        <v>2</v>
      </c>
      <c r="J2099">
        <v>84</v>
      </c>
      <c r="K2099">
        <v>700</v>
      </c>
      <c r="L2099">
        <v>4.4000000000000004</v>
      </c>
      <c r="M2099" t="s">
        <v>4008</v>
      </c>
      <c r="N2099" t="str">
        <f>SUBSTITUTE(Sheet1[[#This Row],[Datekey_Opening]],"_","-")</f>
        <v>2010-2-28</v>
      </c>
      <c r="O2099">
        <f>YEAR(Sheet1[[#This Row],[Date]])</f>
        <v>2010</v>
      </c>
      <c r="P2099" t="str">
        <f>LOOKUP(Sheet1[[#This Row],[CountryCode]],$AI$4:$AI$18,$AJ$4:$AJ$18)</f>
        <v>India</v>
      </c>
      <c r="Q2099">
        <f>MONTH(Sheet1[[#This Row],[Date]])</f>
        <v>2</v>
      </c>
      <c r="R2099" t="str">
        <f>TEXT(Sheet1[[#This Row],[Date]],"MMMM")</f>
        <v>February</v>
      </c>
      <c r="S2099" t="str">
        <f>TEXT(Sheet1[[#This Row],[Date]],"YYYY-MMM")</f>
        <v>2010-Feb</v>
      </c>
      <c r="T2099">
        <f>WEEKDAY(Sheet1[[#This Row],[Date]])</f>
        <v>1</v>
      </c>
      <c r="U2099" t="str">
        <f>TEXT(Sheet1[[#This Row],[Date]],"DDDD")</f>
        <v>Sunday</v>
      </c>
      <c r="V2099" t="str">
        <f>"FM"&amp;MOD(MONTH(Sheet1[[#This Row],[Date]])-4,12)+1</f>
        <v>FM11</v>
      </c>
      <c r="W2099" t="str">
        <f>"Q"&amp;ROUNDUP(MONTH(Sheet1[[#This Row],[Date]])/3,0)</f>
        <v>Q1</v>
      </c>
      <c r="X2099" t="str">
        <f>"Q"&amp;INT(MOD(MONTH(Sheet1[[#This Row],[Date]])-4,12/3)+1)</f>
        <v>Q3</v>
      </c>
      <c r="Y2099" t="str" cm="1">
        <f t="array" ref="Y2099">_xlfn.IFS(ROUND(L2099,0)&lt;=1,"Need to improve 0-1",ROUND(L2099,0)&lt;=2,"Okay 1-2",ROUND(L2099,0)&lt;=3,"Good 2-3",ROUND(L2099,0)&lt;=4,"Great 3-4",ROUND(L2099,0)&lt;=5,"Excellent 4-5")</f>
        <v>Great 3-4</v>
      </c>
      <c r="Z2099" t="str">
        <f t="shared" si="32"/>
        <v>0-1000</v>
      </c>
    </row>
    <row r="2100" spans="1:26" x14ac:dyDescent="0.3">
      <c r="A2100">
        <v>305967</v>
      </c>
      <c r="B2100" t="s">
        <v>3835</v>
      </c>
      <c r="C2100">
        <v>1</v>
      </c>
      <c r="D2100" t="s">
        <v>14</v>
      </c>
      <c r="E2100" t="s">
        <v>379</v>
      </c>
      <c r="F2100" t="s">
        <v>16</v>
      </c>
      <c r="G2100" t="s">
        <v>16</v>
      </c>
      <c r="H2100" t="s">
        <v>16</v>
      </c>
      <c r="I2100">
        <v>2</v>
      </c>
      <c r="J2100">
        <v>294</v>
      </c>
      <c r="K2100">
        <v>700</v>
      </c>
      <c r="L2100">
        <v>3.7</v>
      </c>
      <c r="M2100" t="s">
        <v>2438</v>
      </c>
      <c r="N2100" t="str">
        <f>SUBSTITUTE(Sheet1[[#This Row],[Datekey_Opening]],"_","-")</f>
        <v>2018-2-17</v>
      </c>
      <c r="O2100">
        <f>YEAR(Sheet1[[#This Row],[Date]])</f>
        <v>2018</v>
      </c>
      <c r="P2100" t="str">
        <f>LOOKUP(Sheet1[[#This Row],[CountryCode]],$AI$4:$AI$18,$AJ$4:$AJ$18)</f>
        <v>India</v>
      </c>
      <c r="Q2100">
        <f>MONTH(Sheet1[[#This Row],[Date]])</f>
        <v>2</v>
      </c>
      <c r="R2100" t="str">
        <f>TEXT(Sheet1[[#This Row],[Date]],"MMMM")</f>
        <v>February</v>
      </c>
      <c r="S2100" t="str">
        <f>TEXT(Sheet1[[#This Row],[Date]],"YYYY-MMM")</f>
        <v>2018-Feb</v>
      </c>
      <c r="T2100">
        <f>WEEKDAY(Sheet1[[#This Row],[Date]])</f>
        <v>7</v>
      </c>
      <c r="U2100" t="str">
        <f>TEXT(Sheet1[[#This Row],[Date]],"DDDD")</f>
        <v>Saturday</v>
      </c>
      <c r="V2100" t="str">
        <f>"FM"&amp;MOD(MONTH(Sheet1[[#This Row],[Date]])-4,12)+1</f>
        <v>FM11</v>
      </c>
      <c r="W2100" t="str">
        <f>"Q"&amp;ROUNDUP(MONTH(Sheet1[[#This Row],[Date]])/3,0)</f>
        <v>Q1</v>
      </c>
      <c r="X2100" t="str">
        <f>"Q"&amp;INT(MOD(MONTH(Sheet1[[#This Row],[Date]])-4,12/3)+1)</f>
        <v>Q3</v>
      </c>
      <c r="Y2100" t="str" cm="1">
        <f t="array" ref="Y2100">_xlfn.IFS(ROUND(L2100,0)&lt;=1,"Need to improve 0-1",ROUND(L2100,0)&lt;=2,"Okay 1-2",ROUND(L2100,0)&lt;=3,"Good 2-3",ROUND(L2100,0)&lt;=4,"Great 3-4",ROUND(L2100,0)&lt;=5,"Excellent 4-5")</f>
        <v>Great 3-4</v>
      </c>
      <c r="Z2100" t="str">
        <f t="shared" si="32"/>
        <v>0-1000</v>
      </c>
    </row>
    <row r="2101" spans="1:26" x14ac:dyDescent="0.3">
      <c r="A2101">
        <v>7271</v>
      </c>
      <c r="B2101" t="s">
        <v>4009</v>
      </c>
      <c r="C2101">
        <v>1</v>
      </c>
      <c r="D2101" t="s">
        <v>14</v>
      </c>
      <c r="E2101" t="s">
        <v>584</v>
      </c>
      <c r="F2101" t="s">
        <v>16</v>
      </c>
      <c r="G2101" t="s">
        <v>21</v>
      </c>
      <c r="H2101" t="s">
        <v>16</v>
      </c>
      <c r="I2101">
        <v>2</v>
      </c>
      <c r="J2101">
        <v>45</v>
      </c>
      <c r="K2101">
        <v>700</v>
      </c>
      <c r="L2101">
        <v>2.1</v>
      </c>
      <c r="M2101" t="s">
        <v>482</v>
      </c>
      <c r="N2101" t="str">
        <f>SUBSTITUTE(Sheet1[[#This Row],[Datekey_Opening]],"_","-")</f>
        <v>2011-2-18</v>
      </c>
      <c r="O2101">
        <f>YEAR(Sheet1[[#This Row],[Date]])</f>
        <v>2011</v>
      </c>
      <c r="P2101" t="str">
        <f>LOOKUP(Sheet1[[#This Row],[CountryCode]],$AI$4:$AI$18,$AJ$4:$AJ$18)</f>
        <v>India</v>
      </c>
      <c r="Q2101">
        <f>MONTH(Sheet1[[#This Row],[Date]])</f>
        <v>2</v>
      </c>
      <c r="R2101" t="str">
        <f>TEXT(Sheet1[[#This Row],[Date]],"MMMM")</f>
        <v>February</v>
      </c>
      <c r="S2101" t="str">
        <f>TEXT(Sheet1[[#This Row],[Date]],"YYYY-MMM")</f>
        <v>2011-Feb</v>
      </c>
      <c r="T2101">
        <f>WEEKDAY(Sheet1[[#This Row],[Date]])</f>
        <v>6</v>
      </c>
      <c r="U2101" t="str">
        <f>TEXT(Sheet1[[#This Row],[Date]],"DDDD")</f>
        <v>Friday</v>
      </c>
      <c r="V2101" t="str">
        <f>"FM"&amp;MOD(MONTH(Sheet1[[#This Row],[Date]])-4,12)+1</f>
        <v>FM11</v>
      </c>
      <c r="W2101" t="str">
        <f>"Q"&amp;ROUNDUP(MONTH(Sheet1[[#This Row],[Date]])/3,0)</f>
        <v>Q1</v>
      </c>
      <c r="X2101" t="str">
        <f>"Q"&amp;INT(MOD(MONTH(Sheet1[[#This Row],[Date]])-4,12/3)+1)</f>
        <v>Q3</v>
      </c>
      <c r="Y2101" t="str" cm="1">
        <f t="array" ref="Y2101">_xlfn.IFS(ROUND(L2101,0)&lt;=1,"Need to improve 0-1",ROUND(L2101,0)&lt;=2,"Okay 1-2",ROUND(L2101,0)&lt;=3,"Good 2-3",ROUND(L2101,0)&lt;=4,"Great 3-4",ROUND(L2101,0)&lt;=5,"Excellent 4-5")</f>
        <v>Okay 1-2</v>
      </c>
      <c r="Z2101" t="str">
        <f t="shared" si="32"/>
        <v>0-1000</v>
      </c>
    </row>
    <row r="2102" spans="1:26" x14ac:dyDescent="0.3">
      <c r="A2102">
        <v>3892</v>
      </c>
      <c r="B2102" t="s">
        <v>472</v>
      </c>
      <c r="C2102">
        <v>1</v>
      </c>
      <c r="D2102" t="s">
        <v>14</v>
      </c>
      <c r="E2102" t="s">
        <v>473</v>
      </c>
      <c r="F2102" t="s">
        <v>16</v>
      </c>
      <c r="G2102" t="s">
        <v>16</v>
      </c>
      <c r="H2102" t="s">
        <v>16</v>
      </c>
      <c r="I2102">
        <v>2</v>
      </c>
      <c r="J2102">
        <v>65</v>
      </c>
      <c r="K2102">
        <v>700</v>
      </c>
      <c r="L2102">
        <v>2.6</v>
      </c>
      <c r="M2102" t="s">
        <v>4010</v>
      </c>
      <c r="N2102" t="str">
        <f>SUBSTITUTE(Sheet1[[#This Row],[Datekey_Opening]],"_","-")</f>
        <v>2018-2-11</v>
      </c>
      <c r="O2102">
        <f>YEAR(Sheet1[[#This Row],[Date]])</f>
        <v>2018</v>
      </c>
      <c r="P2102" t="str">
        <f>LOOKUP(Sheet1[[#This Row],[CountryCode]],$AI$4:$AI$18,$AJ$4:$AJ$18)</f>
        <v>India</v>
      </c>
      <c r="Q2102">
        <f>MONTH(Sheet1[[#This Row],[Date]])</f>
        <v>2</v>
      </c>
      <c r="R2102" t="str">
        <f>TEXT(Sheet1[[#This Row],[Date]],"MMMM")</f>
        <v>February</v>
      </c>
      <c r="S2102" t="str">
        <f>TEXT(Sheet1[[#This Row],[Date]],"YYYY-MMM")</f>
        <v>2018-Feb</v>
      </c>
      <c r="T2102">
        <f>WEEKDAY(Sheet1[[#This Row],[Date]])</f>
        <v>1</v>
      </c>
      <c r="U2102" t="str">
        <f>TEXT(Sheet1[[#This Row],[Date]],"DDDD")</f>
        <v>Sunday</v>
      </c>
      <c r="V2102" t="str">
        <f>"FM"&amp;MOD(MONTH(Sheet1[[#This Row],[Date]])-4,12)+1</f>
        <v>FM11</v>
      </c>
      <c r="W2102" t="str">
        <f>"Q"&amp;ROUNDUP(MONTH(Sheet1[[#This Row],[Date]])/3,0)</f>
        <v>Q1</v>
      </c>
      <c r="X2102" t="str">
        <f>"Q"&amp;INT(MOD(MONTH(Sheet1[[#This Row],[Date]])-4,12/3)+1)</f>
        <v>Q3</v>
      </c>
      <c r="Y2102" t="str" cm="1">
        <f t="array" ref="Y2102">_xlfn.IFS(ROUND(L2102,0)&lt;=1,"Need to improve 0-1",ROUND(L2102,0)&lt;=2,"Okay 1-2",ROUND(L2102,0)&lt;=3,"Good 2-3",ROUND(L2102,0)&lt;=4,"Great 3-4",ROUND(L2102,0)&lt;=5,"Excellent 4-5")</f>
        <v>Good 2-3</v>
      </c>
      <c r="Z2102" t="str">
        <f t="shared" si="32"/>
        <v>0-1000</v>
      </c>
    </row>
    <row r="2103" spans="1:26" x14ac:dyDescent="0.3">
      <c r="A2103">
        <v>977</v>
      </c>
      <c r="B2103" t="s">
        <v>3904</v>
      </c>
      <c r="C2103">
        <v>1</v>
      </c>
      <c r="D2103" t="s">
        <v>14</v>
      </c>
      <c r="E2103" t="s">
        <v>365</v>
      </c>
      <c r="F2103" t="s">
        <v>16</v>
      </c>
      <c r="G2103" t="s">
        <v>21</v>
      </c>
      <c r="H2103" t="s">
        <v>16</v>
      </c>
      <c r="I2103">
        <v>2</v>
      </c>
      <c r="J2103">
        <v>93</v>
      </c>
      <c r="K2103">
        <v>700</v>
      </c>
      <c r="L2103">
        <v>3.2</v>
      </c>
      <c r="M2103" t="s">
        <v>817</v>
      </c>
      <c r="N2103" t="str">
        <f>SUBSTITUTE(Sheet1[[#This Row],[Datekey_Opening]],"_","-")</f>
        <v>2010-2-24</v>
      </c>
      <c r="O2103">
        <f>YEAR(Sheet1[[#This Row],[Date]])</f>
        <v>2010</v>
      </c>
      <c r="P2103" t="str">
        <f>LOOKUP(Sheet1[[#This Row],[CountryCode]],$AI$4:$AI$18,$AJ$4:$AJ$18)</f>
        <v>India</v>
      </c>
      <c r="Q2103">
        <f>MONTH(Sheet1[[#This Row],[Date]])</f>
        <v>2</v>
      </c>
      <c r="R2103" t="str">
        <f>TEXT(Sheet1[[#This Row],[Date]],"MMMM")</f>
        <v>February</v>
      </c>
      <c r="S2103" t="str">
        <f>TEXT(Sheet1[[#This Row],[Date]],"YYYY-MMM")</f>
        <v>2010-Feb</v>
      </c>
      <c r="T2103">
        <f>WEEKDAY(Sheet1[[#This Row],[Date]])</f>
        <v>4</v>
      </c>
      <c r="U2103" t="str">
        <f>TEXT(Sheet1[[#This Row],[Date]],"DDDD")</f>
        <v>Wednesday</v>
      </c>
      <c r="V2103" t="str">
        <f>"FM"&amp;MOD(MONTH(Sheet1[[#This Row],[Date]])-4,12)+1</f>
        <v>FM11</v>
      </c>
      <c r="W2103" t="str">
        <f>"Q"&amp;ROUNDUP(MONTH(Sheet1[[#This Row],[Date]])/3,0)</f>
        <v>Q1</v>
      </c>
      <c r="X2103" t="str">
        <f>"Q"&amp;INT(MOD(MONTH(Sheet1[[#This Row],[Date]])-4,12/3)+1)</f>
        <v>Q3</v>
      </c>
      <c r="Y2103" t="str" cm="1">
        <f t="array" ref="Y2103">_xlfn.IFS(ROUND(L2103,0)&lt;=1,"Need to improve 0-1",ROUND(L2103,0)&lt;=2,"Okay 1-2",ROUND(L2103,0)&lt;=3,"Good 2-3",ROUND(L2103,0)&lt;=4,"Great 3-4",ROUND(L2103,0)&lt;=5,"Excellent 4-5")</f>
        <v>Good 2-3</v>
      </c>
      <c r="Z2103" t="str">
        <f t="shared" si="32"/>
        <v>0-1000</v>
      </c>
    </row>
    <row r="2104" spans="1:26" x14ac:dyDescent="0.3">
      <c r="A2104">
        <v>305086</v>
      </c>
      <c r="B2104" t="s">
        <v>4011</v>
      </c>
      <c r="C2104">
        <v>1</v>
      </c>
      <c r="D2104" t="s">
        <v>14</v>
      </c>
      <c r="E2104" t="s">
        <v>365</v>
      </c>
      <c r="F2104" t="s">
        <v>16</v>
      </c>
      <c r="G2104" t="s">
        <v>16</v>
      </c>
      <c r="H2104" t="s">
        <v>16</v>
      </c>
      <c r="I2104">
        <v>2</v>
      </c>
      <c r="J2104">
        <v>41</v>
      </c>
      <c r="K2104">
        <v>700</v>
      </c>
      <c r="L2104">
        <v>3.2</v>
      </c>
      <c r="M2104" t="s">
        <v>4012</v>
      </c>
      <c r="N2104" t="str">
        <f>SUBSTITUTE(Sheet1[[#This Row],[Datekey_Opening]],"_","-")</f>
        <v>2012-2-14</v>
      </c>
      <c r="O2104">
        <f>YEAR(Sheet1[[#This Row],[Date]])</f>
        <v>2012</v>
      </c>
      <c r="P2104" t="str">
        <f>LOOKUP(Sheet1[[#This Row],[CountryCode]],$AI$4:$AI$18,$AJ$4:$AJ$18)</f>
        <v>India</v>
      </c>
      <c r="Q2104">
        <f>MONTH(Sheet1[[#This Row],[Date]])</f>
        <v>2</v>
      </c>
      <c r="R2104" t="str">
        <f>TEXT(Sheet1[[#This Row],[Date]],"MMMM")</f>
        <v>February</v>
      </c>
      <c r="S2104" t="str">
        <f>TEXT(Sheet1[[#This Row],[Date]],"YYYY-MMM")</f>
        <v>2012-Feb</v>
      </c>
      <c r="T2104">
        <f>WEEKDAY(Sheet1[[#This Row],[Date]])</f>
        <v>3</v>
      </c>
      <c r="U2104" t="str">
        <f>TEXT(Sheet1[[#This Row],[Date]],"DDDD")</f>
        <v>Tuesday</v>
      </c>
      <c r="V2104" t="str">
        <f>"FM"&amp;MOD(MONTH(Sheet1[[#This Row],[Date]])-4,12)+1</f>
        <v>FM11</v>
      </c>
      <c r="W2104" t="str">
        <f>"Q"&amp;ROUNDUP(MONTH(Sheet1[[#This Row],[Date]])/3,0)</f>
        <v>Q1</v>
      </c>
      <c r="X2104" t="str">
        <f>"Q"&amp;INT(MOD(MONTH(Sheet1[[#This Row],[Date]])-4,12/3)+1)</f>
        <v>Q3</v>
      </c>
      <c r="Y2104" t="str" cm="1">
        <f t="array" ref="Y2104">_xlfn.IFS(ROUND(L2104,0)&lt;=1,"Need to improve 0-1",ROUND(L2104,0)&lt;=2,"Okay 1-2",ROUND(L2104,0)&lt;=3,"Good 2-3",ROUND(L2104,0)&lt;=4,"Great 3-4",ROUND(L2104,0)&lt;=5,"Excellent 4-5")</f>
        <v>Good 2-3</v>
      </c>
      <c r="Z2104" t="str">
        <f t="shared" si="32"/>
        <v>0-1000</v>
      </c>
    </row>
    <row r="2105" spans="1:26" x14ac:dyDescent="0.3">
      <c r="A2105">
        <v>18358685</v>
      </c>
      <c r="B2105" t="s">
        <v>3918</v>
      </c>
      <c r="C2105">
        <v>1</v>
      </c>
      <c r="D2105" t="s">
        <v>14</v>
      </c>
      <c r="E2105" t="s">
        <v>2574</v>
      </c>
      <c r="F2105" t="s">
        <v>16</v>
      </c>
      <c r="G2105" t="s">
        <v>21</v>
      </c>
      <c r="H2105" t="s">
        <v>16</v>
      </c>
      <c r="I2105">
        <v>2</v>
      </c>
      <c r="J2105">
        <v>13</v>
      </c>
      <c r="K2105">
        <v>700</v>
      </c>
      <c r="L2105">
        <v>3.4</v>
      </c>
      <c r="M2105" t="s">
        <v>798</v>
      </c>
      <c r="N2105" t="str">
        <f>SUBSTITUTE(Sheet1[[#This Row],[Datekey_Opening]],"_","-")</f>
        <v>2014-2-22</v>
      </c>
      <c r="O2105">
        <f>YEAR(Sheet1[[#This Row],[Date]])</f>
        <v>2014</v>
      </c>
      <c r="P2105" t="str">
        <f>LOOKUP(Sheet1[[#This Row],[CountryCode]],$AI$4:$AI$18,$AJ$4:$AJ$18)</f>
        <v>India</v>
      </c>
      <c r="Q2105">
        <f>MONTH(Sheet1[[#This Row],[Date]])</f>
        <v>2</v>
      </c>
      <c r="R2105" t="str">
        <f>TEXT(Sheet1[[#This Row],[Date]],"MMMM")</f>
        <v>February</v>
      </c>
      <c r="S2105" t="str">
        <f>TEXT(Sheet1[[#This Row],[Date]],"YYYY-MMM")</f>
        <v>2014-Feb</v>
      </c>
      <c r="T2105">
        <f>WEEKDAY(Sheet1[[#This Row],[Date]])</f>
        <v>7</v>
      </c>
      <c r="U2105" t="str">
        <f>TEXT(Sheet1[[#This Row],[Date]],"DDDD")</f>
        <v>Saturday</v>
      </c>
      <c r="V2105" t="str">
        <f>"FM"&amp;MOD(MONTH(Sheet1[[#This Row],[Date]])-4,12)+1</f>
        <v>FM11</v>
      </c>
      <c r="W2105" t="str">
        <f>"Q"&amp;ROUNDUP(MONTH(Sheet1[[#This Row],[Date]])/3,0)</f>
        <v>Q1</v>
      </c>
      <c r="X2105" t="str">
        <f>"Q"&amp;INT(MOD(MONTH(Sheet1[[#This Row],[Date]])-4,12/3)+1)</f>
        <v>Q3</v>
      </c>
      <c r="Y2105" t="str" cm="1">
        <f t="array" ref="Y2105">_xlfn.IFS(ROUND(L2105,0)&lt;=1,"Need to improve 0-1",ROUND(L2105,0)&lt;=2,"Okay 1-2",ROUND(L2105,0)&lt;=3,"Good 2-3",ROUND(L2105,0)&lt;=4,"Great 3-4",ROUND(L2105,0)&lt;=5,"Excellent 4-5")</f>
        <v>Good 2-3</v>
      </c>
      <c r="Z2105" t="str">
        <f t="shared" si="32"/>
        <v>0-1000</v>
      </c>
    </row>
    <row r="2106" spans="1:26" x14ac:dyDescent="0.3">
      <c r="A2106">
        <v>18263236</v>
      </c>
      <c r="B2106" t="s">
        <v>472</v>
      </c>
      <c r="C2106">
        <v>1</v>
      </c>
      <c r="D2106" t="s">
        <v>14</v>
      </c>
      <c r="E2106" t="s">
        <v>473</v>
      </c>
      <c r="F2106" t="s">
        <v>16</v>
      </c>
      <c r="G2106" t="s">
        <v>16</v>
      </c>
      <c r="H2106" t="s">
        <v>16</v>
      </c>
      <c r="I2106">
        <v>2</v>
      </c>
      <c r="J2106">
        <v>24</v>
      </c>
      <c r="K2106">
        <v>700</v>
      </c>
      <c r="L2106">
        <v>3.6</v>
      </c>
      <c r="M2106" t="s">
        <v>4013</v>
      </c>
      <c r="N2106" t="str">
        <f>SUBSTITUTE(Sheet1[[#This Row],[Datekey_Opening]],"_","-")</f>
        <v>2011-2-14</v>
      </c>
      <c r="O2106">
        <f>YEAR(Sheet1[[#This Row],[Date]])</f>
        <v>2011</v>
      </c>
      <c r="P2106" t="str">
        <f>LOOKUP(Sheet1[[#This Row],[CountryCode]],$AI$4:$AI$18,$AJ$4:$AJ$18)</f>
        <v>India</v>
      </c>
      <c r="Q2106">
        <f>MONTH(Sheet1[[#This Row],[Date]])</f>
        <v>2</v>
      </c>
      <c r="R2106" t="str">
        <f>TEXT(Sheet1[[#This Row],[Date]],"MMMM")</f>
        <v>February</v>
      </c>
      <c r="S2106" t="str">
        <f>TEXT(Sheet1[[#This Row],[Date]],"YYYY-MMM")</f>
        <v>2011-Feb</v>
      </c>
      <c r="T2106">
        <f>WEEKDAY(Sheet1[[#This Row],[Date]])</f>
        <v>2</v>
      </c>
      <c r="U2106" t="str">
        <f>TEXT(Sheet1[[#This Row],[Date]],"DDDD")</f>
        <v>Monday</v>
      </c>
      <c r="V2106" t="str">
        <f>"FM"&amp;MOD(MONTH(Sheet1[[#This Row],[Date]])-4,12)+1</f>
        <v>FM11</v>
      </c>
      <c r="W2106" t="str">
        <f>"Q"&amp;ROUNDUP(MONTH(Sheet1[[#This Row],[Date]])/3,0)</f>
        <v>Q1</v>
      </c>
      <c r="X2106" t="str">
        <f>"Q"&amp;INT(MOD(MONTH(Sheet1[[#This Row],[Date]])-4,12/3)+1)</f>
        <v>Q3</v>
      </c>
      <c r="Y2106" t="str" cm="1">
        <f t="array" ref="Y2106">_xlfn.IFS(ROUND(L2106,0)&lt;=1,"Need to improve 0-1",ROUND(L2106,0)&lt;=2,"Okay 1-2",ROUND(L2106,0)&lt;=3,"Good 2-3",ROUND(L2106,0)&lt;=4,"Great 3-4",ROUND(L2106,0)&lt;=5,"Excellent 4-5")</f>
        <v>Great 3-4</v>
      </c>
      <c r="Z2106" t="str">
        <f t="shared" si="32"/>
        <v>0-1000</v>
      </c>
    </row>
    <row r="2107" spans="1:26" x14ac:dyDescent="0.3">
      <c r="A2107">
        <v>6625</v>
      </c>
      <c r="B2107" t="s">
        <v>472</v>
      </c>
      <c r="C2107">
        <v>1</v>
      </c>
      <c r="D2107" t="s">
        <v>14</v>
      </c>
      <c r="E2107" t="s">
        <v>473</v>
      </c>
      <c r="F2107" t="s">
        <v>16</v>
      </c>
      <c r="G2107" t="s">
        <v>16</v>
      </c>
      <c r="H2107" t="s">
        <v>16</v>
      </c>
      <c r="I2107">
        <v>2</v>
      </c>
      <c r="J2107">
        <v>109</v>
      </c>
      <c r="K2107">
        <v>700</v>
      </c>
      <c r="L2107">
        <v>2.5</v>
      </c>
      <c r="M2107" t="s">
        <v>2937</v>
      </c>
      <c r="N2107" t="str">
        <f>SUBSTITUTE(Sheet1[[#This Row],[Datekey_Opening]],"_","-")</f>
        <v>2011-1-11</v>
      </c>
      <c r="O2107">
        <f>YEAR(Sheet1[[#This Row],[Date]])</f>
        <v>2011</v>
      </c>
      <c r="P2107" t="str">
        <f>LOOKUP(Sheet1[[#This Row],[CountryCode]],$AI$4:$AI$18,$AJ$4:$AJ$18)</f>
        <v>India</v>
      </c>
      <c r="Q2107">
        <f>MONTH(Sheet1[[#This Row],[Date]])</f>
        <v>1</v>
      </c>
      <c r="R2107" t="str">
        <f>TEXT(Sheet1[[#This Row],[Date]],"MMMM")</f>
        <v>January</v>
      </c>
      <c r="S2107" t="str">
        <f>TEXT(Sheet1[[#This Row],[Date]],"YYYY-MMM")</f>
        <v>2011-Jan</v>
      </c>
      <c r="T2107">
        <f>WEEKDAY(Sheet1[[#This Row],[Date]])</f>
        <v>3</v>
      </c>
      <c r="U2107" t="str">
        <f>TEXT(Sheet1[[#This Row],[Date]],"DDDD")</f>
        <v>Tuesday</v>
      </c>
      <c r="V2107" t="str">
        <f>"FM"&amp;MOD(MONTH(Sheet1[[#This Row],[Date]])-4,12)+1</f>
        <v>FM10</v>
      </c>
      <c r="W2107" t="str">
        <f>"Q"&amp;ROUNDUP(MONTH(Sheet1[[#This Row],[Date]])/3,0)</f>
        <v>Q1</v>
      </c>
      <c r="X2107" t="str">
        <f>"Q"&amp;INT(MOD(MONTH(Sheet1[[#This Row],[Date]])-4,12/3)+1)</f>
        <v>Q2</v>
      </c>
      <c r="Y2107" t="str" cm="1">
        <f t="array" ref="Y2107">_xlfn.IFS(ROUND(L2107,0)&lt;=1,"Need to improve 0-1",ROUND(L2107,0)&lt;=2,"Okay 1-2",ROUND(L2107,0)&lt;=3,"Good 2-3",ROUND(L2107,0)&lt;=4,"Great 3-4",ROUND(L2107,0)&lt;=5,"Excellent 4-5")</f>
        <v>Good 2-3</v>
      </c>
      <c r="Z2107" t="str">
        <f t="shared" si="32"/>
        <v>0-1000</v>
      </c>
    </row>
    <row r="2108" spans="1:26" x14ac:dyDescent="0.3">
      <c r="A2108">
        <v>304915</v>
      </c>
      <c r="B2108" t="s">
        <v>1727</v>
      </c>
      <c r="C2108">
        <v>1</v>
      </c>
      <c r="D2108" t="s">
        <v>14</v>
      </c>
      <c r="E2108" t="s">
        <v>441</v>
      </c>
      <c r="F2108" t="s">
        <v>16</v>
      </c>
      <c r="G2108" t="s">
        <v>21</v>
      </c>
      <c r="H2108" t="s">
        <v>16</v>
      </c>
      <c r="I2108">
        <v>2</v>
      </c>
      <c r="J2108">
        <v>185</v>
      </c>
      <c r="K2108">
        <v>700</v>
      </c>
      <c r="L2108">
        <v>3.1</v>
      </c>
      <c r="M2108" t="s">
        <v>4014</v>
      </c>
      <c r="N2108" t="str">
        <f>SUBSTITUTE(Sheet1[[#This Row],[Datekey_Opening]],"_","-")</f>
        <v>2014-1-19</v>
      </c>
      <c r="O2108">
        <f>YEAR(Sheet1[[#This Row],[Date]])</f>
        <v>2014</v>
      </c>
      <c r="P2108" t="str">
        <f>LOOKUP(Sheet1[[#This Row],[CountryCode]],$AI$4:$AI$18,$AJ$4:$AJ$18)</f>
        <v>India</v>
      </c>
      <c r="Q2108">
        <f>MONTH(Sheet1[[#This Row],[Date]])</f>
        <v>1</v>
      </c>
      <c r="R2108" t="str">
        <f>TEXT(Sheet1[[#This Row],[Date]],"MMMM")</f>
        <v>January</v>
      </c>
      <c r="S2108" t="str">
        <f>TEXT(Sheet1[[#This Row],[Date]],"YYYY-MMM")</f>
        <v>2014-Jan</v>
      </c>
      <c r="T2108">
        <f>WEEKDAY(Sheet1[[#This Row],[Date]])</f>
        <v>1</v>
      </c>
      <c r="U2108" t="str">
        <f>TEXT(Sheet1[[#This Row],[Date]],"DDDD")</f>
        <v>Sunday</v>
      </c>
      <c r="V2108" t="str">
        <f>"FM"&amp;MOD(MONTH(Sheet1[[#This Row],[Date]])-4,12)+1</f>
        <v>FM10</v>
      </c>
      <c r="W2108" t="str">
        <f>"Q"&amp;ROUNDUP(MONTH(Sheet1[[#This Row],[Date]])/3,0)</f>
        <v>Q1</v>
      </c>
      <c r="X2108" t="str">
        <f>"Q"&amp;INT(MOD(MONTH(Sheet1[[#This Row],[Date]])-4,12/3)+1)</f>
        <v>Q2</v>
      </c>
      <c r="Y2108" t="str" cm="1">
        <f t="array" ref="Y2108">_xlfn.IFS(ROUND(L2108,0)&lt;=1,"Need to improve 0-1",ROUND(L2108,0)&lt;=2,"Okay 1-2",ROUND(L2108,0)&lt;=3,"Good 2-3",ROUND(L2108,0)&lt;=4,"Great 3-4",ROUND(L2108,0)&lt;=5,"Excellent 4-5")</f>
        <v>Good 2-3</v>
      </c>
      <c r="Z2108" t="str">
        <f t="shared" si="32"/>
        <v>0-1000</v>
      </c>
    </row>
    <row r="2109" spans="1:26" x14ac:dyDescent="0.3">
      <c r="A2109">
        <v>8376</v>
      </c>
      <c r="B2109" t="s">
        <v>472</v>
      </c>
      <c r="C2109">
        <v>1</v>
      </c>
      <c r="D2109" t="s">
        <v>14</v>
      </c>
      <c r="E2109" t="s">
        <v>473</v>
      </c>
      <c r="F2109" t="s">
        <v>16</v>
      </c>
      <c r="G2109" t="s">
        <v>16</v>
      </c>
      <c r="H2109" t="s">
        <v>16</v>
      </c>
      <c r="I2109">
        <v>2</v>
      </c>
      <c r="J2109">
        <v>113</v>
      </c>
      <c r="K2109">
        <v>700</v>
      </c>
      <c r="L2109">
        <v>2.4</v>
      </c>
      <c r="M2109" t="s">
        <v>4015</v>
      </c>
      <c r="N2109" t="str">
        <f>SUBSTITUTE(Sheet1[[#This Row],[Datekey_Opening]],"_","-")</f>
        <v>2013-1-25</v>
      </c>
      <c r="O2109">
        <f>YEAR(Sheet1[[#This Row],[Date]])</f>
        <v>2013</v>
      </c>
      <c r="P2109" t="str">
        <f>LOOKUP(Sheet1[[#This Row],[CountryCode]],$AI$4:$AI$18,$AJ$4:$AJ$18)</f>
        <v>India</v>
      </c>
      <c r="Q2109">
        <f>MONTH(Sheet1[[#This Row],[Date]])</f>
        <v>1</v>
      </c>
      <c r="R2109" t="str">
        <f>TEXT(Sheet1[[#This Row],[Date]],"MMMM")</f>
        <v>January</v>
      </c>
      <c r="S2109" t="str">
        <f>TEXT(Sheet1[[#This Row],[Date]],"YYYY-MMM")</f>
        <v>2013-Jan</v>
      </c>
      <c r="T2109">
        <f>WEEKDAY(Sheet1[[#This Row],[Date]])</f>
        <v>6</v>
      </c>
      <c r="U2109" t="str">
        <f>TEXT(Sheet1[[#This Row],[Date]],"DDDD")</f>
        <v>Friday</v>
      </c>
      <c r="V2109" t="str">
        <f>"FM"&amp;MOD(MONTH(Sheet1[[#This Row],[Date]])-4,12)+1</f>
        <v>FM10</v>
      </c>
      <c r="W2109" t="str">
        <f>"Q"&amp;ROUNDUP(MONTH(Sheet1[[#This Row],[Date]])/3,0)</f>
        <v>Q1</v>
      </c>
      <c r="X2109" t="str">
        <f>"Q"&amp;INT(MOD(MONTH(Sheet1[[#This Row],[Date]])-4,12/3)+1)</f>
        <v>Q2</v>
      </c>
      <c r="Y2109" t="str" cm="1">
        <f t="array" ref="Y2109">_xlfn.IFS(ROUND(L2109,0)&lt;=1,"Need to improve 0-1",ROUND(L2109,0)&lt;=2,"Okay 1-2",ROUND(L2109,0)&lt;=3,"Good 2-3",ROUND(L2109,0)&lt;=4,"Great 3-4",ROUND(L2109,0)&lt;=5,"Excellent 4-5")</f>
        <v>Okay 1-2</v>
      </c>
      <c r="Z2109" t="str">
        <f t="shared" si="32"/>
        <v>0-1000</v>
      </c>
    </row>
    <row r="2110" spans="1:26" x14ac:dyDescent="0.3">
      <c r="A2110">
        <v>310691</v>
      </c>
      <c r="B2110" t="s">
        <v>4016</v>
      </c>
      <c r="C2110">
        <v>1</v>
      </c>
      <c r="D2110" t="s">
        <v>14</v>
      </c>
      <c r="E2110" t="s">
        <v>365</v>
      </c>
      <c r="F2110" t="s">
        <v>16</v>
      </c>
      <c r="G2110" t="s">
        <v>16</v>
      </c>
      <c r="H2110" t="s">
        <v>16</v>
      </c>
      <c r="I2110">
        <v>2</v>
      </c>
      <c r="J2110">
        <v>46</v>
      </c>
      <c r="K2110">
        <v>700</v>
      </c>
      <c r="L2110">
        <v>2.5</v>
      </c>
      <c r="M2110" t="s">
        <v>1847</v>
      </c>
      <c r="N2110" t="str">
        <f>SUBSTITUTE(Sheet1[[#This Row],[Datekey_Opening]],"_","-")</f>
        <v>2018-1-16</v>
      </c>
      <c r="O2110">
        <f>YEAR(Sheet1[[#This Row],[Date]])</f>
        <v>2018</v>
      </c>
      <c r="P2110" t="str">
        <f>LOOKUP(Sheet1[[#This Row],[CountryCode]],$AI$4:$AI$18,$AJ$4:$AJ$18)</f>
        <v>India</v>
      </c>
      <c r="Q2110">
        <f>MONTH(Sheet1[[#This Row],[Date]])</f>
        <v>1</v>
      </c>
      <c r="R2110" t="str">
        <f>TEXT(Sheet1[[#This Row],[Date]],"MMMM")</f>
        <v>January</v>
      </c>
      <c r="S2110" t="str">
        <f>TEXT(Sheet1[[#This Row],[Date]],"YYYY-MMM")</f>
        <v>2018-Jan</v>
      </c>
      <c r="T2110">
        <f>WEEKDAY(Sheet1[[#This Row],[Date]])</f>
        <v>3</v>
      </c>
      <c r="U2110" t="str">
        <f>TEXT(Sheet1[[#This Row],[Date]],"DDDD")</f>
        <v>Tuesday</v>
      </c>
      <c r="V2110" t="str">
        <f>"FM"&amp;MOD(MONTH(Sheet1[[#This Row],[Date]])-4,12)+1</f>
        <v>FM10</v>
      </c>
      <c r="W2110" t="str">
        <f>"Q"&amp;ROUNDUP(MONTH(Sheet1[[#This Row],[Date]])/3,0)</f>
        <v>Q1</v>
      </c>
      <c r="X2110" t="str">
        <f>"Q"&amp;INT(MOD(MONTH(Sheet1[[#This Row],[Date]])-4,12/3)+1)</f>
        <v>Q2</v>
      </c>
      <c r="Y2110" t="str" cm="1">
        <f t="array" ref="Y2110">_xlfn.IFS(ROUND(L2110,0)&lt;=1,"Need to improve 0-1",ROUND(L2110,0)&lt;=2,"Okay 1-2",ROUND(L2110,0)&lt;=3,"Good 2-3",ROUND(L2110,0)&lt;=4,"Great 3-4",ROUND(L2110,0)&lt;=5,"Excellent 4-5")</f>
        <v>Good 2-3</v>
      </c>
      <c r="Z2110" t="str">
        <f t="shared" si="32"/>
        <v>0-1000</v>
      </c>
    </row>
    <row r="2111" spans="1:26" x14ac:dyDescent="0.3">
      <c r="A2111">
        <v>18453186</v>
      </c>
      <c r="B2111" t="s">
        <v>2281</v>
      </c>
      <c r="C2111">
        <v>1</v>
      </c>
      <c r="D2111" t="s">
        <v>14</v>
      </c>
      <c r="E2111" t="s">
        <v>362</v>
      </c>
      <c r="F2111" t="s">
        <v>21</v>
      </c>
      <c r="G2111" t="s">
        <v>16</v>
      </c>
      <c r="H2111" t="s">
        <v>16</v>
      </c>
      <c r="I2111">
        <v>2</v>
      </c>
      <c r="J2111">
        <v>1</v>
      </c>
      <c r="K2111">
        <v>700</v>
      </c>
      <c r="L2111">
        <v>1</v>
      </c>
      <c r="M2111" t="s">
        <v>1455</v>
      </c>
      <c r="N2111" t="str">
        <f>SUBSTITUTE(Sheet1[[#This Row],[Datekey_Opening]],"_","-")</f>
        <v>2010-1-19</v>
      </c>
      <c r="O2111">
        <f>YEAR(Sheet1[[#This Row],[Date]])</f>
        <v>2010</v>
      </c>
      <c r="P2111" t="str">
        <f>LOOKUP(Sheet1[[#This Row],[CountryCode]],$AI$4:$AI$18,$AJ$4:$AJ$18)</f>
        <v>India</v>
      </c>
      <c r="Q2111">
        <f>MONTH(Sheet1[[#This Row],[Date]])</f>
        <v>1</v>
      </c>
      <c r="R2111" t="str">
        <f>TEXT(Sheet1[[#This Row],[Date]],"MMMM")</f>
        <v>January</v>
      </c>
      <c r="S2111" t="str">
        <f>TEXT(Sheet1[[#This Row],[Date]],"YYYY-MMM")</f>
        <v>2010-Jan</v>
      </c>
      <c r="T2111">
        <f>WEEKDAY(Sheet1[[#This Row],[Date]])</f>
        <v>3</v>
      </c>
      <c r="U2111" t="str">
        <f>TEXT(Sheet1[[#This Row],[Date]],"DDDD")</f>
        <v>Tuesday</v>
      </c>
      <c r="V2111" t="str">
        <f>"FM"&amp;MOD(MONTH(Sheet1[[#This Row],[Date]])-4,12)+1</f>
        <v>FM10</v>
      </c>
      <c r="W2111" t="str">
        <f>"Q"&amp;ROUNDUP(MONTH(Sheet1[[#This Row],[Date]])/3,0)</f>
        <v>Q1</v>
      </c>
      <c r="X2111" t="str">
        <f>"Q"&amp;INT(MOD(MONTH(Sheet1[[#This Row],[Date]])-4,12/3)+1)</f>
        <v>Q2</v>
      </c>
      <c r="Y2111" t="str" cm="1">
        <f t="array" ref="Y2111">_xlfn.IFS(ROUND(L2111,0)&lt;=1,"Need to improve 0-1",ROUND(L2111,0)&lt;=2,"Okay 1-2",ROUND(L2111,0)&lt;=3,"Good 2-3",ROUND(L2111,0)&lt;=4,"Great 3-4",ROUND(L2111,0)&lt;=5,"Excellent 4-5")</f>
        <v>Need to improve 0-1</v>
      </c>
      <c r="Z2111" t="str">
        <f t="shared" si="32"/>
        <v>0-1000</v>
      </c>
    </row>
    <row r="2112" spans="1:26" x14ac:dyDescent="0.3">
      <c r="A2112">
        <v>306338</v>
      </c>
      <c r="B2112" t="s">
        <v>4017</v>
      </c>
      <c r="C2112">
        <v>1</v>
      </c>
      <c r="D2112" t="s">
        <v>14</v>
      </c>
      <c r="E2112" t="s">
        <v>382</v>
      </c>
      <c r="F2112" t="s">
        <v>16</v>
      </c>
      <c r="G2112" t="s">
        <v>21</v>
      </c>
      <c r="H2112" t="s">
        <v>16</v>
      </c>
      <c r="I2112">
        <v>2</v>
      </c>
      <c r="J2112">
        <v>38</v>
      </c>
      <c r="K2112">
        <v>700</v>
      </c>
      <c r="L2112">
        <v>2.5</v>
      </c>
      <c r="M2112" t="s">
        <v>1601</v>
      </c>
      <c r="N2112" t="str">
        <f>SUBSTITUTE(Sheet1[[#This Row],[Datekey_Opening]],"_","-")</f>
        <v>2012-1-28</v>
      </c>
      <c r="O2112">
        <f>YEAR(Sheet1[[#This Row],[Date]])</f>
        <v>2012</v>
      </c>
      <c r="P2112" t="str">
        <f>LOOKUP(Sheet1[[#This Row],[CountryCode]],$AI$4:$AI$18,$AJ$4:$AJ$18)</f>
        <v>India</v>
      </c>
      <c r="Q2112">
        <f>MONTH(Sheet1[[#This Row],[Date]])</f>
        <v>1</v>
      </c>
      <c r="R2112" t="str">
        <f>TEXT(Sheet1[[#This Row],[Date]],"MMMM")</f>
        <v>January</v>
      </c>
      <c r="S2112" t="str">
        <f>TEXT(Sheet1[[#This Row],[Date]],"YYYY-MMM")</f>
        <v>2012-Jan</v>
      </c>
      <c r="T2112">
        <f>WEEKDAY(Sheet1[[#This Row],[Date]])</f>
        <v>7</v>
      </c>
      <c r="U2112" t="str">
        <f>TEXT(Sheet1[[#This Row],[Date]],"DDDD")</f>
        <v>Saturday</v>
      </c>
      <c r="V2112" t="str">
        <f>"FM"&amp;MOD(MONTH(Sheet1[[#This Row],[Date]])-4,12)+1</f>
        <v>FM10</v>
      </c>
      <c r="W2112" t="str">
        <f>"Q"&amp;ROUNDUP(MONTH(Sheet1[[#This Row],[Date]])/3,0)</f>
        <v>Q1</v>
      </c>
      <c r="X2112" t="str">
        <f>"Q"&amp;INT(MOD(MONTH(Sheet1[[#This Row],[Date]])-4,12/3)+1)</f>
        <v>Q2</v>
      </c>
      <c r="Y2112" t="str" cm="1">
        <f t="array" ref="Y2112">_xlfn.IFS(ROUND(L2112,0)&lt;=1,"Need to improve 0-1",ROUND(L2112,0)&lt;=2,"Okay 1-2",ROUND(L2112,0)&lt;=3,"Good 2-3",ROUND(L2112,0)&lt;=4,"Great 3-4",ROUND(L2112,0)&lt;=5,"Excellent 4-5")</f>
        <v>Good 2-3</v>
      </c>
      <c r="Z2112" t="str">
        <f t="shared" si="32"/>
        <v>0-1000</v>
      </c>
    </row>
    <row r="2113" spans="1:26" x14ac:dyDescent="0.3">
      <c r="A2113">
        <v>2942</v>
      </c>
      <c r="B2113" t="s">
        <v>3813</v>
      </c>
      <c r="C2113">
        <v>1</v>
      </c>
      <c r="D2113" t="s">
        <v>14</v>
      </c>
      <c r="E2113" t="s">
        <v>3814</v>
      </c>
      <c r="F2113" t="s">
        <v>16</v>
      </c>
      <c r="G2113" t="s">
        <v>21</v>
      </c>
      <c r="H2113" t="s">
        <v>16</v>
      </c>
      <c r="I2113">
        <v>2</v>
      </c>
      <c r="J2113">
        <v>119</v>
      </c>
      <c r="K2113">
        <v>700</v>
      </c>
      <c r="L2113">
        <v>2.2000000000000002</v>
      </c>
      <c r="M2113" t="s">
        <v>3516</v>
      </c>
      <c r="N2113" t="str">
        <f>SUBSTITUTE(Sheet1[[#This Row],[Datekey_Opening]],"_","-")</f>
        <v>2013-1-21</v>
      </c>
      <c r="O2113">
        <f>YEAR(Sheet1[[#This Row],[Date]])</f>
        <v>2013</v>
      </c>
      <c r="P2113" t="str">
        <f>LOOKUP(Sheet1[[#This Row],[CountryCode]],$AI$4:$AI$18,$AJ$4:$AJ$18)</f>
        <v>India</v>
      </c>
      <c r="Q2113">
        <f>MONTH(Sheet1[[#This Row],[Date]])</f>
        <v>1</v>
      </c>
      <c r="R2113" t="str">
        <f>TEXT(Sheet1[[#This Row],[Date]],"MMMM")</f>
        <v>January</v>
      </c>
      <c r="S2113" t="str">
        <f>TEXT(Sheet1[[#This Row],[Date]],"YYYY-MMM")</f>
        <v>2013-Jan</v>
      </c>
      <c r="T2113">
        <f>WEEKDAY(Sheet1[[#This Row],[Date]])</f>
        <v>2</v>
      </c>
      <c r="U2113" t="str">
        <f>TEXT(Sheet1[[#This Row],[Date]],"DDDD")</f>
        <v>Monday</v>
      </c>
      <c r="V2113" t="str">
        <f>"FM"&amp;MOD(MONTH(Sheet1[[#This Row],[Date]])-4,12)+1</f>
        <v>FM10</v>
      </c>
      <c r="W2113" t="str">
        <f>"Q"&amp;ROUNDUP(MONTH(Sheet1[[#This Row],[Date]])/3,0)</f>
        <v>Q1</v>
      </c>
      <c r="X2113" t="str">
        <f>"Q"&amp;INT(MOD(MONTH(Sheet1[[#This Row],[Date]])-4,12/3)+1)</f>
        <v>Q2</v>
      </c>
      <c r="Y2113" t="str" cm="1">
        <f t="array" ref="Y2113">_xlfn.IFS(ROUND(L2113,0)&lt;=1,"Need to improve 0-1",ROUND(L2113,0)&lt;=2,"Okay 1-2",ROUND(L2113,0)&lt;=3,"Good 2-3",ROUND(L2113,0)&lt;=4,"Great 3-4",ROUND(L2113,0)&lt;=5,"Excellent 4-5")</f>
        <v>Okay 1-2</v>
      </c>
      <c r="Z2113" t="str">
        <f t="shared" si="32"/>
        <v>0-1000</v>
      </c>
    </row>
    <row r="2114" spans="1:26" x14ac:dyDescent="0.3">
      <c r="A2114">
        <v>982</v>
      </c>
      <c r="B2114" t="s">
        <v>4018</v>
      </c>
      <c r="C2114">
        <v>1</v>
      </c>
      <c r="D2114" t="s">
        <v>14</v>
      </c>
      <c r="E2114" t="s">
        <v>382</v>
      </c>
      <c r="F2114" t="s">
        <v>16</v>
      </c>
      <c r="G2114" t="s">
        <v>16</v>
      </c>
      <c r="H2114" t="s">
        <v>16</v>
      </c>
      <c r="I2114">
        <v>2</v>
      </c>
      <c r="J2114">
        <v>12</v>
      </c>
      <c r="K2114">
        <v>700</v>
      </c>
      <c r="L2114">
        <v>3</v>
      </c>
      <c r="M2114" t="s">
        <v>1451</v>
      </c>
      <c r="N2114" t="str">
        <f>SUBSTITUTE(Sheet1[[#This Row],[Datekey_Opening]],"_","-")</f>
        <v>2010-1-4</v>
      </c>
      <c r="O2114">
        <f>YEAR(Sheet1[[#This Row],[Date]])</f>
        <v>2010</v>
      </c>
      <c r="P2114" t="str">
        <f>LOOKUP(Sheet1[[#This Row],[CountryCode]],$AI$4:$AI$18,$AJ$4:$AJ$18)</f>
        <v>India</v>
      </c>
      <c r="Q2114">
        <f>MONTH(Sheet1[[#This Row],[Date]])</f>
        <v>1</v>
      </c>
      <c r="R2114" t="str">
        <f>TEXT(Sheet1[[#This Row],[Date]],"MMMM")</f>
        <v>January</v>
      </c>
      <c r="S2114" t="str">
        <f>TEXT(Sheet1[[#This Row],[Date]],"YYYY-MMM")</f>
        <v>2010-Jan</v>
      </c>
      <c r="T2114">
        <f>WEEKDAY(Sheet1[[#This Row],[Date]])</f>
        <v>2</v>
      </c>
      <c r="U2114" t="str">
        <f>TEXT(Sheet1[[#This Row],[Date]],"DDDD")</f>
        <v>Monday</v>
      </c>
      <c r="V2114" t="str">
        <f>"FM"&amp;MOD(MONTH(Sheet1[[#This Row],[Date]])-4,12)+1</f>
        <v>FM10</v>
      </c>
      <c r="W2114" t="str">
        <f>"Q"&amp;ROUNDUP(MONTH(Sheet1[[#This Row],[Date]])/3,0)</f>
        <v>Q1</v>
      </c>
      <c r="X2114" t="str">
        <f>"Q"&amp;INT(MOD(MONTH(Sheet1[[#This Row],[Date]])-4,12/3)+1)</f>
        <v>Q2</v>
      </c>
      <c r="Y2114" t="str" cm="1">
        <f t="array" ref="Y2114">_xlfn.IFS(ROUND(L2114,0)&lt;=1,"Need to improve 0-1",ROUND(L2114,0)&lt;=2,"Okay 1-2",ROUND(L2114,0)&lt;=3,"Good 2-3",ROUND(L2114,0)&lt;=4,"Great 3-4",ROUND(L2114,0)&lt;=5,"Excellent 4-5")</f>
        <v>Good 2-3</v>
      </c>
      <c r="Z2114" t="str">
        <f t="shared" ref="Z2114:Z2177" si="33">IF(AND(K2114&gt;=0,K2114&lt;1000),"0-1000",IF(AND(K2114&gt;=1000,K2114&lt;2000),"1000-2000",IF(AND(K2114&gt;=2000,K2114&lt;3000),"2000-3000",IF(AND(K2114&gt;=3000,K2114&lt;4000),"3000-4000",IF(AND(K2114&gt;=4000,K2114&lt;5000),"4000-5000",IF(AND(K2114&gt;=5000,K2114&lt;6000),"5000-6000",IF(AND(K2114&gt;=6000,K2114&lt;7000),"6000-7000",IF(AND(K2114&gt;=7000,K2114&lt;200000),"7000-200000","Above 200000"))))))))</f>
        <v>0-1000</v>
      </c>
    </row>
    <row r="2115" spans="1:26" x14ac:dyDescent="0.3">
      <c r="A2115">
        <v>18471517</v>
      </c>
      <c r="B2115" t="s">
        <v>4019</v>
      </c>
      <c r="C2115">
        <v>1</v>
      </c>
      <c r="D2115" t="s">
        <v>14</v>
      </c>
      <c r="E2115" t="s">
        <v>4020</v>
      </c>
      <c r="F2115" t="s">
        <v>21</v>
      </c>
      <c r="G2115" t="s">
        <v>16</v>
      </c>
      <c r="H2115" t="s">
        <v>16</v>
      </c>
      <c r="I2115">
        <v>2</v>
      </c>
      <c r="J2115">
        <v>1</v>
      </c>
      <c r="K2115">
        <v>700</v>
      </c>
      <c r="L2115">
        <v>1</v>
      </c>
      <c r="M2115" t="s">
        <v>4021</v>
      </c>
      <c r="N2115" t="str">
        <f>SUBSTITUTE(Sheet1[[#This Row],[Datekey_Opening]],"_","-")</f>
        <v>2016-1-2</v>
      </c>
      <c r="O2115">
        <f>YEAR(Sheet1[[#This Row],[Date]])</f>
        <v>2016</v>
      </c>
      <c r="P2115" t="str">
        <f>LOOKUP(Sheet1[[#This Row],[CountryCode]],$AI$4:$AI$18,$AJ$4:$AJ$18)</f>
        <v>India</v>
      </c>
      <c r="Q2115">
        <f>MONTH(Sheet1[[#This Row],[Date]])</f>
        <v>1</v>
      </c>
      <c r="R2115" t="str">
        <f>TEXT(Sheet1[[#This Row],[Date]],"MMMM")</f>
        <v>January</v>
      </c>
      <c r="S2115" t="str">
        <f>TEXT(Sheet1[[#This Row],[Date]],"YYYY-MMM")</f>
        <v>2016-Jan</v>
      </c>
      <c r="T2115">
        <f>WEEKDAY(Sheet1[[#This Row],[Date]])</f>
        <v>7</v>
      </c>
      <c r="U2115" t="str">
        <f>TEXT(Sheet1[[#This Row],[Date]],"DDDD")</f>
        <v>Saturday</v>
      </c>
      <c r="V2115" t="str">
        <f>"FM"&amp;MOD(MONTH(Sheet1[[#This Row],[Date]])-4,12)+1</f>
        <v>FM10</v>
      </c>
      <c r="W2115" t="str">
        <f>"Q"&amp;ROUNDUP(MONTH(Sheet1[[#This Row],[Date]])/3,0)</f>
        <v>Q1</v>
      </c>
      <c r="X2115" t="str">
        <f>"Q"&amp;INT(MOD(MONTH(Sheet1[[#This Row],[Date]])-4,12/3)+1)</f>
        <v>Q2</v>
      </c>
      <c r="Y2115" t="str" cm="1">
        <f t="array" ref="Y2115">_xlfn.IFS(ROUND(L2115,0)&lt;=1,"Need to improve 0-1",ROUND(L2115,0)&lt;=2,"Okay 1-2",ROUND(L2115,0)&lt;=3,"Good 2-3",ROUND(L2115,0)&lt;=4,"Great 3-4",ROUND(L2115,0)&lt;=5,"Excellent 4-5")</f>
        <v>Need to improve 0-1</v>
      </c>
      <c r="Z2115" t="str">
        <f t="shared" si="33"/>
        <v>0-1000</v>
      </c>
    </row>
    <row r="2116" spans="1:26" x14ac:dyDescent="0.3">
      <c r="A2116">
        <v>18380219</v>
      </c>
      <c r="B2116" t="s">
        <v>4022</v>
      </c>
      <c r="C2116">
        <v>1</v>
      </c>
      <c r="D2116" t="s">
        <v>14</v>
      </c>
      <c r="E2116" t="s">
        <v>446</v>
      </c>
      <c r="F2116" t="s">
        <v>16</v>
      </c>
      <c r="G2116" t="s">
        <v>21</v>
      </c>
      <c r="H2116" t="s">
        <v>16</v>
      </c>
      <c r="I2116">
        <v>2</v>
      </c>
      <c r="J2116">
        <v>5</v>
      </c>
      <c r="K2116">
        <v>700</v>
      </c>
      <c r="L2116">
        <v>3.1</v>
      </c>
      <c r="M2116" t="s">
        <v>1597</v>
      </c>
      <c r="N2116" t="str">
        <f>SUBSTITUTE(Sheet1[[#This Row],[Datekey_Opening]],"_","-")</f>
        <v>2012-1-2</v>
      </c>
      <c r="O2116">
        <f>YEAR(Sheet1[[#This Row],[Date]])</f>
        <v>2012</v>
      </c>
      <c r="P2116" t="str">
        <f>LOOKUP(Sheet1[[#This Row],[CountryCode]],$AI$4:$AI$18,$AJ$4:$AJ$18)</f>
        <v>India</v>
      </c>
      <c r="Q2116">
        <f>MONTH(Sheet1[[#This Row],[Date]])</f>
        <v>1</v>
      </c>
      <c r="R2116" t="str">
        <f>TEXT(Sheet1[[#This Row],[Date]],"MMMM")</f>
        <v>January</v>
      </c>
      <c r="S2116" t="str">
        <f>TEXT(Sheet1[[#This Row],[Date]],"YYYY-MMM")</f>
        <v>2012-Jan</v>
      </c>
      <c r="T2116">
        <f>WEEKDAY(Sheet1[[#This Row],[Date]])</f>
        <v>2</v>
      </c>
      <c r="U2116" t="str">
        <f>TEXT(Sheet1[[#This Row],[Date]],"DDDD")</f>
        <v>Monday</v>
      </c>
      <c r="V2116" t="str">
        <f>"FM"&amp;MOD(MONTH(Sheet1[[#This Row],[Date]])-4,12)+1</f>
        <v>FM10</v>
      </c>
      <c r="W2116" t="str">
        <f>"Q"&amp;ROUNDUP(MONTH(Sheet1[[#This Row],[Date]])/3,0)</f>
        <v>Q1</v>
      </c>
      <c r="X2116" t="str">
        <f>"Q"&amp;INT(MOD(MONTH(Sheet1[[#This Row],[Date]])-4,12/3)+1)</f>
        <v>Q2</v>
      </c>
      <c r="Y2116" t="str" cm="1">
        <f t="array" ref="Y2116">_xlfn.IFS(ROUND(L2116,0)&lt;=1,"Need to improve 0-1",ROUND(L2116,0)&lt;=2,"Okay 1-2",ROUND(L2116,0)&lt;=3,"Good 2-3",ROUND(L2116,0)&lt;=4,"Great 3-4",ROUND(L2116,0)&lt;=5,"Excellent 4-5")</f>
        <v>Good 2-3</v>
      </c>
      <c r="Z2116" t="str">
        <f t="shared" si="33"/>
        <v>0-1000</v>
      </c>
    </row>
    <row r="2117" spans="1:26" x14ac:dyDescent="0.3">
      <c r="A2117">
        <v>18424169</v>
      </c>
      <c r="B2117" t="s">
        <v>4023</v>
      </c>
      <c r="C2117">
        <v>1</v>
      </c>
      <c r="D2117" t="s">
        <v>14</v>
      </c>
      <c r="E2117" t="s">
        <v>382</v>
      </c>
      <c r="F2117" t="s">
        <v>16</v>
      </c>
      <c r="G2117" t="s">
        <v>16</v>
      </c>
      <c r="H2117" t="s">
        <v>16</v>
      </c>
      <c r="I2117">
        <v>2</v>
      </c>
      <c r="J2117">
        <v>1</v>
      </c>
      <c r="K2117">
        <v>700</v>
      </c>
      <c r="L2117">
        <v>1</v>
      </c>
      <c r="M2117" t="s">
        <v>2940</v>
      </c>
      <c r="N2117" t="str">
        <f>SUBSTITUTE(Sheet1[[#This Row],[Datekey_Opening]],"_","-")</f>
        <v>2018-1-12</v>
      </c>
      <c r="O2117">
        <f>YEAR(Sheet1[[#This Row],[Date]])</f>
        <v>2018</v>
      </c>
      <c r="P2117" t="str">
        <f>LOOKUP(Sheet1[[#This Row],[CountryCode]],$AI$4:$AI$18,$AJ$4:$AJ$18)</f>
        <v>India</v>
      </c>
      <c r="Q2117">
        <f>MONTH(Sheet1[[#This Row],[Date]])</f>
        <v>1</v>
      </c>
      <c r="R2117" t="str">
        <f>TEXT(Sheet1[[#This Row],[Date]],"MMMM")</f>
        <v>January</v>
      </c>
      <c r="S2117" t="str">
        <f>TEXT(Sheet1[[#This Row],[Date]],"YYYY-MMM")</f>
        <v>2018-Jan</v>
      </c>
      <c r="T2117">
        <f>WEEKDAY(Sheet1[[#This Row],[Date]])</f>
        <v>6</v>
      </c>
      <c r="U2117" t="str">
        <f>TEXT(Sheet1[[#This Row],[Date]],"DDDD")</f>
        <v>Friday</v>
      </c>
      <c r="V2117" t="str">
        <f>"FM"&amp;MOD(MONTH(Sheet1[[#This Row],[Date]])-4,12)+1</f>
        <v>FM10</v>
      </c>
      <c r="W2117" t="str">
        <f>"Q"&amp;ROUNDUP(MONTH(Sheet1[[#This Row],[Date]])/3,0)</f>
        <v>Q1</v>
      </c>
      <c r="X2117" t="str">
        <f>"Q"&amp;INT(MOD(MONTH(Sheet1[[#This Row],[Date]])-4,12/3)+1)</f>
        <v>Q2</v>
      </c>
      <c r="Y2117" t="str" cm="1">
        <f t="array" ref="Y2117">_xlfn.IFS(ROUND(L2117,0)&lt;=1,"Need to improve 0-1",ROUND(L2117,0)&lt;=2,"Okay 1-2",ROUND(L2117,0)&lt;=3,"Good 2-3",ROUND(L2117,0)&lt;=4,"Great 3-4",ROUND(L2117,0)&lt;=5,"Excellent 4-5")</f>
        <v>Need to improve 0-1</v>
      </c>
      <c r="Z2117" t="str">
        <f t="shared" si="33"/>
        <v>0-1000</v>
      </c>
    </row>
    <row r="2118" spans="1:26" x14ac:dyDescent="0.3">
      <c r="A2118">
        <v>306495</v>
      </c>
      <c r="B2118" t="s">
        <v>472</v>
      </c>
      <c r="C2118">
        <v>1</v>
      </c>
      <c r="D2118" t="s">
        <v>14</v>
      </c>
      <c r="E2118" t="s">
        <v>473</v>
      </c>
      <c r="F2118" t="s">
        <v>16</v>
      </c>
      <c r="G2118" t="s">
        <v>16</v>
      </c>
      <c r="H2118" t="s">
        <v>16</v>
      </c>
      <c r="I2118">
        <v>2</v>
      </c>
      <c r="J2118">
        <v>69</v>
      </c>
      <c r="K2118">
        <v>700</v>
      </c>
      <c r="L2118">
        <v>3.3</v>
      </c>
      <c r="M2118" t="s">
        <v>836</v>
      </c>
      <c r="N2118" t="str">
        <f>SUBSTITUTE(Sheet1[[#This Row],[Datekey_Opening]],"_","-")</f>
        <v>2013-1-14</v>
      </c>
      <c r="O2118">
        <f>YEAR(Sheet1[[#This Row],[Date]])</f>
        <v>2013</v>
      </c>
      <c r="P2118" t="str">
        <f>LOOKUP(Sheet1[[#This Row],[CountryCode]],$AI$4:$AI$18,$AJ$4:$AJ$18)</f>
        <v>India</v>
      </c>
      <c r="Q2118">
        <f>MONTH(Sheet1[[#This Row],[Date]])</f>
        <v>1</v>
      </c>
      <c r="R2118" t="str">
        <f>TEXT(Sheet1[[#This Row],[Date]],"MMMM")</f>
        <v>January</v>
      </c>
      <c r="S2118" t="str">
        <f>TEXT(Sheet1[[#This Row],[Date]],"YYYY-MMM")</f>
        <v>2013-Jan</v>
      </c>
      <c r="T2118">
        <f>WEEKDAY(Sheet1[[#This Row],[Date]])</f>
        <v>2</v>
      </c>
      <c r="U2118" t="str">
        <f>TEXT(Sheet1[[#This Row],[Date]],"DDDD")</f>
        <v>Monday</v>
      </c>
      <c r="V2118" t="str">
        <f>"FM"&amp;MOD(MONTH(Sheet1[[#This Row],[Date]])-4,12)+1</f>
        <v>FM10</v>
      </c>
      <c r="W2118" t="str">
        <f>"Q"&amp;ROUNDUP(MONTH(Sheet1[[#This Row],[Date]])/3,0)</f>
        <v>Q1</v>
      </c>
      <c r="X2118" t="str">
        <f>"Q"&amp;INT(MOD(MONTH(Sheet1[[#This Row],[Date]])-4,12/3)+1)</f>
        <v>Q2</v>
      </c>
      <c r="Y2118" t="str" cm="1">
        <f t="array" ref="Y2118">_xlfn.IFS(ROUND(L2118,0)&lt;=1,"Need to improve 0-1",ROUND(L2118,0)&lt;=2,"Okay 1-2",ROUND(L2118,0)&lt;=3,"Good 2-3",ROUND(L2118,0)&lt;=4,"Great 3-4",ROUND(L2118,0)&lt;=5,"Excellent 4-5")</f>
        <v>Good 2-3</v>
      </c>
      <c r="Z2118" t="str">
        <f t="shared" si="33"/>
        <v>0-1000</v>
      </c>
    </row>
    <row r="2119" spans="1:26" x14ac:dyDescent="0.3">
      <c r="A2119">
        <v>309255</v>
      </c>
      <c r="B2119" t="s">
        <v>4024</v>
      </c>
      <c r="C2119">
        <v>1</v>
      </c>
      <c r="D2119" t="s">
        <v>14</v>
      </c>
      <c r="E2119" t="s">
        <v>429</v>
      </c>
      <c r="F2119" t="s">
        <v>16</v>
      </c>
      <c r="G2119" t="s">
        <v>21</v>
      </c>
      <c r="H2119" t="s">
        <v>16</v>
      </c>
      <c r="I2119">
        <v>2</v>
      </c>
      <c r="J2119">
        <v>135</v>
      </c>
      <c r="K2119">
        <v>700</v>
      </c>
      <c r="L2119">
        <v>2.9</v>
      </c>
      <c r="M2119" t="s">
        <v>2901</v>
      </c>
      <c r="N2119" t="str">
        <f>SUBSTITUTE(Sheet1[[#This Row],[Datekey_Opening]],"_","-")</f>
        <v>2014-1-27</v>
      </c>
      <c r="O2119">
        <f>YEAR(Sheet1[[#This Row],[Date]])</f>
        <v>2014</v>
      </c>
      <c r="P2119" t="str">
        <f>LOOKUP(Sheet1[[#This Row],[CountryCode]],$AI$4:$AI$18,$AJ$4:$AJ$18)</f>
        <v>India</v>
      </c>
      <c r="Q2119">
        <f>MONTH(Sheet1[[#This Row],[Date]])</f>
        <v>1</v>
      </c>
      <c r="R2119" t="str">
        <f>TEXT(Sheet1[[#This Row],[Date]],"MMMM")</f>
        <v>January</v>
      </c>
      <c r="S2119" t="str">
        <f>TEXT(Sheet1[[#This Row],[Date]],"YYYY-MMM")</f>
        <v>2014-Jan</v>
      </c>
      <c r="T2119">
        <f>WEEKDAY(Sheet1[[#This Row],[Date]])</f>
        <v>2</v>
      </c>
      <c r="U2119" t="str">
        <f>TEXT(Sheet1[[#This Row],[Date]],"DDDD")</f>
        <v>Monday</v>
      </c>
      <c r="V2119" t="str">
        <f>"FM"&amp;MOD(MONTH(Sheet1[[#This Row],[Date]])-4,12)+1</f>
        <v>FM10</v>
      </c>
      <c r="W2119" t="str">
        <f>"Q"&amp;ROUNDUP(MONTH(Sheet1[[#This Row],[Date]])/3,0)</f>
        <v>Q1</v>
      </c>
      <c r="X2119" t="str">
        <f>"Q"&amp;INT(MOD(MONTH(Sheet1[[#This Row],[Date]])-4,12/3)+1)</f>
        <v>Q2</v>
      </c>
      <c r="Y2119" t="str" cm="1">
        <f t="array" ref="Y2119">_xlfn.IFS(ROUND(L2119,0)&lt;=1,"Need to improve 0-1",ROUND(L2119,0)&lt;=2,"Okay 1-2",ROUND(L2119,0)&lt;=3,"Good 2-3",ROUND(L2119,0)&lt;=4,"Great 3-4",ROUND(L2119,0)&lt;=5,"Excellent 4-5")</f>
        <v>Good 2-3</v>
      </c>
      <c r="Z2119" t="str">
        <f t="shared" si="33"/>
        <v>0-1000</v>
      </c>
    </row>
    <row r="2120" spans="1:26" x14ac:dyDescent="0.3">
      <c r="A2120">
        <v>2537</v>
      </c>
      <c r="B2120" t="s">
        <v>4025</v>
      </c>
      <c r="C2120">
        <v>1</v>
      </c>
      <c r="D2120" t="s">
        <v>14</v>
      </c>
      <c r="E2120" t="s">
        <v>382</v>
      </c>
      <c r="F2120" t="s">
        <v>16</v>
      </c>
      <c r="G2120" t="s">
        <v>16</v>
      </c>
      <c r="H2120" t="s">
        <v>16</v>
      </c>
      <c r="I2120">
        <v>2</v>
      </c>
      <c r="J2120">
        <v>16</v>
      </c>
      <c r="K2120">
        <v>700</v>
      </c>
      <c r="L2120">
        <v>3.2</v>
      </c>
      <c r="M2120" t="s">
        <v>4026</v>
      </c>
      <c r="N2120" t="str">
        <f>SUBSTITUTE(Sheet1[[#This Row],[Datekey_Opening]],"_","-")</f>
        <v>2010-1-21</v>
      </c>
      <c r="O2120">
        <f>YEAR(Sheet1[[#This Row],[Date]])</f>
        <v>2010</v>
      </c>
      <c r="P2120" t="str">
        <f>LOOKUP(Sheet1[[#This Row],[CountryCode]],$AI$4:$AI$18,$AJ$4:$AJ$18)</f>
        <v>India</v>
      </c>
      <c r="Q2120">
        <f>MONTH(Sheet1[[#This Row],[Date]])</f>
        <v>1</v>
      </c>
      <c r="R2120" t="str">
        <f>TEXT(Sheet1[[#This Row],[Date]],"MMMM")</f>
        <v>January</v>
      </c>
      <c r="S2120" t="str">
        <f>TEXT(Sheet1[[#This Row],[Date]],"YYYY-MMM")</f>
        <v>2010-Jan</v>
      </c>
      <c r="T2120">
        <f>WEEKDAY(Sheet1[[#This Row],[Date]])</f>
        <v>5</v>
      </c>
      <c r="U2120" t="str">
        <f>TEXT(Sheet1[[#This Row],[Date]],"DDDD")</f>
        <v>Thursday</v>
      </c>
      <c r="V2120" t="str">
        <f>"FM"&amp;MOD(MONTH(Sheet1[[#This Row],[Date]])-4,12)+1</f>
        <v>FM10</v>
      </c>
      <c r="W2120" t="str">
        <f>"Q"&amp;ROUNDUP(MONTH(Sheet1[[#This Row],[Date]])/3,0)</f>
        <v>Q1</v>
      </c>
      <c r="X2120" t="str">
        <f>"Q"&amp;INT(MOD(MONTH(Sheet1[[#This Row],[Date]])-4,12/3)+1)</f>
        <v>Q2</v>
      </c>
      <c r="Y2120" t="str" cm="1">
        <f t="array" ref="Y2120">_xlfn.IFS(ROUND(L2120,0)&lt;=1,"Need to improve 0-1",ROUND(L2120,0)&lt;=2,"Okay 1-2",ROUND(L2120,0)&lt;=3,"Good 2-3",ROUND(L2120,0)&lt;=4,"Great 3-4",ROUND(L2120,0)&lt;=5,"Excellent 4-5")</f>
        <v>Good 2-3</v>
      </c>
      <c r="Z2120" t="str">
        <f t="shared" si="33"/>
        <v>0-1000</v>
      </c>
    </row>
    <row r="2121" spans="1:26" x14ac:dyDescent="0.3">
      <c r="A2121">
        <v>217</v>
      </c>
      <c r="B2121" t="s">
        <v>472</v>
      </c>
      <c r="C2121">
        <v>1</v>
      </c>
      <c r="D2121" t="s">
        <v>14</v>
      </c>
      <c r="E2121" t="s">
        <v>473</v>
      </c>
      <c r="F2121" t="s">
        <v>16</v>
      </c>
      <c r="G2121" t="s">
        <v>16</v>
      </c>
      <c r="H2121" t="s">
        <v>16</v>
      </c>
      <c r="I2121">
        <v>2</v>
      </c>
      <c r="J2121">
        <v>194</v>
      </c>
      <c r="K2121">
        <v>700</v>
      </c>
      <c r="L2121">
        <v>3.5</v>
      </c>
      <c r="M2121" t="s">
        <v>4027</v>
      </c>
      <c r="N2121" t="str">
        <f>SUBSTITUTE(Sheet1[[#This Row],[Datekey_Opening]],"_","-")</f>
        <v>2016-1-19</v>
      </c>
      <c r="O2121">
        <f>YEAR(Sheet1[[#This Row],[Date]])</f>
        <v>2016</v>
      </c>
      <c r="P2121" t="str">
        <f>LOOKUP(Sheet1[[#This Row],[CountryCode]],$AI$4:$AI$18,$AJ$4:$AJ$18)</f>
        <v>India</v>
      </c>
      <c r="Q2121">
        <f>MONTH(Sheet1[[#This Row],[Date]])</f>
        <v>1</v>
      </c>
      <c r="R2121" t="str">
        <f>TEXT(Sheet1[[#This Row],[Date]],"MMMM")</f>
        <v>January</v>
      </c>
      <c r="S2121" t="str">
        <f>TEXT(Sheet1[[#This Row],[Date]],"YYYY-MMM")</f>
        <v>2016-Jan</v>
      </c>
      <c r="T2121">
        <f>WEEKDAY(Sheet1[[#This Row],[Date]])</f>
        <v>3</v>
      </c>
      <c r="U2121" t="str">
        <f>TEXT(Sheet1[[#This Row],[Date]],"DDDD")</f>
        <v>Tuesday</v>
      </c>
      <c r="V2121" t="str">
        <f>"FM"&amp;MOD(MONTH(Sheet1[[#This Row],[Date]])-4,12)+1</f>
        <v>FM10</v>
      </c>
      <c r="W2121" t="str">
        <f>"Q"&amp;ROUNDUP(MONTH(Sheet1[[#This Row],[Date]])/3,0)</f>
        <v>Q1</v>
      </c>
      <c r="X2121" t="str">
        <f>"Q"&amp;INT(MOD(MONTH(Sheet1[[#This Row],[Date]])-4,12/3)+1)</f>
        <v>Q2</v>
      </c>
      <c r="Y2121" t="str" cm="1">
        <f t="array" ref="Y2121">_xlfn.IFS(ROUND(L2121,0)&lt;=1,"Need to improve 0-1",ROUND(L2121,0)&lt;=2,"Okay 1-2",ROUND(L2121,0)&lt;=3,"Good 2-3",ROUND(L2121,0)&lt;=4,"Great 3-4",ROUND(L2121,0)&lt;=5,"Excellent 4-5")</f>
        <v>Great 3-4</v>
      </c>
      <c r="Z2121" t="str">
        <f t="shared" si="33"/>
        <v>0-1000</v>
      </c>
    </row>
    <row r="2122" spans="1:26" x14ac:dyDescent="0.3">
      <c r="A2122">
        <v>18247034</v>
      </c>
      <c r="B2122" t="s">
        <v>4028</v>
      </c>
      <c r="C2122">
        <v>1</v>
      </c>
      <c r="D2122" t="s">
        <v>14</v>
      </c>
      <c r="E2122" t="s">
        <v>398</v>
      </c>
      <c r="F2122" t="s">
        <v>16</v>
      </c>
      <c r="G2122" t="s">
        <v>16</v>
      </c>
      <c r="H2122" t="s">
        <v>16</v>
      </c>
      <c r="I2122">
        <v>2</v>
      </c>
      <c r="J2122">
        <v>5</v>
      </c>
      <c r="K2122">
        <v>700</v>
      </c>
      <c r="L2122">
        <v>3</v>
      </c>
      <c r="M2122" t="s">
        <v>4029</v>
      </c>
      <c r="N2122" t="str">
        <f>SUBSTITUTE(Sheet1[[#This Row],[Datekey_Opening]],"_","-")</f>
        <v>2010-1-15</v>
      </c>
      <c r="O2122">
        <f>YEAR(Sheet1[[#This Row],[Date]])</f>
        <v>2010</v>
      </c>
      <c r="P2122" t="str">
        <f>LOOKUP(Sheet1[[#This Row],[CountryCode]],$AI$4:$AI$18,$AJ$4:$AJ$18)</f>
        <v>India</v>
      </c>
      <c r="Q2122">
        <f>MONTH(Sheet1[[#This Row],[Date]])</f>
        <v>1</v>
      </c>
      <c r="R2122" t="str">
        <f>TEXT(Sheet1[[#This Row],[Date]],"MMMM")</f>
        <v>January</v>
      </c>
      <c r="S2122" t="str">
        <f>TEXT(Sheet1[[#This Row],[Date]],"YYYY-MMM")</f>
        <v>2010-Jan</v>
      </c>
      <c r="T2122">
        <f>WEEKDAY(Sheet1[[#This Row],[Date]])</f>
        <v>6</v>
      </c>
      <c r="U2122" t="str">
        <f>TEXT(Sheet1[[#This Row],[Date]],"DDDD")</f>
        <v>Friday</v>
      </c>
      <c r="V2122" t="str">
        <f>"FM"&amp;MOD(MONTH(Sheet1[[#This Row],[Date]])-4,12)+1</f>
        <v>FM10</v>
      </c>
      <c r="W2122" t="str">
        <f>"Q"&amp;ROUNDUP(MONTH(Sheet1[[#This Row],[Date]])/3,0)</f>
        <v>Q1</v>
      </c>
      <c r="X2122" t="str">
        <f>"Q"&amp;INT(MOD(MONTH(Sheet1[[#This Row],[Date]])-4,12/3)+1)</f>
        <v>Q2</v>
      </c>
      <c r="Y2122" t="str" cm="1">
        <f t="array" ref="Y2122">_xlfn.IFS(ROUND(L2122,0)&lt;=1,"Need to improve 0-1",ROUND(L2122,0)&lt;=2,"Okay 1-2",ROUND(L2122,0)&lt;=3,"Good 2-3",ROUND(L2122,0)&lt;=4,"Great 3-4",ROUND(L2122,0)&lt;=5,"Excellent 4-5")</f>
        <v>Good 2-3</v>
      </c>
      <c r="Z2122" t="str">
        <f t="shared" si="33"/>
        <v>0-1000</v>
      </c>
    </row>
    <row r="2123" spans="1:26" x14ac:dyDescent="0.3">
      <c r="A2123">
        <v>313061</v>
      </c>
      <c r="B2123" t="s">
        <v>3835</v>
      </c>
      <c r="C2123">
        <v>1</v>
      </c>
      <c r="D2123" t="s">
        <v>14</v>
      </c>
      <c r="E2123" t="s">
        <v>379</v>
      </c>
      <c r="F2123" t="s">
        <v>16</v>
      </c>
      <c r="G2123" t="s">
        <v>16</v>
      </c>
      <c r="H2123" t="s">
        <v>16</v>
      </c>
      <c r="I2123">
        <v>2</v>
      </c>
      <c r="J2123">
        <v>74</v>
      </c>
      <c r="K2123">
        <v>700</v>
      </c>
      <c r="L2123">
        <v>3.7</v>
      </c>
      <c r="M2123" t="s">
        <v>4030</v>
      </c>
      <c r="N2123" t="str">
        <f>SUBSTITUTE(Sheet1[[#This Row],[Datekey_Opening]],"_","-")</f>
        <v>2015-1-16</v>
      </c>
      <c r="O2123">
        <f>YEAR(Sheet1[[#This Row],[Date]])</f>
        <v>2015</v>
      </c>
      <c r="P2123" t="str">
        <f>LOOKUP(Sheet1[[#This Row],[CountryCode]],$AI$4:$AI$18,$AJ$4:$AJ$18)</f>
        <v>India</v>
      </c>
      <c r="Q2123">
        <f>MONTH(Sheet1[[#This Row],[Date]])</f>
        <v>1</v>
      </c>
      <c r="R2123" t="str">
        <f>TEXT(Sheet1[[#This Row],[Date]],"MMMM")</f>
        <v>January</v>
      </c>
      <c r="S2123" t="str">
        <f>TEXT(Sheet1[[#This Row],[Date]],"YYYY-MMM")</f>
        <v>2015-Jan</v>
      </c>
      <c r="T2123">
        <f>WEEKDAY(Sheet1[[#This Row],[Date]])</f>
        <v>6</v>
      </c>
      <c r="U2123" t="str">
        <f>TEXT(Sheet1[[#This Row],[Date]],"DDDD")</f>
        <v>Friday</v>
      </c>
      <c r="V2123" t="str">
        <f>"FM"&amp;MOD(MONTH(Sheet1[[#This Row],[Date]])-4,12)+1</f>
        <v>FM10</v>
      </c>
      <c r="W2123" t="str">
        <f>"Q"&amp;ROUNDUP(MONTH(Sheet1[[#This Row],[Date]])/3,0)</f>
        <v>Q1</v>
      </c>
      <c r="X2123" t="str">
        <f>"Q"&amp;INT(MOD(MONTH(Sheet1[[#This Row],[Date]])-4,12/3)+1)</f>
        <v>Q2</v>
      </c>
      <c r="Y2123" t="str" cm="1">
        <f t="array" ref="Y2123">_xlfn.IFS(ROUND(L2123,0)&lt;=1,"Need to improve 0-1",ROUND(L2123,0)&lt;=2,"Okay 1-2",ROUND(L2123,0)&lt;=3,"Good 2-3",ROUND(L2123,0)&lt;=4,"Great 3-4",ROUND(L2123,0)&lt;=5,"Excellent 4-5")</f>
        <v>Great 3-4</v>
      </c>
      <c r="Z2123" t="str">
        <f t="shared" si="33"/>
        <v>0-1000</v>
      </c>
    </row>
    <row r="2124" spans="1:26" x14ac:dyDescent="0.3">
      <c r="A2124">
        <v>18157395</v>
      </c>
      <c r="B2124" t="s">
        <v>4031</v>
      </c>
      <c r="C2124">
        <v>1</v>
      </c>
      <c r="D2124" t="s">
        <v>14</v>
      </c>
      <c r="E2124" t="s">
        <v>2564</v>
      </c>
      <c r="F2124" t="s">
        <v>16</v>
      </c>
      <c r="G2124" t="s">
        <v>21</v>
      </c>
      <c r="H2124" t="s">
        <v>16</v>
      </c>
      <c r="I2124">
        <v>2</v>
      </c>
      <c r="J2124">
        <v>176</v>
      </c>
      <c r="K2124">
        <v>700</v>
      </c>
      <c r="L2124">
        <v>3.9</v>
      </c>
      <c r="M2124" t="s">
        <v>4032</v>
      </c>
      <c r="N2124" t="str">
        <f>SUBSTITUTE(Sheet1[[#This Row],[Datekey_Opening]],"_","-")</f>
        <v>2012-1-7</v>
      </c>
      <c r="O2124">
        <f>YEAR(Sheet1[[#This Row],[Date]])</f>
        <v>2012</v>
      </c>
      <c r="P2124" t="str">
        <f>LOOKUP(Sheet1[[#This Row],[CountryCode]],$AI$4:$AI$18,$AJ$4:$AJ$18)</f>
        <v>India</v>
      </c>
      <c r="Q2124">
        <f>MONTH(Sheet1[[#This Row],[Date]])</f>
        <v>1</v>
      </c>
      <c r="R2124" t="str">
        <f>TEXT(Sheet1[[#This Row],[Date]],"MMMM")</f>
        <v>January</v>
      </c>
      <c r="S2124" t="str">
        <f>TEXT(Sheet1[[#This Row],[Date]],"YYYY-MMM")</f>
        <v>2012-Jan</v>
      </c>
      <c r="T2124">
        <f>WEEKDAY(Sheet1[[#This Row],[Date]])</f>
        <v>7</v>
      </c>
      <c r="U2124" t="str">
        <f>TEXT(Sheet1[[#This Row],[Date]],"DDDD")</f>
        <v>Saturday</v>
      </c>
      <c r="V2124" t="str">
        <f>"FM"&amp;MOD(MONTH(Sheet1[[#This Row],[Date]])-4,12)+1</f>
        <v>FM10</v>
      </c>
      <c r="W2124" t="str">
        <f>"Q"&amp;ROUNDUP(MONTH(Sheet1[[#This Row],[Date]])/3,0)</f>
        <v>Q1</v>
      </c>
      <c r="X2124" t="str">
        <f>"Q"&amp;INT(MOD(MONTH(Sheet1[[#This Row],[Date]])-4,12/3)+1)</f>
        <v>Q2</v>
      </c>
      <c r="Y2124" t="str" cm="1">
        <f t="array" ref="Y2124">_xlfn.IFS(ROUND(L2124,0)&lt;=1,"Need to improve 0-1",ROUND(L2124,0)&lt;=2,"Okay 1-2",ROUND(L2124,0)&lt;=3,"Good 2-3",ROUND(L2124,0)&lt;=4,"Great 3-4",ROUND(L2124,0)&lt;=5,"Excellent 4-5")</f>
        <v>Great 3-4</v>
      </c>
      <c r="Z2124" t="str">
        <f t="shared" si="33"/>
        <v>0-1000</v>
      </c>
    </row>
    <row r="2125" spans="1:26" x14ac:dyDescent="0.3">
      <c r="A2125">
        <v>18358675</v>
      </c>
      <c r="B2125" t="s">
        <v>4033</v>
      </c>
      <c r="C2125">
        <v>1</v>
      </c>
      <c r="D2125" t="s">
        <v>14</v>
      </c>
      <c r="E2125" t="s">
        <v>4034</v>
      </c>
      <c r="F2125" t="s">
        <v>16</v>
      </c>
      <c r="G2125" t="s">
        <v>21</v>
      </c>
      <c r="H2125" t="s">
        <v>16</v>
      </c>
      <c r="I2125">
        <v>2</v>
      </c>
      <c r="J2125">
        <v>107</v>
      </c>
      <c r="K2125">
        <v>700</v>
      </c>
      <c r="L2125">
        <v>4</v>
      </c>
      <c r="M2125" t="s">
        <v>4035</v>
      </c>
      <c r="N2125" t="str">
        <f>SUBSTITUTE(Sheet1[[#This Row],[Datekey_Opening]],"_","-")</f>
        <v>2014-1-17</v>
      </c>
      <c r="O2125">
        <f>YEAR(Sheet1[[#This Row],[Date]])</f>
        <v>2014</v>
      </c>
      <c r="P2125" t="str">
        <f>LOOKUP(Sheet1[[#This Row],[CountryCode]],$AI$4:$AI$18,$AJ$4:$AJ$18)</f>
        <v>India</v>
      </c>
      <c r="Q2125">
        <f>MONTH(Sheet1[[#This Row],[Date]])</f>
        <v>1</v>
      </c>
      <c r="R2125" t="str">
        <f>TEXT(Sheet1[[#This Row],[Date]],"MMMM")</f>
        <v>January</v>
      </c>
      <c r="S2125" t="str">
        <f>TEXT(Sheet1[[#This Row],[Date]],"YYYY-MMM")</f>
        <v>2014-Jan</v>
      </c>
      <c r="T2125">
        <f>WEEKDAY(Sheet1[[#This Row],[Date]])</f>
        <v>6</v>
      </c>
      <c r="U2125" t="str">
        <f>TEXT(Sheet1[[#This Row],[Date]],"DDDD")</f>
        <v>Friday</v>
      </c>
      <c r="V2125" t="str">
        <f>"FM"&amp;MOD(MONTH(Sheet1[[#This Row],[Date]])-4,12)+1</f>
        <v>FM10</v>
      </c>
      <c r="W2125" t="str">
        <f>"Q"&amp;ROUNDUP(MONTH(Sheet1[[#This Row],[Date]])/3,0)</f>
        <v>Q1</v>
      </c>
      <c r="X2125" t="str">
        <f>"Q"&amp;INT(MOD(MONTH(Sheet1[[#This Row],[Date]])-4,12/3)+1)</f>
        <v>Q2</v>
      </c>
      <c r="Y2125" t="str" cm="1">
        <f t="array" ref="Y2125">_xlfn.IFS(ROUND(L2125,0)&lt;=1,"Need to improve 0-1",ROUND(L2125,0)&lt;=2,"Okay 1-2",ROUND(L2125,0)&lt;=3,"Good 2-3",ROUND(L2125,0)&lt;=4,"Great 3-4",ROUND(L2125,0)&lt;=5,"Excellent 4-5")</f>
        <v>Great 3-4</v>
      </c>
      <c r="Z2125" t="str">
        <f t="shared" si="33"/>
        <v>0-1000</v>
      </c>
    </row>
    <row r="2126" spans="1:26" x14ac:dyDescent="0.3">
      <c r="A2126">
        <v>310563</v>
      </c>
      <c r="B2126" t="s">
        <v>472</v>
      </c>
      <c r="C2126">
        <v>1</v>
      </c>
      <c r="D2126" t="s">
        <v>14</v>
      </c>
      <c r="E2126" t="s">
        <v>473</v>
      </c>
      <c r="F2126" t="s">
        <v>16</v>
      </c>
      <c r="G2126" t="s">
        <v>16</v>
      </c>
      <c r="H2126" t="s">
        <v>16</v>
      </c>
      <c r="I2126">
        <v>2</v>
      </c>
      <c r="J2126">
        <v>31</v>
      </c>
      <c r="K2126">
        <v>700</v>
      </c>
      <c r="L2126">
        <v>2.8</v>
      </c>
      <c r="M2126" t="s">
        <v>4036</v>
      </c>
      <c r="N2126" t="str">
        <f>SUBSTITUTE(Sheet1[[#This Row],[Datekey_Opening]],"_","-")</f>
        <v>2014-1-9</v>
      </c>
      <c r="O2126">
        <f>YEAR(Sheet1[[#This Row],[Date]])</f>
        <v>2014</v>
      </c>
      <c r="P2126" t="str">
        <f>LOOKUP(Sheet1[[#This Row],[CountryCode]],$AI$4:$AI$18,$AJ$4:$AJ$18)</f>
        <v>India</v>
      </c>
      <c r="Q2126">
        <f>MONTH(Sheet1[[#This Row],[Date]])</f>
        <v>1</v>
      </c>
      <c r="R2126" t="str">
        <f>TEXT(Sheet1[[#This Row],[Date]],"MMMM")</f>
        <v>January</v>
      </c>
      <c r="S2126" t="str">
        <f>TEXT(Sheet1[[#This Row],[Date]],"YYYY-MMM")</f>
        <v>2014-Jan</v>
      </c>
      <c r="T2126">
        <f>WEEKDAY(Sheet1[[#This Row],[Date]])</f>
        <v>5</v>
      </c>
      <c r="U2126" t="str">
        <f>TEXT(Sheet1[[#This Row],[Date]],"DDDD")</f>
        <v>Thursday</v>
      </c>
      <c r="V2126" t="str">
        <f>"FM"&amp;MOD(MONTH(Sheet1[[#This Row],[Date]])-4,12)+1</f>
        <v>FM10</v>
      </c>
      <c r="W2126" t="str">
        <f>"Q"&amp;ROUNDUP(MONTH(Sheet1[[#This Row],[Date]])/3,0)</f>
        <v>Q1</v>
      </c>
      <c r="X2126" t="str">
        <f>"Q"&amp;INT(MOD(MONTH(Sheet1[[#This Row],[Date]])-4,12/3)+1)</f>
        <v>Q2</v>
      </c>
      <c r="Y2126" t="str" cm="1">
        <f t="array" ref="Y2126">_xlfn.IFS(ROUND(L2126,0)&lt;=1,"Need to improve 0-1",ROUND(L2126,0)&lt;=2,"Okay 1-2",ROUND(L2126,0)&lt;=3,"Good 2-3",ROUND(L2126,0)&lt;=4,"Great 3-4",ROUND(L2126,0)&lt;=5,"Excellent 4-5")</f>
        <v>Good 2-3</v>
      </c>
      <c r="Z2126" t="str">
        <f t="shared" si="33"/>
        <v>0-1000</v>
      </c>
    </row>
    <row r="2127" spans="1:26" x14ac:dyDescent="0.3">
      <c r="A2127">
        <v>220</v>
      </c>
      <c r="B2127" t="s">
        <v>472</v>
      </c>
      <c r="C2127">
        <v>1</v>
      </c>
      <c r="D2127" t="s">
        <v>14</v>
      </c>
      <c r="E2127" t="s">
        <v>473</v>
      </c>
      <c r="F2127" t="s">
        <v>16</v>
      </c>
      <c r="G2127" t="s">
        <v>16</v>
      </c>
      <c r="H2127" t="s">
        <v>16</v>
      </c>
      <c r="I2127">
        <v>2</v>
      </c>
      <c r="J2127">
        <v>85</v>
      </c>
      <c r="K2127">
        <v>700</v>
      </c>
      <c r="L2127">
        <v>2.8</v>
      </c>
      <c r="M2127" t="s">
        <v>4037</v>
      </c>
      <c r="N2127" t="str">
        <f>SUBSTITUTE(Sheet1[[#This Row],[Datekey_Opening]],"_","-")</f>
        <v>2017-1-20</v>
      </c>
      <c r="O2127">
        <f>YEAR(Sheet1[[#This Row],[Date]])</f>
        <v>2017</v>
      </c>
      <c r="P2127" t="str">
        <f>LOOKUP(Sheet1[[#This Row],[CountryCode]],$AI$4:$AI$18,$AJ$4:$AJ$18)</f>
        <v>India</v>
      </c>
      <c r="Q2127">
        <f>MONTH(Sheet1[[#This Row],[Date]])</f>
        <v>1</v>
      </c>
      <c r="R2127" t="str">
        <f>TEXT(Sheet1[[#This Row],[Date]],"MMMM")</f>
        <v>January</v>
      </c>
      <c r="S2127" t="str">
        <f>TEXT(Sheet1[[#This Row],[Date]],"YYYY-MMM")</f>
        <v>2017-Jan</v>
      </c>
      <c r="T2127">
        <f>WEEKDAY(Sheet1[[#This Row],[Date]])</f>
        <v>6</v>
      </c>
      <c r="U2127" t="str">
        <f>TEXT(Sheet1[[#This Row],[Date]],"DDDD")</f>
        <v>Friday</v>
      </c>
      <c r="V2127" t="str">
        <f>"FM"&amp;MOD(MONTH(Sheet1[[#This Row],[Date]])-4,12)+1</f>
        <v>FM10</v>
      </c>
      <c r="W2127" t="str">
        <f>"Q"&amp;ROUNDUP(MONTH(Sheet1[[#This Row],[Date]])/3,0)</f>
        <v>Q1</v>
      </c>
      <c r="X2127" t="str">
        <f>"Q"&amp;INT(MOD(MONTH(Sheet1[[#This Row],[Date]])-4,12/3)+1)</f>
        <v>Q2</v>
      </c>
      <c r="Y2127" t="str" cm="1">
        <f t="array" ref="Y2127">_xlfn.IFS(ROUND(L2127,0)&lt;=1,"Need to improve 0-1",ROUND(L2127,0)&lt;=2,"Okay 1-2",ROUND(L2127,0)&lt;=3,"Good 2-3",ROUND(L2127,0)&lt;=4,"Great 3-4",ROUND(L2127,0)&lt;=5,"Excellent 4-5")</f>
        <v>Good 2-3</v>
      </c>
      <c r="Z2127" t="str">
        <f t="shared" si="33"/>
        <v>0-1000</v>
      </c>
    </row>
    <row r="2128" spans="1:26" x14ac:dyDescent="0.3">
      <c r="A2128">
        <v>308246</v>
      </c>
      <c r="B2128" t="s">
        <v>4038</v>
      </c>
      <c r="C2128">
        <v>1</v>
      </c>
      <c r="D2128" t="s">
        <v>14</v>
      </c>
      <c r="E2128" t="s">
        <v>4039</v>
      </c>
      <c r="F2128" t="s">
        <v>16</v>
      </c>
      <c r="G2128" t="s">
        <v>21</v>
      </c>
      <c r="H2128" t="s">
        <v>16</v>
      </c>
      <c r="I2128">
        <v>2</v>
      </c>
      <c r="J2128">
        <v>185</v>
      </c>
      <c r="K2128">
        <v>700</v>
      </c>
      <c r="L2128">
        <v>3.7</v>
      </c>
      <c r="M2128" t="s">
        <v>4030</v>
      </c>
      <c r="N2128" t="str">
        <f>SUBSTITUTE(Sheet1[[#This Row],[Datekey_Opening]],"_","-")</f>
        <v>2015-1-16</v>
      </c>
      <c r="O2128">
        <f>YEAR(Sheet1[[#This Row],[Date]])</f>
        <v>2015</v>
      </c>
      <c r="P2128" t="str">
        <f>LOOKUP(Sheet1[[#This Row],[CountryCode]],$AI$4:$AI$18,$AJ$4:$AJ$18)</f>
        <v>India</v>
      </c>
      <c r="Q2128">
        <f>MONTH(Sheet1[[#This Row],[Date]])</f>
        <v>1</v>
      </c>
      <c r="R2128" t="str">
        <f>TEXT(Sheet1[[#This Row],[Date]],"MMMM")</f>
        <v>January</v>
      </c>
      <c r="S2128" t="str">
        <f>TEXT(Sheet1[[#This Row],[Date]],"YYYY-MMM")</f>
        <v>2015-Jan</v>
      </c>
      <c r="T2128">
        <f>WEEKDAY(Sheet1[[#This Row],[Date]])</f>
        <v>6</v>
      </c>
      <c r="U2128" t="str">
        <f>TEXT(Sheet1[[#This Row],[Date]],"DDDD")</f>
        <v>Friday</v>
      </c>
      <c r="V2128" t="str">
        <f>"FM"&amp;MOD(MONTH(Sheet1[[#This Row],[Date]])-4,12)+1</f>
        <v>FM10</v>
      </c>
      <c r="W2128" t="str">
        <f>"Q"&amp;ROUNDUP(MONTH(Sheet1[[#This Row],[Date]])/3,0)</f>
        <v>Q1</v>
      </c>
      <c r="X2128" t="str">
        <f>"Q"&amp;INT(MOD(MONTH(Sheet1[[#This Row],[Date]])-4,12/3)+1)</f>
        <v>Q2</v>
      </c>
      <c r="Y2128" t="str" cm="1">
        <f t="array" ref="Y2128">_xlfn.IFS(ROUND(L2128,0)&lt;=1,"Need to improve 0-1",ROUND(L2128,0)&lt;=2,"Okay 1-2",ROUND(L2128,0)&lt;=3,"Good 2-3",ROUND(L2128,0)&lt;=4,"Great 3-4",ROUND(L2128,0)&lt;=5,"Excellent 4-5")</f>
        <v>Great 3-4</v>
      </c>
      <c r="Z2128" t="str">
        <f t="shared" si="33"/>
        <v>0-1000</v>
      </c>
    </row>
    <row r="2129" spans="1:26" x14ac:dyDescent="0.3">
      <c r="A2129">
        <v>305243</v>
      </c>
      <c r="B2129" t="s">
        <v>472</v>
      </c>
      <c r="C2129">
        <v>1</v>
      </c>
      <c r="D2129" t="s">
        <v>14</v>
      </c>
      <c r="E2129" t="s">
        <v>473</v>
      </c>
      <c r="F2129" t="s">
        <v>16</v>
      </c>
      <c r="G2129" t="s">
        <v>16</v>
      </c>
      <c r="H2129" t="s">
        <v>16</v>
      </c>
      <c r="I2129">
        <v>2</v>
      </c>
      <c r="J2129">
        <v>145</v>
      </c>
      <c r="K2129">
        <v>700</v>
      </c>
      <c r="L2129">
        <v>2.8</v>
      </c>
      <c r="M2129" t="s">
        <v>4040</v>
      </c>
      <c r="N2129" t="str">
        <f>SUBSTITUTE(Sheet1[[#This Row],[Datekey_Opening]],"_","-")</f>
        <v>2015-1-28</v>
      </c>
      <c r="O2129">
        <f>YEAR(Sheet1[[#This Row],[Date]])</f>
        <v>2015</v>
      </c>
      <c r="P2129" t="str">
        <f>LOOKUP(Sheet1[[#This Row],[CountryCode]],$AI$4:$AI$18,$AJ$4:$AJ$18)</f>
        <v>India</v>
      </c>
      <c r="Q2129">
        <f>MONTH(Sheet1[[#This Row],[Date]])</f>
        <v>1</v>
      </c>
      <c r="R2129" t="str">
        <f>TEXT(Sheet1[[#This Row],[Date]],"MMMM")</f>
        <v>January</v>
      </c>
      <c r="S2129" t="str">
        <f>TEXT(Sheet1[[#This Row],[Date]],"YYYY-MMM")</f>
        <v>2015-Jan</v>
      </c>
      <c r="T2129">
        <f>WEEKDAY(Sheet1[[#This Row],[Date]])</f>
        <v>4</v>
      </c>
      <c r="U2129" t="str">
        <f>TEXT(Sheet1[[#This Row],[Date]],"DDDD")</f>
        <v>Wednesday</v>
      </c>
      <c r="V2129" t="str">
        <f>"FM"&amp;MOD(MONTH(Sheet1[[#This Row],[Date]])-4,12)+1</f>
        <v>FM10</v>
      </c>
      <c r="W2129" t="str">
        <f>"Q"&amp;ROUNDUP(MONTH(Sheet1[[#This Row],[Date]])/3,0)</f>
        <v>Q1</v>
      </c>
      <c r="X2129" t="str">
        <f>"Q"&amp;INT(MOD(MONTH(Sheet1[[#This Row],[Date]])-4,12/3)+1)</f>
        <v>Q2</v>
      </c>
      <c r="Y2129" t="str" cm="1">
        <f t="array" ref="Y2129">_xlfn.IFS(ROUND(L2129,0)&lt;=1,"Need to improve 0-1",ROUND(L2129,0)&lt;=2,"Okay 1-2",ROUND(L2129,0)&lt;=3,"Good 2-3",ROUND(L2129,0)&lt;=4,"Great 3-4",ROUND(L2129,0)&lt;=5,"Excellent 4-5")</f>
        <v>Good 2-3</v>
      </c>
      <c r="Z2129" t="str">
        <f t="shared" si="33"/>
        <v>0-1000</v>
      </c>
    </row>
    <row r="2130" spans="1:26" x14ac:dyDescent="0.3">
      <c r="A2130">
        <v>775</v>
      </c>
      <c r="B2130" t="s">
        <v>3813</v>
      </c>
      <c r="C2130">
        <v>1</v>
      </c>
      <c r="D2130" t="s">
        <v>14</v>
      </c>
      <c r="E2130" t="s">
        <v>3814</v>
      </c>
      <c r="F2130" t="s">
        <v>16</v>
      </c>
      <c r="G2130" t="s">
        <v>21</v>
      </c>
      <c r="H2130" t="s">
        <v>16</v>
      </c>
      <c r="I2130">
        <v>2</v>
      </c>
      <c r="J2130">
        <v>299</v>
      </c>
      <c r="K2130">
        <v>700</v>
      </c>
      <c r="L2130">
        <v>2.8</v>
      </c>
      <c r="M2130" t="s">
        <v>4041</v>
      </c>
      <c r="N2130" t="str">
        <f>SUBSTITUTE(Sheet1[[#This Row],[Datekey_Opening]],"_","-")</f>
        <v>2010-1-1</v>
      </c>
      <c r="O2130">
        <f>YEAR(Sheet1[[#This Row],[Date]])</f>
        <v>2010</v>
      </c>
      <c r="P2130" t="str">
        <f>LOOKUP(Sheet1[[#This Row],[CountryCode]],$AI$4:$AI$18,$AJ$4:$AJ$18)</f>
        <v>India</v>
      </c>
      <c r="Q2130">
        <f>MONTH(Sheet1[[#This Row],[Date]])</f>
        <v>1</v>
      </c>
      <c r="R2130" t="str">
        <f>TEXT(Sheet1[[#This Row],[Date]],"MMMM")</f>
        <v>January</v>
      </c>
      <c r="S2130" t="str">
        <f>TEXT(Sheet1[[#This Row],[Date]],"YYYY-MMM")</f>
        <v>2010-Jan</v>
      </c>
      <c r="T2130">
        <f>WEEKDAY(Sheet1[[#This Row],[Date]])</f>
        <v>6</v>
      </c>
      <c r="U2130" t="str">
        <f>TEXT(Sheet1[[#This Row],[Date]],"DDDD")</f>
        <v>Friday</v>
      </c>
      <c r="V2130" t="str">
        <f>"FM"&amp;MOD(MONTH(Sheet1[[#This Row],[Date]])-4,12)+1</f>
        <v>FM10</v>
      </c>
      <c r="W2130" t="str">
        <f>"Q"&amp;ROUNDUP(MONTH(Sheet1[[#This Row],[Date]])/3,0)</f>
        <v>Q1</v>
      </c>
      <c r="X2130" t="str">
        <f>"Q"&amp;INT(MOD(MONTH(Sheet1[[#This Row],[Date]])-4,12/3)+1)</f>
        <v>Q2</v>
      </c>
      <c r="Y2130" t="str" cm="1">
        <f t="array" ref="Y2130">_xlfn.IFS(ROUND(L2130,0)&lt;=1,"Need to improve 0-1",ROUND(L2130,0)&lt;=2,"Okay 1-2",ROUND(L2130,0)&lt;=3,"Good 2-3",ROUND(L2130,0)&lt;=4,"Great 3-4",ROUND(L2130,0)&lt;=5,"Excellent 4-5")</f>
        <v>Good 2-3</v>
      </c>
      <c r="Z2130" t="str">
        <f t="shared" si="33"/>
        <v>0-1000</v>
      </c>
    </row>
    <row r="2131" spans="1:26" x14ac:dyDescent="0.3">
      <c r="A2131">
        <v>848</v>
      </c>
      <c r="B2131" t="s">
        <v>4042</v>
      </c>
      <c r="C2131">
        <v>1</v>
      </c>
      <c r="D2131" t="s">
        <v>14</v>
      </c>
      <c r="E2131" t="s">
        <v>4043</v>
      </c>
      <c r="F2131" t="s">
        <v>16</v>
      </c>
      <c r="G2131" t="s">
        <v>16</v>
      </c>
      <c r="H2131" t="s">
        <v>16</v>
      </c>
      <c r="I2131">
        <v>2</v>
      </c>
      <c r="J2131">
        <v>31</v>
      </c>
      <c r="K2131">
        <v>700</v>
      </c>
      <c r="L2131">
        <v>2.8</v>
      </c>
      <c r="M2131" t="s">
        <v>4044</v>
      </c>
      <c r="N2131" t="str">
        <f>SUBSTITUTE(Sheet1[[#This Row],[Datekey_Opening]],"_","-")</f>
        <v>2016-12-16</v>
      </c>
      <c r="O2131">
        <f>YEAR(Sheet1[[#This Row],[Date]])</f>
        <v>2016</v>
      </c>
      <c r="P2131" t="str">
        <f>LOOKUP(Sheet1[[#This Row],[CountryCode]],$AI$4:$AI$18,$AJ$4:$AJ$18)</f>
        <v>India</v>
      </c>
      <c r="Q2131">
        <f>MONTH(Sheet1[[#This Row],[Date]])</f>
        <v>12</v>
      </c>
      <c r="R2131" t="str">
        <f>TEXT(Sheet1[[#This Row],[Date]],"MMMM")</f>
        <v>December</v>
      </c>
      <c r="S2131" t="str">
        <f>TEXT(Sheet1[[#This Row],[Date]],"YYYY-MMM")</f>
        <v>2016-Dec</v>
      </c>
      <c r="T2131">
        <f>WEEKDAY(Sheet1[[#This Row],[Date]])</f>
        <v>6</v>
      </c>
      <c r="U2131" t="str">
        <f>TEXT(Sheet1[[#This Row],[Date]],"DDDD")</f>
        <v>Friday</v>
      </c>
      <c r="V2131" t="str">
        <f>"FM"&amp;MOD(MONTH(Sheet1[[#This Row],[Date]])-4,12)+1</f>
        <v>FM9</v>
      </c>
      <c r="W2131" t="str">
        <f>"Q"&amp;ROUNDUP(MONTH(Sheet1[[#This Row],[Date]])/3,0)</f>
        <v>Q4</v>
      </c>
      <c r="X2131" t="str">
        <f>"Q"&amp;INT(MOD(MONTH(Sheet1[[#This Row],[Date]])-4,12/3)+1)</f>
        <v>Q1</v>
      </c>
      <c r="Y2131" t="str" cm="1">
        <f t="array" ref="Y2131">_xlfn.IFS(ROUND(L2131,0)&lt;=1,"Need to improve 0-1",ROUND(L2131,0)&lt;=2,"Okay 1-2",ROUND(L2131,0)&lt;=3,"Good 2-3",ROUND(L2131,0)&lt;=4,"Great 3-4",ROUND(L2131,0)&lt;=5,"Excellent 4-5")</f>
        <v>Good 2-3</v>
      </c>
      <c r="Z2131" t="str">
        <f t="shared" si="33"/>
        <v>0-1000</v>
      </c>
    </row>
    <row r="2132" spans="1:26" x14ac:dyDescent="0.3">
      <c r="A2132">
        <v>850</v>
      </c>
      <c r="B2132" t="s">
        <v>4045</v>
      </c>
      <c r="C2132">
        <v>1</v>
      </c>
      <c r="D2132" t="s">
        <v>14</v>
      </c>
      <c r="E2132" t="s">
        <v>446</v>
      </c>
      <c r="F2132" t="s">
        <v>16</v>
      </c>
      <c r="G2132" t="s">
        <v>16</v>
      </c>
      <c r="H2132" t="s">
        <v>16</v>
      </c>
      <c r="I2132">
        <v>2</v>
      </c>
      <c r="J2132">
        <v>10</v>
      </c>
      <c r="K2132">
        <v>700</v>
      </c>
      <c r="L2132">
        <v>3.1</v>
      </c>
      <c r="M2132" t="s">
        <v>4046</v>
      </c>
      <c r="N2132" t="str">
        <f>SUBSTITUTE(Sheet1[[#This Row],[Datekey_Opening]],"_","-")</f>
        <v>2010-12-2</v>
      </c>
      <c r="O2132">
        <f>YEAR(Sheet1[[#This Row],[Date]])</f>
        <v>2010</v>
      </c>
      <c r="P2132" t="str">
        <f>LOOKUP(Sheet1[[#This Row],[CountryCode]],$AI$4:$AI$18,$AJ$4:$AJ$18)</f>
        <v>India</v>
      </c>
      <c r="Q2132">
        <f>MONTH(Sheet1[[#This Row],[Date]])</f>
        <v>12</v>
      </c>
      <c r="R2132" t="str">
        <f>TEXT(Sheet1[[#This Row],[Date]],"MMMM")</f>
        <v>December</v>
      </c>
      <c r="S2132" t="str">
        <f>TEXT(Sheet1[[#This Row],[Date]],"YYYY-MMM")</f>
        <v>2010-Dec</v>
      </c>
      <c r="T2132">
        <f>WEEKDAY(Sheet1[[#This Row],[Date]])</f>
        <v>5</v>
      </c>
      <c r="U2132" t="str">
        <f>TEXT(Sheet1[[#This Row],[Date]],"DDDD")</f>
        <v>Thursday</v>
      </c>
      <c r="V2132" t="str">
        <f>"FM"&amp;MOD(MONTH(Sheet1[[#This Row],[Date]])-4,12)+1</f>
        <v>FM9</v>
      </c>
      <c r="W2132" t="str">
        <f>"Q"&amp;ROUNDUP(MONTH(Sheet1[[#This Row],[Date]])/3,0)</f>
        <v>Q4</v>
      </c>
      <c r="X2132" t="str">
        <f>"Q"&amp;INT(MOD(MONTH(Sheet1[[#This Row],[Date]])-4,12/3)+1)</f>
        <v>Q1</v>
      </c>
      <c r="Y2132" t="str" cm="1">
        <f t="array" ref="Y2132">_xlfn.IFS(ROUND(L2132,0)&lt;=1,"Need to improve 0-1",ROUND(L2132,0)&lt;=2,"Okay 1-2",ROUND(L2132,0)&lt;=3,"Good 2-3",ROUND(L2132,0)&lt;=4,"Great 3-4",ROUND(L2132,0)&lt;=5,"Excellent 4-5")</f>
        <v>Good 2-3</v>
      </c>
      <c r="Z2132" t="str">
        <f t="shared" si="33"/>
        <v>0-1000</v>
      </c>
    </row>
    <row r="2133" spans="1:26" x14ac:dyDescent="0.3">
      <c r="A2133">
        <v>303034</v>
      </c>
      <c r="B2133" t="s">
        <v>3821</v>
      </c>
      <c r="C2133">
        <v>1</v>
      </c>
      <c r="D2133" t="s">
        <v>14</v>
      </c>
      <c r="E2133" t="s">
        <v>379</v>
      </c>
      <c r="F2133" t="s">
        <v>16</v>
      </c>
      <c r="G2133" t="s">
        <v>16</v>
      </c>
      <c r="H2133" t="s">
        <v>16</v>
      </c>
      <c r="I2133">
        <v>2</v>
      </c>
      <c r="J2133">
        <v>361</v>
      </c>
      <c r="K2133">
        <v>700</v>
      </c>
      <c r="L2133">
        <v>3.6</v>
      </c>
      <c r="M2133" t="s">
        <v>4047</v>
      </c>
      <c r="N2133" t="str">
        <f>SUBSTITUTE(Sheet1[[#This Row],[Datekey_Opening]],"_","-")</f>
        <v>2018-12-7</v>
      </c>
      <c r="O2133">
        <f>YEAR(Sheet1[[#This Row],[Date]])</f>
        <v>2018</v>
      </c>
      <c r="P2133" t="str">
        <f>LOOKUP(Sheet1[[#This Row],[CountryCode]],$AI$4:$AI$18,$AJ$4:$AJ$18)</f>
        <v>India</v>
      </c>
      <c r="Q2133">
        <f>MONTH(Sheet1[[#This Row],[Date]])</f>
        <v>12</v>
      </c>
      <c r="R2133" t="str">
        <f>TEXT(Sheet1[[#This Row],[Date]],"MMMM")</f>
        <v>December</v>
      </c>
      <c r="S2133" t="str">
        <f>TEXT(Sheet1[[#This Row],[Date]],"YYYY-MMM")</f>
        <v>2018-Dec</v>
      </c>
      <c r="T2133">
        <f>WEEKDAY(Sheet1[[#This Row],[Date]])</f>
        <v>6</v>
      </c>
      <c r="U2133" t="str">
        <f>TEXT(Sheet1[[#This Row],[Date]],"DDDD")</f>
        <v>Friday</v>
      </c>
      <c r="V2133" t="str">
        <f>"FM"&amp;MOD(MONTH(Sheet1[[#This Row],[Date]])-4,12)+1</f>
        <v>FM9</v>
      </c>
      <c r="W2133" t="str">
        <f>"Q"&amp;ROUNDUP(MONTH(Sheet1[[#This Row],[Date]])/3,0)</f>
        <v>Q4</v>
      </c>
      <c r="X2133" t="str">
        <f>"Q"&amp;INT(MOD(MONTH(Sheet1[[#This Row],[Date]])-4,12/3)+1)</f>
        <v>Q1</v>
      </c>
      <c r="Y2133" t="str" cm="1">
        <f t="array" ref="Y2133">_xlfn.IFS(ROUND(L2133,0)&lt;=1,"Need to improve 0-1",ROUND(L2133,0)&lt;=2,"Okay 1-2",ROUND(L2133,0)&lt;=3,"Good 2-3",ROUND(L2133,0)&lt;=4,"Great 3-4",ROUND(L2133,0)&lt;=5,"Excellent 4-5")</f>
        <v>Great 3-4</v>
      </c>
      <c r="Z2133" t="str">
        <f t="shared" si="33"/>
        <v>0-1000</v>
      </c>
    </row>
    <row r="2134" spans="1:26" x14ac:dyDescent="0.3">
      <c r="A2134">
        <v>3180</v>
      </c>
      <c r="B2134" t="s">
        <v>4048</v>
      </c>
      <c r="C2134">
        <v>1</v>
      </c>
      <c r="D2134" t="s">
        <v>14</v>
      </c>
      <c r="E2134" t="s">
        <v>567</v>
      </c>
      <c r="F2134" t="s">
        <v>21</v>
      </c>
      <c r="G2134" t="s">
        <v>16</v>
      </c>
      <c r="H2134" t="s">
        <v>16</v>
      </c>
      <c r="I2134">
        <v>2</v>
      </c>
      <c r="J2134">
        <v>189</v>
      </c>
      <c r="K2134">
        <v>700</v>
      </c>
      <c r="L2134">
        <v>3.8</v>
      </c>
      <c r="M2134" t="s">
        <v>3802</v>
      </c>
      <c r="N2134" t="str">
        <f>SUBSTITUTE(Sheet1[[#This Row],[Datekey_Opening]],"_","-")</f>
        <v>2011-12-28</v>
      </c>
      <c r="O2134">
        <f>YEAR(Sheet1[[#This Row],[Date]])</f>
        <v>2011</v>
      </c>
      <c r="P2134" t="str">
        <f>LOOKUP(Sheet1[[#This Row],[CountryCode]],$AI$4:$AI$18,$AJ$4:$AJ$18)</f>
        <v>India</v>
      </c>
      <c r="Q2134">
        <f>MONTH(Sheet1[[#This Row],[Date]])</f>
        <v>12</v>
      </c>
      <c r="R2134" t="str">
        <f>TEXT(Sheet1[[#This Row],[Date]],"MMMM")</f>
        <v>December</v>
      </c>
      <c r="S2134" t="str">
        <f>TEXT(Sheet1[[#This Row],[Date]],"YYYY-MMM")</f>
        <v>2011-Dec</v>
      </c>
      <c r="T2134">
        <f>WEEKDAY(Sheet1[[#This Row],[Date]])</f>
        <v>4</v>
      </c>
      <c r="U2134" t="str">
        <f>TEXT(Sheet1[[#This Row],[Date]],"DDDD")</f>
        <v>Wednesday</v>
      </c>
      <c r="V2134" t="str">
        <f>"FM"&amp;MOD(MONTH(Sheet1[[#This Row],[Date]])-4,12)+1</f>
        <v>FM9</v>
      </c>
      <c r="W2134" t="str">
        <f>"Q"&amp;ROUNDUP(MONTH(Sheet1[[#This Row],[Date]])/3,0)</f>
        <v>Q4</v>
      </c>
      <c r="X2134" t="str">
        <f>"Q"&amp;INT(MOD(MONTH(Sheet1[[#This Row],[Date]])-4,12/3)+1)</f>
        <v>Q1</v>
      </c>
      <c r="Y2134" t="str" cm="1">
        <f t="array" ref="Y2134">_xlfn.IFS(ROUND(L2134,0)&lt;=1,"Need to improve 0-1",ROUND(L2134,0)&lt;=2,"Okay 1-2",ROUND(L2134,0)&lt;=3,"Good 2-3",ROUND(L2134,0)&lt;=4,"Great 3-4",ROUND(L2134,0)&lt;=5,"Excellent 4-5")</f>
        <v>Great 3-4</v>
      </c>
      <c r="Z2134" t="str">
        <f t="shared" si="33"/>
        <v>0-1000</v>
      </c>
    </row>
    <row r="2135" spans="1:26" x14ac:dyDescent="0.3">
      <c r="A2135">
        <v>18273627</v>
      </c>
      <c r="B2135" t="s">
        <v>3952</v>
      </c>
      <c r="C2135">
        <v>1</v>
      </c>
      <c r="D2135" t="s">
        <v>14</v>
      </c>
      <c r="E2135" t="s">
        <v>3953</v>
      </c>
      <c r="F2135" t="s">
        <v>16</v>
      </c>
      <c r="G2135" t="s">
        <v>21</v>
      </c>
      <c r="H2135" t="s">
        <v>16</v>
      </c>
      <c r="I2135">
        <v>2</v>
      </c>
      <c r="J2135">
        <v>178</v>
      </c>
      <c r="K2135">
        <v>700</v>
      </c>
      <c r="L2135">
        <v>3.9</v>
      </c>
      <c r="M2135" t="s">
        <v>2195</v>
      </c>
      <c r="N2135" t="str">
        <f>SUBSTITUTE(Sheet1[[#This Row],[Datekey_Opening]],"_","-")</f>
        <v>2017-12-19</v>
      </c>
      <c r="O2135">
        <f>YEAR(Sheet1[[#This Row],[Date]])</f>
        <v>2017</v>
      </c>
      <c r="P2135" t="str">
        <f>LOOKUP(Sheet1[[#This Row],[CountryCode]],$AI$4:$AI$18,$AJ$4:$AJ$18)</f>
        <v>India</v>
      </c>
      <c r="Q2135">
        <f>MONTH(Sheet1[[#This Row],[Date]])</f>
        <v>12</v>
      </c>
      <c r="R2135" t="str">
        <f>TEXT(Sheet1[[#This Row],[Date]],"MMMM")</f>
        <v>December</v>
      </c>
      <c r="S2135" t="str">
        <f>TEXT(Sheet1[[#This Row],[Date]],"YYYY-MMM")</f>
        <v>2017-Dec</v>
      </c>
      <c r="T2135">
        <f>WEEKDAY(Sheet1[[#This Row],[Date]])</f>
        <v>3</v>
      </c>
      <c r="U2135" t="str">
        <f>TEXT(Sheet1[[#This Row],[Date]],"DDDD")</f>
        <v>Tuesday</v>
      </c>
      <c r="V2135" t="str">
        <f>"FM"&amp;MOD(MONTH(Sheet1[[#This Row],[Date]])-4,12)+1</f>
        <v>FM9</v>
      </c>
      <c r="W2135" t="str">
        <f>"Q"&amp;ROUNDUP(MONTH(Sheet1[[#This Row],[Date]])/3,0)</f>
        <v>Q4</v>
      </c>
      <c r="X2135" t="str">
        <f>"Q"&amp;INT(MOD(MONTH(Sheet1[[#This Row],[Date]])-4,12/3)+1)</f>
        <v>Q1</v>
      </c>
      <c r="Y2135" t="str" cm="1">
        <f t="array" ref="Y2135">_xlfn.IFS(ROUND(L2135,0)&lt;=1,"Need to improve 0-1",ROUND(L2135,0)&lt;=2,"Okay 1-2",ROUND(L2135,0)&lt;=3,"Good 2-3",ROUND(L2135,0)&lt;=4,"Great 3-4",ROUND(L2135,0)&lt;=5,"Excellent 4-5")</f>
        <v>Great 3-4</v>
      </c>
      <c r="Z2135" t="str">
        <f t="shared" si="33"/>
        <v>0-1000</v>
      </c>
    </row>
    <row r="2136" spans="1:26" x14ac:dyDescent="0.3">
      <c r="A2136">
        <v>18356811</v>
      </c>
      <c r="B2136" t="s">
        <v>4049</v>
      </c>
      <c r="C2136">
        <v>1</v>
      </c>
      <c r="D2136" t="s">
        <v>14</v>
      </c>
      <c r="E2136" t="s">
        <v>584</v>
      </c>
      <c r="F2136" t="s">
        <v>16</v>
      </c>
      <c r="G2136" t="s">
        <v>16</v>
      </c>
      <c r="H2136" t="s">
        <v>16</v>
      </c>
      <c r="I2136">
        <v>2</v>
      </c>
      <c r="J2136">
        <v>6</v>
      </c>
      <c r="K2136">
        <v>700</v>
      </c>
      <c r="L2136">
        <v>3.1</v>
      </c>
      <c r="M2136" t="s">
        <v>3791</v>
      </c>
      <c r="N2136" t="str">
        <f>SUBSTITUTE(Sheet1[[#This Row],[Datekey_Opening]],"_","-")</f>
        <v>2010-12-25</v>
      </c>
      <c r="O2136">
        <f>YEAR(Sheet1[[#This Row],[Date]])</f>
        <v>2010</v>
      </c>
      <c r="P2136" t="str">
        <f>LOOKUP(Sheet1[[#This Row],[CountryCode]],$AI$4:$AI$18,$AJ$4:$AJ$18)</f>
        <v>India</v>
      </c>
      <c r="Q2136">
        <f>MONTH(Sheet1[[#This Row],[Date]])</f>
        <v>12</v>
      </c>
      <c r="R2136" t="str">
        <f>TEXT(Sheet1[[#This Row],[Date]],"MMMM")</f>
        <v>December</v>
      </c>
      <c r="S2136" t="str">
        <f>TEXT(Sheet1[[#This Row],[Date]],"YYYY-MMM")</f>
        <v>2010-Dec</v>
      </c>
      <c r="T2136">
        <f>WEEKDAY(Sheet1[[#This Row],[Date]])</f>
        <v>7</v>
      </c>
      <c r="U2136" t="str">
        <f>TEXT(Sheet1[[#This Row],[Date]],"DDDD")</f>
        <v>Saturday</v>
      </c>
      <c r="V2136" t="str">
        <f>"FM"&amp;MOD(MONTH(Sheet1[[#This Row],[Date]])-4,12)+1</f>
        <v>FM9</v>
      </c>
      <c r="W2136" t="str">
        <f>"Q"&amp;ROUNDUP(MONTH(Sheet1[[#This Row],[Date]])/3,0)</f>
        <v>Q4</v>
      </c>
      <c r="X2136" t="str">
        <f>"Q"&amp;INT(MOD(MONTH(Sheet1[[#This Row],[Date]])-4,12/3)+1)</f>
        <v>Q1</v>
      </c>
      <c r="Y2136" t="str" cm="1">
        <f t="array" ref="Y2136">_xlfn.IFS(ROUND(L2136,0)&lt;=1,"Need to improve 0-1",ROUND(L2136,0)&lt;=2,"Okay 1-2",ROUND(L2136,0)&lt;=3,"Good 2-3",ROUND(L2136,0)&lt;=4,"Great 3-4",ROUND(L2136,0)&lt;=5,"Excellent 4-5")</f>
        <v>Good 2-3</v>
      </c>
      <c r="Z2136" t="str">
        <f t="shared" si="33"/>
        <v>0-1000</v>
      </c>
    </row>
    <row r="2137" spans="1:26" x14ac:dyDescent="0.3">
      <c r="A2137">
        <v>312923</v>
      </c>
      <c r="B2137" t="s">
        <v>4050</v>
      </c>
      <c r="C2137">
        <v>1</v>
      </c>
      <c r="D2137" t="s">
        <v>14</v>
      </c>
      <c r="E2137" t="s">
        <v>382</v>
      </c>
      <c r="F2137" t="s">
        <v>16</v>
      </c>
      <c r="G2137" t="s">
        <v>16</v>
      </c>
      <c r="H2137" t="s">
        <v>16</v>
      </c>
      <c r="I2137">
        <v>2</v>
      </c>
      <c r="J2137">
        <v>21</v>
      </c>
      <c r="K2137">
        <v>700</v>
      </c>
      <c r="L2137">
        <v>3.2</v>
      </c>
      <c r="M2137" t="s">
        <v>4051</v>
      </c>
      <c r="N2137" t="str">
        <f>SUBSTITUTE(Sheet1[[#This Row],[Datekey_Opening]],"_","-")</f>
        <v>2012-12-6</v>
      </c>
      <c r="O2137">
        <f>YEAR(Sheet1[[#This Row],[Date]])</f>
        <v>2012</v>
      </c>
      <c r="P2137" t="str">
        <f>LOOKUP(Sheet1[[#This Row],[CountryCode]],$AI$4:$AI$18,$AJ$4:$AJ$18)</f>
        <v>India</v>
      </c>
      <c r="Q2137">
        <f>MONTH(Sheet1[[#This Row],[Date]])</f>
        <v>12</v>
      </c>
      <c r="R2137" t="str">
        <f>TEXT(Sheet1[[#This Row],[Date]],"MMMM")</f>
        <v>December</v>
      </c>
      <c r="S2137" t="str">
        <f>TEXT(Sheet1[[#This Row],[Date]],"YYYY-MMM")</f>
        <v>2012-Dec</v>
      </c>
      <c r="T2137">
        <f>WEEKDAY(Sheet1[[#This Row],[Date]])</f>
        <v>5</v>
      </c>
      <c r="U2137" t="str">
        <f>TEXT(Sheet1[[#This Row],[Date]],"DDDD")</f>
        <v>Thursday</v>
      </c>
      <c r="V2137" t="str">
        <f>"FM"&amp;MOD(MONTH(Sheet1[[#This Row],[Date]])-4,12)+1</f>
        <v>FM9</v>
      </c>
      <c r="W2137" t="str">
        <f>"Q"&amp;ROUNDUP(MONTH(Sheet1[[#This Row],[Date]])/3,0)</f>
        <v>Q4</v>
      </c>
      <c r="X2137" t="str">
        <f>"Q"&amp;INT(MOD(MONTH(Sheet1[[#This Row],[Date]])-4,12/3)+1)</f>
        <v>Q1</v>
      </c>
      <c r="Y2137" t="str" cm="1">
        <f t="array" ref="Y2137">_xlfn.IFS(ROUND(L2137,0)&lt;=1,"Need to improve 0-1",ROUND(L2137,0)&lt;=2,"Okay 1-2",ROUND(L2137,0)&lt;=3,"Good 2-3",ROUND(L2137,0)&lt;=4,"Great 3-4",ROUND(L2137,0)&lt;=5,"Excellent 4-5")</f>
        <v>Good 2-3</v>
      </c>
      <c r="Z2137" t="str">
        <f t="shared" si="33"/>
        <v>0-1000</v>
      </c>
    </row>
    <row r="2138" spans="1:26" x14ac:dyDescent="0.3">
      <c r="A2138">
        <v>300473</v>
      </c>
      <c r="B2138" t="s">
        <v>1727</v>
      </c>
      <c r="C2138">
        <v>1</v>
      </c>
      <c r="D2138" t="s">
        <v>14</v>
      </c>
      <c r="E2138" t="s">
        <v>362</v>
      </c>
      <c r="F2138" t="s">
        <v>16</v>
      </c>
      <c r="G2138" t="s">
        <v>16</v>
      </c>
      <c r="H2138" t="s">
        <v>16</v>
      </c>
      <c r="I2138">
        <v>2</v>
      </c>
      <c r="J2138">
        <v>79</v>
      </c>
      <c r="K2138">
        <v>700</v>
      </c>
      <c r="L2138">
        <v>3.3</v>
      </c>
      <c r="M2138" t="s">
        <v>2087</v>
      </c>
      <c r="N2138" t="str">
        <f>SUBSTITUTE(Sheet1[[#This Row],[Datekey_Opening]],"_","-")</f>
        <v>2018-12-17</v>
      </c>
      <c r="O2138">
        <f>YEAR(Sheet1[[#This Row],[Date]])</f>
        <v>2018</v>
      </c>
      <c r="P2138" t="str">
        <f>LOOKUP(Sheet1[[#This Row],[CountryCode]],$AI$4:$AI$18,$AJ$4:$AJ$18)</f>
        <v>India</v>
      </c>
      <c r="Q2138">
        <f>MONTH(Sheet1[[#This Row],[Date]])</f>
        <v>12</v>
      </c>
      <c r="R2138" t="str">
        <f>TEXT(Sheet1[[#This Row],[Date]],"MMMM")</f>
        <v>December</v>
      </c>
      <c r="S2138" t="str">
        <f>TEXT(Sheet1[[#This Row],[Date]],"YYYY-MMM")</f>
        <v>2018-Dec</v>
      </c>
      <c r="T2138">
        <f>WEEKDAY(Sheet1[[#This Row],[Date]])</f>
        <v>2</v>
      </c>
      <c r="U2138" t="str">
        <f>TEXT(Sheet1[[#This Row],[Date]],"DDDD")</f>
        <v>Monday</v>
      </c>
      <c r="V2138" t="str">
        <f>"FM"&amp;MOD(MONTH(Sheet1[[#This Row],[Date]])-4,12)+1</f>
        <v>FM9</v>
      </c>
      <c r="W2138" t="str">
        <f>"Q"&amp;ROUNDUP(MONTH(Sheet1[[#This Row],[Date]])/3,0)</f>
        <v>Q4</v>
      </c>
      <c r="X2138" t="str">
        <f>"Q"&amp;INT(MOD(MONTH(Sheet1[[#This Row],[Date]])-4,12/3)+1)</f>
        <v>Q1</v>
      </c>
      <c r="Y2138" t="str" cm="1">
        <f t="array" ref="Y2138">_xlfn.IFS(ROUND(L2138,0)&lt;=1,"Need to improve 0-1",ROUND(L2138,0)&lt;=2,"Okay 1-2",ROUND(L2138,0)&lt;=3,"Good 2-3",ROUND(L2138,0)&lt;=4,"Great 3-4",ROUND(L2138,0)&lt;=5,"Excellent 4-5")</f>
        <v>Good 2-3</v>
      </c>
      <c r="Z2138" t="str">
        <f t="shared" si="33"/>
        <v>0-1000</v>
      </c>
    </row>
    <row r="2139" spans="1:26" x14ac:dyDescent="0.3">
      <c r="A2139">
        <v>3516</v>
      </c>
      <c r="B2139" t="s">
        <v>4052</v>
      </c>
      <c r="C2139">
        <v>1</v>
      </c>
      <c r="D2139" t="s">
        <v>14</v>
      </c>
      <c r="E2139" t="s">
        <v>3941</v>
      </c>
      <c r="F2139" t="s">
        <v>16</v>
      </c>
      <c r="G2139" t="s">
        <v>21</v>
      </c>
      <c r="H2139" t="s">
        <v>16</v>
      </c>
      <c r="I2139">
        <v>2</v>
      </c>
      <c r="J2139">
        <v>180</v>
      </c>
      <c r="K2139">
        <v>700</v>
      </c>
      <c r="L2139">
        <v>3.5</v>
      </c>
      <c r="M2139" t="s">
        <v>4053</v>
      </c>
      <c r="N2139" t="str">
        <f>SUBSTITUTE(Sheet1[[#This Row],[Datekey_Opening]],"_","-")</f>
        <v>2018-12-24</v>
      </c>
      <c r="O2139">
        <f>YEAR(Sheet1[[#This Row],[Date]])</f>
        <v>2018</v>
      </c>
      <c r="P2139" t="str">
        <f>LOOKUP(Sheet1[[#This Row],[CountryCode]],$AI$4:$AI$18,$AJ$4:$AJ$18)</f>
        <v>India</v>
      </c>
      <c r="Q2139">
        <f>MONTH(Sheet1[[#This Row],[Date]])</f>
        <v>12</v>
      </c>
      <c r="R2139" t="str">
        <f>TEXT(Sheet1[[#This Row],[Date]],"MMMM")</f>
        <v>December</v>
      </c>
      <c r="S2139" t="str">
        <f>TEXT(Sheet1[[#This Row],[Date]],"YYYY-MMM")</f>
        <v>2018-Dec</v>
      </c>
      <c r="T2139">
        <f>WEEKDAY(Sheet1[[#This Row],[Date]])</f>
        <v>2</v>
      </c>
      <c r="U2139" t="str">
        <f>TEXT(Sheet1[[#This Row],[Date]],"DDDD")</f>
        <v>Monday</v>
      </c>
      <c r="V2139" t="str">
        <f>"FM"&amp;MOD(MONTH(Sheet1[[#This Row],[Date]])-4,12)+1</f>
        <v>FM9</v>
      </c>
      <c r="W2139" t="str">
        <f>"Q"&amp;ROUNDUP(MONTH(Sheet1[[#This Row],[Date]])/3,0)</f>
        <v>Q4</v>
      </c>
      <c r="X2139" t="str">
        <f>"Q"&amp;INT(MOD(MONTH(Sheet1[[#This Row],[Date]])-4,12/3)+1)</f>
        <v>Q1</v>
      </c>
      <c r="Y2139" t="str" cm="1">
        <f t="array" ref="Y2139">_xlfn.IFS(ROUND(L2139,0)&lt;=1,"Need to improve 0-1",ROUND(L2139,0)&lt;=2,"Okay 1-2",ROUND(L2139,0)&lt;=3,"Good 2-3",ROUND(L2139,0)&lt;=4,"Great 3-4",ROUND(L2139,0)&lt;=5,"Excellent 4-5")</f>
        <v>Great 3-4</v>
      </c>
      <c r="Z2139" t="str">
        <f t="shared" si="33"/>
        <v>0-1000</v>
      </c>
    </row>
    <row r="2140" spans="1:26" x14ac:dyDescent="0.3">
      <c r="A2140">
        <v>18322646</v>
      </c>
      <c r="B2140" t="s">
        <v>3952</v>
      </c>
      <c r="C2140">
        <v>1</v>
      </c>
      <c r="D2140" t="s">
        <v>14</v>
      </c>
      <c r="E2140" t="s">
        <v>3953</v>
      </c>
      <c r="F2140" t="s">
        <v>16</v>
      </c>
      <c r="G2140" t="s">
        <v>21</v>
      </c>
      <c r="H2140" t="s">
        <v>16</v>
      </c>
      <c r="I2140">
        <v>2</v>
      </c>
      <c r="J2140">
        <v>39</v>
      </c>
      <c r="K2140">
        <v>700</v>
      </c>
      <c r="L2140">
        <v>3.5</v>
      </c>
      <c r="M2140" t="s">
        <v>4054</v>
      </c>
      <c r="N2140" t="str">
        <f>SUBSTITUTE(Sheet1[[#This Row],[Datekey_Opening]],"_","-")</f>
        <v>2018-12-12</v>
      </c>
      <c r="O2140">
        <f>YEAR(Sheet1[[#This Row],[Date]])</f>
        <v>2018</v>
      </c>
      <c r="P2140" t="str">
        <f>LOOKUP(Sheet1[[#This Row],[CountryCode]],$AI$4:$AI$18,$AJ$4:$AJ$18)</f>
        <v>India</v>
      </c>
      <c r="Q2140">
        <f>MONTH(Sheet1[[#This Row],[Date]])</f>
        <v>12</v>
      </c>
      <c r="R2140" t="str">
        <f>TEXT(Sheet1[[#This Row],[Date]],"MMMM")</f>
        <v>December</v>
      </c>
      <c r="S2140" t="str">
        <f>TEXT(Sheet1[[#This Row],[Date]],"YYYY-MMM")</f>
        <v>2018-Dec</v>
      </c>
      <c r="T2140">
        <f>WEEKDAY(Sheet1[[#This Row],[Date]])</f>
        <v>4</v>
      </c>
      <c r="U2140" t="str">
        <f>TEXT(Sheet1[[#This Row],[Date]],"DDDD")</f>
        <v>Wednesday</v>
      </c>
      <c r="V2140" t="str">
        <f>"FM"&amp;MOD(MONTH(Sheet1[[#This Row],[Date]])-4,12)+1</f>
        <v>FM9</v>
      </c>
      <c r="W2140" t="str">
        <f>"Q"&amp;ROUNDUP(MONTH(Sheet1[[#This Row],[Date]])/3,0)</f>
        <v>Q4</v>
      </c>
      <c r="X2140" t="str">
        <f>"Q"&amp;INT(MOD(MONTH(Sheet1[[#This Row],[Date]])-4,12/3)+1)</f>
        <v>Q1</v>
      </c>
      <c r="Y2140" t="str" cm="1">
        <f t="array" ref="Y2140">_xlfn.IFS(ROUND(L2140,0)&lt;=1,"Need to improve 0-1",ROUND(L2140,0)&lt;=2,"Okay 1-2",ROUND(L2140,0)&lt;=3,"Good 2-3",ROUND(L2140,0)&lt;=4,"Great 3-4",ROUND(L2140,0)&lt;=5,"Excellent 4-5")</f>
        <v>Great 3-4</v>
      </c>
      <c r="Z2140" t="str">
        <f t="shared" si="33"/>
        <v>0-1000</v>
      </c>
    </row>
    <row r="2141" spans="1:26" x14ac:dyDescent="0.3">
      <c r="A2141">
        <v>18144483</v>
      </c>
      <c r="B2141" t="s">
        <v>4055</v>
      </c>
      <c r="C2141">
        <v>1</v>
      </c>
      <c r="D2141" t="s">
        <v>14</v>
      </c>
      <c r="E2141" t="s">
        <v>778</v>
      </c>
      <c r="F2141" t="s">
        <v>16</v>
      </c>
      <c r="G2141" t="s">
        <v>21</v>
      </c>
      <c r="H2141" t="s">
        <v>16</v>
      </c>
      <c r="I2141">
        <v>2</v>
      </c>
      <c r="J2141">
        <v>34</v>
      </c>
      <c r="K2141">
        <v>700</v>
      </c>
      <c r="L2141">
        <v>3.1</v>
      </c>
      <c r="M2141" t="s">
        <v>2107</v>
      </c>
      <c r="N2141" t="str">
        <f>SUBSTITUTE(Sheet1[[#This Row],[Datekey_Opening]],"_","-")</f>
        <v>2013-12-15</v>
      </c>
      <c r="O2141">
        <f>YEAR(Sheet1[[#This Row],[Date]])</f>
        <v>2013</v>
      </c>
      <c r="P2141" t="str">
        <f>LOOKUP(Sheet1[[#This Row],[CountryCode]],$AI$4:$AI$18,$AJ$4:$AJ$18)</f>
        <v>India</v>
      </c>
      <c r="Q2141">
        <f>MONTH(Sheet1[[#This Row],[Date]])</f>
        <v>12</v>
      </c>
      <c r="R2141" t="str">
        <f>TEXT(Sheet1[[#This Row],[Date]],"MMMM")</f>
        <v>December</v>
      </c>
      <c r="S2141" t="str">
        <f>TEXT(Sheet1[[#This Row],[Date]],"YYYY-MMM")</f>
        <v>2013-Dec</v>
      </c>
      <c r="T2141">
        <f>WEEKDAY(Sheet1[[#This Row],[Date]])</f>
        <v>1</v>
      </c>
      <c r="U2141" t="str">
        <f>TEXT(Sheet1[[#This Row],[Date]],"DDDD")</f>
        <v>Sunday</v>
      </c>
      <c r="V2141" t="str">
        <f>"FM"&amp;MOD(MONTH(Sheet1[[#This Row],[Date]])-4,12)+1</f>
        <v>FM9</v>
      </c>
      <c r="W2141" t="str">
        <f>"Q"&amp;ROUNDUP(MONTH(Sheet1[[#This Row],[Date]])/3,0)</f>
        <v>Q4</v>
      </c>
      <c r="X2141" t="str">
        <f>"Q"&amp;INT(MOD(MONTH(Sheet1[[#This Row],[Date]])-4,12/3)+1)</f>
        <v>Q1</v>
      </c>
      <c r="Y2141" t="str" cm="1">
        <f t="array" ref="Y2141">_xlfn.IFS(ROUND(L2141,0)&lt;=1,"Need to improve 0-1",ROUND(L2141,0)&lt;=2,"Okay 1-2",ROUND(L2141,0)&lt;=3,"Good 2-3",ROUND(L2141,0)&lt;=4,"Great 3-4",ROUND(L2141,0)&lt;=5,"Excellent 4-5")</f>
        <v>Good 2-3</v>
      </c>
      <c r="Z2141" t="str">
        <f t="shared" si="33"/>
        <v>0-1000</v>
      </c>
    </row>
    <row r="2142" spans="1:26" x14ac:dyDescent="0.3">
      <c r="A2142">
        <v>816</v>
      </c>
      <c r="B2142" t="s">
        <v>4056</v>
      </c>
      <c r="C2142">
        <v>1</v>
      </c>
      <c r="D2142" t="s">
        <v>14</v>
      </c>
      <c r="E2142" t="s">
        <v>446</v>
      </c>
      <c r="F2142" t="s">
        <v>16</v>
      </c>
      <c r="G2142" t="s">
        <v>16</v>
      </c>
      <c r="H2142" t="s">
        <v>16</v>
      </c>
      <c r="I2142">
        <v>2</v>
      </c>
      <c r="J2142">
        <v>16</v>
      </c>
      <c r="K2142">
        <v>700</v>
      </c>
      <c r="L2142">
        <v>2.9</v>
      </c>
      <c r="M2142" t="s">
        <v>4057</v>
      </c>
      <c r="N2142" t="str">
        <f>SUBSTITUTE(Sheet1[[#This Row],[Datekey_Opening]],"_","-")</f>
        <v>2015-11-27</v>
      </c>
      <c r="O2142">
        <f>YEAR(Sheet1[[#This Row],[Date]])</f>
        <v>2015</v>
      </c>
      <c r="P2142" t="str">
        <f>LOOKUP(Sheet1[[#This Row],[CountryCode]],$AI$4:$AI$18,$AJ$4:$AJ$18)</f>
        <v>India</v>
      </c>
      <c r="Q2142">
        <f>MONTH(Sheet1[[#This Row],[Date]])</f>
        <v>11</v>
      </c>
      <c r="R2142" t="str">
        <f>TEXT(Sheet1[[#This Row],[Date]],"MMMM")</f>
        <v>November</v>
      </c>
      <c r="S2142" t="str">
        <f>TEXT(Sheet1[[#This Row],[Date]],"YYYY-MMM")</f>
        <v>2015-Nov</v>
      </c>
      <c r="T2142">
        <f>WEEKDAY(Sheet1[[#This Row],[Date]])</f>
        <v>6</v>
      </c>
      <c r="U2142" t="str">
        <f>TEXT(Sheet1[[#This Row],[Date]],"DDDD")</f>
        <v>Friday</v>
      </c>
      <c r="V2142" t="str">
        <f>"FM"&amp;MOD(MONTH(Sheet1[[#This Row],[Date]])-4,12)+1</f>
        <v>FM8</v>
      </c>
      <c r="W2142" t="str">
        <f>"Q"&amp;ROUNDUP(MONTH(Sheet1[[#This Row],[Date]])/3,0)</f>
        <v>Q4</v>
      </c>
      <c r="X2142" t="str">
        <f>"Q"&amp;INT(MOD(MONTH(Sheet1[[#This Row],[Date]])-4,12/3)+1)</f>
        <v>Q4</v>
      </c>
      <c r="Y2142" t="str" cm="1">
        <f t="array" ref="Y2142">_xlfn.IFS(ROUND(L2142,0)&lt;=1,"Need to improve 0-1",ROUND(L2142,0)&lt;=2,"Okay 1-2",ROUND(L2142,0)&lt;=3,"Good 2-3",ROUND(L2142,0)&lt;=4,"Great 3-4",ROUND(L2142,0)&lt;=5,"Excellent 4-5")</f>
        <v>Good 2-3</v>
      </c>
      <c r="Z2142" t="str">
        <f t="shared" si="33"/>
        <v>0-1000</v>
      </c>
    </row>
    <row r="2143" spans="1:26" x14ac:dyDescent="0.3">
      <c r="A2143">
        <v>18082202</v>
      </c>
      <c r="B2143" t="s">
        <v>472</v>
      </c>
      <c r="C2143">
        <v>1</v>
      </c>
      <c r="D2143" t="s">
        <v>14</v>
      </c>
      <c r="E2143" t="s">
        <v>473</v>
      </c>
      <c r="F2143" t="s">
        <v>16</v>
      </c>
      <c r="G2143" t="s">
        <v>16</v>
      </c>
      <c r="H2143" t="s">
        <v>16</v>
      </c>
      <c r="I2143">
        <v>2</v>
      </c>
      <c r="J2143">
        <v>10</v>
      </c>
      <c r="K2143">
        <v>700</v>
      </c>
      <c r="L2143">
        <v>3</v>
      </c>
      <c r="M2143" t="s">
        <v>4058</v>
      </c>
      <c r="N2143" t="str">
        <f>SUBSTITUTE(Sheet1[[#This Row],[Datekey_Opening]],"_","-")</f>
        <v>2014-11-18</v>
      </c>
      <c r="O2143">
        <f>YEAR(Sheet1[[#This Row],[Date]])</f>
        <v>2014</v>
      </c>
      <c r="P2143" t="str">
        <f>LOOKUP(Sheet1[[#This Row],[CountryCode]],$AI$4:$AI$18,$AJ$4:$AJ$18)</f>
        <v>India</v>
      </c>
      <c r="Q2143">
        <f>MONTH(Sheet1[[#This Row],[Date]])</f>
        <v>11</v>
      </c>
      <c r="R2143" t="str">
        <f>TEXT(Sheet1[[#This Row],[Date]],"MMMM")</f>
        <v>November</v>
      </c>
      <c r="S2143" t="str">
        <f>TEXT(Sheet1[[#This Row],[Date]],"YYYY-MMM")</f>
        <v>2014-Nov</v>
      </c>
      <c r="T2143">
        <f>WEEKDAY(Sheet1[[#This Row],[Date]])</f>
        <v>3</v>
      </c>
      <c r="U2143" t="str">
        <f>TEXT(Sheet1[[#This Row],[Date]],"DDDD")</f>
        <v>Tuesday</v>
      </c>
      <c r="V2143" t="str">
        <f>"FM"&amp;MOD(MONTH(Sheet1[[#This Row],[Date]])-4,12)+1</f>
        <v>FM8</v>
      </c>
      <c r="W2143" t="str">
        <f>"Q"&amp;ROUNDUP(MONTH(Sheet1[[#This Row],[Date]])/3,0)</f>
        <v>Q4</v>
      </c>
      <c r="X2143" t="str">
        <f>"Q"&amp;INT(MOD(MONTH(Sheet1[[#This Row],[Date]])-4,12/3)+1)</f>
        <v>Q4</v>
      </c>
      <c r="Y2143" t="str" cm="1">
        <f t="array" ref="Y2143">_xlfn.IFS(ROUND(L2143,0)&lt;=1,"Need to improve 0-1",ROUND(L2143,0)&lt;=2,"Okay 1-2",ROUND(L2143,0)&lt;=3,"Good 2-3",ROUND(L2143,0)&lt;=4,"Great 3-4",ROUND(L2143,0)&lt;=5,"Excellent 4-5")</f>
        <v>Good 2-3</v>
      </c>
      <c r="Z2143" t="str">
        <f t="shared" si="33"/>
        <v>0-1000</v>
      </c>
    </row>
    <row r="2144" spans="1:26" x14ac:dyDescent="0.3">
      <c r="A2144">
        <v>2290</v>
      </c>
      <c r="B2144" t="s">
        <v>4059</v>
      </c>
      <c r="C2144">
        <v>1</v>
      </c>
      <c r="D2144" t="s">
        <v>14</v>
      </c>
      <c r="E2144" t="s">
        <v>429</v>
      </c>
      <c r="F2144" t="s">
        <v>16</v>
      </c>
      <c r="G2144" t="s">
        <v>21</v>
      </c>
      <c r="H2144" t="s">
        <v>16</v>
      </c>
      <c r="I2144">
        <v>2</v>
      </c>
      <c r="J2144">
        <v>130</v>
      </c>
      <c r="K2144">
        <v>700</v>
      </c>
      <c r="L2144">
        <v>3.1</v>
      </c>
      <c r="M2144" t="s">
        <v>3639</v>
      </c>
      <c r="N2144" t="str">
        <f>SUBSTITUTE(Sheet1[[#This Row],[Datekey_Opening]],"_","-")</f>
        <v>2012-11-24</v>
      </c>
      <c r="O2144">
        <f>YEAR(Sheet1[[#This Row],[Date]])</f>
        <v>2012</v>
      </c>
      <c r="P2144" t="str">
        <f>LOOKUP(Sheet1[[#This Row],[CountryCode]],$AI$4:$AI$18,$AJ$4:$AJ$18)</f>
        <v>India</v>
      </c>
      <c r="Q2144">
        <f>MONTH(Sheet1[[#This Row],[Date]])</f>
        <v>11</v>
      </c>
      <c r="R2144" t="str">
        <f>TEXT(Sheet1[[#This Row],[Date]],"MMMM")</f>
        <v>November</v>
      </c>
      <c r="S2144" t="str">
        <f>TEXT(Sheet1[[#This Row],[Date]],"YYYY-MMM")</f>
        <v>2012-Nov</v>
      </c>
      <c r="T2144">
        <f>WEEKDAY(Sheet1[[#This Row],[Date]])</f>
        <v>7</v>
      </c>
      <c r="U2144" t="str">
        <f>TEXT(Sheet1[[#This Row],[Date]],"DDDD")</f>
        <v>Saturday</v>
      </c>
      <c r="V2144" t="str">
        <f>"FM"&amp;MOD(MONTH(Sheet1[[#This Row],[Date]])-4,12)+1</f>
        <v>FM8</v>
      </c>
      <c r="W2144" t="str">
        <f>"Q"&amp;ROUNDUP(MONTH(Sheet1[[#This Row],[Date]])/3,0)</f>
        <v>Q4</v>
      </c>
      <c r="X2144" t="str">
        <f>"Q"&amp;INT(MOD(MONTH(Sheet1[[#This Row],[Date]])-4,12/3)+1)</f>
        <v>Q4</v>
      </c>
      <c r="Y2144" t="str" cm="1">
        <f t="array" ref="Y2144">_xlfn.IFS(ROUND(L2144,0)&lt;=1,"Need to improve 0-1",ROUND(L2144,0)&lt;=2,"Okay 1-2",ROUND(L2144,0)&lt;=3,"Good 2-3",ROUND(L2144,0)&lt;=4,"Great 3-4",ROUND(L2144,0)&lt;=5,"Excellent 4-5")</f>
        <v>Good 2-3</v>
      </c>
      <c r="Z2144" t="str">
        <f t="shared" si="33"/>
        <v>0-1000</v>
      </c>
    </row>
    <row r="2145" spans="1:26" x14ac:dyDescent="0.3">
      <c r="A2145">
        <v>8396</v>
      </c>
      <c r="B2145" t="s">
        <v>472</v>
      </c>
      <c r="C2145">
        <v>1</v>
      </c>
      <c r="D2145" t="s">
        <v>14</v>
      </c>
      <c r="E2145" t="s">
        <v>473</v>
      </c>
      <c r="F2145" t="s">
        <v>16</v>
      </c>
      <c r="G2145" t="s">
        <v>16</v>
      </c>
      <c r="H2145" t="s">
        <v>16</v>
      </c>
      <c r="I2145">
        <v>2</v>
      </c>
      <c r="J2145">
        <v>59</v>
      </c>
      <c r="K2145">
        <v>700</v>
      </c>
      <c r="L2145">
        <v>2.7</v>
      </c>
      <c r="M2145" t="s">
        <v>4060</v>
      </c>
      <c r="N2145" t="str">
        <f>SUBSTITUTE(Sheet1[[#This Row],[Datekey_Opening]],"_","-")</f>
        <v>2017-11-1</v>
      </c>
      <c r="O2145">
        <f>YEAR(Sheet1[[#This Row],[Date]])</f>
        <v>2017</v>
      </c>
      <c r="P2145" t="str">
        <f>LOOKUP(Sheet1[[#This Row],[CountryCode]],$AI$4:$AI$18,$AJ$4:$AJ$18)</f>
        <v>India</v>
      </c>
      <c r="Q2145">
        <f>MONTH(Sheet1[[#This Row],[Date]])</f>
        <v>11</v>
      </c>
      <c r="R2145" t="str">
        <f>TEXT(Sheet1[[#This Row],[Date]],"MMMM")</f>
        <v>November</v>
      </c>
      <c r="S2145" t="str">
        <f>TEXT(Sheet1[[#This Row],[Date]],"YYYY-MMM")</f>
        <v>2017-Nov</v>
      </c>
      <c r="T2145">
        <f>WEEKDAY(Sheet1[[#This Row],[Date]])</f>
        <v>4</v>
      </c>
      <c r="U2145" t="str">
        <f>TEXT(Sheet1[[#This Row],[Date]],"DDDD")</f>
        <v>Wednesday</v>
      </c>
      <c r="V2145" t="str">
        <f>"FM"&amp;MOD(MONTH(Sheet1[[#This Row],[Date]])-4,12)+1</f>
        <v>FM8</v>
      </c>
      <c r="W2145" t="str">
        <f>"Q"&amp;ROUNDUP(MONTH(Sheet1[[#This Row],[Date]])/3,0)</f>
        <v>Q4</v>
      </c>
      <c r="X2145" t="str">
        <f>"Q"&amp;INT(MOD(MONTH(Sheet1[[#This Row],[Date]])-4,12/3)+1)</f>
        <v>Q4</v>
      </c>
      <c r="Y2145" t="str" cm="1">
        <f t="array" ref="Y2145">_xlfn.IFS(ROUND(L2145,0)&lt;=1,"Need to improve 0-1",ROUND(L2145,0)&lt;=2,"Okay 1-2",ROUND(L2145,0)&lt;=3,"Good 2-3",ROUND(L2145,0)&lt;=4,"Great 3-4",ROUND(L2145,0)&lt;=5,"Excellent 4-5")</f>
        <v>Good 2-3</v>
      </c>
      <c r="Z2145" t="str">
        <f t="shared" si="33"/>
        <v>0-1000</v>
      </c>
    </row>
    <row r="2146" spans="1:26" x14ac:dyDescent="0.3">
      <c r="A2146">
        <v>311690</v>
      </c>
      <c r="B2146" t="s">
        <v>3836</v>
      </c>
      <c r="C2146">
        <v>1</v>
      </c>
      <c r="D2146" t="s">
        <v>14</v>
      </c>
      <c r="E2146" t="s">
        <v>2526</v>
      </c>
      <c r="F2146" t="s">
        <v>16</v>
      </c>
      <c r="G2146" t="s">
        <v>21</v>
      </c>
      <c r="H2146" t="s">
        <v>16</v>
      </c>
      <c r="I2146">
        <v>2</v>
      </c>
      <c r="J2146">
        <v>148</v>
      </c>
      <c r="K2146">
        <v>700</v>
      </c>
      <c r="L2146">
        <v>3.3</v>
      </c>
      <c r="M2146" t="s">
        <v>3639</v>
      </c>
      <c r="N2146" t="str">
        <f>SUBSTITUTE(Sheet1[[#This Row],[Datekey_Opening]],"_","-")</f>
        <v>2012-11-24</v>
      </c>
      <c r="O2146">
        <f>YEAR(Sheet1[[#This Row],[Date]])</f>
        <v>2012</v>
      </c>
      <c r="P2146" t="str">
        <f>LOOKUP(Sheet1[[#This Row],[CountryCode]],$AI$4:$AI$18,$AJ$4:$AJ$18)</f>
        <v>India</v>
      </c>
      <c r="Q2146">
        <f>MONTH(Sheet1[[#This Row],[Date]])</f>
        <v>11</v>
      </c>
      <c r="R2146" t="str">
        <f>TEXT(Sheet1[[#This Row],[Date]],"MMMM")</f>
        <v>November</v>
      </c>
      <c r="S2146" t="str">
        <f>TEXT(Sheet1[[#This Row],[Date]],"YYYY-MMM")</f>
        <v>2012-Nov</v>
      </c>
      <c r="T2146">
        <f>WEEKDAY(Sheet1[[#This Row],[Date]])</f>
        <v>7</v>
      </c>
      <c r="U2146" t="str">
        <f>TEXT(Sheet1[[#This Row],[Date]],"DDDD")</f>
        <v>Saturday</v>
      </c>
      <c r="V2146" t="str">
        <f>"FM"&amp;MOD(MONTH(Sheet1[[#This Row],[Date]])-4,12)+1</f>
        <v>FM8</v>
      </c>
      <c r="W2146" t="str">
        <f>"Q"&amp;ROUNDUP(MONTH(Sheet1[[#This Row],[Date]])/3,0)</f>
        <v>Q4</v>
      </c>
      <c r="X2146" t="str">
        <f>"Q"&amp;INT(MOD(MONTH(Sheet1[[#This Row],[Date]])-4,12/3)+1)</f>
        <v>Q4</v>
      </c>
      <c r="Y2146" t="str" cm="1">
        <f t="array" ref="Y2146">_xlfn.IFS(ROUND(L2146,0)&lt;=1,"Need to improve 0-1",ROUND(L2146,0)&lt;=2,"Okay 1-2",ROUND(L2146,0)&lt;=3,"Good 2-3",ROUND(L2146,0)&lt;=4,"Great 3-4",ROUND(L2146,0)&lt;=5,"Excellent 4-5")</f>
        <v>Good 2-3</v>
      </c>
      <c r="Z2146" t="str">
        <f t="shared" si="33"/>
        <v>0-1000</v>
      </c>
    </row>
    <row r="2147" spans="1:26" x14ac:dyDescent="0.3">
      <c r="A2147">
        <v>2408</v>
      </c>
      <c r="B2147" t="s">
        <v>4061</v>
      </c>
      <c r="C2147">
        <v>1</v>
      </c>
      <c r="D2147" t="s">
        <v>14</v>
      </c>
      <c r="E2147" t="s">
        <v>584</v>
      </c>
      <c r="F2147" t="s">
        <v>16</v>
      </c>
      <c r="G2147" t="s">
        <v>16</v>
      </c>
      <c r="H2147" t="s">
        <v>16</v>
      </c>
      <c r="I2147">
        <v>2</v>
      </c>
      <c r="J2147">
        <v>39</v>
      </c>
      <c r="K2147">
        <v>700</v>
      </c>
      <c r="L2147">
        <v>3</v>
      </c>
      <c r="M2147" t="s">
        <v>4062</v>
      </c>
      <c r="N2147" t="str">
        <f>SUBSTITUTE(Sheet1[[#This Row],[Datekey_Opening]],"_","-")</f>
        <v>2011-11-11</v>
      </c>
      <c r="O2147">
        <f>YEAR(Sheet1[[#This Row],[Date]])</f>
        <v>2011</v>
      </c>
      <c r="P2147" t="str">
        <f>LOOKUP(Sheet1[[#This Row],[CountryCode]],$AI$4:$AI$18,$AJ$4:$AJ$18)</f>
        <v>India</v>
      </c>
      <c r="Q2147">
        <f>MONTH(Sheet1[[#This Row],[Date]])</f>
        <v>11</v>
      </c>
      <c r="R2147" t="str">
        <f>TEXT(Sheet1[[#This Row],[Date]],"MMMM")</f>
        <v>November</v>
      </c>
      <c r="S2147" t="str">
        <f>TEXT(Sheet1[[#This Row],[Date]],"YYYY-MMM")</f>
        <v>2011-Nov</v>
      </c>
      <c r="T2147">
        <f>WEEKDAY(Sheet1[[#This Row],[Date]])</f>
        <v>6</v>
      </c>
      <c r="U2147" t="str">
        <f>TEXT(Sheet1[[#This Row],[Date]],"DDDD")</f>
        <v>Friday</v>
      </c>
      <c r="V2147" t="str">
        <f>"FM"&amp;MOD(MONTH(Sheet1[[#This Row],[Date]])-4,12)+1</f>
        <v>FM8</v>
      </c>
      <c r="W2147" t="str">
        <f>"Q"&amp;ROUNDUP(MONTH(Sheet1[[#This Row],[Date]])/3,0)</f>
        <v>Q4</v>
      </c>
      <c r="X2147" t="str">
        <f>"Q"&amp;INT(MOD(MONTH(Sheet1[[#This Row],[Date]])-4,12/3)+1)</f>
        <v>Q4</v>
      </c>
      <c r="Y2147" t="str" cm="1">
        <f t="array" ref="Y2147">_xlfn.IFS(ROUND(L2147,0)&lt;=1,"Need to improve 0-1",ROUND(L2147,0)&lt;=2,"Okay 1-2",ROUND(L2147,0)&lt;=3,"Good 2-3",ROUND(L2147,0)&lt;=4,"Great 3-4",ROUND(L2147,0)&lt;=5,"Excellent 4-5")</f>
        <v>Good 2-3</v>
      </c>
      <c r="Z2147" t="str">
        <f t="shared" si="33"/>
        <v>0-1000</v>
      </c>
    </row>
    <row r="2148" spans="1:26" x14ac:dyDescent="0.3">
      <c r="A2148">
        <v>9459</v>
      </c>
      <c r="B2148" t="s">
        <v>4063</v>
      </c>
      <c r="C2148">
        <v>1</v>
      </c>
      <c r="D2148" t="s">
        <v>14</v>
      </c>
      <c r="E2148" t="s">
        <v>365</v>
      </c>
      <c r="F2148" t="s">
        <v>16</v>
      </c>
      <c r="G2148" t="s">
        <v>21</v>
      </c>
      <c r="H2148" t="s">
        <v>16</v>
      </c>
      <c r="I2148">
        <v>2</v>
      </c>
      <c r="J2148">
        <v>73</v>
      </c>
      <c r="K2148">
        <v>700</v>
      </c>
      <c r="L2148">
        <v>3.1</v>
      </c>
      <c r="M2148" t="s">
        <v>4062</v>
      </c>
      <c r="N2148" t="str">
        <f>SUBSTITUTE(Sheet1[[#This Row],[Datekey_Opening]],"_","-")</f>
        <v>2011-11-11</v>
      </c>
      <c r="O2148">
        <f>YEAR(Sheet1[[#This Row],[Date]])</f>
        <v>2011</v>
      </c>
      <c r="P2148" t="str">
        <f>LOOKUP(Sheet1[[#This Row],[CountryCode]],$AI$4:$AI$18,$AJ$4:$AJ$18)</f>
        <v>India</v>
      </c>
      <c r="Q2148">
        <f>MONTH(Sheet1[[#This Row],[Date]])</f>
        <v>11</v>
      </c>
      <c r="R2148" t="str">
        <f>TEXT(Sheet1[[#This Row],[Date]],"MMMM")</f>
        <v>November</v>
      </c>
      <c r="S2148" t="str">
        <f>TEXT(Sheet1[[#This Row],[Date]],"YYYY-MMM")</f>
        <v>2011-Nov</v>
      </c>
      <c r="T2148">
        <f>WEEKDAY(Sheet1[[#This Row],[Date]])</f>
        <v>6</v>
      </c>
      <c r="U2148" t="str">
        <f>TEXT(Sheet1[[#This Row],[Date]],"DDDD")</f>
        <v>Friday</v>
      </c>
      <c r="V2148" t="str">
        <f>"FM"&amp;MOD(MONTH(Sheet1[[#This Row],[Date]])-4,12)+1</f>
        <v>FM8</v>
      </c>
      <c r="W2148" t="str">
        <f>"Q"&amp;ROUNDUP(MONTH(Sheet1[[#This Row],[Date]])/3,0)</f>
        <v>Q4</v>
      </c>
      <c r="X2148" t="str">
        <f>"Q"&amp;INT(MOD(MONTH(Sheet1[[#This Row],[Date]])-4,12/3)+1)</f>
        <v>Q4</v>
      </c>
      <c r="Y2148" t="str" cm="1">
        <f t="array" ref="Y2148">_xlfn.IFS(ROUND(L2148,0)&lt;=1,"Need to improve 0-1",ROUND(L2148,0)&lt;=2,"Okay 1-2",ROUND(L2148,0)&lt;=3,"Good 2-3",ROUND(L2148,0)&lt;=4,"Great 3-4",ROUND(L2148,0)&lt;=5,"Excellent 4-5")</f>
        <v>Good 2-3</v>
      </c>
      <c r="Z2148" t="str">
        <f t="shared" si="33"/>
        <v>0-1000</v>
      </c>
    </row>
    <row r="2149" spans="1:26" x14ac:dyDescent="0.3">
      <c r="A2149">
        <v>307370</v>
      </c>
      <c r="B2149" t="s">
        <v>3882</v>
      </c>
      <c r="C2149">
        <v>1</v>
      </c>
      <c r="D2149" t="s">
        <v>14</v>
      </c>
      <c r="E2149" t="s">
        <v>379</v>
      </c>
      <c r="F2149" t="s">
        <v>16</v>
      </c>
      <c r="G2149" t="s">
        <v>16</v>
      </c>
      <c r="H2149" t="s">
        <v>16</v>
      </c>
      <c r="I2149">
        <v>2</v>
      </c>
      <c r="J2149">
        <v>256</v>
      </c>
      <c r="K2149">
        <v>700</v>
      </c>
      <c r="L2149">
        <v>3.8</v>
      </c>
      <c r="M2149" t="s">
        <v>928</v>
      </c>
      <c r="N2149" t="str">
        <f>SUBSTITUTE(Sheet1[[#This Row],[Datekey_Opening]],"_","-")</f>
        <v>2010-11-28</v>
      </c>
      <c r="O2149">
        <f>YEAR(Sheet1[[#This Row],[Date]])</f>
        <v>2010</v>
      </c>
      <c r="P2149" t="str">
        <f>LOOKUP(Sheet1[[#This Row],[CountryCode]],$AI$4:$AI$18,$AJ$4:$AJ$18)</f>
        <v>India</v>
      </c>
      <c r="Q2149">
        <f>MONTH(Sheet1[[#This Row],[Date]])</f>
        <v>11</v>
      </c>
      <c r="R2149" t="str">
        <f>TEXT(Sheet1[[#This Row],[Date]],"MMMM")</f>
        <v>November</v>
      </c>
      <c r="S2149" t="str">
        <f>TEXT(Sheet1[[#This Row],[Date]],"YYYY-MMM")</f>
        <v>2010-Nov</v>
      </c>
      <c r="T2149">
        <f>WEEKDAY(Sheet1[[#This Row],[Date]])</f>
        <v>1</v>
      </c>
      <c r="U2149" t="str">
        <f>TEXT(Sheet1[[#This Row],[Date]],"DDDD")</f>
        <v>Sunday</v>
      </c>
      <c r="V2149" t="str">
        <f>"FM"&amp;MOD(MONTH(Sheet1[[#This Row],[Date]])-4,12)+1</f>
        <v>FM8</v>
      </c>
      <c r="W2149" t="str">
        <f>"Q"&amp;ROUNDUP(MONTH(Sheet1[[#This Row],[Date]])/3,0)</f>
        <v>Q4</v>
      </c>
      <c r="X2149" t="str">
        <f>"Q"&amp;INT(MOD(MONTH(Sheet1[[#This Row],[Date]])-4,12/3)+1)</f>
        <v>Q4</v>
      </c>
      <c r="Y2149" t="str" cm="1">
        <f t="array" ref="Y2149">_xlfn.IFS(ROUND(L2149,0)&lt;=1,"Need to improve 0-1",ROUND(L2149,0)&lt;=2,"Okay 1-2",ROUND(L2149,0)&lt;=3,"Good 2-3",ROUND(L2149,0)&lt;=4,"Great 3-4",ROUND(L2149,0)&lt;=5,"Excellent 4-5")</f>
        <v>Great 3-4</v>
      </c>
      <c r="Z2149" t="str">
        <f t="shared" si="33"/>
        <v>0-1000</v>
      </c>
    </row>
    <row r="2150" spans="1:26" x14ac:dyDescent="0.3">
      <c r="A2150">
        <v>305581</v>
      </c>
      <c r="B2150" t="s">
        <v>4064</v>
      </c>
      <c r="C2150">
        <v>1</v>
      </c>
      <c r="D2150" t="s">
        <v>14</v>
      </c>
      <c r="E2150" t="s">
        <v>429</v>
      </c>
      <c r="F2150" t="s">
        <v>16</v>
      </c>
      <c r="G2150" t="s">
        <v>21</v>
      </c>
      <c r="H2150" t="s">
        <v>16</v>
      </c>
      <c r="I2150">
        <v>2</v>
      </c>
      <c r="J2150">
        <v>49</v>
      </c>
      <c r="K2150">
        <v>700</v>
      </c>
      <c r="L2150">
        <v>3.4</v>
      </c>
      <c r="M2150" t="s">
        <v>4065</v>
      </c>
      <c r="N2150" t="str">
        <f>SUBSTITUTE(Sheet1[[#This Row],[Datekey_Opening]],"_","-")</f>
        <v>2018-11-22</v>
      </c>
      <c r="O2150">
        <f>YEAR(Sheet1[[#This Row],[Date]])</f>
        <v>2018</v>
      </c>
      <c r="P2150" t="str">
        <f>LOOKUP(Sheet1[[#This Row],[CountryCode]],$AI$4:$AI$18,$AJ$4:$AJ$18)</f>
        <v>India</v>
      </c>
      <c r="Q2150">
        <f>MONTH(Sheet1[[#This Row],[Date]])</f>
        <v>11</v>
      </c>
      <c r="R2150" t="str">
        <f>TEXT(Sheet1[[#This Row],[Date]],"MMMM")</f>
        <v>November</v>
      </c>
      <c r="S2150" t="str">
        <f>TEXT(Sheet1[[#This Row],[Date]],"YYYY-MMM")</f>
        <v>2018-Nov</v>
      </c>
      <c r="T2150">
        <f>WEEKDAY(Sheet1[[#This Row],[Date]])</f>
        <v>5</v>
      </c>
      <c r="U2150" t="str">
        <f>TEXT(Sheet1[[#This Row],[Date]],"DDDD")</f>
        <v>Thursday</v>
      </c>
      <c r="V2150" t="str">
        <f>"FM"&amp;MOD(MONTH(Sheet1[[#This Row],[Date]])-4,12)+1</f>
        <v>FM8</v>
      </c>
      <c r="W2150" t="str">
        <f>"Q"&amp;ROUNDUP(MONTH(Sheet1[[#This Row],[Date]])/3,0)</f>
        <v>Q4</v>
      </c>
      <c r="X2150" t="str">
        <f>"Q"&amp;INT(MOD(MONTH(Sheet1[[#This Row],[Date]])-4,12/3)+1)</f>
        <v>Q4</v>
      </c>
      <c r="Y2150" t="str" cm="1">
        <f t="array" ref="Y2150">_xlfn.IFS(ROUND(L2150,0)&lt;=1,"Need to improve 0-1",ROUND(L2150,0)&lt;=2,"Okay 1-2",ROUND(L2150,0)&lt;=3,"Good 2-3",ROUND(L2150,0)&lt;=4,"Great 3-4",ROUND(L2150,0)&lt;=5,"Excellent 4-5")</f>
        <v>Good 2-3</v>
      </c>
      <c r="Z2150" t="str">
        <f t="shared" si="33"/>
        <v>0-1000</v>
      </c>
    </row>
    <row r="2151" spans="1:26" x14ac:dyDescent="0.3">
      <c r="A2151">
        <v>5796</v>
      </c>
      <c r="B2151" t="s">
        <v>4066</v>
      </c>
      <c r="C2151">
        <v>1</v>
      </c>
      <c r="D2151" t="s">
        <v>14</v>
      </c>
      <c r="E2151" t="s">
        <v>3078</v>
      </c>
      <c r="F2151" t="s">
        <v>16</v>
      </c>
      <c r="G2151" t="s">
        <v>16</v>
      </c>
      <c r="H2151" t="s">
        <v>16</v>
      </c>
      <c r="I2151">
        <v>2</v>
      </c>
      <c r="J2151">
        <v>679</v>
      </c>
      <c r="K2151">
        <v>700</v>
      </c>
      <c r="L2151">
        <v>3.2</v>
      </c>
      <c r="M2151" t="s">
        <v>3642</v>
      </c>
      <c r="N2151" t="str">
        <f>SUBSTITUTE(Sheet1[[#This Row],[Datekey_Opening]],"_","-")</f>
        <v>2018-11-6</v>
      </c>
      <c r="O2151">
        <f>YEAR(Sheet1[[#This Row],[Date]])</f>
        <v>2018</v>
      </c>
      <c r="P2151" t="str">
        <f>LOOKUP(Sheet1[[#This Row],[CountryCode]],$AI$4:$AI$18,$AJ$4:$AJ$18)</f>
        <v>India</v>
      </c>
      <c r="Q2151">
        <f>MONTH(Sheet1[[#This Row],[Date]])</f>
        <v>11</v>
      </c>
      <c r="R2151" t="str">
        <f>TEXT(Sheet1[[#This Row],[Date]],"MMMM")</f>
        <v>November</v>
      </c>
      <c r="S2151" t="str">
        <f>TEXT(Sheet1[[#This Row],[Date]],"YYYY-MMM")</f>
        <v>2018-Nov</v>
      </c>
      <c r="T2151">
        <f>WEEKDAY(Sheet1[[#This Row],[Date]])</f>
        <v>3</v>
      </c>
      <c r="U2151" t="str">
        <f>TEXT(Sheet1[[#This Row],[Date]],"DDDD")</f>
        <v>Tuesday</v>
      </c>
      <c r="V2151" t="str">
        <f>"FM"&amp;MOD(MONTH(Sheet1[[#This Row],[Date]])-4,12)+1</f>
        <v>FM8</v>
      </c>
      <c r="W2151" t="str">
        <f>"Q"&amp;ROUNDUP(MONTH(Sheet1[[#This Row],[Date]])/3,0)</f>
        <v>Q4</v>
      </c>
      <c r="X2151" t="str">
        <f>"Q"&amp;INT(MOD(MONTH(Sheet1[[#This Row],[Date]])-4,12/3)+1)</f>
        <v>Q4</v>
      </c>
      <c r="Y2151" t="str" cm="1">
        <f t="array" ref="Y2151">_xlfn.IFS(ROUND(L2151,0)&lt;=1,"Need to improve 0-1",ROUND(L2151,0)&lt;=2,"Okay 1-2",ROUND(L2151,0)&lt;=3,"Good 2-3",ROUND(L2151,0)&lt;=4,"Great 3-4",ROUND(L2151,0)&lt;=5,"Excellent 4-5")</f>
        <v>Good 2-3</v>
      </c>
      <c r="Z2151" t="str">
        <f t="shared" si="33"/>
        <v>0-1000</v>
      </c>
    </row>
    <row r="2152" spans="1:26" x14ac:dyDescent="0.3">
      <c r="A2152">
        <v>7679</v>
      </c>
      <c r="B2152" t="s">
        <v>4067</v>
      </c>
      <c r="C2152">
        <v>1</v>
      </c>
      <c r="D2152" t="s">
        <v>14</v>
      </c>
      <c r="E2152" t="s">
        <v>4068</v>
      </c>
      <c r="F2152" t="s">
        <v>16</v>
      </c>
      <c r="G2152" t="s">
        <v>21</v>
      </c>
      <c r="H2152" t="s">
        <v>16</v>
      </c>
      <c r="I2152">
        <v>2</v>
      </c>
      <c r="J2152">
        <v>68</v>
      </c>
      <c r="K2152">
        <v>700</v>
      </c>
      <c r="L2152">
        <v>3.1</v>
      </c>
      <c r="M2152" t="s">
        <v>3313</v>
      </c>
      <c r="N2152" t="str">
        <f>SUBSTITUTE(Sheet1[[#This Row],[Datekey_Opening]],"_","-")</f>
        <v>2015-11-14</v>
      </c>
      <c r="O2152">
        <f>YEAR(Sheet1[[#This Row],[Date]])</f>
        <v>2015</v>
      </c>
      <c r="P2152" t="str">
        <f>LOOKUP(Sheet1[[#This Row],[CountryCode]],$AI$4:$AI$18,$AJ$4:$AJ$18)</f>
        <v>India</v>
      </c>
      <c r="Q2152">
        <f>MONTH(Sheet1[[#This Row],[Date]])</f>
        <v>11</v>
      </c>
      <c r="R2152" t="str">
        <f>TEXT(Sheet1[[#This Row],[Date]],"MMMM")</f>
        <v>November</v>
      </c>
      <c r="S2152" t="str">
        <f>TEXT(Sheet1[[#This Row],[Date]],"YYYY-MMM")</f>
        <v>2015-Nov</v>
      </c>
      <c r="T2152">
        <f>WEEKDAY(Sheet1[[#This Row],[Date]])</f>
        <v>7</v>
      </c>
      <c r="U2152" t="str">
        <f>TEXT(Sheet1[[#This Row],[Date]],"DDDD")</f>
        <v>Saturday</v>
      </c>
      <c r="V2152" t="str">
        <f>"FM"&amp;MOD(MONTH(Sheet1[[#This Row],[Date]])-4,12)+1</f>
        <v>FM8</v>
      </c>
      <c r="W2152" t="str">
        <f>"Q"&amp;ROUNDUP(MONTH(Sheet1[[#This Row],[Date]])/3,0)</f>
        <v>Q4</v>
      </c>
      <c r="X2152" t="str">
        <f>"Q"&amp;INT(MOD(MONTH(Sheet1[[#This Row],[Date]])-4,12/3)+1)</f>
        <v>Q4</v>
      </c>
      <c r="Y2152" t="str" cm="1">
        <f t="array" ref="Y2152">_xlfn.IFS(ROUND(L2152,0)&lt;=1,"Need to improve 0-1",ROUND(L2152,0)&lt;=2,"Okay 1-2",ROUND(L2152,0)&lt;=3,"Good 2-3",ROUND(L2152,0)&lt;=4,"Great 3-4",ROUND(L2152,0)&lt;=5,"Excellent 4-5")</f>
        <v>Good 2-3</v>
      </c>
      <c r="Z2152" t="str">
        <f t="shared" si="33"/>
        <v>0-1000</v>
      </c>
    </row>
    <row r="2153" spans="1:26" x14ac:dyDescent="0.3">
      <c r="A2153">
        <v>9467</v>
      </c>
      <c r="B2153" t="s">
        <v>3882</v>
      </c>
      <c r="C2153">
        <v>1</v>
      </c>
      <c r="D2153" t="s">
        <v>14</v>
      </c>
      <c r="E2153" t="s">
        <v>379</v>
      </c>
      <c r="F2153" t="s">
        <v>16</v>
      </c>
      <c r="G2153" t="s">
        <v>16</v>
      </c>
      <c r="H2153" t="s">
        <v>16</v>
      </c>
      <c r="I2153">
        <v>2</v>
      </c>
      <c r="J2153">
        <v>127</v>
      </c>
      <c r="K2153">
        <v>700</v>
      </c>
      <c r="L2153">
        <v>3.6</v>
      </c>
      <c r="M2153" t="s">
        <v>4069</v>
      </c>
      <c r="N2153" t="str">
        <f>SUBSTITUTE(Sheet1[[#This Row],[Datekey_Opening]],"_","-")</f>
        <v>2011-11-16</v>
      </c>
      <c r="O2153">
        <f>YEAR(Sheet1[[#This Row],[Date]])</f>
        <v>2011</v>
      </c>
      <c r="P2153" t="str">
        <f>LOOKUP(Sheet1[[#This Row],[CountryCode]],$AI$4:$AI$18,$AJ$4:$AJ$18)</f>
        <v>India</v>
      </c>
      <c r="Q2153">
        <f>MONTH(Sheet1[[#This Row],[Date]])</f>
        <v>11</v>
      </c>
      <c r="R2153" t="str">
        <f>TEXT(Sheet1[[#This Row],[Date]],"MMMM")</f>
        <v>November</v>
      </c>
      <c r="S2153" t="str">
        <f>TEXT(Sheet1[[#This Row],[Date]],"YYYY-MMM")</f>
        <v>2011-Nov</v>
      </c>
      <c r="T2153">
        <f>WEEKDAY(Sheet1[[#This Row],[Date]])</f>
        <v>4</v>
      </c>
      <c r="U2153" t="str">
        <f>TEXT(Sheet1[[#This Row],[Date]],"DDDD")</f>
        <v>Wednesday</v>
      </c>
      <c r="V2153" t="str">
        <f>"FM"&amp;MOD(MONTH(Sheet1[[#This Row],[Date]])-4,12)+1</f>
        <v>FM8</v>
      </c>
      <c r="W2153" t="str">
        <f>"Q"&amp;ROUNDUP(MONTH(Sheet1[[#This Row],[Date]])/3,0)</f>
        <v>Q4</v>
      </c>
      <c r="X2153" t="str">
        <f>"Q"&amp;INT(MOD(MONTH(Sheet1[[#This Row],[Date]])-4,12/3)+1)</f>
        <v>Q4</v>
      </c>
      <c r="Y2153" t="str" cm="1">
        <f t="array" ref="Y2153">_xlfn.IFS(ROUND(L2153,0)&lt;=1,"Need to improve 0-1",ROUND(L2153,0)&lt;=2,"Okay 1-2",ROUND(L2153,0)&lt;=3,"Good 2-3",ROUND(L2153,0)&lt;=4,"Great 3-4",ROUND(L2153,0)&lt;=5,"Excellent 4-5")</f>
        <v>Great 3-4</v>
      </c>
      <c r="Z2153" t="str">
        <f t="shared" si="33"/>
        <v>0-1000</v>
      </c>
    </row>
    <row r="2154" spans="1:26" x14ac:dyDescent="0.3">
      <c r="A2154">
        <v>311358</v>
      </c>
      <c r="B2154" t="s">
        <v>472</v>
      </c>
      <c r="C2154">
        <v>1</v>
      </c>
      <c r="D2154" t="s">
        <v>14</v>
      </c>
      <c r="E2154" t="s">
        <v>473</v>
      </c>
      <c r="F2154" t="s">
        <v>16</v>
      </c>
      <c r="G2154" t="s">
        <v>16</v>
      </c>
      <c r="H2154" t="s">
        <v>16</v>
      </c>
      <c r="I2154">
        <v>2</v>
      </c>
      <c r="J2154">
        <v>28</v>
      </c>
      <c r="K2154">
        <v>700</v>
      </c>
      <c r="L2154">
        <v>3</v>
      </c>
      <c r="M2154" t="s">
        <v>4070</v>
      </c>
      <c r="N2154" t="str">
        <f>SUBSTITUTE(Sheet1[[#This Row],[Datekey_Opening]],"_","-")</f>
        <v>2017-11-8</v>
      </c>
      <c r="O2154">
        <f>YEAR(Sheet1[[#This Row],[Date]])</f>
        <v>2017</v>
      </c>
      <c r="P2154" t="str">
        <f>LOOKUP(Sheet1[[#This Row],[CountryCode]],$AI$4:$AI$18,$AJ$4:$AJ$18)</f>
        <v>India</v>
      </c>
      <c r="Q2154">
        <f>MONTH(Sheet1[[#This Row],[Date]])</f>
        <v>11</v>
      </c>
      <c r="R2154" t="str">
        <f>TEXT(Sheet1[[#This Row],[Date]],"MMMM")</f>
        <v>November</v>
      </c>
      <c r="S2154" t="str">
        <f>TEXT(Sheet1[[#This Row],[Date]],"YYYY-MMM")</f>
        <v>2017-Nov</v>
      </c>
      <c r="T2154">
        <f>WEEKDAY(Sheet1[[#This Row],[Date]])</f>
        <v>4</v>
      </c>
      <c r="U2154" t="str">
        <f>TEXT(Sheet1[[#This Row],[Date]],"DDDD")</f>
        <v>Wednesday</v>
      </c>
      <c r="V2154" t="str">
        <f>"FM"&amp;MOD(MONTH(Sheet1[[#This Row],[Date]])-4,12)+1</f>
        <v>FM8</v>
      </c>
      <c r="W2154" t="str">
        <f>"Q"&amp;ROUNDUP(MONTH(Sheet1[[#This Row],[Date]])/3,0)</f>
        <v>Q4</v>
      </c>
      <c r="X2154" t="str">
        <f>"Q"&amp;INT(MOD(MONTH(Sheet1[[#This Row],[Date]])-4,12/3)+1)</f>
        <v>Q4</v>
      </c>
      <c r="Y2154" t="str" cm="1">
        <f t="array" ref="Y2154">_xlfn.IFS(ROUND(L2154,0)&lt;=1,"Need to improve 0-1",ROUND(L2154,0)&lt;=2,"Okay 1-2",ROUND(L2154,0)&lt;=3,"Good 2-3",ROUND(L2154,0)&lt;=4,"Great 3-4",ROUND(L2154,0)&lt;=5,"Excellent 4-5")</f>
        <v>Good 2-3</v>
      </c>
      <c r="Z2154" t="str">
        <f t="shared" si="33"/>
        <v>0-1000</v>
      </c>
    </row>
    <row r="2155" spans="1:26" x14ac:dyDescent="0.3">
      <c r="A2155">
        <v>308386</v>
      </c>
      <c r="B2155" t="s">
        <v>472</v>
      </c>
      <c r="C2155">
        <v>1</v>
      </c>
      <c r="D2155" t="s">
        <v>14</v>
      </c>
      <c r="E2155" t="s">
        <v>473</v>
      </c>
      <c r="F2155" t="s">
        <v>16</v>
      </c>
      <c r="G2155" t="s">
        <v>16</v>
      </c>
      <c r="H2155" t="s">
        <v>16</v>
      </c>
      <c r="I2155">
        <v>2</v>
      </c>
      <c r="J2155">
        <v>58</v>
      </c>
      <c r="K2155">
        <v>700</v>
      </c>
      <c r="L2155">
        <v>2.5</v>
      </c>
      <c r="M2155" t="s">
        <v>2347</v>
      </c>
      <c r="N2155" t="str">
        <f>SUBSTITUTE(Sheet1[[#This Row],[Datekey_Opening]],"_","-")</f>
        <v>2016-11-18</v>
      </c>
      <c r="O2155">
        <f>YEAR(Sheet1[[#This Row],[Date]])</f>
        <v>2016</v>
      </c>
      <c r="P2155" t="str">
        <f>LOOKUP(Sheet1[[#This Row],[CountryCode]],$AI$4:$AI$18,$AJ$4:$AJ$18)</f>
        <v>India</v>
      </c>
      <c r="Q2155">
        <f>MONTH(Sheet1[[#This Row],[Date]])</f>
        <v>11</v>
      </c>
      <c r="R2155" t="str">
        <f>TEXT(Sheet1[[#This Row],[Date]],"MMMM")</f>
        <v>November</v>
      </c>
      <c r="S2155" t="str">
        <f>TEXT(Sheet1[[#This Row],[Date]],"YYYY-MMM")</f>
        <v>2016-Nov</v>
      </c>
      <c r="T2155">
        <f>WEEKDAY(Sheet1[[#This Row],[Date]])</f>
        <v>6</v>
      </c>
      <c r="U2155" t="str">
        <f>TEXT(Sheet1[[#This Row],[Date]],"DDDD")</f>
        <v>Friday</v>
      </c>
      <c r="V2155" t="str">
        <f>"FM"&amp;MOD(MONTH(Sheet1[[#This Row],[Date]])-4,12)+1</f>
        <v>FM8</v>
      </c>
      <c r="W2155" t="str">
        <f>"Q"&amp;ROUNDUP(MONTH(Sheet1[[#This Row],[Date]])/3,0)</f>
        <v>Q4</v>
      </c>
      <c r="X2155" t="str">
        <f>"Q"&amp;INT(MOD(MONTH(Sheet1[[#This Row],[Date]])-4,12/3)+1)</f>
        <v>Q4</v>
      </c>
      <c r="Y2155" t="str" cm="1">
        <f t="array" ref="Y2155">_xlfn.IFS(ROUND(L2155,0)&lt;=1,"Need to improve 0-1",ROUND(L2155,0)&lt;=2,"Okay 1-2",ROUND(L2155,0)&lt;=3,"Good 2-3",ROUND(L2155,0)&lt;=4,"Great 3-4",ROUND(L2155,0)&lt;=5,"Excellent 4-5")</f>
        <v>Good 2-3</v>
      </c>
      <c r="Z2155" t="str">
        <f t="shared" si="33"/>
        <v>0-1000</v>
      </c>
    </row>
    <row r="2156" spans="1:26" x14ac:dyDescent="0.3">
      <c r="A2156">
        <v>3079</v>
      </c>
      <c r="B2156" t="s">
        <v>4071</v>
      </c>
      <c r="C2156">
        <v>1</v>
      </c>
      <c r="D2156" t="s">
        <v>14</v>
      </c>
      <c r="E2156" t="s">
        <v>362</v>
      </c>
      <c r="F2156" t="s">
        <v>16</v>
      </c>
      <c r="G2156" t="s">
        <v>21</v>
      </c>
      <c r="H2156" t="s">
        <v>16</v>
      </c>
      <c r="I2156">
        <v>2</v>
      </c>
      <c r="J2156">
        <v>191</v>
      </c>
      <c r="K2156">
        <v>700</v>
      </c>
      <c r="L2156">
        <v>3.5</v>
      </c>
      <c r="M2156" t="s">
        <v>4072</v>
      </c>
      <c r="N2156" t="str">
        <f>SUBSTITUTE(Sheet1[[#This Row],[Datekey_Opening]],"_","-")</f>
        <v>2015-10-19</v>
      </c>
      <c r="O2156">
        <f>YEAR(Sheet1[[#This Row],[Date]])</f>
        <v>2015</v>
      </c>
      <c r="P2156" t="str">
        <f>LOOKUP(Sheet1[[#This Row],[CountryCode]],$AI$4:$AI$18,$AJ$4:$AJ$18)</f>
        <v>India</v>
      </c>
      <c r="Q2156">
        <f>MONTH(Sheet1[[#This Row],[Date]])</f>
        <v>10</v>
      </c>
      <c r="R2156" t="str">
        <f>TEXT(Sheet1[[#This Row],[Date]],"MMMM")</f>
        <v>October</v>
      </c>
      <c r="S2156" t="str">
        <f>TEXT(Sheet1[[#This Row],[Date]],"YYYY-MMM")</f>
        <v>2015-Oct</v>
      </c>
      <c r="T2156">
        <f>WEEKDAY(Sheet1[[#This Row],[Date]])</f>
        <v>2</v>
      </c>
      <c r="U2156" t="str">
        <f>TEXT(Sheet1[[#This Row],[Date]],"DDDD")</f>
        <v>Monday</v>
      </c>
      <c r="V2156" t="str">
        <f>"FM"&amp;MOD(MONTH(Sheet1[[#This Row],[Date]])-4,12)+1</f>
        <v>FM7</v>
      </c>
      <c r="W2156" t="str">
        <f>"Q"&amp;ROUNDUP(MONTH(Sheet1[[#This Row],[Date]])/3,0)</f>
        <v>Q4</v>
      </c>
      <c r="X2156" t="str">
        <f>"Q"&amp;INT(MOD(MONTH(Sheet1[[#This Row],[Date]])-4,12/3)+1)</f>
        <v>Q3</v>
      </c>
      <c r="Y2156" t="str" cm="1">
        <f t="array" ref="Y2156">_xlfn.IFS(ROUND(L2156,0)&lt;=1,"Need to improve 0-1",ROUND(L2156,0)&lt;=2,"Okay 1-2",ROUND(L2156,0)&lt;=3,"Good 2-3",ROUND(L2156,0)&lt;=4,"Great 3-4",ROUND(L2156,0)&lt;=5,"Excellent 4-5")</f>
        <v>Great 3-4</v>
      </c>
      <c r="Z2156" t="str">
        <f t="shared" si="33"/>
        <v>0-1000</v>
      </c>
    </row>
    <row r="2157" spans="1:26" x14ac:dyDescent="0.3">
      <c r="A2157">
        <v>846</v>
      </c>
      <c r="B2157" t="s">
        <v>4073</v>
      </c>
      <c r="C2157">
        <v>1</v>
      </c>
      <c r="D2157" t="s">
        <v>14</v>
      </c>
      <c r="E2157" t="s">
        <v>446</v>
      </c>
      <c r="F2157" t="s">
        <v>16</v>
      </c>
      <c r="G2157" t="s">
        <v>16</v>
      </c>
      <c r="H2157" t="s">
        <v>16</v>
      </c>
      <c r="I2157">
        <v>2</v>
      </c>
      <c r="J2157">
        <v>8</v>
      </c>
      <c r="K2157">
        <v>700</v>
      </c>
      <c r="L2157">
        <v>2.7</v>
      </c>
      <c r="M2157" t="s">
        <v>4074</v>
      </c>
      <c r="N2157" t="str">
        <f>SUBSTITUTE(Sheet1[[#This Row],[Datekey_Opening]],"_","-")</f>
        <v>2013-10-19</v>
      </c>
      <c r="O2157">
        <f>YEAR(Sheet1[[#This Row],[Date]])</f>
        <v>2013</v>
      </c>
      <c r="P2157" t="str">
        <f>LOOKUP(Sheet1[[#This Row],[CountryCode]],$AI$4:$AI$18,$AJ$4:$AJ$18)</f>
        <v>India</v>
      </c>
      <c r="Q2157">
        <f>MONTH(Sheet1[[#This Row],[Date]])</f>
        <v>10</v>
      </c>
      <c r="R2157" t="str">
        <f>TEXT(Sheet1[[#This Row],[Date]],"MMMM")</f>
        <v>October</v>
      </c>
      <c r="S2157" t="str">
        <f>TEXT(Sheet1[[#This Row],[Date]],"YYYY-MMM")</f>
        <v>2013-Oct</v>
      </c>
      <c r="T2157">
        <f>WEEKDAY(Sheet1[[#This Row],[Date]])</f>
        <v>7</v>
      </c>
      <c r="U2157" t="str">
        <f>TEXT(Sheet1[[#This Row],[Date]],"DDDD")</f>
        <v>Saturday</v>
      </c>
      <c r="V2157" t="str">
        <f>"FM"&amp;MOD(MONTH(Sheet1[[#This Row],[Date]])-4,12)+1</f>
        <v>FM7</v>
      </c>
      <c r="W2157" t="str">
        <f>"Q"&amp;ROUNDUP(MONTH(Sheet1[[#This Row],[Date]])/3,0)</f>
        <v>Q4</v>
      </c>
      <c r="X2157" t="str">
        <f>"Q"&amp;INT(MOD(MONTH(Sheet1[[#This Row],[Date]])-4,12/3)+1)</f>
        <v>Q3</v>
      </c>
      <c r="Y2157" t="str" cm="1">
        <f t="array" ref="Y2157">_xlfn.IFS(ROUND(L2157,0)&lt;=1,"Need to improve 0-1",ROUND(L2157,0)&lt;=2,"Okay 1-2",ROUND(L2157,0)&lt;=3,"Good 2-3",ROUND(L2157,0)&lt;=4,"Great 3-4",ROUND(L2157,0)&lt;=5,"Excellent 4-5")</f>
        <v>Good 2-3</v>
      </c>
      <c r="Z2157" t="str">
        <f t="shared" si="33"/>
        <v>0-1000</v>
      </c>
    </row>
    <row r="2158" spans="1:26" x14ac:dyDescent="0.3">
      <c r="A2158">
        <v>301011</v>
      </c>
      <c r="B2158" t="s">
        <v>3835</v>
      </c>
      <c r="C2158">
        <v>1</v>
      </c>
      <c r="D2158" t="s">
        <v>14</v>
      </c>
      <c r="E2158" t="s">
        <v>379</v>
      </c>
      <c r="F2158" t="s">
        <v>16</v>
      </c>
      <c r="G2158" t="s">
        <v>16</v>
      </c>
      <c r="H2158" t="s">
        <v>16</v>
      </c>
      <c r="I2158">
        <v>2</v>
      </c>
      <c r="J2158">
        <v>2417</v>
      </c>
      <c r="K2158">
        <v>700</v>
      </c>
      <c r="L2158">
        <v>4.0999999999999996</v>
      </c>
      <c r="M2158" t="s">
        <v>2352</v>
      </c>
      <c r="N2158" t="str">
        <f>SUBSTITUTE(Sheet1[[#This Row],[Datekey_Opening]],"_","-")</f>
        <v>2018-10-22</v>
      </c>
      <c r="O2158">
        <f>YEAR(Sheet1[[#This Row],[Date]])</f>
        <v>2018</v>
      </c>
      <c r="P2158" t="str">
        <f>LOOKUP(Sheet1[[#This Row],[CountryCode]],$AI$4:$AI$18,$AJ$4:$AJ$18)</f>
        <v>India</v>
      </c>
      <c r="Q2158">
        <f>MONTH(Sheet1[[#This Row],[Date]])</f>
        <v>10</v>
      </c>
      <c r="R2158" t="str">
        <f>TEXT(Sheet1[[#This Row],[Date]],"MMMM")</f>
        <v>October</v>
      </c>
      <c r="S2158" t="str">
        <f>TEXT(Sheet1[[#This Row],[Date]],"YYYY-MMM")</f>
        <v>2018-Oct</v>
      </c>
      <c r="T2158">
        <f>WEEKDAY(Sheet1[[#This Row],[Date]])</f>
        <v>2</v>
      </c>
      <c r="U2158" t="str">
        <f>TEXT(Sheet1[[#This Row],[Date]],"DDDD")</f>
        <v>Monday</v>
      </c>
      <c r="V2158" t="str">
        <f>"FM"&amp;MOD(MONTH(Sheet1[[#This Row],[Date]])-4,12)+1</f>
        <v>FM7</v>
      </c>
      <c r="W2158" t="str">
        <f>"Q"&amp;ROUNDUP(MONTH(Sheet1[[#This Row],[Date]])/3,0)</f>
        <v>Q4</v>
      </c>
      <c r="X2158" t="str">
        <f>"Q"&amp;INT(MOD(MONTH(Sheet1[[#This Row],[Date]])-4,12/3)+1)</f>
        <v>Q3</v>
      </c>
      <c r="Y2158" t="str" cm="1">
        <f t="array" ref="Y2158">_xlfn.IFS(ROUND(L2158,0)&lt;=1,"Need to improve 0-1",ROUND(L2158,0)&lt;=2,"Okay 1-2",ROUND(L2158,0)&lt;=3,"Good 2-3",ROUND(L2158,0)&lt;=4,"Great 3-4",ROUND(L2158,0)&lt;=5,"Excellent 4-5")</f>
        <v>Great 3-4</v>
      </c>
      <c r="Z2158" t="str">
        <f t="shared" si="33"/>
        <v>0-1000</v>
      </c>
    </row>
    <row r="2159" spans="1:26" x14ac:dyDescent="0.3">
      <c r="A2159">
        <v>309841</v>
      </c>
      <c r="B2159" t="s">
        <v>4075</v>
      </c>
      <c r="C2159">
        <v>1</v>
      </c>
      <c r="D2159" t="s">
        <v>14</v>
      </c>
      <c r="E2159" t="s">
        <v>4076</v>
      </c>
      <c r="F2159" t="s">
        <v>16</v>
      </c>
      <c r="G2159" t="s">
        <v>21</v>
      </c>
      <c r="H2159" t="s">
        <v>16</v>
      </c>
      <c r="I2159">
        <v>2</v>
      </c>
      <c r="J2159">
        <v>29</v>
      </c>
      <c r="K2159">
        <v>700</v>
      </c>
      <c r="L2159">
        <v>2.5</v>
      </c>
      <c r="M2159" t="s">
        <v>1885</v>
      </c>
      <c r="N2159" t="str">
        <f>SUBSTITUTE(Sheet1[[#This Row],[Datekey_Opening]],"_","-")</f>
        <v>2016-10-6</v>
      </c>
      <c r="O2159">
        <f>YEAR(Sheet1[[#This Row],[Date]])</f>
        <v>2016</v>
      </c>
      <c r="P2159" t="str">
        <f>LOOKUP(Sheet1[[#This Row],[CountryCode]],$AI$4:$AI$18,$AJ$4:$AJ$18)</f>
        <v>India</v>
      </c>
      <c r="Q2159">
        <f>MONTH(Sheet1[[#This Row],[Date]])</f>
        <v>10</v>
      </c>
      <c r="R2159" t="str">
        <f>TEXT(Sheet1[[#This Row],[Date]],"MMMM")</f>
        <v>October</v>
      </c>
      <c r="S2159" t="str">
        <f>TEXT(Sheet1[[#This Row],[Date]],"YYYY-MMM")</f>
        <v>2016-Oct</v>
      </c>
      <c r="T2159">
        <f>WEEKDAY(Sheet1[[#This Row],[Date]])</f>
        <v>5</v>
      </c>
      <c r="U2159" t="str">
        <f>TEXT(Sheet1[[#This Row],[Date]],"DDDD")</f>
        <v>Thursday</v>
      </c>
      <c r="V2159" t="str">
        <f>"FM"&amp;MOD(MONTH(Sheet1[[#This Row],[Date]])-4,12)+1</f>
        <v>FM7</v>
      </c>
      <c r="W2159" t="str">
        <f>"Q"&amp;ROUNDUP(MONTH(Sheet1[[#This Row],[Date]])/3,0)</f>
        <v>Q4</v>
      </c>
      <c r="X2159" t="str">
        <f>"Q"&amp;INT(MOD(MONTH(Sheet1[[#This Row],[Date]])-4,12/3)+1)</f>
        <v>Q3</v>
      </c>
      <c r="Y2159" t="str" cm="1">
        <f t="array" ref="Y2159">_xlfn.IFS(ROUND(L2159,0)&lt;=1,"Need to improve 0-1",ROUND(L2159,0)&lt;=2,"Okay 1-2",ROUND(L2159,0)&lt;=3,"Good 2-3",ROUND(L2159,0)&lt;=4,"Great 3-4",ROUND(L2159,0)&lt;=5,"Excellent 4-5")</f>
        <v>Good 2-3</v>
      </c>
      <c r="Z2159" t="str">
        <f t="shared" si="33"/>
        <v>0-1000</v>
      </c>
    </row>
    <row r="2160" spans="1:26" x14ac:dyDescent="0.3">
      <c r="A2160">
        <v>302537</v>
      </c>
      <c r="B2160" t="s">
        <v>4077</v>
      </c>
      <c r="C2160">
        <v>1</v>
      </c>
      <c r="D2160" t="s">
        <v>14</v>
      </c>
      <c r="E2160" t="s">
        <v>2071</v>
      </c>
      <c r="F2160" t="s">
        <v>16</v>
      </c>
      <c r="G2160" t="s">
        <v>16</v>
      </c>
      <c r="H2160" t="s">
        <v>16</v>
      </c>
      <c r="I2160">
        <v>2</v>
      </c>
      <c r="J2160">
        <v>44</v>
      </c>
      <c r="K2160">
        <v>700</v>
      </c>
      <c r="L2160">
        <v>3.1</v>
      </c>
      <c r="M2160" t="s">
        <v>522</v>
      </c>
      <c r="N2160" t="str">
        <f>SUBSTITUTE(Sheet1[[#This Row],[Datekey_Opening]],"_","-")</f>
        <v>2011-10-28</v>
      </c>
      <c r="O2160">
        <f>YEAR(Sheet1[[#This Row],[Date]])</f>
        <v>2011</v>
      </c>
      <c r="P2160" t="str">
        <f>LOOKUP(Sheet1[[#This Row],[CountryCode]],$AI$4:$AI$18,$AJ$4:$AJ$18)</f>
        <v>India</v>
      </c>
      <c r="Q2160">
        <f>MONTH(Sheet1[[#This Row],[Date]])</f>
        <v>10</v>
      </c>
      <c r="R2160" t="str">
        <f>TEXT(Sheet1[[#This Row],[Date]],"MMMM")</f>
        <v>October</v>
      </c>
      <c r="S2160" t="str">
        <f>TEXT(Sheet1[[#This Row],[Date]],"YYYY-MMM")</f>
        <v>2011-Oct</v>
      </c>
      <c r="T2160">
        <f>WEEKDAY(Sheet1[[#This Row],[Date]])</f>
        <v>6</v>
      </c>
      <c r="U2160" t="str">
        <f>TEXT(Sheet1[[#This Row],[Date]],"DDDD")</f>
        <v>Friday</v>
      </c>
      <c r="V2160" t="str">
        <f>"FM"&amp;MOD(MONTH(Sheet1[[#This Row],[Date]])-4,12)+1</f>
        <v>FM7</v>
      </c>
      <c r="W2160" t="str">
        <f>"Q"&amp;ROUNDUP(MONTH(Sheet1[[#This Row],[Date]])/3,0)</f>
        <v>Q4</v>
      </c>
      <c r="X2160" t="str">
        <f>"Q"&amp;INT(MOD(MONTH(Sheet1[[#This Row],[Date]])-4,12/3)+1)</f>
        <v>Q3</v>
      </c>
      <c r="Y2160" t="str" cm="1">
        <f t="array" ref="Y2160">_xlfn.IFS(ROUND(L2160,0)&lt;=1,"Need to improve 0-1",ROUND(L2160,0)&lt;=2,"Okay 1-2",ROUND(L2160,0)&lt;=3,"Good 2-3",ROUND(L2160,0)&lt;=4,"Great 3-4",ROUND(L2160,0)&lt;=5,"Excellent 4-5")</f>
        <v>Good 2-3</v>
      </c>
      <c r="Z2160" t="str">
        <f t="shared" si="33"/>
        <v>0-1000</v>
      </c>
    </row>
    <row r="2161" spans="1:26" x14ac:dyDescent="0.3">
      <c r="A2161">
        <v>18260641</v>
      </c>
      <c r="B2161" t="s">
        <v>4007</v>
      </c>
      <c r="C2161">
        <v>1</v>
      </c>
      <c r="D2161" t="s">
        <v>14</v>
      </c>
      <c r="E2161" t="s">
        <v>362</v>
      </c>
      <c r="F2161" t="s">
        <v>16</v>
      </c>
      <c r="G2161" t="s">
        <v>21</v>
      </c>
      <c r="H2161" t="s">
        <v>16</v>
      </c>
      <c r="I2161">
        <v>2</v>
      </c>
      <c r="J2161">
        <v>267</v>
      </c>
      <c r="K2161">
        <v>700</v>
      </c>
      <c r="L2161">
        <v>4.0999999999999996</v>
      </c>
      <c r="M2161" t="s">
        <v>3315</v>
      </c>
      <c r="N2161" t="str">
        <f>SUBSTITUTE(Sheet1[[#This Row],[Datekey_Opening]],"_","-")</f>
        <v>2017-10-9</v>
      </c>
      <c r="O2161">
        <f>YEAR(Sheet1[[#This Row],[Date]])</f>
        <v>2017</v>
      </c>
      <c r="P2161" t="str">
        <f>LOOKUP(Sheet1[[#This Row],[CountryCode]],$AI$4:$AI$18,$AJ$4:$AJ$18)</f>
        <v>India</v>
      </c>
      <c r="Q2161">
        <f>MONTH(Sheet1[[#This Row],[Date]])</f>
        <v>10</v>
      </c>
      <c r="R2161" t="str">
        <f>TEXT(Sheet1[[#This Row],[Date]],"MMMM")</f>
        <v>October</v>
      </c>
      <c r="S2161" t="str">
        <f>TEXT(Sheet1[[#This Row],[Date]],"YYYY-MMM")</f>
        <v>2017-Oct</v>
      </c>
      <c r="T2161">
        <f>WEEKDAY(Sheet1[[#This Row],[Date]])</f>
        <v>2</v>
      </c>
      <c r="U2161" t="str">
        <f>TEXT(Sheet1[[#This Row],[Date]],"DDDD")</f>
        <v>Monday</v>
      </c>
      <c r="V2161" t="str">
        <f>"FM"&amp;MOD(MONTH(Sheet1[[#This Row],[Date]])-4,12)+1</f>
        <v>FM7</v>
      </c>
      <c r="W2161" t="str">
        <f>"Q"&amp;ROUNDUP(MONTH(Sheet1[[#This Row],[Date]])/3,0)</f>
        <v>Q4</v>
      </c>
      <c r="X2161" t="str">
        <f>"Q"&amp;INT(MOD(MONTH(Sheet1[[#This Row],[Date]])-4,12/3)+1)</f>
        <v>Q3</v>
      </c>
      <c r="Y2161" t="str" cm="1">
        <f t="array" ref="Y2161">_xlfn.IFS(ROUND(L2161,0)&lt;=1,"Need to improve 0-1",ROUND(L2161,0)&lt;=2,"Okay 1-2",ROUND(L2161,0)&lt;=3,"Good 2-3",ROUND(L2161,0)&lt;=4,"Great 3-4",ROUND(L2161,0)&lt;=5,"Excellent 4-5")</f>
        <v>Great 3-4</v>
      </c>
      <c r="Z2161" t="str">
        <f t="shared" si="33"/>
        <v>0-1000</v>
      </c>
    </row>
    <row r="2162" spans="1:26" x14ac:dyDescent="0.3">
      <c r="A2162">
        <v>18272382</v>
      </c>
      <c r="B2162" t="s">
        <v>3151</v>
      </c>
      <c r="C2162">
        <v>1</v>
      </c>
      <c r="D2162" t="s">
        <v>14</v>
      </c>
      <c r="E2162" t="s">
        <v>365</v>
      </c>
      <c r="F2162" t="s">
        <v>16</v>
      </c>
      <c r="G2162" t="s">
        <v>21</v>
      </c>
      <c r="H2162" t="s">
        <v>16</v>
      </c>
      <c r="I2162">
        <v>2</v>
      </c>
      <c r="J2162">
        <v>34</v>
      </c>
      <c r="K2162">
        <v>700</v>
      </c>
      <c r="L2162">
        <v>3</v>
      </c>
      <c r="M2162" t="s">
        <v>2036</v>
      </c>
      <c r="N2162" t="str">
        <f>SUBSTITUTE(Sheet1[[#This Row],[Datekey_Opening]],"_","-")</f>
        <v>2016-10-24</v>
      </c>
      <c r="O2162">
        <f>YEAR(Sheet1[[#This Row],[Date]])</f>
        <v>2016</v>
      </c>
      <c r="P2162" t="str">
        <f>LOOKUP(Sheet1[[#This Row],[CountryCode]],$AI$4:$AI$18,$AJ$4:$AJ$18)</f>
        <v>India</v>
      </c>
      <c r="Q2162">
        <f>MONTH(Sheet1[[#This Row],[Date]])</f>
        <v>10</v>
      </c>
      <c r="R2162" t="str">
        <f>TEXT(Sheet1[[#This Row],[Date]],"MMMM")</f>
        <v>October</v>
      </c>
      <c r="S2162" t="str">
        <f>TEXT(Sheet1[[#This Row],[Date]],"YYYY-MMM")</f>
        <v>2016-Oct</v>
      </c>
      <c r="T2162">
        <f>WEEKDAY(Sheet1[[#This Row],[Date]])</f>
        <v>2</v>
      </c>
      <c r="U2162" t="str">
        <f>TEXT(Sheet1[[#This Row],[Date]],"DDDD")</f>
        <v>Monday</v>
      </c>
      <c r="V2162" t="str">
        <f>"FM"&amp;MOD(MONTH(Sheet1[[#This Row],[Date]])-4,12)+1</f>
        <v>FM7</v>
      </c>
      <c r="W2162" t="str">
        <f>"Q"&amp;ROUNDUP(MONTH(Sheet1[[#This Row],[Date]])/3,0)</f>
        <v>Q4</v>
      </c>
      <c r="X2162" t="str">
        <f>"Q"&amp;INT(MOD(MONTH(Sheet1[[#This Row],[Date]])-4,12/3)+1)</f>
        <v>Q3</v>
      </c>
      <c r="Y2162" t="str" cm="1">
        <f t="array" ref="Y2162">_xlfn.IFS(ROUND(L2162,0)&lt;=1,"Need to improve 0-1",ROUND(L2162,0)&lt;=2,"Okay 1-2",ROUND(L2162,0)&lt;=3,"Good 2-3",ROUND(L2162,0)&lt;=4,"Great 3-4",ROUND(L2162,0)&lt;=5,"Excellent 4-5")</f>
        <v>Good 2-3</v>
      </c>
      <c r="Z2162" t="str">
        <f t="shared" si="33"/>
        <v>0-1000</v>
      </c>
    </row>
    <row r="2163" spans="1:26" x14ac:dyDescent="0.3">
      <c r="A2163">
        <v>312753</v>
      </c>
      <c r="B2163" t="s">
        <v>4078</v>
      </c>
      <c r="C2163">
        <v>1</v>
      </c>
      <c r="D2163" t="s">
        <v>14</v>
      </c>
      <c r="E2163" t="s">
        <v>362</v>
      </c>
      <c r="F2163" t="s">
        <v>16</v>
      </c>
      <c r="G2163" t="s">
        <v>16</v>
      </c>
      <c r="H2163" t="s">
        <v>16</v>
      </c>
      <c r="I2163">
        <v>2</v>
      </c>
      <c r="J2163">
        <v>4</v>
      </c>
      <c r="K2163">
        <v>700</v>
      </c>
      <c r="L2163">
        <v>2.9</v>
      </c>
      <c r="M2163" t="s">
        <v>1479</v>
      </c>
      <c r="N2163" t="str">
        <f>SUBSTITUTE(Sheet1[[#This Row],[Datekey_Opening]],"_","-")</f>
        <v>2014-10-2</v>
      </c>
      <c r="O2163">
        <f>YEAR(Sheet1[[#This Row],[Date]])</f>
        <v>2014</v>
      </c>
      <c r="P2163" t="str">
        <f>LOOKUP(Sheet1[[#This Row],[CountryCode]],$AI$4:$AI$18,$AJ$4:$AJ$18)</f>
        <v>India</v>
      </c>
      <c r="Q2163">
        <f>MONTH(Sheet1[[#This Row],[Date]])</f>
        <v>10</v>
      </c>
      <c r="R2163" t="str">
        <f>TEXT(Sheet1[[#This Row],[Date]],"MMMM")</f>
        <v>October</v>
      </c>
      <c r="S2163" t="str">
        <f>TEXT(Sheet1[[#This Row],[Date]],"YYYY-MMM")</f>
        <v>2014-Oct</v>
      </c>
      <c r="T2163">
        <f>WEEKDAY(Sheet1[[#This Row],[Date]])</f>
        <v>5</v>
      </c>
      <c r="U2163" t="str">
        <f>TEXT(Sheet1[[#This Row],[Date]],"DDDD")</f>
        <v>Thursday</v>
      </c>
      <c r="V2163" t="str">
        <f>"FM"&amp;MOD(MONTH(Sheet1[[#This Row],[Date]])-4,12)+1</f>
        <v>FM7</v>
      </c>
      <c r="W2163" t="str">
        <f>"Q"&amp;ROUNDUP(MONTH(Sheet1[[#This Row],[Date]])/3,0)</f>
        <v>Q4</v>
      </c>
      <c r="X2163" t="str">
        <f>"Q"&amp;INT(MOD(MONTH(Sheet1[[#This Row],[Date]])-4,12/3)+1)</f>
        <v>Q3</v>
      </c>
      <c r="Y2163" t="str" cm="1">
        <f t="array" ref="Y2163">_xlfn.IFS(ROUND(L2163,0)&lt;=1,"Need to improve 0-1",ROUND(L2163,0)&lt;=2,"Okay 1-2",ROUND(L2163,0)&lt;=3,"Good 2-3",ROUND(L2163,0)&lt;=4,"Great 3-4",ROUND(L2163,0)&lt;=5,"Excellent 4-5")</f>
        <v>Good 2-3</v>
      </c>
      <c r="Z2163" t="str">
        <f t="shared" si="33"/>
        <v>0-1000</v>
      </c>
    </row>
    <row r="2164" spans="1:26" x14ac:dyDescent="0.3">
      <c r="A2164">
        <v>18228874</v>
      </c>
      <c r="B2164" t="s">
        <v>3886</v>
      </c>
      <c r="C2164">
        <v>1</v>
      </c>
      <c r="D2164" t="s">
        <v>14</v>
      </c>
      <c r="E2164" t="s">
        <v>578</v>
      </c>
      <c r="F2164" t="s">
        <v>16</v>
      </c>
      <c r="G2164" t="s">
        <v>16</v>
      </c>
      <c r="H2164" t="s">
        <v>16</v>
      </c>
      <c r="I2164">
        <v>2</v>
      </c>
      <c r="J2164">
        <v>17</v>
      </c>
      <c r="K2164">
        <v>700</v>
      </c>
      <c r="L2164">
        <v>3.1</v>
      </c>
      <c r="M2164" t="s">
        <v>4079</v>
      </c>
      <c r="N2164" t="str">
        <f>SUBSTITUTE(Sheet1[[#This Row],[Datekey_Opening]],"_","-")</f>
        <v>2010-10-27</v>
      </c>
      <c r="O2164">
        <f>YEAR(Sheet1[[#This Row],[Date]])</f>
        <v>2010</v>
      </c>
      <c r="P2164" t="str">
        <f>LOOKUP(Sheet1[[#This Row],[CountryCode]],$AI$4:$AI$18,$AJ$4:$AJ$18)</f>
        <v>India</v>
      </c>
      <c r="Q2164">
        <f>MONTH(Sheet1[[#This Row],[Date]])</f>
        <v>10</v>
      </c>
      <c r="R2164" t="str">
        <f>TEXT(Sheet1[[#This Row],[Date]],"MMMM")</f>
        <v>October</v>
      </c>
      <c r="S2164" t="str">
        <f>TEXT(Sheet1[[#This Row],[Date]],"YYYY-MMM")</f>
        <v>2010-Oct</v>
      </c>
      <c r="T2164">
        <f>WEEKDAY(Sheet1[[#This Row],[Date]])</f>
        <v>4</v>
      </c>
      <c r="U2164" t="str">
        <f>TEXT(Sheet1[[#This Row],[Date]],"DDDD")</f>
        <v>Wednesday</v>
      </c>
      <c r="V2164" t="str">
        <f>"FM"&amp;MOD(MONTH(Sheet1[[#This Row],[Date]])-4,12)+1</f>
        <v>FM7</v>
      </c>
      <c r="W2164" t="str">
        <f>"Q"&amp;ROUNDUP(MONTH(Sheet1[[#This Row],[Date]])/3,0)</f>
        <v>Q4</v>
      </c>
      <c r="X2164" t="str">
        <f>"Q"&amp;INT(MOD(MONTH(Sheet1[[#This Row],[Date]])-4,12/3)+1)</f>
        <v>Q3</v>
      </c>
      <c r="Y2164" t="str" cm="1">
        <f t="array" ref="Y2164">_xlfn.IFS(ROUND(L2164,0)&lt;=1,"Need to improve 0-1",ROUND(L2164,0)&lt;=2,"Okay 1-2",ROUND(L2164,0)&lt;=3,"Good 2-3",ROUND(L2164,0)&lt;=4,"Great 3-4",ROUND(L2164,0)&lt;=5,"Excellent 4-5")</f>
        <v>Good 2-3</v>
      </c>
      <c r="Z2164" t="str">
        <f t="shared" si="33"/>
        <v>0-1000</v>
      </c>
    </row>
    <row r="2165" spans="1:26" x14ac:dyDescent="0.3">
      <c r="A2165">
        <v>5663</v>
      </c>
      <c r="B2165" t="s">
        <v>1617</v>
      </c>
      <c r="C2165">
        <v>1</v>
      </c>
      <c r="D2165" t="s">
        <v>14</v>
      </c>
      <c r="E2165" t="s">
        <v>4080</v>
      </c>
      <c r="F2165" t="s">
        <v>16</v>
      </c>
      <c r="G2165" t="s">
        <v>16</v>
      </c>
      <c r="H2165" t="s">
        <v>16</v>
      </c>
      <c r="I2165">
        <v>2</v>
      </c>
      <c r="J2165">
        <v>99</v>
      </c>
      <c r="K2165">
        <v>700</v>
      </c>
      <c r="L2165">
        <v>3.6</v>
      </c>
      <c r="M2165" t="s">
        <v>989</v>
      </c>
      <c r="N2165" t="str">
        <f>SUBSTITUTE(Sheet1[[#This Row],[Datekey_Opening]],"_","-")</f>
        <v>2010-10-17</v>
      </c>
      <c r="O2165">
        <f>YEAR(Sheet1[[#This Row],[Date]])</f>
        <v>2010</v>
      </c>
      <c r="P2165" t="str">
        <f>LOOKUP(Sheet1[[#This Row],[CountryCode]],$AI$4:$AI$18,$AJ$4:$AJ$18)</f>
        <v>India</v>
      </c>
      <c r="Q2165">
        <f>MONTH(Sheet1[[#This Row],[Date]])</f>
        <v>10</v>
      </c>
      <c r="R2165" t="str">
        <f>TEXT(Sheet1[[#This Row],[Date]],"MMMM")</f>
        <v>October</v>
      </c>
      <c r="S2165" t="str">
        <f>TEXT(Sheet1[[#This Row],[Date]],"YYYY-MMM")</f>
        <v>2010-Oct</v>
      </c>
      <c r="T2165">
        <f>WEEKDAY(Sheet1[[#This Row],[Date]])</f>
        <v>1</v>
      </c>
      <c r="U2165" t="str">
        <f>TEXT(Sheet1[[#This Row],[Date]],"DDDD")</f>
        <v>Sunday</v>
      </c>
      <c r="V2165" t="str">
        <f>"FM"&amp;MOD(MONTH(Sheet1[[#This Row],[Date]])-4,12)+1</f>
        <v>FM7</v>
      </c>
      <c r="W2165" t="str">
        <f>"Q"&amp;ROUNDUP(MONTH(Sheet1[[#This Row],[Date]])/3,0)</f>
        <v>Q4</v>
      </c>
      <c r="X2165" t="str">
        <f>"Q"&amp;INT(MOD(MONTH(Sheet1[[#This Row],[Date]])-4,12/3)+1)</f>
        <v>Q3</v>
      </c>
      <c r="Y2165" t="str" cm="1">
        <f t="array" ref="Y2165">_xlfn.IFS(ROUND(L2165,0)&lt;=1,"Need to improve 0-1",ROUND(L2165,0)&lt;=2,"Okay 1-2",ROUND(L2165,0)&lt;=3,"Good 2-3",ROUND(L2165,0)&lt;=4,"Great 3-4",ROUND(L2165,0)&lt;=5,"Excellent 4-5")</f>
        <v>Great 3-4</v>
      </c>
      <c r="Z2165" t="str">
        <f t="shared" si="33"/>
        <v>0-1000</v>
      </c>
    </row>
    <row r="2166" spans="1:26" x14ac:dyDescent="0.3">
      <c r="A2166">
        <v>310430</v>
      </c>
      <c r="B2166" t="s">
        <v>4081</v>
      </c>
      <c r="C2166">
        <v>1</v>
      </c>
      <c r="D2166" t="s">
        <v>14</v>
      </c>
      <c r="E2166" t="s">
        <v>362</v>
      </c>
      <c r="F2166" t="s">
        <v>16</v>
      </c>
      <c r="G2166" t="s">
        <v>16</v>
      </c>
      <c r="H2166" t="s">
        <v>16</v>
      </c>
      <c r="I2166">
        <v>2</v>
      </c>
      <c r="J2166">
        <v>17</v>
      </c>
      <c r="K2166">
        <v>700</v>
      </c>
      <c r="L2166">
        <v>2.8</v>
      </c>
      <c r="M2166" t="s">
        <v>4082</v>
      </c>
      <c r="N2166" t="str">
        <f>SUBSTITUTE(Sheet1[[#This Row],[Datekey_Opening]],"_","-")</f>
        <v>2013-10-17</v>
      </c>
      <c r="O2166">
        <f>YEAR(Sheet1[[#This Row],[Date]])</f>
        <v>2013</v>
      </c>
      <c r="P2166" t="str">
        <f>LOOKUP(Sheet1[[#This Row],[CountryCode]],$AI$4:$AI$18,$AJ$4:$AJ$18)</f>
        <v>India</v>
      </c>
      <c r="Q2166">
        <f>MONTH(Sheet1[[#This Row],[Date]])</f>
        <v>10</v>
      </c>
      <c r="R2166" t="str">
        <f>TEXT(Sheet1[[#This Row],[Date]],"MMMM")</f>
        <v>October</v>
      </c>
      <c r="S2166" t="str">
        <f>TEXT(Sheet1[[#This Row],[Date]],"YYYY-MMM")</f>
        <v>2013-Oct</v>
      </c>
      <c r="T2166">
        <f>WEEKDAY(Sheet1[[#This Row],[Date]])</f>
        <v>5</v>
      </c>
      <c r="U2166" t="str">
        <f>TEXT(Sheet1[[#This Row],[Date]],"DDDD")</f>
        <v>Thursday</v>
      </c>
      <c r="V2166" t="str">
        <f>"FM"&amp;MOD(MONTH(Sheet1[[#This Row],[Date]])-4,12)+1</f>
        <v>FM7</v>
      </c>
      <c r="W2166" t="str">
        <f>"Q"&amp;ROUNDUP(MONTH(Sheet1[[#This Row],[Date]])/3,0)</f>
        <v>Q4</v>
      </c>
      <c r="X2166" t="str">
        <f>"Q"&amp;INT(MOD(MONTH(Sheet1[[#This Row],[Date]])-4,12/3)+1)</f>
        <v>Q3</v>
      </c>
      <c r="Y2166" t="str" cm="1">
        <f t="array" ref="Y2166">_xlfn.IFS(ROUND(L2166,0)&lt;=1,"Need to improve 0-1",ROUND(L2166,0)&lt;=2,"Okay 1-2",ROUND(L2166,0)&lt;=3,"Good 2-3",ROUND(L2166,0)&lt;=4,"Great 3-4",ROUND(L2166,0)&lt;=5,"Excellent 4-5")</f>
        <v>Good 2-3</v>
      </c>
      <c r="Z2166" t="str">
        <f t="shared" si="33"/>
        <v>0-1000</v>
      </c>
    </row>
    <row r="2167" spans="1:26" x14ac:dyDescent="0.3">
      <c r="A2167">
        <v>18420452</v>
      </c>
      <c r="B2167" t="s">
        <v>3928</v>
      </c>
      <c r="C2167">
        <v>1</v>
      </c>
      <c r="D2167" t="s">
        <v>14</v>
      </c>
      <c r="E2167" t="s">
        <v>478</v>
      </c>
      <c r="F2167" t="s">
        <v>16</v>
      </c>
      <c r="G2167" t="s">
        <v>21</v>
      </c>
      <c r="H2167" t="s">
        <v>16</v>
      </c>
      <c r="I2167">
        <v>2</v>
      </c>
      <c r="J2167">
        <v>61</v>
      </c>
      <c r="K2167">
        <v>700</v>
      </c>
      <c r="L2167">
        <v>4.5999999999999996</v>
      </c>
      <c r="M2167" t="s">
        <v>4083</v>
      </c>
      <c r="N2167" t="str">
        <f>SUBSTITUTE(Sheet1[[#This Row],[Datekey_Opening]],"_","-")</f>
        <v>2017-10-17</v>
      </c>
      <c r="O2167">
        <f>YEAR(Sheet1[[#This Row],[Date]])</f>
        <v>2017</v>
      </c>
      <c r="P2167" t="str">
        <f>LOOKUP(Sheet1[[#This Row],[CountryCode]],$AI$4:$AI$18,$AJ$4:$AJ$18)</f>
        <v>India</v>
      </c>
      <c r="Q2167">
        <f>MONTH(Sheet1[[#This Row],[Date]])</f>
        <v>10</v>
      </c>
      <c r="R2167" t="str">
        <f>TEXT(Sheet1[[#This Row],[Date]],"MMMM")</f>
        <v>October</v>
      </c>
      <c r="S2167" t="str">
        <f>TEXT(Sheet1[[#This Row],[Date]],"YYYY-MMM")</f>
        <v>2017-Oct</v>
      </c>
      <c r="T2167">
        <f>WEEKDAY(Sheet1[[#This Row],[Date]])</f>
        <v>3</v>
      </c>
      <c r="U2167" t="str">
        <f>TEXT(Sheet1[[#This Row],[Date]],"DDDD")</f>
        <v>Tuesday</v>
      </c>
      <c r="V2167" t="str">
        <f>"FM"&amp;MOD(MONTH(Sheet1[[#This Row],[Date]])-4,12)+1</f>
        <v>FM7</v>
      </c>
      <c r="W2167" t="str">
        <f>"Q"&amp;ROUNDUP(MONTH(Sheet1[[#This Row],[Date]])/3,0)</f>
        <v>Q4</v>
      </c>
      <c r="X2167" t="str">
        <f>"Q"&amp;INT(MOD(MONTH(Sheet1[[#This Row],[Date]])-4,12/3)+1)</f>
        <v>Q3</v>
      </c>
      <c r="Y2167" t="str" cm="1">
        <f t="array" ref="Y2167">_xlfn.IFS(ROUND(L2167,0)&lt;=1,"Need to improve 0-1",ROUND(L2167,0)&lt;=2,"Okay 1-2",ROUND(L2167,0)&lt;=3,"Good 2-3",ROUND(L2167,0)&lt;=4,"Great 3-4",ROUND(L2167,0)&lt;=5,"Excellent 4-5")</f>
        <v>Excellent 4-5</v>
      </c>
      <c r="Z2167" t="str">
        <f t="shared" si="33"/>
        <v>0-1000</v>
      </c>
    </row>
    <row r="2168" spans="1:26" x14ac:dyDescent="0.3">
      <c r="A2168">
        <v>7310</v>
      </c>
      <c r="B2168" t="s">
        <v>4084</v>
      </c>
      <c r="C2168">
        <v>1</v>
      </c>
      <c r="D2168" t="s">
        <v>14</v>
      </c>
      <c r="E2168" t="s">
        <v>470</v>
      </c>
      <c r="F2168" t="s">
        <v>16</v>
      </c>
      <c r="G2168" t="s">
        <v>16</v>
      </c>
      <c r="H2168" t="s">
        <v>16</v>
      </c>
      <c r="I2168">
        <v>2</v>
      </c>
      <c r="J2168">
        <v>45</v>
      </c>
      <c r="K2168">
        <v>700</v>
      </c>
      <c r="L2168">
        <v>3.1</v>
      </c>
      <c r="M2168" t="s">
        <v>4085</v>
      </c>
      <c r="N2168" t="str">
        <f>SUBSTITUTE(Sheet1[[#This Row],[Datekey_Opening]],"_","-")</f>
        <v>2010-10-9</v>
      </c>
      <c r="O2168">
        <f>YEAR(Sheet1[[#This Row],[Date]])</f>
        <v>2010</v>
      </c>
      <c r="P2168" t="str">
        <f>LOOKUP(Sheet1[[#This Row],[CountryCode]],$AI$4:$AI$18,$AJ$4:$AJ$18)</f>
        <v>India</v>
      </c>
      <c r="Q2168">
        <f>MONTH(Sheet1[[#This Row],[Date]])</f>
        <v>10</v>
      </c>
      <c r="R2168" t="str">
        <f>TEXT(Sheet1[[#This Row],[Date]],"MMMM")</f>
        <v>October</v>
      </c>
      <c r="S2168" t="str">
        <f>TEXT(Sheet1[[#This Row],[Date]],"YYYY-MMM")</f>
        <v>2010-Oct</v>
      </c>
      <c r="T2168">
        <f>WEEKDAY(Sheet1[[#This Row],[Date]])</f>
        <v>7</v>
      </c>
      <c r="U2168" t="str">
        <f>TEXT(Sheet1[[#This Row],[Date]],"DDDD")</f>
        <v>Saturday</v>
      </c>
      <c r="V2168" t="str">
        <f>"FM"&amp;MOD(MONTH(Sheet1[[#This Row],[Date]])-4,12)+1</f>
        <v>FM7</v>
      </c>
      <c r="W2168" t="str">
        <f>"Q"&amp;ROUNDUP(MONTH(Sheet1[[#This Row],[Date]])/3,0)</f>
        <v>Q4</v>
      </c>
      <c r="X2168" t="str">
        <f>"Q"&amp;INT(MOD(MONTH(Sheet1[[#This Row],[Date]])-4,12/3)+1)</f>
        <v>Q3</v>
      </c>
      <c r="Y2168" t="str" cm="1">
        <f t="array" ref="Y2168">_xlfn.IFS(ROUND(L2168,0)&lt;=1,"Need to improve 0-1",ROUND(L2168,0)&lt;=2,"Okay 1-2",ROUND(L2168,0)&lt;=3,"Good 2-3",ROUND(L2168,0)&lt;=4,"Great 3-4",ROUND(L2168,0)&lt;=5,"Excellent 4-5")</f>
        <v>Good 2-3</v>
      </c>
      <c r="Z2168" t="str">
        <f t="shared" si="33"/>
        <v>0-1000</v>
      </c>
    </row>
    <row r="2169" spans="1:26" x14ac:dyDescent="0.3">
      <c r="A2169">
        <v>18161610</v>
      </c>
      <c r="B2169" t="s">
        <v>4086</v>
      </c>
      <c r="C2169">
        <v>1</v>
      </c>
      <c r="D2169" t="s">
        <v>14</v>
      </c>
      <c r="E2169" t="s">
        <v>379</v>
      </c>
      <c r="F2169" t="s">
        <v>16</v>
      </c>
      <c r="G2169" t="s">
        <v>21</v>
      </c>
      <c r="H2169" t="s">
        <v>16</v>
      </c>
      <c r="I2169">
        <v>2</v>
      </c>
      <c r="J2169">
        <v>59</v>
      </c>
      <c r="K2169">
        <v>700</v>
      </c>
      <c r="L2169">
        <v>3.8</v>
      </c>
      <c r="M2169" t="s">
        <v>339</v>
      </c>
      <c r="N2169" t="str">
        <f>SUBSTITUTE(Sheet1[[#This Row],[Datekey_Opening]],"_","-")</f>
        <v>2015-10-12</v>
      </c>
      <c r="O2169">
        <f>YEAR(Sheet1[[#This Row],[Date]])</f>
        <v>2015</v>
      </c>
      <c r="P2169" t="str">
        <f>LOOKUP(Sheet1[[#This Row],[CountryCode]],$AI$4:$AI$18,$AJ$4:$AJ$18)</f>
        <v>India</v>
      </c>
      <c r="Q2169">
        <f>MONTH(Sheet1[[#This Row],[Date]])</f>
        <v>10</v>
      </c>
      <c r="R2169" t="str">
        <f>TEXT(Sheet1[[#This Row],[Date]],"MMMM")</f>
        <v>October</v>
      </c>
      <c r="S2169" t="str">
        <f>TEXT(Sheet1[[#This Row],[Date]],"YYYY-MMM")</f>
        <v>2015-Oct</v>
      </c>
      <c r="T2169">
        <f>WEEKDAY(Sheet1[[#This Row],[Date]])</f>
        <v>2</v>
      </c>
      <c r="U2169" t="str">
        <f>TEXT(Sheet1[[#This Row],[Date]],"DDDD")</f>
        <v>Monday</v>
      </c>
      <c r="V2169" t="str">
        <f>"FM"&amp;MOD(MONTH(Sheet1[[#This Row],[Date]])-4,12)+1</f>
        <v>FM7</v>
      </c>
      <c r="W2169" t="str">
        <f>"Q"&amp;ROUNDUP(MONTH(Sheet1[[#This Row],[Date]])/3,0)</f>
        <v>Q4</v>
      </c>
      <c r="X2169" t="str">
        <f>"Q"&amp;INT(MOD(MONTH(Sheet1[[#This Row],[Date]])-4,12/3)+1)</f>
        <v>Q3</v>
      </c>
      <c r="Y2169" t="str" cm="1">
        <f t="array" ref="Y2169">_xlfn.IFS(ROUND(L2169,0)&lt;=1,"Need to improve 0-1",ROUND(L2169,0)&lt;=2,"Okay 1-2",ROUND(L2169,0)&lt;=3,"Good 2-3",ROUND(L2169,0)&lt;=4,"Great 3-4",ROUND(L2169,0)&lt;=5,"Excellent 4-5")</f>
        <v>Great 3-4</v>
      </c>
      <c r="Z2169" t="str">
        <f t="shared" si="33"/>
        <v>0-1000</v>
      </c>
    </row>
    <row r="2170" spans="1:26" x14ac:dyDescent="0.3">
      <c r="A2170">
        <v>1501</v>
      </c>
      <c r="B2170" t="s">
        <v>3153</v>
      </c>
      <c r="C2170">
        <v>1</v>
      </c>
      <c r="D2170" t="s">
        <v>14</v>
      </c>
      <c r="E2170" t="s">
        <v>365</v>
      </c>
      <c r="F2170" t="s">
        <v>16</v>
      </c>
      <c r="G2170" t="s">
        <v>21</v>
      </c>
      <c r="H2170" t="s">
        <v>16</v>
      </c>
      <c r="I2170">
        <v>2</v>
      </c>
      <c r="J2170">
        <v>71</v>
      </c>
      <c r="K2170">
        <v>700</v>
      </c>
      <c r="L2170">
        <v>3</v>
      </c>
      <c r="M2170" t="s">
        <v>1166</v>
      </c>
      <c r="N2170" t="str">
        <f>SUBSTITUTE(Sheet1[[#This Row],[Datekey_Opening]],"_","-")</f>
        <v>2011-10-5</v>
      </c>
      <c r="O2170">
        <f>YEAR(Sheet1[[#This Row],[Date]])</f>
        <v>2011</v>
      </c>
      <c r="P2170" t="str">
        <f>LOOKUP(Sheet1[[#This Row],[CountryCode]],$AI$4:$AI$18,$AJ$4:$AJ$18)</f>
        <v>India</v>
      </c>
      <c r="Q2170">
        <f>MONTH(Sheet1[[#This Row],[Date]])</f>
        <v>10</v>
      </c>
      <c r="R2170" t="str">
        <f>TEXT(Sheet1[[#This Row],[Date]],"MMMM")</f>
        <v>October</v>
      </c>
      <c r="S2170" t="str">
        <f>TEXT(Sheet1[[#This Row],[Date]],"YYYY-MMM")</f>
        <v>2011-Oct</v>
      </c>
      <c r="T2170">
        <f>WEEKDAY(Sheet1[[#This Row],[Date]])</f>
        <v>4</v>
      </c>
      <c r="U2170" t="str">
        <f>TEXT(Sheet1[[#This Row],[Date]],"DDDD")</f>
        <v>Wednesday</v>
      </c>
      <c r="V2170" t="str">
        <f>"FM"&amp;MOD(MONTH(Sheet1[[#This Row],[Date]])-4,12)+1</f>
        <v>FM7</v>
      </c>
      <c r="W2170" t="str">
        <f>"Q"&amp;ROUNDUP(MONTH(Sheet1[[#This Row],[Date]])/3,0)</f>
        <v>Q4</v>
      </c>
      <c r="X2170" t="str">
        <f>"Q"&amp;INT(MOD(MONTH(Sheet1[[#This Row],[Date]])-4,12/3)+1)</f>
        <v>Q3</v>
      </c>
      <c r="Y2170" t="str" cm="1">
        <f t="array" ref="Y2170">_xlfn.IFS(ROUND(L2170,0)&lt;=1,"Need to improve 0-1",ROUND(L2170,0)&lt;=2,"Okay 1-2",ROUND(L2170,0)&lt;=3,"Good 2-3",ROUND(L2170,0)&lt;=4,"Great 3-4",ROUND(L2170,0)&lt;=5,"Excellent 4-5")</f>
        <v>Good 2-3</v>
      </c>
      <c r="Z2170" t="str">
        <f t="shared" si="33"/>
        <v>0-1000</v>
      </c>
    </row>
    <row r="2171" spans="1:26" x14ac:dyDescent="0.3">
      <c r="A2171">
        <v>18254521</v>
      </c>
      <c r="B2171" t="s">
        <v>4087</v>
      </c>
      <c r="C2171">
        <v>1</v>
      </c>
      <c r="D2171" t="s">
        <v>14</v>
      </c>
      <c r="E2171" t="s">
        <v>379</v>
      </c>
      <c r="F2171" t="s">
        <v>16</v>
      </c>
      <c r="G2171" t="s">
        <v>21</v>
      </c>
      <c r="H2171" t="s">
        <v>16</v>
      </c>
      <c r="I2171">
        <v>2</v>
      </c>
      <c r="J2171">
        <v>73</v>
      </c>
      <c r="K2171">
        <v>700</v>
      </c>
      <c r="L2171">
        <v>4.2</v>
      </c>
      <c r="M2171" t="s">
        <v>4088</v>
      </c>
      <c r="N2171" t="str">
        <f>SUBSTITUTE(Sheet1[[#This Row],[Datekey_Opening]],"_","-")</f>
        <v>2015-10-23</v>
      </c>
      <c r="O2171">
        <f>YEAR(Sheet1[[#This Row],[Date]])</f>
        <v>2015</v>
      </c>
      <c r="P2171" t="str">
        <f>LOOKUP(Sheet1[[#This Row],[CountryCode]],$AI$4:$AI$18,$AJ$4:$AJ$18)</f>
        <v>India</v>
      </c>
      <c r="Q2171">
        <f>MONTH(Sheet1[[#This Row],[Date]])</f>
        <v>10</v>
      </c>
      <c r="R2171" t="str">
        <f>TEXT(Sheet1[[#This Row],[Date]],"MMMM")</f>
        <v>October</v>
      </c>
      <c r="S2171" t="str">
        <f>TEXT(Sheet1[[#This Row],[Date]],"YYYY-MMM")</f>
        <v>2015-Oct</v>
      </c>
      <c r="T2171">
        <f>WEEKDAY(Sheet1[[#This Row],[Date]])</f>
        <v>6</v>
      </c>
      <c r="U2171" t="str">
        <f>TEXT(Sheet1[[#This Row],[Date]],"DDDD")</f>
        <v>Friday</v>
      </c>
      <c r="V2171" t="str">
        <f>"FM"&amp;MOD(MONTH(Sheet1[[#This Row],[Date]])-4,12)+1</f>
        <v>FM7</v>
      </c>
      <c r="W2171" t="str">
        <f>"Q"&amp;ROUNDUP(MONTH(Sheet1[[#This Row],[Date]])/3,0)</f>
        <v>Q4</v>
      </c>
      <c r="X2171" t="str">
        <f>"Q"&amp;INT(MOD(MONTH(Sheet1[[#This Row],[Date]])-4,12/3)+1)</f>
        <v>Q3</v>
      </c>
      <c r="Y2171" t="str" cm="1">
        <f t="array" ref="Y2171">_xlfn.IFS(ROUND(L2171,0)&lt;=1,"Need to improve 0-1",ROUND(L2171,0)&lt;=2,"Okay 1-2",ROUND(L2171,0)&lt;=3,"Good 2-3",ROUND(L2171,0)&lt;=4,"Great 3-4",ROUND(L2171,0)&lt;=5,"Excellent 4-5")</f>
        <v>Great 3-4</v>
      </c>
      <c r="Z2171" t="str">
        <f t="shared" si="33"/>
        <v>0-1000</v>
      </c>
    </row>
    <row r="2172" spans="1:26" x14ac:dyDescent="0.3">
      <c r="A2172">
        <v>311231</v>
      </c>
      <c r="B2172" t="s">
        <v>472</v>
      </c>
      <c r="C2172">
        <v>1</v>
      </c>
      <c r="D2172" t="s">
        <v>14</v>
      </c>
      <c r="E2172" t="s">
        <v>473</v>
      </c>
      <c r="F2172" t="s">
        <v>16</v>
      </c>
      <c r="G2172" t="s">
        <v>16</v>
      </c>
      <c r="H2172" t="s">
        <v>16</v>
      </c>
      <c r="I2172">
        <v>2</v>
      </c>
      <c r="J2172">
        <v>17</v>
      </c>
      <c r="K2172">
        <v>700</v>
      </c>
      <c r="L2172">
        <v>2.6</v>
      </c>
      <c r="M2172" t="s">
        <v>4089</v>
      </c>
      <c r="N2172" t="str">
        <f>SUBSTITUTE(Sheet1[[#This Row],[Datekey_Opening]],"_","-")</f>
        <v>2017-10-26</v>
      </c>
      <c r="O2172">
        <f>YEAR(Sheet1[[#This Row],[Date]])</f>
        <v>2017</v>
      </c>
      <c r="P2172" t="str">
        <f>LOOKUP(Sheet1[[#This Row],[CountryCode]],$AI$4:$AI$18,$AJ$4:$AJ$18)</f>
        <v>India</v>
      </c>
      <c r="Q2172">
        <f>MONTH(Sheet1[[#This Row],[Date]])</f>
        <v>10</v>
      </c>
      <c r="R2172" t="str">
        <f>TEXT(Sheet1[[#This Row],[Date]],"MMMM")</f>
        <v>October</v>
      </c>
      <c r="S2172" t="str">
        <f>TEXT(Sheet1[[#This Row],[Date]],"YYYY-MMM")</f>
        <v>2017-Oct</v>
      </c>
      <c r="T2172">
        <f>WEEKDAY(Sheet1[[#This Row],[Date]])</f>
        <v>5</v>
      </c>
      <c r="U2172" t="str">
        <f>TEXT(Sheet1[[#This Row],[Date]],"DDDD")</f>
        <v>Thursday</v>
      </c>
      <c r="V2172" t="str">
        <f>"FM"&amp;MOD(MONTH(Sheet1[[#This Row],[Date]])-4,12)+1</f>
        <v>FM7</v>
      </c>
      <c r="W2172" t="str">
        <f>"Q"&amp;ROUNDUP(MONTH(Sheet1[[#This Row],[Date]])/3,0)</f>
        <v>Q4</v>
      </c>
      <c r="X2172" t="str">
        <f>"Q"&amp;INT(MOD(MONTH(Sheet1[[#This Row],[Date]])-4,12/3)+1)</f>
        <v>Q3</v>
      </c>
      <c r="Y2172" t="str" cm="1">
        <f t="array" ref="Y2172">_xlfn.IFS(ROUND(L2172,0)&lt;=1,"Need to improve 0-1",ROUND(L2172,0)&lt;=2,"Okay 1-2",ROUND(L2172,0)&lt;=3,"Good 2-3",ROUND(L2172,0)&lt;=4,"Great 3-4",ROUND(L2172,0)&lt;=5,"Excellent 4-5")</f>
        <v>Good 2-3</v>
      </c>
      <c r="Z2172" t="str">
        <f t="shared" si="33"/>
        <v>0-1000</v>
      </c>
    </row>
    <row r="2173" spans="1:26" x14ac:dyDescent="0.3">
      <c r="A2173">
        <v>18439530</v>
      </c>
      <c r="B2173" t="s">
        <v>3889</v>
      </c>
      <c r="C2173">
        <v>1</v>
      </c>
      <c r="D2173" t="s">
        <v>14</v>
      </c>
      <c r="E2173" t="s">
        <v>3890</v>
      </c>
      <c r="F2173" t="s">
        <v>16</v>
      </c>
      <c r="G2173" t="s">
        <v>16</v>
      </c>
      <c r="H2173" t="s">
        <v>16</v>
      </c>
      <c r="I2173">
        <v>2</v>
      </c>
      <c r="J2173">
        <v>3</v>
      </c>
      <c r="K2173">
        <v>700</v>
      </c>
      <c r="L2173">
        <v>1</v>
      </c>
      <c r="M2173" t="s">
        <v>4090</v>
      </c>
      <c r="N2173" t="str">
        <f>SUBSTITUTE(Sheet1[[#This Row],[Datekey_Opening]],"_","-")</f>
        <v>2015-10-20</v>
      </c>
      <c r="O2173">
        <f>YEAR(Sheet1[[#This Row],[Date]])</f>
        <v>2015</v>
      </c>
      <c r="P2173" t="str">
        <f>LOOKUP(Sheet1[[#This Row],[CountryCode]],$AI$4:$AI$18,$AJ$4:$AJ$18)</f>
        <v>India</v>
      </c>
      <c r="Q2173">
        <f>MONTH(Sheet1[[#This Row],[Date]])</f>
        <v>10</v>
      </c>
      <c r="R2173" t="str">
        <f>TEXT(Sheet1[[#This Row],[Date]],"MMMM")</f>
        <v>October</v>
      </c>
      <c r="S2173" t="str">
        <f>TEXT(Sheet1[[#This Row],[Date]],"YYYY-MMM")</f>
        <v>2015-Oct</v>
      </c>
      <c r="T2173">
        <f>WEEKDAY(Sheet1[[#This Row],[Date]])</f>
        <v>3</v>
      </c>
      <c r="U2173" t="str">
        <f>TEXT(Sheet1[[#This Row],[Date]],"DDDD")</f>
        <v>Tuesday</v>
      </c>
      <c r="V2173" t="str">
        <f>"FM"&amp;MOD(MONTH(Sheet1[[#This Row],[Date]])-4,12)+1</f>
        <v>FM7</v>
      </c>
      <c r="W2173" t="str">
        <f>"Q"&amp;ROUNDUP(MONTH(Sheet1[[#This Row],[Date]])/3,0)</f>
        <v>Q4</v>
      </c>
      <c r="X2173" t="str">
        <f>"Q"&amp;INT(MOD(MONTH(Sheet1[[#This Row],[Date]])-4,12/3)+1)</f>
        <v>Q3</v>
      </c>
      <c r="Y2173" t="str" cm="1">
        <f t="array" ref="Y2173">_xlfn.IFS(ROUND(L2173,0)&lt;=1,"Need to improve 0-1",ROUND(L2173,0)&lt;=2,"Okay 1-2",ROUND(L2173,0)&lt;=3,"Good 2-3",ROUND(L2173,0)&lt;=4,"Great 3-4",ROUND(L2173,0)&lt;=5,"Excellent 4-5")</f>
        <v>Need to improve 0-1</v>
      </c>
      <c r="Z2173" t="str">
        <f t="shared" si="33"/>
        <v>0-1000</v>
      </c>
    </row>
    <row r="2174" spans="1:26" x14ac:dyDescent="0.3">
      <c r="A2174">
        <v>18445775</v>
      </c>
      <c r="B2174" t="s">
        <v>4091</v>
      </c>
      <c r="C2174">
        <v>1</v>
      </c>
      <c r="D2174" t="s">
        <v>14</v>
      </c>
      <c r="E2174" t="s">
        <v>2846</v>
      </c>
      <c r="F2174" t="s">
        <v>21</v>
      </c>
      <c r="G2174" t="s">
        <v>16</v>
      </c>
      <c r="H2174" t="s">
        <v>16</v>
      </c>
      <c r="I2174">
        <v>2</v>
      </c>
      <c r="J2174">
        <v>21</v>
      </c>
      <c r="K2174">
        <v>600</v>
      </c>
      <c r="L2174">
        <v>3.5</v>
      </c>
      <c r="M2174" t="s">
        <v>3162</v>
      </c>
      <c r="N2174" t="str">
        <f>SUBSTITUTE(Sheet1[[#This Row],[Datekey_Opening]],"_","-")</f>
        <v>2015-1-22</v>
      </c>
      <c r="O2174">
        <f>YEAR(Sheet1[[#This Row],[Date]])</f>
        <v>2015</v>
      </c>
      <c r="P2174" t="str">
        <f>LOOKUP(Sheet1[[#This Row],[CountryCode]],$AI$4:$AI$18,$AJ$4:$AJ$18)</f>
        <v>India</v>
      </c>
      <c r="Q2174">
        <f>MONTH(Sheet1[[#This Row],[Date]])</f>
        <v>1</v>
      </c>
      <c r="R2174" t="str">
        <f>TEXT(Sheet1[[#This Row],[Date]],"MMMM")</f>
        <v>January</v>
      </c>
      <c r="S2174" t="str">
        <f>TEXT(Sheet1[[#This Row],[Date]],"YYYY-MMM")</f>
        <v>2015-Jan</v>
      </c>
      <c r="T2174">
        <f>WEEKDAY(Sheet1[[#This Row],[Date]])</f>
        <v>5</v>
      </c>
      <c r="U2174" t="str">
        <f>TEXT(Sheet1[[#This Row],[Date]],"DDDD")</f>
        <v>Thursday</v>
      </c>
      <c r="V2174" t="str">
        <f>"FM"&amp;MOD(MONTH(Sheet1[[#This Row],[Date]])-4,12)+1</f>
        <v>FM10</v>
      </c>
      <c r="W2174" t="str">
        <f>"Q"&amp;ROUNDUP(MONTH(Sheet1[[#This Row],[Date]])/3,0)</f>
        <v>Q1</v>
      </c>
      <c r="X2174" t="str">
        <f>"Q"&amp;INT(MOD(MONTH(Sheet1[[#This Row],[Date]])-4,12/3)+1)</f>
        <v>Q2</v>
      </c>
      <c r="Y2174" t="str" cm="1">
        <f t="array" ref="Y2174">_xlfn.IFS(ROUND(L2174,0)&lt;=1,"Need to improve 0-1",ROUND(L2174,0)&lt;=2,"Okay 1-2",ROUND(L2174,0)&lt;=3,"Good 2-3",ROUND(L2174,0)&lt;=4,"Great 3-4",ROUND(L2174,0)&lt;=5,"Excellent 4-5")</f>
        <v>Great 3-4</v>
      </c>
      <c r="Z2174" t="str">
        <f t="shared" si="33"/>
        <v>0-1000</v>
      </c>
    </row>
    <row r="2175" spans="1:26" x14ac:dyDescent="0.3">
      <c r="A2175">
        <v>4227</v>
      </c>
      <c r="B2175" t="s">
        <v>4092</v>
      </c>
      <c r="C2175">
        <v>1</v>
      </c>
      <c r="D2175" t="s">
        <v>14</v>
      </c>
      <c r="E2175" t="s">
        <v>4093</v>
      </c>
      <c r="F2175" t="s">
        <v>21</v>
      </c>
      <c r="G2175" t="s">
        <v>21</v>
      </c>
      <c r="H2175" t="s">
        <v>16</v>
      </c>
      <c r="I2175">
        <v>2</v>
      </c>
      <c r="J2175">
        <v>300</v>
      </c>
      <c r="K2175">
        <v>600</v>
      </c>
      <c r="L2175">
        <v>4.2</v>
      </c>
      <c r="M2175" t="s">
        <v>3631</v>
      </c>
      <c r="N2175" t="str">
        <f>SUBSTITUTE(Sheet1[[#This Row],[Datekey_Opening]],"_","-")</f>
        <v>2014-12-11</v>
      </c>
      <c r="O2175">
        <f>YEAR(Sheet1[[#This Row],[Date]])</f>
        <v>2014</v>
      </c>
      <c r="P2175" t="str">
        <f>LOOKUP(Sheet1[[#This Row],[CountryCode]],$AI$4:$AI$18,$AJ$4:$AJ$18)</f>
        <v>India</v>
      </c>
      <c r="Q2175">
        <f>MONTH(Sheet1[[#This Row],[Date]])</f>
        <v>12</v>
      </c>
      <c r="R2175" t="str">
        <f>TEXT(Sheet1[[#This Row],[Date]],"MMMM")</f>
        <v>December</v>
      </c>
      <c r="S2175" t="str">
        <f>TEXT(Sheet1[[#This Row],[Date]],"YYYY-MMM")</f>
        <v>2014-Dec</v>
      </c>
      <c r="T2175">
        <f>WEEKDAY(Sheet1[[#This Row],[Date]])</f>
        <v>5</v>
      </c>
      <c r="U2175" t="str">
        <f>TEXT(Sheet1[[#This Row],[Date]],"DDDD")</f>
        <v>Thursday</v>
      </c>
      <c r="V2175" t="str">
        <f>"FM"&amp;MOD(MONTH(Sheet1[[#This Row],[Date]])-4,12)+1</f>
        <v>FM9</v>
      </c>
      <c r="W2175" t="str">
        <f>"Q"&amp;ROUNDUP(MONTH(Sheet1[[#This Row],[Date]])/3,0)</f>
        <v>Q4</v>
      </c>
      <c r="X2175" t="str">
        <f>"Q"&amp;INT(MOD(MONTH(Sheet1[[#This Row],[Date]])-4,12/3)+1)</f>
        <v>Q1</v>
      </c>
      <c r="Y2175" t="str" cm="1">
        <f t="array" ref="Y2175">_xlfn.IFS(ROUND(L2175,0)&lt;=1,"Need to improve 0-1",ROUND(L2175,0)&lt;=2,"Okay 1-2",ROUND(L2175,0)&lt;=3,"Good 2-3",ROUND(L2175,0)&lt;=4,"Great 3-4",ROUND(L2175,0)&lt;=5,"Excellent 4-5")</f>
        <v>Great 3-4</v>
      </c>
      <c r="Z2175" t="str">
        <f t="shared" si="33"/>
        <v>0-1000</v>
      </c>
    </row>
    <row r="2176" spans="1:26" x14ac:dyDescent="0.3">
      <c r="A2176">
        <v>18332869</v>
      </c>
      <c r="B2176" t="s">
        <v>4094</v>
      </c>
      <c r="C2176">
        <v>1</v>
      </c>
      <c r="D2176" t="s">
        <v>14</v>
      </c>
      <c r="E2176" t="s">
        <v>382</v>
      </c>
      <c r="F2176" t="s">
        <v>21</v>
      </c>
      <c r="G2176" t="s">
        <v>21</v>
      </c>
      <c r="H2176" t="s">
        <v>16</v>
      </c>
      <c r="I2176">
        <v>2</v>
      </c>
      <c r="J2176">
        <v>163</v>
      </c>
      <c r="K2176">
        <v>600</v>
      </c>
      <c r="L2176">
        <v>4.2</v>
      </c>
      <c r="M2176" t="s">
        <v>1336</v>
      </c>
      <c r="N2176" t="str">
        <f>SUBSTITUTE(Sheet1[[#This Row],[Datekey_Opening]],"_","-")</f>
        <v>2010-10-13</v>
      </c>
      <c r="O2176">
        <f>YEAR(Sheet1[[#This Row],[Date]])</f>
        <v>2010</v>
      </c>
      <c r="P2176" t="str">
        <f>LOOKUP(Sheet1[[#This Row],[CountryCode]],$AI$4:$AI$18,$AJ$4:$AJ$18)</f>
        <v>India</v>
      </c>
      <c r="Q2176">
        <f>MONTH(Sheet1[[#This Row],[Date]])</f>
        <v>10</v>
      </c>
      <c r="R2176" t="str">
        <f>TEXT(Sheet1[[#This Row],[Date]],"MMMM")</f>
        <v>October</v>
      </c>
      <c r="S2176" t="str">
        <f>TEXT(Sheet1[[#This Row],[Date]],"YYYY-MMM")</f>
        <v>2010-Oct</v>
      </c>
      <c r="T2176">
        <f>WEEKDAY(Sheet1[[#This Row],[Date]])</f>
        <v>4</v>
      </c>
      <c r="U2176" t="str">
        <f>TEXT(Sheet1[[#This Row],[Date]],"DDDD")</f>
        <v>Wednesday</v>
      </c>
      <c r="V2176" t="str">
        <f>"FM"&amp;MOD(MONTH(Sheet1[[#This Row],[Date]])-4,12)+1</f>
        <v>FM7</v>
      </c>
      <c r="W2176" t="str">
        <f>"Q"&amp;ROUNDUP(MONTH(Sheet1[[#This Row],[Date]])/3,0)</f>
        <v>Q4</v>
      </c>
      <c r="X2176" t="str">
        <f>"Q"&amp;INT(MOD(MONTH(Sheet1[[#This Row],[Date]])-4,12/3)+1)</f>
        <v>Q3</v>
      </c>
      <c r="Y2176" t="str" cm="1">
        <f t="array" ref="Y2176">_xlfn.IFS(ROUND(L2176,0)&lt;=1,"Need to improve 0-1",ROUND(L2176,0)&lt;=2,"Okay 1-2",ROUND(L2176,0)&lt;=3,"Good 2-3",ROUND(L2176,0)&lt;=4,"Great 3-4",ROUND(L2176,0)&lt;=5,"Excellent 4-5")</f>
        <v>Great 3-4</v>
      </c>
      <c r="Z2176" t="str">
        <f t="shared" si="33"/>
        <v>0-1000</v>
      </c>
    </row>
    <row r="2177" spans="1:26" x14ac:dyDescent="0.3">
      <c r="A2177">
        <v>18249081</v>
      </c>
      <c r="B2177" t="s">
        <v>4095</v>
      </c>
      <c r="C2177">
        <v>1</v>
      </c>
      <c r="D2177" t="s">
        <v>14</v>
      </c>
      <c r="E2177" t="s">
        <v>1541</v>
      </c>
      <c r="F2177" t="s">
        <v>16</v>
      </c>
      <c r="G2177" t="s">
        <v>21</v>
      </c>
      <c r="H2177" t="s">
        <v>16</v>
      </c>
      <c r="I2177">
        <v>2</v>
      </c>
      <c r="J2177">
        <v>16</v>
      </c>
      <c r="K2177">
        <v>600</v>
      </c>
      <c r="L2177">
        <v>2.9</v>
      </c>
      <c r="M2177" t="s">
        <v>2180</v>
      </c>
      <c r="N2177" t="str">
        <f>SUBSTITUTE(Sheet1[[#This Row],[Datekey_Opening]],"_","-")</f>
        <v>2015-9-27</v>
      </c>
      <c r="O2177">
        <f>YEAR(Sheet1[[#This Row],[Date]])</f>
        <v>2015</v>
      </c>
      <c r="P2177" t="str">
        <f>LOOKUP(Sheet1[[#This Row],[CountryCode]],$AI$4:$AI$18,$AJ$4:$AJ$18)</f>
        <v>India</v>
      </c>
      <c r="Q2177">
        <f>MONTH(Sheet1[[#This Row],[Date]])</f>
        <v>9</v>
      </c>
      <c r="R2177" t="str">
        <f>TEXT(Sheet1[[#This Row],[Date]],"MMMM")</f>
        <v>September</v>
      </c>
      <c r="S2177" t="str">
        <f>TEXT(Sheet1[[#This Row],[Date]],"YYYY-MMM")</f>
        <v>2015-Sep</v>
      </c>
      <c r="T2177">
        <f>WEEKDAY(Sheet1[[#This Row],[Date]])</f>
        <v>1</v>
      </c>
      <c r="U2177" t="str">
        <f>TEXT(Sheet1[[#This Row],[Date]],"DDDD")</f>
        <v>Sunday</v>
      </c>
      <c r="V2177" t="str">
        <f>"FM"&amp;MOD(MONTH(Sheet1[[#This Row],[Date]])-4,12)+1</f>
        <v>FM6</v>
      </c>
      <c r="W2177" t="str">
        <f>"Q"&amp;ROUNDUP(MONTH(Sheet1[[#This Row],[Date]])/3,0)</f>
        <v>Q3</v>
      </c>
      <c r="X2177" t="str">
        <f>"Q"&amp;INT(MOD(MONTH(Sheet1[[#This Row],[Date]])-4,12/3)+1)</f>
        <v>Q2</v>
      </c>
      <c r="Y2177" t="str" cm="1">
        <f t="array" ref="Y2177">_xlfn.IFS(ROUND(L2177,0)&lt;=1,"Need to improve 0-1",ROUND(L2177,0)&lt;=2,"Okay 1-2",ROUND(L2177,0)&lt;=3,"Good 2-3",ROUND(L2177,0)&lt;=4,"Great 3-4",ROUND(L2177,0)&lt;=5,"Excellent 4-5")</f>
        <v>Good 2-3</v>
      </c>
      <c r="Z2177" t="str">
        <f t="shared" si="33"/>
        <v>0-1000</v>
      </c>
    </row>
    <row r="2178" spans="1:26" x14ac:dyDescent="0.3">
      <c r="A2178">
        <v>1358</v>
      </c>
      <c r="B2178" t="s">
        <v>4096</v>
      </c>
      <c r="C2178">
        <v>1</v>
      </c>
      <c r="D2178" t="s">
        <v>14</v>
      </c>
      <c r="E2178" t="s">
        <v>831</v>
      </c>
      <c r="F2178" t="s">
        <v>16</v>
      </c>
      <c r="G2178" t="s">
        <v>21</v>
      </c>
      <c r="H2178" t="s">
        <v>16</v>
      </c>
      <c r="I2178">
        <v>2</v>
      </c>
      <c r="J2178">
        <v>38</v>
      </c>
      <c r="K2178">
        <v>600</v>
      </c>
      <c r="L2178">
        <v>2.2999999999999998</v>
      </c>
      <c r="M2178" t="s">
        <v>1679</v>
      </c>
      <c r="N2178" t="str">
        <f>SUBSTITUTE(Sheet1[[#This Row],[Datekey_Opening]],"_","-")</f>
        <v>2014-9-23</v>
      </c>
      <c r="O2178">
        <f>YEAR(Sheet1[[#This Row],[Date]])</f>
        <v>2014</v>
      </c>
      <c r="P2178" t="str">
        <f>LOOKUP(Sheet1[[#This Row],[CountryCode]],$AI$4:$AI$18,$AJ$4:$AJ$18)</f>
        <v>India</v>
      </c>
      <c r="Q2178">
        <f>MONTH(Sheet1[[#This Row],[Date]])</f>
        <v>9</v>
      </c>
      <c r="R2178" t="str">
        <f>TEXT(Sheet1[[#This Row],[Date]],"MMMM")</f>
        <v>September</v>
      </c>
      <c r="S2178" t="str">
        <f>TEXT(Sheet1[[#This Row],[Date]],"YYYY-MMM")</f>
        <v>2014-Sep</v>
      </c>
      <c r="T2178">
        <f>WEEKDAY(Sheet1[[#This Row],[Date]])</f>
        <v>3</v>
      </c>
      <c r="U2178" t="str">
        <f>TEXT(Sheet1[[#This Row],[Date]],"DDDD")</f>
        <v>Tuesday</v>
      </c>
      <c r="V2178" t="str">
        <f>"FM"&amp;MOD(MONTH(Sheet1[[#This Row],[Date]])-4,12)+1</f>
        <v>FM6</v>
      </c>
      <c r="W2178" t="str">
        <f>"Q"&amp;ROUNDUP(MONTH(Sheet1[[#This Row],[Date]])/3,0)</f>
        <v>Q3</v>
      </c>
      <c r="X2178" t="str">
        <f>"Q"&amp;INT(MOD(MONTH(Sheet1[[#This Row],[Date]])-4,12/3)+1)</f>
        <v>Q2</v>
      </c>
      <c r="Y2178" t="str" cm="1">
        <f t="array" ref="Y2178">_xlfn.IFS(ROUND(L2178,0)&lt;=1,"Need to improve 0-1",ROUND(L2178,0)&lt;=2,"Okay 1-2",ROUND(L2178,0)&lt;=3,"Good 2-3",ROUND(L2178,0)&lt;=4,"Great 3-4",ROUND(L2178,0)&lt;=5,"Excellent 4-5")</f>
        <v>Okay 1-2</v>
      </c>
      <c r="Z2178" t="str">
        <f t="shared" ref="Z2178:Z2241" si="34">IF(AND(K2178&gt;=0,K2178&lt;1000),"0-1000",IF(AND(K2178&gt;=1000,K2178&lt;2000),"1000-2000",IF(AND(K2178&gt;=2000,K2178&lt;3000),"2000-3000",IF(AND(K2178&gt;=3000,K2178&lt;4000),"3000-4000",IF(AND(K2178&gt;=4000,K2178&lt;5000),"4000-5000",IF(AND(K2178&gt;=5000,K2178&lt;6000),"5000-6000",IF(AND(K2178&gt;=6000,K2178&lt;7000),"6000-7000",IF(AND(K2178&gt;=7000,K2178&lt;200000),"7000-200000","Above 200000"))))))))</f>
        <v>0-1000</v>
      </c>
    </row>
    <row r="2179" spans="1:26" x14ac:dyDescent="0.3">
      <c r="A2179">
        <v>9672</v>
      </c>
      <c r="B2179" t="s">
        <v>452</v>
      </c>
      <c r="C2179">
        <v>1</v>
      </c>
      <c r="D2179" t="s">
        <v>14</v>
      </c>
      <c r="E2179" t="s">
        <v>453</v>
      </c>
      <c r="F2179" t="s">
        <v>16</v>
      </c>
      <c r="G2179" t="s">
        <v>21</v>
      </c>
      <c r="H2179" t="s">
        <v>16</v>
      </c>
      <c r="I2179">
        <v>2</v>
      </c>
      <c r="J2179">
        <v>431</v>
      </c>
      <c r="K2179">
        <v>600</v>
      </c>
      <c r="L2179">
        <v>3.7</v>
      </c>
      <c r="M2179" t="s">
        <v>3103</v>
      </c>
      <c r="N2179" t="str">
        <f>SUBSTITUTE(Sheet1[[#This Row],[Datekey_Opening]],"_","-")</f>
        <v>2016-9-28</v>
      </c>
      <c r="O2179">
        <f>YEAR(Sheet1[[#This Row],[Date]])</f>
        <v>2016</v>
      </c>
      <c r="P2179" t="str">
        <f>LOOKUP(Sheet1[[#This Row],[CountryCode]],$AI$4:$AI$18,$AJ$4:$AJ$18)</f>
        <v>India</v>
      </c>
      <c r="Q2179">
        <f>MONTH(Sheet1[[#This Row],[Date]])</f>
        <v>9</v>
      </c>
      <c r="R2179" t="str">
        <f>TEXT(Sheet1[[#This Row],[Date]],"MMMM")</f>
        <v>September</v>
      </c>
      <c r="S2179" t="str">
        <f>TEXT(Sheet1[[#This Row],[Date]],"YYYY-MMM")</f>
        <v>2016-Sep</v>
      </c>
      <c r="T2179">
        <f>WEEKDAY(Sheet1[[#This Row],[Date]])</f>
        <v>4</v>
      </c>
      <c r="U2179" t="str">
        <f>TEXT(Sheet1[[#This Row],[Date]],"DDDD")</f>
        <v>Wednesday</v>
      </c>
      <c r="V2179" t="str">
        <f>"FM"&amp;MOD(MONTH(Sheet1[[#This Row],[Date]])-4,12)+1</f>
        <v>FM6</v>
      </c>
      <c r="W2179" t="str">
        <f>"Q"&amp;ROUNDUP(MONTH(Sheet1[[#This Row],[Date]])/3,0)</f>
        <v>Q3</v>
      </c>
      <c r="X2179" t="str">
        <f>"Q"&amp;INT(MOD(MONTH(Sheet1[[#This Row],[Date]])-4,12/3)+1)</f>
        <v>Q2</v>
      </c>
      <c r="Y2179" t="str" cm="1">
        <f t="array" ref="Y2179">_xlfn.IFS(ROUND(L2179,0)&lt;=1,"Need to improve 0-1",ROUND(L2179,0)&lt;=2,"Okay 1-2",ROUND(L2179,0)&lt;=3,"Good 2-3",ROUND(L2179,0)&lt;=4,"Great 3-4",ROUND(L2179,0)&lt;=5,"Excellent 4-5")</f>
        <v>Great 3-4</v>
      </c>
      <c r="Z2179" t="str">
        <f t="shared" si="34"/>
        <v>0-1000</v>
      </c>
    </row>
    <row r="2180" spans="1:26" x14ac:dyDescent="0.3">
      <c r="A2180">
        <v>18372686</v>
      </c>
      <c r="B2180" t="s">
        <v>4097</v>
      </c>
      <c r="C2180">
        <v>1</v>
      </c>
      <c r="D2180" t="s">
        <v>14</v>
      </c>
      <c r="E2180" t="s">
        <v>4098</v>
      </c>
      <c r="F2180" t="s">
        <v>16</v>
      </c>
      <c r="G2180" t="s">
        <v>21</v>
      </c>
      <c r="H2180" t="s">
        <v>16</v>
      </c>
      <c r="I2180">
        <v>2</v>
      </c>
      <c r="J2180">
        <v>36</v>
      </c>
      <c r="K2180">
        <v>600</v>
      </c>
      <c r="L2180">
        <v>3.6</v>
      </c>
      <c r="M2180" t="s">
        <v>570</v>
      </c>
      <c r="N2180" t="str">
        <f>SUBSTITUTE(Sheet1[[#This Row],[Datekey_Opening]],"_","-")</f>
        <v>2013-9-11</v>
      </c>
      <c r="O2180">
        <f>YEAR(Sheet1[[#This Row],[Date]])</f>
        <v>2013</v>
      </c>
      <c r="P2180" t="str">
        <f>LOOKUP(Sheet1[[#This Row],[CountryCode]],$AI$4:$AI$18,$AJ$4:$AJ$18)</f>
        <v>India</v>
      </c>
      <c r="Q2180">
        <f>MONTH(Sheet1[[#This Row],[Date]])</f>
        <v>9</v>
      </c>
      <c r="R2180" t="str">
        <f>TEXT(Sheet1[[#This Row],[Date]],"MMMM")</f>
        <v>September</v>
      </c>
      <c r="S2180" t="str">
        <f>TEXT(Sheet1[[#This Row],[Date]],"YYYY-MMM")</f>
        <v>2013-Sep</v>
      </c>
      <c r="T2180">
        <f>WEEKDAY(Sheet1[[#This Row],[Date]])</f>
        <v>4</v>
      </c>
      <c r="U2180" t="str">
        <f>TEXT(Sheet1[[#This Row],[Date]],"DDDD")</f>
        <v>Wednesday</v>
      </c>
      <c r="V2180" t="str">
        <f>"FM"&amp;MOD(MONTH(Sheet1[[#This Row],[Date]])-4,12)+1</f>
        <v>FM6</v>
      </c>
      <c r="W2180" t="str">
        <f>"Q"&amp;ROUNDUP(MONTH(Sheet1[[#This Row],[Date]])/3,0)</f>
        <v>Q3</v>
      </c>
      <c r="X2180" t="str">
        <f>"Q"&amp;INT(MOD(MONTH(Sheet1[[#This Row],[Date]])-4,12/3)+1)</f>
        <v>Q2</v>
      </c>
      <c r="Y2180" t="str" cm="1">
        <f t="array" ref="Y2180">_xlfn.IFS(ROUND(L2180,0)&lt;=1,"Need to improve 0-1",ROUND(L2180,0)&lt;=2,"Okay 1-2",ROUND(L2180,0)&lt;=3,"Good 2-3",ROUND(L2180,0)&lt;=4,"Great 3-4",ROUND(L2180,0)&lt;=5,"Excellent 4-5")</f>
        <v>Great 3-4</v>
      </c>
      <c r="Z2180" t="str">
        <f t="shared" si="34"/>
        <v>0-1000</v>
      </c>
    </row>
    <row r="2181" spans="1:26" x14ac:dyDescent="0.3">
      <c r="A2181">
        <v>1618</v>
      </c>
      <c r="B2181" t="s">
        <v>4099</v>
      </c>
      <c r="C2181">
        <v>1</v>
      </c>
      <c r="D2181" t="s">
        <v>14</v>
      </c>
      <c r="E2181" t="s">
        <v>470</v>
      </c>
      <c r="F2181" t="s">
        <v>16</v>
      </c>
      <c r="G2181" t="s">
        <v>21</v>
      </c>
      <c r="H2181" t="s">
        <v>16</v>
      </c>
      <c r="I2181">
        <v>2</v>
      </c>
      <c r="J2181">
        <v>247</v>
      </c>
      <c r="K2181">
        <v>600</v>
      </c>
      <c r="L2181">
        <v>3.1</v>
      </c>
      <c r="M2181" t="s">
        <v>3666</v>
      </c>
      <c r="N2181" t="str">
        <f>SUBSTITUTE(Sheet1[[#This Row],[Datekey_Opening]],"_","-")</f>
        <v>2017-9-21</v>
      </c>
      <c r="O2181">
        <f>YEAR(Sheet1[[#This Row],[Date]])</f>
        <v>2017</v>
      </c>
      <c r="P2181" t="str">
        <f>LOOKUP(Sheet1[[#This Row],[CountryCode]],$AI$4:$AI$18,$AJ$4:$AJ$18)</f>
        <v>India</v>
      </c>
      <c r="Q2181">
        <f>MONTH(Sheet1[[#This Row],[Date]])</f>
        <v>9</v>
      </c>
      <c r="R2181" t="str">
        <f>TEXT(Sheet1[[#This Row],[Date]],"MMMM")</f>
        <v>September</v>
      </c>
      <c r="S2181" t="str">
        <f>TEXT(Sheet1[[#This Row],[Date]],"YYYY-MMM")</f>
        <v>2017-Sep</v>
      </c>
      <c r="T2181">
        <f>WEEKDAY(Sheet1[[#This Row],[Date]])</f>
        <v>5</v>
      </c>
      <c r="U2181" t="str">
        <f>TEXT(Sheet1[[#This Row],[Date]],"DDDD")</f>
        <v>Thursday</v>
      </c>
      <c r="V2181" t="str">
        <f>"FM"&amp;MOD(MONTH(Sheet1[[#This Row],[Date]])-4,12)+1</f>
        <v>FM6</v>
      </c>
      <c r="W2181" t="str">
        <f>"Q"&amp;ROUNDUP(MONTH(Sheet1[[#This Row],[Date]])/3,0)</f>
        <v>Q3</v>
      </c>
      <c r="X2181" t="str">
        <f>"Q"&amp;INT(MOD(MONTH(Sheet1[[#This Row],[Date]])-4,12/3)+1)</f>
        <v>Q2</v>
      </c>
      <c r="Y2181" t="str" cm="1">
        <f t="array" ref="Y2181">_xlfn.IFS(ROUND(L2181,0)&lt;=1,"Need to improve 0-1",ROUND(L2181,0)&lt;=2,"Okay 1-2",ROUND(L2181,0)&lt;=3,"Good 2-3",ROUND(L2181,0)&lt;=4,"Great 3-4",ROUND(L2181,0)&lt;=5,"Excellent 4-5")</f>
        <v>Good 2-3</v>
      </c>
      <c r="Z2181" t="str">
        <f t="shared" si="34"/>
        <v>0-1000</v>
      </c>
    </row>
    <row r="2182" spans="1:26" x14ac:dyDescent="0.3">
      <c r="A2182">
        <v>18312458</v>
      </c>
      <c r="B2182" t="s">
        <v>4100</v>
      </c>
      <c r="C2182">
        <v>1</v>
      </c>
      <c r="D2182" t="s">
        <v>14</v>
      </c>
      <c r="E2182" t="s">
        <v>4101</v>
      </c>
      <c r="F2182" t="s">
        <v>16</v>
      </c>
      <c r="G2182" t="s">
        <v>21</v>
      </c>
      <c r="H2182" t="s">
        <v>16</v>
      </c>
      <c r="I2182">
        <v>2</v>
      </c>
      <c r="J2182">
        <v>6</v>
      </c>
      <c r="K2182">
        <v>600</v>
      </c>
      <c r="L2182">
        <v>2.5</v>
      </c>
      <c r="M2182" t="s">
        <v>4102</v>
      </c>
      <c r="N2182" t="str">
        <f>SUBSTITUTE(Sheet1[[#This Row],[Datekey_Opening]],"_","-")</f>
        <v>2012-9-6</v>
      </c>
      <c r="O2182">
        <f>YEAR(Sheet1[[#This Row],[Date]])</f>
        <v>2012</v>
      </c>
      <c r="P2182" t="str">
        <f>LOOKUP(Sheet1[[#This Row],[CountryCode]],$AI$4:$AI$18,$AJ$4:$AJ$18)</f>
        <v>India</v>
      </c>
      <c r="Q2182">
        <f>MONTH(Sheet1[[#This Row],[Date]])</f>
        <v>9</v>
      </c>
      <c r="R2182" t="str">
        <f>TEXT(Sheet1[[#This Row],[Date]],"MMMM")</f>
        <v>September</v>
      </c>
      <c r="S2182" t="str">
        <f>TEXT(Sheet1[[#This Row],[Date]],"YYYY-MMM")</f>
        <v>2012-Sep</v>
      </c>
      <c r="T2182">
        <f>WEEKDAY(Sheet1[[#This Row],[Date]])</f>
        <v>5</v>
      </c>
      <c r="U2182" t="str">
        <f>TEXT(Sheet1[[#This Row],[Date]],"DDDD")</f>
        <v>Thursday</v>
      </c>
      <c r="V2182" t="str">
        <f>"FM"&amp;MOD(MONTH(Sheet1[[#This Row],[Date]])-4,12)+1</f>
        <v>FM6</v>
      </c>
      <c r="W2182" t="str">
        <f>"Q"&amp;ROUNDUP(MONTH(Sheet1[[#This Row],[Date]])/3,0)</f>
        <v>Q3</v>
      </c>
      <c r="X2182" t="str">
        <f>"Q"&amp;INT(MOD(MONTH(Sheet1[[#This Row],[Date]])-4,12/3)+1)</f>
        <v>Q2</v>
      </c>
      <c r="Y2182" t="str" cm="1">
        <f t="array" ref="Y2182">_xlfn.IFS(ROUND(L2182,0)&lt;=1,"Need to improve 0-1",ROUND(L2182,0)&lt;=2,"Okay 1-2",ROUND(L2182,0)&lt;=3,"Good 2-3",ROUND(L2182,0)&lt;=4,"Great 3-4",ROUND(L2182,0)&lt;=5,"Excellent 4-5")</f>
        <v>Good 2-3</v>
      </c>
      <c r="Z2182" t="str">
        <f t="shared" si="34"/>
        <v>0-1000</v>
      </c>
    </row>
    <row r="2183" spans="1:26" x14ac:dyDescent="0.3">
      <c r="A2183">
        <v>308444</v>
      </c>
      <c r="B2183" t="s">
        <v>4103</v>
      </c>
      <c r="C2183">
        <v>1</v>
      </c>
      <c r="D2183" t="s">
        <v>14</v>
      </c>
      <c r="E2183" t="s">
        <v>365</v>
      </c>
      <c r="F2183" t="s">
        <v>16</v>
      </c>
      <c r="G2183" t="s">
        <v>21</v>
      </c>
      <c r="H2183" t="s">
        <v>16</v>
      </c>
      <c r="I2183">
        <v>2</v>
      </c>
      <c r="J2183">
        <v>146</v>
      </c>
      <c r="K2183">
        <v>600</v>
      </c>
      <c r="L2183">
        <v>2.6</v>
      </c>
      <c r="M2183" t="s">
        <v>1536</v>
      </c>
      <c r="N2183" t="str">
        <f>SUBSTITUTE(Sheet1[[#This Row],[Datekey_Opening]],"_","-")</f>
        <v>2011-9-2</v>
      </c>
      <c r="O2183">
        <f>YEAR(Sheet1[[#This Row],[Date]])</f>
        <v>2011</v>
      </c>
      <c r="P2183" t="str">
        <f>LOOKUP(Sheet1[[#This Row],[CountryCode]],$AI$4:$AI$18,$AJ$4:$AJ$18)</f>
        <v>India</v>
      </c>
      <c r="Q2183">
        <f>MONTH(Sheet1[[#This Row],[Date]])</f>
        <v>9</v>
      </c>
      <c r="R2183" t="str">
        <f>TEXT(Sheet1[[#This Row],[Date]],"MMMM")</f>
        <v>September</v>
      </c>
      <c r="S2183" t="str">
        <f>TEXT(Sheet1[[#This Row],[Date]],"YYYY-MMM")</f>
        <v>2011-Sep</v>
      </c>
      <c r="T2183">
        <f>WEEKDAY(Sheet1[[#This Row],[Date]])</f>
        <v>6</v>
      </c>
      <c r="U2183" t="str">
        <f>TEXT(Sheet1[[#This Row],[Date]],"DDDD")</f>
        <v>Friday</v>
      </c>
      <c r="V2183" t="str">
        <f>"FM"&amp;MOD(MONTH(Sheet1[[#This Row],[Date]])-4,12)+1</f>
        <v>FM6</v>
      </c>
      <c r="W2183" t="str">
        <f>"Q"&amp;ROUNDUP(MONTH(Sheet1[[#This Row],[Date]])/3,0)</f>
        <v>Q3</v>
      </c>
      <c r="X2183" t="str">
        <f>"Q"&amp;INT(MOD(MONTH(Sheet1[[#This Row],[Date]])-4,12/3)+1)</f>
        <v>Q2</v>
      </c>
      <c r="Y2183" t="str" cm="1">
        <f t="array" ref="Y2183">_xlfn.IFS(ROUND(L2183,0)&lt;=1,"Need to improve 0-1",ROUND(L2183,0)&lt;=2,"Okay 1-2",ROUND(L2183,0)&lt;=3,"Good 2-3",ROUND(L2183,0)&lt;=4,"Great 3-4",ROUND(L2183,0)&lt;=5,"Excellent 4-5")</f>
        <v>Good 2-3</v>
      </c>
      <c r="Z2183" t="str">
        <f t="shared" si="34"/>
        <v>0-1000</v>
      </c>
    </row>
    <row r="2184" spans="1:26" x14ac:dyDescent="0.3">
      <c r="A2184">
        <v>305398</v>
      </c>
      <c r="B2184" t="s">
        <v>3815</v>
      </c>
      <c r="C2184">
        <v>1</v>
      </c>
      <c r="D2184" t="s">
        <v>14</v>
      </c>
      <c r="E2184" t="s">
        <v>787</v>
      </c>
      <c r="F2184" t="s">
        <v>16</v>
      </c>
      <c r="G2184" t="s">
        <v>21</v>
      </c>
      <c r="H2184" t="s">
        <v>16</v>
      </c>
      <c r="I2184">
        <v>2</v>
      </c>
      <c r="J2184">
        <v>131</v>
      </c>
      <c r="K2184">
        <v>600</v>
      </c>
      <c r="L2184">
        <v>2.2999999999999998</v>
      </c>
      <c r="M2184" t="s">
        <v>4104</v>
      </c>
      <c r="N2184" t="str">
        <f>SUBSTITUTE(Sheet1[[#This Row],[Datekey_Opening]],"_","-")</f>
        <v>2014-9-9</v>
      </c>
      <c r="O2184">
        <f>YEAR(Sheet1[[#This Row],[Date]])</f>
        <v>2014</v>
      </c>
      <c r="P2184" t="str">
        <f>LOOKUP(Sheet1[[#This Row],[CountryCode]],$AI$4:$AI$18,$AJ$4:$AJ$18)</f>
        <v>India</v>
      </c>
      <c r="Q2184">
        <f>MONTH(Sheet1[[#This Row],[Date]])</f>
        <v>9</v>
      </c>
      <c r="R2184" t="str">
        <f>TEXT(Sheet1[[#This Row],[Date]],"MMMM")</f>
        <v>September</v>
      </c>
      <c r="S2184" t="str">
        <f>TEXT(Sheet1[[#This Row],[Date]],"YYYY-MMM")</f>
        <v>2014-Sep</v>
      </c>
      <c r="T2184">
        <f>WEEKDAY(Sheet1[[#This Row],[Date]])</f>
        <v>3</v>
      </c>
      <c r="U2184" t="str">
        <f>TEXT(Sheet1[[#This Row],[Date]],"DDDD")</f>
        <v>Tuesday</v>
      </c>
      <c r="V2184" t="str">
        <f>"FM"&amp;MOD(MONTH(Sheet1[[#This Row],[Date]])-4,12)+1</f>
        <v>FM6</v>
      </c>
      <c r="W2184" t="str">
        <f>"Q"&amp;ROUNDUP(MONTH(Sheet1[[#This Row],[Date]])/3,0)</f>
        <v>Q3</v>
      </c>
      <c r="X2184" t="str">
        <f>"Q"&amp;INT(MOD(MONTH(Sheet1[[#This Row],[Date]])-4,12/3)+1)</f>
        <v>Q2</v>
      </c>
      <c r="Y2184" t="str" cm="1">
        <f t="array" ref="Y2184">_xlfn.IFS(ROUND(L2184,0)&lt;=1,"Need to improve 0-1",ROUND(L2184,0)&lt;=2,"Okay 1-2",ROUND(L2184,0)&lt;=3,"Good 2-3",ROUND(L2184,0)&lt;=4,"Great 3-4",ROUND(L2184,0)&lt;=5,"Excellent 4-5")</f>
        <v>Okay 1-2</v>
      </c>
      <c r="Z2184" t="str">
        <f t="shared" si="34"/>
        <v>0-1000</v>
      </c>
    </row>
    <row r="2185" spans="1:26" x14ac:dyDescent="0.3">
      <c r="A2185">
        <v>312920</v>
      </c>
      <c r="B2185" t="s">
        <v>4105</v>
      </c>
      <c r="C2185">
        <v>1</v>
      </c>
      <c r="D2185" t="s">
        <v>14</v>
      </c>
      <c r="E2185" t="s">
        <v>382</v>
      </c>
      <c r="F2185" t="s">
        <v>16</v>
      </c>
      <c r="G2185" t="s">
        <v>21</v>
      </c>
      <c r="H2185" t="s">
        <v>16</v>
      </c>
      <c r="I2185">
        <v>2</v>
      </c>
      <c r="J2185">
        <v>31</v>
      </c>
      <c r="K2185">
        <v>600</v>
      </c>
      <c r="L2185">
        <v>2.5</v>
      </c>
      <c r="M2185" t="s">
        <v>534</v>
      </c>
      <c r="N2185" t="str">
        <f>SUBSTITUTE(Sheet1[[#This Row],[Datekey_Opening]],"_","-")</f>
        <v>2010-9-10</v>
      </c>
      <c r="O2185">
        <f>YEAR(Sheet1[[#This Row],[Date]])</f>
        <v>2010</v>
      </c>
      <c r="P2185" t="str">
        <f>LOOKUP(Sheet1[[#This Row],[CountryCode]],$AI$4:$AI$18,$AJ$4:$AJ$18)</f>
        <v>India</v>
      </c>
      <c r="Q2185">
        <f>MONTH(Sheet1[[#This Row],[Date]])</f>
        <v>9</v>
      </c>
      <c r="R2185" t="str">
        <f>TEXT(Sheet1[[#This Row],[Date]],"MMMM")</f>
        <v>September</v>
      </c>
      <c r="S2185" t="str">
        <f>TEXT(Sheet1[[#This Row],[Date]],"YYYY-MMM")</f>
        <v>2010-Sep</v>
      </c>
      <c r="T2185">
        <f>WEEKDAY(Sheet1[[#This Row],[Date]])</f>
        <v>6</v>
      </c>
      <c r="U2185" t="str">
        <f>TEXT(Sheet1[[#This Row],[Date]],"DDDD")</f>
        <v>Friday</v>
      </c>
      <c r="V2185" t="str">
        <f>"FM"&amp;MOD(MONTH(Sheet1[[#This Row],[Date]])-4,12)+1</f>
        <v>FM6</v>
      </c>
      <c r="W2185" t="str">
        <f>"Q"&amp;ROUNDUP(MONTH(Sheet1[[#This Row],[Date]])/3,0)</f>
        <v>Q3</v>
      </c>
      <c r="X2185" t="str">
        <f>"Q"&amp;INT(MOD(MONTH(Sheet1[[#This Row],[Date]])-4,12/3)+1)</f>
        <v>Q2</v>
      </c>
      <c r="Y2185" t="str" cm="1">
        <f t="array" ref="Y2185">_xlfn.IFS(ROUND(L2185,0)&lt;=1,"Need to improve 0-1",ROUND(L2185,0)&lt;=2,"Okay 1-2",ROUND(L2185,0)&lt;=3,"Good 2-3",ROUND(L2185,0)&lt;=4,"Great 3-4",ROUND(L2185,0)&lt;=5,"Excellent 4-5")</f>
        <v>Good 2-3</v>
      </c>
      <c r="Z2185" t="str">
        <f t="shared" si="34"/>
        <v>0-1000</v>
      </c>
    </row>
    <row r="2186" spans="1:26" x14ac:dyDescent="0.3">
      <c r="A2186">
        <v>305392</v>
      </c>
      <c r="B2186" t="s">
        <v>3815</v>
      </c>
      <c r="C2186">
        <v>1</v>
      </c>
      <c r="D2186" t="s">
        <v>14</v>
      </c>
      <c r="E2186" t="s">
        <v>787</v>
      </c>
      <c r="F2186" t="s">
        <v>16</v>
      </c>
      <c r="G2186" t="s">
        <v>21</v>
      </c>
      <c r="H2186" t="s">
        <v>16</v>
      </c>
      <c r="I2186">
        <v>2</v>
      </c>
      <c r="J2186">
        <v>120</v>
      </c>
      <c r="K2186">
        <v>600</v>
      </c>
      <c r="L2186">
        <v>2.7</v>
      </c>
      <c r="M2186" t="s">
        <v>363</v>
      </c>
      <c r="N2186" t="str">
        <f>SUBSTITUTE(Sheet1[[#This Row],[Datekey_Opening]],"_","-")</f>
        <v>2013-9-10</v>
      </c>
      <c r="O2186">
        <f>YEAR(Sheet1[[#This Row],[Date]])</f>
        <v>2013</v>
      </c>
      <c r="P2186" t="str">
        <f>LOOKUP(Sheet1[[#This Row],[CountryCode]],$AI$4:$AI$18,$AJ$4:$AJ$18)</f>
        <v>India</v>
      </c>
      <c r="Q2186">
        <f>MONTH(Sheet1[[#This Row],[Date]])</f>
        <v>9</v>
      </c>
      <c r="R2186" t="str">
        <f>TEXT(Sheet1[[#This Row],[Date]],"MMMM")</f>
        <v>September</v>
      </c>
      <c r="S2186" t="str">
        <f>TEXT(Sheet1[[#This Row],[Date]],"YYYY-MMM")</f>
        <v>2013-Sep</v>
      </c>
      <c r="T2186">
        <f>WEEKDAY(Sheet1[[#This Row],[Date]])</f>
        <v>3</v>
      </c>
      <c r="U2186" t="str">
        <f>TEXT(Sheet1[[#This Row],[Date]],"DDDD")</f>
        <v>Tuesday</v>
      </c>
      <c r="V2186" t="str">
        <f>"FM"&amp;MOD(MONTH(Sheet1[[#This Row],[Date]])-4,12)+1</f>
        <v>FM6</v>
      </c>
      <c r="W2186" t="str">
        <f>"Q"&amp;ROUNDUP(MONTH(Sheet1[[#This Row],[Date]])/3,0)</f>
        <v>Q3</v>
      </c>
      <c r="X2186" t="str">
        <f>"Q"&amp;INT(MOD(MONTH(Sheet1[[#This Row],[Date]])-4,12/3)+1)</f>
        <v>Q2</v>
      </c>
      <c r="Y2186" t="str" cm="1">
        <f t="array" ref="Y2186">_xlfn.IFS(ROUND(L2186,0)&lt;=1,"Need to improve 0-1",ROUND(L2186,0)&lt;=2,"Okay 1-2",ROUND(L2186,0)&lt;=3,"Good 2-3",ROUND(L2186,0)&lt;=4,"Great 3-4",ROUND(L2186,0)&lt;=5,"Excellent 4-5")</f>
        <v>Good 2-3</v>
      </c>
      <c r="Z2186" t="str">
        <f t="shared" si="34"/>
        <v>0-1000</v>
      </c>
    </row>
    <row r="2187" spans="1:26" x14ac:dyDescent="0.3">
      <c r="A2187">
        <v>7287</v>
      </c>
      <c r="B2187" t="s">
        <v>4106</v>
      </c>
      <c r="C2187">
        <v>1</v>
      </c>
      <c r="D2187" t="s">
        <v>14</v>
      </c>
      <c r="E2187" t="s">
        <v>426</v>
      </c>
      <c r="F2187" t="s">
        <v>16</v>
      </c>
      <c r="G2187" t="s">
        <v>21</v>
      </c>
      <c r="H2187" t="s">
        <v>16</v>
      </c>
      <c r="I2187">
        <v>2</v>
      </c>
      <c r="J2187">
        <v>126</v>
      </c>
      <c r="K2187">
        <v>600</v>
      </c>
      <c r="L2187">
        <v>2.2000000000000002</v>
      </c>
      <c r="M2187" t="s">
        <v>2383</v>
      </c>
      <c r="N2187" t="str">
        <f>SUBSTITUTE(Sheet1[[#This Row],[Datekey_Opening]],"_","-")</f>
        <v>2011-9-22</v>
      </c>
      <c r="O2187">
        <f>YEAR(Sheet1[[#This Row],[Date]])</f>
        <v>2011</v>
      </c>
      <c r="P2187" t="str">
        <f>LOOKUP(Sheet1[[#This Row],[CountryCode]],$AI$4:$AI$18,$AJ$4:$AJ$18)</f>
        <v>India</v>
      </c>
      <c r="Q2187">
        <f>MONTH(Sheet1[[#This Row],[Date]])</f>
        <v>9</v>
      </c>
      <c r="R2187" t="str">
        <f>TEXT(Sheet1[[#This Row],[Date]],"MMMM")</f>
        <v>September</v>
      </c>
      <c r="S2187" t="str">
        <f>TEXT(Sheet1[[#This Row],[Date]],"YYYY-MMM")</f>
        <v>2011-Sep</v>
      </c>
      <c r="T2187">
        <f>WEEKDAY(Sheet1[[#This Row],[Date]])</f>
        <v>5</v>
      </c>
      <c r="U2187" t="str">
        <f>TEXT(Sheet1[[#This Row],[Date]],"DDDD")</f>
        <v>Thursday</v>
      </c>
      <c r="V2187" t="str">
        <f>"FM"&amp;MOD(MONTH(Sheet1[[#This Row],[Date]])-4,12)+1</f>
        <v>FM6</v>
      </c>
      <c r="W2187" t="str">
        <f>"Q"&amp;ROUNDUP(MONTH(Sheet1[[#This Row],[Date]])/3,0)</f>
        <v>Q3</v>
      </c>
      <c r="X2187" t="str">
        <f>"Q"&amp;INT(MOD(MONTH(Sheet1[[#This Row],[Date]])-4,12/3)+1)</f>
        <v>Q2</v>
      </c>
      <c r="Y2187" t="str" cm="1">
        <f t="array" ref="Y2187">_xlfn.IFS(ROUND(L2187,0)&lt;=1,"Need to improve 0-1",ROUND(L2187,0)&lt;=2,"Okay 1-2",ROUND(L2187,0)&lt;=3,"Good 2-3",ROUND(L2187,0)&lt;=4,"Great 3-4",ROUND(L2187,0)&lt;=5,"Excellent 4-5")</f>
        <v>Okay 1-2</v>
      </c>
      <c r="Z2187" t="str">
        <f t="shared" si="34"/>
        <v>0-1000</v>
      </c>
    </row>
    <row r="2188" spans="1:26" x14ac:dyDescent="0.3">
      <c r="A2188">
        <v>304162</v>
      </c>
      <c r="B2188" t="s">
        <v>904</v>
      </c>
      <c r="C2188">
        <v>1</v>
      </c>
      <c r="D2188" t="s">
        <v>14</v>
      </c>
      <c r="E2188" t="s">
        <v>4107</v>
      </c>
      <c r="F2188" t="s">
        <v>16</v>
      </c>
      <c r="G2188" t="s">
        <v>21</v>
      </c>
      <c r="H2188" t="s">
        <v>16</v>
      </c>
      <c r="I2188">
        <v>2</v>
      </c>
      <c r="J2188">
        <v>364</v>
      </c>
      <c r="K2188">
        <v>600</v>
      </c>
      <c r="L2188">
        <v>3.6</v>
      </c>
      <c r="M2188" t="s">
        <v>1679</v>
      </c>
      <c r="N2188" t="str">
        <f>SUBSTITUTE(Sheet1[[#This Row],[Datekey_Opening]],"_","-")</f>
        <v>2014-9-23</v>
      </c>
      <c r="O2188">
        <f>YEAR(Sheet1[[#This Row],[Date]])</f>
        <v>2014</v>
      </c>
      <c r="P2188" t="str">
        <f>LOOKUP(Sheet1[[#This Row],[CountryCode]],$AI$4:$AI$18,$AJ$4:$AJ$18)</f>
        <v>India</v>
      </c>
      <c r="Q2188">
        <f>MONTH(Sheet1[[#This Row],[Date]])</f>
        <v>9</v>
      </c>
      <c r="R2188" t="str">
        <f>TEXT(Sheet1[[#This Row],[Date]],"MMMM")</f>
        <v>September</v>
      </c>
      <c r="S2188" t="str">
        <f>TEXT(Sheet1[[#This Row],[Date]],"YYYY-MMM")</f>
        <v>2014-Sep</v>
      </c>
      <c r="T2188">
        <f>WEEKDAY(Sheet1[[#This Row],[Date]])</f>
        <v>3</v>
      </c>
      <c r="U2188" t="str">
        <f>TEXT(Sheet1[[#This Row],[Date]],"DDDD")</f>
        <v>Tuesday</v>
      </c>
      <c r="V2188" t="str">
        <f>"FM"&amp;MOD(MONTH(Sheet1[[#This Row],[Date]])-4,12)+1</f>
        <v>FM6</v>
      </c>
      <c r="W2188" t="str">
        <f>"Q"&amp;ROUNDUP(MONTH(Sheet1[[#This Row],[Date]])/3,0)</f>
        <v>Q3</v>
      </c>
      <c r="X2188" t="str">
        <f>"Q"&amp;INT(MOD(MONTH(Sheet1[[#This Row],[Date]])-4,12/3)+1)</f>
        <v>Q2</v>
      </c>
      <c r="Y2188" t="str" cm="1">
        <f t="array" ref="Y2188">_xlfn.IFS(ROUND(L2188,0)&lt;=1,"Need to improve 0-1",ROUND(L2188,0)&lt;=2,"Okay 1-2",ROUND(L2188,0)&lt;=3,"Good 2-3",ROUND(L2188,0)&lt;=4,"Great 3-4",ROUND(L2188,0)&lt;=5,"Excellent 4-5")</f>
        <v>Great 3-4</v>
      </c>
      <c r="Z2188" t="str">
        <f t="shared" si="34"/>
        <v>0-1000</v>
      </c>
    </row>
    <row r="2189" spans="1:26" x14ac:dyDescent="0.3">
      <c r="A2189">
        <v>443</v>
      </c>
      <c r="B2189" t="s">
        <v>3156</v>
      </c>
      <c r="C2189">
        <v>1</v>
      </c>
      <c r="D2189" t="s">
        <v>14</v>
      </c>
      <c r="E2189" t="s">
        <v>362</v>
      </c>
      <c r="F2189" t="s">
        <v>16</v>
      </c>
      <c r="G2189" t="s">
        <v>21</v>
      </c>
      <c r="H2189" t="s">
        <v>16</v>
      </c>
      <c r="I2189">
        <v>2</v>
      </c>
      <c r="J2189">
        <v>121</v>
      </c>
      <c r="K2189">
        <v>600</v>
      </c>
      <c r="L2189">
        <v>3.4</v>
      </c>
      <c r="M2189" t="s">
        <v>4108</v>
      </c>
      <c r="N2189" t="str">
        <f>SUBSTITUTE(Sheet1[[#This Row],[Datekey_Opening]],"_","-")</f>
        <v>2018-8-11</v>
      </c>
      <c r="O2189">
        <f>YEAR(Sheet1[[#This Row],[Date]])</f>
        <v>2018</v>
      </c>
      <c r="P2189" t="str">
        <f>LOOKUP(Sheet1[[#This Row],[CountryCode]],$AI$4:$AI$18,$AJ$4:$AJ$18)</f>
        <v>India</v>
      </c>
      <c r="Q2189">
        <f>MONTH(Sheet1[[#This Row],[Date]])</f>
        <v>8</v>
      </c>
      <c r="R2189" t="str">
        <f>TEXT(Sheet1[[#This Row],[Date]],"MMMM")</f>
        <v>August</v>
      </c>
      <c r="S2189" t="str">
        <f>TEXT(Sheet1[[#This Row],[Date]],"YYYY-MMM")</f>
        <v>2018-Aug</v>
      </c>
      <c r="T2189">
        <f>WEEKDAY(Sheet1[[#This Row],[Date]])</f>
        <v>7</v>
      </c>
      <c r="U2189" t="str">
        <f>TEXT(Sheet1[[#This Row],[Date]],"DDDD")</f>
        <v>Saturday</v>
      </c>
      <c r="V2189" t="str">
        <f>"FM"&amp;MOD(MONTH(Sheet1[[#This Row],[Date]])-4,12)+1</f>
        <v>FM5</v>
      </c>
      <c r="W2189" t="str">
        <f>"Q"&amp;ROUNDUP(MONTH(Sheet1[[#This Row],[Date]])/3,0)</f>
        <v>Q3</v>
      </c>
      <c r="X2189" t="str">
        <f>"Q"&amp;INT(MOD(MONTH(Sheet1[[#This Row],[Date]])-4,12/3)+1)</f>
        <v>Q1</v>
      </c>
      <c r="Y2189" t="str" cm="1">
        <f t="array" ref="Y2189">_xlfn.IFS(ROUND(L2189,0)&lt;=1,"Need to improve 0-1",ROUND(L2189,0)&lt;=2,"Okay 1-2",ROUND(L2189,0)&lt;=3,"Good 2-3",ROUND(L2189,0)&lt;=4,"Great 3-4",ROUND(L2189,0)&lt;=5,"Excellent 4-5")</f>
        <v>Good 2-3</v>
      </c>
      <c r="Z2189" t="str">
        <f t="shared" si="34"/>
        <v>0-1000</v>
      </c>
    </row>
    <row r="2190" spans="1:26" x14ac:dyDescent="0.3">
      <c r="A2190">
        <v>312809</v>
      </c>
      <c r="B2190" t="s">
        <v>4109</v>
      </c>
      <c r="C2190">
        <v>1</v>
      </c>
      <c r="D2190" t="s">
        <v>14</v>
      </c>
      <c r="E2190" t="s">
        <v>382</v>
      </c>
      <c r="F2190" t="s">
        <v>16</v>
      </c>
      <c r="G2190" t="s">
        <v>21</v>
      </c>
      <c r="H2190" t="s">
        <v>16</v>
      </c>
      <c r="I2190">
        <v>2</v>
      </c>
      <c r="J2190">
        <v>10</v>
      </c>
      <c r="K2190">
        <v>600</v>
      </c>
      <c r="L2190">
        <v>2.7</v>
      </c>
      <c r="M2190" t="s">
        <v>4110</v>
      </c>
      <c r="N2190" t="str">
        <f>SUBSTITUTE(Sheet1[[#This Row],[Datekey_Opening]],"_","-")</f>
        <v>2010-8-10</v>
      </c>
      <c r="O2190">
        <f>YEAR(Sheet1[[#This Row],[Date]])</f>
        <v>2010</v>
      </c>
      <c r="P2190" t="str">
        <f>LOOKUP(Sheet1[[#This Row],[CountryCode]],$AI$4:$AI$18,$AJ$4:$AJ$18)</f>
        <v>India</v>
      </c>
      <c r="Q2190">
        <f>MONTH(Sheet1[[#This Row],[Date]])</f>
        <v>8</v>
      </c>
      <c r="R2190" t="str">
        <f>TEXT(Sheet1[[#This Row],[Date]],"MMMM")</f>
        <v>August</v>
      </c>
      <c r="S2190" t="str">
        <f>TEXT(Sheet1[[#This Row],[Date]],"YYYY-MMM")</f>
        <v>2010-Aug</v>
      </c>
      <c r="T2190">
        <f>WEEKDAY(Sheet1[[#This Row],[Date]])</f>
        <v>3</v>
      </c>
      <c r="U2190" t="str">
        <f>TEXT(Sheet1[[#This Row],[Date]],"DDDD")</f>
        <v>Tuesday</v>
      </c>
      <c r="V2190" t="str">
        <f>"FM"&amp;MOD(MONTH(Sheet1[[#This Row],[Date]])-4,12)+1</f>
        <v>FM5</v>
      </c>
      <c r="W2190" t="str">
        <f>"Q"&amp;ROUNDUP(MONTH(Sheet1[[#This Row],[Date]])/3,0)</f>
        <v>Q3</v>
      </c>
      <c r="X2190" t="str">
        <f>"Q"&amp;INT(MOD(MONTH(Sheet1[[#This Row],[Date]])-4,12/3)+1)</f>
        <v>Q1</v>
      </c>
      <c r="Y2190" t="str" cm="1">
        <f t="array" ref="Y2190">_xlfn.IFS(ROUND(L2190,0)&lt;=1,"Need to improve 0-1",ROUND(L2190,0)&lt;=2,"Okay 1-2",ROUND(L2190,0)&lt;=3,"Good 2-3",ROUND(L2190,0)&lt;=4,"Great 3-4",ROUND(L2190,0)&lt;=5,"Excellent 4-5")</f>
        <v>Good 2-3</v>
      </c>
      <c r="Z2190" t="str">
        <f t="shared" si="34"/>
        <v>0-1000</v>
      </c>
    </row>
    <row r="2191" spans="1:26" x14ac:dyDescent="0.3">
      <c r="A2191">
        <v>18335682</v>
      </c>
      <c r="B2191" t="s">
        <v>4111</v>
      </c>
      <c r="C2191">
        <v>1</v>
      </c>
      <c r="D2191" t="s">
        <v>14</v>
      </c>
      <c r="E2191" t="s">
        <v>435</v>
      </c>
      <c r="F2191" t="s">
        <v>16</v>
      </c>
      <c r="G2191" t="s">
        <v>21</v>
      </c>
      <c r="H2191" t="s">
        <v>16</v>
      </c>
      <c r="I2191">
        <v>2</v>
      </c>
      <c r="J2191">
        <v>18</v>
      </c>
      <c r="K2191">
        <v>600</v>
      </c>
      <c r="L2191">
        <v>3.7</v>
      </c>
      <c r="M2191" t="s">
        <v>4112</v>
      </c>
      <c r="N2191" t="str">
        <f>SUBSTITUTE(Sheet1[[#This Row],[Datekey_Opening]],"_","-")</f>
        <v>2018-8-20</v>
      </c>
      <c r="O2191">
        <f>YEAR(Sheet1[[#This Row],[Date]])</f>
        <v>2018</v>
      </c>
      <c r="P2191" t="str">
        <f>LOOKUP(Sheet1[[#This Row],[CountryCode]],$AI$4:$AI$18,$AJ$4:$AJ$18)</f>
        <v>India</v>
      </c>
      <c r="Q2191">
        <f>MONTH(Sheet1[[#This Row],[Date]])</f>
        <v>8</v>
      </c>
      <c r="R2191" t="str">
        <f>TEXT(Sheet1[[#This Row],[Date]],"MMMM")</f>
        <v>August</v>
      </c>
      <c r="S2191" t="str">
        <f>TEXT(Sheet1[[#This Row],[Date]],"YYYY-MMM")</f>
        <v>2018-Aug</v>
      </c>
      <c r="T2191">
        <f>WEEKDAY(Sheet1[[#This Row],[Date]])</f>
        <v>2</v>
      </c>
      <c r="U2191" t="str">
        <f>TEXT(Sheet1[[#This Row],[Date]],"DDDD")</f>
        <v>Monday</v>
      </c>
      <c r="V2191" t="str">
        <f>"FM"&amp;MOD(MONTH(Sheet1[[#This Row],[Date]])-4,12)+1</f>
        <v>FM5</v>
      </c>
      <c r="W2191" t="str">
        <f>"Q"&amp;ROUNDUP(MONTH(Sheet1[[#This Row],[Date]])/3,0)</f>
        <v>Q3</v>
      </c>
      <c r="X2191" t="str">
        <f>"Q"&amp;INT(MOD(MONTH(Sheet1[[#This Row],[Date]])-4,12/3)+1)</f>
        <v>Q1</v>
      </c>
      <c r="Y2191" t="str" cm="1">
        <f t="array" ref="Y2191">_xlfn.IFS(ROUND(L2191,0)&lt;=1,"Need to improve 0-1",ROUND(L2191,0)&lt;=2,"Okay 1-2",ROUND(L2191,0)&lt;=3,"Good 2-3",ROUND(L2191,0)&lt;=4,"Great 3-4",ROUND(L2191,0)&lt;=5,"Excellent 4-5")</f>
        <v>Great 3-4</v>
      </c>
      <c r="Z2191" t="str">
        <f t="shared" si="34"/>
        <v>0-1000</v>
      </c>
    </row>
    <row r="2192" spans="1:26" x14ac:dyDescent="0.3">
      <c r="A2192">
        <v>18365894</v>
      </c>
      <c r="B2192" t="s">
        <v>437</v>
      </c>
      <c r="C2192">
        <v>1</v>
      </c>
      <c r="D2192" t="s">
        <v>14</v>
      </c>
      <c r="E2192" t="s">
        <v>438</v>
      </c>
      <c r="F2192" t="s">
        <v>16</v>
      </c>
      <c r="G2192" t="s">
        <v>21</v>
      </c>
      <c r="H2192" t="s">
        <v>16</v>
      </c>
      <c r="I2192">
        <v>2</v>
      </c>
      <c r="J2192">
        <v>32</v>
      </c>
      <c r="K2192">
        <v>600</v>
      </c>
      <c r="L2192">
        <v>3</v>
      </c>
      <c r="M2192" t="s">
        <v>4113</v>
      </c>
      <c r="N2192" t="str">
        <f>SUBSTITUTE(Sheet1[[#This Row],[Datekey_Opening]],"_","-")</f>
        <v>2013-8-28</v>
      </c>
      <c r="O2192">
        <f>YEAR(Sheet1[[#This Row],[Date]])</f>
        <v>2013</v>
      </c>
      <c r="P2192" t="str">
        <f>LOOKUP(Sheet1[[#This Row],[CountryCode]],$AI$4:$AI$18,$AJ$4:$AJ$18)</f>
        <v>India</v>
      </c>
      <c r="Q2192">
        <f>MONTH(Sheet1[[#This Row],[Date]])</f>
        <v>8</v>
      </c>
      <c r="R2192" t="str">
        <f>TEXT(Sheet1[[#This Row],[Date]],"MMMM")</f>
        <v>August</v>
      </c>
      <c r="S2192" t="str">
        <f>TEXT(Sheet1[[#This Row],[Date]],"YYYY-MMM")</f>
        <v>2013-Aug</v>
      </c>
      <c r="T2192">
        <f>WEEKDAY(Sheet1[[#This Row],[Date]])</f>
        <v>4</v>
      </c>
      <c r="U2192" t="str">
        <f>TEXT(Sheet1[[#This Row],[Date]],"DDDD")</f>
        <v>Wednesday</v>
      </c>
      <c r="V2192" t="str">
        <f>"FM"&amp;MOD(MONTH(Sheet1[[#This Row],[Date]])-4,12)+1</f>
        <v>FM5</v>
      </c>
      <c r="W2192" t="str">
        <f>"Q"&amp;ROUNDUP(MONTH(Sheet1[[#This Row],[Date]])/3,0)</f>
        <v>Q3</v>
      </c>
      <c r="X2192" t="str">
        <f>"Q"&amp;INT(MOD(MONTH(Sheet1[[#This Row],[Date]])-4,12/3)+1)</f>
        <v>Q1</v>
      </c>
      <c r="Y2192" t="str" cm="1">
        <f t="array" ref="Y2192">_xlfn.IFS(ROUND(L2192,0)&lt;=1,"Need to improve 0-1",ROUND(L2192,0)&lt;=2,"Okay 1-2",ROUND(L2192,0)&lt;=3,"Good 2-3",ROUND(L2192,0)&lt;=4,"Great 3-4",ROUND(L2192,0)&lt;=5,"Excellent 4-5")</f>
        <v>Good 2-3</v>
      </c>
      <c r="Z2192" t="str">
        <f t="shared" si="34"/>
        <v>0-1000</v>
      </c>
    </row>
    <row r="2193" spans="1:26" x14ac:dyDescent="0.3">
      <c r="A2193">
        <v>18365372</v>
      </c>
      <c r="B2193" t="s">
        <v>437</v>
      </c>
      <c r="C2193">
        <v>1</v>
      </c>
      <c r="D2193" t="s">
        <v>14</v>
      </c>
      <c r="E2193" t="s">
        <v>438</v>
      </c>
      <c r="F2193" t="s">
        <v>16</v>
      </c>
      <c r="G2193" t="s">
        <v>21</v>
      </c>
      <c r="H2193" t="s">
        <v>16</v>
      </c>
      <c r="I2193">
        <v>2</v>
      </c>
      <c r="J2193">
        <v>22</v>
      </c>
      <c r="K2193">
        <v>600</v>
      </c>
      <c r="L2193">
        <v>3.5</v>
      </c>
      <c r="M2193" t="s">
        <v>4114</v>
      </c>
      <c r="N2193" t="str">
        <f>SUBSTITUTE(Sheet1[[#This Row],[Datekey_Opening]],"_","-")</f>
        <v>2011-8-14</v>
      </c>
      <c r="O2193">
        <f>YEAR(Sheet1[[#This Row],[Date]])</f>
        <v>2011</v>
      </c>
      <c r="P2193" t="str">
        <f>LOOKUP(Sheet1[[#This Row],[CountryCode]],$AI$4:$AI$18,$AJ$4:$AJ$18)</f>
        <v>India</v>
      </c>
      <c r="Q2193">
        <f>MONTH(Sheet1[[#This Row],[Date]])</f>
        <v>8</v>
      </c>
      <c r="R2193" t="str">
        <f>TEXT(Sheet1[[#This Row],[Date]],"MMMM")</f>
        <v>August</v>
      </c>
      <c r="S2193" t="str">
        <f>TEXT(Sheet1[[#This Row],[Date]],"YYYY-MMM")</f>
        <v>2011-Aug</v>
      </c>
      <c r="T2193">
        <f>WEEKDAY(Sheet1[[#This Row],[Date]])</f>
        <v>1</v>
      </c>
      <c r="U2193" t="str">
        <f>TEXT(Sheet1[[#This Row],[Date]],"DDDD")</f>
        <v>Sunday</v>
      </c>
      <c r="V2193" t="str">
        <f>"FM"&amp;MOD(MONTH(Sheet1[[#This Row],[Date]])-4,12)+1</f>
        <v>FM5</v>
      </c>
      <c r="W2193" t="str">
        <f>"Q"&amp;ROUNDUP(MONTH(Sheet1[[#This Row],[Date]])/3,0)</f>
        <v>Q3</v>
      </c>
      <c r="X2193" t="str">
        <f>"Q"&amp;INT(MOD(MONTH(Sheet1[[#This Row],[Date]])-4,12/3)+1)</f>
        <v>Q1</v>
      </c>
      <c r="Y2193" t="str" cm="1">
        <f t="array" ref="Y2193">_xlfn.IFS(ROUND(L2193,0)&lt;=1,"Need to improve 0-1",ROUND(L2193,0)&lt;=2,"Okay 1-2",ROUND(L2193,0)&lt;=3,"Good 2-3",ROUND(L2193,0)&lt;=4,"Great 3-4",ROUND(L2193,0)&lt;=5,"Excellent 4-5")</f>
        <v>Great 3-4</v>
      </c>
      <c r="Z2193" t="str">
        <f t="shared" si="34"/>
        <v>0-1000</v>
      </c>
    </row>
    <row r="2194" spans="1:26" x14ac:dyDescent="0.3">
      <c r="A2194">
        <v>312385</v>
      </c>
      <c r="B2194" t="s">
        <v>4115</v>
      </c>
      <c r="C2194">
        <v>1</v>
      </c>
      <c r="D2194" t="s">
        <v>14</v>
      </c>
      <c r="E2194" t="s">
        <v>1793</v>
      </c>
      <c r="F2194" t="s">
        <v>16</v>
      </c>
      <c r="G2194" t="s">
        <v>21</v>
      </c>
      <c r="H2194" t="s">
        <v>16</v>
      </c>
      <c r="I2194">
        <v>2</v>
      </c>
      <c r="J2194">
        <v>270</v>
      </c>
      <c r="K2194">
        <v>600</v>
      </c>
      <c r="L2194">
        <v>3.8</v>
      </c>
      <c r="M2194" t="s">
        <v>1204</v>
      </c>
      <c r="N2194" t="str">
        <f>SUBSTITUTE(Sheet1[[#This Row],[Datekey_Opening]],"_","-")</f>
        <v>2018-8-16</v>
      </c>
      <c r="O2194">
        <f>YEAR(Sheet1[[#This Row],[Date]])</f>
        <v>2018</v>
      </c>
      <c r="P2194" t="str">
        <f>LOOKUP(Sheet1[[#This Row],[CountryCode]],$AI$4:$AI$18,$AJ$4:$AJ$18)</f>
        <v>India</v>
      </c>
      <c r="Q2194">
        <f>MONTH(Sheet1[[#This Row],[Date]])</f>
        <v>8</v>
      </c>
      <c r="R2194" t="str">
        <f>TEXT(Sheet1[[#This Row],[Date]],"MMMM")</f>
        <v>August</v>
      </c>
      <c r="S2194" t="str">
        <f>TEXT(Sheet1[[#This Row],[Date]],"YYYY-MMM")</f>
        <v>2018-Aug</v>
      </c>
      <c r="T2194">
        <f>WEEKDAY(Sheet1[[#This Row],[Date]])</f>
        <v>5</v>
      </c>
      <c r="U2194" t="str">
        <f>TEXT(Sheet1[[#This Row],[Date]],"DDDD")</f>
        <v>Thursday</v>
      </c>
      <c r="V2194" t="str">
        <f>"FM"&amp;MOD(MONTH(Sheet1[[#This Row],[Date]])-4,12)+1</f>
        <v>FM5</v>
      </c>
      <c r="W2194" t="str">
        <f>"Q"&amp;ROUNDUP(MONTH(Sheet1[[#This Row],[Date]])/3,0)</f>
        <v>Q3</v>
      </c>
      <c r="X2194" t="str">
        <f>"Q"&amp;INT(MOD(MONTH(Sheet1[[#This Row],[Date]])-4,12/3)+1)</f>
        <v>Q1</v>
      </c>
      <c r="Y2194" t="str" cm="1">
        <f t="array" ref="Y2194">_xlfn.IFS(ROUND(L2194,0)&lt;=1,"Need to improve 0-1",ROUND(L2194,0)&lt;=2,"Okay 1-2",ROUND(L2194,0)&lt;=3,"Good 2-3",ROUND(L2194,0)&lt;=4,"Great 3-4",ROUND(L2194,0)&lt;=5,"Excellent 4-5")</f>
        <v>Great 3-4</v>
      </c>
      <c r="Z2194" t="str">
        <f t="shared" si="34"/>
        <v>0-1000</v>
      </c>
    </row>
    <row r="2195" spans="1:26" x14ac:dyDescent="0.3">
      <c r="A2195">
        <v>309629</v>
      </c>
      <c r="B2195" t="s">
        <v>4116</v>
      </c>
      <c r="C2195">
        <v>1</v>
      </c>
      <c r="D2195" t="s">
        <v>14</v>
      </c>
      <c r="E2195" t="s">
        <v>362</v>
      </c>
      <c r="F2195" t="s">
        <v>16</v>
      </c>
      <c r="G2195" t="s">
        <v>21</v>
      </c>
      <c r="H2195" t="s">
        <v>16</v>
      </c>
      <c r="I2195">
        <v>2</v>
      </c>
      <c r="J2195">
        <v>62</v>
      </c>
      <c r="K2195">
        <v>600</v>
      </c>
      <c r="L2195">
        <v>3.5</v>
      </c>
      <c r="M2195" t="s">
        <v>4117</v>
      </c>
      <c r="N2195" t="str">
        <f>SUBSTITUTE(Sheet1[[#This Row],[Datekey_Opening]],"_","-")</f>
        <v>2014-8-25</v>
      </c>
      <c r="O2195">
        <f>YEAR(Sheet1[[#This Row],[Date]])</f>
        <v>2014</v>
      </c>
      <c r="P2195" t="str">
        <f>LOOKUP(Sheet1[[#This Row],[CountryCode]],$AI$4:$AI$18,$AJ$4:$AJ$18)</f>
        <v>India</v>
      </c>
      <c r="Q2195">
        <f>MONTH(Sheet1[[#This Row],[Date]])</f>
        <v>8</v>
      </c>
      <c r="R2195" t="str">
        <f>TEXT(Sheet1[[#This Row],[Date]],"MMMM")</f>
        <v>August</v>
      </c>
      <c r="S2195" t="str">
        <f>TEXT(Sheet1[[#This Row],[Date]],"YYYY-MMM")</f>
        <v>2014-Aug</v>
      </c>
      <c r="T2195">
        <f>WEEKDAY(Sheet1[[#This Row],[Date]])</f>
        <v>2</v>
      </c>
      <c r="U2195" t="str">
        <f>TEXT(Sheet1[[#This Row],[Date]],"DDDD")</f>
        <v>Monday</v>
      </c>
      <c r="V2195" t="str">
        <f>"FM"&amp;MOD(MONTH(Sheet1[[#This Row],[Date]])-4,12)+1</f>
        <v>FM5</v>
      </c>
      <c r="W2195" t="str">
        <f>"Q"&amp;ROUNDUP(MONTH(Sheet1[[#This Row],[Date]])/3,0)</f>
        <v>Q3</v>
      </c>
      <c r="X2195" t="str">
        <f>"Q"&amp;INT(MOD(MONTH(Sheet1[[#This Row],[Date]])-4,12/3)+1)</f>
        <v>Q1</v>
      </c>
      <c r="Y2195" t="str" cm="1">
        <f t="array" ref="Y2195">_xlfn.IFS(ROUND(L2195,0)&lt;=1,"Need to improve 0-1",ROUND(L2195,0)&lt;=2,"Okay 1-2",ROUND(L2195,0)&lt;=3,"Good 2-3",ROUND(L2195,0)&lt;=4,"Great 3-4",ROUND(L2195,0)&lt;=5,"Excellent 4-5")</f>
        <v>Great 3-4</v>
      </c>
      <c r="Z2195" t="str">
        <f t="shared" si="34"/>
        <v>0-1000</v>
      </c>
    </row>
    <row r="2196" spans="1:26" x14ac:dyDescent="0.3">
      <c r="A2196">
        <v>18391128</v>
      </c>
      <c r="B2196" t="s">
        <v>4118</v>
      </c>
      <c r="C2196">
        <v>1</v>
      </c>
      <c r="D2196" t="s">
        <v>14</v>
      </c>
      <c r="E2196" t="s">
        <v>4119</v>
      </c>
      <c r="F2196" t="s">
        <v>16</v>
      </c>
      <c r="G2196" t="s">
        <v>21</v>
      </c>
      <c r="H2196" t="s">
        <v>16</v>
      </c>
      <c r="I2196">
        <v>2</v>
      </c>
      <c r="J2196">
        <v>23</v>
      </c>
      <c r="K2196">
        <v>600</v>
      </c>
      <c r="L2196">
        <v>3.6</v>
      </c>
      <c r="M2196" t="s">
        <v>2572</v>
      </c>
      <c r="N2196" t="str">
        <f>SUBSTITUTE(Sheet1[[#This Row],[Datekey_Opening]],"_","-")</f>
        <v>2015-8-24</v>
      </c>
      <c r="O2196">
        <f>YEAR(Sheet1[[#This Row],[Date]])</f>
        <v>2015</v>
      </c>
      <c r="P2196" t="str">
        <f>LOOKUP(Sheet1[[#This Row],[CountryCode]],$AI$4:$AI$18,$AJ$4:$AJ$18)</f>
        <v>India</v>
      </c>
      <c r="Q2196">
        <f>MONTH(Sheet1[[#This Row],[Date]])</f>
        <v>8</v>
      </c>
      <c r="R2196" t="str">
        <f>TEXT(Sheet1[[#This Row],[Date]],"MMMM")</f>
        <v>August</v>
      </c>
      <c r="S2196" t="str">
        <f>TEXT(Sheet1[[#This Row],[Date]],"YYYY-MMM")</f>
        <v>2015-Aug</v>
      </c>
      <c r="T2196">
        <f>WEEKDAY(Sheet1[[#This Row],[Date]])</f>
        <v>2</v>
      </c>
      <c r="U2196" t="str">
        <f>TEXT(Sheet1[[#This Row],[Date]],"DDDD")</f>
        <v>Monday</v>
      </c>
      <c r="V2196" t="str">
        <f>"FM"&amp;MOD(MONTH(Sheet1[[#This Row],[Date]])-4,12)+1</f>
        <v>FM5</v>
      </c>
      <c r="W2196" t="str">
        <f>"Q"&amp;ROUNDUP(MONTH(Sheet1[[#This Row],[Date]])/3,0)</f>
        <v>Q3</v>
      </c>
      <c r="X2196" t="str">
        <f>"Q"&amp;INT(MOD(MONTH(Sheet1[[#This Row],[Date]])-4,12/3)+1)</f>
        <v>Q1</v>
      </c>
      <c r="Y2196" t="str" cm="1">
        <f t="array" ref="Y2196">_xlfn.IFS(ROUND(L2196,0)&lt;=1,"Need to improve 0-1",ROUND(L2196,0)&lt;=2,"Okay 1-2",ROUND(L2196,0)&lt;=3,"Good 2-3",ROUND(L2196,0)&lt;=4,"Great 3-4",ROUND(L2196,0)&lt;=5,"Excellent 4-5")</f>
        <v>Great 3-4</v>
      </c>
      <c r="Z2196" t="str">
        <f t="shared" si="34"/>
        <v>0-1000</v>
      </c>
    </row>
    <row r="2197" spans="1:26" x14ac:dyDescent="0.3">
      <c r="A2197">
        <v>18478982</v>
      </c>
      <c r="B2197" t="s">
        <v>4120</v>
      </c>
      <c r="C2197">
        <v>1</v>
      </c>
      <c r="D2197" t="s">
        <v>14</v>
      </c>
      <c r="E2197" t="s">
        <v>373</v>
      </c>
      <c r="F2197" t="s">
        <v>16</v>
      </c>
      <c r="G2197" t="s">
        <v>21</v>
      </c>
      <c r="H2197" t="s">
        <v>16</v>
      </c>
      <c r="I2197">
        <v>2</v>
      </c>
      <c r="J2197">
        <v>5</v>
      </c>
      <c r="K2197">
        <v>600</v>
      </c>
      <c r="L2197">
        <v>3.1</v>
      </c>
      <c r="M2197" t="s">
        <v>611</v>
      </c>
      <c r="N2197" t="str">
        <f>SUBSTITUTE(Sheet1[[#This Row],[Datekey_Opening]],"_","-")</f>
        <v>2014-8-14</v>
      </c>
      <c r="O2197">
        <f>YEAR(Sheet1[[#This Row],[Date]])</f>
        <v>2014</v>
      </c>
      <c r="P2197" t="str">
        <f>LOOKUP(Sheet1[[#This Row],[CountryCode]],$AI$4:$AI$18,$AJ$4:$AJ$18)</f>
        <v>India</v>
      </c>
      <c r="Q2197">
        <f>MONTH(Sheet1[[#This Row],[Date]])</f>
        <v>8</v>
      </c>
      <c r="R2197" t="str">
        <f>TEXT(Sheet1[[#This Row],[Date]],"MMMM")</f>
        <v>August</v>
      </c>
      <c r="S2197" t="str">
        <f>TEXT(Sheet1[[#This Row],[Date]],"YYYY-MMM")</f>
        <v>2014-Aug</v>
      </c>
      <c r="T2197">
        <f>WEEKDAY(Sheet1[[#This Row],[Date]])</f>
        <v>5</v>
      </c>
      <c r="U2197" t="str">
        <f>TEXT(Sheet1[[#This Row],[Date]],"DDDD")</f>
        <v>Thursday</v>
      </c>
      <c r="V2197" t="str">
        <f>"FM"&amp;MOD(MONTH(Sheet1[[#This Row],[Date]])-4,12)+1</f>
        <v>FM5</v>
      </c>
      <c r="W2197" t="str">
        <f>"Q"&amp;ROUNDUP(MONTH(Sheet1[[#This Row],[Date]])/3,0)</f>
        <v>Q3</v>
      </c>
      <c r="X2197" t="str">
        <f>"Q"&amp;INT(MOD(MONTH(Sheet1[[#This Row],[Date]])-4,12/3)+1)</f>
        <v>Q1</v>
      </c>
      <c r="Y2197" t="str" cm="1">
        <f t="array" ref="Y2197">_xlfn.IFS(ROUND(L2197,0)&lt;=1,"Need to improve 0-1",ROUND(L2197,0)&lt;=2,"Okay 1-2",ROUND(L2197,0)&lt;=3,"Good 2-3",ROUND(L2197,0)&lt;=4,"Great 3-4",ROUND(L2197,0)&lt;=5,"Excellent 4-5")</f>
        <v>Good 2-3</v>
      </c>
      <c r="Z2197" t="str">
        <f t="shared" si="34"/>
        <v>0-1000</v>
      </c>
    </row>
    <row r="2198" spans="1:26" x14ac:dyDescent="0.3">
      <c r="A2198">
        <v>18374707</v>
      </c>
      <c r="B2198" t="s">
        <v>4121</v>
      </c>
      <c r="C2198">
        <v>1</v>
      </c>
      <c r="D2198" t="s">
        <v>14</v>
      </c>
      <c r="E2198" t="s">
        <v>362</v>
      </c>
      <c r="F2198" t="s">
        <v>16</v>
      </c>
      <c r="G2198" t="s">
        <v>21</v>
      </c>
      <c r="H2198" t="s">
        <v>16</v>
      </c>
      <c r="I2198">
        <v>2</v>
      </c>
      <c r="J2198">
        <v>9</v>
      </c>
      <c r="K2198">
        <v>600</v>
      </c>
      <c r="L2198">
        <v>3.1</v>
      </c>
      <c r="M2198" t="s">
        <v>399</v>
      </c>
      <c r="N2198" t="str">
        <f>SUBSTITUTE(Sheet1[[#This Row],[Datekey_Opening]],"_","-")</f>
        <v>2018-7-2</v>
      </c>
      <c r="O2198">
        <f>YEAR(Sheet1[[#This Row],[Date]])</f>
        <v>2018</v>
      </c>
      <c r="P2198" t="str">
        <f>LOOKUP(Sheet1[[#This Row],[CountryCode]],$AI$4:$AI$18,$AJ$4:$AJ$18)</f>
        <v>India</v>
      </c>
      <c r="Q2198">
        <f>MONTH(Sheet1[[#This Row],[Date]])</f>
        <v>7</v>
      </c>
      <c r="R2198" t="str">
        <f>TEXT(Sheet1[[#This Row],[Date]],"MMMM")</f>
        <v>July</v>
      </c>
      <c r="S2198" t="str">
        <f>TEXT(Sheet1[[#This Row],[Date]],"YYYY-MMM")</f>
        <v>2018-Jul</v>
      </c>
      <c r="T2198">
        <f>WEEKDAY(Sheet1[[#This Row],[Date]])</f>
        <v>2</v>
      </c>
      <c r="U2198" t="str">
        <f>TEXT(Sheet1[[#This Row],[Date]],"DDDD")</f>
        <v>Monday</v>
      </c>
      <c r="V2198" t="str">
        <f>"FM"&amp;MOD(MONTH(Sheet1[[#This Row],[Date]])-4,12)+1</f>
        <v>FM4</v>
      </c>
      <c r="W2198" t="str">
        <f>"Q"&amp;ROUNDUP(MONTH(Sheet1[[#This Row],[Date]])/3,0)</f>
        <v>Q3</v>
      </c>
      <c r="X2198" t="str">
        <f>"Q"&amp;INT(MOD(MONTH(Sheet1[[#This Row],[Date]])-4,12/3)+1)</f>
        <v>Q4</v>
      </c>
      <c r="Y2198" t="str" cm="1">
        <f t="array" ref="Y2198">_xlfn.IFS(ROUND(L2198,0)&lt;=1,"Need to improve 0-1",ROUND(L2198,0)&lt;=2,"Okay 1-2",ROUND(L2198,0)&lt;=3,"Good 2-3",ROUND(L2198,0)&lt;=4,"Great 3-4",ROUND(L2198,0)&lt;=5,"Excellent 4-5")</f>
        <v>Good 2-3</v>
      </c>
      <c r="Z2198" t="str">
        <f t="shared" si="34"/>
        <v>0-1000</v>
      </c>
    </row>
    <row r="2199" spans="1:26" x14ac:dyDescent="0.3">
      <c r="A2199">
        <v>306847</v>
      </c>
      <c r="B2199" t="s">
        <v>4122</v>
      </c>
      <c r="C2199">
        <v>1</v>
      </c>
      <c r="D2199" t="s">
        <v>14</v>
      </c>
      <c r="E2199" t="s">
        <v>382</v>
      </c>
      <c r="F2199" t="s">
        <v>16</v>
      </c>
      <c r="G2199" t="s">
        <v>21</v>
      </c>
      <c r="H2199" t="s">
        <v>16</v>
      </c>
      <c r="I2199">
        <v>2</v>
      </c>
      <c r="J2199">
        <v>85</v>
      </c>
      <c r="K2199">
        <v>600</v>
      </c>
      <c r="L2199">
        <v>3.3</v>
      </c>
      <c r="M2199" t="s">
        <v>3123</v>
      </c>
      <c r="N2199" t="str">
        <f>SUBSTITUTE(Sheet1[[#This Row],[Datekey_Opening]],"_","-")</f>
        <v>2010-7-2</v>
      </c>
      <c r="O2199">
        <f>YEAR(Sheet1[[#This Row],[Date]])</f>
        <v>2010</v>
      </c>
      <c r="P2199" t="str">
        <f>LOOKUP(Sheet1[[#This Row],[CountryCode]],$AI$4:$AI$18,$AJ$4:$AJ$18)</f>
        <v>India</v>
      </c>
      <c r="Q2199">
        <f>MONTH(Sheet1[[#This Row],[Date]])</f>
        <v>7</v>
      </c>
      <c r="R2199" t="str">
        <f>TEXT(Sheet1[[#This Row],[Date]],"MMMM")</f>
        <v>July</v>
      </c>
      <c r="S2199" t="str">
        <f>TEXT(Sheet1[[#This Row],[Date]],"YYYY-MMM")</f>
        <v>2010-Jul</v>
      </c>
      <c r="T2199">
        <f>WEEKDAY(Sheet1[[#This Row],[Date]])</f>
        <v>6</v>
      </c>
      <c r="U2199" t="str">
        <f>TEXT(Sheet1[[#This Row],[Date]],"DDDD")</f>
        <v>Friday</v>
      </c>
      <c r="V2199" t="str">
        <f>"FM"&amp;MOD(MONTH(Sheet1[[#This Row],[Date]])-4,12)+1</f>
        <v>FM4</v>
      </c>
      <c r="W2199" t="str">
        <f>"Q"&amp;ROUNDUP(MONTH(Sheet1[[#This Row],[Date]])/3,0)</f>
        <v>Q3</v>
      </c>
      <c r="X2199" t="str">
        <f>"Q"&amp;INT(MOD(MONTH(Sheet1[[#This Row],[Date]])-4,12/3)+1)</f>
        <v>Q4</v>
      </c>
      <c r="Y2199" t="str" cm="1">
        <f t="array" ref="Y2199">_xlfn.IFS(ROUND(L2199,0)&lt;=1,"Need to improve 0-1",ROUND(L2199,0)&lt;=2,"Okay 1-2",ROUND(L2199,0)&lt;=3,"Good 2-3",ROUND(L2199,0)&lt;=4,"Great 3-4",ROUND(L2199,0)&lt;=5,"Excellent 4-5")</f>
        <v>Good 2-3</v>
      </c>
      <c r="Z2199" t="str">
        <f t="shared" si="34"/>
        <v>0-1000</v>
      </c>
    </row>
    <row r="2200" spans="1:26" x14ac:dyDescent="0.3">
      <c r="A2200">
        <v>18409218</v>
      </c>
      <c r="B2200" t="s">
        <v>4100</v>
      </c>
      <c r="C2200">
        <v>1</v>
      </c>
      <c r="D2200" t="s">
        <v>14</v>
      </c>
      <c r="E2200" t="s">
        <v>4101</v>
      </c>
      <c r="F2200" t="s">
        <v>16</v>
      </c>
      <c r="G2200" t="s">
        <v>21</v>
      </c>
      <c r="H2200" t="s">
        <v>16</v>
      </c>
      <c r="I2200">
        <v>2</v>
      </c>
      <c r="J2200">
        <v>2</v>
      </c>
      <c r="K2200">
        <v>600</v>
      </c>
      <c r="L2200">
        <v>1</v>
      </c>
      <c r="M2200" t="s">
        <v>4123</v>
      </c>
      <c r="N2200" t="str">
        <f>SUBSTITUTE(Sheet1[[#This Row],[Datekey_Opening]],"_","-")</f>
        <v>2010-7-9</v>
      </c>
      <c r="O2200">
        <f>YEAR(Sheet1[[#This Row],[Date]])</f>
        <v>2010</v>
      </c>
      <c r="P2200" t="str">
        <f>LOOKUP(Sheet1[[#This Row],[CountryCode]],$AI$4:$AI$18,$AJ$4:$AJ$18)</f>
        <v>India</v>
      </c>
      <c r="Q2200">
        <f>MONTH(Sheet1[[#This Row],[Date]])</f>
        <v>7</v>
      </c>
      <c r="R2200" t="str">
        <f>TEXT(Sheet1[[#This Row],[Date]],"MMMM")</f>
        <v>July</v>
      </c>
      <c r="S2200" t="str">
        <f>TEXT(Sheet1[[#This Row],[Date]],"YYYY-MMM")</f>
        <v>2010-Jul</v>
      </c>
      <c r="T2200">
        <f>WEEKDAY(Sheet1[[#This Row],[Date]])</f>
        <v>6</v>
      </c>
      <c r="U2200" t="str">
        <f>TEXT(Sheet1[[#This Row],[Date]],"DDDD")</f>
        <v>Friday</v>
      </c>
      <c r="V2200" t="str">
        <f>"FM"&amp;MOD(MONTH(Sheet1[[#This Row],[Date]])-4,12)+1</f>
        <v>FM4</v>
      </c>
      <c r="W2200" t="str">
        <f>"Q"&amp;ROUNDUP(MONTH(Sheet1[[#This Row],[Date]])/3,0)</f>
        <v>Q3</v>
      </c>
      <c r="X2200" t="str">
        <f>"Q"&amp;INT(MOD(MONTH(Sheet1[[#This Row],[Date]])-4,12/3)+1)</f>
        <v>Q4</v>
      </c>
      <c r="Y2200" t="str" cm="1">
        <f t="array" ref="Y2200">_xlfn.IFS(ROUND(L2200,0)&lt;=1,"Need to improve 0-1",ROUND(L2200,0)&lt;=2,"Okay 1-2",ROUND(L2200,0)&lt;=3,"Good 2-3",ROUND(L2200,0)&lt;=4,"Great 3-4",ROUND(L2200,0)&lt;=5,"Excellent 4-5")</f>
        <v>Need to improve 0-1</v>
      </c>
      <c r="Z2200" t="str">
        <f t="shared" si="34"/>
        <v>0-1000</v>
      </c>
    </row>
    <row r="2201" spans="1:26" x14ac:dyDescent="0.3">
      <c r="A2201">
        <v>18358700</v>
      </c>
      <c r="B2201" t="s">
        <v>4124</v>
      </c>
      <c r="C2201">
        <v>1</v>
      </c>
      <c r="D2201" t="s">
        <v>14</v>
      </c>
      <c r="E2201" t="s">
        <v>379</v>
      </c>
      <c r="F2201" t="s">
        <v>16</v>
      </c>
      <c r="G2201" t="s">
        <v>21</v>
      </c>
      <c r="H2201" t="s">
        <v>16</v>
      </c>
      <c r="I2201">
        <v>2</v>
      </c>
      <c r="J2201">
        <v>95</v>
      </c>
      <c r="K2201">
        <v>600</v>
      </c>
      <c r="L2201">
        <v>3.8</v>
      </c>
      <c r="M2201" t="s">
        <v>4125</v>
      </c>
      <c r="N2201" t="str">
        <f>SUBSTITUTE(Sheet1[[#This Row],[Datekey_Opening]],"_","-")</f>
        <v>2018-7-19</v>
      </c>
      <c r="O2201">
        <f>YEAR(Sheet1[[#This Row],[Date]])</f>
        <v>2018</v>
      </c>
      <c r="P2201" t="str">
        <f>LOOKUP(Sheet1[[#This Row],[CountryCode]],$AI$4:$AI$18,$AJ$4:$AJ$18)</f>
        <v>India</v>
      </c>
      <c r="Q2201">
        <f>MONTH(Sheet1[[#This Row],[Date]])</f>
        <v>7</v>
      </c>
      <c r="R2201" t="str">
        <f>TEXT(Sheet1[[#This Row],[Date]],"MMMM")</f>
        <v>July</v>
      </c>
      <c r="S2201" t="str">
        <f>TEXT(Sheet1[[#This Row],[Date]],"YYYY-MMM")</f>
        <v>2018-Jul</v>
      </c>
      <c r="T2201">
        <f>WEEKDAY(Sheet1[[#This Row],[Date]])</f>
        <v>5</v>
      </c>
      <c r="U2201" t="str">
        <f>TEXT(Sheet1[[#This Row],[Date]],"DDDD")</f>
        <v>Thursday</v>
      </c>
      <c r="V2201" t="str">
        <f>"FM"&amp;MOD(MONTH(Sheet1[[#This Row],[Date]])-4,12)+1</f>
        <v>FM4</v>
      </c>
      <c r="W2201" t="str">
        <f>"Q"&amp;ROUNDUP(MONTH(Sheet1[[#This Row],[Date]])/3,0)</f>
        <v>Q3</v>
      </c>
      <c r="X2201" t="str">
        <f>"Q"&amp;INT(MOD(MONTH(Sheet1[[#This Row],[Date]])-4,12/3)+1)</f>
        <v>Q4</v>
      </c>
      <c r="Y2201" t="str" cm="1">
        <f t="array" ref="Y2201">_xlfn.IFS(ROUND(L2201,0)&lt;=1,"Need to improve 0-1",ROUND(L2201,0)&lt;=2,"Okay 1-2",ROUND(L2201,0)&lt;=3,"Good 2-3",ROUND(L2201,0)&lt;=4,"Great 3-4",ROUND(L2201,0)&lt;=5,"Excellent 4-5")</f>
        <v>Great 3-4</v>
      </c>
      <c r="Z2201" t="str">
        <f t="shared" si="34"/>
        <v>0-1000</v>
      </c>
    </row>
    <row r="2202" spans="1:26" x14ac:dyDescent="0.3">
      <c r="A2202">
        <v>301335</v>
      </c>
      <c r="B2202" t="s">
        <v>4126</v>
      </c>
      <c r="C2202">
        <v>1</v>
      </c>
      <c r="D2202" t="s">
        <v>14</v>
      </c>
      <c r="E2202" t="s">
        <v>379</v>
      </c>
      <c r="F2202" t="s">
        <v>16</v>
      </c>
      <c r="G2202" t="s">
        <v>21</v>
      </c>
      <c r="H2202" t="s">
        <v>16</v>
      </c>
      <c r="I2202">
        <v>2</v>
      </c>
      <c r="J2202">
        <v>182</v>
      </c>
      <c r="K2202">
        <v>600</v>
      </c>
      <c r="L2202">
        <v>3</v>
      </c>
      <c r="M2202" t="s">
        <v>75</v>
      </c>
      <c r="N2202" t="str">
        <f>SUBSTITUTE(Sheet1[[#This Row],[Datekey_Opening]],"_","-")</f>
        <v>2011-7-18</v>
      </c>
      <c r="O2202">
        <f>YEAR(Sheet1[[#This Row],[Date]])</f>
        <v>2011</v>
      </c>
      <c r="P2202" t="str">
        <f>LOOKUP(Sheet1[[#This Row],[CountryCode]],$AI$4:$AI$18,$AJ$4:$AJ$18)</f>
        <v>India</v>
      </c>
      <c r="Q2202">
        <f>MONTH(Sheet1[[#This Row],[Date]])</f>
        <v>7</v>
      </c>
      <c r="R2202" t="str">
        <f>TEXT(Sheet1[[#This Row],[Date]],"MMMM")</f>
        <v>July</v>
      </c>
      <c r="S2202" t="str">
        <f>TEXT(Sheet1[[#This Row],[Date]],"YYYY-MMM")</f>
        <v>2011-Jul</v>
      </c>
      <c r="T2202">
        <f>WEEKDAY(Sheet1[[#This Row],[Date]])</f>
        <v>2</v>
      </c>
      <c r="U2202" t="str">
        <f>TEXT(Sheet1[[#This Row],[Date]],"DDDD")</f>
        <v>Monday</v>
      </c>
      <c r="V2202" t="str">
        <f>"FM"&amp;MOD(MONTH(Sheet1[[#This Row],[Date]])-4,12)+1</f>
        <v>FM4</v>
      </c>
      <c r="W2202" t="str">
        <f>"Q"&amp;ROUNDUP(MONTH(Sheet1[[#This Row],[Date]])/3,0)</f>
        <v>Q3</v>
      </c>
      <c r="X2202" t="str">
        <f>"Q"&amp;INT(MOD(MONTH(Sheet1[[#This Row],[Date]])-4,12/3)+1)</f>
        <v>Q4</v>
      </c>
      <c r="Y2202" t="str" cm="1">
        <f t="array" ref="Y2202">_xlfn.IFS(ROUND(L2202,0)&lt;=1,"Need to improve 0-1",ROUND(L2202,0)&lt;=2,"Okay 1-2",ROUND(L2202,0)&lt;=3,"Good 2-3",ROUND(L2202,0)&lt;=4,"Great 3-4",ROUND(L2202,0)&lt;=5,"Excellent 4-5")</f>
        <v>Good 2-3</v>
      </c>
      <c r="Z2202" t="str">
        <f t="shared" si="34"/>
        <v>0-1000</v>
      </c>
    </row>
    <row r="2203" spans="1:26" x14ac:dyDescent="0.3">
      <c r="A2203">
        <v>4021</v>
      </c>
      <c r="B2203" t="s">
        <v>4127</v>
      </c>
      <c r="C2203">
        <v>1</v>
      </c>
      <c r="D2203" t="s">
        <v>14</v>
      </c>
      <c r="E2203" t="s">
        <v>362</v>
      </c>
      <c r="F2203" t="s">
        <v>16</v>
      </c>
      <c r="G2203" t="s">
        <v>21</v>
      </c>
      <c r="H2203" t="s">
        <v>16</v>
      </c>
      <c r="I2203">
        <v>2</v>
      </c>
      <c r="J2203">
        <v>131</v>
      </c>
      <c r="K2203">
        <v>600</v>
      </c>
      <c r="L2203">
        <v>3.5</v>
      </c>
      <c r="M2203" t="s">
        <v>4128</v>
      </c>
      <c r="N2203" t="str">
        <f>SUBSTITUTE(Sheet1[[#This Row],[Datekey_Opening]],"_","-")</f>
        <v>2011-7-26</v>
      </c>
      <c r="O2203">
        <f>YEAR(Sheet1[[#This Row],[Date]])</f>
        <v>2011</v>
      </c>
      <c r="P2203" t="str">
        <f>LOOKUP(Sheet1[[#This Row],[CountryCode]],$AI$4:$AI$18,$AJ$4:$AJ$18)</f>
        <v>India</v>
      </c>
      <c r="Q2203">
        <f>MONTH(Sheet1[[#This Row],[Date]])</f>
        <v>7</v>
      </c>
      <c r="R2203" t="str">
        <f>TEXT(Sheet1[[#This Row],[Date]],"MMMM")</f>
        <v>July</v>
      </c>
      <c r="S2203" t="str">
        <f>TEXT(Sheet1[[#This Row],[Date]],"YYYY-MMM")</f>
        <v>2011-Jul</v>
      </c>
      <c r="T2203">
        <f>WEEKDAY(Sheet1[[#This Row],[Date]])</f>
        <v>3</v>
      </c>
      <c r="U2203" t="str">
        <f>TEXT(Sheet1[[#This Row],[Date]],"DDDD")</f>
        <v>Tuesday</v>
      </c>
      <c r="V2203" t="str">
        <f>"FM"&amp;MOD(MONTH(Sheet1[[#This Row],[Date]])-4,12)+1</f>
        <v>FM4</v>
      </c>
      <c r="W2203" t="str">
        <f>"Q"&amp;ROUNDUP(MONTH(Sheet1[[#This Row],[Date]])/3,0)</f>
        <v>Q3</v>
      </c>
      <c r="X2203" t="str">
        <f>"Q"&amp;INT(MOD(MONTH(Sheet1[[#This Row],[Date]])-4,12/3)+1)</f>
        <v>Q4</v>
      </c>
      <c r="Y2203" t="str" cm="1">
        <f t="array" ref="Y2203">_xlfn.IFS(ROUND(L2203,0)&lt;=1,"Need to improve 0-1",ROUND(L2203,0)&lt;=2,"Okay 1-2",ROUND(L2203,0)&lt;=3,"Good 2-3",ROUND(L2203,0)&lt;=4,"Great 3-4",ROUND(L2203,0)&lt;=5,"Excellent 4-5")</f>
        <v>Great 3-4</v>
      </c>
      <c r="Z2203" t="str">
        <f t="shared" si="34"/>
        <v>0-1000</v>
      </c>
    </row>
    <row r="2204" spans="1:26" x14ac:dyDescent="0.3">
      <c r="A2204">
        <v>5879</v>
      </c>
      <c r="B2204" t="s">
        <v>4129</v>
      </c>
      <c r="C2204">
        <v>1</v>
      </c>
      <c r="D2204" t="s">
        <v>14</v>
      </c>
      <c r="E2204" t="s">
        <v>382</v>
      </c>
      <c r="F2204" t="s">
        <v>16</v>
      </c>
      <c r="G2204" t="s">
        <v>21</v>
      </c>
      <c r="H2204" t="s">
        <v>16</v>
      </c>
      <c r="I2204">
        <v>2</v>
      </c>
      <c r="J2204">
        <v>135</v>
      </c>
      <c r="K2204">
        <v>600</v>
      </c>
      <c r="L2204">
        <v>3.4</v>
      </c>
      <c r="M2204" t="s">
        <v>4130</v>
      </c>
      <c r="N2204" t="str">
        <f>SUBSTITUTE(Sheet1[[#This Row],[Datekey_Opening]],"_","-")</f>
        <v>2016-7-11</v>
      </c>
      <c r="O2204">
        <f>YEAR(Sheet1[[#This Row],[Date]])</f>
        <v>2016</v>
      </c>
      <c r="P2204" t="str">
        <f>LOOKUP(Sheet1[[#This Row],[CountryCode]],$AI$4:$AI$18,$AJ$4:$AJ$18)</f>
        <v>India</v>
      </c>
      <c r="Q2204">
        <f>MONTH(Sheet1[[#This Row],[Date]])</f>
        <v>7</v>
      </c>
      <c r="R2204" t="str">
        <f>TEXT(Sheet1[[#This Row],[Date]],"MMMM")</f>
        <v>July</v>
      </c>
      <c r="S2204" t="str">
        <f>TEXT(Sheet1[[#This Row],[Date]],"YYYY-MMM")</f>
        <v>2016-Jul</v>
      </c>
      <c r="T2204">
        <f>WEEKDAY(Sheet1[[#This Row],[Date]])</f>
        <v>2</v>
      </c>
      <c r="U2204" t="str">
        <f>TEXT(Sheet1[[#This Row],[Date]],"DDDD")</f>
        <v>Monday</v>
      </c>
      <c r="V2204" t="str">
        <f>"FM"&amp;MOD(MONTH(Sheet1[[#This Row],[Date]])-4,12)+1</f>
        <v>FM4</v>
      </c>
      <c r="W2204" t="str">
        <f>"Q"&amp;ROUNDUP(MONTH(Sheet1[[#This Row],[Date]])/3,0)</f>
        <v>Q3</v>
      </c>
      <c r="X2204" t="str">
        <f>"Q"&amp;INT(MOD(MONTH(Sheet1[[#This Row],[Date]])-4,12/3)+1)</f>
        <v>Q4</v>
      </c>
      <c r="Y2204" t="str" cm="1">
        <f t="array" ref="Y2204">_xlfn.IFS(ROUND(L2204,0)&lt;=1,"Need to improve 0-1",ROUND(L2204,0)&lt;=2,"Okay 1-2",ROUND(L2204,0)&lt;=3,"Good 2-3",ROUND(L2204,0)&lt;=4,"Great 3-4",ROUND(L2204,0)&lt;=5,"Excellent 4-5")</f>
        <v>Good 2-3</v>
      </c>
      <c r="Z2204" t="str">
        <f t="shared" si="34"/>
        <v>0-1000</v>
      </c>
    </row>
    <row r="2205" spans="1:26" x14ac:dyDescent="0.3">
      <c r="A2205">
        <v>306267</v>
      </c>
      <c r="B2205" t="s">
        <v>4131</v>
      </c>
      <c r="C2205">
        <v>1</v>
      </c>
      <c r="D2205" t="s">
        <v>14</v>
      </c>
      <c r="E2205" t="s">
        <v>584</v>
      </c>
      <c r="F2205" t="s">
        <v>16</v>
      </c>
      <c r="G2205" t="s">
        <v>21</v>
      </c>
      <c r="H2205" t="s">
        <v>16</v>
      </c>
      <c r="I2205">
        <v>2</v>
      </c>
      <c r="J2205">
        <v>57</v>
      </c>
      <c r="K2205">
        <v>600</v>
      </c>
      <c r="L2205">
        <v>3.3</v>
      </c>
      <c r="M2205" t="s">
        <v>1060</v>
      </c>
      <c r="N2205" t="str">
        <f>SUBSTITUTE(Sheet1[[#This Row],[Datekey_Opening]],"_","-")</f>
        <v>2011-7-17</v>
      </c>
      <c r="O2205">
        <f>YEAR(Sheet1[[#This Row],[Date]])</f>
        <v>2011</v>
      </c>
      <c r="P2205" t="str">
        <f>LOOKUP(Sheet1[[#This Row],[CountryCode]],$AI$4:$AI$18,$AJ$4:$AJ$18)</f>
        <v>India</v>
      </c>
      <c r="Q2205">
        <f>MONTH(Sheet1[[#This Row],[Date]])</f>
        <v>7</v>
      </c>
      <c r="R2205" t="str">
        <f>TEXT(Sheet1[[#This Row],[Date]],"MMMM")</f>
        <v>July</v>
      </c>
      <c r="S2205" t="str">
        <f>TEXT(Sheet1[[#This Row],[Date]],"YYYY-MMM")</f>
        <v>2011-Jul</v>
      </c>
      <c r="T2205">
        <f>WEEKDAY(Sheet1[[#This Row],[Date]])</f>
        <v>1</v>
      </c>
      <c r="U2205" t="str">
        <f>TEXT(Sheet1[[#This Row],[Date]],"DDDD")</f>
        <v>Sunday</v>
      </c>
      <c r="V2205" t="str">
        <f>"FM"&amp;MOD(MONTH(Sheet1[[#This Row],[Date]])-4,12)+1</f>
        <v>FM4</v>
      </c>
      <c r="W2205" t="str">
        <f>"Q"&amp;ROUNDUP(MONTH(Sheet1[[#This Row],[Date]])/3,0)</f>
        <v>Q3</v>
      </c>
      <c r="X2205" t="str">
        <f>"Q"&amp;INT(MOD(MONTH(Sheet1[[#This Row],[Date]])-4,12/3)+1)</f>
        <v>Q4</v>
      </c>
      <c r="Y2205" t="str" cm="1">
        <f t="array" ref="Y2205">_xlfn.IFS(ROUND(L2205,0)&lt;=1,"Need to improve 0-1",ROUND(L2205,0)&lt;=2,"Okay 1-2",ROUND(L2205,0)&lt;=3,"Good 2-3",ROUND(L2205,0)&lt;=4,"Great 3-4",ROUND(L2205,0)&lt;=5,"Excellent 4-5")</f>
        <v>Good 2-3</v>
      </c>
      <c r="Z2205" t="str">
        <f t="shared" si="34"/>
        <v>0-1000</v>
      </c>
    </row>
    <row r="2206" spans="1:26" x14ac:dyDescent="0.3">
      <c r="A2206">
        <v>8649</v>
      </c>
      <c r="B2206" t="s">
        <v>4132</v>
      </c>
      <c r="C2206">
        <v>1</v>
      </c>
      <c r="D2206" t="s">
        <v>14</v>
      </c>
      <c r="E2206" t="s">
        <v>365</v>
      </c>
      <c r="F2206" t="s">
        <v>16</v>
      </c>
      <c r="G2206" t="s">
        <v>21</v>
      </c>
      <c r="H2206" t="s">
        <v>16</v>
      </c>
      <c r="I2206">
        <v>2</v>
      </c>
      <c r="J2206">
        <v>25</v>
      </c>
      <c r="K2206">
        <v>600</v>
      </c>
      <c r="L2206">
        <v>3.1</v>
      </c>
      <c r="M2206" t="s">
        <v>409</v>
      </c>
      <c r="N2206" t="str">
        <f>SUBSTITUTE(Sheet1[[#This Row],[Datekey_Opening]],"_","-")</f>
        <v>2018-7-21</v>
      </c>
      <c r="O2206">
        <f>YEAR(Sheet1[[#This Row],[Date]])</f>
        <v>2018</v>
      </c>
      <c r="P2206" t="str">
        <f>LOOKUP(Sheet1[[#This Row],[CountryCode]],$AI$4:$AI$18,$AJ$4:$AJ$18)</f>
        <v>India</v>
      </c>
      <c r="Q2206">
        <f>MONTH(Sheet1[[#This Row],[Date]])</f>
        <v>7</v>
      </c>
      <c r="R2206" t="str">
        <f>TEXT(Sheet1[[#This Row],[Date]],"MMMM")</f>
        <v>July</v>
      </c>
      <c r="S2206" t="str">
        <f>TEXT(Sheet1[[#This Row],[Date]],"YYYY-MMM")</f>
        <v>2018-Jul</v>
      </c>
      <c r="T2206">
        <f>WEEKDAY(Sheet1[[#This Row],[Date]])</f>
        <v>7</v>
      </c>
      <c r="U2206" t="str">
        <f>TEXT(Sheet1[[#This Row],[Date]],"DDDD")</f>
        <v>Saturday</v>
      </c>
      <c r="V2206" t="str">
        <f>"FM"&amp;MOD(MONTH(Sheet1[[#This Row],[Date]])-4,12)+1</f>
        <v>FM4</v>
      </c>
      <c r="W2206" t="str">
        <f>"Q"&amp;ROUNDUP(MONTH(Sheet1[[#This Row],[Date]])/3,0)</f>
        <v>Q3</v>
      </c>
      <c r="X2206" t="str">
        <f>"Q"&amp;INT(MOD(MONTH(Sheet1[[#This Row],[Date]])-4,12/3)+1)</f>
        <v>Q4</v>
      </c>
      <c r="Y2206" t="str" cm="1">
        <f t="array" ref="Y2206">_xlfn.IFS(ROUND(L2206,0)&lt;=1,"Need to improve 0-1",ROUND(L2206,0)&lt;=2,"Okay 1-2",ROUND(L2206,0)&lt;=3,"Good 2-3",ROUND(L2206,0)&lt;=4,"Great 3-4",ROUND(L2206,0)&lt;=5,"Excellent 4-5")</f>
        <v>Good 2-3</v>
      </c>
      <c r="Z2206" t="str">
        <f t="shared" si="34"/>
        <v>0-1000</v>
      </c>
    </row>
    <row r="2207" spans="1:26" x14ac:dyDescent="0.3">
      <c r="A2207">
        <v>18311919</v>
      </c>
      <c r="B2207" t="s">
        <v>4133</v>
      </c>
      <c r="C2207">
        <v>1</v>
      </c>
      <c r="D2207" t="s">
        <v>14</v>
      </c>
      <c r="E2207" t="s">
        <v>3457</v>
      </c>
      <c r="F2207" t="s">
        <v>16</v>
      </c>
      <c r="G2207" t="s">
        <v>21</v>
      </c>
      <c r="H2207" t="s">
        <v>16</v>
      </c>
      <c r="I2207">
        <v>2</v>
      </c>
      <c r="J2207">
        <v>46</v>
      </c>
      <c r="K2207">
        <v>600</v>
      </c>
      <c r="L2207">
        <v>3.7</v>
      </c>
      <c r="M2207" t="s">
        <v>4134</v>
      </c>
      <c r="N2207" t="str">
        <f>SUBSTITUTE(Sheet1[[#This Row],[Datekey_Opening]],"_","-")</f>
        <v>2012-7-22</v>
      </c>
      <c r="O2207">
        <f>YEAR(Sheet1[[#This Row],[Date]])</f>
        <v>2012</v>
      </c>
      <c r="P2207" t="str">
        <f>LOOKUP(Sheet1[[#This Row],[CountryCode]],$AI$4:$AI$18,$AJ$4:$AJ$18)</f>
        <v>India</v>
      </c>
      <c r="Q2207">
        <f>MONTH(Sheet1[[#This Row],[Date]])</f>
        <v>7</v>
      </c>
      <c r="R2207" t="str">
        <f>TEXT(Sheet1[[#This Row],[Date]],"MMMM")</f>
        <v>July</v>
      </c>
      <c r="S2207" t="str">
        <f>TEXT(Sheet1[[#This Row],[Date]],"YYYY-MMM")</f>
        <v>2012-Jul</v>
      </c>
      <c r="T2207">
        <f>WEEKDAY(Sheet1[[#This Row],[Date]])</f>
        <v>1</v>
      </c>
      <c r="U2207" t="str">
        <f>TEXT(Sheet1[[#This Row],[Date]],"DDDD")</f>
        <v>Sunday</v>
      </c>
      <c r="V2207" t="str">
        <f>"FM"&amp;MOD(MONTH(Sheet1[[#This Row],[Date]])-4,12)+1</f>
        <v>FM4</v>
      </c>
      <c r="W2207" t="str">
        <f>"Q"&amp;ROUNDUP(MONTH(Sheet1[[#This Row],[Date]])/3,0)</f>
        <v>Q3</v>
      </c>
      <c r="X2207" t="str">
        <f>"Q"&amp;INT(MOD(MONTH(Sheet1[[#This Row],[Date]])-4,12/3)+1)</f>
        <v>Q4</v>
      </c>
      <c r="Y2207" t="str" cm="1">
        <f t="array" ref="Y2207">_xlfn.IFS(ROUND(L2207,0)&lt;=1,"Need to improve 0-1",ROUND(L2207,0)&lt;=2,"Okay 1-2",ROUND(L2207,0)&lt;=3,"Good 2-3",ROUND(L2207,0)&lt;=4,"Great 3-4",ROUND(L2207,0)&lt;=5,"Excellent 4-5")</f>
        <v>Great 3-4</v>
      </c>
      <c r="Z2207" t="str">
        <f t="shared" si="34"/>
        <v>0-1000</v>
      </c>
    </row>
    <row r="2208" spans="1:26" x14ac:dyDescent="0.3">
      <c r="A2208">
        <v>18337779</v>
      </c>
      <c r="B2208" t="s">
        <v>4135</v>
      </c>
      <c r="C2208">
        <v>1</v>
      </c>
      <c r="D2208" t="s">
        <v>14</v>
      </c>
      <c r="E2208" t="s">
        <v>4136</v>
      </c>
      <c r="F2208" t="s">
        <v>16</v>
      </c>
      <c r="G2208" t="s">
        <v>21</v>
      </c>
      <c r="H2208" t="s">
        <v>16</v>
      </c>
      <c r="I2208">
        <v>2</v>
      </c>
      <c r="J2208">
        <v>110</v>
      </c>
      <c r="K2208">
        <v>600</v>
      </c>
      <c r="L2208">
        <v>3.6</v>
      </c>
      <c r="M2208" t="s">
        <v>3672</v>
      </c>
      <c r="N2208" t="str">
        <f>SUBSTITUTE(Sheet1[[#This Row],[Datekey_Opening]],"_","-")</f>
        <v>2017-7-8</v>
      </c>
      <c r="O2208">
        <f>YEAR(Sheet1[[#This Row],[Date]])</f>
        <v>2017</v>
      </c>
      <c r="P2208" t="str">
        <f>LOOKUP(Sheet1[[#This Row],[CountryCode]],$AI$4:$AI$18,$AJ$4:$AJ$18)</f>
        <v>India</v>
      </c>
      <c r="Q2208">
        <f>MONTH(Sheet1[[#This Row],[Date]])</f>
        <v>7</v>
      </c>
      <c r="R2208" t="str">
        <f>TEXT(Sheet1[[#This Row],[Date]],"MMMM")</f>
        <v>July</v>
      </c>
      <c r="S2208" t="str">
        <f>TEXT(Sheet1[[#This Row],[Date]],"YYYY-MMM")</f>
        <v>2017-Jul</v>
      </c>
      <c r="T2208">
        <f>WEEKDAY(Sheet1[[#This Row],[Date]])</f>
        <v>7</v>
      </c>
      <c r="U2208" t="str">
        <f>TEXT(Sheet1[[#This Row],[Date]],"DDDD")</f>
        <v>Saturday</v>
      </c>
      <c r="V2208" t="str">
        <f>"FM"&amp;MOD(MONTH(Sheet1[[#This Row],[Date]])-4,12)+1</f>
        <v>FM4</v>
      </c>
      <c r="W2208" t="str">
        <f>"Q"&amp;ROUNDUP(MONTH(Sheet1[[#This Row],[Date]])/3,0)</f>
        <v>Q3</v>
      </c>
      <c r="X2208" t="str">
        <f>"Q"&amp;INT(MOD(MONTH(Sheet1[[#This Row],[Date]])-4,12/3)+1)</f>
        <v>Q4</v>
      </c>
      <c r="Y2208" t="str" cm="1">
        <f t="array" ref="Y2208">_xlfn.IFS(ROUND(L2208,0)&lt;=1,"Need to improve 0-1",ROUND(L2208,0)&lt;=2,"Okay 1-2",ROUND(L2208,0)&lt;=3,"Good 2-3",ROUND(L2208,0)&lt;=4,"Great 3-4",ROUND(L2208,0)&lt;=5,"Excellent 4-5")</f>
        <v>Great 3-4</v>
      </c>
      <c r="Z2208" t="str">
        <f t="shared" si="34"/>
        <v>0-1000</v>
      </c>
    </row>
    <row r="2209" spans="1:26" x14ac:dyDescent="0.3">
      <c r="A2209">
        <v>311854</v>
      </c>
      <c r="B2209" t="s">
        <v>4137</v>
      </c>
      <c r="C2209">
        <v>1</v>
      </c>
      <c r="D2209" t="s">
        <v>14</v>
      </c>
      <c r="E2209" t="s">
        <v>4138</v>
      </c>
      <c r="F2209" t="s">
        <v>16</v>
      </c>
      <c r="G2209" t="s">
        <v>21</v>
      </c>
      <c r="H2209" t="s">
        <v>16</v>
      </c>
      <c r="I2209">
        <v>2</v>
      </c>
      <c r="J2209">
        <v>60</v>
      </c>
      <c r="K2209">
        <v>600</v>
      </c>
      <c r="L2209">
        <v>3.5</v>
      </c>
      <c r="M2209" t="s">
        <v>4139</v>
      </c>
      <c r="N2209" t="str">
        <f>SUBSTITUTE(Sheet1[[#This Row],[Datekey_Opening]],"_","-")</f>
        <v>2012-7-18</v>
      </c>
      <c r="O2209">
        <f>YEAR(Sheet1[[#This Row],[Date]])</f>
        <v>2012</v>
      </c>
      <c r="P2209" t="str">
        <f>LOOKUP(Sheet1[[#This Row],[CountryCode]],$AI$4:$AI$18,$AJ$4:$AJ$18)</f>
        <v>India</v>
      </c>
      <c r="Q2209">
        <f>MONTH(Sheet1[[#This Row],[Date]])</f>
        <v>7</v>
      </c>
      <c r="R2209" t="str">
        <f>TEXT(Sheet1[[#This Row],[Date]],"MMMM")</f>
        <v>July</v>
      </c>
      <c r="S2209" t="str">
        <f>TEXT(Sheet1[[#This Row],[Date]],"YYYY-MMM")</f>
        <v>2012-Jul</v>
      </c>
      <c r="T2209">
        <f>WEEKDAY(Sheet1[[#This Row],[Date]])</f>
        <v>4</v>
      </c>
      <c r="U2209" t="str">
        <f>TEXT(Sheet1[[#This Row],[Date]],"DDDD")</f>
        <v>Wednesday</v>
      </c>
      <c r="V2209" t="str">
        <f>"FM"&amp;MOD(MONTH(Sheet1[[#This Row],[Date]])-4,12)+1</f>
        <v>FM4</v>
      </c>
      <c r="W2209" t="str">
        <f>"Q"&amp;ROUNDUP(MONTH(Sheet1[[#This Row],[Date]])/3,0)</f>
        <v>Q3</v>
      </c>
      <c r="X2209" t="str">
        <f>"Q"&amp;INT(MOD(MONTH(Sheet1[[#This Row],[Date]])-4,12/3)+1)</f>
        <v>Q4</v>
      </c>
      <c r="Y2209" t="str" cm="1">
        <f t="array" ref="Y2209">_xlfn.IFS(ROUND(L2209,0)&lt;=1,"Need to improve 0-1",ROUND(L2209,0)&lt;=2,"Okay 1-2",ROUND(L2209,0)&lt;=3,"Good 2-3",ROUND(L2209,0)&lt;=4,"Great 3-4",ROUND(L2209,0)&lt;=5,"Excellent 4-5")</f>
        <v>Great 3-4</v>
      </c>
      <c r="Z2209" t="str">
        <f t="shared" si="34"/>
        <v>0-1000</v>
      </c>
    </row>
    <row r="2210" spans="1:26" x14ac:dyDescent="0.3">
      <c r="A2210">
        <v>18412878</v>
      </c>
      <c r="B2210" t="s">
        <v>4140</v>
      </c>
      <c r="C2210">
        <v>1</v>
      </c>
      <c r="D2210" t="s">
        <v>14</v>
      </c>
      <c r="E2210" t="s">
        <v>578</v>
      </c>
      <c r="F2210" t="s">
        <v>16</v>
      </c>
      <c r="G2210" t="s">
        <v>21</v>
      </c>
      <c r="H2210" t="s">
        <v>16</v>
      </c>
      <c r="I2210">
        <v>2</v>
      </c>
      <c r="J2210">
        <v>11</v>
      </c>
      <c r="K2210">
        <v>600</v>
      </c>
      <c r="L2210">
        <v>2.8</v>
      </c>
      <c r="M2210" t="s">
        <v>4141</v>
      </c>
      <c r="N2210" t="str">
        <f>SUBSTITUTE(Sheet1[[#This Row],[Datekey_Opening]],"_","-")</f>
        <v>2012-6-19</v>
      </c>
      <c r="O2210">
        <f>YEAR(Sheet1[[#This Row],[Date]])</f>
        <v>2012</v>
      </c>
      <c r="P2210" t="str">
        <f>LOOKUP(Sheet1[[#This Row],[CountryCode]],$AI$4:$AI$18,$AJ$4:$AJ$18)</f>
        <v>India</v>
      </c>
      <c r="Q2210">
        <f>MONTH(Sheet1[[#This Row],[Date]])</f>
        <v>6</v>
      </c>
      <c r="R2210" t="str">
        <f>TEXT(Sheet1[[#This Row],[Date]],"MMMM")</f>
        <v>June</v>
      </c>
      <c r="S2210" t="str">
        <f>TEXT(Sheet1[[#This Row],[Date]],"YYYY-MMM")</f>
        <v>2012-Jun</v>
      </c>
      <c r="T2210">
        <f>WEEKDAY(Sheet1[[#This Row],[Date]])</f>
        <v>3</v>
      </c>
      <c r="U2210" t="str">
        <f>TEXT(Sheet1[[#This Row],[Date]],"DDDD")</f>
        <v>Tuesday</v>
      </c>
      <c r="V2210" t="str">
        <f>"FM"&amp;MOD(MONTH(Sheet1[[#This Row],[Date]])-4,12)+1</f>
        <v>FM3</v>
      </c>
      <c r="W2210" t="str">
        <f>"Q"&amp;ROUNDUP(MONTH(Sheet1[[#This Row],[Date]])/3,0)</f>
        <v>Q2</v>
      </c>
      <c r="X2210" t="str">
        <f>"Q"&amp;INT(MOD(MONTH(Sheet1[[#This Row],[Date]])-4,12/3)+1)</f>
        <v>Q3</v>
      </c>
      <c r="Y2210" t="str" cm="1">
        <f t="array" ref="Y2210">_xlfn.IFS(ROUND(L2210,0)&lt;=1,"Need to improve 0-1",ROUND(L2210,0)&lt;=2,"Okay 1-2",ROUND(L2210,0)&lt;=3,"Good 2-3",ROUND(L2210,0)&lt;=4,"Great 3-4",ROUND(L2210,0)&lt;=5,"Excellent 4-5")</f>
        <v>Good 2-3</v>
      </c>
      <c r="Z2210" t="str">
        <f t="shared" si="34"/>
        <v>0-1000</v>
      </c>
    </row>
    <row r="2211" spans="1:26" x14ac:dyDescent="0.3">
      <c r="A2211">
        <v>307054</v>
      </c>
      <c r="B2211" t="s">
        <v>452</v>
      </c>
      <c r="C2211">
        <v>1</v>
      </c>
      <c r="D2211" t="s">
        <v>14</v>
      </c>
      <c r="E2211" t="s">
        <v>453</v>
      </c>
      <c r="F2211" t="s">
        <v>16</v>
      </c>
      <c r="G2211" t="s">
        <v>21</v>
      </c>
      <c r="H2211" t="s">
        <v>16</v>
      </c>
      <c r="I2211">
        <v>2</v>
      </c>
      <c r="J2211">
        <v>212</v>
      </c>
      <c r="K2211">
        <v>600</v>
      </c>
      <c r="L2211">
        <v>3.7</v>
      </c>
      <c r="M2211" t="s">
        <v>4142</v>
      </c>
      <c r="N2211" t="str">
        <f>SUBSTITUTE(Sheet1[[#This Row],[Datekey_Opening]],"_","-")</f>
        <v>2018-6-16</v>
      </c>
      <c r="O2211">
        <f>YEAR(Sheet1[[#This Row],[Date]])</f>
        <v>2018</v>
      </c>
      <c r="P2211" t="str">
        <f>LOOKUP(Sheet1[[#This Row],[CountryCode]],$AI$4:$AI$18,$AJ$4:$AJ$18)</f>
        <v>India</v>
      </c>
      <c r="Q2211">
        <f>MONTH(Sheet1[[#This Row],[Date]])</f>
        <v>6</v>
      </c>
      <c r="R2211" t="str">
        <f>TEXT(Sheet1[[#This Row],[Date]],"MMMM")</f>
        <v>June</v>
      </c>
      <c r="S2211" t="str">
        <f>TEXT(Sheet1[[#This Row],[Date]],"YYYY-MMM")</f>
        <v>2018-Jun</v>
      </c>
      <c r="T2211">
        <f>WEEKDAY(Sheet1[[#This Row],[Date]])</f>
        <v>7</v>
      </c>
      <c r="U2211" t="str">
        <f>TEXT(Sheet1[[#This Row],[Date]],"DDDD")</f>
        <v>Saturday</v>
      </c>
      <c r="V2211" t="str">
        <f>"FM"&amp;MOD(MONTH(Sheet1[[#This Row],[Date]])-4,12)+1</f>
        <v>FM3</v>
      </c>
      <c r="W2211" t="str">
        <f>"Q"&amp;ROUNDUP(MONTH(Sheet1[[#This Row],[Date]])/3,0)</f>
        <v>Q2</v>
      </c>
      <c r="X2211" t="str">
        <f>"Q"&amp;INT(MOD(MONTH(Sheet1[[#This Row],[Date]])-4,12/3)+1)</f>
        <v>Q3</v>
      </c>
      <c r="Y2211" t="str" cm="1">
        <f t="array" ref="Y2211">_xlfn.IFS(ROUND(L2211,0)&lt;=1,"Need to improve 0-1",ROUND(L2211,0)&lt;=2,"Okay 1-2",ROUND(L2211,0)&lt;=3,"Good 2-3",ROUND(L2211,0)&lt;=4,"Great 3-4",ROUND(L2211,0)&lt;=5,"Excellent 4-5")</f>
        <v>Great 3-4</v>
      </c>
      <c r="Z2211" t="str">
        <f t="shared" si="34"/>
        <v>0-1000</v>
      </c>
    </row>
    <row r="2212" spans="1:26" x14ac:dyDescent="0.3">
      <c r="A2212">
        <v>18373691</v>
      </c>
      <c r="B2212" t="s">
        <v>4143</v>
      </c>
      <c r="C2212">
        <v>1</v>
      </c>
      <c r="D2212" t="s">
        <v>14</v>
      </c>
      <c r="E2212" t="s">
        <v>4144</v>
      </c>
      <c r="F2212" t="s">
        <v>16</v>
      </c>
      <c r="G2212" t="s">
        <v>21</v>
      </c>
      <c r="H2212" t="s">
        <v>16</v>
      </c>
      <c r="I2212">
        <v>2</v>
      </c>
      <c r="J2212">
        <v>109</v>
      </c>
      <c r="K2212">
        <v>600</v>
      </c>
      <c r="L2212">
        <v>3.9</v>
      </c>
      <c r="M2212" t="s">
        <v>4145</v>
      </c>
      <c r="N2212" t="str">
        <f>SUBSTITUTE(Sheet1[[#This Row],[Datekey_Opening]],"_","-")</f>
        <v>2014-6-28</v>
      </c>
      <c r="O2212">
        <f>YEAR(Sheet1[[#This Row],[Date]])</f>
        <v>2014</v>
      </c>
      <c r="P2212" t="str">
        <f>LOOKUP(Sheet1[[#This Row],[CountryCode]],$AI$4:$AI$18,$AJ$4:$AJ$18)</f>
        <v>India</v>
      </c>
      <c r="Q2212">
        <f>MONTH(Sheet1[[#This Row],[Date]])</f>
        <v>6</v>
      </c>
      <c r="R2212" t="str">
        <f>TEXT(Sheet1[[#This Row],[Date]],"MMMM")</f>
        <v>June</v>
      </c>
      <c r="S2212" t="str">
        <f>TEXT(Sheet1[[#This Row],[Date]],"YYYY-MMM")</f>
        <v>2014-Jun</v>
      </c>
      <c r="T2212">
        <f>WEEKDAY(Sheet1[[#This Row],[Date]])</f>
        <v>7</v>
      </c>
      <c r="U2212" t="str">
        <f>TEXT(Sheet1[[#This Row],[Date]],"DDDD")</f>
        <v>Saturday</v>
      </c>
      <c r="V2212" t="str">
        <f>"FM"&amp;MOD(MONTH(Sheet1[[#This Row],[Date]])-4,12)+1</f>
        <v>FM3</v>
      </c>
      <c r="W2212" t="str">
        <f>"Q"&amp;ROUNDUP(MONTH(Sheet1[[#This Row],[Date]])/3,0)</f>
        <v>Q2</v>
      </c>
      <c r="X2212" t="str">
        <f>"Q"&amp;INT(MOD(MONTH(Sheet1[[#This Row],[Date]])-4,12/3)+1)</f>
        <v>Q3</v>
      </c>
      <c r="Y2212" t="str" cm="1">
        <f t="array" ref="Y2212">_xlfn.IFS(ROUND(L2212,0)&lt;=1,"Need to improve 0-1",ROUND(L2212,0)&lt;=2,"Okay 1-2",ROUND(L2212,0)&lt;=3,"Good 2-3",ROUND(L2212,0)&lt;=4,"Great 3-4",ROUND(L2212,0)&lt;=5,"Excellent 4-5")</f>
        <v>Great 3-4</v>
      </c>
      <c r="Z2212" t="str">
        <f t="shared" si="34"/>
        <v>0-1000</v>
      </c>
    </row>
    <row r="2213" spans="1:26" x14ac:dyDescent="0.3">
      <c r="A2213">
        <v>308772</v>
      </c>
      <c r="B2213" t="s">
        <v>452</v>
      </c>
      <c r="C2213">
        <v>1</v>
      </c>
      <c r="D2213" t="s">
        <v>14</v>
      </c>
      <c r="E2213" t="s">
        <v>453</v>
      </c>
      <c r="F2213" t="s">
        <v>16</v>
      </c>
      <c r="G2213" t="s">
        <v>21</v>
      </c>
      <c r="H2213" t="s">
        <v>16</v>
      </c>
      <c r="I2213">
        <v>2</v>
      </c>
      <c r="J2213">
        <v>271</v>
      </c>
      <c r="K2213">
        <v>600</v>
      </c>
      <c r="L2213">
        <v>3.8</v>
      </c>
      <c r="M2213" t="s">
        <v>693</v>
      </c>
      <c r="N2213" t="str">
        <f>SUBSTITUTE(Sheet1[[#This Row],[Datekey_Opening]],"_","-")</f>
        <v>2016-6-25</v>
      </c>
      <c r="O2213">
        <f>YEAR(Sheet1[[#This Row],[Date]])</f>
        <v>2016</v>
      </c>
      <c r="P2213" t="str">
        <f>LOOKUP(Sheet1[[#This Row],[CountryCode]],$AI$4:$AI$18,$AJ$4:$AJ$18)</f>
        <v>India</v>
      </c>
      <c r="Q2213">
        <f>MONTH(Sheet1[[#This Row],[Date]])</f>
        <v>6</v>
      </c>
      <c r="R2213" t="str">
        <f>TEXT(Sheet1[[#This Row],[Date]],"MMMM")</f>
        <v>June</v>
      </c>
      <c r="S2213" t="str">
        <f>TEXT(Sheet1[[#This Row],[Date]],"YYYY-MMM")</f>
        <v>2016-Jun</v>
      </c>
      <c r="T2213">
        <f>WEEKDAY(Sheet1[[#This Row],[Date]])</f>
        <v>7</v>
      </c>
      <c r="U2213" t="str">
        <f>TEXT(Sheet1[[#This Row],[Date]],"DDDD")</f>
        <v>Saturday</v>
      </c>
      <c r="V2213" t="str">
        <f>"FM"&amp;MOD(MONTH(Sheet1[[#This Row],[Date]])-4,12)+1</f>
        <v>FM3</v>
      </c>
      <c r="W2213" t="str">
        <f>"Q"&amp;ROUNDUP(MONTH(Sheet1[[#This Row],[Date]])/3,0)</f>
        <v>Q2</v>
      </c>
      <c r="X2213" t="str">
        <f>"Q"&amp;INT(MOD(MONTH(Sheet1[[#This Row],[Date]])-4,12/3)+1)</f>
        <v>Q3</v>
      </c>
      <c r="Y2213" t="str" cm="1">
        <f t="array" ref="Y2213">_xlfn.IFS(ROUND(L2213,0)&lt;=1,"Need to improve 0-1",ROUND(L2213,0)&lt;=2,"Okay 1-2",ROUND(L2213,0)&lt;=3,"Good 2-3",ROUND(L2213,0)&lt;=4,"Great 3-4",ROUND(L2213,0)&lt;=5,"Excellent 4-5")</f>
        <v>Great 3-4</v>
      </c>
      <c r="Z2213" t="str">
        <f t="shared" si="34"/>
        <v>0-1000</v>
      </c>
    </row>
    <row r="2214" spans="1:26" x14ac:dyDescent="0.3">
      <c r="A2214">
        <v>437</v>
      </c>
      <c r="B2214" t="s">
        <v>4146</v>
      </c>
      <c r="C2214">
        <v>1</v>
      </c>
      <c r="D2214" t="s">
        <v>14</v>
      </c>
      <c r="E2214" t="s">
        <v>382</v>
      </c>
      <c r="F2214" t="s">
        <v>16</v>
      </c>
      <c r="G2214" t="s">
        <v>21</v>
      </c>
      <c r="H2214" t="s">
        <v>16</v>
      </c>
      <c r="I2214">
        <v>2</v>
      </c>
      <c r="J2214">
        <v>53</v>
      </c>
      <c r="K2214">
        <v>600</v>
      </c>
      <c r="L2214">
        <v>3.2</v>
      </c>
      <c r="M2214" t="s">
        <v>1737</v>
      </c>
      <c r="N2214" t="str">
        <f>SUBSTITUTE(Sheet1[[#This Row],[Datekey_Opening]],"_","-")</f>
        <v>2018-6-1</v>
      </c>
      <c r="O2214">
        <f>YEAR(Sheet1[[#This Row],[Date]])</f>
        <v>2018</v>
      </c>
      <c r="P2214" t="str">
        <f>LOOKUP(Sheet1[[#This Row],[CountryCode]],$AI$4:$AI$18,$AJ$4:$AJ$18)</f>
        <v>India</v>
      </c>
      <c r="Q2214">
        <f>MONTH(Sheet1[[#This Row],[Date]])</f>
        <v>6</v>
      </c>
      <c r="R2214" t="str">
        <f>TEXT(Sheet1[[#This Row],[Date]],"MMMM")</f>
        <v>June</v>
      </c>
      <c r="S2214" t="str">
        <f>TEXT(Sheet1[[#This Row],[Date]],"YYYY-MMM")</f>
        <v>2018-Jun</v>
      </c>
      <c r="T2214">
        <f>WEEKDAY(Sheet1[[#This Row],[Date]])</f>
        <v>6</v>
      </c>
      <c r="U2214" t="str">
        <f>TEXT(Sheet1[[#This Row],[Date]],"DDDD")</f>
        <v>Friday</v>
      </c>
      <c r="V2214" t="str">
        <f>"FM"&amp;MOD(MONTH(Sheet1[[#This Row],[Date]])-4,12)+1</f>
        <v>FM3</v>
      </c>
      <c r="W2214" t="str">
        <f>"Q"&amp;ROUNDUP(MONTH(Sheet1[[#This Row],[Date]])/3,0)</f>
        <v>Q2</v>
      </c>
      <c r="X2214" t="str">
        <f>"Q"&amp;INT(MOD(MONTH(Sheet1[[#This Row],[Date]])-4,12/3)+1)</f>
        <v>Q3</v>
      </c>
      <c r="Y2214" t="str" cm="1">
        <f t="array" ref="Y2214">_xlfn.IFS(ROUND(L2214,0)&lt;=1,"Need to improve 0-1",ROUND(L2214,0)&lt;=2,"Okay 1-2",ROUND(L2214,0)&lt;=3,"Good 2-3",ROUND(L2214,0)&lt;=4,"Great 3-4",ROUND(L2214,0)&lt;=5,"Excellent 4-5")</f>
        <v>Good 2-3</v>
      </c>
      <c r="Z2214" t="str">
        <f t="shared" si="34"/>
        <v>0-1000</v>
      </c>
    </row>
    <row r="2215" spans="1:26" x14ac:dyDescent="0.3">
      <c r="A2215">
        <v>355</v>
      </c>
      <c r="B2215" t="s">
        <v>3640</v>
      </c>
      <c r="C2215">
        <v>1</v>
      </c>
      <c r="D2215" t="s">
        <v>14</v>
      </c>
      <c r="E2215" t="s">
        <v>2260</v>
      </c>
      <c r="F2215" t="s">
        <v>16</v>
      </c>
      <c r="G2215" t="s">
        <v>21</v>
      </c>
      <c r="H2215" t="s">
        <v>16</v>
      </c>
      <c r="I2215">
        <v>2</v>
      </c>
      <c r="J2215">
        <v>162</v>
      </c>
      <c r="K2215">
        <v>600</v>
      </c>
      <c r="L2215">
        <v>2.5</v>
      </c>
      <c r="M2215" t="s">
        <v>4147</v>
      </c>
      <c r="N2215" t="str">
        <f>SUBSTITUTE(Sheet1[[#This Row],[Datekey_Opening]],"_","-")</f>
        <v>2014-6-24</v>
      </c>
      <c r="O2215">
        <f>YEAR(Sheet1[[#This Row],[Date]])</f>
        <v>2014</v>
      </c>
      <c r="P2215" t="str">
        <f>LOOKUP(Sheet1[[#This Row],[CountryCode]],$AI$4:$AI$18,$AJ$4:$AJ$18)</f>
        <v>India</v>
      </c>
      <c r="Q2215">
        <f>MONTH(Sheet1[[#This Row],[Date]])</f>
        <v>6</v>
      </c>
      <c r="R2215" t="str">
        <f>TEXT(Sheet1[[#This Row],[Date]],"MMMM")</f>
        <v>June</v>
      </c>
      <c r="S2215" t="str">
        <f>TEXT(Sheet1[[#This Row],[Date]],"YYYY-MMM")</f>
        <v>2014-Jun</v>
      </c>
      <c r="T2215">
        <f>WEEKDAY(Sheet1[[#This Row],[Date]])</f>
        <v>3</v>
      </c>
      <c r="U2215" t="str">
        <f>TEXT(Sheet1[[#This Row],[Date]],"DDDD")</f>
        <v>Tuesday</v>
      </c>
      <c r="V2215" t="str">
        <f>"FM"&amp;MOD(MONTH(Sheet1[[#This Row],[Date]])-4,12)+1</f>
        <v>FM3</v>
      </c>
      <c r="W2215" t="str">
        <f>"Q"&amp;ROUNDUP(MONTH(Sheet1[[#This Row],[Date]])/3,0)</f>
        <v>Q2</v>
      </c>
      <c r="X2215" t="str">
        <f>"Q"&amp;INT(MOD(MONTH(Sheet1[[#This Row],[Date]])-4,12/3)+1)</f>
        <v>Q3</v>
      </c>
      <c r="Y2215" t="str" cm="1">
        <f t="array" ref="Y2215">_xlfn.IFS(ROUND(L2215,0)&lt;=1,"Need to improve 0-1",ROUND(L2215,0)&lt;=2,"Okay 1-2",ROUND(L2215,0)&lt;=3,"Good 2-3",ROUND(L2215,0)&lt;=4,"Great 3-4",ROUND(L2215,0)&lt;=5,"Excellent 4-5")</f>
        <v>Good 2-3</v>
      </c>
      <c r="Z2215" t="str">
        <f t="shared" si="34"/>
        <v>0-1000</v>
      </c>
    </row>
    <row r="2216" spans="1:26" x14ac:dyDescent="0.3">
      <c r="A2216">
        <v>18241883</v>
      </c>
      <c r="B2216" t="s">
        <v>4148</v>
      </c>
      <c r="C2216">
        <v>1</v>
      </c>
      <c r="D2216" t="s">
        <v>14</v>
      </c>
      <c r="E2216" t="s">
        <v>4149</v>
      </c>
      <c r="F2216" t="s">
        <v>16</v>
      </c>
      <c r="G2216" t="s">
        <v>21</v>
      </c>
      <c r="H2216" t="s">
        <v>16</v>
      </c>
      <c r="I2216">
        <v>2</v>
      </c>
      <c r="J2216">
        <v>170</v>
      </c>
      <c r="K2216">
        <v>600</v>
      </c>
      <c r="L2216">
        <v>3.8</v>
      </c>
      <c r="M2216" t="s">
        <v>688</v>
      </c>
      <c r="N2216" t="str">
        <f>SUBSTITUTE(Sheet1[[#This Row],[Datekey_Opening]],"_","-")</f>
        <v>2011-6-24</v>
      </c>
      <c r="O2216">
        <f>YEAR(Sheet1[[#This Row],[Date]])</f>
        <v>2011</v>
      </c>
      <c r="P2216" t="str">
        <f>LOOKUP(Sheet1[[#This Row],[CountryCode]],$AI$4:$AI$18,$AJ$4:$AJ$18)</f>
        <v>India</v>
      </c>
      <c r="Q2216">
        <f>MONTH(Sheet1[[#This Row],[Date]])</f>
        <v>6</v>
      </c>
      <c r="R2216" t="str">
        <f>TEXT(Sheet1[[#This Row],[Date]],"MMMM")</f>
        <v>June</v>
      </c>
      <c r="S2216" t="str">
        <f>TEXT(Sheet1[[#This Row],[Date]],"YYYY-MMM")</f>
        <v>2011-Jun</v>
      </c>
      <c r="T2216">
        <f>WEEKDAY(Sheet1[[#This Row],[Date]])</f>
        <v>6</v>
      </c>
      <c r="U2216" t="str">
        <f>TEXT(Sheet1[[#This Row],[Date]],"DDDD")</f>
        <v>Friday</v>
      </c>
      <c r="V2216" t="str">
        <f>"FM"&amp;MOD(MONTH(Sheet1[[#This Row],[Date]])-4,12)+1</f>
        <v>FM3</v>
      </c>
      <c r="W2216" t="str">
        <f>"Q"&amp;ROUNDUP(MONTH(Sheet1[[#This Row],[Date]])/3,0)</f>
        <v>Q2</v>
      </c>
      <c r="X2216" t="str">
        <f>"Q"&amp;INT(MOD(MONTH(Sheet1[[#This Row],[Date]])-4,12/3)+1)</f>
        <v>Q3</v>
      </c>
      <c r="Y2216" t="str" cm="1">
        <f t="array" ref="Y2216">_xlfn.IFS(ROUND(L2216,0)&lt;=1,"Need to improve 0-1",ROUND(L2216,0)&lt;=2,"Okay 1-2",ROUND(L2216,0)&lt;=3,"Good 2-3",ROUND(L2216,0)&lt;=4,"Great 3-4",ROUND(L2216,0)&lt;=5,"Excellent 4-5")</f>
        <v>Great 3-4</v>
      </c>
      <c r="Z2216" t="str">
        <f t="shared" si="34"/>
        <v>0-1000</v>
      </c>
    </row>
    <row r="2217" spans="1:26" x14ac:dyDescent="0.3">
      <c r="A2217">
        <v>18238241</v>
      </c>
      <c r="B2217" t="s">
        <v>2315</v>
      </c>
      <c r="C2217">
        <v>1</v>
      </c>
      <c r="D2217" t="s">
        <v>14</v>
      </c>
      <c r="E2217" t="s">
        <v>441</v>
      </c>
      <c r="F2217" t="s">
        <v>16</v>
      </c>
      <c r="G2217" t="s">
        <v>21</v>
      </c>
      <c r="H2217" t="s">
        <v>16</v>
      </c>
      <c r="I2217">
        <v>2</v>
      </c>
      <c r="J2217">
        <v>27</v>
      </c>
      <c r="K2217">
        <v>600</v>
      </c>
      <c r="L2217">
        <v>3.5</v>
      </c>
      <c r="M2217" t="s">
        <v>2683</v>
      </c>
      <c r="N2217" t="str">
        <f>SUBSTITUTE(Sheet1[[#This Row],[Datekey_Opening]],"_","-")</f>
        <v>2018-6-22</v>
      </c>
      <c r="O2217">
        <f>YEAR(Sheet1[[#This Row],[Date]])</f>
        <v>2018</v>
      </c>
      <c r="P2217" t="str">
        <f>LOOKUP(Sheet1[[#This Row],[CountryCode]],$AI$4:$AI$18,$AJ$4:$AJ$18)</f>
        <v>India</v>
      </c>
      <c r="Q2217">
        <f>MONTH(Sheet1[[#This Row],[Date]])</f>
        <v>6</v>
      </c>
      <c r="R2217" t="str">
        <f>TEXT(Sheet1[[#This Row],[Date]],"MMMM")</f>
        <v>June</v>
      </c>
      <c r="S2217" t="str">
        <f>TEXT(Sheet1[[#This Row],[Date]],"YYYY-MMM")</f>
        <v>2018-Jun</v>
      </c>
      <c r="T2217">
        <f>WEEKDAY(Sheet1[[#This Row],[Date]])</f>
        <v>6</v>
      </c>
      <c r="U2217" t="str">
        <f>TEXT(Sheet1[[#This Row],[Date]],"DDDD")</f>
        <v>Friday</v>
      </c>
      <c r="V2217" t="str">
        <f>"FM"&amp;MOD(MONTH(Sheet1[[#This Row],[Date]])-4,12)+1</f>
        <v>FM3</v>
      </c>
      <c r="W2217" t="str">
        <f>"Q"&amp;ROUNDUP(MONTH(Sheet1[[#This Row],[Date]])/3,0)</f>
        <v>Q2</v>
      </c>
      <c r="X2217" t="str">
        <f>"Q"&amp;INT(MOD(MONTH(Sheet1[[#This Row],[Date]])-4,12/3)+1)</f>
        <v>Q3</v>
      </c>
      <c r="Y2217" t="str" cm="1">
        <f t="array" ref="Y2217">_xlfn.IFS(ROUND(L2217,0)&lt;=1,"Need to improve 0-1",ROUND(L2217,0)&lt;=2,"Okay 1-2",ROUND(L2217,0)&lt;=3,"Good 2-3",ROUND(L2217,0)&lt;=4,"Great 3-4",ROUND(L2217,0)&lt;=5,"Excellent 4-5")</f>
        <v>Great 3-4</v>
      </c>
      <c r="Z2217" t="str">
        <f t="shared" si="34"/>
        <v>0-1000</v>
      </c>
    </row>
    <row r="2218" spans="1:26" x14ac:dyDescent="0.3">
      <c r="A2218">
        <v>18291199</v>
      </c>
      <c r="B2218" t="s">
        <v>4097</v>
      </c>
      <c r="C2218">
        <v>1</v>
      </c>
      <c r="D2218" t="s">
        <v>14</v>
      </c>
      <c r="E2218" t="s">
        <v>4098</v>
      </c>
      <c r="F2218" t="s">
        <v>16</v>
      </c>
      <c r="G2218" t="s">
        <v>21</v>
      </c>
      <c r="H2218" t="s">
        <v>16</v>
      </c>
      <c r="I2218">
        <v>2</v>
      </c>
      <c r="J2218">
        <v>132</v>
      </c>
      <c r="K2218">
        <v>600</v>
      </c>
      <c r="L2218">
        <v>3.7</v>
      </c>
      <c r="M2218" t="s">
        <v>4150</v>
      </c>
      <c r="N2218" t="str">
        <f>SUBSTITUTE(Sheet1[[#This Row],[Datekey_Opening]],"_","-")</f>
        <v>2010-6-19</v>
      </c>
      <c r="O2218">
        <f>YEAR(Sheet1[[#This Row],[Date]])</f>
        <v>2010</v>
      </c>
      <c r="P2218" t="str">
        <f>LOOKUP(Sheet1[[#This Row],[CountryCode]],$AI$4:$AI$18,$AJ$4:$AJ$18)</f>
        <v>India</v>
      </c>
      <c r="Q2218">
        <f>MONTH(Sheet1[[#This Row],[Date]])</f>
        <v>6</v>
      </c>
      <c r="R2218" t="str">
        <f>TEXT(Sheet1[[#This Row],[Date]],"MMMM")</f>
        <v>June</v>
      </c>
      <c r="S2218" t="str">
        <f>TEXT(Sheet1[[#This Row],[Date]],"YYYY-MMM")</f>
        <v>2010-Jun</v>
      </c>
      <c r="T2218">
        <f>WEEKDAY(Sheet1[[#This Row],[Date]])</f>
        <v>7</v>
      </c>
      <c r="U2218" t="str">
        <f>TEXT(Sheet1[[#This Row],[Date]],"DDDD")</f>
        <v>Saturday</v>
      </c>
      <c r="V2218" t="str">
        <f>"FM"&amp;MOD(MONTH(Sheet1[[#This Row],[Date]])-4,12)+1</f>
        <v>FM3</v>
      </c>
      <c r="W2218" t="str">
        <f>"Q"&amp;ROUNDUP(MONTH(Sheet1[[#This Row],[Date]])/3,0)</f>
        <v>Q2</v>
      </c>
      <c r="X2218" t="str">
        <f>"Q"&amp;INT(MOD(MONTH(Sheet1[[#This Row],[Date]])-4,12/3)+1)</f>
        <v>Q3</v>
      </c>
      <c r="Y2218" t="str" cm="1">
        <f t="array" ref="Y2218">_xlfn.IFS(ROUND(L2218,0)&lt;=1,"Need to improve 0-1",ROUND(L2218,0)&lt;=2,"Okay 1-2",ROUND(L2218,0)&lt;=3,"Good 2-3",ROUND(L2218,0)&lt;=4,"Great 3-4",ROUND(L2218,0)&lt;=5,"Excellent 4-5")</f>
        <v>Great 3-4</v>
      </c>
      <c r="Z2218" t="str">
        <f t="shared" si="34"/>
        <v>0-1000</v>
      </c>
    </row>
    <row r="2219" spans="1:26" x14ac:dyDescent="0.3">
      <c r="A2219">
        <v>2366</v>
      </c>
      <c r="B2219" t="s">
        <v>4151</v>
      </c>
      <c r="C2219">
        <v>1</v>
      </c>
      <c r="D2219" t="s">
        <v>14</v>
      </c>
      <c r="E2219" t="s">
        <v>365</v>
      </c>
      <c r="F2219" t="s">
        <v>16</v>
      </c>
      <c r="G2219" t="s">
        <v>21</v>
      </c>
      <c r="H2219" t="s">
        <v>16</v>
      </c>
      <c r="I2219">
        <v>2</v>
      </c>
      <c r="J2219">
        <v>78</v>
      </c>
      <c r="K2219">
        <v>600</v>
      </c>
      <c r="L2219">
        <v>2.5</v>
      </c>
      <c r="M2219" t="s">
        <v>1791</v>
      </c>
      <c r="N2219" t="str">
        <f>SUBSTITUTE(Sheet1[[#This Row],[Datekey_Opening]],"_","-")</f>
        <v>2014-6-25</v>
      </c>
      <c r="O2219">
        <f>YEAR(Sheet1[[#This Row],[Date]])</f>
        <v>2014</v>
      </c>
      <c r="P2219" t="str">
        <f>LOOKUP(Sheet1[[#This Row],[CountryCode]],$AI$4:$AI$18,$AJ$4:$AJ$18)</f>
        <v>India</v>
      </c>
      <c r="Q2219">
        <f>MONTH(Sheet1[[#This Row],[Date]])</f>
        <v>6</v>
      </c>
      <c r="R2219" t="str">
        <f>TEXT(Sheet1[[#This Row],[Date]],"MMMM")</f>
        <v>June</v>
      </c>
      <c r="S2219" t="str">
        <f>TEXT(Sheet1[[#This Row],[Date]],"YYYY-MMM")</f>
        <v>2014-Jun</v>
      </c>
      <c r="T2219">
        <f>WEEKDAY(Sheet1[[#This Row],[Date]])</f>
        <v>4</v>
      </c>
      <c r="U2219" t="str">
        <f>TEXT(Sheet1[[#This Row],[Date]],"DDDD")</f>
        <v>Wednesday</v>
      </c>
      <c r="V2219" t="str">
        <f>"FM"&amp;MOD(MONTH(Sheet1[[#This Row],[Date]])-4,12)+1</f>
        <v>FM3</v>
      </c>
      <c r="W2219" t="str">
        <f>"Q"&amp;ROUNDUP(MONTH(Sheet1[[#This Row],[Date]])/3,0)</f>
        <v>Q2</v>
      </c>
      <c r="X2219" t="str">
        <f>"Q"&amp;INT(MOD(MONTH(Sheet1[[#This Row],[Date]])-4,12/3)+1)</f>
        <v>Q3</v>
      </c>
      <c r="Y2219" t="str" cm="1">
        <f t="array" ref="Y2219">_xlfn.IFS(ROUND(L2219,0)&lt;=1,"Need to improve 0-1",ROUND(L2219,0)&lt;=2,"Okay 1-2",ROUND(L2219,0)&lt;=3,"Good 2-3",ROUND(L2219,0)&lt;=4,"Great 3-4",ROUND(L2219,0)&lt;=5,"Excellent 4-5")</f>
        <v>Good 2-3</v>
      </c>
      <c r="Z2219" t="str">
        <f t="shared" si="34"/>
        <v>0-1000</v>
      </c>
    </row>
    <row r="2220" spans="1:26" x14ac:dyDescent="0.3">
      <c r="A2220">
        <v>18265418</v>
      </c>
      <c r="B2220" t="s">
        <v>4152</v>
      </c>
      <c r="C2220">
        <v>1</v>
      </c>
      <c r="D2220" t="s">
        <v>14</v>
      </c>
      <c r="E2220" t="s">
        <v>429</v>
      </c>
      <c r="F2220" t="s">
        <v>16</v>
      </c>
      <c r="G2220" t="s">
        <v>21</v>
      </c>
      <c r="H2220" t="s">
        <v>16</v>
      </c>
      <c r="I2220">
        <v>2</v>
      </c>
      <c r="J2220">
        <v>19</v>
      </c>
      <c r="K2220">
        <v>600</v>
      </c>
      <c r="L2220">
        <v>3.1</v>
      </c>
      <c r="M2220" t="s">
        <v>2647</v>
      </c>
      <c r="N2220" t="str">
        <f>SUBSTITUTE(Sheet1[[#This Row],[Datekey_Opening]],"_","-")</f>
        <v>2013-6-9</v>
      </c>
      <c r="O2220">
        <f>YEAR(Sheet1[[#This Row],[Date]])</f>
        <v>2013</v>
      </c>
      <c r="P2220" t="str">
        <f>LOOKUP(Sheet1[[#This Row],[CountryCode]],$AI$4:$AI$18,$AJ$4:$AJ$18)</f>
        <v>India</v>
      </c>
      <c r="Q2220">
        <f>MONTH(Sheet1[[#This Row],[Date]])</f>
        <v>6</v>
      </c>
      <c r="R2220" t="str">
        <f>TEXT(Sheet1[[#This Row],[Date]],"MMMM")</f>
        <v>June</v>
      </c>
      <c r="S2220" t="str">
        <f>TEXT(Sheet1[[#This Row],[Date]],"YYYY-MMM")</f>
        <v>2013-Jun</v>
      </c>
      <c r="T2220">
        <f>WEEKDAY(Sheet1[[#This Row],[Date]])</f>
        <v>1</v>
      </c>
      <c r="U2220" t="str">
        <f>TEXT(Sheet1[[#This Row],[Date]],"DDDD")</f>
        <v>Sunday</v>
      </c>
      <c r="V2220" t="str">
        <f>"FM"&amp;MOD(MONTH(Sheet1[[#This Row],[Date]])-4,12)+1</f>
        <v>FM3</v>
      </c>
      <c r="W2220" t="str">
        <f>"Q"&amp;ROUNDUP(MONTH(Sheet1[[#This Row],[Date]])/3,0)</f>
        <v>Q2</v>
      </c>
      <c r="X2220" t="str">
        <f>"Q"&amp;INT(MOD(MONTH(Sheet1[[#This Row],[Date]])-4,12/3)+1)</f>
        <v>Q3</v>
      </c>
      <c r="Y2220" t="str" cm="1">
        <f t="array" ref="Y2220">_xlfn.IFS(ROUND(L2220,0)&lt;=1,"Need to improve 0-1",ROUND(L2220,0)&lt;=2,"Okay 1-2",ROUND(L2220,0)&lt;=3,"Good 2-3",ROUND(L2220,0)&lt;=4,"Great 3-4",ROUND(L2220,0)&lt;=5,"Excellent 4-5")</f>
        <v>Good 2-3</v>
      </c>
      <c r="Z2220" t="str">
        <f t="shared" si="34"/>
        <v>0-1000</v>
      </c>
    </row>
    <row r="2221" spans="1:26" x14ac:dyDescent="0.3">
      <c r="A2221">
        <v>18365897</v>
      </c>
      <c r="B2221" t="s">
        <v>437</v>
      </c>
      <c r="C2221">
        <v>1</v>
      </c>
      <c r="D2221" t="s">
        <v>14</v>
      </c>
      <c r="E2221" t="s">
        <v>438</v>
      </c>
      <c r="F2221" t="s">
        <v>16</v>
      </c>
      <c r="G2221" t="s">
        <v>21</v>
      </c>
      <c r="H2221" t="s">
        <v>16</v>
      </c>
      <c r="I2221">
        <v>2</v>
      </c>
      <c r="J2221">
        <v>45</v>
      </c>
      <c r="K2221">
        <v>600</v>
      </c>
      <c r="L2221">
        <v>3.6</v>
      </c>
      <c r="M2221" t="s">
        <v>4153</v>
      </c>
      <c r="N2221" t="str">
        <f>SUBSTITUTE(Sheet1[[#This Row],[Datekey_Opening]],"_","-")</f>
        <v>2011-6-20</v>
      </c>
      <c r="O2221">
        <f>YEAR(Sheet1[[#This Row],[Date]])</f>
        <v>2011</v>
      </c>
      <c r="P2221" t="str">
        <f>LOOKUP(Sheet1[[#This Row],[CountryCode]],$AI$4:$AI$18,$AJ$4:$AJ$18)</f>
        <v>India</v>
      </c>
      <c r="Q2221">
        <f>MONTH(Sheet1[[#This Row],[Date]])</f>
        <v>6</v>
      </c>
      <c r="R2221" t="str">
        <f>TEXT(Sheet1[[#This Row],[Date]],"MMMM")</f>
        <v>June</v>
      </c>
      <c r="S2221" t="str">
        <f>TEXT(Sheet1[[#This Row],[Date]],"YYYY-MMM")</f>
        <v>2011-Jun</v>
      </c>
      <c r="T2221">
        <f>WEEKDAY(Sheet1[[#This Row],[Date]])</f>
        <v>2</v>
      </c>
      <c r="U2221" t="str">
        <f>TEXT(Sheet1[[#This Row],[Date]],"DDDD")</f>
        <v>Monday</v>
      </c>
      <c r="V2221" t="str">
        <f>"FM"&amp;MOD(MONTH(Sheet1[[#This Row],[Date]])-4,12)+1</f>
        <v>FM3</v>
      </c>
      <c r="W2221" t="str">
        <f>"Q"&amp;ROUNDUP(MONTH(Sheet1[[#This Row],[Date]])/3,0)</f>
        <v>Q2</v>
      </c>
      <c r="X2221" t="str">
        <f>"Q"&amp;INT(MOD(MONTH(Sheet1[[#This Row],[Date]])-4,12/3)+1)</f>
        <v>Q3</v>
      </c>
      <c r="Y2221" t="str" cm="1">
        <f t="array" ref="Y2221">_xlfn.IFS(ROUND(L2221,0)&lt;=1,"Need to improve 0-1",ROUND(L2221,0)&lt;=2,"Okay 1-2",ROUND(L2221,0)&lt;=3,"Good 2-3",ROUND(L2221,0)&lt;=4,"Great 3-4",ROUND(L2221,0)&lt;=5,"Excellent 4-5")</f>
        <v>Great 3-4</v>
      </c>
      <c r="Z2221" t="str">
        <f t="shared" si="34"/>
        <v>0-1000</v>
      </c>
    </row>
    <row r="2222" spans="1:26" x14ac:dyDescent="0.3">
      <c r="A2222">
        <v>1643</v>
      </c>
      <c r="B2222" t="s">
        <v>372</v>
      </c>
      <c r="C2222">
        <v>1</v>
      </c>
      <c r="D2222" t="s">
        <v>14</v>
      </c>
      <c r="E2222" t="s">
        <v>373</v>
      </c>
      <c r="F2222" t="s">
        <v>16</v>
      </c>
      <c r="G2222" t="s">
        <v>21</v>
      </c>
      <c r="H2222" t="s">
        <v>16</v>
      </c>
      <c r="I2222">
        <v>2</v>
      </c>
      <c r="J2222">
        <v>271</v>
      </c>
      <c r="K2222">
        <v>600</v>
      </c>
      <c r="L2222">
        <v>3.4</v>
      </c>
      <c r="M2222" t="s">
        <v>3898</v>
      </c>
      <c r="N2222" t="str">
        <f>SUBSTITUTE(Sheet1[[#This Row],[Datekey_Opening]],"_","-")</f>
        <v>2015-6-8</v>
      </c>
      <c r="O2222">
        <f>YEAR(Sheet1[[#This Row],[Date]])</f>
        <v>2015</v>
      </c>
      <c r="P2222" t="str">
        <f>LOOKUP(Sheet1[[#This Row],[CountryCode]],$AI$4:$AI$18,$AJ$4:$AJ$18)</f>
        <v>India</v>
      </c>
      <c r="Q2222">
        <f>MONTH(Sheet1[[#This Row],[Date]])</f>
        <v>6</v>
      </c>
      <c r="R2222" t="str">
        <f>TEXT(Sheet1[[#This Row],[Date]],"MMMM")</f>
        <v>June</v>
      </c>
      <c r="S2222" t="str">
        <f>TEXT(Sheet1[[#This Row],[Date]],"YYYY-MMM")</f>
        <v>2015-Jun</v>
      </c>
      <c r="T2222">
        <f>WEEKDAY(Sheet1[[#This Row],[Date]])</f>
        <v>2</v>
      </c>
      <c r="U2222" t="str">
        <f>TEXT(Sheet1[[#This Row],[Date]],"DDDD")</f>
        <v>Monday</v>
      </c>
      <c r="V2222" t="str">
        <f>"FM"&amp;MOD(MONTH(Sheet1[[#This Row],[Date]])-4,12)+1</f>
        <v>FM3</v>
      </c>
      <c r="W2222" t="str">
        <f>"Q"&amp;ROUNDUP(MONTH(Sheet1[[#This Row],[Date]])/3,0)</f>
        <v>Q2</v>
      </c>
      <c r="X2222" t="str">
        <f>"Q"&amp;INT(MOD(MONTH(Sheet1[[#This Row],[Date]])-4,12/3)+1)</f>
        <v>Q3</v>
      </c>
      <c r="Y2222" t="str" cm="1">
        <f t="array" ref="Y2222">_xlfn.IFS(ROUND(L2222,0)&lt;=1,"Need to improve 0-1",ROUND(L2222,0)&lt;=2,"Okay 1-2",ROUND(L2222,0)&lt;=3,"Good 2-3",ROUND(L2222,0)&lt;=4,"Great 3-4",ROUND(L2222,0)&lt;=5,"Excellent 4-5")</f>
        <v>Good 2-3</v>
      </c>
      <c r="Z2222" t="str">
        <f t="shared" si="34"/>
        <v>0-1000</v>
      </c>
    </row>
    <row r="2223" spans="1:26" x14ac:dyDescent="0.3">
      <c r="A2223">
        <v>308</v>
      </c>
      <c r="B2223" t="s">
        <v>3815</v>
      </c>
      <c r="C2223">
        <v>1</v>
      </c>
      <c r="D2223" t="s">
        <v>14</v>
      </c>
      <c r="E2223" t="s">
        <v>2275</v>
      </c>
      <c r="F2223" t="s">
        <v>16</v>
      </c>
      <c r="G2223" t="s">
        <v>21</v>
      </c>
      <c r="H2223" t="s">
        <v>16</v>
      </c>
      <c r="I2223">
        <v>2</v>
      </c>
      <c r="J2223">
        <v>133</v>
      </c>
      <c r="K2223">
        <v>600</v>
      </c>
      <c r="L2223">
        <v>2.8</v>
      </c>
      <c r="M2223" t="s">
        <v>4154</v>
      </c>
      <c r="N2223" t="str">
        <f>SUBSTITUTE(Sheet1[[#This Row],[Datekey_Opening]],"_","-")</f>
        <v>2015-6-15</v>
      </c>
      <c r="O2223">
        <f>YEAR(Sheet1[[#This Row],[Date]])</f>
        <v>2015</v>
      </c>
      <c r="P2223" t="str">
        <f>LOOKUP(Sheet1[[#This Row],[CountryCode]],$AI$4:$AI$18,$AJ$4:$AJ$18)</f>
        <v>India</v>
      </c>
      <c r="Q2223">
        <f>MONTH(Sheet1[[#This Row],[Date]])</f>
        <v>6</v>
      </c>
      <c r="R2223" t="str">
        <f>TEXT(Sheet1[[#This Row],[Date]],"MMMM")</f>
        <v>June</v>
      </c>
      <c r="S2223" t="str">
        <f>TEXT(Sheet1[[#This Row],[Date]],"YYYY-MMM")</f>
        <v>2015-Jun</v>
      </c>
      <c r="T2223">
        <f>WEEKDAY(Sheet1[[#This Row],[Date]])</f>
        <v>2</v>
      </c>
      <c r="U2223" t="str">
        <f>TEXT(Sheet1[[#This Row],[Date]],"DDDD")</f>
        <v>Monday</v>
      </c>
      <c r="V2223" t="str">
        <f>"FM"&amp;MOD(MONTH(Sheet1[[#This Row],[Date]])-4,12)+1</f>
        <v>FM3</v>
      </c>
      <c r="W2223" t="str">
        <f>"Q"&amp;ROUNDUP(MONTH(Sheet1[[#This Row],[Date]])/3,0)</f>
        <v>Q2</v>
      </c>
      <c r="X2223" t="str">
        <f>"Q"&amp;INT(MOD(MONTH(Sheet1[[#This Row],[Date]])-4,12/3)+1)</f>
        <v>Q3</v>
      </c>
      <c r="Y2223" t="str" cm="1">
        <f t="array" ref="Y2223">_xlfn.IFS(ROUND(L2223,0)&lt;=1,"Need to improve 0-1",ROUND(L2223,0)&lt;=2,"Okay 1-2",ROUND(L2223,0)&lt;=3,"Good 2-3",ROUND(L2223,0)&lt;=4,"Great 3-4",ROUND(L2223,0)&lt;=5,"Excellent 4-5")</f>
        <v>Good 2-3</v>
      </c>
      <c r="Z2223" t="str">
        <f t="shared" si="34"/>
        <v>0-1000</v>
      </c>
    </row>
    <row r="2224" spans="1:26" x14ac:dyDescent="0.3">
      <c r="A2224">
        <v>306</v>
      </c>
      <c r="B2224" t="s">
        <v>3815</v>
      </c>
      <c r="C2224">
        <v>1</v>
      </c>
      <c r="D2224" t="s">
        <v>14</v>
      </c>
      <c r="E2224" t="s">
        <v>365</v>
      </c>
      <c r="F2224" t="s">
        <v>16</v>
      </c>
      <c r="G2224" t="s">
        <v>21</v>
      </c>
      <c r="H2224" t="s">
        <v>16</v>
      </c>
      <c r="I2224">
        <v>2</v>
      </c>
      <c r="J2224">
        <v>308</v>
      </c>
      <c r="K2224">
        <v>600</v>
      </c>
      <c r="L2224">
        <v>3.7</v>
      </c>
      <c r="M2224" t="s">
        <v>160</v>
      </c>
      <c r="N2224" t="str">
        <f>SUBSTITUTE(Sheet1[[#This Row],[Datekey_Opening]],"_","-")</f>
        <v>2018-5-12</v>
      </c>
      <c r="O2224">
        <f>YEAR(Sheet1[[#This Row],[Date]])</f>
        <v>2018</v>
      </c>
      <c r="P2224" t="str">
        <f>LOOKUP(Sheet1[[#This Row],[CountryCode]],$AI$4:$AI$18,$AJ$4:$AJ$18)</f>
        <v>India</v>
      </c>
      <c r="Q2224">
        <f>MONTH(Sheet1[[#This Row],[Date]])</f>
        <v>5</v>
      </c>
      <c r="R2224" t="str">
        <f>TEXT(Sheet1[[#This Row],[Date]],"MMMM")</f>
        <v>May</v>
      </c>
      <c r="S2224" t="str">
        <f>TEXT(Sheet1[[#This Row],[Date]],"YYYY-MMM")</f>
        <v>2018-May</v>
      </c>
      <c r="T2224">
        <f>WEEKDAY(Sheet1[[#This Row],[Date]])</f>
        <v>7</v>
      </c>
      <c r="U2224" t="str">
        <f>TEXT(Sheet1[[#This Row],[Date]],"DDDD")</f>
        <v>Saturday</v>
      </c>
      <c r="V2224" t="str">
        <f>"FM"&amp;MOD(MONTH(Sheet1[[#This Row],[Date]])-4,12)+1</f>
        <v>FM2</v>
      </c>
      <c r="W2224" t="str">
        <f>"Q"&amp;ROUNDUP(MONTH(Sheet1[[#This Row],[Date]])/3,0)</f>
        <v>Q2</v>
      </c>
      <c r="X2224" t="str">
        <f>"Q"&amp;INT(MOD(MONTH(Sheet1[[#This Row],[Date]])-4,12/3)+1)</f>
        <v>Q2</v>
      </c>
      <c r="Y2224" t="str" cm="1">
        <f t="array" ref="Y2224">_xlfn.IFS(ROUND(L2224,0)&lt;=1,"Need to improve 0-1",ROUND(L2224,0)&lt;=2,"Okay 1-2",ROUND(L2224,0)&lt;=3,"Good 2-3",ROUND(L2224,0)&lt;=4,"Great 3-4",ROUND(L2224,0)&lt;=5,"Excellent 4-5")</f>
        <v>Great 3-4</v>
      </c>
      <c r="Z2224" t="str">
        <f t="shared" si="34"/>
        <v>0-1000</v>
      </c>
    </row>
    <row r="2225" spans="1:26" x14ac:dyDescent="0.3">
      <c r="A2225">
        <v>304906</v>
      </c>
      <c r="B2225" t="s">
        <v>372</v>
      </c>
      <c r="C2225">
        <v>1</v>
      </c>
      <c r="D2225" t="s">
        <v>14</v>
      </c>
      <c r="E2225" t="s">
        <v>373</v>
      </c>
      <c r="F2225" t="s">
        <v>16</v>
      </c>
      <c r="G2225" t="s">
        <v>21</v>
      </c>
      <c r="H2225" t="s">
        <v>16</v>
      </c>
      <c r="I2225">
        <v>2</v>
      </c>
      <c r="J2225">
        <v>93</v>
      </c>
      <c r="K2225">
        <v>600</v>
      </c>
      <c r="L2225">
        <v>2.5</v>
      </c>
      <c r="M2225" t="s">
        <v>3253</v>
      </c>
      <c r="N2225" t="str">
        <f>SUBSTITUTE(Sheet1[[#This Row],[Datekey_Opening]],"_","-")</f>
        <v>2018-5-2</v>
      </c>
      <c r="O2225">
        <f>YEAR(Sheet1[[#This Row],[Date]])</f>
        <v>2018</v>
      </c>
      <c r="P2225" t="str">
        <f>LOOKUP(Sheet1[[#This Row],[CountryCode]],$AI$4:$AI$18,$AJ$4:$AJ$18)</f>
        <v>India</v>
      </c>
      <c r="Q2225">
        <f>MONTH(Sheet1[[#This Row],[Date]])</f>
        <v>5</v>
      </c>
      <c r="R2225" t="str">
        <f>TEXT(Sheet1[[#This Row],[Date]],"MMMM")</f>
        <v>May</v>
      </c>
      <c r="S2225" t="str">
        <f>TEXT(Sheet1[[#This Row],[Date]],"YYYY-MMM")</f>
        <v>2018-May</v>
      </c>
      <c r="T2225">
        <f>WEEKDAY(Sheet1[[#This Row],[Date]])</f>
        <v>4</v>
      </c>
      <c r="U2225" t="str">
        <f>TEXT(Sheet1[[#This Row],[Date]],"DDDD")</f>
        <v>Wednesday</v>
      </c>
      <c r="V2225" t="str">
        <f>"FM"&amp;MOD(MONTH(Sheet1[[#This Row],[Date]])-4,12)+1</f>
        <v>FM2</v>
      </c>
      <c r="W2225" t="str">
        <f>"Q"&amp;ROUNDUP(MONTH(Sheet1[[#This Row],[Date]])/3,0)</f>
        <v>Q2</v>
      </c>
      <c r="X2225" t="str">
        <f>"Q"&amp;INT(MOD(MONTH(Sheet1[[#This Row],[Date]])-4,12/3)+1)</f>
        <v>Q2</v>
      </c>
      <c r="Y2225" t="str" cm="1">
        <f t="array" ref="Y2225">_xlfn.IFS(ROUND(L2225,0)&lt;=1,"Need to improve 0-1",ROUND(L2225,0)&lt;=2,"Okay 1-2",ROUND(L2225,0)&lt;=3,"Good 2-3",ROUND(L2225,0)&lt;=4,"Great 3-4",ROUND(L2225,0)&lt;=5,"Excellent 4-5")</f>
        <v>Good 2-3</v>
      </c>
      <c r="Z2225" t="str">
        <f t="shared" si="34"/>
        <v>0-1000</v>
      </c>
    </row>
    <row r="2226" spans="1:26" x14ac:dyDescent="0.3">
      <c r="A2226">
        <v>18365388</v>
      </c>
      <c r="B2226" t="s">
        <v>437</v>
      </c>
      <c r="C2226">
        <v>1</v>
      </c>
      <c r="D2226" t="s">
        <v>14</v>
      </c>
      <c r="E2226" t="s">
        <v>438</v>
      </c>
      <c r="F2226" t="s">
        <v>16</v>
      </c>
      <c r="G2226" t="s">
        <v>21</v>
      </c>
      <c r="H2226" t="s">
        <v>16</v>
      </c>
      <c r="I2226">
        <v>2</v>
      </c>
      <c r="J2226">
        <v>51</v>
      </c>
      <c r="K2226">
        <v>600</v>
      </c>
      <c r="L2226">
        <v>3.2</v>
      </c>
      <c r="M2226" t="s">
        <v>4155</v>
      </c>
      <c r="N2226" t="str">
        <f>SUBSTITUTE(Sheet1[[#This Row],[Datekey_Opening]],"_","-")</f>
        <v>2014-5-27</v>
      </c>
      <c r="O2226">
        <f>YEAR(Sheet1[[#This Row],[Date]])</f>
        <v>2014</v>
      </c>
      <c r="P2226" t="str">
        <f>LOOKUP(Sheet1[[#This Row],[CountryCode]],$AI$4:$AI$18,$AJ$4:$AJ$18)</f>
        <v>India</v>
      </c>
      <c r="Q2226">
        <f>MONTH(Sheet1[[#This Row],[Date]])</f>
        <v>5</v>
      </c>
      <c r="R2226" t="str">
        <f>TEXT(Sheet1[[#This Row],[Date]],"MMMM")</f>
        <v>May</v>
      </c>
      <c r="S2226" t="str">
        <f>TEXT(Sheet1[[#This Row],[Date]],"YYYY-MMM")</f>
        <v>2014-May</v>
      </c>
      <c r="T2226">
        <f>WEEKDAY(Sheet1[[#This Row],[Date]])</f>
        <v>3</v>
      </c>
      <c r="U2226" t="str">
        <f>TEXT(Sheet1[[#This Row],[Date]],"DDDD")</f>
        <v>Tuesday</v>
      </c>
      <c r="V2226" t="str">
        <f>"FM"&amp;MOD(MONTH(Sheet1[[#This Row],[Date]])-4,12)+1</f>
        <v>FM2</v>
      </c>
      <c r="W2226" t="str">
        <f>"Q"&amp;ROUNDUP(MONTH(Sheet1[[#This Row],[Date]])/3,0)</f>
        <v>Q2</v>
      </c>
      <c r="X2226" t="str">
        <f>"Q"&amp;INT(MOD(MONTH(Sheet1[[#This Row],[Date]])-4,12/3)+1)</f>
        <v>Q2</v>
      </c>
      <c r="Y2226" t="str" cm="1">
        <f t="array" ref="Y2226">_xlfn.IFS(ROUND(L2226,0)&lt;=1,"Need to improve 0-1",ROUND(L2226,0)&lt;=2,"Okay 1-2",ROUND(L2226,0)&lt;=3,"Good 2-3",ROUND(L2226,0)&lt;=4,"Great 3-4",ROUND(L2226,0)&lt;=5,"Excellent 4-5")</f>
        <v>Good 2-3</v>
      </c>
      <c r="Z2226" t="str">
        <f t="shared" si="34"/>
        <v>0-1000</v>
      </c>
    </row>
    <row r="2227" spans="1:26" x14ac:dyDescent="0.3">
      <c r="A2227">
        <v>18245249</v>
      </c>
      <c r="B2227" t="s">
        <v>4156</v>
      </c>
      <c r="C2227">
        <v>1</v>
      </c>
      <c r="D2227" t="s">
        <v>14</v>
      </c>
      <c r="E2227" t="s">
        <v>4157</v>
      </c>
      <c r="F2227" t="s">
        <v>16</v>
      </c>
      <c r="G2227" t="s">
        <v>21</v>
      </c>
      <c r="H2227" t="s">
        <v>16</v>
      </c>
      <c r="I2227">
        <v>2</v>
      </c>
      <c r="J2227">
        <v>30</v>
      </c>
      <c r="K2227">
        <v>600</v>
      </c>
      <c r="L2227">
        <v>2.6</v>
      </c>
      <c r="M2227" t="s">
        <v>4158</v>
      </c>
      <c r="N2227" t="str">
        <f>SUBSTITUTE(Sheet1[[#This Row],[Datekey_Opening]],"_","-")</f>
        <v>2016-5-5</v>
      </c>
      <c r="O2227">
        <f>YEAR(Sheet1[[#This Row],[Date]])</f>
        <v>2016</v>
      </c>
      <c r="P2227" t="str">
        <f>LOOKUP(Sheet1[[#This Row],[CountryCode]],$AI$4:$AI$18,$AJ$4:$AJ$18)</f>
        <v>India</v>
      </c>
      <c r="Q2227">
        <f>MONTH(Sheet1[[#This Row],[Date]])</f>
        <v>5</v>
      </c>
      <c r="R2227" t="str">
        <f>TEXT(Sheet1[[#This Row],[Date]],"MMMM")</f>
        <v>May</v>
      </c>
      <c r="S2227" t="str">
        <f>TEXT(Sheet1[[#This Row],[Date]],"YYYY-MMM")</f>
        <v>2016-May</v>
      </c>
      <c r="T2227">
        <f>WEEKDAY(Sheet1[[#This Row],[Date]])</f>
        <v>5</v>
      </c>
      <c r="U2227" t="str">
        <f>TEXT(Sheet1[[#This Row],[Date]],"DDDD")</f>
        <v>Thursday</v>
      </c>
      <c r="V2227" t="str">
        <f>"FM"&amp;MOD(MONTH(Sheet1[[#This Row],[Date]])-4,12)+1</f>
        <v>FM2</v>
      </c>
      <c r="W2227" t="str">
        <f>"Q"&amp;ROUNDUP(MONTH(Sheet1[[#This Row],[Date]])/3,0)</f>
        <v>Q2</v>
      </c>
      <c r="X2227" t="str">
        <f>"Q"&amp;INT(MOD(MONTH(Sheet1[[#This Row],[Date]])-4,12/3)+1)</f>
        <v>Q2</v>
      </c>
      <c r="Y2227" t="str" cm="1">
        <f t="array" ref="Y2227">_xlfn.IFS(ROUND(L2227,0)&lt;=1,"Need to improve 0-1",ROUND(L2227,0)&lt;=2,"Okay 1-2",ROUND(L2227,0)&lt;=3,"Good 2-3",ROUND(L2227,0)&lt;=4,"Great 3-4",ROUND(L2227,0)&lt;=5,"Excellent 4-5")</f>
        <v>Good 2-3</v>
      </c>
      <c r="Z2227" t="str">
        <f t="shared" si="34"/>
        <v>0-1000</v>
      </c>
    </row>
    <row r="2228" spans="1:26" x14ac:dyDescent="0.3">
      <c r="A2228">
        <v>18414477</v>
      </c>
      <c r="B2228" t="s">
        <v>4140</v>
      </c>
      <c r="C2228">
        <v>1</v>
      </c>
      <c r="D2228" t="s">
        <v>14</v>
      </c>
      <c r="E2228" t="s">
        <v>578</v>
      </c>
      <c r="F2228" t="s">
        <v>16</v>
      </c>
      <c r="G2228" t="s">
        <v>21</v>
      </c>
      <c r="H2228" t="s">
        <v>16</v>
      </c>
      <c r="I2228">
        <v>2</v>
      </c>
      <c r="J2228">
        <v>4</v>
      </c>
      <c r="K2228">
        <v>600</v>
      </c>
      <c r="L2228">
        <v>3</v>
      </c>
      <c r="M2228" t="s">
        <v>4159</v>
      </c>
      <c r="N2228" t="str">
        <f>SUBSTITUTE(Sheet1[[#This Row],[Datekey_Opening]],"_","-")</f>
        <v>2011-5-5</v>
      </c>
      <c r="O2228">
        <f>YEAR(Sheet1[[#This Row],[Date]])</f>
        <v>2011</v>
      </c>
      <c r="P2228" t="str">
        <f>LOOKUP(Sheet1[[#This Row],[CountryCode]],$AI$4:$AI$18,$AJ$4:$AJ$18)</f>
        <v>India</v>
      </c>
      <c r="Q2228">
        <f>MONTH(Sheet1[[#This Row],[Date]])</f>
        <v>5</v>
      </c>
      <c r="R2228" t="str">
        <f>TEXT(Sheet1[[#This Row],[Date]],"MMMM")</f>
        <v>May</v>
      </c>
      <c r="S2228" t="str">
        <f>TEXT(Sheet1[[#This Row],[Date]],"YYYY-MMM")</f>
        <v>2011-May</v>
      </c>
      <c r="T2228">
        <f>WEEKDAY(Sheet1[[#This Row],[Date]])</f>
        <v>5</v>
      </c>
      <c r="U2228" t="str">
        <f>TEXT(Sheet1[[#This Row],[Date]],"DDDD")</f>
        <v>Thursday</v>
      </c>
      <c r="V2228" t="str">
        <f>"FM"&amp;MOD(MONTH(Sheet1[[#This Row],[Date]])-4,12)+1</f>
        <v>FM2</v>
      </c>
      <c r="W2228" t="str">
        <f>"Q"&amp;ROUNDUP(MONTH(Sheet1[[#This Row],[Date]])/3,0)</f>
        <v>Q2</v>
      </c>
      <c r="X2228" t="str">
        <f>"Q"&amp;INT(MOD(MONTH(Sheet1[[#This Row],[Date]])-4,12/3)+1)</f>
        <v>Q2</v>
      </c>
      <c r="Y2228" t="str" cm="1">
        <f t="array" ref="Y2228">_xlfn.IFS(ROUND(L2228,0)&lt;=1,"Need to improve 0-1",ROUND(L2228,0)&lt;=2,"Okay 1-2",ROUND(L2228,0)&lt;=3,"Good 2-3",ROUND(L2228,0)&lt;=4,"Great 3-4",ROUND(L2228,0)&lt;=5,"Excellent 4-5")</f>
        <v>Good 2-3</v>
      </c>
      <c r="Z2228" t="str">
        <f t="shared" si="34"/>
        <v>0-1000</v>
      </c>
    </row>
    <row r="2229" spans="1:26" x14ac:dyDescent="0.3">
      <c r="A2229">
        <v>310758</v>
      </c>
      <c r="B2229" t="s">
        <v>4160</v>
      </c>
      <c r="C2229">
        <v>1</v>
      </c>
      <c r="D2229" t="s">
        <v>14</v>
      </c>
      <c r="E2229" t="s">
        <v>446</v>
      </c>
      <c r="F2229" t="s">
        <v>16</v>
      </c>
      <c r="G2229" t="s">
        <v>21</v>
      </c>
      <c r="H2229" t="s">
        <v>16</v>
      </c>
      <c r="I2229">
        <v>2</v>
      </c>
      <c r="J2229">
        <v>71</v>
      </c>
      <c r="K2229">
        <v>600</v>
      </c>
      <c r="L2229">
        <v>3.2</v>
      </c>
      <c r="M2229" t="s">
        <v>4161</v>
      </c>
      <c r="N2229" t="str">
        <f>SUBSTITUTE(Sheet1[[#This Row],[Datekey_Opening]],"_","-")</f>
        <v>2012-5-22</v>
      </c>
      <c r="O2229">
        <f>YEAR(Sheet1[[#This Row],[Date]])</f>
        <v>2012</v>
      </c>
      <c r="P2229" t="str">
        <f>LOOKUP(Sheet1[[#This Row],[CountryCode]],$AI$4:$AI$18,$AJ$4:$AJ$18)</f>
        <v>India</v>
      </c>
      <c r="Q2229">
        <f>MONTH(Sheet1[[#This Row],[Date]])</f>
        <v>5</v>
      </c>
      <c r="R2229" t="str">
        <f>TEXT(Sheet1[[#This Row],[Date]],"MMMM")</f>
        <v>May</v>
      </c>
      <c r="S2229" t="str">
        <f>TEXT(Sheet1[[#This Row],[Date]],"YYYY-MMM")</f>
        <v>2012-May</v>
      </c>
      <c r="T2229">
        <f>WEEKDAY(Sheet1[[#This Row],[Date]])</f>
        <v>3</v>
      </c>
      <c r="U2229" t="str">
        <f>TEXT(Sheet1[[#This Row],[Date]],"DDDD")</f>
        <v>Tuesday</v>
      </c>
      <c r="V2229" t="str">
        <f>"FM"&amp;MOD(MONTH(Sheet1[[#This Row],[Date]])-4,12)+1</f>
        <v>FM2</v>
      </c>
      <c r="W2229" t="str">
        <f>"Q"&amp;ROUNDUP(MONTH(Sheet1[[#This Row],[Date]])/3,0)</f>
        <v>Q2</v>
      </c>
      <c r="X2229" t="str">
        <f>"Q"&amp;INT(MOD(MONTH(Sheet1[[#This Row],[Date]])-4,12/3)+1)</f>
        <v>Q2</v>
      </c>
      <c r="Y2229" t="str" cm="1">
        <f t="array" ref="Y2229">_xlfn.IFS(ROUND(L2229,0)&lt;=1,"Need to improve 0-1",ROUND(L2229,0)&lt;=2,"Okay 1-2",ROUND(L2229,0)&lt;=3,"Good 2-3",ROUND(L2229,0)&lt;=4,"Great 3-4",ROUND(L2229,0)&lt;=5,"Excellent 4-5")</f>
        <v>Good 2-3</v>
      </c>
      <c r="Z2229" t="str">
        <f t="shared" si="34"/>
        <v>0-1000</v>
      </c>
    </row>
    <row r="2230" spans="1:26" x14ac:dyDescent="0.3">
      <c r="A2230">
        <v>309606</v>
      </c>
      <c r="B2230" t="s">
        <v>904</v>
      </c>
      <c r="C2230">
        <v>1</v>
      </c>
      <c r="D2230" t="s">
        <v>14</v>
      </c>
      <c r="E2230" t="s">
        <v>365</v>
      </c>
      <c r="F2230" t="s">
        <v>16</v>
      </c>
      <c r="G2230" t="s">
        <v>21</v>
      </c>
      <c r="H2230" t="s">
        <v>16</v>
      </c>
      <c r="I2230">
        <v>2</v>
      </c>
      <c r="J2230">
        <v>122</v>
      </c>
      <c r="K2230">
        <v>600</v>
      </c>
      <c r="L2230">
        <v>3.4</v>
      </c>
      <c r="M2230" t="s">
        <v>4162</v>
      </c>
      <c r="N2230" t="str">
        <f>SUBSTITUTE(Sheet1[[#This Row],[Datekey_Opening]],"_","-")</f>
        <v>2011-5-3</v>
      </c>
      <c r="O2230">
        <f>YEAR(Sheet1[[#This Row],[Date]])</f>
        <v>2011</v>
      </c>
      <c r="P2230" t="str">
        <f>LOOKUP(Sheet1[[#This Row],[CountryCode]],$AI$4:$AI$18,$AJ$4:$AJ$18)</f>
        <v>India</v>
      </c>
      <c r="Q2230">
        <f>MONTH(Sheet1[[#This Row],[Date]])</f>
        <v>5</v>
      </c>
      <c r="R2230" t="str">
        <f>TEXT(Sheet1[[#This Row],[Date]],"MMMM")</f>
        <v>May</v>
      </c>
      <c r="S2230" t="str">
        <f>TEXT(Sheet1[[#This Row],[Date]],"YYYY-MMM")</f>
        <v>2011-May</v>
      </c>
      <c r="T2230">
        <f>WEEKDAY(Sheet1[[#This Row],[Date]])</f>
        <v>3</v>
      </c>
      <c r="U2230" t="str">
        <f>TEXT(Sheet1[[#This Row],[Date]],"DDDD")</f>
        <v>Tuesday</v>
      </c>
      <c r="V2230" t="str">
        <f>"FM"&amp;MOD(MONTH(Sheet1[[#This Row],[Date]])-4,12)+1</f>
        <v>FM2</v>
      </c>
      <c r="W2230" t="str">
        <f>"Q"&amp;ROUNDUP(MONTH(Sheet1[[#This Row],[Date]])/3,0)</f>
        <v>Q2</v>
      </c>
      <c r="X2230" t="str">
        <f>"Q"&amp;INT(MOD(MONTH(Sheet1[[#This Row],[Date]])-4,12/3)+1)</f>
        <v>Q2</v>
      </c>
      <c r="Y2230" t="str" cm="1">
        <f t="array" ref="Y2230">_xlfn.IFS(ROUND(L2230,0)&lt;=1,"Need to improve 0-1",ROUND(L2230,0)&lt;=2,"Okay 1-2",ROUND(L2230,0)&lt;=3,"Good 2-3",ROUND(L2230,0)&lt;=4,"Great 3-4",ROUND(L2230,0)&lt;=5,"Excellent 4-5")</f>
        <v>Good 2-3</v>
      </c>
      <c r="Z2230" t="str">
        <f t="shared" si="34"/>
        <v>0-1000</v>
      </c>
    </row>
    <row r="2231" spans="1:26" x14ac:dyDescent="0.3">
      <c r="A2231">
        <v>1959</v>
      </c>
      <c r="B2231" t="s">
        <v>4163</v>
      </c>
      <c r="C2231">
        <v>1</v>
      </c>
      <c r="D2231" t="s">
        <v>14</v>
      </c>
      <c r="E2231" t="s">
        <v>362</v>
      </c>
      <c r="F2231" t="s">
        <v>16</v>
      </c>
      <c r="G2231" t="s">
        <v>21</v>
      </c>
      <c r="H2231" t="s">
        <v>16</v>
      </c>
      <c r="I2231">
        <v>2</v>
      </c>
      <c r="J2231">
        <v>49</v>
      </c>
      <c r="K2231">
        <v>600</v>
      </c>
      <c r="L2231">
        <v>2.8</v>
      </c>
      <c r="M2231" t="s">
        <v>2021</v>
      </c>
      <c r="N2231" t="str">
        <f>SUBSTITUTE(Sheet1[[#This Row],[Datekey_Opening]],"_","-")</f>
        <v>2017-5-3</v>
      </c>
      <c r="O2231">
        <f>YEAR(Sheet1[[#This Row],[Date]])</f>
        <v>2017</v>
      </c>
      <c r="P2231" t="str">
        <f>LOOKUP(Sheet1[[#This Row],[CountryCode]],$AI$4:$AI$18,$AJ$4:$AJ$18)</f>
        <v>India</v>
      </c>
      <c r="Q2231">
        <f>MONTH(Sheet1[[#This Row],[Date]])</f>
        <v>5</v>
      </c>
      <c r="R2231" t="str">
        <f>TEXT(Sheet1[[#This Row],[Date]],"MMMM")</f>
        <v>May</v>
      </c>
      <c r="S2231" t="str">
        <f>TEXT(Sheet1[[#This Row],[Date]],"YYYY-MMM")</f>
        <v>2017-May</v>
      </c>
      <c r="T2231">
        <f>WEEKDAY(Sheet1[[#This Row],[Date]])</f>
        <v>4</v>
      </c>
      <c r="U2231" t="str">
        <f>TEXT(Sheet1[[#This Row],[Date]],"DDDD")</f>
        <v>Wednesday</v>
      </c>
      <c r="V2231" t="str">
        <f>"FM"&amp;MOD(MONTH(Sheet1[[#This Row],[Date]])-4,12)+1</f>
        <v>FM2</v>
      </c>
      <c r="W2231" t="str">
        <f>"Q"&amp;ROUNDUP(MONTH(Sheet1[[#This Row],[Date]])/3,0)</f>
        <v>Q2</v>
      </c>
      <c r="X2231" t="str">
        <f>"Q"&amp;INT(MOD(MONTH(Sheet1[[#This Row],[Date]])-4,12/3)+1)</f>
        <v>Q2</v>
      </c>
      <c r="Y2231" t="str" cm="1">
        <f t="array" ref="Y2231">_xlfn.IFS(ROUND(L2231,0)&lt;=1,"Need to improve 0-1",ROUND(L2231,0)&lt;=2,"Okay 1-2",ROUND(L2231,0)&lt;=3,"Good 2-3",ROUND(L2231,0)&lt;=4,"Great 3-4",ROUND(L2231,0)&lt;=5,"Excellent 4-5")</f>
        <v>Good 2-3</v>
      </c>
      <c r="Z2231" t="str">
        <f t="shared" si="34"/>
        <v>0-1000</v>
      </c>
    </row>
    <row r="2232" spans="1:26" x14ac:dyDescent="0.3">
      <c r="A2232">
        <v>18364239</v>
      </c>
      <c r="B2232" t="s">
        <v>4164</v>
      </c>
      <c r="C2232">
        <v>1</v>
      </c>
      <c r="D2232" t="s">
        <v>14</v>
      </c>
      <c r="E2232" t="s">
        <v>4165</v>
      </c>
      <c r="F2232" t="s">
        <v>16</v>
      </c>
      <c r="G2232" t="s">
        <v>21</v>
      </c>
      <c r="H2232" t="s">
        <v>16</v>
      </c>
      <c r="I2232">
        <v>2</v>
      </c>
      <c r="J2232">
        <v>80</v>
      </c>
      <c r="K2232">
        <v>600</v>
      </c>
      <c r="L2232">
        <v>3.8</v>
      </c>
      <c r="M2232" t="s">
        <v>730</v>
      </c>
      <c r="N2232" t="str">
        <f>SUBSTITUTE(Sheet1[[#This Row],[Datekey_Opening]],"_","-")</f>
        <v>2017-5-21</v>
      </c>
      <c r="O2232">
        <f>YEAR(Sheet1[[#This Row],[Date]])</f>
        <v>2017</v>
      </c>
      <c r="P2232" t="str">
        <f>LOOKUP(Sheet1[[#This Row],[CountryCode]],$AI$4:$AI$18,$AJ$4:$AJ$18)</f>
        <v>India</v>
      </c>
      <c r="Q2232">
        <f>MONTH(Sheet1[[#This Row],[Date]])</f>
        <v>5</v>
      </c>
      <c r="R2232" t="str">
        <f>TEXT(Sheet1[[#This Row],[Date]],"MMMM")</f>
        <v>May</v>
      </c>
      <c r="S2232" t="str">
        <f>TEXT(Sheet1[[#This Row],[Date]],"YYYY-MMM")</f>
        <v>2017-May</v>
      </c>
      <c r="T2232">
        <f>WEEKDAY(Sheet1[[#This Row],[Date]])</f>
        <v>1</v>
      </c>
      <c r="U2232" t="str">
        <f>TEXT(Sheet1[[#This Row],[Date]],"DDDD")</f>
        <v>Sunday</v>
      </c>
      <c r="V2232" t="str">
        <f>"FM"&amp;MOD(MONTH(Sheet1[[#This Row],[Date]])-4,12)+1</f>
        <v>FM2</v>
      </c>
      <c r="W2232" t="str">
        <f>"Q"&amp;ROUNDUP(MONTH(Sheet1[[#This Row],[Date]])/3,0)</f>
        <v>Q2</v>
      </c>
      <c r="X2232" t="str">
        <f>"Q"&amp;INT(MOD(MONTH(Sheet1[[#This Row],[Date]])-4,12/3)+1)</f>
        <v>Q2</v>
      </c>
      <c r="Y2232" t="str" cm="1">
        <f t="array" ref="Y2232">_xlfn.IFS(ROUND(L2232,0)&lt;=1,"Need to improve 0-1",ROUND(L2232,0)&lt;=2,"Okay 1-2",ROUND(L2232,0)&lt;=3,"Good 2-3",ROUND(L2232,0)&lt;=4,"Great 3-4",ROUND(L2232,0)&lt;=5,"Excellent 4-5")</f>
        <v>Great 3-4</v>
      </c>
      <c r="Z2232" t="str">
        <f t="shared" si="34"/>
        <v>0-1000</v>
      </c>
    </row>
    <row r="2233" spans="1:26" x14ac:dyDescent="0.3">
      <c r="A2233">
        <v>18368002</v>
      </c>
      <c r="B2233" t="s">
        <v>4166</v>
      </c>
      <c r="C2233">
        <v>1</v>
      </c>
      <c r="D2233" t="s">
        <v>14</v>
      </c>
      <c r="E2233" t="s">
        <v>3985</v>
      </c>
      <c r="F2233" t="s">
        <v>16</v>
      </c>
      <c r="G2233" t="s">
        <v>21</v>
      </c>
      <c r="H2233" t="s">
        <v>16</v>
      </c>
      <c r="I2233">
        <v>2</v>
      </c>
      <c r="J2233">
        <v>142</v>
      </c>
      <c r="K2233">
        <v>600</v>
      </c>
      <c r="L2233">
        <v>3.9</v>
      </c>
      <c r="M2233" t="s">
        <v>442</v>
      </c>
      <c r="N2233" t="str">
        <f>SUBSTITUTE(Sheet1[[#This Row],[Datekey_Opening]],"_","-")</f>
        <v>2011-5-14</v>
      </c>
      <c r="O2233">
        <f>YEAR(Sheet1[[#This Row],[Date]])</f>
        <v>2011</v>
      </c>
      <c r="P2233" t="str">
        <f>LOOKUP(Sheet1[[#This Row],[CountryCode]],$AI$4:$AI$18,$AJ$4:$AJ$18)</f>
        <v>India</v>
      </c>
      <c r="Q2233">
        <f>MONTH(Sheet1[[#This Row],[Date]])</f>
        <v>5</v>
      </c>
      <c r="R2233" t="str">
        <f>TEXT(Sheet1[[#This Row],[Date]],"MMMM")</f>
        <v>May</v>
      </c>
      <c r="S2233" t="str">
        <f>TEXT(Sheet1[[#This Row],[Date]],"YYYY-MMM")</f>
        <v>2011-May</v>
      </c>
      <c r="T2233">
        <f>WEEKDAY(Sheet1[[#This Row],[Date]])</f>
        <v>7</v>
      </c>
      <c r="U2233" t="str">
        <f>TEXT(Sheet1[[#This Row],[Date]],"DDDD")</f>
        <v>Saturday</v>
      </c>
      <c r="V2233" t="str">
        <f>"FM"&amp;MOD(MONTH(Sheet1[[#This Row],[Date]])-4,12)+1</f>
        <v>FM2</v>
      </c>
      <c r="W2233" t="str">
        <f>"Q"&amp;ROUNDUP(MONTH(Sheet1[[#This Row],[Date]])/3,0)</f>
        <v>Q2</v>
      </c>
      <c r="X2233" t="str">
        <f>"Q"&amp;INT(MOD(MONTH(Sheet1[[#This Row],[Date]])-4,12/3)+1)</f>
        <v>Q2</v>
      </c>
      <c r="Y2233" t="str" cm="1">
        <f t="array" ref="Y2233">_xlfn.IFS(ROUND(L2233,0)&lt;=1,"Need to improve 0-1",ROUND(L2233,0)&lt;=2,"Okay 1-2",ROUND(L2233,0)&lt;=3,"Good 2-3",ROUND(L2233,0)&lt;=4,"Great 3-4",ROUND(L2233,0)&lt;=5,"Excellent 4-5")</f>
        <v>Great 3-4</v>
      </c>
      <c r="Z2233" t="str">
        <f t="shared" si="34"/>
        <v>0-1000</v>
      </c>
    </row>
    <row r="2234" spans="1:26" x14ac:dyDescent="0.3">
      <c r="A2234">
        <v>18279456</v>
      </c>
      <c r="B2234" t="s">
        <v>4167</v>
      </c>
      <c r="C2234">
        <v>1</v>
      </c>
      <c r="D2234" t="s">
        <v>14</v>
      </c>
      <c r="E2234" t="s">
        <v>2830</v>
      </c>
      <c r="F2234" t="s">
        <v>16</v>
      </c>
      <c r="G2234" t="s">
        <v>21</v>
      </c>
      <c r="H2234" t="s">
        <v>16</v>
      </c>
      <c r="I2234">
        <v>2</v>
      </c>
      <c r="J2234">
        <v>33</v>
      </c>
      <c r="K2234">
        <v>600</v>
      </c>
      <c r="L2234">
        <v>2.7</v>
      </c>
      <c r="M2234" t="s">
        <v>1806</v>
      </c>
      <c r="N2234" t="str">
        <f>SUBSTITUTE(Sheet1[[#This Row],[Datekey_Opening]],"_","-")</f>
        <v>2011-5-16</v>
      </c>
      <c r="O2234">
        <f>YEAR(Sheet1[[#This Row],[Date]])</f>
        <v>2011</v>
      </c>
      <c r="P2234" t="str">
        <f>LOOKUP(Sheet1[[#This Row],[CountryCode]],$AI$4:$AI$18,$AJ$4:$AJ$18)</f>
        <v>India</v>
      </c>
      <c r="Q2234">
        <f>MONTH(Sheet1[[#This Row],[Date]])</f>
        <v>5</v>
      </c>
      <c r="R2234" t="str">
        <f>TEXT(Sheet1[[#This Row],[Date]],"MMMM")</f>
        <v>May</v>
      </c>
      <c r="S2234" t="str">
        <f>TEXT(Sheet1[[#This Row],[Date]],"YYYY-MMM")</f>
        <v>2011-May</v>
      </c>
      <c r="T2234">
        <f>WEEKDAY(Sheet1[[#This Row],[Date]])</f>
        <v>2</v>
      </c>
      <c r="U2234" t="str">
        <f>TEXT(Sheet1[[#This Row],[Date]],"DDDD")</f>
        <v>Monday</v>
      </c>
      <c r="V2234" t="str">
        <f>"FM"&amp;MOD(MONTH(Sheet1[[#This Row],[Date]])-4,12)+1</f>
        <v>FM2</v>
      </c>
      <c r="W2234" t="str">
        <f>"Q"&amp;ROUNDUP(MONTH(Sheet1[[#This Row],[Date]])/3,0)</f>
        <v>Q2</v>
      </c>
      <c r="X2234" t="str">
        <f>"Q"&amp;INT(MOD(MONTH(Sheet1[[#This Row],[Date]])-4,12/3)+1)</f>
        <v>Q2</v>
      </c>
      <c r="Y2234" t="str" cm="1">
        <f t="array" ref="Y2234">_xlfn.IFS(ROUND(L2234,0)&lt;=1,"Need to improve 0-1",ROUND(L2234,0)&lt;=2,"Okay 1-2",ROUND(L2234,0)&lt;=3,"Good 2-3",ROUND(L2234,0)&lt;=4,"Great 3-4",ROUND(L2234,0)&lt;=5,"Excellent 4-5")</f>
        <v>Good 2-3</v>
      </c>
      <c r="Z2234" t="str">
        <f t="shared" si="34"/>
        <v>0-1000</v>
      </c>
    </row>
    <row r="2235" spans="1:26" x14ac:dyDescent="0.3">
      <c r="A2235">
        <v>588</v>
      </c>
      <c r="B2235" t="s">
        <v>4168</v>
      </c>
      <c r="C2235">
        <v>1</v>
      </c>
      <c r="D2235" t="s">
        <v>14</v>
      </c>
      <c r="E2235" t="s">
        <v>4169</v>
      </c>
      <c r="F2235" t="s">
        <v>16</v>
      </c>
      <c r="G2235" t="s">
        <v>21</v>
      </c>
      <c r="H2235" t="s">
        <v>16</v>
      </c>
      <c r="I2235">
        <v>2</v>
      </c>
      <c r="J2235">
        <v>421</v>
      </c>
      <c r="K2235">
        <v>600</v>
      </c>
      <c r="L2235">
        <v>3.3</v>
      </c>
      <c r="M2235" t="s">
        <v>1995</v>
      </c>
      <c r="N2235" t="str">
        <f>SUBSTITUTE(Sheet1[[#This Row],[Datekey_Opening]],"_","-")</f>
        <v>2011-4-6</v>
      </c>
      <c r="O2235">
        <f>YEAR(Sheet1[[#This Row],[Date]])</f>
        <v>2011</v>
      </c>
      <c r="P2235" t="str">
        <f>LOOKUP(Sheet1[[#This Row],[CountryCode]],$AI$4:$AI$18,$AJ$4:$AJ$18)</f>
        <v>India</v>
      </c>
      <c r="Q2235">
        <f>MONTH(Sheet1[[#This Row],[Date]])</f>
        <v>4</v>
      </c>
      <c r="R2235" t="str">
        <f>TEXT(Sheet1[[#This Row],[Date]],"MMMM")</f>
        <v>April</v>
      </c>
      <c r="S2235" t="str">
        <f>TEXT(Sheet1[[#This Row],[Date]],"YYYY-MMM")</f>
        <v>2011-Apr</v>
      </c>
      <c r="T2235">
        <f>WEEKDAY(Sheet1[[#This Row],[Date]])</f>
        <v>4</v>
      </c>
      <c r="U2235" t="str">
        <f>TEXT(Sheet1[[#This Row],[Date]],"DDDD")</f>
        <v>Wednesday</v>
      </c>
      <c r="V2235" t="str">
        <f>"FM"&amp;MOD(MONTH(Sheet1[[#This Row],[Date]])-4,12)+1</f>
        <v>FM1</v>
      </c>
      <c r="W2235" t="str">
        <f>"Q"&amp;ROUNDUP(MONTH(Sheet1[[#This Row],[Date]])/3,0)</f>
        <v>Q2</v>
      </c>
      <c r="X2235" t="str">
        <f>"Q"&amp;INT(MOD(MONTH(Sheet1[[#This Row],[Date]])-4,12/3)+1)</f>
        <v>Q1</v>
      </c>
      <c r="Y2235" t="str" cm="1">
        <f t="array" ref="Y2235">_xlfn.IFS(ROUND(L2235,0)&lt;=1,"Need to improve 0-1",ROUND(L2235,0)&lt;=2,"Okay 1-2",ROUND(L2235,0)&lt;=3,"Good 2-3",ROUND(L2235,0)&lt;=4,"Great 3-4",ROUND(L2235,0)&lt;=5,"Excellent 4-5")</f>
        <v>Good 2-3</v>
      </c>
      <c r="Z2235" t="str">
        <f t="shared" si="34"/>
        <v>0-1000</v>
      </c>
    </row>
    <row r="2236" spans="1:26" x14ac:dyDescent="0.3">
      <c r="A2236">
        <v>2585</v>
      </c>
      <c r="B2236" t="s">
        <v>4170</v>
      </c>
      <c r="C2236">
        <v>1</v>
      </c>
      <c r="D2236" t="s">
        <v>14</v>
      </c>
      <c r="E2236" t="s">
        <v>362</v>
      </c>
      <c r="F2236" t="s">
        <v>16</v>
      </c>
      <c r="G2236" t="s">
        <v>21</v>
      </c>
      <c r="H2236" t="s">
        <v>16</v>
      </c>
      <c r="I2236">
        <v>2</v>
      </c>
      <c r="J2236">
        <v>35</v>
      </c>
      <c r="K2236">
        <v>600</v>
      </c>
      <c r="L2236">
        <v>3.2</v>
      </c>
      <c r="M2236" t="s">
        <v>4171</v>
      </c>
      <c r="N2236" t="str">
        <f>SUBSTITUTE(Sheet1[[#This Row],[Datekey_Opening]],"_","-")</f>
        <v>2011-4-28</v>
      </c>
      <c r="O2236">
        <f>YEAR(Sheet1[[#This Row],[Date]])</f>
        <v>2011</v>
      </c>
      <c r="P2236" t="str">
        <f>LOOKUP(Sheet1[[#This Row],[CountryCode]],$AI$4:$AI$18,$AJ$4:$AJ$18)</f>
        <v>India</v>
      </c>
      <c r="Q2236">
        <f>MONTH(Sheet1[[#This Row],[Date]])</f>
        <v>4</v>
      </c>
      <c r="R2236" t="str">
        <f>TEXT(Sheet1[[#This Row],[Date]],"MMMM")</f>
        <v>April</v>
      </c>
      <c r="S2236" t="str">
        <f>TEXT(Sheet1[[#This Row],[Date]],"YYYY-MMM")</f>
        <v>2011-Apr</v>
      </c>
      <c r="T2236">
        <f>WEEKDAY(Sheet1[[#This Row],[Date]])</f>
        <v>5</v>
      </c>
      <c r="U2236" t="str">
        <f>TEXT(Sheet1[[#This Row],[Date]],"DDDD")</f>
        <v>Thursday</v>
      </c>
      <c r="V2236" t="str">
        <f>"FM"&amp;MOD(MONTH(Sheet1[[#This Row],[Date]])-4,12)+1</f>
        <v>FM1</v>
      </c>
      <c r="W2236" t="str">
        <f>"Q"&amp;ROUNDUP(MONTH(Sheet1[[#This Row],[Date]])/3,0)</f>
        <v>Q2</v>
      </c>
      <c r="X2236" t="str">
        <f>"Q"&amp;INT(MOD(MONTH(Sheet1[[#This Row],[Date]])-4,12/3)+1)</f>
        <v>Q1</v>
      </c>
      <c r="Y2236" t="str" cm="1">
        <f t="array" ref="Y2236">_xlfn.IFS(ROUND(L2236,0)&lt;=1,"Need to improve 0-1",ROUND(L2236,0)&lt;=2,"Okay 1-2",ROUND(L2236,0)&lt;=3,"Good 2-3",ROUND(L2236,0)&lt;=4,"Great 3-4",ROUND(L2236,0)&lt;=5,"Excellent 4-5")</f>
        <v>Good 2-3</v>
      </c>
      <c r="Z2236" t="str">
        <f t="shared" si="34"/>
        <v>0-1000</v>
      </c>
    </row>
    <row r="2237" spans="1:26" x14ac:dyDescent="0.3">
      <c r="A2237">
        <v>18359294</v>
      </c>
      <c r="B2237" t="s">
        <v>4172</v>
      </c>
      <c r="C2237">
        <v>1</v>
      </c>
      <c r="D2237" t="s">
        <v>14</v>
      </c>
      <c r="E2237" t="s">
        <v>365</v>
      </c>
      <c r="F2237" t="s">
        <v>16</v>
      </c>
      <c r="G2237" t="s">
        <v>21</v>
      </c>
      <c r="H2237" t="s">
        <v>16</v>
      </c>
      <c r="I2237">
        <v>2</v>
      </c>
      <c r="J2237">
        <v>2</v>
      </c>
      <c r="K2237">
        <v>600</v>
      </c>
      <c r="L2237">
        <v>1</v>
      </c>
      <c r="M2237" t="s">
        <v>4173</v>
      </c>
      <c r="N2237" t="str">
        <f>SUBSTITUTE(Sheet1[[#This Row],[Datekey_Opening]],"_","-")</f>
        <v>2016-4-23</v>
      </c>
      <c r="O2237">
        <f>YEAR(Sheet1[[#This Row],[Date]])</f>
        <v>2016</v>
      </c>
      <c r="P2237" t="str">
        <f>LOOKUP(Sheet1[[#This Row],[CountryCode]],$AI$4:$AI$18,$AJ$4:$AJ$18)</f>
        <v>India</v>
      </c>
      <c r="Q2237">
        <f>MONTH(Sheet1[[#This Row],[Date]])</f>
        <v>4</v>
      </c>
      <c r="R2237" t="str">
        <f>TEXT(Sheet1[[#This Row],[Date]],"MMMM")</f>
        <v>April</v>
      </c>
      <c r="S2237" t="str">
        <f>TEXT(Sheet1[[#This Row],[Date]],"YYYY-MMM")</f>
        <v>2016-Apr</v>
      </c>
      <c r="T2237">
        <f>WEEKDAY(Sheet1[[#This Row],[Date]])</f>
        <v>7</v>
      </c>
      <c r="U2237" t="str">
        <f>TEXT(Sheet1[[#This Row],[Date]],"DDDD")</f>
        <v>Saturday</v>
      </c>
      <c r="V2237" t="str">
        <f>"FM"&amp;MOD(MONTH(Sheet1[[#This Row],[Date]])-4,12)+1</f>
        <v>FM1</v>
      </c>
      <c r="W2237" t="str">
        <f>"Q"&amp;ROUNDUP(MONTH(Sheet1[[#This Row],[Date]])/3,0)</f>
        <v>Q2</v>
      </c>
      <c r="X2237" t="str">
        <f>"Q"&amp;INT(MOD(MONTH(Sheet1[[#This Row],[Date]])-4,12/3)+1)</f>
        <v>Q1</v>
      </c>
      <c r="Y2237" t="str" cm="1">
        <f t="array" ref="Y2237">_xlfn.IFS(ROUND(L2237,0)&lt;=1,"Need to improve 0-1",ROUND(L2237,0)&lt;=2,"Okay 1-2",ROUND(L2237,0)&lt;=3,"Good 2-3",ROUND(L2237,0)&lt;=4,"Great 3-4",ROUND(L2237,0)&lt;=5,"Excellent 4-5")</f>
        <v>Need to improve 0-1</v>
      </c>
      <c r="Z2237" t="str">
        <f t="shared" si="34"/>
        <v>0-1000</v>
      </c>
    </row>
    <row r="2238" spans="1:26" x14ac:dyDescent="0.3">
      <c r="A2238">
        <v>18377926</v>
      </c>
      <c r="B2238" t="s">
        <v>4174</v>
      </c>
      <c r="C2238">
        <v>1</v>
      </c>
      <c r="D2238" t="s">
        <v>14</v>
      </c>
      <c r="E2238" t="s">
        <v>426</v>
      </c>
      <c r="F2238" t="s">
        <v>16</v>
      </c>
      <c r="G2238" t="s">
        <v>21</v>
      </c>
      <c r="H2238" t="s">
        <v>16</v>
      </c>
      <c r="I2238">
        <v>2</v>
      </c>
      <c r="J2238">
        <v>93</v>
      </c>
      <c r="K2238">
        <v>600</v>
      </c>
      <c r="L2238">
        <v>3.9</v>
      </c>
      <c r="M2238" t="s">
        <v>1420</v>
      </c>
      <c r="N2238" t="str">
        <f>SUBSTITUTE(Sheet1[[#This Row],[Datekey_Opening]],"_","-")</f>
        <v>2018-4-3</v>
      </c>
      <c r="O2238">
        <f>YEAR(Sheet1[[#This Row],[Date]])</f>
        <v>2018</v>
      </c>
      <c r="P2238" t="str">
        <f>LOOKUP(Sheet1[[#This Row],[CountryCode]],$AI$4:$AI$18,$AJ$4:$AJ$18)</f>
        <v>India</v>
      </c>
      <c r="Q2238">
        <f>MONTH(Sheet1[[#This Row],[Date]])</f>
        <v>4</v>
      </c>
      <c r="R2238" t="str">
        <f>TEXT(Sheet1[[#This Row],[Date]],"MMMM")</f>
        <v>April</v>
      </c>
      <c r="S2238" t="str">
        <f>TEXT(Sheet1[[#This Row],[Date]],"YYYY-MMM")</f>
        <v>2018-Apr</v>
      </c>
      <c r="T2238">
        <f>WEEKDAY(Sheet1[[#This Row],[Date]])</f>
        <v>3</v>
      </c>
      <c r="U2238" t="str">
        <f>TEXT(Sheet1[[#This Row],[Date]],"DDDD")</f>
        <v>Tuesday</v>
      </c>
      <c r="V2238" t="str">
        <f>"FM"&amp;MOD(MONTH(Sheet1[[#This Row],[Date]])-4,12)+1</f>
        <v>FM1</v>
      </c>
      <c r="W2238" t="str">
        <f>"Q"&amp;ROUNDUP(MONTH(Sheet1[[#This Row],[Date]])/3,0)</f>
        <v>Q2</v>
      </c>
      <c r="X2238" t="str">
        <f>"Q"&amp;INT(MOD(MONTH(Sheet1[[#This Row],[Date]])-4,12/3)+1)</f>
        <v>Q1</v>
      </c>
      <c r="Y2238" t="str" cm="1">
        <f t="array" ref="Y2238">_xlfn.IFS(ROUND(L2238,0)&lt;=1,"Need to improve 0-1",ROUND(L2238,0)&lt;=2,"Okay 1-2",ROUND(L2238,0)&lt;=3,"Good 2-3",ROUND(L2238,0)&lt;=4,"Great 3-4",ROUND(L2238,0)&lt;=5,"Excellent 4-5")</f>
        <v>Great 3-4</v>
      </c>
      <c r="Z2238" t="str">
        <f t="shared" si="34"/>
        <v>0-1000</v>
      </c>
    </row>
    <row r="2239" spans="1:26" x14ac:dyDescent="0.3">
      <c r="A2239">
        <v>1215</v>
      </c>
      <c r="B2239" t="s">
        <v>4175</v>
      </c>
      <c r="C2239">
        <v>1</v>
      </c>
      <c r="D2239" t="s">
        <v>14</v>
      </c>
      <c r="E2239" t="s">
        <v>362</v>
      </c>
      <c r="F2239" t="s">
        <v>16</v>
      </c>
      <c r="G2239" t="s">
        <v>21</v>
      </c>
      <c r="H2239" t="s">
        <v>16</v>
      </c>
      <c r="I2239">
        <v>2</v>
      </c>
      <c r="J2239">
        <v>227</v>
      </c>
      <c r="K2239">
        <v>600</v>
      </c>
      <c r="L2239">
        <v>3.7</v>
      </c>
      <c r="M2239" t="s">
        <v>3946</v>
      </c>
      <c r="N2239" t="str">
        <f>SUBSTITUTE(Sheet1[[#This Row],[Datekey_Opening]],"_","-")</f>
        <v>2011-4-14</v>
      </c>
      <c r="O2239">
        <f>YEAR(Sheet1[[#This Row],[Date]])</f>
        <v>2011</v>
      </c>
      <c r="P2239" t="str">
        <f>LOOKUP(Sheet1[[#This Row],[CountryCode]],$AI$4:$AI$18,$AJ$4:$AJ$18)</f>
        <v>India</v>
      </c>
      <c r="Q2239">
        <f>MONTH(Sheet1[[#This Row],[Date]])</f>
        <v>4</v>
      </c>
      <c r="R2239" t="str">
        <f>TEXT(Sheet1[[#This Row],[Date]],"MMMM")</f>
        <v>April</v>
      </c>
      <c r="S2239" t="str">
        <f>TEXT(Sheet1[[#This Row],[Date]],"YYYY-MMM")</f>
        <v>2011-Apr</v>
      </c>
      <c r="T2239">
        <f>WEEKDAY(Sheet1[[#This Row],[Date]])</f>
        <v>5</v>
      </c>
      <c r="U2239" t="str">
        <f>TEXT(Sheet1[[#This Row],[Date]],"DDDD")</f>
        <v>Thursday</v>
      </c>
      <c r="V2239" t="str">
        <f>"FM"&amp;MOD(MONTH(Sheet1[[#This Row],[Date]])-4,12)+1</f>
        <v>FM1</v>
      </c>
      <c r="W2239" t="str">
        <f>"Q"&amp;ROUNDUP(MONTH(Sheet1[[#This Row],[Date]])/3,0)</f>
        <v>Q2</v>
      </c>
      <c r="X2239" t="str">
        <f>"Q"&amp;INT(MOD(MONTH(Sheet1[[#This Row],[Date]])-4,12/3)+1)</f>
        <v>Q1</v>
      </c>
      <c r="Y2239" t="str" cm="1">
        <f t="array" ref="Y2239">_xlfn.IFS(ROUND(L2239,0)&lt;=1,"Need to improve 0-1",ROUND(L2239,0)&lt;=2,"Okay 1-2",ROUND(L2239,0)&lt;=3,"Good 2-3",ROUND(L2239,0)&lt;=4,"Great 3-4",ROUND(L2239,0)&lt;=5,"Excellent 4-5")</f>
        <v>Great 3-4</v>
      </c>
      <c r="Z2239" t="str">
        <f t="shared" si="34"/>
        <v>0-1000</v>
      </c>
    </row>
    <row r="2240" spans="1:26" x14ac:dyDescent="0.3">
      <c r="A2240">
        <v>6052</v>
      </c>
      <c r="B2240" t="s">
        <v>4016</v>
      </c>
      <c r="C2240">
        <v>1</v>
      </c>
      <c r="D2240" t="s">
        <v>14</v>
      </c>
      <c r="E2240" t="s">
        <v>365</v>
      </c>
      <c r="F2240" t="s">
        <v>16</v>
      </c>
      <c r="G2240" t="s">
        <v>21</v>
      </c>
      <c r="H2240" t="s">
        <v>16</v>
      </c>
      <c r="I2240">
        <v>2</v>
      </c>
      <c r="J2240">
        <v>57</v>
      </c>
      <c r="K2240">
        <v>600</v>
      </c>
      <c r="L2240">
        <v>2.9</v>
      </c>
      <c r="M2240" t="s">
        <v>4176</v>
      </c>
      <c r="N2240" t="str">
        <f>SUBSTITUTE(Sheet1[[#This Row],[Datekey_Opening]],"_","-")</f>
        <v>2016-4-19</v>
      </c>
      <c r="O2240">
        <f>YEAR(Sheet1[[#This Row],[Date]])</f>
        <v>2016</v>
      </c>
      <c r="P2240" t="str">
        <f>LOOKUP(Sheet1[[#This Row],[CountryCode]],$AI$4:$AI$18,$AJ$4:$AJ$18)</f>
        <v>India</v>
      </c>
      <c r="Q2240">
        <f>MONTH(Sheet1[[#This Row],[Date]])</f>
        <v>4</v>
      </c>
      <c r="R2240" t="str">
        <f>TEXT(Sheet1[[#This Row],[Date]],"MMMM")</f>
        <v>April</v>
      </c>
      <c r="S2240" t="str">
        <f>TEXT(Sheet1[[#This Row],[Date]],"YYYY-MMM")</f>
        <v>2016-Apr</v>
      </c>
      <c r="T2240">
        <f>WEEKDAY(Sheet1[[#This Row],[Date]])</f>
        <v>3</v>
      </c>
      <c r="U2240" t="str">
        <f>TEXT(Sheet1[[#This Row],[Date]],"DDDD")</f>
        <v>Tuesday</v>
      </c>
      <c r="V2240" t="str">
        <f>"FM"&amp;MOD(MONTH(Sheet1[[#This Row],[Date]])-4,12)+1</f>
        <v>FM1</v>
      </c>
      <c r="W2240" t="str">
        <f>"Q"&amp;ROUNDUP(MONTH(Sheet1[[#This Row],[Date]])/3,0)</f>
        <v>Q2</v>
      </c>
      <c r="X2240" t="str">
        <f>"Q"&amp;INT(MOD(MONTH(Sheet1[[#This Row],[Date]])-4,12/3)+1)</f>
        <v>Q1</v>
      </c>
      <c r="Y2240" t="str" cm="1">
        <f t="array" ref="Y2240">_xlfn.IFS(ROUND(L2240,0)&lt;=1,"Need to improve 0-1",ROUND(L2240,0)&lt;=2,"Okay 1-2",ROUND(L2240,0)&lt;=3,"Good 2-3",ROUND(L2240,0)&lt;=4,"Great 3-4",ROUND(L2240,0)&lt;=5,"Excellent 4-5")</f>
        <v>Good 2-3</v>
      </c>
      <c r="Z2240" t="str">
        <f t="shared" si="34"/>
        <v>0-1000</v>
      </c>
    </row>
    <row r="2241" spans="1:26" x14ac:dyDescent="0.3">
      <c r="A2241">
        <v>6179</v>
      </c>
      <c r="B2241" t="s">
        <v>4177</v>
      </c>
      <c r="C2241">
        <v>1</v>
      </c>
      <c r="D2241" t="s">
        <v>14</v>
      </c>
      <c r="E2241" t="s">
        <v>4178</v>
      </c>
      <c r="F2241" t="s">
        <v>16</v>
      </c>
      <c r="G2241" t="s">
        <v>21</v>
      </c>
      <c r="H2241" t="s">
        <v>16</v>
      </c>
      <c r="I2241">
        <v>2</v>
      </c>
      <c r="J2241">
        <v>182</v>
      </c>
      <c r="K2241">
        <v>600</v>
      </c>
      <c r="L2241">
        <v>2.2000000000000002</v>
      </c>
      <c r="M2241" t="s">
        <v>1087</v>
      </c>
      <c r="N2241" t="str">
        <f>SUBSTITUTE(Sheet1[[#This Row],[Datekey_Opening]],"_","-")</f>
        <v>2015-4-20</v>
      </c>
      <c r="O2241">
        <f>YEAR(Sheet1[[#This Row],[Date]])</f>
        <v>2015</v>
      </c>
      <c r="P2241" t="str">
        <f>LOOKUP(Sheet1[[#This Row],[CountryCode]],$AI$4:$AI$18,$AJ$4:$AJ$18)</f>
        <v>India</v>
      </c>
      <c r="Q2241">
        <f>MONTH(Sheet1[[#This Row],[Date]])</f>
        <v>4</v>
      </c>
      <c r="R2241" t="str">
        <f>TEXT(Sheet1[[#This Row],[Date]],"MMMM")</f>
        <v>April</v>
      </c>
      <c r="S2241" t="str">
        <f>TEXT(Sheet1[[#This Row],[Date]],"YYYY-MMM")</f>
        <v>2015-Apr</v>
      </c>
      <c r="T2241">
        <f>WEEKDAY(Sheet1[[#This Row],[Date]])</f>
        <v>2</v>
      </c>
      <c r="U2241" t="str">
        <f>TEXT(Sheet1[[#This Row],[Date]],"DDDD")</f>
        <v>Monday</v>
      </c>
      <c r="V2241" t="str">
        <f>"FM"&amp;MOD(MONTH(Sheet1[[#This Row],[Date]])-4,12)+1</f>
        <v>FM1</v>
      </c>
      <c r="W2241" t="str">
        <f>"Q"&amp;ROUNDUP(MONTH(Sheet1[[#This Row],[Date]])/3,0)</f>
        <v>Q2</v>
      </c>
      <c r="X2241" t="str">
        <f>"Q"&amp;INT(MOD(MONTH(Sheet1[[#This Row],[Date]])-4,12/3)+1)</f>
        <v>Q1</v>
      </c>
      <c r="Y2241" t="str" cm="1">
        <f t="array" ref="Y2241">_xlfn.IFS(ROUND(L2241,0)&lt;=1,"Need to improve 0-1",ROUND(L2241,0)&lt;=2,"Okay 1-2",ROUND(L2241,0)&lt;=3,"Good 2-3",ROUND(L2241,0)&lt;=4,"Great 3-4",ROUND(L2241,0)&lt;=5,"Excellent 4-5")</f>
        <v>Okay 1-2</v>
      </c>
      <c r="Z2241" t="str">
        <f t="shared" si="34"/>
        <v>0-1000</v>
      </c>
    </row>
    <row r="2242" spans="1:26" x14ac:dyDescent="0.3">
      <c r="A2242">
        <v>301820</v>
      </c>
      <c r="B2242" t="s">
        <v>4179</v>
      </c>
      <c r="C2242">
        <v>1</v>
      </c>
      <c r="D2242" t="s">
        <v>14</v>
      </c>
      <c r="E2242" t="s">
        <v>365</v>
      </c>
      <c r="F2242" t="s">
        <v>16</v>
      </c>
      <c r="G2242" t="s">
        <v>21</v>
      </c>
      <c r="H2242" t="s">
        <v>16</v>
      </c>
      <c r="I2242">
        <v>2</v>
      </c>
      <c r="J2242">
        <v>24</v>
      </c>
      <c r="K2242">
        <v>600</v>
      </c>
      <c r="L2242">
        <v>3.5</v>
      </c>
      <c r="M2242" t="s">
        <v>1902</v>
      </c>
      <c r="N2242" t="str">
        <f>SUBSTITUTE(Sheet1[[#This Row],[Datekey_Opening]],"_","-")</f>
        <v>2010-4-4</v>
      </c>
      <c r="O2242">
        <f>YEAR(Sheet1[[#This Row],[Date]])</f>
        <v>2010</v>
      </c>
      <c r="P2242" t="str">
        <f>LOOKUP(Sheet1[[#This Row],[CountryCode]],$AI$4:$AI$18,$AJ$4:$AJ$18)</f>
        <v>India</v>
      </c>
      <c r="Q2242">
        <f>MONTH(Sheet1[[#This Row],[Date]])</f>
        <v>4</v>
      </c>
      <c r="R2242" t="str">
        <f>TEXT(Sheet1[[#This Row],[Date]],"MMMM")</f>
        <v>April</v>
      </c>
      <c r="S2242" t="str">
        <f>TEXT(Sheet1[[#This Row],[Date]],"YYYY-MMM")</f>
        <v>2010-Apr</v>
      </c>
      <c r="T2242">
        <f>WEEKDAY(Sheet1[[#This Row],[Date]])</f>
        <v>1</v>
      </c>
      <c r="U2242" t="str">
        <f>TEXT(Sheet1[[#This Row],[Date]],"DDDD")</f>
        <v>Sunday</v>
      </c>
      <c r="V2242" t="str">
        <f>"FM"&amp;MOD(MONTH(Sheet1[[#This Row],[Date]])-4,12)+1</f>
        <v>FM1</v>
      </c>
      <c r="W2242" t="str">
        <f>"Q"&amp;ROUNDUP(MONTH(Sheet1[[#This Row],[Date]])/3,0)</f>
        <v>Q2</v>
      </c>
      <c r="X2242" t="str">
        <f>"Q"&amp;INT(MOD(MONTH(Sheet1[[#This Row],[Date]])-4,12/3)+1)</f>
        <v>Q1</v>
      </c>
      <c r="Y2242" t="str" cm="1">
        <f t="array" ref="Y2242">_xlfn.IFS(ROUND(L2242,0)&lt;=1,"Need to improve 0-1",ROUND(L2242,0)&lt;=2,"Okay 1-2",ROUND(L2242,0)&lt;=3,"Good 2-3",ROUND(L2242,0)&lt;=4,"Great 3-4",ROUND(L2242,0)&lt;=5,"Excellent 4-5")</f>
        <v>Great 3-4</v>
      </c>
      <c r="Z2242" t="str">
        <f t="shared" ref="Z2242:Z2305" si="35">IF(AND(K2242&gt;=0,K2242&lt;1000),"0-1000",IF(AND(K2242&gt;=1000,K2242&lt;2000),"1000-2000",IF(AND(K2242&gt;=2000,K2242&lt;3000),"2000-3000",IF(AND(K2242&gt;=3000,K2242&lt;4000),"3000-4000",IF(AND(K2242&gt;=4000,K2242&lt;5000),"4000-5000",IF(AND(K2242&gt;=5000,K2242&lt;6000),"5000-6000",IF(AND(K2242&gt;=6000,K2242&lt;7000),"6000-7000",IF(AND(K2242&gt;=7000,K2242&lt;200000),"7000-200000","Above 200000"))))))))</f>
        <v>0-1000</v>
      </c>
    </row>
    <row r="2243" spans="1:26" x14ac:dyDescent="0.3">
      <c r="A2243">
        <v>18265676</v>
      </c>
      <c r="B2243" t="s">
        <v>4180</v>
      </c>
      <c r="C2243">
        <v>1</v>
      </c>
      <c r="D2243" t="s">
        <v>14</v>
      </c>
      <c r="E2243" t="s">
        <v>2930</v>
      </c>
      <c r="F2243" t="s">
        <v>16</v>
      </c>
      <c r="G2243" t="s">
        <v>21</v>
      </c>
      <c r="H2243" t="s">
        <v>16</v>
      </c>
      <c r="I2243">
        <v>2</v>
      </c>
      <c r="J2243">
        <v>92</v>
      </c>
      <c r="K2243">
        <v>600</v>
      </c>
      <c r="L2243">
        <v>3.9</v>
      </c>
      <c r="M2243" t="s">
        <v>4181</v>
      </c>
      <c r="N2243" t="str">
        <f>SUBSTITUTE(Sheet1[[#This Row],[Datekey_Opening]],"_","-")</f>
        <v>2017-4-26</v>
      </c>
      <c r="O2243">
        <f>YEAR(Sheet1[[#This Row],[Date]])</f>
        <v>2017</v>
      </c>
      <c r="P2243" t="str">
        <f>LOOKUP(Sheet1[[#This Row],[CountryCode]],$AI$4:$AI$18,$AJ$4:$AJ$18)</f>
        <v>India</v>
      </c>
      <c r="Q2243">
        <f>MONTH(Sheet1[[#This Row],[Date]])</f>
        <v>4</v>
      </c>
      <c r="R2243" t="str">
        <f>TEXT(Sheet1[[#This Row],[Date]],"MMMM")</f>
        <v>April</v>
      </c>
      <c r="S2243" t="str">
        <f>TEXT(Sheet1[[#This Row],[Date]],"YYYY-MMM")</f>
        <v>2017-Apr</v>
      </c>
      <c r="T2243">
        <f>WEEKDAY(Sheet1[[#This Row],[Date]])</f>
        <v>4</v>
      </c>
      <c r="U2243" t="str">
        <f>TEXT(Sheet1[[#This Row],[Date]],"DDDD")</f>
        <v>Wednesday</v>
      </c>
      <c r="V2243" t="str">
        <f>"FM"&amp;MOD(MONTH(Sheet1[[#This Row],[Date]])-4,12)+1</f>
        <v>FM1</v>
      </c>
      <c r="W2243" t="str">
        <f>"Q"&amp;ROUNDUP(MONTH(Sheet1[[#This Row],[Date]])/3,0)</f>
        <v>Q2</v>
      </c>
      <c r="X2243" t="str">
        <f>"Q"&amp;INT(MOD(MONTH(Sheet1[[#This Row],[Date]])-4,12/3)+1)</f>
        <v>Q1</v>
      </c>
      <c r="Y2243" t="str" cm="1">
        <f t="array" ref="Y2243">_xlfn.IFS(ROUND(L2243,0)&lt;=1,"Need to improve 0-1",ROUND(L2243,0)&lt;=2,"Okay 1-2",ROUND(L2243,0)&lt;=3,"Good 2-3",ROUND(L2243,0)&lt;=4,"Great 3-4",ROUND(L2243,0)&lt;=5,"Excellent 4-5")</f>
        <v>Great 3-4</v>
      </c>
      <c r="Z2243" t="str">
        <f t="shared" si="35"/>
        <v>0-1000</v>
      </c>
    </row>
    <row r="2244" spans="1:26" x14ac:dyDescent="0.3">
      <c r="A2244">
        <v>308242</v>
      </c>
      <c r="B2244" t="s">
        <v>4182</v>
      </c>
      <c r="C2244">
        <v>1</v>
      </c>
      <c r="D2244" t="s">
        <v>14</v>
      </c>
      <c r="E2244" t="s">
        <v>3866</v>
      </c>
      <c r="F2244" t="s">
        <v>16</v>
      </c>
      <c r="G2244" t="s">
        <v>21</v>
      </c>
      <c r="H2244" t="s">
        <v>16</v>
      </c>
      <c r="I2244">
        <v>2</v>
      </c>
      <c r="J2244">
        <v>128</v>
      </c>
      <c r="K2244">
        <v>600</v>
      </c>
      <c r="L2244">
        <v>3.4</v>
      </c>
      <c r="M2244" t="s">
        <v>763</v>
      </c>
      <c r="N2244" t="str">
        <f>SUBSTITUTE(Sheet1[[#This Row],[Datekey_Opening]],"_","-")</f>
        <v>2017-4-13</v>
      </c>
      <c r="O2244">
        <f>YEAR(Sheet1[[#This Row],[Date]])</f>
        <v>2017</v>
      </c>
      <c r="P2244" t="str">
        <f>LOOKUP(Sheet1[[#This Row],[CountryCode]],$AI$4:$AI$18,$AJ$4:$AJ$18)</f>
        <v>India</v>
      </c>
      <c r="Q2244">
        <f>MONTH(Sheet1[[#This Row],[Date]])</f>
        <v>4</v>
      </c>
      <c r="R2244" t="str">
        <f>TEXT(Sheet1[[#This Row],[Date]],"MMMM")</f>
        <v>April</v>
      </c>
      <c r="S2244" t="str">
        <f>TEXT(Sheet1[[#This Row],[Date]],"YYYY-MMM")</f>
        <v>2017-Apr</v>
      </c>
      <c r="T2244">
        <f>WEEKDAY(Sheet1[[#This Row],[Date]])</f>
        <v>5</v>
      </c>
      <c r="U2244" t="str">
        <f>TEXT(Sheet1[[#This Row],[Date]],"DDDD")</f>
        <v>Thursday</v>
      </c>
      <c r="V2244" t="str">
        <f>"FM"&amp;MOD(MONTH(Sheet1[[#This Row],[Date]])-4,12)+1</f>
        <v>FM1</v>
      </c>
      <c r="W2244" t="str">
        <f>"Q"&amp;ROUNDUP(MONTH(Sheet1[[#This Row],[Date]])/3,0)</f>
        <v>Q2</v>
      </c>
      <c r="X2244" t="str">
        <f>"Q"&amp;INT(MOD(MONTH(Sheet1[[#This Row],[Date]])-4,12/3)+1)</f>
        <v>Q1</v>
      </c>
      <c r="Y2244" t="str" cm="1">
        <f t="array" ref="Y2244">_xlfn.IFS(ROUND(L2244,0)&lt;=1,"Need to improve 0-1",ROUND(L2244,0)&lt;=2,"Okay 1-2",ROUND(L2244,0)&lt;=3,"Good 2-3",ROUND(L2244,0)&lt;=4,"Great 3-4",ROUND(L2244,0)&lt;=5,"Excellent 4-5")</f>
        <v>Good 2-3</v>
      </c>
      <c r="Z2244" t="str">
        <f t="shared" si="35"/>
        <v>0-1000</v>
      </c>
    </row>
    <row r="2245" spans="1:26" x14ac:dyDescent="0.3">
      <c r="A2245">
        <v>305694</v>
      </c>
      <c r="B2245" t="s">
        <v>4183</v>
      </c>
      <c r="C2245">
        <v>1</v>
      </c>
      <c r="D2245" t="s">
        <v>14</v>
      </c>
      <c r="E2245" t="s">
        <v>4184</v>
      </c>
      <c r="F2245" t="s">
        <v>16</v>
      </c>
      <c r="G2245" t="s">
        <v>21</v>
      </c>
      <c r="H2245" t="s">
        <v>16</v>
      </c>
      <c r="I2245">
        <v>2</v>
      </c>
      <c r="J2245">
        <v>41</v>
      </c>
      <c r="K2245">
        <v>600</v>
      </c>
      <c r="L2245">
        <v>2.6</v>
      </c>
      <c r="M2245" t="s">
        <v>200</v>
      </c>
      <c r="N2245" t="str">
        <f>SUBSTITUTE(Sheet1[[#This Row],[Datekey_Opening]],"_","-")</f>
        <v>2015-4-4</v>
      </c>
      <c r="O2245">
        <f>YEAR(Sheet1[[#This Row],[Date]])</f>
        <v>2015</v>
      </c>
      <c r="P2245" t="str">
        <f>LOOKUP(Sheet1[[#This Row],[CountryCode]],$AI$4:$AI$18,$AJ$4:$AJ$18)</f>
        <v>India</v>
      </c>
      <c r="Q2245">
        <f>MONTH(Sheet1[[#This Row],[Date]])</f>
        <v>4</v>
      </c>
      <c r="R2245" t="str">
        <f>TEXT(Sheet1[[#This Row],[Date]],"MMMM")</f>
        <v>April</v>
      </c>
      <c r="S2245" t="str">
        <f>TEXT(Sheet1[[#This Row],[Date]],"YYYY-MMM")</f>
        <v>2015-Apr</v>
      </c>
      <c r="T2245">
        <f>WEEKDAY(Sheet1[[#This Row],[Date]])</f>
        <v>7</v>
      </c>
      <c r="U2245" t="str">
        <f>TEXT(Sheet1[[#This Row],[Date]],"DDDD")</f>
        <v>Saturday</v>
      </c>
      <c r="V2245" t="str">
        <f>"FM"&amp;MOD(MONTH(Sheet1[[#This Row],[Date]])-4,12)+1</f>
        <v>FM1</v>
      </c>
      <c r="W2245" t="str">
        <f>"Q"&amp;ROUNDUP(MONTH(Sheet1[[#This Row],[Date]])/3,0)</f>
        <v>Q2</v>
      </c>
      <c r="X2245" t="str">
        <f>"Q"&amp;INT(MOD(MONTH(Sheet1[[#This Row],[Date]])-4,12/3)+1)</f>
        <v>Q1</v>
      </c>
      <c r="Y2245" t="str" cm="1">
        <f t="array" ref="Y2245">_xlfn.IFS(ROUND(L2245,0)&lt;=1,"Need to improve 0-1",ROUND(L2245,0)&lt;=2,"Okay 1-2",ROUND(L2245,0)&lt;=3,"Good 2-3",ROUND(L2245,0)&lt;=4,"Great 3-4",ROUND(L2245,0)&lt;=5,"Excellent 4-5")</f>
        <v>Good 2-3</v>
      </c>
      <c r="Z2245" t="str">
        <f t="shared" si="35"/>
        <v>0-1000</v>
      </c>
    </row>
    <row r="2246" spans="1:26" x14ac:dyDescent="0.3">
      <c r="A2246">
        <v>309808</v>
      </c>
      <c r="B2246" t="s">
        <v>4185</v>
      </c>
      <c r="C2246">
        <v>1</v>
      </c>
      <c r="D2246" t="s">
        <v>14</v>
      </c>
      <c r="E2246" t="s">
        <v>1057</v>
      </c>
      <c r="F2246" t="s">
        <v>16</v>
      </c>
      <c r="G2246" t="s">
        <v>21</v>
      </c>
      <c r="H2246" t="s">
        <v>16</v>
      </c>
      <c r="I2246">
        <v>2</v>
      </c>
      <c r="J2246">
        <v>9</v>
      </c>
      <c r="K2246">
        <v>600</v>
      </c>
      <c r="L2246">
        <v>2.8</v>
      </c>
      <c r="M2246" t="s">
        <v>198</v>
      </c>
      <c r="N2246" t="str">
        <f>SUBSTITUTE(Sheet1[[#This Row],[Datekey_Opening]],"_","-")</f>
        <v>2016-4-21</v>
      </c>
      <c r="O2246">
        <f>YEAR(Sheet1[[#This Row],[Date]])</f>
        <v>2016</v>
      </c>
      <c r="P2246" t="str">
        <f>LOOKUP(Sheet1[[#This Row],[CountryCode]],$AI$4:$AI$18,$AJ$4:$AJ$18)</f>
        <v>India</v>
      </c>
      <c r="Q2246">
        <f>MONTH(Sheet1[[#This Row],[Date]])</f>
        <v>4</v>
      </c>
      <c r="R2246" t="str">
        <f>TEXT(Sheet1[[#This Row],[Date]],"MMMM")</f>
        <v>April</v>
      </c>
      <c r="S2246" t="str">
        <f>TEXT(Sheet1[[#This Row],[Date]],"YYYY-MMM")</f>
        <v>2016-Apr</v>
      </c>
      <c r="T2246">
        <f>WEEKDAY(Sheet1[[#This Row],[Date]])</f>
        <v>5</v>
      </c>
      <c r="U2246" t="str">
        <f>TEXT(Sheet1[[#This Row],[Date]],"DDDD")</f>
        <v>Thursday</v>
      </c>
      <c r="V2246" t="str">
        <f>"FM"&amp;MOD(MONTH(Sheet1[[#This Row],[Date]])-4,12)+1</f>
        <v>FM1</v>
      </c>
      <c r="W2246" t="str">
        <f>"Q"&amp;ROUNDUP(MONTH(Sheet1[[#This Row],[Date]])/3,0)</f>
        <v>Q2</v>
      </c>
      <c r="X2246" t="str">
        <f>"Q"&amp;INT(MOD(MONTH(Sheet1[[#This Row],[Date]])-4,12/3)+1)</f>
        <v>Q1</v>
      </c>
      <c r="Y2246" t="str" cm="1">
        <f t="array" ref="Y2246">_xlfn.IFS(ROUND(L2246,0)&lt;=1,"Need to improve 0-1",ROUND(L2246,0)&lt;=2,"Okay 1-2",ROUND(L2246,0)&lt;=3,"Good 2-3",ROUND(L2246,0)&lt;=4,"Great 3-4",ROUND(L2246,0)&lt;=5,"Excellent 4-5")</f>
        <v>Good 2-3</v>
      </c>
      <c r="Z2246" t="str">
        <f t="shared" si="35"/>
        <v>0-1000</v>
      </c>
    </row>
    <row r="2247" spans="1:26" x14ac:dyDescent="0.3">
      <c r="A2247">
        <v>310942</v>
      </c>
      <c r="B2247" t="s">
        <v>4186</v>
      </c>
      <c r="C2247">
        <v>1</v>
      </c>
      <c r="D2247" t="s">
        <v>14</v>
      </c>
      <c r="E2247" t="s">
        <v>3944</v>
      </c>
      <c r="F2247" t="s">
        <v>16</v>
      </c>
      <c r="G2247" t="s">
        <v>21</v>
      </c>
      <c r="H2247" t="s">
        <v>16</v>
      </c>
      <c r="I2247">
        <v>2</v>
      </c>
      <c r="J2247">
        <v>103</v>
      </c>
      <c r="K2247">
        <v>600</v>
      </c>
      <c r="L2247">
        <v>3.6</v>
      </c>
      <c r="M2247" t="s">
        <v>1858</v>
      </c>
      <c r="N2247" t="str">
        <f>SUBSTITUTE(Sheet1[[#This Row],[Datekey_Opening]],"_","-")</f>
        <v>2010-4-5</v>
      </c>
      <c r="O2247">
        <f>YEAR(Sheet1[[#This Row],[Date]])</f>
        <v>2010</v>
      </c>
      <c r="P2247" t="str">
        <f>LOOKUP(Sheet1[[#This Row],[CountryCode]],$AI$4:$AI$18,$AJ$4:$AJ$18)</f>
        <v>India</v>
      </c>
      <c r="Q2247">
        <f>MONTH(Sheet1[[#This Row],[Date]])</f>
        <v>4</v>
      </c>
      <c r="R2247" t="str">
        <f>TEXT(Sheet1[[#This Row],[Date]],"MMMM")</f>
        <v>April</v>
      </c>
      <c r="S2247" t="str">
        <f>TEXT(Sheet1[[#This Row],[Date]],"YYYY-MMM")</f>
        <v>2010-Apr</v>
      </c>
      <c r="T2247">
        <f>WEEKDAY(Sheet1[[#This Row],[Date]])</f>
        <v>2</v>
      </c>
      <c r="U2247" t="str">
        <f>TEXT(Sheet1[[#This Row],[Date]],"DDDD")</f>
        <v>Monday</v>
      </c>
      <c r="V2247" t="str">
        <f>"FM"&amp;MOD(MONTH(Sheet1[[#This Row],[Date]])-4,12)+1</f>
        <v>FM1</v>
      </c>
      <c r="W2247" t="str">
        <f>"Q"&amp;ROUNDUP(MONTH(Sheet1[[#This Row],[Date]])/3,0)</f>
        <v>Q2</v>
      </c>
      <c r="X2247" t="str">
        <f>"Q"&amp;INT(MOD(MONTH(Sheet1[[#This Row],[Date]])-4,12/3)+1)</f>
        <v>Q1</v>
      </c>
      <c r="Y2247" t="str" cm="1">
        <f t="array" ref="Y2247">_xlfn.IFS(ROUND(L2247,0)&lt;=1,"Need to improve 0-1",ROUND(L2247,0)&lt;=2,"Okay 1-2",ROUND(L2247,0)&lt;=3,"Good 2-3",ROUND(L2247,0)&lt;=4,"Great 3-4",ROUND(L2247,0)&lt;=5,"Excellent 4-5")</f>
        <v>Great 3-4</v>
      </c>
      <c r="Z2247" t="str">
        <f t="shared" si="35"/>
        <v>0-1000</v>
      </c>
    </row>
    <row r="2248" spans="1:26" x14ac:dyDescent="0.3">
      <c r="A2248">
        <v>311756</v>
      </c>
      <c r="B2248" t="s">
        <v>4187</v>
      </c>
      <c r="C2248">
        <v>1</v>
      </c>
      <c r="D2248" t="s">
        <v>14</v>
      </c>
      <c r="E2248" t="s">
        <v>3727</v>
      </c>
      <c r="F2248" t="s">
        <v>16</v>
      </c>
      <c r="G2248" t="s">
        <v>21</v>
      </c>
      <c r="H2248" t="s">
        <v>16</v>
      </c>
      <c r="I2248">
        <v>2</v>
      </c>
      <c r="J2248">
        <v>217</v>
      </c>
      <c r="K2248">
        <v>600</v>
      </c>
      <c r="L2248">
        <v>3.7</v>
      </c>
      <c r="M2248" t="s">
        <v>4188</v>
      </c>
      <c r="N2248" t="str">
        <f>SUBSTITUTE(Sheet1[[#This Row],[Datekey_Opening]],"_","-")</f>
        <v>2011-4-19</v>
      </c>
      <c r="O2248">
        <f>YEAR(Sheet1[[#This Row],[Date]])</f>
        <v>2011</v>
      </c>
      <c r="P2248" t="str">
        <f>LOOKUP(Sheet1[[#This Row],[CountryCode]],$AI$4:$AI$18,$AJ$4:$AJ$18)</f>
        <v>India</v>
      </c>
      <c r="Q2248">
        <f>MONTH(Sheet1[[#This Row],[Date]])</f>
        <v>4</v>
      </c>
      <c r="R2248" t="str">
        <f>TEXT(Sheet1[[#This Row],[Date]],"MMMM")</f>
        <v>April</v>
      </c>
      <c r="S2248" t="str">
        <f>TEXT(Sheet1[[#This Row],[Date]],"YYYY-MMM")</f>
        <v>2011-Apr</v>
      </c>
      <c r="T2248">
        <f>WEEKDAY(Sheet1[[#This Row],[Date]])</f>
        <v>3</v>
      </c>
      <c r="U2248" t="str">
        <f>TEXT(Sheet1[[#This Row],[Date]],"DDDD")</f>
        <v>Tuesday</v>
      </c>
      <c r="V2248" t="str">
        <f>"FM"&amp;MOD(MONTH(Sheet1[[#This Row],[Date]])-4,12)+1</f>
        <v>FM1</v>
      </c>
      <c r="W2248" t="str">
        <f>"Q"&amp;ROUNDUP(MONTH(Sheet1[[#This Row],[Date]])/3,0)</f>
        <v>Q2</v>
      </c>
      <c r="X2248" t="str">
        <f>"Q"&amp;INT(MOD(MONTH(Sheet1[[#This Row],[Date]])-4,12/3)+1)</f>
        <v>Q1</v>
      </c>
      <c r="Y2248" t="str" cm="1">
        <f t="array" ref="Y2248">_xlfn.IFS(ROUND(L2248,0)&lt;=1,"Need to improve 0-1",ROUND(L2248,0)&lt;=2,"Okay 1-2",ROUND(L2248,0)&lt;=3,"Good 2-3",ROUND(L2248,0)&lt;=4,"Great 3-4",ROUND(L2248,0)&lt;=5,"Excellent 4-5")</f>
        <v>Great 3-4</v>
      </c>
      <c r="Z2248" t="str">
        <f t="shared" si="35"/>
        <v>0-1000</v>
      </c>
    </row>
    <row r="2249" spans="1:26" x14ac:dyDescent="0.3">
      <c r="A2249">
        <v>18365991</v>
      </c>
      <c r="B2249" t="s">
        <v>437</v>
      </c>
      <c r="C2249">
        <v>1</v>
      </c>
      <c r="D2249" t="s">
        <v>14</v>
      </c>
      <c r="E2249" t="s">
        <v>438</v>
      </c>
      <c r="F2249" t="s">
        <v>16</v>
      </c>
      <c r="G2249" t="s">
        <v>21</v>
      </c>
      <c r="H2249" t="s">
        <v>16</v>
      </c>
      <c r="I2249">
        <v>2</v>
      </c>
      <c r="J2249">
        <v>54</v>
      </c>
      <c r="K2249">
        <v>600</v>
      </c>
      <c r="L2249">
        <v>3.5</v>
      </c>
      <c r="M2249" t="s">
        <v>740</v>
      </c>
      <c r="N2249" t="str">
        <f>SUBSTITUTE(Sheet1[[#This Row],[Datekey_Opening]],"_","-")</f>
        <v>2017-4-22</v>
      </c>
      <c r="O2249">
        <f>YEAR(Sheet1[[#This Row],[Date]])</f>
        <v>2017</v>
      </c>
      <c r="P2249" t="str">
        <f>LOOKUP(Sheet1[[#This Row],[CountryCode]],$AI$4:$AI$18,$AJ$4:$AJ$18)</f>
        <v>India</v>
      </c>
      <c r="Q2249">
        <f>MONTH(Sheet1[[#This Row],[Date]])</f>
        <v>4</v>
      </c>
      <c r="R2249" t="str">
        <f>TEXT(Sheet1[[#This Row],[Date]],"MMMM")</f>
        <v>April</v>
      </c>
      <c r="S2249" t="str">
        <f>TEXT(Sheet1[[#This Row],[Date]],"YYYY-MMM")</f>
        <v>2017-Apr</v>
      </c>
      <c r="T2249">
        <f>WEEKDAY(Sheet1[[#This Row],[Date]])</f>
        <v>7</v>
      </c>
      <c r="U2249" t="str">
        <f>TEXT(Sheet1[[#This Row],[Date]],"DDDD")</f>
        <v>Saturday</v>
      </c>
      <c r="V2249" t="str">
        <f>"FM"&amp;MOD(MONTH(Sheet1[[#This Row],[Date]])-4,12)+1</f>
        <v>FM1</v>
      </c>
      <c r="W2249" t="str">
        <f>"Q"&amp;ROUNDUP(MONTH(Sheet1[[#This Row],[Date]])/3,0)</f>
        <v>Q2</v>
      </c>
      <c r="X2249" t="str">
        <f>"Q"&amp;INT(MOD(MONTH(Sheet1[[#This Row],[Date]])-4,12/3)+1)</f>
        <v>Q1</v>
      </c>
      <c r="Y2249" t="str" cm="1">
        <f t="array" ref="Y2249">_xlfn.IFS(ROUND(L2249,0)&lt;=1,"Need to improve 0-1",ROUND(L2249,0)&lt;=2,"Okay 1-2",ROUND(L2249,0)&lt;=3,"Good 2-3",ROUND(L2249,0)&lt;=4,"Great 3-4",ROUND(L2249,0)&lt;=5,"Excellent 4-5")</f>
        <v>Great 3-4</v>
      </c>
      <c r="Z2249" t="str">
        <f t="shared" si="35"/>
        <v>0-1000</v>
      </c>
    </row>
    <row r="2250" spans="1:26" x14ac:dyDescent="0.3">
      <c r="A2250">
        <v>4677</v>
      </c>
      <c r="B2250" t="s">
        <v>4189</v>
      </c>
      <c r="C2250">
        <v>1</v>
      </c>
      <c r="D2250" t="s">
        <v>14</v>
      </c>
      <c r="E2250" t="s">
        <v>362</v>
      </c>
      <c r="F2250" t="s">
        <v>16</v>
      </c>
      <c r="G2250" t="s">
        <v>21</v>
      </c>
      <c r="H2250" t="s">
        <v>16</v>
      </c>
      <c r="I2250">
        <v>2</v>
      </c>
      <c r="J2250">
        <v>88</v>
      </c>
      <c r="K2250">
        <v>600</v>
      </c>
      <c r="L2250">
        <v>2.5</v>
      </c>
      <c r="M2250" t="s">
        <v>4190</v>
      </c>
      <c r="N2250" t="str">
        <f>SUBSTITUTE(Sheet1[[#This Row],[Datekey_Opening]],"_","-")</f>
        <v>2018-4-9</v>
      </c>
      <c r="O2250">
        <f>YEAR(Sheet1[[#This Row],[Date]])</f>
        <v>2018</v>
      </c>
      <c r="P2250" t="str">
        <f>LOOKUP(Sheet1[[#This Row],[CountryCode]],$AI$4:$AI$18,$AJ$4:$AJ$18)</f>
        <v>India</v>
      </c>
      <c r="Q2250">
        <f>MONTH(Sheet1[[#This Row],[Date]])</f>
        <v>4</v>
      </c>
      <c r="R2250" t="str">
        <f>TEXT(Sheet1[[#This Row],[Date]],"MMMM")</f>
        <v>April</v>
      </c>
      <c r="S2250" t="str">
        <f>TEXT(Sheet1[[#This Row],[Date]],"YYYY-MMM")</f>
        <v>2018-Apr</v>
      </c>
      <c r="T2250">
        <f>WEEKDAY(Sheet1[[#This Row],[Date]])</f>
        <v>2</v>
      </c>
      <c r="U2250" t="str">
        <f>TEXT(Sheet1[[#This Row],[Date]],"DDDD")</f>
        <v>Monday</v>
      </c>
      <c r="V2250" t="str">
        <f>"FM"&amp;MOD(MONTH(Sheet1[[#This Row],[Date]])-4,12)+1</f>
        <v>FM1</v>
      </c>
      <c r="W2250" t="str">
        <f>"Q"&amp;ROUNDUP(MONTH(Sheet1[[#This Row],[Date]])/3,0)</f>
        <v>Q2</v>
      </c>
      <c r="X2250" t="str">
        <f>"Q"&amp;INT(MOD(MONTH(Sheet1[[#This Row],[Date]])-4,12/3)+1)</f>
        <v>Q1</v>
      </c>
      <c r="Y2250" t="str" cm="1">
        <f t="array" ref="Y2250">_xlfn.IFS(ROUND(L2250,0)&lt;=1,"Need to improve 0-1",ROUND(L2250,0)&lt;=2,"Okay 1-2",ROUND(L2250,0)&lt;=3,"Good 2-3",ROUND(L2250,0)&lt;=4,"Great 3-4",ROUND(L2250,0)&lt;=5,"Excellent 4-5")</f>
        <v>Good 2-3</v>
      </c>
      <c r="Z2250" t="str">
        <f t="shared" si="35"/>
        <v>0-1000</v>
      </c>
    </row>
    <row r="2251" spans="1:26" x14ac:dyDescent="0.3">
      <c r="A2251">
        <v>18412603</v>
      </c>
      <c r="B2251" t="s">
        <v>4191</v>
      </c>
      <c r="C2251">
        <v>1</v>
      </c>
      <c r="D2251" t="s">
        <v>14</v>
      </c>
      <c r="E2251" t="s">
        <v>4192</v>
      </c>
      <c r="F2251" t="s">
        <v>16</v>
      </c>
      <c r="G2251" t="s">
        <v>21</v>
      </c>
      <c r="H2251" t="s">
        <v>16</v>
      </c>
      <c r="I2251">
        <v>2</v>
      </c>
      <c r="J2251">
        <v>11</v>
      </c>
      <c r="K2251">
        <v>600</v>
      </c>
      <c r="L2251">
        <v>3</v>
      </c>
      <c r="M2251" t="s">
        <v>4193</v>
      </c>
      <c r="N2251" t="str">
        <f>SUBSTITUTE(Sheet1[[#This Row],[Datekey_Opening]],"_","-")</f>
        <v>2012-3-16</v>
      </c>
      <c r="O2251">
        <f>YEAR(Sheet1[[#This Row],[Date]])</f>
        <v>2012</v>
      </c>
      <c r="P2251" t="str">
        <f>LOOKUP(Sheet1[[#This Row],[CountryCode]],$AI$4:$AI$18,$AJ$4:$AJ$18)</f>
        <v>India</v>
      </c>
      <c r="Q2251">
        <f>MONTH(Sheet1[[#This Row],[Date]])</f>
        <v>3</v>
      </c>
      <c r="R2251" t="str">
        <f>TEXT(Sheet1[[#This Row],[Date]],"MMMM")</f>
        <v>March</v>
      </c>
      <c r="S2251" t="str">
        <f>TEXT(Sheet1[[#This Row],[Date]],"YYYY-MMM")</f>
        <v>2012-Mar</v>
      </c>
      <c r="T2251">
        <f>WEEKDAY(Sheet1[[#This Row],[Date]])</f>
        <v>6</v>
      </c>
      <c r="U2251" t="str">
        <f>TEXT(Sheet1[[#This Row],[Date]],"DDDD")</f>
        <v>Friday</v>
      </c>
      <c r="V2251" t="str">
        <f>"FM"&amp;MOD(MONTH(Sheet1[[#This Row],[Date]])-4,12)+1</f>
        <v>FM12</v>
      </c>
      <c r="W2251" t="str">
        <f>"Q"&amp;ROUNDUP(MONTH(Sheet1[[#This Row],[Date]])/3,0)</f>
        <v>Q1</v>
      </c>
      <c r="X2251" t="str">
        <f>"Q"&amp;INT(MOD(MONTH(Sheet1[[#This Row],[Date]])-4,12/3)+1)</f>
        <v>Q4</v>
      </c>
      <c r="Y2251" t="str" cm="1">
        <f t="array" ref="Y2251">_xlfn.IFS(ROUND(L2251,0)&lt;=1,"Need to improve 0-1",ROUND(L2251,0)&lt;=2,"Okay 1-2",ROUND(L2251,0)&lt;=3,"Good 2-3",ROUND(L2251,0)&lt;=4,"Great 3-4",ROUND(L2251,0)&lt;=5,"Excellent 4-5")</f>
        <v>Good 2-3</v>
      </c>
      <c r="Z2251" t="str">
        <f t="shared" si="35"/>
        <v>0-1000</v>
      </c>
    </row>
    <row r="2252" spans="1:26" x14ac:dyDescent="0.3">
      <c r="A2252">
        <v>309</v>
      </c>
      <c r="B2252" t="s">
        <v>3815</v>
      </c>
      <c r="C2252">
        <v>1</v>
      </c>
      <c r="D2252" t="s">
        <v>14</v>
      </c>
      <c r="E2252" t="s">
        <v>787</v>
      </c>
      <c r="F2252" t="s">
        <v>16</v>
      </c>
      <c r="G2252" t="s">
        <v>21</v>
      </c>
      <c r="H2252" t="s">
        <v>16</v>
      </c>
      <c r="I2252">
        <v>2</v>
      </c>
      <c r="J2252">
        <v>278</v>
      </c>
      <c r="K2252">
        <v>600</v>
      </c>
      <c r="L2252">
        <v>2.7</v>
      </c>
      <c r="M2252" t="s">
        <v>785</v>
      </c>
      <c r="N2252" t="str">
        <f>SUBSTITUTE(Sheet1[[#This Row],[Datekey_Opening]],"_","-")</f>
        <v>2016-3-27</v>
      </c>
      <c r="O2252">
        <f>YEAR(Sheet1[[#This Row],[Date]])</f>
        <v>2016</v>
      </c>
      <c r="P2252" t="str">
        <f>LOOKUP(Sheet1[[#This Row],[CountryCode]],$AI$4:$AI$18,$AJ$4:$AJ$18)</f>
        <v>India</v>
      </c>
      <c r="Q2252">
        <f>MONTH(Sheet1[[#This Row],[Date]])</f>
        <v>3</v>
      </c>
      <c r="R2252" t="str">
        <f>TEXT(Sheet1[[#This Row],[Date]],"MMMM")</f>
        <v>March</v>
      </c>
      <c r="S2252" t="str">
        <f>TEXT(Sheet1[[#This Row],[Date]],"YYYY-MMM")</f>
        <v>2016-Mar</v>
      </c>
      <c r="T2252">
        <f>WEEKDAY(Sheet1[[#This Row],[Date]])</f>
        <v>1</v>
      </c>
      <c r="U2252" t="str">
        <f>TEXT(Sheet1[[#This Row],[Date]],"DDDD")</f>
        <v>Sunday</v>
      </c>
      <c r="V2252" t="str">
        <f>"FM"&amp;MOD(MONTH(Sheet1[[#This Row],[Date]])-4,12)+1</f>
        <v>FM12</v>
      </c>
      <c r="W2252" t="str">
        <f>"Q"&amp;ROUNDUP(MONTH(Sheet1[[#This Row],[Date]])/3,0)</f>
        <v>Q1</v>
      </c>
      <c r="X2252" t="str">
        <f>"Q"&amp;INT(MOD(MONTH(Sheet1[[#This Row],[Date]])-4,12/3)+1)</f>
        <v>Q4</v>
      </c>
      <c r="Y2252" t="str" cm="1">
        <f t="array" ref="Y2252">_xlfn.IFS(ROUND(L2252,0)&lt;=1,"Need to improve 0-1",ROUND(L2252,0)&lt;=2,"Okay 1-2",ROUND(L2252,0)&lt;=3,"Good 2-3",ROUND(L2252,0)&lt;=4,"Great 3-4",ROUND(L2252,0)&lt;=5,"Excellent 4-5")</f>
        <v>Good 2-3</v>
      </c>
      <c r="Z2252" t="str">
        <f t="shared" si="35"/>
        <v>0-1000</v>
      </c>
    </row>
    <row r="2253" spans="1:26" x14ac:dyDescent="0.3">
      <c r="A2253">
        <v>18344490</v>
      </c>
      <c r="B2253" t="s">
        <v>1547</v>
      </c>
      <c r="C2253">
        <v>1</v>
      </c>
      <c r="D2253" t="s">
        <v>14</v>
      </c>
      <c r="E2253" t="s">
        <v>578</v>
      </c>
      <c r="F2253" t="s">
        <v>16</v>
      </c>
      <c r="G2253" t="s">
        <v>21</v>
      </c>
      <c r="H2253" t="s">
        <v>16</v>
      </c>
      <c r="I2253">
        <v>2</v>
      </c>
      <c r="J2253">
        <v>38</v>
      </c>
      <c r="K2253">
        <v>600</v>
      </c>
      <c r="L2253">
        <v>3.4</v>
      </c>
      <c r="M2253" t="s">
        <v>4194</v>
      </c>
      <c r="N2253" t="str">
        <f>SUBSTITUTE(Sheet1[[#This Row],[Datekey_Opening]],"_","-")</f>
        <v>2011-3-21</v>
      </c>
      <c r="O2253">
        <f>YEAR(Sheet1[[#This Row],[Date]])</f>
        <v>2011</v>
      </c>
      <c r="P2253" t="str">
        <f>LOOKUP(Sheet1[[#This Row],[CountryCode]],$AI$4:$AI$18,$AJ$4:$AJ$18)</f>
        <v>India</v>
      </c>
      <c r="Q2253">
        <f>MONTH(Sheet1[[#This Row],[Date]])</f>
        <v>3</v>
      </c>
      <c r="R2253" t="str">
        <f>TEXT(Sheet1[[#This Row],[Date]],"MMMM")</f>
        <v>March</v>
      </c>
      <c r="S2253" t="str">
        <f>TEXT(Sheet1[[#This Row],[Date]],"YYYY-MMM")</f>
        <v>2011-Mar</v>
      </c>
      <c r="T2253">
        <f>WEEKDAY(Sheet1[[#This Row],[Date]])</f>
        <v>2</v>
      </c>
      <c r="U2253" t="str">
        <f>TEXT(Sheet1[[#This Row],[Date]],"DDDD")</f>
        <v>Monday</v>
      </c>
      <c r="V2253" t="str">
        <f>"FM"&amp;MOD(MONTH(Sheet1[[#This Row],[Date]])-4,12)+1</f>
        <v>FM12</v>
      </c>
      <c r="W2253" t="str">
        <f>"Q"&amp;ROUNDUP(MONTH(Sheet1[[#This Row],[Date]])/3,0)</f>
        <v>Q1</v>
      </c>
      <c r="X2253" t="str">
        <f>"Q"&amp;INT(MOD(MONTH(Sheet1[[#This Row],[Date]])-4,12/3)+1)</f>
        <v>Q4</v>
      </c>
      <c r="Y2253" t="str" cm="1">
        <f t="array" ref="Y2253">_xlfn.IFS(ROUND(L2253,0)&lt;=1,"Need to improve 0-1",ROUND(L2253,0)&lt;=2,"Okay 1-2",ROUND(L2253,0)&lt;=3,"Good 2-3",ROUND(L2253,0)&lt;=4,"Great 3-4",ROUND(L2253,0)&lt;=5,"Excellent 4-5")</f>
        <v>Good 2-3</v>
      </c>
      <c r="Z2253" t="str">
        <f t="shared" si="35"/>
        <v>0-1000</v>
      </c>
    </row>
    <row r="2254" spans="1:26" x14ac:dyDescent="0.3">
      <c r="A2254">
        <v>320</v>
      </c>
      <c r="B2254" t="s">
        <v>3815</v>
      </c>
      <c r="C2254">
        <v>1</v>
      </c>
      <c r="D2254" t="s">
        <v>14</v>
      </c>
      <c r="E2254" t="s">
        <v>787</v>
      </c>
      <c r="F2254" t="s">
        <v>16</v>
      </c>
      <c r="G2254" t="s">
        <v>21</v>
      </c>
      <c r="H2254" t="s">
        <v>16</v>
      </c>
      <c r="I2254">
        <v>2</v>
      </c>
      <c r="J2254">
        <v>499</v>
      </c>
      <c r="K2254">
        <v>600</v>
      </c>
      <c r="L2254">
        <v>3.4</v>
      </c>
      <c r="M2254" t="s">
        <v>2426</v>
      </c>
      <c r="N2254" t="str">
        <f>SUBSTITUTE(Sheet1[[#This Row],[Datekey_Opening]],"_","-")</f>
        <v>2018-3-16</v>
      </c>
      <c r="O2254">
        <f>YEAR(Sheet1[[#This Row],[Date]])</f>
        <v>2018</v>
      </c>
      <c r="P2254" t="str">
        <f>LOOKUP(Sheet1[[#This Row],[CountryCode]],$AI$4:$AI$18,$AJ$4:$AJ$18)</f>
        <v>India</v>
      </c>
      <c r="Q2254">
        <f>MONTH(Sheet1[[#This Row],[Date]])</f>
        <v>3</v>
      </c>
      <c r="R2254" t="str">
        <f>TEXT(Sheet1[[#This Row],[Date]],"MMMM")</f>
        <v>March</v>
      </c>
      <c r="S2254" t="str">
        <f>TEXT(Sheet1[[#This Row],[Date]],"YYYY-MMM")</f>
        <v>2018-Mar</v>
      </c>
      <c r="T2254">
        <f>WEEKDAY(Sheet1[[#This Row],[Date]])</f>
        <v>6</v>
      </c>
      <c r="U2254" t="str">
        <f>TEXT(Sheet1[[#This Row],[Date]],"DDDD")</f>
        <v>Friday</v>
      </c>
      <c r="V2254" t="str">
        <f>"FM"&amp;MOD(MONTH(Sheet1[[#This Row],[Date]])-4,12)+1</f>
        <v>FM12</v>
      </c>
      <c r="W2254" t="str">
        <f>"Q"&amp;ROUNDUP(MONTH(Sheet1[[#This Row],[Date]])/3,0)</f>
        <v>Q1</v>
      </c>
      <c r="X2254" t="str">
        <f>"Q"&amp;INT(MOD(MONTH(Sheet1[[#This Row],[Date]])-4,12/3)+1)</f>
        <v>Q4</v>
      </c>
      <c r="Y2254" t="str" cm="1">
        <f t="array" ref="Y2254">_xlfn.IFS(ROUND(L2254,0)&lt;=1,"Need to improve 0-1",ROUND(L2254,0)&lt;=2,"Okay 1-2",ROUND(L2254,0)&lt;=3,"Good 2-3",ROUND(L2254,0)&lt;=4,"Great 3-4",ROUND(L2254,0)&lt;=5,"Excellent 4-5")</f>
        <v>Good 2-3</v>
      </c>
      <c r="Z2254" t="str">
        <f t="shared" si="35"/>
        <v>0-1000</v>
      </c>
    </row>
    <row r="2255" spans="1:26" x14ac:dyDescent="0.3">
      <c r="A2255">
        <v>311601</v>
      </c>
      <c r="B2255" t="s">
        <v>4195</v>
      </c>
      <c r="C2255">
        <v>1</v>
      </c>
      <c r="D2255" t="s">
        <v>14</v>
      </c>
      <c r="E2255" t="s">
        <v>844</v>
      </c>
      <c r="F2255" t="s">
        <v>16</v>
      </c>
      <c r="G2255" t="s">
        <v>21</v>
      </c>
      <c r="H2255" t="s">
        <v>16</v>
      </c>
      <c r="I2255">
        <v>2</v>
      </c>
      <c r="J2255">
        <v>124</v>
      </c>
      <c r="K2255">
        <v>600</v>
      </c>
      <c r="L2255">
        <v>3.5</v>
      </c>
      <c r="M2255" t="s">
        <v>3969</v>
      </c>
      <c r="N2255" t="str">
        <f>SUBSTITUTE(Sheet1[[#This Row],[Datekey_Opening]],"_","-")</f>
        <v>2012-3-25</v>
      </c>
      <c r="O2255">
        <f>YEAR(Sheet1[[#This Row],[Date]])</f>
        <v>2012</v>
      </c>
      <c r="P2255" t="str">
        <f>LOOKUP(Sheet1[[#This Row],[CountryCode]],$AI$4:$AI$18,$AJ$4:$AJ$18)</f>
        <v>India</v>
      </c>
      <c r="Q2255">
        <f>MONTH(Sheet1[[#This Row],[Date]])</f>
        <v>3</v>
      </c>
      <c r="R2255" t="str">
        <f>TEXT(Sheet1[[#This Row],[Date]],"MMMM")</f>
        <v>March</v>
      </c>
      <c r="S2255" t="str">
        <f>TEXT(Sheet1[[#This Row],[Date]],"YYYY-MMM")</f>
        <v>2012-Mar</v>
      </c>
      <c r="T2255">
        <f>WEEKDAY(Sheet1[[#This Row],[Date]])</f>
        <v>1</v>
      </c>
      <c r="U2255" t="str">
        <f>TEXT(Sheet1[[#This Row],[Date]],"DDDD")</f>
        <v>Sunday</v>
      </c>
      <c r="V2255" t="str">
        <f>"FM"&amp;MOD(MONTH(Sheet1[[#This Row],[Date]])-4,12)+1</f>
        <v>FM12</v>
      </c>
      <c r="W2255" t="str">
        <f>"Q"&amp;ROUNDUP(MONTH(Sheet1[[#This Row],[Date]])/3,0)</f>
        <v>Q1</v>
      </c>
      <c r="X2255" t="str">
        <f>"Q"&amp;INT(MOD(MONTH(Sheet1[[#This Row],[Date]])-4,12/3)+1)</f>
        <v>Q4</v>
      </c>
      <c r="Y2255" t="str" cm="1">
        <f t="array" ref="Y2255">_xlfn.IFS(ROUND(L2255,0)&lt;=1,"Need to improve 0-1",ROUND(L2255,0)&lt;=2,"Okay 1-2",ROUND(L2255,0)&lt;=3,"Good 2-3",ROUND(L2255,0)&lt;=4,"Great 3-4",ROUND(L2255,0)&lt;=5,"Excellent 4-5")</f>
        <v>Great 3-4</v>
      </c>
      <c r="Z2255" t="str">
        <f t="shared" si="35"/>
        <v>0-1000</v>
      </c>
    </row>
    <row r="2256" spans="1:26" x14ac:dyDescent="0.3">
      <c r="A2256">
        <v>18386707</v>
      </c>
      <c r="B2256" t="s">
        <v>4196</v>
      </c>
      <c r="C2256">
        <v>1</v>
      </c>
      <c r="D2256" t="s">
        <v>14</v>
      </c>
      <c r="E2256" t="s">
        <v>4197</v>
      </c>
      <c r="F2256" t="s">
        <v>16</v>
      </c>
      <c r="G2256" t="s">
        <v>21</v>
      </c>
      <c r="H2256" t="s">
        <v>16</v>
      </c>
      <c r="I2256">
        <v>2</v>
      </c>
      <c r="J2256">
        <v>22</v>
      </c>
      <c r="K2256">
        <v>600</v>
      </c>
      <c r="L2256">
        <v>3.6</v>
      </c>
      <c r="M2256" t="s">
        <v>222</v>
      </c>
      <c r="N2256" t="str">
        <f>SUBSTITUTE(Sheet1[[#This Row],[Datekey_Opening]],"_","-")</f>
        <v>2012-3-11</v>
      </c>
      <c r="O2256">
        <f>YEAR(Sheet1[[#This Row],[Date]])</f>
        <v>2012</v>
      </c>
      <c r="P2256" t="str">
        <f>LOOKUP(Sheet1[[#This Row],[CountryCode]],$AI$4:$AI$18,$AJ$4:$AJ$18)</f>
        <v>India</v>
      </c>
      <c r="Q2256">
        <f>MONTH(Sheet1[[#This Row],[Date]])</f>
        <v>3</v>
      </c>
      <c r="R2256" t="str">
        <f>TEXT(Sheet1[[#This Row],[Date]],"MMMM")</f>
        <v>March</v>
      </c>
      <c r="S2256" t="str">
        <f>TEXT(Sheet1[[#This Row],[Date]],"YYYY-MMM")</f>
        <v>2012-Mar</v>
      </c>
      <c r="T2256">
        <f>WEEKDAY(Sheet1[[#This Row],[Date]])</f>
        <v>1</v>
      </c>
      <c r="U2256" t="str">
        <f>TEXT(Sheet1[[#This Row],[Date]],"DDDD")</f>
        <v>Sunday</v>
      </c>
      <c r="V2256" t="str">
        <f>"FM"&amp;MOD(MONTH(Sheet1[[#This Row],[Date]])-4,12)+1</f>
        <v>FM12</v>
      </c>
      <c r="W2256" t="str">
        <f>"Q"&amp;ROUNDUP(MONTH(Sheet1[[#This Row],[Date]])/3,0)</f>
        <v>Q1</v>
      </c>
      <c r="X2256" t="str">
        <f>"Q"&amp;INT(MOD(MONTH(Sheet1[[#This Row],[Date]])-4,12/3)+1)</f>
        <v>Q4</v>
      </c>
      <c r="Y2256" t="str" cm="1">
        <f t="array" ref="Y2256">_xlfn.IFS(ROUND(L2256,0)&lt;=1,"Need to improve 0-1",ROUND(L2256,0)&lt;=2,"Okay 1-2",ROUND(L2256,0)&lt;=3,"Good 2-3",ROUND(L2256,0)&lt;=4,"Great 3-4",ROUND(L2256,0)&lt;=5,"Excellent 4-5")</f>
        <v>Great 3-4</v>
      </c>
      <c r="Z2256" t="str">
        <f t="shared" si="35"/>
        <v>0-1000</v>
      </c>
    </row>
    <row r="2257" spans="1:26" x14ac:dyDescent="0.3">
      <c r="A2257">
        <v>8872</v>
      </c>
      <c r="B2257" t="s">
        <v>4198</v>
      </c>
      <c r="C2257">
        <v>1</v>
      </c>
      <c r="D2257" t="s">
        <v>14</v>
      </c>
      <c r="E2257" t="s">
        <v>365</v>
      </c>
      <c r="F2257" t="s">
        <v>16</v>
      </c>
      <c r="G2257" t="s">
        <v>21</v>
      </c>
      <c r="H2257" t="s">
        <v>16</v>
      </c>
      <c r="I2257">
        <v>2</v>
      </c>
      <c r="J2257">
        <v>72</v>
      </c>
      <c r="K2257">
        <v>600</v>
      </c>
      <c r="L2257">
        <v>3.5</v>
      </c>
      <c r="M2257" t="s">
        <v>4199</v>
      </c>
      <c r="N2257" t="str">
        <f>SUBSTITUTE(Sheet1[[#This Row],[Datekey_Opening]],"_","-")</f>
        <v>2012-3-8</v>
      </c>
      <c r="O2257">
        <f>YEAR(Sheet1[[#This Row],[Date]])</f>
        <v>2012</v>
      </c>
      <c r="P2257" t="str">
        <f>LOOKUP(Sheet1[[#This Row],[CountryCode]],$AI$4:$AI$18,$AJ$4:$AJ$18)</f>
        <v>India</v>
      </c>
      <c r="Q2257">
        <f>MONTH(Sheet1[[#This Row],[Date]])</f>
        <v>3</v>
      </c>
      <c r="R2257" t="str">
        <f>TEXT(Sheet1[[#This Row],[Date]],"MMMM")</f>
        <v>March</v>
      </c>
      <c r="S2257" t="str">
        <f>TEXT(Sheet1[[#This Row],[Date]],"YYYY-MMM")</f>
        <v>2012-Mar</v>
      </c>
      <c r="T2257">
        <f>WEEKDAY(Sheet1[[#This Row],[Date]])</f>
        <v>5</v>
      </c>
      <c r="U2257" t="str">
        <f>TEXT(Sheet1[[#This Row],[Date]],"DDDD")</f>
        <v>Thursday</v>
      </c>
      <c r="V2257" t="str">
        <f>"FM"&amp;MOD(MONTH(Sheet1[[#This Row],[Date]])-4,12)+1</f>
        <v>FM12</v>
      </c>
      <c r="W2257" t="str">
        <f>"Q"&amp;ROUNDUP(MONTH(Sheet1[[#This Row],[Date]])/3,0)</f>
        <v>Q1</v>
      </c>
      <c r="X2257" t="str">
        <f>"Q"&amp;INT(MOD(MONTH(Sheet1[[#This Row],[Date]])-4,12/3)+1)</f>
        <v>Q4</v>
      </c>
      <c r="Y2257" t="str" cm="1">
        <f t="array" ref="Y2257">_xlfn.IFS(ROUND(L2257,0)&lt;=1,"Need to improve 0-1",ROUND(L2257,0)&lt;=2,"Okay 1-2",ROUND(L2257,0)&lt;=3,"Good 2-3",ROUND(L2257,0)&lt;=4,"Great 3-4",ROUND(L2257,0)&lt;=5,"Excellent 4-5")</f>
        <v>Great 3-4</v>
      </c>
      <c r="Z2257" t="str">
        <f t="shared" si="35"/>
        <v>0-1000</v>
      </c>
    </row>
    <row r="2258" spans="1:26" x14ac:dyDescent="0.3">
      <c r="A2258">
        <v>301722</v>
      </c>
      <c r="B2258" t="s">
        <v>452</v>
      </c>
      <c r="C2258">
        <v>1</v>
      </c>
      <c r="D2258" t="s">
        <v>14</v>
      </c>
      <c r="E2258" t="s">
        <v>453</v>
      </c>
      <c r="F2258" t="s">
        <v>16</v>
      </c>
      <c r="G2258" t="s">
        <v>21</v>
      </c>
      <c r="H2258" t="s">
        <v>16</v>
      </c>
      <c r="I2258">
        <v>2</v>
      </c>
      <c r="J2258">
        <v>290</v>
      </c>
      <c r="K2258">
        <v>600</v>
      </c>
      <c r="L2258">
        <v>3.6</v>
      </c>
      <c r="M2258" t="s">
        <v>4200</v>
      </c>
      <c r="N2258" t="str">
        <f>SUBSTITUTE(Sheet1[[#This Row],[Datekey_Opening]],"_","-")</f>
        <v>2011-3-8</v>
      </c>
      <c r="O2258">
        <f>YEAR(Sheet1[[#This Row],[Date]])</f>
        <v>2011</v>
      </c>
      <c r="P2258" t="str">
        <f>LOOKUP(Sheet1[[#This Row],[CountryCode]],$AI$4:$AI$18,$AJ$4:$AJ$18)</f>
        <v>India</v>
      </c>
      <c r="Q2258">
        <f>MONTH(Sheet1[[#This Row],[Date]])</f>
        <v>3</v>
      </c>
      <c r="R2258" t="str">
        <f>TEXT(Sheet1[[#This Row],[Date]],"MMMM")</f>
        <v>March</v>
      </c>
      <c r="S2258" t="str">
        <f>TEXT(Sheet1[[#This Row],[Date]],"YYYY-MMM")</f>
        <v>2011-Mar</v>
      </c>
      <c r="T2258">
        <f>WEEKDAY(Sheet1[[#This Row],[Date]])</f>
        <v>3</v>
      </c>
      <c r="U2258" t="str">
        <f>TEXT(Sheet1[[#This Row],[Date]],"DDDD")</f>
        <v>Tuesday</v>
      </c>
      <c r="V2258" t="str">
        <f>"FM"&amp;MOD(MONTH(Sheet1[[#This Row],[Date]])-4,12)+1</f>
        <v>FM12</v>
      </c>
      <c r="W2258" t="str">
        <f>"Q"&amp;ROUNDUP(MONTH(Sheet1[[#This Row],[Date]])/3,0)</f>
        <v>Q1</v>
      </c>
      <c r="X2258" t="str">
        <f>"Q"&amp;INT(MOD(MONTH(Sheet1[[#This Row],[Date]])-4,12/3)+1)</f>
        <v>Q4</v>
      </c>
      <c r="Y2258" t="str" cm="1">
        <f t="array" ref="Y2258">_xlfn.IFS(ROUND(L2258,0)&lt;=1,"Need to improve 0-1",ROUND(L2258,0)&lt;=2,"Okay 1-2",ROUND(L2258,0)&lt;=3,"Good 2-3",ROUND(L2258,0)&lt;=4,"Great 3-4",ROUND(L2258,0)&lt;=5,"Excellent 4-5")</f>
        <v>Great 3-4</v>
      </c>
      <c r="Z2258" t="str">
        <f t="shared" si="35"/>
        <v>0-1000</v>
      </c>
    </row>
    <row r="2259" spans="1:26" x14ac:dyDescent="0.3">
      <c r="A2259">
        <v>18163915</v>
      </c>
      <c r="B2259" t="s">
        <v>4201</v>
      </c>
      <c r="C2259">
        <v>1</v>
      </c>
      <c r="D2259" t="s">
        <v>14</v>
      </c>
      <c r="E2259" t="s">
        <v>429</v>
      </c>
      <c r="F2259" t="s">
        <v>16</v>
      </c>
      <c r="G2259" t="s">
        <v>21</v>
      </c>
      <c r="H2259" t="s">
        <v>16</v>
      </c>
      <c r="I2259">
        <v>2</v>
      </c>
      <c r="J2259">
        <v>75</v>
      </c>
      <c r="K2259">
        <v>600</v>
      </c>
      <c r="L2259">
        <v>3.6</v>
      </c>
      <c r="M2259" t="s">
        <v>3987</v>
      </c>
      <c r="N2259" t="str">
        <f>SUBSTITUTE(Sheet1[[#This Row],[Datekey_Opening]],"_","-")</f>
        <v>2017-3-16</v>
      </c>
      <c r="O2259">
        <f>YEAR(Sheet1[[#This Row],[Date]])</f>
        <v>2017</v>
      </c>
      <c r="P2259" t="str">
        <f>LOOKUP(Sheet1[[#This Row],[CountryCode]],$AI$4:$AI$18,$AJ$4:$AJ$18)</f>
        <v>India</v>
      </c>
      <c r="Q2259">
        <f>MONTH(Sheet1[[#This Row],[Date]])</f>
        <v>3</v>
      </c>
      <c r="R2259" t="str">
        <f>TEXT(Sheet1[[#This Row],[Date]],"MMMM")</f>
        <v>March</v>
      </c>
      <c r="S2259" t="str">
        <f>TEXT(Sheet1[[#This Row],[Date]],"YYYY-MMM")</f>
        <v>2017-Mar</v>
      </c>
      <c r="T2259">
        <f>WEEKDAY(Sheet1[[#This Row],[Date]])</f>
        <v>5</v>
      </c>
      <c r="U2259" t="str">
        <f>TEXT(Sheet1[[#This Row],[Date]],"DDDD")</f>
        <v>Thursday</v>
      </c>
      <c r="V2259" t="str">
        <f>"FM"&amp;MOD(MONTH(Sheet1[[#This Row],[Date]])-4,12)+1</f>
        <v>FM12</v>
      </c>
      <c r="W2259" t="str">
        <f>"Q"&amp;ROUNDUP(MONTH(Sheet1[[#This Row],[Date]])/3,0)</f>
        <v>Q1</v>
      </c>
      <c r="X2259" t="str">
        <f>"Q"&amp;INT(MOD(MONTH(Sheet1[[#This Row],[Date]])-4,12/3)+1)</f>
        <v>Q4</v>
      </c>
      <c r="Y2259" t="str" cm="1">
        <f t="array" ref="Y2259">_xlfn.IFS(ROUND(L2259,0)&lt;=1,"Need to improve 0-1",ROUND(L2259,0)&lt;=2,"Okay 1-2",ROUND(L2259,0)&lt;=3,"Good 2-3",ROUND(L2259,0)&lt;=4,"Great 3-4",ROUND(L2259,0)&lt;=5,"Excellent 4-5")</f>
        <v>Great 3-4</v>
      </c>
      <c r="Z2259" t="str">
        <f t="shared" si="35"/>
        <v>0-1000</v>
      </c>
    </row>
    <row r="2260" spans="1:26" x14ac:dyDescent="0.3">
      <c r="A2260">
        <v>18175260</v>
      </c>
      <c r="B2260" t="s">
        <v>4202</v>
      </c>
      <c r="C2260">
        <v>1</v>
      </c>
      <c r="D2260" t="s">
        <v>14</v>
      </c>
      <c r="E2260" t="s">
        <v>2564</v>
      </c>
      <c r="F2260" t="s">
        <v>16</v>
      </c>
      <c r="G2260" t="s">
        <v>21</v>
      </c>
      <c r="H2260" t="s">
        <v>16</v>
      </c>
      <c r="I2260">
        <v>2</v>
      </c>
      <c r="J2260">
        <v>24</v>
      </c>
      <c r="K2260">
        <v>600</v>
      </c>
      <c r="L2260">
        <v>3.3</v>
      </c>
      <c r="M2260" t="s">
        <v>4203</v>
      </c>
      <c r="N2260" t="str">
        <f>SUBSTITUTE(Sheet1[[#This Row],[Datekey_Opening]],"_","-")</f>
        <v>2011-3-11</v>
      </c>
      <c r="O2260">
        <f>YEAR(Sheet1[[#This Row],[Date]])</f>
        <v>2011</v>
      </c>
      <c r="P2260" t="str">
        <f>LOOKUP(Sheet1[[#This Row],[CountryCode]],$AI$4:$AI$18,$AJ$4:$AJ$18)</f>
        <v>India</v>
      </c>
      <c r="Q2260">
        <f>MONTH(Sheet1[[#This Row],[Date]])</f>
        <v>3</v>
      </c>
      <c r="R2260" t="str">
        <f>TEXT(Sheet1[[#This Row],[Date]],"MMMM")</f>
        <v>March</v>
      </c>
      <c r="S2260" t="str">
        <f>TEXT(Sheet1[[#This Row],[Date]],"YYYY-MMM")</f>
        <v>2011-Mar</v>
      </c>
      <c r="T2260">
        <f>WEEKDAY(Sheet1[[#This Row],[Date]])</f>
        <v>6</v>
      </c>
      <c r="U2260" t="str">
        <f>TEXT(Sheet1[[#This Row],[Date]],"DDDD")</f>
        <v>Friday</v>
      </c>
      <c r="V2260" t="str">
        <f>"FM"&amp;MOD(MONTH(Sheet1[[#This Row],[Date]])-4,12)+1</f>
        <v>FM12</v>
      </c>
      <c r="W2260" t="str">
        <f>"Q"&amp;ROUNDUP(MONTH(Sheet1[[#This Row],[Date]])/3,0)</f>
        <v>Q1</v>
      </c>
      <c r="X2260" t="str">
        <f>"Q"&amp;INT(MOD(MONTH(Sheet1[[#This Row],[Date]])-4,12/3)+1)</f>
        <v>Q4</v>
      </c>
      <c r="Y2260" t="str" cm="1">
        <f t="array" ref="Y2260">_xlfn.IFS(ROUND(L2260,0)&lt;=1,"Need to improve 0-1",ROUND(L2260,0)&lt;=2,"Okay 1-2",ROUND(L2260,0)&lt;=3,"Good 2-3",ROUND(L2260,0)&lt;=4,"Great 3-4",ROUND(L2260,0)&lt;=5,"Excellent 4-5")</f>
        <v>Good 2-3</v>
      </c>
      <c r="Z2260" t="str">
        <f t="shared" si="35"/>
        <v>0-1000</v>
      </c>
    </row>
    <row r="2261" spans="1:26" x14ac:dyDescent="0.3">
      <c r="A2261">
        <v>18368005</v>
      </c>
      <c r="B2261" t="s">
        <v>4204</v>
      </c>
      <c r="C2261">
        <v>1</v>
      </c>
      <c r="D2261" t="s">
        <v>14</v>
      </c>
      <c r="E2261" t="s">
        <v>3866</v>
      </c>
      <c r="F2261" t="s">
        <v>16</v>
      </c>
      <c r="G2261" t="s">
        <v>21</v>
      </c>
      <c r="H2261" t="s">
        <v>16</v>
      </c>
      <c r="I2261">
        <v>2</v>
      </c>
      <c r="J2261">
        <v>11</v>
      </c>
      <c r="K2261">
        <v>600</v>
      </c>
      <c r="L2261">
        <v>2.7</v>
      </c>
      <c r="M2261" t="s">
        <v>4205</v>
      </c>
      <c r="N2261" t="str">
        <f>SUBSTITUTE(Sheet1[[#This Row],[Datekey_Opening]],"_","-")</f>
        <v>2018-3-14</v>
      </c>
      <c r="O2261">
        <f>YEAR(Sheet1[[#This Row],[Date]])</f>
        <v>2018</v>
      </c>
      <c r="P2261" t="str">
        <f>LOOKUP(Sheet1[[#This Row],[CountryCode]],$AI$4:$AI$18,$AJ$4:$AJ$18)</f>
        <v>India</v>
      </c>
      <c r="Q2261">
        <f>MONTH(Sheet1[[#This Row],[Date]])</f>
        <v>3</v>
      </c>
      <c r="R2261" t="str">
        <f>TEXT(Sheet1[[#This Row],[Date]],"MMMM")</f>
        <v>March</v>
      </c>
      <c r="S2261" t="str">
        <f>TEXT(Sheet1[[#This Row],[Date]],"YYYY-MMM")</f>
        <v>2018-Mar</v>
      </c>
      <c r="T2261">
        <f>WEEKDAY(Sheet1[[#This Row],[Date]])</f>
        <v>4</v>
      </c>
      <c r="U2261" t="str">
        <f>TEXT(Sheet1[[#This Row],[Date]],"DDDD")</f>
        <v>Wednesday</v>
      </c>
      <c r="V2261" t="str">
        <f>"FM"&amp;MOD(MONTH(Sheet1[[#This Row],[Date]])-4,12)+1</f>
        <v>FM12</v>
      </c>
      <c r="W2261" t="str">
        <f>"Q"&amp;ROUNDUP(MONTH(Sheet1[[#This Row],[Date]])/3,0)</f>
        <v>Q1</v>
      </c>
      <c r="X2261" t="str">
        <f>"Q"&amp;INT(MOD(MONTH(Sheet1[[#This Row],[Date]])-4,12/3)+1)</f>
        <v>Q4</v>
      </c>
      <c r="Y2261" t="str" cm="1">
        <f t="array" ref="Y2261">_xlfn.IFS(ROUND(L2261,0)&lt;=1,"Need to improve 0-1",ROUND(L2261,0)&lt;=2,"Okay 1-2",ROUND(L2261,0)&lt;=3,"Good 2-3",ROUND(L2261,0)&lt;=4,"Great 3-4",ROUND(L2261,0)&lt;=5,"Excellent 4-5")</f>
        <v>Good 2-3</v>
      </c>
      <c r="Z2261" t="str">
        <f t="shared" si="35"/>
        <v>0-1000</v>
      </c>
    </row>
    <row r="2262" spans="1:26" x14ac:dyDescent="0.3">
      <c r="A2262">
        <v>311174</v>
      </c>
      <c r="B2262" t="s">
        <v>4206</v>
      </c>
      <c r="C2262">
        <v>1</v>
      </c>
      <c r="D2262" t="s">
        <v>14</v>
      </c>
      <c r="E2262" t="s">
        <v>4101</v>
      </c>
      <c r="F2262" t="s">
        <v>16</v>
      </c>
      <c r="G2262" t="s">
        <v>21</v>
      </c>
      <c r="H2262" t="s">
        <v>16</v>
      </c>
      <c r="I2262">
        <v>2</v>
      </c>
      <c r="J2262">
        <v>39</v>
      </c>
      <c r="K2262">
        <v>600</v>
      </c>
      <c r="L2262">
        <v>2.1</v>
      </c>
      <c r="M2262" t="s">
        <v>4207</v>
      </c>
      <c r="N2262" t="str">
        <f>SUBSTITUTE(Sheet1[[#This Row],[Datekey_Opening]],"_","-")</f>
        <v>2011-3-14</v>
      </c>
      <c r="O2262">
        <f>YEAR(Sheet1[[#This Row],[Date]])</f>
        <v>2011</v>
      </c>
      <c r="P2262" t="str">
        <f>LOOKUP(Sheet1[[#This Row],[CountryCode]],$AI$4:$AI$18,$AJ$4:$AJ$18)</f>
        <v>India</v>
      </c>
      <c r="Q2262">
        <f>MONTH(Sheet1[[#This Row],[Date]])</f>
        <v>3</v>
      </c>
      <c r="R2262" t="str">
        <f>TEXT(Sheet1[[#This Row],[Date]],"MMMM")</f>
        <v>March</v>
      </c>
      <c r="S2262" t="str">
        <f>TEXT(Sheet1[[#This Row],[Date]],"YYYY-MMM")</f>
        <v>2011-Mar</v>
      </c>
      <c r="T2262">
        <f>WEEKDAY(Sheet1[[#This Row],[Date]])</f>
        <v>2</v>
      </c>
      <c r="U2262" t="str">
        <f>TEXT(Sheet1[[#This Row],[Date]],"DDDD")</f>
        <v>Monday</v>
      </c>
      <c r="V2262" t="str">
        <f>"FM"&amp;MOD(MONTH(Sheet1[[#This Row],[Date]])-4,12)+1</f>
        <v>FM12</v>
      </c>
      <c r="W2262" t="str">
        <f>"Q"&amp;ROUNDUP(MONTH(Sheet1[[#This Row],[Date]])/3,0)</f>
        <v>Q1</v>
      </c>
      <c r="X2262" t="str">
        <f>"Q"&amp;INT(MOD(MONTH(Sheet1[[#This Row],[Date]])-4,12/3)+1)</f>
        <v>Q4</v>
      </c>
      <c r="Y2262" t="str" cm="1">
        <f t="array" ref="Y2262">_xlfn.IFS(ROUND(L2262,0)&lt;=1,"Need to improve 0-1",ROUND(L2262,0)&lt;=2,"Okay 1-2",ROUND(L2262,0)&lt;=3,"Good 2-3",ROUND(L2262,0)&lt;=4,"Great 3-4",ROUND(L2262,0)&lt;=5,"Excellent 4-5")</f>
        <v>Okay 1-2</v>
      </c>
      <c r="Z2262" t="str">
        <f t="shared" si="35"/>
        <v>0-1000</v>
      </c>
    </row>
    <row r="2263" spans="1:26" x14ac:dyDescent="0.3">
      <c r="A2263">
        <v>18349916</v>
      </c>
      <c r="B2263" t="s">
        <v>4208</v>
      </c>
      <c r="C2263">
        <v>1</v>
      </c>
      <c r="D2263" t="s">
        <v>14</v>
      </c>
      <c r="E2263" t="s">
        <v>2737</v>
      </c>
      <c r="F2263" t="s">
        <v>16</v>
      </c>
      <c r="G2263" t="s">
        <v>21</v>
      </c>
      <c r="H2263" t="s">
        <v>16</v>
      </c>
      <c r="I2263">
        <v>2</v>
      </c>
      <c r="J2263">
        <v>530</v>
      </c>
      <c r="K2263">
        <v>600</v>
      </c>
      <c r="L2263">
        <v>4.2</v>
      </c>
      <c r="M2263" t="s">
        <v>4209</v>
      </c>
      <c r="N2263" t="str">
        <f>SUBSTITUTE(Sheet1[[#This Row],[Datekey_Opening]],"_","-")</f>
        <v>2016-3-26</v>
      </c>
      <c r="O2263">
        <f>YEAR(Sheet1[[#This Row],[Date]])</f>
        <v>2016</v>
      </c>
      <c r="P2263" t="str">
        <f>LOOKUP(Sheet1[[#This Row],[CountryCode]],$AI$4:$AI$18,$AJ$4:$AJ$18)</f>
        <v>India</v>
      </c>
      <c r="Q2263">
        <f>MONTH(Sheet1[[#This Row],[Date]])</f>
        <v>3</v>
      </c>
      <c r="R2263" t="str">
        <f>TEXT(Sheet1[[#This Row],[Date]],"MMMM")</f>
        <v>March</v>
      </c>
      <c r="S2263" t="str">
        <f>TEXT(Sheet1[[#This Row],[Date]],"YYYY-MMM")</f>
        <v>2016-Mar</v>
      </c>
      <c r="T2263">
        <f>WEEKDAY(Sheet1[[#This Row],[Date]])</f>
        <v>7</v>
      </c>
      <c r="U2263" t="str">
        <f>TEXT(Sheet1[[#This Row],[Date]],"DDDD")</f>
        <v>Saturday</v>
      </c>
      <c r="V2263" t="str">
        <f>"FM"&amp;MOD(MONTH(Sheet1[[#This Row],[Date]])-4,12)+1</f>
        <v>FM12</v>
      </c>
      <c r="W2263" t="str">
        <f>"Q"&amp;ROUNDUP(MONTH(Sheet1[[#This Row],[Date]])/3,0)</f>
        <v>Q1</v>
      </c>
      <c r="X2263" t="str">
        <f>"Q"&amp;INT(MOD(MONTH(Sheet1[[#This Row],[Date]])-4,12/3)+1)</f>
        <v>Q4</v>
      </c>
      <c r="Y2263" t="str" cm="1">
        <f t="array" ref="Y2263">_xlfn.IFS(ROUND(L2263,0)&lt;=1,"Need to improve 0-1",ROUND(L2263,0)&lt;=2,"Okay 1-2",ROUND(L2263,0)&lt;=3,"Good 2-3",ROUND(L2263,0)&lt;=4,"Great 3-4",ROUND(L2263,0)&lt;=5,"Excellent 4-5")</f>
        <v>Great 3-4</v>
      </c>
      <c r="Z2263" t="str">
        <f t="shared" si="35"/>
        <v>0-1000</v>
      </c>
    </row>
    <row r="2264" spans="1:26" x14ac:dyDescent="0.3">
      <c r="A2264">
        <v>2228</v>
      </c>
      <c r="B2264" t="s">
        <v>4210</v>
      </c>
      <c r="C2264">
        <v>1</v>
      </c>
      <c r="D2264" t="s">
        <v>14</v>
      </c>
      <c r="E2264" t="s">
        <v>4211</v>
      </c>
      <c r="F2264" t="s">
        <v>16</v>
      </c>
      <c r="G2264" t="s">
        <v>21</v>
      </c>
      <c r="H2264" t="s">
        <v>16</v>
      </c>
      <c r="I2264">
        <v>2</v>
      </c>
      <c r="J2264">
        <v>202</v>
      </c>
      <c r="K2264">
        <v>600</v>
      </c>
      <c r="L2264">
        <v>3.4</v>
      </c>
      <c r="M2264" t="s">
        <v>2833</v>
      </c>
      <c r="N2264" t="str">
        <f>SUBSTITUTE(Sheet1[[#This Row],[Datekey_Opening]],"_","-")</f>
        <v>2010-3-7</v>
      </c>
      <c r="O2264">
        <f>YEAR(Sheet1[[#This Row],[Date]])</f>
        <v>2010</v>
      </c>
      <c r="P2264" t="str">
        <f>LOOKUP(Sheet1[[#This Row],[CountryCode]],$AI$4:$AI$18,$AJ$4:$AJ$18)</f>
        <v>India</v>
      </c>
      <c r="Q2264">
        <f>MONTH(Sheet1[[#This Row],[Date]])</f>
        <v>3</v>
      </c>
      <c r="R2264" t="str">
        <f>TEXT(Sheet1[[#This Row],[Date]],"MMMM")</f>
        <v>March</v>
      </c>
      <c r="S2264" t="str">
        <f>TEXT(Sheet1[[#This Row],[Date]],"YYYY-MMM")</f>
        <v>2010-Mar</v>
      </c>
      <c r="T2264">
        <f>WEEKDAY(Sheet1[[#This Row],[Date]])</f>
        <v>1</v>
      </c>
      <c r="U2264" t="str">
        <f>TEXT(Sheet1[[#This Row],[Date]],"DDDD")</f>
        <v>Sunday</v>
      </c>
      <c r="V2264" t="str">
        <f>"FM"&amp;MOD(MONTH(Sheet1[[#This Row],[Date]])-4,12)+1</f>
        <v>FM12</v>
      </c>
      <c r="W2264" t="str">
        <f>"Q"&amp;ROUNDUP(MONTH(Sheet1[[#This Row],[Date]])/3,0)</f>
        <v>Q1</v>
      </c>
      <c r="X2264" t="str">
        <f>"Q"&amp;INT(MOD(MONTH(Sheet1[[#This Row],[Date]])-4,12/3)+1)</f>
        <v>Q4</v>
      </c>
      <c r="Y2264" t="str" cm="1">
        <f t="array" ref="Y2264">_xlfn.IFS(ROUND(L2264,0)&lt;=1,"Need to improve 0-1",ROUND(L2264,0)&lt;=2,"Okay 1-2",ROUND(L2264,0)&lt;=3,"Good 2-3",ROUND(L2264,0)&lt;=4,"Great 3-4",ROUND(L2264,0)&lt;=5,"Excellent 4-5")</f>
        <v>Good 2-3</v>
      </c>
      <c r="Z2264" t="str">
        <f t="shared" si="35"/>
        <v>0-1000</v>
      </c>
    </row>
    <row r="2265" spans="1:26" x14ac:dyDescent="0.3">
      <c r="A2265">
        <v>2047</v>
      </c>
      <c r="B2265" t="s">
        <v>4212</v>
      </c>
      <c r="C2265">
        <v>1</v>
      </c>
      <c r="D2265" t="s">
        <v>14</v>
      </c>
      <c r="E2265" t="s">
        <v>362</v>
      </c>
      <c r="F2265" t="s">
        <v>16</v>
      </c>
      <c r="G2265" t="s">
        <v>21</v>
      </c>
      <c r="H2265" t="s">
        <v>16</v>
      </c>
      <c r="I2265">
        <v>2</v>
      </c>
      <c r="J2265">
        <v>195</v>
      </c>
      <c r="K2265">
        <v>600</v>
      </c>
      <c r="L2265">
        <v>3.7</v>
      </c>
      <c r="M2265" t="s">
        <v>4213</v>
      </c>
      <c r="N2265" t="str">
        <f>SUBSTITUTE(Sheet1[[#This Row],[Datekey_Opening]],"_","-")</f>
        <v>2012-3-27</v>
      </c>
      <c r="O2265">
        <f>YEAR(Sheet1[[#This Row],[Date]])</f>
        <v>2012</v>
      </c>
      <c r="P2265" t="str">
        <f>LOOKUP(Sheet1[[#This Row],[CountryCode]],$AI$4:$AI$18,$AJ$4:$AJ$18)</f>
        <v>India</v>
      </c>
      <c r="Q2265">
        <f>MONTH(Sheet1[[#This Row],[Date]])</f>
        <v>3</v>
      </c>
      <c r="R2265" t="str">
        <f>TEXT(Sheet1[[#This Row],[Date]],"MMMM")</f>
        <v>March</v>
      </c>
      <c r="S2265" t="str">
        <f>TEXT(Sheet1[[#This Row],[Date]],"YYYY-MMM")</f>
        <v>2012-Mar</v>
      </c>
      <c r="T2265">
        <f>WEEKDAY(Sheet1[[#This Row],[Date]])</f>
        <v>3</v>
      </c>
      <c r="U2265" t="str">
        <f>TEXT(Sheet1[[#This Row],[Date]],"DDDD")</f>
        <v>Tuesday</v>
      </c>
      <c r="V2265" t="str">
        <f>"FM"&amp;MOD(MONTH(Sheet1[[#This Row],[Date]])-4,12)+1</f>
        <v>FM12</v>
      </c>
      <c r="W2265" t="str">
        <f>"Q"&amp;ROUNDUP(MONTH(Sheet1[[#This Row],[Date]])/3,0)</f>
        <v>Q1</v>
      </c>
      <c r="X2265" t="str">
        <f>"Q"&amp;INT(MOD(MONTH(Sheet1[[#This Row],[Date]])-4,12/3)+1)</f>
        <v>Q4</v>
      </c>
      <c r="Y2265" t="str" cm="1">
        <f t="array" ref="Y2265">_xlfn.IFS(ROUND(L2265,0)&lt;=1,"Need to improve 0-1",ROUND(L2265,0)&lt;=2,"Okay 1-2",ROUND(L2265,0)&lt;=3,"Good 2-3",ROUND(L2265,0)&lt;=4,"Great 3-4",ROUND(L2265,0)&lt;=5,"Excellent 4-5")</f>
        <v>Great 3-4</v>
      </c>
      <c r="Z2265" t="str">
        <f t="shared" si="35"/>
        <v>0-1000</v>
      </c>
    </row>
    <row r="2266" spans="1:26" x14ac:dyDescent="0.3">
      <c r="A2266">
        <v>18057805</v>
      </c>
      <c r="B2266" t="s">
        <v>4214</v>
      </c>
      <c r="C2266">
        <v>1</v>
      </c>
      <c r="D2266" t="s">
        <v>14</v>
      </c>
      <c r="E2266" t="s">
        <v>1286</v>
      </c>
      <c r="F2266" t="s">
        <v>16</v>
      </c>
      <c r="G2266" t="s">
        <v>21</v>
      </c>
      <c r="H2266" t="s">
        <v>16</v>
      </c>
      <c r="I2266">
        <v>2</v>
      </c>
      <c r="J2266">
        <v>97</v>
      </c>
      <c r="K2266">
        <v>600</v>
      </c>
      <c r="L2266">
        <v>3.9</v>
      </c>
      <c r="M2266" t="s">
        <v>4215</v>
      </c>
      <c r="N2266" t="str">
        <f>SUBSTITUTE(Sheet1[[#This Row],[Datekey_Opening]],"_","-")</f>
        <v>2011-2-26</v>
      </c>
      <c r="O2266">
        <f>YEAR(Sheet1[[#This Row],[Date]])</f>
        <v>2011</v>
      </c>
      <c r="P2266" t="str">
        <f>LOOKUP(Sheet1[[#This Row],[CountryCode]],$AI$4:$AI$18,$AJ$4:$AJ$18)</f>
        <v>India</v>
      </c>
      <c r="Q2266">
        <f>MONTH(Sheet1[[#This Row],[Date]])</f>
        <v>2</v>
      </c>
      <c r="R2266" t="str">
        <f>TEXT(Sheet1[[#This Row],[Date]],"MMMM")</f>
        <v>February</v>
      </c>
      <c r="S2266" t="str">
        <f>TEXT(Sheet1[[#This Row],[Date]],"YYYY-MMM")</f>
        <v>2011-Feb</v>
      </c>
      <c r="T2266">
        <f>WEEKDAY(Sheet1[[#This Row],[Date]])</f>
        <v>7</v>
      </c>
      <c r="U2266" t="str">
        <f>TEXT(Sheet1[[#This Row],[Date]],"DDDD")</f>
        <v>Saturday</v>
      </c>
      <c r="V2266" t="str">
        <f>"FM"&amp;MOD(MONTH(Sheet1[[#This Row],[Date]])-4,12)+1</f>
        <v>FM11</v>
      </c>
      <c r="W2266" t="str">
        <f>"Q"&amp;ROUNDUP(MONTH(Sheet1[[#This Row],[Date]])/3,0)</f>
        <v>Q1</v>
      </c>
      <c r="X2266" t="str">
        <f>"Q"&amp;INT(MOD(MONTH(Sheet1[[#This Row],[Date]])-4,12/3)+1)</f>
        <v>Q3</v>
      </c>
      <c r="Y2266" t="str" cm="1">
        <f t="array" ref="Y2266">_xlfn.IFS(ROUND(L2266,0)&lt;=1,"Need to improve 0-1",ROUND(L2266,0)&lt;=2,"Okay 1-2",ROUND(L2266,0)&lt;=3,"Good 2-3",ROUND(L2266,0)&lt;=4,"Great 3-4",ROUND(L2266,0)&lt;=5,"Excellent 4-5")</f>
        <v>Great 3-4</v>
      </c>
      <c r="Z2266" t="str">
        <f t="shared" si="35"/>
        <v>0-1000</v>
      </c>
    </row>
    <row r="2267" spans="1:26" x14ac:dyDescent="0.3">
      <c r="A2267">
        <v>18466981</v>
      </c>
      <c r="B2267" t="s">
        <v>4216</v>
      </c>
      <c r="C2267">
        <v>1</v>
      </c>
      <c r="D2267" t="s">
        <v>14</v>
      </c>
      <c r="E2267" t="s">
        <v>441</v>
      </c>
      <c r="F2267" t="s">
        <v>16</v>
      </c>
      <c r="G2267" t="s">
        <v>21</v>
      </c>
      <c r="H2267" t="s">
        <v>16</v>
      </c>
      <c r="I2267">
        <v>2</v>
      </c>
      <c r="J2267">
        <v>6</v>
      </c>
      <c r="K2267">
        <v>600</v>
      </c>
      <c r="L2267">
        <v>3.1</v>
      </c>
      <c r="M2267" t="s">
        <v>4217</v>
      </c>
      <c r="N2267" t="str">
        <f>SUBSTITUTE(Sheet1[[#This Row],[Datekey_Opening]],"_","-")</f>
        <v>2018-2-15</v>
      </c>
      <c r="O2267">
        <f>YEAR(Sheet1[[#This Row],[Date]])</f>
        <v>2018</v>
      </c>
      <c r="P2267" t="str">
        <f>LOOKUP(Sheet1[[#This Row],[CountryCode]],$AI$4:$AI$18,$AJ$4:$AJ$18)</f>
        <v>India</v>
      </c>
      <c r="Q2267">
        <f>MONTH(Sheet1[[#This Row],[Date]])</f>
        <v>2</v>
      </c>
      <c r="R2267" t="str">
        <f>TEXT(Sheet1[[#This Row],[Date]],"MMMM")</f>
        <v>February</v>
      </c>
      <c r="S2267" t="str">
        <f>TEXT(Sheet1[[#This Row],[Date]],"YYYY-MMM")</f>
        <v>2018-Feb</v>
      </c>
      <c r="T2267">
        <f>WEEKDAY(Sheet1[[#This Row],[Date]])</f>
        <v>5</v>
      </c>
      <c r="U2267" t="str">
        <f>TEXT(Sheet1[[#This Row],[Date]],"DDDD")</f>
        <v>Thursday</v>
      </c>
      <c r="V2267" t="str">
        <f>"FM"&amp;MOD(MONTH(Sheet1[[#This Row],[Date]])-4,12)+1</f>
        <v>FM11</v>
      </c>
      <c r="W2267" t="str">
        <f>"Q"&amp;ROUNDUP(MONTH(Sheet1[[#This Row],[Date]])/3,0)</f>
        <v>Q1</v>
      </c>
      <c r="X2267" t="str">
        <f>"Q"&amp;INT(MOD(MONTH(Sheet1[[#This Row],[Date]])-4,12/3)+1)</f>
        <v>Q3</v>
      </c>
      <c r="Y2267" t="str" cm="1">
        <f t="array" ref="Y2267">_xlfn.IFS(ROUND(L2267,0)&lt;=1,"Need to improve 0-1",ROUND(L2267,0)&lt;=2,"Okay 1-2",ROUND(L2267,0)&lt;=3,"Good 2-3",ROUND(L2267,0)&lt;=4,"Great 3-4",ROUND(L2267,0)&lt;=5,"Excellent 4-5")</f>
        <v>Good 2-3</v>
      </c>
      <c r="Z2267" t="str">
        <f t="shared" si="35"/>
        <v>0-1000</v>
      </c>
    </row>
    <row r="2268" spans="1:26" x14ac:dyDescent="0.3">
      <c r="A2268">
        <v>6242</v>
      </c>
      <c r="B2268" t="s">
        <v>4218</v>
      </c>
      <c r="C2268">
        <v>1</v>
      </c>
      <c r="D2268" t="s">
        <v>14</v>
      </c>
      <c r="E2268" t="s">
        <v>365</v>
      </c>
      <c r="F2268" t="s">
        <v>16</v>
      </c>
      <c r="G2268" t="s">
        <v>21</v>
      </c>
      <c r="H2268" t="s">
        <v>16</v>
      </c>
      <c r="I2268">
        <v>2</v>
      </c>
      <c r="J2268">
        <v>97</v>
      </c>
      <c r="K2268">
        <v>600</v>
      </c>
      <c r="L2268">
        <v>3.1</v>
      </c>
      <c r="M2268" t="s">
        <v>4219</v>
      </c>
      <c r="N2268" t="str">
        <f>SUBSTITUTE(Sheet1[[#This Row],[Datekey_Opening]],"_","-")</f>
        <v>2017-2-12</v>
      </c>
      <c r="O2268">
        <f>YEAR(Sheet1[[#This Row],[Date]])</f>
        <v>2017</v>
      </c>
      <c r="P2268" t="str">
        <f>LOOKUP(Sheet1[[#This Row],[CountryCode]],$AI$4:$AI$18,$AJ$4:$AJ$18)</f>
        <v>India</v>
      </c>
      <c r="Q2268">
        <f>MONTH(Sheet1[[#This Row],[Date]])</f>
        <v>2</v>
      </c>
      <c r="R2268" t="str">
        <f>TEXT(Sheet1[[#This Row],[Date]],"MMMM")</f>
        <v>February</v>
      </c>
      <c r="S2268" t="str">
        <f>TEXT(Sheet1[[#This Row],[Date]],"YYYY-MMM")</f>
        <v>2017-Feb</v>
      </c>
      <c r="T2268">
        <f>WEEKDAY(Sheet1[[#This Row],[Date]])</f>
        <v>1</v>
      </c>
      <c r="U2268" t="str">
        <f>TEXT(Sheet1[[#This Row],[Date]],"DDDD")</f>
        <v>Sunday</v>
      </c>
      <c r="V2268" t="str">
        <f>"FM"&amp;MOD(MONTH(Sheet1[[#This Row],[Date]])-4,12)+1</f>
        <v>FM11</v>
      </c>
      <c r="W2268" t="str">
        <f>"Q"&amp;ROUNDUP(MONTH(Sheet1[[#This Row],[Date]])/3,0)</f>
        <v>Q1</v>
      </c>
      <c r="X2268" t="str">
        <f>"Q"&amp;INT(MOD(MONTH(Sheet1[[#This Row],[Date]])-4,12/3)+1)</f>
        <v>Q3</v>
      </c>
      <c r="Y2268" t="str" cm="1">
        <f t="array" ref="Y2268">_xlfn.IFS(ROUND(L2268,0)&lt;=1,"Need to improve 0-1",ROUND(L2268,0)&lt;=2,"Okay 1-2",ROUND(L2268,0)&lt;=3,"Good 2-3",ROUND(L2268,0)&lt;=4,"Great 3-4",ROUND(L2268,0)&lt;=5,"Excellent 4-5")</f>
        <v>Good 2-3</v>
      </c>
      <c r="Z2268" t="str">
        <f t="shared" si="35"/>
        <v>0-1000</v>
      </c>
    </row>
    <row r="2269" spans="1:26" x14ac:dyDescent="0.3">
      <c r="A2269">
        <v>301470</v>
      </c>
      <c r="B2269" t="s">
        <v>3815</v>
      </c>
      <c r="C2269">
        <v>1</v>
      </c>
      <c r="D2269" t="s">
        <v>14</v>
      </c>
      <c r="E2269" t="s">
        <v>787</v>
      </c>
      <c r="F2269" t="s">
        <v>16</v>
      </c>
      <c r="G2269" t="s">
        <v>21</v>
      </c>
      <c r="H2269" t="s">
        <v>16</v>
      </c>
      <c r="I2269">
        <v>2</v>
      </c>
      <c r="J2269">
        <v>109</v>
      </c>
      <c r="K2269">
        <v>600</v>
      </c>
      <c r="L2269">
        <v>2.7</v>
      </c>
      <c r="M2269" t="s">
        <v>4220</v>
      </c>
      <c r="N2269" t="str">
        <f>SUBSTITUTE(Sheet1[[#This Row],[Datekey_Opening]],"_","-")</f>
        <v>2015-2-25</v>
      </c>
      <c r="O2269">
        <f>YEAR(Sheet1[[#This Row],[Date]])</f>
        <v>2015</v>
      </c>
      <c r="P2269" t="str">
        <f>LOOKUP(Sheet1[[#This Row],[CountryCode]],$AI$4:$AI$18,$AJ$4:$AJ$18)</f>
        <v>India</v>
      </c>
      <c r="Q2269">
        <f>MONTH(Sheet1[[#This Row],[Date]])</f>
        <v>2</v>
      </c>
      <c r="R2269" t="str">
        <f>TEXT(Sheet1[[#This Row],[Date]],"MMMM")</f>
        <v>February</v>
      </c>
      <c r="S2269" t="str">
        <f>TEXT(Sheet1[[#This Row],[Date]],"YYYY-MMM")</f>
        <v>2015-Feb</v>
      </c>
      <c r="T2269">
        <f>WEEKDAY(Sheet1[[#This Row],[Date]])</f>
        <v>4</v>
      </c>
      <c r="U2269" t="str">
        <f>TEXT(Sheet1[[#This Row],[Date]],"DDDD")</f>
        <v>Wednesday</v>
      </c>
      <c r="V2269" t="str">
        <f>"FM"&amp;MOD(MONTH(Sheet1[[#This Row],[Date]])-4,12)+1</f>
        <v>FM11</v>
      </c>
      <c r="W2269" t="str">
        <f>"Q"&amp;ROUNDUP(MONTH(Sheet1[[#This Row],[Date]])/3,0)</f>
        <v>Q1</v>
      </c>
      <c r="X2269" t="str">
        <f>"Q"&amp;INT(MOD(MONTH(Sheet1[[#This Row],[Date]])-4,12/3)+1)</f>
        <v>Q3</v>
      </c>
      <c r="Y2269" t="str" cm="1">
        <f t="array" ref="Y2269">_xlfn.IFS(ROUND(L2269,0)&lt;=1,"Need to improve 0-1",ROUND(L2269,0)&lt;=2,"Okay 1-2",ROUND(L2269,0)&lt;=3,"Good 2-3",ROUND(L2269,0)&lt;=4,"Great 3-4",ROUND(L2269,0)&lt;=5,"Excellent 4-5")</f>
        <v>Good 2-3</v>
      </c>
      <c r="Z2269" t="str">
        <f t="shared" si="35"/>
        <v>0-1000</v>
      </c>
    </row>
    <row r="2270" spans="1:26" x14ac:dyDescent="0.3">
      <c r="A2270">
        <v>18303704</v>
      </c>
      <c r="B2270" t="s">
        <v>4221</v>
      </c>
      <c r="C2270">
        <v>1</v>
      </c>
      <c r="D2270" t="s">
        <v>14</v>
      </c>
      <c r="E2270" t="s">
        <v>365</v>
      </c>
      <c r="F2270" t="s">
        <v>16</v>
      </c>
      <c r="G2270" t="s">
        <v>21</v>
      </c>
      <c r="H2270" t="s">
        <v>16</v>
      </c>
      <c r="I2270">
        <v>2</v>
      </c>
      <c r="J2270">
        <v>55</v>
      </c>
      <c r="K2270">
        <v>600</v>
      </c>
      <c r="L2270">
        <v>3.6</v>
      </c>
      <c r="M2270" t="s">
        <v>253</v>
      </c>
      <c r="N2270" t="str">
        <f>SUBSTITUTE(Sheet1[[#This Row],[Datekey_Opening]],"_","-")</f>
        <v>2012-2-24</v>
      </c>
      <c r="O2270">
        <f>YEAR(Sheet1[[#This Row],[Date]])</f>
        <v>2012</v>
      </c>
      <c r="P2270" t="str">
        <f>LOOKUP(Sheet1[[#This Row],[CountryCode]],$AI$4:$AI$18,$AJ$4:$AJ$18)</f>
        <v>India</v>
      </c>
      <c r="Q2270">
        <f>MONTH(Sheet1[[#This Row],[Date]])</f>
        <v>2</v>
      </c>
      <c r="R2270" t="str">
        <f>TEXT(Sheet1[[#This Row],[Date]],"MMMM")</f>
        <v>February</v>
      </c>
      <c r="S2270" t="str">
        <f>TEXT(Sheet1[[#This Row],[Date]],"YYYY-MMM")</f>
        <v>2012-Feb</v>
      </c>
      <c r="T2270">
        <f>WEEKDAY(Sheet1[[#This Row],[Date]])</f>
        <v>6</v>
      </c>
      <c r="U2270" t="str">
        <f>TEXT(Sheet1[[#This Row],[Date]],"DDDD")</f>
        <v>Friday</v>
      </c>
      <c r="V2270" t="str">
        <f>"FM"&amp;MOD(MONTH(Sheet1[[#This Row],[Date]])-4,12)+1</f>
        <v>FM11</v>
      </c>
      <c r="W2270" t="str">
        <f>"Q"&amp;ROUNDUP(MONTH(Sheet1[[#This Row],[Date]])/3,0)</f>
        <v>Q1</v>
      </c>
      <c r="X2270" t="str">
        <f>"Q"&amp;INT(MOD(MONTH(Sheet1[[#This Row],[Date]])-4,12/3)+1)</f>
        <v>Q3</v>
      </c>
      <c r="Y2270" t="str" cm="1">
        <f t="array" ref="Y2270">_xlfn.IFS(ROUND(L2270,0)&lt;=1,"Need to improve 0-1",ROUND(L2270,0)&lt;=2,"Okay 1-2",ROUND(L2270,0)&lt;=3,"Good 2-3",ROUND(L2270,0)&lt;=4,"Great 3-4",ROUND(L2270,0)&lt;=5,"Excellent 4-5")</f>
        <v>Great 3-4</v>
      </c>
      <c r="Z2270" t="str">
        <f t="shared" si="35"/>
        <v>0-1000</v>
      </c>
    </row>
    <row r="2271" spans="1:26" x14ac:dyDescent="0.3">
      <c r="A2271">
        <v>18365877</v>
      </c>
      <c r="B2271" t="s">
        <v>437</v>
      </c>
      <c r="C2271">
        <v>1</v>
      </c>
      <c r="D2271" t="s">
        <v>14</v>
      </c>
      <c r="E2271" t="s">
        <v>438</v>
      </c>
      <c r="F2271" t="s">
        <v>16</v>
      </c>
      <c r="G2271" t="s">
        <v>21</v>
      </c>
      <c r="H2271" t="s">
        <v>16</v>
      </c>
      <c r="I2271">
        <v>2</v>
      </c>
      <c r="J2271">
        <v>61</v>
      </c>
      <c r="K2271">
        <v>600</v>
      </c>
      <c r="L2271">
        <v>3.6</v>
      </c>
      <c r="M2271" t="s">
        <v>800</v>
      </c>
      <c r="N2271" t="str">
        <f>SUBSTITUTE(Sheet1[[#This Row],[Datekey_Opening]],"_","-")</f>
        <v>2015-2-22</v>
      </c>
      <c r="O2271">
        <f>YEAR(Sheet1[[#This Row],[Date]])</f>
        <v>2015</v>
      </c>
      <c r="P2271" t="str">
        <f>LOOKUP(Sheet1[[#This Row],[CountryCode]],$AI$4:$AI$18,$AJ$4:$AJ$18)</f>
        <v>India</v>
      </c>
      <c r="Q2271">
        <f>MONTH(Sheet1[[#This Row],[Date]])</f>
        <v>2</v>
      </c>
      <c r="R2271" t="str">
        <f>TEXT(Sheet1[[#This Row],[Date]],"MMMM")</f>
        <v>February</v>
      </c>
      <c r="S2271" t="str">
        <f>TEXT(Sheet1[[#This Row],[Date]],"YYYY-MMM")</f>
        <v>2015-Feb</v>
      </c>
      <c r="T2271">
        <f>WEEKDAY(Sheet1[[#This Row],[Date]])</f>
        <v>1</v>
      </c>
      <c r="U2271" t="str">
        <f>TEXT(Sheet1[[#This Row],[Date]],"DDDD")</f>
        <v>Sunday</v>
      </c>
      <c r="V2271" t="str">
        <f>"FM"&amp;MOD(MONTH(Sheet1[[#This Row],[Date]])-4,12)+1</f>
        <v>FM11</v>
      </c>
      <c r="W2271" t="str">
        <f>"Q"&amp;ROUNDUP(MONTH(Sheet1[[#This Row],[Date]])/3,0)</f>
        <v>Q1</v>
      </c>
      <c r="X2271" t="str">
        <f>"Q"&amp;INT(MOD(MONTH(Sheet1[[#This Row],[Date]])-4,12/3)+1)</f>
        <v>Q3</v>
      </c>
      <c r="Y2271" t="str" cm="1">
        <f t="array" ref="Y2271">_xlfn.IFS(ROUND(L2271,0)&lt;=1,"Need to improve 0-1",ROUND(L2271,0)&lt;=2,"Okay 1-2",ROUND(L2271,0)&lt;=3,"Good 2-3",ROUND(L2271,0)&lt;=4,"Great 3-4",ROUND(L2271,0)&lt;=5,"Excellent 4-5")</f>
        <v>Great 3-4</v>
      </c>
      <c r="Z2271" t="str">
        <f t="shared" si="35"/>
        <v>0-1000</v>
      </c>
    </row>
    <row r="2272" spans="1:26" x14ac:dyDescent="0.3">
      <c r="A2272">
        <v>18380143</v>
      </c>
      <c r="B2272" t="s">
        <v>4222</v>
      </c>
      <c r="C2272">
        <v>1</v>
      </c>
      <c r="D2272" t="s">
        <v>14</v>
      </c>
      <c r="E2272" t="s">
        <v>382</v>
      </c>
      <c r="F2272" t="s">
        <v>16</v>
      </c>
      <c r="G2272" t="s">
        <v>21</v>
      </c>
      <c r="H2272" t="s">
        <v>16</v>
      </c>
      <c r="I2272">
        <v>2</v>
      </c>
      <c r="J2272">
        <v>44</v>
      </c>
      <c r="K2272">
        <v>600</v>
      </c>
      <c r="L2272">
        <v>3.5</v>
      </c>
      <c r="M2272" t="s">
        <v>255</v>
      </c>
      <c r="N2272" t="str">
        <f>SUBSTITUTE(Sheet1[[#This Row],[Datekey_Opening]],"_","-")</f>
        <v>2016-2-16</v>
      </c>
      <c r="O2272">
        <f>YEAR(Sheet1[[#This Row],[Date]])</f>
        <v>2016</v>
      </c>
      <c r="P2272" t="str">
        <f>LOOKUP(Sheet1[[#This Row],[CountryCode]],$AI$4:$AI$18,$AJ$4:$AJ$18)</f>
        <v>India</v>
      </c>
      <c r="Q2272">
        <f>MONTH(Sheet1[[#This Row],[Date]])</f>
        <v>2</v>
      </c>
      <c r="R2272" t="str">
        <f>TEXT(Sheet1[[#This Row],[Date]],"MMMM")</f>
        <v>February</v>
      </c>
      <c r="S2272" t="str">
        <f>TEXT(Sheet1[[#This Row],[Date]],"YYYY-MMM")</f>
        <v>2016-Feb</v>
      </c>
      <c r="T2272">
        <f>WEEKDAY(Sheet1[[#This Row],[Date]])</f>
        <v>3</v>
      </c>
      <c r="U2272" t="str">
        <f>TEXT(Sheet1[[#This Row],[Date]],"DDDD")</f>
        <v>Tuesday</v>
      </c>
      <c r="V2272" t="str">
        <f>"FM"&amp;MOD(MONTH(Sheet1[[#This Row],[Date]])-4,12)+1</f>
        <v>FM11</v>
      </c>
      <c r="W2272" t="str">
        <f>"Q"&amp;ROUNDUP(MONTH(Sheet1[[#This Row],[Date]])/3,0)</f>
        <v>Q1</v>
      </c>
      <c r="X2272" t="str">
        <f>"Q"&amp;INT(MOD(MONTH(Sheet1[[#This Row],[Date]])-4,12/3)+1)</f>
        <v>Q3</v>
      </c>
      <c r="Y2272" t="str" cm="1">
        <f t="array" ref="Y2272">_xlfn.IFS(ROUND(L2272,0)&lt;=1,"Need to improve 0-1",ROUND(L2272,0)&lt;=2,"Okay 1-2",ROUND(L2272,0)&lt;=3,"Good 2-3",ROUND(L2272,0)&lt;=4,"Great 3-4",ROUND(L2272,0)&lt;=5,"Excellent 4-5")</f>
        <v>Great 3-4</v>
      </c>
      <c r="Z2272" t="str">
        <f t="shared" si="35"/>
        <v>0-1000</v>
      </c>
    </row>
    <row r="2273" spans="1:26" x14ac:dyDescent="0.3">
      <c r="A2273">
        <v>18352263</v>
      </c>
      <c r="B2273" t="s">
        <v>4100</v>
      </c>
      <c r="C2273">
        <v>1</v>
      </c>
      <c r="D2273" t="s">
        <v>14</v>
      </c>
      <c r="E2273" t="s">
        <v>373</v>
      </c>
      <c r="F2273" t="s">
        <v>16</v>
      </c>
      <c r="G2273" t="s">
        <v>21</v>
      </c>
      <c r="H2273" t="s">
        <v>16</v>
      </c>
      <c r="I2273">
        <v>2</v>
      </c>
      <c r="J2273">
        <v>4</v>
      </c>
      <c r="K2273">
        <v>600</v>
      </c>
      <c r="L2273">
        <v>2.9</v>
      </c>
      <c r="M2273" t="s">
        <v>4223</v>
      </c>
      <c r="N2273" t="str">
        <f>SUBSTITUTE(Sheet1[[#This Row],[Datekey_Opening]],"_","-")</f>
        <v>2013-2-22</v>
      </c>
      <c r="O2273">
        <f>YEAR(Sheet1[[#This Row],[Date]])</f>
        <v>2013</v>
      </c>
      <c r="P2273" t="str">
        <f>LOOKUP(Sheet1[[#This Row],[CountryCode]],$AI$4:$AI$18,$AJ$4:$AJ$18)</f>
        <v>India</v>
      </c>
      <c r="Q2273">
        <f>MONTH(Sheet1[[#This Row],[Date]])</f>
        <v>2</v>
      </c>
      <c r="R2273" t="str">
        <f>TEXT(Sheet1[[#This Row],[Date]],"MMMM")</f>
        <v>February</v>
      </c>
      <c r="S2273" t="str">
        <f>TEXT(Sheet1[[#This Row],[Date]],"YYYY-MMM")</f>
        <v>2013-Feb</v>
      </c>
      <c r="T2273">
        <f>WEEKDAY(Sheet1[[#This Row],[Date]])</f>
        <v>6</v>
      </c>
      <c r="U2273" t="str">
        <f>TEXT(Sheet1[[#This Row],[Date]],"DDDD")</f>
        <v>Friday</v>
      </c>
      <c r="V2273" t="str">
        <f>"FM"&amp;MOD(MONTH(Sheet1[[#This Row],[Date]])-4,12)+1</f>
        <v>FM11</v>
      </c>
      <c r="W2273" t="str">
        <f>"Q"&amp;ROUNDUP(MONTH(Sheet1[[#This Row],[Date]])/3,0)</f>
        <v>Q1</v>
      </c>
      <c r="X2273" t="str">
        <f>"Q"&amp;INT(MOD(MONTH(Sheet1[[#This Row],[Date]])-4,12/3)+1)</f>
        <v>Q3</v>
      </c>
      <c r="Y2273" t="str" cm="1">
        <f t="array" ref="Y2273">_xlfn.IFS(ROUND(L2273,0)&lt;=1,"Need to improve 0-1",ROUND(L2273,0)&lt;=2,"Okay 1-2",ROUND(L2273,0)&lt;=3,"Good 2-3",ROUND(L2273,0)&lt;=4,"Great 3-4",ROUND(L2273,0)&lt;=5,"Excellent 4-5")</f>
        <v>Good 2-3</v>
      </c>
      <c r="Z2273" t="str">
        <f t="shared" si="35"/>
        <v>0-1000</v>
      </c>
    </row>
    <row r="2274" spans="1:26" x14ac:dyDescent="0.3">
      <c r="A2274">
        <v>300815</v>
      </c>
      <c r="B2274" t="s">
        <v>4224</v>
      </c>
      <c r="C2274">
        <v>1</v>
      </c>
      <c r="D2274" t="s">
        <v>14</v>
      </c>
      <c r="E2274" t="s">
        <v>4225</v>
      </c>
      <c r="F2274" t="s">
        <v>16</v>
      </c>
      <c r="G2274" t="s">
        <v>21</v>
      </c>
      <c r="H2274" t="s">
        <v>16</v>
      </c>
      <c r="I2274">
        <v>2</v>
      </c>
      <c r="J2274">
        <v>365</v>
      </c>
      <c r="K2274">
        <v>600</v>
      </c>
      <c r="L2274">
        <v>3.6</v>
      </c>
      <c r="M2274" t="s">
        <v>2852</v>
      </c>
      <c r="N2274" t="str">
        <f>SUBSTITUTE(Sheet1[[#This Row],[Datekey_Opening]],"_","-")</f>
        <v>2017-2-11</v>
      </c>
      <c r="O2274">
        <f>YEAR(Sheet1[[#This Row],[Date]])</f>
        <v>2017</v>
      </c>
      <c r="P2274" t="str">
        <f>LOOKUP(Sheet1[[#This Row],[CountryCode]],$AI$4:$AI$18,$AJ$4:$AJ$18)</f>
        <v>India</v>
      </c>
      <c r="Q2274">
        <f>MONTH(Sheet1[[#This Row],[Date]])</f>
        <v>2</v>
      </c>
      <c r="R2274" t="str">
        <f>TEXT(Sheet1[[#This Row],[Date]],"MMMM")</f>
        <v>February</v>
      </c>
      <c r="S2274" t="str">
        <f>TEXT(Sheet1[[#This Row],[Date]],"YYYY-MMM")</f>
        <v>2017-Feb</v>
      </c>
      <c r="T2274">
        <f>WEEKDAY(Sheet1[[#This Row],[Date]])</f>
        <v>7</v>
      </c>
      <c r="U2274" t="str">
        <f>TEXT(Sheet1[[#This Row],[Date]],"DDDD")</f>
        <v>Saturday</v>
      </c>
      <c r="V2274" t="str">
        <f>"FM"&amp;MOD(MONTH(Sheet1[[#This Row],[Date]])-4,12)+1</f>
        <v>FM11</v>
      </c>
      <c r="W2274" t="str">
        <f>"Q"&amp;ROUNDUP(MONTH(Sheet1[[#This Row],[Date]])/3,0)</f>
        <v>Q1</v>
      </c>
      <c r="X2274" t="str">
        <f>"Q"&amp;INT(MOD(MONTH(Sheet1[[#This Row],[Date]])-4,12/3)+1)</f>
        <v>Q3</v>
      </c>
      <c r="Y2274" t="str" cm="1">
        <f t="array" ref="Y2274">_xlfn.IFS(ROUND(L2274,0)&lt;=1,"Need to improve 0-1",ROUND(L2274,0)&lt;=2,"Okay 1-2",ROUND(L2274,0)&lt;=3,"Good 2-3",ROUND(L2274,0)&lt;=4,"Great 3-4",ROUND(L2274,0)&lt;=5,"Excellent 4-5")</f>
        <v>Great 3-4</v>
      </c>
      <c r="Z2274" t="str">
        <f t="shared" si="35"/>
        <v>0-1000</v>
      </c>
    </row>
    <row r="2275" spans="1:26" x14ac:dyDescent="0.3">
      <c r="A2275">
        <v>18303832</v>
      </c>
      <c r="B2275" t="s">
        <v>4226</v>
      </c>
      <c r="C2275">
        <v>1</v>
      </c>
      <c r="D2275" t="s">
        <v>14</v>
      </c>
      <c r="E2275" t="s">
        <v>4227</v>
      </c>
      <c r="F2275" t="s">
        <v>16</v>
      </c>
      <c r="G2275" t="s">
        <v>21</v>
      </c>
      <c r="H2275" t="s">
        <v>16</v>
      </c>
      <c r="I2275">
        <v>2</v>
      </c>
      <c r="J2275">
        <v>349</v>
      </c>
      <c r="K2275">
        <v>600</v>
      </c>
      <c r="L2275">
        <v>4.2</v>
      </c>
      <c r="M2275" t="s">
        <v>1588</v>
      </c>
      <c r="N2275" t="str">
        <f>SUBSTITUTE(Sheet1[[#This Row],[Datekey_Opening]],"_","-")</f>
        <v>2011-2-3</v>
      </c>
      <c r="O2275">
        <f>YEAR(Sheet1[[#This Row],[Date]])</f>
        <v>2011</v>
      </c>
      <c r="P2275" t="str">
        <f>LOOKUP(Sheet1[[#This Row],[CountryCode]],$AI$4:$AI$18,$AJ$4:$AJ$18)</f>
        <v>India</v>
      </c>
      <c r="Q2275">
        <f>MONTH(Sheet1[[#This Row],[Date]])</f>
        <v>2</v>
      </c>
      <c r="R2275" t="str">
        <f>TEXT(Sheet1[[#This Row],[Date]],"MMMM")</f>
        <v>February</v>
      </c>
      <c r="S2275" t="str">
        <f>TEXT(Sheet1[[#This Row],[Date]],"YYYY-MMM")</f>
        <v>2011-Feb</v>
      </c>
      <c r="T2275">
        <f>WEEKDAY(Sheet1[[#This Row],[Date]])</f>
        <v>5</v>
      </c>
      <c r="U2275" t="str">
        <f>TEXT(Sheet1[[#This Row],[Date]],"DDDD")</f>
        <v>Thursday</v>
      </c>
      <c r="V2275" t="str">
        <f>"FM"&amp;MOD(MONTH(Sheet1[[#This Row],[Date]])-4,12)+1</f>
        <v>FM11</v>
      </c>
      <c r="W2275" t="str">
        <f>"Q"&amp;ROUNDUP(MONTH(Sheet1[[#This Row],[Date]])/3,0)</f>
        <v>Q1</v>
      </c>
      <c r="X2275" t="str">
        <f>"Q"&amp;INT(MOD(MONTH(Sheet1[[#This Row],[Date]])-4,12/3)+1)</f>
        <v>Q3</v>
      </c>
      <c r="Y2275" t="str" cm="1">
        <f t="array" ref="Y2275">_xlfn.IFS(ROUND(L2275,0)&lt;=1,"Need to improve 0-1",ROUND(L2275,0)&lt;=2,"Okay 1-2",ROUND(L2275,0)&lt;=3,"Good 2-3",ROUND(L2275,0)&lt;=4,"Great 3-4",ROUND(L2275,0)&lt;=5,"Excellent 4-5")</f>
        <v>Great 3-4</v>
      </c>
      <c r="Z2275" t="str">
        <f t="shared" si="35"/>
        <v>0-1000</v>
      </c>
    </row>
    <row r="2276" spans="1:26" x14ac:dyDescent="0.3">
      <c r="A2276">
        <v>18414475</v>
      </c>
      <c r="B2276" t="s">
        <v>4140</v>
      </c>
      <c r="C2276">
        <v>1</v>
      </c>
      <c r="D2276" t="s">
        <v>14</v>
      </c>
      <c r="E2276" t="s">
        <v>578</v>
      </c>
      <c r="F2276" t="s">
        <v>16</v>
      </c>
      <c r="G2276" t="s">
        <v>21</v>
      </c>
      <c r="H2276" t="s">
        <v>16</v>
      </c>
      <c r="I2276">
        <v>2</v>
      </c>
      <c r="J2276">
        <v>4</v>
      </c>
      <c r="K2276">
        <v>600</v>
      </c>
      <c r="L2276">
        <v>3</v>
      </c>
      <c r="M2276" t="s">
        <v>1116</v>
      </c>
      <c r="N2276" t="str">
        <f>SUBSTITUTE(Sheet1[[#This Row],[Datekey_Opening]],"_","-")</f>
        <v>2012-2-27</v>
      </c>
      <c r="O2276">
        <f>YEAR(Sheet1[[#This Row],[Date]])</f>
        <v>2012</v>
      </c>
      <c r="P2276" t="str">
        <f>LOOKUP(Sheet1[[#This Row],[CountryCode]],$AI$4:$AI$18,$AJ$4:$AJ$18)</f>
        <v>India</v>
      </c>
      <c r="Q2276">
        <f>MONTH(Sheet1[[#This Row],[Date]])</f>
        <v>2</v>
      </c>
      <c r="R2276" t="str">
        <f>TEXT(Sheet1[[#This Row],[Date]],"MMMM")</f>
        <v>February</v>
      </c>
      <c r="S2276" t="str">
        <f>TEXT(Sheet1[[#This Row],[Date]],"YYYY-MMM")</f>
        <v>2012-Feb</v>
      </c>
      <c r="T2276">
        <f>WEEKDAY(Sheet1[[#This Row],[Date]])</f>
        <v>2</v>
      </c>
      <c r="U2276" t="str">
        <f>TEXT(Sheet1[[#This Row],[Date]],"DDDD")</f>
        <v>Monday</v>
      </c>
      <c r="V2276" t="str">
        <f>"FM"&amp;MOD(MONTH(Sheet1[[#This Row],[Date]])-4,12)+1</f>
        <v>FM11</v>
      </c>
      <c r="W2276" t="str">
        <f>"Q"&amp;ROUNDUP(MONTH(Sheet1[[#This Row],[Date]])/3,0)</f>
        <v>Q1</v>
      </c>
      <c r="X2276" t="str">
        <f>"Q"&amp;INT(MOD(MONTH(Sheet1[[#This Row],[Date]])-4,12/3)+1)</f>
        <v>Q3</v>
      </c>
      <c r="Y2276" t="str" cm="1">
        <f t="array" ref="Y2276">_xlfn.IFS(ROUND(L2276,0)&lt;=1,"Need to improve 0-1",ROUND(L2276,0)&lt;=2,"Okay 1-2",ROUND(L2276,0)&lt;=3,"Good 2-3",ROUND(L2276,0)&lt;=4,"Great 3-4",ROUND(L2276,0)&lt;=5,"Excellent 4-5")</f>
        <v>Good 2-3</v>
      </c>
      <c r="Z2276" t="str">
        <f t="shared" si="35"/>
        <v>0-1000</v>
      </c>
    </row>
    <row r="2277" spans="1:26" x14ac:dyDescent="0.3">
      <c r="A2277">
        <v>18415376</v>
      </c>
      <c r="B2277" t="s">
        <v>4228</v>
      </c>
      <c r="C2277">
        <v>1</v>
      </c>
      <c r="D2277" t="s">
        <v>14</v>
      </c>
      <c r="E2277" t="s">
        <v>4229</v>
      </c>
      <c r="F2277" t="s">
        <v>16</v>
      </c>
      <c r="G2277" t="s">
        <v>21</v>
      </c>
      <c r="H2277" t="s">
        <v>16</v>
      </c>
      <c r="I2277">
        <v>2</v>
      </c>
      <c r="J2277">
        <v>3</v>
      </c>
      <c r="K2277">
        <v>600</v>
      </c>
      <c r="L2277">
        <v>1</v>
      </c>
      <c r="M2277" t="s">
        <v>4012</v>
      </c>
      <c r="N2277" t="str">
        <f>SUBSTITUTE(Sheet1[[#This Row],[Datekey_Opening]],"_","-")</f>
        <v>2012-2-14</v>
      </c>
      <c r="O2277">
        <f>YEAR(Sheet1[[#This Row],[Date]])</f>
        <v>2012</v>
      </c>
      <c r="P2277" t="str">
        <f>LOOKUP(Sheet1[[#This Row],[CountryCode]],$AI$4:$AI$18,$AJ$4:$AJ$18)</f>
        <v>India</v>
      </c>
      <c r="Q2277">
        <f>MONTH(Sheet1[[#This Row],[Date]])</f>
        <v>2</v>
      </c>
      <c r="R2277" t="str">
        <f>TEXT(Sheet1[[#This Row],[Date]],"MMMM")</f>
        <v>February</v>
      </c>
      <c r="S2277" t="str">
        <f>TEXT(Sheet1[[#This Row],[Date]],"YYYY-MMM")</f>
        <v>2012-Feb</v>
      </c>
      <c r="T2277">
        <f>WEEKDAY(Sheet1[[#This Row],[Date]])</f>
        <v>3</v>
      </c>
      <c r="U2277" t="str">
        <f>TEXT(Sheet1[[#This Row],[Date]],"DDDD")</f>
        <v>Tuesday</v>
      </c>
      <c r="V2277" t="str">
        <f>"FM"&amp;MOD(MONTH(Sheet1[[#This Row],[Date]])-4,12)+1</f>
        <v>FM11</v>
      </c>
      <c r="W2277" t="str">
        <f>"Q"&amp;ROUNDUP(MONTH(Sheet1[[#This Row],[Date]])/3,0)</f>
        <v>Q1</v>
      </c>
      <c r="X2277" t="str">
        <f>"Q"&amp;INT(MOD(MONTH(Sheet1[[#This Row],[Date]])-4,12/3)+1)</f>
        <v>Q3</v>
      </c>
      <c r="Y2277" t="str" cm="1">
        <f t="array" ref="Y2277">_xlfn.IFS(ROUND(L2277,0)&lt;=1,"Need to improve 0-1",ROUND(L2277,0)&lt;=2,"Okay 1-2",ROUND(L2277,0)&lt;=3,"Good 2-3",ROUND(L2277,0)&lt;=4,"Great 3-4",ROUND(L2277,0)&lt;=5,"Excellent 4-5")</f>
        <v>Need to improve 0-1</v>
      </c>
      <c r="Z2277" t="str">
        <f t="shared" si="35"/>
        <v>0-1000</v>
      </c>
    </row>
    <row r="2278" spans="1:26" x14ac:dyDescent="0.3">
      <c r="A2278">
        <v>7249</v>
      </c>
      <c r="B2278" t="s">
        <v>4210</v>
      </c>
      <c r="C2278">
        <v>1</v>
      </c>
      <c r="D2278" t="s">
        <v>14</v>
      </c>
      <c r="E2278" t="s">
        <v>4211</v>
      </c>
      <c r="F2278" t="s">
        <v>16</v>
      </c>
      <c r="G2278" t="s">
        <v>21</v>
      </c>
      <c r="H2278" t="s">
        <v>16</v>
      </c>
      <c r="I2278">
        <v>2</v>
      </c>
      <c r="J2278">
        <v>100</v>
      </c>
      <c r="K2278">
        <v>600</v>
      </c>
      <c r="L2278">
        <v>2.5</v>
      </c>
      <c r="M2278" t="s">
        <v>4230</v>
      </c>
      <c r="N2278" t="str">
        <f>SUBSTITUTE(Sheet1[[#This Row],[Datekey_Opening]],"_","-")</f>
        <v>2013-1-4</v>
      </c>
      <c r="O2278">
        <f>YEAR(Sheet1[[#This Row],[Date]])</f>
        <v>2013</v>
      </c>
      <c r="P2278" t="str">
        <f>LOOKUP(Sheet1[[#This Row],[CountryCode]],$AI$4:$AI$18,$AJ$4:$AJ$18)</f>
        <v>India</v>
      </c>
      <c r="Q2278">
        <f>MONTH(Sheet1[[#This Row],[Date]])</f>
        <v>1</v>
      </c>
      <c r="R2278" t="str">
        <f>TEXT(Sheet1[[#This Row],[Date]],"MMMM")</f>
        <v>January</v>
      </c>
      <c r="S2278" t="str">
        <f>TEXT(Sheet1[[#This Row],[Date]],"YYYY-MMM")</f>
        <v>2013-Jan</v>
      </c>
      <c r="T2278">
        <f>WEEKDAY(Sheet1[[#This Row],[Date]])</f>
        <v>6</v>
      </c>
      <c r="U2278" t="str">
        <f>TEXT(Sheet1[[#This Row],[Date]],"DDDD")</f>
        <v>Friday</v>
      </c>
      <c r="V2278" t="str">
        <f>"FM"&amp;MOD(MONTH(Sheet1[[#This Row],[Date]])-4,12)+1</f>
        <v>FM10</v>
      </c>
      <c r="W2278" t="str">
        <f>"Q"&amp;ROUNDUP(MONTH(Sheet1[[#This Row],[Date]])/3,0)</f>
        <v>Q1</v>
      </c>
      <c r="X2278" t="str">
        <f>"Q"&amp;INT(MOD(MONTH(Sheet1[[#This Row],[Date]])-4,12/3)+1)</f>
        <v>Q2</v>
      </c>
      <c r="Y2278" t="str" cm="1">
        <f t="array" ref="Y2278">_xlfn.IFS(ROUND(L2278,0)&lt;=1,"Need to improve 0-1",ROUND(L2278,0)&lt;=2,"Okay 1-2",ROUND(L2278,0)&lt;=3,"Good 2-3",ROUND(L2278,0)&lt;=4,"Great 3-4",ROUND(L2278,0)&lt;=5,"Excellent 4-5")</f>
        <v>Good 2-3</v>
      </c>
      <c r="Z2278" t="str">
        <f t="shared" si="35"/>
        <v>0-1000</v>
      </c>
    </row>
    <row r="2279" spans="1:26" x14ac:dyDescent="0.3">
      <c r="A2279">
        <v>309080</v>
      </c>
      <c r="B2279" t="s">
        <v>4231</v>
      </c>
      <c r="C2279">
        <v>1</v>
      </c>
      <c r="D2279" t="s">
        <v>14</v>
      </c>
      <c r="E2279" t="s">
        <v>429</v>
      </c>
      <c r="F2279" t="s">
        <v>16</v>
      </c>
      <c r="G2279" t="s">
        <v>21</v>
      </c>
      <c r="H2279" t="s">
        <v>16</v>
      </c>
      <c r="I2279">
        <v>2</v>
      </c>
      <c r="J2279">
        <v>41</v>
      </c>
      <c r="K2279">
        <v>600</v>
      </c>
      <c r="L2279">
        <v>2.4</v>
      </c>
      <c r="M2279" t="s">
        <v>4232</v>
      </c>
      <c r="N2279" t="str">
        <f>SUBSTITUTE(Sheet1[[#This Row],[Datekey_Opening]],"_","-")</f>
        <v>2018-1-6</v>
      </c>
      <c r="O2279">
        <f>YEAR(Sheet1[[#This Row],[Date]])</f>
        <v>2018</v>
      </c>
      <c r="P2279" t="str">
        <f>LOOKUP(Sheet1[[#This Row],[CountryCode]],$AI$4:$AI$18,$AJ$4:$AJ$18)</f>
        <v>India</v>
      </c>
      <c r="Q2279">
        <f>MONTH(Sheet1[[#This Row],[Date]])</f>
        <v>1</v>
      </c>
      <c r="R2279" t="str">
        <f>TEXT(Sheet1[[#This Row],[Date]],"MMMM")</f>
        <v>January</v>
      </c>
      <c r="S2279" t="str">
        <f>TEXT(Sheet1[[#This Row],[Date]],"YYYY-MMM")</f>
        <v>2018-Jan</v>
      </c>
      <c r="T2279">
        <f>WEEKDAY(Sheet1[[#This Row],[Date]])</f>
        <v>7</v>
      </c>
      <c r="U2279" t="str">
        <f>TEXT(Sheet1[[#This Row],[Date]],"DDDD")</f>
        <v>Saturday</v>
      </c>
      <c r="V2279" t="str">
        <f>"FM"&amp;MOD(MONTH(Sheet1[[#This Row],[Date]])-4,12)+1</f>
        <v>FM10</v>
      </c>
      <c r="W2279" t="str">
        <f>"Q"&amp;ROUNDUP(MONTH(Sheet1[[#This Row],[Date]])/3,0)</f>
        <v>Q1</v>
      </c>
      <c r="X2279" t="str">
        <f>"Q"&amp;INT(MOD(MONTH(Sheet1[[#This Row],[Date]])-4,12/3)+1)</f>
        <v>Q2</v>
      </c>
      <c r="Y2279" t="str" cm="1">
        <f t="array" ref="Y2279">_xlfn.IFS(ROUND(L2279,0)&lt;=1,"Need to improve 0-1",ROUND(L2279,0)&lt;=2,"Okay 1-2",ROUND(L2279,0)&lt;=3,"Good 2-3",ROUND(L2279,0)&lt;=4,"Great 3-4",ROUND(L2279,0)&lt;=5,"Excellent 4-5")</f>
        <v>Okay 1-2</v>
      </c>
      <c r="Z2279" t="str">
        <f t="shared" si="35"/>
        <v>0-1000</v>
      </c>
    </row>
    <row r="2280" spans="1:26" x14ac:dyDescent="0.3">
      <c r="A2280">
        <v>302370</v>
      </c>
      <c r="B2280" t="s">
        <v>4233</v>
      </c>
      <c r="C2280">
        <v>1</v>
      </c>
      <c r="D2280" t="s">
        <v>14</v>
      </c>
      <c r="E2280" t="s">
        <v>584</v>
      </c>
      <c r="F2280" t="s">
        <v>16</v>
      </c>
      <c r="G2280" t="s">
        <v>21</v>
      </c>
      <c r="H2280" t="s">
        <v>16</v>
      </c>
      <c r="I2280">
        <v>2</v>
      </c>
      <c r="J2280">
        <v>427</v>
      </c>
      <c r="K2280">
        <v>600</v>
      </c>
      <c r="L2280">
        <v>3.4</v>
      </c>
      <c r="M2280" t="s">
        <v>4026</v>
      </c>
      <c r="N2280" t="str">
        <f>SUBSTITUTE(Sheet1[[#This Row],[Datekey_Opening]],"_","-")</f>
        <v>2010-1-21</v>
      </c>
      <c r="O2280">
        <f>YEAR(Sheet1[[#This Row],[Date]])</f>
        <v>2010</v>
      </c>
      <c r="P2280" t="str">
        <f>LOOKUP(Sheet1[[#This Row],[CountryCode]],$AI$4:$AI$18,$AJ$4:$AJ$18)</f>
        <v>India</v>
      </c>
      <c r="Q2280">
        <f>MONTH(Sheet1[[#This Row],[Date]])</f>
        <v>1</v>
      </c>
      <c r="R2280" t="str">
        <f>TEXT(Sheet1[[#This Row],[Date]],"MMMM")</f>
        <v>January</v>
      </c>
      <c r="S2280" t="str">
        <f>TEXT(Sheet1[[#This Row],[Date]],"YYYY-MMM")</f>
        <v>2010-Jan</v>
      </c>
      <c r="T2280">
        <f>WEEKDAY(Sheet1[[#This Row],[Date]])</f>
        <v>5</v>
      </c>
      <c r="U2280" t="str">
        <f>TEXT(Sheet1[[#This Row],[Date]],"DDDD")</f>
        <v>Thursday</v>
      </c>
      <c r="V2280" t="str">
        <f>"FM"&amp;MOD(MONTH(Sheet1[[#This Row],[Date]])-4,12)+1</f>
        <v>FM10</v>
      </c>
      <c r="W2280" t="str">
        <f>"Q"&amp;ROUNDUP(MONTH(Sheet1[[#This Row],[Date]])/3,0)</f>
        <v>Q1</v>
      </c>
      <c r="X2280" t="str">
        <f>"Q"&amp;INT(MOD(MONTH(Sheet1[[#This Row],[Date]])-4,12/3)+1)</f>
        <v>Q2</v>
      </c>
      <c r="Y2280" t="str" cm="1">
        <f t="array" ref="Y2280">_xlfn.IFS(ROUND(L2280,0)&lt;=1,"Need to improve 0-1",ROUND(L2280,0)&lt;=2,"Okay 1-2",ROUND(L2280,0)&lt;=3,"Good 2-3",ROUND(L2280,0)&lt;=4,"Great 3-4",ROUND(L2280,0)&lt;=5,"Excellent 4-5")</f>
        <v>Good 2-3</v>
      </c>
      <c r="Z2280" t="str">
        <f t="shared" si="35"/>
        <v>0-1000</v>
      </c>
    </row>
    <row r="2281" spans="1:26" x14ac:dyDescent="0.3">
      <c r="A2281">
        <v>2932</v>
      </c>
      <c r="B2281" t="s">
        <v>4234</v>
      </c>
      <c r="C2281">
        <v>1</v>
      </c>
      <c r="D2281" t="s">
        <v>14</v>
      </c>
      <c r="E2281" t="s">
        <v>365</v>
      </c>
      <c r="F2281" t="s">
        <v>16</v>
      </c>
      <c r="G2281" t="s">
        <v>21</v>
      </c>
      <c r="H2281" t="s">
        <v>16</v>
      </c>
      <c r="I2281">
        <v>2</v>
      </c>
      <c r="J2281">
        <v>53</v>
      </c>
      <c r="K2281">
        <v>600</v>
      </c>
      <c r="L2281">
        <v>2.6</v>
      </c>
      <c r="M2281" t="s">
        <v>1604</v>
      </c>
      <c r="N2281" t="str">
        <f>SUBSTITUTE(Sheet1[[#This Row],[Datekey_Opening]],"_","-")</f>
        <v>2013-1-6</v>
      </c>
      <c r="O2281">
        <f>YEAR(Sheet1[[#This Row],[Date]])</f>
        <v>2013</v>
      </c>
      <c r="P2281" t="str">
        <f>LOOKUP(Sheet1[[#This Row],[CountryCode]],$AI$4:$AI$18,$AJ$4:$AJ$18)</f>
        <v>India</v>
      </c>
      <c r="Q2281">
        <f>MONTH(Sheet1[[#This Row],[Date]])</f>
        <v>1</v>
      </c>
      <c r="R2281" t="str">
        <f>TEXT(Sheet1[[#This Row],[Date]],"MMMM")</f>
        <v>January</v>
      </c>
      <c r="S2281" t="str">
        <f>TEXT(Sheet1[[#This Row],[Date]],"YYYY-MMM")</f>
        <v>2013-Jan</v>
      </c>
      <c r="T2281">
        <f>WEEKDAY(Sheet1[[#This Row],[Date]])</f>
        <v>1</v>
      </c>
      <c r="U2281" t="str">
        <f>TEXT(Sheet1[[#This Row],[Date]],"DDDD")</f>
        <v>Sunday</v>
      </c>
      <c r="V2281" t="str">
        <f>"FM"&amp;MOD(MONTH(Sheet1[[#This Row],[Date]])-4,12)+1</f>
        <v>FM10</v>
      </c>
      <c r="W2281" t="str">
        <f>"Q"&amp;ROUNDUP(MONTH(Sheet1[[#This Row],[Date]])/3,0)</f>
        <v>Q1</v>
      </c>
      <c r="X2281" t="str">
        <f>"Q"&amp;INT(MOD(MONTH(Sheet1[[#This Row],[Date]])-4,12/3)+1)</f>
        <v>Q2</v>
      </c>
      <c r="Y2281" t="str" cm="1">
        <f t="array" ref="Y2281">_xlfn.IFS(ROUND(L2281,0)&lt;=1,"Need to improve 0-1",ROUND(L2281,0)&lt;=2,"Okay 1-2",ROUND(L2281,0)&lt;=3,"Good 2-3",ROUND(L2281,0)&lt;=4,"Great 3-4",ROUND(L2281,0)&lt;=5,"Excellent 4-5")</f>
        <v>Good 2-3</v>
      </c>
      <c r="Z2281" t="str">
        <f t="shared" si="35"/>
        <v>0-1000</v>
      </c>
    </row>
    <row r="2282" spans="1:26" x14ac:dyDescent="0.3">
      <c r="A2282">
        <v>3116</v>
      </c>
      <c r="B2282" t="s">
        <v>4235</v>
      </c>
      <c r="C2282">
        <v>1</v>
      </c>
      <c r="D2282" t="s">
        <v>14</v>
      </c>
      <c r="E2282" t="s">
        <v>4236</v>
      </c>
      <c r="F2282" t="s">
        <v>16</v>
      </c>
      <c r="G2282" t="s">
        <v>21</v>
      </c>
      <c r="H2282" t="s">
        <v>16</v>
      </c>
      <c r="I2282">
        <v>2</v>
      </c>
      <c r="J2282">
        <v>38</v>
      </c>
      <c r="K2282">
        <v>600</v>
      </c>
      <c r="L2282">
        <v>3.2</v>
      </c>
      <c r="M2282" t="s">
        <v>4237</v>
      </c>
      <c r="N2282" t="str">
        <f>SUBSTITUTE(Sheet1[[#This Row],[Datekey_Opening]],"_","-")</f>
        <v>2017-1-10</v>
      </c>
      <c r="O2282">
        <f>YEAR(Sheet1[[#This Row],[Date]])</f>
        <v>2017</v>
      </c>
      <c r="P2282" t="str">
        <f>LOOKUP(Sheet1[[#This Row],[CountryCode]],$AI$4:$AI$18,$AJ$4:$AJ$18)</f>
        <v>India</v>
      </c>
      <c r="Q2282">
        <f>MONTH(Sheet1[[#This Row],[Date]])</f>
        <v>1</v>
      </c>
      <c r="R2282" t="str">
        <f>TEXT(Sheet1[[#This Row],[Date]],"MMMM")</f>
        <v>January</v>
      </c>
      <c r="S2282" t="str">
        <f>TEXT(Sheet1[[#This Row],[Date]],"YYYY-MMM")</f>
        <v>2017-Jan</v>
      </c>
      <c r="T2282">
        <f>WEEKDAY(Sheet1[[#This Row],[Date]])</f>
        <v>3</v>
      </c>
      <c r="U2282" t="str">
        <f>TEXT(Sheet1[[#This Row],[Date]],"DDDD")</f>
        <v>Tuesday</v>
      </c>
      <c r="V2282" t="str">
        <f>"FM"&amp;MOD(MONTH(Sheet1[[#This Row],[Date]])-4,12)+1</f>
        <v>FM10</v>
      </c>
      <c r="W2282" t="str">
        <f>"Q"&amp;ROUNDUP(MONTH(Sheet1[[#This Row],[Date]])/3,0)</f>
        <v>Q1</v>
      </c>
      <c r="X2282" t="str">
        <f>"Q"&amp;INT(MOD(MONTH(Sheet1[[#This Row],[Date]])-4,12/3)+1)</f>
        <v>Q2</v>
      </c>
      <c r="Y2282" t="str" cm="1">
        <f t="array" ref="Y2282">_xlfn.IFS(ROUND(L2282,0)&lt;=1,"Need to improve 0-1",ROUND(L2282,0)&lt;=2,"Okay 1-2",ROUND(L2282,0)&lt;=3,"Good 2-3",ROUND(L2282,0)&lt;=4,"Great 3-4",ROUND(L2282,0)&lt;=5,"Excellent 4-5")</f>
        <v>Good 2-3</v>
      </c>
      <c r="Z2282" t="str">
        <f t="shared" si="35"/>
        <v>0-1000</v>
      </c>
    </row>
    <row r="2283" spans="1:26" x14ac:dyDescent="0.3">
      <c r="A2283">
        <v>9792</v>
      </c>
      <c r="B2283" t="s">
        <v>4238</v>
      </c>
      <c r="C2283">
        <v>1</v>
      </c>
      <c r="D2283" t="s">
        <v>14</v>
      </c>
      <c r="E2283" t="s">
        <v>362</v>
      </c>
      <c r="F2283" t="s">
        <v>16</v>
      </c>
      <c r="G2283" t="s">
        <v>21</v>
      </c>
      <c r="H2283" t="s">
        <v>16</v>
      </c>
      <c r="I2283">
        <v>2</v>
      </c>
      <c r="J2283">
        <v>80</v>
      </c>
      <c r="K2283">
        <v>600</v>
      </c>
      <c r="L2283">
        <v>3</v>
      </c>
      <c r="M2283" t="s">
        <v>3295</v>
      </c>
      <c r="N2283" t="str">
        <f>SUBSTITUTE(Sheet1[[#This Row],[Datekey_Opening]],"_","-")</f>
        <v>2018-1-4</v>
      </c>
      <c r="O2283">
        <f>YEAR(Sheet1[[#This Row],[Date]])</f>
        <v>2018</v>
      </c>
      <c r="P2283" t="str">
        <f>LOOKUP(Sheet1[[#This Row],[CountryCode]],$AI$4:$AI$18,$AJ$4:$AJ$18)</f>
        <v>India</v>
      </c>
      <c r="Q2283">
        <f>MONTH(Sheet1[[#This Row],[Date]])</f>
        <v>1</v>
      </c>
      <c r="R2283" t="str">
        <f>TEXT(Sheet1[[#This Row],[Date]],"MMMM")</f>
        <v>January</v>
      </c>
      <c r="S2283" t="str">
        <f>TEXT(Sheet1[[#This Row],[Date]],"YYYY-MMM")</f>
        <v>2018-Jan</v>
      </c>
      <c r="T2283">
        <f>WEEKDAY(Sheet1[[#This Row],[Date]])</f>
        <v>5</v>
      </c>
      <c r="U2283" t="str">
        <f>TEXT(Sheet1[[#This Row],[Date]],"DDDD")</f>
        <v>Thursday</v>
      </c>
      <c r="V2283" t="str">
        <f>"FM"&amp;MOD(MONTH(Sheet1[[#This Row],[Date]])-4,12)+1</f>
        <v>FM10</v>
      </c>
      <c r="W2283" t="str">
        <f>"Q"&amp;ROUNDUP(MONTH(Sheet1[[#This Row],[Date]])/3,0)</f>
        <v>Q1</v>
      </c>
      <c r="X2283" t="str">
        <f>"Q"&amp;INT(MOD(MONTH(Sheet1[[#This Row],[Date]])-4,12/3)+1)</f>
        <v>Q2</v>
      </c>
      <c r="Y2283" t="str" cm="1">
        <f t="array" ref="Y2283">_xlfn.IFS(ROUND(L2283,0)&lt;=1,"Need to improve 0-1",ROUND(L2283,0)&lt;=2,"Okay 1-2",ROUND(L2283,0)&lt;=3,"Good 2-3",ROUND(L2283,0)&lt;=4,"Great 3-4",ROUND(L2283,0)&lt;=5,"Excellent 4-5")</f>
        <v>Good 2-3</v>
      </c>
      <c r="Z2283" t="str">
        <f t="shared" si="35"/>
        <v>0-1000</v>
      </c>
    </row>
    <row r="2284" spans="1:26" x14ac:dyDescent="0.3">
      <c r="A2284">
        <v>304186</v>
      </c>
      <c r="B2284" t="s">
        <v>4239</v>
      </c>
      <c r="C2284">
        <v>1</v>
      </c>
      <c r="D2284" t="s">
        <v>14</v>
      </c>
      <c r="E2284" t="s">
        <v>426</v>
      </c>
      <c r="F2284" t="s">
        <v>16</v>
      </c>
      <c r="G2284" t="s">
        <v>21</v>
      </c>
      <c r="H2284" t="s">
        <v>16</v>
      </c>
      <c r="I2284">
        <v>2</v>
      </c>
      <c r="J2284">
        <v>35</v>
      </c>
      <c r="K2284">
        <v>600</v>
      </c>
      <c r="L2284">
        <v>3.1</v>
      </c>
      <c r="M2284" t="s">
        <v>4030</v>
      </c>
      <c r="N2284" t="str">
        <f>SUBSTITUTE(Sheet1[[#This Row],[Datekey_Opening]],"_","-")</f>
        <v>2015-1-16</v>
      </c>
      <c r="O2284">
        <f>YEAR(Sheet1[[#This Row],[Date]])</f>
        <v>2015</v>
      </c>
      <c r="P2284" t="str">
        <f>LOOKUP(Sheet1[[#This Row],[CountryCode]],$AI$4:$AI$18,$AJ$4:$AJ$18)</f>
        <v>India</v>
      </c>
      <c r="Q2284">
        <f>MONTH(Sheet1[[#This Row],[Date]])</f>
        <v>1</v>
      </c>
      <c r="R2284" t="str">
        <f>TEXT(Sheet1[[#This Row],[Date]],"MMMM")</f>
        <v>January</v>
      </c>
      <c r="S2284" t="str">
        <f>TEXT(Sheet1[[#This Row],[Date]],"YYYY-MMM")</f>
        <v>2015-Jan</v>
      </c>
      <c r="T2284">
        <f>WEEKDAY(Sheet1[[#This Row],[Date]])</f>
        <v>6</v>
      </c>
      <c r="U2284" t="str">
        <f>TEXT(Sheet1[[#This Row],[Date]],"DDDD")</f>
        <v>Friday</v>
      </c>
      <c r="V2284" t="str">
        <f>"FM"&amp;MOD(MONTH(Sheet1[[#This Row],[Date]])-4,12)+1</f>
        <v>FM10</v>
      </c>
      <c r="W2284" t="str">
        <f>"Q"&amp;ROUNDUP(MONTH(Sheet1[[#This Row],[Date]])/3,0)</f>
        <v>Q1</v>
      </c>
      <c r="X2284" t="str">
        <f>"Q"&amp;INT(MOD(MONTH(Sheet1[[#This Row],[Date]])-4,12/3)+1)</f>
        <v>Q2</v>
      </c>
      <c r="Y2284" t="str" cm="1">
        <f t="array" ref="Y2284">_xlfn.IFS(ROUND(L2284,0)&lt;=1,"Need to improve 0-1",ROUND(L2284,0)&lt;=2,"Okay 1-2",ROUND(L2284,0)&lt;=3,"Good 2-3",ROUND(L2284,0)&lt;=4,"Great 3-4",ROUND(L2284,0)&lt;=5,"Excellent 4-5")</f>
        <v>Good 2-3</v>
      </c>
      <c r="Z2284" t="str">
        <f t="shared" si="35"/>
        <v>0-1000</v>
      </c>
    </row>
    <row r="2285" spans="1:26" x14ac:dyDescent="0.3">
      <c r="A2285">
        <v>300283</v>
      </c>
      <c r="B2285" t="s">
        <v>4240</v>
      </c>
      <c r="C2285">
        <v>1</v>
      </c>
      <c r="D2285" t="s">
        <v>14</v>
      </c>
      <c r="E2285" t="s">
        <v>4241</v>
      </c>
      <c r="F2285" t="s">
        <v>16</v>
      </c>
      <c r="G2285" t="s">
        <v>21</v>
      </c>
      <c r="H2285" t="s">
        <v>16</v>
      </c>
      <c r="I2285">
        <v>2</v>
      </c>
      <c r="J2285">
        <v>123</v>
      </c>
      <c r="K2285">
        <v>600</v>
      </c>
      <c r="L2285">
        <v>3.5</v>
      </c>
      <c r="M2285" t="s">
        <v>1853</v>
      </c>
      <c r="N2285" t="str">
        <f>SUBSTITUTE(Sheet1[[#This Row],[Datekey_Opening]],"_","-")</f>
        <v>2014-1-8</v>
      </c>
      <c r="O2285">
        <f>YEAR(Sheet1[[#This Row],[Date]])</f>
        <v>2014</v>
      </c>
      <c r="P2285" t="str">
        <f>LOOKUP(Sheet1[[#This Row],[CountryCode]],$AI$4:$AI$18,$AJ$4:$AJ$18)</f>
        <v>India</v>
      </c>
      <c r="Q2285">
        <f>MONTH(Sheet1[[#This Row],[Date]])</f>
        <v>1</v>
      </c>
      <c r="R2285" t="str">
        <f>TEXT(Sheet1[[#This Row],[Date]],"MMMM")</f>
        <v>January</v>
      </c>
      <c r="S2285" t="str">
        <f>TEXT(Sheet1[[#This Row],[Date]],"YYYY-MMM")</f>
        <v>2014-Jan</v>
      </c>
      <c r="T2285">
        <f>WEEKDAY(Sheet1[[#This Row],[Date]])</f>
        <v>4</v>
      </c>
      <c r="U2285" t="str">
        <f>TEXT(Sheet1[[#This Row],[Date]],"DDDD")</f>
        <v>Wednesday</v>
      </c>
      <c r="V2285" t="str">
        <f>"FM"&amp;MOD(MONTH(Sheet1[[#This Row],[Date]])-4,12)+1</f>
        <v>FM10</v>
      </c>
      <c r="W2285" t="str">
        <f>"Q"&amp;ROUNDUP(MONTH(Sheet1[[#This Row],[Date]])/3,0)</f>
        <v>Q1</v>
      </c>
      <c r="X2285" t="str">
        <f>"Q"&amp;INT(MOD(MONTH(Sheet1[[#This Row],[Date]])-4,12/3)+1)</f>
        <v>Q2</v>
      </c>
      <c r="Y2285" t="str" cm="1">
        <f t="array" ref="Y2285">_xlfn.IFS(ROUND(L2285,0)&lt;=1,"Need to improve 0-1",ROUND(L2285,0)&lt;=2,"Okay 1-2",ROUND(L2285,0)&lt;=3,"Good 2-3",ROUND(L2285,0)&lt;=4,"Great 3-4",ROUND(L2285,0)&lt;=5,"Excellent 4-5")</f>
        <v>Great 3-4</v>
      </c>
      <c r="Z2285" t="str">
        <f t="shared" si="35"/>
        <v>0-1000</v>
      </c>
    </row>
    <row r="2286" spans="1:26" x14ac:dyDescent="0.3">
      <c r="A2286">
        <v>3665</v>
      </c>
      <c r="B2286" t="s">
        <v>4242</v>
      </c>
      <c r="C2286">
        <v>1</v>
      </c>
      <c r="D2286" t="s">
        <v>14</v>
      </c>
      <c r="E2286" t="s">
        <v>446</v>
      </c>
      <c r="F2286" t="s">
        <v>16</v>
      </c>
      <c r="G2286" t="s">
        <v>21</v>
      </c>
      <c r="H2286" t="s">
        <v>16</v>
      </c>
      <c r="I2286">
        <v>2</v>
      </c>
      <c r="J2286">
        <v>26</v>
      </c>
      <c r="K2286">
        <v>600</v>
      </c>
      <c r="L2286">
        <v>2.2999999999999998</v>
      </c>
      <c r="M2286" t="s">
        <v>3158</v>
      </c>
      <c r="N2286" t="str">
        <f>SUBSTITUTE(Sheet1[[#This Row],[Datekey_Opening]],"_","-")</f>
        <v>2012-1-21</v>
      </c>
      <c r="O2286">
        <f>YEAR(Sheet1[[#This Row],[Date]])</f>
        <v>2012</v>
      </c>
      <c r="P2286" t="str">
        <f>LOOKUP(Sheet1[[#This Row],[CountryCode]],$AI$4:$AI$18,$AJ$4:$AJ$18)</f>
        <v>India</v>
      </c>
      <c r="Q2286">
        <f>MONTH(Sheet1[[#This Row],[Date]])</f>
        <v>1</v>
      </c>
      <c r="R2286" t="str">
        <f>TEXT(Sheet1[[#This Row],[Date]],"MMMM")</f>
        <v>January</v>
      </c>
      <c r="S2286" t="str">
        <f>TEXT(Sheet1[[#This Row],[Date]],"YYYY-MMM")</f>
        <v>2012-Jan</v>
      </c>
      <c r="T2286">
        <f>WEEKDAY(Sheet1[[#This Row],[Date]])</f>
        <v>7</v>
      </c>
      <c r="U2286" t="str">
        <f>TEXT(Sheet1[[#This Row],[Date]],"DDDD")</f>
        <v>Saturday</v>
      </c>
      <c r="V2286" t="str">
        <f>"FM"&amp;MOD(MONTH(Sheet1[[#This Row],[Date]])-4,12)+1</f>
        <v>FM10</v>
      </c>
      <c r="W2286" t="str">
        <f>"Q"&amp;ROUNDUP(MONTH(Sheet1[[#This Row],[Date]])/3,0)</f>
        <v>Q1</v>
      </c>
      <c r="X2286" t="str">
        <f>"Q"&amp;INT(MOD(MONTH(Sheet1[[#This Row],[Date]])-4,12/3)+1)</f>
        <v>Q2</v>
      </c>
      <c r="Y2286" t="str" cm="1">
        <f t="array" ref="Y2286">_xlfn.IFS(ROUND(L2286,0)&lt;=1,"Need to improve 0-1",ROUND(L2286,0)&lt;=2,"Okay 1-2",ROUND(L2286,0)&lt;=3,"Good 2-3",ROUND(L2286,0)&lt;=4,"Great 3-4",ROUND(L2286,0)&lt;=5,"Excellent 4-5")</f>
        <v>Okay 1-2</v>
      </c>
      <c r="Z2286" t="str">
        <f t="shared" si="35"/>
        <v>0-1000</v>
      </c>
    </row>
    <row r="2287" spans="1:26" x14ac:dyDescent="0.3">
      <c r="A2287">
        <v>310463</v>
      </c>
      <c r="B2287" t="s">
        <v>4243</v>
      </c>
      <c r="C2287">
        <v>1</v>
      </c>
      <c r="D2287" t="s">
        <v>14</v>
      </c>
      <c r="E2287" t="s">
        <v>1898</v>
      </c>
      <c r="F2287" t="s">
        <v>16</v>
      </c>
      <c r="G2287" t="s">
        <v>21</v>
      </c>
      <c r="H2287" t="s">
        <v>16</v>
      </c>
      <c r="I2287">
        <v>2</v>
      </c>
      <c r="J2287">
        <v>1311</v>
      </c>
      <c r="K2287">
        <v>600</v>
      </c>
      <c r="L2287">
        <v>3.5</v>
      </c>
      <c r="M2287" t="s">
        <v>4244</v>
      </c>
      <c r="N2287" t="str">
        <f>SUBSTITUTE(Sheet1[[#This Row],[Datekey_Opening]],"_","-")</f>
        <v>2018-12-1</v>
      </c>
      <c r="O2287">
        <f>YEAR(Sheet1[[#This Row],[Date]])</f>
        <v>2018</v>
      </c>
      <c r="P2287" t="str">
        <f>LOOKUP(Sheet1[[#This Row],[CountryCode]],$AI$4:$AI$18,$AJ$4:$AJ$18)</f>
        <v>India</v>
      </c>
      <c r="Q2287">
        <f>MONTH(Sheet1[[#This Row],[Date]])</f>
        <v>12</v>
      </c>
      <c r="R2287" t="str">
        <f>TEXT(Sheet1[[#This Row],[Date]],"MMMM")</f>
        <v>December</v>
      </c>
      <c r="S2287" t="str">
        <f>TEXT(Sheet1[[#This Row],[Date]],"YYYY-MMM")</f>
        <v>2018-Dec</v>
      </c>
      <c r="T2287">
        <f>WEEKDAY(Sheet1[[#This Row],[Date]])</f>
        <v>7</v>
      </c>
      <c r="U2287" t="str">
        <f>TEXT(Sheet1[[#This Row],[Date]],"DDDD")</f>
        <v>Saturday</v>
      </c>
      <c r="V2287" t="str">
        <f>"FM"&amp;MOD(MONTH(Sheet1[[#This Row],[Date]])-4,12)+1</f>
        <v>FM9</v>
      </c>
      <c r="W2287" t="str">
        <f>"Q"&amp;ROUNDUP(MONTH(Sheet1[[#This Row],[Date]])/3,0)</f>
        <v>Q4</v>
      </c>
      <c r="X2287" t="str">
        <f>"Q"&amp;INT(MOD(MONTH(Sheet1[[#This Row],[Date]])-4,12/3)+1)</f>
        <v>Q1</v>
      </c>
      <c r="Y2287" t="str" cm="1">
        <f t="array" ref="Y2287">_xlfn.IFS(ROUND(L2287,0)&lt;=1,"Need to improve 0-1",ROUND(L2287,0)&lt;=2,"Okay 1-2",ROUND(L2287,0)&lt;=3,"Good 2-3",ROUND(L2287,0)&lt;=4,"Great 3-4",ROUND(L2287,0)&lt;=5,"Excellent 4-5")</f>
        <v>Great 3-4</v>
      </c>
      <c r="Z2287" t="str">
        <f t="shared" si="35"/>
        <v>0-1000</v>
      </c>
    </row>
    <row r="2288" spans="1:26" x14ac:dyDescent="0.3">
      <c r="A2288">
        <v>18303851</v>
      </c>
      <c r="B2288" t="s">
        <v>4245</v>
      </c>
      <c r="C2288">
        <v>1</v>
      </c>
      <c r="D2288" t="s">
        <v>14</v>
      </c>
      <c r="E2288" t="s">
        <v>584</v>
      </c>
      <c r="F2288" t="s">
        <v>16</v>
      </c>
      <c r="G2288" t="s">
        <v>21</v>
      </c>
      <c r="H2288" t="s">
        <v>16</v>
      </c>
      <c r="I2288">
        <v>2</v>
      </c>
      <c r="J2288">
        <v>39</v>
      </c>
      <c r="K2288">
        <v>600</v>
      </c>
      <c r="L2288">
        <v>3</v>
      </c>
      <c r="M2288" t="s">
        <v>4246</v>
      </c>
      <c r="N2288" t="str">
        <f>SUBSTITUTE(Sheet1[[#This Row],[Datekey_Opening]],"_","-")</f>
        <v>2014-12-2</v>
      </c>
      <c r="O2288">
        <f>YEAR(Sheet1[[#This Row],[Date]])</f>
        <v>2014</v>
      </c>
      <c r="P2288" t="str">
        <f>LOOKUP(Sheet1[[#This Row],[CountryCode]],$AI$4:$AI$18,$AJ$4:$AJ$18)</f>
        <v>India</v>
      </c>
      <c r="Q2288">
        <f>MONTH(Sheet1[[#This Row],[Date]])</f>
        <v>12</v>
      </c>
      <c r="R2288" t="str">
        <f>TEXT(Sheet1[[#This Row],[Date]],"MMMM")</f>
        <v>December</v>
      </c>
      <c r="S2288" t="str">
        <f>TEXT(Sheet1[[#This Row],[Date]],"YYYY-MMM")</f>
        <v>2014-Dec</v>
      </c>
      <c r="T2288">
        <f>WEEKDAY(Sheet1[[#This Row],[Date]])</f>
        <v>3</v>
      </c>
      <c r="U2288" t="str">
        <f>TEXT(Sheet1[[#This Row],[Date]],"DDDD")</f>
        <v>Tuesday</v>
      </c>
      <c r="V2288" t="str">
        <f>"FM"&amp;MOD(MONTH(Sheet1[[#This Row],[Date]])-4,12)+1</f>
        <v>FM9</v>
      </c>
      <c r="W2288" t="str">
        <f>"Q"&amp;ROUNDUP(MONTH(Sheet1[[#This Row],[Date]])/3,0)</f>
        <v>Q4</v>
      </c>
      <c r="X2288" t="str">
        <f>"Q"&amp;INT(MOD(MONTH(Sheet1[[#This Row],[Date]])-4,12/3)+1)</f>
        <v>Q1</v>
      </c>
      <c r="Y2288" t="str" cm="1">
        <f t="array" ref="Y2288">_xlfn.IFS(ROUND(L2288,0)&lt;=1,"Need to improve 0-1",ROUND(L2288,0)&lt;=2,"Okay 1-2",ROUND(L2288,0)&lt;=3,"Good 2-3",ROUND(L2288,0)&lt;=4,"Great 3-4",ROUND(L2288,0)&lt;=5,"Excellent 4-5")</f>
        <v>Good 2-3</v>
      </c>
      <c r="Z2288" t="str">
        <f t="shared" si="35"/>
        <v>0-1000</v>
      </c>
    </row>
    <row r="2289" spans="1:26" x14ac:dyDescent="0.3">
      <c r="A2289">
        <v>305</v>
      </c>
      <c r="B2289" t="s">
        <v>3815</v>
      </c>
      <c r="C2289">
        <v>1</v>
      </c>
      <c r="D2289" t="s">
        <v>14</v>
      </c>
      <c r="E2289" t="s">
        <v>787</v>
      </c>
      <c r="F2289" t="s">
        <v>16</v>
      </c>
      <c r="G2289" t="s">
        <v>21</v>
      </c>
      <c r="H2289" t="s">
        <v>16</v>
      </c>
      <c r="I2289">
        <v>2</v>
      </c>
      <c r="J2289">
        <v>782</v>
      </c>
      <c r="K2289">
        <v>600</v>
      </c>
      <c r="L2289">
        <v>4</v>
      </c>
      <c r="M2289" t="s">
        <v>899</v>
      </c>
      <c r="N2289" t="str">
        <f>SUBSTITUTE(Sheet1[[#This Row],[Datekey_Opening]],"_","-")</f>
        <v>2010-12-12</v>
      </c>
      <c r="O2289">
        <f>YEAR(Sheet1[[#This Row],[Date]])</f>
        <v>2010</v>
      </c>
      <c r="P2289" t="str">
        <f>LOOKUP(Sheet1[[#This Row],[CountryCode]],$AI$4:$AI$18,$AJ$4:$AJ$18)</f>
        <v>India</v>
      </c>
      <c r="Q2289">
        <f>MONTH(Sheet1[[#This Row],[Date]])</f>
        <v>12</v>
      </c>
      <c r="R2289" t="str">
        <f>TEXT(Sheet1[[#This Row],[Date]],"MMMM")</f>
        <v>December</v>
      </c>
      <c r="S2289" t="str">
        <f>TEXT(Sheet1[[#This Row],[Date]],"YYYY-MMM")</f>
        <v>2010-Dec</v>
      </c>
      <c r="T2289">
        <f>WEEKDAY(Sheet1[[#This Row],[Date]])</f>
        <v>1</v>
      </c>
      <c r="U2289" t="str">
        <f>TEXT(Sheet1[[#This Row],[Date]],"DDDD")</f>
        <v>Sunday</v>
      </c>
      <c r="V2289" t="str">
        <f>"FM"&amp;MOD(MONTH(Sheet1[[#This Row],[Date]])-4,12)+1</f>
        <v>FM9</v>
      </c>
      <c r="W2289" t="str">
        <f>"Q"&amp;ROUNDUP(MONTH(Sheet1[[#This Row],[Date]])/3,0)</f>
        <v>Q4</v>
      </c>
      <c r="X2289" t="str">
        <f>"Q"&amp;INT(MOD(MONTH(Sheet1[[#This Row],[Date]])-4,12/3)+1)</f>
        <v>Q1</v>
      </c>
      <c r="Y2289" t="str" cm="1">
        <f t="array" ref="Y2289">_xlfn.IFS(ROUND(L2289,0)&lt;=1,"Need to improve 0-1",ROUND(L2289,0)&lt;=2,"Okay 1-2",ROUND(L2289,0)&lt;=3,"Good 2-3",ROUND(L2289,0)&lt;=4,"Great 3-4",ROUND(L2289,0)&lt;=5,"Excellent 4-5")</f>
        <v>Great 3-4</v>
      </c>
      <c r="Z2289" t="str">
        <f t="shared" si="35"/>
        <v>0-1000</v>
      </c>
    </row>
    <row r="2290" spans="1:26" x14ac:dyDescent="0.3">
      <c r="A2290">
        <v>303575</v>
      </c>
      <c r="B2290" t="s">
        <v>452</v>
      </c>
      <c r="C2290">
        <v>1</v>
      </c>
      <c r="D2290" t="s">
        <v>14</v>
      </c>
      <c r="E2290" t="s">
        <v>453</v>
      </c>
      <c r="F2290" t="s">
        <v>16</v>
      </c>
      <c r="G2290" t="s">
        <v>21</v>
      </c>
      <c r="H2290" t="s">
        <v>16</v>
      </c>
      <c r="I2290">
        <v>2</v>
      </c>
      <c r="J2290">
        <v>177</v>
      </c>
      <c r="K2290">
        <v>600</v>
      </c>
      <c r="L2290">
        <v>3.6</v>
      </c>
      <c r="M2290" t="s">
        <v>3794</v>
      </c>
      <c r="N2290" t="str">
        <f>SUBSTITUTE(Sheet1[[#This Row],[Datekey_Opening]],"_","-")</f>
        <v>2014-12-4</v>
      </c>
      <c r="O2290">
        <f>YEAR(Sheet1[[#This Row],[Date]])</f>
        <v>2014</v>
      </c>
      <c r="P2290" t="str">
        <f>LOOKUP(Sheet1[[#This Row],[CountryCode]],$AI$4:$AI$18,$AJ$4:$AJ$18)</f>
        <v>India</v>
      </c>
      <c r="Q2290">
        <f>MONTH(Sheet1[[#This Row],[Date]])</f>
        <v>12</v>
      </c>
      <c r="R2290" t="str">
        <f>TEXT(Sheet1[[#This Row],[Date]],"MMMM")</f>
        <v>December</v>
      </c>
      <c r="S2290" t="str">
        <f>TEXT(Sheet1[[#This Row],[Date]],"YYYY-MMM")</f>
        <v>2014-Dec</v>
      </c>
      <c r="T2290">
        <f>WEEKDAY(Sheet1[[#This Row],[Date]])</f>
        <v>5</v>
      </c>
      <c r="U2290" t="str">
        <f>TEXT(Sheet1[[#This Row],[Date]],"DDDD")</f>
        <v>Thursday</v>
      </c>
      <c r="V2290" t="str">
        <f>"FM"&amp;MOD(MONTH(Sheet1[[#This Row],[Date]])-4,12)+1</f>
        <v>FM9</v>
      </c>
      <c r="W2290" t="str">
        <f>"Q"&amp;ROUNDUP(MONTH(Sheet1[[#This Row],[Date]])/3,0)</f>
        <v>Q4</v>
      </c>
      <c r="X2290" t="str">
        <f>"Q"&amp;INT(MOD(MONTH(Sheet1[[#This Row],[Date]])-4,12/3)+1)</f>
        <v>Q1</v>
      </c>
      <c r="Y2290" t="str" cm="1">
        <f t="array" ref="Y2290">_xlfn.IFS(ROUND(L2290,0)&lt;=1,"Need to improve 0-1",ROUND(L2290,0)&lt;=2,"Okay 1-2",ROUND(L2290,0)&lt;=3,"Good 2-3",ROUND(L2290,0)&lt;=4,"Great 3-4",ROUND(L2290,0)&lt;=5,"Excellent 4-5")</f>
        <v>Great 3-4</v>
      </c>
      <c r="Z2290" t="str">
        <f t="shared" si="35"/>
        <v>0-1000</v>
      </c>
    </row>
    <row r="2291" spans="1:26" x14ac:dyDescent="0.3">
      <c r="A2291">
        <v>18365984</v>
      </c>
      <c r="B2291" t="s">
        <v>437</v>
      </c>
      <c r="C2291">
        <v>1</v>
      </c>
      <c r="D2291" t="s">
        <v>14</v>
      </c>
      <c r="E2291" t="s">
        <v>438</v>
      </c>
      <c r="F2291" t="s">
        <v>16</v>
      </c>
      <c r="G2291" t="s">
        <v>21</v>
      </c>
      <c r="H2291" t="s">
        <v>16</v>
      </c>
      <c r="I2291">
        <v>2</v>
      </c>
      <c r="J2291">
        <v>49</v>
      </c>
      <c r="K2291">
        <v>600</v>
      </c>
      <c r="L2291">
        <v>3.4</v>
      </c>
      <c r="M2291" t="s">
        <v>2102</v>
      </c>
      <c r="N2291" t="str">
        <f>SUBSTITUTE(Sheet1[[#This Row],[Datekey_Opening]],"_","-")</f>
        <v>2018-12-28</v>
      </c>
      <c r="O2291">
        <f>YEAR(Sheet1[[#This Row],[Date]])</f>
        <v>2018</v>
      </c>
      <c r="P2291" t="str">
        <f>LOOKUP(Sheet1[[#This Row],[CountryCode]],$AI$4:$AI$18,$AJ$4:$AJ$18)</f>
        <v>India</v>
      </c>
      <c r="Q2291">
        <f>MONTH(Sheet1[[#This Row],[Date]])</f>
        <v>12</v>
      </c>
      <c r="R2291" t="str">
        <f>TEXT(Sheet1[[#This Row],[Date]],"MMMM")</f>
        <v>December</v>
      </c>
      <c r="S2291" t="str">
        <f>TEXT(Sheet1[[#This Row],[Date]],"YYYY-MMM")</f>
        <v>2018-Dec</v>
      </c>
      <c r="T2291">
        <f>WEEKDAY(Sheet1[[#This Row],[Date]])</f>
        <v>6</v>
      </c>
      <c r="U2291" t="str">
        <f>TEXT(Sheet1[[#This Row],[Date]],"DDDD")</f>
        <v>Friday</v>
      </c>
      <c r="V2291" t="str">
        <f>"FM"&amp;MOD(MONTH(Sheet1[[#This Row],[Date]])-4,12)+1</f>
        <v>FM9</v>
      </c>
      <c r="W2291" t="str">
        <f>"Q"&amp;ROUNDUP(MONTH(Sheet1[[#This Row],[Date]])/3,0)</f>
        <v>Q4</v>
      </c>
      <c r="X2291" t="str">
        <f>"Q"&amp;INT(MOD(MONTH(Sheet1[[#This Row],[Date]])-4,12/3)+1)</f>
        <v>Q1</v>
      </c>
      <c r="Y2291" t="str" cm="1">
        <f t="array" ref="Y2291">_xlfn.IFS(ROUND(L2291,0)&lt;=1,"Need to improve 0-1",ROUND(L2291,0)&lt;=2,"Okay 1-2",ROUND(L2291,0)&lt;=3,"Good 2-3",ROUND(L2291,0)&lt;=4,"Great 3-4",ROUND(L2291,0)&lt;=5,"Excellent 4-5")</f>
        <v>Good 2-3</v>
      </c>
      <c r="Z2291" t="str">
        <f t="shared" si="35"/>
        <v>0-1000</v>
      </c>
    </row>
    <row r="2292" spans="1:26" x14ac:dyDescent="0.3">
      <c r="A2292">
        <v>7908</v>
      </c>
      <c r="B2292" t="s">
        <v>3815</v>
      </c>
      <c r="C2292">
        <v>1</v>
      </c>
      <c r="D2292" t="s">
        <v>14</v>
      </c>
      <c r="E2292" t="s">
        <v>787</v>
      </c>
      <c r="F2292" t="s">
        <v>16</v>
      </c>
      <c r="G2292" t="s">
        <v>21</v>
      </c>
      <c r="H2292" t="s">
        <v>16</v>
      </c>
      <c r="I2292">
        <v>2</v>
      </c>
      <c r="J2292">
        <v>76</v>
      </c>
      <c r="K2292">
        <v>600</v>
      </c>
      <c r="L2292">
        <v>2.4</v>
      </c>
      <c r="M2292" t="s">
        <v>1511</v>
      </c>
      <c r="N2292" t="str">
        <f>SUBSTITUTE(Sheet1[[#This Row],[Datekey_Opening]],"_","-")</f>
        <v>2012-12-22</v>
      </c>
      <c r="O2292">
        <f>YEAR(Sheet1[[#This Row],[Date]])</f>
        <v>2012</v>
      </c>
      <c r="P2292" t="str">
        <f>LOOKUP(Sheet1[[#This Row],[CountryCode]],$AI$4:$AI$18,$AJ$4:$AJ$18)</f>
        <v>India</v>
      </c>
      <c r="Q2292">
        <f>MONTH(Sheet1[[#This Row],[Date]])</f>
        <v>12</v>
      </c>
      <c r="R2292" t="str">
        <f>TEXT(Sheet1[[#This Row],[Date]],"MMMM")</f>
        <v>December</v>
      </c>
      <c r="S2292" t="str">
        <f>TEXT(Sheet1[[#This Row],[Date]],"YYYY-MMM")</f>
        <v>2012-Dec</v>
      </c>
      <c r="T2292">
        <f>WEEKDAY(Sheet1[[#This Row],[Date]])</f>
        <v>7</v>
      </c>
      <c r="U2292" t="str">
        <f>TEXT(Sheet1[[#This Row],[Date]],"DDDD")</f>
        <v>Saturday</v>
      </c>
      <c r="V2292" t="str">
        <f>"FM"&amp;MOD(MONTH(Sheet1[[#This Row],[Date]])-4,12)+1</f>
        <v>FM9</v>
      </c>
      <c r="W2292" t="str">
        <f>"Q"&amp;ROUNDUP(MONTH(Sheet1[[#This Row],[Date]])/3,0)</f>
        <v>Q4</v>
      </c>
      <c r="X2292" t="str">
        <f>"Q"&amp;INT(MOD(MONTH(Sheet1[[#This Row],[Date]])-4,12/3)+1)</f>
        <v>Q1</v>
      </c>
      <c r="Y2292" t="str" cm="1">
        <f t="array" ref="Y2292">_xlfn.IFS(ROUND(L2292,0)&lt;=1,"Need to improve 0-1",ROUND(L2292,0)&lt;=2,"Okay 1-2",ROUND(L2292,0)&lt;=3,"Good 2-3",ROUND(L2292,0)&lt;=4,"Great 3-4",ROUND(L2292,0)&lt;=5,"Excellent 4-5")</f>
        <v>Okay 1-2</v>
      </c>
      <c r="Z2292" t="str">
        <f t="shared" si="35"/>
        <v>0-1000</v>
      </c>
    </row>
    <row r="2293" spans="1:26" x14ac:dyDescent="0.3">
      <c r="A2293">
        <v>18365855</v>
      </c>
      <c r="B2293" t="s">
        <v>437</v>
      </c>
      <c r="C2293">
        <v>1</v>
      </c>
      <c r="D2293" t="s">
        <v>14</v>
      </c>
      <c r="E2293" t="s">
        <v>438</v>
      </c>
      <c r="F2293" t="s">
        <v>16</v>
      </c>
      <c r="G2293" t="s">
        <v>21</v>
      </c>
      <c r="H2293" t="s">
        <v>16</v>
      </c>
      <c r="I2293">
        <v>2</v>
      </c>
      <c r="J2293">
        <v>30</v>
      </c>
      <c r="K2293">
        <v>600</v>
      </c>
      <c r="L2293">
        <v>3.6</v>
      </c>
      <c r="M2293" t="s">
        <v>4247</v>
      </c>
      <c r="N2293" t="str">
        <f>SUBSTITUTE(Sheet1[[#This Row],[Datekey_Opening]],"_","-")</f>
        <v>2012-12-26</v>
      </c>
      <c r="O2293">
        <f>YEAR(Sheet1[[#This Row],[Date]])</f>
        <v>2012</v>
      </c>
      <c r="P2293" t="str">
        <f>LOOKUP(Sheet1[[#This Row],[CountryCode]],$AI$4:$AI$18,$AJ$4:$AJ$18)</f>
        <v>India</v>
      </c>
      <c r="Q2293">
        <f>MONTH(Sheet1[[#This Row],[Date]])</f>
        <v>12</v>
      </c>
      <c r="R2293" t="str">
        <f>TEXT(Sheet1[[#This Row],[Date]],"MMMM")</f>
        <v>December</v>
      </c>
      <c r="S2293" t="str">
        <f>TEXT(Sheet1[[#This Row],[Date]],"YYYY-MMM")</f>
        <v>2012-Dec</v>
      </c>
      <c r="T2293">
        <f>WEEKDAY(Sheet1[[#This Row],[Date]])</f>
        <v>4</v>
      </c>
      <c r="U2293" t="str">
        <f>TEXT(Sheet1[[#This Row],[Date]],"DDDD")</f>
        <v>Wednesday</v>
      </c>
      <c r="V2293" t="str">
        <f>"FM"&amp;MOD(MONTH(Sheet1[[#This Row],[Date]])-4,12)+1</f>
        <v>FM9</v>
      </c>
      <c r="W2293" t="str">
        <f>"Q"&amp;ROUNDUP(MONTH(Sheet1[[#This Row],[Date]])/3,0)</f>
        <v>Q4</v>
      </c>
      <c r="X2293" t="str">
        <f>"Q"&amp;INT(MOD(MONTH(Sheet1[[#This Row],[Date]])-4,12/3)+1)</f>
        <v>Q1</v>
      </c>
      <c r="Y2293" t="str" cm="1">
        <f t="array" ref="Y2293">_xlfn.IFS(ROUND(L2293,0)&lt;=1,"Need to improve 0-1",ROUND(L2293,0)&lt;=2,"Okay 1-2",ROUND(L2293,0)&lt;=3,"Good 2-3",ROUND(L2293,0)&lt;=4,"Great 3-4",ROUND(L2293,0)&lt;=5,"Excellent 4-5")</f>
        <v>Great 3-4</v>
      </c>
      <c r="Z2293" t="str">
        <f t="shared" si="35"/>
        <v>0-1000</v>
      </c>
    </row>
    <row r="2294" spans="1:26" x14ac:dyDescent="0.3">
      <c r="A2294">
        <v>18414470</v>
      </c>
      <c r="B2294" t="s">
        <v>4140</v>
      </c>
      <c r="C2294">
        <v>1</v>
      </c>
      <c r="D2294" t="s">
        <v>14</v>
      </c>
      <c r="E2294" t="s">
        <v>578</v>
      </c>
      <c r="F2294" t="s">
        <v>16</v>
      </c>
      <c r="G2294" t="s">
        <v>21</v>
      </c>
      <c r="H2294" t="s">
        <v>16</v>
      </c>
      <c r="I2294">
        <v>2</v>
      </c>
      <c r="J2294">
        <v>10</v>
      </c>
      <c r="K2294">
        <v>600</v>
      </c>
      <c r="L2294">
        <v>2.6</v>
      </c>
      <c r="M2294" t="s">
        <v>4046</v>
      </c>
      <c r="N2294" t="str">
        <f>SUBSTITUTE(Sheet1[[#This Row],[Datekey_Opening]],"_","-")</f>
        <v>2010-12-2</v>
      </c>
      <c r="O2294">
        <f>YEAR(Sheet1[[#This Row],[Date]])</f>
        <v>2010</v>
      </c>
      <c r="P2294" t="str">
        <f>LOOKUP(Sheet1[[#This Row],[CountryCode]],$AI$4:$AI$18,$AJ$4:$AJ$18)</f>
        <v>India</v>
      </c>
      <c r="Q2294">
        <f>MONTH(Sheet1[[#This Row],[Date]])</f>
        <v>12</v>
      </c>
      <c r="R2294" t="str">
        <f>TEXT(Sheet1[[#This Row],[Date]],"MMMM")</f>
        <v>December</v>
      </c>
      <c r="S2294" t="str">
        <f>TEXT(Sheet1[[#This Row],[Date]],"YYYY-MMM")</f>
        <v>2010-Dec</v>
      </c>
      <c r="T2294">
        <f>WEEKDAY(Sheet1[[#This Row],[Date]])</f>
        <v>5</v>
      </c>
      <c r="U2294" t="str">
        <f>TEXT(Sheet1[[#This Row],[Date]],"DDDD")</f>
        <v>Thursday</v>
      </c>
      <c r="V2294" t="str">
        <f>"FM"&amp;MOD(MONTH(Sheet1[[#This Row],[Date]])-4,12)+1</f>
        <v>FM9</v>
      </c>
      <c r="W2294" t="str">
        <f>"Q"&amp;ROUNDUP(MONTH(Sheet1[[#This Row],[Date]])/3,0)</f>
        <v>Q4</v>
      </c>
      <c r="X2294" t="str">
        <f>"Q"&amp;INT(MOD(MONTH(Sheet1[[#This Row],[Date]])-4,12/3)+1)</f>
        <v>Q1</v>
      </c>
      <c r="Y2294" t="str" cm="1">
        <f t="array" ref="Y2294">_xlfn.IFS(ROUND(L2294,0)&lt;=1,"Need to improve 0-1",ROUND(L2294,0)&lt;=2,"Okay 1-2",ROUND(L2294,0)&lt;=3,"Good 2-3",ROUND(L2294,0)&lt;=4,"Great 3-4",ROUND(L2294,0)&lt;=5,"Excellent 4-5")</f>
        <v>Good 2-3</v>
      </c>
      <c r="Z2294" t="str">
        <f t="shared" si="35"/>
        <v>0-1000</v>
      </c>
    </row>
    <row r="2295" spans="1:26" x14ac:dyDescent="0.3">
      <c r="A2295">
        <v>311385</v>
      </c>
      <c r="B2295" t="s">
        <v>3113</v>
      </c>
      <c r="C2295">
        <v>1</v>
      </c>
      <c r="D2295" t="s">
        <v>14</v>
      </c>
      <c r="E2295" t="s">
        <v>446</v>
      </c>
      <c r="F2295" t="s">
        <v>16</v>
      </c>
      <c r="G2295" t="s">
        <v>21</v>
      </c>
      <c r="H2295" t="s">
        <v>16</v>
      </c>
      <c r="I2295">
        <v>2</v>
      </c>
      <c r="J2295">
        <v>32</v>
      </c>
      <c r="K2295">
        <v>600</v>
      </c>
      <c r="L2295">
        <v>2.6</v>
      </c>
      <c r="M2295" t="s">
        <v>4248</v>
      </c>
      <c r="N2295" t="str">
        <f>SUBSTITUTE(Sheet1[[#This Row],[Datekey_Opening]],"_","-")</f>
        <v>2011-12-12</v>
      </c>
      <c r="O2295">
        <f>YEAR(Sheet1[[#This Row],[Date]])</f>
        <v>2011</v>
      </c>
      <c r="P2295" t="str">
        <f>LOOKUP(Sheet1[[#This Row],[CountryCode]],$AI$4:$AI$18,$AJ$4:$AJ$18)</f>
        <v>India</v>
      </c>
      <c r="Q2295">
        <f>MONTH(Sheet1[[#This Row],[Date]])</f>
        <v>12</v>
      </c>
      <c r="R2295" t="str">
        <f>TEXT(Sheet1[[#This Row],[Date]],"MMMM")</f>
        <v>December</v>
      </c>
      <c r="S2295" t="str">
        <f>TEXT(Sheet1[[#This Row],[Date]],"YYYY-MMM")</f>
        <v>2011-Dec</v>
      </c>
      <c r="T2295">
        <f>WEEKDAY(Sheet1[[#This Row],[Date]])</f>
        <v>2</v>
      </c>
      <c r="U2295" t="str">
        <f>TEXT(Sheet1[[#This Row],[Date]],"DDDD")</f>
        <v>Monday</v>
      </c>
      <c r="V2295" t="str">
        <f>"FM"&amp;MOD(MONTH(Sheet1[[#This Row],[Date]])-4,12)+1</f>
        <v>FM9</v>
      </c>
      <c r="W2295" t="str">
        <f>"Q"&amp;ROUNDUP(MONTH(Sheet1[[#This Row],[Date]])/3,0)</f>
        <v>Q4</v>
      </c>
      <c r="X2295" t="str">
        <f>"Q"&amp;INT(MOD(MONTH(Sheet1[[#This Row],[Date]])-4,12/3)+1)</f>
        <v>Q1</v>
      </c>
      <c r="Y2295" t="str" cm="1">
        <f t="array" ref="Y2295">_xlfn.IFS(ROUND(L2295,0)&lt;=1,"Need to improve 0-1",ROUND(L2295,0)&lt;=2,"Okay 1-2",ROUND(L2295,0)&lt;=3,"Good 2-3",ROUND(L2295,0)&lt;=4,"Great 3-4",ROUND(L2295,0)&lt;=5,"Excellent 4-5")</f>
        <v>Good 2-3</v>
      </c>
      <c r="Z2295" t="str">
        <f t="shared" si="35"/>
        <v>0-1000</v>
      </c>
    </row>
    <row r="2296" spans="1:26" x14ac:dyDescent="0.3">
      <c r="A2296">
        <v>18408059</v>
      </c>
      <c r="B2296" t="s">
        <v>4249</v>
      </c>
      <c r="C2296">
        <v>1</v>
      </c>
      <c r="D2296" t="s">
        <v>14</v>
      </c>
      <c r="E2296" t="s">
        <v>4250</v>
      </c>
      <c r="F2296" t="s">
        <v>16</v>
      </c>
      <c r="G2296" t="s">
        <v>21</v>
      </c>
      <c r="H2296" t="s">
        <v>16</v>
      </c>
      <c r="I2296">
        <v>2</v>
      </c>
      <c r="J2296">
        <v>5</v>
      </c>
      <c r="K2296">
        <v>600</v>
      </c>
      <c r="L2296">
        <v>3</v>
      </c>
      <c r="M2296" t="s">
        <v>1831</v>
      </c>
      <c r="N2296" t="str">
        <f>SUBSTITUTE(Sheet1[[#This Row],[Datekey_Opening]],"_","-")</f>
        <v>2017-12-12</v>
      </c>
      <c r="O2296">
        <f>YEAR(Sheet1[[#This Row],[Date]])</f>
        <v>2017</v>
      </c>
      <c r="P2296" t="str">
        <f>LOOKUP(Sheet1[[#This Row],[CountryCode]],$AI$4:$AI$18,$AJ$4:$AJ$18)</f>
        <v>India</v>
      </c>
      <c r="Q2296">
        <f>MONTH(Sheet1[[#This Row],[Date]])</f>
        <v>12</v>
      </c>
      <c r="R2296" t="str">
        <f>TEXT(Sheet1[[#This Row],[Date]],"MMMM")</f>
        <v>December</v>
      </c>
      <c r="S2296" t="str">
        <f>TEXT(Sheet1[[#This Row],[Date]],"YYYY-MMM")</f>
        <v>2017-Dec</v>
      </c>
      <c r="T2296">
        <f>WEEKDAY(Sheet1[[#This Row],[Date]])</f>
        <v>3</v>
      </c>
      <c r="U2296" t="str">
        <f>TEXT(Sheet1[[#This Row],[Date]],"DDDD")</f>
        <v>Tuesday</v>
      </c>
      <c r="V2296" t="str">
        <f>"FM"&amp;MOD(MONTH(Sheet1[[#This Row],[Date]])-4,12)+1</f>
        <v>FM9</v>
      </c>
      <c r="W2296" t="str">
        <f>"Q"&amp;ROUNDUP(MONTH(Sheet1[[#This Row],[Date]])/3,0)</f>
        <v>Q4</v>
      </c>
      <c r="X2296" t="str">
        <f>"Q"&amp;INT(MOD(MONTH(Sheet1[[#This Row],[Date]])-4,12/3)+1)</f>
        <v>Q1</v>
      </c>
      <c r="Y2296" t="str" cm="1">
        <f t="array" ref="Y2296">_xlfn.IFS(ROUND(L2296,0)&lt;=1,"Need to improve 0-1",ROUND(L2296,0)&lt;=2,"Okay 1-2",ROUND(L2296,0)&lt;=3,"Good 2-3",ROUND(L2296,0)&lt;=4,"Great 3-4",ROUND(L2296,0)&lt;=5,"Excellent 4-5")</f>
        <v>Good 2-3</v>
      </c>
      <c r="Z2296" t="str">
        <f t="shared" si="35"/>
        <v>0-1000</v>
      </c>
    </row>
    <row r="2297" spans="1:26" x14ac:dyDescent="0.3">
      <c r="A2297">
        <v>18352179</v>
      </c>
      <c r="B2297" t="s">
        <v>372</v>
      </c>
      <c r="C2297">
        <v>1</v>
      </c>
      <c r="D2297" t="s">
        <v>14</v>
      </c>
      <c r="E2297" t="s">
        <v>373</v>
      </c>
      <c r="F2297" t="s">
        <v>16</v>
      </c>
      <c r="G2297" t="s">
        <v>21</v>
      </c>
      <c r="H2297" t="s">
        <v>16</v>
      </c>
      <c r="I2297">
        <v>2</v>
      </c>
      <c r="J2297">
        <v>10</v>
      </c>
      <c r="K2297">
        <v>600</v>
      </c>
      <c r="L2297">
        <v>2.6</v>
      </c>
      <c r="M2297" t="s">
        <v>1509</v>
      </c>
      <c r="N2297" t="str">
        <f>SUBSTITUTE(Sheet1[[#This Row],[Datekey_Opening]],"_","-")</f>
        <v>2017-12-13</v>
      </c>
      <c r="O2297">
        <f>YEAR(Sheet1[[#This Row],[Date]])</f>
        <v>2017</v>
      </c>
      <c r="P2297" t="str">
        <f>LOOKUP(Sheet1[[#This Row],[CountryCode]],$AI$4:$AI$18,$AJ$4:$AJ$18)</f>
        <v>India</v>
      </c>
      <c r="Q2297">
        <f>MONTH(Sheet1[[#This Row],[Date]])</f>
        <v>12</v>
      </c>
      <c r="R2297" t="str">
        <f>TEXT(Sheet1[[#This Row],[Date]],"MMMM")</f>
        <v>December</v>
      </c>
      <c r="S2297" t="str">
        <f>TEXT(Sheet1[[#This Row],[Date]],"YYYY-MMM")</f>
        <v>2017-Dec</v>
      </c>
      <c r="T2297">
        <f>WEEKDAY(Sheet1[[#This Row],[Date]])</f>
        <v>4</v>
      </c>
      <c r="U2297" t="str">
        <f>TEXT(Sheet1[[#This Row],[Date]],"DDDD")</f>
        <v>Wednesday</v>
      </c>
      <c r="V2297" t="str">
        <f>"FM"&amp;MOD(MONTH(Sheet1[[#This Row],[Date]])-4,12)+1</f>
        <v>FM9</v>
      </c>
      <c r="W2297" t="str">
        <f>"Q"&amp;ROUNDUP(MONTH(Sheet1[[#This Row],[Date]])/3,0)</f>
        <v>Q4</v>
      </c>
      <c r="X2297" t="str">
        <f>"Q"&amp;INT(MOD(MONTH(Sheet1[[#This Row],[Date]])-4,12/3)+1)</f>
        <v>Q1</v>
      </c>
      <c r="Y2297" t="str" cm="1">
        <f t="array" ref="Y2297">_xlfn.IFS(ROUND(L2297,0)&lt;=1,"Need to improve 0-1",ROUND(L2297,0)&lt;=2,"Okay 1-2",ROUND(L2297,0)&lt;=3,"Good 2-3",ROUND(L2297,0)&lt;=4,"Great 3-4",ROUND(L2297,0)&lt;=5,"Excellent 4-5")</f>
        <v>Good 2-3</v>
      </c>
      <c r="Z2297" t="str">
        <f t="shared" si="35"/>
        <v>0-1000</v>
      </c>
    </row>
    <row r="2298" spans="1:26" x14ac:dyDescent="0.3">
      <c r="A2298">
        <v>311345</v>
      </c>
      <c r="B2298" t="s">
        <v>4251</v>
      </c>
      <c r="C2298">
        <v>1</v>
      </c>
      <c r="D2298" t="s">
        <v>14</v>
      </c>
      <c r="E2298" t="s">
        <v>2452</v>
      </c>
      <c r="F2298" t="s">
        <v>16</v>
      </c>
      <c r="G2298" t="s">
        <v>21</v>
      </c>
      <c r="H2298" t="s">
        <v>16</v>
      </c>
      <c r="I2298">
        <v>2</v>
      </c>
      <c r="J2298">
        <v>380</v>
      </c>
      <c r="K2298">
        <v>600</v>
      </c>
      <c r="L2298">
        <v>3.9</v>
      </c>
      <c r="M2298" t="s">
        <v>2949</v>
      </c>
      <c r="N2298" t="str">
        <f>SUBSTITUTE(Sheet1[[#This Row],[Datekey_Opening]],"_","-")</f>
        <v>2015-12-11</v>
      </c>
      <c r="O2298">
        <f>YEAR(Sheet1[[#This Row],[Date]])</f>
        <v>2015</v>
      </c>
      <c r="P2298" t="str">
        <f>LOOKUP(Sheet1[[#This Row],[CountryCode]],$AI$4:$AI$18,$AJ$4:$AJ$18)</f>
        <v>India</v>
      </c>
      <c r="Q2298">
        <f>MONTH(Sheet1[[#This Row],[Date]])</f>
        <v>12</v>
      </c>
      <c r="R2298" t="str">
        <f>TEXT(Sheet1[[#This Row],[Date]],"MMMM")</f>
        <v>December</v>
      </c>
      <c r="S2298" t="str">
        <f>TEXT(Sheet1[[#This Row],[Date]],"YYYY-MMM")</f>
        <v>2015-Dec</v>
      </c>
      <c r="T2298">
        <f>WEEKDAY(Sheet1[[#This Row],[Date]])</f>
        <v>6</v>
      </c>
      <c r="U2298" t="str">
        <f>TEXT(Sheet1[[#This Row],[Date]],"DDDD")</f>
        <v>Friday</v>
      </c>
      <c r="V2298" t="str">
        <f>"FM"&amp;MOD(MONTH(Sheet1[[#This Row],[Date]])-4,12)+1</f>
        <v>FM9</v>
      </c>
      <c r="W2298" t="str">
        <f>"Q"&amp;ROUNDUP(MONTH(Sheet1[[#This Row],[Date]])/3,0)</f>
        <v>Q4</v>
      </c>
      <c r="X2298" t="str">
        <f>"Q"&amp;INT(MOD(MONTH(Sheet1[[#This Row],[Date]])-4,12/3)+1)</f>
        <v>Q1</v>
      </c>
      <c r="Y2298" t="str" cm="1">
        <f t="array" ref="Y2298">_xlfn.IFS(ROUND(L2298,0)&lt;=1,"Need to improve 0-1",ROUND(L2298,0)&lt;=2,"Okay 1-2",ROUND(L2298,0)&lt;=3,"Good 2-3",ROUND(L2298,0)&lt;=4,"Great 3-4",ROUND(L2298,0)&lt;=5,"Excellent 4-5")</f>
        <v>Great 3-4</v>
      </c>
      <c r="Z2298" t="str">
        <f t="shared" si="35"/>
        <v>0-1000</v>
      </c>
    </row>
    <row r="2299" spans="1:26" x14ac:dyDescent="0.3">
      <c r="A2299">
        <v>4973</v>
      </c>
      <c r="B2299" t="s">
        <v>4252</v>
      </c>
      <c r="C2299">
        <v>1</v>
      </c>
      <c r="D2299" t="s">
        <v>14</v>
      </c>
      <c r="E2299" t="s">
        <v>382</v>
      </c>
      <c r="F2299" t="s">
        <v>16</v>
      </c>
      <c r="G2299" t="s">
        <v>21</v>
      </c>
      <c r="H2299" t="s">
        <v>16</v>
      </c>
      <c r="I2299">
        <v>2</v>
      </c>
      <c r="J2299">
        <v>59</v>
      </c>
      <c r="K2299">
        <v>600</v>
      </c>
      <c r="L2299">
        <v>2.5</v>
      </c>
      <c r="M2299" t="s">
        <v>4253</v>
      </c>
      <c r="N2299" t="str">
        <f>SUBSTITUTE(Sheet1[[#This Row],[Datekey_Opening]],"_","-")</f>
        <v>2014-11-1</v>
      </c>
      <c r="O2299">
        <f>YEAR(Sheet1[[#This Row],[Date]])</f>
        <v>2014</v>
      </c>
      <c r="P2299" t="str">
        <f>LOOKUP(Sheet1[[#This Row],[CountryCode]],$AI$4:$AI$18,$AJ$4:$AJ$18)</f>
        <v>India</v>
      </c>
      <c r="Q2299">
        <f>MONTH(Sheet1[[#This Row],[Date]])</f>
        <v>11</v>
      </c>
      <c r="R2299" t="str">
        <f>TEXT(Sheet1[[#This Row],[Date]],"MMMM")</f>
        <v>November</v>
      </c>
      <c r="S2299" t="str">
        <f>TEXT(Sheet1[[#This Row],[Date]],"YYYY-MMM")</f>
        <v>2014-Nov</v>
      </c>
      <c r="T2299">
        <f>WEEKDAY(Sheet1[[#This Row],[Date]])</f>
        <v>7</v>
      </c>
      <c r="U2299" t="str">
        <f>TEXT(Sheet1[[#This Row],[Date]],"DDDD")</f>
        <v>Saturday</v>
      </c>
      <c r="V2299" t="str">
        <f>"FM"&amp;MOD(MONTH(Sheet1[[#This Row],[Date]])-4,12)+1</f>
        <v>FM8</v>
      </c>
      <c r="W2299" t="str">
        <f>"Q"&amp;ROUNDUP(MONTH(Sheet1[[#This Row],[Date]])/3,0)</f>
        <v>Q4</v>
      </c>
      <c r="X2299" t="str">
        <f>"Q"&amp;INT(MOD(MONTH(Sheet1[[#This Row],[Date]])-4,12/3)+1)</f>
        <v>Q4</v>
      </c>
      <c r="Y2299" t="str" cm="1">
        <f t="array" ref="Y2299">_xlfn.IFS(ROUND(L2299,0)&lt;=1,"Need to improve 0-1",ROUND(L2299,0)&lt;=2,"Okay 1-2",ROUND(L2299,0)&lt;=3,"Good 2-3",ROUND(L2299,0)&lt;=4,"Great 3-4",ROUND(L2299,0)&lt;=5,"Excellent 4-5")</f>
        <v>Good 2-3</v>
      </c>
      <c r="Z2299" t="str">
        <f t="shared" si="35"/>
        <v>0-1000</v>
      </c>
    </row>
    <row r="2300" spans="1:26" x14ac:dyDescent="0.3">
      <c r="A2300">
        <v>18247029</v>
      </c>
      <c r="B2300" t="s">
        <v>4228</v>
      </c>
      <c r="C2300">
        <v>1</v>
      </c>
      <c r="D2300" t="s">
        <v>14</v>
      </c>
      <c r="E2300" t="s">
        <v>4229</v>
      </c>
      <c r="F2300" t="s">
        <v>16</v>
      </c>
      <c r="G2300" t="s">
        <v>21</v>
      </c>
      <c r="H2300" t="s">
        <v>16</v>
      </c>
      <c r="I2300">
        <v>2</v>
      </c>
      <c r="J2300">
        <v>55</v>
      </c>
      <c r="K2300">
        <v>600</v>
      </c>
      <c r="L2300">
        <v>3.7</v>
      </c>
      <c r="M2300" t="s">
        <v>307</v>
      </c>
      <c r="N2300" t="str">
        <f>SUBSTITUTE(Sheet1[[#This Row],[Datekey_Opening]],"_","-")</f>
        <v>2010-11-23</v>
      </c>
      <c r="O2300">
        <f>YEAR(Sheet1[[#This Row],[Date]])</f>
        <v>2010</v>
      </c>
      <c r="P2300" t="str">
        <f>LOOKUP(Sheet1[[#This Row],[CountryCode]],$AI$4:$AI$18,$AJ$4:$AJ$18)</f>
        <v>India</v>
      </c>
      <c r="Q2300">
        <f>MONTH(Sheet1[[#This Row],[Date]])</f>
        <v>11</v>
      </c>
      <c r="R2300" t="str">
        <f>TEXT(Sheet1[[#This Row],[Date]],"MMMM")</f>
        <v>November</v>
      </c>
      <c r="S2300" t="str">
        <f>TEXT(Sheet1[[#This Row],[Date]],"YYYY-MMM")</f>
        <v>2010-Nov</v>
      </c>
      <c r="T2300">
        <f>WEEKDAY(Sheet1[[#This Row],[Date]])</f>
        <v>3</v>
      </c>
      <c r="U2300" t="str">
        <f>TEXT(Sheet1[[#This Row],[Date]],"DDDD")</f>
        <v>Tuesday</v>
      </c>
      <c r="V2300" t="str">
        <f>"FM"&amp;MOD(MONTH(Sheet1[[#This Row],[Date]])-4,12)+1</f>
        <v>FM8</v>
      </c>
      <c r="W2300" t="str">
        <f>"Q"&amp;ROUNDUP(MONTH(Sheet1[[#This Row],[Date]])/3,0)</f>
        <v>Q4</v>
      </c>
      <c r="X2300" t="str">
        <f>"Q"&amp;INT(MOD(MONTH(Sheet1[[#This Row],[Date]])-4,12/3)+1)</f>
        <v>Q4</v>
      </c>
      <c r="Y2300" t="str" cm="1">
        <f t="array" ref="Y2300">_xlfn.IFS(ROUND(L2300,0)&lt;=1,"Need to improve 0-1",ROUND(L2300,0)&lt;=2,"Okay 1-2",ROUND(L2300,0)&lt;=3,"Good 2-3",ROUND(L2300,0)&lt;=4,"Great 3-4",ROUND(L2300,0)&lt;=5,"Excellent 4-5")</f>
        <v>Great 3-4</v>
      </c>
      <c r="Z2300" t="str">
        <f t="shared" si="35"/>
        <v>0-1000</v>
      </c>
    </row>
    <row r="2301" spans="1:26" x14ac:dyDescent="0.3">
      <c r="A2301">
        <v>301653</v>
      </c>
      <c r="B2301" t="s">
        <v>4116</v>
      </c>
      <c r="C2301">
        <v>1</v>
      </c>
      <c r="D2301" t="s">
        <v>14</v>
      </c>
      <c r="E2301" t="s">
        <v>362</v>
      </c>
      <c r="F2301" t="s">
        <v>16</v>
      </c>
      <c r="G2301" t="s">
        <v>21</v>
      </c>
      <c r="H2301" t="s">
        <v>16</v>
      </c>
      <c r="I2301">
        <v>2</v>
      </c>
      <c r="J2301">
        <v>321</v>
      </c>
      <c r="K2301">
        <v>600</v>
      </c>
      <c r="L2301">
        <v>3.5</v>
      </c>
      <c r="M2301" t="s">
        <v>4254</v>
      </c>
      <c r="N2301" t="str">
        <f>SUBSTITUTE(Sheet1[[#This Row],[Datekey_Opening]],"_","-")</f>
        <v>2014-11-22</v>
      </c>
      <c r="O2301">
        <f>YEAR(Sheet1[[#This Row],[Date]])</f>
        <v>2014</v>
      </c>
      <c r="P2301" t="str">
        <f>LOOKUP(Sheet1[[#This Row],[CountryCode]],$AI$4:$AI$18,$AJ$4:$AJ$18)</f>
        <v>India</v>
      </c>
      <c r="Q2301">
        <f>MONTH(Sheet1[[#This Row],[Date]])</f>
        <v>11</v>
      </c>
      <c r="R2301" t="str">
        <f>TEXT(Sheet1[[#This Row],[Date]],"MMMM")</f>
        <v>November</v>
      </c>
      <c r="S2301" t="str">
        <f>TEXT(Sheet1[[#This Row],[Date]],"YYYY-MMM")</f>
        <v>2014-Nov</v>
      </c>
      <c r="T2301">
        <f>WEEKDAY(Sheet1[[#This Row],[Date]])</f>
        <v>7</v>
      </c>
      <c r="U2301" t="str">
        <f>TEXT(Sheet1[[#This Row],[Date]],"DDDD")</f>
        <v>Saturday</v>
      </c>
      <c r="V2301" t="str">
        <f>"FM"&amp;MOD(MONTH(Sheet1[[#This Row],[Date]])-4,12)+1</f>
        <v>FM8</v>
      </c>
      <c r="W2301" t="str">
        <f>"Q"&amp;ROUNDUP(MONTH(Sheet1[[#This Row],[Date]])/3,0)</f>
        <v>Q4</v>
      </c>
      <c r="X2301" t="str">
        <f>"Q"&amp;INT(MOD(MONTH(Sheet1[[#This Row],[Date]])-4,12/3)+1)</f>
        <v>Q4</v>
      </c>
      <c r="Y2301" t="str" cm="1">
        <f t="array" ref="Y2301">_xlfn.IFS(ROUND(L2301,0)&lt;=1,"Need to improve 0-1",ROUND(L2301,0)&lt;=2,"Okay 1-2",ROUND(L2301,0)&lt;=3,"Good 2-3",ROUND(L2301,0)&lt;=4,"Great 3-4",ROUND(L2301,0)&lt;=5,"Excellent 4-5")</f>
        <v>Great 3-4</v>
      </c>
      <c r="Z2301" t="str">
        <f t="shared" si="35"/>
        <v>0-1000</v>
      </c>
    </row>
    <row r="2302" spans="1:26" x14ac:dyDescent="0.3">
      <c r="A2302">
        <v>18367977</v>
      </c>
      <c r="B2302" t="s">
        <v>4255</v>
      </c>
      <c r="C2302">
        <v>1</v>
      </c>
      <c r="D2302" t="s">
        <v>14</v>
      </c>
      <c r="E2302" t="s">
        <v>1372</v>
      </c>
      <c r="F2302" t="s">
        <v>16</v>
      </c>
      <c r="G2302" t="s">
        <v>21</v>
      </c>
      <c r="H2302" t="s">
        <v>16</v>
      </c>
      <c r="I2302">
        <v>2</v>
      </c>
      <c r="J2302">
        <v>6</v>
      </c>
      <c r="K2302">
        <v>600</v>
      </c>
      <c r="L2302">
        <v>2.7</v>
      </c>
      <c r="M2302" t="s">
        <v>4256</v>
      </c>
      <c r="N2302" t="str">
        <f>SUBSTITUTE(Sheet1[[#This Row],[Datekey_Opening]],"_","-")</f>
        <v>2018-11-5</v>
      </c>
      <c r="O2302">
        <f>YEAR(Sheet1[[#This Row],[Date]])</f>
        <v>2018</v>
      </c>
      <c r="P2302" t="str">
        <f>LOOKUP(Sheet1[[#This Row],[CountryCode]],$AI$4:$AI$18,$AJ$4:$AJ$18)</f>
        <v>India</v>
      </c>
      <c r="Q2302">
        <f>MONTH(Sheet1[[#This Row],[Date]])</f>
        <v>11</v>
      </c>
      <c r="R2302" t="str">
        <f>TEXT(Sheet1[[#This Row],[Date]],"MMMM")</f>
        <v>November</v>
      </c>
      <c r="S2302" t="str">
        <f>TEXT(Sheet1[[#This Row],[Date]],"YYYY-MMM")</f>
        <v>2018-Nov</v>
      </c>
      <c r="T2302">
        <f>WEEKDAY(Sheet1[[#This Row],[Date]])</f>
        <v>2</v>
      </c>
      <c r="U2302" t="str">
        <f>TEXT(Sheet1[[#This Row],[Date]],"DDDD")</f>
        <v>Monday</v>
      </c>
      <c r="V2302" t="str">
        <f>"FM"&amp;MOD(MONTH(Sheet1[[#This Row],[Date]])-4,12)+1</f>
        <v>FM8</v>
      </c>
      <c r="W2302" t="str">
        <f>"Q"&amp;ROUNDUP(MONTH(Sheet1[[#This Row],[Date]])/3,0)</f>
        <v>Q4</v>
      </c>
      <c r="X2302" t="str">
        <f>"Q"&amp;INT(MOD(MONTH(Sheet1[[#This Row],[Date]])-4,12/3)+1)</f>
        <v>Q4</v>
      </c>
      <c r="Y2302" t="str" cm="1">
        <f t="array" ref="Y2302">_xlfn.IFS(ROUND(L2302,0)&lt;=1,"Need to improve 0-1",ROUND(L2302,0)&lt;=2,"Okay 1-2",ROUND(L2302,0)&lt;=3,"Good 2-3",ROUND(L2302,0)&lt;=4,"Great 3-4",ROUND(L2302,0)&lt;=5,"Excellent 4-5")</f>
        <v>Good 2-3</v>
      </c>
      <c r="Z2302" t="str">
        <f t="shared" si="35"/>
        <v>0-1000</v>
      </c>
    </row>
    <row r="2303" spans="1:26" x14ac:dyDescent="0.3">
      <c r="A2303">
        <v>301130</v>
      </c>
      <c r="B2303" t="s">
        <v>4257</v>
      </c>
      <c r="C2303">
        <v>1</v>
      </c>
      <c r="D2303" t="s">
        <v>14</v>
      </c>
      <c r="E2303" t="s">
        <v>382</v>
      </c>
      <c r="F2303" t="s">
        <v>16</v>
      </c>
      <c r="G2303" t="s">
        <v>21</v>
      </c>
      <c r="H2303" t="s">
        <v>16</v>
      </c>
      <c r="I2303">
        <v>2</v>
      </c>
      <c r="J2303">
        <v>414</v>
      </c>
      <c r="K2303">
        <v>600</v>
      </c>
      <c r="L2303">
        <v>3.8</v>
      </c>
      <c r="M2303" t="s">
        <v>4258</v>
      </c>
      <c r="N2303" t="str">
        <f>SUBSTITUTE(Sheet1[[#This Row],[Datekey_Opening]],"_","-")</f>
        <v>2013-11-6</v>
      </c>
      <c r="O2303">
        <f>YEAR(Sheet1[[#This Row],[Date]])</f>
        <v>2013</v>
      </c>
      <c r="P2303" t="str">
        <f>LOOKUP(Sheet1[[#This Row],[CountryCode]],$AI$4:$AI$18,$AJ$4:$AJ$18)</f>
        <v>India</v>
      </c>
      <c r="Q2303">
        <f>MONTH(Sheet1[[#This Row],[Date]])</f>
        <v>11</v>
      </c>
      <c r="R2303" t="str">
        <f>TEXT(Sheet1[[#This Row],[Date]],"MMMM")</f>
        <v>November</v>
      </c>
      <c r="S2303" t="str">
        <f>TEXT(Sheet1[[#This Row],[Date]],"YYYY-MMM")</f>
        <v>2013-Nov</v>
      </c>
      <c r="T2303">
        <f>WEEKDAY(Sheet1[[#This Row],[Date]])</f>
        <v>4</v>
      </c>
      <c r="U2303" t="str">
        <f>TEXT(Sheet1[[#This Row],[Date]],"DDDD")</f>
        <v>Wednesday</v>
      </c>
      <c r="V2303" t="str">
        <f>"FM"&amp;MOD(MONTH(Sheet1[[#This Row],[Date]])-4,12)+1</f>
        <v>FM8</v>
      </c>
      <c r="W2303" t="str">
        <f>"Q"&amp;ROUNDUP(MONTH(Sheet1[[#This Row],[Date]])/3,0)</f>
        <v>Q4</v>
      </c>
      <c r="X2303" t="str">
        <f>"Q"&amp;INT(MOD(MONTH(Sheet1[[#This Row],[Date]])-4,12/3)+1)</f>
        <v>Q4</v>
      </c>
      <c r="Y2303" t="str" cm="1">
        <f t="array" ref="Y2303">_xlfn.IFS(ROUND(L2303,0)&lt;=1,"Need to improve 0-1",ROUND(L2303,0)&lt;=2,"Okay 1-2",ROUND(L2303,0)&lt;=3,"Good 2-3",ROUND(L2303,0)&lt;=4,"Great 3-4",ROUND(L2303,0)&lt;=5,"Excellent 4-5")</f>
        <v>Great 3-4</v>
      </c>
      <c r="Z2303" t="str">
        <f t="shared" si="35"/>
        <v>0-1000</v>
      </c>
    </row>
    <row r="2304" spans="1:26" x14ac:dyDescent="0.3">
      <c r="A2304">
        <v>308407</v>
      </c>
      <c r="B2304" t="s">
        <v>4187</v>
      </c>
      <c r="C2304">
        <v>1</v>
      </c>
      <c r="D2304" t="s">
        <v>14</v>
      </c>
      <c r="E2304" t="s">
        <v>3727</v>
      </c>
      <c r="F2304" t="s">
        <v>16</v>
      </c>
      <c r="G2304" t="s">
        <v>21</v>
      </c>
      <c r="H2304" t="s">
        <v>16</v>
      </c>
      <c r="I2304">
        <v>2</v>
      </c>
      <c r="J2304">
        <v>540</v>
      </c>
      <c r="K2304">
        <v>600</v>
      </c>
      <c r="L2304">
        <v>3.8</v>
      </c>
      <c r="M2304" t="s">
        <v>949</v>
      </c>
      <c r="N2304" t="str">
        <f>SUBSTITUTE(Sheet1[[#This Row],[Datekey_Opening]],"_","-")</f>
        <v>2011-11-4</v>
      </c>
      <c r="O2304">
        <f>YEAR(Sheet1[[#This Row],[Date]])</f>
        <v>2011</v>
      </c>
      <c r="P2304" t="str">
        <f>LOOKUP(Sheet1[[#This Row],[CountryCode]],$AI$4:$AI$18,$AJ$4:$AJ$18)</f>
        <v>India</v>
      </c>
      <c r="Q2304">
        <f>MONTH(Sheet1[[#This Row],[Date]])</f>
        <v>11</v>
      </c>
      <c r="R2304" t="str">
        <f>TEXT(Sheet1[[#This Row],[Date]],"MMMM")</f>
        <v>November</v>
      </c>
      <c r="S2304" t="str">
        <f>TEXT(Sheet1[[#This Row],[Date]],"YYYY-MMM")</f>
        <v>2011-Nov</v>
      </c>
      <c r="T2304">
        <f>WEEKDAY(Sheet1[[#This Row],[Date]])</f>
        <v>6</v>
      </c>
      <c r="U2304" t="str">
        <f>TEXT(Sheet1[[#This Row],[Date]],"DDDD")</f>
        <v>Friday</v>
      </c>
      <c r="V2304" t="str">
        <f>"FM"&amp;MOD(MONTH(Sheet1[[#This Row],[Date]])-4,12)+1</f>
        <v>FM8</v>
      </c>
      <c r="W2304" t="str">
        <f>"Q"&amp;ROUNDUP(MONTH(Sheet1[[#This Row],[Date]])/3,0)</f>
        <v>Q4</v>
      </c>
      <c r="X2304" t="str">
        <f>"Q"&amp;INT(MOD(MONTH(Sheet1[[#This Row],[Date]])-4,12/3)+1)</f>
        <v>Q4</v>
      </c>
      <c r="Y2304" t="str" cm="1">
        <f t="array" ref="Y2304">_xlfn.IFS(ROUND(L2304,0)&lt;=1,"Need to improve 0-1",ROUND(L2304,0)&lt;=2,"Okay 1-2",ROUND(L2304,0)&lt;=3,"Good 2-3",ROUND(L2304,0)&lt;=4,"Great 3-4",ROUND(L2304,0)&lt;=5,"Excellent 4-5")</f>
        <v>Great 3-4</v>
      </c>
      <c r="Z2304" t="str">
        <f t="shared" si="35"/>
        <v>0-1000</v>
      </c>
    </row>
    <row r="2305" spans="1:26" x14ac:dyDescent="0.3">
      <c r="A2305">
        <v>18358201</v>
      </c>
      <c r="B2305" t="s">
        <v>4259</v>
      </c>
      <c r="C2305">
        <v>1</v>
      </c>
      <c r="D2305" t="s">
        <v>14</v>
      </c>
      <c r="E2305" t="s">
        <v>4260</v>
      </c>
      <c r="F2305" t="s">
        <v>16</v>
      </c>
      <c r="G2305" t="s">
        <v>21</v>
      </c>
      <c r="H2305" t="s">
        <v>16</v>
      </c>
      <c r="I2305">
        <v>2</v>
      </c>
      <c r="J2305">
        <v>15</v>
      </c>
      <c r="K2305">
        <v>600</v>
      </c>
      <c r="L2305">
        <v>3.1</v>
      </c>
      <c r="M2305" t="s">
        <v>4261</v>
      </c>
      <c r="N2305" t="str">
        <f>SUBSTITUTE(Sheet1[[#This Row],[Datekey_Opening]],"_","-")</f>
        <v>2014-11-5</v>
      </c>
      <c r="O2305">
        <f>YEAR(Sheet1[[#This Row],[Date]])</f>
        <v>2014</v>
      </c>
      <c r="P2305" t="str">
        <f>LOOKUP(Sheet1[[#This Row],[CountryCode]],$AI$4:$AI$18,$AJ$4:$AJ$18)</f>
        <v>India</v>
      </c>
      <c r="Q2305">
        <f>MONTH(Sheet1[[#This Row],[Date]])</f>
        <v>11</v>
      </c>
      <c r="R2305" t="str">
        <f>TEXT(Sheet1[[#This Row],[Date]],"MMMM")</f>
        <v>November</v>
      </c>
      <c r="S2305" t="str">
        <f>TEXT(Sheet1[[#This Row],[Date]],"YYYY-MMM")</f>
        <v>2014-Nov</v>
      </c>
      <c r="T2305">
        <f>WEEKDAY(Sheet1[[#This Row],[Date]])</f>
        <v>4</v>
      </c>
      <c r="U2305" t="str">
        <f>TEXT(Sheet1[[#This Row],[Date]],"DDDD")</f>
        <v>Wednesday</v>
      </c>
      <c r="V2305" t="str">
        <f>"FM"&amp;MOD(MONTH(Sheet1[[#This Row],[Date]])-4,12)+1</f>
        <v>FM8</v>
      </c>
      <c r="W2305" t="str">
        <f>"Q"&amp;ROUNDUP(MONTH(Sheet1[[#This Row],[Date]])/3,0)</f>
        <v>Q4</v>
      </c>
      <c r="X2305" t="str">
        <f>"Q"&amp;INT(MOD(MONTH(Sheet1[[#This Row],[Date]])-4,12/3)+1)</f>
        <v>Q4</v>
      </c>
      <c r="Y2305" t="str" cm="1">
        <f t="array" ref="Y2305">_xlfn.IFS(ROUND(L2305,0)&lt;=1,"Need to improve 0-1",ROUND(L2305,0)&lt;=2,"Okay 1-2",ROUND(L2305,0)&lt;=3,"Good 2-3",ROUND(L2305,0)&lt;=4,"Great 3-4",ROUND(L2305,0)&lt;=5,"Excellent 4-5")</f>
        <v>Good 2-3</v>
      </c>
      <c r="Z2305" t="str">
        <f t="shared" si="35"/>
        <v>0-1000</v>
      </c>
    </row>
    <row r="2306" spans="1:26" x14ac:dyDescent="0.3">
      <c r="A2306">
        <v>306170</v>
      </c>
      <c r="B2306" t="s">
        <v>4262</v>
      </c>
      <c r="C2306">
        <v>1</v>
      </c>
      <c r="D2306" t="s">
        <v>14</v>
      </c>
      <c r="E2306" t="s">
        <v>362</v>
      </c>
      <c r="F2306" t="s">
        <v>16</v>
      </c>
      <c r="G2306" t="s">
        <v>21</v>
      </c>
      <c r="H2306" t="s">
        <v>16</v>
      </c>
      <c r="I2306">
        <v>2</v>
      </c>
      <c r="J2306">
        <v>23</v>
      </c>
      <c r="K2306">
        <v>600</v>
      </c>
      <c r="L2306">
        <v>3.2</v>
      </c>
      <c r="M2306" t="s">
        <v>2347</v>
      </c>
      <c r="N2306" t="str">
        <f>SUBSTITUTE(Sheet1[[#This Row],[Datekey_Opening]],"_","-")</f>
        <v>2016-11-18</v>
      </c>
      <c r="O2306">
        <f>YEAR(Sheet1[[#This Row],[Date]])</f>
        <v>2016</v>
      </c>
      <c r="P2306" t="str">
        <f>LOOKUP(Sheet1[[#This Row],[CountryCode]],$AI$4:$AI$18,$AJ$4:$AJ$18)</f>
        <v>India</v>
      </c>
      <c r="Q2306">
        <f>MONTH(Sheet1[[#This Row],[Date]])</f>
        <v>11</v>
      </c>
      <c r="R2306" t="str">
        <f>TEXT(Sheet1[[#This Row],[Date]],"MMMM")</f>
        <v>November</v>
      </c>
      <c r="S2306" t="str">
        <f>TEXT(Sheet1[[#This Row],[Date]],"YYYY-MMM")</f>
        <v>2016-Nov</v>
      </c>
      <c r="T2306">
        <f>WEEKDAY(Sheet1[[#This Row],[Date]])</f>
        <v>6</v>
      </c>
      <c r="U2306" t="str">
        <f>TEXT(Sheet1[[#This Row],[Date]],"DDDD")</f>
        <v>Friday</v>
      </c>
      <c r="V2306" t="str">
        <f>"FM"&amp;MOD(MONTH(Sheet1[[#This Row],[Date]])-4,12)+1</f>
        <v>FM8</v>
      </c>
      <c r="W2306" t="str">
        <f>"Q"&amp;ROUNDUP(MONTH(Sheet1[[#This Row],[Date]])/3,0)</f>
        <v>Q4</v>
      </c>
      <c r="X2306" t="str">
        <f>"Q"&amp;INT(MOD(MONTH(Sheet1[[#This Row],[Date]])-4,12/3)+1)</f>
        <v>Q4</v>
      </c>
      <c r="Y2306" t="str" cm="1">
        <f t="array" ref="Y2306">_xlfn.IFS(ROUND(L2306,0)&lt;=1,"Need to improve 0-1",ROUND(L2306,0)&lt;=2,"Okay 1-2",ROUND(L2306,0)&lt;=3,"Good 2-3",ROUND(L2306,0)&lt;=4,"Great 3-4",ROUND(L2306,0)&lt;=5,"Excellent 4-5")</f>
        <v>Good 2-3</v>
      </c>
      <c r="Z2306" t="str">
        <f t="shared" ref="Z2306:Z2369" si="36">IF(AND(K2306&gt;=0,K2306&lt;1000),"0-1000",IF(AND(K2306&gt;=1000,K2306&lt;2000),"1000-2000",IF(AND(K2306&gt;=2000,K2306&lt;3000),"2000-3000",IF(AND(K2306&gt;=3000,K2306&lt;4000),"3000-4000",IF(AND(K2306&gt;=4000,K2306&lt;5000),"4000-5000",IF(AND(K2306&gt;=5000,K2306&lt;6000),"5000-6000",IF(AND(K2306&gt;=6000,K2306&lt;7000),"6000-7000",IF(AND(K2306&gt;=7000,K2306&lt;200000),"7000-200000","Above 200000"))))))))</f>
        <v>0-1000</v>
      </c>
    </row>
    <row r="2307" spans="1:26" x14ac:dyDescent="0.3">
      <c r="A2307">
        <v>18294260</v>
      </c>
      <c r="B2307" t="s">
        <v>904</v>
      </c>
      <c r="C2307">
        <v>1</v>
      </c>
      <c r="D2307" t="s">
        <v>14</v>
      </c>
      <c r="E2307" t="s">
        <v>365</v>
      </c>
      <c r="F2307" t="s">
        <v>16</v>
      </c>
      <c r="G2307" t="s">
        <v>21</v>
      </c>
      <c r="H2307" t="s">
        <v>16</v>
      </c>
      <c r="I2307">
        <v>2</v>
      </c>
      <c r="J2307">
        <v>5</v>
      </c>
      <c r="K2307">
        <v>600</v>
      </c>
      <c r="L2307">
        <v>2.7</v>
      </c>
      <c r="M2307" t="s">
        <v>4263</v>
      </c>
      <c r="N2307" t="str">
        <f>SUBSTITUTE(Sheet1[[#This Row],[Datekey_Opening]],"_","-")</f>
        <v>2018-11-15</v>
      </c>
      <c r="O2307">
        <f>YEAR(Sheet1[[#This Row],[Date]])</f>
        <v>2018</v>
      </c>
      <c r="P2307" t="str">
        <f>LOOKUP(Sheet1[[#This Row],[CountryCode]],$AI$4:$AI$18,$AJ$4:$AJ$18)</f>
        <v>India</v>
      </c>
      <c r="Q2307">
        <f>MONTH(Sheet1[[#This Row],[Date]])</f>
        <v>11</v>
      </c>
      <c r="R2307" t="str">
        <f>TEXT(Sheet1[[#This Row],[Date]],"MMMM")</f>
        <v>November</v>
      </c>
      <c r="S2307" t="str">
        <f>TEXT(Sheet1[[#This Row],[Date]],"YYYY-MMM")</f>
        <v>2018-Nov</v>
      </c>
      <c r="T2307">
        <f>WEEKDAY(Sheet1[[#This Row],[Date]])</f>
        <v>5</v>
      </c>
      <c r="U2307" t="str">
        <f>TEXT(Sheet1[[#This Row],[Date]],"DDDD")</f>
        <v>Thursday</v>
      </c>
      <c r="V2307" t="str">
        <f>"FM"&amp;MOD(MONTH(Sheet1[[#This Row],[Date]])-4,12)+1</f>
        <v>FM8</v>
      </c>
      <c r="W2307" t="str">
        <f>"Q"&amp;ROUNDUP(MONTH(Sheet1[[#This Row],[Date]])/3,0)</f>
        <v>Q4</v>
      </c>
      <c r="X2307" t="str">
        <f>"Q"&amp;INT(MOD(MONTH(Sheet1[[#This Row],[Date]])-4,12/3)+1)</f>
        <v>Q4</v>
      </c>
      <c r="Y2307" t="str" cm="1">
        <f t="array" ref="Y2307">_xlfn.IFS(ROUND(L2307,0)&lt;=1,"Need to improve 0-1",ROUND(L2307,0)&lt;=2,"Okay 1-2",ROUND(L2307,0)&lt;=3,"Good 2-3",ROUND(L2307,0)&lt;=4,"Great 3-4",ROUND(L2307,0)&lt;=5,"Excellent 4-5")</f>
        <v>Good 2-3</v>
      </c>
      <c r="Z2307" t="str">
        <f t="shared" si="36"/>
        <v>0-1000</v>
      </c>
    </row>
    <row r="2308" spans="1:26" x14ac:dyDescent="0.3">
      <c r="A2308">
        <v>18363093</v>
      </c>
      <c r="B2308" t="s">
        <v>4264</v>
      </c>
      <c r="C2308">
        <v>1</v>
      </c>
      <c r="D2308" t="s">
        <v>14</v>
      </c>
      <c r="E2308" t="s">
        <v>4265</v>
      </c>
      <c r="F2308" t="s">
        <v>16</v>
      </c>
      <c r="G2308" t="s">
        <v>21</v>
      </c>
      <c r="H2308" t="s">
        <v>16</v>
      </c>
      <c r="I2308">
        <v>2</v>
      </c>
      <c r="J2308">
        <v>50</v>
      </c>
      <c r="K2308">
        <v>600</v>
      </c>
      <c r="L2308">
        <v>3.4</v>
      </c>
      <c r="M2308" t="s">
        <v>4266</v>
      </c>
      <c r="N2308" t="str">
        <f>SUBSTITUTE(Sheet1[[#This Row],[Datekey_Opening]],"_","-")</f>
        <v>2016-11-21</v>
      </c>
      <c r="O2308">
        <f>YEAR(Sheet1[[#This Row],[Date]])</f>
        <v>2016</v>
      </c>
      <c r="P2308" t="str">
        <f>LOOKUP(Sheet1[[#This Row],[CountryCode]],$AI$4:$AI$18,$AJ$4:$AJ$18)</f>
        <v>India</v>
      </c>
      <c r="Q2308">
        <f>MONTH(Sheet1[[#This Row],[Date]])</f>
        <v>11</v>
      </c>
      <c r="R2308" t="str">
        <f>TEXT(Sheet1[[#This Row],[Date]],"MMMM")</f>
        <v>November</v>
      </c>
      <c r="S2308" t="str">
        <f>TEXT(Sheet1[[#This Row],[Date]],"YYYY-MMM")</f>
        <v>2016-Nov</v>
      </c>
      <c r="T2308">
        <f>WEEKDAY(Sheet1[[#This Row],[Date]])</f>
        <v>2</v>
      </c>
      <c r="U2308" t="str">
        <f>TEXT(Sheet1[[#This Row],[Date]],"DDDD")</f>
        <v>Monday</v>
      </c>
      <c r="V2308" t="str">
        <f>"FM"&amp;MOD(MONTH(Sheet1[[#This Row],[Date]])-4,12)+1</f>
        <v>FM8</v>
      </c>
      <c r="W2308" t="str">
        <f>"Q"&amp;ROUNDUP(MONTH(Sheet1[[#This Row],[Date]])/3,0)</f>
        <v>Q4</v>
      </c>
      <c r="X2308" t="str">
        <f>"Q"&amp;INT(MOD(MONTH(Sheet1[[#This Row],[Date]])-4,12/3)+1)</f>
        <v>Q4</v>
      </c>
      <c r="Y2308" t="str" cm="1">
        <f t="array" ref="Y2308">_xlfn.IFS(ROUND(L2308,0)&lt;=1,"Need to improve 0-1",ROUND(L2308,0)&lt;=2,"Okay 1-2",ROUND(L2308,0)&lt;=3,"Good 2-3",ROUND(L2308,0)&lt;=4,"Great 3-4",ROUND(L2308,0)&lt;=5,"Excellent 4-5")</f>
        <v>Good 2-3</v>
      </c>
      <c r="Z2308" t="str">
        <f t="shared" si="36"/>
        <v>0-1000</v>
      </c>
    </row>
    <row r="2309" spans="1:26" x14ac:dyDescent="0.3">
      <c r="A2309">
        <v>18375382</v>
      </c>
      <c r="B2309" t="s">
        <v>4267</v>
      </c>
      <c r="C2309">
        <v>1</v>
      </c>
      <c r="D2309" t="s">
        <v>14</v>
      </c>
      <c r="E2309" t="s">
        <v>584</v>
      </c>
      <c r="F2309" t="s">
        <v>16</v>
      </c>
      <c r="G2309" t="s">
        <v>21</v>
      </c>
      <c r="H2309" t="s">
        <v>16</v>
      </c>
      <c r="I2309">
        <v>2</v>
      </c>
      <c r="J2309">
        <v>7</v>
      </c>
      <c r="K2309">
        <v>600</v>
      </c>
      <c r="L2309">
        <v>3.2</v>
      </c>
      <c r="M2309" t="s">
        <v>4268</v>
      </c>
      <c r="N2309" t="str">
        <f>SUBSTITUTE(Sheet1[[#This Row],[Datekey_Opening]],"_","-")</f>
        <v>2010-11-22</v>
      </c>
      <c r="O2309">
        <f>YEAR(Sheet1[[#This Row],[Date]])</f>
        <v>2010</v>
      </c>
      <c r="P2309" t="str">
        <f>LOOKUP(Sheet1[[#This Row],[CountryCode]],$AI$4:$AI$18,$AJ$4:$AJ$18)</f>
        <v>India</v>
      </c>
      <c r="Q2309">
        <f>MONTH(Sheet1[[#This Row],[Date]])</f>
        <v>11</v>
      </c>
      <c r="R2309" t="str">
        <f>TEXT(Sheet1[[#This Row],[Date]],"MMMM")</f>
        <v>November</v>
      </c>
      <c r="S2309" t="str">
        <f>TEXT(Sheet1[[#This Row],[Date]],"YYYY-MMM")</f>
        <v>2010-Nov</v>
      </c>
      <c r="T2309">
        <f>WEEKDAY(Sheet1[[#This Row],[Date]])</f>
        <v>2</v>
      </c>
      <c r="U2309" t="str">
        <f>TEXT(Sheet1[[#This Row],[Date]],"DDDD")</f>
        <v>Monday</v>
      </c>
      <c r="V2309" t="str">
        <f>"FM"&amp;MOD(MONTH(Sheet1[[#This Row],[Date]])-4,12)+1</f>
        <v>FM8</v>
      </c>
      <c r="W2309" t="str">
        <f>"Q"&amp;ROUNDUP(MONTH(Sheet1[[#This Row],[Date]])/3,0)</f>
        <v>Q4</v>
      </c>
      <c r="X2309" t="str">
        <f>"Q"&amp;INT(MOD(MONTH(Sheet1[[#This Row],[Date]])-4,12/3)+1)</f>
        <v>Q4</v>
      </c>
      <c r="Y2309" t="str" cm="1">
        <f t="array" ref="Y2309">_xlfn.IFS(ROUND(L2309,0)&lt;=1,"Need to improve 0-1",ROUND(L2309,0)&lt;=2,"Okay 1-2",ROUND(L2309,0)&lt;=3,"Good 2-3",ROUND(L2309,0)&lt;=4,"Great 3-4",ROUND(L2309,0)&lt;=5,"Excellent 4-5")</f>
        <v>Good 2-3</v>
      </c>
      <c r="Z2309" t="str">
        <f t="shared" si="36"/>
        <v>0-1000</v>
      </c>
    </row>
    <row r="2310" spans="1:26" x14ac:dyDescent="0.3">
      <c r="A2310">
        <v>18380175</v>
      </c>
      <c r="B2310" t="s">
        <v>4269</v>
      </c>
      <c r="C2310">
        <v>1</v>
      </c>
      <c r="D2310" t="s">
        <v>14</v>
      </c>
      <c r="E2310" t="s">
        <v>751</v>
      </c>
      <c r="F2310" t="s">
        <v>16</v>
      </c>
      <c r="G2310" t="s">
        <v>21</v>
      </c>
      <c r="H2310" t="s">
        <v>16</v>
      </c>
      <c r="I2310">
        <v>2</v>
      </c>
      <c r="J2310">
        <v>28</v>
      </c>
      <c r="K2310">
        <v>600</v>
      </c>
      <c r="L2310">
        <v>3.2</v>
      </c>
      <c r="M2310" t="s">
        <v>4270</v>
      </c>
      <c r="N2310" t="str">
        <f>SUBSTITUTE(Sheet1[[#This Row],[Datekey_Opening]],"_","-")</f>
        <v>2013-11-7</v>
      </c>
      <c r="O2310">
        <f>YEAR(Sheet1[[#This Row],[Date]])</f>
        <v>2013</v>
      </c>
      <c r="P2310" t="str">
        <f>LOOKUP(Sheet1[[#This Row],[CountryCode]],$AI$4:$AI$18,$AJ$4:$AJ$18)</f>
        <v>India</v>
      </c>
      <c r="Q2310">
        <f>MONTH(Sheet1[[#This Row],[Date]])</f>
        <v>11</v>
      </c>
      <c r="R2310" t="str">
        <f>TEXT(Sheet1[[#This Row],[Date]],"MMMM")</f>
        <v>November</v>
      </c>
      <c r="S2310" t="str">
        <f>TEXT(Sheet1[[#This Row],[Date]],"YYYY-MMM")</f>
        <v>2013-Nov</v>
      </c>
      <c r="T2310">
        <f>WEEKDAY(Sheet1[[#This Row],[Date]])</f>
        <v>5</v>
      </c>
      <c r="U2310" t="str">
        <f>TEXT(Sheet1[[#This Row],[Date]],"DDDD")</f>
        <v>Thursday</v>
      </c>
      <c r="V2310" t="str">
        <f>"FM"&amp;MOD(MONTH(Sheet1[[#This Row],[Date]])-4,12)+1</f>
        <v>FM8</v>
      </c>
      <c r="W2310" t="str">
        <f>"Q"&amp;ROUNDUP(MONTH(Sheet1[[#This Row],[Date]])/3,0)</f>
        <v>Q4</v>
      </c>
      <c r="X2310" t="str">
        <f>"Q"&amp;INT(MOD(MONTH(Sheet1[[#This Row],[Date]])-4,12/3)+1)</f>
        <v>Q4</v>
      </c>
      <c r="Y2310" t="str" cm="1">
        <f t="array" ref="Y2310">_xlfn.IFS(ROUND(L2310,0)&lt;=1,"Need to improve 0-1",ROUND(L2310,0)&lt;=2,"Okay 1-2",ROUND(L2310,0)&lt;=3,"Good 2-3",ROUND(L2310,0)&lt;=4,"Great 3-4",ROUND(L2310,0)&lt;=5,"Excellent 4-5")</f>
        <v>Good 2-3</v>
      </c>
      <c r="Z2310" t="str">
        <f t="shared" si="36"/>
        <v>0-1000</v>
      </c>
    </row>
    <row r="2311" spans="1:26" x14ac:dyDescent="0.3">
      <c r="A2311">
        <v>305386</v>
      </c>
      <c r="B2311" t="s">
        <v>4116</v>
      </c>
      <c r="C2311">
        <v>1</v>
      </c>
      <c r="D2311" t="s">
        <v>14</v>
      </c>
      <c r="E2311" t="s">
        <v>362</v>
      </c>
      <c r="F2311" t="s">
        <v>16</v>
      </c>
      <c r="G2311" t="s">
        <v>21</v>
      </c>
      <c r="H2311" t="s">
        <v>16</v>
      </c>
      <c r="I2311">
        <v>2</v>
      </c>
      <c r="J2311">
        <v>117</v>
      </c>
      <c r="K2311">
        <v>600</v>
      </c>
      <c r="L2311">
        <v>2.4</v>
      </c>
      <c r="M2311" t="s">
        <v>1320</v>
      </c>
      <c r="N2311" t="str">
        <f>SUBSTITUTE(Sheet1[[#This Row],[Datekey_Opening]],"_","-")</f>
        <v>2015-11-4</v>
      </c>
      <c r="O2311">
        <f>YEAR(Sheet1[[#This Row],[Date]])</f>
        <v>2015</v>
      </c>
      <c r="P2311" t="str">
        <f>LOOKUP(Sheet1[[#This Row],[CountryCode]],$AI$4:$AI$18,$AJ$4:$AJ$18)</f>
        <v>India</v>
      </c>
      <c r="Q2311">
        <f>MONTH(Sheet1[[#This Row],[Date]])</f>
        <v>11</v>
      </c>
      <c r="R2311" t="str">
        <f>TEXT(Sheet1[[#This Row],[Date]],"MMMM")</f>
        <v>November</v>
      </c>
      <c r="S2311" t="str">
        <f>TEXT(Sheet1[[#This Row],[Date]],"YYYY-MMM")</f>
        <v>2015-Nov</v>
      </c>
      <c r="T2311">
        <f>WEEKDAY(Sheet1[[#This Row],[Date]])</f>
        <v>4</v>
      </c>
      <c r="U2311" t="str">
        <f>TEXT(Sheet1[[#This Row],[Date]],"DDDD")</f>
        <v>Wednesday</v>
      </c>
      <c r="V2311" t="str">
        <f>"FM"&amp;MOD(MONTH(Sheet1[[#This Row],[Date]])-4,12)+1</f>
        <v>FM8</v>
      </c>
      <c r="W2311" t="str">
        <f>"Q"&amp;ROUNDUP(MONTH(Sheet1[[#This Row],[Date]])/3,0)</f>
        <v>Q4</v>
      </c>
      <c r="X2311" t="str">
        <f>"Q"&amp;INT(MOD(MONTH(Sheet1[[#This Row],[Date]])-4,12/3)+1)</f>
        <v>Q4</v>
      </c>
      <c r="Y2311" t="str" cm="1">
        <f t="array" ref="Y2311">_xlfn.IFS(ROUND(L2311,0)&lt;=1,"Need to improve 0-1",ROUND(L2311,0)&lt;=2,"Okay 1-2",ROUND(L2311,0)&lt;=3,"Good 2-3",ROUND(L2311,0)&lt;=4,"Great 3-4",ROUND(L2311,0)&lt;=5,"Excellent 4-5")</f>
        <v>Okay 1-2</v>
      </c>
      <c r="Z2311" t="str">
        <f t="shared" si="36"/>
        <v>0-1000</v>
      </c>
    </row>
    <row r="2312" spans="1:26" x14ac:dyDescent="0.3">
      <c r="A2312">
        <v>3072</v>
      </c>
      <c r="B2312" t="s">
        <v>4271</v>
      </c>
      <c r="C2312">
        <v>1</v>
      </c>
      <c r="D2312" t="s">
        <v>14</v>
      </c>
      <c r="E2312" t="s">
        <v>426</v>
      </c>
      <c r="F2312" t="s">
        <v>16</v>
      </c>
      <c r="G2312" t="s">
        <v>21</v>
      </c>
      <c r="H2312" t="s">
        <v>16</v>
      </c>
      <c r="I2312">
        <v>2</v>
      </c>
      <c r="J2312">
        <v>398</v>
      </c>
      <c r="K2312">
        <v>600</v>
      </c>
      <c r="L2312">
        <v>3.4</v>
      </c>
      <c r="M2312" t="s">
        <v>4272</v>
      </c>
      <c r="N2312" t="str">
        <f>SUBSTITUTE(Sheet1[[#This Row],[Datekey_Opening]],"_","-")</f>
        <v>2014-11-9</v>
      </c>
      <c r="O2312">
        <f>YEAR(Sheet1[[#This Row],[Date]])</f>
        <v>2014</v>
      </c>
      <c r="P2312" t="str">
        <f>LOOKUP(Sheet1[[#This Row],[CountryCode]],$AI$4:$AI$18,$AJ$4:$AJ$18)</f>
        <v>India</v>
      </c>
      <c r="Q2312">
        <f>MONTH(Sheet1[[#This Row],[Date]])</f>
        <v>11</v>
      </c>
      <c r="R2312" t="str">
        <f>TEXT(Sheet1[[#This Row],[Date]],"MMMM")</f>
        <v>November</v>
      </c>
      <c r="S2312" t="str">
        <f>TEXT(Sheet1[[#This Row],[Date]],"YYYY-MMM")</f>
        <v>2014-Nov</v>
      </c>
      <c r="T2312">
        <f>WEEKDAY(Sheet1[[#This Row],[Date]])</f>
        <v>1</v>
      </c>
      <c r="U2312" t="str">
        <f>TEXT(Sheet1[[#This Row],[Date]],"DDDD")</f>
        <v>Sunday</v>
      </c>
      <c r="V2312" t="str">
        <f>"FM"&amp;MOD(MONTH(Sheet1[[#This Row],[Date]])-4,12)+1</f>
        <v>FM8</v>
      </c>
      <c r="W2312" t="str">
        <f>"Q"&amp;ROUNDUP(MONTH(Sheet1[[#This Row],[Date]])/3,0)</f>
        <v>Q4</v>
      </c>
      <c r="X2312" t="str">
        <f>"Q"&amp;INT(MOD(MONTH(Sheet1[[#This Row],[Date]])-4,12/3)+1)</f>
        <v>Q4</v>
      </c>
      <c r="Y2312" t="str" cm="1">
        <f t="array" ref="Y2312">_xlfn.IFS(ROUND(L2312,0)&lt;=1,"Need to improve 0-1",ROUND(L2312,0)&lt;=2,"Okay 1-2",ROUND(L2312,0)&lt;=3,"Good 2-3",ROUND(L2312,0)&lt;=4,"Great 3-4",ROUND(L2312,0)&lt;=5,"Excellent 4-5")</f>
        <v>Good 2-3</v>
      </c>
      <c r="Z2312" t="str">
        <f t="shared" si="36"/>
        <v>0-1000</v>
      </c>
    </row>
    <row r="2313" spans="1:26" x14ac:dyDescent="0.3">
      <c r="A2313">
        <v>302655</v>
      </c>
      <c r="B2313" t="s">
        <v>4273</v>
      </c>
      <c r="C2313">
        <v>1</v>
      </c>
      <c r="D2313" t="s">
        <v>14</v>
      </c>
      <c r="E2313" t="s">
        <v>1844</v>
      </c>
      <c r="F2313" t="s">
        <v>16</v>
      </c>
      <c r="G2313" t="s">
        <v>21</v>
      </c>
      <c r="H2313" t="s">
        <v>16</v>
      </c>
      <c r="I2313">
        <v>2</v>
      </c>
      <c r="J2313">
        <v>146</v>
      </c>
      <c r="K2313">
        <v>600</v>
      </c>
      <c r="L2313">
        <v>3.6</v>
      </c>
      <c r="M2313" t="s">
        <v>4274</v>
      </c>
      <c r="N2313" t="str">
        <f>SUBSTITUTE(Sheet1[[#This Row],[Datekey_Opening]],"_","-")</f>
        <v>2018-10-1</v>
      </c>
      <c r="O2313">
        <f>YEAR(Sheet1[[#This Row],[Date]])</f>
        <v>2018</v>
      </c>
      <c r="P2313" t="str">
        <f>LOOKUP(Sheet1[[#This Row],[CountryCode]],$AI$4:$AI$18,$AJ$4:$AJ$18)</f>
        <v>India</v>
      </c>
      <c r="Q2313">
        <f>MONTH(Sheet1[[#This Row],[Date]])</f>
        <v>10</v>
      </c>
      <c r="R2313" t="str">
        <f>TEXT(Sheet1[[#This Row],[Date]],"MMMM")</f>
        <v>October</v>
      </c>
      <c r="S2313" t="str">
        <f>TEXT(Sheet1[[#This Row],[Date]],"YYYY-MMM")</f>
        <v>2018-Oct</v>
      </c>
      <c r="T2313">
        <f>WEEKDAY(Sheet1[[#This Row],[Date]])</f>
        <v>2</v>
      </c>
      <c r="U2313" t="str">
        <f>TEXT(Sheet1[[#This Row],[Date]],"DDDD")</f>
        <v>Monday</v>
      </c>
      <c r="V2313" t="str">
        <f>"FM"&amp;MOD(MONTH(Sheet1[[#This Row],[Date]])-4,12)+1</f>
        <v>FM7</v>
      </c>
      <c r="W2313" t="str">
        <f>"Q"&amp;ROUNDUP(MONTH(Sheet1[[#This Row],[Date]])/3,0)</f>
        <v>Q4</v>
      </c>
      <c r="X2313" t="str">
        <f>"Q"&amp;INT(MOD(MONTH(Sheet1[[#This Row],[Date]])-4,12/3)+1)</f>
        <v>Q3</v>
      </c>
      <c r="Y2313" t="str" cm="1">
        <f t="array" ref="Y2313">_xlfn.IFS(ROUND(L2313,0)&lt;=1,"Need to improve 0-1",ROUND(L2313,0)&lt;=2,"Okay 1-2",ROUND(L2313,0)&lt;=3,"Good 2-3",ROUND(L2313,0)&lt;=4,"Great 3-4",ROUND(L2313,0)&lt;=5,"Excellent 4-5")</f>
        <v>Great 3-4</v>
      </c>
      <c r="Z2313" t="str">
        <f t="shared" si="36"/>
        <v>0-1000</v>
      </c>
    </row>
    <row r="2314" spans="1:26" x14ac:dyDescent="0.3">
      <c r="A2314">
        <v>300883</v>
      </c>
      <c r="B2314" t="s">
        <v>3815</v>
      </c>
      <c r="C2314">
        <v>1</v>
      </c>
      <c r="D2314" t="s">
        <v>14</v>
      </c>
      <c r="E2314" t="s">
        <v>787</v>
      </c>
      <c r="F2314" t="s">
        <v>16</v>
      </c>
      <c r="G2314" t="s">
        <v>21</v>
      </c>
      <c r="H2314" t="s">
        <v>16</v>
      </c>
      <c r="I2314">
        <v>2</v>
      </c>
      <c r="J2314">
        <v>147</v>
      </c>
      <c r="K2314">
        <v>600</v>
      </c>
      <c r="L2314">
        <v>2.4</v>
      </c>
      <c r="M2314" t="s">
        <v>987</v>
      </c>
      <c r="N2314" t="str">
        <f>SUBSTITUTE(Sheet1[[#This Row],[Datekey_Opening]],"_","-")</f>
        <v>2011-10-16</v>
      </c>
      <c r="O2314">
        <f>YEAR(Sheet1[[#This Row],[Date]])</f>
        <v>2011</v>
      </c>
      <c r="P2314" t="str">
        <f>LOOKUP(Sheet1[[#This Row],[CountryCode]],$AI$4:$AI$18,$AJ$4:$AJ$18)</f>
        <v>India</v>
      </c>
      <c r="Q2314">
        <f>MONTH(Sheet1[[#This Row],[Date]])</f>
        <v>10</v>
      </c>
      <c r="R2314" t="str">
        <f>TEXT(Sheet1[[#This Row],[Date]],"MMMM")</f>
        <v>October</v>
      </c>
      <c r="S2314" t="str">
        <f>TEXT(Sheet1[[#This Row],[Date]],"YYYY-MMM")</f>
        <v>2011-Oct</v>
      </c>
      <c r="T2314">
        <f>WEEKDAY(Sheet1[[#This Row],[Date]])</f>
        <v>1</v>
      </c>
      <c r="U2314" t="str">
        <f>TEXT(Sheet1[[#This Row],[Date]],"DDDD")</f>
        <v>Sunday</v>
      </c>
      <c r="V2314" t="str">
        <f>"FM"&amp;MOD(MONTH(Sheet1[[#This Row],[Date]])-4,12)+1</f>
        <v>FM7</v>
      </c>
      <c r="W2314" t="str">
        <f>"Q"&amp;ROUNDUP(MONTH(Sheet1[[#This Row],[Date]])/3,0)</f>
        <v>Q4</v>
      </c>
      <c r="X2314" t="str">
        <f>"Q"&amp;INT(MOD(MONTH(Sheet1[[#This Row],[Date]])-4,12/3)+1)</f>
        <v>Q3</v>
      </c>
      <c r="Y2314" t="str" cm="1">
        <f t="array" ref="Y2314">_xlfn.IFS(ROUND(L2314,0)&lt;=1,"Need to improve 0-1",ROUND(L2314,0)&lt;=2,"Okay 1-2",ROUND(L2314,0)&lt;=3,"Good 2-3",ROUND(L2314,0)&lt;=4,"Great 3-4",ROUND(L2314,0)&lt;=5,"Excellent 4-5")</f>
        <v>Okay 1-2</v>
      </c>
      <c r="Z2314" t="str">
        <f t="shared" si="36"/>
        <v>0-1000</v>
      </c>
    </row>
    <row r="2315" spans="1:26" x14ac:dyDescent="0.3">
      <c r="A2315">
        <v>18414479</v>
      </c>
      <c r="B2315" t="s">
        <v>4140</v>
      </c>
      <c r="C2315">
        <v>1</v>
      </c>
      <c r="D2315" t="s">
        <v>14</v>
      </c>
      <c r="E2315" t="s">
        <v>578</v>
      </c>
      <c r="F2315" t="s">
        <v>16</v>
      </c>
      <c r="G2315" t="s">
        <v>21</v>
      </c>
      <c r="H2315" t="s">
        <v>16</v>
      </c>
      <c r="I2315">
        <v>2</v>
      </c>
      <c r="J2315">
        <v>13</v>
      </c>
      <c r="K2315">
        <v>600</v>
      </c>
      <c r="L2315">
        <v>2.8</v>
      </c>
      <c r="M2315" t="s">
        <v>2364</v>
      </c>
      <c r="N2315" t="str">
        <f>SUBSTITUTE(Sheet1[[#This Row],[Datekey_Opening]],"_","-")</f>
        <v>2016-10-13</v>
      </c>
      <c r="O2315">
        <f>YEAR(Sheet1[[#This Row],[Date]])</f>
        <v>2016</v>
      </c>
      <c r="P2315" t="str">
        <f>LOOKUP(Sheet1[[#This Row],[CountryCode]],$AI$4:$AI$18,$AJ$4:$AJ$18)</f>
        <v>India</v>
      </c>
      <c r="Q2315">
        <f>MONTH(Sheet1[[#This Row],[Date]])</f>
        <v>10</v>
      </c>
      <c r="R2315" t="str">
        <f>TEXT(Sheet1[[#This Row],[Date]],"MMMM")</f>
        <v>October</v>
      </c>
      <c r="S2315" t="str">
        <f>TEXT(Sheet1[[#This Row],[Date]],"YYYY-MMM")</f>
        <v>2016-Oct</v>
      </c>
      <c r="T2315">
        <f>WEEKDAY(Sheet1[[#This Row],[Date]])</f>
        <v>5</v>
      </c>
      <c r="U2315" t="str">
        <f>TEXT(Sheet1[[#This Row],[Date]],"DDDD")</f>
        <v>Thursday</v>
      </c>
      <c r="V2315" t="str">
        <f>"FM"&amp;MOD(MONTH(Sheet1[[#This Row],[Date]])-4,12)+1</f>
        <v>FM7</v>
      </c>
      <c r="W2315" t="str">
        <f>"Q"&amp;ROUNDUP(MONTH(Sheet1[[#This Row],[Date]])/3,0)</f>
        <v>Q4</v>
      </c>
      <c r="X2315" t="str">
        <f>"Q"&amp;INT(MOD(MONTH(Sheet1[[#This Row],[Date]])-4,12/3)+1)</f>
        <v>Q3</v>
      </c>
      <c r="Y2315" t="str" cm="1">
        <f t="array" ref="Y2315">_xlfn.IFS(ROUND(L2315,0)&lt;=1,"Need to improve 0-1",ROUND(L2315,0)&lt;=2,"Okay 1-2",ROUND(L2315,0)&lt;=3,"Good 2-3",ROUND(L2315,0)&lt;=4,"Great 3-4",ROUND(L2315,0)&lt;=5,"Excellent 4-5")</f>
        <v>Good 2-3</v>
      </c>
      <c r="Z2315" t="str">
        <f t="shared" si="36"/>
        <v>0-1000</v>
      </c>
    </row>
    <row r="2316" spans="1:26" x14ac:dyDescent="0.3">
      <c r="A2316">
        <v>4019</v>
      </c>
      <c r="B2316" t="s">
        <v>4275</v>
      </c>
      <c r="C2316">
        <v>1</v>
      </c>
      <c r="D2316" t="s">
        <v>14</v>
      </c>
      <c r="E2316" t="s">
        <v>365</v>
      </c>
      <c r="F2316" t="s">
        <v>16</v>
      </c>
      <c r="G2316" t="s">
        <v>21</v>
      </c>
      <c r="H2316" t="s">
        <v>16</v>
      </c>
      <c r="I2316">
        <v>2</v>
      </c>
      <c r="J2316">
        <v>82</v>
      </c>
      <c r="K2316">
        <v>600</v>
      </c>
      <c r="L2316">
        <v>2.7</v>
      </c>
      <c r="M2316" t="s">
        <v>3418</v>
      </c>
      <c r="N2316" t="str">
        <f>SUBSTITUTE(Sheet1[[#This Row],[Datekey_Opening]],"_","-")</f>
        <v>2014-10-16</v>
      </c>
      <c r="O2316">
        <f>YEAR(Sheet1[[#This Row],[Date]])</f>
        <v>2014</v>
      </c>
      <c r="P2316" t="str">
        <f>LOOKUP(Sheet1[[#This Row],[CountryCode]],$AI$4:$AI$18,$AJ$4:$AJ$18)</f>
        <v>India</v>
      </c>
      <c r="Q2316">
        <f>MONTH(Sheet1[[#This Row],[Date]])</f>
        <v>10</v>
      </c>
      <c r="R2316" t="str">
        <f>TEXT(Sheet1[[#This Row],[Date]],"MMMM")</f>
        <v>October</v>
      </c>
      <c r="S2316" t="str">
        <f>TEXT(Sheet1[[#This Row],[Date]],"YYYY-MMM")</f>
        <v>2014-Oct</v>
      </c>
      <c r="T2316">
        <f>WEEKDAY(Sheet1[[#This Row],[Date]])</f>
        <v>5</v>
      </c>
      <c r="U2316" t="str">
        <f>TEXT(Sheet1[[#This Row],[Date]],"DDDD")</f>
        <v>Thursday</v>
      </c>
      <c r="V2316" t="str">
        <f>"FM"&amp;MOD(MONTH(Sheet1[[#This Row],[Date]])-4,12)+1</f>
        <v>FM7</v>
      </c>
      <c r="W2316" t="str">
        <f>"Q"&amp;ROUNDUP(MONTH(Sheet1[[#This Row],[Date]])/3,0)</f>
        <v>Q4</v>
      </c>
      <c r="X2316" t="str">
        <f>"Q"&amp;INT(MOD(MONTH(Sheet1[[#This Row],[Date]])-4,12/3)+1)</f>
        <v>Q3</v>
      </c>
      <c r="Y2316" t="str" cm="1">
        <f t="array" ref="Y2316">_xlfn.IFS(ROUND(L2316,0)&lt;=1,"Need to improve 0-1",ROUND(L2316,0)&lt;=2,"Okay 1-2",ROUND(L2316,0)&lt;=3,"Good 2-3",ROUND(L2316,0)&lt;=4,"Great 3-4",ROUND(L2316,0)&lt;=5,"Excellent 4-5")</f>
        <v>Good 2-3</v>
      </c>
      <c r="Z2316" t="str">
        <f t="shared" si="36"/>
        <v>0-1000</v>
      </c>
    </row>
    <row r="2317" spans="1:26" x14ac:dyDescent="0.3">
      <c r="A2317">
        <v>301118</v>
      </c>
      <c r="B2317" t="s">
        <v>4276</v>
      </c>
      <c r="C2317">
        <v>1</v>
      </c>
      <c r="D2317" t="s">
        <v>14</v>
      </c>
      <c r="E2317" t="s">
        <v>365</v>
      </c>
      <c r="F2317" t="s">
        <v>16</v>
      </c>
      <c r="G2317" t="s">
        <v>21</v>
      </c>
      <c r="H2317" t="s">
        <v>16</v>
      </c>
      <c r="I2317">
        <v>2</v>
      </c>
      <c r="J2317">
        <v>23</v>
      </c>
      <c r="K2317">
        <v>600</v>
      </c>
      <c r="L2317">
        <v>3.2</v>
      </c>
      <c r="M2317" t="s">
        <v>355</v>
      </c>
      <c r="N2317" t="str">
        <f>SUBSTITUTE(Sheet1[[#This Row],[Datekey_Opening]],"_","-")</f>
        <v>2013-10-10</v>
      </c>
      <c r="O2317">
        <f>YEAR(Sheet1[[#This Row],[Date]])</f>
        <v>2013</v>
      </c>
      <c r="P2317" t="str">
        <f>LOOKUP(Sheet1[[#This Row],[CountryCode]],$AI$4:$AI$18,$AJ$4:$AJ$18)</f>
        <v>India</v>
      </c>
      <c r="Q2317">
        <f>MONTH(Sheet1[[#This Row],[Date]])</f>
        <v>10</v>
      </c>
      <c r="R2317" t="str">
        <f>TEXT(Sheet1[[#This Row],[Date]],"MMMM")</f>
        <v>October</v>
      </c>
      <c r="S2317" t="str">
        <f>TEXT(Sheet1[[#This Row],[Date]],"YYYY-MMM")</f>
        <v>2013-Oct</v>
      </c>
      <c r="T2317">
        <f>WEEKDAY(Sheet1[[#This Row],[Date]])</f>
        <v>5</v>
      </c>
      <c r="U2317" t="str">
        <f>TEXT(Sheet1[[#This Row],[Date]],"DDDD")</f>
        <v>Thursday</v>
      </c>
      <c r="V2317" t="str">
        <f>"FM"&amp;MOD(MONTH(Sheet1[[#This Row],[Date]])-4,12)+1</f>
        <v>FM7</v>
      </c>
      <c r="W2317" t="str">
        <f>"Q"&amp;ROUNDUP(MONTH(Sheet1[[#This Row],[Date]])/3,0)</f>
        <v>Q4</v>
      </c>
      <c r="X2317" t="str">
        <f>"Q"&amp;INT(MOD(MONTH(Sheet1[[#This Row],[Date]])-4,12/3)+1)</f>
        <v>Q3</v>
      </c>
      <c r="Y2317" t="str" cm="1">
        <f t="array" ref="Y2317">_xlfn.IFS(ROUND(L2317,0)&lt;=1,"Need to improve 0-1",ROUND(L2317,0)&lt;=2,"Okay 1-2",ROUND(L2317,0)&lt;=3,"Good 2-3",ROUND(L2317,0)&lt;=4,"Great 3-4",ROUND(L2317,0)&lt;=5,"Excellent 4-5")</f>
        <v>Good 2-3</v>
      </c>
      <c r="Z2317" t="str">
        <f t="shared" si="36"/>
        <v>0-1000</v>
      </c>
    </row>
    <row r="2318" spans="1:26" x14ac:dyDescent="0.3">
      <c r="A2318">
        <v>18264447</v>
      </c>
      <c r="B2318" t="s">
        <v>4277</v>
      </c>
      <c r="C2318">
        <v>1</v>
      </c>
      <c r="D2318" t="s">
        <v>14</v>
      </c>
      <c r="E2318" t="s">
        <v>362</v>
      </c>
      <c r="F2318" t="s">
        <v>16</v>
      </c>
      <c r="G2318" t="s">
        <v>21</v>
      </c>
      <c r="H2318" t="s">
        <v>16</v>
      </c>
      <c r="I2318">
        <v>2</v>
      </c>
      <c r="J2318">
        <v>28</v>
      </c>
      <c r="K2318">
        <v>600</v>
      </c>
      <c r="L2318">
        <v>3.3</v>
      </c>
      <c r="M2318" t="s">
        <v>4278</v>
      </c>
      <c r="N2318" t="str">
        <f>SUBSTITUTE(Sheet1[[#This Row],[Datekey_Opening]],"_","-")</f>
        <v>2017-10-19</v>
      </c>
      <c r="O2318">
        <f>YEAR(Sheet1[[#This Row],[Date]])</f>
        <v>2017</v>
      </c>
      <c r="P2318" t="str">
        <f>LOOKUP(Sheet1[[#This Row],[CountryCode]],$AI$4:$AI$18,$AJ$4:$AJ$18)</f>
        <v>India</v>
      </c>
      <c r="Q2318">
        <f>MONTH(Sheet1[[#This Row],[Date]])</f>
        <v>10</v>
      </c>
      <c r="R2318" t="str">
        <f>TEXT(Sheet1[[#This Row],[Date]],"MMMM")</f>
        <v>October</v>
      </c>
      <c r="S2318" t="str">
        <f>TEXT(Sheet1[[#This Row],[Date]],"YYYY-MMM")</f>
        <v>2017-Oct</v>
      </c>
      <c r="T2318">
        <f>WEEKDAY(Sheet1[[#This Row],[Date]])</f>
        <v>5</v>
      </c>
      <c r="U2318" t="str">
        <f>TEXT(Sheet1[[#This Row],[Date]],"DDDD")</f>
        <v>Thursday</v>
      </c>
      <c r="V2318" t="str">
        <f>"FM"&amp;MOD(MONTH(Sheet1[[#This Row],[Date]])-4,12)+1</f>
        <v>FM7</v>
      </c>
      <c r="W2318" t="str">
        <f>"Q"&amp;ROUNDUP(MONTH(Sheet1[[#This Row],[Date]])/3,0)</f>
        <v>Q4</v>
      </c>
      <c r="X2318" t="str">
        <f>"Q"&amp;INT(MOD(MONTH(Sheet1[[#This Row],[Date]])-4,12/3)+1)</f>
        <v>Q3</v>
      </c>
      <c r="Y2318" t="str" cm="1">
        <f t="array" ref="Y2318">_xlfn.IFS(ROUND(L2318,0)&lt;=1,"Need to improve 0-1",ROUND(L2318,0)&lt;=2,"Okay 1-2",ROUND(L2318,0)&lt;=3,"Good 2-3",ROUND(L2318,0)&lt;=4,"Great 3-4",ROUND(L2318,0)&lt;=5,"Excellent 4-5")</f>
        <v>Good 2-3</v>
      </c>
      <c r="Z2318" t="str">
        <f t="shared" si="36"/>
        <v>0-1000</v>
      </c>
    </row>
    <row r="2319" spans="1:26" x14ac:dyDescent="0.3">
      <c r="A2319">
        <v>312990</v>
      </c>
      <c r="B2319" t="s">
        <v>4279</v>
      </c>
      <c r="C2319">
        <v>1</v>
      </c>
      <c r="D2319" t="s">
        <v>14</v>
      </c>
      <c r="E2319" t="s">
        <v>382</v>
      </c>
      <c r="F2319" t="s">
        <v>16</v>
      </c>
      <c r="G2319" t="s">
        <v>21</v>
      </c>
      <c r="H2319" t="s">
        <v>16</v>
      </c>
      <c r="I2319">
        <v>2</v>
      </c>
      <c r="J2319">
        <v>49</v>
      </c>
      <c r="K2319">
        <v>600</v>
      </c>
      <c r="L2319">
        <v>3.3</v>
      </c>
      <c r="M2319" t="s">
        <v>4280</v>
      </c>
      <c r="N2319" t="str">
        <f>SUBSTITUTE(Sheet1[[#This Row],[Datekey_Opening]],"_","-")</f>
        <v>2012-10-11</v>
      </c>
      <c r="O2319">
        <f>YEAR(Sheet1[[#This Row],[Date]])</f>
        <v>2012</v>
      </c>
      <c r="P2319" t="str">
        <f>LOOKUP(Sheet1[[#This Row],[CountryCode]],$AI$4:$AI$18,$AJ$4:$AJ$18)</f>
        <v>India</v>
      </c>
      <c r="Q2319">
        <f>MONTH(Sheet1[[#This Row],[Date]])</f>
        <v>10</v>
      </c>
      <c r="R2319" t="str">
        <f>TEXT(Sheet1[[#This Row],[Date]],"MMMM")</f>
        <v>October</v>
      </c>
      <c r="S2319" t="str">
        <f>TEXT(Sheet1[[#This Row],[Date]],"YYYY-MMM")</f>
        <v>2012-Oct</v>
      </c>
      <c r="T2319">
        <f>WEEKDAY(Sheet1[[#This Row],[Date]])</f>
        <v>5</v>
      </c>
      <c r="U2319" t="str">
        <f>TEXT(Sheet1[[#This Row],[Date]],"DDDD")</f>
        <v>Thursday</v>
      </c>
      <c r="V2319" t="str">
        <f>"FM"&amp;MOD(MONTH(Sheet1[[#This Row],[Date]])-4,12)+1</f>
        <v>FM7</v>
      </c>
      <c r="W2319" t="str">
        <f>"Q"&amp;ROUNDUP(MONTH(Sheet1[[#This Row],[Date]])/3,0)</f>
        <v>Q4</v>
      </c>
      <c r="X2319" t="str">
        <f>"Q"&amp;INT(MOD(MONTH(Sheet1[[#This Row],[Date]])-4,12/3)+1)</f>
        <v>Q3</v>
      </c>
      <c r="Y2319" t="str" cm="1">
        <f t="array" ref="Y2319">_xlfn.IFS(ROUND(L2319,0)&lt;=1,"Need to improve 0-1",ROUND(L2319,0)&lt;=2,"Okay 1-2",ROUND(L2319,0)&lt;=3,"Good 2-3",ROUND(L2319,0)&lt;=4,"Great 3-4",ROUND(L2319,0)&lt;=5,"Excellent 4-5")</f>
        <v>Good 2-3</v>
      </c>
      <c r="Z2319" t="str">
        <f t="shared" si="36"/>
        <v>0-1000</v>
      </c>
    </row>
    <row r="2320" spans="1:26" x14ac:dyDescent="0.3">
      <c r="A2320">
        <v>312634</v>
      </c>
      <c r="B2320" t="s">
        <v>4273</v>
      </c>
      <c r="C2320">
        <v>1</v>
      </c>
      <c r="D2320" t="s">
        <v>14</v>
      </c>
      <c r="E2320" t="s">
        <v>1844</v>
      </c>
      <c r="F2320" t="s">
        <v>16</v>
      </c>
      <c r="G2320" t="s">
        <v>21</v>
      </c>
      <c r="H2320" t="s">
        <v>16</v>
      </c>
      <c r="I2320">
        <v>2</v>
      </c>
      <c r="J2320">
        <v>68</v>
      </c>
      <c r="K2320">
        <v>600</v>
      </c>
      <c r="L2320">
        <v>3.6</v>
      </c>
      <c r="M2320" t="s">
        <v>530</v>
      </c>
      <c r="N2320" t="str">
        <f>SUBSTITUTE(Sheet1[[#This Row],[Datekey_Opening]],"_","-")</f>
        <v>2016-10-17</v>
      </c>
      <c r="O2320">
        <f>YEAR(Sheet1[[#This Row],[Date]])</f>
        <v>2016</v>
      </c>
      <c r="P2320" t="str">
        <f>LOOKUP(Sheet1[[#This Row],[CountryCode]],$AI$4:$AI$18,$AJ$4:$AJ$18)</f>
        <v>India</v>
      </c>
      <c r="Q2320">
        <f>MONTH(Sheet1[[#This Row],[Date]])</f>
        <v>10</v>
      </c>
      <c r="R2320" t="str">
        <f>TEXT(Sheet1[[#This Row],[Date]],"MMMM")</f>
        <v>October</v>
      </c>
      <c r="S2320" t="str">
        <f>TEXT(Sheet1[[#This Row],[Date]],"YYYY-MMM")</f>
        <v>2016-Oct</v>
      </c>
      <c r="T2320">
        <f>WEEKDAY(Sheet1[[#This Row],[Date]])</f>
        <v>2</v>
      </c>
      <c r="U2320" t="str">
        <f>TEXT(Sheet1[[#This Row],[Date]],"DDDD")</f>
        <v>Monday</v>
      </c>
      <c r="V2320" t="str">
        <f>"FM"&amp;MOD(MONTH(Sheet1[[#This Row],[Date]])-4,12)+1</f>
        <v>FM7</v>
      </c>
      <c r="W2320" t="str">
        <f>"Q"&amp;ROUNDUP(MONTH(Sheet1[[#This Row],[Date]])/3,0)</f>
        <v>Q4</v>
      </c>
      <c r="X2320" t="str">
        <f>"Q"&amp;INT(MOD(MONTH(Sheet1[[#This Row],[Date]])-4,12/3)+1)</f>
        <v>Q3</v>
      </c>
      <c r="Y2320" t="str" cm="1">
        <f t="array" ref="Y2320">_xlfn.IFS(ROUND(L2320,0)&lt;=1,"Need to improve 0-1",ROUND(L2320,0)&lt;=2,"Okay 1-2",ROUND(L2320,0)&lt;=3,"Good 2-3",ROUND(L2320,0)&lt;=4,"Great 3-4",ROUND(L2320,0)&lt;=5,"Excellent 4-5")</f>
        <v>Great 3-4</v>
      </c>
      <c r="Z2320" t="str">
        <f t="shared" si="36"/>
        <v>0-1000</v>
      </c>
    </row>
    <row r="2321" spans="1:26" x14ac:dyDescent="0.3">
      <c r="A2321">
        <v>18472663</v>
      </c>
      <c r="B2321" t="s">
        <v>4281</v>
      </c>
      <c r="C2321">
        <v>1</v>
      </c>
      <c r="D2321" t="s">
        <v>14</v>
      </c>
      <c r="E2321" t="s">
        <v>578</v>
      </c>
      <c r="F2321" t="s">
        <v>16</v>
      </c>
      <c r="G2321" t="s">
        <v>21</v>
      </c>
      <c r="H2321" t="s">
        <v>16</v>
      </c>
      <c r="I2321">
        <v>2</v>
      </c>
      <c r="J2321">
        <v>1</v>
      </c>
      <c r="K2321">
        <v>600</v>
      </c>
      <c r="L2321">
        <v>1</v>
      </c>
      <c r="M2321" t="s">
        <v>4282</v>
      </c>
      <c r="N2321" t="str">
        <f>SUBSTITUTE(Sheet1[[#This Row],[Datekey_Opening]],"_","-")</f>
        <v>2014-10-7</v>
      </c>
      <c r="O2321">
        <f>YEAR(Sheet1[[#This Row],[Date]])</f>
        <v>2014</v>
      </c>
      <c r="P2321" t="str">
        <f>LOOKUP(Sheet1[[#This Row],[CountryCode]],$AI$4:$AI$18,$AJ$4:$AJ$18)</f>
        <v>India</v>
      </c>
      <c r="Q2321">
        <f>MONTH(Sheet1[[#This Row],[Date]])</f>
        <v>10</v>
      </c>
      <c r="R2321" t="str">
        <f>TEXT(Sheet1[[#This Row],[Date]],"MMMM")</f>
        <v>October</v>
      </c>
      <c r="S2321" t="str">
        <f>TEXT(Sheet1[[#This Row],[Date]],"YYYY-MMM")</f>
        <v>2014-Oct</v>
      </c>
      <c r="T2321">
        <f>WEEKDAY(Sheet1[[#This Row],[Date]])</f>
        <v>3</v>
      </c>
      <c r="U2321" t="str">
        <f>TEXT(Sheet1[[#This Row],[Date]],"DDDD")</f>
        <v>Tuesday</v>
      </c>
      <c r="V2321" t="str">
        <f>"FM"&amp;MOD(MONTH(Sheet1[[#This Row],[Date]])-4,12)+1</f>
        <v>FM7</v>
      </c>
      <c r="W2321" t="str">
        <f>"Q"&amp;ROUNDUP(MONTH(Sheet1[[#This Row],[Date]])/3,0)</f>
        <v>Q4</v>
      </c>
      <c r="X2321" t="str">
        <f>"Q"&amp;INT(MOD(MONTH(Sheet1[[#This Row],[Date]])-4,12/3)+1)</f>
        <v>Q3</v>
      </c>
      <c r="Y2321" t="str" cm="1">
        <f t="array" ref="Y2321">_xlfn.IFS(ROUND(L2321,0)&lt;=1,"Need to improve 0-1",ROUND(L2321,0)&lt;=2,"Okay 1-2",ROUND(L2321,0)&lt;=3,"Good 2-3",ROUND(L2321,0)&lt;=4,"Great 3-4",ROUND(L2321,0)&lt;=5,"Excellent 4-5")</f>
        <v>Need to improve 0-1</v>
      </c>
      <c r="Z2321" t="str">
        <f t="shared" si="36"/>
        <v>0-1000</v>
      </c>
    </row>
    <row r="2322" spans="1:26" x14ac:dyDescent="0.3">
      <c r="A2322">
        <v>18337920</v>
      </c>
      <c r="B2322" t="s">
        <v>4283</v>
      </c>
      <c r="C2322">
        <v>1</v>
      </c>
      <c r="D2322" t="s">
        <v>14</v>
      </c>
      <c r="E2322" t="s">
        <v>2688</v>
      </c>
      <c r="F2322" t="s">
        <v>16</v>
      </c>
      <c r="G2322" t="s">
        <v>21</v>
      </c>
      <c r="H2322" t="s">
        <v>16</v>
      </c>
      <c r="I2322">
        <v>2</v>
      </c>
      <c r="J2322">
        <v>49</v>
      </c>
      <c r="K2322">
        <v>600</v>
      </c>
      <c r="L2322">
        <v>3.6</v>
      </c>
      <c r="M2322" t="s">
        <v>3089</v>
      </c>
      <c r="N2322" t="str">
        <f>SUBSTITUTE(Sheet1[[#This Row],[Datekey_Opening]],"_","-")</f>
        <v>2016-10-12</v>
      </c>
      <c r="O2322">
        <f>YEAR(Sheet1[[#This Row],[Date]])</f>
        <v>2016</v>
      </c>
      <c r="P2322" t="str">
        <f>LOOKUP(Sheet1[[#This Row],[CountryCode]],$AI$4:$AI$18,$AJ$4:$AJ$18)</f>
        <v>India</v>
      </c>
      <c r="Q2322">
        <f>MONTH(Sheet1[[#This Row],[Date]])</f>
        <v>10</v>
      </c>
      <c r="R2322" t="str">
        <f>TEXT(Sheet1[[#This Row],[Date]],"MMMM")</f>
        <v>October</v>
      </c>
      <c r="S2322" t="str">
        <f>TEXT(Sheet1[[#This Row],[Date]],"YYYY-MMM")</f>
        <v>2016-Oct</v>
      </c>
      <c r="T2322">
        <f>WEEKDAY(Sheet1[[#This Row],[Date]])</f>
        <v>4</v>
      </c>
      <c r="U2322" t="str">
        <f>TEXT(Sheet1[[#This Row],[Date]],"DDDD")</f>
        <v>Wednesday</v>
      </c>
      <c r="V2322" t="str">
        <f>"FM"&amp;MOD(MONTH(Sheet1[[#This Row],[Date]])-4,12)+1</f>
        <v>FM7</v>
      </c>
      <c r="W2322" t="str">
        <f>"Q"&amp;ROUNDUP(MONTH(Sheet1[[#This Row],[Date]])/3,0)</f>
        <v>Q4</v>
      </c>
      <c r="X2322" t="str">
        <f>"Q"&amp;INT(MOD(MONTH(Sheet1[[#This Row],[Date]])-4,12/3)+1)</f>
        <v>Q3</v>
      </c>
      <c r="Y2322" t="str" cm="1">
        <f t="array" ref="Y2322">_xlfn.IFS(ROUND(L2322,0)&lt;=1,"Need to improve 0-1",ROUND(L2322,0)&lt;=2,"Okay 1-2",ROUND(L2322,0)&lt;=3,"Good 2-3",ROUND(L2322,0)&lt;=4,"Great 3-4",ROUND(L2322,0)&lt;=5,"Excellent 4-5")</f>
        <v>Great 3-4</v>
      </c>
      <c r="Z2322" t="str">
        <f t="shared" si="36"/>
        <v>0-1000</v>
      </c>
    </row>
    <row r="2323" spans="1:26" x14ac:dyDescent="0.3">
      <c r="A2323">
        <v>306934</v>
      </c>
      <c r="B2323" t="s">
        <v>4284</v>
      </c>
      <c r="C2323">
        <v>1</v>
      </c>
      <c r="D2323" t="s">
        <v>14</v>
      </c>
      <c r="E2323" t="s">
        <v>426</v>
      </c>
      <c r="F2323" t="s">
        <v>16</v>
      </c>
      <c r="G2323" t="s">
        <v>21</v>
      </c>
      <c r="H2323" t="s">
        <v>16</v>
      </c>
      <c r="I2323">
        <v>2</v>
      </c>
      <c r="J2323">
        <v>50</v>
      </c>
      <c r="K2323">
        <v>600</v>
      </c>
      <c r="L2323">
        <v>3.2</v>
      </c>
      <c r="M2323" t="s">
        <v>3318</v>
      </c>
      <c r="N2323" t="str">
        <f>SUBSTITUTE(Sheet1[[#This Row],[Datekey_Opening]],"_","-")</f>
        <v>2015-10-1</v>
      </c>
      <c r="O2323">
        <f>YEAR(Sheet1[[#This Row],[Date]])</f>
        <v>2015</v>
      </c>
      <c r="P2323" t="str">
        <f>LOOKUP(Sheet1[[#This Row],[CountryCode]],$AI$4:$AI$18,$AJ$4:$AJ$18)</f>
        <v>India</v>
      </c>
      <c r="Q2323">
        <f>MONTH(Sheet1[[#This Row],[Date]])</f>
        <v>10</v>
      </c>
      <c r="R2323" t="str">
        <f>TEXT(Sheet1[[#This Row],[Date]],"MMMM")</f>
        <v>October</v>
      </c>
      <c r="S2323" t="str">
        <f>TEXT(Sheet1[[#This Row],[Date]],"YYYY-MMM")</f>
        <v>2015-Oct</v>
      </c>
      <c r="T2323">
        <f>WEEKDAY(Sheet1[[#This Row],[Date]])</f>
        <v>5</v>
      </c>
      <c r="U2323" t="str">
        <f>TEXT(Sheet1[[#This Row],[Date]],"DDDD")</f>
        <v>Thursday</v>
      </c>
      <c r="V2323" t="str">
        <f>"FM"&amp;MOD(MONTH(Sheet1[[#This Row],[Date]])-4,12)+1</f>
        <v>FM7</v>
      </c>
      <c r="W2323" t="str">
        <f>"Q"&amp;ROUNDUP(MONTH(Sheet1[[#This Row],[Date]])/3,0)</f>
        <v>Q4</v>
      </c>
      <c r="X2323" t="str">
        <f>"Q"&amp;INT(MOD(MONTH(Sheet1[[#This Row],[Date]])-4,12/3)+1)</f>
        <v>Q3</v>
      </c>
      <c r="Y2323" t="str" cm="1">
        <f t="array" ref="Y2323">_xlfn.IFS(ROUND(L2323,0)&lt;=1,"Need to improve 0-1",ROUND(L2323,0)&lt;=2,"Okay 1-2",ROUND(L2323,0)&lt;=3,"Good 2-3",ROUND(L2323,0)&lt;=4,"Great 3-4",ROUND(L2323,0)&lt;=5,"Excellent 4-5")</f>
        <v>Good 2-3</v>
      </c>
      <c r="Z2323" t="str">
        <f t="shared" si="36"/>
        <v>0-1000</v>
      </c>
    </row>
    <row r="2324" spans="1:26" x14ac:dyDescent="0.3">
      <c r="A2324">
        <v>586</v>
      </c>
      <c r="B2324" t="s">
        <v>4168</v>
      </c>
      <c r="C2324">
        <v>1</v>
      </c>
      <c r="D2324" t="s">
        <v>14</v>
      </c>
      <c r="E2324" t="s">
        <v>2301</v>
      </c>
      <c r="F2324" t="s">
        <v>16</v>
      </c>
      <c r="G2324" t="s">
        <v>21</v>
      </c>
      <c r="H2324" t="s">
        <v>16</v>
      </c>
      <c r="I2324">
        <v>2</v>
      </c>
      <c r="J2324">
        <v>173</v>
      </c>
      <c r="K2324">
        <v>600</v>
      </c>
      <c r="L2324">
        <v>3.3</v>
      </c>
      <c r="M2324" t="s">
        <v>4082</v>
      </c>
      <c r="N2324" t="str">
        <f>SUBSTITUTE(Sheet1[[#This Row],[Datekey_Opening]],"_","-")</f>
        <v>2013-10-17</v>
      </c>
      <c r="O2324">
        <f>YEAR(Sheet1[[#This Row],[Date]])</f>
        <v>2013</v>
      </c>
      <c r="P2324" t="str">
        <f>LOOKUP(Sheet1[[#This Row],[CountryCode]],$AI$4:$AI$18,$AJ$4:$AJ$18)</f>
        <v>India</v>
      </c>
      <c r="Q2324">
        <f>MONTH(Sheet1[[#This Row],[Date]])</f>
        <v>10</v>
      </c>
      <c r="R2324" t="str">
        <f>TEXT(Sheet1[[#This Row],[Date]],"MMMM")</f>
        <v>October</v>
      </c>
      <c r="S2324" t="str">
        <f>TEXT(Sheet1[[#This Row],[Date]],"YYYY-MMM")</f>
        <v>2013-Oct</v>
      </c>
      <c r="T2324">
        <f>WEEKDAY(Sheet1[[#This Row],[Date]])</f>
        <v>5</v>
      </c>
      <c r="U2324" t="str">
        <f>TEXT(Sheet1[[#This Row],[Date]],"DDDD")</f>
        <v>Thursday</v>
      </c>
      <c r="V2324" t="str">
        <f>"FM"&amp;MOD(MONTH(Sheet1[[#This Row],[Date]])-4,12)+1</f>
        <v>FM7</v>
      </c>
      <c r="W2324" t="str">
        <f>"Q"&amp;ROUNDUP(MONTH(Sheet1[[#This Row],[Date]])/3,0)</f>
        <v>Q4</v>
      </c>
      <c r="X2324" t="str">
        <f>"Q"&amp;INT(MOD(MONTH(Sheet1[[#This Row],[Date]])-4,12/3)+1)</f>
        <v>Q3</v>
      </c>
      <c r="Y2324" t="str" cm="1">
        <f t="array" ref="Y2324">_xlfn.IFS(ROUND(L2324,0)&lt;=1,"Need to improve 0-1",ROUND(L2324,0)&lt;=2,"Okay 1-2",ROUND(L2324,0)&lt;=3,"Good 2-3",ROUND(L2324,0)&lt;=4,"Great 3-4",ROUND(L2324,0)&lt;=5,"Excellent 4-5")</f>
        <v>Good 2-3</v>
      </c>
      <c r="Z2324" t="str">
        <f t="shared" si="36"/>
        <v>0-1000</v>
      </c>
    </row>
    <row r="2325" spans="1:26" x14ac:dyDescent="0.3">
      <c r="A2325">
        <v>18331594</v>
      </c>
      <c r="B2325" t="s">
        <v>4285</v>
      </c>
      <c r="C2325">
        <v>1</v>
      </c>
      <c r="D2325" t="s">
        <v>14</v>
      </c>
      <c r="E2325" t="s">
        <v>473</v>
      </c>
      <c r="F2325" t="s">
        <v>16</v>
      </c>
      <c r="G2325" t="s">
        <v>21</v>
      </c>
      <c r="H2325" t="s">
        <v>16</v>
      </c>
      <c r="I2325">
        <v>2</v>
      </c>
      <c r="J2325">
        <v>2</v>
      </c>
      <c r="K2325">
        <v>600</v>
      </c>
      <c r="L2325">
        <v>1</v>
      </c>
      <c r="M2325" t="s">
        <v>2352</v>
      </c>
      <c r="N2325" t="str">
        <f>SUBSTITUTE(Sheet1[[#This Row],[Datekey_Opening]],"_","-")</f>
        <v>2018-10-22</v>
      </c>
      <c r="O2325">
        <f>YEAR(Sheet1[[#This Row],[Date]])</f>
        <v>2018</v>
      </c>
      <c r="P2325" t="str">
        <f>LOOKUP(Sheet1[[#This Row],[CountryCode]],$AI$4:$AI$18,$AJ$4:$AJ$18)</f>
        <v>India</v>
      </c>
      <c r="Q2325">
        <f>MONTH(Sheet1[[#This Row],[Date]])</f>
        <v>10</v>
      </c>
      <c r="R2325" t="str">
        <f>TEXT(Sheet1[[#This Row],[Date]],"MMMM")</f>
        <v>October</v>
      </c>
      <c r="S2325" t="str">
        <f>TEXT(Sheet1[[#This Row],[Date]],"YYYY-MMM")</f>
        <v>2018-Oct</v>
      </c>
      <c r="T2325">
        <f>WEEKDAY(Sheet1[[#This Row],[Date]])</f>
        <v>2</v>
      </c>
      <c r="U2325" t="str">
        <f>TEXT(Sheet1[[#This Row],[Date]],"DDDD")</f>
        <v>Monday</v>
      </c>
      <c r="V2325" t="str">
        <f>"FM"&amp;MOD(MONTH(Sheet1[[#This Row],[Date]])-4,12)+1</f>
        <v>FM7</v>
      </c>
      <c r="W2325" t="str">
        <f>"Q"&amp;ROUNDUP(MONTH(Sheet1[[#This Row],[Date]])/3,0)</f>
        <v>Q4</v>
      </c>
      <c r="X2325" t="str">
        <f>"Q"&amp;INT(MOD(MONTH(Sheet1[[#This Row],[Date]])-4,12/3)+1)</f>
        <v>Q3</v>
      </c>
      <c r="Y2325" t="str" cm="1">
        <f t="array" ref="Y2325">_xlfn.IFS(ROUND(L2325,0)&lt;=1,"Need to improve 0-1",ROUND(L2325,0)&lt;=2,"Okay 1-2",ROUND(L2325,0)&lt;=3,"Good 2-3",ROUND(L2325,0)&lt;=4,"Great 3-4",ROUND(L2325,0)&lt;=5,"Excellent 4-5")</f>
        <v>Need to improve 0-1</v>
      </c>
      <c r="Z2325" t="str">
        <f t="shared" si="36"/>
        <v>0-1000</v>
      </c>
    </row>
    <row r="2326" spans="1:26" x14ac:dyDescent="0.3">
      <c r="A2326">
        <v>18124355</v>
      </c>
      <c r="B2326" t="s">
        <v>4286</v>
      </c>
      <c r="C2326">
        <v>1</v>
      </c>
      <c r="D2326" t="s">
        <v>14</v>
      </c>
      <c r="E2326" t="s">
        <v>2849</v>
      </c>
      <c r="F2326" t="s">
        <v>16</v>
      </c>
      <c r="G2326" t="s">
        <v>21</v>
      </c>
      <c r="H2326" t="s">
        <v>16</v>
      </c>
      <c r="I2326">
        <v>2</v>
      </c>
      <c r="J2326">
        <v>122</v>
      </c>
      <c r="K2326">
        <v>600</v>
      </c>
      <c r="L2326">
        <v>3.8</v>
      </c>
      <c r="M2326" t="s">
        <v>4287</v>
      </c>
      <c r="N2326" t="str">
        <f>SUBSTITUTE(Sheet1[[#This Row],[Datekey_Opening]],"_","-")</f>
        <v>2015-10-22</v>
      </c>
      <c r="O2326">
        <f>YEAR(Sheet1[[#This Row],[Date]])</f>
        <v>2015</v>
      </c>
      <c r="P2326" t="str">
        <f>LOOKUP(Sheet1[[#This Row],[CountryCode]],$AI$4:$AI$18,$AJ$4:$AJ$18)</f>
        <v>India</v>
      </c>
      <c r="Q2326">
        <f>MONTH(Sheet1[[#This Row],[Date]])</f>
        <v>10</v>
      </c>
      <c r="R2326" t="str">
        <f>TEXT(Sheet1[[#This Row],[Date]],"MMMM")</f>
        <v>October</v>
      </c>
      <c r="S2326" t="str">
        <f>TEXT(Sheet1[[#This Row],[Date]],"YYYY-MMM")</f>
        <v>2015-Oct</v>
      </c>
      <c r="T2326">
        <f>WEEKDAY(Sheet1[[#This Row],[Date]])</f>
        <v>5</v>
      </c>
      <c r="U2326" t="str">
        <f>TEXT(Sheet1[[#This Row],[Date]],"DDDD")</f>
        <v>Thursday</v>
      </c>
      <c r="V2326" t="str">
        <f>"FM"&amp;MOD(MONTH(Sheet1[[#This Row],[Date]])-4,12)+1</f>
        <v>FM7</v>
      </c>
      <c r="W2326" t="str">
        <f>"Q"&amp;ROUNDUP(MONTH(Sheet1[[#This Row],[Date]])/3,0)</f>
        <v>Q4</v>
      </c>
      <c r="X2326" t="str">
        <f>"Q"&amp;INT(MOD(MONTH(Sheet1[[#This Row],[Date]])-4,12/3)+1)</f>
        <v>Q3</v>
      </c>
      <c r="Y2326" t="str" cm="1">
        <f t="array" ref="Y2326">_xlfn.IFS(ROUND(L2326,0)&lt;=1,"Need to improve 0-1",ROUND(L2326,0)&lt;=2,"Okay 1-2",ROUND(L2326,0)&lt;=3,"Good 2-3",ROUND(L2326,0)&lt;=4,"Great 3-4",ROUND(L2326,0)&lt;=5,"Excellent 4-5")</f>
        <v>Great 3-4</v>
      </c>
      <c r="Z2326" t="str">
        <f t="shared" si="36"/>
        <v>0-1000</v>
      </c>
    </row>
    <row r="2327" spans="1:26" x14ac:dyDescent="0.3">
      <c r="A2327">
        <v>18334443</v>
      </c>
      <c r="B2327" t="s">
        <v>4288</v>
      </c>
      <c r="C2327">
        <v>1</v>
      </c>
      <c r="D2327" t="s">
        <v>14</v>
      </c>
      <c r="E2327" t="s">
        <v>486</v>
      </c>
      <c r="F2327" t="s">
        <v>16</v>
      </c>
      <c r="G2327" t="s">
        <v>16</v>
      </c>
      <c r="H2327" t="s">
        <v>16</v>
      </c>
      <c r="I2327">
        <v>2</v>
      </c>
      <c r="J2327">
        <v>31</v>
      </c>
      <c r="K2327">
        <v>600</v>
      </c>
      <c r="L2327">
        <v>3.2</v>
      </c>
      <c r="M2327" t="s">
        <v>1564</v>
      </c>
      <c r="N2327" t="str">
        <f>SUBSTITUTE(Sheet1[[#This Row],[Datekey_Opening]],"_","-")</f>
        <v>2015-9-6</v>
      </c>
      <c r="O2327">
        <f>YEAR(Sheet1[[#This Row],[Date]])</f>
        <v>2015</v>
      </c>
      <c r="P2327" t="str">
        <f>LOOKUP(Sheet1[[#This Row],[CountryCode]],$AI$4:$AI$18,$AJ$4:$AJ$18)</f>
        <v>India</v>
      </c>
      <c r="Q2327">
        <f>MONTH(Sheet1[[#This Row],[Date]])</f>
        <v>9</v>
      </c>
      <c r="R2327" t="str">
        <f>TEXT(Sheet1[[#This Row],[Date]],"MMMM")</f>
        <v>September</v>
      </c>
      <c r="S2327" t="str">
        <f>TEXT(Sheet1[[#This Row],[Date]],"YYYY-MMM")</f>
        <v>2015-Sep</v>
      </c>
      <c r="T2327">
        <f>WEEKDAY(Sheet1[[#This Row],[Date]])</f>
        <v>1</v>
      </c>
      <c r="U2327" t="str">
        <f>TEXT(Sheet1[[#This Row],[Date]],"DDDD")</f>
        <v>Sunday</v>
      </c>
      <c r="V2327" t="str">
        <f>"FM"&amp;MOD(MONTH(Sheet1[[#This Row],[Date]])-4,12)+1</f>
        <v>FM6</v>
      </c>
      <c r="W2327" t="str">
        <f>"Q"&amp;ROUNDUP(MONTH(Sheet1[[#This Row],[Date]])/3,0)</f>
        <v>Q3</v>
      </c>
      <c r="X2327" t="str">
        <f>"Q"&amp;INT(MOD(MONTH(Sheet1[[#This Row],[Date]])-4,12/3)+1)</f>
        <v>Q2</v>
      </c>
      <c r="Y2327" t="str" cm="1">
        <f t="array" ref="Y2327">_xlfn.IFS(ROUND(L2327,0)&lt;=1,"Need to improve 0-1",ROUND(L2327,0)&lt;=2,"Okay 1-2",ROUND(L2327,0)&lt;=3,"Good 2-3",ROUND(L2327,0)&lt;=4,"Great 3-4",ROUND(L2327,0)&lt;=5,"Excellent 4-5")</f>
        <v>Good 2-3</v>
      </c>
      <c r="Z2327" t="str">
        <f t="shared" si="36"/>
        <v>0-1000</v>
      </c>
    </row>
    <row r="2328" spans="1:26" x14ac:dyDescent="0.3">
      <c r="A2328">
        <v>18337975</v>
      </c>
      <c r="B2328" t="s">
        <v>4289</v>
      </c>
      <c r="C2328">
        <v>1</v>
      </c>
      <c r="D2328" t="s">
        <v>14</v>
      </c>
      <c r="E2328" t="s">
        <v>4236</v>
      </c>
      <c r="F2328" t="s">
        <v>16</v>
      </c>
      <c r="G2328" t="s">
        <v>16</v>
      </c>
      <c r="H2328" t="s">
        <v>16</v>
      </c>
      <c r="I2328">
        <v>2</v>
      </c>
      <c r="J2328">
        <v>4</v>
      </c>
      <c r="K2328">
        <v>600</v>
      </c>
      <c r="L2328">
        <v>2.9</v>
      </c>
      <c r="M2328" t="s">
        <v>4104</v>
      </c>
      <c r="N2328" t="str">
        <f>SUBSTITUTE(Sheet1[[#This Row],[Datekey_Opening]],"_","-")</f>
        <v>2014-9-9</v>
      </c>
      <c r="O2328">
        <f>YEAR(Sheet1[[#This Row],[Date]])</f>
        <v>2014</v>
      </c>
      <c r="P2328" t="str">
        <f>LOOKUP(Sheet1[[#This Row],[CountryCode]],$AI$4:$AI$18,$AJ$4:$AJ$18)</f>
        <v>India</v>
      </c>
      <c r="Q2328">
        <f>MONTH(Sheet1[[#This Row],[Date]])</f>
        <v>9</v>
      </c>
      <c r="R2328" t="str">
        <f>TEXT(Sheet1[[#This Row],[Date]],"MMMM")</f>
        <v>September</v>
      </c>
      <c r="S2328" t="str">
        <f>TEXT(Sheet1[[#This Row],[Date]],"YYYY-MMM")</f>
        <v>2014-Sep</v>
      </c>
      <c r="T2328">
        <f>WEEKDAY(Sheet1[[#This Row],[Date]])</f>
        <v>3</v>
      </c>
      <c r="U2328" t="str">
        <f>TEXT(Sheet1[[#This Row],[Date]],"DDDD")</f>
        <v>Tuesday</v>
      </c>
      <c r="V2328" t="str">
        <f>"FM"&amp;MOD(MONTH(Sheet1[[#This Row],[Date]])-4,12)+1</f>
        <v>FM6</v>
      </c>
      <c r="W2328" t="str">
        <f>"Q"&amp;ROUNDUP(MONTH(Sheet1[[#This Row],[Date]])/3,0)</f>
        <v>Q3</v>
      </c>
      <c r="X2328" t="str">
        <f>"Q"&amp;INT(MOD(MONTH(Sheet1[[#This Row],[Date]])-4,12/3)+1)</f>
        <v>Q2</v>
      </c>
      <c r="Y2328" t="str" cm="1">
        <f t="array" ref="Y2328">_xlfn.IFS(ROUND(L2328,0)&lt;=1,"Need to improve 0-1",ROUND(L2328,0)&lt;=2,"Okay 1-2",ROUND(L2328,0)&lt;=3,"Good 2-3",ROUND(L2328,0)&lt;=4,"Great 3-4",ROUND(L2328,0)&lt;=5,"Excellent 4-5")</f>
        <v>Good 2-3</v>
      </c>
      <c r="Z2328" t="str">
        <f t="shared" si="36"/>
        <v>0-1000</v>
      </c>
    </row>
    <row r="2329" spans="1:26" x14ac:dyDescent="0.3">
      <c r="A2329">
        <v>851</v>
      </c>
      <c r="B2329" t="s">
        <v>4290</v>
      </c>
      <c r="C2329">
        <v>1</v>
      </c>
      <c r="D2329" t="s">
        <v>14</v>
      </c>
      <c r="E2329" t="s">
        <v>4291</v>
      </c>
      <c r="F2329" t="s">
        <v>16</v>
      </c>
      <c r="G2329" t="s">
        <v>16</v>
      </c>
      <c r="H2329" t="s">
        <v>16</v>
      </c>
      <c r="I2329">
        <v>2</v>
      </c>
      <c r="J2329">
        <v>161</v>
      </c>
      <c r="K2329">
        <v>600</v>
      </c>
      <c r="L2329">
        <v>3.4</v>
      </c>
      <c r="M2329" t="s">
        <v>4292</v>
      </c>
      <c r="N2329" t="str">
        <f>SUBSTITUTE(Sheet1[[#This Row],[Datekey_Opening]],"_","-")</f>
        <v>2017-9-14</v>
      </c>
      <c r="O2329">
        <f>YEAR(Sheet1[[#This Row],[Date]])</f>
        <v>2017</v>
      </c>
      <c r="P2329" t="str">
        <f>LOOKUP(Sheet1[[#This Row],[CountryCode]],$AI$4:$AI$18,$AJ$4:$AJ$18)</f>
        <v>India</v>
      </c>
      <c r="Q2329">
        <f>MONTH(Sheet1[[#This Row],[Date]])</f>
        <v>9</v>
      </c>
      <c r="R2329" t="str">
        <f>TEXT(Sheet1[[#This Row],[Date]],"MMMM")</f>
        <v>September</v>
      </c>
      <c r="S2329" t="str">
        <f>TEXT(Sheet1[[#This Row],[Date]],"YYYY-MMM")</f>
        <v>2017-Sep</v>
      </c>
      <c r="T2329">
        <f>WEEKDAY(Sheet1[[#This Row],[Date]])</f>
        <v>5</v>
      </c>
      <c r="U2329" t="str">
        <f>TEXT(Sheet1[[#This Row],[Date]],"DDDD")</f>
        <v>Thursday</v>
      </c>
      <c r="V2329" t="str">
        <f>"FM"&amp;MOD(MONTH(Sheet1[[#This Row],[Date]])-4,12)+1</f>
        <v>FM6</v>
      </c>
      <c r="W2329" t="str">
        <f>"Q"&amp;ROUNDUP(MONTH(Sheet1[[#This Row],[Date]])/3,0)</f>
        <v>Q3</v>
      </c>
      <c r="X2329" t="str">
        <f>"Q"&amp;INT(MOD(MONTH(Sheet1[[#This Row],[Date]])-4,12/3)+1)</f>
        <v>Q2</v>
      </c>
      <c r="Y2329" t="str" cm="1">
        <f t="array" ref="Y2329">_xlfn.IFS(ROUND(L2329,0)&lt;=1,"Need to improve 0-1",ROUND(L2329,0)&lt;=2,"Okay 1-2",ROUND(L2329,0)&lt;=3,"Good 2-3",ROUND(L2329,0)&lt;=4,"Great 3-4",ROUND(L2329,0)&lt;=5,"Excellent 4-5")</f>
        <v>Good 2-3</v>
      </c>
      <c r="Z2329" t="str">
        <f t="shared" si="36"/>
        <v>0-1000</v>
      </c>
    </row>
    <row r="2330" spans="1:26" x14ac:dyDescent="0.3">
      <c r="A2330">
        <v>4715</v>
      </c>
      <c r="B2330" t="s">
        <v>4293</v>
      </c>
      <c r="C2330">
        <v>1</v>
      </c>
      <c r="D2330" t="s">
        <v>14</v>
      </c>
      <c r="E2330" t="s">
        <v>362</v>
      </c>
      <c r="F2330" t="s">
        <v>16</v>
      </c>
      <c r="G2330" t="s">
        <v>16</v>
      </c>
      <c r="H2330" t="s">
        <v>16</v>
      </c>
      <c r="I2330">
        <v>2</v>
      </c>
      <c r="J2330">
        <v>124</v>
      </c>
      <c r="K2330">
        <v>600</v>
      </c>
      <c r="L2330">
        <v>3.8</v>
      </c>
      <c r="M2330" t="s">
        <v>4294</v>
      </c>
      <c r="N2330" t="str">
        <f>SUBSTITUTE(Sheet1[[#This Row],[Datekey_Opening]],"_","-")</f>
        <v>2013-9-23</v>
      </c>
      <c r="O2330">
        <f>YEAR(Sheet1[[#This Row],[Date]])</f>
        <v>2013</v>
      </c>
      <c r="P2330" t="str">
        <f>LOOKUP(Sheet1[[#This Row],[CountryCode]],$AI$4:$AI$18,$AJ$4:$AJ$18)</f>
        <v>India</v>
      </c>
      <c r="Q2330">
        <f>MONTH(Sheet1[[#This Row],[Date]])</f>
        <v>9</v>
      </c>
      <c r="R2330" t="str">
        <f>TEXT(Sheet1[[#This Row],[Date]],"MMMM")</f>
        <v>September</v>
      </c>
      <c r="S2330" t="str">
        <f>TEXT(Sheet1[[#This Row],[Date]],"YYYY-MMM")</f>
        <v>2013-Sep</v>
      </c>
      <c r="T2330">
        <f>WEEKDAY(Sheet1[[#This Row],[Date]])</f>
        <v>2</v>
      </c>
      <c r="U2330" t="str">
        <f>TEXT(Sheet1[[#This Row],[Date]],"DDDD")</f>
        <v>Monday</v>
      </c>
      <c r="V2330" t="str">
        <f>"FM"&amp;MOD(MONTH(Sheet1[[#This Row],[Date]])-4,12)+1</f>
        <v>FM6</v>
      </c>
      <c r="W2330" t="str">
        <f>"Q"&amp;ROUNDUP(MONTH(Sheet1[[#This Row],[Date]])/3,0)</f>
        <v>Q3</v>
      </c>
      <c r="X2330" t="str">
        <f>"Q"&amp;INT(MOD(MONTH(Sheet1[[#This Row],[Date]])-4,12/3)+1)</f>
        <v>Q2</v>
      </c>
      <c r="Y2330" t="str" cm="1">
        <f t="array" ref="Y2330">_xlfn.IFS(ROUND(L2330,0)&lt;=1,"Need to improve 0-1",ROUND(L2330,0)&lt;=2,"Okay 1-2",ROUND(L2330,0)&lt;=3,"Good 2-3",ROUND(L2330,0)&lt;=4,"Great 3-4",ROUND(L2330,0)&lt;=5,"Excellent 4-5")</f>
        <v>Great 3-4</v>
      </c>
      <c r="Z2330" t="str">
        <f t="shared" si="36"/>
        <v>0-1000</v>
      </c>
    </row>
    <row r="2331" spans="1:26" x14ac:dyDescent="0.3">
      <c r="A2331">
        <v>18337757</v>
      </c>
      <c r="B2331" t="s">
        <v>4295</v>
      </c>
      <c r="C2331">
        <v>1</v>
      </c>
      <c r="D2331" t="s">
        <v>14</v>
      </c>
      <c r="E2331" t="s">
        <v>1437</v>
      </c>
      <c r="F2331" t="s">
        <v>16</v>
      </c>
      <c r="G2331" t="s">
        <v>16</v>
      </c>
      <c r="H2331" t="s">
        <v>16</v>
      </c>
      <c r="I2331">
        <v>2</v>
      </c>
      <c r="J2331">
        <v>76</v>
      </c>
      <c r="K2331">
        <v>600</v>
      </c>
      <c r="L2331">
        <v>3.4</v>
      </c>
      <c r="M2331" t="s">
        <v>4296</v>
      </c>
      <c r="N2331" t="str">
        <f>SUBSTITUTE(Sheet1[[#This Row],[Datekey_Opening]],"_","-")</f>
        <v>2015-9-28</v>
      </c>
      <c r="O2331">
        <f>YEAR(Sheet1[[#This Row],[Date]])</f>
        <v>2015</v>
      </c>
      <c r="P2331" t="str">
        <f>LOOKUP(Sheet1[[#This Row],[CountryCode]],$AI$4:$AI$18,$AJ$4:$AJ$18)</f>
        <v>India</v>
      </c>
      <c r="Q2331">
        <f>MONTH(Sheet1[[#This Row],[Date]])</f>
        <v>9</v>
      </c>
      <c r="R2331" t="str">
        <f>TEXT(Sheet1[[#This Row],[Date]],"MMMM")</f>
        <v>September</v>
      </c>
      <c r="S2331" t="str">
        <f>TEXT(Sheet1[[#This Row],[Date]],"YYYY-MMM")</f>
        <v>2015-Sep</v>
      </c>
      <c r="T2331">
        <f>WEEKDAY(Sheet1[[#This Row],[Date]])</f>
        <v>2</v>
      </c>
      <c r="U2331" t="str">
        <f>TEXT(Sheet1[[#This Row],[Date]],"DDDD")</f>
        <v>Monday</v>
      </c>
      <c r="V2331" t="str">
        <f>"FM"&amp;MOD(MONTH(Sheet1[[#This Row],[Date]])-4,12)+1</f>
        <v>FM6</v>
      </c>
      <c r="W2331" t="str">
        <f>"Q"&amp;ROUNDUP(MONTH(Sheet1[[#This Row],[Date]])/3,0)</f>
        <v>Q3</v>
      </c>
      <c r="X2331" t="str">
        <f>"Q"&amp;INT(MOD(MONTH(Sheet1[[#This Row],[Date]])-4,12/3)+1)</f>
        <v>Q2</v>
      </c>
      <c r="Y2331" t="str" cm="1">
        <f t="array" ref="Y2331">_xlfn.IFS(ROUND(L2331,0)&lt;=1,"Need to improve 0-1",ROUND(L2331,0)&lt;=2,"Okay 1-2",ROUND(L2331,0)&lt;=3,"Good 2-3",ROUND(L2331,0)&lt;=4,"Great 3-4",ROUND(L2331,0)&lt;=5,"Excellent 4-5")</f>
        <v>Good 2-3</v>
      </c>
      <c r="Z2331" t="str">
        <f t="shared" si="36"/>
        <v>0-1000</v>
      </c>
    </row>
    <row r="2332" spans="1:26" x14ac:dyDescent="0.3">
      <c r="A2332">
        <v>18255193</v>
      </c>
      <c r="B2332" t="s">
        <v>4297</v>
      </c>
      <c r="C2332">
        <v>1</v>
      </c>
      <c r="D2332" t="s">
        <v>14</v>
      </c>
      <c r="E2332" t="s">
        <v>1552</v>
      </c>
      <c r="F2332" t="s">
        <v>16</v>
      </c>
      <c r="G2332" t="s">
        <v>16</v>
      </c>
      <c r="H2332" t="s">
        <v>16</v>
      </c>
      <c r="I2332">
        <v>2</v>
      </c>
      <c r="J2332">
        <v>38</v>
      </c>
      <c r="K2332">
        <v>600</v>
      </c>
      <c r="L2332">
        <v>3.6</v>
      </c>
      <c r="M2332" t="s">
        <v>4298</v>
      </c>
      <c r="N2332" t="str">
        <f>SUBSTITUTE(Sheet1[[#This Row],[Datekey_Opening]],"_","-")</f>
        <v>2018-9-28</v>
      </c>
      <c r="O2332">
        <f>YEAR(Sheet1[[#This Row],[Date]])</f>
        <v>2018</v>
      </c>
      <c r="P2332" t="str">
        <f>LOOKUP(Sheet1[[#This Row],[CountryCode]],$AI$4:$AI$18,$AJ$4:$AJ$18)</f>
        <v>India</v>
      </c>
      <c r="Q2332">
        <f>MONTH(Sheet1[[#This Row],[Date]])</f>
        <v>9</v>
      </c>
      <c r="R2332" t="str">
        <f>TEXT(Sheet1[[#This Row],[Date]],"MMMM")</f>
        <v>September</v>
      </c>
      <c r="S2332" t="str">
        <f>TEXT(Sheet1[[#This Row],[Date]],"YYYY-MMM")</f>
        <v>2018-Sep</v>
      </c>
      <c r="T2332">
        <f>WEEKDAY(Sheet1[[#This Row],[Date]])</f>
        <v>6</v>
      </c>
      <c r="U2332" t="str">
        <f>TEXT(Sheet1[[#This Row],[Date]],"DDDD")</f>
        <v>Friday</v>
      </c>
      <c r="V2332" t="str">
        <f>"FM"&amp;MOD(MONTH(Sheet1[[#This Row],[Date]])-4,12)+1</f>
        <v>FM6</v>
      </c>
      <c r="W2332" t="str">
        <f>"Q"&amp;ROUNDUP(MONTH(Sheet1[[#This Row],[Date]])/3,0)</f>
        <v>Q3</v>
      </c>
      <c r="X2332" t="str">
        <f>"Q"&amp;INT(MOD(MONTH(Sheet1[[#This Row],[Date]])-4,12/3)+1)</f>
        <v>Q2</v>
      </c>
      <c r="Y2332" t="str" cm="1">
        <f t="array" ref="Y2332">_xlfn.IFS(ROUND(L2332,0)&lt;=1,"Need to improve 0-1",ROUND(L2332,0)&lt;=2,"Okay 1-2",ROUND(L2332,0)&lt;=3,"Good 2-3",ROUND(L2332,0)&lt;=4,"Great 3-4",ROUND(L2332,0)&lt;=5,"Excellent 4-5")</f>
        <v>Great 3-4</v>
      </c>
      <c r="Z2332" t="str">
        <f t="shared" si="36"/>
        <v>0-1000</v>
      </c>
    </row>
    <row r="2333" spans="1:26" x14ac:dyDescent="0.3">
      <c r="A2333">
        <v>313194</v>
      </c>
      <c r="B2333" t="s">
        <v>4299</v>
      </c>
      <c r="C2333">
        <v>1</v>
      </c>
      <c r="D2333" t="s">
        <v>14</v>
      </c>
      <c r="E2333" t="s">
        <v>365</v>
      </c>
      <c r="F2333" t="s">
        <v>16</v>
      </c>
      <c r="G2333" t="s">
        <v>16</v>
      </c>
      <c r="H2333" t="s">
        <v>16</v>
      </c>
      <c r="I2333">
        <v>2</v>
      </c>
      <c r="J2333">
        <v>91</v>
      </c>
      <c r="K2333">
        <v>600</v>
      </c>
      <c r="L2333">
        <v>2.7</v>
      </c>
      <c r="M2333" t="s">
        <v>4300</v>
      </c>
      <c r="N2333" t="str">
        <f>SUBSTITUTE(Sheet1[[#This Row],[Datekey_Opening]],"_","-")</f>
        <v>2017-9-19</v>
      </c>
      <c r="O2333">
        <f>YEAR(Sheet1[[#This Row],[Date]])</f>
        <v>2017</v>
      </c>
      <c r="P2333" t="str">
        <f>LOOKUP(Sheet1[[#This Row],[CountryCode]],$AI$4:$AI$18,$AJ$4:$AJ$18)</f>
        <v>India</v>
      </c>
      <c r="Q2333">
        <f>MONTH(Sheet1[[#This Row],[Date]])</f>
        <v>9</v>
      </c>
      <c r="R2333" t="str">
        <f>TEXT(Sheet1[[#This Row],[Date]],"MMMM")</f>
        <v>September</v>
      </c>
      <c r="S2333" t="str">
        <f>TEXT(Sheet1[[#This Row],[Date]],"YYYY-MMM")</f>
        <v>2017-Sep</v>
      </c>
      <c r="T2333">
        <f>WEEKDAY(Sheet1[[#This Row],[Date]])</f>
        <v>3</v>
      </c>
      <c r="U2333" t="str">
        <f>TEXT(Sheet1[[#This Row],[Date]],"DDDD")</f>
        <v>Tuesday</v>
      </c>
      <c r="V2333" t="str">
        <f>"FM"&amp;MOD(MONTH(Sheet1[[#This Row],[Date]])-4,12)+1</f>
        <v>FM6</v>
      </c>
      <c r="W2333" t="str">
        <f>"Q"&amp;ROUNDUP(MONTH(Sheet1[[#This Row],[Date]])/3,0)</f>
        <v>Q3</v>
      </c>
      <c r="X2333" t="str">
        <f>"Q"&amp;INT(MOD(MONTH(Sheet1[[#This Row],[Date]])-4,12/3)+1)</f>
        <v>Q2</v>
      </c>
      <c r="Y2333" t="str" cm="1">
        <f t="array" ref="Y2333">_xlfn.IFS(ROUND(L2333,0)&lt;=1,"Need to improve 0-1",ROUND(L2333,0)&lt;=2,"Okay 1-2",ROUND(L2333,0)&lt;=3,"Good 2-3",ROUND(L2333,0)&lt;=4,"Great 3-4",ROUND(L2333,0)&lt;=5,"Excellent 4-5")</f>
        <v>Good 2-3</v>
      </c>
      <c r="Z2333" t="str">
        <f t="shared" si="36"/>
        <v>0-1000</v>
      </c>
    </row>
    <row r="2334" spans="1:26" x14ac:dyDescent="0.3">
      <c r="A2334">
        <v>3337</v>
      </c>
      <c r="B2334" t="s">
        <v>4301</v>
      </c>
      <c r="C2334">
        <v>1</v>
      </c>
      <c r="D2334" t="s">
        <v>14</v>
      </c>
      <c r="E2334" t="s">
        <v>4302</v>
      </c>
      <c r="F2334" t="s">
        <v>16</v>
      </c>
      <c r="G2334" t="s">
        <v>16</v>
      </c>
      <c r="H2334" t="s">
        <v>16</v>
      </c>
      <c r="I2334">
        <v>2</v>
      </c>
      <c r="J2334">
        <v>140</v>
      </c>
      <c r="K2334">
        <v>600</v>
      </c>
      <c r="L2334">
        <v>3.3</v>
      </c>
      <c r="M2334" t="s">
        <v>4303</v>
      </c>
      <c r="N2334" t="str">
        <f>SUBSTITUTE(Sheet1[[#This Row],[Datekey_Opening]],"_","-")</f>
        <v>2011-9-8</v>
      </c>
      <c r="O2334">
        <f>YEAR(Sheet1[[#This Row],[Date]])</f>
        <v>2011</v>
      </c>
      <c r="P2334" t="str">
        <f>LOOKUP(Sheet1[[#This Row],[CountryCode]],$AI$4:$AI$18,$AJ$4:$AJ$18)</f>
        <v>India</v>
      </c>
      <c r="Q2334">
        <f>MONTH(Sheet1[[#This Row],[Date]])</f>
        <v>9</v>
      </c>
      <c r="R2334" t="str">
        <f>TEXT(Sheet1[[#This Row],[Date]],"MMMM")</f>
        <v>September</v>
      </c>
      <c r="S2334" t="str">
        <f>TEXT(Sheet1[[#This Row],[Date]],"YYYY-MMM")</f>
        <v>2011-Sep</v>
      </c>
      <c r="T2334">
        <f>WEEKDAY(Sheet1[[#This Row],[Date]])</f>
        <v>5</v>
      </c>
      <c r="U2334" t="str">
        <f>TEXT(Sheet1[[#This Row],[Date]],"DDDD")</f>
        <v>Thursday</v>
      </c>
      <c r="V2334" t="str">
        <f>"FM"&amp;MOD(MONTH(Sheet1[[#This Row],[Date]])-4,12)+1</f>
        <v>FM6</v>
      </c>
      <c r="W2334" t="str">
        <f>"Q"&amp;ROUNDUP(MONTH(Sheet1[[#This Row],[Date]])/3,0)</f>
        <v>Q3</v>
      </c>
      <c r="X2334" t="str">
        <f>"Q"&amp;INT(MOD(MONTH(Sheet1[[#This Row],[Date]])-4,12/3)+1)</f>
        <v>Q2</v>
      </c>
      <c r="Y2334" t="str" cm="1">
        <f t="array" ref="Y2334">_xlfn.IFS(ROUND(L2334,0)&lt;=1,"Need to improve 0-1",ROUND(L2334,0)&lt;=2,"Okay 1-2",ROUND(L2334,0)&lt;=3,"Good 2-3",ROUND(L2334,0)&lt;=4,"Great 3-4",ROUND(L2334,0)&lt;=5,"Excellent 4-5")</f>
        <v>Good 2-3</v>
      </c>
      <c r="Z2334" t="str">
        <f t="shared" si="36"/>
        <v>0-1000</v>
      </c>
    </row>
    <row r="2335" spans="1:26" x14ac:dyDescent="0.3">
      <c r="A2335">
        <v>310101</v>
      </c>
      <c r="B2335" t="s">
        <v>4304</v>
      </c>
      <c r="C2335">
        <v>1</v>
      </c>
      <c r="D2335" t="s">
        <v>14</v>
      </c>
      <c r="E2335" t="s">
        <v>4305</v>
      </c>
      <c r="F2335" t="s">
        <v>16</v>
      </c>
      <c r="G2335" t="s">
        <v>16</v>
      </c>
      <c r="H2335" t="s">
        <v>16</v>
      </c>
      <c r="I2335">
        <v>2</v>
      </c>
      <c r="J2335">
        <v>15</v>
      </c>
      <c r="K2335">
        <v>600</v>
      </c>
      <c r="L2335">
        <v>2.6</v>
      </c>
      <c r="M2335" t="s">
        <v>2491</v>
      </c>
      <c r="N2335" t="str">
        <f>SUBSTITUTE(Sheet1[[#This Row],[Datekey_Opening]],"_","-")</f>
        <v>2015-9-10</v>
      </c>
      <c r="O2335">
        <f>YEAR(Sheet1[[#This Row],[Date]])</f>
        <v>2015</v>
      </c>
      <c r="P2335" t="str">
        <f>LOOKUP(Sheet1[[#This Row],[CountryCode]],$AI$4:$AI$18,$AJ$4:$AJ$18)</f>
        <v>India</v>
      </c>
      <c r="Q2335">
        <f>MONTH(Sheet1[[#This Row],[Date]])</f>
        <v>9</v>
      </c>
      <c r="R2335" t="str">
        <f>TEXT(Sheet1[[#This Row],[Date]],"MMMM")</f>
        <v>September</v>
      </c>
      <c r="S2335" t="str">
        <f>TEXT(Sheet1[[#This Row],[Date]],"YYYY-MMM")</f>
        <v>2015-Sep</v>
      </c>
      <c r="T2335">
        <f>WEEKDAY(Sheet1[[#This Row],[Date]])</f>
        <v>5</v>
      </c>
      <c r="U2335" t="str">
        <f>TEXT(Sheet1[[#This Row],[Date]],"DDDD")</f>
        <v>Thursday</v>
      </c>
      <c r="V2335" t="str">
        <f>"FM"&amp;MOD(MONTH(Sheet1[[#This Row],[Date]])-4,12)+1</f>
        <v>FM6</v>
      </c>
      <c r="W2335" t="str">
        <f>"Q"&amp;ROUNDUP(MONTH(Sheet1[[#This Row],[Date]])/3,0)</f>
        <v>Q3</v>
      </c>
      <c r="X2335" t="str">
        <f>"Q"&amp;INT(MOD(MONTH(Sheet1[[#This Row],[Date]])-4,12/3)+1)</f>
        <v>Q2</v>
      </c>
      <c r="Y2335" t="str" cm="1">
        <f t="array" ref="Y2335">_xlfn.IFS(ROUND(L2335,0)&lt;=1,"Need to improve 0-1",ROUND(L2335,0)&lt;=2,"Okay 1-2",ROUND(L2335,0)&lt;=3,"Good 2-3",ROUND(L2335,0)&lt;=4,"Great 3-4",ROUND(L2335,0)&lt;=5,"Excellent 4-5")</f>
        <v>Good 2-3</v>
      </c>
      <c r="Z2335" t="str">
        <f t="shared" si="36"/>
        <v>0-1000</v>
      </c>
    </row>
    <row r="2336" spans="1:26" x14ac:dyDescent="0.3">
      <c r="A2336">
        <v>18133513</v>
      </c>
      <c r="B2336" t="s">
        <v>4306</v>
      </c>
      <c r="C2336">
        <v>1</v>
      </c>
      <c r="D2336" t="s">
        <v>14</v>
      </c>
      <c r="E2336" t="s">
        <v>4307</v>
      </c>
      <c r="F2336" t="s">
        <v>16</v>
      </c>
      <c r="G2336" t="s">
        <v>16</v>
      </c>
      <c r="H2336" t="s">
        <v>16</v>
      </c>
      <c r="I2336">
        <v>2</v>
      </c>
      <c r="J2336">
        <v>59</v>
      </c>
      <c r="K2336">
        <v>600</v>
      </c>
      <c r="L2336">
        <v>3.3</v>
      </c>
      <c r="M2336" t="s">
        <v>360</v>
      </c>
      <c r="N2336" t="str">
        <f>SUBSTITUTE(Sheet1[[#This Row],[Datekey_Opening]],"_","-")</f>
        <v>2018-9-1</v>
      </c>
      <c r="O2336">
        <f>YEAR(Sheet1[[#This Row],[Date]])</f>
        <v>2018</v>
      </c>
      <c r="P2336" t="str">
        <f>LOOKUP(Sheet1[[#This Row],[CountryCode]],$AI$4:$AI$18,$AJ$4:$AJ$18)</f>
        <v>India</v>
      </c>
      <c r="Q2336">
        <f>MONTH(Sheet1[[#This Row],[Date]])</f>
        <v>9</v>
      </c>
      <c r="R2336" t="str">
        <f>TEXT(Sheet1[[#This Row],[Date]],"MMMM")</f>
        <v>September</v>
      </c>
      <c r="S2336" t="str">
        <f>TEXT(Sheet1[[#This Row],[Date]],"YYYY-MMM")</f>
        <v>2018-Sep</v>
      </c>
      <c r="T2336">
        <f>WEEKDAY(Sheet1[[#This Row],[Date]])</f>
        <v>7</v>
      </c>
      <c r="U2336" t="str">
        <f>TEXT(Sheet1[[#This Row],[Date]],"DDDD")</f>
        <v>Saturday</v>
      </c>
      <c r="V2336" t="str">
        <f>"FM"&amp;MOD(MONTH(Sheet1[[#This Row],[Date]])-4,12)+1</f>
        <v>FM6</v>
      </c>
      <c r="W2336" t="str">
        <f>"Q"&amp;ROUNDUP(MONTH(Sheet1[[#This Row],[Date]])/3,0)</f>
        <v>Q3</v>
      </c>
      <c r="X2336" t="str">
        <f>"Q"&amp;INT(MOD(MONTH(Sheet1[[#This Row],[Date]])-4,12/3)+1)</f>
        <v>Q2</v>
      </c>
      <c r="Y2336" t="str" cm="1">
        <f t="array" ref="Y2336">_xlfn.IFS(ROUND(L2336,0)&lt;=1,"Need to improve 0-1",ROUND(L2336,0)&lt;=2,"Okay 1-2",ROUND(L2336,0)&lt;=3,"Good 2-3",ROUND(L2336,0)&lt;=4,"Great 3-4",ROUND(L2336,0)&lt;=5,"Excellent 4-5")</f>
        <v>Good 2-3</v>
      </c>
      <c r="Z2336" t="str">
        <f t="shared" si="36"/>
        <v>0-1000</v>
      </c>
    </row>
    <row r="2337" spans="1:26" x14ac:dyDescent="0.3">
      <c r="A2337">
        <v>18228895</v>
      </c>
      <c r="B2337" t="s">
        <v>4308</v>
      </c>
      <c r="C2337">
        <v>1</v>
      </c>
      <c r="D2337" t="s">
        <v>14</v>
      </c>
      <c r="E2337" t="s">
        <v>362</v>
      </c>
      <c r="F2337" t="s">
        <v>16</v>
      </c>
      <c r="G2337" t="s">
        <v>16</v>
      </c>
      <c r="H2337" t="s">
        <v>16</v>
      </c>
      <c r="I2337">
        <v>2</v>
      </c>
      <c r="J2337">
        <v>21</v>
      </c>
      <c r="K2337">
        <v>600</v>
      </c>
      <c r="L2337">
        <v>3.1</v>
      </c>
      <c r="M2337" t="s">
        <v>4309</v>
      </c>
      <c r="N2337" t="str">
        <f>SUBSTITUTE(Sheet1[[#This Row],[Datekey_Opening]],"_","-")</f>
        <v>2014-9-19</v>
      </c>
      <c r="O2337">
        <f>YEAR(Sheet1[[#This Row],[Date]])</f>
        <v>2014</v>
      </c>
      <c r="P2337" t="str">
        <f>LOOKUP(Sheet1[[#This Row],[CountryCode]],$AI$4:$AI$18,$AJ$4:$AJ$18)</f>
        <v>India</v>
      </c>
      <c r="Q2337">
        <f>MONTH(Sheet1[[#This Row],[Date]])</f>
        <v>9</v>
      </c>
      <c r="R2337" t="str">
        <f>TEXT(Sheet1[[#This Row],[Date]],"MMMM")</f>
        <v>September</v>
      </c>
      <c r="S2337" t="str">
        <f>TEXT(Sheet1[[#This Row],[Date]],"YYYY-MMM")</f>
        <v>2014-Sep</v>
      </c>
      <c r="T2337">
        <f>WEEKDAY(Sheet1[[#This Row],[Date]])</f>
        <v>6</v>
      </c>
      <c r="U2337" t="str">
        <f>TEXT(Sheet1[[#This Row],[Date]],"DDDD")</f>
        <v>Friday</v>
      </c>
      <c r="V2337" t="str">
        <f>"FM"&amp;MOD(MONTH(Sheet1[[#This Row],[Date]])-4,12)+1</f>
        <v>FM6</v>
      </c>
      <c r="W2337" t="str">
        <f>"Q"&amp;ROUNDUP(MONTH(Sheet1[[#This Row],[Date]])/3,0)</f>
        <v>Q3</v>
      </c>
      <c r="X2337" t="str">
        <f>"Q"&amp;INT(MOD(MONTH(Sheet1[[#This Row],[Date]])-4,12/3)+1)</f>
        <v>Q2</v>
      </c>
      <c r="Y2337" t="str" cm="1">
        <f t="array" ref="Y2337">_xlfn.IFS(ROUND(L2337,0)&lt;=1,"Need to improve 0-1",ROUND(L2337,0)&lt;=2,"Okay 1-2",ROUND(L2337,0)&lt;=3,"Good 2-3",ROUND(L2337,0)&lt;=4,"Great 3-4",ROUND(L2337,0)&lt;=5,"Excellent 4-5")</f>
        <v>Good 2-3</v>
      </c>
      <c r="Z2337" t="str">
        <f t="shared" si="36"/>
        <v>0-1000</v>
      </c>
    </row>
    <row r="2338" spans="1:26" x14ac:dyDescent="0.3">
      <c r="A2338">
        <v>18428200</v>
      </c>
      <c r="B2338" t="s">
        <v>4310</v>
      </c>
      <c r="C2338">
        <v>1</v>
      </c>
      <c r="D2338" t="s">
        <v>14</v>
      </c>
      <c r="E2338" t="s">
        <v>432</v>
      </c>
      <c r="F2338" t="s">
        <v>16</v>
      </c>
      <c r="G2338" t="s">
        <v>16</v>
      </c>
      <c r="H2338" t="s">
        <v>16</v>
      </c>
      <c r="I2338">
        <v>2</v>
      </c>
      <c r="J2338">
        <v>8</v>
      </c>
      <c r="K2338">
        <v>600</v>
      </c>
      <c r="L2338">
        <v>3</v>
      </c>
      <c r="M2338" t="s">
        <v>1355</v>
      </c>
      <c r="N2338" t="str">
        <f>SUBSTITUTE(Sheet1[[#This Row],[Datekey_Opening]],"_","-")</f>
        <v>2017-9-3</v>
      </c>
      <c r="O2338">
        <f>YEAR(Sheet1[[#This Row],[Date]])</f>
        <v>2017</v>
      </c>
      <c r="P2338" t="str">
        <f>LOOKUP(Sheet1[[#This Row],[CountryCode]],$AI$4:$AI$18,$AJ$4:$AJ$18)</f>
        <v>India</v>
      </c>
      <c r="Q2338">
        <f>MONTH(Sheet1[[#This Row],[Date]])</f>
        <v>9</v>
      </c>
      <c r="R2338" t="str">
        <f>TEXT(Sheet1[[#This Row],[Date]],"MMMM")</f>
        <v>September</v>
      </c>
      <c r="S2338" t="str">
        <f>TEXT(Sheet1[[#This Row],[Date]],"YYYY-MMM")</f>
        <v>2017-Sep</v>
      </c>
      <c r="T2338">
        <f>WEEKDAY(Sheet1[[#This Row],[Date]])</f>
        <v>1</v>
      </c>
      <c r="U2338" t="str">
        <f>TEXT(Sheet1[[#This Row],[Date]],"DDDD")</f>
        <v>Sunday</v>
      </c>
      <c r="V2338" t="str">
        <f>"FM"&amp;MOD(MONTH(Sheet1[[#This Row],[Date]])-4,12)+1</f>
        <v>FM6</v>
      </c>
      <c r="W2338" t="str">
        <f>"Q"&amp;ROUNDUP(MONTH(Sheet1[[#This Row],[Date]])/3,0)</f>
        <v>Q3</v>
      </c>
      <c r="X2338" t="str">
        <f>"Q"&amp;INT(MOD(MONTH(Sheet1[[#This Row],[Date]])-4,12/3)+1)</f>
        <v>Q2</v>
      </c>
      <c r="Y2338" t="str" cm="1">
        <f t="array" ref="Y2338">_xlfn.IFS(ROUND(L2338,0)&lt;=1,"Need to improve 0-1",ROUND(L2338,0)&lt;=2,"Okay 1-2",ROUND(L2338,0)&lt;=3,"Good 2-3",ROUND(L2338,0)&lt;=4,"Great 3-4",ROUND(L2338,0)&lt;=5,"Excellent 4-5")</f>
        <v>Good 2-3</v>
      </c>
      <c r="Z2338" t="str">
        <f t="shared" si="36"/>
        <v>0-1000</v>
      </c>
    </row>
    <row r="2339" spans="1:26" x14ac:dyDescent="0.3">
      <c r="A2339">
        <v>18219530</v>
      </c>
      <c r="B2339" t="s">
        <v>4311</v>
      </c>
      <c r="C2339">
        <v>1</v>
      </c>
      <c r="D2339" t="s">
        <v>14</v>
      </c>
      <c r="E2339" t="s">
        <v>365</v>
      </c>
      <c r="F2339" t="s">
        <v>16</v>
      </c>
      <c r="G2339" t="s">
        <v>16</v>
      </c>
      <c r="H2339" t="s">
        <v>16</v>
      </c>
      <c r="I2339">
        <v>2</v>
      </c>
      <c r="J2339">
        <v>9</v>
      </c>
      <c r="K2339">
        <v>600</v>
      </c>
      <c r="L2339">
        <v>3</v>
      </c>
      <c r="M2339" t="s">
        <v>2246</v>
      </c>
      <c r="N2339" t="str">
        <f>SUBSTITUTE(Sheet1[[#This Row],[Datekey_Opening]],"_","-")</f>
        <v>2010-9-2</v>
      </c>
      <c r="O2339">
        <f>YEAR(Sheet1[[#This Row],[Date]])</f>
        <v>2010</v>
      </c>
      <c r="P2339" t="str">
        <f>LOOKUP(Sheet1[[#This Row],[CountryCode]],$AI$4:$AI$18,$AJ$4:$AJ$18)</f>
        <v>India</v>
      </c>
      <c r="Q2339">
        <f>MONTH(Sheet1[[#This Row],[Date]])</f>
        <v>9</v>
      </c>
      <c r="R2339" t="str">
        <f>TEXT(Sheet1[[#This Row],[Date]],"MMMM")</f>
        <v>September</v>
      </c>
      <c r="S2339" t="str">
        <f>TEXT(Sheet1[[#This Row],[Date]],"YYYY-MMM")</f>
        <v>2010-Sep</v>
      </c>
      <c r="T2339">
        <f>WEEKDAY(Sheet1[[#This Row],[Date]])</f>
        <v>5</v>
      </c>
      <c r="U2339" t="str">
        <f>TEXT(Sheet1[[#This Row],[Date]],"DDDD")</f>
        <v>Thursday</v>
      </c>
      <c r="V2339" t="str">
        <f>"FM"&amp;MOD(MONTH(Sheet1[[#This Row],[Date]])-4,12)+1</f>
        <v>FM6</v>
      </c>
      <c r="W2339" t="str">
        <f>"Q"&amp;ROUNDUP(MONTH(Sheet1[[#This Row],[Date]])/3,0)</f>
        <v>Q3</v>
      </c>
      <c r="X2339" t="str">
        <f>"Q"&amp;INT(MOD(MONTH(Sheet1[[#This Row],[Date]])-4,12/3)+1)</f>
        <v>Q2</v>
      </c>
      <c r="Y2339" t="str" cm="1">
        <f t="array" ref="Y2339">_xlfn.IFS(ROUND(L2339,0)&lt;=1,"Need to improve 0-1",ROUND(L2339,0)&lt;=2,"Okay 1-2",ROUND(L2339,0)&lt;=3,"Good 2-3",ROUND(L2339,0)&lt;=4,"Great 3-4",ROUND(L2339,0)&lt;=5,"Excellent 4-5")</f>
        <v>Good 2-3</v>
      </c>
      <c r="Z2339" t="str">
        <f t="shared" si="36"/>
        <v>0-1000</v>
      </c>
    </row>
    <row r="2340" spans="1:26" x14ac:dyDescent="0.3">
      <c r="A2340">
        <v>305826</v>
      </c>
      <c r="B2340" t="s">
        <v>4312</v>
      </c>
      <c r="C2340">
        <v>1</v>
      </c>
      <c r="D2340" t="s">
        <v>14</v>
      </c>
      <c r="E2340" t="s">
        <v>379</v>
      </c>
      <c r="F2340" t="s">
        <v>16</v>
      </c>
      <c r="G2340" t="s">
        <v>16</v>
      </c>
      <c r="H2340" t="s">
        <v>16</v>
      </c>
      <c r="I2340">
        <v>2</v>
      </c>
      <c r="J2340">
        <v>68</v>
      </c>
      <c r="K2340">
        <v>600</v>
      </c>
      <c r="L2340">
        <v>3.8</v>
      </c>
      <c r="M2340" t="s">
        <v>3731</v>
      </c>
      <c r="N2340" t="str">
        <f>SUBSTITUTE(Sheet1[[#This Row],[Datekey_Opening]],"_","-")</f>
        <v>2012-9-12</v>
      </c>
      <c r="O2340">
        <f>YEAR(Sheet1[[#This Row],[Date]])</f>
        <v>2012</v>
      </c>
      <c r="P2340" t="str">
        <f>LOOKUP(Sheet1[[#This Row],[CountryCode]],$AI$4:$AI$18,$AJ$4:$AJ$18)</f>
        <v>India</v>
      </c>
      <c r="Q2340">
        <f>MONTH(Sheet1[[#This Row],[Date]])</f>
        <v>9</v>
      </c>
      <c r="R2340" t="str">
        <f>TEXT(Sheet1[[#This Row],[Date]],"MMMM")</f>
        <v>September</v>
      </c>
      <c r="S2340" t="str">
        <f>TEXT(Sheet1[[#This Row],[Date]],"YYYY-MMM")</f>
        <v>2012-Sep</v>
      </c>
      <c r="T2340">
        <f>WEEKDAY(Sheet1[[#This Row],[Date]])</f>
        <v>4</v>
      </c>
      <c r="U2340" t="str">
        <f>TEXT(Sheet1[[#This Row],[Date]],"DDDD")</f>
        <v>Wednesday</v>
      </c>
      <c r="V2340" t="str">
        <f>"FM"&amp;MOD(MONTH(Sheet1[[#This Row],[Date]])-4,12)+1</f>
        <v>FM6</v>
      </c>
      <c r="W2340" t="str">
        <f>"Q"&amp;ROUNDUP(MONTH(Sheet1[[#This Row],[Date]])/3,0)</f>
        <v>Q3</v>
      </c>
      <c r="X2340" t="str">
        <f>"Q"&amp;INT(MOD(MONTH(Sheet1[[#This Row],[Date]])-4,12/3)+1)</f>
        <v>Q2</v>
      </c>
      <c r="Y2340" t="str" cm="1">
        <f t="array" ref="Y2340">_xlfn.IFS(ROUND(L2340,0)&lt;=1,"Need to improve 0-1",ROUND(L2340,0)&lt;=2,"Okay 1-2",ROUND(L2340,0)&lt;=3,"Good 2-3",ROUND(L2340,0)&lt;=4,"Great 3-4",ROUND(L2340,0)&lt;=5,"Excellent 4-5")</f>
        <v>Great 3-4</v>
      </c>
      <c r="Z2340" t="str">
        <f t="shared" si="36"/>
        <v>0-1000</v>
      </c>
    </row>
    <row r="2341" spans="1:26" x14ac:dyDescent="0.3">
      <c r="A2341">
        <v>2402</v>
      </c>
      <c r="B2341" t="s">
        <v>4009</v>
      </c>
      <c r="C2341">
        <v>1</v>
      </c>
      <c r="D2341" t="s">
        <v>14</v>
      </c>
      <c r="E2341" t="s">
        <v>446</v>
      </c>
      <c r="F2341" t="s">
        <v>16</v>
      </c>
      <c r="G2341" t="s">
        <v>16</v>
      </c>
      <c r="H2341" t="s">
        <v>16</v>
      </c>
      <c r="I2341">
        <v>2</v>
      </c>
      <c r="J2341">
        <v>20</v>
      </c>
      <c r="K2341">
        <v>600</v>
      </c>
      <c r="L2341">
        <v>2.8</v>
      </c>
      <c r="M2341" t="s">
        <v>1553</v>
      </c>
      <c r="N2341" t="str">
        <f>SUBSTITUTE(Sheet1[[#This Row],[Datekey_Opening]],"_","-")</f>
        <v>2018-9-21</v>
      </c>
      <c r="O2341">
        <f>YEAR(Sheet1[[#This Row],[Date]])</f>
        <v>2018</v>
      </c>
      <c r="P2341" t="str">
        <f>LOOKUP(Sheet1[[#This Row],[CountryCode]],$AI$4:$AI$18,$AJ$4:$AJ$18)</f>
        <v>India</v>
      </c>
      <c r="Q2341">
        <f>MONTH(Sheet1[[#This Row],[Date]])</f>
        <v>9</v>
      </c>
      <c r="R2341" t="str">
        <f>TEXT(Sheet1[[#This Row],[Date]],"MMMM")</f>
        <v>September</v>
      </c>
      <c r="S2341" t="str">
        <f>TEXT(Sheet1[[#This Row],[Date]],"YYYY-MMM")</f>
        <v>2018-Sep</v>
      </c>
      <c r="T2341">
        <f>WEEKDAY(Sheet1[[#This Row],[Date]])</f>
        <v>6</v>
      </c>
      <c r="U2341" t="str">
        <f>TEXT(Sheet1[[#This Row],[Date]],"DDDD")</f>
        <v>Friday</v>
      </c>
      <c r="V2341" t="str">
        <f>"FM"&amp;MOD(MONTH(Sheet1[[#This Row],[Date]])-4,12)+1</f>
        <v>FM6</v>
      </c>
      <c r="W2341" t="str">
        <f>"Q"&amp;ROUNDUP(MONTH(Sheet1[[#This Row],[Date]])/3,0)</f>
        <v>Q3</v>
      </c>
      <c r="X2341" t="str">
        <f>"Q"&amp;INT(MOD(MONTH(Sheet1[[#This Row],[Date]])-4,12/3)+1)</f>
        <v>Q2</v>
      </c>
      <c r="Y2341" t="str" cm="1">
        <f t="array" ref="Y2341">_xlfn.IFS(ROUND(L2341,0)&lt;=1,"Need to improve 0-1",ROUND(L2341,0)&lt;=2,"Okay 1-2",ROUND(L2341,0)&lt;=3,"Good 2-3",ROUND(L2341,0)&lt;=4,"Great 3-4",ROUND(L2341,0)&lt;=5,"Excellent 4-5")</f>
        <v>Good 2-3</v>
      </c>
      <c r="Z2341" t="str">
        <f t="shared" si="36"/>
        <v>0-1000</v>
      </c>
    </row>
    <row r="2342" spans="1:26" x14ac:dyDescent="0.3">
      <c r="A2342">
        <v>18365871</v>
      </c>
      <c r="B2342" t="s">
        <v>4313</v>
      </c>
      <c r="C2342">
        <v>1</v>
      </c>
      <c r="D2342" t="s">
        <v>14</v>
      </c>
      <c r="E2342" t="s">
        <v>379</v>
      </c>
      <c r="F2342" t="s">
        <v>16</v>
      </c>
      <c r="G2342" t="s">
        <v>16</v>
      </c>
      <c r="H2342" t="s">
        <v>16</v>
      </c>
      <c r="I2342">
        <v>2</v>
      </c>
      <c r="J2342">
        <v>3</v>
      </c>
      <c r="K2342">
        <v>600</v>
      </c>
      <c r="L2342">
        <v>1</v>
      </c>
      <c r="M2342" t="s">
        <v>2514</v>
      </c>
      <c r="N2342" t="str">
        <f>SUBSTITUTE(Sheet1[[#This Row],[Datekey_Opening]],"_","-")</f>
        <v>2013-9-22</v>
      </c>
      <c r="O2342">
        <f>YEAR(Sheet1[[#This Row],[Date]])</f>
        <v>2013</v>
      </c>
      <c r="P2342" t="str">
        <f>LOOKUP(Sheet1[[#This Row],[CountryCode]],$AI$4:$AI$18,$AJ$4:$AJ$18)</f>
        <v>India</v>
      </c>
      <c r="Q2342">
        <f>MONTH(Sheet1[[#This Row],[Date]])</f>
        <v>9</v>
      </c>
      <c r="R2342" t="str">
        <f>TEXT(Sheet1[[#This Row],[Date]],"MMMM")</f>
        <v>September</v>
      </c>
      <c r="S2342" t="str">
        <f>TEXT(Sheet1[[#This Row],[Date]],"YYYY-MMM")</f>
        <v>2013-Sep</v>
      </c>
      <c r="T2342">
        <f>WEEKDAY(Sheet1[[#This Row],[Date]])</f>
        <v>1</v>
      </c>
      <c r="U2342" t="str">
        <f>TEXT(Sheet1[[#This Row],[Date]],"DDDD")</f>
        <v>Sunday</v>
      </c>
      <c r="V2342" t="str">
        <f>"FM"&amp;MOD(MONTH(Sheet1[[#This Row],[Date]])-4,12)+1</f>
        <v>FM6</v>
      </c>
      <c r="W2342" t="str">
        <f>"Q"&amp;ROUNDUP(MONTH(Sheet1[[#This Row],[Date]])/3,0)</f>
        <v>Q3</v>
      </c>
      <c r="X2342" t="str">
        <f>"Q"&amp;INT(MOD(MONTH(Sheet1[[#This Row],[Date]])-4,12/3)+1)</f>
        <v>Q2</v>
      </c>
      <c r="Y2342" t="str" cm="1">
        <f t="array" ref="Y2342">_xlfn.IFS(ROUND(L2342,0)&lt;=1,"Need to improve 0-1",ROUND(L2342,0)&lt;=2,"Okay 1-2",ROUND(L2342,0)&lt;=3,"Good 2-3",ROUND(L2342,0)&lt;=4,"Great 3-4",ROUND(L2342,0)&lt;=5,"Excellent 4-5")</f>
        <v>Need to improve 0-1</v>
      </c>
      <c r="Z2342" t="str">
        <f t="shared" si="36"/>
        <v>0-1000</v>
      </c>
    </row>
    <row r="2343" spans="1:26" x14ac:dyDescent="0.3">
      <c r="A2343">
        <v>18337772</v>
      </c>
      <c r="B2343" t="s">
        <v>4314</v>
      </c>
      <c r="C2343">
        <v>1</v>
      </c>
      <c r="D2343" t="s">
        <v>14</v>
      </c>
      <c r="E2343" t="s">
        <v>773</v>
      </c>
      <c r="F2343" t="s">
        <v>16</v>
      </c>
      <c r="G2343" t="s">
        <v>16</v>
      </c>
      <c r="H2343" t="s">
        <v>16</v>
      </c>
      <c r="I2343">
        <v>2</v>
      </c>
      <c r="J2343">
        <v>17</v>
      </c>
      <c r="K2343">
        <v>600</v>
      </c>
      <c r="L2343">
        <v>3.2</v>
      </c>
      <c r="M2343" t="s">
        <v>2507</v>
      </c>
      <c r="N2343" t="str">
        <f>SUBSTITUTE(Sheet1[[#This Row],[Datekey_Opening]],"_","-")</f>
        <v>2017-9-28</v>
      </c>
      <c r="O2343">
        <f>YEAR(Sheet1[[#This Row],[Date]])</f>
        <v>2017</v>
      </c>
      <c r="P2343" t="str">
        <f>LOOKUP(Sheet1[[#This Row],[CountryCode]],$AI$4:$AI$18,$AJ$4:$AJ$18)</f>
        <v>India</v>
      </c>
      <c r="Q2343">
        <f>MONTH(Sheet1[[#This Row],[Date]])</f>
        <v>9</v>
      </c>
      <c r="R2343" t="str">
        <f>TEXT(Sheet1[[#This Row],[Date]],"MMMM")</f>
        <v>September</v>
      </c>
      <c r="S2343" t="str">
        <f>TEXT(Sheet1[[#This Row],[Date]],"YYYY-MMM")</f>
        <v>2017-Sep</v>
      </c>
      <c r="T2343">
        <f>WEEKDAY(Sheet1[[#This Row],[Date]])</f>
        <v>5</v>
      </c>
      <c r="U2343" t="str">
        <f>TEXT(Sheet1[[#This Row],[Date]],"DDDD")</f>
        <v>Thursday</v>
      </c>
      <c r="V2343" t="str">
        <f>"FM"&amp;MOD(MONTH(Sheet1[[#This Row],[Date]])-4,12)+1</f>
        <v>FM6</v>
      </c>
      <c r="W2343" t="str">
        <f>"Q"&amp;ROUNDUP(MONTH(Sheet1[[#This Row],[Date]])/3,0)</f>
        <v>Q3</v>
      </c>
      <c r="X2343" t="str">
        <f>"Q"&amp;INT(MOD(MONTH(Sheet1[[#This Row],[Date]])-4,12/3)+1)</f>
        <v>Q2</v>
      </c>
      <c r="Y2343" t="str" cm="1">
        <f t="array" ref="Y2343">_xlfn.IFS(ROUND(L2343,0)&lt;=1,"Need to improve 0-1",ROUND(L2343,0)&lt;=2,"Okay 1-2",ROUND(L2343,0)&lt;=3,"Good 2-3",ROUND(L2343,0)&lt;=4,"Great 3-4",ROUND(L2343,0)&lt;=5,"Excellent 4-5")</f>
        <v>Good 2-3</v>
      </c>
      <c r="Z2343" t="str">
        <f t="shared" si="36"/>
        <v>0-1000</v>
      </c>
    </row>
    <row r="2344" spans="1:26" x14ac:dyDescent="0.3">
      <c r="A2344">
        <v>18334400</v>
      </c>
      <c r="B2344" t="s">
        <v>4315</v>
      </c>
      <c r="C2344">
        <v>1</v>
      </c>
      <c r="D2344" t="s">
        <v>14</v>
      </c>
      <c r="E2344" t="s">
        <v>395</v>
      </c>
      <c r="F2344" t="s">
        <v>16</v>
      </c>
      <c r="G2344" t="s">
        <v>16</v>
      </c>
      <c r="H2344" t="s">
        <v>16</v>
      </c>
      <c r="I2344">
        <v>2</v>
      </c>
      <c r="J2344">
        <v>3</v>
      </c>
      <c r="K2344">
        <v>600</v>
      </c>
      <c r="L2344">
        <v>1</v>
      </c>
      <c r="M2344" t="s">
        <v>1744</v>
      </c>
      <c r="N2344" t="str">
        <f>SUBSTITUTE(Sheet1[[#This Row],[Datekey_Opening]],"_","-")</f>
        <v>2013-9-19</v>
      </c>
      <c r="O2344">
        <f>YEAR(Sheet1[[#This Row],[Date]])</f>
        <v>2013</v>
      </c>
      <c r="P2344" t="str">
        <f>LOOKUP(Sheet1[[#This Row],[CountryCode]],$AI$4:$AI$18,$AJ$4:$AJ$18)</f>
        <v>India</v>
      </c>
      <c r="Q2344">
        <f>MONTH(Sheet1[[#This Row],[Date]])</f>
        <v>9</v>
      </c>
      <c r="R2344" t="str">
        <f>TEXT(Sheet1[[#This Row],[Date]],"MMMM")</f>
        <v>September</v>
      </c>
      <c r="S2344" t="str">
        <f>TEXT(Sheet1[[#This Row],[Date]],"YYYY-MMM")</f>
        <v>2013-Sep</v>
      </c>
      <c r="T2344">
        <f>WEEKDAY(Sheet1[[#This Row],[Date]])</f>
        <v>5</v>
      </c>
      <c r="U2344" t="str">
        <f>TEXT(Sheet1[[#This Row],[Date]],"DDDD")</f>
        <v>Thursday</v>
      </c>
      <c r="V2344" t="str">
        <f>"FM"&amp;MOD(MONTH(Sheet1[[#This Row],[Date]])-4,12)+1</f>
        <v>FM6</v>
      </c>
      <c r="W2344" t="str">
        <f>"Q"&amp;ROUNDUP(MONTH(Sheet1[[#This Row],[Date]])/3,0)</f>
        <v>Q3</v>
      </c>
      <c r="X2344" t="str">
        <f>"Q"&amp;INT(MOD(MONTH(Sheet1[[#This Row],[Date]])-4,12/3)+1)</f>
        <v>Q2</v>
      </c>
      <c r="Y2344" t="str" cm="1">
        <f t="array" ref="Y2344">_xlfn.IFS(ROUND(L2344,0)&lt;=1,"Need to improve 0-1",ROUND(L2344,0)&lt;=2,"Okay 1-2",ROUND(L2344,0)&lt;=3,"Good 2-3",ROUND(L2344,0)&lt;=4,"Great 3-4",ROUND(L2344,0)&lt;=5,"Excellent 4-5")</f>
        <v>Need to improve 0-1</v>
      </c>
      <c r="Z2344" t="str">
        <f t="shared" si="36"/>
        <v>0-1000</v>
      </c>
    </row>
    <row r="2345" spans="1:26" x14ac:dyDescent="0.3">
      <c r="A2345">
        <v>18425780</v>
      </c>
      <c r="B2345" t="s">
        <v>4316</v>
      </c>
      <c r="C2345">
        <v>1</v>
      </c>
      <c r="D2345" t="s">
        <v>14</v>
      </c>
      <c r="E2345" t="s">
        <v>405</v>
      </c>
      <c r="F2345" t="s">
        <v>16</v>
      </c>
      <c r="G2345" t="s">
        <v>16</v>
      </c>
      <c r="H2345" t="s">
        <v>16</v>
      </c>
      <c r="I2345">
        <v>2</v>
      </c>
      <c r="J2345">
        <v>1</v>
      </c>
      <c r="K2345">
        <v>600</v>
      </c>
      <c r="L2345">
        <v>1</v>
      </c>
      <c r="M2345" t="s">
        <v>4317</v>
      </c>
      <c r="N2345" t="str">
        <f>SUBSTITUTE(Sheet1[[#This Row],[Datekey_Opening]],"_","-")</f>
        <v>2013-8-4</v>
      </c>
      <c r="O2345">
        <f>YEAR(Sheet1[[#This Row],[Date]])</f>
        <v>2013</v>
      </c>
      <c r="P2345" t="str">
        <f>LOOKUP(Sheet1[[#This Row],[CountryCode]],$AI$4:$AI$18,$AJ$4:$AJ$18)</f>
        <v>India</v>
      </c>
      <c r="Q2345">
        <f>MONTH(Sheet1[[#This Row],[Date]])</f>
        <v>8</v>
      </c>
      <c r="R2345" t="str">
        <f>TEXT(Sheet1[[#This Row],[Date]],"MMMM")</f>
        <v>August</v>
      </c>
      <c r="S2345" t="str">
        <f>TEXT(Sheet1[[#This Row],[Date]],"YYYY-MMM")</f>
        <v>2013-Aug</v>
      </c>
      <c r="T2345">
        <f>WEEKDAY(Sheet1[[#This Row],[Date]])</f>
        <v>1</v>
      </c>
      <c r="U2345" t="str">
        <f>TEXT(Sheet1[[#This Row],[Date]],"DDDD")</f>
        <v>Sunday</v>
      </c>
      <c r="V2345" t="str">
        <f>"FM"&amp;MOD(MONTH(Sheet1[[#This Row],[Date]])-4,12)+1</f>
        <v>FM5</v>
      </c>
      <c r="W2345" t="str">
        <f>"Q"&amp;ROUNDUP(MONTH(Sheet1[[#This Row],[Date]])/3,0)</f>
        <v>Q3</v>
      </c>
      <c r="X2345" t="str">
        <f>"Q"&amp;INT(MOD(MONTH(Sheet1[[#This Row],[Date]])-4,12/3)+1)</f>
        <v>Q1</v>
      </c>
      <c r="Y2345" t="str" cm="1">
        <f t="array" ref="Y2345">_xlfn.IFS(ROUND(L2345,0)&lt;=1,"Need to improve 0-1",ROUND(L2345,0)&lt;=2,"Okay 1-2",ROUND(L2345,0)&lt;=3,"Good 2-3",ROUND(L2345,0)&lt;=4,"Great 3-4",ROUND(L2345,0)&lt;=5,"Excellent 4-5")</f>
        <v>Need to improve 0-1</v>
      </c>
      <c r="Z2345" t="str">
        <f t="shared" si="36"/>
        <v>0-1000</v>
      </c>
    </row>
    <row r="2346" spans="1:26" x14ac:dyDescent="0.3">
      <c r="A2346">
        <v>305621</v>
      </c>
      <c r="B2346" t="s">
        <v>4318</v>
      </c>
      <c r="C2346">
        <v>1</v>
      </c>
      <c r="D2346" t="s">
        <v>14</v>
      </c>
      <c r="E2346" t="s">
        <v>362</v>
      </c>
      <c r="F2346" t="s">
        <v>16</v>
      </c>
      <c r="G2346" t="s">
        <v>16</v>
      </c>
      <c r="H2346" t="s">
        <v>16</v>
      </c>
      <c r="I2346">
        <v>2</v>
      </c>
      <c r="J2346">
        <v>14</v>
      </c>
      <c r="K2346">
        <v>600</v>
      </c>
      <c r="L2346">
        <v>3.1</v>
      </c>
      <c r="M2346" t="s">
        <v>2154</v>
      </c>
      <c r="N2346" t="str">
        <f>SUBSTITUTE(Sheet1[[#This Row],[Datekey_Opening]],"_","-")</f>
        <v>2012-8-5</v>
      </c>
      <c r="O2346">
        <f>YEAR(Sheet1[[#This Row],[Date]])</f>
        <v>2012</v>
      </c>
      <c r="P2346" t="str">
        <f>LOOKUP(Sheet1[[#This Row],[CountryCode]],$AI$4:$AI$18,$AJ$4:$AJ$18)</f>
        <v>India</v>
      </c>
      <c r="Q2346">
        <f>MONTH(Sheet1[[#This Row],[Date]])</f>
        <v>8</v>
      </c>
      <c r="R2346" t="str">
        <f>TEXT(Sheet1[[#This Row],[Date]],"MMMM")</f>
        <v>August</v>
      </c>
      <c r="S2346" t="str">
        <f>TEXT(Sheet1[[#This Row],[Date]],"YYYY-MMM")</f>
        <v>2012-Aug</v>
      </c>
      <c r="T2346">
        <f>WEEKDAY(Sheet1[[#This Row],[Date]])</f>
        <v>1</v>
      </c>
      <c r="U2346" t="str">
        <f>TEXT(Sheet1[[#This Row],[Date]],"DDDD")</f>
        <v>Sunday</v>
      </c>
      <c r="V2346" t="str">
        <f>"FM"&amp;MOD(MONTH(Sheet1[[#This Row],[Date]])-4,12)+1</f>
        <v>FM5</v>
      </c>
      <c r="W2346" t="str">
        <f>"Q"&amp;ROUNDUP(MONTH(Sheet1[[#This Row],[Date]])/3,0)</f>
        <v>Q3</v>
      </c>
      <c r="X2346" t="str">
        <f>"Q"&amp;INT(MOD(MONTH(Sheet1[[#This Row],[Date]])-4,12/3)+1)</f>
        <v>Q1</v>
      </c>
      <c r="Y2346" t="str" cm="1">
        <f t="array" ref="Y2346">_xlfn.IFS(ROUND(L2346,0)&lt;=1,"Need to improve 0-1",ROUND(L2346,0)&lt;=2,"Okay 1-2",ROUND(L2346,0)&lt;=3,"Good 2-3",ROUND(L2346,0)&lt;=4,"Great 3-4",ROUND(L2346,0)&lt;=5,"Excellent 4-5")</f>
        <v>Good 2-3</v>
      </c>
      <c r="Z2346" t="str">
        <f t="shared" si="36"/>
        <v>0-1000</v>
      </c>
    </row>
    <row r="2347" spans="1:26" x14ac:dyDescent="0.3">
      <c r="A2347">
        <v>2299</v>
      </c>
      <c r="B2347" t="s">
        <v>2300</v>
      </c>
      <c r="C2347">
        <v>1</v>
      </c>
      <c r="D2347" t="s">
        <v>14</v>
      </c>
      <c r="E2347" t="s">
        <v>2301</v>
      </c>
      <c r="F2347" t="s">
        <v>16</v>
      </c>
      <c r="G2347" t="s">
        <v>16</v>
      </c>
      <c r="H2347" t="s">
        <v>16</v>
      </c>
      <c r="I2347">
        <v>2</v>
      </c>
      <c r="J2347">
        <v>217</v>
      </c>
      <c r="K2347">
        <v>600</v>
      </c>
      <c r="L2347">
        <v>3.5</v>
      </c>
      <c r="M2347" t="s">
        <v>4319</v>
      </c>
      <c r="N2347" t="str">
        <f>SUBSTITUTE(Sheet1[[#This Row],[Datekey_Opening]],"_","-")</f>
        <v>2016-8-8</v>
      </c>
      <c r="O2347">
        <f>YEAR(Sheet1[[#This Row],[Date]])</f>
        <v>2016</v>
      </c>
      <c r="P2347" t="str">
        <f>LOOKUP(Sheet1[[#This Row],[CountryCode]],$AI$4:$AI$18,$AJ$4:$AJ$18)</f>
        <v>India</v>
      </c>
      <c r="Q2347">
        <f>MONTH(Sheet1[[#This Row],[Date]])</f>
        <v>8</v>
      </c>
      <c r="R2347" t="str">
        <f>TEXT(Sheet1[[#This Row],[Date]],"MMMM")</f>
        <v>August</v>
      </c>
      <c r="S2347" t="str">
        <f>TEXT(Sheet1[[#This Row],[Date]],"YYYY-MMM")</f>
        <v>2016-Aug</v>
      </c>
      <c r="T2347">
        <f>WEEKDAY(Sheet1[[#This Row],[Date]])</f>
        <v>2</v>
      </c>
      <c r="U2347" t="str">
        <f>TEXT(Sheet1[[#This Row],[Date]],"DDDD")</f>
        <v>Monday</v>
      </c>
      <c r="V2347" t="str">
        <f>"FM"&amp;MOD(MONTH(Sheet1[[#This Row],[Date]])-4,12)+1</f>
        <v>FM5</v>
      </c>
      <c r="W2347" t="str">
        <f>"Q"&amp;ROUNDUP(MONTH(Sheet1[[#This Row],[Date]])/3,0)</f>
        <v>Q3</v>
      </c>
      <c r="X2347" t="str">
        <f>"Q"&amp;INT(MOD(MONTH(Sheet1[[#This Row],[Date]])-4,12/3)+1)</f>
        <v>Q1</v>
      </c>
      <c r="Y2347" t="str" cm="1">
        <f t="array" ref="Y2347">_xlfn.IFS(ROUND(L2347,0)&lt;=1,"Need to improve 0-1",ROUND(L2347,0)&lt;=2,"Okay 1-2",ROUND(L2347,0)&lt;=3,"Good 2-3",ROUND(L2347,0)&lt;=4,"Great 3-4",ROUND(L2347,0)&lt;=5,"Excellent 4-5")</f>
        <v>Great 3-4</v>
      </c>
      <c r="Z2347" t="str">
        <f t="shared" si="36"/>
        <v>0-1000</v>
      </c>
    </row>
    <row r="2348" spans="1:26" x14ac:dyDescent="0.3">
      <c r="A2348">
        <v>18258777</v>
      </c>
      <c r="B2348" t="s">
        <v>4320</v>
      </c>
      <c r="C2348">
        <v>1</v>
      </c>
      <c r="D2348" t="s">
        <v>14</v>
      </c>
      <c r="E2348" t="s">
        <v>1872</v>
      </c>
      <c r="F2348" t="s">
        <v>16</v>
      </c>
      <c r="G2348" t="s">
        <v>16</v>
      </c>
      <c r="H2348" t="s">
        <v>16</v>
      </c>
      <c r="I2348">
        <v>2</v>
      </c>
      <c r="J2348">
        <v>3</v>
      </c>
      <c r="K2348">
        <v>600</v>
      </c>
      <c r="L2348">
        <v>1</v>
      </c>
      <c r="M2348" t="s">
        <v>1190</v>
      </c>
      <c r="N2348" t="str">
        <f>SUBSTITUTE(Sheet1[[#This Row],[Datekey_Opening]],"_","-")</f>
        <v>2018-8-2</v>
      </c>
      <c r="O2348">
        <f>YEAR(Sheet1[[#This Row],[Date]])</f>
        <v>2018</v>
      </c>
      <c r="P2348" t="str">
        <f>LOOKUP(Sheet1[[#This Row],[CountryCode]],$AI$4:$AI$18,$AJ$4:$AJ$18)</f>
        <v>India</v>
      </c>
      <c r="Q2348">
        <f>MONTH(Sheet1[[#This Row],[Date]])</f>
        <v>8</v>
      </c>
      <c r="R2348" t="str">
        <f>TEXT(Sheet1[[#This Row],[Date]],"MMMM")</f>
        <v>August</v>
      </c>
      <c r="S2348" t="str">
        <f>TEXT(Sheet1[[#This Row],[Date]],"YYYY-MMM")</f>
        <v>2018-Aug</v>
      </c>
      <c r="T2348">
        <f>WEEKDAY(Sheet1[[#This Row],[Date]])</f>
        <v>5</v>
      </c>
      <c r="U2348" t="str">
        <f>TEXT(Sheet1[[#This Row],[Date]],"DDDD")</f>
        <v>Thursday</v>
      </c>
      <c r="V2348" t="str">
        <f>"FM"&amp;MOD(MONTH(Sheet1[[#This Row],[Date]])-4,12)+1</f>
        <v>FM5</v>
      </c>
      <c r="W2348" t="str">
        <f>"Q"&amp;ROUNDUP(MONTH(Sheet1[[#This Row],[Date]])/3,0)</f>
        <v>Q3</v>
      </c>
      <c r="X2348" t="str">
        <f>"Q"&amp;INT(MOD(MONTH(Sheet1[[#This Row],[Date]])-4,12/3)+1)</f>
        <v>Q1</v>
      </c>
      <c r="Y2348" t="str" cm="1">
        <f t="array" ref="Y2348">_xlfn.IFS(ROUND(L2348,0)&lt;=1,"Need to improve 0-1",ROUND(L2348,0)&lt;=2,"Okay 1-2",ROUND(L2348,0)&lt;=3,"Good 2-3",ROUND(L2348,0)&lt;=4,"Great 3-4",ROUND(L2348,0)&lt;=5,"Excellent 4-5")</f>
        <v>Need to improve 0-1</v>
      </c>
      <c r="Z2348" t="str">
        <f t="shared" si="36"/>
        <v>0-1000</v>
      </c>
    </row>
    <row r="2349" spans="1:26" x14ac:dyDescent="0.3">
      <c r="A2349">
        <v>18345739</v>
      </c>
      <c r="B2349" t="s">
        <v>4288</v>
      </c>
      <c r="C2349">
        <v>1</v>
      </c>
      <c r="D2349" t="s">
        <v>14</v>
      </c>
      <c r="E2349" t="s">
        <v>486</v>
      </c>
      <c r="F2349" t="s">
        <v>16</v>
      </c>
      <c r="G2349" t="s">
        <v>16</v>
      </c>
      <c r="H2349" t="s">
        <v>16</v>
      </c>
      <c r="I2349">
        <v>2</v>
      </c>
      <c r="J2349">
        <v>40</v>
      </c>
      <c r="K2349">
        <v>600</v>
      </c>
      <c r="L2349">
        <v>3.5</v>
      </c>
      <c r="M2349" t="s">
        <v>611</v>
      </c>
      <c r="N2349" t="str">
        <f>SUBSTITUTE(Sheet1[[#This Row],[Datekey_Opening]],"_","-")</f>
        <v>2014-8-14</v>
      </c>
      <c r="O2349">
        <f>YEAR(Sheet1[[#This Row],[Date]])</f>
        <v>2014</v>
      </c>
      <c r="P2349" t="str">
        <f>LOOKUP(Sheet1[[#This Row],[CountryCode]],$AI$4:$AI$18,$AJ$4:$AJ$18)</f>
        <v>India</v>
      </c>
      <c r="Q2349">
        <f>MONTH(Sheet1[[#This Row],[Date]])</f>
        <v>8</v>
      </c>
      <c r="R2349" t="str">
        <f>TEXT(Sheet1[[#This Row],[Date]],"MMMM")</f>
        <v>August</v>
      </c>
      <c r="S2349" t="str">
        <f>TEXT(Sheet1[[#This Row],[Date]],"YYYY-MMM")</f>
        <v>2014-Aug</v>
      </c>
      <c r="T2349">
        <f>WEEKDAY(Sheet1[[#This Row],[Date]])</f>
        <v>5</v>
      </c>
      <c r="U2349" t="str">
        <f>TEXT(Sheet1[[#This Row],[Date]],"DDDD")</f>
        <v>Thursday</v>
      </c>
      <c r="V2349" t="str">
        <f>"FM"&amp;MOD(MONTH(Sheet1[[#This Row],[Date]])-4,12)+1</f>
        <v>FM5</v>
      </c>
      <c r="W2349" t="str">
        <f>"Q"&amp;ROUNDUP(MONTH(Sheet1[[#This Row],[Date]])/3,0)</f>
        <v>Q3</v>
      </c>
      <c r="X2349" t="str">
        <f>"Q"&amp;INT(MOD(MONTH(Sheet1[[#This Row],[Date]])-4,12/3)+1)</f>
        <v>Q1</v>
      </c>
      <c r="Y2349" t="str" cm="1">
        <f t="array" ref="Y2349">_xlfn.IFS(ROUND(L2349,0)&lt;=1,"Need to improve 0-1",ROUND(L2349,0)&lt;=2,"Okay 1-2",ROUND(L2349,0)&lt;=3,"Good 2-3",ROUND(L2349,0)&lt;=4,"Great 3-4",ROUND(L2349,0)&lt;=5,"Excellent 4-5")</f>
        <v>Great 3-4</v>
      </c>
      <c r="Z2349" t="str">
        <f t="shared" si="36"/>
        <v>0-1000</v>
      </c>
    </row>
    <row r="2350" spans="1:26" x14ac:dyDescent="0.3">
      <c r="A2350">
        <v>309576</v>
      </c>
      <c r="B2350" t="s">
        <v>4321</v>
      </c>
      <c r="C2350">
        <v>1</v>
      </c>
      <c r="D2350" t="s">
        <v>14</v>
      </c>
      <c r="E2350" t="s">
        <v>405</v>
      </c>
      <c r="F2350" t="s">
        <v>16</v>
      </c>
      <c r="G2350" t="s">
        <v>16</v>
      </c>
      <c r="H2350" t="s">
        <v>16</v>
      </c>
      <c r="I2350">
        <v>2</v>
      </c>
      <c r="J2350">
        <v>157</v>
      </c>
      <c r="K2350">
        <v>600</v>
      </c>
      <c r="L2350">
        <v>3.9</v>
      </c>
      <c r="M2350" t="s">
        <v>57</v>
      </c>
      <c r="N2350" t="str">
        <f>SUBSTITUTE(Sheet1[[#This Row],[Datekey_Opening]],"_","-")</f>
        <v>2012-8-9</v>
      </c>
      <c r="O2350">
        <f>YEAR(Sheet1[[#This Row],[Date]])</f>
        <v>2012</v>
      </c>
      <c r="P2350" t="str">
        <f>LOOKUP(Sheet1[[#This Row],[CountryCode]],$AI$4:$AI$18,$AJ$4:$AJ$18)</f>
        <v>India</v>
      </c>
      <c r="Q2350">
        <f>MONTH(Sheet1[[#This Row],[Date]])</f>
        <v>8</v>
      </c>
      <c r="R2350" t="str">
        <f>TEXT(Sheet1[[#This Row],[Date]],"MMMM")</f>
        <v>August</v>
      </c>
      <c r="S2350" t="str">
        <f>TEXT(Sheet1[[#This Row],[Date]],"YYYY-MMM")</f>
        <v>2012-Aug</v>
      </c>
      <c r="T2350">
        <f>WEEKDAY(Sheet1[[#This Row],[Date]])</f>
        <v>5</v>
      </c>
      <c r="U2350" t="str">
        <f>TEXT(Sheet1[[#This Row],[Date]],"DDDD")</f>
        <v>Thursday</v>
      </c>
      <c r="V2350" t="str">
        <f>"FM"&amp;MOD(MONTH(Sheet1[[#This Row],[Date]])-4,12)+1</f>
        <v>FM5</v>
      </c>
      <c r="W2350" t="str">
        <f>"Q"&amp;ROUNDUP(MONTH(Sheet1[[#This Row],[Date]])/3,0)</f>
        <v>Q3</v>
      </c>
      <c r="X2350" t="str">
        <f>"Q"&amp;INT(MOD(MONTH(Sheet1[[#This Row],[Date]])-4,12/3)+1)</f>
        <v>Q1</v>
      </c>
      <c r="Y2350" t="str" cm="1">
        <f t="array" ref="Y2350">_xlfn.IFS(ROUND(L2350,0)&lt;=1,"Need to improve 0-1",ROUND(L2350,0)&lt;=2,"Okay 1-2",ROUND(L2350,0)&lt;=3,"Good 2-3",ROUND(L2350,0)&lt;=4,"Great 3-4",ROUND(L2350,0)&lt;=5,"Excellent 4-5")</f>
        <v>Great 3-4</v>
      </c>
      <c r="Z2350" t="str">
        <f t="shared" si="36"/>
        <v>0-1000</v>
      </c>
    </row>
    <row r="2351" spans="1:26" x14ac:dyDescent="0.3">
      <c r="A2351">
        <v>18356840</v>
      </c>
      <c r="B2351" t="s">
        <v>4322</v>
      </c>
      <c r="C2351">
        <v>1</v>
      </c>
      <c r="D2351" t="s">
        <v>14</v>
      </c>
      <c r="E2351" t="s">
        <v>432</v>
      </c>
      <c r="F2351" t="s">
        <v>16</v>
      </c>
      <c r="G2351" t="s">
        <v>16</v>
      </c>
      <c r="H2351" t="s">
        <v>16</v>
      </c>
      <c r="I2351">
        <v>2</v>
      </c>
      <c r="J2351">
        <v>4</v>
      </c>
      <c r="K2351">
        <v>600</v>
      </c>
      <c r="L2351">
        <v>3</v>
      </c>
      <c r="M2351" t="s">
        <v>4323</v>
      </c>
      <c r="N2351" t="str">
        <f>SUBSTITUTE(Sheet1[[#This Row],[Datekey_Opening]],"_","-")</f>
        <v>2016-8-16</v>
      </c>
      <c r="O2351">
        <f>YEAR(Sheet1[[#This Row],[Date]])</f>
        <v>2016</v>
      </c>
      <c r="P2351" t="str">
        <f>LOOKUP(Sheet1[[#This Row],[CountryCode]],$AI$4:$AI$18,$AJ$4:$AJ$18)</f>
        <v>India</v>
      </c>
      <c r="Q2351">
        <f>MONTH(Sheet1[[#This Row],[Date]])</f>
        <v>8</v>
      </c>
      <c r="R2351" t="str">
        <f>TEXT(Sheet1[[#This Row],[Date]],"MMMM")</f>
        <v>August</v>
      </c>
      <c r="S2351" t="str">
        <f>TEXT(Sheet1[[#This Row],[Date]],"YYYY-MMM")</f>
        <v>2016-Aug</v>
      </c>
      <c r="T2351">
        <f>WEEKDAY(Sheet1[[#This Row],[Date]])</f>
        <v>3</v>
      </c>
      <c r="U2351" t="str">
        <f>TEXT(Sheet1[[#This Row],[Date]],"DDDD")</f>
        <v>Tuesday</v>
      </c>
      <c r="V2351" t="str">
        <f>"FM"&amp;MOD(MONTH(Sheet1[[#This Row],[Date]])-4,12)+1</f>
        <v>FM5</v>
      </c>
      <c r="W2351" t="str">
        <f>"Q"&amp;ROUNDUP(MONTH(Sheet1[[#This Row],[Date]])/3,0)</f>
        <v>Q3</v>
      </c>
      <c r="X2351" t="str">
        <f>"Q"&amp;INT(MOD(MONTH(Sheet1[[#This Row],[Date]])-4,12/3)+1)</f>
        <v>Q1</v>
      </c>
      <c r="Y2351" t="str" cm="1">
        <f t="array" ref="Y2351">_xlfn.IFS(ROUND(L2351,0)&lt;=1,"Need to improve 0-1",ROUND(L2351,0)&lt;=2,"Okay 1-2",ROUND(L2351,0)&lt;=3,"Good 2-3",ROUND(L2351,0)&lt;=4,"Great 3-4",ROUND(L2351,0)&lt;=5,"Excellent 4-5")</f>
        <v>Good 2-3</v>
      </c>
      <c r="Z2351" t="str">
        <f t="shared" si="36"/>
        <v>0-1000</v>
      </c>
    </row>
    <row r="2352" spans="1:26" x14ac:dyDescent="0.3">
      <c r="A2352">
        <v>18372674</v>
      </c>
      <c r="B2352" t="s">
        <v>4324</v>
      </c>
      <c r="C2352">
        <v>1</v>
      </c>
      <c r="D2352" t="s">
        <v>14</v>
      </c>
      <c r="E2352" t="s">
        <v>382</v>
      </c>
      <c r="F2352" t="s">
        <v>16</v>
      </c>
      <c r="G2352" t="s">
        <v>16</v>
      </c>
      <c r="H2352" t="s">
        <v>16</v>
      </c>
      <c r="I2352">
        <v>2</v>
      </c>
      <c r="J2352">
        <v>2</v>
      </c>
      <c r="K2352">
        <v>600</v>
      </c>
      <c r="L2352">
        <v>1</v>
      </c>
      <c r="M2352" t="s">
        <v>2546</v>
      </c>
      <c r="N2352" t="str">
        <f>SUBSTITUTE(Sheet1[[#This Row],[Datekey_Opening]],"_","-")</f>
        <v>2012-8-28</v>
      </c>
      <c r="O2352">
        <f>YEAR(Sheet1[[#This Row],[Date]])</f>
        <v>2012</v>
      </c>
      <c r="P2352" t="str">
        <f>LOOKUP(Sheet1[[#This Row],[CountryCode]],$AI$4:$AI$18,$AJ$4:$AJ$18)</f>
        <v>India</v>
      </c>
      <c r="Q2352">
        <f>MONTH(Sheet1[[#This Row],[Date]])</f>
        <v>8</v>
      </c>
      <c r="R2352" t="str">
        <f>TEXT(Sheet1[[#This Row],[Date]],"MMMM")</f>
        <v>August</v>
      </c>
      <c r="S2352" t="str">
        <f>TEXT(Sheet1[[#This Row],[Date]],"YYYY-MMM")</f>
        <v>2012-Aug</v>
      </c>
      <c r="T2352">
        <f>WEEKDAY(Sheet1[[#This Row],[Date]])</f>
        <v>3</v>
      </c>
      <c r="U2352" t="str">
        <f>TEXT(Sheet1[[#This Row],[Date]],"DDDD")</f>
        <v>Tuesday</v>
      </c>
      <c r="V2352" t="str">
        <f>"FM"&amp;MOD(MONTH(Sheet1[[#This Row],[Date]])-4,12)+1</f>
        <v>FM5</v>
      </c>
      <c r="W2352" t="str">
        <f>"Q"&amp;ROUNDUP(MONTH(Sheet1[[#This Row],[Date]])/3,0)</f>
        <v>Q3</v>
      </c>
      <c r="X2352" t="str">
        <f>"Q"&amp;INT(MOD(MONTH(Sheet1[[#This Row],[Date]])-4,12/3)+1)</f>
        <v>Q1</v>
      </c>
      <c r="Y2352" t="str" cm="1">
        <f t="array" ref="Y2352">_xlfn.IFS(ROUND(L2352,0)&lt;=1,"Need to improve 0-1",ROUND(L2352,0)&lt;=2,"Okay 1-2",ROUND(L2352,0)&lt;=3,"Good 2-3",ROUND(L2352,0)&lt;=4,"Great 3-4",ROUND(L2352,0)&lt;=5,"Excellent 4-5")</f>
        <v>Need to improve 0-1</v>
      </c>
      <c r="Z2352" t="str">
        <f t="shared" si="36"/>
        <v>0-1000</v>
      </c>
    </row>
    <row r="2353" spans="1:26" x14ac:dyDescent="0.3">
      <c r="A2353">
        <v>6237</v>
      </c>
      <c r="B2353" t="s">
        <v>4325</v>
      </c>
      <c r="C2353">
        <v>1</v>
      </c>
      <c r="D2353" t="s">
        <v>14</v>
      </c>
      <c r="E2353" t="s">
        <v>362</v>
      </c>
      <c r="F2353" t="s">
        <v>16</v>
      </c>
      <c r="G2353" t="s">
        <v>16</v>
      </c>
      <c r="H2353" t="s">
        <v>16</v>
      </c>
      <c r="I2353">
        <v>2</v>
      </c>
      <c r="J2353">
        <v>2</v>
      </c>
      <c r="K2353">
        <v>600</v>
      </c>
      <c r="L2353">
        <v>1</v>
      </c>
      <c r="M2353" t="s">
        <v>4326</v>
      </c>
      <c r="N2353" t="str">
        <f>SUBSTITUTE(Sheet1[[#This Row],[Datekey_Opening]],"_","-")</f>
        <v>2017-8-15</v>
      </c>
      <c r="O2353">
        <f>YEAR(Sheet1[[#This Row],[Date]])</f>
        <v>2017</v>
      </c>
      <c r="P2353" t="str">
        <f>LOOKUP(Sheet1[[#This Row],[CountryCode]],$AI$4:$AI$18,$AJ$4:$AJ$18)</f>
        <v>India</v>
      </c>
      <c r="Q2353">
        <f>MONTH(Sheet1[[#This Row],[Date]])</f>
        <v>8</v>
      </c>
      <c r="R2353" t="str">
        <f>TEXT(Sheet1[[#This Row],[Date]],"MMMM")</f>
        <v>August</v>
      </c>
      <c r="S2353" t="str">
        <f>TEXT(Sheet1[[#This Row],[Date]],"YYYY-MMM")</f>
        <v>2017-Aug</v>
      </c>
      <c r="T2353">
        <f>WEEKDAY(Sheet1[[#This Row],[Date]])</f>
        <v>3</v>
      </c>
      <c r="U2353" t="str">
        <f>TEXT(Sheet1[[#This Row],[Date]],"DDDD")</f>
        <v>Tuesday</v>
      </c>
      <c r="V2353" t="str">
        <f>"FM"&amp;MOD(MONTH(Sheet1[[#This Row],[Date]])-4,12)+1</f>
        <v>FM5</v>
      </c>
      <c r="W2353" t="str">
        <f>"Q"&amp;ROUNDUP(MONTH(Sheet1[[#This Row],[Date]])/3,0)</f>
        <v>Q3</v>
      </c>
      <c r="X2353" t="str">
        <f>"Q"&amp;INT(MOD(MONTH(Sheet1[[#This Row],[Date]])-4,12/3)+1)</f>
        <v>Q1</v>
      </c>
      <c r="Y2353" t="str" cm="1">
        <f t="array" ref="Y2353">_xlfn.IFS(ROUND(L2353,0)&lt;=1,"Need to improve 0-1",ROUND(L2353,0)&lt;=2,"Okay 1-2",ROUND(L2353,0)&lt;=3,"Good 2-3",ROUND(L2353,0)&lt;=4,"Great 3-4",ROUND(L2353,0)&lt;=5,"Excellent 4-5")</f>
        <v>Need to improve 0-1</v>
      </c>
      <c r="Z2353" t="str">
        <f t="shared" si="36"/>
        <v>0-1000</v>
      </c>
    </row>
    <row r="2354" spans="1:26" x14ac:dyDescent="0.3">
      <c r="A2354">
        <v>18219550</v>
      </c>
      <c r="B2354" t="s">
        <v>4327</v>
      </c>
      <c r="C2354">
        <v>1</v>
      </c>
      <c r="D2354" t="s">
        <v>14</v>
      </c>
      <c r="E2354" t="s">
        <v>4328</v>
      </c>
      <c r="F2354" t="s">
        <v>16</v>
      </c>
      <c r="G2354" t="s">
        <v>16</v>
      </c>
      <c r="H2354" t="s">
        <v>16</v>
      </c>
      <c r="I2354">
        <v>2</v>
      </c>
      <c r="J2354">
        <v>60</v>
      </c>
      <c r="K2354">
        <v>600</v>
      </c>
      <c r="L2354">
        <v>3.4</v>
      </c>
      <c r="M2354" t="s">
        <v>2553</v>
      </c>
      <c r="N2354" t="str">
        <f>SUBSTITUTE(Sheet1[[#This Row],[Datekey_Opening]],"_","-")</f>
        <v>2015-8-26</v>
      </c>
      <c r="O2354">
        <f>YEAR(Sheet1[[#This Row],[Date]])</f>
        <v>2015</v>
      </c>
      <c r="P2354" t="str">
        <f>LOOKUP(Sheet1[[#This Row],[CountryCode]],$AI$4:$AI$18,$AJ$4:$AJ$18)</f>
        <v>India</v>
      </c>
      <c r="Q2354">
        <f>MONTH(Sheet1[[#This Row],[Date]])</f>
        <v>8</v>
      </c>
      <c r="R2354" t="str">
        <f>TEXT(Sheet1[[#This Row],[Date]],"MMMM")</f>
        <v>August</v>
      </c>
      <c r="S2354" t="str">
        <f>TEXT(Sheet1[[#This Row],[Date]],"YYYY-MMM")</f>
        <v>2015-Aug</v>
      </c>
      <c r="T2354">
        <f>WEEKDAY(Sheet1[[#This Row],[Date]])</f>
        <v>4</v>
      </c>
      <c r="U2354" t="str">
        <f>TEXT(Sheet1[[#This Row],[Date]],"DDDD")</f>
        <v>Wednesday</v>
      </c>
      <c r="V2354" t="str">
        <f>"FM"&amp;MOD(MONTH(Sheet1[[#This Row],[Date]])-4,12)+1</f>
        <v>FM5</v>
      </c>
      <c r="W2354" t="str">
        <f>"Q"&amp;ROUNDUP(MONTH(Sheet1[[#This Row],[Date]])/3,0)</f>
        <v>Q3</v>
      </c>
      <c r="X2354" t="str">
        <f>"Q"&amp;INT(MOD(MONTH(Sheet1[[#This Row],[Date]])-4,12/3)+1)</f>
        <v>Q1</v>
      </c>
      <c r="Y2354" t="str" cm="1">
        <f t="array" ref="Y2354">_xlfn.IFS(ROUND(L2354,0)&lt;=1,"Need to improve 0-1",ROUND(L2354,0)&lt;=2,"Okay 1-2",ROUND(L2354,0)&lt;=3,"Good 2-3",ROUND(L2354,0)&lt;=4,"Great 3-4",ROUND(L2354,0)&lt;=5,"Excellent 4-5")</f>
        <v>Good 2-3</v>
      </c>
      <c r="Z2354" t="str">
        <f t="shared" si="36"/>
        <v>0-1000</v>
      </c>
    </row>
    <row r="2355" spans="1:26" x14ac:dyDescent="0.3">
      <c r="A2355">
        <v>18138427</v>
      </c>
      <c r="B2355" t="s">
        <v>4329</v>
      </c>
      <c r="C2355">
        <v>1</v>
      </c>
      <c r="D2355" t="s">
        <v>14</v>
      </c>
      <c r="E2355" t="s">
        <v>432</v>
      </c>
      <c r="F2355" t="s">
        <v>16</v>
      </c>
      <c r="G2355" t="s">
        <v>16</v>
      </c>
      <c r="H2355" t="s">
        <v>16</v>
      </c>
      <c r="I2355">
        <v>2</v>
      </c>
      <c r="J2355">
        <v>6</v>
      </c>
      <c r="K2355">
        <v>600</v>
      </c>
      <c r="L2355">
        <v>3</v>
      </c>
      <c r="M2355" t="s">
        <v>2393</v>
      </c>
      <c r="N2355" t="str">
        <f>SUBSTITUTE(Sheet1[[#This Row],[Datekey_Opening]],"_","-")</f>
        <v>2015-8-3</v>
      </c>
      <c r="O2355">
        <f>YEAR(Sheet1[[#This Row],[Date]])</f>
        <v>2015</v>
      </c>
      <c r="P2355" t="str">
        <f>LOOKUP(Sheet1[[#This Row],[CountryCode]],$AI$4:$AI$18,$AJ$4:$AJ$18)</f>
        <v>India</v>
      </c>
      <c r="Q2355">
        <f>MONTH(Sheet1[[#This Row],[Date]])</f>
        <v>8</v>
      </c>
      <c r="R2355" t="str">
        <f>TEXT(Sheet1[[#This Row],[Date]],"MMMM")</f>
        <v>August</v>
      </c>
      <c r="S2355" t="str">
        <f>TEXT(Sheet1[[#This Row],[Date]],"YYYY-MMM")</f>
        <v>2015-Aug</v>
      </c>
      <c r="T2355">
        <f>WEEKDAY(Sheet1[[#This Row],[Date]])</f>
        <v>2</v>
      </c>
      <c r="U2355" t="str">
        <f>TEXT(Sheet1[[#This Row],[Date]],"DDDD")</f>
        <v>Monday</v>
      </c>
      <c r="V2355" t="str">
        <f>"FM"&amp;MOD(MONTH(Sheet1[[#This Row],[Date]])-4,12)+1</f>
        <v>FM5</v>
      </c>
      <c r="W2355" t="str">
        <f>"Q"&amp;ROUNDUP(MONTH(Sheet1[[#This Row],[Date]])/3,0)</f>
        <v>Q3</v>
      </c>
      <c r="X2355" t="str">
        <f>"Q"&amp;INT(MOD(MONTH(Sheet1[[#This Row],[Date]])-4,12/3)+1)</f>
        <v>Q1</v>
      </c>
      <c r="Y2355" t="str" cm="1">
        <f t="array" ref="Y2355">_xlfn.IFS(ROUND(L2355,0)&lt;=1,"Need to improve 0-1",ROUND(L2355,0)&lt;=2,"Okay 1-2",ROUND(L2355,0)&lt;=3,"Good 2-3",ROUND(L2355,0)&lt;=4,"Great 3-4",ROUND(L2355,0)&lt;=5,"Excellent 4-5")</f>
        <v>Good 2-3</v>
      </c>
      <c r="Z2355" t="str">
        <f t="shared" si="36"/>
        <v>0-1000</v>
      </c>
    </row>
    <row r="2356" spans="1:26" x14ac:dyDescent="0.3">
      <c r="A2356">
        <v>9094</v>
      </c>
      <c r="B2356" t="s">
        <v>4330</v>
      </c>
      <c r="C2356">
        <v>1</v>
      </c>
      <c r="D2356" t="s">
        <v>14</v>
      </c>
      <c r="E2356" t="s">
        <v>365</v>
      </c>
      <c r="F2356" t="s">
        <v>16</v>
      </c>
      <c r="G2356" t="s">
        <v>16</v>
      </c>
      <c r="H2356" t="s">
        <v>16</v>
      </c>
      <c r="I2356">
        <v>2</v>
      </c>
      <c r="J2356">
        <v>17</v>
      </c>
      <c r="K2356">
        <v>600</v>
      </c>
      <c r="L2356">
        <v>2.8</v>
      </c>
      <c r="M2356" t="s">
        <v>1188</v>
      </c>
      <c r="N2356" t="str">
        <f>SUBSTITUTE(Sheet1[[#This Row],[Datekey_Opening]],"_","-")</f>
        <v>2010-8-27</v>
      </c>
      <c r="O2356">
        <f>YEAR(Sheet1[[#This Row],[Date]])</f>
        <v>2010</v>
      </c>
      <c r="P2356" t="str">
        <f>LOOKUP(Sheet1[[#This Row],[CountryCode]],$AI$4:$AI$18,$AJ$4:$AJ$18)</f>
        <v>India</v>
      </c>
      <c r="Q2356">
        <f>MONTH(Sheet1[[#This Row],[Date]])</f>
        <v>8</v>
      </c>
      <c r="R2356" t="str">
        <f>TEXT(Sheet1[[#This Row],[Date]],"MMMM")</f>
        <v>August</v>
      </c>
      <c r="S2356" t="str">
        <f>TEXT(Sheet1[[#This Row],[Date]],"YYYY-MMM")</f>
        <v>2010-Aug</v>
      </c>
      <c r="T2356">
        <f>WEEKDAY(Sheet1[[#This Row],[Date]])</f>
        <v>6</v>
      </c>
      <c r="U2356" t="str">
        <f>TEXT(Sheet1[[#This Row],[Date]],"DDDD")</f>
        <v>Friday</v>
      </c>
      <c r="V2356" t="str">
        <f>"FM"&amp;MOD(MONTH(Sheet1[[#This Row],[Date]])-4,12)+1</f>
        <v>FM5</v>
      </c>
      <c r="W2356" t="str">
        <f>"Q"&amp;ROUNDUP(MONTH(Sheet1[[#This Row],[Date]])/3,0)</f>
        <v>Q3</v>
      </c>
      <c r="X2356" t="str">
        <f>"Q"&amp;INT(MOD(MONTH(Sheet1[[#This Row],[Date]])-4,12/3)+1)</f>
        <v>Q1</v>
      </c>
      <c r="Y2356" t="str" cm="1">
        <f t="array" ref="Y2356">_xlfn.IFS(ROUND(L2356,0)&lt;=1,"Need to improve 0-1",ROUND(L2356,0)&lt;=2,"Okay 1-2",ROUND(L2356,0)&lt;=3,"Good 2-3",ROUND(L2356,0)&lt;=4,"Great 3-4",ROUND(L2356,0)&lt;=5,"Excellent 4-5")</f>
        <v>Good 2-3</v>
      </c>
      <c r="Z2356" t="str">
        <f t="shared" si="36"/>
        <v>0-1000</v>
      </c>
    </row>
    <row r="2357" spans="1:26" x14ac:dyDescent="0.3">
      <c r="A2357">
        <v>18421499</v>
      </c>
      <c r="B2357" t="s">
        <v>4331</v>
      </c>
      <c r="C2357">
        <v>1</v>
      </c>
      <c r="D2357" t="s">
        <v>14</v>
      </c>
      <c r="E2357" t="s">
        <v>4332</v>
      </c>
      <c r="F2357" t="s">
        <v>16</v>
      </c>
      <c r="G2357" t="s">
        <v>16</v>
      </c>
      <c r="H2357" t="s">
        <v>16</v>
      </c>
      <c r="I2357">
        <v>2</v>
      </c>
      <c r="J2357">
        <v>10</v>
      </c>
      <c r="K2357">
        <v>600</v>
      </c>
      <c r="L2357">
        <v>2.9</v>
      </c>
      <c r="M2357" t="s">
        <v>4333</v>
      </c>
      <c r="N2357" t="str">
        <f>SUBSTITUTE(Sheet1[[#This Row],[Datekey_Opening]],"_","-")</f>
        <v>2015-7-5</v>
      </c>
      <c r="O2357">
        <f>YEAR(Sheet1[[#This Row],[Date]])</f>
        <v>2015</v>
      </c>
      <c r="P2357" t="str">
        <f>LOOKUP(Sheet1[[#This Row],[CountryCode]],$AI$4:$AI$18,$AJ$4:$AJ$18)</f>
        <v>India</v>
      </c>
      <c r="Q2357">
        <f>MONTH(Sheet1[[#This Row],[Date]])</f>
        <v>7</v>
      </c>
      <c r="R2357" t="str">
        <f>TEXT(Sheet1[[#This Row],[Date]],"MMMM")</f>
        <v>July</v>
      </c>
      <c r="S2357" t="str">
        <f>TEXT(Sheet1[[#This Row],[Date]],"YYYY-MMM")</f>
        <v>2015-Jul</v>
      </c>
      <c r="T2357">
        <f>WEEKDAY(Sheet1[[#This Row],[Date]])</f>
        <v>1</v>
      </c>
      <c r="U2357" t="str">
        <f>TEXT(Sheet1[[#This Row],[Date]],"DDDD")</f>
        <v>Sunday</v>
      </c>
      <c r="V2357" t="str">
        <f>"FM"&amp;MOD(MONTH(Sheet1[[#This Row],[Date]])-4,12)+1</f>
        <v>FM4</v>
      </c>
      <c r="W2357" t="str">
        <f>"Q"&amp;ROUNDUP(MONTH(Sheet1[[#This Row],[Date]])/3,0)</f>
        <v>Q3</v>
      </c>
      <c r="X2357" t="str">
        <f>"Q"&amp;INT(MOD(MONTH(Sheet1[[#This Row],[Date]])-4,12/3)+1)</f>
        <v>Q4</v>
      </c>
      <c r="Y2357" t="str" cm="1">
        <f t="array" ref="Y2357">_xlfn.IFS(ROUND(L2357,0)&lt;=1,"Need to improve 0-1",ROUND(L2357,0)&lt;=2,"Okay 1-2",ROUND(L2357,0)&lt;=3,"Good 2-3",ROUND(L2357,0)&lt;=4,"Great 3-4",ROUND(L2357,0)&lt;=5,"Excellent 4-5")</f>
        <v>Good 2-3</v>
      </c>
      <c r="Z2357" t="str">
        <f t="shared" si="36"/>
        <v>0-1000</v>
      </c>
    </row>
    <row r="2358" spans="1:26" x14ac:dyDescent="0.3">
      <c r="A2358">
        <v>312194</v>
      </c>
      <c r="B2358" t="s">
        <v>4312</v>
      </c>
      <c r="C2358">
        <v>1</v>
      </c>
      <c r="D2358" t="s">
        <v>14</v>
      </c>
      <c r="E2358" t="s">
        <v>379</v>
      </c>
      <c r="F2358" t="s">
        <v>16</v>
      </c>
      <c r="G2358" t="s">
        <v>16</v>
      </c>
      <c r="H2358" t="s">
        <v>16</v>
      </c>
      <c r="I2358">
        <v>2</v>
      </c>
      <c r="J2358">
        <v>4</v>
      </c>
      <c r="K2358">
        <v>600</v>
      </c>
      <c r="L2358">
        <v>3</v>
      </c>
      <c r="M2358" t="s">
        <v>4334</v>
      </c>
      <c r="N2358" t="str">
        <f>SUBSTITUTE(Sheet1[[#This Row],[Datekey_Opening]],"_","-")</f>
        <v>2011-7-21</v>
      </c>
      <c r="O2358">
        <f>YEAR(Sheet1[[#This Row],[Date]])</f>
        <v>2011</v>
      </c>
      <c r="P2358" t="str">
        <f>LOOKUP(Sheet1[[#This Row],[CountryCode]],$AI$4:$AI$18,$AJ$4:$AJ$18)</f>
        <v>India</v>
      </c>
      <c r="Q2358">
        <f>MONTH(Sheet1[[#This Row],[Date]])</f>
        <v>7</v>
      </c>
      <c r="R2358" t="str">
        <f>TEXT(Sheet1[[#This Row],[Date]],"MMMM")</f>
        <v>July</v>
      </c>
      <c r="S2358" t="str">
        <f>TEXT(Sheet1[[#This Row],[Date]],"YYYY-MMM")</f>
        <v>2011-Jul</v>
      </c>
      <c r="T2358">
        <f>WEEKDAY(Sheet1[[#This Row],[Date]])</f>
        <v>5</v>
      </c>
      <c r="U2358" t="str">
        <f>TEXT(Sheet1[[#This Row],[Date]],"DDDD")</f>
        <v>Thursday</v>
      </c>
      <c r="V2358" t="str">
        <f>"FM"&amp;MOD(MONTH(Sheet1[[#This Row],[Date]])-4,12)+1</f>
        <v>FM4</v>
      </c>
      <c r="W2358" t="str">
        <f>"Q"&amp;ROUNDUP(MONTH(Sheet1[[#This Row],[Date]])/3,0)</f>
        <v>Q3</v>
      </c>
      <c r="X2358" t="str">
        <f>"Q"&amp;INT(MOD(MONTH(Sheet1[[#This Row],[Date]])-4,12/3)+1)</f>
        <v>Q4</v>
      </c>
      <c r="Y2358" t="str" cm="1">
        <f t="array" ref="Y2358">_xlfn.IFS(ROUND(L2358,0)&lt;=1,"Need to improve 0-1",ROUND(L2358,0)&lt;=2,"Okay 1-2",ROUND(L2358,0)&lt;=3,"Good 2-3",ROUND(L2358,0)&lt;=4,"Great 3-4",ROUND(L2358,0)&lt;=5,"Excellent 4-5")</f>
        <v>Good 2-3</v>
      </c>
      <c r="Z2358" t="str">
        <f t="shared" si="36"/>
        <v>0-1000</v>
      </c>
    </row>
    <row r="2359" spans="1:26" x14ac:dyDescent="0.3">
      <c r="A2359">
        <v>3181</v>
      </c>
      <c r="B2359" t="s">
        <v>4335</v>
      </c>
      <c r="C2359">
        <v>1</v>
      </c>
      <c r="D2359" t="s">
        <v>14</v>
      </c>
      <c r="E2359" t="s">
        <v>584</v>
      </c>
      <c r="F2359" t="s">
        <v>16</v>
      </c>
      <c r="G2359" t="s">
        <v>16</v>
      </c>
      <c r="H2359" t="s">
        <v>16</v>
      </c>
      <c r="I2359">
        <v>2</v>
      </c>
      <c r="J2359">
        <v>159</v>
      </c>
      <c r="K2359">
        <v>600</v>
      </c>
      <c r="L2359">
        <v>3.4</v>
      </c>
      <c r="M2359" t="s">
        <v>4336</v>
      </c>
      <c r="N2359" t="str">
        <f>SUBSTITUTE(Sheet1[[#This Row],[Datekey_Opening]],"_","-")</f>
        <v>2016-7-13</v>
      </c>
      <c r="O2359">
        <f>YEAR(Sheet1[[#This Row],[Date]])</f>
        <v>2016</v>
      </c>
      <c r="P2359" t="str">
        <f>LOOKUP(Sheet1[[#This Row],[CountryCode]],$AI$4:$AI$18,$AJ$4:$AJ$18)</f>
        <v>India</v>
      </c>
      <c r="Q2359">
        <f>MONTH(Sheet1[[#This Row],[Date]])</f>
        <v>7</v>
      </c>
      <c r="R2359" t="str">
        <f>TEXT(Sheet1[[#This Row],[Date]],"MMMM")</f>
        <v>July</v>
      </c>
      <c r="S2359" t="str">
        <f>TEXT(Sheet1[[#This Row],[Date]],"YYYY-MMM")</f>
        <v>2016-Jul</v>
      </c>
      <c r="T2359">
        <f>WEEKDAY(Sheet1[[#This Row],[Date]])</f>
        <v>4</v>
      </c>
      <c r="U2359" t="str">
        <f>TEXT(Sheet1[[#This Row],[Date]],"DDDD")</f>
        <v>Wednesday</v>
      </c>
      <c r="V2359" t="str">
        <f>"FM"&amp;MOD(MONTH(Sheet1[[#This Row],[Date]])-4,12)+1</f>
        <v>FM4</v>
      </c>
      <c r="W2359" t="str">
        <f>"Q"&amp;ROUNDUP(MONTH(Sheet1[[#This Row],[Date]])/3,0)</f>
        <v>Q3</v>
      </c>
      <c r="X2359" t="str">
        <f>"Q"&amp;INT(MOD(MONTH(Sheet1[[#This Row],[Date]])-4,12/3)+1)</f>
        <v>Q4</v>
      </c>
      <c r="Y2359" t="str" cm="1">
        <f t="array" ref="Y2359">_xlfn.IFS(ROUND(L2359,0)&lt;=1,"Need to improve 0-1",ROUND(L2359,0)&lt;=2,"Okay 1-2",ROUND(L2359,0)&lt;=3,"Good 2-3",ROUND(L2359,0)&lt;=4,"Great 3-4",ROUND(L2359,0)&lt;=5,"Excellent 4-5")</f>
        <v>Good 2-3</v>
      </c>
      <c r="Z2359" t="str">
        <f t="shared" si="36"/>
        <v>0-1000</v>
      </c>
    </row>
    <row r="2360" spans="1:26" x14ac:dyDescent="0.3">
      <c r="A2360">
        <v>303994</v>
      </c>
      <c r="B2360" t="s">
        <v>3127</v>
      </c>
      <c r="C2360">
        <v>1</v>
      </c>
      <c r="D2360" t="s">
        <v>14</v>
      </c>
      <c r="E2360" t="s">
        <v>365</v>
      </c>
      <c r="F2360" t="s">
        <v>16</v>
      </c>
      <c r="G2360" t="s">
        <v>16</v>
      </c>
      <c r="H2360" t="s">
        <v>16</v>
      </c>
      <c r="I2360">
        <v>2</v>
      </c>
      <c r="J2360">
        <v>103</v>
      </c>
      <c r="K2360">
        <v>600</v>
      </c>
      <c r="L2360">
        <v>3.2</v>
      </c>
      <c r="M2360" t="s">
        <v>636</v>
      </c>
      <c r="N2360" t="str">
        <f>SUBSTITUTE(Sheet1[[#This Row],[Datekey_Opening]],"_","-")</f>
        <v>2015-7-26</v>
      </c>
      <c r="O2360">
        <f>YEAR(Sheet1[[#This Row],[Date]])</f>
        <v>2015</v>
      </c>
      <c r="P2360" t="str">
        <f>LOOKUP(Sheet1[[#This Row],[CountryCode]],$AI$4:$AI$18,$AJ$4:$AJ$18)</f>
        <v>India</v>
      </c>
      <c r="Q2360">
        <f>MONTH(Sheet1[[#This Row],[Date]])</f>
        <v>7</v>
      </c>
      <c r="R2360" t="str">
        <f>TEXT(Sheet1[[#This Row],[Date]],"MMMM")</f>
        <v>July</v>
      </c>
      <c r="S2360" t="str">
        <f>TEXT(Sheet1[[#This Row],[Date]],"YYYY-MMM")</f>
        <v>2015-Jul</v>
      </c>
      <c r="T2360">
        <f>WEEKDAY(Sheet1[[#This Row],[Date]])</f>
        <v>1</v>
      </c>
      <c r="U2360" t="str">
        <f>TEXT(Sheet1[[#This Row],[Date]],"DDDD")</f>
        <v>Sunday</v>
      </c>
      <c r="V2360" t="str">
        <f>"FM"&amp;MOD(MONTH(Sheet1[[#This Row],[Date]])-4,12)+1</f>
        <v>FM4</v>
      </c>
      <c r="W2360" t="str">
        <f>"Q"&amp;ROUNDUP(MONTH(Sheet1[[#This Row],[Date]])/3,0)</f>
        <v>Q3</v>
      </c>
      <c r="X2360" t="str">
        <f>"Q"&amp;INT(MOD(MONTH(Sheet1[[#This Row],[Date]])-4,12/3)+1)</f>
        <v>Q4</v>
      </c>
      <c r="Y2360" t="str" cm="1">
        <f t="array" ref="Y2360">_xlfn.IFS(ROUND(L2360,0)&lt;=1,"Need to improve 0-1",ROUND(L2360,0)&lt;=2,"Okay 1-2",ROUND(L2360,0)&lt;=3,"Good 2-3",ROUND(L2360,0)&lt;=4,"Great 3-4",ROUND(L2360,0)&lt;=5,"Excellent 4-5")</f>
        <v>Good 2-3</v>
      </c>
      <c r="Z2360" t="str">
        <f t="shared" si="36"/>
        <v>0-1000</v>
      </c>
    </row>
    <row r="2361" spans="1:26" x14ac:dyDescent="0.3">
      <c r="A2361">
        <v>9002</v>
      </c>
      <c r="B2361" t="s">
        <v>2300</v>
      </c>
      <c r="C2361">
        <v>1</v>
      </c>
      <c r="D2361" t="s">
        <v>14</v>
      </c>
      <c r="E2361" t="s">
        <v>2301</v>
      </c>
      <c r="F2361" t="s">
        <v>16</v>
      </c>
      <c r="G2361" t="s">
        <v>16</v>
      </c>
      <c r="H2361" t="s">
        <v>16</v>
      </c>
      <c r="I2361">
        <v>2</v>
      </c>
      <c r="J2361">
        <v>88</v>
      </c>
      <c r="K2361">
        <v>600</v>
      </c>
      <c r="L2361">
        <v>3.5</v>
      </c>
      <c r="M2361" t="s">
        <v>3438</v>
      </c>
      <c r="N2361" t="str">
        <f>SUBSTITUTE(Sheet1[[#This Row],[Datekey_Opening]],"_","-")</f>
        <v>2017-7-20</v>
      </c>
      <c r="O2361">
        <f>YEAR(Sheet1[[#This Row],[Date]])</f>
        <v>2017</v>
      </c>
      <c r="P2361" t="str">
        <f>LOOKUP(Sheet1[[#This Row],[CountryCode]],$AI$4:$AI$18,$AJ$4:$AJ$18)</f>
        <v>India</v>
      </c>
      <c r="Q2361">
        <f>MONTH(Sheet1[[#This Row],[Date]])</f>
        <v>7</v>
      </c>
      <c r="R2361" t="str">
        <f>TEXT(Sheet1[[#This Row],[Date]],"MMMM")</f>
        <v>July</v>
      </c>
      <c r="S2361" t="str">
        <f>TEXT(Sheet1[[#This Row],[Date]],"YYYY-MMM")</f>
        <v>2017-Jul</v>
      </c>
      <c r="T2361">
        <f>WEEKDAY(Sheet1[[#This Row],[Date]])</f>
        <v>5</v>
      </c>
      <c r="U2361" t="str">
        <f>TEXT(Sheet1[[#This Row],[Date]],"DDDD")</f>
        <v>Thursday</v>
      </c>
      <c r="V2361" t="str">
        <f>"FM"&amp;MOD(MONTH(Sheet1[[#This Row],[Date]])-4,12)+1</f>
        <v>FM4</v>
      </c>
      <c r="W2361" t="str">
        <f>"Q"&amp;ROUNDUP(MONTH(Sheet1[[#This Row],[Date]])/3,0)</f>
        <v>Q3</v>
      </c>
      <c r="X2361" t="str">
        <f>"Q"&amp;INT(MOD(MONTH(Sheet1[[#This Row],[Date]])-4,12/3)+1)</f>
        <v>Q4</v>
      </c>
      <c r="Y2361" t="str" cm="1">
        <f t="array" ref="Y2361">_xlfn.IFS(ROUND(L2361,0)&lt;=1,"Need to improve 0-1",ROUND(L2361,0)&lt;=2,"Okay 1-2",ROUND(L2361,0)&lt;=3,"Good 2-3",ROUND(L2361,0)&lt;=4,"Great 3-4",ROUND(L2361,0)&lt;=5,"Excellent 4-5")</f>
        <v>Great 3-4</v>
      </c>
      <c r="Z2361" t="str">
        <f t="shared" si="36"/>
        <v>0-1000</v>
      </c>
    </row>
    <row r="2362" spans="1:26" x14ac:dyDescent="0.3">
      <c r="A2362">
        <v>2407</v>
      </c>
      <c r="B2362" t="s">
        <v>4337</v>
      </c>
      <c r="C2362">
        <v>1</v>
      </c>
      <c r="D2362" t="s">
        <v>14</v>
      </c>
      <c r="E2362" t="s">
        <v>2275</v>
      </c>
      <c r="F2362" t="s">
        <v>16</v>
      </c>
      <c r="G2362" t="s">
        <v>16</v>
      </c>
      <c r="H2362" t="s">
        <v>16</v>
      </c>
      <c r="I2362">
        <v>2</v>
      </c>
      <c r="J2362">
        <v>88</v>
      </c>
      <c r="K2362">
        <v>600</v>
      </c>
      <c r="L2362">
        <v>3.5</v>
      </c>
      <c r="M2362" t="s">
        <v>4338</v>
      </c>
      <c r="N2362" t="str">
        <f>SUBSTITUTE(Sheet1[[#This Row],[Datekey_Opening]],"_","-")</f>
        <v>2017-7-24</v>
      </c>
      <c r="O2362">
        <f>YEAR(Sheet1[[#This Row],[Date]])</f>
        <v>2017</v>
      </c>
      <c r="P2362" t="str">
        <f>LOOKUP(Sheet1[[#This Row],[CountryCode]],$AI$4:$AI$18,$AJ$4:$AJ$18)</f>
        <v>India</v>
      </c>
      <c r="Q2362">
        <f>MONTH(Sheet1[[#This Row],[Date]])</f>
        <v>7</v>
      </c>
      <c r="R2362" t="str">
        <f>TEXT(Sheet1[[#This Row],[Date]],"MMMM")</f>
        <v>July</v>
      </c>
      <c r="S2362" t="str">
        <f>TEXT(Sheet1[[#This Row],[Date]],"YYYY-MMM")</f>
        <v>2017-Jul</v>
      </c>
      <c r="T2362">
        <f>WEEKDAY(Sheet1[[#This Row],[Date]])</f>
        <v>2</v>
      </c>
      <c r="U2362" t="str">
        <f>TEXT(Sheet1[[#This Row],[Date]],"DDDD")</f>
        <v>Monday</v>
      </c>
      <c r="V2362" t="str">
        <f>"FM"&amp;MOD(MONTH(Sheet1[[#This Row],[Date]])-4,12)+1</f>
        <v>FM4</v>
      </c>
      <c r="W2362" t="str">
        <f>"Q"&amp;ROUNDUP(MONTH(Sheet1[[#This Row],[Date]])/3,0)</f>
        <v>Q3</v>
      </c>
      <c r="X2362" t="str">
        <f>"Q"&amp;INT(MOD(MONTH(Sheet1[[#This Row],[Date]])-4,12/3)+1)</f>
        <v>Q4</v>
      </c>
      <c r="Y2362" t="str" cm="1">
        <f t="array" ref="Y2362">_xlfn.IFS(ROUND(L2362,0)&lt;=1,"Need to improve 0-1",ROUND(L2362,0)&lt;=2,"Okay 1-2",ROUND(L2362,0)&lt;=3,"Good 2-3",ROUND(L2362,0)&lt;=4,"Great 3-4",ROUND(L2362,0)&lt;=5,"Excellent 4-5")</f>
        <v>Great 3-4</v>
      </c>
      <c r="Z2362" t="str">
        <f t="shared" si="36"/>
        <v>0-1000</v>
      </c>
    </row>
    <row r="2363" spans="1:26" x14ac:dyDescent="0.3">
      <c r="A2363">
        <v>18082237</v>
      </c>
      <c r="B2363" t="s">
        <v>1466</v>
      </c>
      <c r="C2363">
        <v>1</v>
      </c>
      <c r="D2363" t="s">
        <v>14</v>
      </c>
      <c r="E2363" t="s">
        <v>557</v>
      </c>
      <c r="F2363" t="s">
        <v>16</v>
      </c>
      <c r="G2363" t="s">
        <v>16</v>
      </c>
      <c r="H2363" t="s">
        <v>16</v>
      </c>
      <c r="I2363">
        <v>2</v>
      </c>
      <c r="J2363">
        <v>220</v>
      </c>
      <c r="K2363">
        <v>600</v>
      </c>
      <c r="L2363">
        <v>4</v>
      </c>
      <c r="M2363" t="s">
        <v>4339</v>
      </c>
      <c r="N2363" t="str">
        <f>SUBSTITUTE(Sheet1[[#This Row],[Datekey_Opening]],"_","-")</f>
        <v>2012-7-19</v>
      </c>
      <c r="O2363">
        <f>YEAR(Sheet1[[#This Row],[Date]])</f>
        <v>2012</v>
      </c>
      <c r="P2363" t="str">
        <f>LOOKUP(Sheet1[[#This Row],[CountryCode]],$AI$4:$AI$18,$AJ$4:$AJ$18)</f>
        <v>India</v>
      </c>
      <c r="Q2363">
        <f>MONTH(Sheet1[[#This Row],[Date]])</f>
        <v>7</v>
      </c>
      <c r="R2363" t="str">
        <f>TEXT(Sheet1[[#This Row],[Date]],"MMMM")</f>
        <v>July</v>
      </c>
      <c r="S2363" t="str">
        <f>TEXT(Sheet1[[#This Row],[Date]],"YYYY-MMM")</f>
        <v>2012-Jul</v>
      </c>
      <c r="T2363">
        <f>WEEKDAY(Sheet1[[#This Row],[Date]])</f>
        <v>5</v>
      </c>
      <c r="U2363" t="str">
        <f>TEXT(Sheet1[[#This Row],[Date]],"DDDD")</f>
        <v>Thursday</v>
      </c>
      <c r="V2363" t="str">
        <f>"FM"&amp;MOD(MONTH(Sheet1[[#This Row],[Date]])-4,12)+1</f>
        <v>FM4</v>
      </c>
      <c r="W2363" t="str">
        <f>"Q"&amp;ROUNDUP(MONTH(Sheet1[[#This Row],[Date]])/3,0)</f>
        <v>Q3</v>
      </c>
      <c r="X2363" t="str">
        <f>"Q"&amp;INT(MOD(MONTH(Sheet1[[#This Row],[Date]])-4,12/3)+1)</f>
        <v>Q4</v>
      </c>
      <c r="Y2363" t="str" cm="1">
        <f t="array" ref="Y2363">_xlfn.IFS(ROUND(L2363,0)&lt;=1,"Need to improve 0-1",ROUND(L2363,0)&lt;=2,"Okay 1-2",ROUND(L2363,0)&lt;=3,"Good 2-3",ROUND(L2363,0)&lt;=4,"Great 3-4",ROUND(L2363,0)&lt;=5,"Excellent 4-5")</f>
        <v>Great 3-4</v>
      </c>
      <c r="Z2363" t="str">
        <f t="shared" si="36"/>
        <v>0-1000</v>
      </c>
    </row>
    <row r="2364" spans="1:26" x14ac:dyDescent="0.3">
      <c r="A2364">
        <v>5801</v>
      </c>
      <c r="B2364" t="s">
        <v>4340</v>
      </c>
      <c r="C2364">
        <v>1</v>
      </c>
      <c r="D2364" t="s">
        <v>14</v>
      </c>
      <c r="E2364" t="s">
        <v>1649</v>
      </c>
      <c r="F2364" t="s">
        <v>16</v>
      </c>
      <c r="G2364" t="s">
        <v>16</v>
      </c>
      <c r="H2364" t="s">
        <v>16</v>
      </c>
      <c r="I2364">
        <v>2</v>
      </c>
      <c r="J2364">
        <v>37</v>
      </c>
      <c r="K2364">
        <v>600</v>
      </c>
      <c r="L2364">
        <v>3.4</v>
      </c>
      <c r="M2364" t="s">
        <v>4341</v>
      </c>
      <c r="N2364" t="str">
        <f>SUBSTITUTE(Sheet1[[#This Row],[Datekey_Opening]],"_","-")</f>
        <v>2012-7-28</v>
      </c>
      <c r="O2364">
        <f>YEAR(Sheet1[[#This Row],[Date]])</f>
        <v>2012</v>
      </c>
      <c r="P2364" t="str">
        <f>LOOKUP(Sheet1[[#This Row],[CountryCode]],$AI$4:$AI$18,$AJ$4:$AJ$18)</f>
        <v>India</v>
      </c>
      <c r="Q2364">
        <f>MONTH(Sheet1[[#This Row],[Date]])</f>
        <v>7</v>
      </c>
      <c r="R2364" t="str">
        <f>TEXT(Sheet1[[#This Row],[Date]],"MMMM")</f>
        <v>July</v>
      </c>
      <c r="S2364" t="str">
        <f>TEXT(Sheet1[[#This Row],[Date]],"YYYY-MMM")</f>
        <v>2012-Jul</v>
      </c>
      <c r="T2364">
        <f>WEEKDAY(Sheet1[[#This Row],[Date]])</f>
        <v>7</v>
      </c>
      <c r="U2364" t="str">
        <f>TEXT(Sheet1[[#This Row],[Date]],"DDDD")</f>
        <v>Saturday</v>
      </c>
      <c r="V2364" t="str">
        <f>"FM"&amp;MOD(MONTH(Sheet1[[#This Row],[Date]])-4,12)+1</f>
        <v>FM4</v>
      </c>
      <c r="W2364" t="str">
        <f>"Q"&amp;ROUNDUP(MONTH(Sheet1[[#This Row],[Date]])/3,0)</f>
        <v>Q3</v>
      </c>
      <c r="X2364" t="str">
        <f>"Q"&amp;INT(MOD(MONTH(Sheet1[[#This Row],[Date]])-4,12/3)+1)</f>
        <v>Q4</v>
      </c>
      <c r="Y2364" t="str" cm="1">
        <f t="array" ref="Y2364">_xlfn.IFS(ROUND(L2364,0)&lt;=1,"Need to improve 0-1",ROUND(L2364,0)&lt;=2,"Okay 1-2",ROUND(L2364,0)&lt;=3,"Good 2-3",ROUND(L2364,0)&lt;=4,"Great 3-4",ROUND(L2364,0)&lt;=5,"Excellent 4-5")</f>
        <v>Good 2-3</v>
      </c>
      <c r="Z2364" t="str">
        <f t="shared" si="36"/>
        <v>0-1000</v>
      </c>
    </row>
    <row r="2365" spans="1:26" x14ac:dyDescent="0.3">
      <c r="A2365">
        <v>18203177</v>
      </c>
      <c r="B2365" t="s">
        <v>4342</v>
      </c>
      <c r="C2365">
        <v>1</v>
      </c>
      <c r="D2365" t="s">
        <v>14</v>
      </c>
      <c r="E2365" t="s">
        <v>382</v>
      </c>
      <c r="F2365" t="s">
        <v>16</v>
      </c>
      <c r="G2365" t="s">
        <v>16</v>
      </c>
      <c r="H2365" t="s">
        <v>16</v>
      </c>
      <c r="I2365">
        <v>2</v>
      </c>
      <c r="J2365">
        <v>16</v>
      </c>
      <c r="K2365">
        <v>600</v>
      </c>
      <c r="L2365">
        <v>2.8</v>
      </c>
      <c r="M2365" t="s">
        <v>4343</v>
      </c>
      <c r="N2365" t="str">
        <f>SUBSTITUTE(Sheet1[[#This Row],[Datekey_Opening]],"_","-")</f>
        <v>2014-7-25</v>
      </c>
      <c r="O2365">
        <f>YEAR(Sheet1[[#This Row],[Date]])</f>
        <v>2014</v>
      </c>
      <c r="P2365" t="str">
        <f>LOOKUP(Sheet1[[#This Row],[CountryCode]],$AI$4:$AI$18,$AJ$4:$AJ$18)</f>
        <v>India</v>
      </c>
      <c r="Q2365">
        <f>MONTH(Sheet1[[#This Row],[Date]])</f>
        <v>7</v>
      </c>
      <c r="R2365" t="str">
        <f>TEXT(Sheet1[[#This Row],[Date]],"MMMM")</f>
        <v>July</v>
      </c>
      <c r="S2365" t="str">
        <f>TEXT(Sheet1[[#This Row],[Date]],"YYYY-MMM")</f>
        <v>2014-Jul</v>
      </c>
      <c r="T2365">
        <f>WEEKDAY(Sheet1[[#This Row],[Date]])</f>
        <v>6</v>
      </c>
      <c r="U2365" t="str">
        <f>TEXT(Sheet1[[#This Row],[Date]],"DDDD")</f>
        <v>Friday</v>
      </c>
      <c r="V2365" t="str">
        <f>"FM"&amp;MOD(MONTH(Sheet1[[#This Row],[Date]])-4,12)+1</f>
        <v>FM4</v>
      </c>
      <c r="W2365" t="str">
        <f>"Q"&amp;ROUNDUP(MONTH(Sheet1[[#This Row],[Date]])/3,0)</f>
        <v>Q3</v>
      </c>
      <c r="X2365" t="str">
        <f>"Q"&amp;INT(MOD(MONTH(Sheet1[[#This Row],[Date]])-4,12/3)+1)</f>
        <v>Q4</v>
      </c>
      <c r="Y2365" t="str" cm="1">
        <f t="array" ref="Y2365">_xlfn.IFS(ROUND(L2365,0)&lt;=1,"Need to improve 0-1",ROUND(L2365,0)&lt;=2,"Okay 1-2",ROUND(L2365,0)&lt;=3,"Good 2-3",ROUND(L2365,0)&lt;=4,"Great 3-4",ROUND(L2365,0)&lt;=5,"Excellent 4-5")</f>
        <v>Good 2-3</v>
      </c>
      <c r="Z2365" t="str">
        <f t="shared" si="36"/>
        <v>0-1000</v>
      </c>
    </row>
    <row r="2366" spans="1:26" x14ac:dyDescent="0.3">
      <c r="A2366">
        <v>306801</v>
      </c>
      <c r="B2366" t="s">
        <v>4344</v>
      </c>
      <c r="C2366">
        <v>1</v>
      </c>
      <c r="D2366" t="s">
        <v>14</v>
      </c>
      <c r="E2366" t="s">
        <v>4345</v>
      </c>
      <c r="F2366" t="s">
        <v>16</v>
      </c>
      <c r="G2366" t="s">
        <v>16</v>
      </c>
      <c r="H2366" t="s">
        <v>16</v>
      </c>
      <c r="I2366">
        <v>2</v>
      </c>
      <c r="J2366">
        <v>7</v>
      </c>
      <c r="K2366">
        <v>600</v>
      </c>
      <c r="L2366">
        <v>2.9</v>
      </c>
      <c r="M2366" t="s">
        <v>4346</v>
      </c>
      <c r="N2366" t="str">
        <f>SUBSTITUTE(Sheet1[[#This Row],[Datekey_Opening]],"_","-")</f>
        <v>2010-7-15</v>
      </c>
      <c r="O2366">
        <f>YEAR(Sheet1[[#This Row],[Date]])</f>
        <v>2010</v>
      </c>
      <c r="P2366" t="str">
        <f>LOOKUP(Sheet1[[#This Row],[CountryCode]],$AI$4:$AI$18,$AJ$4:$AJ$18)</f>
        <v>India</v>
      </c>
      <c r="Q2366">
        <f>MONTH(Sheet1[[#This Row],[Date]])</f>
        <v>7</v>
      </c>
      <c r="R2366" t="str">
        <f>TEXT(Sheet1[[#This Row],[Date]],"MMMM")</f>
        <v>July</v>
      </c>
      <c r="S2366" t="str">
        <f>TEXT(Sheet1[[#This Row],[Date]],"YYYY-MMM")</f>
        <v>2010-Jul</v>
      </c>
      <c r="T2366">
        <f>WEEKDAY(Sheet1[[#This Row],[Date]])</f>
        <v>5</v>
      </c>
      <c r="U2366" t="str">
        <f>TEXT(Sheet1[[#This Row],[Date]],"DDDD")</f>
        <v>Thursday</v>
      </c>
      <c r="V2366" t="str">
        <f>"FM"&amp;MOD(MONTH(Sheet1[[#This Row],[Date]])-4,12)+1</f>
        <v>FM4</v>
      </c>
      <c r="W2366" t="str">
        <f>"Q"&amp;ROUNDUP(MONTH(Sheet1[[#This Row],[Date]])/3,0)</f>
        <v>Q3</v>
      </c>
      <c r="X2366" t="str">
        <f>"Q"&amp;INT(MOD(MONTH(Sheet1[[#This Row],[Date]])-4,12/3)+1)</f>
        <v>Q4</v>
      </c>
      <c r="Y2366" t="str" cm="1">
        <f t="array" ref="Y2366">_xlfn.IFS(ROUND(L2366,0)&lt;=1,"Need to improve 0-1",ROUND(L2366,0)&lt;=2,"Okay 1-2",ROUND(L2366,0)&lt;=3,"Good 2-3",ROUND(L2366,0)&lt;=4,"Great 3-4",ROUND(L2366,0)&lt;=5,"Excellent 4-5")</f>
        <v>Good 2-3</v>
      </c>
      <c r="Z2366" t="str">
        <f t="shared" si="36"/>
        <v>0-1000</v>
      </c>
    </row>
    <row r="2367" spans="1:26" x14ac:dyDescent="0.3">
      <c r="A2367">
        <v>18292083</v>
      </c>
      <c r="B2367" t="s">
        <v>4347</v>
      </c>
      <c r="C2367">
        <v>1</v>
      </c>
      <c r="D2367" t="s">
        <v>14</v>
      </c>
      <c r="E2367" t="s">
        <v>2849</v>
      </c>
      <c r="F2367" t="s">
        <v>16</v>
      </c>
      <c r="G2367" t="s">
        <v>16</v>
      </c>
      <c r="H2367" t="s">
        <v>16</v>
      </c>
      <c r="I2367">
        <v>2</v>
      </c>
      <c r="J2367">
        <v>22</v>
      </c>
      <c r="K2367">
        <v>600</v>
      </c>
      <c r="L2367">
        <v>3.3</v>
      </c>
      <c r="M2367" t="s">
        <v>640</v>
      </c>
      <c r="N2367" t="str">
        <f>SUBSTITUTE(Sheet1[[#This Row],[Datekey_Opening]],"_","-")</f>
        <v>2018-7-9</v>
      </c>
      <c r="O2367">
        <f>YEAR(Sheet1[[#This Row],[Date]])</f>
        <v>2018</v>
      </c>
      <c r="P2367" t="str">
        <f>LOOKUP(Sheet1[[#This Row],[CountryCode]],$AI$4:$AI$18,$AJ$4:$AJ$18)</f>
        <v>India</v>
      </c>
      <c r="Q2367">
        <f>MONTH(Sheet1[[#This Row],[Date]])</f>
        <v>7</v>
      </c>
      <c r="R2367" t="str">
        <f>TEXT(Sheet1[[#This Row],[Date]],"MMMM")</f>
        <v>July</v>
      </c>
      <c r="S2367" t="str">
        <f>TEXT(Sheet1[[#This Row],[Date]],"YYYY-MMM")</f>
        <v>2018-Jul</v>
      </c>
      <c r="T2367">
        <f>WEEKDAY(Sheet1[[#This Row],[Date]])</f>
        <v>2</v>
      </c>
      <c r="U2367" t="str">
        <f>TEXT(Sheet1[[#This Row],[Date]],"DDDD")</f>
        <v>Monday</v>
      </c>
      <c r="V2367" t="str">
        <f>"FM"&amp;MOD(MONTH(Sheet1[[#This Row],[Date]])-4,12)+1</f>
        <v>FM4</v>
      </c>
      <c r="W2367" t="str">
        <f>"Q"&amp;ROUNDUP(MONTH(Sheet1[[#This Row],[Date]])/3,0)</f>
        <v>Q3</v>
      </c>
      <c r="X2367" t="str">
        <f>"Q"&amp;INT(MOD(MONTH(Sheet1[[#This Row],[Date]])-4,12/3)+1)</f>
        <v>Q4</v>
      </c>
      <c r="Y2367" t="str" cm="1">
        <f t="array" ref="Y2367">_xlfn.IFS(ROUND(L2367,0)&lt;=1,"Need to improve 0-1",ROUND(L2367,0)&lt;=2,"Okay 1-2",ROUND(L2367,0)&lt;=3,"Good 2-3",ROUND(L2367,0)&lt;=4,"Great 3-4",ROUND(L2367,0)&lt;=5,"Excellent 4-5")</f>
        <v>Good 2-3</v>
      </c>
      <c r="Z2367" t="str">
        <f t="shared" si="36"/>
        <v>0-1000</v>
      </c>
    </row>
    <row r="2368" spans="1:26" x14ac:dyDescent="0.3">
      <c r="A2368">
        <v>304950</v>
      </c>
      <c r="B2368" t="s">
        <v>4348</v>
      </c>
      <c r="C2368">
        <v>1</v>
      </c>
      <c r="D2368" t="s">
        <v>14</v>
      </c>
      <c r="E2368" t="s">
        <v>432</v>
      </c>
      <c r="F2368" t="s">
        <v>16</v>
      </c>
      <c r="G2368" t="s">
        <v>16</v>
      </c>
      <c r="H2368" t="s">
        <v>16</v>
      </c>
      <c r="I2368">
        <v>2</v>
      </c>
      <c r="J2368">
        <v>15</v>
      </c>
      <c r="K2368">
        <v>600</v>
      </c>
      <c r="L2368">
        <v>3.1</v>
      </c>
      <c r="M2368" t="s">
        <v>1722</v>
      </c>
      <c r="N2368" t="str">
        <f>SUBSTITUTE(Sheet1[[#This Row],[Datekey_Opening]],"_","-")</f>
        <v>2017-7-28</v>
      </c>
      <c r="O2368">
        <f>YEAR(Sheet1[[#This Row],[Date]])</f>
        <v>2017</v>
      </c>
      <c r="P2368" t="str">
        <f>LOOKUP(Sheet1[[#This Row],[CountryCode]],$AI$4:$AI$18,$AJ$4:$AJ$18)</f>
        <v>India</v>
      </c>
      <c r="Q2368">
        <f>MONTH(Sheet1[[#This Row],[Date]])</f>
        <v>7</v>
      </c>
      <c r="R2368" t="str">
        <f>TEXT(Sheet1[[#This Row],[Date]],"MMMM")</f>
        <v>July</v>
      </c>
      <c r="S2368" t="str">
        <f>TEXT(Sheet1[[#This Row],[Date]],"YYYY-MMM")</f>
        <v>2017-Jul</v>
      </c>
      <c r="T2368">
        <f>WEEKDAY(Sheet1[[#This Row],[Date]])</f>
        <v>6</v>
      </c>
      <c r="U2368" t="str">
        <f>TEXT(Sheet1[[#This Row],[Date]],"DDDD")</f>
        <v>Friday</v>
      </c>
      <c r="V2368" t="str">
        <f>"FM"&amp;MOD(MONTH(Sheet1[[#This Row],[Date]])-4,12)+1</f>
        <v>FM4</v>
      </c>
      <c r="W2368" t="str">
        <f>"Q"&amp;ROUNDUP(MONTH(Sheet1[[#This Row],[Date]])/3,0)</f>
        <v>Q3</v>
      </c>
      <c r="X2368" t="str">
        <f>"Q"&amp;INT(MOD(MONTH(Sheet1[[#This Row],[Date]])-4,12/3)+1)</f>
        <v>Q4</v>
      </c>
      <c r="Y2368" t="str" cm="1">
        <f t="array" ref="Y2368">_xlfn.IFS(ROUND(L2368,0)&lt;=1,"Need to improve 0-1",ROUND(L2368,0)&lt;=2,"Okay 1-2",ROUND(L2368,0)&lt;=3,"Good 2-3",ROUND(L2368,0)&lt;=4,"Great 3-4",ROUND(L2368,0)&lt;=5,"Excellent 4-5")</f>
        <v>Good 2-3</v>
      </c>
      <c r="Z2368" t="str">
        <f t="shared" si="36"/>
        <v>0-1000</v>
      </c>
    </row>
    <row r="2369" spans="1:26" x14ac:dyDescent="0.3">
      <c r="A2369">
        <v>9177</v>
      </c>
      <c r="B2369" t="s">
        <v>3815</v>
      </c>
      <c r="C2369">
        <v>1</v>
      </c>
      <c r="D2369" t="s">
        <v>14</v>
      </c>
      <c r="E2369" t="s">
        <v>2275</v>
      </c>
      <c r="F2369" t="s">
        <v>16</v>
      </c>
      <c r="G2369" t="s">
        <v>16</v>
      </c>
      <c r="H2369" t="s">
        <v>16</v>
      </c>
      <c r="I2369">
        <v>2</v>
      </c>
      <c r="J2369">
        <v>87</v>
      </c>
      <c r="K2369">
        <v>600</v>
      </c>
      <c r="L2369">
        <v>3.3</v>
      </c>
      <c r="M2369" t="s">
        <v>3887</v>
      </c>
      <c r="N2369" t="str">
        <f>SUBSTITUTE(Sheet1[[#This Row],[Datekey_Opening]],"_","-")</f>
        <v>2016-7-4</v>
      </c>
      <c r="O2369">
        <f>YEAR(Sheet1[[#This Row],[Date]])</f>
        <v>2016</v>
      </c>
      <c r="P2369" t="str">
        <f>LOOKUP(Sheet1[[#This Row],[CountryCode]],$AI$4:$AI$18,$AJ$4:$AJ$18)</f>
        <v>India</v>
      </c>
      <c r="Q2369">
        <f>MONTH(Sheet1[[#This Row],[Date]])</f>
        <v>7</v>
      </c>
      <c r="R2369" t="str">
        <f>TEXT(Sheet1[[#This Row],[Date]],"MMMM")</f>
        <v>July</v>
      </c>
      <c r="S2369" t="str">
        <f>TEXT(Sheet1[[#This Row],[Date]],"YYYY-MMM")</f>
        <v>2016-Jul</v>
      </c>
      <c r="T2369">
        <f>WEEKDAY(Sheet1[[#This Row],[Date]])</f>
        <v>2</v>
      </c>
      <c r="U2369" t="str">
        <f>TEXT(Sheet1[[#This Row],[Date]],"DDDD")</f>
        <v>Monday</v>
      </c>
      <c r="V2369" t="str">
        <f>"FM"&amp;MOD(MONTH(Sheet1[[#This Row],[Date]])-4,12)+1</f>
        <v>FM4</v>
      </c>
      <c r="W2369" t="str">
        <f>"Q"&amp;ROUNDUP(MONTH(Sheet1[[#This Row],[Date]])/3,0)</f>
        <v>Q3</v>
      </c>
      <c r="X2369" t="str">
        <f>"Q"&amp;INT(MOD(MONTH(Sheet1[[#This Row],[Date]])-4,12/3)+1)</f>
        <v>Q4</v>
      </c>
      <c r="Y2369" t="str" cm="1">
        <f t="array" ref="Y2369">_xlfn.IFS(ROUND(L2369,0)&lt;=1,"Need to improve 0-1",ROUND(L2369,0)&lt;=2,"Okay 1-2",ROUND(L2369,0)&lt;=3,"Good 2-3",ROUND(L2369,0)&lt;=4,"Great 3-4",ROUND(L2369,0)&lt;=5,"Excellent 4-5")</f>
        <v>Good 2-3</v>
      </c>
      <c r="Z2369" t="str">
        <f t="shared" si="36"/>
        <v>0-1000</v>
      </c>
    </row>
    <row r="2370" spans="1:26" x14ac:dyDescent="0.3">
      <c r="A2370">
        <v>18348614</v>
      </c>
      <c r="B2370" t="s">
        <v>4349</v>
      </c>
      <c r="C2370">
        <v>1</v>
      </c>
      <c r="D2370" t="s">
        <v>14</v>
      </c>
      <c r="E2370" t="s">
        <v>4350</v>
      </c>
      <c r="F2370" t="s">
        <v>16</v>
      </c>
      <c r="G2370" t="s">
        <v>16</v>
      </c>
      <c r="H2370" t="s">
        <v>16</v>
      </c>
      <c r="I2370">
        <v>2</v>
      </c>
      <c r="J2370">
        <v>1</v>
      </c>
      <c r="K2370">
        <v>600</v>
      </c>
      <c r="L2370">
        <v>1</v>
      </c>
      <c r="M2370" t="s">
        <v>2276</v>
      </c>
      <c r="N2370" t="str">
        <f>SUBSTITUTE(Sheet1[[#This Row],[Datekey_Opening]],"_","-")</f>
        <v>2017-6-13</v>
      </c>
      <c r="O2370">
        <f>YEAR(Sheet1[[#This Row],[Date]])</f>
        <v>2017</v>
      </c>
      <c r="P2370" t="str">
        <f>LOOKUP(Sheet1[[#This Row],[CountryCode]],$AI$4:$AI$18,$AJ$4:$AJ$18)</f>
        <v>India</v>
      </c>
      <c r="Q2370">
        <f>MONTH(Sheet1[[#This Row],[Date]])</f>
        <v>6</v>
      </c>
      <c r="R2370" t="str">
        <f>TEXT(Sheet1[[#This Row],[Date]],"MMMM")</f>
        <v>June</v>
      </c>
      <c r="S2370" t="str">
        <f>TEXT(Sheet1[[#This Row],[Date]],"YYYY-MMM")</f>
        <v>2017-Jun</v>
      </c>
      <c r="T2370">
        <f>WEEKDAY(Sheet1[[#This Row],[Date]])</f>
        <v>3</v>
      </c>
      <c r="U2370" t="str">
        <f>TEXT(Sheet1[[#This Row],[Date]],"DDDD")</f>
        <v>Tuesday</v>
      </c>
      <c r="V2370" t="str">
        <f>"FM"&amp;MOD(MONTH(Sheet1[[#This Row],[Date]])-4,12)+1</f>
        <v>FM3</v>
      </c>
      <c r="W2370" t="str">
        <f>"Q"&amp;ROUNDUP(MONTH(Sheet1[[#This Row],[Date]])/3,0)</f>
        <v>Q2</v>
      </c>
      <c r="X2370" t="str">
        <f>"Q"&amp;INT(MOD(MONTH(Sheet1[[#This Row],[Date]])-4,12/3)+1)</f>
        <v>Q3</v>
      </c>
      <c r="Y2370" t="str" cm="1">
        <f t="array" ref="Y2370">_xlfn.IFS(ROUND(L2370,0)&lt;=1,"Need to improve 0-1",ROUND(L2370,0)&lt;=2,"Okay 1-2",ROUND(L2370,0)&lt;=3,"Good 2-3",ROUND(L2370,0)&lt;=4,"Great 3-4",ROUND(L2370,0)&lt;=5,"Excellent 4-5")</f>
        <v>Need to improve 0-1</v>
      </c>
      <c r="Z2370" t="str">
        <f t="shared" ref="Z2370:Z2433" si="37">IF(AND(K2370&gt;=0,K2370&lt;1000),"0-1000",IF(AND(K2370&gt;=1000,K2370&lt;2000),"1000-2000",IF(AND(K2370&gt;=2000,K2370&lt;3000),"2000-3000",IF(AND(K2370&gt;=3000,K2370&lt;4000),"3000-4000",IF(AND(K2370&gt;=4000,K2370&lt;5000),"4000-5000",IF(AND(K2370&gt;=5000,K2370&lt;6000),"5000-6000",IF(AND(K2370&gt;=6000,K2370&lt;7000),"6000-7000",IF(AND(K2370&gt;=7000,K2370&lt;200000),"7000-200000","Above 200000"))))))))</f>
        <v>0-1000</v>
      </c>
    </row>
    <row r="2371" spans="1:26" x14ac:dyDescent="0.3">
      <c r="A2371">
        <v>18425767</v>
      </c>
      <c r="B2371" t="s">
        <v>4351</v>
      </c>
      <c r="C2371">
        <v>1</v>
      </c>
      <c r="D2371" t="s">
        <v>14</v>
      </c>
      <c r="E2371" t="s">
        <v>4352</v>
      </c>
      <c r="F2371" t="s">
        <v>16</v>
      </c>
      <c r="G2371" t="s">
        <v>16</v>
      </c>
      <c r="H2371" t="s">
        <v>16</v>
      </c>
      <c r="I2371">
        <v>2</v>
      </c>
      <c r="J2371">
        <v>1</v>
      </c>
      <c r="K2371">
        <v>600</v>
      </c>
      <c r="L2371">
        <v>1</v>
      </c>
      <c r="M2371" t="s">
        <v>1072</v>
      </c>
      <c r="N2371" t="str">
        <f>SUBSTITUTE(Sheet1[[#This Row],[Datekey_Opening]],"_","-")</f>
        <v>2016-6-17</v>
      </c>
      <c r="O2371">
        <f>YEAR(Sheet1[[#This Row],[Date]])</f>
        <v>2016</v>
      </c>
      <c r="P2371" t="str">
        <f>LOOKUP(Sheet1[[#This Row],[CountryCode]],$AI$4:$AI$18,$AJ$4:$AJ$18)</f>
        <v>India</v>
      </c>
      <c r="Q2371">
        <f>MONTH(Sheet1[[#This Row],[Date]])</f>
        <v>6</v>
      </c>
      <c r="R2371" t="str">
        <f>TEXT(Sheet1[[#This Row],[Date]],"MMMM")</f>
        <v>June</v>
      </c>
      <c r="S2371" t="str">
        <f>TEXT(Sheet1[[#This Row],[Date]],"YYYY-MMM")</f>
        <v>2016-Jun</v>
      </c>
      <c r="T2371">
        <f>WEEKDAY(Sheet1[[#This Row],[Date]])</f>
        <v>6</v>
      </c>
      <c r="U2371" t="str">
        <f>TEXT(Sheet1[[#This Row],[Date]],"DDDD")</f>
        <v>Friday</v>
      </c>
      <c r="V2371" t="str">
        <f>"FM"&amp;MOD(MONTH(Sheet1[[#This Row],[Date]])-4,12)+1</f>
        <v>FM3</v>
      </c>
      <c r="W2371" t="str">
        <f>"Q"&amp;ROUNDUP(MONTH(Sheet1[[#This Row],[Date]])/3,0)</f>
        <v>Q2</v>
      </c>
      <c r="X2371" t="str">
        <f>"Q"&amp;INT(MOD(MONTH(Sheet1[[#This Row],[Date]])-4,12/3)+1)</f>
        <v>Q3</v>
      </c>
      <c r="Y2371" t="str" cm="1">
        <f t="array" ref="Y2371">_xlfn.IFS(ROUND(L2371,0)&lt;=1,"Need to improve 0-1",ROUND(L2371,0)&lt;=2,"Okay 1-2",ROUND(L2371,0)&lt;=3,"Good 2-3",ROUND(L2371,0)&lt;=4,"Great 3-4",ROUND(L2371,0)&lt;=5,"Excellent 4-5")</f>
        <v>Need to improve 0-1</v>
      </c>
      <c r="Z2371" t="str">
        <f t="shared" si="37"/>
        <v>0-1000</v>
      </c>
    </row>
    <row r="2372" spans="1:26" x14ac:dyDescent="0.3">
      <c r="A2372">
        <v>18308432</v>
      </c>
      <c r="B2372" t="s">
        <v>4353</v>
      </c>
      <c r="C2372">
        <v>1</v>
      </c>
      <c r="D2372" t="s">
        <v>14</v>
      </c>
      <c r="E2372" t="s">
        <v>405</v>
      </c>
      <c r="F2372" t="s">
        <v>16</v>
      </c>
      <c r="G2372" t="s">
        <v>16</v>
      </c>
      <c r="H2372" t="s">
        <v>16</v>
      </c>
      <c r="I2372">
        <v>2</v>
      </c>
      <c r="J2372">
        <v>3</v>
      </c>
      <c r="K2372">
        <v>600</v>
      </c>
      <c r="L2372">
        <v>1</v>
      </c>
      <c r="M2372" t="s">
        <v>121</v>
      </c>
      <c r="N2372" t="str">
        <f>SUBSTITUTE(Sheet1[[#This Row],[Datekey_Opening]],"_","-")</f>
        <v>2015-6-19</v>
      </c>
      <c r="O2372">
        <f>YEAR(Sheet1[[#This Row],[Date]])</f>
        <v>2015</v>
      </c>
      <c r="P2372" t="str">
        <f>LOOKUP(Sheet1[[#This Row],[CountryCode]],$AI$4:$AI$18,$AJ$4:$AJ$18)</f>
        <v>India</v>
      </c>
      <c r="Q2372">
        <f>MONTH(Sheet1[[#This Row],[Date]])</f>
        <v>6</v>
      </c>
      <c r="R2372" t="str">
        <f>TEXT(Sheet1[[#This Row],[Date]],"MMMM")</f>
        <v>June</v>
      </c>
      <c r="S2372" t="str">
        <f>TEXT(Sheet1[[#This Row],[Date]],"YYYY-MMM")</f>
        <v>2015-Jun</v>
      </c>
      <c r="T2372">
        <f>WEEKDAY(Sheet1[[#This Row],[Date]])</f>
        <v>6</v>
      </c>
      <c r="U2372" t="str">
        <f>TEXT(Sheet1[[#This Row],[Date]],"DDDD")</f>
        <v>Friday</v>
      </c>
      <c r="V2372" t="str">
        <f>"FM"&amp;MOD(MONTH(Sheet1[[#This Row],[Date]])-4,12)+1</f>
        <v>FM3</v>
      </c>
      <c r="W2372" t="str">
        <f>"Q"&amp;ROUNDUP(MONTH(Sheet1[[#This Row],[Date]])/3,0)</f>
        <v>Q2</v>
      </c>
      <c r="X2372" t="str">
        <f>"Q"&amp;INT(MOD(MONTH(Sheet1[[#This Row],[Date]])-4,12/3)+1)</f>
        <v>Q3</v>
      </c>
      <c r="Y2372" t="str" cm="1">
        <f t="array" ref="Y2372">_xlfn.IFS(ROUND(L2372,0)&lt;=1,"Need to improve 0-1",ROUND(L2372,0)&lt;=2,"Okay 1-2",ROUND(L2372,0)&lt;=3,"Good 2-3",ROUND(L2372,0)&lt;=4,"Great 3-4",ROUND(L2372,0)&lt;=5,"Excellent 4-5")</f>
        <v>Need to improve 0-1</v>
      </c>
      <c r="Z2372" t="str">
        <f t="shared" si="37"/>
        <v>0-1000</v>
      </c>
    </row>
    <row r="2373" spans="1:26" x14ac:dyDescent="0.3">
      <c r="A2373">
        <v>300257</v>
      </c>
      <c r="B2373" t="s">
        <v>4354</v>
      </c>
      <c r="C2373">
        <v>1</v>
      </c>
      <c r="D2373" t="s">
        <v>14</v>
      </c>
      <c r="E2373" t="s">
        <v>362</v>
      </c>
      <c r="F2373" t="s">
        <v>16</v>
      </c>
      <c r="G2373" t="s">
        <v>16</v>
      </c>
      <c r="H2373" t="s">
        <v>16</v>
      </c>
      <c r="I2373">
        <v>2</v>
      </c>
      <c r="J2373">
        <v>90</v>
      </c>
      <c r="K2373">
        <v>600</v>
      </c>
      <c r="L2373">
        <v>2.9</v>
      </c>
      <c r="M2373" t="s">
        <v>2699</v>
      </c>
      <c r="N2373" t="str">
        <f>SUBSTITUTE(Sheet1[[#This Row],[Datekey_Opening]],"_","-")</f>
        <v>2015-6-13</v>
      </c>
      <c r="O2373">
        <f>YEAR(Sheet1[[#This Row],[Date]])</f>
        <v>2015</v>
      </c>
      <c r="P2373" t="str">
        <f>LOOKUP(Sheet1[[#This Row],[CountryCode]],$AI$4:$AI$18,$AJ$4:$AJ$18)</f>
        <v>India</v>
      </c>
      <c r="Q2373">
        <f>MONTH(Sheet1[[#This Row],[Date]])</f>
        <v>6</v>
      </c>
      <c r="R2373" t="str">
        <f>TEXT(Sheet1[[#This Row],[Date]],"MMMM")</f>
        <v>June</v>
      </c>
      <c r="S2373" t="str">
        <f>TEXT(Sheet1[[#This Row],[Date]],"YYYY-MMM")</f>
        <v>2015-Jun</v>
      </c>
      <c r="T2373">
        <f>WEEKDAY(Sheet1[[#This Row],[Date]])</f>
        <v>7</v>
      </c>
      <c r="U2373" t="str">
        <f>TEXT(Sheet1[[#This Row],[Date]],"DDDD")</f>
        <v>Saturday</v>
      </c>
      <c r="V2373" t="str">
        <f>"FM"&amp;MOD(MONTH(Sheet1[[#This Row],[Date]])-4,12)+1</f>
        <v>FM3</v>
      </c>
      <c r="W2373" t="str">
        <f>"Q"&amp;ROUNDUP(MONTH(Sheet1[[#This Row],[Date]])/3,0)</f>
        <v>Q2</v>
      </c>
      <c r="X2373" t="str">
        <f>"Q"&amp;INT(MOD(MONTH(Sheet1[[#This Row],[Date]])-4,12/3)+1)</f>
        <v>Q3</v>
      </c>
      <c r="Y2373" t="str" cm="1">
        <f t="array" ref="Y2373">_xlfn.IFS(ROUND(L2373,0)&lt;=1,"Need to improve 0-1",ROUND(L2373,0)&lt;=2,"Okay 1-2",ROUND(L2373,0)&lt;=3,"Good 2-3",ROUND(L2373,0)&lt;=4,"Great 3-4",ROUND(L2373,0)&lt;=5,"Excellent 4-5")</f>
        <v>Good 2-3</v>
      </c>
      <c r="Z2373" t="str">
        <f t="shared" si="37"/>
        <v>0-1000</v>
      </c>
    </row>
    <row r="2374" spans="1:26" x14ac:dyDescent="0.3">
      <c r="A2374">
        <v>301532</v>
      </c>
      <c r="B2374" t="s">
        <v>4355</v>
      </c>
      <c r="C2374">
        <v>1</v>
      </c>
      <c r="D2374" t="s">
        <v>14</v>
      </c>
      <c r="E2374" t="s">
        <v>441</v>
      </c>
      <c r="F2374" t="s">
        <v>16</v>
      </c>
      <c r="G2374" t="s">
        <v>16</v>
      </c>
      <c r="H2374" t="s">
        <v>16</v>
      </c>
      <c r="I2374">
        <v>2</v>
      </c>
      <c r="J2374">
        <v>23</v>
      </c>
      <c r="K2374">
        <v>600</v>
      </c>
      <c r="L2374">
        <v>3.3</v>
      </c>
      <c r="M2374" t="s">
        <v>125</v>
      </c>
      <c r="N2374" t="str">
        <f>SUBSTITUTE(Sheet1[[#This Row],[Datekey_Opening]],"_","-")</f>
        <v>2012-6-12</v>
      </c>
      <c r="O2374">
        <f>YEAR(Sheet1[[#This Row],[Date]])</f>
        <v>2012</v>
      </c>
      <c r="P2374" t="str">
        <f>LOOKUP(Sheet1[[#This Row],[CountryCode]],$AI$4:$AI$18,$AJ$4:$AJ$18)</f>
        <v>India</v>
      </c>
      <c r="Q2374">
        <f>MONTH(Sheet1[[#This Row],[Date]])</f>
        <v>6</v>
      </c>
      <c r="R2374" t="str">
        <f>TEXT(Sheet1[[#This Row],[Date]],"MMMM")</f>
        <v>June</v>
      </c>
      <c r="S2374" t="str">
        <f>TEXT(Sheet1[[#This Row],[Date]],"YYYY-MMM")</f>
        <v>2012-Jun</v>
      </c>
      <c r="T2374">
        <f>WEEKDAY(Sheet1[[#This Row],[Date]])</f>
        <v>3</v>
      </c>
      <c r="U2374" t="str">
        <f>TEXT(Sheet1[[#This Row],[Date]],"DDDD")</f>
        <v>Tuesday</v>
      </c>
      <c r="V2374" t="str">
        <f>"FM"&amp;MOD(MONTH(Sheet1[[#This Row],[Date]])-4,12)+1</f>
        <v>FM3</v>
      </c>
      <c r="W2374" t="str">
        <f>"Q"&amp;ROUNDUP(MONTH(Sheet1[[#This Row],[Date]])/3,0)</f>
        <v>Q2</v>
      </c>
      <c r="X2374" t="str">
        <f>"Q"&amp;INT(MOD(MONTH(Sheet1[[#This Row],[Date]])-4,12/3)+1)</f>
        <v>Q3</v>
      </c>
      <c r="Y2374" t="str" cm="1">
        <f t="array" ref="Y2374">_xlfn.IFS(ROUND(L2374,0)&lt;=1,"Need to improve 0-1",ROUND(L2374,0)&lt;=2,"Okay 1-2",ROUND(L2374,0)&lt;=3,"Good 2-3",ROUND(L2374,0)&lt;=4,"Great 3-4",ROUND(L2374,0)&lt;=5,"Excellent 4-5")</f>
        <v>Good 2-3</v>
      </c>
      <c r="Z2374" t="str">
        <f t="shared" si="37"/>
        <v>0-1000</v>
      </c>
    </row>
    <row r="2375" spans="1:26" x14ac:dyDescent="0.3">
      <c r="A2375">
        <v>18400760</v>
      </c>
      <c r="B2375" t="s">
        <v>4356</v>
      </c>
      <c r="C2375">
        <v>1</v>
      </c>
      <c r="D2375" t="s">
        <v>14</v>
      </c>
      <c r="E2375" t="s">
        <v>365</v>
      </c>
      <c r="F2375" t="s">
        <v>16</v>
      </c>
      <c r="G2375" t="s">
        <v>16</v>
      </c>
      <c r="H2375" t="s">
        <v>16</v>
      </c>
      <c r="I2375">
        <v>2</v>
      </c>
      <c r="J2375">
        <v>7</v>
      </c>
      <c r="K2375">
        <v>600</v>
      </c>
      <c r="L2375">
        <v>2.9</v>
      </c>
      <c r="M2375" t="s">
        <v>4357</v>
      </c>
      <c r="N2375" t="str">
        <f>SUBSTITUTE(Sheet1[[#This Row],[Datekey_Opening]],"_","-")</f>
        <v>2010-6-25</v>
      </c>
      <c r="O2375">
        <f>YEAR(Sheet1[[#This Row],[Date]])</f>
        <v>2010</v>
      </c>
      <c r="P2375" t="str">
        <f>LOOKUP(Sheet1[[#This Row],[CountryCode]],$AI$4:$AI$18,$AJ$4:$AJ$18)</f>
        <v>India</v>
      </c>
      <c r="Q2375">
        <f>MONTH(Sheet1[[#This Row],[Date]])</f>
        <v>6</v>
      </c>
      <c r="R2375" t="str">
        <f>TEXT(Sheet1[[#This Row],[Date]],"MMMM")</f>
        <v>June</v>
      </c>
      <c r="S2375" t="str">
        <f>TEXT(Sheet1[[#This Row],[Date]],"YYYY-MMM")</f>
        <v>2010-Jun</v>
      </c>
      <c r="T2375">
        <f>WEEKDAY(Sheet1[[#This Row],[Date]])</f>
        <v>6</v>
      </c>
      <c r="U2375" t="str">
        <f>TEXT(Sheet1[[#This Row],[Date]],"DDDD")</f>
        <v>Friday</v>
      </c>
      <c r="V2375" t="str">
        <f>"FM"&amp;MOD(MONTH(Sheet1[[#This Row],[Date]])-4,12)+1</f>
        <v>FM3</v>
      </c>
      <c r="W2375" t="str">
        <f>"Q"&amp;ROUNDUP(MONTH(Sheet1[[#This Row],[Date]])/3,0)</f>
        <v>Q2</v>
      </c>
      <c r="X2375" t="str">
        <f>"Q"&amp;INT(MOD(MONTH(Sheet1[[#This Row],[Date]])-4,12/3)+1)</f>
        <v>Q3</v>
      </c>
      <c r="Y2375" t="str" cm="1">
        <f t="array" ref="Y2375">_xlfn.IFS(ROUND(L2375,0)&lt;=1,"Need to improve 0-1",ROUND(L2375,0)&lt;=2,"Okay 1-2",ROUND(L2375,0)&lt;=3,"Good 2-3",ROUND(L2375,0)&lt;=4,"Great 3-4",ROUND(L2375,0)&lt;=5,"Excellent 4-5")</f>
        <v>Good 2-3</v>
      </c>
      <c r="Z2375" t="str">
        <f t="shared" si="37"/>
        <v>0-1000</v>
      </c>
    </row>
    <row r="2376" spans="1:26" x14ac:dyDescent="0.3">
      <c r="A2376">
        <v>7317</v>
      </c>
      <c r="B2376" t="s">
        <v>4358</v>
      </c>
      <c r="C2376">
        <v>1</v>
      </c>
      <c r="D2376" t="s">
        <v>14</v>
      </c>
      <c r="E2376" t="s">
        <v>4359</v>
      </c>
      <c r="F2376" t="s">
        <v>16</v>
      </c>
      <c r="G2376" t="s">
        <v>16</v>
      </c>
      <c r="H2376" t="s">
        <v>16</v>
      </c>
      <c r="I2376">
        <v>2</v>
      </c>
      <c r="J2376">
        <v>6</v>
      </c>
      <c r="K2376">
        <v>600</v>
      </c>
      <c r="L2376">
        <v>2.9</v>
      </c>
      <c r="M2376" t="s">
        <v>1725</v>
      </c>
      <c r="N2376" t="str">
        <f>SUBSTITUTE(Sheet1[[#This Row],[Datekey_Opening]],"_","-")</f>
        <v>2017-6-14</v>
      </c>
      <c r="O2376">
        <f>YEAR(Sheet1[[#This Row],[Date]])</f>
        <v>2017</v>
      </c>
      <c r="P2376" t="str">
        <f>LOOKUP(Sheet1[[#This Row],[CountryCode]],$AI$4:$AI$18,$AJ$4:$AJ$18)</f>
        <v>India</v>
      </c>
      <c r="Q2376">
        <f>MONTH(Sheet1[[#This Row],[Date]])</f>
        <v>6</v>
      </c>
      <c r="R2376" t="str">
        <f>TEXT(Sheet1[[#This Row],[Date]],"MMMM")</f>
        <v>June</v>
      </c>
      <c r="S2376" t="str">
        <f>TEXT(Sheet1[[#This Row],[Date]],"YYYY-MMM")</f>
        <v>2017-Jun</v>
      </c>
      <c r="T2376">
        <f>WEEKDAY(Sheet1[[#This Row],[Date]])</f>
        <v>4</v>
      </c>
      <c r="U2376" t="str">
        <f>TEXT(Sheet1[[#This Row],[Date]],"DDDD")</f>
        <v>Wednesday</v>
      </c>
      <c r="V2376" t="str">
        <f>"FM"&amp;MOD(MONTH(Sheet1[[#This Row],[Date]])-4,12)+1</f>
        <v>FM3</v>
      </c>
      <c r="W2376" t="str">
        <f>"Q"&amp;ROUNDUP(MONTH(Sheet1[[#This Row],[Date]])/3,0)</f>
        <v>Q2</v>
      </c>
      <c r="X2376" t="str">
        <f>"Q"&amp;INT(MOD(MONTH(Sheet1[[#This Row],[Date]])-4,12/3)+1)</f>
        <v>Q3</v>
      </c>
      <c r="Y2376" t="str" cm="1">
        <f t="array" ref="Y2376">_xlfn.IFS(ROUND(L2376,0)&lt;=1,"Need to improve 0-1",ROUND(L2376,0)&lt;=2,"Okay 1-2",ROUND(L2376,0)&lt;=3,"Good 2-3",ROUND(L2376,0)&lt;=4,"Great 3-4",ROUND(L2376,0)&lt;=5,"Excellent 4-5")</f>
        <v>Good 2-3</v>
      </c>
      <c r="Z2376" t="str">
        <f t="shared" si="37"/>
        <v>0-1000</v>
      </c>
    </row>
    <row r="2377" spans="1:26" x14ac:dyDescent="0.3">
      <c r="A2377">
        <v>304093</v>
      </c>
      <c r="B2377" t="s">
        <v>4360</v>
      </c>
      <c r="C2377">
        <v>1</v>
      </c>
      <c r="D2377" t="s">
        <v>14</v>
      </c>
      <c r="E2377" t="s">
        <v>362</v>
      </c>
      <c r="F2377" t="s">
        <v>16</v>
      </c>
      <c r="G2377" t="s">
        <v>16</v>
      </c>
      <c r="H2377" t="s">
        <v>16</v>
      </c>
      <c r="I2377">
        <v>2</v>
      </c>
      <c r="J2377">
        <v>45</v>
      </c>
      <c r="K2377">
        <v>600</v>
      </c>
      <c r="L2377">
        <v>3.2</v>
      </c>
      <c r="M2377" t="s">
        <v>4361</v>
      </c>
      <c r="N2377" t="str">
        <f>SUBSTITUTE(Sheet1[[#This Row],[Datekey_Opening]],"_","-")</f>
        <v>2013-6-21</v>
      </c>
      <c r="O2377">
        <f>YEAR(Sheet1[[#This Row],[Date]])</f>
        <v>2013</v>
      </c>
      <c r="P2377" t="str">
        <f>LOOKUP(Sheet1[[#This Row],[CountryCode]],$AI$4:$AI$18,$AJ$4:$AJ$18)</f>
        <v>India</v>
      </c>
      <c r="Q2377">
        <f>MONTH(Sheet1[[#This Row],[Date]])</f>
        <v>6</v>
      </c>
      <c r="R2377" t="str">
        <f>TEXT(Sheet1[[#This Row],[Date]],"MMMM")</f>
        <v>June</v>
      </c>
      <c r="S2377" t="str">
        <f>TEXT(Sheet1[[#This Row],[Date]],"YYYY-MMM")</f>
        <v>2013-Jun</v>
      </c>
      <c r="T2377">
        <f>WEEKDAY(Sheet1[[#This Row],[Date]])</f>
        <v>6</v>
      </c>
      <c r="U2377" t="str">
        <f>TEXT(Sheet1[[#This Row],[Date]],"DDDD")</f>
        <v>Friday</v>
      </c>
      <c r="V2377" t="str">
        <f>"FM"&amp;MOD(MONTH(Sheet1[[#This Row],[Date]])-4,12)+1</f>
        <v>FM3</v>
      </c>
      <c r="W2377" t="str">
        <f>"Q"&amp;ROUNDUP(MONTH(Sheet1[[#This Row],[Date]])/3,0)</f>
        <v>Q2</v>
      </c>
      <c r="X2377" t="str">
        <f>"Q"&amp;INT(MOD(MONTH(Sheet1[[#This Row],[Date]])-4,12/3)+1)</f>
        <v>Q3</v>
      </c>
      <c r="Y2377" t="str" cm="1">
        <f t="array" ref="Y2377">_xlfn.IFS(ROUND(L2377,0)&lt;=1,"Need to improve 0-1",ROUND(L2377,0)&lt;=2,"Okay 1-2",ROUND(L2377,0)&lt;=3,"Good 2-3",ROUND(L2377,0)&lt;=4,"Great 3-4",ROUND(L2377,0)&lt;=5,"Excellent 4-5")</f>
        <v>Good 2-3</v>
      </c>
      <c r="Z2377" t="str">
        <f t="shared" si="37"/>
        <v>0-1000</v>
      </c>
    </row>
    <row r="2378" spans="1:26" x14ac:dyDescent="0.3">
      <c r="A2378">
        <v>313173</v>
      </c>
      <c r="B2378" t="s">
        <v>4362</v>
      </c>
      <c r="C2378">
        <v>1</v>
      </c>
      <c r="D2378" t="s">
        <v>14</v>
      </c>
      <c r="E2378" t="s">
        <v>4363</v>
      </c>
      <c r="F2378" t="s">
        <v>16</v>
      </c>
      <c r="G2378" t="s">
        <v>16</v>
      </c>
      <c r="H2378" t="s">
        <v>16</v>
      </c>
      <c r="I2378">
        <v>2</v>
      </c>
      <c r="J2378">
        <v>105</v>
      </c>
      <c r="K2378">
        <v>600</v>
      </c>
      <c r="L2378">
        <v>3.7</v>
      </c>
      <c r="M2378" t="s">
        <v>4364</v>
      </c>
      <c r="N2378" t="str">
        <f>SUBSTITUTE(Sheet1[[#This Row],[Datekey_Opening]],"_","-")</f>
        <v>2010-6-22</v>
      </c>
      <c r="O2378">
        <f>YEAR(Sheet1[[#This Row],[Date]])</f>
        <v>2010</v>
      </c>
      <c r="P2378" t="str">
        <f>LOOKUP(Sheet1[[#This Row],[CountryCode]],$AI$4:$AI$18,$AJ$4:$AJ$18)</f>
        <v>India</v>
      </c>
      <c r="Q2378">
        <f>MONTH(Sheet1[[#This Row],[Date]])</f>
        <v>6</v>
      </c>
      <c r="R2378" t="str">
        <f>TEXT(Sheet1[[#This Row],[Date]],"MMMM")</f>
        <v>June</v>
      </c>
      <c r="S2378" t="str">
        <f>TEXT(Sheet1[[#This Row],[Date]],"YYYY-MMM")</f>
        <v>2010-Jun</v>
      </c>
      <c r="T2378">
        <f>WEEKDAY(Sheet1[[#This Row],[Date]])</f>
        <v>3</v>
      </c>
      <c r="U2378" t="str">
        <f>TEXT(Sheet1[[#This Row],[Date]],"DDDD")</f>
        <v>Tuesday</v>
      </c>
      <c r="V2378" t="str">
        <f>"FM"&amp;MOD(MONTH(Sheet1[[#This Row],[Date]])-4,12)+1</f>
        <v>FM3</v>
      </c>
      <c r="W2378" t="str">
        <f>"Q"&amp;ROUNDUP(MONTH(Sheet1[[#This Row],[Date]])/3,0)</f>
        <v>Q2</v>
      </c>
      <c r="X2378" t="str">
        <f>"Q"&amp;INT(MOD(MONTH(Sheet1[[#This Row],[Date]])-4,12/3)+1)</f>
        <v>Q3</v>
      </c>
      <c r="Y2378" t="str" cm="1">
        <f t="array" ref="Y2378">_xlfn.IFS(ROUND(L2378,0)&lt;=1,"Need to improve 0-1",ROUND(L2378,0)&lt;=2,"Okay 1-2",ROUND(L2378,0)&lt;=3,"Good 2-3",ROUND(L2378,0)&lt;=4,"Great 3-4",ROUND(L2378,0)&lt;=5,"Excellent 4-5")</f>
        <v>Great 3-4</v>
      </c>
      <c r="Z2378" t="str">
        <f t="shared" si="37"/>
        <v>0-1000</v>
      </c>
    </row>
    <row r="2379" spans="1:26" x14ac:dyDescent="0.3">
      <c r="A2379">
        <v>18433610</v>
      </c>
      <c r="B2379" t="s">
        <v>4365</v>
      </c>
      <c r="C2379">
        <v>1</v>
      </c>
      <c r="D2379" t="s">
        <v>14</v>
      </c>
      <c r="E2379" t="s">
        <v>2737</v>
      </c>
      <c r="F2379" t="s">
        <v>16</v>
      </c>
      <c r="G2379" t="s">
        <v>16</v>
      </c>
      <c r="H2379" t="s">
        <v>16</v>
      </c>
      <c r="I2379">
        <v>2</v>
      </c>
      <c r="J2379">
        <v>48</v>
      </c>
      <c r="K2379">
        <v>600</v>
      </c>
      <c r="L2379">
        <v>4</v>
      </c>
      <c r="M2379" t="s">
        <v>677</v>
      </c>
      <c r="N2379" t="str">
        <f>SUBSTITUTE(Sheet1[[#This Row],[Datekey_Opening]],"_","-")</f>
        <v>2013-6-24</v>
      </c>
      <c r="O2379">
        <f>YEAR(Sheet1[[#This Row],[Date]])</f>
        <v>2013</v>
      </c>
      <c r="P2379" t="str">
        <f>LOOKUP(Sheet1[[#This Row],[CountryCode]],$AI$4:$AI$18,$AJ$4:$AJ$18)</f>
        <v>India</v>
      </c>
      <c r="Q2379">
        <f>MONTH(Sheet1[[#This Row],[Date]])</f>
        <v>6</v>
      </c>
      <c r="R2379" t="str">
        <f>TEXT(Sheet1[[#This Row],[Date]],"MMMM")</f>
        <v>June</v>
      </c>
      <c r="S2379" t="str">
        <f>TEXT(Sheet1[[#This Row],[Date]],"YYYY-MMM")</f>
        <v>2013-Jun</v>
      </c>
      <c r="T2379">
        <f>WEEKDAY(Sheet1[[#This Row],[Date]])</f>
        <v>2</v>
      </c>
      <c r="U2379" t="str">
        <f>TEXT(Sheet1[[#This Row],[Date]],"DDDD")</f>
        <v>Monday</v>
      </c>
      <c r="V2379" t="str">
        <f>"FM"&amp;MOD(MONTH(Sheet1[[#This Row],[Date]])-4,12)+1</f>
        <v>FM3</v>
      </c>
      <c r="W2379" t="str">
        <f>"Q"&amp;ROUNDUP(MONTH(Sheet1[[#This Row],[Date]])/3,0)</f>
        <v>Q2</v>
      </c>
      <c r="X2379" t="str">
        <f>"Q"&amp;INT(MOD(MONTH(Sheet1[[#This Row],[Date]])-4,12/3)+1)</f>
        <v>Q3</v>
      </c>
      <c r="Y2379" t="str" cm="1">
        <f t="array" ref="Y2379">_xlfn.IFS(ROUND(L2379,0)&lt;=1,"Need to improve 0-1",ROUND(L2379,0)&lt;=2,"Okay 1-2",ROUND(L2379,0)&lt;=3,"Good 2-3",ROUND(L2379,0)&lt;=4,"Great 3-4",ROUND(L2379,0)&lt;=5,"Excellent 4-5")</f>
        <v>Great 3-4</v>
      </c>
      <c r="Z2379" t="str">
        <f t="shared" si="37"/>
        <v>0-1000</v>
      </c>
    </row>
    <row r="2380" spans="1:26" x14ac:dyDescent="0.3">
      <c r="A2380">
        <v>18400759</v>
      </c>
      <c r="B2380" t="s">
        <v>4366</v>
      </c>
      <c r="C2380">
        <v>1</v>
      </c>
      <c r="D2380" t="s">
        <v>14</v>
      </c>
      <c r="E2380" t="s">
        <v>365</v>
      </c>
      <c r="F2380" t="s">
        <v>16</v>
      </c>
      <c r="G2380" t="s">
        <v>16</v>
      </c>
      <c r="H2380" t="s">
        <v>16</v>
      </c>
      <c r="I2380">
        <v>2</v>
      </c>
      <c r="J2380">
        <v>13</v>
      </c>
      <c r="K2380">
        <v>600</v>
      </c>
      <c r="L2380">
        <v>3.3</v>
      </c>
      <c r="M2380" t="s">
        <v>4367</v>
      </c>
      <c r="N2380" t="str">
        <f>SUBSTITUTE(Sheet1[[#This Row],[Datekey_Opening]],"_","-")</f>
        <v>2018-6-15</v>
      </c>
      <c r="O2380">
        <f>YEAR(Sheet1[[#This Row],[Date]])</f>
        <v>2018</v>
      </c>
      <c r="P2380" t="str">
        <f>LOOKUP(Sheet1[[#This Row],[CountryCode]],$AI$4:$AI$18,$AJ$4:$AJ$18)</f>
        <v>India</v>
      </c>
      <c r="Q2380">
        <f>MONTH(Sheet1[[#This Row],[Date]])</f>
        <v>6</v>
      </c>
      <c r="R2380" t="str">
        <f>TEXT(Sheet1[[#This Row],[Date]],"MMMM")</f>
        <v>June</v>
      </c>
      <c r="S2380" t="str">
        <f>TEXT(Sheet1[[#This Row],[Date]],"YYYY-MMM")</f>
        <v>2018-Jun</v>
      </c>
      <c r="T2380">
        <f>WEEKDAY(Sheet1[[#This Row],[Date]])</f>
        <v>6</v>
      </c>
      <c r="U2380" t="str">
        <f>TEXT(Sheet1[[#This Row],[Date]],"DDDD")</f>
        <v>Friday</v>
      </c>
      <c r="V2380" t="str">
        <f>"FM"&amp;MOD(MONTH(Sheet1[[#This Row],[Date]])-4,12)+1</f>
        <v>FM3</v>
      </c>
      <c r="W2380" t="str">
        <f>"Q"&amp;ROUNDUP(MONTH(Sheet1[[#This Row],[Date]])/3,0)</f>
        <v>Q2</v>
      </c>
      <c r="X2380" t="str">
        <f>"Q"&amp;INT(MOD(MONTH(Sheet1[[#This Row],[Date]])-4,12/3)+1)</f>
        <v>Q3</v>
      </c>
      <c r="Y2380" t="str" cm="1">
        <f t="array" ref="Y2380">_xlfn.IFS(ROUND(L2380,0)&lt;=1,"Need to improve 0-1",ROUND(L2380,0)&lt;=2,"Okay 1-2",ROUND(L2380,0)&lt;=3,"Good 2-3",ROUND(L2380,0)&lt;=4,"Great 3-4",ROUND(L2380,0)&lt;=5,"Excellent 4-5")</f>
        <v>Good 2-3</v>
      </c>
      <c r="Z2380" t="str">
        <f t="shared" si="37"/>
        <v>0-1000</v>
      </c>
    </row>
    <row r="2381" spans="1:26" x14ac:dyDescent="0.3">
      <c r="A2381">
        <v>17977785</v>
      </c>
      <c r="B2381" t="s">
        <v>4368</v>
      </c>
      <c r="C2381">
        <v>1</v>
      </c>
      <c r="D2381" t="s">
        <v>14</v>
      </c>
      <c r="E2381" t="s">
        <v>538</v>
      </c>
      <c r="F2381" t="s">
        <v>16</v>
      </c>
      <c r="G2381" t="s">
        <v>16</v>
      </c>
      <c r="H2381" t="s">
        <v>16</v>
      </c>
      <c r="I2381">
        <v>2</v>
      </c>
      <c r="J2381">
        <v>10</v>
      </c>
      <c r="K2381">
        <v>600</v>
      </c>
      <c r="L2381">
        <v>3.1</v>
      </c>
      <c r="M2381" t="s">
        <v>4369</v>
      </c>
      <c r="N2381" t="str">
        <f>SUBSTITUTE(Sheet1[[#This Row],[Datekey_Opening]],"_","-")</f>
        <v>2017-6-22</v>
      </c>
      <c r="O2381">
        <f>YEAR(Sheet1[[#This Row],[Date]])</f>
        <v>2017</v>
      </c>
      <c r="P2381" t="str">
        <f>LOOKUP(Sheet1[[#This Row],[CountryCode]],$AI$4:$AI$18,$AJ$4:$AJ$18)</f>
        <v>India</v>
      </c>
      <c r="Q2381">
        <f>MONTH(Sheet1[[#This Row],[Date]])</f>
        <v>6</v>
      </c>
      <c r="R2381" t="str">
        <f>TEXT(Sheet1[[#This Row],[Date]],"MMMM")</f>
        <v>June</v>
      </c>
      <c r="S2381" t="str">
        <f>TEXT(Sheet1[[#This Row],[Date]],"YYYY-MMM")</f>
        <v>2017-Jun</v>
      </c>
      <c r="T2381">
        <f>WEEKDAY(Sheet1[[#This Row],[Date]])</f>
        <v>5</v>
      </c>
      <c r="U2381" t="str">
        <f>TEXT(Sheet1[[#This Row],[Date]],"DDDD")</f>
        <v>Thursday</v>
      </c>
      <c r="V2381" t="str">
        <f>"FM"&amp;MOD(MONTH(Sheet1[[#This Row],[Date]])-4,12)+1</f>
        <v>FM3</v>
      </c>
      <c r="W2381" t="str">
        <f>"Q"&amp;ROUNDUP(MONTH(Sheet1[[#This Row],[Date]])/3,0)</f>
        <v>Q2</v>
      </c>
      <c r="X2381" t="str">
        <f>"Q"&amp;INT(MOD(MONTH(Sheet1[[#This Row],[Date]])-4,12/3)+1)</f>
        <v>Q3</v>
      </c>
      <c r="Y2381" t="str" cm="1">
        <f t="array" ref="Y2381">_xlfn.IFS(ROUND(L2381,0)&lt;=1,"Need to improve 0-1",ROUND(L2381,0)&lt;=2,"Okay 1-2",ROUND(L2381,0)&lt;=3,"Good 2-3",ROUND(L2381,0)&lt;=4,"Great 3-4",ROUND(L2381,0)&lt;=5,"Excellent 4-5")</f>
        <v>Good 2-3</v>
      </c>
      <c r="Z2381" t="str">
        <f t="shared" si="37"/>
        <v>0-1000</v>
      </c>
    </row>
    <row r="2382" spans="1:26" x14ac:dyDescent="0.3">
      <c r="A2382">
        <v>7391</v>
      </c>
      <c r="B2382" t="s">
        <v>4312</v>
      </c>
      <c r="C2382">
        <v>1</v>
      </c>
      <c r="D2382" t="s">
        <v>14</v>
      </c>
      <c r="E2382" t="s">
        <v>379</v>
      </c>
      <c r="F2382" t="s">
        <v>16</v>
      </c>
      <c r="G2382" t="s">
        <v>16</v>
      </c>
      <c r="H2382" t="s">
        <v>16</v>
      </c>
      <c r="I2382">
        <v>2</v>
      </c>
      <c r="J2382">
        <v>80</v>
      </c>
      <c r="K2382">
        <v>600</v>
      </c>
      <c r="L2382">
        <v>3.6</v>
      </c>
      <c r="M2382" t="s">
        <v>3893</v>
      </c>
      <c r="N2382" t="str">
        <f>SUBSTITUTE(Sheet1[[#This Row],[Datekey_Opening]],"_","-")</f>
        <v>2018-6-14</v>
      </c>
      <c r="O2382">
        <f>YEAR(Sheet1[[#This Row],[Date]])</f>
        <v>2018</v>
      </c>
      <c r="P2382" t="str">
        <f>LOOKUP(Sheet1[[#This Row],[CountryCode]],$AI$4:$AI$18,$AJ$4:$AJ$18)</f>
        <v>India</v>
      </c>
      <c r="Q2382">
        <f>MONTH(Sheet1[[#This Row],[Date]])</f>
        <v>6</v>
      </c>
      <c r="R2382" t="str">
        <f>TEXT(Sheet1[[#This Row],[Date]],"MMMM")</f>
        <v>June</v>
      </c>
      <c r="S2382" t="str">
        <f>TEXT(Sheet1[[#This Row],[Date]],"YYYY-MMM")</f>
        <v>2018-Jun</v>
      </c>
      <c r="T2382">
        <f>WEEKDAY(Sheet1[[#This Row],[Date]])</f>
        <v>5</v>
      </c>
      <c r="U2382" t="str">
        <f>TEXT(Sheet1[[#This Row],[Date]],"DDDD")</f>
        <v>Thursday</v>
      </c>
      <c r="V2382" t="str">
        <f>"FM"&amp;MOD(MONTH(Sheet1[[#This Row],[Date]])-4,12)+1</f>
        <v>FM3</v>
      </c>
      <c r="W2382" t="str">
        <f>"Q"&amp;ROUNDUP(MONTH(Sheet1[[#This Row],[Date]])/3,0)</f>
        <v>Q2</v>
      </c>
      <c r="X2382" t="str">
        <f>"Q"&amp;INT(MOD(MONTH(Sheet1[[#This Row],[Date]])-4,12/3)+1)</f>
        <v>Q3</v>
      </c>
      <c r="Y2382" t="str" cm="1">
        <f t="array" ref="Y2382">_xlfn.IFS(ROUND(L2382,0)&lt;=1,"Need to improve 0-1",ROUND(L2382,0)&lt;=2,"Okay 1-2",ROUND(L2382,0)&lt;=3,"Good 2-3",ROUND(L2382,0)&lt;=4,"Great 3-4",ROUND(L2382,0)&lt;=5,"Excellent 4-5")</f>
        <v>Great 3-4</v>
      </c>
      <c r="Z2382" t="str">
        <f t="shared" si="37"/>
        <v>0-1000</v>
      </c>
    </row>
    <row r="2383" spans="1:26" x14ac:dyDescent="0.3">
      <c r="A2383">
        <v>18432191</v>
      </c>
      <c r="B2383" t="s">
        <v>4370</v>
      </c>
      <c r="C2383">
        <v>1</v>
      </c>
      <c r="D2383" t="s">
        <v>14</v>
      </c>
      <c r="E2383" t="s">
        <v>362</v>
      </c>
      <c r="F2383" t="s">
        <v>16</v>
      </c>
      <c r="G2383" t="s">
        <v>16</v>
      </c>
      <c r="H2383" t="s">
        <v>16</v>
      </c>
      <c r="I2383">
        <v>2</v>
      </c>
      <c r="J2383">
        <v>31</v>
      </c>
      <c r="K2383">
        <v>600</v>
      </c>
      <c r="L2383">
        <v>3.5</v>
      </c>
      <c r="M2383" t="s">
        <v>3587</v>
      </c>
      <c r="N2383" t="str">
        <f>SUBSTITUTE(Sheet1[[#This Row],[Datekey_Opening]],"_","-")</f>
        <v>2015-5-14</v>
      </c>
      <c r="O2383">
        <f>YEAR(Sheet1[[#This Row],[Date]])</f>
        <v>2015</v>
      </c>
      <c r="P2383" t="str">
        <f>LOOKUP(Sheet1[[#This Row],[CountryCode]],$AI$4:$AI$18,$AJ$4:$AJ$18)</f>
        <v>India</v>
      </c>
      <c r="Q2383">
        <f>MONTH(Sheet1[[#This Row],[Date]])</f>
        <v>5</v>
      </c>
      <c r="R2383" t="str">
        <f>TEXT(Sheet1[[#This Row],[Date]],"MMMM")</f>
        <v>May</v>
      </c>
      <c r="S2383" t="str">
        <f>TEXT(Sheet1[[#This Row],[Date]],"YYYY-MMM")</f>
        <v>2015-May</v>
      </c>
      <c r="T2383">
        <f>WEEKDAY(Sheet1[[#This Row],[Date]])</f>
        <v>5</v>
      </c>
      <c r="U2383" t="str">
        <f>TEXT(Sheet1[[#This Row],[Date]],"DDDD")</f>
        <v>Thursday</v>
      </c>
      <c r="V2383" t="str">
        <f>"FM"&amp;MOD(MONTH(Sheet1[[#This Row],[Date]])-4,12)+1</f>
        <v>FM2</v>
      </c>
      <c r="W2383" t="str">
        <f>"Q"&amp;ROUNDUP(MONTH(Sheet1[[#This Row],[Date]])/3,0)</f>
        <v>Q2</v>
      </c>
      <c r="X2383" t="str">
        <f>"Q"&amp;INT(MOD(MONTH(Sheet1[[#This Row],[Date]])-4,12/3)+1)</f>
        <v>Q2</v>
      </c>
      <c r="Y2383" t="str" cm="1">
        <f t="array" ref="Y2383">_xlfn.IFS(ROUND(L2383,0)&lt;=1,"Need to improve 0-1",ROUND(L2383,0)&lt;=2,"Okay 1-2",ROUND(L2383,0)&lt;=3,"Good 2-3",ROUND(L2383,0)&lt;=4,"Great 3-4",ROUND(L2383,0)&lt;=5,"Excellent 4-5")</f>
        <v>Great 3-4</v>
      </c>
      <c r="Z2383" t="str">
        <f t="shared" si="37"/>
        <v>0-1000</v>
      </c>
    </row>
    <row r="2384" spans="1:26" x14ac:dyDescent="0.3">
      <c r="A2384">
        <v>993</v>
      </c>
      <c r="B2384" t="s">
        <v>4371</v>
      </c>
      <c r="C2384">
        <v>1</v>
      </c>
      <c r="D2384" t="s">
        <v>14</v>
      </c>
      <c r="E2384" t="s">
        <v>441</v>
      </c>
      <c r="F2384" t="s">
        <v>16</v>
      </c>
      <c r="G2384" t="s">
        <v>16</v>
      </c>
      <c r="H2384" t="s">
        <v>16</v>
      </c>
      <c r="I2384">
        <v>2</v>
      </c>
      <c r="J2384">
        <v>1585</v>
      </c>
      <c r="K2384">
        <v>600</v>
      </c>
      <c r="L2384">
        <v>3.8</v>
      </c>
      <c r="M2384" t="s">
        <v>2183</v>
      </c>
      <c r="N2384" t="str">
        <f>SUBSTITUTE(Sheet1[[#This Row],[Datekey_Opening]],"_","-")</f>
        <v>2016-5-7</v>
      </c>
      <c r="O2384">
        <f>YEAR(Sheet1[[#This Row],[Date]])</f>
        <v>2016</v>
      </c>
      <c r="P2384" t="str">
        <f>LOOKUP(Sheet1[[#This Row],[CountryCode]],$AI$4:$AI$18,$AJ$4:$AJ$18)</f>
        <v>India</v>
      </c>
      <c r="Q2384">
        <f>MONTH(Sheet1[[#This Row],[Date]])</f>
        <v>5</v>
      </c>
      <c r="R2384" t="str">
        <f>TEXT(Sheet1[[#This Row],[Date]],"MMMM")</f>
        <v>May</v>
      </c>
      <c r="S2384" t="str">
        <f>TEXT(Sheet1[[#This Row],[Date]],"YYYY-MMM")</f>
        <v>2016-May</v>
      </c>
      <c r="T2384">
        <f>WEEKDAY(Sheet1[[#This Row],[Date]])</f>
        <v>7</v>
      </c>
      <c r="U2384" t="str">
        <f>TEXT(Sheet1[[#This Row],[Date]],"DDDD")</f>
        <v>Saturday</v>
      </c>
      <c r="V2384" t="str">
        <f>"FM"&amp;MOD(MONTH(Sheet1[[#This Row],[Date]])-4,12)+1</f>
        <v>FM2</v>
      </c>
      <c r="W2384" t="str">
        <f>"Q"&amp;ROUNDUP(MONTH(Sheet1[[#This Row],[Date]])/3,0)</f>
        <v>Q2</v>
      </c>
      <c r="X2384" t="str">
        <f>"Q"&amp;INT(MOD(MONTH(Sheet1[[#This Row],[Date]])-4,12/3)+1)</f>
        <v>Q2</v>
      </c>
      <c r="Y2384" t="str" cm="1">
        <f t="array" ref="Y2384">_xlfn.IFS(ROUND(L2384,0)&lt;=1,"Need to improve 0-1",ROUND(L2384,0)&lt;=2,"Okay 1-2",ROUND(L2384,0)&lt;=3,"Good 2-3",ROUND(L2384,0)&lt;=4,"Great 3-4",ROUND(L2384,0)&lt;=5,"Excellent 4-5")</f>
        <v>Great 3-4</v>
      </c>
      <c r="Z2384" t="str">
        <f t="shared" si="37"/>
        <v>0-1000</v>
      </c>
    </row>
    <row r="2385" spans="1:26" x14ac:dyDescent="0.3">
      <c r="A2385">
        <v>312213</v>
      </c>
      <c r="B2385" t="s">
        <v>4372</v>
      </c>
      <c r="C2385">
        <v>1</v>
      </c>
      <c r="D2385" t="s">
        <v>14</v>
      </c>
      <c r="E2385" t="s">
        <v>365</v>
      </c>
      <c r="F2385" t="s">
        <v>16</v>
      </c>
      <c r="G2385" t="s">
        <v>16</v>
      </c>
      <c r="H2385" t="s">
        <v>16</v>
      </c>
      <c r="I2385">
        <v>2</v>
      </c>
      <c r="J2385">
        <v>3</v>
      </c>
      <c r="K2385">
        <v>600</v>
      </c>
      <c r="L2385">
        <v>1</v>
      </c>
      <c r="M2385" t="s">
        <v>4373</v>
      </c>
      <c r="N2385" t="str">
        <f>SUBSTITUTE(Sheet1[[#This Row],[Datekey_Opening]],"_","-")</f>
        <v>2012-5-4</v>
      </c>
      <c r="O2385">
        <f>YEAR(Sheet1[[#This Row],[Date]])</f>
        <v>2012</v>
      </c>
      <c r="P2385" t="str">
        <f>LOOKUP(Sheet1[[#This Row],[CountryCode]],$AI$4:$AI$18,$AJ$4:$AJ$18)</f>
        <v>India</v>
      </c>
      <c r="Q2385">
        <f>MONTH(Sheet1[[#This Row],[Date]])</f>
        <v>5</v>
      </c>
      <c r="R2385" t="str">
        <f>TEXT(Sheet1[[#This Row],[Date]],"MMMM")</f>
        <v>May</v>
      </c>
      <c r="S2385" t="str">
        <f>TEXT(Sheet1[[#This Row],[Date]],"YYYY-MMM")</f>
        <v>2012-May</v>
      </c>
      <c r="T2385">
        <f>WEEKDAY(Sheet1[[#This Row],[Date]])</f>
        <v>6</v>
      </c>
      <c r="U2385" t="str">
        <f>TEXT(Sheet1[[#This Row],[Date]],"DDDD")</f>
        <v>Friday</v>
      </c>
      <c r="V2385" t="str">
        <f>"FM"&amp;MOD(MONTH(Sheet1[[#This Row],[Date]])-4,12)+1</f>
        <v>FM2</v>
      </c>
      <c r="W2385" t="str">
        <f>"Q"&amp;ROUNDUP(MONTH(Sheet1[[#This Row],[Date]])/3,0)</f>
        <v>Q2</v>
      </c>
      <c r="X2385" t="str">
        <f>"Q"&amp;INT(MOD(MONTH(Sheet1[[#This Row],[Date]])-4,12/3)+1)</f>
        <v>Q2</v>
      </c>
      <c r="Y2385" t="str" cm="1">
        <f t="array" ref="Y2385">_xlfn.IFS(ROUND(L2385,0)&lt;=1,"Need to improve 0-1",ROUND(L2385,0)&lt;=2,"Okay 1-2",ROUND(L2385,0)&lt;=3,"Good 2-3",ROUND(L2385,0)&lt;=4,"Great 3-4",ROUND(L2385,0)&lt;=5,"Excellent 4-5")</f>
        <v>Need to improve 0-1</v>
      </c>
      <c r="Z2385" t="str">
        <f t="shared" si="37"/>
        <v>0-1000</v>
      </c>
    </row>
    <row r="2386" spans="1:26" x14ac:dyDescent="0.3">
      <c r="A2386">
        <v>18291238</v>
      </c>
      <c r="B2386" t="s">
        <v>4374</v>
      </c>
      <c r="C2386">
        <v>1</v>
      </c>
      <c r="D2386" t="s">
        <v>14</v>
      </c>
      <c r="E2386" t="s">
        <v>844</v>
      </c>
      <c r="F2386" t="s">
        <v>16</v>
      </c>
      <c r="G2386" t="s">
        <v>16</v>
      </c>
      <c r="H2386" t="s">
        <v>16</v>
      </c>
      <c r="I2386">
        <v>2</v>
      </c>
      <c r="J2386">
        <v>2</v>
      </c>
      <c r="K2386">
        <v>600</v>
      </c>
      <c r="L2386">
        <v>1</v>
      </c>
      <c r="M2386" t="s">
        <v>4375</v>
      </c>
      <c r="N2386" t="str">
        <f>SUBSTITUTE(Sheet1[[#This Row],[Datekey_Opening]],"_","-")</f>
        <v>2016-5-6</v>
      </c>
      <c r="O2386">
        <f>YEAR(Sheet1[[#This Row],[Date]])</f>
        <v>2016</v>
      </c>
      <c r="P2386" t="str">
        <f>LOOKUP(Sheet1[[#This Row],[CountryCode]],$AI$4:$AI$18,$AJ$4:$AJ$18)</f>
        <v>India</v>
      </c>
      <c r="Q2386">
        <f>MONTH(Sheet1[[#This Row],[Date]])</f>
        <v>5</v>
      </c>
      <c r="R2386" t="str">
        <f>TEXT(Sheet1[[#This Row],[Date]],"MMMM")</f>
        <v>May</v>
      </c>
      <c r="S2386" t="str">
        <f>TEXT(Sheet1[[#This Row],[Date]],"YYYY-MMM")</f>
        <v>2016-May</v>
      </c>
      <c r="T2386">
        <f>WEEKDAY(Sheet1[[#This Row],[Date]])</f>
        <v>6</v>
      </c>
      <c r="U2386" t="str">
        <f>TEXT(Sheet1[[#This Row],[Date]],"DDDD")</f>
        <v>Friday</v>
      </c>
      <c r="V2386" t="str">
        <f>"FM"&amp;MOD(MONTH(Sheet1[[#This Row],[Date]])-4,12)+1</f>
        <v>FM2</v>
      </c>
      <c r="W2386" t="str">
        <f>"Q"&amp;ROUNDUP(MONTH(Sheet1[[#This Row],[Date]])/3,0)</f>
        <v>Q2</v>
      </c>
      <c r="X2386" t="str">
        <f>"Q"&amp;INT(MOD(MONTH(Sheet1[[#This Row],[Date]])-4,12/3)+1)</f>
        <v>Q2</v>
      </c>
      <c r="Y2386" t="str" cm="1">
        <f t="array" ref="Y2386">_xlfn.IFS(ROUND(L2386,0)&lt;=1,"Need to improve 0-1",ROUND(L2386,0)&lt;=2,"Okay 1-2",ROUND(L2386,0)&lt;=3,"Good 2-3",ROUND(L2386,0)&lt;=4,"Great 3-4",ROUND(L2386,0)&lt;=5,"Excellent 4-5")</f>
        <v>Need to improve 0-1</v>
      </c>
      <c r="Z2386" t="str">
        <f t="shared" si="37"/>
        <v>0-1000</v>
      </c>
    </row>
    <row r="2387" spans="1:26" x14ac:dyDescent="0.3">
      <c r="A2387">
        <v>18017258</v>
      </c>
      <c r="B2387" t="s">
        <v>4376</v>
      </c>
      <c r="C2387">
        <v>1</v>
      </c>
      <c r="D2387" t="s">
        <v>14</v>
      </c>
      <c r="E2387" t="s">
        <v>2830</v>
      </c>
      <c r="F2387" t="s">
        <v>16</v>
      </c>
      <c r="G2387" t="s">
        <v>16</v>
      </c>
      <c r="H2387" t="s">
        <v>16</v>
      </c>
      <c r="I2387">
        <v>2</v>
      </c>
      <c r="J2387">
        <v>10</v>
      </c>
      <c r="K2387">
        <v>600</v>
      </c>
      <c r="L2387">
        <v>2.8</v>
      </c>
      <c r="M2387" t="s">
        <v>4377</v>
      </c>
      <c r="N2387" t="str">
        <f>SUBSTITUTE(Sheet1[[#This Row],[Datekey_Opening]],"_","-")</f>
        <v>2015-5-4</v>
      </c>
      <c r="O2387">
        <f>YEAR(Sheet1[[#This Row],[Date]])</f>
        <v>2015</v>
      </c>
      <c r="P2387" t="str">
        <f>LOOKUP(Sheet1[[#This Row],[CountryCode]],$AI$4:$AI$18,$AJ$4:$AJ$18)</f>
        <v>India</v>
      </c>
      <c r="Q2387">
        <f>MONTH(Sheet1[[#This Row],[Date]])</f>
        <v>5</v>
      </c>
      <c r="R2387" t="str">
        <f>TEXT(Sheet1[[#This Row],[Date]],"MMMM")</f>
        <v>May</v>
      </c>
      <c r="S2387" t="str">
        <f>TEXT(Sheet1[[#This Row],[Date]],"YYYY-MMM")</f>
        <v>2015-May</v>
      </c>
      <c r="T2387">
        <f>WEEKDAY(Sheet1[[#This Row],[Date]])</f>
        <v>2</v>
      </c>
      <c r="U2387" t="str">
        <f>TEXT(Sheet1[[#This Row],[Date]],"DDDD")</f>
        <v>Monday</v>
      </c>
      <c r="V2387" t="str">
        <f>"FM"&amp;MOD(MONTH(Sheet1[[#This Row],[Date]])-4,12)+1</f>
        <v>FM2</v>
      </c>
      <c r="W2387" t="str">
        <f>"Q"&amp;ROUNDUP(MONTH(Sheet1[[#This Row],[Date]])/3,0)</f>
        <v>Q2</v>
      </c>
      <c r="X2387" t="str">
        <f>"Q"&amp;INT(MOD(MONTH(Sheet1[[#This Row],[Date]])-4,12/3)+1)</f>
        <v>Q2</v>
      </c>
      <c r="Y2387" t="str" cm="1">
        <f t="array" ref="Y2387">_xlfn.IFS(ROUND(L2387,0)&lt;=1,"Need to improve 0-1",ROUND(L2387,0)&lt;=2,"Okay 1-2",ROUND(L2387,0)&lt;=3,"Good 2-3",ROUND(L2387,0)&lt;=4,"Great 3-4",ROUND(L2387,0)&lt;=5,"Excellent 4-5")</f>
        <v>Good 2-3</v>
      </c>
      <c r="Z2387" t="str">
        <f t="shared" si="37"/>
        <v>0-1000</v>
      </c>
    </row>
    <row r="2388" spans="1:26" x14ac:dyDescent="0.3">
      <c r="A2388">
        <v>310604</v>
      </c>
      <c r="B2388" t="s">
        <v>4378</v>
      </c>
      <c r="C2388">
        <v>1</v>
      </c>
      <c r="D2388" t="s">
        <v>14</v>
      </c>
      <c r="E2388" t="s">
        <v>481</v>
      </c>
      <c r="F2388" t="s">
        <v>16</v>
      </c>
      <c r="G2388" t="s">
        <v>16</v>
      </c>
      <c r="H2388" t="s">
        <v>16</v>
      </c>
      <c r="I2388">
        <v>2</v>
      </c>
      <c r="J2388">
        <v>54</v>
      </c>
      <c r="K2388">
        <v>600</v>
      </c>
      <c r="L2388">
        <v>2.6</v>
      </c>
      <c r="M2388" t="s">
        <v>4379</v>
      </c>
      <c r="N2388" t="str">
        <f>SUBSTITUTE(Sheet1[[#This Row],[Datekey_Opening]],"_","-")</f>
        <v>2015-5-9</v>
      </c>
      <c r="O2388">
        <f>YEAR(Sheet1[[#This Row],[Date]])</f>
        <v>2015</v>
      </c>
      <c r="P2388" t="str">
        <f>LOOKUP(Sheet1[[#This Row],[CountryCode]],$AI$4:$AI$18,$AJ$4:$AJ$18)</f>
        <v>India</v>
      </c>
      <c r="Q2388">
        <f>MONTH(Sheet1[[#This Row],[Date]])</f>
        <v>5</v>
      </c>
      <c r="R2388" t="str">
        <f>TEXT(Sheet1[[#This Row],[Date]],"MMMM")</f>
        <v>May</v>
      </c>
      <c r="S2388" t="str">
        <f>TEXT(Sheet1[[#This Row],[Date]],"YYYY-MMM")</f>
        <v>2015-May</v>
      </c>
      <c r="T2388">
        <f>WEEKDAY(Sheet1[[#This Row],[Date]])</f>
        <v>7</v>
      </c>
      <c r="U2388" t="str">
        <f>TEXT(Sheet1[[#This Row],[Date]],"DDDD")</f>
        <v>Saturday</v>
      </c>
      <c r="V2388" t="str">
        <f>"FM"&amp;MOD(MONTH(Sheet1[[#This Row],[Date]])-4,12)+1</f>
        <v>FM2</v>
      </c>
      <c r="W2388" t="str">
        <f>"Q"&amp;ROUNDUP(MONTH(Sheet1[[#This Row],[Date]])/3,0)</f>
        <v>Q2</v>
      </c>
      <c r="X2388" t="str">
        <f>"Q"&amp;INT(MOD(MONTH(Sheet1[[#This Row],[Date]])-4,12/3)+1)</f>
        <v>Q2</v>
      </c>
      <c r="Y2388" t="str" cm="1">
        <f t="array" ref="Y2388">_xlfn.IFS(ROUND(L2388,0)&lt;=1,"Need to improve 0-1",ROUND(L2388,0)&lt;=2,"Okay 1-2",ROUND(L2388,0)&lt;=3,"Good 2-3",ROUND(L2388,0)&lt;=4,"Great 3-4",ROUND(L2388,0)&lt;=5,"Excellent 4-5")</f>
        <v>Good 2-3</v>
      </c>
      <c r="Z2388" t="str">
        <f t="shared" si="37"/>
        <v>0-1000</v>
      </c>
    </row>
    <row r="2389" spans="1:26" x14ac:dyDescent="0.3">
      <c r="A2389">
        <v>3469</v>
      </c>
      <c r="B2389" t="s">
        <v>4380</v>
      </c>
      <c r="C2389">
        <v>1</v>
      </c>
      <c r="D2389" t="s">
        <v>14</v>
      </c>
      <c r="E2389" t="s">
        <v>362</v>
      </c>
      <c r="F2389" t="s">
        <v>16</v>
      </c>
      <c r="G2389" t="s">
        <v>16</v>
      </c>
      <c r="H2389" t="s">
        <v>16</v>
      </c>
      <c r="I2389">
        <v>2</v>
      </c>
      <c r="J2389">
        <v>46</v>
      </c>
      <c r="K2389">
        <v>600</v>
      </c>
      <c r="L2389">
        <v>3.2</v>
      </c>
      <c r="M2389" t="s">
        <v>3758</v>
      </c>
      <c r="N2389" t="str">
        <f>SUBSTITUTE(Sheet1[[#This Row],[Datekey_Opening]],"_","-")</f>
        <v>2015-5-21</v>
      </c>
      <c r="O2389">
        <f>YEAR(Sheet1[[#This Row],[Date]])</f>
        <v>2015</v>
      </c>
      <c r="P2389" t="str">
        <f>LOOKUP(Sheet1[[#This Row],[CountryCode]],$AI$4:$AI$18,$AJ$4:$AJ$18)</f>
        <v>India</v>
      </c>
      <c r="Q2389">
        <f>MONTH(Sheet1[[#This Row],[Date]])</f>
        <v>5</v>
      </c>
      <c r="R2389" t="str">
        <f>TEXT(Sheet1[[#This Row],[Date]],"MMMM")</f>
        <v>May</v>
      </c>
      <c r="S2389" t="str">
        <f>TEXT(Sheet1[[#This Row],[Date]],"YYYY-MMM")</f>
        <v>2015-May</v>
      </c>
      <c r="T2389">
        <f>WEEKDAY(Sheet1[[#This Row],[Date]])</f>
        <v>5</v>
      </c>
      <c r="U2389" t="str">
        <f>TEXT(Sheet1[[#This Row],[Date]],"DDDD")</f>
        <v>Thursday</v>
      </c>
      <c r="V2389" t="str">
        <f>"FM"&amp;MOD(MONTH(Sheet1[[#This Row],[Date]])-4,12)+1</f>
        <v>FM2</v>
      </c>
      <c r="W2389" t="str">
        <f>"Q"&amp;ROUNDUP(MONTH(Sheet1[[#This Row],[Date]])/3,0)</f>
        <v>Q2</v>
      </c>
      <c r="X2389" t="str">
        <f>"Q"&amp;INT(MOD(MONTH(Sheet1[[#This Row],[Date]])-4,12/3)+1)</f>
        <v>Q2</v>
      </c>
      <c r="Y2389" t="str" cm="1">
        <f t="array" ref="Y2389">_xlfn.IFS(ROUND(L2389,0)&lt;=1,"Need to improve 0-1",ROUND(L2389,0)&lt;=2,"Okay 1-2",ROUND(L2389,0)&lt;=3,"Good 2-3",ROUND(L2389,0)&lt;=4,"Great 3-4",ROUND(L2389,0)&lt;=5,"Excellent 4-5")</f>
        <v>Good 2-3</v>
      </c>
      <c r="Z2389" t="str">
        <f t="shared" si="37"/>
        <v>0-1000</v>
      </c>
    </row>
    <row r="2390" spans="1:26" x14ac:dyDescent="0.3">
      <c r="A2390">
        <v>9971</v>
      </c>
      <c r="B2390" t="s">
        <v>4381</v>
      </c>
      <c r="C2390">
        <v>1</v>
      </c>
      <c r="D2390" t="s">
        <v>14</v>
      </c>
      <c r="E2390" t="s">
        <v>362</v>
      </c>
      <c r="F2390" t="s">
        <v>16</v>
      </c>
      <c r="G2390" t="s">
        <v>16</v>
      </c>
      <c r="H2390" t="s">
        <v>16</v>
      </c>
      <c r="I2390">
        <v>2</v>
      </c>
      <c r="J2390">
        <v>23</v>
      </c>
      <c r="K2390">
        <v>600</v>
      </c>
      <c r="L2390">
        <v>3.2</v>
      </c>
      <c r="M2390" t="s">
        <v>184</v>
      </c>
      <c r="N2390" t="str">
        <f>SUBSTITUTE(Sheet1[[#This Row],[Datekey_Opening]],"_","-")</f>
        <v>2011-4-18</v>
      </c>
      <c r="O2390">
        <f>YEAR(Sheet1[[#This Row],[Date]])</f>
        <v>2011</v>
      </c>
      <c r="P2390" t="str">
        <f>LOOKUP(Sheet1[[#This Row],[CountryCode]],$AI$4:$AI$18,$AJ$4:$AJ$18)</f>
        <v>India</v>
      </c>
      <c r="Q2390">
        <f>MONTH(Sheet1[[#This Row],[Date]])</f>
        <v>4</v>
      </c>
      <c r="R2390" t="str">
        <f>TEXT(Sheet1[[#This Row],[Date]],"MMMM")</f>
        <v>April</v>
      </c>
      <c r="S2390" t="str">
        <f>TEXT(Sheet1[[#This Row],[Date]],"YYYY-MMM")</f>
        <v>2011-Apr</v>
      </c>
      <c r="T2390">
        <f>WEEKDAY(Sheet1[[#This Row],[Date]])</f>
        <v>2</v>
      </c>
      <c r="U2390" t="str">
        <f>TEXT(Sheet1[[#This Row],[Date]],"DDDD")</f>
        <v>Monday</v>
      </c>
      <c r="V2390" t="str">
        <f>"FM"&amp;MOD(MONTH(Sheet1[[#This Row],[Date]])-4,12)+1</f>
        <v>FM1</v>
      </c>
      <c r="W2390" t="str">
        <f>"Q"&amp;ROUNDUP(MONTH(Sheet1[[#This Row],[Date]])/3,0)</f>
        <v>Q2</v>
      </c>
      <c r="X2390" t="str">
        <f>"Q"&amp;INT(MOD(MONTH(Sheet1[[#This Row],[Date]])-4,12/3)+1)</f>
        <v>Q1</v>
      </c>
      <c r="Y2390" t="str" cm="1">
        <f t="array" ref="Y2390">_xlfn.IFS(ROUND(L2390,0)&lt;=1,"Need to improve 0-1",ROUND(L2390,0)&lt;=2,"Okay 1-2",ROUND(L2390,0)&lt;=3,"Good 2-3",ROUND(L2390,0)&lt;=4,"Great 3-4",ROUND(L2390,0)&lt;=5,"Excellent 4-5")</f>
        <v>Good 2-3</v>
      </c>
      <c r="Z2390" t="str">
        <f t="shared" si="37"/>
        <v>0-1000</v>
      </c>
    </row>
    <row r="2391" spans="1:26" x14ac:dyDescent="0.3">
      <c r="A2391">
        <v>4237</v>
      </c>
      <c r="B2391" t="s">
        <v>4312</v>
      </c>
      <c r="C2391">
        <v>1</v>
      </c>
      <c r="D2391" t="s">
        <v>14</v>
      </c>
      <c r="E2391" t="s">
        <v>379</v>
      </c>
      <c r="F2391" t="s">
        <v>16</v>
      </c>
      <c r="G2391" t="s">
        <v>16</v>
      </c>
      <c r="H2391" t="s">
        <v>16</v>
      </c>
      <c r="I2391">
        <v>2</v>
      </c>
      <c r="J2391">
        <v>76</v>
      </c>
      <c r="K2391">
        <v>600</v>
      </c>
      <c r="L2391">
        <v>3.4</v>
      </c>
      <c r="M2391" t="s">
        <v>2777</v>
      </c>
      <c r="N2391" t="str">
        <f>SUBSTITUTE(Sheet1[[#This Row],[Datekey_Opening]],"_","-")</f>
        <v>2015-4-23</v>
      </c>
      <c r="O2391">
        <f>YEAR(Sheet1[[#This Row],[Date]])</f>
        <v>2015</v>
      </c>
      <c r="P2391" t="str">
        <f>LOOKUP(Sheet1[[#This Row],[CountryCode]],$AI$4:$AI$18,$AJ$4:$AJ$18)</f>
        <v>India</v>
      </c>
      <c r="Q2391">
        <f>MONTH(Sheet1[[#This Row],[Date]])</f>
        <v>4</v>
      </c>
      <c r="R2391" t="str">
        <f>TEXT(Sheet1[[#This Row],[Date]],"MMMM")</f>
        <v>April</v>
      </c>
      <c r="S2391" t="str">
        <f>TEXT(Sheet1[[#This Row],[Date]],"YYYY-MMM")</f>
        <v>2015-Apr</v>
      </c>
      <c r="T2391">
        <f>WEEKDAY(Sheet1[[#This Row],[Date]])</f>
        <v>5</v>
      </c>
      <c r="U2391" t="str">
        <f>TEXT(Sheet1[[#This Row],[Date]],"DDDD")</f>
        <v>Thursday</v>
      </c>
      <c r="V2391" t="str">
        <f>"FM"&amp;MOD(MONTH(Sheet1[[#This Row],[Date]])-4,12)+1</f>
        <v>FM1</v>
      </c>
      <c r="W2391" t="str">
        <f>"Q"&amp;ROUNDUP(MONTH(Sheet1[[#This Row],[Date]])/3,0)</f>
        <v>Q2</v>
      </c>
      <c r="X2391" t="str">
        <f>"Q"&amp;INT(MOD(MONTH(Sheet1[[#This Row],[Date]])-4,12/3)+1)</f>
        <v>Q1</v>
      </c>
      <c r="Y2391" t="str" cm="1">
        <f t="array" ref="Y2391">_xlfn.IFS(ROUND(L2391,0)&lt;=1,"Need to improve 0-1",ROUND(L2391,0)&lt;=2,"Okay 1-2",ROUND(L2391,0)&lt;=3,"Good 2-3",ROUND(L2391,0)&lt;=4,"Great 3-4",ROUND(L2391,0)&lt;=5,"Excellent 4-5")</f>
        <v>Good 2-3</v>
      </c>
      <c r="Z2391" t="str">
        <f t="shared" si="37"/>
        <v>0-1000</v>
      </c>
    </row>
    <row r="2392" spans="1:26" x14ac:dyDescent="0.3">
      <c r="A2392">
        <v>3492</v>
      </c>
      <c r="B2392" t="s">
        <v>4382</v>
      </c>
      <c r="C2392">
        <v>1</v>
      </c>
      <c r="D2392" t="s">
        <v>14</v>
      </c>
      <c r="E2392" t="s">
        <v>382</v>
      </c>
      <c r="F2392" t="s">
        <v>16</v>
      </c>
      <c r="G2392" t="s">
        <v>16</v>
      </c>
      <c r="H2392" t="s">
        <v>16</v>
      </c>
      <c r="I2392">
        <v>2</v>
      </c>
      <c r="J2392">
        <v>301</v>
      </c>
      <c r="K2392">
        <v>600</v>
      </c>
      <c r="L2392">
        <v>3.9</v>
      </c>
      <c r="M2392" t="s">
        <v>1740</v>
      </c>
      <c r="N2392" t="str">
        <f>SUBSTITUTE(Sheet1[[#This Row],[Datekey_Opening]],"_","-")</f>
        <v>2013-4-25</v>
      </c>
      <c r="O2392">
        <f>YEAR(Sheet1[[#This Row],[Date]])</f>
        <v>2013</v>
      </c>
      <c r="P2392" t="str">
        <f>LOOKUP(Sheet1[[#This Row],[CountryCode]],$AI$4:$AI$18,$AJ$4:$AJ$18)</f>
        <v>India</v>
      </c>
      <c r="Q2392">
        <f>MONTH(Sheet1[[#This Row],[Date]])</f>
        <v>4</v>
      </c>
      <c r="R2392" t="str">
        <f>TEXT(Sheet1[[#This Row],[Date]],"MMMM")</f>
        <v>April</v>
      </c>
      <c r="S2392" t="str">
        <f>TEXT(Sheet1[[#This Row],[Date]],"YYYY-MMM")</f>
        <v>2013-Apr</v>
      </c>
      <c r="T2392">
        <f>WEEKDAY(Sheet1[[#This Row],[Date]])</f>
        <v>5</v>
      </c>
      <c r="U2392" t="str">
        <f>TEXT(Sheet1[[#This Row],[Date]],"DDDD")</f>
        <v>Thursday</v>
      </c>
      <c r="V2392" t="str">
        <f>"FM"&amp;MOD(MONTH(Sheet1[[#This Row],[Date]])-4,12)+1</f>
        <v>FM1</v>
      </c>
      <c r="W2392" t="str">
        <f>"Q"&amp;ROUNDUP(MONTH(Sheet1[[#This Row],[Date]])/3,0)</f>
        <v>Q2</v>
      </c>
      <c r="X2392" t="str">
        <f>"Q"&amp;INT(MOD(MONTH(Sheet1[[#This Row],[Date]])-4,12/3)+1)</f>
        <v>Q1</v>
      </c>
      <c r="Y2392" t="str" cm="1">
        <f t="array" ref="Y2392">_xlfn.IFS(ROUND(L2392,0)&lt;=1,"Need to improve 0-1",ROUND(L2392,0)&lt;=2,"Okay 1-2",ROUND(L2392,0)&lt;=3,"Good 2-3",ROUND(L2392,0)&lt;=4,"Great 3-4",ROUND(L2392,0)&lt;=5,"Excellent 4-5")</f>
        <v>Great 3-4</v>
      </c>
      <c r="Z2392" t="str">
        <f t="shared" si="37"/>
        <v>0-1000</v>
      </c>
    </row>
    <row r="2393" spans="1:26" x14ac:dyDescent="0.3">
      <c r="A2393">
        <v>9569</v>
      </c>
      <c r="B2393" t="s">
        <v>4383</v>
      </c>
      <c r="C2393">
        <v>1</v>
      </c>
      <c r="D2393" t="s">
        <v>14</v>
      </c>
      <c r="E2393" t="s">
        <v>362</v>
      </c>
      <c r="F2393" t="s">
        <v>16</v>
      </c>
      <c r="G2393" t="s">
        <v>16</v>
      </c>
      <c r="H2393" t="s">
        <v>16</v>
      </c>
      <c r="I2393">
        <v>2</v>
      </c>
      <c r="J2393">
        <v>35</v>
      </c>
      <c r="K2393">
        <v>600</v>
      </c>
      <c r="L2393">
        <v>2.4</v>
      </c>
      <c r="M2393" t="s">
        <v>1249</v>
      </c>
      <c r="N2393" t="str">
        <f>SUBSTITUTE(Sheet1[[#This Row],[Datekey_Opening]],"_","-")</f>
        <v>2010-4-14</v>
      </c>
      <c r="O2393">
        <f>YEAR(Sheet1[[#This Row],[Date]])</f>
        <v>2010</v>
      </c>
      <c r="P2393" t="str">
        <f>LOOKUP(Sheet1[[#This Row],[CountryCode]],$AI$4:$AI$18,$AJ$4:$AJ$18)</f>
        <v>India</v>
      </c>
      <c r="Q2393">
        <f>MONTH(Sheet1[[#This Row],[Date]])</f>
        <v>4</v>
      </c>
      <c r="R2393" t="str">
        <f>TEXT(Sheet1[[#This Row],[Date]],"MMMM")</f>
        <v>April</v>
      </c>
      <c r="S2393" t="str">
        <f>TEXT(Sheet1[[#This Row],[Date]],"YYYY-MMM")</f>
        <v>2010-Apr</v>
      </c>
      <c r="T2393">
        <f>WEEKDAY(Sheet1[[#This Row],[Date]])</f>
        <v>4</v>
      </c>
      <c r="U2393" t="str">
        <f>TEXT(Sheet1[[#This Row],[Date]],"DDDD")</f>
        <v>Wednesday</v>
      </c>
      <c r="V2393" t="str">
        <f>"FM"&amp;MOD(MONTH(Sheet1[[#This Row],[Date]])-4,12)+1</f>
        <v>FM1</v>
      </c>
      <c r="W2393" t="str">
        <f>"Q"&amp;ROUNDUP(MONTH(Sheet1[[#This Row],[Date]])/3,0)</f>
        <v>Q2</v>
      </c>
      <c r="X2393" t="str">
        <f>"Q"&amp;INT(MOD(MONTH(Sheet1[[#This Row],[Date]])-4,12/3)+1)</f>
        <v>Q1</v>
      </c>
      <c r="Y2393" t="str" cm="1">
        <f t="array" ref="Y2393">_xlfn.IFS(ROUND(L2393,0)&lt;=1,"Need to improve 0-1",ROUND(L2393,0)&lt;=2,"Okay 1-2",ROUND(L2393,0)&lt;=3,"Good 2-3",ROUND(L2393,0)&lt;=4,"Great 3-4",ROUND(L2393,0)&lt;=5,"Excellent 4-5")</f>
        <v>Okay 1-2</v>
      </c>
      <c r="Z2393" t="str">
        <f t="shared" si="37"/>
        <v>0-1000</v>
      </c>
    </row>
    <row r="2394" spans="1:26" x14ac:dyDescent="0.3">
      <c r="A2394">
        <v>9891</v>
      </c>
      <c r="B2394" t="s">
        <v>4384</v>
      </c>
      <c r="C2394">
        <v>1</v>
      </c>
      <c r="D2394" t="s">
        <v>14</v>
      </c>
      <c r="E2394" t="s">
        <v>382</v>
      </c>
      <c r="F2394" t="s">
        <v>16</v>
      </c>
      <c r="G2394" t="s">
        <v>16</v>
      </c>
      <c r="H2394" t="s">
        <v>16</v>
      </c>
      <c r="I2394">
        <v>2</v>
      </c>
      <c r="J2394">
        <v>21</v>
      </c>
      <c r="K2394">
        <v>600</v>
      </c>
      <c r="L2394">
        <v>3.2</v>
      </c>
      <c r="M2394" t="s">
        <v>1079</v>
      </c>
      <c r="N2394" t="str">
        <f>SUBSTITUTE(Sheet1[[#This Row],[Datekey_Opening]],"_","-")</f>
        <v>2012-4-27</v>
      </c>
      <c r="O2394">
        <f>YEAR(Sheet1[[#This Row],[Date]])</f>
        <v>2012</v>
      </c>
      <c r="P2394" t="str">
        <f>LOOKUP(Sheet1[[#This Row],[CountryCode]],$AI$4:$AI$18,$AJ$4:$AJ$18)</f>
        <v>India</v>
      </c>
      <c r="Q2394">
        <f>MONTH(Sheet1[[#This Row],[Date]])</f>
        <v>4</v>
      </c>
      <c r="R2394" t="str">
        <f>TEXT(Sheet1[[#This Row],[Date]],"MMMM")</f>
        <v>April</v>
      </c>
      <c r="S2394" t="str">
        <f>TEXT(Sheet1[[#This Row],[Date]],"YYYY-MMM")</f>
        <v>2012-Apr</v>
      </c>
      <c r="T2394">
        <f>WEEKDAY(Sheet1[[#This Row],[Date]])</f>
        <v>6</v>
      </c>
      <c r="U2394" t="str">
        <f>TEXT(Sheet1[[#This Row],[Date]],"DDDD")</f>
        <v>Friday</v>
      </c>
      <c r="V2394" t="str">
        <f>"FM"&amp;MOD(MONTH(Sheet1[[#This Row],[Date]])-4,12)+1</f>
        <v>FM1</v>
      </c>
      <c r="W2394" t="str">
        <f>"Q"&amp;ROUNDUP(MONTH(Sheet1[[#This Row],[Date]])/3,0)</f>
        <v>Q2</v>
      </c>
      <c r="X2394" t="str">
        <f>"Q"&amp;INT(MOD(MONTH(Sheet1[[#This Row],[Date]])-4,12/3)+1)</f>
        <v>Q1</v>
      </c>
      <c r="Y2394" t="str" cm="1">
        <f t="array" ref="Y2394">_xlfn.IFS(ROUND(L2394,0)&lt;=1,"Need to improve 0-1",ROUND(L2394,0)&lt;=2,"Okay 1-2",ROUND(L2394,0)&lt;=3,"Good 2-3",ROUND(L2394,0)&lt;=4,"Great 3-4",ROUND(L2394,0)&lt;=5,"Excellent 4-5")</f>
        <v>Good 2-3</v>
      </c>
      <c r="Z2394" t="str">
        <f t="shared" si="37"/>
        <v>0-1000</v>
      </c>
    </row>
    <row r="2395" spans="1:26" x14ac:dyDescent="0.3">
      <c r="A2395">
        <v>18025089</v>
      </c>
      <c r="B2395" t="s">
        <v>4385</v>
      </c>
      <c r="C2395">
        <v>1</v>
      </c>
      <c r="D2395" t="s">
        <v>14</v>
      </c>
      <c r="E2395" t="s">
        <v>365</v>
      </c>
      <c r="F2395" t="s">
        <v>16</v>
      </c>
      <c r="G2395" t="s">
        <v>16</v>
      </c>
      <c r="H2395" t="s">
        <v>16</v>
      </c>
      <c r="I2395">
        <v>2</v>
      </c>
      <c r="J2395">
        <v>2</v>
      </c>
      <c r="K2395">
        <v>600</v>
      </c>
      <c r="L2395">
        <v>1</v>
      </c>
      <c r="M2395" t="s">
        <v>2473</v>
      </c>
      <c r="N2395" t="str">
        <f>SUBSTITUTE(Sheet1[[#This Row],[Datekey_Opening]],"_","-")</f>
        <v>2017-4-18</v>
      </c>
      <c r="O2395">
        <f>YEAR(Sheet1[[#This Row],[Date]])</f>
        <v>2017</v>
      </c>
      <c r="P2395" t="str">
        <f>LOOKUP(Sheet1[[#This Row],[CountryCode]],$AI$4:$AI$18,$AJ$4:$AJ$18)</f>
        <v>India</v>
      </c>
      <c r="Q2395">
        <f>MONTH(Sheet1[[#This Row],[Date]])</f>
        <v>4</v>
      </c>
      <c r="R2395" t="str">
        <f>TEXT(Sheet1[[#This Row],[Date]],"MMMM")</f>
        <v>April</v>
      </c>
      <c r="S2395" t="str">
        <f>TEXT(Sheet1[[#This Row],[Date]],"YYYY-MMM")</f>
        <v>2017-Apr</v>
      </c>
      <c r="T2395">
        <f>WEEKDAY(Sheet1[[#This Row],[Date]])</f>
        <v>3</v>
      </c>
      <c r="U2395" t="str">
        <f>TEXT(Sheet1[[#This Row],[Date]],"DDDD")</f>
        <v>Tuesday</v>
      </c>
      <c r="V2395" t="str">
        <f>"FM"&amp;MOD(MONTH(Sheet1[[#This Row],[Date]])-4,12)+1</f>
        <v>FM1</v>
      </c>
      <c r="W2395" t="str">
        <f>"Q"&amp;ROUNDUP(MONTH(Sheet1[[#This Row],[Date]])/3,0)</f>
        <v>Q2</v>
      </c>
      <c r="X2395" t="str">
        <f>"Q"&amp;INT(MOD(MONTH(Sheet1[[#This Row],[Date]])-4,12/3)+1)</f>
        <v>Q1</v>
      </c>
      <c r="Y2395" t="str" cm="1">
        <f t="array" ref="Y2395">_xlfn.IFS(ROUND(L2395,0)&lt;=1,"Need to improve 0-1",ROUND(L2395,0)&lt;=2,"Okay 1-2",ROUND(L2395,0)&lt;=3,"Good 2-3",ROUND(L2395,0)&lt;=4,"Great 3-4",ROUND(L2395,0)&lt;=5,"Excellent 4-5")</f>
        <v>Need to improve 0-1</v>
      </c>
      <c r="Z2395" t="str">
        <f t="shared" si="37"/>
        <v>0-1000</v>
      </c>
    </row>
    <row r="2396" spans="1:26" x14ac:dyDescent="0.3">
      <c r="A2396">
        <v>18356812</v>
      </c>
      <c r="B2396" t="s">
        <v>4386</v>
      </c>
      <c r="C2396">
        <v>1</v>
      </c>
      <c r="D2396" t="s">
        <v>14</v>
      </c>
      <c r="E2396" t="s">
        <v>435</v>
      </c>
      <c r="F2396" t="s">
        <v>16</v>
      </c>
      <c r="G2396" t="s">
        <v>16</v>
      </c>
      <c r="H2396" t="s">
        <v>16</v>
      </c>
      <c r="I2396">
        <v>2</v>
      </c>
      <c r="J2396">
        <v>2</v>
      </c>
      <c r="K2396">
        <v>600</v>
      </c>
      <c r="L2396">
        <v>1</v>
      </c>
      <c r="M2396" t="s">
        <v>196</v>
      </c>
      <c r="N2396" t="str">
        <f>SUBSTITUTE(Sheet1[[#This Row],[Datekey_Opening]],"_","-")</f>
        <v>2011-4-7</v>
      </c>
      <c r="O2396">
        <f>YEAR(Sheet1[[#This Row],[Date]])</f>
        <v>2011</v>
      </c>
      <c r="P2396" t="str">
        <f>LOOKUP(Sheet1[[#This Row],[CountryCode]],$AI$4:$AI$18,$AJ$4:$AJ$18)</f>
        <v>India</v>
      </c>
      <c r="Q2396">
        <f>MONTH(Sheet1[[#This Row],[Date]])</f>
        <v>4</v>
      </c>
      <c r="R2396" t="str">
        <f>TEXT(Sheet1[[#This Row],[Date]],"MMMM")</f>
        <v>April</v>
      </c>
      <c r="S2396" t="str">
        <f>TEXT(Sheet1[[#This Row],[Date]],"YYYY-MMM")</f>
        <v>2011-Apr</v>
      </c>
      <c r="T2396">
        <f>WEEKDAY(Sheet1[[#This Row],[Date]])</f>
        <v>5</v>
      </c>
      <c r="U2396" t="str">
        <f>TEXT(Sheet1[[#This Row],[Date]],"DDDD")</f>
        <v>Thursday</v>
      </c>
      <c r="V2396" t="str">
        <f>"FM"&amp;MOD(MONTH(Sheet1[[#This Row],[Date]])-4,12)+1</f>
        <v>FM1</v>
      </c>
      <c r="W2396" t="str">
        <f>"Q"&amp;ROUNDUP(MONTH(Sheet1[[#This Row],[Date]])/3,0)</f>
        <v>Q2</v>
      </c>
      <c r="X2396" t="str">
        <f>"Q"&amp;INT(MOD(MONTH(Sheet1[[#This Row],[Date]])-4,12/3)+1)</f>
        <v>Q1</v>
      </c>
      <c r="Y2396" t="str" cm="1">
        <f t="array" ref="Y2396">_xlfn.IFS(ROUND(L2396,0)&lt;=1,"Need to improve 0-1",ROUND(L2396,0)&lt;=2,"Okay 1-2",ROUND(L2396,0)&lt;=3,"Good 2-3",ROUND(L2396,0)&lt;=4,"Great 3-4",ROUND(L2396,0)&lt;=5,"Excellent 4-5")</f>
        <v>Need to improve 0-1</v>
      </c>
      <c r="Z2396" t="str">
        <f t="shared" si="37"/>
        <v>0-1000</v>
      </c>
    </row>
    <row r="2397" spans="1:26" x14ac:dyDescent="0.3">
      <c r="A2397">
        <v>306250</v>
      </c>
      <c r="B2397" t="s">
        <v>4116</v>
      </c>
      <c r="C2397">
        <v>1</v>
      </c>
      <c r="D2397" t="s">
        <v>14</v>
      </c>
      <c r="E2397" t="s">
        <v>362</v>
      </c>
      <c r="F2397" t="s">
        <v>16</v>
      </c>
      <c r="G2397" t="s">
        <v>16</v>
      </c>
      <c r="H2397" t="s">
        <v>16</v>
      </c>
      <c r="I2397">
        <v>2</v>
      </c>
      <c r="J2397">
        <v>32</v>
      </c>
      <c r="K2397">
        <v>600</v>
      </c>
      <c r="L2397">
        <v>3.2</v>
      </c>
      <c r="M2397" t="s">
        <v>166</v>
      </c>
      <c r="N2397" t="str">
        <f>SUBSTITUTE(Sheet1[[#This Row],[Datekey_Opening]],"_","-")</f>
        <v>2012-4-28</v>
      </c>
      <c r="O2397">
        <f>YEAR(Sheet1[[#This Row],[Date]])</f>
        <v>2012</v>
      </c>
      <c r="P2397" t="str">
        <f>LOOKUP(Sheet1[[#This Row],[CountryCode]],$AI$4:$AI$18,$AJ$4:$AJ$18)</f>
        <v>India</v>
      </c>
      <c r="Q2397">
        <f>MONTH(Sheet1[[#This Row],[Date]])</f>
        <v>4</v>
      </c>
      <c r="R2397" t="str">
        <f>TEXT(Sheet1[[#This Row],[Date]],"MMMM")</f>
        <v>April</v>
      </c>
      <c r="S2397" t="str">
        <f>TEXT(Sheet1[[#This Row],[Date]],"YYYY-MMM")</f>
        <v>2012-Apr</v>
      </c>
      <c r="T2397">
        <f>WEEKDAY(Sheet1[[#This Row],[Date]])</f>
        <v>7</v>
      </c>
      <c r="U2397" t="str">
        <f>TEXT(Sheet1[[#This Row],[Date]],"DDDD")</f>
        <v>Saturday</v>
      </c>
      <c r="V2397" t="str">
        <f>"FM"&amp;MOD(MONTH(Sheet1[[#This Row],[Date]])-4,12)+1</f>
        <v>FM1</v>
      </c>
      <c r="W2397" t="str">
        <f>"Q"&amp;ROUNDUP(MONTH(Sheet1[[#This Row],[Date]])/3,0)</f>
        <v>Q2</v>
      </c>
      <c r="X2397" t="str">
        <f>"Q"&amp;INT(MOD(MONTH(Sheet1[[#This Row],[Date]])-4,12/3)+1)</f>
        <v>Q1</v>
      </c>
      <c r="Y2397" t="str" cm="1">
        <f t="array" ref="Y2397">_xlfn.IFS(ROUND(L2397,0)&lt;=1,"Need to improve 0-1",ROUND(L2397,0)&lt;=2,"Okay 1-2",ROUND(L2397,0)&lt;=3,"Good 2-3",ROUND(L2397,0)&lt;=4,"Great 3-4",ROUND(L2397,0)&lt;=5,"Excellent 4-5")</f>
        <v>Good 2-3</v>
      </c>
      <c r="Z2397" t="str">
        <f t="shared" si="37"/>
        <v>0-1000</v>
      </c>
    </row>
    <row r="2398" spans="1:26" x14ac:dyDescent="0.3">
      <c r="A2398">
        <v>307419</v>
      </c>
      <c r="B2398" t="s">
        <v>4387</v>
      </c>
      <c r="C2398">
        <v>1</v>
      </c>
      <c r="D2398" t="s">
        <v>14</v>
      </c>
      <c r="E2398" t="s">
        <v>365</v>
      </c>
      <c r="F2398" t="s">
        <v>16</v>
      </c>
      <c r="G2398" t="s">
        <v>16</v>
      </c>
      <c r="H2398" t="s">
        <v>16</v>
      </c>
      <c r="I2398">
        <v>2</v>
      </c>
      <c r="J2398">
        <v>7</v>
      </c>
      <c r="K2398">
        <v>600</v>
      </c>
      <c r="L2398">
        <v>2.5</v>
      </c>
      <c r="M2398" t="s">
        <v>2768</v>
      </c>
      <c r="N2398" t="str">
        <f>SUBSTITUTE(Sheet1[[#This Row],[Datekey_Opening]],"_","-")</f>
        <v>2016-4-9</v>
      </c>
      <c r="O2398">
        <f>YEAR(Sheet1[[#This Row],[Date]])</f>
        <v>2016</v>
      </c>
      <c r="P2398" t="str">
        <f>LOOKUP(Sheet1[[#This Row],[CountryCode]],$AI$4:$AI$18,$AJ$4:$AJ$18)</f>
        <v>India</v>
      </c>
      <c r="Q2398">
        <f>MONTH(Sheet1[[#This Row],[Date]])</f>
        <v>4</v>
      </c>
      <c r="R2398" t="str">
        <f>TEXT(Sheet1[[#This Row],[Date]],"MMMM")</f>
        <v>April</v>
      </c>
      <c r="S2398" t="str">
        <f>TEXT(Sheet1[[#This Row],[Date]],"YYYY-MMM")</f>
        <v>2016-Apr</v>
      </c>
      <c r="T2398">
        <f>WEEKDAY(Sheet1[[#This Row],[Date]])</f>
        <v>7</v>
      </c>
      <c r="U2398" t="str">
        <f>TEXT(Sheet1[[#This Row],[Date]],"DDDD")</f>
        <v>Saturday</v>
      </c>
      <c r="V2398" t="str">
        <f>"FM"&amp;MOD(MONTH(Sheet1[[#This Row],[Date]])-4,12)+1</f>
        <v>FM1</v>
      </c>
      <c r="W2398" t="str">
        <f>"Q"&amp;ROUNDUP(MONTH(Sheet1[[#This Row],[Date]])/3,0)</f>
        <v>Q2</v>
      </c>
      <c r="X2398" t="str">
        <f>"Q"&amp;INT(MOD(MONTH(Sheet1[[#This Row],[Date]])-4,12/3)+1)</f>
        <v>Q1</v>
      </c>
      <c r="Y2398" t="str" cm="1">
        <f t="array" ref="Y2398">_xlfn.IFS(ROUND(L2398,0)&lt;=1,"Need to improve 0-1",ROUND(L2398,0)&lt;=2,"Okay 1-2",ROUND(L2398,0)&lt;=3,"Good 2-3",ROUND(L2398,0)&lt;=4,"Great 3-4",ROUND(L2398,0)&lt;=5,"Excellent 4-5")</f>
        <v>Good 2-3</v>
      </c>
      <c r="Z2398" t="str">
        <f t="shared" si="37"/>
        <v>0-1000</v>
      </c>
    </row>
    <row r="2399" spans="1:26" x14ac:dyDescent="0.3">
      <c r="A2399">
        <v>8961</v>
      </c>
      <c r="B2399" t="s">
        <v>4388</v>
      </c>
      <c r="C2399">
        <v>1</v>
      </c>
      <c r="D2399" t="s">
        <v>14</v>
      </c>
      <c r="E2399" t="s">
        <v>362</v>
      </c>
      <c r="F2399" t="s">
        <v>16</v>
      </c>
      <c r="G2399" t="s">
        <v>16</v>
      </c>
      <c r="H2399" t="s">
        <v>16</v>
      </c>
      <c r="I2399">
        <v>2</v>
      </c>
      <c r="J2399">
        <v>26</v>
      </c>
      <c r="K2399">
        <v>600</v>
      </c>
      <c r="L2399">
        <v>3.1</v>
      </c>
      <c r="M2399" t="s">
        <v>4389</v>
      </c>
      <c r="N2399" t="str">
        <f>SUBSTITUTE(Sheet1[[#This Row],[Datekey_Opening]],"_","-")</f>
        <v>2012-4-12</v>
      </c>
      <c r="O2399">
        <f>YEAR(Sheet1[[#This Row],[Date]])</f>
        <v>2012</v>
      </c>
      <c r="P2399" t="str">
        <f>LOOKUP(Sheet1[[#This Row],[CountryCode]],$AI$4:$AI$18,$AJ$4:$AJ$18)</f>
        <v>India</v>
      </c>
      <c r="Q2399">
        <f>MONTH(Sheet1[[#This Row],[Date]])</f>
        <v>4</v>
      </c>
      <c r="R2399" t="str">
        <f>TEXT(Sheet1[[#This Row],[Date]],"MMMM")</f>
        <v>April</v>
      </c>
      <c r="S2399" t="str">
        <f>TEXT(Sheet1[[#This Row],[Date]],"YYYY-MMM")</f>
        <v>2012-Apr</v>
      </c>
      <c r="T2399">
        <f>WEEKDAY(Sheet1[[#This Row],[Date]])</f>
        <v>5</v>
      </c>
      <c r="U2399" t="str">
        <f>TEXT(Sheet1[[#This Row],[Date]],"DDDD")</f>
        <v>Thursday</v>
      </c>
      <c r="V2399" t="str">
        <f>"FM"&amp;MOD(MONTH(Sheet1[[#This Row],[Date]])-4,12)+1</f>
        <v>FM1</v>
      </c>
      <c r="W2399" t="str">
        <f>"Q"&amp;ROUNDUP(MONTH(Sheet1[[#This Row],[Date]])/3,0)</f>
        <v>Q2</v>
      </c>
      <c r="X2399" t="str">
        <f>"Q"&amp;INT(MOD(MONTH(Sheet1[[#This Row],[Date]])-4,12/3)+1)</f>
        <v>Q1</v>
      </c>
      <c r="Y2399" t="str" cm="1">
        <f t="array" ref="Y2399">_xlfn.IFS(ROUND(L2399,0)&lt;=1,"Need to improve 0-1",ROUND(L2399,0)&lt;=2,"Okay 1-2",ROUND(L2399,0)&lt;=3,"Good 2-3",ROUND(L2399,0)&lt;=4,"Great 3-4",ROUND(L2399,0)&lt;=5,"Excellent 4-5")</f>
        <v>Good 2-3</v>
      </c>
      <c r="Z2399" t="str">
        <f t="shared" si="37"/>
        <v>0-1000</v>
      </c>
    </row>
    <row r="2400" spans="1:26" x14ac:dyDescent="0.3">
      <c r="A2400">
        <v>309578</v>
      </c>
      <c r="B2400" t="s">
        <v>4390</v>
      </c>
      <c r="C2400">
        <v>1</v>
      </c>
      <c r="D2400" t="s">
        <v>14</v>
      </c>
      <c r="E2400" t="s">
        <v>2411</v>
      </c>
      <c r="F2400" t="s">
        <v>16</v>
      </c>
      <c r="G2400" t="s">
        <v>16</v>
      </c>
      <c r="H2400" t="s">
        <v>16</v>
      </c>
      <c r="I2400">
        <v>2</v>
      </c>
      <c r="J2400">
        <v>54</v>
      </c>
      <c r="K2400">
        <v>600</v>
      </c>
      <c r="L2400">
        <v>3.2</v>
      </c>
      <c r="M2400" t="s">
        <v>3949</v>
      </c>
      <c r="N2400" t="str">
        <f>SUBSTITUTE(Sheet1[[#This Row],[Datekey_Opening]],"_","-")</f>
        <v>2010-4-1</v>
      </c>
      <c r="O2400">
        <f>YEAR(Sheet1[[#This Row],[Date]])</f>
        <v>2010</v>
      </c>
      <c r="P2400" t="str">
        <f>LOOKUP(Sheet1[[#This Row],[CountryCode]],$AI$4:$AI$18,$AJ$4:$AJ$18)</f>
        <v>India</v>
      </c>
      <c r="Q2400">
        <f>MONTH(Sheet1[[#This Row],[Date]])</f>
        <v>4</v>
      </c>
      <c r="R2400" t="str">
        <f>TEXT(Sheet1[[#This Row],[Date]],"MMMM")</f>
        <v>April</v>
      </c>
      <c r="S2400" t="str">
        <f>TEXT(Sheet1[[#This Row],[Date]],"YYYY-MMM")</f>
        <v>2010-Apr</v>
      </c>
      <c r="T2400">
        <f>WEEKDAY(Sheet1[[#This Row],[Date]])</f>
        <v>5</v>
      </c>
      <c r="U2400" t="str">
        <f>TEXT(Sheet1[[#This Row],[Date]],"DDDD")</f>
        <v>Thursday</v>
      </c>
      <c r="V2400" t="str">
        <f>"FM"&amp;MOD(MONTH(Sheet1[[#This Row],[Date]])-4,12)+1</f>
        <v>FM1</v>
      </c>
      <c r="W2400" t="str">
        <f>"Q"&amp;ROUNDUP(MONTH(Sheet1[[#This Row],[Date]])/3,0)</f>
        <v>Q2</v>
      </c>
      <c r="X2400" t="str">
        <f>"Q"&amp;INT(MOD(MONTH(Sheet1[[#This Row],[Date]])-4,12/3)+1)</f>
        <v>Q1</v>
      </c>
      <c r="Y2400" t="str" cm="1">
        <f t="array" ref="Y2400">_xlfn.IFS(ROUND(L2400,0)&lt;=1,"Need to improve 0-1",ROUND(L2400,0)&lt;=2,"Okay 1-2",ROUND(L2400,0)&lt;=3,"Good 2-3",ROUND(L2400,0)&lt;=4,"Great 3-4",ROUND(L2400,0)&lt;=5,"Excellent 4-5")</f>
        <v>Good 2-3</v>
      </c>
      <c r="Z2400" t="str">
        <f t="shared" si="37"/>
        <v>0-1000</v>
      </c>
    </row>
    <row r="2401" spans="1:26" x14ac:dyDescent="0.3">
      <c r="A2401">
        <v>312130</v>
      </c>
      <c r="B2401" t="s">
        <v>4391</v>
      </c>
      <c r="C2401">
        <v>1</v>
      </c>
      <c r="D2401" t="s">
        <v>14</v>
      </c>
      <c r="E2401" t="s">
        <v>838</v>
      </c>
      <c r="F2401" t="s">
        <v>16</v>
      </c>
      <c r="G2401" t="s">
        <v>16</v>
      </c>
      <c r="H2401" t="s">
        <v>16</v>
      </c>
      <c r="I2401">
        <v>2</v>
      </c>
      <c r="J2401">
        <v>94</v>
      </c>
      <c r="K2401">
        <v>600</v>
      </c>
      <c r="L2401">
        <v>3.7</v>
      </c>
      <c r="M2401" t="s">
        <v>192</v>
      </c>
      <c r="N2401" t="str">
        <f>SUBSTITUTE(Sheet1[[#This Row],[Datekey_Opening]],"_","-")</f>
        <v>2011-4-4</v>
      </c>
      <c r="O2401">
        <f>YEAR(Sheet1[[#This Row],[Date]])</f>
        <v>2011</v>
      </c>
      <c r="P2401" t="str">
        <f>LOOKUP(Sheet1[[#This Row],[CountryCode]],$AI$4:$AI$18,$AJ$4:$AJ$18)</f>
        <v>India</v>
      </c>
      <c r="Q2401">
        <f>MONTH(Sheet1[[#This Row],[Date]])</f>
        <v>4</v>
      </c>
      <c r="R2401" t="str">
        <f>TEXT(Sheet1[[#This Row],[Date]],"MMMM")</f>
        <v>April</v>
      </c>
      <c r="S2401" t="str">
        <f>TEXT(Sheet1[[#This Row],[Date]],"YYYY-MMM")</f>
        <v>2011-Apr</v>
      </c>
      <c r="T2401">
        <f>WEEKDAY(Sheet1[[#This Row],[Date]])</f>
        <v>2</v>
      </c>
      <c r="U2401" t="str">
        <f>TEXT(Sheet1[[#This Row],[Date]],"DDDD")</f>
        <v>Monday</v>
      </c>
      <c r="V2401" t="str">
        <f>"FM"&amp;MOD(MONTH(Sheet1[[#This Row],[Date]])-4,12)+1</f>
        <v>FM1</v>
      </c>
      <c r="W2401" t="str">
        <f>"Q"&amp;ROUNDUP(MONTH(Sheet1[[#This Row],[Date]])/3,0)</f>
        <v>Q2</v>
      </c>
      <c r="X2401" t="str">
        <f>"Q"&amp;INT(MOD(MONTH(Sheet1[[#This Row],[Date]])-4,12/3)+1)</f>
        <v>Q1</v>
      </c>
      <c r="Y2401" t="str" cm="1">
        <f t="array" ref="Y2401">_xlfn.IFS(ROUND(L2401,0)&lt;=1,"Need to improve 0-1",ROUND(L2401,0)&lt;=2,"Okay 1-2",ROUND(L2401,0)&lt;=3,"Good 2-3",ROUND(L2401,0)&lt;=4,"Great 3-4",ROUND(L2401,0)&lt;=5,"Excellent 4-5")</f>
        <v>Great 3-4</v>
      </c>
      <c r="Z2401" t="str">
        <f t="shared" si="37"/>
        <v>0-1000</v>
      </c>
    </row>
    <row r="2402" spans="1:26" x14ac:dyDescent="0.3">
      <c r="A2402">
        <v>301700</v>
      </c>
      <c r="B2402" t="s">
        <v>4392</v>
      </c>
      <c r="C2402">
        <v>1</v>
      </c>
      <c r="D2402" t="s">
        <v>14</v>
      </c>
      <c r="E2402" t="s">
        <v>4393</v>
      </c>
      <c r="F2402" t="s">
        <v>16</v>
      </c>
      <c r="G2402" t="s">
        <v>16</v>
      </c>
      <c r="H2402" t="s">
        <v>16</v>
      </c>
      <c r="I2402">
        <v>2</v>
      </c>
      <c r="J2402">
        <v>3986</v>
      </c>
      <c r="K2402">
        <v>600</v>
      </c>
      <c r="L2402">
        <v>4.3</v>
      </c>
      <c r="M2402" t="s">
        <v>1860</v>
      </c>
      <c r="N2402" t="str">
        <f>SUBSTITUTE(Sheet1[[#This Row],[Datekey_Opening]],"_","-")</f>
        <v>2015-4-5</v>
      </c>
      <c r="O2402">
        <f>YEAR(Sheet1[[#This Row],[Date]])</f>
        <v>2015</v>
      </c>
      <c r="P2402" t="str">
        <f>LOOKUP(Sheet1[[#This Row],[CountryCode]],$AI$4:$AI$18,$AJ$4:$AJ$18)</f>
        <v>India</v>
      </c>
      <c r="Q2402">
        <f>MONTH(Sheet1[[#This Row],[Date]])</f>
        <v>4</v>
      </c>
      <c r="R2402" t="str">
        <f>TEXT(Sheet1[[#This Row],[Date]],"MMMM")</f>
        <v>April</v>
      </c>
      <c r="S2402" t="str">
        <f>TEXT(Sheet1[[#This Row],[Date]],"YYYY-MMM")</f>
        <v>2015-Apr</v>
      </c>
      <c r="T2402">
        <f>WEEKDAY(Sheet1[[#This Row],[Date]])</f>
        <v>1</v>
      </c>
      <c r="U2402" t="str">
        <f>TEXT(Sheet1[[#This Row],[Date]],"DDDD")</f>
        <v>Sunday</v>
      </c>
      <c r="V2402" t="str">
        <f>"FM"&amp;MOD(MONTH(Sheet1[[#This Row],[Date]])-4,12)+1</f>
        <v>FM1</v>
      </c>
      <c r="W2402" t="str">
        <f>"Q"&amp;ROUNDUP(MONTH(Sheet1[[#This Row],[Date]])/3,0)</f>
        <v>Q2</v>
      </c>
      <c r="X2402" t="str">
        <f>"Q"&amp;INT(MOD(MONTH(Sheet1[[#This Row],[Date]])-4,12/3)+1)</f>
        <v>Q1</v>
      </c>
      <c r="Y2402" t="str" cm="1">
        <f t="array" ref="Y2402">_xlfn.IFS(ROUND(L2402,0)&lt;=1,"Need to improve 0-1",ROUND(L2402,0)&lt;=2,"Okay 1-2",ROUND(L2402,0)&lt;=3,"Good 2-3",ROUND(L2402,0)&lt;=4,"Great 3-4",ROUND(L2402,0)&lt;=5,"Excellent 4-5")</f>
        <v>Great 3-4</v>
      </c>
      <c r="Z2402" t="str">
        <f t="shared" si="37"/>
        <v>0-1000</v>
      </c>
    </row>
    <row r="2403" spans="1:26" x14ac:dyDescent="0.3">
      <c r="A2403">
        <v>18057820</v>
      </c>
      <c r="B2403" t="s">
        <v>4394</v>
      </c>
      <c r="C2403">
        <v>1</v>
      </c>
      <c r="D2403" t="s">
        <v>14</v>
      </c>
      <c r="E2403" t="s">
        <v>362</v>
      </c>
      <c r="F2403" t="s">
        <v>16</v>
      </c>
      <c r="G2403" t="s">
        <v>16</v>
      </c>
      <c r="H2403" t="s">
        <v>16</v>
      </c>
      <c r="I2403">
        <v>2</v>
      </c>
      <c r="J2403">
        <v>34</v>
      </c>
      <c r="K2403">
        <v>600</v>
      </c>
      <c r="L2403">
        <v>3.3</v>
      </c>
      <c r="M2403" t="s">
        <v>4395</v>
      </c>
      <c r="N2403" t="str">
        <f>SUBSTITUTE(Sheet1[[#This Row],[Datekey_Opening]],"_","-")</f>
        <v>2010-3-15</v>
      </c>
      <c r="O2403">
        <f>YEAR(Sheet1[[#This Row],[Date]])</f>
        <v>2010</v>
      </c>
      <c r="P2403" t="str">
        <f>LOOKUP(Sheet1[[#This Row],[CountryCode]],$AI$4:$AI$18,$AJ$4:$AJ$18)</f>
        <v>India</v>
      </c>
      <c r="Q2403">
        <f>MONTH(Sheet1[[#This Row],[Date]])</f>
        <v>3</v>
      </c>
      <c r="R2403" t="str">
        <f>TEXT(Sheet1[[#This Row],[Date]],"MMMM")</f>
        <v>March</v>
      </c>
      <c r="S2403" t="str">
        <f>TEXT(Sheet1[[#This Row],[Date]],"YYYY-MMM")</f>
        <v>2010-Mar</v>
      </c>
      <c r="T2403">
        <f>WEEKDAY(Sheet1[[#This Row],[Date]])</f>
        <v>2</v>
      </c>
      <c r="U2403" t="str">
        <f>TEXT(Sheet1[[#This Row],[Date]],"DDDD")</f>
        <v>Monday</v>
      </c>
      <c r="V2403" t="str">
        <f>"FM"&amp;MOD(MONTH(Sheet1[[#This Row],[Date]])-4,12)+1</f>
        <v>FM12</v>
      </c>
      <c r="W2403" t="str">
        <f>"Q"&amp;ROUNDUP(MONTH(Sheet1[[#This Row],[Date]])/3,0)</f>
        <v>Q1</v>
      </c>
      <c r="X2403" t="str">
        <f>"Q"&amp;INT(MOD(MONTH(Sheet1[[#This Row],[Date]])-4,12/3)+1)</f>
        <v>Q4</v>
      </c>
      <c r="Y2403" t="str" cm="1">
        <f t="array" ref="Y2403">_xlfn.IFS(ROUND(L2403,0)&lt;=1,"Need to improve 0-1",ROUND(L2403,0)&lt;=2,"Okay 1-2",ROUND(L2403,0)&lt;=3,"Good 2-3",ROUND(L2403,0)&lt;=4,"Great 3-4",ROUND(L2403,0)&lt;=5,"Excellent 4-5")</f>
        <v>Good 2-3</v>
      </c>
      <c r="Z2403" t="str">
        <f t="shared" si="37"/>
        <v>0-1000</v>
      </c>
    </row>
    <row r="2404" spans="1:26" x14ac:dyDescent="0.3">
      <c r="A2404">
        <v>552</v>
      </c>
      <c r="B2404" t="s">
        <v>2300</v>
      </c>
      <c r="C2404">
        <v>1</v>
      </c>
      <c r="D2404" t="s">
        <v>14</v>
      </c>
      <c r="E2404" t="s">
        <v>2301</v>
      </c>
      <c r="F2404" t="s">
        <v>16</v>
      </c>
      <c r="G2404" t="s">
        <v>16</v>
      </c>
      <c r="H2404" t="s">
        <v>16</v>
      </c>
      <c r="I2404">
        <v>2</v>
      </c>
      <c r="J2404">
        <v>444</v>
      </c>
      <c r="K2404">
        <v>600</v>
      </c>
      <c r="L2404">
        <v>3.9</v>
      </c>
      <c r="M2404" t="s">
        <v>4396</v>
      </c>
      <c r="N2404" t="str">
        <f>SUBSTITUTE(Sheet1[[#This Row],[Datekey_Opening]],"_","-")</f>
        <v>2018-3-10</v>
      </c>
      <c r="O2404">
        <f>YEAR(Sheet1[[#This Row],[Date]])</f>
        <v>2018</v>
      </c>
      <c r="P2404" t="str">
        <f>LOOKUP(Sheet1[[#This Row],[CountryCode]],$AI$4:$AI$18,$AJ$4:$AJ$18)</f>
        <v>India</v>
      </c>
      <c r="Q2404">
        <f>MONTH(Sheet1[[#This Row],[Date]])</f>
        <v>3</v>
      </c>
      <c r="R2404" t="str">
        <f>TEXT(Sheet1[[#This Row],[Date]],"MMMM")</f>
        <v>March</v>
      </c>
      <c r="S2404" t="str">
        <f>TEXT(Sheet1[[#This Row],[Date]],"YYYY-MMM")</f>
        <v>2018-Mar</v>
      </c>
      <c r="T2404">
        <f>WEEKDAY(Sheet1[[#This Row],[Date]])</f>
        <v>7</v>
      </c>
      <c r="U2404" t="str">
        <f>TEXT(Sheet1[[#This Row],[Date]],"DDDD")</f>
        <v>Saturday</v>
      </c>
      <c r="V2404" t="str">
        <f>"FM"&amp;MOD(MONTH(Sheet1[[#This Row],[Date]])-4,12)+1</f>
        <v>FM12</v>
      </c>
      <c r="W2404" t="str">
        <f>"Q"&amp;ROUNDUP(MONTH(Sheet1[[#This Row],[Date]])/3,0)</f>
        <v>Q1</v>
      </c>
      <c r="X2404" t="str">
        <f>"Q"&amp;INT(MOD(MONTH(Sheet1[[#This Row],[Date]])-4,12/3)+1)</f>
        <v>Q4</v>
      </c>
      <c r="Y2404" t="str" cm="1">
        <f t="array" ref="Y2404">_xlfn.IFS(ROUND(L2404,0)&lt;=1,"Need to improve 0-1",ROUND(L2404,0)&lt;=2,"Okay 1-2",ROUND(L2404,0)&lt;=3,"Good 2-3",ROUND(L2404,0)&lt;=4,"Great 3-4",ROUND(L2404,0)&lt;=5,"Excellent 4-5")</f>
        <v>Great 3-4</v>
      </c>
      <c r="Z2404" t="str">
        <f t="shared" si="37"/>
        <v>0-1000</v>
      </c>
    </row>
    <row r="2405" spans="1:26" x14ac:dyDescent="0.3">
      <c r="A2405">
        <v>756</v>
      </c>
      <c r="B2405" t="s">
        <v>4397</v>
      </c>
      <c r="C2405">
        <v>1</v>
      </c>
      <c r="D2405" t="s">
        <v>14</v>
      </c>
      <c r="E2405" t="s">
        <v>362</v>
      </c>
      <c r="F2405" t="s">
        <v>16</v>
      </c>
      <c r="G2405" t="s">
        <v>16</v>
      </c>
      <c r="H2405" t="s">
        <v>16</v>
      </c>
      <c r="I2405">
        <v>2</v>
      </c>
      <c r="J2405">
        <v>35</v>
      </c>
      <c r="K2405">
        <v>600</v>
      </c>
      <c r="L2405">
        <v>3.4</v>
      </c>
      <c r="M2405" t="s">
        <v>220</v>
      </c>
      <c r="N2405" t="str">
        <f>SUBSTITUTE(Sheet1[[#This Row],[Datekey_Opening]],"_","-")</f>
        <v>2013-3-25</v>
      </c>
      <c r="O2405">
        <f>YEAR(Sheet1[[#This Row],[Date]])</f>
        <v>2013</v>
      </c>
      <c r="P2405" t="str">
        <f>LOOKUP(Sheet1[[#This Row],[CountryCode]],$AI$4:$AI$18,$AJ$4:$AJ$18)</f>
        <v>India</v>
      </c>
      <c r="Q2405">
        <f>MONTH(Sheet1[[#This Row],[Date]])</f>
        <v>3</v>
      </c>
      <c r="R2405" t="str">
        <f>TEXT(Sheet1[[#This Row],[Date]],"MMMM")</f>
        <v>March</v>
      </c>
      <c r="S2405" t="str">
        <f>TEXT(Sheet1[[#This Row],[Date]],"YYYY-MMM")</f>
        <v>2013-Mar</v>
      </c>
      <c r="T2405">
        <f>WEEKDAY(Sheet1[[#This Row],[Date]])</f>
        <v>2</v>
      </c>
      <c r="U2405" t="str">
        <f>TEXT(Sheet1[[#This Row],[Date]],"DDDD")</f>
        <v>Monday</v>
      </c>
      <c r="V2405" t="str">
        <f>"FM"&amp;MOD(MONTH(Sheet1[[#This Row],[Date]])-4,12)+1</f>
        <v>FM12</v>
      </c>
      <c r="W2405" t="str">
        <f>"Q"&amp;ROUNDUP(MONTH(Sheet1[[#This Row],[Date]])/3,0)</f>
        <v>Q1</v>
      </c>
      <c r="X2405" t="str">
        <f>"Q"&amp;INT(MOD(MONTH(Sheet1[[#This Row],[Date]])-4,12/3)+1)</f>
        <v>Q4</v>
      </c>
      <c r="Y2405" t="str" cm="1">
        <f t="array" ref="Y2405">_xlfn.IFS(ROUND(L2405,0)&lt;=1,"Need to improve 0-1",ROUND(L2405,0)&lt;=2,"Okay 1-2",ROUND(L2405,0)&lt;=3,"Good 2-3",ROUND(L2405,0)&lt;=4,"Great 3-4",ROUND(L2405,0)&lt;=5,"Excellent 4-5")</f>
        <v>Good 2-3</v>
      </c>
      <c r="Z2405" t="str">
        <f t="shared" si="37"/>
        <v>0-1000</v>
      </c>
    </row>
    <row r="2406" spans="1:26" x14ac:dyDescent="0.3">
      <c r="A2406">
        <v>312302</v>
      </c>
      <c r="B2406" t="s">
        <v>4398</v>
      </c>
      <c r="C2406">
        <v>1</v>
      </c>
      <c r="D2406" t="s">
        <v>14</v>
      </c>
      <c r="E2406" t="s">
        <v>844</v>
      </c>
      <c r="F2406" t="s">
        <v>16</v>
      </c>
      <c r="G2406" t="s">
        <v>16</v>
      </c>
      <c r="H2406" t="s">
        <v>16</v>
      </c>
      <c r="I2406">
        <v>2</v>
      </c>
      <c r="J2406">
        <v>158</v>
      </c>
      <c r="K2406">
        <v>600</v>
      </c>
      <c r="L2406">
        <v>4</v>
      </c>
      <c r="M2406" t="s">
        <v>4395</v>
      </c>
      <c r="N2406" t="str">
        <f>SUBSTITUTE(Sheet1[[#This Row],[Datekey_Opening]],"_","-")</f>
        <v>2010-3-15</v>
      </c>
      <c r="O2406">
        <f>YEAR(Sheet1[[#This Row],[Date]])</f>
        <v>2010</v>
      </c>
      <c r="P2406" t="str">
        <f>LOOKUP(Sheet1[[#This Row],[CountryCode]],$AI$4:$AI$18,$AJ$4:$AJ$18)</f>
        <v>India</v>
      </c>
      <c r="Q2406">
        <f>MONTH(Sheet1[[#This Row],[Date]])</f>
        <v>3</v>
      </c>
      <c r="R2406" t="str">
        <f>TEXT(Sheet1[[#This Row],[Date]],"MMMM")</f>
        <v>March</v>
      </c>
      <c r="S2406" t="str">
        <f>TEXT(Sheet1[[#This Row],[Date]],"YYYY-MMM")</f>
        <v>2010-Mar</v>
      </c>
      <c r="T2406">
        <f>WEEKDAY(Sheet1[[#This Row],[Date]])</f>
        <v>2</v>
      </c>
      <c r="U2406" t="str">
        <f>TEXT(Sheet1[[#This Row],[Date]],"DDDD")</f>
        <v>Monday</v>
      </c>
      <c r="V2406" t="str">
        <f>"FM"&amp;MOD(MONTH(Sheet1[[#This Row],[Date]])-4,12)+1</f>
        <v>FM12</v>
      </c>
      <c r="W2406" t="str">
        <f>"Q"&amp;ROUNDUP(MONTH(Sheet1[[#This Row],[Date]])/3,0)</f>
        <v>Q1</v>
      </c>
      <c r="X2406" t="str">
        <f>"Q"&amp;INT(MOD(MONTH(Sheet1[[#This Row],[Date]])-4,12/3)+1)</f>
        <v>Q4</v>
      </c>
      <c r="Y2406" t="str" cm="1">
        <f t="array" ref="Y2406">_xlfn.IFS(ROUND(L2406,0)&lt;=1,"Need to improve 0-1",ROUND(L2406,0)&lt;=2,"Okay 1-2",ROUND(L2406,0)&lt;=3,"Good 2-3",ROUND(L2406,0)&lt;=4,"Great 3-4",ROUND(L2406,0)&lt;=5,"Excellent 4-5")</f>
        <v>Great 3-4</v>
      </c>
      <c r="Z2406" t="str">
        <f t="shared" si="37"/>
        <v>0-1000</v>
      </c>
    </row>
    <row r="2407" spans="1:26" x14ac:dyDescent="0.3">
      <c r="A2407">
        <v>785</v>
      </c>
      <c r="B2407" t="s">
        <v>4312</v>
      </c>
      <c r="C2407">
        <v>1</v>
      </c>
      <c r="D2407" t="s">
        <v>14</v>
      </c>
      <c r="E2407" t="s">
        <v>379</v>
      </c>
      <c r="F2407" t="s">
        <v>16</v>
      </c>
      <c r="G2407" t="s">
        <v>16</v>
      </c>
      <c r="H2407" t="s">
        <v>16</v>
      </c>
      <c r="I2407">
        <v>2</v>
      </c>
      <c r="J2407">
        <v>103</v>
      </c>
      <c r="K2407">
        <v>600</v>
      </c>
      <c r="L2407">
        <v>3.5</v>
      </c>
      <c r="M2407" t="s">
        <v>208</v>
      </c>
      <c r="N2407" t="str">
        <f>SUBSTITUTE(Sheet1[[#This Row],[Datekey_Opening]],"_","-")</f>
        <v>2018-3-22</v>
      </c>
      <c r="O2407">
        <f>YEAR(Sheet1[[#This Row],[Date]])</f>
        <v>2018</v>
      </c>
      <c r="P2407" t="str">
        <f>LOOKUP(Sheet1[[#This Row],[CountryCode]],$AI$4:$AI$18,$AJ$4:$AJ$18)</f>
        <v>India</v>
      </c>
      <c r="Q2407">
        <f>MONTH(Sheet1[[#This Row],[Date]])</f>
        <v>3</v>
      </c>
      <c r="R2407" t="str">
        <f>TEXT(Sheet1[[#This Row],[Date]],"MMMM")</f>
        <v>March</v>
      </c>
      <c r="S2407" t="str">
        <f>TEXT(Sheet1[[#This Row],[Date]],"YYYY-MMM")</f>
        <v>2018-Mar</v>
      </c>
      <c r="T2407">
        <f>WEEKDAY(Sheet1[[#This Row],[Date]])</f>
        <v>5</v>
      </c>
      <c r="U2407" t="str">
        <f>TEXT(Sheet1[[#This Row],[Date]],"DDDD")</f>
        <v>Thursday</v>
      </c>
      <c r="V2407" t="str">
        <f>"FM"&amp;MOD(MONTH(Sheet1[[#This Row],[Date]])-4,12)+1</f>
        <v>FM12</v>
      </c>
      <c r="W2407" t="str">
        <f>"Q"&amp;ROUNDUP(MONTH(Sheet1[[#This Row],[Date]])/3,0)</f>
        <v>Q1</v>
      </c>
      <c r="X2407" t="str">
        <f>"Q"&amp;INT(MOD(MONTH(Sheet1[[#This Row],[Date]])-4,12/3)+1)</f>
        <v>Q4</v>
      </c>
      <c r="Y2407" t="str" cm="1">
        <f t="array" ref="Y2407">_xlfn.IFS(ROUND(L2407,0)&lt;=1,"Need to improve 0-1",ROUND(L2407,0)&lt;=2,"Okay 1-2",ROUND(L2407,0)&lt;=3,"Good 2-3",ROUND(L2407,0)&lt;=4,"Great 3-4",ROUND(L2407,0)&lt;=5,"Excellent 4-5")</f>
        <v>Great 3-4</v>
      </c>
      <c r="Z2407" t="str">
        <f t="shared" si="37"/>
        <v>0-1000</v>
      </c>
    </row>
    <row r="2408" spans="1:26" x14ac:dyDescent="0.3">
      <c r="A2408">
        <v>9392</v>
      </c>
      <c r="B2408" t="s">
        <v>4399</v>
      </c>
      <c r="C2408">
        <v>1</v>
      </c>
      <c r="D2408" t="s">
        <v>14</v>
      </c>
      <c r="E2408" t="s">
        <v>362</v>
      </c>
      <c r="F2408" t="s">
        <v>16</v>
      </c>
      <c r="G2408" t="s">
        <v>16</v>
      </c>
      <c r="H2408" t="s">
        <v>16</v>
      </c>
      <c r="I2408">
        <v>2</v>
      </c>
      <c r="J2408">
        <v>35</v>
      </c>
      <c r="K2408">
        <v>600</v>
      </c>
      <c r="L2408">
        <v>3.3</v>
      </c>
      <c r="M2408" t="s">
        <v>4400</v>
      </c>
      <c r="N2408" t="str">
        <f>SUBSTITUTE(Sheet1[[#This Row],[Datekey_Opening]],"_","-")</f>
        <v>2016-3-23</v>
      </c>
      <c r="O2408">
        <f>YEAR(Sheet1[[#This Row],[Date]])</f>
        <v>2016</v>
      </c>
      <c r="P2408" t="str">
        <f>LOOKUP(Sheet1[[#This Row],[CountryCode]],$AI$4:$AI$18,$AJ$4:$AJ$18)</f>
        <v>India</v>
      </c>
      <c r="Q2408">
        <f>MONTH(Sheet1[[#This Row],[Date]])</f>
        <v>3</v>
      </c>
      <c r="R2408" t="str">
        <f>TEXT(Sheet1[[#This Row],[Date]],"MMMM")</f>
        <v>March</v>
      </c>
      <c r="S2408" t="str">
        <f>TEXT(Sheet1[[#This Row],[Date]],"YYYY-MMM")</f>
        <v>2016-Mar</v>
      </c>
      <c r="T2408">
        <f>WEEKDAY(Sheet1[[#This Row],[Date]])</f>
        <v>4</v>
      </c>
      <c r="U2408" t="str">
        <f>TEXT(Sheet1[[#This Row],[Date]],"DDDD")</f>
        <v>Wednesday</v>
      </c>
      <c r="V2408" t="str">
        <f>"FM"&amp;MOD(MONTH(Sheet1[[#This Row],[Date]])-4,12)+1</f>
        <v>FM12</v>
      </c>
      <c r="W2408" t="str">
        <f>"Q"&amp;ROUNDUP(MONTH(Sheet1[[#This Row],[Date]])/3,0)</f>
        <v>Q1</v>
      </c>
      <c r="X2408" t="str">
        <f>"Q"&amp;INT(MOD(MONTH(Sheet1[[#This Row],[Date]])-4,12/3)+1)</f>
        <v>Q4</v>
      </c>
      <c r="Y2408" t="str" cm="1">
        <f t="array" ref="Y2408">_xlfn.IFS(ROUND(L2408,0)&lt;=1,"Need to improve 0-1",ROUND(L2408,0)&lt;=2,"Okay 1-2",ROUND(L2408,0)&lt;=3,"Good 2-3",ROUND(L2408,0)&lt;=4,"Great 3-4",ROUND(L2408,0)&lt;=5,"Excellent 4-5")</f>
        <v>Good 2-3</v>
      </c>
      <c r="Z2408" t="str">
        <f t="shared" si="37"/>
        <v>0-1000</v>
      </c>
    </row>
    <row r="2409" spans="1:26" x14ac:dyDescent="0.3">
      <c r="A2409">
        <v>18431125</v>
      </c>
      <c r="B2409" t="s">
        <v>4401</v>
      </c>
      <c r="C2409">
        <v>1</v>
      </c>
      <c r="D2409" t="s">
        <v>14</v>
      </c>
      <c r="E2409" t="s">
        <v>365</v>
      </c>
      <c r="F2409" t="s">
        <v>16</v>
      </c>
      <c r="G2409" t="s">
        <v>16</v>
      </c>
      <c r="H2409" t="s">
        <v>16</v>
      </c>
      <c r="I2409">
        <v>2</v>
      </c>
      <c r="J2409">
        <v>1</v>
      </c>
      <c r="K2409">
        <v>600</v>
      </c>
      <c r="L2409">
        <v>1</v>
      </c>
      <c r="M2409" t="s">
        <v>4402</v>
      </c>
      <c r="N2409" t="str">
        <f>SUBSTITUTE(Sheet1[[#This Row],[Datekey_Opening]],"_","-")</f>
        <v>2011-3-1</v>
      </c>
      <c r="O2409">
        <f>YEAR(Sheet1[[#This Row],[Date]])</f>
        <v>2011</v>
      </c>
      <c r="P2409" t="str">
        <f>LOOKUP(Sheet1[[#This Row],[CountryCode]],$AI$4:$AI$18,$AJ$4:$AJ$18)</f>
        <v>India</v>
      </c>
      <c r="Q2409">
        <f>MONTH(Sheet1[[#This Row],[Date]])</f>
        <v>3</v>
      </c>
      <c r="R2409" t="str">
        <f>TEXT(Sheet1[[#This Row],[Date]],"MMMM")</f>
        <v>March</v>
      </c>
      <c r="S2409" t="str">
        <f>TEXT(Sheet1[[#This Row],[Date]],"YYYY-MMM")</f>
        <v>2011-Mar</v>
      </c>
      <c r="T2409">
        <f>WEEKDAY(Sheet1[[#This Row],[Date]])</f>
        <v>3</v>
      </c>
      <c r="U2409" t="str">
        <f>TEXT(Sheet1[[#This Row],[Date]],"DDDD")</f>
        <v>Tuesday</v>
      </c>
      <c r="V2409" t="str">
        <f>"FM"&amp;MOD(MONTH(Sheet1[[#This Row],[Date]])-4,12)+1</f>
        <v>FM12</v>
      </c>
      <c r="W2409" t="str">
        <f>"Q"&amp;ROUNDUP(MONTH(Sheet1[[#This Row],[Date]])/3,0)</f>
        <v>Q1</v>
      </c>
      <c r="X2409" t="str">
        <f>"Q"&amp;INT(MOD(MONTH(Sheet1[[#This Row],[Date]])-4,12/3)+1)</f>
        <v>Q4</v>
      </c>
      <c r="Y2409" t="str" cm="1">
        <f t="array" ref="Y2409">_xlfn.IFS(ROUND(L2409,0)&lt;=1,"Need to improve 0-1",ROUND(L2409,0)&lt;=2,"Okay 1-2",ROUND(L2409,0)&lt;=3,"Good 2-3",ROUND(L2409,0)&lt;=4,"Great 3-4",ROUND(L2409,0)&lt;=5,"Excellent 4-5")</f>
        <v>Need to improve 0-1</v>
      </c>
      <c r="Z2409" t="str">
        <f t="shared" si="37"/>
        <v>0-1000</v>
      </c>
    </row>
    <row r="2410" spans="1:26" x14ac:dyDescent="0.3">
      <c r="A2410">
        <v>18175283</v>
      </c>
      <c r="B2410" t="s">
        <v>4403</v>
      </c>
      <c r="C2410">
        <v>1</v>
      </c>
      <c r="D2410" t="s">
        <v>14</v>
      </c>
      <c r="E2410" t="s">
        <v>4404</v>
      </c>
      <c r="F2410" t="s">
        <v>16</v>
      </c>
      <c r="G2410" t="s">
        <v>16</v>
      </c>
      <c r="H2410" t="s">
        <v>16</v>
      </c>
      <c r="I2410">
        <v>2</v>
      </c>
      <c r="J2410">
        <v>85</v>
      </c>
      <c r="K2410">
        <v>600</v>
      </c>
      <c r="L2410">
        <v>2.5</v>
      </c>
      <c r="M2410" t="s">
        <v>4405</v>
      </c>
      <c r="N2410" t="str">
        <f>SUBSTITUTE(Sheet1[[#This Row],[Datekey_Opening]],"_","-")</f>
        <v>2010-3-5</v>
      </c>
      <c r="O2410">
        <f>YEAR(Sheet1[[#This Row],[Date]])</f>
        <v>2010</v>
      </c>
      <c r="P2410" t="str">
        <f>LOOKUP(Sheet1[[#This Row],[CountryCode]],$AI$4:$AI$18,$AJ$4:$AJ$18)</f>
        <v>India</v>
      </c>
      <c r="Q2410">
        <f>MONTH(Sheet1[[#This Row],[Date]])</f>
        <v>3</v>
      </c>
      <c r="R2410" t="str">
        <f>TEXT(Sheet1[[#This Row],[Date]],"MMMM")</f>
        <v>March</v>
      </c>
      <c r="S2410" t="str">
        <f>TEXT(Sheet1[[#This Row],[Date]],"YYYY-MMM")</f>
        <v>2010-Mar</v>
      </c>
      <c r="T2410">
        <f>WEEKDAY(Sheet1[[#This Row],[Date]])</f>
        <v>6</v>
      </c>
      <c r="U2410" t="str">
        <f>TEXT(Sheet1[[#This Row],[Date]],"DDDD")</f>
        <v>Friday</v>
      </c>
      <c r="V2410" t="str">
        <f>"FM"&amp;MOD(MONTH(Sheet1[[#This Row],[Date]])-4,12)+1</f>
        <v>FM12</v>
      </c>
      <c r="W2410" t="str">
        <f>"Q"&amp;ROUNDUP(MONTH(Sheet1[[#This Row],[Date]])/3,0)</f>
        <v>Q1</v>
      </c>
      <c r="X2410" t="str">
        <f>"Q"&amp;INT(MOD(MONTH(Sheet1[[#This Row],[Date]])-4,12/3)+1)</f>
        <v>Q4</v>
      </c>
      <c r="Y2410" t="str" cm="1">
        <f t="array" ref="Y2410">_xlfn.IFS(ROUND(L2410,0)&lt;=1,"Need to improve 0-1",ROUND(L2410,0)&lt;=2,"Okay 1-2",ROUND(L2410,0)&lt;=3,"Good 2-3",ROUND(L2410,0)&lt;=4,"Great 3-4",ROUND(L2410,0)&lt;=5,"Excellent 4-5")</f>
        <v>Good 2-3</v>
      </c>
      <c r="Z2410" t="str">
        <f t="shared" si="37"/>
        <v>0-1000</v>
      </c>
    </row>
    <row r="2411" spans="1:26" x14ac:dyDescent="0.3">
      <c r="A2411">
        <v>300577</v>
      </c>
      <c r="B2411" t="s">
        <v>4312</v>
      </c>
      <c r="C2411">
        <v>1</v>
      </c>
      <c r="D2411" t="s">
        <v>14</v>
      </c>
      <c r="E2411" t="s">
        <v>379</v>
      </c>
      <c r="F2411" t="s">
        <v>16</v>
      </c>
      <c r="G2411" t="s">
        <v>16</v>
      </c>
      <c r="H2411" t="s">
        <v>16</v>
      </c>
      <c r="I2411">
        <v>2</v>
      </c>
      <c r="J2411">
        <v>31</v>
      </c>
      <c r="K2411">
        <v>600</v>
      </c>
      <c r="L2411">
        <v>3.4</v>
      </c>
      <c r="M2411" t="s">
        <v>4406</v>
      </c>
      <c r="N2411" t="str">
        <f>SUBSTITUTE(Sheet1[[#This Row],[Datekey_Opening]],"_","-")</f>
        <v>2018-3-5</v>
      </c>
      <c r="O2411">
        <f>YEAR(Sheet1[[#This Row],[Date]])</f>
        <v>2018</v>
      </c>
      <c r="P2411" t="str">
        <f>LOOKUP(Sheet1[[#This Row],[CountryCode]],$AI$4:$AI$18,$AJ$4:$AJ$18)</f>
        <v>India</v>
      </c>
      <c r="Q2411">
        <f>MONTH(Sheet1[[#This Row],[Date]])</f>
        <v>3</v>
      </c>
      <c r="R2411" t="str">
        <f>TEXT(Sheet1[[#This Row],[Date]],"MMMM")</f>
        <v>March</v>
      </c>
      <c r="S2411" t="str">
        <f>TEXT(Sheet1[[#This Row],[Date]],"YYYY-MMM")</f>
        <v>2018-Mar</v>
      </c>
      <c r="T2411">
        <f>WEEKDAY(Sheet1[[#This Row],[Date]])</f>
        <v>2</v>
      </c>
      <c r="U2411" t="str">
        <f>TEXT(Sheet1[[#This Row],[Date]],"DDDD")</f>
        <v>Monday</v>
      </c>
      <c r="V2411" t="str">
        <f>"FM"&amp;MOD(MONTH(Sheet1[[#This Row],[Date]])-4,12)+1</f>
        <v>FM12</v>
      </c>
      <c r="W2411" t="str">
        <f>"Q"&amp;ROUNDUP(MONTH(Sheet1[[#This Row],[Date]])/3,0)</f>
        <v>Q1</v>
      </c>
      <c r="X2411" t="str">
        <f>"Q"&amp;INT(MOD(MONTH(Sheet1[[#This Row],[Date]])-4,12/3)+1)</f>
        <v>Q4</v>
      </c>
      <c r="Y2411" t="str" cm="1">
        <f t="array" ref="Y2411">_xlfn.IFS(ROUND(L2411,0)&lt;=1,"Need to improve 0-1",ROUND(L2411,0)&lt;=2,"Okay 1-2",ROUND(L2411,0)&lt;=3,"Good 2-3",ROUND(L2411,0)&lt;=4,"Great 3-4",ROUND(L2411,0)&lt;=5,"Excellent 4-5")</f>
        <v>Good 2-3</v>
      </c>
      <c r="Z2411" t="str">
        <f t="shared" si="37"/>
        <v>0-1000</v>
      </c>
    </row>
    <row r="2412" spans="1:26" x14ac:dyDescent="0.3">
      <c r="A2412">
        <v>306088</v>
      </c>
      <c r="B2412" t="s">
        <v>4407</v>
      </c>
      <c r="C2412">
        <v>1</v>
      </c>
      <c r="D2412" t="s">
        <v>14</v>
      </c>
      <c r="E2412" t="s">
        <v>382</v>
      </c>
      <c r="F2412" t="s">
        <v>16</v>
      </c>
      <c r="G2412" t="s">
        <v>16</v>
      </c>
      <c r="H2412" t="s">
        <v>16</v>
      </c>
      <c r="I2412">
        <v>2</v>
      </c>
      <c r="J2412">
        <v>202</v>
      </c>
      <c r="K2412">
        <v>600</v>
      </c>
      <c r="L2412">
        <v>3.8</v>
      </c>
      <c r="M2412" t="s">
        <v>4408</v>
      </c>
      <c r="N2412" t="str">
        <f>SUBSTITUTE(Sheet1[[#This Row],[Datekey_Opening]],"_","-")</f>
        <v>2012-3-26</v>
      </c>
      <c r="O2412">
        <f>YEAR(Sheet1[[#This Row],[Date]])</f>
        <v>2012</v>
      </c>
      <c r="P2412" t="str">
        <f>LOOKUP(Sheet1[[#This Row],[CountryCode]],$AI$4:$AI$18,$AJ$4:$AJ$18)</f>
        <v>India</v>
      </c>
      <c r="Q2412">
        <f>MONTH(Sheet1[[#This Row],[Date]])</f>
        <v>3</v>
      </c>
      <c r="R2412" t="str">
        <f>TEXT(Sheet1[[#This Row],[Date]],"MMMM")</f>
        <v>March</v>
      </c>
      <c r="S2412" t="str">
        <f>TEXT(Sheet1[[#This Row],[Date]],"YYYY-MMM")</f>
        <v>2012-Mar</v>
      </c>
      <c r="T2412">
        <f>WEEKDAY(Sheet1[[#This Row],[Date]])</f>
        <v>2</v>
      </c>
      <c r="U2412" t="str">
        <f>TEXT(Sheet1[[#This Row],[Date]],"DDDD")</f>
        <v>Monday</v>
      </c>
      <c r="V2412" t="str">
        <f>"FM"&amp;MOD(MONTH(Sheet1[[#This Row],[Date]])-4,12)+1</f>
        <v>FM12</v>
      </c>
      <c r="W2412" t="str">
        <f>"Q"&amp;ROUNDUP(MONTH(Sheet1[[#This Row],[Date]])/3,0)</f>
        <v>Q1</v>
      </c>
      <c r="X2412" t="str">
        <f>"Q"&amp;INT(MOD(MONTH(Sheet1[[#This Row],[Date]])-4,12/3)+1)</f>
        <v>Q4</v>
      </c>
      <c r="Y2412" t="str" cm="1">
        <f t="array" ref="Y2412">_xlfn.IFS(ROUND(L2412,0)&lt;=1,"Need to improve 0-1",ROUND(L2412,0)&lt;=2,"Okay 1-2",ROUND(L2412,0)&lt;=3,"Good 2-3",ROUND(L2412,0)&lt;=4,"Great 3-4",ROUND(L2412,0)&lt;=5,"Excellent 4-5")</f>
        <v>Great 3-4</v>
      </c>
      <c r="Z2412" t="str">
        <f t="shared" si="37"/>
        <v>0-1000</v>
      </c>
    </row>
    <row r="2413" spans="1:26" x14ac:dyDescent="0.3">
      <c r="A2413">
        <v>300302</v>
      </c>
      <c r="B2413" t="s">
        <v>4409</v>
      </c>
      <c r="C2413">
        <v>1</v>
      </c>
      <c r="D2413" t="s">
        <v>14</v>
      </c>
      <c r="E2413" t="s">
        <v>1541</v>
      </c>
      <c r="F2413" t="s">
        <v>16</v>
      </c>
      <c r="G2413" t="s">
        <v>16</v>
      </c>
      <c r="H2413" t="s">
        <v>16</v>
      </c>
      <c r="I2413">
        <v>2</v>
      </c>
      <c r="J2413">
        <v>408</v>
      </c>
      <c r="K2413">
        <v>600</v>
      </c>
      <c r="L2413">
        <v>3.7</v>
      </c>
      <c r="M2413" t="s">
        <v>4410</v>
      </c>
      <c r="N2413" t="str">
        <f>SUBSTITUTE(Sheet1[[#This Row],[Datekey_Opening]],"_","-")</f>
        <v>2010-3-14</v>
      </c>
      <c r="O2413">
        <f>YEAR(Sheet1[[#This Row],[Date]])</f>
        <v>2010</v>
      </c>
      <c r="P2413" t="str">
        <f>LOOKUP(Sheet1[[#This Row],[CountryCode]],$AI$4:$AI$18,$AJ$4:$AJ$18)</f>
        <v>India</v>
      </c>
      <c r="Q2413">
        <f>MONTH(Sheet1[[#This Row],[Date]])</f>
        <v>3</v>
      </c>
      <c r="R2413" t="str">
        <f>TEXT(Sheet1[[#This Row],[Date]],"MMMM")</f>
        <v>March</v>
      </c>
      <c r="S2413" t="str">
        <f>TEXT(Sheet1[[#This Row],[Date]],"YYYY-MMM")</f>
        <v>2010-Mar</v>
      </c>
      <c r="T2413">
        <f>WEEKDAY(Sheet1[[#This Row],[Date]])</f>
        <v>1</v>
      </c>
      <c r="U2413" t="str">
        <f>TEXT(Sheet1[[#This Row],[Date]],"DDDD")</f>
        <v>Sunday</v>
      </c>
      <c r="V2413" t="str">
        <f>"FM"&amp;MOD(MONTH(Sheet1[[#This Row],[Date]])-4,12)+1</f>
        <v>FM12</v>
      </c>
      <c r="W2413" t="str">
        <f>"Q"&amp;ROUNDUP(MONTH(Sheet1[[#This Row],[Date]])/3,0)</f>
        <v>Q1</v>
      </c>
      <c r="X2413" t="str">
        <f>"Q"&amp;INT(MOD(MONTH(Sheet1[[#This Row],[Date]])-4,12/3)+1)</f>
        <v>Q4</v>
      </c>
      <c r="Y2413" t="str" cm="1">
        <f t="array" ref="Y2413">_xlfn.IFS(ROUND(L2413,0)&lt;=1,"Need to improve 0-1",ROUND(L2413,0)&lt;=2,"Okay 1-2",ROUND(L2413,0)&lt;=3,"Good 2-3",ROUND(L2413,0)&lt;=4,"Great 3-4",ROUND(L2413,0)&lt;=5,"Excellent 4-5")</f>
        <v>Great 3-4</v>
      </c>
      <c r="Z2413" t="str">
        <f t="shared" si="37"/>
        <v>0-1000</v>
      </c>
    </row>
    <row r="2414" spans="1:26" x14ac:dyDescent="0.3">
      <c r="A2414">
        <v>305479</v>
      </c>
      <c r="B2414" t="s">
        <v>452</v>
      </c>
      <c r="C2414">
        <v>1</v>
      </c>
      <c r="D2414" t="s">
        <v>14</v>
      </c>
      <c r="E2414" t="s">
        <v>453</v>
      </c>
      <c r="F2414" t="s">
        <v>16</v>
      </c>
      <c r="G2414" t="s">
        <v>16</v>
      </c>
      <c r="H2414" t="s">
        <v>16</v>
      </c>
      <c r="I2414">
        <v>2</v>
      </c>
      <c r="J2414">
        <v>107</v>
      </c>
      <c r="K2414">
        <v>600</v>
      </c>
      <c r="L2414">
        <v>3.5</v>
      </c>
      <c r="M2414" t="s">
        <v>4411</v>
      </c>
      <c r="N2414" t="str">
        <f>SUBSTITUTE(Sheet1[[#This Row],[Datekey_Opening]],"_","-")</f>
        <v>2013-3-8</v>
      </c>
      <c r="O2414">
        <f>YEAR(Sheet1[[#This Row],[Date]])</f>
        <v>2013</v>
      </c>
      <c r="P2414" t="str">
        <f>LOOKUP(Sheet1[[#This Row],[CountryCode]],$AI$4:$AI$18,$AJ$4:$AJ$18)</f>
        <v>India</v>
      </c>
      <c r="Q2414">
        <f>MONTH(Sheet1[[#This Row],[Date]])</f>
        <v>3</v>
      </c>
      <c r="R2414" t="str">
        <f>TEXT(Sheet1[[#This Row],[Date]],"MMMM")</f>
        <v>March</v>
      </c>
      <c r="S2414" t="str">
        <f>TEXT(Sheet1[[#This Row],[Date]],"YYYY-MMM")</f>
        <v>2013-Mar</v>
      </c>
      <c r="T2414">
        <f>WEEKDAY(Sheet1[[#This Row],[Date]])</f>
        <v>6</v>
      </c>
      <c r="U2414" t="str">
        <f>TEXT(Sheet1[[#This Row],[Date]],"DDDD")</f>
        <v>Friday</v>
      </c>
      <c r="V2414" t="str">
        <f>"FM"&amp;MOD(MONTH(Sheet1[[#This Row],[Date]])-4,12)+1</f>
        <v>FM12</v>
      </c>
      <c r="W2414" t="str">
        <f>"Q"&amp;ROUNDUP(MONTH(Sheet1[[#This Row],[Date]])/3,0)</f>
        <v>Q1</v>
      </c>
      <c r="X2414" t="str">
        <f>"Q"&amp;INT(MOD(MONTH(Sheet1[[#This Row],[Date]])-4,12/3)+1)</f>
        <v>Q4</v>
      </c>
      <c r="Y2414" t="str" cm="1">
        <f t="array" ref="Y2414">_xlfn.IFS(ROUND(L2414,0)&lt;=1,"Need to improve 0-1",ROUND(L2414,0)&lt;=2,"Okay 1-2",ROUND(L2414,0)&lt;=3,"Good 2-3",ROUND(L2414,0)&lt;=4,"Great 3-4",ROUND(L2414,0)&lt;=5,"Excellent 4-5")</f>
        <v>Great 3-4</v>
      </c>
      <c r="Z2414" t="str">
        <f t="shared" si="37"/>
        <v>0-1000</v>
      </c>
    </row>
    <row r="2415" spans="1:26" x14ac:dyDescent="0.3">
      <c r="A2415">
        <v>18312564</v>
      </c>
      <c r="B2415" t="s">
        <v>4100</v>
      </c>
      <c r="C2415">
        <v>1</v>
      </c>
      <c r="D2415" t="s">
        <v>14</v>
      </c>
      <c r="E2415" t="s">
        <v>4101</v>
      </c>
      <c r="F2415" t="s">
        <v>16</v>
      </c>
      <c r="G2415" t="s">
        <v>16</v>
      </c>
      <c r="H2415" t="s">
        <v>16</v>
      </c>
      <c r="I2415">
        <v>2</v>
      </c>
      <c r="J2415">
        <v>7</v>
      </c>
      <c r="K2415">
        <v>600</v>
      </c>
      <c r="L2415">
        <v>3</v>
      </c>
      <c r="M2415" t="s">
        <v>4412</v>
      </c>
      <c r="N2415" t="str">
        <f>SUBSTITUTE(Sheet1[[#This Row],[Datekey_Opening]],"_","-")</f>
        <v>2018-3-26</v>
      </c>
      <c r="O2415">
        <f>YEAR(Sheet1[[#This Row],[Date]])</f>
        <v>2018</v>
      </c>
      <c r="P2415" t="str">
        <f>LOOKUP(Sheet1[[#This Row],[CountryCode]],$AI$4:$AI$18,$AJ$4:$AJ$18)</f>
        <v>India</v>
      </c>
      <c r="Q2415">
        <f>MONTH(Sheet1[[#This Row],[Date]])</f>
        <v>3</v>
      </c>
      <c r="R2415" t="str">
        <f>TEXT(Sheet1[[#This Row],[Date]],"MMMM")</f>
        <v>March</v>
      </c>
      <c r="S2415" t="str">
        <f>TEXT(Sheet1[[#This Row],[Date]],"YYYY-MMM")</f>
        <v>2018-Mar</v>
      </c>
      <c r="T2415">
        <f>WEEKDAY(Sheet1[[#This Row],[Date]])</f>
        <v>2</v>
      </c>
      <c r="U2415" t="str">
        <f>TEXT(Sheet1[[#This Row],[Date]],"DDDD")</f>
        <v>Monday</v>
      </c>
      <c r="V2415" t="str">
        <f>"FM"&amp;MOD(MONTH(Sheet1[[#This Row],[Date]])-4,12)+1</f>
        <v>FM12</v>
      </c>
      <c r="W2415" t="str">
        <f>"Q"&amp;ROUNDUP(MONTH(Sheet1[[#This Row],[Date]])/3,0)</f>
        <v>Q1</v>
      </c>
      <c r="X2415" t="str">
        <f>"Q"&amp;INT(MOD(MONTH(Sheet1[[#This Row],[Date]])-4,12/3)+1)</f>
        <v>Q4</v>
      </c>
      <c r="Y2415" t="str" cm="1">
        <f t="array" ref="Y2415">_xlfn.IFS(ROUND(L2415,0)&lt;=1,"Need to improve 0-1",ROUND(L2415,0)&lt;=2,"Okay 1-2",ROUND(L2415,0)&lt;=3,"Good 2-3",ROUND(L2415,0)&lt;=4,"Great 3-4",ROUND(L2415,0)&lt;=5,"Excellent 4-5")</f>
        <v>Good 2-3</v>
      </c>
      <c r="Z2415" t="str">
        <f t="shared" si="37"/>
        <v>0-1000</v>
      </c>
    </row>
    <row r="2416" spans="1:26" x14ac:dyDescent="0.3">
      <c r="A2416">
        <v>2958</v>
      </c>
      <c r="B2416" t="s">
        <v>4360</v>
      </c>
      <c r="C2416">
        <v>1</v>
      </c>
      <c r="D2416" t="s">
        <v>14</v>
      </c>
      <c r="E2416" t="s">
        <v>362</v>
      </c>
      <c r="F2416" t="s">
        <v>16</v>
      </c>
      <c r="G2416" t="s">
        <v>16</v>
      </c>
      <c r="H2416" t="s">
        <v>16</v>
      </c>
      <c r="I2416">
        <v>2</v>
      </c>
      <c r="J2416">
        <v>75</v>
      </c>
      <c r="K2416">
        <v>600</v>
      </c>
      <c r="L2416">
        <v>2.5</v>
      </c>
      <c r="M2416" t="s">
        <v>4413</v>
      </c>
      <c r="N2416" t="str">
        <f>SUBSTITUTE(Sheet1[[#This Row],[Datekey_Opening]],"_","-")</f>
        <v>2018-3-20</v>
      </c>
      <c r="O2416">
        <f>YEAR(Sheet1[[#This Row],[Date]])</f>
        <v>2018</v>
      </c>
      <c r="P2416" t="str">
        <f>LOOKUP(Sheet1[[#This Row],[CountryCode]],$AI$4:$AI$18,$AJ$4:$AJ$18)</f>
        <v>India</v>
      </c>
      <c r="Q2416">
        <f>MONTH(Sheet1[[#This Row],[Date]])</f>
        <v>3</v>
      </c>
      <c r="R2416" t="str">
        <f>TEXT(Sheet1[[#This Row],[Date]],"MMMM")</f>
        <v>March</v>
      </c>
      <c r="S2416" t="str">
        <f>TEXT(Sheet1[[#This Row],[Date]],"YYYY-MMM")</f>
        <v>2018-Mar</v>
      </c>
      <c r="T2416">
        <f>WEEKDAY(Sheet1[[#This Row],[Date]])</f>
        <v>3</v>
      </c>
      <c r="U2416" t="str">
        <f>TEXT(Sheet1[[#This Row],[Date]],"DDDD")</f>
        <v>Tuesday</v>
      </c>
      <c r="V2416" t="str">
        <f>"FM"&amp;MOD(MONTH(Sheet1[[#This Row],[Date]])-4,12)+1</f>
        <v>FM12</v>
      </c>
      <c r="W2416" t="str">
        <f>"Q"&amp;ROUNDUP(MONTH(Sheet1[[#This Row],[Date]])/3,0)</f>
        <v>Q1</v>
      </c>
      <c r="X2416" t="str">
        <f>"Q"&amp;INT(MOD(MONTH(Sheet1[[#This Row],[Date]])-4,12/3)+1)</f>
        <v>Q4</v>
      </c>
      <c r="Y2416" t="str" cm="1">
        <f t="array" ref="Y2416">_xlfn.IFS(ROUND(L2416,0)&lt;=1,"Need to improve 0-1",ROUND(L2416,0)&lt;=2,"Okay 1-2",ROUND(L2416,0)&lt;=3,"Good 2-3",ROUND(L2416,0)&lt;=4,"Great 3-4",ROUND(L2416,0)&lt;=5,"Excellent 4-5")</f>
        <v>Good 2-3</v>
      </c>
      <c r="Z2416" t="str">
        <f t="shared" si="37"/>
        <v>0-1000</v>
      </c>
    </row>
    <row r="2417" spans="1:26" x14ac:dyDescent="0.3">
      <c r="A2417">
        <v>313481</v>
      </c>
      <c r="B2417" t="s">
        <v>4414</v>
      </c>
      <c r="C2417">
        <v>1</v>
      </c>
      <c r="D2417" t="s">
        <v>14</v>
      </c>
      <c r="E2417" t="s">
        <v>538</v>
      </c>
      <c r="F2417" t="s">
        <v>16</v>
      </c>
      <c r="G2417" t="s">
        <v>16</v>
      </c>
      <c r="H2417" t="s">
        <v>16</v>
      </c>
      <c r="I2417">
        <v>2</v>
      </c>
      <c r="J2417">
        <v>17</v>
      </c>
      <c r="K2417">
        <v>600</v>
      </c>
      <c r="L2417">
        <v>3.2</v>
      </c>
      <c r="M2417" t="s">
        <v>4415</v>
      </c>
      <c r="N2417" t="str">
        <f>SUBSTITUTE(Sheet1[[#This Row],[Datekey_Opening]],"_","-")</f>
        <v>2011-3-12</v>
      </c>
      <c r="O2417">
        <f>YEAR(Sheet1[[#This Row],[Date]])</f>
        <v>2011</v>
      </c>
      <c r="P2417" t="str">
        <f>LOOKUP(Sheet1[[#This Row],[CountryCode]],$AI$4:$AI$18,$AJ$4:$AJ$18)</f>
        <v>India</v>
      </c>
      <c r="Q2417">
        <f>MONTH(Sheet1[[#This Row],[Date]])</f>
        <v>3</v>
      </c>
      <c r="R2417" t="str">
        <f>TEXT(Sheet1[[#This Row],[Date]],"MMMM")</f>
        <v>March</v>
      </c>
      <c r="S2417" t="str">
        <f>TEXT(Sheet1[[#This Row],[Date]],"YYYY-MMM")</f>
        <v>2011-Mar</v>
      </c>
      <c r="T2417">
        <f>WEEKDAY(Sheet1[[#This Row],[Date]])</f>
        <v>7</v>
      </c>
      <c r="U2417" t="str">
        <f>TEXT(Sheet1[[#This Row],[Date]],"DDDD")</f>
        <v>Saturday</v>
      </c>
      <c r="V2417" t="str">
        <f>"FM"&amp;MOD(MONTH(Sheet1[[#This Row],[Date]])-4,12)+1</f>
        <v>FM12</v>
      </c>
      <c r="W2417" t="str">
        <f>"Q"&amp;ROUNDUP(MONTH(Sheet1[[#This Row],[Date]])/3,0)</f>
        <v>Q1</v>
      </c>
      <c r="X2417" t="str">
        <f>"Q"&amp;INT(MOD(MONTH(Sheet1[[#This Row],[Date]])-4,12/3)+1)</f>
        <v>Q4</v>
      </c>
      <c r="Y2417" t="str" cm="1">
        <f t="array" ref="Y2417">_xlfn.IFS(ROUND(L2417,0)&lt;=1,"Need to improve 0-1",ROUND(L2417,0)&lt;=2,"Okay 1-2",ROUND(L2417,0)&lt;=3,"Good 2-3",ROUND(L2417,0)&lt;=4,"Great 3-4",ROUND(L2417,0)&lt;=5,"Excellent 4-5")</f>
        <v>Good 2-3</v>
      </c>
      <c r="Z2417" t="str">
        <f t="shared" si="37"/>
        <v>0-1000</v>
      </c>
    </row>
    <row r="2418" spans="1:26" x14ac:dyDescent="0.3">
      <c r="A2418">
        <v>18355275</v>
      </c>
      <c r="B2418" t="s">
        <v>4416</v>
      </c>
      <c r="C2418">
        <v>1</v>
      </c>
      <c r="D2418" t="s">
        <v>14</v>
      </c>
      <c r="E2418" t="s">
        <v>3630</v>
      </c>
      <c r="F2418" t="s">
        <v>16</v>
      </c>
      <c r="G2418" t="s">
        <v>16</v>
      </c>
      <c r="H2418" t="s">
        <v>16</v>
      </c>
      <c r="I2418">
        <v>2</v>
      </c>
      <c r="J2418">
        <v>3</v>
      </c>
      <c r="K2418">
        <v>600</v>
      </c>
      <c r="L2418">
        <v>1</v>
      </c>
      <c r="M2418" t="s">
        <v>2424</v>
      </c>
      <c r="N2418" t="str">
        <f>SUBSTITUTE(Sheet1[[#This Row],[Datekey_Opening]],"_","-")</f>
        <v>2014-3-26</v>
      </c>
      <c r="O2418">
        <f>YEAR(Sheet1[[#This Row],[Date]])</f>
        <v>2014</v>
      </c>
      <c r="P2418" t="str">
        <f>LOOKUP(Sheet1[[#This Row],[CountryCode]],$AI$4:$AI$18,$AJ$4:$AJ$18)</f>
        <v>India</v>
      </c>
      <c r="Q2418">
        <f>MONTH(Sheet1[[#This Row],[Date]])</f>
        <v>3</v>
      </c>
      <c r="R2418" t="str">
        <f>TEXT(Sheet1[[#This Row],[Date]],"MMMM")</f>
        <v>March</v>
      </c>
      <c r="S2418" t="str">
        <f>TEXT(Sheet1[[#This Row],[Date]],"YYYY-MMM")</f>
        <v>2014-Mar</v>
      </c>
      <c r="T2418">
        <f>WEEKDAY(Sheet1[[#This Row],[Date]])</f>
        <v>4</v>
      </c>
      <c r="U2418" t="str">
        <f>TEXT(Sheet1[[#This Row],[Date]],"DDDD")</f>
        <v>Wednesday</v>
      </c>
      <c r="V2418" t="str">
        <f>"FM"&amp;MOD(MONTH(Sheet1[[#This Row],[Date]])-4,12)+1</f>
        <v>FM12</v>
      </c>
      <c r="W2418" t="str">
        <f>"Q"&amp;ROUNDUP(MONTH(Sheet1[[#This Row],[Date]])/3,0)</f>
        <v>Q1</v>
      </c>
      <c r="X2418" t="str">
        <f>"Q"&amp;INT(MOD(MONTH(Sheet1[[#This Row],[Date]])-4,12/3)+1)</f>
        <v>Q4</v>
      </c>
      <c r="Y2418" t="str" cm="1">
        <f t="array" ref="Y2418">_xlfn.IFS(ROUND(L2418,0)&lt;=1,"Need to improve 0-1",ROUND(L2418,0)&lt;=2,"Okay 1-2",ROUND(L2418,0)&lt;=3,"Good 2-3",ROUND(L2418,0)&lt;=4,"Great 3-4",ROUND(L2418,0)&lt;=5,"Excellent 4-5")</f>
        <v>Need to improve 0-1</v>
      </c>
      <c r="Z2418" t="str">
        <f t="shared" si="37"/>
        <v>0-1000</v>
      </c>
    </row>
    <row r="2419" spans="1:26" x14ac:dyDescent="0.3">
      <c r="A2419">
        <v>307464</v>
      </c>
      <c r="B2419" t="s">
        <v>4417</v>
      </c>
      <c r="C2419">
        <v>1</v>
      </c>
      <c r="D2419" t="s">
        <v>14</v>
      </c>
      <c r="E2419" t="s">
        <v>4418</v>
      </c>
      <c r="F2419" t="s">
        <v>16</v>
      </c>
      <c r="G2419" t="s">
        <v>16</v>
      </c>
      <c r="H2419" t="s">
        <v>16</v>
      </c>
      <c r="I2419">
        <v>2</v>
      </c>
      <c r="J2419">
        <v>154</v>
      </c>
      <c r="K2419">
        <v>600</v>
      </c>
      <c r="L2419">
        <v>3.7</v>
      </c>
      <c r="M2419" t="s">
        <v>1422</v>
      </c>
      <c r="N2419" t="str">
        <f>SUBSTITUTE(Sheet1[[#This Row],[Datekey_Opening]],"_","-")</f>
        <v>2010-3-17</v>
      </c>
      <c r="O2419">
        <f>YEAR(Sheet1[[#This Row],[Date]])</f>
        <v>2010</v>
      </c>
      <c r="P2419" t="str">
        <f>LOOKUP(Sheet1[[#This Row],[CountryCode]],$AI$4:$AI$18,$AJ$4:$AJ$18)</f>
        <v>India</v>
      </c>
      <c r="Q2419">
        <f>MONTH(Sheet1[[#This Row],[Date]])</f>
        <v>3</v>
      </c>
      <c r="R2419" t="str">
        <f>TEXT(Sheet1[[#This Row],[Date]],"MMMM")</f>
        <v>March</v>
      </c>
      <c r="S2419" t="str">
        <f>TEXT(Sheet1[[#This Row],[Date]],"YYYY-MMM")</f>
        <v>2010-Mar</v>
      </c>
      <c r="T2419">
        <f>WEEKDAY(Sheet1[[#This Row],[Date]])</f>
        <v>4</v>
      </c>
      <c r="U2419" t="str">
        <f>TEXT(Sheet1[[#This Row],[Date]],"DDDD")</f>
        <v>Wednesday</v>
      </c>
      <c r="V2419" t="str">
        <f>"FM"&amp;MOD(MONTH(Sheet1[[#This Row],[Date]])-4,12)+1</f>
        <v>FM12</v>
      </c>
      <c r="W2419" t="str">
        <f>"Q"&amp;ROUNDUP(MONTH(Sheet1[[#This Row],[Date]])/3,0)</f>
        <v>Q1</v>
      </c>
      <c r="X2419" t="str">
        <f>"Q"&amp;INT(MOD(MONTH(Sheet1[[#This Row],[Date]])-4,12/3)+1)</f>
        <v>Q4</v>
      </c>
      <c r="Y2419" t="str" cm="1">
        <f t="array" ref="Y2419">_xlfn.IFS(ROUND(L2419,0)&lt;=1,"Need to improve 0-1",ROUND(L2419,0)&lt;=2,"Okay 1-2",ROUND(L2419,0)&lt;=3,"Good 2-3",ROUND(L2419,0)&lt;=4,"Great 3-4",ROUND(L2419,0)&lt;=5,"Excellent 4-5")</f>
        <v>Great 3-4</v>
      </c>
      <c r="Z2419" t="str">
        <f t="shared" si="37"/>
        <v>0-1000</v>
      </c>
    </row>
    <row r="2420" spans="1:26" x14ac:dyDescent="0.3">
      <c r="A2420">
        <v>306503</v>
      </c>
      <c r="B2420" t="s">
        <v>4392</v>
      </c>
      <c r="C2420">
        <v>1</v>
      </c>
      <c r="D2420" t="s">
        <v>14</v>
      </c>
      <c r="E2420" t="s">
        <v>4419</v>
      </c>
      <c r="F2420" t="s">
        <v>16</v>
      </c>
      <c r="G2420" t="s">
        <v>16</v>
      </c>
      <c r="H2420" t="s">
        <v>16</v>
      </c>
      <c r="I2420">
        <v>2</v>
      </c>
      <c r="J2420">
        <v>3311</v>
      </c>
      <c r="K2420">
        <v>600</v>
      </c>
      <c r="L2420">
        <v>4.2</v>
      </c>
      <c r="M2420" t="s">
        <v>4420</v>
      </c>
      <c r="N2420" t="str">
        <f>SUBSTITUTE(Sheet1[[#This Row],[Datekey_Opening]],"_","-")</f>
        <v>2016-3-9</v>
      </c>
      <c r="O2420">
        <f>YEAR(Sheet1[[#This Row],[Date]])</f>
        <v>2016</v>
      </c>
      <c r="P2420" t="str">
        <f>LOOKUP(Sheet1[[#This Row],[CountryCode]],$AI$4:$AI$18,$AJ$4:$AJ$18)</f>
        <v>India</v>
      </c>
      <c r="Q2420">
        <f>MONTH(Sheet1[[#This Row],[Date]])</f>
        <v>3</v>
      </c>
      <c r="R2420" t="str">
        <f>TEXT(Sheet1[[#This Row],[Date]],"MMMM")</f>
        <v>March</v>
      </c>
      <c r="S2420" t="str">
        <f>TEXT(Sheet1[[#This Row],[Date]],"YYYY-MMM")</f>
        <v>2016-Mar</v>
      </c>
      <c r="T2420">
        <f>WEEKDAY(Sheet1[[#This Row],[Date]])</f>
        <v>4</v>
      </c>
      <c r="U2420" t="str">
        <f>TEXT(Sheet1[[#This Row],[Date]],"DDDD")</f>
        <v>Wednesday</v>
      </c>
      <c r="V2420" t="str">
        <f>"FM"&amp;MOD(MONTH(Sheet1[[#This Row],[Date]])-4,12)+1</f>
        <v>FM12</v>
      </c>
      <c r="W2420" t="str">
        <f>"Q"&amp;ROUNDUP(MONTH(Sheet1[[#This Row],[Date]])/3,0)</f>
        <v>Q1</v>
      </c>
      <c r="X2420" t="str">
        <f>"Q"&amp;INT(MOD(MONTH(Sheet1[[#This Row],[Date]])-4,12/3)+1)</f>
        <v>Q4</v>
      </c>
      <c r="Y2420" t="str" cm="1">
        <f t="array" ref="Y2420">_xlfn.IFS(ROUND(L2420,0)&lt;=1,"Need to improve 0-1",ROUND(L2420,0)&lt;=2,"Okay 1-2",ROUND(L2420,0)&lt;=3,"Good 2-3",ROUND(L2420,0)&lt;=4,"Great 3-4",ROUND(L2420,0)&lt;=5,"Excellent 4-5")</f>
        <v>Great 3-4</v>
      </c>
      <c r="Z2420" t="str">
        <f t="shared" si="37"/>
        <v>0-1000</v>
      </c>
    </row>
    <row r="2421" spans="1:26" x14ac:dyDescent="0.3">
      <c r="A2421">
        <v>310705</v>
      </c>
      <c r="B2421" t="s">
        <v>4239</v>
      </c>
      <c r="C2421">
        <v>1</v>
      </c>
      <c r="D2421" t="s">
        <v>14</v>
      </c>
      <c r="E2421" t="s">
        <v>426</v>
      </c>
      <c r="F2421" t="s">
        <v>16</v>
      </c>
      <c r="G2421" t="s">
        <v>16</v>
      </c>
      <c r="H2421" t="s">
        <v>16</v>
      </c>
      <c r="I2421">
        <v>2</v>
      </c>
      <c r="J2421">
        <v>20</v>
      </c>
      <c r="K2421">
        <v>600</v>
      </c>
      <c r="L2421">
        <v>3.1</v>
      </c>
      <c r="M2421" t="s">
        <v>3607</v>
      </c>
      <c r="N2421" t="str">
        <f>SUBSTITUTE(Sheet1[[#This Row],[Datekey_Opening]],"_","-")</f>
        <v>2015-3-5</v>
      </c>
      <c r="O2421">
        <f>YEAR(Sheet1[[#This Row],[Date]])</f>
        <v>2015</v>
      </c>
      <c r="P2421" t="str">
        <f>LOOKUP(Sheet1[[#This Row],[CountryCode]],$AI$4:$AI$18,$AJ$4:$AJ$18)</f>
        <v>India</v>
      </c>
      <c r="Q2421">
        <f>MONTH(Sheet1[[#This Row],[Date]])</f>
        <v>3</v>
      </c>
      <c r="R2421" t="str">
        <f>TEXT(Sheet1[[#This Row],[Date]],"MMMM")</f>
        <v>March</v>
      </c>
      <c r="S2421" t="str">
        <f>TEXT(Sheet1[[#This Row],[Date]],"YYYY-MMM")</f>
        <v>2015-Mar</v>
      </c>
      <c r="T2421">
        <f>WEEKDAY(Sheet1[[#This Row],[Date]])</f>
        <v>5</v>
      </c>
      <c r="U2421" t="str">
        <f>TEXT(Sheet1[[#This Row],[Date]],"DDDD")</f>
        <v>Thursday</v>
      </c>
      <c r="V2421" t="str">
        <f>"FM"&amp;MOD(MONTH(Sheet1[[#This Row],[Date]])-4,12)+1</f>
        <v>FM12</v>
      </c>
      <c r="W2421" t="str">
        <f>"Q"&amp;ROUNDUP(MONTH(Sheet1[[#This Row],[Date]])/3,0)</f>
        <v>Q1</v>
      </c>
      <c r="X2421" t="str">
        <f>"Q"&amp;INT(MOD(MONTH(Sheet1[[#This Row],[Date]])-4,12/3)+1)</f>
        <v>Q4</v>
      </c>
      <c r="Y2421" t="str" cm="1">
        <f t="array" ref="Y2421">_xlfn.IFS(ROUND(L2421,0)&lt;=1,"Need to improve 0-1",ROUND(L2421,0)&lt;=2,"Okay 1-2",ROUND(L2421,0)&lt;=3,"Good 2-3",ROUND(L2421,0)&lt;=4,"Great 3-4",ROUND(L2421,0)&lt;=5,"Excellent 4-5")</f>
        <v>Good 2-3</v>
      </c>
      <c r="Z2421" t="str">
        <f t="shared" si="37"/>
        <v>0-1000</v>
      </c>
    </row>
    <row r="2422" spans="1:26" x14ac:dyDescent="0.3">
      <c r="A2422">
        <v>4982</v>
      </c>
      <c r="B2422" t="s">
        <v>4421</v>
      </c>
      <c r="C2422">
        <v>1</v>
      </c>
      <c r="D2422" t="s">
        <v>14</v>
      </c>
      <c r="E2422" t="s">
        <v>441</v>
      </c>
      <c r="F2422" t="s">
        <v>16</v>
      </c>
      <c r="G2422" t="s">
        <v>16</v>
      </c>
      <c r="H2422" t="s">
        <v>16</v>
      </c>
      <c r="I2422">
        <v>2</v>
      </c>
      <c r="J2422">
        <v>9</v>
      </c>
      <c r="K2422">
        <v>600</v>
      </c>
      <c r="L2422">
        <v>2.9</v>
      </c>
      <c r="M2422" t="s">
        <v>1963</v>
      </c>
      <c r="N2422" t="str">
        <f>SUBSTITUTE(Sheet1[[#This Row],[Datekey_Opening]],"_","-")</f>
        <v>2016-3-24</v>
      </c>
      <c r="O2422">
        <f>YEAR(Sheet1[[#This Row],[Date]])</f>
        <v>2016</v>
      </c>
      <c r="P2422" t="str">
        <f>LOOKUP(Sheet1[[#This Row],[CountryCode]],$AI$4:$AI$18,$AJ$4:$AJ$18)</f>
        <v>India</v>
      </c>
      <c r="Q2422">
        <f>MONTH(Sheet1[[#This Row],[Date]])</f>
        <v>3</v>
      </c>
      <c r="R2422" t="str">
        <f>TEXT(Sheet1[[#This Row],[Date]],"MMMM")</f>
        <v>March</v>
      </c>
      <c r="S2422" t="str">
        <f>TEXT(Sheet1[[#This Row],[Date]],"YYYY-MMM")</f>
        <v>2016-Mar</v>
      </c>
      <c r="T2422">
        <f>WEEKDAY(Sheet1[[#This Row],[Date]])</f>
        <v>5</v>
      </c>
      <c r="U2422" t="str">
        <f>TEXT(Sheet1[[#This Row],[Date]],"DDDD")</f>
        <v>Thursday</v>
      </c>
      <c r="V2422" t="str">
        <f>"FM"&amp;MOD(MONTH(Sheet1[[#This Row],[Date]])-4,12)+1</f>
        <v>FM12</v>
      </c>
      <c r="W2422" t="str">
        <f>"Q"&amp;ROUNDUP(MONTH(Sheet1[[#This Row],[Date]])/3,0)</f>
        <v>Q1</v>
      </c>
      <c r="X2422" t="str">
        <f>"Q"&amp;INT(MOD(MONTH(Sheet1[[#This Row],[Date]])-4,12/3)+1)</f>
        <v>Q4</v>
      </c>
      <c r="Y2422" t="str" cm="1">
        <f t="array" ref="Y2422">_xlfn.IFS(ROUND(L2422,0)&lt;=1,"Need to improve 0-1",ROUND(L2422,0)&lt;=2,"Okay 1-2",ROUND(L2422,0)&lt;=3,"Good 2-3",ROUND(L2422,0)&lt;=4,"Great 3-4",ROUND(L2422,0)&lt;=5,"Excellent 4-5")</f>
        <v>Good 2-3</v>
      </c>
      <c r="Z2422" t="str">
        <f t="shared" si="37"/>
        <v>0-1000</v>
      </c>
    </row>
    <row r="2423" spans="1:26" x14ac:dyDescent="0.3">
      <c r="A2423">
        <v>310640</v>
      </c>
      <c r="B2423" t="s">
        <v>4422</v>
      </c>
      <c r="C2423">
        <v>1</v>
      </c>
      <c r="D2423" t="s">
        <v>14</v>
      </c>
      <c r="E2423" t="s">
        <v>382</v>
      </c>
      <c r="F2423" t="s">
        <v>16</v>
      </c>
      <c r="G2423" t="s">
        <v>16</v>
      </c>
      <c r="H2423" t="s">
        <v>16</v>
      </c>
      <c r="I2423">
        <v>2</v>
      </c>
      <c r="J2423">
        <v>49</v>
      </c>
      <c r="K2423">
        <v>600</v>
      </c>
      <c r="L2423">
        <v>3.2</v>
      </c>
      <c r="M2423" t="s">
        <v>4423</v>
      </c>
      <c r="N2423" t="str">
        <f>SUBSTITUTE(Sheet1[[#This Row],[Datekey_Opening]],"_","-")</f>
        <v>2013-3-15</v>
      </c>
      <c r="O2423">
        <f>YEAR(Sheet1[[#This Row],[Date]])</f>
        <v>2013</v>
      </c>
      <c r="P2423" t="str">
        <f>LOOKUP(Sheet1[[#This Row],[CountryCode]],$AI$4:$AI$18,$AJ$4:$AJ$18)</f>
        <v>India</v>
      </c>
      <c r="Q2423">
        <f>MONTH(Sheet1[[#This Row],[Date]])</f>
        <v>3</v>
      </c>
      <c r="R2423" t="str">
        <f>TEXT(Sheet1[[#This Row],[Date]],"MMMM")</f>
        <v>March</v>
      </c>
      <c r="S2423" t="str">
        <f>TEXT(Sheet1[[#This Row],[Date]],"YYYY-MMM")</f>
        <v>2013-Mar</v>
      </c>
      <c r="T2423">
        <f>WEEKDAY(Sheet1[[#This Row],[Date]])</f>
        <v>6</v>
      </c>
      <c r="U2423" t="str">
        <f>TEXT(Sheet1[[#This Row],[Date]],"DDDD")</f>
        <v>Friday</v>
      </c>
      <c r="V2423" t="str">
        <f>"FM"&amp;MOD(MONTH(Sheet1[[#This Row],[Date]])-4,12)+1</f>
        <v>FM12</v>
      </c>
      <c r="W2423" t="str">
        <f>"Q"&amp;ROUNDUP(MONTH(Sheet1[[#This Row],[Date]])/3,0)</f>
        <v>Q1</v>
      </c>
      <c r="X2423" t="str">
        <f>"Q"&amp;INT(MOD(MONTH(Sheet1[[#This Row],[Date]])-4,12/3)+1)</f>
        <v>Q4</v>
      </c>
      <c r="Y2423" t="str" cm="1">
        <f t="array" ref="Y2423">_xlfn.IFS(ROUND(L2423,0)&lt;=1,"Need to improve 0-1",ROUND(L2423,0)&lt;=2,"Okay 1-2",ROUND(L2423,0)&lt;=3,"Good 2-3",ROUND(L2423,0)&lt;=4,"Great 3-4",ROUND(L2423,0)&lt;=5,"Excellent 4-5")</f>
        <v>Good 2-3</v>
      </c>
      <c r="Z2423" t="str">
        <f t="shared" si="37"/>
        <v>0-1000</v>
      </c>
    </row>
    <row r="2424" spans="1:26" x14ac:dyDescent="0.3">
      <c r="A2424">
        <v>6240</v>
      </c>
      <c r="B2424" t="s">
        <v>3127</v>
      </c>
      <c r="C2424">
        <v>1</v>
      </c>
      <c r="D2424" t="s">
        <v>14</v>
      </c>
      <c r="E2424" t="s">
        <v>365</v>
      </c>
      <c r="F2424" t="s">
        <v>16</v>
      </c>
      <c r="G2424" t="s">
        <v>16</v>
      </c>
      <c r="H2424" t="s">
        <v>16</v>
      </c>
      <c r="I2424">
        <v>2</v>
      </c>
      <c r="J2424">
        <v>168</v>
      </c>
      <c r="K2424">
        <v>600</v>
      </c>
      <c r="L2424">
        <v>3.6</v>
      </c>
      <c r="M2424" t="s">
        <v>3969</v>
      </c>
      <c r="N2424" t="str">
        <f>SUBSTITUTE(Sheet1[[#This Row],[Datekey_Opening]],"_","-")</f>
        <v>2012-3-25</v>
      </c>
      <c r="O2424">
        <f>YEAR(Sheet1[[#This Row],[Date]])</f>
        <v>2012</v>
      </c>
      <c r="P2424" t="str">
        <f>LOOKUP(Sheet1[[#This Row],[CountryCode]],$AI$4:$AI$18,$AJ$4:$AJ$18)</f>
        <v>India</v>
      </c>
      <c r="Q2424">
        <f>MONTH(Sheet1[[#This Row],[Date]])</f>
        <v>3</v>
      </c>
      <c r="R2424" t="str">
        <f>TEXT(Sheet1[[#This Row],[Date]],"MMMM")</f>
        <v>March</v>
      </c>
      <c r="S2424" t="str">
        <f>TEXT(Sheet1[[#This Row],[Date]],"YYYY-MMM")</f>
        <v>2012-Mar</v>
      </c>
      <c r="T2424">
        <f>WEEKDAY(Sheet1[[#This Row],[Date]])</f>
        <v>1</v>
      </c>
      <c r="U2424" t="str">
        <f>TEXT(Sheet1[[#This Row],[Date]],"DDDD")</f>
        <v>Sunday</v>
      </c>
      <c r="V2424" t="str">
        <f>"FM"&amp;MOD(MONTH(Sheet1[[#This Row],[Date]])-4,12)+1</f>
        <v>FM12</v>
      </c>
      <c r="W2424" t="str">
        <f>"Q"&amp;ROUNDUP(MONTH(Sheet1[[#This Row],[Date]])/3,0)</f>
        <v>Q1</v>
      </c>
      <c r="X2424" t="str">
        <f>"Q"&amp;INT(MOD(MONTH(Sheet1[[#This Row],[Date]])-4,12/3)+1)</f>
        <v>Q4</v>
      </c>
      <c r="Y2424" t="str" cm="1">
        <f t="array" ref="Y2424">_xlfn.IFS(ROUND(L2424,0)&lt;=1,"Need to improve 0-1",ROUND(L2424,0)&lt;=2,"Okay 1-2",ROUND(L2424,0)&lt;=3,"Good 2-3",ROUND(L2424,0)&lt;=4,"Great 3-4",ROUND(L2424,0)&lt;=5,"Excellent 4-5")</f>
        <v>Great 3-4</v>
      </c>
      <c r="Z2424" t="str">
        <f t="shared" si="37"/>
        <v>0-1000</v>
      </c>
    </row>
    <row r="2425" spans="1:26" x14ac:dyDescent="0.3">
      <c r="A2425">
        <v>18375397</v>
      </c>
      <c r="B2425" t="s">
        <v>4392</v>
      </c>
      <c r="C2425">
        <v>1</v>
      </c>
      <c r="D2425" t="s">
        <v>14</v>
      </c>
      <c r="E2425" t="s">
        <v>4419</v>
      </c>
      <c r="F2425" t="s">
        <v>16</v>
      </c>
      <c r="G2425" t="s">
        <v>16</v>
      </c>
      <c r="H2425" t="s">
        <v>16</v>
      </c>
      <c r="I2425">
        <v>2</v>
      </c>
      <c r="J2425">
        <v>214</v>
      </c>
      <c r="K2425">
        <v>600</v>
      </c>
      <c r="L2425">
        <v>4.3</v>
      </c>
      <c r="M2425" t="s">
        <v>3999</v>
      </c>
      <c r="N2425" t="str">
        <f>SUBSTITUTE(Sheet1[[#This Row],[Datekey_Opening]],"_","-")</f>
        <v>2015-2-3</v>
      </c>
      <c r="O2425">
        <f>YEAR(Sheet1[[#This Row],[Date]])</f>
        <v>2015</v>
      </c>
      <c r="P2425" t="str">
        <f>LOOKUP(Sheet1[[#This Row],[CountryCode]],$AI$4:$AI$18,$AJ$4:$AJ$18)</f>
        <v>India</v>
      </c>
      <c r="Q2425">
        <f>MONTH(Sheet1[[#This Row],[Date]])</f>
        <v>2</v>
      </c>
      <c r="R2425" t="str">
        <f>TEXT(Sheet1[[#This Row],[Date]],"MMMM")</f>
        <v>February</v>
      </c>
      <c r="S2425" t="str">
        <f>TEXT(Sheet1[[#This Row],[Date]],"YYYY-MMM")</f>
        <v>2015-Feb</v>
      </c>
      <c r="T2425">
        <f>WEEKDAY(Sheet1[[#This Row],[Date]])</f>
        <v>3</v>
      </c>
      <c r="U2425" t="str">
        <f>TEXT(Sheet1[[#This Row],[Date]],"DDDD")</f>
        <v>Tuesday</v>
      </c>
      <c r="V2425" t="str">
        <f>"FM"&amp;MOD(MONTH(Sheet1[[#This Row],[Date]])-4,12)+1</f>
        <v>FM11</v>
      </c>
      <c r="W2425" t="str">
        <f>"Q"&amp;ROUNDUP(MONTH(Sheet1[[#This Row],[Date]])/3,0)</f>
        <v>Q1</v>
      </c>
      <c r="X2425" t="str">
        <f>"Q"&amp;INT(MOD(MONTH(Sheet1[[#This Row],[Date]])-4,12/3)+1)</f>
        <v>Q3</v>
      </c>
      <c r="Y2425" t="str" cm="1">
        <f t="array" ref="Y2425">_xlfn.IFS(ROUND(L2425,0)&lt;=1,"Need to improve 0-1",ROUND(L2425,0)&lt;=2,"Okay 1-2",ROUND(L2425,0)&lt;=3,"Good 2-3",ROUND(L2425,0)&lt;=4,"Great 3-4",ROUND(L2425,0)&lt;=5,"Excellent 4-5")</f>
        <v>Great 3-4</v>
      </c>
      <c r="Z2425" t="str">
        <f t="shared" si="37"/>
        <v>0-1000</v>
      </c>
    </row>
    <row r="2426" spans="1:26" x14ac:dyDescent="0.3">
      <c r="A2426">
        <v>18366011</v>
      </c>
      <c r="B2426" t="s">
        <v>4424</v>
      </c>
      <c r="C2426">
        <v>1</v>
      </c>
      <c r="D2426" t="s">
        <v>14</v>
      </c>
      <c r="E2426" t="s">
        <v>2500</v>
      </c>
      <c r="F2426" t="s">
        <v>16</v>
      </c>
      <c r="G2426" t="s">
        <v>16</v>
      </c>
      <c r="H2426" t="s">
        <v>16</v>
      </c>
      <c r="I2426">
        <v>2</v>
      </c>
      <c r="J2426">
        <v>5</v>
      </c>
      <c r="K2426">
        <v>600</v>
      </c>
      <c r="L2426">
        <v>3</v>
      </c>
      <c r="M2426" t="s">
        <v>4425</v>
      </c>
      <c r="N2426" t="str">
        <f>SUBSTITUTE(Sheet1[[#This Row],[Datekey_Opening]],"_","-")</f>
        <v>2015-2-4</v>
      </c>
      <c r="O2426">
        <f>YEAR(Sheet1[[#This Row],[Date]])</f>
        <v>2015</v>
      </c>
      <c r="P2426" t="str">
        <f>LOOKUP(Sheet1[[#This Row],[CountryCode]],$AI$4:$AI$18,$AJ$4:$AJ$18)</f>
        <v>India</v>
      </c>
      <c r="Q2426">
        <f>MONTH(Sheet1[[#This Row],[Date]])</f>
        <v>2</v>
      </c>
      <c r="R2426" t="str">
        <f>TEXT(Sheet1[[#This Row],[Date]],"MMMM")</f>
        <v>February</v>
      </c>
      <c r="S2426" t="str">
        <f>TEXT(Sheet1[[#This Row],[Date]],"YYYY-MMM")</f>
        <v>2015-Feb</v>
      </c>
      <c r="T2426">
        <f>WEEKDAY(Sheet1[[#This Row],[Date]])</f>
        <v>4</v>
      </c>
      <c r="U2426" t="str">
        <f>TEXT(Sheet1[[#This Row],[Date]],"DDDD")</f>
        <v>Wednesday</v>
      </c>
      <c r="V2426" t="str">
        <f>"FM"&amp;MOD(MONTH(Sheet1[[#This Row],[Date]])-4,12)+1</f>
        <v>FM11</v>
      </c>
      <c r="W2426" t="str">
        <f>"Q"&amp;ROUNDUP(MONTH(Sheet1[[#This Row],[Date]])/3,0)</f>
        <v>Q1</v>
      </c>
      <c r="X2426" t="str">
        <f>"Q"&amp;INT(MOD(MONTH(Sheet1[[#This Row],[Date]])-4,12/3)+1)</f>
        <v>Q3</v>
      </c>
      <c r="Y2426" t="str" cm="1">
        <f t="array" ref="Y2426">_xlfn.IFS(ROUND(L2426,0)&lt;=1,"Need to improve 0-1",ROUND(L2426,0)&lt;=2,"Okay 1-2",ROUND(L2426,0)&lt;=3,"Good 2-3",ROUND(L2426,0)&lt;=4,"Great 3-4",ROUND(L2426,0)&lt;=5,"Excellent 4-5")</f>
        <v>Good 2-3</v>
      </c>
      <c r="Z2426" t="str">
        <f t="shared" si="37"/>
        <v>0-1000</v>
      </c>
    </row>
    <row r="2427" spans="1:26" x14ac:dyDescent="0.3">
      <c r="A2427">
        <v>5869</v>
      </c>
      <c r="B2427" t="s">
        <v>4426</v>
      </c>
      <c r="C2427">
        <v>1</v>
      </c>
      <c r="D2427" t="s">
        <v>14</v>
      </c>
      <c r="E2427" t="s">
        <v>365</v>
      </c>
      <c r="F2427" t="s">
        <v>16</v>
      </c>
      <c r="G2427" t="s">
        <v>16</v>
      </c>
      <c r="H2427" t="s">
        <v>16</v>
      </c>
      <c r="I2427">
        <v>2</v>
      </c>
      <c r="J2427">
        <v>66</v>
      </c>
      <c r="K2427">
        <v>600</v>
      </c>
      <c r="L2427">
        <v>2.5</v>
      </c>
      <c r="M2427" t="s">
        <v>4427</v>
      </c>
      <c r="N2427" t="str">
        <f>SUBSTITUTE(Sheet1[[#This Row],[Datekey_Opening]],"_","-")</f>
        <v>2016-2-3</v>
      </c>
      <c r="O2427">
        <f>YEAR(Sheet1[[#This Row],[Date]])</f>
        <v>2016</v>
      </c>
      <c r="P2427" t="str">
        <f>LOOKUP(Sheet1[[#This Row],[CountryCode]],$AI$4:$AI$18,$AJ$4:$AJ$18)</f>
        <v>India</v>
      </c>
      <c r="Q2427">
        <f>MONTH(Sheet1[[#This Row],[Date]])</f>
        <v>2</v>
      </c>
      <c r="R2427" t="str">
        <f>TEXT(Sheet1[[#This Row],[Date]],"MMMM")</f>
        <v>February</v>
      </c>
      <c r="S2427" t="str">
        <f>TEXT(Sheet1[[#This Row],[Date]],"YYYY-MMM")</f>
        <v>2016-Feb</v>
      </c>
      <c r="T2427">
        <f>WEEKDAY(Sheet1[[#This Row],[Date]])</f>
        <v>4</v>
      </c>
      <c r="U2427" t="str">
        <f>TEXT(Sheet1[[#This Row],[Date]],"DDDD")</f>
        <v>Wednesday</v>
      </c>
      <c r="V2427" t="str">
        <f>"FM"&amp;MOD(MONTH(Sheet1[[#This Row],[Date]])-4,12)+1</f>
        <v>FM11</v>
      </c>
      <c r="W2427" t="str">
        <f>"Q"&amp;ROUNDUP(MONTH(Sheet1[[#This Row],[Date]])/3,0)</f>
        <v>Q1</v>
      </c>
      <c r="X2427" t="str">
        <f>"Q"&amp;INT(MOD(MONTH(Sheet1[[#This Row],[Date]])-4,12/3)+1)</f>
        <v>Q3</v>
      </c>
      <c r="Y2427" t="str" cm="1">
        <f t="array" ref="Y2427">_xlfn.IFS(ROUND(L2427,0)&lt;=1,"Need to improve 0-1",ROUND(L2427,0)&lt;=2,"Okay 1-2",ROUND(L2427,0)&lt;=3,"Good 2-3",ROUND(L2427,0)&lt;=4,"Great 3-4",ROUND(L2427,0)&lt;=5,"Excellent 4-5")</f>
        <v>Good 2-3</v>
      </c>
      <c r="Z2427" t="str">
        <f t="shared" si="37"/>
        <v>0-1000</v>
      </c>
    </row>
    <row r="2428" spans="1:26" x14ac:dyDescent="0.3">
      <c r="A2428">
        <v>18368943</v>
      </c>
      <c r="B2428" t="s">
        <v>4428</v>
      </c>
      <c r="C2428">
        <v>1</v>
      </c>
      <c r="D2428" t="s">
        <v>14</v>
      </c>
      <c r="E2428" t="s">
        <v>628</v>
      </c>
      <c r="F2428" t="s">
        <v>16</v>
      </c>
      <c r="G2428" t="s">
        <v>16</v>
      </c>
      <c r="H2428" t="s">
        <v>16</v>
      </c>
      <c r="I2428">
        <v>2</v>
      </c>
      <c r="J2428">
        <v>1</v>
      </c>
      <c r="K2428">
        <v>600</v>
      </c>
      <c r="L2428">
        <v>1</v>
      </c>
      <c r="M2428" t="s">
        <v>1114</v>
      </c>
      <c r="N2428" t="str">
        <f>SUBSTITUTE(Sheet1[[#This Row],[Datekey_Opening]],"_","-")</f>
        <v>2014-2-16</v>
      </c>
      <c r="O2428">
        <f>YEAR(Sheet1[[#This Row],[Date]])</f>
        <v>2014</v>
      </c>
      <c r="P2428" t="str">
        <f>LOOKUP(Sheet1[[#This Row],[CountryCode]],$AI$4:$AI$18,$AJ$4:$AJ$18)</f>
        <v>India</v>
      </c>
      <c r="Q2428">
        <f>MONTH(Sheet1[[#This Row],[Date]])</f>
        <v>2</v>
      </c>
      <c r="R2428" t="str">
        <f>TEXT(Sheet1[[#This Row],[Date]],"MMMM")</f>
        <v>February</v>
      </c>
      <c r="S2428" t="str">
        <f>TEXT(Sheet1[[#This Row],[Date]],"YYYY-MMM")</f>
        <v>2014-Feb</v>
      </c>
      <c r="T2428">
        <f>WEEKDAY(Sheet1[[#This Row],[Date]])</f>
        <v>1</v>
      </c>
      <c r="U2428" t="str">
        <f>TEXT(Sheet1[[#This Row],[Date]],"DDDD")</f>
        <v>Sunday</v>
      </c>
      <c r="V2428" t="str">
        <f>"FM"&amp;MOD(MONTH(Sheet1[[#This Row],[Date]])-4,12)+1</f>
        <v>FM11</v>
      </c>
      <c r="W2428" t="str">
        <f>"Q"&amp;ROUNDUP(MONTH(Sheet1[[#This Row],[Date]])/3,0)</f>
        <v>Q1</v>
      </c>
      <c r="X2428" t="str">
        <f>"Q"&amp;INT(MOD(MONTH(Sheet1[[#This Row],[Date]])-4,12/3)+1)</f>
        <v>Q3</v>
      </c>
      <c r="Y2428" t="str" cm="1">
        <f t="array" ref="Y2428">_xlfn.IFS(ROUND(L2428,0)&lt;=1,"Need to improve 0-1",ROUND(L2428,0)&lt;=2,"Okay 1-2",ROUND(L2428,0)&lt;=3,"Good 2-3",ROUND(L2428,0)&lt;=4,"Great 3-4",ROUND(L2428,0)&lt;=5,"Excellent 4-5")</f>
        <v>Need to improve 0-1</v>
      </c>
      <c r="Z2428" t="str">
        <f t="shared" si="37"/>
        <v>0-1000</v>
      </c>
    </row>
    <row r="2429" spans="1:26" x14ac:dyDescent="0.3">
      <c r="A2429">
        <v>308222</v>
      </c>
      <c r="B2429" t="s">
        <v>4429</v>
      </c>
      <c r="C2429">
        <v>1</v>
      </c>
      <c r="D2429" t="s">
        <v>14</v>
      </c>
      <c r="E2429" t="s">
        <v>4430</v>
      </c>
      <c r="F2429" t="s">
        <v>16</v>
      </c>
      <c r="G2429" t="s">
        <v>16</v>
      </c>
      <c r="H2429" t="s">
        <v>16</v>
      </c>
      <c r="I2429">
        <v>2</v>
      </c>
      <c r="J2429">
        <v>49</v>
      </c>
      <c r="K2429">
        <v>600</v>
      </c>
      <c r="L2429">
        <v>2.8</v>
      </c>
      <c r="M2429" t="s">
        <v>4431</v>
      </c>
      <c r="N2429" t="str">
        <f>SUBSTITUTE(Sheet1[[#This Row],[Datekey_Opening]],"_","-")</f>
        <v>2018-2-1</v>
      </c>
      <c r="O2429">
        <f>YEAR(Sheet1[[#This Row],[Date]])</f>
        <v>2018</v>
      </c>
      <c r="P2429" t="str">
        <f>LOOKUP(Sheet1[[#This Row],[CountryCode]],$AI$4:$AI$18,$AJ$4:$AJ$18)</f>
        <v>India</v>
      </c>
      <c r="Q2429">
        <f>MONTH(Sheet1[[#This Row],[Date]])</f>
        <v>2</v>
      </c>
      <c r="R2429" t="str">
        <f>TEXT(Sheet1[[#This Row],[Date]],"MMMM")</f>
        <v>February</v>
      </c>
      <c r="S2429" t="str">
        <f>TEXT(Sheet1[[#This Row],[Date]],"YYYY-MMM")</f>
        <v>2018-Feb</v>
      </c>
      <c r="T2429">
        <f>WEEKDAY(Sheet1[[#This Row],[Date]])</f>
        <v>5</v>
      </c>
      <c r="U2429" t="str">
        <f>TEXT(Sheet1[[#This Row],[Date]],"DDDD")</f>
        <v>Thursday</v>
      </c>
      <c r="V2429" t="str">
        <f>"FM"&amp;MOD(MONTH(Sheet1[[#This Row],[Date]])-4,12)+1</f>
        <v>FM11</v>
      </c>
      <c r="W2429" t="str">
        <f>"Q"&amp;ROUNDUP(MONTH(Sheet1[[#This Row],[Date]])/3,0)</f>
        <v>Q1</v>
      </c>
      <c r="X2429" t="str">
        <f>"Q"&amp;INT(MOD(MONTH(Sheet1[[#This Row],[Date]])-4,12/3)+1)</f>
        <v>Q3</v>
      </c>
      <c r="Y2429" t="str" cm="1">
        <f t="array" ref="Y2429">_xlfn.IFS(ROUND(L2429,0)&lt;=1,"Need to improve 0-1",ROUND(L2429,0)&lt;=2,"Okay 1-2",ROUND(L2429,0)&lt;=3,"Good 2-3",ROUND(L2429,0)&lt;=4,"Great 3-4",ROUND(L2429,0)&lt;=5,"Excellent 4-5")</f>
        <v>Good 2-3</v>
      </c>
      <c r="Z2429" t="str">
        <f t="shared" si="37"/>
        <v>0-1000</v>
      </c>
    </row>
    <row r="2430" spans="1:26" x14ac:dyDescent="0.3">
      <c r="A2430">
        <v>4560</v>
      </c>
      <c r="B2430" t="s">
        <v>4312</v>
      </c>
      <c r="C2430">
        <v>1</v>
      </c>
      <c r="D2430" t="s">
        <v>14</v>
      </c>
      <c r="E2430" t="s">
        <v>379</v>
      </c>
      <c r="F2430" t="s">
        <v>16</v>
      </c>
      <c r="G2430" t="s">
        <v>16</v>
      </c>
      <c r="H2430" t="s">
        <v>16</v>
      </c>
      <c r="I2430">
        <v>2</v>
      </c>
      <c r="J2430">
        <v>53</v>
      </c>
      <c r="K2430">
        <v>600</v>
      </c>
      <c r="L2430">
        <v>3.6</v>
      </c>
      <c r="M2430" t="s">
        <v>3152</v>
      </c>
      <c r="N2430" t="str">
        <f>SUBSTITUTE(Sheet1[[#This Row],[Datekey_Opening]],"_","-")</f>
        <v>2018-2-21</v>
      </c>
      <c r="O2430">
        <f>YEAR(Sheet1[[#This Row],[Date]])</f>
        <v>2018</v>
      </c>
      <c r="P2430" t="str">
        <f>LOOKUP(Sheet1[[#This Row],[CountryCode]],$AI$4:$AI$18,$AJ$4:$AJ$18)</f>
        <v>India</v>
      </c>
      <c r="Q2430">
        <f>MONTH(Sheet1[[#This Row],[Date]])</f>
        <v>2</v>
      </c>
      <c r="R2430" t="str">
        <f>TEXT(Sheet1[[#This Row],[Date]],"MMMM")</f>
        <v>February</v>
      </c>
      <c r="S2430" t="str">
        <f>TEXT(Sheet1[[#This Row],[Date]],"YYYY-MMM")</f>
        <v>2018-Feb</v>
      </c>
      <c r="T2430">
        <f>WEEKDAY(Sheet1[[#This Row],[Date]])</f>
        <v>4</v>
      </c>
      <c r="U2430" t="str">
        <f>TEXT(Sheet1[[#This Row],[Date]],"DDDD")</f>
        <v>Wednesday</v>
      </c>
      <c r="V2430" t="str">
        <f>"FM"&amp;MOD(MONTH(Sheet1[[#This Row],[Date]])-4,12)+1</f>
        <v>FM11</v>
      </c>
      <c r="W2430" t="str">
        <f>"Q"&amp;ROUNDUP(MONTH(Sheet1[[#This Row],[Date]])/3,0)</f>
        <v>Q1</v>
      </c>
      <c r="X2430" t="str">
        <f>"Q"&amp;INT(MOD(MONTH(Sheet1[[#This Row],[Date]])-4,12/3)+1)</f>
        <v>Q3</v>
      </c>
      <c r="Y2430" t="str" cm="1">
        <f t="array" ref="Y2430">_xlfn.IFS(ROUND(L2430,0)&lt;=1,"Need to improve 0-1",ROUND(L2430,0)&lt;=2,"Okay 1-2",ROUND(L2430,0)&lt;=3,"Good 2-3",ROUND(L2430,0)&lt;=4,"Great 3-4",ROUND(L2430,0)&lt;=5,"Excellent 4-5")</f>
        <v>Great 3-4</v>
      </c>
      <c r="Z2430" t="str">
        <f t="shared" si="37"/>
        <v>0-1000</v>
      </c>
    </row>
    <row r="2431" spans="1:26" x14ac:dyDescent="0.3">
      <c r="A2431">
        <v>6356</v>
      </c>
      <c r="B2431" t="s">
        <v>4432</v>
      </c>
      <c r="C2431">
        <v>1</v>
      </c>
      <c r="D2431" t="s">
        <v>14</v>
      </c>
      <c r="E2431" t="s">
        <v>3511</v>
      </c>
      <c r="F2431" t="s">
        <v>16</v>
      </c>
      <c r="G2431" t="s">
        <v>16</v>
      </c>
      <c r="H2431" t="s">
        <v>16</v>
      </c>
      <c r="I2431">
        <v>2</v>
      </c>
      <c r="J2431">
        <v>6</v>
      </c>
      <c r="K2431">
        <v>600</v>
      </c>
      <c r="L2431">
        <v>2.8</v>
      </c>
      <c r="M2431" t="s">
        <v>3777</v>
      </c>
      <c r="N2431" t="str">
        <f>SUBSTITUTE(Sheet1[[#This Row],[Datekey_Opening]],"_","-")</f>
        <v>2014-2-17</v>
      </c>
      <c r="O2431">
        <f>YEAR(Sheet1[[#This Row],[Date]])</f>
        <v>2014</v>
      </c>
      <c r="P2431" t="str">
        <f>LOOKUP(Sheet1[[#This Row],[CountryCode]],$AI$4:$AI$18,$AJ$4:$AJ$18)</f>
        <v>India</v>
      </c>
      <c r="Q2431">
        <f>MONTH(Sheet1[[#This Row],[Date]])</f>
        <v>2</v>
      </c>
      <c r="R2431" t="str">
        <f>TEXT(Sheet1[[#This Row],[Date]],"MMMM")</f>
        <v>February</v>
      </c>
      <c r="S2431" t="str">
        <f>TEXT(Sheet1[[#This Row],[Date]],"YYYY-MMM")</f>
        <v>2014-Feb</v>
      </c>
      <c r="T2431">
        <f>WEEKDAY(Sheet1[[#This Row],[Date]])</f>
        <v>2</v>
      </c>
      <c r="U2431" t="str">
        <f>TEXT(Sheet1[[#This Row],[Date]],"DDDD")</f>
        <v>Monday</v>
      </c>
      <c r="V2431" t="str">
        <f>"FM"&amp;MOD(MONTH(Sheet1[[#This Row],[Date]])-4,12)+1</f>
        <v>FM11</v>
      </c>
      <c r="W2431" t="str">
        <f>"Q"&amp;ROUNDUP(MONTH(Sheet1[[#This Row],[Date]])/3,0)</f>
        <v>Q1</v>
      </c>
      <c r="X2431" t="str">
        <f>"Q"&amp;INT(MOD(MONTH(Sheet1[[#This Row],[Date]])-4,12/3)+1)</f>
        <v>Q3</v>
      </c>
      <c r="Y2431" t="str" cm="1">
        <f t="array" ref="Y2431">_xlfn.IFS(ROUND(L2431,0)&lt;=1,"Need to improve 0-1",ROUND(L2431,0)&lt;=2,"Okay 1-2",ROUND(L2431,0)&lt;=3,"Good 2-3",ROUND(L2431,0)&lt;=4,"Great 3-4",ROUND(L2431,0)&lt;=5,"Excellent 4-5")</f>
        <v>Good 2-3</v>
      </c>
      <c r="Z2431" t="str">
        <f t="shared" si="37"/>
        <v>0-1000</v>
      </c>
    </row>
    <row r="2432" spans="1:26" x14ac:dyDescent="0.3">
      <c r="A2432">
        <v>18356800</v>
      </c>
      <c r="B2432" t="s">
        <v>4288</v>
      </c>
      <c r="C2432">
        <v>1</v>
      </c>
      <c r="D2432" t="s">
        <v>14</v>
      </c>
      <c r="E2432" t="s">
        <v>486</v>
      </c>
      <c r="F2432" t="s">
        <v>16</v>
      </c>
      <c r="G2432" t="s">
        <v>16</v>
      </c>
      <c r="H2432" t="s">
        <v>16</v>
      </c>
      <c r="I2432">
        <v>2</v>
      </c>
      <c r="J2432">
        <v>14</v>
      </c>
      <c r="K2432">
        <v>600</v>
      </c>
      <c r="L2432">
        <v>3.1</v>
      </c>
      <c r="M2432" t="s">
        <v>3990</v>
      </c>
      <c r="N2432" t="str">
        <f>SUBSTITUTE(Sheet1[[#This Row],[Datekey_Opening]],"_","-")</f>
        <v>2017-2-15</v>
      </c>
      <c r="O2432">
        <f>YEAR(Sheet1[[#This Row],[Date]])</f>
        <v>2017</v>
      </c>
      <c r="P2432" t="str">
        <f>LOOKUP(Sheet1[[#This Row],[CountryCode]],$AI$4:$AI$18,$AJ$4:$AJ$18)</f>
        <v>India</v>
      </c>
      <c r="Q2432">
        <f>MONTH(Sheet1[[#This Row],[Date]])</f>
        <v>2</v>
      </c>
      <c r="R2432" t="str">
        <f>TEXT(Sheet1[[#This Row],[Date]],"MMMM")</f>
        <v>February</v>
      </c>
      <c r="S2432" t="str">
        <f>TEXT(Sheet1[[#This Row],[Date]],"YYYY-MMM")</f>
        <v>2017-Feb</v>
      </c>
      <c r="T2432">
        <f>WEEKDAY(Sheet1[[#This Row],[Date]])</f>
        <v>4</v>
      </c>
      <c r="U2432" t="str">
        <f>TEXT(Sheet1[[#This Row],[Date]],"DDDD")</f>
        <v>Wednesday</v>
      </c>
      <c r="V2432" t="str">
        <f>"FM"&amp;MOD(MONTH(Sheet1[[#This Row],[Date]])-4,12)+1</f>
        <v>FM11</v>
      </c>
      <c r="W2432" t="str">
        <f>"Q"&amp;ROUNDUP(MONTH(Sheet1[[#This Row],[Date]])/3,0)</f>
        <v>Q1</v>
      </c>
      <c r="X2432" t="str">
        <f>"Q"&amp;INT(MOD(MONTH(Sheet1[[#This Row],[Date]])-4,12/3)+1)</f>
        <v>Q3</v>
      </c>
      <c r="Y2432" t="str" cm="1">
        <f t="array" ref="Y2432">_xlfn.IFS(ROUND(L2432,0)&lt;=1,"Need to improve 0-1",ROUND(L2432,0)&lt;=2,"Okay 1-2",ROUND(L2432,0)&lt;=3,"Good 2-3",ROUND(L2432,0)&lt;=4,"Great 3-4",ROUND(L2432,0)&lt;=5,"Excellent 4-5")</f>
        <v>Good 2-3</v>
      </c>
      <c r="Z2432" t="str">
        <f t="shared" si="37"/>
        <v>0-1000</v>
      </c>
    </row>
    <row r="2433" spans="1:26" x14ac:dyDescent="0.3">
      <c r="A2433">
        <v>18391458</v>
      </c>
      <c r="B2433" t="s">
        <v>4433</v>
      </c>
      <c r="C2433">
        <v>1</v>
      </c>
      <c r="D2433" t="s">
        <v>14</v>
      </c>
      <c r="E2433" t="s">
        <v>2538</v>
      </c>
      <c r="F2433" t="s">
        <v>16</v>
      </c>
      <c r="G2433" t="s">
        <v>16</v>
      </c>
      <c r="H2433" t="s">
        <v>16</v>
      </c>
      <c r="I2433">
        <v>2</v>
      </c>
      <c r="J2433">
        <v>49</v>
      </c>
      <c r="K2433">
        <v>600</v>
      </c>
      <c r="L2433">
        <v>4</v>
      </c>
      <c r="M2433" t="s">
        <v>4434</v>
      </c>
      <c r="N2433" t="str">
        <f>SUBSTITUTE(Sheet1[[#This Row],[Datekey_Opening]],"_","-")</f>
        <v>2018-2-16</v>
      </c>
      <c r="O2433">
        <f>YEAR(Sheet1[[#This Row],[Date]])</f>
        <v>2018</v>
      </c>
      <c r="P2433" t="str">
        <f>LOOKUP(Sheet1[[#This Row],[CountryCode]],$AI$4:$AI$18,$AJ$4:$AJ$18)</f>
        <v>India</v>
      </c>
      <c r="Q2433">
        <f>MONTH(Sheet1[[#This Row],[Date]])</f>
        <v>2</v>
      </c>
      <c r="R2433" t="str">
        <f>TEXT(Sheet1[[#This Row],[Date]],"MMMM")</f>
        <v>February</v>
      </c>
      <c r="S2433" t="str">
        <f>TEXT(Sheet1[[#This Row],[Date]],"YYYY-MMM")</f>
        <v>2018-Feb</v>
      </c>
      <c r="T2433">
        <f>WEEKDAY(Sheet1[[#This Row],[Date]])</f>
        <v>6</v>
      </c>
      <c r="U2433" t="str">
        <f>TEXT(Sheet1[[#This Row],[Date]],"DDDD")</f>
        <v>Friday</v>
      </c>
      <c r="V2433" t="str">
        <f>"FM"&amp;MOD(MONTH(Sheet1[[#This Row],[Date]])-4,12)+1</f>
        <v>FM11</v>
      </c>
      <c r="W2433" t="str">
        <f>"Q"&amp;ROUNDUP(MONTH(Sheet1[[#This Row],[Date]])/3,0)</f>
        <v>Q1</v>
      </c>
      <c r="X2433" t="str">
        <f>"Q"&amp;INT(MOD(MONTH(Sheet1[[#This Row],[Date]])-4,12/3)+1)</f>
        <v>Q3</v>
      </c>
      <c r="Y2433" t="str" cm="1">
        <f t="array" ref="Y2433">_xlfn.IFS(ROUND(L2433,0)&lt;=1,"Need to improve 0-1",ROUND(L2433,0)&lt;=2,"Okay 1-2",ROUND(L2433,0)&lt;=3,"Good 2-3",ROUND(L2433,0)&lt;=4,"Great 3-4",ROUND(L2433,0)&lt;=5,"Excellent 4-5")</f>
        <v>Great 3-4</v>
      </c>
      <c r="Z2433" t="str">
        <f t="shared" si="37"/>
        <v>0-1000</v>
      </c>
    </row>
    <row r="2434" spans="1:26" x14ac:dyDescent="0.3">
      <c r="A2434">
        <v>18231390</v>
      </c>
      <c r="B2434" t="s">
        <v>4435</v>
      </c>
      <c r="C2434">
        <v>1</v>
      </c>
      <c r="D2434" t="s">
        <v>14</v>
      </c>
      <c r="E2434" t="s">
        <v>432</v>
      </c>
      <c r="F2434" t="s">
        <v>16</v>
      </c>
      <c r="G2434" t="s">
        <v>16</v>
      </c>
      <c r="H2434" t="s">
        <v>16</v>
      </c>
      <c r="I2434">
        <v>2</v>
      </c>
      <c r="J2434">
        <v>2</v>
      </c>
      <c r="K2434">
        <v>600</v>
      </c>
      <c r="L2434">
        <v>1</v>
      </c>
      <c r="M2434" t="s">
        <v>4008</v>
      </c>
      <c r="N2434" t="str">
        <f>SUBSTITUTE(Sheet1[[#This Row],[Datekey_Opening]],"_","-")</f>
        <v>2010-2-28</v>
      </c>
      <c r="O2434">
        <f>YEAR(Sheet1[[#This Row],[Date]])</f>
        <v>2010</v>
      </c>
      <c r="P2434" t="str">
        <f>LOOKUP(Sheet1[[#This Row],[CountryCode]],$AI$4:$AI$18,$AJ$4:$AJ$18)</f>
        <v>India</v>
      </c>
      <c r="Q2434">
        <f>MONTH(Sheet1[[#This Row],[Date]])</f>
        <v>2</v>
      </c>
      <c r="R2434" t="str">
        <f>TEXT(Sheet1[[#This Row],[Date]],"MMMM")</f>
        <v>February</v>
      </c>
      <c r="S2434" t="str">
        <f>TEXT(Sheet1[[#This Row],[Date]],"YYYY-MMM")</f>
        <v>2010-Feb</v>
      </c>
      <c r="T2434">
        <f>WEEKDAY(Sheet1[[#This Row],[Date]])</f>
        <v>1</v>
      </c>
      <c r="U2434" t="str">
        <f>TEXT(Sheet1[[#This Row],[Date]],"DDDD")</f>
        <v>Sunday</v>
      </c>
      <c r="V2434" t="str">
        <f>"FM"&amp;MOD(MONTH(Sheet1[[#This Row],[Date]])-4,12)+1</f>
        <v>FM11</v>
      </c>
      <c r="W2434" t="str">
        <f>"Q"&amp;ROUNDUP(MONTH(Sheet1[[#This Row],[Date]])/3,0)</f>
        <v>Q1</v>
      </c>
      <c r="X2434" t="str">
        <f>"Q"&amp;INT(MOD(MONTH(Sheet1[[#This Row],[Date]])-4,12/3)+1)</f>
        <v>Q3</v>
      </c>
      <c r="Y2434" t="str" cm="1">
        <f t="array" ref="Y2434">_xlfn.IFS(ROUND(L2434,0)&lt;=1,"Need to improve 0-1",ROUND(L2434,0)&lt;=2,"Okay 1-2",ROUND(L2434,0)&lt;=3,"Good 2-3",ROUND(L2434,0)&lt;=4,"Great 3-4",ROUND(L2434,0)&lt;=5,"Excellent 4-5")</f>
        <v>Need to improve 0-1</v>
      </c>
      <c r="Z2434" t="str">
        <f t="shared" ref="Z2434:Z2497" si="38">IF(AND(K2434&gt;=0,K2434&lt;1000),"0-1000",IF(AND(K2434&gt;=1000,K2434&lt;2000),"1000-2000",IF(AND(K2434&gt;=2000,K2434&lt;3000),"2000-3000",IF(AND(K2434&gt;=3000,K2434&lt;4000),"3000-4000",IF(AND(K2434&gt;=4000,K2434&lt;5000),"4000-5000",IF(AND(K2434&gt;=5000,K2434&lt;6000),"5000-6000",IF(AND(K2434&gt;=6000,K2434&lt;7000),"6000-7000",IF(AND(K2434&gt;=7000,K2434&lt;200000),"7000-200000","Above 200000"))))))))</f>
        <v>0-1000</v>
      </c>
    </row>
    <row r="2435" spans="1:26" x14ac:dyDescent="0.3">
      <c r="A2435">
        <v>18277000</v>
      </c>
      <c r="B2435" t="s">
        <v>4436</v>
      </c>
      <c r="C2435">
        <v>1</v>
      </c>
      <c r="D2435" t="s">
        <v>14</v>
      </c>
      <c r="E2435" t="s">
        <v>362</v>
      </c>
      <c r="F2435" t="s">
        <v>16</v>
      </c>
      <c r="G2435" t="s">
        <v>16</v>
      </c>
      <c r="H2435" t="s">
        <v>16</v>
      </c>
      <c r="I2435">
        <v>2</v>
      </c>
      <c r="J2435">
        <v>13</v>
      </c>
      <c r="K2435">
        <v>600</v>
      </c>
      <c r="L2435">
        <v>3.2</v>
      </c>
      <c r="M2435" t="s">
        <v>1952</v>
      </c>
      <c r="N2435" t="str">
        <f>SUBSTITUTE(Sheet1[[#This Row],[Datekey_Opening]],"_","-")</f>
        <v>2014-2-24</v>
      </c>
      <c r="O2435">
        <f>YEAR(Sheet1[[#This Row],[Date]])</f>
        <v>2014</v>
      </c>
      <c r="P2435" t="str">
        <f>LOOKUP(Sheet1[[#This Row],[CountryCode]],$AI$4:$AI$18,$AJ$4:$AJ$18)</f>
        <v>India</v>
      </c>
      <c r="Q2435">
        <f>MONTH(Sheet1[[#This Row],[Date]])</f>
        <v>2</v>
      </c>
      <c r="R2435" t="str">
        <f>TEXT(Sheet1[[#This Row],[Date]],"MMMM")</f>
        <v>February</v>
      </c>
      <c r="S2435" t="str">
        <f>TEXT(Sheet1[[#This Row],[Date]],"YYYY-MMM")</f>
        <v>2014-Feb</v>
      </c>
      <c r="T2435">
        <f>WEEKDAY(Sheet1[[#This Row],[Date]])</f>
        <v>2</v>
      </c>
      <c r="U2435" t="str">
        <f>TEXT(Sheet1[[#This Row],[Date]],"DDDD")</f>
        <v>Monday</v>
      </c>
      <c r="V2435" t="str">
        <f>"FM"&amp;MOD(MONTH(Sheet1[[#This Row],[Date]])-4,12)+1</f>
        <v>FM11</v>
      </c>
      <c r="W2435" t="str">
        <f>"Q"&amp;ROUNDUP(MONTH(Sheet1[[#This Row],[Date]])/3,0)</f>
        <v>Q1</v>
      </c>
      <c r="X2435" t="str">
        <f>"Q"&amp;INT(MOD(MONTH(Sheet1[[#This Row],[Date]])-4,12/3)+1)</f>
        <v>Q3</v>
      </c>
      <c r="Y2435" t="str" cm="1">
        <f t="array" ref="Y2435">_xlfn.IFS(ROUND(L2435,0)&lt;=1,"Need to improve 0-1",ROUND(L2435,0)&lt;=2,"Okay 1-2",ROUND(L2435,0)&lt;=3,"Good 2-3",ROUND(L2435,0)&lt;=4,"Great 3-4",ROUND(L2435,0)&lt;=5,"Excellent 4-5")</f>
        <v>Good 2-3</v>
      </c>
      <c r="Z2435" t="str">
        <f t="shared" si="38"/>
        <v>0-1000</v>
      </c>
    </row>
    <row r="2436" spans="1:26" x14ac:dyDescent="0.3">
      <c r="A2436">
        <v>7228</v>
      </c>
      <c r="B2436" t="s">
        <v>4437</v>
      </c>
      <c r="C2436">
        <v>1</v>
      </c>
      <c r="D2436" t="s">
        <v>14</v>
      </c>
      <c r="E2436" t="s">
        <v>4438</v>
      </c>
      <c r="F2436" t="s">
        <v>16</v>
      </c>
      <c r="G2436" t="s">
        <v>16</v>
      </c>
      <c r="H2436" t="s">
        <v>16</v>
      </c>
      <c r="I2436">
        <v>2</v>
      </c>
      <c r="J2436">
        <v>206</v>
      </c>
      <c r="K2436">
        <v>600</v>
      </c>
      <c r="L2436">
        <v>3.5</v>
      </c>
      <c r="M2436" t="s">
        <v>2038</v>
      </c>
      <c r="N2436" t="str">
        <f>SUBSTITUTE(Sheet1[[#This Row],[Datekey_Opening]],"_","-")</f>
        <v>2011-1-27</v>
      </c>
      <c r="O2436">
        <f>YEAR(Sheet1[[#This Row],[Date]])</f>
        <v>2011</v>
      </c>
      <c r="P2436" t="str">
        <f>LOOKUP(Sheet1[[#This Row],[CountryCode]],$AI$4:$AI$18,$AJ$4:$AJ$18)</f>
        <v>India</v>
      </c>
      <c r="Q2436">
        <f>MONTH(Sheet1[[#This Row],[Date]])</f>
        <v>1</v>
      </c>
      <c r="R2436" t="str">
        <f>TEXT(Sheet1[[#This Row],[Date]],"MMMM")</f>
        <v>January</v>
      </c>
      <c r="S2436" t="str">
        <f>TEXT(Sheet1[[#This Row],[Date]],"YYYY-MMM")</f>
        <v>2011-Jan</v>
      </c>
      <c r="T2436">
        <f>WEEKDAY(Sheet1[[#This Row],[Date]])</f>
        <v>5</v>
      </c>
      <c r="U2436" t="str">
        <f>TEXT(Sheet1[[#This Row],[Date]],"DDDD")</f>
        <v>Thursday</v>
      </c>
      <c r="V2436" t="str">
        <f>"FM"&amp;MOD(MONTH(Sheet1[[#This Row],[Date]])-4,12)+1</f>
        <v>FM10</v>
      </c>
      <c r="W2436" t="str">
        <f>"Q"&amp;ROUNDUP(MONTH(Sheet1[[#This Row],[Date]])/3,0)</f>
        <v>Q1</v>
      </c>
      <c r="X2436" t="str">
        <f>"Q"&amp;INT(MOD(MONTH(Sheet1[[#This Row],[Date]])-4,12/3)+1)</f>
        <v>Q2</v>
      </c>
      <c r="Y2436" t="str" cm="1">
        <f t="array" ref="Y2436">_xlfn.IFS(ROUND(L2436,0)&lt;=1,"Need to improve 0-1",ROUND(L2436,0)&lt;=2,"Okay 1-2",ROUND(L2436,0)&lt;=3,"Good 2-3",ROUND(L2436,0)&lt;=4,"Great 3-4",ROUND(L2436,0)&lt;=5,"Excellent 4-5")</f>
        <v>Great 3-4</v>
      </c>
      <c r="Z2436" t="str">
        <f t="shared" si="38"/>
        <v>0-1000</v>
      </c>
    </row>
    <row r="2437" spans="1:26" x14ac:dyDescent="0.3">
      <c r="A2437">
        <v>8201</v>
      </c>
      <c r="B2437" t="s">
        <v>452</v>
      </c>
      <c r="C2437">
        <v>1</v>
      </c>
      <c r="D2437" t="s">
        <v>14</v>
      </c>
      <c r="E2437" t="s">
        <v>453</v>
      </c>
      <c r="F2437" t="s">
        <v>16</v>
      </c>
      <c r="G2437" t="s">
        <v>16</v>
      </c>
      <c r="H2437" t="s">
        <v>16</v>
      </c>
      <c r="I2437">
        <v>2</v>
      </c>
      <c r="J2437">
        <v>426</v>
      </c>
      <c r="K2437">
        <v>600</v>
      </c>
      <c r="L2437">
        <v>3.8</v>
      </c>
      <c r="M2437" t="s">
        <v>4439</v>
      </c>
      <c r="N2437" t="str">
        <f>SUBSTITUTE(Sheet1[[#This Row],[Datekey_Opening]],"_","-")</f>
        <v>2014-1-16</v>
      </c>
      <c r="O2437">
        <f>YEAR(Sheet1[[#This Row],[Date]])</f>
        <v>2014</v>
      </c>
      <c r="P2437" t="str">
        <f>LOOKUP(Sheet1[[#This Row],[CountryCode]],$AI$4:$AI$18,$AJ$4:$AJ$18)</f>
        <v>India</v>
      </c>
      <c r="Q2437">
        <f>MONTH(Sheet1[[#This Row],[Date]])</f>
        <v>1</v>
      </c>
      <c r="R2437" t="str">
        <f>TEXT(Sheet1[[#This Row],[Date]],"MMMM")</f>
        <v>January</v>
      </c>
      <c r="S2437" t="str">
        <f>TEXT(Sheet1[[#This Row],[Date]],"YYYY-MMM")</f>
        <v>2014-Jan</v>
      </c>
      <c r="T2437">
        <f>WEEKDAY(Sheet1[[#This Row],[Date]])</f>
        <v>5</v>
      </c>
      <c r="U2437" t="str">
        <f>TEXT(Sheet1[[#This Row],[Date]],"DDDD")</f>
        <v>Thursday</v>
      </c>
      <c r="V2437" t="str">
        <f>"FM"&amp;MOD(MONTH(Sheet1[[#This Row],[Date]])-4,12)+1</f>
        <v>FM10</v>
      </c>
      <c r="W2437" t="str">
        <f>"Q"&amp;ROUNDUP(MONTH(Sheet1[[#This Row],[Date]])/3,0)</f>
        <v>Q1</v>
      </c>
      <c r="X2437" t="str">
        <f>"Q"&amp;INT(MOD(MONTH(Sheet1[[#This Row],[Date]])-4,12/3)+1)</f>
        <v>Q2</v>
      </c>
      <c r="Y2437" t="str" cm="1">
        <f t="array" ref="Y2437">_xlfn.IFS(ROUND(L2437,0)&lt;=1,"Need to improve 0-1",ROUND(L2437,0)&lt;=2,"Okay 1-2",ROUND(L2437,0)&lt;=3,"Good 2-3",ROUND(L2437,0)&lt;=4,"Great 3-4",ROUND(L2437,0)&lt;=5,"Excellent 4-5")</f>
        <v>Great 3-4</v>
      </c>
      <c r="Z2437" t="str">
        <f t="shared" si="38"/>
        <v>0-1000</v>
      </c>
    </row>
    <row r="2438" spans="1:26" x14ac:dyDescent="0.3">
      <c r="A2438">
        <v>312594</v>
      </c>
      <c r="B2438" t="s">
        <v>4440</v>
      </c>
      <c r="C2438">
        <v>1</v>
      </c>
      <c r="D2438" t="s">
        <v>14</v>
      </c>
      <c r="E2438" t="s">
        <v>432</v>
      </c>
      <c r="F2438" t="s">
        <v>16</v>
      </c>
      <c r="G2438" t="s">
        <v>16</v>
      </c>
      <c r="H2438" t="s">
        <v>16</v>
      </c>
      <c r="I2438">
        <v>2</v>
      </c>
      <c r="J2438">
        <v>8</v>
      </c>
      <c r="K2438">
        <v>600</v>
      </c>
      <c r="L2438">
        <v>2.8</v>
      </c>
      <c r="M2438" t="s">
        <v>3519</v>
      </c>
      <c r="N2438" t="str">
        <f>SUBSTITUTE(Sheet1[[#This Row],[Datekey_Opening]],"_","-")</f>
        <v>2012-1-3</v>
      </c>
      <c r="O2438">
        <f>YEAR(Sheet1[[#This Row],[Date]])</f>
        <v>2012</v>
      </c>
      <c r="P2438" t="str">
        <f>LOOKUP(Sheet1[[#This Row],[CountryCode]],$AI$4:$AI$18,$AJ$4:$AJ$18)</f>
        <v>India</v>
      </c>
      <c r="Q2438">
        <f>MONTH(Sheet1[[#This Row],[Date]])</f>
        <v>1</v>
      </c>
      <c r="R2438" t="str">
        <f>TEXT(Sheet1[[#This Row],[Date]],"MMMM")</f>
        <v>January</v>
      </c>
      <c r="S2438" t="str">
        <f>TEXT(Sheet1[[#This Row],[Date]],"YYYY-MMM")</f>
        <v>2012-Jan</v>
      </c>
      <c r="T2438">
        <f>WEEKDAY(Sheet1[[#This Row],[Date]])</f>
        <v>3</v>
      </c>
      <c r="U2438" t="str">
        <f>TEXT(Sheet1[[#This Row],[Date]],"DDDD")</f>
        <v>Tuesday</v>
      </c>
      <c r="V2438" t="str">
        <f>"FM"&amp;MOD(MONTH(Sheet1[[#This Row],[Date]])-4,12)+1</f>
        <v>FM10</v>
      </c>
      <c r="W2438" t="str">
        <f>"Q"&amp;ROUNDUP(MONTH(Sheet1[[#This Row],[Date]])/3,0)</f>
        <v>Q1</v>
      </c>
      <c r="X2438" t="str">
        <f>"Q"&amp;INT(MOD(MONTH(Sheet1[[#This Row],[Date]])-4,12/3)+1)</f>
        <v>Q2</v>
      </c>
      <c r="Y2438" t="str" cm="1">
        <f t="array" ref="Y2438">_xlfn.IFS(ROUND(L2438,0)&lt;=1,"Need to improve 0-1",ROUND(L2438,0)&lt;=2,"Okay 1-2",ROUND(L2438,0)&lt;=3,"Good 2-3",ROUND(L2438,0)&lt;=4,"Great 3-4",ROUND(L2438,0)&lt;=5,"Excellent 4-5")</f>
        <v>Good 2-3</v>
      </c>
      <c r="Z2438" t="str">
        <f t="shared" si="38"/>
        <v>0-1000</v>
      </c>
    </row>
    <row r="2439" spans="1:26" x14ac:dyDescent="0.3">
      <c r="A2439">
        <v>18357946</v>
      </c>
      <c r="B2439" t="s">
        <v>452</v>
      </c>
      <c r="C2439">
        <v>1</v>
      </c>
      <c r="D2439" t="s">
        <v>14</v>
      </c>
      <c r="E2439" t="s">
        <v>453</v>
      </c>
      <c r="F2439" t="s">
        <v>16</v>
      </c>
      <c r="G2439" t="s">
        <v>16</v>
      </c>
      <c r="H2439" t="s">
        <v>16</v>
      </c>
      <c r="I2439">
        <v>2</v>
      </c>
      <c r="J2439">
        <v>36</v>
      </c>
      <c r="K2439">
        <v>600</v>
      </c>
      <c r="L2439">
        <v>3.4</v>
      </c>
      <c r="M2439" t="s">
        <v>870</v>
      </c>
      <c r="N2439" t="str">
        <f>SUBSTITUTE(Sheet1[[#This Row],[Datekey_Opening]],"_","-")</f>
        <v>2016-1-7</v>
      </c>
      <c r="O2439">
        <f>YEAR(Sheet1[[#This Row],[Date]])</f>
        <v>2016</v>
      </c>
      <c r="P2439" t="str">
        <f>LOOKUP(Sheet1[[#This Row],[CountryCode]],$AI$4:$AI$18,$AJ$4:$AJ$18)</f>
        <v>India</v>
      </c>
      <c r="Q2439">
        <f>MONTH(Sheet1[[#This Row],[Date]])</f>
        <v>1</v>
      </c>
      <c r="R2439" t="str">
        <f>TEXT(Sheet1[[#This Row],[Date]],"MMMM")</f>
        <v>January</v>
      </c>
      <c r="S2439" t="str">
        <f>TEXT(Sheet1[[#This Row],[Date]],"YYYY-MMM")</f>
        <v>2016-Jan</v>
      </c>
      <c r="T2439">
        <f>WEEKDAY(Sheet1[[#This Row],[Date]])</f>
        <v>5</v>
      </c>
      <c r="U2439" t="str">
        <f>TEXT(Sheet1[[#This Row],[Date]],"DDDD")</f>
        <v>Thursday</v>
      </c>
      <c r="V2439" t="str">
        <f>"FM"&amp;MOD(MONTH(Sheet1[[#This Row],[Date]])-4,12)+1</f>
        <v>FM10</v>
      </c>
      <c r="W2439" t="str">
        <f>"Q"&amp;ROUNDUP(MONTH(Sheet1[[#This Row],[Date]])/3,0)</f>
        <v>Q1</v>
      </c>
      <c r="X2439" t="str">
        <f>"Q"&amp;INT(MOD(MONTH(Sheet1[[#This Row],[Date]])-4,12/3)+1)</f>
        <v>Q2</v>
      </c>
      <c r="Y2439" t="str" cm="1">
        <f t="array" ref="Y2439">_xlfn.IFS(ROUND(L2439,0)&lt;=1,"Need to improve 0-1",ROUND(L2439,0)&lt;=2,"Okay 1-2",ROUND(L2439,0)&lt;=3,"Good 2-3",ROUND(L2439,0)&lt;=4,"Great 3-4",ROUND(L2439,0)&lt;=5,"Excellent 4-5")</f>
        <v>Good 2-3</v>
      </c>
      <c r="Z2439" t="str">
        <f t="shared" si="38"/>
        <v>0-1000</v>
      </c>
    </row>
    <row r="2440" spans="1:26" x14ac:dyDescent="0.3">
      <c r="A2440">
        <v>7442</v>
      </c>
      <c r="B2440" t="s">
        <v>4441</v>
      </c>
      <c r="C2440">
        <v>1</v>
      </c>
      <c r="D2440" t="s">
        <v>14</v>
      </c>
      <c r="E2440" t="s">
        <v>4442</v>
      </c>
      <c r="F2440" t="s">
        <v>16</v>
      </c>
      <c r="G2440" t="s">
        <v>16</v>
      </c>
      <c r="H2440" t="s">
        <v>16</v>
      </c>
      <c r="I2440">
        <v>2</v>
      </c>
      <c r="J2440">
        <v>22</v>
      </c>
      <c r="K2440">
        <v>600</v>
      </c>
      <c r="L2440">
        <v>2.6</v>
      </c>
      <c r="M2440" t="s">
        <v>4443</v>
      </c>
      <c r="N2440" t="str">
        <f>SUBSTITUTE(Sheet1[[#This Row],[Datekey_Opening]],"_","-")</f>
        <v>2018-1-27</v>
      </c>
      <c r="O2440">
        <f>YEAR(Sheet1[[#This Row],[Date]])</f>
        <v>2018</v>
      </c>
      <c r="P2440" t="str">
        <f>LOOKUP(Sheet1[[#This Row],[CountryCode]],$AI$4:$AI$18,$AJ$4:$AJ$18)</f>
        <v>India</v>
      </c>
      <c r="Q2440">
        <f>MONTH(Sheet1[[#This Row],[Date]])</f>
        <v>1</v>
      </c>
      <c r="R2440" t="str">
        <f>TEXT(Sheet1[[#This Row],[Date]],"MMMM")</f>
        <v>January</v>
      </c>
      <c r="S2440" t="str">
        <f>TEXT(Sheet1[[#This Row],[Date]],"YYYY-MMM")</f>
        <v>2018-Jan</v>
      </c>
      <c r="T2440">
        <f>WEEKDAY(Sheet1[[#This Row],[Date]])</f>
        <v>7</v>
      </c>
      <c r="U2440" t="str">
        <f>TEXT(Sheet1[[#This Row],[Date]],"DDDD")</f>
        <v>Saturday</v>
      </c>
      <c r="V2440" t="str">
        <f>"FM"&amp;MOD(MONTH(Sheet1[[#This Row],[Date]])-4,12)+1</f>
        <v>FM10</v>
      </c>
      <c r="W2440" t="str">
        <f>"Q"&amp;ROUNDUP(MONTH(Sheet1[[#This Row],[Date]])/3,0)</f>
        <v>Q1</v>
      </c>
      <c r="X2440" t="str">
        <f>"Q"&amp;INT(MOD(MONTH(Sheet1[[#This Row],[Date]])-4,12/3)+1)</f>
        <v>Q2</v>
      </c>
      <c r="Y2440" t="str" cm="1">
        <f t="array" ref="Y2440">_xlfn.IFS(ROUND(L2440,0)&lt;=1,"Need to improve 0-1",ROUND(L2440,0)&lt;=2,"Okay 1-2",ROUND(L2440,0)&lt;=3,"Good 2-3",ROUND(L2440,0)&lt;=4,"Great 3-4",ROUND(L2440,0)&lt;=5,"Excellent 4-5")</f>
        <v>Good 2-3</v>
      </c>
      <c r="Z2440" t="str">
        <f t="shared" si="38"/>
        <v>0-1000</v>
      </c>
    </row>
    <row r="2441" spans="1:26" x14ac:dyDescent="0.3">
      <c r="A2441">
        <v>300966</v>
      </c>
      <c r="B2441" t="s">
        <v>4444</v>
      </c>
      <c r="C2441">
        <v>1</v>
      </c>
      <c r="D2441" t="s">
        <v>14</v>
      </c>
      <c r="E2441" t="s">
        <v>751</v>
      </c>
      <c r="F2441" t="s">
        <v>16</v>
      </c>
      <c r="G2441" t="s">
        <v>16</v>
      </c>
      <c r="H2441" t="s">
        <v>16</v>
      </c>
      <c r="I2441">
        <v>2</v>
      </c>
      <c r="J2441">
        <v>62</v>
      </c>
      <c r="K2441">
        <v>600</v>
      </c>
      <c r="L2441">
        <v>2.4</v>
      </c>
      <c r="M2441" t="s">
        <v>4445</v>
      </c>
      <c r="N2441" t="str">
        <f>SUBSTITUTE(Sheet1[[#This Row],[Datekey_Opening]],"_","-")</f>
        <v>2012-1-13</v>
      </c>
      <c r="O2441">
        <f>YEAR(Sheet1[[#This Row],[Date]])</f>
        <v>2012</v>
      </c>
      <c r="P2441" t="str">
        <f>LOOKUP(Sheet1[[#This Row],[CountryCode]],$AI$4:$AI$18,$AJ$4:$AJ$18)</f>
        <v>India</v>
      </c>
      <c r="Q2441">
        <f>MONTH(Sheet1[[#This Row],[Date]])</f>
        <v>1</v>
      </c>
      <c r="R2441" t="str">
        <f>TEXT(Sheet1[[#This Row],[Date]],"MMMM")</f>
        <v>January</v>
      </c>
      <c r="S2441" t="str">
        <f>TEXT(Sheet1[[#This Row],[Date]],"YYYY-MMM")</f>
        <v>2012-Jan</v>
      </c>
      <c r="T2441">
        <f>WEEKDAY(Sheet1[[#This Row],[Date]])</f>
        <v>6</v>
      </c>
      <c r="U2441" t="str">
        <f>TEXT(Sheet1[[#This Row],[Date]],"DDDD")</f>
        <v>Friday</v>
      </c>
      <c r="V2441" t="str">
        <f>"FM"&amp;MOD(MONTH(Sheet1[[#This Row],[Date]])-4,12)+1</f>
        <v>FM10</v>
      </c>
      <c r="W2441" t="str">
        <f>"Q"&amp;ROUNDUP(MONTH(Sheet1[[#This Row],[Date]])/3,0)</f>
        <v>Q1</v>
      </c>
      <c r="X2441" t="str">
        <f>"Q"&amp;INT(MOD(MONTH(Sheet1[[#This Row],[Date]])-4,12/3)+1)</f>
        <v>Q2</v>
      </c>
      <c r="Y2441" t="str" cm="1">
        <f t="array" ref="Y2441">_xlfn.IFS(ROUND(L2441,0)&lt;=1,"Need to improve 0-1",ROUND(L2441,0)&lt;=2,"Okay 1-2",ROUND(L2441,0)&lt;=3,"Good 2-3",ROUND(L2441,0)&lt;=4,"Great 3-4",ROUND(L2441,0)&lt;=5,"Excellent 4-5")</f>
        <v>Okay 1-2</v>
      </c>
      <c r="Z2441" t="str">
        <f t="shared" si="38"/>
        <v>0-1000</v>
      </c>
    </row>
    <row r="2442" spans="1:26" x14ac:dyDescent="0.3">
      <c r="A2442">
        <v>3797</v>
      </c>
      <c r="B2442" t="s">
        <v>4312</v>
      </c>
      <c r="C2442">
        <v>1</v>
      </c>
      <c r="D2442" t="s">
        <v>14</v>
      </c>
      <c r="E2442" t="s">
        <v>379</v>
      </c>
      <c r="F2442" t="s">
        <v>16</v>
      </c>
      <c r="G2442" t="s">
        <v>16</v>
      </c>
      <c r="H2442" t="s">
        <v>16</v>
      </c>
      <c r="I2442">
        <v>2</v>
      </c>
      <c r="J2442">
        <v>118</v>
      </c>
      <c r="K2442">
        <v>600</v>
      </c>
      <c r="L2442">
        <v>3.7</v>
      </c>
      <c r="M2442" t="s">
        <v>4446</v>
      </c>
      <c r="N2442" t="str">
        <f>SUBSTITUTE(Sheet1[[#This Row],[Datekey_Opening]],"_","-")</f>
        <v>2015-1-11</v>
      </c>
      <c r="O2442">
        <f>YEAR(Sheet1[[#This Row],[Date]])</f>
        <v>2015</v>
      </c>
      <c r="P2442" t="str">
        <f>LOOKUP(Sheet1[[#This Row],[CountryCode]],$AI$4:$AI$18,$AJ$4:$AJ$18)</f>
        <v>India</v>
      </c>
      <c r="Q2442">
        <f>MONTH(Sheet1[[#This Row],[Date]])</f>
        <v>1</v>
      </c>
      <c r="R2442" t="str">
        <f>TEXT(Sheet1[[#This Row],[Date]],"MMMM")</f>
        <v>January</v>
      </c>
      <c r="S2442" t="str">
        <f>TEXT(Sheet1[[#This Row],[Date]],"YYYY-MMM")</f>
        <v>2015-Jan</v>
      </c>
      <c r="T2442">
        <f>WEEKDAY(Sheet1[[#This Row],[Date]])</f>
        <v>1</v>
      </c>
      <c r="U2442" t="str">
        <f>TEXT(Sheet1[[#This Row],[Date]],"DDDD")</f>
        <v>Sunday</v>
      </c>
      <c r="V2442" t="str">
        <f>"FM"&amp;MOD(MONTH(Sheet1[[#This Row],[Date]])-4,12)+1</f>
        <v>FM10</v>
      </c>
      <c r="W2442" t="str">
        <f>"Q"&amp;ROUNDUP(MONTH(Sheet1[[#This Row],[Date]])/3,0)</f>
        <v>Q1</v>
      </c>
      <c r="X2442" t="str">
        <f>"Q"&amp;INT(MOD(MONTH(Sheet1[[#This Row],[Date]])-4,12/3)+1)</f>
        <v>Q2</v>
      </c>
      <c r="Y2442" t="str" cm="1">
        <f t="array" ref="Y2442">_xlfn.IFS(ROUND(L2442,0)&lt;=1,"Need to improve 0-1",ROUND(L2442,0)&lt;=2,"Okay 1-2",ROUND(L2442,0)&lt;=3,"Good 2-3",ROUND(L2442,0)&lt;=4,"Great 3-4",ROUND(L2442,0)&lt;=5,"Excellent 4-5")</f>
        <v>Great 3-4</v>
      </c>
      <c r="Z2442" t="str">
        <f t="shared" si="38"/>
        <v>0-1000</v>
      </c>
    </row>
    <row r="2443" spans="1:26" x14ac:dyDescent="0.3">
      <c r="A2443">
        <v>18358171</v>
      </c>
      <c r="B2443" t="s">
        <v>4312</v>
      </c>
      <c r="C2443">
        <v>1</v>
      </c>
      <c r="D2443" t="s">
        <v>14</v>
      </c>
      <c r="E2443" t="s">
        <v>379</v>
      </c>
      <c r="F2443" t="s">
        <v>16</v>
      </c>
      <c r="G2443" t="s">
        <v>16</v>
      </c>
      <c r="H2443" t="s">
        <v>16</v>
      </c>
      <c r="I2443">
        <v>2</v>
      </c>
      <c r="J2443">
        <v>6</v>
      </c>
      <c r="K2443">
        <v>600</v>
      </c>
      <c r="L2443">
        <v>3.1</v>
      </c>
      <c r="M2443" t="s">
        <v>4447</v>
      </c>
      <c r="N2443" t="str">
        <f>SUBSTITUTE(Sheet1[[#This Row],[Datekey_Opening]],"_","-")</f>
        <v>2018-1-20</v>
      </c>
      <c r="O2443">
        <f>YEAR(Sheet1[[#This Row],[Date]])</f>
        <v>2018</v>
      </c>
      <c r="P2443" t="str">
        <f>LOOKUP(Sheet1[[#This Row],[CountryCode]],$AI$4:$AI$18,$AJ$4:$AJ$18)</f>
        <v>India</v>
      </c>
      <c r="Q2443">
        <f>MONTH(Sheet1[[#This Row],[Date]])</f>
        <v>1</v>
      </c>
      <c r="R2443" t="str">
        <f>TEXT(Sheet1[[#This Row],[Date]],"MMMM")</f>
        <v>January</v>
      </c>
      <c r="S2443" t="str">
        <f>TEXT(Sheet1[[#This Row],[Date]],"YYYY-MMM")</f>
        <v>2018-Jan</v>
      </c>
      <c r="T2443">
        <f>WEEKDAY(Sheet1[[#This Row],[Date]])</f>
        <v>7</v>
      </c>
      <c r="U2443" t="str">
        <f>TEXT(Sheet1[[#This Row],[Date]],"DDDD")</f>
        <v>Saturday</v>
      </c>
      <c r="V2443" t="str">
        <f>"FM"&amp;MOD(MONTH(Sheet1[[#This Row],[Date]])-4,12)+1</f>
        <v>FM10</v>
      </c>
      <c r="W2443" t="str">
        <f>"Q"&amp;ROUNDUP(MONTH(Sheet1[[#This Row],[Date]])/3,0)</f>
        <v>Q1</v>
      </c>
      <c r="X2443" t="str">
        <f>"Q"&amp;INT(MOD(MONTH(Sheet1[[#This Row],[Date]])-4,12/3)+1)</f>
        <v>Q2</v>
      </c>
      <c r="Y2443" t="str" cm="1">
        <f t="array" ref="Y2443">_xlfn.IFS(ROUND(L2443,0)&lt;=1,"Need to improve 0-1",ROUND(L2443,0)&lt;=2,"Okay 1-2",ROUND(L2443,0)&lt;=3,"Good 2-3",ROUND(L2443,0)&lt;=4,"Great 3-4",ROUND(L2443,0)&lt;=5,"Excellent 4-5")</f>
        <v>Good 2-3</v>
      </c>
      <c r="Z2443" t="str">
        <f t="shared" si="38"/>
        <v>0-1000</v>
      </c>
    </row>
    <row r="2444" spans="1:26" x14ac:dyDescent="0.3">
      <c r="A2444">
        <v>9083</v>
      </c>
      <c r="B2444" t="s">
        <v>4448</v>
      </c>
      <c r="C2444">
        <v>1</v>
      </c>
      <c r="D2444" t="s">
        <v>14</v>
      </c>
      <c r="E2444" t="s">
        <v>365</v>
      </c>
      <c r="F2444" t="s">
        <v>16</v>
      </c>
      <c r="G2444" t="s">
        <v>16</v>
      </c>
      <c r="H2444" t="s">
        <v>16</v>
      </c>
      <c r="I2444">
        <v>2</v>
      </c>
      <c r="J2444">
        <v>29</v>
      </c>
      <c r="K2444">
        <v>600</v>
      </c>
      <c r="L2444">
        <v>3.4</v>
      </c>
      <c r="M2444" t="s">
        <v>1289</v>
      </c>
      <c r="N2444" t="str">
        <f>SUBSTITUTE(Sheet1[[#This Row],[Datekey_Opening]],"_","-")</f>
        <v>2018-1-22</v>
      </c>
      <c r="O2444">
        <f>YEAR(Sheet1[[#This Row],[Date]])</f>
        <v>2018</v>
      </c>
      <c r="P2444" t="str">
        <f>LOOKUP(Sheet1[[#This Row],[CountryCode]],$AI$4:$AI$18,$AJ$4:$AJ$18)</f>
        <v>India</v>
      </c>
      <c r="Q2444">
        <f>MONTH(Sheet1[[#This Row],[Date]])</f>
        <v>1</v>
      </c>
      <c r="R2444" t="str">
        <f>TEXT(Sheet1[[#This Row],[Date]],"MMMM")</f>
        <v>January</v>
      </c>
      <c r="S2444" t="str">
        <f>TEXT(Sheet1[[#This Row],[Date]],"YYYY-MMM")</f>
        <v>2018-Jan</v>
      </c>
      <c r="T2444">
        <f>WEEKDAY(Sheet1[[#This Row],[Date]])</f>
        <v>2</v>
      </c>
      <c r="U2444" t="str">
        <f>TEXT(Sheet1[[#This Row],[Date]],"DDDD")</f>
        <v>Monday</v>
      </c>
      <c r="V2444" t="str">
        <f>"FM"&amp;MOD(MONTH(Sheet1[[#This Row],[Date]])-4,12)+1</f>
        <v>FM10</v>
      </c>
      <c r="W2444" t="str">
        <f>"Q"&amp;ROUNDUP(MONTH(Sheet1[[#This Row],[Date]])/3,0)</f>
        <v>Q1</v>
      </c>
      <c r="X2444" t="str">
        <f>"Q"&amp;INT(MOD(MONTH(Sheet1[[#This Row],[Date]])-4,12/3)+1)</f>
        <v>Q2</v>
      </c>
      <c r="Y2444" t="str" cm="1">
        <f t="array" ref="Y2444">_xlfn.IFS(ROUND(L2444,0)&lt;=1,"Need to improve 0-1",ROUND(L2444,0)&lt;=2,"Okay 1-2",ROUND(L2444,0)&lt;=3,"Good 2-3",ROUND(L2444,0)&lt;=4,"Great 3-4",ROUND(L2444,0)&lt;=5,"Excellent 4-5")</f>
        <v>Good 2-3</v>
      </c>
      <c r="Z2444" t="str">
        <f t="shared" si="38"/>
        <v>0-1000</v>
      </c>
    </row>
    <row r="2445" spans="1:26" x14ac:dyDescent="0.3">
      <c r="A2445">
        <v>2124</v>
      </c>
      <c r="B2445" t="s">
        <v>4449</v>
      </c>
      <c r="C2445">
        <v>1</v>
      </c>
      <c r="D2445" t="s">
        <v>14</v>
      </c>
      <c r="E2445" t="s">
        <v>362</v>
      </c>
      <c r="F2445" t="s">
        <v>16</v>
      </c>
      <c r="G2445" t="s">
        <v>16</v>
      </c>
      <c r="H2445" t="s">
        <v>16</v>
      </c>
      <c r="I2445">
        <v>2</v>
      </c>
      <c r="J2445">
        <v>31</v>
      </c>
      <c r="K2445">
        <v>600</v>
      </c>
      <c r="L2445">
        <v>3.1</v>
      </c>
      <c r="M2445" t="s">
        <v>4026</v>
      </c>
      <c r="N2445" t="str">
        <f>SUBSTITUTE(Sheet1[[#This Row],[Datekey_Opening]],"_","-")</f>
        <v>2010-1-21</v>
      </c>
      <c r="O2445">
        <f>YEAR(Sheet1[[#This Row],[Date]])</f>
        <v>2010</v>
      </c>
      <c r="P2445" t="str">
        <f>LOOKUP(Sheet1[[#This Row],[CountryCode]],$AI$4:$AI$18,$AJ$4:$AJ$18)</f>
        <v>India</v>
      </c>
      <c r="Q2445">
        <f>MONTH(Sheet1[[#This Row],[Date]])</f>
        <v>1</v>
      </c>
      <c r="R2445" t="str">
        <f>TEXT(Sheet1[[#This Row],[Date]],"MMMM")</f>
        <v>January</v>
      </c>
      <c r="S2445" t="str">
        <f>TEXT(Sheet1[[#This Row],[Date]],"YYYY-MMM")</f>
        <v>2010-Jan</v>
      </c>
      <c r="T2445">
        <f>WEEKDAY(Sheet1[[#This Row],[Date]])</f>
        <v>5</v>
      </c>
      <c r="U2445" t="str">
        <f>TEXT(Sheet1[[#This Row],[Date]],"DDDD")</f>
        <v>Thursday</v>
      </c>
      <c r="V2445" t="str">
        <f>"FM"&amp;MOD(MONTH(Sheet1[[#This Row],[Date]])-4,12)+1</f>
        <v>FM10</v>
      </c>
      <c r="W2445" t="str">
        <f>"Q"&amp;ROUNDUP(MONTH(Sheet1[[#This Row],[Date]])/3,0)</f>
        <v>Q1</v>
      </c>
      <c r="X2445" t="str">
        <f>"Q"&amp;INT(MOD(MONTH(Sheet1[[#This Row],[Date]])-4,12/3)+1)</f>
        <v>Q2</v>
      </c>
      <c r="Y2445" t="str" cm="1">
        <f t="array" ref="Y2445">_xlfn.IFS(ROUND(L2445,0)&lt;=1,"Need to improve 0-1",ROUND(L2445,0)&lt;=2,"Okay 1-2",ROUND(L2445,0)&lt;=3,"Good 2-3",ROUND(L2445,0)&lt;=4,"Great 3-4",ROUND(L2445,0)&lt;=5,"Excellent 4-5")</f>
        <v>Good 2-3</v>
      </c>
      <c r="Z2445" t="str">
        <f t="shared" si="38"/>
        <v>0-1000</v>
      </c>
    </row>
    <row r="2446" spans="1:26" x14ac:dyDescent="0.3">
      <c r="A2446">
        <v>3657</v>
      </c>
      <c r="B2446" t="s">
        <v>4450</v>
      </c>
      <c r="C2446">
        <v>1</v>
      </c>
      <c r="D2446" t="s">
        <v>14</v>
      </c>
      <c r="E2446" t="s">
        <v>426</v>
      </c>
      <c r="F2446" t="s">
        <v>16</v>
      </c>
      <c r="G2446" t="s">
        <v>16</v>
      </c>
      <c r="H2446" t="s">
        <v>16</v>
      </c>
      <c r="I2446">
        <v>2</v>
      </c>
      <c r="J2446">
        <v>26</v>
      </c>
      <c r="K2446">
        <v>600</v>
      </c>
      <c r="L2446">
        <v>3.4</v>
      </c>
      <c r="M2446" t="s">
        <v>4040</v>
      </c>
      <c r="N2446" t="str">
        <f>SUBSTITUTE(Sheet1[[#This Row],[Datekey_Opening]],"_","-")</f>
        <v>2015-1-28</v>
      </c>
      <c r="O2446">
        <f>YEAR(Sheet1[[#This Row],[Date]])</f>
        <v>2015</v>
      </c>
      <c r="P2446" t="str">
        <f>LOOKUP(Sheet1[[#This Row],[CountryCode]],$AI$4:$AI$18,$AJ$4:$AJ$18)</f>
        <v>India</v>
      </c>
      <c r="Q2446">
        <f>MONTH(Sheet1[[#This Row],[Date]])</f>
        <v>1</v>
      </c>
      <c r="R2446" t="str">
        <f>TEXT(Sheet1[[#This Row],[Date]],"MMMM")</f>
        <v>January</v>
      </c>
      <c r="S2446" t="str">
        <f>TEXT(Sheet1[[#This Row],[Date]],"YYYY-MMM")</f>
        <v>2015-Jan</v>
      </c>
      <c r="T2446">
        <f>WEEKDAY(Sheet1[[#This Row],[Date]])</f>
        <v>4</v>
      </c>
      <c r="U2446" t="str">
        <f>TEXT(Sheet1[[#This Row],[Date]],"DDDD")</f>
        <v>Wednesday</v>
      </c>
      <c r="V2446" t="str">
        <f>"FM"&amp;MOD(MONTH(Sheet1[[#This Row],[Date]])-4,12)+1</f>
        <v>FM10</v>
      </c>
      <c r="W2446" t="str">
        <f>"Q"&amp;ROUNDUP(MONTH(Sheet1[[#This Row],[Date]])/3,0)</f>
        <v>Q1</v>
      </c>
      <c r="X2446" t="str">
        <f>"Q"&amp;INT(MOD(MONTH(Sheet1[[#This Row],[Date]])-4,12/3)+1)</f>
        <v>Q2</v>
      </c>
      <c r="Y2446" t="str" cm="1">
        <f t="array" ref="Y2446">_xlfn.IFS(ROUND(L2446,0)&lt;=1,"Need to improve 0-1",ROUND(L2446,0)&lt;=2,"Okay 1-2",ROUND(L2446,0)&lt;=3,"Good 2-3",ROUND(L2446,0)&lt;=4,"Great 3-4",ROUND(L2446,0)&lt;=5,"Excellent 4-5")</f>
        <v>Good 2-3</v>
      </c>
      <c r="Z2446" t="str">
        <f t="shared" si="38"/>
        <v>0-1000</v>
      </c>
    </row>
    <row r="2447" spans="1:26" x14ac:dyDescent="0.3">
      <c r="A2447">
        <v>18386746</v>
      </c>
      <c r="B2447" t="s">
        <v>4451</v>
      </c>
      <c r="C2447">
        <v>1</v>
      </c>
      <c r="D2447" t="s">
        <v>14</v>
      </c>
      <c r="E2447" t="s">
        <v>4452</v>
      </c>
      <c r="F2447" t="s">
        <v>16</v>
      </c>
      <c r="G2447" t="s">
        <v>16</v>
      </c>
      <c r="H2447" t="s">
        <v>16</v>
      </c>
      <c r="I2447">
        <v>2</v>
      </c>
      <c r="J2447">
        <v>2</v>
      </c>
      <c r="K2447">
        <v>600</v>
      </c>
      <c r="L2447">
        <v>1</v>
      </c>
      <c r="M2447" t="s">
        <v>279</v>
      </c>
      <c r="N2447" t="str">
        <f>SUBSTITUTE(Sheet1[[#This Row],[Datekey_Opening]],"_","-")</f>
        <v>2011-12-13</v>
      </c>
      <c r="O2447">
        <f>YEAR(Sheet1[[#This Row],[Date]])</f>
        <v>2011</v>
      </c>
      <c r="P2447" t="str">
        <f>LOOKUP(Sheet1[[#This Row],[CountryCode]],$AI$4:$AI$18,$AJ$4:$AJ$18)</f>
        <v>India</v>
      </c>
      <c r="Q2447">
        <f>MONTH(Sheet1[[#This Row],[Date]])</f>
        <v>12</v>
      </c>
      <c r="R2447" t="str">
        <f>TEXT(Sheet1[[#This Row],[Date]],"MMMM")</f>
        <v>December</v>
      </c>
      <c r="S2447" t="str">
        <f>TEXT(Sheet1[[#This Row],[Date]],"YYYY-MMM")</f>
        <v>2011-Dec</v>
      </c>
      <c r="T2447">
        <f>WEEKDAY(Sheet1[[#This Row],[Date]])</f>
        <v>3</v>
      </c>
      <c r="U2447" t="str">
        <f>TEXT(Sheet1[[#This Row],[Date]],"DDDD")</f>
        <v>Tuesday</v>
      </c>
      <c r="V2447" t="str">
        <f>"FM"&amp;MOD(MONTH(Sheet1[[#This Row],[Date]])-4,12)+1</f>
        <v>FM9</v>
      </c>
      <c r="W2447" t="str">
        <f>"Q"&amp;ROUNDUP(MONTH(Sheet1[[#This Row],[Date]])/3,0)</f>
        <v>Q4</v>
      </c>
      <c r="X2447" t="str">
        <f>"Q"&amp;INT(MOD(MONTH(Sheet1[[#This Row],[Date]])-4,12/3)+1)</f>
        <v>Q1</v>
      </c>
      <c r="Y2447" t="str" cm="1">
        <f t="array" ref="Y2447">_xlfn.IFS(ROUND(L2447,0)&lt;=1,"Need to improve 0-1",ROUND(L2447,0)&lt;=2,"Okay 1-2",ROUND(L2447,0)&lt;=3,"Good 2-3",ROUND(L2447,0)&lt;=4,"Great 3-4",ROUND(L2447,0)&lt;=5,"Excellent 4-5")</f>
        <v>Need to improve 0-1</v>
      </c>
      <c r="Z2447" t="str">
        <f t="shared" si="38"/>
        <v>0-1000</v>
      </c>
    </row>
    <row r="2448" spans="1:26" x14ac:dyDescent="0.3">
      <c r="A2448">
        <v>310447</v>
      </c>
      <c r="B2448" t="s">
        <v>4453</v>
      </c>
      <c r="C2448">
        <v>1</v>
      </c>
      <c r="D2448" t="s">
        <v>14</v>
      </c>
      <c r="E2448" t="s">
        <v>426</v>
      </c>
      <c r="F2448" t="s">
        <v>16</v>
      </c>
      <c r="G2448" t="s">
        <v>16</v>
      </c>
      <c r="H2448" t="s">
        <v>16</v>
      </c>
      <c r="I2448">
        <v>2</v>
      </c>
      <c r="J2448">
        <v>14</v>
      </c>
      <c r="K2448">
        <v>600</v>
      </c>
      <c r="L2448">
        <v>2.8</v>
      </c>
      <c r="M2448" t="s">
        <v>4454</v>
      </c>
      <c r="N2448" t="str">
        <f>SUBSTITUTE(Sheet1[[#This Row],[Datekey_Opening]],"_","-")</f>
        <v>2012-12-12</v>
      </c>
      <c r="O2448">
        <f>YEAR(Sheet1[[#This Row],[Date]])</f>
        <v>2012</v>
      </c>
      <c r="P2448" t="str">
        <f>LOOKUP(Sheet1[[#This Row],[CountryCode]],$AI$4:$AI$18,$AJ$4:$AJ$18)</f>
        <v>India</v>
      </c>
      <c r="Q2448">
        <f>MONTH(Sheet1[[#This Row],[Date]])</f>
        <v>12</v>
      </c>
      <c r="R2448" t="str">
        <f>TEXT(Sheet1[[#This Row],[Date]],"MMMM")</f>
        <v>December</v>
      </c>
      <c r="S2448" t="str">
        <f>TEXT(Sheet1[[#This Row],[Date]],"YYYY-MMM")</f>
        <v>2012-Dec</v>
      </c>
      <c r="T2448">
        <f>WEEKDAY(Sheet1[[#This Row],[Date]])</f>
        <v>4</v>
      </c>
      <c r="U2448" t="str">
        <f>TEXT(Sheet1[[#This Row],[Date]],"DDDD")</f>
        <v>Wednesday</v>
      </c>
      <c r="V2448" t="str">
        <f>"FM"&amp;MOD(MONTH(Sheet1[[#This Row],[Date]])-4,12)+1</f>
        <v>FM9</v>
      </c>
      <c r="W2448" t="str">
        <f>"Q"&amp;ROUNDUP(MONTH(Sheet1[[#This Row],[Date]])/3,0)</f>
        <v>Q4</v>
      </c>
      <c r="X2448" t="str">
        <f>"Q"&amp;INT(MOD(MONTH(Sheet1[[#This Row],[Date]])-4,12/3)+1)</f>
        <v>Q1</v>
      </c>
      <c r="Y2448" t="str" cm="1">
        <f t="array" ref="Y2448">_xlfn.IFS(ROUND(L2448,0)&lt;=1,"Need to improve 0-1",ROUND(L2448,0)&lt;=2,"Okay 1-2",ROUND(L2448,0)&lt;=3,"Good 2-3",ROUND(L2448,0)&lt;=4,"Great 3-4",ROUND(L2448,0)&lt;=5,"Excellent 4-5")</f>
        <v>Good 2-3</v>
      </c>
      <c r="Z2448" t="str">
        <f t="shared" si="38"/>
        <v>0-1000</v>
      </c>
    </row>
    <row r="2449" spans="1:26" x14ac:dyDescent="0.3">
      <c r="A2449">
        <v>7855</v>
      </c>
      <c r="B2449" t="s">
        <v>452</v>
      </c>
      <c r="C2449">
        <v>1</v>
      </c>
      <c r="D2449" t="s">
        <v>14</v>
      </c>
      <c r="E2449" t="s">
        <v>453</v>
      </c>
      <c r="F2449" t="s">
        <v>16</v>
      </c>
      <c r="G2449" t="s">
        <v>16</v>
      </c>
      <c r="H2449" t="s">
        <v>16</v>
      </c>
      <c r="I2449">
        <v>2</v>
      </c>
      <c r="J2449">
        <v>1607</v>
      </c>
      <c r="K2449">
        <v>600</v>
      </c>
      <c r="L2449">
        <v>3.9</v>
      </c>
      <c r="M2449" t="s">
        <v>4044</v>
      </c>
      <c r="N2449" t="str">
        <f>SUBSTITUTE(Sheet1[[#This Row],[Datekey_Opening]],"_","-")</f>
        <v>2016-12-16</v>
      </c>
      <c r="O2449">
        <f>YEAR(Sheet1[[#This Row],[Date]])</f>
        <v>2016</v>
      </c>
      <c r="P2449" t="str">
        <f>LOOKUP(Sheet1[[#This Row],[CountryCode]],$AI$4:$AI$18,$AJ$4:$AJ$18)</f>
        <v>India</v>
      </c>
      <c r="Q2449">
        <f>MONTH(Sheet1[[#This Row],[Date]])</f>
        <v>12</v>
      </c>
      <c r="R2449" t="str">
        <f>TEXT(Sheet1[[#This Row],[Date]],"MMMM")</f>
        <v>December</v>
      </c>
      <c r="S2449" t="str">
        <f>TEXT(Sheet1[[#This Row],[Date]],"YYYY-MMM")</f>
        <v>2016-Dec</v>
      </c>
      <c r="T2449">
        <f>WEEKDAY(Sheet1[[#This Row],[Date]])</f>
        <v>6</v>
      </c>
      <c r="U2449" t="str">
        <f>TEXT(Sheet1[[#This Row],[Date]],"DDDD")</f>
        <v>Friday</v>
      </c>
      <c r="V2449" t="str">
        <f>"FM"&amp;MOD(MONTH(Sheet1[[#This Row],[Date]])-4,12)+1</f>
        <v>FM9</v>
      </c>
      <c r="W2449" t="str">
        <f>"Q"&amp;ROUNDUP(MONTH(Sheet1[[#This Row],[Date]])/3,0)</f>
        <v>Q4</v>
      </c>
      <c r="X2449" t="str">
        <f>"Q"&amp;INT(MOD(MONTH(Sheet1[[#This Row],[Date]])-4,12/3)+1)</f>
        <v>Q1</v>
      </c>
      <c r="Y2449" t="str" cm="1">
        <f t="array" ref="Y2449">_xlfn.IFS(ROUND(L2449,0)&lt;=1,"Need to improve 0-1",ROUND(L2449,0)&lt;=2,"Okay 1-2",ROUND(L2449,0)&lt;=3,"Good 2-3",ROUND(L2449,0)&lt;=4,"Great 3-4",ROUND(L2449,0)&lt;=5,"Excellent 4-5")</f>
        <v>Great 3-4</v>
      </c>
      <c r="Z2449" t="str">
        <f t="shared" si="38"/>
        <v>0-1000</v>
      </c>
    </row>
    <row r="2450" spans="1:26" x14ac:dyDescent="0.3">
      <c r="A2450">
        <v>309838</v>
      </c>
      <c r="B2450" t="s">
        <v>2407</v>
      </c>
      <c r="C2450">
        <v>1</v>
      </c>
      <c r="D2450" t="s">
        <v>14</v>
      </c>
      <c r="E2450" t="s">
        <v>362</v>
      </c>
      <c r="F2450" t="s">
        <v>16</v>
      </c>
      <c r="G2450" t="s">
        <v>16</v>
      </c>
      <c r="H2450" t="s">
        <v>16</v>
      </c>
      <c r="I2450">
        <v>2</v>
      </c>
      <c r="J2450">
        <v>35</v>
      </c>
      <c r="K2450">
        <v>600</v>
      </c>
      <c r="L2450">
        <v>3.4</v>
      </c>
      <c r="M2450" t="s">
        <v>4455</v>
      </c>
      <c r="N2450" t="str">
        <f>SUBSTITUTE(Sheet1[[#This Row],[Datekey_Opening]],"_","-")</f>
        <v>2014-12-19</v>
      </c>
      <c r="O2450">
        <f>YEAR(Sheet1[[#This Row],[Date]])</f>
        <v>2014</v>
      </c>
      <c r="P2450" t="str">
        <f>LOOKUP(Sheet1[[#This Row],[CountryCode]],$AI$4:$AI$18,$AJ$4:$AJ$18)</f>
        <v>India</v>
      </c>
      <c r="Q2450">
        <f>MONTH(Sheet1[[#This Row],[Date]])</f>
        <v>12</v>
      </c>
      <c r="R2450" t="str">
        <f>TEXT(Sheet1[[#This Row],[Date]],"MMMM")</f>
        <v>December</v>
      </c>
      <c r="S2450" t="str">
        <f>TEXT(Sheet1[[#This Row],[Date]],"YYYY-MMM")</f>
        <v>2014-Dec</v>
      </c>
      <c r="T2450">
        <f>WEEKDAY(Sheet1[[#This Row],[Date]])</f>
        <v>6</v>
      </c>
      <c r="U2450" t="str">
        <f>TEXT(Sheet1[[#This Row],[Date]],"DDDD")</f>
        <v>Friday</v>
      </c>
      <c r="V2450" t="str">
        <f>"FM"&amp;MOD(MONTH(Sheet1[[#This Row],[Date]])-4,12)+1</f>
        <v>FM9</v>
      </c>
      <c r="W2450" t="str">
        <f>"Q"&amp;ROUNDUP(MONTH(Sheet1[[#This Row],[Date]])/3,0)</f>
        <v>Q4</v>
      </c>
      <c r="X2450" t="str">
        <f>"Q"&amp;INT(MOD(MONTH(Sheet1[[#This Row],[Date]])-4,12/3)+1)</f>
        <v>Q1</v>
      </c>
      <c r="Y2450" t="str" cm="1">
        <f t="array" ref="Y2450">_xlfn.IFS(ROUND(L2450,0)&lt;=1,"Need to improve 0-1",ROUND(L2450,0)&lt;=2,"Okay 1-2",ROUND(L2450,0)&lt;=3,"Good 2-3",ROUND(L2450,0)&lt;=4,"Great 3-4",ROUND(L2450,0)&lt;=5,"Excellent 4-5")</f>
        <v>Good 2-3</v>
      </c>
      <c r="Z2450" t="str">
        <f t="shared" si="38"/>
        <v>0-1000</v>
      </c>
    </row>
    <row r="2451" spans="1:26" x14ac:dyDescent="0.3">
      <c r="A2451">
        <v>9552</v>
      </c>
      <c r="B2451" t="s">
        <v>4456</v>
      </c>
      <c r="C2451">
        <v>1</v>
      </c>
      <c r="D2451" t="s">
        <v>14</v>
      </c>
      <c r="E2451" t="s">
        <v>362</v>
      </c>
      <c r="F2451" t="s">
        <v>16</v>
      </c>
      <c r="G2451" t="s">
        <v>16</v>
      </c>
      <c r="H2451" t="s">
        <v>16</v>
      </c>
      <c r="I2451">
        <v>2</v>
      </c>
      <c r="J2451">
        <v>31</v>
      </c>
      <c r="K2451">
        <v>600</v>
      </c>
      <c r="L2451">
        <v>3.2</v>
      </c>
      <c r="M2451" t="s">
        <v>926</v>
      </c>
      <c r="N2451" t="str">
        <f>SUBSTITUTE(Sheet1[[#This Row],[Datekey_Opening]],"_","-")</f>
        <v>2012-12-8</v>
      </c>
      <c r="O2451">
        <f>YEAR(Sheet1[[#This Row],[Date]])</f>
        <v>2012</v>
      </c>
      <c r="P2451" t="str">
        <f>LOOKUP(Sheet1[[#This Row],[CountryCode]],$AI$4:$AI$18,$AJ$4:$AJ$18)</f>
        <v>India</v>
      </c>
      <c r="Q2451">
        <f>MONTH(Sheet1[[#This Row],[Date]])</f>
        <v>12</v>
      </c>
      <c r="R2451" t="str">
        <f>TEXT(Sheet1[[#This Row],[Date]],"MMMM")</f>
        <v>December</v>
      </c>
      <c r="S2451" t="str">
        <f>TEXT(Sheet1[[#This Row],[Date]],"YYYY-MMM")</f>
        <v>2012-Dec</v>
      </c>
      <c r="T2451">
        <f>WEEKDAY(Sheet1[[#This Row],[Date]])</f>
        <v>7</v>
      </c>
      <c r="U2451" t="str">
        <f>TEXT(Sheet1[[#This Row],[Date]],"DDDD")</f>
        <v>Saturday</v>
      </c>
      <c r="V2451" t="str">
        <f>"FM"&amp;MOD(MONTH(Sheet1[[#This Row],[Date]])-4,12)+1</f>
        <v>FM9</v>
      </c>
      <c r="W2451" t="str">
        <f>"Q"&amp;ROUNDUP(MONTH(Sheet1[[#This Row],[Date]])/3,0)</f>
        <v>Q4</v>
      </c>
      <c r="X2451" t="str">
        <f>"Q"&amp;INT(MOD(MONTH(Sheet1[[#This Row],[Date]])-4,12/3)+1)</f>
        <v>Q1</v>
      </c>
      <c r="Y2451" t="str" cm="1">
        <f t="array" ref="Y2451">_xlfn.IFS(ROUND(L2451,0)&lt;=1,"Need to improve 0-1",ROUND(L2451,0)&lt;=2,"Okay 1-2",ROUND(L2451,0)&lt;=3,"Good 2-3",ROUND(L2451,0)&lt;=4,"Great 3-4",ROUND(L2451,0)&lt;=5,"Excellent 4-5")</f>
        <v>Good 2-3</v>
      </c>
      <c r="Z2451" t="str">
        <f t="shared" si="38"/>
        <v>0-1000</v>
      </c>
    </row>
    <row r="2452" spans="1:26" x14ac:dyDescent="0.3">
      <c r="A2452">
        <v>18365872</v>
      </c>
      <c r="B2452" t="s">
        <v>4457</v>
      </c>
      <c r="C2452">
        <v>1</v>
      </c>
      <c r="D2452" t="s">
        <v>14</v>
      </c>
      <c r="E2452" t="s">
        <v>2574</v>
      </c>
      <c r="F2452" t="s">
        <v>16</v>
      </c>
      <c r="G2452" t="s">
        <v>16</v>
      </c>
      <c r="H2452" t="s">
        <v>16</v>
      </c>
      <c r="I2452">
        <v>2</v>
      </c>
      <c r="J2452">
        <v>4</v>
      </c>
      <c r="K2452">
        <v>600</v>
      </c>
      <c r="L2452">
        <v>2.8</v>
      </c>
      <c r="M2452" t="s">
        <v>4458</v>
      </c>
      <c r="N2452" t="str">
        <f>SUBSTITUTE(Sheet1[[#This Row],[Datekey_Opening]],"_","-")</f>
        <v>2017-12-2</v>
      </c>
      <c r="O2452">
        <f>YEAR(Sheet1[[#This Row],[Date]])</f>
        <v>2017</v>
      </c>
      <c r="P2452" t="str">
        <f>LOOKUP(Sheet1[[#This Row],[CountryCode]],$AI$4:$AI$18,$AJ$4:$AJ$18)</f>
        <v>India</v>
      </c>
      <c r="Q2452">
        <f>MONTH(Sheet1[[#This Row],[Date]])</f>
        <v>12</v>
      </c>
      <c r="R2452" t="str">
        <f>TEXT(Sheet1[[#This Row],[Date]],"MMMM")</f>
        <v>December</v>
      </c>
      <c r="S2452" t="str">
        <f>TEXT(Sheet1[[#This Row],[Date]],"YYYY-MMM")</f>
        <v>2017-Dec</v>
      </c>
      <c r="T2452">
        <f>WEEKDAY(Sheet1[[#This Row],[Date]])</f>
        <v>7</v>
      </c>
      <c r="U2452" t="str">
        <f>TEXT(Sheet1[[#This Row],[Date]],"DDDD")</f>
        <v>Saturday</v>
      </c>
      <c r="V2452" t="str">
        <f>"FM"&amp;MOD(MONTH(Sheet1[[#This Row],[Date]])-4,12)+1</f>
        <v>FM9</v>
      </c>
      <c r="W2452" t="str">
        <f>"Q"&amp;ROUNDUP(MONTH(Sheet1[[#This Row],[Date]])/3,0)</f>
        <v>Q4</v>
      </c>
      <c r="X2452" t="str">
        <f>"Q"&amp;INT(MOD(MONTH(Sheet1[[#This Row],[Date]])-4,12/3)+1)</f>
        <v>Q1</v>
      </c>
      <c r="Y2452" t="str" cm="1">
        <f t="array" ref="Y2452">_xlfn.IFS(ROUND(L2452,0)&lt;=1,"Need to improve 0-1",ROUND(L2452,0)&lt;=2,"Okay 1-2",ROUND(L2452,0)&lt;=3,"Good 2-3",ROUND(L2452,0)&lt;=4,"Great 3-4",ROUND(L2452,0)&lt;=5,"Excellent 4-5")</f>
        <v>Good 2-3</v>
      </c>
      <c r="Z2452" t="str">
        <f t="shared" si="38"/>
        <v>0-1000</v>
      </c>
    </row>
    <row r="2453" spans="1:26" x14ac:dyDescent="0.3">
      <c r="A2453">
        <v>4312</v>
      </c>
      <c r="B2453" t="s">
        <v>4459</v>
      </c>
      <c r="C2453">
        <v>1</v>
      </c>
      <c r="D2453" t="s">
        <v>14</v>
      </c>
      <c r="E2453" t="s">
        <v>429</v>
      </c>
      <c r="F2453" t="s">
        <v>16</v>
      </c>
      <c r="G2453" t="s">
        <v>16</v>
      </c>
      <c r="H2453" t="s">
        <v>16</v>
      </c>
      <c r="I2453">
        <v>2</v>
      </c>
      <c r="J2453">
        <v>11</v>
      </c>
      <c r="K2453">
        <v>600</v>
      </c>
      <c r="L2453">
        <v>2.9</v>
      </c>
      <c r="M2453" t="s">
        <v>4248</v>
      </c>
      <c r="N2453" t="str">
        <f>SUBSTITUTE(Sheet1[[#This Row],[Datekey_Opening]],"_","-")</f>
        <v>2011-12-12</v>
      </c>
      <c r="O2453">
        <f>YEAR(Sheet1[[#This Row],[Date]])</f>
        <v>2011</v>
      </c>
      <c r="P2453" t="str">
        <f>LOOKUP(Sheet1[[#This Row],[CountryCode]],$AI$4:$AI$18,$AJ$4:$AJ$18)</f>
        <v>India</v>
      </c>
      <c r="Q2453">
        <f>MONTH(Sheet1[[#This Row],[Date]])</f>
        <v>12</v>
      </c>
      <c r="R2453" t="str">
        <f>TEXT(Sheet1[[#This Row],[Date]],"MMMM")</f>
        <v>December</v>
      </c>
      <c r="S2453" t="str">
        <f>TEXT(Sheet1[[#This Row],[Date]],"YYYY-MMM")</f>
        <v>2011-Dec</v>
      </c>
      <c r="T2453">
        <f>WEEKDAY(Sheet1[[#This Row],[Date]])</f>
        <v>2</v>
      </c>
      <c r="U2453" t="str">
        <f>TEXT(Sheet1[[#This Row],[Date]],"DDDD")</f>
        <v>Monday</v>
      </c>
      <c r="V2453" t="str">
        <f>"FM"&amp;MOD(MONTH(Sheet1[[#This Row],[Date]])-4,12)+1</f>
        <v>FM9</v>
      </c>
      <c r="W2453" t="str">
        <f>"Q"&amp;ROUNDUP(MONTH(Sheet1[[#This Row],[Date]])/3,0)</f>
        <v>Q4</v>
      </c>
      <c r="X2453" t="str">
        <f>"Q"&amp;INT(MOD(MONTH(Sheet1[[#This Row],[Date]])-4,12/3)+1)</f>
        <v>Q1</v>
      </c>
      <c r="Y2453" t="str" cm="1">
        <f t="array" ref="Y2453">_xlfn.IFS(ROUND(L2453,0)&lt;=1,"Need to improve 0-1",ROUND(L2453,0)&lt;=2,"Okay 1-2",ROUND(L2453,0)&lt;=3,"Good 2-3",ROUND(L2453,0)&lt;=4,"Great 3-4",ROUND(L2453,0)&lt;=5,"Excellent 4-5")</f>
        <v>Good 2-3</v>
      </c>
      <c r="Z2453" t="str">
        <f t="shared" si="38"/>
        <v>0-1000</v>
      </c>
    </row>
    <row r="2454" spans="1:26" x14ac:dyDescent="0.3">
      <c r="A2454">
        <v>7548</v>
      </c>
      <c r="B2454" t="s">
        <v>4460</v>
      </c>
      <c r="C2454">
        <v>1</v>
      </c>
      <c r="D2454" t="s">
        <v>14</v>
      </c>
      <c r="E2454" t="s">
        <v>362</v>
      </c>
      <c r="F2454" t="s">
        <v>16</v>
      </c>
      <c r="G2454" t="s">
        <v>16</v>
      </c>
      <c r="H2454" t="s">
        <v>16</v>
      </c>
      <c r="I2454">
        <v>2</v>
      </c>
      <c r="J2454">
        <v>62</v>
      </c>
      <c r="K2454">
        <v>600</v>
      </c>
      <c r="L2454">
        <v>3.6</v>
      </c>
      <c r="M2454" t="s">
        <v>2459</v>
      </c>
      <c r="N2454" t="str">
        <f>SUBSTITUTE(Sheet1[[#This Row],[Datekey_Opening]],"_","-")</f>
        <v>2018-12-5</v>
      </c>
      <c r="O2454">
        <f>YEAR(Sheet1[[#This Row],[Date]])</f>
        <v>2018</v>
      </c>
      <c r="P2454" t="str">
        <f>LOOKUP(Sheet1[[#This Row],[CountryCode]],$AI$4:$AI$18,$AJ$4:$AJ$18)</f>
        <v>India</v>
      </c>
      <c r="Q2454">
        <f>MONTH(Sheet1[[#This Row],[Date]])</f>
        <v>12</v>
      </c>
      <c r="R2454" t="str">
        <f>TEXT(Sheet1[[#This Row],[Date]],"MMMM")</f>
        <v>December</v>
      </c>
      <c r="S2454" t="str">
        <f>TEXT(Sheet1[[#This Row],[Date]],"YYYY-MMM")</f>
        <v>2018-Dec</v>
      </c>
      <c r="T2454">
        <f>WEEKDAY(Sheet1[[#This Row],[Date]])</f>
        <v>4</v>
      </c>
      <c r="U2454" t="str">
        <f>TEXT(Sheet1[[#This Row],[Date]],"DDDD")</f>
        <v>Wednesday</v>
      </c>
      <c r="V2454" t="str">
        <f>"FM"&amp;MOD(MONTH(Sheet1[[#This Row],[Date]])-4,12)+1</f>
        <v>FM9</v>
      </c>
      <c r="W2454" t="str">
        <f>"Q"&amp;ROUNDUP(MONTH(Sheet1[[#This Row],[Date]])/3,0)</f>
        <v>Q4</v>
      </c>
      <c r="X2454" t="str">
        <f>"Q"&amp;INT(MOD(MONTH(Sheet1[[#This Row],[Date]])-4,12/3)+1)</f>
        <v>Q1</v>
      </c>
      <c r="Y2454" t="str" cm="1">
        <f t="array" ref="Y2454">_xlfn.IFS(ROUND(L2454,0)&lt;=1,"Need to improve 0-1",ROUND(L2454,0)&lt;=2,"Okay 1-2",ROUND(L2454,0)&lt;=3,"Good 2-3",ROUND(L2454,0)&lt;=4,"Great 3-4",ROUND(L2454,0)&lt;=5,"Excellent 4-5")</f>
        <v>Great 3-4</v>
      </c>
      <c r="Z2454" t="str">
        <f t="shared" si="38"/>
        <v>0-1000</v>
      </c>
    </row>
    <row r="2455" spans="1:26" x14ac:dyDescent="0.3">
      <c r="A2455">
        <v>1973</v>
      </c>
      <c r="B2455" t="s">
        <v>4461</v>
      </c>
      <c r="C2455">
        <v>1</v>
      </c>
      <c r="D2455" t="s">
        <v>14</v>
      </c>
      <c r="E2455" t="s">
        <v>578</v>
      </c>
      <c r="F2455" t="s">
        <v>16</v>
      </c>
      <c r="G2455" t="s">
        <v>16</v>
      </c>
      <c r="H2455" t="s">
        <v>16</v>
      </c>
      <c r="I2455">
        <v>2</v>
      </c>
      <c r="J2455">
        <v>2</v>
      </c>
      <c r="K2455">
        <v>600</v>
      </c>
      <c r="L2455">
        <v>1</v>
      </c>
      <c r="M2455" t="s">
        <v>4462</v>
      </c>
      <c r="N2455" t="str">
        <f>SUBSTITUTE(Sheet1[[#This Row],[Datekey_Opening]],"_","-")</f>
        <v>2012-12-9</v>
      </c>
      <c r="O2455">
        <f>YEAR(Sheet1[[#This Row],[Date]])</f>
        <v>2012</v>
      </c>
      <c r="P2455" t="str">
        <f>LOOKUP(Sheet1[[#This Row],[CountryCode]],$AI$4:$AI$18,$AJ$4:$AJ$18)</f>
        <v>India</v>
      </c>
      <c r="Q2455">
        <f>MONTH(Sheet1[[#This Row],[Date]])</f>
        <v>12</v>
      </c>
      <c r="R2455" t="str">
        <f>TEXT(Sheet1[[#This Row],[Date]],"MMMM")</f>
        <v>December</v>
      </c>
      <c r="S2455" t="str">
        <f>TEXT(Sheet1[[#This Row],[Date]],"YYYY-MMM")</f>
        <v>2012-Dec</v>
      </c>
      <c r="T2455">
        <f>WEEKDAY(Sheet1[[#This Row],[Date]])</f>
        <v>1</v>
      </c>
      <c r="U2455" t="str">
        <f>TEXT(Sheet1[[#This Row],[Date]],"DDDD")</f>
        <v>Sunday</v>
      </c>
      <c r="V2455" t="str">
        <f>"FM"&amp;MOD(MONTH(Sheet1[[#This Row],[Date]])-4,12)+1</f>
        <v>FM9</v>
      </c>
      <c r="W2455" t="str">
        <f>"Q"&amp;ROUNDUP(MONTH(Sheet1[[#This Row],[Date]])/3,0)</f>
        <v>Q4</v>
      </c>
      <c r="X2455" t="str">
        <f>"Q"&amp;INT(MOD(MONTH(Sheet1[[#This Row],[Date]])-4,12/3)+1)</f>
        <v>Q1</v>
      </c>
      <c r="Y2455" t="str" cm="1">
        <f t="array" ref="Y2455">_xlfn.IFS(ROUND(L2455,0)&lt;=1,"Need to improve 0-1",ROUND(L2455,0)&lt;=2,"Okay 1-2",ROUND(L2455,0)&lt;=3,"Good 2-3",ROUND(L2455,0)&lt;=4,"Great 3-4",ROUND(L2455,0)&lt;=5,"Excellent 4-5")</f>
        <v>Need to improve 0-1</v>
      </c>
      <c r="Z2455" t="str">
        <f t="shared" si="38"/>
        <v>0-1000</v>
      </c>
    </row>
    <row r="2456" spans="1:26" x14ac:dyDescent="0.3">
      <c r="A2456">
        <v>303788</v>
      </c>
      <c r="B2456" t="s">
        <v>4463</v>
      </c>
      <c r="C2456">
        <v>1</v>
      </c>
      <c r="D2456" t="s">
        <v>14</v>
      </c>
      <c r="E2456" t="s">
        <v>4464</v>
      </c>
      <c r="F2456" t="s">
        <v>16</v>
      </c>
      <c r="G2456" t="s">
        <v>16</v>
      </c>
      <c r="H2456" t="s">
        <v>16</v>
      </c>
      <c r="I2456">
        <v>2</v>
      </c>
      <c r="J2456">
        <v>22</v>
      </c>
      <c r="K2456">
        <v>600</v>
      </c>
      <c r="L2456">
        <v>3.2</v>
      </c>
      <c r="M2456" t="s">
        <v>2955</v>
      </c>
      <c r="N2456" t="str">
        <f>SUBSTITUTE(Sheet1[[#This Row],[Datekey_Opening]],"_","-")</f>
        <v>2015-12-7</v>
      </c>
      <c r="O2456">
        <f>YEAR(Sheet1[[#This Row],[Date]])</f>
        <v>2015</v>
      </c>
      <c r="P2456" t="str">
        <f>LOOKUP(Sheet1[[#This Row],[CountryCode]],$AI$4:$AI$18,$AJ$4:$AJ$18)</f>
        <v>India</v>
      </c>
      <c r="Q2456">
        <f>MONTH(Sheet1[[#This Row],[Date]])</f>
        <v>12</v>
      </c>
      <c r="R2456" t="str">
        <f>TEXT(Sheet1[[#This Row],[Date]],"MMMM")</f>
        <v>December</v>
      </c>
      <c r="S2456" t="str">
        <f>TEXT(Sheet1[[#This Row],[Date]],"YYYY-MMM")</f>
        <v>2015-Dec</v>
      </c>
      <c r="T2456">
        <f>WEEKDAY(Sheet1[[#This Row],[Date]])</f>
        <v>2</v>
      </c>
      <c r="U2456" t="str">
        <f>TEXT(Sheet1[[#This Row],[Date]],"DDDD")</f>
        <v>Monday</v>
      </c>
      <c r="V2456" t="str">
        <f>"FM"&amp;MOD(MONTH(Sheet1[[#This Row],[Date]])-4,12)+1</f>
        <v>FM9</v>
      </c>
      <c r="W2456" t="str">
        <f>"Q"&amp;ROUNDUP(MONTH(Sheet1[[#This Row],[Date]])/3,0)</f>
        <v>Q4</v>
      </c>
      <c r="X2456" t="str">
        <f>"Q"&amp;INT(MOD(MONTH(Sheet1[[#This Row],[Date]])-4,12/3)+1)</f>
        <v>Q1</v>
      </c>
      <c r="Y2456" t="str" cm="1">
        <f t="array" ref="Y2456">_xlfn.IFS(ROUND(L2456,0)&lt;=1,"Need to improve 0-1",ROUND(L2456,0)&lt;=2,"Okay 1-2",ROUND(L2456,0)&lt;=3,"Good 2-3",ROUND(L2456,0)&lt;=4,"Great 3-4",ROUND(L2456,0)&lt;=5,"Excellent 4-5")</f>
        <v>Good 2-3</v>
      </c>
      <c r="Z2456" t="str">
        <f t="shared" si="38"/>
        <v>0-1000</v>
      </c>
    </row>
    <row r="2457" spans="1:26" x14ac:dyDescent="0.3">
      <c r="A2457">
        <v>301191</v>
      </c>
      <c r="B2457" t="s">
        <v>4465</v>
      </c>
      <c r="C2457">
        <v>1</v>
      </c>
      <c r="D2457" t="s">
        <v>14</v>
      </c>
      <c r="E2457" t="s">
        <v>429</v>
      </c>
      <c r="F2457" t="s">
        <v>16</v>
      </c>
      <c r="G2457" t="s">
        <v>16</v>
      </c>
      <c r="H2457" t="s">
        <v>16</v>
      </c>
      <c r="I2457">
        <v>2</v>
      </c>
      <c r="J2457">
        <v>9</v>
      </c>
      <c r="K2457">
        <v>600</v>
      </c>
      <c r="L2457">
        <v>2.9</v>
      </c>
      <c r="M2457" t="s">
        <v>2125</v>
      </c>
      <c r="N2457" t="str">
        <f>SUBSTITUTE(Sheet1[[#This Row],[Datekey_Opening]],"_","-")</f>
        <v>2018-12-11</v>
      </c>
      <c r="O2457">
        <f>YEAR(Sheet1[[#This Row],[Date]])</f>
        <v>2018</v>
      </c>
      <c r="P2457" t="str">
        <f>LOOKUP(Sheet1[[#This Row],[CountryCode]],$AI$4:$AI$18,$AJ$4:$AJ$18)</f>
        <v>India</v>
      </c>
      <c r="Q2457">
        <f>MONTH(Sheet1[[#This Row],[Date]])</f>
        <v>12</v>
      </c>
      <c r="R2457" t="str">
        <f>TEXT(Sheet1[[#This Row],[Date]],"MMMM")</f>
        <v>December</v>
      </c>
      <c r="S2457" t="str">
        <f>TEXT(Sheet1[[#This Row],[Date]],"YYYY-MMM")</f>
        <v>2018-Dec</v>
      </c>
      <c r="T2457">
        <f>WEEKDAY(Sheet1[[#This Row],[Date]])</f>
        <v>3</v>
      </c>
      <c r="U2457" t="str">
        <f>TEXT(Sheet1[[#This Row],[Date]],"DDDD")</f>
        <v>Tuesday</v>
      </c>
      <c r="V2457" t="str">
        <f>"FM"&amp;MOD(MONTH(Sheet1[[#This Row],[Date]])-4,12)+1</f>
        <v>FM9</v>
      </c>
      <c r="W2457" t="str">
        <f>"Q"&amp;ROUNDUP(MONTH(Sheet1[[#This Row],[Date]])/3,0)</f>
        <v>Q4</v>
      </c>
      <c r="X2457" t="str">
        <f>"Q"&amp;INT(MOD(MONTH(Sheet1[[#This Row],[Date]])-4,12/3)+1)</f>
        <v>Q1</v>
      </c>
      <c r="Y2457" t="str" cm="1">
        <f t="array" ref="Y2457">_xlfn.IFS(ROUND(L2457,0)&lt;=1,"Need to improve 0-1",ROUND(L2457,0)&lt;=2,"Okay 1-2",ROUND(L2457,0)&lt;=3,"Good 2-3",ROUND(L2457,0)&lt;=4,"Great 3-4",ROUND(L2457,0)&lt;=5,"Excellent 4-5")</f>
        <v>Good 2-3</v>
      </c>
      <c r="Z2457" t="str">
        <f t="shared" si="38"/>
        <v>0-1000</v>
      </c>
    </row>
    <row r="2458" spans="1:26" x14ac:dyDescent="0.3">
      <c r="A2458">
        <v>18354666</v>
      </c>
      <c r="B2458" t="s">
        <v>4466</v>
      </c>
      <c r="C2458">
        <v>1</v>
      </c>
      <c r="D2458" t="s">
        <v>14</v>
      </c>
      <c r="E2458" t="s">
        <v>2849</v>
      </c>
      <c r="F2458" t="s">
        <v>16</v>
      </c>
      <c r="G2458" t="s">
        <v>16</v>
      </c>
      <c r="H2458" t="s">
        <v>16</v>
      </c>
      <c r="I2458">
        <v>2</v>
      </c>
      <c r="J2458">
        <v>3</v>
      </c>
      <c r="K2458">
        <v>600</v>
      </c>
      <c r="L2458">
        <v>1</v>
      </c>
      <c r="M2458" t="s">
        <v>2102</v>
      </c>
      <c r="N2458" t="str">
        <f>SUBSTITUTE(Sheet1[[#This Row],[Datekey_Opening]],"_","-")</f>
        <v>2018-12-28</v>
      </c>
      <c r="O2458">
        <f>YEAR(Sheet1[[#This Row],[Date]])</f>
        <v>2018</v>
      </c>
      <c r="P2458" t="str">
        <f>LOOKUP(Sheet1[[#This Row],[CountryCode]],$AI$4:$AI$18,$AJ$4:$AJ$18)</f>
        <v>India</v>
      </c>
      <c r="Q2458">
        <f>MONTH(Sheet1[[#This Row],[Date]])</f>
        <v>12</v>
      </c>
      <c r="R2458" t="str">
        <f>TEXT(Sheet1[[#This Row],[Date]],"MMMM")</f>
        <v>December</v>
      </c>
      <c r="S2458" t="str">
        <f>TEXT(Sheet1[[#This Row],[Date]],"YYYY-MMM")</f>
        <v>2018-Dec</v>
      </c>
      <c r="T2458">
        <f>WEEKDAY(Sheet1[[#This Row],[Date]])</f>
        <v>6</v>
      </c>
      <c r="U2458" t="str">
        <f>TEXT(Sheet1[[#This Row],[Date]],"DDDD")</f>
        <v>Friday</v>
      </c>
      <c r="V2458" t="str">
        <f>"FM"&amp;MOD(MONTH(Sheet1[[#This Row],[Date]])-4,12)+1</f>
        <v>FM9</v>
      </c>
      <c r="W2458" t="str">
        <f>"Q"&amp;ROUNDUP(MONTH(Sheet1[[#This Row],[Date]])/3,0)</f>
        <v>Q4</v>
      </c>
      <c r="X2458" t="str">
        <f>"Q"&amp;INT(MOD(MONTH(Sheet1[[#This Row],[Date]])-4,12/3)+1)</f>
        <v>Q1</v>
      </c>
      <c r="Y2458" t="str" cm="1">
        <f t="array" ref="Y2458">_xlfn.IFS(ROUND(L2458,0)&lt;=1,"Need to improve 0-1",ROUND(L2458,0)&lt;=2,"Okay 1-2",ROUND(L2458,0)&lt;=3,"Good 2-3",ROUND(L2458,0)&lt;=4,"Great 3-4",ROUND(L2458,0)&lt;=5,"Excellent 4-5")</f>
        <v>Need to improve 0-1</v>
      </c>
      <c r="Z2458" t="str">
        <f t="shared" si="38"/>
        <v>0-1000</v>
      </c>
    </row>
    <row r="2459" spans="1:26" x14ac:dyDescent="0.3">
      <c r="A2459">
        <v>18431171</v>
      </c>
      <c r="B2459" t="s">
        <v>4467</v>
      </c>
      <c r="C2459">
        <v>1</v>
      </c>
      <c r="D2459" t="s">
        <v>14</v>
      </c>
      <c r="E2459" t="s">
        <v>382</v>
      </c>
      <c r="F2459" t="s">
        <v>16</v>
      </c>
      <c r="G2459" t="s">
        <v>16</v>
      </c>
      <c r="H2459" t="s">
        <v>16</v>
      </c>
      <c r="I2459">
        <v>2</v>
      </c>
      <c r="J2459">
        <v>1</v>
      </c>
      <c r="K2459">
        <v>600</v>
      </c>
      <c r="L2459">
        <v>1</v>
      </c>
      <c r="M2459" t="s">
        <v>3301</v>
      </c>
      <c r="N2459" t="str">
        <f>SUBSTITUTE(Sheet1[[#This Row],[Datekey_Opening]],"_","-")</f>
        <v>2016-12-8</v>
      </c>
      <c r="O2459">
        <f>YEAR(Sheet1[[#This Row],[Date]])</f>
        <v>2016</v>
      </c>
      <c r="P2459" t="str">
        <f>LOOKUP(Sheet1[[#This Row],[CountryCode]],$AI$4:$AI$18,$AJ$4:$AJ$18)</f>
        <v>India</v>
      </c>
      <c r="Q2459">
        <f>MONTH(Sheet1[[#This Row],[Date]])</f>
        <v>12</v>
      </c>
      <c r="R2459" t="str">
        <f>TEXT(Sheet1[[#This Row],[Date]],"MMMM")</f>
        <v>December</v>
      </c>
      <c r="S2459" t="str">
        <f>TEXT(Sheet1[[#This Row],[Date]],"YYYY-MMM")</f>
        <v>2016-Dec</v>
      </c>
      <c r="T2459">
        <f>WEEKDAY(Sheet1[[#This Row],[Date]])</f>
        <v>5</v>
      </c>
      <c r="U2459" t="str">
        <f>TEXT(Sheet1[[#This Row],[Date]],"DDDD")</f>
        <v>Thursday</v>
      </c>
      <c r="V2459" t="str">
        <f>"FM"&amp;MOD(MONTH(Sheet1[[#This Row],[Date]])-4,12)+1</f>
        <v>FM9</v>
      </c>
      <c r="W2459" t="str">
        <f>"Q"&amp;ROUNDUP(MONTH(Sheet1[[#This Row],[Date]])/3,0)</f>
        <v>Q4</v>
      </c>
      <c r="X2459" t="str">
        <f>"Q"&amp;INT(MOD(MONTH(Sheet1[[#This Row],[Date]])-4,12/3)+1)</f>
        <v>Q1</v>
      </c>
      <c r="Y2459" t="str" cm="1">
        <f t="array" ref="Y2459">_xlfn.IFS(ROUND(L2459,0)&lt;=1,"Need to improve 0-1",ROUND(L2459,0)&lt;=2,"Okay 1-2",ROUND(L2459,0)&lt;=3,"Good 2-3",ROUND(L2459,0)&lt;=4,"Great 3-4",ROUND(L2459,0)&lt;=5,"Excellent 4-5")</f>
        <v>Need to improve 0-1</v>
      </c>
      <c r="Z2459" t="str">
        <f t="shared" si="38"/>
        <v>0-1000</v>
      </c>
    </row>
    <row r="2460" spans="1:26" x14ac:dyDescent="0.3">
      <c r="A2460">
        <v>18449651</v>
      </c>
      <c r="B2460" t="s">
        <v>4468</v>
      </c>
      <c r="C2460">
        <v>1</v>
      </c>
      <c r="D2460" t="s">
        <v>14</v>
      </c>
      <c r="E2460" t="s">
        <v>426</v>
      </c>
      <c r="F2460" t="s">
        <v>16</v>
      </c>
      <c r="G2460" t="s">
        <v>16</v>
      </c>
      <c r="H2460" t="s">
        <v>16</v>
      </c>
      <c r="I2460">
        <v>2</v>
      </c>
      <c r="J2460">
        <v>2</v>
      </c>
      <c r="K2460">
        <v>600</v>
      </c>
      <c r="L2460">
        <v>1</v>
      </c>
      <c r="M2460" t="s">
        <v>4469</v>
      </c>
      <c r="N2460" t="str">
        <f>SUBSTITUTE(Sheet1[[#This Row],[Datekey_Opening]],"_","-")</f>
        <v>2015-12-27</v>
      </c>
      <c r="O2460">
        <f>YEAR(Sheet1[[#This Row],[Date]])</f>
        <v>2015</v>
      </c>
      <c r="P2460" t="str">
        <f>LOOKUP(Sheet1[[#This Row],[CountryCode]],$AI$4:$AI$18,$AJ$4:$AJ$18)</f>
        <v>India</v>
      </c>
      <c r="Q2460">
        <f>MONTH(Sheet1[[#This Row],[Date]])</f>
        <v>12</v>
      </c>
      <c r="R2460" t="str">
        <f>TEXT(Sheet1[[#This Row],[Date]],"MMMM")</f>
        <v>December</v>
      </c>
      <c r="S2460" t="str">
        <f>TEXT(Sheet1[[#This Row],[Date]],"YYYY-MMM")</f>
        <v>2015-Dec</v>
      </c>
      <c r="T2460">
        <f>WEEKDAY(Sheet1[[#This Row],[Date]])</f>
        <v>1</v>
      </c>
      <c r="U2460" t="str">
        <f>TEXT(Sheet1[[#This Row],[Date]],"DDDD")</f>
        <v>Sunday</v>
      </c>
      <c r="V2460" t="str">
        <f>"FM"&amp;MOD(MONTH(Sheet1[[#This Row],[Date]])-4,12)+1</f>
        <v>FM9</v>
      </c>
      <c r="W2460" t="str">
        <f>"Q"&amp;ROUNDUP(MONTH(Sheet1[[#This Row],[Date]])/3,0)</f>
        <v>Q4</v>
      </c>
      <c r="X2460" t="str">
        <f>"Q"&amp;INT(MOD(MONTH(Sheet1[[#This Row],[Date]])-4,12/3)+1)</f>
        <v>Q1</v>
      </c>
      <c r="Y2460" t="str" cm="1">
        <f t="array" ref="Y2460">_xlfn.IFS(ROUND(L2460,0)&lt;=1,"Need to improve 0-1",ROUND(L2460,0)&lt;=2,"Okay 1-2",ROUND(L2460,0)&lt;=3,"Good 2-3",ROUND(L2460,0)&lt;=4,"Great 3-4",ROUND(L2460,0)&lt;=5,"Excellent 4-5")</f>
        <v>Need to improve 0-1</v>
      </c>
      <c r="Z2460" t="str">
        <f t="shared" si="38"/>
        <v>0-1000</v>
      </c>
    </row>
    <row r="2461" spans="1:26" x14ac:dyDescent="0.3">
      <c r="A2461">
        <v>18237321</v>
      </c>
      <c r="B2461" t="s">
        <v>4470</v>
      </c>
      <c r="C2461">
        <v>1</v>
      </c>
      <c r="D2461" t="s">
        <v>14</v>
      </c>
      <c r="E2461" t="s">
        <v>4471</v>
      </c>
      <c r="F2461" t="s">
        <v>16</v>
      </c>
      <c r="G2461" t="s">
        <v>16</v>
      </c>
      <c r="H2461" t="s">
        <v>16</v>
      </c>
      <c r="I2461">
        <v>2</v>
      </c>
      <c r="J2461">
        <v>1563</v>
      </c>
      <c r="K2461">
        <v>600</v>
      </c>
      <c r="L2461">
        <v>4.7</v>
      </c>
      <c r="M2461" t="s">
        <v>1459</v>
      </c>
      <c r="N2461" t="str">
        <f>SUBSTITUTE(Sheet1[[#This Row],[Datekey_Opening]],"_","-")</f>
        <v>2017-12-10</v>
      </c>
      <c r="O2461">
        <f>YEAR(Sheet1[[#This Row],[Date]])</f>
        <v>2017</v>
      </c>
      <c r="P2461" t="str">
        <f>LOOKUP(Sheet1[[#This Row],[CountryCode]],$AI$4:$AI$18,$AJ$4:$AJ$18)</f>
        <v>India</v>
      </c>
      <c r="Q2461">
        <f>MONTH(Sheet1[[#This Row],[Date]])</f>
        <v>12</v>
      </c>
      <c r="R2461" t="str">
        <f>TEXT(Sheet1[[#This Row],[Date]],"MMMM")</f>
        <v>December</v>
      </c>
      <c r="S2461" t="str">
        <f>TEXT(Sheet1[[#This Row],[Date]],"YYYY-MMM")</f>
        <v>2017-Dec</v>
      </c>
      <c r="T2461">
        <f>WEEKDAY(Sheet1[[#This Row],[Date]])</f>
        <v>1</v>
      </c>
      <c r="U2461" t="str">
        <f>TEXT(Sheet1[[#This Row],[Date]],"DDDD")</f>
        <v>Sunday</v>
      </c>
      <c r="V2461" t="str">
        <f>"FM"&amp;MOD(MONTH(Sheet1[[#This Row],[Date]])-4,12)+1</f>
        <v>FM9</v>
      </c>
      <c r="W2461" t="str">
        <f>"Q"&amp;ROUNDUP(MONTH(Sheet1[[#This Row],[Date]])/3,0)</f>
        <v>Q4</v>
      </c>
      <c r="X2461" t="str">
        <f>"Q"&amp;INT(MOD(MONTH(Sheet1[[#This Row],[Date]])-4,12/3)+1)</f>
        <v>Q1</v>
      </c>
      <c r="Y2461" t="str" cm="1">
        <f t="array" ref="Y2461">_xlfn.IFS(ROUND(L2461,0)&lt;=1,"Need to improve 0-1",ROUND(L2461,0)&lt;=2,"Okay 1-2",ROUND(L2461,0)&lt;=3,"Good 2-3",ROUND(L2461,0)&lt;=4,"Great 3-4",ROUND(L2461,0)&lt;=5,"Excellent 4-5")</f>
        <v>Excellent 4-5</v>
      </c>
      <c r="Z2461" t="str">
        <f t="shared" si="38"/>
        <v>0-1000</v>
      </c>
    </row>
    <row r="2462" spans="1:26" x14ac:dyDescent="0.3">
      <c r="A2462">
        <v>300969</v>
      </c>
      <c r="B2462" t="s">
        <v>4472</v>
      </c>
      <c r="C2462">
        <v>1</v>
      </c>
      <c r="D2462" t="s">
        <v>14</v>
      </c>
      <c r="E2462" t="s">
        <v>1552</v>
      </c>
      <c r="F2462" t="s">
        <v>16</v>
      </c>
      <c r="G2462" t="s">
        <v>16</v>
      </c>
      <c r="H2462" t="s">
        <v>16</v>
      </c>
      <c r="I2462">
        <v>2</v>
      </c>
      <c r="J2462">
        <v>40</v>
      </c>
      <c r="K2462">
        <v>600</v>
      </c>
      <c r="L2462">
        <v>3.7</v>
      </c>
      <c r="M2462" t="s">
        <v>1129</v>
      </c>
      <c r="N2462" t="str">
        <f>SUBSTITUTE(Sheet1[[#This Row],[Datekey_Opening]],"_","-")</f>
        <v>2017-12-5</v>
      </c>
      <c r="O2462">
        <f>YEAR(Sheet1[[#This Row],[Date]])</f>
        <v>2017</v>
      </c>
      <c r="P2462" t="str">
        <f>LOOKUP(Sheet1[[#This Row],[CountryCode]],$AI$4:$AI$18,$AJ$4:$AJ$18)</f>
        <v>India</v>
      </c>
      <c r="Q2462">
        <f>MONTH(Sheet1[[#This Row],[Date]])</f>
        <v>12</v>
      </c>
      <c r="R2462" t="str">
        <f>TEXT(Sheet1[[#This Row],[Date]],"MMMM")</f>
        <v>December</v>
      </c>
      <c r="S2462" t="str">
        <f>TEXT(Sheet1[[#This Row],[Date]],"YYYY-MMM")</f>
        <v>2017-Dec</v>
      </c>
      <c r="T2462">
        <f>WEEKDAY(Sheet1[[#This Row],[Date]])</f>
        <v>3</v>
      </c>
      <c r="U2462" t="str">
        <f>TEXT(Sheet1[[#This Row],[Date]],"DDDD")</f>
        <v>Tuesday</v>
      </c>
      <c r="V2462" t="str">
        <f>"FM"&amp;MOD(MONTH(Sheet1[[#This Row],[Date]])-4,12)+1</f>
        <v>FM9</v>
      </c>
      <c r="W2462" t="str">
        <f>"Q"&amp;ROUNDUP(MONTH(Sheet1[[#This Row],[Date]])/3,0)</f>
        <v>Q4</v>
      </c>
      <c r="X2462" t="str">
        <f>"Q"&amp;INT(MOD(MONTH(Sheet1[[#This Row],[Date]])-4,12/3)+1)</f>
        <v>Q1</v>
      </c>
      <c r="Y2462" t="str" cm="1">
        <f t="array" ref="Y2462">_xlfn.IFS(ROUND(L2462,0)&lt;=1,"Need to improve 0-1",ROUND(L2462,0)&lt;=2,"Okay 1-2",ROUND(L2462,0)&lt;=3,"Good 2-3",ROUND(L2462,0)&lt;=4,"Great 3-4",ROUND(L2462,0)&lt;=5,"Excellent 4-5")</f>
        <v>Great 3-4</v>
      </c>
      <c r="Z2462" t="str">
        <f t="shared" si="38"/>
        <v>0-1000</v>
      </c>
    </row>
    <row r="2463" spans="1:26" x14ac:dyDescent="0.3">
      <c r="A2463">
        <v>2009</v>
      </c>
      <c r="B2463" t="s">
        <v>2315</v>
      </c>
      <c r="C2463">
        <v>1</v>
      </c>
      <c r="D2463" t="s">
        <v>14</v>
      </c>
      <c r="E2463" t="s">
        <v>441</v>
      </c>
      <c r="F2463" t="s">
        <v>16</v>
      </c>
      <c r="G2463" t="s">
        <v>16</v>
      </c>
      <c r="H2463" t="s">
        <v>16</v>
      </c>
      <c r="I2463">
        <v>2</v>
      </c>
      <c r="J2463">
        <v>193</v>
      </c>
      <c r="K2463">
        <v>600</v>
      </c>
      <c r="L2463">
        <v>3.4</v>
      </c>
      <c r="M2463" t="s">
        <v>3617</v>
      </c>
      <c r="N2463" t="str">
        <f>SUBSTITUTE(Sheet1[[#This Row],[Datekey_Opening]],"_","-")</f>
        <v>2016-12-17</v>
      </c>
      <c r="O2463">
        <f>YEAR(Sheet1[[#This Row],[Date]])</f>
        <v>2016</v>
      </c>
      <c r="P2463" t="str">
        <f>LOOKUP(Sheet1[[#This Row],[CountryCode]],$AI$4:$AI$18,$AJ$4:$AJ$18)</f>
        <v>India</v>
      </c>
      <c r="Q2463">
        <f>MONTH(Sheet1[[#This Row],[Date]])</f>
        <v>12</v>
      </c>
      <c r="R2463" t="str">
        <f>TEXT(Sheet1[[#This Row],[Date]],"MMMM")</f>
        <v>December</v>
      </c>
      <c r="S2463" t="str">
        <f>TEXT(Sheet1[[#This Row],[Date]],"YYYY-MMM")</f>
        <v>2016-Dec</v>
      </c>
      <c r="T2463">
        <f>WEEKDAY(Sheet1[[#This Row],[Date]])</f>
        <v>7</v>
      </c>
      <c r="U2463" t="str">
        <f>TEXT(Sheet1[[#This Row],[Date]],"DDDD")</f>
        <v>Saturday</v>
      </c>
      <c r="V2463" t="str">
        <f>"FM"&amp;MOD(MONTH(Sheet1[[#This Row],[Date]])-4,12)+1</f>
        <v>FM9</v>
      </c>
      <c r="W2463" t="str">
        <f>"Q"&amp;ROUNDUP(MONTH(Sheet1[[#This Row],[Date]])/3,0)</f>
        <v>Q4</v>
      </c>
      <c r="X2463" t="str">
        <f>"Q"&amp;INT(MOD(MONTH(Sheet1[[#This Row],[Date]])-4,12/3)+1)</f>
        <v>Q1</v>
      </c>
      <c r="Y2463" t="str" cm="1">
        <f t="array" ref="Y2463">_xlfn.IFS(ROUND(L2463,0)&lt;=1,"Need to improve 0-1",ROUND(L2463,0)&lt;=2,"Okay 1-2",ROUND(L2463,0)&lt;=3,"Good 2-3",ROUND(L2463,0)&lt;=4,"Great 3-4",ROUND(L2463,0)&lt;=5,"Excellent 4-5")</f>
        <v>Good 2-3</v>
      </c>
      <c r="Z2463" t="str">
        <f t="shared" si="38"/>
        <v>0-1000</v>
      </c>
    </row>
    <row r="2464" spans="1:26" x14ac:dyDescent="0.3">
      <c r="A2464">
        <v>18249102</v>
      </c>
      <c r="B2464" t="s">
        <v>4473</v>
      </c>
      <c r="C2464">
        <v>1</v>
      </c>
      <c r="D2464" t="s">
        <v>14</v>
      </c>
      <c r="E2464" t="s">
        <v>365</v>
      </c>
      <c r="F2464" t="s">
        <v>16</v>
      </c>
      <c r="G2464" t="s">
        <v>16</v>
      </c>
      <c r="H2464" t="s">
        <v>16</v>
      </c>
      <c r="I2464">
        <v>2</v>
      </c>
      <c r="J2464">
        <v>19</v>
      </c>
      <c r="K2464">
        <v>600</v>
      </c>
      <c r="L2464">
        <v>3.4</v>
      </c>
      <c r="M2464" t="s">
        <v>4263</v>
      </c>
      <c r="N2464" t="str">
        <f>SUBSTITUTE(Sheet1[[#This Row],[Datekey_Opening]],"_","-")</f>
        <v>2018-11-15</v>
      </c>
      <c r="O2464">
        <f>YEAR(Sheet1[[#This Row],[Date]])</f>
        <v>2018</v>
      </c>
      <c r="P2464" t="str">
        <f>LOOKUP(Sheet1[[#This Row],[CountryCode]],$AI$4:$AI$18,$AJ$4:$AJ$18)</f>
        <v>India</v>
      </c>
      <c r="Q2464">
        <f>MONTH(Sheet1[[#This Row],[Date]])</f>
        <v>11</v>
      </c>
      <c r="R2464" t="str">
        <f>TEXT(Sheet1[[#This Row],[Date]],"MMMM")</f>
        <v>November</v>
      </c>
      <c r="S2464" t="str">
        <f>TEXT(Sheet1[[#This Row],[Date]],"YYYY-MMM")</f>
        <v>2018-Nov</v>
      </c>
      <c r="T2464">
        <f>WEEKDAY(Sheet1[[#This Row],[Date]])</f>
        <v>5</v>
      </c>
      <c r="U2464" t="str">
        <f>TEXT(Sheet1[[#This Row],[Date]],"DDDD")</f>
        <v>Thursday</v>
      </c>
      <c r="V2464" t="str">
        <f>"FM"&amp;MOD(MONTH(Sheet1[[#This Row],[Date]])-4,12)+1</f>
        <v>FM8</v>
      </c>
      <c r="W2464" t="str">
        <f>"Q"&amp;ROUNDUP(MONTH(Sheet1[[#This Row],[Date]])/3,0)</f>
        <v>Q4</v>
      </c>
      <c r="X2464" t="str">
        <f>"Q"&amp;INT(MOD(MONTH(Sheet1[[#This Row],[Date]])-4,12/3)+1)</f>
        <v>Q4</v>
      </c>
      <c r="Y2464" t="str" cm="1">
        <f t="array" ref="Y2464">_xlfn.IFS(ROUND(L2464,0)&lt;=1,"Need to improve 0-1",ROUND(L2464,0)&lt;=2,"Okay 1-2",ROUND(L2464,0)&lt;=3,"Good 2-3",ROUND(L2464,0)&lt;=4,"Great 3-4",ROUND(L2464,0)&lt;=5,"Excellent 4-5")</f>
        <v>Good 2-3</v>
      </c>
      <c r="Z2464" t="str">
        <f t="shared" si="38"/>
        <v>0-1000</v>
      </c>
    </row>
    <row r="2465" spans="1:26" x14ac:dyDescent="0.3">
      <c r="A2465">
        <v>18451576</v>
      </c>
      <c r="B2465" t="s">
        <v>4474</v>
      </c>
      <c r="C2465">
        <v>1</v>
      </c>
      <c r="D2465" t="s">
        <v>14</v>
      </c>
      <c r="E2465" t="s">
        <v>584</v>
      </c>
      <c r="F2465" t="s">
        <v>16</v>
      </c>
      <c r="G2465" t="s">
        <v>16</v>
      </c>
      <c r="H2465" t="s">
        <v>16</v>
      </c>
      <c r="I2465">
        <v>2</v>
      </c>
      <c r="J2465">
        <v>33</v>
      </c>
      <c r="K2465">
        <v>600</v>
      </c>
      <c r="L2465">
        <v>3.3</v>
      </c>
      <c r="M2465" t="s">
        <v>4475</v>
      </c>
      <c r="N2465" t="str">
        <f>SUBSTITUTE(Sheet1[[#This Row],[Datekey_Opening]],"_","-")</f>
        <v>2013-11-19</v>
      </c>
      <c r="O2465">
        <f>YEAR(Sheet1[[#This Row],[Date]])</f>
        <v>2013</v>
      </c>
      <c r="P2465" t="str">
        <f>LOOKUP(Sheet1[[#This Row],[CountryCode]],$AI$4:$AI$18,$AJ$4:$AJ$18)</f>
        <v>India</v>
      </c>
      <c r="Q2465">
        <f>MONTH(Sheet1[[#This Row],[Date]])</f>
        <v>11</v>
      </c>
      <c r="R2465" t="str">
        <f>TEXT(Sheet1[[#This Row],[Date]],"MMMM")</f>
        <v>November</v>
      </c>
      <c r="S2465" t="str">
        <f>TEXT(Sheet1[[#This Row],[Date]],"YYYY-MMM")</f>
        <v>2013-Nov</v>
      </c>
      <c r="T2465">
        <f>WEEKDAY(Sheet1[[#This Row],[Date]])</f>
        <v>3</v>
      </c>
      <c r="U2465" t="str">
        <f>TEXT(Sheet1[[#This Row],[Date]],"DDDD")</f>
        <v>Tuesday</v>
      </c>
      <c r="V2465" t="str">
        <f>"FM"&amp;MOD(MONTH(Sheet1[[#This Row],[Date]])-4,12)+1</f>
        <v>FM8</v>
      </c>
      <c r="W2465" t="str">
        <f>"Q"&amp;ROUNDUP(MONTH(Sheet1[[#This Row],[Date]])/3,0)</f>
        <v>Q4</v>
      </c>
      <c r="X2465" t="str">
        <f>"Q"&amp;INT(MOD(MONTH(Sheet1[[#This Row],[Date]])-4,12/3)+1)</f>
        <v>Q4</v>
      </c>
      <c r="Y2465" t="str" cm="1">
        <f t="array" ref="Y2465">_xlfn.IFS(ROUND(L2465,0)&lt;=1,"Need to improve 0-1",ROUND(L2465,0)&lt;=2,"Okay 1-2",ROUND(L2465,0)&lt;=3,"Good 2-3",ROUND(L2465,0)&lt;=4,"Great 3-4",ROUND(L2465,0)&lt;=5,"Excellent 4-5")</f>
        <v>Good 2-3</v>
      </c>
      <c r="Z2465" t="str">
        <f t="shared" si="38"/>
        <v>0-1000</v>
      </c>
    </row>
    <row r="2466" spans="1:26" x14ac:dyDescent="0.3">
      <c r="A2466">
        <v>305123</v>
      </c>
      <c r="B2466" t="s">
        <v>4476</v>
      </c>
      <c r="C2466">
        <v>1</v>
      </c>
      <c r="D2466" t="s">
        <v>14</v>
      </c>
      <c r="E2466" t="s">
        <v>432</v>
      </c>
      <c r="F2466" t="s">
        <v>16</v>
      </c>
      <c r="G2466" t="s">
        <v>16</v>
      </c>
      <c r="H2466" t="s">
        <v>16</v>
      </c>
      <c r="I2466">
        <v>2</v>
      </c>
      <c r="J2466">
        <v>13</v>
      </c>
      <c r="K2466">
        <v>600</v>
      </c>
      <c r="L2466">
        <v>3.2</v>
      </c>
      <c r="M2466" t="s">
        <v>4477</v>
      </c>
      <c r="N2466" t="str">
        <f>SUBSTITUTE(Sheet1[[#This Row],[Datekey_Opening]],"_","-")</f>
        <v>2012-11-19</v>
      </c>
      <c r="O2466">
        <f>YEAR(Sheet1[[#This Row],[Date]])</f>
        <v>2012</v>
      </c>
      <c r="P2466" t="str">
        <f>LOOKUP(Sheet1[[#This Row],[CountryCode]],$AI$4:$AI$18,$AJ$4:$AJ$18)</f>
        <v>India</v>
      </c>
      <c r="Q2466">
        <f>MONTH(Sheet1[[#This Row],[Date]])</f>
        <v>11</v>
      </c>
      <c r="R2466" t="str">
        <f>TEXT(Sheet1[[#This Row],[Date]],"MMMM")</f>
        <v>November</v>
      </c>
      <c r="S2466" t="str">
        <f>TEXT(Sheet1[[#This Row],[Date]],"YYYY-MMM")</f>
        <v>2012-Nov</v>
      </c>
      <c r="T2466">
        <f>WEEKDAY(Sheet1[[#This Row],[Date]])</f>
        <v>2</v>
      </c>
      <c r="U2466" t="str">
        <f>TEXT(Sheet1[[#This Row],[Date]],"DDDD")</f>
        <v>Monday</v>
      </c>
      <c r="V2466" t="str">
        <f>"FM"&amp;MOD(MONTH(Sheet1[[#This Row],[Date]])-4,12)+1</f>
        <v>FM8</v>
      </c>
      <c r="W2466" t="str">
        <f>"Q"&amp;ROUNDUP(MONTH(Sheet1[[#This Row],[Date]])/3,0)</f>
        <v>Q4</v>
      </c>
      <c r="X2466" t="str">
        <f>"Q"&amp;INT(MOD(MONTH(Sheet1[[#This Row],[Date]])-4,12/3)+1)</f>
        <v>Q4</v>
      </c>
      <c r="Y2466" t="str" cm="1">
        <f t="array" ref="Y2466">_xlfn.IFS(ROUND(L2466,0)&lt;=1,"Need to improve 0-1",ROUND(L2466,0)&lt;=2,"Okay 1-2",ROUND(L2466,0)&lt;=3,"Good 2-3",ROUND(L2466,0)&lt;=4,"Great 3-4",ROUND(L2466,0)&lt;=5,"Excellent 4-5")</f>
        <v>Good 2-3</v>
      </c>
      <c r="Z2466" t="str">
        <f t="shared" si="38"/>
        <v>0-1000</v>
      </c>
    </row>
    <row r="2467" spans="1:26" x14ac:dyDescent="0.3">
      <c r="A2467">
        <v>2301</v>
      </c>
      <c r="B2467" t="s">
        <v>2300</v>
      </c>
      <c r="C2467">
        <v>1</v>
      </c>
      <c r="D2467" t="s">
        <v>14</v>
      </c>
      <c r="E2467" t="s">
        <v>2301</v>
      </c>
      <c r="F2467" t="s">
        <v>16</v>
      </c>
      <c r="G2467" t="s">
        <v>16</v>
      </c>
      <c r="H2467" t="s">
        <v>16</v>
      </c>
      <c r="I2467">
        <v>2</v>
      </c>
      <c r="J2467">
        <v>134</v>
      </c>
      <c r="K2467">
        <v>600</v>
      </c>
      <c r="L2467">
        <v>3.7</v>
      </c>
      <c r="M2467" t="s">
        <v>3533</v>
      </c>
      <c r="N2467" t="str">
        <f>SUBSTITUTE(Sheet1[[#This Row],[Datekey_Opening]],"_","-")</f>
        <v>2017-11-7</v>
      </c>
      <c r="O2467">
        <f>YEAR(Sheet1[[#This Row],[Date]])</f>
        <v>2017</v>
      </c>
      <c r="P2467" t="str">
        <f>LOOKUP(Sheet1[[#This Row],[CountryCode]],$AI$4:$AI$18,$AJ$4:$AJ$18)</f>
        <v>India</v>
      </c>
      <c r="Q2467">
        <f>MONTH(Sheet1[[#This Row],[Date]])</f>
        <v>11</v>
      </c>
      <c r="R2467" t="str">
        <f>TEXT(Sheet1[[#This Row],[Date]],"MMMM")</f>
        <v>November</v>
      </c>
      <c r="S2467" t="str">
        <f>TEXT(Sheet1[[#This Row],[Date]],"YYYY-MMM")</f>
        <v>2017-Nov</v>
      </c>
      <c r="T2467">
        <f>WEEKDAY(Sheet1[[#This Row],[Date]])</f>
        <v>3</v>
      </c>
      <c r="U2467" t="str">
        <f>TEXT(Sheet1[[#This Row],[Date]],"DDDD")</f>
        <v>Tuesday</v>
      </c>
      <c r="V2467" t="str">
        <f>"FM"&amp;MOD(MONTH(Sheet1[[#This Row],[Date]])-4,12)+1</f>
        <v>FM8</v>
      </c>
      <c r="W2467" t="str">
        <f>"Q"&amp;ROUNDUP(MONTH(Sheet1[[#This Row],[Date]])/3,0)</f>
        <v>Q4</v>
      </c>
      <c r="X2467" t="str">
        <f>"Q"&amp;INT(MOD(MONTH(Sheet1[[#This Row],[Date]])-4,12/3)+1)</f>
        <v>Q4</v>
      </c>
      <c r="Y2467" t="str" cm="1">
        <f t="array" ref="Y2467">_xlfn.IFS(ROUND(L2467,0)&lt;=1,"Need to improve 0-1",ROUND(L2467,0)&lt;=2,"Okay 1-2",ROUND(L2467,0)&lt;=3,"Good 2-3",ROUND(L2467,0)&lt;=4,"Great 3-4",ROUND(L2467,0)&lt;=5,"Excellent 4-5")</f>
        <v>Great 3-4</v>
      </c>
      <c r="Z2467" t="str">
        <f t="shared" si="38"/>
        <v>0-1000</v>
      </c>
    </row>
    <row r="2468" spans="1:26" x14ac:dyDescent="0.3">
      <c r="A2468">
        <v>304923</v>
      </c>
      <c r="B2468" t="s">
        <v>3815</v>
      </c>
      <c r="C2468">
        <v>1</v>
      </c>
      <c r="D2468" t="s">
        <v>14</v>
      </c>
      <c r="E2468" t="s">
        <v>708</v>
      </c>
      <c r="F2468" t="s">
        <v>16</v>
      </c>
      <c r="G2468" t="s">
        <v>16</v>
      </c>
      <c r="H2468" t="s">
        <v>16</v>
      </c>
      <c r="I2468">
        <v>2</v>
      </c>
      <c r="J2468">
        <v>70</v>
      </c>
      <c r="K2468">
        <v>600</v>
      </c>
      <c r="L2468">
        <v>3.3</v>
      </c>
      <c r="M2468" t="s">
        <v>4478</v>
      </c>
      <c r="N2468" t="str">
        <f>SUBSTITUTE(Sheet1[[#This Row],[Datekey_Opening]],"_","-")</f>
        <v>2018-11-8</v>
      </c>
      <c r="O2468">
        <f>YEAR(Sheet1[[#This Row],[Date]])</f>
        <v>2018</v>
      </c>
      <c r="P2468" t="str">
        <f>LOOKUP(Sheet1[[#This Row],[CountryCode]],$AI$4:$AI$18,$AJ$4:$AJ$18)</f>
        <v>India</v>
      </c>
      <c r="Q2468">
        <f>MONTH(Sheet1[[#This Row],[Date]])</f>
        <v>11</v>
      </c>
      <c r="R2468" t="str">
        <f>TEXT(Sheet1[[#This Row],[Date]],"MMMM")</f>
        <v>November</v>
      </c>
      <c r="S2468" t="str">
        <f>TEXT(Sheet1[[#This Row],[Date]],"YYYY-MMM")</f>
        <v>2018-Nov</v>
      </c>
      <c r="T2468">
        <f>WEEKDAY(Sheet1[[#This Row],[Date]])</f>
        <v>5</v>
      </c>
      <c r="U2468" t="str">
        <f>TEXT(Sheet1[[#This Row],[Date]],"DDDD")</f>
        <v>Thursday</v>
      </c>
      <c r="V2468" t="str">
        <f>"FM"&amp;MOD(MONTH(Sheet1[[#This Row],[Date]])-4,12)+1</f>
        <v>FM8</v>
      </c>
      <c r="W2468" t="str">
        <f>"Q"&amp;ROUNDUP(MONTH(Sheet1[[#This Row],[Date]])/3,0)</f>
        <v>Q4</v>
      </c>
      <c r="X2468" t="str">
        <f>"Q"&amp;INT(MOD(MONTH(Sheet1[[#This Row],[Date]])-4,12/3)+1)</f>
        <v>Q4</v>
      </c>
      <c r="Y2468" t="str" cm="1">
        <f t="array" ref="Y2468">_xlfn.IFS(ROUND(L2468,0)&lt;=1,"Need to improve 0-1",ROUND(L2468,0)&lt;=2,"Okay 1-2",ROUND(L2468,0)&lt;=3,"Good 2-3",ROUND(L2468,0)&lt;=4,"Great 3-4",ROUND(L2468,0)&lt;=5,"Excellent 4-5")</f>
        <v>Good 2-3</v>
      </c>
      <c r="Z2468" t="str">
        <f t="shared" si="38"/>
        <v>0-1000</v>
      </c>
    </row>
    <row r="2469" spans="1:26" x14ac:dyDescent="0.3">
      <c r="A2469">
        <v>18349930</v>
      </c>
      <c r="B2469" t="s">
        <v>4479</v>
      </c>
      <c r="C2469">
        <v>1</v>
      </c>
      <c r="D2469" t="s">
        <v>14</v>
      </c>
      <c r="E2469" t="s">
        <v>365</v>
      </c>
      <c r="F2469" t="s">
        <v>16</v>
      </c>
      <c r="G2469" t="s">
        <v>16</v>
      </c>
      <c r="H2469" t="s">
        <v>16</v>
      </c>
      <c r="I2469">
        <v>2</v>
      </c>
      <c r="J2469">
        <v>18</v>
      </c>
      <c r="K2469">
        <v>600</v>
      </c>
      <c r="L2469">
        <v>3.1</v>
      </c>
      <c r="M2469" t="s">
        <v>4480</v>
      </c>
      <c r="N2469" t="str">
        <f>SUBSTITUTE(Sheet1[[#This Row],[Datekey_Opening]],"_","-")</f>
        <v>2014-11-24</v>
      </c>
      <c r="O2469">
        <f>YEAR(Sheet1[[#This Row],[Date]])</f>
        <v>2014</v>
      </c>
      <c r="P2469" t="str">
        <f>LOOKUP(Sheet1[[#This Row],[CountryCode]],$AI$4:$AI$18,$AJ$4:$AJ$18)</f>
        <v>India</v>
      </c>
      <c r="Q2469">
        <f>MONTH(Sheet1[[#This Row],[Date]])</f>
        <v>11</v>
      </c>
      <c r="R2469" t="str">
        <f>TEXT(Sheet1[[#This Row],[Date]],"MMMM")</f>
        <v>November</v>
      </c>
      <c r="S2469" t="str">
        <f>TEXT(Sheet1[[#This Row],[Date]],"YYYY-MMM")</f>
        <v>2014-Nov</v>
      </c>
      <c r="T2469">
        <f>WEEKDAY(Sheet1[[#This Row],[Date]])</f>
        <v>2</v>
      </c>
      <c r="U2469" t="str">
        <f>TEXT(Sheet1[[#This Row],[Date]],"DDDD")</f>
        <v>Monday</v>
      </c>
      <c r="V2469" t="str">
        <f>"FM"&amp;MOD(MONTH(Sheet1[[#This Row],[Date]])-4,12)+1</f>
        <v>FM8</v>
      </c>
      <c r="W2469" t="str">
        <f>"Q"&amp;ROUNDUP(MONTH(Sheet1[[#This Row],[Date]])/3,0)</f>
        <v>Q4</v>
      </c>
      <c r="X2469" t="str">
        <f>"Q"&amp;INT(MOD(MONTH(Sheet1[[#This Row],[Date]])-4,12/3)+1)</f>
        <v>Q4</v>
      </c>
      <c r="Y2469" t="str" cm="1">
        <f t="array" ref="Y2469">_xlfn.IFS(ROUND(L2469,0)&lt;=1,"Need to improve 0-1",ROUND(L2469,0)&lt;=2,"Okay 1-2",ROUND(L2469,0)&lt;=3,"Good 2-3",ROUND(L2469,0)&lt;=4,"Great 3-4",ROUND(L2469,0)&lt;=5,"Excellent 4-5")</f>
        <v>Good 2-3</v>
      </c>
      <c r="Z2469" t="str">
        <f t="shared" si="38"/>
        <v>0-1000</v>
      </c>
    </row>
    <row r="2470" spans="1:26" x14ac:dyDescent="0.3">
      <c r="A2470">
        <v>18391309</v>
      </c>
      <c r="B2470" t="s">
        <v>4481</v>
      </c>
      <c r="C2470">
        <v>1</v>
      </c>
      <c r="D2470" t="s">
        <v>14</v>
      </c>
      <c r="E2470" t="s">
        <v>379</v>
      </c>
      <c r="F2470" t="s">
        <v>16</v>
      </c>
      <c r="G2470" t="s">
        <v>16</v>
      </c>
      <c r="H2470" t="s">
        <v>16</v>
      </c>
      <c r="I2470">
        <v>2</v>
      </c>
      <c r="J2470">
        <v>11</v>
      </c>
      <c r="K2470">
        <v>600</v>
      </c>
      <c r="L2470">
        <v>3.1</v>
      </c>
      <c r="M2470" t="s">
        <v>4482</v>
      </c>
      <c r="N2470" t="str">
        <f>SUBSTITUTE(Sheet1[[#This Row],[Datekey_Opening]],"_","-")</f>
        <v>2010-11-19</v>
      </c>
      <c r="O2470">
        <f>YEAR(Sheet1[[#This Row],[Date]])</f>
        <v>2010</v>
      </c>
      <c r="P2470" t="str">
        <f>LOOKUP(Sheet1[[#This Row],[CountryCode]],$AI$4:$AI$18,$AJ$4:$AJ$18)</f>
        <v>India</v>
      </c>
      <c r="Q2470">
        <f>MONTH(Sheet1[[#This Row],[Date]])</f>
        <v>11</v>
      </c>
      <c r="R2470" t="str">
        <f>TEXT(Sheet1[[#This Row],[Date]],"MMMM")</f>
        <v>November</v>
      </c>
      <c r="S2470" t="str">
        <f>TEXT(Sheet1[[#This Row],[Date]],"YYYY-MMM")</f>
        <v>2010-Nov</v>
      </c>
      <c r="T2470">
        <f>WEEKDAY(Sheet1[[#This Row],[Date]])</f>
        <v>6</v>
      </c>
      <c r="U2470" t="str">
        <f>TEXT(Sheet1[[#This Row],[Date]],"DDDD")</f>
        <v>Friday</v>
      </c>
      <c r="V2470" t="str">
        <f>"FM"&amp;MOD(MONTH(Sheet1[[#This Row],[Date]])-4,12)+1</f>
        <v>FM8</v>
      </c>
      <c r="W2470" t="str">
        <f>"Q"&amp;ROUNDUP(MONTH(Sheet1[[#This Row],[Date]])/3,0)</f>
        <v>Q4</v>
      </c>
      <c r="X2470" t="str">
        <f>"Q"&amp;INT(MOD(MONTH(Sheet1[[#This Row],[Date]])-4,12/3)+1)</f>
        <v>Q4</v>
      </c>
      <c r="Y2470" t="str" cm="1">
        <f t="array" ref="Y2470">_xlfn.IFS(ROUND(L2470,0)&lt;=1,"Need to improve 0-1",ROUND(L2470,0)&lt;=2,"Okay 1-2",ROUND(L2470,0)&lt;=3,"Good 2-3",ROUND(L2470,0)&lt;=4,"Great 3-4",ROUND(L2470,0)&lt;=5,"Excellent 4-5")</f>
        <v>Good 2-3</v>
      </c>
      <c r="Z2470" t="str">
        <f t="shared" si="38"/>
        <v>0-1000</v>
      </c>
    </row>
    <row r="2471" spans="1:26" x14ac:dyDescent="0.3">
      <c r="A2471">
        <v>18261162</v>
      </c>
      <c r="B2471" t="s">
        <v>4483</v>
      </c>
      <c r="C2471">
        <v>1</v>
      </c>
      <c r="D2471" t="s">
        <v>14</v>
      </c>
      <c r="E2471" t="s">
        <v>778</v>
      </c>
      <c r="F2471" t="s">
        <v>16</v>
      </c>
      <c r="G2471" t="s">
        <v>16</v>
      </c>
      <c r="H2471" t="s">
        <v>16</v>
      </c>
      <c r="I2471">
        <v>2</v>
      </c>
      <c r="J2471">
        <v>1</v>
      </c>
      <c r="K2471">
        <v>600</v>
      </c>
      <c r="L2471">
        <v>1</v>
      </c>
      <c r="M2471" t="s">
        <v>4484</v>
      </c>
      <c r="N2471" t="str">
        <f>SUBSTITUTE(Sheet1[[#This Row],[Datekey_Opening]],"_","-")</f>
        <v>2016-11-12</v>
      </c>
      <c r="O2471">
        <f>YEAR(Sheet1[[#This Row],[Date]])</f>
        <v>2016</v>
      </c>
      <c r="P2471" t="str">
        <f>LOOKUP(Sheet1[[#This Row],[CountryCode]],$AI$4:$AI$18,$AJ$4:$AJ$18)</f>
        <v>India</v>
      </c>
      <c r="Q2471">
        <f>MONTH(Sheet1[[#This Row],[Date]])</f>
        <v>11</v>
      </c>
      <c r="R2471" t="str">
        <f>TEXT(Sheet1[[#This Row],[Date]],"MMMM")</f>
        <v>November</v>
      </c>
      <c r="S2471" t="str">
        <f>TEXT(Sheet1[[#This Row],[Date]],"YYYY-MMM")</f>
        <v>2016-Nov</v>
      </c>
      <c r="T2471">
        <f>WEEKDAY(Sheet1[[#This Row],[Date]])</f>
        <v>7</v>
      </c>
      <c r="U2471" t="str">
        <f>TEXT(Sheet1[[#This Row],[Date]],"DDDD")</f>
        <v>Saturday</v>
      </c>
      <c r="V2471" t="str">
        <f>"FM"&amp;MOD(MONTH(Sheet1[[#This Row],[Date]])-4,12)+1</f>
        <v>FM8</v>
      </c>
      <c r="W2471" t="str">
        <f>"Q"&amp;ROUNDUP(MONTH(Sheet1[[#This Row],[Date]])/3,0)</f>
        <v>Q4</v>
      </c>
      <c r="X2471" t="str">
        <f>"Q"&amp;INT(MOD(MONTH(Sheet1[[#This Row],[Date]])-4,12/3)+1)</f>
        <v>Q4</v>
      </c>
      <c r="Y2471" t="str" cm="1">
        <f t="array" ref="Y2471">_xlfn.IFS(ROUND(L2471,0)&lt;=1,"Need to improve 0-1",ROUND(L2471,0)&lt;=2,"Okay 1-2",ROUND(L2471,0)&lt;=3,"Good 2-3",ROUND(L2471,0)&lt;=4,"Great 3-4",ROUND(L2471,0)&lt;=5,"Excellent 4-5")</f>
        <v>Need to improve 0-1</v>
      </c>
      <c r="Z2471" t="str">
        <f t="shared" si="38"/>
        <v>0-1000</v>
      </c>
    </row>
    <row r="2472" spans="1:26" x14ac:dyDescent="0.3">
      <c r="A2472">
        <v>18107855</v>
      </c>
      <c r="B2472" t="s">
        <v>4485</v>
      </c>
      <c r="C2472">
        <v>1</v>
      </c>
      <c r="D2472" t="s">
        <v>14</v>
      </c>
      <c r="E2472" t="s">
        <v>362</v>
      </c>
      <c r="F2472" t="s">
        <v>16</v>
      </c>
      <c r="G2472" t="s">
        <v>16</v>
      </c>
      <c r="H2472" t="s">
        <v>16</v>
      </c>
      <c r="I2472">
        <v>2</v>
      </c>
      <c r="J2472">
        <v>2</v>
      </c>
      <c r="K2472">
        <v>600</v>
      </c>
      <c r="L2472">
        <v>1</v>
      </c>
      <c r="M2472" t="s">
        <v>4058</v>
      </c>
      <c r="N2472" t="str">
        <f>SUBSTITUTE(Sheet1[[#This Row],[Datekey_Opening]],"_","-")</f>
        <v>2014-11-18</v>
      </c>
      <c r="O2472">
        <f>YEAR(Sheet1[[#This Row],[Date]])</f>
        <v>2014</v>
      </c>
      <c r="P2472" t="str">
        <f>LOOKUP(Sheet1[[#This Row],[CountryCode]],$AI$4:$AI$18,$AJ$4:$AJ$18)</f>
        <v>India</v>
      </c>
      <c r="Q2472">
        <f>MONTH(Sheet1[[#This Row],[Date]])</f>
        <v>11</v>
      </c>
      <c r="R2472" t="str">
        <f>TEXT(Sheet1[[#This Row],[Date]],"MMMM")</f>
        <v>November</v>
      </c>
      <c r="S2472" t="str">
        <f>TEXT(Sheet1[[#This Row],[Date]],"YYYY-MMM")</f>
        <v>2014-Nov</v>
      </c>
      <c r="T2472">
        <f>WEEKDAY(Sheet1[[#This Row],[Date]])</f>
        <v>3</v>
      </c>
      <c r="U2472" t="str">
        <f>TEXT(Sheet1[[#This Row],[Date]],"DDDD")</f>
        <v>Tuesday</v>
      </c>
      <c r="V2472" t="str">
        <f>"FM"&amp;MOD(MONTH(Sheet1[[#This Row],[Date]])-4,12)+1</f>
        <v>FM8</v>
      </c>
      <c r="W2472" t="str">
        <f>"Q"&amp;ROUNDUP(MONTH(Sheet1[[#This Row],[Date]])/3,0)</f>
        <v>Q4</v>
      </c>
      <c r="X2472" t="str">
        <f>"Q"&amp;INT(MOD(MONTH(Sheet1[[#This Row],[Date]])-4,12/3)+1)</f>
        <v>Q4</v>
      </c>
      <c r="Y2472" t="str" cm="1">
        <f t="array" ref="Y2472">_xlfn.IFS(ROUND(L2472,0)&lt;=1,"Need to improve 0-1",ROUND(L2472,0)&lt;=2,"Okay 1-2",ROUND(L2472,0)&lt;=3,"Good 2-3",ROUND(L2472,0)&lt;=4,"Great 3-4",ROUND(L2472,0)&lt;=5,"Excellent 4-5")</f>
        <v>Need to improve 0-1</v>
      </c>
      <c r="Z2472" t="str">
        <f t="shared" si="38"/>
        <v>0-1000</v>
      </c>
    </row>
    <row r="2473" spans="1:26" x14ac:dyDescent="0.3">
      <c r="A2473">
        <v>306067</v>
      </c>
      <c r="B2473" t="s">
        <v>4354</v>
      </c>
      <c r="C2473">
        <v>1</v>
      </c>
      <c r="D2473" t="s">
        <v>14</v>
      </c>
      <c r="E2473" t="s">
        <v>831</v>
      </c>
      <c r="F2473" t="s">
        <v>16</v>
      </c>
      <c r="G2473" t="s">
        <v>16</v>
      </c>
      <c r="H2473" t="s">
        <v>16</v>
      </c>
      <c r="I2473">
        <v>2</v>
      </c>
      <c r="J2473">
        <v>135</v>
      </c>
      <c r="K2473">
        <v>600</v>
      </c>
      <c r="L2473">
        <v>2.6</v>
      </c>
      <c r="M2473" t="s">
        <v>4486</v>
      </c>
      <c r="N2473" t="str">
        <f>SUBSTITUTE(Sheet1[[#This Row],[Datekey_Opening]],"_","-")</f>
        <v>2012-11-23</v>
      </c>
      <c r="O2473">
        <f>YEAR(Sheet1[[#This Row],[Date]])</f>
        <v>2012</v>
      </c>
      <c r="P2473" t="str">
        <f>LOOKUP(Sheet1[[#This Row],[CountryCode]],$AI$4:$AI$18,$AJ$4:$AJ$18)</f>
        <v>India</v>
      </c>
      <c r="Q2473">
        <f>MONTH(Sheet1[[#This Row],[Date]])</f>
        <v>11</v>
      </c>
      <c r="R2473" t="str">
        <f>TEXT(Sheet1[[#This Row],[Date]],"MMMM")</f>
        <v>November</v>
      </c>
      <c r="S2473" t="str">
        <f>TEXT(Sheet1[[#This Row],[Date]],"YYYY-MMM")</f>
        <v>2012-Nov</v>
      </c>
      <c r="T2473">
        <f>WEEKDAY(Sheet1[[#This Row],[Date]])</f>
        <v>6</v>
      </c>
      <c r="U2473" t="str">
        <f>TEXT(Sheet1[[#This Row],[Date]],"DDDD")</f>
        <v>Friday</v>
      </c>
      <c r="V2473" t="str">
        <f>"FM"&amp;MOD(MONTH(Sheet1[[#This Row],[Date]])-4,12)+1</f>
        <v>FM8</v>
      </c>
      <c r="W2473" t="str">
        <f>"Q"&amp;ROUNDUP(MONTH(Sheet1[[#This Row],[Date]])/3,0)</f>
        <v>Q4</v>
      </c>
      <c r="X2473" t="str">
        <f>"Q"&amp;INT(MOD(MONTH(Sheet1[[#This Row],[Date]])-4,12/3)+1)</f>
        <v>Q4</v>
      </c>
      <c r="Y2473" t="str" cm="1">
        <f t="array" ref="Y2473">_xlfn.IFS(ROUND(L2473,0)&lt;=1,"Need to improve 0-1",ROUND(L2473,0)&lt;=2,"Okay 1-2",ROUND(L2473,0)&lt;=3,"Good 2-3",ROUND(L2473,0)&lt;=4,"Great 3-4",ROUND(L2473,0)&lt;=5,"Excellent 4-5")</f>
        <v>Good 2-3</v>
      </c>
      <c r="Z2473" t="str">
        <f t="shared" si="38"/>
        <v>0-1000</v>
      </c>
    </row>
    <row r="2474" spans="1:26" x14ac:dyDescent="0.3">
      <c r="A2474">
        <v>18456724</v>
      </c>
      <c r="B2474" t="s">
        <v>4487</v>
      </c>
      <c r="C2474">
        <v>1</v>
      </c>
      <c r="D2474" t="s">
        <v>14</v>
      </c>
      <c r="E2474" t="s">
        <v>4488</v>
      </c>
      <c r="F2474" t="s">
        <v>16</v>
      </c>
      <c r="G2474" t="s">
        <v>16</v>
      </c>
      <c r="H2474" t="s">
        <v>16</v>
      </c>
      <c r="I2474">
        <v>2</v>
      </c>
      <c r="J2474">
        <v>4</v>
      </c>
      <c r="K2474">
        <v>600</v>
      </c>
      <c r="L2474">
        <v>3</v>
      </c>
      <c r="M2474" t="s">
        <v>4489</v>
      </c>
      <c r="N2474" t="str">
        <f>SUBSTITUTE(Sheet1[[#This Row],[Datekey_Opening]],"_","-")</f>
        <v>2010-11-1</v>
      </c>
      <c r="O2474">
        <f>YEAR(Sheet1[[#This Row],[Date]])</f>
        <v>2010</v>
      </c>
      <c r="P2474" t="str">
        <f>LOOKUP(Sheet1[[#This Row],[CountryCode]],$AI$4:$AI$18,$AJ$4:$AJ$18)</f>
        <v>India</v>
      </c>
      <c r="Q2474">
        <f>MONTH(Sheet1[[#This Row],[Date]])</f>
        <v>11</v>
      </c>
      <c r="R2474" t="str">
        <f>TEXT(Sheet1[[#This Row],[Date]],"MMMM")</f>
        <v>November</v>
      </c>
      <c r="S2474" t="str">
        <f>TEXT(Sheet1[[#This Row],[Date]],"YYYY-MMM")</f>
        <v>2010-Nov</v>
      </c>
      <c r="T2474">
        <f>WEEKDAY(Sheet1[[#This Row],[Date]])</f>
        <v>2</v>
      </c>
      <c r="U2474" t="str">
        <f>TEXT(Sheet1[[#This Row],[Date]],"DDDD")</f>
        <v>Monday</v>
      </c>
      <c r="V2474" t="str">
        <f>"FM"&amp;MOD(MONTH(Sheet1[[#This Row],[Date]])-4,12)+1</f>
        <v>FM8</v>
      </c>
      <c r="W2474" t="str">
        <f>"Q"&amp;ROUNDUP(MONTH(Sheet1[[#This Row],[Date]])/3,0)</f>
        <v>Q4</v>
      </c>
      <c r="X2474" t="str">
        <f>"Q"&amp;INT(MOD(MONTH(Sheet1[[#This Row],[Date]])-4,12/3)+1)</f>
        <v>Q4</v>
      </c>
      <c r="Y2474" t="str" cm="1">
        <f t="array" ref="Y2474">_xlfn.IFS(ROUND(L2474,0)&lt;=1,"Need to improve 0-1",ROUND(L2474,0)&lt;=2,"Okay 1-2",ROUND(L2474,0)&lt;=3,"Good 2-3",ROUND(L2474,0)&lt;=4,"Great 3-4",ROUND(L2474,0)&lt;=5,"Excellent 4-5")</f>
        <v>Good 2-3</v>
      </c>
      <c r="Z2474" t="str">
        <f t="shared" si="38"/>
        <v>0-1000</v>
      </c>
    </row>
    <row r="2475" spans="1:26" x14ac:dyDescent="0.3">
      <c r="A2475">
        <v>5848</v>
      </c>
      <c r="B2475" t="s">
        <v>4312</v>
      </c>
      <c r="C2475">
        <v>1</v>
      </c>
      <c r="D2475" t="s">
        <v>14</v>
      </c>
      <c r="E2475" t="s">
        <v>379</v>
      </c>
      <c r="F2475" t="s">
        <v>16</v>
      </c>
      <c r="G2475" t="s">
        <v>16</v>
      </c>
      <c r="H2475" t="s">
        <v>16</v>
      </c>
      <c r="I2475">
        <v>2</v>
      </c>
      <c r="J2475">
        <v>53</v>
      </c>
      <c r="K2475">
        <v>600</v>
      </c>
      <c r="L2475">
        <v>3.4</v>
      </c>
      <c r="M2475" t="s">
        <v>2143</v>
      </c>
      <c r="N2475" t="str">
        <f>SUBSTITUTE(Sheet1[[#This Row],[Datekey_Opening]],"_","-")</f>
        <v>2012-11-5</v>
      </c>
      <c r="O2475">
        <f>YEAR(Sheet1[[#This Row],[Date]])</f>
        <v>2012</v>
      </c>
      <c r="P2475" t="str">
        <f>LOOKUP(Sheet1[[#This Row],[CountryCode]],$AI$4:$AI$18,$AJ$4:$AJ$18)</f>
        <v>India</v>
      </c>
      <c r="Q2475">
        <f>MONTH(Sheet1[[#This Row],[Date]])</f>
        <v>11</v>
      </c>
      <c r="R2475" t="str">
        <f>TEXT(Sheet1[[#This Row],[Date]],"MMMM")</f>
        <v>November</v>
      </c>
      <c r="S2475" t="str">
        <f>TEXT(Sheet1[[#This Row],[Date]],"YYYY-MMM")</f>
        <v>2012-Nov</v>
      </c>
      <c r="T2475">
        <f>WEEKDAY(Sheet1[[#This Row],[Date]])</f>
        <v>2</v>
      </c>
      <c r="U2475" t="str">
        <f>TEXT(Sheet1[[#This Row],[Date]],"DDDD")</f>
        <v>Monday</v>
      </c>
      <c r="V2475" t="str">
        <f>"FM"&amp;MOD(MONTH(Sheet1[[#This Row],[Date]])-4,12)+1</f>
        <v>FM8</v>
      </c>
      <c r="W2475" t="str">
        <f>"Q"&amp;ROUNDUP(MONTH(Sheet1[[#This Row],[Date]])/3,0)</f>
        <v>Q4</v>
      </c>
      <c r="X2475" t="str">
        <f>"Q"&amp;INT(MOD(MONTH(Sheet1[[#This Row],[Date]])-4,12/3)+1)</f>
        <v>Q4</v>
      </c>
      <c r="Y2475" t="str" cm="1">
        <f t="array" ref="Y2475">_xlfn.IFS(ROUND(L2475,0)&lt;=1,"Need to improve 0-1",ROUND(L2475,0)&lt;=2,"Okay 1-2",ROUND(L2475,0)&lt;=3,"Good 2-3",ROUND(L2475,0)&lt;=4,"Great 3-4",ROUND(L2475,0)&lt;=5,"Excellent 4-5")</f>
        <v>Good 2-3</v>
      </c>
      <c r="Z2475" t="str">
        <f t="shared" si="38"/>
        <v>0-1000</v>
      </c>
    </row>
    <row r="2476" spans="1:26" x14ac:dyDescent="0.3">
      <c r="A2476">
        <v>312023</v>
      </c>
      <c r="B2476" t="s">
        <v>4490</v>
      </c>
      <c r="C2476">
        <v>1</v>
      </c>
      <c r="D2476" t="s">
        <v>14</v>
      </c>
      <c r="E2476" t="s">
        <v>362</v>
      </c>
      <c r="F2476" t="s">
        <v>16</v>
      </c>
      <c r="G2476" t="s">
        <v>16</v>
      </c>
      <c r="H2476" t="s">
        <v>16</v>
      </c>
      <c r="I2476">
        <v>2</v>
      </c>
      <c r="J2476">
        <v>11</v>
      </c>
      <c r="K2476">
        <v>600</v>
      </c>
      <c r="L2476">
        <v>3.1</v>
      </c>
      <c r="M2476" t="s">
        <v>4263</v>
      </c>
      <c r="N2476" t="str">
        <f>SUBSTITUTE(Sheet1[[#This Row],[Datekey_Opening]],"_","-")</f>
        <v>2018-11-15</v>
      </c>
      <c r="O2476">
        <f>YEAR(Sheet1[[#This Row],[Date]])</f>
        <v>2018</v>
      </c>
      <c r="P2476" t="str">
        <f>LOOKUP(Sheet1[[#This Row],[CountryCode]],$AI$4:$AI$18,$AJ$4:$AJ$18)</f>
        <v>India</v>
      </c>
      <c r="Q2476">
        <f>MONTH(Sheet1[[#This Row],[Date]])</f>
        <v>11</v>
      </c>
      <c r="R2476" t="str">
        <f>TEXT(Sheet1[[#This Row],[Date]],"MMMM")</f>
        <v>November</v>
      </c>
      <c r="S2476" t="str">
        <f>TEXT(Sheet1[[#This Row],[Date]],"YYYY-MMM")</f>
        <v>2018-Nov</v>
      </c>
      <c r="T2476">
        <f>WEEKDAY(Sheet1[[#This Row],[Date]])</f>
        <v>5</v>
      </c>
      <c r="U2476" t="str">
        <f>TEXT(Sheet1[[#This Row],[Date]],"DDDD")</f>
        <v>Thursday</v>
      </c>
      <c r="V2476" t="str">
        <f>"FM"&amp;MOD(MONTH(Sheet1[[#This Row],[Date]])-4,12)+1</f>
        <v>FM8</v>
      </c>
      <c r="W2476" t="str">
        <f>"Q"&amp;ROUNDUP(MONTH(Sheet1[[#This Row],[Date]])/3,0)</f>
        <v>Q4</v>
      </c>
      <c r="X2476" t="str">
        <f>"Q"&amp;INT(MOD(MONTH(Sheet1[[#This Row],[Date]])-4,12/3)+1)</f>
        <v>Q4</v>
      </c>
      <c r="Y2476" t="str" cm="1">
        <f t="array" ref="Y2476">_xlfn.IFS(ROUND(L2476,0)&lt;=1,"Need to improve 0-1",ROUND(L2476,0)&lt;=2,"Okay 1-2",ROUND(L2476,0)&lt;=3,"Good 2-3",ROUND(L2476,0)&lt;=4,"Great 3-4",ROUND(L2476,0)&lt;=5,"Excellent 4-5")</f>
        <v>Good 2-3</v>
      </c>
      <c r="Z2476" t="str">
        <f t="shared" si="38"/>
        <v>0-1000</v>
      </c>
    </row>
    <row r="2477" spans="1:26" x14ac:dyDescent="0.3">
      <c r="A2477">
        <v>310532</v>
      </c>
      <c r="B2477" t="s">
        <v>4491</v>
      </c>
      <c r="C2477">
        <v>1</v>
      </c>
      <c r="D2477" t="s">
        <v>14</v>
      </c>
      <c r="E2477" t="s">
        <v>4492</v>
      </c>
      <c r="F2477" t="s">
        <v>16</v>
      </c>
      <c r="G2477" t="s">
        <v>16</v>
      </c>
      <c r="H2477" t="s">
        <v>16</v>
      </c>
      <c r="I2477">
        <v>2</v>
      </c>
      <c r="J2477">
        <v>429</v>
      </c>
      <c r="K2477">
        <v>600</v>
      </c>
      <c r="L2477">
        <v>3.8</v>
      </c>
      <c r="M2477" t="s">
        <v>4493</v>
      </c>
      <c r="N2477" t="str">
        <f>SUBSTITUTE(Sheet1[[#This Row],[Datekey_Opening]],"_","-")</f>
        <v>2018-11-24</v>
      </c>
      <c r="O2477">
        <f>YEAR(Sheet1[[#This Row],[Date]])</f>
        <v>2018</v>
      </c>
      <c r="P2477" t="str">
        <f>LOOKUP(Sheet1[[#This Row],[CountryCode]],$AI$4:$AI$18,$AJ$4:$AJ$18)</f>
        <v>India</v>
      </c>
      <c r="Q2477">
        <f>MONTH(Sheet1[[#This Row],[Date]])</f>
        <v>11</v>
      </c>
      <c r="R2477" t="str">
        <f>TEXT(Sheet1[[#This Row],[Date]],"MMMM")</f>
        <v>November</v>
      </c>
      <c r="S2477" t="str">
        <f>TEXT(Sheet1[[#This Row],[Date]],"YYYY-MMM")</f>
        <v>2018-Nov</v>
      </c>
      <c r="T2477">
        <f>WEEKDAY(Sheet1[[#This Row],[Date]])</f>
        <v>7</v>
      </c>
      <c r="U2477" t="str">
        <f>TEXT(Sheet1[[#This Row],[Date]],"DDDD")</f>
        <v>Saturday</v>
      </c>
      <c r="V2477" t="str">
        <f>"FM"&amp;MOD(MONTH(Sheet1[[#This Row],[Date]])-4,12)+1</f>
        <v>FM8</v>
      </c>
      <c r="W2477" t="str">
        <f>"Q"&amp;ROUNDUP(MONTH(Sheet1[[#This Row],[Date]])/3,0)</f>
        <v>Q4</v>
      </c>
      <c r="X2477" t="str">
        <f>"Q"&amp;INT(MOD(MONTH(Sheet1[[#This Row],[Date]])-4,12/3)+1)</f>
        <v>Q4</v>
      </c>
      <c r="Y2477" t="str" cm="1">
        <f t="array" ref="Y2477">_xlfn.IFS(ROUND(L2477,0)&lt;=1,"Need to improve 0-1",ROUND(L2477,0)&lt;=2,"Okay 1-2",ROUND(L2477,0)&lt;=3,"Good 2-3",ROUND(L2477,0)&lt;=4,"Great 3-4",ROUND(L2477,0)&lt;=5,"Excellent 4-5")</f>
        <v>Great 3-4</v>
      </c>
      <c r="Z2477" t="str">
        <f t="shared" si="38"/>
        <v>0-1000</v>
      </c>
    </row>
    <row r="2478" spans="1:26" x14ac:dyDescent="0.3">
      <c r="A2478">
        <v>18265698</v>
      </c>
      <c r="B2478" t="s">
        <v>4239</v>
      </c>
      <c r="C2478">
        <v>1</v>
      </c>
      <c r="D2478" t="s">
        <v>14</v>
      </c>
      <c r="E2478" t="s">
        <v>426</v>
      </c>
      <c r="F2478" t="s">
        <v>16</v>
      </c>
      <c r="G2478" t="s">
        <v>16</v>
      </c>
      <c r="H2478" t="s">
        <v>16</v>
      </c>
      <c r="I2478">
        <v>2</v>
      </c>
      <c r="J2478">
        <v>5</v>
      </c>
      <c r="K2478">
        <v>600</v>
      </c>
      <c r="L2478">
        <v>2.7</v>
      </c>
      <c r="M2478" t="s">
        <v>4494</v>
      </c>
      <c r="N2478" t="str">
        <f>SUBSTITUTE(Sheet1[[#This Row],[Datekey_Opening]],"_","-")</f>
        <v>2014-11-17</v>
      </c>
      <c r="O2478">
        <f>YEAR(Sheet1[[#This Row],[Date]])</f>
        <v>2014</v>
      </c>
      <c r="P2478" t="str">
        <f>LOOKUP(Sheet1[[#This Row],[CountryCode]],$AI$4:$AI$18,$AJ$4:$AJ$18)</f>
        <v>India</v>
      </c>
      <c r="Q2478">
        <f>MONTH(Sheet1[[#This Row],[Date]])</f>
        <v>11</v>
      </c>
      <c r="R2478" t="str">
        <f>TEXT(Sheet1[[#This Row],[Date]],"MMMM")</f>
        <v>November</v>
      </c>
      <c r="S2478" t="str">
        <f>TEXT(Sheet1[[#This Row],[Date]],"YYYY-MMM")</f>
        <v>2014-Nov</v>
      </c>
      <c r="T2478">
        <f>WEEKDAY(Sheet1[[#This Row],[Date]])</f>
        <v>2</v>
      </c>
      <c r="U2478" t="str">
        <f>TEXT(Sheet1[[#This Row],[Date]],"DDDD")</f>
        <v>Monday</v>
      </c>
      <c r="V2478" t="str">
        <f>"FM"&amp;MOD(MONTH(Sheet1[[#This Row],[Date]])-4,12)+1</f>
        <v>FM8</v>
      </c>
      <c r="W2478" t="str">
        <f>"Q"&amp;ROUNDUP(MONTH(Sheet1[[#This Row],[Date]])/3,0)</f>
        <v>Q4</v>
      </c>
      <c r="X2478" t="str">
        <f>"Q"&amp;INT(MOD(MONTH(Sheet1[[#This Row],[Date]])-4,12/3)+1)</f>
        <v>Q4</v>
      </c>
      <c r="Y2478" t="str" cm="1">
        <f t="array" ref="Y2478">_xlfn.IFS(ROUND(L2478,0)&lt;=1,"Need to improve 0-1",ROUND(L2478,0)&lt;=2,"Okay 1-2",ROUND(L2478,0)&lt;=3,"Good 2-3",ROUND(L2478,0)&lt;=4,"Great 3-4",ROUND(L2478,0)&lt;=5,"Excellent 4-5")</f>
        <v>Good 2-3</v>
      </c>
      <c r="Z2478" t="str">
        <f t="shared" si="38"/>
        <v>0-1000</v>
      </c>
    </row>
    <row r="2479" spans="1:26" x14ac:dyDescent="0.3">
      <c r="A2479">
        <v>6003</v>
      </c>
      <c r="B2479" t="s">
        <v>4495</v>
      </c>
      <c r="C2479">
        <v>1</v>
      </c>
      <c r="D2479" t="s">
        <v>14</v>
      </c>
      <c r="E2479" t="s">
        <v>4496</v>
      </c>
      <c r="F2479" t="s">
        <v>16</v>
      </c>
      <c r="G2479" t="s">
        <v>16</v>
      </c>
      <c r="H2479" t="s">
        <v>16</v>
      </c>
      <c r="I2479">
        <v>2</v>
      </c>
      <c r="J2479">
        <v>218</v>
      </c>
      <c r="K2479">
        <v>600</v>
      </c>
      <c r="L2479">
        <v>3.5</v>
      </c>
      <c r="M2479" t="s">
        <v>4497</v>
      </c>
      <c r="N2479" t="str">
        <f>SUBSTITUTE(Sheet1[[#This Row],[Datekey_Opening]],"_","-")</f>
        <v>2010-10-26</v>
      </c>
      <c r="O2479">
        <f>YEAR(Sheet1[[#This Row],[Date]])</f>
        <v>2010</v>
      </c>
      <c r="P2479" t="str">
        <f>LOOKUP(Sheet1[[#This Row],[CountryCode]],$AI$4:$AI$18,$AJ$4:$AJ$18)</f>
        <v>India</v>
      </c>
      <c r="Q2479">
        <f>MONTH(Sheet1[[#This Row],[Date]])</f>
        <v>10</v>
      </c>
      <c r="R2479" t="str">
        <f>TEXT(Sheet1[[#This Row],[Date]],"MMMM")</f>
        <v>October</v>
      </c>
      <c r="S2479" t="str">
        <f>TEXT(Sheet1[[#This Row],[Date]],"YYYY-MMM")</f>
        <v>2010-Oct</v>
      </c>
      <c r="T2479">
        <f>WEEKDAY(Sheet1[[#This Row],[Date]])</f>
        <v>3</v>
      </c>
      <c r="U2479" t="str">
        <f>TEXT(Sheet1[[#This Row],[Date]],"DDDD")</f>
        <v>Tuesday</v>
      </c>
      <c r="V2479" t="str">
        <f>"FM"&amp;MOD(MONTH(Sheet1[[#This Row],[Date]])-4,12)+1</f>
        <v>FM7</v>
      </c>
      <c r="W2479" t="str">
        <f>"Q"&amp;ROUNDUP(MONTH(Sheet1[[#This Row],[Date]])/3,0)</f>
        <v>Q4</v>
      </c>
      <c r="X2479" t="str">
        <f>"Q"&amp;INT(MOD(MONTH(Sheet1[[#This Row],[Date]])-4,12/3)+1)</f>
        <v>Q3</v>
      </c>
      <c r="Y2479" t="str" cm="1">
        <f t="array" ref="Y2479">_xlfn.IFS(ROUND(L2479,0)&lt;=1,"Need to improve 0-1",ROUND(L2479,0)&lt;=2,"Okay 1-2",ROUND(L2479,0)&lt;=3,"Good 2-3",ROUND(L2479,0)&lt;=4,"Great 3-4",ROUND(L2479,0)&lt;=5,"Excellent 4-5")</f>
        <v>Great 3-4</v>
      </c>
      <c r="Z2479" t="str">
        <f t="shared" si="38"/>
        <v>0-1000</v>
      </c>
    </row>
    <row r="2480" spans="1:26" x14ac:dyDescent="0.3">
      <c r="A2480">
        <v>1530</v>
      </c>
      <c r="B2480" t="s">
        <v>4498</v>
      </c>
      <c r="C2480">
        <v>1</v>
      </c>
      <c r="D2480" t="s">
        <v>14</v>
      </c>
      <c r="E2480" t="s">
        <v>362</v>
      </c>
      <c r="F2480" t="s">
        <v>16</v>
      </c>
      <c r="G2480" t="s">
        <v>16</v>
      </c>
      <c r="H2480" t="s">
        <v>16</v>
      </c>
      <c r="I2480">
        <v>2</v>
      </c>
      <c r="J2480">
        <v>54</v>
      </c>
      <c r="K2480">
        <v>600</v>
      </c>
      <c r="L2480">
        <v>2.8</v>
      </c>
      <c r="M2480" t="s">
        <v>3052</v>
      </c>
      <c r="N2480" t="str">
        <f>SUBSTITUTE(Sheet1[[#This Row],[Datekey_Opening]],"_","-")</f>
        <v>2017-10-14</v>
      </c>
      <c r="O2480">
        <f>YEAR(Sheet1[[#This Row],[Date]])</f>
        <v>2017</v>
      </c>
      <c r="P2480" t="str">
        <f>LOOKUP(Sheet1[[#This Row],[CountryCode]],$AI$4:$AI$18,$AJ$4:$AJ$18)</f>
        <v>India</v>
      </c>
      <c r="Q2480">
        <f>MONTH(Sheet1[[#This Row],[Date]])</f>
        <v>10</v>
      </c>
      <c r="R2480" t="str">
        <f>TEXT(Sheet1[[#This Row],[Date]],"MMMM")</f>
        <v>October</v>
      </c>
      <c r="S2480" t="str">
        <f>TEXT(Sheet1[[#This Row],[Date]],"YYYY-MMM")</f>
        <v>2017-Oct</v>
      </c>
      <c r="T2480">
        <f>WEEKDAY(Sheet1[[#This Row],[Date]])</f>
        <v>7</v>
      </c>
      <c r="U2480" t="str">
        <f>TEXT(Sheet1[[#This Row],[Date]],"DDDD")</f>
        <v>Saturday</v>
      </c>
      <c r="V2480" t="str">
        <f>"FM"&amp;MOD(MONTH(Sheet1[[#This Row],[Date]])-4,12)+1</f>
        <v>FM7</v>
      </c>
      <c r="W2480" t="str">
        <f>"Q"&amp;ROUNDUP(MONTH(Sheet1[[#This Row],[Date]])/3,0)</f>
        <v>Q4</v>
      </c>
      <c r="X2480" t="str">
        <f>"Q"&amp;INT(MOD(MONTH(Sheet1[[#This Row],[Date]])-4,12/3)+1)</f>
        <v>Q3</v>
      </c>
      <c r="Y2480" t="str" cm="1">
        <f t="array" ref="Y2480">_xlfn.IFS(ROUND(L2480,0)&lt;=1,"Need to improve 0-1",ROUND(L2480,0)&lt;=2,"Okay 1-2",ROUND(L2480,0)&lt;=3,"Good 2-3",ROUND(L2480,0)&lt;=4,"Great 3-4",ROUND(L2480,0)&lt;=5,"Excellent 4-5")</f>
        <v>Good 2-3</v>
      </c>
      <c r="Z2480" t="str">
        <f t="shared" si="38"/>
        <v>0-1000</v>
      </c>
    </row>
    <row r="2481" spans="1:26" x14ac:dyDescent="0.3">
      <c r="A2481">
        <v>3183</v>
      </c>
      <c r="B2481" t="s">
        <v>4499</v>
      </c>
      <c r="C2481">
        <v>1</v>
      </c>
      <c r="D2481" t="s">
        <v>14</v>
      </c>
      <c r="E2481" t="s">
        <v>2260</v>
      </c>
      <c r="F2481" t="s">
        <v>16</v>
      </c>
      <c r="G2481" t="s">
        <v>16</v>
      </c>
      <c r="H2481" t="s">
        <v>16</v>
      </c>
      <c r="I2481">
        <v>2</v>
      </c>
      <c r="J2481">
        <v>28</v>
      </c>
      <c r="K2481">
        <v>600</v>
      </c>
      <c r="L2481">
        <v>2.8</v>
      </c>
      <c r="M2481" t="s">
        <v>3657</v>
      </c>
      <c r="N2481" t="str">
        <f>SUBSTITUTE(Sheet1[[#This Row],[Datekey_Opening]],"_","-")</f>
        <v>2011-10-23</v>
      </c>
      <c r="O2481">
        <f>YEAR(Sheet1[[#This Row],[Date]])</f>
        <v>2011</v>
      </c>
      <c r="P2481" t="str">
        <f>LOOKUP(Sheet1[[#This Row],[CountryCode]],$AI$4:$AI$18,$AJ$4:$AJ$18)</f>
        <v>India</v>
      </c>
      <c r="Q2481">
        <f>MONTH(Sheet1[[#This Row],[Date]])</f>
        <v>10</v>
      </c>
      <c r="R2481" t="str">
        <f>TEXT(Sheet1[[#This Row],[Date]],"MMMM")</f>
        <v>October</v>
      </c>
      <c r="S2481" t="str">
        <f>TEXT(Sheet1[[#This Row],[Date]],"YYYY-MMM")</f>
        <v>2011-Oct</v>
      </c>
      <c r="T2481">
        <f>WEEKDAY(Sheet1[[#This Row],[Date]])</f>
        <v>1</v>
      </c>
      <c r="U2481" t="str">
        <f>TEXT(Sheet1[[#This Row],[Date]],"DDDD")</f>
        <v>Sunday</v>
      </c>
      <c r="V2481" t="str">
        <f>"FM"&amp;MOD(MONTH(Sheet1[[#This Row],[Date]])-4,12)+1</f>
        <v>FM7</v>
      </c>
      <c r="W2481" t="str">
        <f>"Q"&amp;ROUNDUP(MONTH(Sheet1[[#This Row],[Date]])/3,0)</f>
        <v>Q4</v>
      </c>
      <c r="X2481" t="str">
        <f>"Q"&amp;INT(MOD(MONTH(Sheet1[[#This Row],[Date]])-4,12/3)+1)</f>
        <v>Q3</v>
      </c>
      <c r="Y2481" t="str" cm="1">
        <f t="array" ref="Y2481">_xlfn.IFS(ROUND(L2481,0)&lt;=1,"Need to improve 0-1",ROUND(L2481,0)&lt;=2,"Okay 1-2",ROUND(L2481,0)&lt;=3,"Good 2-3",ROUND(L2481,0)&lt;=4,"Great 3-4",ROUND(L2481,0)&lt;=5,"Excellent 4-5")</f>
        <v>Good 2-3</v>
      </c>
      <c r="Z2481" t="str">
        <f t="shared" si="38"/>
        <v>0-1000</v>
      </c>
    </row>
    <row r="2482" spans="1:26" x14ac:dyDescent="0.3">
      <c r="A2482">
        <v>18336220</v>
      </c>
      <c r="B2482" t="s">
        <v>4100</v>
      </c>
      <c r="C2482">
        <v>1</v>
      </c>
      <c r="D2482" t="s">
        <v>14</v>
      </c>
      <c r="E2482" t="s">
        <v>373</v>
      </c>
      <c r="F2482" t="s">
        <v>16</v>
      </c>
      <c r="G2482" t="s">
        <v>16</v>
      </c>
      <c r="H2482" t="s">
        <v>16</v>
      </c>
      <c r="I2482">
        <v>2</v>
      </c>
      <c r="J2482">
        <v>4</v>
      </c>
      <c r="K2482">
        <v>600</v>
      </c>
      <c r="L2482">
        <v>2.9</v>
      </c>
      <c r="M2482" t="s">
        <v>4500</v>
      </c>
      <c r="N2482" t="str">
        <f>SUBSTITUTE(Sheet1[[#This Row],[Datekey_Opening]],"_","-")</f>
        <v>2016-10-20</v>
      </c>
      <c r="O2482">
        <f>YEAR(Sheet1[[#This Row],[Date]])</f>
        <v>2016</v>
      </c>
      <c r="P2482" t="str">
        <f>LOOKUP(Sheet1[[#This Row],[CountryCode]],$AI$4:$AI$18,$AJ$4:$AJ$18)</f>
        <v>India</v>
      </c>
      <c r="Q2482">
        <f>MONTH(Sheet1[[#This Row],[Date]])</f>
        <v>10</v>
      </c>
      <c r="R2482" t="str">
        <f>TEXT(Sheet1[[#This Row],[Date]],"MMMM")</f>
        <v>October</v>
      </c>
      <c r="S2482" t="str">
        <f>TEXT(Sheet1[[#This Row],[Date]],"YYYY-MMM")</f>
        <v>2016-Oct</v>
      </c>
      <c r="T2482">
        <f>WEEKDAY(Sheet1[[#This Row],[Date]])</f>
        <v>5</v>
      </c>
      <c r="U2482" t="str">
        <f>TEXT(Sheet1[[#This Row],[Date]],"DDDD")</f>
        <v>Thursday</v>
      </c>
      <c r="V2482" t="str">
        <f>"FM"&amp;MOD(MONTH(Sheet1[[#This Row],[Date]])-4,12)+1</f>
        <v>FM7</v>
      </c>
      <c r="W2482" t="str">
        <f>"Q"&amp;ROUNDUP(MONTH(Sheet1[[#This Row],[Date]])/3,0)</f>
        <v>Q4</v>
      </c>
      <c r="X2482" t="str">
        <f>"Q"&amp;INT(MOD(MONTH(Sheet1[[#This Row],[Date]])-4,12/3)+1)</f>
        <v>Q3</v>
      </c>
      <c r="Y2482" t="str" cm="1">
        <f t="array" ref="Y2482">_xlfn.IFS(ROUND(L2482,0)&lt;=1,"Need to improve 0-1",ROUND(L2482,0)&lt;=2,"Okay 1-2",ROUND(L2482,0)&lt;=3,"Good 2-3",ROUND(L2482,0)&lt;=4,"Great 3-4",ROUND(L2482,0)&lt;=5,"Excellent 4-5")</f>
        <v>Good 2-3</v>
      </c>
      <c r="Z2482" t="str">
        <f t="shared" si="38"/>
        <v>0-1000</v>
      </c>
    </row>
    <row r="2483" spans="1:26" x14ac:dyDescent="0.3">
      <c r="A2483">
        <v>309498</v>
      </c>
      <c r="B2483" t="s">
        <v>4501</v>
      </c>
      <c r="C2483">
        <v>1</v>
      </c>
      <c r="D2483" t="s">
        <v>14</v>
      </c>
      <c r="E2483" t="s">
        <v>362</v>
      </c>
      <c r="F2483" t="s">
        <v>16</v>
      </c>
      <c r="G2483" t="s">
        <v>16</v>
      </c>
      <c r="H2483" t="s">
        <v>16</v>
      </c>
      <c r="I2483">
        <v>2</v>
      </c>
      <c r="J2483">
        <v>15</v>
      </c>
      <c r="K2483">
        <v>600</v>
      </c>
      <c r="L2483">
        <v>3.1</v>
      </c>
      <c r="M2483" t="s">
        <v>4502</v>
      </c>
      <c r="N2483" t="str">
        <f>SUBSTITUTE(Sheet1[[#This Row],[Datekey_Opening]],"_","-")</f>
        <v>2015-10-16</v>
      </c>
      <c r="O2483">
        <f>YEAR(Sheet1[[#This Row],[Date]])</f>
        <v>2015</v>
      </c>
      <c r="P2483" t="str">
        <f>LOOKUP(Sheet1[[#This Row],[CountryCode]],$AI$4:$AI$18,$AJ$4:$AJ$18)</f>
        <v>India</v>
      </c>
      <c r="Q2483">
        <f>MONTH(Sheet1[[#This Row],[Date]])</f>
        <v>10</v>
      </c>
      <c r="R2483" t="str">
        <f>TEXT(Sheet1[[#This Row],[Date]],"MMMM")</f>
        <v>October</v>
      </c>
      <c r="S2483" t="str">
        <f>TEXT(Sheet1[[#This Row],[Date]],"YYYY-MMM")</f>
        <v>2015-Oct</v>
      </c>
      <c r="T2483">
        <f>WEEKDAY(Sheet1[[#This Row],[Date]])</f>
        <v>6</v>
      </c>
      <c r="U2483" t="str">
        <f>TEXT(Sheet1[[#This Row],[Date]],"DDDD")</f>
        <v>Friday</v>
      </c>
      <c r="V2483" t="str">
        <f>"FM"&amp;MOD(MONTH(Sheet1[[#This Row],[Date]])-4,12)+1</f>
        <v>FM7</v>
      </c>
      <c r="W2483" t="str">
        <f>"Q"&amp;ROUNDUP(MONTH(Sheet1[[#This Row],[Date]])/3,0)</f>
        <v>Q4</v>
      </c>
      <c r="X2483" t="str">
        <f>"Q"&amp;INT(MOD(MONTH(Sheet1[[#This Row],[Date]])-4,12/3)+1)</f>
        <v>Q3</v>
      </c>
      <c r="Y2483" t="str" cm="1">
        <f t="array" ref="Y2483">_xlfn.IFS(ROUND(L2483,0)&lt;=1,"Need to improve 0-1",ROUND(L2483,0)&lt;=2,"Okay 1-2",ROUND(L2483,0)&lt;=3,"Good 2-3",ROUND(L2483,0)&lt;=4,"Great 3-4",ROUND(L2483,0)&lt;=5,"Excellent 4-5")</f>
        <v>Good 2-3</v>
      </c>
      <c r="Z2483" t="str">
        <f t="shared" si="38"/>
        <v>0-1000</v>
      </c>
    </row>
    <row r="2484" spans="1:26" x14ac:dyDescent="0.3">
      <c r="A2484">
        <v>553</v>
      </c>
      <c r="B2484" t="s">
        <v>2300</v>
      </c>
      <c r="C2484">
        <v>1</v>
      </c>
      <c r="D2484" t="s">
        <v>14</v>
      </c>
      <c r="E2484" t="s">
        <v>2301</v>
      </c>
      <c r="F2484" t="s">
        <v>16</v>
      </c>
      <c r="G2484" t="s">
        <v>16</v>
      </c>
      <c r="H2484" t="s">
        <v>16</v>
      </c>
      <c r="I2484">
        <v>2</v>
      </c>
      <c r="J2484">
        <v>472</v>
      </c>
      <c r="K2484">
        <v>600</v>
      </c>
      <c r="L2484">
        <v>3.8</v>
      </c>
      <c r="M2484" t="s">
        <v>985</v>
      </c>
      <c r="N2484" t="str">
        <f>SUBSTITUTE(Sheet1[[#This Row],[Datekey_Opening]],"_","-")</f>
        <v>2012-10-22</v>
      </c>
      <c r="O2484">
        <f>YEAR(Sheet1[[#This Row],[Date]])</f>
        <v>2012</v>
      </c>
      <c r="P2484" t="str">
        <f>LOOKUP(Sheet1[[#This Row],[CountryCode]],$AI$4:$AI$18,$AJ$4:$AJ$18)</f>
        <v>India</v>
      </c>
      <c r="Q2484">
        <f>MONTH(Sheet1[[#This Row],[Date]])</f>
        <v>10</v>
      </c>
      <c r="R2484" t="str">
        <f>TEXT(Sheet1[[#This Row],[Date]],"MMMM")</f>
        <v>October</v>
      </c>
      <c r="S2484" t="str">
        <f>TEXT(Sheet1[[#This Row],[Date]],"YYYY-MMM")</f>
        <v>2012-Oct</v>
      </c>
      <c r="T2484">
        <f>WEEKDAY(Sheet1[[#This Row],[Date]])</f>
        <v>2</v>
      </c>
      <c r="U2484" t="str">
        <f>TEXT(Sheet1[[#This Row],[Date]],"DDDD")</f>
        <v>Monday</v>
      </c>
      <c r="V2484" t="str">
        <f>"FM"&amp;MOD(MONTH(Sheet1[[#This Row],[Date]])-4,12)+1</f>
        <v>FM7</v>
      </c>
      <c r="W2484" t="str">
        <f>"Q"&amp;ROUNDUP(MONTH(Sheet1[[#This Row],[Date]])/3,0)</f>
        <v>Q4</v>
      </c>
      <c r="X2484" t="str">
        <f>"Q"&amp;INT(MOD(MONTH(Sheet1[[#This Row],[Date]])-4,12/3)+1)</f>
        <v>Q3</v>
      </c>
      <c r="Y2484" t="str" cm="1">
        <f t="array" ref="Y2484">_xlfn.IFS(ROUND(L2484,0)&lt;=1,"Need to improve 0-1",ROUND(L2484,0)&lt;=2,"Okay 1-2",ROUND(L2484,0)&lt;=3,"Good 2-3",ROUND(L2484,0)&lt;=4,"Great 3-4",ROUND(L2484,0)&lt;=5,"Excellent 4-5")</f>
        <v>Great 3-4</v>
      </c>
      <c r="Z2484" t="str">
        <f t="shared" si="38"/>
        <v>0-1000</v>
      </c>
    </row>
    <row r="2485" spans="1:26" x14ac:dyDescent="0.3">
      <c r="A2485">
        <v>18270343</v>
      </c>
      <c r="B2485" t="s">
        <v>4503</v>
      </c>
      <c r="C2485">
        <v>1</v>
      </c>
      <c r="D2485" t="s">
        <v>14</v>
      </c>
      <c r="E2485" t="s">
        <v>478</v>
      </c>
      <c r="F2485" t="s">
        <v>16</v>
      </c>
      <c r="G2485" t="s">
        <v>16</v>
      </c>
      <c r="H2485" t="s">
        <v>16</v>
      </c>
      <c r="I2485">
        <v>2</v>
      </c>
      <c r="J2485">
        <v>1</v>
      </c>
      <c r="K2485">
        <v>600</v>
      </c>
      <c r="L2485">
        <v>1</v>
      </c>
      <c r="M2485" t="s">
        <v>3038</v>
      </c>
      <c r="N2485" t="str">
        <f>SUBSTITUTE(Sheet1[[#This Row],[Datekey_Opening]],"_","-")</f>
        <v>2014-10-12</v>
      </c>
      <c r="O2485">
        <f>YEAR(Sheet1[[#This Row],[Date]])</f>
        <v>2014</v>
      </c>
      <c r="P2485" t="str">
        <f>LOOKUP(Sheet1[[#This Row],[CountryCode]],$AI$4:$AI$18,$AJ$4:$AJ$18)</f>
        <v>India</v>
      </c>
      <c r="Q2485">
        <f>MONTH(Sheet1[[#This Row],[Date]])</f>
        <v>10</v>
      </c>
      <c r="R2485" t="str">
        <f>TEXT(Sheet1[[#This Row],[Date]],"MMMM")</f>
        <v>October</v>
      </c>
      <c r="S2485" t="str">
        <f>TEXT(Sheet1[[#This Row],[Date]],"YYYY-MMM")</f>
        <v>2014-Oct</v>
      </c>
      <c r="T2485">
        <f>WEEKDAY(Sheet1[[#This Row],[Date]])</f>
        <v>1</v>
      </c>
      <c r="U2485" t="str">
        <f>TEXT(Sheet1[[#This Row],[Date]],"DDDD")</f>
        <v>Sunday</v>
      </c>
      <c r="V2485" t="str">
        <f>"FM"&amp;MOD(MONTH(Sheet1[[#This Row],[Date]])-4,12)+1</f>
        <v>FM7</v>
      </c>
      <c r="W2485" t="str">
        <f>"Q"&amp;ROUNDUP(MONTH(Sheet1[[#This Row],[Date]])/3,0)</f>
        <v>Q4</v>
      </c>
      <c r="X2485" t="str">
        <f>"Q"&amp;INT(MOD(MONTH(Sheet1[[#This Row],[Date]])-4,12/3)+1)</f>
        <v>Q3</v>
      </c>
      <c r="Y2485" t="str" cm="1">
        <f t="array" ref="Y2485">_xlfn.IFS(ROUND(L2485,0)&lt;=1,"Need to improve 0-1",ROUND(L2485,0)&lt;=2,"Okay 1-2",ROUND(L2485,0)&lt;=3,"Good 2-3",ROUND(L2485,0)&lt;=4,"Great 3-4",ROUND(L2485,0)&lt;=5,"Excellent 4-5")</f>
        <v>Need to improve 0-1</v>
      </c>
      <c r="Z2485" t="str">
        <f t="shared" si="38"/>
        <v>0-1000</v>
      </c>
    </row>
    <row r="2486" spans="1:26" x14ac:dyDescent="0.3">
      <c r="A2486">
        <v>18303863</v>
      </c>
      <c r="B2486" t="s">
        <v>4504</v>
      </c>
      <c r="C2486">
        <v>1</v>
      </c>
      <c r="D2486" t="s">
        <v>14</v>
      </c>
      <c r="E2486" t="s">
        <v>362</v>
      </c>
      <c r="F2486" t="s">
        <v>16</v>
      </c>
      <c r="G2486" t="s">
        <v>16</v>
      </c>
      <c r="H2486" t="s">
        <v>16</v>
      </c>
      <c r="I2486">
        <v>2</v>
      </c>
      <c r="J2486">
        <v>15</v>
      </c>
      <c r="K2486">
        <v>600</v>
      </c>
      <c r="L2486">
        <v>2.7</v>
      </c>
      <c r="M2486" t="s">
        <v>4505</v>
      </c>
      <c r="N2486" t="str">
        <f>SUBSTITUTE(Sheet1[[#This Row],[Datekey_Opening]],"_","-")</f>
        <v>2014-10-10</v>
      </c>
      <c r="O2486">
        <f>YEAR(Sheet1[[#This Row],[Date]])</f>
        <v>2014</v>
      </c>
      <c r="P2486" t="str">
        <f>LOOKUP(Sheet1[[#This Row],[CountryCode]],$AI$4:$AI$18,$AJ$4:$AJ$18)</f>
        <v>India</v>
      </c>
      <c r="Q2486">
        <f>MONTH(Sheet1[[#This Row],[Date]])</f>
        <v>10</v>
      </c>
      <c r="R2486" t="str">
        <f>TEXT(Sheet1[[#This Row],[Date]],"MMMM")</f>
        <v>October</v>
      </c>
      <c r="S2486" t="str">
        <f>TEXT(Sheet1[[#This Row],[Date]],"YYYY-MMM")</f>
        <v>2014-Oct</v>
      </c>
      <c r="T2486">
        <f>WEEKDAY(Sheet1[[#This Row],[Date]])</f>
        <v>6</v>
      </c>
      <c r="U2486" t="str">
        <f>TEXT(Sheet1[[#This Row],[Date]],"DDDD")</f>
        <v>Friday</v>
      </c>
      <c r="V2486" t="str">
        <f>"FM"&amp;MOD(MONTH(Sheet1[[#This Row],[Date]])-4,12)+1</f>
        <v>FM7</v>
      </c>
      <c r="W2486" t="str">
        <f>"Q"&amp;ROUNDUP(MONTH(Sheet1[[#This Row],[Date]])/3,0)</f>
        <v>Q4</v>
      </c>
      <c r="X2486" t="str">
        <f>"Q"&amp;INT(MOD(MONTH(Sheet1[[#This Row],[Date]])-4,12/3)+1)</f>
        <v>Q3</v>
      </c>
      <c r="Y2486" t="str" cm="1">
        <f t="array" ref="Y2486">_xlfn.IFS(ROUND(L2486,0)&lt;=1,"Need to improve 0-1",ROUND(L2486,0)&lt;=2,"Okay 1-2",ROUND(L2486,0)&lt;=3,"Good 2-3",ROUND(L2486,0)&lt;=4,"Great 3-4",ROUND(L2486,0)&lt;=5,"Excellent 4-5")</f>
        <v>Good 2-3</v>
      </c>
      <c r="Z2486" t="str">
        <f t="shared" si="38"/>
        <v>0-1000</v>
      </c>
    </row>
    <row r="2487" spans="1:26" x14ac:dyDescent="0.3">
      <c r="A2487">
        <v>18218787</v>
      </c>
      <c r="B2487" t="s">
        <v>4506</v>
      </c>
      <c r="C2487">
        <v>1</v>
      </c>
      <c r="D2487" t="s">
        <v>14</v>
      </c>
      <c r="E2487" t="s">
        <v>2987</v>
      </c>
      <c r="F2487" t="s">
        <v>16</v>
      </c>
      <c r="G2487" t="s">
        <v>16</v>
      </c>
      <c r="H2487" t="s">
        <v>16</v>
      </c>
      <c r="I2487">
        <v>2</v>
      </c>
      <c r="J2487">
        <v>25</v>
      </c>
      <c r="K2487">
        <v>600</v>
      </c>
      <c r="L2487">
        <v>3.4</v>
      </c>
      <c r="M2487" t="s">
        <v>4083</v>
      </c>
      <c r="N2487" t="str">
        <f>SUBSTITUTE(Sheet1[[#This Row],[Datekey_Opening]],"_","-")</f>
        <v>2017-10-17</v>
      </c>
      <c r="O2487">
        <f>YEAR(Sheet1[[#This Row],[Date]])</f>
        <v>2017</v>
      </c>
      <c r="P2487" t="str">
        <f>LOOKUP(Sheet1[[#This Row],[CountryCode]],$AI$4:$AI$18,$AJ$4:$AJ$18)</f>
        <v>India</v>
      </c>
      <c r="Q2487">
        <f>MONTH(Sheet1[[#This Row],[Date]])</f>
        <v>10</v>
      </c>
      <c r="R2487" t="str">
        <f>TEXT(Sheet1[[#This Row],[Date]],"MMMM")</f>
        <v>October</v>
      </c>
      <c r="S2487" t="str">
        <f>TEXT(Sheet1[[#This Row],[Date]],"YYYY-MMM")</f>
        <v>2017-Oct</v>
      </c>
      <c r="T2487">
        <f>WEEKDAY(Sheet1[[#This Row],[Date]])</f>
        <v>3</v>
      </c>
      <c r="U2487" t="str">
        <f>TEXT(Sheet1[[#This Row],[Date]],"DDDD")</f>
        <v>Tuesday</v>
      </c>
      <c r="V2487" t="str">
        <f>"FM"&amp;MOD(MONTH(Sheet1[[#This Row],[Date]])-4,12)+1</f>
        <v>FM7</v>
      </c>
      <c r="W2487" t="str">
        <f>"Q"&amp;ROUNDUP(MONTH(Sheet1[[#This Row],[Date]])/3,0)</f>
        <v>Q4</v>
      </c>
      <c r="X2487" t="str">
        <f>"Q"&amp;INT(MOD(MONTH(Sheet1[[#This Row],[Date]])-4,12/3)+1)</f>
        <v>Q3</v>
      </c>
      <c r="Y2487" t="str" cm="1">
        <f t="array" ref="Y2487">_xlfn.IFS(ROUND(L2487,0)&lt;=1,"Need to improve 0-1",ROUND(L2487,0)&lt;=2,"Okay 1-2",ROUND(L2487,0)&lt;=3,"Good 2-3",ROUND(L2487,0)&lt;=4,"Great 3-4",ROUND(L2487,0)&lt;=5,"Excellent 4-5")</f>
        <v>Good 2-3</v>
      </c>
      <c r="Z2487" t="str">
        <f t="shared" si="38"/>
        <v>0-1000</v>
      </c>
    </row>
    <row r="2488" spans="1:26" x14ac:dyDescent="0.3">
      <c r="A2488">
        <v>3132</v>
      </c>
      <c r="B2488" t="s">
        <v>4507</v>
      </c>
      <c r="C2488">
        <v>1</v>
      </c>
      <c r="D2488" t="s">
        <v>14</v>
      </c>
      <c r="E2488" t="s">
        <v>365</v>
      </c>
      <c r="F2488" t="s">
        <v>16</v>
      </c>
      <c r="G2488" t="s">
        <v>16</v>
      </c>
      <c r="H2488" t="s">
        <v>16</v>
      </c>
      <c r="I2488">
        <v>2</v>
      </c>
      <c r="J2488">
        <v>27</v>
      </c>
      <c r="K2488">
        <v>600</v>
      </c>
      <c r="L2488">
        <v>3.2</v>
      </c>
      <c r="M2488" t="s">
        <v>4508</v>
      </c>
      <c r="N2488" t="str">
        <f>SUBSTITUTE(Sheet1[[#This Row],[Datekey_Opening]],"_","-")</f>
        <v>2014-10-18</v>
      </c>
      <c r="O2488">
        <f>YEAR(Sheet1[[#This Row],[Date]])</f>
        <v>2014</v>
      </c>
      <c r="P2488" t="str">
        <f>LOOKUP(Sheet1[[#This Row],[CountryCode]],$AI$4:$AI$18,$AJ$4:$AJ$18)</f>
        <v>India</v>
      </c>
      <c r="Q2488">
        <f>MONTH(Sheet1[[#This Row],[Date]])</f>
        <v>10</v>
      </c>
      <c r="R2488" t="str">
        <f>TEXT(Sheet1[[#This Row],[Date]],"MMMM")</f>
        <v>October</v>
      </c>
      <c r="S2488" t="str">
        <f>TEXT(Sheet1[[#This Row],[Date]],"YYYY-MMM")</f>
        <v>2014-Oct</v>
      </c>
      <c r="T2488">
        <f>WEEKDAY(Sheet1[[#This Row],[Date]])</f>
        <v>7</v>
      </c>
      <c r="U2488" t="str">
        <f>TEXT(Sheet1[[#This Row],[Date]],"DDDD")</f>
        <v>Saturday</v>
      </c>
      <c r="V2488" t="str">
        <f>"FM"&amp;MOD(MONTH(Sheet1[[#This Row],[Date]])-4,12)+1</f>
        <v>FM7</v>
      </c>
      <c r="W2488" t="str">
        <f>"Q"&amp;ROUNDUP(MONTH(Sheet1[[#This Row],[Date]])/3,0)</f>
        <v>Q4</v>
      </c>
      <c r="X2488" t="str">
        <f>"Q"&amp;INT(MOD(MONTH(Sheet1[[#This Row],[Date]])-4,12/3)+1)</f>
        <v>Q3</v>
      </c>
      <c r="Y2488" t="str" cm="1">
        <f t="array" ref="Y2488">_xlfn.IFS(ROUND(L2488,0)&lt;=1,"Need to improve 0-1",ROUND(L2488,0)&lt;=2,"Okay 1-2",ROUND(L2488,0)&lt;=3,"Good 2-3",ROUND(L2488,0)&lt;=4,"Great 3-4",ROUND(L2488,0)&lt;=5,"Excellent 4-5")</f>
        <v>Good 2-3</v>
      </c>
      <c r="Z2488" t="str">
        <f t="shared" si="38"/>
        <v>0-1000</v>
      </c>
    </row>
    <row r="2489" spans="1:26" x14ac:dyDescent="0.3">
      <c r="A2489">
        <v>18378019</v>
      </c>
      <c r="B2489" t="s">
        <v>4509</v>
      </c>
      <c r="C2489">
        <v>1</v>
      </c>
      <c r="D2489" t="s">
        <v>14</v>
      </c>
      <c r="E2489" t="s">
        <v>4510</v>
      </c>
      <c r="F2489" t="s">
        <v>16</v>
      </c>
      <c r="G2489" t="s">
        <v>16</v>
      </c>
      <c r="H2489" t="s">
        <v>16</v>
      </c>
      <c r="I2489">
        <v>2</v>
      </c>
      <c r="J2489">
        <v>6</v>
      </c>
      <c r="K2489">
        <v>600</v>
      </c>
      <c r="L2489">
        <v>2.9</v>
      </c>
      <c r="M2489" t="s">
        <v>2359</v>
      </c>
      <c r="N2489" t="str">
        <f>SUBSTITUTE(Sheet1[[#This Row],[Datekey_Opening]],"_","-")</f>
        <v>2013-10-11</v>
      </c>
      <c r="O2489">
        <f>YEAR(Sheet1[[#This Row],[Date]])</f>
        <v>2013</v>
      </c>
      <c r="P2489" t="str">
        <f>LOOKUP(Sheet1[[#This Row],[CountryCode]],$AI$4:$AI$18,$AJ$4:$AJ$18)</f>
        <v>India</v>
      </c>
      <c r="Q2489">
        <f>MONTH(Sheet1[[#This Row],[Date]])</f>
        <v>10</v>
      </c>
      <c r="R2489" t="str">
        <f>TEXT(Sheet1[[#This Row],[Date]],"MMMM")</f>
        <v>October</v>
      </c>
      <c r="S2489" t="str">
        <f>TEXT(Sheet1[[#This Row],[Date]],"YYYY-MMM")</f>
        <v>2013-Oct</v>
      </c>
      <c r="T2489">
        <f>WEEKDAY(Sheet1[[#This Row],[Date]])</f>
        <v>6</v>
      </c>
      <c r="U2489" t="str">
        <f>TEXT(Sheet1[[#This Row],[Date]],"DDDD")</f>
        <v>Friday</v>
      </c>
      <c r="V2489" t="str">
        <f>"FM"&amp;MOD(MONTH(Sheet1[[#This Row],[Date]])-4,12)+1</f>
        <v>FM7</v>
      </c>
      <c r="W2489" t="str">
        <f>"Q"&amp;ROUNDUP(MONTH(Sheet1[[#This Row],[Date]])/3,0)</f>
        <v>Q4</v>
      </c>
      <c r="X2489" t="str">
        <f>"Q"&amp;INT(MOD(MONTH(Sheet1[[#This Row],[Date]])-4,12/3)+1)</f>
        <v>Q3</v>
      </c>
      <c r="Y2489" t="str" cm="1">
        <f t="array" ref="Y2489">_xlfn.IFS(ROUND(L2489,0)&lt;=1,"Need to improve 0-1",ROUND(L2489,0)&lt;=2,"Okay 1-2",ROUND(L2489,0)&lt;=3,"Good 2-3",ROUND(L2489,0)&lt;=4,"Great 3-4",ROUND(L2489,0)&lt;=5,"Excellent 4-5")</f>
        <v>Good 2-3</v>
      </c>
      <c r="Z2489" t="str">
        <f t="shared" si="38"/>
        <v>0-1000</v>
      </c>
    </row>
    <row r="2490" spans="1:26" x14ac:dyDescent="0.3">
      <c r="A2490">
        <v>307418</v>
      </c>
      <c r="B2490" t="s">
        <v>4511</v>
      </c>
      <c r="C2490">
        <v>1</v>
      </c>
      <c r="D2490" t="s">
        <v>14</v>
      </c>
      <c r="E2490" t="s">
        <v>592</v>
      </c>
      <c r="F2490" t="s">
        <v>16</v>
      </c>
      <c r="G2490" t="s">
        <v>16</v>
      </c>
      <c r="H2490" t="s">
        <v>16</v>
      </c>
      <c r="I2490">
        <v>2</v>
      </c>
      <c r="J2490">
        <v>59</v>
      </c>
      <c r="K2490">
        <v>600</v>
      </c>
      <c r="L2490">
        <v>2.2999999999999998</v>
      </c>
      <c r="M2490" t="s">
        <v>980</v>
      </c>
      <c r="N2490" t="str">
        <f>SUBSTITUTE(Sheet1[[#This Row],[Datekey_Opening]],"_","-")</f>
        <v>2015-10-17</v>
      </c>
      <c r="O2490">
        <f>YEAR(Sheet1[[#This Row],[Date]])</f>
        <v>2015</v>
      </c>
      <c r="P2490" t="str">
        <f>LOOKUP(Sheet1[[#This Row],[CountryCode]],$AI$4:$AI$18,$AJ$4:$AJ$18)</f>
        <v>India</v>
      </c>
      <c r="Q2490">
        <f>MONTH(Sheet1[[#This Row],[Date]])</f>
        <v>10</v>
      </c>
      <c r="R2490" t="str">
        <f>TEXT(Sheet1[[#This Row],[Date]],"MMMM")</f>
        <v>October</v>
      </c>
      <c r="S2490" t="str">
        <f>TEXT(Sheet1[[#This Row],[Date]],"YYYY-MMM")</f>
        <v>2015-Oct</v>
      </c>
      <c r="T2490">
        <f>WEEKDAY(Sheet1[[#This Row],[Date]])</f>
        <v>7</v>
      </c>
      <c r="U2490" t="str">
        <f>TEXT(Sheet1[[#This Row],[Date]],"DDDD")</f>
        <v>Saturday</v>
      </c>
      <c r="V2490" t="str">
        <f>"FM"&amp;MOD(MONTH(Sheet1[[#This Row],[Date]])-4,12)+1</f>
        <v>FM7</v>
      </c>
      <c r="W2490" t="str">
        <f>"Q"&amp;ROUNDUP(MONTH(Sheet1[[#This Row],[Date]])/3,0)</f>
        <v>Q4</v>
      </c>
      <c r="X2490" t="str">
        <f>"Q"&amp;INT(MOD(MONTH(Sheet1[[#This Row],[Date]])-4,12/3)+1)</f>
        <v>Q3</v>
      </c>
      <c r="Y2490" t="str" cm="1">
        <f t="array" ref="Y2490">_xlfn.IFS(ROUND(L2490,0)&lt;=1,"Need to improve 0-1",ROUND(L2490,0)&lt;=2,"Okay 1-2",ROUND(L2490,0)&lt;=3,"Good 2-3",ROUND(L2490,0)&lt;=4,"Great 3-4",ROUND(L2490,0)&lt;=5,"Excellent 4-5")</f>
        <v>Okay 1-2</v>
      </c>
      <c r="Z2490" t="str">
        <f t="shared" si="38"/>
        <v>0-1000</v>
      </c>
    </row>
    <row r="2491" spans="1:26" x14ac:dyDescent="0.3">
      <c r="A2491">
        <v>310413</v>
      </c>
      <c r="B2491" t="s">
        <v>372</v>
      </c>
      <c r="C2491">
        <v>1</v>
      </c>
      <c r="D2491" t="s">
        <v>14</v>
      </c>
      <c r="E2491" t="s">
        <v>373</v>
      </c>
      <c r="F2491" t="s">
        <v>16</v>
      </c>
      <c r="G2491" t="s">
        <v>16</v>
      </c>
      <c r="H2491" t="s">
        <v>16</v>
      </c>
      <c r="I2491">
        <v>2</v>
      </c>
      <c r="J2491">
        <v>27</v>
      </c>
      <c r="K2491">
        <v>600</v>
      </c>
      <c r="L2491">
        <v>2.6</v>
      </c>
      <c r="M2491" t="s">
        <v>4512</v>
      </c>
      <c r="N2491" t="str">
        <f>SUBSTITUTE(Sheet1[[#This Row],[Datekey_Opening]],"_","-")</f>
        <v>2013-10-16</v>
      </c>
      <c r="O2491">
        <f>YEAR(Sheet1[[#This Row],[Date]])</f>
        <v>2013</v>
      </c>
      <c r="P2491" t="str">
        <f>LOOKUP(Sheet1[[#This Row],[CountryCode]],$AI$4:$AI$18,$AJ$4:$AJ$18)</f>
        <v>India</v>
      </c>
      <c r="Q2491">
        <f>MONTH(Sheet1[[#This Row],[Date]])</f>
        <v>10</v>
      </c>
      <c r="R2491" t="str">
        <f>TEXT(Sheet1[[#This Row],[Date]],"MMMM")</f>
        <v>October</v>
      </c>
      <c r="S2491" t="str">
        <f>TEXT(Sheet1[[#This Row],[Date]],"YYYY-MMM")</f>
        <v>2013-Oct</v>
      </c>
      <c r="T2491">
        <f>WEEKDAY(Sheet1[[#This Row],[Date]])</f>
        <v>4</v>
      </c>
      <c r="U2491" t="str">
        <f>TEXT(Sheet1[[#This Row],[Date]],"DDDD")</f>
        <v>Wednesday</v>
      </c>
      <c r="V2491" t="str">
        <f>"FM"&amp;MOD(MONTH(Sheet1[[#This Row],[Date]])-4,12)+1</f>
        <v>FM7</v>
      </c>
      <c r="W2491" t="str">
        <f>"Q"&amp;ROUNDUP(MONTH(Sheet1[[#This Row],[Date]])/3,0)</f>
        <v>Q4</v>
      </c>
      <c r="X2491" t="str">
        <f>"Q"&amp;INT(MOD(MONTH(Sheet1[[#This Row],[Date]])-4,12/3)+1)</f>
        <v>Q3</v>
      </c>
      <c r="Y2491" t="str" cm="1">
        <f t="array" ref="Y2491">_xlfn.IFS(ROUND(L2491,0)&lt;=1,"Need to improve 0-1",ROUND(L2491,0)&lt;=2,"Okay 1-2",ROUND(L2491,0)&lt;=3,"Good 2-3",ROUND(L2491,0)&lt;=4,"Great 3-4",ROUND(L2491,0)&lt;=5,"Excellent 4-5")</f>
        <v>Good 2-3</v>
      </c>
      <c r="Z2491" t="str">
        <f t="shared" si="38"/>
        <v>0-1000</v>
      </c>
    </row>
    <row r="2492" spans="1:26" x14ac:dyDescent="0.3">
      <c r="A2492">
        <v>18445801</v>
      </c>
      <c r="B2492" t="s">
        <v>4513</v>
      </c>
      <c r="C2492">
        <v>1</v>
      </c>
      <c r="D2492" t="s">
        <v>14</v>
      </c>
      <c r="E2492" t="s">
        <v>3688</v>
      </c>
      <c r="F2492" t="s">
        <v>16</v>
      </c>
      <c r="G2492" t="s">
        <v>21</v>
      </c>
      <c r="H2492" t="s">
        <v>16</v>
      </c>
      <c r="I2492">
        <v>2</v>
      </c>
      <c r="J2492">
        <v>7</v>
      </c>
      <c r="K2492">
        <v>500</v>
      </c>
      <c r="L2492">
        <v>2.9</v>
      </c>
      <c r="M2492" t="s">
        <v>39</v>
      </c>
      <c r="N2492" t="str">
        <f>SUBSTITUTE(Sheet1[[#This Row],[Datekey_Opening]],"_","-")</f>
        <v>2014-9-20</v>
      </c>
      <c r="O2492">
        <f>YEAR(Sheet1[[#This Row],[Date]])</f>
        <v>2014</v>
      </c>
      <c r="P2492" t="str">
        <f>LOOKUP(Sheet1[[#This Row],[CountryCode]],$AI$4:$AI$18,$AJ$4:$AJ$18)</f>
        <v>India</v>
      </c>
      <c r="Q2492">
        <f>MONTH(Sheet1[[#This Row],[Date]])</f>
        <v>9</v>
      </c>
      <c r="R2492" t="str">
        <f>TEXT(Sheet1[[#This Row],[Date]],"MMMM")</f>
        <v>September</v>
      </c>
      <c r="S2492" t="str">
        <f>TEXT(Sheet1[[#This Row],[Date]],"YYYY-MMM")</f>
        <v>2014-Sep</v>
      </c>
      <c r="T2492">
        <f>WEEKDAY(Sheet1[[#This Row],[Date]])</f>
        <v>7</v>
      </c>
      <c r="U2492" t="str">
        <f>TEXT(Sheet1[[#This Row],[Date]],"DDDD")</f>
        <v>Saturday</v>
      </c>
      <c r="V2492" t="str">
        <f>"FM"&amp;MOD(MONTH(Sheet1[[#This Row],[Date]])-4,12)+1</f>
        <v>FM6</v>
      </c>
      <c r="W2492" t="str">
        <f>"Q"&amp;ROUNDUP(MONTH(Sheet1[[#This Row],[Date]])/3,0)</f>
        <v>Q3</v>
      </c>
      <c r="X2492" t="str">
        <f>"Q"&amp;INT(MOD(MONTH(Sheet1[[#This Row],[Date]])-4,12/3)+1)</f>
        <v>Q2</v>
      </c>
      <c r="Y2492" t="str" cm="1">
        <f t="array" ref="Y2492">_xlfn.IFS(ROUND(L2492,0)&lt;=1,"Need to improve 0-1",ROUND(L2492,0)&lt;=2,"Okay 1-2",ROUND(L2492,0)&lt;=3,"Good 2-3",ROUND(L2492,0)&lt;=4,"Great 3-4",ROUND(L2492,0)&lt;=5,"Excellent 4-5")</f>
        <v>Good 2-3</v>
      </c>
      <c r="Z2492" t="str">
        <f t="shared" si="38"/>
        <v>0-1000</v>
      </c>
    </row>
    <row r="2493" spans="1:26" x14ac:dyDescent="0.3">
      <c r="A2493">
        <v>310448</v>
      </c>
      <c r="B2493" t="s">
        <v>4514</v>
      </c>
      <c r="C2493">
        <v>1</v>
      </c>
      <c r="D2493" t="s">
        <v>14</v>
      </c>
      <c r="E2493" t="s">
        <v>4515</v>
      </c>
      <c r="F2493" t="s">
        <v>16</v>
      </c>
      <c r="G2493" t="s">
        <v>21</v>
      </c>
      <c r="H2493" t="s">
        <v>16</v>
      </c>
      <c r="I2493">
        <v>2</v>
      </c>
      <c r="J2493">
        <v>2093</v>
      </c>
      <c r="K2493">
        <v>500</v>
      </c>
      <c r="L2493">
        <v>3.8</v>
      </c>
      <c r="M2493" t="s">
        <v>17</v>
      </c>
      <c r="N2493" t="str">
        <f>SUBSTITUTE(Sheet1[[#This Row],[Datekey_Opening]],"_","-")</f>
        <v>2013-9-21</v>
      </c>
      <c r="O2493">
        <f>YEAR(Sheet1[[#This Row],[Date]])</f>
        <v>2013</v>
      </c>
      <c r="P2493" t="str">
        <f>LOOKUP(Sheet1[[#This Row],[CountryCode]],$AI$4:$AI$18,$AJ$4:$AJ$18)</f>
        <v>India</v>
      </c>
      <c r="Q2493">
        <f>MONTH(Sheet1[[#This Row],[Date]])</f>
        <v>9</v>
      </c>
      <c r="R2493" t="str">
        <f>TEXT(Sheet1[[#This Row],[Date]],"MMMM")</f>
        <v>September</v>
      </c>
      <c r="S2493" t="str">
        <f>TEXT(Sheet1[[#This Row],[Date]],"YYYY-MMM")</f>
        <v>2013-Sep</v>
      </c>
      <c r="T2493">
        <f>WEEKDAY(Sheet1[[#This Row],[Date]])</f>
        <v>7</v>
      </c>
      <c r="U2493" t="str">
        <f>TEXT(Sheet1[[#This Row],[Date]],"DDDD")</f>
        <v>Saturday</v>
      </c>
      <c r="V2493" t="str">
        <f>"FM"&amp;MOD(MONTH(Sheet1[[#This Row],[Date]])-4,12)+1</f>
        <v>FM6</v>
      </c>
      <c r="W2493" t="str">
        <f>"Q"&amp;ROUNDUP(MONTH(Sheet1[[#This Row],[Date]])/3,0)</f>
        <v>Q3</v>
      </c>
      <c r="X2493" t="str">
        <f>"Q"&amp;INT(MOD(MONTH(Sheet1[[#This Row],[Date]])-4,12/3)+1)</f>
        <v>Q2</v>
      </c>
      <c r="Y2493" t="str" cm="1">
        <f t="array" ref="Y2493">_xlfn.IFS(ROUND(L2493,0)&lt;=1,"Need to improve 0-1",ROUND(L2493,0)&lt;=2,"Okay 1-2",ROUND(L2493,0)&lt;=3,"Good 2-3",ROUND(L2493,0)&lt;=4,"Great 3-4",ROUND(L2493,0)&lt;=5,"Excellent 4-5")</f>
        <v>Great 3-4</v>
      </c>
      <c r="Z2493" t="str">
        <f t="shared" si="38"/>
        <v>0-1000</v>
      </c>
    </row>
    <row r="2494" spans="1:26" x14ac:dyDescent="0.3">
      <c r="A2494">
        <v>195</v>
      </c>
      <c r="B2494" t="s">
        <v>4516</v>
      </c>
      <c r="C2494">
        <v>1</v>
      </c>
      <c r="D2494" t="s">
        <v>14</v>
      </c>
      <c r="E2494" t="s">
        <v>4517</v>
      </c>
      <c r="F2494" t="s">
        <v>16</v>
      </c>
      <c r="G2494" t="s">
        <v>21</v>
      </c>
      <c r="H2494" t="s">
        <v>16</v>
      </c>
      <c r="I2494">
        <v>2</v>
      </c>
      <c r="J2494">
        <v>77</v>
      </c>
      <c r="K2494">
        <v>500</v>
      </c>
      <c r="L2494">
        <v>3.4</v>
      </c>
      <c r="M2494" t="s">
        <v>4518</v>
      </c>
      <c r="N2494" t="str">
        <f>SUBSTITUTE(Sheet1[[#This Row],[Datekey_Opening]],"_","-")</f>
        <v>2017-9-20</v>
      </c>
      <c r="O2494">
        <f>YEAR(Sheet1[[#This Row],[Date]])</f>
        <v>2017</v>
      </c>
      <c r="P2494" t="str">
        <f>LOOKUP(Sheet1[[#This Row],[CountryCode]],$AI$4:$AI$18,$AJ$4:$AJ$18)</f>
        <v>India</v>
      </c>
      <c r="Q2494">
        <f>MONTH(Sheet1[[#This Row],[Date]])</f>
        <v>9</v>
      </c>
      <c r="R2494" t="str">
        <f>TEXT(Sheet1[[#This Row],[Date]],"MMMM")</f>
        <v>September</v>
      </c>
      <c r="S2494" t="str">
        <f>TEXT(Sheet1[[#This Row],[Date]],"YYYY-MMM")</f>
        <v>2017-Sep</v>
      </c>
      <c r="T2494">
        <f>WEEKDAY(Sheet1[[#This Row],[Date]])</f>
        <v>4</v>
      </c>
      <c r="U2494" t="str">
        <f>TEXT(Sheet1[[#This Row],[Date]],"DDDD")</f>
        <v>Wednesday</v>
      </c>
      <c r="V2494" t="str">
        <f>"FM"&amp;MOD(MONTH(Sheet1[[#This Row],[Date]])-4,12)+1</f>
        <v>FM6</v>
      </c>
      <c r="W2494" t="str">
        <f>"Q"&amp;ROUNDUP(MONTH(Sheet1[[#This Row],[Date]])/3,0)</f>
        <v>Q3</v>
      </c>
      <c r="X2494" t="str">
        <f>"Q"&amp;INT(MOD(MONTH(Sheet1[[#This Row],[Date]])-4,12/3)+1)</f>
        <v>Q2</v>
      </c>
      <c r="Y2494" t="str" cm="1">
        <f t="array" ref="Y2494">_xlfn.IFS(ROUND(L2494,0)&lt;=1,"Need to improve 0-1",ROUND(L2494,0)&lt;=2,"Okay 1-2",ROUND(L2494,0)&lt;=3,"Good 2-3",ROUND(L2494,0)&lt;=4,"Great 3-4",ROUND(L2494,0)&lt;=5,"Excellent 4-5")</f>
        <v>Good 2-3</v>
      </c>
      <c r="Z2494" t="str">
        <f t="shared" si="38"/>
        <v>0-1000</v>
      </c>
    </row>
    <row r="2495" spans="1:26" x14ac:dyDescent="0.3">
      <c r="A2495">
        <v>312173</v>
      </c>
      <c r="B2495" t="s">
        <v>4519</v>
      </c>
      <c r="C2495">
        <v>1</v>
      </c>
      <c r="D2495" t="s">
        <v>14</v>
      </c>
      <c r="E2495" t="s">
        <v>1372</v>
      </c>
      <c r="F2495" t="s">
        <v>16</v>
      </c>
      <c r="G2495" t="s">
        <v>21</v>
      </c>
      <c r="H2495" t="s">
        <v>16</v>
      </c>
      <c r="I2495">
        <v>2</v>
      </c>
      <c r="J2495">
        <v>25</v>
      </c>
      <c r="K2495">
        <v>500</v>
      </c>
      <c r="L2495">
        <v>3.1</v>
      </c>
      <c r="M2495" t="s">
        <v>1553</v>
      </c>
      <c r="N2495" t="str">
        <f>SUBSTITUTE(Sheet1[[#This Row],[Datekey_Opening]],"_","-")</f>
        <v>2018-9-21</v>
      </c>
      <c r="O2495">
        <f>YEAR(Sheet1[[#This Row],[Date]])</f>
        <v>2018</v>
      </c>
      <c r="P2495" t="str">
        <f>LOOKUP(Sheet1[[#This Row],[CountryCode]],$AI$4:$AI$18,$AJ$4:$AJ$18)</f>
        <v>India</v>
      </c>
      <c r="Q2495">
        <f>MONTH(Sheet1[[#This Row],[Date]])</f>
        <v>9</v>
      </c>
      <c r="R2495" t="str">
        <f>TEXT(Sheet1[[#This Row],[Date]],"MMMM")</f>
        <v>September</v>
      </c>
      <c r="S2495" t="str">
        <f>TEXT(Sheet1[[#This Row],[Date]],"YYYY-MMM")</f>
        <v>2018-Sep</v>
      </c>
      <c r="T2495">
        <f>WEEKDAY(Sheet1[[#This Row],[Date]])</f>
        <v>6</v>
      </c>
      <c r="U2495" t="str">
        <f>TEXT(Sheet1[[#This Row],[Date]],"DDDD")</f>
        <v>Friday</v>
      </c>
      <c r="V2495" t="str">
        <f>"FM"&amp;MOD(MONTH(Sheet1[[#This Row],[Date]])-4,12)+1</f>
        <v>FM6</v>
      </c>
      <c r="W2495" t="str">
        <f>"Q"&amp;ROUNDUP(MONTH(Sheet1[[#This Row],[Date]])/3,0)</f>
        <v>Q3</v>
      </c>
      <c r="X2495" t="str">
        <f>"Q"&amp;INT(MOD(MONTH(Sheet1[[#This Row],[Date]])-4,12/3)+1)</f>
        <v>Q2</v>
      </c>
      <c r="Y2495" t="str" cm="1">
        <f t="array" ref="Y2495">_xlfn.IFS(ROUND(L2495,0)&lt;=1,"Need to improve 0-1",ROUND(L2495,0)&lt;=2,"Okay 1-2",ROUND(L2495,0)&lt;=3,"Good 2-3",ROUND(L2495,0)&lt;=4,"Great 3-4",ROUND(L2495,0)&lt;=5,"Excellent 4-5")</f>
        <v>Good 2-3</v>
      </c>
      <c r="Z2495" t="str">
        <f t="shared" si="38"/>
        <v>0-1000</v>
      </c>
    </row>
    <row r="2496" spans="1:26" x14ac:dyDescent="0.3">
      <c r="A2496">
        <v>89</v>
      </c>
      <c r="B2496" t="s">
        <v>4520</v>
      </c>
      <c r="C2496">
        <v>1</v>
      </c>
      <c r="D2496" t="s">
        <v>14</v>
      </c>
      <c r="E2496" t="s">
        <v>708</v>
      </c>
      <c r="F2496" t="s">
        <v>16</v>
      </c>
      <c r="G2496" t="s">
        <v>21</v>
      </c>
      <c r="H2496" t="s">
        <v>16</v>
      </c>
      <c r="I2496">
        <v>2</v>
      </c>
      <c r="J2496">
        <v>1627</v>
      </c>
      <c r="K2496">
        <v>500</v>
      </c>
      <c r="L2496">
        <v>4.2</v>
      </c>
      <c r="M2496" t="s">
        <v>3106</v>
      </c>
      <c r="N2496" t="str">
        <f>SUBSTITUTE(Sheet1[[#This Row],[Datekey_Opening]],"_","-")</f>
        <v>2016-9-27</v>
      </c>
      <c r="O2496">
        <f>YEAR(Sheet1[[#This Row],[Date]])</f>
        <v>2016</v>
      </c>
      <c r="P2496" t="str">
        <f>LOOKUP(Sheet1[[#This Row],[CountryCode]],$AI$4:$AI$18,$AJ$4:$AJ$18)</f>
        <v>India</v>
      </c>
      <c r="Q2496">
        <f>MONTH(Sheet1[[#This Row],[Date]])</f>
        <v>9</v>
      </c>
      <c r="R2496" t="str">
        <f>TEXT(Sheet1[[#This Row],[Date]],"MMMM")</f>
        <v>September</v>
      </c>
      <c r="S2496" t="str">
        <f>TEXT(Sheet1[[#This Row],[Date]],"YYYY-MMM")</f>
        <v>2016-Sep</v>
      </c>
      <c r="T2496">
        <f>WEEKDAY(Sheet1[[#This Row],[Date]])</f>
        <v>3</v>
      </c>
      <c r="U2496" t="str">
        <f>TEXT(Sheet1[[#This Row],[Date]],"DDDD")</f>
        <v>Tuesday</v>
      </c>
      <c r="V2496" t="str">
        <f>"FM"&amp;MOD(MONTH(Sheet1[[#This Row],[Date]])-4,12)+1</f>
        <v>FM6</v>
      </c>
      <c r="W2496" t="str">
        <f>"Q"&amp;ROUNDUP(MONTH(Sheet1[[#This Row],[Date]])/3,0)</f>
        <v>Q3</v>
      </c>
      <c r="X2496" t="str">
        <f>"Q"&amp;INT(MOD(MONTH(Sheet1[[#This Row],[Date]])-4,12/3)+1)</f>
        <v>Q2</v>
      </c>
      <c r="Y2496" t="str" cm="1">
        <f t="array" ref="Y2496">_xlfn.IFS(ROUND(L2496,0)&lt;=1,"Need to improve 0-1",ROUND(L2496,0)&lt;=2,"Okay 1-2",ROUND(L2496,0)&lt;=3,"Good 2-3",ROUND(L2496,0)&lt;=4,"Great 3-4",ROUND(L2496,0)&lt;=5,"Excellent 4-5")</f>
        <v>Great 3-4</v>
      </c>
      <c r="Z2496" t="str">
        <f t="shared" si="38"/>
        <v>0-1000</v>
      </c>
    </row>
    <row r="2497" spans="1:26" x14ac:dyDescent="0.3">
      <c r="A2497">
        <v>300430</v>
      </c>
      <c r="B2497" t="s">
        <v>4521</v>
      </c>
      <c r="C2497">
        <v>1</v>
      </c>
      <c r="D2497" t="s">
        <v>14</v>
      </c>
      <c r="E2497" t="s">
        <v>4522</v>
      </c>
      <c r="F2497" t="s">
        <v>16</v>
      </c>
      <c r="G2497" t="s">
        <v>21</v>
      </c>
      <c r="H2497" t="s">
        <v>16</v>
      </c>
      <c r="I2497">
        <v>2</v>
      </c>
      <c r="J2497">
        <v>86</v>
      </c>
      <c r="K2497">
        <v>500</v>
      </c>
      <c r="L2497">
        <v>3.3</v>
      </c>
      <c r="M2497" t="s">
        <v>2370</v>
      </c>
      <c r="N2497" t="str">
        <f>SUBSTITUTE(Sheet1[[#This Row],[Datekey_Opening]],"_","-")</f>
        <v>2018-9-9</v>
      </c>
      <c r="O2497">
        <f>YEAR(Sheet1[[#This Row],[Date]])</f>
        <v>2018</v>
      </c>
      <c r="P2497" t="str">
        <f>LOOKUP(Sheet1[[#This Row],[CountryCode]],$AI$4:$AI$18,$AJ$4:$AJ$18)</f>
        <v>India</v>
      </c>
      <c r="Q2497">
        <f>MONTH(Sheet1[[#This Row],[Date]])</f>
        <v>9</v>
      </c>
      <c r="R2497" t="str">
        <f>TEXT(Sheet1[[#This Row],[Date]],"MMMM")</f>
        <v>September</v>
      </c>
      <c r="S2497" t="str">
        <f>TEXT(Sheet1[[#This Row],[Date]],"YYYY-MMM")</f>
        <v>2018-Sep</v>
      </c>
      <c r="T2497">
        <f>WEEKDAY(Sheet1[[#This Row],[Date]])</f>
        <v>1</v>
      </c>
      <c r="U2497" t="str">
        <f>TEXT(Sheet1[[#This Row],[Date]],"DDDD")</f>
        <v>Sunday</v>
      </c>
      <c r="V2497" t="str">
        <f>"FM"&amp;MOD(MONTH(Sheet1[[#This Row],[Date]])-4,12)+1</f>
        <v>FM6</v>
      </c>
      <c r="W2497" t="str">
        <f>"Q"&amp;ROUNDUP(MONTH(Sheet1[[#This Row],[Date]])/3,0)</f>
        <v>Q3</v>
      </c>
      <c r="X2497" t="str">
        <f>"Q"&amp;INT(MOD(MONTH(Sheet1[[#This Row],[Date]])-4,12/3)+1)</f>
        <v>Q2</v>
      </c>
      <c r="Y2497" t="str" cm="1">
        <f t="array" ref="Y2497">_xlfn.IFS(ROUND(L2497,0)&lt;=1,"Need to improve 0-1",ROUND(L2497,0)&lt;=2,"Okay 1-2",ROUND(L2497,0)&lt;=3,"Good 2-3",ROUND(L2497,0)&lt;=4,"Great 3-4",ROUND(L2497,0)&lt;=5,"Excellent 4-5")</f>
        <v>Good 2-3</v>
      </c>
      <c r="Z2497" t="str">
        <f t="shared" si="38"/>
        <v>0-1000</v>
      </c>
    </row>
    <row r="2498" spans="1:26" x14ac:dyDescent="0.3">
      <c r="A2498">
        <v>18128869</v>
      </c>
      <c r="B2498" t="s">
        <v>4182</v>
      </c>
      <c r="C2498">
        <v>1</v>
      </c>
      <c r="D2498" t="s">
        <v>14</v>
      </c>
      <c r="E2498" t="s">
        <v>3866</v>
      </c>
      <c r="F2498" t="s">
        <v>16</v>
      </c>
      <c r="G2498" t="s">
        <v>21</v>
      </c>
      <c r="H2498" t="s">
        <v>16</v>
      </c>
      <c r="I2498">
        <v>2</v>
      </c>
      <c r="J2498">
        <v>32</v>
      </c>
      <c r="K2498">
        <v>500</v>
      </c>
      <c r="L2498">
        <v>2.7</v>
      </c>
      <c r="M2498" t="s">
        <v>4523</v>
      </c>
      <c r="N2498" t="str">
        <f>SUBSTITUTE(Sheet1[[#This Row],[Datekey_Opening]],"_","-")</f>
        <v>2017-9-7</v>
      </c>
      <c r="O2498">
        <f>YEAR(Sheet1[[#This Row],[Date]])</f>
        <v>2017</v>
      </c>
      <c r="P2498" t="str">
        <f>LOOKUP(Sheet1[[#This Row],[CountryCode]],$AI$4:$AI$18,$AJ$4:$AJ$18)</f>
        <v>India</v>
      </c>
      <c r="Q2498">
        <f>MONTH(Sheet1[[#This Row],[Date]])</f>
        <v>9</v>
      </c>
      <c r="R2498" t="str">
        <f>TEXT(Sheet1[[#This Row],[Date]],"MMMM")</f>
        <v>September</v>
      </c>
      <c r="S2498" t="str">
        <f>TEXT(Sheet1[[#This Row],[Date]],"YYYY-MMM")</f>
        <v>2017-Sep</v>
      </c>
      <c r="T2498">
        <f>WEEKDAY(Sheet1[[#This Row],[Date]])</f>
        <v>5</v>
      </c>
      <c r="U2498" t="str">
        <f>TEXT(Sheet1[[#This Row],[Date]],"DDDD")</f>
        <v>Thursday</v>
      </c>
      <c r="V2498" t="str">
        <f>"FM"&amp;MOD(MONTH(Sheet1[[#This Row],[Date]])-4,12)+1</f>
        <v>FM6</v>
      </c>
      <c r="W2498" t="str">
        <f>"Q"&amp;ROUNDUP(MONTH(Sheet1[[#This Row],[Date]])/3,0)</f>
        <v>Q3</v>
      </c>
      <c r="X2498" t="str">
        <f>"Q"&amp;INT(MOD(MONTH(Sheet1[[#This Row],[Date]])-4,12/3)+1)</f>
        <v>Q2</v>
      </c>
      <c r="Y2498" t="str" cm="1">
        <f t="array" ref="Y2498">_xlfn.IFS(ROUND(L2498,0)&lt;=1,"Need to improve 0-1",ROUND(L2498,0)&lt;=2,"Okay 1-2",ROUND(L2498,0)&lt;=3,"Good 2-3",ROUND(L2498,0)&lt;=4,"Great 3-4",ROUND(L2498,0)&lt;=5,"Excellent 4-5")</f>
        <v>Good 2-3</v>
      </c>
      <c r="Z2498" t="str">
        <f t="shared" ref="Z2498:Z2561" si="39">IF(AND(K2498&gt;=0,K2498&lt;1000),"0-1000",IF(AND(K2498&gt;=1000,K2498&lt;2000),"1000-2000",IF(AND(K2498&gt;=2000,K2498&lt;3000),"2000-3000",IF(AND(K2498&gt;=3000,K2498&lt;4000),"3000-4000",IF(AND(K2498&gt;=4000,K2498&lt;5000),"4000-5000",IF(AND(K2498&gt;=5000,K2498&lt;6000),"5000-6000",IF(AND(K2498&gt;=6000,K2498&lt;7000),"6000-7000",IF(AND(K2498&gt;=7000,K2498&lt;200000),"7000-200000","Above 200000"))))))))</f>
        <v>0-1000</v>
      </c>
    </row>
    <row r="2499" spans="1:26" x14ac:dyDescent="0.3">
      <c r="A2499">
        <v>307746</v>
      </c>
      <c r="B2499" t="s">
        <v>4524</v>
      </c>
      <c r="C2499">
        <v>1</v>
      </c>
      <c r="D2499" t="s">
        <v>14</v>
      </c>
      <c r="E2499" t="s">
        <v>3630</v>
      </c>
      <c r="F2499" t="s">
        <v>16</v>
      </c>
      <c r="G2499" t="s">
        <v>21</v>
      </c>
      <c r="H2499" t="s">
        <v>16</v>
      </c>
      <c r="I2499">
        <v>2</v>
      </c>
      <c r="J2499">
        <v>218</v>
      </c>
      <c r="K2499">
        <v>500</v>
      </c>
      <c r="L2499">
        <v>3.4</v>
      </c>
      <c r="M2499" t="s">
        <v>371</v>
      </c>
      <c r="N2499" t="str">
        <f>SUBSTITUTE(Sheet1[[#This Row],[Datekey_Opening]],"_","-")</f>
        <v>2010-9-18</v>
      </c>
      <c r="O2499">
        <f>YEAR(Sheet1[[#This Row],[Date]])</f>
        <v>2010</v>
      </c>
      <c r="P2499" t="str">
        <f>LOOKUP(Sheet1[[#This Row],[CountryCode]],$AI$4:$AI$18,$AJ$4:$AJ$18)</f>
        <v>India</v>
      </c>
      <c r="Q2499">
        <f>MONTH(Sheet1[[#This Row],[Date]])</f>
        <v>9</v>
      </c>
      <c r="R2499" t="str">
        <f>TEXT(Sheet1[[#This Row],[Date]],"MMMM")</f>
        <v>September</v>
      </c>
      <c r="S2499" t="str">
        <f>TEXT(Sheet1[[#This Row],[Date]],"YYYY-MMM")</f>
        <v>2010-Sep</v>
      </c>
      <c r="T2499">
        <f>WEEKDAY(Sheet1[[#This Row],[Date]])</f>
        <v>7</v>
      </c>
      <c r="U2499" t="str">
        <f>TEXT(Sheet1[[#This Row],[Date]],"DDDD")</f>
        <v>Saturday</v>
      </c>
      <c r="V2499" t="str">
        <f>"FM"&amp;MOD(MONTH(Sheet1[[#This Row],[Date]])-4,12)+1</f>
        <v>FM6</v>
      </c>
      <c r="W2499" t="str">
        <f>"Q"&amp;ROUNDUP(MONTH(Sheet1[[#This Row],[Date]])/3,0)</f>
        <v>Q3</v>
      </c>
      <c r="X2499" t="str">
        <f>"Q"&amp;INT(MOD(MONTH(Sheet1[[#This Row],[Date]])-4,12/3)+1)</f>
        <v>Q2</v>
      </c>
      <c r="Y2499" t="str" cm="1">
        <f t="array" ref="Y2499">_xlfn.IFS(ROUND(L2499,0)&lt;=1,"Need to improve 0-1",ROUND(L2499,0)&lt;=2,"Okay 1-2",ROUND(L2499,0)&lt;=3,"Good 2-3",ROUND(L2499,0)&lt;=4,"Great 3-4",ROUND(L2499,0)&lt;=5,"Excellent 4-5")</f>
        <v>Good 2-3</v>
      </c>
      <c r="Z2499" t="str">
        <f t="shared" si="39"/>
        <v>0-1000</v>
      </c>
    </row>
    <row r="2500" spans="1:26" x14ac:dyDescent="0.3">
      <c r="A2500">
        <v>18277153</v>
      </c>
      <c r="B2500" t="s">
        <v>4525</v>
      </c>
      <c r="C2500">
        <v>1</v>
      </c>
      <c r="D2500" t="s">
        <v>14</v>
      </c>
      <c r="E2500" t="s">
        <v>395</v>
      </c>
      <c r="F2500" t="s">
        <v>16</v>
      </c>
      <c r="G2500" t="s">
        <v>21</v>
      </c>
      <c r="H2500" t="s">
        <v>16</v>
      </c>
      <c r="I2500">
        <v>2</v>
      </c>
      <c r="J2500">
        <v>49</v>
      </c>
      <c r="K2500">
        <v>500</v>
      </c>
      <c r="L2500">
        <v>3.7</v>
      </c>
      <c r="M2500" t="s">
        <v>3663</v>
      </c>
      <c r="N2500" t="str">
        <f>SUBSTITUTE(Sheet1[[#This Row],[Datekey_Opening]],"_","-")</f>
        <v>2014-9-24</v>
      </c>
      <c r="O2500">
        <f>YEAR(Sheet1[[#This Row],[Date]])</f>
        <v>2014</v>
      </c>
      <c r="P2500" t="str">
        <f>LOOKUP(Sheet1[[#This Row],[CountryCode]],$AI$4:$AI$18,$AJ$4:$AJ$18)</f>
        <v>India</v>
      </c>
      <c r="Q2500">
        <f>MONTH(Sheet1[[#This Row],[Date]])</f>
        <v>9</v>
      </c>
      <c r="R2500" t="str">
        <f>TEXT(Sheet1[[#This Row],[Date]],"MMMM")</f>
        <v>September</v>
      </c>
      <c r="S2500" t="str">
        <f>TEXT(Sheet1[[#This Row],[Date]],"YYYY-MMM")</f>
        <v>2014-Sep</v>
      </c>
      <c r="T2500">
        <f>WEEKDAY(Sheet1[[#This Row],[Date]])</f>
        <v>4</v>
      </c>
      <c r="U2500" t="str">
        <f>TEXT(Sheet1[[#This Row],[Date]],"DDDD")</f>
        <v>Wednesday</v>
      </c>
      <c r="V2500" t="str">
        <f>"FM"&amp;MOD(MONTH(Sheet1[[#This Row],[Date]])-4,12)+1</f>
        <v>FM6</v>
      </c>
      <c r="W2500" t="str">
        <f>"Q"&amp;ROUNDUP(MONTH(Sheet1[[#This Row],[Date]])/3,0)</f>
        <v>Q3</v>
      </c>
      <c r="X2500" t="str">
        <f>"Q"&amp;INT(MOD(MONTH(Sheet1[[#This Row],[Date]])-4,12/3)+1)</f>
        <v>Q2</v>
      </c>
      <c r="Y2500" t="str" cm="1">
        <f t="array" ref="Y2500">_xlfn.IFS(ROUND(L2500,0)&lt;=1,"Need to improve 0-1",ROUND(L2500,0)&lt;=2,"Okay 1-2",ROUND(L2500,0)&lt;=3,"Good 2-3",ROUND(L2500,0)&lt;=4,"Great 3-4",ROUND(L2500,0)&lt;=5,"Excellent 4-5")</f>
        <v>Great 3-4</v>
      </c>
      <c r="Z2500" t="str">
        <f t="shared" si="39"/>
        <v>0-1000</v>
      </c>
    </row>
    <row r="2501" spans="1:26" x14ac:dyDescent="0.3">
      <c r="A2501">
        <v>311451</v>
      </c>
      <c r="B2501" t="s">
        <v>4526</v>
      </c>
      <c r="C2501">
        <v>1</v>
      </c>
      <c r="D2501" t="s">
        <v>14</v>
      </c>
      <c r="E2501" t="s">
        <v>4527</v>
      </c>
      <c r="F2501" t="s">
        <v>16</v>
      </c>
      <c r="G2501" t="s">
        <v>21</v>
      </c>
      <c r="H2501" t="s">
        <v>16</v>
      </c>
      <c r="I2501">
        <v>2</v>
      </c>
      <c r="J2501">
        <v>78</v>
      </c>
      <c r="K2501">
        <v>500</v>
      </c>
      <c r="L2501">
        <v>3.4</v>
      </c>
      <c r="M2501" t="s">
        <v>4528</v>
      </c>
      <c r="N2501" t="str">
        <f>SUBSTITUTE(Sheet1[[#This Row],[Datekey_Opening]],"_","-")</f>
        <v>2012-9-8</v>
      </c>
      <c r="O2501">
        <f>YEAR(Sheet1[[#This Row],[Date]])</f>
        <v>2012</v>
      </c>
      <c r="P2501" t="str">
        <f>LOOKUP(Sheet1[[#This Row],[CountryCode]],$AI$4:$AI$18,$AJ$4:$AJ$18)</f>
        <v>India</v>
      </c>
      <c r="Q2501">
        <f>MONTH(Sheet1[[#This Row],[Date]])</f>
        <v>9</v>
      </c>
      <c r="R2501" t="str">
        <f>TEXT(Sheet1[[#This Row],[Date]],"MMMM")</f>
        <v>September</v>
      </c>
      <c r="S2501" t="str">
        <f>TEXT(Sheet1[[#This Row],[Date]],"YYYY-MMM")</f>
        <v>2012-Sep</v>
      </c>
      <c r="T2501">
        <f>WEEKDAY(Sheet1[[#This Row],[Date]])</f>
        <v>7</v>
      </c>
      <c r="U2501" t="str">
        <f>TEXT(Sheet1[[#This Row],[Date]],"DDDD")</f>
        <v>Saturday</v>
      </c>
      <c r="V2501" t="str">
        <f>"FM"&amp;MOD(MONTH(Sheet1[[#This Row],[Date]])-4,12)+1</f>
        <v>FM6</v>
      </c>
      <c r="W2501" t="str">
        <f>"Q"&amp;ROUNDUP(MONTH(Sheet1[[#This Row],[Date]])/3,0)</f>
        <v>Q3</v>
      </c>
      <c r="X2501" t="str">
        <f>"Q"&amp;INT(MOD(MONTH(Sheet1[[#This Row],[Date]])-4,12/3)+1)</f>
        <v>Q2</v>
      </c>
      <c r="Y2501" t="str" cm="1">
        <f t="array" ref="Y2501">_xlfn.IFS(ROUND(L2501,0)&lt;=1,"Need to improve 0-1",ROUND(L2501,0)&lt;=2,"Okay 1-2",ROUND(L2501,0)&lt;=3,"Good 2-3",ROUND(L2501,0)&lt;=4,"Great 3-4",ROUND(L2501,0)&lt;=5,"Excellent 4-5")</f>
        <v>Good 2-3</v>
      </c>
      <c r="Z2501" t="str">
        <f t="shared" si="39"/>
        <v>0-1000</v>
      </c>
    </row>
    <row r="2502" spans="1:26" x14ac:dyDescent="0.3">
      <c r="A2502">
        <v>309463</v>
      </c>
      <c r="B2502" t="s">
        <v>4529</v>
      </c>
      <c r="C2502">
        <v>1</v>
      </c>
      <c r="D2502" t="s">
        <v>14</v>
      </c>
      <c r="E2502" t="s">
        <v>365</v>
      </c>
      <c r="F2502" t="s">
        <v>16</v>
      </c>
      <c r="G2502" t="s">
        <v>21</v>
      </c>
      <c r="H2502" t="s">
        <v>16</v>
      </c>
      <c r="I2502">
        <v>2</v>
      </c>
      <c r="J2502">
        <v>80</v>
      </c>
      <c r="K2502">
        <v>500</v>
      </c>
      <c r="L2502">
        <v>3.4</v>
      </c>
      <c r="M2502" t="s">
        <v>4530</v>
      </c>
      <c r="N2502" t="str">
        <f>SUBSTITUTE(Sheet1[[#This Row],[Datekey_Opening]],"_","-")</f>
        <v>2013-9-7</v>
      </c>
      <c r="O2502">
        <f>YEAR(Sheet1[[#This Row],[Date]])</f>
        <v>2013</v>
      </c>
      <c r="P2502" t="str">
        <f>LOOKUP(Sheet1[[#This Row],[CountryCode]],$AI$4:$AI$18,$AJ$4:$AJ$18)</f>
        <v>India</v>
      </c>
      <c r="Q2502">
        <f>MONTH(Sheet1[[#This Row],[Date]])</f>
        <v>9</v>
      </c>
      <c r="R2502" t="str">
        <f>TEXT(Sheet1[[#This Row],[Date]],"MMMM")</f>
        <v>September</v>
      </c>
      <c r="S2502" t="str">
        <f>TEXT(Sheet1[[#This Row],[Date]],"YYYY-MMM")</f>
        <v>2013-Sep</v>
      </c>
      <c r="T2502">
        <f>WEEKDAY(Sheet1[[#This Row],[Date]])</f>
        <v>7</v>
      </c>
      <c r="U2502" t="str">
        <f>TEXT(Sheet1[[#This Row],[Date]],"DDDD")</f>
        <v>Saturday</v>
      </c>
      <c r="V2502" t="str">
        <f>"FM"&amp;MOD(MONTH(Sheet1[[#This Row],[Date]])-4,12)+1</f>
        <v>FM6</v>
      </c>
      <c r="W2502" t="str">
        <f>"Q"&amp;ROUNDUP(MONTH(Sheet1[[#This Row],[Date]])/3,0)</f>
        <v>Q3</v>
      </c>
      <c r="X2502" t="str">
        <f>"Q"&amp;INT(MOD(MONTH(Sheet1[[#This Row],[Date]])-4,12/3)+1)</f>
        <v>Q2</v>
      </c>
      <c r="Y2502" t="str" cm="1">
        <f t="array" ref="Y2502">_xlfn.IFS(ROUND(L2502,0)&lt;=1,"Need to improve 0-1",ROUND(L2502,0)&lt;=2,"Okay 1-2",ROUND(L2502,0)&lt;=3,"Good 2-3",ROUND(L2502,0)&lt;=4,"Great 3-4",ROUND(L2502,0)&lt;=5,"Excellent 4-5")</f>
        <v>Good 2-3</v>
      </c>
      <c r="Z2502" t="str">
        <f t="shared" si="39"/>
        <v>0-1000</v>
      </c>
    </row>
    <row r="2503" spans="1:26" x14ac:dyDescent="0.3">
      <c r="A2503">
        <v>8801</v>
      </c>
      <c r="B2503" t="s">
        <v>4526</v>
      </c>
      <c r="C2503">
        <v>1</v>
      </c>
      <c r="D2503" t="s">
        <v>14</v>
      </c>
      <c r="E2503" t="s">
        <v>4527</v>
      </c>
      <c r="F2503" t="s">
        <v>16</v>
      </c>
      <c r="G2503" t="s">
        <v>21</v>
      </c>
      <c r="H2503" t="s">
        <v>16</v>
      </c>
      <c r="I2503">
        <v>2</v>
      </c>
      <c r="J2503">
        <v>167</v>
      </c>
      <c r="K2503">
        <v>500</v>
      </c>
      <c r="L2503">
        <v>2.6</v>
      </c>
      <c r="M2503" t="s">
        <v>1025</v>
      </c>
      <c r="N2503" t="str">
        <f>SUBSTITUTE(Sheet1[[#This Row],[Datekey_Opening]],"_","-")</f>
        <v>2011-9-24</v>
      </c>
      <c r="O2503">
        <f>YEAR(Sheet1[[#This Row],[Date]])</f>
        <v>2011</v>
      </c>
      <c r="P2503" t="str">
        <f>LOOKUP(Sheet1[[#This Row],[CountryCode]],$AI$4:$AI$18,$AJ$4:$AJ$18)</f>
        <v>India</v>
      </c>
      <c r="Q2503">
        <f>MONTH(Sheet1[[#This Row],[Date]])</f>
        <v>9</v>
      </c>
      <c r="R2503" t="str">
        <f>TEXT(Sheet1[[#This Row],[Date]],"MMMM")</f>
        <v>September</v>
      </c>
      <c r="S2503" t="str">
        <f>TEXT(Sheet1[[#This Row],[Date]],"YYYY-MMM")</f>
        <v>2011-Sep</v>
      </c>
      <c r="T2503">
        <f>WEEKDAY(Sheet1[[#This Row],[Date]])</f>
        <v>7</v>
      </c>
      <c r="U2503" t="str">
        <f>TEXT(Sheet1[[#This Row],[Date]],"DDDD")</f>
        <v>Saturday</v>
      </c>
      <c r="V2503" t="str">
        <f>"FM"&amp;MOD(MONTH(Sheet1[[#This Row],[Date]])-4,12)+1</f>
        <v>FM6</v>
      </c>
      <c r="W2503" t="str">
        <f>"Q"&amp;ROUNDUP(MONTH(Sheet1[[#This Row],[Date]])/3,0)</f>
        <v>Q3</v>
      </c>
      <c r="X2503" t="str">
        <f>"Q"&amp;INT(MOD(MONTH(Sheet1[[#This Row],[Date]])-4,12/3)+1)</f>
        <v>Q2</v>
      </c>
      <c r="Y2503" t="str" cm="1">
        <f t="array" ref="Y2503">_xlfn.IFS(ROUND(L2503,0)&lt;=1,"Need to improve 0-1",ROUND(L2503,0)&lt;=2,"Okay 1-2",ROUND(L2503,0)&lt;=3,"Good 2-3",ROUND(L2503,0)&lt;=4,"Great 3-4",ROUND(L2503,0)&lt;=5,"Excellent 4-5")</f>
        <v>Good 2-3</v>
      </c>
      <c r="Z2503" t="str">
        <f t="shared" si="39"/>
        <v>0-1000</v>
      </c>
    </row>
    <row r="2504" spans="1:26" x14ac:dyDescent="0.3">
      <c r="A2504">
        <v>18446486</v>
      </c>
      <c r="B2504" t="s">
        <v>4531</v>
      </c>
      <c r="C2504">
        <v>1</v>
      </c>
      <c r="D2504" t="s">
        <v>14</v>
      </c>
      <c r="E2504" t="s">
        <v>2799</v>
      </c>
      <c r="F2504" t="s">
        <v>16</v>
      </c>
      <c r="G2504" t="s">
        <v>21</v>
      </c>
      <c r="H2504" t="s">
        <v>16</v>
      </c>
      <c r="I2504">
        <v>2</v>
      </c>
      <c r="J2504">
        <v>1</v>
      </c>
      <c r="K2504">
        <v>500</v>
      </c>
      <c r="L2504">
        <v>1</v>
      </c>
      <c r="M2504" t="s">
        <v>4532</v>
      </c>
      <c r="N2504" t="str">
        <f>SUBSTITUTE(Sheet1[[#This Row],[Datekey_Opening]],"_","-")</f>
        <v>2011-9-21</v>
      </c>
      <c r="O2504">
        <f>YEAR(Sheet1[[#This Row],[Date]])</f>
        <v>2011</v>
      </c>
      <c r="P2504" t="str">
        <f>LOOKUP(Sheet1[[#This Row],[CountryCode]],$AI$4:$AI$18,$AJ$4:$AJ$18)</f>
        <v>India</v>
      </c>
      <c r="Q2504">
        <f>MONTH(Sheet1[[#This Row],[Date]])</f>
        <v>9</v>
      </c>
      <c r="R2504" t="str">
        <f>TEXT(Sheet1[[#This Row],[Date]],"MMMM")</f>
        <v>September</v>
      </c>
      <c r="S2504" t="str">
        <f>TEXT(Sheet1[[#This Row],[Date]],"YYYY-MMM")</f>
        <v>2011-Sep</v>
      </c>
      <c r="T2504">
        <f>WEEKDAY(Sheet1[[#This Row],[Date]])</f>
        <v>4</v>
      </c>
      <c r="U2504" t="str">
        <f>TEXT(Sheet1[[#This Row],[Date]],"DDDD")</f>
        <v>Wednesday</v>
      </c>
      <c r="V2504" t="str">
        <f>"FM"&amp;MOD(MONTH(Sheet1[[#This Row],[Date]])-4,12)+1</f>
        <v>FM6</v>
      </c>
      <c r="W2504" t="str">
        <f>"Q"&amp;ROUNDUP(MONTH(Sheet1[[#This Row],[Date]])/3,0)</f>
        <v>Q3</v>
      </c>
      <c r="X2504" t="str">
        <f>"Q"&amp;INT(MOD(MONTH(Sheet1[[#This Row],[Date]])-4,12/3)+1)</f>
        <v>Q2</v>
      </c>
      <c r="Y2504" t="str" cm="1">
        <f t="array" ref="Y2504">_xlfn.IFS(ROUND(L2504,0)&lt;=1,"Need to improve 0-1",ROUND(L2504,0)&lt;=2,"Okay 1-2",ROUND(L2504,0)&lt;=3,"Good 2-3",ROUND(L2504,0)&lt;=4,"Great 3-4",ROUND(L2504,0)&lt;=5,"Excellent 4-5")</f>
        <v>Need to improve 0-1</v>
      </c>
      <c r="Z2504" t="str">
        <f t="shared" si="39"/>
        <v>0-1000</v>
      </c>
    </row>
    <row r="2505" spans="1:26" x14ac:dyDescent="0.3">
      <c r="A2505">
        <v>18246132</v>
      </c>
      <c r="B2505" t="s">
        <v>4533</v>
      </c>
      <c r="C2505">
        <v>1</v>
      </c>
      <c r="D2505" t="s">
        <v>14</v>
      </c>
      <c r="E2505" t="s">
        <v>365</v>
      </c>
      <c r="F2505" t="s">
        <v>16</v>
      </c>
      <c r="G2505" t="s">
        <v>21</v>
      </c>
      <c r="H2505" t="s">
        <v>16</v>
      </c>
      <c r="I2505">
        <v>2</v>
      </c>
      <c r="J2505">
        <v>56</v>
      </c>
      <c r="K2505">
        <v>500</v>
      </c>
      <c r="L2505">
        <v>3.8</v>
      </c>
      <c r="M2505" t="s">
        <v>4534</v>
      </c>
      <c r="N2505" t="str">
        <f>SUBSTITUTE(Sheet1[[#This Row],[Datekey_Opening]],"_","-")</f>
        <v>2014-9-3</v>
      </c>
      <c r="O2505">
        <f>YEAR(Sheet1[[#This Row],[Date]])</f>
        <v>2014</v>
      </c>
      <c r="P2505" t="str">
        <f>LOOKUP(Sheet1[[#This Row],[CountryCode]],$AI$4:$AI$18,$AJ$4:$AJ$18)</f>
        <v>India</v>
      </c>
      <c r="Q2505">
        <f>MONTH(Sheet1[[#This Row],[Date]])</f>
        <v>9</v>
      </c>
      <c r="R2505" t="str">
        <f>TEXT(Sheet1[[#This Row],[Date]],"MMMM")</f>
        <v>September</v>
      </c>
      <c r="S2505" t="str">
        <f>TEXT(Sheet1[[#This Row],[Date]],"YYYY-MMM")</f>
        <v>2014-Sep</v>
      </c>
      <c r="T2505">
        <f>WEEKDAY(Sheet1[[#This Row],[Date]])</f>
        <v>4</v>
      </c>
      <c r="U2505" t="str">
        <f>TEXT(Sheet1[[#This Row],[Date]],"DDDD")</f>
        <v>Wednesday</v>
      </c>
      <c r="V2505" t="str">
        <f>"FM"&amp;MOD(MONTH(Sheet1[[#This Row],[Date]])-4,12)+1</f>
        <v>FM6</v>
      </c>
      <c r="W2505" t="str">
        <f>"Q"&amp;ROUNDUP(MONTH(Sheet1[[#This Row],[Date]])/3,0)</f>
        <v>Q3</v>
      </c>
      <c r="X2505" t="str">
        <f>"Q"&amp;INT(MOD(MONTH(Sheet1[[#This Row],[Date]])-4,12/3)+1)</f>
        <v>Q2</v>
      </c>
      <c r="Y2505" t="str" cm="1">
        <f t="array" ref="Y2505">_xlfn.IFS(ROUND(L2505,0)&lt;=1,"Need to improve 0-1",ROUND(L2505,0)&lt;=2,"Okay 1-2",ROUND(L2505,0)&lt;=3,"Good 2-3",ROUND(L2505,0)&lt;=4,"Great 3-4",ROUND(L2505,0)&lt;=5,"Excellent 4-5")</f>
        <v>Great 3-4</v>
      </c>
      <c r="Z2505" t="str">
        <f t="shared" si="39"/>
        <v>0-1000</v>
      </c>
    </row>
    <row r="2506" spans="1:26" x14ac:dyDescent="0.3">
      <c r="A2506">
        <v>311272</v>
      </c>
      <c r="B2506" t="s">
        <v>4535</v>
      </c>
      <c r="C2506">
        <v>1</v>
      </c>
      <c r="D2506" t="s">
        <v>14</v>
      </c>
      <c r="E2506" t="s">
        <v>557</v>
      </c>
      <c r="F2506" t="s">
        <v>16</v>
      </c>
      <c r="G2506" t="s">
        <v>21</v>
      </c>
      <c r="H2506" t="s">
        <v>16</v>
      </c>
      <c r="I2506">
        <v>2</v>
      </c>
      <c r="J2506">
        <v>24</v>
      </c>
      <c r="K2506">
        <v>500</v>
      </c>
      <c r="L2506">
        <v>2.6</v>
      </c>
      <c r="M2506" t="s">
        <v>34</v>
      </c>
      <c r="N2506" t="str">
        <f>SUBSTITUTE(Sheet1[[#This Row],[Datekey_Opening]],"_","-")</f>
        <v>2012-9-9</v>
      </c>
      <c r="O2506">
        <f>YEAR(Sheet1[[#This Row],[Date]])</f>
        <v>2012</v>
      </c>
      <c r="P2506" t="str">
        <f>LOOKUP(Sheet1[[#This Row],[CountryCode]],$AI$4:$AI$18,$AJ$4:$AJ$18)</f>
        <v>India</v>
      </c>
      <c r="Q2506">
        <f>MONTH(Sheet1[[#This Row],[Date]])</f>
        <v>9</v>
      </c>
      <c r="R2506" t="str">
        <f>TEXT(Sheet1[[#This Row],[Date]],"MMMM")</f>
        <v>September</v>
      </c>
      <c r="S2506" t="str">
        <f>TEXT(Sheet1[[#This Row],[Date]],"YYYY-MMM")</f>
        <v>2012-Sep</v>
      </c>
      <c r="T2506">
        <f>WEEKDAY(Sheet1[[#This Row],[Date]])</f>
        <v>1</v>
      </c>
      <c r="U2506" t="str">
        <f>TEXT(Sheet1[[#This Row],[Date]],"DDDD")</f>
        <v>Sunday</v>
      </c>
      <c r="V2506" t="str">
        <f>"FM"&amp;MOD(MONTH(Sheet1[[#This Row],[Date]])-4,12)+1</f>
        <v>FM6</v>
      </c>
      <c r="W2506" t="str">
        <f>"Q"&amp;ROUNDUP(MONTH(Sheet1[[#This Row],[Date]])/3,0)</f>
        <v>Q3</v>
      </c>
      <c r="X2506" t="str">
        <f>"Q"&amp;INT(MOD(MONTH(Sheet1[[#This Row],[Date]])-4,12/3)+1)</f>
        <v>Q2</v>
      </c>
      <c r="Y2506" t="str" cm="1">
        <f t="array" ref="Y2506">_xlfn.IFS(ROUND(L2506,0)&lt;=1,"Need to improve 0-1",ROUND(L2506,0)&lt;=2,"Okay 1-2",ROUND(L2506,0)&lt;=3,"Good 2-3",ROUND(L2506,0)&lt;=4,"Great 3-4",ROUND(L2506,0)&lt;=5,"Excellent 4-5")</f>
        <v>Good 2-3</v>
      </c>
      <c r="Z2506" t="str">
        <f t="shared" si="39"/>
        <v>0-1000</v>
      </c>
    </row>
    <row r="2507" spans="1:26" x14ac:dyDescent="0.3">
      <c r="A2507">
        <v>309198</v>
      </c>
      <c r="B2507" t="s">
        <v>4526</v>
      </c>
      <c r="C2507">
        <v>1</v>
      </c>
      <c r="D2507" t="s">
        <v>14</v>
      </c>
      <c r="E2507" t="s">
        <v>4527</v>
      </c>
      <c r="F2507" t="s">
        <v>16</v>
      </c>
      <c r="G2507" t="s">
        <v>21</v>
      </c>
      <c r="H2507" t="s">
        <v>16</v>
      </c>
      <c r="I2507">
        <v>2</v>
      </c>
      <c r="J2507">
        <v>28</v>
      </c>
      <c r="K2507">
        <v>500</v>
      </c>
      <c r="L2507">
        <v>2.6</v>
      </c>
      <c r="M2507" t="s">
        <v>3660</v>
      </c>
      <c r="N2507" t="str">
        <f>SUBSTITUTE(Sheet1[[#This Row],[Datekey_Opening]],"_","-")</f>
        <v>2018-9-11</v>
      </c>
      <c r="O2507">
        <f>YEAR(Sheet1[[#This Row],[Date]])</f>
        <v>2018</v>
      </c>
      <c r="P2507" t="str">
        <f>LOOKUP(Sheet1[[#This Row],[CountryCode]],$AI$4:$AI$18,$AJ$4:$AJ$18)</f>
        <v>India</v>
      </c>
      <c r="Q2507">
        <f>MONTH(Sheet1[[#This Row],[Date]])</f>
        <v>9</v>
      </c>
      <c r="R2507" t="str">
        <f>TEXT(Sheet1[[#This Row],[Date]],"MMMM")</f>
        <v>September</v>
      </c>
      <c r="S2507" t="str">
        <f>TEXT(Sheet1[[#This Row],[Date]],"YYYY-MMM")</f>
        <v>2018-Sep</v>
      </c>
      <c r="T2507">
        <f>WEEKDAY(Sheet1[[#This Row],[Date]])</f>
        <v>3</v>
      </c>
      <c r="U2507" t="str">
        <f>TEXT(Sheet1[[#This Row],[Date]],"DDDD")</f>
        <v>Tuesday</v>
      </c>
      <c r="V2507" t="str">
        <f>"FM"&amp;MOD(MONTH(Sheet1[[#This Row],[Date]])-4,12)+1</f>
        <v>FM6</v>
      </c>
      <c r="W2507" t="str">
        <f>"Q"&amp;ROUNDUP(MONTH(Sheet1[[#This Row],[Date]])/3,0)</f>
        <v>Q3</v>
      </c>
      <c r="X2507" t="str">
        <f>"Q"&amp;INT(MOD(MONTH(Sheet1[[#This Row],[Date]])-4,12/3)+1)</f>
        <v>Q2</v>
      </c>
      <c r="Y2507" t="str" cm="1">
        <f t="array" ref="Y2507">_xlfn.IFS(ROUND(L2507,0)&lt;=1,"Need to improve 0-1",ROUND(L2507,0)&lt;=2,"Okay 1-2",ROUND(L2507,0)&lt;=3,"Good 2-3",ROUND(L2507,0)&lt;=4,"Great 3-4",ROUND(L2507,0)&lt;=5,"Excellent 4-5")</f>
        <v>Good 2-3</v>
      </c>
      <c r="Z2507" t="str">
        <f t="shared" si="39"/>
        <v>0-1000</v>
      </c>
    </row>
    <row r="2508" spans="1:26" x14ac:dyDescent="0.3">
      <c r="A2508">
        <v>309156</v>
      </c>
      <c r="B2508" t="s">
        <v>4536</v>
      </c>
      <c r="C2508">
        <v>1</v>
      </c>
      <c r="D2508" t="s">
        <v>14</v>
      </c>
      <c r="E2508" t="s">
        <v>3457</v>
      </c>
      <c r="F2508" t="s">
        <v>16</v>
      </c>
      <c r="G2508" t="s">
        <v>21</v>
      </c>
      <c r="H2508" t="s">
        <v>16</v>
      </c>
      <c r="I2508">
        <v>2</v>
      </c>
      <c r="J2508">
        <v>130</v>
      </c>
      <c r="K2508">
        <v>500</v>
      </c>
      <c r="L2508">
        <v>3.7</v>
      </c>
      <c r="M2508" t="s">
        <v>4537</v>
      </c>
      <c r="N2508" t="str">
        <f>SUBSTITUTE(Sheet1[[#This Row],[Datekey_Opening]],"_","-")</f>
        <v>2010-8-5</v>
      </c>
      <c r="O2508">
        <f>YEAR(Sheet1[[#This Row],[Date]])</f>
        <v>2010</v>
      </c>
      <c r="P2508" t="str">
        <f>LOOKUP(Sheet1[[#This Row],[CountryCode]],$AI$4:$AI$18,$AJ$4:$AJ$18)</f>
        <v>India</v>
      </c>
      <c r="Q2508">
        <f>MONTH(Sheet1[[#This Row],[Date]])</f>
        <v>8</v>
      </c>
      <c r="R2508" t="str">
        <f>TEXT(Sheet1[[#This Row],[Date]],"MMMM")</f>
        <v>August</v>
      </c>
      <c r="S2508" t="str">
        <f>TEXT(Sheet1[[#This Row],[Date]],"YYYY-MMM")</f>
        <v>2010-Aug</v>
      </c>
      <c r="T2508">
        <f>WEEKDAY(Sheet1[[#This Row],[Date]])</f>
        <v>5</v>
      </c>
      <c r="U2508" t="str">
        <f>TEXT(Sheet1[[#This Row],[Date]],"DDDD")</f>
        <v>Thursday</v>
      </c>
      <c r="V2508" t="str">
        <f>"FM"&amp;MOD(MONTH(Sheet1[[#This Row],[Date]])-4,12)+1</f>
        <v>FM5</v>
      </c>
      <c r="W2508" t="str">
        <f>"Q"&amp;ROUNDUP(MONTH(Sheet1[[#This Row],[Date]])/3,0)</f>
        <v>Q3</v>
      </c>
      <c r="X2508" t="str">
        <f>"Q"&amp;INT(MOD(MONTH(Sheet1[[#This Row],[Date]])-4,12/3)+1)</f>
        <v>Q1</v>
      </c>
      <c r="Y2508" t="str" cm="1">
        <f t="array" ref="Y2508">_xlfn.IFS(ROUND(L2508,0)&lt;=1,"Need to improve 0-1",ROUND(L2508,0)&lt;=2,"Okay 1-2",ROUND(L2508,0)&lt;=3,"Good 2-3",ROUND(L2508,0)&lt;=4,"Great 3-4",ROUND(L2508,0)&lt;=5,"Excellent 4-5")</f>
        <v>Great 3-4</v>
      </c>
      <c r="Z2508" t="str">
        <f t="shared" si="39"/>
        <v>0-1000</v>
      </c>
    </row>
    <row r="2509" spans="1:26" x14ac:dyDescent="0.3">
      <c r="A2509">
        <v>300607</v>
      </c>
      <c r="B2509" t="s">
        <v>4538</v>
      </c>
      <c r="C2509">
        <v>1</v>
      </c>
      <c r="D2509" t="s">
        <v>14</v>
      </c>
      <c r="E2509" t="s">
        <v>584</v>
      </c>
      <c r="F2509" t="s">
        <v>16</v>
      </c>
      <c r="G2509" t="s">
        <v>21</v>
      </c>
      <c r="H2509" t="s">
        <v>16</v>
      </c>
      <c r="I2509">
        <v>2</v>
      </c>
      <c r="J2509">
        <v>16</v>
      </c>
      <c r="K2509">
        <v>500</v>
      </c>
      <c r="L2509">
        <v>2.6</v>
      </c>
      <c r="M2509" t="s">
        <v>4539</v>
      </c>
      <c r="N2509" t="str">
        <f>SUBSTITUTE(Sheet1[[#This Row],[Datekey_Opening]],"_","-")</f>
        <v>2013-8-7</v>
      </c>
      <c r="O2509">
        <f>YEAR(Sheet1[[#This Row],[Date]])</f>
        <v>2013</v>
      </c>
      <c r="P2509" t="str">
        <f>LOOKUP(Sheet1[[#This Row],[CountryCode]],$AI$4:$AI$18,$AJ$4:$AJ$18)</f>
        <v>India</v>
      </c>
      <c r="Q2509">
        <f>MONTH(Sheet1[[#This Row],[Date]])</f>
        <v>8</v>
      </c>
      <c r="R2509" t="str">
        <f>TEXT(Sheet1[[#This Row],[Date]],"MMMM")</f>
        <v>August</v>
      </c>
      <c r="S2509" t="str">
        <f>TEXT(Sheet1[[#This Row],[Date]],"YYYY-MMM")</f>
        <v>2013-Aug</v>
      </c>
      <c r="T2509">
        <f>WEEKDAY(Sheet1[[#This Row],[Date]])</f>
        <v>4</v>
      </c>
      <c r="U2509" t="str">
        <f>TEXT(Sheet1[[#This Row],[Date]],"DDDD")</f>
        <v>Wednesday</v>
      </c>
      <c r="V2509" t="str">
        <f>"FM"&amp;MOD(MONTH(Sheet1[[#This Row],[Date]])-4,12)+1</f>
        <v>FM5</v>
      </c>
      <c r="W2509" t="str">
        <f>"Q"&amp;ROUNDUP(MONTH(Sheet1[[#This Row],[Date]])/3,0)</f>
        <v>Q3</v>
      </c>
      <c r="X2509" t="str">
        <f>"Q"&amp;INT(MOD(MONTH(Sheet1[[#This Row],[Date]])-4,12/3)+1)</f>
        <v>Q1</v>
      </c>
      <c r="Y2509" t="str" cm="1">
        <f t="array" ref="Y2509">_xlfn.IFS(ROUND(L2509,0)&lt;=1,"Need to improve 0-1",ROUND(L2509,0)&lt;=2,"Okay 1-2",ROUND(L2509,0)&lt;=3,"Good 2-3",ROUND(L2509,0)&lt;=4,"Great 3-4",ROUND(L2509,0)&lt;=5,"Excellent 4-5")</f>
        <v>Good 2-3</v>
      </c>
      <c r="Z2509" t="str">
        <f t="shared" si="39"/>
        <v>0-1000</v>
      </c>
    </row>
    <row r="2510" spans="1:26" x14ac:dyDescent="0.3">
      <c r="A2510">
        <v>18449787</v>
      </c>
      <c r="B2510" t="s">
        <v>4540</v>
      </c>
      <c r="C2510">
        <v>1</v>
      </c>
      <c r="D2510" t="s">
        <v>14</v>
      </c>
      <c r="E2510" t="s">
        <v>395</v>
      </c>
      <c r="F2510" t="s">
        <v>16</v>
      </c>
      <c r="G2510" t="s">
        <v>21</v>
      </c>
      <c r="H2510" t="s">
        <v>16</v>
      </c>
      <c r="I2510">
        <v>2</v>
      </c>
      <c r="J2510">
        <v>24</v>
      </c>
      <c r="K2510">
        <v>500</v>
      </c>
      <c r="L2510">
        <v>3.2</v>
      </c>
      <c r="M2510" t="s">
        <v>4541</v>
      </c>
      <c r="N2510" t="str">
        <f>SUBSTITUTE(Sheet1[[#This Row],[Datekey_Opening]],"_","-")</f>
        <v>2018-8-19</v>
      </c>
      <c r="O2510">
        <f>YEAR(Sheet1[[#This Row],[Date]])</f>
        <v>2018</v>
      </c>
      <c r="P2510" t="str">
        <f>LOOKUP(Sheet1[[#This Row],[CountryCode]],$AI$4:$AI$18,$AJ$4:$AJ$18)</f>
        <v>India</v>
      </c>
      <c r="Q2510">
        <f>MONTH(Sheet1[[#This Row],[Date]])</f>
        <v>8</v>
      </c>
      <c r="R2510" t="str">
        <f>TEXT(Sheet1[[#This Row],[Date]],"MMMM")</f>
        <v>August</v>
      </c>
      <c r="S2510" t="str">
        <f>TEXT(Sheet1[[#This Row],[Date]],"YYYY-MMM")</f>
        <v>2018-Aug</v>
      </c>
      <c r="T2510">
        <f>WEEKDAY(Sheet1[[#This Row],[Date]])</f>
        <v>1</v>
      </c>
      <c r="U2510" t="str">
        <f>TEXT(Sheet1[[#This Row],[Date]],"DDDD")</f>
        <v>Sunday</v>
      </c>
      <c r="V2510" t="str">
        <f>"FM"&amp;MOD(MONTH(Sheet1[[#This Row],[Date]])-4,12)+1</f>
        <v>FM5</v>
      </c>
      <c r="W2510" t="str">
        <f>"Q"&amp;ROUNDUP(MONTH(Sheet1[[#This Row],[Date]])/3,0)</f>
        <v>Q3</v>
      </c>
      <c r="X2510" t="str">
        <f>"Q"&amp;INT(MOD(MONTH(Sheet1[[#This Row],[Date]])-4,12/3)+1)</f>
        <v>Q1</v>
      </c>
      <c r="Y2510" t="str" cm="1">
        <f t="array" ref="Y2510">_xlfn.IFS(ROUND(L2510,0)&lt;=1,"Need to improve 0-1",ROUND(L2510,0)&lt;=2,"Okay 1-2",ROUND(L2510,0)&lt;=3,"Good 2-3",ROUND(L2510,0)&lt;=4,"Great 3-4",ROUND(L2510,0)&lt;=5,"Excellent 4-5")</f>
        <v>Good 2-3</v>
      </c>
      <c r="Z2510" t="str">
        <f t="shared" si="39"/>
        <v>0-1000</v>
      </c>
    </row>
    <row r="2511" spans="1:26" x14ac:dyDescent="0.3">
      <c r="A2511">
        <v>899</v>
      </c>
      <c r="B2511" t="s">
        <v>4542</v>
      </c>
      <c r="C2511">
        <v>1</v>
      </c>
      <c r="D2511" t="s">
        <v>14</v>
      </c>
      <c r="E2511" t="s">
        <v>708</v>
      </c>
      <c r="F2511" t="s">
        <v>16</v>
      </c>
      <c r="G2511" t="s">
        <v>21</v>
      </c>
      <c r="H2511" t="s">
        <v>16</v>
      </c>
      <c r="I2511">
        <v>2</v>
      </c>
      <c r="J2511">
        <v>1869</v>
      </c>
      <c r="K2511">
        <v>500</v>
      </c>
      <c r="L2511">
        <v>4.2</v>
      </c>
      <c r="M2511" t="s">
        <v>3112</v>
      </c>
      <c r="N2511" t="str">
        <f>SUBSTITUTE(Sheet1[[#This Row],[Datekey_Opening]],"_","-")</f>
        <v>2012-8-7</v>
      </c>
      <c r="O2511">
        <f>YEAR(Sheet1[[#This Row],[Date]])</f>
        <v>2012</v>
      </c>
      <c r="P2511" t="str">
        <f>LOOKUP(Sheet1[[#This Row],[CountryCode]],$AI$4:$AI$18,$AJ$4:$AJ$18)</f>
        <v>India</v>
      </c>
      <c r="Q2511">
        <f>MONTH(Sheet1[[#This Row],[Date]])</f>
        <v>8</v>
      </c>
      <c r="R2511" t="str">
        <f>TEXT(Sheet1[[#This Row],[Date]],"MMMM")</f>
        <v>August</v>
      </c>
      <c r="S2511" t="str">
        <f>TEXT(Sheet1[[#This Row],[Date]],"YYYY-MMM")</f>
        <v>2012-Aug</v>
      </c>
      <c r="T2511">
        <f>WEEKDAY(Sheet1[[#This Row],[Date]])</f>
        <v>3</v>
      </c>
      <c r="U2511" t="str">
        <f>TEXT(Sheet1[[#This Row],[Date]],"DDDD")</f>
        <v>Tuesday</v>
      </c>
      <c r="V2511" t="str">
        <f>"FM"&amp;MOD(MONTH(Sheet1[[#This Row],[Date]])-4,12)+1</f>
        <v>FM5</v>
      </c>
      <c r="W2511" t="str">
        <f>"Q"&amp;ROUNDUP(MONTH(Sheet1[[#This Row],[Date]])/3,0)</f>
        <v>Q3</v>
      </c>
      <c r="X2511" t="str">
        <f>"Q"&amp;INT(MOD(MONTH(Sheet1[[#This Row],[Date]])-4,12/3)+1)</f>
        <v>Q1</v>
      </c>
      <c r="Y2511" t="str" cm="1">
        <f t="array" ref="Y2511">_xlfn.IFS(ROUND(L2511,0)&lt;=1,"Need to improve 0-1",ROUND(L2511,0)&lt;=2,"Okay 1-2",ROUND(L2511,0)&lt;=3,"Good 2-3",ROUND(L2511,0)&lt;=4,"Great 3-4",ROUND(L2511,0)&lt;=5,"Excellent 4-5")</f>
        <v>Great 3-4</v>
      </c>
      <c r="Z2511" t="str">
        <f t="shared" si="39"/>
        <v>0-1000</v>
      </c>
    </row>
    <row r="2512" spans="1:26" x14ac:dyDescent="0.3">
      <c r="A2512">
        <v>302892</v>
      </c>
      <c r="B2512" t="s">
        <v>4543</v>
      </c>
      <c r="C2512">
        <v>1</v>
      </c>
      <c r="D2512" t="s">
        <v>14</v>
      </c>
      <c r="E2512" t="s">
        <v>382</v>
      </c>
      <c r="F2512" t="s">
        <v>16</v>
      </c>
      <c r="G2512" t="s">
        <v>21</v>
      </c>
      <c r="H2512" t="s">
        <v>16</v>
      </c>
      <c r="I2512">
        <v>2</v>
      </c>
      <c r="J2512">
        <v>85</v>
      </c>
      <c r="K2512">
        <v>500</v>
      </c>
      <c r="L2512">
        <v>3.3</v>
      </c>
      <c r="M2512" t="s">
        <v>4544</v>
      </c>
      <c r="N2512" t="str">
        <f>SUBSTITUTE(Sheet1[[#This Row],[Datekey_Opening]],"_","-")</f>
        <v>2016-8-21</v>
      </c>
      <c r="O2512">
        <f>YEAR(Sheet1[[#This Row],[Date]])</f>
        <v>2016</v>
      </c>
      <c r="P2512" t="str">
        <f>LOOKUP(Sheet1[[#This Row],[CountryCode]],$AI$4:$AI$18,$AJ$4:$AJ$18)</f>
        <v>India</v>
      </c>
      <c r="Q2512">
        <f>MONTH(Sheet1[[#This Row],[Date]])</f>
        <v>8</v>
      </c>
      <c r="R2512" t="str">
        <f>TEXT(Sheet1[[#This Row],[Date]],"MMMM")</f>
        <v>August</v>
      </c>
      <c r="S2512" t="str">
        <f>TEXT(Sheet1[[#This Row],[Date]],"YYYY-MMM")</f>
        <v>2016-Aug</v>
      </c>
      <c r="T2512">
        <f>WEEKDAY(Sheet1[[#This Row],[Date]])</f>
        <v>1</v>
      </c>
      <c r="U2512" t="str">
        <f>TEXT(Sheet1[[#This Row],[Date]],"DDDD")</f>
        <v>Sunday</v>
      </c>
      <c r="V2512" t="str">
        <f>"FM"&amp;MOD(MONTH(Sheet1[[#This Row],[Date]])-4,12)+1</f>
        <v>FM5</v>
      </c>
      <c r="W2512" t="str">
        <f>"Q"&amp;ROUNDUP(MONTH(Sheet1[[#This Row],[Date]])/3,0)</f>
        <v>Q3</v>
      </c>
      <c r="X2512" t="str">
        <f>"Q"&amp;INT(MOD(MONTH(Sheet1[[#This Row],[Date]])-4,12/3)+1)</f>
        <v>Q1</v>
      </c>
      <c r="Y2512" t="str" cm="1">
        <f t="array" ref="Y2512">_xlfn.IFS(ROUND(L2512,0)&lt;=1,"Need to improve 0-1",ROUND(L2512,0)&lt;=2,"Okay 1-2",ROUND(L2512,0)&lt;=3,"Good 2-3",ROUND(L2512,0)&lt;=4,"Great 3-4",ROUND(L2512,0)&lt;=5,"Excellent 4-5")</f>
        <v>Good 2-3</v>
      </c>
      <c r="Z2512" t="str">
        <f t="shared" si="39"/>
        <v>0-1000</v>
      </c>
    </row>
    <row r="2513" spans="1:26" x14ac:dyDescent="0.3">
      <c r="A2513">
        <v>310653</v>
      </c>
      <c r="B2513" t="s">
        <v>4545</v>
      </c>
      <c r="C2513">
        <v>1</v>
      </c>
      <c r="D2513" t="s">
        <v>14</v>
      </c>
      <c r="E2513" t="s">
        <v>395</v>
      </c>
      <c r="F2513" t="s">
        <v>16</v>
      </c>
      <c r="G2513" t="s">
        <v>21</v>
      </c>
      <c r="H2513" t="s">
        <v>16</v>
      </c>
      <c r="I2513">
        <v>2</v>
      </c>
      <c r="J2513">
        <v>18</v>
      </c>
      <c r="K2513">
        <v>500</v>
      </c>
      <c r="L2513">
        <v>3.1</v>
      </c>
      <c r="M2513" t="s">
        <v>3837</v>
      </c>
      <c r="N2513" t="str">
        <f>SUBSTITUTE(Sheet1[[#This Row],[Datekey_Opening]],"_","-")</f>
        <v>2017-8-11</v>
      </c>
      <c r="O2513">
        <f>YEAR(Sheet1[[#This Row],[Date]])</f>
        <v>2017</v>
      </c>
      <c r="P2513" t="str">
        <f>LOOKUP(Sheet1[[#This Row],[CountryCode]],$AI$4:$AI$18,$AJ$4:$AJ$18)</f>
        <v>India</v>
      </c>
      <c r="Q2513">
        <f>MONTH(Sheet1[[#This Row],[Date]])</f>
        <v>8</v>
      </c>
      <c r="R2513" t="str">
        <f>TEXT(Sheet1[[#This Row],[Date]],"MMMM")</f>
        <v>August</v>
      </c>
      <c r="S2513" t="str">
        <f>TEXT(Sheet1[[#This Row],[Date]],"YYYY-MMM")</f>
        <v>2017-Aug</v>
      </c>
      <c r="T2513">
        <f>WEEKDAY(Sheet1[[#This Row],[Date]])</f>
        <v>6</v>
      </c>
      <c r="U2513" t="str">
        <f>TEXT(Sheet1[[#This Row],[Date]],"DDDD")</f>
        <v>Friday</v>
      </c>
      <c r="V2513" t="str">
        <f>"FM"&amp;MOD(MONTH(Sheet1[[#This Row],[Date]])-4,12)+1</f>
        <v>FM5</v>
      </c>
      <c r="W2513" t="str">
        <f>"Q"&amp;ROUNDUP(MONTH(Sheet1[[#This Row],[Date]])/3,0)</f>
        <v>Q3</v>
      </c>
      <c r="X2513" t="str">
        <f>"Q"&amp;INT(MOD(MONTH(Sheet1[[#This Row],[Date]])-4,12/3)+1)</f>
        <v>Q1</v>
      </c>
      <c r="Y2513" t="str" cm="1">
        <f t="array" ref="Y2513">_xlfn.IFS(ROUND(L2513,0)&lt;=1,"Need to improve 0-1",ROUND(L2513,0)&lt;=2,"Okay 1-2",ROUND(L2513,0)&lt;=3,"Good 2-3",ROUND(L2513,0)&lt;=4,"Great 3-4",ROUND(L2513,0)&lt;=5,"Excellent 4-5")</f>
        <v>Good 2-3</v>
      </c>
      <c r="Z2513" t="str">
        <f t="shared" si="39"/>
        <v>0-1000</v>
      </c>
    </row>
    <row r="2514" spans="1:26" x14ac:dyDescent="0.3">
      <c r="A2514">
        <v>305604</v>
      </c>
      <c r="B2514" t="s">
        <v>4526</v>
      </c>
      <c r="C2514">
        <v>1</v>
      </c>
      <c r="D2514" t="s">
        <v>14</v>
      </c>
      <c r="E2514" t="s">
        <v>4527</v>
      </c>
      <c r="F2514" t="s">
        <v>16</v>
      </c>
      <c r="G2514" t="s">
        <v>21</v>
      </c>
      <c r="H2514" t="s">
        <v>16</v>
      </c>
      <c r="I2514">
        <v>2</v>
      </c>
      <c r="J2514">
        <v>66</v>
      </c>
      <c r="K2514">
        <v>500</v>
      </c>
      <c r="L2514">
        <v>3.2</v>
      </c>
      <c r="M2514" t="s">
        <v>4546</v>
      </c>
      <c r="N2514" t="str">
        <f>SUBSTITUTE(Sheet1[[#This Row],[Datekey_Opening]],"_","-")</f>
        <v>2015-8-23</v>
      </c>
      <c r="O2514">
        <f>YEAR(Sheet1[[#This Row],[Date]])</f>
        <v>2015</v>
      </c>
      <c r="P2514" t="str">
        <f>LOOKUP(Sheet1[[#This Row],[CountryCode]],$AI$4:$AI$18,$AJ$4:$AJ$18)</f>
        <v>India</v>
      </c>
      <c r="Q2514">
        <f>MONTH(Sheet1[[#This Row],[Date]])</f>
        <v>8</v>
      </c>
      <c r="R2514" t="str">
        <f>TEXT(Sheet1[[#This Row],[Date]],"MMMM")</f>
        <v>August</v>
      </c>
      <c r="S2514" t="str">
        <f>TEXT(Sheet1[[#This Row],[Date]],"YYYY-MMM")</f>
        <v>2015-Aug</v>
      </c>
      <c r="T2514">
        <f>WEEKDAY(Sheet1[[#This Row],[Date]])</f>
        <v>1</v>
      </c>
      <c r="U2514" t="str">
        <f>TEXT(Sheet1[[#This Row],[Date]],"DDDD")</f>
        <v>Sunday</v>
      </c>
      <c r="V2514" t="str">
        <f>"FM"&amp;MOD(MONTH(Sheet1[[#This Row],[Date]])-4,12)+1</f>
        <v>FM5</v>
      </c>
      <c r="W2514" t="str">
        <f>"Q"&amp;ROUNDUP(MONTH(Sheet1[[#This Row],[Date]])/3,0)</f>
        <v>Q3</v>
      </c>
      <c r="X2514" t="str">
        <f>"Q"&amp;INT(MOD(MONTH(Sheet1[[#This Row],[Date]])-4,12/3)+1)</f>
        <v>Q1</v>
      </c>
      <c r="Y2514" t="str" cm="1">
        <f t="array" ref="Y2514">_xlfn.IFS(ROUND(L2514,0)&lt;=1,"Need to improve 0-1",ROUND(L2514,0)&lt;=2,"Okay 1-2",ROUND(L2514,0)&lt;=3,"Good 2-3",ROUND(L2514,0)&lt;=4,"Great 3-4",ROUND(L2514,0)&lt;=5,"Excellent 4-5")</f>
        <v>Good 2-3</v>
      </c>
      <c r="Z2514" t="str">
        <f t="shared" si="39"/>
        <v>0-1000</v>
      </c>
    </row>
    <row r="2515" spans="1:26" x14ac:dyDescent="0.3">
      <c r="A2515">
        <v>18208914</v>
      </c>
      <c r="B2515" t="s">
        <v>4547</v>
      </c>
      <c r="C2515">
        <v>1</v>
      </c>
      <c r="D2515" t="s">
        <v>14</v>
      </c>
      <c r="E2515" t="s">
        <v>3457</v>
      </c>
      <c r="F2515" t="s">
        <v>16</v>
      </c>
      <c r="G2515" t="s">
        <v>21</v>
      </c>
      <c r="H2515" t="s">
        <v>16</v>
      </c>
      <c r="I2515">
        <v>2</v>
      </c>
      <c r="J2515">
        <v>27</v>
      </c>
      <c r="K2515">
        <v>500</v>
      </c>
      <c r="L2515">
        <v>3.4</v>
      </c>
      <c r="M2515" t="s">
        <v>4548</v>
      </c>
      <c r="N2515" t="str">
        <f>SUBSTITUTE(Sheet1[[#This Row],[Datekey_Opening]],"_","-")</f>
        <v>2018-8-8</v>
      </c>
      <c r="O2515">
        <f>YEAR(Sheet1[[#This Row],[Date]])</f>
        <v>2018</v>
      </c>
      <c r="P2515" t="str">
        <f>LOOKUP(Sheet1[[#This Row],[CountryCode]],$AI$4:$AI$18,$AJ$4:$AJ$18)</f>
        <v>India</v>
      </c>
      <c r="Q2515">
        <f>MONTH(Sheet1[[#This Row],[Date]])</f>
        <v>8</v>
      </c>
      <c r="R2515" t="str">
        <f>TEXT(Sheet1[[#This Row],[Date]],"MMMM")</f>
        <v>August</v>
      </c>
      <c r="S2515" t="str">
        <f>TEXT(Sheet1[[#This Row],[Date]],"YYYY-MMM")</f>
        <v>2018-Aug</v>
      </c>
      <c r="T2515">
        <f>WEEKDAY(Sheet1[[#This Row],[Date]])</f>
        <v>4</v>
      </c>
      <c r="U2515" t="str">
        <f>TEXT(Sheet1[[#This Row],[Date]],"DDDD")</f>
        <v>Wednesday</v>
      </c>
      <c r="V2515" t="str">
        <f>"FM"&amp;MOD(MONTH(Sheet1[[#This Row],[Date]])-4,12)+1</f>
        <v>FM5</v>
      </c>
      <c r="W2515" t="str">
        <f>"Q"&amp;ROUNDUP(MONTH(Sheet1[[#This Row],[Date]])/3,0)</f>
        <v>Q3</v>
      </c>
      <c r="X2515" t="str">
        <f>"Q"&amp;INT(MOD(MONTH(Sheet1[[#This Row],[Date]])-4,12/3)+1)</f>
        <v>Q1</v>
      </c>
      <c r="Y2515" t="str" cm="1">
        <f t="array" ref="Y2515">_xlfn.IFS(ROUND(L2515,0)&lt;=1,"Need to improve 0-1",ROUND(L2515,0)&lt;=2,"Okay 1-2",ROUND(L2515,0)&lt;=3,"Good 2-3",ROUND(L2515,0)&lt;=4,"Great 3-4",ROUND(L2515,0)&lt;=5,"Excellent 4-5")</f>
        <v>Good 2-3</v>
      </c>
      <c r="Z2515" t="str">
        <f t="shared" si="39"/>
        <v>0-1000</v>
      </c>
    </row>
    <row r="2516" spans="1:26" x14ac:dyDescent="0.3">
      <c r="A2516">
        <v>175</v>
      </c>
      <c r="B2516" t="s">
        <v>4516</v>
      </c>
      <c r="C2516">
        <v>1</v>
      </c>
      <c r="D2516" t="s">
        <v>14</v>
      </c>
      <c r="E2516" t="s">
        <v>4517</v>
      </c>
      <c r="F2516" t="s">
        <v>16</v>
      </c>
      <c r="G2516" t="s">
        <v>21</v>
      </c>
      <c r="H2516" t="s">
        <v>16</v>
      </c>
      <c r="I2516">
        <v>2</v>
      </c>
      <c r="J2516">
        <v>219</v>
      </c>
      <c r="K2516">
        <v>500</v>
      </c>
      <c r="L2516">
        <v>3.6</v>
      </c>
      <c r="M2516" t="s">
        <v>4319</v>
      </c>
      <c r="N2516" t="str">
        <f>SUBSTITUTE(Sheet1[[#This Row],[Datekey_Opening]],"_","-")</f>
        <v>2016-8-8</v>
      </c>
      <c r="O2516">
        <f>YEAR(Sheet1[[#This Row],[Date]])</f>
        <v>2016</v>
      </c>
      <c r="P2516" t="str">
        <f>LOOKUP(Sheet1[[#This Row],[CountryCode]],$AI$4:$AI$18,$AJ$4:$AJ$18)</f>
        <v>India</v>
      </c>
      <c r="Q2516">
        <f>MONTH(Sheet1[[#This Row],[Date]])</f>
        <v>8</v>
      </c>
      <c r="R2516" t="str">
        <f>TEXT(Sheet1[[#This Row],[Date]],"MMMM")</f>
        <v>August</v>
      </c>
      <c r="S2516" t="str">
        <f>TEXT(Sheet1[[#This Row],[Date]],"YYYY-MMM")</f>
        <v>2016-Aug</v>
      </c>
      <c r="T2516">
        <f>WEEKDAY(Sheet1[[#This Row],[Date]])</f>
        <v>2</v>
      </c>
      <c r="U2516" t="str">
        <f>TEXT(Sheet1[[#This Row],[Date]],"DDDD")</f>
        <v>Monday</v>
      </c>
      <c r="V2516" t="str">
        <f>"FM"&amp;MOD(MONTH(Sheet1[[#This Row],[Date]])-4,12)+1</f>
        <v>FM5</v>
      </c>
      <c r="W2516" t="str">
        <f>"Q"&amp;ROUNDUP(MONTH(Sheet1[[#This Row],[Date]])/3,0)</f>
        <v>Q3</v>
      </c>
      <c r="X2516" t="str">
        <f>"Q"&amp;INT(MOD(MONTH(Sheet1[[#This Row],[Date]])-4,12/3)+1)</f>
        <v>Q1</v>
      </c>
      <c r="Y2516" t="str" cm="1">
        <f t="array" ref="Y2516">_xlfn.IFS(ROUND(L2516,0)&lt;=1,"Need to improve 0-1",ROUND(L2516,0)&lt;=2,"Okay 1-2",ROUND(L2516,0)&lt;=3,"Good 2-3",ROUND(L2516,0)&lt;=4,"Great 3-4",ROUND(L2516,0)&lt;=5,"Excellent 4-5")</f>
        <v>Great 3-4</v>
      </c>
      <c r="Z2516" t="str">
        <f t="shared" si="39"/>
        <v>0-1000</v>
      </c>
    </row>
    <row r="2517" spans="1:26" x14ac:dyDescent="0.3">
      <c r="A2517">
        <v>3229</v>
      </c>
      <c r="B2517" t="s">
        <v>4526</v>
      </c>
      <c r="C2517">
        <v>1</v>
      </c>
      <c r="D2517" t="s">
        <v>14</v>
      </c>
      <c r="E2517" t="s">
        <v>4527</v>
      </c>
      <c r="F2517" t="s">
        <v>16</v>
      </c>
      <c r="G2517" t="s">
        <v>21</v>
      </c>
      <c r="H2517" t="s">
        <v>16</v>
      </c>
      <c r="I2517">
        <v>2</v>
      </c>
      <c r="J2517">
        <v>132</v>
      </c>
      <c r="K2517">
        <v>500</v>
      </c>
      <c r="L2517">
        <v>3.3</v>
      </c>
      <c r="M2517" t="s">
        <v>2112</v>
      </c>
      <c r="N2517" t="str">
        <f>SUBSTITUTE(Sheet1[[#This Row],[Datekey_Opening]],"_","-")</f>
        <v>2015-8-6</v>
      </c>
      <c r="O2517">
        <f>YEAR(Sheet1[[#This Row],[Date]])</f>
        <v>2015</v>
      </c>
      <c r="P2517" t="str">
        <f>LOOKUP(Sheet1[[#This Row],[CountryCode]],$AI$4:$AI$18,$AJ$4:$AJ$18)</f>
        <v>India</v>
      </c>
      <c r="Q2517">
        <f>MONTH(Sheet1[[#This Row],[Date]])</f>
        <v>8</v>
      </c>
      <c r="R2517" t="str">
        <f>TEXT(Sheet1[[#This Row],[Date]],"MMMM")</f>
        <v>August</v>
      </c>
      <c r="S2517" t="str">
        <f>TEXT(Sheet1[[#This Row],[Date]],"YYYY-MMM")</f>
        <v>2015-Aug</v>
      </c>
      <c r="T2517">
        <f>WEEKDAY(Sheet1[[#This Row],[Date]])</f>
        <v>5</v>
      </c>
      <c r="U2517" t="str">
        <f>TEXT(Sheet1[[#This Row],[Date]],"DDDD")</f>
        <v>Thursday</v>
      </c>
      <c r="V2517" t="str">
        <f>"FM"&amp;MOD(MONTH(Sheet1[[#This Row],[Date]])-4,12)+1</f>
        <v>FM5</v>
      </c>
      <c r="W2517" t="str">
        <f>"Q"&amp;ROUNDUP(MONTH(Sheet1[[#This Row],[Date]])/3,0)</f>
        <v>Q3</v>
      </c>
      <c r="X2517" t="str">
        <f>"Q"&amp;INT(MOD(MONTH(Sheet1[[#This Row],[Date]])-4,12/3)+1)</f>
        <v>Q1</v>
      </c>
      <c r="Y2517" t="str" cm="1">
        <f t="array" ref="Y2517">_xlfn.IFS(ROUND(L2517,0)&lt;=1,"Need to improve 0-1",ROUND(L2517,0)&lt;=2,"Okay 1-2",ROUND(L2517,0)&lt;=3,"Good 2-3",ROUND(L2517,0)&lt;=4,"Great 3-4",ROUND(L2517,0)&lt;=5,"Excellent 4-5")</f>
        <v>Good 2-3</v>
      </c>
      <c r="Z2517" t="str">
        <f t="shared" si="39"/>
        <v>0-1000</v>
      </c>
    </row>
    <row r="2518" spans="1:26" x14ac:dyDescent="0.3">
      <c r="A2518">
        <v>18384121</v>
      </c>
      <c r="B2518" t="s">
        <v>4549</v>
      </c>
      <c r="C2518">
        <v>1</v>
      </c>
      <c r="D2518" t="s">
        <v>14</v>
      </c>
      <c r="E2518" t="s">
        <v>4550</v>
      </c>
      <c r="F2518" t="s">
        <v>16</v>
      </c>
      <c r="G2518" t="s">
        <v>21</v>
      </c>
      <c r="H2518" t="s">
        <v>16</v>
      </c>
      <c r="I2518">
        <v>2</v>
      </c>
      <c r="J2518">
        <v>15</v>
      </c>
      <c r="K2518">
        <v>500</v>
      </c>
      <c r="L2518">
        <v>3.4</v>
      </c>
      <c r="M2518" t="s">
        <v>3430</v>
      </c>
      <c r="N2518" t="str">
        <f>SUBSTITUTE(Sheet1[[#This Row],[Datekey_Opening]],"_","-")</f>
        <v>2018-8-22</v>
      </c>
      <c r="O2518">
        <f>YEAR(Sheet1[[#This Row],[Date]])</f>
        <v>2018</v>
      </c>
      <c r="P2518" t="str">
        <f>LOOKUP(Sheet1[[#This Row],[CountryCode]],$AI$4:$AI$18,$AJ$4:$AJ$18)</f>
        <v>India</v>
      </c>
      <c r="Q2518">
        <f>MONTH(Sheet1[[#This Row],[Date]])</f>
        <v>8</v>
      </c>
      <c r="R2518" t="str">
        <f>TEXT(Sheet1[[#This Row],[Date]],"MMMM")</f>
        <v>August</v>
      </c>
      <c r="S2518" t="str">
        <f>TEXT(Sheet1[[#This Row],[Date]],"YYYY-MMM")</f>
        <v>2018-Aug</v>
      </c>
      <c r="T2518">
        <f>WEEKDAY(Sheet1[[#This Row],[Date]])</f>
        <v>4</v>
      </c>
      <c r="U2518" t="str">
        <f>TEXT(Sheet1[[#This Row],[Date]],"DDDD")</f>
        <v>Wednesday</v>
      </c>
      <c r="V2518" t="str">
        <f>"FM"&amp;MOD(MONTH(Sheet1[[#This Row],[Date]])-4,12)+1</f>
        <v>FM5</v>
      </c>
      <c r="W2518" t="str">
        <f>"Q"&amp;ROUNDUP(MONTH(Sheet1[[#This Row],[Date]])/3,0)</f>
        <v>Q3</v>
      </c>
      <c r="X2518" t="str">
        <f>"Q"&amp;INT(MOD(MONTH(Sheet1[[#This Row],[Date]])-4,12/3)+1)</f>
        <v>Q1</v>
      </c>
      <c r="Y2518" t="str" cm="1">
        <f t="array" ref="Y2518">_xlfn.IFS(ROUND(L2518,0)&lt;=1,"Need to improve 0-1",ROUND(L2518,0)&lt;=2,"Okay 1-2",ROUND(L2518,0)&lt;=3,"Good 2-3",ROUND(L2518,0)&lt;=4,"Great 3-4",ROUND(L2518,0)&lt;=5,"Excellent 4-5")</f>
        <v>Good 2-3</v>
      </c>
      <c r="Z2518" t="str">
        <f t="shared" si="39"/>
        <v>0-1000</v>
      </c>
    </row>
    <row r="2519" spans="1:26" x14ac:dyDescent="0.3">
      <c r="A2519">
        <v>9954</v>
      </c>
      <c r="B2519" t="s">
        <v>4516</v>
      </c>
      <c r="C2519">
        <v>1</v>
      </c>
      <c r="D2519" t="s">
        <v>14</v>
      </c>
      <c r="E2519" t="s">
        <v>4517</v>
      </c>
      <c r="F2519" t="s">
        <v>16</v>
      </c>
      <c r="G2519" t="s">
        <v>21</v>
      </c>
      <c r="H2519" t="s">
        <v>16</v>
      </c>
      <c r="I2519">
        <v>2</v>
      </c>
      <c r="J2519">
        <v>39</v>
      </c>
      <c r="K2519">
        <v>500</v>
      </c>
      <c r="L2519">
        <v>3.5</v>
      </c>
      <c r="M2519" t="s">
        <v>4319</v>
      </c>
      <c r="N2519" t="str">
        <f>SUBSTITUTE(Sheet1[[#This Row],[Datekey_Opening]],"_","-")</f>
        <v>2016-8-8</v>
      </c>
      <c r="O2519">
        <f>YEAR(Sheet1[[#This Row],[Date]])</f>
        <v>2016</v>
      </c>
      <c r="P2519" t="str">
        <f>LOOKUP(Sheet1[[#This Row],[CountryCode]],$AI$4:$AI$18,$AJ$4:$AJ$18)</f>
        <v>India</v>
      </c>
      <c r="Q2519">
        <f>MONTH(Sheet1[[#This Row],[Date]])</f>
        <v>8</v>
      </c>
      <c r="R2519" t="str">
        <f>TEXT(Sheet1[[#This Row],[Date]],"MMMM")</f>
        <v>August</v>
      </c>
      <c r="S2519" t="str">
        <f>TEXT(Sheet1[[#This Row],[Date]],"YYYY-MMM")</f>
        <v>2016-Aug</v>
      </c>
      <c r="T2519">
        <f>WEEKDAY(Sheet1[[#This Row],[Date]])</f>
        <v>2</v>
      </c>
      <c r="U2519" t="str">
        <f>TEXT(Sheet1[[#This Row],[Date]],"DDDD")</f>
        <v>Monday</v>
      </c>
      <c r="V2519" t="str">
        <f>"FM"&amp;MOD(MONTH(Sheet1[[#This Row],[Date]])-4,12)+1</f>
        <v>FM5</v>
      </c>
      <c r="W2519" t="str">
        <f>"Q"&amp;ROUNDUP(MONTH(Sheet1[[#This Row],[Date]])/3,0)</f>
        <v>Q3</v>
      </c>
      <c r="X2519" t="str">
        <f>"Q"&amp;INT(MOD(MONTH(Sheet1[[#This Row],[Date]])-4,12/3)+1)</f>
        <v>Q1</v>
      </c>
      <c r="Y2519" t="str" cm="1">
        <f t="array" ref="Y2519">_xlfn.IFS(ROUND(L2519,0)&lt;=1,"Need to improve 0-1",ROUND(L2519,0)&lt;=2,"Okay 1-2",ROUND(L2519,0)&lt;=3,"Good 2-3",ROUND(L2519,0)&lt;=4,"Great 3-4",ROUND(L2519,0)&lt;=5,"Excellent 4-5")</f>
        <v>Great 3-4</v>
      </c>
      <c r="Z2519" t="str">
        <f t="shared" si="39"/>
        <v>0-1000</v>
      </c>
    </row>
    <row r="2520" spans="1:26" x14ac:dyDescent="0.3">
      <c r="A2520">
        <v>18216903</v>
      </c>
      <c r="B2520" t="s">
        <v>4514</v>
      </c>
      <c r="C2520">
        <v>1</v>
      </c>
      <c r="D2520" t="s">
        <v>14</v>
      </c>
      <c r="E2520" t="s">
        <v>4515</v>
      </c>
      <c r="F2520" t="s">
        <v>16</v>
      </c>
      <c r="G2520" t="s">
        <v>21</v>
      </c>
      <c r="H2520" t="s">
        <v>16</v>
      </c>
      <c r="I2520">
        <v>2</v>
      </c>
      <c r="J2520">
        <v>186</v>
      </c>
      <c r="K2520">
        <v>500</v>
      </c>
      <c r="L2520">
        <v>3.6</v>
      </c>
      <c r="M2520" t="s">
        <v>389</v>
      </c>
      <c r="N2520" t="str">
        <f>SUBSTITUTE(Sheet1[[#This Row],[Datekey_Opening]],"_","-")</f>
        <v>2016-8-7</v>
      </c>
      <c r="O2520">
        <f>YEAR(Sheet1[[#This Row],[Date]])</f>
        <v>2016</v>
      </c>
      <c r="P2520" t="str">
        <f>LOOKUP(Sheet1[[#This Row],[CountryCode]],$AI$4:$AI$18,$AJ$4:$AJ$18)</f>
        <v>India</v>
      </c>
      <c r="Q2520">
        <f>MONTH(Sheet1[[#This Row],[Date]])</f>
        <v>8</v>
      </c>
      <c r="R2520" t="str">
        <f>TEXT(Sheet1[[#This Row],[Date]],"MMMM")</f>
        <v>August</v>
      </c>
      <c r="S2520" t="str">
        <f>TEXT(Sheet1[[#This Row],[Date]],"YYYY-MMM")</f>
        <v>2016-Aug</v>
      </c>
      <c r="T2520">
        <f>WEEKDAY(Sheet1[[#This Row],[Date]])</f>
        <v>1</v>
      </c>
      <c r="U2520" t="str">
        <f>TEXT(Sheet1[[#This Row],[Date]],"DDDD")</f>
        <v>Sunday</v>
      </c>
      <c r="V2520" t="str">
        <f>"FM"&amp;MOD(MONTH(Sheet1[[#This Row],[Date]])-4,12)+1</f>
        <v>FM5</v>
      </c>
      <c r="W2520" t="str">
        <f>"Q"&amp;ROUNDUP(MONTH(Sheet1[[#This Row],[Date]])/3,0)</f>
        <v>Q3</v>
      </c>
      <c r="X2520" t="str">
        <f>"Q"&amp;INT(MOD(MONTH(Sheet1[[#This Row],[Date]])-4,12/3)+1)</f>
        <v>Q1</v>
      </c>
      <c r="Y2520" t="str" cm="1">
        <f t="array" ref="Y2520">_xlfn.IFS(ROUND(L2520,0)&lt;=1,"Need to improve 0-1",ROUND(L2520,0)&lt;=2,"Okay 1-2",ROUND(L2520,0)&lt;=3,"Good 2-3",ROUND(L2520,0)&lt;=4,"Great 3-4",ROUND(L2520,0)&lt;=5,"Excellent 4-5")</f>
        <v>Great 3-4</v>
      </c>
      <c r="Z2520" t="str">
        <f t="shared" si="39"/>
        <v>0-1000</v>
      </c>
    </row>
    <row r="2521" spans="1:26" x14ac:dyDescent="0.3">
      <c r="A2521">
        <v>312172</v>
      </c>
      <c r="B2521" t="s">
        <v>4551</v>
      </c>
      <c r="C2521">
        <v>1</v>
      </c>
      <c r="D2521" t="s">
        <v>14</v>
      </c>
      <c r="E2521" t="s">
        <v>429</v>
      </c>
      <c r="F2521" t="s">
        <v>16</v>
      </c>
      <c r="G2521" t="s">
        <v>21</v>
      </c>
      <c r="H2521" t="s">
        <v>16</v>
      </c>
      <c r="I2521">
        <v>2</v>
      </c>
      <c r="J2521">
        <v>4</v>
      </c>
      <c r="K2521">
        <v>500</v>
      </c>
      <c r="L2521">
        <v>2.9</v>
      </c>
      <c r="M2521" t="s">
        <v>4552</v>
      </c>
      <c r="N2521" t="str">
        <f>SUBSTITUTE(Sheet1[[#This Row],[Datekey_Opening]],"_","-")</f>
        <v>2014-8-23</v>
      </c>
      <c r="O2521">
        <f>YEAR(Sheet1[[#This Row],[Date]])</f>
        <v>2014</v>
      </c>
      <c r="P2521" t="str">
        <f>LOOKUP(Sheet1[[#This Row],[CountryCode]],$AI$4:$AI$18,$AJ$4:$AJ$18)</f>
        <v>India</v>
      </c>
      <c r="Q2521">
        <f>MONTH(Sheet1[[#This Row],[Date]])</f>
        <v>8</v>
      </c>
      <c r="R2521" t="str">
        <f>TEXT(Sheet1[[#This Row],[Date]],"MMMM")</f>
        <v>August</v>
      </c>
      <c r="S2521" t="str">
        <f>TEXT(Sheet1[[#This Row],[Date]],"YYYY-MMM")</f>
        <v>2014-Aug</v>
      </c>
      <c r="T2521">
        <f>WEEKDAY(Sheet1[[#This Row],[Date]])</f>
        <v>7</v>
      </c>
      <c r="U2521" t="str">
        <f>TEXT(Sheet1[[#This Row],[Date]],"DDDD")</f>
        <v>Saturday</v>
      </c>
      <c r="V2521" t="str">
        <f>"FM"&amp;MOD(MONTH(Sheet1[[#This Row],[Date]])-4,12)+1</f>
        <v>FM5</v>
      </c>
      <c r="W2521" t="str">
        <f>"Q"&amp;ROUNDUP(MONTH(Sheet1[[#This Row],[Date]])/3,0)</f>
        <v>Q3</v>
      </c>
      <c r="X2521" t="str">
        <f>"Q"&amp;INT(MOD(MONTH(Sheet1[[#This Row],[Date]])-4,12/3)+1)</f>
        <v>Q1</v>
      </c>
      <c r="Y2521" t="str" cm="1">
        <f t="array" ref="Y2521">_xlfn.IFS(ROUND(L2521,0)&lt;=1,"Need to improve 0-1",ROUND(L2521,0)&lt;=2,"Okay 1-2",ROUND(L2521,0)&lt;=3,"Good 2-3",ROUND(L2521,0)&lt;=4,"Great 3-4",ROUND(L2521,0)&lt;=5,"Excellent 4-5")</f>
        <v>Good 2-3</v>
      </c>
      <c r="Z2521" t="str">
        <f t="shared" si="39"/>
        <v>0-1000</v>
      </c>
    </row>
    <row r="2522" spans="1:26" x14ac:dyDescent="0.3">
      <c r="A2522">
        <v>306761</v>
      </c>
      <c r="B2522" t="s">
        <v>4553</v>
      </c>
      <c r="C2522">
        <v>1</v>
      </c>
      <c r="D2522" t="s">
        <v>14</v>
      </c>
      <c r="E2522" t="s">
        <v>578</v>
      </c>
      <c r="F2522" t="s">
        <v>16</v>
      </c>
      <c r="G2522" t="s">
        <v>21</v>
      </c>
      <c r="H2522" t="s">
        <v>16</v>
      </c>
      <c r="I2522">
        <v>2</v>
      </c>
      <c r="J2522">
        <v>79</v>
      </c>
      <c r="K2522">
        <v>500</v>
      </c>
      <c r="L2522">
        <v>2.2000000000000002</v>
      </c>
      <c r="M2522" t="s">
        <v>414</v>
      </c>
      <c r="N2522" t="str">
        <f>SUBSTITUTE(Sheet1[[#This Row],[Datekey_Opening]],"_","-")</f>
        <v>2013-7-9</v>
      </c>
      <c r="O2522">
        <f>YEAR(Sheet1[[#This Row],[Date]])</f>
        <v>2013</v>
      </c>
      <c r="P2522" t="str">
        <f>LOOKUP(Sheet1[[#This Row],[CountryCode]],$AI$4:$AI$18,$AJ$4:$AJ$18)</f>
        <v>India</v>
      </c>
      <c r="Q2522">
        <f>MONTH(Sheet1[[#This Row],[Date]])</f>
        <v>7</v>
      </c>
      <c r="R2522" t="str">
        <f>TEXT(Sheet1[[#This Row],[Date]],"MMMM")</f>
        <v>July</v>
      </c>
      <c r="S2522" t="str">
        <f>TEXT(Sheet1[[#This Row],[Date]],"YYYY-MMM")</f>
        <v>2013-Jul</v>
      </c>
      <c r="T2522">
        <f>WEEKDAY(Sheet1[[#This Row],[Date]])</f>
        <v>3</v>
      </c>
      <c r="U2522" t="str">
        <f>TEXT(Sheet1[[#This Row],[Date]],"DDDD")</f>
        <v>Tuesday</v>
      </c>
      <c r="V2522" t="str">
        <f>"FM"&amp;MOD(MONTH(Sheet1[[#This Row],[Date]])-4,12)+1</f>
        <v>FM4</v>
      </c>
      <c r="W2522" t="str">
        <f>"Q"&amp;ROUNDUP(MONTH(Sheet1[[#This Row],[Date]])/3,0)</f>
        <v>Q3</v>
      </c>
      <c r="X2522" t="str">
        <f>"Q"&amp;INT(MOD(MONTH(Sheet1[[#This Row],[Date]])-4,12/3)+1)</f>
        <v>Q4</v>
      </c>
      <c r="Y2522" t="str" cm="1">
        <f t="array" ref="Y2522">_xlfn.IFS(ROUND(L2522,0)&lt;=1,"Need to improve 0-1",ROUND(L2522,0)&lt;=2,"Okay 1-2",ROUND(L2522,0)&lt;=3,"Good 2-3",ROUND(L2522,0)&lt;=4,"Great 3-4",ROUND(L2522,0)&lt;=5,"Excellent 4-5")</f>
        <v>Okay 1-2</v>
      </c>
      <c r="Z2522" t="str">
        <f t="shared" si="39"/>
        <v>0-1000</v>
      </c>
    </row>
    <row r="2523" spans="1:26" x14ac:dyDescent="0.3">
      <c r="A2523">
        <v>3632</v>
      </c>
      <c r="B2523" t="s">
        <v>4554</v>
      </c>
      <c r="C2523">
        <v>1</v>
      </c>
      <c r="D2523" t="s">
        <v>14</v>
      </c>
      <c r="E2523" t="s">
        <v>1372</v>
      </c>
      <c r="F2523" t="s">
        <v>16</v>
      </c>
      <c r="G2523" t="s">
        <v>21</v>
      </c>
      <c r="H2523" t="s">
        <v>16</v>
      </c>
      <c r="I2523">
        <v>2</v>
      </c>
      <c r="J2523">
        <v>39</v>
      </c>
      <c r="K2523">
        <v>500</v>
      </c>
      <c r="L2523">
        <v>2.9</v>
      </c>
      <c r="M2523" t="s">
        <v>4555</v>
      </c>
      <c r="N2523" t="str">
        <f>SUBSTITUTE(Sheet1[[#This Row],[Datekey_Opening]],"_","-")</f>
        <v>2015-7-18</v>
      </c>
      <c r="O2523">
        <f>YEAR(Sheet1[[#This Row],[Date]])</f>
        <v>2015</v>
      </c>
      <c r="P2523" t="str">
        <f>LOOKUP(Sheet1[[#This Row],[CountryCode]],$AI$4:$AI$18,$AJ$4:$AJ$18)</f>
        <v>India</v>
      </c>
      <c r="Q2523">
        <f>MONTH(Sheet1[[#This Row],[Date]])</f>
        <v>7</v>
      </c>
      <c r="R2523" t="str">
        <f>TEXT(Sheet1[[#This Row],[Date]],"MMMM")</f>
        <v>July</v>
      </c>
      <c r="S2523" t="str">
        <f>TEXT(Sheet1[[#This Row],[Date]],"YYYY-MMM")</f>
        <v>2015-Jul</v>
      </c>
      <c r="T2523">
        <f>WEEKDAY(Sheet1[[#This Row],[Date]])</f>
        <v>7</v>
      </c>
      <c r="U2523" t="str">
        <f>TEXT(Sheet1[[#This Row],[Date]],"DDDD")</f>
        <v>Saturday</v>
      </c>
      <c r="V2523" t="str">
        <f>"FM"&amp;MOD(MONTH(Sheet1[[#This Row],[Date]])-4,12)+1</f>
        <v>FM4</v>
      </c>
      <c r="W2523" t="str">
        <f>"Q"&amp;ROUNDUP(MONTH(Sheet1[[#This Row],[Date]])/3,0)</f>
        <v>Q3</v>
      </c>
      <c r="X2523" t="str">
        <f>"Q"&amp;INT(MOD(MONTH(Sheet1[[#This Row],[Date]])-4,12/3)+1)</f>
        <v>Q4</v>
      </c>
      <c r="Y2523" t="str" cm="1">
        <f t="array" ref="Y2523">_xlfn.IFS(ROUND(L2523,0)&lt;=1,"Need to improve 0-1",ROUND(L2523,0)&lt;=2,"Okay 1-2",ROUND(L2523,0)&lt;=3,"Good 2-3",ROUND(L2523,0)&lt;=4,"Great 3-4",ROUND(L2523,0)&lt;=5,"Excellent 4-5")</f>
        <v>Good 2-3</v>
      </c>
      <c r="Z2523" t="str">
        <f t="shared" si="39"/>
        <v>0-1000</v>
      </c>
    </row>
    <row r="2524" spans="1:26" x14ac:dyDescent="0.3">
      <c r="A2524">
        <v>2195</v>
      </c>
      <c r="B2524" t="s">
        <v>4556</v>
      </c>
      <c r="C2524">
        <v>1</v>
      </c>
      <c r="D2524" t="s">
        <v>14</v>
      </c>
      <c r="E2524" t="s">
        <v>3369</v>
      </c>
      <c r="F2524" t="s">
        <v>16</v>
      </c>
      <c r="G2524" t="s">
        <v>21</v>
      </c>
      <c r="H2524" t="s">
        <v>16</v>
      </c>
      <c r="I2524">
        <v>2</v>
      </c>
      <c r="J2524">
        <v>427</v>
      </c>
      <c r="K2524">
        <v>500</v>
      </c>
      <c r="L2524">
        <v>3.7</v>
      </c>
      <c r="M2524" t="s">
        <v>4557</v>
      </c>
      <c r="N2524" t="str">
        <f>SUBSTITUTE(Sheet1[[#This Row],[Datekey_Opening]],"_","-")</f>
        <v>2016-7-1</v>
      </c>
      <c r="O2524">
        <f>YEAR(Sheet1[[#This Row],[Date]])</f>
        <v>2016</v>
      </c>
      <c r="P2524" t="str">
        <f>LOOKUP(Sheet1[[#This Row],[CountryCode]],$AI$4:$AI$18,$AJ$4:$AJ$18)</f>
        <v>India</v>
      </c>
      <c r="Q2524">
        <f>MONTH(Sheet1[[#This Row],[Date]])</f>
        <v>7</v>
      </c>
      <c r="R2524" t="str">
        <f>TEXT(Sheet1[[#This Row],[Date]],"MMMM")</f>
        <v>July</v>
      </c>
      <c r="S2524" t="str">
        <f>TEXT(Sheet1[[#This Row],[Date]],"YYYY-MMM")</f>
        <v>2016-Jul</v>
      </c>
      <c r="T2524">
        <f>WEEKDAY(Sheet1[[#This Row],[Date]])</f>
        <v>6</v>
      </c>
      <c r="U2524" t="str">
        <f>TEXT(Sheet1[[#This Row],[Date]],"DDDD")</f>
        <v>Friday</v>
      </c>
      <c r="V2524" t="str">
        <f>"FM"&amp;MOD(MONTH(Sheet1[[#This Row],[Date]])-4,12)+1</f>
        <v>FM4</v>
      </c>
      <c r="W2524" t="str">
        <f>"Q"&amp;ROUNDUP(MONTH(Sheet1[[#This Row],[Date]])/3,0)</f>
        <v>Q3</v>
      </c>
      <c r="X2524" t="str">
        <f>"Q"&amp;INT(MOD(MONTH(Sheet1[[#This Row],[Date]])-4,12/3)+1)</f>
        <v>Q4</v>
      </c>
      <c r="Y2524" t="str" cm="1">
        <f t="array" ref="Y2524">_xlfn.IFS(ROUND(L2524,0)&lt;=1,"Need to improve 0-1",ROUND(L2524,0)&lt;=2,"Okay 1-2",ROUND(L2524,0)&lt;=3,"Good 2-3",ROUND(L2524,0)&lt;=4,"Great 3-4",ROUND(L2524,0)&lt;=5,"Excellent 4-5")</f>
        <v>Great 3-4</v>
      </c>
      <c r="Z2524" t="str">
        <f t="shared" si="39"/>
        <v>0-1000</v>
      </c>
    </row>
    <row r="2525" spans="1:26" x14ac:dyDescent="0.3">
      <c r="A2525">
        <v>7851</v>
      </c>
      <c r="B2525" t="s">
        <v>4519</v>
      </c>
      <c r="C2525">
        <v>1</v>
      </c>
      <c r="D2525" t="s">
        <v>14</v>
      </c>
      <c r="E2525" t="s">
        <v>382</v>
      </c>
      <c r="F2525" t="s">
        <v>16</v>
      </c>
      <c r="G2525" t="s">
        <v>21</v>
      </c>
      <c r="H2525" t="s">
        <v>16</v>
      </c>
      <c r="I2525">
        <v>2</v>
      </c>
      <c r="J2525">
        <v>56</v>
      </c>
      <c r="K2525">
        <v>500</v>
      </c>
      <c r="L2525">
        <v>2.6</v>
      </c>
      <c r="M2525" t="s">
        <v>4558</v>
      </c>
      <c r="N2525" t="str">
        <f>SUBSTITUTE(Sheet1[[#This Row],[Datekey_Opening]],"_","-")</f>
        <v>2018-7-11</v>
      </c>
      <c r="O2525">
        <f>YEAR(Sheet1[[#This Row],[Date]])</f>
        <v>2018</v>
      </c>
      <c r="P2525" t="str">
        <f>LOOKUP(Sheet1[[#This Row],[CountryCode]],$AI$4:$AI$18,$AJ$4:$AJ$18)</f>
        <v>India</v>
      </c>
      <c r="Q2525">
        <f>MONTH(Sheet1[[#This Row],[Date]])</f>
        <v>7</v>
      </c>
      <c r="R2525" t="str">
        <f>TEXT(Sheet1[[#This Row],[Date]],"MMMM")</f>
        <v>July</v>
      </c>
      <c r="S2525" t="str">
        <f>TEXT(Sheet1[[#This Row],[Date]],"YYYY-MMM")</f>
        <v>2018-Jul</v>
      </c>
      <c r="T2525">
        <f>WEEKDAY(Sheet1[[#This Row],[Date]])</f>
        <v>4</v>
      </c>
      <c r="U2525" t="str">
        <f>TEXT(Sheet1[[#This Row],[Date]],"DDDD")</f>
        <v>Wednesday</v>
      </c>
      <c r="V2525" t="str">
        <f>"FM"&amp;MOD(MONTH(Sheet1[[#This Row],[Date]])-4,12)+1</f>
        <v>FM4</v>
      </c>
      <c r="W2525" t="str">
        <f>"Q"&amp;ROUNDUP(MONTH(Sheet1[[#This Row],[Date]])/3,0)</f>
        <v>Q3</v>
      </c>
      <c r="X2525" t="str">
        <f>"Q"&amp;INT(MOD(MONTH(Sheet1[[#This Row],[Date]])-4,12/3)+1)</f>
        <v>Q4</v>
      </c>
      <c r="Y2525" t="str" cm="1">
        <f t="array" ref="Y2525">_xlfn.IFS(ROUND(L2525,0)&lt;=1,"Need to improve 0-1",ROUND(L2525,0)&lt;=2,"Okay 1-2",ROUND(L2525,0)&lt;=3,"Good 2-3",ROUND(L2525,0)&lt;=4,"Great 3-4",ROUND(L2525,0)&lt;=5,"Excellent 4-5")</f>
        <v>Good 2-3</v>
      </c>
      <c r="Z2525" t="str">
        <f t="shared" si="39"/>
        <v>0-1000</v>
      </c>
    </row>
    <row r="2526" spans="1:26" x14ac:dyDescent="0.3">
      <c r="A2526">
        <v>556</v>
      </c>
      <c r="B2526" t="s">
        <v>4559</v>
      </c>
      <c r="C2526">
        <v>1</v>
      </c>
      <c r="D2526" t="s">
        <v>14</v>
      </c>
      <c r="E2526" t="s">
        <v>4515</v>
      </c>
      <c r="F2526" t="s">
        <v>16</v>
      </c>
      <c r="G2526" t="s">
        <v>21</v>
      </c>
      <c r="H2526" t="s">
        <v>16</v>
      </c>
      <c r="I2526">
        <v>2</v>
      </c>
      <c r="J2526">
        <v>766</v>
      </c>
      <c r="K2526">
        <v>500</v>
      </c>
      <c r="L2526">
        <v>3.7</v>
      </c>
      <c r="M2526" t="s">
        <v>4560</v>
      </c>
      <c r="N2526" t="str">
        <f>SUBSTITUTE(Sheet1[[#This Row],[Datekey_Opening]],"_","-")</f>
        <v>2018-7-8</v>
      </c>
      <c r="O2526">
        <f>YEAR(Sheet1[[#This Row],[Date]])</f>
        <v>2018</v>
      </c>
      <c r="P2526" t="str">
        <f>LOOKUP(Sheet1[[#This Row],[CountryCode]],$AI$4:$AI$18,$AJ$4:$AJ$18)</f>
        <v>India</v>
      </c>
      <c r="Q2526">
        <f>MONTH(Sheet1[[#This Row],[Date]])</f>
        <v>7</v>
      </c>
      <c r="R2526" t="str">
        <f>TEXT(Sheet1[[#This Row],[Date]],"MMMM")</f>
        <v>July</v>
      </c>
      <c r="S2526" t="str">
        <f>TEXT(Sheet1[[#This Row],[Date]],"YYYY-MMM")</f>
        <v>2018-Jul</v>
      </c>
      <c r="T2526">
        <f>WEEKDAY(Sheet1[[#This Row],[Date]])</f>
        <v>1</v>
      </c>
      <c r="U2526" t="str">
        <f>TEXT(Sheet1[[#This Row],[Date]],"DDDD")</f>
        <v>Sunday</v>
      </c>
      <c r="V2526" t="str">
        <f>"FM"&amp;MOD(MONTH(Sheet1[[#This Row],[Date]])-4,12)+1</f>
        <v>FM4</v>
      </c>
      <c r="W2526" t="str">
        <f>"Q"&amp;ROUNDUP(MONTH(Sheet1[[#This Row],[Date]])/3,0)</f>
        <v>Q3</v>
      </c>
      <c r="X2526" t="str">
        <f>"Q"&amp;INT(MOD(MONTH(Sheet1[[#This Row],[Date]])-4,12/3)+1)</f>
        <v>Q4</v>
      </c>
      <c r="Y2526" t="str" cm="1">
        <f t="array" ref="Y2526">_xlfn.IFS(ROUND(L2526,0)&lt;=1,"Need to improve 0-1",ROUND(L2526,0)&lt;=2,"Okay 1-2",ROUND(L2526,0)&lt;=3,"Good 2-3",ROUND(L2526,0)&lt;=4,"Great 3-4",ROUND(L2526,0)&lt;=5,"Excellent 4-5")</f>
        <v>Great 3-4</v>
      </c>
      <c r="Z2526" t="str">
        <f t="shared" si="39"/>
        <v>0-1000</v>
      </c>
    </row>
    <row r="2527" spans="1:26" x14ac:dyDescent="0.3">
      <c r="A2527">
        <v>312586</v>
      </c>
      <c r="B2527" t="s">
        <v>4526</v>
      </c>
      <c r="C2527">
        <v>1</v>
      </c>
      <c r="D2527" t="s">
        <v>14</v>
      </c>
      <c r="E2527" t="s">
        <v>4527</v>
      </c>
      <c r="F2527" t="s">
        <v>16</v>
      </c>
      <c r="G2527" t="s">
        <v>21</v>
      </c>
      <c r="H2527" t="s">
        <v>16</v>
      </c>
      <c r="I2527">
        <v>2</v>
      </c>
      <c r="J2527">
        <v>84</v>
      </c>
      <c r="K2527">
        <v>500</v>
      </c>
      <c r="L2527">
        <v>3.6</v>
      </c>
      <c r="M2527" t="s">
        <v>4561</v>
      </c>
      <c r="N2527" t="str">
        <f>SUBSTITUTE(Sheet1[[#This Row],[Datekey_Opening]],"_","-")</f>
        <v>2017-7-5</v>
      </c>
      <c r="O2527">
        <f>YEAR(Sheet1[[#This Row],[Date]])</f>
        <v>2017</v>
      </c>
      <c r="P2527" t="str">
        <f>LOOKUP(Sheet1[[#This Row],[CountryCode]],$AI$4:$AI$18,$AJ$4:$AJ$18)</f>
        <v>India</v>
      </c>
      <c r="Q2527">
        <f>MONTH(Sheet1[[#This Row],[Date]])</f>
        <v>7</v>
      </c>
      <c r="R2527" t="str">
        <f>TEXT(Sheet1[[#This Row],[Date]],"MMMM")</f>
        <v>July</v>
      </c>
      <c r="S2527" t="str">
        <f>TEXT(Sheet1[[#This Row],[Date]],"YYYY-MMM")</f>
        <v>2017-Jul</v>
      </c>
      <c r="T2527">
        <f>WEEKDAY(Sheet1[[#This Row],[Date]])</f>
        <v>4</v>
      </c>
      <c r="U2527" t="str">
        <f>TEXT(Sheet1[[#This Row],[Date]],"DDDD")</f>
        <v>Wednesday</v>
      </c>
      <c r="V2527" t="str">
        <f>"FM"&amp;MOD(MONTH(Sheet1[[#This Row],[Date]])-4,12)+1</f>
        <v>FM4</v>
      </c>
      <c r="W2527" t="str">
        <f>"Q"&amp;ROUNDUP(MONTH(Sheet1[[#This Row],[Date]])/3,0)</f>
        <v>Q3</v>
      </c>
      <c r="X2527" t="str">
        <f>"Q"&amp;INT(MOD(MONTH(Sheet1[[#This Row],[Date]])-4,12/3)+1)</f>
        <v>Q4</v>
      </c>
      <c r="Y2527" t="str" cm="1">
        <f t="array" ref="Y2527">_xlfn.IFS(ROUND(L2527,0)&lt;=1,"Need to improve 0-1",ROUND(L2527,0)&lt;=2,"Okay 1-2",ROUND(L2527,0)&lt;=3,"Good 2-3",ROUND(L2527,0)&lt;=4,"Great 3-4",ROUND(L2527,0)&lt;=5,"Excellent 4-5")</f>
        <v>Great 3-4</v>
      </c>
      <c r="Z2527" t="str">
        <f t="shared" si="39"/>
        <v>0-1000</v>
      </c>
    </row>
    <row r="2528" spans="1:26" x14ac:dyDescent="0.3">
      <c r="A2528">
        <v>311922</v>
      </c>
      <c r="B2528" t="s">
        <v>4556</v>
      </c>
      <c r="C2528">
        <v>1</v>
      </c>
      <c r="D2528" t="s">
        <v>14</v>
      </c>
      <c r="E2528" t="s">
        <v>3369</v>
      </c>
      <c r="F2528" t="s">
        <v>16</v>
      </c>
      <c r="G2528" t="s">
        <v>21</v>
      </c>
      <c r="H2528" t="s">
        <v>16</v>
      </c>
      <c r="I2528">
        <v>2</v>
      </c>
      <c r="J2528">
        <v>62</v>
      </c>
      <c r="K2528">
        <v>500</v>
      </c>
      <c r="L2528">
        <v>3.5</v>
      </c>
      <c r="M2528" t="s">
        <v>4562</v>
      </c>
      <c r="N2528" t="str">
        <f>SUBSTITUTE(Sheet1[[#This Row],[Datekey_Opening]],"_","-")</f>
        <v>2012-7-4</v>
      </c>
      <c r="O2528">
        <f>YEAR(Sheet1[[#This Row],[Date]])</f>
        <v>2012</v>
      </c>
      <c r="P2528" t="str">
        <f>LOOKUP(Sheet1[[#This Row],[CountryCode]],$AI$4:$AI$18,$AJ$4:$AJ$18)</f>
        <v>India</v>
      </c>
      <c r="Q2528">
        <f>MONTH(Sheet1[[#This Row],[Date]])</f>
        <v>7</v>
      </c>
      <c r="R2528" t="str">
        <f>TEXT(Sheet1[[#This Row],[Date]],"MMMM")</f>
        <v>July</v>
      </c>
      <c r="S2528" t="str">
        <f>TEXT(Sheet1[[#This Row],[Date]],"YYYY-MMM")</f>
        <v>2012-Jul</v>
      </c>
      <c r="T2528">
        <f>WEEKDAY(Sheet1[[#This Row],[Date]])</f>
        <v>4</v>
      </c>
      <c r="U2528" t="str">
        <f>TEXT(Sheet1[[#This Row],[Date]],"DDDD")</f>
        <v>Wednesday</v>
      </c>
      <c r="V2528" t="str">
        <f>"FM"&amp;MOD(MONTH(Sheet1[[#This Row],[Date]])-4,12)+1</f>
        <v>FM4</v>
      </c>
      <c r="W2528" t="str">
        <f>"Q"&amp;ROUNDUP(MONTH(Sheet1[[#This Row],[Date]])/3,0)</f>
        <v>Q3</v>
      </c>
      <c r="X2528" t="str">
        <f>"Q"&amp;INT(MOD(MONTH(Sheet1[[#This Row],[Date]])-4,12/3)+1)</f>
        <v>Q4</v>
      </c>
      <c r="Y2528" t="str" cm="1">
        <f t="array" ref="Y2528">_xlfn.IFS(ROUND(L2528,0)&lt;=1,"Need to improve 0-1",ROUND(L2528,0)&lt;=2,"Okay 1-2",ROUND(L2528,0)&lt;=3,"Good 2-3",ROUND(L2528,0)&lt;=4,"Great 3-4",ROUND(L2528,0)&lt;=5,"Excellent 4-5")</f>
        <v>Great 3-4</v>
      </c>
      <c r="Z2528" t="str">
        <f t="shared" si="39"/>
        <v>0-1000</v>
      </c>
    </row>
    <row r="2529" spans="1:26" x14ac:dyDescent="0.3">
      <c r="A2529">
        <v>18355110</v>
      </c>
      <c r="B2529" t="s">
        <v>4563</v>
      </c>
      <c r="C2529">
        <v>1</v>
      </c>
      <c r="D2529" t="s">
        <v>14</v>
      </c>
      <c r="E2529" t="s">
        <v>382</v>
      </c>
      <c r="F2529" t="s">
        <v>16</v>
      </c>
      <c r="G2529" t="s">
        <v>21</v>
      </c>
      <c r="H2529" t="s">
        <v>16</v>
      </c>
      <c r="I2529">
        <v>2</v>
      </c>
      <c r="J2529">
        <v>7</v>
      </c>
      <c r="K2529">
        <v>500</v>
      </c>
      <c r="L2529">
        <v>2.7</v>
      </c>
      <c r="M2529" t="s">
        <v>1060</v>
      </c>
      <c r="N2529" t="str">
        <f>SUBSTITUTE(Sheet1[[#This Row],[Datekey_Opening]],"_","-")</f>
        <v>2011-7-17</v>
      </c>
      <c r="O2529">
        <f>YEAR(Sheet1[[#This Row],[Date]])</f>
        <v>2011</v>
      </c>
      <c r="P2529" t="str">
        <f>LOOKUP(Sheet1[[#This Row],[CountryCode]],$AI$4:$AI$18,$AJ$4:$AJ$18)</f>
        <v>India</v>
      </c>
      <c r="Q2529">
        <f>MONTH(Sheet1[[#This Row],[Date]])</f>
        <v>7</v>
      </c>
      <c r="R2529" t="str">
        <f>TEXT(Sheet1[[#This Row],[Date]],"MMMM")</f>
        <v>July</v>
      </c>
      <c r="S2529" t="str">
        <f>TEXT(Sheet1[[#This Row],[Date]],"YYYY-MMM")</f>
        <v>2011-Jul</v>
      </c>
      <c r="T2529">
        <f>WEEKDAY(Sheet1[[#This Row],[Date]])</f>
        <v>1</v>
      </c>
      <c r="U2529" t="str">
        <f>TEXT(Sheet1[[#This Row],[Date]],"DDDD")</f>
        <v>Sunday</v>
      </c>
      <c r="V2529" t="str">
        <f>"FM"&amp;MOD(MONTH(Sheet1[[#This Row],[Date]])-4,12)+1</f>
        <v>FM4</v>
      </c>
      <c r="W2529" t="str">
        <f>"Q"&amp;ROUNDUP(MONTH(Sheet1[[#This Row],[Date]])/3,0)</f>
        <v>Q3</v>
      </c>
      <c r="X2529" t="str">
        <f>"Q"&amp;INT(MOD(MONTH(Sheet1[[#This Row],[Date]])-4,12/3)+1)</f>
        <v>Q4</v>
      </c>
      <c r="Y2529" t="str" cm="1">
        <f t="array" ref="Y2529">_xlfn.IFS(ROUND(L2529,0)&lt;=1,"Need to improve 0-1",ROUND(L2529,0)&lt;=2,"Okay 1-2",ROUND(L2529,0)&lt;=3,"Good 2-3",ROUND(L2529,0)&lt;=4,"Great 3-4",ROUND(L2529,0)&lt;=5,"Excellent 4-5")</f>
        <v>Good 2-3</v>
      </c>
      <c r="Z2529" t="str">
        <f t="shared" si="39"/>
        <v>0-1000</v>
      </c>
    </row>
    <row r="2530" spans="1:26" x14ac:dyDescent="0.3">
      <c r="A2530">
        <v>3684</v>
      </c>
      <c r="B2530" t="s">
        <v>4564</v>
      </c>
      <c r="C2530">
        <v>1</v>
      </c>
      <c r="D2530" t="s">
        <v>14</v>
      </c>
      <c r="E2530" t="s">
        <v>365</v>
      </c>
      <c r="F2530" t="s">
        <v>16</v>
      </c>
      <c r="G2530" t="s">
        <v>21</v>
      </c>
      <c r="H2530" t="s">
        <v>16</v>
      </c>
      <c r="I2530">
        <v>2</v>
      </c>
      <c r="J2530">
        <v>32</v>
      </c>
      <c r="K2530">
        <v>500</v>
      </c>
      <c r="L2530">
        <v>3.5</v>
      </c>
      <c r="M2530" t="s">
        <v>4560</v>
      </c>
      <c r="N2530" t="str">
        <f>SUBSTITUTE(Sheet1[[#This Row],[Datekey_Opening]],"_","-")</f>
        <v>2018-7-8</v>
      </c>
      <c r="O2530">
        <f>YEAR(Sheet1[[#This Row],[Date]])</f>
        <v>2018</v>
      </c>
      <c r="P2530" t="str">
        <f>LOOKUP(Sheet1[[#This Row],[CountryCode]],$AI$4:$AI$18,$AJ$4:$AJ$18)</f>
        <v>India</v>
      </c>
      <c r="Q2530">
        <f>MONTH(Sheet1[[#This Row],[Date]])</f>
        <v>7</v>
      </c>
      <c r="R2530" t="str">
        <f>TEXT(Sheet1[[#This Row],[Date]],"MMMM")</f>
        <v>July</v>
      </c>
      <c r="S2530" t="str">
        <f>TEXT(Sheet1[[#This Row],[Date]],"YYYY-MMM")</f>
        <v>2018-Jul</v>
      </c>
      <c r="T2530">
        <f>WEEKDAY(Sheet1[[#This Row],[Date]])</f>
        <v>1</v>
      </c>
      <c r="U2530" t="str">
        <f>TEXT(Sheet1[[#This Row],[Date]],"DDDD")</f>
        <v>Sunday</v>
      </c>
      <c r="V2530" t="str">
        <f>"FM"&amp;MOD(MONTH(Sheet1[[#This Row],[Date]])-4,12)+1</f>
        <v>FM4</v>
      </c>
      <c r="W2530" t="str">
        <f>"Q"&amp;ROUNDUP(MONTH(Sheet1[[#This Row],[Date]])/3,0)</f>
        <v>Q3</v>
      </c>
      <c r="X2530" t="str">
        <f>"Q"&amp;INT(MOD(MONTH(Sheet1[[#This Row],[Date]])-4,12/3)+1)</f>
        <v>Q4</v>
      </c>
      <c r="Y2530" t="str" cm="1">
        <f t="array" ref="Y2530">_xlfn.IFS(ROUND(L2530,0)&lt;=1,"Need to improve 0-1",ROUND(L2530,0)&lt;=2,"Okay 1-2",ROUND(L2530,0)&lt;=3,"Good 2-3",ROUND(L2530,0)&lt;=4,"Great 3-4",ROUND(L2530,0)&lt;=5,"Excellent 4-5")</f>
        <v>Great 3-4</v>
      </c>
      <c r="Z2530" t="str">
        <f t="shared" si="39"/>
        <v>0-1000</v>
      </c>
    </row>
    <row r="2531" spans="1:26" x14ac:dyDescent="0.3">
      <c r="A2531">
        <v>18426285</v>
      </c>
      <c r="B2531" t="s">
        <v>4565</v>
      </c>
      <c r="C2531">
        <v>1</v>
      </c>
      <c r="D2531" t="s">
        <v>14</v>
      </c>
      <c r="E2531" t="s">
        <v>569</v>
      </c>
      <c r="F2531" t="s">
        <v>16</v>
      </c>
      <c r="G2531" t="s">
        <v>21</v>
      </c>
      <c r="H2531" t="s">
        <v>16</v>
      </c>
      <c r="I2531">
        <v>2</v>
      </c>
      <c r="J2531">
        <v>21</v>
      </c>
      <c r="K2531">
        <v>500</v>
      </c>
      <c r="L2531">
        <v>3.8</v>
      </c>
      <c r="M2531" t="s">
        <v>1675</v>
      </c>
      <c r="N2531" t="str">
        <f>SUBSTITUTE(Sheet1[[#This Row],[Datekey_Opening]],"_","-")</f>
        <v>2016-7-15</v>
      </c>
      <c r="O2531">
        <f>YEAR(Sheet1[[#This Row],[Date]])</f>
        <v>2016</v>
      </c>
      <c r="P2531" t="str">
        <f>LOOKUP(Sheet1[[#This Row],[CountryCode]],$AI$4:$AI$18,$AJ$4:$AJ$18)</f>
        <v>India</v>
      </c>
      <c r="Q2531">
        <f>MONTH(Sheet1[[#This Row],[Date]])</f>
        <v>7</v>
      </c>
      <c r="R2531" t="str">
        <f>TEXT(Sheet1[[#This Row],[Date]],"MMMM")</f>
        <v>July</v>
      </c>
      <c r="S2531" t="str">
        <f>TEXT(Sheet1[[#This Row],[Date]],"YYYY-MMM")</f>
        <v>2016-Jul</v>
      </c>
      <c r="T2531">
        <f>WEEKDAY(Sheet1[[#This Row],[Date]])</f>
        <v>6</v>
      </c>
      <c r="U2531" t="str">
        <f>TEXT(Sheet1[[#This Row],[Date]],"DDDD")</f>
        <v>Friday</v>
      </c>
      <c r="V2531" t="str">
        <f>"FM"&amp;MOD(MONTH(Sheet1[[#This Row],[Date]])-4,12)+1</f>
        <v>FM4</v>
      </c>
      <c r="W2531" t="str">
        <f>"Q"&amp;ROUNDUP(MONTH(Sheet1[[#This Row],[Date]])/3,0)</f>
        <v>Q3</v>
      </c>
      <c r="X2531" t="str">
        <f>"Q"&amp;INT(MOD(MONTH(Sheet1[[#This Row],[Date]])-4,12/3)+1)</f>
        <v>Q4</v>
      </c>
      <c r="Y2531" t="str" cm="1">
        <f t="array" ref="Y2531">_xlfn.IFS(ROUND(L2531,0)&lt;=1,"Need to improve 0-1",ROUND(L2531,0)&lt;=2,"Okay 1-2",ROUND(L2531,0)&lt;=3,"Good 2-3",ROUND(L2531,0)&lt;=4,"Great 3-4",ROUND(L2531,0)&lt;=5,"Excellent 4-5")</f>
        <v>Great 3-4</v>
      </c>
      <c r="Z2531" t="str">
        <f t="shared" si="39"/>
        <v>0-1000</v>
      </c>
    </row>
    <row r="2532" spans="1:26" x14ac:dyDescent="0.3">
      <c r="A2532">
        <v>18398602</v>
      </c>
      <c r="B2532" t="s">
        <v>4566</v>
      </c>
      <c r="C2532">
        <v>1</v>
      </c>
      <c r="D2532" t="s">
        <v>14</v>
      </c>
      <c r="E2532" t="s">
        <v>584</v>
      </c>
      <c r="F2532" t="s">
        <v>16</v>
      </c>
      <c r="G2532" t="s">
        <v>21</v>
      </c>
      <c r="H2532" t="s">
        <v>16</v>
      </c>
      <c r="I2532">
        <v>2</v>
      </c>
      <c r="J2532">
        <v>100</v>
      </c>
      <c r="K2532">
        <v>500</v>
      </c>
      <c r="L2532">
        <v>3.9</v>
      </c>
      <c r="M2532" t="s">
        <v>1722</v>
      </c>
      <c r="N2532" t="str">
        <f>SUBSTITUTE(Sheet1[[#This Row],[Datekey_Opening]],"_","-")</f>
        <v>2017-7-28</v>
      </c>
      <c r="O2532">
        <f>YEAR(Sheet1[[#This Row],[Date]])</f>
        <v>2017</v>
      </c>
      <c r="P2532" t="str">
        <f>LOOKUP(Sheet1[[#This Row],[CountryCode]],$AI$4:$AI$18,$AJ$4:$AJ$18)</f>
        <v>India</v>
      </c>
      <c r="Q2532">
        <f>MONTH(Sheet1[[#This Row],[Date]])</f>
        <v>7</v>
      </c>
      <c r="R2532" t="str">
        <f>TEXT(Sheet1[[#This Row],[Date]],"MMMM")</f>
        <v>July</v>
      </c>
      <c r="S2532" t="str">
        <f>TEXT(Sheet1[[#This Row],[Date]],"YYYY-MMM")</f>
        <v>2017-Jul</v>
      </c>
      <c r="T2532">
        <f>WEEKDAY(Sheet1[[#This Row],[Date]])</f>
        <v>6</v>
      </c>
      <c r="U2532" t="str">
        <f>TEXT(Sheet1[[#This Row],[Date]],"DDDD")</f>
        <v>Friday</v>
      </c>
      <c r="V2532" t="str">
        <f>"FM"&amp;MOD(MONTH(Sheet1[[#This Row],[Date]])-4,12)+1</f>
        <v>FM4</v>
      </c>
      <c r="W2532" t="str">
        <f>"Q"&amp;ROUNDUP(MONTH(Sheet1[[#This Row],[Date]])/3,0)</f>
        <v>Q3</v>
      </c>
      <c r="X2532" t="str">
        <f>"Q"&amp;INT(MOD(MONTH(Sheet1[[#This Row],[Date]])-4,12/3)+1)</f>
        <v>Q4</v>
      </c>
      <c r="Y2532" t="str" cm="1">
        <f t="array" ref="Y2532">_xlfn.IFS(ROUND(L2532,0)&lt;=1,"Need to improve 0-1",ROUND(L2532,0)&lt;=2,"Okay 1-2",ROUND(L2532,0)&lt;=3,"Good 2-3",ROUND(L2532,0)&lt;=4,"Great 3-4",ROUND(L2532,0)&lt;=5,"Excellent 4-5")</f>
        <v>Great 3-4</v>
      </c>
      <c r="Z2532" t="str">
        <f t="shared" si="39"/>
        <v>0-1000</v>
      </c>
    </row>
    <row r="2533" spans="1:26" x14ac:dyDescent="0.3">
      <c r="A2533">
        <v>309599</v>
      </c>
      <c r="B2533" t="s">
        <v>4567</v>
      </c>
      <c r="C2533">
        <v>1</v>
      </c>
      <c r="D2533" t="s">
        <v>14</v>
      </c>
      <c r="E2533" t="s">
        <v>473</v>
      </c>
      <c r="F2533" t="s">
        <v>16</v>
      </c>
      <c r="G2533" t="s">
        <v>21</v>
      </c>
      <c r="H2533" t="s">
        <v>16</v>
      </c>
      <c r="I2533">
        <v>2</v>
      </c>
      <c r="J2533">
        <v>29</v>
      </c>
      <c r="K2533">
        <v>500</v>
      </c>
      <c r="L2533">
        <v>2.7</v>
      </c>
      <c r="M2533" t="s">
        <v>653</v>
      </c>
      <c r="N2533" t="str">
        <f>SUBSTITUTE(Sheet1[[#This Row],[Datekey_Opening]],"_","-")</f>
        <v>2014-7-9</v>
      </c>
      <c r="O2533">
        <f>YEAR(Sheet1[[#This Row],[Date]])</f>
        <v>2014</v>
      </c>
      <c r="P2533" t="str">
        <f>LOOKUP(Sheet1[[#This Row],[CountryCode]],$AI$4:$AI$18,$AJ$4:$AJ$18)</f>
        <v>India</v>
      </c>
      <c r="Q2533">
        <f>MONTH(Sheet1[[#This Row],[Date]])</f>
        <v>7</v>
      </c>
      <c r="R2533" t="str">
        <f>TEXT(Sheet1[[#This Row],[Date]],"MMMM")</f>
        <v>July</v>
      </c>
      <c r="S2533" t="str">
        <f>TEXT(Sheet1[[#This Row],[Date]],"YYYY-MMM")</f>
        <v>2014-Jul</v>
      </c>
      <c r="T2533">
        <f>WEEKDAY(Sheet1[[#This Row],[Date]])</f>
        <v>4</v>
      </c>
      <c r="U2533" t="str">
        <f>TEXT(Sheet1[[#This Row],[Date]],"DDDD")</f>
        <v>Wednesday</v>
      </c>
      <c r="V2533" t="str">
        <f>"FM"&amp;MOD(MONTH(Sheet1[[#This Row],[Date]])-4,12)+1</f>
        <v>FM4</v>
      </c>
      <c r="W2533" t="str">
        <f>"Q"&amp;ROUNDUP(MONTH(Sheet1[[#This Row],[Date]])/3,0)</f>
        <v>Q3</v>
      </c>
      <c r="X2533" t="str">
        <f>"Q"&amp;INT(MOD(MONTH(Sheet1[[#This Row],[Date]])-4,12/3)+1)</f>
        <v>Q4</v>
      </c>
      <c r="Y2533" t="str" cm="1">
        <f t="array" ref="Y2533">_xlfn.IFS(ROUND(L2533,0)&lt;=1,"Need to improve 0-1",ROUND(L2533,0)&lt;=2,"Okay 1-2",ROUND(L2533,0)&lt;=3,"Good 2-3",ROUND(L2533,0)&lt;=4,"Great 3-4",ROUND(L2533,0)&lt;=5,"Excellent 4-5")</f>
        <v>Good 2-3</v>
      </c>
      <c r="Z2533" t="str">
        <f t="shared" si="39"/>
        <v>0-1000</v>
      </c>
    </row>
    <row r="2534" spans="1:26" x14ac:dyDescent="0.3">
      <c r="A2534">
        <v>8373</v>
      </c>
      <c r="B2534" t="s">
        <v>4556</v>
      </c>
      <c r="C2534">
        <v>1</v>
      </c>
      <c r="D2534" t="s">
        <v>14</v>
      </c>
      <c r="E2534" t="s">
        <v>3369</v>
      </c>
      <c r="F2534" t="s">
        <v>16</v>
      </c>
      <c r="G2534" t="s">
        <v>21</v>
      </c>
      <c r="H2534" t="s">
        <v>16</v>
      </c>
      <c r="I2534">
        <v>2</v>
      </c>
      <c r="J2534">
        <v>87</v>
      </c>
      <c r="K2534">
        <v>500</v>
      </c>
      <c r="L2534">
        <v>2.6</v>
      </c>
      <c r="M2534" t="s">
        <v>4561</v>
      </c>
      <c r="N2534" t="str">
        <f>SUBSTITUTE(Sheet1[[#This Row],[Datekey_Opening]],"_","-")</f>
        <v>2017-7-5</v>
      </c>
      <c r="O2534">
        <f>YEAR(Sheet1[[#This Row],[Date]])</f>
        <v>2017</v>
      </c>
      <c r="P2534" t="str">
        <f>LOOKUP(Sheet1[[#This Row],[CountryCode]],$AI$4:$AI$18,$AJ$4:$AJ$18)</f>
        <v>India</v>
      </c>
      <c r="Q2534">
        <f>MONTH(Sheet1[[#This Row],[Date]])</f>
        <v>7</v>
      </c>
      <c r="R2534" t="str">
        <f>TEXT(Sheet1[[#This Row],[Date]],"MMMM")</f>
        <v>July</v>
      </c>
      <c r="S2534" t="str">
        <f>TEXT(Sheet1[[#This Row],[Date]],"YYYY-MMM")</f>
        <v>2017-Jul</v>
      </c>
      <c r="T2534">
        <f>WEEKDAY(Sheet1[[#This Row],[Date]])</f>
        <v>4</v>
      </c>
      <c r="U2534" t="str">
        <f>TEXT(Sheet1[[#This Row],[Date]],"DDDD")</f>
        <v>Wednesday</v>
      </c>
      <c r="V2534" t="str">
        <f>"FM"&amp;MOD(MONTH(Sheet1[[#This Row],[Date]])-4,12)+1</f>
        <v>FM4</v>
      </c>
      <c r="W2534" t="str">
        <f>"Q"&amp;ROUNDUP(MONTH(Sheet1[[#This Row],[Date]])/3,0)</f>
        <v>Q3</v>
      </c>
      <c r="X2534" t="str">
        <f>"Q"&amp;INT(MOD(MONTH(Sheet1[[#This Row],[Date]])-4,12/3)+1)</f>
        <v>Q4</v>
      </c>
      <c r="Y2534" t="str" cm="1">
        <f t="array" ref="Y2534">_xlfn.IFS(ROUND(L2534,0)&lt;=1,"Need to improve 0-1",ROUND(L2534,0)&lt;=2,"Okay 1-2",ROUND(L2534,0)&lt;=3,"Good 2-3",ROUND(L2534,0)&lt;=4,"Great 3-4",ROUND(L2534,0)&lt;=5,"Excellent 4-5")</f>
        <v>Good 2-3</v>
      </c>
      <c r="Z2534" t="str">
        <f t="shared" si="39"/>
        <v>0-1000</v>
      </c>
    </row>
    <row r="2535" spans="1:26" x14ac:dyDescent="0.3">
      <c r="A2535">
        <v>3230</v>
      </c>
      <c r="B2535" t="s">
        <v>4526</v>
      </c>
      <c r="C2535">
        <v>1</v>
      </c>
      <c r="D2535" t="s">
        <v>14</v>
      </c>
      <c r="E2535" t="s">
        <v>4527</v>
      </c>
      <c r="F2535" t="s">
        <v>16</v>
      </c>
      <c r="G2535" t="s">
        <v>21</v>
      </c>
      <c r="H2535" t="s">
        <v>16</v>
      </c>
      <c r="I2535">
        <v>2</v>
      </c>
      <c r="J2535">
        <v>131</v>
      </c>
      <c r="K2535">
        <v>500</v>
      </c>
      <c r="L2535">
        <v>3.4</v>
      </c>
      <c r="M2535" t="s">
        <v>4568</v>
      </c>
      <c r="N2535" t="str">
        <f>SUBSTITUTE(Sheet1[[#This Row],[Datekey_Opening]],"_","-")</f>
        <v>2015-7-7</v>
      </c>
      <c r="O2535">
        <f>YEAR(Sheet1[[#This Row],[Date]])</f>
        <v>2015</v>
      </c>
      <c r="P2535" t="str">
        <f>LOOKUP(Sheet1[[#This Row],[CountryCode]],$AI$4:$AI$18,$AJ$4:$AJ$18)</f>
        <v>India</v>
      </c>
      <c r="Q2535">
        <f>MONTH(Sheet1[[#This Row],[Date]])</f>
        <v>7</v>
      </c>
      <c r="R2535" t="str">
        <f>TEXT(Sheet1[[#This Row],[Date]],"MMMM")</f>
        <v>July</v>
      </c>
      <c r="S2535" t="str">
        <f>TEXT(Sheet1[[#This Row],[Date]],"YYYY-MMM")</f>
        <v>2015-Jul</v>
      </c>
      <c r="T2535">
        <f>WEEKDAY(Sheet1[[#This Row],[Date]])</f>
        <v>3</v>
      </c>
      <c r="U2535" t="str">
        <f>TEXT(Sheet1[[#This Row],[Date]],"DDDD")</f>
        <v>Tuesday</v>
      </c>
      <c r="V2535" t="str">
        <f>"FM"&amp;MOD(MONTH(Sheet1[[#This Row],[Date]])-4,12)+1</f>
        <v>FM4</v>
      </c>
      <c r="W2535" t="str">
        <f>"Q"&amp;ROUNDUP(MONTH(Sheet1[[#This Row],[Date]])/3,0)</f>
        <v>Q3</v>
      </c>
      <c r="X2535" t="str">
        <f>"Q"&amp;INT(MOD(MONTH(Sheet1[[#This Row],[Date]])-4,12/3)+1)</f>
        <v>Q4</v>
      </c>
      <c r="Y2535" t="str" cm="1">
        <f t="array" ref="Y2535">_xlfn.IFS(ROUND(L2535,0)&lt;=1,"Need to improve 0-1",ROUND(L2535,0)&lt;=2,"Okay 1-2",ROUND(L2535,0)&lt;=3,"Good 2-3",ROUND(L2535,0)&lt;=4,"Great 3-4",ROUND(L2535,0)&lt;=5,"Excellent 4-5")</f>
        <v>Good 2-3</v>
      </c>
      <c r="Z2535" t="str">
        <f t="shared" si="39"/>
        <v>0-1000</v>
      </c>
    </row>
    <row r="2536" spans="1:26" x14ac:dyDescent="0.3">
      <c r="A2536">
        <v>18224548</v>
      </c>
      <c r="B2536" t="s">
        <v>4569</v>
      </c>
      <c r="C2536">
        <v>1</v>
      </c>
      <c r="D2536" t="s">
        <v>14</v>
      </c>
      <c r="E2536" t="s">
        <v>373</v>
      </c>
      <c r="F2536" t="s">
        <v>16</v>
      </c>
      <c r="G2536" t="s">
        <v>21</v>
      </c>
      <c r="H2536" t="s">
        <v>16</v>
      </c>
      <c r="I2536">
        <v>2</v>
      </c>
      <c r="J2536">
        <v>24</v>
      </c>
      <c r="K2536">
        <v>500</v>
      </c>
      <c r="L2536">
        <v>3.1</v>
      </c>
      <c r="M2536" t="s">
        <v>4570</v>
      </c>
      <c r="N2536" t="str">
        <f>SUBSTITUTE(Sheet1[[#This Row],[Datekey_Opening]],"_","-")</f>
        <v>2018-7-6</v>
      </c>
      <c r="O2536">
        <f>YEAR(Sheet1[[#This Row],[Date]])</f>
        <v>2018</v>
      </c>
      <c r="P2536" t="str">
        <f>LOOKUP(Sheet1[[#This Row],[CountryCode]],$AI$4:$AI$18,$AJ$4:$AJ$18)</f>
        <v>India</v>
      </c>
      <c r="Q2536">
        <f>MONTH(Sheet1[[#This Row],[Date]])</f>
        <v>7</v>
      </c>
      <c r="R2536" t="str">
        <f>TEXT(Sheet1[[#This Row],[Date]],"MMMM")</f>
        <v>July</v>
      </c>
      <c r="S2536" t="str">
        <f>TEXT(Sheet1[[#This Row],[Date]],"YYYY-MMM")</f>
        <v>2018-Jul</v>
      </c>
      <c r="T2536">
        <f>WEEKDAY(Sheet1[[#This Row],[Date]])</f>
        <v>6</v>
      </c>
      <c r="U2536" t="str">
        <f>TEXT(Sheet1[[#This Row],[Date]],"DDDD")</f>
        <v>Friday</v>
      </c>
      <c r="V2536" t="str">
        <f>"FM"&amp;MOD(MONTH(Sheet1[[#This Row],[Date]])-4,12)+1</f>
        <v>FM4</v>
      </c>
      <c r="W2536" t="str">
        <f>"Q"&amp;ROUNDUP(MONTH(Sheet1[[#This Row],[Date]])/3,0)</f>
        <v>Q3</v>
      </c>
      <c r="X2536" t="str">
        <f>"Q"&amp;INT(MOD(MONTH(Sheet1[[#This Row],[Date]])-4,12/3)+1)</f>
        <v>Q4</v>
      </c>
      <c r="Y2536" t="str" cm="1">
        <f t="array" ref="Y2536">_xlfn.IFS(ROUND(L2536,0)&lt;=1,"Need to improve 0-1",ROUND(L2536,0)&lt;=2,"Okay 1-2",ROUND(L2536,0)&lt;=3,"Good 2-3",ROUND(L2536,0)&lt;=4,"Great 3-4",ROUND(L2536,0)&lt;=5,"Excellent 4-5")</f>
        <v>Good 2-3</v>
      </c>
      <c r="Z2536" t="str">
        <f t="shared" si="39"/>
        <v>0-1000</v>
      </c>
    </row>
    <row r="2537" spans="1:26" x14ac:dyDescent="0.3">
      <c r="A2537">
        <v>306014</v>
      </c>
      <c r="B2537" t="s">
        <v>4571</v>
      </c>
      <c r="C2537">
        <v>1</v>
      </c>
      <c r="D2537" t="s">
        <v>14</v>
      </c>
      <c r="E2537" t="s">
        <v>435</v>
      </c>
      <c r="F2537" t="s">
        <v>16</v>
      </c>
      <c r="G2537" t="s">
        <v>21</v>
      </c>
      <c r="H2537" t="s">
        <v>16</v>
      </c>
      <c r="I2537">
        <v>2</v>
      </c>
      <c r="J2537">
        <v>160</v>
      </c>
      <c r="K2537">
        <v>500</v>
      </c>
      <c r="L2537">
        <v>3.8</v>
      </c>
      <c r="M2537" t="s">
        <v>1675</v>
      </c>
      <c r="N2537" t="str">
        <f>SUBSTITUTE(Sheet1[[#This Row],[Datekey_Opening]],"_","-")</f>
        <v>2016-7-15</v>
      </c>
      <c r="O2537">
        <f>YEAR(Sheet1[[#This Row],[Date]])</f>
        <v>2016</v>
      </c>
      <c r="P2537" t="str">
        <f>LOOKUP(Sheet1[[#This Row],[CountryCode]],$AI$4:$AI$18,$AJ$4:$AJ$18)</f>
        <v>India</v>
      </c>
      <c r="Q2537">
        <f>MONTH(Sheet1[[#This Row],[Date]])</f>
        <v>7</v>
      </c>
      <c r="R2537" t="str">
        <f>TEXT(Sheet1[[#This Row],[Date]],"MMMM")</f>
        <v>July</v>
      </c>
      <c r="S2537" t="str">
        <f>TEXT(Sheet1[[#This Row],[Date]],"YYYY-MMM")</f>
        <v>2016-Jul</v>
      </c>
      <c r="T2537">
        <f>WEEKDAY(Sheet1[[#This Row],[Date]])</f>
        <v>6</v>
      </c>
      <c r="U2537" t="str">
        <f>TEXT(Sheet1[[#This Row],[Date]],"DDDD")</f>
        <v>Friday</v>
      </c>
      <c r="V2537" t="str">
        <f>"FM"&amp;MOD(MONTH(Sheet1[[#This Row],[Date]])-4,12)+1</f>
        <v>FM4</v>
      </c>
      <c r="W2537" t="str">
        <f>"Q"&amp;ROUNDUP(MONTH(Sheet1[[#This Row],[Date]])/3,0)</f>
        <v>Q3</v>
      </c>
      <c r="X2537" t="str">
        <f>"Q"&amp;INT(MOD(MONTH(Sheet1[[#This Row],[Date]])-4,12/3)+1)</f>
        <v>Q4</v>
      </c>
      <c r="Y2537" t="str" cm="1">
        <f t="array" ref="Y2537">_xlfn.IFS(ROUND(L2537,0)&lt;=1,"Need to improve 0-1",ROUND(L2537,0)&lt;=2,"Okay 1-2",ROUND(L2537,0)&lt;=3,"Good 2-3",ROUND(L2537,0)&lt;=4,"Great 3-4",ROUND(L2537,0)&lt;=5,"Excellent 4-5")</f>
        <v>Great 3-4</v>
      </c>
      <c r="Z2537" t="str">
        <f t="shared" si="39"/>
        <v>0-1000</v>
      </c>
    </row>
    <row r="2538" spans="1:26" x14ac:dyDescent="0.3">
      <c r="A2538">
        <v>7322</v>
      </c>
      <c r="B2538" t="s">
        <v>4526</v>
      </c>
      <c r="C2538">
        <v>1</v>
      </c>
      <c r="D2538" t="s">
        <v>14</v>
      </c>
      <c r="E2538" t="s">
        <v>4527</v>
      </c>
      <c r="F2538" t="s">
        <v>16</v>
      </c>
      <c r="G2538" t="s">
        <v>21</v>
      </c>
      <c r="H2538" t="s">
        <v>16</v>
      </c>
      <c r="I2538">
        <v>2</v>
      </c>
      <c r="J2538">
        <v>188</v>
      </c>
      <c r="K2538">
        <v>500</v>
      </c>
      <c r="L2538">
        <v>2.9</v>
      </c>
      <c r="M2538" t="s">
        <v>1067</v>
      </c>
      <c r="N2538" t="str">
        <f>SUBSTITUTE(Sheet1[[#This Row],[Datekey_Opening]],"_","-")</f>
        <v>2015-7-27</v>
      </c>
      <c r="O2538">
        <f>YEAR(Sheet1[[#This Row],[Date]])</f>
        <v>2015</v>
      </c>
      <c r="P2538" t="str">
        <f>LOOKUP(Sheet1[[#This Row],[CountryCode]],$AI$4:$AI$18,$AJ$4:$AJ$18)</f>
        <v>India</v>
      </c>
      <c r="Q2538">
        <f>MONTH(Sheet1[[#This Row],[Date]])</f>
        <v>7</v>
      </c>
      <c r="R2538" t="str">
        <f>TEXT(Sheet1[[#This Row],[Date]],"MMMM")</f>
        <v>July</v>
      </c>
      <c r="S2538" t="str">
        <f>TEXT(Sheet1[[#This Row],[Date]],"YYYY-MMM")</f>
        <v>2015-Jul</v>
      </c>
      <c r="T2538">
        <f>WEEKDAY(Sheet1[[#This Row],[Date]])</f>
        <v>2</v>
      </c>
      <c r="U2538" t="str">
        <f>TEXT(Sheet1[[#This Row],[Date]],"DDDD")</f>
        <v>Monday</v>
      </c>
      <c r="V2538" t="str">
        <f>"FM"&amp;MOD(MONTH(Sheet1[[#This Row],[Date]])-4,12)+1</f>
        <v>FM4</v>
      </c>
      <c r="W2538" t="str">
        <f>"Q"&amp;ROUNDUP(MONTH(Sheet1[[#This Row],[Date]])/3,0)</f>
        <v>Q3</v>
      </c>
      <c r="X2538" t="str">
        <f>"Q"&amp;INT(MOD(MONTH(Sheet1[[#This Row],[Date]])-4,12/3)+1)</f>
        <v>Q4</v>
      </c>
      <c r="Y2538" t="str" cm="1">
        <f t="array" ref="Y2538">_xlfn.IFS(ROUND(L2538,0)&lt;=1,"Need to improve 0-1",ROUND(L2538,0)&lt;=2,"Okay 1-2",ROUND(L2538,0)&lt;=3,"Good 2-3",ROUND(L2538,0)&lt;=4,"Great 3-4",ROUND(L2538,0)&lt;=5,"Excellent 4-5")</f>
        <v>Good 2-3</v>
      </c>
      <c r="Z2538" t="str">
        <f t="shared" si="39"/>
        <v>0-1000</v>
      </c>
    </row>
    <row r="2539" spans="1:26" x14ac:dyDescent="0.3">
      <c r="A2539">
        <v>4649</v>
      </c>
      <c r="B2539" t="s">
        <v>1294</v>
      </c>
      <c r="C2539">
        <v>1</v>
      </c>
      <c r="D2539" t="s">
        <v>14</v>
      </c>
      <c r="E2539" t="s">
        <v>426</v>
      </c>
      <c r="F2539" t="s">
        <v>16</v>
      </c>
      <c r="G2539" t="s">
        <v>21</v>
      </c>
      <c r="H2539" t="s">
        <v>16</v>
      </c>
      <c r="I2539">
        <v>2</v>
      </c>
      <c r="J2539">
        <v>33</v>
      </c>
      <c r="K2539">
        <v>500</v>
      </c>
      <c r="L2539">
        <v>3.2</v>
      </c>
      <c r="M2539" t="s">
        <v>4572</v>
      </c>
      <c r="N2539" t="str">
        <f>SUBSTITUTE(Sheet1[[#This Row],[Datekey_Opening]],"_","-")</f>
        <v>2010-7-16</v>
      </c>
      <c r="O2539">
        <f>YEAR(Sheet1[[#This Row],[Date]])</f>
        <v>2010</v>
      </c>
      <c r="P2539" t="str">
        <f>LOOKUP(Sheet1[[#This Row],[CountryCode]],$AI$4:$AI$18,$AJ$4:$AJ$18)</f>
        <v>India</v>
      </c>
      <c r="Q2539">
        <f>MONTH(Sheet1[[#This Row],[Date]])</f>
        <v>7</v>
      </c>
      <c r="R2539" t="str">
        <f>TEXT(Sheet1[[#This Row],[Date]],"MMMM")</f>
        <v>July</v>
      </c>
      <c r="S2539" t="str">
        <f>TEXT(Sheet1[[#This Row],[Date]],"YYYY-MMM")</f>
        <v>2010-Jul</v>
      </c>
      <c r="T2539">
        <f>WEEKDAY(Sheet1[[#This Row],[Date]])</f>
        <v>6</v>
      </c>
      <c r="U2539" t="str">
        <f>TEXT(Sheet1[[#This Row],[Date]],"DDDD")</f>
        <v>Friday</v>
      </c>
      <c r="V2539" t="str">
        <f>"FM"&amp;MOD(MONTH(Sheet1[[#This Row],[Date]])-4,12)+1</f>
        <v>FM4</v>
      </c>
      <c r="W2539" t="str">
        <f>"Q"&amp;ROUNDUP(MONTH(Sheet1[[#This Row],[Date]])/3,0)</f>
        <v>Q3</v>
      </c>
      <c r="X2539" t="str">
        <f>"Q"&amp;INT(MOD(MONTH(Sheet1[[#This Row],[Date]])-4,12/3)+1)</f>
        <v>Q4</v>
      </c>
      <c r="Y2539" t="str" cm="1">
        <f t="array" ref="Y2539">_xlfn.IFS(ROUND(L2539,0)&lt;=1,"Need to improve 0-1",ROUND(L2539,0)&lt;=2,"Okay 1-2",ROUND(L2539,0)&lt;=3,"Good 2-3",ROUND(L2539,0)&lt;=4,"Great 3-4",ROUND(L2539,0)&lt;=5,"Excellent 4-5")</f>
        <v>Good 2-3</v>
      </c>
      <c r="Z2539" t="str">
        <f t="shared" si="39"/>
        <v>0-1000</v>
      </c>
    </row>
    <row r="2540" spans="1:26" x14ac:dyDescent="0.3">
      <c r="A2540">
        <v>8265</v>
      </c>
      <c r="B2540" t="s">
        <v>4516</v>
      </c>
      <c r="C2540">
        <v>1</v>
      </c>
      <c r="D2540" t="s">
        <v>14</v>
      </c>
      <c r="E2540" t="s">
        <v>4517</v>
      </c>
      <c r="F2540" t="s">
        <v>16</v>
      </c>
      <c r="G2540" t="s">
        <v>21</v>
      </c>
      <c r="H2540" t="s">
        <v>16</v>
      </c>
      <c r="I2540">
        <v>2</v>
      </c>
      <c r="J2540">
        <v>160</v>
      </c>
      <c r="K2540">
        <v>500</v>
      </c>
      <c r="L2540">
        <v>3.6</v>
      </c>
      <c r="M2540" t="s">
        <v>1215</v>
      </c>
      <c r="N2540" t="str">
        <f>SUBSTITUTE(Sheet1[[#This Row],[Datekey_Opening]],"_","-")</f>
        <v>2017-7-26</v>
      </c>
      <c r="O2540">
        <f>YEAR(Sheet1[[#This Row],[Date]])</f>
        <v>2017</v>
      </c>
      <c r="P2540" t="str">
        <f>LOOKUP(Sheet1[[#This Row],[CountryCode]],$AI$4:$AI$18,$AJ$4:$AJ$18)</f>
        <v>India</v>
      </c>
      <c r="Q2540">
        <f>MONTH(Sheet1[[#This Row],[Date]])</f>
        <v>7</v>
      </c>
      <c r="R2540" t="str">
        <f>TEXT(Sheet1[[#This Row],[Date]],"MMMM")</f>
        <v>July</v>
      </c>
      <c r="S2540" t="str">
        <f>TEXT(Sheet1[[#This Row],[Date]],"YYYY-MMM")</f>
        <v>2017-Jul</v>
      </c>
      <c r="T2540">
        <f>WEEKDAY(Sheet1[[#This Row],[Date]])</f>
        <v>4</v>
      </c>
      <c r="U2540" t="str">
        <f>TEXT(Sheet1[[#This Row],[Date]],"DDDD")</f>
        <v>Wednesday</v>
      </c>
      <c r="V2540" t="str">
        <f>"FM"&amp;MOD(MONTH(Sheet1[[#This Row],[Date]])-4,12)+1</f>
        <v>FM4</v>
      </c>
      <c r="W2540" t="str">
        <f>"Q"&amp;ROUNDUP(MONTH(Sheet1[[#This Row],[Date]])/3,0)</f>
        <v>Q3</v>
      </c>
      <c r="X2540" t="str">
        <f>"Q"&amp;INT(MOD(MONTH(Sheet1[[#This Row],[Date]])-4,12/3)+1)</f>
        <v>Q4</v>
      </c>
      <c r="Y2540" t="str" cm="1">
        <f t="array" ref="Y2540">_xlfn.IFS(ROUND(L2540,0)&lt;=1,"Need to improve 0-1",ROUND(L2540,0)&lt;=2,"Okay 1-2",ROUND(L2540,0)&lt;=3,"Good 2-3",ROUND(L2540,0)&lt;=4,"Great 3-4",ROUND(L2540,0)&lt;=5,"Excellent 4-5")</f>
        <v>Great 3-4</v>
      </c>
      <c r="Z2540" t="str">
        <f t="shared" si="39"/>
        <v>0-1000</v>
      </c>
    </row>
    <row r="2541" spans="1:26" x14ac:dyDescent="0.3">
      <c r="A2541">
        <v>18233584</v>
      </c>
      <c r="B2541" t="s">
        <v>4573</v>
      </c>
      <c r="C2541">
        <v>1</v>
      </c>
      <c r="D2541" t="s">
        <v>14</v>
      </c>
      <c r="E2541" t="s">
        <v>4574</v>
      </c>
      <c r="F2541" t="s">
        <v>16</v>
      </c>
      <c r="G2541" t="s">
        <v>21</v>
      </c>
      <c r="H2541" t="s">
        <v>16</v>
      </c>
      <c r="I2541">
        <v>2</v>
      </c>
      <c r="J2541">
        <v>555</v>
      </c>
      <c r="K2541">
        <v>500</v>
      </c>
      <c r="L2541">
        <v>3.6</v>
      </c>
      <c r="M2541" t="s">
        <v>4130</v>
      </c>
      <c r="N2541" t="str">
        <f>SUBSTITUTE(Sheet1[[#This Row],[Datekey_Opening]],"_","-")</f>
        <v>2016-7-11</v>
      </c>
      <c r="O2541">
        <f>YEAR(Sheet1[[#This Row],[Date]])</f>
        <v>2016</v>
      </c>
      <c r="P2541" t="str">
        <f>LOOKUP(Sheet1[[#This Row],[CountryCode]],$AI$4:$AI$18,$AJ$4:$AJ$18)</f>
        <v>India</v>
      </c>
      <c r="Q2541">
        <f>MONTH(Sheet1[[#This Row],[Date]])</f>
        <v>7</v>
      </c>
      <c r="R2541" t="str">
        <f>TEXT(Sheet1[[#This Row],[Date]],"MMMM")</f>
        <v>July</v>
      </c>
      <c r="S2541" t="str">
        <f>TEXT(Sheet1[[#This Row],[Date]],"YYYY-MMM")</f>
        <v>2016-Jul</v>
      </c>
      <c r="T2541">
        <f>WEEKDAY(Sheet1[[#This Row],[Date]])</f>
        <v>2</v>
      </c>
      <c r="U2541" t="str">
        <f>TEXT(Sheet1[[#This Row],[Date]],"DDDD")</f>
        <v>Monday</v>
      </c>
      <c r="V2541" t="str">
        <f>"FM"&amp;MOD(MONTH(Sheet1[[#This Row],[Date]])-4,12)+1</f>
        <v>FM4</v>
      </c>
      <c r="W2541" t="str">
        <f>"Q"&amp;ROUNDUP(MONTH(Sheet1[[#This Row],[Date]])/3,0)</f>
        <v>Q3</v>
      </c>
      <c r="X2541" t="str">
        <f>"Q"&amp;INT(MOD(MONTH(Sheet1[[#This Row],[Date]])-4,12/3)+1)</f>
        <v>Q4</v>
      </c>
      <c r="Y2541" t="str" cm="1">
        <f t="array" ref="Y2541">_xlfn.IFS(ROUND(L2541,0)&lt;=1,"Need to improve 0-1",ROUND(L2541,0)&lt;=2,"Okay 1-2",ROUND(L2541,0)&lt;=3,"Good 2-3",ROUND(L2541,0)&lt;=4,"Great 3-4",ROUND(L2541,0)&lt;=5,"Excellent 4-5")</f>
        <v>Great 3-4</v>
      </c>
      <c r="Z2541" t="str">
        <f t="shared" si="39"/>
        <v>0-1000</v>
      </c>
    </row>
    <row r="2542" spans="1:26" x14ac:dyDescent="0.3">
      <c r="A2542">
        <v>9657</v>
      </c>
      <c r="B2542" t="s">
        <v>4516</v>
      </c>
      <c r="C2542">
        <v>1</v>
      </c>
      <c r="D2542" t="s">
        <v>14</v>
      </c>
      <c r="E2542" t="s">
        <v>4517</v>
      </c>
      <c r="F2542" t="s">
        <v>16</v>
      </c>
      <c r="G2542" t="s">
        <v>21</v>
      </c>
      <c r="H2542" t="s">
        <v>16</v>
      </c>
      <c r="I2542">
        <v>2</v>
      </c>
      <c r="J2542">
        <v>100</v>
      </c>
      <c r="K2542">
        <v>500</v>
      </c>
      <c r="L2542">
        <v>3.5</v>
      </c>
      <c r="M2542" t="s">
        <v>4575</v>
      </c>
      <c r="N2542" t="str">
        <f>SUBSTITUTE(Sheet1[[#This Row],[Datekey_Opening]],"_","-")</f>
        <v>2014-6-21</v>
      </c>
      <c r="O2542">
        <f>YEAR(Sheet1[[#This Row],[Date]])</f>
        <v>2014</v>
      </c>
      <c r="P2542" t="str">
        <f>LOOKUP(Sheet1[[#This Row],[CountryCode]],$AI$4:$AI$18,$AJ$4:$AJ$18)</f>
        <v>India</v>
      </c>
      <c r="Q2542">
        <f>MONTH(Sheet1[[#This Row],[Date]])</f>
        <v>6</v>
      </c>
      <c r="R2542" t="str">
        <f>TEXT(Sheet1[[#This Row],[Date]],"MMMM")</f>
        <v>June</v>
      </c>
      <c r="S2542" t="str">
        <f>TEXT(Sheet1[[#This Row],[Date]],"YYYY-MMM")</f>
        <v>2014-Jun</v>
      </c>
      <c r="T2542">
        <f>WEEKDAY(Sheet1[[#This Row],[Date]])</f>
        <v>7</v>
      </c>
      <c r="U2542" t="str">
        <f>TEXT(Sheet1[[#This Row],[Date]],"DDDD")</f>
        <v>Saturday</v>
      </c>
      <c r="V2542" t="str">
        <f>"FM"&amp;MOD(MONTH(Sheet1[[#This Row],[Date]])-4,12)+1</f>
        <v>FM3</v>
      </c>
      <c r="W2542" t="str">
        <f>"Q"&amp;ROUNDUP(MONTH(Sheet1[[#This Row],[Date]])/3,0)</f>
        <v>Q2</v>
      </c>
      <c r="X2542" t="str">
        <f>"Q"&amp;INT(MOD(MONTH(Sheet1[[#This Row],[Date]])-4,12/3)+1)</f>
        <v>Q3</v>
      </c>
      <c r="Y2542" t="str" cm="1">
        <f t="array" ref="Y2542">_xlfn.IFS(ROUND(L2542,0)&lt;=1,"Need to improve 0-1",ROUND(L2542,0)&lt;=2,"Okay 1-2",ROUND(L2542,0)&lt;=3,"Good 2-3",ROUND(L2542,0)&lt;=4,"Great 3-4",ROUND(L2542,0)&lt;=5,"Excellent 4-5")</f>
        <v>Great 3-4</v>
      </c>
      <c r="Z2542" t="str">
        <f t="shared" si="39"/>
        <v>0-1000</v>
      </c>
    </row>
    <row r="2543" spans="1:26" x14ac:dyDescent="0.3">
      <c r="A2543">
        <v>312492</v>
      </c>
      <c r="B2543" t="s">
        <v>4576</v>
      </c>
      <c r="C2543">
        <v>1</v>
      </c>
      <c r="D2543" t="s">
        <v>14</v>
      </c>
      <c r="E2543" t="s">
        <v>379</v>
      </c>
      <c r="F2543" t="s">
        <v>16</v>
      </c>
      <c r="G2543" t="s">
        <v>21</v>
      </c>
      <c r="H2543" t="s">
        <v>16</v>
      </c>
      <c r="I2543">
        <v>2</v>
      </c>
      <c r="J2543">
        <v>254</v>
      </c>
      <c r="K2543">
        <v>500</v>
      </c>
      <c r="L2543">
        <v>3.9</v>
      </c>
      <c r="M2543" t="s">
        <v>4577</v>
      </c>
      <c r="N2543" t="str">
        <f>SUBSTITUTE(Sheet1[[#This Row],[Datekey_Opening]],"_","-")</f>
        <v>2015-6-12</v>
      </c>
      <c r="O2543">
        <f>YEAR(Sheet1[[#This Row],[Date]])</f>
        <v>2015</v>
      </c>
      <c r="P2543" t="str">
        <f>LOOKUP(Sheet1[[#This Row],[CountryCode]],$AI$4:$AI$18,$AJ$4:$AJ$18)</f>
        <v>India</v>
      </c>
      <c r="Q2543">
        <f>MONTH(Sheet1[[#This Row],[Date]])</f>
        <v>6</v>
      </c>
      <c r="R2543" t="str">
        <f>TEXT(Sheet1[[#This Row],[Date]],"MMMM")</f>
        <v>June</v>
      </c>
      <c r="S2543" t="str">
        <f>TEXT(Sheet1[[#This Row],[Date]],"YYYY-MMM")</f>
        <v>2015-Jun</v>
      </c>
      <c r="T2543">
        <f>WEEKDAY(Sheet1[[#This Row],[Date]])</f>
        <v>6</v>
      </c>
      <c r="U2543" t="str">
        <f>TEXT(Sheet1[[#This Row],[Date]],"DDDD")</f>
        <v>Friday</v>
      </c>
      <c r="V2543" t="str">
        <f>"FM"&amp;MOD(MONTH(Sheet1[[#This Row],[Date]])-4,12)+1</f>
        <v>FM3</v>
      </c>
      <c r="W2543" t="str">
        <f>"Q"&amp;ROUNDUP(MONTH(Sheet1[[#This Row],[Date]])/3,0)</f>
        <v>Q2</v>
      </c>
      <c r="X2543" t="str">
        <f>"Q"&amp;INT(MOD(MONTH(Sheet1[[#This Row],[Date]])-4,12/3)+1)</f>
        <v>Q3</v>
      </c>
      <c r="Y2543" t="str" cm="1">
        <f t="array" ref="Y2543">_xlfn.IFS(ROUND(L2543,0)&lt;=1,"Need to improve 0-1",ROUND(L2543,0)&lt;=2,"Okay 1-2",ROUND(L2543,0)&lt;=3,"Good 2-3",ROUND(L2543,0)&lt;=4,"Great 3-4",ROUND(L2543,0)&lt;=5,"Excellent 4-5")</f>
        <v>Great 3-4</v>
      </c>
      <c r="Z2543" t="str">
        <f t="shared" si="39"/>
        <v>0-1000</v>
      </c>
    </row>
    <row r="2544" spans="1:26" x14ac:dyDescent="0.3">
      <c r="A2544">
        <v>311734</v>
      </c>
      <c r="B2544" t="s">
        <v>4526</v>
      </c>
      <c r="C2544">
        <v>1</v>
      </c>
      <c r="D2544" t="s">
        <v>14</v>
      </c>
      <c r="E2544" t="s">
        <v>4527</v>
      </c>
      <c r="F2544" t="s">
        <v>16</v>
      </c>
      <c r="G2544" t="s">
        <v>21</v>
      </c>
      <c r="H2544" t="s">
        <v>16</v>
      </c>
      <c r="I2544">
        <v>2</v>
      </c>
      <c r="J2544">
        <v>68</v>
      </c>
      <c r="K2544">
        <v>500</v>
      </c>
      <c r="L2544">
        <v>3.4</v>
      </c>
      <c r="M2544" t="s">
        <v>4578</v>
      </c>
      <c r="N2544" t="str">
        <f>SUBSTITUTE(Sheet1[[#This Row],[Datekey_Opening]],"_","-")</f>
        <v>2016-6-4</v>
      </c>
      <c r="O2544">
        <f>YEAR(Sheet1[[#This Row],[Date]])</f>
        <v>2016</v>
      </c>
      <c r="P2544" t="str">
        <f>LOOKUP(Sheet1[[#This Row],[CountryCode]],$AI$4:$AI$18,$AJ$4:$AJ$18)</f>
        <v>India</v>
      </c>
      <c r="Q2544">
        <f>MONTH(Sheet1[[#This Row],[Date]])</f>
        <v>6</v>
      </c>
      <c r="R2544" t="str">
        <f>TEXT(Sheet1[[#This Row],[Date]],"MMMM")</f>
        <v>June</v>
      </c>
      <c r="S2544" t="str">
        <f>TEXT(Sheet1[[#This Row],[Date]],"YYYY-MMM")</f>
        <v>2016-Jun</v>
      </c>
      <c r="T2544">
        <f>WEEKDAY(Sheet1[[#This Row],[Date]])</f>
        <v>7</v>
      </c>
      <c r="U2544" t="str">
        <f>TEXT(Sheet1[[#This Row],[Date]],"DDDD")</f>
        <v>Saturday</v>
      </c>
      <c r="V2544" t="str">
        <f>"FM"&amp;MOD(MONTH(Sheet1[[#This Row],[Date]])-4,12)+1</f>
        <v>FM3</v>
      </c>
      <c r="W2544" t="str">
        <f>"Q"&amp;ROUNDUP(MONTH(Sheet1[[#This Row],[Date]])/3,0)</f>
        <v>Q2</v>
      </c>
      <c r="X2544" t="str">
        <f>"Q"&amp;INT(MOD(MONTH(Sheet1[[#This Row],[Date]])-4,12/3)+1)</f>
        <v>Q3</v>
      </c>
      <c r="Y2544" t="str" cm="1">
        <f t="array" ref="Y2544">_xlfn.IFS(ROUND(L2544,0)&lt;=1,"Need to improve 0-1",ROUND(L2544,0)&lt;=2,"Okay 1-2",ROUND(L2544,0)&lt;=3,"Good 2-3",ROUND(L2544,0)&lt;=4,"Great 3-4",ROUND(L2544,0)&lt;=5,"Excellent 4-5")</f>
        <v>Good 2-3</v>
      </c>
      <c r="Z2544" t="str">
        <f t="shared" si="39"/>
        <v>0-1000</v>
      </c>
    </row>
    <row r="2545" spans="1:26" x14ac:dyDescent="0.3">
      <c r="A2545">
        <v>8840</v>
      </c>
      <c r="B2545" t="s">
        <v>4526</v>
      </c>
      <c r="C2545">
        <v>1</v>
      </c>
      <c r="D2545" t="s">
        <v>14</v>
      </c>
      <c r="E2545" t="s">
        <v>4527</v>
      </c>
      <c r="F2545" t="s">
        <v>16</v>
      </c>
      <c r="G2545" t="s">
        <v>21</v>
      </c>
      <c r="H2545" t="s">
        <v>16</v>
      </c>
      <c r="I2545">
        <v>2</v>
      </c>
      <c r="J2545">
        <v>69</v>
      </c>
      <c r="K2545">
        <v>500</v>
      </c>
      <c r="L2545">
        <v>2.6</v>
      </c>
      <c r="M2545" t="s">
        <v>424</v>
      </c>
      <c r="N2545" t="str">
        <f>SUBSTITUTE(Sheet1[[#This Row],[Datekey_Opening]],"_","-")</f>
        <v>2010-6-1</v>
      </c>
      <c r="O2545">
        <f>YEAR(Sheet1[[#This Row],[Date]])</f>
        <v>2010</v>
      </c>
      <c r="P2545" t="str">
        <f>LOOKUP(Sheet1[[#This Row],[CountryCode]],$AI$4:$AI$18,$AJ$4:$AJ$18)</f>
        <v>India</v>
      </c>
      <c r="Q2545">
        <f>MONTH(Sheet1[[#This Row],[Date]])</f>
        <v>6</v>
      </c>
      <c r="R2545" t="str">
        <f>TEXT(Sheet1[[#This Row],[Date]],"MMMM")</f>
        <v>June</v>
      </c>
      <c r="S2545" t="str">
        <f>TEXT(Sheet1[[#This Row],[Date]],"YYYY-MMM")</f>
        <v>2010-Jun</v>
      </c>
      <c r="T2545">
        <f>WEEKDAY(Sheet1[[#This Row],[Date]])</f>
        <v>3</v>
      </c>
      <c r="U2545" t="str">
        <f>TEXT(Sheet1[[#This Row],[Date]],"DDDD")</f>
        <v>Tuesday</v>
      </c>
      <c r="V2545" t="str">
        <f>"FM"&amp;MOD(MONTH(Sheet1[[#This Row],[Date]])-4,12)+1</f>
        <v>FM3</v>
      </c>
      <c r="W2545" t="str">
        <f>"Q"&amp;ROUNDUP(MONTH(Sheet1[[#This Row],[Date]])/3,0)</f>
        <v>Q2</v>
      </c>
      <c r="X2545" t="str">
        <f>"Q"&amp;INT(MOD(MONTH(Sheet1[[#This Row],[Date]])-4,12/3)+1)</f>
        <v>Q3</v>
      </c>
      <c r="Y2545" t="str" cm="1">
        <f t="array" ref="Y2545">_xlfn.IFS(ROUND(L2545,0)&lt;=1,"Need to improve 0-1",ROUND(L2545,0)&lt;=2,"Okay 1-2",ROUND(L2545,0)&lt;=3,"Good 2-3",ROUND(L2545,0)&lt;=4,"Great 3-4",ROUND(L2545,0)&lt;=5,"Excellent 4-5")</f>
        <v>Good 2-3</v>
      </c>
      <c r="Z2545" t="str">
        <f t="shared" si="39"/>
        <v>0-1000</v>
      </c>
    </row>
    <row r="2546" spans="1:26" x14ac:dyDescent="0.3">
      <c r="A2546">
        <v>1888</v>
      </c>
      <c r="B2546" t="s">
        <v>4579</v>
      </c>
      <c r="C2546">
        <v>1</v>
      </c>
      <c r="D2546" t="s">
        <v>14</v>
      </c>
      <c r="E2546" t="s">
        <v>362</v>
      </c>
      <c r="F2546" t="s">
        <v>16</v>
      </c>
      <c r="G2546" t="s">
        <v>21</v>
      </c>
      <c r="H2546" t="s">
        <v>16</v>
      </c>
      <c r="I2546">
        <v>2</v>
      </c>
      <c r="J2546">
        <v>37</v>
      </c>
      <c r="K2546">
        <v>500</v>
      </c>
      <c r="L2546">
        <v>2.7</v>
      </c>
      <c r="M2546" t="s">
        <v>4580</v>
      </c>
      <c r="N2546" t="str">
        <f>SUBSTITUTE(Sheet1[[#This Row],[Datekey_Opening]],"_","-")</f>
        <v>2013-6-13</v>
      </c>
      <c r="O2546">
        <f>YEAR(Sheet1[[#This Row],[Date]])</f>
        <v>2013</v>
      </c>
      <c r="P2546" t="str">
        <f>LOOKUP(Sheet1[[#This Row],[CountryCode]],$AI$4:$AI$18,$AJ$4:$AJ$18)</f>
        <v>India</v>
      </c>
      <c r="Q2546">
        <f>MONTH(Sheet1[[#This Row],[Date]])</f>
        <v>6</v>
      </c>
      <c r="R2546" t="str">
        <f>TEXT(Sheet1[[#This Row],[Date]],"MMMM")</f>
        <v>June</v>
      </c>
      <c r="S2546" t="str">
        <f>TEXT(Sheet1[[#This Row],[Date]],"YYYY-MMM")</f>
        <v>2013-Jun</v>
      </c>
      <c r="T2546">
        <f>WEEKDAY(Sheet1[[#This Row],[Date]])</f>
        <v>5</v>
      </c>
      <c r="U2546" t="str">
        <f>TEXT(Sheet1[[#This Row],[Date]],"DDDD")</f>
        <v>Thursday</v>
      </c>
      <c r="V2546" t="str">
        <f>"FM"&amp;MOD(MONTH(Sheet1[[#This Row],[Date]])-4,12)+1</f>
        <v>FM3</v>
      </c>
      <c r="W2546" t="str">
        <f>"Q"&amp;ROUNDUP(MONTH(Sheet1[[#This Row],[Date]])/3,0)</f>
        <v>Q2</v>
      </c>
      <c r="X2546" t="str">
        <f>"Q"&amp;INT(MOD(MONTH(Sheet1[[#This Row],[Date]])-4,12/3)+1)</f>
        <v>Q3</v>
      </c>
      <c r="Y2546" t="str" cm="1">
        <f t="array" ref="Y2546">_xlfn.IFS(ROUND(L2546,0)&lt;=1,"Need to improve 0-1",ROUND(L2546,0)&lt;=2,"Okay 1-2",ROUND(L2546,0)&lt;=3,"Good 2-3",ROUND(L2546,0)&lt;=4,"Great 3-4",ROUND(L2546,0)&lt;=5,"Excellent 4-5")</f>
        <v>Good 2-3</v>
      </c>
      <c r="Z2546" t="str">
        <f t="shared" si="39"/>
        <v>0-1000</v>
      </c>
    </row>
    <row r="2547" spans="1:26" x14ac:dyDescent="0.3">
      <c r="A2547">
        <v>311512</v>
      </c>
      <c r="B2547" t="s">
        <v>4526</v>
      </c>
      <c r="C2547">
        <v>1</v>
      </c>
      <c r="D2547" t="s">
        <v>14</v>
      </c>
      <c r="E2547" t="s">
        <v>4527</v>
      </c>
      <c r="F2547" t="s">
        <v>16</v>
      </c>
      <c r="G2547" t="s">
        <v>21</v>
      </c>
      <c r="H2547" t="s">
        <v>16</v>
      </c>
      <c r="I2547">
        <v>2</v>
      </c>
      <c r="J2547">
        <v>77</v>
      </c>
      <c r="K2547">
        <v>500</v>
      </c>
      <c r="L2547">
        <v>3.3</v>
      </c>
      <c r="M2547" t="s">
        <v>4150</v>
      </c>
      <c r="N2547" t="str">
        <f>SUBSTITUTE(Sheet1[[#This Row],[Datekey_Opening]],"_","-")</f>
        <v>2010-6-19</v>
      </c>
      <c r="O2547">
        <f>YEAR(Sheet1[[#This Row],[Date]])</f>
        <v>2010</v>
      </c>
      <c r="P2547" t="str">
        <f>LOOKUP(Sheet1[[#This Row],[CountryCode]],$AI$4:$AI$18,$AJ$4:$AJ$18)</f>
        <v>India</v>
      </c>
      <c r="Q2547">
        <f>MONTH(Sheet1[[#This Row],[Date]])</f>
        <v>6</v>
      </c>
      <c r="R2547" t="str">
        <f>TEXT(Sheet1[[#This Row],[Date]],"MMMM")</f>
        <v>June</v>
      </c>
      <c r="S2547" t="str">
        <f>TEXT(Sheet1[[#This Row],[Date]],"YYYY-MMM")</f>
        <v>2010-Jun</v>
      </c>
      <c r="T2547">
        <f>WEEKDAY(Sheet1[[#This Row],[Date]])</f>
        <v>7</v>
      </c>
      <c r="U2547" t="str">
        <f>TEXT(Sheet1[[#This Row],[Date]],"DDDD")</f>
        <v>Saturday</v>
      </c>
      <c r="V2547" t="str">
        <f>"FM"&amp;MOD(MONTH(Sheet1[[#This Row],[Date]])-4,12)+1</f>
        <v>FM3</v>
      </c>
      <c r="W2547" t="str">
        <f>"Q"&amp;ROUNDUP(MONTH(Sheet1[[#This Row],[Date]])/3,0)</f>
        <v>Q2</v>
      </c>
      <c r="X2547" t="str">
        <f>"Q"&amp;INT(MOD(MONTH(Sheet1[[#This Row],[Date]])-4,12/3)+1)</f>
        <v>Q3</v>
      </c>
      <c r="Y2547" t="str" cm="1">
        <f t="array" ref="Y2547">_xlfn.IFS(ROUND(L2547,0)&lt;=1,"Need to improve 0-1",ROUND(L2547,0)&lt;=2,"Okay 1-2",ROUND(L2547,0)&lt;=3,"Good 2-3",ROUND(L2547,0)&lt;=4,"Great 3-4",ROUND(L2547,0)&lt;=5,"Excellent 4-5")</f>
        <v>Good 2-3</v>
      </c>
      <c r="Z2547" t="str">
        <f t="shared" si="39"/>
        <v>0-1000</v>
      </c>
    </row>
    <row r="2548" spans="1:26" x14ac:dyDescent="0.3">
      <c r="A2548">
        <v>18469974</v>
      </c>
      <c r="B2548" t="s">
        <v>521</v>
      </c>
      <c r="C2548">
        <v>1</v>
      </c>
      <c r="D2548" t="s">
        <v>14</v>
      </c>
      <c r="E2548" t="s">
        <v>473</v>
      </c>
      <c r="F2548" t="s">
        <v>16</v>
      </c>
      <c r="G2548" t="s">
        <v>21</v>
      </c>
      <c r="H2548" t="s">
        <v>16</v>
      </c>
      <c r="I2548">
        <v>2</v>
      </c>
      <c r="J2548">
        <v>1</v>
      </c>
      <c r="K2548">
        <v>500</v>
      </c>
      <c r="L2548">
        <v>1</v>
      </c>
      <c r="M2548" t="s">
        <v>127</v>
      </c>
      <c r="N2548" t="str">
        <f>SUBSTITUTE(Sheet1[[#This Row],[Datekey_Opening]],"_","-")</f>
        <v>2014-6-27</v>
      </c>
      <c r="O2548">
        <f>YEAR(Sheet1[[#This Row],[Date]])</f>
        <v>2014</v>
      </c>
      <c r="P2548" t="str">
        <f>LOOKUP(Sheet1[[#This Row],[CountryCode]],$AI$4:$AI$18,$AJ$4:$AJ$18)</f>
        <v>India</v>
      </c>
      <c r="Q2548">
        <f>MONTH(Sheet1[[#This Row],[Date]])</f>
        <v>6</v>
      </c>
      <c r="R2548" t="str">
        <f>TEXT(Sheet1[[#This Row],[Date]],"MMMM")</f>
        <v>June</v>
      </c>
      <c r="S2548" t="str">
        <f>TEXT(Sheet1[[#This Row],[Date]],"YYYY-MMM")</f>
        <v>2014-Jun</v>
      </c>
      <c r="T2548">
        <f>WEEKDAY(Sheet1[[#This Row],[Date]])</f>
        <v>6</v>
      </c>
      <c r="U2548" t="str">
        <f>TEXT(Sheet1[[#This Row],[Date]],"DDDD")</f>
        <v>Friday</v>
      </c>
      <c r="V2548" t="str">
        <f>"FM"&amp;MOD(MONTH(Sheet1[[#This Row],[Date]])-4,12)+1</f>
        <v>FM3</v>
      </c>
      <c r="W2548" t="str">
        <f>"Q"&amp;ROUNDUP(MONTH(Sheet1[[#This Row],[Date]])/3,0)</f>
        <v>Q2</v>
      </c>
      <c r="X2548" t="str">
        <f>"Q"&amp;INT(MOD(MONTH(Sheet1[[#This Row],[Date]])-4,12/3)+1)</f>
        <v>Q3</v>
      </c>
      <c r="Y2548" t="str" cm="1">
        <f t="array" ref="Y2548">_xlfn.IFS(ROUND(L2548,0)&lt;=1,"Need to improve 0-1",ROUND(L2548,0)&lt;=2,"Okay 1-2",ROUND(L2548,0)&lt;=3,"Good 2-3",ROUND(L2548,0)&lt;=4,"Great 3-4",ROUND(L2548,0)&lt;=5,"Excellent 4-5")</f>
        <v>Need to improve 0-1</v>
      </c>
      <c r="Z2548" t="str">
        <f t="shared" si="39"/>
        <v>0-1000</v>
      </c>
    </row>
    <row r="2549" spans="1:26" x14ac:dyDescent="0.3">
      <c r="A2549">
        <v>9565</v>
      </c>
      <c r="B2549" t="s">
        <v>4581</v>
      </c>
      <c r="C2549">
        <v>1</v>
      </c>
      <c r="D2549" t="s">
        <v>14</v>
      </c>
      <c r="E2549" t="s">
        <v>778</v>
      </c>
      <c r="F2549" t="s">
        <v>16</v>
      </c>
      <c r="G2549" t="s">
        <v>21</v>
      </c>
      <c r="H2549" t="s">
        <v>16</v>
      </c>
      <c r="I2549">
        <v>2</v>
      </c>
      <c r="J2549">
        <v>141</v>
      </c>
      <c r="K2549">
        <v>500</v>
      </c>
      <c r="L2549">
        <v>3.3</v>
      </c>
      <c r="M2549" t="s">
        <v>4582</v>
      </c>
      <c r="N2549" t="str">
        <f>SUBSTITUTE(Sheet1[[#This Row],[Datekey_Opening]],"_","-")</f>
        <v>2016-6-1</v>
      </c>
      <c r="O2549">
        <f>YEAR(Sheet1[[#This Row],[Date]])</f>
        <v>2016</v>
      </c>
      <c r="P2549" t="str">
        <f>LOOKUP(Sheet1[[#This Row],[CountryCode]],$AI$4:$AI$18,$AJ$4:$AJ$18)</f>
        <v>India</v>
      </c>
      <c r="Q2549">
        <f>MONTH(Sheet1[[#This Row],[Date]])</f>
        <v>6</v>
      </c>
      <c r="R2549" t="str">
        <f>TEXT(Sheet1[[#This Row],[Date]],"MMMM")</f>
        <v>June</v>
      </c>
      <c r="S2549" t="str">
        <f>TEXT(Sheet1[[#This Row],[Date]],"YYYY-MMM")</f>
        <v>2016-Jun</v>
      </c>
      <c r="T2549">
        <f>WEEKDAY(Sheet1[[#This Row],[Date]])</f>
        <v>4</v>
      </c>
      <c r="U2549" t="str">
        <f>TEXT(Sheet1[[#This Row],[Date]],"DDDD")</f>
        <v>Wednesday</v>
      </c>
      <c r="V2549" t="str">
        <f>"FM"&amp;MOD(MONTH(Sheet1[[#This Row],[Date]])-4,12)+1</f>
        <v>FM3</v>
      </c>
      <c r="W2549" t="str">
        <f>"Q"&amp;ROUNDUP(MONTH(Sheet1[[#This Row],[Date]])/3,0)</f>
        <v>Q2</v>
      </c>
      <c r="X2549" t="str">
        <f>"Q"&amp;INT(MOD(MONTH(Sheet1[[#This Row],[Date]])-4,12/3)+1)</f>
        <v>Q3</v>
      </c>
      <c r="Y2549" t="str" cm="1">
        <f t="array" ref="Y2549">_xlfn.IFS(ROUND(L2549,0)&lt;=1,"Need to improve 0-1",ROUND(L2549,0)&lt;=2,"Okay 1-2",ROUND(L2549,0)&lt;=3,"Good 2-3",ROUND(L2549,0)&lt;=4,"Great 3-4",ROUND(L2549,0)&lt;=5,"Excellent 4-5")</f>
        <v>Good 2-3</v>
      </c>
      <c r="Z2549" t="str">
        <f t="shared" si="39"/>
        <v>0-1000</v>
      </c>
    </row>
    <row r="2550" spans="1:26" x14ac:dyDescent="0.3">
      <c r="A2550">
        <v>18303837</v>
      </c>
      <c r="B2550" t="s">
        <v>4583</v>
      </c>
      <c r="C2550">
        <v>1</v>
      </c>
      <c r="D2550" t="s">
        <v>14</v>
      </c>
      <c r="E2550" t="s">
        <v>473</v>
      </c>
      <c r="F2550" t="s">
        <v>16</v>
      </c>
      <c r="G2550" t="s">
        <v>21</v>
      </c>
      <c r="H2550" t="s">
        <v>16</v>
      </c>
      <c r="I2550">
        <v>2</v>
      </c>
      <c r="J2550">
        <v>4</v>
      </c>
      <c r="K2550">
        <v>500</v>
      </c>
      <c r="L2550">
        <v>2.7</v>
      </c>
      <c r="M2550" t="s">
        <v>2654</v>
      </c>
      <c r="N2550" t="str">
        <f>SUBSTITUTE(Sheet1[[#This Row],[Datekey_Opening]],"_","-")</f>
        <v>2012-6-20</v>
      </c>
      <c r="O2550">
        <f>YEAR(Sheet1[[#This Row],[Date]])</f>
        <v>2012</v>
      </c>
      <c r="P2550" t="str">
        <f>LOOKUP(Sheet1[[#This Row],[CountryCode]],$AI$4:$AI$18,$AJ$4:$AJ$18)</f>
        <v>India</v>
      </c>
      <c r="Q2550">
        <f>MONTH(Sheet1[[#This Row],[Date]])</f>
        <v>6</v>
      </c>
      <c r="R2550" t="str">
        <f>TEXT(Sheet1[[#This Row],[Date]],"MMMM")</f>
        <v>June</v>
      </c>
      <c r="S2550" t="str">
        <f>TEXT(Sheet1[[#This Row],[Date]],"YYYY-MMM")</f>
        <v>2012-Jun</v>
      </c>
      <c r="T2550">
        <f>WEEKDAY(Sheet1[[#This Row],[Date]])</f>
        <v>4</v>
      </c>
      <c r="U2550" t="str">
        <f>TEXT(Sheet1[[#This Row],[Date]],"DDDD")</f>
        <v>Wednesday</v>
      </c>
      <c r="V2550" t="str">
        <f>"FM"&amp;MOD(MONTH(Sheet1[[#This Row],[Date]])-4,12)+1</f>
        <v>FM3</v>
      </c>
      <c r="W2550" t="str">
        <f>"Q"&amp;ROUNDUP(MONTH(Sheet1[[#This Row],[Date]])/3,0)</f>
        <v>Q2</v>
      </c>
      <c r="X2550" t="str">
        <f>"Q"&amp;INT(MOD(MONTH(Sheet1[[#This Row],[Date]])-4,12/3)+1)</f>
        <v>Q3</v>
      </c>
      <c r="Y2550" t="str" cm="1">
        <f t="array" ref="Y2550">_xlfn.IFS(ROUND(L2550,0)&lt;=1,"Need to improve 0-1",ROUND(L2550,0)&lt;=2,"Okay 1-2",ROUND(L2550,0)&lt;=3,"Good 2-3",ROUND(L2550,0)&lt;=4,"Great 3-4",ROUND(L2550,0)&lt;=5,"Excellent 4-5")</f>
        <v>Good 2-3</v>
      </c>
      <c r="Z2550" t="str">
        <f t="shared" si="39"/>
        <v>0-1000</v>
      </c>
    </row>
    <row r="2551" spans="1:26" x14ac:dyDescent="0.3">
      <c r="A2551">
        <v>4450</v>
      </c>
      <c r="B2551" t="s">
        <v>4584</v>
      </c>
      <c r="C2551">
        <v>1</v>
      </c>
      <c r="D2551" t="s">
        <v>14</v>
      </c>
      <c r="E2551" t="s">
        <v>592</v>
      </c>
      <c r="F2551" t="s">
        <v>16</v>
      </c>
      <c r="G2551" t="s">
        <v>21</v>
      </c>
      <c r="H2551" t="s">
        <v>16</v>
      </c>
      <c r="I2551">
        <v>2</v>
      </c>
      <c r="J2551">
        <v>438</v>
      </c>
      <c r="K2551">
        <v>500</v>
      </c>
      <c r="L2551">
        <v>3.6</v>
      </c>
      <c r="M2551" t="s">
        <v>2646</v>
      </c>
      <c r="N2551" t="str">
        <f>SUBSTITUTE(Sheet1[[#This Row],[Datekey_Opening]],"_","-")</f>
        <v>2011-6-3</v>
      </c>
      <c r="O2551">
        <f>YEAR(Sheet1[[#This Row],[Date]])</f>
        <v>2011</v>
      </c>
      <c r="P2551" t="str">
        <f>LOOKUP(Sheet1[[#This Row],[CountryCode]],$AI$4:$AI$18,$AJ$4:$AJ$18)</f>
        <v>India</v>
      </c>
      <c r="Q2551">
        <f>MONTH(Sheet1[[#This Row],[Date]])</f>
        <v>6</v>
      </c>
      <c r="R2551" t="str">
        <f>TEXT(Sheet1[[#This Row],[Date]],"MMMM")</f>
        <v>June</v>
      </c>
      <c r="S2551" t="str">
        <f>TEXT(Sheet1[[#This Row],[Date]],"YYYY-MMM")</f>
        <v>2011-Jun</v>
      </c>
      <c r="T2551">
        <f>WEEKDAY(Sheet1[[#This Row],[Date]])</f>
        <v>6</v>
      </c>
      <c r="U2551" t="str">
        <f>TEXT(Sheet1[[#This Row],[Date]],"DDDD")</f>
        <v>Friday</v>
      </c>
      <c r="V2551" t="str">
        <f>"FM"&amp;MOD(MONTH(Sheet1[[#This Row],[Date]])-4,12)+1</f>
        <v>FM3</v>
      </c>
      <c r="W2551" t="str">
        <f>"Q"&amp;ROUNDUP(MONTH(Sheet1[[#This Row],[Date]])/3,0)</f>
        <v>Q2</v>
      </c>
      <c r="X2551" t="str">
        <f>"Q"&amp;INT(MOD(MONTH(Sheet1[[#This Row],[Date]])-4,12/3)+1)</f>
        <v>Q3</v>
      </c>
      <c r="Y2551" t="str" cm="1">
        <f t="array" ref="Y2551">_xlfn.IFS(ROUND(L2551,0)&lt;=1,"Need to improve 0-1",ROUND(L2551,0)&lt;=2,"Okay 1-2",ROUND(L2551,0)&lt;=3,"Good 2-3",ROUND(L2551,0)&lt;=4,"Great 3-4",ROUND(L2551,0)&lt;=5,"Excellent 4-5")</f>
        <v>Great 3-4</v>
      </c>
      <c r="Z2551" t="str">
        <f t="shared" si="39"/>
        <v>0-1000</v>
      </c>
    </row>
    <row r="2552" spans="1:26" x14ac:dyDescent="0.3">
      <c r="A2552">
        <v>305275</v>
      </c>
      <c r="B2552" t="s">
        <v>4585</v>
      </c>
      <c r="C2552">
        <v>1</v>
      </c>
      <c r="D2552" t="s">
        <v>14</v>
      </c>
      <c r="E2552" t="s">
        <v>365</v>
      </c>
      <c r="F2552" t="s">
        <v>16</v>
      </c>
      <c r="G2552" t="s">
        <v>21</v>
      </c>
      <c r="H2552" t="s">
        <v>16</v>
      </c>
      <c r="I2552">
        <v>2</v>
      </c>
      <c r="J2552">
        <v>168</v>
      </c>
      <c r="K2552">
        <v>500</v>
      </c>
      <c r="L2552">
        <v>3.4</v>
      </c>
      <c r="M2552" t="s">
        <v>2686</v>
      </c>
      <c r="N2552" t="str">
        <f>SUBSTITUTE(Sheet1[[#This Row],[Datekey_Opening]],"_","-")</f>
        <v>2014-6-11</v>
      </c>
      <c r="O2552">
        <f>YEAR(Sheet1[[#This Row],[Date]])</f>
        <v>2014</v>
      </c>
      <c r="P2552" t="str">
        <f>LOOKUP(Sheet1[[#This Row],[CountryCode]],$AI$4:$AI$18,$AJ$4:$AJ$18)</f>
        <v>India</v>
      </c>
      <c r="Q2552">
        <f>MONTH(Sheet1[[#This Row],[Date]])</f>
        <v>6</v>
      </c>
      <c r="R2552" t="str">
        <f>TEXT(Sheet1[[#This Row],[Date]],"MMMM")</f>
        <v>June</v>
      </c>
      <c r="S2552" t="str">
        <f>TEXT(Sheet1[[#This Row],[Date]],"YYYY-MMM")</f>
        <v>2014-Jun</v>
      </c>
      <c r="T2552">
        <f>WEEKDAY(Sheet1[[#This Row],[Date]])</f>
        <v>4</v>
      </c>
      <c r="U2552" t="str">
        <f>TEXT(Sheet1[[#This Row],[Date]],"DDDD")</f>
        <v>Wednesday</v>
      </c>
      <c r="V2552" t="str">
        <f>"FM"&amp;MOD(MONTH(Sheet1[[#This Row],[Date]])-4,12)+1</f>
        <v>FM3</v>
      </c>
      <c r="W2552" t="str">
        <f>"Q"&amp;ROUNDUP(MONTH(Sheet1[[#This Row],[Date]])/3,0)</f>
        <v>Q2</v>
      </c>
      <c r="X2552" t="str">
        <f>"Q"&amp;INT(MOD(MONTH(Sheet1[[#This Row],[Date]])-4,12/3)+1)</f>
        <v>Q3</v>
      </c>
      <c r="Y2552" t="str" cm="1">
        <f t="array" ref="Y2552">_xlfn.IFS(ROUND(L2552,0)&lt;=1,"Need to improve 0-1",ROUND(L2552,0)&lt;=2,"Okay 1-2",ROUND(L2552,0)&lt;=3,"Good 2-3",ROUND(L2552,0)&lt;=4,"Great 3-4",ROUND(L2552,0)&lt;=5,"Excellent 4-5")</f>
        <v>Good 2-3</v>
      </c>
      <c r="Z2552" t="str">
        <f t="shared" si="39"/>
        <v>0-1000</v>
      </c>
    </row>
    <row r="2553" spans="1:26" x14ac:dyDescent="0.3">
      <c r="A2553">
        <v>3455</v>
      </c>
      <c r="B2553" t="s">
        <v>4526</v>
      </c>
      <c r="C2553">
        <v>1</v>
      </c>
      <c r="D2553" t="s">
        <v>14</v>
      </c>
      <c r="E2553" t="s">
        <v>4527</v>
      </c>
      <c r="F2553" t="s">
        <v>16</v>
      </c>
      <c r="G2553" t="s">
        <v>21</v>
      </c>
      <c r="H2553" t="s">
        <v>16</v>
      </c>
      <c r="I2553">
        <v>2</v>
      </c>
      <c r="J2553">
        <v>152</v>
      </c>
      <c r="K2553">
        <v>500</v>
      </c>
      <c r="L2553">
        <v>2.1</v>
      </c>
      <c r="M2553" t="s">
        <v>4586</v>
      </c>
      <c r="N2553" t="str">
        <f>SUBSTITUTE(Sheet1[[#This Row],[Datekey_Opening]],"_","-")</f>
        <v>2011-6-4</v>
      </c>
      <c r="O2553">
        <f>YEAR(Sheet1[[#This Row],[Date]])</f>
        <v>2011</v>
      </c>
      <c r="P2553" t="str">
        <f>LOOKUP(Sheet1[[#This Row],[CountryCode]],$AI$4:$AI$18,$AJ$4:$AJ$18)</f>
        <v>India</v>
      </c>
      <c r="Q2553">
        <f>MONTH(Sheet1[[#This Row],[Date]])</f>
        <v>6</v>
      </c>
      <c r="R2553" t="str">
        <f>TEXT(Sheet1[[#This Row],[Date]],"MMMM")</f>
        <v>June</v>
      </c>
      <c r="S2553" t="str">
        <f>TEXT(Sheet1[[#This Row],[Date]],"YYYY-MMM")</f>
        <v>2011-Jun</v>
      </c>
      <c r="T2553">
        <f>WEEKDAY(Sheet1[[#This Row],[Date]])</f>
        <v>7</v>
      </c>
      <c r="U2553" t="str">
        <f>TEXT(Sheet1[[#This Row],[Date]],"DDDD")</f>
        <v>Saturday</v>
      </c>
      <c r="V2553" t="str">
        <f>"FM"&amp;MOD(MONTH(Sheet1[[#This Row],[Date]])-4,12)+1</f>
        <v>FM3</v>
      </c>
      <c r="W2553" t="str">
        <f>"Q"&amp;ROUNDUP(MONTH(Sheet1[[#This Row],[Date]])/3,0)</f>
        <v>Q2</v>
      </c>
      <c r="X2553" t="str">
        <f>"Q"&amp;INT(MOD(MONTH(Sheet1[[#This Row],[Date]])-4,12/3)+1)</f>
        <v>Q3</v>
      </c>
      <c r="Y2553" t="str" cm="1">
        <f t="array" ref="Y2553">_xlfn.IFS(ROUND(L2553,0)&lt;=1,"Need to improve 0-1",ROUND(L2553,0)&lt;=2,"Okay 1-2",ROUND(L2553,0)&lt;=3,"Good 2-3",ROUND(L2553,0)&lt;=4,"Great 3-4",ROUND(L2553,0)&lt;=5,"Excellent 4-5")</f>
        <v>Okay 1-2</v>
      </c>
      <c r="Z2553" t="str">
        <f t="shared" si="39"/>
        <v>0-1000</v>
      </c>
    </row>
    <row r="2554" spans="1:26" x14ac:dyDescent="0.3">
      <c r="A2554">
        <v>7634</v>
      </c>
      <c r="B2554" t="s">
        <v>4587</v>
      </c>
      <c r="C2554">
        <v>1</v>
      </c>
      <c r="D2554" t="s">
        <v>14</v>
      </c>
      <c r="E2554" t="s">
        <v>4588</v>
      </c>
      <c r="F2554" t="s">
        <v>16</v>
      </c>
      <c r="G2554" t="s">
        <v>21</v>
      </c>
      <c r="H2554" t="s">
        <v>16</v>
      </c>
      <c r="I2554">
        <v>2</v>
      </c>
      <c r="J2554">
        <v>458</v>
      </c>
      <c r="K2554">
        <v>500</v>
      </c>
      <c r="L2554">
        <v>3.6</v>
      </c>
      <c r="M2554" t="s">
        <v>444</v>
      </c>
      <c r="N2554" t="str">
        <f>SUBSTITUTE(Sheet1[[#This Row],[Datekey_Opening]],"_","-")</f>
        <v>2018-5-26</v>
      </c>
      <c r="O2554">
        <f>YEAR(Sheet1[[#This Row],[Date]])</f>
        <v>2018</v>
      </c>
      <c r="P2554" t="str">
        <f>LOOKUP(Sheet1[[#This Row],[CountryCode]],$AI$4:$AI$18,$AJ$4:$AJ$18)</f>
        <v>India</v>
      </c>
      <c r="Q2554">
        <f>MONTH(Sheet1[[#This Row],[Date]])</f>
        <v>5</v>
      </c>
      <c r="R2554" t="str">
        <f>TEXT(Sheet1[[#This Row],[Date]],"MMMM")</f>
        <v>May</v>
      </c>
      <c r="S2554" t="str">
        <f>TEXT(Sheet1[[#This Row],[Date]],"YYYY-MMM")</f>
        <v>2018-May</v>
      </c>
      <c r="T2554">
        <f>WEEKDAY(Sheet1[[#This Row],[Date]])</f>
        <v>7</v>
      </c>
      <c r="U2554" t="str">
        <f>TEXT(Sheet1[[#This Row],[Date]],"DDDD")</f>
        <v>Saturday</v>
      </c>
      <c r="V2554" t="str">
        <f>"FM"&amp;MOD(MONTH(Sheet1[[#This Row],[Date]])-4,12)+1</f>
        <v>FM2</v>
      </c>
      <c r="W2554" t="str">
        <f>"Q"&amp;ROUNDUP(MONTH(Sheet1[[#This Row],[Date]])/3,0)</f>
        <v>Q2</v>
      </c>
      <c r="X2554" t="str">
        <f>"Q"&amp;INT(MOD(MONTH(Sheet1[[#This Row],[Date]])-4,12/3)+1)</f>
        <v>Q2</v>
      </c>
      <c r="Y2554" t="str" cm="1">
        <f t="array" ref="Y2554">_xlfn.IFS(ROUND(L2554,0)&lt;=1,"Need to improve 0-1",ROUND(L2554,0)&lt;=2,"Okay 1-2",ROUND(L2554,0)&lt;=3,"Good 2-3",ROUND(L2554,0)&lt;=4,"Great 3-4",ROUND(L2554,0)&lt;=5,"Excellent 4-5")</f>
        <v>Great 3-4</v>
      </c>
      <c r="Z2554" t="str">
        <f t="shared" si="39"/>
        <v>0-1000</v>
      </c>
    </row>
    <row r="2555" spans="1:26" x14ac:dyDescent="0.3">
      <c r="A2555">
        <v>9960</v>
      </c>
      <c r="B2555" t="s">
        <v>4516</v>
      </c>
      <c r="C2555">
        <v>1</v>
      </c>
      <c r="D2555" t="s">
        <v>14</v>
      </c>
      <c r="E2555" t="s">
        <v>4517</v>
      </c>
      <c r="F2555" t="s">
        <v>16</v>
      </c>
      <c r="G2555" t="s">
        <v>21</v>
      </c>
      <c r="H2555" t="s">
        <v>16</v>
      </c>
      <c r="I2555">
        <v>2</v>
      </c>
      <c r="J2555">
        <v>41</v>
      </c>
      <c r="K2555">
        <v>500</v>
      </c>
      <c r="L2555">
        <v>3.4</v>
      </c>
      <c r="M2555" t="s">
        <v>4589</v>
      </c>
      <c r="N2555" t="str">
        <f>SUBSTITUTE(Sheet1[[#This Row],[Datekey_Opening]],"_","-")</f>
        <v>2015-5-7</v>
      </c>
      <c r="O2555">
        <f>YEAR(Sheet1[[#This Row],[Date]])</f>
        <v>2015</v>
      </c>
      <c r="P2555" t="str">
        <f>LOOKUP(Sheet1[[#This Row],[CountryCode]],$AI$4:$AI$18,$AJ$4:$AJ$18)</f>
        <v>India</v>
      </c>
      <c r="Q2555">
        <f>MONTH(Sheet1[[#This Row],[Date]])</f>
        <v>5</v>
      </c>
      <c r="R2555" t="str">
        <f>TEXT(Sheet1[[#This Row],[Date]],"MMMM")</f>
        <v>May</v>
      </c>
      <c r="S2555" t="str">
        <f>TEXT(Sheet1[[#This Row],[Date]],"YYYY-MMM")</f>
        <v>2015-May</v>
      </c>
      <c r="T2555">
        <f>WEEKDAY(Sheet1[[#This Row],[Date]])</f>
        <v>5</v>
      </c>
      <c r="U2555" t="str">
        <f>TEXT(Sheet1[[#This Row],[Date]],"DDDD")</f>
        <v>Thursday</v>
      </c>
      <c r="V2555" t="str">
        <f>"FM"&amp;MOD(MONTH(Sheet1[[#This Row],[Date]])-4,12)+1</f>
        <v>FM2</v>
      </c>
      <c r="W2555" t="str">
        <f>"Q"&amp;ROUNDUP(MONTH(Sheet1[[#This Row],[Date]])/3,0)</f>
        <v>Q2</v>
      </c>
      <c r="X2555" t="str">
        <f>"Q"&amp;INT(MOD(MONTH(Sheet1[[#This Row],[Date]])-4,12/3)+1)</f>
        <v>Q2</v>
      </c>
      <c r="Y2555" t="str" cm="1">
        <f t="array" ref="Y2555">_xlfn.IFS(ROUND(L2555,0)&lt;=1,"Need to improve 0-1",ROUND(L2555,0)&lt;=2,"Okay 1-2",ROUND(L2555,0)&lt;=3,"Good 2-3",ROUND(L2555,0)&lt;=4,"Great 3-4",ROUND(L2555,0)&lt;=5,"Excellent 4-5")</f>
        <v>Good 2-3</v>
      </c>
      <c r="Z2555" t="str">
        <f t="shared" si="39"/>
        <v>0-1000</v>
      </c>
    </row>
    <row r="2556" spans="1:26" x14ac:dyDescent="0.3">
      <c r="A2556">
        <v>18432237</v>
      </c>
      <c r="B2556" t="s">
        <v>521</v>
      </c>
      <c r="C2556">
        <v>1</v>
      </c>
      <c r="D2556" t="s">
        <v>14</v>
      </c>
      <c r="E2556" t="s">
        <v>473</v>
      </c>
      <c r="F2556" t="s">
        <v>16</v>
      </c>
      <c r="G2556" t="s">
        <v>21</v>
      </c>
      <c r="H2556" t="s">
        <v>16</v>
      </c>
      <c r="I2556">
        <v>2</v>
      </c>
      <c r="J2556">
        <v>6</v>
      </c>
      <c r="K2556">
        <v>500</v>
      </c>
      <c r="L2556">
        <v>3.3</v>
      </c>
      <c r="M2556" t="s">
        <v>4590</v>
      </c>
      <c r="N2556" t="str">
        <f>SUBSTITUTE(Sheet1[[#This Row],[Datekey_Opening]],"_","-")</f>
        <v>2010-5-11</v>
      </c>
      <c r="O2556">
        <f>YEAR(Sheet1[[#This Row],[Date]])</f>
        <v>2010</v>
      </c>
      <c r="P2556" t="str">
        <f>LOOKUP(Sheet1[[#This Row],[CountryCode]],$AI$4:$AI$18,$AJ$4:$AJ$18)</f>
        <v>India</v>
      </c>
      <c r="Q2556">
        <f>MONTH(Sheet1[[#This Row],[Date]])</f>
        <v>5</v>
      </c>
      <c r="R2556" t="str">
        <f>TEXT(Sheet1[[#This Row],[Date]],"MMMM")</f>
        <v>May</v>
      </c>
      <c r="S2556" t="str">
        <f>TEXT(Sheet1[[#This Row],[Date]],"YYYY-MMM")</f>
        <v>2010-May</v>
      </c>
      <c r="T2556">
        <f>WEEKDAY(Sheet1[[#This Row],[Date]])</f>
        <v>3</v>
      </c>
      <c r="U2556" t="str">
        <f>TEXT(Sheet1[[#This Row],[Date]],"DDDD")</f>
        <v>Tuesday</v>
      </c>
      <c r="V2556" t="str">
        <f>"FM"&amp;MOD(MONTH(Sheet1[[#This Row],[Date]])-4,12)+1</f>
        <v>FM2</v>
      </c>
      <c r="W2556" t="str">
        <f>"Q"&amp;ROUNDUP(MONTH(Sheet1[[#This Row],[Date]])/3,0)</f>
        <v>Q2</v>
      </c>
      <c r="X2556" t="str">
        <f>"Q"&amp;INT(MOD(MONTH(Sheet1[[#This Row],[Date]])-4,12/3)+1)</f>
        <v>Q2</v>
      </c>
      <c r="Y2556" t="str" cm="1">
        <f t="array" ref="Y2556">_xlfn.IFS(ROUND(L2556,0)&lt;=1,"Need to improve 0-1",ROUND(L2556,0)&lt;=2,"Okay 1-2",ROUND(L2556,0)&lt;=3,"Good 2-3",ROUND(L2556,0)&lt;=4,"Great 3-4",ROUND(L2556,0)&lt;=5,"Excellent 4-5")</f>
        <v>Good 2-3</v>
      </c>
      <c r="Z2556" t="str">
        <f t="shared" si="39"/>
        <v>0-1000</v>
      </c>
    </row>
    <row r="2557" spans="1:26" x14ac:dyDescent="0.3">
      <c r="A2557">
        <v>301328</v>
      </c>
      <c r="B2557" t="s">
        <v>4591</v>
      </c>
      <c r="C2557">
        <v>1</v>
      </c>
      <c r="D2557" t="s">
        <v>14</v>
      </c>
      <c r="E2557" t="s">
        <v>1659</v>
      </c>
      <c r="F2557" t="s">
        <v>16</v>
      </c>
      <c r="G2557" t="s">
        <v>21</v>
      </c>
      <c r="H2557" t="s">
        <v>16</v>
      </c>
      <c r="I2557">
        <v>2</v>
      </c>
      <c r="J2557">
        <v>114</v>
      </c>
      <c r="K2557">
        <v>500</v>
      </c>
      <c r="L2557">
        <v>2.6</v>
      </c>
      <c r="M2557" t="s">
        <v>2741</v>
      </c>
      <c r="N2557" t="str">
        <f>SUBSTITUTE(Sheet1[[#This Row],[Datekey_Opening]],"_","-")</f>
        <v>2013-5-11</v>
      </c>
      <c r="O2557">
        <f>YEAR(Sheet1[[#This Row],[Date]])</f>
        <v>2013</v>
      </c>
      <c r="P2557" t="str">
        <f>LOOKUP(Sheet1[[#This Row],[CountryCode]],$AI$4:$AI$18,$AJ$4:$AJ$18)</f>
        <v>India</v>
      </c>
      <c r="Q2557">
        <f>MONTH(Sheet1[[#This Row],[Date]])</f>
        <v>5</v>
      </c>
      <c r="R2557" t="str">
        <f>TEXT(Sheet1[[#This Row],[Date]],"MMMM")</f>
        <v>May</v>
      </c>
      <c r="S2557" t="str">
        <f>TEXT(Sheet1[[#This Row],[Date]],"YYYY-MMM")</f>
        <v>2013-May</v>
      </c>
      <c r="T2557">
        <f>WEEKDAY(Sheet1[[#This Row],[Date]])</f>
        <v>7</v>
      </c>
      <c r="U2557" t="str">
        <f>TEXT(Sheet1[[#This Row],[Date]],"DDDD")</f>
        <v>Saturday</v>
      </c>
      <c r="V2557" t="str">
        <f>"FM"&amp;MOD(MONTH(Sheet1[[#This Row],[Date]])-4,12)+1</f>
        <v>FM2</v>
      </c>
      <c r="W2557" t="str">
        <f>"Q"&amp;ROUNDUP(MONTH(Sheet1[[#This Row],[Date]])/3,0)</f>
        <v>Q2</v>
      </c>
      <c r="X2557" t="str">
        <f>"Q"&amp;INT(MOD(MONTH(Sheet1[[#This Row],[Date]])-4,12/3)+1)</f>
        <v>Q2</v>
      </c>
      <c r="Y2557" t="str" cm="1">
        <f t="array" ref="Y2557">_xlfn.IFS(ROUND(L2557,0)&lt;=1,"Need to improve 0-1",ROUND(L2557,0)&lt;=2,"Okay 1-2",ROUND(L2557,0)&lt;=3,"Good 2-3",ROUND(L2557,0)&lt;=4,"Great 3-4",ROUND(L2557,0)&lt;=5,"Excellent 4-5")</f>
        <v>Good 2-3</v>
      </c>
      <c r="Z2557" t="str">
        <f t="shared" si="39"/>
        <v>0-1000</v>
      </c>
    </row>
    <row r="2558" spans="1:26" x14ac:dyDescent="0.3">
      <c r="A2558">
        <v>303170</v>
      </c>
      <c r="B2558" t="s">
        <v>4592</v>
      </c>
      <c r="C2558">
        <v>1</v>
      </c>
      <c r="D2558" t="s">
        <v>14</v>
      </c>
      <c r="E2558" t="s">
        <v>426</v>
      </c>
      <c r="F2558" t="s">
        <v>16</v>
      </c>
      <c r="G2558" t="s">
        <v>21</v>
      </c>
      <c r="H2558" t="s">
        <v>16</v>
      </c>
      <c r="I2558">
        <v>2</v>
      </c>
      <c r="J2558">
        <v>35</v>
      </c>
      <c r="K2558">
        <v>500</v>
      </c>
      <c r="L2558">
        <v>3.2</v>
      </c>
      <c r="M2558" t="s">
        <v>4593</v>
      </c>
      <c r="N2558" t="str">
        <f>SUBSTITUTE(Sheet1[[#This Row],[Datekey_Opening]],"_","-")</f>
        <v>2013-5-25</v>
      </c>
      <c r="O2558">
        <f>YEAR(Sheet1[[#This Row],[Date]])</f>
        <v>2013</v>
      </c>
      <c r="P2558" t="str">
        <f>LOOKUP(Sheet1[[#This Row],[CountryCode]],$AI$4:$AI$18,$AJ$4:$AJ$18)</f>
        <v>India</v>
      </c>
      <c r="Q2558">
        <f>MONTH(Sheet1[[#This Row],[Date]])</f>
        <v>5</v>
      </c>
      <c r="R2558" t="str">
        <f>TEXT(Sheet1[[#This Row],[Date]],"MMMM")</f>
        <v>May</v>
      </c>
      <c r="S2558" t="str">
        <f>TEXT(Sheet1[[#This Row],[Date]],"YYYY-MMM")</f>
        <v>2013-May</v>
      </c>
      <c r="T2558">
        <f>WEEKDAY(Sheet1[[#This Row],[Date]])</f>
        <v>7</v>
      </c>
      <c r="U2558" t="str">
        <f>TEXT(Sheet1[[#This Row],[Date]],"DDDD")</f>
        <v>Saturday</v>
      </c>
      <c r="V2558" t="str">
        <f>"FM"&amp;MOD(MONTH(Sheet1[[#This Row],[Date]])-4,12)+1</f>
        <v>FM2</v>
      </c>
      <c r="W2558" t="str">
        <f>"Q"&amp;ROUNDUP(MONTH(Sheet1[[#This Row],[Date]])/3,0)</f>
        <v>Q2</v>
      </c>
      <c r="X2558" t="str">
        <f>"Q"&amp;INT(MOD(MONTH(Sheet1[[#This Row],[Date]])-4,12/3)+1)</f>
        <v>Q2</v>
      </c>
      <c r="Y2558" t="str" cm="1">
        <f t="array" ref="Y2558">_xlfn.IFS(ROUND(L2558,0)&lt;=1,"Need to improve 0-1",ROUND(L2558,0)&lt;=2,"Okay 1-2",ROUND(L2558,0)&lt;=3,"Good 2-3",ROUND(L2558,0)&lt;=4,"Great 3-4",ROUND(L2558,0)&lt;=5,"Excellent 4-5")</f>
        <v>Good 2-3</v>
      </c>
      <c r="Z2558" t="str">
        <f t="shared" si="39"/>
        <v>0-1000</v>
      </c>
    </row>
    <row r="2559" spans="1:26" x14ac:dyDescent="0.3">
      <c r="A2559">
        <v>18245258</v>
      </c>
      <c r="B2559" t="s">
        <v>4594</v>
      </c>
      <c r="C2559">
        <v>1</v>
      </c>
      <c r="D2559" t="s">
        <v>14</v>
      </c>
      <c r="E2559" t="s">
        <v>395</v>
      </c>
      <c r="F2559" t="s">
        <v>16</v>
      </c>
      <c r="G2559" t="s">
        <v>21</v>
      </c>
      <c r="H2559" t="s">
        <v>16</v>
      </c>
      <c r="I2559">
        <v>2</v>
      </c>
      <c r="J2559">
        <v>19</v>
      </c>
      <c r="K2559">
        <v>500</v>
      </c>
      <c r="L2559">
        <v>2.2000000000000002</v>
      </c>
      <c r="M2559" t="s">
        <v>4595</v>
      </c>
      <c r="N2559" t="str">
        <f>SUBSTITUTE(Sheet1[[#This Row],[Datekey_Opening]],"_","-")</f>
        <v>2010-5-27</v>
      </c>
      <c r="O2559">
        <f>YEAR(Sheet1[[#This Row],[Date]])</f>
        <v>2010</v>
      </c>
      <c r="P2559" t="str">
        <f>LOOKUP(Sheet1[[#This Row],[CountryCode]],$AI$4:$AI$18,$AJ$4:$AJ$18)</f>
        <v>India</v>
      </c>
      <c r="Q2559">
        <f>MONTH(Sheet1[[#This Row],[Date]])</f>
        <v>5</v>
      </c>
      <c r="R2559" t="str">
        <f>TEXT(Sheet1[[#This Row],[Date]],"MMMM")</f>
        <v>May</v>
      </c>
      <c r="S2559" t="str">
        <f>TEXT(Sheet1[[#This Row],[Date]],"YYYY-MMM")</f>
        <v>2010-May</v>
      </c>
      <c r="T2559">
        <f>WEEKDAY(Sheet1[[#This Row],[Date]])</f>
        <v>5</v>
      </c>
      <c r="U2559" t="str">
        <f>TEXT(Sheet1[[#This Row],[Date]],"DDDD")</f>
        <v>Thursday</v>
      </c>
      <c r="V2559" t="str">
        <f>"FM"&amp;MOD(MONTH(Sheet1[[#This Row],[Date]])-4,12)+1</f>
        <v>FM2</v>
      </c>
      <c r="W2559" t="str">
        <f>"Q"&amp;ROUNDUP(MONTH(Sheet1[[#This Row],[Date]])/3,0)</f>
        <v>Q2</v>
      </c>
      <c r="X2559" t="str">
        <f>"Q"&amp;INT(MOD(MONTH(Sheet1[[#This Row],[Date]])-4,12/3)+1)</f>
        <v>Q2</v>
      </c>
      <c r="Y2559" t="str" cm="1">
        <f t="array" ref="Y2559">_xlfn.IFS(ROUND(L2559,0)&lt;=1,"Need to improve 0-1",ROUND(L2559,0)&lt;=2,"Okay 1-2",ROUND(L2559,0)&lt;=3,"Good 2-3",ROUND(L2559,0)&lt;=4,"Great 3-4",ROUND(L2559,0)&lt;=5,"Excellent 4-5")</f>
        <v>Okay 1-2</v>
      </c>
      <c r="Z2559" t="str">
        <f t="shared" si="39"/>
        <v>0-1000</v>
      </c>
    </row>
    <row r="2560" spans="1:26" x14ac:dyDescent="0.3">
      <c r="A2560">
        <v>18244719</v>
      </c>
      <c r="B2560" t="s">
        <v>4596</v>
      </c>
      <c r="C2560">
        <v>1</v>
      </c>
      <c r="D2560" t="s">
        <v>14</v>
      </c>
      <c r="E2560" t="s">
        <v>3907</v>
      </c>
      <c r="F2560" t="s">
        <v>16</v>
      </c>
      <c r="G2560" t="s">
        <v>21</v>
      </c>
      <c r="H2560" t="s">
        <v>16</v>
      </c>
      <c r="I2560">
        <v>2</v>
      </c>
      <c r="J2560">
        <v>87</v>
      </c>
      <c r="K2560">
        <v>500</v>
      </c>
      <c r="L2560">
        <v>3.5</v>
      </c>
      <c r="M2560" t="s">
        <v>156</v>
      </c>
      <c r="N2560" t="str">
        <f>SUBSTITUTE(Sheet1[[#This Row],[Datekey_Opening]],"_","-")</f>
        <v>2015-5-28</v>
      </c>
      <c r="O2560">
        <f>YEAR(Sheet1[[#This Row],[Date]])</f>
        <v>2015</v>
      </c>
      <c r="P2560" t="str">
        <f>LOOKUP(Sheet1[[#This Row],[CountryCode]],$AI$4:$AI$18,$AJ$4:$AJ$18)</f>
        <v>India</v>
      </c>
      <c r="Q2560">
        <f>MONTH(Sheet1[[#This Row],[Date]])</f>
        <v>5</v>
      </c>
      <c r="R2560" t="str">
        <f>TEXT(Sheet1[[#This Row],[Date]],"MMMM")</f>
        <v>May</v>
      </c>
      <c r="S2560" t="str">
        <f>TEXT(Sheet1[[#This Row],[Date]],"YYYY-MMM")</f>
        <v>2015-May</v>
      </c>
      <c r="T2560">
        <f>WEEKDAY(Sheet1[[#This Row],[Date]])</f>
        <v>5</v>
      </c>
      <c r="U2560" t="str">
        <f>TEXT(Sheet1[[#This Row],[Date]],"DDDD")</f>
        <v>Thursday</v>
      </c>
      <c r="V2560" t="str">
        <f>"FM"&amp;MOD(MONTH(Sheet1[[#This Row],[Date]])-4,12)+1</f>
        <v>FM2</v>
      </c>
      <c r="W2560" t="str">
        <f>"Q"&amp;ROUNDUP(MONTH(Sheet1[[#This Row],[Date]])/3,0)</f>
        <v>Q2</v>
      </c>
      <c r="X2560" t="str">
        <f>"Q"&amp;INT(MOD(MONTH(Sheet1[[#This Row],[Date]])-4,12/3)+1)</f>
        <v>Q2</v>
      </c>
      <c r="Y2560" t="str" cm="1">
        <f t="array" ref="Y2560">_xlfn.IFS(ROUND(L2560,0)&lt;=1,"Need to improve 0-1",ROUND(L2560,0)&lt;=2,"Okay 1-2",ROUND(L2560,0)&lt;=3,"Good 2-3",ROUND(L2560,0)&lt;=4,"Great 3-4",ROUND(L2560,0)&lt;=5,"Excellent 4-5")</f>
        <v>Great 3-4</v>
      </c>
      <c r="Z2560" t="str">
        <f t="shared" si="39"/>
        <v>0-1000</v>
      </c>
    </row>
    <row r="2561" spans="1:26" x14ac:dyDescent="0.3">
      <c r="A2561">
        <v>9573</v>
      </c>
      <c r="B2561" t="s">
        <v>4516</v>
      </c>
      <c r="C2561">
        <v>1</v>
      </c>
      <c r="D2561" t="s">
        <v>14</v>
      </c>
      <c r="E2561" t="s">
        <v>4517</v>
      </c>
      <c r="F2561" t="s">
        <v>16</v>
      </c>
      <c r="G2561" t="s">
        <v>21</v>
      </c>
      <c r="H2561" t="s">
        <v>16</v>
      </c>
      <c r="I2561">
        <v>2</v>
      </c>
      <c r="J2561">
        <v>62</v>
      </c>
      <c r="K2561">
        <v>500</v>
      </c>
      <c r="L2561">
        <v>3.4</v>
      </c>
      <c r="M2561" t="s">
        <v>4597</v>
      </c>
      <c r="N2561" t="str">
        <f>SUBSTITUTE(Sheet1[[#This Row],[Datekey_Opening]],"_","-")</f>
        <v>2015-5-20</v>
      </c>
      <c r="O2561">
        <f>YEAR(Sheet1[[#This Row],[Date]])</f>
        <v>2015</v>
      </c>
      <c r="P2561" t="str">
        <f>LOOKUP(Sheet1[[#This Row],[CountryCode]],$AI$4:$AI$18,$AJ$4:$AJ$18)</f>
        <v>India</v>
      </c>
      <c r="Q2561">
        <f>MONTH(Sheet1[[#This Row],[Date]])</f>
        <v>5</v>
      </c>
      <c r="R2561" t="str">
        <f>TEXT(Sheet1[[#This Row],[Date]],"MMMM")</f>
        <v>May</v>
      </c>
      <c r="S2561" t="str">
        <f>TEXT(Sheet1[[#This Row],[Date]],"YYYY-MMM")</f>
        <v>2015-May</v>
      </c>
      <c r="T2561">
        <f>WEEKDAY(Sheet1[[#This Row],[Date]])</f>
        <v>4</v>
      </c>
      <c r="U2561" t="str">
        <f>TEXT(Sheet1[[#This Row],[Date]],"DDDD")</f>
        <v>Wednesday</v>
      </c>
      <c r="V2561" t="str">
        <f>"FM"&amp;MOD(MONTH(Sheet1[[#This Row],[Date]])-4,12)+1</f>
        <v>FM2</v>
      </c>
      <c r="W2561" t="str">
        <f>"Q"&amp;ROUNDUP(MONTH(Sheet1[[#This Row],[Date]])/3,0)</f>
        <v>Q2</v>
      </c>
      <c r="X2561" t="str">
        <f>"Q"&amp;INT(MOD(MONTH(Sheet1[[#This Row],[Date]])-4,12/3)+1)</f>
        <v>Q2</v>
      </c>
      <c r="Y2561" t="str" cm="1">
        <f t="array" ref="Y2561">_xlfn.IFS(ROUND(L2561,0)&lt;=1,"Need to improve 0-1",ROUND(L2561,0)&lt;=2,"Okay 1-2",ROUND(L2561,0)&lt;=3,"Good 2-3",ROUND(L2561,0)&lt;=4,"Great 3-4",ROUND(L2561,0)&lt;=5,"Excellent 4-5")</f>
        <v>Good 2-3</v>
      </c>
      <c r="Z2561" t="str">
        <f t="shared" si="39"/>
        <v>0-1000</v>
      </c>
    </row>
    <row r="2562" spans="1:26" x14ac:dyDescent="0.3">
      <c r="A2562">
        <v>300593</v>
      </c>
      <c r="B2562" t="s">
        <v>4598</v>
      </c>
      <c r="C2562">
        <v>1</v>
      </c>
      <c r="D2562" t="s">
        <v>14</v>
      </c>
      <c r="E2562" t="s">
        <v>584</v>
      </c>
      <c r="F2562" t="s">
        <v>16</v>
      </c>
      <c r="G2562" t="s">
        <v>21</v>
      </c>
      <c r="H2562" t="s">
        <v>16</v>
      </c>
      <c r="I2562">
        <v>2</v>
      </c>
      <c r="J2562">
        <v>40</v>
      </c>
      <c r="K2562">
        <v>500</v>
      </c>
      <c r="L2562">
        <v>3.2</v>
      </c>
      <c r="M2562" t="s">
        <v>1241</v>
      </c>
      <c r="N2562" t="str">
        <f>SUBSTITUTE(Sheet1[[#This Row],[Datekey_Opening]],"_","-")</f>
        <v>2017-5-16</v>
      </c>
      <c r="O2562">
        <f>YEAR(Sheet1[[#This Row],[Date]])</f>
        <v>2017</v>
      </c>
      <c r="P2562" t="str">
        <f>LOOKUP(Sheet1[[#This Row],[CountryCode]],$AI$4:$AI$18,$AJ$4:$AJ$18)</f>
        <v>India</v>
      </c>
      <c r="Q2562">
        <f>MONTH(Sheet1[[#This Row],[Date]])</f>
        <v>5</v>
      </c>
      <c r="R2562" t="str">
        <f>TEXT(Sheet1[[#This Row],[Date]],"MMMM")</f>
        <v>May</v>
      </c>
      <c r="S2562" t="str">
        <f>TEXT(Sheet1[[#This Row],[Date]],"YYYY-MMM")</f>
        <v>2017-May</v>
      </c>
      <c r="T2562">
        <f>WEEKDAY(Sheet1[[#This Row],[Date]])</f>
        <v>3</v>
      </c>
      <c r="U2562" t="str">
        <f>TEXT(Sheet1[[#This Row],[Date]],"DDDD")</f>
        <v>Tuesday</v>
      </c>
      <c r="V2562" t="str">
        <f>"FM"&amp;MOD(MONTH(Sheet1[[#This Row],[Date]])-4,12)+1</f>
        <v>FM2</v>
      </c>
      <c r="W2562" t="str">
        <f>"Q"&amp;ROUNDUP(MONTH(Sheet1[[#This Row],[Date]])/3,0)</f>
        <v>Q2</v>
      </c>
      <c r="X2562" t="str">
        <f>"Q"&amp;INT(MOD(MONTH(Sheet1[[#This Row],[Date]])-4,12/3)+1)</f>
        <v>Q2</v>
      </c>
      <c r="Y2562" t="str" cm="1">
        <f t="array" ref="Y2562">_xlfn.IFS(ROUND(L2562,0)&lt;=1,"Need to improve 0-1",ROUND(L2562,0)&lt;=2,"Okay 1-2",ROUND(L2562,0)&lt;=3,"Good 2-3",ROUND(L2562,0)&lt;=4,"Great 3-4",ROUND(L2562,0)&lt;=5,"Excellent 4-5")</f>
        <v>Good 2-3</v>
      </c>
      <c r="Z2562" t="str">
        <f t="shared" ref="Z2562:Z2625" si="40">IF(AND(K2562&gt;=0,K2562&lt;1000),"0-1000",IF(AND(K2562&gt;=1000,K2562&lt;2000),"1000-2000",IF(AND(K2562&gt;=2000,K2562&lt;3000),"2000-3000",IF(AND(K2562&gt;=3000,K2562&lt;4000),"3000-4000",IF(AND(K2562&gt;=4000,K2562&lt;5000),"4000-5000",IF(AND(K2562&gt;=5000,K2562&lt;6000),"5000-6000",IF(AND(K2562&gt;=6000,K2562&lt;7000),"6000-7000",IF(AND(K2562&gt;=7000,K2562&lt;200000),"7000-200000","Above 200000"))))))))</f>
        <v>0-1000</v>
      </c>
    </row>
    <row r="2563" spans="1:26" x14ac:dyDescent="0.3">
      <c r="A2563">
        <v>18303834</v>
      </c>
      <c r="B2563" t="s">
        <v>4599</v>
      </c>
      <c r="C2563">
        <v>1</v>
      </c>
      <c r="D2563" t="s">
        <v>14</v>
      </c>
      <c r="E2563" t="s">
        <v>379</v>
      </c>
      <c r="F2563" t="s">
        <v>16</v>
      </c>
      <c r="G2563" t="s">
        <v>21</v>
      </c>
      <c r="H2563" t="s">
        <v>16</v>
      </c>
      <c r="I2563">
        <v>2</v>
      </c>
      <c r="J2563">
        <v>78</v>
      </c>
      <c r="K2563">
        <v>500</v>
      </c>
      <c r="L2563">
        <v>3.7</v>
      </c>
      <c r="M2563" t="s">
        <v>721</v>
      </c>
      <c r="N2563" t="str">
        <f>SUBSTITUTE(Sheet1[[#This Row],[Datekey_Opening]],"_","-")</f>
        <v>2015-5-10</v>
      </c>
      <c r="O2563">
        <f>YEAR(Sheet1[[#This Row],[Date]])</f>
        <v>2015</v>
      </c>
      <c r="P2563" t="str">
        <f>LOOKUP(Sheet1[[#This Row],[CountryCode]],$AI$4:$AI$18,$AJ$4:$AJ$18)</f>
        <v>India</v>
      </c>
      <c r="Q2563">
        <f>MONTH(Sheet1[[#This Row],[Date]])</f>
        <v>5</v>
      </c>
      <c r="R2563" t="str">
        <f>TEXT(Sheet1[[#This Row],[Date]],"MMMM")</f>
        <v>May</v>
      </c>
      <c r="S2563" t="str">
        <f>TEXT(Sheet1[[#This Row],[Date]],"YYYY-MMM")</f>
        <v>2015-May</v>
      </c>
      <c r="T2563">
        <f>WEEKDAY(Sheet1[[#This Row],[Date]])</f>
        <v>1</v>
      </c>
      <c r="U2563" t="str">
        <f>TEXT(Sheet1[[#This Row],[Date]],"DDDD")</f>
        <v>Sunday</v>
      </c>
      <c r="V2563" t="str">
        <f>"FM"&amp;MOD(MONTH(Sheet1[[#This Row],[Date]])-4,12)+1</f>
        <v>FM2</v>
      </c>
      <c r="W2563" t="str">
        <f>"Q"&amp;ROUNDUP(MONTH(Sheet1[[#This Row],[Date]])/3,0)</f>
        <v>Q2</v>
      </c>
      <c r="X2563" t="str">
        <f>"Q"&amp;INT(MOD(MONTH(Sheet1[[#This Row],[Date]])-4,12/3)+1)</f>
        <v>Q2</v>
      </c>
      <c r="Y2563" t="str" cm="1">
        <f t="array" ref="Y2563">_xlfn.IFS(ROUND(L2563,0)&lt;=1,"Need to improve 0-1",ROUND(L2563,0)&lt;=2,"Okay 1-2",ROUND(L2563,0)&lt;=3,"Good 2-3",ROUND(L2563,0)&lt;=4,"Great 3-4",ROUND(L2563,0)&lt;=5,"Excellent 4-5")</f>
        <v>Great 3-4</v>
      </c>
      <c r="Z2563" t="str">
        <f t="shared" si="40"/>
        <v>0-1000</v>
      </c>
    </row>
    <row r="2564" spans="1:26" x14ac:dyDescent="0.3">
      <c r="A2564">
        <v>4655</v>
      </c>
      <c r="B2564" t="s">
        <v>4600</v>
      </c>
      <c r="C2564">
        <v>1</v>
      </c>
      <c r="D2564" t="s">
        <v>14</v>
      </c>
      <c r="E2564" t="s">
        <v>365</v>
      </c>
      <c r="F2564" t="s">
        <v>16</v>
      </c>
      <c r="G2564" t="s">
        <v>21</v>
      </c>
      <c r="H2564" t="s">
        <v>16</v>
      </c>
      <c r="I2564">
        <v>2</v>
      </c>
      <c r="J2564">
        <v>69</v>
      </c>
      <c r="K2564">
        <v>500</v>
      </c>
      <c r="L2564">
        <v>2.5</v>
      </c>
      <c r="M2564" t="s">
        <v>1839</v>
      </c>
      <c r="N2564" t="str">
        <f>SUBSTITUTE(Sheet1[[#This Row],[Datekey_Opening]],"_","-")</f>
        <v>2017-5-18</v>
      </c>
      <c r="O2564">
        <f>YEAR(Sheet1[[#This Row],[Date]])</f>
        <v>2017</v>
      </c>
      <c r="P2564" t="str">
        <f>LOOKUP(Sheet1[[#This Row],[CountryCode]],$AI$4:$AI$18,$AJ$4:$AJ$18)</f>
        <v>India</v>
      </c>
      <c r="Q2564">
        <f>MONTH(Sheet1[[#This Row],[Date]])</f>
        <v>5</v>
      </c>
      <c r="R2564" t="str">
        <f>TEXT(Sheet1[[#This Row],[Date]],"MMMM")</f>
        <v>May</v>
      </c>
      <c r="S2564" t="str">
        <f>TEXT(Sheet1[[#This Row],[Date]],"YYYY-MMM")</f>
        <v>2017-May</v>
      </c>
      <c r="T2564">
        <f>WEEKDAY(Sheet1[[#This Row],[Date]])</f>
        <v>5</v>
      </c>
      <c r="U2564" t="str">
        <f>TEXT(Sheet1[[#This Row],[Date]],"DDDD")</f>
        <v>Thursday</v>
      </c>
      <c r="V2564" t="str">
        <f>"FM"&amp;MOD(MONTH(Sheet1[[#This Row],[Date]])-4,12)+1</f>
        <v>FM2</v>
      </c>
      <c r="W2564" t="str">
        <f>"Q"&amp;ROUNDUP(MONTH(Sheet1[[#This Row],[Date]])/3,0)</f>
        <v>Q2</v>
      </c>
      <c r="X2564" t="str">
        <f>"Q"&amp;INT(MOD(MONTH(Sheet1[[#This Row],[Date]])-4,12/3)+1)</f>
        <v>Q2</v>
      </c>
      <c r="Y2564" t="str" cm="1">
        <f t="array" ref="Y2564">_xlfn.IFS(ROUND(L2564,0)&lt;=1,"Need to improve 0-1",ROUND(L2564,0)&lt;=2,"Okay 1-2",ROUND(L2564,0)&lt;=3,"Good 2-3",ROUND(L2564,0)&lt;=4,"Great 3-4",ROUND(L2564,0)&lt;=5,"Excellent 4-5")</f>
        <v>Good 2-3</v>
      </c>
      <c r="Z2564" t="str">
        <f t="shared" si="40"/>
        <v>0-1000</v>
      </c>
    </row>
    <row r="2565" spans="1:26" x14ac:dyDescent="0.3">
      <c r="A2565">
        <v>309793</v>
      </c>
      <c r="B2565" t="s">
        <v>4601</v>
      </c>
      <c r="C2565">
        <v>1</v>
      </c>
      <c r="D2565" t="s">
        <v>14</v>
      </c>
      <c r="E2565" t="s">
        <v>362</v>
      </c>
      <c r="F2565" t="s">
        <v>16</v>
      </c>
      <c r="G2565" t="s">
        <v>21</v>
      </c>
      <c r="H2565" t="s">
        <v>16</v>
      </c>
      <c r="I2565">
        <v>2</v>
      </c>
      <c r="J2565">
        <v>54</v>
      </c>
      <c r="K2565">
        <v>500</v>
      </c>
      <c r="L2565">
        <v>3.1</v>
      </c>
      <c r="M2565" t="s">
        <v>4602</v>
      </c>
      <c r="N2565" t="str">
        <f>SUBSTITUTE(Sheet1[[#This Row],[Datekey_Opening]],"_","-")</f>
        <v>2011-5-15</v>
      </c>
      <c r="O2565">
        <f>YEAR(Sheet1[[#This Row],[Date]])</f>
        <v>2011</v>
      </c>
      <c r="P2565" t="str">
        <f>LOOKUP(Sheet1[[#This Row],[CountryCode]],$AI$4:$AI$18,$AJ$4:$AJ$18)</f>
        <v>India</v>
      </c>
      <c r="Q2565">
        <f>MONTH(Sheet1[[#This Row],[Date]])</f>
        <v>5</v>
      </c>
      <c r="R2565" t="str">
        <f>TEXT(Sheet1[[#This Row],[Date]],"MMMM")</f>
        <v>May</v>
      </c>
      <c r="S2565" t="str">
        <f>TEXT(Sheet1[[#This Row],[Date]],"YYYY-MMM")</f>
        <v>2011-May</v>
      </c>
      <c r="T2565">
        <f>WEEKDAY(Sheet1[[#This Row],[Date]])</f>
        <v>1</v>
      </c>
      <c r="U2565" t="str">
        <f>TEXT(Sheet1[[#This Row],[Date]],"DDDD")</f>
        <v>Sunday</v>
      </c>
      <c r="V2565" t="str">
        <f>"FM"&amp;MOD(MONTH(Sheet1[[#This Row],[Date]])-4,12)+1</f>
        <v>FM2</v>
      </c>
      <c r="W2565" t="str">
        <f>"Q"&amp;ROUNDUP(MONTH(Sheet1[[#This Row],[Date]])/3,0)</f>
        <v>Q2</v>
      </c>
      <c r="X2565" t="str">
        <f>"Q"&amp;INT(MOD(MONTH(Sheet1[[#This Row],[Date]])-4,12/3)+1)</f>
        <v>Q2</v>
      </c>
      <c r="Y2565" t="str" cm="1">
        <f t="array" ref="Y2565">_xlfn.IFS(ROUND(L2565,0)&lt;=1,"Need to improve 0-1",ROUND(L2565,0)&lt;=2,"Okay 1-2",ROUND(L2565,0)&lt;=3,"Good 2-3",ROUND(L2565,0)&lt;=4,"Great 3-4",ROUND(L2565,0)&lt;=5,"Excellent 4-5")</f>
        <v>Good 2-3</v>
      </c>
      <c r="Z2565" t="str">
        <f t="shared" si="40"/>
        <v>0-1000</v>
      </c>
    </row>
    <row r="2566" spans="1:26" x14ac:dyDescent="0.3">
      <c r="A2566">
        <v>18451584</v>
      </c>
      <c r="B2566" t="s">
        <v>521</v>
      </c>
      <c r="C2566">
        <v>1</v>
      </c>
      <c r="D2566" t="s">
        <v>14</v>
      </c>
      <c r="E2566" t="s">
        <v>473</v>
      </c>
      <c r="F2566" t="s">
        <v>16</v>
      </c>
      <c r="G2566" t="s">
        <v>21</v>
      </c>
      <c r="H2566" t="s">
        <v>16</v>
      </c>
      <c r="I2566">
        <v>2</v>
      </c>
      <c r="J2566">
        <v>17</v>
      </c>
      <c r="K2566">
        <v>500</v>
      </c>
      <c r="L2566">
        <v>2.9</v>
      </c>
      <c r="M2566" t="s">
        <v>4603</v>
      </c>
      <c r="N2566" t="str">
        <f>SUBSTITUTE(Sheet1[[#This Row],[Datekey_Opening]],"_","-")</f>
        <v>2013-5-12</v>
      </c>
      <c r="O2566">
        <f>YEAR(Sheet1[[#This Row],[Date]])</f>
        <v>2013</v>
      </c>
      <c r="P2566" t="str">
        <f>LOOKUP(Sheet1[[#This Row],[CountryCode]],$AI$4:$AI$18,$AJ$4:$AJ$18)</f>
        <v>India</v>
      </c>
      <c r="Q2566">
        <f>MONTH(Sheet1[[#This Row],[Date]])</f>
        <v>5</v>
      </c>
      <c r="R2566" t="str">
        <f>TEXT(Sheet1[[#This Row],[Date]],"MMMM")</f>
        <v>May</v>
      </c>
      <c r="S2566" t="str">
        <f>TEXT(Sheet1[[#This Row],[Date]],"YYYY-MMM")</f>
        <v>2013-May</v>
      </c>
      <c r="T2566">
        <f>WEEKDAY(Sheet1[[#This Row],[Date]])</f>
        <v>1</v>
      </c>
      <c r="U2566" t="str">
        <f>TEXT(Sheet1[[#This Row],[Date]],"DDDD")</f>
        <v>Sunday</v>
      </c>
      <c r="V2566" t="str">
        <f>"FM"&amp;MOD(MONTH(Sheet1[[#This Row],[Date]])-4,12)+1</f>
        <v>FM2</v>
      </c>
      <c r="W2566" t="str">
        <f>"Q"&amp;ROUNDUP(MONTH(Sheet1[[#This Row],[Date]])/3,0)</f>
        <v>Q2</v>
      </c>
      <c r="X2566" t="str">
        <f>"Q"&amp;INT(MOD(MONTH(Sheet1[[#This Row],[Date]])-4,12/3)+1)</f>
        <v>Q2</v>
      </c>
      <c r="Y2566" t="str" cm="1">
        <f t="array" ref="Y2566">_xlfn.IFS(ROUND(L2566,0)&lt;=1,"Need to improve 0-1",ROUND(L2566,0)&lt;=2,"Okay 1-2",ROUND(L2566,0)&lt;=3,"Good 2-3",ROUND(L2566,0)&lt;=4,"Great 3-4",ROUND(L2566,0)&lt;=5,"Excellent 4-5")</f>
        <v>Good 2-3</v>
      </c>
      <c r="Z2566" t="str">
        <f t="shared" si="40"/>
        <v>0-1000</v>
      </c>
    </row>
    <row r="2567" spans="1:26" x14ac:dyDescent="0.3">
      <c r="A2567">
        <v>18415367</v>
      </c>
      <c r="B2567" t="s">
        <v>4514</v>
      </c>
      <c r="C2567">
        <v>1</v>
      </c>
      <c r="D2567" t="s">
        <v>14</v>
      </c>
      <c r="E2567" t="s">
        <v>4515</v>
      </c>
      <c r="F2567" t="s">
        <v>16</v>
      </c>
      <c r="G2567" t="s">
        <v>21</v>
      </c>
      <c r="H2567" t="s">
        <v>16</v>
      </c>
      <c r="I2567">
        <v>2</v>
      </c>
      <c r="J2567">
        <v>66</v>
      </c>
      <c r="K2567">
        <v>500</v>
      </c>
      <c r="L2567">
        <v>3.5</v>
      </c>
      <c r="M2567" t="s">
        <v>146</v>
      </c>
      <c r="N2567" t="str">
        <f>SUBSTITUTE(Sheet1[[#This Row],[Datekey_Opening]],"_","-")</f>
        <v>2012-5-27</v>
      </c>
      <c r="O2567">
        <f>YEAR(Sheet1[[#This Row],[Date]])</f>
        <v>2012</v>
      </c>
      <c r="P2567" t="str">
        <f>LOOKUP(Sheet1[[#This Row],[CountryCode]],$AI$4:$AI$18,$AJ$4:$AJ$18)</f>
        <v>India</v>
      </c>
      <c r="Q2567">
        <f>MONTH(Sheet1[[#This Row],[Date]])</f>
        <v>5</v>
      </c>
      <c r="R2567" t="str">
        <f>TEXT(Sheet1[[#This Row],[Date]],"MMMM")</f>
        <v>May</v>
      </c>
      <c r="S2567" t="str">
        <f>TEXT(Sheet1[[#This Row],[Date]],"YYYY-MMM")</f>
        <v>2012-May</v>
      </c>
      <c r="T2567">
        <f>WEEKDAY(Sheet1[[#This Row],[Date]])</f>
        <v>1</v>
      </c>
      <c r="U2567" t="str">
        <f>TEXT(Sheet1[[#This Row],[Date]],"DDDD")</f>
        <v>Sunday</v>
      </c>
      <c r="V2567" t="str">
        <f>"FM"&amp;MOD(MONTH(Sheet1[[#This Row],[Date]])-4,12)+1</f>
        <v>FM2</v>
      </c>
      <c r="W2567" t="str">
        <f>"Q"&amp;ROUNDUP(MONTH(Sheet1[[#This Row],[Date]])/3,0)</f>
        <v>Q2</v>
      </c>
      <c r="X2567" t="str">
        <f>"Q"&amp;INT(MOD(MONTH(Sheet1[[#This Row],[Date]])-4,12/3)+1)</f>
        <v>Q2</v>
      </c>
      <c r="Y2567" t="str" cm="1">
        <f t="array" ref="Y2567">_xlfn.IFS(ROUND(L2567,0)&lt;=1,"Need to improve 0-1",ROUND(L2567,0)&lt;=2,"Okay 1-2",ROUND(L2567,0)&lt;=3,"Good 2-3",ROUND(L2567,0)&lt;=4,"Great 3-4",ROUND(L2567,0)&lt;=5,"Excellent 4-5")</f>
        <v>Great 3-4</v>
      </c>
      <c r="Z2567" t="str">
        <f t="shared" si="40"/>
        <v>0-1000</v>
      </c>
    </row>
    <row r="2568" spans="1:26" x14ac:dyDescent="0.3">
      <c r="A2568">
        <v>18267785</v>
      </c>
      <c r="B2568" t="s">
        <v>4604</v>
      </c>
      <c r="C2568">
        <v>1</v>
      </c>
      <c r="D2568" t="s">
        <v>14</v>
      </c>
      <c r="E2568" t="s">
        <v>365</v>
      </c>
      <c r="F2568" t="s">
        <v>16</v>
      </c>
      <c r="G2568" t="s">
        <v>21</v>
      </c>
      <c r="H2568" t="s">
        <v>16</v>
      </c>
      <c r="I2568">
        <v>2</v>
      </c>
      <c r="J2568">
        <v>5</v>
      </c>
      <c r="K2568">
        <v>500</v>
      </c>
      <c r="L2568">
        <v>2.7</v>
      </c>
      <c r="M2568" t="s">
        <v>1836</v>
      </c>
      <c r="N2568" t="str">
        <f>SUBSTITUTE(Sheet1[[#This Row],[Datekey_Opening]],"_","-")</f>
        <v>2013-5-15</v>
      </c>
      <c r="O2568">
        <f>YEAR(Sheet1[[#This Row],[Date]])</f>
        <v>2013</v>
      </c>
      <c r="P2568" t="str">
        <f>LOOKUP(Sheet1[[#This Row],[CountryCode]],$AI$4:$AI$18,$AJ$4:$AJ$18)</f>
        <v>India</v>
      </c>
      <c r="Q2568">
        <f>MONTH(Sheet1[[#This Row],[Date]])</f>
        <v>5</v>
      </c>
      <c r="R2568" t="str">
        <f>TEXT(Sheet1[[#This Row],[Date]],"MMMM")</f>
        <v>May</v>
      </c>
      <c r="S2568" t="str">
        <f>TEXT(Sheet1[[#This Row],[Date]],"YYYY-MMM")</f>
        <v>2013-May</v>
      </c>
      <c r="T2568">
        <f>WEEKDAY(Sheet1[[#This Row],[Date]])</f>
        <v>4</v>
      </c>
      <c r="U2568" t="str">
        <f>TEXT(Sheet1[[#This Row],[Date]],"DDDD")</f>
        <v>Wednesday</v>
      </c>
      <c r="V2568" t="str">
        <f>"FM"&amp;MOD(MONTH(Sheet1[[#This Row],[Date]])-4,12)+1</f>
        <v>FM2</v>
      </c>
      <c r="W2568" t="str">
        <f>"Q"&amp;ROUNDUP(MONTH(Sheet1[[#This Row],[Date]])/3,0)</f>
        <v>Q2</v>
      </c>
      <c r="X2568" t="str">
        <f>"Q"&amp;INT(MOD(MONTH(Sheet1[[#This Row],[Date]])-4,12/3)+1)</f>
        <v>Q2</v>
      </c>
      <c r="Y2568" t="str" cm="1">
        <f t="array" ref="Y2568">_xlfn.IFS(ROUND(L2568,0)&lt;=1,"Need to improve 0-1",ROUND(L2568,0)&lt;=2,"Okay 1-2",ROUND(L2568,0)&lt;=3,"Good 2-3",ROUND(L2568,0)&lt;=4,"Great 3-4",ROUND(L2568,0)&lt;=5,"Excellent 4-5")</f>
        <v>Good 2-3</v>
      </c>
      <c r="Z2568" t="str">
        <f t="shared" si="40"/>
        <v>0-1000</v>
      </c>
    </row>
    <row r="2569" spans="1:26" x14ac:dyDescent="0.3">
      <c r="A2569">
        <v>18366028</v>
      </c>
      <c r="B2569" t="s">
        <v>372</v>
      </c>
      <c r="C2569">
        <v>1</v>
      </c>
      <c r="D2569" t="s">
        <v>14</v>
      </c>
      <c r="E2569" t="s">
        <v>2351</v>
      </c>
      <c r="F2569" t="s">
        <v>16</v>
      </c>
      <c r="G2569" t="s">
        <v>21</v>
      </c>
      <c r="H2569" t="s">
        <v>16</v>
      </c>
      <c r="I2569">
        <v>2</v>
      </c>
      <c r="J2569">
        <v>42</v>
      </c>
      <c r="K2569">
        <v>500</v>
      </c>
      <c r="L2569">
        <v>3.4</v>
      </c>
      <c r="M2569" t="s">
        <v>1234</v>
      </c>
      <c r="N2569" t="str">
        <f>SUBSTITUTE(Sheet1[[#This Row],[Datekey_Opening]],"_","-")</f>
        <v>2016-5-2</v>
      </c>
      <c r="O2569">
        <f>YEAR(Sheet1[[#This Row],[Date]])</f>
        <v>2016</v>
      </c>
      <c r="P2569" t="str">
        <f>LOOKUP(Sheet1[[#This Row],[CountryCode]],$AI$4:$AI$18,$AJ$4:$AJ$18)</f>
        <v>India</v>
      </c>
      <c r="Q2569">
        <f>MONTH(Sheet1[[#This Row],[Date]])</f>
        <v>5</v>
      </c>
      <c r="R2569" t="str">
        <f>TEXT(Sheet1[[#This Row],[Date]],"MMMM")</f>
        <v>May</v>
      </c>
      <c r="S2569" t="str">
        <f>TEXT(Sheet1[[#This Row],[Date]],"YYYY-MMM")</f>
        <v>2016-May</v>
      </c>
      <c r="T2569">
        <f>WEEKDAY(Sheet1[[#This Row],[Date]])</f>
        <v>2</v>
      </c>
      <c r="U2569" t="str">
        <f>TEXT(Sheet1[[#This Row],[Date]],"DDDD")</f>
        <v>Monday</v>
      </c>
      <c r="V2569" t="str">
        <f>"FM"&amp;MOD(MONTH(Sheet1[[#This Row],[Date]])-4,12)+1</f>
        <v>FM2</v>
      </c>
      <c r="W2569" t="str">
        <f>"Q"&amp;ROUNDUP(MONTH(Sheet1[[#This Row],[Date]])/3,0)</f>
        <v>Q2</v>
      </c>
      <c r="X2569" t="str">
        <f>"Q"&amp;INT(MOD(MONTH(Sheet1[[#This Row],[Date]])-4,12/3)+1)</f>
        <v>Q2</v>
      </c>
      <c r="Y2569" t="str" cm="1">
        <f t="array" ref="Y2569">_xlfn.IFS(ROUND(L2569,0)&lt;=1,"Need to improve 0-1",ROUND(L2569,0)&lt;=2,"Okay 1-2",ROUND(L2569,0)&lt;=3,"Good 2-3",ROUND(L2569,0)&lt;=4,"Great 3-4",ROUND(L2569,0)&lt;=5,"Excellent 4-5")</f>
        <v>Good 2-3</v>
      </c>
      <c r="Z2569" t="str">
        <f t="shared" si="40"/>
        <v>0-1000</v>
      </c>
    </row>
    <row r="2570" spans="1:26" x14ac:dyDescent="0.3">
      <c r="A2570">
        <v>18070479</v>
      </c>
      <c r="B2570" t="s">
        <v>4605</v>
      </c>
      <c r="C2570">
        <v>1</v>
      </c>
      <c r="D2570" t="s">
        <v>14</v>
      </c>
      <c r="E2570" t="s">
        <v>429</v>
      </c>
      <c r="F2570" t="s">
        <v>16</v>
      </c>
      <c r="G2570" t="s">
        <v>21</v>
      </c>
      <c r="H2570" t="s">
        <v>16</v>
      </c>
      <c r="I2570">
        <v>2</v>
      </c>
      <c r="J2570">
        <v>31</v>
      </c>
      <c r="K2570">
        <v>500</v>
      </c>
      <c r="L2570">
        <v>3.3</v>
      </c>
      <c r="M2570" t="s">
        <v>3686</v>
      </c>
      <c r="N2570" t="str">
        <f>SUBSTITUTE(Sheet1[[#This Row],[Datekey_Opening]],"_","-")</f>
        <v>2017-5-8</v>
      </c>
      <c r="O2570">
        <f>YEAR(Sheet1[[#This Row],[Date]])</f>
        <v>2017</v>
      </c>
      <c r="P2570" t="str">
        <f>LOOKUP(Sheet1[[#This Row],[CountryCode]],$AI$4:$AI$18,$AJ$4:$AJ$18)</f>
        <v>India</v>
      </c>
      <c r="Q2570">
        <f>MONTH(Sheet1[[#This Row],[Date]])</f>
        <v>5</v>
      </c>
      <c r="R2570" t="str">
        <f>TEXT(Sheet1[[#This Row],[Date]],"MMMM")</f>
        <v>May</v>
      </c>
      <c r="S2570" t="str">
        <f>TEXT(Sheet1[[#This Row],[Date]],"YYYY-MMM")</f>
        <v>2017-May</v>
      </c>
      <c r="T2570">
        <f>WEEKDAY(Sheet1[[#This Row],[Date]])</f>
        <v>2</v>
      </c>
      <c r="U2570" t="str">
        <f>TEXT(Sheet1[[#This Row],[Date]],"DDDD")</f>
        <v>Monday</v>
      </c>
      <c r="V2570" t="str">
        <f>"FM"&amp;MOD(MONTH(Sheet1[[#This Row],[Date]])-4,12)+1</f>
        <v>FM2</v>
      </c>
      <c r="W2570" t="str">
        <f>"Q"&amp;ROUNDUP(MONTH(Sheet1[[#This Row],[Date]])/3,0)</f>
        <v>Q2</v>
      </c>
      <c r="X2570" t="str">
        <f>"Q"&amp;INT(MOD(MONTH(Sheet1[[#This Row],[Date]])-4,12/3)+1)</f>
        <v>Q2</v>
      </c>
      <c r="Y2570" t="str" cm="1">
        <f t="array" ref="Y2570">_xlfn.IFS(ROUND(L2570,0)&lt;=1,"Need to improve 0-1",ROUND(L2570,0)&lt;=2,"Okay 1-2",ROUND(L2570,0)&lt;=3,"Good 2-3",ROUND(L2570,0)&lt;=4,"Great 3-4",ROUND(L2570,0)&lt;=5,"Excellent 4-5")</f>
        <v>Good 2-3</v>
      </c>
      <c r="Z2570" t="str">
        <f t="shared" si="40"/>
        <v>0-1000</v>
      </c>
    </row>
    <row r="2571" spans="1:26" x14ac:dyDescent="0.3">
      <c r="A2571">
        <v>308607</v>
      </c>
      <c r="B2571" t="s">
        <v>4606</v>
      </c>
      <c r="C2571">
        <v>1</v>
      </c>
      <c r="D2571" t="s">
        <v>14</v>
      </c>
      <c r="E2571" t="s">
        <v>538</v>
      </c>
      <c r="F2571" t="s">
        <v>16</v>
      </c>
      <c r="G2571" t="s">
        <v>21</v>
      </c>
      <c r="H2571" t="s">
        <v>16</v>
      </c>
      <c r="I2571">
        <v>2</v>
      </c>
      <c r="J2571">
        <v>43</v>
      </c>
      <c r="K2571">
        <v>500</v>
      </c>
      <c r="L2571">
        <v>2.7</v>
      </c>
      <c r="M2571" t="s">
        <v>142</v>
      </c>
      <c r="N2571" t="str">
        <f>SUBSTITUTE(Sheet1[[#This Row],[Datekey_Opening]],"_","-")</f>
        <v>2016-5-22</v>
      </c>
      <c r="O2571">
        <f>YEAR(Sheet1[[#This Row],[Date]])</f>
        <v>2016</v>
      </c>
      <c r="P2571" t="str">
        <f>LOOKUP(Sheet1[[#This Row],[CountryCode]],$AI$4:$AI$18,$AJ$4:$AJ$18)</f>
        <v>India</v>
      </c>
      <c r="Q2571">
        <f>MONTH(Sheet1[[#This Row],[Date]])</f>
        <v>5</v>
      </c>
      <c r="R2571" t="str">
        <f>TEXT(Sheet1[[#This Row],[Date]],"MMMM")</f>
        <v>May</v>
      </c>
      <c r="S2571" t="str">
        <f>TEXT(Sheet1[[#This Row],[Date]],"YYYY-MMM")</f>
        <v>2016-May</v>
      </c>
      <c r="T2571">
        <f>WEEKDAY(Sheet1[[#This Row],[Date]])</f>
        <v>1</v>
      </c>
      <c r="U2571" t="str">
        <f>TEXT(Sheet1[[#This Row],[Date]],"DDDD")</f>
        <v>Sunday</v>
      </c>
      <c r="V2571" t="str">
        <f>"FM"&amp;MOD(MONTH(Sheet1[[#This Row],[Date]])-4,12)+1</f>
        <v>FM2</v>
      </c>
      <c r="W2571" t="str">
        <f>"Q"&amp;ROUNDUP(MONTH(Sheet1[[#This Row],[Date]])/3,0)</f>
        <v>Q2</v>
      </c>
      <c r="X2571" t="str">
        <f>"Q"&amp;INT(MOD(MONTH(Sheet1[[#This Row],[Date]])-4,12/3)+1)</f>
        <v>Q2</v>
      </c>
      <c r="Y2571" t="str" cm="1">
        <f t="array" ref="Y2571">_xlfn.IFS(ROUND(L2571,0)&lt;=1,"Need to improve 0-1",ROUND(L2571,0)&lt;=2,"Okay 1-2",ROUND(L2571,0)&lt;=3,"Good 2-3",ROUND(L2571,0)&lt;=4,"Great 3-4",ROUND(L2571,0)&lt;=5,"Excellent 4-5")</f>
        <v>Good 2-3</v>
      </c>
      <c r="Z2571" t="str">
        <f t="shared" si="40"/>
        <v>0-1000</v>
      </c>
    </row>
    <row r="2572" spans="1:26" x14ac:dyDescent="0.3">
      <c r="A2572">
        <v>313442</v>
      </c>
      <c r="B2572" t="s">
        <v>4606</v>
      </c>
      <c r="C2572">
        <v>1</v>
      </c>
      <c r="D2572" t="s">
        <v>14</v>
      </c>
      <c r="E2572" t="s">
        <v>538</v>
      </c>
      <c r="F2572" t="s">
        <v>16</v>
      </c>
      <c r="G2572" t="s">
        <v>21</v>
      </c>
      <c r="H2572" t="s">
        <v>16</v>
      </c>
      <c r="I2572">
        <v>2</v>
      </c>
      <c r="J2572">
        <v>7</v>
      </c>
      <c r="K2572">
        <v>500</v>
      </c>
      <c r="L2572">
        <v>2.7</v>
      </c>
      <c r="M2572" t="s">
        <v>4607</v>
      </c>
      <c r="N2572" t="str">
        <f>SUBSTITUTE(Sheet1[[#This Row],[Datekey_Opening]],"_","-")</f>
        <v>2018-5-19</v>
      </c>
      <c r="O2572">
        <f>YEAR(Sheet1[[#This Row],[Date]])</f>
        <v>2018</v>
      </c>
      <c r="P2572" t="str">
        <f>LOOKUP(Sheet1[[#This Row],[CountryCode]],$AI$4:$AI$18,$AJ$4:$AJ$18)</f>
        <v>India</v>
      </c>
      <c r="Q2572">
        <f>MONTH(Sheet1[[#This Row],[Date]])</f>
        <v>5</v>
      </c>
      <c r="R2572" t="str">
        <f>TEXT(Sheet1[[#This Row],[Date]],"MMMM")</f>
        <v>May</v>
      </c>
      <c r="S2572" t="str">
        <f>TEXT(Sheet1[[#This Row],[Date]],"YYYY-MMM")</f>
        <v>2018-May</v>
      </c>
      <c r="T2572">
        <f>WEEKDAY(Sheet1[[#This Row],[Date]])</f>
        <v>7</v>
      </c>
      <c r="U2572" t="str">
        <f>TEXT(Sheet1[[#This Row],[Date]],"DDDD")</f>
        <v>Saturday</v>
      </c>
      <c r="V2572" t="str">
        <f>"FM"&amp;MOD(MONTH(Sheet1[[#This Row],[Date]])-4,12)+1</f>
        <v>FM2</v>
      </c>
      <c r="W2572" t="str">
        <f>"Q"&amp;ROUNDUP(MONTH(Sheet1[[#This Row],[Date]])/3,0)</f>
        <v>Q2</v>
      </c>
      <c r="X2572" t="str">
        <f>"Q"&amp;INT(MOD(MONTH(Sheet1[[#This Row],[Date]])-4,12/3)+1)</f>
        <v>Q2</v>
      </c>
      <c r="Y2572" t="str" cm="1">
        <f t="array" ref="Y2572">_xlfn.IFS(ROUND(L2572,0)&lt;=1,"Need to improve 0-1",ROUND(L2572,0)&lt;=2,"Okay 1-2",ROUND(L2572,0)&lt;=3,"Good 2-3",ROUND(L2572,0)&lt;=4,"Great 3-4",ROUND(L2572,0)&lt;=5,"Excellent 4-5")</f>
        <v>Good 2-3</v>
      </c>
      <c r="Z2572" t="str">
        <f t="shared" si="40"/>
        <v>0-1000</v>
      </c>
    </row>
    <row r="2573" spans="1:26" x14ac:dyDescent="0.3">
      <c r="A2573">
        <v>7441</v>
      </c>
      <c r="B2573" t="s">
        <v>4526</v>
      </c>
      <c r="C2573">
        <v>1</v>
      </c>
      <c r="D2573" t="s">
        <v>14</v>
      </c>
      <c r="E2573" t="s">
        <v>4527</v>
      </c>
      <c r="F2573" t="s">
        <v>16</v>
      </c>
      <c r="G2573" t="s">
        <v>21</v>
      </c>
      <c r="H2573" t="s">
        <v>16</v>
      </c>
      <c r="I2573">
        <v>2</v>
      </c>
      <c r="J2573">
        <v>152</v>
      </c>
      <c r="K2573">
        <v>500</v>
      </c>
      <c r="L2573">
        <v>3.4</v>
      </c>
      <c r="M2573" t="s">
        <v>2287</v>
      </c>
      <c r="N2573" t="str">
        <f>SUBSTITUTE(Sheet1[[#This Row],[Datekey_Opening]],"_","-")</f>
        <v>2012-5-5</v>
      </c>
      <c r="O2573">
        <f>YEAR(Sheet1[[#This Row],[Date]])</f>
        <v>2012</v>
      </c>
      <c r="P2573" t="str">
        <f>LOOKUP(Sheet1[[#This Row],[CountryCode]],$AI$4:$AI$18,$AJ$4:$AJ$18)</f>
        <v>India</v>
      </c>
      <c r="Q2573">
        <f>MONTH(Sheet1[[#This Row],[Date]])</f>
        <v>5</v>
      </c>
      <c r="R2573" t="str">
        <f>TEXT(Sheet1[[#This Row],[Date]],"MMMM")</f>
        <v>May</v>
      </c>
      <c r="S2573" t="str">
        <f>TEXT(Sheet1[[#This Row],[Date]],"YYYY-MMM")</f>
        <v>2012-May</v>
      </c>
      <c r="T2573">
        <f>WEEKDAY(Sheet1[[#This Row],[Date]])</f>
        <v>7</v>
      </c>
      <c r="U2573" t="str">
        <f>TEXT(Sheet1[[#This Row],[Date]],"DDDD")</f>
        <v>Saturday</v>
      </c>
      <c r="V2573" t="str">
        <f>"FM"&amp;MOD(MONTH(Sheet1[[#This Row],[Date]])-4,12)+1</f>
        <v>FM2</v>
      </c>
      <c r="W2573" t="str">
        <f>"Q"&amp;ROUNDUP(MONTH(Sheet1[[#This Row],[Date]])/3,0)</f>
        <v>Q2</v>
      </c>
      <c r="X2573" t="str">
        <f>"Q"&amp;INT(MOD(MONTH(Sheet1[[#This Row],[Date]])-4,12/3)+1)</f>
        <v>Q2</v>
      </c>
      <c r="Y2573" t="str" cm="1">
        <f t="array" ref="Y2573">_xlfn.IFS(ROUND(L2573,0)&lt;=1,"Need to improve 0-1",ROUND(L2573,0)&lt;=2,"Okay 1-2",ROUND(L2573,0)&lt;=3,"Good 2-3",ROUND(L2573,0)&lt;=4,"Great 3-4",ROUND(L2573,0)&lt;=5,"Excellent 4-5")</f>
        <v>Good 2-3</v>
      </c>
      <c r="Z2573" t="str">
        <f t="shared" si="40"/>
        <v>0-1000</v>
      </c>
    </row>
    <row r="2574" spans="1:26" x14ac:dyDescent="0.3">
      <c r="A2574">
        <v>313336</v>
      </c>
      <c r="B2574" t="s">
        <v>4556</v>
      </c>
      <c r="C2574">
        <v>1</v>
      </c>
      <c r="D2574" t="s">
        <v>14</v>
      </c>
      <c r="E2574" t="s">
        <v>3369</v>
      </c>
      <c r="F2574" t="s">
        <v>16</v>
      </c>
      <c r="G2574" t="s">
        <v>21</v>
      </c>
      <c r="H2574" t="s">
        <v>16</v>
      </c>
      <c r="I2574">
        <v>2</v>
      </c>
      <c r="J2574">
        <v>60</v>
      </c>
      <c r="K2574">
        <v>500</v>
      </c>
      <c r="L2574">
        <v>3.1</v>
      </c>
      <c r="M2574" t="s">
        <v>150</v>
      </c>
      <c r="N2574" t="str">
        <f>SUBSTITUTE(Sheet1[[#This Row],[Datekey_Opening]],"_","-")</f>
        <v>2018-5-3</v>
      </c>
      <c r="O2574">
        <f>YEAR(Sheet1[[#This Row],[Date]])</f>
        <v>2018</v>
      </c>
      <c r="P2574" t="str">
        <f>LOOKUP(Sheet1[[#This Row],[CountryCode]],$AI$4:$AI$18,$AJ$4:$AJ$18)</f>
        <v>India</v>
      </c>
      <c r="Q2574">
        <f>MONTH(Sheet1[[#This Row],[Date]])</f>
        <v>5</v>
      </c>
      <c r="R2574" t="str">
        <f>TEXT(Sheet1[[#This Row],[Date]],"MMMM")</f>
        <v>May</v>
      </c>
      <c r="S2574" t="str">
        <f>TEXT(Sheet1[[#This Row],[Date]],"YYYY-MMM")</f>
        <v>2018-May</v>
      </c>
      <c r="T2574">
        <f>WEEKDAY(Sheet1[[#This Row],[Date]])</f>
        <v>5</v>
      </c>
      <c r="U2574" t="str">
        <f>TEXT(Sheet1[[#This Row],[Date]],"DDDD")</f>
        <v>Thursday</v>
      </c>
      <c r="V2574" t="str">
        <f>"FM"&amp;MOD(MONTH(Sheet1[[#This Row],[Date]])-4,12)+1</f>
        <v>FM2</v>
      </c>
      <c r="W2574" t="str">
        <f>"Q"&amp;ROUNDUP(MONTH(Sheet1[[#This Row],[Date]])/3,0)</f>
        <v>Q2</v>
      </c>
      <c r="X2574" t="str">
        <f>"Q"&amp;INT(MOD(MONTH(Sheet1[[#This Row],[Date]])-4,12/3)+1)</f>
        <v>Q2</v>
      </c>
      <c r="Y2574" t="str" cm="1">
        <f t="array" ref="Y2574">_xlfn.IFS(ROUND(L2574,0)&lt;=1,"Need to improve 0-1",ROUND(L2574,0)&lt;=2,"Okay 1-2",ROUND(L2574,0)&lt;=3,"Good 2-3",ROUND(L2574,0)&lt;=4,"Great 3-4",ROUND(L2574,0)&lt;=5,"Excellent 4-5")</f>
        <v>Good 2-3</v>
      </c>
      <c r="Z2574" t="str">
        <f t="shared" si="40"/>
        <v>0-1000</v>
      </c>
    </row>
    <row r="2575" spans="1:26" x14ac:dyDescent="0.3">
      <c r="A2575">
        <v>306870</v>
      </c>
      <c r="B2575" t="s">
        <v>4608</v>
      </c>
      <c r="C2575">
        <v>1</v>
      </c>
      <c r="D2575" t="s">
        <v>14</v>
      </c>
      <c r="E2575" t="s">
        <v>362</v>
      </c>
      <c r="F2575" t="s">
        <v>16</v>
      </c>
      <c r="G2575" t="s">
        <v>21</v>
      </c>
      <c r="H2575" t="s">
        <v>16</v>
      </c>
      <c r="I2575">
        <v>2</v>
      </c>
      <c r="J2575">
        <v>40</v>
      </c>
      <c r="K2575">
        <v>500</v>
      </c>
      <c r="L2575">
        <v>3.5</v>
      </c>
      <c r="M2575" t="s">
        <v>4609</v>
      </c>
      <c r="N2575" t="str">
        <f>SUBSTITUTE(Sheet1[[#This Row],[Datekey_Opening]],"_","-")</f>
        <v>2016-5-4</v>
      </c>
      <c r="O2575">
        <f>YEAR(Sheet1[[#This Row],[Date]])</f>
        <v>2016</v>
      </c>
      <c r="P2575" t="str">
        <f>LOOKUP(Sheet1[[#This Row],[CountryCode]],$AI$4:$AI$18,$AJ$4:$AJ$18)</f>
        <v>India</v>
      </c>
      <c r="Q2575">
        <f>MONTH(Sheet1[[#This Row],[Date]])</f>
        <v>5</v>
      </c>
      <c r="R2575" t="str">
        <f>TEXT(Sheet1[[#This Row],[Date]],"MMMM")</f>
        <v>May</v>
      </c>
      <c r="S2575" t="str">
        <f>TEXT(Sheet1[[#This Row],[Date]],"YYYY-MMM")</f>
        <v>2016-May</v>
      </c>
      <c r="T2575">
        <f>WEEKDAY(Sheet1[[#This Row],[Date]])</f>
        <v>4</v>
      </c>
      <c r="U2575" t="str">
        <f>TEXT(Sheet1[[#This Row],[Date]],"DDDD")</f>
        <v>Wednesday</v>
      </c>
      <c r="V2575" t="str">
        <f>"FM"&amp;MOD(MONTH(Sheet1[[#This Row],[Date]])-4,12)+1</f>
        <v>FM2</v>
      </c>
      <c r="W2575" t="str">
        <f>"Q"&amp;ROUNDUP(MONTH(Sheet1[[#This Row],[Date]])/3,0)</f>
        <v>Q2</v>
      </c>
      <c r="X2575" t="str">
        <f>"Q"&amp;INT(MOD(MONTH(Sheet1[[#This Row],[Date]])-4,12/3)+1)</f>
        <v>Q2</v>
      </c>
      <c r="Y2575" t="str" cm="1">
        <f t="array" ref="Y2575">_xlfn.IFS(ROUND(L2575,0)&lt;=1,"Need to improve 0-1",ROUND(L2575,0)&lt;=2,"Okay 1-2",ROUND(L2575,0)&lt;=3,"Good 2-3",ROUND(L2575,0)&lt;=4,"Great 3-4",ROUND(L2575,0)&lt;=5,"Excellent 4-5")</f>
        <v>Great 3-4</v>
      </c>
      <c r="Z2575" t="str">
        <f t="shared" si="40"/>
        <v>0-1000</v>
      </c>
    </row>
    <row r="2576" spans="1:26" x14ac:dyDescent="0.3">
      <c r="A2576">
        <v>309140</v>
      </c>
      <c r="B2576" t="s">
        <v>4610</v>
      </c>
      <c r="C2576">
        <v>1</v>
      </c>
      <c r="D2576" t="s">
        <v>14</v>
      </c>
      <c r="E2576" t="s">
        <v>4611</v>
      </c>
      <c r="F2576" t="s">
        <v>16</v>
      </c>
      <c r="G2576" t="s">
        <v>21</v>
      </c>
      <c r="H2576" t="s">
        <v>16</v>
      </c>
      <c r="I2576">
        <v>2</v>
      </c>
      <c r="J2576">
        <v>193</v>
      </c>
      <c r="K2576">
        <v>500</v>
      </c>
      <c r="L2576">
        <v>3.7</v>
      </c>
      <c r="M2576" t="s">
        <v>4612</v>
      </c>
      <c r="N2576" t="str">
        <f>SUBSTITUTE(Sheet1[[#This Row],[Datekey_Opening]],"_","-")</f>
        <v>2010-5-21</v>
      </c>
      <c r="O2576">
        <f>YEAR(Sheet1[[#This Row],[Date]])</f>
        <v>2010</v>
      </c>
      <c r="P2576" t="str">
        <f>LOOKUP(Sheet1[[#This Row],[CountryCode]],$AI$4:$AI$18,$AJ$4:$AJ$18)</f>
        <v>India</v>
      </c>
      <c r="Q2576">
        <f>MONTH(Sheet1[[#This Row],[Date]])</f>
        <v>5</v>
      </c>
      <c r="R2576" t="str">
        <f>TEXT(Sheet1[[#This Row],[Date]],"MMMM")</f>
        <v>May</v>
      </c>
      <c r="S2576" t="str">
        <f>TEXT(Sheet1[[#This Row],[Date]],"YYYY-MMM")</f>
        <v>2010-May</v>
      </c>
      <c r="T2576">
        <f>WEEKDAY(Sheet1[[#This Row],[Date]])</f>
        <v>6</v>
      </c>
      <c r="U2576" t="str">
        <f>TEXT(Sheet1[[#This Row],[Date]],"DDDD")</f>
        <v>Friday</v>
      </c>
      <c r="V2576" t="str">
        <f>"FM"&amp;MOD(MONTH(Sheet1[[#This Row],[Date]])-4,12)+1</f>
        <v>FM2</v>
      </c>
      <c r="W2576" t="str">
        <f>"Q"&amp;ROUNDUP(MONTH(Sheet1[[#This Row],[Date]])/3,0)</f>
        <v>Q2</v>
      </c>
      <c r="X2576" t="str">
        <f>"Q"&amp;INT(MOD(MONTH(Sheet1[[#This Row],[Date]])-4,12/3)+1)</f>
        <v>Q2</v>
      </c>
      <c r="Y2576" t="str" cm="1">
        <f t="array" ref="Y2576">_xlfn.IFS(ROUND(L2576,0)&lt;=1,"Need to improve 0-1",ROUND(L2576,0)&lt;=2,"Okay 1-2",ROUND(L2576,0)&lt;=3,"Good 2-3",ROUND(L2576,0)&lt;=4,"Great 3-4",ROUND(L2576,0)&lt;=5,"Excellent 4-5")</f>
        <v>Great 3-4</v>
      </c>
      <c r="Z2576" t="str">
        <f t="shared" si="40"/>
        <v>0-1000</v>
      </c>
    </row>
    <row r="2577" spans="1:26" x14ac:dyDescent="0.3">
      <c r="A2577">
        <v>307391</v>
      </c>
      <c r="B2577" t="s">
        <v>4613</v>
      </c>
      <c r="C2577">
        <v>1</v>
      </c>
      <c r="D2577" t="s">
        <v>14</v>
      </c>
      <c r="E2577" t="s">
        <v>432</v>
      </c>
      <c r="F2577" t="s">
        <v>16</v>
      </c>
      <c r="G2577" t="s">
        <v>21</v>
      </c>
      <c r="H2577" t="s">
        <v>16</v>
      </c>
      <c r="I2577">
        <v>2</v>
      </c>
      <c r="J2577">
        <v>292</v>
      </c>
      <c r="K2577">
        <v>500</v>
      </c>
      <c r="L2577">
        <v>4.2</v>
      </c>
      <c r="M2577" t="s">
        <v>442</v>
      </c>
      <c r="N2577" t="str">
        <f>SUBSTITUTE(Sheet1[[#This Row],[Datekey_Opening]],"_","-")</f>
        <v>2011-5-14</v>
      </c>
      <c r="O2577">
        <f>YEAR(Sheet1[[#This Row],[Date]])</f>
        <v>2011</v>
      </c>
      <c r="P2577" t="str">
        <f>LOOKUP(Sheet1[[#This Row],[CountryCode]],$AI$4:$AI$18,$AJ$4:$AJ$18)</f>
        <v>India</v>
      </c>
      <c r="Q2577">
        <f>MONTH(Sheet1[[#This Row],[Date]])</f>
        <v>5</v>
      </c>
      <c r="R2577" t="str">
        <f>TEXT(Sheet1[[#This Row],[Date]],"MMMM")</f>
        <v>May</v>
      </c>
      <c r="S2577" t="str">
        <f>TEXT(Sheet1[[#This Row],[Date]],"YYYY-MMM")</f>
        <v>2011-May</v>
      </c>
      <c r="T2577">
        <f>WEEKDAY(Sheet1[[#This Row],[Date]])</f>
        <v>7</v>
      </c>
      <c r="U2577" t="str">
        <f>TEXT(Sheet1[[#This Row],[Date]],"DDDD")</f>
        <v>Saturday</v>
      </c>
      <c r="V2577" t="str">
        <f>"FM"&amp;MOD(MONTH(Sheet1[[#This Row],[Date]])-4,12)+1</f>
        <v>FM2</v>
      </c>
      <c r="W2577" t="str">
        <f>"Q"&amp;ROUNDUP(MONTH(Sheet1[[#This Row],[Date]])/3,0)</f>
        <v>Q2</v>
      </c>
      <c r="X2577" t="str">
        <f>"Q"&amp;INT(MOD(MONTH(Sheet1[[#This Row],[Date]])-4,12/3)+1)</f>
        <v>Q2</v>
      </c>
      <c r="Y2577" t="str" cm="1">
        <f t="array" ref="Y2577">_xlfn.IFS(ROUND(L2577,0)&lt;=1,"Need to improve 0-1",ROUND(L2577,0)&lt;=2,"Okay 1-2",ROUND(L2577,0)&lt;=3,"Good 2-3",ROUND(L2577,0)&lt;=4,"Great 3-4",ROUND(L2577,0)&lt;=5,"Excellent 4-5")</f>
        <v>Great 3-4</v>
      </c>
      <c r="Z2577" t="str">
        <f t="shared" si="40"/>
        <v>0-1000</v>
      </c>
    </row>
    <row r="2578" spans="1:26" x14ac:dyDescent="0.3">
      <c r="A2578">
        <v>18416877</v>
      </c>
      <c r="B2578" t="s">
        <v>4614</v>
      </c>
      <c r="C2578">
        <v>1</v>
      </c>
      <c r="D2578" t="s">
        <v>14</v>
      </c>
      <c r="E2578" t="s">
        <v>373</v>
      </c>
      <c r="F2578" t="s">
        <v>16</v>
      </c>
      <c r="G2578" t="s">
        <v>21</v>
      </c>
      <c r="H2578" t="s">
        <v>16</v>
      </c>
      <c r="I2578">
        <v>2</v>
      </c>
      <c r="J2578">
        <v>1</v>
      </c>
      <c r="K2578">
        <v>500</v>
      </c>
      <c r="L2578">
        <v>1</v>
      </c>
      <c r="M2578" t="s">
        <v>4615</v>
      </c>
      <c r="N2578" t="str">
        <f>SUBSTITUTE(Sheet1[[#This Row],[Datekey_Opening]],"_","-")</f>
        <v>2015-5-13</v>
      </c>
      <c r="O2578">
        <f>YEAR(Sheet1[[#This Row],[Date]])</f>
        <v>2015</v>
      </c>
      <c r="P2578" t="str">
        <f>LOOKUP(Sheet1[[#This Row],[CountryCode]],$AI$4:$AI$18,$AJ$4:$AJ$18)</f>
        <v>India</v>
      </c>
      <c r="Q2578">
        <f>MONTH(Sheet1[[#This Row],[Date]])</f>
        <v>5</v>
      </c>
      <c r="R2578" t="str">
        <f>TEXT(Sheet1[[#This Row],[Date]],"MMMM")</f>
        <v>May</v>
      </c>
      <c r="S2578" t="str">
        <f>TEXT(Sheet1[[#This Row],[Date]],"YYYY-MMM")</f>
        <v>2015-May</v>
      </c>
      <c r="T2578">
        <f>WEEKDAY(Sheet1[[#This Row],[Date]])</f>
        <v>4</v>
      </c>
      <c r="U2578" t="str">
        <f>TEXT(Sheet1[[#This Row],[Date]],"DDDD")</f>
        <v>Wednesday</v>
      </c>
      <c r="V2578" t="str">
        <f>"FM"&amp;MOD(MONTH(Sheet1[[#This Row],[Date]])-4,12)+1</f>
        <v>FM2</v>
      </c>
      <c r="W2578" t="str">
        <f>"Q"&amp;ROUNDUP(MONTH(Sheet1[[#This Row],[Date]])/3,0)</f>
        <v>Q2</v>
      </c>
      <c r="X2578" t="str">
        <f>"Q"&amp;INT(MOD(MONTH(Sheet1[[#This Row],[Date]])-4,12/3)+1)</f>
        <v>Q2</v>
      </c>
      <c r="Y2578" t="str" cm="1">
        <f t="array" ref="Y2578">_xlfn.IFS(ROUND(L2578,0)&lt;=1,"Need to improve 0-1",ROUND(L2578,0)&lt;=2,"Okay 1-2",ROUND(L2578,0)&lt;=3,"Good 2-3",ROUND(L2578,0)&lt;=4,"Great 3-4",ROUND(L2578,0)&lt;=5,"Excellent 4-5")</f>
        <v>Need to improve 0-1</v>
      </c>
      <c r="Z2578" t="str">
        <f t="shared" si="40"/>
        <v>0-1000</v>
      </c>
    </row>
    <row r="2579" spans="1:26" x14ac:dyDescent="0.3">
      <c r="A2579">
        <v>18204464</v>
      </c>
      <c r="B2579" t="s">
        <v>300</v>
      </c>
      <c r="C2579">
        <v>1</v>
      </c>
      <c r="D2579" t="s">
        <v>14</v>
      </c>
      <c r="E2579" t="s">
        <v>365</v>
      </c>
      <c r="F2579" t="s">
        <v>16</v>
      </c>
      <c r="G2579" t="s">
        <v>21</v>
      </c>
      <c r="H2579" t="s">
        <v>16</v>
      </c>
      <c r="I2579">
        <v>2</v>
      </c>
      <c r="J2579">
        <v>11</v>
      </c>
      <c r="K2579">
        <v>500</v>
      </c>
      <c r="L2579">
        <v>2.7</v>
      </c>
      <c r="M2579" t="s">
        <v>1498</v>
      </c>
      <c r="N2579" t="str">
        <f>SUBSTITUTE(Sheet1[[#This Row],[Datekey_Opening]],"_","-")</f>
        <v>2016-5-17</v>
      </c>
      <c r="O2579">
        <f>YEAR(Sheet1[[#This Row],[Date]])</f>
        <v>2016</v>
      </c>
      <c r="P2579" t="str">
        <f>LOOKUP(Sheet1[[#This Row],[CountryCode]],$AI$4:$AI$18,$AJ$4:$AJ$18)</f>
        <v>India</v>
      </c>
      <c r="Q2579">
        <f>MONTH(Sheet1[[#This Row],[Date]])</f>
        <v>5</v>
      </c>
      <c r="R2579" t="str">
        <f>TEXT(Sheet1[[#This Row],[Date]],"MMMM")</f>
        <v>May</v>
      </c>
      <c r="S2579" t="str">
        <f>TEXT(Sheet1[[#This Row],[Date]],"YYYY-MMM")</f>
        <v>2016-May</v>
      </c>
      <c r="T2579">
        <f>WEEKDAY(Sheet1[[#This Row],[Date]])</f>
        <v>3</v>
      </c>
      <c r="U2579" t="str">
        <f>TEXT(Sheet1[[#This Row],[Date]],"DDDD")</f>
        <v>Tuesday</v>
      </c>
      <c r="V2579" t="str">
        <f>"FM"&amp;MOD(MONTH(Sheet1[[#This Row],[Date]])-4,12)+1</f>
        <v>FM2</v>
      </c>
      <c r="W2579" t="str">
        <f>"Q"&amp;ROUNDUP(MONTH(Sheet1[[#This Row],[Date]])/3,0)</f>
        <v>Q2</v>
      </c>
      <c r="X2579" t="str">
        <f>"Q"&amp;INT(MOD(MONTH(Sheet1[[#This Row],[Date]])-4,12/3)+1)</f>
        <v>Q2</v>
      </c>
      <c r="Y2579" t="str" cm="1">
        <f t="array" ref="Y2579">_xlfn.IFS(ROUND(L2579,0)&lt;=1,"Need to improve 0-1",ROUND(L2579,0)&lt;=2,"Okay 1-2",ROUND(L2579,0)&lt;=3,"Good 2-3",ROUND(L2579,0)&lt;=4,"Great 3-4",ROUND(L2579,0)&lt;=5,"Excellent 4-5")</f>
        <v>Good 2-3</v>
      </c>
      <c r="Z2579" t="str">
        <f t="shared" si="40"/>
        <v>0-1000</v>
      </c>
    </row>
    <row r="2580" spans="1:26" x14ac:dyDescent="0.3">
      <c r="A2580">
        <v>171</v>
      </c>
      <c r="B2580" t="s">
        <v>4516</v>
      </c>
      <c r="C2580">
        <v>1</v>
      </c>
      <c r="D2580" t="s">
        <v>14</v>
      </c>
      <c r="E2580" t="s">
        <v>4517</v>
      </c>
      <c r="F2580" t="s">
        <v>16</v>
      </c>
      <c r="G2580" t="s">
        <v>21</v>
      </c>
      <c r="H2580" t="s">
        <v>16</v>
      </c>
      <c r="I2580">
        <v>2</v>
      </c>
      <c r="J2580">
        <v>202</v>
      </c>
      <c r="K2580">
        <v>500</v>
      </c>
      <c r="L2580">
        <v>3.5</v>
      </c>
      <c r="M2580" t="s">
        <v>180</v>
      </c>
      <c r="N2580" t="str">
        <f>SUBSTITUTE(Sheet1[[#This Row],[Datekey_Opening]],"_","-")</f>
        <v>2014-4-16</v>
      </c>
      <c r="O2580">
        <f>YEAR(Sheet1[[#This Row],[Date]])</f>
        <v>2014</v>
      </c>
      <c r="P2580" t="str">
        <f>LOOKUP(Sheet1[[#This Row],[CountryCode]],$AI$4:$AI$18,$AJ$4:$AJ$18)</f>
        <v>India</v>
      </c>
      <c r="Q2580">
        <f>MONTH(Sheet1[[#This Row],[Date]])</f>
        <v>4</v>
      </c>
      <c r="R2580" t="str">
        <f>TEXT(Sheet1[[#This Row],[Date]],"MMMM")</f>
        <v>April</v>
      </c>
      <c r="S2580" t="str">
        <f>TEXT(Sheet1[[#This Row],[Date]],"YYYY-MMM")</f>
        <v>2014-Apr</v>
      </c>
      <c r="T2580">
        <f>WEEKDAY(Sheet1[[#This Row],[Date]])</f>
        <v>4</v>
      </c>
      <c r="U2580" t="str">
        <f>TEXT(Sheet1[[#This Row],[Date]],"DDDD")</f>
        <v>Wednesday</v>
      </c>
      <c r="V2580" t="str">
        <f>"FM"&amp;MOD(MONTH(Sheet1[[#This Row],[Date]])-4,12)+1</f>
        <v>FM1</v>
      </c>
      <c r="W2580" t="str">
        <f>"Q"&amp;ROUNDUP(MONTH(Sheet1[[#This Row],[Date]])/3,0)</f>
        <v>Q2</v>
      </c>
      <c r="X2580" t="str">
        <f>"Q"&amp;INT(MOD(MONTH(Sheet1[[#This Row],[Date]])-4,12/3)+1)</f>
        <v>Q1</v>
      </c>
      <c r="Y2580" t="str" cm="1">
        <f t="array" ref="Y2580">_xlfn.IFS(ROUND(L2580,0)&lt;=1,"Need to improve 0-1",ROUND(L2580,0)&lt;=2,"Okay 1-2",ROUND(L2580,0)&lt;=3,"Good 2-3",ROUND(L2580,0)&lt;=4,"Great 3-4",ROUND(L2580,0)&lt;=5,"Excellent 4-5")</f>
        <v>Great 3-4</v>
      </c>
      <c r="Z2580" t="str">
        <f t="shared" si="40"/>
        <v>0-1000</v>
      </c>
    </row>
    <row r="2581" spans="1:26" x14ac:dyDescent="0.3">
      <c r="A2581">
        <v>8453</v>
      </c>
      <c r="B2581" t="s">
        <v>4594</v>
      </c>
      <c r="C2581">
        <v>1</v>
      </c>
      <c r="D2581" t="s">
        <v>14</v>
      </c>
      <c r="E2581" t="s">
        <v>395</v>
      </c>
      <c r="F2581" t="s">
        <v>16</v>
      </c>
      <c r="G2581" t="s">
        <v>21</v>
      </c>
      <c r="H2581" t="s">
        <v>16</v>
      </c>
      <c r="I2581">
        <v>2</v>
      </c>
      <c r="J2581">
        <v>85</v>
      </c>
      <c r="K2581">
        <v>500</v>
      </c>
      <c r="L2581">
        <v>2.5</v>
      </c>
      <c r="M2581" t="s">
        <v>184</v>
      </c>
      <c r="N2581" t="str">
        <f>SUBSTITUTE(Sheet1[[#This Row],[Datekey_Opening]],"_","-")</f>
        <v>2011-4-18</v>
      </c>
      <c r="O2581">
        <f>YEAR(Sheet1[[#This Row],[Date]])</f>
        <v>2011</v>
      </c>
      <c r="P2581" t="str">
        <f>LOOKUP(Sheet1[[#This Row],[CountryCode]],$AI$4:$AI$18,$AJ$4:$AJ$18)</f>
        <v>India</v>
      </c>
      <c r="Q2581">
        <f>MONTH(Sheet1[[#This Row],[Date]])</f>
        <v>4</v>
      </c>
      <c r="R2581" t="str">
        <f>TEXT(Sheet1[[#This Row],[Date]],"MMMM")</f>
        <v>April</v>
      </c>
      <c r="S2581" t="str">
        <f>TEXT(Sheet1[[#This Row],[Date]],"YYYY-MMM")</f>
        <v>2011-Apr</v>
      </c>
      <c r="T2581">
        <f>WEEKDAY(Sheet1[[#This Row],[Date]])</f>
        <v>2</v>
      </c>
      <c r="U2581" t="str">
        <f>TEXT(Sheet1[[#This Row],[Date]],"DDDD")</f>
        <v>Monday</v>
      </c>
      <c r="V2581" t="str">
        <f>"FM"&amp;MOD(MONTH(Sheet1[[#This Row],[Date]])-4,12)+1</f>
        <v>FM1</v>
      </c>
      <c r="W2581" t="str">
        <f>"Q"&amp;ROUNDUP(MONTH(Sheet1[[#This Row],[Date]])/3,0)</f>
        <v>Q2</v>
      </c>
      <c r="X2581" t="str">
        <f>"Q"&amp;INT(MOD(MONTH(Sheet1[[#This Row],[Date]])-4,12/3)+1)</f>
        <v>Q1</v>
      </c>
      <c r="Y2581" t="str" cm="1">
        <f t="array" ref="Y2581">_xlfn.IFS(ROUND(L2581,0)&lt;=1,"Need to improve 0-1",ROUND(L2581,0)&lt;=2,"Okay 1-2",ROUND(L2581,0)&lt;=3,"Good 2-3",ROUND(L2581,0)&lt;=4,"Great 3-4",ROUND(L2581,0)&lt;=5,"Excellent 4-5")</f>
        <v>Good 2-3</v>
      </c>
      <c r="Z2581" t="str">
        <f t="shared" si="40"/>
        <v>0-1000</v>
      </c>
    </row>
    <row r="2582" spans="1:26" x14ac:dyDescent="0.3">
      <c r="A2582">
        <v>147</v>
      </c>
      <c r="B2582" t="s">
        <v>4526</v>
      </c>
      <c r="C2582">
        <v>1</v>
      </c>
      <c r="D2582" t="s">
        <v>14</v>
      </c>
      <c r="E2582" t="s">
        <v>4527</v>
      </c>
      <c r="F2582" t="s">
        <v>16</v>
      </c>
      <c r="G2582" t="s">
        <v>21</v>
      </c>
      <c r="H2582" t="s">
        <v>16</v>
      </c>
      <c r="I2582">
        <v>2</v>
      </c>
      <c r="J2582">
        <v>115</v>
      </c>
      <c r="K2582">
        <v>500</v>
      </c>
      <c r="L2582">
        <v>2.5</v>
      </c>
      <c r="M2582" t="s">
        <v>4616</v>
      </c>
      <c r="N2582" t="str">
        <f>SUBSTITUTE(Sheet1[[#This Row],[Datekey_Opening]],"_","-")</f>
        <v>2015-4-9</v>
      </c>
      <c r="O2582">
        <f>YEAR(Sheet1[[#This Row],[Date]])</f>
        <v>2015</v>
      </c>
      <c r="P2582" t="str">
        <f>LOOKUP(Sheet1[[#This Row],[CountryCode]],$AI$4:$AI$18,$AJ$4:$AJ$18)</f>
        <v>India</v>
      </c>
      <c r="Q2582">
        <f>MONTH(Sheet1[[#This Row],[Date]])</f>
        <v>4</v>
      </c>
      <c r="R2582" t="str">
        <f>TEXT(Sheet1[[#This Row],[Date]],"MMMM")</f>
        <v>April</v>
      </c>
      <c r="S2582" t="str">
        <f>TEXT(Sheet1[[#This Row],[Date]],"YYYY-MMM")</f>
        <v>2015-Apr</v>
      </c>
      <c r="T2582">
        <f>WEEKDAY(Sheet1[[#This Row],[Date]])</f>
        <v>5</v>
      </c>
      <c r="U2582" t="str">
        <f>TEXT(Sheet1[[#This Row],[Date]],"DDDD")</f>
        <v>Thursday</v>
      </c>
      <c r="V2582" t="str">
        <f>"FM"&amp;MOD(MONTH(Sheet1[[#This Row],[Date]])-4,12)+1</f>
        <v>FM1</v>
      </c>
      <c r="W2582" t="str">
        <f>"Q"&amp;ROUNDUP(MONTH(Sheet1[[#This Row],[Date]])/3,0)</f>
        <v>Q2</v>
      </c>
      <c r="X2582" t="str">
        <f>"Q"&amp;INT(MOD(MONTH(Sheet1[[#This Row],[Date]])-4,12/3)+1)</f>
        <v>Q1</v>
      </c>
      <c r="Y2582" t="str" cm="1">
        <f t="array" ref="Y2582">_xlfn.IFS(ROUND(L2582,0)&lt;=1,"Need to improve 0-1",ROUND(L2582,0)&lt;=2,"Okay 1-2",ROUND(L2582,0)&lt;=3,"Good 2-3",ROUND(L2582,0)&lt;=4,"Great 3-4",ROUND(L2582,0)&lt;=5,"Excellent 4-5")</f>
        <v>Good 2-3</v>
      </c>
      <c r="Z2582" t="str">
        <f t="shared" si="40"/>
        <v>0-1000</v>
      </c>
    </row>
    <row r="2583" spans="1:26" x14ac:dyDescent="0.3">
      <c r="A2583">
        <v>4251</v>
      </c>
      <c r="B2583" t="s">
        <v>4617</v>
      </c>
      <c r="C2583">
        <v>1</v>
      </c>
      <c r="D2583" t="s">
        <v>14</v>
      </c>
      <c r="E2583" t="s">
        <v>4618</v>
      </c>
      <c r="F2583" t="s">
        <v>16</v>
      </c>
      <c r="G2583" t="s">
        <v>21</v>
      </c>
      <c r="H2583" t="s">
        <v>16</v>
      </c>
      <c r="I2583">
        <v>2</v>
      </c>
      <c r="J2583">
        <v>406</v>
      </c>
      <c r="K2583">
        <v>500</v>
      </c>
      <c r="L2583">
        <v>3.9</v>
      </c>
      <c r="M2583" t="s">
        <v>2772</v>
      </c>
      <c r="N2583" t="str">
        <f>SUBSTITUTE(Sheet1[[#This Row],[Datekey_Opening]],"_","-")</f>
        <v>2011-4-21</v>
      </c>
      <c r="O2583">
        <f>YEAR(Sheet1[[#This Row],[Date]])</f>
        <v>2011</v>
      </c>
      <c r="P2583" t="str">
        <f>LOOKUP(Sheet1[[#This Row],[CountryCode]],$AI$4:$AI$18,$AJ$4:$AJ$18)</f>
        <v>India</v>
      </c>
      <c r="Q2583">
        <f>MONTH(Sheet1[[#This Row],[Date]])</f>
        <v>4</v>
      </c>
      <c r="R2583" t="str">
        <f>TEXT(Sheet1[[#This Row],[Date]],"MMMM")</f>
        <v>April</v>
      </c>
      <c r="S2583" t="str">
        <f>TEXT(Sheet1[[#This Row],[Date]],"YYYY-MMM")</f>
        <v>2011-Apr</v>
      </c>
      <c r="T2583">
        <f>WEEKDAY(Sheet1[[#This Row],[Date]])</f>
        <v>5</v>
      </c>
      <c r="U2583" t="str">
        <f>TEXT(Sheet1[[#This Row],[Date]],"DDDD")</f>
        <v>Thursday</v>
      </c>
      <c r="V2583" t="str">
        <f>"FM"&amp;MOD(MONTH(Sheet1[[#This Row],[Date]])-4,12)+1</f>
        <v>FM1</v>
      </c>
      <c r="W2583" t="str">
        <f>"Q"&amp;ROUNDUP(MONTH(Sheet1[[#This Row],[Date]])/3,0)</f>
        <v>Q2</v>
      </c>
      <c r="X2583" t="str">
        <f>"Q"&amp;INT(MOD(MONTH(Sheet1[[#This Row],[Date]])-4,12/3)+1)</f>
        <v>Q1</v>
      </c>
      <c r="Y2583" t="str" cm="1">
        <f t="array" ref="Y2583">_xlfn.IFS(ROUND(L2583,0)&lt;=1,"Need to improve 0-1",ROUND(L2583,0)&lt;=2,"Okay 1-2",ROUND(L2583,0)&lt;=3,"Good 2-3",ROUND(L2583,0)&lt;=4,"Great 3-4",ROUND(L2583,0)&lt;=5,"Excellent 4-5")</f>
        <v>Great 3-4</v>
      </c>
      <c r="Z2583" t="str">
        <f t="shared" si="40"/>
        <v>0-1000</v>
      </c>
    </row>
    <row r="2584" spans="1:26" x14ac:dyDescent="0.3">
      <c r="A2584">
        <v>300561</v>
      </c>
      <c r="B2584" t="s">
        <v>4619</v>
      </c>
      <c r="C2584">
        <v>1</v>
      </c>
      <c r="D2584" t="s">
        <v>14</v>
      </c>
      <c r="E2584" t="s">
        <v>362</v>
      </c>
      <c r="F2584" t="s">
        <v>16</v>
      </c>
      <c r="G2584" t="s">
        <v>21</v>
      </c>
      <c r="H2584" t="s">
        <v>16</v>
      </c>
      <c r="I2584">
        <v>2</v>
      </c>
      <c r="J2584">
        <v>23</v>
      </c>
      <c r="K2584">
        <v>500</v>
      </c>
      <c r="L2584">
        <v>3.2</v>
      </c>
      <c r="M2584" t="s">
        <v>1081</v>
      </c>
      <c r="N2584" t="str">
        <f>SUBSTITUTE(Sheet1[[#This Row],[Datekey_Opening]],"_","-")</f>
        <v>2015-4-26</v>
      </c>
      <c r="O2584">
        <f>YEAR(Sheet1[[#This Row],[Date]])</f>
        <v>2015</v>
      </c>
      <c r="P2584" t="str">
        <f>LOOKUP(Sheet1[[#This Row],[CountryCode]],$AI$4:$AI$18,$AJ$4:$AJ$18)</f>
        <v>India</v>
      </c>
      <c r="Q2584">
        <f>MONTH(Sheet1[[#This Row],[Date]])</f>
        <v>4</v>
      </c>
      <c r="R2584" t="str">
        <f>TEXT(Sheet1[[#This Row],[Date]],"MMMM")</f>
        <v>April</v>
      </c>
      <c r="S2584" t="str">
        <f>TEXT(Sheet1[[#This Row],[Date]],"YYYY-MMM")</f>
        <v>2015-Apr</v>
      </c>
      <c r="T2584">
        <f>WEEKDAY(Sheet1[[#This Row],[Date]])</f>
        <v>1</v>
      </c>
      <c r="U2584" t="str">
        <f>TEXT(Sheet1[[#This Row],[Date]],"DDDD")</f>
        <v>Sunday</v>
      </c>
      <c r="V2584" t="str">
        <f>"FM"&amp;MOD(MONTH(Sheet1[[#This Row],[Date]])-4,12)+1</f>
        <v>FM1</v>
      </c>
      <c r="W2584" t="str">
        <f>"Q"&amp;ROUNDUP(MONTH(Sheet1[[#This Row],[Date]])/3,0)</f>
        <v>Q2</v>
      </c>
      <c r="X2584" t="str">
        <f>"Q"&amp;INT(MOD(MONTH(Sheet1[[#This Row],[Date]])-4,12/3)+1)</f>
        <v>Q1</v>
      </c>
      <c r="Y2584" t="str" cm="1">
        <f t="array" ref="Y2584">_xlfn.IFS(ROUND(L2584,0)&lt;=1,"Need to improve 0-1",ROUND(L2584,0)&lt;=2,"Okay 1-2",ROUND(L2584,0)&lt;=3,"Good 2-3",ROUND(L2584,0)&lt;=4,"Great 3-4",ROUND(L2584,0)&lt;=5,"Excellent 4-5")</f>
        <v>Good 2-3</v>
      </c>
      <c r="Z2584" t="str">
        <f t="shared" si="40"/>
        <v>0-1000</v>
      </c>
    </row>
    <row r="2585" spans="1:26" x14ac:dyDescent="0.3">
      <c r="A2585">
        <v>307785</v>
      </c>
      <c r="B2585" t="s">
        <v>4526</v>
      </c>
      <c r="C2585">
        <v>1</v>
      </c>
      <c r="D2585" t="s">
        <v>14</v>
      </c>
      <c r="E2585" t="s">
        <v>4527</v>
      </c>
      <c r="F2585" t="s">
        <v>16</v>
      </c>
      <c r="G2585" t="s">
        <v>21</v>
      </c>
      <c r="H2585" t="s">
        <v>16</v>
      </c>
      <c r="I2585">
        <v>2</v>
      </c>
      <c r="J2585">
        <v>78</v>
      </c>
      <c r="K2585">
        <v>500</v>
      </c>
      <c r="L2585">
        <v>3.3</v>
      </c>
      <c r="M2585" t="s">
        <v>464</v>
      </c>
      <c r="N2585" t="str">
        <f>SUBSTITUTE(Sheet1[[#This Row],[Datekey_Opening]],"_","-")</f>
        <v>2011-4-25</v>
      </c>
      <c r="O2585">
        <f>YEAR(Sheet1[[#This Row],[Date]])</f>
        <v>2011</v>
      </c>
      <c r="P2585" t="str">
        <f>LOOKUP(Sheet1[[#This Row],[CountryCode]],$AI$4:$AI$18,$AJ$4:$AJ$18)</f>
        <v>India</v>
      </c>
      <c r="Q2585">
        <f>MONTH(Sheet1[[#This Row],[Date]])</f>
        <v>4</v>
      </c>
      <c r="R2585" t="str">
        <f>TEXT(Sheet1[[#This Row],[Date]],"MMMM")</f>
        <v>April</v>
      </c>
      <c r="S2585" t="str">
        <f>TEXT(Sheet1[[#This Row],[Date]],"YYYY-MMM")</f>
        <v>2011-Apr</v>
      </c>
      <c r="T2585">
        <f>WEEKDAY(Sheet1[[#This Row],[Date]])</f>
        <v>2</v>
      </c>
      <c r="U2585" t="str">
        <f>TEXT(Sheet1[[#This Row],[Date]],"DDDD")</f>
        <v>Monday</v>
      </c>
      <c r="V2585" t="str">
        <f>"FM"&amp;MOD(MONTH(Sheet1[[#This Row],[Date]])-4,12)+1</f>
        <v>FM1</v>
      </c>
      <c r="W2585" t="str">
        <f>"Q"&amp;ROUNDUP(MONTH(Sheet1[[#This Row],[Date]])/3,0)</f>
        <v>Q2</v>
      </c>
      <c r="X2585" t="str">
        <f>"Q"&amp;INT(MOD(MONTH(Sheet1[[#This Row],[Date]])-4,12/3)+1)</f>
        <v>Q1</v>
      </c>
      <c r="Y2585" t="str" cm="1">
        <f t="array" ref="Y2585">_xlfn.IFS(ROUND(L2585,0)&lt;=1,"Need to improve 0-1",ROUND(L2585,0)&lt;=2,"Okay 1-2",ROUND(L2585,0)&lt;=3,"Good 2-3",ROUND(L2585,0)&lt;=4,"Great 3-4",ROUND(L2585,0)&lt;=5,"Excellent 4-5")</f>
        <v>Good 2-3</v>
      </c>
      <c r="Z2585" t="str">
        <f t="shared" si="40"/>
        <v>0-1000</v>
      </c>
    </row>
    <row r="2586" spans="1:26" x14ac:dyDescent="0.3">
      <c r="A2586">
        <v>18157402</v>
      </c>
      <c r="B2586" t="s">
        <v>4620</v>
      </c>
      <c r="C2586">
        <v>1</v>
      </c>
      <c r="D2586" t="s">
        <v>14</v>
      </c>
      <c r="E2586" t="s">
        <v>365</v>
      </c>
      <c r="F2586" t="s">
        <v>16</v>
      </c>
      <c r="G2586" t="s">
        <v>21</v>
      </c>
      <c r="H2586" t="s">
        <v>16</v>
      </c>
      <c r="I2586">
        <v>2</v>
      </c>
      <c r="J2586">
        <v>115</v>
      </c>
      <c r="K2586">
        <v>500</v>
      </c>
      <c r="L2586">
        <v>3.8</v>
      </c>
      <c r="M2586" t="s">
        <v>1253</v>
      </c>
      <c r="N2586" t="str">
        <f>SUBSTITUTE(Sheet1[[#This Row],[Datekey_Opening]],"_","-")</f>
        <v>2013-4-10</v>
      </c>
      <c r="O2586">
        <f>YEAR(Sheet1[[#This Row],[Date]])</f>
        <v>2013</v>
      </c>
      <c r="P2586" t="str">
        <f>LOOKUP(Sheet1[[#This Row],[CountryCode]],$AI$4:$AI$18,$AJ$4:$AJ$18)</f>
        <v>India</v>
      </c>
      <c r="Q2586">
        <f>MONTH(Sheet1[[#This Row],[Date]])</f>
        <v>4</v>
      </c>
      <c r="R2586" t="str">
        <f>TEXT(Sheet1[[#This Row],[Date]],"MMMM")</f>
        <v>April</v>
      </c>
      <c r="S2586" t="str">
        <f>TEXT(Sheet1[[#This Row],[Date]],"YYYY-MMM")</f>
        <v>2013-Apr</v>
      </c>
      <c r="T2586">
        <f>WEEKDAY(Sheet1[[#This Row],[Date]])</f>
        <v>4</v>
      </c>
      <c r="U2586" t="str">
        <f>TEXT(Sheet1[[#This Row],[Date]],"DDDD")</f>
        <v>Wednesday</v>
      </c>
      <c r="V2586" t="str">
        <f>"FM"&amp;MOD(MONTH(Sheet1[[#This Row],[Date]])-4,12)+1</f>
        <v>FM1</v>
      </c>
      <c r="W2586" t="str">
        <f>"Q"&amp;ROUNDUP(MONTH(Sheet1[[#This Row],[Date]])/3,0)</f>
        <v>Q2</v>
      </c>
      <c r="X2586" t="str">
        <f>"Q"&amp;INT(MOD(MONTH(Sheet1[[#This Row],[Date]])-4,12/3)+1)</f>
        <v>Q1</v>
      </c>
      <c r="Y2586" t="str" cm="1">
        <f t="array" ref="Y2586">_xlfn.IFS(ROUND(L2586,0)&lt;=1,"Need to improve 0-1",ROUND(L2586,0)&lt;=2,"Okay 1-2",ROUND(L2586,0)&lt;=3,"Good 2-3",ROUND(L2586,0)&lt;=4,"Great 3-4",ROUND(L2586,0)&lt;=5,"Excellent 4-5")</f>
        <v>Great 3-4</v>
      </c>
      <c r="Z2586" t="str">
        <f t="shared" si="40"/>
        <v>0-1000</v>
      </c>
    </row>
    <row r="2587" spans="1:26" x14ac:dyDescent="0.3">
      <c r="A2587">
        <v>18286490</v>
      </c>
      <c r="B2587" t="s">
        <v>4621</v>
      </c>
      <c r="C2587">
        <v>1</v>
      </c>
      <c r="D2587" t="s">
        <v>14</v>
      </c>
      <c r="E2587" t="s">
        <v>3082</v>
      </c>
      <c r="F2587" t="s">
        <v>16</v>
      </c>
      <c r="G2587" t="s">
        <v>21</v>
      </c>
      <c r="H2587" t="s">
        <v>16</v>
      </c>
      <c r="I2587">
        <v>2</v>
      </c>
      <c r="J2587">
        <v>99</v>
      </c>
      <c r="K2587">
        <v>500</v>
      </c>
      <c r="L2587">
        <v>3.7</v>
      </c>
      <c r="M2587" t="s">
        <v>2217</v>
      </c>
      <c r="N2587" t="str">
        <f>SUBSTITUTE(Sheet1[[#This Row],[Datekey_Opening]],"_","-")</f>
        <v>2015-4-25</v>
      </c>
      <c r="O2587">
        <f>YEAR(Sheet1[[#This Row],[Date]])</f>
        <v>2015</v>
      </c>
      <c r="P2587" t="str">
        <f>LOOKUP(Sheet1[[#This Row],[CountryCode]],$AI$4:$AI$18,$AJ$4:$AJ$18)</f>
        <v>India</v>
      </c>
      <c r="Q2587">
        <f>MONTH(Sheet1[[#This Row],[Date]])</f>
        <v>4</v>
      </c>
      <c r="R2587" t="str">
        <f>TEXT(Sheet1[[#This Row],[Date]],"MMMM")</f>
        <v>April</v>
      </c>
      <c r="S2587" t="str">
        <f>TEXT(Sheet1[[#This Row],[Date]],"YYYY-MMM")</f>
        <v>2015-Apr</v>
      </c>
      <c r="T2587">
        <f>WEEKDAY(Sheet1[[#This Row],[Date]])</f>
        <v>7</v>
      </c>
      <c r="U2587" t="str">
        <f>TEXT(Sheet1[[#This Row],[Date]],"DDDD")</f>
        <v>Saturday</v>
      </c>
      <c r="V2587" t="str">
        <f>"FM"&amp;MOD(MONTH(Sheet1[[#This Row],[Date]])-4,12)+1</f>
        <v>FM1</v>
      </c>
      <c r="W2587" t="str">
        <f>"Q"&amp;ROUNDUP(MONTH(Sheet1[[#This Row],[Date]])/3,0)</f>
        <v>Q2</v>
      </c>
      <c r="X2587" t="str">
        <f>"Q"&amp;INT(MOD(MONTH(Sheet1[[#This Row],[Date]])-4,12/3)+1)</f>
        <v>Q1</v>
      </c>
      <c r="Y2587" t="str" cm="1">
        <f t="array" ref="Y2587">_xlfn.IFS(ROUND(L2587,0)&lt;=1,"Need to improve 0-1",ROUND(L2587,0)&lt;=2,"Okay 1-2",ROUND(L2587,0)&lt;=3,"Good 2-3",ROUND(L2587,0)&lt;=4,"Great 3-4",ROUND(L2587,0)&lt;=5,"Excellent 4-5")</f>
        <v>Great 3-4</v>
      </c>
      <c r="Z2587" t="str">
        <f t="shared" si="40"/>
        <v>0-1000</v>
      </c>
    </row>
    <row r="2588" spans="1:26" x14ac:dyDescent="0.3">
      <c r="A2588">
        <v>18203881</v>
      </c>
      <c r="B2588" t="s">
        <v>4622</v>
      </c>
      <c r="C2588">
        <v>1</v>
      </c>
      <c r="D2588" t="s">
        <v>14</v>
      </c>
      <c r="E2588" t="s">
        <v>4623</v>
      </c>
      <c r="F2588" t="s">
        <v>16</v>
      </c>
      <c r="G2588" t="s">
        <v>21</v>
      </c>
      <c r="H2588" t="s">
        <v>16</v>
      </c>
      <c r="I2588">
        <v>2</v>
      </c>
      <c r="J2588">
        <v>21</v>
      </c>
      <c r="K2588">
        <v>500</v>
      </c>
      <c r="L2588">
        <v>3.3</v>
      </c>
      <c r="M2588" t="s">
        <v>746</v>
      </c>
      <c r="N2588" t="str">
        <f>SUBSTITUTE(Sheet1[[#This Row],[Datekey_Opening]],"_","-")</f>
        <v>2014-4-24</v>
      </c>
      <c r="O2588">
        <f>YEAR(Sheet1[[#This Row],[Date]])</f>
        <v>2014</v>
      </c>
      <c r="P2588" t="str">
        <f>LOOKUP(Sheet1[[#This Row],[CountryCode]],$AI$4:$AI$18,$AJ$4:$AJ$18)</f>
        <v>India</v>
      </c>
      <c r="Q2588">
        <f>MONTH(Sheet1[[#This Row],[Date]])</f>
        <v>4</v>
      </c>
      <c r="R2588" t="str">
        <f>TEXT(Sheet1[[#This Row],[Date]],"MMMM")</f>
        <v>April</v>
      </c>
      <c r="S2588" t="str">
        <f>TEXT(Sheet1[[#This Row],[Date]],"YYYY-MMM")</f>
        <v>2014-Apr</v>
      </c>
      <c r="T2588">
        <f>WEEKDAY(Sheet1[[#This Row],[Date]])</f>
        <v>5</v>
      </c>
      <c r="U2588" t="str">
        <f>TEXT(Sheet1[[#This Row],[Date]],"DDDD")</f>
        <v>Thursday</v>
      </c>
      <c r="V2588" t="str">
        <f>"FM"&amp;MOD(MONTH(Sheet1[[#This Row],[Date]])-4,12)+1</f>
        <v>FM1</v>
      </c>
      <c r="W2588" t="str">
        <f>"Q"&amp;ROUNDUP(MONTH(Sheet1[[#This Row],[Date]])/3,0)</f>
        <v>Q2</v>
      </c>
      <c r="X2588" t="str">
        <f>"Q"&amp;INT(MOD(MONTH(Sheet1[[#This Row],[Date]])-4,12/3)+1)</f>
        <v>Q1</v>
      </c>
      <c r="Y2588" t="str" cm="1">
        <f t="array" ref="Y2588">_xlfn.IFS(ROUND(L2588,0)&lt;=1,"Need to improve 0-1",ROUND(L2588,0)&lt;=2,"Okay 1-2",ROUND(L2588,0)&lt;=3,"Good 2-3",ROUND(L2588,0)&lt;=4,"Great 3-4",ROUND(L2588,0)&lt;=5,"Excellent 4-5")</f>
        <v>Good 2-3</v>
      </c>
      <c r="Z2588" t="str">
        <f t="shared" si="40"/>
        <v>0-1000</v>
      </c>
    </row>
    <row r="2589" spans="1:26" x14ac:dyDescent="0.3">
      <c r="A2589">
        <v>300672</v>
      </c>
      <c r="B2589" t="s">
        <v>4624</v>
      </c>
      <c r="C2589">
        <v>1</v>
      </c>
      <c r="D2589" t="s">
        <v>14</v>
      </c>
      <c r="E2589" t="s">
        <v>2260</v>
      </c>
      <c r="F2589" t="s">
        <v>16</v>
      </c>
      <c r="G2589" t="s">
        <v>21</v>
      </c>
      <c r="H2589" t="s">
        <v>16</v>
      </c>
      <c r="I2589">
        <v>2</v>
      </c>
      <c r="J2589">
        <v>161</v>
      </c>
      <c r="K2589">
        <v>500</v>
      </c>
      <c r="L2589">
        <v>3.2</v>
      </c>
      <c r="M2589" t="s">
        <v>4625</v>
      </c>
      <c r="N2589" t="str">
        <f>SUBSTITUTE(Sheet1[[#This Row],[Datekey_Opening]],"_","-")</f>
        <v>2010-4-8</v>
      </c>
      <c r="O2589">
        <f>YEAR(Sheet1[[#This Row],[Date]])</f>
        <v>2010</v>
      </c>
      <c r="P2589" t="str">
        <f>LOOKUP(Sheet1[[#This Row],[CountryCode]],$AI$4:$AI$18,$AJ$4:$AJ$18)</f>
        <v>India</v>
      </c>
      <c r="Q2589">
        <f>MONTH(Sheet1[[#This Row],[Date]])</f>
        <v>4</v>
      </c>
      <c r="R2589" t="str">
        <f>TEXT(Sheet1[[#This Row],[Date]],"MMMM")</f>
        <v>April</v>
      </c>
      <c r="S2589" t="str">
        <f>TEXT(Sheet1[[#This Row],[Date]],"YYYY-MMM")</f>
        <v>2010-Apr</v>
      </c>
      <c r="T2589">
        <f>WEEKDAY(Sheet1[[#This Row],[Date]])</f>
        <v>5</v>
      </c>
      <c r="U2589" t="str">
        <f>TEXT(Sheet1[[#This Row],[Date]],"DDDD")</f>
        <v>Thursday</v>
      </c>
      <c r="V2589" t="str">
        <f>"FM"&amp;MOD(MONTH(Sheet1[[#This Row],[Date]])-4,12)+1</f>
        <v>FM1</v>
      </c>
      <c r="W2589" t="str">
        <f>"Q"&amp;ROUNDUP(MONTH(Sheet1[[#This Row],[Date]])/3,0)</f>
        <v>Q2</v>
      </c>
      <c r="X2589" t="str">
        <f>"Q"&amp;INT(MOD(MONTH(Sheet1[[#This Row],[Date]])-4,12/3)+1)</f>
        <v>Q1</v>
      </c>
      <c r="Y2589" t="str" cm="1">
        <f t="array" ref="Y2589">_xlfn.IFS(ROUND(L2589,0)&lt;=1,"Need to improve 0-1",ROUND(L2589,0)&lt;=2,"Okay 1-2",ROUND(L2589,0)&lt;=3,"Good 2-3",ROUND(L2589,0)&lt;=4,"Great 3-4",ROUND(L2589,0)&lt;=5,"Excellent 4-5")</f>
        <v>Good 2-3</v>
      </c>
      <c r="Z2589" t="str">
        <f t="shared" si="40"/>
        <v>0-1000</v>
      </c>
    </row>
    <row r="2590" spans="1:26" x14ac:dyDescent="0.3">
      <c r="A2590">
        <v>301242</v>
      </c>
      <c r="B2590" t="s">
        <v>4626</v>
      </c>
      <c r="C2590">
        <v>1</v>
      </c>
      <c r="D2590" t="s">
        <v>14</v>
      </c>
      <c r="E2590" t="s">
        <v>362</v>
      </c>
      <c r="F2590" t="s">
        <v>16</v>
      </c>
      <c r="G2590" t="s">
        <v>21</v>
      </c>
      <c r="H2590" t="s">
        <v>16</v>
      </c>
      <c r="I2590">
        <v>2</v>
      </c>
      <c r="J2590">
        <v>40</v>
      </c>
      <c r="K2590">
        <v>500</v>
      </c>
      <c r="L2590">
        <v>2.5</v>
      </c>
      <c r="M2590" t="s">
        <v>763</v>
      </c>
      <c r="N2590" t="str">
        <f>SUBSTITUTE(Sheet1[[#This Row],[Datekey_Opening]],"_","-")</f>
        <v>2017-4-13</v>
      </c>
      <c r="O2590">
        <f>YEAR(Sheet1[[#This Row],[Date]])</f>
        <v>2017</v>
      </c>
      <c r="P2590" t="str">
        <f>LOOKUP(Sheet1[[#This Row],[CountryCode]],$AI$4:$AI$18,$AJ$4:$AJ$18)</f>
        <v>India</v>
      </c>
      <c r="Q2590">
        <f>MONTH(Sheet1[[#This Row],[Date]])</f>
        <v>4</v>
      </c>
      <c r="R2590" t="str">
        <f>TEXT(Sheet1[[#This Row],[Date]],"MMMM")</f>
        <v>April</v>
      </c>
      <c r="S2590" t="str">
        <f>TEXT(Sheet1[[#This Row],[Date]],"YYYY-MMM")</f>
        <v>2017-Apr</v>
      </c>
      <c r="T2590">
        <f>WEEKDAY(Sheet1[[#This Row],[Date]])</f>
        <v>5</v>
      </c>
      <c r="U2590" t="str">
        <f>TEXT(Sheet1[[#This Row],[Date]],"DDDD")</f>
        <v>Thursday</v>
      </c>
      <c r="V2590" t="str">
        <f>"FM"&amp;MOD(MONTH(Sheet1[[#This Row],[Date]])-4,12)+1</f>
        <v>FM1</v>
      </c>
      <c r="W2590" t="str">
        <f>"Q"&amp;ROUNDUP(MONTH(Sheet1[[#This Row],[Date]])/3,0)</f>
        <v>Q2</v>
      </c>
      <c r="X2590" t="str">
        <f>"Q"&amp;INT(MOD(MONTH(Sheet1[[#This Row],[Date]])-4,12/3)+1)</f>
        <v>Q1</v>
      </c>
      <c r="Y2590" t="str" cm="1">
        <f t="array" ref="Y2590">_xlfn.IFS(ROUND(L2590,0)&lt;=1,"Need to improve 0-1",ROUND(L2590,0)&lt;=2,"Okay 1-2",ROUND(L2590,0)&lt;=3,"Good 2-3",ROUND(L2590,0)&lt;=4,"Great 3-4",ROUND(L2590,0)&lt;=5,"Excellent 4-5")</f>
        <v>Good 2-3</v>
      </c>
      <c r="Z2590" t="str">
        <f t="shared" si="40"/>
        <v>0-1000</v>
      </c>
    </row>
    <row r="2591" spans="1:26" x14ac:dyDescent="0.3">
      <c r="A2591">
        <v>300397</v>
      </c>
      <c r="B2591" t="s">
        <v>4526</v>
      </c>
      <c r="C2591">
        <v>1</v>
      </c>
      <c r="D2591" t="s">
        <v>14</v>
      </c>
      <c r="E2591" t="s">
        <v>4527</v>
      </c>
      <c r="F2591" t="s">
        <v>16</v>
      </c>
      <c r="G2591" t="s">
        <v>21</v>
      </c>
      <c r="H2591" t="s">
        <v>16</v>
      </c>
      <c r="I2591">
        <v>2</v>
      </c>
      <c r="J2591">
        <v>114</v>
      </c>
      <c r="K2591">
        <v>500</v>
      </c>
      <c r="L2591">
        <v>2.7</v>
      </c>
      <c r="M2591" t="s">
        <v>4627</v>
      </c>
      <c r="N2591" t="str">
        <f>SUBSTITUTE(Sheet1[[#This Row],[Datekey_Opening]],"_","-")</f>
        <v>2014-4-1</v>
      </c>
      <c r="O2591">
        <f>YEAR(Sheet1[[#This Row],[Date]])</f>
        <v>2014</v>
      </c>
      <c r="P2591" t="str">
        <f>LOOKUP(Sheet1[[#This Row],[CountryCode]],$AI$4:$AI$18,$AJ$4:$AJ$18)</f>
        <v>India</v>
      </c>
      <c r="Q2591">
        <f>MONTH(Sheet1[[#This Row],[Date]])</f>
        <v>4</v>
      </c>
      <c r="R2591" t="str">
        <f>TEXT(Sheet1[[#This Row],[Date]],"MMMM")</f>
        <v>April</v>
      </c>
      <c r="S2591" t="str">
        <f>TEXT(Sheet1[[#This Row],[Date]],"YYYY-MMM")</f>
        <v>2014-Apr</v>
      </c>
      <c r="T2591">
        <f>WEEKDAY(Sheet1[[#This Row],[Date]])</f>
        <v>3</v>
      </c>
      <c r="U2591" t="str">
        <f>TEXT(Sheet1[[#This Row],[Date]],"DDDD")</f>
        <v>Tuesday</v>
      </c>
      <c r="V2591" t="str">
        <f>"FM"&amp;MOD(MONTH(Sheet1[[#This Row],[Date]])-4,12)+1</f>
        <v>FM1</v>
      </c>
      <c r="W2591" t="str">
        <f>"Q"&amp;ROUNDUP(MONTH(Sheet1[[#This Row],[Date]])/3,0)</f>
        <v>Q2</v>
      </c>
      <c r="X2591" t="str">
        <f>"Q"&amp;INT(MOD(MONTH(Sheet1[[#This Row],[Date]])-4,12/3)+1)</f>
        <v>Q1</v>
      </c>
      <c r="Y2591" t="str" cm="1">
        <f t="array" ref="Y2591">_xlfn.IFS(ROUND(L2591,0)&lt;=1,"Need to improve 0-1",ROUND(L2591,0)&lt;=2,"Okay 1-2",ROUND(L2591,0)&lt;=3,"Good 2-3",ROUND(L2591,0)&lt;=4,"Great 3-4",ROUND(L2591,0)&lt;=5,"Excellent 4-5")</f>
        <v>Good 2-3</v>
      </c>
      <c r="Z2591" t="str">
        <f t="shared" si="40"/>
        <v>0-1000</v>
      </c>
    </row>
    <row r="2592" spans="1:26" x14ac:dyDescent="0.3">
      <c r="A2592">
        <v>188</v>
      </c>
      <c r="B2592" t="s">
        <v>4516</v>
      </c>
      <c r="C2592">
        <v>1</v>
      </c>
      <c r="D2592" t="s">
        <v>14</v>
      </c>
      <c r="E2592" t="s">
        <v>4517</v>
      </c>
      <c r="F2592" t="s">
        <v>16</v>
      </c>
      <c r="G2592" t="s">
        <v>21</v>
      </c>
      <c r="H2592" t="s">
        <v>16</v>
      </c>
      <c r="I2592">
        <v>2</v>
      </c>
      <c r="J2592">
        <v>161</v>
      </c>
      <c r="K2592">
        <v>500</v>
      </c>
      <c r="L2592">
        <v>3.7</v>
      </c>
      <c r="M2592" t="s">
        <v>4628</v>
      </c>
      <c r="N2592" t="str">
        <f>SUBSTITUTE(Sheet1[[#This Row],[Datekey_Opening]],"_","-")</f>
        <v>2015-4-8</v>
      </c>
      <c r="O2592">
        <f>YEAR(Sheet1[[#This Row],[Date]])</f>
        <v>2015</v>
      </c>
      <c r="P2592" t="str">
        <f>LOOKUP(Sheet1[[#This Row],[CountryCode]],$AI$4:$AI$18,$AJ$4:$AJ$18)</f>
        <v>India</v>
      </c>
      <c r="Q2592">
        <f>MONTH(Sheet1[[#This Row],[Date]])</f>
        <v>4</v>
      </c>
      <c r="R2592" t="str">
        <f>TEXT(Sheet1[[#This Row],[Date]],"MMMM")</f>
        <v>April</v>
      </c>
      <c r="S2592" t="str">
        <f>TEXT(Sheet1[[#This Row],[Date]],"YYYY-MMM")</f>
        <v>2015-Apr</v>
      </c>
      <c r="T2592">
        <f>WEEKDAY(Sheet1[[#This Row],[Date]])</f>
        <v>4</v>
      </c>
      <c r="U2592" t="str">
        <f>TEXT(Sheet1[[#This Row],[Date]],"DDDD")</f>
        <v>Wednesday</v>
      </c>
      <c r="V2592" t="str">
        <f>"FM"&amp;MOD(MONTH(Sheet1[[#This Row],[Date]])-4,12)+1</f>
        <v>FM1</v>
      </c>
      <c r="W2592" t="str">
        <f>"Q"&amp;ROUNDUP(MONTH(Sheet1[[#This Row],[Date]])/3,0)</f>
        <v>Q2</v>
      </c>
      <c r="X2592" t="str">
        <f>"Q"&amp;INT(MOD(MONTH(Sheet1[[#This Row],[Date]])-4,12/3)+1)</f>
        <v>Q1</v>
      </c>
      <c r="Y2592" t="str" cm="1">
        <f t="array" ref="Y2592">_xlfn.IFS(ROUND(L2592,0)&lt;=1,"Need to improve 0-1",ROUND(L2592,0)&lt;=2,"Okay 1-2",ROUND(L2592,0)&lt;=3,"Good 2-3",ROUND(L2592,0)&lt;=4,"Great 3-4",ROUND(L2592,0)&lt;=5,"Excellent 4-5")</f>
        <v>Great 3-4</v>
      </c>
      <c r="Z2592" t="str">
        <f t="shared" si="40"/>
        <v>0-1000</v>
      </c>
    </row>
    <row r="2593" spans="1:26" x14ac:dyDescent="0.3">
      <c r="A2593">
        <v>149</v>
      </c>
      <c r="B2593" t="s">
        <v>4526</v>
      </c>
      <c r="C2593">
        <v>1</v>
      </c>
      <c r="D2593" t="s">
        <v>14</v>
      </c>
      <c r="E2593" t="s">
        <v>4527</v>
      </c>
      <c r="F2593" t="s">
        <v>16</v>
      </c>
      <c r="G2593" t="s">
        <v>21</v>
      </c>
      <c r="H2593" t="s">
        <v>16</v>
      </c>
      <c r="I2593">
        <v>2</v>
      </c>
      <c r="J2593">
        <v>146</v>
      </c>
      <c r="K2593">
        <v>500</v>
      </c>
      <c r="L2593">
        <v>1.9</v>
      </c>
      <c r="M2593" t="s">
        <v>4629</v>
      </c>
      <c r="N2593" t="str">
        <f>SUBSTITUTE(Sheet1[[#This Row],[Datekey_Opening]],"_","-")</f>
        <v>2014-4-12</v>
      </c>
      <c r="O2593">
        <f>YEAR(Sheet1[[#This Row],[Date]])</f>
        <v>2014</v>
      </c>
      <c r="P2593" t="str">
        <f>LOOKUP(Sheet1[[#This Row],[CountryCode]],$AI$4:$AI$18,$AJ$4:$AJ$18)</f>
        <v>India</v>
      </c>
      <c r="Q2593">
        <f>MONTH(Sheet1[[#This Row],[Date]])</f>
        <v>4</v>
      </c>
      <c r="R2593" t="str">
        <f>TEXT(Sheet1[[#This Row],[Date]],"MMMM")</f>
        <v>April</v>
      </c>
      <c r="S2593" t="str">
        <f>TEXT(Sheet1[[#This Row],[Date]],"YYYY-MMM")</f>
        <v>2014-Apr</v>
      </c>
      <c r="T2593">
        <f>WEEKDAY(Sheet1[[#This Row],[Date]])</f>
        <v>7</v>
      </c>
      <c r="U2593" t="str">
        <f>TEXT(Sheet1[[#This Row],[Date]],"DDDD")</f>
        <v>Saturday</v>
      </c>
      <c r="V2593" t="str">
        <f>"FM"&amp;MOD(MONTH(Sheet1[[#This Row],[Date]])-4,12)+1</f>
        <v>FM1</v>
      </c>
      <c r="W2593" t="str">
        <f>"Q"&amp;ROUNDUP(MONTH(Sheet1[[#This Row],[Date]])/3,0)</f>
        <v>Q2</v>
      </c>
      <c r="X2593" t="str">
        <f>"Q"&amp;INT(MOD(MONTH(Sheet1[[#This Row],[Date]])-4,12/3)+1)</f>
        <v>Q1</v>
      </c>
      <c r="Y2593" t="str" cm="1">
        <f t="array" ref="Y2593">_xlfn.IFS(ROUND(L2593,0)&lt;=1,"Need to improve 0-1",ROUND(L2593,0)&lt;=2,"Okay 1-2",ROUND(L2593,0)&lt;=3,"Good 2-3",ROUND(L2593,0)&lt;=4,"Great 3-4",ROUND(L2593,0)&lt;=5,"Excellent 4-5")</f>
        <v>Okay 1-2</v>
      </c>
      <c r="Z2593" t="str">
        <f t="shared" si="40"/>
        <v>0-1000</v>
      </c>
    </row>
    <row r="2594" spans="1:26" x14ac:dyDescent="0.3">
      <c r="A2594">
        <v>1492</v>
      </c>
      <c r="B2594" t="s">
        <v>4556</v>
      </c>
      <c r="C2594">
        <v>1</v>
      </c>
      <c r="D2594" t="s">
        <v>14</v>
      </c>
      <c r="E2594" t="s">
        <v>3369</v>
      </c>
      <c r="F2594" t="s">
        <v>16</v>
      </c>
      <c r="G2594" t="s">
        <v>21</v>
      </c>
      <c r="H2594" t="s">
        <v>16</v>
      </c>
      <c r="I2594">
        <v>2</v>
      </c>
      <c r="J2594">
        <v>277</v>
      </c>
      <c r="K2594">
        <v>500</v>
      </c>
      <c r="L2594">
        <v>3.6</v>
      </c>
      <c r="M2594" t="s">
        <v>4630</v>
      </c>
      <c r="N2594" t="str">
        <f>SUBSTITUTE(Sheet1[[#This Row],[Datekey_Opening]],"_","-")</f>
        <v>2010-4-24</v>
      </c>
      <c r="O2594">
        <f>YEAR(Sheet1[[#This Row],[Date]])</f>
        <v>2010</v>
      </c>
      <c r="P2594" t="str">
        <f>LOOKUP(Sheet1[[#This Row],[CountryCode]],$AI$4:$AI$18,$AJ$4:$AJ$18)</f>
        <v>India</v>
      </c>
      <c r="Q2594">
        <f>MONTH(Sheet1[[#This Row],[Date]])</f>
        <v>4</v>
      </c>
      <c r="R2594" t="str">
        <f>TEXT(Sheet1[[#This Row],[Date]],"MMMM")</f>
        <v>April</v>
      </c>
      <c r="S2594" t="str">
        <f>TEXT(Sheet1[[#This Row],[Date]],"YYYY-MMM")</f>
        <v>2010-Apr</v>
      </c>
      <c r="T2594">
        <f>WEEKDAY(Sheet1[[#This Row],[Date]])</f>
        <v>7</v>
      </c>
      <c r="U2594" t="str">
        <f>TEXT(Sheet1[[#This Row],[Date]],"DDDD")</f>
        <v>Saturday</v>
      </c>
      <c r="V2594" t="str">
        <f>"FM"&amp;MOD(MONTH(Sheet1[[#This Row],[Date]])-4,12)+1</f>
        <v>FM1</v>
      </c>
      <c r="W2594" t="str">
        <f>"Q"&amp;ROUNDUP(MONTH(Sheet1[[#This Row],[Date]])/3,0)</f>
        <v>Q2</v>
      </c>
      <c r="X2594" t="str">
        <f>"Q"&amp;INT(MOD(MONTH(Sheet1[[#This Row],[Date]])-4,12/3)+1)</f>
        <v>Q1</v>
      </c>
      <c r="Y2594" t="str" cm="1">
        <f t="array" ref="Y2594">_xlfn.IFS(ROUND(L2594,0)&lt;=1,"Need to improve 0-1",ROUND(L2594,0)&lt;=2,"Okay 1-2",ROUND(L2594,0)&lt;=3,"Good 2-3",ROUND(L2594,0)&lt;=4,"Great 3-4",ROUND(L2594,0)&lt;=5,"Excellent 4-5")</f>
        <v>Great 3-4</v>
      </c>
      <c r="Z2594" t="str">
        <f t="shared" si="40"/>
        <v>0-1000</v>
      </c>
    </row>
    <row r="2595" spans="1:26" x14ac:dyDescent="0.3">
      <c r="A2595">
        <v>18316173</v>
      </c>
      <c r="B2595" t="s">
        <v>4526</v>
      </c>
      <c r="C2595">
        <v>1</v>
      </c>
      <c r="D2595" t="s">
        <v>14</v>
      </c>
      <c r="E2595" t="s">
        <v>4527</v>
      </c>
      <c r="F2595" t="s">
        <v>16</v>
      </c>
      <c r="G2595" t="s">
        <v>21</v>
      </c>
      <c r="H2595" t="s">
        <v>16</v>
      </c>
      <c r="I2595">
        <v>2</v>
      </c>
      <c r="J2595">
        <v>25</v>
      </c>
      <c r="K2595">
        <v>500</v>
      </c>
      <c r="L2595">
        <v>3.1</v>
      </c>
      <c r="M2595" t="s">
        <v>4631</v>
      </c>
      <c r="N2595" t="str">
        <f>SUBSTITUTE(Sheet1[[#This Row],[Datekey_Opening]],"_","-")</f>
        <v>2014-4-19</v>
      </c>
      <c r="O2595">
        <f>YEAR(Sheet1[[#This Row],[Date]])</f>
        <v>2014</v>
      </c>
      <c r="P2595" t="str">
        <f>LOOKUP(Sheet1[[#This Row],[CountryCode]],$AI$4:$AI$18,$AJ$4:$AJ$18)</f>
        <v>India</v>
      </c>
      <c r="Q2595">
        <f>MONTH(Sheet1[[#This Row],[Date]])</f>
        <v>4</v>
      </c>
      <c r="R2595" t="str">
        <f>TEXT(Sheet1[[#This Row],[Date]],"MMMM")</f>
        <v>April</v>
      </c>
      <c r="S2595" t="str">
        <f>TEXT(Sheet1[[#This Row],[Date]],"YYYY-MMM")</f>
        <v>2014-Apr</v>
      </c>
      <c r="T2595">
        <f>WEEKDAY(Sheet1[[#This Row],[Date]])</f>
        <v>7</v>
      </c>
      <c r="U2595" t="str">
        <f>TEXT(Sheet1[[#This Row],[Date]],"DDDD")</f>
        <v>Saturday</v>
      </c>
      <c r="V2595" t="str">
        <f>"FM"&amp;MOD(MONTH(Sheet1[[#This Row],[Date]])-4,12)+1</f>
        <v>FM1</v>
      </c>
      <c r="W2595" t="str">
        <f>"Q"&amp;ROUNDUP(MONTH(Sheet1[[#This Row],[Date]])/3,0)</f>
        <v>Q2</v>
      </c>
      <c r="X2595" t="str">
        <f>"Q"&amp;INT(MOD(MONTH(Sheet1[[#This Row],[Date]])-4,12/3)+1)</f>
        <v>Q1</v>
      </c>
      <c r="Y2595" t="str" cm="1">
        <f t="array" ref="Y2595">_xlfn.IFS(ROUND(L2595,0)&lt;=1,"Need to improve 0-1",ROUND(L2595,0)&lt;=2,"Okay 1-2",ROUND(L2595,0)&lt;=3,"Good 2-3",ROUND(L2595,0)&lt;=4,"Great 3-4",ROUND(L2595,0)&lt;=5,"Excellent 4-5")</f>
        <v>Good 2-3</v>
      </c>
      <c r="Z2595" t="str">
        <f t="shared" si="40"/>
        <v>0-1000</v>
      </c>
    </row>
    <row r="2596" spans="1:26" x14ac:dyDescent="0.3">
      <c r="A2596">
        <v>304018</v>
      </c>
      <c r="B2596" t="s">
        <v>4632</v>
      </c>
      <c r="C2596">
        <v>1</v>
      </c>
      <c r="D2596" t="s">
        <v>14</v>
      </c>
      <c r="E2596" t="s">
        <v>382</v>
      </c>
      <c r="F2596" t="s">
        <v>16</v>
      </c>
      <c r="G2596" t="s">
        <v>21</v>
      </c>
      <c r="H2596" t="s">
        <v>16</v>
      </c>
      <c r="I2596">
        <v>2</v>
      </c>
      <c r="J2596">
        <v>23</v>
      </c>
      <c r="K2596">
        <v>500</v>
      </c>
      <c r="L2596">
        <v>2.7</v>
      </c>
      <c r="M2596" t="s">
        <v>4633</v>
      </c>
      <c r="N2596" t="str">
        <f>SUBSTITUTE(Sheet1[[#This Row],[Datekey_Opening]],"_","-")</f>
        <v>2010-3-9</v>
      </c>
      <c r="O2596">
        <f>YEAR(Sheet1[[#This Row],[Date]])</f>
        <v>2010</v>
      </c>
      <c r="P2596" t="str">
        <f>LOOKUP(Sheet1[[#This Row],[CountryCode]],$AI$4:$AI$18,$AJ$4:$AJ$18)</f>
        <v>India</v>
      </c>
      <c r="Q2596">
        <f>MONTH(Sheet1[[#This Row],[Date]])</f>
        <v>3</v>
      </c>
      <c r="R2596" t="str">
        <f>TEXT(Sheet1[[#This Row],[Date]],"MMMM")</f>
        <v>March</v>
      </c>
      <c r="S2596" t="str">
        <f>TEXT(Sheet1[[#This Row],[Date]],"YYYY-MMM")</f>
        <v>2010-Mar</v>
      </c>
      <c r="T2596">
        <f>WEEKDAY(Sheet1[[#This Row],[Date]])</f>
        <v>3</v>
      </c>
      <c r="U2596" t="str">
        <f>TEXT(Sheet1[[#This Row],[Date]],"DDDD")</f>
        <v>Tuesday</v>
      </c>
      <c r="V2596" t="str">
        <f>"FM"&amp;MOD(MONTH(Sheet1[[#This Row],[Date]])-4,12)+1</f>
        <v>FM12</v>
      </c>
      <c r="W2596" t="str">
        <f>"Q"&amp;ROUNDUP(MONTH(Sheet1[[#This Row],[Date]])/3,0)</f>
        <v>Q1</v>
      </c>
      <c r="X2596" t="str">
        <f>"Q"&amp;INT(MOD(MONTH(Sheet1[[#This Row],[Date]])-4,12/3)+1)</f>
        <v>Q4</v>
      </c>
      <c r="Y2596" t="str" cm="1">
        <f t="array" ref="Y2596">_xlfn.IFS(ROUND(L2596,0)&lt;=1,"Need to improve 0-1",ROUND(L2596,0)&lt;=2,"Okay 1-2",ROUND(L2596,0)&lt;=3,"Good 2-3",ROUND(L2596,0)&lt;=4,"Great 3-4",ROUND(L2596,0)&lt;=5,"Excellent 4-5")</f>
        <v>Good 2-3</v>
      </c>
      <c r="Z2596" t="str">
        <f t="shared" si="40"/>
        <v>0-1000</v>
      </c>
    </row>
    <row r="2597" spans="1:26" x14ac:dyDescent="0.3">
      <c r="A2597">
        <v>410</v>
      </c>
      <c r="B2597" t="s">
        <v>4520</v>
      </c>
      <c r="C2597">
        <v>1</v>
      </c>
      <c r="D2597" t="s">
        <v>14</v>
      </c>
      <c r="E2597" t="s">
        <v>708</v>
      </c>
      <c r="F2597" t="s">
        <v>16</v>
      </c>
      <c r="G2597" t="s">
        <v>21</v>
      </c>
      <c r="H2597" t="s">
        <v>16</v>
      </c>
      <c r="I2597">
        <v>2</v>
      </c>
      <c r="J2597">
        <v>359</v>
      </c>
      <c r="K2597">
        <v>500</v>
      </c>
      <c r="L2597">
        <v>3.6</v>
      </c>
      <c r="M2597" t="s">
        <v>214</v>
      </c>
      <c r="N2597" t="str">
        <f>SUBSTITUTE(Sheet1[[#This Row],[Datekey_Opening]],"_","-")</f>
        <v>2014-3-3</v>
      </c>
      <c r="O2597">
        <f>YEAR(Sheet1[[#This Row],[Date]])</f>
        <v>2014</v>
      </c>
      <c r="P2597" t="str">
        <f>LOOKUP(Sheet1[[#This Row],[CountryCode]],$AI$4:$AI$18,$AJ$4:$AJ$18)</f>
        <v>India</v>
      </c>
      <c r="Q2597">
        <f>MONTH(Sheet1[[#This Row],[Date]])</f>
        <v>3</v>
      </c>
      <c r="R2597" t="str">
        <f>TEXT(Sheet1[[#This Row],[Date]],"MMMM")</f>
        <v>March</v>
      </c>
      <c r="S2597" t="str">
        <f>TEXT(Sheet1[[#This Row],[Date]],"YYYY-MMM")</f>
        <v>2014-Mar</v>
      </c>
      <c r="T2597">
        <f>WEEKDAY(Sheet1[[#This Row],[Date]])</f>
        <v>2</v>
      </c>
      <c r="U2597" t="str">
        <f>TEXT(Sheet1[[#This Row],[Date]],"DDDD")</f>
        <v>Monday</v>
      </c>
      <c r="V2597" t="str">
        <f>"FM"&amp;MOD(MONTH(Sheet1[[#This Row],[Date]])-4,12)+1</f>
        <v>FM12</v>
      </c>
      <c r="W2597" t="str">
        <f>"Q"&amp;ROUNDUP(MONTH(Sheet1[[#This Row],[Date]])/3,0)</f>
        <v>Q1</v>
      </c>
      <c r="X2597" t="str">
        <f>"Q"&amp;INT(MOD(MONTH(Sheet1[[#This Row],[Date]])-4,12/3)+1)</f>
        <v>Q4</v>
      </c>
      <c r="Y2597" t="str" cm="1">
        <f t="array" ref="Y2597">_xlfn.IFS(ROUND(L2597,0)&lt;=1,"Need to improve 0-1",ROUND(L2597,0)&lt;=2,"Okay 1-2",ROUND(L2597,0)&lt;=3,"Good 2-3",ROUND(L2597,0)&lt;=4,"Great 3-4",ROUND(L2597,0)&lt;=5,"Excellent 4-5")</f>
        <v>Great 3-4</v>
      </c>
      <c r="Z2597" t="str">
        <f t="shared" si="40"/>
        <v>0-1000</v>
      </c>
    </row>
    <row r="2598" spans="1:26" x14ac:dyDescent="0.3">
      <c r="A2598">
        <v>18427234</v>
      </c>
      <c r="B2598" t="s">
        <v>4634</v>
      </c>
      <c r="C2598">
        <v>1</v>
      </c>
      <c r="D2598" t="s">
        <v>14</v>
      </c>
      <c r="E2598" t="s">
        <v>2312</v>
      </c>
      <c r="F2598" t="s">
        <v>16</v>
      </c>
      <c r="G2598" t="s">
        <v>21</v>
      </c>
      <c r="H2598" t="s">
        <v>16</v>
      </c>
      <c r="I2598">
        <v>2</v>
      </c>
      <c r="J2598">
        <v>82</v>
      </c>
      <c r="K2598">
        <v>500</v>
      </c>
      <c r="L2598">
        <v>3.8</v>
      </c>
      <c r="M2598" t="s">
        <v>4635</v>
      </c>
      <c r="N2598" t="str">
        <f>SUBSTITUTE(Sheet1[[#This Row],[Datekey_Opening]],"_","-")</f>
        <v>2018-3-9</v>
      </c>
      <c r="O2598">
        <f>YEAR(Sheet1[[#This Row],[Date]])</f>
        <v>2018</v>
      </c>
      <c r="P2598" t="str">
        <f>LOOKUP(Sheet1[[#This Row],[CountryCode]],$AI$4:$AI$18,$AJ$4:$AJ$18)</f>
        <v>India</v>
      </c>
      <c r="Q2598">
        <f>MONTH(Sheet1[[#This Row],[Date]])</f>
        <v>3</v>
      </c>
      <c r="R2598" t="str">
        <f>TEXT(Sheet1[[#This Row],[Date]],"MMMM")</f>
        <v>March</v>
      </c>
      <c r="S2598" t="str">
        <f>TEXT(Sheet1[[#This Row],[Date]],"YYYY-MMM")</f>
        <v>2018-Mar</v>
      </c>
      <c r="T2598">
        <f>WEEKDAY(Sheet1[[#This Row],[Date]])</f>
        <v>6</v>
      </c>
      <c r="U2598" t="str">
        <f>TEXT(Sheet1[[#This Row],[Date]],"DDDD")</f>
        <v>Friday</v>
      </c>
      <c r="V2598" t="str">
        <f>"FM"&amp;MOD(MONTH(Sheet1[[#This Row],[Date]])-4,12)+1</f>
        <v>FM12</v>
      </c>
      <c r="W2598" t="str">
        <f>"Q"&amp;ROUNDUP(MONTH(Sheet1[[#This Row],[Date]])/3,0)</f>
        <v>Q1</v>
      </c>
      <c r="X2598" t="str">
        <f>"Q"&amp;INT(MOD(MONTH(Sheet1[[#This Row],[Date]])-4,12/3)+1)</f>
        <v>Q4</v>
      </c>
      <c r="Y2598" t="str" cm="1">
        <f t="array" ref="Y2598">_xlfn.IFS(ROUND(L2598,0)&lt;=1,"Need to improve 0-1",ROUND(L2598,0)&lt;=2,"Okay 1-2",ROUND(L2598,0)&lt;=3,"Good 2-3",ROUND(L2598,0)&lt;=4,"Great 3-4",ROUND(L2598,0)&lt;=5,"Excellent 4-5")</f>
        <v>Great 3-4</v>
      </c>
      <c r="Z2598" t="str">
        <f t="shared" si="40"/>
        <v>0-1000</v>
      </c>
    </row>
    <row r="2599" spans="1:26" x14ac:dyDescent="0.3">
      <c r="A2599">
        <v>185</v>
      </c>
      <c r="B2599" t="s">
        <v>4516</v>
      </c>
      <c r="C2599">
        <v>1</v>
      </c>
      <c r="D2599" t="s">
        <v>14</v>
      </c>
      <c r="E2599" t="s">
        <v>4517</v>
      </c>
      <c r="F2599" t="s">
        <v>16</v>
      </c>
      <c r="G2599" t="s">
        <v>21</v>
      </c>
      <c r="H2599" t="s">
        <v>16</v>
      </c>
      <c r="I2599">
        <v>2</v>
      </c>
      <c r="J2599">
        <v>179</v>
      </c>
      <c r="K2599">
        <v>500</v>
      </c>
      <c r="L2599">
        <v>3.6</v>
      </c>
      <c r="M2599" t="s">
        <v>4636</v>
      </c>
      <c r="N2599" t="str">
        <f>SUBSTITUTE(Sheet1[[#This Row],[Datekey_Opening]],"_","-")</f>
        <v>2010-3-21</v>
      </c>
      <c r="O2599">
        <f>YEAR(Sheet1[[#This Row],[Date]])</f>
        <v>2010</v>
      </c>
      <c r="P2599" t="str">
        <f>LOOKUP(Sheet1[[#This Row],[CountryCode]],$AI$4:$AI$18,$AJ$4:$AJ$18)</f>
        <v>India</v>
      </c>
      <c r="Q2599">
        <f>MONTH(Sheet1[[#This Row],[Date]])</f>
        <v>3</v>
      </c>
      <c r="R2599" t="str">
        <f>TEXT(Sheet1[[#This Row],[Date]],"MMMM")</f>
        <v>March</v>
      </c>
      <c r="S2599" t="str">
        <f>TEXT(Sheet1[[#This Row],[Date]],"YYYY-MMM")</f>
        <v>2010-Mar</v>
      </c>
      <c r="T2599">
        <f>WEEKDAY(Sheet1[[#This Row],[Date]])</f>
        <v>1</v>
      </c>
      <c r="U2599" t="str">
        <f>TEXT(Sheet1[[#This Row],[Date]],"DDDD")</f>
        <v>Sunday</v>
      </c>
      <c r="V2599" t="str">
        <f>"FM"&amp;MOD(MONTH(Sheet1[[#This Row],[Date]])-4,12)+1</f>
        <v>FM12</v>
      </c>
      <c r="W2599" t="str">
        <f>"Q"&amp;ROUNDUP(MONTH(Sheet1[[#This Row],[Date]])/3,0)</f>
        <v>Q1</v>
      </c>
      <c r="X2599" t="str">
        <f>"Q"&amp;INT(MOD(MONTH(Sheet1[[#This Row],[Date]])-4,12/3)+1)</f>
        <v>Q4</v>
      </c>
      <c r="Y2599" t="str" cm="1">
        <f t="array" ref="Y2599">_xlfn.IFS(ROUND(L2599,0)&lt;=1,"Need to improve 0-1",ROUND(L2599,0)&lt;=2,"Okay 1-2",ROUND(L2599,0)&lt;=3,"Good 2-3",ROUND(L2599,0)&lt;=4,"Great 3-4",ROUND(L2599,0)&lt;=5,"Excellent 4-5")</f>
        <v>Great 3-4</v>
      </c>
      <c r="Z2599" t="str">
        <f t="shared" si="40"/>
        <v>0-1000</v>
      </c>
    </row>
    <row r="2600" spans="1:26" x14ac:dyDescent="0.3">
      <c r="A2600">
        <v>412</v>
      </c>
      <c r="B2600" t="s">
        <v>4520</v>
      </c>
      <c r="C2600">
        <v>1</v>
      </c>
      <c r="D2600" t="s">
        <v>14</v>
      </c>
      <c r="E2600" t="s">
        <v>708</v>
      </c>
      <c r="F2600" t="s">
        <v>16</v>
      </c>
      <c r="G2600" t="s">
        <v>21</v>
      </c>
      <c r="H2600" t="s">
        <v>16</v>
      </c>
      <c r="I2600">
        <v>2</v>
      </c>
      <c r="J2600">
        <v>495</v>
      </c>
      <c r="K2600">
        <v>500</v>
      </c>
      <c r="L2600">
        <v>3.8</v>
      </c>
      <c r="M2600" t="s">
        <v>4637</v>
      </c>
      <c r="N2600" t="str">
        <f>SUBSTITUTE(Sheet1[[#This Row],[Datekey_Opening]],"_","-")</f>
        <v>2014-3-8</v>
      </c>
      <c r="O2600">
        <f>YEAR(Sheet1[[#This Row],[Date]])</f>
        <v>2014</v>
      </c>
      <c r="P2600" t="str">
        <f>LOOKUP(Sheet1[[#This Row],[CountryCode]],$AI$4:$AI$18,$AJ$4:$AJ$18)</f>
        <v>India</v>
      </c>
      <c r="Q2600">
        <f>MONTH(Sheet1[[#This Row],[Date]])</f>
        <v>3</v>
      </c>
      <c r="R2600" t="str">
        <f>TEXT(Sheet1[[#This Row],[Date]],"MMMM")</f>
        <v>March</v>
      </c>
      <c r="S2600" t="str">
        <f>TEXT(Sheet1[[#This Row],[Date]],"YYYY-MMM")</f>
        <v>2014-Mar</v>
      </c>
      <c r="T2600">
        <f>WEEKDAY(Sheet1[[#This Row],[Date]])</f>
        <v>7</v>
      </c>
      <c r="U2600" t="str">
        <f>TEXT(Sheet1[[#This Row],[Date]],"DDDD")</f>
        <v>Saturday</v>
      </c>
      <c r="V2600" t="str">
        <f>"FM"&amp;MOD(MONTH(Sheet1[[#This Row],[Date]])-4,12)+1</f>
        <v>FM12</v>
      </c>
      <c r="W2600" t="str">
        <f>"Q"&amp;ROUNDUP(MONTH(Sheet1[[#This Row],[Date]])/3,0)</f>
        <v>Q1</v>
      </c>
      <c r="X2600" t="str">
        <f>"Q"&amp;INT(MOD(MONTH(Sheet1[[#This Row],[Date]])-4,12/3)+1)</f>
        <v>Q4</v>
      </c>
      <c r="Y2600" t="str" cm="1">
        <f t="array" ref="Y2600">_xlfn.IFS(ROUND(L2600,0)&lt;=1,"Need to improve 0-1",ROUND(L2600,0)&lt;=2,"Okay 1-2",ROUND(L2600,0)&lt;=3,"Good 2-3",ROUND(L2600,0)&lt;=4,"Great 3-4",ROUND(L2600,0)&lt;=5,"Excellent 4-5")</f>
        <v>Great 3-4</v>
      </c>
      <c r="Z2600" t="str">
        <f t="shared" si="40"/>
        <v>0-1000</v>
      </c>
    </row>
    <row r="2601" spans="1:26" x14ac:dyDescent="0.3">
      <c r="A2601">
        <v>18400728</v>
      </c>
      <c r="B2601" t="s">
        <v>4514</v>
      </c>
      <c r="C2601">
        <v>1</v>
      </c>
      <c r="D2601" t="s">
        <v>14</v>
      </c>
      <c r="E2601" t="s">
        <v>4515</v>
      </c>
      <c r="F2601" t="s">
        <v>16</v>
      </c>
      <c r="G2601" t="s">
        <v>21</v>
      </c>
      <c r="H2601" t="s">
        <v>16</v>
      </c>
      <c r="I2601">
        <v>2</v>
      </c>
      <c r="J2601">
        <v>45</v>
      </c>
      <c r="K2601">
        <v>500</v>
      </c>
      <c r="L2601">
        <v>3.4</v>
      </c>
      <c r="M2601" t="s">
        <v>4415</v>
      </c>
      <c r="N2601" t="str">
        <f>SUBSTITUTE(Sheet1[[#This Row],[Datekey_Opening]],"_","-")</f>
        <v>2011-3-12</v>
      </c>
      <c r="O2601">
        <f>YEAR(Sheet1[[#This Row],[Date]])</f>
        <v>2011</v>
      </c>
      <c r="P2601" t="str">
        <f>LOOKUP(Sheet1[[#This Row],[CountryCode]],$AI$4:$AI$18,$AJ$4:$AJ$18)</f>
        <v>India</v>
      </c>
      <c r="Q2601">
        <f>MONTH(Sheet1[[#This Row],[Date]])</f>
        <v>3</v>
      </c>
      <c r="R2601" t="str">
        <f>TEXT(Sheet1[[#This Row],[Date]],"MMMM")</f>
        <v>March</v>
      </c>
      <c r="S2601" t="str">
        <f>TEXT(Sheet1[[#This Row],[Date]],"YYYY-MMM")</f>
        <v>2011-Mar</v>
      </c>
      <c r="T2601">
        <f>WEEKDAY(Sheet1[[#This Row],[Date]])</f>
        <v>7</v>
      </c>
      <c r="U2601" t="str">
        <f>TEXT(Sheet1[[#This Row],[Date]],"DDDD")</f>
        <v>Saturday</v>
      </c>
      <c r="V2601" t="str">
        <f>"FM"&amp;MOD(MONTH(Sheet1[[#This Row],[Date]])-4,12)+1</f>
        <v>FM12</v>
      </c>
      <c r="W2601" t="str">
        <f>"Q"&amp;ROUNDUP(MONTH(Sheet1[[#This Row],[Date]])/3,0)</f>
        <v>Q1</v>
      </c>
      <c r="X2601" t="str">
        <f>"Q"&amp;INT(MOD(MONTH(Sheet1[[#This Row],[Date]])-4,12/3)+1)</f>
        <v>Q4</v>
      </c>
      <c r="Y2601" t="str" cm="1">
        <f t="array" ref="Y2601">_xlfn.IFS(ROUND(L2601,0)&lt;=1,"Need to improve 0-1",ROUND(L2601,0)&lt;=2,"Okay 1-2",ROUND(L2601,0)&lt;=3,"Good 2-3",ROUND(L2601,0)&lt;=4,"Great 3-4",ROUND(L2601,0)&lt;=5,"Excellent 4-5")</f>
        <v>Good 2-3</v>
      </c>
      <c r="Z2601" t="str">
        <f t="shared" si="40"/>
        <v>0-1000</v>
      </c>
    </row>
    <row r="2602" spans="1:26" x14ac:dyDescent="0.3">
      <c r="A2602">
        <v>4725</v>
      </c>
      <c r="B2602" t="s">
        <v>4600</v>
      </c>
      <c r="C2602">
        <v>1</v>
      </c>
      <c r="D2602" t="s">
        <v>14</v>
      </c>
      <c r="E2602" t="s">
        <v>365</v>
      </c>
      <c r="F2602" t="s">
        <v>16</v>
      </c>
      <c r="G2602" t="s">
        <v>21</v>
      </c>
      <c r="H2602" t="s">
        <v>16</v>
      </c>
      <c r="I2602">
        <v>2</v>
      </c>
      <c r="J2602">
        <v>120</v>
      </c>
      <c r="K2602">
        <v>500</v>
      </c>
      <c r="L2602">
        <v>2.2000000000000002</v>
      </c>
      <c r="M2602" t="s">
        <v>4638</v>
      </c>
      <c r="N2602" t="str">
        <f>SUBSTITUTE(Sheet1[[#This Row],[Datekey_Opening]],"_","-")</f>
        <v>2016-3-22</v>
      </c>
      <c r="O2602">
        <f>YEAR(Sheet1[[#This Row],[Date]])</f>
        <v>2016</v>
      </c>
      <c r="P2602" t="str">
        <f>LOOKUP(Sheet1[[#This Row],[CountryCode]],$AI$4:$AI$18,$AJ$4:$AJ$18)</f>
        <v>India</v>
      </c>
      <c r="Q2602">
        <f>MONTH(Sheet1[[#This Row],[Date]])</f>
        <v>3</v>
      </c>
      <c r="R2602" t="str">
        <f>TEXT(Sheet1[[#This Row],[Date]],"MMMM")</f>
        <v>March</v>
      </c>
      <c r="S2602" t="str">
        <f>TEXT(Sheet1[[#This Row],[Date]],"YYYY-MMM")</f>
        <v>2016-Mar</v>
      </c>
      <c r="T2602">
        <f>WEEKDAY(Sheet1[[#This Row],[Date]])</f>
        <v>3</v>
      </c>
      <c r="U2602" t="str">
        <f>TEXT(Sheet1[[#This Row],[Date]],"DDDD")</f>
        <v>Tuesday</v>
      </c>
      <c r="V2602" t="str">
        <f>"FM"&amp;MOD(MONTH(Sheet1[[#This Row],[Date]])-4,12)+1</f>
        <v>FM12</v>
      </c>
      <c r="W2602" t="str">
        <f>"Q"&amp;ROUNDUP(MONTH(Sheet1[[#This Row],[Date]])/3,0)</f>
        <v>Q1</v>
      </c>
      <c r="X2602" t="str">
        <f>"Q"&amp;INT(MOD(MONTH(Sheet1[[#This Row],[Date]])-4,12/3)+1)</f>
        <v>Q4</v>
      </c>
      <c r="Y2602" t="str" cm="1">
        <f t="array" ref="Y2602">_xlfn.IFS(ROUND(L2602,0)&lt;=1,"Need to improve 0-1",ROUND(L2602,0)&lt;=2,"Okay 1-2",ROUND(L2602,0)&lt;=3,"Good 2-3",ROUND(L2602,0)&lt;=4,"Great 3-4",ROUND(L2602,0)&lt;=5,"Excellent 4-5")</f>
        <v>Okay 1-2</v>
      </c>
      <c r="Z2602" t="str">
        <f t="shared" si="40"/>
        <v>0-1000</v>
      </c>
    </row>
    <row r="2603" spans="1:26" x14ac:dyDescent="0.3">
      <c r="A2603">
        <v>304986</v>
      </c>
      <c r="B2603" t="s">
        <v>4545</v>
      </c>
      <c r="C2603">
        <v>1</v>
      </c>
      <c r="D2603" t="s">
        <v>14</v>
      </c>
      <c r="E2603" t="s">
        <v>395</v>
      </c>
      <c r="F2603" t="s">
        <v>16</v>
      </c>
      <c r="G2603" t="s">
        <v>21</v>
      </c>
      <c r="H2603" t="s">
        <v>16</v>
      </c>
      <c r="I2603">
        <v>2</v>
      </c>
      <c r="J2603">
        <v>90</v>
      </c>
      <c r="K2603">
        <v>500</v>
      </c>
      <c r="L2603">
        <v>3.5</v>
      </c>
      <c r="M2603" t="s">
        <v>4639</v>
      </c>
      <c r="N2603" t="str">
        <f>SUBSTITUTE(Sheet1[[#This Row],[Datekey_Opening]],"_","-")</f>
        <v>2012-3-18</v>
      </c>
      <c r="O2603">
        <f>YEAR(Sheet1[[#This Row],[Date]])</f>
        <v>2012</v>
      </c>
      <c r="P2603" t="str">
        <f>LOOKUP(Sheet1[[#This Row],[CountryCode]],$AI$4:$AI$18,$AJ$4:$AJ$18)</f>
        <v>India</v>
      </c>
      <c r="Q2603">
        <f>MONTH(Sheet1[[#This Row],[Date]])</f>
        <v>3</v>
      </c>
      <c r="R2603" t="str">
        <f>TEXT(Sheet1[[#This Row],[Date]],"MMMM")</f>
        <v>March</v>
      </c>
      <c r="S2603" t="str">
        <f>TEXT(Sheet1[[#This Row],[Date]],"YYYY-MMM")</f>
        <v>2012-Mar</v>
      </c>
      <c r="T2603">
        <f>WEEKDAY(Sheet1[[#This Row],[Date]])</f>
        <v>1</v>
      </c>
      <c r="U2603" t="str">
        <f>TEXT(Sheet1[[#This Row],[Date]],"DDDD")</f>
        <v>Sunday</v>
      </c>
      <c r="V2603" t="str">
        <f>"FM"&amp;MOD(MONTH(Sheet1[[#This Row],[Date]])-4,12)+1</f>
        <v>FM12</v>
      </c>
      <c r="W2603" t="str">
        <f>"Q"&amp;ROUNDUP(MONTH(Sheet1[[#This Row],[Date]])/3,0)</f>
        <v>Q1</v>
      </c>
      <c r="X2603" t="str">
        <f>"Q"&amp;INT(MOD(MONTH(Sheet1[[#This Row],[Date]])-4,12/3)+1)</f>
        <v>Q4</v>
      </c>
      <c r="Y2603" t="str" cm="1">
        <f t="array" ref="Y2603">_xlfn.IFS(ROUND(L2603,0)&lt;=1,"Need to improve 0-1",ROUND(L2603,0)&lt;=2,"Okay 1-2",ROUND(L2603,0)&lt;=3,"Good 2-3",ROUND(L2603,0)&lt;=4,"Great 3-4",ROUND(L2603,0)&lt;=5,"Excellent 4-5")</f>
        <v>Great 3-4</v>
      </c>
      <c r="Z2603" t="str">
        <f t="shared" si="40"/>
        <v>0-1000</v>
      </c>
    </row>
    <row r="2604" spans="1:26" x14ac:dyDescent="0.3">
      <c r="A2604">
        <v>312223</v>
      </c>
      <c r="B2604" t="s">
        <v>4514</v>
      </c>
      <c r="C2604">
        <v>1</v>
      </c>
      <c r="D2604" t="s">
        <v>14</v>
      </c>
      <c r="E2604" t="s">
        <v>4515</v>
      </c>
      <c r="F2604" t="s">
        <v>16</v>
      </c>
      <c r="G2604" t="s">
        <v>21</v>
      </c>
      <c r="H2604" t="s">
        <v>16</v>
      </c>
      <c r="I2604">
        <v>2</v>
      </c>
      <c r="J2604">
        <v>426</v>
      </c>
      <c r="K2604">
        <v>500</v>
      </c>
      <c r="L2604">
        <v>3.6</v>
      </c>
      <c r="M2604" t="s">
        <v>785</v>
      </c>
      <c r="N2604" t="str">
        <f>SUBSTITUTE(Sheet1[[#This Row],[Datekey_Opening]],"_","-")</f>
        <v>2016-3-27</v>
      </c>
      <c r="O2604">
        <f>YEAR(Sheet1[[#This Row],[Date]])</f>
        <v>2016</v>
      </c>
      <c r="P2604" t="str">
        <f>LOOKUP(Sheet1[[#This Row],[CountryCode]],$AI$4:$AI$18,$AJ$4:$AJ$18)</f>
        <v>India</v>
      </c>
      <c r="Q2604">
        <f>MONTH(Sheet1[[#This Row],[Date]])</f>
        <v>3</v>
      </c>
      <c r="R2604" t="str">
        <f>TEXT(Sheet1[[#This Row],[Date]],"MMMM")</f>
        <v>March</v>
      </c>
      <c r="S2604" t="str">
        <f>TEXT(Sheet1[[#This Row],[Date]],"YYYY-MMM")</f>
        <v>2016-Mar</v>
      </c>
      <c r="T2604">
        <f>WEEKDAY(Sheet1[[#This Row],[Date]])</f>
        <v>1</v>
      </c>
      <c r="U2604" t="str">
        <f>TEXT(Sheet1[[#This Row],[Date]],"DDDD")</f>
        <v>Sunday</v>
      </c>
      <c r="V2604" t="str">
        <f>"FM"&amp;MOD(MONTH(Sheet1[[#This Row],[Date]])-4,12)+1</f>
        <v>FM12</v>
      </c>
      <c r="W2604" t="str">
        <f>"Q"&amp;ROUNDUP(MONTH(Sheet1[[#This Row],[Date]])/3,0)</f>
        <v>Q1</v>
      </c>
      <c r="X2604" t="str">
        <f>"Q"&amp;INT(MOD(MONTH(Sheet1[[#This Row],[Date]])-4,12/3)+1)</f>
        <v>Q4</v>
      </c>
      <c r="Y2604" t="str" cm="1">
        <f t="array" ref="Y2604">_xlfn.IFS(ROUND(L2604,0)&lt;=1,"Need to improve 0-1",ROUND(L2604,0)&lt;=2,"Okay 1-2",ROUND(L2604,0)&lt;=3,"Good 2-3",ROUND(L2604,0)&lt;=4,"Great 3-4",ROUND(L2604,0)&lt;=5,"Excellent 4-5")</f>
        <v>Great 3-4</v>
      </c>
      <c r="Z2604" t="str">
        <f t="shared" si="40"/>
        <v>0-1000</v>
      </c>
    </row>
    <row r="2605" spans="1:26" x14ac:dyDescent="0.3">
      <c r="A2605">
        <v>18237341</v>
      </c>
      <c r="B2605" t="s">
        <v>4640</v>
      </c>
      <c r="C2605">
        <v>1</v>
      </c>
      <c r="D2605" t="s">
        <v>14</v>
      </c>
      <c r="E2605" t="s">
        <v>751</v>
      </c>
      <c r="F2605" t="s">
        <v>16</v>
      </c>
      <c r="G2605" t="s">
        <v>21</v>
      </c>
      <c r="H2605" t="s">
        <v>16</v>
      </c>
      <c r="I2605">
        <v>2</v>
      </c>
      <c r="J2605">
        <v>251</v>
      </c>
      <c r="K2605">
        <v>500</v>
      </c>
      <c r="L2605">
        <v>4.2</v>
      </c>
      <c r="M2605" t="s">
        <v>4641</v>
      </c>
      <c r="N2605" t="str">
        <f>SUBSTITUTE(Sheet1[[#This Row],[Datekey_Opening]],"_","-")</f>
        <v>2018-3-11</v>
      </c>
      <c r="O2605">
        <f>YEAR(Sheet1[[#This Row],[Date]])</f>
        <v>2018</v>
      </c>
      <c r="P2605" t="str">
        <f>LOOKUP(Sheet1[[#This Row],[CountryCode]],$AI$4:$AI$18,$AJ$4:$AJ$18)</f>
        <v>India</v>
      </c>
      <c r="Q2605">
        <f>MONTH(Sheet1[[#This Row],[Date]])</f>
        <v>3</v>
      </c>
      <c r="R2605" t="str">
        <f>TEXT(Sheet1[[#This Row],[Date]],"MMMM")</f>
        <v>March</v>
      </c>
      <c r="S2605" t="str">
        <f>TEXT(Sheet1[[#This Row],[Date]],"YYYY-MMM")</f>
        <v>2018-Mar</v>
      </c>
      <c r="T2605">
        <f>WEEKDAY(Sheet1[[#This Row],[Date]])</f>
        <v>1</v>
      </c>
      <c r="U2605" t="str">
        <f>TEXT(Sheet1[[#This Row],[Date]],"DDDD")</f>
        <v>Sunday</v>
      </c>
      <c r="V2605" t="str">
        <f>"FM"&amp;MOD(MONTH(Sheet1[[#This Row],[Date]])-4,12)+1</f>
        <v>FM12</v>
      </c>
      <c r="W2605" t="str">
        <f>"Q"&amp;ROUNDUP(MONTH(Sheet1[[#This Row],[Date]])/3,0)</f>
        <v>Q1</v>
      </c>
      <c r="X2605" t="str">
        <f>"Q"&amp;INT(MOD(MONTH(Sheet1[[#This Row],[Date]])-4,12/3)+1)</f>
        <v>Q4</v>
      </c>
      <c r="Y2605" t="str" cm="1">
        <f t="array" ref="Y2605">_xlfn.IFS(ROUND(L2605,0)&lt;=1,"Need to improve 0-1",ROUND(L2605,0)&lt;=2,"Okay 1-2",ROUND(L2605,0)&lt;=3,"Good 2-3",ROUND(L2605,0)&lt;=4,"Great 3-4",ROUND(L2605,0)&lt;=5,"Excellent 4-5")</f>
        <v>Great 3-4</v>
      </c>
      <c r="Z2605" t="str">
        <f t="shared" si="40"/>
        <v>0-1000</v>
      </c>
    </row>
    <row r="2606" spans="1:26" x14ac:dyDescent="0.3">
      <c r="A2606">
        <v>304976</v>
      </c>
      <c r="B2606" t="s">
        <v>4642</v>
      </c>
      <c r="C2606">
        <v>1</v>
      </c>
      <c r="D2606" t="s">
        <v>14</v>
      </c>
      <c r="E2606" t="s">
        <v>432</v>
      </c>
      <c r="F2606" t="s">
        <v>16</v>
      </c>
      <c r="G2606" t="s">
        <v>21</v>
      </c>
      <c r="H2606" t="s">
        <v>16</v>
      </c>
      <c r="I2606">
        <v>2</v>
      </c>
      <c r="J2606">
        <v>62</v>
      </c>
      <c r="K2606">
        <v>500</v>
      </c>
      <c r="L2606">
        <v>3.3</v>
      </c>
      <c r="M2606" t="s">
        <v>4643</v>
      </c>
      <c r="N2606" t="str">
        <f>SUBSTITUTE(Sheet1[[#This Row],[Datekey_Opening]],"_","-")</f>
        <v>2016-3-11</v>
      </c>
      <c r="O2606">
        <f>YEAR(Sheet1[[#This Row],[Date]])</f>
        <v>2016</v>
      </c>
      <c r="P2606" t="str">
        <f>LOOKUP(Sheet1[[#This Row],[CountryCode]],$AI$4:$AI$18,$AJ$4:$AJ$18)</f>
        <v>India</v>
      </c>
      <c r="Q2606">
        <f>MONTH(Sheet1[[#This Row],[Date]])</f>
        <v>3</v>
      </c>
      <c r="R2606" t="str">
        <f>TEXT(Sheet1[[#This Row],[Date]],"MMMM")</f>
        <v>March</v>
      </c>
      <c r="S2606" t="str">
        <f>TEXT(Sheet1[[#This Row],[Date]],"YYYY-MMM")</f>
        <v>2016-Mar</v>
      </c>
      <c r="T2606">
        <f>WEEKDAY(Sheet1[[#This Row],[Date]])</f>
        <v>6</v>
      </c>
      <c r="U2606" t="str">
        <f>TEXT(Sheet1[[#This Row],[Date]],"DDDD")</f>
        <v>Friday</v>
      </c>
      <c r="V2606" t="str">
        <f>"FM"&amp;MOD(MONTH(Sheet1[[#This Row],[Date]])-4,12)+1</f>
        <v>FM12</v>
      </c>
      <c r="W2606" t="str">
        <f>"Q"&amp;ROUNDUP(MONTH(Sheet1[[#This Row],[Date]])/3,0)</f>
        <v>Q1</v>
      </c>
      <c r="X2606" t="str">
        <f>"Q"&amp;INT(MOD(MONTH(Sheet1[[#This Row],[Date]])-4,12/3)+1)</f>
        <v>Q4</v>
      </c>
      <c r="Y2606" t="str" cm="1">
        <f t="array" ref="Y2606">_xlfn.IFS(ROUND(L2606,0)&lt;=1,"Need to improve 0-1",ROUND(L2606,0)&lt;=2,"Okay 1-2",ROUND(L2606,0)&lt;=3,"Good 2-3",ROUND(L2606,0)&lt;=4,"Great 3-4",ROUND(L2606,0)&lt;=5,"Excellent 4-5")</f>
        <v>Good 2-3</v>
      </c>
      <c r="Z2606" t="str">
        <f t="shared" si="40"/>
        <v>0-1000</v>
      </c>
    </row>
    <row r="2607" spans="1:26" x14ac:dyDescent="0.3">
      <c r="A2607">
        <v>18128871</v>
      </c>
      <c r="B2607" t="s">
        <v>4644</v>
      </c>
      <c r="C2607">
        <v>1</v>
      </c>
      <c r="D2607" t="s">
        <v>14</v>
      </c>
      <c r="E2607" t="s">
        <v>365</v>
      </c>
      <c r="F2607" t="s">
        <v>16</v>
      </c>
      <c r="G2607" t="s">
        <v>21</v>
      </c>
      <c r="H2607" t="s">
        <v>16</v>
      </c>
      <c r="I2607">
        <v>2</v>
      </c>
      <c r="J2607">
        <v>37</v>
      </c>
      <c r="K2607">
        <v>500</v>
      </c>
      <c r="L2607">
        <v>3.5</v>
      </c>
      <c r="M2607" t="s">
        <v>4645</v>
      </c>
      <c r="N2607" t="str">
        <f>SUBSTITUTE(Sheet1[[#This Row],[Datekey_Opening]],"_","-")</f>
        <v>2014-3-28</v>
      </c>
      <c r="O2607">
        <f>YEAR(Sheet1[[#This Row],[Date]])</f>
        <v>2014</v>
      </c>
      <c r="P2607" t="str">
        <f>LOOKUP(Sheet1[[#This Row],[CountryCode]],$AI$4:$AI$18,$AJ$4:$AJ$18)</f>
        <v>India</v>
      </c>
      <c r="Q2607">
        <f>MONTH(Sheet1[[#This Row],[Date]])</f>
        <v>3</v>
      </c>
      <c r="R2607" t="str">
        <f>TEXT(Sheet1[[#This Row],[Date]],"MMMM")</f>
        <v>March</v>
      </c>
      <c r="S2607" t="str">
        <f>TEXT(Sheet1[[#This Row],[Date]],"YYYY-MMM")</f>
        <v>2014-Mar</v>
      </c>
      <c r="T2607">
        <f>WEEKDAY(Sheet1[[#This Row],[Date]])</f>
        <v>6</v>
      </c>
      <c r="U2607" t="str">
        <f>TEXT(Sheet1[[#This Row],[Date]],"DDDD")</f>
        <v>Friday</v>
      </c>
      <c r="V2607" t="str">
        <f>"FM"&amp;MOD(MONTH(Sheet1[[#This Row],[Date]])-4,12)+1</f>
        <v>FM12</v>
      </c>
      <c r="W2607" t="str">
        <f>"Q"&amp;ROUNDUP(MONTH(Sheet1[[#This Row],[Date]])/3,0)</f>
        <v>Q1</v>
      </c>
      <c r="X2607" t="str">
        <f>"Q"&amp;INT(MOD(MONTH(Sheet1[[#This Row],[Date]])-4,12/3)+1)</f>
        <v>Q4</v>
      </c>
      <c r="Y2607" t="str" cm="1">
        <f t="array" ref="Y2607">_xlfn.IFS(ROUND(L2607,0)&lt;=1,"Need to improve 0-1",ROUND(L2607,0)&lt;=2,"Okay 1-2",ROUND(L2607,0)&lt;=3,"Good 2-3",ROUND(L2607,0)&lt;=4,"Great 3-4",ROUND(L2607,0)&lt;=5,"Excellent 4-5")</f>
        <v>Great 3-4</v>
      </c>
      <c r="Z2607" t="str">
        <f t="shared" si="40"/>
        <v>0-1000</v>
      </c>
    </row>
    <row r="2608" spans="1:26" x14ac:dyDescent="0.3">
      <c r="A2608">
        <v>18337782</v>
      </c>
      <c r="B2608" t="s">
        <v>4646</v>
      </c>
      <c r="C2608">
        <v>1</v>
      </c>
      <c r="D2608" t="s">
        <v>14</v>
      </c>
      <c r="E2608" t="s">
        <v>751</v>
      </c>
      <c r="F2608" t="s">
        <v>16</v>
      </c>
      <c r="G2608" t="s">
        <v>21</v>
      </c>
      <c r="H2608" t="s">
        <v>16</v>
      </c>
      <c r="I2608">
        <v>2</v>
      </c>
      <c r="J2608">
        <v>7</v>
      </c>
      <c r="K2608">
        <v>500</v>
      </c>
      <c r="L2608">
        <v>2.8</v>
      </c>
      <c r="M2608" t="s">
        <v>798</v>
      </c>
      <c r="N2608" t="str">
        <f>SUBSTITUTE(Sheet1[[#This Row],[Datekey_Opening]],"_","-")</f>
        <v>2014-2-22</v>
      </c>
      <c r="O2608">
        <f>YEAR(Sheet1[[#This Row],[Date]])</f>
        <v>2014</v>
      </c>
      <c r="P2608" t="str">
        <f>LOOKUP(Sheet1[[#This Row],[CountryCode]],$AI$4:$AI$18,$AJ$4:$AJ$18)</f>
        <v>India</v>
      </c>
      <c r="Q2608">
        <f>MONTH(Sheet1[[#This Row],[Date]])</f>
        <v>2</v>
      </c>
      <c r="R2608" t="str">
        <f>TEXT(Sheet1[[#This Row],[Date]],"MMMM")</f>
        <v>February</v>
      </c>
      <c r="S2608" t="str">
        <f>TEXT(Sheet1[[#This Row],[Date]],"YYYY-MMM")</f>
        <v>2014-Feb</v>
      </c>
      <c r="T2608">
        <f>WEEKDAY(Sheet1[[#This Row],[Date]])</f>
        <v>7</v>
      </c>
      <c r="U2608" t="str">
        <f>TEXT(Sheet1[[#This Row],[Date]],"DDDD")</f>
        <v>Saturday</v>
      </c>
      <c r="V2608" t="str">
        <f>"FM"&amp;MOD(MONTH(Sheet1[[#This Row],[Date]])-4,12)+1</f>
        <v>FM11</v>
      </c>
      <c r="W2608" t="str">
        <f>"Q"&amp;ROUNDUP(MONTH(Sheet1[[#This Row],[Date]])/3,0)</f>
        <v>Q1</v>
      </c>
      <c r="X2608" t="str">
        <f>"Q"&amp;INT(MOD(MONTH(Sheet1[[#This Row],[Date]])-4,12/3)+1)</f>
        <v>Q3</v>
      </c>
      <c r="Y2608" t="str" cm="1">
        <f t="array" ref="Y2608">_xlfn.IFS(ROUND(L2608,0)&lt;=1,"Need to improve 0-1",ROUND(L2608,0)&lt;=2,"Okay 1-2",ROUND(L2608,0)&lt;=3,"Good 2-3",ROUND(L2608,0)&lt;=4,"Great 3-4",ROUND(L2608,0)&lt;=5,"Excellent 4-5")</f>
        <v>Good 2-3</v>
      </c>
      <c r="Z2608" t="str">
        <f t="shared" si="40"/>
        <v>0-1000</v>
      </c>
    </row>
    <row r="2609" spans="1:26" x14ac:dyDescent="0.3">
      <c r="A2609">
        <v>302156</v>
      </c>
      <c r="B2609" t="s">
        <v>4526</v>
      </c>
      <c r="C2609">
        <v>1</v>
      </c>
      <c r="D2609" t="s">
        <v>14</v>
      </c>
      <c r="E2609" t="s">
        <v>4527</v>
      </c>
      <c r="F2609" t="s">
        <v>16</v>
      </c>
      <c r="G2609" t="s">
        <v>21</v>
      </c>
      <c r="H2609" t="s">
        <v>16</v>
      </c>
      <c r="I2609">
        <v>2</v>
      </c>
      <c r="J2609">
        <v>276</v>
      </c>
      <c r="K2609">
        <v>500</v>
      </c>
      <c r="L2609">
        <v>3.5</v>
      </c>
      <c r="M2609" t="s">
        <v>813</v>
      </c>
      <c r="N2609" t="str">
        <f>SUBSTITUTE(Sheet1[[#This Row],[Datekey_Opening]],"_","-")</f>
        <v>2015-2-27</v>
      </c>
      <c r="O2609">
        <f>YEAR(Sheet1[[#This Row],[Date]])</f>
        <v>2015</v>
      </c>
      <c r="P2609" t="str">
        <f>LOOKUP(Sheet1[[#This Row],[CountryCode]],$AI$4:$AI$18,$AJ$4:$AJ$18)</f>
        <v>India</v>
      </c>
      <c r="Q2609">
        <f>MONTH(Sheet1[[#This Row],[Date]])</f>
        <v>2</v>
      </c>
      <c r="R2609" t="str">
        <f>TEXT(Sheet1[[#This Row],[Date]],"MMMM")</f>
        <v>February</v>
      </c>
      <c r="S2609" t="str">
        <f>TEXT(Sheet1[[#This Row],[Date]],"YYYY-MMM")</f>
        <v>2015-Feb</v>
      </c>
      <c r="T2609">
        <f>WEEKDAY(Sheet1[[#This Row],[Date]])</f>
        <v>6</v>
      </c>
      <c r="U2609" t="str">
        <f>TEXT(Sheet1[[#This Row],[Date]],"DDDD")</f>
        <v>Friday</v>
      </c>
      <c r="V2609" t="str">
        <f>"FM"&amp;MOD(MONTH(Sheet1[[#This Row],[Date]])-4,12)+1</f>
        <v>FM11</v>
      </c>
      <c r="W2609" t="str">
        <f>"Q"&amp;ROUNDUP(MONTH(Sheet1[[#This Row],[Date]])/3,0)</f>
        <v>Q1</v>
      </c>
      <c r="X2609" t="str">
        <f>"Q"&amp;INT(MOD(MONTH(Sheet1[[#This Row],[Date]])-4,12/3)+1)</f>
        <v>Q3</v>
      </c>
      <c r="Y2609" t="str" cm="1">
        <f t="array" ref="Y2609">_xlfn.IFS(ROUND(L2609,0)&lt;=1,"Need to improve 0-1",ROUND(L2609,0)&lt;=2,"Okay 1-2",ROUND(L2609,0)&lt;=3,"Good 2-3",ROUND(L2609,0)&lt;=4,"Great 3-4",ROUND(L2609,0)&lt;=5,"Excellent 4-5")</f>
        <v>Great 3-4</v>
      </c>
      <c r="Z2609" t="str">
        <f t="shared" si="40"/>
        <v>0-1000</v>
      </c>
    </row>
    <row r="2610" spans="1:26" x14ac:dyDescent="0.3">
      <c r="A2610">
        <v>900</v>
      </c>
      <c r="B2610" t="s">
        <v>4542</v>
      </c>
      <c r="C2610">
        <v>1</v>
      </c>
      <c r="D2610" t="s">
        <v>14</v>
      </c>
      <c r="E2610" t="s">
        <v>708</v>
      </c>
      <c r="F2610" t="s">
        <v>16</v>
      </c>
      <c r="G2610" t="s">
        <v>21</v>
      </c>
      <c r="H2610" t="s">
        <v>16</v>
      </c>
      <c r="I2610">
        <v>2</v>
      </c>
      <c r="J2610">
        <v>5172</v>
      </c>
      <c r="K2610">
        <v>500</v>
      </c>
      <c r="L2610">
        <v>4.3</v>
      </c>
      <c r="M2610" t="s">
        <v>2840</v>
      </c>
      <c r="N2610" t="str">
        <f>SUBSTITUTE(Sheet1[[#This Row],[Datekey_Opening]],"_","-")</f>
        <v>2011-2-27</v>
      </c>
      <c r="O2610">
        <f>YEAR(Sheet1[[#This Row],[Date]])</f>
        <v>2011</v>
      </c>
      <c r="P2610" t="str">
        <f>LOOKUP(Sheet1[[#This Row],[CountryCode]],$AI$4:$AI$18,$AJ$4:$AJ$18)</f>
        <v>India</v>
      </c>
      <c r="Q2610">
        <f>MONTH(Sheet1[[#This Row],[Date]])</f>
        <v>2</v>
      </c>
      <c r="R2610" t="str">
        <f>TEXT(Sheet1[[#This Row],[Date]],"MMMM")</f>
        <v>February</v>
      </c>
      <c r="S2610" t="str">
        <f>TEXT(Sheet1[[#This Row],[Date]],"YYYY-MMM")</f>
        <v>2011-Feb</v>
      </c>
      <c r="T2610">
        <f>WEEKDAY(Sheet1[[#This Row],[Date]])</f>
        <v>1</v>
      </c>
      <c r="U2610" t="str">
        <f>TEXT(Sheet1[[#This Row],[Date]],"DDDD")</f>
        <v>Sunday</v>
      </c>
      <c r="V2610" t="str">
        <f>"FM"&amp;MOD(MONTH(Sheet1[[#This Row],[Date]])-4,12)+1</f>
        <v>FM11</v>
      </c>
      <c r="W2610" t="str">
        <f>"Q"&amp;ROUNDUP(MONTH(Sheet1[[#This Row],[Date]])/3,0)</f>
        <v>Q1</v>
      </c>
      <c r="X2610" t="str">
        <f>"Q"&amp;INT(MOD(MONTH(Sheet1[[#This Row],[Date]])-4,12/3)+1)</f>
        <v>Q3</v>
      </c>
      <c r="Y2610" t="str" cm="1">
        <f t="array" ref="Y2610">_xlfn.IFS(ROUND(L2610,0)&lt;=1,"Need to improve 0-1",ROUND(L2610,0)&lt;=2,"Okay 1-2",ROUND(L2610,0)&lt;=3,"Good 2-3",ROUND(L2610,0)&lt;=4,"Great 3-4",ROUND(L2610,0)&lt;=5,"Excellent 4-5")</f>
        <v>Great 3-4</v>
      </c>
      <c r="Z2610" t="str">
        <f t="shared" si="40"/>
        <v>0-1000</v>
      </c>
    </row>
    <row r="2611" spans="1:26" x14ac:dyDescent="0.3">
      <c r="A2611">
        <v>306247</v>
      </c>
      <c r="B2611" t="s">
        <v>4526</v>
      </c>
      <c r="C2611">
        <v>1</v>
      </c>
      <c r="D2611" t="s">
        <v>14</v>
      </c>
      <c r="E2611" t="s">
        <v>4527</v>
      </c>
      <c r="F2611" t="s">
        <v>16</v>
      </c>
      <c r="G2611" t="s">
        <v>21</v>
      </c>
      <c r="H2611" t="s">
        <v>16</v>
      </c>
      <c r="I2611">
        <v>2</v>
      </c>
      <c r="J2611">
        <v>87</v>
      </c>
      <c r="K2611">
        <v>500</v>
      </c>
      <c r="L2611">
        <v>2.8</v>
      </c>
      <c r="M2611" t="s">
        <v>1433</v>
      </c>
      <c r="N2611" t="str">
        <f>SUBSTITUTE(Sheet1[[#This Row],[Datekey_Opening]],"_","-")</f>
        <v>2014-2-20</v>
      </c>
      <c r="O2611">
        <f>YEAR(Sheet1[[#This Row],[Date]])</f>
        <v>2014</v>
      </c>
      <c r="P2611" t="str">
        <f>LOOKUP(Sheet1[[#This Row],[CountryCode]],$AI$4:$AI$18,$AJ$4:$AJ$18)</f>
        <v>India</v>
      </c>
      <c r="Q2611">
        <f>MONTH(Sheet1[[#This Row],[Date]])</f>
        <v>2</v>
      </c>
      <c r="R2611" t="str">
        <f>TEXT(Sheet1[[#This Row],[Date]],"MMMM")</f>
        <v>February</v>
      </c>
      <c r="S2611" t="str">
        <f>TEXT(Sheet1[[#This Row],[Date]],"YYYY-MMM")</f>
        <v>2014-Feb</v>
      </c>
      <c r="T2611">
        <f>WEEKDAY(Sheet1[[#This Row],[Date]])</f>
        <v>5</v>
      </c>
      <c r="U2611" t="str">
        <f>TEXT(Sheet1[[#This Row],[Date]],"DDDD")</f>
        <v>Thursday</v>
      </c>
      <c r="V2611" t="str">
        <f>"FM"&amp;MOD(MONTH(Sheet1[[#This Row],[Date]])-4,12)+1</f>
        <v>FM11</v>
      </c>
      <c r="W2611" t="str">
        <f>"Q"&amp;ROUNDUP(MONTH(Sheet1[[#This Row],[Date]])/3,0)</f>
        <v>Q1</v>
      </c>
      <c r="X2611" t="str">
        <f>"Q"&amp;INT(MOD(MONTH(Sheet1[[#This Row],[Date]])-4,12/3)+1)</f>
        <v>Q3</v>
      </c>
      <c r="Y2611" t="str" cm="1">
        <f t="array" ref="Y2611">_xlfn.IFS(ROUND(L2611,0)&lt;=1,"Need to improve 0-1",ROUND(L2611,0)&lt;=2,"Okay 1-2",ROUND(L2611,0)&lt;=3,"Good 2-3",ROUND(L2611,0)&lt;=4,"Great 3-4",ROUND(L2611,0)&lt;=5,"Excellent 4-5")</f>
        <v>Good 2-3</v>
      </c>
      <c r="Z2611" t="str">
        <f t="shared" si="40"/>
        <v>0-1000</v>
      </c>
    </row>
    <row r="2612" spans="1:26" x14ac:dyDescent="0.3">
      <c r="A2612">
        <v>301361</v>
      </c>
      <c r="B2612" t="s">
        <v>4545</v>
      </c>
      <c r="C2612">
        <v>1</v>
      </c>
      <c r="D2612" t="s">
        <v>14</v>
      </c>
      <c r="E2612" t="s">
        <v>4647</v>
      </c>
      <c r="F2612" t="s">
        <v>16</v>
      </c>
      <c r="G2612" t="s">
        <v>21</v>
      </c>
      <c r="H2612" t="s">
        <v>16</v>
      </c>
      <c r="I2612">
        <v>2</v>
      </c>
      <c r="J2612">
        <v>165</v>
      </c>
      <c r="K2612">
        <v>500</v>
      </c>
      <c r="L2612">
        <v>3.6</v>
      </c>
      <c r="M2612" t="s">
        <v>4648</v>
      </c>
      <c r="N2612" t="str">
        <f>SUBSTITUTE(Sheet1[[#This Row],[Datekey_Opening]],"_","-")</f>
        <v>2017-2-26</v>
      </c>
      <c r="O2612">
        <f>YEAR(Sheet1[[#This Row],[Date]])</f>
        <v>2017</v>
      </c>
      <c r="P2612" t="str">
        <f>LOOKUP(Sheet1[[#This Row],[CountryCode]],$AI$4:$AI$18,$AJ$4:$AJ$18)</f>
        <v>India</v>
      </c>
      <c r="Q2612">
        <f>MONTH(Sheet1[[#This Row],[Date]])</f>
        <v>2</v>
      </c>
      <c r="R2612" t="str">
        <f>TEXT(Sheet1[[#This Row],[Date]],"MMMM")</f>
        <v>February</v>
      </c>
      <c r="S2612" t="str">
        <f>TEXT(Sheet1[[#This Row],[Date]],"YYYY-MMM")</f>
        <v>2017-Feb</v>
      </c>
      <c r="T2612">
        <f>WEEKDAY(Sheet1[[#This Row],[Date]])</f>
        <v>1</v>
      </c>
      <c r="U2612" t="str">
        <f>TEXT(Sheet1[[#This Row],[Date]],"DDDD")</f>
        <v>Sunday</v>
      </c>
      <c r="V2612" t="str">
        <f>"FM"&amp;MOD(MONTH(Sheet1[[#This Row],[Date]])-4,12)+1</f>
        <v>FM11</v>
      </c>
      <c r="W2612" t="str">
        <f>"Q"&amp;ROUNDUP(MONTH(Sheet1[[#This Row],[Date]])/3,0)</f>
        <v>Q1</v>
      </c>
      <c r="X2612" t="str">
        <f>"Q"&amp;INT(MOD(MONTH(Sheet1[[#This Row],[Date]])-4,12/3)+1)</f>
        <v>Q3</v>
      </c>
      <c r="Y2612" t="str" cm="1">
        <f t="array" ref="Y2612">_xlfn.IFS(ROUND(L2612,0)&lt;=1,"Need to improve 0-1",ROUND(L2612,0)&lt;=2,"Okay 1-2",ROUND(L2612,0)&lt;=3,"Good 2-3",ROUND(L2612,0)&lt;=4,"Great 3-4",ROUND(L2612,0)&lt;=5,"Excellent 4-5")</f>
        <v>Great 3-4</v>
      </c>
      <c r="Z2612" t="str">
        <f t="shared" si="40"/>
        <v>0-1000</v>
      </c>
    </row>
    <row r="2613" spans="1:26" x14ac:dyDescent="0.3">
      <c r="A2613">
        <v>8379</v>
      </c>
      <c r="B2613" t="s">
        <v>4556</v>
      </c>
      <c r="C2613">
        <v>1</v>
      </c>
      <c r="D2613" t="s">
        <v>14</v>
      </c>
      <c r="E2613" t="s">
        <v>3369</v>
      </c>
      <c r="F2613" t="s">
        <v>16</v>
      </c>
      <c r="G2613" t="s">
        <v>21</v>
      </c>
      <c r="H2613" t="s">
        <v>16</v>
      </c>
      <c r="I2613">
        <v>2</v>
      </c>
      <c r="J2613">
        <v>47</v>
      </c>
      <c r="K2613">
        <v>500</v>
      </c>
      <c r="L2613">
        <v>2.6</v>
      </c>
      <c r="M2613" t="s">
        <v>4649</v>
      </c>
      <c r="N2613" t="str">
        <f>SUBSTITUTE(Sheet1[[#This Row],[Datekey_Opening]],"_","-")</f>
        <v>2010-2-10</v>
      </c>
      <c r="O2613">
        <f>YEAR(Sheet1[[#This Row],[Date]])</f>
        <v>2010</v>
      </c>
      <c r="P2613" t="str">
        <f>LOOKUP(Sheet1[[#This Row],[CountryCode]],$AI$4:$AI$18,$AJ$4:$AJ$18)</f>
        <v>India</v>
      </c>
      <c r="Q2613">
        <f>MONTH(Sheet1[[#This Row],[Date]])</f>
        <v>2</v>
      </c>
      <c r="R2613" t="str">
        <f>TEXT(Sheet1[[#This Row],[Date]],"MMMM")</f>
        <v>February</v>
      </c>
      <c r="S2613" t="str">
        <f>TEXT(Sheet1[[#This Row],[Date]],"YYYY-MMM")</f>
        <v>2010-Feb</v>
      </c>
      <c r="T2613">
        <f>WEEKDAY(Sheet1[[#This Row],[Date]])</f>
        <v>4</v>
      </c>
      <c r="U2613" t="str">
        <f>TEXT(Sheet1[[#This Row],[Date]],"DDDD")</f>
        <v>Wednesday</v>
      </c>
      <c r="V2613" t="str">
        <f>"FM"&amp;MOD(MONTH(Sheet1[[#This Row],[Date]])-4,12)+1</f>
        <v>FM11</v>
      </c>
      <c r="W2613" t="str">
        <f>"Q"&amp;ROUNDUP(MONTH(Sheet1[[#This Row],[Date]])/3,0)</f>
        <v>Q1</v>
      </c>
      <c r="X2613" t="str">
        <f>"Q"&amp;INT(MOD(MONTH(Sheet1[[#This Row],[Date]])-4,12/3)+1)</f>
        <v>Q3</v>
      </c>
      <c r="Y2613" t="str" cm="1">
        <f t="array" ref="Y2613">_xlfn.IFS(ROUND(L2613,0)&lt;=1,"Need to improve 0-1",ROUND(L2613,0)&lt;=2,"Okay 1-2",ROUND(L2613,0)&lt;=3,"Good 2-3",ROUND(L2613,0)&lt;=4,"Great 3-4",ROUND(L2613,0)&lt;=5,"Excellent 4-5")</f>
        <v>Good 2-3</v>
      </c>
      <c r="Z2613" t="str">
        <f t="shared" si="40"/>
        <v>0-1000</v>
      </c>
    </row>
    <row r="2614" spans="1:26" x14ac:dyDescent="0.3">
      <c r="A2614">
        <v>313443</v>
      </c>
      <c r="B2614" t="s">
        <v>4650</v>
      </c>
      <c r="C2614">
        <v>1</v>
      </c>
      <c r="D2614" t="s">
        <v>14</v>
      </c>
      <c r="E2614" t="s">
        <v>362</v>
      </c>
      <c r="F2614" t="s">
        <v>16</v>
      </c>
      <c r="G2614" t="s">
        <v>21</v>
      </c>
      <c r="H2614" t="s">
        <v>16</v>
      </c>
      <c r="I2614">
        <v>2</v>
      </c>
      <c r="J2614">
        <v>20</v>
      </c>
      <c r="K2614">
        <v>500</v>
      </c>
      <c r="L2614">
        <v>2.8</v>
      </c>
      <c r="M2614" t="s">
        <v>4651</v>
      </c>
      <c r="N2614" t="str">
        <f>SUBSTITUTE(Sheet1[[#This Row],[Datekey_Opening]],"_","-")</f>
        <v>2018-2-5</v>
      </c>
      <c r="O2614">
        <f>YEAR(Sheet1[[#This Row],[Date]])</f>
        <v>2018</v>
      </c>
      <c r="P2614" t="str">
        <f>LOOKUP(Sheet1[[#This Row],[CountryCode]],$AI$4:$AI$18,$AJ$4:$AJ$18)</f>
        <v>India</v>
      </c>
      <c r="Q2614">
        <f>MONTH(Sheet1[[#This Row],[Date]])</f>
        <v>2</v>
      </c>
      <c r="R2614" t="str">
        <f>TEXT(Sheet1[[#This Row],[Date]],"MMMM")</f>
        <v>February</v>
      </c>
      <c r="S2614" t="str">
        <f>TEXT(Sheet1[[#This Row],[Date]],"YYYY-MMM")</f>
        <v>2018-Feb</v>
      </c>
      <c r="T2614">
        <f>WEEKDAY(Sheet1[[#This Row],[Date]])</f>
        <v>2</v>
      </c>
      <c r="U2614" t="str">
        <f>TEXT(Sheet1[[#This Row],[Date]],"DDDD")</f>
        <v>Monday</v>
      </c>
      <c r="V2614" t="str">
        <f>"FM"&amp;MOD(MONTH(Sheet1[[#This Row],[Date]])-4,12)+1</f>
        <v>FM11</v>
      </c>
      <c r="W2614" t="str">
        <f>"Q"&amp;ROUNDUP(MONTH(Sheet1[[#This Row],[Date]])/3,0)</f>
        <v>Q1</v>
      </c>
      <c r="X2614" t="str">
        <f>"Q"&amp;INT(MOD(MONTH(Sheet1[[#This Row],[Date]])-4,12/3)+1)</f>
        <v>Q3</v>
      </c>
      <c r="Y2614" t="str" cm="1">
        <f t="array" ref="Y2614">_xlfn.IFS(ROUND(L2614,0)&lt;=1,"Need to improve 0-1",ROUND(L2614,0)&lt;=2,"Okay 1-2",ROUND(L2614,0)&lt;=3,"Good 2-3",ROUND(L2614,0)&lt;=4,"Great 3-4",ROUND(L2614,0)&lt;=5,"Excellent 4-5")</f>
        <v>Good 2-3</v>
      </c>
      <c r="Z2614" t="str">
        <f t="shared" si="40"/>
        <v>0-1000</v>
      </c>
    </row>
    <row r="2615" spans="1:26" x14ac:dyDescent="0.3">
      <c r="A2615">
        <v>18254520</v>
      </c>
      <c r="B2615" t="s">
        <v>4652</v>
      </c>
      <c r="C2615">
        <v>1</v>
      </c>
      <c r="D2615" t="s">
        <v>14</v>
      </c>
      <c r="E2615" t="s">
        <v>3457</v>
      </c>
      <c r="F2615" t="s">
        <v>16</v>
      </c>
      <c r="G2615" t="s">
        <v>21</v>
      </c>
      <c r="H2615" t="s">
        <v>16</v>
      </c>
      <c r="I2615">
        <v>2</v>
      </c>
      <c r="J2615">
        <v>50</v>
      </c>
      <c r="K2615">
        <v>500</v>
      </c>
      <c r="L2615">
        <v>3.7</v>
      </c>
      <c r="M2615" t="s">
        <v>4653</v>
      </c>
      <c r="N2615" t="str">
        <f>SUBSTITUTE(Sheet1[[#This Row],[Datekey_Opening]],"_","-")</f>
        <v>2018-2-3</v>
      </c>
      <c r="O2615">
        <f>YEAR(Sheet1[[#This Row],[Date]])</f>
        <v>2018</v>
      </c>
      <c r="P2615" t="str">
        <f>LOOKUP(Sheet1[[#This Row],[CountryCode]],$AI$4:$AI$18,$AJ$4:$AJ$18)</f>
        <v>India</v>
      </c>
      <c r="Q2615">
        <f>MONTH(Sheet1[[#This Row],[Date]])</f>
        <v>2</v>
      </c>
      <c r="R2615" t="str">
        <f>TEXT(Sheet1[[#This Row],[Date]],"MMMM")</f>
        <v>February</v>
      </c>
      <c r="S2615" t="str">
        <f>TEXT(Sheet1[[#This Row],[Date]],"YYYY-MMM")</f>
        <v>2018-Feb</v>
      </c>
      <c r="T2615">
        <f>WEEKDAY(Sheet1[[#This Row],[Date]])</f>
        <v>7</v>
      </c>
      <c r="U2615" t="str">
        <f>TEXT(Sheet1[[#This Row],[Date]],"DDDD")</f>
        <v>Saturday</v>
      </c>
      <c r="V2615" t="str">
        <f>"FM"&amp;MOD(MONTH(Sheet1[[#This Row],[Date]])-4,12)+1</f>
        <v>FM11</v>
      </c>
      <c r="W2615" t="str">
        <f>"Q"&amp;ROUNDUP(MONTH(Sheet1[[#This Row],[Date]])/3,0)</f>
        <v>Q1</v>
      </c>
      <c r="X2615" t="str">
        <f>"Q"&amp;INT(MOD(MONTH(Sheet1[[#This Row],[Date]])-4,12/3)+1)</f>
        <v>Q3</v>
      </c>
      <c r="Y2615" t="str" cm="1">
        <f t="array" ref="Y2615">_xlfn.IFS(ROUND(L2615,0)&lt;=1,"Need to improve 0-1",ROUND(L2615,0)&lt;=2,"Okay 1-2",ROUND(L2615,0)&lt;=3,"Good 2-3",ROUND(L2615,0)&lt;=4,"Great 3-4",ROUND(L2615,0)&lt;=5,"Excellent 4-5")</f>
        <v>Great 3-4</v>
      </c>
      <c r="Z2615" t="str">
        <f t="shared" si="40"/>
        <v>0-1000</v>
      </c>
    </row>
    <row r="2616" spans="1:26" x14ac:dyDescent="0.3">
      <c r="A2616">
        <v>18369771</v>
      </c>
      <c r="B2616" t="s">
        <v>4654</v>
      </c>
      <c r="C2616">
        <v>1</v>
      </c>
      <c r="D2616" t="s">
        <v>14</v>
      </c>
      <c r="E2616" t="s">
        <v>405</v>
      </c>
      <c r="F2616" t="s">
        <v>16</v>
      </c>
      <c r="G2616" t="s">
        <v>21</v>
      </c>
      <c r="H2616" t="s">
        <v>16</v>
      </c>
      <c r="I2616">
        <v>2</v>
      </c>
      <c r="J2616">
        <v>7</v>
      </c>
      <c r="K2616">
        <v>500</v>
      </c>
      <c r="L2616">
        <v>2.6</v>
      </c>
      <c r="M2616" t="s">
        <v>1269</v>
      </c>
      <c r="N2616" t="str">
        <f>SUBSTITUTE(Sheet1[[#This Row],[Datekey_Opening]],"_","-")</f>
        <v>2014-2-27</v>
      </c>
      <c r="O2616">
        <f>YEAR(Sheet1[[#This Row],[Date]])</f>
        <v>2014</v>
      </c>
      <c r="P2616" t="str">
        <f>LOOKUP(Sheet1[[#This Row],[CountryCode]],$AI$4:$AI$18,$AJ$4:$AJ$18)</f>
        <v>India</v>
      </c>
      <c r="Q2616">
        <f>MONTH(Sheet1[[#This Row],[Date]])</f>
        <v>2</v>
      </c>
      <c r="R2616" t="str">
        <f>TEXT(Sheet1[[#This Row],[Date]],"MMMM")</f>
        <v>February</v>
      </c>
      <c r="S2616" t="str">
        <f>TEXT(Sheet1[[#This Row],[Date]],"YYYY-MMM")</f>
        <v>2014-Feb</v>
      </c>
      <c r="T2616">
        <f>WEEKDAY(Sheet1[[#This Row],[Date]])</f>
        <v>5</v>
      </c>
      <c r="U2616" t="str">
        <f>TEXT(Sheet1[[#This Row],[Date]],"DDDD")</f>
        <v>Thursday</v>
      </c>
      <c r="V2616" t="str">
        <f>"FM"&amp;MOD(MONTH(Sheet1[[#This Row],[Date]])-4,12)+1</f>
        <v>FM11</v>
      </c>
      <c r="W2616" t="str">
        <f>"Q"&amp;ROUNDUP(MONTH(Sheet1[[#This Row],[Date]])/3,0)</f>
        <v>Q1</v>
      </c>
      <c r="X2616" t="str">
        <f>"Q"&amp;INT(MOD(MONTH(Sheet1[[#This Row],[Date]])-4,12/3)+1)</f>
        <v>Q3</v>
      </c>
      <c r="Y2616" t="str" cm="1">
        <f t="array" ref="Y2616">_xlfn.IFS(ROUND(L2616,0)&lt;=1,"Need to improve 0-1",ROUND(L2616,0)&lt;=2,"Okay 1-2",ROUND(L2616,0)&lt;=3,"Good 2-3",ROUND(L2616,0)&lt;=4,"Great 3-4",ROUND(L2616,0)&lt;=5,"Excellent 4-5")</f>
        <v>Good 2-3</v>
      </c>
      <c r="Z2616" t="str">
        <f t="shared" si="40"/>
        <v>0-1000</v>
      </c>
    </row>
    <row r="2617" spans="1:26" x14ac:dyDescent="0.3">
      <c r="A2617">
        <v>3507</v>
      </c>
      <c r="B2617" t="s">
        <v>4526</v>
      </c>
      <c r="C2617">
        <v>1</v>
      </c>
      <c r="D2617" t="s">
        <v>14</v>
      </c>
      <c r="E2617" t="s">
        <v>4527</v>
      </c>
      <c r="F2617" t="s">
        <v>16</v>
      </c>
      <c r="G2617" t="s">
        <v>21</v>
      </c>
      <c r="H2617" t="s">
        <v>16</v>
      </c>
      <c r="I2617">
        <v>2</v>
      </c>
      <c r="J2617">
        <v>131</v>
      </c>
      <c r="K2617">
        <v>500</v>
      </c>
      <c r="L2617">
        <v>2.5</v>
      </c>
      <c r="M2617" t="s">
        <v>4655</v>
      </c>
      <c r="N2617" t="str">
        <f>SUBSTITUTE(Sheet1[[#This Row],[Datekey_Opening]],"_","-")</f>
        <v>2016-2-14</v>
      </c>
      <c r="O2617">
        <f>YEAR(Sheet1[[#This Row],[Date]])</f>
        <v>2016</v>
      </c>
      <c r="P2617" t="str">
        <f>LOOKUP(Sheet1[[#This Row],[CountryCode]],$AI$4:$AI$18,$AJ$4:$AJ$18)</f>
        <v>India</v>
      </c>
      <c r="Q2617">
        <f>MONTH(Sheet1[[#This Row],[Date]])</f>
        <v>2</v>
      </c>
      <c r="R2617" t="str">
        <f>TEXT(Sheet1[[#This Row],[Date]],"MMMM")</f>
        <v>February</v>
      </c>
      <c r="S2617" t="str">
        <f>TEXT(Sheet1[[#This Row],[Date]],"YYYY-MMM")</f>
        <v>2016-Feb</v>
      </c>
      <c r="T2617">
        <f>WEEKDAY(Sheet1[[#This Row],[Date]])</f>
        <v>1</v>
      </c>
      <c r="U2617" t="str">
        <f>TEXT(Sheet1[[#This Row],[Date]],"DDDD")</f>
        <v>Sunday</v>
      </c>
      <c r="V2617" t="str">
        <f>"FM"&amp;MOD(MONTH(Sheet1[[#This Row],[Date]])-4,12)+1</f>
        <v>FM11</v>
      </c>
      <c r="W2617" t="str">
        <f>"Q"&amp;ROUNDUP(MONTH(Sheet1[[#This Row],[Date]])/3,0)</f>
        <v>Q1</v>
      </c>
      <c r="X2617" t="str">
        <f>"Q"&amp;INT(MOD(MONTH(Sheet1[[#This Row],[Date]])-4,12/3)+1)</f>
        <v>Q3</v>
      </c>
      <c r="Y2617" t="str" cm="1">
        <f t="array" ref="Y2617">_xlfn.IFS(ROUND(L2617,0)&lt;=1,"Need to improve 0-1",ROUND(L2617,0)&lt;=2,"Okay 1-2",ROUND(L2617,0)&lt;=3,"Good 2-3",ROUND(L2617,0)&lt;=4,"Great 3-4",ROUND(L2617,0)&lt;=5,"Excellent 4-5")</f>
        <v>Good 2-3</v>
      </c>
      <c r="Z2617" t="str">
        <f t="shared" si="40"/>
        <v>0-1000</v>
      </c>
    </row>
    <row r="2618" spans="1:26" x14ac:dyDescent="0.3">
      <c r="A2618">
        <v>582</v>
      </c>
      <c r="B2618" t="s">
        <v>4656</v>
      </c>
      <c r="C2618">
        <v>1</v>
      </c>
      <c r="D2618" t="s">
        <v>14</v>
      </c>
      <c r="E2618" t="s">
        <v>787</v>
      </c>
      <c r="F2618" t="s">
        <v>16</v>
      </c>
      <c r="G2618" t="s">
        <v>21</v>
      </c>
      <c r="H2618" t="s">
        <v>16</v>
      </c>
      <c r="I2618">
        <v>2</v>
      </c>
      <c r="J2618">
        <v>238</v>
      </c>
      <c r="K2618">
        <v>500</v>
      </c>
      <c r="L2618">
        <v>3.4</v>
      </c>
      <c r="M2618" t="s">
        <v>1282</v>
      </c>
      <c r="N2618" t="str">
        <f>SUBSTITUTE(Sheet1[[#This Row],[Datekey_Opening]],"_","-")</f>
        <v>2013-1-13</v>
      </c>
      <c r="O2618">
        <f>YEAR(Sheet1[[#This Row],[Date]])</f>
        <v>2013</v>
      </c>
      <c r="P2618" t="str">
        <f>LOOKUP(Sheet1[[#This Row],[CountryCode]],$AI$4:$AI$18,$AJ$4:$AJ$18)</f>
        <v>India</v>
      </c>
      <c r="Q2618">
        <f>MONTH(Sheet1[[#This Row],[Date]])</f>
        <v>1</v>
      </c>
      <c r="R2618" t="str">
        <f>TEXT(Sheet1[[#This Row],[Date]],"MMMM")</f>
        <v>January</v>
      </c>
      <c r="S2618" t="str">
        <f>TEXT(Sheet1[[#This Row],[Date]],"YYYY-MMM")</f>
        <v>2013-Jan</v>
      </c>
      <c r="T2618">
        <f>WEEKDAY(Sheet1[[#This Row],[Date]])</f>
        <v>1</v>
      </c>
      <c r="U2618" t="str">
        <f>TEXT(Sheet1[[#This Row],[Date]],"DDDD")</f>
        <v>Sunday</v>
      </c>
      <c r="V2618" t="str">
        <f>"FM"&amp;MOD(MONTH(Sheet1[[#This Row],[Date]])-4,12)+1</f>
        <v>FM10</v>
      </c>
      <c r="W2618" t="str">
        <f>"Q"&amp;ROUNDUP(MONTH(Sheet1[[#This Row],[Date]])/3,0)</f>
        <v>Q1</v>
      </c>
      <c r="X2618" t="str">
        <f>"Q"&amp;INT(MOD(MONTH(Sheet1[[#This Row],[Date]])-4,12/3)+1)</f>
        <v>Q2</v>
      </c>
      <c r="Y2618" t="str" cm="1">
        <f t="array" ref="Y2618">_xlfn.IFS(ROUND(L2618,0)&lt;=1,"Need to improve 0-1",ROUND(L2618,0)&lt;=2,"Okay 1-2",ROUND(L2618,0)&lt;=3,"Good 2-3",ROUND(L2618,0)&lt;=4,"Great 3-4",ROUND(L2618,0)&lt;=5,"Excellent 4-5")</f>
        <v>Good 2-3</v>
      </c>
      <c r="Z2618" t="str">
        <f t="shared" si="40"/>
        <v>0-1000</v>
      </c>
    </row>
    <row r="2619" spans="1:26" x14ac:dyDescent="0.3">
      <c r="A2619">
        <v>4092</v>
      </c>
      <c r="B2619" t="s">
        <v>2368</v>
      </c>
      <c r="C2619">
        <v>1</v>
      </c>
      <c r="D2619" t="s">
        <v>14</v>
      </c>
      <c r="E2619" t="s">
        <v>362</v>
      </c>
      <c r="F2619" t="s">
        <v>16</v>
      </c>
      <c r="G2619" t="s">
        <v>21</v>
      </c>
      <c r="H2619" t="s">
        <v>16</v>
      </c>
      <c r="I2619">
        <v>2</v>
      </c>
      <c r="J2619">
        <v>519</v>
      </c>
      <c r="K2619">
        <v>500</v>
      </c>
      <c r="L2619">
        <v>3.7</v>
      </c>
      <c r="M2619" t="s">
        <v>4657</v>
      </c>
      <c r="N2619" t="str">
        <f>SUBSTITUTE(Sheet1[[#This Row],[Datekey_Opening]],"_","-")</f>
        <v>2017-1-8</v>
      </c>
      <c r="O2619">
        <f>YEAR(Sheet1[[#This Row],[Date]])</f>
        <v>2017</v>
      </c>
      <c r="P2619" t="str">
        <f>LOOKUP(Sheet1[[#This Row],[CountryCode]],$AI$4:$AI$18,$AJ$4:$AJ$18)</f>
        <v>India</v>
      </c>
      <c r="Q2619">
        <f>MONTH(Sheet1[[#This Row],[Date]])</f>
        <v>1</v>
      </c>
      <c r="R2619" t="str">
        <f>TEXT(Sheet1[[#This Row],[Date]],"MMMM")</f>
        <v>January</v>
      </c>
      <c r="S2619" t="str">
        <f>TEXT(Sheet1[[#This Row],[Date]],"YYYY-MMM")</f>
        <v>2017-Jan</v>
      </c>
      <c r="T2619">
        <f>WEEKDAY(Sheet1[[#This Row],[Date]])</f>
        <v>1</v>
      </c>
      <c r="U2619" t="str">
        <f>TEXT(Sheet1[[#This Row],[Date]],"DDDD")</f>
        <v>Sunday</v>
      </c>
      <c r="V2619" t="str">
        <f>"FM"&amp;MOD(MONTH(Sheet1[[#This Row],[Date]])-4,12)+1</f>
        <v>FM10</v>
      </c>
      <c r="W2619" t="str">
        <f>"Q"&amp;ROUNDUP(MONTH(Sheet1[[#This Row],[Date]])/3,0)</f>
        <v>Q1</v>
      </c>
      <c r="X2619" t="str">
        <f>"Q"&amp;INT(MOD(MONTH(Sheet1[[#This Row],[Date]])-4,12/3)+1)</f>
        <v>Q2</v>
      </c>
      <c r="Y2619" t="str" cm="1">
        <f t="array" ref="Y2619">_xlfn.IFS(ROUND(L2619,0)&lt;=1,"Need to improve 0-1",ROUND(L2619,0)&lt;=2,"Okay 1-2",ROUND(L2619,0)&lt;=3,"Good 2-3",ROUND(L2619,0)&lt;=4,"Great 3-4",ROUND(L2619,0)&lt;=5,"Excellent 4-5")</f>
        <v>Great 3-4</v>
      </c>
      <c r="Z2619" t="str">
        <f t="shared" si="40"/>
        <v>0-1000</v>
      </c>
    </row>
    <row r="2620" spans="1:26" x14ac:dyDescent="0.3">
      <c r="A2620">
        <v>18313122</v>
      </c>
      <c r="B2620" t="s">
        <v>4658</v>
      </c>
      <c r="C2620">
        <v>1</v>
      </c>
      <c r="D2620" t="s">
        <v>14</v>
      </c>
      <c r="E2620" t="s">
        <v>432</v>
      </c>
      <c r="F2620" t="s">
        <v>16</v>
      </c>
      <c r="G2620" t="s">
        <v>21</v>
      </c>
      <c r="H2620" t="s">
        <v>16</v>
      </c>
      <c r="I2620">
        <v>2</v>
      </c>
      <c r="J2620">
        <v>51</v>
      </c>
      <c r="K2620">
        <v>500</v>
      </c>
      <c r="L2620">
        <v>3.8</v>
      </c>
      <c r="M2620" t="s">
        <v>4659</v>
      </c>
      <c r="N2620" t="str">
        <f>SUBSTITUTE(Sheet1[[#This Row],[Datekey_Opening]],"_","-")</f>
        <v>2014-1-21</v>
      </c>
      <c r="O2620">
        <f>YEAR(Sheet1[[#This Row],[Date]])</f>
        <v>2014</v>
      </c>
      <c r="P2620" t="str">
        <f>LOOKUP(Sheet1[[#This Row],[CountryCode]],$AI$4:$AI$18,$AJ$4:$AJ$18)</f>
        <v>India</v>
      </c>
      <c r="Q2620">
        <f>MONTH(Sheet1[[#This Row],[Date]])</f>
        <v>1</v>
      </c>
      <c r="R2620" t="str">
        <f>TEXT(Sheet1[[#This Row],[Date]],"MMMM")</f>
        <v>January</v>
      </c>
      <c r="S2620" t="str">
        <f>TEXT(Sheet1[[#This Row],[Date]],"YYYY-MMM")</f>
        <v>2014-Jan</v>
      </c>
      <c r="T2620">
        <f>WEEKDAY(Sheet1[[#This Row],[Date]])</f>
        <v>3</v>
      </c>
      <c r="U2620" t="str">
        <f>TEXT(Sheet1[[#This Row],[Date]],"DDDD")</f>
        <v>Tuesday</v>
      </c>
      <c r="V2620" t="str">
        <f>"FM"&amp;MOD(MONTH(Sheet1[[#This Row],[Date]])-4,12)+1</f>
        <v>FM10</v>
      </c>
      <c r="W2620" t="str">
        <f>"Q"&amp;ROUNDUP(MONTH(Sheet1[[#This Row],[Date]])/3,0)</f>
        <v>Q1</v>
      </c>
      <c r="X2620" t="str">
        <f>"Q"&amp;INT(MOD(MONTH(Sheet1[[#This Row],[Date]])-4,12/3)+1)</f>
        <v>Q2</v>
      </c>
      <c r="Y2620" t="str" cm="1">
        <f t="array" ref="Y2620">_xlfn.IFS(ROUND(L2620,0)&lt;=1,"Need to improve 0-1",ROUND(L2620,0)&lt;=2,"Okay 1-2",ROUND(L2620,0)&lt;=3,"Good 2-3",ROUND(L2620,0)&lt;=4,"Great 3-4",ROUND(L2620,0)&lt;=5,"Excellent 4-5")</f>
        <v>Great 3-4</v>
      </c>
      <c r="Z2620" t="str">
        <f t="shared" si="40"/>
        <v>0-1000</v>
      </c>
    </row>
    <row r="2621" spans="1:26" x14ac:dyDescent="0.3">
      <c r="A2621">
        <v>311616</v>
      </c>
      <c r="B2621" t="s">
        <v>4526</v>
      </c>
      <c r="C2621">
        <v>1</v>
      </c>
      <c r="D2621" t="s">
        <v>14</v>
      </c>
      <c r="E2621" t="s">
        <v>4527</v>
      </c>
      <c r="F2621" t="s">
        <v>16</v>
      </c>
      <c r="G2621" t="s">
        <v>21</v>
      </c>
      <c r="H2621" t="s">
        <v>16</v>
      </c>
      <c r="I2621">
        <v>2</v>
      </c>
      <c r="J2621">
        <v>69</v>
      </c>
      <c r="K2621">
        <v>500</v>
      </c>
      <c r="L2621">
        <v>3.1</v>
      </c>
      <c r="M2621" t="s">
        <v>4660</v>
      </c>
      <c r="N2621" t="str">
        <f>SUBSTITUTE(Sheet1[[#This Row],[Datekey_Opening]],"_","-")</f>
        <v>2012-1-1</v>
      </c>
      <c r="O2621">
        <f>YEAR(Sheet1[[#This Row],[Date]])</f>
        <v>2012</v>
      </c>
      <c r="P2621" t="str">
        <f>LOOKUP(Sheet1[[#This Row],[CountryCode]],$AI$4:$AI$18,$AJ$4:$AJ$18)</f>
        <v>India</v>
      </c>
      <c r="Q2621">
        <f>MONTH(Sheet1[[#This Row],[Date]])</f>
        <v>1</v>
      </c>
      <c r="R2621" t="str">
        <f>TEXT(Sheet1[[#This Row],[Date]],"MMMM")</f>
        <v>January</v>
      </c>
      <c r="S2621" t="str">
        <f>TEXT(Sheet1[[#This Row],[Date]],"YYYY-MMM")</f>
        <v>2012-Jan</v>
      </c>
      <c r="T2621">
        <f>WEEKDAY(Sheet1[[#This Row],[Date]])</f>
        <v>1</v>
      </c>
      <c r="U2621" t="str">
        <f>TEXT(Sheet1[[#This Row],[Date]],"DDDD")</f>
        <v>Sunday</v>
      </c>
      <c r="V2621" t="str">
        <f>"FM"&amp;MOD(MONTH(Sheet1[[#This Row],[Date]])-4,12)+1</f>
        <v>FM10</v>
      </c>
      <c r="W2621" t="str">
        <f>"Q"&amp;ROUNDUP(MONTH(Sheet1[[#This Row],[Date]])/3,0)</f>
        <v>Q1</v>
      </c>
      <c r="X2621" t="str">
        <f>"Q"&amp;INT(MOD(MONTH(Sheet1[[#This Row],[Date]])-4,12/3)+1)</f>
        <v>Q2</v>
      </c>
      <c r="Y2621" t="str" cm="1">
        <f t="array" ref="Y2621">_xlfn.IFS(ROUND(L2621,0)&lt;=1,"Need to improve 0-1",ROUND(L2621,0)&lt;=2,"Okay 1-2",ROUND(L2621,0)&lt;=3,"Good 2-3",ROUND(L2621,0)&lt;=4,"Great 3-4",ROUND(L2621,0)&lt;=5,"Excellent 4-5")</f>
        <v>Good 2-3</v>
      </c>
      <c r="Z2621" t="str">
        <f t="shared" si="40"/>
        <v>0-1000</v>
      </c>
    </row>
    <row r="2622" spans="1:26" x14ac:dyDescent="0.3">
      <c r="A2622">
        <v>9700</v>
      </c>
      <c r="B2622" t="s">
        <v>4526</v>
      </c>
      <c r="C2622">
        <v>1</v>
      </c>
      <c r="D2622" t="s">
        <v>14</v>
      </c>
      <c r="E2622" t="s">
        <v>4527</v>
      </c>
      <c r="F2622" t="s">
        <v>16</v>
      </c>
      <c r="G2622" t="s">
        <v>21</v>
      </c>
      <c r="H2622" t="s">
        <v>16</v>
      </c>
      <c r="I2622">
        <v>2</v>
      </c>
      <c r="J2622">
        <v>67</v>
      </c>
      <c r="K2622">
        <v>500</v>
      </c>
      <c r="L2622">
        <v>2.8</v>
      </c>
      <c r="M2622" t="s">
        <v>2906</v>
      </c>
      <c r="N2622" t="str">
        <f>SUBSTITUTE(Sheet1[[#This Row],[Datekey_Opening]],"_","-")</f>
        <v>2018-1-26</v>
      </c>
      <c r="O2622">
        <f>YEAR(Sheet1[[#This Row],[Date]])</f>
        <v>2018</v>
      </c>
      <c r="P2622" t="str">
        <f>LOOKUP(Sheet1[[#This Row],[CountryCode]],$AI$4:$AI$18,$AJ$4:$AJ$18)</f>
        <v>India</v>
      </c>
      <c r="Q2622">
        <f>MONTH(Sheet1[[#This Row],[Date]])</f>
        <v>1</v>
      </c>
      <c r="R2622" t="str">
        <f>TEXT(Sheet1[[#This Row],[Date]],"MMMM")</f>
        <v>January</v>
      </c>
      <c r="S2622" t="str">
        <f>TEXT(Sheet1[[#This Row],[Date]],"YYYY-MMM")</f>
        <v>2018-Jan</v>
      </c>
      <c r="T2622">
        <f>WEEKDAY(Sheet1[[#This Row],[Date]])</f>
        <v>6</v>
      </c>
      <c r="U2622" t="str">
        <f>TEXT(Sheet1[[#This Row],[Date]],"DDDD")</f>
        <v>Friday</v>
      </c>
      <c r="V2622" t="str">
        <f>"FM"&amp;MOD(MONTH(Sheet1[[#This Row],[Date]])-4,12)+1</f>
        <v>FM10</v>
      </c>
      <c r="W2622" t="str">
        <f>"Q"&amp;ROUNDUP(MONTH(Sheet1[[#This Row],[Date]])/3,0)</f>
        <v>Q1</v>
      </c>
      <c r="X2622" t="str">
        <f>"Q"&amp;INT(MOD(MONTH(Sheet1[[#This Row],[Date]])-4,12/3)+1)</f>
        <v>Q2</v>
      </c>
      <c r="Y2622" t="str" cm="1">
        <f t="array" ref="Y2622">_xlfn.IFS(ROUND(L2622,0)&lt;=1,"Need to improve 0-1",ROUND(L2622,0)&lt;=2,"Okay 1-2",ROUND(L2622,0)&lt;=3,"Good 2-3",ROUND(L2622,0)&lt;=4,"Great 3-4",ROUND(L2622,0)&lt;=5,"Excellent 4-5")</f>
        <v>Good 2-3</v>
      </c>
      <c r="Z2622" t="str">
        <f t="shared" si="40"/>
        <v>0-1000</v>
      </c>
    </row>
    <row r="2623" spans="1:26" x14ac:dyDescent="0.3">
      <c r="A2623">
        <v>154</v>
      </c>
      <c r="B2623" t="s">
        <v>4526</v>
      </c>
      <c r="C2623">
        <v>1</v>
      </c>
      <c r="D2623" t="s">
        <v>14</v>
      </c>
      <c r="E2623" t="s">
        <v>4527</v>
      </c>
      <c r="F2623" t="s">
        <v>16</v>
      </c>
      <c r="G2623" t="s">
        <v>21</v>
      </c>
      <c r="H2623" t="s">
        <v>16</v>
      </c>
      <c r="I2623">
        <v>2</v>
      </c>
      <c r="J2623">
        <v>188</v>
      </c>
      <c r="K2623">
        <v>500</v>
      </c>
      <c r="L2623">
        <v>3.7</v>
      </c>
      <c r="M2623" t="s">
        <v>4661</v>
      </c>
      <c r="N2623" t="str">
        <f>SUBSTITUTE(Sheet1[[#This Row],[Datekey_Opening]],"_","-")</f>
        <v>2011-1-3</v>
      </c>
      <c r="O2623">
        <f>YEAR(Sheet1[[#This Row],[Date]])</f>
        <v>2011</v>
      </c>
      <c r="P2623" t="str">
        <f>LOOKUP(Sheet1[[#This Row],[CountryCode]],$AI$4:$AI$18,$AJ$4:$AJ$18)</f>
        <v>India</v>
      </c>
      <c r="Q2623">
        <f>MONTH(Sheet1[[#This Row],[Date]])</f>
        <v>1</v>
      </c>
      <c r="R2623" t="str">
        <f>TEXT(Sheet1[[#This Row],[Date]],"MMMM")</f>
        <v>January</v>
      </c>
      <c r="S2623" t="str">
        <f>TEXT(Sheet1[[#This Row],[Date]],"YYYY-MMM")</f>
        <v>2011-Jan</v>
      </c>
      <c r="T2623">
        <f>WEEKDAY(Sheet1[[#This Row],[Date]])</f>
        <v>2</v>
      </c>
      <c r="U2623" t="str">
        <f>TEXT(Sheet1[[#This Row],[Date]],"DDDD")</f>
        <v>Monday</v>
      </c>
      <c r="V2623" t="str">
        <f>"FM"&amp;MOD(MONTH(Sheet1[[#This Row],[Date]])-4,12)+1</f>
        <v>FM10</v>
      </c>
      <c r="W2623" t="str">
        <f>"Q"&amp;ROUNDUP(MONTH(Sheet1[[#This Row],[Date]])/3,0)</f>
        <v>Q1</v>
      </c>
      <c r="X2623" t="str">
        <f>"Q"&amp;INT(MOD(MONTH(Sheet1[[#This Row],[Date]])-4,12/3)+1)</f>
        <v>Q2</v>
      </c>
      <c r="Y2623" t="str" cm="1">
        <f t="array" ref="Y2623">_xlfn.IFS(ROUND(L2623,0)&lt;=1,"Need to improve 0-1",ROUND(L2623,0)&lt;=2,"Okay 1-2",ROUND(L2623,0)&lt;=3,"Good 2-3",ROUND(L2623,0)&lt;=4,"Great 3-4",ROUND(L2623,0)&lt;=5,"Excellent 4-5")</f>
        <v>Great 3-4</v>
      </c>
      <c r="Z2623" t="str">
        <f t="shared" si="40"/>
        <v>0-1000</v>
      </c>
    </row>
    <row r="2624" spans="1:26" x14ac:dyDescent="0.3">
      <c r="A2624">
        <v>4939</v>
      </c>
      <c r="B2624" t="s">
        <v>4662</v>
      </c>
      <c r="C2624">
        <v>1</v>
      </c>
      <c r="D2624" t="s">
        <v>14</v>
      </c>
      <c r="E2624" t="s">
        <v>365</v>
      </c>
      <c r="F2624" t="s">
        <v>16</v>
      </c>
      <c r="G2624" t="s">
        <v>21</v>
      </c>
      <c r="H2624" t="s">
        <v>16</v>
      </c>
      <c r="I2624">
        <v>2</v>
      </c>
      <c r="J2624">
        <v>8</v>
      </c>
      <c r="K2624">
        <v>500</v>
      </c>
      <c r="L2624">
        <v>2.6</v>
      </c>
      <c r="M2624" t="s">
        <v>1451</v>
      </c>
      <c r="N2624" t="str">
        <f>SUBSTITUTE(Sheet1[[#This Row],[Datekey_Opening]],"_","-")</f>
        <v>2010-1-4</v>
      </c>
      <c r="O2624">
        <f>YEAR(Sheet1[[#This Row],[Date]])</f>
        <v>2010</v>
      </c>
      <c r="P2624" t="str">
        <f>LOOKUP(Sheet1[[#This Row],[CountryCode]],$AI$4:$AI$18,$AJ$4:$AJ$18)</f>
        <v>India</v>
      </c>
      <c r="Q2624">
        <f>MONTH(Sheet1[[#This Row],[Date]])</f>
        <v>1</v>
      </c>
      <c r="R2624" t="str">
        <f>TEXT(Sheet1[[#This Row],[Date]],"MMMM")</f>
        <v>January</v>
      </c>
      <c r="S2624" t="str">
        <f>TEXT(Sheet1[[#This Row],[Date]],"YYYY-MMM")</f>
        <v>2010-Jan</v>
      </c>
      <c r="T2624">
        <f>WEEKDAY(Sheet1[[#This Row],[Date]])</f>
        <v>2</v>
      </c>
      <c r="U2624" t="str">
        <f>TEXT(Sheet1[[#This Row],[Date]],"DDDD")</f>
        <v>Monday</v>
      </c>
      <c r="V2624" t="str">
        <f>"FM"&amp;MOD(MONTH(Sheet1[[#This Row],[Date]])-4,12)+1</f>
        <v>FM10</v>
      </c>
      <c r="W2624" t="str">
        <f>"Q"&amp;ROUNDUP(MONTH(Sheet1[[#This Row],[Date]])/3,0)</f>
        <v>Q1</v>
      </c>
      <c r="X2624" t="str">
        <f>"Q"&amp;INT(MOD(MONTH(Sheet1[[#This Row],[Date]])-4,12/3)+1)</f>
        <v>Q2</v>
      </c>
      <c r="Y2624" t="str" cm="1">
        <f t="array" ref="Y2624">_xlfn.IFS(ROUND(L2624,0)&lt;=1,"Need to improve 0-1",ROUND(L2624,0)&lt;=2,"Okay 1-2",ROUND(L2624,0)&lt;=3,"Good 2-3",ROUND(L2624,0)&lt;=4,"Great 3-4",ROUND(L2624,0)&lt;=5,"Excellent 4-5")</f>
        <v>Good 2-3</v>
      </c>
      <c r="Z2624" t="str">
        <f t="shared" si="40"/>
        <v>0-1000</v>
      </c>
    </row>
    <row r="2625" spans="1:26" x14ac:dyDescent="0.3">
      <c r="A2625">
        <v>301190</v>
      </c>
      <c r="B2625" t="s">
        <v>4526</v>
      </c>
      <c r="C2625">
        <v>1</v>
      </c>
      <c r="D2625" t="s">
        <v>14</v>
      </c>
      <c r="E2625" t="s">
        <v>4527</v>
      </c>
      <c r="F2625" t="s">
        <v>16</v>
      </c>
      <c r="G2625" t="s">
        <v>21</v>
      </c>
      <c r="H2625" t="s">
        <v>16</v>
      </c>
      <c r="I2625">
        <v>2</v>
      </c>
      <c r="J2625">
        <v>183</v>
      </c>
      <c r="K2625">
        <v>500</v>
      </c>
      <c r="L2625">
        <v>2.8</v>
      </c>
      <c r="M2625" t="s">
        <v>4030</v>
      </c>
      <c r="N2625" t="str">
        <f>SUBSTITUTE(Sheet1[[#This Row],[Datekey_Opening]],"_","-")</f>
        <v>2015-1-16</v>
      </c>
      <c r="O2625">
        <f>YEAR(Sheet1[[#This Row],[Date]])</f>
        <v>2015</v>
      </c>
      <c r="P2625" t="str">
        <f>LOOKUP(Sheet1[[#This Row],[CountryCode]],$AI$4:$AI$18,$AJ$4:$AJ$18)</f>
        <v>India</v>
      </c>
      <c r="Q2625">
        <f>MONTH(Sheet1[[#This Row],[Date]])</f>
        <v>1</v>
      </c>
      <c r="R2625" t="str">
        <f>TEXT(Sheet1[[#This Row],[Date]],"MMMM")</f>
        <v>January</v>
      </c>
      <c r="S2625" t="str">
        <f>TEXT(Sheet1[[#This Row],[Date]],"YYYY-MMM")</f>
        <v>2015-Jan</v>
      </c>
      <c r="T2625">
        <f>WEEKDAY(Sheet1[[#This Row],[Date]])</f>
        <v>6</v>
      </c>
      <c r="U2625" t="str">
        <f>TEXT(Sheet1[[#This Row],[Date]],"DDDD")</f>
        <v>Friday</v>
      </c>
      <c r="V2625" t="str">
        <f>"FM"&amp;MOD(MONTH(Sheet1[[#This Row],[Date]])-4,12)+1</f>
        <v>FM10</v>
      </c>
      <c r="W2625" t="str">
        <f>"Q"&amp;ROUNDUP(MONTH(Sheet1[[#This Row],[Date]])/3,0)</f>
        <v>Q1</v>
      </c>
      <c r="X2625" t="str">
        <f>"Q"&amp;INT(MOD(MONTH(Sheet1[[#This Row],[Date]])-4,12/3)+1)</f>
        <v>Q2</v>
      </c>
      <c r="Y2625" t="str" cm="1">
        <f t="array" ref="Y2625">_xlfn.IFS(ROUND(L2625,0)&lt;=1,"Need to improve 0-1",ROUND(L2625,0)&lt;=2,"Okay 1-2",ROUND(L2625,0)&lt;=3,"Good 2-3",ROUND(L2625,0)&lt;=4,"Great 3-4",ROUND(L2625,0)&lt;=5,"Excellent 4-5")</f>
        <v>Good 2-3</v>
      </c>
      <c r="Z2625" t="str">
        <f t="shared" si="40"/>
        <v>0-1000</v>
      </c>
    </row>
    <row r="2626" spans="1:26" x14ac:dyDescent="0.3">
      <c r="A2626">
        <v>312913</v>
      </c>
      <c r="B2626" t="s">
        <v>4663</v>
      </c>
      <c r="C2626">
        <v>1</v>
      </c>
      <c r="D2626" t="s">
        <v>14</v>
      </c>
      <c r="E2626" t="s">
        <v>473</v>
      </c>
      <c r="F2626" t="s">
        <v>16</v>
      </c>
      <c r="G2626" t="s">
        <v>21</v>
      </c>
      <c r="H2626" t="s">
        <v>16</v>
      </c>
      <c r="I2626">
        <v>2</v>
      </c>
      <c r="J2626">
        <v>38</v>
      </c>
      <c r="K2626">
        <v>500</v>
      </c>
      <c r="L2626">
        <v>2.9</v>
      </c>
      <c r="M2626" t="s">
        <v>1287</v>
      </c>
      <c r="N2626" t="str">
        <f>SUBSTITUTE(Sheet1[[#This Row],[Datekey_Opening]],"_","-")</f>
        <v>2017-1-4</v>
      </c>
      <c r="O2626">
        <f>YEAR(Sheet1[[#This Row],[Date]])</f>
        <v>2017</v>
      </c>
      <c r="P2626" t="str">
        <f>LOOKUP(Sheet1[[#This Row],[CountryCode]],$AI$4:$AI$18,$AJ$4:$AJ$18)</f>
        <v>India</v>
      </c>
      <c r="Q2626">
        <f>MONTH(Sheet1[[#This Row],[Date]])</f>
        <v>1</v>
      </c>
      <c r="R2626" t="str">
        <f>TEXT(Sheet1[[#This Row],[Date]],"MMMM")</f>
        <v>January</v>
      </c>
      <c r="S2626" t="str">
        <f>TEXT(Sheet1[[#This Row],[Date]],"YYYY-MMM")</f>
        <v>2017-Jan</v>
      </c>
      <c r="T2626">
        <f>WEEKDAY(Sheet1[[#This Row],[Date]])</f>
        <v>4</v>
      </c>
      <c r="U2626" t="str">
        <f>TEXT(Sheet1[[#This Row],[Date]],"DDDD")</f>
        <v>Wednesday</v>
      </c>
      <c r="V2626" t="str">
        <f>"FM"&amp;MOD(MONTH(Sheet1[[#This Row],[Date]])-4,12)+1</f>
        <v>FM10</v>
      </c>
      <c r="W2626" t="str">
        <f>"Q"&amp;ROUNDUP(MONTH(Sheet1[[#This Row],[Date]])/3,0)</f>
        <v>Q1</v>
      </c>
      <c r="X2626" t="str">
        <f>"Q"&amp;INT(MOD(MONTH(Sheet1[[#This Row],[Date]])-4,12/3)+1)</f>
        <v>Q2</v>
      </c>
      <c r="Y2626" t="str" cm="1">
        <f t="array" ref="Y2626">_xlfn.IFS(ROUND(L2626,0)&lt;=1,"Need to improve 0-1",ROUND(L2626,0)&lt;=2,"Okay 1-2",ROUND(L2626,0)&lt;=3,"Good 2-3",ROUND(L2626,0)&lt;=4,"Great 3-4",ROUND(L2626,0)&lt;=5,"Excellent 4-5")</f>
        <v>Good 2-3</v>
      </c>
      <c r="Z2626" t="str">
        <f t="shared" ref="Z2626:Z2689" si="41">IF(AND(K2626&gt;=0,K2626&lt;1000),"0-1000",IF(AND(K2626&gt;=1000,K2626&lt;2000),"1000-2000",IF(AND(K2626&gt;=2000,K2626&lt;3000),"2000-3000",IF(AND(K2626&gt;=3000,K2626&lt;4000),"3000-4000",IF(AND(K2626&gt;=4000,K2626&lt;5000),"4000-5000",IF(AND(K2626&gt;=5000,K2626&lt;6000),"5000-6000",IF(AND(K2626&gt;=6000,K2626&lt;7000),"6000-7000",IF(AND(K2626&gt;=7000,K2626&lt;200000),"7000-200000","Above 200000"))))))))</f>
        <v>0-1000</v>
      </c>
    </row>
    <row r="2627" spans="1:26" x14ac:dyDescent="0.3">
      <c r="A2627">
        <v>9956</v>
      </c>
      <c r="B2627" t="s">
        <v>4516</v>
      </c>
      <c r="C2627">
        <v>1</v>
      </c>
      <c r="D2627" t="s">
        <v>14</v>
      </c>
      <c r="E2627" t="s">
        <v>4517</v>
      </c>
      <c r="F2627" t="s">
        <v>16</v>
      </c>
      <c r="G2627" t="s">
        <v>21</v>
      </c>
      <c r="H2627" t="s">
        <v>16</v>
      </c>
      <c r="I2627">
        <v>2</v>
      </c>
      <c r="J2627">
        <v>94</v>
      </c>
      <c r="K2627">
        <v>500</v>
      </c>
      <c r="L2627">
        <v>3.3</v>
      </c>
      <c r="M2627" t="s">
        <v>1295</v>
      </c>
      <c r="N2627" t="str">
        <f>SUBSTITUTE(Sheet1[[#This Row],[Datekey_Opening]],"_","-")</f>
        <v>2015-1-8</v>
      </c>
      <c r="O2627">
        <f>YEAR(Sheet1[[#This Row],[Date]])</f>
        <v>2015</v>
      </c>
      <c r="P2627" t="str">
        <f>LOOKUP(Sheet1[[#This Row],[CountryCode]],$AI$4:$AI$18,$AJ$4:$AJ$18)</f>
        <v>India</v>
      </c>
      <c r="Q2627">
        <f>MONTH(Sheet1[[#This Row],[Date]])</f>
        <v>1</v>
      </c>
      <c r="R2627" t="str">
        <f>TEXT(Sheet1[[#This Row],[Date]],"MMMM")</f>
        <v>January</v>
      </c>
      <c r="S2627" t="str">
        <f>TEXT(Sheet1[[#This Row],[Date]],"YYYY-MMM")</f>
        <v>2015-Jan</v>
      </c>
      <c r="T2627">
        <f>WEEKDAY(Sheet1[[#This Row],[Date]])</f>
        <v>5</v>
      </c>
      <c r="U2627" t="str">
        <f>TEXT(Sheet1[[#This Row],[Date]],"DDDD")</f>
        <v>Thursday</v>
      </c>
      <c r="V2627" t="str">
        <f>"FM"&amp;MOD(MONTH(Sheet1[[#This Row],[Date]])-4,12)+1</f>
        <v>FM10</v>
      </c>
      <c r="W2627" t="str">
        <f>"Q"&amp;ROUNDUP(MONTH(Sheet1[[#This Row],[Date]])/3,0)</f>
        <v>Q1</v>
      </c>
      <c r="X2627" t="str">
        <f>"Q"&amp;INT(MOD(MONTH(Sheet1[[#This Row],[Date]])-4,12/3)+1)</f>
        <v>Q2</v>
      </c>
      <c r="Y2627" t="str" cm="1">
        <f t="array" ref="Y2627">_xlfn.IFS(ROUND(L2627,0)&lt;=1,"Need to improve 0-1",ROUND(L2627,0)&lt;=2,"Okay 1-2",ROUND(L2627,0)&lt;=3,"Good 2-3",ROUND(L2627,0)&lt;=4,"Great 3-4",ROUND(L2627,0)&lt;=5,"Excellent 4-5")</f>
        <v>Good 2-3</v>
      </c>
      <c r="Z2627" t="str">
        <f t="shared" si="41"/>
        <v>0-1000</v>
      </c>
    </row>
    <row r="2628" spans="1:26" x14ac:dyDescent="0.3">
      <c r="A2628">
        <v>18138442</v>
      </c>
      <c r="B2628" t="s">
        <v>4526</v>
      </c>
      <c r="C2628">
        <v>1</v>
      </c>
      <c r="D2628" t="s">
        <v>14</v>
      </c>
      <c r="E2628" t="s">
        <v>4527</v>
      </c>
      <c r="F2628" t="s">
        <v>16</v>
      </c>
      <c r="G2628" t="s">
        <v>21</v>
      </c>
      <c r="H2628" t="s">
        <v>16</v>
      </c>
      <c r="I2628">
        <v>2</v>
      </c>
      <c r="J2628">
        <v>31</v>
      </c>
      <c r="K2628">
        <v>500</v>
      </c>
      <c r="L2628">
        <v>2.2999999999999998</v>
      </c>
      <c r="M2628" t="s">
        <v>3295</v>
      </c>
      <c r="N2628" t="str">
        <f>SUBSTITUTE(Sheet1[[#This Row],[Datekey_Opening]],"_","-")</f>
        <v>2018-1-4</v>
      </c>
      <c r="O2628">
        <f>YEAR(Sheet1[[#This Row],[Date]])</f>
        <v>2018</v>
      </c>
      <c r="P2628" t="str">
        <f>LOOKUP(Sheet1[[#This Row],[CountryCode]],$AI$4:$AI$18,$AJ$4:$AJ$18)</f>
        <v>India</v>
      </c>
      <c r="Q2628">
        <f>MONTH(Sheet1[[#This Row],[Date]])</f>
        <v>1</v>
      </c>
      <c r="R2628" t="str">
        <f>TEXT(Sheet1[[#This Row],[Date]],"MMMM")</f>
        <v>January</v>
      </c>
      <c r="S2628" t="str">
        <f>TEXT(Sheet1[[#This Row],[Date]],"YYYY-MMM")</f>
        <v>2018-Jan</v>
      </c>
      <c r="T2628">
        <f>WEEKDAY(Sheet1[[#This Row],[Date]])</f>
        <v>5</v>
      </c>
      <c r="U2628" t="str">
        <f>TEXT(Sheet1[[#This Row],[Date]],"DDDD")</f>
        <v>Thursday</v>
      </c>
      <c r="V2628" t="str">
        <f>"FM"&amp;MOD(MONTH(Sheet1[[#This Row],[Date]])-4,12)+1</f>
        <v>FM10</v>
      </c>
      <c r="W2628" t="str">
        <f>"Q"&amp;ROUNDUP(MONTH(Sheet1[[#This Row],[Date]])/3,0)</f>
        <v>Q1</v>
      </c>
      <c r="X2628" t="str">
        <f>"Q"&amp;INT(MOD(MONTH(Sheet1[[#This Row],[Date]])-4,12/3)+1)</f>
        <v>Q2</v>
      </c>
      <c r="Y2628" t="str" cm="1">
        <f t="array" ref="Y2628">_xlfn.IFS(ROUND(L2628,0)&lt;=1,"Need to improve 0-1",ROUND(L2628,0)&lt;=2,"Okay 1-2",ROUND(L2628,0)&lt;=3,"Good 2-3",ROUND(L2628,0)&lt;=4,"Great 3-4",ROUND(L2628,0)&lt;=5,"Excellent 4-5")</f>
        <v>Okay 1-2</v>
      </c>
      <c r="Z2628" t="str">
        <f t="shared" si="41"/>
        <v>0-1000</v>
      </c>
    </row>
    <row r="2629" spans="1:26" x14ac:dyDescent="0.3">
      <c r="A2629">
        <v>18396440</v>
      </c>
      <c r="B2629" t="s">
        <v>4664</v>
      </c>
      <c r="C2629">
        <v>1</v>
      </c>
      <c r="D2629" t="s">
        <v>14</v>
      </c>
      <c r="E2629" t="s">
        <v>382</v>
      </c>
      <c r="F2629" t="s">
        <v>16</v>
      </c>
      <c r="G2629" t="s">
        <v>21</v>
      </c>
      <c r="H2629" t="s">
        <v>16</v>
      </c>
      <c r="I2629">
        <v>2</v>
      </c>
      <c r="J2629">
        <v>4</v>
      </c>
      <c r="K2629">
        <v>500</v>
      </c>
      <c r="L2629">
        <v>2.6</v>
      </c>
      <c r="M2629" t="s">
        <v>4665</v>
      </c>
      <c r="N2629" t="str">
        <f>SUBSTITUTE(Sheet1[[#This Row],[Datekey_Opening]],"_","-")</f>
        <v>2018-1-15</v>
      </c>
      <c r="O2629">
        <f>YEAR(Sheet1[[#This Row],[Date]])</f>
        <v>2018</v>
      </c>
      <c r="P2629" t="str">
        <f>LOOKUP(Sheet1[[#This Row],[CountryCode]],$AI$4:$AI$18,$AJ$4:$AJ$18)</f>
        <v>India</v>
      </c>
      <c r="Q2629">
        <f>MONTH(Sheet1[[#This Row],[Date]])</f>
        <v>1</v>
      </c>
      <c r="R2629" t="str">
        <f>TEXT(Sheet1[[#This Row],[Date]],"MMMM")</f>
        <v>January</v>
      </c>
      <c r="S2629" t="str">
        <f>TEXT(Sheet1[[#This Row],[Date]],"YYYY-MMM")</f>
        <v>2018-Jan</v>
      </c>
      <c r="T2629">
        <f>WEEKDAY(Sheet1[[#This Row],[Date]])</f>
        <v>2</v>
      </c>
      <c r="U2629" t="str">
        <f>TEXT(Sheet1[[#This Row],[Date]],"DDDD")</f>
        <v>Monday</v>
      </c>
      <c r="V2629" t="str">
        <f>"FM"&amp;MOD(MONTH(Sheet1[[#This Row],[Date]])-4,12)+1</f>
        <v>FM10</v>
      </c>
      <c r="W2629" t="str">
        <f>"Q"&amp;ROUNDUP(MONTH(Sheet1[[#This Row],[Date]])/3,0)</f>
        <v>Q1</v>
      </c>
      <c r="X2629" t="str">
        <f>"Q"&amp;INT(MOD(MONTH(Sheet1[[#This Row],[Date]])-4,12/3)+1)</f>
        <v>Q2</v>
      </c>
      <c r="Y2629" t="str" cm="1">
        <f t="array" ref="Y2629">_xlfn.IFS(ROUND(L2629,0)&lt;=1,"Need to improve 0-1",ROUND(L2629,0)&lt;=2,"Okay 1-2",ROUND(L2629,0)&lt;=3,"Good 2-3",ROUND(L2629,0)&lt;=4,"Great 3-4",ROUND(L2629,0)&lt;=5,"Excellent 4-5")</f>
        <v>Good 2-3</v>
      </c>
      <c r="Z2629" t="str">
        <f t="shared" si="41"/>
        <v>0-1000</v>
      </c>
    </row>
    <row r="2630" spans="1:26" x14ac:dyDescent="0.3">
      <c r="A2630">
        <v>306809</v>
      </c>
      <c r="B2630" t="s">
        <v>4666</v>
      </c>
      <c r="C2630">
        <v>1</v>
      </c>
      <c r="D2630" t="s">
        <v>14</v>
      </c>
      <c r="E2630" t="s">
        <v>578</v>
      </c>
      <c r="F2630" t="s">
        <v>16</v>
      </c>
      <c r="G2630" t="s">
        <v>21</v>
      </c>
      <c r="H2630" t="s">
        <v>16</v>
      </c>
      <c r="I2630">
        <v>2</v>
      </c>
      <c r="J2630">
        <v>158</v>
      </c>
      <c r="K2630">
        <v>500</v>
      </c>
      <c r="L2630">
        <v>3.2</v>
      </c>
      <c r="M2630" t="s">
        <v>4667</v>
      </c>
      <c r="N2630" t="str">
        <f>SUBSTITUTE(Sheet1[[#This Row],[Datekey_Opening]],"_","-")</f>
        <v>2010-1-20</v>
      </c>
      <c r="O2630">
        <f>YEAR(Sheet1[[#This Row],[Date]])</f>
        <v>2010</v>
      </c>
      <c r="P2630" t="str">
        <f>LOOKUP(Sheet1[[#This Row],[CountryCode]],$AI$4:$AI$18,$AJ$4:$AJ$18)</f>
        <v>India</v>
      </c>
      <c r="Q2630">
        <f>MONTH(Sheet1[[#This Row],[Date]])</f>
        <v>1</v>
      </c>
      <c r="R2630" t="str">
        <f>TEXT(Sheet1[[#This Row],[Date]],"MMMM")</f>
        <v>January</v>
      </c>
      <c r="S2630" t="str">
        <f>TEXT(Sheet1[[#This Row],[Date]],"YYYY-MMM")</f>
        <v>2010-Jan</v>
      </c>
      <c r="T2630">
        <f>WEEKDAY(Sheet1[[#This Row],[Date]])</f>
        <v>4</v>
      </c>
      <c r="U2630" t="str">
        <f>TEXT(Sheet1[[#This Row],[Date]],"DDDD")</f>
        <v>Wednesday</v>
      </c>
      <c r="V2630" t="str">
        <f>"FM"&amp;MOD(MONTH(Sheet1[[#This Row],[Date]])-4,12)+1</f>
        <v>FM10</v>
      </c>
      <c r="W2630" t="str">
        <f>"Q"&amp;ROUNDUP(MONTH(Sheet1[[#This Row],[Date]])/3,0)</f>
        <v>Q1</v>
      </c>
      <c r="X2630" t="str">
        <f>"Q"&amp;INT(MOD(MONTH(Sheet1[[#This Row],[Date]])-4,12/3)+1)</f>
        <v>Q2</v>
      </c>
      <c r="Y2630" t="str" cm="1">
        <f t="array" ref="Y2630">_xlfn.IFS(ROUND(L2630,0)&lt;=1,"Need to improve 0-1",ROUND(L2630,0)&lt;=2,"Okay 1-2",ROUND(L2630,0)&lt;=3,"Good 2-3",ROUND(L2630,0)&lt;=4,"Great 3-4",ROUND(L2630,0)&lt;=5,"Excellent 4-5")</f>
        <v>Good 2-3</v>
      </c>
      <c r="Z2630" t="str">
        <f t="shared" si="41"/>
        <v>0-1000</v>
      </c>
    </row>
    <row r="2631" spans="1:26" x14ac:dyDescent="0.3">
      <c r="A2631">
        <v>18303828</v>
      </c>
      <c r="B2631" t="s">
        <v>4514</v>
      </c>
      <c r="C2631">
        <v>1</v>
      </c>
      <c r="D2631" t="s">
        <v>14</v>
      </c>
      <c r="E2631" t="s">
        <v>4515</v>
      </c>
      <c r="F2631" t="s">
        <v>16</v>
      </c>
      <c r="G2631" t="s">
        <v>21</v>
      </c>
      <c r="H2631" t="s">
        <v>16</v>
      </c>
      <c r="I2631">
        <v>2</v>
      </c>
      <c r="J2631">
        <v>116</v>
      </c>
      <c r="K2631">
        <v>500</v>
      </c>
      <c r="L2631">
        <v>3.6</v>
      </c>
      <c r="M2631" t="s">
        <v>4668</v>
      </c>
      <c r="N2631" t="str">
        <f>SUBSTITUTE(Sheet1[[#This Row],[Datekey_Opening]],"_","-")</f>
        <v>2015-1-20</v>
      </c>
      <c r="O2631">
        <f>YEAR(Sheet1[[#This Row],[Date]])</f>
        <v>2015</v>
      </c>
      <c r="P2631" t="str">
        <f>LOOKUP(Sheet1[[#This Row],[CountryCode]],$AI$4:$AI$18,$AJ$4:$AJ$18)</f>
        <v>India</v>
      </c>
      <c r="Q2631">
        <f>MONTH(Sheet1[[#This Row],[Date]])</f>
        <v>1</v>
      </c>
      <c r="R2631" t="str">
        <f>TEXT(Sheet1[[#This Row],[Date]],"MMMM")</f>
        <v>January</v>
      </c>
      <c r="S2631" t="str">
        <f>TEXT(Sheet1[[#This Row],[Date]],"YYYY-MMM")</f>
        <v>2015-Jan</v>
      </c>
      <c r="T2631">
        <f>WEEKDAY(Sheet1[[#This Row],[Date]])</f>
        <v>3</v>
      </c>
      <c r="U2631" t="str">
        <f>TEXT(Sheet1[[#This Row],[Date]],"DDDD")</f>
        <v>Tuesday</v>
      </c>
      <c r="V2631" t="str">
        <f>"FM"&amp;MOD(MONTH(Sheet1[[#This Row],[Date]])-4,12)+1</f>
        <v>FM10</v>
      </c>
      <c r="W2631" t="str">
        <f>"Q"&amp;ROUNDUP(MONTH(Sheet1[[#This Row],[Date]])/3,0)</f>
        <v>Q1</v>
      </c>
      <c r="X2631" t="str">
        <f>"Q"&amp;INT(MOD(MONTH(Sheet1[[#This Row],[Date]])-4,12/3)+1)</f>
        <v>Q2</v>
      </c>
      <c r="Y2631" t="str" cm="1">
        <f t="array" ref="Y2631">_xlfn.IFS(ROUND(L2631,0)&lt;=1,"Need to improve 0-1",ROUND(L2631,0)&lt;=2,"Okay 1-2",ROUND(L2631,0)&lt;=3,"Good 2-3",ROUND(L2631,0)&lt;=4,"Great 3-4",ROUND(L2631,0)&lt;=5,"Excellent 4-5")</f>
        <v>Great 3-4</v>
      </c>
      <c r="Z2631" t="str">
        <f t="shared" si="41"/>
        <v>0-1000</v>
      </c>
    </row>
    <row r="2632" spans="1:26" x14ac:dyDescent="0.3">
      <c r="A2632">
        <v>17977795</v>
      </c>
      <c r="B2632" t="s">
        <v>4669</v>
      </c>
      <c r="C2632">
        <v>1</v>
      </c>
      <c r="D2632" t="s">
        <v>14</v>
      </c>
      <c r="E2632" t="s">
        <v>584</v>
      </c>
      <c r="F2632" t="s">
        <v>16</v>
      </c>
      <c r="G2632" t="s">
        <v>21</v>
      </c>
      <c r="H2632" t="s">
        <v>16</v>
      </c>
      <c r="I2632">
        <v>2</v>
      </c>
      <c r="J2632">
        <v>14</v>
      </c>
      <c r="K2632">
        <v>500</v>
      </c>
      <c r="L2632">
        <v>3</v>
      </c>
      <c r="M2632" t="s">
        <v>4670</v>
      </c>
      <c r="N2632" t="str">
        <f>SUBSTITUTE(Sheet1[[#This Row],[Datekey_Opening]],"_","-")</f>
        <v>2013-1-15</v>
      </c>
      <c r="O2632">
        <f>YEAR(Sheet1[[#This Row],[Date]])</f>
        <v>2013</v>
      </c>
      <c r="P2632" t="str">
        <f>LOOKUP(Sheet1[[#This Row],[CountryCode]],$AI$4:$AI$18,$AJ$4:$AJ$18)</f>
        <v>India</v>
      </c>
      <c r="Q2632">
        <f>MONTH(Sheet1[[#This Row],[Date]])</f>
        <v>1</v>
      </c>
      <c r="R2632" t="str">
        <f>TEXT(Sheet1[[#This Row],[Date]],"MMMM")</f>
        <v>January</v>
      </c>
      <c r="S2632" t="str">
        <f>TEXT(Sheet1[[#This Row],[Date]],"YYYY-MMM")</f>
        <v>2013-Jan</v>
      </c>
      <c r="T2632">
        <f>WEEKDAY(Sheet1[[#This Row],[Date]])</f>
        <v>3</v>
      </c>
      <c r="U2632" t="str">
        <f>TEXT(Sheet1[[#This Row],[Date]],"DDDD")</f>
        <v>Tuesday</v>
      </c>
      <c r="V2632" t="str">
        <f>"FM"&amp;MOD(MONTH(Sheet1[[#This Row],[Date]])-4,12)+1</f>
        <v>FM10</v>
      </c>
      <c r="W2632" t="str">
        <f>"Q"&amp;ROUNDUP(MONTH(Sheet1[[#This Row],[Date]])/3,0)</f>
        <v>Q1</v>
      </c>
      <c r="X2632" t="str">
        <f>"Q"&amp;INT(MOD(MONTH(Sheet1[[#This Row],[Date]])-4,12/3)+1)</f>
        <v>Q2</v>
      </c>
      <c r="Y2632" t="str" cm="1">
        <f t="array" ref="Y2632">_xlfn.IFS(ROUND(L2632,0)&lt;=1,"Need to improve 0-1",ROUND(L2632,0)&lt;=2,"Okay 1-2",ROUND(L2632,0)&lt;=3,"Good 2-3",ROUND(L2632,0)&lt;=4,"Great 3-4",ROUND(L2632,0)&lt;=5,"Excellent 4-5")</f>
        <v>Good 2-3</v>
      </c>
      <c r="Z2632" t="str">
        <f t="shared" si="41"/>
        <v>0-1000</v>
      </c>
    </row>
    <row r="2633" spans="1:26" x14ac:dyDescent="0.3">
      <c r="A2633">
        <v>18363209</v>
      </c>
      <c r="B2633" t="s">
        <v>4671</v>
      </c>
      <c r="C2633">
        <v>1</v>
      </c>
      <c r="D2633" t="s">
        <v>14</v>
      </c>
      <c r="E2633" t="s">
        <v>379</v>
      </c>
      <c r="F2633" t="s">
        <v>16</v>
      </c>
      <c r="G2633" t="s">
        <v>21</v>
      </c>
      <c r="H2633" t="s">
        <v>16</v>
      </c>
      <c r="I2633">
        <v>2</v>
      </c>
      <c r="J2633">
        <v>17</v>
      </c>
      <c r="K2633">
        <v>500</v>
      </c>
      <c r="L2633">
        <v>3</v>
      </c>
      <c r="M2633" t="s">
        <v>4672</v>
      </c>
      <c r="N2633" t="str">
        <f>SUBSTITUTE(Sheet1[[#This Row],[Datekey_Opening]],"_","-")</f>
        <v>2012-1-12</v>
      </c>
      <c r="O2633">
        <f>YEAR(Sheet1[[#This Row],[Date]])</f>
        <v>2012</v>
      </c>
      <c r="P2633" t="str">
        <f>LOOKUP(Sheet1[[#This Row],[CountryCode]],$AI$4:$AI$18,$AJ$4:$AJ$18)</f>
        <v>India</v>
      </c>
      <c r="Q2633">
        <f>MONTH(Sheet1[[#This Row],[Date]])</f>
        <v>1</v>
      </c>
      <c r="R2633" t="str">
        <f>TEXT(Sheet1[[#This Row],[Date]],"MMMM")</f>
        <v>January</v>
      </c>
      <c r="S2633" t="str">
        <f>TEXT(Sheet1[[#This Row],[Date]],"YYYY-MMM")</f>
        <v>2012-Jan</v>
      </c>
      <c r="T2633">
        <f>WEEKDAY(Sheet1[[#This Row],[Date]])</f>
        <v>5</v>
      </c>
      <c r="U2633" t="str">
        <f>TEXT(Sheet1[[#This Row],[Date]],"DDDD")</f>
        <v>Thursday</v>
      </c>
      <c r="V2633" t="str">
        <f>"FM"&amp;MOD(MONTH(Sheet1[[#This Row],[Date]])-4,12)+1</f>
        <v>FM10</v>
      </c>
      <c r="W2633" t="str">
        <f>"Q"&amp;ROUNDUP(MONTH(Sheet1[[#This Row],[Date]])/3,0)</f>
        <v>Q1</v>
      </c>
      <c r="X2633" t="str">
        <f>"Q"&amp;INT(MOD(MONTH(Sheet1[[#This Row],[Date]])-4,12/3)+1)</f>
        <v>Q2</v>
      </c>
      <c r="Y2633" t="str" cm="1">
        <f t="array" ref="Y2633">_xlfn.IFS(ROUND(L2633,0)&lt;=1,"Need to improve 0-1",ROUND(L2633,0)&lt;=2,"Okay 1-2",ROUND(L2633,0)&lt;=3,"Good 2-3",ROUND(L2633,0)&lt;=4,"Great 3-4",ROUND(L2633,0)&lt;=5,"Excellent 4-5")</f>
        <v>Good 2-3</v>
      </c>
      <c r="Z2633" t="str">
        <f t="shared" si="41"/>
        <v>0-1000</v>
      </c>
    </row>
    <row r="2634" spans="1:26" x14ac:dyDescent="0.3">
      <c r="A2634">
        <v>17953943</v>
      </c>
      <c r="B2634" t="s">
        <v>4673</v>
      </c>
      <c r="C2634">
        <v>1</v>
      </c>
      <c r="D2634" t="s">
        <v>14</v>
      </c>
      <c r="E2634" t="s">
        <v>4515</v>
      </c>
      <c r="F2634" t="s">
        <v>16</v>
      </c>
      <c r="G2634" t="s">
        <v>21</v>
      </c>
      <c r="H2634" t="s">
        <v>16</v>
      </c>
      <c r="I2634">
        <v>2</v>
      </c>
      <c r="J2634">
        <v>606</v>
      </c>
      <c r="K2634">
        <v>500</v>
      </c>
      <c r="L2634">
        <v>3.9</v>
      </c>
      <c r="M2634" t="s">
        <v>500</v>
      </c>
      <c r="N2634" t="str">
        <f>SUBSTITUTE(Sheet1[[#This Row],[Datekey_Opening]],"_","-")</f>
        <v>2018-1-11</v>
      </c>
      <c r="O2634">
        <f>YEAR(Sheet1[[#This Row],[Date]])</f>
        <v>2018</v>
      </c>
      <c r="P2634" t="str">
        <f>LOOKUP(Sheet1[[#This Row],[CountryCode]],$AI$4:$AI$18,$AJ$4:$AJ$18)</f>
        <v>India</v>
      </c>
      <c r="Q2634">
        <f>MONTH(Sheet1[[#This Row],[Date]])</f>
        <v>1</v>
      </c>
      <c r="R2634" t="str">
        <f>TEXT(Sheet1[[#This Row],[Date]],"MMMM")</f>
        <v>January</v>
      </c>
      <c r="S2634" t="str">
        <f>TEXT(Sheet1[[#This Row],[Date]],"YYYY-MMM")</f>
        <v>2018-Jan</v>
      </c>
      <c r="T2634">
        <f>WEEKDAY(Sheet1[[#This Row],[Date]])</f>
        <v>5</v>
      </c>
      <c r="U2634" t="str">
        <f>TEXT(Sheet1[[#This Row],[Date]],"DDDD")</f>
        <v>Thursday</v>
      </c>
      <c r="V2634" t="str">
        <f>"FM"&amp;MOD(MONTH(Sheet1[[#This Row],[Date]])-4,12)+1</f>
        <v>FM10</v>
      </c>
      <c r="W2634" t="str">
        <f>"Q"&amp;ROUNDUP(MONTH(Sheet1[[#This Row],[Date]])/3,0)</f>
        <v>Q1</v>
      </c>
      <c r="X2634" t="str">
        <f>"Q"&amp;INT(MOD(MONTH(Sheet1[[#This Row],[Date]])-4,12/3)+1)</f>
        <v>Q2</v>
      </c>
      <c r="Y2634" t="str" cm="1">
        <f t="array" ref="Y2634">_xlfn.IFS(ROUND(L2634,0)&lt;=1,"Need to improve 0-1",ROUND(L2634,0)&lt;=2,"Okay 1-2",ROUND(L2634,0)&lt;=3,"Good 2-3",ROUND(L2634,0)&lt;=4,"Great 3-4",ROUND(L2634,0)&lt;=5,"Excellent 4-5")</f>
        <v>Great 3-4</v>
      </c>
      <c r="Z2634" t="str">
        <f t="shared" si="41"/>
        <v>0-1000</v>
      </c>
    </row>
    <row r="2635" spans="1:26" x14ac:dyDescent="0.3">
      <c r="A2635">
        <v>9348</v>
      </c>
      <c r="B2635" t="s">
        <v>4516</v>
      </c>
      <c r="C2635">
        <v>1</v>
      </c>
      <c r="D2635" t="s">
        <v>14</v>
      </c>
      <c r="E2635" t="s">
        <v>4517</v>
      </c>
      <c r="F2635" t="s">
        <v>16</v>
      </c>
      <c r="G2635" t="s">
        <v>21</v>
      </c>
      <c r="H2635" t="s">
        <v>16</v>
      </c>
      <c r="I2635">
        <v>2</v>
      </c>
      <c r="J2635">
        <v>67</v>
      </c>
      <c r="K2635">
        <v>500</v>
      </c>
      <c r="L2635">
        <v>3.5</v>
      </c>
      <c r="M2635" t="s">
        <v>2053</v>
      </c>
      <c r="N2635" t="str">
        <f>SUBSTITUTE(Sheet1[[#This Row],[Datekey_Opening]],"_","-")</f>
        <v>2011-1-22</v>
      </c>
      <c r="O2635">
        <f>YEAR(Sheet1[[#This Row],[Date]])</f>
        <v>2011</v>
      </c>
      <c r="P2635" t="str">
        <f>LOOKUP(Sheet1[[#This Row],[CountryCode]],$AI$4:$AI$18,$AJ$4:$AJ$18)</f>
        <v>India</v>
      </c>
      <c r="Q2635">
        <f>MONTH(Sheet1[[#This Row],[Date]])</f>
        <v>1</v>
      </c>
      <c r="R2635" t="str">
        <f>TEXT(Sheet1[[#This Row],[Date]],"MMMM")</f>
        <v>January</v>
      </c>
      <c r="S2635" t="str">
        <f>TEXT(Sheet1[[#This Row],[Date]],"YYYY-MMM")</f>
        <v>2011-Jan</v>
      </c>
      <c r="T2635">
        <f>WEEKDAY(Sheet1[[#This Row],[Date]])</f>
        <v>7</v>
      </c>
      <c r="U2635" t="str">
        <f>TEXT(Sheet1[[#This Row],[Date]],"DDDD")</f>
        <v>Saturday</v>
      </c>
      <c r="V2635" t="str">
        <f>"FM"&amp;MOD(MONTH(Sheet1[[#This Row],[Date]])-4,12)+1</f>
        <v>FM10</v>
      </c>
      <c r="W2635" t="str">
        <f>"Q"&amp;ROUNDUP(MONTH(Sheet1[[#This Row],[Date]])/3,0)</f>
        <v>Q1</v>
      </c>
      <c r="X2635" t="str">
        <f>"Q"&amp;INT(MOD(MONTH(Sheet1[[#This Row],[Date]])-4,12/3)+1)</f>
        <v>Q2</v>
      </c>
      <c r="Y2635" t="str" cm="1">
        <f t="array" ref="Y2635">_xlfn.IFS(ROUND(L2635,0)&lt;=1,"Need to improve 0-1",ROUND(L2635,0)&lt;=2,"Okay 1-2",ROUND(L2635,0)&lt;=3,"Good 2-3",ROUND(L2635,0)&lt;=4,"Great 3-4",ROUND(L2635,0)&lt;=5,"Excellent 4-5")</f>
        <v>Great 3-4</v>
      </c>
      <c r="Z2635" t="str">
        <f t="shared" si="41"/>
        <v>0-1000</v>
      </c>
    </row>
    <row r="2636" spans="1:26" x14ac:dyDescent="0.3">
      <c r="A2636">
        <v>311115</v>
      </c>
      <c r="B2636" t="s">
        <v>4526</v>
      </c>
      <c r="C2636">
        <v>1</v>
      </c>
      <c r="D2636" t="s">
        <v>14</v>
      </c>
      <c r="E2636" t="s">
        <v>4527</v>
      </c>
      <c r="F2636" t="s">
        <v>16</v>
      </c>
      <c r="G2636" t="s">
        <v>21</v>
      </c>
      <c r="H2636" t="s">
        <v>16</v>
      </c>
      <c r="I2636">
        <v>2</v>
      </c>
      <c r="J2636">
        <v>46</v>
      </c>
      <c r="K2636">
        <v>500</v>
      </c>
      <c r="L2636">
        <v>2.6</v>
      </c>
      <c r="M2636" t="s">
        <v>498</v>
      </c>
      <c r="N2636" t="str">
        <f>SUBSTITUTE(Sheet1[[#This Row],[Datekey_Opening]],"_","-")</f>
        <v>2010-1-18</v>
      </c>
      <c r="O2636">
        <f>YEAR(Sheet1[[#This Row],[Date]])</f>
        <v>2010</v>
      </c>
      <c r="P2636" t="str">
        <f>LOOKUP(Sheet1[[#This Row],[CountryCode]],$AI$4:$AI$18,$AJ$4:$AJ$18)</f>
        <v>India</v>
      </c>
      <c r="Q2636">
        <f>MONTH(Sheet1[[#This Row],[Date]])</f>
        <v>1</v>
      </c>
      <c r="R2636" t="str">
        <f>TEXT(Sheet1[[#This Row],[Date]],"MMMM")</f>
        <v>January</v>
      </c>
      <c r="S2636" t="str">
        <f>TEXT(Sheet1[[#This Row],[Date]],"YYYY-MMM")</f>
        <v>2010-Jan</v>
      </c>
      <c r="T2636">
        <f>WEEKDAY(Sheet1[[#This Row],[Date]])</f>
        <v>2</v>
      </c>
      <c r="U2636" t="str">
        <f>TEXT(Sheet1[[#This Row],[Date]],"DDDD")</f>
        <v>Monday</v>
      </c>
      <c r="V2636" t="str">
        <f>"FM"&amp;MOD(MONTH(Sheet1[[#This Row],[Date]])-4,12)+1</f>
        <v>FM10</v>
      </c>
      <c r="W2636" t="str">
        <f>"Q"&amp;ROUNDUP(MONTH(Sheet1[[#This Row],[Date]])/3,0)</f>
        <v>Q1</v>
      </c>
      <c r="X2636" t="str">
        <f>"Q"&amp;INT(MOD(MONTH(Sheet1[[#This Row],[Date]])-4,12/3)+1)</f>
        <v>Q2</v>
      </c>
      <c r="Y2636" t="str" cm="1">
        <f t="array" ref="Y2636">_xlfn.IFS(ROUND(L2636,0)&lt;=1,"Need to improve 0-1",ROUND(L2636,0)&lt;=2,"Okay 1-2",ROUND(L2636,0)&lt;=3,"Good 2-3",ROUND(L2636,0)&lt;=4,"Great 3-4",ROUND(L2636,0)&lt;=5,"Excellent 4-5")</f>
        <v>Good 2-3</v>
      </c>
      <c r="Z2636" t="str">
        <f t="shared" si="41"/>
        <v>0-1000</v>
      </c>
    </row>
    <row r="2637" spans="1:26" x14ac:dyDescent="0.3">
      <c r="A2637">
        <v>310891</v>
      </c>
      <c r="B2637" t="s">
        <v>4526</v>
      </c>
      <c r="C2637">
        <v>1</v>
      </c>
      <c r="D2637" t="s">
        <v>14</v>
      </c>
      <c r="E2637" t="s">
        <v>4527</v>
      </c>
      <c r="F2637" t="s">
        <v>16</v>
      </c>
      <c r="G2637" t="s">
        <v>21</v>
      </c>
      <c r="H2637" t="s">
        <v>16</v>
      </c>
      <c r="I2637">
        <v>2</v>
      </c>
      <c r="J2637">
        <v>167</v>
      </c>
      <c r="K2637">
        <v>500</v>
      </c>
      <c r="L2637">
        <v>3.4</v>
      </c>
      <c r="M2637" t="s">
        <v>3521</v>
      </c>
      <c r="N2637" t="str">
        <f>SUBSTITUTE(Sheet1[[#This Row],[Datekey_Opening]],"_","-")</f>
        <v>2014-1-22</v>
      </c>
      <c r="O2637">
        <f>YEAR(Sheet1[[#This Row],[Date]])</f>
        <v>2014</v>
      </c>
      <c r="P2637" t="str">
        <f>LOOKUP(Sheet1[[#This Row],[CountryCode]],$AI$4:$AI$18,$AJ$4:$AJ$18)</f>
        <v>India</v>
      </c>
      <c r="Q2637">
        <f>MONTH(Sheet1[[#This Row],[Date]])</f>
        <v>1</v>
      </c>
      <c r="R2637" t="str">
        <f>TEXT(Sheet1[[#This Row],[Date]],"MMMM")</f>
        <v>January</v>
      </c>
      <c r="S2637" t="str">
        <f>TEXT(Sheet1[[#This Row],[Date]],"YYYY-MMM")</f>
        <v>2014-Jan</v>
      </c>
      <c r="T2637">
        <f>WEEKDAY(Sheet1[[#This Row],[Date]])</f>
        <v>4</v>
      </c>
      <c r="U2637" t="str">
        <f>TEXT(Sheet1[[#This Row],[Date]],"DDDD")</f>
        <v>Wednesday</v>
      </c>
      <c r="V2637" t="str">
        <f>"FM"&amp;MOD(MONTH(Sheet1[[#This Row],[Date]])-4,12)+1</f>
        <v>FM10</v>
      </c>
      <c r="W2637" t="str">
        <f>"Q"&amp;ROUNDUP(MONTH(Sheet1[[#This Row],[Date]])/3,0)</f>
        <v>Q1</v>
      </c>
      <c r="X2637" t="str">
        <f>"Q"&amp;INT(MOD(MONTH(Sheet1[[#This Row],[Date]])-4,12/3)+1)</f>
        <v>Q2</v>
      </c>
      <c r="Y2637" t="str" cm="1">
        <f t="array" ref="Y2637">_xlfn.IFS(ROUND(L2637,0)&lt;=1,"Need to improve 0-1",ROUND(L2637,0)&lt;=2,"Okay 1-2",ROUND(L2637,0)&lt;=3,"Good 2-3",ROUND(L2637,0)&lt;=4,"Great 3-4",ROUND(L2637,0)&lt;=5,"Excellent 4-5")</f>
        <v>Good 2-3</v>
      </c>
      <c r="Z2637" t="str">
        <f t="shared" si="41"/>
        <v>0-1000</v>
      </c>
    </row>
    <row r="2638" spans="1:26" x14ac:dyDescent="0.3">
      <c r="A2638">
        <v>192</v>
      </c>
      <c r="B2638" t="s">
        <v>4516</v>
      </c>
      <c r="C2638">
        <v>1</v>
      </c>
      <c r="D2638" t="s">
        <v>14</v>
      </c>
      <c r="E2638" t="s">
        <v>4517</v>
      </c>
      <c r="F2638" t="s">
        <v>16</v>
      </c>
      <c r="G2638" t="s">
        <v>21</v>
      </c>
      <c r="H2638" t="s">
        <v>16</v>
      </c>
      <c r="I2638">
        <v>2</v>
      </c>
      <c r="J2638">
        <v>167</v>
      </c>
      <c r="K2638">
        <v>500</v>
      </c>
      <c r="L2638">
        <v>3.6</v>
      </c>
      <c r="M2638" t="s">
        <v>4674</v>
      </c>
      <c r="N2638" t="str">
        <f>SUBSTITUTE(Sheet1[[#This Row],[Datekey_Opening]],"_","-")</f>
        <v>2014-1-5</v>
      </c>
      <c r="O2638">
        <f>YEAR(Sheet1[[#This Row],[Date]])</f>
        <v>2014</v>
      </c>
      <c r="P2638" t="str">
        <f>LOOKUP(Sheet1[[#This Row],[CountryCode]],$AI$4:$AI$18,$AJ$4:$AJ$18)</f>
        <v>India</v>
      </c>
      <c r="Q2638">
        <f>MONTH(Sheet1[[#This Row],[Date]])</f>
        <v>1</v>
      </c>
      <c r="R2638" t="str">
        <f>TEXT(Sheet1[[#This Row],[Date]],"MMMM")</f>
        <v>January</v>
      </c>
      <c r="S2638" t="str">
        <f>TEXT(Sheet1[[#This Row],[Date]],"YYYY-MMM")</f>
        <v>2014-Jan</v>
      </c>
      <c r="T2638">
        <f>WEEKDAY(Sheet1[[#This Row],[Date]])</f>
        <v>1</v>
      </c>
      <c r="U2638" t="str">
        <f>TEXT(Sheet1[[#This Row],[Date]],"DDDD")</f>
        <v>Sunday</v>
      </c>
      <c r="V2638" t="str">
        <f>"FM"&amp;MOD(MONTH(Sheet1[[#This Row],[Date]])-4,12)+1</f>
        <v>FM10</v>
      </c>
      <c r="W2638" t="str">
        <f>"Q"&amp;ROUNDUP(MONTH(Sheet1[[#This Row],[Date]])/3,0)</f>
        <v>Q1</v>
      </c>
      <c r="X2638" t="str">
        <f>"Q"&amp;INT(MOD(MONTH(Sheet1[[#This Row],[Date]])-4,12/3)+1)</f>
        <v>Q2</v>
      </c>
      <c r="Y2638" t="str" cm="1">
        <f t="array" ref="Y2638">_xlfn.IFS(ROUND(L2638,0)&lt;=1,"Need to improve 0-1",ROUND(L2638,0)&lt;=2,"Okay 1-2",ROUND(L2638,0)&lt;=3,"Good 2-3",ROUND(L2638,0)&lt;=4,"Great 3-4",ROUND(L2638,0)&lt;=5,"Excellent 4-5")</f>
        <v>Great 3-4</v>
      </c>
      <c r="Z2638" t="str">
        <f t="shared" si="41"/>
        <v>0-1000</v>
      </c>
    </row>
    <row r="2639" spans="1:26" x14ac:dyDescent="0.3">
      <c r="A2639">
        <v>310723</v>
      </c>
      <c r="B2639" t="s">
        <v>4514</v>
      </c>
      <c r="C2639">
        <v>1</v>
      </c>
      <c r="D2639" t="s">
        <v>14</v>
      </c>
      <c r="E2639" t="s">
        <v>4515</v>
      </c>
      <c r="F2639" t="s">
        <v>16</v>
      </c>
      <c r="G2639" t="s">
        <v>21</v>
      </c>
      <c r="H2639" t="s">
        <v>16</v>
      </c>
      <c r="I2639">
        <v>2</v>
      </c>
      <c r="J2639">
        <v>458</v>
      </c>
      <c r="K2639">
        <v>500</v>
      </c>
      <c r="L2639">
        <v>3.2</v>
      </c>
      <c r="M2639" t="s">
        <v>4675</v>
      </c>
      <c r="N2639" t="str">
        <f>SUBSTITUTE(Sheet1[[#This Row],[Datekey_Opening]],"_","-")</f>
        <v>2011-12-20</v>
      </c>
      <c r="O2639">
        <f>YEAR(Sheet1[[#This Row],[Date]])</f>
        <v>2011</v>
      </c>
      <c r="P2639" t="str">
        <f>LOOKUP(Sheet1[[#This Row],[CountryCode]],$AI$4:$AI$18,$AJ$4:$AJ$18)</f>
        <v>India</v>
      </c>
      <c r="Q2639">
        <f>MONTH(Sheet1[[#This Row],[Date]])</f>
        <v>12</v>
      </c>
      <c r="R2639" t="str">
        <f>TEXT(Sheet1[[#This Row],[Date]],"MMMM")</f>
        <v>December</v>
      </c>
      <c r="S2639" t="str">
        <f>TEXT(Sheet1[[#This Row],[Date]],"YYYY-MMM")</f>
        <v>2011-Dec</v>
      </c>
      <c r="T2639">
        <f>WEEKDAY(Sheet1[[#This Row],[Date]])</f>
        <v>3</v>
      </c>
      <c r="U2639" t="str">
        <f>TEXT(Sheet1[[#This Row],[Date]],"DDDD")</f>
        <v>Tuesday</v>
      </c>
      <c r="V2639" t="str">
        <f>"FM"&amp;MOD(MONTH(Sheet1[[#This Row],[Date]])-4,12)+1</f>
        <v>FM9</v>
      </c>
      <c r="W2639" t="str">
        <f>"Q"&amp;ROUNDUP(MONTH(Sheet1[[#This Row],[Date]])/3,0)</f>
        <v>Q4</v>
      </c>
      <c r="X2639" t="str">
        <f>"Q"&amp;INT(MOD(MONTH(Sheet1[[#This Row],[Date]])-4,12/3)+1)</f>
        <v>Q1</v>
      </c>
      <c r="Y2639" t="str" cm="1">
        <f t="array" ref="Y2639">_xlfn.IFS(ROUND(L2639,0)&lt;=1,"Need to improve 0-1",ROUND(L2639,0)&lt;=2,"Okay 1-2",ROUND(L2639,0)&lt;=3,"Good 2-3",ROUND(L2639,0)&lt;=4,"Great 3-4",ROUND(L2639,0)&lt;=5,"Excellent 4-5")</f>
        <v>Good 2-3</v>
      </c>
      <c r="Z2639" t="str">
        <f t="shared" si="41"/>
        <v>0-1000</v>
      </c>
    </row>
    <row r="2640" spans="1:26" x14ac:dyDescent="0.3">
      <c r="A2640">
        <v>305630</v>
      </c>
      <c r="B2640" t="s">
        <v>4676</v>
      </c>
      <c r="C2640">
        <v>1</v>
      </c>
      <c r="D2640" t="s">
        <v>14</v>
      </c>
      <c r="E2640" t="s">
        <v>395</v>
      </c>
      <c r="F2640" t="s">
        <v>16</v>
      </c>
      <c r="G2640" t="s">
        <v>21</v>
      </c>
      <c r="H2640" t="s">
        <v>16</v>
      </c>
      <c r="I2640">
        <v>2</v>
      </c>
      <c r="J2640">
        <v>251</v>
      </c>
      <c r="K2640">
        <v>500</v>
      </c>
      <c r="L2640">
        <v>3.6</v>
      </c>
      <c r="M2640" t="s">
        <v>1127</v>
      </c>
      <c r="N2640" t="str">
        <f>SUBSTITUTE(Sheet1[[#This Row],[Datekey_Opening]],"_","-")</f>
        <v>2017-12-4</v>
      </c>
      <c r="O2640">
        <f>YEAR(Sheet1[[#This Row],[Date]])</f>
        <v>2017</v>
      </c>
      <c r="P2640" t="str">
        <f>LOOKUP(Sheet1[[#This Row],[CountryCode]],$AI$4:$AI$18,$AJ$4:$AJ$18)</f>
        <v>India</v>
      </c>
      <c r="Q2640">
        <f>MONTH(Sheet1[[#This Row],[Date]])</f>
        <v>12</v>
      </c>
      <c r="R2640" t="str">
        <f>TEXT(Sheet1[[#This Row],[Date]],"MMMM")</f>
        <v>December</v>
      </c>
      <c r="S2640" t="str">
        <f>TEXT(Sheet1[[#This Row],[Date]],"YYYY-MMM")</f>
        <v>2017-Dec</v>
      </c>
      <c r="T2640">
        <f>WEEKDAY(Sheet1[[#This Row],[Date]])</f>
        <v>2</v>
      </c>
      <c r="U2640" t="str">
        <f>TEXT(Sheet1[[#This Row],[Date]],"DDDD")</f>
        <v>Monday</v>
      </c>
      <c r="V2640" t="str">
        <f>"FM"&amp;MOD(MONTH(Sheet1[[#This Row],[Date]])-4,12)+1</f>
        <v>FM9</v>
      </c>
      <c r="W2640" t="str">
        <f>"Q"&amp;ROUNDUP(MONTH(Sheet1[[#This Row],[Date]])/3,0)</f>
        <v>Q4</v>
      </c>
      <c r="X2640" t="str">
        <f>"Q"&amp;INT(MOD(MONTH(Sheet1[[#This Row],[Date]])-4,12/3)+1)</f>
        <v>Q1</v>
      </c>
      <c r="Y2640" t="str" cm="1">
        <f t="array" ref="Y2640">_xlfn.IFS(ROUND(L2640,0)&lt;=1,"Need to improve 0-1",ROUND(L2640,0)&lt;=2,"Okay 1-2",ROUND(L2640,0)&lt;=3,"Good 2-3",ROUND(L2640,0)&lt;=4,"Great 3-4",ROUND(L2640,0)&lt;=5,"Excellent 4-5")</f>
        <v>Great 3-4</v>
      </c>
      <c r="Z2640" t="str">
        <f t="shared" si="41"/>
        <v>0-1000</v>
      </c>
    </row>
    <row r="2641" spans="1:26" x14ac:dyDescent="0.3">
      <c r="A2641">
        <v>307167</v>
      </c>
      <c r="B2641" t="s">
        <v>4526</v>
      </c>
      <c r="C2641">
        <v>1</v>
      </c>
      <c r="D2641" t="s">
        <v>14</v>
      </c>
      <c r="E2641" t="s">
        <v>4527</v>
      </c>
      <c r="F2641" t="s">
        <v>16</v>
      </c>
      <c r="G2641" t="s">
        <v>21</v>
      </c>
      <c r="H2641" t="s">
        <v>16</v>
      </c>
      <c r="I2641">
        <v>2</v>
      </c>
      <c r="J2641">
        <v>65</v>
      </c>
      <c r="K2641">
        <v>500</v>
      </c>
      <c r="L2641">
        <v>2.4</v>
      </c>
      <c r="M2641" t="s">
        <v>2988</v>
      </c>
      <c r="N2641" t="str">
        <f>SUBSTITUTE(Sheet1[[#This Row],[Datekey_Opening]],"_","-")</f>
        <v>2017-12-9</v>
      </c>
      <c r="O2641">
        <f>YEAR(Sheet1[[#This Row],[Date]])</f>
        <v>2017</v>
      </c>
      <c r="P2641" t="str">
        <f>LOOKUP(Sheet1[[#This Row],[CountryCode]],$AI$4:$AI$18,$AJ$4:$AJ$18)</f>
        <v>India</v>
      </c>
      <c r="Q2641">
        <f>MONTH(Sheet1[[#This Row],[Date]])</f>
        <v>12</v>
      </c>
      <c r="R2641" t="str">
        <f>TEXT(Sheet1[[#This Row],[Date]],"MMMM")</f>
        <v>December</v>
      </c>
      <c r="S2641" t="str">
        <f>TEXT(Sheet1[[#This Row],[Date]],"YYYY-MMM")</f>
        <v>2017-Dec</v>
      </c>
      <c r="T2641">
        <f>WEEKDAY(Sheet1[[#This Row],[Date]])</f>
        <v>7</v>
      </c>
      <c r="U2641" t="str">
        <f>TEXT(Sheet1[[#This Row],[Date]],"DDDD")</f>
        <v>Saturday</v>
      </c>
      <c r="V2641" t="str">
        <f>"FM"&amp;MOD(MONTH(Sheet1[[#This Row],[Date]])-4,12)+1</f>
        <v>FM9</v>
      </c>
      <c r="W2641" t="str">
        <f>"Q"&amp;ROUNDUP(MONTH(Sheet1[[#This Row],[Date]])/3,0)</f>
        <v>Q4</v>
      </c>
      <c r="X2641" t="str">
        <f>"Q"&amp;INT(MOD(MONTH(Sheet1[[#This Row],[Date]])-4,12/3)+1)</f>
        <v>Q1</v>
      </c>
      <c r="Y2641" t="str" cm="1">
        <f t="array" ref="Y2641">_xlfn.IFS(ROUND(L2641,0)&lt;=1,"Need to improve 0-1",ROUND(L2641,0)&lt;=2,"Okay 1-2",ROUND(L2641,0)&lt;=3,"Good 2-3",ROUND(L2641,0)&lt;=4,"Great 3-4",ROUND(L2641,0)&lt;=5,"Excellent 4-5")</f>
        <v>Okay 1-2</v>
      </c>
      <c r="Z2641" t="str">
        <f t="shared" si="41"/>
        <v>0-1000</v>
      </c>
    </row>
    <row r="2642" spans="1:26" x14ac:dyDescent="0.3">
      <c r="A2642">
        <v>18025105</v>
      </c>
      <c r="B2642" t="s">
        <v>4677</v>
      </c>
      <c r="C2642">
        <v>1</v>
      </c>
      <c r="D2642" t="s">
        <v>14</v>
      </c>
      <c r="E2642" t="s">
        <v>456</v>
      </c>
      <c r="F2642" t="s">
        <v>16</v>
      </c>
      <c r="G2642" t="s">
        <v>21</v>
      </c>
      <c r="H2642" t="s">
        <v>16</v>
      </c>
      <c r="I2642">
        <v>2</v>
      </c>
      <c r="J2642">
        <v>51</v>
      </c>
      <c r="K2642">
        <v>500</v>
      </c>
      <c r="L2642">
        <v>4</v>
      </c>
      <c r="M2642" t="s">
        <v>4678</v>
      </c>
      <c r="N2642" t="str">
        <f>SUBSTITUTE(Sheet1[[#This Row],[Datekey_Opening]],"_","-")</f>
        <v>2017-12-25</v>
      </c>
      <c r="O2642">
        <f>YEAR(Sheet1[[#This Row],[Date]])</f>
        <v>2017</v>
      </c>
      <c r="P2642" t="str">
        <f>LOOKUP(Sheet1[[#This Row],[CountryCode]],$AI$4:$AI$18,$AJ$4:$AJ$18)</f>
        <v>India</v>
      </c>
      <c r="Q2642">
        <f>MONTH(Sheet1[[#This Row],[Date]])</f>
        <v>12</v>
      </c>
      <c r="R2642" t="str">
        <f>TEXT(Sheet1[[#This Row],[Date]],"MMMM")</f>
        <v>December</v>
      </c>
      <c r="S2642" t="str">
        <f>TEXT(Sheet1[[#This Row],[Date]],"YYYY-MMM")</f>
        <v>2017-Dec</v>
      </c>
      <c r="T2642">
        <f>WEEKDAY(Sheet1[[#This Row],[Date]])</f>
        <v>2</v>
      </c>
      <c r="U2642" t="str">
        <f>TEXT(Sheet1[[#This Row],[Date]],"DDDD")</f>
        <v>Monday</v>
      </c>
      <c r="V2642" t="str">
        <f>"FM"&amp;MOD(MONTH(Sheet1[[#This Row],[Date]])-4,12)+1</f>
        <v>FM9</v>
      </c>
      <c r="W2642" t="str">
        <f>"Q"&amp;ROUNDUP(MONTH(Sheet1[[#This Row],[Date]])/3,0)</f>
        <v>Q4</v>
      </c>
      <c r="X2642" t="str">
        <f>"Q"&amp;INT(MOD(MONTH(Sheet1[[#This Row],[Date]])-4,12/3)+1)</f>
        <v>Q1</v>
      </c>
      <c r="Y2642" t="str" cm="1">
        <f t="array" ref="Y2642">_xlfn.IFS(ROUND(L2642,0)&lt;=1,"Need to improve 0-1",ROUND(L2642,0)&lt;=2,"Okay 1-2",ROUND(L2642,0)&lt;=3,"Good 2-3",ROUND(L2642,0)&lt;=4,"Great 3-4",ROUND(L2642,0)&lt;=5,"Excellent 4-5")</f>
        <v>Great 3-4</v>
      </c>
      <c r="Z2642" t="str">
        <f t="shared" si="41"/>
        <v>0-1000</v>
      </c>
    </row>
    <row r="2643" spans="1:26" x14ac:dyDescent="0.3">
      <c r="A2643">
        <v>301327</v>
      </c>
      <c r="B2643" t="s">
        <v>300</v>
      </c>
      <c r="C2643">
        <v>1</v>
      </c>
      <c r="D2643" t="s">
        <v>14</v>
      </c>
      <c r="E2643" t="s">
        <v>365</v>
      </c>
      <c r="F2643" t="s">
        <v>16</v>
      </c>
      <c r="G2643" t="s">
        <v>21</v>
      </c>
      <c r="H2643" t="s">
        <v>16</v>
      </c>
      <c r="I2643">
        <v>2</v>
      </c>
      <c r="J2643">
        <v>21</v>
      </c>
      <c r="K2643">
        <v>500</v>
      </c>
      <c r="L2643">
        <v>3.1</v>
      </c>
      <c r="M2643" t="s">
        <v>1461</v>
      </c>
      <c r="N2643" t="str">
        <f>SUBSTITUTE(Sheet1[[#This Row],[Datekey_Opening]],"_","-")</f>
        <v>2017-12-16</v>
      </c>
      <c r="O2643">
        <f>YEAR(Sheet1[[#This Row],[Date]])</f>
        <v>2017</v>
      </c>
      <c r="P2643" t="str">
        <f>LOOKUP(Sheet1[[#This Row],[CountryCode]],$AI$4:$AI$18,$AJ$4:$AJ$18)</f>
        <v>India</v>
      </c>
      <c r="Q2643">
        <f>MONTH(Sheet1[[#This Row],[Date]])</f>
        <v>12</v>
      </c>
      <c r="R2643" t="str">
        <f>TEXT(Sheet1[[#This Row],[Date]],"MMMM")</f>
        <v>December</v>
      </c>
      <c r="S2643" t="str">
        <f>TEXT(Sheet1[[#This Row],[Date]],"YYYY-MMM")</f>
        <v>2017-Dec</v>
      </c>
      <c r="T2643">
        <f>WEEKDAY(Sheet1[[#This Row],[Date]])</f>
        <v>7</v>
      </c>
      <c r="U2643" t="str">
        <f>TEXT(Sheet1[[#This Row],[Date]],"DDDD")</f>
        <v>Saturday</v>
      </c>
      <c r="V2643" t="str">
        <f>"FM"&amp;MOD(MONTH(Sheet1[[#This Row],[Date]])-4,12)+1</f>
        <v>FM9</v>
      </c>
      <c r="W2643" t="str">
        <f>"Q"&amp;ROUNDUP(MONTH(Sheet1[[#This Row],[Date]])/3,0)</f>
        <v>Q4</v>
      </c>
      <c r="X2643" t="str">
        <f>"Q"&amp;INT(MOD(MONTH(Sheet1[[#This Row],[Date]])-4,12/3)+1)</f>
        <v>Q1</v>
      </c>
      <c r="Y2643" t="str" cm="1">
        <f t="array" ref="Y2643">_xlfn.IFS(ROUND(L2643,0)&lt;=1,"Need to improve 0-1",ROUND(L2643,0)&lt;=2,"Okay 1-2",ROUND(L2643,0)&lt;=3,"Good 2-3",ROUND(L2643,0)&lt;=4,"Great 3-4",ROUND(L2643,0)&lt;=5,"Excellent 4-5")</f>
        <v>Good 2-3</v>
      </c>
      <c r="Z2643" t="str">
        <f t="shared" si="41"/>
        <v>0-1000</v>
      </c>
    </row>
    <row r="2644" spans="1:26" x14ac:dyDescent="0.3">
      <c r="A2644">
        <v>311194</v>
      </c>
      <c r="B2644" t="s">
        <v>4293</v>
      </c>
      <c r="C2644">
        <v>1</v>
      </c>
      <c r="D2644" t="s">
        <v>14</v>
      </c>
      <c r="E2644" t="s">
        <v>362</v>
      </c>
      <c r="F2644" t="s">
        <v>16</v>
      </c>
      <c r="G2644" t="s">
        <v>21</v>
      </c>
      <c r="H2644" t="s">
        <v>16</v>
      </c>
      <c r="I2644">
        <v>2</v>
      </c>
      <c r="J2644">
        <v>64</v>
      </c>
      <c r="K2644">
        <v>500</v>
      </c>
      <c r="L2644">
        <v>2.7</v>
      </c>
      <c r="M2644" t="s">
        <v>3172</v>
      </c>
      <c r="N2644" t="str">
        <f>SUBSTITUTE(Sheet1[[#This Row],[Datekey_Opening]],"_","-")</f>
        <v>2013-12-28</v>
      </c>
      <c r="O2644">
        <f>YEAR(Sheet1[[#This Row],[Date]])</f>
        <v>2013</v>
      </c>
      <c r="P2644" t="str">
        <f>LOOKUP(Sheet1[[#This Row],[CountryCode]],$AI$4:$AI$18,$AJ$4:$AJ$18)</f>
        <v>India</v>
      </c>
      <c r="Q2644">
        <f>MONTH(Sheet1[[#This Row],[Date]])</f>
        <v>12</v>
      </c>
      <c r="R2644" t="str">
        <f>TEXT(Sheet1[[#This Row],[Date]],"MMMM")</f>
        <v>December</v>
      </c>
      <c r="S2644" t="str">
        <f>TEXT(Sheet1[[#This Row],[Date]],"YYYY-MMM")</f>
        <v>2013-Dec</v>
      </c>
      <c r="T2644">
        <f>WEEKDAY(Sheet1[[#This Row],[Date]])</f>
        <v>7</v>
      </c>
      <c r="U2644" t="str">
        <f>TEXT(Sheet1[[#This Row],[Date]],"DDDD")</f>
        <v>Saturday</v>
      </c>
      <c r="V2644" t="str">
        <f>"FM"&amp;MOD(MONTH(Sheet1[[#This Row],[Date]])-4,12)+1</f>
        <v>FM9</v>
      </c>
      <c r="W2644" t="str">
        <f>"Q"&amp;ROUNDUP(MONTH(Sheet1[[#This Row],[Date]])/3,0)</f>
        <v>Q4</v>
      </c>
      <c r="X2644" t="str">
        <f>"Q"&amp;INT(MOD(MONTH(Sheet1[[#This Row],[Date]])-4,12/3)+1)</f>
        <v>Q1</v>
      </c>
      <c r="Y2644" t="str" cm="1">
        <f t="array" ref="Y2644">_xlfn.IFS(ROUND(L2644,0)&lt;=1,"Need to improve 0-1",ROUND(L2644,0)&lt;=2,"Okay 1-2",ROUND(L2644,0)&lt;=3,"Good 2-3",ROUND(L2644,0)&lt;=4,"Great 3-4",ROUND(L2644,0)&lt;=5,"Excellent 4-5")</f>
        <v>Good 2-3</v>
      </c>
      <c r="Z2644" t="str">
        <f t="shared" si="41"/>
        <v>0-1000</v>
      </c>
    </row>
    <row r="2645" spans="1:26" x14ac:dyDescent="0.3">
      <c r="A2645">
        <v>313012</v>
      </c>
      <c r="B2645" t="s">
        <v>4679</v>
      </c>
      <c r="C2645">
        <v>1</v>
      </c>
      <c r="D2645" t="s">
        <v>14</v>
      </c>
      <c r="E2645" t="s">
        <v>473</v>
      </c>
      <c r="F2645" t="s">
        <v>16</v>
      </c>
      <c r="G2645" t="s">
        <v>21</v>
      </c>
      <c r="H2645" t="s">
        <v>16</v>
      </c>
      <c r="I2645">
        <v>2</v>
      </c>
      <c r="J2645">
        <v>2</v>
      </c>
      <c r="K2645">
        <v>500</v>
      </c>
      <c r="L2645">
        <v>1</v>
      </c>
      <c r="M2645" t="s">
        <v>912</v>
      </c>
      <c r="N2645" t="str">
        <f>SUBSTITUTE(Sheet1[[#This Row],[Datekey_Opening]],"_","-")</f>
        <v>2014-12-9</v>
      </c>
      <c r="O2645">
        <f>YEAR(Sheet1[[#This Row],[Date]])</f>
        <v>2014</v>
      </c>
      <c r="P2645" t="str">
        <f>LOOKUP(Sheet1[[#This Row],[CountryCode]],$AI$4:$AI$18,$AJ$4:$AJ$18)</f>
        <v>India</v>
      </c>
      <c r="Q2645">
        <f>MONTH(Sheet1[[#This Row],[Date]])</f>
        <v>12</v>
      </c>
      <c r="R2645" t="str">
        <f>TEXT(Sheet1[[#This Row],[Date]],"MMMM")</f>
        <v>December</v>
      </c>
      <c r="S2645" t="str">
        <f>TEXT(Sheet1[[#This Row],[Date]],"YYYY-MMM")</f>
        <v>2014-Dec</v>
      </c>
      <c r="T2645">
        <f>WEEKDAY(Sheet1[[#This Row],[Date]])</f>
        <v>3</v>
      </c>
      <c r="U2645" t="str">
        <f>TEXT(Sheet1[[#This Row],[Date]],"DDDD")</f>
        <v>Tuesday</v>
      </c>
      <c r="V2645" t="str">
        <f>"FM"&amp;MOD(MONTH(Sheet1[[#This Row],[Date]])-4,12)+1</f>
        <v>FM9</v>
      </c>
      <c r="W2645" t="str">
        <f>"Q"&amp;ROUNDUP(MONTH(Sheet1[[#This Row],[Date]])/3,0)</f>
        <v>Q4</v>
      </c>
      <c r="X2645" t="str">
        <f>"Q"&amp;INT(MOD(MONTH(Sheet1[[#This Row],[Date]])-4,12/3)+1)</f>
        <v>Q1</v>
      </c>
      <c r="Y2645" t="str" cm="1">
        <f t="array" ref="Y2645">_xlfn.IFS(ROUND(L2645,0)&lt;=1,"Need to improve 0-1",ROUND(L2645,0)&lt;=2,"Okay 1-2",ROUND(L2645,0)&lt;=3,"Good 2-3",ROUND(L2645,0)&lt;=4,"Great 3-4",ROUND(L2645,0)&lt;=5,"Excellent 4-5")</f>
        <v>Need to improve 0-1</v>
      </c>
      <c r="Z2645" t="str">
        <f t="shared" si="41"/>
        <v>0-1000</v>
      </c>
    </row>
    <row r="2646" spans="1:26" x14ac:dyDescent="0.3">
      <c r="A2646">
        <v>186</v>
      </c>
      <c r="B2646" t="s">
        <v>4516</v>
      </c>
      <c r="C2646">
        <v>1</v>
      </c>
      <c r="D2646" t="s">
        <v>14</v>
      </c>
      <c r="E2646" t="s">
        <v>4517</v>
      </c>
      <c r="F2646" t="s">
        <v>16</v>
      </c>
      <c r="G2646" t="s">
        <v>21</v>
      </c>
      <c r="H2646" t="s">
        <v>16</v>
      </c>
      <c r="I2646">
        <v>2</v>
      </c>
      <c r="J2646">
        <v>91</v>
      </c>
      <c r="K2646">
        <v>500</v>
      </c>
      <c r="L2646">
        <v>3.4</v>
      </c>
      <c r="M2646" t="s">
        <v>4680</v>
      </c>
      <c r="N2646" t="str">
        <f>SUBSTITUTE(Sheet1[[#This Row],[Datekey_Opening]],"_","-")</f>
        <v>2015-12-19</v>
      </c>
      <c r="O2646">
        <f>YEAR(Sheet1[[#This Row],[Date]])</f>
        <v>2015</v>
      </c>
      <c r="P2646" t="str">
        <f>LOOKUP(Sheet1[[#This Row],[CountryCode]],$AI$4:$AI$18,$AJ$4:$AJ$18)</f>
        <v>India</v>
      </c>
      <c r="Q2646">
        <f>MONTH(Sheet1[[#This Row],[Date]])</f>
        <v>12</v>
      </c>
      <c r="R2646" t="str">
        <f>TEXT(Sheet1[[#This Row],[Date]],"MMMM")</f>
        <v>December</v>
      </c>
      <c r="S2646" t="str">
        <f>TEXT(Sheet1[[#This Row],[Date]],"YYYY-MMM")</f>
        <v>2015-Dec</v>
      </c>
      <c r="T2646">
        <f>WEEKDAY(Sheet1[[#This Row],[Date]])</f>
        <v>7</v>
      </c>
      <c r="U2646" t="str">
        <f>TEXT(Sheet1[[#This Row],[Date]],"DDDD")</f>
        <v>Saturday</v>
      </c>
      <c r="V2646" t="str">
        <f>"FM"&amp;MOD(MONTH(Sheet1[[#This Row],[Date]])-4,12)+1</f>
        <v>FM9</v>
      </c>
      <c r="W2646" t="str">
        <f>"Q"&amp;ROUNDUP(MONTH(Sheet1[[#This Row],[Date]])/3,0)</f>
        <v>Q4</v>
      </c>
      <c r="X2646" t="str">
        <f>"Q"&amp;INT(MOD(MONTH(Sheet1[[#This Row],[Date]])-4,12/3)+1)</f>
        <v>Q1</v>
      </c>
      <c r="Y2646" t="str" cm="1">
        <f t="array" ref="Y2646">_xlfn.IFS(ROUND(L2646,0)&lt;=1,"Need to improve 0-1",ROUND(L2646,0)&lt;=2,"Okay 1-2",ROUND(L2646,0)&lt;=3,"Good 2-3",ROUND(L2646,0)&lt;=4,"Great 3-4",ROUND(L2646,0)&lt;=5,"Excellent 4-5")</f>
        <v>Good 2-3</v>
      </c>
      <c r="Z2646" t="str">
        <f t="shared" si="41"/>
        <v>0-1000</v>
      </c>
    </row>
    <row r="2647" spans="1:26" x14ac:dyDescent="0.3">
      <c r="A2647">
        <v>978</v>
      </c>
      <c r="B2647" t="s">
        <v>4681</v>
      </c>
      <c r="C2647">
        <v>1</v>
      </c>
      <c r="D2647" t="s">
        <v>14</v>
      </c>
      <c r="E2647" t="s">
        <v>362</v>
      </c>
      <c r="F2647" t="s">
        <v>16</v>
      </c>
      <c r="G2647" t="s">
        <v>21</v>
      </c>
      <c r="H2647" t="s">
        <v>16</v>
      </c>
      <c r="I2647">
        <v>2</v>
      </c>
      <c r="J2647">
        <v>49</v>
      </c>
      <c r="K2647">
        <v>500</v>
      </c>
      <c r="L2647">
        <v>3.4</v>
      </c>
      <c r="M2647" t="s">
        <v>891</v>
      </c>
      <c r="N2647" t="str">
        <f>SUBSTITUTE(Sheet1[[#This Row],[Datekey_Opening]],"_","-")</f>
        <v>2018-12-26</v>
      </c>
      <c r="O2647">
        <f>YEAR(Sheet1[[#This Row],[Date]])</f>
        <v>2018</v>
      </c>
      <c r="P2647" t="str">
        <f>LOOKUP(Sheet1[[#This Row],[CountryCode]],$AI$4:$AI$18,$AJ$4:$AJ$18)</f>
        <v>India</v>
      </c>
      <c r="Q2647">
        <f>MONTH(Sheet1[[#This Row],[Date]])</f>
        <v>12</v>
      </c>
      <c r="R2647" t="str">
        <f>TEXT(Sheet1[[#This Row],[Date]],"MMMM")</f>
        <v>December</v>
      </c>
      <c r="S2647" t="str">
        <f>TEXT(Sheet1[[#This Row],[Date]],"YYYY-MMM")</f>
        <v>2018-Dec</v>
      </c>
      <c r="T2647">
        <f>WEEKDAY(Sheet1[[#This Row],[Date]])</f>
        <v>4</v>
      </c>
      <c r="U2647" t="str">
        <f>TEXT(Sheet1[[#This Row],[Date]],"DDDD")</f>
        <v>Wednesday</v>
      </c>
      <c r="V2647" t="str">
        <f>"FM"&amp;MOD(MONTH(Sheet1[[#This Row],[Date]])-4,12)+1</f>
        <v>FM9</v>
      </c>
      <c r="W2647" t="str">
        <f>"Q"&amp;ROUNDUP(MONTH(Sheet1[[#This Row],[Date]])/3,0)</f>
        <v>Q4</v>
      </c>
      <c r="X2647" t="str">
        <f>"Q"&amp;INT(MOD(MONTH(Sheet1[[#This Row],[Date]])-4,12/3)+1)</f>
        <v>Q1</v>
      </c>
      <c r="Y2647" t="str" cm="1">
        <f t="array" ref="Y2647">_xlfn.IFS(ROUND(L2647,0)&lt;=1,"Need to improve 0-1",ROUND(L2647,0)&lt;=2,"Okay 1-2",ROUND(L2647,0)&lt;=3,"Good 2-3",ROUND(L2647,0)&lt;=4,"Great 3-4",ROUND(L2647,0)&lt;=5,"Excellent 4-5")</f>
        <v>Good 2-3</v>
      </c>
      <c r="Z2647" t="str">
        <f t="shared" si="41"/>
        <v>0-1000</v>
      </c>
    </row>
    <row r="2648" spans="1:26" x14ac:dyDescent="0.3">
      <c r="A2648">
        <v>18254549</v>
      </c>
      <c r="B2648" t="s">
        <v>4682</v>
      </c>
      <c r="C2648">
        <v>1</v>
      </c>
      <c r="D2648" t="s">
        <v>14</v>
      </c>
      <c r="E2648" t="s">
        <v>538</v>
      </c>
      <c r="F2648" t="s">
        <v>16</v>
      </c>
      <c r="G2648" t="s">
        <v>21</v>
      </c>
      <c r="H2648" t="s">
        <v>16</v>
      </c>
      <c r="I2648">
        <v>2</v>
      </c>
      <c r="J2648">
        <v>26</v>
      </c>
      <c r="K2648">
        <v>500</v>
      </c>
      <c r="L2648">
        <v>2.7</v>
      </c>
      <c r="M2648" t="s">
        <v>2077</v>
      </c>
      <c r="N2648" t="str">
        <f>SUBSTITUTE(Sheet1[[#This Row],[Datekey_Opening]],"_","-")</f>
        <v>2012-12-5</v>
      </c>
      <c r="O2648">
        <f>YEAR(Sheet1[[#This Row],[Date]])</f>
        <v>2012</v>
      </c>
      <c r="P2648" t="str">
        <f>LOOKUP(Sheet1[[#This Row],[CountryCode]],$AI$4:$AI$18,$AJ$4:$AJ$18)</f>
        <v>India</v>
      </c>
      <c r="Q2648">
        <f>MONTH(Sheet1[[#This Row],[Date]])</f>
        <v>12</v>
      </c>
      <c r="R2648" t="str">
        <f>TEXT(Sheet1[[#This Row],[Date]],"MMMM")</f>
        <v>December</v>
      </c>
      <c r="S2648" t="str">
        <f>TEXT(Sheet1[[#This Row],[Date]],"YYYY-MMM")</f>
        <v>2012-Dec</v>
      </c>
      <c r="T2648">
        <f>WEEKDAY(Sheet1[[#This Row],[Date]])</f>
        <v>4</v>
      </c>
      <c r="U2648" t="str">
        <f>TEXT(Sheet1[[#This Row],[Date]],"DDDD")</f>
        <v>Wednesday</v>
      </c>
      <c r="V2648" t="str">
        <f>"FM"&amp;MOD(MONTH(Sheet1[[#This Row],[Date]])-4,12)+1</f>
        <v>FM9</v>
      </c>
      <c r="W2648" t="str">
        <f>"Q"&amp;ROUNDUP(MONTH(Sheet1[[#This Row],[Date]])/3,0)</f>
        <v>Q4</v>
      </c>
      <c r="X2648" t="str">
        <f>"Q"&amp;INT(MOD(MONTH(Sheet1[[#This Row],[Date]])-4,12/3)+1)</f>
        <v>Q1</v>
      </c>
      <c r="Y2648" t="str" cm="1">
        <f t="array" ref="Y2648">_xlfn.IFS(ROUND(L2648,0)&lt;=1,"Need to improve 0-1",ROUND(L2648,0)&lt;=2,"Okay 1-2",ROUND(L2648,0)&lt;=3,"Good 2-3",ROUND(L2648,0)&lt;=4,"Great 3-4",ROUND(L2648,0)&lt;=5,"Excellent 4-5")</f>
        <v>Good 2-3</v>
      </c>
      <c r="Z2648" t="str">
        <f t="shared" si="41"/>
        <v>0-1000</v>
      </c>
    </row>
    <row r="2649" spans="1:26" x14ac:dyDescent="0.3">
      <c r="A2649">
        <v>4278</v>
      </c>
      <c r="B2649" t="s">
        <v>4526</v>
      </c>
      <c r="C2649">
        <v>1</v>
      </c>
      <c r="D2649" t="s">
        <v>14</v>
      </c>
      <c r="E2649" t="s">
        <v>4527</v>
      </c>
      <c r="F2649" t="s">
        <v>16</v>
      </c>
      <c r="G2649" t="s">
        <v>21</v>
      </c>
      <c r="H2649" t="s">
        <v>16</v>
      </c>
      <c r="I2649">
        <v>2</v>
      </c>
      <c r="J2649">
        <v>144</v>
      </c>
      <c r="K2649">
        <v>500</v>
      </c>
      <c r="L2649">
        <v>3.6</v>
      </c>
      <c r="M2649" t="s">
        <v>4683</v>
      </c>
      <c r="N2649" t="str">
        <f>SUBSTITUTE(Sheet1[[#This Row],[Datekey_Opening]],"_","-")</f>
        <v>2016-12-7</v>
      </c>
      <c r="O2649">
        <f>YEAR(Sheet1[[#This Row],[Date]])</f>
        <v>2016</v>
      </c>
      <c r="P2649" t="str">
        <f>LOOKUP(Sheet1[[#This Row],[CountryCode]],$AI$4:$AI$18,$AJ$4:$AJ$18)</f>
        <v>India</v>
      </c>
      <c r="Q2649">
        <f>MONTH(Sheet1[[#This Row],[Date]])</f>
        <v>12</v>
      </c>
      <c r="R2649" t="str">
        <f>TEXT(Sheet1[[#This Row],[Date]],"MMMM")</f>
        <v>December</v>
      </c>
      <c r="S2649" t="str">
        <f>TEXT(Sheet1[[#This Row],[Date]],"YYYY-MMM")</f>
        <v>2016-Dec</v>
      </c>
      <c r="T2649">
        <f>WEEKDAY(Sheet1[[#This Row],[Date]])</f>
        <v>4</v>
      </c>
      <c r="U2649" t="str">
        <f>TEXT(Sheet1[[#This Row],[Date]],"DDDD")</f>
        <v>Wednesday</v>
      </c>
      <c r="V2649" t="str">
        <f>"FM"&amp;MOD(MONTH(Sheet1[[#This Row],[Date]])-4,12)+1</f>
        <v>FM9</v>
      </c>
      <c r="W2649" t="str">
        <f>"Q"&amp;ROUNDUP(MONTH(Sheet1[[#This Row],[Date]])/3,0)</f>
        <v>Q4</v>
      </c>
      <c r="X2649" t="str">
        <f>"Q"&amp;INT(MOD(MONTH(Sheet1[[#This Row],[Date]])-4,12/3)+1)</f>
        <v>Q1</v>
      </c>
      <c r="Y2649" t="str" cm="1">
        <f t="array" ref="Y2649">_xlfn.IFS(ROUND(L2649,0)&lt;=1,"Need to improve 0-1",ROUND(L2649,0)&lt;=2,"Okay 1-2",ROUND(L2649,0)&lt;=3,"Good 2-3",ROUND(L2649,0)&lt;=4,"Great 3-4",ROUND(L2649,0)&lt;=5,"Excellent 4-5")</f>
        <v>Great 3-4</v>
      </c>
      <c r="Z2649" t="str">
        <f t="shared" si="41"/>
        <v>0-1000</v>
      </c>
    </row>
    <row r="2650" spans="1:26" x14ac:dyDescent="0.3">
      <c r="A2650">
        <v>18276343</v>
      </c>
      <c r="B2650" t="s">
        <v>4684</v>
      </c>
      <c r="C2650">
        <v>1</v>
      </c>
      <c r="D2650" t="s">
        <v>14</v>
      </c>
      <c r="E2650" t="s">
        <v>426</v>
      </c>
      <c r="F2650" t="s">
        <v>16</v>
      </c>
      <c r="G2650" t="s">
        <v>21</v>
      </c>
      <c r="H2650" t="s">
        <v>16</v>
      </c>
      <c r="I2650">
        <v>2</v>
      </c>
      <c r="J2650">
        <v>22</v>
      </c>
      <c r="K2650">
        <v>500</v>
      </c>
      <c r="L2650">
        <v>3.6</v>
      </c>
      <c r="M2650" t="s">
        <v>3176</v>
      </c>
      <c r="N2650" t="str">
        <f>SUBSTITUTE(Sheet1[[#This Row],[Datekey_Opening]],"_","-")</f>
        <v>2016-12-18</v>
      </c>
      <c r="O2650">
        <f>YEAR(Sheet1[[#This Row],[Date]])</f>
        <v>2016</v>
      </c>
      <c r="P2650" t="str">
        <f>LOOKUP(Sheet1[[#This Row],[CountryCode]],$AI$4:$AI$18,$AJ$4:$AJ$18)</f>
        <v>India</v>
      </c>
      <c r="Q2650">
        <f>MONTH(Sheet1[[#This Row],[Date]])</f>
        <v>12</v>
      </c>
      <c r="R2650" t="str">
        <f>TEXT(Sheet1[[#This Row],[Date]],"MMMM")</f>
        <v>December</v>
      </c>
      <c r="S2650" t="str">
        <f>TEXT(Sheet1[[#This Row],[Date]],"YYYY-MMM")</f>
        <v>2016-Dec</v>
      </c>
      <c r="T2650">
        <f>WEEKDAY(Sheet1[[#This Row],[Date]])</f>
        <v>1</v>
      </c>
      <c r="U2650" t="str">
        <f>TEXT(Sheet1[[#This Row],[Date]],"DDDD")</f>
        <v>Sunday</v>
      </c>
      <c r="V2650" t="str">
        <f>"FM"&amp;MOD(MONTH(Sheet1[[#This Row],[Date]])-4,12)+1</f>
        <v>FM9</v>
      </c>
      <c r="W2650" t="str">
        <f>"Q"&amp;ROUNDUP(MONTH(Sheet1[[#This Row],[Date]])/3,0)</f>
        <v>Q4</v>
      </c>
      <c r="X2650" t="str">
        <f>"Q"&amp;INT(MOD(MONTH(Sheet1[[#This Row],[Date]])-4,12/3)+1)</f>
        <v>Q1</v>
      </c>
      <c r="Y2650" t="str" cm="1">
        <f t="array" ref="Y2650">_xlfn.IFS(ROUND(L2650,0)&lt;=1,"Need to improve 0-1",ROUND(L2650,0)&lt;=2,"Okay 1-2",ROUND(L2650,0)&lt;=3,"Good 2-3",ROUND(L2650,0)&lt;=4,"Great 3-4",ROUND(L2650,0)&lt;=5,"Excellent 4-5")</f>
        <v>Great 3-4</v>
      </c>
      <c r="Z2650" t="str">
        <f t="shared" si="41"/>
        <v>0-1000</v>
      </c>
    </row>
    <row r="2651" spans="1:26" x14ac:dyDescent="0.3">
      <c r="A2651">
        <v>18432240</v>
      </c>
      <c r="B2651" t="s">
        <v>521</v>
      </c>
      <c r="C2651">
        <v>1</v>
      </c>
      <c r="D2651" t="s">
        <v>14</v>
      </c>
      <c r="E2651" t="s">
        <v>473</v>
      </c>
      <c r="F2651" t="s">
        <v>16</v>
      </c>
      <c r="G2651" t="s">
        <v>21</v>
      </c>
      <c r="H2651" t="s">
        <v>16</v>
      </c>
      <c r="I2651">
        <v>2</v>
      </c>
      <c r="J2651">
        <v>12</v>
      </c>
      <c r="K2651">
        <v>500</v>
      </c>
      <c r="L2651">
        <v>3.5</v>
      </c>
      <c r="M2651" t="s">
        <v>4685</v>
      </c>
      <c r="N2651" t="str">
        <f>SUBSTITUTE(Sheet1[[#This Row],[Datekey_Opening]],"_","-")</f>
        <v>2013-12-25</v>
      </c>
      <c r="O2651">
        <f>YEAR(Sheet1[[#This Row],[Date]])</f>
        <v>2013</v>
      </c>
      <c r="P2651" t="str">
        <f>LOOKUP(Sheet1[[#This Row],[CountryCode]],$AI$4:$AI$18,$AJ$4:$AJ$18)</f>
        <v>India</v>
      </c>
      <c r="Q2651">
        <f>MONTH(Sheet1[[#This Row],[Date]])</f>
        <v>12</v>
      </c>
      <c r="R2651" t="str">
        <f>TEXT(Sheet1[[#This Row],[Date]],"MMMM")</f>
        <v>December</v>
      </c>
      <c r="S2651" t="str">
        <f>TEXT(Sheet1[[#This Row],[Date]],"YYYY-MMM")</f>
        <v>2013-Dec</v>
      </c>
      <c r="T2651">
        <f>WEEKDAY(Sheet1[[#This Row],[Date]])</f>
        <v>4</v>
      </c>
      <c r="U2651" t="str">
        <f>TEXT(Sheet1[[#This Row],[Date]],"DDDD")</f>
        <v>Wednesday</v>
      </c>
      <c r="V2651" t="str">
        <f>"FM"&amp;MOD(MONTH(Sheet1[[#This Row],[Date]])-4,12)+1</f>
        <v>FM9</v>
      </c>
      <c r="W2651" t="str">
        <f>"Q"&amp;ROUNDUP(MONTH(Sheet1[[#This Row],[Date]])/3,0)</f>
        <v>Q4</v>
      </c>
      <c r="X2651" t="str">
        <f>"Q"&amp;INT(MOD(MONTH(Sheet1[[#This Row],[Date]])-4,12/3)+1)</f>
        <v>Q1</v>
      </c>
      <c r="Y2651" t="str" cm="1">
        <f t="array" ref="Y2651">_xlfn.IFS(ROUND(L2651,0)&lt;=1,"Need to improve 0-1",ROUND(L2651,0)&lt;=2,"Okay 1-2",ROUND(L2651,0)&lt;=3,"Good 2-3",ROUND(L2651,0)&lt;=4,"Great 3-4",ROUND(L2651,0)&lt;=5,"Excellent 4-5")</f>
        <v>Great 3-4</v>
      </c>
      <c r="Z2651" t="str">
        <f t="shared" si="41"/>
        <v>0-1000</v>
      </c>
    </row>
    <row r="2652" spans="1:26" x14ac:dyDescent="0.3">
      <c r="A2652">
        <v>954</v>
      </c>
      <c r="B2652" t="s">
        <v>4686</v>
      </c>
      <c r="C2652">
        <v>1</v>
      </c>
      <c r="D2652" t="s">
        <v>14</v>
      </c>
      <c r="E2652" t="s">
        <v>787</v>
      </c>
      <c r="F2652" t="s">
        <v>16</v>
      </c>
      <c r="G2652" t="s">
        <v>21</v>
      </c>
      <c r="H2652" t="s">
        <v>16</v>
      </c>
      <c r="I2652">
        <v>2</v>
      </c>
      <c r="J2652">
        <v>334</v>
      </c>
      <c r="K2652">
        <v>500</v>
      </c>
      <c r="L2652">
        <v>3.7</v>
      </c>
      <c r="M2652" t="s">
        <v>4044</v>
      </c>
      <c r="N2652" t="str">
        <f>SUBSTITUTE(Sheet1[[#This Row],[Datekey_Opening]],"_","-")</f>
        <v>2016-12-16</v>
      </c>
      <c r="O2652">
        <f>YEAR(Sheet1[[#This Row],[Date]])</f>
        <v>2016</v>
      </c>
      <c r="P2652" t="str">
        <f>LOOKUP(Sheet1[[#This Row],[CountryCode]],$AI$4:$AI$18,$AJ$4:$AJ$18)</f>
        <v>India</v>
      </c>
      <c r="Q2652">
        <f>MONTH(Sheet1[[#This Row],[Date]])</f>
        <v>12</v>
      </c>
      <c r="R2652" t="str">
        <f>TEXT(Sheet1[[#This Row],[Date]],"MMMM")</f>
        <v>December</v>
      </c>
      <c r="S2652" t="str">
        <f>TEXT(Sheet1[[#This Row],[Date]],"YYYY-MMM")</f>
        <v>2016-Dec</v>
      </c>
      <c r="T2652">
        <f>WEEKDAY(Sheet1[[#This Row],[Date]])</f>
        <v>6</v>
      </c>
      <c r="U2652" t="str">
        <f>TEXT(Sheet1[[#This Row],[Date]],"DDDD")</f>
        <v>Friday</v>
      </c>
      <c r="V2652" t="str">
        <f>"FM"&amp;MOD(MONTH(Sheet1[[#This Row],[Date]])-4,12)+1</f>
        <v>FM9</v>
      </c>
      <c r="W2652" t="str">
        <f>"Q"&amp;ROUNDUP(MONTH(Sheet1[[#This Row],[Date]])/3,0)</f>
        <v>Q4</v>
      </c>
      <c r="X2652" t="str">
        <f>"Q"&amp;INT(MOD(MONTH(Sheet1[[#This Row],[Date]])-4,12/3)+1)</f>
        <v>Q1</v>
      </c>
      <c r="Y2652" t="str" cm="1">
        <f t="array" ref="Y2652">_xlfn.IFS(ROUND(L2652,0)&lt;=1,"Need to improve 0-1",ROUND(L2652,0)&lt;=2,"Okay 1-2",ROUND(L2652,0)&lt;=3,"Good 2-3",ROUND(L2652,0)&lt;=4,"Great 3-4",ROUND(L2652,0)&lt;=5,"Excellent 4-5")</f>
        <v>Great 3-4</v>
      </c>
      <c r="Z2652" t="str">
        <f t="shared" si="41"/>
        <v>0-1000</v>
      </c>
    </row>
    <row r="2653" spans="1:26" x14ac:dyDescent="0.3">
      <c r="A2653">
        <v>179</v>
      </c>
      <c r="B2653" t="s">
        <v>4516</v>
      </c>
      <c r="C2653">
        <v>1</v>
      </c>
      <c r="D2653" t="s">
        <v>14</v>
      </c>
      <c r="E2653" t="s">
        <v>4517</v>
      </c>
      <c r="F2653" t="s">
        <v>16</v>
      </c>
      <c r="G2653" t="s">
        <v>21</v>
      </c>
      <c r="H2653" t="s">
        <v>16</v>
      </c>
      <c r="I2653">
        <v>2</v>
      </c>
      <c r="J2653">
        <v>48</v>
      </c>
      <c r="K2653">
        <v>500</v>
      </c>
      <c r="L2653">
        <v>3.4</v>
      </c>
      <c r="M2653" t="s">
        <v>4687</v>
      </c>
      <c r="N2653" t="str">
        <f>SUBSTITUTE(Sheet1[[#This Row],[Datekey_Opening]],"_","-")</f>
        <v>2016-11-17</v>
      </c>
      <c r="O2653">
        <f>YEAR(Sheet1[[#This Row],[Date]])</f>
        <v>2016</v>
      </c>
      <c r="P2653" t="str">
        <f>LOOKUP(Sheet1[[#This Row],[CountryCode]],$AI$4:$AI$18,$AJ$4:$AJ$18)</f>
        <v>India</v>
      </c>
      <c r="Q2653">
        <f>MONTH(Sheet1[[#This Row],[Date]])</f>
        <v>11</v>
      </c>
      <c r="R2653" t="str">
        <f>TEXT(Sheet1[[#This Row],[Date]],"MMMM")</f>
        <v>November</v>
      </c>
      <c r="S2653" t="str">
        <f>TEXT(Sheet1[[#This Row],[Date]],"YYYY-MMM")</f>
        <v>2016-Nov</v>
      </c>
      <c r="T2653">
        <f>WEEKDAY(Sheet1[[#This Row],[Date]])</f>
        <v>5</v>
      </c>
      <c r="U2653" t="str">
        <f>TEXT(Sheet1[[#This Row],[Date]],"DDDD")</f>
        <v>Thursday</v>
      </c>
      <c r="V2653" t="str">
        <f>"FM"&amp;MOD(MONTH(Sheet1[[#This Row],[Date]])-4,12)+1</f>
        <v>FM8</v>
      </c>
      <c r="W2653" t="str">
        <f>"Q"&amp;ROUNDUP(MONTH(Sheet1[[#This Row],[Date]])/3,0)</f>
        <v>Q4</v>
      </c>
      <c r="X2653" t="str">
        <f>"Q"&amp;INT(MOD(MONTH(Sheet1[[#This Row],[Date]])-4,12/3)+1)</f>
        <v>Q4</v>
      </c>
      <c r="Y2653" t="str" cm="1">
        <f t="array" ref="Y2653">_xlfn.IFS(ROUND(L2653,0)&lt;=1,"Need to improve 0-1",ROUND(L2653,0)&lt;=2,"Okay 1-2",ROUND(L2653,0)&lt;=3,"Good 2-3",ROUND(L2653,0)&lt;=4,"Great 3-4",ROUND(L2653,0)&lt;=5,"Excellent 4-5")</f>
        <v>Good 2-3</v>
      </c>
      <c r="Z2653" t="str">
        <f t="shared" si="41"/>
        <v>0-1000</v>
      </c>
    </row>
    <row r="2654" spans="1:26" x14ac:dyDescent="0.3">
      <c r="A2654">
        <v>2595</v>
      </c>
      <c r="B2654" t="s">
        <v>4688</v>
      </c>
      <c r="C2654">
        <v>1</v>
      </c>
      <c r="D2654" t="s">
        <v>14</v>
      </c>
      <c r="E2654" t="s">
        <v>2452</v>
      </c>
      <c r="F2654" t="s">
        <v>16</v>
      </c>
      <c r="G2654" t="s">
        <v>21</v>
      </c>
      <c r="H2654" t="s">
        <v>16</v>
      </c>
      <c r="I2654">
        <v>2</v>
      </c>
      <c r="J2654">
        <v>404</v>
      </c>
      <c r="K2654">
        <v>500</v>
      </c>
      <c r="L2654">
        <v>3.4</v>
      </c>
      <c r="M2654" t="s">
        <v>2168</v>
      </c>
      <c r="N2654" t="str">
        <f>SUBSTITUTE(Sheet1[[#This Row],[Datekey_Opening]],"_","-")</f>
        <v>2016-11-22</v>
      </c>
      <c r="O2654">
        <f>YEAR(Sheet1[[#This Row],[Date]])</f>
        <v>2016</v>
      </c>
      <c r="P2654" t="str">
        <f>LOOKUP(Sheet1[[#This Row],[CountryCode]],$AI$4:$AI$18,$AJ$4:$AJ$18)</f>
        <v>India</v>
      </c>
      <c r="Q2654">
        <f>MONTH(Sheet1[[#This Row],[Date]])</f>
        <v>11</v>
      </c>
      <c r="R2654" t="str">
        <f>TEXT(Sheet1[[#This Row],[Date]],"MMMM")</f>
        <v>November</v>
      </c>
      <c r="S2654" t="str">
        <f>TEXT(Sheet1[[#This Row],[Date]],"YYYY-MMM")</f>
        <v>2016-Nov</v>
      </c>
      <c r="T2654">
        <f>WEEKDAY(Sheet1[[#This Row],[Date]])</f>
        <v>3</v>
      </c>
      <c r="U2654" t="str">
        <f>TEXT(Sheet1[[#This Row],[Date]],"DDDD")</f>
        <v>Tuesday</v>
      </c>
      <c r="V2654" t="str">
        <f>"FM"&amp;MOD(MONTH(Sheet1[[#This Row],[Date]])-4,12)+1</f>
        <v>FM8</v>
      </c>
      <c r="W2654" t="str">
        <f>"Q"&amp;ROUNDUP(MONTH(Sheet1[[#This Row],[Date]])/3,0)</f>
        <v>Q4</v>
      </c>
      <c r="X2654" t="str">
        <f>"Q"&amp;INT(MOD(MONTH(Sheet1[[#This Row],[Date]])-4,12/3)+1)</f>
        <v>Q4</v>
      </c>
      <c r="Y2654" t="str" cm="1">
        <f t="array" ref="Y2654">_xlfn.IFS(ROUND(L2654,0)&lt;=1,"Need to improve 0-1",ROUND(L2654,0)&lt;=2,"Okay 1-2",ROUND(L2654,0)&lt;=3,"Good 2-3",ROUND(L2654,0)&lt;=4,"Great 3-4",ROUND(L2654,0)&lt;=5,"Excellent 4-5")</f>
        <v>Good 2-3</v>
      </c>
      <c r="Z2654" t="str">
        <f t="shared" si="41"/>
        <v>0-1000</v>
      </c>
    </row>
    <row r="2655" spans="1:26" x14ac:dyDescent="0.3">
      <c r="A2655">
        <v>18237356</v>
      </c>
      <c r="B2655" t="s">
        <v>4689</v>
      </c>
      <c r="C2655">
        <v>1</v>
      </c>
      <c r="D2655" t="s">
        <v>14</v>
      </c>
      <c r="E2655" t="s">
        <v>4690</v>
      </c>
      <c r="F2655" t="s">
        <v>16</v>
      </c>
      <c r="G2655" t="s">
        <v>21</v>
      </c>
      <c r="H2655" t="s">
        <v>16</v>
      </c>
      <c r="I2655">
        <v>2</v>
      </c>
      <c r="J2655">
        <v>548</v>
      </c>
      <c r="K2655">
        <v>500</v>
      </c>
      <c r="L2655">
        <v>3.6</v>
      </c>
      <c r="M2655" t="s">
        <v>4060</v>
      </c>
      <c r="N2655" t="str">
        <f>SUBSTITUTE(Sheet1[[#This Row],[Datekey_Opening]],"_","-")</f>
        <v>2017-11-1</v>
      </c>
      <c r="O2655">
        <f>YEAR(Sheet1[[#This Row],[Date]])</f>
        <v>2017</v>
      </c>
      <c r="P2655" t="str">
        <f>LOOKUP(Sheet1[[#This Row],[CountryCode]],$AI$4:$AI$18,$AJ$4:$AJ$18)</f>
        <v>India</v>
      </c>
      <c r="Q2655">
        <f>MONTH(Sheet1[[#This Row],[Date]])</f>
        <v>11</v>
      </c>
      <c r="R2655" t="str">
        <f>TEXT(Sheet1[[#This Row],[Date]],"MMMM")</f>
        <v>November</v>
      </c>
      <c r="S2655" t="str">
        <f>TEXT(Sheet1[[#This Row],[Date]],"YYYY-MMM")</f>
        <v>2017-Nov</v>
      </c>
      <c r="T2655">
        <f>WEEKDAY(Sheet1[[#This Row],[Date]])</f>
        <v>4</v>
      </c>
      <c r="U2655" t="str">
        <f>TEXT(Sheet1[[#This Row],[Date]],"DDDD")</f>
        <v>Wednesday</v>
      </c>
      <c r="V2655" t="str">
        <f>"FM"&amp;MOD(MONTH(Sheet1[[#This Row],[Date]])-4,12)+1</f>
        <v>FM8</v>
      </c>
      <c r="W2655" t="str">
        <f>"Q"&amp;ROUNDUP(MONTH(Sheet1[[#This Row],[Date]])/3,0)</f>
        <v>Q4</v>
      </c>
      <c r="X2655" t="str">
        <f>"Q"&amp;INT(MOD(MONTH(Sheet1[[#This Row],[Date]])-4,12/3)+1)</f>
        <v>Q4</v>
      </c>
      <c r="Y2655" t="str" cm="1">
        <f t="array" ref="Y2655">_xlfn.IFS(ROUND(L2655,0)&lt;=1,"Need to improve 0-1",ROUND(L2655,0)&lt;=2,"Okay 1-2",ROUND(L2655,0)&lt;=3,"Good 2-3",ROUND(L2655,0)&lt;=4,"Great 3-4",ROUND(L2655,0)&lt;=5,"Excellent 4-5")</f>
        <v>Great 3-4</v>
      </c>
      <c r="Z2655" t="str">
        <f t="shared" si="41"/>
        <v>0-1000</v>
      </c>
    </row>
    <row r="2656" spans="1:26" x14ac:dyDescent="0.3">
      <c r="A2656">
        <v>302528</v>
      </c>
      <c r="B2656" t="s">
        <v>4516</v>
      </c>
      <c r="C2656">
        <v>1</v>
      </c>
      <c r="D2656" t="s">
        <v>14</v>
      </c>
      <c r="E2656" t="s">
        <v>4517</v>
      </c>
      <c r="F2656" t="s">
        <v>16</v>
      </c>
      <c r="G2656" t="s">
        <v>21</v>
      </c>
      <c r="H2656" t="s">
        <v>16</v>
      </c>
      <c r="I2656">
        <v>2</v>
      </c>
      <c r="J2656">
        <v>65</v>
      </c>
      <c r="K2656">
        <v>500</v>
      </c>
      <c r="L2656">
        <v>3.3</v>
      </c>
      <c r="M2656" t="s">
        <v>4691</v>
      </c>
      <c r="N2656" t="str">
        <f>SUBSTITUTE(Sheet1[[#This Row],[Datekey_Opening]],"_","-")</f>
        <v>2010-11-3</v>
      </c>
      <c r="O2656">
        <f>YEAR(Sheet1[[#This Row],[Date]])</f>
        <v>2010</v>
      </c>
      <c r="P2656" t="str">
        <f>LOOKUP(Sheet1[[#This Row],[CountryCode]],$AI$4:$AI$18,$AJ$4:$AJ$18)</f>
        <v>India</v>
      </c>
      <c r="Q2656">
        <f>MONTH(Sheet1[[#This Row],[Date]])</f>
        <v>11</v>
      </c>
      <c r="R2656" t="str">
        <f>TEXT(Sheet1[[#This Row],[Date]],"MMMM")</f>
        <v>November</v>
      </c>
      <c r="S2656" t="str">
        <f>TEXT(Sheet1[[#This Row],[Date]],"YYYY-MMM")</f>
        <v>2010-Nov</v>
      </c>
      <c r="T2656">
        <f>WEEKDAY(Sheet1[[#This Row],[Date]])</f>
        <v>4</v>
      </c>
      <c r="U2656" t="str">
        <f>TEXT(Sheet1[[#This Row],[Date]],"DDDD")</f>
        <v>Wednesday</v>
      </c>
      <c r="V2656" t="str">
        <f>"FM"&amp;MOD(MONTH(Sheet1[[#This Row],[Date]])-4,12)+1</f>
        <v>FM8</v>
      </c>
      <c r="W2656" t="str">
        <f>"Q"&amp;ROUNDUP(MONTH(Sheet1[[#This Row],[Date]])/3,0)</f>
        <v>Q4</v>
      </c>
      <c r="X2656" t="str">
        <f>"Q"&amp;INT(MOD(MONTH(Sheet1[[#This Row],[Date]])-4,12/3)+1)</f>
        <v>Q4</v>
      </c>
      <c r="Y2656" t="str" cm="1">
        <f t="array" ref="Y2656">_xlfn.IFS(ROUND(L2656,0)&lt;=1,"Need to improve 0-1",ROUND(L2656,0)&lt;=2,"Okay 1-2",ROUND(L2656,0)&lt;=3,"Good 2-3",ROUND(L2656,0)&lt;=4,"Great 3-4",ROUND(L2656,0)&lt;=5,"Excellent 4-5")</f>
        <v>Good 2-3</v>
      </c>
      <c r="Z2656" t="str">
        <f t="shared" si="41"/>
        <v>0-1000</v>
      </c>
    </row>
    <row r="2657" spans="1:26" x14ac:dyDescent="0.3">
      <c r="A2657">
        <v>309727</v>
      </c>
      <c r="B2657" t="s">
        <v>4692</v>
      </c>
      <c r="C2657">
        <v>1</v>
      </c>
      <c r="D2657" t="s">
        <v>14</v>
      </c>
      <c r="E2657" t="s">
        <v>365</v>
      </c>
      <c r="F2657" t="s">
        <v>16</v>
      </c>
      <c r="G2657" t="s">
        <v>21</v>
      </c>
      <c r="H2657" t="s">
        <v>16</v>
      </c>
      <c r="I2657">
        <v>2</v>
      </c>
      <c r="J2657">
        <v>177</v>
      </c>
      <c r="K2657">
        <v>500</v>
      </c>
      <c r="L2657">
        <v>2.7</v>
      </c>
      <c r="M2657" t="s">
        <v>4693</v>
      </c>
      <c r="N2657" t="str">
        <f>SUBSTITUTE(Sheet1[[#This Row],[Datekey_Opening]],"_","-")</f>
        <v>2014-11-8</v>
      </c>
      <c r="O2657">
        <f>YEAR(Sheet1[[#This Row],[Date]])</f>
        <v>2014</v>
      </c>
      <c r="P2657" t="str">
        <f>LOOKUP(Sheet1[[#This Row],[CountryCode]],$AI$4:$AI$18,$AJ$4:$AJ$18)</f>
        <v>India</v>
      </c>
      <c r="Q2657">
        <f>MONTH(Sheet1[[#This Row],[Date]])</f>
        <v>11</v>
      </c>
      <c r="R2657" t="str">
        <f>TEXT(Sheet1[[#This Row],[Date]],"MMMM")</f>
        <v>November</v>
      </c>
      <c r="S2657" t="str">
        <f>TEXT(Sheet1[[#This Row],[Date]],"YYYY-MMM")</f>
        <v>2014-Nov</v>
      </c>
      <c r="T2657">
        <f>WEEKDAY(Sheet1[[#This Row],[Date]])</f>
        <v>7</v>
      </c>
      <c r="U2657" t="str">
        <f>TEXT(Sheet1[[#This Row],[Date]],"DDDD")</f>
        <v>Saturday</v>
      </c>
      <c r="V2657" t="str">
        <f>"FM"&amp;MOD(MONTH(Sheet1[[#This Row],[Date]])-4,12)+1</f>
        <v>FM8</v>
      </c>
      <c r="W2657" t="str">
        <f>"Q"&amp;ROUNDUP(MONTH(Sheet1[[#This Row],[Date]])/3,0)</f>
        <v>Q4</v>
      </c>
      <c r="X2657" t="str">
        <f>"Q"&amp;INT(MOD(MONTH(Sheet1[[#This Row],[Date]])-4,12/3)+1)</f>
        <v>Q4</v>
      </c>
      <c r="Y2657" t="str" cm="1">
        <f t="array" ref="Y2657">_xlfn.IFS(ROUND(L2657,0)&lt;=1,"Need to improve 0-1",ROUND(L2657,0)&lt;=2,"Okay 1-2",ROUND(L2657,0)&lt;=3,"Good 2-3",ROUND(L2657,0)&lt;=4,"Great 3-4",ROUND(L2657,0)&lt;=5,"Excellent 4-5")</f>
        <v>Good 2-3</v>
      </c>
      <c r="Z2657" t="str">
        <f t="shared" si="41"/>
        <v>0-1000</v>
      </c>
    </row>
    <row r="2658" spans="1:26" x14ac:dyDescent="0.3">
      <c r="A2658">
        <v>18423111</v>
      </c>
      <c r="B2658" t="s">
        <v>4514</v>
      </c>
      <c r="C2658">
        <v>1</v>
      </c>
      <c r="D2658" t="s">
        <v>14</v>
      </c>
      <c r="E2658" t="s">
        <v>4515</v>
      </c>
      <c r="F2658" t="s">
        <v>16</v>
      </c>
      <c r="G2658" t="s">
        <v>21</v>
      </c>
      <c r="H2658" t="s">
        <v>16</v>
      </c>
      <c r="I2658">
        <v>2</v>
      </c>
      <c r="J2658">
        <v>33</v>
      </c>
      <c r="K2658">
        <v>500</v>
      </c>
      <c r="L2658">
        <v>3.4</v>
      </c>
      <c r="M2658" t="s">
        <v>4694</v>
      </c>
      <c r="N2658" t="str">
        <f>SUBSTITUTE(Sheet1[[#This Row],[Datekey_Opening]],"_","-")</f>
        <v>2012-11-26</v>
      </c>
      <c r="O2658">
        <f>YEAR(Sheet1[[#This Row],[Date]])</f>
        <v>2012</v>
      </c>
      <c r="P2658" t="str">
        <f>LOOKUP(Sheet1[[#This Row],[CountryCode]],$AI$4:$AI$18,$AJ$4:$AJ$18)</f>
        <v>India</v>
      </c>
      <c r="Q2658">
        <f>MONTH(Sheet1[[#This Row],[Date]])</f>
        <v>11</v>
      </c>
      <c r="R2658" t="str">
        <f>TEXT(Sheet1[[#This Row],[Date]],"MMMM")</f>
        <v>November</v>
      </c>
      <c r="S2658" t="str">
        <f>TEXT(Sheet1[[#This Row],[Date]],"YYYY-MMM")</f>
        <v>2012-Nov</v>
      </c>
      <c r="T2658">
        <f>WEEKDAY(Sheet1[[#This Row],[Date]])</f>
        <v>2</v>
      </c>
      <c r="U2658" t="str">
        <f>TEXT(Sheet1[[#This Row],[Date]],"DDDD")</f>
        <v>Monday</v>
      </c>
      <c r="V2658" t="str">
        <f>"FM"&amp;MOD(MONTH(Sheet1[[#This Row],[Date]])-4,12)+1</f>
        <v>FM8</v>
      </c>
      <c r="W2658" t="str">
        <f>"Q"&amp;ROUNDUP(MONTH(Sheet1[[#This Row],[Date]])/3,0)</f>
        <v>Q4</v>
      </c>
      <c r="X2658" t="str">
        <f>"Q"&amp;INT(MOD(MONTH(Sheet1[[#This Row],[Date]])-4,12/3)+1)</f>
        <v>Q4</v>
      </c>
      <c r="Y2658" t="str" cm="1">
        <f t="array" ref="Y2658">_xlfn.IFS(ROUND(L2658,0)&lt;=1,"Need to improve 0-1",ROUND(L2658,0)&lt;=2,"Okay 1-2",ROUND(L2658,0)&lt;=3,"Good 2-3",ROUND(L2658,0)&lt;=4,"Great 3-4",ROUND(L2658,0)&lt;=5,"Excellent 4-5")</f>
        <v>Good 2-3</v>
      </c>
      <c r="Z2658" t="str">
        <f t="shared" si="41"/>
        <v>0-1000</v>
      </c>
    </row>
    <row r="2659" spans="1:26" x14ac:dyDescent="0.3">
      <c r="A2659">
        <v>18446394</v>
      </c>
      <c r="B2659" t="s">
        <v>4695</v>
      </c>
      <c r="C2659">
        <v>1</v>
      </c>
      <c r="D2659" t="s">
        <v>14</v>
      </c>
      <c r="E2659" t="s">
        <v>4696</v>
      </c>
      <c r="F2659" t="s">
        <v>16</v>
      </c>
      <c r="G2659" t="s">
        <v>21</v>
      </c>
      <c r="H2659" t="s">
        <v>16</v>
      </c>
      <c r="I2659">
        <v>2</v>
      </c>
      <c r="J2659">
        <v>2</v>
      </c>
      <c r="K2659">
        <v>500</v>
      </c>
      <c r="L2659">
        <v>1</v>
      </c>
      <c r="M2659" t="s">
        <v>4697</v>
      </c>
      <c r="N2659" t="str">
        <f>SUBSTITUTE(Sheet1[[#This Row],[Datekey_Opening]],"_","-")</f>
        <v>2014-11-7</v>
      </c>
      <c r="O2659">
        <f>YEAR(Sheet1[[#This Row],[Date]])</f>
        <v>2014</v>
      </c>
      <c r="P2659" t="str">
        <f>LOOKUP(Sheet1[[#This Row],[CountryCode]],$AI$4:$AI$18,$AJ$4:$AJ$18)</f>
        <v>India</v>
      </c>
      <c r="Q2659">
        <f>MONTH(Sheet1[[#This Row],[Date]])</f>
        <v>11</v>
      </c>
      <c r="R2659" t="str">
        <f>TEXT(Sheet1[[#This Row],[Date]],"MMMM")</f>
        <v>November</v>
      </c>
      <c r="S2659" t="str">
        <f>TEXT(Sheet1[[#This Row],[Date]],"YYYY-MMM")</f>
        <v>2014-Nov</v>
      </c>
      <c r="T2659">
        <f>WEEKDAY(Sheet1[[#This Row],[Date]])</f>
        <v>6</v>
      </c>
      <c r="U2659" t="str">
        <f>TEXT(Sheet1[[#This Row],[Date]],"DDDD")</f>
        <v>Friday</v>
      </c>
      <c r="V2659" t="str">
        <f>"FM"&amp;MOD(MONTH(Sheet1[[#This Row],[Date]])-4,12)+1</f>
        <v>FM8</v>
      </c>
      <c r="W2659" t="str">
        <f>"Q"&amp;ROUNDUP(MONTH(Sheet1[[#This Row],[Date]])/3,0)</f>
        <v>Q4</v>
      </c>
      <c r="X2659" t="str">
        <f>"Q"&amp;INT(MOD(MONTH(Sheet1[[#This Row],[Date]])-4,12/3)+1)</f>
        <v>Q4</v>
      </c>
      <c r="Y2659" t="str" cm="1">
        <f t="array" ref="Y2659">_xlfn.IFS(ROUND(L2659,0)&lt;=1,"Need to improve 0-1",ROUND(L2659,0)&lt;=2,"Okay 1-2",ROUND(L2659,0)&lt;=3,"Good 2-3",ROUND(L2659,0)&lt;=4,"Great 3-4",ROUND(L2659,0)&lt;=5,"Excellent 4-5")</f>
        <v>Need to improve 0-1</v>
      </c>
      <c r="Z2659" t="str">
        <f t="shared" si="41"/>
        <v>0-1000</v>
      </c>
    </row>
    <row r="2660" spans="1:26" x14ac:dyDescent="0.3">
      <c r="A2660">
        <v>3681</v>
      </c>
      <c r="B2660" t="s">
        <v>4698</v>
      </c>
      <c r="C2660">
        <v>1</v>
      </c>
      <c r="D2660" t="s">
        <v>14</v>
      </c>
      <c r="E2660" t="s">
        <v>429</v>
      </c>
      <c r="F2660" t="s">
        <v>16</v>
      </c>
      <c r="G2660" t="s">
        <v>21</v>
      </c>
      <c r="H2660" t="s">
        <v>16</v>
      </c>
      <c r="I2660">
        <v>2</v>
      </c>
      <c r="J2660">
        <v>9</v>
      </c>
      <c r="K2660">
        <v>500</v>
      </c>
      <c r="L2660">
        <v>2.6</v>
      </c>
      <c r="M2660" t="s">
        <v>4256</v>
      </c>
      <c r="N2660" t="str">
        <f>SUBSTITUTE(Sheet1[[#This Row],[Datekey_Opening]],"_","-")</f>
        <v>2018-11-5</v>
      </c>
      <c r="O2660">
        <f>YEAR(Sheet1[[#This Row],[Date]])</f>
        <v>2018</v>
      </c>
      <c r="P2660" t="str">
        <f>LOOKUP(Sheet1[[#This Row],[CountryCode]],$AI$4:$AI$18,$AJ$4:$AJ$18)</f>
        <v>India</v>
      </c>
      <c r="Q2660">
        <f>MONTH(Sheet1[[#This Row],[Date]])</f>
        <v>11</v>
      </c>
      <c r="R2660" t="str">
        <f>TEXT(Sheet1[[#This Row],[Date]],"MMMM")</f>
        <v>November</v>
      </c>
      <c r="S2660" t="str">
        <f>TEXT(Sheet1[[#This Row],[Date]],"YYYY-MMM")</f>
        <v>2018-Nov</v>
      </c>
      <c r="T2660">
        <f>WEEKDAY(Sheet1[[#This Row],[Date]])</f>
        <v>2</v>
      </c>
      <c r="U2660" t="str">
        <f>TEXT(Sheet1[[#This Row],[Date]],"DDDD")</f>
        <v>Monday</v>
      </c>
      <c r="V2660" t="str">
        <f>"FM"&amp;MOD(MONTH(Sheet1[[#This Row],[Date]])-4,12)+1</f>
        <v>FM8</v>
      </c>
      <c r="W2660" t="str">
        <f>"Q"&amp;ROUNDUP(MONTH(Sheet1[[#This Row],[Date]])/3,0)</f>
        <v>Q4</v>
      </c>
      <c r="X2660" t="str">
        <f>"Q"&amp;INT(MOD(MONTH(Sheet1[[#This Row],[Date]])-4,12/3)+1)</f>
        <v>Q4</v>
      </c>
      <c r="Y2660" t="str" cm="1">
        <f t="array" ref="Y2660">_xlfn.IFS(ROUND(L2660,0)&lt;=1,"Need to improve 0-1",ROUND(L2660,0)&lt;=2,"Okay 1-2",ROUND(L2660,0)&lt;=3,"Good 2-3",ROUND(L2660,0)&lt;=4,"Great 3-4",ROUND(L2660,0)&lt;=5,"Excellent 4-5")</f>
        <v>Good 2-3</v>
      </c>
      <c r="Z2660" t="str">
        <f t="shared" si="41"/>
        <v>0-1000</v>
      </c>
    </row>
    <row r="2661" spans="1:26" x14ac:dyDescent="0.3">
      <c r="A2661">
        <v>2017</v>
      </c>
      <c r="B2661" t="s">
        <v>4699</v>
      </c>
      <c r="C2661">
        <v>1</v>
      </c>
      <c r="D2661" t="s">
        <v>14</v>
      </c>
      <c r="E2661" t="s">
        <v>429</v>
      </c>
      <c r="F2661" t="s">
        <v>16</v>
      </c>
      <c r="G2661" t="s">
        <v>21</v>
      </c>
      <c r="H2661" t="s">
        <v>16</v>
      </c>
      <c r="I2661">
        <v>2</v>
      </c>
      <c r="J2661">
        <v>76</v>
      </c>
      <c r="K2661">
        <v>500</v>
      </c>
      <c r="L2661">
        <v>2.4</v>
      </c>
      <c r="M2661" t="s">
        <v>961</v>
      </c>
      <c r="N2661" t="str">
        <f>SUBSTITUTE(Sheet1[[#This Row],[Datekey_Opening]],"_","-")</f>
        <v>2015-11-2</v>
      </c>
      <c r="O2661">
        <f>YEAR(Sheet1[[#This Row],[Date]])</f>
        <v>2015</v>
      </c>
      <c r="P2661" t="str">
        <f>LOOKUP(Sheet1[[#This Row],[CountryCode]],$AI$4:$AI$18,$AJ$4:$AJ$18)</f>
        <v>India</v>
      </c>
      <c r="Q2661">
        <f>MONTH(Sheet1[[#This Row],[Date]])</f>
        <v>11</v>
      </c>
      <c r="R2661" t="str">
        <f>TEXT(Sheet1[[#This Row],[Date]],"MMMM")</f>
        <v>November</v>
      </c>
      <c r="S2661" t="str">
        <f>TEXT(Sheet1[[#This Row],[Date]],"YYYY-MMM")</f>
        <v>2015-Nov</v>
      </c>
      <c r="T2661">
        <f>WEEKDAY(Sheet1[[#This Row],[Date]])</f>
        <v>2</v>
      </c>
      <c r="U2661" t="str">
        <f>TEXT(Sheet1[[#This Row],[Date]],"DDDD")</f>
        <v>Monday</v>
      </c>
      <c r="V2661" t="str">
        <f>"FM"&amp;MOD(MONTH(Sheet1[[#This Row],[Date]])-4,12)+1</f>
        <v>FM8</v>
      </c>
      <c r="W2661" t="str">
        <f>"Q"&amp;ROUNDUP(MONTH(Sheet1[[#This Row],[Date]])/3,0)</f>
        <v>Q4</v>
      </c>
      <c r="X2661" t="str">
        <f>"Q"&amp;INT(MOD(MONTH(Sheet1[[#This Row],[Date]])-4,12/3)+1)</f>
        <v>Q4</v>
      </c>
      <c r="Y2661" t="str" cm="1">
        <f t="array" ref="Y2661">_xlfn.IFS(ROUND(L2661,0)&lt;=1,"Need to improve 0-1",ROUND(L2661,0)&lt;=2,"Okay 1-2",ROUND(L2661,0)&lt;=3,"Good 2-3",ROUND(L2661,0)&lt;=4,"Great 3-4",ROUND(L2661,0)&lt;=5,"Excellent 4-5")</f>
        <v>Okay 1-2</v>
      </c>
      <c r="Z2661" t="str">
        <f t="shared" si="41"/>
        <v>0-1000</v>
      </c>
    </row>
    <row r="2662" spans="1:26" x14ac:dyDescent="0.3">
      <c r="A2662">
        <v>181</v>
      </c>
      <c r="B2662" t="s">
        <v>4516</v>
      </c>
      <c r="C2662">
        <v>1</v>
      </c>
      <c r="D2662" t="s">
        <v>14</v>
      </c>
      <c r="E2662" t="s">
        <v>4517</v>
      </c>
      <c r="F2662" t="s">
        <v>16</v>
      </c>
      <c r="G2662" t="s">
        <v>21</v>
      </c>
      <c r="H2662" t="s">
        <v>16</v>
      </c>
      <c r="I2662">
        <v>2</v>
      </c>
      <c r="J2662">
        <v>127</v>
      </c>
      <c r="K2662">
        <v>500</v>
      </c>
      <c r="L2662">
        <v>3.4</v>
      </c>
      <c r="M2662" t="s">
        <v>4700</v>
      </c>
      <c r="N2662" t="str">
        <f>SUBSTITUTE(Sheet1[[#This Row],[Datekey_Opening]],"_","-")</f>
        <v>2010-11-13</v>
      </c>
      <c r="O2662">
        <f>YEAR(Sheet1[[#This Row],[Date]])</f>
        <v>2010</v>
      </c>
      <c r="P2662" t="str">
        <f>LOOKUP(Sheet1[[#This Row],[CountryCode]],$AI$4:$AI$18,$AJ$4:$AJ$18)</f>
        <v>India</v>
      </c>
      <c r="Q2662">
        <f>MONTH(Sheet1[[#This Row],[Date]])</f>
        <v>11</v>
      </c>
      <c r="R2662" t="str">
        <f>TEXT(Sheet1[[#This Row],[Date]],"MMMM")</f>
        <v>November</v>
      </c>
      <c r="S2662" t="str">
        <f>TEXT(Sheet1[[#This Row],[Date]],"YYYY-MMM")</f>
        <v>2010-Nov</v>
      </c>
      <c r="T2662">
        <f>WEEKDAY(Sheet1[[#This Row],[Date]])</f>
        <v>7</v>
      </c>
      <c r="U2662" t="str">
        <f>TEXT(Sheet1[[#This Row],[Date]],"DDDD")</f>
        <v>Saturday</v>
      </c>
      <c r="V2662" t="str">
        <f>"FM"&amp;MOD(MONTH(Sheet1[[#This Row],[Date]])-4,12)+1</f>
        <v>FM8</v>
      </c>
      <c r="W2662" t="str">
        <f>"Q"&amp;ROUNDUP(MONTH(Sheet1[[#This Row],[Date]])/3,0)</f>
        <v>Q4</v>
      </c>
      <c r="X2662" t="str">
        <f>"Q"&amp;INT(MOD(MONTH(Sheet1[[#This Row],[Date]])-4,12/3)+1)</f>
        <v>Q4</v>
      </c>
      <c r="Y2662" t="str" cm="1">
        <f t="array" ref="Y2662">_xlfn.IFS(ROUND(L2662,0)&lt;=1,"Need to improve 0-1",ROUND(L2662,0)&lt;=2,"Okay 1-2",ROUND(L2662,0)&lt;=3,"Good 2-3",ROUND(L2662,0)&lt;=4,"Great 3-4",ROUND(L2662,0)&lt;=5,"Excellent 4-5")</f>
        <v>Good 2-3</v>
      </c>
      <c r="Z2662" t="str">
        <f t="shared" si="41"/>
        <v>0-1000</v>
      </c>
    </row>
    <row r="2663" spans="1:26" x14ac:dyDescent="0.3">
      <c r="A2663">
        <v>8600</v>
      </c>
      <c r="B2663" t="s">
        <v>4701</v>
      </c>
      <c r="C2663">
        <v>1</v>
      </c>
      <c r="D2663" t="s">
        <v>14</v>
      </c>
      <c r="E2663" t="s">
        <v>395</v>
      </c>
      <c r="F2663" t="s">
        <v>16</v>
      </c>
      <c r="G2663" t="s">
        <v>21</v>
      </c>
      <c r="H2663" t="s">
        <v>16</v>
      </c>
      <c r="I2663">
        <v>2</v>
      </c>
      <c r="J2663">
        <v>145</v>
      </c>
      <c r="K2663">
        <v>500</v>
      </c>
      <c r="L2663">
        <v>3.5</v>
      </c>
      <c r="M2663" t="s">
        <v>3017</v>
      </c>
      <c r="N2663" t="str">
        <f>SUBSTITUTE(Sheet1[[#This Row],[Datekey_Opening]],"_","-")</f>
        <v>2017-11-10</v>
      </c>
      <c r="O2663">
        <f>YEAR(Sheet1[[#This Row],[Date]])</f>
        <v>2017</v>
      </c>
      <c r="P2663" t="str">
        <f>LOOKUP(Sheet1[[#This Row],[CountryCode]],$AI$4:$AI$18,$AJ$4:$AJ$18)</f>
        <v>India</v>
      </c>
      <c r="Q2663">
        <f>MONTH(Sheet1[[#This Row],[Date]])</f>
        <v>11</v>
      </c>
      <c r="R2663" t="str">
        <f>TEXT(Sheet1[[#This Row],[Date]],"MMMM")</f>
        <v>November</v>
      </c>
      <c r="S2663" t="str">
        <f>TEXT(Sheet1[[#This Row],[Date]],"YYYY-MMM")</f>
        <v>2017-Nov</v>
      </c>
      <c r="T2663">
        <f>WEEKDAY(Sheet1[[#This Row],[Date]])</f>
        <v>6</v>
      </c>
      <c r="U2663" t="str">
        <f>TEXT(Sheet1[[#This Row],[Date]],"DDDD")</f>
        <v>Friday</v>
      </c>
      <c r="V2663" t="str">
        <f>"FM"&amp;MOD(MONTH(Sheet1[[#This Row],[Date]])-4,12)+1</f>
        <v>FM8</v>
      </c>
      <c r="W2663" t="str">
        <f>"Q"&amp;ROUNDUP(MONTH(Sheet1[[#This Row],[Date]])/3,0)</f>
        <v>Q4</v>
      </c>
      <c r="X2663" t="str">
        <f>"Q"&amp;INT(MOD(MONTH(Sheet1[[#This Row],[Date]])-4,12/3)+1)</f>
        <v>Q4</v>
      </c>
      <c r="Y2663" t="str" cm="1">
        <f t="array" ref="Y2663">_xlfn.IFS(ROUND(L2663,0)&lt;=1,"Need to improve 0-1",ROUND(L2663,0)&lt;=2,"Okay 1-2",ROUND(L2663,0)&lt;=3,"Good 2-3",ROUND(L2663,0)&lt;=4,"Great 3-4",ROUND(L2663,0)&lt;=5,"Excellent 4-5")</f>
        <v>Great 3-4</v>
      </c>
      <c r="Z2663" t="str">
        <f t="shared" si="41"/>
        <v>0-1000</v>
      </c>
    </row>
    <row r="2664" spans="1:26" x14ac:dyDescent="0.3">
      <c r="A2664">
        <v>309232</v>
      </c>
      <c r="B2664" t="s">
        <v>4526</v>
      </c>
      <c r="C2664">
        <v>1</v>
      </c>
      <c r="D2664" t="s">
        <v>14</v>
      </c>
      <c r="E2664" t="s">
        <v>4527</v>
      </c>
      <c r="F2664" t="s">
        <v>16</v>
      </c>
      <c r="G2664" t="s">
        <v>21</v>
      </c>
      <c r="H2664" t="s">
        <v>16</v>
      </c>
      <c r="I2664">
        <v>2</v>
      </c>
      <c r="J2664">
        <v>115</v>
      </c>
      <c r="K2664">
        <v>500</v>
      </c>
      <c r="L2664">
        <v>3.2</v>
      </c>
      <c r="M2664" t="s">
        <v>1324</v>
      </c>
      <c r="N2664" t="str">
        <f>SUBSTITUTE(Sheet1[[#This Row],[Datekey_Opening]],"_","-")</f>
        <v>2016-11-27</v>
      </c>
      <c r="O2664">
        <f>YEAR(Sheet1[[#This Row],[Date]])</f>
        <v>2016</v>
      </c>
      <c r="P2664" t="str">
        <f>LOOKUP(Sheet1[[#This Row],[CountryCode]],$AI$4:$AI$18,$AJ$4:$AJ$18)</f>
        <v>India</v>
      </c>
      <c r="Q2664">
        <f>MONTH(Sheet1[[#This Row],[Date]])</f>
        <v>11</v>
      </c>
      <c r="R2664" t="str">
        <f>TEXT(Sheet1[[#This Row],[Date]],"MMMM")</f>
        <v>November</v>
      </c>
      <c r="S2664" t="str">
        <f>TEXT(Sheet1[[#This Row],[Date]],"YYYY-MMM")</f>
        <v>2016-Nov</v>
      </c>
      <c r="T2664">
        <f>WEEKDAY(Sheet1[[#This Row],[Date]])</f>
        <v>1</v>
      </c>
      <c r="U2664" t="str">
        <f>TEXT(Sheet1[[#This Row],[Date]],"DDDD")</f>
        <v>Sunday</v>
      </c>
      <c r="V2664" t="str">
        <f>"FM"&amp;MOD(MONTH(Sheet1[[#This Row],[Date]])-4,12)+1</f>
        <v>FM8</v>
      </c>
      <c r="W2664" t="str">
        <f>"Q"&amp;ROUNDUP(MONTH(Sheet1[[#This Row],[Date]])/3,0)</f>
        <v>Q4</v>
      </c>
      <c r="X2664" t="str">
        <f>"Q"&amp;INT(MOD(MONTH(Sheet1[[#This Row],[Date]])-4,12/3)+1)</f>
        <v>Q4</v>
      </c>
      <c r="Y2664" t="str" cm="1">
        <f t="array" ref="Y2664">_xlfn.IFS(ROUND(L2664,0)&lt;=1,"Need to improve 0-1",ROUND(L2664,0)&lt;=2,"Okay 1-2",ROUND(L2664,0)&lt;=3,"Good 2-3",ROUND(L2664,0)&lt;=4,"Great 3-4",ROUND(L2664,0)&lt;=5,"Excellent 4-5")</f>
        <v>Good 2-3</v>
      </c>
      <c r="Z2664" t="str">
        <f t="shared" si="41"/>
        <v>0-1000</v>
      </c>
    </row>
    <row r="2665" spans="1:26" x14ac:dyDescent="0.3">
      <c r="A2665">
        <v>18034082</v>
      </c>
      <c r="B2665" t="s">
        <v>4702</v>
      </c>
      <c r="C2665">
        <v>1</v>
      </c>
      <c r="D2665" t="s">
        <v>14</v>
      </c>
      <c r="E2665" t="s">
        <v>435</v>
      </c>
      <c r="F2665" t="s">
        <v>16</v>
      </c>
      <c r="G2665" t="s">
        <v>21</v>
      </c>
      <c r="H2665" t="s">
        <v>16</v>
      </c>
      <c r="I2665">
        <v>2</v>
      </c>
      <c r="J2665">
        <v>6</v>
      </c>
      <c r="K2665">
        <v>500</v>
      </c>
      <c r="L2665">
        <v>3.2</v>
      </c>
      <c r="M2665" t="s">
        <v>4703</v>
      </c>
      <c r="N2665" t="str">
        <f>SUBSTITUTE(Sheet1[[#This Row],[Datekey_Opening]],"_","-")</f>
        <v>2015-11-24</v>
      </c>
      <c r="O2665">
        <f>YEAR(Sheet1[[#This Row],[Date]])</f>
        <v>2015</v>
      </c>
      <c r="P2665" t="str">
        <f>LOOKUP(Sheet1[[#This Row],[CountryCode]],$AI$4:$AI$18,$AJ$4:$AJ$18)</f>
        <v>India</v>
      </c>
      <c r="Q2665">
        <f>MONTH(Sheet1[[#This Row],[Date]])</f>
        <v>11</v>
      </c>
      <c r="R2665" t="str">
        <f>TEXT(Sheet1[[#This Row],[Date]],"MMMM")</f>
        <v>November</v>
      </c>
      <c r="S2665" t="str">
        <f>TEXT(Sheet1[[#This Row],[Date]],"YYYY-MMM")</f>
        <v>2015-Nov</v>
      </c>
      <c r="T2665">
        <f>WEEKDAY(Sheet1[[#This Row],[Date]])</f>
        <v>3</v>
      </c>
      <c r="U2665" t="str">
        <f>TEXT(Sheet1[[#This Row],[Date]],"DDDD")</f>
        <v>Tuesday</v>
      </c>
      <c r="V2665" t="str">
        <f>"FM"&amp;MOD(MONTH(Sheet1[[#This Row],[Date]])-4,12)+1</f>
        <v>FM8</v>
      </c>
      <c r="W2665" t="str">
        <f>"Q"&amp;ROUNDUP(MONTH(Sheet1[[#This Row],[Date]])/3,0)</f>
        <v>Q4</v>
      </c>
      <c r="X2665" t="str">
        <f>"Q"&amp;INT(MOD(MONTH(Sheet1[[#This Row],[Date]])-4,12/3)+1)</f>
        <v>Q4</v>
      </c>
      <c r="Y2665" t="str" cm="1">
        <f t="array" ref="Y2665">_xlfn.IFS(ROUND(L2665,0)&lt;=1,"Need to improve 0-1",ROUND(L2665,0)&lt;=2,"Okay 1-2",ROUND(L2665,0)&lt;=3,"Good 2-3",ROUND(L2665,0)&lt;=4,"Great 3-4",ROUND(L2665,0)&lt;=5,"Excellent 4-5")</f>
        <v>Good 2-3</v>
      </c>
      <c r="Z2665" t="str">
        <f t="shared" si="41"/>
        <v>0-1000</v>
      </c>
    </row>
    <row r="2666" spans="1:26" x14ac:dyDescent="0.3">
      <c r="A2666">
        <v>18334635</v>
      </c>
      <c r="B2666" t="s">
        <v>4704</v>
      </c>
      <c r="C2666">
        <v>1</v>
      </c>
      <c r="D2666" t="s">
        <v>14</v>
      </c>
      <c r="E2666" t="s">
        <v>441</v>
      </c>
      <c r="F2666" t="s">
        <v>16</v>
      </c>
      <c r="G2666" t="s">
        <v>21</v>
      </c>
      <c r="H2666" t="s">
        <v>16</v>
      </c>
      <c r="I2666">
        <v>2</v>
      </c>
      <c r="J2666">
        <v>26</v>
      </c>
      <c r="K2666">
        <v>500</v>
      </c>
      <c r="L2666">
        <v>3.5</v>
      </c>
      <c r="M2666" t="s">
        <v>4268</v>
      </c>
      <c r="N2666" t="str">
        <f>SUBSTITUTE(Sheet1[[#This Row],[Datekey_Opening]],"_","-")</f>
        <v>2010-11-22</v>
      </c>
      <c r="O2666">
        <f>YEAR(Sheet1[[#This Row],[Date]])</f>
        <v>2010</v>
      </c>
      <c r="P2666" t="str">
        <f>LOOKUP(Sheet1[[#This Row],[CountryCode]],$AI$4:$AI$18,$AJ$4:$AJ$18)</f>
        <v>India</v>
      </c>
      <c r="Q2666">
        <f>MONTH(Sheet1[[#This Row],[Date]])</f>
        <v>11</v>
      </c>
      <c r="R2666" t="str">
        <f>TEXT(Sheet1[[#This Row],[Date]],"MMMM")</f>
        <v>November</v>
      </c>
      <c r="S2666" t="str">
        <f>TEXT(Sheet1[[#This Row],[Date]],"YYYY-MMM")</f>
        <v>2010-Nov</v>
      </c>
      <c r="T2666">
        <f>WEEKDAY(Sheet1[[#This Row],[Date]])</f>
        <v>2</v>
      </c>
      <c r="U2666" t="str">
        <f>TEXT(Sheet1[[#This Row],[Date]],"DDDD")</f>
        <v>Monday</v>
      </c>
      <c r="V2666" t="str">
        <f>"FM"&amp;MOD(MONTH(Sheet1[[#This Row],[Date]])-4,12)+1</f>
        <v>FM8</v>
      </c>
      <c r="W2666" t="str">
        <f>"Q"&amp;ROUNDUP(MONTH(Sheet1[[#This Row],[Date]])/3,0)</f>
        <v>Q4</v>
      </c>
      <c r="X2666" t="str">
        <f>"Q"&amp;INT(MOD(MONTH(Sheet1[[#This Row],[Date]])-4,12/3)+1)</f>
        <v>Q4</v>
      </c>
      <c r="Y2666" t="str" cm="1">
        <f t="array" ref="Y2666">_xlfn.IFS(ROUND(L2666,0)&lt;=1,"Need to improve 0-1",ROUND(L2666,0)&lt;=2,"Okay 1-2",ROUND(L2666,0)&lt;=3,"Good 2-3",ROUND(L2666,0)&lt;=4,"Great 3-4",ROUND(L2666,0)&lt;=5,"Excellent 4-5")</f>
        <v>Great 3-4</v>
      </c>
      <c r="Z2666" t="str">
        <f t="shared" si="41"/>
        <v>0-1000</v>
      </c>
    </row>
    <row r="2667" spans="1:26" x14ac:dyDescent="0.3">
      <c r="A2667">
        <v>313071</v>
      </c>
      <c r="B2667" t="s">
        <v>4705</v>
      </c>
      <c r="C2667">
        <v>1</v>
      </c>
      <c r="D2667" t="s">
        <v>14</v>
      </c>
      <c r="E2667" t="s">
        <v>4706</v>
      </c>
      <c r="F2667" t="s">
        <v>16</v>
      </c>
      <c r="G2667" t="s">
        <v>21</v>
      </c>
      <c r="H2667" t="s">
        <v>16</v>
      </c>
      <c r="I2667">
        <v>2</v>
      </c>
      <c r="J2667">
        <v>74</v>
      </c>
      <c r="K2667">
        <v>500</v>
      </c>
      <c r="L2667">
        <v>3.6</v>
      </c>
      <c r="M2667" t="s">
        <v>932</v>
      </c>
      <c r="N2667" t="str">
        <f>SUBSTITUTE(Sheet1[[#This Row],[Datekey_Opening]],"_","-")</f>
        <v>2018-11-25</v>
      </c>
      <c r="O2667">
        <f>YEAR(Sheet1[[#This Row],[Date]])</f>
        <v>2018</v>
      </c>
      <c r="P2667" t="str">
        <f>LOOKUP(Sheet1[[#This Row],[CountryCode]],$AI$4:$AI$18,$AJ$4:$AJ$18)</f>
        <v>India</v>
      </c>
      <c r="Q2667">
        <f>MONTH(Sheet1[[#This Row],[Date]])</f>
        <v>11</v>
      </c>
      <c r="R2667" t="str">
        <f>TEXT(Sheet1[[#This Row],[Date]],"MMMM")</f>
        <v>November</v>
      </c>
      <c r="S2667" t="str">
        <f>TEXT(Sheet1[[#This Row],[Date]],"YYYY-MMM")</f>
        <v>2018-Nov</v>
      </c>
      <c r="T2667">
        <f>WEEKDAY(Sheet1[[#This Row],[Date]])</f>
        <v>1</v>
      </c>
      <c r="U2667" t="str">
        <f>TEXT(Sheet1[[#This Row],[Date]],"DDDD")</f>
        <v>Sunday</v>
      </c>
      <c r="V2667" t="str">
        <f>"FM"&amp;MOD(MONTH(Sheet1[[#This Row],[Date]])-4,12)+1</f>
        <v>FM8</v>
      </c>
      <c r="W2667" t="str">
        <f>"Q"&amp;ROUNDUP(MONTH(Sheet1[[#This Row],[Date]])/3,0)</f>
        <v>Q4</v>
      </c>
      <c r="X2667" t="str">
        <f>"Q"&amp;INT(MOD(MONTH(Sheet1[[#This Row],[Date]])-4,12/3)+1)</f>
        <v>Q4</v>
      </c>
      <c r="Y2667" t="str" cm="1">
        <f t="array" ref="Y2667">_xlfn.IFS(ROUND(L2667,0)&lt;=1,"Need to improve 0-1",ROUND(L2667,0)&lt;=2,"Okay 1-2",ROUND(L2667,0)&lt;=3,"Good 2-3",ROUND(L2667,0)&lt;=4,"Great 3-4",ROUND(L2667,0)&lt;=5,"Excellent 4-5")</f>
        <v>Great 3-4</v>
      </c>
      <c r="Z2667" t="str">
        <f t="shared" si="41"/>
        <v>0-1000</v>
      </c>
    </row>
    <row r="2668" spans="1:26" x14ac:dyDescent="0.3">
      <c r="A2668">
        <v>311506</v>
      </c>
      <c r="B2668" t="s">
        <v>4556</v>
      </c>
      <c r="C2668">
        <v>1</v>
      </c>
      <c r="D2668" t="s">
        <v>14</v>
      </c>
      <c r="E2668" t="s">
        <v>3369</v>
      </c>
      <c r="F2668" t="s">
        <v>16</v>
      </c>
      <c r="G2668" t="s">
        <v>21</v>
      </c>
      <c r="H2668" t="s">
        <v>16</v>
      </c>
      <c r="I2668">
        <v>2</v>
      </c>
      <c r="J2668">
        <v>86</v>
      </c>
      <c r="K2668">
        <v>500</v>
      </c>
      <c r="L2668">
        <v>3.4</v>
      </c>
      <c r="M2668" t="s">
        <v>3008</v>
      </c>
      <c r="N2668" t="str">
        <f>SUBSTITUTE(Sheet1[[#This Row],[Datekey_Opening]],"_","-")</f>
        <v>2010-11-14</v>
      </c>
      <c r="O2668">
        <f>YEAR(Sheet1[[#This Row],[Date]])</f>
        <v>2010</v>
      </c>
      <c r="P2668" t="str">
        <f>LOOKUP(Sheet1[[#This Row],[CountryCode]],$AI$4:$AI$18,$AJ$4:$AJ$18)</f>
        <v>India</v>
      </c>
      <c r="Q2668">
        <f>MONTH(Sheet1[[#This Row],[Date]])</f>
        <v>11</v>
      </c>
      <c r="R2668" t="str">
        <f>TEXT(Sheet1[[#This Row],[Date]],"MMMM")</f>
        <v>November</v>
      </c>
      <c r="S2668" t="str">
        <f>TEXT(Sheet1[[#This Row],[Date]],"YYYY-MMM")</f>
        <v>2010-Nov</v>
      </c>
      <c r="T2668">
        <f>WEEKDAY(Sheet1[[#This Row],[Date]])</f>
        <v>1</v>
      </c>
      <c r="U2668" t="str">
        <f>TEXT(Sheet1[[#This Row],[Date]],"DDDD")</f>
        <v>Sunday</v>
      </c>
      <c r="V2668" t="str">
        <f>"FM"&amp;MOD(MONTH(Sheet1[[#This Row],[Date]])-4,12)+1</f>
        <v>FM8</v>
      </c>
      <c r="W2668" t="str">
        <f>"Q"&amp;ROUNDUP(MONTH(Sheet1[[#This Row],[Date]])/3,0)</f>
        <v>Q4</v>
      </c>
      <c r="X2668" t="str">
        <f>"Q"&amp;INT(MOD(MONTH(Sheet1[[#This Row],[Date]])-4,12/3)+1)</f>
        <v>Q4</v>
      </c>
      <c r="Y2668" t="str" cm="1">
        <f t="array" ref="Y2668">_xlfn.IFS(ROUND(L2668,0)&lt;=1,"Need to improve 0-1",ROUND(L2668,0)&lt;=2,"Okay 1-2",ROUND(L2668,0)&lt;=3,"Good 2-3",ROUND(L2668,0)&lt;=4,"Great 3-4",ROUND(L2668,0)&lt;=5,"Excellent 4-5")</f>
        <v>Good 2-3</v>
      </c>
      <c r="Z2668" t="str">
        <f t="shared" si="41"/>
        <v>0-1000</v>
      </c>
    </row>
    <row r="2669" spans="1:26" x14ac:dyDescent="0.3">
      <c r="A2669">
        <v>300809</v>
      </c>
      <c r="B2669" t="s">
        <v>4529</v>
      </c>
      <c r="C2669">
        <v>1</v>
      </c>
      <c r="D2669" t="s">
        <v>14</v>
      </c>
      <c r="E2669" t="s">
        <v>365</v>
      </c>
      <c r="F2669" t="s">
        <v>16</v>
      </c>
      <c r="G2669" t="s">
        <v>21</v>
      </c>
      <c r="H2669" t="s">
        <v>16</v>
      </c>
      <c r="I2669">
        <v>2</v>
      </c>
      <c r="J2669">
        <v>87</v>
      </c>
      <c r="K2669">
        <v>500</v>
      </c>
      <c r="L2669">
        <v>3.5</v>
      </c>
      <c r="M2669" t="s">
        <v>327</v>
      </c>
      <c r="N2669" t="str">
        <f>SUBSTITUTE(Sheet1[[#This Row],[Datekey_Opening]],"_","-")</f>
        <v>2014-10-28</v>
      </c>
      <c r="O2669">
        <f>YEAR(Sheet1[[#This Row],[Date]])</f>
        <v>2014</v>
      </c>
      <c r="P2669" t="str">
        <f>LOOKUP(Sheet1[[#This Row],[CountryCode]],$AI$4:$AI$18,$AJ$4:$AJ$18)</f>
        <v>India</v>
      </c>
      <c r="Q2669">
        <f>MONTH(Sheet1[[#This Row],[Date]])</f>
        <v>10</v>
      </c>
      <c r="R2669" t="str">
        <f>TEXT(Sheet1[[#This Row],[Date]],"MMMM")</f>
        <v>October</v>
      </c>
      <c r="S2669" t="str">
        <f>TEXT(Sheet1[[#This Row],[Date]],"YYYY-MMM")</f>
        <v>2014-Oct</v>
      </c>
      <c r="T2669">
        <f>WEEKDAY(Sheet1[[#This Row],[Date]])</f>
        <v>3</v>
      </c>
      <c r="U2669" t="str">
        <f>TEXT(Sheet1[[#This Row],[Date]],"DDDD")</f>
        <v>Tuesday</v>
      </c>
      <c r="V2669" t="str">
        <f>"FM"&amp;MOD(MONTH(Sheet1[[#This Row],[Date]])-4,12)+1</f>
        <v>FM7</v>
      </c>
      <c r="W2669" t="str">
        <f>"Q"&amp;ROUNDUP(MONTH(Sheet1[[#This Row],[Date]])/3,0)</f>
        <v>Q4</v>
      </c>
      <c r="X2669" t="str">
        <f>"Q"&amp;INT(MOD(MONTH(Sheet1[[#This Row],[Date]])-4,12/3)+1)</f>
        <v>Q3</v>
      </c>
      <c r="Y2669" t="str" cm="1">
        <f t="array" ref="Y2669">_xlfn.IFS(ROUND(L2669,0)&lt;=1,"Need to improve 0-1",ROUND(L2669,0)&lt;=2,"Okay 1-2",ROUND(L2669,0)&lt;=3,"Good 2-3",ROUND(L2669,0)&lt;=4,"Great 3-4",ROUND(L2669,0)&lt;=5,"Excellent 4-5")</f>
        <v>Great 3-4</v>
      </c>
      <c r="Z2669" t="str">
        <f t="shared" si="41"/>
        <v>0-1000</v>
      </c>
    </row>
    <row r="2670" spans="1:26" x14ac:dyDescent="0.3">
      <c r="A2670">
        <v>310792</v>
      </c>
      <c r="B2670" t="s">
        <v>4516</v>
      </c>
      <c r="C2670">
        <v>1</v>
      </c>
      <c r="D2670" t="s">
        <v>14</v>
      </c>
      <c r="E2670" t="s">
        <v>4517</v>
      </c>
      <c r="F2670" t="s">
        <v>16</v>
      </c>
      <c r="G2670" t="s">
        <v>21</v>
      </c>
      <c r="H2670" t="s">
        <v>16</v>
      </c>
      <c r="I2670">
        <v>2</v>
      </c>
      <c r="J2670">
        <v>23</v>
      </c>
      <c r="K2670">
        <v>500</v>
      </c>
      <c r="L2670">
        <v>2.8</v>
      </c>
      <c r="M2670" t="s">
        <v>1479</v>
      </c>
      <c r="N2670" t="str">
        <f>SUBSTITUTE(Sheet1[[#This Row],[Datekey_Opening]],"_","-")</f>
        <v>2014-10-2</v>
      </c>
      <c r="O2670">
        <f>YEAR(Sheet1[[#This Row],[Date]])</f>
        <v>2014</v>
      </c>
      <c r="P2670" t="str">
        <f>LOOKUP(Sheet1[[#This Row],[CountryCode]],$AI$4:$AI$18,$AJ$4:$AJ$18)</f>
        <v>India</v>
      </c>
      <c r="Q2670">
        <f>MONTH(Sheet1[[#This Row],[Date]])</f>
        <v>10</v>
      </c>
      <c r="R2670" t="str">
        <f>TEXT(Sheet1[[#This Row],[Date]],"MMMM")</f>
        <v>October</v>
      </c>
      <c r="S2670" t="str">
        <f>TEXT(Sheet1[[#This Row],[Date]],"YYYY-MMM")</f>
        <v>2014-Oct</v>
      </c>
      <c r="T2670">
        <f>WEEKDAY(Sheet1[[#This Row],[Date]])</f>
        <v>5</v>
      </c>
      <c r="U2670" t="str">
        <f>TEXT(Sheet1[[#This Row],[Date]],"DDDD")</f>
        <v>Thursday</v>
      </c>
      <c r="V2670" t="str">
        <f>"FM"&amp;MOD(MONTH(Sheet1[[#This Row],[Date]])-4,12)+1</f>
        <v>FM7</v>
      </c>
      <c r="W2670" t="str">
        <f>"Q"&amp;ROUNDUP(MONTH(Sheet1[[#This Row],[Date]])/3,0)</f>
        <v>Q4</v>
      </c>
      <c r="X2670" t="str">
        <f>"Q"&amp;INT(MOD(MONTH(Sheet1[[#This Row],[Date]])-4,12/3)+1)</f>
        <v>Q3</v>
      </c>
      <c r="Y2670" t="str" cm="1">
        <f t="array" ref="Y2670">_xlfn.IFS(ROUND(L2670,0)&lt;=1,"Need to improve 0-1",ROUND(L2670,0)&lt;=2,"Okay 1-2",ROUND(L2670,0)&lt;=3,"Good 2-3",ROUND(L2670,0)&lt;=4,"Great 3-4",ROUND(L2670,0)&lt;=5,"Excellent 4-5")</f>
        <v>Good 2-3</v>
      </c>
      <c r="Z2670" t="str">
        <f t="shared" si="41"/>
        <v>0-1000</v>
      </c>
    </row>
    <row r="2671" spans="1:26" x14ac:dyDescent="0.3">
      <c r="A2671">
        <v>309530</v>
      </c>
      <c r="B2671" t="s">
        <v>4707</v>
      </c>
      <c r="C2671">
        <v>1</v>
      </c>
      <c r="D2671" t="s">
        <v>14</v>
      </c>
      <c r="E2671" t="s">
        <v>365</v>
      </c>
      <c r="F2671" t="s">
        <v>16</v>
      </c>
      <c r="G2671" t="s">
        <v>21</v>
      </c>
      <c r="H2671" t="s">
        <v>16</v>
      </c>
      <c r="I2671">
        <v>2</v>
      </c>
      <c r="J2671">
        <v>33</v>
      </c>
      <c r="K2671">
        <v>500</v>
      </c>
      <c r="L2671">
        <v>3</v>
      </c>
      <c r="M2671" t="s">
        <v>4072</v>
      </c>
      <c r="N2671" t="str">
        <f>SUBSTITUTE(Sheet1[[#This Row],[Datekey_Opening]],"_","-")</f>
        <v>2015-10-19</v>
      </c>
      <c r="O2671">
        <f>YEAR(Sheet1[[#This Row],[Date]])</f>
        <v>2015</v>
      </c>
      <c r="P2671" t="str">
        <f>LOOKUP(Sheet1[[#This Row],[CountryCode]],$AI$4:$AI$18,$AJ$4:$AJ$18)</f>
        <v>India</v>
      </c>
      <c r="Q2671">
        <f>MONTH(Sheet1[[#This Row],[Date]])</f>
        <v>10</v>
      </c>
      <c r="R2671" t="str">
        <f>TEXT(Sheet1[[#This Row],[Date]],"MMMM")</f>
        <v>October</v>
      </c>
      <c r="S2671" t="str">
        <f>TEXT(Sheet1[[#This Row],[Date]],"YYYY-MMM")</f>
        <v>2015-Oct</v>
      </c>
      <c r="T2671">
        <f>WEEKDAY(Sheet1[[#This Row],[Date]])</f>
        <v>2</v>
      </c>
      <c r="U2671" t="str">
        <f>TEXT(Sheet1[[#This Row],[Date]],"DDDD")</f>
        <v>Monday</v>
      </c>
      <c r="V2671" t="str">
        <f>"FM"&amp;MOD(MONTH(Sheet1[[#This Row],[Date]])-4,12)+1</f>
        <v>FM7</v>
      </c>
      <c r="W2671" t="str">
        <f>"Q"&amp;ROUNDUP(MONTH(Sheet1[[#This Row],[Date]])/3,0)</f>
        <v>Q4</v>
      </c>
      <c r="X2671" t="str">
        <f>"Q"&amp;INT(MOD(MONTH(Sheet1[[#This Row],[Date]])-4,12/3)+1)</f>
        <v>Q3</v>
      </c>
      <c r="Y2671" t="str" cm="1">
        <f t="array" ref="Y2671">_xlfn.IFS(ROUND(L2671,0)&lt;=1,"Need to improve 0-1",ROUND(L2671,0)&lt;=2,"Okay 1-2",ROUND(L2671,0)&lt;=3,"Good 2-3",ROUND(L2671,0)&lt;=4,"Great 3-4",ROUND(L2671,0)&lt;=5,"Excellent 4-5")</f>
        <v>Good 2-3</v>
      </c>
      <c r="Z2671" t="str">
        <f t="shared" si="41"/>
        <v>0-1000</v>
      </c>
    </row>
    <row r="2672" spans="1:26" x14ac:dyDescent="0.3">
      <c r="A2672">
        <v>769</v>
      </c>
      <c r="B2672" t="s">
        <v>4708</v>
      </c>
      <c r="C2672">
        <v>1</v>
      </c>
      <c r="D2672" t="s">
        <v>14</v>
      </c>
      <c r="E2672" t="s">
        <v>4709</v>
      </c>
      <c r="F2672" t="s">
        <v>16</v>
      </c>
      <c r="G2672" t="s">
        <v>21</v>
      </c>
      <c r="H2672" t="s">
        <v>16</v>
      </c>
      <c r="I2672">
        <v>2</v>
      </c>
      <c r="J2672">
        <v>368</v>
      </c>
      <c r="K2672">
        <v>500</v>
      </c>
      <c r="L2672">
        <v>3.5</v>
      </c>
      <c r="M2672" t="s">
        <v>1158</v>
      </c>
      <c r="N2672" t="str">
        <f>SUBSTITUTE(Sheet1[[#This Row],[Datekey_Opening]],"_","-")</f>
        <v>2011-10-8</v>
      </c>
      <c r="O2672">
        <f>YEAR(Sheet1[[#This Row],[Date]])</f>
        <v>2011</v>
      </c>
      <c r="P2672" t="str">
        <f>LOOKUP(Sheet1[[#This Row],[CountryCode]],$AI$4:$AI$18,$AJ$4:$AJ$18)</f>
        <v>India</v>
      </c>
      <c r="Q2672">
        <f>MONTH(Sheet1[[#This Row],[Date]])</f>
        <v>10</v>
      </c>
      <c r="R2672" t="str">
        <f>TEXT(Sheet1[[#This Row],[Date]],"MMMM")</f>
        <v>October</v>
      </c>
      <c r="S2672" t="str">
        <f>TEXT(Sheet1[[#This Row],[Date]],"YYYY-MMM")</f>
        <v>2011-Oct</v>
      </c>
      <c r="T2672">
        <f>WEEKDAY(Sheet1[[#This Row],[Date]])</f>
        <v>7</v>
      </c>
      <c r="U2672" t="str">
        <f>TEXT(Sheet1[[#This Row],[Date]],"DDDD")</f>
        <v>Saturday</v>
      </c>
      <c r="V2672" t="str">
        <f>"FM"&amp;MOD(MONTH(Sheet1[[#This Row],[Date]])-4,12)+1</f>
        <v>FM7</v>
      </c>
      <c r="W2672" t="str">
        <f>"Q"&amp;ROUNDUP(MONTH(Sheet1[[#This Row],[Date]])/3,0)</f>
        <v>Q4</v>
      </c>
      <c r="X2672" t="str">
        <f>"Q"&amp;INT(MOD(MONTH(Sheet1[[#This Row],[Date]])-4,12/3)+1)</f>
        <v>Q3</v>
      </c>
      <c r="Y2672" t="str" cm="1">
        <f t="array" ref="Y2672">_xlfn.IFS(ROUND(L2672,0)&lt;=1,"Need to improve 0-1",ROUND(L2672,0)&lt;=2,"Okay 1-2",ROUND(L2672,0)&lt;=3,"Good 2-3",ROUND(L2672,0)&lt;=4,"Great 3-4",ROUND(L2672,0)&lt;=5,"Excellent 4-5")</f>
        <v>Great 3-4</v>
      </c>
      <c r="Z2672" t="str">
        <f t="shared" si="41"/>
        <v>0-1000</v>
      </c>
    </row>
    <row r="2673" spans="1:26" x14ac:dyDescent="0.3">
      <c r="A2673">
        <v>7025</v>
      </c>
      <c r="B2673" t="s">
        <v>4710</v>
      </c>
      <c r="C2673">
        <v>1</v>
      </c>
      <c r="D2673" t="s">
        <v>14</v>
      </c>
      <c r="E2673" t="s">
        <v>4588</v>
      </c>
      <c r="F2673" t="s">
        <v>16</v>
      </c>
      <c r="G2673" t="s">
        <v>21</v>
      </c>
      <c r="H2673" t="s">
        <v>16</v>
      </c>
      <c r="I2673">
        <v>2</v>
      </c>
      <c r="J2673">
        <v>52</v>
      </c>
      <c r="K2673">
        <v>500</v>
      </c>
      <c r="L2673">
        <v>3.4</v>
      </c>
      <c r="M2673" t="s">
        <v>2464</v>
      </c>
      <c r="N2673" t="str">
        <f>SUBSTITUTE(Sheet1[[#This Row],[Datekey_Opening]],"_","-")</f>
        <v>2017-10-10</v>
      </c>
      <c r="O2673">
        <f>YEAR(Sheet1[[#This Row],[Date]])</f>
        <v>2017</v>
      </c>
      <c r="P2673" t="str">
        <f>LOOKUP(Sheet1[[#This Row],[CountryCode]],$AI$4:$AI$18,$AJ$4:$AJ$18)</f>
        <v>India</v>
      </c>
      <c r="Q2673">
        <f>MONTH(Sheet1[[#This Row],[Date]])</f>
        <v>10</v>
      </c>
      <c r="R2673" t="str">
        <f>TEXT(Sheet1[[#This Row],[Date]],"MMMM")</f>
        <v>October</v>
      </c>
      <c r="S2673" t="str">
        <f>TEXT(Sheet1[[#This Row],[Date]],"YYYY-MMM")</f>
        <v>2017-Oct</v>
      </c>
      <c r="T2673">
        <f>WEEKDAY(Sheet1[[#This Row],[Date]])</f>
        <v>3</v>
      </c>
      <c r="U2673" t="str">
        <f>TEXT(Sheet1[[#This Row],[Date]],"DDDD")</f>
        <v>Tuesday</v>
      </c>
      <c r="V2673" t="str">
        <f>"FM"&amp;MOD(MONTH(Sheet1[[#This Row],[Date]])-4,12)+1</f>
        <v>FM7</v>
      </c>
      <c r="W2673" t="str">
        <f>"Q"&amp;ROUNDUP(MONTH(Sheet1[[#This Row],[Date]])/3,0)</f>
        <v>Q4</v>
      </c>
      <c r="X2673" t="str">
        <f>"Q"&amp;INT(MOD(MONTH(Sheet1[[#This Row],[Date]])-4,12/3)+1)</f>
        <v>Q3</v>
      </c>
      <c r="Y2673" t="str" cm="1">
        <f t="array" ref="Y2673">_xlfn.IFS(ROUND(L2673,0)&lt;=1,"Need to improve 0-1",ROUND(L2673,0)&lt;=2,"Okay 1-2",ROUND(L2673,0)&lt;=3,"Good 2-3",ROUND(L2673,0)&lt;=4,"Great 3-4",ROUND(L2673,0)&lt;=5,"Excellent 4-5")</f>
        <v>Good 2-3</v>
      </c>
      <c r="Z2673" t="str">
        <f t="shared" si="41"/>
        <v>0-1000</v>
      </c>
    </row>
    <row r="2674" spans="1:26" x14ac:dyDescent="0.3">
      <c r="A2674">
        <v>182</v>
      </c>
      <c r="B2674" t="s">
        <v>4516</v>
      </c>
      <c r="C2674">
        <v>1</v>
      </c>
      <c r="D2674" t="s">
        <v>14</v>
      </c>
      <c r="E2674" t="s">
        <v>4517</v>
      </c>
      <c r="F2674" t="s">
        <v>16</v>
      </c>
      <c r="G2674" t="s">
        <v>21</v>
      </c>
      <c r="H2674" t="s">
        <v>16</v>
      </c>
      <c r="I2674">
        <v>2</v>
      </c>
      <c r="J2674">
        <v>158</v>
      </c>
      <c r="K2674">
        <v>500</v>
      </c>
      <c r="L2674">
        <v>3.8</v>
      </c>
      <c r="M2674" t="s">
        <v>3541</v>
      </c>
      <c r="N2674" t="str">
        <f>SUBSTITUTE(Sheet1[[#This Row],[Datekey_Opening]],"_","-")</f>
        <v>2015-10-5</v>
      </c>
      <c r="O2674">
        <f>YEAR(Sheet1[[#This Row],[Date]])</f>
        <v>2015</v>
      </c>
      <c r="P2674" t="str">
        <f>LOOKUP(Sheet1[[#This Row],[CountryCode]],$AI$4:$AI$18,$AJ$4:$AJ$18)</f>
        <v>India</v>
      </c>
      <c r="Q2674">
        <f>MONTH(Sheet1[[#This Row],[Date]])</f>
        <v>10</v>
      </c>
      <c r="R2674" t="str">
        <f>TEXT(Sheet1[[#This Row],[Date]],"MMMM")</f>
        <v>October</v>
      </c>
      <c r="S2674" t="str">
        <f>TEXT(Sheet1[[#This Row],[Date]],"YYYY-MMM")</f>
        <v>2015-Oct</v>
      </c>
      <c r="T2674">
        <f>WEEKDAY(Sheet1[[#This Row],[Date]])</f>
        <v>2</v>
      </c>
      <c r="U2674" t="str">
        <f>TEXT(Sheet1[[#This Row],[Date]],"DDDD")</f>
        <v>Monday</v>
      </c>
      <c r="V2674" t="str">
        <f>"FM"&amp;MOD(MONTH(Sheet1[[#This Row],[Date]])-4,12)+1</f>
        <v>FM7</v>
      </c>
      <c r="W2674" t="str">
        <f>"Q"&amp;ROUNDUP(MONTH(Sheet1[[#This Row],[Date]])/3,0)</f>
        <v>Q4</v>
      </c>
      <c r="X2674" t="str">
        <f>"Q"&amp;INT(MOD(MONTH(Sheet1[[#This Row],[Date]])-4,12/3)+1)</f>
        <v>Q3</v>
      </c>
      <c r="Y2674" t="str" cm="1">
        <f t="array" ref="Y2674">_xlfn.IFS(ROUND(L2674,0)&lt;=1,"Need to improve 0-1",ROUND(L2674,0)&lt;=2,"Okay 1-2",ROUND(L2674,0)&lt;=3,"Good 2-3",ROUND(L2674,0)&lt;=4,"Great 3-4",ROUND(L2674,0)&lt;=5,"Excellent 4-5")</f>
        <v>Great 3-4</v>
      </c>
      <c r="Z2674" t="str">
        <f t="shared" si="41"/>
        <v>0-1000</v>
      </c>
    </row>
    <row r="2675" spans="1:26" x14ac:dyDescent="0.3">
      <c r="A2675">
        <v>2272</v>
      </c>
      <c r="B2675" t="s">
        <v>4526</v>
      </c>
      <c r="C2675">
        <v>1</v>
      </c>
      <c r="D2675" t="s">
        <v>14</v>
      </c>
      <c r="E2675" t="s">
        <v>4527</v>
      </c>
      <c r="F2675" t="s">
        <v>16</v>
      </c>
      <c r="G2675" t="s">
        <v>21</v>
      </c>
      <c r="H2675" t="s">
        <v>16</v>
      </c>
      <c r="I2675">
        <v>2</v>
      </c>
      <c r="J2675">
        <v>143</v>
      </c>
      <c r="K2675">
        <v>500</v>
      </c>
      <c r="L2675">
        <v>3.5</v>
      </c>
      <c r="M2675" t="s">
        <v>4711</v>
      </c>
      <c r="N2675" t="str">
        <f>SUBSTITUTE(Sheet1[[#This Row],[Datekey_Opening]],"_","-")</f>
        <v>2011-10-21</v>
      </c>
      <c r="O2675">
        <f>YEAR(Sheet1[[#This Row],[Date]])</f>
        <v>2011</v>
      </c>
      <c r="P2675" t="str">
        <f>LOOKUP(Sheet1[[#This Row],[CountryCode]],$AI$4:$AI$18,$AJ$4:$AJ$18)</f>
        <v>India</v>
      </c>
      <c r="Q2675">
        <f>MONTH(Sheet1[[#This Row],[Date]])</f>
        <v>10</v>
      </c>
      <c r="R2675" t="str">
        <f>TEXT(Sheet1[[#This Row],[Date]],"MMMM")</f>
        <v>October</v>
      </c>
      <c r="S2675" t="str">
        <f>TEXT(Sheet1[[#This Row],[Date]],"YYYY-MMM")</f>
        <v>2011-Oct</v>
      </c>
      <c r="T2675">
        <f>WEEKDAY(Sheet1[[#This Row],[Date]])</f>
        <v>6</v>
      </c>
      <c r="U2675" t="str">
        <f>TEXT(Sheet1[[#This Row],[Date]],"DDDD")</f>
        <v>Friday</v>
      </c>
      <c r="V2675" t="str">
        <f>"FM"&amp;MOD(MONTH(Sheet1[[#This Row],[Date]])-4,12)+1</f>
        <v>FM7</v>
      </c>
      <c r="W2675" t="str">
        <f>"Q"&amp;ROUNDUP(MONTH(Sheet1[[#This Row],[Date]])/3,0)</f>
        <v>Q4</v>
      </c>
      <c r="X2675" t="str">
        <f>"Q"&amp;INT(MOD(MONTH(Sheet1[[#This Row],[Date]])-4,12/3)+1)</f>
        <v>Q3</v>
      </c>
      <c r="Y2675" t="str" cm="1">
        <f t="array" ref="Y2675">_xlfn.IFS(ROUND(L2675,0)&lt;=1,"Need to improve 0-1",ROUND(L2675,0)&lt;=2,"Okay 1-2",ROUND(L2675,0)&lt;=3,"Good 2-3",ROUND(L2675,0)&lt;=4,"Great 3-4",ROUND(L2675,0)&lt;=5,"Excellent 4-5")</f>
        <v>Great 3-4</v>
      </c>
      <c r="Z2675" t="str">
        <f t="shared" si="41"/>
        <v>0-1000</v>
      </c>
    </row>
    <row r="2676" spans="1:26" x14ac:dyDescent="0.3">
      <c r="A2676">
        <v>301201</v>
      </c>
      <c r="B2676" t="s">
        <v>4712</v>
      </c>
      <c r="C2676">
        <v>1</v>
      </c>
      <c r="D2676" t="s">
        <v>14</v>
      </c>
      <c r="E2676" t="s">
        <v>365</v>
      </c>
      <c r="F2676" t="s">
        <v>16</v>
      </c>
      <c r="G2676" t="s">
        <v>21</v>
      </c>
      <c r="H2676" t="s">
        <v>16</v>
      </c>
      <c r="I2676">
        <v>2</v>
      </c>
      <c r="J2676">
        <v>50</v>
      </c>
      <c r="K2676">
        <v>500</v>
      </c>
      <c r="L2676">
        <v>2.5</v>
      </c>
      <c r="M2676" t="s">
        <v>4713</v>
      </c>
      <c r="N2676" t="str">
        <f>SUBSTITUTE(Sheet1[[#This Row],[Datekey_Opening]],"_","-")</f>
        <v>2011-10-22</v>
      </c>
      <c r="O2676">
        <f>YEAR(Sheet1[[#This Row],[Date]])</f>
        <v>2011</v>
      </c>
      <c r="P2676" t="str">
        <f>LOOKUP(Sheet1[[#This Row],[CountryCode]],$AI$4:$AI$18,$AJ$4:$AJ$18)</f>
        <v>India</v>
      </c>
      <c r="Q2676">
        <f>MONTH(Sheet1[[#This Row],[Date]])</f>
        <v>10</v>
      </c>
      <c r="R2676" t="str">
        <f>TEXT(Sheet1[[#This Row],[Date]],"MMMM")</f>
        <v>October</v>
      </c>
      <c r="S2676" t="str">
        <f>TEXT(Sheet1[[#This Row],[Date]],"YYYY-MMM")</f>
        <v>2011-Oct</v>
      </c>
      <c r="T2676">
        <f>WEEKDAY(Sheet1[[#This Row],[Date]])</f>
        <v>7</v>
      </c>
      <c r="U2676" t="str">
        <f>TEXT(Sheet1[[#This Row],[Date]],"DDDD")</f>
        <v>Saturday</v>
      </c>
      <c r="V2676" t="str">
        <f>"FM"&amp;MOD(MONTH(Sheet1[[#This Row],[Date]])-4,12)+1</f>
        <v>FM7</v>
      </c>
      <c r="W2676" t="str">
        <f>"Q"&amp;ROUNDUP(MONTH(Sheet1[[#This Row],[Date]])/3,0)</f>
        <v>Q4</v>
      </c>
      <c r="X2676" t="str">
        <f>"Q"&amp;INT(MOD(MONTH(Sheet1[[#This Row],[Date]])-4,12/3)+1)</f>
        <v>Q3</v>
      </c>
      <c r="Y2676" t="str" cm="1">
        <f t="array" ref="Y2676">_xlfn.IFS(ROUND(L2676,0)&lt;=1,"Need to improve 0-1",ROUND(L2676,0)&lt;=2,"Okay 1-2",ROUND(L2676,0)&lt;=3,"Good 2-3",ROUND(L2676,0)&lt;=4,"Great 3-4",ROUND(L2676,0)&lt;=5,"Excellent 4-5")</f>
        <v>Good 2-3</v>
      </c>
      <c r="Z2676" t="str">
        <f t="shared" si="41"/>
        <v>0-1000</v>
      </c>
    </row>
    <row r="2677" spans="1:26" x14ac:dyDescent="0.3">
      <c r="A2677">
        <v>18332058</v>
      </c>
      <c r="B2677" t="s">
        <v>4714</v>
      </c>
      <c r="C2677">
        <v>1</v>
      </c>
      <c r="D2677" t="s">
        <v>14</v>
      </c>
      <c r="E2677" t="s">
        <v>470</v>
      </c>
      <c r="F2677" t="s">
        <v>16</v>
      </c>
      <c r="G2677" t="s">
        <v>21</v>
      </c>
      <c r="H2677" t="s">
        <v>16</v>
      </c>
      <c r="I2677">
        <v>2</v>
      </c>
      <c r="J2677">
        <v>26</v>
      </c>
      <c r="K2677">
        <v>500</v>
      </c>
      <c r="L2677">
        <v>3.3</v>
      </c>
      <c r="M2677" t="s">
        <v>980</v>
      </c>
      <c r="N2677" t="str">
        <f>SUBSTITUTE(Sheet1[[#This Row],[Datekey_Opening]],"_","-")</f>
        <v>2015-10-17</v>
      </c>
      <c r="O2677">
        <f>YEAR(Sheet1[[#This Row],[Date]])</f>
        <v>2015</v>
      </c>
      <c r="P2677" t="str">
        <f>LOOKUP(Sheet1[[#This Row],[CountryCode]],$AI$4:$AI$18,$AJ$4:$AJ$18)</f>
        <v>India</v>
      </c>
      <c r="Q2677">
        <f>MONTH(Sheet1[[#This Row],[Date]])</f>
        <v>10</v>
      </c>
      <c r="R2677" t="str">
        <f>TEXT(Sheet1[[#This Row],[Date]],"MMMM")</f>
        <v>October</v>
      </c>
      <c r="S2677" t="str">
        <f>TEXT(Sheet1[[#This Row],[Date]],"YYYY-MMM")</f>
        <v>2015-Oct</v>
      </c>
      <c r="T2677">
        <f>WEEKDAY(Sheet1[[#This Row],[Date]])</f>
        <v>7</v>
      </c>
      <c r="U2677" t="str">
        <f>TEXT(Sheet1[[#This Row],[Date]],"DDDD")</f>
        <v>Saturday</v>
      </c>
      <c r="V2677" t="str">
        <f>"FM"&amp;MOD(MONTH(Sheet1[[#This Row],[Date]])-4,12)+1</f>
        <v>FM7</v>
      </c>
      <c r="W2677" t="str">
        <f>"Q"&amp;ROUNDUP(MONTH(Sheet1[[#This Row],[Date]])/3,0)</f>
        <v>Q4</v>
      </c>
      <c r="X2677" t="str">
        <f>"Q"&amp;INT(MOD(MONTH(Sheet1[[#This Row],[Date]])-4,12/3)+1)</f>
        <v>Q3</v>
      </c>
      <c r="Y2677" t="str" cm="1">
        <f t="array" ref="Y2677">_xlfn.IFS(ROUND(L2677,0)&lt;=1,"Need to improve 0-1",ROUND(L2677,0)&lt;=2,"Okay 1-2",ROUND(L2677,0)&lt;=3,"Good 2-3",ROUND(L2677,0)&lt;=4,"Great 3-4",ROUND(L2677,0)&lt;=5,"Excellent 4-5")</f>
        <v>Good 2-3</v>
      </c>
      <c r="Z2677" t="str">
        <f t="shared" si="41"/>
        <v>0-1000</v>
      </c>
    </row>
    <row r="2678" spans="1:26" x14ac:dyDescent="0.3">
      <c r="A2678">
        <v>18334452</v>
      </c>
      <c r="B2678" t="s">
        <v>4715</v>
      </c>
      <c r="C2678">
        <v>1</v>
      </c>
      <c r="D2678" t="s">
        <v>14</v>
      </c>
      <c r="E2678" t="s">
        <v>4716</v>
      </c>
      <c r="F2678" t="s">
        <v>16</v>
      </c>
      <c r="G2678" t="s">
        <v>21</v>
      </c>
      <c r="H2678" t="s">
        <v>16</v>
      </c>
      <c r="I2678">
        <v>2</v>
      </c>
      <c r="J2678">
        <v>244</v>
      </c>
      <c r="K2678">
        <v>500</v>
      </c>
      <c r="L2678">
        <v>4</v>
      </c>
      <c r="M2678" t="s">
        <v>4717</v>
      </c>
      <c r="N2678" t="str">
        <f>SUBSTITUTE(Sheet1[[#This Row],[Datekey_Opening]],"_","-")</f>
        <v>2013-10-3</v>
      </c>
      <c r="O2678">
        <f>YEAR(Sheet1[[#This Row],[Date]])</f>
        <v>2013</v>
      </c>
      <c r="P2678" t="str">
        <f>LOOKUP(Sheet1[[#This Row],[CountryCode]],$AI$4:$AI$18,$AJ$4:$AJ$18)</f>
        <v>India</v>
      </c>
      <c r="Q2678">
        <f>MONTH(Sheet1[[#This Row],[Date]])</f>
        <v>10</v>
      </c>
      <c r="R2678" t="str">
        <f>TEXT(Sheet1[[#This Row],[Date]],"MMMM")</f>
        <v>October</v>
      </c>
      <c r="S2678" t="str">
        <f>TEXT(Sheet1[[#This Row],[Date]],"YYYY-MMM")</f>
        <v>2013-Oct</v>
      </c>
      <c r="T2678">
        <f>WEEKDAY(Sheet1[[#This Row],[Date]])</f>
        <v>5</v>
      </c>
      <c r="U2678" t="str">
        <f>TEXT(Sheet1[[#This Row],[Date]],"DDDD")</f>
        <v>Thursday</v>
      </c>
      <c r="V2678" t="str">
        <f>"FM"&amp;MOD(MONTH(Sheet1[[#This Row],[Date]])-4,12)+1</f>
        <v>FM7</v>
      </c>
      <c r="W2678" t="str">
        <f>"Q"&amp;ROUNDUP(MONTH(Sheet1[[#This Row],[Date]])/3,0)</f>
        <v>Q4</v>
      </c>
      <c r="X2678" t="str">
        <f>"Q"&amp;INT(MOD(MONTH(Sheet1[[#This Row],[Date]])-4,12/3)+1)</f>
        <v>Q3</v>
      </c>
      <c r="Y2678" t="str" cm="1">
        <f t="array" ref="Y2678">_xlfn.IFS(ROUND(L2678,0)&lt;=1,"Need to improve 0-1",ROUND(L2678,0)&lt;=2,"Okay 1-2",ROUND(L2678,0)&lt;=3,"Good 2-3",ROUND(L2678,0)&lt;=4,"Great 3-4",ROUND(L2678,0)&lt;=5,"Excellent 4-5")</f>
        <v>Great 3-4</v>
      </c>
      <c r="Z2678" t="str">
        <f t="shared" si="41"/>
        <v>0-1000</v>
      </c>
    </row>
    <row r="2679" spans="1:26" x14ac:dyDescent="0.3">
      <c r="A2679">
        <v>2936</v>
      </c>
      <c r="B2679" t="s">
        <v>4718</v>
      </c>
      <c r="C2679">
        <v>1</v>
      </c>
      <c r="D2679" t="s">
        <v>14</v>
      </c>
      <c r="E2679" t="s">
        <v>578</v>
      </c>
      <c r="F2679" t="s">
        <v>16</v>
      </c>
      <c r="G2679" t="s">
        <v>21</v>
      </c>
      <c r="H2679" t="s">
        <v>16</v>
      </c>
      <c r="I2679">
        <v>2</v>
      </c>
      <c r="J2679">
        <v>49</v>
      </c>
      <c r="K2679">
        <v>500</v>
      </c>
      <c r="L2679">
        <v>2.7</v>
      </c>
      <c r="M2679" t="s">
        <v>4719</v>
      </c>
      <c r="N2679" t="str">
        <f>SUBSTITUTE(Sheet1[[#This Row],[Datekey_Opening]],"_","-")</f>
        <v>2017-10-11</v>
      </c>
      <c r="O2679">
        <f>YEAR(Sheet1[[#This Row],[Date]])</f>
        <v>2017</v>
      </c>
      <c r="P2679" t="str">
        <f>LOOKUP(Sheet1[[#This Row],[CountryCode]],$AI$4:$AI$18,$AJ$4:$AJ$18)</f>
        <v>India</v>
      </c>
      <c r="Q2679">
        <f>MONTH(Sheet1[[#This Row],[Date]])</f>
        <v>10</v>
      </c>
      <c r="R2679" t="str">
        <f>TEXT(Sheet1[[#This Row],[Date]],"MMMM")</f>
        <v>October</v>
      </c>
      <c r="S2679" t="str">
        <f>TEXT(Sheet1[[#This Row],[Date]],"YYYY-MMM")</f>
        <v>2017-Oct</v>
      </c>
      <c r="T2679">
        <f>WEEKDAY(Sheet1[[#This Row],[Date]])</f>
        <v>4</v>
      </c>
      <c r="U2679" t="str">
        <f>TEXT(Sheet1[[#This Row],[Date]],"DDDD")</f>
        <v>Wednesday</v>
      </c>
      <c r="V2679" t="str">
        <f>"FM"&amp;MOD(MONTH(Sheet1[[#This Row],[Date]])-4,12)+1</f>
        <v>FM7</v>
      </c>
      <c r="W2679" t="str">
        <f>"Q"&amp;ROUNDUP(MONTH(Sheet1[[#This Row],[Date]])/3,0)</f>
        <v>Q4</v>
      </c>
      <c r="X2679" t="str">
        <f>"Q"&amp;INT(MOD(MONTH(Sheet1[[#This Row],[Date]])-4,12/3)+1)</f>
        <v>Q3</v>
      </c>
      <c r="Y2679" t="str" cm="1">
        <f t="array" ref="Y2679">_xlfn.IFS(ROUND(L2679,0)&lt;=1,"Need to improve 0-1",ROUND(L2679,0)&lt;=2,"Okay 1-2",ROUND(L2679,0)&lt;=3,"Good 2-3",ROUND(L2679,0)&lt;=4,"Great 3-4",ROUND(L2679,0)&lt;=5,"Excellent 4-5")</f>
        <v>Good 2-3</v>
      </c>
      <c r="Z2679" t="str">
        <f t="shared" si="41"/>
        <v>0-1000</v>
      </c>
    </row>
    <row r="2680" spans="1:26" x14ac:dyDescent="0.3">
      <c r="A2680">
        <v>3854</v>
      </c>
      <c r="B2680" t="s">
        <v>4720</v>
      </c>
      <c r="C2680">
        <v>1</v>
      </c>
      <c r="D2680" t="s">
        <v>14</v>
      </c>
      <c r="E2680" t="s">
        <v>1286</v>
      </c>
      <c r="F2680" t="s">
        <v>16</v>
      </c>
      <c r="G2680" t="s">
        <v>21</v>
      </c>
      <c r="H2680" t="s">
        <v>16</v>
      </c>
      <c r="I2680">
        <v>2</v>
      </c>
      <c r="J2680">
        <v>25</v>
      </c>
      <c r="K2680">
        <v>500</v>
      </c>
      <c r="L2680">
        <v>2.5</v>
      </c>
      <c r="M2680" t="s">
        <v>4721</v>
      </c>
      <c r="N2680" t="str">
        <f>SUBSTITUTE(Sheet1[[#This Row],[Datekey_Opening]],"_","-")</f>
        <v>2013-10-4</v>
      </c>
      <c r="O2680">
        <f>YEAR(Sheet1[[#This Row],[Date]])</f>
        <v>2013</v>
      </c>
      <c r="P2680" t="str">
        <f>LOOKUP(Sheet1[[#This Row],[CountryCode]],$AI$4:$AI$18,$AJ$4:$AJ$18)</f>
        <v>India</v>
      </c>
      <c r="Q2680">
        <f>MONTH(Sheet1[[#This Row],[Date]])</f>
        <v>10</v>
      </c>
      <c r="R2680" t="str">
        <f>TEXT(Sheet1[[#This Row],[Date]],"MMMM")</f>
        <v>October</v>
      </c>
      <c r="S2680" t="str">
        <f>TEXT(Sheet1[[#This Row],[Date]],"YYYY-MMM")</f>
        <v>2013-Oct</v>
      </c>
      <c r="T2680">
        <f>WEEKDAY(Sheet1[[#This Row],[Date]])</f>
        <v>6</v>
      </c>
      <c r="U2680" t="str">
        <f>TEXT(Sheet1[[#This Row],[Date]],"DDDD")</f>
        <v>Friday</v>
      </c>
      <c r="V2680" t="str">
        <f>"FM"&amp;MOD(MONTH(Sheet1[[#This Row],[Date]])-4,12)+1</f>
        <v>FM7</v>
      </c>
      <c r="W2680" t="str">
        <f>"Q"&amp;ROUNDUP(MONTH(Sheet1[[#This Row],[Date]])/3,0)</f>
        <v>Q4</v>
      </c>
      <c r="X2680" t="str">
        <f>"Q"&amp;INT(MOD(MONTH(Sheet1[[#This Row],[Date]])-4,12/3)+1)</f>
        <v>Q3</v>
      </c>
      <c r="Y2680" t="str" cm="1">
        <f t="array" ref="Y2680">_xlfn.IFS(ROUND(L2680,0)&lt;=1,"Need to improve 0-1",ROUND(L2680,0)&lt;=2,"Okay 1-2",ROUND(L2680,0)&lt;=3,"Good 2-3",ROUND(L2680,0)&lt;=4,"Great 3-4",ROUND(L2680,0)&lt;=5,"Excellent 4-5")</f>
        <v>Good 2-3</v>
      </c>
      <c r="Z2680" t="str">
        <f t="shared" si="41"/>
        <v>0-1000</v>
      </c>
    </row>
    <row r="2681" spans="1:26" x14ac:dyDescent="0.3">
      <c r="A2681">
        <v>180</v>
      </c>
      <c r="B2681" t="s">
        <v>4516</v>
      </c>
      <c r="C2681">
        <v>1</v>
      </c>
      <c r="D2681" t="s">
        <v>14</v>
      </c>
      <c r="E2681" t="s">
        <v>4517</v>
      </c>
      <c r="F2681" t="s">
        <v>16</v>
      </c>
      <c r="G2681" t="s">
        <v>21</v>
      </c>
      <c r="H2681" t="s">
        <v>16</v>
      </c>
      <c r="I2681">
        <v>2</v>
      </c>
      <c r="J2681">
        <v>122</v>
      </c>
      <c r="K2681">
        <v>500</v>
      </c>
      <c r="L2681">
        <v>3.6</v>
      </c>
      <c r="M2681" t="s">
        <v>1481</v>
      </c>
      <c r="N2681" t="str">
        <f>SUBSTITUTE(Sheet1[[#This Row],[Datekey_Opening]],"_","-")</f>
        <v>2010-10-2</v>
      </c>
      <c r="O2681">
        <f>YEAR(Sheet1[[#This Row],[Date]])</f>
        <v>2010</v>
      </c>
      <c r="P2681" t="str">
        <f>LOOKUP(Sheet1[[#This Row],[CountryCode]],$AI$4:$AI$18,$AJ$4:$AJ$18)</f>
        <v>India</v>
      </c>
      <c r="Q2681">
        <f>MONTH(Sheet1[[#This Row],[Date]])</f>
        <v>10</v>
      </c>
      <c r="R2681" t="str">
        <f>TEXT(Sheet1[[#This Row],[Date]],"MMMM")</f>
        <v>October</v>
      </c>
      <c r="S2681" t="str">
        <f>TEXT(Sheet1[[#This Row],[Date]],"YYYY-MMM")</f>
        <v>2010-Oct</v>
      </c>
      <c r="T2681">
        <f>WEEKDAY(Sheet1[[#This Row],[Date]])</f>
        <v>7</v>
      </c>
      <c r="U2681" t="str">
        <f>TEXT(Sheet1[[#This Row],[Date]],"DDDD")</f>
        <v>Saturday</v>
      </c>
      <c r="V2681" t="str">
        <f>"FM"&amp;MOD(MONTH(Sheet1[[#This Row],[Date]])-4,12)+1</f>
        <v>FM7</v>
      </c>
      <c r="W2681" t="str">
        <f>"Q"&amp;ROUNDUP(MONTH(Sheet1[[#This Row],[Date]])/3,0)</f>
        <v>Q4</v>
      </c>
      <c r="X2681" t="str">
        <f>"Q"&amp;INT(MOD(MONTH(Sheet1[[#This Row],[Date]])-4,12/3)+1)</f>
        <v>Q3</v>
      </c>
      <c r="Y2681" t="str" cm="1">
        <f t="array" ref="Y2681">_xlfn.IFS(ROUND(L2681,0)&lt;=1,"Need to improve 0-1",ROUND(L2681,0)&lt;=2,"Okay 1-2",ROUND(L2681,0)&lt;=3,"Good 2-3",ROUND(L2681,0)&lt;=4,"Great 3-4",ROUND(L2681,0)&lt;=5,"Excellent 4-5")</f>
        <v>Great 3-4</v>
      </c>
      <c r="Z2681" t="str">
        <f t="shared" si="41"/>
        <v>0-1000</v>
      </c>
    </row>
    <row r="2682" spans="1:26" x14ac:dyDescent="0.3">
      <c r="A2682">
        <v>18454460</v>
      </c>
      <c r="B2682" t="s">
        <v>4689</v>
      </c>
      <c r="C2682">
        <v>1</v>
      </c>
      <c r="D2682" t="s">
        <v>14</v>
      </c>
      <c r="E2682" t="s">
        <v>4515</v>
      </c>
      <c r="F2682" t="s">
        <v>16</v>
      </c>
      <c r="G2682" t="s">
        <v>21</v>
      </c>
      <c r="H2682" t="s">
        <v>16</v>
      </c>
      <c r="I2682">
        <v>2</v>
      </c>
      <c r="J2682">
        <v>19</v>
      </c>
      <c r="K2682">
        <v>500</v>
      </c>
      <c r="L2682">
        <v>3.3</v>
      </c>
      <c r="M2682" t="s">
        <v>4717</v>
      </c>
      <c r="N2682" t="str">
        <f>SUBSTITUTE(Sheet1[[#This Row],[Datekey_Opening]],"_","-")</f>
        <v>2013-10-3</v>
      </c>
      <c r="O2682">
        <f>YEAR(Sheet1[[#This Row],[Date]])</f>
        <v>2013</v>
      </c>
      <c r="P2682" t="str">
        <f>LOOKUP(Sheet1[[#This Row],[CountryCode]],$AI$4:$AI$18,$AJ$4:$AJ$18)</f>
        <v>India</v>
      </c>
      <c r="Q2682">
        <f>MONTH(Sheet1[[#This Row],[Date]])</f>
        <v>10</v>
      </c>
      <c r="R2682" t="str">
        <f>TEXT(Sheet1[[#This Row],[Date]],"MMMM")</f>
        <v>October</v>
      </c>
      <c r="S2682" t="str">
        <f>TEXT(Sheet1[[#This Row],[Date]],"YYYY-MMM")</f>
        <v>2013-Oct</v>
      </c>
      <c r="T2682">
        <f>WEEKDAY(Sheet1[[#This Row],[Date]])</f>
        <v>5</v>
      </c>
      <c r="U2682" t="str">
        <f>TEXT(Sheet1[[#This Row],[Date]],"DDDD")</f>
        <v>Thursday</v>
      </c>
      <c r="V2682" t="str">
        <f>"FM"&amp;MOD(MONTH(Sheet1[[#This Row],[Date]])-4,12)+1</f>
        <v>FM7</v>
      </c>
      <c r="W2682" t="str">
        <f>"Q"&amp;ROUNDUP(MONTH(Sheet1[[#This Row],[Date]])/3,0)</f>
        <v>Q4</v>
      </c>
      <c r="X2682" t="str">
        <f>"Q"&amp;INT(MOD(MONTH(Sheet1[[#This Row],[Date]])-4,12/3)+1)</f>
        <v>Q3</v>
      </c>
      <c r="Y2682" t="str" cm="1">
        <f t="array" ref="Y2682">_xlfn.IFS(ROUND(L2682,0)&lt;=1,"Need to improve 0-1",ROUND(L2682,0)&lt;=2,"Okay 1-2",ROUND(L2682,0)&lt;=3,"Good 2-3",ROUND(L2682,0)&lt;=4,"Great 3-4",ROUND(L2682,0)&lt;=5,"Excellent 4-5")</f>
        <v>Good 2-3</v>
      </c>
      <c r="Z2682" t="str">
        <f t="shared" si="41"/>
        <v>0-1000</v>
      </c>
    </row>
    <row r="2683" spans="1:26" x14ac:dyDescent="0.3">
      <c r="A2683">
        <v>300275</v>
      </c>
      <c r="B2683" t="s">
        <v>4722</v>
      </c>
      <c r="C2683">
        <v>1</v>
      </c>
      <c r="D2683" t="s">
        <v>14</v>
      </c>
      <c r="E2683" t="s">
        <v>365</v>
      </c>
      <c r="F2683" t="s">
        <v>16</v>
      </c>
      <c r="G2683" t="s">
        <v>21</v>
      </c>
      <c r="H2683" t="s">
        <v>16</v>
      </c>
      <c r="I2683">
        <v>2</v>
      </c>
      <c r="J2683">
        <v>32</v>
      </c>
      <c r="K2683">
        <v>500</v>
      </c>
      <c r="L2683">
        <v>2.2999999999999998</v>
      </c>
      <c r="M2683" t="s">
        <v>3093</v>
      </c>
      <c r="N2683" t="str">
        <f>SUBSTITUTE(Sheet1[[#This Row],[Datekey_Opening]],"_","-")</f>
        <v>2018-10-28</v>
      </c>
      <c r="O2683">
        <f>YEAR(Sheet1[[#This Row],[Date]])</f>
        <v>2018</v>
      </c>
      <c r="P2683" t="str">
        <f>LOOKUP(Sheet1[[#This Row],[CountryCode]],$AI$4:$AI$18,$AJ$4:$AJ$18)</f>
        <v>India</v>
      </c>
      <c r="Q2683">
        <f>MONTH(Sheet1[[#This Row],[Date]])</f>
        <v>10</v>
      </c>
      <c r="R2683" t="str">
        <f>TEXT(Sheet1[[#This Row],[Date]],"MMMM")</f>
        <v>October</v>
      </c>
      <c r="S2683" t="str">
        <f>TEXT(Sheet1[[#This Row],[Date]],"YYYY-MMM")</f>
        <v>2018-Oct</v>
      </c>
      <c r="T2683">
        <f>WEEKDAY(Sheet1[[#This Row],[Date]])</f>
        <v>1</v>
      </c>
      <c r="U2683" t="str">
        <f>TEXT(Sheet1[[#This Row],[Date]],"DDDD")</f>
        <v>Sunday</v>
      </c>
      <c r="V2683" t="str">
        <f>"FM"&amp;MOD(MONTH(Sheet1[[#This Row],[Date]])-4,12)+1</f>
        <v>FM7</v>
      </c>
      <c r="W2683" t="str">
        <f>"Q"&amp;ROUNDUP(MONTH(Sheet1[[#This Row],[Date]])/3,0)</f>
        <v>Q4</v>
      </c>
      <c r="X2683" t="str">
        <f>"Q"&amp;INT(MOD(MONTH(Sheet1[[#This Row],[Date]])-4,12/3)+1)</f>
        <v>Q3</v>
      </c>
      <c r="Y2683" t="str" cm="1">
        <f t="array" ref="Y2683">_xlfn.IFS(ROUND(L2683,0)&lt;=1,"Need to improve 0-1",ROUND(L2683,0)&lt;=2,"Okay 1-2",ROUND(L2683,0)&lt;=3,"Good 2-3",ROUND(L2683,0)&lt;=4,"Great 3-4",ROUND(L2683,0)&lt;=5,"Excellent 4-5")</f>
        <v>Okay 1-2</v>
      </c>
      <c r="Z2683" t="str">
        <f t="shared" si="41"/>
        <v>0-1000</v>
      </c>
    </row>
    <row r="2684" spans="1:26" x14ac:dyDescent="0.3">
      <c r="A2684">
        <v>196</v>
      </c>
      <c r="B2684" t="s">
        <v>4516</v>
      </c>
      <c r="C2684">
        <v>1</v>
      </c>
      <c r="D2684" t="s">
        <v>14</v>
      </c>
      <c r="E2684" t="s">
        <v>4517</v>
      </c>
      <c r="F2684" t="s">
        <v>16</v>
      </c>
      <c r="G2684" t="s">
        <v>21</v>
      </c>
      <c r="H2684" t="s">
        <v>16</v>
      </c>
      <c r="I2684">
        <v>2</v>
      </c>
      <c r="J2684">
        <v>177</v>
      </c>
      <c r="K2684">
        <v>500</v>
      </c>
      <c r="L2684">
        <v>3.7</v>
      </c>
      <c r="M2684" t="s">
        <v>4723</v>
      </c>
      <c r="N2684" t="str">
        <f>SUBSTITUTE(Sheet1[[#This Row],[Datekey_Opening]],"_","-")</f>
        <v>2010-10-20</v>
      </c>
      <c r="O2684">
        <f>YEAR(Sheet1[[#This Row],[Date]])</f>
        <v>2010</v>
      </c>
      <c r="P2684" t="str">
        <f>LOOKUP(Sheet1[[#This Row],[CountryCode]],$AI$4:$AI$18,$AJ$4:$AJ$18)</f>
        <v>India</v>
      </c>
      <c r="Q2684">
        <f>MONTH(Sheet1[[#This Row],[Date]])</f>
        <v>10</v>
      </c>
      <c r="R2684" t="str">
        <f>TEXT(Sheet1[[#This Row],[Date]],"MMMM")</f>
        <v>October</v>
      </c>
      <c r="S2684" t="str">
        <f>TEXT(Sheet1[[#This Row],[Date]],"YYYY-MMM")</f>
        <v>2010-Oct</v>
      </c>
      <c r="T2684">
        <f>WEEKDAY(Sheet1[[#This Row],[Date]])</f>
        <v>4</v>
      </c>
      <c r="U2684" t="str">
        <f>TEXT(Sheet1[[#This Row],[Date]],"DDDD")</f>
        <v>Wednesday</v>
      </c>
      <c r="V2684" t="str">
        <f>"FM"&amp;MOD(MONTH(Sheet1[[#This Row],[Date]])-4,12)+1</f>
        <v>FM7</v>
      </c>
      <c r="W2684" t="str">
        <f>"Q"&amp;ROUNDUP(MONTH(Sheet1[[#This Row],[Date]])/3,0)</f>
        <v>Q4</v>
      </c>
      <c r="X2684" t="str">
        <f>"Q"&amp;INT(MOD(MONTH(Sheet1[[#This Row],[Date]])-4,12/3)+1)</f>
        <v>Q3</v>
      </c>
      <c r="Y2684" t="str" cm="1">
        <f t="array" ref="Y2684">_xlfn.IFS(ROUND(L2684,0)&lt;=1,"Need to improve 0-1",ROUND(L2684,0)&lt;=2,"Okay 1-2",ROUND(L2684,0)&lt;=3,"Good 2-3",ROUND(L2684,0)&lt;=4,"Great 3-4",ROUND(L2684,0)&lt;=5,"Excellent 4-5")</f>
        <v>Great 3-4</v>
      </c>
      <c r="Z2684" t="str">
        <f t="shared" si="41"/>
        <v>0-1000</v>
      </c>
    </row>
    <row r="2685" spans="1:26" x14ac:dyDescent="0.3">
      <c r="A2685">
        <v>194</v>
      </c>
      <c r="B2685" t="s">
        <v>4516</v>
      </c>
      <c r="C2685">
        <v>1</v>
      </c>
      <c r="D2685" t="s">
        <v>14</v>
      </c>
      <c r="E2685" t="s">
        <v>4517</v>
      </c>
      <c r="F2685" t="s">
        <v>16</v>
      </c>
      <c r="G2685" t="s">
        <v>21</v>
      </c>
      <c r="H2685" t="s">
        <v>16</v>
      </c>
      <c r="I2685">
        <v>2</v>
      </c>
      <c r="J2685">
        <v>58</v>
      </c>
      <c r="K2685">
        <v>500</v>
      </c>
      <c r="L2685">
        <v>3.3</v>
      </c>
      <c r="M2685" t="s">
        <v>1161</v>
      </c>
      <c r="N2685" t="str">
        <f>SUBSTITUTE(Sheet1[[#This Row],[Datekey_Opening]],"_","-")</f>
        <v>2011-10-26</v>
      </c>
      <c r="O2685">
        <f>YEAR(Sheet1[[#This Row],[Date]])</f>
        <v>2011</v>
      </c>
      <c r="P2685" t="str">
        <f>LOOKUP(Sheet1[[#This Row],[CountryCode]],$AI$4:$AI$18,$AJ$4:$AJ$18)</f>
        <v>India</v>
      </c>
      <c r="Q2685">
        <f>MONTH(Sheet1[[#This Row],[Date]])</f>
        <v>10</v>
      </c>
      <c r="R2685" t="str">
        <f>TEXT(Sheet1[[#This Row],[Date]],"MMMM")</f>
        <v>October</v>
      </c>
      <c r="S2685" t="str">
        <f>TEXT(Sheet1[[#This Row],[Date]],"YYYY-MMM")</f>
        <v>2011-Oct</v>
      </c>
      <c r="T2685">
        <f>WEEKDAY(Sheet1[[#This Row],[Date]])</f>
        <v>4</v>
      </c>
      <c r="U2685" t="str">
        <f>TEXT(Sheet1[[#This Row],[Date]],"DDDD")</f>
        <v>Wednesday</v>
      </c>
      <c r="V2685" t="str">
        <f>"FM"&amp;MOD(MONTH(Sheet1[[#This Row],[Date]])-4,12)+1</f>
        <v>FM7</v>
      </c>
      <c r="W2685" t="str">
        <f>"Q"&amp;ROUNDUP(MONTH(Sheet1[[#This Row],[Date]])/3,0)</f>
        <v>Q4</v>
      </c>
      <c r="X2685" t="str">
        <f>"Q"&amp;INT(MOD(MONTH(Sheet1[[#This Row],[Date]])-4,12/3)+1)</f>
        <v>Q3</v>
      </c>
      <c r="Y2685" t="str" cm="1">
        <f t="array" ref="Y2685">_xlfn.IFS(ROUND(L2685,0)&lt;=1,"Need to improve 0-1",ROUND(L2685,0)&lt;=2,"Okay 1-2",ROUND(L2685,0)&lt;=3,"Good 2-3",ROUND(L2685,0)&lt;=4,"Great 3-4",ROUND(L2685,0)&lt;=5,"Excellent 4-5")</f>
        <v>Good 2-3</v>
      </c>
      <c r="Z2685" t="str">
        <f t="shared" si="41"/>
        <v>0-1000</v>
      </c>
    </row>
    <row r="2686" spans="1:26" x14ac:dyDescent="0.3">
      <c r="A2686">
        <v>307444</v>
      </c>
      <c r="B2686" t="s">
        <v>4724</v>
      </c>
      <c r="C2686">
        <v>1</v>
      </c>
      <c r="D2686" t="s">
        <v>14</v>
      </c>
      <c r="E2686" t="s">
        <v>4725</v>
      </c>
      <c r="F2686" t="s">
        <v>16</v>
      </c>
      <c r="G2686" t="s">
        <v>21</v>
      </c>
      <c r="H2686" t="s">
        <v>16</v>
      </c>
      <c r="I2686">
        <v>2</v>
      </c>
      <c r="J2686">
        <v>37</v>
      </c>
      <c r="K2686">
        <v>500</v>
      </c>
      <c r="L2686">
        <v>2.4</v>
      </c>
      <c r="M2686" t="s">
        <v>4726</v>
      </c>
      <c r="N2686" t="str">
        <f>SUBSTITUTE(Sheet1[[#This Row],[Datekey_Opening]],"_","-")</f>
        <v>2013-10-22</v>
      </c>
      <c r="O2686">
        <f>YEAR(Sheet1[[#This Row],[Date]])</f>
        <v>2013</v>
      </c>
      <c r="P2686" t="str">
        <f>LOOKUP(Sheet1[[#This Row],[CountryCode]],$AI$4:$AI$18,$AJ$4:$AJ$18)</f>
        <v>India</v>
      </c>
      <c r="Q2686">
        <f>MONTH(Sheet1[[#This Row],[Date]])</f>
        <v>10</v>
      </c>
      <c r="R2686" t="str">
        <f>TEXT(Sheet1[[#This Row],[Date]],"MMMM")</f>
        <v>October</v>
      </c>
      <c r="S2686" t="str">
        <f>TEXT(Sheet1[[#This Row],[Date]],"YYYY-MMM")</f>
        <v>2013-Oct</v>
      </c>
      <c r="T2686">
        <f>WEEKDAY(Sheet1[[#This Row],[Date]])</f>
        <v>3</v>
      </c>
      <c r="U2686" t="str">
        <f>TEXT(Sheet1[[#This Row],[Date]],"DDDD")</f>
        <v>Tuesday</v>
      </c>
      <c r="V2686" t="str">
        <f>"FM"&amp;MOD(MONTH(Sheet1[[#This Row],[Date]])-4,12)+1</f>
        <v>FM7</v>
      </c>
      <c r="W2686" t="str">
        <f>"Q"&amp;ROUNDUP(MONTH(Sheet1[[#This Row],[Date]])/3,0)</f>
        <v>Q4</v>
      </c>
      <c r="X2686" t="str">
        <f>"Q"&amp;INT(MOD(MONTH(Sheet1[[#This Row],[Date]])-4,12/3)+1)</f>
        <v>Q3</v>
      </c>
      <c r="Y2686" t="str" cm="1">
        <f t="array" ref="Y2686">_xlfn.IFS(ROUND(L2686,0)&lt;=1,"Need to improve 0-1",ROUND(L2686,0)&lt;=2,"Okay 1-2",ROUND(L2686,0)&lt;=3,"Good 2-3",ROUND(L2686,0)&lt;=4,"Great 3-4",ROUND(L2686,0)&lt;=5,"Excellent 4-5")</f>
        <v>Okay 1-2</v>
      </c>
      <c r="Z2686" t="str">
        <f t="shared" si="41"/>
        <v>0-1000</v>
      </c>
    </row>
    <row r="2687" spans="1:26" x14ac:dyDescent="0.3">
      <c r="A2687">
        <v>176</v>
      </c>
      <c r="B2687" t="s">
        <v>4516</v>
      </c>
      <c r="C2687">
        <v>1</v>
      </c>
      <c r="D2687" t="s">
        <v>14</v>
      </c>
      <c r="E2687" t="s">
        <v>4517</v>
      </c>
      <c r="F2687" t="s">
        <v>16</v>
      </c>
      <c r="G2687" t="s">
        <v>21</v>
      </c>
      <c r="H2687" t="s">
        <v>16</v>
      </c>
      <c r="I2687">
        <v>2</v>
      </c>
      <c r="J2687">
        <v>141</v>
      </c>
      <c r="K2687">
        <v>500</v>
      </c>
      <c r="L2687">
        <v>3.7</v>
      </c>
      <c r="M2687" t="s">
        <v>353</v>
      </c>
      <c r="N2687" t="str">
        <f>SUBSTITUTE(Sheet1[[#This Row],[Datekey_Opening]],"_","-")</f>
        <v>2018-10-15</v>
      </c>
      <c r="O2687">
        <f>YEAR(Sheet1[[#This Row],[Date]])</f>
        <v>2018</v>
      </c>
      <c r="P2687" t="str">
        <f>LOOKUP(Sheet1[[#This Row],[CountryCode]],$AI$4:$AI$18,$AJ$4:$AJ$18)</f>
        <v>India</v>
      </c>
      <c r="Q2687">
        <f>MONTH(Sheet1[[#This Row],[Date]])</f>
        <v>10</v>
      </c>
      <c r="R2687" t="str">
        <f>TEXT(Sheet1[[#This Row],[Date]],"MMMM")</f>
        <v>October</v>
      </c>
      <c r="S2687" t="str">
        <f>TEXT(Sheet1[[#This Row],[Date]],"YYYY-MMM")</f>
        <v>2018-Oct</v>
      </c>
      <c r="T2687">
        <f>WEEKDAY(Sheet1[[#This Row],[Date]])</f>
        <v>2</v>
      </c>
      <c r="U2687" t="str">
        <f>TEXT(Sheet1[[#This Row],[Date]],"DDDD")</f>
        <v>Monday</v>
      </c>
      <c r="V2687" t="str">
        <f>"FM"&amp;MOD(MONTH(Sheet1[[#This Row],[Date]])-4,12)+1</f>
        <v>FM7</v>
      </c>
      <c r="W2687" t="str">
        <f>"Q"&amp;ROUNDUP(MONTH(Sheet1[[#This Row],[Date]])/3,0)</f>
        <v>Q4</v>
      </c>
      <c r="X2687" t="str">
        <f>"Q"&amp;INT(MOD(MONTH(Sheet1[[#This Row],[Date]])-4,12/3)+1)</f>
        <v>Q3</v>
      </c>
      <c r="Y2687" t="str" cm="1">
        <f t="array" ref="Y2687">_xlfn.IFS(ROUND(L2687,0)&lt;=1,"Need to improve 0-1",ROUND(L2687,0)&lt;=2,"Okay 1-2",ROUND(L2687,0)&lt;=3,"Good 2-3",ROUND(L2687,0)&lt;=4,"Great 3-4",ROUND(L2687,0)&lt;=5,"Excellent 4-5")</f>
        <v>Great 3-4</v>
      </c>
      <c r="Z2687" t="str">
        <f t="shared" si="41"/>
        <v>0-1000</v>
      </c>
    </row>
    <row r="2688" spans="1:26" x14ac:dyDescent="0.3">
      <c r="A2688">
        <v>191</v>
      </c>
      <c r="B2688" t="s">
        <v>4516</v>
      </c>
      <c r="C2688">
        <v>1</v>
      </c>
      <c r="D2688" t="s">
        <v>14</v>
      </c>
      <c r="E2688" t="s">
        <v>4517</v>
      </c>
      <c r="F2688" t="s">
        <v>16</v>
      </c>
      <c r="G2688" t="s">
        <v>21</v>
      </c>
      <c r="H2688" t="s">
        <v>16</v>
      </c>
      <c r="I2688">
        <v>2</v>
      </c>
      <c r="J2688">
        <v>108</v>
      </c>
      <c r="K2688">
        <v>500</v>
      </c>
      <c r="L2688">
        <v>3.4</v>
      </c>
      <c r="M2688" t="s">
        <v>978</v>
      </c>
      <c r="N2688" t="str">
        <f>SUBSTITUTE(Sheet1[[#This Row],[Datekey_Opening]],"_","-")</f>
        <v>2011-10-14</v>
      </c>
      <c r="O2688">
        <f>YEAR(Sheet1[[#This Row],[Date]])</f>
        <v>2011</v>
      </c>
      <c r="P2688" t="str">
        <f>LOOKUP(Sheet1[[#This Row],[CountryCode]],$AI$4:$AI$18,$AJ$4:$AJ$18)</f>
        <v>India</v>
      </c>
      <c r="Q2688">
        <f>MONTH(Sheet1[[#This Row],[Date]])</f>
        <v>10</v>
      </c>
      <c r="R2688" t="str">
        <f>TEXT(Sheet1[[#This Row],[Date]],"MMMM")</f>
        <v>October</v>
      </c>
      <c r="S2688" t="str">
        <f>TEXT(Sheet1[[#This Row],[Date]],"YYYY-MMM")</f>
        <v>2011-Oct</v>
      </c>
      <c r="T2688">
        <f>WEEKDAY(Sheet1[[#This Row],[Date]])</f>
        <v>6</v>
      </c>
      <c r="U2688" t="str">
        <f>TEXT(Sheet1[[#This Row],[Date]],"DDDD")</f>
        <v>Friday</v>
      </c>
      <c r="V2688" t="str">
        <f>"FM"&amp;MOD(MONTH(Sheet1[[#This Row],[Date]])-4,12)+1</f>
        <v>FM7</v>
      </c>
      <c r="W2688" t="str">
        <f>"Q"&amp;ROUNDUP(MONTH(Sheet1[[#This Row],[Date]])/3,0)</f>
        <v>Q4</v>
      </c>
      <c r="X2688" t="str">
        <f>"Q"&amp;INT(MOD(MONTH(Sheet1[[#This Row],[Date]])-4,12/3)+1)</f>
        <v>Q3</v>
      </c>
      <c r="Y2688" t="str" cm="1">
        <f t="array" ref="Y2688">_xlfn.IFS(ROUND(L2688,0)&lt;=1,"Need to improve 0-1",ROUND(L2688,0)&lt;=2,"Okay 1-2",ROUND(L2688,0)&lt;=3,"Good 2-3",ROUND(L2688,0)&lt;=4,"Great 3-4",ROUND(L2688,0)&lt;=5,"Excellent 4-5")</f>
        <v>Good 2-3</v>
      </c>
      <c r="Z2688" t="str">
        <f t="shared" si="41"/>
        <v>0-1000</v>
      </c>
    </row>
    <row r="2689" spans="1:26" x14ac:dyDescent="0.3">
      <c r="A2689">
        <v>3779</v>
      </c>
      <c r="B2689" t="s">
        <v>4526</v>
      </c>
      <c r="C2689">
        <v>1</v>
      </c>
      <c r="D2689" t="s">
        <v>14</v>
      </c>
      <c r="E2689" t="s">
        <v>4527</v>
      </c>
      <c r="F2689" t="s">
        <v>16</v>
      </c>
      <c r="G2689" t="s">
        <v>21</v>
      </c>
      <c r="H2689" t="s">
        <v>16</v>
      </c>
      <c r="I2689">
        <v>2</v>
      </c>
      <c r="J2689">
        <v>163</v>
      </c>
      <c r="K2689">
        <v>500</v>
      </c>
      <c r="L2689">
        <v>2.5</v>
      </c>
      <c r="M2689" t="s">
        <v>327</v>
      </c>
      <c r="N2689" t="str">
        <f>SUBSTITUTE(Sheet1[[#This Row],[Datekey_Opening]],"_","-")</f>
        <v>2014-10-28</v>
      </c>
      <c r="O2689">
        <f>YEAR(Sheet1[[#This Row],[Date]])</f>
        <v>2014</v>
      </c>
      <c r="P2689" t="str">
        <f>LOOKUP(Sheet1[[#This Row],[CountryCode]],$AI$4:$AI$18,$AJ$4:$AJ$18)</f>
        <v>India</v>
      </c>
      <c r="Q2689">
        <f>MONTH(Sheet1[[#This Row],[Date]])</f>
        <v>10</v>
      </c>
      <c r="R2689" t="str">
        <f>TEXT(Sheet1[[#This Row],[Date]],"MMMM")</f>
        <v>October</v>
      </c>
      <c r="S2689" t="str">
        <f>TEXT(Sheet1[[#This Row],[Date]],"YYYY-MMM")</f>
        <v>2014-Oct</v>
      </c>
      <c r="T2689">
        <f>WEEKDAY(Sheet1[[#This Row],[Date]])</f>
        <v>3</v>
      </c>
      <c r="U2689" t="str">
        <f>TEXT(Sheet1[[#This Row],[Date]],"DDDD")</f>
        <v>Tuesday</v>
      </c>
      <c r="V2689" t="str">
        <f>"FM"&amp;MOD(MONTH(Sheet1[[#This Row],[Date]])-4,12)+1</f>
        <v>FM7</v>
      </c>
      <c r="W2689" t="str">
        <f>"Q"&amp;ROUNDUP(MONTH(Sheet1[[#This Row],[Date]])/3,0)</f>
        <v>Q4</v>
      </c>
      <c r="X2689" t="str">
        <f>"Q"&amp;INT(MOD(MONTH(Sheet1[[#This Row],[Date]])-4,12/3)+1)</f>
        <v>Q3</v>
      </c>
      <c r="Y2689" t="str" cm="1">
        <f t="array" ref="Y2689">_xlfn.IFS(ROUND(L2689,0)&lt;=1,"Need to improve 0-1",ROUND(L2689,0)&lt;=2,"Okay 1-2",ROUND(L2689,0)&lt;=3,"Good 2-3",ROUND(L2689,0)&lt;=4,"Great 3-4",ROUND(L2689,0)&lt;=5,"Excellent 4-5")</f>
        <v>Good 2-3</v>
      </c>
      <c r="Z2689" t="str">
        <f t="shared" si="41"/>
        <v>0-1000</v>
      </c>
    </row>
    <row r="2690" spans="1:26" x14ac:dyDescent="0.3">
      <c r="A2690">
        <v>18421481</v>
      </c>
      <c r="B2690" t="s">
        <v>4727</v>
      </c>
      <c r="C2690">
        <v>1</v>
      </c>
      <c r="D2690" t="s">
        <v>14</v>
      </c>
      <c r="E2690" t="s">
        <v>708</v>
      </c>
      <c r="F2690" t="s">
        <v>16</v>
      </c>
      <c r="G2690" t="s">
        <v>16</v>
      </c>
      <c r="H2690" t="s">
        <v>16</v>
      </c>
      <c r="I2690">
        <v>2</v>
      </c>
      <c r="J2690">
        <v>11</v>
      </c>
      <c r="K2690">
        <v>500</v>
      </c>
      <c r="L2690">
        <v>3.3</v>
      </c>
      <c r="M2690" t="s">
        <v>1025</v>
      </c>
      <c r="N2690" t="str">
        <f>SUBSTITUTE(Sheet1[[#This Row],[Datekey_Opening]],"_","-")</f>
        <v>2011-9-24</v>
      </c>
      <c r="O2690">
        <f>YEAR(Sheet1[[#This Row],[Date]])</f>
        <v>2011</v>
      </c>
      <c r="P2690" t="str">
        <f>LOOKUP(Sheet1[[#This Row],[CountryCode]],$AI$4:$AI$18,$AJ$4:$AJ$18)</f>
        <v>India</v>
      </c>
      <c r="Q2690">
        <f>MONTH(Sheet1[[#This Row],[Date]])</f>
        <v>9</v>
      </c>
      <c r="R2690" t="str">
        <f>TEXT(Sheet1[[#This Row],[Date]],"MMMM")</f>
        <v>September</v>
      </c>
      <c r="S2690" t="str">
        <f>TEXT(Sheet1[[#This Row],[Date]],"YYYY-MMM")</f>
        <v>2011-Sep</v>
      </c>
      <c r="T2690">
        <f>WEEKDAY(Sheet1[[#This Row],[Date]])</f>
        <v>7</v>
      </c>
      <c r="U2690" t="str">
        <f>TEXT(Sheet1[[#This Row],[Date]],"DDDD")</f>
        <v>Saturday</v>
      </c>
      <c r="V2690" t="str">
        <f>"FM"&amp;MOD(MONTH(Sheet1[[#This Row],[Date]])-4,12)+1</f>
        <v>FM6</v>
      </c>
      <c r="W2690" t="str">
        <f>"Q"&amp;ROUNDUP(MONTH(Sheet1[[#This Row],[Date]])/3,0)</f>
        <v>Q3</v>
      </c>
      <c r="X2690" t="str">
        <f>"Q"&amp;INT(MOD(MONTH(Sheet1[[#This Row],[Date]])-4,12/3)+1)</f>
        <v>Q2</v>
      </c>
      <c r="Y2690" t="str" cm="1">
        <f t="array" ref="Y2690">_xlfn.IFS(ROUND(L2690,0)&lt;=1,"Need to improve 0-1",ROUND(L2690,0)&lt;=2,"Okay 1-2",ROUND(L2690,0)&lt;=3,"Good 2-3",ROUND(L2690,0)&lt;=4,"Great 3-4",ROUND(L2690,0)&lt;=5,"Excellent 4-5")</f>
        <v>Good 2-3</v>
      </c>
      <c r="Z2690" t="str">
        <f t="shared" ref="Z2690:Z2753" si="42">IF(AND(K2690&gt;=0,K2690&lt;1000),"0-1000",IF(AND(K2690&gt;=1000,K2690&lt;2000),"1000-2000",IF(AND(K2690&gt;=2000,K2690&lt;3000),"2000-3000",IF(AND(K2690&gt;=3000,K2690&lt;4000),"3000-4000",IF(AND(K2690&gt;=4000,K2690&lt;5000),"4000-5000",IF(AND(K2690&gt;=5000,K2690&lt;6000),"5000-6000",IF(AND(K2690&gt;=6000,K2690&lt;7000),"6000-7000",IF(AND(K2690&gt;=7000,K2690&lt;200000),"7000-200000","Above 200000"))))))))</f>
        <v>0-1000</v>
      </c>
    </row>
    <row r="2691" spans="1:26" x14ac:dyDescent="0.3">
      <c r="A2691">
        <v>18430692</v>
      </c>
      <c r="B2691" t="s">
        <v>4728</v>
      </c>
      <c r="C2691">
        <v>1</v>
      </c>
      <c r="D2691" t="s">
        <v>14</v>
      </c>
      <c r="E2691" t="s">
        <v>584</v>
      </c>
      <c r="F2691" t="s">
        <v>16</v>
      </c>
      <c r="G2691" t="s">
        <v>16</v>
      </c>
      <c r="H2691" t="s">
        <v>16</v>
      </c>
      <c r="I2691">
        <v>2</v>
      </c>
      <c r="J2691">
        <v>4</v>
      </c>
      <c r="K2691">
        <v>500</v>
      </c>
      <c r="L2691">
        <v>3</v>
      </c>
      <c r="M2691" t="s">
        <v>4729</v>
      </c>
      <c r="N2691" t="str">
        <f>SUBSTITUTE(Sheet1[[#This Row],[Datekey_Opening]],"_","-")</f>
        <v>2016-9-17</v>
      </c>
      <c r="O2691">
        <f>YEAR(Sheet1[[#This Row],[Date]])</f>
        <v>2016</v>
      </c>
      <c r="P2691" t="str">
        <f>LOOKUP(Sheet1[[#This Row],[CountryCode]],$AI$4:$AI$18,$AJ$4:$AJ$18)</f>
        <v>India</v>
      </c>
      <c r="Q2691">
        <f>MONTH(Sheet1[[#This Row],[Date]])</f>
        <v>9</v>
      </c>
      <c r="R2691" t="str">
        <f>TEXT(Sheet1[[#This Row],[Date]],"MMMM")</f>
        <v>September</v>
      </c>
      <c r="S2691" t="str">
        <f>TEXT(Sheet1[[#This Row],[Date]],"YYYY-MMM")</f>
        <v>2016-Sep</v>
      </c>
      <c r="T2691">
        <f>WEEKDAY(Sheet1[[#This Row],[Date]])</f>
        <v>7</v>
      </c>
      <c r="U2691" t="str">
        <f>TEXT(Sheet1[[#This Row],[Date]],"DDDD")</f>
        <v>Saturday</v>
      </c>
      <c r="V2691" t="str">
        <f>"FM"&amp;MOD(MONTH(Sheet1[[#This Row],[Date]])-4,12)+1</f>
        <v>FM6</v>
      </c>
      <c r="W2691" t="str">
        <f>"Q"&amp;ROUNDUP(MONTH(Sheet1[[#This Row],[Date]])/3,0)</f>
        <v>Q3</v>
      </c>
      <c r="X2691" t="str">
        <f>"Q"&amp;INT(MOD(MONTH(Sheet1[[#This Row],[Date]])-4,12/3)+1)</f>
        <v>Q2</v>
      </c>
      <c r="Y2691" t="str" cm="1">
        <f t="array" ref="Y2691">_xlfn.IFS(ROUND(L2691,0)&lt;=1,"Need to improve 0-1",ROUND(L2691,0)&lt;=2,"Okay 1-2",ROUND(L2691,0)&lt;=3,"Good 2-3",ROUND(L2691,0)&lt;=4,"Great 3-4",ROUND(L2691,0)&lt;=5,"Excellent 4-5")</f>
        <v>Good 2-3</v>
      </c>
      <c r="Z2691" t="str">
        <f t="shared" si="42"/>
        <v>0-1000</v>
      </c>
    </row>
    <row r="2692" spans="1:26" x14ac:dyDescent="0.3">
      <c r="A2692">
        <v>310803</v>
      </c>
      <c r="B2692" t="s">
        <v>4730</v>
      </c>
      <c r="C2692">
        <v>1</v>
      </c>
      <c r="D2692" t="s">
        <v>14</v>
      </c>
      <c r="E2692" t="s">
        <v>362</v>
      </c>
      <c r="F2692" t="s">
        <v>16</v>
      </c>
      <c r="G2692" t="s">
        <v>16</v>
      </c>
      <c r="H2692" t="s">
        <v>16</v>
      </c>
      <c r="I2692">
        <v>2</v>
      </c>
      <c r="J2692">
        <v>10</v>
      </c>
      <c r="K2692">
        <v>500</v>
      </c>
      <c r="L2692">
        <v>3.1</v>
      </c>
      <c r="M2692" t="s">
        <v>560</v>
      </c>
      <c r="N2692" t="str">
        <f>SUBSTITUTE(Sheet1[[#This Row],[Datekey_Opening]],"_","-")</f>
        <v>2011-9-7</v>
      </c>
      <c r="O2692">
        <f>YEAR(Sheet1[[#This Row],[Date]])</f>
        <v>2011</v>
      </c>
      <c r="P2692" t="str">
        <f>LOOKUP(Sheet1[[#This Row],[CountryCode]],$AI$4:$AI$18,$AJ$4:$AJ$18)</f>
        <v>India</v>
      </c>
      <c r="Q2692">
        <f>MONTH(Sheet1[[#This Row],[Date]])</f>
        <v>9</v>
      </c>
      <c r="R2692" t="str">
        <f>TEXT(Sheet1[[#This Row],[Date]],"MMMM")</f>
        <v>September</v>
      </c>
      <c r="S2692" t="str">
        <f>TEXT(Sheet1[[#This Row],[Date]],"YYYY-MMM")</f>
        <v>2011-Sep</v>
      </c>
      <c r="T2692">
        <f>WEEKDAY(Sheet1[[#This Row],[Date]])</f>
        <v>4</v>
      </c>
      <c r="U2692" t="str">
        <f>TEXT(Sheet1[[#This Row],[Date]],"DDDD")</f>
        <v>Wednesday</v>
      </c>
      <c r="V2692" t="str">
        <f>"FM"&amp;MOD(MONTH(Sheet1[[#This Row],[Date]])-4,12)+1</f>
        <v>FM6</v>
      </c>
      <c r="W2692" t="str">
        <f>"Q"&amp;ROUNDUP(MONTH(Sheet1[[#This Row],[Date]])/3,0)</f>
        <v>Q3</v>
      </c>
      <c r="X2692" t="str">
        <f>"Q"&amp;INT(MOD(MONTH(Sheet1[[#This Row],[Date]])-4,12/3)+1)</f>
        <v>Q2</v>
      </c>
      <c r="Y2692" t="str" cm="1">
        <f t="array" ref="Y2692">_xlfn.IFS(ROUND(L2692,0)&lt;=1,"Need to improve 0-1",ROUND(L2692,0)&lt;=2,"Okay 1-2",ROUND(L2692,0)&lt;=3,"Good 2-3",ROUND(L2692,0)&lt;=4,"Great 3-4",ROUND(L2692,0)&lt;=5,"Excellent 4-5")</f>
        <v>Good 2-3</v>
      </c>
      <c r="Z2692" t="str">
        <f t="shared" si="42"/>
        <v>0-1000</v>
      </c>
    </row>
    <row r="2693" spans="1:26" x14ac:dyDescent="0.3">
      <c r="A2693">
        <v>304181</v>
      </c>
      <c r="B2693" t="s">
        <v>4731</v>
      </c>
      <c r="C2693">
        <v>1</v>
      </c>
      <c r="D2693" t="s">
        <v>14</v>
      </c>
      <c r="E2693" t="s">
        <v>405</v>
      </c>
      <c r="F2693" t="s">
        <v>16</v>
      </c>
      <c r="G2693" t="s">
        <v>16</v>
      </c>
      <c r="H2693" t="s">
        <v>16</v>
      </c>
      <c r="I2693">
        <v>2</v>
      </c>
      <c r="J2693">
        <v>271</v>
      </c>
      <c r="K2693">
        <v>500</v>
      </c>
      <c r="L2693">
        <v>4.0999999999999996</v>
      </c>
      <c r="M2693" t="s">
        <v>4732</v>
      </c>
      <c r="N2693" t="str">
        <f>SUBSTITUTE(Sheet1[[#This Row],[Datekey_Opening]],"_","-")</f>
        <v>2018-9-20</v>
      </c>
      <c r="O2693">
        <f>YEAR(Sheet1[[#This Row],[Date]])</f>
        <v>2018</v>
      </c>
      <c r="P2693" t="str">
        <f>LOOKUP(Sheet1[[#This Row],[CountryCode]],$AI$4:$AI$18,$AJ$4:$AJ$18)</f>
        <v>India</v>
      </c>
      <c r="Q2693">
        <f>MONTH(Sheet1[[#This Row],[Date]])</f>
        <v>9</v>
      </c>
      <c r="R2693" t="str">
        <f>TEXT(Sheet1[[#This Row],[Date]],"MMMM")</f>
        <v>September</v>
      </c>
      <c r="S2693" t="str">
        <f>TEXT(Sheet1[[#This Row],[Date]],"YYYY-MMM")</f>
        <v>2018-Sep</v>
      </c>
      <c r="T2693">
        <f>WEEKDAY(Sheet1[[#This Row],[Date]])</f>
        <v>5</v>
      </c>
      <c r="U2693" t="str">
        <f>TEXT(Sheet1[[#This Row],[Date]],"DDDD")</f>
        <v>Thursday</v>
      </c>
      <c r="V2693" t="str">
        <f>"FM"&amp;MOD(MONTH(Sheet1[[#This Row],[Date]])-4,12)+1</f>
        <v>FM6</v>
      </c>
      <c r="W2693" t="str">
        <f>"Q"&amp;ROUNDUP(MONTH(Sheet1[[#This Row],[Date]])/3,0)</f>
        <v>Q3</v>
      </c>
      <c r="X2693" t="str">
        <f>"Q"&amp;INT(MOD(MONTH(Sheet1[[#This Row],[Date]])-4,12/3)+1)</f>
        <v>Q2</v>
      </c>
      <c r="Y2693" t="str" cm="1">
        <f t="array" ref="Y2693">_xlfn.IFS(ROUND(L2693,0)&lt;=1,"Need to improve 0-1",ROUND(L2693,0)&lt;=2,"Okay 1-2",ROUND(L2693,0)&lt;=3,"Good 2-3",ROUND(L2693,0)&lt;=4,"Great 3-4",ROUND(L2693,0)&lt;=5,"Excellent 4-5")</f>
        <v>Great 3-4</v>
      </c>
      <c r="Z2693" t="str">
        <f t="shared" si="42"/>
        <v>0-1000</v>
      </c>
    </row>
    <row r="2694" spans="1:26" x14ac:dyDescent="0.3">
      <c r="A2694">
        <v>18272344</v>
      </c>
      <c r="B2694" t="s">
        <v>4733</v>
      </c>
      <c r="C2694">
        <v>1</v>
      </c>
      <c r="D2694" t="s">
        <v>14</v>
      </c>
      <c r="E2694" t="s">
        <v>432</v>
      </c>
      <c r="F2694" t="s">
        <v>16</v>
      </c>
      <c r="G2694" t="s">
        <v>16</v>
      </c>
      <c r="H2694" t="s">
        <v>16</v>
      </c>
      <c r="I2694">
        <v>2</v>
      </c>
      <c r="J2694">
        <v>14</v>
      </c>
      <c r="K2694">
        <v>500</v>
      </c>
      <c r="L2694">
        <v>3.2</v>
      </c>
      <c r="M2694" t="s">
        <v>2251</v>
      </c>
      <c r="N2694" t="str">
        <f>SUBSTITUTE(Sheet1[[#This Row],[Datekey_Opening]],"_","-")</f>
        <v>2017-9-6</v>
      </c>
      <c r="O2694">
        <f>YEAR(Sheet1[[#This Row],[Date]])</f>
        <v>2017</v>
      </c>
      <c r="P2694" t="str">
        <f>LOOKUP(Sheet1[[#This Row],[CountryCode]],$AI$4:$AI$18,$AJ$4:$AJ$18)</f>
        <v>India</v>
      </c>
      <c r="Q2694">
        <f>MONTH(Sheet1[[#This Row],[Date]])</f>
        <v>9</v>
      </c>
      <c r="R2694" t="str">
        <f>TEXT(Sheet1[[#This Row],[Date]],"MMMM")</f>
        <v>September</v>
      </c>
      <c r="S2694" t="str">
        <f>TEXT(Sheet1[[#This Row],[Date]],"YYYY-MMM")</f>
        <v>2017-Sep</v>
      </c>
      <c r="T2694">
        <f>WEEKDAY(Sheet1[[#This Row],[Date]])</f>
        <v>4</v>
      </c>
      <c r="U2694" t="str">
        <f>TEXT(Sheet1[[#This Row],[Date]],"DDDD")</f>
        <v>Wednesday</v>
      </c>
      <c r="V2694" t="str">
        <f>"FM"&amp;MOD(MONTH(Sheet1[[#This Row],[Date]])-4,12)+1</f>
        <v>FM6</v>
      </c>
      <c r="W2694" t="str">
        <f>"Q"&amp;ROUNDUP(MONTH(Sheet1[[#This Row],[Date]])/3,0)</f>
        <v>Q3</v>
      </c>
      <c r="X2694" t="str">
        <f>"Q"&amp;INT(MOD(MONTH(Sheet1[[#This Row],[Date]])-4,12/3)+1)</f>
        <v>Q2</v>
      </c>
      <c r="Y2694" t="str" cm="1">
        <f t="array" ref="Y2694">_xlfn.IFS(ROUND(L2694,0)&lt;=1,"Need to improve 0-1",ROUND(L2694,0)&lt;=2,"Okay 1-2",ROUND(L2694,0)&lt;=3,"Good 2-3",ROUND(L2694,0)&lt;=4,"Great 3-4",ROUND(L2694,0)&lt;=5,"Excellent 4-5")</f>
        <v>Good 2-3</v>
      </c>
      <c r="Z2694" t="str">
        <f t="shared" si="42"/>
        <v>0-1000</v>
      </c>
    </row>
    <row r="2695" spans="1:26" x14ac:dyDescent="0.3">
      <c r="A2695">
        <v>17977792</v>
      </c>
      <c r="B2695" t="s">
        <v>4712</v>
      </c>
      <c r="C2695">
        <v>1</v>
      </c>
      <c r="D2695" t="s">
        <v>14</v>
      </c>
      <c r="E2695" t="s">
        <v>365</v>
      </c>
      <c r="F2695" t="s">
        <v>16</v>
      </c>
      <c r="G2695" t="s">
        <v>16</v>
      </c>
      <c r="H2695" t="s">
        <v>16</v>
      </c>
      <c r="I2695">
        <v>2</v>
      </c>
      <c r="J2695">
        <v>8</v>
      </c>
      <c r="K2695">
        <v>500</v>
      </c>
      <c r="L2695">
        <v>2.8</v>
      </c>
      <c r="M2695" t="s">
        <v>2488</v>
      </c>
      <c r="N2695" t="str">
        <f>SUBSTITUTE(Sheet1[[#This Row],[Datekey_Opening]],"_","-")</f>
        <v>2016-9-19</v>
      </c>
      <c r="O2695">
        <f>YEAR(Sheet1[[#This Row],[Date]])</f>
        <v>2016</v>
      </c>
      <c r="P2695" t="str">
        <f>LOOKUP(Sheet1[[#This Row],[CountryCode]],$AI$4:$AI$18,$AJ$4:$AJ$18)</f>
        <v>India</v>
      </c>
      <c r="Q2695">
        <f>MONTH(Sheet1[[#This Row],[Date]])</f>
        <v>9</v>
      </c>
      <c r="R2695" t="str">
        <f>TEXT(Sheet1[[#This Row],[Date]],"MMMM")</f>
        <v>September</v>
      </c>
      <c r="S2695" t="str">
        <f>TEXT(Sheet1[[#This Row],[Date]],"YYYY-MMM")</f>
        <v>2016-Sep</v>
      </c>
      <c r="T2695">
        <f>WEEKDAY(Sheet1[[#This Row],[Date]])</f>
        <v>2</v>
      </c>
      <c r="U2695" t="str">
        <f>TEXT(Sheet1[[#This Row],[Date]],"DDDD")</f>
        <v>Monday</v>
      </c>
      <c r="V2695" t="str">
        <f>"FM"&amp;MOD(MONTH(Sheet1[[#This Row],[Date]])-4,12)+1</f>
        <v>FM6</v>
      </c>
      <c r="W2695" t="str">
        <f>"Q"&amp;ROUNDUP(MONTH(Sheet1[[#This Row],[Date]])/3,0)</f>
        <v>Q3</v>
      </c>
      <c r="X2695" t="str">
        <f>"Q"&amp;INT(MOD(MONTH(Sheet1[[#This Row],[Date]])-4,12/3)+1)</f>
        <v>Q2</v>
      </c>
      <c r="Y2695" t="str" cm="1">
        <f t="array" ref="Y2695">_xlfn.IFS(ROUND(L2695,0)&lt;=1,"Need to improve 0-1",ROUND(L2695,0)&lt;=2,"Okay 1-2",ROUND(L2695,0)&lt;=3,"Good 2-3",ROUND(L2695,0)&lt;=4,"Great 3-4",ROUND(L2695,0)&lt;=5,"Excellent 4-5")</f>
        <v>Good 2-3</v>
      </c>
      <c r="Z2695" t="str">
        <f t="shared" si="42"/>
        <v>0-1000</v>
      </c>
    </row>
    <row r="2696" spans="1:26" x14ac:dyDescent="0.3">
      <c r="A2696">
        <v>307694</v>
      </c>
      <c r="B2696" t="s">
        <v>4734</v>
      </c>
      <c r="C2696">
        <v>1</v>
      </c>
      <c r="D2696" t="s">
        <v>14</v>
      </c>
      <c r="E2696" t="s">
        <v>473</v>
      </c>
      <c r="F2696" t="s">
        <v>16</v>
      </c>
      <c r="G2696" t="s">
        <v>16</v>
      </c>
      <c r="H2696" t="s">
        <v>16</v>
      </c>
      <c r="I2696">
        <v>2</v>
      </c>
      <c r="J2696">
        <v>19</v>
      </c>
      <c r="K2696">
        <v>500</v>
      </c>
      <c r="L2696">
        <v>3.2</v>
      </c>
      <c r="M2696" t="s">
        <v>2141</v>
      </c>
      <c r="N2696" t="str">
        <f>SUBSTITUTE(Sheet1[[#This Row],[Datekey_Opening]],"_","-")</f>
        <v>2015-9-14</v>
      </c>
      <c r="O2696">
        <f>YEAR(Sheet1[[#This Row],[Date]])</f>
        <v>2015</v>
      </c>
      <c r="P2696" t="str">
        <f>LOOKUP(Sheet1[[#This Row],[CountryCode]],$AI$4:$AI$18,$AJ$4:$AJ$18)</f>
        <v>India</v>
      </c>
      <c r="Q2696">
        <f>MONTH(Sheet1[[#This Row],[Date]])</f>
        <v>9</v>
      </c>
      <c r="R2696" t="str">
        <f>TEXT(Sheet1[[#This Row],[Date]],"MMMM")</f>
        <v>September</v>
      </c>
      <c r="S2696" t="str">
        <f>TEXT(Sheet1[[#This Row],[Date]],"YYYY-MMM")</f>
        <v>2015-Sep</v>
      </c>
      <c r="T2696">
        <f>WEEKDAY(Sheet1[[#This Row],[Date]])</f>
        <v>2</v>
      </c>
      <c r="U2696" t="str">
        <f>TEXT(Sheet1[[#This Row],[Date]],"DDDD")</f>
        <v>Monday</v>
      </c>
      <c r="V2696" t="str">
        <f>"FM"&amp;MOD(MONTH(Sheet1[[#This Row],[Date]])-4,12)+1</f>
        <v>FM6</v>
      </c>
      <c r="W2696" t="str">
        <f>"Q"&amp;ROUNDUP(MONTH(Sheet1[[#This Row],[Date]])/3,0)</f>
        <v>Q3</v>
      </c>
      <c r="X2696" t="str">
        <f>"Q"&amp;INT(MOD(MONTH(Sheet1[[#This Row],[Date]])-4,12/3)+1)</f>
        <v>Q2</v>
      </c>
      <c r="Y2696" t="str" cm="1">
        <f t="array" ref="Y2696">_xlfn.IFS(ROUND(L2696,0)&lt;=1,"Need to improve 0-1",ROUND(L2696,0)&lt;=2,"Okay 1-2",ROUND(L2696,0)&lt;=3,"Good 2-3",ROUND(L2696,0)&lt;=4,"Great 3-4",ROUND(L2696,0)&lt;=5,"Excellent 4-5")</f>
        <v>Good 2-3</v>
      </c>
      <c r="Z2696" t="str">
        <f t="shared" si="42"/>
        <v>0-1000</v>
      </c>
    </row>
    <row r="2697" spans="1:26" x14ac:dyDescent="0.3">
      <c r="A2697">
        <v>18420694</v>
      </c>
      <c r="B2697" t="s">
        <v>3567</v>
      </c>
      <c r="C2697">
        <v>1</v>
      </c>
      <c r="D2697" t="s">
        <v>14</v>
      </c>
      <c r="E2697" t="s">
        <v>362</v>
      </c>
      <c r="F2697" t="s">
        <v>16</v>
      </c>
      <c r="G2697" t="s">
        <v>16</v>
      </c>
      <c r="H2697" t="s">
        <v>16</v>
      </c>
      <c r="I2697">
        <v>2</v>
      </c>
      <c r="J2697">
        <v>1</v>
      </c>
      <c r="K2697">
        <v>500</v>
      </c>
      <c r="L2697">
        <v>1</v>
      </c>
      <c r="M2697" t="s">
        <v>4523</v>
      </c>
      <c r="N2697" t="str">
        <f>SUBSTITUTE(Sheet1[[#This Row],[Datekey_Opening]],"_","-")</f>
        <v>2017-9-7</v>
      </c>
      <c r="O2697">
        <f>YEAR(Sheet1[[#This Row],[Date]])</f>
        <v>2017</v>
      </c>
      <c r="P2697" t="str">
        <f>LOOKUP(Sheet1[[#This Row],[CountryCode]],$AI$4:$AI$18,$AJ$4:$AJ$18)</f>
        <v>India</v>
      </c>
      <c r="Q2697">
        <f>MONTH(Sheet1[[#This Row],[Date]])</f>
        <v>9</v>
      </c>
      <c r="R2697" t="str">
        <f>TEXT(Sheet1[[#This Row],[Date]],"MMMM")</f>
        <v>September</v>
      </c>
      <c r="S2697" t="str">
        <f>TEXT(Sheet1[[#This Row],[Date]],"YYYY-MMM")</f>
        <v>2017-Sep</v>
      </c>
      <c r="T2697">
        <f>WEEKDAY(Sheet1[[#This Row],[Date]])</f>
        <v>5</v>
      </c>
      <c r="U2697" t="str">
        <f>TEXT(Sheet1[[#This Row],[Date]],"DDDD")</f>
        <v>Thursday</v>
      </c>
      <c r="V2697" t="str">
        <f>"FM"&amp;MOD(MONTH(Sheet1[[#This Row],[Date]])-4,12)+1</f>
        <v>FM6</v>
      </c>
      <c r="W2697" t="str">
        <f>"Q"&amp;ROUNDUP(MONTH(Sheet1[[#This Row],[Date]])/3,0)</f>
        <v>Q3</v>
      </c>
      <c r="X2697" t="str">
        <f>"Q"&amp;INT(MOD(MONTH(Sheet1[[#This Row],[Date]])-4,12/3)+1)</f>
        <v>Q2</v>
      </c>
      <c r="Y2697" t="str" cm="1">
        <f t="array" ref="Y2697">_xlfn.IFS(ROUND(L2697,0)&lt;=1,"Need to improve 0-1",ROUND(L2697,0)&lt;=2,"Okay 1-2",ROUND(L2697,0)&lt;=3,"Good 2-3",ROUND(L2697,0)&lt;=4,"Great 3-4",ROUND(L2697,0)&lt;=5,"Excellent 4-5")</f>
        <v>Need to improve 0-1</v>
      </c>
      <c r="Z2697" t="str">
        <f t="shared" si="42"/>
        <v>0-1000</v>
      </c>
    </row>
    <row r="2698" spans="1:26" x14ac:dyDescent="0.3">
      <c r="A2698">
        <v>18375376</v>
      </c>
      <c r="B2698" t="s">
        <v>4735</v>
      </c>
      <c r="C2698">
        <v>1</v>
      </c>
      <c r="D2698" t="s">
        <v>14</v>
      </c>
      <c r="E2698" t="s">
        <v>405</v>
      </c>
      <c r="F2698" t="s">
        <v>16</v>
      </c>
      <c r="G2698" t="s">
        <v>16</v>
      </c>
      <c r="H2698" t="s">
        <v>16</v>
      </c>
      <c r="I2698">
        <v>2</v>
      </c>
      <c r="J2698">
        <v>3</v>
      </c>
      <c r="K2698">
        <v>500</v>
      </c>
      <c r="L2698">
        <v>1</v>
      </c>
      <c r="M2698" t="s">
        <v>2375</v>
      </c>
      <c r="N2698" t="str">
        <f>SUBSTITUTE(Sheet1[[#This Row],[Datekey_Opening]],"_","-")</f>
        <v>2015-9-5</v>
      </c>
      <c r="O2698">
        <f>YEAR(Sheet1[[#This Row],[Date]])</f>
        <v>2015</v>
      </c>
      <c r="P2698" t="str">
        <f>LOOKUP(Sheet1[[#This Row],[CountryCode]],$AI$4:$AI$18,$AJ$4:$AJ$18)</f>
        <v>India</v>
      </c>
      <c r="Q2698">
        <f>MONTH(Sheet1[[#This Row],[Date]])</f>
        <v>9</v>
      </c>
      <c r="R2698" t="str">
        <f>TEXT(Sheet1[[#This Row],[Date]],"MMMM")</f>
        <v>September</v>
      </c>
      <c r="S2698" t="str">
        <f>TEXT(Sheet1[[#This Row],[Date]],"YYYY-MMM")</f>
        <v>2015-Sep</v>
      </c>
      <c r="T2698">
        <f>WEEKDAY(Sheet1[[#This Row],[Date]])</f>
        <v>7</v>
      </c>
      <c r="U2698" t="str">
        <f>TEXT(Sheet1[[#This Row],[Date]],"DDDD")</f>
        <v>Saturday</v>
      </c>
      <c r="V2698" t="str">
        <f>"FM"&amp;MOD(MONTH(Sheet1[[#This Row],[Date]])-4,12)+1</f>
        <v>FM6</v>
      </c>
      <c r="W2698" t="str">
        <f>"Q"&amp;ROUNDUP(MONTH(Sheet1[[#This Row],[Date]])/3,0)</f>
        <v>Q3</v>
      </c>
      <c r="X2698" t="str">
        <f>"Q"&amp;INT(MOD(MONTH(Sheet1[[#This Row],[Date]])-4,12/3)+1)</f>
        <v>Q2</v>
      </c>
      <c r="Y2698" t="str" cm="1">
        <f t="array" ref="Y2698">_xlfn.IFS(ROUND(L2698,0)&lt;=1,"Need to improve 0-1",ROUND(L2698,0)&lt;=2,"Okay 1-2",ROUND(L2698,0)&lt;=3,"Good 2-3",ROUND(L2698,0)&lt;=4,"Great 3-4",ROUND(L2698,0)&lt;=5,"Excellent 4-5")</f>
        <v>Need to improve 0-1</v>
      </c>
      <c r="Z2698" t="str">
        <f t="shared" si="42"/>
        <v>0-1000</v>
      </c>
    </row>
    <row r="2699" spans="1:26" x14ac:dyDescent="0.3">
      <c r="A2699">
        <v>18472788</v>
      </c>
      <c r="B2699" t="s">
        <v>4736</v>
      </c>
      <c r="C2699">
        <v>1</v>
      </c>
      <c r="D2699" t="s">
        <v>14</v>
      </c>
      <c r="E2699" t="s">
        <v>379</v>
      </c>
      <c r="F2699" t="s">
        <v>16</v>
      </c>
      <c r="G2699" t="s">
        <v>16</v>
      </c>
      <c r="H2699" t="s">
        <v>16</v>
      </c>
      <c r="I2699">
        <v>2</v>
      </c>
      <c r="J2699">
        <v>4</v>
      </c>
      <c r="K2699">
        <v>500</v>
      </c>
      <c r="L2699">
        <v>2.9</v>
      </c>
      <c r="M2699" t="s">
        <v>2481</v>
      </c>
      <c r="N2699" t="str">
        <f>SUBSTITUTE(Sheet1[[#This Row],[Datekey_Opening]],"_","-")</f>
        <v>2010-9-9</v>
      </c>
      <c r="O2699">
        <f>YEAR(Sheet1[[#This Row],[Date]])</f>
        <v>2010</v>
      </c>
      <c r="P2699" t="str">
        <f>LOOKUP(Sheet1[[#This Row],[CountryCode]],$AI$4:$AI$18,$AJ$4:$AJ$18)</f>
        <v>India</v>
      </c>
      <c r="Q2699">
        <f>MONTH(Sheet1[[#This Row],[Date]])</f>
        <v>9</v>
      </c>
      <c r="R2699" t="str">
        <f>TEXT(Sheet1[[#This Row],[Date]],"MMMM")</f>
        <v>September</v>
      </c>
      <c r="S2699" t="str">
        <f>TEXT(Sheet1[[#This Row],[Date]],"YYYY-MMM")</f>
        <v>2010-Sep</v>
      </c>
      <c r="T2699">
        <f>WEEKDAY(Sheet1[[#This Row],[Date]])</f>
        <v>5</v>
      </c>
      <c r="U2699" t="str">
        <f>TEXT(Sheet1[[#This Row],[Date]],"DDDD")</f>
        <v>Thursday</v>
      </c>
      <c r="V2699" t="str">
        <f>"FM"&amp;MOD(MONTH(Sheet1[[#This Row],[Date]])-4,12)+1</f>
        <v>FM6</v>
      </c>
      <c r="W2699" t="str">
        <f>"Q"&amp;ROUNDUP(MONTH(Sheet1[[#This Row],[Date]])/3,0)</f>
        <v>Q3</v>
      </c>
      <c r="X2699" t="str">
        <f>"Q"&amp;INT(MOD(MONTH(Sheet1[[#This Row],[Date]])-4,12/3)+1)</f>
        <v>Q2</v>
      </c>
      <c r="Y2699" t="str" cm="1">
        <f t="array" ref="Y2699">_xlfn.IFS(ROUND(L2699,0)&lt;=1,"Need to improve 0-1",ROUND(L2699,0)&lt;=2,"Okay 1-2",ROUND(L2699,0)&lt;=3,"Good 2-3",ROUND(L2699,0)&lt;=4,"Great 3-4",ROUND(L2699,0)&lt;=5,"Excellent 4-5")</f>
        <v>Good 2-3</v>
      </c>
      <c r="Z2699" t="str">
        <f t="shared" si="42"/>
        <v>0-1000</v>
      </c>
    </row>
    <row r="2700" spans="1:26" x14ac:dyDescent="0.3">
      <c r="A2700">
        <v>18466059</v>
      </c>
      <c r="B2700" t="s">
        <v>4737</v>
      </c>
      <c r="C2700">
        <v>1</v>
      </c>
      <c r="D2700" t="s">
        <v>14</v>
      </c>
      <c r="E2700" t="s">
        <v>690</v>
      </c>
      <c r="F2700" t="s">
        <v>16</v>
      </c>
      <c r="G2700" t="s">
        <v>16</v>
      </c>
      <c r="H2700" t="s">
        <v>16</v>
      </c>
      <c r="I2700">
        <v>2</v>
      </c>
      <c r="J2700">
        <v>20</v>
      </c>
      <c r="K2700">
        <v>500</v>
      </c>
      <c r="L2700">
        <v>4</v>
      </c>
      <c r="M2700" t="s">
        <v>4738</v>
      </c>
      <c r="N2700" t="str">
        <f>SUBSTITUTE(Sheet1[[#This Row],[Datekey_Opening]],"_","-")</f>
        <v>2015-9-12</v>
      </c>
      <c r="O2700">
        <f>YEAR(Sheet1[[#This Row],[Date]])</f>
        <v>2015</v>
      </c>
      <c r="P2700" t="str">
        <f>LOOKUP(Sheet1[[#This Row],[CountryCode]],$AI$4:$AI$18,$AJ$4:$AJ$18)</f>
        <v>India</v>
      </c>
      <c r="Q2700">
        <f>MONTH(Sheet1[[#This Row],[Date]])</f>
        <v>9</v>
      </c>
      <c r="R2700" t="str">
        <f>TEXT(Sheet1[[#This Row],[Date]],"MMMM")</f>
        <v>September</v>
      </c>
      <c r="S2700" t="str">
        <f>TEXT(Sheet1[[#This Row],[Date]],"YYYY-MMM")</f>
        <v>2015-Sep</v>
      </c>
      <c r="T2700">
        <f>WEEKDAY(Sheet1[[#This Row],[Date]])</f>
        <v>7</v>
      </c>
      <c r="U2700" t="str">
        <f>TEXT(Sheet1[[#This Row],[Date]],"DDDD")</f>
        <v>Saturday</v>
      </c>
      <c r="V2700" t="str">
        <f>"FM"&amp;MOD(MONTH(Sheet1[[#This Row],[Date]])-4,12)+1</f>
        <v>FM6</v>
      </c>
      <c r="W2700" t="str">
        <f>"Q"&amp;ROUNDUP(MONTH(Sheet1[[#This Row],[Date]])/3,0)</f>
        <v>Q3</v>
      </c>
      <c r="X2700" t="str">
        <f>"Q"&amp;INT(MOD(MONTH(Sheet1[[#This Row],[Date]])-4,12/3)+1)</f>
        <v>Q2</v>
      </c>
      <c r="Y2700" t="str" cm="1">
        <f t="array" ref="Y2700">_xlfn.IFS(ROUND(L2700,0)&lt;=1,"Need to improve 0-1",ROUND(L2700,0)&lt;=2,"Okay 1-2",ROUND(L2700,0)&lt;=3,"Good 2-3",ROUND(L2700,0)&lt;=4,"Great 3-4",ROUND(L2700,0)&lt;=5,"Excellent 4-5")</f>
        <v>Great 3-4</v>
      </c>
      <c r="Z2700" t="str">
        <f t="shared" si="42"/>
        <v>0-1000</v>
      </c>
    </row>
    <row r="2701" spans="1:26" x14ac:dyDescent="0.3">
      <c r="A2701">
        <v>18366586</v>
      </c>
      <c r="B2701" t="s">
        <v>4739</v>
      </c>
      <c r="C2701">
        <v>1</v>
      </c>
      <c r="D2701" t="s">
        <v>14</v>
      </c>
      <c r="E2701" t="s">
        <v>4740</v>
      </c>
      <c r="F2701" t="s">
        <v>16</v>
      </c>
      <c r="G2701" t="s">
        <v>16</v>
      </c>
      <c r="H2701" t="s">
        <v>16</v>
      </c>
      <c r="I2701">
        <v>2</v>
      </c>
      <c r="J2701">
        <v>1</v>
      </c>
      <c r="K2701">
        <v>500</v>
      </c>
      <c r="L2701">
        <v>1</v>
      </c>
      <c r="M2701" t="s">
        <v>1348</v>
      </c>
      <c r="N2701" t="str">
        <f>SUBSTITUTE(Sheet1[[#This Row],[Datekey_Opening]],"_","-")</f>
        <v>2013-9-9</v>
      </c>
      <c r="O2701">
        <f>YEAR(Sheet1[[#This Row],[Date]])</f>
        <v>2013</v>
      </c>
      <c r="P2701" t="str">
        <f>LOOKUP(Sheet1[[#This Row],[CountryCode]],$AI$4:$AI$18,$AJ$4:$AJ$18)</f>
        <v>India</v>
      </c>
      <c r="Q2701">
        <f>MONTH(Sheet1[[#This Row],[Date]])</f>
        <v>9</v>
      </c>
      <c r="R2701" t="str">
        <f>TEXT(Sheet1[[#This Row],[Date]],"MMMM")</f>
        <v>September</v>
      </c>
      <c r="S2701" t="str">
        <f>TEXT(Sheet1[[#This Row],[Date]],"YYYY-MMM")</f>
        <v>2013-Sep</v>
      </c>
      <c r="T2701">
        <f>WEEKDAY(Sheet1[[#This Row],[Date]])</f>
        <v>2</v>
      </c>
      <c r="U2701" t="str">
        <f>TEXT(Sheet1[[#This Row],[Date]],"DDDD")</f>
        <v>Monday</v>
      </c>
      <c r="V2701" t="str">
        <f>"FM"&amp;MOD(MONTH(Sheet1[[#This Row],[Date]])-4,12)+1</f>
        <v>FM6</v>
      </c>
      <c r="W2701" t="str">
        <f>"Q"&amp;ROUNDUP(MONTH(Sheet1[[#This Row],[Date]])/3,0)</f>
        <v>Q3</v>
      </c>
      <c r="X2701" t="str">
        <f>"Q"&amp;INT(MOD(MONTH(Sheet1[[#This Row],[Date]])-4,12/3)+1)</f>
        <v>Q2</v>
      </c>
      <c r="Y2701" t="str" cm="1">
        <f t="array" ref="Y2701">_xlfn.IFS(ROUND(L2701,0)&lt;=1,"Need to improve 0-1",ROUND(L2701,0)&lt;=2,"Okay 1-2",ROUND(L2701,0)&lt;=3,"Good 2-3",ROUND(L2701,0)&lt;=4,"Great 3-4",ROUND(L2701,0)&lt;=5,"Excellent 4-5")</f>
        <v>Need to improve 0-1</v>
      </c>
      <c r="Z2701" t="str">
        <f t="shared" si="42"/>
        <v>0-1000</v>
      </c>
    </row>
    <row r="2702" spans="1:26" x14ac:dyDescent="0.3">
      <c r="A2702">
        <v>7712</v>
      </c>
      <c r="B2702" t="s">
        <v>4741</v>
      </c>
      <c r="C2702">
        <v>1</v>
      </c>
      <c r="D2702" t="s">
        <v>14</v>
      </c>
      <c r="E2702" t="s">
        <v>2574</v>
      </c>
      <c r="F2702" t="s">
        <v>16</v>
      </c>
      <c r="G2702" t="s">
        <v>16</v>
      </c>
      <c r="H2702" t="s">
        <v>16</v>
      </c>
      <c r="I2702">
        <v>2</v>
      </c>
      <c r="J2702">
        <v>18</v>
      </c>
      <c r="K2702">
        <v>500</v>
      </c>
      <c r="L2702">
        <v>3.2</v>
      </c>
      <c r="M2702" t="s">
        <v>4742</v>
      </c>
      <c r="N2702" t="str">
        <f>SUBSTITUTE(Sheet1[[#This Row],[Datekey_Opening]],"_","-")</f>
        <v>2011-9-15</v>
      </c>
      <c r="O2702">
        <f>YEAR(Sheet1[[#This Row],[Date]])</f>
        <v>2011</v>
      </c>
      <c r="P2702" t="str">
        <f>LOOKUP(Sheet1[[#This Row],[CountryCode]],$AI$4:$AI$18,$AJ$4:$AJ$18)</f>
        <v>India</v>
      </c>
      <c r="Q2702">
        <f>MONTH(Sheet1[[#This Row],[Date]])</f>
        <v>9</v>
      </c>
      <c r="R2702" t="str">
        <f>TEXT(Sheet1[[#This Row],[Date]],"MMMM")</f>
        <v>September</v>
      </c>
      <c r="S2702" t="str">
        <f>TEXT(Sheet1[[#This Row],[Date]],"YYYY-MMM")</f>
        <v>2011-Sep</v>
      </c>
      <c r="T2702">
        <f>WEEKDAY(Sheet1[[#This Row],[Date]])</f>
        <v>5</v>
      </c>
      <c r="U2702" t="str">
        <f>TEXT(Sheet1[[#This Row],[Date]],"DDDD")</f>
        <v>Thursday</v>
      </c>
      <c r="V2702" t="str">
        <f>"FM"&amp;MOD(MONTH(Sheet1[[#This Row],[Date]])-4,12)+1</f>
        <v>FM6</v>
      </c>
      <c r="W2702" t="str">
        <f>"Q"&amp;ROUNDUP(MONTH(Sheet1[[#This Row],[Date]])/3,0)</f>
        <v>Q3</v>
      </c>
      <c r="X2702" t="str">
        <f>"Q"&amp;INT(MOD(MONTH(Sheet1[[#This Row],[Date]])-4,12/3)+1)</f>
        <v>Q2</v>
      </c>
      <c r="Y2702" t="str" cm="1">
        <f t="array" ref="Y2702">_xlfn.IFS(ROUND(L2702,0)&lt;=1,"Need to improve 0-1",ROUND(L2702,0)&lt;=2,"Okay 1-2",ROUND(L2702,0)&lt;=3,"Good 2-3",ROUND(L2702,0)&lt;=4,"Great 3-4",ROUND(L2702,0)&lt;=5,"Excellent 4-5")</f>
        <v>Good 2-3</v>
      </c>
      <c r="Z2702" t="str">
        <f t="shared" si="42"/>
        <v>0-1000</v>
      </c>
    </row>
    <row r="2703" spans="1:26" x14ac:dyDescent="0.3">
      <c r="A2703">
        <v>301775</v>
      </c>
      <c r="B2703" t="s">
        <v>4679</v>
      </c>
      <c r="C2703">
        <v>1</v>
      </c>
      <c r="D2703" t="s">
        <v>14</v>
      </c>
      <c r="E2703" t="s">
        <v>473</v>
      </c>
      <c r="F2703" t="s">
        <v>16</v>
      </c>
      <c r="G2703" t="s">
        <v>16</v>
      </c>
      <c r="H2703" t="s">
        <v>16</v>
      </c>
      <c r="I2703">
        <v>2</v>
      </c>
      <c r="J2703">
        <v>2</v>
      </c>
      <c r="K2703">
        <v>500</v>
      </c>
      <c r="L2703">
        <v>1</v>
      </c>
      <c r="M2703" t="s">
        <v>3822</v>
      </c>
      <c r="N2703" t="str">
        <f>SUBSTITUTE(Sheet1[[#This Row],[Datekey_Opening]],"_","-")</f>
        <v>2013-9-12</v>
      </c>
      <c r="O2703">
        <f>YEAR(Sheet1[[#This Row],[Date]])</f>
        <v>2013</v>
      </c>
      <c r="P2703" t="str">
        <f>LOOKUP(Sheet1[[#This Row],[CountryCode]],$AI$4:$AI$18,$AJ$4:$AJ$18)</f>
        <v>India</v>
      </c>
      <c r="Q2703">
        <f>MONTH(Sheet1[[#This Row],[Date]])</f>
        <v>9</v>
      </c>
      <c r="R2703" t="str">
        <f>TEXT(Sheet1[[#This Row],[Date]],"MMMM")</f>
        <v>September</v>
      </c>
      <c r="S2703" t="str">
        <f>TEXT(Sheet1[[#This Row],[Date]],"YYYY-MMM")</f>
        <v>2013-Sep</v>
      </c>
      <c r="T2703">
        <f>WEEKDAY(Sheet1[[#This Row],[Date]])</f>
        <v>5</v>
      </c>
      <c r="U2703" t="str">
        <f>TEXT(Sheet1[[#This Row],[Date]],"DDDD")</f>
        <v>Thursday</v>
      </c>
      <c r="V2703" t="str">
        <f>"FM"&amp;MOD(MONTH(Sheet1[[#This Row],[Date]])-4,12)+1</f>
        <v>FM6</v>
      </c>
      <c r="W2703" t="str">
        <f>"Q"&amp;ROUNDUP(MONTH(Sheet1[[#This Row],[Date]])/3,0)</f>
        <v>Q3</v>
      </c>
      <c r="X2703" t="str">
        <f>"Q"&amp;INT(MOD(MONTH(Sheet1[[#This Row],[Date]])-4,12/3)+1)</f>
        <v>Q2</v>
      </c>
      <c r="Y2703" t="str" cm="1">
        <f t="array" ref="Y2703">_xlfn.IFS(ROUND(L2703,0)&lt;=1,"Need to improve 0-1",ROUND(L2703,0)&lt;=2,"Okay 1-2",ROUND(L2703,0)&lt;=3,"Good 2-3",ROUND(L2703,0)&lt;=4,"Great 3-4",ROUND(L2703,0)&lt;=5,"Excellent 4-5")</f>
        <v>Need to improve 0-1</v>
      </c>
      <c r="Z2703" t="str">
        <f t="shared" si="42"/>
        <v>0-1000</v>
      </c>
    </row>
    <row r="2704" spans="1:26" x14ac:dyDescent="0.3">
      <c r="A2704">
        <v>6905</v>
      </c>
      <c r="B2704" t="s">
        <v>616</v>
      </c>
      <c r="C2704">
        <v>1</v>
      </c>
      <c r="D2704" t="s">
        <v>14</v>
      </c>
      <c r="E2704" t="s">
        <v>426</v>
      </c>
      <c r="F2704" t="s">
        <v>16</v>
      </c>
      <c r="G2704" t="s">
        <v>16</v>
      </c>
      <c r="H2704" t="s">
        <v>16</v>
      </c>
      <c r="I2704">
        <v>2</v>
      </c>
      <c r="J2704">
        <v>23</v>
      </c>
      <c r="K2704">
        <v>500</v>
      </c>
      <c r="L2704">
        <v>3.2</v>
      </c>
      <c r="M2704" t="s">
        <v>24</v>
      </c>
      <c r="N2704" t="str">
        <f>SUBSTITUTE(Sheet1[[#This Row],[Datekey_Opening]],"_","-")</f>
        <v>2018-9-6</v>
      </c>
      <c r="O2704">
        <f>YEAR(Sheet1[[#This Row],[Date]])</f>
        <v>2018</v>
      </c>
      <c r="P2704" t="str">
        <f>LOOKUP(Sheet1[[#This Row],[CountryCode]],$AI$4:$AI$18,$AJ$4:$AJ$18)</f>
        <v>India</v>
      </c>
      <c r="Q2704">
        <f>MONTH(Sheet1[[#This Row],[Date]])</f>
        <v>9</v>
      </c>
      <c r="R2704" t="str">
        <f>TEXT(Sheet1[[#This Row],[Date]],"MMMM")</f>
        <v>September</v>
      </c>
      <c r="S2704" t="str">
        <f>TEXT(Sheet1[[#This Row],[Date]],"YYYY-MMM")</f>
        <v>2018-Sep</v>
      </c>
      <c r="T2704">
        <f>WEEKDAY(Sheet1[[#This Row],[Date]])</f>
        <v>5</v>
      </c>
      <c r="U2704" t="str">
        <f>TEXT(Sheet1[[#This Row],[Date]],"DDDD")</f>
        <v>Thursday</v>
      </c>
      <c r="V2704" t="str">
        <f>"FM"&amp;MOD(MONTH(Sheet1[[#This Row],[Date]])-4,12)+1</f>
        <v>FM6</v>
      </c>
      <c r="W2704" t="str">
        <f>"Q"&amp;ROUNDUP(MONTH(Sheet1[[#This Row],[Date]])/3,0)</f>
        <v>Q3</v>
      </c>
      <c r="X2704" t="str">
        <f>"Q"&amp;INT(MOD(MONTH(Sheet1[[#This Row],[Date]])-4,12/3)+1)</f>
        <v>Q2</v>
      </c>
      <c r="Y2704" t="str" cm="1">
        <f t="array" ref="Y2704">_xlfn.IFS(ROUND(L2704,0)&lt;=1,"Need to improve 0-1",ROUND(L2704,0)&lt;=2,"Okay 1-2",ROUND(L2704,0)&lt;=3,"Good 2-3",ROUND(L2704,0)&lt;=4,"Great 3-4",ROUND(L2704,0)&lt;=5,"Excellent 4-5")</f>
        <v>Good 2-3</v>
      </c>
      <c r="Z2704" t="str">
        <f t="shared" si="42"/>
        <v>0-1000</v>
      </c>
    </row>
    <row r="2705" spans="1:26" x14ac:dyDescent="0.3">
      <c r="A2705">
        <v>304187</v>
      </c>
      <c r="B2705" t="s">
        <v>4743</v>
      </c>
      <c r="C2705">
        <v>1</v>
      </c>
      <c r="D2705" t="s">
        <v>14</v>
      </c>
      <c r="E2705" t="s">
        <v>4744</v>
      </c>
      <c r="F2705" t="s">
        <v>16</v>
      </c>
      <c r="G2705" t="s">
        <v>16</v>
      </c>
      <c r="H2705" t="s">
        <v>16</v>
      </c>
      <c r="I2705">
        <v>2</v>
      </c>
      <c r="J2705">
        <v>150</v>
      </c>
      <c r="K2705">
        <v>500</v>
      </c>
      <c r="L2705">
        <v>3.3</v>
      </c>
      <c r="M2705" t="s">
        <v>2042</v>
      </c>
      <c r="N2705" t="str">
        <f>SUBSTITUTE(Sheet1[[#This Row],[Datekey_Opening]],"_","-")</f>
        <v>2011-9-14</v>
      </c>
      <c r="O2705">
        <f>YEAR(Sheet1[[#This Row],[Date]])</f>
        <v>2011</v>
      </c>
      <c r="P2705" t="str">
        <f>LOOKUP(Sheet1[[#This Row],[CountryCode]],$AI$4:$AI$18,$AJ$4:$AJ$18)</f>
        <v>India</v>
      </c>
      <c r="Q2705">
        <f>MONTH(Sheet1[[#This Row],[Date]])</f>
        <v>9</v>
      </c>
      <c r="R2705" t="str">
        <f>TEXT(Sheet1[[#This Row],[Date]],"MMMM")</f>
        <v>September</v>
      </c>
      <c r="S2705" t="str">
        <f>TEXT(Sheet1[[#This Row],[Date]],"YYYY-MMM")</f>
        <v>2011-Sep</v>
      </c>
      <c r="T2705">
        <f>WEEKDAY(Sheet1[[#This Row],[Date]])</f>
        <v>4</v>
      </c>
      <c r="U2705" t="str">
        <f>TEXT(Sheet1[[#This Row],[Date]],"DDDD")</f>
        <v>Wednesday</v>
      </c>
      <c r="V2705" t="str">
        <f>"FM"&amp;MOD(MONTH(Sheet1[[#This Row],[Date]])-4,12)+1</f>
        <v>FM6</v>
      </c>
      <c r="W2705" t="str">
        <f>"Q"&amp;ROUNDUP(MONTH(Sheet1[[#This Row],[Date]])/3,0)</f>
        <v>Q3</v>
      </c>
      <c r="X2705" t="str">
        <f>"Q"&amp;INT(MOD(MONTH(Sheet1[[#This Row],[Date]])-4,12/3)+1)</f>
        <v>Q2</v>
      </c>
      <c r="Y2705" t="str" cm="1">
        <f t="array" ref="Y2705">_xlfn.IFS(ROUND(L2705,0)&lt;=1,"Need to improve 0-1",ROUND(L2705,0)&lt;=2,"Okay 1-2",ROUND(L2705,0)&lt;=3,"Good 2-3",ROUND(L2705,0)&lt;=4,"Great 3-4",ROUND(L2705,0)&lt;=5,"Excellent 4-5")</f>
        <v>Good 2-3</v>
      </c>
      <c r="Z2705" t="str">
        <f t="shared" si="42"/>
        <v>0-1000</v>
      </c>
    </row>
    <row r="2706" spans="1:26" x14ac:dyDescent="0.3">
      <c r="A2706">
        <v>311326</v>
      </c>
      <c r="B2706" t="s">
        <v>4745</v>
      </c>
      <c r="C2706">
        <v>1</v>
      </c>
      <c r="D2706" t="s">
        <v>14</v>
      </c>
      <c r="E2706" t="s">
        <v>559</v>
      </c>
      <c r="F2706" t="s">
        <v>16</v>
      </c>
      <c r="G2706" t="s">
        <v>16</v>
      </c>
      <c r="H2706" t="s">
        <v>16</v>
      </c>
      <c r="I2706">
        <v>2</v>
      </c>
      <c r="J2706">
        <v>66</v>
      </c>
      <c r="K2706">
        <v>500</v>
      </c>
      <c r="L2706">
        <v>3.6</v>
      </c>
      <c r="M2706" t="s">
        <v>4518</v>
      </c>
      <c r="N2706" t="str">
        <f>SUBSTITUTE(Sheet1[[#This Row],[Datekey_Opening]],"_","-")</f>
        <v>2017-9-20</v>
      </c>
      <c r="O2706">
        <f>YEAR(Sheet1[[#This Row],[Date]])</f>
        <v>2017</v>
      </c>
      <c r="P2706" t="str">
        <f>LOOKUP(Sheet1[[#This Row],[CountryCode]],$AI$4:$AI$18,$AJ$4:$AJ$18)</f>
        <v>India</v>
      </c>
      <c r="Q2706">
        <f>MONTH(Sheet1[[#This Row],[Date]])</f>
        <v>9</v>
      </c>
      <c r="R2706" t="str">
        <f>TEXT(Sheet1[[#This Row],[Date]],"MMMM")</f>
        <v>September</v>
      </c>
      <c r="S2706" t="str">
        <f>TEXT(Sheet1[[#This Row],[Date]],"YYYY-MMM")</f>
        <v>2017-Sep</v>
      </c>
      <c r="T2706">
        <f>WEEKDAY(Sheet1[[#This Row],[Date]])</f>
        <v>4</v>
      </c>
      <c r="U2706" t="str">
        <f>TEXT(Sheet1[[#This Row],[Date]],"DDDD")</f>
        <v>Wednesday</v>
      </c>
      <c r="V2706" t="str">
        <f>"FM"&amp;MOD(MONTH(Sheet1[[#This Row],[Date]])-4,12)+1</f>
        <v>FM6</v>
      </c>
      <c r="W2706" t="str">
        <f>"Q"&amp;ROUNDUP(MONTH(Sheet1[[#This Row],[Date]])/3,0)</f>
        <v>Q3</v>
      </c>
      <c r="X2706" t="str">
        <f>"Q"&amp;INT(MOD(MONTH(Sheet1[[#This Row],[Date]])-4,12/3)+1)</f>
        <v>Q2</v>
      </c>
      <c r="Y2706" t="str" cm="1">
        <f t="array" ref="Y2706">_xlfn.IFS(ROUND(L2706,0)&lt;=1,"Need to improve 0-1",ROUND(L2706,0)&lt;=2,"Okay 1-2",ROUND(L2706,0)&lt;=3,"Good 2-3",ROUND(L2706,0)&lt;=4,"Great 3-4",ROUND(L2706,0)&lt;=5,"Excellent 4-5")</f>
        <v>Great 3-4</v>
      </c>
      <c r="Z2706" t="str">
        <f t="shared" si="42"/>
        <v>0-1000</v>
      </c>
    </row>
    <row r="2707" spans="1:26" x14ac:dyDescent="0.3">
      <c r="A2707">
        <v>3322</v>
      </c>
      <c r="B2707" t="s">
        <v>2337</v>
      </c>
      <c r="C2707">
        <v>1</v>
      </c>
      <c r="D2707" t="s">
        <v>14</v>
      </c>
      <c r="E2707" t="s">
        <v>4746</v>
      </c>
      <c r="F2707" t="s">
        <v>16</v>
      </c>
      <c r="G2707" t="s">
        <v>16</v>
      </c>
      <c r="H2707" t="s">
        <v>16</v>
      </c>
      <c r="I2707">
        <v>2</v>
      </c>
      <c r="J2707">
        <v>102</v>
      </c>
      <c r="K2707">
        <v>500</v>
      </c>
      <c r="L2707">
        <v>2.8</v>
      </c>
      <c r="M2707" t="s">
        <v>2385</v>
      </c>
      <c r="N2707" t="str">
        <f>SUBSTITUTE(Sheet1[[#This Row],[Datekey_Opening]],"_","-")</f>
        <v>2013-8-26</v>
      </c>
      <c r="O2707">
        <f>YEAR(Sheet1[[#This Row],[Date]])</f>
        <v>2013</v>
      </c>
      <c r="P2707" t="str">
        <f>LOOKUP(Sheet1[[#This Row],[CountryCode]],$AI$4:$AI$18,$AJ$4:$AJ$18)</f>
        <v>India</v>
      </c>
      <c r="Q2707">
        <f>MONTH(Sheet1[[#This Row],[Date]])</f>
        <v>8</v>
      </c>
      <c r="R2707" t="str">
        <f>TEXT(Sheet1[[#This Row],[Date]],"MMMM")</f>
        <v>August</v>
      </c>
      <c r="S2707" t="str">
        <f>TEXT(Sheet1[[#This Row],[Date]],"YYYY-MMM")</f>
        <v>2013-Aug</v>
      </c>
      <c r="T2707">
        <f>WEEKDAY(Sheet1[[#This Row],[Date]])</f>
        <v>2</v>
      </c>
      <c r="U2707" t="str">
        <f>TEXT(Sheet1[[#This Row],[Date]],"DDDD")</f>
        <v>Monday</v>
      </c>
      <c r="V2707" t="str">
        <f>"FM"&amp;MOD(MONTH(Sheet1[[#This Row],[Date]])-4,12)+1</f>
        <v>FM5</v>
      </c>
      <c r="W2707" t="str">
        <f>"Q"&amp;ROUNDUP(MONTH(Sheet1[[#This Row],[Date]])/3,0)</f>
        <v>Q3</v>
      </c>
      <c r="X2707" t="str">
        <f>"Q"&amp;INT(MOD(MONTH(Sheet1[[#This Row],[Date]])-4,12/3)+1)</f>
        <v>Q1</v>
      </c>
      <c r="Y2707" t="str" cm="1">
        <f t="array" ref="Y2707">_xlfn.IFS(ROUND(L2707,0)&lt;=1,"Need to improve 0-1",ROUND(L2707,0)&lt;=2,"Okay 1-2",ROUND(L2707,0)&lt;=3,"Good 2-3",ROUND(L2707,0)&lt;=4,"Great 3-4",ROUND(L2707,0)&lt;=5,"Excellent 4-5")</f>
        <v>Good 2-3</v>
      </c>
      <c r="Z2707" t="str">
        <f t="shared" si="42"/>
        <v>0-1000</v>
      </c>
    </row>
    <row r="2708" spans="1:26" x14ac:dyDescent="0.3">
      <c r="A2708">
        <v>18175256</v>
      </c>
      <c r="B2708" t="s">
        <v>4712</v>
      </c>
      <c r="C2708">
        <v>1</v>
      </c>
      <c r="D2708" t="s">
        <v>14</v>
      </c>
      <c r="E2708" t="s">
        <v>365</v>
      </c>
      <c r="F2708" t="s">
        <v>16</v>
      </c>
      <c r="G2708" t="s">
        <v>16</v>
      </c>
      <c r="H2708" t="s">
        <v>16</v>
      </c>
      <c r="I2708">
        <v>2</v>
      </c>
      <c r="J2708">
        <v>26</v>
      </c>
      <c r="K2708">
        <v>500</v>
      </c>
      <c r="L2708">
        <v>3.2</v>
      </c>
      <c r="M2708" t="s">
        <v>396</v>
      </c>
      <c r="N2708" t="str">
        <f>SUBSTITUTE(Sheet1[[#This Row],[Datekey_Opening]],"_","-")</f>
        <v>2011-8-17</v>
      </c>
      <c r="O2708">
        <f>YEAR(Sheet1[[#This Row],[Date]])</f>
        <v>2011</v>
      </c>
      <c r="P2708" t="str">
        <f>LOOKUP(Sheet1[[#This Row],[CountryCode]],$AI$4:$AI$18,$AJ$4:$AJ$18)</f>
        <v>India</v>
      </c>
      <c r="Q2708">
        <f>MONTH(Sheet1[[#This Row],[Date]])</f>
        <v>8</v>
      </c>
      <c r="R2708" t="str">
        <f>TEXT(Sheet1[[#This Row],[Date]],"MMMM")</f>
        <v>August</v>
      </c>
      <c r="S2708" t="str">
        <f>TEXT(Sheet1[[#This Row],[Date]],"YYYY-MMM")</f>
        <v>2011-Aug</v>
      </c>
      <c r="T2708">
        <f>WEEKDAY(Sheet1[[#This Row],[Date]])</f>
        <v>4</v>
      </c>
      <c r="U2708" t="str">
        <f>TEXT(Sheet1[[#This Row],[Date]],"DDDD")</f>
        <v>Wednesday</v>
      </c>
      <c r="V2708" t="str">
        <f>"FM"&amp;MOD(MONTH(Sheet1[[#This Row],[Date]])-4,12)+1</f>
        <v>FM5</v>
      </c>
      <c r="W2708" t="str">
        <f>"Q"&amp;ROUNDUP(MONTH(Sheet1[[#This Row],[Date]])/3,0)</f>
        <v>Q3</v>
      </c>
      <c r="X2708" t="str">
        <f>"Q"&amp;INT(MOD(MONTH(Sheet1[[#This Row],[Date]])-4,12/3)+1)</f>
        <v>Q1</v>
      </c>
      <c r="Y2708" t="str" cm="1">
        <f t="array" ref="Y2708">_xlfn.IFS(ROUND(L2708,0)&lt;=1,"Need to improve 0-1",ROUND(L2708,0)&lt;=2,"Okay 1-2",ROUND(L2708,0)&lt;=3,"Good 2-3",ROUND(L2708,0)&lt;=4,"Great 3-4",ROUND(L2708,0)&lt;=5,"Excellent 4-5")</f>
        <v>Good 2-3</v>
      </c>
      <c r="Z2708" t="str">
        <f t="shared" si="42"/>
        <v>0-1000</v>
      </c>
    </row>
    <row r="2709" spans="1:26" x14ac:dyDescent="0.3">
      <c r="A2709">
        <v>18454058</v>
      </c>
      <c r="B2709" t="s">
        <v>4747</v>
      </c>
      <c r="C2709">
        <v>1</v>
      </c>
      <c r="D2709" t="s">
        <v>14</v>
      </c>
      <c r="E2709" t="s">
        <v>382</v>
      </c>
      <c r="F2709" t="s">
        <v>16</v>
      </c>
      <c r="G2709" t="s">
        <v>16</v>
      </c>
      <c r="H2709" t="s">
        <v>16</v>
      </c>
      <c r="I2709">
        <v>2</v>
      </c>
      <c r="J2709">
        <v>10</v>
      </c>
      <c r="K2709">
        <v>500</v>
      </c>
      <c r="L2709">
        <v>3.2</v>
      </c>
      <c r="M2709" t="s">
        <v>4748</v>
      </c>
      <c r="N2709" t="str">
        <f>SUBSTITUTE(Sheet1[[#This Row],[Datekey_Opening]],"_","-")</f>
        <v>2015-8-9</v>
      </c>
      <c r="O2709">
        <f>YEAR(Sheet1[[#This Row],[Date]])</f>
        <v>2015</v>
      </c>
      <c r="P2709" t="str">
        <f>LOOKUP(Sheet1[[#This Row],[CountryCode]],$AI$4:$AI$18,$AJ$4:$AJ$18)</f>
        <v>India</v>
      </c>
      <c r="Q2709">
        <f>MONTH(Sheet1[[#This Row],[Date]])</f>
        <v>8</v>
      </c>
      <c r="R2709" t="str">
        <f>TEXT(Sheet1[[#This Row],[Date]],"MMMM")</f>
        <v>August</v>
      </c>
      <c r="S2709" t="str">
        <f>TEXT(Sheet1[[#This Row],[Date]],"YYYY-MMM")</f>
        <v>2015-Aug</v>
      </c>
      <c r="T2709">
        <f>WEEKDAY(Sheet1[[#This Row],[Date]])</f>
        <v>1</v>
      </c>
      <c r="U2709" t="str">
        <f>TEXT(Sheet1[[#This Row],[Date]],"DDDD")</f>
        <v>Sunday</v>
      </c>
      <c r="V2709" t="str">
        <f>"FM"&amp;MOD(MONTH(Sheet1[[#This Row],[Date]])-4,12)+1</f>
        <v>FM5</v>
      </c>
      <c r="W2709" t="str">
        <f>"Q"&amp;ROUNDUP(MONTH(Sheet1[[#This Row],[Date]])/3,0)</f>
        <v>Q3</v>
      </c>
      <c r="X2709" t="str">
        <f>"Q"&amp;INT(MOD(MONTH(Sheet1[[#This Row],[Date]])-4,12/3)+1)</f>
        <v>Q1</v>
      </c>
      <c r="Y2709" t="str" cm="1">
        <f t="array" ref="Y2709">_xlfn.IFS(ROUND(L2709,0)&lt;=1,"Need to improve 0-1",ROUND(L2709,0)&lt;=2,"Okay 1-2",ROUND(L2709,0)&lt;=3,"Good 2-3",ROUND(L2709,0)&lt;=4,"Great 3-4",ROUND(L2709,0)&lt;=5,"Excellent 4-5")</f>
        <v>Good 2-3</v>
      </c>
      <c r="Z2709" t="str">
        <f t="shared" si="42"/>
        <v>0-1000</v>
      </c>
    </row>
    <row r="2710" spans="1:26" x14ac:dyDescent="0.3">
      <c r="A2710">
        <v>18453878</v>
      </c>
      <c r="B2710" t="s">
        <v>4749</v>
      </c>
      <c r="C2710">
        <v>1</v>
      </c>
      <c r="D2710" t="s">
        <v>14</v>
      </c>
      <c r="E2710" t="s">
        <v>365</v>
      </c>
      <c r="F2710" t="s">
        <v>16</v>
      </c>
      <c r="G2710" t="s">
        <v>16</v>
      </c>
      <c r="H2710" t="s">
        <v>16</v>
      </c>
      <c r="I2710">
        <v>2</v>
      </c>
      <c r="J2710">
        <v>5</v>
      </c>
      <c r="K2710">
        <v>500</v>
      </c>
      <c r="L2710">
        <v>3</v>
      </c>
      <c r="M2710" t="s">
        <v>4750</v>
      </c>
      <c r="N2710" t="str">
        <f>SUBSTITUTE(Sheet1[[#This Row],[Datekey_Opening]],"_","-")</f>
        <v>2012-8-4</v>
      </c>
      <c r="O2710">
        <f>YEAR(Sheet1[[#This Row],[Date]])</f>
        <v>2012</v>
      </c>
      <c r="P2710" t="str">
        <f>LOOKUP(Sheet1[[#This Row],[CountryCode]],$AI$4:$AI$18,$AJ$4:$AJ$18)</f>
        <v>India</v>
      </c>
      <c r="Q2710">
        <f>MONTH(Sheet1[[#This Row],[Date]])</f>
        <v>8</v>
      </c>
      <c r="R2710" t="str">
        <f>TEXT(Sheet1[[#This Row],[Date]],"MMMM")</f>
        <v>August</v>
      </c>
      <c r="S2710" t="str">
        <f>TEXT(Sheet1[[#This Row],[Date]],"YYYY-MMM")</f>
        <v>2012-Aug</v>
      </c>
      <c r="T2710">
        <f>WEEKDAY(Sheet1[[#This Row],[Date]])</f>
        <v>7</v>
      </c>
      <c r="U2710" t="str">
        <f>TEXT(Sheet1[[#This Row],[Date]],"DDDD")</f>
        <v>Saturday</v>
      </c>
      <c r="V2710" t="str">
        <f>"FM"&amp;MOD(MONTH(Sheet1[[#This Row],[Date]])-4,12)+1</f>
        <v>FM5</v>
      </c>
      <c r="W2710" t="str">
        <f>"Q"&amp;ROUNDUP(MONTH(Sheet1[[#This Row],[Date]])/3,0)</f>
        <v>Q3</v>
      </c>
      <c r="X2710" t="str">
        <f>"Q"&amp;INT(MOD(MONTH(Sheet1[[#This Row],[Date]])-4,12/3)+1)</f>
        <v>Q1</v>
      </c>
      <c r="Y2710" t="str" cm="1">
        <f t="array" ref="Y2710">_xlfn.IFS(ROUND(L2710,0)&lt;=1,"Need to improve 0-1",ROUND(L2710,0)&lt;=2,"Okay 1-2",ROUND(L2710,0)&lt;=3,"Good 2-3",ROUND(L2710,0)&lt;=4,"Great 3-4",ROUND(L2710,0)&lt;=5,"Excellent 4-5")</f>
        <v>Good 2-3</v>
      </c>
      <c r="Z2710" t="str">
        <f t="shared" si="42"/>
        <v>0-1000</v>
      </c>
    </row>
    <row r="2711" spans="1:26" x14ac:dyDescent="0.3">
      <c r="A2711">
        <v>18447890</v>
      </c>
      <c r="B2711" t="s">
        <v>4751</v>
      </c>
      <c r="C2711">
        <v>1</v>
      </c>
      <c r="D2711" t="s">
        <v>14</v>
      </c>
      <c r="E2711" t="s">
        <v>569</v>
      </c>
      <c r="F2711" t="s">
        <v>16</v>
      </c>
      <c r="G2711" t="s">
        <v>16</v>
      </c>
      <c r="H2711" t="s">
        <v>16</v>
      </c>
      <c r="I2711">
        <v>2</v>
      </c>
      <c r="J2711">
        <v>9</v>
      </c>
      <c r="K2711">
        <v>500</v>
      </c>
      <c r="L2711">
        <v>3.1</v>
      </c>
      <c r="M2711" t="s">
        <v>65</v>
      </c>
      <c r="N2711" t="str">
        <f>SUBSTITUTE(Sheet1[[#This Row],[Datekey_Opening]],"_","-")</f>
        <v>2013-8-24</v>
      </c>
      <c r="O2711">
        <f>YEAR(Sheet1[[#This Row],[Date]])</f>
        <v>2013</v>
      </c>
      <c r="P2711" t="str">
        <f>LOOKUP(Sheet1[[#This Row],[CountryCode]],$AI$4:$AI$18,$AJ$4:$AJ$18)</f>
        <v>India</v>
      </c>
      <c r="Q2711">
        <f>MONTH(Sheet1[[#This Row],[Date]])</f>
        <v>8</v>
      </c>
      <c r="R2711" t="str">
        <f>TEXT(Sheet1[[#This Row],[Date]],"MMMM")</f>
        <v>August</v>
      </c>
      <c r="S2711" t="str">
        <f>TEXT(Sheet1[[#This Row],[Date]],"YYYY-MMM")</f>
        <v>2013-Aug</v>
      </c>
      <c r="T2711">
        <f>WEEKDAY(Sheet1[[#This Row],[Date]])</f>
        <v>7</v>
      </c>
      <c r="U2711" t="str">
        <f>TEXT(Sheet1[[#This Row],[Date]],"DDDD")</f>
        <v>Saturday</v>
      </c>
      <c r="V2711" t="str">
        <f>"FM"&amp;MOD(MONTH(Sheet1[[#This Row],[Date]])-4,12)+1</f>
        <v>FM5</v>
      </c>
      <c r="W2711" t="str">
        <f>"Q"&amp;ROUNDUP(MONTH(Sheet1[[#This Row],[Date]])/3,0)</f>
        <v>Q3</v>
      </c>
      <c r="X2711" t="str">
        <f>"Q"&amp;INT(MOD(MONTH(Sheet1[[#This Row],[Date]])-4,12/3)+1)</f>
        <v>Q1</v>
      </c>
      <c r="Y2711" t="str" cm="1">
        <f t="array" ref="Y2711">_xlfn.IFS(ROUND(L2711,0)&lt;=1,"Need to improve 0-1",ROUND(L2711,0)&lt;=2,"Okay 1-2",ROUND(L2711,0)&lt;=3,"Good 2-3",ROUND(L2711,0)&lt;=4,"Great 3-4",ROUND(L2711,0)&lt;=5,"Excellent 4-5")</f>
        <v>Good 2-3</v>
      </c>
      <c r="Z2711" t="str">
        <f t="shared" si="42"/>
        <v>0-1000</v>
      </c>
    </row>
    <row r="2712" spans="1:26" x14ac:dyDescent="0.3">
      <c r="A2712">
        <v>18358207</v>
      </c>
      <c r="B2712" t="s">
        <v>4023</v>
      </c>
      <c r="C2712">
        <v>1</v>
      </c>
      <c r="D2712" t="s">
        <v>14</v>
      </c>
      <c r="E2712" t="s">
        <v>365</v>
      </c>
      <c r="F2712" t="s">
        <v>16</v>
      </c>
      <c r="G2712" t="s">
        <v>16</v>
      </c>
      <c r="H2712" t="s">
        <v>16</v>
      </c>
      <c r="I2712">
        <v>2</v>
      </c>
      <c r="J2712">
        <v>2</v>
      </c>
      <c r="K2712">
        <v>500</v>
      </c>
      <c r="L2712">
        <v>1</v>
      </c>
      <c r="M2712" t="s">
        <v>4752</v>
      </c>
      <c r="N2712" t="str">
        <f>SUBSTITUTE(Sheet1[[#This Row],[Datekey_Opening]],"_","-")</f>
        <v>2013-8-27</v>
      </c>
      <c r="O2712">
        <f>YEAR(Sheet1[[#This Row],[Date]])</f>
        <v>2013</v>
      </c>
      <c r="P2712" t="str">
        <f>LOOKUP(Sheet1[[#This Row],[CountryCode]],$AI$4:$AI$18,$AJ$4:$AJ$18)</f>
        <v>India</v>
      </c>
      <c r="Q2712">
        <f>MONTH(Sheet1[[#This Row],[Date]])</f>
        <v>8</v>
      </c>
      <c r="R2712" t="str">
        <f>TEXT(Sheet1[[#This Row],[Date]],"MMMM")</f>
        <v>August</v>
      </c>
      <c r="S2712" t="str">
        <f>TEXT(Sheet1[[#This Row],[Date]],"YYYY-MMM")</f>
        <v>2013-Aug</v>
      </c>
      <c r="T2712">
        <f>WEEKDAY(Sheet1[[#This Row],[Date]])</f>
        <v>3</v>
      </c>
      <c r="U2712" t="str">
        <f>TEXT(Sheet1[[#This Row],[Date]],"DDDD")</f>
        <v>Tuesday</v>
      </c>
      <c r="V2712" t="str">
        <f>"FM"&amp;MOD(MONTH(Sheet1[[#This Row],[Date]])-4,12)+1</f>
        <v>FM5</v>
      </c>
      <c r="W2712" t="str">
        <f>"Q"&amp;ROUNDUP(MONTH(Sheet1[[#This Row],[Date]])/3,0)</f>
        <v>Q3</v>
      </c>
      <c r="X2712" t="str">
        <f>"Q"&amp;INT(MOD(MONTH(Sheet1[[#This Row],[Date]])-4,12/3)+1)</f>
        <v>Q1</v>
      </c>
      <c r="Y2712" t="str" cm="1">
        <f t="array" ref="Y2712">_xlfn.IFS(ROUND(L2712,0)&lt;=1,"Need to improve 0-1",ROUND(L2712,0)&lt;=2,"Okay 1-2",ROUND(L2712,0)&lt;=3,"Good 2-3",ROUND(L2712,0)&lt;=4,"Great 3-4",ROUND(L2712,0)&lt;=5,"Excellent 4-5")</f>
        <v>Need to improve 0-1</v>
      </c>
      <c r="Z2712" t="str">
        <f t="shared" si="42"/>
        <v>0-1000</v>
      </c>
    </row>
    <row r="2713" spans="1:26" x14ac:dyDescent="0.3">
      <c r="A2713">
        <v>4500</v>
      </c>
      <c r="B2713" t="s">
        <v>4753</v>
      </c>
      <c r="C2713">
        <v>1</v>
      </c>
      <c r="D2713" t="s">
        <v>14</v>
      </c>
      <c r="E2713" t="s">
        <v>435</v>
      </c>
      <c r="F2713" t="s">
        <v>16</v>
      </c>
      <c r="G2713" t="s">
        <v>16</v>
      </c>
      <c r="H2713" t="s">
        <v>16</v>
      </c>
      <c r="I2713">
        <v>2</v>
      </c>
      <c r="J2713">
        <v>17</v>
      </c>
      <c r="K2713">
        <v>500</v>
      </c>
      <c r="L2713">
        <v>3.3</v>
      </c>
      <c r="M2713" t="s">
        <v>2209</v>
      </c>
      <c r="N2713" t="str">
        <f>SUBSTITUTE(Sheet1[[#This Row],[Datekey_Opening]],"_","-")</f>
        <v>2018-8-24</v>
      </c>
      <c r="O2713">
        <f>YEAR(Sheet1[[#This Row],[Date]])</f>
        <v>2018</v>
      </c>
      <c r="P2713" t="str">
        <f>LOOKUP(Sheet1[[#This Row],[CountryCode]],$AI$4:$AI$18,$AJ$4:$AJ$18)</f>
        <v>India</v>
      </c>
      <c r="Q2713">
        <f>MONTH(Sheet1[[#This Row],[Date]])</f>
        <v>8</v>
      </c>
      <c r="R2713" t="str">
        <f>TEXT(Sheet1[[#This Row],[Date]],"MMMM")</f>
        <v>August</v>
      </c>
      <c r="S2713" t="str">
        <f>TEXT(Sheet1[[#This Row],[Date]],"YYYY-MMM")</f>
        <v>2018-Aug</v>
      </c>
      <c r="T2713">
        <f>WEEKDAY(Sheet1[[#This Row],[Date]])</f>
        <v>6</v>
      </c>
      <c r="U2713" t="str">
        <f>TEXT(Sheet1[[#This Row],[Date]],"DDDD")</f>
        <v>Friday</v>
      </c>
      <c r="V2713" t="str">
        <f>"FM"&amp;MOD(MONTH(Sheet1[[#This Row],[Date]])-4,12)+1</f>
        <v>FM5</v>
      </c>
      <c r="W2713" t="str">
        <f>"Q"&amp;ROUNDUP(MONTH(Sheet1[[#This Row],[Date]])/3,0)</f>
        <v>Q3</v>
      </c>
      <c r="X2713" t="str">
        <f>"Q"&amp;INT(MOD(MONTH(Sheet1[[#This Row],[Date]])-4,12/3)+1)</f>
        <v>Q1</v>
      </c>
      <c r="Y2713" t="str" cm="1">
        <f t="array" ref="Y2713">_xlfn.IFS(ROUND(L2713,0)&lt;=1,"Need to improve 0-1",ROUND(L2713,0)&lt;=2,"Okay 1-2",ROUND(L2713,0)&lt;=3,"Good 2-3",ROUND(L2713,0)&lt;=4,"Great 3-4",ROUND(L2713,0)&lt;=5,"Excellent 4-5")</f>
        <v>Good 2-3</v>
      </c>
      <c r="Z2713" t="str">
        <f t="shared" si="42"/>
        <v>0-1000</v>
      </c>
    </row>
    <row r="2714" spans="1:26" x14ac:dyDescent="0.3">
      <c r="A2714">
        <v>6651</v>
      </c>
      <c r="B2714" t="s">
        <v>4754</v>
      </c>
      <c r="C2714">
        <v>1</v>
      </c>
      <c r="D2714" t="s">
        <v>14</v>
      </c>
      <c r="E2714" t="s">
        <v>379</v>
      </c>
      <c r="F2714" t="s">
        <v>16</v>
      </c>
      <c r="G2714" t="s">
        <v>16</v>
      </c>
      <c r="H2714" t="s">
        <v>16</v>
      </c>
      <c r="I2714">
        <v>2</v>
      </c>
      <c r="J2714">
        <v>25</v>
      </c>
      <c r="K2714">
        <v>500</v>
      </c>
      <c r="L2714">
        <v>2.8</v>
      </c>
      <c r="M2714" t="s">
        <v>4755</v>
      </c>
      <c r="N2714" t="str">
        <f>SUBSTITUTE(Sheet1[[#This Row],[Datekey_Opening]],"_","-")</f>
        <v>2014-8-16</v>
      </c>
      <c r="O2714">
        <f>YEAR(Sheet1[[#This Row],[Date]])</f>
        <v>2014</v>
      </c>
      <c r="P2714" t="str">
        <f>LOOKUP(Sheet1[[#This Row],[CountryCode]],$AI$4:$AI$18,$AJ$4:$AJ$18)</f>
        <v>India</v>
      </c>
      <c r="Q2714">
        <f>MONTH(Sheet1[[#This Row],[Date]])</f>
        <v>8</v>
      </c>
      <c r="R2714" t="str">
        <f>TEXT(Sheet1[[#This Row],[Date]],"MMMM")</f>
        <v>August</v>
      </c>
      <c r="S2714" t="str">
        <f>TEXT(Sheet1[[#This Row],[Date]],"YYYY-MMM")</f>
        <v>2014-Aug</v>
      </c>
      <c r="T2714">
        <f>WEEKDAY(Sheet1[[#This Row],[Date]])</f>
        <v>7</v>
      </c>
      <c r="U2714" t="str">
        <f>TEXT(Sheet1[[#This Row],[Date]],"DDDD")</f>
        <v>Saturday</v>
      </c>
      <c r="V2714" t="str">
        <f>"FM"&amp;MOD(MONTH(Sheet1[[#This Row],[Date]])-4,12)+1</f>
        <v>FM5</v>
      </c>
      <c r="W2714" t="str">
        <f>"Q"&amp;ROUNDUP(MONTH(Sheet1[[#This Row],[Date]])/3,0)</f>
        <v>Q3</v>
      </c>
      <c r="X2714" t="str">
        <f>"Q"&amp;INT(MOD(MONTH(Sheet1[[#This Row],[Date]])-4,12/3)+1)</f>
        <v>Q1</v>
      </c>
      <c r="Y2714" t="str" cm="1">
        <f t="array" ref="Y2714">_xlfn.IFS(ROUND(L2714,0)&lt;=1,"Need to improve 0-1",ROUND(L2714,0)&lt;=2,"Okay 1-2",ROUND(L2714,0)&lt;=3,"Good 2-3",ROUND(L2714,0)&lt;=4,"Great 3-4",ROUND(L2714,0)&lt;=5,"Excellent 4-5")</f>
        <v>Good 2-3</v>
      </c>
      <c r="Z2714" t="str">
        <f t="shared" si="42"/>
        <v>0-1000</v>
      </c>
    </row>
    <row r="2715" spans="1:26" x14ac:dyDescent="0.3">
      <c r="A2715">
        <v>304028</v>
      </c>
      <c r="B2715" t="s">
        <v>4708</v>
      </c>
      <c r="C2715">
        <v>1</v>
      </c>
      <c r="D2715" t="s">
        <v>14</v>
      </c>
      <c r="E2715" t="s">
        <v>4756</v>
      </c>
      <c r="F2715" t="s">
        <v>16</v>
      </c>
      <c r="G2715" t="s">
        <v>16</v>
      </c>
      <c r="H2715" t="s">
        <v>16</v>
      </c>
      <c r="I2715">
        <v>2</v>
      </c>
      <c r="J2715">
        <v>39</v>
      </c>
      <c r="K2715">
        <v>500</v>
      </c>
      <c r="L2715">
        <v>2.8</v>
      </c>
      <c r="M2715" t="s">
        <v>2562</v>
      </c>
      <c r="N2715" t="str">
        <f>SUBSTITUTE(Sheet1[[#This Row],[Datekey_Opening]],"_","-")</f>
        <v>2011-8-2</v>
      </c>
      <c r="O2715">
        <f>YEAR(Sheet1[[#This Row],[Date]])</f>
        <v>2011</v>
      </c>
      <c r="P2715" t="str">
        <f>LOOKUP(Sheet1[[#This Row],[CountryCode]],$AI$4:$AI$18,$AJ$4:$AJ$18)</f>
        <v>India</v>
      </c>
      <c r="Q2715">
        <f>MONTH(Sheet1[[#This Row],[Date]])</f>
        <v>8</v>
      </c>
      <c r="R2715" t="str">
        <f>TEXT(Sheet1[[#This Row],[Date]],"MMMM")</f>
        <v>August</v>
      </c>
      <c r="S2715" t="str">
        <f>TEXT(Sheet1[[#This Row],[Date]],"YYYY-MMM")</f>
        <v>2011-Aug</v>
      </c>
      <c r="T2715">
        <f>WEEKDAY(Sheet1[[#This Row],[Date]])</f>
        <v>3</v>
      </c>
      <c r="U2715" t="str">
        <f>TEXT(Sheet1[[#This Row],[Date]],"DDDD")</f>
        <v>Tuesday</v>
      </c>
      <c r="V2715" t="str">
        <f>"FM"&amp;MOD(MONTH(Sheet1[[#This Row],[Date]])-4,12)+1</f>
        <v>FM5</v>
      </c>
      <c r="W2715" t="str">
        <f>"Q"&amp;ROUNDUP(MONTH(Sheet1[[#This Row],[Date]])/3,0)</f>
        <v>Q3</v>
      </c>
      <c r="X2715" t="str">
        <f>"Q"&amp;INT(MOD(MONTH(Sheet1[[#This Row],[Date]])-4,12/3)+1)</f>
        <v>Q1</v>
      </c>
      <c r="Y2715" t="str" cm="1">
        <f t="array" ref="Y2715">_xlfn.IFS(ROUND(L2715,0)&lt;=1,"Need to improve 0-1",ROUND(L2715,0)&lt;=2,"Okay 1-2",ROUND(L2715,0)&lt;=3,"Good 2-3",ROUND(L2715,0)&lt;=4,"Great 3-4",ROUND(L2715,0)&lt;=5,"Excellent 4-5")</f>
        <v>Good 2-3</v>
      </c>
      <c r="Z2715" t="str">
        <f t="shared" si="42"/>
        <v>0-1000</v>
      </c>
    </row>
    <row r="2716" spans="1:26" x14ac:dyDescent="0.3">
      <c r="A2716">
        <v>18336529</v>
      </c>
      <c r="B2716" t="s">
        <v>4757</v>
      </c>
      <c r="C2716">
        <v>1</v>
      </c>
      <c r="D2716" t="s">
        <v>14</v>
      </c>
      <c r="E2716" t="s">
        <v>379</v>
      </c>
      <c r="F2716" t="s">
        <v>16</v>
      </c>
      <c r="G2716" t="s">
        <v>16</v>
      </c>
      <c r="H2716" t="s">
        <v>16</v>
      </c>
      <c r="I2716">
        <v>2</v>
      </c>
      <c r="J2716">
        <v>12</v>
      </c>
      <c r="K2716">
        <v>500</v>
      </c>
      <c r="L2716">
        <v>3.3</v>
      </c>
      <c r="M2716" t="s">
        <v>3431</v>
      </c>
      <c r="N2716" t="str">
        <f>SUBSTITUTE(Sheet1[[#This Row],[Datekey_Opening]],"_","-")</f>
        <v>2012-8-8</v>
      </c>
      <c r="O2716">
        <f>YEAR(Sheet1[[#This Row],[Date]])</f>
        <v>2012</v>
      </c>
      <c r="P2716" t="str">
        <f>LOOKUP(Sheet1[[#This Row],[CountryCode]],$AI$4:$AI$18,$AJ$4:$AJ$18)</f>
        <v>India</v>
      </c>
      <c r="Q2716">
        <f>MONTH(Sheet1[[#This Row],[Date]])</f>
        <v>8</v>
      </c>
      <c r="R2716" t="str">
        <f>TEXT(Sheet1[[#This Row],[Date]],"MMMM")</f>
        <v>August</v>
      </c>
      <c r="S2716" t="str">
        <f>TEXT(Sheet1[[#This Row],[Date]],"YYYY-MMM")</f>
        <v>2012-Aug</v>
      </c>
      <c r="T2716">
        <f>WEEKDAY(Sheet1[[#This Row],[Date]])</f>
        <v>4</v>
      </c>
      <c r="U2716" t="str">
        <f>TEXT(Sheet1[[#This Row],[Date]],"DDDD")</f>
        <v>Wednesday</v>
      </c>
      <c r="V2716" t="str">
        <f>"FM"&amp;MOD(MONTH(Sheet1[[#This Row],[Date]])-4,12)+1</f>
        <v>FM5</v>
      </c>
      <c r="W2716" t="str">
        <f>"Q"&amp;ROUNDUP(MONTH(Sheet1[[#This Row],[Date]])/3,0)</f>
        <v>Q3</v>
      </c>
      <c r="X2716" t="str">
        <f>"Q"&amp;INT(MOD(MONTH(Sheet1[[#This Row],[Date]])-4,12/3)+1)</f>
        <v>Q1</v>
      </c>
      <c r="Y2716" t="str" cm="1">
        <f t="array" ref="Y2716">_xlfn.IFS(ROUND(L2716,0)&lt;=1,"Need to improve 0-1",ROUND(L2716,0)&lt;=2,"Okay 1-2",ROUND(L2716,0)&lt;=3,"Good 2-3",ROUND(L2716,0)&lt;=4,"Great 3-4",ROUND(L2716,0)&lt;=5,"Excellent 4-5")</f>
        <v>Good 2-3</v>
      </c>
      <c r="Z2716" t="str">
        <f t="shared" si="42"/>
        <v>0-1000</v>
      </c>
    </row>
    <row r="2717" spans="1:26" x14ac:dyDescent="0.3">
      <c r="A2717">
        <v>18381652</v>
      </c>
      <c r="B2717" t="s">
        <v>4474</v>
      </c>
      <c r="C2717">
        <v>1</v>
      </c>
      <c r="D2717" t="s">
        <v>14</v>
      </c>
      <c r="E2717" t="s">
        <v>362</v>
      </c>
      <c r="F2717" t="s">
        <v>16</v>
      </c>
      <c r="G2717" t="s">
        <v>16</v>
      </c>
      <c r="H2717" t="s">
        <v>16</v>
      </c>
      <c r="I2717">
        <v>2</v>
      </c>
      <c r="J2717">
        <v>3</v>
      </c>
      <c r="K2717">
        <v>500</v>
      </c>
      <c r="L2717">
        <v>1</v>
      </c>
      <c r="M2717" t="s">
        <v>3563</v>
      </c>
      <c r="N2717" t="str">
        <f>SUBSTITUTE(Sheet1[[#This Row],[Datekey_Opening]],"_","-")</f>
        <v>2013-8-3</v>
      </c>
      <c r="O2717">
        <f>YEAR(Sheet1[[#This Row],[Date]])</f>
        <v>2013</v>
      </c>
      <c r="P2717" t="str">
        <f>LOOKUP(Sheet1[[#This Row],[CountryCode]],$AI$4:$AI$18,$AJ$4:$AJ$18)</f>
        <v>India</v>
      </c>
      <c r="Q2717">
        <f>MONTH(Sheet1[[#This Row],[Date]])</f>
        <v>8</v>
      </c>
      <c r="R2717" t="str">
        <f>TEXT(Sheet1[[#This Row],[Date]],"MMMM")</f>
        <v>August</v>
      </c>
      <c r="S2717" t="str">
        <f>TEXT(Sheet1[[#This Row],[Date]],"YYYY-MMM")</f>
        <v>2013-Aug</v>
      </c>
      <c r="T2717">
        <f>WEEKDAY(Sheet1[[#This Row],[Date]])</f>
        <v>7</v>
      </c>
      <c r="U2717" t="str">
        <f>TEXT(Sheet1[[#This Row],[Date]],"DDDD")</f>
        <v>Saturday</v>
      </c>
      <c r="V2717" t="str">
        <f>"FM"&amp;MOD(MONTH(Sheet1[[#This Row],[Date]])-4,12)+1</f>
        <v>FM5</v>
      </c>
      <c r="W2717" t="str">
        <f>"Q"&amp;ROUNDUP(MONTH(Sheet1[[#This Row],[Date]])/3,0)</f>
        <v>Q3</v>
      </c>
      <c r="X2717" t="str">
        <f>"Q"&amp;INT(MOD(MONTH(Sheet1[[#This Row],[Date]])-4,12/3)+1)</f>
        <v>Q1</v>
      </c>
      <c r="Y2717" t="str" cm="1">
        <f t="array" ref="Y2717">_xlfn.IFS(ROUND(L2717,0)&lt;=1,"Need to improve 0-1",ROUND(L2717,0)&lt;=2,"Okay 1-2",ROUND(L2717,0)&lt;=3,"Good 2-3",ROUND(L2717,0)&lt;=4,"Great 3-4",ROUND(L2717,0)&lt;=5,"Excellent 4-5")</f>
        <v>Need to improve 0-1</v>
      </c>
      <c r="Z2717" t="str">
        <f t="shared" si="42"/>
        <v>0-1000</v>
      </c>
    </row>
    <row r="2718" spans="1:26" x14ac:dyDescent="0.3">
      <c r="A2718">
        <v>6203</v>
      </c>
      <c r="B2718" t="s">
        <v>4758</v>
      </c>
      <c r="C2718">
        <v>1</v>
      </c>
      <c r="D2718" t="s">
        <v>14</v>
      </c>
      <c r="E2718" t="s">
        <v>751</v>
      </c>
      <c r="F2718" t="s">
        <v>16</v>
      </c>
      <c r="G2718" t="s">
        <v>16</v>
      </c>
      <c r="H2718" t="s">
        <v>16</v>
      </c>
      <c r="I2718">
        <v>2</v>
      </c>
      <c r="J2718">
        <v>8</v>
      </c>
      <c r="K2718">
        <v>500</v>
      </c>
      <c r="L2718">
        <v>2.8</v>
      </c>
      <c r="M2718" t="s">
        <v>4552</v>
      </c>
      <c r="N2718" t="str">
        <f>SUBSTITUTE(Sheet1[[#This Row],[Datekey_Opening]],"_","-")</f>
        <v>2014-8-23</v>
      </c>
      <c r="O2718">
        <f>YEAR(Sheet1[[#This Row],[Date]])</f>
        <v>2014</v>
      </c>
      <c r="P2718" t="str">
        <f>LOOKUP(Sheet1[[#This Row],[CountryCode]],$AI$4:$AI$18,$AJ$4:$AJ$18)</f>
        <v>India</v>
      </c>
      <c r="Q2718">
        <f>MONTH(Sheet1[[#This Row],[Date]])</f>
        <v>8</v>
      </c>
      <c r="R2718" t="str">
        <f>TEXT(Sheet1[[#This Row],[Date]],"MMMM")</f>
        <v>August</v>
      </c>
      <c r="S2718" t="str">
        <f>TEXT(Sheet1[[#This Row],[Date]],"YYYY-MMM")</f>
        <v>2014-Aug</v>
      </c>
      <c r="T2718">
        <f>WEEKDAY(Sheet1[[#This Row],[Date]])</f>
        <v>7</v>
      </c>
      <c r="U2718" t="str">
        <f>TEXT(Sheet1[[#This Row],[Date]],"DDDD")</f>
        <v>Saturday</v>
      </c>
      <c r="V2718" t="str">
        <f>"FM"&amp;MOD(MONTH(Sheet1[[#This Row],[Date]])-4,12)+1</f>
        <v>FM5</v>
      </c>
      <c r="W2718" t="str">
        <f>"Q"&amp;ROUNDUP(MONTH(Sheet1[[#This Row],[Date]])/3,0)</f>
        <v>Q3</v>
      </c>
      <c r="X2718" t="str">
        <f>"Q"&amp;INT(MOD(MONTH(Sheet1[[#This Row],[Date]])-4,12/3)+1)</f>
        <v>Q1</v>
      </c>
      <c r="Y2718" t="str" cm="1">
        <f t="array" ref="Y2718">_xlfn.IFS(ROUND(L2718,0)&lt;=1,"Need to improve 0-1",ROUND(L2718,0)&lt;=2,"Okay 1-2",ROUND(L2718,0)&lt;=3,"Good 2-3",ROUND(L2718,0)&lt;=4,"Great 3-4",ROUND(L2718,0)&lt;=5,"Excellent 4-5")</f>
        <v>Good 2-3</v>
      </c>
      <c r="Z2718" t="str">
        <f t="shared" si="42"/>
        <v>0-1000</v>
      </c>
    </row>
    <row r="2719" spans="1:26" x14ac:dyDescent="0.3">
      <c r="A2719">
        <v>18432206</v>
      </c>
      <c r="B2719" t="s">
        <v>4759</v>
      </c>
      <c r="C2719">
        <v>1</v>
      </c>
      <c r="D2719" t="s">
        <v>14</v>
      </c>
      <c r="E2719" t="s">
        <v>426</v>
      </c>
      <c r="F2719" t="s">
        <v>16</v>
      </c>
      <c r="G2719" t="s">
        <v>16</v>
      </c>
      <c r="H2719" t="s">
        <v>16</v>
      </c>
      <c r="I2719">
        <v>2</v>
      </c>
      <c r="J2719">
        <v>1</v>
      </c>
      <c r="K2719">
        <v>500</v>
      </c>
      <c r="L2719">
        <v>1</v>
      </c>
      <c r="M2719" t="s">
        <v>3112</v>
      </c>
      <c r="N2719" t="str">
        <f>SUBSTITUTE(Sheet1[[#This Row],[Datekey_Opening]],"_","-")</f>
        <v>2012-8-7</v>
      </c>
      <c r="O2719">
        <f>YEAR(Sheet1[[#This Row],[Date]])</f>
        <v>2012</v>
      </c>
      <c r="P2719" t="str">
        <f>LOOKUP(Sheet1[[#This Row],[CountryCode]],$AI$4:$AI$18,$AJ$4:$AJ$18)</f>
        <v>India</v>
      </c>
      <c r="Q2719">
        <f>MONTH(Sheet1[[#This Row],[Date]])</f>
        <v>8</v>
      </c>
      <c r="R2719" t="str">
        <f>TEXT(Sheet1[[#This Row],[Date]],"MMMM")</f>
        <v>August</v>
      </c>
      <c r="S2719" t="str">
        <f>TEXT(Sheet1[[#This Row],[Date]],"YYYY-MMM")</f>
        <v>2012-Aug</v>
      </c>
      <c r="T2719">
        <f>WEEKDAY(Sheet1[[#This Row],[Date]])</f>
        <v>3</v>
      </c>
      <c r="U2719" t="str">
        <f>TEXT(Sheet1[[#This Row],[Date]],"DDDD")</f>
        <v>Tuesday</v>
      </c>
      <c r="V2719" t="str">
        <f>"FM"&amp;MOD(MONTH(Sheet1[[#This Row],[Date]])-4,12)+1</f>
        <v>FM5</v>
      </c>
      <c r="W2719" t="str">
        <f>"Q"&amp;ROUNDUP(MONTH(Sheet1[[#This Row],[Date]])/3,0)</f>
        <v>Q3</v>
      </c>
      <c r="X2719" t="str">
        <f>"Q"&amp;INT(MOD(MONTH(Sheet1[[#This Row],[Date]])-4,12/3)+1)</f>
        <v>Q1</v>
      </c>
      <c r="Y2719" t="str" cm="1">
        <f t="array" ref="Y2719">_xlfn.IFS(ROUND(L2719,0)&lt;=1,"Need to improve 0-1",ROUND(L2719,0)&lt;=2,"Okay 1-2",ROUND(L2719,0)&lt;=3,"Good 2-3",ROUND(L2719,0)&lt;=4,"Great 3-4",ROUND(L2719,0)&lt;=5,"Excellent 4-5")</f>
        <v>Need to improve 0-1</v>
      </c>
      <c r="Z2719" t="str">
        <f t="shared" si="42"/>
        <v>0-1000</v>
      </c>
    </row>
    <row r="2720" spans="1:26" x14ac:dyDescent="0.3">
      <c r="A2720">
        <v>148</v>
      </c>
      <c r="B2720" t="s">
        <v>4526</v>
      </c>
      <c r="C2720">
        <v>1</v>
      </c>
      <c r="D2720" t="s">
        <v>14</v>
      </c>
      <c r="E2720" t="s">
        <v>4527</v>
      </c>
      <c r="F2720" t="s">
        <v>16</v>
      </c>
      <c r="G2720" t="s">
        <v>16</v>
      </c>
      <c r="H2720" t="s">
        <v>16</v>
      </c>
      <c r="I2720">
        <v>2</v>
      </c>
      <c r="J2720">
        <v>142</v>
      </c>
      <c r="K2720">
        <v>500</v>
      </c>
      <c r="L2720">
        <v>3.6</v>
      </c>
      <c r="M2720" t="s">
        <v>2254</v>
      </c>
      <c r="N2720" t="str">
        <f>SUBSTITUTE(Sheet1[[#This Row],[Datekey_Opening]],"_","-")</f>
        <v>2017-8-6</v>
      </c>
      <c r="O2720">
        <f>YEAR(Sheet1[[#This Row],[Date]])</f>
        <v>2017</v>
      </c>
      <c r="P2720" t="str">
        <f>LOOKUP(Sheet1[[#This Row],[CountryCode]],$AI$4:$AI$18,$AJ$4:$AJ$18)</f>
        <v>India</v>
      </c>
      <c r="Q2720">
        <f>MONTH(Sheet1[[#This Row],[Date]])</f>
        <v>8</v>
      </c>
      <c r="R2720" t="str">
        <f>TEXT(Sheet1[[#This Row],[Date]],"MMMM")</f>
        <v>August</v>
      </c>
      <c r="S2720" t="str">
        <f>TEXT(Sheet1[[#This Row],[Date]],"YYYY-MMM")</f>
        <v>2017-Aug</v>
      </c>
      <c r="T2720">
        <f>WEEKDAY(Sheet1[[#This Row],[Date]])</f>
        <v>1</v>
      </c>
      <c r="U2720" t="str">
        <f>TEXT(Sheet1[[#This Row],[Date]],"DDDD")</f>
        <v>Sunday</v>
      </c>
      <c r="V2720" t="str">
        <f>"FM"&amp;MOD(MONTH(Sheet1[[#This Row],[Date]])-4,12)+1</f>
        <v>FM5</v>
      </c>
      <c r="W2720" t="str">
        <f>"Q"&amp;ROUNDUP(MONTH(Sheet1[[#This Row],[Date]])/3,0)</f>
        <v>Q3</v>
      </c>
      <c r="X2720" t="str">
        <f>"Q"&amp;INT(MOD(MONTH(Sheet1[[#This Row],[Date]])-4,12/3)+1)</f>
        <v>Q1</v>
      </c>
      <c r="Y2720" t="str" cm="1">
        <f t="array" ref="Y2720">_xlfn.IFS(ROUND(L2720,0)&lt;=1,"Need to improve 0-1",ROUND(L2720,0)&lt;=2,"Okay 1-2",ROUND(L2720,0)&lt;=3,"Good 2-3",ROUND(L2720,0)&lt;=4,"Great 3-4",ROUND(L2720,0)&lt;=5,"Excellent 4-5")</f>
        <v>Great 3-4</v>
      </c>
      <c r="Z2720" t="str">
        <f t="shared" si="42"/>
        <v>0-1000</v>
      </c>
    </row>
    <row r="2721" spans="1:26" x14ac:dyDescent="0.3">
      <c r="A2721">
        <v>3790</v>
      </c>
      <c r="B2721" t="s">
        <v>2249</v>
      </c>
      <c r="C2721">
        <v>1</v>
      </c>
      <c r="D2721" t="s">
        <v>14</v>
      </c>
      <c r="E2721" t="s">
        <v>4760</v>
      </c>
      <c r="F2721" t="s">
        <v>16</v>
      </c>
      <c r="G2721" t="s">
        <v>16</v>
      </c>
      <c r="H2721" t="s">
        <v>16</v>
      </c>
      <c r="I2721">
        <v>2</v>
      </c>
      <c r="J2721">
        <v>81</v>
      </c>
      <c r="K2721">
        <v>500</v>
      </c>
      <c r="L2721">
        <v>3.4</v>
      </c>
      <c r="M2721" t="s">
        <v>3215</v>
      </c>
      <c r="N2721" t="str">
        <f>SUBSTITUTE(Sheet1[[#This Row],[Datekey_Opening]],"_","-")</f>
        <v>2012-8-25</v>
      </c>
      <c r="O2721">
        <f>YEAR(Sheet1[[#This Row],[Date]])</f>
        <v>2012</v>
      </c>
      <c r="P2721" t="str">
        <f>LOOKUP(Sheet1[[#This Row],[CountryCode]],$AI$4:$AI$18,$AJ$4:$AJ$18)</f>
        <v>India</v>
      </c>
      <c r="Q2721">
        <f>MONTH(Sheet1[[#This Row],[Date]])</f>
        <v>8</v>
      </c>
      <c r="R2721" t="str">
        <f>TEXT(Sheet1[[#This Row],[Date]],"MMMM")</f>
        <v>August</v>
      </c>
      <c r="S2721" t="str">
        <f>TEXT(Sheet1[[#This Row],[Date]],"YYYY-MMM")</f>
        <v>2012-Aug</v>
      </c>
      <c r="T2721">
        <f>WEEKDAY(Sheet1[[#This Row],[Date]])</f>
        <v>7</v>
      </c>
      <c r="U2721" t="str">
        <f>TEXT(Sheet1[[#This Row],[Date]],"DDDD")</f>
        <v>Saturday</v>
      </c>
      <c r="V2721" t="str">
        <f>"FM"&amp;MOD(MONTH(Sheet1[[#This Row],[Date]])-4,12)+1</f>
        <v>FM5</v>
      </c>
      <c r="W2721" t="str">
        <f>"Q"&amp;ROUNDUP(MONTH(Sheet1[[#This Row],[Date]])/3,0)</f>
        <v>Q3</v>
      </c>
      <c r="X2721" t="str">
        <f>"Q"&amp;INT(MOD(MONTH(Sheet1[[#This Row],[Date]])-4,12/3)+1)</f>
        <v>Q1</v>
      </c>
      <c r="Y2721" t="str" cm="1">
        <f t="array" ref="Y2721">_xlfn.IFS(ROUND(L2721,0)&lt;=1,"Need to improve 0-1",ROUND(L2721,0)&lt;=2,"Okay 1-2",ROUND(L2721,0)&lt;=3,"Good 2-3",ROUND(L2721,0)&lt;=4,"Great 3-4",ROUND(L2721,0)&lt;=5,"Excellent 4-5")</f>
        <v>Good 2-3</v>
      </c>
      <c r="Z2721" t="str">
        <f t="shared" si="42"/>
        <v>0-1000</v>
      </c>
    </row>
    <row r="2722" spans="1:26" x14ac:dyDescent="0.3">
      <c r="A2722">
        <v>18219516</v>
      </c>
      <c r="B2722" t="s">
        <v>4761</v>
      </c>
      <c r="C2722">
        <v>1</v>
      </c>
      <c r="D2722" t="s">
        <v>14</v>
      </c>
      <c r="E2722" t="s">
        <v>426</v>
      </c>
      <c r="F2722" t="s">
        <v>16</v>
      </c>
      <c r="G2722" t="s">
        <v>16</v>
      </c>
      <c r="H2722" t="s">
        <v>16</v>
      </c>
      <c r="I2722">
        <v>2</v>
      </c>
      <c r="J2722">
        <v>8</v>
      </c>
      <c r="K2722">
        <v>500</v>
      </c>
      <c r="L2722">
        <v>3.1</v>
      </c>
      <c r="M2722" t="s">
        <v>604</v>
      </c>
      <c r="N2722" t="str">
        <f>SUBSTITUTE(Sheet1[[#This Row],[Datekey_Opening]],"_","-")</f>
        <v>2015-8-1</v>
      </c>
      <c r="O2722">
        <f>YEAR(Sheet1[[#This Row],[Date]])</f>
        <v>2015</v>
      </c>
      <c r="P2722" t="str">
        <f>LOOKUP(Sheet1[[#This Row],[CountryCode]],$AI$4:$AI$18,$AJ$4:$AJ$18)</f>
        <v>India</v>
      </c>
      <c r="Q2722">
        <f>MONTH(Sheet1[[#This Row],[Date]])</f>
        <v>8</v>
      </c>
      <c r="R2722" t="str">
        <f>TEXT(Sheet1[[#This Row],[Date]],"MMMM")</f>
        <v>August</v>
      </c>
      <c r="S2722" t="str">
        <f>TEXT(Sheet1[[#This Row],[Date]],"YYYY-MMM")</f>
        <v>2015-Aug</v>
      </c>
      <c r="T2722">
        <f>WEEKDAY(Sheet1[[#This Row],[Date]])</f>
        <v>7</v>
      </c>
      <c r="U2722" t="str">
        <f>TEXT(Sheet1[[#This Row],[Date]],"DDDD")</f>
        <v>Saturday</v>
      </c>
      <c r="V2722" t="str">
        <f>"FM"&amp;MOD(MONTH(Sheet1[[#This Row],[Date]])-4,12)+1</f>
        <v>FM5</v>
      </c>
      <c r="W2722" t="str">
        <f>"Q"&amp;ROUNDUP(MONTH(Sheet1[[#This Row],[Date]])/3,0)</f>
        <v>Q3</v>
      </c>
      <c r="X2722" t="str">
        <f>"Q"&amp;INT(MOD(MONTH(Sheet1[[#This Row],[Date]])-4,12/3)+1)</f>
        <v>Q1</v>
      </c>
      <c r="Y2722" t="str" cm="1">
        <f t="array" ref="Y2722">_xlfn.IFS(ROUND(L2722,0)&lt;=1,"Need to improve 0-1",ROUND(L2722,0)&lt;=2,"Okay 1-2",ROUND(L2722,0)&lt;=3,"Good 2-3",ROUND(L2722,0)&lt;=4,"Great 3-4",ROUND(L2722,0)&lt;=5,"Excellent 4-5")</f>
        <v>Good 2-3</v>
      </c>
      <c r="Z2722" t="str">
        <f t="shared" si="42"/>
        <v>0-1000</v>
      </c>
    </row>
    <row r="2723" spans="1:26" x14ac:dyDescent="0.3">
      <c r="A2723">
        <v>308219</v>
      </c>
      <c r="B2723" t="s">
        <v>4762</v>
      </c>
      <c r="C2723">
        <v>1</v>
      </c>
      <c r="D2723" t="s">
        <v>14</v>
      </c>
      <c r="E2723" t="s">
        <v>432</v>
      </c>
      <c r="F2723" t="s">
        <v>16</v>
      </c>
      <c r="G2723" t="s">
        <v>16</v>
      </c>
      <c r="H2723" t="s">
        <v>16</v>
      </c>
      <c r="I2723">
        <v>2</v>
      </c>
      <c r="J2723">
        <v>26</v>
      </c>
      <c r="K2723">
        <v>500</v>
      </c>
      <c r="L2723">
        <v>3.4</v>
      </c>
      <c r="M2723" t="s">
        <v>4763</v>
      </c>
      <c r="N2723" t="str">
        <f>SUBSTITUTE(Sheet1[[#This Row],[Datekey_Opening]],"_","-")</f>
        <v>2013-8-9</v>
      </c>
      <c r="O2723">
        <f>YEAR(Sheet1[[#This Row],[Date]])</f>
        <v>2013</v>
      </c>
      <c r="P2723" t="str">
        <f>LOOKUP(Sheet1[[#This Row],[CountryCode]],$AI$4:$AI$18,$AJ$4:$AJ$18)</f>
        <v>India</v>
      </c>
      <c r="Q2723">
        <f>MONTH(Sheet1[[#This Row],[Date]])</f>
        <v>8</v>
      </c>
      <c r="R2723" t="str">
        <f>TEXT(Sheet1[[#This Row],[Date]],"MMMM")</f>
        <v>August</v>
      </c>
      <c r="S2723" t="str">
        <f>TEXT(Sheet1[[#This Row],[Date]],"YYYY-MMM")</f>
        <v>2013-Aug</v>
      </c>
      <c r="T2723">
        <f>WEEKDAY(Sheet1[[#This Row],[Date]])</f>
        <v>6</v>
      </c>
      <c r="U2723" t="str">
        <f>TEXT(Sheet1[[#This Row],[Date]],"DDDD")</f>
        <v>Friday</v>
      </c>
      <c r="V2723" t="str">
        <f>"FM"&amp;MOD(MONTH(Sheet1[[#This Row],[Date]])-4,12)+1</f>
        <v>FM5</v>
      </c>
      <c r="W2723" t="str">
        <f>"Q"&amp;ROUNDUP(MONTH(Sheet1[[#This Row],[Date]])/3,0)</f>
        <v>Q3</v>
      </c>
      <c r="X2723" t="str">
        <f>"Q"&amp;INT(MOD(MONTH(Sheet1[[#This Row],[Date]])-4,12/3)+1)</f>
        <v>Q1</v>
      </c>
      <c r="Y2723" t="str" cm="1">
        <f t="array" ref="Y2723">_xlfn.IFS(ROUND(L2723,0)&lt;=1,"Need to improve 0-1",ROUND(L2723,0)&lt;=2,"Okay 1-2",ROUND(L2723,0)&lt;=3,"Good 2-3",ROUND(L2723,0)&lt;=4,"Great 3-4",ROUND(L2723,0)&lt;=5,"Excellent 4-5")</f>
        <v>Good 2-3</v>
      </c>
      <c r="Z2723" t="str">
        <f t="shared" si="42"/>
        <v>0-1000</v>
      </c>
    </row>
    <row r="2724" spans="1:26" x14ac:dyDescent="0.3">
      <c r="A2724">
        <v>18133471</v>
      </c>
      <c r="B2724" t="s">
        <v>4764</v>
      </c>
      <c r="C2724">
        <v>1</v>
      </c>
      <c r="D2724" t="s">
        <v>14</v>
      </c>
      <c r="E2724" t="s">
        <v>426</v>
      </c>
      <c r="F2724" t="s">
        <v>16</v>
      </c>
      <c r="G2724" t="s">
        <v>16</v>
      </c>
      <c r="H2724" t="s">
        <v>16</v>
      </c>
      <c r="I2724">
        <v>2</v>
      </c>
      <c r="J2724">
        <v>49</v>
      </c>
      <c r="K2724">
        <v>500</v>
      </c>
      <c r="L2724">
        <v>3.2</v>
      </c>
      <c r="M2724" t="s">
        <v>4546</v>
      </c>
      <c r="N2724" t="str">
        <f>SUBSTITUTE(Sheet1[[#This Row],[Datekey_Opening]],"_","-")</f>
        <v>2015-8-23</v>
      </c>
      <c r="O2724">
        <f>YEAR(Sheet1[[#This Row],[Date]])</f>
        <v>2015</v>
      </c>
      <c r="P2724" t="str">
        <f>LOOKUP(Sheet1[[#This Row],[CountryCode]],$AI$4:$AI$18,$AJ$4:$AJ$18)</f>
        <v>India</v>
      </c>
      <c r="Q2724">
        <f>MONTH(Sheet1[[#This Row],[Date]])</f>
        <v>8</v>
      </c>
      <c r="R2724" t="str">
        <f>TEXT(Sheet1[[#This Row],[Date]],"MMMM")</f>
        <v>August</v>
      </c>
      <c r="S2724" t="str">
        <f>TEXT(Sheet1[[#This Row],[Date]],"YYYY-MMM")</f>
        <v>2015-Aug</v>
      </c>
      <c r="T2724">
        <f>WEEKDAY(Sheet1[[#This Row],[Date]])</f>
        <v>1</v>
      </c>
      <c r="U2724" t="str">
        <f>TEXT(Sheet1[[#This Row],[Date]],"DDDD")</f>
        <v>Sunday</v>
      </c>
      <c r="V2724" t="str">
        <f>"FM"&amp;MOD(MONTH(Sheet1[[#This Row],[Date]])-4,12)+1</f>
        <v>FM5</v>
      </c>
      <c r="W2724" t="str">
        <f>"Q"&amp;ROUNDUP(MONTH(Sheet1[[#This Row],[Date]])/3,0)</f>
        <v>Q3</v>
      </c>
      <c r="X2724" t="str">
        <f>"Q"&amp;INT(MOD(MONTH(Sheet1[[#This Row],[Date]])-4,12/3)+1)</f>
        <v>Q1</v>
      </c>
      <c r="Y2724" t="str" cm="1">
        <f t="array" ref="Y2724">_xlfn.IFS(ROUND(L2724,0)&lt;=1,"Need to improve 0-1",ROUND(L2724,0)&lt;=2,"Okay 1-2",ROUND(L2724,0)&lt;=3,"Good 2-3",ROUND(L2724,0)&lt;=4,"Great 3-4",ROUND(L2724,0)&lt;=5,"Excellent 4-5")</f>
        <v>Good 2-3</v>
      </c>
      <c r="Z2724" t="str">
        <f t="shared" si="42"/>
        <v>0-1000</v>
      </c>
    </row>
    <row r="2725" spans="1:26" x14ac:dyDescent="0.3">
      <c r="A2725">
        <v>18454473</v>
      </c>
      <c r="B2725" t="s">
        <v>4765</v>
      </c>
      <c r="C2725">
        <v>1</v>
      </c>
      <c r="D2725" t="s">
        <v>14</v>
      </c>
      <c r="E2725" t="s">
        <v>365</v>
      </c>
      <c r="F2725" t="s">
        <v>16</v>
      </c>
      <c r="G2725" t="s">
        <v>16</v>
      </c>
      <c r="H2725" t="s">
        <v>16</v>
      </c>
      <c r="I2725">
        <v>2</v>
      </c>
      <c r="J2725">
        <v>18</v>
      </c>
      <c r="K2725">
        <v>500</v>
      </c>
      <c r="L2725">
        <v>3.8</v>
      </c>
      <c r="M2725" t="s">
        <v>4766</v>
      </c>
      <c r="N2725" t="str">
        <f>SUBSTITUTE(Sheet1[[#This Row],[Datekey_Opening]],"_","-")</f>
        <v>2014-8-21</v>
      </c>
      <c r="O2725">
        <f>YEAR(Sheet1[[#This Row],[Date]])</f>
        <v>2014</v>
      </c>
      <c r="P2725" t="str">
        <f>LOOKUP(Sheet1[[#This Row],[CountryCode]],$AI$4:$AI$18,$AJ$4:$AJ$18)</f>
        <v>India</v>
      </c>
      <c r="Q2725">
        <f>MONTH(Sheet1[[#This Row],[Date]])</f>
        <v>8</v>
      </c>
      <c r="R2725" t="str">
        <f>TEXT(Sheet1[[#This Row],[Date]],"MMMM")</f>
        <v>August</v>
      </c>
      <c r="S2725" t="str">
        <f>TEXT(Sheet1[[#This Row],[Date]],"YYYY-MMM")</f>
        <v>2014-Aug</v>
      </c>
      <c r="T2725">
        <f>WEEKDAY(Sheet1[[#This Row],[Date]])</f>
        <v>5</v>
      </c>
      <c r="U2725" t="str">
        <f>TEXT(Sheet1[[#This Row],[Date]],"DDDD")</f>
        <v>Thursday</v>
      </c>
      <c r="V2725" t="str">
        <f>"FM"&amp;MOD(MONTH(Sheet1[[#This Row],[Date]])-4,12)+1</f>
        <v>FM5</v>
      </c>
      <c r="W2725" t="str">
        <f>"Q"&amp;ROUNDUP(MONTH(Sheet1[[#This Row],[Date]])/3,0)</f>
        <v>Q3</v>
      </c>
      <c r="X2725" t="str">
        <f>"Q"&amp;INT(MOD(MONTH(Sheet1[[#This Row],[Date]])-4,12/3)+1)</f>
        <v>Q1</v>
      </c>
      <c r="Y2725" t="str" cm="1">
        <f t="array" ref="Y2725">_xlfn.IFS(ROUND(L2725,0)&lt;=1,"Need to improve 0-1",ROUND(L2725,0)&lt;=2,"Okay 1-2",ROUND(L2725,0)&lt;=3,"Good 2-3",ROUND(L2725,0)&lt;=4,"Great 3-4",ROUND(L2725,0)&lt;=5,"Excellent 4-5")</f>
        <v>Great 3-4</v>
      </c>
      <c r="Z2725" t="str">
        <f t="shared" si="42"/>
        <v>0-1000</v>
      </c>
    </row>
    <row r="2726" spans="1:26" x14ac:dyDescent="0.3">
      <c r="A2726">
        <v>18287358</v>
      </c>
      <c r="B2726" t="s">
        <v>4767</v>
      </c>
      <c r="C2726">
        <v>1</v>
      </c>
      <c r="D2726" t="s">
        <v>14</v>
      </c>
      <c r="E2726" t="s">
        <v>4768</v>
      </c>
      <c r="F2726" t="s">
        <v>16</v>
      </c>
      <c r="G2726" t="s">
        <v>16</v>
      </c>
      <c r="H2726" t="s">
        <v>16</v>
      </c>
      <c r="I2726">
        <v>2</v>
      </c>
      <c r="J2726">
        <v>2</v>
      </c>
      <c r="K2726">
        <v>500</v>
      </c>
      <c r="L2726">
        <v>1</v>
      </c>
      <c r="M2726" t="s">
        <v>4769</v>
      </c>
      <c r="N2726" t="str">
        <f>SUBSTITUTE(Sheet1[[#This Row],[Datekey_Opening]],"_","-")</f>
        <v>2011-7-24</v>
      </c>
      <c r="O2726">
        <f>YEAR(Sheet1[[#This Row],[Date]])</f>
        <v>2011</v>
      </c>
      <c r="P2726" t="str">
        <f>LOOKUP(Sheet1[[#This Row],[CountryCode]],$AI$4:$AI$18,$AJ$4:$AJ$18)</f>
        <v>India</v>
      </c>
      <c r="Q2726">
        <f>MONTH(Sheet1[[#This Row],[Date]])</f>
        <v>7</v>
      </c>
      <c r="R2726" t="str">
        <f>TEXT(Sheet1[[#This Row],[Date]],"MMMM")</f>
        <v>July</v>
      </c>
      <c r="S2726" t="str">
        <f>TEXT(Sheet1[[#This Row],[Date]],"YYYY-MMM")</f>
        <v>2011-Jul</v>
      </c>
      <c r="T2726">
        <f>WEEKDAY(Sheet1[[#This Row],[Date]])</f>
        <v>1</v>
      </c>
      <c r="U2726" t="str">
        <f>TEXT(Sheet1[[#This Row],[Date]],"DDDD")</f>
        <v>Sunday</v>
      </c>
      <c r="V2726" t="str">
        <f>"FM"&amp;MOD(MONTH(Sheet1[[#This Row],[Date]])-4,12)+1</f>
        <v>FM4</v>
      </c>
      <c r="W2726" t="str">
        <f>"Q"&amp;ROUNDUP(MONTH(Sheet1[[#This Row],[Date]])/3,0)</f>
        <v>Q3</v>
      </c>
      <c r="X2726" t="str">
        <f>"Q"&amp;INT(MOD(MONTH(Sheet1[[#This Row],[Date]])-4,12/3)+1)</f>
        <v>Q4</v>
      </c>
      <c r="Y2726" t="str" cm="1">
        <f t="array" ref="Y2726">_xlfn.IFS(ROUND(L2726,0)&lt;=1,"Need to improve 0-1",ROUND(L2726,0)&lt;=2,"Okay 1-2",ROUND(L2726,0)&lt;=3,"Good 2-3",ROUND(L2726,0)&lt;=4,"Great 3-4",ROUND(L2726,0)&lt;=5,"Excellent 4-5")</f>
        <v>Need to improve 0-1</v>
      </c>
      <c r="Z2726" t="str">
        <f t="shared" si="42"/>
        <v>0-1000</v>
      </c>
    </row>
    <row r="2727" spans="1:26" x14ac:dyDescent="0.3">
      <c r="A2727">
        <v>18384127</v>
      </c>
      <c r="B2727" t="s">
        <v>4770</v>
      </c>
      <c r="C2727">
        <v>1</v>
      </c>
      <c r="D2727" t="s">
        <v>14</v>
      </c>
      <c r="E2727" t="s">
        <v>2275</v>
      </c>
      <c r="F2727" t="s">
        <v>16</v>
      </c>
      <c r="G2727" t="s">
        <v>16</v>
      </c>
      <c r="H2727" t="s">
        <v>16</v>
      </c>
      <c r="I2727">
        <v>2</v>
      </c>
      <c r="J2727">
        <v>11</v>
      </c>
      <c r="K2727">
        <v>500</v>
      </c>
      <c r="L2727">
        <v>2.6</v>
      </c>
      <c r="M2727" t="s">
        <v>4771</v>
      </c>
      <c r="N2727" t="str">
        <f>SUBSTITUTE(Sheet1[[#This Row],[Datekey_Opening]],"_","-")</f>
        <v>2012-7-26</v>
      </c>
      <c r="O2727">
        <f>YEAR(Sheet1[[#This Row],[Date]])</f>
        <v>2012</v>
      </c>
      <c r="P2727" t="str">
        <f>LOOKUP(Sheet1[[#This Row],[CountryCode]],$AI$4:$AI$18,$AJ$4:$AJ$18)</f>
        <v>India</v>
      </c>
      <c r="Q2727">
        <f>MONTH(Sheet1[[#This Row],[Date]])</f>
        <v>7</v>
      </c>
      <c r="R2727" t="str">
        <f>TEXT(Sheet1[[#This Row],[Date]],"MMMM")</f>
        <v>July</v>
      </c>
      <c r="S2727" t="str">
        <f>TEXT(Sheet1[[#This Row],[Date]],"YYYY-MMM")</f>
        <v>2012-Jul</v>
      </c>
      <c r="T2727">
        <f>WEEKDAY(Sheet1[[#This Row],[Date]])</f>
        <v>5</v>
      </c>
      <c r="U2727" t="str">
        <f>TEXT(Sheet1[[#This Row],[Date]],"DDDD")</f>
        <v>Thursday</v>
      </c>
      <c r="V2727" t="str">
        <f>"FM"&amp;MOD(MONTH(Sheet1[[#This Row],[Date]])-4,12)+1</f>
        <v>FM4</v>
      </c>
      <c r="W2727" t="str">
        <f>"Q"&amp;ROUNDUP(MONTH(Sheet1[[#This Row],[Date]])/3,0)</f>
        <v>Q3</v>
      </c>
      <c r="X2727" t="str">
        <f>"Q"&amp;INT(MOD(MONTH(Sheet1[[#This Row],[Date]])-4,12/3)+1)</f>
        <v>Q4</v>
      </c>
      <c r="Y2727" t="str" cm="1">
        <f t="array" ref="Y2727">_xlfn.IFS(ROUND(L2727,0)&lt;=1,"Need to improve 0-1",ROUND(L2727,0)&lt;=2,"Okay 1-2",ROUND(L2727,0)&lt;=3,"Good 2-3",ROUND(L2727,0)&lt;=4,"Great 3-4",ROUND(L2727,0)&lt;=5,"Excellent 4-5")</f>
        <v>Good 2-3</v>
      </c>
      <c r="Z2727" t="str">
        <f t="shared" si="42"/>
        <v>0-1000</v>
      </c>
    </row>
    <row r="2728" spans="1:26" x14ac:dyDescent="0.3">
      <c r="A2728">
        <v>302232</v>
      </c>
      <c r="B2728" t="s">
        <v>4772</v>
      </c>
      <c r="C2728">
        <v>1</v>
      </c>
      <c r="D2728" t="s">
        <v>14</v>
      </c>
      <c r="E2728" t="s">
        <v>362</v>
      </c>
      <c r="F2728" t="s">
        <v>16</v>
      </c>
      <c r="G2728" t="s">
        <v>16</v>
      </c>
      <c r="H2728" t="s">
        <v>16</v>
      </c>
      <c r="I2728">
        <v>2</v>
      </c>
      <c r="J2728">
        <v>109</v>
      </c>
      <c r="K2728">
        <v>500</v>
      </c>
      <c r="L2728">
        <v>3.6</v>
      </c>
      <c r="M2728" t="s">
        <v>3575</v>
      </c>
      <c r="N2728" t="str">
        <f>SUBSTITUTE(Sheet1[[#This Row],[Datekey_Opening]],"_","-")</f>
        <v>2018-7-18</v>
      </c>
      <c r="O2728">
        <f>YEAR(Sheet1[[#This Row],[Date]])</f>
        <v>2018</v>
      </c>
      <c r="P2728" t="str">
        <f>LOOKUP(Sheet1[[#This Row],[CountryCode]],$AI$4:$AI$18,$AJ$4:$AJ$18)</f>
        <v>India</v>
      </c>
      <c r="Q2728">
        <f>MONTH(Sheet1[[#This Row],[Date]])</f>
        <v>7</v>
      </c>
      <c r="R2728" t="str">
        <f>TEXT(Sheet1[[#This Row],[Date]],"MMMM")</f>
        <v>July</v>
      </c>
      <c r="S2728" t="str">
        <f>TEXT(Sheet1[[#This Row],[Date]],"YYYY-MMM")</f>
        <v>2018-Jul</v>
      </c>
      <c r="T2728">
        <f>WEEKDAY(Sheet1[[#This Row],[Date]])</f>
        <v>4</v>
      </c>
      <c r="U2728" t="str">
        <f>TEXT(Sheet1[[#This Row],[Date]],"DDDD")</f>
        <v>Wednesday</v>
      </c>
      <c r="V2728" t="str">
        <f>"FM"&amp;MOD(MONTH(Sheet1[[#This Row],[Date]])-4,12)+1</f>
        <v>FM4</v>
      </c>
      <c r="W2728" t="str">
        <f>"Q"&amp;ROUNDUP(MONTH(Sheet1[[#This Row],[Date]])/3,0)</f>
        <v>Q3</v>
      </c>
      <c r="X2728" t="str">
        <f>"Q"&amp;INT(MOD(MONTH(Sheet1[[#This Row],[Date]])-4,12/3)+1)</f>
        <v>Q4</v>
      </c>
      <c r="Y2728" t="str" cm="1">
        <f t="array" ref="Y2728">_xlfn.IFS(ROUND(L2728,0)&lt;=1,"Need to improve 0-1",ROUND(L2728,0)&lt;=2,"Okay 1-2",ROUND(L2728,0)&lt;=3,"Good 2-3",ROUND(L2728,0)&lt;=4,"Great 3-4",ROUND(L2728,0)&lt;=5,"Excellent 4-5")</f>
        <v>Great 3-4</v>
      </c>
      <c r="Z2728" t="str">
        <f t="shared" si="42"/>
        <v>0-1000</v>
      </c>
    </row>
    <row r="2729" spans="1:26" x14ac:dyDescent="0.3">
      <c r="A2729">
        <v>7247</v>
      </c>
      <c r="B2729" t="s">
        <v>4773</v>
      </c>
      <c r="C2729">
        <v>1</v>
      </c>
      <c r="D2729" t="s">
        <v>14</v>
      </c>
      <c r="E2729" t="s">
        <v>4774</v>
      </c>
      <c r="F2729" t="s">
        <v>16</v>
      </c>
      <c r="G2729" t="s">
        <v>16</v>
      </c>
      <c r="H2729" t="s">
        <v>16</v>
      </c>
      <c r="I2729">
        <v>2</v>
      </c>
      <c r="J2729">
        <v>154</v>
      </c>
      <c r="K2729">
        <v>500</v>
      </c>
      <c r="L2729">
        <v>4</v>
      </c>
      <c r="M2729" t="s">
        <v>1929</v>
      </c>
      <c r="N2729" t="str">
        <f>SUBSTITUTE(Sheet1[[#This Row],[Datekey_Opening]],"_","-")</f>
        <v>2012-7-1</v>
      </c>
      <c r="O2729">
        <f>YEAR(Sheet1[[#This Row],[Date]])</f>
        <v>2012</v>
      </c>
      <c r="P2729" t="str">
        <f>LOOKUP(Sheet1[[#This Row],[CountryCode]],$AI$4:$AI$18,$AJ$4:$AJ$18)</f>
        <v>India</v>
      </c>
      <c r="Q2729">
        <f>MONTH(Sheet1[[#This Row],[Date]])</f>
        <v>7</v>
      </c>
      <c r="R2729" t="str">
        <f>TEXT(Sheet1[[#This Row],[Date]],"MMMM")</f>
        <v>July</v>
      </c>
      <c r="S2729" t="str">
        <f>TEXT(Sheet1[[#This Row],[Date]],"YYYY-MMM")</f>
        <v>2012-Jul</v>
      </c>
      <c r="T2729">
        <f>WEEKDAY(Sheet1[[#This Row],[Date]])</f>
        <v>1</v>
      </c>
      <c r="U2729" t="str">
        <f>TEXT(Sheet1[[#This Row],[Date]],"DDDD")</f>
        <v>Sunday</v>
      </c>
      <c r="V2729" t="str">
        <f>"FM"&amp;MOD(MONTH(Sheet1[[#This Row],[Date]])-4,12)+1</f>
        <v>FM4</v>
      </c>
      <c r="W2729" t="str">
        <f>"Q"&amp;ROUNDUP(MONTH(Sheet1[[#This Row],[Date]])/3,0)</f>
        <v>Q3</v>
      </c>
      <c r="X2729" t="str">
        <f>"Q"&amp;INT(MOD(MONTH(Sheet1[[#This Row],[Date]])-4,12/3)+1)</f>
        <v>Q4</v>
      </c>
      <c r="Y2729" t="str" cm="1">
        <f t="array" ref="Y2729">_xlfn.IFS(ROUND(L2729,0)&lt;=1,"Need to improve 0-1",ROUND(L2729,0)&lt;=2,"Okay 1-2",ROUND(L2729,0)&lt;=3,"Good 2-3",ROUND(L2729,0)&lt;=4,"Great 3-4",ROUND(L2729,0)&lt;=5,"Excellent 4-5")</f>
        <v>Great 3-4</v>
      </c>
      <c r="Z2729" t="str">
        <f t="shared" si="42"/>
        <v>0-1000</v>
      </c>
    </row>
    <row r="2730" spans="1:26" x14ac:dyDescent="0.3">
      <c r="A2730">
        <v>304917</v>
      </c>
      <c r="B2730" t="s">
        <v>4775</v>
      </c>
      <c r="C2730">
        <v>1</v>
      </c>
      <c r="D2730" t="s">
        <v>14</v>
      </c>
      <c r="E2730" t="s">
        <v>610</v>
      </c>
      <c r="F2730" t="s">
        <v>16</v>
      </c>
      <c r="G2730" t="s">
        <v>16</v>
      </c>
      <c r="H2730" t="s">
        <v>16</v>
      </c>
      <c r="I2730">
        <v>2</v>
      </c>
      <c r="J2730">
        <v>158</v>
      </c>
      <c r="K2730">
        <v>500</v>
      </c>
      <c r="L2730">
        <v>3.8</v>
      </c>
      <c r="M2730" t="s">
        <v>1206</v>
      </c>
      <c r="N2730" t="str">
        <f>SUBSTITUTE(Sheet1[[#This Row],[Datekey_Opening]],"_","-")</f>
        <v>2014-7-6</v>
      </c>
      <c r="O2730">
        <f>YEAR(Sheet1[[#This Row],[Date]])</f>
        <v>2014</v>
      </c>
      <c r="P2730" t="str">
        <f>LOOKUP(Sheet1[[#This Row],[CountryCode]],$AI$4:$AI$18,$AJ$4:$AJ$18)</f>
        <v>India</v>
      </c>
      <c r="Q2730">
        <f>MONTH(Sheet1[[#This Row],[Date]])</f>
        <v>7</v>
      </c>
      <c r="R2730" t="str">
        <f>TEXT(Sheet1[[#This Row],[Date]],"MMMM")</f>
        <v>July</v>
      </c>
      <c r="S2730" t="str">
        <f>TEXT(Sheet1[[#This Row],[Date]],"YYYY-MMM")</f>
        <v>2014-Jul</v>
      </c>
      <c r="T2730">
        <f>WEEKDAY(Sheet1[[#This Row],[Date]])</f>
        <v>1</v>
      </c>
      <c r="U2730" t="str">
        <f>TEXT(Sheet1[[#This Row],[Date]],"DDDD")</f>
        <v>Sunday</v>
      </c>
      <c r="V2730" t="str">
        <f>"FM"&amp;MOD(MONTH(Sheet1[[#This Row],[Date]])-4,12)+1</f>
        <v>FM4</v>
      </c>
      <c r="W2730" t="str">
        <f>"Q"&amp;ROUNDUP(MONTH(Sheet1[[#This Row],[Date]])/3,0)</f>
        <v>Q3</v>
      </c>
      <c r="X2730" t="str">
        <f>"Q"&amp;INT(MOD(MONTH(Sheet1[[#This Row],[Date]])-4,12/3)+1)</f>
        <v>Q4</v>
      </c>
      <c r="Y2730" t="str" cm="1">
        <f t="array" ref="Y2730">_xlfn.IFS(ROUND(L2730,0)&lt;=1,"Need to improve 0-1",ROUND(L2730,0)&lt;=2,"Okay 1-2",ROUND(L2730,0)&lt;=3,"Good 2-3",ROUND(L2730,0)&lt;=4,"Great 3-4",ROUND(L2730,0)&lt;=5,"Excellent 4-5")</f>
        <v>Great 3-4</v>
      </c>
      <c r="Z2730" t="str">
        <f t="shared" si="42"/>
        <v>0-1000</v>
      </c>
    </row>
    <row r="2731" spans="1:26" x14ac:dyDescent="0.3">
      <c r="A2731">
        <v>304230</v>
      </c>
      <c r="B2731" t="s">
        <v>4776</v>
      </c>
      <c r="C2731">
        <v>1</v>
      </c>
      <c r="D2731" t="s">
        <v>14</v>
      </c>
      <c r="E2731" t="s">
        <v>435</v>
      </c>
      <c r="F2731" t="s">
        <v>16</v>
      </c>
      <c r="G2731" t="s">
        <v>16</v>
      </c>
      <c r="H2731" t="s">
        <v>16</v>
      </c>
      <c r="I2731">
        <v>2</v>
      </c>
      <c r="J2731">
        <v>2</v>
      </c>
      <c r="K2731">
        <v>500</v>
      </c>
      <c r="L2731">
        <v>1</v>
      </c>
      <c r="M2731" t="s">
        <v>1823</v>
      </c>
      <c r="N2731" t="str">
        <f>SUBSTITUTE(Sheet1[[#This Row],[Datekey_Opening]],"_","-")</f>
        <v>2011-7-11</v>
      </c>
      <c r="O2731">
        <f>YEAR(Sheet1[[#This Row],[Date]])</f>
        <v>2011</v>
      </c>
      <c r="P2731" t="str">
        <f>LOOKUP(Sheet1[[#This Row],[CountryCode]],$AI$4:$AI$18,$AJ$4:$AJ$18)</f>
        <v>India</v>
      </c>
      <c r="Q2731">
        <f>MONTH(Sheet1[[#This Row],[Date]])</f>
        <v>7</v>
      </c>
      <c r="R2731" t="str">
        <f>TEXT(Sheet1[[#This Row],[Date]],"MMMM")</f>
        <v>July</v>
      </c>
      <c r="S2731" t="str">
        <f>TEXT(Sheet1[[#This Row],[Date]],"YYYY-MMM")</f>
        <v>2011-Jul</v>
      </c>
      <c r="T2731">
        <f>WEEKDAY(Sheet1[[#This Row],[Date]])</f>
        <v>2</v>
      </c>
      <c r="U2731" t="str">
        <f>TEXT(Sheet1[[#This Row],[Date]],"DDDD")</f>
        <v>Monday</v>
      </c>
      <c r="V2731" t="str">
        <f>"FM"&amp;MOD(MONTH(Sheet1[[#This Row],[Date]])-4,12)+1</f>
        <v>FM4</v>
      </c>
      <c r="W2731" t="str">
        <f>"Q"&amp;ROUNDUP(MONTH(Sheet1[[#This Row],[Date]])/3,0)</f>
        <v>Q3</v>
      </c>
      <c r="X2731" t="str">
        <f>"Q"&amp;INT(MOD(MONTH(Sheet1[[#This Row],[Date]])-4,12/3)+1)</f>
        <v>Q4</v>
      </c>
      <c r="Y2731" t="str" cm="1">
        <f t="array" ref="Y2731">_xlfn.IFS(ROUND(L2731,0)&lt;=1,"Need to improve 0-1",ROUND(L2731,0)&lt;=2,"Okay 1-2",ROUND(L2731,0)&lt;=3,"Good 2-3",ROUND(L2731,0)&lt;=4,"Great 3-4",ROUND(L2731,0)&lt;=5,"Excellent 4-5")</f>
        <v>Need to improve 0-1</v>
      </c>
      <c r="Z2731" t="str">
        <f t="shared" si="42"/>
        <v>0-1000</v>
      </c>
    </row>
    <row r="2732" spans="1:26" x14ac:dyDescent="0.3">
      <c r="A2732">
        <v>18436483</v>
      </c>
      <c r="B2732" t="s">
        <v>4777</v>
      </c>
      <c r="C2732">
        <v>1</v>
      </c>
      <c r="D2732" t="s">
        <v>14</v>
      </c>
      <c r="E2732" t="s">
        <v>432</v>
      </c>
      <c r="F2732" t="s">
        <v>16</v>
      </c>
      <c r="G2732" t="s">
        <v>16</v>
      </c>
      <c r="H2732" t="s">
        <v>16</v>
      </c>
      <c r="I2732">
        <v>2</v>
      </c>
      <c r="J2732">
        <v>5</v>
      </c>
      <c r="K2732">
        <v>500</v>
      </c>
      <c r="L2732">
        <v>3.1</v>
      </c>
      <c r="M2732" t="s">
        <v>1060</v>
      </c>
      <c r="N2732" t="str">
        <f>SUBSTITUTE(Sheet1[[#This Row],[Datekey_Opening]],"_","-")</f>
        <v>2011-7-17</v>
      </c>
      <c r="O2732">
        <f>YEAR(Sheet1[[#This Row],[Date]])</f>
        <v>2011</v>
      </c>
      <c r="P2732" t="str">
        <f>LOOKUP(Sheet1[[#This Row],[CountryCode]],$AI$4:$AI$18,$AJ$4:$AJ$18)</f>
        <v>India</v>
      </c>
      <c r="Q2732">
        <f>MONTH(Sheet1[[#This Row],[Date]])</f>
        <v>7</v>
      </c>
      <c r="R2732" t="str">
        <f>TEXT(Sheet1[[#This Row],[Date]],"MMMM")</f>
        <v>July</v>
      </c>
      <c r="S2732" t="str">
        <f>TEXT(Sheet1[[#This Row],[Date]],"YYYY-MMM")</f>
        <v>2011-Jul</v>
      </c>
      <c r="T2732">
        <f>WEEKDAY(Sheet1[[#This Row],[Date]])</f>
        <v>1</v>
      </c>
      <c r="U2732" t="str">
        <f>TEXT(Sheet1[[#This Row],[Date]],"DDDD")</f>
        <v>Sunday</v>
      </c>
      <c r="V2732" t="str">
        <f>"FM"&amp;MOD(MONTH(Sheet1[[#This Row],[Date]])-4,12)+1</f>
        <v>FM4</v>
      </c>
      <c r="W2732" t="str">
        <f>"Q"&amp;ROUNDUP(MONTH(Sheet1[[#This Row],[Date]])/3,0)</f>
        <v>Q3</v>
      </c>
      <c r="X2732" t="str">
        <f>"Q"&amp;INT(MOD(MONTH(Sheet1[[#This Row],[Date]])-4,12/3)+1)</f>
        <v>Q4</v>
      </c>
      <c r="Y2732" t="str" cm="1">
        <f t="array" ref="Y2732">_xlfn.IFS(ROUND(L2732,0)&lt;=1,"Need to improve 0-1",ROUND(L2732,0)&lt;=2,"Okay 1-2",ROUND(L2732,0)&lt;=3,"Good 2-3",ROUND(L2732,0)&lt;=4,"Great 3-4",ROUND(L2732,0)&lt;=5,"Excellent 4-5")</f>
        <v>Good 2-3</v>
      </c>
      <c r="Z2732" t="str">
        <f t="shared" si="42"/>
        <v>0-1000</v>
      </c>
    </row>
    <row r="2733" spans="1:26" x14ac:dyDescent="0.3">
      <c r="A2733">
        <v>18175324</v>
      </c>
      <c r="B2733" t="s">
        <v>4778</v>
      </c>
      <c r="C2733">
        <v>1</v>
      </c>
      <c r="D2733" t="s">
        <v>14</v>
      </c>
      <c r="E2733" t="s">
        <v>365</v>
      </c>
      <c r="F2733" t="s">
        <v>16</v>
      </c>
      <c r="G2733" t="s">
        <v>16</v>
      </c>
      <c r="H2733" t="s">
        <v>16</v>
      </c>
      <c r="I2733">
        <v>2</v>
      </c>
      <c r="J2733">
        <v>29</v>
      </c>
      <c r="K2733">
        <v>500</v>
      </c>
      <c r="L2733">
        <v>3.2</v>
      </c>
      <c r="M2733" t="s">
        <v>4779</v>
      </c>
      <c r="N2733" t="str">
        <f>SUBSTITUTE(Sheet1[[#This Row],[Datekey_Opening]],"_","-")</f>
        <v>2010-7-11</v>
      </c>
      <c r="O2733">
        <f>YEAR(Sheet1[[#This Row],[Date]])</f>
        <v>2010</v>
      </c>
      <c r="P2733" t="str">
        <f>LOOKUP(Sheet1[[#This Row],[CountryCode]],$AI$4:$AI$18,$AJ$4:$AJ$18)</f>
        <v>India</v>
      </c>
      <c r="Q2733">
        <f>MONTH(Sheet1[[#This Row],[Date]])</f>
        <v>7</v>
      </c>
      <c r="R2733" t="str">
        <f>TEXT(Sheet1[[#This Row],[Date]],"MMMM")</f>
        <v>July</v>
      </c>
      <c r="S2733" t="str">
        <f>TEXT(Sheet1[[#This Row],[Date]],"YYYY-MMM")</f>
        <v>2010-Jul</v>
      </c>
      <c r="T2733">
        <f>WEEKDAY(Sheet1[[#This Row],[Date]])</f>
        <v>1</v>
      </c>
      <c r="U2733" t="str">
        <f>TEXT(Sheet1[[#This Row],[Date]],"DDDD")</f>
        <v>Sunday</v>
      </c>
      <c r="V2733" t="str">
        <f>"FM"&amp;MOD(MONTH(Sheet1[[#This Row],[Date]])-4,12)+1</f>
        <v>FM4</v>
      </c>
      <c r="W2733" t="str">
        <f>"Q"&amp;ROUNDUP(MONTH(Sheet1[[#This Row],[Date]])/3,0)</f>
        <v>Q3</v>
      </c>
      <c r="X2733" t="str">
        <f>"Q"&amp;INT(MOD(MONTH(Sheet1[[#This Row],[Date]])-4,12/3)+1)</f>
        <v>Q4</v>
      </c>
      <c r="Y2733" t="str" cm="1">
        <f t="array" ref="Y2733">_xlfn.IFS(ROUND(L2733,0)&lt;=1,"Need to improve 0-1",ROUND(L2733,0)&lt;=2,"Okay 1-2",ROUND(L2733,0)&lt;=3,"Good 2-3",ROUND(L2733,0)&lt;=4,"Great 3-4",ROUND(L2733,0)&lt;=5,"Excellent 4-5")</f>
        <v>Good 2-3</v>
      </c>
      <c r="Z2733" t="str">
        <f t="shared" si="42"/>
        <v>0-1000</v>
      </c>
    </row>
    <row r="2734" spans="1:26" x14ac:dyDescent="0.3">
      <c r="A2734">
        <v>18460329</v>
      </c>
      <c r="B2734" t="s">
        <v>4780</v>
      </c>
      <c r="C2734">
        <v>1</v>
      </c>
      <c r="D2734" t="s">
        <v>14</v>
      </c>
      <c r="E2734" t="s">
        <v>365</v>
      </c>
      <c r="F2734" t="s">
        <v>16</v>
      </c>
      <c r="G2734" t="s">
        <v>16</v>
      </c>
      <c r="H2734" t="s">
        <v>16</v>
      </c>
      <c r="I2734">
        <v>2</v>
      </c>
      <c r="J2734">
        <v>13</v>
      </c>
      <c r="K2734">
        <v>500</v>
      </c>
      <c r="L2734">
        <v>3.3</v>
      </c>
      <c r="M2734" t="s">
        <v>79</v>
      </c>
      <c r="N2734" t="str">
        <f>SUBSTITUTE(Sheet1[[#This Row],[Datekey_Opening]],"_","-")</f>
        <v>2017-7-22</v>
      </c>
      <c r="O2734">
        <f>YEAR(Sheet1[[#This Row],[Date]])</f>
        <v>2017</v>
      </c>
      <c r="P2734" t="str">
        <f>LOOKUP(Sheet1[[#This Row],[CountryCode]],$AI$4:$AI$18,$AJ$4:$AJ$18)</f>
        <v>India</v>
      </c>
      <c r="Q2734">
        <f>MONTH(Sheet1[[#This Row],[Date]])</f>
        <v>7</v>
      </c>
      <c r="R2734" t="str">
        <f>TEXT(Sheet1[[#This Row],[Date]],"MMMM")</f>
        <v>July</v>
      </c>
      <c r="S2734" t="str">
        <f>TEXT(Sheet1[[#This Row],[Date]],"YYYY-MMM")</f>
        <v>2017-Jul</v>
      </c>
      <c r="T2734">
        <f>WEEKDAY(Sheet1[[#This Row],[Date]])</f>
        <v>7</v>
      </c>
      <c r="U2734" t="str">
        <f>TEXT(Sheet1[[#This Row],[Date]],"DDDD")</f>
        <v>Saturday</v>
      </c>
      <c r="V2734" t="str">
        <f>"FM"&amp;MOD(MONTH(Sheet1[[#This Row],[Date]])-4,12)+1</f>
        <v>FM4</v>
      </c>
      <c r="W2734" t="str">
        <f>"Q"&amp;ROUNDUP(MONTH(Sheet1[[#This Row],[Date]])/3,0)</f>
        <v>Q3</v>
      </c>
      <c r="X2734" t="str">
        <f>"Q"&amp;INT(MOD(MONTH(Sheet1[[#This Row],[Date]])-4,12/3)+1)</f>
        <v>Q4</v>
      </c>
      <c r="Y2734" t="str" cm="1">
        <f t="array" ref="Y2734">_xlfn.IFS(ROUND(L2734,0)&lt;=1,"Need to improve 0-1",ROUND(L2734,0)&lt;=2,"Okay 1-2",ROUND(L2734,0)&lt;=3,"Good 2-3",ROUND(L2734,0)&lt;=4,"Great 3-4",ROUND(L2734,0)&lt;=5,"Excellent 4-5")</f>
        <v>Good 2-3</v>
      </c>
      <c r="Z2734" t="str">
        <f t="shared" si="42"/>
        <v>0-1000</v>
      </c>
    </row>
    <row r="2735" spans="1:26" x14ac:dyDescent="0.3">
      <c r="A2735">
        <v>1533</v>
      </c>
      <c r="B2735" t="s">
        <v>4781</v>
      </c>
      <c r="C2735">
        <v>1</v>
      </c>
      <c r="D2735" t="s">
        <v>14</v>
      </c>
      <c r="E2735" t="s">
        <v>778</v>
      </c>
      <c r="F2735" t="s">
        <v>16</v>
      </c>
      <c r="G2735" t="s">
        <v>16</v>
      </c>
      <c r="H2735" t="s">
        <v>16</v>
      </c>
      <c r="I2735">
        <v>2</v>
      </c>
      <c r="J2735">
        <v>515</v>
      </c>
      <c r="K2735">
        <v>500</v>
      </c>
      <c r="L2735">
        <v>3.5</v>
      </c>
      <c r="M2735" t="s">
        <v>4555</v>
      </c>
      <c r="N2735" t="str">
        <f>SUBSTITUTE(Sheet1[[#This Row],[Datekey_Opening]],"_","-")</f>
        <v>2015-7-18</v>
      </c>
      <c r="O2735">
        <f>YEAR(Sheet1[[#This Row],[Date]])</f>
        <v>2015</v>
      </c>
      <c r="P2735" t="str">
        <f>LOOKUP(Sheet1[[#This Row],[CountryCode]],$AI$4:$AI$18,$AJ$4:$AJ$18)</f>
        <v>India</v>
      </c>
      <c r="Q2735">
        <f>MONTH(Sheet1[[#This Row],[Date]])</f>
        <v>7</v>
      </c>
      <c r="R2735" t="str">
        <f>TEXT(Sheet1[[#This Row],[Date]],"MMMM")</f>
        <v>July</v>
      </c>
      <c r="S2735" t="str">
        <f>TEXT(Sheet1[[#This Row],[Date]],"YYYY-MMM")</f>
        <v>2015-Jul</v>
      </c>
      <c r="T2735">
        <f>WEEKDAY(Sheet1[[#This Row],[Date]])</f>
        <v>7</v>
      </c>
      <c r="U2735" t="str">
        <f>TEXT(Sheet1[[#This Row],[Date]],"DDDD")</f>
        <v>Saturday</v>
      </c>
      <c r="V2735" t="str">
        <f>"FM"&amp;MOD(MONTH(Sheet1[[#This Row],[Date]])-4,12)+1</f>
        <v>FM4</v>
      </c>
      <c r="W2735" t="str">
        <f>"Q"&amp;ROUNDUP(MONTH(Sheet1[[#This Row],[Date]])/3,0)</f>
        <v>Q3</v>
      </c>
      <c r="X2735" t="str">
        <f>"Q"&amp;INT(MOD(MONTH(Sheet1[[#This Row],[Date]])-4,12/3)+1)</f>
        <v>Q4</v>
      </c>
      <c r="Y2735" t="str" cm="1">
        <f t="array" ref="Y2735">_xlfn.IFS(ROUND(L2735,0)&lt;=1,"Need to improve 0-1",ROUND(L2735,0)&lt;=2,"Okay 1-2",ROUND(L2735,0)&lt;=3,"Good 2-3",ROUND(L2735,0)&lt;=4,"Great 3-4",ROUND(L2735,0)&lt;=5,"Excellent 4-5")</f>
        <v>Great 3-4</v>
      </c>
      <c r="Z2735" t="str">
        <f t="shared" si="42"/>
        <v>0-1000</v>
      </c>
    </row>
    <row r="2736" spans="1:26" x14ac:dyDescent="0.3">
      <c r="A2736">
        <v>6377</v>
      </c>
      <c r="B2736" t="s">
        <v>4782</v>
      </c>
      <c r="C2736">
        <v>1</v>
      </c>
      <c r="D2736" t="s">
        <v>14</v>
      </c>
      <c r="E2736" t="s">
        <v>432</v>
      </c>
      <c r="F2736" t="s">
        <v>16</v>
      </c>
      <c r="G2736" t="s">
        <v>16</v>
      </c>
      <c r="H2736" t="s">
        <v>16</v>
      </c>
      <c r="I2736">
        <v>2</v>
      </c>
      <c r="J2736">
        <v>75</v>
      </c>
      <c r="K2736">
        <v>500</v>
      </c>
      <c r="L2736">
        <v>3.4</v>
      </c>
      <c r="M2736" t="s">
        <v>393</v>
      </c>
      <c r="N2736" t="str">
        <f>SUBSTITUTE(Sheet1[[#This Row],[Datekey_Opening]],"_","-")</f>
        <v>2010-7-28</v>
      </c>
      <c r="O2736">
        <f>YEAR(Sheet1[[#This Row],[Date]])</f>
        <v>2010</v>
      </c>
      <c r="P2736" t="str">
        <f>LOOKUP(Sheet1[[#This Row],[CountryCode]],$AI$4:$AI$18,$AJ$4:$AJ$18)</f>
        <v>India</v>
      </c>
      <c r="Q2736">
        <f>MONTH(Sheet1[[#This Row],[Date]])</f>
        <v>7</v>
      </c>
      <c r="R2736" t="str">
        <f>TEXT(Sheet1[[#This Row],[Date]],"MMMM")</f>
        <v>July</v>
      </c>
      <c r="S2736" t="str">
        <f>TEXT(Sheet1[[#This Row],[Date]],"YYYY-MMM")</f>
        <v>2010-Jul</v>
      </c>
      <c r="T2736">
        <f>WEEKDAY(Sheet1[[#This Row],[Date]])</f>
        <v>4</v>
      </c>
      <c r="U2736" t="str">
        <f>TEXT(Sheet1[[#This Row],[Date]],"DDDD")</f>
        <v>Wednesday</v>
      </c>
      <c r="V2736" t="str">
        <f>"FM"&amp;MOD(MONTH(Sheet1[[#This Row],[Date]])-4,12)+1</f>
        <v>FM4</v>
      </c>
      <c r="W2736" t="str">
        <f>"Q"&amp;ROUNDUP(MONTH(Sheet1[[#This Row],[Date]])/3,0)</f>
        <v>Q3</v>
      </c>
      <c r="X2736" t="str">
        <f>"Q"&amp;INT(MOD(MONTH(Sheet1[[#This Row],[Date]])-4,12/3)+1)</f>
        <v>Q4</v>
      </c>
      <c r="Y2736" t="str" cm="1">
        <f t="array" ref="Y2736">_xlfn.IFS(ROUND(L2736,0)&lt;=1,"Need to improve 0-1",ROUND(L2736,0)&lt;=2,"Okay 1-2",ROUND(L2736,0)&lt;=3,"Good 2-3",ROUND(L2736,0)&lt;=4,"Great 3-4",ROUND(L2736,0)&lt;=5,"Excellent 4-5")</f>
        <v>Good 2-3</v>
      </c>
      <c r="Z2736" t="str">
        <f t="shared" si="42"/>
        <v>0-1000</v>
      </c>
    </row>
    <row r="2737" spans="1:26" x14ac:dyDescent="0.3">
      <c r="A2737">
        <v>1041</v>
      </c>
      <c r="B2737" t="s">
        <v>575</v>
      </c>
      <c r="C2737">
        <v>1</v>
      </c>
      <c r="D2737" t="s">
        <v>14</v>
      </c>
      <c r="E2737" t="s">
        <v>426</v>
      </c>
      <c r="F2737" t="s">
        <v>16</v>
      </c>
      <c r="G2737" t="s">
        <v>16</v>
      </c>
      <c r="H2737" t="s">
        <v>16</v>
      </c>
      <c r="I2737">
        <v>2</v>
      </c>
      <c r="J2737">
        <v>105</v>
      </c>
      <c r="K2737">
        <v>500</v>
      </c>
      <c r="L2737">
        <v>3.1</v>
      </c>
      <c r="M2737" t="s">
        <v>1660</v>
      </c>
      <c r="N2737" t="str">
        <f>SUBSTITUTE(Sheet1[[#This Row],[Datekey_Opening]],"_","-")</f>
        <v>2013-7-6</v>
      </c>
      <c r="O2737">
        <f>YEAR(Sheet1[[#This Row],[Date]])</f>
        <v>2013</v>
      </c>
      <c r="P2737" t="str">
        <f>LOOKUP(Sheet1[[#This Row],[CountryCode]],$AI$4:$AI$18,$AJ$4:$AJ$18)</f>
        <v>India</v>
      </c>
      <c r="Q2737">
        <f>MONTH(Sheet1[[#This Row],[Date]])</f>
        <v>7</v>
      </c>
      <c r="R2737" t="str">
        <f>TEXT(Sheet1[[#This Row],[Date]],"MMMM")</f>
        <v>July</v>
      </c>
      <c r="S2737" t="str">
        <f>TEXT(Sheet1[[#This Row],[Date]],"YYYY-MMM")</f>
        <v>2013-Jul</v>
      </c>
      <c r="T2737">
        <f>WEEKDAY(Sheet1[[#This Row],[Date]])</f>
        <v>7</v>
      </c>
      <c r="U2737" t="str">
        <f>TEXT(Sheet1[[#This Row],[Date]],"DDDD")</f>
        <v>Saturday</v>
      </c>
      <c r="V2737" t="str">
        <f>"FM"&amp;MOD(MONTH(Sheet1[[#This Row],[Date]])-4,12)+1</f>
        <v>FM4</v>
      </c>
      <c r="W2737" t="str">
        <f>"Q"&amp;ROUNDUP(MONTH(Sheet1[[#This Row],[Date]])/3,0)</f>
        <v>Q3</v>
      </c>
      <c r="X2737" t="str">
        <f>"Q"&amp;INT(MOD(MONTH(Sheet1[[#This Row],[Date]])-4,12/3)+1)</f>
        <v>Q4</v>
      </c>
      <c r="Y2737" t="str" cm="1">
        <f t="array" ref="Y2737">_xlfn.IFS(ROUND(L2737,0)&lt;=1,"Need to improve 0-1",ROUND(L2737,0)&lt;=2,"Okay 1-2",ROUND(L2737,0)&lt;=3,"Good 2-3",ROUND(L2737,0)&lt;=4,"Great 3-4",ROUND(L2737,0)&lt;=5,"Excellent 4-5")</f>
        <v>Good 2-3</v>
      </c>
      <c r="Z2737" t="str">
        <f t="shared" si="42"/>
        <v>0-1000</v>
      </c>
    </row>
    <row r="2738" spans="1:26" x14ac:dyDescent="0.3">
      <c r="A2738">
        <v>18382113</v>
      </c>
      <c r="B2738" t="s">
        <v>4783</v>
      </c>
      <c r="C2738">
        <v>1</v>
      </c>
      <c r="D2738" t="s">
        <v>14</v>
      </c>
      <c r="E2738" t="s">
        <v>405</v>
      </c>
      <c r="F2738" t="s">
        <v>16</v>
      </c>
      <c r="G2738" t="s">
        <v>16</v>
      </c>
      <c r="H2738" t="s">
        <v>16</v>
      </c>
      <c r="I2738">
        <v>2</v>
      </c>
      <c r="J2738">
        <v>4</v>
      </c>
      <c r="K2738">
        <v>500</v>
      </c>
      <c r="L2738">
        <v>3</v>
      </c>
      <c r="M2738" t="s">
        <v>4784</v>
      </c>
      <c r="N2738" t="str">
        <f>SUBSTITUTE(Sheet1[[#This Row],[Datekey_Opening]],"_","-")</f>
        <v>2014-7-14</v>
      </c>
      <c r="O2738">
        <f>YEAR(Sheet1[[#This Row],[Date]])</f>
        <v>2014</v>
      </c>
      <c r="P2738" t="str">
        <f>LOOKUP(Sheet1[[#This Row],[CountryCode]],$AI$4:$AI$18,$AJ$4:$AJ$18)</f>
        <v>India</v>
      </c>
      <c r="Q2738">
        <f>MONTH(Sheet1[[#This Row],[Date]])</f>
        <v>7</v>
      </c>
      <c r="R2738" t="str">
        <f>TEXT(Sheet1[[#This Row],[Date]],"MMMM")</f>
        <v>July</v>
      </c>
      <c r="S2738" t="str">
        <f>TEXT(Sheet1[[#This Row],[Date]],"YYYY-MMM")</f>
        <v>2014-Jul</v>
      </c>
      <c r="T2738">
        <f>WEEKDAY(Sheet1[[#This Row],[Date]])</f>
        <v>2</v>
      </c>
      <c r="U2738" t="str">
        <f>TEXT(Sheet1[[#This Row],[Date]],"DDDD")</f>
        <v>Monday</v>
      </c>
      <c r="V2738" t="str">
        <f>"FM"&amp;MOD(MONTH(Sheet1[[#This Row],[Date]])-4,12)+1</f>
        <v>FM4</v>
      </c>
      <c r="W2738" t="str">
        <f>"Q"&amp;ROUNDUP(MONTH(Sheet1[[#This Row],[Date]])/3,0)</f>
        <v>Q3</v>
      </c>
      <c r="X2738" t="str">
        <f>"Q"&amp;INT(MOD(MONTH(Sheet1[[#This Row],[Date]])-4,12/3)+1)</f>
        <v>Q4</v>
      </c>
      <c r="Y2738" t="str" cm="1">
        <f t="array" ref="Y2738">_xlfn.IFS(ROUND(L2738,0)&lt;=1,"Need to improve 0-1",ROUND(L2738,0)&lt;=2,"Okay 1-2",ROUND(L2738,0)&lt;=3,"Good 2-3",ROUND(L2738,0)&lt;=4,"Great 3-4",ROUND(L2738,0)&lt;=5,"Excellent 4-5")</f>
        <v>Good 2-3</v>
      </c>
      <c r="Z2738" t="str">
        <f t="shared" si="42"/>
        <v>0-1000</v>
      </c>
    </row>
    <row r="2739" spans="1:26" x14ac:dyDescent="0.3">
      <c r="A2739">
        <v>311553</v>
      </c>
      <c r="B2739" t="s">
        <v>4624</v>
      </c>
      <c r="C2739">
        <v>1</v>
      </c>
      <c r="D2739" t="s">
        <v>14</v>
      </c>
      <c r="E2739" t="s">
        <v>1057</v>
      </c>
      <c r="F2739" t="s">
        <v>16</v>
      </c>
      <c r="G2739" t="s">
        <v>16</v>
      </c>
      <c r="H2739" t="s">
        <v>16</v>
      </c>
      <c r="I2739">
        <v>2</v>
      </c>
      <c r="J2739">
        <v>47</v>
      </c>
      <c r="K2739">
        <v>500</v>
      </c>
      <c r="L2739">
        <v>3.3</v>
      </c>
      <c r="M2739" t="s">
        <v>4785</v>
      </c>
      <c r="N2739" t="str">
        <f>SUBSTITUTE(Sheet1[[#This Row],[Datekey_Opening]],"_","-")</f>
        <v>2013-7-19</v>
      </c>
      <c r="O2739">
        <f>YEAR(Sheet1[[#This Row],[Date]])</f>
        <v>2013</v>
      </c>
      <c r="P2739" t="str">
        <f>LOOKUP(Sheet1[[#This Row],[CountryCode]],$AI$4:$AI$18,$AJ$4:$AJ$18)</f>
        <v>India</v>
      </c>
      <c r="Q2739">
        <f>MONTH(Sheet1[[#This Row],[Date]])</f>
        <v>7</v>
      </c>
      <c r="R2739" t="str">
        <f>TEXT(Sheet1[[#This Row],[Date]],"MMMM")</f>
        <v>July</v>
      </c>
      <c r="S2739" t="str">
        <f>TEXT(Sheet1[[#This Row],[Date]],"YYYY-MMM")</f>
        <v>2013-Jul</v>
      </c>
      <c r="T2739">
        <f>WEEKDAY(Sheet1[[#This Row],[Date]])</f>
        <v>6</v>
      </c>
      <c r="U2739" t="str">
        <f>TEXT(Sheet1[[#This Row],[Date]],"DDDD")</f>
        <v>Friday</v>
      </c>
      <c r="V2739" t="str">
        <f>"FM"&amp;MOD(MONTH(Sheet1[[#This Row],[Date]])-4,12)+1</f>
        <v>FM4</v>
      </c>
      <c r="W2739" t="str">
        <f>"Q"&amp;ROUNDUP(MONTH(Sheet1[[#This Row],[Date]])/3,0)</f>
        <v>Q3</v>
      </c>
      <c r="X2739" t="str">
        <f>"Q"&amp;INT(MOD(MONTH(Sheet1[[#This Row],[Date]])-4,12/3)+1)</f>
        <v>Q4</v>
      </c>
      <c r="Y2739" t="str" cm="1">
        <f t="array" ref="Y2739">_xlfn.IFS(ROUND(L2739,0)&lt;=1,"Need to improve 0-1",ROUND(L2739,0)&lt;=2,"Okay 1-2",ROUND(L2739,0)&lt;=3,"Good 2-3",ROUND(L2739,0)&lt;=4,"Great 3-4",ROUND(L2739,0)&lt;=5,"Excellent 4-5")</f>
        <v>Good 2-3</v>
      </c>
      <c r="Z2739" t="str">
        <f t="shared" si="42"/>
        <v>0-1000</v>
      </c>
    </row>
    <row r="2740" spans="1:26" x14ac:dyDescent="0.3">
      <c r="A2740">
        <v>309309</v>
      </c>
      <c r="B2740" t="s">
        <v>4786</v>
      </c>
      <c r="C2740">
        <v>1</v>
      </c>
      <c r="D2740" t="s">
        <v>14</v>
      </c>
      <c r="E2740" t="s">
        <v>432</v>
      </c>
      <c r="F2740" t="s">
        <v>16</v>
      </c>
      <c r="G2740" t="s">
        <v>16</v>
      </c>
      <c r="H2740" t="s">
        <v>16</v>
      </c>
      <c r="I2740">
        <v>2</v>
      </c>
      <c r="J2740">
        <v>8</v>
      </c>
      <c r="K2740">
        <v>500</v>
      </c>
      <c r="L2740">
        <v>3.1</v>
      </c>
      <c r="M2740" t="s">
        <v>3871</v>
      </c>
      <c r="N2740" t="str">
        <f>SUBSTITUTE(Sheet1[[#This Row],[Datekey_Opening]],"_","-")</f>
        <v>2014-7-28</v>
      </c>
      <c r="O2740">
        <f>YEAR(Sheet1[[#This Row],[Date]])</f>
        <v>2014</v>
      </c>
      <c r="P2740" t="str">
        <f>LOOKUP(Sheet1[[#This Row],[CountryCode]],$AI$4:$AI$18,$AJ$4:$AJ$18)</f>
        <v>India</v>
      </c>
      <c r="Q2740">
        <f>MONTH(Sheet1[[#This Row],[Date]])</f>
        <v>7</v>
      </c>
      <c r="R2740" t="str">
        <f>TEXT(Sheet1[[#This Row],[Date]],"MMMM")</f>
        <v>July</v>
      </c>
      <c r="S2740" t="str">
        <f>TEXT(Sheet1[[#This Row],[Date]],"YYYY-MMM")</f>
        <v>2014-Jul</v>
      </c>
      <c r="T2740">
        <f>WEEKDAY(Sheet1[[#This Row],[Date]])</f>
        <v>2</v>
      </c>
      <c r="U2740" t="str">
        <f>TEXT(Sheet1[[#This Row],[Date]],"DDDD")</f>
        <v>Monday</v>
      </c>
      <c r="V2740" t="str">
        <f>"FM"&amp;MOD(MONTH(Sheet1[[#This Row],[Date]])-4,12)+1</f>
        <v>FM4</v>
      </c>
      <c r="W2740" t="str">
        <f>"Q"&amp;ROUNDUP(MONTH(Sheet1[[#This Row],[Date]])/3,0)</f>
        <v>Q3</v>
      </c>
      <c r="X2740" t="str">
        <f>"Q"&amp;INT(MOD(MONTH(Sheet1[[#This Row],[Date]])-4,12/3)+1)</f>
        <v>Q4</v>
      </c>
      <c r="Y2740" t="str" cm="1">
        <f t="array" ref="Y2740">_xlfn.IFS(ROUND(L2740,0)&lt;=1,"Need to improve 0-1",ROUND(L2740,0)&lt;=2,"Okay 1-2",ROUND(L2740,0)&lt;=3,"Good 2-3",ROUND(L2740,0)&lt;=4,"Great 3-4",ROUND(L2740,0)&lt;=5,"Excellent 4-5")</f>
        <v>Good 2-3</v>
      </c>
      <c r="Z2740" t="str">
        <f t="shared" si="42"/>
        <v>0-1000</v>
      </c>
    </row>
    <row r="2741" spans="1:26" x14ac:dyDescent="0.3">
      <c r="A2741">
        <v>4336</v>
      </c>
      <c r="B2741" t="s">
        <v>4787</v>
      </c>
      <c r="C2741">
        <v>1</v>
      </c>
      <c r="D2741" t="s">
        <v>14</v>
      </c>
      <c r="E2741" t="s">
        <v>365</v>
      </c>
      <c r="F2741" t="s">
        <v>16</v>
      </c>
      <c r="G2741" t="s">
        <v>16</v>
      </c>
      <c r="H2741" t="s">
        <v>16</v>
      </c>
      <c r="I2741">
        <v>2</v>
      </c>
      <c r="J2741">
        <v>18</v>
      </c>
      <c r="K2741">
        <v>500</v>
      </c>
      <c r="L2741">
        <v>3.2</v>
      </c>
      <c r="M2741" t="s">
        <v>406</v>
      </c>
      <c r="N2741" t="str">
        <f>SUBSTITUTE(Sheet1[[#This Row],[Datekey_Opening]],"_","-")</f>
        <v>2011-7-16</v>
      </c>
      <c r="O2741">
        <f>YEAR(Sheet1[[#This Row],[Date]])</f>
        <v>2011</v>
      </c>
      <c r="P2741" t="str">
        <f>LOOKUP(Sheet1[[#This Row],[CountryCode]],$AI$4:$AI$18,$AJ$4:$AJ$18)</f>
        <v>India</v>
      </c>
      <c r="Q2741">
        <f>MONTH(Sheet1[[#This Row],[Date]])</f>
        <v>7</v>
      </c>
      <c r="R2741" t="str">
        <f>TEXT(Sheet1[[#This Row],[Date]],"MMMM")</f>
        <v>July</v>
      </c>
      <c r="S2741" t="str">
        <f>TEXT(Sheet1[[#This Row],[Date]],"YYYY-MMM")</f>
        <v>2011-Jul</v>
      </c>
      <c r="T2741">
        <f>WEEKDAY(Sheet1[[#This Row],[Date]])</f>
        <v>7</v>
      </c>
      <c r="U2741" t="str">
        <f>TEXT(Sheet1[[#This Row],[Date]],"DDDD")</f>
        <v>Saturday</v>
      </c>
      <c r="V2741" t="str">
        <f>"FM"&amp;MOD(MONTH(Sheet1[[#This Row],[Date]])-4,12)+1</f>
        <v>FM4</v>
      </c>
      <c r="W2741" t="str">
        <f>"Q"&amp;ROUNDUP(MONTH(Sheet1[[#This Row],[Date]])/3,0)</f>
        <v>Q3</v>
      </c>
      <c r="X2741" t="str">
        <f>"Q"&amp;INT(MOD(MONTH(Sheet1[[#This Row],[Date]])-4,12/3)+1)</f>
        <v>Q4</v>
      </c>
      <c r="Y2741" t="str" cm="1">
        <f t="array" ref="Y2741">_xlfn.IFS(ROUND(L2741,0)&lt;=1,"Need to improve 0-1",ROUND(L2741,0)&lt;=2,"Okay 1-2",ROUND(L2741,0)&lt;=3,"Good 2-3",ROUND(L2741,0)&lt;=4,"Great 3-4",ROUND(L2741,0)&lt;=5,"Excellent 4-5")</f>
        <v>Good 2-3</v>
      </c>
      <c r="Z2741" t="str">
        <f t="shared" si="42"/>
        <v>0-1000</v>
      </c>
    </row>
    <row r="2742" spans="1:26" x14ac:dyDescent="0.3">
      <c r="A2742">
        <v>18432849</v>
      </c>
      <c r="B2742" t="s">
        <v>4788</v>
      </c>
      <c r="C2742">
        <v>1</v>
      </c>
      <c r="D2742" t="s">
        <v>14</v>
      </c>
      <c r="E2742" t="s">
        <v>362</v>
      </c>
      <c r="F2742" t="s">
        <v>16</v>
      </c>
      <c r="G2742" t="s">
        <v>16</v>
      </c>
      <c r="H2742" t="s">
        <v>16</v>
      </c>
      <c r="I2742">
        <v>2</v>
      </c>
      <c r="J2742">
        <v>13</v>
      </c>
      <c r="K2742">
        <v>500</v>
      </c>
      <c r="L2742">
        <v>3.3</v>
      </c>
      <c r="M2742" t="s">
        <v>638</v>
      </c>
      <c r="N2742" t="str">
        <f>SUBSTITUTE(Sheet1[[#This Row],[Datekey_Opening]],"_","-")</f>
        <v>2016-7-20</v>
      </c>
      <c r="O2742">
        <f>YEAR(Sheet1[[#This Row],[Date]])</f>
        <v>2016</v>
      </c>
      <c r="P2742" t="str">
        <f>LOOKUP(Sheet1[[#This Row],[CountryCode]],$AI$4:$AI$18,$AJ$4:$AJ$18)</f>
        <v>India</v>
      </c>
      <c r="Q2742">
        <f>MONTH(Sheet1[[#This Row],[Date]])</f>
        <v>7</v>
      </c>
      <c r="R2742" t="str">
        <f>TEXT(Sheet1[[#This Row],[Date]],"MMMM")</f>
        <v>July</v>
      </c>
      <c r="S2742" t="str">
        <f>TEXT(Sheet1[[#This Row],[Date]],"YYYY-MMM")</f>
        <v>2016-Jul</v>
      </c>
      <c r="T2742">
        <f>WEEKDAY(Sheet1[[#This Row],[Date]])</f>
        <v>4</v>
      </c>
      <c r="U2742" t="str">
        <f>TEXT(Sheet1[[#This Row],[Date]],"DDDD")</f>
        <v>Wednesday</v>
      </c>
      <c r="V2742" t="str">
        <f>"FM"&amp;MOD(MONTH(Sheet1[[#This Row],[Date]])-4,12)+1</f>
        <v>FM4</v>
      </c>
      <c r="W2742" t="str">
        <f>"Q"&amp;ROUNDUP(MONTH(Sheet1[[#This Row],[Date]])/3,0)</f>
        <v>Q3</v>
      </c>
      <c r="X2742" t="str">
        <f>"Q"&amp;INT(MOD(MONTH(Sheet1[[#This Row],[Date]])-4,12/3)+1)</f>
        <v>Q4</v>
      </c>
      <c r="Y2742" t="str" cm="1">
        <f t="array" ref="Y2742">_xlfn.IFS(ROUND(L2742,0)&lt;=1,"Need to improve 0-1",ROUND(L2742,0)&lt;=2,"Okay 1-2",ROUND(L2742,0)&lt;=3,"Good 2-3",ROUND(L2742,0)&lt;=4,"Great 3-4",ROUND(L2742,0)&lt;=5,"Excellent 4-5")</f>
        <v>Good 2-3</v>
      </c>
      <c r="Z2742" t="str">
        <f t="shared" si="42"/>
        <v>0-1000</v>
      </c>
    </row>
    <row r="2743" spans="1:26" x14ac:dyDescent="0.3">
      <c r="A2743">
        <v>18357527</v>
      </c>
      <c r="B2743" t="s">
        <v>4789</v>
      </c>
      <c r="C2743">
        <v>1</v>
      </c>
      <c r="D2743" t="s">
        <v>14</v>
      </c>
      <c r="E2743" t="s">
        <v>4790</v>
      </c>
      <c r="F2743" t="s">
        <v>16</v>
      </c>
      <c r="G2743" t="s">
        <v>16</v>
      </c>
      <c r="H2743" t="s">
        <v>16</v>
      </c>
      <c r="I2743">
        <v>2</v>
      </c>
      <c r="J2743">
        <v>31</v>
      </c>
      <c r="K2743">
        <v>500</v>
      </c>
      <c r="L2743">
        <v>3.6</v>
      </c>
      <c r="M2743" t="s">
        <v>2606</v>
      </c>
      <c r="N2743" t="str">
        <f>SUBSTITUTE(Sheet1[[#This Row],[Datekey_Opening]],"_","-")</f>
        <v>2012-7-10</v>
      </c>
      <c r="O2743">
        <f>YEAR(Sheet1[[#This Row],[Date]])</f>
        <v>2012</v>
      </c>
      <c r="P2743" t="str">
        <f>LOOKUP(Sheet1[[#This Row],[CountryCode]],$AI$4:$AI$18,$AJ$4:$AJ$18)</f>
        <v>India</v>
      </c>
      <c r="Q2743">
        <f>MONTH(Sheet1[[#This Row],[Date]])</f>
        <v>7</v>
      </c>
      <c r="R2743" t="str">
        <f>TEXT(Sheet1[[#This Row],[Date]],"MMMM")</f>
        <v>July</v>
      </c>
      <c r="S2743" t="str">
        <f>TEXT(Sheet1[[#This Row],[Date]],"YYYY-MMM")</f>
        <v>2012-Jul</v>
      </c>
      <c r="T2743">
        <f>WEEKDAY(Sheet1[[#This Row],[Date]])</f>
        <v>3</v>
      </c>
      <c r="U2743" t="str">
        <f>TEXT(Sheet1[[#This Row],[Date]],"DDDD")</f>
        <v>Tuesday</v>
      </c>
      <c r="V2743" t="str">
        <f>"FM"&amp;MOD(MONTH(Sheet1[[#This Row],[Date]])-4,12)+1</f>
        <v>FM4</v>
      </c>
      <c r="W2743" t="str">
        <f>"Q"&amp;ROUNDUP(MONTH(Sheet1[[#This Row],[Date]])/3,0)</f>
        <v>Q3</v>
      </c>
      <c r="X2743" t="str">
        <f>"Q"&amp;INT(MOD(MONTH(Sheet1[[#This Row],[Date]])-4,12/3)+1)</f>
        <v>Q4</v>
      </c>
      <c r="Y2743" t="str" cm="1">
        <f t="array" ref="Y2743">_xlfn.IFS(ROUND(L2743,0)&lt;=1,"Need to improve 0-1",ROUND(L2743,0)&lt;=2,"Okay 1-2",ROUND(L2743,0)&lt;=3,"Good 2-3",ROUND(L2743,0)&lt;=4,"Great 3-4",ROUND(L2743,0)&lt;=5,"Excellent 4-5")</f>
        <v>Great 3-4</v>
      </c>
      <c r="Z2743" t="str">
        <f t="shared" si="42"/>
        <v>0-1000</v>
      </c>
    </row>
    <row r="2744" spans="1:26" x14ac:dyDescent="0.3">
      <c r="A2744">
        <v>309893</v>
      </c>
      <c r="B2744" t="s">
        <v>4791</v>
      </c>
      <c r="C2744">
        <v>1</v>
      </c>
      <c r="D2744" t="s">
        <v>14</v>
      </c>
      <c r="E2744" t="s">
        <v>432</v>
      </c>
      <c r="F2744" t="s">
        <v>16</v>
      </c>
      <c r="G2744" t="s">
        <v>16</v>
      </c>
      <c r="H2744" t="s">
        <v>16</v>
      </c>
      <c r="I2744">
        <v>2</v>
      </c>
      <c r="J2744">
        <v>60</v>
      </c>
      <c r="K2744">
        <v>500</v>
      </c>
      <c r="L2744">
        <v>3.7</v>
      </c>
      <c r="M2744" t="s">
        <v>1823</v>
      </c>
      <c r="N2744" t="str">
        <f>SUBSTITUTE(Sheet1[[#This Row],[Datekey_Opening]],"_","-")</f>
        <v>2011-7-11</v>
      </c>
      <c r="O2744">
        <f>YEAR(Sheet1[[#This Row],[Date]])</f>
        <v>2011</v>
      </c>
      <c r="P2744" t="str">
        <f>LOOKUP(Sheet1[[#This Row],[CountryCode]],$AI$4:$AI$18,$AJ$4:$AJ$18)</f>
        <v>India</v>
      </c>
      <c r="Q2744">
        <f>MONTH(Sheet1[[#This Row],[Date]])</f>
        <v>7</v>
      </c>
      <c r="R2744" t="str">
        <f>TEXT(Sheet1[[#This Row],[Date]],"MMMM")</f>
        <v>July</v>
      </c>
      <c r="S2744" t="str">
        <f>TEXT(Sheet1[[#This Row],[Date]],"YYYY-MMM")</f>
        <v>2011-Jul</v>
      </c>
      <c r="T2744">
        <f>WEEKDAY(Sheet1[[#This Row],[Date]])</f>
        <v>2</v>
      </c>
      <c r="U2744" t="str">
        <f>TEXT(Sheet1[[#This Row],[Date]],"DDDD")</f>
        <v>Monday</v>
      </c>
      <c r="V2744" t="str">
        <f>"FM"&amp;MOD(MONTH(Sheet1[[#This Row],[Date]])-4,12)+1</f>
        <v>FM4</v>
      </c>
      <c r="W2744" t="str">
        <f>"Q"&amp;ROUNDUP(MONTH(Sheet1[[#This Row],[Date]])/3,0)</f>
        <v>Q3</v>
      </c>
      <c r="X2744" t="str">
        <f>"Q"&amp;INT(MOD(MONTH(Sheet1[[#This Row],[Date]])-4,12/3)+1)</f>
        <v>Q4</v>
      </c>
      <c r="Y2744" t="str" cm="1">
        <f t="array" ref="Y2744">_xlfn.IFS(ROUND(L2744,0)&lt;=1,"Need to improve 0-1",ROUND(L2744,0)&lt;=2,"Okay 1-2",ROUND(L2744,0)&lt;=3,"Good 2-3",ROUND(L2744,0)&lt;=4,"Great 3-4",ROUND(L2744,0)&lt;=5,"Excellent 4-5")</f>
        <v>Great 3-4</v>
      </c>
      <c r="Z2744" t="str">
        <f t="shared" si="42"/>
        <v>0-1000</v>
      </c>
    </row>
    <row r="2745" spans="1:26" x14ac:dyDescent="0.3">
      <c r="A2745">
        <v>311749</v>
      </c>
      <c r="B2745" t="s">
        <v>4751</v>
      </c>
      <c r="C2745">
        <v>1</v>
      </c>
      <c r="D2745" t="s">
        <v>14</v>
      </c>
      <c r="E2745" t="s">
        <v>569</v>
      </c>
      <c r="F2745" t="s">
        <v>16</v>
      </c>
      <c r="G2745" t="s">
        <v>16</v>
      </c>
      <c r="H2745" t="s">
        <v>16</v>
      </c>
      <c r="I2745">
        <v>2</v>
      </c>
      <c r="J2745">
        <v>228</v>
      </c>
      <c r="K2745">
        <v>500</v>
      </c>
      <c r="L2745">
        <v>4.2</v>
      </c>
      <c r="M2745" t="s">
        <v>648</v>
      </c>
      <c r="N2745" t="str">
        <f>SUBSTITUTE(Sheet1[[#This Row],[Datekey_Opening]],"_","-")</f>
        <v>2015-7-17</v>
      </c>
      <c r="O2745">
        <f>YEAR(Sheet1[[#This Row],[Date]])</f>
        <v>2015</v>
      </c>
      <c r="P2745" t="str">
        <f>LOOKUP(Sheet1[[#This Row],[CountryCode]],$AI$4:$AI$18,$AJ$4:$AJ$18)</f>
        <v>India</v>
      </c>
      <c r="Q2745">
        <f>MONTH(Sheet1[[#This Row],[Date]])</f>
        <v>7</v>
      </c>
      <c r="R2745" t="str">
        <f>TEXT(Sheet1[[#This Row],[Date]],"MMMM")</f>
        <v>July</v>
      </c>
      <c r="S2745" t="str">
        <f>TEXT(Sheet1[[#This Row],[Date]],"YYYY-MMM")</f>
        <v>2015-Jul</v>
      </c>
      <c r="T2745">
        <f>WEEKDAY(Sheet1[[#This Row],[Date]])</f>
        <v>6</v>
      </c>
      <c r="U2745" t="str">
        <f>TEXT(Sheet1[[#This Row],[Date]],"DDDD")</f>
        <v>Friday</v>
      </c>
      <c r="V2745" t="str">
        <f>"FM"&amp;MOD(MONTH(Sheet1[[#This Row],[Date]])-4,12)+1</f>
        <v>FM4</v>
      </c>
      <c r="W2745" t="str">
        <f>"Q"&amp;ROUNDUP(MONTH(Sheet1[[#This Row],[Date]])/3,0)</f>
        <v>Q3</v>
      </c>
      <c r="X2745" t="str">
        <f>"Q"&amp;INT(MOD(MONTH(Sheet1[[#This Row],[Date]])-4,12/3)+1)</f>
        <v>Q4</v>
      </c>
      <c r="Y2745" t="str" cm="1">
        <f t="array" ref="Y2745">_xlfn.IFS(ROUND(L2745,0)&lt;=1,"Need to improve 0-1",ROUND(L2745,0)&lt;=2,"Okay 1-2",ROUND(L2745,0)&lt;=3,"Good 2-3",ROUND(L2745,0)&lt;=4,"Great 3-4",ROUND(L2745,0)&lt;=5,"Excellent 4-5")</f>
        <v>Great 3-4</v>
      </c>
      <c r="Z2745" t="str">
        <f t="shared" si="42"/>
        <v>0-1000</v>
      </c>
    </row>
    <row r="2746" spans="1:26" x14ac:dyDescent="0.3">
      <c r="A2746">
        <v>18268710</v>
      </c>
      <c r="B2746" t="s">
        <v>4792</v>
      </c>
      <c r="C2746">
        <v>1</v>
      </c>
      <c r="D2746" t="s">
        <v>14</v>
      </c>
      <c r="E2746" t="s">
        <v>4515</v>
      </c>
      <c r="F2746" t="s">
        <v>16</v>
      </c>
      <c r="G2746" t="s">
        <v>16</v>
      </c>
      <c r="H2746" t="s">
        <v>16</v>
      </c>
      <c r="I2746">
        <v>2</v>
      </c>
      <c r="J2746">
        <v>5</v>
      </c>
      <c r="K2746">
        <v>500</v>
      </c>
      <c r="L2746">
        <v>3</v>
      </c>
      <c r="M2746" t="s">
        <v>2239</v>
      </c>
      <c r="N2746" t="str">
        <f>SUBSTITUTE(Sheet1[[#This Row],[Datekey_Opening]],"_","-")</f>
        <v>2010-7-20</v>
      </c>
      <c r="O2746">
        <f>YEAR(Sheet1[[#This Row],[Date]])</f>
        <v>2010</v>
      </c>
      <c r="P2746" t="str">
        <f>LOOKUP(Sheet1[[#This Row],[CountryCode]],$AI$4:$AI$18,$AJ$4:$AJ$18)</f>
        <v>India</v>
      </c>
      <c r="Q2746">
        <f>MONTH(Sheet1[[#This Row],[Date]])</f>
        <v>7</v>
      </c>
      <c r="R2746" t="str">
        <f>TEXT(Sheet1[[#This Row],[Date]],"MMMM")</f>
        <v>July</v>
      </c>
      <c r="S2746" t="str">
        <f>TEXT(Sheet1[[#This Row],[Date]],"YYYY-MMM")</f>
        <v>2010-Jul</v>
      </c>
      <c r="T2746">
        <f>WEEKDAY(Sheet1[[#This Row],[Date]])</f>
        <v>3</v>
      </c>
      <c r="U2746" t="str">
        <f>TEXT(Sheet1[[#This Row],[Date]],"DDDD")</f>
        <v>Tuesday</v>
      </c>
      <c r="V2746" t="str">
        <f>"FM"&amp;MOD(MONTH(Sheet1[[#This Row],[Date]])-4,12)+1</f>
        <v>FM4</v>
      </c>
      <c r="W2746" t="str">
        <f>"Q"&amp;ROUNDUP(MONTH(Sheet1[[#This Row],[Date]])/3,0)</f>
        <v>Q3</v>
      </c>
      <c r="X2746" t="str">
        <f>"Q"&amp;INT(MOD(MONTH(Sheet1[[#This Row],[Date]])-4,12/3)+1)</f>
        <v>Q4</v>
      </c>
      <c r="Y2746" t="str" cm="1">
        <f t="array" ref="Y2746">_xlfn.IFS(ROUND(L2746,0)&lt;=1,"Need to improve 0-1",ROUND(L2746,0)&lt;=2,"Okay 1-2",ROUND(L2746,0)&lt;=3,"Good 2-3",ROUND(L2746,0)&lt;=4,"Great 3-4",ROUND(L2746,0)&lt;=5,"Excellent 4-5")</f>
        <v>Good 2-3</v>
      </c>
      <c r="Z2746" t="str">
        <f t="shared" si="42"/>
        <v>0-1000</v>
      </c>
    </row>
    <row r="2747" spans="1:26" x14ac:dyDescent="0.3">
      <c r="A2747">
        <v>18440933</v>
      </c>
      <c r="B2747" t="s">
        <v>4793</v>
      </c>
      <c r="C2747">
        <v>1</v>
      </c>
      <c r="D2747" t="s">
        <v>14</v>
      </c>
      <c r="E2747" t="s">
        <v>432</v>
      </c>
      <c r="F2747" t="s">
        <v>16</v>
      </c>
      <c r="G2747" t="s">
        <v>16</v>
      </c>
      <c r="H2747" t="s">
        <v>16</v>
      </c>
      <c r="I2747">
        <v>2</v>
      </c>
      <c r="J2747">
        <v>1</v>
      </c>
      <c r="K2747">
        <v>500</v>
      </c>
      <c r="L2747">
        <v>1</v>
      </c>
      <c r="M2747" t="s">
        <v>3577</v>
      </c>
      <c r="N2747" t="str">
        <f>SUBSTITUTE(Sheet1[[#This Row],[Datekey_Opening]],"_","-")</f>
        <v>2015-7-11</v>
      </c>
      <c r="O2747">
        <f>YEAR(Sheet1[[#This Row],[Date]])</f>
        <v>2015</v>
      </c>
      <c r="P2747" t="str">
        <f>LOOKUP(Sheet1[[#This Row],[CountryCode]],$AI$4:$AI$18,$AJ$4:$AJ$18)</f>
        <v>India</v>
      </c>
      <c r="Q2747">
        <f>MONTH(Sheet1[[#This Row],[Date]])</f>
        <v>7</v>
      </c>
      <c r="R2747" t="str">
        <f>TEXT(Sheet1[[#This Row],[Date]],"MMMM")</f>
        <v>July</v>
      </c>
      <c r="S2747" t="str">
        <f>TEXT(Sheet1[[#This Row],[Date]],"YYYY-MMM")</f>
        <v>2015-Jul</v>
      </c>
      <c r="T2747">
        <f>WEEKDAY(Sheet1[[#This Row],[Date]])</f>
        <v>7</v>
      </c>
      <c r="U2747" t="str">
        <f>TEXT(Sheet1[[#This Row],[Date]],"DDDD")</f>
        <v>Saturday</v>
      </c>
      <c r="V2747" t="str">
        <f>"FM"&amp;MOD(MONTH(Sheet1[[#This Row],[Date]])-4,12)+1</f>
        <v>FM4</v>
      </c>
      <c r="W2747" t="str">
        <f>"Q"&amp;ROUNDUP(MONTH(Sheet1[[#This Row],[Date]])/3,0)</f>
        <v>Q3</v>
      </c>
      <c r="X2747" t="str">
        <f>"Q"&amp;INT(MOD(MONTH(Sheet1[[#This Row],[Date]])-4,12/3)+1)</f>
        <v>Q4</v>
      </c>
      <c r="Y2747" t="str" cm="1">
        <f t="array" ref="Y2747">_xlfn.IFS(ROUND(L2747,0)&lt;=1,"Need to improve 0-1",ROUND(L2747,0)&lt;=2,"Okay 1-2",ROUND(L2747,0)&lt;=3,"Good 2-3",ROUND(L2747,0)&lt;=4,"Great 3-4",ROUND(L2747,0)&lt;=5,"Excellent 4-5")</f>
        <v>Need to improve 0-1</v>
      </c>
      <c r="Z2747" t="str">
        <f t="shared" si="42"/>
        <v>0-1000</v>
      </c>
    </row>
    <row r="2748" spans="1:26" x14ac:dyDescent="0.3">
      <c r="A2748">
        <v>3654</v>
      </c>
      <c r="B2748" t="s">
        <v>4794</v>
      </c>
      <c r="C2748">
        <v>1</v>
      </c>
      <c r="D2748" t="s">
        <v>14</v>
      </c>
      <c r="E2748" t="s">
        <v>680</v>
      </c>
      <c r="F2748" t="s">
        <v>16</v>
      </c>
      <c r="G2748" t="s">
        <v>16</v>
      </c>
      <c r="H2748" t="s">
        <v>16</v>
      </c>
      <c r="I2748">
        <v>2</v>
      </c>
      <c r="J2748">
        <v>33</v>
      </c>
      <c r="K2748">
        <v>500</v>
      </c>
      <c r="L2748">
        <v>2.6</v>
      </c>
      <c r="M2748" t="s">
        <v>3883</v>
      </c>
      <c r="N2748" t="str">
        <f>SUBSTITUTE(Sheet1[[#This Row],[Datekey_Opening]],"_","-")</f>
        <v>2018-7-5</v>
      </c>
      <c r="O2748">
        <f>YEAR(Sheet1[[#This Row],[Date]])</f>
        <v>2018</v>
      </c>
      <c r="P2748" t="str">
        <f>LOOKUP(Sheet1[[#This Row],[CountryCode]],$AI$4:$AI$18,$AJ$4:$AJ$18)</f>
        <v>India</v>
      </c>
      <c r="Q2748">
        <f>MONTH(Sheet1[[#This Row],[Date]])</f>
        <v>7</v>
      </c>
      <c r="R2748" t="str">
        <f>TEXT(Sheet1[[#This Row],[Date]],"MMMM")</f>
        <v>July</v>
      </c>
      <c r="S2748" t="str">
        <f>TEXT(Sheet1[[#This Row],[Date]],"YYYY-MMM")</f>
        <v>2018-Jul</v>
      </c>
      <c r="T2748">
        <f>WEEKDAY(Sheet1[[#This Row],[Date]])</f>
        <v>5</v>
      </c>
      <c r="U2748" t="str">
        <f>TEXT(Sheet1[[#This Row],[Date]],"DDDD")</f>
        <v>Thursday</v>
      </c>
      <c r="V2748" t="str">
        <f>"FM"&amp;MOD(MONTH(Sheet1[[#This Row],[Date]])-4,12)+1</f>
        <v>FM4</v>
      </c>
      <c r="W2748" t="str">
        <f>"Q"&amp;ROUNDUP(MONTH(Sheet1[[#This Row],[Date]])/3,0)</f>
        <v>Q3</v>
      </c>
      <c r="X2748" t="str">
        <f>"Q"&amp;INT(MOD(MONTH(Sheet1[[#This Row],[Date]])-4,12/3)+1)</f>
        <v>Q4</v>
      </c>
      <c r="Y2748" t="str" cm="1">
        <f t="array" ref="Y2748">_xlfn.IFS(ROUND(L2748,0)&lt;=1,"Need to improve 0-1",ROUND(L2748,0)&lt;=2,"Okay 1-2",ROUND(L2748,0)&lt;=3,"Good 2-3",ROUND(L2748,0)&lt;=4,"Great 3-4",ROUND(L2748,0)&lt;=5,"Excellent 4-5")</f>
        <v>Good 2-3</v>
      </c>
      <c r="Z2748" t="str">
        <f t="shared" si="42"/>
        <v>0-1000</v>
      </c>
    </row>
    <row r="2749" spans="1:26" x14ac:dyDescent="0.3">
      <c r="A2749">
        <v>18421232</v>
      </c>
      <c r="B2749" t="s">
        <v>4795</v>
      </c>
      <c r="C2749">
        <v>1</v>
      </c>
      <c r="D2749" t="s">
        <v>14</v>
      </c>
      <c r="E2749" t="s">
        <v>567</v>
      </c>
      <c r="F2749" t="s">
        <v>16</v>
      </c>
      <c r="G2749" t="s">
        <v>16</v>
      </c>
      <c r="H2749" t="s">
        <v>16</v>
      </c>
      <c r="I2749">
        <v>2</v>
      </c>
      <c r="J2749">
        <v>44</v>
      </c>
      <c r="K2749">
        <v>500</v>
      </c>
      <c r="L2749">
        <v>3.9</v>
      </c>
      <c r="M2749" t="s">
        <v>4796</v>
      </c>
      <c r="N2749" t="str">
        <f>SUBSTITUTE(Sheet1[[#This Row],[Datekey_Opening]],"_","-")</f>
        <v>2016-6-2</v>
      </c>
      <c r="O2749">
        <f>YEAR(Sheet1[[#This Row],[Date]])</f>
        <v>2016</v>
      </c>
      <c r="P2749" t="str">
        <f>LOOKUP(Sheet1[[#This Row],[CountryCode]],$AI$4:$AI$18,$AJ$4:$AJ$18)</f>
        <v>India</v>
      </c>
      <c r="Q2749">
        <f>MONTH(Sheet1[[#This Row],[Date]])</f>
        <v>6</v>
      </c>
      <c r="R2749" t="str">
        <f>TEXT(Sheet1[[#This Row],[Date]],"MMMM")</f>
        <v>June</v>
      </c>
      <c r="S2749" t="str">
        <f>TEXT(Sheet1[[#This Row],[Date]],"YYYY-MMM")</f>
        <v>2016-Jun</v>
      </c>
      <c r="T2749">
        <f>WEEKDAY(Sheet1[[#This Row],[Date]])</f>
        <v>5</v>
      </c>
      <c r="U2749" t="str">
        <f>TEXT(Sheet1[[#This Row],[Date]],"DDDD")</f>
        <v>Thursday</v>
      </c>
      <c r="V2749" t="str">
        <f>"FM"&amp;MOD(MONTH(Sheet1[[#This Row],[Date]])-4,12)+1</f>
        <v>FM3</v>
      </c>
      <c r="W2749" t="str">
        <f>"Q"&amp;ROUNDUP(MONTH(Sheet1[[#This Row],[Date]])/3,0)</f>
        <v>Q2</v>
      </c>
      <c r="X2749" t="str">
        <f>"Q"&amp;INT(MOD(MONTH(Sheet1[[#This Row],[Date]])-4,12/3)+1)</f>
        <v>Q3</v>
      </c>
      <c r="Y2749" t="str" cm="1">
        <f t="array" ref="Y2749">_xlfn.IFS(ROUND(L2749,0)&lt;=1,"Need to improve 0-1",ROUND(L2749,0)&lt;=2,"Okay 1-2",ROUND(L2749,0)&lt;=3,"Good 2-3",ROUND(L2749,0)&lt;=4,"Great 3-4",ROUND(L2749,0)&lt;=5,"Excellent 4-5")</f>
        <v>Great 3-4</v>
      </c>
      <c r="Z2749" t="str">
        <f t="shared" si="42"/>
        <v>0-1000</v>
      </c>
    </row>
    <row r="2750" spans="1:26" x14ac:dyDescent="0.3">
      <c r="A2750">
        <v>18345380</v>
      </c>
      <c r="B2750" t="s">
        <v>4797</v>
      </c>
      <c r="C2750">
        <v>1</v>
      </c>
      <c r="D2750" t="s">
        <v>14</v>
      </c>
      <c r="E2750" t="s">
        <v>405</v>
      </c>
      <c r="F2750" t="s">
        <v>16</v>
      </c>
      <c r="G2750" t="s">
        <v>16</v>
      </c>
      <c r="H2750" t="s">
        <v>16</v>
      </c>
      <c r="I2750">
        <v>2</v>
      </c>
      <c r="J2750">
        <v>3</v>
      </c>
      <c r="K2750">
        <v>500</v>
      </c>
      <c r="L2750">
        <v>1</v>
      </c>
      <c r="M2750" t="s">
        <v>4798</v>
      </c>
      <c r="N2750" t="str">
        <f>SUBSTITUTE(Sheet1[[#This Row],[Datekey_Opening]],"_","-")</f>
        <v>2018-6-26</v>
      </c>
      <c r="O2750">
        <f>YEAR(Sheet1[[#This Row],[Date]])</f>
        <v>2018</v>
      </c>
      <c r="P2750" t="str">
        <f>LOOKUP(Sheet1[[#This Row],[CountryCode]],$AI$4:$AI$18,$AJ$4:$AJ$18)</f>
        <v>India</v>
      </c>
      <c r="Q2750">
        <f>MONTH(Sheet1[[#This Row],[Date]])</f>
        <v>6</v>
      </c>
      <c r="R2750" t="str">
        <f>TEXT(Sheet1[[#This Row],[Date]],"MMMM")</f>
        <v>June</v>
      </c>
      <c r="S2750" t="str">
        <f>TEXT(Sheet1[[#This Row],[Date]],"YYYY-MMM")</f>
        <v>2018-Jun</v>
      </c>
      <c r="T2750">
        <f>WEEKDAY(Sheet1[[#This Row],[Date]])</f>
        <v>3</v>
      </c>
      <c r="U2750" t="str">
        <f>TEXT(Sheet1[[#This Row],[Date]],"DDDD")</f>
        <v>Tuesday</v>
      </c>
      <c r="V2750" t="str">
        <f>"FM"&amp;MOD(MONTH(Sheet1[[#This Row],[Date]])-4,12)+1</f>
        <v>FM3</v>
      </c>
      <c r="W2750" t="str">
        <f>"Q"&amp;ROUNDUP(MONTH(Sheet1[[#This Row],[Date]])/3,0)</f>
        <v>Q2</v>
      </c>
      <c r="X2750" t="str">
        <f>"Q"&amp;INT(MOD(MONTH(Sheet1[[#This Row],[Date]])-4,12/3)+1)</f>
        <v>Q3</v>
      </c>
      <c r="Y2750" t="str" cm="1">
        <f t="array" ref="Y2750">_xlfn.IFS(ROUND(L2750,0)&lt;=1,"Need to improve 0-1",ROUND(L2750,0)&lt;=2,"Okay 1-2",ROUND(L2750,0)&lt;=3,"Good 2-3",ROUND(L2750,0)&lt;=4,"Great 3-4",ROUND(L2750,0)&lt;=5,"Excellent 4-5")</f>
        <v>Need to improve 0-1</v>
      </c>
      <c r="Z2750" t="str">
        <f t="shared" si="42"/>
        <v>0-1000</v>
      </c>
    </row>
    <row r="2751" spans="1:26" x14ac:dyDescent="0.3">
      <c r="A2751">
        <v>312980</v>
      </c>
      <c r="B2751" t="s">
        <v>4799</v>
      </c>
      <c r="C2751">
        <v>1</v>
      </c>
      <c r="D2751" t="s">
        <v>14</v>
      </c>
      <c r="E2751" t="s">
        <v>395</v>
      </c>
      <c r="F2751" t="s">
        <v>16</v>
      </c>
      <c r="G2751" t="s">
        <v>16</v>
      </c>
      <c r="H2751" t="s">
        <v>16</v>
      </c>
      <c r="I2751">
        <v>2</v>
      </c>
      <c r="J2751">
        <v>9</v>
      </c>
      <c r="K2751">
        <v>500</v>
      </c>
      <c r="L2751">
        <v>3.1</v>
      </c>
      <c r="M2751" t="s">
        <v>4800</v>
      </c>
      <c r="N2751" t="str">
        <f>SUBSTITUTE(Sheet1[[#This Row],[Datekey_Opening]],"_","-")</f>
        <v>2013-6-14</v>
      </c>
      <c r="O2751">
        <f>YEAR(Sheet1[[#This Row],[Date]])</f>
        <v>2013</v>
      </c>
      <c r="P2751" t="str">
        <f>LOOKUP(Sheet1[[#This Row],[CountryCode]],$AI$4:$AI$18,$AJ$4:$AJ$18)</f>
        <v>India</v>
      </c>
      <c r="Q2751">
        <f>MONTH(Sheet1[[#This Row],[Date]])</f>
        <v>6</v>
      </c>
      <c r="R2751" t="str">
        <f>TEXT(Sheet1[[#This Row],[Date]],"MMMM")</f>
        <v>June</v>
      </c>
      <c r="S2751" t="str">
        <f>TEXT(Sheet1[[#This Row],[Date]],"YYYY-MMM")</f>
        <v>2013-Jun</v>
      </c>
      <c r="T2751">
        <f>WEEKDAY(Sheet1[[#This Row],[Date]])</f>
        <v>6</v>
      </c>
      <c r="U2751" t="str">
        <f>TEXT(Sheet1[[#This Row],[Date]],"DDDD")</f>
        <v>Friday</v>
      </c>
      <c r="V2751" t="str">
        <f>"FM"&amp;MOD(MONTH(Sheet1[[#This Row],[Date]])-4,12)+1</f>
        <v>FM3</v>
      </c>
      <c r="W2751" t="str">
        <f>"Q"&amp;ROUNDUP(MONTH(Sheet1[[#This Row],[Date]])/3,0)</f>
        <v>Q2</v>
      </c>
      <c r="X2751" t="str">
        <f>"Q"&amp;INT(MOD(MONTH(Sheet1[[#This Row],[Date]])-4,12/3)+1)</f>
        <v>Q3</v>
      </c>
      <c r="Y2751" t="str" cm="1">
        <f t="array" ref="Y2751">_xlfn.IFS(ROUND(L2751,0)&lt;=1,"Need to improve 0-1",ROUND(L2751,0)&lt;=2,"Okay 1-2",ROUND(L2751,0)&lt;=3,"Good 2-3",ROUND(L2751,0)&lt;=4,"Great 3-4",ROUND(L2751,0)&lt;=5,"Excellent 4-5")</f>
        <v>Good 2-3</v>
      </c>
      <c r="Z2751" t="str">
        <f t="shared" si="42"/>
        <v>0-1000</v>
      </c>
    </row>
    <row r="2752" spans="1:26" x14ac:dyDescent="0.3">
      <c r="A2752">
        <v>311891</v>
      </c>
      <c r="B2752" t="s">
        <v>4801</v>
      </c>
      <c r="C2752">
        <v>1</v>
      </c>
      <c r="D2752" t="s">
        <v>14</v>
      </c>
      <c r="E2752" t="s">
        <v>432</v>
      </c>
      <c r="F2752" t="s">
        <v>16</v>
      </c>
      <c r="G2752" t="s">
        <v>16</v>
      </c>
      <c r="H2752" t="s">
        <v>16</v>
      </c>
      <c r="I2752">
        <v>2</v>
      </c>
      <c r="J2752">
        <v>11</v>
      </c>
      <c r="K2752">
        <v>500</v>
      </c>
      <c r="L2752">
        <v>3.1</v>
      </c>
      <c r="M2752" t="s">
        <v>3458</v>
      </c>
      <c r="N2752" t="str">
        <f>SUBSTITUTE(Sheet1[[#This Row],[Datekey_Opening]],"_","-")</f>
        <v>2010-6-5</v>
      </c>
      <c r="O2752">
        <f>YEAR(Sheet1[[#This Row],[Date]])</f>
        <v>2010</v>
      </c>
      <c r="P2752" t="str">
        <f>LOOKUP(Sheet1[[#This Row],[CountryCode]],$AI$4:$AI$18,$AJ$4:$AJ$18)</f>
        <v>India</v>
      </c>
      <c r="Q2752">
        <f>MONTH(Sheet1[[#This Row],[Date]])</f>
        <v>6</v>
      </c>
      <c r="R2752" t="str">
        <f>TEXT(Sheet1[[#This Row],[Date]],"MMMM")</f>
        <v>June</v>
      </c>
      <c r="S2752" t="str">
        <f>TEXT(Sheet1[[#This Row],[Date]],"YYYY-MMM")</f>
        <v>2010-Jun</v>
      </c>
      <c r="T2752">
        <f>WEEKDAY(Sheet1[[#This Row],[Date]])</f>
        <v>7</v>
      </c>
      <c r="U2752" t="str">
        <f>TEXT(Sheet1[[#This Row],[Date]],"DDDD")</f>
        <v>Saturday</v>
      </c>
      <c r="V2752" t="str">
        <f>"FM"&amp;MOD(MONTH(Sheet1[[#This Row],[Date]])-4,12)+1</f>
        <v>FM3</v>
      </c>
      <c r="W2752" t="str">
        <f>"Q"&amp;ROUNDUP(MONTH(Sheet1[[#This Row],[Date]])/3,0)</f>
        <v>Q2</v>
      </c>
      <c r="X2752" t="str">
        <f>"Q"&amp;INT(MOD(MONTH(Sheet1[[#This Row],[Date]])-4,12/3)+1)</f>
        <v>Q3</v>
      </c>
      <c r="Y2752" t="str" cm="1">
        <f t="array" ref="Y2752">_xlfn.IFS(ROUND(L2752,0)&lt;=1,"Need to improve 0-1",ROUND(L2752,0)&lt;=2,"Okay 1-2",ROUND(L2752,0)&lt;=3,"Good 2-3",ROUND(L2752,0)&lt;=4,"Great 3-4",ROUND(L2752,0)&lt;=5,"Excellent 4-5")</f>
        <v>Good 2-3</v>
      </c>
      <c r="Z2752" t="str">
        <f t="shared" si="42"/>
        <v>0-1000</v>
      </c>
    </row>
    <row r="2753" spans="1:26" x14ac:dyDescent="0.3">
      <c r="A2753">
        <v>311448</v>
      </c>
      <c r="B2753" t="s">
        <v>4802</v>
      </c>
      <c r="C2753">
        <v>1</v>
      </c>
      <c r="D2753" t="s">
        <v>14</v>
      </c>
      <c r="E2753" t="s">
        <v>435</v>
      </c>
      <c r="F2753" t="s">
        <v>16</v>
      </c>
      <c r="G2753" t="s">
        <v>16</v>
      </c>
      <c r="H2753" t="s">
        <v>16</v>
      </c>
      <c r="I2753">
        <v>2</v>
      </c>
      <c r="J2753">
        <v>68</v>
      </c>
      <c r="K2753">
        <v>500</v>
      </c>
      <c r="L2753">
        <v>3.7</v>
      </c>
      <c r="M2753" t="s">
        <v>4803</v>
      </c>
      <c r="N2753" t="str">
        <f>SUBSTITUTE(Sheet1[[#This Row],[Datekey_Opening]],"_","-")</f>
        <v>2016-6-7</v>
      </c>
      <c r="O2753">
        <f>YEAR(Sheet1[[#This Row],[Date]])</f>
        <v>2016</v>
      </c>
      <c r="P2753" t="str">
        <f>LOOKUP(Sheet1[[#This Row],[CountryCode]],$AI$4:$AI$18,$AJ$4:$AJ$18)</f>
        <v>India</v>
      </c>
      <c r="Q2753">
        <f>MONTH(Sheet1[[#This Row],[Date]])</f>
        <v>6</v>
      </c>
      <c r="R2753" t="str">
        <f>TEXT(Sheet1[[#This Row],[Date]],"MMMM")</f>
        <v>June</v>
      </c>
      <c r="S2753" t="str">
        <f>TEXT(Sheet1[[#This Row],[Date]],"YYYY-MMM")</f>
        <v>2016-Jun</v>
      </c>
      <c r="T2753">
        <f>WEEKDAY(Sheet1[[#This Row],[Date]])</f>
        <v>3</v>
      </c>
      <c r="U2753" t="str">
        <f>TEXT(Sheet1[[#This Row],[Date]],"DDDD")</f>
        <v>Tuesday</v>
      </c>
      <c r="V2753" t="str">
        <f>"FM"&amp;MOD(MONTH(Sheet1[[#This Row],[Date]])-4,12)+1</f>
        <v>FM3</v>
      </c>
      <c r="W2753" t="str">
        <f>"Q"&amp;ROUNDUP(MONTH(Sheet1[[#This Row],[Date]])/3,0)</f>
        <v>Q2</v>
      </c>
      <c r="X2753" t="str">
        <f>"Q"&amp;INT(MOD(MONTH(Sheet1[[#This Row],[Date]])-4,12/3)+1)</f>
        <v>Q3</v>
      </c>
      <c r="Y2753" t="str" cm="1">
        <f t="array" ref="Y2753">_xlfn.IFS(ROUND(L2753,0)&lt;=1,"Need to improve 0-1",ROUND(L2753,0)&lt;=2,"Okay 1-2",ROUND(L2753,0)&lt;=3,"Good 2-3",ROUND(L2753,0)&lt;=4,"Great 3-4",ROUND(L2753,0)&lt;=5,"Excellent 4-5")</f>
        <v>Great 3-4</v>
      </c>
      <c r="Z2753" t="str">
        <f t="shared" si="42"/>
        <v>0-1000</v>
      </c>
    </row>
    <row r="2754" spans="1:26" x14ac:dyDescent="0.3">
      <c r="A2754">
        <v>303958</v>
      </c>
      <c r="B2754" t="s">
        <v>4804</v>
      </c>
      <c r="C2754">
        <v>1</v>
      </c>
      <c r="D2754" t="s">
        <v>14</v>
      </c>
      <c r="E2754" t="s">
        <v>4805</v>
      </c>
      <c r="F2754" t="s">
        <v>16</v>
      </c>
      <c r="G2754" t="s">
        <v>16</v>
      </c>
      <c r="H2754" t="s">
        <v>16</v>
      </c>
      <c r="I2754">
        <v>2</v>
      </c>
      <c r="J2754">
        <v>8</v>
      </c>
      <c r="K2754">
        <v>500</v>
      </c>
      <c r="L2754">
        <v>3.1</v>
      </c>
      <c r="M2754" t="s">
        <v>131</v>
      </c>
      <c r="N2754" t="str">
        <f>SUBSTITUTE(Sheet1[[#This Row],[Datekey_Opening]],"_","-")</f>
        <v>2017-6-28</v>
      </c>
      <c r="O2754">
        <f>YEAR(Sheet1[[#This Row],[Date]])</f>
        <v>2017</v>
      </c>
      <c r="P2754" t="str">
        <f>LOOKUP(Sheet1[[#This Row],[CountryCode]],$AI$4:$AI$18,$AJ$4:$AJ$18)</f>
        <v>India</v>
      </c>
      <c r="Q2754">
        <f>MONTH(Sheet1[[#This Row],[Date]])</f>
        <v>6</v>
      </c>
      <c r="R2754" t="str">
        <f>TEXT(Sheet1[[#This Row],[Date]],"MMMM")</f>
        <v>June</v>
      </c>
      <c r="S2754" t="str">
        <f>TEXT(Sheet1[[#This Row],[Date]],"YYYY-MMM")</f>
        <v>2017-Jun</v>
      </c>
      <c r="T2754">
        <f>WEEKDAY(Sheet1[[#This Row],[Date]])</f>
        <v>4</v>
      </c>
      <c r="U2754" t="str">
        <f>TEXT(Sheet1[[#This Row],[Date]],"DDDD")</f>
        <v>Wednesday</v>
      </c>
      <c r="V2754" t="str">
        <f>"FM"&amp;MOD(MONTH(Sheet1[[#This Row],[Date]])-4,12)+1</f>
        <v>FM3</v>
      </c>
      <c r="W2754" t="str">
        <f>"Q"&amp;ROUNDUP(MONTH(Sheet1[[#This Row],[Date]])/3,0)</f>
        <v>Q2</v>
      </c>
      <c r="X2754" t="str">
        <f>"Q"&amp;INT(MOD(MONTH(Sheet1[[#This Row],[Date]])-4,12/3)+1)</f>
        <v>Q3</v>
      </c>
      <c r="Y2754" t="str" cm="1">
        <f t="array" ref="Y2754">_xlfn.IFS(ROUND(L2754,0)&lt;=1,"Need to improve 0-1",ROUND(L2754,0)&lt;=2,"Okay 1-2",ROUND(L2754,0)&lt;=3,"Good 2-3",ROUND(L2754,0)&lt;=4,"Great 3-4",ROUND(L2754,0)&lt;=5,"Excellent 4-5")</f>
        <v>Good 2-3</v>
      </c>
      <c r="Z2754" t="str">
        <f t="shared" ref="Z2754:Z2817" si="43">IF(AND(K2754&gt;=0,K2754&lt;1000),"0-1000",IF(AND(K2754&gt;=1000,K2754&lt;2000),"1000-2000",IF(AND(K2754&gt;=2000,K2754&lt;3000),"2000-3000",IF(AND(K2754&gt;=3000,K2754&lt;4000),"3000-4000",IF(AND(K2754&gt;=4000,K2754&lt;5000),"4000-5000",IF(AND(K2754&gt;=5000,K2754&lt;6000),"5000-6000",IF(AND(K2754&gt;=6000,K2754&lt;7000),"6000-7000",IF(AND(K2754&gt;=7000,K2754&lt;200000),"7000-200000","Above 200000"))))))))</f>
        <v>0-1000</v>
      </c>
    </row>
    <row r="2755" spans="1:26" x14ac:dyDescent="0.3">
      <c r="A2755">
        <v>18312575</v>
      </c>
      <c r="B2755" t="s">
        <v>4806</v>
      </c>
      <c r="C2755">
        <v>1</v>
      </c>
      <c r="D2755" t="s">
        <v>14</v>
      </c>
      <c r="E2755" t="s">
        <v>2275</v>
      </c>
      <c r="F2755" t="s">
        <v>16</v>
      </c>
      <c r="G2755" t="s">
        <v>16</v>
      </c>
      <c r="H2755" t="s">
        <v>16</v>
      </c>
      <c r="I2755">
        <v>2</v>
      </c>
      <c r="J2755">
        <v>4</v>
      </c>
      <c r="K2755">
        <v>500</v>
      </c>
      <c r="L2755">
        <v>3</v>
      </c>
      <c r="M2755" t="s">
        <v>3227</v>
      </c>
      <c r="N2755" t="str">
        <f>SUBSTITUTE(Sheet1[[#This Row],[Datekey_Opening]],"_","-")</f>
        <v>2013-6-7</v>
      </c>
      <c r="O2755">
        <f>YEAR(Sheet1[[#This Row],[Date]])</f>
        <v>2013</v>
      </c>
      <c r="P2755" t="str">
        <f>LOOKUP(Sheet1[[#This Row],[CountryCode]],$AI$4:$AI$18,$AJ$4:$AJ$18)</f>
        <v>India</v>
      </c>
      <c r="Q2755">
        <f>MONTH(Sheet1[[#This Row],[Date]])</f>
        <v>6</v>
      </c>
      <c r="R2755" t="str">
        <f>TEXT(Sheet1[[#This Row],[Date]],"MMMM")</f>
        <v>June</v>
      </c>
      <c r="S2755" t="str">
        <f>TEXT(Sheet1[[#This Row],[Date]],"YYYY-MMM")</f>
        <v>2013-Jun</v>
      </c>
      <c r="T2755">
        <f>WEEKDAY(Sheet1[[#This Row],[Date]])</f>
        <v>6</v>
      </c>
      <c r="U2755" t="str">
        <f>TEXT(Sheet1[[#This Row],[Date]],"DDDD")</f>
        <v>Friday</v>
      </c>
      <c r="V2755" t="str">
        <f>"FM"&amp;MOD(MONTH(Sheet1[[#This Row],[Date]])-4,12)+1</f>
        <v>FM3</v>
      </c>
      <c r="W2755" t="str">
        <f>"Q"&amp;ROUNDUP(MONTH(Sheet1[[#This Row],[Date]])/3,0)</f>
        <v>Q2</v>
      </c>
      <c r="X2755" t="str">
        <f>"Q"&amp;INT(MOD(MONTH(Sheet1[[#This Row],[Date]])-4,12/3)+1)</f>
        <v>Q3</v>
      </c>
      <c r="Y2755" t="str" cm="1">
        <f t="array" ref="Y2755">_xlfn.IFS(ROUND(L2755,0)&lt;=1,"Need to improve 0-1",ROUND(L2755,0)&lt;=2,"Okay 1-2",ROUND(L2755,0)&lt;=3,"Good 2-3",ROUND(L2755,0)&lt;=4,"Great 3-4",ROUND(L2755,0)&lt;=5,"Excellent 4-5")</f>
        <v>Good 2-3</v>
      </c>
      <c r="Z2755" t="str">
        <f t="shared" si="43"/>
        <v>0-1000</v>
      </c>
    </row>
    <row r="2756" spans="1:26" x14ac:dyDescent="0.3">
      <c r="A2756">
        <v>308614</v>
      </c>
      <c r="B2756" t="s">
        <v>4807</v>
      </c>
      <c r="C2756">
        <v>1</v>
      </c>
      <c r="D2756" t="s">
        <v>14</v>
      </c>
      <c r="E2756" t="s">
        <v>470</v>
      </c>
      <c r="F2756" t="s">
        <v>16</v>
      </c>
      <c r="G2756" t="s">
        <v>16</v>
      </c>
      <c r="H2756" t="s">
        <v>16</v>
      </c>
      <c r="I2756">
        <v>2</v>
      </c>
      <c r="J2756">
        <v>11</v>
      </c>
      <c r="K2756">
        <v>500</v>
      </c>
      <c r="L2756">
        <v>2.9</v>
      </c>
      <c r="M2756" t="s">
        <v>4808</v>
      </c>
      <c r="N2756" t="str">
        <f>SUBSTITUTE(Sheet1[[#This Row],[Datekey_Opening]],"_","-")</f>
        <v>2015-6-22</v>
      </c>
      <c r="O2756">
        <f>YEAR(Sheet1[[#This Row],[Date]])</f>
        <v>2015</v>
      </c>
      <c r="P2756" t="str">
        <f>LOOKUP(Sheet1[[#This Row],[CountryCode]],$AI$4:$AI$18,$AJ$4:$AJ$18)</f>
        <v>India</v>
      </c>
      <c r="Q2756">
        <f>MONTH(Sheet1[[#This Row],[Date]])</f>
        <v>6</v>
      </c>
      <c r="R2756" t="str">
        <f>TEXT(Sheet1[[#This Row],[Date]],"MMMM")</f>
        <v>June</v>
      </c>
      <c r="S2756" t="str">
        <f>TEXT(Sheet1[[#This Row],[Date]],"YYYY-MMM")</f>
        <v>2015-Jun</v>
      </c>
      <c r="T2756">
        <f>WEEKDAY(Sheet1[[#This Row],[Date]])</f>
        <v>2</v>
      </c>
      <c r="U2756" t="str">
        <f>TEXT(Sheet1[[#This Row],[Date]],"DDDD")</f>
        <v>Monday</v>
      </c>
      <c r="V2756" t="str">
        <f>"FM"&amp;MOD(MONTH(Sheet1[[#This Row],[Date]])-4,12)+1</f>
        <v>FM3</v>
      </c>
      <c r="W2756" t="str">
        <f>"Q"&amp;ROUNDUP(MONTH(Sheet1[[#This Row],[Date]])/3,0)</f>
        <v>Q2</v>
      </c>
      <c r="X2756" t="str">
        <f>"Q"&amp;INT(MOD(MONTH(Sheet1[[#This Row],[Date]])-4,12/3)+1)</f>
        <v>Q3</v>
      </c>
      <c r="Y2756" t="str" cm="1">
        <f t="array" ref="Y2756">_xlfn.IFS(ROUND(L2756,0)&lt;=1,"Need to improve 0-1",ROUND(L2756,0)&lt;=2,"Okay 1-2",ROUND(L2756,0)&lt;=3,"Good 2-3",ROUND(L2756,0)&lt;=4,"Great 3-4",ROUND(L2756,0)&lt;=5,"Excellent 4-5")</f>
        <v>Good 2-3</v>
      </c>
      <c r="Z2756" t="str">
        <f t="shared" si="43"/>
        <v>0-1000</v>
      </c>
    </row>
    <row r="2757" spans="1:26" x14ac:dyDescent="0.3">
      <c r="A2757">
        <v>18489651</v>
      </c>
      <c r="B2757" t="s">
        <v>4809</v>
      </c>
      <c r="C2757">
        <v>1</v>
      </c>
      <c r="D2757" t="s">
        <v>14</v>
      </c>
      <c r="E2757" t="s">
        <v>365</v>
      </c>
      <c r="F2757" t="s">
        <v>16</v>
      </c>
      <c r="G2757" t="s">
        <v>16</v>
      </c>
      <c r="H2757" t="s">
        <v>16</v>
      </c>
      <c r="I2757">
        <v>2</v>
      </c>
      <c r="J2757">
        <v>1</v>
      </c>
      <c r="K2757">
        <v>500</v>
      </c>
      <c r="L2757">
        <v>1</v>
      </c>
      <c r="M2757" t="s">
        <v>3459</v>
      </c>
      <c r="N2757" t="str">
        <f>SUBSTITUTE(Sheet1[[#This Row],[Datekey_Opening]],"_","-")</f>
        <v>2014-6-7</v>
      </c>
      <c r="O2757">
        <f>YEAR(Sheet1[[#This Row],[Date]])</f>
        <v>2014</v>
      </c>
      <c r="P2757" t="str">
        <f>LOOKUP(Sheet1[[#This Row],[CountryCode]],$AI$4:$AI$18,$AJ$4:$AJ$18)</f>
        <v>India</v>
      </c>
      <c r="Q2757">
        <f>MONTH(Sheet1[[#This Row],[Date]])</f>
        <v>6</v>
      </c>
      <c r="R2757" t="str">
        <f>TEXT(Sheet1[[#This Row],[Date]],"MMMM")</f>
        <v>June</v>
      </c>
      <c r="S2757" t="str">
        <f>TEXT(Sheet1[[#This Row],[Date]],"YYYY-MMM")</f>
        <v>2014-Jun</v>
      </c>
      <c r="T2757">
        <f>WEEKDAY(Sheet1[[#This Row],[Date]])</f>
        <v>7</v>
      </c>
      <c r="U2757" t="str">
        <f>TEXT(Sheet1[[#This Row],[Date]],"DDDD")</f>
        <v>Saturday</v>
      </c>
      <c r="V2757" t="str">
        <f>"FM"&amp;MOD(MONTH(Sheet1[[#This Row],[Date]])-4,12)+1</f>
        <v>FM3</v>
      </c>
      <c r="W2757" t="str">
        <f>"Q"&amp;ROUNDUP(MONTH(Sheet1[[#This Row],[Date]])/3,0)</f>
        <v>Q2</v>
      </c>
      <c r="X2757" t="str">
        <f>"Q"&amp;INT(MOD(MONTH(Sheet1[[#This Row],[Date]])-4,12/3)+1)</f>
        <v>Q3</v>
      </c>
      <c r="Y2757" t="str" cm="1">
        <f t="array" ref="Y2757">_xlfn.IFS(ROUND(L2757,0)&lt;=1,"Need to improve 0-1",ROUND(L2757,0)&lt;=2,"Okay 1-2",ROUND(L2757,0)&lt;=3,"Good 2-3",ROUND(L2757,0)&lt;=4,"Great 3-4",ROUND(L2757,0)&lt;=5,"Excellent 4-5")</f>
        <v>Need to improve 0-1</v>
      </c>
      <c r="Z2757" t="str">
        <f t="shared" si="43"/>
        <v>0-1000</v>
      </c>
    </row>
    <row r="2758" spans="1:26" x14ac:dyDescent="0.3">
      <c r="A2758">
        <v>18397140</v>
      </c>
      <c r="B2758" t="s">
        <v>4810</v>
      </c>
      <c r="C2758">
        <v>1</v>
      </c>
      <c r="D2758" t="s">
        <v>14</v>
      </c>
      <c r="E2758" t="s">
        <v>382</v>
      </c>
      <c r="F2758" t="s">
        <v>16</v>
      </c>
      <c r="G2758" t="s">
        <v>16</v>
      </c>
      <c r="H2758" t="s">
        <v>16</v>
      </c>
      <c r="I2758">
        <v>2</v>
      </c>
      <c r="J2758">
        <v>5</v>
      </c>
      <c r="K2758">
        <v>500</v>
      </c>
      <c r="L2758">
        <v>3</v>
      </c>
      <c r="M2758" t="s">
        <v>2647</v>
      </c>
      <c r="N2758" t="str">
        <f>SUBSTITUTE(Sheet1[[#This Row],[Datekey_Opening]],"_","-")</f>
        <v>2013-6-9</v>
      </c>
      <c r="O2758">
        <f>YEAR(Sheet1[[#This Row],[Date]])</f>
        <v>2013</v>
      </c>
      <c r="P2758" t="str">
        <f>LOOKUP(Sheet1[[#This Row],[CountryCode]],$AI$4:$AI$18,$AJ$4:$AJ$18)</f>
        <v>India</v>
      </c>
      <c r="Q2758">
        <f>MONTH(Sheet1[[#This Row],[Date]])</f>
        <v>6</v>
      </c>
      <c r="R2758" t="str">
        <f>TEXT(Sheet1[[#This Row],[Date]],"MMMM")</f>
        <v>June</v>
      </c>
      <c r="S2758" t="str">
        <f>TEXT(Sheet1[[#This Row],[Date]],"YYYY-MMM")</f>
        <v>2013-Jun</v>
      </c>
      <c r="T2758">
        <f>WEEKDAY(Sheet1[[#This Row],[Date]])</f>
        <v>1</v>
      </c>
      <c r="U2758" t="str">
        <f>TEXT(Sheet1[[#This Row],[Date]],"DDDD")</f>
        <v>Sunday</v>
      </c>
      <c r="V2758" t="str">
        <f>"FM"&amp;MOD(MONTH(Sheet1[[#This Row],[Date]])-4,12)+1</f>
        <v>FM3</v>
      </c>
      <c r="W2758" t="str">
        <f>"Q"&amp;ROUNDUP(MONTH(Sheet1[[#This Row],[Date]])/3,0)</f>
        <v>Q2</v>
      </c>
      <c r="X2758" t="str">
        <f>"Q"&amp;INT(MOD(MONTH(Sheet1[[#This Row],[Date]])-4,12/3)+1)</f>
        <v>Q3</v>
      </c>
      <c r="Y2758" t="str" cm="1">
        <f t="array" ref="Y2758">_xlfn.IFS(ROUND(L2758,0)&lt;=1,"Need to improve 0-1",ROUND(L2758,0)&lt;=2,"Okay 1-2",ROUND(L2758,0)&lt;=3,"Good 2-3",ROUND(L2758,0)&lt;=4,"Great 3-4",ROUND(L2758,0)&lt;=5,"Excellent 4-5")</f>
        <v>Good 2-3</v>
      </c>
      <c r="Z2758" t="str">
        <f t="shared" si="43"/>
        <v>0-1000</v>
      </c>
    </row>
    <row r="2759" spans="1:26" x14ac:dyDescent="0.3">
      <c r="A2759">
        <v>305472</v>
      </c>
      <c r="B2759" t="s">
        <v>4811</v>
      </c>
      <c r="C2759">
        <v>1</v>
      </c>
      <c r="D2759" t="s">
        <v>14</v>
      </c>
      <c r="E2759" t="s">
        <v>4611</v>
      </c>
      <c r="F2759" t="s">
        <v>16</v>
      </c>
      <c r="G2759" t="s">
        <v>16</v>
      </c>
      <c r="H2759" t="s">
        <v>16</v>
      </c>
      <c r="I2759">
        <v>2</v>
      </c>
      <c r="J2759">
        <v>21</v>
      </c>
      <c r="K2759">
        <v>500</v>
      </c>
      <c r="L2759">
        <v>2.6</v>
      </c>
      <c r="M2759" t="s">
        <v>3905</v>
      </c>
      <c r="N2759" t="str">
        <f>SUBSTITUTE(Sheet1[[#This Row],[Datekey_Opening]],"_","-")</f>
        <v>2016-6-12</v>
      </c>
      <c r="O2759">
        <f>YEAR(Sheet1[[#This Row],[Date]])</f>
        <v>2016</v>
      </c>
      <c r="P2759" t="str">
        <f>LOOKUP(Sheet1[[#This Row],[CountryCode]],$AI$4:$AI$18,$AJ$4:$AJ$18)</f>
        <v>India</v>
      </c>
      <c r="Q2759">
        <f>MONTH(Sheet1[[#This Row],[Date]])</f>
        <v>6</v>
      </c>
      <c r="R2759" t="str">
        <f>TEXT(Sheet1[[#This Row],[Date]],"MMMM")</f>
        <v>June</v>
      </c>
      <c r="S2759" t="str">
        <f>TEXT(Sheet1[[#This Row],[Date]],"YYYY-MMM")</f>
        <v>2016-Jun</v>
      </c>
      <c r="T2759">
        <f>WEEKDAY(Sheet1[[#This Row],[Date]])</f>
        <v>1</v>
      </c>
      <c r="U2759" t="str">
        <f>TEXT(Sheet1[[#This Row],[Date]],"DDDD")</f>
        <v>Sunday</v>
      </c>
      <c r="V2759" t="str">
        <f>"FM"&amp;MOD(MONTH(Sheet1[[#This Row],[Date]])-4,12)+1</f>
        <v>FM3</v>
      </c>
      <c r="W2759" t="str">
        <f>"Q"&amp;ROUNDUP(MONTH(Sheet1[[#This Row],[Date]])/3,0)</f>
        <v>Q2</v>
      </c>
      <c r="X2759" t="str">
        <f>"Q"&amp;INT(MOD(MONTH(Sheet1[[#This Row],[Date]])-4,12/3)+1)</f>
        <v>Q3</v>
      </c>
      <c r="Y2759" t="str" cm="1">
        <f t="array" ref="Y2759">_xlfn.IFS(ROUND(L2759,0)&lt;=1,"Need to improve 0-1",ROUND(L2759,0)&lt;=2,"Okay 1-2",ROUND(L2759,0)&lt;=3,"Good 2-3",ROUND(L2759,0)&lt;=4,"Great 3-4",ROUND(L2759,0)&lt;=5,"Excellent 4-5")</f>
        <v>Good 2-3</v>
      </c>
      <c r="Z2759" t="str">
        <f t="shared" si="43"/>
        <v>0-1000</v>
      </c>
    </row>
    <row r="2760" spans="1:26" x14ac:dyDescent="0.3">
      <c r="A2760">
        <v>18228894</v>
      </c>
      <c r="B2760" t="s">
        <v>4812</v>
      </c>
      <c r="C2760">
        <v>1</v>
      </c>
      <c r="D2760" t="s">
        <v>14</v>
      </c>
      <c r="E2760" t="s">
        <v>3393</v>
      </c>
      <c r="F2760" t="s">
        <v>16</v>
      </c>
      <c r="G2760" t="s">
        <v>16</v>
      </c>
      <c r="H2760" t="s">
        <v>16</v>
      </c>
      <c r="I2760">
        <v>2</v>
      </c>
      <c r="J2760">
        <v>401</v>
      </c>
      <c r="K2760">
        <v>500</v>
      </c>
      <c r="L2760">
        <v>3.8</v>
      </c>
      <c r="M2760" t="s">
        <v>3470</v>
      </c>
      <c r="N2760" t="str">
        <f>SUBSTITUTE(Sheet1[[#This Row],[Datekey_Opening]],"_","-")</f>
        <v>2013-6-22</v>
      </c>
      <c r="O2760">
        <f>YEAR(Sheet1[[#This Row],[Date]])</f>
        <v>2013</v>
      </c>
      <c r="P2760" t="str">
        <f>LOOKUP(Sheet1[[#This Row],[CountryCode]],$AI$4:$AI$18,$AJ$4:$AJ$18)</f>
        <v>India</v>
      </c>
      <c r="Q2760">
        <f>MONTH(Sheet1[[#This Row],[Date]])</f>
        <v>6</v>
      </c>
      <c r="R2760" t="str">
        <f>TEXT(Sheet1[[#This Row],[Date]],"MMMM")</f>
        <v>June</v>
      </c>
      <c r="S2760" t="str">
        <f>TEXT(Sheet1[[#This Row],[Date]],"YYYY-MMM")</f>
        <v>2013-Jun</v>
      </c>
      <c r="T2760">
        <f>WEEKDAY(Sheet1[[#This Row],[Date]])</f>
        <v>7</v>
      </c>
      <c r="U2760" t="str">
        <f>TEXT(Sheet1[[#This Row],[Date]],"DDDD")</f>
        <v>Saturday</v>
      </c>
      <c r="V2760" t="str">
        <f>"FM"&amp;MOD(MONTH(Sheet1[[#This Row],[Date]])-4,12)+1</f>
        <v>FM3</v>
      </c>
      <c r="W2760" t="str">
        <f>"Q"&amp;ROUNDUP(MONTH(Sheet1[[#This Row],[Date]])/3,0)</f>
        <v>Q2</v>
      </c>
      <c r="X2760" t="str">
        <f>"Q"&amp;INT(MOD(MONTH(Sheet1[[#This Row],[Date]])-4,12/3)+1)</f>
        <v>Q3</v>
      </c>
      <c r="Y2760" t="str" cm="1">
        <f t="array" ref="Y2760">_xlfn.IFS(ROUND(L2760,0)&lt;=1,"Need to improve 0-1",ROUND(L2760,0)&lt;=2,"Okay 1-2",ROUND(L2760,0)&lt;=3,"Good 2-3",ROUND(L2760,0)&lt;=4,"Great 3-4",ROUND(L2760,0)&lt;=5,"Excellent 4-5")</f>
        <v>Great 3-4</v>
      </c>
      <c r="Z2760" t="str">
        <f t="shared" si="43"/>
        <v>0-1000</v>
      </c>
    </row>
    <row r="2761" spans="1:26" x14ac:dyDescent="0.3">
      <c r="A2761">
        <v>4375</v>
      </c>
      <c r="B2761" t="s">
        <v>4813</v>
      </c>
      <c r="C2761">
        <v>1</v>
      </c>
      <c r="D2761" t="s">
        <v>14</v>
      </c>
      <c r="E2761" t="s">
        <v>432</v>
      </c>
      <c r="F2761" t="s">
        <v>16</v>
      </c>
      <c r="G2761" t="s">
        <v>16</v>
      </c>
      <c r="H2761" t="s">
        <v>16</v>
      </c>
      <c r="I2761">
        <v>2</v>
      </c>
      <c r="J2761">
        <v>26</v>
      </c>
      <c r="K2761">
        <v>500</v>
      </c>
      <c r="L2761">
        <v>3.1</v>
      </c>
      <c r="M2761" t="s">
        <v>4814</v>
      </c>
      <c r="N2761" t="str">
        <f>SUBSTITUTE(Sheet1[[#This Row],[Datekey_Opening]],"_","-")</f>
        <v>2018-6-13</v>
      </c>
      <c r="O2761">
        <f>YEAR(Sheet1[[#This Row],[Date]])</f>
        <v>2018</v>
      </c>
      <c r="P2761" t="str">
        <f>LOOKUP(Sheet1[[#This Row],[CountryCode]],$AI$4:$AI$18,$AJ$4:$AJ$18)</f>
        <v>India</v>
      </c>
      <c r="Q2761">
        <f>MONTH(Sheet1[[#This Row],[Date]])</f>
        <v>6</v>
      </c>
      <c r="R2761" t="str">
        <f>TEXT(Sheet1[[#This Row],[Date]],"MMMM")</f>
        <v>June</v>
      </c>
      <c r="S2761" t="str">
        <f>TEXT(Sheet1[[#This Row],[Date]],"YYYY-MMM")</f>
        <v>2018-Jun</v>
      </c>
      <c r="T2761">
        <f>WEEKDAY(Sheet1[[#This Row],[Date]])</f>
        <v>4</v>
      </c>
      <c r="U2761" t="str">
        <f>TEXT(Sheet1[[#This Row],[Date]],"DDDD")</f>
        <v>Wednesday</v>
      </c>
      <c r="V2761" t="str">
        <f>"FM"&amp;MOD(MONTH(Sheet1[[#This Row],[Date]])-4,12)+1</f>
        <v>FM3</v>
      </c>
      <c r="W2761" t="str">
        <f>"Q"&amp;ROUNDUP(MONTH(Sheet1[[#This Row],[Date]])/3,0)</f>
        <v>Q2</v>
      </c>
      <c r="X2761" t="str">
        <f>"Q"&amp;INT(MOD(MONTH(Sheet1[[#This Row],[Date]])-4,12/3)+1)</f>
        <v>Q3</v>
      </c>
      <c r="Y2761" t="str" cm="1">
        <f t="array" ref="Y2761">_xlfn.IFS(ROUND(L2761,0)&lt;=1,"Need to improve 0-1",ROUND(L2761,0)&lt;=2,"Okay 1-2",ROUND(L2761,0)&lt;=3,"Good 2-3",ROUND(L2761,0)&lt;=4,"Great 3-4",ROUND(L2761,0)&lt;=5,"Excellent 4-5")</f>
        <v>Good 2-3</v>
      </c>
      <c r="Z2761" t="str">
        <f t="shared" si="43"/>
        <v>0-1000</v>
      </c>
    </row>
    <row r="2762" spans="1:26" x14ac:dyDescent="0.3">
      <c r="A2762">
        <v>18487958</v>
      </c>
      <c r="B2762" t="s">
        <v>4815</v>
      </c>
      <c r="C2762">
        <v>1</v>
      </c>
      <c r="D2762" t="s">
        <v>14</v>
      </c>
      <c r="E2762" t="s">
        <v>1352</v>
      </c>
      <c r="F2762" t="s">
        <v>16</v>
      </c>
      <c r="G2762" t="s">
        <v>16</v>
      </c>
      <c r="H2762" t="s">
        <v>16</v>
      </c>
      <c r="I2762">
        <v>2</v>
      </c>
      <c r="J2762">
        <v>1</v>
      </c>
      <c r="K2762">
        <v>500</v>
      </c>
      <c r="L2762">
        <v>1</v>
      </c>
      <c r="M2762" t="s">
        <v>4816</v>
      </c>
      <c r="N2762" t="str">
        <f>SUBSTITUTE(Sheet1[[#This Row],[Datekey_Opening]],"_","-")</f>
        <v>2016-6-28</v>
      </c>
      <c r="O2762">
        <f>YEAR(Sheet1[[#This Row],[Date]])</f>
        <v>2016</v>
      </c>
      <c r="P2762" t="str">
        <f>LOOKUP(Sheet1[[#This Row],[CountryCode]],$AI$4:$AI$18,$AJ$4:$AJ$18)</f>
        <v>India</v>
      </c>
      <c r="Q2762">
        <f>MONTH(Sheet1[[#This Row],[Date]])</f>
        <v>6</v>
      </c>
      <c r="R2762" t="str">
        <f>TEXT(Sheet1[[#This Row],[Date]],"MMMM")</f>
        <v>June</v>
      </c>
      <c r="S2762" t="str">
        <f>TEXT(Sheet1[[#This Row],[Date]],"YYYY-MMM")</f>
        <v>2016-Jun</v>
      </c>
      <c r="T2762">
        <f>WEEKDAY(Sheet1[[#This Row],[Date]])</f>
        <v>3</v>
      </c>
      <c r="U2762" t="str">
        <f>TEXT(Sheet1[[#This Row],[Date]],"DDDD")</f>
        <v>Tuesday</v>
      </c>
      <c r="V2762" t="str">
        <f>"FM"&amp;MOD(MONTH(Sheet1[[#This Row],[Date]])-4,12)+1</f>
        <v>FM3</v>
      </c>
      <c r="W2762" t="str">
        <f>"Q"&amp;ROUNDUP(MONTH(Sheet1[[#This Row],[Date]])/3,0)</f>
        <v>Q2</v>
      </c>
      <c r="X2762" t="str">
        <f>"Q"&amp;INT(MOD(MONTH(Sheet1[[#This Row],[Date]])-4,12/3)+1)</f>
        <v>Q3</v>
      </c>
      <c r="Y2762" t="str" cm="1">
        <f t="array" ref="Y2762">_xlfn.IFS(ROUND(L2762,0)&lt;=1,"Need to improve 0-1",ROUND(L2762,0)&lt;=2,"Okay 1-2",ROUND(L2762,0)&lt;=3,"Good 2-3",ROUND(L2762,0)&lt;=4,"Great 3-4",ROUND(L2762,0)&lt;=5,"Excellent 4-5")</f>
        <v>Need to improve 0-1</v>
      </c>
      <c r="Z2762" t="str">
        <f t="shared" si="43"/>
        <v>0-1000</v>
      </c>
    </row>
    <row r="2763" spans="1:26" x14ac:dyDescent="0.3">
      <c r="A2763">
        <v>18431379</v>
      </c>
      <c r="B2763" t="s">
        <v>4191</v>
      </c>
      <c r="C2763">
        <v>1</v>
      </c>
      <c r="D2763" t="s">
        <v>14</v>
      </c>
      <c r="E2763" t="s">
        <v>4817</v>
      </c>
      <c r="F2763" t="s">
        <v>16</v>
      </c>
      <c r="G2763" t="s">
        <v>16</v>
      </c>
      <c r="H2763" t="s">
        <v>16</v>
      </c>
      <c r="I2763">
        <v>2</v>
      </c>
      <c r="J2763">
        <v>1</v>
      </c>
      <c r="K2763">
        <v>500</v>
      </c>
      <c r="L2763">
        <v>1</v>
      </c>
      <c r="M2763" t="s">
        <v>1498</v>
      </c>
      <c r="N2763" t="str">
        <f>SUBSTITUTE(Sheet1[[#This Row],[Datekey_Opening]],"_","-")</f>
        <v>2016-5-17</v>
      </c>
      <c r="O2763">
        <f>YEAR(Sheet1[[#This Row],[Date]])</f>
        <v>2016</v>
      </c>
      <c r="P2763" t="str">
        <f>LOOKUP(Sheet1[[#This Row],[CountryCode]],$AI$4:$AI$18,$AJ$4:$AJ$18)</f>
        <v>India</v>
      </c>
      <c r="Q2763">
        <f>MONTH(Sheet1[[#This Row],[Date]])</f>
        <v>5</v>
      </c>
      <c r="R2763" t="str">
        <f>TEXT(Sheet1[[#This Row],[Date]],"MMMM")</f>
        <v>May</v>
      </c>
      <c r="S2763" t="str">
        <f>TEXT(Sheet1[[#This Row],[Date]],"YYYY-MMM")</f>
        <v>2016-May</v>
      </c>
      <c r="T2763">
        <f>WEEKDAY(Sheet1[[#This Row],[Date]])</f>
        <v>3</v>
      </c>
      <c r="U2763" t="str">
        <f>TEXT(Sheet1[[#This Row],[Date]],"DDDD")</f>
        <v>Tuesday</v>
      </c>
      <c r="V2763" t="str">
        <f>"FM"&amp;MOD(MONTH(Sheet1[[#This Row],[Date]])-4,12)+1</f>
        <v>FM2</v>
      </c>
      <c r="W2763" t="str">
        <f>"Q"&amp;ROUNDUP(MONTH(Sheet1[[#This Row],[Date]])/3,0)</f>
        <v>Q2</v>
      </c>
      <c r="X2763" t="str">
        <f>"Q"&amp;INT(MOD(MONTH(Sheet1[[#This Row],[Date]])-4,12/3)+1)</f>
        <v>Q2</v>
      </c>
      <c r="Y2763" t="str" cm="1">
        <f t="array" ref="Y2763">_xlfn.IFS(ROUND(L2763,0)&lt;=1,"Need to improve 0-1",ROUND(L2763,0)&lt;=2,"Okay 1-2",ROUND(L2763,0)&lt;=3,"Good 2-3",ROUND(L2763,0)&lt;=4,"Great 3-4",ROUND(L2763,0)&lt;=5,"Excellent 4-5")</f>
        <v>Need to improve 0-1</v>
      </c>
      <c r="Z2763" t="str">
        <f t="shared" si="43"/>
        <v>0-1000</v>
      </c>
    </row>
    <row r="2764" spans="1:26" x14ac:dyDescent="0.3">
      <c r="A2764">
        <v>305296</v>
      </c>
      <c r="B2764" t="s">
        <v>4818</v>
      </c>
      <c r="C2764">
        <v>1</v>
      </c>
      <c r="D2764" t="s">
        <v>14</v>
      </c>
      <c r="E2764" t="s">
        <v>382</v>
      </c>
      <c r="F2764" t="s">
        <v>16</v>
      </c>
      <c r="G2764" t="s">
        <v>16</v>
      </c>
      <c r="H2764" t="s">
        <v>16</v>
      </c>
      <c r="I2764">
        <v>2</v>
      </c>
      <c r="J2764">
        <v>138</v>
      </c>
      <c r="K2764">
        <v>500</v>
      </c>
      <c r="L2764">
        <v>2.1</v>
      </c>
      <c r="M2764" t="s">
        <v>4819</v>
      </c>
      <c r="N2764" t="str">
        <f>SUBSTITUTE(Sheet1[[#This Row],[Datekey_Opening]],"_","-")</f>
        <v>2013-5-13</v>
      </c>
      <c r="O2764">
        <f>YEAR(Sheet1[[#This Row],[Date]])</f>
        <v>2013</v>
      </c>
      <c r="P2764" t="str">
        <f>LOOKUP(Sheet1[[#This Row],[CountryCode]],$AI$4:$AI$18,$AJ$4:$AJ$18)</f>
        <v>India</v>
      </c>
      <c r="Q2764">
        <f>MONTH(Sheet1[[#This Row],[Date]])</f>
        <v>5</v>
      </c>
      <c r="R2764" t="str">
        <f>TEXT(Sheet1[[#This Row],[Date]],"MMMM")</f>
        <v>May</v>
      </c>
      <c r="S2764" t="str">
        <f>TEXT(Sheet1[[#This Row],[Date]],"YYYY-MMM")</f>
        <v>2013-May</v>
      </c>
      <c r="T2764">
        <f>WEEKDAY(Sheet1[[#This Row],[Date]])</f>
        <v>2</v>
      </c>
      <c r="U2764" t="str">
        <f>TEXT(Sheet1[[#This Row],[Date]],"DDDD")</f>
        <v>Monday</v>
      </c>
      <c r="V2764" t="str">
        <f>"FM"&amp;MOD(MONTH(Sheet1[[#This Row],[Date]])-4,12)+1</f>
        <v>FM2</v>
      </c>
      <c r="W2764" t="str">
        <f>"Q"&amp;ROUNDUP(MONTH(Sheet1[[#This Row],[Date]])/3,0)</f>
        <v>Q2</v>
      </c>
      <c r="X2764" t="str">
        <f>"Q"&amp;INT(MOD(MONTH(Sheet1[[#This Row],[Date]])-4,12/3)+1)</f>
        <v>Q2</v>
      </c>
      <c r="Y2764" t="str" cm="1">
        <f t="array" ref="Y2764">_xlfn.IFS(ROUND(L2764,0)&lt;=1,"Need to improve 0-1",ROUND(L2764,0)&lt;=2,"Okay 1-2",ROUND(L2764,0)&lt;=3,"Good 2-3",ROUND(L2764,0)&lt;=4,"Great 3-4",ROUND(L2764,0)&lt;=5,"Excellent 4-5")</f>
        <v>Okay 1-2</v>
      </c>
      <c r="Z2764" t="str">
        <f t="shared" si="43"/>
        <v>0-1000</v>
      </c>
    </row>
    <row r="2765" spans="1:26" x14ac:dyDescent="0.3">
      <c r="A2765">
        <v>18261683</v>
      </c>
      <c r="B2765" t="s">
        <v>4820</v>
      </c>
      <c r="C2765">
        <v>1</v>
      </c>
      <c r="D2765" t="s">
        <v>14</v>
      </c>
      <c r="E2765" t="s">
        <v>584</v>
      </c>
      <c r="F2765" t="s">
        <v>16</v>
      </c>
      <c r="G2765" t="s">
        <v>16</v>
      </c>
      <c r="H2765" t="s">
        <v>16</v>
      </c>
      <c r="I2765">
        <v>2</v>
      </c>
      <c r="J2765">
        <v>26</v>
      </c>
      <c r="K2765">
        <v>500</v>
      </c>
      <c r="L2765">
        <v>3.5</v>
      </c>
      <c r="M2765" t="s">
        <v>4821</v>
      </c>
      <c r="N2765" t="str">
        <f>SUBSTITUTE(Sheet1[[#This Row],[Datekey_Opening]],"_","-")</f>
        <v>2016-5-26</v>
      </c>
      <c r="O2765">
        <f>YEAR(Sheet1[[#This Row],[Date]])</f>
        <v>2016</v>
      </c>
      <c r="P2765" t="str">
        <f>LOOKUP(Sheet1[[#This Row],[CountryCode]],$AI$4:$AI$18,$AJ$4:$AJ$18)</f>
        <v>India</v>
      </c>
      <c r="Q2765">
        <f>MONTH(Sheet1[[#This Row],[Date]])</f>
        <v>5</v>
      </c>
      <c r="R2765" t="str">
        <f>TEXT(Sheet1[[#This Row],[Date]],"MMMM")</f>
        <v>May</v>
      </c>
      <c r="S2765" t="str">
        <f>TEXT(Sheet1[[#This Row],[Date]],"YYYY-MMM")</f>
        <v>2016-May</v>
      </c>
      <c r="T2765">
        <f>WEEKDAY(Sheet1[[#This Row],[Date]])</f>
        <v>5</v>
      </c>
      <c r="U2765" t="str">
        <f>TEXT(Sheet1[[#This Row],[Date]],"DDDD")</f>
        <v>Thursday</v>
      </c>
      <c r="V2765" t="str">
        <f>"FM"&amp;MOD(MONTH(Sheet1[[#This Row],[Date]])-4,12)+1</f>
        <v>FM2</v>
      </c>
      <c r="W2765" t="str">
        <f>"Q"&amp;ROUNDUP(MONTH(Sheet1[[#This Row],[Date]])/3,0)</f>
        <v>Q2</v>
      </c>
      <c r="X2765" t="str">
        <f>"Q"&amp;INT(MOD(MONTH(Sheet1[[#This Row],[Date]])-4,12/3)+1)</f>
        <v>Q2</v>
      </c>
      <c r="Y2765" t="str" cm="1">
        <f t="array" ref="Y2765">_xlfn.IFS(ROUND(L2765,0)&lt;=1,"Need to improve 0-1",ROUND(L2765,0)&lt;=2,"Okay 1-2",ROUND(L2765,0)&lt;=3,"Good 2-3",ROUND(L2765,0)&lt;=4,"Great 3-4",ROUND(L2765,0)&lt;=5,"Excellent 4-5")</f>
        <v>Great 3-4</v>
      </c>
      <c r="Z2765" t="str">
        <f t="shared" si="43"/>
        <v>0-1000</v>
      </c>
    </row>
    <row r="2766" spans="1:26" x14ac:dyDescent="0.3">
      <c r="A2766">
        <v>18380379</v>
      </c>
      <c r="B2766" t="s">
        <v>4822</v>
      </c>
      <c r="C2766">
        <v>1</v>
      </c>
      <c r="D2766" t="s">
        <v>14</v>
      </c>
      <c r="E2766" t="s">
        <v>510</v>
      </c>
      <c r="F2766" t="s">
        <v>16</v>
      </c>
      <c r="G2766" t="s">
        <v>16</v>
      </c>
      <c r="H2766" t="s">
        <v>16</v>
      </c>
      <c r="I2766">
        <v>2</v>
      </c>
      <c r="J2766">
        <v>1</v>
      </c>
      <c r="K2766">
        <v>500</v>
      </c>
      <c r="L2766">
        <v>1</v>
      </c>
      <c r="M2766" t="s">
        <v>1909</v>
      </c>
      <c r="N2766" t="str">
        <f>SUBSTITUTE(Sheet1[[#This Row],[Datekey_Opening]],"_","-")</f>
        <v>2010-5-9</v>
      </c>
      <c r="O2766">
        <f>YEAR(Sheet1[[#This Row],[Date]])</f>
        <v>2010</v>
      </c>
      <c r="P2766" t="str">
        <f>LOOKUP(Sheet1[[#This Row],[CountryCode]],$AI$4:$AI$18,$AJ$4:$AJ$18)</f>
        <v>India</v>
      </c>
      <c r="Q2766">
        <f>MONTH(Sheet1[[#This Row],[Date]])</f>
        <v>5</v>
      </c>
      <c r="R2766" t="str">
        <f>TEXT(Sheet1[[#This Row],[Date]],"MMMM")</f>
        <v>May</v>
      </c>
      <c r="S2766" t="str">
        <f>TEXT(Sheet1[[#This Row],[Date]],"YYYY-MMM")</f>
        <v>2010-May</v>
      </c>
      <c r="T2766">
        <f>WEEKDAY(Sheet1[[#This Row],[Date]])</f>
        <v>1</v>
      </c>
      <c r="U2766" t="str">
        <f>TEXT(Sheet1[[#This Row],[Date]],"DDDD")</f>
        <v>Sunday</v>
      </c>
      <c r="V2766" t="str">
        <f>"FM"&amp;MOD(MONTH(Sheet1[[#This Row],[Date]])-4,12)+1</f>
        <v>FM2</v>
      </c>
      <c r="W2766" t="str">
        <f>"Q"&amp;ROUNDUP(MONTH(Sheet1[[#This Row],[Date]])/3,0)</f>
        <v>Q2</v>
      </c>
      <c r="X2766" t="str">
        <f>"Q"&amp;INT(MOD(MONTH(Sheet1[[#This Row],[Date]])-4,12/3)+1)</f>
        <v>Q2</v>
      </c>
      <c r="Y2766" t="str" cm="1">
        <f t="array" ref="Y2766">_xlfn.IFS(ROUND(L2766,0)&lt;=1,"Need to improve 0-1",ROUND(L2766,0)&lt;=2,"Okay 1-2",ROUND(L2766,0)&lt;=3,"Good 2-3",ROUND(L2766,0)&lt;=4,"Great 3-4",ROUND(L2766,0)&lt;=5,"Excellent 4-5")</f>
        <v>Need to improve 0-1</v>
      </c>
      <c r="Z2766" t="str">
        <f t="shared" si="43"/>
        <v>0-1000</v>
      </c>
    </row>
    <row r="2767" spans="1:26" x14ac:dyDescent="0.3">
      <c r="A2767">
        <v>18237962</v>
      </c>
      <c r="B2767" t="s">
        <v>4823</v>
      </c>
      <c r="C2767">
        <v>1</v>
      </c>
      <c r="D2767" t="s">
        <v>14</v>
      </c>
      <c r="E2767" t="s">
        <v>4824</v>
      </c>
      <c r="F2767" t="s">
        <v>16</v>
      </c>
      <c r="G2767" t="s">
        <v>16</v>
      </c>
      <c r="H2767" t="s">
        <v>16</v>
      </c>
      <c r="I2767">
        <v>2</v>
      </c>
      <c r="J2767">
        <v>26</v>
      </c>
      <c r="K2767">
        <v>500</v>
      </c>
      <c r="L2767">
        <v>3.5</v>
      </c>
      <c r="M2767" t="s">
        <v>4825</v>
      </c>
      <c r="N2767" t="str">
        <f>SUBSTITUTE(Sheet1[[#This Row],[Datekey_Opening]],"_","-")</f>
        <v>2018-5-13</v>
      </c>
      <c r="O2767">
        <f>YEAR(Sheet1[[#This Row],[Date]])</f>
        <v>2018</v>
      </c>
      <c r="P2767" t="str">
        <f>LOOKUP(Sheet1[[#This Row],[CountryCode]],$AI$4:$AI$18,$AJ$4:$AJ$18)</f>
        <v>India</v>
      </c>
      <c r="Q2767">
        <f>MONTH(Sheet1[[#This Row],[Date]])</f>
        <v>5</v>
      </c>
      <c r="R2767" t="str">
        <f>TEXT(Sheet1[[#This Row],[Date]],"MMMM")</f>
        <v>May</v>
      </c>
      <c r="S2767" t="str">
        <f>TEXT(Sheet1[[#This Row],[Date]],"YYYY-MMM")</f>
        <v>2018-May</v>
      </c>
      <c r="T2767">
        <f>WEEKDAY(Sheet1[[#This Row],[Date]])</f>
        <v>1</v>
      </c>
      <c r="U2767" t="str">
        <f>TEXT(Sheet1[[#This Row],[Date]],"DDDD")</f>
        <v>Sunday</v>
      </c>
      <c r="V2767" t="str">
        <f>"FM"&amp;MOD(MONTH(Sheet1[[#This Row],[Date]])-4,12)+1</f>
        <v>FM2</v>
      </c>
      <c r="W2767" t="str">
        <f>"Q"&amp;ROUNDUP(MONTH(Sheet1[[#This Row],[Date]])/3,0)</f>
        <v>Q2</v>
      </c>
      <c r="X2767" t="str">
        <f>"Q"&amp;INT(MOD(MONTH(Sheet1[[#This Row],[Date]])-4,12/3)+1)</f>
        <v>Q2</v>
      </c>
      <c r="Y2767" t="str" cm="1">
        <f t="array" ref="Y2767">_xlfn.IFS(ROUND(L2767,0)&lt;=1,"Need to improve 0-1",ROUND(L2767,0)&lt;=2,"Okay 1-2",ROUND(L2767,0)&lt;=3,"Good 2-3",ROUND(L2767,0)&lt;=4,"Great 3-4",ROUND(L2767,0)&lt;=5,"Excellent 4-5")</f>
        <v>Great 3-4</v>
      </c>
      <c r="Z2767" t="str">
        <f t="shared" si="43"/>
        <v>0-1000</v>
      </c>
    </row>
    <row r="2768" spans="1:26" x14ac:dyDescent="0.3">
      <c r="A2768">
        <v>18291475</v>
      </c>
      <c r="B2768" t="s">
        <v>4826</v>
      </c>
      <c r="C2768">
        <v>1</v>
      </c>
      <c r="D2768" t="s">
        <v>14</v>
      </c>
      <c r="E2768" t="s">
        <v>708</v>
      </c>
      <c r="F2768" t="s">
        <v>16</v>
      </c>
      <c r="G2768" t="s">
        <v>16</v>
      </c>
      <c r="H2768" t="s">
        <v>16</v>
      </c>
      <c r="I2768">
        <v>2</v>
      </c>
      <c r="J2768">
        <v>53</v>
      </c>
      <c r="K2768">
        <v>500</v>
      </c>
      <c r="L2768">
        <v>3.7</v>
      </c>
      <c r="M2768" t="s">
        <v>4827</v>
      </c>
      <c r="N2768" t="str">
        <f>SUBSTITUTE(Sheet1[[#This Row],[Datekey_Opening]],"_","-")</f>
        <v>2010-5-25</v>
      </c>
      <c r="O2768">
        <f>YEAR(Sheet1[[#This Row],[Date]])</f>
        <v>2010</v>
      </c>
      <c r="P2768" t="str">
        <f>LOOKUP(Sheet1[[#This Row],[CountryCode]],$AI$4:$AI$18,$AJ$4:$AJ$18)</f>
        <v>India</v>
      </c>
      <c r="Q2768">
        <f>MONTH(Sheet1[[#This Row],[Date]])</f>
        <v>5</v>
      </c>
      <c r="R2768" t="str">
        <f>TEXT(Sheet1[[#This Row],[Date]],"MMMM")</f>
        <v>May</v>
      </c>
      <c r="S2768" t="str">
        <f>TEXT(Sheet1[[#This Row],[Date]],"YYYY-MMM")</f>
        <v>2010-May</v>
      </c>
      <c r="T2768">
        <f>WEEKDAY(Sheet1[[#This Row],[Date]])</f>
        <v>3</v>
      </c>
      <c r="U2768" t="str">
        <f>TEXT(Sheet1[[#This Row],[Date]],"DDDD")</f>
        <v>Tuesday</v>
      </c>
      <c r="V2768" t="str">
        <f>"FM"&amp;MOD(MONTH(Sheet1[[#This Row],[Date]])-4,12)+1</f>
        <v>FM2</v>
      </c>
      <c r="W2768" t="str">
        <f>"Q"&amp;ROUNDUP(MONTH(Sheet1[[#This Row],[Date]])/3,0)</f>
        <v>Q2</v>
      </c>
      <c r="X2768" t="str">
        <f>"Q"&amp;INT(MOD(MONTH(Sheet1[[#This Row],[Date]])-4,12/3)+1)</f>
        <v>Q2</v>
      </c>
      <c r="Y2768" t="str" cm="1">
        <f t="array" ref="Y2768">_xlfn.IFS(ROUND(L2768,0)&lt;=1,"Need to improve 0-1",ROUND(L2768,0)&lt;=2,"Okay 1-2",ROUND(L2768,0)&lt;=3,"Good 2-3",ROUND(L2768,0)&lt;=4,"Great 3-4",ROUND(L2768,0)&lt;=5,"Excellent 4-5")</f>
        <v>Great 3-4</v>
      </c>
      <c r="Z2768" t="str">
        <f t="shared" si="43"/>
        <v>0-1000</v>
      </c>
    </row>
    <row r="2769" spans="1:26" x14ac:dyDescent="0.3">
      <c r="A2769">
        <v>4673</v>
      </c>
      <c r="B2769" t="s">
        <v>4828</v>
      </c>
      <c r="C2769">
        <v>1</v>
      </c>
      <c r="D2769" t="s">
        <v>14</v>
      </c>
      <c r="E2769" t="s">
        <v>382</v>
      </c>
      <c r="F2769" t="s">
        <v>16</v>
      </c>
      <c r="G2769" t="s">
        <v>16</v>
      </c>
      <c r="H2769" t="s">
        <v>16</v>
      </c>
      <c r="I2769">
        <v>2</v>
      </c>
      <c r="J2769">
        <v>20</v>
      </c>
      <c r="K2769">
        <v>500</v>
      </c>
      <c r="L2769">
        <v>2.8</v>
      </c>
      <c r="M2769" t="s">
        <v>3587</v>
      </c>
      <c r="N2769" t="str">
        <f>SUBSTITUTE(Sheet1[[#This Row],[Datekey_Opening]],"_","-")</f>
        <v>2015-5-14</v>
      </c>
      <c r="O2769">
        <f>YEAR(Sheet1[[#This Row],[Date]])</f>
        <v>2015</v>
      </c>
      <c r="P2769" t="str">
        <f>LOOKUP(Sheet1[[#This Row],[CountryCode]],$AI$4:$AI$18,$AJ$4:$AJ$18)</f>
        <v>India</v>
      </c>
      <c r="Q2769">
        <f>MONTH(Sheet1[[#This Row],[Date]])</f>
        <v>5</v>
      </c>
      <c r="R2769" t="str">
        <f>TEXT(Sheet1[[#This Row],[Date]],"MMMM")</f>
        <v>May</v>
      </c>
      <c r="S2769" t="str">
        <f>TEXT(Sheet1[[#This Row],[Date]],"YYYY-MMM")</f>
        <v>2015-May</v>
      </c>
      <c r="T2769">
        <f>WEEKDAY(Sheet1[[#This Row],[Date]])</f>
        <v>5</v>
      </c>
      <c r="U2769" t="str">
        <f>TEXT(Sheet1[[#This Row],[Date]],"DDDD")</f>
        <v>Thursday</v>
      </c>
      <c r="V2769" t="str">
        <f>"FM"&amp;MOD(MONTH(Sheet1[[#This Row],[Date]])-4,12)+1</f>
        <v>FM2</v>
      </c>
      <c r="W2769" t="str">
        <f>"Q"&amp;ROUNDUP(MONTH(Sheet1[[#This Row],[Date]])/3,0)</f>
        <v>Q2</v>
      </c>
      <c r="X2769" t="str">
        <f>"Q"&amp;INT(MOD(MONTH(Sheet1[[#This Row],[Date]])-4,12/3)+1)</f>
        <v>Q2</v>
      </c>
      <c r="Y2769" t="str" cm="1">
        <f t="array" ref="Y2769">_xlfn.IFS(ROUND(L2769,0)&lt;=1,"Need to improve 0-1",ROUND(L2769,0)&lt;=2,"Okay 1-2",ROUND(L2769,0)&lt;=3,"Good 2-3",ROUND(L2769,0)&lt;=4,"Great 3-4",ROUND(L2769,0)&lt;=5,"Excellent 4-5")</f>
        <v>Good 2-3</v>
      </c>
      <c r="Z2769" t="str">
        <f t="shared" si="43"/>
        <v>0-1000</v>
      </c>
    </row>
    <row r="2770" spans="1:26" x14ac:dyDescent="0.3">
      <c r="A2770">
        <v>306038</v>
      </c>
      <c r="B2770" t="s">
        <v>4829</v>
      </c>
      <c r="C2770">
        <v>1</v>
      </c>
      <c r="D2770" t="s">
        <v>14</v>
      </c>
      <c r="E2770" t="s">
        <v>395</v>
      </c>
      <c r="F2770" t="s">
        <v>16</v>
      </c>
      <c r="G2770" t="s">
        <v>16</v>
      </c>
      <c r="H2770" t="s">
        <v>16</v>
      </c>
      <c r="I2770">
        <v>2</v>
      </c>
      <c r="J2770">
        <v>22</v>
      </c>
      <c r="K2770">
        <v>500</v>
      </c>
      <c r="L2770">
        <v>2.8</v>
      </c>
      <c r="M2770" t="s">
        <v>433</v>
      </c>
      <c r="N2770" t="str">
        <f>SUBSTITUTE(Sheet1[[#This Row],[Datekey_Opening]],"_","-")</f>
        <v>2015-5-22</v>
      </c>
      <c r="O2770">
        <f>YEAR(Sheet1[[#This Row],[Date]])</f>
        <v>2015</v>
      </c>
      <c r="P2770" t="str">
        <f>LOOKUP(Sheet1[[#This Row],[CountryCode]],$AI$4:$AI$18,$AJ$4:$AJ$18)</f>
        <v>India</v>
      </c>
      <c r="Q2770">
        <f>MONTH(Sheet1[[#This Row],[Date]])</f>
        <v>5</v>
      </c>
      <c r="R2770" t="str">
        <f>TEXT(Sheet1[[#This Row],[Date]],"MMMM")</f>
        <v>May</v>
      </c>
      <c r="S2770" t="str">
        <f>TEXT(Sheet1[[#This Row],[Date]],"YYYY-MMM")</f>
        <v>2015-May</v>
      </c>
      <c r="T2770">
        <f>WEEKDAY(Sheet1[[#This Row],[Date]])</f>
        <v>6</v>
      </c>
      <c r="U2770" t="str">
        <f>TEXT(Sheet1[[#This Row],[Date]],"DDDD")</f>
        <v>Friday</v>
      </c>
      <c r="V2770" t="str">
        <f>"FM"&amp;MOD(MONTH(Sheet1[[#This Row],[Date]])-4,12)+1</f>
        <v>FM2</v>
      </c>
      <c r="W2770" t="str">
        <f>"Q"&amp;ROUNDUP(MONTH(Sheet1[[#This Row],[Date]])/3,0)</f>
        <v>Q2</v>
      </c>
      <c r="X2770" t="str">
        <f>"Q"&amp;INT(MOD(MONTH(Sheet1[[#This Row],[Date]])-4,12/3)+1)</f>
        <v>Q2</v>
      </c>
      <c r="Y2770" t="str" cm="1">
        <f t="array" ref="Y2770">_xlfn.IFS(ROUND(L2770,0)&lt;=1,"Need to improve 0-1",ROUND(L2770,0)&lt;=2,"Okay 1-2",ROUND(L2770,0)&lt;=3,"Good 2-3",ROUND(L2770,0)&lt;=4,"Great 3-4",ROUND(L2770,0)&lt;=5,"Excellent 4-5")</f>
        <v>Good 2-3</v>
      </c>
      <c r="Z2770" t="str">
        <f t="shared" si="43"/>
        <v>0-1000</v>
      </c>
    </row>
    <row r="2771" spans="1:26" x14ac:dyDescent="0.3">
      <c r="A2771">
        <v>18222593</v>
      </c>
      <c r="B2771" t="s">
        <v>4830</v>
      </c>
      <c r="C2771">
        <v>1</v>
      </c>
      <c r="D2771" t="s">
        <v>14</v>
      </c>
      <c r="E2771" t="s">
        <v>4831</v>
      </c>
      <c r="F2771" t="s">
        <v>16</v>
      </c>
      <c r="G2771" t="s">
        <v>16</v>
      </c>
      <c r="H2771" t="s">
        <v>16</v>
      </c>
      <c r="I2771">
        <v>2</v>
      </c>
      <c r="J2771">
        <v>14</v>
      </c>
      <c r="K2771">
        <v>500</v>
      </c>
      <c r="L2771">
        <v>2.8</v>
      </c>
      <c r="M2771" t="s">
        <v>4832</v>
      </c>
      <c r="N2771" t="str">
        <f>SUBSTITUTE(Sheet1[[#This Row],[Datekey_Opening]],"_","-")</f>
        <v>2013-5-28</v>
      </c>
      <c r="O2771">
        <f>YEAR(Sheet1[[#This Row],[Date]])</f>
        <v>2013</v>
      </c>
      <c r="P2771" t="str">
        <f>LOOKUP(Sheet1[[#This Row],[CountryCode]],$AI$4:$AI$18,$AJ$4:$AJ$18)</f>
        <v>India</v>
      </c>
      <c r="Q2771">
        <f>MONTH(Sheet1[[#This Row],[Date]])</f>
        <v>5</v>
      </c>
      <c r="R2771" t="str">
        <f>TEXT(Sheet1[[#This Row],[Date]],"MMMM")</f>
        <v>May</v>
      </c>
      <c r="S2771" t="str">
        <f>TEXT(Sheet1[[#This Row],[Date]],"YYYY-MMM")</f>
        <v>2013-May</v>
      </c>
      <c r="T2771">
        <f>WEEKDAY(Sheet1[[#This Row],[Date]])</f>
        <v>3</v>
      </c>
      <c r="U2771" t="str">
        <f>TEXT(Sheet1[[#This Row],[Date]],"DDDD")</f>
        <v>Tuesday</v>
      </c>
      <c r="V2771" t="str">
        <f>"FM"&amp;MOD(MONTH(Sheet1[[#This Row],[Date]])-4,12)+1</f>
        <v>FM2</v>
      </c>
      <c r="W2771" t="str">
        <f>"Q"&amp;ROUNDUP(MONTH(Sheet1[[#This Row],[Date]])/3,0)</f>
        <v>Q2</v>
      </c>
      <c r="X2771" t="str">
        <f>"Q"&amp;INT(MOD(MONTH(Sheet1[[#This Row],[Date]])-4,12/3)+1)</f>
        <v>Q2</v>
      </c>
      <c r="Y2771" t="str" cm="1">
        <f t="array" ref="Y2771">_xlfn.IFS(ROUND(L2771,0)&lt;=1,"Need to improve 0-1",ROUND(L2771,0)&lt;=2,"Okay 1-2",ROUND(L2771,0)&lt;=3,"Good 2-3",ROUND(L2771,0)&lt;=4,"Great 3-4",ROUND(L2771,0)&lt;=5,"Excellent 4-5")</f>
        <v>Good 2-3</v>
      </c>
      <c r="Z2771" t="str">
        <f t="shared" si="43"/>
        <v>0-1000</v>
      </c>
    </row>
    <row r="2772" spans="1:26" x14ac:dyDescent="0.3">
      <c r="A2772">
        <v>312639</v>
      </c>
      <c r="B2772" t="s">
        <v>4833</v>
      </c>
      <c r="C2772">
        <v>1</v>
      </c>
      <c r="D2772" t="s">
        <v>14</v>
      </c>
      <c r="E2772" t="s">
        <v>4834</v>
      </c>
      <c r="F2772" t="s">
        <v>16</v>
      </c>
      <c r="G2772" t="s">
        <v>16</v>
      </c>
      <c r="H2772" t="s">
        <v>16</v>
      </c>
      <c r="I2772">
        <v>2</v>
      </c>
      <c r="J2772">
        <v>54</v>
      </c>
      <c r="K2772">
        <v>500</v>
      </c>
      <c r="L2772">
        <v>3.5</v>
      </c>
      <c r="M2772" t="s">
        <v>3253</v>
      </c>
      <c r="N2772" t="str">
        <f>SUBSTITUTE(Sheet1[[#This Row],[Datekey_Opening]],"_","-")</f>
        <v>2018-5-2</v>
      </c>
      <c r="O2772">
        <f>YEAR(Sheet1[[#This Row],[Date]])</f>
        <v>2018</v>
      </c>
      <c r="P2772" t="str">
        <f>LOOKUP(Sheet1[[#This Row],[CountryCode]],$AI$4:$AI$18,$AJ$4:$AJ$18)</f>
        <v>India</v>
      </c>
      <c r="Q2772">
        <f>MONTH(Sheet1[[#This Row],[Date]])</f>
        <v>5</v>
      </c>
      <c r="R2772" t="str">
        <f>TEXT(Sheet1[[#This Row],[Date]],"MMMM")</f>
        <v>May</v>
      </c>
      <c r="S2772" t="str">
        <f>TEXT(Sheet1[[#This Row],[Date]],"YYYY-MMM")</f>
        <v>2018-May</v>
      </c>
      <c r="T2772">
        <f>WEEKDAY(Sheet1[[#This Row],[Date]])</f>
        <v>4</v>
      </c>
      <c r="U2772" t="str">
        <f>TEXT(Sheet1[[#This Row],[Date]],"DDDD")</f>
        <v>Wednesday</v>
      </c>
      <c r="V2772" t="str">
        <f>"FM"&amp;MOD(MONTH(Sheet1[[#This Row],[Date]])-4,12)+1</f>
        <v>FM2</v>
      </c>
      <c r="W2772" t="str">
        <f>"Q"&amp;ROUNDUP(MONTH(Sheet1[[#This Row],[Date]])/3,0)</f>
        <v>Q2</v>
      </c>
      <c r="X2772" t="str">
        <f>"Q"&amp;INT(MOD(MONTH(Sheet1[[#This Row],[Date]])-4,12/3)+1)</f>
        <v>Q2</v>
      </c>
      <c r="Y2772" t="str" cm="1">
        <f t="array" ref="Y2772">_xlfn.IFS(ROUND(L2772,0)&lt;=1,"Need to improve 0-1",ROUND(L2772,0)&lt;=2,"Okay 1-2",ROUND(L2772,0)&lt;=3,"Good 2-3",ROUND(L2772,0)&lt;=4,"Great 3-4",ROUND(L2772,0)&lt;=5,"Excellent 4-5")</f>
        <v>Great 3-4</v>
      </c>
      <c r="Z2772" t="str">
        <f t="shared" si="43"/>
        <v>0-1000</v>
      </c>
    </row>
    <row r="2773" spans="1:26" x14ac:dyDescent="0.3">
      <c r="A2773">
        <v>18237719</v>
      </c>
      <c r="B2773" t="s">
        <v>4835</v>
      </c>
      <c r="C2773">
        <v>1</v>
      </c>
      <c r="D2773" t="s">
        <v>14</v>
      </c>
      <c r="E2773" t="s">
        <v>4836</v>
      </c>
      <c r="F2773" t="s">
        <v>16</v>
      </c>
      <c r="G2773" t="s">
        <v>16</v>
      </c>
      <c r="H2773" t="s">
        <v>16</v>
      </c>
      <c r="I2773">
        <v>2</v>
      </c>
      <c r="J2773">
        <v>1</v>
      </c>
      <c r="K2773">
        <v>500</v>
      </c>
      <c r="L2773">
        <v>1</v>
      </c>
      <c r="M2773" t="s">
        <v>3760</v>
      </c>
      <c r="N2773" t="str">
        <f>SUBSTITUTE(Sheet1[[#This Row],[Datekey_Opening]],"_","-")</f>
        <v>2018-5-8</v>
      </c>
      <c r="O2773">
        <f>YEAR(Sheet1[[#This Row],[Date]])</f>
        <v>2018</v>
      </c>
      <c r="P2773" t="str">
        <f>LOOKUP(Sheet1[[#This Row],[CountryCode]],$AI$4:$AI$18,$AJ$4:$AJ$18)</f>
        <v>India</v>
      </c>
      <c r="Q2773">
        <f>MONTH(Sheet1[[#This Row],[Date]])</f>
        <v>5</v>
      </c>
      <c r="R2773" t="str">
        <f>TEXT(Sheet1[[#This Row],[Date]],"MMMM")</f>
        <v>May</v>
      </c>
      <c r="S2773" t="str">
        <f>TEXT(Sheet1[[#This Row],[Date]],"YYYY-MMM")</f>
        <v>2018-May</v>
      </c>
      <c r="T2773">
        <f>WEEKDAY(Sheet1[[#This Row],[Date]])</f>
        <v>3</v>
      </c>
      <c r="U2773" t="str">
        <f>TEXT(Sheet1[[#This Row],[Date]],"DDDD")</f>
        <v>Tuesday</v>
      </c>
      <c r="V2773" t="str">
        <f>"FM"&amp;MOD(MONTH(Sheet1[[#This Row],[Date]])-4,12)+1</f>
        <v>FM2</v>
      </c>
      <c r="W2773" t="str">
        <f>"Q"&amp;ROUNDUP(MONTH(Sheet1[[#This Row],[Date]])/3,0)</f>
        <v>Q2</v>
      </c>
      <c r="X2773" t="str">
        <f>"Q"&amp;INT(MOD(MONTH(Sheet1[[#This Row],[Date]])-4,12/3)+1)</f>
        <v>Q2</v>
      </c>
      <c r="Y2773" t="str" cm="1">
        <f t="array" ref="Y2773">_xlfn.IFS(ROUND(L2773,0)&lt;=1,"Need to improve 0-1",ROUND(L2773,0)&lt;=2,"Okay 1-2",ROUND(L2773,0)&lt;=3,"Good 2-3",ROUND(L2773,0)&lt;=4,"Great 3-4",ROUND(L2773,0)&lt;=5,"Excellent 4-5")</f>
        <v>Need to improve 0-1</v>
      </c>
      <c r="Z2773" t="str">
        <f t="shared" si="43"/>
        <v>0-1000</v>
      </c>
    </row>
    <row r="2774" spans="1:26" x14ac:dyDescent="0.3">
      <c r="A2774">
        <v>313006</v>
      </c>
      <c r="B2774" t="s">
        <v>4837</v>
      </c>
      <c r="C2774">
        <v>1</v>
      </c>
      <c r="D2774" t="s">
        <v>14</v>
      </c>
      <c r="E2774" t="s">
        <v>362</v>
      </c>
      <c r="F2774" t="s">
        <v>16</v>
      </c>
      <c r="G2774" t="s">
        <v>16</v>
      </c>
      <c r="H2774" t="s">
        <v>16</v>
      </c>
      <c r="I2774">
        <v>2</v>
      </c>
      <c r="J2774">
        <v>5</v>
      </c>
      <c r="K2774">
        <v>500</v>
      </c>
      <c r="L2774">
        <v>3</v>
      </c>
      <c r="M2774" t="s">
        <v>3920</v>
      </c>
      <c r="N2774" t="str">
        <f>SUBSTITUTE(Sheet1[[#This Row],[Datekey_Opening]],"_","-")</f>
        <v>2013-5-26</v>
      </c>
      <c r="O2774">
        <f>YEAR(Sheet1[[#This Row],[Date]])</f>
        <v>2013</v>
      </c>
      <c r="P2774" t="str">
        <f>LOOKUP(Sheet1[[#This Row],[CountryCode]],$AI$4:$AI$18,$AJ$4:$AJ$18)</f>
        <v>India</v>
      </c>
      <c r="Q2774">
        <f>MONTH(Sheet1[[#This Row],[Date]])</f>
        <v>5</v>
      </c>
      <c r="R2774" t="str">
        <f>TEXT(Sheet1[[#This Row],[Date]],"MMMM")</f>
        <v>May</v>
      </c>
      <c r="S2774" t="str">
        <f>TEXT(Sheet1[[#This Row],[Date]],"YYYY-MMM")</f>
        <v>2013-May</v>
      </c>
      <c r="T2774">
        <f>WEEKDAY(Sheet1[[#This Row],[Date]])</f>
        <v>1</v>
      </c>
      <c r="U2774" t="str">
        <f>TEXT(Sheet1[[#This Row],[Date]],"DDDD")</f>
        <v>Sunday</v>
      </c>
      <c r="V2774" t="str">
        <f>"FM"&amp;MOD(MONTH(Sheet1[[#This Row],[Date]])-4,12)+1</f>
        <v>FM2</v>
      </c>
      <c r="W2774" t="str">
        <f>"Q"&amp;ROUNDUP(MONTH(Sheet1[[#This Row],[Date]])/3,0)</f>
        <v>Q2</v>
      </c>
      <c r="X2774" t="str">
        <f>"Q"&amp;INT(MOD(MONTH(Sheet1[[#This Row],[Date]])-4,12/3)+1)</f>
        <v>Q2</v>
      </c>
      <c r="Y2774" t="str" cm="1">
        <f t="array" ref="Y2774">_xlfn.IFS(ROUND(L2774,0)&lt;=1,"Need to improve 0-1",ROUND(L2774,0)&lt;=2,"Okay 1-2",ROUND(L2774,0)&lt;=3,"Good 2-3",ROUND(L2774,0)&lt;=4,"Great 3-4",ROUND(L2774,0)&lt;=5,"Excellent 4-5")</f>
        <v>Good 2-3</v>
      </c>
      <c r="Z2774" t="str">
        <f t="shared" si="43"/>
        <v>0-1000</v>
      </c>
    </row>
    <row r="2775" spans="1:26" x14ac:dyDescent="0.3">
      <c r="A2775">
        <v>18376478</v>
      </c>
      <c r="B2775" t="s">
        <v>4838</v>
      </c>
      <c r="C2775">
        <v>1</v>
      </c>
      <c r="D2775" t="s">
        <v>14</v>
      </c>
      <c r="E2775" t="s">
        <v>365</v>
      </c>
      <c r="F2775" t="s">
        <v>16</v>
      </c>
      <c r="G2775" t="s">
        <v>16</v>
      </c>
      <c r="H2775" t="s">
        <v>16</v>
      </c>
      <c r="I2775">
        <v>2</v>
      </c>
      <c r="J2775">
        <v>2</v>
      </c>
      <c r="K2775">
        <v>500</v>
      </c>
      <c r="L2775">
        <v>1</v>
      </c>
      <c r="M2775" t="s">
        <v>715</v>
      </c>
      <c r="N2775" t="str">
        <f>SUBSTITUTE(Sheet1[[#This Row],[Datekey_Opening]],"_","-")</f>
        <v>2010-5-24</v>
      </c>
      <c r="O2775">
        <f>YEAR(Sheet1[[#This Row],[Date]])</f>
        <v>2010</v>
      </c>
      <c r="P2775" t="str">
        <f>LOOKUP(Sheet1[[#This Row],[CountryCode]],$AI$4:$AI$18,$AJ$4:$AJ$18)</f>
        <v>India</v>
      </c>
      <c r="Q2775">
        <f>MONTH(Sheet1[[#This Row],[Date]])</f>
        <v>5</v>
      </c>
      <c r="R2775" t="str">
        <f>TEXT(Sheet1[[#This Row],[Date]],"MMMM")</f>
        <v>May</v>
      </c>
      <c r="S2775" t="str">
        <f>TEXT(Sheet1[[#This Row],[Date]],"YYYY-MMM")</f>
        <v>2010-May</v>
      </c>
      <c r="T2775">
        <f>WEEKDAY(Sheet1[[#This Row],[Date]])</f>
        <v>2</v>
      </c>
      <c r="U2775" t="str">
        <f>TEXT(Sheet1[[#This Row],[Date]],"DDDD")</f>
        <v>Monday</v>
      </c>
      <c r="V2775" t="str">
        <f>"FM"&amp;MOD(MONTH(Sheet1[[#This Row],[Date]])-4,12)+1</f>
        <v>FM2</v>
      </c>
      <c r="W2775" t="str">
        <f>"Q"&amp;ROUNDUP(MONTH(Sheet1[[#This Row],[Date]])/3,0)</f>
        <v>Q2</v>
      </c>
      <c r="X2775" t="str">
        <f>"Q"&amp;INT(MOD(MONTH(Sheet1[[#This Row],[Date]])-4,12/3)+1)</f>
        <v>Q2</v>
      </c>
      <c r="Y2775" t="str" cm="1">
        <f t="array" ref="Y2775">_xlfn.IFS(ROUND(L2775,0)&lt;=1,"Need to improve 0-1",ROUND(L2775,0)&lt;=2,"Okay 1-2",ROUND(L2775,0)&lt;=3,"Good 2-3",ROUND(L2775,0)&lt;=4,"Great 3-4",ROUND(L2775,0)&lt;=5,"Excellent 4-5")</f>
        <v>Need to improve 0-1</v>
      </c>
      <c r="Z2775" t="str">
        <f t="shared" si="43"/>
        <v>0-1000</v>
      </c>
    </row>
    <row r="2776" spans="1:26" x14ac:dyDescent="0.3">
      <c r="A2776">
        <v>7167</v>
      </c>
      <c r="B2776" t="s">
        <v>4426</v>
      </c>
      <c r="C2776">
        <v>1</v>
      </c>
      <c r="D2776" t="s">
        <v>14</v>
      </c>
      <c r="E2776" t="s">
        <v>4839</v>
      </c>
      <c r="F2776" t="s">
        <v>16</v>
      </c>
      <c r="G2776" t="s">
        <v>16</v>
      </c>
      <c r="H2776" t="s">
        <v>16</v>
      </c>
      <c r="I2776">
        <v>2</v>
      </c>
      <c r="J2776">
        <v>159</v>
      </c>
      <c r="K2776">
        <v>500</v>
      </c>
      <c r="L2776">
        <v>3.2</v>
      </c>
      <c r="M2776" t="s">
        <v>4840</v>
      </c>
      <c r="N2776" t="str">
        <f>SUBSTITUTE(Sheet1[[#This Row],[Datekey_Opening]],"_","-")</f>
        <v>2013-5-22</v>
      </c>
      <c r="O2776">
        <f>YEAR(Sheet1[[#This Row],[Date]])</f>
        <v>2013</v>
      </c>
      <c r="P2776" t="str">
        <f>LOOKUP(Sheet1[[#This Row],[CountryCode]],$AI$4:$AI$18,$AJ$4:$AJ$18)</f>
        <v>India</v>
      </c>
      <c r="Q2776">
        <f>MONTH(Sheet1[[#This Row],[Date]])</f>
        <v>5</v>
      </c>
      <c r="R2776" t="str">
        <f>TEXT(Sheet1[[#This Row],[Date]],"MMMM")</f>
        <v>May</v>
      </c>
      <c r="S2776" t="str">
        <f>TEXT(Sheet1[[#This Row],[Date]],"YYYY-MMM")</f>
        <v>2013-May</v>
      </c>
      <c r="T2776">
        <f>WEEKDAY(Sheet1[[#This Row],[Date]])</f>
        <v>4</v>
      </c>
      <c r="U2776" t="str">
        <f>TEXT(Sheet1[[#This Row],[Date]],"DDDD")</f>
        <v>Wednesday</v>
      </c>
      <c r="V2776" t="str">
        <f>"FM"&amp;MOD(MONTH(Sheet1[[#This Row],[Date]])-4,12)+1</f>
        <v>FM2</v>
      </c>
      <c r="W2776" t="str">
        <f>"Q"&amp;ROUNDUP(MONTH(Sheet1[[#This Row],[Date]])/3,0)</f>
        <v>Q2</v>
      </c>
      <c r="X2776" t="str">
        <f>"Q"&amp;INT(MOD(MONTH(Sheet1[[#This Row],[Date]])-4,12/3)+1)</f>
        <v>Q2</v>
      </c>
      <c r="Y2776" t="str" cm="1">
        <f t="array" ref="Y2776">_xlfn.IFS(ROUND(L2776,0)&lt;=1,"Need to improve 0-1",ROUND(L2776,0)&lt;=2,"Okay 1-2",ROUND(L2776,0)&lt;=3,"Good 2-3",ROUND(L2776,0)&lt;=4,"Great 3-4",ROUND(L2776,0)&lt;=5,"Excellent 4-5")</f>
        <v>Good 2-3</v>
      </c>
      <c r="Z2776" t="str">
        <f t="shared" si="43"/>
        <v>0-1000</v>
      </c>
    </row>
    <row r="2777" spans="1:26" x14ac:dyDescent="0.3">
      <c r="A2777">
        <v>311196</v>
      </c>
      <c r="B2777" t="s">
        <v>4841</v>
      </c>
      <c r="C2777">
        <v>1</v>
      </c>
      <c r="D2777" t="s">
        <v>14</v>
      </c>
      <c r="E2777" t="s">
        <v>473</v>
      </c>
      <c r="F2777" t="s">
        <v>16</v>
      </c>
      <c r="G2777" t="s">
        <v>16</v>
      </c>
      <c r="H2777" t="s">
        <v>16</v>
      </c>
      <c r="I2777">
        <v>2</v>
      </c>
      <c r="J2777">
        <v>16</v>
      </c>
      <c r="K2777">
        <v>500</v>
      </c>
      <c r="L2777">
        <v>3.1</v>
      </c>
      <c r="M2777" t="s">
        <v>4842</v>
      </c>
      <c r="N2777" t="str">
        <f>SUBSTITUTE(Sheet1[[#This Row],[Datekey_Opening]],"_","-")</f>
        <v>2010-5-4</v>
      </c>
      <c r="O2777">
        <f>YEAR(Sheet1[[#This Row],[Date]])</f>
        <v>2010</v>
      </c>
      <c r="P2777" t="str">
        <f>LOOKUP(Sheet1[[#This Row],[CountryCode]],$AI$4:$AI$18,$AJ$4:$AJ$18)</f>
        <v>India</v>
      </c>
      <c r="Q2777">
        <f>MONTH(Sheet1[[#This Row],[Date]])</f>
        <v>5</v>
      </c>
      <c r="R2777" t="str">
        <f>TEXT(Sheet1[[#This Row],[Date]],"MMMM")</f>
        <v>May</v>
      </c>
      <c r="S2777" t="str">
        <f>TEXT(Sheet1[[#This Row],[Date]],"YYYY-MMM")</f>
        <v>2010-May</v>
      </c>
      <c r="T2777">
        <f>WEEKDAY(Sheet1[[#This Row],[Date]])</f>
        <v>3</v>
      </c>
      <c r="U2777" t="str">
        <f>TEXT(Sheet1[[#This Row],[Date]],"DDDD")</f>
        <v>Tuesday</v>
      </c>
      <c r="V2777" t="str">
        <f>"FM"&amp;MOD(MONTH(Sheet1[[#This Row],[Date]])-4,12)+1</f>
        <v>FM2</v>
      </c>
      <c r="W2777" t="str">
        <f>"Q"&amp;ROUNDUP(MONTH(Sheet1[[#This Row],[Date]])/3,0)</f>
        <v>Q2</v>
      </c>
      <c r="X2777" t="str">
        <f>"Q"&amp;INT(MOD(MONTH(Sheet1[[#This Row],[Date]])-4,12/3)+1)</f>
        <v>Q2</v>
      </c>
      <c r="Y2777" t="str" cm="1">
        <f t="array" ref="Y2777">_xlfn.IFS(ROUND(L2777,0)&lt;=1,"Need to improve 0-1",ROUND(L2777,0)&lt;=2,"Okay 1-2",ROUND(L2777,0)&lt;=3,"Good 2-3",ROUND(L2777,0)&lt;=4,"Great 3-4",ROUND(L2777,0)&lt;=5,"Excellent 4-5")</f>
        <v>Good 2-3</v>
      </c>
      <c r="Z2777" t="str">
        <f t="shared" si="43"/>
        <v>0-1000</v>
      </c>
    </row>
    <row r="2778" spans="1:26" x14ac:dyDescent="0.3">
      <c r="A2778">
        <v>300788</v>
      </c>
      <c r="B2778" t="s">
        <v>4843</v>
      </c>
      <c r="C2778">
        <v>1</v>
      </c>
      <c r="D2778" t="s">
        <v>14</v>
      </c>
      <c r="E2778" t="s">
        <v>382</v>
      </c>
      <c r="F2778" t="s">
        <v>16</v>
      </c>
      <c r="G2778" t="s">
        <v>16</v>
      </c>
      <c r="H2778" t="s">
        <v>16</v>
      </c>
      <c r="I2778">
        <v>2</v>
      </c>
      <c r="J2778">
        <v>3</v>
      </c>
      <c r="K2778">
        <v>500</v>
      </c>
      <c r="L2778">
        <v>1</v>
      </c>
      <c r="M2778" t="s">
        <v>713</v>
      </c>
      <c r="N2778" t="str">
        <f>SUBSTITUTE(Sheet1[[#This Row],[Datekey_Opening]],"_","-")</f>
        <v>2016-5-15</v>
      </c>
      <c r="O2778">
        <f>YEAR(Sheet1[[#This Row],[Date]])</f>
        <v>2016</v>
      </c>
      <c r="P2778" t="str">
        <f>LOOKUP(Sheet1[[#This Row],[CountryCode]],$AI$4:$AI$18,$AJ$4:$AJ$18)</f>
        <v>India</v>
      </c>
      <c r="Q2778">
        <f>MONTH(Sheet1[[#This Row],[Date]])</f>
        <v>5</v>
      </c>
      <c r="R2778" t="str">
        <f>TEXT(Sheet1[[#This Row],[Date]],"MMMM")</f>
        <v>May</v>
      </c>
      <c r="S2778" t="str">
        <f>TEXT(Sheet1[[#This Row],[Date]],"YYYY-MMM")</f>
        <v>2016-May</v>
      </c>
      <c r="T2778">
        <f>WEEKDAY(Sheet1[[#This Row],[Date]])</f>
        <v>1</v>
      </c>
      <c r="U2778" t="str">
        <f>TEXT(Sheet1[[#This Row],[Date]],"DDDD")</f>
        <v>Sunday</v>
      </c>
      <c r="V2778" t="str">
        <f>"FM"&amp;MOD(MONTH(Sheet1[[#This Row],[Date]])-4,12)+1</f>
        <v>FM2</v>
      </c>
      <c r="W2778" t="str">
        <f>"Q"&amp;ROUNDUP(MONTH(Sheet1[[#This Row],[Date]])/3,0)</f>
        <v>Q2</v>
      </c>
      <c r="X2778" t="str">
        <f>"Q"&amp;INT(MOD(MONTH(Sheet1[[#This Row],[Date]])-4,12/3)+1)</f>
        <v>Q2</v>
      </c>
      <c r="Y2778" t="str" cm="1">
        <f t="array" ref="Y2778">_xlfn.IFS(ROUND(L2778,0)&lt;=1,"Need to improve 0-1",ROUND(L2778,0)&lt;=2,"Okay 1-2",ROUND(L2778,0)&lt;=3,"Good 2-3",ROUND(L2778,0)&lt;=4,"Great 3-4",ROUND(L2778,0)&lt;=5,"Excellent 4-5")</f>
        <v>Need to improve 0-1</v>
      </c>
      <c r="Z2778" t="str">
        <f t="shared" si="43"/>
        <v>0-1000</v>
      </c>
    </row>
    <row r="2779" spans="1:26" x14ac:dyDescent="0.3">
      <c r="A2779">
        <v>18455522</v>
      </c>
      <c r="B2779" t="s">
        <v>4529</v>
      </c>
      <c r="C2779">
        <v>1</v>
      </c>
      <c r="D2779" t="s">
        <v>14</v>
      </c>
      <c r="E2779" t="s">
        <v>365</v>
      </c>
      <c r="F2779" t="s">
        <v>16</v>
      </c>
      <c r="G2779" t="s">
        <v>16</v>
      </c>
      <c r="H2779" t="s">
        <v>16</v>
      </c>
      <c r="I2779">
        <v>2</v>
      </c>
      <c r="J2779">
        <v>4</v>
      </c>
      <c r="K2779">
        <v>500</v>
      </c>
      <c r="L2779">
        <v>3.1</v>
      </c>
      <c r="M2779" t="s">
        <v>4844</v>
      </c>
      <c r="N2779" t="str">
        <f>SUBSTITUTE(Sheet1[[#This Row],[Datekey_Opening]],"_","-")</f>
        <v>2010-5-18</v>
      </c>
      <c r="O2779">
        <f>YEAR(Sheet1[[#This Row],[Date]])</f>
        <v>2010</v>
      </c>
      <c r="P2779" t="str">
        <f>LOOKUP(Sheet1[[#This Row],[CountryCode]],$AI$4:$AI$18,$AJ$4:$AJ$18)</f>
        <v>India</v>
      </c>
      <c r="Q2779">
        <f>MONTH(Sheet1[[#This Row],[Date]])</f>
        <v>5</v>
      </c>
      <c r="R2779" t="str">
        <f>TEXT(Sheet1[[#This Row],[Date]],"MMMM")</f>
        <v>May</v>
      </c>
      <c r="S2779" t="str">
        <f>TEXT(Sheet1[[#This Row],[Date]],"YYYY-MMM")</f>
        <v>2010-May</v>
      </c>
      <c r="T2779">
        <f>WEEKDAY(Sheet1[[#This Row],[Date]])</f>
        <v>3</v>
      </c>
      <c r="U2779" t="str">
        <f>TEXT(Sheet1[[#This Row],[Date]],"DDDD")</f>
        <v>Tuesday</v>
      </c>
      <c r="V2779" t="str">
        <f>"FM"&amp;MOD(MONTH(Sheet1[[#This Row],[Date]])-4,12)+1</f>
        <v>FM2</v>
      </c>
      <c r="W2779" t="str">
        <f>"Q"&amp;ROUNDUP(MONTH(Sheet1[[#This Row],[Date]])/3,0)</f>
        <v>Q2</v>
      </c>
      <c r="X2779" t="str">
        <f>"Q"&amp;INT(MOD(MONTH(Sheet1[[#This Row],[Date]])-4,12/3)+1)</f>
        <v>Q2</v>
      </c>
      <c r="Y2779" t="str" cm="1">
        <f t="array" ref="Y2779">_xlfn.IFS(ROUND(L2779,0)&lt;=1,"Need to improve 0-1",ROUND(L2779,0)&lt;=2,"Okay 1-2",ROUND(L2779,0)&lt;=3,"Good 2-3",ROUND(L2779,0)&lt;=4,"Great 3-4",ROUND(L2779,0)&lt;=5,"Excellent 4-5")</f>
        <v>Good 2-3</v>
      </c>
      <c r="Z2779" t="str">
        <f t="shared" si="43"/>
        <v>0-1000</v>
      </c>
    </row>
    <row r="2780" spans="1:26" x14ac:dyDescent="0.3">
      <c r="A2780">
        <v>311858</v>
      </c>
      <c r="B2780" t="s">
        <v>4845</v>
      </c>
      <c r="C2780">
        <v>1</v>
      </c>
      <c r="D2780" t="s">
        <v>14</v>
      </c>
      <c r="E2780" t="s">
        <v>435</v>
      </c>
      <c r="F2780" t="s">
        <v>16</v>
      </c>
      <c r="G2780" t="s">
        <v>16</v>
      </c>
      <c r="H2780" t="s">
        <v>16</v>
      </c>
      <c r="I2780">
        <v>2</v>
      </c>
      <c r="J2780">
        <v>4</v>
      </c>
      <c r="K2780">
        <v>500</v>
      </c>
      <c r="L2780">
        <v>3</v>
      </c>
      <c r="M2780" t="s">
        <v>1399</v>
      </c>
      <c r="N2780" t="str">
        <f>SUBSTITUTE(Sheet1[[#This Row],[Datekey_Opening]],"_","-")</f>
        <v>2010-5-22</v>
      </c>
      <c r="O2780">
        <f>YEAR(Sheet1[[#This Row],[Date]])</f>
        <v>2010</v>
      </c>
      <c r="P2780" t="str">
        <f>LOOKUP(Sheet1[[#This Row],[CountryCode]],$AI$4:$AI$18,$AJ$4:$AJ$18)</f>
        <v>India</v>
      </c>
      <c r="Q2780">
        <f>MONTH(Sheet1[[#This Row],[Date]])</f>
        <v>5</v>
      </c>
      <c r="R2780" t="str">
        <f>TEXT(Sheet1[[#This Row],[Date]],"MMMM")</f>
        <v>May</v>
      </c>
      <c r="S2780" t="str">
        <f>TEXT(Sheet1[[#This Row],[Date]],"YYYY-MMM")</f>
        <v>2010-May</v>
      </c>
      <c r="T2780">
        <f>WEEKDAY(Sheet1[[#This Row],[Date]])</f>
        <v>7</v>
      </c>
      <c r="U2780" t="str">
        <f>TEXT(Sheet1[[#This Row],[Date]],"DDDD")</f>
        <v>Saturday</v>
      </c>
      <c r="V2780" t="str">
        <f>"FM"&amp;MOD(MONTH(Sheet1[[#This Row],[Date]])-4,12)+1</f>
        <v>FM2</v>
      </c>
      <c r="W2780" t="str">
        <f>"Q"&amp;ROUNDUP(MONTH(Sheet1[[#This Row],[Date]])/3,0)</f>
        <v>Q2</v>
      </c>
      <c r="X2780" t="str">
        <f>"Q"&amp;INT(MOD(MONTH(Sheet1[[#This Row],[Date]])-4,12/3)+1)</f>
        <v>Q2</v>
      </c>
      <c r="Y2780" t="str" cm="1">
        <f t="array" ref="Y2780">_xlfn.IFS(ROUND(L2780,0)&lt;=1,"Need to improve 0-1",ROUND(L2780,0)&lt;=2,"Okay 1-2",ROUND(L2780,0)&lt;=3,"Good 2-3",ROUND(L2780,0)&lt;=4,"Great 3-4",ROUND(L2780,0)&lt;=5,"Excellent 4-5")</f>
        <v>Good 2-3</v>
      </c>
      <c r="Z2780" t="str">
        <f t="shared" si="43"/>
        <v>0-1000</v>
      </c>
    </row>
    <row r="2781" spans="1:26" x14ac:dyDescent="0.3">
      <c r="A2781">
        <v>18377887</v>
      </c>
      <c r="B2781" t="s">
        <v>4846</v>
      </c>
      <c r="C2781">
        <v>1</v>
      </c>
      <c r="D2781" t="s">
        <v>14</v>
      </c>
      <c r="E2781" t="s">
        <v>379</v>
      </c>
      <c r="F2781" t="s">
        <v>16</v>
      </c>
      <c r="G2781" t="s">
        <v>16</v>
      </c>
      <c r="H2781" t="s">
        <v>16</v>
      </c>
      <c r="I2781">
        <v>2</v>
      </c>
      <c r="J2781">
        <v>1</v>
      </c>
      <c r="K2781">
        <v>500</v>
      </c>
      <c r="L2781">
        <v>1</v>
      </c>
      <c r="M2781" t="s">
        <v>4847</v>
      </c>
      <c r="N2781" t="str">
        <f>SUBSTITUTE(Sheet1[[#This Row],[Datekey_Opening]],"_","-")</f>
        <v>2012-4-18</v>
      </c>
      <c r="O2781">
        <f>YEAR(Sheet1[[#This Row],[Date]])</f>
        <v>2012</v>
      </c>
      <c r="P2781" t="str">
        <f>LOOKUP(Sheet1[[#This Row],[CountryCode]],$AI$4:$AI$18,$AJ$4:$AJ$18)</f>
        <v>India</v>
      </c>
      <c r="Q2781">
        <f>MONTH(Sheet1[[#This Row],[Date]])</f>
        <v>4</v>
      </c>
      <c r="R2781" t="str">
        <f>TEXT(Sheet1[[#This Row],[Date]],"MMMM")</f>
        <v>April</v>
      </c>
      <c r="S2781" t="str">
        <f>TEXT(Sheet1[[#This Row],[Date]],"YYYY-MMM")</f>
        <v>2012-Apr</v>
      </c>
      <c r="T2781">
        <f>WEEKDAY(Sheet1[[#This Row],[Date]])</f>
        <v>4</v>
      </c>
      <c r="U2781" t="str">
        <f>TEXT(Sheet1[[#This Row],[Date]],"DDDD")</f>
        <v>Wednesday</v>
      </c>
      <c r="V2781" t="str">
        <f>"FM"&amp;MOD(MONTH(Sheet1[[#This Row],[Date]])-4,12)+1</f>
        <v>FM1</v>
      </c>
      <c r="W2781" t="str">
        <f>"Q"&amp;ROUNDUP(MONTH(Sheet1[[#This Row],[Date]])/3,0)</f>
        <v>Q2</v>
      </c>
      <c r="X2781" t="str">
        <f>"Q"&amp;INT(MOD(MONTH(Sheet1[[#This Row],[Date]])-4,12/3)+1)</f>
        <v>Q1</v>
      </c>
      <c r="Y2781" t="str" cm="1">
        <f t="array" ref="Y2781">_xlfn.IFS(ROUND(L2781,0)&lt;=1,"Need to improve 0-1",ROUND(L2781,0)&lt;=2,"Okay 1-2",ROUND(L2781,0)&lt;=3,"Good 2-3",ROUND(L2781,0)&lt;=4,"Great 3-4",ROUND(L2781,0)&lt;=5,"Excellent 4-5")</f>
        <v>Need to improve 0-1</v>
      </c>
      <c r="Z2781" t="str">
        <f t="shared" si="43"/>
        <v>0-1000</v>
      </c>
    </row>
    <row r="2782" spans="1:26" x14ac:dyDescent="0.3">
      <c r="A2782">
        <v>310281</v>
      </c>
      <c r="B2782" t="s">
        <v>2300</v>
      </c>
      <c r="C2782">
        <v>1</v>
      </c>
      <c r="D2782" t="s">
        <v>14</v>
      </c>
      <c r="E2782" t="s">
        <v>4848</v>
      </c>
      <c r="F2782" t="s">
        <v>16</v>
      </c>
      <c r="G2782" t="s">
        <v>16</v>
      </c>
      <c r="H2782" t="s">
        <v>16</v>
      </c>
      <c r="I2782">
        <v>2</v>
      </c>
      <c r="J2782">
        <v>117</v>
      </c>
      <c r="K2782">
        <v>500</v>
      </c>
      <c r="L2782">
        <v>3.1</v>
      </c>
      <c r="M2782" t="s">
        <v>2751</v>
      </c>
      <c r="N2782" t="str">
        <f>SUBSTITUTE(Sheet1[[#This Row],[Datekey_Opening]],"_","-")</f>
        <v>2015-4-22</v>
      </c>
      <c r="O2782">
        <f>YEAR(Sheet1[[#This Row],[Date]])</f>
        <v>2015</v>
      </c>
      <c r="P2782" t="str">
        <f>LOOKUP(Sheet1[[#This Row],[CountryCode]],$AI$4:$AI$18,$AJ$4:$AJ$18)</f>
        <v>India</v>
      </c>
      <c r="Q2782">
        <f>MONTH(Sheet1[[#This Row],[Date]])</f>
        <v>4</v>
      </c>
      <c r="R2782" t="str">
        <f>TEXT(Sheet1[[#This Row],[Date]],"MMMM")</f>
        <v>April</v>
      </c>
      <c r="S2782" t="str">
        <f>TEXT(Sheet1[[#This Row],[Date]],"YYYY-MMM")</f>
        <v>2015-Apr</v>
      </c>
      <c r="T2782">
        <f>WEEKDAY(Sheet1[[#This Row],[Date]])</f>
        <v>4</v>
      </c>
      <c r="U2782" t="str">
        <f>TEXT(Sheet1[[#This Row],[Date]],"DDDD")</f>
        <v>Wednesday</v>
      </c>
      <c r="V2782" t="str">
        <f>"FM"&amp;MOD(MONTH(Sheet1[[#This Row],[Date]])-4,12)+1</f>
        <v>FM1</v>
      </c>
      <c r="W2782" t="str">
        <f>"Q"&amp;ROUNDUP(MONTH(Sheet1[[#This Row],[Date]])/3,0)</f>
        <v>Q2</v>
      </c>
      <c r="X2782" t="str">
        <f>"Q"&amp;INT(MOD(MONTH(Sheet1[[#This Row],[Date]])-4,12/3)+1)</f>
        <v>Q1</v>
      </c>
      <c r="Y2782" t="str" cm="1">
        <f t="array" ref="Y2782">_xlfn.IFS(ROUND(L2782,0)&lt;=1,"Need to improve 0-1",ROUND(L2782,0)&lt;=2,"Okay 1-2",ROUND(L2782,0)&lt;=3,"Good 2-3",ROUND(L2782,0)&lt;=4,"Great 3-4",ROUND(L2782,0)&lt;=5,"Excellent 4-5")</f>
        <v>Good 2-3</v>
      </c>
      <c r="Z2782" t="str">
        <f t="shared" si="43"/>
        <v>0-1000</v>
      </c>
    </row>
    <row r="2783" spans="1:26" x14ac:dyDescent="0.3">
      <c r="A2783">
        <v>18396184</v>
      </c>
      <c r="B2783" t="s">
        <v>4849</v>
      </c>
      <c r="C2783">
        <v>1</v>
      </c>
      <c r="D2783" t="s">
        <v>14</v>
      </c>
      <c r="E2783" t="s">
        <v>4850</v>
      </c>
      <c r="F2783" t="s">
        <v>16</v>
      </c>
      <c r="G2783" t="s">
        <v>16</v>
      </c>
      <c r="H2783" t="s">
        <v>16</v>
      </c>
      <c r="I2783">
        <v>2</v>
      </c>
      <c r="J2783">
        <v>4</v>
      </c>
      <c r="K2783">
        <v>500</v>
      </c>
      <c r="L2783">
        <v>2.9</v>
      </c>
      <c r="M2783" t="s">
        <v>4851</v>
      </c>
      <c r="N2783" t="str">
        <f>SUBSTITUTE(Sheet1[[#This Row],[Datekey_Opening]],"_","-")</f>
        <v>2014-4-9</v>
      </c>
      <c r="O2783">
        <f>YEAR(Sheet1[[#This Row],[Date]])</f>
        <v>2014</v>
      </c>
      <c r="P2783" t="str">
        <f>LOOKUP(Sheet1[[#This Row],[CountryCode]],$AI$4:$AI$18,$AJ$4:$AJ$18)</f>
        <v>India</v>
      </c>
      <c r="Q2783">
        <f>MONTH(Sheet1[[#This Row],[Date]])</f>
        <v>4</v>
      </c>
      <c r="R2783" t="str">
        <f>TEXT(Sheet1[[#This Row],[Date]],"MMMM")</f>
        <v>April</v>
      </c>
      <c r="S2783" t="str">
        <f>TEXT(Sheet1[[#This Row],[Date]],"YYYY-MMM")</f>
        <v>2014-Apr</v>
      </c>
      <c r="T2783">
        <f>WEEKDAY(Sheet1[[#This Row],[Date]])</f>
        <v>4</v>
      </c>
      <c r="U2783" t="str">
        <f>TEXT(Sheet1[[#This Row],[Date]],"DDDD")</f>
        <v>Wednesday</v>
      </c>
      <c r="V2783" t="str">
        <f>"FM"&amp;MOD(MONTH(Sheet1[[#This Row],[Date]])-4,12)+1</f>
        <v>FM1</v>
      </c>
      <c r="W2783" t="str">
        <f>"Q"&amp;ROUNDUP(MONTH(Sheet1[[#This Row],[Date]])/3,0)</f>
        <v>Q2</v>
      </c>
      <c r="X2783" t="str">
        <f>"Q"&amp;INT(MOD(MONTH(Sheet1[[#This Row],[Date]])-4,12/3)+1)</f>
        <v>Q1</v>
      </c>
      <c r="Y2783" t="str" cm="1">
        <f t="array" ref="Y2783">_xlfn.IFS(ROUND(L2783,0)&lt;=1,"Need to improve 0-1",ROUND(L2783,0)&lt;=2,"Okay 1-2",ROUND(L2783,0)&lt;=3,"Good 2-3",ROUND(L2783,0)&lt;=4,"Great 3-4",ROUND(L2783,0)&lt;=5,"Excellent 4-5")</f>
        <v>Good 2-3</v>
      </c>
      <c r="Z2783" t="str">
        <f t="shared" si="43"/>
        <v>0-1000</v>
      </c>
    </row>
    <row r="2784" spans="1:26" x14ac:dyDescent="0.3">
      <c r="A2784">
        <v>18429374</v>
      </c>
      <c r="B2784" t="s">
        <v>4852</v>
      </c>
      <c r="C2784">
        <v>1</v>
      </c>
      <c r="D2784" t="s">
        <v>14</v>
      </c>
      <c r="E2784" t="s">
        <v>362</v>
      </c>
      <c r="F2784" t="s">
        <v>16</v>
      </c>
      <c r="G2784" t="s">
        <v>16</v>
      </c>
      <c r="H2784" t="s">
        <v>16</v>
      </c>
      <c r="I2784">
        <v>2</v>
      </c>
      <c r="J2784">
        <v>13</v>
      </c>
      <c r="K2784">
        <v>500</v>
      </c>
      <c r="L2784">
        <v>3.2</v>
      </c>
      <c r="M2784" t="s">
        <v>4188</v>
      </c>
      <c r="N2784" t="str">
        <f>SUBSTITUTE(Sheet1[[#This Row],[Datekey_Opening]],"_","-")</f>
        <v>2011-4-19</v>
      </c>
      <c r="O2784">
        <f>YEAR(Sheet1[[#This Row],[Date]])</f>
        <v>2011</v>
      </c>
      <c r="P2784" t="str">
        <f>LOOKUP(Sheet1[[#This Row],[CountryCode]],$AI$4:$AI$18,$AJ$4:$AJ$18)</f>
        <v>India</v>
      </c>
      <c r="Q2784">
        <f>MONTH(Sheet1[[#This Row],[Date]])</f>
        <v>4</v>
      </c>
      <c r="R2784" t="str">
        <f>TEXT(Sheet1[[#This Row],[Date]],"MMMM")</f>
        <v>April</v>
      </c>
      <c r="S2784" t="str">
        <f>TEXT(Sheet1[[#This Row],[Date]],"YYYY-MMM")</f>
        <v>2011-Apr</v>
      </c>
      <c r="T2784">
        <f>WEEKDAY(Sheet1[[#This Row],[Date]])</f>
        <v>3</v>
      </c>
      <c r="U2784" t="str">
        <f>TEXT(Sheet1[[#This Row],[Date]],"DDDD")</f>
        <v>Tuesday</v>
      </c>
      <c r="V2784" t="str">
        <f>"FM"&amp;MOD(MONTH(Sheet1[[#This Row],[Date]])-4,12)+1</f>
        <v>FM1</v>
      </c>
      <c r="W2784" t="str">
        <f>"Q"&amp;ROUNDUP(MONTH(Sheet1[[#This Row],[Date]])/3,0)</f>
        <v>Q2</v>
      </c>
      <c r="X2784" t="str">
        <f>"Q"&amp;INT(MOD(MONTH(Sheet1[[#This Row],[Date]])-4,12/3)+1)</f>
        <v>Q1</v>
      </c>
      <c r="Y2784" t="str" cm="1">
        <f t="array" ref="Y2784">_xlfn.IFS(ROUND(L2784,0)&lt;=1,"Need to improve 0-1",ROUND(L2784,0)&lt;=2,"Okay 1-2",ROUND(L2784,0)&lt;=3,"Good 2-3",ROUND(L2784,0)&lt;=4,"Great 3-4",ROUND(L2784,0)&lt;=5,"Excellent 4-5")</f>
        <v>Good 2-3</v>
      </c>
      <c r="Z2784" t="str">
        <f t="shared" si="43"/>
        <v>0-1000</v>
      </c>
    </row>
    <row r="2785" spans="1:26" x14ac:dyDescent="0.3">
      <c r="A2785">
        <v>9912</v>
      </c>
      <c r="B2785" t="s">
        <v>4853</v>
      </c>
      <c r="C2785">
        <v>1</v>
      </c>
      <c r="D2785" t="s">
        <v>14</v>
      </c>
      <c r="E2785" t="s">
        <v>2998</v>
      </c>
      <c r="F2785" t="s">
        <v>16</v>
      </c>
      <c r="G2785" t="s">
        <v>16</v>
      </c>
      <c r="H2785" t="s">
        <v>16</v>
      </c>
      <c r="I2785">
        <v>2</v>
      </c>
      <c r="J2785">
        <v>85</v>
      </c>
      <c r="K2785">
        <v>500</v>
      </c>
      <c r="L2785">
        <v>3.7</v>
      </c>
      <c r="M2785" t="s">
        <v>3491</v>
      </c>
      <c r="N2785" t="str">
        <f>SUBSTITUTE(Sheet1[[#This Row],[Datekey_Opening]],"_","-")</f>
        <v>2018-4-11</v>
      </c>
      <c r="O2785">
        <f>YEAR(Sheet1[[#This Row],[Date]])</f>
        <v>2018</v>
      </c>
      <c r="P2785" t="str">
        <f>LOOKUP(Sheet1[[#This Row],[CountryCode]],$AI$4:$AI$18,$AJ$4:$AJ$18)</f>
        <v>India</v>
      </c>
      <c r="Q2785">
        <f>MONTH(Sheet1[[#This Row],[Date]])</f>
        <v>4</v>
      </c>
      <c r="R2785" t="str">
        <f>TEXT(Sheet1[[#This Row],[Date]],"MMMM")</f>
        <v>April</v>
      </c>
      <c r="S2785" t="str">
        <f>TEXT(Sheet1[[#This Row],[Date]],"YYYY-MMM")</f>
        <v>2018-Apr</v>
      </c>
      <c r="T2785">
        <f>WEEKDAY(Sheet1[[#This Row],[Date]])</f>
        <v>4</v>
      </c>
      <c r="U2785" t="str">
        <f>TEXT(Sheet1[[#This Row],[Date]],"DDDD")</f>
        <v>Wednesday</v>
      </c>
      <c r="V2785" t="str">
        <f>"FM"&amp;MOD(MONTH(Sheet1[[#This Row],[Date]])-4,12)+1</f>
        <v>FM1</v>
      </c>
      <c r="W2785" t="str">
        <f>"Q"&amp;ROUNDUP(MONTH(Sheet1[[#This Row],[Date]])/3,0)</f>
        <v>Q2</v>
      </c>
      <c r="X2785" t="str">
        <f>"Q"&amp;INT(MOD(MONTH(Sheet1[[#This Row],[Date]])-4,12/3)+1)</f>
        <v>Q1</v>
      </c>
      <c r="Y2785" t="str" cm="1">
        <f t="array" ref="Y2785">_xlfn.IFS(ROUND(L2785,0)&lt;=1,"Need to improve 0-1",ROUND(L2785,0)&lt;=2,"Okay 1-2",ROUND(L2785,0)&lt;=3,"Good 2-3",ROUND(L2785,0)&lt;=4,"Great 3-4",ROUND(L2785,0)&lt;=5,"Excellent 4-5")</f>
        <v>Great 3-4</v>
      </c>
      <c r="Z2785" t="str">
        <f t="shared" si="43"/>
        <v>0-1000</v>
      </c>
    </row>
    <row r="2786" spans="1:26" x14ac:dyDescent="0.3">
      <c r="A2786">
        <v>18266888</v>
      </c>
      <c r="B2786" t="s">
        <v>4854</v>
      </c>
      <c r="C2786">
        <v>1</v>
      </c>
      <c r="D2786" t="s">
        <v>14</v>
      </c>
      <c r="E2786" t="s">
        <v>470</v>
      </c>
      <c r="F2786" t="s">
        <v>16</v>
      </c>
      <c r="G2786" t="s">
        <v>16</v>
      </c>
      <c r="H2786" t="s">
        <v>16</v>
      </c>
      <c r="I2786">
        <v>2</v>
      </c>
      <c r="J2786">
        <v>19</v>
      </c>
      <c r="K2786">
        <v>500</v>
      </c>
      <c r="L2786">
        <v>3.3</v>
      </c>
      <c r="M2786" t="s">
        <v>3968</v>
      </c>
      <c r="N2786" t="str">
        <f>SUBSTITUTE(Sheet1[[#This Row],[Datekey_Opening]],"_","-")</f>
        <v>2012-4-17</v>
      </c>
      <c r="O2786">
        <f>YEAR(Sheet1[[#This Row],[Date]])</f>
        <v>2012</v>
      </c>
      <c r="P2786" t="str">
        <f>LOOKUP(Sheet1[[#This Row],[CountryCode]],$AI$4:$AI$18,$AJ$4:$AJ$18)</f>
        <v>India</v>
      </c>
      <c r="Q2786">
        <f>MONTH(Sheet1[[#This Row],[Date]])</f>
        <v>4</v>
      </c>
      <c r="R2786" t="str">
        <f>TEXT(Sheet1[[#This Row],[Date]],"MMMM")</f>
        <v>April</v>
      </c>
      <c r="S2786" t="str">
        <f>TEXT(Sheet1[[#This Row],[Date]],"YYYY-MMM")</f>
        <v>2012-Apr</v>
      </c>
      <c r="T2786">
        <f>WEEKDAY(Sheet1[[#This Row],[Date]])</f>
        <v>3</v>
      </c>
      <c r="U2786" t="str">
        <f>TEXT(Sheet1[[#This Row],[Date]],"DDDD")</f>
        <v>Tuesday</v>
      </c>
      <c r="V2786" t="str">
        <f>"FM"&amp;MOD(MONTH(Sheet1[[#This Row],[Date]])-4,12)+1</f>
        <v>FM1</v>
      </c>
      <c r="W2786" t="str">
        <f>"Q"&amp;ROUNDUP(MONTH(Sheet1[[#This Row],[Date]])/3,0)</f>
        <v>Q2</v>
      </c>
      <c r="X2786" t="str">
        <f>"Q"&amp;INT(MOD(MONTH(Sheet1[[#This Row],[Date]])-4,12/3)+1)</f>
        <v>Q1</v>
      </c>
      <c r="Y2786" t="str" cm="1">
        <f t="array" ref="Y2786">_xlfn.IFS(ROUND(L2786,0)&lt;=1,"Need to improve 0-1",ROUND(L2786,0)&lt;=2,"Okay 1-2",ROUND(L2786,0)&lt;=3,"Good 2-3",ROUND(L2786,0)&lt;=4,"Great 3-4",ROUND(L2786,0)&lt;=5,"Excellent 4-5")</f>
        <v>Good 2-3</v>
      </c>
      <c r="Z2786" t="str">
        <f t="shared" si="43"/>
        <v>0-1000</v>
      </c>
    </row>
    <row r="2787" spans="1:26" x14ac:dyDescent="0.3">
      <c r="A2787">
        <v>18355119</v>
      </c>
      <c r="B2787" t="s">
        <v>4855</v>
      </c>
      <c r="C2787">
        <v>1</v>
      </c>
      <c r="D2787" t="s">
        <v>14</v>
      </c>
      <c r="E2787" t="s">
        <v>4856</v>
      </c>
      <c r="F2787" t="s">
        <v>16</v>
      </c>
      <c r="G2787" t="s">
        <v>16</v>
      </c>
      <c r="H2787" t="s">
        <v>16</v>
      </c>
      <c r="I2787">
        <v>2</v>
      </c>
      <c r="J2787">
        <v>2</v>
      </c>
      <c r="K2787">
        <v>500</v>
      </c>
      <c r="L2787">
        <v>1</v>
      </c>
      <c r="M2787" t="s">
        <v>198</v>
      </c>
      <c r="N2787" t="str">
        <f>SUBSTITUTE(Sheet1[[#This Row],[Datekey_Opening]],"_","-")</f>
        <v>2016-4-21</v>
      </c>
      <c r="O2787">
        <f>YEAR(Sheet1[[#This Row],[Date]])</f>
        <v>2016</v>
      </c>
      <c r="P2787" t="str">
        <f>LOOKUP(Sheet1[[#This Row],[CountryCode]],$AI$4:$AI$18,$AJ$4:$AJ$18)</f>
        <v>India</v>
      </c>
      <c r="Q2787">
        <f>MONTH(Sheet1[[#This Row],[Date]])</f>
        <v>4</v>
      </c>
      <c r="R2787" t="str">
        <f>TEXT(Sheet1[[#This Row],[Date]],"MMMM")</f>
        <v>April</v>
      </c>
      <c r="S2787" t="str">
        <f>TEXT(Sheet1[[#This Row],[Date]],"YYYY-MMM")</f>
        <v>2016-Apr</v>
      </c>
      <c r="T2787">
        <f>WEEKDAY(Sheet1[[#This Row],[Date]])</f>
        <v>5</v>
      </c>
      <c r="U2787" t="str">
        <f>TEXT(Sheet1[[#This Row],[Date]],"DDDD")</f>
        <v>Thursday</v>
      </c>
      <c r="V2787" t="str">
        <f>"FM"&amp;MOD(MONTH(Sheet1[[#This Row],[Date]])-4,12)+1</f>
        <v>FM1</v>
      </c>
      <c r="W2787" t="str">
        <f>"Q"&amp;ROUNDUP(MONTH(Sheet1[[#This Row],[Date]])/3,0)</f>
        <v>Q2</v>
      </c>
      <c r="X2787" t="str">
        <f>"Q"&amp;INT(MOD(MONTH(Sheet1[[#This Row],[Date]])-4,12/3)+1)</f>
        <v>Q1</v>
      </c>
      <c r="Y2787" t="str" cm="1">
        <f t="array" ref="Y2787">_xlfn.IFS(ROUND(L2787,0)&lt;=1,"Need to improve 0-1",ROUND(L2787,0)&lt;=2,"Okay 1-2",ROUND(L2787,0)&lt;=3,"Good 2-3",ROUND(L2787,0)&lt;=4,"Great 3-4",ROUND(L2787,0)&lt;=5,"Excellent 4-5")</f>
        <v>Need to improve 0-1</v>
      </c>
      <c r="Z2787" t="str">
        <f t="shared" si="43"/>
        <v>0-1000</v>
      </c>
    </row>
    <row r="2788" spans="1:26" x14ac:dyDescent="0.3">
      <c r="A2788">
        <v>306031</v>
      </c>
      <c r="B2788" t="s">
        <v>4526</v>
      </c>
      <c r="C2788">
        <v>1</v>
      </c>
      <c r="D2788" t="s">
        <v>14</v>
      </c>
      <c r="E2788" t="s">
        <v>4527</v>
      </c>
      <c r="F2788" t="s">
        <v>16</v>
      </c>
      <c r="G2788" t="s">
        <v>16</v>
      </c>
      <c r="H2788" t="s">
        <v>16</v>
      </c>
      <c r="I2788">
        <v>2</v>
      </c>
      <c r="J2788">
        <v>97</v>
      </c>
      <c r="K2788">
        <v>500</v>
      </c>
      <c r="L2788">
        <v>3.8</v>
      </c>
      <c r="M2788" t="s">
        <v>4847</v>
      </c>
      <c r="N2788" t="str">
        <f>SUBSTITUTE(Sheet1[[#This Row],[Datekey_Opening]],"_","-")</f>
        <v>2012-4-18</v>
      </c>
      <c r="O2788">
        <f>YEAR(Sheet1[[#This Row],[Date]])</f>
        <v>2012</v>
      </c>
      <c r="P2788" t="str">
        <f>LOOKUP(Sheet1[[#This Row],[CountryCode]],$AI$4:$AI$18,$AJ$4:$AJ$18)</f>
        <v>India</v>
      </c>
      <c r="Q2788">
        <f>MONTH(Sheet1[[#This Row],[Date]])</f>
        <v>4</v>
      </c>
      <c r="R2788" t="str">
        <f>TEXT(Sheet1[[#This Row],[Date]],"MMMM")</f>
        <v>April</v>
      </c>
      <c r="S2788" t="str">
        <f>TEXT(Sheet1[[#This Row],[Date]],"YYYY-MMM")</f>
        <v>2012-Apr</v>
      </c>
      <c r="T2788">
        <f>WEEKDAY(Sheet1[[#This Row],[Date]])</f>
        <v>4</v>
      </c>
      <c r="U2788" t="str">
        <f>TEXT(Sheet1[[#This Row],[Date]],"DDDD")</f>
        <v>Wednesday</v>
      </c>
      <c r="V2788" t="str">
        <f>"FM"&amp;MOD(MONTH(Sheet1[[#This Row],[Date]])-4,12)+1</f>
        <v>FM1</v>
      </c>
      <c r="W2788" t="str">
        <f>"Q"&amp;ROUNDUP(MONTH(Sheet1[[#This Row],[Date]])/3,0)</f>
        <v>Q2</v>
      </c>
      <c r="X2788" t="str">
        <f>"Q"&amp;INT(MOD(MONTH(Sheet1[[#This Row],[Date]])-4,12/3)+1)</f>
        <v>Q1</v>
      </c>
      <c r="Y2788" t="str" cm="1">
        <f t="array" ref="Y2788">_xlfn.IFS(ROUND(L2788,0)&lt;=1,"Need to improve 0-1",ROUND(L2788,0)&lt;=2,"Okay 1-2",ROUND(L2788,0)&lt;=3,"Good 2-3",ROUND(L2788,0)&lt;=4,"Great 3-4",ROUND(L2788,0)&lt;=5,"Excellent 4-5")</f>
        <v>Great 3-4</v>
      </c>
      <c r="Z2788" t="str">
        <f t="shared" si="43"/>
        <v>0-1000</v>
      </c>
    </row>
    <row r="2789" spans="1:26" x14ac:dyDescent="0.3">
      <c r="A2789">
        <v>6131</v>
      </c>
      <c r="B2789" t="s">
        <v>1252</v>
      </c>
      <c r="C2789">
        <v>1</v>
      </c>
      <c r="D2789" t="s">
        <v>14</v>
      </c>
      <c r="E2789" t="s">
        <v>4857</v>
      </c>
      <c r="F2789" t="s">
        <v>16</v>
      </c>
      <c r="G2789" t="s">
        <v>16</v>
      </c>
      <c r="H2789" t="s">
        <v>16</v>
      </c>
      <c r="I2789">
        <v>2</v>
      </c>
      <c r="J2789">
        <v>44</v>
      </c>
      <c r="K2789">
        <v>500</v>
      </c>
      <c r="L2789">
        <v>3.1</v>
      </c>
      <c r="M2789" t="s">
        <v>202</v>
      </c>
      <c r="N2789" t="str">
        <f>SUBSTITUTE(Sheet1[[#This Row],[Datekey_Opening]],"_","-")</f>
        <v>2011-4-22</v>
      </c>
      <c r="O2789">
        <f>YEAR(Sheet1[[#This Row],[Date]])</f>
        <v>2011</v>
      </c>
      <c r="P2789" t="str">
        <f>LOOKUP(Sheet1[[#This Row],[CountryCode]],$AI$4:$AI$18,$AJ$4:$AJ$18)</f>
        <v>India</v>
      </c>
      <c r="Q2789">
        <f>MONTH(Sheet1[[#This Row],[Date]])</f>
        <v>4</v>
      </c>
      <c r="R2789" t="str">
        <f>TEXT(Sheet1[[#This Row],[Date]],"MMMM")</f>
        <v>April</v>
      </c>
      <c r="S2789" t="str">
        <f>TEXT(Sheet1[[#This Row],[Date]],"YYYY-MMM")</f>
        <v>2011-Apr</v>
      </c>
      <c r="T2789">
        <f>WEEKDAY(Sheet1[[#This Row],[Date]])</f>
        <v>6</v>
      </c>
      <c r="U2789" t="str">
        <f>TEXT(Sheet1[[#This Row],[Date]],"DDDD")</f>
        <v>Friday</v>
      </c>
      <c r="V2789" t="str">
        <f>"FM"&amp;MOD(MONTH(Sheet1[[#This Row],[Date]])-4,12)+1</f>
        <v>FM1</v>
      </c>
      <c r="W2789" t="str">
        <f>"Q"&amp;ROUNDUP(MONTH(Sheet1[[#This Row],[Date]])/3,0)</f>
        <v>Q2</v>
      </c>
      <c r="X2789" t="str">
        <f>"Q"&amp;INT(MOD(MONTH(Sheet1[[#This Row],[Date]])-4,12/3)+1)</f>
        <v>Q1</v>
      </c>
      <c r="Y2789" t="str" cm="1">
        <f t="array" ref="Y2789">_xlfn.IFS(ROUND(L2789,0)&lt;=1,"Need to improve 0-1",ROUND(L2789,0)&lt;=2,"Okay 1-2",ROUND(L2789,0)&lt;=3,"Good 2-3",ROUND(L2789,0)&lt;=4,"Great 3-4",ROUND(L2789,0)&lt;=5,"Excellent 4-5")</f>
        <v>Good 2-3</v>
      </c>
      <c r="Z2789" t="str">
        <f t="shared" si="43"/>
        <v>0-1000</v>
      </c>
    </row>
    <row r="2790" spans="1:26" x14ac:dyDescent="0.3">
      <c r="A2790">
        <v>18317502</v>
      </c>
      <c r="B2790" t="s">
        <v>4858</v>
      </c>
      <c r="C2790">
        <v>1</v>
      </c>
      <c r="D2790" t="s">
        <v>14</v>
      </c>
      <c r="E2790" t="s">
        <v>379</v>
      </c>
      <c r="F2790" t="s">
        <v>16</v>
      </c>
      <c r="G2790" t="s">
        <v>16</v>
      </c>
      <c r="H2790" t="s">
        <v>16</v>
      </c>
      <c r="I2790">
        <v>2</v>
      </c>
      <c r="J2790">
        <v>13</v>
      </c>
      <c r="K2790">
        <v>500</v>
      </c>
      <c r="L2790">
        <v>3.2</v>
      </c>
      <c r="M2790" t="s">
        <v>1890</v>
      </c>
      <c r="N2790" t="str">
        <f>SUBSTITUTE(Sheet1[[#This Row],[Datekey_Opening]],"_","-")</f>
        <v>2013-4-5</v>
      </c>
      <c r="O2790">
        <f>YEAR(Sheet1[[#This Row],[Date]])</f>
        <v>2013</v>
      </c>
      <c r="P2790" t="str">
        <f>LOOKUP(Sheet1[[#This Row],[CountryCode]],$AI$4:$AI$18,$AJ$4:$AJ$18)</f>
        <v>India</v>
      </c>
      <c r="Q2790">
        <f>MONTH(Sheet1[[#This Row],[Date]])</f>
        <v>4</v>
      </c>
      <c r="R2790" t="str">
        <f>TEXT(Sheet1[[#This Row],[Date]],"MMMM")</f>
        <v>April</v>
      </c>
      <c r="S2790" t="str">
        <f>TEXT(Sheet1[[#This Row],[Date]],"YYYY-MMM")</f>
        <v>2013-Apr</v>
      </c>
      <c r="T2790">
        <f>WEEKDAY(Sheet1[[#This Row],[Date]])</f>
        <v>6</v>
      </c>
      <c r="U2790" t="str">
        <f>TEXT(Sheet1[[#This Row],[Date]],"DDDD")</f>
        <v>Friday</v>
      </c>
      <c r="V2790" t="str">
        <f>"FM"&amp;MOD(MONTH(Sheet1[[#This Row],[Date]])-4,12)+1</f>
        <v>FM1</v>
      </c>
      <c r="W2790" t="str">
        <f>"Q"&amp;ROUNDUP(MONTH(Sheet1[[#This Row],[Date]])/3,0)</f>
        <v>Q2</v>
      </c>
      <c r="X2790" t="str">
        <f>"Q"&amp;INT(MOD(MONTH(Sheet1[[#This Row],[Date]])-4,12/3)+1)</f>
        <v>Q1</v>
      </c>
      <c r="Y2790" t="str" cm="1">
        <f t="array" ref="Y2790">_xlfn.IFS(ROUND(L2790,0)&lt;=1,"Need to improve 0-1",ROUND(L2790,0)&lt;=2,"Okay 1-2",ROUND(L2790,0)&lt;=3,"Good 2-3",ROUND(L2790,0)&lt;=4,"Great 3-4",ROUND(L2790,0)&lt;=5,"Excellent 4-5")</f>
        <v>Good 2-3</v>
      </c>
      <c r="Z2790" t="str">
        <f t="shared" si="43"/>
        <v>0-1000</v>
      </c>
    </row>
    <row r="2791" spans="1:26" x14ac:dyDescent="0.3">
      <c r="A2791">
        <v>18238245</v>
      </c>
      <c r="B2791" t="s">
        <v>4859</v>
      </c>
      <c r="C2791">
        <v>1</v>
      </c>
      <c r="D2791" t="s">
        <v>14</v>
      </c>
      <c r="E2791" t="s">
        <v>365</v>
      </c>
      <c r="F2791" t="s">
        <v>16</v>
      </c>
      <c r="G2791" t="s">
        <v>16</v>
      </c>
      <c r="H2791" t="s">
        <v>16</v>
      </c>
      <c r="I2791">
        <v>2</v>
      </c>
      <c r="J2791">
        <v>1</v>
      </c>
      <c r="K2791">
        <v>500</v>
      </c>
      <c r="L2791">
        <v>1</v>
      </c>
      <c r="M2791" t="s">
        <v>1079</v>
      </c>
      <c r="N2791" t="str">
        <f>SUBSTITUTE(Sheet1[[#This Row],[Datekey_Opening]],"_","-")</f>
        <v>2012-4-27</v>
      </c>
      <c r="O2791">
        <f>YEAR(Sheet1[[#This Row],[Date]])</f>
        <v>2012</v>
      </c>
      <c r="P2791" t="str">
        <f>LOOKUP(Sheet1[[#This Row],[CountryCode]],$AI$4:$AI$18,$AJ$4:$AJ$18)</f>
        <v>India</v>
      </c>
      <c r="Q2791">
        <f>MONTH(Sheet1[[#This Row],[Date]])</f>
        <v>4</v>
      </c>
      <c r="R2791" t="str">
        <f>TEXT(Sheet1[[#This Row],[Date]],"MMMM")</f>
        <v>April</v>
      </c>
      <c r="S2791" t="str">
        <f>TEXT(Sheet1[[#This Row],[Date]],"YYYY-MMM")</f>
        <v>2012-Apr</v>
      </c>
      <c r="T2791">
        <f>WEEKDAY(Sheet1[[#This Row],[Date]])</f>
        <v>6</v>
      </c>
      <c r="U2791" t="str">
        <f>TEXT(Sheet1[[#This Row],[Date]],"DDDD")</f>
        <v>Friday</v>
      </c>
      <c r="V2791" t="str">
        <f>"FM"&amp;MOD(MONTH(Sheet1[[#This Row],[Date]])-4,12)+1</f>
        <v>FM1</v>
      </c>
      <c r="W2791" t="str">
        <f>"Q"&amp;ROUNDUP(MONTH(Sheet1[[#This Row],[Date]])/3,0)</f>
        <v>Q2</v>
      </c>
      <c r="X2791" t="str">
        <f>"Q"&amp;INT(MOD(MONTH(Sheet1[[#This Row],[Date]])-4,12/3)+1)</f>
        <v>Q1</v>
      </c>
      <c r="Y2791" t="str" cm="1">
        <f t="array" ref="Y2791">_xlfn.IFS(ROUND(L2791,0)&lt;=1,"Need to improve 0-1",ROUND(L2791,0)&lt;=2,"Okay 1-2",ROUND(L2791,0)&lt;=3,"Good 2-3",ROUND(L2791,0)&lt;=4,"Great 3-4",ROUND(L2791,0)&lt;=5,"Excellent 4-5")</f>
        <v>Need to improve 0-1</v>
      </c>
      <c r="Z2791" t="str">
        <f t="shared" si="43"/>
        <v>0-1000</v>
      </c>
    </row>
    <row r="2792" spans="1:26" x14ac:dyDescent="0.3">
      <c r="A2792">
        <v>18126086</v>
      </c>
      <c r="B2792" t="s">
        <v>4529</v>
      </c>
      <c r="C2792">
        <v>1</v>
      </c>
      <c r="D2792" t="s">
        <v>14</v>
      </c>
      <c r="E2792" t="s">
        <v>365</v>
      </c>
      <c r="F2792" t="s">
        <v>16</v>
      </c>
      <c r="G2792" t="s">
        <v>16</v>
      </c>
      <c r="H2792" t="s">
        <v>16</v>
      </c>
      <c r="I2792">
        <v>2</v>
      </c>
      <c r="J2792">
        <v>8</v>
      </c>
      <c r="K2792">
        <v>500</v>
      </c>
      <c r="L2792">
        <v>3.1</v>
      </c>
      <c r="M2792" t="s">
        <v>4860</v>
      </c>
      <c r="N2792" t="str">
        <f>SUBSTITUTE(Sheet1[[#This Row],[Datekey_Opening]],"_","-")</f>
        <v>2017-4-24</v>
      </c>
      <c r="O2792">
        <f>YEAR(Sheet1[[#This Row],[Date]])</f>
        <v>2017</v>
      </c>
      <c r="P2792" t="str">
        <f>LOOKUP(Sheet1[[#This Row],[CountryCode]],$AI$4:$AI$18,$AJ$4:$AJ$18)</f>
        <v>India</v>
      </c>
      <c r="Q2792">
        <f>MONTH(Sheet1[[#This Row],[Date]])</f>
        <v>4</v>
      </c>
      <c r="R2792" t="str">
        <f>TEXT(Sheet1[[#This Row],[Date]],"MMMM")</f>
        <v>April</v>
      </c>
      <c r="S2792" t="str">
        <f>TEXT(Sheet1[[#This Row],[Date]],"YYYY-MMM")</f>
        <v>2017-Apr</v>
      </c>
      <c r="T2792">
        <f>WEEKDAY(Sheet1[[#This Row],[Date]])</f>
        <v>2</v>
      </c>
      <c r="U2792" t="str">
        <f>TEXT(Sheet1[[#This Row],[Date]],"DDDD")</f>
        <v>Monday</v>
      </c>
      <c r="V2792" t="str">
        <f>"FM"&amp;MOD(MONTH(Sheet1[[#This Row],[Date]])-4,12)+1</f>
        <v>FM1</v>
      </c>
      <c r="W2792" t="str">
        <f>"Q"&amp;ROUNDUP(MONTH(Sheet1[[#This Row],[Date]])/3,0)</f>
        <v>Q2</v>
      </c>
      <c r="X2792" t="str">
        <f>"Q"&amp;INT(MOD(MONTH(Sheet1[[#This Row],[Date]])-4,12/3)+1)</f>
        <v>Q1</v>
      </c>
      <c r="Y2792" t="str" cm="1">
        <f t="array" ref="Y2792">_xlfn.IFS(ROUND(L2792,0)&lt;=1,"Need to improve 0-1",ROUND(L2792,0)&lt;=2,"Okay 1-2",ROUND(L2792,0)&lt;=3,"Good 2-3",ROUND(L2792,0)&lt;=4,"Great 3-4",ROUND(L2792,0)&lt;=5,"Excellent 4-5")</f>
        <v>Good 2-3</v>
      </c>
      <c r="Z2792" t="str">
        <f t="shared" si="43"/>
        <v>0-1000</v>
      </c>
    </row>
    <row r="2793" spans="1:26" x14ac:dyDescent="0.3">
      <c r="A2793">
        <v>18199151</v>
      </c>
      <c r="B2793" t="s">
        <v>4861</v>
      </c>
      <c r="C2793">
        <v>1</v>
      </c>
      <c r="D2793" t="s">
        <v>14</v>
      </c>
      <c r="E2793" t="s">
        <v>432</v>
      </c>
      <c r="F2793" t="s">
        <v>16</v>
      </c>
      <c r="G2793" t="s">
        <v>16</v>
      </c>
      <c r="H2793" t="s">
        <v>16</v>
      </c>
      <c r="I2793">
        <v>2</v>
      </c>
      <c r="J2793">
        <v>4</v>
      </c>
      <c r="K2793">
        <v>500</v>
      </c>
      <c r="L2793">
        <v>3</v>
      </c>
      <c r="M2793" t="s">
        <v>3956</v>
      </c>
      <c r="N2793" t="str">
        <f>SUBSTITUTE(Sheet1[[#This Row],[Datekey_Opening]],"_","-")</f>
        <v>2017-4-25</v>
      </c>
      <c r="O2793">
        <f>YEAR(Sheet1[[#This Row],[Date]])</f>
        <v>2017</v>
      </c>
      <c r="P2793" t="str">
        <f>LOOKUP(Sheet1[[#This Row],[CountryCode]],$AI$4:$AI$18,$AJ$4:$AJ$18)</f>
        <v>India</v>
      </c>
      <c r="Q2793">
        <f>MONTH(Sheet1[[#This Row],[Date]])</f>
        <v>4</v>
      </c>
      <c r="R2793" t="str">
        <f>TEXT(Sheet1[[#This Row],[Date]],"MMMM")</f>
        <v>April</v>
      </c>
      <c r="S2793" t="str">
        <f>TEXT(Sheet1[[#This Row],[Date]],"YYYY-MMM")</f>
        <v>2017-Apr</v>
      </c>
      <c r="T2793">
        <f>WEEKDAY(Sheet1[[#This Row],[Date]])</f>
        <v>3</v>
      </c>
      <c r="U2793" t="str">
        <f>TEXT(Sheet1[[#This Row],[Date]],"DDDD")</f>
        <v>Tuesday</v>
      </c>
      <c r="V2793" t="str">
        <f>"FM"&amp;MOD(MONTH(Sheet1[[#This Row],[Date]])-4,12)+1</f>
        <v>FM1</v>
      </c>
      <c r="W2793" t="str">
        <f>"Q"&amp;ROUNDUP(MONTH(Sheet1[[#This Row],[Date]])/3,0)</f>
        <v>Q2</v>
      </c>
      <c r="X2793" t="str">
        <f>"Q"&amp;INT(MOD(MONTH(Sheet1[[#This Row],[Date]])-4,12/3)+1)</f>
        <v>Q1</v>
      </c>
      <c r="Y2793" t="str" cm="1">
        <f t="array" ref="Y2793">_xlfn.IFS(ROUND(L2793,0)&lt;=1,"Need to improve 0-1",ROUND(L2793,0)&lt;=2,"Okay 1-2",ROUND(L2793,0)&lt;=3,"Good 2-3",ROUND(L2793,0)&lt;=4,"Great 3-4",ROUND(L2793,0)&lt;=5,"Excellent 4-5")</f>
        <v>Good 2-3</v>
      </c>
      <c r="Z2793" t="str">
        <f t="shared" si="43"/>
        <v>0-1000</v>
      </c>
    </row>
    <row r="2794" spans="1:26" x14ac:dyDescent="0.3">
      <c r="A2794">
        <v>18288046</v>
      </c>
      <c r="B2794" t="s">
        <v>4862</v>
      </c>
      <c r="C2794">
        <v>1</v>
      </c>
      <c r="D2794" t="s">
        <v>14</v>
      </c>
      <c r="E2794" t="s">
        <v>3955</v>
      </c>
      <c r="F2794" t="s">
        <v>16</v>
      </c>
      <c r="G2794" t="s">
        <v>16</v>
      </c>
      <c r="H2794" t="s">
        <v>16</v>
      </c>
      <c r="I2794">
        <v>2</v>
      </c>
      <c r="J2794">
        <v>18</v>
      </c>
      <c r="K2794">
        <v>500</v>
      </c>
      <c r="L2794">
        <v>3.4</v>
      </c>
      <c r="M2794" t="s">
        <v>4863</v>
      </c>
      <c r="N2794" t="str">
        <f>SUBSTITUTE(Sheet1[[#This Row],[Datekey_Opening]],"_","-")</f>
        <v>2012-4-24</v>
      </c>
      <c r="O2794">
        <f>YEAR(Sheet1[[#This Row],[Date]])</f>
        <v>2012</v>
      </c>
      <c r="P2794" t="str">
        <f>LOOKUP(Sheet1[[#This Row],[CountryCode]],$AI$4:$AI$18,$AJ$4:$AJ$18)</f>
        <v>India</v>
      </c>
      <c r="Q2794">
        <f>MONTH(Sheet1[[#This Row],[Date]])</f>
        <v>4</v>
      </c>
      <c r="R2794" t="str">
        <f>TEXT(Sheet1[[#This Row],[Date]],"MMMM")</f>
        <v>April</v>
      </c>
      <c r="S2794" t="str">
        <f>TEXT(Sheet1[[#This Row],[Date]],"YYYY-MMM")</f>
        <v>2012-Apr</v>
      </c>
      <c r="T2794">
        <f>WEEKDAY(Sheet1[[#This Row],[Date]])</f>
        <v>3</v>
      </c>
      <c r="U2794" t="str">
        <f>TEXT(Sheet1[[#This Row],[Date]],"DDDD")</f>
        <v>Tuesday</v>
      </c>
      <c r="V2794" t="str">
        <f>"FM"&amp;MOD(MONTH(Sheet1[[#This Row],[Date]])-4,12)+1</f>
        <v>FM1</v>
      </c>
      <c r="W2794" t="str">
        <f>"Q"&amp;ROUNDUP(MONTH(Sheet1[[#This Row],[Date]])/3,0)</f>
        <v>Q2</v>
      </c>
      <c r="X2794" t="str">
        <f>"Q"&amp;INT(MOD(MONTH(Sheet1[[#This Row],[Date]])-4,12/3)+1)</f>
        <v>Q1</v>
      </c>
      <c r="Y2794" t="str" cm="1">
        <f t="array" ref="Y2794">_xlfn.IFS(ROUND(L2794,0)&lt;=1,"Need to improve 0-1",ROUND(L2794,0)&lt;=2,"Okay 1-2",ROUND(L2794,0)&lt;=3,"Good 2-3",ROUND(L2794,0)&lt;=4,"Great 3-4",ROUND(L2794,0)&lt;=5,"Excellent 4-5")</f>
        <v>Good 2-3</v>
      </c>
      <c r="Z2794" t="str">
        <f t="shared" si="43"/>
        <v>0-1000</v>
      </c>
    </row>
    <row r="2795" spans="1:26" x14ac:dyDescent="0.3">
      <c r="A2795">
        <v>677</v>
      </c>
      <c r="B2795" t="s">
        <v>1294</v>
      </c>
      <c r="C2795">
        <v>1</v>
      </c>
      <c r="D2795" t="s">
        <v>14</v>
      </c>
      <c r="E2795" t="s">
        <v>426</v>
      </c>
      <c r="F2795" t="s">
        <v>16</v>
      </c>
      <c r="G2795" t="s">
        <v>16</v>
      </c>
      <c r="H2795" t="s">
        <v>16</v>
      </c>
      <c r="I2795">
        <v>2</v>
      </c>
      <c r="J2795">
        <v>87</v>
      </c>
      <c r="K2795">
        <v>500</v>
      </c>
      <c r="L2795">
        <v>3.6</v>
      </c>
      <c r="M2795" t="s">
        <v>3939</v>
      </c>
      <c r="N2795" t="str">
        <f>SUBSTITUTE(Sheet1[[#This Row],[Datekey_Opening]],"_","-")</f>
        <v>2014-4-3</v>
      </c>
      <c r="O2795">
        <f>YEAR(Sheet1[[#This Row],[Date]])</f>
        <v>2014</v>
      </c>
      <c r="P2795" t="str">
        <f>LOOKUP(Sheet1[[#This Row],[CountryCode]],$AI$4:$AI$18,$AJ$4:$AJ$18)</f>
        <v>India</v>
      </c>
      <c r="Q2795">
        <f>MONTH(Sheet1[[#This Row],[Date]])</f>
        <v>4</v>
      </c>
      <c r="R2795" t="str">
        <f>TEXT(Sheet1[[#This Row],[Date]],"MMMM")</f>
        <v>April</v>
      </c>
      <c r="S2795" t="str">
        <f>TEXT(Sheet1[[#This Row],[Date]],"YYYY-MMM")</f>
        <v>2014-Apr</v>
      </c>
      <c r="T2795">
        <f>WEEKDAY(Sheet1[[#This Row],[Date]])</f>
        <v>5</v>
      </c>
      <c r="U2795" t="str">
        <f>TEXT(Sheet1[[#This Row],[Date]],"DDDD")</f>
        <v>Thursday</v>
      </c>
      <c r="V2795" t="str">
        <f>"FM"&amp;MOD(MONTH(Sheet1[[#This Row],[Date]])-4,12)+1</f>
        <v>FM1</v>
      </c>
      <c r="W2795" t="str">
        <f>"Q"&amp;ROUNDUP(MONTH(Sheet1[[#This Row],[Date]])/3,0)</f>
        <v>Q2</v>
      </c>
      <c r="X2795" t="str">
        <f>"Q"&amp;INT(MOD(MONTH(Sheet1[[#This Row],[Date]])-4,12/3)+1)</f>
        <v>Q1</v>
      </c>
      <c r="Y2795" t="str" cm="1">
        <f t="array" ref="Y2795">_xlfn.IFS(ROUND(L2795,0)&lt;=1,"Need to improve 0-1",ROUND(L2795,0)&lt;=2,"Okay 1-2",ROUND(L2795,0)&lt;=3,"Good 2-3",ROUND(L2795,0)&lt;=4,"Great 3-4",ROUND(L2795,0)&lt;=5,"Excellent 4-5")</f>
        <v>Great 3-4</v>
      </c>
      <c r="Z2795" t="str">
        <f t="shared" si="43"/>
        <v>0-1000</v>
      </c>
    </row>
    <row r="2796" spans="1:26" x14ac:dyDescent="0.3">
      <c r="A2796">
        <v>18431176</v>
      </c>
      <c r="B2796" t="s">
        <v>4864</v>
      </c>
      <c r="C2796">
        <v>1</v>
      </c>
      <c r="D2796" t="s">
        <v>14</v>
      </c>
      <c r="E2796" t="s">
        <v>426</v>
      </c>
      <c r="F2796" t="s">
        <v>16</v>
      </c>
      <c r="G2796" t="s">
        <v>16</v>
      </c>
      <c r="H2796" t="s">
        <v>16</v>
      </c>
      <c r="I2796">
        <v>2</v>
      </c>
      <c r="J2796">
        <v>3</v>
      </c>
      <c r="K2796">
        <v>500</v>
      </c>
      <c r="L2796">
        <v>1</v>
      </c>
      <c r="M2796" t="s">
        <v>4176</v>
      </c>
      <c r="N2796" t="str">
        <f>SUBSTITUTE(Sheet1[[#This Row],[Datekey_Opening]],"_","-")</f>
        <v>2016-4-19</v>
      </c>
      <c r="O2796">
        <f>YEAR(Sheet1[[#This Row],[Date]])</f>
        <v>2016</v>
      </c>
      <c r="P2796" t="str">
        <f>LOOKUP(Sheet1[[#This Row],[CountryCode]],$AI$4:$AI$18,$AJ$4:$AJ$18)</f>
        <v>India</v>
      </c>
      <c r="Q2796">
        <f>MONTH(Sheet1[[#This Row],[Date]])</f>
        <v>4</v>
      </c>
      <c r="R2796" t="str">
        <f>TEXT(Sheet1[[#This Row],[Date]],"MMMM")</f>
        <v>April</v>
      </c>
      <c r="S2796" t="str">
        <f>TEXT(Sheet1[[#This Row],[Date]],"YYYY-MMM")</f>
        <v>2016-Apr</v>
      </c>
      <c r="T2796">
        <f>WEEKDAY(Sheet1[[#This Row],[Date]])</f>
        <v>3</v>
      </c>
      <c r="U2796" t="str">
        <f>TEXT(Sheet1[[#This Row],[Date]],"DDDD")</f>
        <v>Tuesday</v>
      </c>
      <c r="V2796" t="str">
        <f>"FM"&amp;MOD(MONTH(Sheet1[[#This Row],[Date]])-4,12)+1</f>
        <v>FM1</v>
      </c>
      <c r="W2796" t="str">
        <f>"Q"&amp;ROUNDUP(MONTH(Sheet1[[#This Row],[Date]])/3,0)</f>
        <v>Q2</v>
      </c>
      <c r="X2796" t="str">
        <f>"Q"&amp;INT(MOD(MONTH(Sheet1[[#This Row],[Date]])-4,12/3)+1)</f>
        <v>Q1</v>
      </c>
      <c r="Y2796" t="str" cm="1">
        <f t="array" ref="Y2796">_xlfn.IFS(ROUND(L2796,0)&lt;=1,"Need to improve 0-1",ROUND(L2796,0)&lt;=2,"Okay 1-2",ROUND(L2796,0)&lt;=3,"Good 2-3",ROUND(L2796,0)&lt;=4,"Great 3-4",ROUND(L2796,0)&lt;=5,"Excellent 4-5")</f>
        <v>Need to improve 0-1</v>
      </c>
      <c r="Z2796" t="str">
        <f t="shared" si="43"/>
        <v>0-1000</v>
      </c>
    </row>
    <row r="2797" spans="1:26" x14ac:dyDescent="0.3">
      <c r="A2797">
        <v>177</v>
      </c>
      <c r="B2797" t="s">
        <v>4516</v>
      </c>
      <c r="C2797">
        <v>1</v>
      </c>
      <c r="D2797" t="s">
        <v>14</v>
      </c>
      <c r="E2797" t="s">
        <v>4517</v>
      </c>
      <c r="F2797" t="s">
        <v>16</v>
      </c>
      <c r="G2797" t="s">
        <v>16</v>
      </c>
      <c r="H2797" t="s">
        <v>16</v>
      </c>
      <c r="I2797">
        <v>2</v>
      </c>
      <c r="J2797">
        <v>388</v>
      </c>
      <c r="K2797">
        <v>500</v>
      </c>
      <c r="L2797">
        <v>3.8</v>
      </c>
      <c r="M2797" t="s">
        <v>3972</v>
      </c>
      <c r="N2797" t="str">
        <f>SUBSTITUTE(Sheet1[[#This Row],[Datekey_Opening]],"_","-")</f>
        <v>2011-3-2</v>
      </c>
      <c r="O2797">
        <f>YEAR(Sheet1[[#This Row],[Date]])</f>
        <v>2011</v>
      </c>
      <c r="P2797" t="str">
        <f>LOOKUP(Sheet1[[#This Row],[CountryCode]],$AI$4:$AI$18,$AJ$4:$AJ$18)</f>
        <v>India</v>
      </c>
      <c r="Q2797">
        <f>MONTH(Sheet1[[#This Row],[Date]])</f>
        <v>3</v>
      </c>
      <c r="R2797" t="str">
        <f>TEXT(Sheet1[[#This Row],[Date]],"MMMM")</f>
        <v>March</v>
      </c>
      <c r="S2797" t="str">
        <f>TEXT(Sheet1[[#This Row],[Date]],"YYYY-MMM")</f>
        <v>2011-Mar</v>
      </c>
      <c r="T2797">
        <f>WEEKDAY(Sheet1[[#This Row],[Date]])</f>
        <v>4</v>
      </c>
      <c r="U2797" t="str">
        <f>TEXT(Sheet1[[#This Row],[Date]],"DDDD")</f>
        <v>Wednesday</v>
      </c>
      <c r="V2797" t="str">
        <f>"FM"&amp;MOD(MONTH(Sheet1[[#This Row],[Date]])-4,12)+1</f>
        <v>FM12</v>
      </c>
      <c r="W2797" t="str">
        <f>"Q"&amp;ROUNDUP(MONTH(Sheet1[[#This Row],[Date]])/3,0)</f>
        <v>Q1</v>
      </c>
      <c r="X2797" t="str">
        <f>"Q"&amp;INT(MOD(MONTH(Sheet1[[#This Row],[Date]])-4,12/3)+1)</f>
        <v>Q4</v>
      </c>
      <c r="Y2797" t="str" cm="1">
        <f t="array" ref="Y2797">_xlfn.IFS(ROUND(L2797,0)&lt;=1,"Need to improve 0-1",ROUND(L2797,0)&lt;=2,"Okay 1-2",ROUND(L2797,0)&lt;=3,"Good 2-3",ROUND(L2797,0)&lt;=4,"Great 3-4",ROUND(L2797,0)&lt;=5,"Excellent 4-5")</f>
        <v>Great 3-4</v>
      </c>
      <c r="Z2797" t="str">
        <f t="shared" si="43"/>
        <v>0-1000</v>
      </c>
    </row>
    <row r="2798" spans="1:26" x14ac:dyDescent="0.3">
      <c r="A2798">
        <v>312579</v>
      </c>
      <c r="B2798" t="s">
        <v>4865</v>
      </c>
      <c r="C2798">
        <v>1</v>
      </c>
      <c r="D2798" t="s">
        <v>14</v>
      </c>
      <c r="E2798" t="s">
        <v>441</v>
      </c>
      <c r="F2798" t="s">
        <v>16</v>
      </c>
      <c r="G2798" t="s">
        <v>16</v>
      </c>
      <c r="H2798" t="s">
        <v>16</v>
      </c>
      <c r="I2798">
        <v>2</v>
      </c>
      <c r="J2798">
        <v>15</v>
      </c>
      <c r="K2798">
        <v>500</v>
      </c>
      <c r="L2798">
        <v>3.2</v>
      </c>
      <c r="M2798" t="s">
        <v>4400</v>
      </c>
      <c r="N2798" t="str">
        <f>SUBSTITUTE(Sheet1[[#This Row],[Datekey_Opening]],"_","-")</f>
        <v>2016-3-23</v>
      </c>
      <c r="O2798">
        <f>YEAR(Sheet1[[#This Row],[Date]])</f>
        <v>2016</v>
      </c>
      <c r="P2798" t="str">
        <f>LOOKUP(Sheet1[[#This Row],[CountryCode]],$AI$4:$AI$18,$AJ$4:$AJ$18)</f>
        <v>India</v>
      </c>
      <c r="Q2798">
        <f>MONTH(Sheet1[[#This Row],[Date]])</f>
        <v>3</v>
      </c>
      <c r="R2798" t="str">
        <f>TEXT(Sheet1[[#This Row],[Date]],"MMMM")</f>
        <v>March</v>
      </c>
      <c r="S2798" t="str">
        <f>TEXT(Sheet1[[#This Row],[Date]],"YYYY-MMM")</f>
        <v>2016-Mar</v>
      </c>
      <c r="T2798">
        <f>WEEKDAY(Sheet1[[#This Row],[Date]])</f>
        <v>4</v>
      </c>
      <c r="U2798" t="str">
        <f>TEXT(Sheet1[[#This Row],[Date]],"DDDD")</f>
        <v>Wednesday</v>
      </c>
      <c r="V2798" t="str">
        <f>"FM"&amp;MOD(MONTH(Sheet1[[#This Row],[Date]])-4,12)+1</f>
        <v>FM12</v>
      </c>
      <c r="W2798" t="str">
        <f>"Q"&amp;ROUNDUP(MONTH(Sheet1[[#This Row],[Date]])/3,0)</f>
        <v>Q1</v>
      </c>
      <c r="X2798" t="str">
        <f>"Q"&amp;INT(MOD(MONTH(Sheet1[[#This Row],[Date]])-4,12/3)+1)</f>
        <v>Q4</v>
      </c>
      <c r="Y2798" t="str" cm="1">
        <f t="array" ref="Y2798">_xlfn.IFS(ROUND(L2798,0)&lt;=1,"Need to improve 0-1",ROUND(L2798,0)&lt;=2,"Okay 1-2",ROUND(L2798,0)&lt;=3,"Good 2-3",ROUND(L2798,0)&lt;=4,"Great 3-4",ROUND(L2798,0)&lt;=5,"Excellent 4-5")</f>
        <v>Good 2-3</v>
      </c>
      <c r="Z2798" t="str">
        <f t="shared" si="43"/>
        <v>0-1000</v>
      </c>
    </row>
    <row r="2799" spans="1:26" x14ac:dyDescent="0.3">
      <c r="A2799">
        <v>313046</v>
      </c>
      <c r="B2799" t="s">
        <v>4866</v>
      </c>
      <c r="C2799">
        <v>1</v>
      </c>
      <c r="D2799" t="s">
        <v>14</v>
      </c>
      <c r="E2799" t="s">
        <v>478</v>
      </c>
      <c r="F2799" t="s">
        <v>16</v>
      </c>
      <c r="G2799" t="s">
        <v>16</v>
      </c>
      <c r="H2799" t="s">
        <v>16</v>
      </c>
      <c r="I2799">
        <v>2</v>
      </c>
      <c r="J2799">
        <v>14</v>
      </c>
      <c r="K2799">
        <v>500</v>
      </c>
      <c r="L2799">
        <v>2.6</v>
      </c>
      <c r="M2799" t="s">
        <v>4867</v>
      </c>
      <c r="N2799" t="str">
        <f>SUBSTITUTE(Sheet1[[#This Row],[Datekey_Opening]],"_","-")</f>
        <v>2012-3-3</v>
      </c>
      <c r="O2799">
        <f>YEAR(Sheet1[[#This Row],[Date]])</f>
        <v>2012</v>
      </c>
      <c r="P2799" t="str">
        <f>LOOKUP(Sheet1[[#This Row],[CountryCode]],$AI$4:$AI$18,$AJ$4:$AJ$18)</f>
        <v>India</v>
      </c>
      <c r="Q2799">
        <f>MONTH(Sheet1[[#This Row],[Date]])</f>
        <v>3</v>
      </c>
      <c r="R2799" t="str">
        <f>TEXT(Sheet1[[#This Row],[Date]],"MMMM")</f>
        <v>March</v>
      </c>
      <c r="S2799" t="str">
        <f>TEXT(Sheet1[[#This Row],[Date]],"YYYY-MMM")</f>
        <v>2012-Mar</v>
      </c>
      <c r="T2799">
        <f>WEEKDAY(Sheet1[[#This Row],[Date]])</f>
        <v>7</v>
      </c>
      <c r="U2799" t="str">
        <f>TEXT(Sheet1[[#This Row],[Date]],"DDDD")</f>
        <v>Saturday</v>
      </c>
      <c r="V2799" t="str">
        <f>"FM"&amp;MOD(MONTH(Sheet1[[#This Row],[Date]])-4,12)+1</f>
        <v>FM12</v>
      </c>
      <c r="W2799" t="str">
        <f>"Q"&amp;ROUNDUP(MONTH(Sheet1[[#This Row],[Date]])/3,0)</f>
        <v>Q1</v>
      </c>
      <c r="X2799" t="str">
        <f>"Q"&amp;INT(MOD(MONTH(Sheet1[[#This Row],[Date]])-4,12/3)+1)</f>
        <v>Q4</v>
      </c>
      <c r="Y2799" t="str" cm="1">
        <f t="array" ref="Y2799">_xlfn.IFS(ROUND(L2799,0)&lt;=1,"Need to improve 0-1",ROUND(L2799,0)&lt;=2,"Okay 1-2",ROUND(L2799,0)&lt;=3,"Good 2-3",ROUND(L2799,0)&lt;=4,"Great 3-4",ROUND(L2799,0)&lt;=5,"Excellent 4-5")</f>
        <v>Good 2-3</v>
      </c>
      <c r="Z2799" t="str">
        <f t="shared" si="43"/>
        <v>0-1000</v>
      </c>
    </row>
    <row r="2800" spans="1:26" x14ac:dyDescent="0.3">
      <c r="A2800">
        <v>18336207</v>
      </c>
      <c r="B2800" t="s">
        <v>4868</v>
      </c>
      <c r="C2800">
        <v>1</v>
      </c>
      <c r="D2800" t="s">
        <v>14</v>
      </c>
      <c r="E2800" t="s">
        <v>379</v>
      </c>
      <c r="F2800" t="s">
        <v>16</v>
      </c>
      <c r="G2800" t="s">
        <v>16</v>
      </c>
      <c r="H2800" t="s">
        <v>16</v>
      </c>
      <c r="I2800">
        <v>2</v>
      </c>
      <c r="J2800">
        <v>4</v>
      </c>
      <c r="K2800">
        <v>500</v>
      </c>
      <c r="L2800">
        <v>3</v>
      </c>
      <c r="M2800" t="s">
        <v>4869</v>
      </c>
      <c r="N2800" t="str">
        <f>SUBSTITUTE(Sheet1[[#This Row],[Datekey_Opening]],"_","-")</f>
        <v>2016-3-3</v>
      </c>
      <c r="O2800">
        <f>YEAR(Sheet1[[#This Row],[Date]])</f>
        <v>2016</v>
      </c>
      <c r="P2800" t="str">
        <f>LOOKUP(Sheet1[[#This Row],[CountryCode]],$AI$4:$AI$18,$AJ$4:$AJ$18)</f>
        <v>India</v>
      </c>
      <c r="Q2800">
        <f>MONTH(Sheet1[[#This Row],[Date]])</f>
        <v>3</v>
      </c>
      <c r="R2800" t="str">
        <f>TEXT(Sheet1[[#This Row],[Date]],"MMMM")</f>
        <v>March</v>
      </c>
      <c r="S2800" t="str">
        <f>TEXT(Sheet1[[#This Row],[Date]],"YYYY-MMM")</f>
        <v>2016-Mar</v>
      </c>
      <c r="T2800">
        <f>WEEKDAY(Sheet1[[#This Row],[Date]])</f>
        <v>5</v>
      </c>
      <c r="U2800" t="str">
        <f>TEXT(Sheet1[[#This Row],[Date]],"DDDD")</f>
        <v>Thursday</v>
      </c>
      <c r="V2800" t="str">
        <f>"FM"&amp;MOD(MONTH(Sheet1[[#This Row],[Date]])-4,12)+1</f>
        <v>FM12</v>
      </c>
      <c r="W2800" t="str">
        <f>"Q"&amp;ROUNDUP(MONTH(Sheet1[[#This Row],[Date]])/3,0)</f>
        <v>Q1</v>
      </c>
      <c r="X2800" t="str">
        <f>"Q"&amp;INT(MOD(MONTH(Sheet1[[#This Row],[Date]])-4,12/3)+1)</f>
        <v>Q4</v>
      </c>
      <c r="Y2800" t="str" cm="1">
        <f t="array" ref="Y2800">_xlfn.IFS(ROUND(L2800,0)&lt;=1,"Need to improve 0-1",ROUND(L2800,0)&lt;=2,"Okay 1-2",ROUND(L2800,0)&lt;=3,"Good 2-3",ROUND(L2800,0)&lt;=4,"Great 3-4",ROUND(L2800,0)&lt;=5,"Excellent 4-5")</f>
        <v>Good 2-3</v>
      </c>
      <c r="Z2800" t="str">
        <f t="shared" si="43"/>
        <v>0-1000</v>
      </c>
    </row>
    <row r="2801" spans="1:26" x14ac:dyDescent="0.3">
      <c r="A2801">
        <v>18432940</v>
      </c>
      <c r="B2801" t="s">
        <v>4870</v>
      </c>
      <c r="C2801">
        <v>1</v>
      </c>
      <c r="D2801" t="s">
        <v>14</v>
      </c>
      <c r="E2801" t="s">
        <v>435</v>
      </c>
      <c r="F2801" t="s">
        <v>16</v>
      </c>
      <c r="G2801" t="s">
        <v>16</v>
      </c>
      <c r="H2801" t="s">
        <v>16</v>
      </c>
      <c r="I2801">
        <v>2</v>
      </c>
      <c r="J2801">
        <v>17</v>
      </c>
      <c r="K2801">
        <v>500</v>
      </c>
      <c r="L2801">
        <v>3.4</v>
      </c>
      <c r="M2801" t="s">
        <v>4645</v>
      </c>
      <c r="N2801" t="str">
        <f>SUBSTITUTE(Sheet1[[#This Row],[Datekey_Opening]],"_","-")</f>
        <v>2014-3-28</v>
      </c>
      <c r="O2801">
        <f>YEAR(Sheet1[[#This Row],[Date]])</f>
        <v>2014</v>
      </c>
      <c r="P2801" t="str">
        <f>LOOKUP(Sheet1[[#This Row],[CountryCode]],$AI$4:$AI$18,$AJ$4:$AJ$18)</f>
        <v>India</v>
      </c>
      <c r="Q2801">
        <f>MONTH(Sheet1[[#This Row],[Date]])</f>
        <v>3</v>
      </c>
      <c r="R2801" t="str">
        <f>TEXT(Sheet1[[#This Row],[Date]],"MMMM")</f>
        <v>March</v>
      </c>
      <c r="S2801" t="str">
        <f>TEXT(Sheet1[[#This Row],[Date]],"YYYY-MMM")</f>
        <v>2014-Mar</v>
      </c>
      <c r="T2801">
        <f>WEEKDAY(Sheet1[[#This Row],[Date]])</f>
        <v>6</v>
      </c>
      <c r="U2801" t="str">
        <f>TEXT(Sheet1[[#This Row],[Date]],"DDDD")</f>
        <v>Friday</v>
      </c>
      <c r="V2801" t="str">
        <f>"FM"&amp;MOD(MONTH(Sheet1[[#This Row],[Date]])-4,12)+1</f>
        <v>FM12</v>
      </c>
      <c r="W2801" t="str">
        <f>"Q"&amp;ROUNDUP(MONTH(Sheet1[[#This Row],[Date]])/3,0)</f>
        <v>Q1</v>
      </c>
      <c r="X2801" t="str">
        <f>"Q"&amp;INT(MOD(MONTH(Sheet1[[#This Row],[Date]])-4,12/3)+1)</f>
        <v>Q4</v>
      </c>
      <c r="Y2801" t="str" cm="1">
        <f t="array" ref="Y2801">_xlfn.IFS(ROUND(L2801,0)&lt;=1,"Need to improve 0-1",ROUND(L2801,0)&lt;=2,"Okay 1-2",ROUND(L2801,0)&lt;=3,"Good 2-3",ROUND(L2801,0)&lt;=4,"Great 3-4",ROUND(L2801,0)&lt;=5,"Excellent 4-5")</f>
        <v>Good 2-3</v>
      </c>
      <c r="Z2801" t="str">
        <f t="shared" si="43"/>
        <v>0-1000</v>
      </c>
    </row>
    <row r="2802" spans="1:26" x14ac:dyDescent="0.3">
      <c r="A2802">
        <v>308014</v>
      </c>
      <c r="B2802" t="s">
        <v>4871</v>
      </c>
      <c r="C2802">
        <v>1</v>
      </c>
      <c r="D2802" t="s">
        <v>14</v>
      </c>
      <c r="E2802" t="s">
        <v>362</v>
      </c>
      <c r="F2802" t="s">
        <v>16</v>
      </c>
      <c r="G2802" t="s">
        <v>16</v>
      </c>
      <c r="H2802" t="s">
        <v>16</v>
      </c>
      <c r="I2802">
        <v>2</v>
      </c>
      <c r="J2802">
        <v>40</v>
      </c>
      <c r="K2802">
        <v>500</v>
      </c>
      <c r="L2802">
        <v>3.4</v>
      </c>
      <c r="M2802" t="s">
        <v>466</v>
      </c>
      <c r="N2802" t="str">
        <f>SUBSTITUTE(Sheet1[[#This Row],[Datekey_Opening]],"_","-")</f>
        <v>2017-3-6</v>
      </c>
      <c r="O2802">
        <f>YEAR(Sheet1[[#This Row],[Date]])</f>
        <v>2017</v>
      </c>
      <c r="P2802" t="str">
        <f>LOOKUP(Sheet1[[#This Row],[CountryCode]],$AI$4:$AI$18,$AJ$4:$AJ$18)</f>
        <v>India</v>
      </c>
      <c r="Q2802">
        <f>MONTH(Sheet1[[#This Row],[Date]])</f>
        <v>3</v>
      </c>
      <c r="R2802" t="str">
        <f>TEXT(Sheet1[[#This Row],[Date]],"MMMM")</f>
        <v>March</v>
      </c>
      <c r="S2802" t="str">
        <f>TEXT(Sheet1[[#This Row],[Date]],"YYYY-MMM")</f>
        <v>2017-Mar</v>
      </c>
      <c r="T2802">
        <f>WEEKDAY(Sheet1[[#This Row],[Date]])</f>
        <v>2</v>
      </c>
      <c r="U2802" t="str">
        <f>TEXT(Sheet1[[#This Row],[Date]],"DDDD")</f>
        <v>Monday</v>
      </c>
      <c r="V2802" t="str">
        <f>"FM"&amp;MOD(MONTH(Sheet1[[#This Row],[Date]])-4,12)+1</f>
        <v>FM12</v>
      </c>
      <c r="W2802" t="str">
        <f>"Q"&amp;ROUNDUP(MONTH(Sheet1[[#This Row],[Date]])/3,0)</f>
        <v>Q1</v>
      </c>
      <c r="X2802" t="str">
        <f>"Q"&amp;INT(MOD(MONTH(Sheet1[[#This Row],[Date]])-4,12/3)+1)</f>
        <v>Q4</v>
      </c>
      <c r="Y2802" t="str" cm="1">
        <f t="array" ref="Y2802">_xlfn.IFS(ROUND(L2802,0)&lt;=1,"Need to improve 0-1",ROUND(L2802,0)&lt;=2,"Okay 1-2",ROUND(L2802,0)&lt;=3,"Good 2-3",ROUND(L2802,0)&lt;=4,"Great 3-4",ROUND(L2802,0)&lt;=5,"Excellent 4-5")</f>
        <v>Good 2-3</v>
      </c>
      <c r="Z2802" t="str">
        <f t="shared" si="43"/>
        <v>0-1000</v>
      </c>
    </row>
    <row r="2803" spans="1:26" x14ac:dyDescent="0.3">
      <c r="A2803">
        <v>7309</v>
      </c>
      <c r="B2803" t="s">
        <v>4872</v>
      </c>
      <c r="C2803">
        <v>1</v>
      </c>
      <c r="D2803" t="s">
        <v>14</v>
      </c>
      <c r="E2803" t="s">
        <v>4873</v>
      </c>
      <c r="F2803" t="s">
        <v>16</v>
      </c>
      <c r="G2803" t="s">
        <v>16</v>
      </c>
      <c r="H2803" t="s">
        <v>16</v>
      </c>
      <c r="I2803">
        <v>2</v>
      </c>
      <c r="J2803">
        <v>15</v>
      </c>
      <c r="K2803">
        <v>500</v>
      </c>
      <c r="L2803">
        <v>2.9</v>
      </c>
      <c r="M2803" t="s">
        <v>3603</v>
      </c>
      <c r="N2803" t="str">
        <f>SUBSTITUTE(Sheet1[[#This Row],[Datekey_Opening]],"_","-")</f>
        <v>2015-3-12</v>
      </c>
      <c r="O2803">
        <f>YEAR(Sheet1[[#This Row],[Date]])</f>
        <v>2015</v>
      </c>
      <c r="P2803" t="str">
        <f>LOOKUP(Sheet1[[#This Row],[CountryCode]],$AI$4:$AI$18,$AJ$4:$AJ$18)</f>
        <v>India</v>
      </c>
      <c r="Q2803">
        <f>MONTH(Sheet1[[#This Row],[Date]])</f>
        <v>3</v>
      </c>
      <c r="R2803" t="str">
        <f>TEXT(Sheet1[[#This Row],[Date]],"MMMM")</f>
        <v>March</v>
      </c>
      <c r="S2803" t="str">
        <f>TEXT(Sheet1[[#This Row],[Date]],"YYYY-MMM")</f>
        <v>2015-Mar</v>
      </c>
      <c r="T2803">
        <f>WEEKDAY(Sheet1[[#This Row],[Date]])</f>
        <v>5</v>
      </c>
      <c r="U2803" t="str">
        <f>TEXT(Sheet1[[#This Row],[Date]],"DDDD")</f>
        <v>Thursday</v>
      </c>
      <c r="V2803" t="str">
        <f>"FM"&amp;MOD(MONTH(Sheet1[[#This Row],[Date]])-4,12)+1</f>
        <v>FM12</v>
      </c>
      <c r="W2803" t="str">
        <f>"Q"&amp;ROUNDUP(MONTH(Sheet1[[#This Row],[Date]])/3,0)</f>
        <v>Q1</v>
      </c>
      <c r="X2803" t="str">
        <f>"Q"&amp;INT(MOD(MONTH(Sheet1[[#This Row],[Date]])-4,12/3)+1)</f>
        <v>Q4</v>
      </c>
      <c r="Y2803" t="str" cm="1">
        <f t="array" ref="Y2803">_xlfn.IFS(ROUND(L2803,0)&lt;=1,"Need to improve 0-1",ROUND(L2803,0)&lt;=2,"Okay 1-2",ROUND(L2803,0)&lt;=3,"Good 2-3",ROUND(L2803,0)&lt;=4,"Great 3-4",ROUND(L2803,0)&lt;=5,"Excellent 4-5")</f>
        <v>Good 2-3</v>
      </c>
      <c r="Z2803" t="str">
        <f t="shared" si="43"/>
        <v>0-1000</v>
      </c>
    </row>
    <row r="2804" spans="1:26" x14ac:dyDescent="0.3">
      <c r="A2804">
        <v>18356795</v>
      </c>
      <c r="B2804" t="s">
        <v>4874</v>
      </c>
      <c r="C2804">
        <v>1</v>
      </c>
      <c r="D2804" t="s">
        <v>14</v>
      </c>
      <c r="E2804" t="s">
        <v>365</v>
      </c>
      <c r="F2804" t="s">
        <v>16</v>
      </c>
      <c r="G2804" t="s">
        <v>16</v>
      </c>
      <c r="H2804" t="s">
        <v>16</v>
      </c>
      <c r="I2804">
        <v>2</v>
      </c>
      <c r="J2804">
        <v>1</v>
      </c>
      <c r="K2804">
        <v>500</v>
      </c>
      <c r="L2804">
        <v>1</v>
      </c>
      <c r="M2804" t="s">
        <v>4875</v>
      </c>
      <c r="N2804" t="str">
        <f>SUBSTITUTE(Sheet1[[#This Row],[Datekey_Opening]],"_","-")</f>
        <v>2014-3-16</v>
      </c>
      <c r="O2804">
        <f>YEAR(Sheet1[[#This Row],[Date]])</f>
        <v>2014</v>
      </c>
      <c r="P2804" t="str">
        <f>LOOKUP(Sheet1[[#This Row],[CountryCode]],$AI$4:$AI$18,$AJ$4:$AJ$18)</f>
        <v>India</v>
      </c>
      <c r="Q2804">
        <f>MONTH(Sheet1[[#This Row],[Date]])</f>
        <v>3</v>
      </c>
      <c r="R2804" t="str">
        <f>TEXT(Sheet1[[#This Row],[Date]],"MMMM")</f>
        <v>March</v>
      </c>
      <c r="S2804" t="str">
        <f>TEXT(Sheet1[[#This Row],[Date]],"YYYY-MMM")</f>
        <v>2014-Mar</v>
      </c>
      <c r="T2804">
        <f>WEEKDAY(Sheet1[[#This Row],[Date]])</f>
        <v>1</v>
      </c>
      <c r="U2804" t="str">
        <f>TEXT(Sheet1[[#This Row],[Date]],"DDDD")</f>
        <v>Sunday</v>
      </c>
      <c r="V2804" t="str">
        <f>"FM"&amp;MOD(MONTH(Sheet1[[#This Row],[Date]])-4,12)+1</f>
        <v>FM12</v>
      </c>
      <c r="W2804" t="str">
        <f>"Q"&amp;ROUNDUP(MONTH(Sheet1[[#This Row],[Date]])/3,0)</f>
        <v>Q1</v>
      </c>
      <c r="X2804" t="str">
        <f>"Q"&amp;INT(MOD(MONTH(Sheet1[[#This Row],[Date]])-4,12/3)+1)</f>
        <v>Q4</v>
      </c>
      <c r="Y2804" t="str" cm="1">
        <f t="array" ref="Y2804">_xlfn.IFS(ROUND(L2804,0)&lt;=1,"Need to improve 0-1",ROUND(L2804,0)&lt;=2,"Okay 1-2",ROUND(L2804,0)&lt;=3,"Good 2-3",ROUND(L2804,0)&lt;=4,"Great 3-4",ROUND(L2804,0)&lt;=5,"Excellent 4-5")</f>
        <v>Need to improve 0-1</v>
      </c>
      <c r="Z2804" t="str">
        <f t="shared" si="43"/>
        <v>0-1000</v>
      </c>
    </row>
    <row r="2805" spans="1:26" x14ac:dyDescent="0.3">
      <c r="A2805">
        <v>18232577</v>
      </c>
      <c r="B2805" t="s">
        <v>4876</v>
      </c>
      <c r="C2805">
        <v>1</v>
      </c>
      <c r="D2805" t="s">
        <v>14</v>
      </c>
      <c r="E2805" t="s">
        <v>446</v>
      </c>
      <c r="F2805" t="s">
        <v>16</v>
      </c>
      <c r="G2805" t="s">
        <v>16</v>
      </c>
      <c r="H2805" t="s">
        <v>16</v>
      </c>
      <c r="I2805">
        <v>2</v>
      </c>
      <c r="J2805">
        <v>8</v>
      </c>
      <c r="K2805">
        <v>500</v>
      </c>
      <c r="L2805">
        <v>3</v>
      </c>
      <c r="M2805" t="s">
        <v>4877</v>
      </c>
      <c r="N2805" t="str">
        <f>SUBSTITUTE(Sheet1[[#This Row],[Datekey_Opening]],"_","-")</f>
        <v>2011-3-23</v>
      </c>
      <c r="O2805">
        <f>YEAR(Sheet1[[#This Row],[Date]])</f>
        <v>2011</v>
      </c>
      <c r="P2805" t="str">
        <f>LOOKUP(Sheet1[[#This Row],[CountryCode]],$AI$4:$AI$18,$AJ$4:$AJ$18)</f>
        <v>India</v>
      </c>
      <c r="Q2805">
        <f>MONTH(Sheet1[[#This Row],[Date]])</f>
        <v>3</v>
      </c>
      <c r="R2805" t="str">
        <f>TEXT(Sheet1[[#This Row],[Date]],"MMMM")</f>
        <v>March</v>
      </c>
      <c r="S2805" t="str">
        <f>TEXT(Sheet1[[#This Row],[Date]],"YYYY-MMM")</f>
        <v>2011-Mar</v>
      </c>
      <c r="T2805">
        <f>WEEKDAY(Sheet1[[#This Row],[Date]])</f>
        <v>4</v>
      </c>
      <c r="U2805" t="str">
        <f>TEXT(Sheet1[[#This Row],[Date]],"DDDD")</f>
        <v>Wednesday</v>
      </c>
      <c r="V2805" t="str">
        <f>"FM"&amp;MOD(MONTH(Sheet1[[#This Row],[Date]])-4,12)+1</f>
        <v>FM12</v>
      </c>
      <c r="W2805" t="str">
        <f>"Q"&amp;ROUNDUP(MONTH(Sheet1[[#This Row],[Date]])/3,0)</f>
        <v>Q1</v>
      </c>
      <c r="X2805" t="str">
        <f>"Q"&amp;INT(MOD(MONTH(Sheet1[[#This Row],[Date]])-4,12/3)+1)</f>
        <v>Q4</v>
      </c>
      <c r="Y2805" t="str" cm="1">
        <f t="array" ref="Y2805">_xlfn.IFS(ROUND(L2805,0)&lt;=1,"Need to improve 0-1",ROUND(L2805,0)&lt;=2,"Okay 1-2",ROUND(L2805,0)&lt;=3,"Good 2-3",ROUND(L2805,0)&lt;=4,"Great 3-4",ROUND(L2805,0)&lt;=5,"Excellent 4-5")</f>
        <v>Good 2-3</v>
      </c>
      <c r="Z2805" t="str">
        <f t="shared" si="43"/>
        <v>0-1000</v>
      </c>
    </row>
    <row r="2806" spans="1:26" x14ac:dyDescent="0.3">
      <c r="A2806">
        <v>304585</v>
      </c>
      <c r="B2806" t="s">
        <v>947</v>
      </c>
      <c r="C2806">
        <v>1</v>
      </c>
      <c r="D2806" t="s">
        <v>14</v>
      </c>
      <c r="E2806" t="s">
        <v>446</v>
      </c>
      <c r="F2806" t="s">
        <v>16</v>
      </c>
      <c r="G2806" t="s">
        <v>16</v>
      </c>
      <c r="H2806" t="s">
        <v>16</v>
      </c>
      <c r="I2806">
        <v>2</v>
      </c>
      <c r="J2806">
        <v>20</v>
      </c>
      <c r="K2806">
        <v>500</v>
      </c>
      <c r="L2806">
        <v>2.5</v>
      </c>
      <c r="M2806" t="s">
        <v>1943</v>
      </c>
      <c r="N2806" t="str">
        <f>SUBSTITUTE(Sheet1[[#This Row],[Datekey_Opening]],"_","-")</f>
        <v>2014-3-13</v>
      </c>
      <c r="O2806">
        <f>YEAR(Sheet1[[#This Row],[Date]])</f>
        <v>2014</v>
      </c>
      <c r="P2806" t="str">
        <f>LOOKUP(Sheet1[[#This Row],[CountryCode]],$AI$4:$AI$18,$AJ$4:$AJ$18)</f>
        <v>India</v>
      </c>
      <c r="Q2806">
        <f>MONTH(Sheet1[[#This Row],[Date]])</f>
        <v>3</v>
      </c>
      <c r="R2806" t="str">
        <f>TEXT(Sheet1[[#This Row],[Date]],"MMMM")</f>
        <v>March</v>
      </c>
      <c r="S2806" t="str">
        <f>TEXT(Sheet1[[#This Row],[Date]],"YYYY-MMM")</f>
        <v>2014-Mar</v>
      </c>
      <c r="T2806">
        <f>WEEKDAY(Sheet1[[#This Row],[Date]])</f>
        <v>5</v>
      </c>
      <c r="U2806" t="str">
        <f>TEXT(Sheet1[[#This Row],[Date]],"DDDD")</f>
        <v>Thursday</v>
      </c>
      <c r="V2806" t="str">
        <f>"FM"&amp;MOD(MONTH(Sheet1[[#This Row],[Date]])-4,12)+1</f>
        <v>FM12</v>
      </c>
      <c r="W2806" t="str">
        <f>"Q"&amp;ROUNDUP(MONTH(Sheet1[[#This Row],[Date]])/3,0)</f>
        <v>Q1</v>
      </c>
      <c r="X2806" t="str">
        <f>"Q"&amp;INT(MOD(MONTH(Sheet1[[#This Row],[Date]])-4,12/3)+1)</f>
        <v>Q4</v>
      </c>
      <c r="Y2806" t="str" cm="1">
        <f t="array" ref="Y2806">_xlfn.IFS(ROUND(L2806,0)&lt;=1,"Need to improve 0-1",ROUND(L2806,0)&lt;=2,"Okay 1-2",ROUND(L2806,0)&lt;=3,"Good 2-3",ROUND(L2806,0)&lt;=4,"Great 3-4",ROUND(L2806,0)&lt;=5,"Excellent 4-5")</f>
        <v>Good 2-3</v>
      </c>
      <c r="Z2806" t="str">
        <f t="shared" si="43"/>
        <v>0-1000</v>
      </c>
    </row>
    <row r="2807" spans="1:26" x14ac:dyDescent="0.3">
      <c r="A2807">
        <v>3522</v>
      </c>
      <c r="B2807" t="s">
        <v>4878</v>
      </c>
      <c r="C2807">
        <v>1</v>
      </c>
      <c r="D2807" t="s">
        <v>14</v>
      </c>
      <c r="E2807" t="s">
        <v>690</v>
      </c>
      <c r="F2807" t="s">
        <v>16</v>
      </c>
      <c r="G2807" t="s">
        <v>16</v>
      </c>
      <c r="H2807" t="s">
        <v>16</v>
      </c>
      <c r="I2807">
        <v>2</v>
      </c>
      <c r="J2807">
        <v>99</v>
      </c>
      <c r="K2807">
        <v>500</v>
      </c>
      <c r="L2807">
        <v>3.8</v>
      </c>
      <c r="M2807" t="s">
        <v>4879</v>
      </c>
      <c r="N2807" t="str">
        <f>SUBSTITUTE(Sheet1[[#This Row],[Datekey_Opening]],"_","-")</f>
        <v>2016-3-17</v>
      </c>
      <c r="O2807">
        <f>YEAR(Sheet1[[#This Row],[Date]])</f>
        <v>2016</v>
      </c>
      <c r="P2807" t="str">
        <f>LOOKUP(Sheet1[[#This Row],[CountryCode]],$AI$4:$AI$18,$AJ$4:$AJ$18)</f>
        <v>India</v>
      </c>
      <c r="Q2807">
        <f>MONTH(Sheet1[[#This Row],[Date]])</f>
        <v>3</v>
      </c>
      <c r="R2807" t="str">
        <f>TEXT(Sheet1[[#This Row],[Date]],"MMMM")</f>
        <v>March</v>
      </c>
      <c r="S2807" t="str">
        <f>TEXT(Sheet1[[#This Row],[Date]],"YYYY-MMM")</f>
        <v>2016-Mar</v>
      </c>
      <c r="T2807">
        <f>WEEKDAY(Sheet1[[#This Row],[Date]])</f>
        <v>5</v>
      </c>
      <c r="U2807" t="str">
        <f>TEXT(Sheet1[[#This Row],[Date]],"DDDD")</f>
        <v>Thursday</v>
      </c>
      <c r="V2807" t="str">
        <f>"FM"&amp;MOD(MONTH(Sheet1[[#This Row],[Date]])-4,12)+1</f>
        <v>FM12</v>
      </c>
      <c r="W2807" t="str">
        <f>"Q"&amp;ROUNDUP(MONTH(Sheet1[[#This Row],[Date]])/3,0)</f>
        <v>Q1</v>
      </c>
      <c r="X2807" t="str">
        <f>"Q"&amp;INT(MOD(MONTH(Sheet1[[#This Row],[Date]])-4,12/3)+1)</f>
        <v>Q4</v>
      </c>
      <c r="Y2807" t="str" cm="1">
        <f t="array" ref="Y2807">_xlfn.IFS(ROUND(L2807,0)&lt;=1,"Need to improve 0-1",ROUND(L2807,0)&lt;=2,"Okay 1-2",ROUND(L2807,0)&lt;=3,"Good 2-3",ROUND(L2807,0)&lt;=4,"Great 3-4",ROUND(L2807,0)&lt;=5,"Excellent 4-5")</f>
        <v>Great 3-4</v>
      </c>
      <c r="Z2807" t="str">
        <f t="shared" si="43"/>
        <v>0-1000</v>
      </c>
    </row>
    <row r="2808" spans="1:26" x14ac:dyDescent="0.3">
      <c r="A2808">
        <v>18350870</v>
      </c>
      <c r="B2808" t="s">
        <v>4880</v>
      </c>
      <c r="C2808">
        <v>1</v>
      </c>
      <c r="D2808" t="s">
        <v>14</v>
      </c>
      <c r="E2808" t="s">
        <v>473</v>
      </c>
      <c r="F2808" t="s">
        <v>16</v>
      </c>
      <c r="G2808" t="s">
        <v>16</v>
      </c>
      <c r="H2808" t="s">
        <v>16</v>
      </c>
      <c r="I2808">
        <v>2</v>
      </c>
      <c r="J2808">
        <v>1</v>
      </c>
      <c r="K2808">
        <v>500</v>
      </c>
      <c r="L2808">
        <v>1</v>
      </c>
      <c r="M2808" t="s">
        <v>4881</v>
      </c>
      <c r="N2808" t="str">
        <f>SUBSTITUTE(Sheet1[[#This Row],[Datekey_Opening]],"_","-")</f>
        <v>2016-3-21</v>
      </c>
      <c r="O2808">
        <f>YEAR(Sheet1[[#This Row],[Date]])</f>
        <v>2016</v>
      </c>
      <c r="P2808" t="str">
        <f>LOOKUP(Sheet1[[#This Row],[CountryCode]],$AI$4:$AI$18,$AJ$4:$AJ$18)</f>
        <v>India</v>
      </c>
      <c r="Q2808">
        <f>MONTH(Sheet1[[#This Row],[Date]])</f>
        <v>3</v>
      </c>
      <c r="R2808" t="str">
        <f>TEXT(Sheet1[[#This Row],[Date]],"MMMM")</f>
        <v>March</v>
      </c>
      <c r="S2808" t="str">
        <f>TEXT(Sheet1[[#This Row],[Date]],"YYYY-MMM")</f>
        <v>2016-Mar</v>
      </c>
      <c r="T2808">
        <f>WEEKDAY(Sheet1[[#This Row],[Date]])</f>
        <v>2</v>
      </c>
      <c r="U2808" t="str">
        <f>TEXT(Sheet1[[#This Row],[Date]],"DDDD")</f>
        <v>Monday</v>
      </c>
      <c r="V2808" t="str">
        <f>"FM"&amp;MOD(MONTH(Sheet1[[#This Row],[Date]])-4,12)+1</f>
        <v>FM12</v>
      </c>
      <c r="W2808" t="str">
        <f>"Q"&amp;ROUNDUP(MONTH(Sheet1[[#This Row],[Date]])/3,0)</f>
        <v>Q1</v>
      </c>
      <c r="X2808" t="str">
        <f>"Q"&amp;INT(MOD(MONTH(Sheet1[[#This Row],[Date]])-4,12/3)+1)</f>
        <v>Q4</v>
      </c>
      <c r="Y2808" t="str" cm="1">
        <f t="array" ref="Y2808">_xlfn.IFS(ROUND(L2808,0)&lt;=1,"Need to improve 0-1",ROUND(L2808,0)&lt;=2,"Okay 1-2",ROUND(L2808,0)&lt;=3,"Good 2-3",ROUND(L2808,0)&lt;=4,"Great 3-4",ROUND(L2808,0)&lt;=5,"Excellent 4-5")</f>
        <v>Need to improve 0-1</v>
      </c>
      <c r="Z2808" t="str">
        <f t="shared" si="43"/>
        <v>0-1000</v>
      </c>
    </row>
    <row r="2809" spans="1:26" x14ac:dyDescent="0.3">
      <c r="A2809">
        <v>311025</v>
      </c>
      <c r="B2809" t="s">
        <v>4882</v>
      </c>
      <c r="C2809">
        <v>1</v>
      </c>
      <c r="D2809" t="s">
        <v>14</v>
      </c>
      <c r="E2809" t="s">
        <v>382</v>
      </c>
      <c r="F2809" t="s">
        <v>16</v>
      </c>
      <c r="G2809" t="s">
        <v>16</v>
      </c>
      <c r="H2809" t="s">
        <v>16</v>
      </c>
      <c r="I2809">
        <v>2</v>
      </c>
      <c r="J2809">
        <v>78</v>
      </c>
      <c r="K2809">
        <v>500</v>
      </c>
      <c r="L2809">
        <v>2.7</v>
      </c>
      <c r="M2809" t="s">
        <v>4883</v>
      </c>
      <c r="N2809" t="str">
        <f>SUBSTITUTE(Sheet1[[#This Row],[Datekey_Opening]],"_","-")</f>
        <v>2017-3-10</v>
      </c>
      <c r="O2809">
        <f>YEAR(Sheet1[[#This Row],[Date]])</f>
        <v>2017</v>
      </c>
      <c r="P2809" t="str">
        <f>LOOKUP(Sheet1[[#This Row],[CountryCode]],$AI$4:$AI$18,$AJ$4:$AJ$18)</f>
        <v>India</v>
      </c>
      <c r="Q2809">
        <f>MONTH(Sheet1[[#This Row],[Date]])</f>
        <v>3</v>
      </c>
      <c r="R2809" t="str">
        <f>TEXT(Sheet1[[#This Row],[Date]],"MMMM")</f>
        <v>March</v>
      </c>
      <c r="S2809" t="str">
        <f>TEXT(Sheet1[[#This Row],[Date]],"YYYY-MMM")</f>
        <v>2017-Mar</v>
      </c>
      <c r="T2809">
        <f>WEEKDAY(Sheet1[[#This Row],[Date]])</f>
        <v>6</v>
      </c>
      <c r="U2809" t="str">
        <f>TEXT(Sheet1[[#This Row],[Date]],"DDDD")</f>
        <v>Friday</v>
      </c>
      <c r="V2809" t="str">
        <f>"FM"&amp;MOD(MONTH(Sheet1[[#This Row],[Date]])-4,12)+1</f>
        <v>FM12</v>
      </c>
      <c r="W2809" t="str">
        <f>"Q"&amp;ROUNDUP(MONTH(Sheet1[[#This Row],[Date]])/3,0)</f>
        <v>Q1</v>
      </c>
      <c r="X2809" t="str">
        <f>"Q"&amp;INT(MOD(MONTH(Sheet1[[#This Row],[Date]])-4,12/3)+1)</f>
        <v>Q4</v>
      </c>
      <c r="Y2809" t="str" cm="1">
        <f t="array" ref="Y2809">_xlfn.IFS(ROUND(L2809,0)&lt;=1,"Need to improve 0-1",ROUND(L2809,0)&lt;=2,"Okay 1-2",ROUND(L2809,0)&lt;=3,"Good 2-3",ROUND(L2809,0)&lt;=4,"Great 3-4",ROUND(L2809,0)&lt;=5,"Excellent 4-5")</f>
        <v>Good 2-3</v>
      </c>
      <c r="Z2809" t="str">
        <f t="shared" si="43"/>
        <v>0-1000</v>
      </c>
    </row>
    <row r="2810" spans="1:26" x14ac:dyDescent="0.3">
      <c r="A2810">
        <v>312268</v>
      </c>
      <c r="B2810" t="s">
        <v>4884</v>
      </c>
      <c r="C2810">
        <v>1</v>
      </c>
      <c r="D2810" t="s">
        <v>14</v>
      </c>
      <c r="E2810" t="s">
        <v>1017</v>
      </c>
      <c r="F2810" t="s">
        <v>16</v>
      </c>
      <c r="G2810" t="s">
        <v>16</v>
      </c>
      <c r="H2810" t="s">
        <v>16</v>
      </c>
      <c r="I2810">
        <v>2</v>
      </c>
      <c r="J2810">
        <v>18</v>
      </c>
      <c r="K2810">
        <v>500</v>
      </c>
      <c r="L2810">
        <v>3.4</v>
      </c>
      <c r="M2810" t="s">
        <v>4885</v>
      </c>
      <c r="N2810" t="str">
        <f>SUBSTITUTE(Sheet1[[#This Row],[Datekey_Opening]],"_","-")</f>
        <v>2017-3-21</v>
      </c>
      <c r="O2810">
        <f>YEAR(Sheet1[[#This Row],[Date]])</f>
        <v>2017</v>
      </c>
      <c r="P2810" t="str">
        <f>LOOKUP(Sheet1[[#This Row],[CountryCode]],$AI$4:$AI$18,$AJ$4:$AJ$18)</f>
        <v>India</v>
      </c>
      <c r="Q2810">
        <f>MONTH(Sheet1[[#This Row],[Date]])</f>
        <v>3</v>
      </c>
      <c r="R2810" t="str">
        <f>TEXT(Sheet1[[#This Row],[Date]],"MMMM")</f>
        <v>March</v>
      </c>
      <c r="S2810" t="str">
        <f>TEXT(Sheet1[[#This Row],[Date]],"YYYY-MMM")</f>
        <v>2017-Mar</v>
      </c>
      <c r="T2810">
        <f>WEEKDAY(Sheet1[[#This Row],[Date]])</f>
        <v>3</v>
      </c>
      <c r="U2810" t="str">
        <f>TEXT(Sheet1[[#This Row],[Date]],"DDDD")</f>
        <v>Tuesday</v>
      </c>
      <c r="V2810" t="str">
        <f>"FM"&amp;MOD(MONTH(Sheet1[[#This Row],[Date]])-4,12)+1</f>
        <v>FM12</v>
      </c>
      <c r="W2810" t="str">
        <f>"Q"&amp;ROUNDUP(MONTH(Sheet1[[#This Row],[Date]])/3,0)</f>
        <v>Q1</v>
      </c>
      <c r="X2810" t="str">
        <f>"Q"&amp;INT(MOD(MONTH(Sheet1[[#This Row],[Date]])-4,12/3)+1)</f>
        <v>Q4</v>
      </c>
      <c r="Y2810" t="str" cm="1">
        <f t="array" ref="Y2810">_xlfn.IFS(ROUND(L2810,0)&lt;=1,"Need to improve 0-1",ROUND(L2810,0)&lt;=2,"Okay 1-2",ROUND(L2810,0)&lt;=3,"Good 2-3",ROUND(L2810,0)&lt;=4,"Great 3-4",ROUND(L2810,0)&lt;=5,"Excellent 4-5")</f>
        <v>Good 2-3</v>
      </c>
      <c r="Z2810" t="str">
        <f t="shared" si="43"/>
        <v>0-1000</v>
      </c>
    </row>
    <row r="2811" spans="1:26" x14ac:dyDescent="0.3">
      <c r="A2811">
        <v>309044</v>
      </c>
      <c r="B2811" t="s">
        <v>4886</v>
      </c>
      <c r="C2811">
        <v>1</v>
      </c>
      <c r="D2811" t="s">
        <v>14</v>
      </c>
      <c r="E2811" t="s">
        <v>446</v>
      </c>
      <c r="F2811" t="s">
        <v>16</v>
      </c>
      <c r="G2811" t="s">
        <v>16</v>
      </c>
      <c r="H2811" t="s">
        <v>16</v>
      </c>
      <c r="I2811">
        <v>2</v>
      </c>
      <c r="J2811">
        <v>94</v>
      </c>
      <c r="K2811">
        <v>500</v>
      </c>
      <c r="L2811">
        <v>2.6</v>
      </c>
      <c r="M2811" t="s">
        <v>4887</v>
      </c>
      <c r="N2811" t="str">
        <f>SUBSTITUTE(Sheet1[[#This Row],[Datekey_Opening]],"_","-")</f>
        <v>2011-3-28</v>
      </c>
      <c r="O2811">
        <f>YEAR(Sheet1[[#This Row],[Date]])</f>
        <v>2011</v>
      </c>
      <c r="P2811" t="str">
        <f>LOOKUP(Sheet1[[#This Row],[CountryCode]],$AI$4:$AI$18,$AJ$4:$AJ$18)</f>
        <v>India</v>
      </c>
      <c r="Q2811">
        <f>MONTH(Sheet1[[#This Row],[Date]])</f>
        <v>3</v>
      </c>
      <c r="R2811" t="str">
        <f>TEXT(Sheet1[[#This Row],[Date]],"MMMM")</f>
        <v>March</v>
      </c>
      <c r="S2811" t="str">
        <f>TEXT(Sheet1[[#This Row],[Date]],"YYYY-MMM")</f>
        <v>2011-Mar</v>
      </c>
      <c r="T2811">
        <f>WEEKDAY(Sheet1[[#This Row],[Date]])</f>
        <v>2</v>
      </c>
      <c r="U2811" t="str">
        <f>TEXT(Sheet1[[#This Row],[Date]],"DDDD")</f>
        <v>Monday</v>
      </c>
      <c r="V2811" t="str">
        <f>"FM"&amp;MOD(MONTH(Sheet1[[#This Row],[Date]])-4,12)+1</f>
        <v>FM12</v>
      </c>
      <c r="W2811" t="str">
        <f>"Q"&amp;ROUNDUP(MONTH(Sheet1[[#This Row],[Date]])/3,0)</f>
        <v>Q1</v>
      </c>
      <c r="X2811" t="str">
        <f>"Q"&amp;INT(MOD(MONTH(Sheet1[[#This Row],[Date]])-4,12/3)+1)</f>
        <v>Q4</v>
      </c>
      <c r="Y2811" t="str" cm="1">
        <f t="array" ref="Y2811">_xlfn.IFS(ROUND(L2811,0)&lt;=1,"Need to improve 0-1",ROUND(L2811,0)&lt;=2,"Okay 1-2",ROUND(L2811,0)&lt;=3,"Good 2-3",ROUND(L2811,0)&lt;=4,"Great 3-4",ROUND(L2811,0)&lt;=5,"Excellent 4-5")</f>
        <v>Good 2-3</v>
      </c>
      <c r="Z2811" t="str">
        <f t="shared" si="43"/>
        <v>0-1000</v>
      </c>
    </row>
    <row r="2812" spans="1:26" x14ac:dyDescent="0.3">
      <c r="A2812">
        <v>2049</v>
      </c>
      <c r="B2812" t="s">
        <v>375</v>
      </c>
      <c r="C2812">
        <v>1</v>
      </c>
      <c r="D2812" t="s">
        <v>14</v>
      </c>
      <c r="E2812" t="s">
        <v>376</v>
      </c>
      <c r="F2812" t="s">
        <v>16</v>
      </c>
      <c r="G2812" t="s">
        <v>16</v>
      </c>
      <c r="H2812" t="s">
        <v>16</v>
      </c>
      <c r="I2812">
        <v>2</v>
      </c>
      <c r="J2812">
        <v>91</v>
      </c>
      <c r="K2812">
        <v>500</v>
      </c>
      <c r="L2812">
        <v>2.7</v>
      </c>
      <c r="M2812" t="s">
        <v>4888</v>
      </c>
      <c r="N2812" t="str">
        <f>SUBSTITUTE(Sheet1[[#This Row],[Datekey_Opening]],"_","-")</f>
        <v>2017-3-13</v>
      </c>
      <c r="O2812">
        <f>YEAR(Sheet1[[#This Row],[Date]])</f>
        <v>2017</v>
      </c>
      <c r="P2812" t="str">
        <f>LOOKUP(Sheet1[[#This Row],[CountryCode]],$AI$4:$AI$18,$AJ$4:$AJ$18)</f>
        <v>India</v>
      </c>
      <c r="Q2812">
        <f>MONTH(Sheet1[[#This Row],[Date]])</f>
        <v>3</v>
      </c>
      <c r="R2812" t="str">
        <f>TEXT(Sheet1[[#This Row],[Date]],"MMMM")</f>
        <v>March</v>
      </c>
      <c r="S2812" t="str">
        <f>TEXT(Sheet1[[#This Row],[Date]],"YYYY-MMM")</f>
        <v>2017-Mar</v>
      </c>
      <c r="T2812">
        <f>WEEKDAY(Sheet1[[#This Row],[Date]])</f>
        <v>2</v>
      </c>
      <c r="U2812" t="str">
        <f>TEXT(Sheet1[[#This Row],[Date]],"DDDD")</f>
        <v>Monday</v>
      </c>
      <c r="V2812" t="str">
        <f>"FM"&amp;MOD(MONTH(Sheet1[[#This Row],[Date]])-4,12)+1</f>
        <v>FM12</v>
      </c>
      <c r="W2812" t="str">
        <f>"Q"&amp;ROUNDUP(MONTH(Sheet1[[#This Row],[Date]])/3,0)</f>
        <v>Q1</v>
      </c>
      <c r="X2812" t="str">
        <f>"Q"&amp;INT(MOD(MONTH(Sheet1[[#This Row],[Date]])-4,12/3)+1)</f>
        <v>Q4</v>
      </c>
      <c r="Y2812" t="str" cm="1">
        <f t="array" ref="Y2812">_xlfn.IFS(ROUND(L2812,0)&lt;=1,"Need to improve 0-1",ROUND(L2812,0)&lt;=2,"Okay 1-2",ROUND(L2812,0)&lt;=3,"Good 2-3",ROUND(L2812,0)&lt;=4,"Great 3-4",ROUND(L2812,0)&lt;=5,"Excellent 4-5")</f>
        <v>Good 2-3</v>
      </c>
      <c r="Z2812" t="str">
        <f t="shared" si="43"/>
        <v>0-1000</v>
      </c>
    </row>
    <row r="2813" spans="1:26" x14ac:dyDescent="0.3">
      <c r="A2813">
        <v>18458629</v>
      </c>
      <c r="B2813" t="s">
        <v>4889</v>
      </c>
      <c r="C2813">
        <v>1</v>
      </c>
      <c r="D2813" t="s">
        <v>14</v>
      </c>
      <c r="E2813" t="s">
        <v>365</v>
      </c>
      <c r="F2813" t="s">
        <v>16</v>
      </c>
      <c r="G2813" t="s">
        <v>16</v>
      </c>
      <c r="H2813" t="s">
        <v>16</v>
      </c>
      <c r="I2813">
        <v>2</v>
      </c>
      <c r="J2813">
        <v>26</v>
      </c>
      <c r="K2813">
        <v>500</v>
      </c>
      <c r="L2813">
        <v>3.6</v>
      </c>
      <c r="M2813" t="s">
        <v>2426</v>
      </c>
      <c r="N2813" t="str">
        <f>SUBSTITUTE(Sheet1[[#This Row],[Datekey_Opening]],"_","-")</f>
        <v>2018-3-16</v>
      </c>
      <c r="O2813">
        <f>YEAR(Sheet1[[#This Row],[Date]])</f>
        <v>2018</v>
      </c>
      <c r="P2813" t="str">
        <f>LOOKUP(Sheet1[[#This Row],[CountryCode]],$AI$4:$AI$18,$AJ$4:$AJ$18)</f>
        <v>India</v>
      </c>
      <c r="Q2813">
        <f>MONTH(Sheet1[[#This Row],[Date]])</f>
        <v>3</v>
      </c>
      <c r="R2813" t="str">
        <f>TEXT(Sheet1[[#This Row],[Date]],"MMMM")</f>
        <v>March</v>
      </c>
      <c r="S2813" t="str">
        <f>TEXT(Sheet1[[#This Row],[Date]],"YYYY-MMM")</f>
        <v>2018-Mar</v>
      </c>
      <c r="T2813">
        <f>WEEKDAY(Sheet1[[#This Row],[Date]])</f>
        <v>6</v>
      </c>
      <c r="U2813" t="str">
        <f>TEXT(Sheet1[[#This Row],[Date]],"DDDD")</f>
        <v>Friday</v>
      </c>
      <c r="V2813" t="str">
        <f>"FM"&amp;MOD(MONTH(Sheet1[[#This Row],[Date]])-4,12)+1</f>
        <v>FM12</v>
      </c>
      <c r="W2813" t="str">
        <f>"Q"&amp;ROUNDUP(MONTH(Sheet1[[#This Row],[Date]])/3,0)</f>
        <v>Q1</v>
      </c>
      <c r="X2813" t="str">
        <f>"Q"&amp;INT(MOD(MONTH(Sheet1[[#This Row],[Date]])-4,12/3)+1)</f>
        <v>Q4</v>
      </c>
      <c r="Y2813" t="str" cm="1">
        <f t="array" ref="Y2813">_xlfn.IFS(ROUND(L2813,0)&lt;=1,"Need to improve 0-1",ROUND(L2813,0)&lt;=2,"Okay 1-2",ROUND(L2813,0)&lt;=3,"Good 2-3",ROUND(L2813,0)&lt;=4,"Great 3-4",ROUND(L2813,0)&lt;=5,"Excellent 4-5")</f>
        <v>Great 3-4</v>
      </c>
      <c r="Z2813" t="str">
        <f t="shared" si="43"/>
        <v>0-1000</v>
      </c>
    </row>
    <row r="2814" spans="1:26" x14ac:dyDescent="0.3">
      <c r="A2814">
        <v>18390311</v>
      </c>
      <c r="B2814" t="s">
        <v>4890</v>
      </c>
      <c r="C2814">
        <v>1</v>
      </c>
      <c r="D2814" t="s">
        <v>14</v>
      </c>
      <c r="E2814" t="s">
        <v>426</v>
      </c>
      <c r="F2814" t="s">
        <v>16</v>
      </c>
      <c r="G2814" t="s">
        <v>16</v>
      </c>
      <c r="H2814" t="s">
        <v>16</v>
      </c>
      <c r="I2814">
        <v>2</v>
      </c>
      <c r="J2814">
        <v>3</v>
      </c>
      <c r="K2814">
        <v>500</v>
      </c>
      <c r="L2814">
        <v>1</v>
      </c>
      <c r="M2814" t="s">
        <v>4891</v>
      </c>
      <c r="N2814" t="str">
        <f>SUBSTITUTE(Sheet1[[#This Row],[Datekey_Opening]],"_","-")</f>
        <v>2017-3-20</v>
      </c>
      <c r="O2814">
        <f>YEAR(Sheet1[[#This Row],[Date]])</f>
        <v>2017</v>
      </c>
      <c r="P2814" t="str">
        <f>LOOKUP(Sheet1[[#This Row],[CountryCode]],$AI$4:$AI$18,$AJ$4:$AJ$18)</f>
        <v>India</v>
      </c>
      <c r="Q2814">
        <f>MONTH(Sheet1[[#This Row],[Date]])</f>
        <v>3</v>
      </c>
      <c r="R2814" t="str">
        <f>TEXT(Sheet1[[#This Row],[Date]],"MMMM")</f>
        <v>March</v>
      </c>
      <c r="S2814" t="str">
        <f>TEXT(Sheet1[[#This Row],[Date]],"YYYY-MMM")</f>
        <v>2017-Mar</v>
      </c>
      <c r="T2814">
        <f>WEEKDAY(Sheet1[[#This Row],[Date]])</f>
        <v>2</v>
      </c>
      <c r="U2814" t="str">
        <f>TEXT(Sheet1[[#This Row],[Date]],"DDDD")</f>
        <v>Monday</v>
      </c>
      <c r="V2814" t="str">
        <f>"FM"&amp;MOD(MONTH(Sheet1[[#This Row],[Date]])-4,12)+1</f>
        <v>FM12</v>
      </c>
      <c r="W2814" t="str">
        <f>"Q"&amp;ROUNDUP(MONTH(Sheet1[[#This Row],[Date]])/3,0)</f>
        <v>Q1</v>
      </c>
      <c r="X2814" t="str">
        <f>"Q"&amp;INT(MOD(MONTH(Sheet1[[#This Row],[Date]])-4,12/3)+1)</f>
        <v>Q4</v>
      </c>
      <c r="Y2814" t="str" cm="1">
        <f t="array" ref="Y2814">_xlfn.IFS(ROUND(L2814,0)&lt;=1,"Need to improve 0-1",ROUND(L2814,0)&lt;=2,"Okay 1-2",ROUND(L2814,0)&lt;=3,"Good 2-3",ROUND(L2814,0)&lt;=4,"Great 3-4",ROUND(L2814,0)&lt;=5,"Excellent 4-5")</f>
        <v>Need to improve 0-1</v>
      </c>
      <c r="Z2814" t="str">
        <f t="shared" si="43"/>
        <v>0-1000</v>
      </c>
    </row>
    <row r="2815" spans="1:26" x14ac:dyDescent="0.3">
      <c r="A2815">
        <v>18268361</v>
      </c>
      <c r="B2815" t="s">
        <v>4892</v>
      </c>
      <c r="C2815">
        <v>1</v>
      </c>
      <c r="D2815" t="s">
        <v>14</v>
      </c>
      <c r="E2815" t="s">
        <v>4893</v>
      </c>
      <c r="F2815" t="s">
        <v>16</v>
      </c>
      <c r="G2815" t="s">
        <v>16</v>
      </c>
      <c r="H2815" t="s">
        <v>16</v>
      </c>
      <c r="I2815">
        <v>2</v>
      </c>
      <c r="J2815">
        <v>1</v>
      </c>
      <c r="K2815">
        <v>500</v>
      </c>
      <c r="L2815">
        <v>1</v>
      </c>
      <c r="M2815" t="s">
        <v>1591</v>
      </c>
      <c r="N2815" t="str">
        <f>SUBSTITUTE(Sheet1[[#This Row],[Datekey_Opening]],"_","-")</f>
        <v>2018-2-6</v>
      </c>
      <c r="O2815">
        <f>YEAR(Sheet1[[#This Row],[Date]])</f>
        <v>2018</v>
      </c>
      <c r="P2815" t="str">
        <f>LOOKUP(Sheet1[[#This Row],[CountryCode]],$AI$4:$AI$18,$AJ$4:$AJ$18)</f>
        <v>India</v>
      </c>
      <c r="Q2815">
        <f>MONTH(Sheet1[[#This Row],[Date]])</f>
        <v>2</v>
      </c>
      <c r="R2815" t="str">
        <f>TEXT(Sheet1[[#This Row],[Date]],"MMMM")</f>
        <v>February</v>
      </c>
      <c r="S2815" t="str">
        <f>TEXT(Sheet1[[#This Row],[Date]],"YYYY-MMM")</f>
        <v>2018-Feb</v>
      </c>
      <c r="T2815">
        <f>WEEKDAY(Sheet1[[#This Row],[Date]])</f>
        <v>3</v>
      </c>
      <c r="U2815" t="str">
        <f>TEXT(Sheet1[[#This Row],[Date]],"DDDD")</f>
        <v>Tuesday</v>
      </c>
      <c r="V2815" t="str">
        <f>"FM"&amp;MOD(MONTH(Sheet1[[#This Row],[Date]])-4,12)+1</f>
        <v>FM11</v>
      </c>
      <c r="W2815" t="str">
        <f>"Q"&amp;ROUNDUP(MONTH(Sheet1[[#This Row],[Date]])/3,0)</f>
        <v>Q1</v>
      </c>
      <c r="X2815" t="str">
        <f>"Q"&amp;INT(MOD(MONTH(Sheet1[[#This Row],[Date]])-4,12/3)+1)</f>
        <v>Q3</v>
      </c>
      <c r="Y2815" t="str" cm="1">
        <f t="array" ref="Y2815">_xlfn.IFS(ROUND(L2815,0)&lt;=1,"Need to improve 0-1",ROUND(L2815,0)&lt;=2,"Okay 1-2",ROUND(L2815,0)&lt;=3,"Good 2-3",ROUND(L2815,0)&lt;=4,"Great 3-4",ROUND(L2815,0)&lt;=5,"Excellent 4-5")</f>
        <v>Need to improve 0-1</v>
      </c>
      <c r="Z2815" t="str">
        <f t="shared" si="43"/>
        <v>0-1000</v>
      </c>
    </row>
    <row r="2816" spans="1:26" x14ac:dyDescent="0.3">
      <c r="A2816">
        <v>18449782</v>
      </c>
      <c r="B2816" t="s">
        <v>4894</v>
      </c>
      <c r="C2816">
        <v>1</v>
      </c>
      <c r="D2816" t="s">
        <v>14</v>
      </c>
      <c r="E2816" t="s">
        <v>4895</v>
      </c>
      <c r="F2816" t="s">
        <v>16</v>
      </c>
      <c r="G2816" t="s">
        <v>16</v>
      </c>
      <c r="H2816" t="s">
        <v>16</v>
      </c>
      <c r="I2816">
        <v>2</v>
      </c>
      <c r="J2816">
        <v>17</v>
      </c>
      <c r="K2816">
        <v>500</v>
      </c>
      <c r="L2816">
        <v>3.4</v>
      </c>
      <c r="M2816" t="s">
        <v>4896</v>
      </c>
      <c r="N2816" t="str">
        <f>SUBSTITUTE(Sheet1[[#This Row],[Datekey_Opening]],"_","-")</f>
        <v>2018-2-9</v>
      </c>
      <c r="O2816">
        <f>YEAR(Sheet1[[#This Row],[Date]])</f>
        <v>2018</v>
      </c>
      <c r="P2816" t="str">
        <f>LOOKUP(Sheet1[[#This Row],[CountryCode]],$AI$4:$AI$18,$AJ$4:$AJ$18)</f>
        <v>India</v>
      </c>
      <c r="Q2816">
        <f>MONTH(Sheet1[[#This Row],[Date]])</f>
        <v>2</v>
      </c>
      <c r="R2816" t="str">
        <f>TEXT(Sheet1[[#This Row],[Date]],"MMMM")</f>
        <v>February</v>
      </c>
      <c r="S2816" t="str">
        <f>TEXT(Sheet1[[#This Row],[Date]],"YYYY-MMM")</f>
        <v>2018-Feb</v>
      </c>
      <c r="T2816">
        <f>WEEKDAY(Sheet1[[#This Row],[Date]])</f>
        <v>6</v>
      </c>
      <c r="U2816" t="str">
        <f>TEXT(Sheet1[[#This Row],[Date]],"DDDD")</f>
        <v>Friday</v>
      </c>
      <c r="V2816" t="str">
        <f>"FM"&amp;MOD(MONTH(Sheet1[[#This Row],[Date]])-4,12)+1</f>
        <v>FM11</v>
      </c>
      <c r="W2816" t="str">
        <f>"Q"&amp;ROUNDUP(MONTH(Sheet1[[#This Row],[Date]])/3,0)</f>
        <v>Q1</v>
      </c>
      <c r="X2816" t="str">
        <f>"Q"&amp;INT(MOD(MONTH(Sheet1[[#This Row],[Date]])-4,12/3)+1)</f>
        <v>Q3</v>
      </c>
      <c r="Y2816" t="str" cm="1">
        <f t="array" ref="Y2816">_xlfn.IFS(ROUND(L2816,0)&lt;=1,"Need to improve 0-1",ROUND(L2816,0)&lt;=2,"Okay 1-2",ROUND(L2816,0)&lt;=3,"Good 2-3",ROUND(L2816,0)&lt;=4,"Great 3-4",ROUND(L2816,0)&lt;=5,"Excellent 4-5")</f>
        <v>Good 2-3</v>
      </c>
      <c r="Z2816" t="str">
        <f t="shared" si="43"/>
        <v>0-1000</v>
      </c>
    </row>
    <row r="2817" spans="1:26" x14ac:dyDescent="0.3">
      <c r="A2817">
        <v>6698</v>
      </c>
      <c r="B2817" t="s">
        <v>4516</v>
      </c>
      <c r="C2817">
        <v>1</v>
      </c>
      <c r="D2817" t="s">
        <v>14</v>
      </c>
      <c r="E2817" t="s">
        <v>4517</v>
      </c>
      <c r="F2817" t="s">
        <v>16</v>
      </c>
      <c r="G2817" t="s">
        <v>16</v>
      </c>
      <c r="H2817" t="s">
        <v>16</v>
      </c>
      <c r="I2817">
        <v>2</v>
      </c>
      <c r="J2817">
        <v>57</v>
      </c>
      <c r="K2817">
        <v>500</v>
      </c>
      <c r="L2817">
        <v>3</v>
      </c>
      <c r="M2817" t="s">
        <v>3612</v>
      </c>
      <c r="N2817" t="str">
        <f>SUBSTITUTE(Sheet1[[#This Row],[Datekey_Opening]],"_","-")</f>
        <v>2017-2-19</v>
      </c>
      <c r="O2817">
        <f>YEAR(Sheet1[[#This Row],[Date]])</f>
        <v>2017</v>
      </c>
      <c r="P2817" t="str">
        <f>LOOKUP(Sheet1[[#This Row],[CountryCode]],$AI$4:$AI$18,$AJ$4:$AJ$18)</f>
        <v>India</v>
      </c>
      <c r="Q2817">
        <f>MONTH(Sheet1[[#This Row],[Date]])</f>
        <v>2</v>
      </c>
      <c r="R2817" t="str">
        <f>TEXT(Sheet1[[#This Row],[Date]],"MMMM")</f>
        <v>February</v>
      </c>
      <c r="S2817" t="str">
        <f>TEXT(Sheet1[[#This Row],[Date]],"YYYY-MMM")</f>
        <v>2017-Feb</v>
      </c>
      <c r="T2817">
        <f>WEEKDAY(Sheet1[[#This Row],[Date]])</f>
        <v>1</v>
      </c>
      <c r="U2817" t="str">
        <f>TEXT(Sheet1[[#This Row],[Date]],"DDDD")</f>
        <v>Sunday</v>
      </c>
      <c r="V2817" t="str">
        <f>"FM"&amp;MOD(MONTH(Sheet1[[#This Row],[Date]])-4,12)+1</f>
        <v>FM11</v>
      </c>
      <c r="W2817" t="str">
        <f>"Q"&amp;ROUNDUP(MONTH(Sheet1[[#This Row],[Date]])/3,0)</f>
        <v>Q1</v>
      </c>
      <c r="X2817" t="str">
        <f>"Q"&amp;INT(MOD(MONTH(Sheet1[[#This Row],[Date]])-4,12/3)+1)</f>
        <v>Q3</v>
      </c>
      <c r="Y2817" t="str" cm="1">
        <f t="array" ref="Y2817">_xlfn.IFS(ROUND(L2817,0)&lt;=1,"Need to improve 0-1",ROUND(L2817,0)&lt;=2,"Okay 1-2",ROUND(L2817,0)&lt;=3,"Good 2-3",ROUND(L2817,0)&lt;=4,"Great 3-4",ROUND(L2817,0)&lt;=5,"Excellent 4-5")</f>
        <v>Good 2-3</v>
      </c>
      <c r="Z2817" t="str">
        <f t="shared" si="43"/>
        <v>0-1000</v>
      </c>
    </row>
    <row r="2818" spans="1:26" x14ac:dyDescent="0.3">
      <c r="A2818">
        <v>9959</v>
      </c>
      <c r="B2818" t="s">
        <v>4516</v>
      </c>
      <c r="C2818">
        <v>1</v>
      </c>
      <c r="D2818" t="s">
        <v>14</v>
      </c>
      <c r="E2818" t="s">
        <v>4517</v>
      </c>
      <c r="F2818" t="s">
        <v>16</v>
      </c>
      <c r="G2818" t="s">
        <v>16</v>
      </c>
      <c r="H2818" t="s">
        <v>16</v>
      </c>
      <c r="I2818">
        <v>2</v>
      </c>
      <c r="J2818">
        <v>108</v>
      </c>
      <c r="K2818">
        <v>500</v>
      </c>
      <c r="L2818">
        <v>3.7</v>
      </c>
      <c r="M2818" t="s">
        <v>4897</v>
      </c>
      <c r="N2818" t="str">
        <f>SUBSTITUTE(Sheet1[[#This Row],[Datekey_Opening]],"_","-")</f>
        <v>2011-2-20</v>
      </c>
      <c r="O2818">
        <f>YEAR(Sheet1[[#This Row],[Date]])</f>
        <v>2011</v>
      </c>
      <c r="P2818" t="str">
        <f>LOOKUP(Sheet1[[#This Row],[CountryCode]],$AI$4:$AI$18,$AJ$4:$AJ$18)</f>
        <v>India</v>
      </c>
      <c r="Q2818">
        <f>MONTH(Sheet1[[#This Row],[Date]])</f>
        <v>2</v>
      </c>
      <c r="R2818" t="str">
        <f>TEXT(Sheet1[[#This Row],[Date]],"MMMM")</f>
        <v>February</v>
      </c>
      <c r="S2818" t="str">
        <f>TEXT(Sheet1[[#This Row],[Date]],"YYYY-MMM")</f>
        <v>2011-Feb</v>
      </c>
      <c r="T2818">
        <f>WEEKDAY(Sheet1[[#This Row],[Date]])</f>
        <v>1</v>
      </c>
      <c r="U2818" t="str">
        <f>TEXT(Sheet1[[#This Row],[Date]],"DDDD")</f>
        <v>Sunday</v>
      </c>
      <c r="V2818" t="str">
        <f>"FM"&amp;MOD(MONTH(Sheet1[[#This Row],[Date]])-4,12)+1</f>
        <v>FM11</v>
      </c>
      <c r="W2818" t="str">
        <f>"Q"&amp;ROUNDUP(MONTH(Sheet1[[#This Row],[Date]])/3,0)</f>
        <v>Q1</v>
      </c>
      <c r="X2818" t="str">
        <f>"Q"&amp;INT(MOD(MONTH(Sheet1[[#This Row],[Date]])-4,12/3)+1)</f>
        <v>Q3</v>
      </c>
      <c r="Y2818" t="str" cm="1">
        <f t="array" ref="Y2818">_xlfn.IFS(ROUND(L2818,0)&lt;=1,"Need to improve 0-1",ROUND(L2818,0)&lt;=2,"Okay 1-2",ROUND(L2818,0)&lt;=3,"Good 2-3",ROUND(L2818,0)&lt;=4,"Great 3-4",ROUND(L2818,0)&lt;=5,"Excellent 4-5")</f>
        <v>Great 3-4</v>
      </c>
      <c r="Z2818" t="str">
        <f t="shared" ref="Z2818:Z2881" si="44">IF(AND(K2818&gt;=0,K2818&lt;1000),"0-1000",IF(AND(K2818&gt;=1000,K2818&lt;2000),"1000-2000",IF(AND(K2818&gt;=2000,K2818&lt;3000),"2000-3000",IF(AND(K2818&gt;=3000,K2818&lt;4000),"3000-4000",IF(AND(K2818&gt;=4000,K2818&lt;5000),"4000-5000",IF(AND(K2818&gt;=5000,K2818&lt;6000),"5000-6000",IF(AND(K2818&gt;=6000,K2818&lt;7000),"6000-7000",IF(AND(K2818&gt;=7000,K2818&lt;200000),"7000-200000","Above 200000"))))))))</f>
        <v>0-1000</v>
      </c>
    </row>
    <row r="2819" spans="1:26" x14ac:dyDescent="0.3">
      <c r="A2819">
        <v>18025092</v>
      </c>
      <c r="B2819" t="s">
        <v>4898</v>
      </c>
      <c r="C2819">
        <v>1</v>
      </c>
      <c r="D2819" t="s">
        <v>14</v>
      </c>
      <c r="E2819" t="s">
        <v>4899</v>
      </c>
      <c r="F2819" t="s">
        <v>16</v>
      </c>
      <c r="G2819" t="s">
        <v>16</v>
      </c>
      <c r="H2819" t="s">
        <v>16</v>
      </c>
      <c r="I2819">
        <v>2</v>
      </c>
      <c r="J2819">
        <v>28</v>
      </c>
      <c r="K2819">
        <v>500</v>
      </c>
      <c r="L2819">
        <v>3.5</v>
      </c>
      <c r="M2819" t="s">
        <v>476</v>
      </c>
      <c r="N2819" t="str">
        <f>SUBSTITUTE(Sheet1[[#This Row],[Datekey_Opening]],"_","-")</f>
        <v>2016-2-1</v>
      </c>
      <c r="O2819">
        <f>YEAR(Sheet1[[#This Row],[Date]])</f>
        <v>2016</v>
      </c>
      <c r="P2819" t="str">
        <f>LOOKUP(Sheet1[[#This Row],[CountryCode]],$AI$4:$AI$18,$AJ$4:$AJ$18)</f>
        <v>India</v>
      </c>
      <c r="Q2819">
        <f>MONTH(Sheet1[[#This Row],[Date]])</f>
        <v>2</v>
      </c>
      <c r="R2819" t="str">
        <f>TEXT(Sheet1[[#This Row],[Date]],"MMMM")</f>
        <v>February</v>
      </c>
      <c r="S2819" t="str">
        <f>TEXT(Sheet1[[#This Row],[Date]],"YYYY-MMM")</f>
        <v>2016-Feb</v>
      </c>
      <c r="T2819">
        <f>WEEKDAY(Sheet1[[#This Row],[Date]])</f>
        <v>2</v>
      </c>
      <c r="U2819" t="str">
        <f>TEXT(Sheet1[[#This Row],[Date]],"DDDD")</f>
        <v>Monday</v>
      </c>
      <c r="V2819" t="str">
        <f>"FM"&amp;MOD(MONTH(Sheet1[[#This Row],[Date]])-4,12)+1</f>
        <v>FM11</v>
      </c>
      <c r="W2819" t="str">
        <f>"Q"&amp;ROUNDUP(MONTH(Sheet1[[#This Row],[Date]])/3,0)</f>
        <v>Q1</v>
      </c>
      <c r="X2819" t="str">
        <f>"Q"&amp;INT(MOD(MONTH(Sheet1[[#This Row],[Date]])-4,12/3)+1)</f>
        <v>Q3</v>
      </c>
      <c r="Y2819" t="str" cm="1">
        <f t="array" ref="Y2819">_xlfn.IFS(ROUND(L2819,0)&lt;=1,"Need to improve 0-1",ROUND(L2819,0)&lt;=2,"Okay 1-2",ROUND(L2819,0)&lt;=3,"Good 2-3",ROUND(L2819,0)&lt;=4,"Great 3-4",ROUND(L2819,0)&lt;=5,"Excellent 4-5")</f>
        <v>Great 3-4</v>
      </c>
      <c r="Z2819" t="str">
        <f t="shared" si="44"/>
        <v>0-1000</v>
      </c>
    </row>
    <row r="2820" spans="1:26" x14ac:dyDescent="0.3">
      <c r="A2820">
        <v>300946</v>
      </c>
      <c r="B2820" t="s">
        <v>4900</v>
      </c>
      <c r="C2820">
        <v>1</v>
      </c>
      <c r="D2820" t="s">
        <v>14</v>
      </c>
      <c r="E2820" t="s">
        <v>395</v>
      </c>
      <c r="F2820" t="s">
        <v>16</v>
      </c>
      <c r="G2820" t="s">
        <v>16</v>
      </c>
      <c r="H2820" t="s">
        <v>16</v>
      </c>
      <c r="I2820">
        <v>2</v>
      </c>
      <c r="J2820">
        <v>95</v>
      </c>
      <c r="K2820">
        <v>500</v>
      </c>
      <c r="L2820">
        <v>3.6</v>
      </c>
      <c r="M2820" t="s">
        <v>1996</v>
      </c>
      <c r="N2820" t="str">
        <f>SUBSTITUTE(Sheet1[[#This Row],[Datekey_Opening]],"_","-")</f>
        <v>2011-2-16</v>
      </c>
      <c r="O2820">
        <f>YEAR(Sheet1[[#This Row],[Date]])</f>
        <v>2011</v>
      </c>
      <c r="P2820" t="str">
        <f>LOOKUP(Sheet1[[#This Row],[CountryCode]],$AI$4:$AI$18,$AJ$4:$AJ$18)</f>
        <v>India</v>
      </c>
      <c r="Q2820">
        <f>MONTH(Sheet1[[#This Row],[Date]])</f>
        <v>2</v>
      </c>
      <c r="R2820" t="str">
        <f>TEXT(Sheet1[[#This Row],[Date]],"MMMM")</f>
        <v>February</v>
      </c>
      <c r="S2820" t="str">
        <f>TEXT(Sheet1[[#This Row],[Date]],"YYYY-MMM")</f>
        <v>2011-Feb</v>
      </c>
      <c r="T2820">
        <f>WEEKDAY(Sheet1[[#This Row],[Date]])</f>
        <v>4</v>
      </c>
      <c r="U2820" t="str">
        <f>TEXT(Sheet1[[#This Row],[Date]],"DDDD")</f>
        <v>Wednesday</v>
      </c>
      <c r="V2820" t="str">
        <f>"FM"&amp;MOD(MONTH(Sheet1[[#This Row],[Date]])-4,12)+1</f>
        <v>FM11</v>
      </c>
      <c r="W2820" t="str">
        <f>"Q"&amp;ROUNDUP(MONTH(Sheet1[[#This Row],[Date]])/3,0)</f>
        <v>Q1</v>
      </c>
      <c r="X2820" t="str">
        <f>"Q"&amp;INT(MOD(MONTH(Sheet1[[#This Row],[Date]])-4,12/3)+1)</f>
        <v>Q3</v>
      </c>
      <c r="Y2820" t="str" cm="1">
        <f t="array" ref="Y2820">_xlfn.IFS(ROUND(L2820,0)&lt;=1,"Need to improve 0-1",ROUND(L2820,0)&lt;=2,"Okay 1-2",ROUND(L2820,0)&lt;=3,"Good 2-3",ROUND(L2820,0)&lt;=4,"Great 3-4",ROUND(L2820,0)&lt;=5,"Excellent 4-5")</f>
        <v>Great 3-4</v>
      </c>
      <c r="Z2820" t="str">
        <f t="shared" si="44"/>
        <v>0-1000</v>
      </c>
    </row>
    <row r="2821" spans="1:26" x14ac:dyDescent="0.3">
      <c r="A2821">
        <v>306511</v>
      </c>
      <c r="B2821" t="s">
        <v>4901</v>
      </c>
      <c r="C2821">
        <v>1</v>
      </c>
      <c r="D2821" t="s">
        <v>14</v>
      </c>
      <c r="E2821" t="s">
        <v>429</v>
      </c>
      <c r="F2821" t="s">
        <v>16</v>
      </c>
      <c r="G2821" t="s">
        <v>16</v>
      </c>
      <c r="H2821" t="s">
        <v>16</v>
      </c>
      <c r="I2821">
        <v>2</v>
      </c>
      <c r="J2821">
        <v>13</v>
      </c>
      <c r="K2821">
        <v>500</v>
      </c>
      <c r="L2821">
        <v>2.9</v>
      </c>
      <c r="M2821" t="s">
        <v>1116</v>
      </c>
      <c r="N2821" t="str">
        <f>SUBSTITUTE(Sheet1[[#This Row],[Datekey_Opening]],"_","-")</f>
        <v>2012-2-27</v>
      </c>
      <c r="O2821">
        <f>YEAR(Sheet1[[#This Row],[Date]])</f>
        <v>2012</v>
      </c>
      <c r="P2821" t="str">
        <f>LOOKUP(Sheet1[[#This Row],[CountryCode]],$AI$4:$AI$18,$AJ$4:$AJ$18)</f>
        <v>India</v>
      </c>
      <c r="Q2821">
        <f>MONTH(Sheet1[[#This Row],[Date]])</f>
        <v>2</v>
      </c>
      <c r="R2821" t="str">
        <f>TEXT(Sheet1[[#This Row],[Date]],"MMMM")</f>
        <v>February</v>
      </c>
      <c r="S2821" t="str">
        <f>TEXT(Sheet1[[#This Row],[Date]],"YYYY-MMM")</f>
        <v>2012-Feb</v>
      </c>
      <c r="T2821">
        <f>WEEKDAY(Sheet1[[#This Row],[Date]])</f>
        <v>2</v>
      </c>
      <c r="U2821" t="str">
        <f>TEXT(Sheet1[[#This Row],[Date]],"DDDD")</f>
        <v>Monday</v>
      </c>
      <c r="V2821" t="str">
        <f>"FM"&amp;MOD(MONTH(Sheet1[[#This Row],[Date]])-4,12)+1</f>
        <v>FM11</v>
      </c>
      <c r="W2821" t="str">
        <f>"Q"&amp;ROUNDUP(MONTH(Sheet1[[#This Row],[Date]])/3,0)</f>
        <v>Q1</v>
      </c>
      <c r="X2821" t="str">
        <f>"Q"&amp;INT(MOD(MONTH(Sheet1[[#This Row],[Date]])-4,12/3)+1)</f>
        <v>Q3</v>
      </c>
      <c r="Y2821" t="str" cm="1">
        <f t="array" ref="Y2821">_xlfn.IFS(ROUND(L2821,0)&lt;=1,"Need to improve 0-1",ROUND(L2821,0)&lt;=2,"Okay 1-2",ROUND(L2821,0)&lt;=3,"Good 2-3",ROUND(L2821,0)&lt;=4,"Great 3-4",ROUND(L2821,0)&lt;=5,"Excellent 4-5")</f>
        <v>Good 2-3</v>
      </c>
      <c r="Z2821" t="str">
        <f t="shared" si="44"/>
        <v>0-1000</v>
      </c>
    </row>
    <row r="2822" spans="1:26" x14ac:dyDescent="0.3">
      <c r="A2822">
        <v>18224537</v>
      </c>
      <c r="B2822" t="s">
        <v>4902</v>
      </c>
      <c r="C2822">
        <v>1</v>
      </c>
      <c r="D2822" t="s">
        <v>14</v>
      </c>
      <c r="E2822" t="s">
        <v>1552</v>
      </c>
      <c r="F2822" t="s">
        <v>16</v>
      </c>
      <c r="G2822" t="s">
        <v>16</v>
      </c>
      <c r="H2822" t="s">
        <v>16</v>
      </c>
      <c r="I2822">
        <v>2</v>
      </c>
      <c r="J2822">
        <v>2</v>
      </c>
      <c r="K2822">
        <v>500</v>
      </c>
      <c r="L2822">
        <v>1</v>
      </c>
      <c r="M2822" t="s">
        <v>4903</v>
      </c>
      <c r="N2822" t="str">
        <f>SUBSTITUTE(Sheet1[[#This Row],[Datekey_Opening]],"_","-")</f>
        <v>2011-2-25</v>
      </c>
      <c r="O2822">
        <f>YEAR(Sheet1[[#This Row],[Date]])</f>
        <v>2011</v>
      </c>
      <c r="P2822" t="str">
        <f>LOOKUP(Sheet1[[#This Row],[CountryCode]],$AI$4:$AI$18,$AJ$4:$AJ$18)</f>
        <v>India</v>
      </c>
      <c r="Q2822">
        <f>MONTH(Sheet1[[#This Row],[Date]])</f>
        <v>2</v>
      </c>
      <c r="R2822" t="str">
        <f>TEXT(Sheet1[[#This Row],[Date]],"MMMM")</f>
        <v>February</v>
      </c>
      <c r="S2822" t="str">
        <f>TEXT(Sheet1[[#This Row],[Date]],"YYYY-MMM")</f>
        <v>2011-Feb</v>
      </c>
      <c r="T2822">
        <f>WEEKDAY(Sheet1[[#This Row],[Date]])</f>
        <v>6</v>
      </c>
      <c r="U2822" t="str">
        <f>TEXT(Sheet1[[#This Row],[Date]],"DDDD")</f>
        <v>Friday</v>
      </c>
      <c r="V2822" t="str">
        <f>"FM"&amp;MOD(MONTH(Sheet1[[#This Row],[Date]])-4,12)+1</f>
        <v>FM11</v>
      </c>
      <c r="W2822" t="str">
        <f>"Q"&amp;ROUNDUP(MONTH(Sheet1[[#This Row],[Date]])/3,0)</f>
        <v>Q1</v>
      </c>
      <c r="X2822" t="str">
        <f>"Q"&amp;INT(MOD(MONTH(Sheet1[[#This Row],[Date]])-4,12/3)+1)</f>
        <v>Q3</v>
      </c>
      <c r="Y2822" t="str" cm="1">
        <f t="array" ref="Y2822">_xlfn.IFS(ROUND(L2822,0)&lt;=1,"Need to improve 0-1",ROUND(L2822,0)&lt;=2,"Okay 1-2",ROUND(L2822,0)&lt;=3,"Good 2-3",ROUND(L2822,0)&lt;=4,"Great 3-4",ROUND(L2822,0)&lt;=5,"Excellent 4-5")</f>
        <v>Need to improve 0-1</v>
      </c>
      <c r="Z2822" t="str">
        <f t="shared" si="44"/>
        <v>0-1000</v>
      </c>
    </row>
    <row r="2823" spans="1:26" x14ac:dyDescent="0.3">
      <c r="A2823">
        <v>18228125</v>
      </c>
      <c r="B2823" t="s">
        <v>4904</v>
      </c>
      <c r="C2823">
        <v>1</v>
      </c>
      <c r="D2823" t="s">
        <v>14</v>
      </c>
      <c r="E2823" t="s">
        <v>432</v>
      </c>
      <c r="F2823" t="s">
        <v>16</v>
      </c>
      <c r="G2823" t="s">
        <v>16</v>
      </c>
      <c r="H2823" t="s">
        <v>16</v>
      </c>
      <c r="I2823">
        <v>2</v>
      </c>
      <c r="J2823">
        <v>71</v>
      </c>
      <c r="K2823">
        <v>500</v>
      </c>
      <c r="L2823">
        <v>4.0999999999999996</v>
      </c>
      <c r="M2823" t="s">
        <v>4905</v>
      </c>
      <c r="N2823" t="str">
        <f>SUBSTITUTE(Sheet1[[#This Row],[Datekey_Opening]],"_","-")</f>
        <v>2012-2-26</v>
      </c>
      <c r="O2823">
        <f>YEAR(Sheet1[[#This Row],[Date]])</f>
        <v>2012</v>
      </c>
      <c r="P2823" t="str">
        <f>LOOKUP(Sheet1[[#This Row],[CountryCode]],$AI$4:$AI$18,$AJ$4:$AJ$18)</f>
        <v>India</v>
      </c>
      <c r="Q2823">
        <f>MONTH(Sheet1[[#This Row],[Date]])</f>
        <v>2</v>
      </c>
      <c r="R2823" t="str">
        <f>TEXT(Sheet1[[#This Row],[Date]],"MMMM")</f>
        <v>February</v>
      </c>
      <c r="S2823" t="str">
        <f>TEXT(Sheet1[[#This Row],[Date]],"YYYY-MMM")</f>
        <v>2012-Feb</v>
      </c>
      <c r="T2823">
        <f>WEEKDAY(Sheet1[[#This Row],[Date]])</f>
        <v>1</v>
      </c>
      <c r="U2823" t="str">
        <f>TEXT(Sheet1[[#This Row],[Date]],"DDDD")</f>
        <v>Sunday</v>
      </c>
      <c r="V2823" t="str">
        <f>"FM"&amp;MOD(MONTH(Sheet1[[#This Row],[Date]])-4,12)+1</f>
        <v>FM11</v>
      </c>
      <c r="W2823" t="str">
        <f>"Q"&amp;ROUNDUP(MONTH(Sheet1[[#This Row],[Date]])/3,0)</f>
        <v>Q1</v>
      </c>
      <c r="X2823" t="str">
        <f>"Q"&amp;INT(MOD(MONTH(Sheet1[[#This Row],[Date]])-4,12/3)+1)</f>
        <v>Q3</v>
      </c>
      <c r="Y2823" t="str" cm="1">
        <f t="array" ref="Y2823">_xlfn.IFS(ROUND(L2823,0)&lt;=1,"Need to improve 0-1",ROUND(L2823,0)&lt;=2,"Okay 1-2",ROUND(L2823,0)&lt;=3,"Good 2-3",ROUND(L2823,0)&lt;=4,"Great 3-4",ROUND(L2823,0)&lt;=5,"Excellent 4-5")</f>
        <v>Great 3-4</v>
      </c>
      <c r="Z2823" t="str">
        <f t="shared" si="44"/>
        <v>0-1000</v>
      </c>
    </row>
    <row r="2824" spans="1:26" x14ac:dyDescent="0.3">
      <c r="A2824">
        <v>311117</v>
      </c>
      <c r="B2824" t="s">
        <v>4516</v>
      </c>
      <c r="C2824">
        <v>1</v>
      </c>
      <c r="D2824" t="s">
        <v>14</v>
      </c>
      <c r="E2824" t="s">
        <v>4517</v>
      </c>
      <c r="F2824" t="s">
        <v>16</v>
      </c>
      <c r="G2824" t="s">
        <v>16</v>
      </c>
      <c r="H2824" t="s">
        <v>16</v>
      </c>
      <c r="I2824">
        <v>2</v>
      </c>
      <c r="J2824">
        <v>25</v>
      </c>
      <c r="K2824">
        <v>500</v>
      </c>
      <c r="L2824">
        <v>3.2</v>
      </c>
      <c r="M2824" t="s">
        <v>4906</v>
      </c>
      <c r="N2824" t="str">
        <f>SUBSTITUTE(Sheet1[[#This Row],[Datekey_Opening]],"_","-")</f>
        <v>2015-2-28</v>
      </c>
      <c r="O2824">
        <f>YEAR(Sheet1[[#This Row],[Date]])</f>
        <v>2015</v>
      </c>
      <c r="P2824" t="str">
        <f>LOOKUP(Sheet1[[#This Row],[CountryCode]],$AI$4:$AI$18,$AJ$4:$AJ$18)</f>
        <v>India</v>
      </c>
      <c r="Q2824">
        <f>MONTH(Sheet1[[#This Row],[Date]])</f>
        <v>2</v>
      </c>
      <c r="R2824" t="str">
        <f>TEXT(Sheet1[[#This Row],[Date]],"MMMM")</f>
        <v>February</v>
      </c>
      <c r="S2824" t="str">
        <f>TEXT(Sheet1[[#This Row],[Date]],"YYYY-MMM")</f>
        <v>2015-Feb</v>
      </c>
      <c r="T2824">
        <f>WEEKDAY(Sheet1[[#This Row],[Date]])</f>
        <v>7</v>
      </c>
      <c r="U2824" t="str">
        <f>TEXT(Sheet1[[#This Row],[Date]],"DDDD")</f>
        <v>Saturday</v>
      </c>
      <c r="V2824" t="str">
        <f>"FM"&amp;MOD(MONTH(Sheet1[[#This Row],[Date]])-4,12)+1</f>
        <v>FM11</v>
      </c>
      <c r="W2824" t="str">
        <f>"Q"&amp;ROUNDUP(MONTH(Sheet1[[#This Row],[Date]])/3,0)</f>
        <v>Q1</v>
      </c>
      <c r="X2824" t="str">
        <f>"Q"&amp;INT(MOD(MONTH(Sheet1[[#This Row],[Date]])-4,12/3)+1)</f>
        <v>Q3</v>
      </c>
      <c r="Y2824" t="str" cm="1">
        <f t="array" ref="Y2824">_xlfn.IFS(ROUND(L2824,0)&lt;=1,"Need to improve 0-1",ROUND(L2824,0)&lt;=2,"Okay 1-2",ROUND(L2824,0)&lt;=3,"Good 2-3",ROUND(L2824,0)&lt;=4,"Great 3-4",ROUND(L2824,0)&lt;=5,"Excellent 4-5")</f>
        <v>Good 2-3</v>
      </c>
      <c r="Z2824" t="str">
        <f t="shared" si="44"/>
        <v>0-1000</v>
      </c>
    </row>
    <row r="2825" spans="1:26" x14ac:dyDescent="0.3">
      <c r="A2825">
        <v>303608</v>
      </c>
      <c r="B2825" t="s">
        <v>4907</v>
      </c>
      <c r="C2825">
        <v>1</v>
      </c>
      <c r="D2825" t="s">
        <v>14</v>
      </c>
      <c r="E2825" t="s">
        <v>365</v>
      </c>
      <c r="F2825" t="s">
        <v>16</v>
      </c>
      <c r="G2825" t="s">
        <v>16</v>
      </c>
      <c r="H2825" t="s">
        <v>16</v>
      </c>
      <c r="I2825">
        <v>2</v>
      </c>
      <c r="J2825">
        <v>15</v>
      </c>
      <c r="K2825">
        <v>500</v>
      </c>
      <c r="L2825">
        <v>3</v>
      </c>
      <c r="M2825" t="s">
        <v>791</v>
      </c>
      <c r="N2825" t="str">
        <f>SUBSTITUTE(Sheet1[[#This Row],[Datekey_Opening]],"_","-")</f>
        <v>2013-2-5</v>
      </c>
      <c r="O2825">
        <f>YEAR(Sheet1[[#This Row],[Date]])</f>
        <v>2013</v>
      </c>
      <c r="P2825" t="str">
        <f>LOOKUP(Sheet1[[#This Row],[CountryCode]],$AI$4:$AI$18,$AJ$4:$AJ$18)</f>
        <v>India</v>
      </c>
      <c r="Q2825">
        <f>MONTH(Sheet1[[#This Row],[Date]])</f>
        <v>2</v>
      </c>
      <c r="R2825" t="str">
        <f>TEXT(Sheet1[[#This Row],[Date]],"MMMM")</f>
        <v>February</v>
      </c>
      <c r="S2825" t="str">
        <f>TEXT(Sheet1[[#This Row],[Date]],"YYYY-MMM")</f>
        <v>2013-Feb</v>
      </c>
      <c r="T2825">
        <f>WEEKDAY(Sheet1[[#This Row],[Date]])</f>
        <v>3</v>
      </c>
      <c r="U2825" t="str">
        <f>TEXT(Sheet1[[#This Row],[Date]],"DDDD")</f>
        <v>Tuesday</v>
      </c>
      <c r="V2825" t="str">
        <f>"FM"&amp;MOD(MONTH(Sheet1[[#This Row],[Date]])-4,12)+1</f>
        <v>FM11</v>
      </c>
      <c r="W2825" t="str">
        <f>"Q"&amp;ROUNDUP(MONTH(Sheet1[[#This Row],[Date]])/3,0)</f>
        <v>Q1</v>
      </c>
      <c r="X2825" t="str">
        <f>"Q"&amp;INT(MOD(MONTH(Sheet1[[#This Row],[Date]])-4,12/3)+1)</f>
        <v>Q3</v>
      </c>
      <c r="Y2825" t="str" cm="1">
        <f t="array" ref="Y2825">_xlfn.IFS(ROUND(L2825,0)&lt;=1,"Need to improve 0-1",ROUND(L2825,0)&lt;=2,"Okay 1-2",ROUND(L2825,0)&lt;=3,"Good 2-3",ROUND(L2825,0)&lt;=4,"Great 3-4",ROUND(L2825,0)&lt;=5,"Excellent 4-5")</f>
        <v>Good 2-3</v>
      </c>
      <c r="Z2825" t="str">
        <f t="shared" si="44"/>
        <v>0-1000</v>
      </c>
    </row>
    <row r="2826" spans="1:26" x14ac:dyDescent="0.3">
      <c r="A2826">
        <v>309805</v>
      </c>
      <c r="B2826" t="s">
        <v>4908</v>
      </c>
      <c r="C2826">
        <v>1</v>
      </c>
      <c r="D2826" t="s">
        <v>14</v>
      </c>
      <c r="E2826" t="s">
        <v>1541</v>
      </c>
      <c r="F2826" t="s">
        <v>16</v>
      </c>
      <c r="G2826" t="s">
        <v>16</v>
      </c>
      <c r="H2826" t="s">
        <v>16</v>
      </c>
      <c r="I2826">
        <v>2</v>
      </c>
      <c r="J2826">
        <v>133</v>
      </c>
      <c r="K2826">
        <v>500</v>
      </c>
      <c r="L2826">
        <v>3.5</v>
      </c>
      <c r="M2826" t="s">
        <v>1104</v>
      </c>
      <c r="N2826" t="str">
        <f>SUBSTITUTE(Sheet1[[#This Row],[Datekey_Opening]],"_","-")</f>
        <v>2012-2-10</v>
      </c>
      <c r="O2826">
        <f>YEAR(Sheet1[[#This Row],[Date]])</f>
        <v>2012</v>
      </c>
      <c r="P2826" t="str">
        <f>LOOKUP(Sheet1[[#This Row],[CountryCode]],$AI$4:$AI$18,$AJ$4:$AJ$18)</f>
        <v>India</v>
      </c>
      <c r="Q2826">
        <f>MONTH(Sheet1[[#This Row],[Date]])</f>
        <v>2</v>
      </c>
      <c r="R2826" t="str">
        <f>TEXT(Sheet1[[#This Row],[Date]],"MMMM")</f>
        <v>February</v>
      </c>
      <c r="S2826" t="str">
        <f>TEXT(Sheet1[[#This Row],[Date]],"YYYY-MMM")</f>
        <v>2012-Feb</v>
      </c>
      <c r="T2826">
        <f>WEEKDAY(Sheet1[[#This Row],[Date]])</f>
        <v>6</v>
      </c>
      <c r="U2826" t="str">
        <f>TEXT(Sheet1[[#This Row],[Date]],"DDDD")</f>
        <v>Friday</v>
      </c>
      <c r="V2826" t="str">
        <f>"FM"&amp;MOD(MONTH(Sheet1[[#This Row],[Date]])-4,12)+1</f>
        <v>FM11</v>
      </c>
      <c r="W2826" t="str">
        <f>"Q"&amp;ROUNDUP(MONTH(Sheet1[[#This Row],[Date]])/3,0)</f>
        <v>Q1</v>
      </c>
      <c r="X2826" t="str">
        <f>"Q"&amp;INT(MOD(MONTH(Sheet1[[#This Row],[Date]])-4,12/3)+1)</f>
        <v>Q3</v>
      </c>
      <c r="Y2826" t="str" cm="1">
        <f t="array" ref="Y2826">_xlfn.IFS(ROUND(L2826,0)&lt;=1,"Need to improve 0-1",ROUND(L2826,0)&lt;=2,"Okay 1-2",ROUND(L2826,0)&lt;=3,"Good 2-3",ROUND(L2826,0)&lt;=4,"Great 3-4",ROUND(L2826,0)&lt;=5,"Excellent 4-5")</f>
        <v>Great 3-4</v>
      </c>
      <c r="Z2826" t="str">
        <f t="shared" si="44"/>
        <v>0-1000</v>
      </c>
    </row>
    <row r="2827" spans="1:26" x14ac:dyDescent="0.3">
      <c r="A2827">
        <v>312922</v>
      </c>
      <c r="B2827" t="s">
        <v>4909</v>
      </c>
      <c r="C2827">
        <v>1</v>
      </c>
      <c r="D2827" t="s">
        <v>14</v>
      </c>
      <c r="E2827" t="s">
        <v>538</v>
      </c>
      <c r="F2827" t="s">
        <v>16</v>
      </c>
      <c r="G2827" t="s">
        <v>16</v>
      </c>
      <c r="H2827" t="s">
        <v>16</v>
      </c>
      <c r="I2827">
        <v>2</v>
      </c>
      <c r="J2827">
        <v>20</v>
      </c>
      <c r="K2827">
        <v>500</v>
      </c>
      <c r="L2827">
        <v>2.4</v>
      </c>
      <c r="M2827" t="s">
        <v>4910</v>
      </c>
      <c r="N2827" t="str">
        <f>SUBSTITUTE(Sheet1[[#This Row],[Datekey_Opening]],"_","-")</f>
        <v>2013-2-4</v>
      </c>
      <c r="O2827">
        <f>YEAR(Sheet1[[#This Row],[Date]])</f>
        <v>2013</v>
      </c>
      <c r="P2827" t="str">
        <f>LOOKUP(Sheet1[[#This Row],[CountryCode]],$AI$4:$AI$18,$AJ$4:$AJ$18)</f>
        <v>India</v>
      </c>
      <c r="Q2827">
        <f>MONTH(Sheet1[[#This Row],[Date]])</f>
        <v>2</v>
      </c>
      <c r="R2827" t="str">
        <f>TEXT(Sheet1[[#This Row],[Date]],"MMMM")</f>
        <v>February</v>
      </c>
      <c r="S2827" t="str">
        <f>TEXT(Sheet1[[#This Row],[Date]],"YYYY-MMM")</f>
        <v>2013-Feb</v>
      </c>
      <c r="T2827">
        <f>WEEKDAY(Sheet1[[#This Row],[Date]])</f>
        <v>2</v>
      </c>
      <c r="U2827" t="str">
        <f>TEXT(Sheet1[[#This Row],[Date]],"DDDD")</f>
        <v>Monday</v>
      </c>
      <c r="V2827" t="str">
        <f>"FM"&amp;MOD(MONTH(Sheet1[[#This Row],[Date]])-4,12)+1</f>
        <v>FM11</v>
      </c>
      <c r="W2827" t="str">
        <f>"Q"&amp;ROUNDUP(MONTH(Sheet1[[#This Row],[Date]])/3,0)</f>
        <v>Q1</v>
      </c>
      <c r="X2827" t="str">
        <f>"Q"&amp;INT(MOD(MONTH(Sheet1[[#This Row],[Date]])-4,12/3)+1)</f>
        <v>Q3</v>
      </c>
      <c r="Y2827" t="str" cm="1">
        <f t="array" ref="Y2827">_xlfn.IFS(ROUND(L2827,0)&lt;=1,"Need to improve 0-1",ROUND(L2827,0)&lt;=2,"Okay 1-2",ROUND(L2827,0)&lt;=3,"Good 2-3",ROUND(L2827,0)&lt;=4,"Great 3-4",ROUND(L2827,0)&lt;=5,"Excellent 4-5")</f>
        <v>Okay 1-2</v>
      </c>
      <c r="Z2827" t="str">
        <f t="shared" si="44"/>
        <v>0-1000</v>
      </c>
    </row>
    <row r="2828" spans="1:26" x14ac:dyDescent="0.3">
      <c r="A2828">
        <v>18378024</v>
      </c>
      <c r="B2828" t="s">
        <v>4911</v>
      </c>
      <c r="C2828">
        <v>1</v>
      </c>
      <c r="D2828" t="s">
        <v>14</v>
      </c>
      <c r="E2828" t="s">
        <v>4912</v>
      </c>
      <c r="F2828" t="s">
        <v>16</v>
      </c>
      <c r="G2828" t="s">
        <v>16</v>
      </c>
      <c r="H2828" t="s">
        <v>16</v>
      </c>
      <c r="I2828">
        <v>2</v>
      </c>
      <c r="J2828">
        <v>12</v>
      </c>
      <c r="K2828">
        <v>500</v>
      </c>
      <c r="L2828">
        <v>3.3</v>
      </c>
      <c r="M2828" t="s">
        <v>1271</v>
      </c>
      <c r="N2828" t="str">
        <f>SUBSTITUTE(Sheet1[[#This Row],[Datekey_Opening]],"_","-")</f>
        <v>2018-2-25</v>
      </c>
      <c r="O2828">
        <f>YEAR(Sheet1[[#This Row],[Date]])</f>
        <v>2018</v>
      </c>
      <c r="P2828" t="str">
        <f>LOOKUP(Sheet1[[#This Row],[CountryCode]],$AI$4:$AI$18,$AJ$4:$AJ$18)</f>
        <v>India</v>
      </c>
      <c r="Q2828">
        <f>MONTH(Sheet1[[#This Row],[Date]])</f>
        <v>2</v>
      </c>
      <c r="R2828" t="str">
        <f>TEXT(Sheet1[[#This Row],[Date]],"MMMM")</f>
        <v>February</v>
      </c>
      <c r="S2828" t="str">
        <f>TEXT(Sheet1[[#This Row],[Date]],"YYYY-MMM")</f>
        <v>2018-Feb</v>
      </c>
      <c r="T2828">
        <f>WEEKDAY(Sheet1[[#This Row],[Date]])</f>
        <v>1</v>
      </c>
      <c r="U2828" t="str">
        <f>TEXT(Sheet1[[#This Row],[Date]],"DDDD")</f>
        <v>Sunday</v>
      </c>
      <c r="V2828" t="str">
        <f>"FM"&amp;MOD(MONTH(Sheet1[[#This Row],[Date]])-4,12)+1</f>
        <v>FM11</v>
      </c>
      <c r="W2828" t="str">
        <f>"Q"&amp;ROUNDUP(MONTH(Sheet1[[#This Row],[Date]])/3,0)</f>
        <v>Q1</v>
      </c>
      <c r="X2828" t="str">
        <f>"Q"&amp;INT(MOD(MONTH(Sheet1[[#This Row],[Date]])-4,12/3)+1)</f>
        <v>Q3</v>
      </c>
      <c r="Y2828" t="str" cm="1">
        <f t="array" ref="Y2828">_xlfn.IFS(ROUND(L2828,0)&lt;=1,"Need to improve 0-1",ROUND(L2828,0)&lt;=2,"Okay 1-2",ROUND(L2828,0)&lt;=3,"Good 2-3",ROUND(L2828,0)&lt;=4,"Great 3-4",ROUND(L2828,0)&lt;=5,"Excellent 4-5")</f>
        <v>Good 2-3</v>
      </c>
      <c r="Z2828" t="str">
        <f t="shared" si="44"/>
        <v>0-1000</v>
      </c>
    </row>
    <row r="2829" spans="1:26" x14ac:dyDescent="0.3">
      <c r="A2829">
        <v>3490</v>
      </c>
      <c r="B2829" t="s">
        <v>4913</v>
      </c>
      <c r="C2829">
        <v>1</v>
      </c>
      <c r="D2829" t="s">
        <v>14</v>
      </c>
      <c r="E2829" t="s">
        <v>751</v>
      </c>
      <c r="F2829" t="s">
        <v>16</v>
      </c>
      <c r="G2829" t="s">
        <v>16</v>
      </c>
      <c r="H2829" t="s">
        <v>16</v>
      </c>
      <c r="I2829">
        <v>2</v>
      </c>
      <c r="J2829">
        <v>50</v>
      </c>
      <c r="K2829">
        <v>500</v>
      </c>
      <c r="L2829">
        <v>2.6</v>
      </c>
      <c r="M2829" t="s">
        <v>495</v>
      </c>
      <c r="N2829" t="str">
        <f>SUBSTITUTE(Sheet1[[#This Row],[Datekey_Opening]],"_","-")</f>
        <v>2010-2-9</v>
      </c>
      <c r="O2829">
        <f>YEAR(Sheet1[[#This Row],[Date]])</f>
        <v>2010</v>
      </c>
      <c r="P2829" t="str">
        <f>LOOKUP(Sheet1[[#This Row],[CountryCode]],$AI$4:$AI$18,$AJ$4:$AJ$18)</f>
        <v>India</v>
      </c>
      <c r="Q2829">
        <f>MONTH(Sheet1[[#This Row],[Date]])</f>
        <v>2</v>
      </c>
      <c r="R2829" t="str">
        <f>TEXT(Sheet1[[#This Row],[Date]],"MMMM")</f>
        <v>February</v>
      </c>
      <c r="S2829" t="str">
        <f>TEXT(Sheet1[[#This Row],[Date]],"YYYY-MMM")</f>
        <v>2010-Feb</v>
      </c>
      <c r="T2829">
        <f>WEEKDAY(Sheet1[[#This Row],[Date]])</f>
        <v>3</v>
      </c>
      <c r="U2829" t="str">
        <f>TEXT(Sheet1[[#This Row],[Date]],"DDDD")</f>
        <v>Tuesday</v>
      </c>
      <c r="V2829" t="str">
        <f>"FM"&amp;MOD(MONTH(Sheet1[[#This Row],[Date]])-4,12)+1</f>
        <v>FM11</v>
      </c>
      <c r="W2829" t="str">
        <f>"Q"&amp;ROUNDUP(MONTH(Sheet1[[#This Row],[Date]])/3,0)</f>
        <v>Q1</v>
      </c>
      <c r="X2829" t="str">
        <f>"Q"&amp;INT(MOD(MONTH(Sheet1[[#This Row],[Date]])-4,12/3)+1)</f>
        <v>Q3</v>
      </c>
      <c r="Y2829" t="str" cm="1">
        <f t="array" ref="Y2829">_xlfn.IFS(ROUND(L2829,0)&lt;=1,"Need to improve 0-1",ROUND(L2829,0)&lt;=2,"Okay 1-2",ROUND(L2829,0)&lt;=3,"Good 2-3",ROUND(L2829,0)&lt;=4,"Great 3-4",ROUND(L2829,0)&lt;=5,"Excellent 4-5")</f>
        <v>Good 2-3</v>
      </c>
      <c r="Z2829" t="str">
        <f t="shared" si="44"/>
        <v>0-1000</v>
      </c>
    </row>
    <row r="2830" spans="1:26" x14ac:dyDescent="0.3">
      <c r="A2830">
        <v>307693</v>
      </c>
      <c r="B2830" t="s">
        <v>4914</v>
      </c>
      <c r="C2830">
        <v>1</v>
      </c>
      <c r="D2830" t="s">
        <v>14</v>
      </c>
      <c r="E2830" t="s">
        <v>1541</v>
      </c>
      <c r="F2830" t="s">
        <v>16</v>
      </c>
      <c r="G2830" t="s">
        <v>16</v>
      </c>
      <c r="H2830" t="s">
        <v>16</v>
      </c>
      <c r="I2830">
        <v>2</v>
      </c>
      <c r="J2830">
        <v>19</v>
      </c>
      <c r="K2830">
        <v>500</v>
      </c>
      <c r="L2830">
        <v>2.7</v>
      </c>
      <c r="M2830" t="s">
        <v>2852</v>
      </c>
      <c r="N2830" t="str">
        <f>SUBSTITUTE(Sheet1[[#This Row],[Datekey_Opening]],"_","-")</f>
        <v>2017-2-11</v>
      </c>
      <c r="O2830">
        <f>YEAR(Sheet1[[#This Row],[Date]])</f>
        <v>2017</v>
      </c>
      <c r="P2830" t="str">
        <f>LOOKUP(Sheet1[[#This Row],[CountryCode]],$AI$4:$AI$18,$AJ$4:$AJ$18)</f>
        <v>India</v>
      </c>
      <c r="Q2830">
        <f>MONTH(Sheet1[[#This Row],[Date]])</f>
        <v>2</v>
      </c>
      <c r="R2830" t="str">
        <f>TEXT(Sheet1[[#This Row],[Date]],"MMMM")</f>
        <v>February</v>
      </c>
      <c r="S2830" t="str">
        <f>TEXT(Sheet1[[#This Row],[Date]],"YYYY-MMM")</f>
        <v>2017-Feb</v>
      </c>
      <c r="T2830">
        <f>WEEKDAY(Sheet1[[#This Row],[Date]])</f>
        <v>7</v>
      </c>
      <c r="U2830" t="str">
        <f>TEXT(Sheet1[[#This Row],[Date]],"DDDD")</f>
        <v>Saturday</v>
      </c>
      <c r="V2830" t="str">
        <f>"FM"&amp;MOD(MONTH(Sheet1[[#This Row],[Date]])-4,12)+1</f>
        <v>FM11</v>
      </c>
      <c r="W2830" t="str">
        <f>"Q"&amp;ROUNDUP(MONTH(Sheet1[[#This Row],[Date]])/3,0)</f>
        <v>Q1</v>
      </c>
      <c r="X2830" t="str">
        <f>"Q"&amp;INT(MOD(MONTH(Sheet1[[#This Row],[Date]])-4,12/3)+1)</f>
        <v>Q3</v>
      </c>
      <c r="Y2830" t="str" cm="1">
        <f t="array" ref="Y2830">_xlfn.IFS(ROUND(L2830,0)&lt;=1,"Need to improve 0-1",ROUND(L2830,0)&lt;=2,"Okay 1-2",ROUND(L2830,0)&lt;=3,"Good 2-3",ROUND(L2830,0)&lt;=4,"Great 3-4",ROUND(L2830,0)&lt;=5,"Excellent 4-5")</f>
        <v>Good 2-3</v>
      </c>
      <c r="Z2830" t="str">
        <f t="shared" si="44"/>
        <v>0-1000</v>
      </c>
    </row>
    <row r="2831" spans="1:26" x14ac:dyDescent="0.3">
      <c r="A2831">
        <v>18285695</v>
      </c>
      <c r="B2831" t="s">
        <v>4915</v>
      </c>
      <c r="C2831">
        <v>1</v>
      </c>
      <c r="D2831" t="s">
        <v>14</v>
      </c>
      <c r="E2831" t="s">
        <v>365</v>
      </c>
      <c r="F2831" t="s">
        <v>16</v>
      </c>
      <c r="G2831" t="s">
        <v>16</v>
      </c>
      <c r="H2831" t="s">
        <v>16</v>
      </c>
      <c r="I2831">
        <v>2</v>
      </c>
      <c r="J2831">
        <v>14</v>
      </c>
      <c r="K2831">
        <v>500</v>
      </c>
      <c r="L2831">
        <v>2.7</v>
      </c>
      <c r="M2831" t="s">
        <v>4916</v>
      </c>
      <c r="N2831" t="str">
        <f>SUBSTITUTE(Sheet1[[#This Row],[Datekey_Opening]],"_","-")</f>
        <v>2017-2-28</v>
      </c>
      <c r="O2831">
        <f>YEAR(Sheet1[[#This Row],[Date]])</f>
        <v>2017</v>
      </c>
      <c r="P2831" t="str">
        <f>LOOKUP(Sheet1[[#This Row],[CountryCode]],$AI$4:$AI$18,$AJ$4:$AJ$18)</f>
        <v>India</v>
      </c>
      <c r="Q2831">
        <f>MONTH(Sheet1[[#This Row],[Date]])</f>
        <v>2</v>
      </c>
      <c r="R2831" t="str">
        <f>TEXT(Sheet1[[#This Row],[Date]],"MMMM")</f>
        <v>February</v>
      </c>
      <c r="S2831" t="str">
        <f>TEXT(Sheet1[[#This Row],[Date]],"YYYY-MMM")</f>
        <v>2017-Feb</v>
      </c>
      <c r="T2831">
        <f>WEEKDAY(Sheet1[[#This Row],[Date]])</f>
        <v>3</v>
      </c>
      <c r="U2831" t="str">
        <f>TEXT(Sheet1[[#This Row],[Date]],"DDDD")</f>
        <v>Tuesday</v>
      </c>
      <c r="V2831" t="str">
        <f>"FM"&amp;MOD(MONTH(Sheet1[[#This Row],[Date]])-4,12)+1</f>
        <v>FM11</v>
      </c>
      <c r="W2831" t="str">
        <f>"Q"&amp;ROUNDUP(MONTH(Sheet1[[#This Row],[Date]])/3,0)</f>
        <v>Q1</v>
      </c>
      <c r="X2831" t="str">
        <f>"Q"&amp;INT(MOD(MONTH(Sheet1[[#This Row],[Date]])-4,12/3)+1)</f>
        <v>Q3</v>
      </c>
      <c r="Y2831" t="str" cm="1">
        <f t="array" ref="Y2831">_xlfn.IFS(ROUND(L2831,0)&lt;=1,"Need to improve 0-1",ROUND(L2831,0)&lt;=2,"Okay 1-2",ROUND(L2831,0)&lt;=3,"Good 2-3",ROUND(L2831,0)&lt;=4,"Great 3-4",ROUND(L2831,0)&lt;=5,"Excellent 4-5")</f>
        <v>Good 2-3</v>
      </c>
      <c r="Z2831" t="str">
        <f t="shared" si="44"/>
        <v>0-1000</v>
      </c>
    </row>
    <row r="2832" spans="1:26" x14ac:dyDescent="0.3">
      <c r="A2832">
        <v>6341</v>
      </c>
      <c r="B2832" t="s">
        <v>4516</v>
      </c>
      <c r="C2832">
        <v>1</v>
      </c>
      <c r="D2832" t="s">
        <v>14</v>
      </c>
      <c r="E2832" t="s">
        <v>4517</v>
      </c>
      <c r="F2832" t="s">
        <v>16</v>
      </c>
      <c r="G2832" t="s">
        <v>16</v>
      </c>
      <c r="H2832" t="s">
        <v>16</v>
      </c>
      <c r="I2832">
        <v>2</v>
      </c>
      <c r="J2832">
        <v>91</v>
      </c>
      <c r="K2832">
        <v>500</v>
      </c>
      <c r="L2832">
        <v>3.4</v>
      </c>
      <c r="M2832" t="s">
        <v>4917</v>
      </c>
      <c r="N2832" t="str">
        <f>SUBSTITUTE(Sheet1[[#This Row],[Datekey_Opening]],"_","-")</f>
        <v>2012-2-9</v>
      </c>
      <c r="O2832">
        <f>YEAR(Sheet1[[#This Row],[Date]])</f>
        <v>2012</v>
      </c>
      <c r="P2832" t="str">
        <f>LOOKUP(Sheet1[[#This Row],[CountryCode]],$AI$4:$AI$18,$AJ$4:$AJ$18)</f>
        <v>India</v>
      </c>
      <c r="Q2832">
        <f>MONTH(Sheet1[[#This Row],[Date]])</f>
        <v>2</v>
      </c>
      <c r="R2832" t="str">
        <f>TEXT(Sheet1[[#This Row],[Date]],"MMMM")</f>
        <v>February</v>
      </c>
      <c r="S2832" t="str">
        <f>TEXT(Sheet1[[#This Row],[Date]],"YYYY-MMM")</f>
        <v>2012-Feb</v>
      </c>
      <c r="T2832">
        <f>WEEKDAY(Sheet1[[#This Row],[Date]])</f>
        <v>5</v>
      </c>
      <c r="U2832" t="str">
        <f>TEXT(Sheet1[[#This Row],[Date]],"DDDD")</f>
        <v>Thursday</v>
      </c>
      <c r="V2832" t="str">
        <f>"FM"&amp;MOD(MONTH(Sheet1[[#This Row],[Date]])-4,12)+1</f>
        <v>FM11</v>
      </c>
      <c r="W2832" t="str">
        <f>"Q"&amp;ROUNDUP(MONTH(Sheet1[[#This Row],[Date]])/3,0)</f>
        <v>Q1</v>
      </c>
      <c r="X2832" t="str">
        <f>"Q"&amp;INT(MOD(MONTH(Sheet1[[#This Row],[Date]])-4,12/3)+1)</f>
        <v>Q3</v>
      </c>
      <c r="Y2832" t="str" cm="1">
        <f t="array" ref="Y2832">_xlfn.IFS(ROUND(L2832,0)&lt;=1,"Need to improve 0-1",ROUND(L2832,0)&lt;=2,"Okay 1-2",ROUND(L2832,0)&lt;=3,"Good 2-3",ROUND(L2832,0)&lt;=4,"Great 3-4",ROUND(L2832,0)&lt;=5,"Excellent 4-5")</f>
        <v>Good 2-3</v>
      </c>
      <c r="Z2832" t="str">
        <f t="shared" si="44"/>
        <v>0-1000</v>
      </c>
    </row>
    <row r="2833" spans="1:26" x14ac:dyDescent="0.3">
      <c r="A2833">
        <v>4566</v>
      </c>
      <c r="B2833" t="s">
        <v>4526</v>
      </c>
      <c r="C2833">
        <v>1</v>
      </c>
      <c r="D2833" t="s">
        <v>14</v>
      </c>
      <c r="E2833" t="s">
        <v>4527</v>
      </c>
      <c r="F2833" t="s">
        <v>16</v>
      </c>
      <c r="G2833" t="s">
        <v>16</v>
      </c>
      <c r="H2833" t="s">
        <v>16</v>
      </c>
      <c r="I2833">
        <v>2</v>
      </c>
      <c r="J2833">
        <v>65</v>
      </c>
      <c r="K2833">
        <v>500</v>
      </c>
      <c r="L2833">
        <v>3.5</v>
      </c>
      <c r="M2833" t="s">
        <v>2033</v>
      </c>
      <c r="N2833" t="str">
        <f>SUBSTITUTE(Sheet1[[#This Row],[Datekey_Opening]],"_","-")</f>
        <v>2011-2-8</v>
      </c>
      <c r="O2833">
        <f>YEAR(Sheet1[[#This Row],[Date]])</f>
        <v>2011</v>
      </c>
      <c r="P2833" t="str">
        <f>LOOKUP(Sheet1[[#This Row],[CountryCode]],$AI$4:$AI$18,$AJ$4:$AJ$18)</f>
        <v>India</v>
      </c>
      <c r="Q2833">
        <f>MONTH(Sheet1[[#This Row],[Date]])</f>
        <v>2</v>
      </c>
      <c r="R2833" t="str">
        <f>TEXT(Sheet1[[#This Row],[Date]],"MMMM")</f>
        <v>February</v>
      </c>
      <c r="S2833" t="str">
        <f>TEXT(Sheet1[[#This Row],[Date]],"YYYY-MMM")</f>
        <v>2011-Feb</v>
      </c>
      <c r="T2833">
        <f>WEEKDAY(Sheet1[[#This Row],[Date]])</f>
        <v>3</v>
      </c>
      <c r="U2833" t="str">
        <f>TEXT(Sheet1[[#This Row],[Date]],"DDDD")</f>
        <v>Tuesday</v>
      </c>
      <c r="V2833" t="str">
        <f>"FM"&amp;MOD(MONTH(Sheet1[[#This Row],[Date]])-4,12)+1</f>
        <v>FM11</v>
      </c>
      <c r="W2833" t="str">
        <f>"Q"&amp;ROUNDUP(MONTH(Sheet1[[#This Row],[Date]])/3,0)</f>
        <v>Q1</v>
      </c>
      <c r="X2833" t="str">
        <f>"Q"&amp;INT(MOD(MONTH(Sheet1[[#This Row],[Date]])-4,12/3)+1)</f>
        <v>Q3</v>
      </c>
      <c r="Y2833" t="str" cm="1">
        <f t="array" ref="Y2833">_xlfn.IFS(ROUND(L2833,0)&lt;=1,"Need to improve 0-1",ROUND(L2833,0)&lt;=2,"Okay 1-2",ROUND(L2833,0)&lt;=3,"Good 2-3",ROUND(L2833,0)&lt;=4,"Great 3-4",ROUND(L2833,0)&lt;=5,"Excellent 4-5")</f>
        <v>Great 3-4</v>
      </c>
      <c r="Z2833" t="str">
        <f t="shared" si="44"/>
        <v>0-1000</v>
      </c>
    </row>
    <row r="2834" spans="1:26" x14ac:dyDescent="0.3">
      <c r="A2834">
        <v>307965</v>
      </c>
      <c r="B2834" t="s">
        <v>4918</v>
      </c>
      <c r="C2834">
        <v>1</v>
      </c>
      <c r="D2834" t="s">
        <v>14</v>
      </c>
      <c r="E2834" t="s">
        <v>405</v>
      </c>
      <c r="F2834" t="s">
        <v>16</v>
      </c>
      <c r="G2834" t="s">
        <v>16</v>
      </c>
      <c r="H2834" t="s">
        <v>16</v>
      </c>
      <c r="I2834">
        <v>2</v>
      </c>
      <c r="J2834">
        <v>40</v>
      </c>
      <c r="K2834">
        <v>500</v>
      </c>
      <c r="L2834">
        <v>3.6</v>
      </c>
      <c r="M2834" t="s">
        <v>1116</v>
      </c>
      <c r="N2834" t="str">
        <f>SUBSTITUTE(Sheet1[[#This Row],[Datekey_Opening]],"_","-")</f>
        <v>2012-2-27</v>
      </c>
      <c r="O2834">
        <f>YEAR(Sheet1[[#This Row],[Date]])</f>
        <v>2012</v>
      </c>
      <c r="P2834" t="str">
        <f>LOOKUP(Sheet1[[#This Row],[CountryCode]],$AI$4:$AI$18,$AJ$4:$AJ$18)</f>
        <v>India</v>
      </c>
      <c r="Q2834">
        <f>MONTH(Sheet1[[#This Row],[Date]])</f>
        <v>2</v>
      </c>
      <c r="R2834" t="str">
        <f>TEXT(Sheet1[[#This Row],[Date]],"MMMM")</f>
        <v>February</v>
      </c>
      <c r="S2834" t="str">
        <f>TEXT(Sheet1[[#This Row],[Date]],"YYYY-MMM")</f>
        <v>2012-Feb</v>
      </c>
      <c r="T2834">
        <f>WEEKDAY(Sheet1[[#This Row],[Date]])</f>
        <v>2</v>
      </c>
      <c r="U2834" t="str">
        <f>TEXT(Sheet1[[#This Row],[Date]],"DDDD")</f>
        <v>Monday</v>
      </c>
      <c r="V2834" t="str">
        <f>"FM"&amp;MOD(MONTH(Sheet1[[#This Row],[Date]])-4,12)+1</f>
        <v>FM11</v>
      </c>
      <c r="W2834" t="str">
        <f>"Q"&amp;ROUNDUP(MONTH(Sheet1[[#This Row],[Date]])/3,0)</f>
        <v>Q1</v>
      </c>
      <c r="X2834" t="str">
        <f>"Q"&amp;INT(MOD(MONTH(Sheet1[[#This Row],[Date]])-4,12/3)+1)</f>
        <v>Q3</v>
      </c>
      <c r="Y2834" t="str" cm="1">
        <f t="array" ref="Y2834">_xlfn.IFS(ROUND(L2834,0)&lt;=1,"Need to improve 0-1",ROUND(L2834,0)&lt;=2,"Okay 1-2",ROUND(L2834,0)&lt;=3,"Good 2-3",ROUND(L2834,0)&lt;=4,"Great 3-4",ROUND(L2834,0)&lt;=5,"Excellent 4-5")</f>
        <v>Great 3-4</v>
      </c>
      <c r="Z2834" t="str">
        <f t="shared" si="44"/>
        <v>0-1000</v>
      </c>
    </row>
    <row r="2835" spans="1:26" x14ac:dyDescent="0.3">
      <c r="A2835">
        <v>18463971</v>
      </c>
      <c r="B2835" t="s">
        <v>4919</v>
      </c>
      <c r="C2835">
        <v>1</v>
      </c>
      <c r="D2835" t="s">
        <v>14</v>
      </c>
      <c r="E2835" t="s">
        <v>365</v>
      </c>
      <c r="F2835" t="s">
        <v>16</v>
      </c>
      <c r="G2835" t="s">
        <v>16</v>
      </c>
      <c r="H2835" t="s">
        <v>16</v>
      </c>
      <c r="I2835">
        <v>2</v>
      </c>
      <c r="J2835">
        <v>8</v>
      </c>
      <c r="K2835">
        <v>500</v>
      </c>
      <c r="L2835">
        <v>3.1</v>
      </c>
      <c r="M2835" t="s">
        <v>4920</v>
      </c>
      <c r="N2835" t="str">
        <f>SUBSTITUTE(Sheet1[[#This Row],[Datekey_Opening]],"_","-")</f>
        <v>2016-2-19</v>
      </c>
      <c r="O2835">
        <f>YEAR(Sheet1[[#This Row],[Date]])</f>
        <v>2016</v>
      </c>
      <c r="P2835" t="str">
        <f>LOOKUP(Sheet1[[#This Row],[CountryCode]],$AI$4:$AI$18,$AJ$4:$AJ$18)</f>
        <v>India</v>
      </c>
      <c r="Q2835">
        <f>MONTH(Sheet1[[#This Row],[Date]])</f>
        <v>2</v>
      </c>
      <c r="R2835" t="str">
        <f>TEXT(Sheet1[[#This Row],[Date]],"MMMM")</f>
        <v>February</v>
      </c>
      <c r="S2835" t="str">
        <f>TEXT(Sheet1[[#This Row],[Date]],"YYYY-MMM")</f>
        <v>2016-Feb</v>
      </c>
      <c r="T2835">
        <f>WEEKDAY(Sheet1[[#This Row],[Date]])</f>
        <v>6</v>
      </c>
      <c r="U2835" t="str">
        <f>TEXT(Sheet1[[#This Row],[Date]],"DDDD")</f>
        <v>Friday</v>
      </c>
      <c r="V2835" t="str">
        <f>"FM"&amp;MOD(MONTH(Sheet1[[#This Row],[Date]])-4,12)+1</f>
        <v>FM11</v>
      </c>
      <c r="W2835" t="str">
        <f>"Q"&amp;ROUNDUP(MONTH(Sheet1[[#This Row],[Date]])/3,0)</f>
        <v>Q1</v>
      </c>
      <c r="X2835" t="str">
        <f>"Q"&amp;INT(MOD(MONTH(Sheet1[[#This Row],[Date]])-4,12/3)+1)</f>
        <v>Q3</v>
      </c>
      <c r="Y2835" t="str" cm="1">
        <f t="array" ref="Y2835">_xlfn.IFS(ROUND(L2835,0)&lt;=1,"Need to improve 0-1",ROUND(L2835,0)&lt;=2,"Okay 1-2",ROUND(L2835,0)&lt;=3,"Good 2-3",ROUND(L2835,0)&lt;=4,"Great 3-4",ROUND(L2835,0)&lt;=5,"Excellent 4-5")</f>
        <v>Good 2-3</v>
      </c>
      <c r="Z2835" t="str">
        <f t="shared" si="44"/>
        <v>0-1000</v>
      </c>
    </row>
    <row r="2836" spans="1:26" x14ac:dyDescent="0.3">
      <c r="A2836">
        <v>305606</v>
      </c>
      <c r="B2836" t="s">
        <v>4921</v>
      </c>
      <c r="C2836">
        <v>1</v>
      </c>
      <c r="D2836" t="s">
        <v>14</v>
      </c>
      <c r="E2836" t="s">
        <v>429</v>
      </c>
      <c r="F2836" t="s">
        <v>16</v>
      </c>
      <c r="G2836" t="s">
        <v>16</v>
      </c>
      <c r="H2836" t="s">
        <v>16</v>
      </c>
      <c r="I2836">
        <v>2</v>
      </c>
      <c r="J2836">
        <v>54</v>
      </c>
      <c r="K2836">
        <v>500</v>
      </c>
      <c r="L2836">
        <v>2.2999999999999998</v>
      </c>
      <c r="M2836" t="s">
        <v>4922</v>
      </c>
      <c r="N2836" t="str">
        <f>SUBSTITUTE(Sheet1[[#This Row],[Datekey_Opening]],"_","-")</f>
        <v>2016-2-26</v>
      </c>
      <c r="O2836">
        <f>YEAR(Sheet1[[#This Row],[Date]])</f>
        <v>2016</v>
      </c>
      <c r="P2836" t="str">
        <f>LOOKUP(Sheet1[[#This Row],[CountryCode]],$AI$4:$AI$18,$AJ$4:$AJ$18)</f>
        <v>India</v>
      </c>
      <c r="Q2836">
        <f>MONTH(Sheet1[[#This Row],[Date]])</f>
        <v>2</v>
      </c>
      <c r="R2836" t="str">
        <f>TEXT(Sheet1[[#This Row],[Date]],"MMMM")</f>
        <v>February</v>
      </c>
      <c r="S2836" t="str">
        <f>TEXT(Sheet1[[#This Row],[Date]],"YYYY-MMM")</f>
        <v>2016-Feb</v>
      </c>
      <c r="T2836">
        <f>WEEKDAY(Sheet1[[#This Row],[Date]])</f>
        <v>6</v>
      </c>
      <c r="U2836" t="str">
        <f>TEXT(Sheet1[[#This Row],[Date]],"DDDD")</f>
        <v>Friday</v>
      </c>
      <c r="V2836" t="str">
        <f>"FM"&amp;MOD(MONTH(Sheet1[[#This Row],[Date]])-4,12)+1</f>
        <v>FM11</v>
      </c>
      <c r="W2836" t="str">
        <f>"Q"&amp;ROUNDUP(MONTH(Sheet1[[#This Row],[Date]])/3,0)</f>
        <v>Q1</v>
      </c>
      <c r="X2836" t="str">
        <f>"Q"&amp;INT(MOD(MONTH(Sheet1[[#This Row],[Date]])-4,12/3)+1)</f>
        <v>Q3</v>
      </c>
      <c r="Y2836" t="str" cm="1">
        <f t="array" ref="Y2836">_xlfn.IFS(ROUND(L2836,0)&lt;=1,"Need to improve 0-1",ROUND(L2836,0)&lt;=2,"Okay 1-2",ROUND(L2836,0)&lt;=3,"Good 2-3",ROUND(L2836,0)&lt;=4,"Great 3-4",ROUND(L2836,0)&lt;=5,"Excellent 4-5")</f>
        <v>Okay 1-2</v>
      </c>
      <c r="Z2836" t="str">
        <f t="shared" si="44"/>
        <v>0-1000</v>
      </c>
    </row>
    <row r="2837" spans="1:26" x14ac:dyDescent="0.3">
      <c r="A2837">
        <v>303057</v>
      </c>
      <c r="B2837" t="s">
        <v>4923</v>
      </c>
      <c r="C2837">
        <v>1</v>
      </c>
      <c r="D2837" t="s">
        <v>14</v>
      </c>
      <c r="E2837" t="s">
        <v>432</v>
      </c>
      <c r="F2837" t="s">
        <v>16</v>
      </c>
      <c r="G2837" t="s">
        <v>16</v>
      </c>
      <c r="H2837" t="s">
        <v>16</v>
      </c>
      <c r="I2837">
        <v>2</v>
      </c>
      <c r="J2837">
        <v>16</v>
      </c>
      <c r="K2837">
        <v>500</v>
      </c>
      <c r="L2837">
        <v>3.2</v>
      </c>
      <c r="M2837" t="s">
        <v>487</v>
      </c>
      <c r="N2837" t="str">
        <f>SUBSTITUTE(Sheet1[[#This Row],[Datekey_Opening]],"_","-")</f>
        <v>2014-2-7</v>
      </c>
      <c r="O2837">
        <f>YEAR(Sheet1[[#This Row],[Date]])</f>
        <v>2014</v>
      </c>
      <c r="P2837" t="str">
        <f>LOOKUP(Sheet1[[#This Row],[CountryCode]],$AI$4:$AI$18,$AJ$4:$AJ$18)</f>
        <v>India</v>
      </c>
      <c r="Q2837">
        <f>MONTH(Sheet1[[#This Row],[Date]])</f>
        <v>2</v>
      </c>
      <c r="R2837" t="str">
        <f>TEXT(Sheet1[[#This Row],[Date]],"MMMM")</f>
        <v>February</v>
      </c>
      <c r="S2837" t="str">
        <f>TEXT(Sheet1[[#This Row],[Date]],"YYYY-MMM")</f>
        <v>2014-Feb</v>
      </c>
      <c r="T2837">
        <f>WEEKDAY(Sheet1[[#This Row],[Date]])</f>
        <v>6</v>
      </c>
      <c r="U2837" t="str">
        <f>TEXT(Sheet1[[#This Row],[Date]],"DDDD")</f>
        <v>Friday</v>
      </c>
      <c r="V2837" t="str">
        <f>"FM"&amp;MOD(MONTH(Sheet1[[#This Row],[Date]])-4,12)+1</f>
        <v>FM11</v>
      </c>
      <c r="W2837" t="str">
        <f>"Q"&amp;ROUNDUP(MONTH(Sheet1[[#This Row],[Date]])/3,0)</f>
        <v>Q1</v>
      </c>
      <c r="X2837" t="str">
        <f>"Q"&amp;INT(MOD(MONTH(Sheet1[[#This Row],[Date]])-4,12/3)+1)</f>
        <v>Q3</v>
      </c>
      <c r="Y2837" t="str" cm="1">
        <f t="array" ref="Y2837">_xlfn.IFS(ROUND(L2837,0)&lt;=1,"Need to improve 0-1",ROUND(L2837,0)&lt;=2,"Okay 1-2",ROUND(L2837,0)&lt;=3,"Good 2-3",ROUND(L2837,0)&lt;=4,"Great 3-4",ROUND(L2837,0)&lt;=5,"Excellent 4-5")</f>
        <v>Good 2-3</v>
      </c>
      <c r="Z2837" t="str">
        <f t="shared" si="44"/>
        <v>0-1000</v>
      </c>
    </row>
    <row r="2838" spans="1:26" x14ac:dyDescent="0.3">
      <c r="A2838">
        <v>305856</v>
      </c>
      <c r="B2838" t="s">
        <v>4924</v>
      </c>
      <c r="C2838">
        <v>1</v>
      </c>
      <c r="D2838" t="s">
        <v>14</v>
      </c>
      <c r="E2838" t="s">
        <v>4925</v>
      </c>
      <c r="F2838" t="s">
        <v>16</v>
      </c>
      <c r="G2838" t="s">
        <v>16</v>
      </c>
      <c r="H2838" t="s">
        <v>16</v>
      </c>
      <c r="I2838">
        <v>2</v>
      </c>
      <c r="J2838">
        <v>480</v>
      </c>
      <c r="K2838">
        <v>500</v>
      </c>
      <c r="L2838">
        <v>3.6</v>
      </c>
      <c r="M2838" t="s">
        <v>4926</v>
      </c>
      <c r="N2838" t="str">
        <f>SUBSTITUTE(Sheet1[[#This Row],[Datekey_Opening]],"_","-")</f>
        <v>2016-2-22</v>
      </c>
      <c r="O2838">
        <f>YEAR(Sheet1[[#This Row],[Date]])</f>
        <v>2016</v>
      </c>
      <c r="P2838" t="str">
        <f>LOOKUP(Sheet1[[#This Row],[CountryCode]],$AI$4:$AI$18,$AJ$4:$AJ$18)</f>
        <v>India</v>
      </c>
      <c r="Q2838">
        <f>MONTH(Sheet1[[#This Row],[Date]])</f>
        <v>2</v>
      </c>
      <c r="R2838" t="str">
        <f>TEXT(Sheet1[[#This Row],[Date]],"MMMM")</f>
        <v>February</v>
      </c>
      <c r="S2838" t="str">
        <f>TEXT(Sheet1[[#This Row],[Date]],"YYYY-MMM")</f>
        <v>2016-Feb</v>
      </c>
      <c r="T2838">
        <f>WEEKDAY(Sheet1[[#This Row],[Date]])</f>
        <v>2</v>
      </c>
      <c r="U2838" t="str">
        <f>TEXT(Sheet1[[#This Row],[Date]],"DDDD")</f>
        <v>Monday</v>
      </c>
      <c r="V2838" t="str">
        <f>"FM"&amp;MOD(MONTH(Sheet1[[#This Row],[Date]])-4,12)+1</f>
        <v>FM11</v>
      </c>
      <c r="W2838" t="str">
        <f>"Q"&amp;ROUNDUP(MONTH(Sheet1[[#This Row],[Date]])/3,0)</f>
        <v>Q1</v>
      </c>
      <c r="X2838" t="str">
        <f>"Q"&amp;INT(MOD(MONTH(Sheet1[[#This Row],[Date]])-4,12/3)+1)</f>
        <v>Q3</v>
      </c>
      <c r="Y2838" t="str" cm="1">
        <f t="array" ref="Y2838">_xlfn.IFS(ROUND(L2838,0)&lt;=1,"Need to improve 0-1",ROUND(L2838,0)&lt;=2,"Okay 1-2",ROUND(L2838,0)&lt;=3,"Good 2-3",ROUND(L2838,0)&lt;=4,"Great 3-4",ROUND(L2838,0)&lt;=5,"Excellent 4-5")</f>
        <v>Great 3-4</v>
      </c>
      <c r="Z2838" t="str">
        <f t="shared" si="44"/>
        <v>0-1000</v>
      </c>
    </row>
    <row r="2839" spans="1:26" x14ac:dyDescent="0.3">
      <c r="A2839">
        <v>303860</v>
      </c>
      <c r="B2839" t="s">
        <v>4927</v>
      </c>
      <c r="C2839">
        <v>1</v>
      </c>
      <c r="D2839" t="s">
        <v>14</v>
      </c>
      <c r="E2839" t="s">
        <v>917</v>
      </c>
      <c r="F2839" t="s">
        <v>16</v>
      </c>
      <c r="G2839" t="s">
        <v>16</v>
      </c>
      <c r="H2839" t="s">
        <v>16</v>
      </c>
      <c r="I2839">
        <v>2</v>
      </c>
      <c r="J2839">
        <v>28</v>
      </c>
      <c r="K2839">
        <v>500</v>
      </c>
      <c r="L2839">
        <v>2.8</v>
      </c>
      <c r="M2839" t="s">
        <v>4928</v>
      </c>
      <c r="N2839" t="str">
        <f>SUBSTITUTE(Sheet1[[#This Row],[Datekey_Opening]],"_","-")</f>
        <v>2016-1-15</v>
      </c>
      <c r="O2839">
        <f>YEAR(Sheet1[[#This Row],[Date]])</f>
        <v>2016</v>
      </c>
      <c r="P2839" t="str">
        <f>LOOKUP(Sheet1[[#This Row],[CountryCode]],$AI$4:$AI$18,$AJ$4:$AJ$18)</f>
        <v>India</v>
      </c>
      <c r="Q2839">
        <f>MONTH(Sheet1[[#This Row],[Date]])</f>
        <v>1</v>
      </c>
      <c r="R2839" t="str">
        <f>TEXT(Sheet1[[#This Row],[Date]],"MMMM")</f>
        <v>January</v>
      </c>
      <c r="S2839" t="str">
        <f>TEXT(Sheet1[[#This Row],[Date]],"YYYY-MMM")</f>
        <v>2016-Jan</v>
      </c>
      <c r="T2839">
        <f>WEEKDAY(Sheet1[[#This Row],[Date]])</f>
        <v>6</v>
      </c>
      <c r="U2839" t="str">
        <f>TEXT(Sheet1[[#This Row],[Date]],"DDDD")</f>
        <v>Friday</v>
      </c>
      <c r="V2839" t="str">
        <f>"FM"&amp;MOD(MONTH(Sheet1[[#This Row],[Date]])-4,12)+1</f>
        <v>FM10</v>
      </c>
      <c r="W2839" t="str">
        <f>"Q"&amp;ROUNDUP(MONTH(Sheet1[[#This Row],[Date]])/3,0)</f>
        <v>Q1</v>
      </c>
      <c r="X2839" t="str">
        <f>"Q"&amp;INT(MOD(MONTH(Sheet1[[#This Row],[Date]])-4,12/3)+1)</f>
        <v>Q2</v>
      </c>
      <c r="Y2839" t="str" cm="1">
        <f t="array" ref="Y2839">_xlfn.IFS(ROUND(L2839,0)&lt;=1,"Need to improve 0-1",ROUND(L2839,0)&lt;=2,"Okay 1-2",ROUND(L2839,0)&lt;=3,"Good 2-3",ROUND(L2839,0)&lt;=4,"Great 3-4",ROUND(L2839,0)&lt;=5,"Excellent 4-5")</f>
        <v>Good 2-3</v>
      </c>
      <c r="Z2839" t="str">
        <f t="shared" si="44"/>
        <v>0-1000</v>
      </c>
    </row>
    <row r="2840" spans="1:26" x14ac:dyDescent="0.3">
      <c r="A2840">
        <v>18034044</v>
      </c>
      <c r="B2840" t="s">
        <v>4929</v>
      </c>
      <c r="C2840">
        <v>1</v>
      </c>
      <c r="D2840" t="s">
        <v>14</v>
      </c>
      <c r="E2840" t="s">
        <v>1155</v>
      </c>
      <c r="F2840" t="s">
        <v>16</v>
      </c>
      <c r="G2840" t="s">
        <v>16</v>
      </c>
      <c r="H2840" t="s">
        <v>16</v>
      </c>
      <c r="I2840">
        <v>2</v>
      </c>
      <c r="J2840">
        <v>24</v>
      </c>
      <c r="K2840">
        <v>500</v>
      </c>
      <c r="L2840">
        <v>3.6</v>
      </c>
      <c r="M2840" t="s">
        <v>4930</v>
      </c>
      <c r="N2840" t="str">
        <f>SUBSTITUTE(Sheet1[[#This Row],[Datekey_Opening]],"_","-")</f>
        <v>2014-1-10</v>
      </c>
      <c r="O2840">
        <f>YEAR(Sheet1[[#This Row],[Date]])</f>
        <v>2014</v>
      </c>
      <c r="P2840" t="str">
        <f>LOOKUP(Sheet1[[#This Row],[CountryCode]],$AI$4:$AI$18,$AJ$4:$AJ$18)</f>
        <v>India</v>
      </c>
      <c r="Q2840">
        <f>MONTH(Sheet1[[#This Row],[Date]])</f>
        <v>1</v>
      </c>
      <c r="R2840" t="str">
        <f>TEXT(Sheet1[[#This Row],[Date]],"MMMM")</f>
        <v>January</v>
      </c>
      <c r="S2840" t="str">
        <f>TEXT(Sheet1[[#This Row],[Date]],"YYYY-MMM")</f>
        <v>2014-Jan</v>
      </c>
      <c r="T2840">
        <f>WEEKDAY(Sheet1[[#This Row],[Date]])</f>
        <v>6</v>
      </c>
      <c r="U2840" t="str">
        <f>TEXT(Sheet1[[#This Row],[Date]],"DDDD")</f>
        <v>Friday</v>
      </c>
      <c r="V2840" t="str">
        <f>"FM"&amp;MOD(MONTH(Sheet1[[#This Row],[Date]])-4,12)+1</f>
        <v>FM10</v>
      </c>
      <c r="W2840" t="str">
        <f>"Q"&amp;ROUNDUP(MONTH(Sheet1[[#This Row],[Date]])/3,0)</f>
        <v>Q1</v>
      </c>
      <c r="X2840" t="str">
        <f>"Q"&amp;INT(MOD(MONTH(Sheet1[[#This Row],[Date]])-4,12/3)+1)</f>
        <v>Q2</v>
      </c>
      <c r="Y2840" t="str" cm="1">
        <f t="array" ref="Y2840">_xlfn.IFS(ROUND(L2840,0)&lt;=1,"Need to improve 0-1",ROUND(L2840,0)&lt;=2,"Okay 1-2",ROUND(L2840,0)&lt;=3,"Good 2-3",ROUND(L2840,0)&lt;=4,"Great 3-4",ROUND(L2840,0)&lt;=5,"Excellent 4-5")</f>
        <v>Great 3-4</v>
      </c>
      <c r="Z2840" t="str">
        <f t="shared" si="44"/>
        <v>0-1000</v>
      </c>
    </row>
    <row r="2841" spans="1:26" x14ac:dyDescent="0.3">
      <c r="A2841">
        <v>18282009</v>
      </c>
      <c r="B2841" t="s">
        <v>4529</v>
      </c>
      <c r="C2841">
        <v>1</v>
      </c>
      <c r="D2841" t="s">
        <v>14</v>
      </c>
      <c r="E2841" t="s">
        <v>365</v>
      </c>
      <c r="F2841" t="s">
        <v>16</v>
      </c>
      <c r="G2841" t="s">
        <v>16</v>
      </c>
      <c r="H2841" t="s">
        <v>16</v>
      </c>
      <c r="I2841">
        <v>2</v>
      </c>
      <c r="J2841">
        <v>8</v>
      </c>
      <c r="K2841">
        <v>500</v>
      </c>
      <c r="L2841">
        <v>2.9</v>
      </c>
      <c r="M2841" t="s">
        <v>4931</v>
      </c>
      <c r="N2841" t="str">
        <f>SUBSTITUTE(Sheet1[[#This Row],[Datekey_Opening]],"_","-")</f>
        <v>2013-1-9</v>
      </c>
      <c r="O2841">
        <f>YEAR(Sheet1[[#This Row],[Date]])</f>
        <v>2013</v>
      </c>
      <c r="P2841" t="str">
        <f>LOOKUP(Sheet1[[#This Row],[CountryCode]],$AI$4:$AI$18,$AJ$4:$AJ$18)</f>
        <v>India</v>
      </c>
      <c r="Q2841">
        <f>MONTH(Sheet1[[#This Row],[Date]])</f>
        <v>1</v>
      </c>
      <c r="R2841" t="str">
        <f>TEXT(Sheet1[[#This Row],[Date]],"MMMM")</f>
        <v>January</v>
      </c>
      <c r="S2841" t="str">
        <f>TEXT(Sheet1[[#This Row],[Date]],"YYYY-MMM")</f>
        <v>2013-Jan</v>
      </c>
      <c r="T2841">
        <f>WEEKDAY(Sheet1[[#This Row],[Date]])</f>
        <v>4</v>
      </c>
      <c r="U2841" t="str">
        <f>TEXT(Sheet1[[#This Row],[Date]],"DDDD")</f>
        <v>Wednesday</v>
      </c>
      <c r="V2841" t="str">
        <f>"FM"&amp;MOD(MONTH(Sheet1[[#This Row],[Date]])-4,12)+1</f>
        <v>FM10</v>
      </c>
      <c r="W2841" t="str">
        <f>"Q"&amp;ROUNDUP(MONTH(Sheet1[[#This Row],[Date]])/3,0)</f>
        <v>Q1</v>
      </c>
      <c r="X2841" t="str">
        <f>"Q"&amp;INT(MOD(MONTH(Sheet1[[#This Row],[Date]])-4,12/3)+1)</f>
        <v>Q2</v>
      </c>
      <c r="Y2841" t="str" cm="1">
        <f t="array" ref="Y2841">_xlfn.IFS(ROUND(L2841,0)&lt;=1,"Need to improve 0-1",ROUND(L2841,0)&lt;=2,"Okay 1-2",ROUND(L2841,0)&lt;=3,"Good 2-3",ROUND(L2841,0)&lt;=4,"Great 3-4",ROUND(L2841,0)&lt;=5,"Excellent 4-5")</f>
        <v>Good 2-3</v>
      </c>
      <c r="Z2841" t="str">
        <f t="shared" si="44"/>
        <v>0-1000</v>
      </c>
    </row>
    <row r="2842" spans="1:26" x14ac:dyDescent="0.3">
      <c r="A2842">
        <v>18124375</v>
      </c>
      <c r="B2842" t="s">
        <v>4932</v>
      </c>
      <c r="C2842">
        <v>1</v>
      </c>
      <c r="D2842" t="s">
        <v>14</v>
      </c>
      <c r="E2842" t="s">
        <v>362</v>
      </c>
      <c r="F2842" t="s">
        <v>16</v>
      </c>
      <c r="G2842" t="s">
        <v>16</v>
      </c>
      <c r="H2842" t="s">
        <v>16</v>
      </c>
      <c r="I2842">
        <v>2</v>
      </c>
      <c r="J2842">
        <v>2</v>
      </c>
      <c r="K2842">
        <v>500</v>
      </c>
      <c r="L2842">
        <v>1</v>
      </c>
      <c r="M2842" t="s">
        <v>4041</v>
      </c>
      <c r="N2842" t="str">
        <f>SUBSTITUTE(Sheet1[[#This Row],[Datekey_Opening]],"_","-")</f>
        <v>2010-1-1</v>
      </c>
      <c r="O2842">
        <f>YEAR(Sheet1[[#This Row],[Date]])</f>
        <v>2010</v>
      </c>
      <c r="P2842" t="str">
        <f>LOOKUP(Sheet1[[#This Row],[CountryCode]],$AI$4:$AI$18,$AJ$4:$AJ$18)</f>
        <v>India</v>
      </c>
      <c r="Q2842">
        <f>MONTH(Sheet1[[#This Row],[Date]])</f>
        <v>1</v>
      </c>
      <c r="R2842" t="str">
        <f>TEXT(Sheet1[[#This Row],[Date]],"MMMM")</f>
        <v>January</v>
      </c>
      <c r="S2842" t="str">
        <f>TEXT(Sheet1[[#This Row],[Date]],"YYYY-MMM")</f>
        <v>2010-Jan</v>
      </c>
      <c r="T2842">
        <f>WEEKDAY(Sheet1[[#This Row],[Date]])</f>
        <v>6</v>
      </c>
      <c r="U2842" t="str">
        <f>TEXT(Sheet1[[#This Row],[Date]],"DDDD")</f>
        <v>Friday</v>
      </c>
      <c r="V2842" t="str">
        <f>"FM"&amp;MOD(MONTH(Sheet1[[#This Row],[Date]])-4,12)+1</f>
        <v>FM10</v>
      </c>
      <c r="W2842" t="str">
        <f>"Q"&amp;ROUNDUP(MONTH(Sheet1[[#This Row],[Date]])/3,0)</f>
        <v>Q1</v>
      </c>
      <c r="X2842" t="str">
        <f>"Q"&amp;INT(MOD(MONTH(Sheet1[[#This Row],[Date]])-4,12/3)+1)</f>
        <v>Q2</v>
      </c>
      <c r="Y2842" t="str" cm="1">
        <f t="array" ref="Y2842">_xlfn.IFS(ROUND(L2842,0)&lt;=1,"Need to improve 0-1",ROUND(L2842,0)&lt;=2,"Okay 1-2",ROUND(L2842,0)&lt;=3,"Good 2-3",ROUND(L2842,0)&lt;=4,"Great 3-4",ROUND(L2842,0)&lt;=5,"Excellent 4-5")</f>
        <v>Need to improve 0-1</v>
      </c>
      <c r="Z2842" t="str">
        <f t="shared" si="44"/>
        <v>0-1000</v>
      </c>
    </row>
    <row r="2843" spans="1:26" x14ac:dyDescent="0.3">
      <c r="A2843">
        <v>306403</v>
      </c>
      <c r="B2843" t="s">
        <v>4526</v>
      </c>
      <c r="C2843">
        <v>1</v>
      </c>
      <c r="D2843" t="s">
        <v>14</v>
      </c>
      <c r="E2843" t="s">
        <v>4527</v>
      </c>
      <c r="F2843" t="s">
        <v>16</v>
      </c>
      <c r="G2843" t="s">
        <v>16</v>
      </c>
      <c r="H2843" t="s">
        <v>16</v>
      </c>
      <c r="I2843">
        <v>2</v>
      </c>
      <c r="J2843">
        <v>118</v>
      </c>
      <c r="K2843">
        <v>500</v>
      </c>
      <c r="L2843">
        <v>3.6</v>
      </c>
      <c r="M2843" t="s">
        <v>2445</v>
      </c>
      <c r="N2843" t="str">
        <f>SUBSTITUTE(Sheet1[[#This Row],[Datekey_Opening]],"_","-")</f>
        <v>2015-1-4</v>
      </c>
      <c r="O2843">
        <f>YEAR(Sheet1[[#This Row],[Date]])</f>
        <v>2015</v>
      </c>
      <c r="P2843" t="str">
        <f>LOOKUP(Sheet1[[#This Row],[CountryCode]],$AI$4:$AI$18,$AJ$4:$AJ$18)</f>
        <v>India</v>
      </c>
      <c r="Q2843">
        <f>MONTH(Sheet1[[#This Row],[Date]])</f>
        <v>1</v>
      </c>
      <c r="R2843" t="str">
        <f>TEXT(Sheet1[[#This Row],[Date]],"MMMM")</f>
        <v>January</v>
      </c>
      <c r="S2843" t="str">
        <f>TEXT(Sheet1[[#This Row],[Date]],"YYYY-MMM")</f>
        <v>2015-Jan</v>
      </c>
      <c r="T2843">
        <f>WEEKDAY(Sheet1[[#This Row],[Date]])</f>
        <v>1</v>
      </c>
      <c r="U2843" t="str">
        <f>TEXT(Sheet1[[#This Row],[Date]],"DDDD")</f>
        <v>Sunday</v>
      </c>
      <c r="V2843" t="str">
        <f>"FM"&amp;MOD(MONTH(Sheet1[[#This Row],[Date]])-4,12)+1</f>
        <v>FM10</v>
      </c>
      <c r="W2843" t="str">
        <f>"Q"&amp;ROUNDUP(MONTH(Sheet1[[#This Row],[Date]])/3,0)</f>
        <v>Q1</v>
      </c>
      <c r="X2843" t="str">
        <f>"Q"&amp;INT(MOD(MONTH(Sheet1[[#This Row],[Date]])-4,12/3)+1)</f>
        <v>Q2</v>
      </c>
      <c r="Y2843" t="str" cm="1">
        <f t="array" ref="Y2843">_xlfn.IFS(ROUND(L2843,0)&lt;=1,"Need to improve 0-1",ROUND(L2843,0)&lt;=2,"Okay 1-2",ROUND(L2843,0)&lt;=3,"Good 2-3",ROUND(L2843,0)&lt;=4,"Great 3-4",ROUND(L2843,0)&lt;=5,"Excellent 4-5")</f>
        <v>Great 3-4</v>
      </c>
      <c r="Z2843" t="str">
        <f t="shared" si="44"/>
        <v>0-1000</v>
      </c>
    </row>
    <row r="2844" spans="1:26" x14ac:dyDescent="0.3">
      <c r="A2844">
        <v>7735</v>
      </c>
      <c r="B2844" t="s">
        <v>4933</v>
      </c>
      <c r="C2844">
        <v>1</v>
      </c>
      <c r="D2844" t="s">
        <v>14</v>
      </c>
      <c r="E2844" t="s">
        <v>4359</v>
      </c>
      <c r="F2844" t="s">
        <v>16</v>
      </c>
      <c r="G2844" t="s">
        <v>16</v>
      </c>
      <c r="H2844" t="s">
        <v>16</v>
      </c>
      <c r="I2844">
        <v>2</v>
      </c>
      <c r="J2844">
        <v>33</v>
      </c>
      <c r="K2844">
        <v>500</v>
      </c>
      <c r="L2844">
        <v>3.1</v>
      </c>
      <c r="M2844" t="s">
        <v>4934</v>
      </c>
      <c r="N2844" t="str">
        <f>SUBSTITUTE(Sheet1[[#This Row],[Datekey_Opening]],"_","-")</f>
        <v>2011-1-15</v>
      </c>
      <c r="O2844">
        <f>YEAR(Sheet1[[#This Row],[Date]])</f>
        <v>2011</v>
      </c>
      <c r="P2844" t="str">
        <f>LOOKUP(Sheet1[[#This Row],[CountryCode]],$AI$4:$AI$18,$AJ$4:$AJ$18)</f>
        <v>India</v>
      </c>
      <c r="Q2844">
        <f>MONTH(Sheet1[[#This Row],[Date]])</f>
        <v>1</v>
      </c>
      <c r="R2844" t="str">
        <f>TEXT(Sheet1[[#This Row],[Date]],"MMMM")</f>
        <v>January</v>
      </c>
      <c r="S2844" t="str">
        <f>TEXT(Sheet1[[#This Row],[Date]],"YYYY-MMM")</f>
        <v>2011-Jan</v>
      </c>
      <c r="T2844">
        <f>WEEKDAY(Sheet1[[#This Row],[Date]])</f>
        <v>7</v>
      </c>
      <c r="U2844" t="str">
        <f>TEXT(Sheet1[[#This Row],[Date]],"DDDD")</f>
        <v>Saturday</v>
      </c>
      <c r="V2844" t="str">
        <f>"FM"&amp;MOD(MONTH(Sheet1[[#This Row],[Date]])-4,12)+1</f>
        <v>FM10</v>
      </c>
      <c r="W2844" t="str">
        <f>"Q"&amp;ROUNDUP(MONTH(Sheet1[[#This Row],[Date]])/3,0)</f>
        <v>Q1</v>
      </c>
      <c r="X2844" t="str">
        <f>"Q"&amp;INT(MOD(MONTH(Sheet1[[#This Row],[Date]])-4,12/3)+1)</f>
        <v>Q2</v>
      </c>
      <c r="Y2844" t="str" cm="1">
        <f t="array" ref="Y2844">_xlfn.IFS(ROUND(L2844,0)&lt;=1,"Need to improve 0-1",ROUND(L2844,0)&lt;=2,"Okay 1-2",ROUND(L2844,0)&lt;=3,"Good 2-3",ROUND(L2844,0)&lt;=4,"Great 3-4",ROUND(L2844,0)&lt;=5,"Excellent 4-5")</f>
        <v>Good 2-3</v>
      </c>
      <c r="Z2844" t="str">
        <f t="shared" si="44"/>
        <v>0-1000</v>
      </c>
    </row>
    <row r="2845" spans="1:26" x14ac:dyDescent="0.3">
      <c r="A2845">
        <v>6185</v>
      </c>
      <c r="B2845" t="s">
        <v>4935</v>
      </c>
      <c r="C2845">
        <v>1</v>
      </c>
      <c r="D2845" t="s">
        <v>14</v>
      </c>
      <c r="E2845" t="s">
        <v>382</v>
      </c>
      <c r="F2845" t="s">
        <v>16</v>
      </c>
      <c r="G2845" t="s">
        <v>16</v>
      </c>
      <c r="H2845" t="s">
        <v>16</v>
      </c>
      <c r="I2845">
        <v>2</v>
      </c>
      <c r="J2845">
        <v>46</v>
      </c>
      <c r="K2845">
        <v>500</v>
      </c>
      <c r="L2845">
        <v>2.7</v>
      </c>
      <c r="M2845" t="s">
        <v>4936</v>
      </c>
      <c r="N2845" t="str">
        <f>SUBSTITUTE(Sheet1[[#This Row],[Datekey_Opening]],"_","-")</f>
        <v>2018-1-14</v>
      </c>
      <c r="O2845">
        <f>YEAR(Sheet1[[#This Row],[Date]])</f>
        <v>2018</v>
      </c>
      <c r="P2845" t="str">
        <f>LOOKUP(Sheet1[[#This Row],[CountryCode]],$AI$4:$AI$18,$AJ$4:$AJ$18)</f>
        <v>India</v>
      </c>
      <c r="Q2845">
        <f>MONTH(Sheet1[[#This Row],[Date]])</f>
        <v>1</v>
      </c>
      <c r="R2845" t="str">
        <f>TEXT(Sheet1[[#This Row],[Date]],"MMMM")</f>
        <v>January</v>
      </c>
      <c r="S2845" t="str">
        <f>TEXT(Sheet1[[#This Row],[Date]],"YYYY-MMM")</f>
        <v>2018-Jan</v>
      </c>
      <c r="T2845">
        <f>WEEKDAY(Sheet1[[#This Row],[Date]])</f>
        <v>1</v>
      </c>
      <c r="U2845" t="str">
        <f>TEXT(Sheet1[[#This Row],[Date]],"DDDD")</f>
        <v>Sunday</v>
      </c>
      <c r="V2845" t="str">
        <f>"FM"&amp;MOD(MONTH(Sheet1[[#This Row],[Date]])-4,12)+1</f>
        <v>FM10</v>
      </c>
      <c r="W2845" t="str">
        <f>"Q"&amp;ROUNDUP(MONTH(Sheet1[[#This Row],[Date]])/3,0)</f>
        <v>Q1</v>
      </c>
      <c r="X2845" t="str">
        <f>"Q"&amp;INT(MOD(MONTH(Sheet1[[#This Row],[Date]])-4,12/3)+1)</f>
        <v>Q2</v>
      </c>
      <c r="Y2845" t="str" cm="1">
        <f t="array" ref="Y2845">_xlfn.IFS(ROUND(L2845,0)&lt;=1,"Need to improve 0-1",ROUND(L2845,0)&lt;=2,"Okay 1-2",ROUND(L2845,0)&lt;=3,"Good 2-3",ROUND(L2845,0)&lt;=4,"Great 3-4",ROUND(L2845,0)&lt;=5,"Excellent 4-5")</f>
        <v>Good 2-3</v>
      </c>
      <c r="Z2845" t="str">
        <f t="shared" si="44"/>
        <v>0-1000</v>
      </c>
    </row>
    <row r="2846" spans="1:26" x14ac:dyDescent="0.3">
      <c r="A2846">
        <v>310162</v>
      </c>
      <c r="B2846" t="s">
        <v>4937</v>
      </c>
      <c r="C2846">
        <v>1</v>
      </c>
      <c r="D2846" t="s">
        <v>14</v>
      </c>
      <c r="E2846" t="s">
        <v>446</v>
      </c>
      <c r="F2846" t="s">
        <v>16</v>
      </c>
      <c r="G2846" t="s">
        <v>16</v>
      </c>
      <c r="H2846" t="s">
        <v>16</v>
      </c>
      <c r="I2846">
        <v>2</v>
      </c>
      <c r="J2846">
        <v>9</v>
      </c>
      <c r="K2846">
        <v>500</v>
      </c>
      <c r="L2846">
        <v>3.1</v>
      </c>
      <c r="M2846" t="s">
        <v>3294</v>
      </c>
      <c r="N2846" t="str">
        <f>SUBSTITUTE(Sheet1[[#This Row],[Datekey_Opening]],"_","-")</f>
        <v>2015-1-21</v>
      </c>
      <c r="O2846">
        <f>YEAR(Sheet1[[#This Row],[Date]])</f>
        <v>2015</v>
      </c>
      <c r="P2846" t="str">
        <f>LOOKUP(Sheet1[[#This Row],[CountryCode]],$AI$4:$AI$18,$AJ$4:$AJ$18)</f>
        <v>India</v>
      </c>
      <c r="Q2846">
        <f>MONTH(Sheet1[[#This Row],[Date]])</f>
        <v>1</v>
      </c>
      <c r="R2846" t="str">
        <f>TEXT(Sheet1[[#This Row],[Date]],"MMMM")</f>
        <v>January</v>
      </c>
      <c r="S2846" t="str">
        <f>TEXT(Sheet1[[#This Row],[Date]],"YYYY-MMM")</f>
        <v>2015-Jan</v>
      </c>
      <c r="T2846">
        <f>WEEKDAY(Sheet1[[#This Row],[Date]])</f>
        <v>4</v>
      </c>
      <c r="U2846" t="str">
        <f>TEXT(Sheet1[[#This Row],[Date]],"DDDD")</f>
        <v>Wednesday</v>
      </c>
      <c r="V2846" t="str">
        <f>"FM"&amp;MOD(MONTH(Sheet1[[#This Row],[Date]])-4,12)+1</f>
        <v>FM10</v>
      </c>
      <c r="W2846" t="str">
        <f>"Q"&amp;ROUNDUP(MONTH(Sheet1[[#This Row],[Date]])/3,0)</f>
        <v>Q1</v>
      </c>
      <c r="X2846" t="str">
        <f>"Q"&amp;INT(MOD(MONTH(Sheet1[[#This Row],[Date]])-4,12/3)+1)</f>
        <v>Q2</v>
      </c>
      <c r="Y2846" t="str" cm="1">
        <f t="array" ref="Y2846">_xlfn.IFS(ROUND(L2846,0)&lt;=1,"Need to improve 0-1",ROUND(L2846,0)&lt;=2,"Okay 1-2",ROUND(L2846,0)&lt;=3,"Good 2-3",ROUND(L2846,0)&lt;=4,"Great 3-4",ROUND(L2846,0)&lt;=5,"Excellent 4-5")</f>
        <v>Good 2-3</v>
      </c>
      <c r="Z2846" t="str">
        <f t="shared" si="44"/>
        <v>0-1000</v>
      </c>
    </row>
    <row r="2847" spans="1:26" x14ac:dyDescent="0.3">
      <c r="A2847">
        <v>9037</v>
      </c>
      <c r="B2847" t="s">
        <v>4938</v>
      </c>
      <c r="C2847">
        <v>1</v>
      </c>
      <c r="D2847" t="s">
        <v>14</v>
      </c>
      <c r="E2847" t="s">
        <v>4939</v>
      </c>
      <c r="F2847" t="s">
        <v>16</v>
      </c>
      <c r="G2847" t="s">
        <v>16</v>
      </c>
      <c r="H2847" t="s">
        <v>16</v>
      </c>
      <c r="I2847">
        <v>2</v>
      </c>
      <c r="J2847">
        <v>55</v>
      </c>
      <c r="K2847">
        <v>500</v>
      </c>
      <c r="L2847">
        <v>2.6</v>
      </c>
      <c r="M2847" t="s">
        <v>3516</v>
      </c>
      <c r="N2847" t="str">
        <f>SUBSTITUTE(Sheet1[[#This Row],[Datekey_Opening]],"_","-")</f>
        <v>2013-1-21</v>
      </c>
      <c r="O2847">
        <f>YEAR(Sheet1[[#This Row],[Date]])</f>
        <v>2013</v>
      </c>
      <c r="P2847" t="str">
        <f>LOOKUP(Sheet1[[#This Row],[CountryCode]],$AI$4:$AI$18,$AJ$4:$AJ$18)</f>
        <v>India</v>
      </c>
      <c r="Q2847">
        <f>MONTH(Sheet1[[#This Row],[Date]])</f>
        <v>1</v>
      </c>
      <c r="R2847" t="str">
        <f>TEXT(Sheet1[[#This Row],[Date]],"MMMM")</f>
        <v>January</v>
      </c>
      <c r="S2847" t="str">
        <f>TEXT(Sheet1[[#This Row],[Date]],"YYYY-MMM")</f>
        <v>2013-Jan</v>
      </c>
      <c r="T2847">
        <f>WEEKDAY(Sheet1[[#This Row],[Date]])</f>
        <v>2</v>
      </c>
      <c r="U2847" t="str">
        <f>TEXT(Sheet1[[#This Row],[Date]],"DDDD")</f>
        <v>Monday</v>
      </c>
      <c r="V2847" t="str">
        <f>"FM"&amp;MOD(MONTH(Sheet1[[#This Row],[Date]])-4,12)+1</f>
        <v>FM10</v>
      </c>
      <c r="W2847" t="str">
        <f>"Q"&amp;ROUNDUP(MONTH(Sheet1[[#This Row],[Date]])/3,0)</f>
        <v>Q1</v>
      </c>
      <c r="X2847" t="str">
        <f>"Q"&amp;INT(MOD(MONTH(Sheet1[[#This Row],[Date]])-4,12/3)+1)</f>
        <v>Q2</v>
      </c>
      <c r="Y2847" t="str" cm="1">
        <f t="array" ref="Y2847">_xlfn.IFS(ROUND(L2847,0)&lt;=1,"Need to improve 0-1",ROUND(L2847,0)&lt;=2,"Okay 1-2",ROUND(L2847,0)&lt;=3,"Good 2-3",ROUND(L2847,0)&lt;=4,"Great 3-4",ROUND(L2847,0)&lt;=5,"Excellent 4-5")</f>
        <v>Good 2-3</v>
      </c>
      <c r="Z2847" t="str">
        <f t="shared" si="44"/>
        <v>0-1000</v>
      </c>
    </row>
    <row r="2848" spans="1:26" x14ac:dyDescent="0.3">
      <c r="A2848">
        <v>18253103</v>
      </c>
      <c r="B2848" t="s">
        <v>4940</v>
      </c>
      <c r="C2848">
        <v>1</v>
      </c>
      <c r="D2848" t="s">
        <v>14</v>
      </c>
      <c r="E2848" t="s">
        <v>4941</v>
      </c>
      <c r="F2848" t="s">
        <v>16</v>
      </c>
      <c r="G2848" t="s">
        <v>16</v>
      </c>
      <c r="H2848" t="s">
        <v>16</v>
      </c>
      <c r="I2848">
        <v>2</v>
      </c>
      <c r="J2848">
        <v>4</v>
      </c>
      <c r="K2848">
        <v>500</v>
      </c>
      <c r="L2848">
        <v>3</v>
      </c>
      <c r="M2848" t="s">
        <v>839</v>
      </c>
      <c r="N2848" t="str">
        <f>SUBSTITUTE(Sheet1[[#This Row],[Datekey_Opening]],"_","-")</f>
        <v>2010-1-17</v>
      </c>
      <c r="O2848">
        <f>YEAR(Sheet1[[#This Row],[Date]])</f>
        <v>2010</v>
      </c>
      <c r="P2848" t="str">
        <f>LOOKUP(Sheet1[[#This Row],[CountryCode]],$AI$4:$AI$18,$AJ$4:$AJ$18)</f>
        <v>India</v>
      </c>
      <c r="Q2848">
        <f>MONTH(Sheet1[[#This Row],[Date]])</f>
        <v>1</v>
      </c>
      <c r="R2848" t="str">
        <f>TEXT(Sheet1[[#This Row],[Date]],"MMMM")</f>
        <v>January</v>
      </c>
      <c r="S2848" t="str">
        <f>TEXT(Sheet1[[#This Row],[Date]],"YYYY-MMM")</f>
        <v>2010-Jan</v>
      </c>
      <c r="T2848">
        <f>WEEKDAY(Sheet1[[#This Row],[Date]])</f>
        <v>1</v>
      </c>
      <c r="U2848" t="str">
        <f>TEXT(Sheet1[[#This Row],[Date]],"DDDD")</f>
        <v>Sunday</v>
      </c>
      <c r="V2848" t="str">
        <f>"FM"&amp;MOD(MONTH(Sheet1[[#This Row],[Date]])-4,12)+1</f>
        <v>FM10</v>
      </c>
      <c r="W2848" t="str">
        <f>"Q"&amp;ROUNDUP(MONTH(Sheet1[[#This Row],[Date]])/3,0)</f>
        <v>Q1</v>
      </c>
      <c r="X2848" t="str">
        <f>"Q"&amp;INT(MOD(MONTH(Sheet1[[#This Row],[Date]])-4,12/3)+1)</f>
        <v>Q2</v>
      </c>
      <c r="Y2848" t="str" cm="1">
        <f t="array" ref="Y2848">_xlfn.IFS(ROUND(L2848,0)&lt;=1,"Need to improve 0-1",ROUND(L2848,0)&lt;=2,"Okay 1-2",ROUND(L2848,0)&lt;=3,"Good 2-3",ROUND(L2848,0)&lt;=4,"Great 3-4",ROUND(L2848,0)&lt;=5,"Excellent 4-5")</f>
        <v>Good 2-3</v>
      </c>
      <c r="Z2848" t="str">
        <f t="shared" si="44"/>
        <v>0-1000</v>
      </c>
    </row>
    <row r="2849" spans="1:26" x14ac:dyDescent="0.3">
      <c r="A2849">
        <v>310536</v>
      </c>
      <c r="B2849" t="s">
        <v>4942</v>
      </c>
      <c r="C2849">
        <v>1</v>
      </c>
      <c r="D2849" t="s">
        <v>14</v>
      </c>
      <c r="E2849" t="s">
        <v>382</v>
      </c>
      <c r="F2849" t="s">
        <v>16</v>
      </c>
      <c r="G2849" t="s">
        <v>16</v>
      </c>
      <c r="H2849" t="s">
        <v>16</v>
      </c>
      <c r="I2849">
        <v>2</v>
      </c>
      <c r="J2849">
        <v>24</v>
      </c>
      <c r="K2849">
        <v>500</v>
      </c>
      <c r="L2849">
        <v>3.2</v>
      </c>
      <c r="M2849" t="s">
        <v>849</v>
      </c>
      <c r="N2849" t="str">
        <f>SUBSTITUTE(Sheet1[[#This Row],[Datekey_Opening]],"_","-")</f>
        <v>2016-1-23</v>
      </c>
      <c r="O2849">
        <f>YEAR(Sheet1[[#This Row],[Date]])</f>
        <v>2016</v>
      </c>
      <c r="P2849" t="str">
        <f>LOOKUP(Sheet1[[#This Row],[CountryCode]],$AI$4:$AI$18,$AJ$4:$AJ$18)</f>
        <v>India</v>
      </c>
      <c r="Q2849">
        <f>MONTH(Sheet1[[#This Row],[Date]])</f>
        <v>1</v>
      </c>
      <c r="R2849" t="str">
        <f>TEXT(Sheet1[[#This Row],[Date]],"MMMM")</f>
        <v>January</v>
      </c>
      <c r="S2849" t="str">
        <f>TEXT(Sheet1[[#This Row],[Date]],"YYYY-MMM")</f>
        <v>2016-Jan</v>
      </c>
      <c r="T2849">
        <f>WEEKDAY(Sheet1[[#This Row],[Date]])</f>
        <v>7</v>
      </c>
      <c r="U2849" t="str">
        <f>TEXT(Sheet1[[#This Row],[Date]],"DDDD")</f>
        <v>Saturday</v>
      </c>
      <c r="V2849" t="str">
        <f>"FM"&amp;MOD(MONTH(Sheet1[[#This Row],[Date]])-4,12)+1</f>
        <v>FM10</v>
      </c>
      <c r="W2849" t="str">
        <f>"Q"&amp;ROUNDUP(MONTH(Sheet1[[#This Row],[Date]])/3,0)</f>
        <v>Q1</v>
      </c>
      <c r="X2849" t="str">
        <f>"Q"&amp;INT(MOD(MONTH(Sheet1[[#This Row],[Date]])-4,12/3)+1)</f>
        <v>Q2</v>
      </c>
      <c r="Y2849" t="str" cm="1">
        <f t="array" ref="Y2849">_xlfn.IFS(ROUND(L2849,0)&lt;=1,"Need to improve 0-1",ROUND(L2849,0)&lt;=2,"Okay 1-2",ROUND(L2849,0)&lt;=3,"Good 2-3",ROUND(L2849,0)&lt;=4,"Great 3-4",ROUND(L2849,0)&lt;=5,"Excellent 4-5")</f>
        <v>Good 2-3</v>
      </c>
      <c r="Z2849" t="str">
        <f t="shared" si="44"/>
        <v>0-1000</v>
      </c>
    </row>
    <row r="2850" spans="1:26" x14ac:dyDescent="0.3">
      <c r="A2850">
        <v>18357109</v>
      </c>
      <c r="B2850" t="s">
        <v>4943</v>
      </c>
      <c r="C2850">
        <v>1</v>
      </c>
      <c r="D2850" t="s">
        <v>14</v>
      </c>
      <c r="E2850" t="s">
        <v>426</v>
      </c>
      <c r="F2850" t="s">
        <v>16</v>
      </c>
      <c r="G2850" t="s">
        <v>16</v>
      </c>
      <c r="H2850" t="s">
        <v>16</v>
      </c>
      <c r="I2850">
        <v>2</v>
      </c>
      <c r="J2850">
        <v>12</v>
      </c>
      <c r="K2850">
        <v>500</v>
      </c>
      <c r="L2850">
        <v>3</v>
      </c>
      <c r="M2850" t="s">
        <v>4944</v>
      </c>
      <c r="N2850" t="str">
        <f>SUBSTITUTE(Sheet1[[#This Row],[Datekey_Opening]],"_","-")</f>
        <v>2016-1-18</v>
      </c>
      <c r="O2850">
        <f>YEAR(Sheet1[[#This Row],[Date]])</f>
        <v>2016</v>
      </c>
      <c r="P2850" t="str">
        <f>LOOKUP(Sheet1[[#This Row],[CountryCode]],$AI$4:$AI$18,$AJ$4:$AJ$18)</f>
        <v>India</v>
      </c>
      <c r="Q2850">
        <f>MONTH(Sheet1[[#This Row],[Date]])</f>
        <v>1</v>
      </c>
      <c r="R2850" t="str">
        <f>TEXT(Sheet1[[#This Row],[Date]],"MMMM")</f>
        <v>January</v>
      </c>
      <c r="S2850" t="str">
        <f>TEXT(Sheet1[[#This Row],[Date]],"YYYY-MMM")</f>
        <v>2016-Jan</v>
      </c>
      <c r="T2850">
        <f>WEEKDAY(Sheet1[[#This Row],[Date]])</f>
        <v>2</v>
      </c>
      <c r="U2850" t="str">
        <f>TEXT(Sheet1[[#This Row],[Date]],"DDDD")</f>
        <v>Monday</v>
      </c>
      <c r="V2850" t="str">
        <f>"FM"&amp;MOD(MONTH(Sheet1[[#This Row],[Date]])-4,12)+1</f>
        <v>FM10</v>
      </c>
      <c r="W2850" t="str">
        <f>"Q"&amp;ROUNDUP(MONTH(Sheet1[[#This Row],[Date]])/3,0)</f>
        <v>Q1</v>
      </c>
      <c r="X2850" t="str">
        <f>"Q"&amp;INT(MOD(MONTH(Sheet1[[#This Row],[Date]])-4,12/3)+1)</f>
        <v>Q2</v>
      </c>
      <c r="Y2850" t="str" cm="1">
        <f t="array" ref="Y2850">_xlfn.IFS(ROUND(L2850,0)&lt;=1,"Need to improve 0-1",ROUND(L2850,0)&lt;=2,"Okay 1-2",ROUND(L2850,0)&lt;=3,"Good 2-3",ROUND(L2850,0)&lt;=4,"Great 3-4",ROUND(L2850,0)&lt;=5,"Excellent 4-5")</f>
        <v>Good 2-3</v>
      </c>
      <c r="Z2850" t="str">
        <f t="shared" si="44"/>
        <v>0-1000</v>
      </c>
    </row>
    <row r="2851" spans="1:26" x14ac:dyDescent="0.3">
      <c r="A2851">
        <v>311340</v>
      </c>
      <c r="B2851" t="s">
        <v>4945</v>
      </c>
      <c r="C2851">
        <v>1</v>
      </c>
      <c r="D2851" t="s">
        <v>14</v>
      </c>
      <c r="E2851" t="s">
        <v>4946</v>
      </c>
      <c r="F2851" t="s">
        <v>16</v>
      </c>
      <c r="G2851" t="s">
        <v>16</v>
      </c>
      <c r="H2851" t="s">
        <v>16</v>
      </c>
      <c r="I2851">
        <v>2</v>
      </c>
      <c r="J2851">
        <v>658</v>
      </c>
      <c r="K2851">
        <v>500</v>
      </c>
      <c r="L2851">
        <v>4.0999999999999996</v>
      </c>
      <c r="M2851" t="s">
        <v>4947</v>
      </c>
      <c r="N2851" t="str">
        <f>SUBSTITUTE(Sheet1[[#This Row],[Datekey_Opening]],"_","-")</f>
        <v>2014-1-26</v>
      </c>
      <c r="O2851">
        <f>YEAR(Sheet1[[#This Row],[Date]])</f>
        <v>2014</v>
      </c>
      <c r="P2851" t="str">
        <f>LOOKUP(Sheet1[[#This Row],[CountryCode]],$AI$4:$AI$18,$AJ$4:$AJ$18)</f>
        <v>India</v>
      </c>
      <c r="Q2851">
        <f>MONTH(Sheet1[[#This Row],[Date]])</f>
        <v>1</v>
      </c>
      <c r="R2851" t="str">
        <f>TEXT(Sheet1[[#This Row],[Date]],"MMMM")</f>
        <v>January</v>
      </c>
      <c r="S2851" t="str">
        <f>TEXT(Sheet1[[#This Row],[Date]],"YYYY-MMM")</f>
        <v>2014-Jan</v>
      </c>
      <c r="T2851">
        <f>WEEKDAY(Sheet1[[#This Row],[Date]])</f>
        <v>1</v>
      </c>
      <c r="U2851" t="str">
        <f>TEXT(Sheet1[[#This Row],[Date]],"DDDD")</f>
        <v>Sunday</v>
      </c>
      <c r="V2851" t="str">
        <f>"FM"&amp;MOD(MONTH(Sheet1[[#This Row],[Date]])-4,12)+1</f>
        <v>FM10</v>
      </c>
      <c r="W2851" t="str">
        <f>"Q"&amp;ROUNDUP(MONTH(Sheet1[[#This Row],[Date]])/3,0)</f>
        <v>Q1</v>
      </c>
      <c r="X2851" t="str">
        <f>"Q"&amp;INT(MOD(MONTH(Sheet1[[#This Row],[Date]])-4,12/3)+1)</f>
        <v>Q2</v>
      </c>
      <c r="Y2851" t="str" cm="1">
        <f t="array" ref="Y2851">_xlfn.IFS(ROUND(L2851,0)&lt;=1,"Need to improve 0-1",ROUND(L2851,0)&lt;=2,"Okay 1-2",ROUND(L2851,0)&lt;=3,"Good 2-3",ROUND(L2851,0)&lt;=4,"Great 3-4",ROUND(L2851,0)&lt;=5,"Excellent 4-5")</f>
        <v>Great 3-4</v>
      </c>
      <c r="Z2851" t="str">
        <f t="shared" si="44"/>
        <v>0-1000</v>
      </c>
    </row>
    <row r="2852" spans="1:26" x14ac:dyDescent="0.3">
      <c r="A2852">
        <v>311563</v>
      </c>
      <c r="B2852" t="s">
        <v>4542</v>
      </c>
      <c r="C2852">
        <v>1</v>
      </c>
      <c r="D2852" t="s">
        <v>14</v>
      </c>
      <c r="E2852" t="s">
        <v>708</v>
      </c>
      <c r="F2852" t="s">
        <v>16</v>
      </c>
      <c r="G2852" t="s">
        <v>16</v>
      </c>
      <c r="H2852" t="s">
        <v>16</v>
      </c>
      <c r="I2852">
        <v>2</v>
      </c>
      <c r="J2852">
        <v>197</v>
      </c>
      <c r="K2852">
        <v>500</v>
      </c>
      <c r="L2852">
        <v>3.9</v>
      </c>
      <c r="M2852" t="s">
        <v>3399</v>
      </c>
      <c r="N2852" t="str">
        <f>SUBSTITUTE(Sheet1[[#This Row],[Datekey_Opening]],"_","-")</f>
        <v>2016-1-4</v>
      </c>
      <c r="O2852">
        <f>YEAR(Sheet1[[#This Row],[Date]])</f>
        <v>2016</v>
      </c>
      <c r="P2852" t="str">
        <f>LOOKUP(Sheet1[[#This Row],[CountryCode]],$AI$4:$AI$18,$AJ$4:$AJ$18)</f>
        <v>India</v>
      </c>
      <c r="Q2852">
        <f>MONTH(Sheet1[[#This Row],[Date]])</f>
        <v>1</v>
      </c>
      <c r="R2852" t="str">
        <f>TEXT(Sheet1[[#This Row],[Date]],"MMMM")</f>
        <v>January</v>
      </c>
      <c r="S2852" t="str">
        <f>TEXT(Sheet1[[#This Row],[Date]],"YYYY-MMM")</f>
        <v>2016-Jan</v>
      </c>
      <c r="T2852">
        <f>WEEKDAY(Sheet1[[#This Row],[Date]])</f>
        <v>2</v>
      </c>
      <c r="U2852" t="str">
        <f>TEXT(Sheet1[[#This Row],[Date]],"DDDD")</f>
        <v>Monday</v>
      </c>
      <c r="V2852" t="str">
        <f>"FM"&amp;MOD(MONTH(Sheet1[[#This Row],[Date]])-4,12)+1</f>
        <v>FM10</v>
      </c>
      <c r="W2852" t="str">
        <f>"Q"&amp;ROUNDUP(MONTH(Sheet1[[#This Row],[Date]])/3,0)</f>
        <v>Q1</v>
      </c>
      <c r="X2852" t="str">
        <f>"Q"&amp;INT(MOD(MONTH(Sheet1[[#This Row],[Date]])-4,12/3)+1)</f>
        <v>Q2</v>
      </c>
      <c r="Y2852" t="str" cm="1">
        <f t="array" ref="Y2852">_xlfn.IFS(ROUND(L2852,0)&lt;=1,"Need to improve 0-1",ROUND(L2852,0)&lt;=2,"Okay 1-2",ROUND(L2852,0)&lt;=3,"Good 2-3",ROUND(L2852,0)&lt;=4,"Great 3-4",ROUND(L2852,0)&lt;=5,"Excellent 4-5")</f>
        <v>Great 3-4</v>
      </c>
      <c r="Z2852" t="str">
        <f t="shared" si="44"/>
        <v>0-1000</v>
      </c>
    </row>
    <row r="2853" spans="1:26" x14ac:dyDescent="0.3">
      <c r="A2853">
        <v>18423876</v>
      </c>
      <c r="B2853" t="s">
        <v>840</v>
      </c>
      <c r="C2853">
        <v>1</v>
      </c>
      <c r="D2853" t="s">
        <v>14</v>
      </c>
      <c r="E2853" t="s">
        <v>708</v>
      </c>
      <c r="F2853" t="s">
        <v>16</v>
      </c>
      <c r="G2853" t="s">
        <v>16</v>
      </c>
      <c r="H2853" t="s">
        <v>16</v>
      </c>
      <c r="I2853">
        <v>2</v>
      </c>
      <c r="J2853">
        <v>3</v>
      </c>
      <c r="K2853">
        <v>500</v>
      </c>
      <c r="L2853">
        <v>1</v>
      </c>
      <c r="M2853" t="s">
        <v>3162</v>
      </c>
      <c r="N2853" t="str">
        <f>SUBSTITUTE(Sheet1[[#This Row],[Datekey_Opening]],"_","-")</f>
        <v>2015-1-22</v>
      </c>
      <c r="O2853">
        <f>YEAR(Sheet1[[#This Row],[Date]])</f>
        <v>2015</v>
      </c>
      <c r="P2853" t="str">
        <f>LOOKUP(Sheet1[[#This Row],[CountryCode]],$AI$4:$AI$18,$AJ$4:$AJ$18)</f>
        <v>India</v>
      </c>
      <c r="Q2853">
        <f>MONTH(Sheet1[[#This Row],[Date]])</f>
        <v>1</v>
      </c>
      <c r="R2853" t="str">
        <f>TEXT(Sheet1[[#This Row],[Date]],"MMMM")</f>
        <v>January</v>
      </c>
      <c r="S2853" t="str">
        <f>TEXT(Sheet1[[#This Row],[Date]],"YYYY-MMM")</f>
        <v>2015-Jan</v>
      </c>
      <c r="T2853">
        <f>WEEKDAY(Sheet1[[#This Row],[Date]])</f>
        <v>5</v>
      </c>
      <c r="U2853" t="str">
        <f>TEXT(Sheet1[[#This Row],[Date]],"DDDD")</f>
        <v>Thursday</v>
      </c>
      <c r="V2853" t="str">
        <f>"FM"&amp;MOD(MONTH(Sheet1[[#This Row],[Date]])-4,12)+1</f>
        <v>FM10</v>
      </c>
      <c r="W2853" t="str">
        <f>"Q"&amp;ROUNDUP(MONTH(Sheet1[[#This Row],[Date]])/3,0)</f>
        <v>Q1</v>
      </c>
      <c r="X2853" t="str">
        <f>"Q"&amp;INT(MOD(MONTH(Sheet1[[#This Row],[Date]])-4,12/3)+1)</f>
        <v>Q2</v>
      </c>
      <c r="Y2853" t="str" cm="1">
        <f t="array" ref="Y2853">_xlfn.IFS(ROUND(L2853,0)&lt;=1,"Need to improve 0-1",ROUND(L2853,0)&lt;=2,"Okay 1-2",ROUND(L2853,0)&lt;=3,"Good 2-3",ROUND(L2853,0)&lt;=4,"Great 3-4",ROUND(L2853,0)&lt;=5,"Excellent 4-5")</f>
        <v>Need to improve 0-1</v>
      </c>
      <c r="Z2853" t="str">
        <f t="shared" si="44"/>
        <v>0-1000</v>
      </c>
    </row>
    <row r="2854" spans="1:26" x14ac:dyDescent="0.3">
      <c r="A2854">
        <v>18426782</v>
      </c>
      <c r="B2854" t="s">
        <v>4948</v>
      </c>
      <c r="C2854">
        <v>1</v>
      </c>
      <c r="D2854" t="s">
        <v>14</v>
      </c>
      <c r="E2854" t="s">
        <v>538</v>
      </c>
      <c r="F2854" t="s">
        <v>16</v>
      </c>
      <c r="G2854" t="s">
        <v>16</v>
      </c>
      <c r="H2854" t="s">
        <v>16</v>
      </c>
      <c r="I2854">
        <v>2</v>
      </c>
      <c r="J2854">
        <v>1</v>
      </c>
      <c r="K2854">
        <v>500</v>
      </c>
      <c r="L2854">
        <v>1</v>
      </c>
      <c r="M2854" t="s">
        <v>4949</v>
      </c>
      <c r="N2854" t="str">
        <f>SUBSTITUTE(Sheet1[[#This Row],[Datekey_Opening]],"_","-")</f>
        <v>2011-1-12</v>
      </c>
      <c r="O2854">
        <f>YEAR(Sheet1[[#This Row],[Date]])</f>
        <v>2011</v>
      </c>
      <c r="P2854" t="str">
        <f>LOOKUP(Sheet1[[#This Row],[CountryCode]],$AI$4:$AI$18,$AJ$4:$AJ$18)</f>
        <v>India</v>
      </c>
      <c r="Q2854">
        <f>MONTH(Sheet1[[#This Row],[Date]])</f>
        <v>1</v>
      </c>
      <c r="R2854" t="str">
        <f>TEXT(Sheet1[[#This Row],[Date]],"MMMM")</f>
        <v>January</v>
      </c>
      <c r="S2854" t="str">
        <f>TEXT(Sheet1[[#This Row],[Date]],"YYYY-MMM")</f>
        <v>2011-Jan</v>
      </c>
      <c r="T2854">
        <f>WEEKDAY(Sheet1[[#This Row],[Date]])</f>
        <v>4</v>
      </c>
      <c r="U2854" t="str">
        <f>TEXT(Sheet1[[#This Row],[Date]],"DDDD")</f>
        <v>Wednesday</v>
      </c>
      <c r="V2854" t="str">
        <f>"FM"&amp;MOD(MONTH(Sheet1[[#This Row],[Date]])-4,12)+1</f>
        <v>FM10</v>
      </c>
      <c r="W2854" t="str">
        <f>"Q"&amp;ROUNDUP(MONTH(Sheet1[[#This Row],[Date]])/3,0)</f>
        <v>Q1</v>
      </c>
      <c r="X2854" t="str">
        <f>"Q"&amp;INT(MOD(MONTH(Sheet1[[#This Row],[Date]])-4,12/3)+1)</f>
        <v>Q2</v>
      </c>
      <c r="Y2854" t="str" cm="1">
        <f t="array" ref="Y2854">_xlfn.IFS(ROUND(L2854,0)&lt;=1,"Need to improve 0-1",ROUND(L2854,0)&lt;=2,"Okay 1-2",ROUND(L2854,0)&lt;=3,"Good 2-3",ROUND(L2854,0)&lt;=4,"Great 3-4",ROUND(L2854,0)&lt;=5,"Excellent 4-5")</f>
        <v>Need to improve 0-1</v>
      </c>
      <c r="Z2854" t="str">
        <f t="shared" si="44"/>
        <v>0-1000</v>
      </c>
    </row>
    <row r="2855" spans="1:26" x14ac:dyDescent="0.3">
      <c r="A2855">
        <v>301675</v>
      </c>
      <c r="B2855" t="s">
        <v>4950</v>
      </c>
      <c r="C2855">
        <v>1</v>
      </c>
      <c r="D2855" t="s">
        <v>14</v>
      </c>
      <c r="E2855" t="s">
        <v>4951</v>
      </c>
      <c r="F2855" t="s">
        <v>16</v>
      </c>
      <c r="G2855" t="s">
        <v>16</v>
      </c>
      <c r="H2855" t="s">
        <v>16</v>
      </c>
      <c r="I2855">
        <v>2</v>
      </c>
      <c r="J2855">
        <v>3</v>
      </c>
      <c r="K2855">
        <v>500</v>
      </c>
      <c r="L2855">
        <v>1</v>
      </c>
      <c r="M2855" t="s">
        <v>2038</v>
      </c>
      <c r="N2855" t="str">
        <f>SUBSTITUTE(Sheet1[[#This Row],[Datekey_Opening]],"_","-")</f>
        <v>2011-1-27</v>
      </c>
      <c r="O2855">
        <f>YEAR(Sheet1[[#This Row],[Date]])</f>
        <v>2011</v>
      </c>
      <c r="P2855" t="str">
        <f>LOOKUP(Sheet1[[#This Row],[CountryCode]],$AI$4:$AI$18,$AJ$4:$AJ$18)</f>
        <v>India</v>
      </c>
      <c r="Q2855">
        <f>MONTH(Sheet1[[#This Row],[Date]])</f>
        <v>1</v>
      </c>
      <c r="R2855" t="str">
        <f>TEXT(Sheet1[[#This Row],[Date]],"MMMM")</f>
        <v>January</v>
      </c>
      <c r="S2855" t="str">
        <f>TEXT(Sheet1[[#This Row],[Date]],"YYYY-MMM")</f>
        <v>2011-Jan</v>
      </c>
      <c r="T2855">
        <f>WEEKDAY(Sheet1[[#This Row],[Date]])</f>
        <v>5</v>
      </c>
      <c r="U2855" t="str">
        <f>TEXT(Sheet1[[#This Row],[Date]],"DDDD")</f>
        <v>Thursday</v>
      </c>
      <c r="V2855" t="str">
        <f>"FM"&amp;MOD(MONTH(Sheet1[[#This Row],[Date]])-4,12)+1</f>
        <v>FM10</v>
      </c>
      <c r="W2855" t="str">
        <f>"Q"&amp;ROUNDUP(MONTH(Sheet1[[#This Row],[Date]])/3,0)</f>
        <v>Q1</v>
      </c>
      <c r="X2855" t="str">
        <f>"Q"&amp;INT(MOD(MONTH(Sheet1[[#This Row],[Date]])-4,12/3)+1)</f>
        <v>Q2</v>
      </c>
      <c r="Y2855" t="str" cm="1">
        <f t="array" ref="Y2855">_xlfn.IFS(ROUND(L2855,0)&lt;=1,"Need to improve 0-1",ROUND(L2855,0)&lt;=2,"Okay 1-2",ROUND(L2855,0)&lt;=3,"Good 2-3",ROUND(L2855,0)&lt;=4,"Great 3-4",ROUND(L2855,0)&lt;=5,"Excellent 4-5")</f>
        <v>Need to improve 0-1</v>
      </c>
      <c r="Z2855" t="str">
        <f t="shared" si="44"/>
        <v>0-1000</v>
      </c>
    </row>
    <row r="2856" spans="1:26" x14ac:dyDescent="0.3">
      <c r="A2856">
        <v>18277230</v>
      </c>
      <c r="B2856" t="s">
        <v>2300</v>
      </c>
      <c r="C2856">
        <v>1</v>
      </c>
      <c r="D2856" t="s">
        <v>14</v>
      </c>
      <c r="E2856" t="s">
        <v>4952</v>
      </c>
      <c r="F2856" t="s">
        <v>16</v>
      </c>
      <c r="G2856" t="s">
        <v>16</v>
      </c>
      <c r="H2856" t="s">
        <v>16</v>
      </c>
      <c r="I2856">
        <v>2</v>
      </c>
      <c r="J2856">
        <v>59</v>
      </c>
      <c r="K2856">
        <v>500</v>
      </c>
      <c r="L2856">
        <v>3.7</v>
      </c>
      <c r="M2856" t="s">
        <v>3516</v>
      </c>
      <c r="N2856" t="str">
        <f>SUBSTITUTE(Sheet1[[#This Row],[Datekey_Opening]],"_","-")</f>
        <v>2013-1-21</v>
      </c>
      <c r="O2856">
        <f>YEAR(Sheet1[[#This Row],[Date]])</f>
        <v>2013</v>
      </c>
      <c r="P2856" t="str">
        <f>LOOKUP(Sheet1[[#This Row],[CountryCode]],$AI$4:$AI$18,$AJ$4:$AJ$18)</f>
        <v>India</v>
      </c>
      <c r="Q2856">
        <f>MONTH(Sheet1[[#This Row],[Date]])</f>
        <v>1</v>
      </c>
      <c r="R2856" t="str">
        <f>TEXT(Sheet1[[#This Row],[Date]],"MMMM")</f>
        <v>January</v>
      </c>
      <c r="S2856" t="str">
        <f>TEXT(Sheet1[[#This Row],[Date]],"YYYY-MMM")</f>
        <v>2013-Jan</v>
      </c>
      <c r="T2856">
        <f>WEEKDAY(Sheet1[[#This Row],[Date]])</f>
        <v>2</v>
      </c>
      <c r="U2856" t="str">
        <f>TEXT(Sheet1[[#This Row],[Date]],"DDDD")</f>
        <v>Monday</v>
      </c>
      <c r="V2856" t="str">
        <f>"FM"&amp;MOD(MONTH(Sheet1[[#This Row],[Date]])-4,12)+1</f>
        <v>FM10</v>
      </c>
      <c r="W2856" t="str">
        <f>"Q"&amp;ROUNDUP(MONTH(Sheet1[[#This Row],[Date]])/3,0)</f>
        <v>Q1</v>
      </c>
      <c r="X2856" t="str">
        <f>"Q"&amp;INT(MOD(MONTH(Sheet1[[#This Row],[Date]])-4,12/3)+1)</f>
        <v>Q2</v>
      </c>
      <c r="Y2856" t="str" cm="1">
        <f t="array" ref="Y2856">_xlfn.IFS(ROUND(L2856,0)&lt;=1,"Need to improve 0-1",ROUND(L2856,0)&lt;=2,"Okay 1-2",ROUND(L2856,0)&lt;=3,"Good 2-3",ROUND(L2856,0)&lt;=4,"Great 3-4",ROUND(L2856,0)&lt;=5,"Excellent 4-5")</f>
        <v>Great 3-4</v>
      </c>
      <c r="Z2856" t="str">
        <f t="shared" si="44"/>
        <v>0-1000</v>
      </c>
    </row>
    <row r="2857" spans="1:26" x14ac:dyDescent="0.3">
      <c r="A2857">
        <v>2403</v>
      </c>
      <c r="B2857" t="s">
        <v>4953</v>
      </c>
      <c r="C2857">
        <v>1</v>
      </c>
      <c r="D2857" t="s">
        <v>14</v>
      </c>
      <c r="E2857" t="s">
        <v>365</v>
      </c>
      <c r="F2857" t="s">
        <v>16</v>
      </c>
      <c r="G2857" t="s">
        <v>16</v>
      </c>
      <c r="H2857" t="s">
        <v>16</v>
      </c>
      <c r="I2857">
        <v>2</v>
      </c>
      <c r="J2857">
        <v>20</v>
      </c>
      <c r="K2857">
        <v>500</v>
      </c>
      <c r="L2857">
        <v>2.6</v>
      </c>
      <c r="M2857" t="s">
        <v>3784</v>
      </c>
      <c r="N2857" t="str">
        <f>SUBSTITUTE(Sheet1[[#This Row],[Datekey_Opening]],"_","-")</f>
        <v>2018-1-23</v>
      </c>
      <c r="O2857">
        <f>YEAR(Sheet1[[#This Row],[Date]])</f>
        <v>2018</v>
      </c>
      <c r="P2857" t="str">
        <f>LOOKUP(Sheet1[[#This Row],[CountryCode]],$AI$4:$AI$18,$AJ$4:$AJ$18)</f>
        <v>India</v>
      </c>
      <c r="Q2857">
        <f>MONTH(Sheet1[[#This Row],[Date]])</f>
        <v>1</v>
      </c>
      <c r="R2857" t="str">
        <f>TEXT(Sheet1[[#This Row],[Date]],"MMMM")</f>
        <v>January</v>
      </c>
      <c r="S2857" t="str">
        <f>TEXT(Sheet1[[#This Row],[Date]],"YYYY-MMM")</f>
        <v>2018-Jan</v>
      </c>
      <c r="T2857">
        <f>WEEKDAY(Sheet1[[#This Row],[Date]])</f>
        <v>3</v>
      </c>
      <c r="U2857" t="str">
        <f>TEXT(Sheet1[[#This Row],[Date]],"DDDD")</f>
        <v>Tuesday</v>
      </c>
      <c r="V2857" t="str">
        <f>"FM"&amp;MOD(MONTH(Sheet1[[#This Row],[Date]])-4,12)+1</f>
        <v>FM10</v>
      </c>
      <c r="W2857" t="str">
        <f>"Q"&amp;ROUNDUP(MONTH(Sheet1[[#This Row],[Date]])/3,0)</f>
        <v>Q1</v>
      </c>
      <c r="X2857" t="str">
        <f>"Q"&amp;INT(MOD(MONTH(Sheet1[[#This Row],[Date]])-4,12/3)+1)</f>
        <v>Q2</v>
      </c>
      <c r="Y2857" t="str" cm="1">
        <f t="array" ref="Y2857">_xlfn.IFS(ROUND(L2857,0)&lt;=1,"Need to improve 0-1",ROUND(L2857,0)&lt;=2,"Okay 1-2",ROUND(L2857,0)&lt;=3,"Good 2-3",ROUND(L2857,0)&lt;=4,"Great 3-4",ROUND(L2857,0)&lt;=5,"Excellent 4-5")</f>
        <v>Good 2-3</v>
      </c>
      <c r="Z2857" t="str">
        <f t="shared" si="44"/>
        <v>0-1000</v>
      </c>
    </row>
    <row r="2858" spans="1:26" x14ac:dyDescent="0.3">
      <c r="A2858">
        <v>310877</v>
      </c>
      <c r="B2858" t="s">
        <v>4829</v>
      </c>
      <c r="C2858">
        <v>1</v>
      </c>
      <c r="D2858" t="s">
        <v>14</v>
      </c>
      <c r="E2858" t="s">
        <v>395</v>
      </c>
      <c r="F2858" t="s">
        <v>16</v>
      </c>
      <c r="G2858" t="s">
        <v>16</v>
      </c>
      <c r="H2858" t="s">
        <v>16</v>
      </c>
      <c r="I2858">
        <v>2</v>
      </c>
      <c r="J2858">
        <v>24</v>
      </c>
      <c r="K2858">
        <v>500</v>
      </c>
      <c r="L2858">
        <v>3.4</v>
      </c>
      <c r="M2858" t="s">
        <v>4954</v>
      </c>
      <c r="N2858" t="str">
        <f>SUBSTITUTE(Sheet1[[#This Row],[Datekey_Opening]],"_","-")</f>
        <v>2016-12-20</v>
      </c>
      <c r="O2858">
        <f>YEAR(Sheet1[[#This Row],[Date]])</f>
        <v>2016</v>
      </c>
      <c r="P2858" t="str">
        <f>LOOKUP(Sheet1[[#This Row],[CountryCode]],$AI$4:$AI$18,$AJ$4:$AJ$18)</f>
        <v>India</v>
      </c>
      <c r="Q2858">
        <f>MONTH(Sheet1[[#This Row],[Date]])</f>
        <v>12</v>
      </c>
      <c r="R2858" t="str">
        <f>TEXT(Sheet1[[#This Row],[Date]],"MMMM")</f>
        <v>December</v>
      </c>
      <c r="S2858" t="str">
        <f>TEXT(Sheet1[[#This Row],[Date]],"YYYY-MMM")</f>
        <v>2016-Dec</v>
      </c>
      <c r="T2858">
        <f>WEEKDAY(Sheet1[[#This Row],[Date]])</f>
        <v>3</v>
      </c>
      <c r="U2858" t="str">
        <f>TEXT(Sheet1[[#This Row],[Date]],"DDDD")</f>
        <v>Tuesday</v>
      </c>
      <c r="V2858" t="str">
        <f>"FM"&amp;MOD(MONTH(Sheet1[[#This Row],[Date]])-4,12)+1</f>
        <v>FM9</v>
      </c>
      <c r="W2858" t="str">
        <f>"Q"&amp;ROUNDUP(MONTH(Sheet1[[#This Row],[Date]])/3,0)</f>
        <v>Q4</v>
      </c>
      <c r="X2858" t="str">
        <f>"Q"&amp;INT(MOD(MONTH(Sheet1[[#This Row],[Date]])-4,12/3)+1)</f>
        <v>Q1</v>
      </c>
      <c r="Y2858" t="str" cm="1">
        <f t="array" ref="Y2858">_xlfn.IFS(ROUND(L2858,0)&lt;=1,"Need to improve 0-1",ROUND(L2858,0)&lt;=2,"Okay 1-2",ROUND(L2858,0)&lt;=3,"Good 2-3",ROUND(L2858,0)&lt;=4,"Great 3-4",ROUND(L2858,0)&lt;=5,"Excellent 4-5")</f>
        <v>Good 2-3</v>
      </c>
      <c r="Z2858" t="str">
        <f t="shared" si="44"/>
        <v>0-1000</v>
      </c>
    </row>
    <row r="2859" spans="1:26" x14ac:dyDescent="0.3">
      <c r="A2859">
        <v>5452</v>
      </c>
      <c r="B2859" t="s">
        <v>4955</v>
      </c>
      <c r="C2859">
        <v>1</v>
      </c>
      <c r="D2859" t="s">
        <v>14</v>
      </c>
      <c r="E2859" t="s">
        <v>473</v>
      </c>
      <c r="F2859" t="s">
        <v>16</v>
      </c>
      <c r="G2859" t="s">
        <v>16</v>
      </c>
      <c r="H2859" t="s">
        <v>16</v>
      </c>
      <c r="I2859">
        <v>2</v>
      </c>
      <c r="J2859">
        <v>10</v>
      </c>
      <c r="K2859">
        <v>500</v>
      </c>
      <c r="L2859">
        <v>3</v>
      </c>
      <c r="M2859" t="s">
        <v>4956</v>
      </c>
      <c r="N2859" t="str">
        <f>SUBSTITUTE(Sheet1[[#This Row],[Datekey_Opening]],"_","-")</f>
        <v>2015-12-14</v>
      </c>
      <c r="O2859">
        <f>YEAR(Sheet1[[#This Row],[Date]])</f>
        <v>2015</v>
      </c>
      <c r="P2859" t="str">
        <f>LOOKUP(Sheet1[[#This Row],[CountryCode]],$AI$4:$AI$18,$AJ$4:$AJ$18)</f>
        <v>India</v>
      </c>
      <c r="Q2859">
        <f>MONTH(Sheet1[[#This Row],[Date]])</f>
        <v>12</v>
      </c>
      <c r="R2859" t="str">
        <f>TEXT(Sheet1[[#This Row],[Date]],"MMMM")</f>
        <v>December</v>
      </c>
      <c r="S2859" t="str">
        <f>TEXT(Sheet1[[#This Row],[Date]],"YYYY-MMM")</f>
        <v>2015-Dec</v>
      </c>
      <c r="T2859">
        <f>WEEKDAY(Sheet1[[#This Row],[Date]])</f>
        <v>2</v>
      </c>
      <c r="U2859" t="str">
        <f>TEXT(Sheet1[[#This Row],[Date]],"DDDD")</f>
        <v>Monday</v>
      </c>
      <c r="V2859" t="str">
        <f>"FM"&amp;MOD(MONTH(Sheet1[[#This Row],[Date]])-4,12)+1</f>
        <v>FM9</v>
      </c>
      <c r="W2859" t="str">
        <f>"Q"&amp;ROUNDUP(MONTH(Sheet1[[#This Row],[Date]])/3,0)</f>
        <v>Q4</v>
      </c>
      <c r="X2859" t="str">
        <f>"Q"&amp;INT(MOD(MONTH(Sheet1[[#This Row],[Date]])-4,12/3)+1)</f>
        <v>Q1</v>
      </c>
      <c r="Y2859" t="str" cm="1">
        <f t="array" ref="Y2859">_xlfn.IFS(ROUND(L2859,0)&lt;=1,"Need to improve 0-1",ROUND(L2859,0)&lt;=2,"Okay 1-2",ROUND(L2859,0)&lt;=3,"Good 2-3",ROUND(L2859,0)&lt;=4,"Great 3-4",ROUND(L2859,0)&lt;=5,"Excellent 4-5")</f>
        <v>Good 2-3</v>
      </c>
      <c r="Z2859" t="str">
        <f t="shared" si="44"/>
        <v>0-1000</v>
      </c>
    </row>
    <row r="2860" spans="1:26" x14ac:dyDescent="0.3">
      <c r="A2860">
        <v>18460330</v>
      </c>
      <c r="B2860" t="s">
        <v>4957</v>
      </c>
      <c r="C2860">
        <v>1</v>
      </c>
      <c r="D2860" t="s">
        <v>14</v>
      </c>
      <c r="E2860" t="s">
        <v>680</v>
      </c>
      <c r="F2860" t="s">
        <v>16</v>
      </c>
      <c r="G2860" t="s">
        <v>16</v>
      </c>
      <c r="H2860" t="s">
        <v>16</v>
      </c>
      <c r="I2860">
        <v>2</v>
      </c>
      <c r="J2860">
        <v>1</v>
      </c>
      <c r="K2860">
        <v>500</v>
      </c>
      <c r="L2860">
        <v>1</v>
      </c>
      <c r="M2860" t="s">
        <v>4958</v>
      </c>
      <c r="N2860" t="str">
        <f>SUBSTITUTE(Sheet1[[#This Row],[Datekey_Opening]],"_","-")</f>
        <v>2011-12-19</v>
      </c>
      <c r="O2860">
        <f>YEAR(Sheet1[[#This Row],[Date]])</f>
        <v>2011</v>
      </c>
      <c r="P2860" t="str">
        <f>LOOKUP(Sheet1[[#This Row],[CountryCode]],$AI$4:$AI$18,$AJ$4:$AJ$18)</f>
        <v>India</v>
      </c>
      <c r="Q2860">
        <f>MONTH(Sheet1[[#This Row],[Date]])</f>
        <v>12</v>
      </c>
      <c r="R2860" t="str">
        <f>TEXT(Sheet1[[#This Row],[Date]],"MMMM")</f>
        <v>December</v>
      </c>
      <c r="S2860" t="str">
        <f>TEXT(Sheet1[[#This Row],[Date]],"YYYY-MMM")</f>
        <v>2011-Dec</v>
      </c>
      <c r="T2860">
        <f>WEEKDAY(Sheet1[[#This Row],[Date]])</f>
        <v>2</v>
      </c>
      <c r="U2860" t="str">
        <f>TEXT(Sheet1[[#This Row],[Date]],"DDDD")</f>
        <v>Monday</v>
      </c>
      <c r="V2860" t="str">
        <f>"FM"&amp;MOD(MONTH(Sheet1[[#This Row],[Date]])-4,12)+1</f>
        <v>FM9</v>
      </c>
      <c r="W2860" t="str">
        <f>"Q"&amp;ROUNDUP(MONTH(Sheet1[[#This Row],[Date]])/3,0)</f>
        <v>Q4</v>
      </c>
      <c r="X2860" t="str">
        <f>"Q"&amp;INT(MOD(MONTH(Sheet1[[#This Row],[Date]])-4,12/3)+1)</f>
        <v>Q1</v>
      </c>
      <c r="Y2860" t="str" cm="1">
        <f t="array" ref="Y2860">_xlfn.IFS(ROUND(L2860,0)&lt;=1,"Need to improve 0-1",ROUND(L2860,0)&lt;=2,"Okay 1-2",ROUND(L2860,0)&lt;=3,"Good 2-3",ROUND(L2860,0)&lt;=4,"Great 3-4",ROUND(L2860,0)&lt;=5,"Excellent 4-5")</f>
        <v>Need to improve 0-1</v>
      </c>
      <c r="Z2860" t="str">
        <f t="shared" si="44"/>
        <v>0-1000</v>
      </c>
    </row>
    <row r="2861" spans="1:26" x14ac:dyDescent="0.3">
      <c r="A2861">
        <v>310215</v>
      </c>
      <c r="B2861" t="s">
        <v>4959</v>
      </c>
      <c r="C2861">
        <v>1</v>
      </c>
      <c r="D2861" t="s">
        <v>14</v>
      </c>
      <c r="E2861" t="s">
        <v>435</v>
      </c>
      <c r="F2861" t="s">
        <v>16</v>
      </c>
      <c r="G2861" t="s">
        <v>16</v>
      </c>
      <c r="H2861" t="s">
        <v>16</v>
      </c>
      <c r="I2861">
        <v>2</v>
      </c>
      <c r="J2861">
        <v>12</v>
      </c>
      <c r="K2861">
        <v>500</v>
      </c>
      <c r="L2861">
        <v>3.3</v>
      </c>
      <c r="M2861" t="s">
        <v>4462</v>
      </c>
      <c r="N2861" t="str">
        <f>SUBSTITUTE(Sheet1[[#This Row],[Datekey_Opening]],"_","-")</f>
        <v>2012-12-9</v>
      </c>
      <c r="O2861">
        <f>YEAR(Sheet1[[#This Row],[Date]])</f>
        <v>2012</v>
      </c>
      <c r="P2861" t="str">
        <f>LOOKUP(Sheet1[[#This Row],[CountryCode]],$AI$4:$AI$18,$AJ$4:$AJ$18)</f>
        <v>India</v>
      </c>
      <c r="Q2861">
        <f>MONTH(Sheet1[[#This Row],[Date]])</f>
        <v>12</v>
      </c>
      <c r="R2861" t="str">
        <f>TEXT(Sheet1[[#This Row],[Date]],"MMMM")</f>
        <v>December</v>
      </c>
      <c r="S2861" t="str">
        <f>TEXT(Sheet1[[#This Row],[Date]],"YYYY-MMM")</f>
        <v>2012-Dec</v>
      </c>
      <c r="T2861">
        <f>WEEKDAY(Sheet1[[#This Row],[Date]])</f>
        <v>1</v>
      </c>
      <c r="U2861" t="str">
        <f>TEXT(Sheet1[[#This Row],[Date]],"DDDD")</f>
        <v>Sunday</v>
      </c>
      <c r="V2861" t="str">
        <f>"FM"&amp;MOD(MONTH(Sheet1[[#This Row],[Date]])-4,12)+1</f>
        <v>FM9</v>
      </c>
      <c r="W2861" t="str">
        <f>"Q"&amp;ROUNDUP(MONTH(Sheet1[[#This Row],[Date]])/3,0)</f>
        <v>Q4</v>
      </c>
      <c r="X2861" t="str">
        <f>"Q"&amp;INT(MOD(MONTH(Sheet1[[#This Row],[Date]])-4,12/3)+1)</f>
        <v>Q1</v>
      </c>
      <c r="Y2861" t="str" cm="1">
        <f t="array" ref="Y2861">_xlfn.IFS(ROUND(L2861,0)&lt;=1,"Need to improve 0-1",ROUND(L2861,0)&lt;=2,"Okay 1-2",ROUND(L2861,0)&lt;=3,"Good 2-3",ROUND(L2861,0)&lt;=4,"Great 3-4",ROUND(L2861,0)&lt;=5,"Excellent 4-5")</f>
        <v>Good 2-3</v>
      </c>
      <c r="Z2861" t="str">
        <f t="shared" si="44"/>
        <v>0-1000</v>
      </c>
    </row>
    <row r="2862" spans="1:26" x14ac:dyDescent="0.3">
      <c r="A2862">
        <v>312157</v>
      </c>
      <c r="B2862" t="s">
        <v>4960</v>
      </c>
      <c r="C2862">
        <v>1</v>
      </c>
      <c r="D2862" t="s">
        <v>14</v>
      </c>
      <c r="E2862" t="s">
        <v>751</v>
      </c>
      <c r="F2862" t="s">
        <v>16</v>
      </c>
      <c r="G2862" t="s">
        <v>16</v>
      </c>
      <c r="H2862" t="s">
        <v>16</v>
      </c>
      <c r="I2862">
        <v>2</v>
      </c>
      <c r="J2862">
        <v>15</v>
      </c>
      <c r="K2862">
        <v>500</v>
      </c>
      <c r="L2862">
        <v>3.1</v>
      </c>
      <c r="M2862" t="s">
        <v>3792</v>
      </c>
      <c r="N2862" t="str">
        <f>SUBSTITUTE(Sheet1[[#This Row],[Datekey_Opening]],"_","-")</f>
        <v>2018-12-19</v>
      </c>
      <c r="O2862">
        <f>YEAR(Sheet1[[#This Row],[Date]])</f>
        <v>2018</v>
      </c>
      <c r="P2862" t="str">
        <f>LOOKUP(Sheet1[[#This Row],[CountryCode]],$AI$4:$AI$18,$AJ$4:$AJ$18)</f>
        <v>India</v>
      </c>
      <c r="Q2862">
        <f>MONTH(Sheet1[[#This Row],[Date]])</f>
        <v>12</v>
      </c>
      <c r="R2862" t="str">
        <f>TEXT(Sheet1[[#This Row],[Date]],"MMMM")</f>
        <v>December</v>
      </c>
      <c r="S2862" t="str">
        <f>TEXT(Sheet1[[#This Row],[Date]],"YYYY-MMM")</f>
        <v>2018-Dec</v>
      </c>
      <c r="T2862">
        <f>WEEKDAY(Sheet1[[#This Row],[Date]])</f>
        <v>4</v>
      </c>
      <c r="U2862" t="str">
        <f>TEXT(Sheet1[[#This Row],[Date]],"DDDD")</f>
        <v>Wednesday</v>
      </c>
      <c r="V2862" t="str">
        <f>"FM"&amp;MOD(MONTH(Sheet1[[#This Row],[Date]])-4,12)+1</f>
        <v>FM9</v>
      </c>
      <c r="W2862" t="str">
        <f>"Q"&amp;ROUNDUP(MONTH(Sheet1[[#This Row],[Date]])/3,0)</f>
        <v>Q4</v>
      </c>
      <c r="X2862" t="str">
        <f>"Q"&amp;INT(MOD(MONTH(Sheet1[[#This Row],[Date]])-4,12/3)+1)</f>
        <v>Q1</v>
      </c>
      <c r="Y2862" t="str" cm="1">
        <f t="array" ref="Y2862">_xlfn.IFS(ROUND(L2862,0)&lt;=1,"Need to improve 0-1",ROUND(L2862,0)&lt;=2,"Okay 1-2",ROUND(L2862,0)&lt;=3,"Good 2-3",ROUND(L2862,0)&lt;=4,"Great 3-4",ROUND(L2862,0)&lt;=5,"Excellent 4-5")</f>
        <v>Good 2-3</v>
      </c>
      <c r="Z2862" t="str">
        <f t="shared" si="44"/>
        <v>0-1000</v>
      </c>
    </row>
    <row r="2863" spans="1:26" x14ac:dyDescent="0.3">
      <c r="A2863">
        <v>309801</v>
      </c>
      <c r="B2863" t="s">
        <v>4961</v>
      </c>
      <c r="C2863">
        <v>1</v>
      </c>
      <c r="D2863" t="s">
        <v>14</v>
      </c>
      <c r="E2863" t="s">
        <v>432</v>
      </c>
      <c r="F2863" t="s">
        <v>16</v>
      </c>
      <c r="G2863" t="s">
        <v>16</v>
      </c>
      <c r="H2863" t="s">
        <v>16</v>
      </c>
      <c r="I2863">
        <v>2</v>
      </c>
      <c r="J2863">
        <v>16</v>
      </c>
      <c r="K2863">
        <v>500</v>
      </c>
      <c r="L2863">
        <v>3.4</v>
      </c>
      <c r="M2863" t="s">
        <v>2107</v>
      </c>
      <c r="N2863" t="str">
        <f>SUBSTITUTE(Sheet1[[#This Row],[Datekey_Opening]],"_","-")</f>
        <v>2013-12-15</v>
      </c>
      <c r="O2863">
        <f>YEAR(Sheet1[[#This Row],[Date]])</f>
        <v>2013</v>
      </c>
      <c r="P2863" t="str">
        <f>LOOKUP(Sheet1[[#This Row],[CountryCode]],$AI$4:$AI$18,$AJ$4:$AJ$18)</f>
        <v>India</v>
      </c>
      <c r="Q2863">
        <f>MONTH(Sheet1[[#This Row],[Date]])</f>
        <v>12</v>
      </c>
      <c r="R2863" t="str">
        <f>TEXT(Sheet1[[#This Row],[Date]],"MMMM")</f>
        <v>December</v>
      </c>
      <c r="S2863" t="str">
        <f>TEXT(Sheet1[[#This Row],[Date]],"YYYY-MMM")</f>
        <v>2013-Dec</v>
      </c>
      <c r="T2863">
        <f>WEEKDAY(Sheet1[[#This Row],[Date]])</f>
        <v>1</v>
      </c>
      <c r="U2863" t="str">
        <f>TEXT(Sheet1[[#This Row],[Date]],"DDDD")</f>
        <v>Sunday</v>
      </c>
      <c r="V2863" t="str">
        <f>"FM"&amp;MOD(MONTH(Sheet1[[#This Row],[Date]])-4,12)+1</f>
        <v>FM9</v>
      </c>
      <c r="W2863" t="str">
        <f>"Q"&amp;ROUNDUP(MONTH(Sheet1[[#This Row],[Date]])/3,0)</f>
        <v>Q4</v>
      </c>
      <c r="X2863" t="str">
        <f>"Q"&amp;INT(MOD(MONTH(Sheet1[[#This Row],[Date]])-4,12/3)+1)</f>
        <v>Q1</v>
      </c>
      <c r="Y2863" t="str" cm="1">
        <f t="array" ref="Y2863">_xlfn.IFS(ROUND(L2863,0)&lt;=1,"Need to improve 0-1",ROUND(L2863,0)&lt;=2,"Okay 1-2",ROUND(L2863,0)&lt;=3,"Good 2-3",ROUND(L2863,0)&lt;=4,"Great 3-4",ROUND(L2863,0)&lt;=5,"Excellent 4-5")</f>
        <v>Good 2-3</v>
      </c>
      <c r="Z2863" t="str">
        <f t="shared" si="44"/>
        <v>0-1000</v>
      </c>
    </row>
    <row r="2864" spans="1:26" x14ac:dyDescent="0.3">
      <c r="A2864">
        <v>312605</v>
      </c>
      <c r="B2864" t="s">
        <v>4962</v>
      </c>
      <c r="C2864">
        <v>1</v>
      </c>
      <c r="D2864" t="s">
        <v>14</v>
      </c>
      <c r="E2864" t="s">
        <v>1106</v>
      </c>
      <c r="F2864" t="s">
        <v>16</v>
      </c>
      <c r="G2864" t="s">
        <v>16</v>
      </c>
      <c r="H2864" t="s">
        <v>16</v>
      </c>
      <c r="I2864">
        <v>2</v>
      </c>
      <c r="J2864">
        <v>19</v>
      </c>
      <c r="K2864">
        <v>500</v>
      </c>
      <c r="L2864">
        <v>3</v>
      </c>
      <c r="M2864" t="s">
        <v>2102</v>
      </c>
      <c r="N2864" t="str">
        <f>SUBSTITUTE(Sheet1[[#This Row],[Datekey_Opening]],"_","-")</f>
        <v>2018-12-28</v>
      </c>
      <c r="O2864">
        <f>YEAR(Sheet1[[#This Row],[Date]])</f>
        <v>2018</v>
      </c>
      <c r="P2864" t="str">
        <f>LOOKUP(Sheet1[[#This Row],[CountryCode]],$AI$4:$AI$18,$AJ$4:$AJ$18)</f>
        <v>India</v>
      </c>
      <c r="Q2864">
        <f>MONTH(Sheet1[[#This Row],[Date]])</f>
        <v>12</v>
      </c>
      <c r="R2864" t="str">
        <f>TEXT(Sheet1[[#This Row],[Date]],"MMMM")</f>
        <v>December</v>
      </c>
      <c r="S2864" t="str">
        <f>TEXT(Sheet1[[#This Row],[Date]],"YYYY-MMM")</f>
        <v>2018-Dec</v>
      </c>
      <c r="T2864">
        <f>WEEKDAY(Sheet1[[#This Row],[Date]])</f>
        <v>6</v>
      </c>
      <c r="U2864" t="str">
        <f>TEXT(Sheet1[[#This Row],[Date]],"DDDD")</f>
        <v>Friday</v>
      </c>
      <c r="V2864" t="str">
        <f>"FM"&amp;MOD(MONTH(Sheet1[[#This Row],[Date]])-4,12)+1</f>
        <v>FM9</v>
      </c>
      <c r="W2864" t="str">
        <f>"Q"&amp;ROUNDUP(MONTH(Sheet1[[#This Row],[Date]])/3,0)</f>
        <v>Q4</v>
      </c>
      <c r="X2864" t="str">
        <f>"Q"&amp;INT(MOD(MONTH(Sheet1[[#This Row],[Date]])-4,12/3)+1)</f>
        <v>Q1</v>
      </c>
      <c r="Y2864" t="str" cm="1">
        <f t="array" ref="Y2864">_xlfn.IFS(ROUND(L2864,0)&lt;=1,"Need to improve 0-1",ROUND(L2864,0)&lt;=2,"Okay 1-2",ROUND(L2864,0)&lt;=3,"Good 2-3",ROUND(L2864,0)&lt;=4,"Great 3-4",ROUND(L2864,0)&lt;=5,"Excellent 4-5")</f>
        <v>Good 2-3</v>
      </c>
      <c r="Z2864" t="str">
        <f t="shared" si="44"/>
        <v>0-1000</v>
      </c>
    </row>
    <row r="2865" spans="1:26" x14ac:dyDescent="0.3">
      <c r="A2865">
        <v>6599</v>
      </c>
      <c r="B2865" t="s">
        <v>4918</v>
      </c>
      <c r="C2865">
        <v>1</v>
      </c>
      <c r="D2865" t="s">
        <v>14</v>
      </c>
      <c r="E2865" t="s">
        <v>405</v>
      </c>
      <c r="F2865" t="s">
        <v>16</v>
      </c>
      <c r="G2865" t="s">
        <v>16</v>
      </c>
      <c r="H2865" t="s">
        <v>16</v>
      </c>
      <c r="I2865">
        <v>2</v>
      </c>
      <c r="J2865">
        <v>106</v>
      </c>
      <c r="K2865">
        <v>500</v>
      </c>
      <c r="L2865">
        <v>3.5</v>
      </c>
      <c r="M2865" t="s">
        <v>4963</v>
      </c>
      <c r="N2865" t="str">
        <f>SUBSTITUTE(Sheet1[[#This Row],[Datekey_Opening]],"_","-")</f>
        <v>2016-12-9</v>
      </c>
      <c r="O2865">
        <f>YEAR(Sheet1[[#This Row],[Date]])</f>
        <v>2016</v>
      </c>
      <c r="P2865" t="str">
        <f>LOOKUP(Sheet1[[#This Row],[CountryCode]],$AI$4:$AI$18,$AJ$4:$AJ$18)</f>
        <v>India</v>
      </c>
      <c r="Q2865">
        <f>MONTH(Sheet1[[#This Row],[Date]])</f>
        <v>12</v>
      </c>
      <c r="R2865" t="str">
        <f>TEXT(Sheet1[[#This Row],[Date]],"MMMM")</f>
        <v>December</v>
      </c>
      <c r="S2865" t="str">
        <f>TEXT(Sheet1[[#This Row],[Date]],"YYYY-MMM")</f>
        <v>2016-Dec</v>
      </c>
      <c r="T2865">
        <f>WEEKDAY(Sheet1[[#This Row],[Date]])</f>
        <v>6</v>
      </c>
      <c r="U2865" t="str">
        <f>TEXT(Sheet1[[#This Row],[Date]],"DDDD")</f>
        <v>Friday</v>
      </c>
      <c r="V2865" t="str">
        <f>"FM"&amp;MOD(MONTH(Sheet1[[#This Row],[Date]])-4,12)+1</f>
        <v>FM9</v>
      </c>
      <c r="W2865" t="str">
        <f>"Q"&amp;ROUNDUP(MONTH(Sheet1[[#This Row],[Date]])/3,0)</f>
        <v>Q4</v>
      </c>
      <c r="X2865" t="str">
        <f>"Q"&amp;INT(MOD(MONTH(Sheet1[[#This Row],[Date]])-4,12/3)+1)</f>
        <v>Q1</v>
      </c>
      <c r="Y2865" t="str" cm="1">
        <f t="array" ref="Y2865">_xlfn.IFS(ROUND(L2865,0)&lt;=1,"Need to improve 0-1",ROUND(L2865,0)&lt;=2,"Okay 1-2",ROUND(L2865,0)&lt;=3,"Good 2-3",ROUND(L2865,0)&lt;=4,"Great 3-4",ROUND(L2865,0)&lt;=5,"Excellent 4-5")</f>
        <v>Great 3-4</v>
      </c>
      <c r="Z2865" t="str">
        <f t="shared" si="44"/>
        <v>0-1000</v>
      </c>
    </row>
    <row r="2866" spans="1:26" x14ac:dyDescent="0.3">
      <c r="A2866">
        <v>302893</v>
      </c>
      <c r="B2866" t="s">
        <v>4964</v>
      </c>
      <c r="C2866">
        <v>1</v>
      </c>
      <c r="D2866" t="s">
        <v>14</v>
      </c>
      <c r="E2866" t="s">
        <v>382</v>
      </c>
      <c r="F2866" t="s">
        <v>16</v>
      </c>
      <c r="G2866" t="s">
        <v>16</v>
      </c>
      <c r="H2866" t="s">
        <v>16</v>
      </c>
      <c r="I2866">
        <v>2</v>
      </c>
      <c r="J2866">
        <v>14</v>
      </c>
      <c r="K2866">
        <v>500</v>
      </c>
      <c r="L2866">
        <v>2.8</v>
      </c>
      <c r="M2866" t="s">
        <v>4965</v>
      </c>
      <c r="N2866" t="str">
        <f>SUBSTITUTE(Sheet1[[#This Row],[Datekey_Opening]],"_","-")</f>
        <v>2013-12-18</v>
      </c>
      <c r="O2866">
        <f>YEAR(Sheet1[[#This Row],[Date]])</f>
        <v>2013</v>
      </c>
      <c r="P2866" t="str">
        <f>LOOKUP(Sheet1[[#This Row],[CountryCode]],$AI$4:$AI$18,$AJ$4:$AJ$18)</f>
        <v>India</v>
      </c>
      <c r="Q2866">
        <f>MONTH(Sheet1[[#This Row],[Date]])</f>
        <v>12</v>
      </c>
      <c r="R2866" t="str">
        <f>TEXT(Sheet1[[#This Row],[Date]],"MMMM")</f>
        <v>December</v>
      </c>
      <c r="S2866" t="str">
        <f>TEXT(Sheet1[[#This Row],[Date]],"YYYY-MMM")</f>
        <v>2013-Dec</v>
      </c>
      <c r="T2866">
        <f>WEEKDAY(Sheet1[[#This Row],[Date]])</f>
        <v>4</v>
      </c>
      <c r="U2866" t="str">
        <f>TEXT(Sheet1[[#This Row],[Date]],"DDDD")</f>
        <v>Wednesday</v>
      </c>
      <c r="V2866" t="str">
        <f>"FM"&amp;MOD(MONTH(Sheet1[[#This Row],[Date]])-4,12)+1</f>
        <v>FM9</v>
      </c>
      <c r="W2866" t="str">
        <f>"Q"&amp;ROUNDUP(MONTH(Sheet1[[#This Row],[Date]])/3,0)</f>
        <v>Q4</v>
      </c>
      <c r="X2866" t="str">
        <f>"Q"&amp;INT(MOD(MONTH(Sheet1[[#This Row],[Date]])-4,12/3)+1)</f>
        <v>Q1</v>
      </c>
      <c r="Y2866" t="str" cm="1">
        <f t="array" ref="Y2866">_xlfn.IFS(ROUND(L2866,0)&lt;=1,"Need to improve 0-1",ROUND(L2866,0)&lt;=2,"Okay 1-2",ROUND(L2866,0)&lt;=3,"Good 2-3",ROUND(L2866,0)&lt;=4,"Great 3-4",ROUND(L2866,0)&lt;=5,"Excellent 4-5")</f>
        <v>Good 2-3</v>
      </c>
      <c r="Z2866" t="str">
        <f t="shared" si="44"/>
        <v>0-1000</v>
      </c>
    </row>
    <row r="2867" spans="1:26" x14ac:dyDescent="0.3">
      <c r="A2867">
        <v>9061</v>
      </c>
      <c r="B2867" t="s">
        <v>4966</v>
      </c>
      <c r="C2867">
        <v>1</v>
      </c>
      <c r="D2867" t="s">
        <v>14</v>
      </c>
      <c r="E2867" t="s">
        <v>708</v>
      </c>
      <c r="F2867" t="s">
        <v>16</v>
      </c>
      <c r="G2867" t="s">
        <v>16</v>
      </c>
      <c r="H2867" t="s">
        <v>16</v>
      </c>
      <c r="I2867">
        <v>2</v>
      </c>
      <c r="J2867">
        <v>36</v>
      </c>
      <c r="K2867">
        <v>500</v>
      </c>
      <c r="L2867">
        <v>3.2</v>
      </c>
      <c r="M2867" t="s">
        <v>4967</v>
      </c>
      <c r="N2867" t="str">
        <f>SUBSTITUTE(Sheet1[[#This Row],[Datekey_Opening]],"_","-")</f>
        <v>2010-12-24</v>
      </c>
      <c r="O2867">
        <f>YEAR(Sheet1[[#This Row],[Date]])</f>
        <v>2010</v>
      </c>
      <c r="P2867" t="str">
        <f>LOOKUP(Sheet1[[#This Row],[CountryCode]],$AI$4:$AI$18,$AJ$4:$AJ$18)</f>
        <v>India</v>
      </c>
      <c r="Q2867">
        <f>MONTH(Sheet1[[#This Row],[Date]])</f>
        <v>12</v>
      </c>
      <c r="R2867" t="str">
        <f>TEXT(Sheet1[[#This Row],[Date]],"MMMM")</f>
        <v>December</v>
      </c>
      <c r="S2867" t="str">
        <f>TEXT(Sheet1[[#This Row],[Date]],"YYYY-MMM")</f>
        <v>2010-Dec</v>
      </c>
      <c r="T2867">
        <f>WEEKDAY(Sheet1[[#This Row],[Date]])</f>
        <v>6</v>
      </c>
      <c r="U2867" t="str">
        <f>TEXT(Sheet1[[#This Row],[Date]],"DDDD")</f>
        <v>Friday</v>
      </c>
      <c r="V2867" t="str">
        <f>"FM"&amp;MOD(MONTH(Sheet1[[#This Row],[Date]])-4,12)+1</f>
        <v>FM9</v>
      </c>
      <c r="W2867" t="str">
        <f>"Q"&amp;ROUNDUP(MONTH(Sheet1[[#This Row],[Date]])/3,0)</f>
        <v>Q4</v>
      </c>
      <c r="X2867" t="str">
        <f>"Q"&amp;INT(MOD(MONTH(Sheet1[[#This Row],[Date]])-4,12/3)+1)</f>
        <v>Q1</v>
      </c>
      <c r="Y2867" t="str" cm="1">
        <f t="array" ref="Y2867">_xlfn.IFS(ROUND(L2867,0)&lt;=1,"Need to improve 0-1",ROUND(L2867,0)&lt;=2,"Okay 1-2",ROUND(L2867,0)&lt;=3,"Good 2-3",ROUND(L2867,0)&lt;=4,"Great 3-4",ROUND(L2867,0)&lt;=5,"Excellent 4-5")</f>
        <v>Good 2-3</v>
      </c>
      <c r="Z2867" t="str">
        <f t="shared" si="44"/>
        <v>0-1000</v>
      </c>
    </row>
    <row r="2868" spans="1:26" x14ac:dyDescent="0.3">
      <c r="A2868">
        <v>18433910</v>
      </c>
      <c r="B2868" t="s">
        <v>4514</v>
      </c>
      <c r="C2868">
        <v>1</v>
      </c>
      <c r="D2868" t="s">
        <v>14</v>
      </c>
      <c r="E2868" t="s">
        <v>4515</v>
      </c>
      <c r="F2868" t="s">
        <v>16</v>
      </c>
      <c r="G2868" t="s">
        <v>16</v>
      </c>
      <c r="H2868" t="s">
        <v>16</v>
      </c>
      <c r="I2868">
        <v>2</v>
      </c>
      <c r="J2868">
        <v>10</v>
      </c>
      <c r="K2868">
        <v>500</v>
      </c>
      <c r="L2868">
        <v>3.2</v>
      </c>
      <c r="M2868" t="s">
        <v>2985</v>
      </c>
      <c r="N2868" t="str">
        <f>SUBSTITUTE(Sheet1[[#This Row],[Datekey_Opening]],"_","-")</f>
        <v>2018-12-9</v>
      </c>
      <c r="O2868">
        <f>YEAR(Sheet1[[#This Row],[Date]])</f>
        <v>2018</v>
      </c>
      <c r="P2868" t="str">
        <f>LOOKUP(Sheet1[[#This Row],[CountryCode]],$AI$4:$AI$18,$AJ$4:$AJ$18)</f>
        <v>India</v>
      </c>
      <c r="Q2868">
        <f>MONTH(Sheet1[[#This Row],[Date]])</f>
        <v>12</v>
      </c>
      <c r="R2868" t="str">
        <f>TEXT(Sheet1[[#This Row],[Date]],"MMMM")</f>
        <v>December</v>
      </c>
      <c r="S2868" t="str">
        <f>TEXT(Sheet1[[#This Row],[Date]],"YYYY-MMM")</f>
        <v>2018-Dec</v>
      </c>
      <c r="T2868">
        <f>WEEKDAY(Sheet1[[#This Row],[Date]])</f>
        <v>1</v>
      </c>
      <c r="U2868" t="str">
        <f>TEXT(Sheet1[[#This Row],[Date]],"DDDD")</f>
        <v>Sunday</v>
      </c>
      <c r="V2868" t="str">
        <f>"FM"&amp;MOD(MONTH(Sheet1[[#This Row],[Date]])-4,12)+1</f>
        <v>FM9</v>
      </c>
      <c r="W2868" t="str">
        <f>"Q"&amp;ROUNDUP(MONTH(Sheet1[[#This Row],[Date]])/3,0)</f>
        <v>Q4</v>
      </c>
      <c r="X2868" t="str">
        <f>"Q"&amp;INT(MOD(MONTH(Sheet1[[#This Row],[Date]])-4,12/3)+1)</f>
        <v>Q1</v>
      </c>
      <c r="Y2868" t="str" cm="1">
        <f t="array" ref="Y2868">_xlfn.IFS(ROUND(L2868,0)&lt;=1,"Need to improve 0-1",ROUND(L2868,0)&lt;=2,"Okay 1-2",ROUND(L2868,0)&lt;=3,"Good 2-3",ROUND(L2868,0)&lt;=4,"Great 3-4",ROUND(L2868,0)&lt;=5,"Excellent 4-5")</f>
        <v>Good 2-3</v>
      </c>
      <c r="Z2868" t="str">
        <f t="shared" si="44"/>
        <v>0-1000</v>
      </c>
    </row>
    <row r="2869" spans="1:26" x14ac:dyDescent="0.3">
      <c r="A2869">
        <v>18423865</v>
      </c>
      <c r="B2869" t="s">
        <v>4968</v>
      </c>
      <c r="C2869">
        <v>1</v>
      </c>
      <c r="D2869" t="s">
        <v>14</v>
      </c>
      <c r="E2869" t="s">
        <v>697</v>
      </c>
      <c r="F2869" t="s">
        <v>16</v>
      </c>
      <c r="G2869" t="s">
        <v>16</v>
      </c>
      <c r="H2869" t="s">
        <v>16</v>
      </c>
      <c r="I2869">
        <v>2</v>
      </c>
      <c r="J2869">
        <v>2</v>
      </c>
      <c r="K2869">
        <v>500</v>
      </c>
      <c r="L2869">
        <v>1</v>
      </c>
      <c r="M2869" t="s">
        <v>3523</v>
      </c>
      <c r="N2869" t="str">
        <f>SUBSTITUTE(Sheet1[[#This Row],[Datekey_Opening]],"_","-")</f>
        <v>2012-12-14</v>
      </c>
      <c r="O2869">
        <f>YEAR(Sheet1[[#This Row],[Date]])</f>
        <v>2012</v>
      </c>
      <c r="P2869" t="str">
        <f>LOOKUP(Sheet1[[#This Row],[CountryCode]],$AI$4:$AI$18,$AJ$4:$AJ$18)</f>
        <v>India</v>
      </c>
      <c r="Q2869">
        <f>MONTH(Sheet1[[#This Row],[Date]])</f>
        <v>12</v>
      </c>
      <c r="R2869" t="str">
        <f>TEXT(Sheet1[[#This Row],[Date]],"MMMM")</f>
        <v>December</v>
      </c>
      <c r="S2869" t="str">
        <f>TEXT(Sheet1[[#This Row],[Date]],"YYYY-MMM")</f>
        <v>2012-Dec</v>
      </c>
      <c r="T2869">
        <f>WEEKDAY(Sheet1[[#This Row],[Date]])</f>
        <v>6</v>
      </c>
      <c r="U2869" t="str">
        <f>TEXT(Sheet1[[#This Row],[Date]],"DDDD")</f>
        <v>Friday</v>
      </c>
      <c r="V2869" t="str">
        <f>"FM"&amp;MOD(MONTH(Sheet1[[#This Row],[Date]])-4,12)+1</f>
        <v>FM9</v>
      </c>
      <c r="W2869" t="str">
        <f>"Q"&amp;ROUNDUP(MONTH(Sheet1[[#This Row],[Date]])/3,0)</f>
        <v>Q4</v>
      </c>
      <c r="X2869" t="str">
        <f>"Q"&amp;INT(MOD(MONTH(Sheet1[[#This Row],[Date]])-4,12/3)+1)</f>
        <v>Q1</v>
      </c>
      <c r="Y2869" t="str" cm="1">
        <f t="array" ref="Y2869">_xlfn.IFS(ROUND(L2869,0)&lt;=1,"Need to improve 0-1",ROUND(L2869,0)&lt;=2,"Okay 1-2",ROUND(L2869,0)&lt;=3,"Good 2-3",ROUND(L2869,0)&lt;=4,"Great 3-4",ROUND(L2869,0)&lt;=5,"Excellent 4-5")</f>
        <v>Need to improve 0-1</v>
      </c>
      <c r="Z2869" t="str">
        <f t="shared" si="44"/>
        <v>0-1000</v>
      </c>
    </row>
    <row r="2870" spans="1:26" x14ac:dyDescent="0.3">
      <c r="A2870">
        <v>311184</v>
      </c>
      <c r="B2870" t="s">
        <v>4969</v>
      </c>
      <c r="C2870">
        <v>1</v>
      </c>
      <c r="D2870" t="s">
        <v>14</v>
      </c>
      <c r="E2870" t="s">
        <v>365</v>
      </c>
      <c r="F2870" t="s">
        <v>16</v>
      </c>
      <c r="G2870" t="s">
        <v>16</v>
      </c>
      <c r="H2870" t="s">
        <v>16</v>
      </c>
      <c r="I2870">
        <v>2</v>
      </c>
      <c r="J2870">
        <v>7</v>
      </c>
      <c r="K2870">
        <v>500</v>
      </c>
      <c r="L2870">
        <v>2.8</v>
      </c>
      <c r="M2870" t="s">
        <v>924</v>
      </c>
      <c r="N2870" t="str">
        <f>SUBSTITUTE(Sheet1[[#This Row],[Datekey_Opening]],"_","-")</f>
        <v>2015-12-9</v>
      </c>
      <c r="O2870">
        <f>YEAR(Sheet1[[#This Row],[Date]])</f>
        <v>2015</v>
      </c>
      <c r="P2870" t="str">
        <f>LOOKUP(Sheet1[[#This Row],[CountryCode]],$AI$4:$AI$18,$AJ$4:$AJ$18)</f>
        <v>India</v>
      </c>
      <c r="Q2870">
        <f>MONTH(Sheet1[[#This Row],[Date]])</f>
        <v>12</v>
      </c>
      <c r="R2870" t="str">
        <f>TEXT(Sheet1[[#This Row],[Date]],"MMMM")</f>
        <v>December</v>
      </c>
      <c r="S2870" t="str">
        <f>TEXT(Sheet1[[#This Row],[Date]],"YYYY-MMM")</f>
        <v>2015-Dec</v>
      </c>
      <c r="T2870">
        <f>WEEKDAY(Sheet1[[#This Row],[Date]])</f>
        <v>4</v>
      </c>
      <c r="U2870" t="str">
        <f>TEXT(Sheet1[[#This Row],[Date]],"DDDD")</f>
        <v>Wednesday</v>
      </c>
      <c r="V2870" t="str">
        <f>"FM"&amp;MOD(MONTH(Sheet1[[#This Row],[Date]])-4,12)+1</f>
        <v>FM9</v>
      </c>
      <c r="W2870" t="str">
        <f>"Q"&amp;ROUNDUP(MONTH(Sheet1[[#This Row],[Date]])/3,0)</f>
        <v>Q4</v>
      </c>
      <c r="X2870" t="str">
        <f>"Q"&amp;INT(MOD(MONTH(Sheet1[[#This Row],[Date]])-4,12/3)+1)</f>
        <v>Q1</v>
      </c>
      <c r="Y2870" t="str" cm="1">
        <f t="array" ref="Y2870">_xlfn.IFS(ROUND(L2870,0)&lt;=1,"Need to improve 0-1",ROUND(L2870,0)&lt;=2,"Okay 1-2",ROUND(L2870,0)&lt;=3,"Good 2-3",ROUND(L2870,0)&lt;=4,"Great 3-4",ROUND(L2870,0)&lt;=5,"Excellent 4-5")</f>
        <v>Good 2-3</v>
      </c>
      <c r="Z2870" t="str">
        <f t="shared" si="44"/>
        <v>0-1000</v>
      </c>
    </row>
    <row r="2871" spans="1:26" x14ac:dyDescent="0.3">
      <c r="A2871">
        <v>2853</v>
      </c>
      <c r="B2871" t="s">
        <v>4970</v>
      </c>
      <c r="C2871">
        <v>1</v>
      </c>
      <c r="D2871" t="s">
        <v>14</v>
      </c>
      <c r="E2871" t="s">
        <v>446</v>
      </c>
      <c r="F2871" t="s">
        <v>16</v>
      </c>
      <c r="G2871" t="s">
        <v>16</v>
      </c>
      <c r="H2871" t="s">
        <v>16</v>
      </c>
      <c r="I2871">
        <v>2</v>
      </c>
      <c r="J2871">
        <v>77</v>
      </c>
      <c r="K2871">
        <v>500</v>
      </c>
      <c r="L2871">
        <v>2.2000000000000002</v>
      </c>
      <c r="M2871" t="s">
        <v>2345</v>
      </c>
      <c r="N2871" t="str">
        <f>SUBSTITUTE(Sheet1[[#This Row],[Datekey_Opening]],"_","-")</f>
        <v>2017-11-17</v>
      </c>
      <c r="O2871">
        <f>YEAR(Sheet1[[#This Row],[Date]])</f>
        <v>2017</v>
      </c>
      <c r="P2871" t="str">
        <f>LOOKUP(Sheet1[[#This Row],[CountryCode]],$AI$4:$AI$18,$AJ$4:$AJ$18)</f>
        <v>India</v>
      </c>
      <c r="Q2871">
        <f>MONTH(Sheet1[[#This Row],[Date]])</f>
        <v>11</v>
      </c>
      <c r="R2871" t="str">
        <f>TEXT(Sheet1[[#This Row],[Date]],"MMMM")</f>
        <v>November</v>
      </c>
      <c r="S2871" t="str">
        <f>TEXT(Sheet1[[#This Row],[Date]],"YYYY-MMM")</f>
        <v>2017-Nov</v>
      </c>
      <c r="T2871">
        <f>WEEKDAY(Sheet1[[#This Row],[Date]])</f>
        <v>6</v>
      </c>
      <c r="U2871" t="str">
        <f>TEXT(Sheet1[[#This Row],[Date]],"DDDD")</f>
        <v>Friday</v>
      </c>
      <c r="V2871" t="str">
        <f>"FM"&amp;MOD(MONTH(Sheet1[[#This Row],[Date]])-4,12)+1</f>
        <v>FM8</v>
      </c>
      <c r="W2871" t="str">
        <f>"Q"&amp;ROUNDUP(MONTH(Sheet1[[#This Row],[Date]])/3,0)</f>
        <v>Q4</v>
      </c>
      <c r="X2871" t="str">
        <f>"Q"&amp;INT(MOD(MONTH(Sheet1[[#This Row],[Date]])-4,12/3)+1)</f>
        <v>Q4</v>
      </c>
      <c r="Y2871" t="str" cm="1">
        <f t="array" ref="Y2871">_xlfn.IFS(ROUND(L2871,0)&lt;=1,"Need to improve 0-1",ROUND(L2871,0)&lt;=2,"Okay 1-2",ROUND(L2871,0)&lt;=3,"Good 2-3",ROUND(L2871,0)&lt;=4,"Great 3-4",ROUND(L2871,0)&lt;=5,"Excellent 4-5")</f>
        <v>Okay 1-2</v>
      </c>
      <c r="Z2871" t="str">
        <f t="shared" si="44"/>
        <v>0-1000</v>
      </c>
    </row>
    <row r="2872" spans="1:26" x14ac:dyDescent="0.3">
      <c r="A2872">
        <v>9961</v>
      </c>
      <c r="B2872" t="s">
        <v>4516</v>
      </c>
      <c r="C2872">
        <v>1</v>
      </c>
      <c r="D2872" t="s">
        <v>14</v>
      </c>
      <c r="E2872" t="s">
        <v>4517</v>
      </c>
      <c r="F2872" t="s">
        <v>16</v>
      </c>
      <c r="G2872" t="s">
        <v>16</v>
      </c>
      <c r="H2872" t="s">
        <v>16</v>
      </c>
      <c r="I2872">
        <v>2</v>
      </c>
      <c r="J2872">
        <v>42</v>
      </c>
      <c r="K2872">
        <v>500</v>
      </c>
      <c r="L2872">
        <v>3</v>
      </c>
      <c r="M2872" t="s">
        <v>1621</v>
      </c>
      <c r="N2872" t="str">
        <f>SUBSTITUTE(Sheet1[[#This Row],[Datekey_Opening]],"_","-")</f>
        <v>2016-11-5</v>
      </c>
      <c r="O2872">
        <f>YEAR(Sheet1[[#This Row],[Date]])</f>
        <v>2016</v>
      </c>
      <c r="P2872" t="str">
        <f>LOOKUP(Sheet1[[#This Row],[CountryCode]],$AI$4:$AI$18,$AJ$4:$AJ$18)</f>
        <v>India</v>
      </c>
      <c r="Q2872">
        <f>MONTH(Sheet1[[#This Row],[Date]])</f>
        <v>11</v>
      </c>
      <c r="R2872" t="str">
        <f>TEXT(Sheet1[[#This Row],[Date]],"MMMM")</f>
        <v>November</v>
      </c>
      <c r="S2872" t="str">
        <f>TEXT(Sheet1[[#This Row],[Date]],"YYYY-MMM")</f>
        <v>2016-Nov</v>
      </c>
      <c r="T2872">
        <f>WEEKDAY(Sheet1[[#This Row],[Date]])</f>
        <v>7</v>
      </c>
      <c r="U2872" t="str">
        <f>TEXT(Sheet1[[#This Row],[Date]],"DDDD")</f>
        <v>Saturday</v>
      </c>
      <c r="V2872" t="str">
        <f>"FM"&amp;MOD(MONTH(Sheet1[[#This Row],[Date]])-4,12)+1</f>
        <v>FM8</v>
      </c>
      <c r="W2872" t="str">
        <f>"Q"&amp;ROUNDUP(MONTH(Sheet1[[#This Row],[Date]])/3,0)</f>
        <v>Q4</v>
      </c>
      <c r="X2872" t="str">
        <f>"Q"&amp;INT(MOD(MONTH(Sheet1[[#This Row],[Date]])-4,12/3)+1)</f>
        <v>Q4</v>
      </c>
      <c r="Y2872" t="str" cm="1">
        <f t="array" ref="Y2872">_xlfn.IFS(ROUND(L2872,0)&lt;=1,"Need to improve 0-1",ROUND(L2872,0)&lt;=2,"Okay 1-2",ROUND(L2872,0)&lt;=3,"Good 2-3",ROUND(L2872,0)&lt;=4,"Great 3-4",ROUND(L2872,0)&lt;=5,"Excellent 4-5")</f>
        <v>Good 2-3</v>
      </c>
      <c r="Z2872" t="str">
        <f t="shared" si="44"/>
        <v>0-1000</v>
      </c>
    </row>
    <row r="2873" spans="1:26" x14ac:dyDescent="0.3">
      <c r="A2873">
        <v>924</v>
      </c>
      <c r="B2873" t="s">
        <v>4971</v>
      </c>
      <c r="C2873">
        <v>1</v>
      </c>
      <c r="D2873" t="s">
        <v>14</v>
      </c>
      <c r="E2873" t="s">
        <v>362</v>
      </c>
      <c r="F2873" t="s">
        <v>16</v>
      </c>
      <c r="G2873" t="s">
        <v>16</v>
      </c>
      <c r="H2873" t="s">
        <v>16</v>
      </c>
      <c r="I2873">
        <v>2</v>
      </c>
      <c r="J2873">
        <v>24</v>
      </c>
      <c r="K2873">
        <v>500</v>
      </c>
      <c r="L2873">
        <v>3.2</v>
      </c>
      <c r="M2873" t="s">
        <v>1526</v>
      </c>
      <c r="N2873" t="str">
        <f>SUBSTITUTE(Sheet1[[#This Row],[Datekey_Opening]],"_","-")</f>
        <v>2018-11-20</v>
      </c>
      <c r="O2873">
        <f>YEAR(Sheet1[[#This Row],[Date]])</f>
        <v>2018</v>
      </c>
      <c r="P2873" t="str">
        <f>LOOKUP(Sheet1[[#This Row],[CountryCode]],$AI$4:$AI$18,$AJ$4:$AJ$18)</f>
        <v>India</v>
      </c>
      <c r="Q2873">
        <f>MONTH(Sheet1[[#This Row],[Date]])</f>
        <v>11</v>
      </c>
      <c r="R2873" t="str">
        <f>TEXT(Sheet1[[#This Row],[Date]],"MMMM")</f>
        <v>November</v>
      </c>
      <c r="S2873" t="str">
        <f>TEXT(Sheet1[[#This Row],[Date]],"YYYY-MMM")</f>
        <v>2018-Nov</v>
      </c>
      <c r="T2873">
        <f>WEEKDAY(Sheet1[[#This Row],[Date]])</f>
        <v>3</v>
      </c>
      <c r="U2873" t="str">
        <f>TEXT(Sheet1[[#This Row],[Date]],"DDDD")</f>
        <v>Tuesday</v>
      </c>
      <c r="V2873" t="str">
        <f>"FM"&amp;MOD(MONTH(Sheet1[[#This Row],[Date]])-4,12)+1</f>
        <v>FM8</v>
      </c>
      <c r="W2873" t="str">
        <f>"Q"&amp;ROUNDUP(MONTH(Sheet1[[#This Row],[Date]])/3,0)</f>
        <v>Q4</v>
      </c>
      <c r="X2873" t="str">
        <f>"Q"&amp;INT(MOD(MONTH(Sheet1[[#This Row],[Date]])-4,12/3)+1)</f>
        <v>Q4</v>
      </c>
      <c r="Y2873" t="str" cm="1">
        <f t="array" ref="Y2873">_xlfn.IFS(ROUND(L2873,0)&lt;=1,"Need to improve 0-1",ROUND(L2873,0)&lt;=2,"Okay 1-2",ROUND(L2873,0)&lt;=3,"Good 2-3",ROUND(L2873,0)&lt;=4,"Great 3-4",ROUND(L2873,0)&lt;=5,"Excellent 4-5")</f>
        <v>Good 2-3</v>
      </c>
      <c r="Z2873" t="str">
        <f t="shared" si="44"/>
        <v>0-1000</v>
      </c>
    </row>
    <row r="2874" spans="1:26" x14ac:dyDescent="0.3">
      <c r="A2874">
        <v>302878</v>
      </c>
      <c r="B2874" t="s">
        <v>4972</v>
      </c>
      <c r="C2874">
        <v>1</v>
      </c>
      <c r="D2874" t="s">
        <v>14</v>
      </c>
      <c r="E2874" t="s">
        <v>379</v>
      </c>
      <c r="F2874" t="s">
        <v>16</v>
      </c>
      <c r="G2874" t="s">
        <v>16</v>
      </c>
      <c r="H2874" t="s">
        <v>16</v>
      </c>
      <c r="I2874">
        <v>2</v>
      </c>
      <c r="J2874">
        <v>3206</v>
      </c>
      <c r="K2874">
        <v>500</v>
      </c>
      <c r="L2874">
        <v>3.9</v>
      </c>
      <c r="M2874" t="s">
        <v>4973</v>
      </c>
      <c r="N2874" t="str">
        <f>SUBSTITUTE(Sheet1[[#This Row],[Datekey_Opening]],"_","-")</f>
        <v>2015-11-3</v>
      </c>
      <c r="O2874">
        <f>YEAR(Sheet1[[#This Row],[Date]])</f>
        <v>2015</v>
      </c>
      <c r="P2874" t="str">
        <f>LOOKUP(Sheet1[[#This Row],[CountryCode]],$AI$4:$AI$18,$AJ$4:$AJ$18)</f>
        <v>India</v>
      </c>
      <c r="Q2874">
        <f>MONTH(Sheet1[[#This Row],[Date]])</f>
        <v>11</v>
      </c>
      <c r="R2874" t="str">
        <f>TEXT(Sheet1[[#This Row],[Date]],"MMMM")</f>
        <v>November</v>
      </c>
      <c r="S2874" t="str">
        <f>TEXT(Sheet1[[#This Row],[Date]],"YYYY-MMM")</f>
        <v>2015-Nov</v>
      </c>
      <c r="T2874">
        <f>WEEKDAY(Sheet1[[#This Row],[Date]])</f>
        <v>3</v>
      </c>
      <c r="U2874" t="str">
        <f>TEXT(Sheet1[[#This Row],[Date]],"DDDD")</f>
        <v>Tuesday</v>
      </c>
      <c r="V2874" t="str">
        <f>"FM"&amp;MOD(MONTH(Sheet1[[#This Row],[Date]])-4,12)+1</f>
        <v>FM8</v>
      </c>
      <c r="W2874" t="str">
        <f>"Q"&amp;ROUNDUP(MONTH(Sheet1[[#This Row],[Date]])/3,0)</f>
        <v>Q4</v>
      </c>
      <c r="X2874" t="str">
        <f>"Q"&amp;INT(MOD(MONTH(Sheet1[[#This Row],[Date]])-4,12/3)+1)</f>
        <v>Q4</v>
      </c>
      <c r="Y2874" t="str" cm="1">
        <f t="array" ref="Y2874">_xlfn.IFS(ROUND(L2874,0)&lt;=1,"Need to improve 0-1",ROUND(L2874,0)&lt;=2,"Okay 1-2",ROUND(L2874,0)&lt;=3,"Good 2-3",ROUND(L2874,0)&lt;=4,"Great 3-4",ROUND(L2874,0)&lt;=5,"Excellent 4-5")</f>
        <v>Great 3-4</v>
      </c>
      <c r="Z2874" t="str">
        <f t="shared" si="44"/>
        <v>0-1000</v>
      </c>
    </row>
    <row r="2875" spans="1:26" x14ac:dyDescent="0.3">
      <c r="A2875">
        <v>9817</v>
      </c>
      <c r="B2875" t="s">
        <v>4974</v>
      </c>
      <c r="C2875">
        <v>1</v>
      </c>
      <c r="D2875" t="s">
        <v>14</v>
      </c>
      <c r="E2875" t="s">
        <v>567</v>
      </c>
      <c r="F2875" t="s">
        <v>16</v>
      </c>
      <c r="G2875" t="s">
        <v>16</v>
      </c>
      <c r="H2875" t="s">
        <v>16</v>
      </c>
      <c r="I2875">
        <v>2</v>
      </c>
      <c r="J2875">
        <v>14</v>
      </c>
      <c r="K2875">
        <v>500</v>
      </c>
      <c r="L2875">
        <v>2.7</v>
      </c>
      <c r="M2875" t="s">
        <v>4475</v>
      </c>
      <c r="N2875" t="str">
        <f>SUBSTITUTE(Sheet1[[#This Row],[Datekey_Opening]],"_","-")</f>
        <v>2013-11-19</v>
      </c>
      <c r="O2875">
        <f>YEAR(Sheet1[[#This Row],[Date]])</f>
        <v>2013</v>
      </c>
      <c r="P2875" t="str">
        <f>LOOKUP(Sheet1[[#This Row],[CountryCode]],$AI$4:$AI$18,$AJ$4:$AJ$18)</f>
        <v>India</v>
      </c>
      <c r="Q2875">
        <f>MONTH(Sheet1[[#This Row],[Date]])</f>
        <v>11</v>
      </c>
      <c r="R2875" t="str">
        <f>TEXT(Sheet1[[#This Row],[Date]],"MMMM")</f>
        <v>November</v>
      </c>
      <c r="S2875" t="str">
        <f>TEXT(Sheet1[[#This Row],[Date]],"YYYY-MMM")</f>
        <v>2013-Nov</v>
      </c>
      <c r="T2875">
        <f>WEEKDAY(Sheet1[[#This Row],[Date]])</f>
        <v>3</v>
      </c>
      <c r="U2875" t="str">
        <f>TEXT(Sheet1[[#This Row],[Date]],"DDDD")</f>
        <v>Tuesday</v>
      </c>
      <c r="V2875" t="str">
        <f>"FM"&amp;MOD(MONTH(Sheet1[[#This Row],[Date]])-4,12)+1</f>
        <v>FM8</v>
      </c>
      <c r="W2875" t="str">
        <f>"Q"&amp;ROUNDUP(MONTH(Sheet1[[#This Row],[Date]])/3,0)</f>
        <v>Q4</v>
      </c>
      <c r="X2875" t="str">
        <f>"Q"&amp;INT(MOD(MONTH(Sheet1[[#This Row],[Date]])-4,12/3)+1)</f>
        <v>Q4</v>
      </c>
      <c r="Y2875" t="str" cm="1">
        <f t="array" ref="Y2875">_xlfn.IFS(ROUND(L2875,0)&lt;=1,"Need to improve 0-1",ROUND(L2875,0)&lt;=2,"Okay 1-2",ROUND(L2875,0)&lt;=3,"Good 2-3",ROUND(L2875,0)&lt;=4,"Great 3-4",ROUND(L2875,0)&lt;=5,"Excellent 4-5")</f>
        <v>Good 2-3</v>
      </c>
      <c r="Z2875" t="str">
        <f t="shared" si="44"/>
        <v>0-1000</v>
      </c>
    </row>
    <row r="2876" spans="1:26" x14ac:dyDescent="0.3">
      <c r="A2876">
        <v>308367</v>
      </c>
      <c r="B2876" t="s">
        <v>4526</v>
      </c>
      <c r="C2876">
        <v>1</v>
      </c>
      <c r="D2876" t="s">
        <v>14</v>
      </c>
      <c r="E2876" t="s">
        <v>4527</v>
      </c>
      <c r="F2876" t="s">
        <v>16</v>
      </c>
      <c r="G2876" t="s">
        <v>16</v>
      </c>
      <c r="H2876" t="s">
        <v>16</v>
      </c>
      <c r="I2876">
        <v>2</v>
      </c>
      <c r="J2876">
        <v>96</v>
      </c>
      <c r="K2876">
        <v>500</v>
      </c>
      <c r="L2876">
        <v>3.3</v>
      </c>
      <c r="M2876" t="s">
        <v>972</v>
      </c>
      <c r="N2876" t="str">
        <f>SUBSTITUTE(Sheet1[[#This Row],[Datekey_Opening]],"_","-")</f>
        <v>2014-11-12</v>
      </c>
      <c r="O2876">
        <f>YEAR(Sheet1[[#This Row],[Date]])</f>
        <v>2014</v>
      </c>
      <c r="P2876" t="str">
        <f>LOOKUP(Sheet1[[#This Row],[CountryCode]],$AI$4:$AI$18,$AJ$4:$AJ$18)</f>
        <v>India</v>
      </c>
      <c r="Q2876">
        <f>MONTH(Sheet1[[#This Row],[Date]])</f>
        <v>11</v>
      </c>
      <c r="R2876" t="str">
        <f>TEXT(Sheet1[[#This Row],[Date]],"MMMM")</f>
        <v>November</v>
      </c>
      <c r="S2876" t="str">
        <f>TEXT(Sheet1[[#This Row],[Date]],"YYYY-MMM")</f>
        <v>2014-Nov</v>
      </c>
      <c r="T2876">
        <f>WEEKDAY(Sheet1[[#This Row],[Date]])</f>
        <v>4</v>
      </c>
      <c r="U2876" t="str">
        <f>TEXT(Sheet1[[#This Row],[Date]],"DDDD")</f>
        <v>Wednesday</v>
      </c>
      <c r="V2876" t="str">
        <f>"FM"&amp;MOD(MONTH(Sheet1[[#This Row],[Date]])-4,12)+1</f>
        <v>FM8</v>
      </c>
      <c r="W2876" t="str">
        <f>"Q"&amp;ROUNDUP(MONTH(Sheet1[[#This Row],[Date]])/3,0)</f>
        <v>Q4</v>
      </c>
      <c r="X2876" t="str">
        <f>"Q"&amp;INT(MOD(MONTH(Sheet1[[#This Row],[Date]])-4,12/3)+1)</f>
        <v>Q4</v>
      </c>
      <c r="Y2876" t="str" cm="1">
        <f t="array" ref="Y2876">_xlfn.IFS(ROUND(L2876,0)&lt;=1,"Need to improve 0-1",ROUND(L2876,0)&lt;=2,"Okay 1-2",ROUND(L2876,0)&lt;=3,"Good 2-3",ROUND(L2876,0)&lt;=4,"Great 3-4",ROUND(L2876,0)&lt;=5,"Excellent 4-5")</f>
        <v>Good 2-3</v>
      </c>
      <c r="Z2876" t="str">
        <f t="shared" si="44"/>
        <v>0-1000</v>
      </c>
    </row>
    <row r="2877" spans="1:26" x14ac:dyDescent="0.3">
      <c r="A2877">
        <v>313491</v>
      </c>
      <c r="B2877" t="s">
        <v>4975</v>
      </c>
      <c r="C2877">
        <v>1</v>
      </c>
      <c r="D2877" t="s">
        <v>14</v>
      </c>
      <c r="E2877" t="s">
        <v>4328</v>
      </c>
      <c r="F2877" t="s">
        <v>16</v>
      </c>
      <c r="G2877" t="s">
        <v>16</v>
      </c>
      <c r="H2877" t="s">
        <v>16</v>
      </c>
      <c r="I2877">
        <v>2</v>
      </c>
      <c r="J2877">
        <v>7</v>
      </c>
      <c r="K2877">
        <v>500</v>
      </c>
      <c r="L2877">
        <v>3</v>
      </c>
      <c r="M2877" t="s">
        <v>2341</v>
      </c>
      <c r="N2877" t="str">
        <f>SUBSTITUTE(Sheet1[[#This Row],[Datekey_Opening]],"_","-")</f>
        <v>2015-11-6</v>
      </c>
      <c r="O2877">
        <f>YEAR(Sheet1[[#This Row],[Date]])</f>
        <v>2015</v>
      </c>
      <c r="P2877" t="str">
        <f>LOOKUP(Sheet1[[#This Row],[CountryCode]],$AI$4:$AI$18,$AJ$4:$AJ$18)</f>
        <v>India</v>
      </c>
      <c r="Q2877">
        <f>MONTH(Sheet1[[#This Row],[Date]])</f>
        <v>11</v>
      </c>
      <c r="R2877" t="str">
        <f>TEXT(Sheet1[[#This Row],[Date]],"MMMM")</f>
        <v>November</v>
      </c>
      <c r="S2877" t="str">
        <f>TEXT(Sheet1[[#This Row],[Date]],"YYYY-MMM")</f>
        <v>2015-Nov</v>
      </c>
      <c r="T2877">
        <f>WEEKDAY(Sheet1[[#This Row],[Date]])</f>
        <v>6</v>
      </c>
      <c r="U2877" t="str">
        <f>TEXT(Sheet1[[#This Row],[Date]],"DDDD")</f>
        <v>Friday</v>
      </c>
      <c r="V2877" t="str">
        <f>"FM"&amp;MOD(MONTH(Sheet1[[#This Row],[Date]])-4,12)+1</f>
        <v>FM8</v>
      </c>
      <c r="W2877" t="str">
        <f>"Q"&amp;ROUNDUP(MONTH(Sheet1[[#This Row],[Date]])/3,0)</f>
        <v>Q4</v>
      </c>
      <c r="X2877" t="str">
        <f>"Q"&amp;INT(MOD(MONTH(Sheet1[[#This Row],[Date]])-4,12/3)+1)</f>
        <v>Q4</v>
      </c>
      <c r="Y2877" t="str" cm="1">
        <f t="array" ref="Y2877">_xlfn.IFS(ROUND(L2877,0)&lt;=1,"Need to improve 0-1",ROUND(L2877,0)&lt;=2,"Okay 1-2",ROUND(L2877,0)&lt;=3,"Good 2-3",ROUND(L2877,0)&lt;=4,"Great 3-4",ROUND(L2877,0)&lt;=5,"Excellent 4-5")</f>
        <v>Good 2-3</v>
      </c>
      <c r="Z2877" t="str">
        <f t="shared" si="44"/>
        <v>0-1000</v>
      </c>
    </row>
    <row r="2878" spans="1:26" x14ac:dyDescent="0.3">
      <c r="A2878">
        <v>1407</v>
      </c>
      <c r="B2878" t="s">
        <v>4976</v>
      </c>
      <c r="C2878">
        <v>1</v>
      </c>
      <c r="D2878" t="s">
        <v>14</v>
      </c>
      <c r="E2878" t="s">
        <v>4977</v>
      </c>
      <c r="F2878" t="s">
        <v>16</v>
      </c>
      <c r="G2878" t="s">
        <v>16</v>
      </c>
      <c r="H2878" t="s">
        <v>16</v>
      </c>
      <c r="I2878">
        <v>2</v>
      </c>
      <c r="J2878">
        <v>26</v>
      </c>
      <c r="K2878">
        <v>500</v>
      </c>
      <c r="L2878">
        <v>2.6</v>
      </c>
      <c r="M2878" t="s">
        <v>1315</v>
      </c>
      <c r="N2878" t="str">
        <f>SUBSTITUTE(Sheet1[[#This Row],[Datekey_Opening]],"_","-")</f>
        <v>2018-11-7</v>
      </c>
      <c r="O2878">
        <f>YEAR(Sheet1[[#This Row],[Date]])</f>
        <v>2018</v>
      </c>
      <c r="P2878" t="str">
        <f>LOOKUP(Sheet1[[#This Row],[CountryCode]],$AI$4:$AI$18,$AJ$4:$AJ$18)</f>
        <v>India</v>
      </c>
      <c r="Q2878">
        <f>MONTH(Sheet1[[#This Row],[Date]])</f>
        <v>11</v>
      </c>
      <c r="R2878" t="str">
        <f>TEXT(Sheet1[[#This Row],[Date]],"MMMM")</f>
        <v>November</v>
      </c>
      <c r="S2878" t="str">
        <f>TEXT(Sheet1[[#This Row],[Date]],"YYYY-MMM")</f>
        <v>2018-Nov</v>
      </c>
      <c r="T2878">
        <f>WEEKDAY(Sheet1[[#This Row],[Date]])</f>
        <v>4</v>
      </c>
      <c r="U2878" t="str">
        <f>TEXT(Sheet1[[#This Row],[Date]],"DDDD")</f>
        <v>Wednesday</v>
      </c>
      <c r="V2878" t="str">
        <f>"FM"&amp;MOD(MONTH(Sheet1[[#This Row],[Date]])-4,12)+1</f>
        <v>FM8</v>
      </c>
      <c r="W2878" t="str">
        <f>"Q"&amp;ROUNDUP(MONTH(Sheet1[[#This Row],[Date]])/3,0)</f>
        <v>Q4</v>
      </c>
      <c r="X2878" t="str">
        <f>"Q"&amp;INT(MOD(MONTH(Sheet1[[#This Row],[Date]])-4,12/3)+1)</f>
        <v>Q4</v>
      </c>
      <c r="Y2878" t="str" cm="1">
        <f t="array" ref="Y2878">_xlfn.IFS(ROUND(L2878,0)&lt;=1,"Need to improve 0-1",ROUND(L2878,0)&lt;=2,"Okay 1-2",ROUND(L2878,0)&lt;=3,"Good 2-3",ROUND(L2878,0)&lt;=4,"Great 3-4",ROUND(L2878,0)&lt;=5,"Excellent 4-5")</f>
        <v>Good 2-3</v>
      </c>
      <c r="Z2878" t="str">
        <f t="shared" si="44"/>
        <v>0-1000</v>
      </c>
    </row>
    <row r="2879" spans="1:26" x14ac:dyDescent="0.3">
      <c r="A2879">
        <v>300828</v>
      </c>
      <c r="B2879" t="s">
        <v>4978</v>
      </c>
      <c r="C2879">
        <v>1</v>
      </c>
      <c r="D2879" t="s">
        <v>14</v>
      </c>
      <c r="E2879" t="s">
        <v>365</v>
      </c>
      <c r="F2879" t="s">
        <v>16</v>
      </c>
      <c r="G2879" t="s">
        <v>16</v>
      </c>
      <c r="H2879" t="s">
        <v>16</v>
      </c>
      <c r="I2879">
        <v>2</v>
      </c>
      <c r="J2879">
        <v>105</v>
      </c>
      <c r="K2879">
        <v>500</v>
      </c>
      <c r="L2879">
        <v>3.3</v>
      </c>
      <c r="M2879" t="s">
        <v>3033</v>
      </c>
      <c r="N2879" t="str">
        <f>SUBSTITUTE(Sheet1[[#This Row],[Datekey_Opening]],"_","-")</f>
        <v>2015-11-11</v>
      </c>
      <c r="O2879">
        <f>YEAR(Sheet1[[#This Row],[Date]])</f>
        <v>2015</v>
      </c>
      <c r="P2879" t="str">
        <f>LOOKUP(Sheet1[[#This Row],[CountryCode]],$AI$4:$AI$18,$AJ$4:$AJ$18)</f>
        <v>India</v>
      </c>
      <c r="Q2879">
        <f>MONTH(Sheet1[[#This Row],[Date]])</f>
        <v>11</v>
      </c>
      <c r="R2879" t="str">
        <f>TEXT(Sheet1[[#This Row],[Date]],"MMMM")</f>
        <v>November</v>
      </c>
      <c r="S2879" t="str">
        <f>TEXT(Sheet1[[#This Row],[Date]],"YYYY-MMM")</f>
        <v>2015-Nov</v>
      </c>
      <c r="T2879">
        <f>WEEKDAY(Sheet1[[#This Row],[Date]])</f>
        <v>4</v>
      </c>
      <c r="U2879" t="str">
        <f>TEXT(Sheet1[[#This Row],[Date]],"DDDD")</f>
        <v>Wednesday</v>
      </c>
      <c r="V2879" t="str">
        <f>"FM"&amp;MOD(MONTH(Sheet1[[#This Row],[Date]])-4,12)+1</f>
        <v>FM8</v>
      </c>
      <c r="W2879" t="str">
        <f>"Q"&amp;ROUNDUP(MONTH(Sheet1[[#This Row],[Date]])/3,0)</f>
        <v>Q4</v>
      </c>
      <c r="X2879" t="str">
        <f>"Q"&amp;INT(MOD(MONTH(Sheet1[[#This Row],[Date]])-4,12/3)+1)</f>
        <v>Q4</v>
      </c>
      <c r="Y2879" t="str" cm="1">
        <f t="array" ref="Y2879">_xlfn.IFS(ROUND(L2879,0)&lt;=1,"Need to improve 0-1",ROUND(L2879,0)&lt;=2,"Okay 1-2",ROUND(L2879,0)&lt;=3,"Good 2-3",ROUND(L2879,0)&lt;=4,"Great 3-4",ROUND(L2879,0)&lt;=5,"Excellent 4-5")</f>
        <v>Good 2-3</v>
      </c>
      <c r="Z2879" t="str">
        <f t="shared" si="44"/>
        <v>0-1000</v>
      </c>
    </row>
    <row r="2880" spans="1:26" x14ac:dyDescent="0.3">
      <c r="A2880">
        <v>2491</v>
      </c>
      <c r="B2880" t="s">
        <v>4979</v>
      </c>
      <c r="C2880">
        <v>1</v>
      </c>
      <c r="D2880" t="s">
        <v>14</v>
      </c>
      <c r="E2880" t="s">
        <v>426</v>
      </c>
      <c r="F2880" t="s">
        <v>16</v>
      </c>
      <c r="G2880" t="s">
        <v>16</v>
      </c>
      <c r="H2880" t="s">
        <v>16</v>
      </c>
      <c r="I2880">
        <v>2</v>
      </c>
      <c r="J2880">
        <v>16</v>
      </c>
      <c r="K2880">
        <v>500</v>
      </c>
      <c r="L2880">
        <v>3.1</v>
      </c>
      <c r="M2880" t="s">
        <v>516</v>
      </c>
      <c r="N2880" t="str">
        <f>SUBSTITUTE(Sheet1[[#This Row],[Datekey_Opening]],"_","-")</f>
        <v>2018-11-1</v>
      </c>
      <c r="O2880">
        <f>YEAR(Sheet1[[#This Row],[Date]])</f>
        <v>2018</v>
      </c>
      <c r="P2880" t="str">
        <f>LOOKUP(Sheet1[[#This Row],[CountryCode]],$AI$4:$AI$18,$AJ$4:$AJ$18)</f>
        <v>India</v>
      </c>
      <c r="Q2880">
        <f>MONTH(Sheet1[[#This Row],[Date]])</f>
        <v>11</v>
      </c>
      <c r="R2880" t="str">
        <f>TEXT(Sheet1[[#This Row],[Date]],"MMMM")</f>
        <v>November</v>
      </c>
      <c r="S2880" t="str">
        <f>TEXT(Sheet1[[#This Row],[Date]],"YYYY-MMM")</f>
        <v>2018-Nov</v>
      </c>
      <c r="T2880">
        <f>WEEKDAY(Sheet1[[#This Row],[Date]])</f>
        <v>5</v>
      </c>
      <c r="U2880" t="str">
        <f>TEXT(Sheet1[[#This Row],[Date]],"DDDD")</f>
        <v>Thursday</v>
      </c>
      <c r="V2880" t="str">
        <f>"FM"&amp;MOD(MONTH(Sheet1[[#This Row],[Date]])-4,12)+1</f>
        <v>FM8</v>
      </c>
      <c r="W2880" t="str">
        <f>"Q"&amp;ROUNDUP(MONTH(Sheet1[[#This Row],[Date]])/3,0)</f>
        <v>Q4</v>
      </c>
      <c r="X2880" t="str">
        <f>"Q"&amp;INT(MOD(MONTH(Sheet1[[#This Row],[Date]])-4,12/3)+1)</f>
        <v>Q4</v>
      </c>
      <c r="Y2880" t="str" cm="1">
        <f t="array" ref="Y2880">_xlfn.IFS(ROUND(L2880,0)&lt;=1,"Need to improve 0-1",ROUND(L2880,0)&lt;=2,"Okay 1-2",ROUND(L2880,0)&lt;=3,"Good 2-3",ROUND(L2880,0)&lt;=4,"Great 3-4",ROUND(L2880,0)&lt;=5,"Excellent 4-5")</f>
        <v>Good 2-3</v>
      </c>
      <c r="Z2880" t="str">
        <f t="shared" si="44"/>
        <v>0-1000</v>
      </c>
    </row>
    <row r="2881" spans="1:26" x14ac:dyDescent="0.3">
      <c r="A2881">
        <v>18070503</v>
      </c>
      <c r="B2881" t="s">
        <v>4980</v>
      </c>
      <c r="C2881">
        <v>1</v>
      </c>
      <c r="D2881" t="s">
        <v>14</v>
      </c>
      <c r="E2881" t="s">
        <v>4981</v>
      </c>
      <c r="F2881" t="s">
        <v>16</v>
      </c>
      <c r="G2881" t="s">
        <v>16</v>
      </c>
      <c r="H2881" t="s">
        <v>16</v>
      </c>
      <c r="I2881">
        <v>2</v>
      </c>
      <c r="J2881">
        <v>31</v>
      </c>
      <c r="K2881">
        <v>500</v>
      </c>
      <c r="L2881">
        <v>2.7</v>
      </c>
      <c r="M2881" t="s">
        <v>4982</v>
      </c>
      <c r="N2881" t="str">
        <f>SUBSTITUTE(Sheet1[[#This Row],[Datekey_Opening]],"_","-")</f>
        <v>2012-11-14</v>
      </c>
      <c r="O2881">
        <f>YEAR(Sheet1[[#This Row],[Date]])</f>
        <v>2012</v>
      </c>
      <c r="P2881" t="str">
        <f>LOOKUP(Sheet1[[#This Row],[CountryCode]],$AI$4:$AI$18,$AJ$4:$AJ$18)</f>
        <v>India</v>
      </c>
      <c r="Q2881">
        <f>MONTH(Sheet1[[#This Row],[Date]])</f>
        <v>11</v>
      </c>
      <c r="R2881" t="str">
        <f>TEXT(Sheet1[[#This Row],[Date]],"MMMM")</f>
        <v>November</v>
      </c>
      <c r="S2881" t="str">
        <f>TEXT(Sheet1[[#This Row],[Date]],"YYYY-MMM")</f>
        <v>2012-Nov</v>
      </c>
      <c r="T2881">
        <f>WEEKDAY(Sheet1[[#This Row],[Date]])</f>
        <v>4</v>
      </c>
      <c r="U2881" t="str">
        <f>TEXT(Sheet1[[#This Row],[Date]],"DDDD")</f>
        <v>Wednesday</v>
      </c>
      <c r="V2881" t="str">
        <f>"FM"&amp;MOD(MONTH(Sheet1[[#This Row],[Date]])-4,12)+1</f>
        <v>FM8</v>
      </c>
      <c r="W2881" t="str">
        <f>"Q"&amp;ROUNDUP(MONTH(Sheet1[[#This Row],[Date]])/3,0)</f>
        <v>Q4</v>
      </c>
      <c r="X2881" t="str">
        <f>"Q"&amp;INT(MOD(MONTH(Sheet1[[#This Row],[Date]])-4,12/3)+1)</f>
        <v>Q4</v>
      </c>
      <c r="Y2881" t="str" cm="1">
        <f t="array" ref="Y2881">_xlfn.IFS(ROUND(L2881,0)&lt;=1,"Need to improve 0-1",ROUND(L2881,0)&lt;=2,"Okay 1-2",ROUND(L2881,0)&lt;=3,"Good 2-3",ROUND(L2881,0)&lt;=4,"Great 3-4",ROUND(L2881,0)&lt;=5,"Excellent 4-5")</f>
        <v>Good 2-3</v>
      </c>
      <c r="Z2881" t="str">
        <f t="shared" si="44"/>
        <v>0-1000</v>
      </c>
    </row>
    <row r="2882" spans="1:26" x14ac:dyDescent="0.3">
      <c r="A2882">
        <v>312893</v>
      </c>
      <c r="B2882" t="s">
        <v>4983</v>
      </c>
      <c r="C2882">
        <v>1</v>
      </c>
      <c r="D2882" t="s">
        <v>14</v>
      </c>
      <c r="E2882" t="s">
        <v>365</v>
      </c>
      <c r="F2882" t="s">
        <v>16</v>
      </c>
      <c r="G2882" t="s">
        <v>16</v>
      </c>
      <c r="H2882" t="s">
        <v>16</v>
      </c>
      <c r="I2882">
        <v>2</v>
      </c>
      <c r="J2882">
        <v>53</v>
      </c>
      <c r="K2882">
        <v>500</v>
      </c>
      <c r="L2882">
        <v>3.5</v>
      </c>
      <c r="M2882" t="s">
        <v>4494</v>
      </c>
      <c r="N2882" t="str">
        <f>SUBSTITUTE(Sheet1[[#This Row],[Datekey_Opening]],"_","-")</f>
        <v>2014-11-17</v>
      </c>
      <c r="O2882">
        <f>YEAR(Sheet1[[#This Row],[Date]])</f>
        <v>2014</v>
      </c>
      <c r="P2882" t="str">
        <f>LOOKUP(Sheet1[[#This Row],[CountryCode]],$AI$4:$AI$18,$AJ$4:$AJ$18)</f>
        <v>India</v>
      </c>
      <c r="Q2882">
        <f>MONTH(Sheet1[[#This Row],[Date]])</f>
        <v>11</v>
      </c>
      <c r="R2882" t="str">
        <f>TEXT(Sheet1[[#This Row],[Date]],"MMMM")</f>
        <v>November</v>
      </c>
      <c r="S2882" t="str">
        <f>TEXT(Sheet1[[#This Row],[Date]],"YYYY-MMM")</f>
        <v>2014-Nov</v>
      </c>
      <c r="T2882">
        <f>WEEKDAY(Sheet1[[#This Row],[Date]])</f>
        <v>2</v>
      </c>
      <c r="U2882" t="str">
        <f>TEXT(Sheet1[[#This Row],[Date]],"DDDD")</f>
        <v>Monday</v>
      </c>
      <c r="V2882" t="str">
        <f>"FM"&amp;MOD(MONTH(Sheet1[[#This Row],[Date]])-4,12)+1</f>
        <v>FM8</v>
      </c>
      <c r="W2882" t="str">
        <f>"Q"&amp;ROUNDUP(MONTH(Sheet1[[#This Row],[Date]])/3,0)</f>
        <v>Q4</v>
      </c>
      <c r="X2882" t="str">
        <f>"Q"&amp;INT(MOD(MONTH(Sheet1[[#This Row],[Date]])-4,12/3)+1)</f>
        <v>Q4</v>
      </c>
      <c r="Y2882" t="str" cm="1">
        <f t="array" ref="Y2882">_xlfn.IFS(ROUND(L2882,0)&lt;=1,"Need to improve 0-1",ROUND(L2882,0)&lt;=2,"Okay 1-2",ROUND(L2882,0)&lt;=3,"Good 2-3",ROUND(L2882,0)&lt;=4,"Great 3-4",ROUND(L2882,0)&lt;=5,"Excellent 4-5")</f>
        <v>Great 3-4</v>
      </c>
      <c r="Z2882" t="str">
        <f t="shared" ref="Z2882:Z2945" si="45">IF(AND(K2882&gt;=0,K2882&lt;1000),"0-1000",IF(AND(K2882&gt;=1000,K2882&lt;2000),"1000-2000",IF(AND(K2882&gt;=2000,K2882&lt;3000),"2000-3000",IF(AND(K2882&gt;=3000,K2882&lt;4000),"3000-4000",IF(AND(K2882&gt;=4000,K2882&lt;5000),"4000-5000",IF(AND(K2882&gt;=5000,K2882&lt;6000),"5000-6000",IF(AND(K2882&gt;=6000,K2882&lt;7000),"6000-7000",IF(AND(K2882&gt;=7000,K2882&lt;200000),"7000-200000","Above 200000"))))))))</f>
        <v>0-1000</v>
      </c>
    </row>
    <row r="2883" spans="1:26" x14ac:dyDescent="0.3">
      <c r="A2883">
        <v>312765</v>
      </c>
      <c r="B2883" t="s">
        <v>4984</v>
      </c>
      <c r="C2883">
        <v>1</v>
      </c>
      <c r="D2883" t="s">
        <v>14</v>
      </c>
      <c r="E2883" t="s">
        <v>446</v>
      </c>
      <c r="F2883" t="s">
        <v>16</v>
      </c>
      <c r="G2883" t="s">
        <v>16</v>
      </c>
      <c r="H2883" t="s">
        <v>16</v>
      </c>
      <c r="I2883">
        <v>2</v>
      </c>
      <c r="J2883">
        <v>12</v>
      </c>
      <c r="K2883">
        <v>500</v>
      </c>
      <c r="L2883">
        <v>3.2</v>
      </c>
      <c r="M2883" t="s">
        <v>4985</v>
      </c>
      <c r="N2883" t="str">
        <f>SUBSTITUTE(Sheet1[[#This Row],[Datekey_Opening]],"_","-")</f>
        <v>2014-11-20</v>
      </c>
      <c r="O2883">
        <f>YEAR(Sheet1[[#This Row],[Date]])</f>
        <v>2014</v>
      </c>
      <c r="P2883" t="str">
        <f>LOOKUP(Sheet1[[#This Row],[CountryCode]],$AI$4:$AI$18,$AJ$4:$AJ$18)</f>
        <v>India</v>
      </c>
      <c r="Q2883">
        <f>MONTH(Sheet1[[#This Row],[Date]])</f>
        <v>11</v>
      </c>
      <c r="R2883" t="str">
        <f>TEXT(Sheet1[[#This Row],[Date]],"MMMM")</f>
        <v>November</v>
      </c>
      <c r="S2883" t="str">
        <f>TEXT(Sheet1[[#This Row],[Date]],"YYYY-MMM")</f>
        <v>2014-Nov</v>
      </c>
      <c r="T2883">
        <f>WEEKDAY(Sheet1[[#This Row],[Date]])</f>
        <v>5</v>
      </c>
      <c r="U2883" t="str">
        <f>TEXT(Sheet1[[#This Row],[Date]],"DDDD")</f>
        <v>Thursday</v>
      </c>
      <c r="V2883" t="str">
        <f>"FM"&amp;MOD(MONTH(Sheet1[[#This Row],[Date]])-4,12)+1</f>
        <v>FM8</v>
      </c>
      <c r="W2883" t="str">
        <f>"Q"&amp;ROUNDUP(MONTH(Sheet1[[#This Row],[Date]])/3,0)</f>
        <v>Q4</v>
      </c>
      <c r="X2883" t="str">
        <f>"Q"&amp;INT(MOD(MONTH(Sheet1[[#This Row],[Date]])-4,12/3)+1)</f>
        <v>Q4</v>
      </c>
      <c r="Y2883" t="str" cm="1">
        <f t="array" ref="Y2883">_xlfn.IFS(ROUND(L2883,0)&lt;=1,"Need to improve 0-1",ROUND(L2883,0)&lt;=2,"Okay 1-2",ROUND(L2883,0)&lt;=3,"Good 2-3",ROUND(L2883,0)&lt;=4,"Great 3-4",ROUND(L2883,0)&lt;=5,"Excellent 4-5")</f>
        <v>Good 2-3</v>
      </c>
      <c r="Z2883" t="str">
        <f t="shared" si="45"/>
        <v>0-1000</v>
      </c>
    </row>
    <row r="2884" spans="1:26" x14ac:dyDescent="0.3">
      <c r="A2884">
        <v>309804</v>
      </c>
      <c r="B2884" t="s">
        <v>4986</v>
      </c>
      <c r="C2884">
        <v>1</v>
      </c>
      <c r="D2884" t="s">
        <v>14</v>
      </c>
      <c r="E2884" t="s">
        <v>426</v>
      </c>
      <c r="F2884" t="s">
        <v>16</v>
      </c>
      <c r="G2884" t="s">
        <v>16</v>
      </c>
      <c r="H2884" t="s">
        <v>16</v>
      </c>
      <c r="I2884">
        <v>2</v>
      </c>
      <c r="J2884">
        <v>33</v>
      </c>
      <c r="K2884">
        <v>500</v>
      </c>
      <c r="L2884">
        <v>3.3</v>
      </c>
      <c r="M2884" t="s">
        <v>4254</v>
      </c>
      <c r="N2884" t="str">
        <f>SUBSTITUTE(Sheet1[[#This Row],[Datekey_Opening]],"_","-")</f>
        <v>2014-11-22</v>
      </c>
      <c r="O2884">
        <f>YEAR(Sheet1[[#This Row],[Date]])</f>
        <v>2014</v>
      </c>
      <c r="P2884" t="str">
        <f>LOOKUP(Sheet1[[#This Row],[CountryCode]],$AI$4:$AI$18,$AJ$4:$AJ$18)</f>
        <v>India</v>
      </c>
      <c r="Q2884">
        <f>MONTH(Sheet1[[#This Row],[Date]])</f>
        <v>11</v>
      </c>
      <c r="R2884" t="str">
        <f>TEXT(Sheet1[[#This Row],[Date]],"MMMM")</f>
        <v>November</v>
      </c>
      <c r="S2884" t="str">
        <f>TEXT(Sheet1[[#This Row],[Date]],"YYYY-MMM")</f>
        <v>2014-Nov</v>
      </c>
      <c r="T2884">
        <f>WEEKDAY(Sheet1[[#This Row],[Date]])</f>
        <v>7</v>
      </c>
      <c r="U2884" t="str">
        <f>TEXT(Sheet1[[#This Row],[Date]],"DDDD")</f>
        <v>Saturday</v>
      </c>
      <c r="V2884" t="str">
        <f>"FM"&amp;MOD(MONTH(Sheet1[[#This Row],[Date]])-4,12)+1</f>
        <v>FM8</v>
      </c>
      <c r="W2884" t="str">
        <f>"Q"&amp;ROUNDUP(MONTH(Sheet1[[#This Row],[Date]])/3,0)</f>
        <v>Q4</v>
      </c>
      <c r="X2884" t="str">
        <f>"Q"&amp;INT(MOD(MONTH(Sheet1[[#This Row],[Date]])-4,12/3)+1)</f>
        <v>Q4</v>
      </c>
      <c r="Y2884" t="str" cm="1">
        <f t="array" ref="Y2884">_xlfn.IFS(ROUND(L2884,0)&lt;=1,"Need to improve 0-1",ROUND(L2884,0)&lt;=2,"Okay 1-2",ROUND(L2884,0)&lt;=3,"Good 2-3",ROUND(L2884,0)&lt;=4,"Great 3-4",ROUND(L2884,0)&lt;=5,"Excellent 4-5")</f>
        <v>Good 2-3</v>
      </c>
      <c r="Z2884" t="str">
        <f t="shared" si="45"/>
        <v>0-1000</v>
      </c>
    </row>
    <row r="2885" spans="1:26" x14ac:dyDescent="0.3">
      <c r="A2885">
        <v>302396</v>
      </c>
      <c r="B2885" t="s">
        <v>4987</v>
      </c>
      <c r="C2885">
        <v>1</v>
      </c>
      <c r="D2885" t="s">
        <v>14</v>
      </c>
      <c r="E2885" t="s">
        <v>362</v>
      </c>
      <c r="F2885" t="s">
        <v>16</v>
      </c>
      <c r="G2885" t="s">
        <v>16</v>
      </c>
      <c r="H2885" t="s">
        <v>16</v>
      </c>
      <c r="I2885">
        <v>2</v>
      </c>
      <c r="J2885">
        <v>9</v>
      </c>
      <c r="K2885">
        <v>500</v>
      </c>
      <c r="L2885">
        <v>2.8</v>
      </c>
      <c r="M2885" t="s">
        <v>4982</v>
      </c>
      <c r="N2885" t="str">
        <f>SUBSTITUTE(Sheet1[[#This Row],[Datekey_Opening]],"_","-")</f>
        <v>2012-11-14</v>
      </c>
      <c r="O2885">
        <f>YEAR(Sheet1[[#This Row],[Date]])</f>
        <v>2012</v>
      </c>
      <c r="P2885" t="str">
        <f>LOOKUP(Sheet1[[#This Row],[CountryCode]],$AI$4:$AI$18,$AJ$4:$AJ$18)</f>
        <v>India</v>
      </c>
      <c r="Q2885">
        <f>MONTH(Sheet1[[#This Row],[Date]])</f>
        <v>11</v>
      </c>
      <c r="R2885" t="str">
        <f>TEXT(Sheet1[[#This Row],[Date]],"MMMM")</f>
        <v>November</v>
      </c>
      <c r="S2885" t="str">
        <f>TEXT(Sheet1[[#This Row],[Date]],"YYYY-MMM")</f>
        <v>2012-Nov</v>
      </c>
      <c r="T2885">
        <f>WEEKDAY(Sheet1[[#This Row],[Date]])</f>
        <v>4</v>
      </c>
      <c r="U2885" t="str">
        <f>TEXT(Sheet1[[#This Row],[Date]],"DDDD")</f>
        <v>Wednesday</v>
      </c>
      <c r="V2885" t="str">
        <f>"FM"&amp;MOD(MONTH(Sheet1[[#This Row],[Date]])-4,12)+1</f>
        <v>FM8</v>
      </c>
      <c r="W2885" t="str">
        <f>"Q"&amp;ROUNDUP(MONTH(Sheet1[[#This Row],[Date]])/3,0)</f>
        <v>Q4</v>
      </c>
      <c r="X2885" t="str">
        <f>"Q"&amp;INT(MOD(MONTH(Sheet1[[#This Row],[Date]])-4,12/3)+1)</f>
        <v>Q4</v>
      </c>
      <c r="Y2885" t="str" cm="1">
        <f t="array" ref="Y2885">_xlfn.IFS(ROUND(L2885,0)&lt;=1,"Need to improve 0-1",ROUND(L2885,0)&lt;=2,"Okay 1-2",ROUND(L2885,0)&lt;=3,"Good 2-3",ROUND(L2885,0)&lt;=4,"Great 3-4",ROUND(L2885,0)&lt;=5,"Excellent 4-5")</f>
        <v>Good 2-3</v>
      </c>
      <c r="Z2885" t="str">
        <f t="shared" si="45"/>
        <v>0-1000</v>
      </c>
    </row>
    <row r="2886" spans="1:26" x14ac:dyDescent="0.3">
      <c r="A2886">
        <v>18357957</v>
      </c>
      <c r="B2886" t="s">
        <v>4988</v>
      </c>
      <c r="C2886">
        <v>1</v>
      </c>
      <c r="D2886" t="s">
        <v>14</v>
      </c>
      <c r="E2886" t="s">
        <v>365</v>
      </c>
      <c r="F2886" t="s">
        <v>16</v>
      </c>
      <c r="G2886" t="s">
        <v>16</v>
      </c>
      <c r="H2886" t="s">
        <v>16</v>
      </c>
      <c r="I2886">
        <v>2</v>
      </c>
      <c r="J2886">
        <v>5</v>
      </c>
      <c r="K2886">
        <v>500</v>
      </c>
      <c r="L2886">
        <v>3.1</v>
      </c>
      <c r="M2886" t="s">
        <v>3411</v>
      </c>
      <c r="N2886" t="str">
        <f>SUBSTITUTE(Sheet1[[#This Row],[Datekey_Opening]],"_","-")</f>
        <v>2013-11-15</v>
      </c>
      <c r="O2886">
        <f>YEAR(Sheet1[[#This Row],[Date]])</f>
        <v>2013</v>
      </c>
      <c r="P2886" t="str">
        <f>LOOKUP(Sheet1[[#This Row],[CountryCode]],$AI$4:$AI$18,$AJ$4:$AJ$18)</f>
        <v>India</v>
      </c>
      <c r="Q2886">
        <f>MONTH(Sheet1[[#This Row],[Date]])</f>
        <v>11</v>
      </c>
      <c r="R2886" t="str">
        <f>TEXT(Sheet1[[#This Row],[Date]],"MMMM")</f>
        <v>November</v>
      </c>
      <c r="S2886" t="str">
        <f>TEXT(Sheet1[[#This Row],[Date]],"YYYY-MMM")</f>
        <v>2013-Nov</v>
      </c>
      <c r="T2886">
        <f>WEEKDAY(Sheet1[[#This Row],[Date]])</f>
        <v>6</v>
      </c>
      <c r="U2886" t="str">
        <f>TEXT(Sheet1[[#This Row],[Date]],"DDDD")</f>
        <v>Friday</v>
      </c>
      <c r="V2886" t="str">
        <f>"FM"&amp;MOD(MONTH(Sheet1[[#This Row],[Date]])-4,12)+1</f>
        <v>FM8</v>
      </c>
      <c r="W2886" t="str">
        <f>"Q"&amp;ROUNDUP(MONTH(Sheet1[[#This Row],[Date]])/3,0)</f>
        <v>Q4</v>
      </c>
      <c r="X2886" t="str">
        <f>"Q"&amp;INT(MOD(MONTH(Sheet1[[#This Row],[Date]])-4,12/3)+1)</f>
        <v>Q4</v>
      </c>
      <c r="Y2886" t="str" cm="1">
        <f t="array" ref="Y2886">_xlfn.IFS(ROUND(L2886,0)&lt;=1,"Need to improve 0-1",ROUND(L2886,0)&lt;=2,"Okay 1-2",ROUND(L2886,0)&lt;=3,"Good 2-3",ROUND(L2886,0)&lt;=4,"Great 3-4",ROUND(L2886,0)&lt;=5,"Excellent 4-5")</f>
        <v>Good 2-3</v>
      </c>
      <c r="Z2886" t="str">
        <f t="shared" si="45"/>
        <v>0-1000</v>
      </c>
    </row>
    <row r="2887" spans="1:26" x14ac:dyDescent="0.3">
      <c r="A2887">
        <v>7760</v>
      </c>
      <c r="B2887" t="s">
        <v>4516</v>
      </c>
      <c r="C2887">
        <v>1</v>
      </c>
      <c r="D2887" t="s">
        <v>14</v>
      </c>
      <c r="E2887" t="s">
        <v>4517</v>
      </c>
      <c r="F2887" t="s">
        <v>16</v>
      </c>
      <c r="G2887" t="s">
        <v>16</v>
      </c>
      <c r="H2887" t="s">
        <v>16</v>
      </c>
      <c r="I2887">
        <v>2</v>
      </c>
      <c r="J2887">
        <v>73</v>
      </c>
      <c r="K2887">
        <v>500</v>
      </c>
      <c r="L2887">
        <v>3.3</v>
      </c>
      <c r="M2887" t="s">
        <v>4989</v>
      </c>
      <c r="N2887" t="str">
        <f>SUBSTITUTE(Sheet1[[#This Row],[Datekey_Opening]],"_","-")</f>
        <v>2016-11-4</v>
      </c>
      <c r="O2887">
        <f>YEAR(Sheet1[[#This Row],[Date]])</f>
        <v>2016</v>
      </c>
      <c r="P2887" t="str">
        <f>LOOKUP(Sheet1[[#This Row],[CountryCode]],$AI$4:$AI$18,$AJ$4:$AJ$18)</f>
        <v>India</v>
      </c>
      <c r="Q2887">
        <f>MONTH(Sheet1[[#This Row],[Date]])</f>
        <v>11</v>
      </c>
      <c r="R2887" t="str">
        <f>TEXT(Sheet1[[#This Row],[Date]],"MMMM")</f>
        <v>November</v>
      </c>
      <c r="S2887" t="str">
        <f>TEXT(Sheet1[[#This Row],[Date]],"YYYY-MMM")</f>
        <v>2016-Nov</v>
      </c>
      <c r="T2887">
        <f>WEEKDAY(Sheet1[[#This Row],[Date]])</f>
        <v>6</v>
      </c>
      <c r="U2887" t="str">
        <f>TEXT(Sheet1[[#This Row],[Date]],"DDDD")</f>
        <v>Friday</v>
      </c>
      <c r="V2887" t="str">
        <f>"FM"&amp;MOD(MONTH(Sheet1[[#This Row],[Date]])-4,12)+1</f>
        <v>FM8</v>
      </c>
      <c r="W2887" t="str">
        <f>"Q"&amp;ROUNDUP(MONTH(Sheet1[[#This Row],[Date]])/3,0)</f>
        <v>Q4</v>
      </c>
      <c r="X2887" t="str">
        <f>"Q"&amp;INT(MOD(MONTH(Sheet1[[#This Row],[Date]])-4,12/3)+1)</f>
        <v>Q4</v>
      </c>
      <c r="Y2887" t="str" cm="1">
        <f t="array" ref="Y2887">_xlfn.IFS(ROUND(L2887,0)&lt;=1,"Need to improve 0-1",ROUND(L2887,0)&lt;=2,"Okay 1-2",ROUND(L2887,0)&lt;=3,"Good 2-3",ROUND(L2887,0)&lt;=4,"Great 3-4",ROUND(L2887,0)&lt;=5,"Excellent 4-5")</f>
        <v>Good 2-3</v>
      </c>
      <c r="Z2887" t="str">
        <f t="shared" si="45"/>
        <v>0-1000</v>
      </c>
    </row>
    <row r="2888" spans="1:26" x14ac:dyDescent="0.3">
      <c r="A2888">
        <v>301522</v>
      </c>
      <c r="B2888" t="s">
        <v>4990</v>
      </c>
      <c r="C2888">
        <v>1</v>
      </c>
      <c r="D2888" t="s">
        <v>14</v>
      </c>
      <c r="E2888" t="s">
        <v>4991</v>
      </c>
      <c r="F2888" t="s">
        <v>16</v>
      </c>
      <c r="G2888" t="s">
        <v>16</v>
      </c>
      <c r="H2888" t="s">
        <v>16</v>
      </c>
      <c r="I2888">
        <v>2</v>
      </c>
      <c r="J2888">
        <v>14</v>
      </c>
      <c r="K2888">
        <v>500</v>
      </c>
      <c r="L2888">
        <v>2.7</v>
      </c>
      <c r="M2888" t="s">
        <v>347</v>
      </c>
      <c r="N2888" t="str">
        <f>SUBSTITUTE(Sheet1[[#This Row],[Datekey_Opening]],"_","-")</f>
        <v>2017-10-27</v>
      </c>
      <c r="O2888">
        <f>YEAR(Sheet1[[#This Row],[Date]])</f>
        <v>2017</v>
      </c>
      <c r="P2888" t="str">
        <f>LOOKUP(Sheet1[[#This Row],[CountryCode]],$AI$4:$AI$18,$AJ$4:$AJ$18)</f>
        <v>India</v>
      </c>
      <c r="Q2888">
        <f>MONTH(Sheet1[[#This Row],[Date]])</f>
        <v>10</v>
      </c>
      <c r="R2888" t="str">
        <f>TEXT(Sheet1[[#This Row],[Date]],"MMMM")</f>
        <v>October</v>
      </c>
      <c r="S2888" t="str">
        <f>TEXT(Sheet1[[#This Row],[Date]],"YYYY-MMM")</f>
        <v>2017-Oct</v>
      </c>
      <c r="T2888">
        <f>WEEKDAY(Sheet1[[#This Row],[Date]])</f>
        <v>6</v>
      </c>
      <c r="U2888" t="str">
        <f>TEXT(Sheet1[[#This Row],[Date]],"DDDD")</f>
        <v>Friday</v>
      </c>
      <c r="V2888" t="str">
        <f>"FM"&amp;MOD(MONTH(Sheet1[[#This Row],[Date]])-4,12)+1</f>
        <v>FM7</v>
      </c>
      <c r="W2888" t="str">
        <f>"Q"&amp;ROUNDUP(MONTH(Sheet1[[#This Row],[Date]])/3,0)</f>
        <v>Q4</v>
      </c>
      <c r="X2888" t="str">
        <f>"Q"&amp;INT(MOD(MONTH(Sheet1[[#This Row],[Date]])-4,12/3)+1)</f>
        <v>Q3</v>
      </c>
      <c r="Y2888" t="str" cm="1">
        <f t="array" ref="Y2888">_xlfn.IFS(ROUND(L2888,0)&lt;=1,"Need to improve 0-1",ROUND(L2888,0)&lt;=2,"Okay 1-2",ROUND(L2888,0)&lt;=3,"Good 2-3",ROUND(L2888,0)&lt;=4,"Great 3-4",ROUND(L2888,0)&lt;=5,"Excellent 4-5")</f>
        <v>Good 2-3</v>
      </c>
      <c r="Z2888" t="str">
        <f t="shared" si="45"/>
        <v>0-1000</v>
      </c>
    </row>
    <row r="2889" spans="1:26" x14ac:dyDescent="0.3">
      <c r="A2889">
        <v>307578</v>
      </c>
      <c r="B2889" t="s">
        <v>4516</v>
      </c>
      <c r="C2889">
        <v>1</v>
      </c>
      <c r="D2889" t="s">
        <v>14</v>
      </c>
      <c r="E2889" t="s">
        <v>4517</v>
      </c>
      <c r="F2889" t="s">
        <v>16</v>
      </c>
      <c r="G2889" t="s">
        <v>16</v>
      </c>
      <c r="H2889" t="s">
        <v>16</v>
      </c>
      <c r="I2889">
        <v>2</v>
      </c>
      <c r="J2889">
        <v>62</v>
      </c>
      <c r="K2889">
        <v>500</v>
      </c>
      <c r="L2889">
        <v>3.6</v>
      </c>
      <c r="M2889" t="s">
        <v>4992</v>
      </c>
      <c r="N2889" t="str">
        <f>SUBSTITUTE(Sheet1[[#This Row],[Datekey_Opening]],"_","-")</f>
        <v>2017-10-1</v>
      </c>
      <c r="O2889">
        <f>YEAR(Sheet1[[#This Row],[Date]])</f>
        <v>2017</v>
      </c>
      <c r="P2889" t="str">
        <f>LOOKUP(Sheet1[[#This Row],[CountryCode]],$AI$4:$AI$18,$AJ$4:$AJ$18)</f>
        <v>India</v>
      </c>
      <c r="Q2889">
        <f>MONTH(Sheet1[[#This Row],[Date]])</f>
        <v>10</v>
      </c>
      <c r="R2889" t="str">
        <f>TEXT(Sheet1[[#This Row],[Date]],"MMMM")</f>
        <v>October</v>
      </c>
      <c r="S2889" t="str">
        <f>TEXT(Sheet1[[#This Row],[Date]],"YYYY-MMM")</f>
        <v>2017-Oct</v>
      </c>
      <c r="T2889">
        <f>WEEKDAY(Sheet1[[#This Row],[Date]])</f>
        <v>1</v>
      </c>
      <c r="U2889" t="str">
        <f>TEXT(Sheet1[[#This Row],[Date]],"DDDD")</f>
        <v>Sunday</v>
      </c>
      <c r="V2889" t="str">
        <f>"FM"&amp;MOD(MONTH(Sheet1[[#This Row],[Date]])-4,12)+1</f>
        <v>FM7</v>
      </c>
      <c r="W2889" t="str">
        <f>"Q"&amp;ROUNDUP(MONTH(Sheet1[[#This Row],[Date]])/3,0)</f>
        <v>Q4</v>
      </c>
      <c r="X2889" t="str">
        <f>"Q"&amp;INT(MOD(MONTH(Sheet1[[#This Row],[Date]])-4,12/3)+1)</f>
        <v>Q3</v>
      </c>
      <c r="Y2889" t="str" cm="1">
        <f t="array" ref="Y2889">_xlfn.IFS(ROUND(L2889,0)&lt;=1,"Need to improve 0-1",ROUND(L2889,0)&lt;=2,"Okay 1-2",ROUND(L2889,0)&lt;=3,"Good 2-3",ROUND(L2889,0)&lt;=4,"Great 3-4",ROUND(L2889,0)&lt;=5,"Excellent 4-5")</f>
        <v>Great 3-4</v>
      </c>
      <c r="Z2889" t="str">
        <f t="shared" si="45"/>
        <v>0-1000</v>
      </c>
    </row>
    <row r="2890" spans="1:26" x14ac:dyDescent="0.3">
      <c r="A2890">
        <v>308865</v>
      </c>
      <c r="B2890" t="s">
        <v>4993</v>
      </c>
      <c r="C2890">
        <v>1</v>
      </c>
      <c r="D2890" t="s">
        <v>14</v>
      </c>
      <c r="E2890" t="s">
        <v>432</v>
      </c>
      <c r="F2890" t="s">
        <v>16</v>
      </c>
      <c r="G2890" t="s">
        <v>16</v>
      </c>
      <c r="H2890" t="s">
        <v>16</v>
      </c>
      <c r="I2890">
        <v>2</v>
      </c>
      <c r="J2890">
        <v>173</v>
      </c>
      <c r="K2890">
        <v>500</v>
      </c>
      <c r="L2890">
        <v>4.0999999999999996</v>
      </c>
      <c r="M2890" t="s">
        <v>4994</v>
      </c>
      <c r="N2890" t="str">
        <f>SUBSTITUTE(Sheet1[[#This Row],[Datekey_Opening]],"_","-")</f>
        <v>2012-10-23</v>
      </c>
      <c r="O2890">
        <f>YEAR(Sheet1[[#This Row],[Date]])</f>
        <v>2012</v>
      </c>
      <c r="P2890" t="str">
        <f>LOOKUP(Sheet1[[#This Row],[CountryCode]],$AI$4:$AI$18,$AJ$4:$AJ$18)</f>
        <v>India</v>
      </c>
      <c r="Q2890">
        <f>MONTH(Sheet1[[#This Row],[Date]])</f>
        <v>10</v>
      </c>
      <c r="R2890" t="str">
        <f>TEXT(Sheet1[[#This Row],[Date]],"MMMM")</f>
        <v>October</v>
      </c>
      <c r="S2890" t="str">
        <f>TEXT(Sheet1[[#This Row],[Date]],"YYYY-MMM")</f>
        <v>2012-Oct</v>
      </c>
      <c r="T2890">
        <f>WEEKDAY(Sheet1[[#This Row],[Date]])</f>
        <v>3</v>
      </c>
      <c r="U2890" t="str">
        <f>TEXT(Sheet1[[#This Row],[Date]],"DDDD")</f>
        <v>Tuesday</v>
      </c>
      <c r="V2890" t="str">
        <f>"FM"&amp;MOD(MONTH(Sheet1[[#This Row],[Date]])-4,12)+1</f>
        <v>FM7</v>
      </c>
      <c r="W2890" t="str">
        <f>"Q"&amp;ROUNDUP(MONTH(Sheet1[[#This Row],[Date]])/3,0)</f>
        <v>Q4</v>
      </c>
      <c r="X2890" t="str">
        <f>"Q"&amp;INT(MOD(MONTH(Sheet1[[#This Row],[Date]])-4,12/3)+1)</f>
        <v>Q3</v>
      </c>
      <c r="Y2890" t="str" cm="1">
        <f t="array" ref="Y2890">_xlfn.IFS(ROUND(L2890,0)&lt;=1,"Need to improve 0-1",ROUND(L2890,0)&lt;=2,"Okay 1-2",ROUND(L2890,0)&lt;=3,"Good 2-3",ROUND(L2890,0)&lt;=4,"Great 3-4",ROUND(L2890,0)&lt;=5,"Excellent 4-5")</f>
        <v>Great 3-4</v>
      </c>
      <c r="Z2890" t="str">
        <f t="shared" si="45"/>
        <v>0-1000</v>
      </c>
    </row>
    <row r="2891" spans="1:26" x14ac:dyDescent="0.3">
      <c r="A2891">
        <v>312357</v>
      </c>
      <c r="B2891" t="s">
        <v>4995</v>
      </c>
      <c r="C2891">
        <v>1</v>
      </c>
      <c r="D2891" t="s">
        <v>14</v>
      </c>
      <c r="E2891" t="s">
        <v>2830</v>
      </c>
      <c r="F2891" t="s">
        <v>16</v>
      </c>
      <c r="G2891" t="s">
        <v>16</v>
      </c>
      <c r="H2891" t="s">
        <v>16</v>
      </c>
      <c r="I2891">
        <v>2</v>
      </c>
      <c r="J2891">
        <v>1</v>
      </c>
      <c r="K2891">
        <v>500</v>
      </c>
      <c r="L2891">
        <v>1</v>
      </c>
      <c r="M2891" t="s">
        <v>4996</v>
      </c>
      <c r="N2891" t="str">
        <f>SUBSTITUTE(Sheet1[[#This Row],[Datekey_Opening]],"_","-")</f>
        <v>2011-10-3</v>
      </c>
      <c r="O2891">
        <f>YEAR(Sheet1[[#This Row],[Date]])</f>
        <v>2011</v>
      </c>
      <c r="P2891" t="str">
        <f>LOOKUP(Sheet1[[#This Row],[CountryCode]],$AI$4:$AI$18,$AJ$4:$AJ$18)</f>
        <v>India</v>
      </c>
      <c r="Q2891">
        <f>MONTH(Sheet1[[#This Row],[Date]])</f>
        <v>10</v>
      </c>
      <c r="R2891" t="str">
        <f>TEXT(Sheet1[[#This Row],[Date]],"MMMM")</f>
        <v>October</v>
      </c>
      <c r="S2891" t="str">
        <f>TEXT(Sheet1[[#This Row],[Date]],"YYYY-MMM")</f>
        <v>2011-Oct</v>
      </c>
      <c r="T2891">
        <f>WEEKDAY(Sheet1[[#This Row],[Date]])</f>
        <v>2</v>
      </c>
      <c r="U2891" t="str">
        <f>TEXT(Sheet1[[#This Row],[Date]],"DDDD")</f>
        <v>Monday</v>
      </c>
      <c r="V2891" t="str">
        <f>"FM"&amp;MOD(MONTH(Sheet1[[#This Row],[Date]])-4,12)+1</f>
        <v>FM7</v>
      </c>
      <c r="W2891" t="str">
        <f>"Q"&amp;ROUNDUP(MONTH(Sheet1[[#This Row],[Date]])/3,0)</f>
        <v>Q4</v>
      </c>
      <c r="X2891" t="str">
        <f>"Q"&amp;INT(MOD(MONTH(Sheet1[[#This Row],[Date]])-4,12/3)+1)</f>
        <v>Q3</v>
      </c>
      <c r="Y2891" t="str" cm="1">
        <f t="array" ref="Y2891">_xlfn.IFS(ROUND(L2891,0)&lt;=1,"Need to improve 0-1",ROUND(L2891,0)&lt;=2,"Okay 1-2",ROUND(L2891,0)&lt;=3,"Good 2-3",ROUND(L2891,0)&lt;=4,"Great 3-4",ROUND(L2891,0)&lt;=5,"Excellent 4-5")</f>
        <v>Need to improve 0-1</v>
      </c>
      <c r="Z2891" t="str">
        <f t="shared" si="45"/>
        <v>0-1000</v>
      </c>
    </row>
    <row r="2892" spans="1:26" x14ac:dyDescent="0.3">
      <c r="A2892">
        <v>8933</v>
      </c>
      <c r="B2892" t="s">
        <v>4997</v>
      </c>
      <c r="C2892">
        <v>1</v>
      </c>
      <c r="D2892" t="s">
        <v>14</v>
      </c>
      <c r="E2892" t="s">
        <v>4998</v>
      </c>
      <c r="F2892" t="s">
        <v>16</v>
      </c>
      <c r="G2892" t="s">
        <v>16</v>
      </c>
      <c r="H2892" t="s">
        <v>16</v>
      </c>
      <c r="I2892">
        <v>2</v>
      </c>
      <c r="J2892">
        <v>841</v>
      </c>
      <c r="K2892">
        <v>500</v>
      </c>
      <c r="L2892">
        <v>4</v>
      </c>
      <c r="M2892" t="s">
        <v>4999</v>
      </c>
      <c r="N2892" t="str">
        <f>SUBSTITUTE(Sheet1[[#This Row],[Datekey_Opening]],"_","-")</f>
        <v>2011-10-17</v>
      </c>
      <c r="O2892">
        <f>YEAR(Sheet1[[#This Row],[Date]])</f>
        <v>2011</v>
      </c>
      <c r="P2892" t="str">
        <f>LOOKUP(Sheet1[[#This Row],[CountryCode]],$AI$4:$AI$18,$AJ$4:$AJ$18)</f>
        <v>India</v>
      </c>
      <c r="Q2892">
        <f>MONTH(Sheet1[[#This Row],[Date]])</f>
        <v>10</v>
      </c>
      <c r="R2892" t="str">
        <f>TEXT(Sheet1[[#This Row],[Date]],"MMMM")</f>
        <v>October</v>
      </c>
      <c r="S2892" t="str">
        <f>TEXT(Sheet1[[#This Row],[Date]],"YYYY-MMM")</f>
        <v>2011-Oct</v>
      </c>
      <c r="T2892">
        <f>WEEKDAY(Sheet1[[#This Row],[Date]])</f>
        <v>2</v>
      </c>
      <c r="U2892" t="str">
        <f>TEXT(Sheet1[[#This Row],[Date]],"DDDD")</f>
        <v>Monday</v>
      </c>
      <c r="V2892" t="str">
        <f>"FM"&amp;MOD(MONTH(Sheet1[[#This Row],[Date]])-4,12)+1</f>
        <v>FM7</v>
      </c>
      <c r="W2892" t="str">
        <f>"Q"&amp;ROUNDUP(MONTH(Sheet1[[#This Row],[Date]])/3,0)</f>
        <v>Q4</v>
      </c>
      <c r="X2892" t="str">
        <f>"Q"&amp;INT(MOD(MONTH(Sheet1[[#This Row],[Date]])-4,12/3)+1)</f>
        <v>Q3</v>
      </c>
      <c r="Y2892" t="str" cm="1">
        <f t="array" ref="Y2892">_xlfn.IFS(ROUND(L2892,0)&lt;=1,"Need to improve 0-1",ROUND(L2892,0)&lt;=2,"Okay 1-2",ROUND(L2892,0)&lt;=3,"Good 2-3",ROUND(L2892,0)&lt;=4,"Great 3-4",ROUND(L2892,0)&lt;=5,"Excellent 4-5")</f>
        <v>Great 3-4</v>
      </c>
      <c r="Z2892" t="str">
        <f t="shared" si="45"/>
        <v>0-1000</v>
      </c>
    </row>
    <row r="2893" spans="1:26" x14ac:dyDescent="0.3">
      <c r="A2893">
        <v>189</v>
      </c>
      <c r="B2893" t="s">
        <v>4516</v>
      </c>
      <c r="C2893">
        <v>1</v>
      </c>
      <c r="D2893" t="s">
        <v>14</v>
      </c>
      <c r="E2893" t="s">
        <v>4517</v>
      </c>
      <c r="F2893" t="s">
        <v>16</v>
      </c>
      <c r="G2893" t="s">
        <v>16</v>
      </c>
      <c r="H2893" t="s">
        <v>16</v>
      </c>
      <c r="I2893">
        <v>2</v>
      </c>
      <c r="J2893">
        <v>132</v>
      </c>
      <c r="K2893">
        <v>500</v>
      </c>
      <c r="L2893">
        <v>3.3</v>
      </c>
      <c r="M2893" t="s">
        <v>1010</v>
      </c>
      <c r="N2893" t="str">
        <f>SUBSTITUTE(Sheet1[[#This Row],[Datekey_Opening]],"_","-")</f>
        <v>2018-10-5</v>
      </c>
      <c r="O2893">
        <f>YEAR(Sheet1[[#This Row],[Date]])</f>
        <v>2018</v>
      </c>
      <c r="P2893" t="str">
        <f>LOOKUP(Sheet1[[#This Row],[CountryCode]],$AI$4:$AI$18,$AJ$4:$AJ$18)</f>
        <v>India</v>
      </c>
      <c r="Q2893">
        <f>MONTH(Sheet1[[#This Row],[Date]])</f>
        <v>10</v>
      </c>
      <c r="R2893" t="str">
        <f>TEXT(Sheet1[[#This Row],[Date]],"MMMM")</f>
        <v>October</v>
      </c>
      <c r="S2893" t="str">
        <f>TEXT(Sheet1[[#This Row],[Date]],"YYYY-MMM")</f>
        <v>2018-Oct</v>
      </c>
      <c r="T2893">
        <f>WEEKDAY(Sheet1[[#This Row],[Date]])</f>
        <v>6</v>
      </c>
      <c r="U2893" t="str">
        <f>TEXT(Sheet1[[#This Row],[Date]],"DDDD")</f>
        <v>Friday</v>
      </c>
      <c r="V2893" t="str">
        <f>"FM"&amp;MOD(MONTH(Sheet1[[#This Row],[Date]])-4,12)+1</f>
        <v>FM7</v>
      </c>
      <c r="W2893" t="str">
        <f>"Q"&amp;ROUNDUP(MONTH(Sheet1[[#This Row],[Date]])/3,0)</f>
        <v>Q4</v>
      </c>
      <c r="X2893" t="str">
        <f>"Q"&amp;INT(MOD(MONTH(Sheet1[[#This Row],[Date]])-4,12/3)+1)</f>
        <v>Q3</v>
      </c>
      <c r="Y2893" t="str" cm="1">
        <f t="array" ref="Y2893">_xlfn.IFS(ROUND(L2893,0)&lt;=1,"Need to improve 0-1",ROUND(L2893,0)&lt;=2,"Okay 1-2",ROUND(L2893,0)&lt;=3,"Good 2-3",ROUND(L2893,0)&lt;=4,"Great 3-4",ROUND(L2893,0)&lt;=5,"Excellent 4-5")</f>
        <v>Good 2-3</v>
      </c>
      <c r="Z2893" t="str">
        <f t="shared" si="45"/>
        <v>0-1000</v>
      </c>
    </row>
    <row r="2894" spans="1:26" x14ac:dyDescent="0.3">
      <c r="A2894">
        <v>312098</v>
      </c>
      <c r="B2894" t="s">
        <v>5000</v>
      </c>
      <c r="C2894">
        <v>1</v>
      </c>
      <c r="D2894" t="s">
        <v>14</v>
      </c>
      <c r="E2894" t="s">
        <v>446</v>
      </c>
      <c r="F2894" t="s">
        <v>16</v>
      </c>
      <c r="G2894" t="s">
        <v>16</v>
      </c>
      <c r="H2894" t="s">
        <v>16</v>
      </c>
      <c r="I2894">
        <v>2</v>
      </c>
      <c r="J2894">
        <v>10</v>
      </c>
      <c r="K2894">
        <v>500</v>
      </c>
      <c r="L2894">
        <v>3.1</v>
      </c>
      <c r="M2894" t="s">
        <v>4088</v>
      </c>
      <c r="N2894" t="str">
        <f>SUBSTITUTE(Sheet1[[#This Row],[Datekey_Opening]],"_","-")</f>
        <v>2015-10-23</v>
      </c>
      <c r="O2894">
        <f>YEAR(Sheet1[[#This Row],[Date]])</f>
        <v>2015</v>
      </c>
      <c r="P2894" t="str">
        <f>LOOKUP(Sheet1[[#This Row],[CountryCode]],$AI$4:$AI$18,$AJ$4:$AJ$18)</f>
        <v>India</v>
      </c>
      <c r="Q2894">
        <f>MONTH(Sheet1[[#This Row],[Date]])</f>
        <v>10</v>
      </c>
      <c r="R2894" t="str">
        <f>TEXT(Sheet1[[#This Row],[Date]],"MMMM")</f>
        <v>October</v>
      </c>
      <c r="S2894" t="str">
        <f>TEXT(Sheet1[[#This Row],[Date]],"YYYY-MMM")</f>
        <v>2015-Oct</v>
      </c>
      <c r="T2894">
        <f>WEEKDAY(Sheet1[[#This Row],[Date]])</f>
        <v>6</v>
      </c>
      <c r="U2894" t="str">
        <f>TEXT(Sheet1[[#This Row],[Date]],"DDDD")</f>
        <v>Friday</v>
      </c>
      <c r="V2894" t="str">
        <f>"FM"&amp;MOD(MONTH(Sheet1[[#This Row],[Date]])-4,12)+1</f>
        <v>FM7</v>
      </c>
      <c r="W2894" t="str">
        <f>"Q"&amp;ROUNDUP(MONTH(Sheet1[[#This Row],[Date]])/3,0)</f>
        <v>Q4</v>
      </c>
      <c r="X2894" t="str">
        <f>"Q"&amp;INT(MOD(MONTH(Sheet1[[#This Row],[Date]])-4,12/3)+1)</f>
        <v>Q3</v>
      </c>
      <c r="Y2894" t="str" cm="1">
        <f t="array" ref="Y2894">_xlfn.IFS(ROUND(L2894,0)&lt;=1,"Need to improve 0-1",ROUND(L2894,0)&lt;=2,"Okay 1-2",ROUND(L2894,0)&lt;=3,"Good 2-3",ROUND(L2894,0)&lt;=4,"Great 3-4",ROUND(L2894,0)&lt;=5,"Excellent 4-5")</f>
        <v>Good 2-3</v>
      </c>
      <c r="Z2894" t="str">
        <f t="shared" si="45"/>
        <v>0-1000</v>
      </c>
    </row>
    <row r="2895" spans="1:26" x14ac:dyDescent="0.3">
      <c r="A2895">
        <v>2297</v>
      </c>
      <c r="B2895" t="s">
        <v>5001</v>
      </c>
      <c r="C2895">
        <v>1</v>
      </c>
      <c r="D2895" t="s">
        <v>14</v>
      </c>
      <c r="E2895" t="s">
        <v>5002</v>
      </c>
      <c r="F2895" t="s">
        <v>16</v>
      </c>
      <c r="G2895" t="s">
        <v>16</v>
      </c>
      <c r="H2895" t="s">
        <v>16</v>
      </c>
      <c r="I2895">
        <v>2</v>
      </c>
      <c r="J2895">
        <v>79</v>
      </c>
      <c r="K2895">
        <v>500</v>
      </c>
      <c r="L2895">
        <v>3.2</v>
      </c>
      <c r="M2895" t="s">
        <v>4721</v>
      </c>
      <c r="N2895" t="str">
        <f>SUBSTITUTE(Sheet1[[#This Row],[Datekey_Opening]],"_","-")</f>
        <v>2013-10-4</v>
      </c>
      <c r="O2895">
        <f>YEAR(Sheet1[[#This Row],[Date]])</f>
        <v>2013</v>
      </c>
      <c r="P2895" t="str">
        <f>LOOKUP(Sheet1[[#This Row],[CountryCode]],$AI$4:$AI$18,$AJ$4:$AJ$18)</f>
        <v>India</v>
      </c>
      <c r="Q2895">
        <f>MONTH(Sheet1[[#This Row],[Date]])</f>
        <v>10</v>
      </c>
      <c r="R2895" t="str">
        <f>TEXT(Sheet1[[#This Row],[Date]],"MMMM")</f>
        <v>October</v>
      </c>
      <c r="S2895" t="str">
        <f>TEXT(Sheet1[[#This Row],[Date]],"YYYY-MMM")</f>
        <v>2013-Oct</v>
      </c>
      <c r="T2895">
        <f>WEEKDAY(Sheet1[[#This Row],[Date]])</f>
        <v>6</v>
      </c>
      <c r="U2895" t="str">
        <f>TEXT(Sheet1[[#This Row],[Date]],"DDDD")</f>
        <v>Friday</v>
      </c>
      <c r="V2895" t="str">
        <f>"FM"&amp;MOD(MONTH(Sheet1[[#This Row],[Date]])-4,12)+1</f>
        <v>FM7</v>
      </c>
      <c r="W2895" t="str">
        <f>"Q"&amp;ROUNDUP(MONTH(Sheet1[[#This Row],[Date]])/3,0)</f>
        <v>Q4</v>
      </c>
      <c r="X2895" t="str">
        <f>"Q"&amp;INT(MOD(MONTH(Sheet1[[#This Row],[Date]])-4,12/3)+1)</f>
        <v>Q3</v>
      </c>
      <c r="Y2895" t="str" cm="1">
        <f t="array" ref="Y2895">_xlfn.IFS(ROUND(L2895,0)&lt;=1,"Need to improve 0-1",ROUND(L2895,0)&lt;=2,"Okay 1-2",ROUND(L2895,0)&lt;=3,"Good 2-3",ROUND(L2895,0)&lt;=4,"Great 3-4",ROUND(L2895,0)&lt;=5,"Excellent 4-5")</f>
        <v>Good 2-3</v>
      </c>
      <c r="Z2895" t="str">
        <f t="shared" si="45"/>
        <v>0-1000</v>
      </c>
    </row>
    <row r="2896" spans="1:26" x14ac:dyDescent="0.3">
      <c r="A2896">
        <v>18279453</v>
      </c>
      <c r="B2896" t="s">
        <v>5003</v>
      </c>
      <c r="C2896">
        <v>1</v>
      </c>
      <c r="D2896" t="s">
        <v>14</v>
      </c>
      <c r="E2896" t="s">
        <v>3896</v>
      </c>
      <c r="F2896" t="s">
        <v>16</v>
      </c>
      <c r="G2896" t="s">
        <v>16</v>
      </c>
      <c r="H2896" t="s">
        <v>16</v>
      </c>
      <c r="I2896">
        <v>2</v>
      </c>
      <c r="J2896">
        <v>14</v>
      </c>
      <c r="K2896">
        <v>500</v>
      </c>
      <c r="L2896">
        <v>3.5</v>
      </c>
      <c r="M2896" t="s">
        <v>2232</v>
      </c>
      <c r="N2896" t="str">
        <f>SUBSTITUTE(Sheet1[[#This Row],[Datekey_Opening]],"_","-")</f>
        <v>2016-10-19</v>
      </c>
      <c r="O2896">
        <f>YEAR(Sheet1[[#This Row],[Date]])</f>
        <v>2016</v>
      </c>
      <c r="P2896" t="str">
        <f>LOOKUP(Sheet1[[#This Row],[CountryCode]],$AI$4:$AI$18,$AJ$4:$AJ$18)</f>
        <v>India</v>
      </c>
      <c r="Q2896">
        <f>MONTH(Sheet1[[#This Row],[Date]])</f>
        <v>10</v>
      </c>
      <c r="R2896" t="str">
        <f>TEXT(Sheet1[[#This Row],[Date]],"MMMM")</f>
        <v>October</v>
      </c>
      <c r="S2896" t="str">
        <f>TEXT(Sheet1[[#This Row],[Date]],"YYYY-MMM")</f>
        <v>2016-Oct</v>
      </c>
      <c r="T2896">
        <f>WEEKDAY(Sheet1[[#This Row],[Date]])</f>
        <v>4</v>
      </c>
      <c r="U2896" t="str">
        <f>TEXT(Sheet1[[#This Row],[Date]],"DDDD")</f>
        <v>Wednesday</v>
      </c>
      <c r="V2896" t="str">
        <f>"FM"&amp;MOD(MONTH(Sheet1[[#This Row],[Date]])-4,12)+1</f>
        <v>FM7</v>
      </c>
      <c r="W2896" t="str">
        <f>"Q"&amp;ROUNDUP(MONTH(Sheet1[[#This Row],[Date]])/3,0)</f>
        <v>Q4</v>
      </c>
      <c r="X2896" t="str">
        <f>"Q"&amp;INT(MOD(MONTH(Sheet1[[#This Row],[Date]])-4,12/3)+1)</f>
        <v>Q3</v>
      </c>
      <c r="Y2896" t="str" cm="1">
        <f t="array" ref="Y2896">_xlfn.IFS(ROUND(L2896,0)&lt;=1,"Need to improve 0-1",ROUND(L2896,0)&lt;=2,"Okay 1-2",ROUND(L2896,0)&lt;=3,"Good 2-3",ROUND(L2896,0)&lt;=4,"Great 3-4",ROUND(L2896,0)&lt;=5,"Excellent 4-5")</f>
        <v>Great 3-4</v>
      </c>
      <c r="Z2896" t="str">
        <f t="shared" si="45"/>
        <v>0-1000</v>
      </c>
    </row>
    <row r="2897" spans="1:26" x14ac:dyDescent="0.3">
      <c r="A2897">
        <v>303149</v>
      </c>
      <c r="B2897" t="s">
        <v>4009</v>
      </c>
      <c r="C2897">
        <v>1</v>
      </c>
      <c r="D2897" t="s">
        <v>14</v>
      </c>
      <c r="E2897" t="s">
        <v>429</v>
      </c>
      <c r="F2897" t="s">
        <v>16</v>
      </c>
      <c r="G2897" t="s">
        <v>16</v>
      </c>
      <c r="H2897" t="s">
        <v>16</v>
      </c>
      <c r="I2897">
        <v>2</v>
      </c>
      <c r="J2897">
        <v>1</v>
      </c>
      <c r="K2897">
        <v>500</v>
      </c>
      <c r="L2897">
        <v>1</v>
      </c>
      <c r="M2897" t="s">
        <v>4082</v>
      </c>
      <c r="N2897" t="str">
        <f>SUBSTITUTE(Sheet1[[#This Row],[Datekey_Opening]],"_","-")</f>
        <v>2013-10-17</v>
      </c>
      <c r="O2897">
        <f>YEAR(Sheet1[[#This Row],[Date]])</f>
        <v>2013</v>
      </c>
      <c r="P2897" t="str">
        <f>LOOKUP(Sheet1[[#This Row],[CountryCode]],$AI$4:$AI$18,$AJ$4:$AJ$18)</f>
        <v>India</v>
      </c>
      <c r="Q2897">
        <f>MONTH(Sheet1[[#This Row],[Date]])</f>
        <v>10</v>
      </c>
      <c r="R2897" t="str">
        <f>TEXT(Sheet1[[#This Row],[Date]],"MMMM")</f>
        <v>October</v>
      </c>
      <c r="S2897" t="str">
        <f>TEXT(Sheet1[[#This Row],[Date]],"YYYY-MMM")</f>
        <v>2013-Oct</v>
      </c>
      <c r="T2897">
        <f>WEEKDAY(Sheet1[[#This Row],[Date]])</f>
        <v>5</v>
      </c>
      <c r="U2897" t="str">
        <f>TEXT(Sheet1[[#This Row],[Date]],"DDDD")</f>
        <v>Thursday</v>
      </c>
      <c r="V2897" t="str">
        <f>"FM"&amp;MOD(MONTH(Sheet1[[#This Row],[Date]])-4,12)+1</f>
        <v>FM7</v>
      </c>
      <c r="W2897" t="str">
        <f>"Q"&amp;ROUNDUP(MONTH(Sheet1[[#This Row],[Date]])/3,0)</f>
        <v>Q4</v>
      </c>
      <c r="X2897" t="str">
        <f>"Q"&amp;INT(MOD(MONTH(Sheet1[[#This Row],[Date]])-4,12/3)+1)</f>
        <v>Q3</v>
      </c>
      <c r="Y2897" t="str" cm="1">
        <f t="array" ref="Y2897">_xlfn.IFS(ROUND(L2897,0)&lt;=1,"Need to improve 0-1",ROUND(L2897,0)&lt;=2,"Okay 1-2",ROUND(L2897,0)&lt;=3,"Good 2-3",ROUND(L2897,0)&lt;=4,"Great 3-4",ROUND(L2897,0)&lt;=5,"Excellent 4-5")</f>
        <v>Need to improve 0-1</v>
      </c>
      <c r="Z2897" t="str">
        <f t="shared" si="45"/>
        <v>0-1000</v>
      </c>
    </row>
    <row r="2898" spans="1:26" x14ac:dyDescent="0.3">
      <c r="A2898">
        <v>6183</v>
      </c>
      <c r="B2898" t="s">
        <v>5004</v>
      </c>
      <c r="C2898">
        <v>1</v>
      </c>
      <c r="D2898" t="s">
        <v>14</v>
      </c>
      <c r="E2898" t="s">
        <v>365</v>
      </c>
      <c r="F2898" t="s">
        <v>16</v>
      </c>
      <c r="G2898" t="s">
        <v>16</v>
      </c>
      <c r="H2898" t="s">
        <v>16</v>
      </c>
      <c r="I2898">
        <v>2</v>
      </c>
      <c r="J2898">
        <v>33</v>
      </c>
      <c r="K2898">
        <v>500</v>
      </c>
      <c r="L2898">
        <v>2.7</v>
      </c>
      <c r="M2898" t="s">
        <v>2232</v>
      </c>
      <c r="N2898" t="str">
        <f>SUBSTITUTE(Sheet1[[#This Row],[Datekey_Opening]],"_","-")</f>
        <v>2016-10-19</v>
      </c>
      <c r="O2898">
        <f>YEAR(Sheet1[[#This Row],[Date]])</f>
        <v>2016</v>
      </c>
      <c r="P2898" t="str">
        <f>LOOKUP(Sheet1[[#This Row],[CountryCode]],$AI$4:$AI$18,$AJ$4:$AJ$18)</f>
        <v>India</v>
      </c>
      <c r="Q2898">
        <f>MONTH(Sheet1[[#This Row],[Date]])</f>
        <v>10</v>
      </c>
      <c r="R2898" t="str">
        <f>TEXT(Sheet1[[#This Row],[Date]],"MMMM")</f>
        <v>October</v>
      </c>
      <c r="S2898" t="str">
        <f>TEXT(Sheet1[[#This Row],[Date]],"YYYY-MMM")</f>
        <v>2016-Oct</v>
      </c>
      <c r="T2898">
        <f>WEEKDAY(Sheet1[[#This Row],[Date]])</f>
        <v>4</v>
      </c>
      <c r="U2898" t="str">
        <f>TEXT(Sheet1[[#This Row],[Date]],"DDDD")</f>
        <v>Wednesday</v>
      </c>
      <c r="V2898" t="str">
        <f>"FM"&amp;MOD(MONTH(Sheet1[[#This Row],[Date]])-4,12)+1</f>
        <v>FM7</v>
      </c>
      <c r="W2898" t="str">
        <f>"Q"&amp;ROUNDUP(MONTH(Sheet1[[#This Row],[Date]])/3,0)</f>
        <v>Q4</v>
      </c>
      <c r="X2898" t="str">
        <f>"Q"&amp;INT(MOD(MONTH(Sheet1[[#This Row],[Date]])-4,12/3)+1)</f>
        <v>Q3</v>
      </c>
      <c r="Y2898" t="str" cm="1">
        <f t="array" ref="Y2898">_xlfn.IFS(ROUND(L2898,0)&lt;=1,"Need to improve 0-1",ROUND(L2898,0)&lt;=2,"Okay 1-2",ROUND(L2898,0)&lt;=3,"Good 2-3",ROUND(L2898,0)&lt;=4,"Great 3-4",ROUND(L2898,0)&lt;=5,"Excellent 4-5")</f>
        <v>Good 2-3</v>
      </c>
      <c r="Z2898" t="str">
        <f t="shared" si="45"/>
        <v>0-1000</v>
      </c>
    </row>
    <row r="2899" spans="1:26" x14ac:dyDescent="0.3">
      <c r="A2899">
        <v>18469968</v>
      </c>
      <c r="B2899" t="s">
        <v>5005</v>
      </c>
      <c r="C2899">
        <v>1</v>
      </c>
      <c r="D2899" t="s">
        <v>14</v>
      </c>
      <c r="E2899" t="s">
        <v>5006</v>
      </c>
      <c r="F2899" t="s">
        <v>16</v>
      </c>
      <c r="G2899" t="s">
        <v>16</v>
      </c>
      <c r="H2899" t="s">
        <v>16</v>
      </c>
      <c r="I2899">
        <v>2</v>
      </c>
      <c r="J2899">
        <v>6</v>
      </c>
      <c r="K2899">
        <v>500</v>
      </c>
      <c r="L2899">
        <v>3.1</v>
      </c>
      <c r="M2899" t="s">
        <v>3055</v>
      </c>
      <c r="N2899" t="str">
        <f>SUBSTITUTE(Sheet1[[#This Row],[Datekey_Opening]],"_","-")</f>
        <v>2013-10-9</v>
      </c>
      <c r="O2899">
        <f>YEAR(Sheet1[[#This Row],[Date]])</f>
        <v>2013</v>
      </c>
      <c r="P2899" t="str">
        <f>LOOKUP(Sheet1[[#This Row],[CountryCode]],$AI$4:$AI$18,$AJ$4:$AJ$18)</f>
        <v>India</v>
      </c>
      <c r="Q2899">
        <f>MONTH(Sheet1[[#This Row],[Date]])</f>
        <v>10</v>
      </c>
      <c r="R2899" t="str">
        <f>TEXT(Sheet1[[#This Row],[Date]],"MMMM")</f>
        <v>October</v>
      </c>
      <c r="S2899" t="str">
        <f>TEXT(Sheet1[[#This Row],[Date]],"YYYY-MMM")</f>
        <v>2013-Oct</v>
      </c>
      <c r="T2899">
        <f>WEEKDAY(Sheet1[[#This Row],[Date]])</f>
        <v>4</v>
      </c>
      <c r="U2899" t="str">
        <f>TEXT(Sheet1[[#This Row],[Date]],"DDDD")</f>
        <v>Wednesday</v>
      </c>
      <c r="V2899" t="str">
        <f>"FM"&amp;MOD(MONTH(Sheet1[[#This Row],[Date]])-4,12)+1</f>
        <v>FM7</v>
      </c>
      <c r="W2899" t="str">
        <f>"Q"&amp;ROUNDUP(MONTH(Sheet1[[#This Row],[Date]])/3,0)</f>
        <v>Q4</v>
      </c>
      <c r="X2899" t="str">
        <f>"Q"&amp;INT(MOD(MONTH(Sheet1[[#This Row],[Date]])-4,12/3)+1)</f>
        <v>Q3</v>
      </c>
      <c r="Y2899" t="str" cm="1">
        <f t="array" ref="Y2899">_xlfn.IFS(ROUND(L2899,0)&lt;=1,"Need to improve 0-1",ROUND(L2899,0)&lt;=2,"Okay 1-2",ROUND(L2899,0)&lt;=3,"Good 2-3",ROUND(L2899,0)&lt;=4,"Great 3-4",ROUND(L2899,0)&lt;=5,"Excellent 4-5")</f>
        <v>Good 2-3</v>
      </c>
      <c r="Z2899" t="str">
        <f t="shared" si="45"/>
        <v>0-1000</v>
      </c>
    </row>
    <row r="2900" spans="1:26" x14ac:dyDescent="0.3">
      <c r="A2900">
        <v>312378</v>
      </c>
      <c r="B2900" t="s">
        <v>5007</v>
      </c>
      <c r="C2900">
        <v>1</v>
      </c>
      <c r="D2900" t="s">
        <v>14</v>
      </c>
      <c r="E2900" t="s">
        <v>426</v>
      </c>
      <c r="F2900" t="s">
        <v>16</v>
      </c>
      <c r="G2900" t="s">
        <v>16</v>
      </c>
      <c r="H2900" t="s">
        <v>16</v>
      </c>
      <c r="I2900">
        <v>2</v>
      </c>
      <c r="J2900">
        <v>11</v>
      </c>
      <c r="K2900">
        <v>500</v>
      </c>
      <c r="L2900">
        <v>3.1</v>
      </c>
      <c r="M2900" t="s">
        <v>3315</v>
      </c>
      <c r="N2900" t="str">
        <f>SUBSTITUTE(Sheet1[[#This Row],[Datekey_Opening]],"_","-")</f>
        <v>2017-10-9</v>
      </c>
      <c r="O2900">
        <f>YEAR(Sheet1[[#This Row],[Date]])</f>
        <v>2017</v>
      </c>
      <c r="P2900" t="str">
        <f>LOOKUP(Sheet1[[#This Row],[CountryCode]],$AI$4:$AI$18,$AJ$4:$AJ$18)</f>
        <v>India</v>
      </c>
      <c r="Q2900">
        <f>MONTH(Sheet1[[#This Row],[Date]])</f>
        <v>10</v>
      </c>
      <c r="R2900" t="str">
        <f>TEXT(Sheet1[[#This Row],[Date]],"MMMM")</f>
        <v>October</v>
      </c>
      <c r="S2900" t="str">
        <f>TEXT(Sheet1[[#This Row],[Date]],"YYYY-MMM")</f>
        <v>2017-Oct</v>
      </c>
      <c r="T2900">
        <f>WEEKDAY(Sheet1[[#This Row],[Date]])</f>
        <v>2</v>
      </c>
      <c r="U2900" t="str">
        <f>TEXT(Sheet1[[#This Row],[Date]],"DDDD")</f>
        <v>Monday</v>
      </c>
      <c r="V2900" t="str">
        <f>"FM"&amp;MOD(MONTH(Sheet1[[#This Row],[Date]])-4,12)+1</f>
        <v>FM7</v>
      </c>
      <c r="W2900" t="str">
        <f>"Q"&amp;ROUNDUP(MONTH(Sheet1[[#This Row],[Date]])/3,0)</f>
        <v>Q4</v>
      </c>
      <c r="X2900" t="str">
        <f>"Q"&amp;INT(MOD(MONTH(Sheet1[[#This Row],[Date]])-4,12/3)+1)</f>
        <v>Q3</v>
      </c>
      <c r="Y2900" t="str" cm="1">
        <f t="array" ref="Y2900">_xlfn.IFS(ROUND(L2900,0)&lt;=1,"Need to improve 0-1",ROUND(L2900,0)&lt;=2,"Okay 1-2",ROUND(L2900,0)&lt;=3,"Good 2-3",ROUND(L2900,0)&lt;=4,"Great 3-4",ROUND(L2900,0)&lt;=5,"Excellent 4-5")</f>
        <v>Good 2-3</v>
      </c>
      <c r="Z2900" t="str">
        <f t="shared" si="45"/>
        <v>0-1000</v>
      </c>
    </row>
    <row r="2901" spans="1:26" x14ac:dyDescent="0.3">
      <c r="A2901">
        <v>18491264</v>
      </c>
      <c r="B2901" t="s">
        <v>5008</v>
      </c>
      <c r="C2901">
        <v>1</v>
      </c>
      <c r="D2901" t="s">
        <v>14</v>
      </c>
      <c r="E2901" t="s">
        <v>5009</v>
      </c>
      <c r="F2901" t="s">
        <v>16</v>
      </c>
      <c r="G2901" t="s">
        <v>16</v>
      </c>
      <c r="H2901" t="s">
        <v>16</v>
      </c>
      <c r="I2901">
        <v>2</v>
      </c>
      <c r="J2901">
        <v>1</v>
      </c>
      <c r="K2901">
        <v>500</v>
      </c>
      <c r="L2901">
        <v>1</v>
      </c>
      <c r="M2901" t="s">
        <v>4508</v>
      </c>
      <c r="N2901" t="str">
        <f>SUBSTITUTE(Sheet1[[#This Row],[Datekey_Opening]],"_","-")</f>
        <v>2014-10-18</v>
      </c>
      <c r="O2901">
        <f>YEAR(Sheet1[[#This Row],[Date]])</f>
        <v>2014</v>
      </c>
      <c r="P2901" t="str">
        <f>LOOKUP(Sheet1[[#This Row],[CountryCode]],$AI$4:$AI$18,$AJ$4:$AJ$18)</f>
        <v>India</v>
      </c>
      <c r="Q2901">
        <f>MONTH(Sheet1[[#This Row],[Date]])</f>
        <v>10</v>
      </c>
      <c r="R2901" t="str">
        <f>TEXT(Sheet1[[#This Row],[Date]],"MMMM")</f>
        <v>October</v>
      </c>
      <c r="S2901" t="str">
        <f>TEXT(Sheet1[[#This Row],[Date]],"YYYY-MMM")</f>
        <v>2014-Oct</v>
      </c>
      <c r="T2901">
        <f>WEEKDAY(Sheet1[[#This Row],[Date]])</f>
        <v>7</v>
      </c>
      <c r="U2901" t="str">
        <f>TEXT(Sheet1[[#This Row],[Date]],"DDDD")</f>
        <v>Saturday</v>
      </c>
      <c r="V2901" t="str">
        <f>"FM"&amp;MOD(MONTH(Sheet1[[#This Row],[Date]])-4,12)+1</f>
        <v>FM7</v>
      </c>
      <c r="W2901" t="str">
        <f>"Q"&amp;ROUNDUP(MONTH(Sheet1[[#This Row],[Date]])/3,0)</f>
        <v>Q4</v>
      </c>
      <c r="X2901" t="str">
        <f>"Q"&amp;INT(MOD(MONTH(Sheet1[[#This Row],[Date]])-4,12/3)+1)</f>
        <v>Q3</v>
      </c>
      <c r="Y2901" t="str" cm="1">
        <f t="array" ref="Y2901">_xlfn.IFS(ROUND(L2901,0)&lt;=1,"Need to improve 0-1",ROUND(L2901,0)&lt;=2,"Okay 1-2",ROUND(L2901,0)&lt;=3,"Good 2-3",ROUND(L2901,0)&lt;=4,"Great 3-4",ROUND(L2901,0)&lt;=5,"Excellent 4-5")</f>
        <v>Need to improve 0-1</v>
      </c>
      <c r="Z2901" t="str">
        <f t="shared" si="45"/>
        <v>0-1000</v>
      </c>
    </row>
    <row r="2902" spans="1:26" x14ac:dyDescent="0.3">
      <c r="A2902">
        <v>9340</v>
      </c>
      <c r="B2902" t="s">
        <v>5010</v>
      </c>
      <c r="C2902">
        <v>1</v>
      </c>
      <c r="D2902" t="s">
        <v>14</v>
      </c>
      <c r="E2902" t="s">
        <v>557</v>
      </c>
      <c r="F2902" t="s">
        <v>16</v>
      </c>
      <c r="G2902" t="s">
        <v>16</v>
      </c>
      <c r="H2902" t="s">
        <v>16</v>
      </c>
      <c r="I2902">
        <v>1</v>
      </c>
      <c r="J2902">
        <v>124</v>
      </c>
      <c r="K2902">
        <v>300</v>
      </c>
      <c r="L2902">
        <v>3.7</v>
      </c>
      <c r="M2902" t="s">
        <v>5011</v>
      </c>
      <c r="N2902" t="str">
        <f>SUBSTITUTE(Sheet1[[#This Row],[Datekey_Opening]],"_","-")</f>
        <v>2012-9-2</v>
      </c>
      <c r="O2902">
        <f>YEAR(Sheet1[[#This Row],[Date]])</f>
        <v>2012</v>
      </c>
      <c r="P2902" t="str">
        <f>LOOKUP(Sheet1[[#This Row],[CountryCode]],$AI$4:$AI$18,$AJ$4:$AJ$18)</f>
        <v>India</v>
      </c>
      <c r="Q2902">
        <f>MONTH(Sheet1[[#This Row],[Date]])</f>
        <v>9</v>
      </c>
      <c r="R2902" t="str">
        <f>TEXT(Sheet1[[#This Row],[Date]],"MMMM")</f>
        <v>September</v>
      </c>
      <c r="S2902" t="str">
        <f>TEXT(Sheet1[[#This Row],[Date]],"YYYY-MMM")</f>
        <v>2012-Sep</v>
      </c>
      <c r="T2902">
        <f>WEEKDAY(Sheet1[[#This Row],[Date]])</f>
        <v>1</v>
      </c>
      <c r="U2902" t="str">
        <f>TEXT(Sheet1[[#This Row],[Date]],"DDDD")</f>
        <v>Sunday</v>
      </c>
      <c r="V2902" t="str">
        <f>"FM"&amp;MOD(MONTH(Sheet1[[#This Row],[Date]])-4,12)+1</f>
        <v>FM6</v>
      </c>
      <c r="W2902" t="str">
        <f>"Q"&amp;ROUNDUP(MONTH(Sheet1[[#This Row],[Date]])/3,0)</f>
        <v>Q3</v>
      </c>
      <c r="X2902" t="str">
        <f>"Q"&amp;INT(MOD(MONTH(Sheet1[[#This Row],[Date]])-4,12/3)+1)</f>
        <v>Q2</v>
      </c>
      <c r="Y2902" t="str" cm="1">
        <f t="array" ref="Y2902">_xlfn.IFS(ROUND(L2902,0)&lt;=1,"Need to improve 0-1",ROUND(L2902,0)&lt;=2,"Okay 1-2",ROUND(L2902,0)&lt;=3,"Good 2-3",ROUND(L2902,0)&lt;=4,"Great 3-4",ROUND(L2902,0)&lt;=5,"Excellent 4-5")</f>
        <v>Great 3-4</v>
      </c>
      <c r="Z2902" t="str">
        <f t="shared" si="45"/>
        <v>0-1000</v>
      </c>
    </row>
    <row r="2903" spans="1:26" x14ac:dyDescent="0.3">
      <c r="A2903">
        <v>18384137</v>
      </c>
      <c r="B2903" t="s">
        <v>5012</v>
      </c>
      <c r="C2903">
        <v>1</v>
      </c>
      <c r="D2903" t="s">
        <v>14</v>
      </c>
      <c r="E2903" t="s">
        <v>405</v>
      </c>
      <c r="F2903" t="s">
        <v>16</v>
      </c>
      <c r="G2903" t="s">
        <v>16</v>
      </c>
      <c r="H2903" t="s">
        <v>16</v>
      </c>
      <c r="I2903">
        <v>1</v>
      </c>
      <c r="J2903">
        <v>4</v>
      </c>
      <c r="K2903">
        <v>300</v>
      </c>
      <c r="L2903">
        <v>3.1</v>
      </c>
      <c r="M2903" t="s">
        <v>1488</v>
      </c>
      <c r="N2903" t="str">
        <f>SUBSTITUTE(Sheet1[[#This Row],[Datekey_Opening]],"_","-")</f>
        <v>2016-9-21</v>
      </c>
      <c r="O2903">
        <f>YEAR(Sheet1[[#This Row],[Date]])</f>
        <v>2016</v>
      </c>
      <c r="P2903" t="str">
        <f>LOOKUP(Sheet1[[#This Row],[CountryCode]],$AI$4:$AI$18,$AJ$4:$AJ$18)</f>
        <v>India</v>
      </c>
      <c r="Q2903">
        <f>MONTH(Sheet1[[#This Row],[Date]])</f>
        <v>9</v>
      </c>
      <c r="R2903" t="str">
        <f>TEXT(Sheet1[[#This Row],[Date]],"MMMM")</f>
        <v>September</v>
      </c>
      <c r="S2903" t="str">
        <f>TEXT(Sheet1[[#This Row],[Date]],"YYYY-MMM")</f>
        <v>2016-Sep</v>
      </c>
      <c r="T2903">
        <f>WEEKDAY(Sheet1[[#This Row],[Date]])</f>
        <v>4</v>
      </c>
      <c r="U2903" t="str">
        <f>TEXT(Sheet1[[#This Row],[Date]],"DDDD")</f>
        <v>Wednesday</v>
      </c>
      <c r="V2903" t="str">
        <f>"FM"&amp;MOD(MONTH(Sheet1[[#This Row],[Date]])-4,12)+1</f>
        <v>FM6</v>
      </c>
      <c r="W2903" t="str">
        <f>"Q"&amp;ROUNDUP(MONTH(Sheet1[[#This Row],[Date]])/3,0)</f>
        <v>Q3</v>
      </c>
      <c r="X2903" t="str">
        <f>"Q"&amp;INT(MOD(MONTH(Sheet1[[#This Row],[Date]])-4,12/3)+1)</f>
        <v>Q2</v>
      </c>
      <c r="Y2903" t="str" cm="1">
        <f t="array" ref="Y2903">_xlfn.IFS(ROUND(L2903,0)&lt;=1,"Need to improve 0-1",ROUND(L2903,0)&lt;=2,"Okay 1-2",ROUND(L2903,0)&lt;=3,"Good 2-3",ROUND(L2903,0)&lt;=4,"Great 3-4",ROUND(L2903,0)&lt;=5,"Excellent 4-5")</f>
        <v>Good 2-3</v>
      </c>
      <c r="Z2903" t="str">
        <f t="shared" si="45"/>
        <v>0-1000</v>
      </c>
    </row>
    <row r="2904" spans="1:26" x14ac:dyDescent="0.3">
      <c r="A2904">
        <v>18272386</v>
      </c>
      <c r="B2904" t="s">
        <v>5013</v>
      </c>
      <c r="C2904">
        <v>1</v>
      </c>
      <c r="D2904" t="s">
        <v>14</v>
      </c>
      <c r="E2904" t="s">
        <v>567</v>
      </c>
      <c r="F2904" t="s">
        <v>16</v>
      </c>
      <c r="G2904" t="s">
        <v>16</v>
      </c>
      <c r="H2904" t="s">
        <v>16</v>
      </c>
      <c r="I2904">
        <v>1</v>
      </c>
      <c r="J2904">
        <v>4</v>
      </c>
      <c r="K2904">
        <v>300</v>
      </c>
      <c r="L2904">
        <v>2.8</v>
      </c>
      <c r="M2904" t="s">
        <v>3552</v>
      </c>
      <c r="N2904" t="str">
        <f>SUBSTITUTE(Sheet1[[#This Row],[Datekey_Opening]],"_","-")</f>
        <v>2010-9-27</v>
      </c>
      <c r="O2904">
        <f>YEAR(Sheet1[[#This Row],[Date]])</f>
        <v>2010</v>
      </c>
      <c r="P2904" t="str">
        <f>LOOKUP(Sheet1[[#This Row],[CountryCode]],$AI$4:$AI$18,$AJ$4:$AJ$18)</f>
        <v>India</v>
      </c>
      <c r="Q2904">
        <f>MONTH(Sheet1[[#This Row],[Date]])</f>
        <v>9</v>
      </c>
      <c r="R2904" t="str">
        <f>TEXT(Sheet1[[#This Row],[Date]],"MMMM")</f>
        <v>September</v>
      </c>
      <c r="S2904" t="str">
        <f>TEXT(Sheet1[[#This Row],[Date]],"YYYY-MMM")</f>
        <v>2010-Sep</v>
      </c>
      <c r="T2904">
        <f>WEEKDAY(Sheet1[[#This Row],[Date]])</f>
        <v>2</v>
      </c>
      <c r="U2904" t="str">
        <f>TEXT(Sheet1[[#This Row],[Date]],"DDDD")</f>
        <v>Monday</v>
      </c>
      <c r="V2904" t="str">
        <f>"FM"&amp;MOD(MONTH(Sheet1[[#This Row],[Date]])-4,12)+1</f>
        <v>FM6</v>
      </c>
      <c r="W2904" t="str">
        <f>"Q"&amp;ROUNDUP(MONTH(Sheet1[[#This Row],[Date]])/3,0)</f>
        <v>Q3</v>
      </c>
      <c r="X2904" t="str">
        <f>"Q"&amp;INT(MOD(MONTH(Sheet1[[#This Row],[Date]])-4,12/3)+1)</f>
        <v>Q2</v>
      </c>
      <c r="Y2904" t="str" cm="1">
        <f t="array" ref="Y2904">_xlfn.IFS(ROUND(L2904,0)&lt;=1,"Need to improve 0-1",ROUND(L2904,0)&lt;=2,"Okay 1-2",ROUND(L2904,0)&lt;=3,"Good 2-3",ROUND(L2904,0)&lt;=4,"Great 3-4",ROUND(L2904,0)&lt;=5,"Excellent 4-5")</f>
        <v>Good 2-3</v>
      </c>
      <c r="Z2904" t="str">
        <f t="shared" si="45"/>
        <v>0-1000</v>
      </c>
    </row>
    <row r="2905" spans="1:26" x14ac:dyDescent="0.3">
      <c r="A2905">
        <v>311093</v>
      </c>
      <c r="B2905" t="s">
        <v>5014</v>
      </c>
      <c r="C2905">
        <v>1</v>
      </c>
      <c r="D2905" t="s">
        <v>14</v>
      </c>
      <c r="E2905" t="s">
        <v>432</v>
      </c>
      <c r="F2905" t="s">
        <v>16</v>
      </c>
      <c r="G2905" t="s">
        <v>16</v>
      </c>
      <c r="H2905" t="s">
        <v>16</v>
      </c>
      <c r="I2905">
        <v>1</v>
      </c>
      <c r="J2905">
        <v>17</v>
      </c>
      <c r="K2905">
        <v>300</v>
      </c>
      <c r="L2905">
        <v>3.2</v>
      </c>
      <c r="M2905" t="s">
        <v>5015</v>
      </c>
      <c r="N2905" t="str">
        <f>SUBSTITUTE(Sheet1[[#This Row],[Datekey_Opening]],"_","-")</f>
        <v>2011-9-12</v>
      </c>
      <c r="O2905">
        <f>YEAR(Sheet1[[#This Row],[Date]])</f>
        <v>2011</v>
      </c>
      <c r="P2905" t="str">
        <f>LOOKUP(Sheet1[[#This Row],[CountryCode]],$AI$4:$AI$18,$AJ$4:$AJ$18)</f>
        <v>India</v>
      </c>
      <c r="Q2905">
        <f>MONTH(Sheet1[[#This Row],[Date]])</f>
        <v>9</v>
      </c>
      <c r="R2905" t="str">
        <f>TEXT(Sheet1[[#This Row],[Date]],"MMMM")</f>
        <v>September</v>
      </c>
      <c r="S2905" t="str">
        <f>TEXT(Sheet1[[#This Row],[Date]],"YYYY-MMM")</f>
        <v>2011-Sep</v>
      </c>
      <c r="T2905">
        <f>WEEKDAY(Sheet1[[#This Row],[Date]])</f>
        <v>2</v>
      </c>
      <c r="U2905" t="str">
        <f>TEXT(Sheet1[[#This Row],[Date]],"DDDD")</f>
        <v>Monday</v>
      </c>
      <c r="V2905" t="str">
        <f>"FM"&amp;MOD(MONTH(Sheet1[[#This Row],[Date]])-4,12)+1</f>
        <v>FM6</v>
      </c>
      <c r="W2905" t="str">
        <f>"Q"&amp;ROUNDUP(MONTH(Sheet1[[#This Row],[Date]])/3,0)</f>
        <v>Q3</v>
      </c>
      <c r="X2905" t="str">
        <f>"Q"&amp;INT(MOD(MONTH(Sheet1[[#This Row],[Date]])-4,12/3)+1)</f>
        <v>Q2</v>
      </c>
      <c r="Y2905" t="str" cm="1">
        <f t="array" ref="Y2905">_xlfn.IFS(ROUND(L2905,0)&lt;=1,"Need to improve 0-1",ROUND(L2905,0)&lt;=2,"Okay 1-2",ROUND(L2905,0)&lt;=3,"Good 2-3",ROUND(L2905,0)&lt;=4,"Great 3-4",ROUND(L2905,0)&lt;=5,"Excellent 4-5")</f>
        <v>Good 2-3</v>
      </c>
      <c r="Z2905" t="str">
        <f t="shared" si="45"/>
        <v>0-1000</v>
      </c>
    </row>
    <row r="2906" spans="1:26" x14ac:dyDescent="0.3">
      <c r="A2906">
        <v>9927</v>
      </c>
      <c r="B2906" t="s">
        <v>5016</v>
      </c>
      <c r="C2906">
        <v>1</v>
      </c>
      <c r="D2906" t="s">
        <v>14</v>
      </c>
      <c r="E2906" t="s">
        <v>5017</v>
      </c>
      <c r="F2906" t="s">
        <v>16</v>
      </c>
      <c r="G2906" t="s">
        <v>16</v>
      </c>
      <c r="H2906" t="s">
        <v>16</v>
      </c>
      <c r="I2906">
        <v>1</v>
      </c>
      <c r="J2906">
        <v>95</v>
      </c>
      <c r="K2906">
        <v>300</v>
      </c>
      <c r="L2906">
        <v>3.6</v>
      </c>
      <c r="M2906" t="s">
        <v>5018</v>
      </c>
      <c r="N2906" t="str">
        <f>SUBSTITUTE(Sheet1[[#This Row],[Datekey_Opening]],"_","-")</f>
        <v>2013-9-27</v>
      </c>
      <c r="O2906">
        <f>YEAR(Sheet1[[#This Row],[Date]])</f>
        <v>2013</v>
      </c>
      <c r="P2906" t="str">
        <f>LOOKUP(Sheet1[[#This Row],[CountryCode]],$AI$4:$AI$18,$AJ$4:$AJ$18)</f>
        <v>India</v>
      </c>
      <c r="Q2906">
        <f>MONTH(Sheet1[[#This Row],[Date]])</f>
        <v>9</v>
      </c>
      <c r="R2906" t="str">
        <f>TEXT(Sheet1[[#This Row],[Date]],"MMMM")</f>
        <v>September</v>
      </c>
      <c r="S2906" t="str">
        <f>TEXT(Sheet1[[#This Row],[Date]],"YYYY-MMM")</f>
        <v>2013-Sep</v>
      </c>
      <c r="T2906">
        <f>WEEKDAY(Sheet1[[#This Row],[Date]])</f>
        <v>6</v>
      </c>
      <c r="U2906" t="str">
        <f>TEXT(Sheet1[[#This Row],[Date]],"DDDD")</f>
        <v>Friday</v>
      </c>
      <c r="V2906" t="str">
        <f>"FM"&amp;MOD(MONTH(Sheet1[[#This Row],[Date]])-4,12)+1</f>
        <v>FM6</v>
      </c>
      <c r="W2906" t="str">
        <f>"Q"&amp;ROUNDUP(MONTH(Sheet1[[#This Row],[Date]])/3,0)</f>
        <v>Q3</v>
      </c>
      <c r="X2906" t="str">
        <f>"Q"&amp;INT(MOD(MONTH(Sheet1[[#This Row],[Date]])-4,12/3)+1)</f>
        <v>Q2</v>
      </c>
      <c r="Y2906" t="str" cm="1">
        <f t="array" ref="Y2906">_xlfn.IFS(ROUND(L2906,0)&lt;=1,"Need to improve 0-1",ROUND(L2906,0)&lt;=2,"Okay 1-2",ROUND(L2906,0)&lt;=3,"Good 2-3",ROUND(L2906,0)&lt;=4,"Great 3-4",ROUND(L2906,0)&lt;=5,"Excellent 4-5")</f>
        <v>Great 3-4</v>
      </c>
      <c r="Z2906" t="str">
        <f t="shared" si="45"/>
        <v>0-1000</v>
      </c>
    </row>
    <row r="2907" spans="1:26" x14ac:dyDescent="0.3">
      <c r="A2907">
        <v>18256980</v>
      </c>
      <c r="B2907" t="s">
        <v>5019</v>
      </c>
      <c r="C2907">
        <v>1</v>
      </c>
      <c r="D2907" t="s">
        <v>14</v>
      </c>
      <c r="E2907" t="s">
        <v>3907</v>
      </c>
      <c r="F2907" t="s">
        <v>16</v>
      </c>
      <c r="G2907" t="s">
        <v>16</v>
      </c>
      <c r="H2907" t="s">
        <v>16</v>
      </c>
      <c r="I2907">
        <v>1</v>
      </c>
      <c r="J2907">
        <v>35</v>
      </c>
      <c r="K2907">
        <v>300</v>
      </c>
      <c r="L2907">
        <v>3.3</v>
      </c>
      <c r="M2907" t="s">
        <v>541</v>
      </c>
      <c r="N2907" t="str">
        <f>SUBSTITUTE(Sheet1[[#This Row],[Datekey_Opening]],"_","-")</f>
        <v>2010-9-3</v>
      </c>
      <c r="O2907">
        <f>YEAR(Sheet1[[#This Row],[Date]])</f>
        <v>2010</v>
      </c>
      <c r="P2907" t="str">
        <f>LOOKUP(Sheet1[[#This Row],[CountryCode]],$AI$4:$AI$18,$AJ$4:$AJ$18)</f>
        <v>India</v>
      </c>
      <c r="Q2907">
        <f>MONTH(Sheet1[[#This Row],[Date]])</f>
        <v>9</v>
      </c>
      <c r="R2907" t="str">
        <f>TEXT(Sheet1[[#This Row],[Date]],"MMMM")</f>
        <v>September</v>
      </c>
      <c r="S2907" t="str">
        <f>TEXT(Sheet1[[#This Row],[Date]],"YYYY-MMM")</f>
        <v>2010-Sep</v>
      </c>
      <c r="T2907">
        <f>WEEKDAY(Sheet1[[#This Row],[Date]])</f>
        <v>6</v>
      </c>
      <c r="U2907" t="str">
        <f>TEXT(Sheet1[[#This Row],[Date]],"DDDD")</f>
        <v>Friday</v>
      </c>
      <c r="V2907" t="str">
        <f>"FM"&amp;MOD(MONTH(Sheet1[[#This Row],[Date]])-4,12)+1</f>
        <v>FM6</v>
      </c>
      <c r="W2907" t="str">
        <f>"Q"&amp;ROUNDUP(MONTH(Sheet1[[#This Row],[Date]])/3,0)</f>
        <v>Q3</v>
      </c>
      <c r="X2907" t="str">
        <f>"Q"&amp;INT(MOD(MONTH(Sheet1[[#This Row],[Date]])-4,12/3)+1)</f>
        <v>Q2</v>
      </c>
      <c r="Y2907" t="str" cm="1">
        <f t="array" ref="Y2907">_xlfn.IFS(ROUND(L2907,0)&lt;=1,"Need to improve 0-1",ROUND(L2907,0)&lt;=2,"Okay 1-2",ROUND(L2907,0)&lt;=3,"Good 2-3",ROUND(L2907,0)&lt;=4,"Great 3-4",ROUND(L2907,0)&lt;=5,"Excellent 4-5")</f>
        <v>Good 2-3</v>
      </c>
      <c r="Z2907" t="str">
        <f t="shared" si="45"/>
        <v>0-1000</v>
      </c>
    </row>
    <row r="2908" spans="1:26" x14ac:dyDescent="0.3">
      <c r="A2908">
        <v>313004</v>
      </c>
      <c r="B2908" t="s">
        <v>5020</v>
      </c>
      <c r="C2908">
        <v>1</v>
      </c>
      <c r="D2908" t="s">
        <v>14</v>
      </c>
      <c r="E2908" t="s">
        <v>405</v>
      </c>
      <c r="F2908" t="s">
        <v>16</v>
      </c>
      <c r="G2908" t="s">
        <v>16</v>
      </c>
      <c r="H2908" t="s">
        <v>16</v>
      </c>
      <c r="I2908">
        <v>1</v>
      </c>
      <c r="J2908">
        <v>6</v>
      </c>
      <c r="K2908">
        <v>300</v>
      </c>
      <c r="L2908">
        <v>3.1</v>
      </c>
      <c r="M2908" t="s">
        <v>34</v>
      </c>
      <c r="N2908" t="str">
        <f>SUBSTITUTE(Sheet1[[#This Row],[Datekey_Opening]],"_","-")</f>
        <v>2012-9-9</v>
      </c>
      <c r="O2908">
        <f>YEAR(Sheet1[[#This Row],[Date]])</f>
        <v>2012</v>
      </c>
      <c r="P2908" t="str">
        <f>LOOKUP(Sheet1[[#This Row],[CountryCode]],$AI$4:$AI$18,$AJ$4:$AJ$18)</f>
        <v>India</v>
      </c>
      <c r="Q2908">
        <f>MONTH(Sheet1[[#This Row],[Date]])</f>
        <v>9</v>
      </c>
      <c r="R2908" t="str">
        <f>TEXT(Sheet1[[#This Row],[Date]],"MMMM")</f>
        <v>September</v>
      </c>
      <c r="S2908" t="str">
        <f>TEXT(Sheet1[[#This Row],[Date]],"YYYY-MMM")</f>
        <v>2012-Sep</v>
      </c>
      <c r="T2908">
        <f>WEEKDAY(Sheet1[[#This Row],[Date]])</f>
        <v>1</v>
      </c>
      <c r="U2908" t="str">
        <f>TEXT(Sheet1[[#This Row],[Date]],"DDDD")</f>
        <v>Sunday</v>
      </c>
      <c r="V2908" t="str">
        <f>"FM"&amp;MOD(MONTH(Sheet1[[#This Row],[Date]])-4,12)+1</f>
        <v>FM6</v>
      </c>
      <c r="W2908" t="str">
        <f>"Q"&amp;ROUNDUP(MONTH(Sheet1[[#This Row],[Date]])/3,0)</f>
        <v>Q3</v>
      </c>
      <c r="X2908" t="str">
        <f>"Q"&amp;INT(MOD(MONTH(Sheet1[[#This Row],[Date]])-4,12/3)+1)</f>
        <v>Q2</v>
      </c>
      <c r="Y2908" t="str" cm="1">
        <f t="array" ref="Y2908">_xlfn.IFS(ROUND(L2908,0)&lt;=1,"Need to improve 0-1",ROUND(L2908,0)&lt;=2,"Okay 1-2",ROUND(L2908,0)&lt;=3,"Good 2-3",ROUND(L2908,0)&lt;=4,"Great 3-4",ROUND(L2908,0)&lt;=5,"Excellent 4-5")</f>
        <v>Good 2-3</v>
      </c>
      <c r="Z2908" t="str">
        <f t="shared" si="45"/>
        <v>0-1000</v>
      </c>
    </row>
    <row r="2909" spans="1:26" x14ac:dyDescent="0.3">
      <c r="A2909">
        <v>18425748</v>
      </c>
      <c r="B2909" t="s">
        <v>4337</v>
      </c>
      <c r="C2909">
        <v>1</v>
      </c>
      <c r="D2909" t="s">
        <v>14</v>
      </c>
      <c r="E2909" t="s">
        <v>376</v>
      </c>
      <c r="F2909" t="s">
        <v>16</v>
      </c>
      <c r="G2909" t="s">
        <v>16</v>
      </c>
      <c r="H2909" t="s">
        <v>16</v>
      </c>
      <c r="I2909">
        <v>1</v>
      </c>
      <c r="J2909">
        <v>2</v>
      </c>
      <c r="K2909">
        <v>300</v>
      </c>
      <c r="L2909">
        <v>1</v>
      </c>
      <c r="M2909" t="s">
        <v>5021</v>
      </c>
      <c r="N2909" t="str">
        <f>SUBSTITUTE(Sheet1[[#This Row],[Datekey_Opening]],"_","-")</f>
        <v>2017-9-25</v>
      </c>
      <c r="O2909">
        <f>YEAR(Sheet1[[#This Row],[Date]])</f>
        <v>2017</v>
      </c>
      <c r="P2909" t="str">
        <f>LOOKUP(Sheet1[[#This Row],[CountryCode]],$AI$4:$AI$18,$AJ$4:$AJ$18)</f>
        <v>India</v>
      </c>
      <c r="Q2909">
        <f>MONTH(Sheet1[[#This Row],[Date]])</f>
        <v>9</v>
      </c>
      <c r="R2909" t="str">
        <f>TEXT(Sheet1[[#This Row],[Date]],"MMMM")</f>
        <v>September</v>
      </c>
      <c r="S2909" t="str">
        <f>TEXT(Sheet1[[#This Row],[Date]],"YYYY-MMM")</f>
        <v>2017-Sep</v>
      </c>
      <c r="T2909">
        <f>WEEKDAY(Sheet1[[#This Row],[Date]])</f>
        <v>2</v>
      </c>
      <c r="U2909" t="str">
        <f>TEXT(Sheet1[[#This Row],[Date]],"DDDD")</f>
        <v>Monday</v>
      </c>
      <c r="V2909" t="str">
        <f>"FM"&amp;MOD(MONTH(Sheet1[[#This Row],[Date]])-4,12)+1</f>
        <v>FM6</v>
      </c>
      <c r="W2909" t="str">
        <f>"Q"&amp;ROUNDUP(MONTH(Sheet1[[#This Row],[Date]])/3,0)</f>
        <v>Q3</v>
      </c>
      <c r="X2909" t="str">
        <f>"Q"&amp;INT(MOD(MONTH(Sheet1[[#This Row],[Date]])-4,12/3)+1)</f>
        <v>Q2</v>
      </c>
      <c r="Y2909" t="str" cm="1">
        <f t="array" ref="Y2909">_xlfn.IFS(ROUND(L2909,0)&lt;=1,"Need to improve 0-1",ROUND(L2909,0)&lt;=2,"Okay 1-2",ROUND(L2909,0)&lt;=3,"Good 2-3",ROUND(L2909,0)&lt;=4,"Great 3-4",ROUND(L2909,0)&lt;=5,"Excellent 4-5")</f>
        <v>Need to improve 0-1</v>
      </c>
      <c r="Z2909" t="str">
        <f t="shared" si="45"/>
        <v>0-1000</v>
      </c>
    </row>
    <row r="2910" spans="1:26" x14ac:dyDescent="0.3">
      <c r="A2910">
        <v>6959</v>
      </c>
      <c r="B2910" t="s">
        <v>5022</v>
      </c>
      <c r="C2910">
        <v>1</v>
      </c>
      <c r="D2910" t="s">
        <v>14</v>
      </c>
      <c r="E2910" t="s">
        <v>578</v>
      </c>
      <c r="F2910" t="s">
        <v>16</v>
      </c>
      <c r="G2910" t="s">
        <v>16</v>
      </c>
      <c r="H2910" t="s">
        <v>16</v>
      </c>
      <c r="I2910">
        <v>1</v>
      </c>
      <c r="J2910">
        <v>22</v>
      </c>
      <c r="K2910">
        <v>300</v>
      </c>
      <c r="L2910">
        <v>3.4</v>
      </c>
      <c r="M2910" t="s">
        <v>5015</v>
      </c>
      <c r="N2910" t="str">
        <f>SUBSTITUTE(Sheet1[[#This Row],[Datekey_Opening]],"_","-")</f>
        <v>2011-9-12</v>
      </c>
      <c r="O2910">
        <f>YEAR(Sheet1[[#This Row],[Date]])</f>
        <v>2011</v>
      </c>
      <c r="P2910" t="str">
        <f>LOOKUP(Sheet1[[#This Row],[CountryCode]],$AI$4:$AI$18,$AJ$4:$AJ$18)</f>
        <v>India</v>
      </c>
      <c r="Q2910">
        <f>MONTH(Sheet1[[#This Row],[Date]])</f>
        <v>9</v>
      </c>
      <c r="R2910" t="str">
        <f>TEXT(Sheet1[[#This Row],[Date]],"MMMM")</f>
        <v>September</v>
      </c>
      <c r="S2910" t="str">
        <f>TEXT(Sheet1[[#This Row],[Date]],"YYYY-MMM")</f>
        <v>2011-Sep</v>
      </c>
      <c r="T2910">
        <f>WEEKDAY(Sheet1[[#This Row],[Date]])</f>
        <v>2</v>
      </c>
      <c r="U2910" t="str">
        <f>TEXT(Sheet1[[#This Row],[Date]],"DDDD")</f>
        <v>Monday</v>
      </c>
      <c r="V2910" t="str">
        <f>"FM"&amp;MOD(MONTH(Sheet1[[#This Row],[Date]])-4,12)+1</f>
        <v>FM6</v>
      </c>
      <c r="W2910" t="str">
        <f>"Q"&amp;ROUNDUP(MONTH(Sheet1[[#This Row],[Date]])/3,0)</f>
        <v>Q3</v>
      </c>
      <c r="X2910" t="str">
        <f>"Q"&amp;INT(MOD(MONTH(Sheet1[[#This Row],[Date]])-4,12/3)+1)</f>
        <v>Q2</v>
      </c>
      <c r="Y2910" t="str" cm="1">
        <f t="array" ref="Y2910">_xlfn.IFS(ROUND(L2910,0)&lt;=1,"Need to improve 0-1",ROUND(L2910,0)&lt;=2,"Okay 1-2",ROUND(L2910,0)&lt;=3,"Good 2-3",ROUND(L2910,0)&lt;=4,"Great 3-4",ROUND(L2910,0)&lt;=5,"Excellent 4-5")</f>
        <v>Good 2-3</v>
      </c>
      <c r="Z2910" t="str">
        <f t="shared" si="45"/>
        <v>0-1000</v>
      </c>
    </row>
    <row r="2911" spans="1:26" x14ac:dyDescent="0.3">
      <c r="A2911">
        <v>18241858</v>
      </c>
      <c r="B2911" t="s">
        <v>5023</v>
      </c>
      <c r="C2911">
        <v>1</v>
      </c>
      <c r="D2911" t="s">
        <v>14</v>
      </c>
      <c r="E2911" t="s">
        <v>2045</v>
      </c>
      <c r="F2911" t="s">
        <v>16</v>
      </c>
      <c r="G2911" t="s">
        <v>16</v>
      </c>
      <c r="H2911" t="s">
        <v>16</v>
      </c>
      <c r="I2911">
        <v>1</v>
      </c>
      <c r="J2911">
        <v>18</v>
      </c>
      <c r="K2911">
        <v>300</v>
      </c>
      <c r="L2911">
        <v>2.6</v>
      </c>
      <c r="M2911" t="s">
        <v>3546</v>
      </c>
      <c r="N2911" t="str">
        <f>SUBSTITUTE(Sheet1[[#This Row],[Datekey_Opening]],"_","-")</f>
        <v>2010-9-1</v>
      </c>
      <c r="O2911">
        <f>YEAR(Sheet1[[#This Row],[Date]])</f>
        <v>2010</v>
      </c>
      <c r="P2911" t="str">
        <f>LOOKUP(Sheet1[[#This Row],[CountryCode]],$AI$4:$AI$18,$AJ$4:$AJ$18)</f>
        <v>India</v>
      </c>
      <c r="Q2911">
        <f>MONTH(Sheet1[[#This Row],[Date]])</f>
        <v>9</v>
      </c>
      <c r="R2911" t="str">
        <f>TEXT(Sheet1[[#This Row],[Date]],"MMMM")</f>
        <v>September</v>
      </c>
      <c r="S2911" t="str">
        <f>TEXT(Sheet1[[#This Row],[Date]],"YYYY-MMM")</f>
        <v>2010-Sep</v>
      </c>
      <c r="T2911">
        <f>WEEKDAY(Sheet1[[#This Row],[Date]])</f>
        <v>4</v>
      </c>
      <c r="U2911" t="str">
        <f>TEXT(Sheet1[[#This Row],[Date]],"DDDD")</f>
        <v>Wednesday</v>
      </c>
      <c r="V2911" t="str">
        <f>"FM"&amp;MOD(MONTH(Sheet1[[#This Row],[Date]])-4,12)+1</f>
        <v>FM6</v>
      </c>
      <c r="W2911" t="str">
        <f>"Q"&amp;ROUNDUP(MONTH(Sheet1[[#This Row],[Date]])/3,0)</f>
        <v>Q3</v>
      </c>
      <c r="X2911" t="str">
        <f>"Q"&amp;INT(MOD(MONTH(Sheet1[[#This Row],[Date]])-4,12/3)+1)</f>
        <v>Q2</v>
      </c>
      <c r="Y2911" t="str" cm="1">
        <f t="array" ref="Y2911">_xlfn.IFS(ROUND(L2911,0)&lt;=1,"Need to improve 0-1",ROUND(L2911,0)&lt;=2,"Okay 1-2",ROUND(L2911,0)&lt;=3,"Good 2-3",ROUND(L2911,0)&lt;=4,"Great 3-4",ROUND(L2911,0)&lt;=5,"Excellent 4-5")</f>
        <v>Good 2-3</v>
      </c>
      <c r="Z2911" t="str">
        <f t="shared" si="45"/>
        <v>0-1000</v>
      </c>
    </row>
    <row r="2912" spans="1:26" x14ac:dyDescent="0.3">
      <c r="A2912">
        <v>308716</v>
      </c>
      <c r="B2912" t="s">
        <v>5024</v>
      </c>
      <c r="C2912">
        <v>1</v>
      </c>
      <c r="D2912" t="s">
        <v>14</v>
      </c>
      <c r="E2912" t="s">
        <v>395</v>
      </c>
      <c r="F2912" t="s">
        <v>16</v>
      </c>
      <c r="G2912" t="s">
        <v>16</v>
      </c>
      <c r="H2912" t="s">
        <v>16</v>
      </c>
      <c r="I2912">
        <v>1</v>
      </c>
      <c r="J2912">
        <v>14</v>
      </c>
      <c r="K2912">
        <v>300</v>
      </c>
      <c r="L2912">
        <v>2.9</v>
      </c>
      <c r="M2912" t="s">
        <v>2527</v>
      </c>
      <c r="N2912" t="str">
        <f>SUBSTITUTE(Sheet1[[#This Row],[Datekey_Opening]],"_","-")</f>
        <v>2014-9-11</v>
      </c>
      <c r="O2912">
        <f>YEAR(Sheet1[[#This Row],[Date]])</f>
        <v>2014</v>
      </c>
      <c r="P2912" t="str">
        <f>LOOKUP(Sheet1[[#This Row],[CountryCode]],$AI$4:$AI$18,$AJ$4:$AJ$18)</f>
        <v>India</v>
      </c>
      <c r="Q2912">
        <f>MONTH(Sheet1[[#This Row],[Date]])</f>
        <v>9</v>
      </c>
      <c r="R2912" t="str">
        <f>TEXT(Sheet1[[#This Row],[Date]],"MMMM")</f>
        <v>September</v>
      </c>
      <c r="S2912" t="str">
        <f>TEXT(Sheet1[[#This Row],[Date]],"YYYY-MMM")</f>
        <v>2014-Sep</v>
      </c>
      <c r="T2912">
        <f>WEEKDAY(Sheet1[[#This Row],[Date]])</f>
        <v>5</v>
      </c>
      <c r="U2912" t="str">
        <f>TEXT(Sheet1[[#This Row],[Date]],"DDDD")</f>
        <v>Thursday</v>
      </c>
      <c r="V2912" t="str">
        <f>"FM"&amp;MOD(MONTH(Sheet1[[#This Row],[Date]])-4,12)+1</f>
        <v>FM6</v>
      </c>
      <c r="W2912" t="str">
        <f>"Q"&amp;ROUNDUP(MONTH(Sheet1[[#This Row],[Date]])/3,0)</f>
        <v>Q3</v>
      </c>
      <c r="X2912" t="str">
        <f>"Q"&amp;INT(MOD(MONTH(Sheet1[[#This Row],[Date]])-4,12/3)+1)</f>
        <v>Q2</v>
      </c>
      <c r="Y2912" t="str" cm="1">
        <f t="array" ref="Y2912">_xlfn.IFS(ROUND(L2912,0)&lt;=1,"Need to improve 0-1",ROUND(L2912,0)&lt;=2,"Okay 1-2",ROUND(L2912,0)&lt;=3,"Good 2-3",ROUND(L2912,0)&lt;=4,"Great 3-4",ROUND(L2912,0)&lt;=5,"Excellent 4-5")</f>
        <v>Good 2-3</v>
      </c>
      <c r="Z2912" t="str">
        <f t="shared" si="45"/>
        <v>0-1000</v>
      </c>
    </row>
    <row r="2913" spans="1:26" x14ac:dyDescent="0.3">
      <c r="A2913">
        <v>300527</v>
      </c>
      <c r="B2913" t="s">
        <v>5025</v>
      </c>
      <c r="C2913">
        <v>1</v>
      </c>
      <c r="D2913" t="s">
        <v>14</v>
      </c>
      <c r="E2913" t="s">
        <v>1408</v>
      </c>
      <c r="F2913" t="s">
        <v>16</v>
      </c>
      <c r="G2913" t="s">
        <v>21</v>
      </c>
      <c r="H2913" t="s">
        <v>16</v>
      </c>
      <c r="I2913">
        <v>1</v>
      </c>
      <c r="J2913">
        <v>155</v>
      </c>
      <c r="K2913">
        <v>300</v>
      </c>
      <c r="L2913">
        <v>3.6</v>
      </c>
      <c r="M2913" t="s">
        <v>4534</v>
      </c>
      <c r="N2913" t="str">
        <f>SUBSTITUTE(Sheet1[[#This Row],[Datekey_Opening]],"_","-")</f>
        <v>2014-9-3</v>
      </c>
      <c r="O2913">
        <f>YEAR(Sheet1[[#This Row],[Date]])</f>
        <v>2014</v>
      </c>
      <c r="P2913" t="str">
        <f>LOOKUP(Sheet1[[#This Row],[CountryCode]],$AI$4:$AI$18,$AJ$4:$AJ$18)</f>
        <v>India</v>
      </c>
      <c r="Q2913">
        <f>MONTH(Sheet1[[#This Row],[Date]])</f>
        <v>9</v>
      </c>
      <c r="R2913" t="str">
        <f>TEXT(Sheet1[[#This Row],[Date]],"MMMM")</f>
        <v>September</v>
      </c>
      <c r="S2913" t="str">
        <f>TEXT(Sheet1[[#This Row],[Date]],"YYYY-MMM")</f>
        <v>2014-Sep</v>
      </c>
      <c r="T2913">
        <f>WEEKDAY(Sheet1[[#This Row],[Date]])</f>
        <v>4</v>
      </c>
      <c r="U2913" t="str">
        <f>TEXT(Sheet1[[#This Row],[Date]],"DDDD")</f>
        <v>Wednesday</v>
      </c>
      <c r="V2913" t="str">
        <f>"FM"&amp;MOD(MONTH(Sheet1[[#This Row],[Date]])-4,12)+1</f>
        <v>FM6</v>
      </c>
      <c r="W2913" t="str">
        <f>"Q"&amp;ROUNDUP(MONTH(Sheet1[[#This Row],[Date]])/3,0)</f>
        <v>Q3</v>
      </c>
      <c r="X2913" t="str">
        <f>"Q"&amp;INT(MOD(MONTH(Sheet1[[#This Row],[Date]])-4,12/3)+1)</f>
        <v>Q2</v>
      </c>
      <c r="Y2913" t="str" cm="1">
        <f t="array" ref="Y2913">_xlfn.IFS(ROUND(L2913,0)&lt;=1,"Need to improve 0-1",ROUND(L2913,0)&lt;=2,"Okay 1-2",ROUND(L2913,0)&lt;=3,"Good 2-3",ROUND(L2913,0)&lt;=4,"Great 3-4",ROUND(L2913,0)&lt;=5,"Excellent 4-5")</f>
        <v>Great 3-4</v>
      </c>
      <c r="Z2913" t="str">
        <f t="shared" si="45"/>
        <v>0-1000</v>
      </c>
    </row>
    <row r="2914" spans="1:26" x14ac:dyDescent="0.3">
      <c r="A2914">
        <v>18282453</v>
      </c>
      <c r="B2914" t="s">
        <v>5026</v>
      </c>
      <c r="C2914">
        <v>1</v>
      </c>
      <c r="D2914" t="s">
        <v>14</v>
      </c>
      <c r="E2914" t="s">
        <v>446</v>
      </c>
      <c r="F2914" t="s">
        <v>16</v>
      </c>
      <c r="G2914" t="s">
        <v>16</v>
      </c>
      <c r="H2914" t="s">
        <v>16</v>
      </c>
      <c r="I2914">
        <v>1</v>
      </c>
      <c r="J2914">
        <v>2</v>
      </c>
      <c r="K2914">
        <v>300</v>
      </c>
      <c r="L2914">
        <v>1</v>
      </c>
      <c r="M2914" t="s">
        <v>5027</v>
      </c>
      <c r="N2914" t="str">
        <f>SUBSTITUTE(Sheet1[[#This Row],[Datekey_Opening]],"_","-")</f>
        <v>2010-9-11</v>
      </c>
      <c r="O2914">
        <f>YEAR(Sheet1[[#This Row],[Date]])</f>
        <v>2010</v>
      </c>
      <c r="P2914" t="str">
        <f>LOOKUP(Sheet1[[#This Row],[CountryCode]],$AI$4:$AI$18,$AJ$4:$AJ$18)</f>
        <v>India</v>
      </c>
      <c r="Q2914">
        <f>MONTH(Sheet1[[#This Row],[Date]])</f>
        <v>9</v>
      </c>
      <c r="R2914" t="str">
        <f>TEXT(Sheet1[[#This Row],[Date]],"MMMM")</f>
        <v>September</v>
      </c>
      <c r="S2914" t="str">
        <f>TEXT(Sheet1[[#This Row],[Date]],"YYYY-MMM")</f>
        <v>2010-Sep</v>
      </c>
      <c r="T2914">
        <f>WEEKDAY(Sheet1[[#This Row],[Date]])</f>
        <v>7</v>
      </c>
      <c r="U2914" t="str">
        <f>TEXT(Sheet1[[#This Row],[Date]],"DDDD")</f>
        <v>Saturday</v>
      </c>
      <c r="V2914" t="str">
        <f>"FM"&amp;MOD(MONTH(Sheet1[[#This Row],[Date]])-4,12)+1</f>
        <v>FM6</v>
      </c>
      <c r="W2914" t="str">
        <f>"Q"&amp;ROUNDUP(MONTH(Sheet1[[#This Row],[Date]])/3,0)</f>
        <v>Q3</v>
      </c>
      <c r="X2914" t="str">
        <f>"Q"&amp;INT(MOD(MONTH(Sheet1[[#This Row],[Date]])-4,12/3)+1)</f>
        <v>Q2</v>
      </c>
      <c r="Y2914" t="str" cm="1">
        <f t="array" ref="Y2914">_xlfn.IFS(ROUND(L2914,0)&lt;=1,"Need to improve 0-1",ROUND(L2914,0)&lt;=2,"Okay 1-2",ROUND(L2914,0)&lt;=3,"Good 2-3",ROUND(L2914,0)&lt;=4,"Great 3-4",ROUND(L2914,0)&lt;=5,"Excellent 4-5")</f>
        <v>Need to improve 0-1</v>
      </c>
      <c r="Z2914" t="str">
        <f t="shared" si="45"/>
        <v>0-1000</v>
      </c>
    </row>
    <row r="2915" spans="1:26" x14ac:dyDescent="0.3">
      <c r="A2915">
        <v>18363216</v>
      </c>
      <c r="B2915" t="s">
        <v>5028</v>
      </c>
      <c r="C2915">
        <v>1</v>
      </c>
      <c r="D2915" t="s">
        <v>14</v>
      </c>
      <c r="E2915" t="s">
        <v>5029</v>
      </c>
      <c r="F2915" t="s">
        <v>16</v>
      </c>
      <c r="G2915" t="s">
        <v>16</v>
      </c>
      <c r="H2915" t="s">
        <v>16</v>
      </c>
      <c r="I2915">
        <v>1</v>
      </c>
      <c r="J2915">
        <v>1</v>
      </c>
      <c r="K2915">
        <v>300</v>
      </c>
      <c r="L2915">
        <v>1</v>
      </c>
      <c r="M2915" t="s">
        <v>5030</v>
      </c>
      <c r="N2915" t="str">
        <f>SUBSTITUTE(Sheet1[[#This Row],[Datekey_Opening]],"_","-")</f>
        <v>2011-9-3</v>
      </c>
      <c r="O2915">
        <f>YEAR(Sheet1[[#This Row],[Date]])</f>
        <v>2011</v>
      </c>
      <c r="P2915" t="str">
        <f>LOOKUP(Sheet1[[#This Row],[CountryCode]],$AI$4:$AI$18,$AJ$4:$AJ$18)</f>
        <v>India</v>
      </c>
      <c r="Q2915">
        <f>MONTH(Sheet1[[#This Row],[Date]])</f>
        <v>9</v>
      </c>
      <c r="R2915" t="str">
        <f>TEXT(Sheet1[[#This Row],[Date]],"MMMM")</f>
        <v>September</v>
      </c>
      <c r="S2915" t="str">
        <f>TEXT(Sheet1[[#This Row],[Date]],"YYYY-MMM")</f>
        <v>2011-Sep</v>
      </c>
      <c r="T2915">
        <f>WEEKDAY(Sheet1[[#This Row],[Date]])</f>
        <v>7</v>
      </c>
      <c r="U2915" t="str">
        <f>TEXT(Sheet1[[#This Row],[Date]],"DDDD")</f>
        <v>Saturday</v>
      </c>
      <c r="V2915" t="str">
        <f>"FM"&amp;MOD(MONTH(Sheet1[[#This Row],[Date]])-4,12)+1</f>
        <v>FM6</v>
      </c>
      <c r="W2915" t="str">
        <f>"Q"&amp;ROUNDUP(MONTH(Sheet1[[#This Row],[Date]])/3,0)</f>
        <v>Q3</v>
      </c>
      <c r="X2915" t="str">
        <f>"Q"&amp;INT(MOD(MONTH(Sheet1[[#This Row],[Date]])-4,12/3)+1)</f>
        <v>Q2</v>
      </c>
      <c r="Y2915" t="str" cm="1">
        <f t="array" ref="Y2915">_xlfn.IFS(ROUND(L2915,0)&lt;=1,"Need to improve 0-1",ROUND(L2915,0)&lt;=2,"Okay 1-2",ROUND(L2915,0)&lt;=3,"Good 2-3",ROUND(L2915,0)&lt;=4,"Great 3-4",ROUND(L2915,0)&lt;=5,"Excellent 4-5")</f>
        <v>Need to improve 0-1</v>
      </c>
      <c r="Z2915" t="str">
        <f t="shared" si="45"/>
        <v>0-1000</v>
      </c>
    </row>
    <row r="2916" spans="1:26" x14ac:dyDescent="0.3">
      <c r="A2916">
        <v>7856</v>
      </c>
      <c r="B2916" t="s">
        <v>883</v>
      </c>
      <c r="C2916">
        <v>1</v>
      </c>
      <c r="D2916" t="s">
        <v>14</v>
      </c>
      <c r="E2916" t="s">
        <v>5031</v>
      </c>
      <c r="F2916" t="s">
        <v>16</v>
      </c>
      <c r="G2916" t="s">
        <v>21</v>
      </c>
      <c r="H2916" t="s">
        <v>16</v>
      </c>
      <c r="I2916">
        <v>1</v>
      </c>
      <c r="J2916">
        <v>22</v>
      </c>
      <c r="K2916">
        <v>300</v>
      </c>
      <c r="L2916">
        <v>3.4</v>
      </c>
      <c r="M2916" t="s">
        <v>360</v>
      </c>
      <c r="N2916" t="str">
        <f>SUBSTITUTE(Sheet1[[#This Row],[Datekey_Opening]],"_","-")</f>
        <v>2018-9-1</v>
      </c>
      <c r="O2916">
        <f>YEAR(Sheet1[[#This Row],[Date]])</f>
        <v>2018</v>
      </c>
      <c r="P2916" t="str">
        <f>LOOKUP(Sheet1[[#This Row],[CountryCode]],$AI$4:$AI$18,$AJ$4:$AJ$18)</f>
        <v>India</v>
      </c>
      <c r="Q2916">
        <f>MONTH(Sheet1[[#This Row],[Date]])</f>
        <v>9</v>
      </c>
      <c r="R2916" t="str">
        <f>TEXT(Sheet1[[#This Row],[Date]],"MMMM")</f>
        <v>September</v>
      </c>
      <c r="S2916" t="str">
        <f>TEXT(Sheet1[[#This Row],[Date]],"YYYY-MMM")</f>
        <v>2018-Sep</v>
      </c>
      <c r="T2916">
        <f>WEEKDAY(Sheet1[[#This Row],[Date]])</f>
        <v>7</v>
      </c>
      <c r="U2916" t="str">
        <f>TEXT(Sheet1[[#This Row],[Date]],"DDDD")</f>
        <v>Saturday</v>
      </c>
      <c r="V2916" t="str">
        <f>"FM"&amp;MOD(MONTH(Sheet1[[#This Row],[Date]])-4,12)+1</f>
        <v>FM6</v>
      </c>
      <c r="W2916" t="str">
        <f>"Q"&amp;ROUNDUP(MONTH(Sheet1[[#This Row],[Date]])/3,0)</f>
        <v>Q3</v>
      </c>
      <c r="X2916" t="str">
        <f>"Q"&amp;INT(MOD(MONTH(Sheet1[[#This Row],[Date]])-4,12/3)+1)</f>
        <v>Q2</v>
      </c>
      <c r="Y2916" t="str" cm="1">
        <f t="array" ref="Y2916">_xlfn.IFS(ROUND(L2916,0)&lt;=1,"Need to improve 0-1",ROUND(L2916,0)&lt;=2,"Okay 1-2",ROUND(L2916,0)&lt;=3,"Good 2-3",ROUND(L2916,0)&lt;=4,"Great 3-4",ROUND(L2916,0)&lt;=5,"Excellent 4-5")</f>
        <v>Good 2-3</v>
      </c>
      <c r="Z2916" t="str">
        <f t="shared" si="45"/>
        <v>0-1000</v>
      </c>
    </row>
    <row r="2917" spans="1:26" x14ac:dyDescent="0.3">
      <c r="A2917">
        <v>311466</v>
      </c>
      <c r="B2917" t="s">
        <v>5032</v>
      </c>
      <c r="C2917">
        <v>1</v>
      </c>
      <c r="D2917" t="s">
        <v>14</v>
      </c>
      <c r="E2917" t="s">
        <v>395</v>
      </c>
      <c r="F2917" t="s">
        <v>16</v>
      </c>
      <c r="G2917" t="s">
        <v>16</v>
      </c>
      <c r="H2917" t="s">
        <v>16</v>
      </c>
      <c r="I2917">
        <v>1</v>
      </c>
      <c r="J2917">
        <v>32</v>
      </c>
      <c r="K2917">
        <v>300</v>
      </c>
      <c r="L2917">
        <v>3.4</v>
      </c>
      <c r="M2917" t="s">
        <v>5033</v>
      </c>
      <c r="N2917" t="str">
        <f>SUBSTITUTE(Sheet1[[#This Row],[Datekey_Opening]],"_","-")</f>
        <v>2018-9-10</v>
      </c>
      <c r="O2917">
        <f>YEAR(Sheet1[[#This Row],[Date]])</f>
        <v>2018</v>
      </c>
      <c r="P2917" t="str">
        <f>LOOKUP(Sheet1[[#This Row],[CountryCode]],$AI$4:$AI$18,$AJ$4:$AJ$18)</f>
        <v>India</v>
      </c>
      <c r="Q2917">
        <f>MONTH(Sheet1[[#This Row],[Date]])</f>
        <v>9</v>
      </c>
      <c r="R2917" t="str">
        <f>TEXT(Sheet1[[#This Row],[Date]],"MMMM")</f>
        <v>September</v>
      </c>
      <c r="S2917" t="str">
        <f>TEXT(Sheet1[[#This Row],[Date]],"YYYY-MMM")</f>
        <v>2018-Sep</v>
      </c>
      <c r="T2917">
        <f>WEEKDAY(Sheet1[[#This Row],[Date]])</f>
        <v>2</v>
      </c>
      <c r="U2917" t="str">
        <f>TEXT(Sheet1[[#This Row],[Date]],"DDDD")</f>
        <v>Monday</v>
      </c>
      <c r="V2917" t="str">
        <f>"FM"&amp;MOD(MONTH(Sheet1[[#This Row],[Date]])-4,12)+1</f>
        <v>FM6</v>
      </c>
      <c r="W2917" t="str">
        <f>"Q"&amp;ROUNDUP(MONTH(Sheet1[[#This Row],[Date]])/3,0)</f>
        <v>Q3</v>
      </c>
      <c r="X2917" t="str">
        <f>"Q"&amp;INT(MOD(MONTH(Sheet1[[#This Row],[Date]])-4,12/3)+1)</f>
        <v>Q2</v>
      </c>
      <c r="Y2917" t="str" cm="1">
        <f t="array" ref="Y2917">_xlfn.IFS(ROUND(L2917,0)&lt;=1,"Need to improve 0-1",ROUND(L2917,0)&lt;=2,"Okay 1-2",ROUND(L2917,0)&lt;=3,"Good 2-3",ROUND(L2917,0)&lt;=4,"Great 3-4",ROUND(L2917,0)&lt;=5,"Excellent 4-5")</f>
        <v>Good 2-3</v>
      </c>
      <c r="Z2917" t="str">
        <f t="shared" si="45"/>
        <v>0-1000</v>
      </c>
    </row>
    <row r="2918" spans="1:26" x14ac:dyDescent="0.3">
      <c r="A2918">
        <v>313280</v>
      </c>
      <c r="B2918" t="s">
        <v>5034</v>
      </c>
      <c r="C2918">
        <v>1</v>
      </c>
      <c r="D2918" t="s">
        <v>14</v>
      </c>
      <c r="E2918" t="s">
        <v>564</v>
      </c>
      <c r="F2918" t="s">
        <v>16</v>
      </c>
      <c r="G2918" t="s">
        <v>16</v>
      </c>
      <c r="H2918" t="s">
        <v>16</v>
      </c>
      <c r="I2918">
        <v>1</v>
      </c>
      <c r="J2918">
        <v>26</v>
      </c>
      <c r="K2918">
        <v>300</v>
      </c>
      <c r="L2918">
        <v>3.6</v>
      </c>
      <c r="M2918" t="s">
        <v>3816</v>
      </c>
      <c r="N2918" t="str">
        <f>SUBSTITUTE(Sheet1[[#This Row],[Datekey_Opening]],"_","-")</f>
        <v>2015-9-21</v>
      </c>
      <c r="O2918">
        <f>YEAR(Sheet1[[#This Row],[Date]])</f>
        <v>2015</v>
      </c>
      <c r="P2918" t="str">
        <f>LOOKUP(Sheet1[[#This Row],[CountryCode]],$AI$4:$AI$18,$AJ$4:$AJ$18)</f>
        <v>India</v>
      </c>
      <c r="Q2918">
        <f>MONTH(Sheet1[[#This Row],[Date]])</f>
        <v>9</v>
      </c>
      <c r="R2918" t="str">
        <f>TEXT(Sheet1[[#This Row],[Date]],"MMMM")</f>
        <v>September</v>
      </c>
      <c r="S2918" t="str">
        <f>TEXT(Sheet1[[#This Row],[Date]],"YYYY-MMM")</f>
        <v>2015-Sep</v>
      </c>
      <c r="T2918">
        <f>WEEKDAY(Sheet1[[#This Row],[Date]])</f>
        <v>2</v>
      </c>
      <c r="U2918" t="str">
        <f>TEXT(Sheet1[[#This Row],[Date]],"DDDD")</f>
        <v>Monday</v>
      </c>
      <c r="V2918" t="str">
        <f>"FM"&amp;MOD(MONTH(Sheet1[[#This Row],[Date]])-4,12)+1</f>
        <v>FM6</v>
      </c>
      <c r="W2918" t="str">
        <f>"Q"&amp;ROUNDUP(MONTH(Sheet1[[#This Row],[Date]])/3,0)</f>
        <v>Q3</v>
      </c>
      <c r="X2918" t="str">
        <f>"Q"&amp;INT(MOD(MONTH(Sheet1[[#This Row],[Date]])-4,12/3)+1)</f>
        <v>Q2</v>
      </c>
      <c r="Y2918" t="str" cm="1">
        <f t="array" ref="Y2918">_xlfn.IFS(ROUND(L2918,0)&lt;=1,"Need to improve 0-1",ROUND(L2918,0)&lt;=2,"Okay 1-2",ROUND(L2918,0)&lt;=3,"Good 2-3",ROUND(L2918,0)&lt;=4,"Great 3-4",ROUND(L2918,0)&lt;=5,"Excellent 4-5")</f>
        <v>Great 3-4</v>
      </c>
      <c r="Z2918" t="str">
        <f t="shared" si="45"/>
        <v>0-1000</v>
      </c>
    </row>
    <row r="2919" spans="1:26" x14ac:dyDescent="0.3">
      <c r="A2919">
        <v>305201</v>
      </c>
      <c r="B2919" t="s">
        <v>5035</v>
      </c>
      <c r="C2919">
        <v>1</v>
      </c>
      <c r="D2919" t="s">
        <v>14</v>
      </c>
      <c r="E2919" t="s">
        <v>426</v>
      </c>
      <c r="F2919" t="s">
        <v>16</v>
      </c>
      <c r="G2919" t="s">
        <v>16</v>
      </c>
      <c r="H2919" t="s">
        <v>16</v>
      </c>
      <c r="I2919">
        <v>1</v>
      </c>
      <c r="J2919">
        <v>17</v>
      </c>
      <c r="K2919">
        <v>300</v>
      </c>
      <c r="L2919">
        <v>3.2</v>
      </c>
      <c r="M2919" t="s">
        <v>5036</v>
      </c>
      <c r="N2919" t="str">
        <f>SUBSTITUTE(Sheet1[[#This Row],[Datekey_Opening]],"_","-")</f>
        <v>2017-9-11</v>
      </c>
      <c r="O2919">
        <f>YEAR(Sheet1[[#This Row],[Date]])</f>
        <v>2017</v>
      </c>
      <c r="P2919" t="str">
        <f>LOOKUP(Sheet1[[#This Row],[CountryCode]],$AI$4:$AI$18,$AJ$4:$AJ$18)</f>
        <v>India</v>
      </c>
      <c r="Q2919">
        <f>MONTH(Sheet1[[#This Row],[Date]])</f>
        <v>9</v>
      </c>
      <c r="R2919" t="str">
        <f>TEXT(Sheet1[[#This Row],[Date]],"MMMM")</f>
        <v>September</v>
      </c>
      <c r="S2919" t="str">
        <f>TEXT(Sheet1[[#This Row],[Date]],"YYYY-MMM")</f>
        <v>2017-Sep</v>
      </c>
      <c r="T2919">
        <f>WEEKDAY(Sheet1[[#This Row],[Date]])</f>
        <v>2</v>
      </c>
      <c r="U2919" t="str">
        <f>TEXT(Sheet1[[#This Row],[Date]],"DDDD")</f>
        <v>Monday</v>
      </c>
      <c r="V2919" t="str">
        <f>"FM"&amp;MOD(MONTH(Sheet1[[#This Row],[Date]])-4,12)+1</f>
        <v>FM6</v>
      </c>
      <c r="W2919" t="str">
        <f>"Q"&amp;ROUNDUP(MONTH(Sheet1[[#This Row],[Date]])/3,0)</f>
        <v>Q3</v>
      </c>
      <c r="X2919" t="str">
        <f>"Q"&amp;INT(MOD(MONTH(Sheet1[[#This Row],[Date]])-4,12/3)+1)</f>
        <v>Q2</v>
      </c>
      <c r="Y2919" t="str" cm="1">
        <f t="array" ref="Y2919">_xlfn.IFS(ROUND(L2919,0)&lt;=1,"Need to improve 0-1",ROUND(L2919,0)&lt;=2,"Okay 1-2",ROUND(L2919,0)&lt;=3,"Good 2-3",ROUND(L2919,0)&lt;=4,"Great 3-4",ROUND(L2919,0)&lt;=5,"Excellent 4-5")</f>
        <v>Good 2-3</v>
      </c>
      <c r="Z2919" t="str">
        <f t="shared" si="45"/>
        <v>0-1000</v>
      </c>
    </row>
    <row r="2920" spans="1:26" x14ac:dyDescent="0.3">
      <c r="A2920">
        <v>18294392</v>
      </c>
      <c r="B2920" t="s">
        <v>5037</v>
      </c>
      <c r="C2920">
        <v>1</v>
      </c>
      <c r="D2920" t="s">
        <v>14</v>
      </c>
      <c r="E2920" t="s">
        <v>2830</v>
      </c>
      <c r="F2920" t="s">
        <v>16</v>
      </c>
      <c r="G2920" t="s">
        <v>16</v>
      </c>
      <c r="H2920" t="s">
        <v>16</v>
      </c>
      <c r="I2920">
        <v>1</v>
      </c>
      <c r="J2920">
        <v>2</v>
      </c>
      <c r="K2920">
        <v>300</v>
      </c>
      <c r="L2920">
        <v>1</v>
      </c>
      <c r="M2920" t="s">
        <v>5038</v>
      </c>
      <c r="N2920" t="str">
        <f>SUBSTITUTE(Sheet1[[#This Row],[Datekey_Opening]],"_","-")</f>
        <v>2017-9-12</v>
      </c>
      <c r="O2920">
        <f>YEAR(Sheet1[[#This Row],[Date]])</f>
        <v>2017</v>
      </c>
      <c r="P2920" t="str">
        <f>LOOKUP(Sheet1[[#This Row],[CountryCode]],$AI$4:$AI$18,$AJ$4:$AJ$18)</f>
        <v>India</v>
      </c>
      <c r="Q2920">
        <f>MONTH(Sheet1[[#This Row],[Date]])</f>
        <v>9</v>
      </c>
      <c r="R2920" t="str">
        <f>TEXT(Sheet1[[#This Row],[Date]],"MMMM")</f>
        <v>September</v>
      </c>
      <c r="S2920" t="str">
        <f>TEXT(Sheet1[[#This Row],[Date]],"YYYY-MMM")</f>
        <v>2017-Sep</v>
      </c>
      <c r="T2920">
        <f>WEEKDAY(Sheet1[[#This Row],[Date]])</f>
        <v>3</v>
      </c>
      <c r="U2920" t="str">
        <f>TEXT(Sheet1[[#This Row],[Date]],"DDDD")</f>
        <v>Tuesday</v>
      </c>
      <c r="V2920" t="str">
        <f>"FM"&amp;MOD(MONTH(Sheet1[[#This Row],[Date]])-4,12)+1</f>
        <v>FM6</v>
      </c>
      <c r="W2920" t="str">
        <f>"Q"&amp;ROUNDUP(MONTH(Sheet1[[#This Row],[Date]])/3,0)</f>
        <v>Q3</v>
      </c>
      <c r="X2920" t="str">
        <f>"Q"&amp;INT(MOD(MONTH(Sheet1[[#This Row],[Date]])-4,12/3)+1)</f>
        <v>Q2</v>
      </c>
      <c r="Y2920" t="str" cm="1">
        <f t="array" ref="Y2920">_xlfn.IFS(ROUND(L2920,0)&lt;=1,"Need to improve 0-1",ROUND(L2920,0)&lt;=2,"Okay 1-2",ROUND(L2920,0)&lt;=3,"Good 2-3",ROUND(L2920,0)&lt;=4,"Great 3-4",ROUND(L2920,0)&lt;=5,"Excellent 4-5")</f>
        <v>Need to improve 0-1</v>
      </c>
      <c r="Z2920" t="str">
        <f t="shared" si="45"/>
        <v>0-1000</v>
      </c>
    </row>
    <row r="2921" spans="1:26" x14ac:dyDescent="0.3">
      <c r="A2921">
        <v>18460315</v>
      </c>
      <c r="B2921" t="s">
        <v>5039</v>
      </c>
      <c r="C2921">
        <v>1</v>
      </c>
      <c r="D2921" t="s">
        <v>14</v>
      </c>
      <c r="E2921" t="s">
        <v>446</v>
      </c>
      <c r="F2921" t="s">
        <v>16</v>
      </c>
      <c r="G2921" t="s">
        <v>16</v>
      </c>
      <c r="H2921" t="s">
        <v>16</v>
      </c>
      <c r="I2921">
        <v>1</v>
      </c>
      <c r="J2921">
        <v>3</v>
      </c>
      <c r="K2921">
        <v>300</v>
      </c>
      <c r="L2921">
        <v>1</v>
      </c>
      <c r="M2921" t="s">
        <v>1181</v>
      </c>
      <c r="N2921" t="str">
        <f>SUBSTITUTE(Sheet1[[#This Row],[Datekey_Opening]],"_","-")</f>
        <v>2013-9-2</v>
      </c>
      <c r="O2921">
        <f>YEAR(Sheet1[[#This Row],[Date]])</f>
        <v>2013</v>
      </c>
      <c r="P2921" t="str">
        <f>LOOKUP(Sheet1[[#This Row],[CountryCode]],$AI$4:$AI$18,$AJ$4:$AJ$18)</f>
        <v>India</v>
      </c>
      <c r="Q2921">
        <f>MONTH(Sheet1[[#This Row],[Date]])</f>
        <v>9</v>
      </c>
      <c r="R2921" t="str">
        <f>TEXT(Sheet1[[#This Row],[Date]],"MMMM")</f>
        <v>September</v>
      </c>
      <c r="S2921" t="str">
        <f>TEXT(Sheet1[[#This Row],[Date]],"YYYY-MMM")</f>
        <v>2013-Sep</v>
      </c>
      <c r="T2921">
        <f>WEEKDAY(Sheet1[[#This Row],[Date]])</f>
        <v>2</v>
      </c>
      <c r="U2921" t="str">
        <f>TEXT(Sheet1[[#This Row],[Date]],"DDDD")</f>
        <v>Monday</v>
      </c>
      <c r="V2921" t="str">
        <f>"FM"&amp;MOD(MONTH(Sheet1[[#This Row],[Date]])-4,12)+1</f>
        <v>FM6</v>
      </c>
      <c r="W2921" t="str">
        <f>"Q"&amp;ROUNDUP(MONTH(Sheet1[[#This Row],[Date]])/3,0)</f>
        <v>Q3</v>
      </c>
      <c r="X2921" t="str">
        <f>"Q"&amp;INT(MOD(MONTH(Sheet1[[#This Row],[Date]])-4,12/3)+1)</f>
        <v>Q2</v>
      </c>
      <c r="Y2921" t="str" cm="1">
        <f t="array" ref="Y2921">_xlfn.IFS(ROUND(L2921,0)&lt;=1,"Need to improve 0-1",ROUND(L2921,0)&lt;=2,"Okay 1-2",ROUND(L2921,0)&lt;=3,"Good 2-3",ROUND(L2921,0)&lt;=4,"Great 3-4",ROUND(L2921,0)&lt;=5,"Excellent 4-5")</f>
        <v>Need to improve 0-1</v>
      </c>
      <c r="Z2921" t="str">
        <f t="shared" si="45"/>
        <v>0-1000</v>
      </c>
    </row>
    <row r="2922" spans="1:26" x14ac:dyDescent="0.3">
      <c r="A2922">
        <v>18429423</v>
      </c>
      <c r="B2922" t="s">
        <v>5040</v>
      </c>
      <c r="C2922">
        <v>1</v>
      </c>
      <c r="D2922" t="s">
        <v>14</v>
      </c>
      <c r="E2922" t="s">
        <v>395</v>
      </c>
      <c r="F2922" t="s">
        <v>16</v>
      </c>
      <c r="G2922" t="s">
        <v>21</v>
      </c>
      <c r="H2922" t="s">
        <v>16</v>
      </c>
      <c r="I2922">
        <v>1</v>
      </c>
      <c r="J2922">
        <v>4</v>
      </c>
      <c r="K2922">
        <v>300</v>
      </c>
      <c r="L2922">
        <v>2.6</v>
      </c>
      <c r="M2922" t="s">
        <v>3336</v>
      </c>
      <c r="N2922" t="str">
        <f>SUBSTITUTE(Sheet1[[#This Row],[Datekey_Opening]],"_","-")</f>
        <v>2016-9-7</v>
      </c>
      <c r="O2922">
        <f>YEAR(Sheet1[[#This Row],[Date]])</f>
        <v>2016</v>
      </c>
      <c r="P2922" t="str">
        <f>LOOKUP(Sheet1[[#This Row],[CountryCode]],$AI$4:$AI$18,$AJ$4:$AJ$18)</f>
        <v>India</v>
      </c>
      <c r="Q2922">
        <f>MONTH(Sheet1[[#This Row],[Date]])</f>
        <v>9</v>
      </c>
      <c r="R2922" t="str">
        <f>TEXT(Sheet1[[#This Row],[Date]],"MMMM")</f>
        <v>September</v>
      </c>
      <c r="S2922" t="str">
        <f>TEXT(Sheet1[[#This Row],[Date]],"YYYY-MMM")</f>
        <v>2016-Sep</v>
      </c>
      <c r="T2922">
        <f>WEEKDAY(Sheet1[[#This Row],[Date]])</f>
        <v>4</v>
      </c>
      <c r="U2922" t="str">
        <f>TEXT(Sheet1[[#This Row],[Date]],"DDDD")</f>
        <v>Wednesday</v>
      </c>
      <c r="V2922" t="str">
        <f>"FM"&amp;MOD(MONTH(Sheet1[[#This Row],[Date]])-4,12)+1</f>
        <v>FM6</v>
      </c>
      <c r="W2922" t="str">
        <f>"Q"&amp;ROUNDUP(MONTH(Sheet1[[#This Row],[Date]])/3,0)</f>
        <v>Q3</v>
      </c>
      <c r="X2922" t="str">
        <f>"Q"&amp;INT(MOD(MONTH(Sheet1[[#This Row],[Date]])-4,12/3)+1)</f>
        <v>Q2</v>
      </c>
      <c r="Y2922" t="str" cm="1">
        <f t="array" ref="Y2922">_xlfn.IFS(ROUND(L2922,0)&lt;=1,"Need to improve 0-1",ROUND(L2922,0)&lt;=2,"Okay 1-2",ROUND(L2922,0)&lt;=3,"Good 2-3",ROUND(L2922,0)&lt;=4,"Great 3-4",ROUND(L2922,0)&lt;=5,"Excellent 4-5")</f>
        <v>Good 2-3</v>
      </c>
      <c r="Z2922" t="str">
        <f t="shared" si="45"/>
        <v>0-1000</v>
      </c>
    </row>
    <row r="2923" spans="1:26" x14ac:dyDescent="0.3">
      <c r="A2923">
        <v>311245</v>
      </c>
      <c r="B2923" t="s">
        <v>5041</v>
      </c>
      <c r="C2923">
        <v>1</v>
      </c>
      <c r="D2923" t="s">
        <v>14</v>
      </c>
      <c r="E2923" t="s">
        <v>426</v>
      </c>
      <c r="F2923" t="s">
        <v>16</v>
      </c>
      <c r="G2923" t="s">
        <v>21</v>
      </c>
      <c r="H2923" t="s">
        <v>16</v>
      </c>
      <c r="I2923">
        <v>1</v>
      </c>
      <c r="J2923">
        <v>11</v>
      </c>
      <c r="K2923">
        <v>300</v>
      </c>
      <c r="L2923">
        <v>2.7</v>
      </c>
      <c r="M2923" t="s">
        <v>377</v>
      </c>
      <c r="N2923" t="str">
        <f>SUBSTITUTE(Sheet1[[#This Row],[Datekey_Opening]],"_","-")</f>
        <v>2018-9-24</v>
      </c>
      <c r="O2923">
        <f>YEAR(Sheet1[[#This Row],[Date]])</f>
        <v>2018</v>
      </c>
      <c r="P2923" t="str">
        <f>LOOKUP(Sheet1[[#This Row],[CountryCode]],$AI$4:$AI$18,$AJ$4:$AJ$18)</f>
        <v>India</v>
      </c>
      <c r="Q2923">
        <f>MONTH(Sheet1[[#This Row],[Date]])</f>
        <v>9</v>
      </c>
      <c r="R2923" t="str">
        <f>TEXT(Sheet1[[#This Row],[Date]],"MMMM")</f>
        <v>September</v>
      </c>
      <c r="S2923" t="str">
        <f>TEXT(Sheet1[[#This Row],[Date]],"YYYY-MMM")</f>
        <v>2018-Sep</v>
      </c>
      <c r="T2923">
        <f>WEEKDAY(Sheet1[[#This Row],[Date]])</f>
        <v>2</v>
      </c>
      <c r="U2923" t="str">
        <f>TEXT(Sheet1[[#This Row],[Date]],"DDDD")</f>
        <v>Monday</v>
      </c>
      <c r="V2923" t="str">
        <f>"FM"&amp;MOD(MONTH(Sheet1[[#This Row],[Date]])-4,12)+1</f>
        <v>FM6</v>
      </c>
      <c r="W2923" t="str">
        <f>"Q"&amp;ROUNDUP(MONTH(Sheet1[[#This Row],[Date]])/3,0)</f>
        <v>Q3</v>
      </c>
      <c r="X2923" t="str">
        <f>"Q"&amp;INT(MOD(MONTH(Sheet1[[#This Row],[Date]])-4,12/3)+1)</f>
        <v>Q2</v>
      </c>
      <c r="Y2923" t="str" cm="1">
        <f t="array" ref="Y2923">_xlfn.IFS(ROUND(L2923,0)&lt;=1,"Need to improve 0-1",ROUND(L2923,0)&lt;=2,"Okay 1-2",ROUND(L2923,0)&lt;=3,"Good 2-3",ROUND(L2923,0)&lt;=4,"Great 3-4",ROUND(L2923,0)&lt;=5,"Excellent 4-5")</f>
        <v>Good 2-3</v>
      </c>
      <c r="Z2923" t="str">
        <f t="shared" si="45"/>
        <v>0-1000</v>
      </c>
    </row>
    <row r="2924" spans="1:26" x14ac:dyDescent="0.3">
      <c r="A2924">
        <v>307306</v>
      </c>
      <c r="B2924" t="s">
        <v>5042</v>
      </c>
      <c r="C2924">
        <v>1</v>
      </c>
      <c r="D2924" t="s">
        <v>14</v>
      </c>
      <c r="E2924" t="s">
        <v>435</v>
      </c>
      <c r="F2924" t="s">
        <v>16</v>
      </c>
      <c r="G2924" t="s">
        <v>21</v>
      </c>
      <c r="H2924" t="s">
        <v>16</v>
      </c>
      <c r="I2924">
        <v>1</v>
      </c>
      <c r="J2924">
        <v>8</v>
      </c>
      <c r="K2924">
        <v>300</v>
      </c>
      <c r="L2924">
        <v>2.8</v>
      </c>
      <c r="M2924" t="s">
        <v>1532</v>
      </c>
      <c r="N2924" t="str">
        <f>SUBSTITUTE(Sheet1[[#This Row],[Datekey_Opening]],"_","-")</f>
        <v>2018-9-26</v>
      </c>
      <c r="O2924">
        <f>YEAR(Sheet1[[#This Row],[Date]])</f>
        <v>2018</v>
      </c>
      <c r="P2924" t="str">
        <f>LOOKUP(Sheet1[[#This Row],[CountryCode]],$AI$4:$AI$18,$AJ$4:$AJ$18)</f>
        <v>India</v>
      </c>
      <c r="Q2924">
        <f>MONTH(Sheet1[[#This Row],[Date]])</f>
        <v>9</v>
      </c>
      <c r="R2924" t="str">
        <f>TEXT(Sheet1[[#This Row],[Date]],"MMMM")</f>
        <v>September</v>
      </c>
      <c r="S2924" t="str">
        <f>TEXT(Sheet1[[#This Row],[Date]],"YYYY-MMM")</f>
        <v>2018-Sep</v>
      </c>
      <c r="T2924">
        <f>WEEKDAY(Sheet1[[#This Row],[Date]])</f>
        <v>4</v>
      </c>
      <c r="U2924" t="str">
        <f>TEXT(Sheet1[[#This Row],[Date]],"DDDD")</f>
        <v>Wednesday</v>
      </c>
      <c r="V2924" t="str">
        <f>"FM"&amp;MOD(MONTH(Sheet1[[#This Row],[Date]])-4,12)+1</f>
        <v>FM6</v>
      </c>
      <c r="W2924" t="str">
        <f>"Q"&amp;ROUNDUP(MONTH(Sheet1[[#This Row],[Date]])/3,0)</f>
        <v>Q3</v>
      </c>
      <c r="X2924" t="str">
        <f>"Q"&amp;INT(MOD(MONTH(Sheet1[[#This Row],[Date]])-4,12/3)+1)</f>
        <v>Q2</v>
      </c>
      <c r="Y2924" t="str" cm="1">
        <f t="array" ref="Y2924">_xlfn.IFS(ROUND(L2924,0)&lt;=1,"Need to improve 0-1",ROUND(L2924,0)&lt;=2,"Okay 1-2",ROUND(L2924,0)&lt;=3,"Good 2-3",ROUND(L2924,0)&lt;=4,"Great 3-4",ROUND(L2924,0)&lt;=5,"Excellent 4-5")</f>
        <v>Good 2-3</v>
      </c>
      <c r="Z2924" t="str">
        <f t="shared" si="45"/>
        <v>0-1000</v>
      </c>
    </row>
    <row r="2925" spans="1:26" x14ac:dyDescent="0.3">
      <c r="A2925">
        <v>18399818</v>
      </c>
      <c r="B2925" t="s">
        <v>5043</v>
      </c>
      <c r="C2925">
        <v>1</v>
      </c>
      <c r="D2925" t="s">
        <v>14</v>
      </c>
      <c r="E2925" t="s">
        <v>5044</v>
      </c>
      <c r="F2925" t="s">
        <v>16</v>
      </c>
      <c r="G2925" t="s">
        <v>21</v>
      </c>
      <c r="H2925" t="s">
        <v>16</v>
      </c>
      <c r="I2925">
        <v>1</v>
      </c>
      <c r="J2925">
        <v>65</v>
      </c>
      <c r="K2925">
        <v>300</v>
      </c>
      <c r="L2925">
        <v>3.7</v>
      </c>
      <c r="M2925" t="s">
        <v>3422</v>
      </c>
      <c r="N2925" t="str">
        <f>SUBSTITUTE(Sheet1[[#This Row],[Datekey_Opening]],"_","-")</f>
        <v>2014-9-4</v>
      </c>
      <c r="O2925">
        <f>YEAR(Sheet1[[#This Row],[Date]])</f>
        <v>2014</v>
      </c>
      <c r="P2925" t="str">
        <f>LOOKUP(Sheet1[[#This Row],[CountryCode]],$AI$4:$AI$18,$AJ$4:$AJ$18)</f>
        <v>India</v>
      </c>
      <c r="Q2925">
        <f>MONTH(Sheet1[[#This Row],[Date]])</f>
        <v>9</v>
      </c>
      <c r="R2925" t="str">
        <f>TEXT(Sheet1[[#This Row],[Date]],"MMMM")</f>
        <v>September</v>
      </c>
      <c r="S2925" t="str">
        <f>TEXT(Sheet1[[#This Row],[Date]],"YYYY-MMM")</f>
        <v>2014-Sep</v>
      </c>
      <c r="T2925">
        <f>WEEKDAY(Sheet1[[#This Row],[Date]])</f>
        <v>5</v>
      </c>
      <c r="U2925" t="str">
        <f>TEXT(Sheet1[[#This Row],[Date]],"DDDD")</f>
        <v>Thursday</v>
      </c>
      <c r="V2925" t="str">
        <f>"FM"&amp;MOD(MONTH(Sheet1[[#This Row],[Date]])-4,12)+1</f>
        <v>FM6</v>
      </c>
      <c r="W2925" t="str">
        <f>"Q"&amp;ROUNDUP(MONTH(Sheet1[[#This Row],[Date]])/3,0)</f>
        <v>Q3</v>
      </c>
      <c r="X2925" t="str">
        <f>"Q"&amp;INT(MOD(MONTH(Sheet1[[#This Row],[Date]])-4,12/3)+1)</f>
        <v>Q2</v>
      </c>
      <c r="Y2925" t="str" cm="1">
        <f t="array" ref="Y2925">_xlfn.IFS(ROUND(L2925,0)&lt;=1,"Need to improve 0-1",ROUND(L2925,0)&lt;=2,"Okay 1-2",ROUND(L2925,0)&lt;=3,"Good 2-3",ROUND(L2925,0)&lt;=4,"Great 3-4",ROUND(L2925,0)&lt;=5,"Excellent 4-5")</f>
        <v>Great 3-4</v>
      </c>
      <c r="Z2925" t="str">
        <f t="shared" si="45"/>
        <v>0-1000</v>
      </c>
    </row>
    <row r="2926" spans="1:26" x14ac:dyDescent="0.3">
      <c r="A2926">
        <v>18089212</v>
      </c>
      <c r="B2926" t="s">
        <v>5045</v>
      </c>
      <c r="C2926">
        <v>1</v>
      </c>
      <c r="D2926" t="s">
        <v>14</v>
      </c>
      <c r="E2926" t="s">
        <v>438</v>
      </c>
      <c r="F2926" t="s">
        <v>16</v>
      </c>
      <c r="G2926" t="s">
        <v>16</v>
      </c>
      <c r="H2926" t="s">
        <v>16</v>
      </c>
      <c r="I2926">
        <v>1</v>
      </c>
      <c r="J2926">
        <v>1</v>
      </c>
      <c r="K2926">
        <v>300</v>
      </c>
      <c r="L2926">
        <v>1</v>
      </c>
      <c r="M2926" t="s">
        <v>1032</v>
      </c>
      <c r="N2926" t="str">
        <f>SUBSTITUTE(Sheet1[[#This Row],[Datekey_Opening]],"_","-")</f>
        <v>2013-9-28</v>
      </c>
      <c r="O2926">
        <f>YEAR(Sheet1[[#This Row],[Date]])</f>
        <v>2013</v>
      </c>
      <c r="P2926" t="str">
        <f>LOOKUP(Sheet1[[#This Row],[CountryCode]],$AI$4:$AI$18,$AJ$4:$AJ$18)</f>
        <v>India</v>
      </c>
      <c r="Q2926">
        <f>MONTH(Sheet1[[#This Row],[Date]])</f>
        <v>9</v>
      </c>
      <c r="R2926" t="str">
        <f>TEXT(Sheet1[[#This Row],[Date]],"MMMM")</f>
        <v>September</v>
      </c>
      <c r="S2926" t="str">
        <f>TEXT(Sheet1[[#This Row],[Date]],"YYYY-MMM")</f>
        <v>2013-Sep</v>
      </c>
      <c r="T2926">
        <f>WEEKDAY(Sheet1[[#This Row],[Date]])</f>
        <v>7</v>
      </c>
      <c r="U2926" t="str">
        <f>TEXT(Sheet1[[#This Row],[Date]],"DDDD")</f>
        <v>Saturday</v>
      </c>
      <c r="V2926" t="str">
        <f>"FM"&amp;MOD(MONTH(Sheet1[[#This Row],[Date]])-4,12)+1</f>
        <v>FM6</v>
      </c>
      <c r="W2926" t="str">
        <f>"Q"&amp;ROUNDUP(MONTH(Sheet1[[#This Row],[Date]])/3,0)</f>
        <v>Q3</v>
      </c>
      <c r="X2926" t="str">
        <f>"Q"&amp;INT(MOD(MONTH(Sheet1[[#This Row],[Date]])-4,12/3)+1)</f>
        <v>Q2</v>
      </c>
      <c r="Y2926" t="str" cm="1">
        <f t="array" ref="Y2926">_xlfn.IFS(ROUND(L2926,0)&lt;=1,"Need to improve 0-1",ROUND(L2926,0)&lt;=2,"Okay 1-2",ROUND(L2926,0)&lt;=3,"Good 2-3",ROUND(L2926,0)&lt;=4,"Great 3-4",ROUND(L2926,0)&lt;=5,"Excellent 4-5")</f>
        <v>Need to improve 0-1</v>
      </c>
      <c r="Z2926" t="str">
        <f t="shared" si="45"/>
        <v>0-1000</v>
      </c>
    </row>
    <row r="2927" spans="1:26" x14ac:dyDescent="0.3">
      <c r="A2927">
        <v>6607</v>
      </c>
      <c r="B2927" t="s">
        <v>5010</v>
      </c>
      <c r="C2927">
        <v>1</v>
      </c>
      <c r="D2927" t="s">
        <v>14</v>
      </c>
      <c r="E2927" t="s">
        <v>557</v>
      </c>
      <c r="F2927" t="s">
        <v>16</v>
      </c>
      <c r="G2927" t="s">
        <v>16</v>
      </c>
      <c r="H2927" t="s">
        <v>16</v>
      </c>
      <c r="I2927">
        <v>1</v>
      </c>
      <c r="J2927">
        <v>128</v>
      </c>
      <c r="K2927">
        <v>300</v>
      </c>
      <c r="L2927">
        <v>3.7</v>
      </c>
      <c r="M2927" t="s">
        <v>5046</v>
      </c>
      <c r="N2927" t="str">
        <f>SUBSTITUTE(Sheet1[[#This Row],[Datekey_Opening]],"_","-")</f>
        <v>2017-9-16</v>
      </c>
      <c r="O2927">
        <f>YEAR(Sheet1[[#This Row],[Date]])</f>
        <v>2017</v>
      </c>
      <c r="P2927" t="str">
        <f>LOOKUP(Sheet1[[#This Row],[CountryCode]],$AI$4:$AI$18,$AJ$4:$AJ$18)</f>
        <v>India</v>
      </c>
      <c r="Q2927">
        <f>MONTH(Sheet1[[#This Row],[Date]])</f>
        <v>9</v>
      </c>
      <c r="R2927" t="str">
        <f>TEXT(Sheet1[[#This Row],[Date]],"MMMM")</f>
        <v>September</v>
      </c>
      <c r="S2927" t="str">
        <f>TEXT(Sheet1[[#This Row],[Date]],"YYYY-MMM")</f>
        <v>2017-Sep</v>
      </c>
      <c r="T2927">
        <f>WEEKDAY(Sheet1[[#This Row],[Date]])</f>
        <v>7</v>
      </c>
      <c r="U2927" t="str">
        <f>TEXT(Sheet1[[#This Row],[Date]],"DDDD")</f>
        <v>Saturday</v>
      </c>
      <c r="V2927" t="str">
        <f>"FM"&amp;MOD(MONTH(Sheet1[[#This Row],[Date]])-4,12)+1</f>
        <v>FM6</v>
      </c>
      <c r="W2927" t="str">
        <f>"Q"&amp;ROUNDUP(MONTH(Sheet1[[#This Row],[Date]])/3,0)</f>
        <v>Q3</v>
      </c>
      <c r="X2927" t="str">
        <f>"Q"&amp;INT(MOD(MONTH(Sheet1[[#This Row],[Date]])-4,12/3)+1)</f>
        <v>Q2</v>
      </c>
      <c r="Y2927" t="str" cm="1">
        <f t="array" ref="Y2927">_xlfn.IFS(ROUND(L2927,0)&lt;=1,"Need to improve 0-1",ROUND(L2927,0)&lt;=2,"Okay 1-2",ROUND(L2927,0)&lt;=3,"Good 2-3",ROUND(L2927,0)&lt;=4,"Great 3-4",ROUND(L2927,0)&lt;=5,"Excellent 4-5")</f>
        <v>Great 3-4</v>
      </c>
      <c r="Z2927" t="str">
        <f t="shared" si="45"/>
        <v>0-1000</v>
      </c>
    </row>
    <row r="2928" spans="1:26" x14ac:dyDescent="0.3">
      <c r="A2928">
        <v>18432015</v>
      </c>
      <c r="B2928" t="s">
        <v>5047</v>
      </c>
      <c r="C2928">
        <v>1</v>
      </c>
      <c r="D2928" t="s">
        <v>14</v>
      </c>
      <c r="E2928" t="s">
        <v>379</v>
      </c>
      <c r="F2928" t="s">
        <v>16</v>
      </c>
      <c r="G2928" t="s">
        <v>16</v>
      </c>
      <c r="H2928" t="s">
        <v>16</v>
      </c>
      <c r="I2928">
        <v>1</v>
      </c>
      <c r="J2928">
        <v>22</v>
      </c>
      <c r="K2928">
        <v>300</v>
      </c>
      <c r="L2928">
        <v>3.6</v>
      </c>
      <c r="M2928" t="s">
        <v>5048</v>
      </c>
      <c r="N2928" t="str">
        <f>SUBSTITUTE(Sheet1[[#This Row],[Datekey_Opening]],"_","-")</f>
        <v>2013-9-8</v>
      </c>
      <c r="O2928">
        <f>YEAR(Sheet1[[#This Row],[Date]])</f>
        <v>2013</v>
      </c>
      <c r="P2928" t="str">
        <f>LOOKUP(Sheet1[[#This Row],[CountryCode]],$AI$4:$AI$18,$AJ$4:$AJ$18)</f>
        <v>India</v>
      </c>
      <c r="Q2928">
        <f>MONTH(Sheet1[[#This Row],[Date]])</f>
        <v>9</v>
      </c>
      <c r="R2928" t="str">
        <f>TEXT(Sheet1[[#This Row],[Date]],"MMMM")</f>
        <v>September</v>
      </c>
      <c r="S2928" t="str">
        <f>TEXT(Sheet1[[#This Row],[Date]],"YYYY-MMM")</f>
        <v>2013-Sep</v>
      </c>
      <c r="T2928">
        <f>WEEKDAY(Sheet1[[#This Row],[Date]])</f>
        <v>1</v>
      </c>
      <c r="U2928" t="str">
        <f>TEXT(Sheet1[[#This Row],[Date]],"DDDD")</f>
        <v>Sunday</v>
      </c>
      <c r="V2928" t="str">
        <f>"FM"&amp;MOD(MONTH(Sheet1[[#This Row],[Date]])-4,12)+1</f>
        <v>FM6</v>
      </c>
      <c r="W2928" t="str">
        <f>"Q"&amp;ROUNDUP(MONTH(Sheet1[[#This Row],[Date]])/3,0)</f>
        <v>Q3</v>
      </c>
      <c r="X2928" t="str">
        <f>"Q"&amp;INT(MOD(MONTH(Sheet1[[#This Row],[Date]])-4,12/3)+1)</f>
        <v>Q2</v>
      </c>
      <c r="Y2928" t="str" cm="1">
        <f t="array" ref="Y2928">_xlfn.IFS(ROUND(L2928,0)&lt;=1,"Need to improve 0-1",ROUND(L2928,0)&lt;=2,"Okay 1-2",ROUND(L2928,0)&lt;=3,"Good 2-3",ROUND(L2928,0)&lt;=4,"Great 3-4",ROUND(L2928,0)&lt;=5,"Excellent 4-5")</f>
        <v>Great 3-4</v>
      </c>
      <c r="Z2928" t="str">
        <f t="shared" si="45"/>
        <v>0-1000</v>
      </c>
    </row>
    <row r="2929" spans="1:26" x14ac:dyDescent="0.3">
      <c r="A2929">
        <v>312446</v>
      </c>
      <c r="B2929" t="s">
        <v>5049</v>
      </c>
      <c r="C2929">
        <v>1</v>
      </c>
      <c r="D2929" t="s">
        <v>14</v>
      </c>
      <c r="E2929" t="s">
        <v>432</v>
      </c>
      <c r="F2929" t="s">
        <v>16</v>
      </c>
      <c r="G2929" t="s">
        <v>16</v>
      </c>
      <c r="H2929" t="s">
        <v>16</v>
      </c>
      <c r="I2929">
        <v>1</v>
      </c>
      <c r="J2929">
        <v>1</v>
      </c>
      <c r="K2929">
        <v>300</v>
      </c>
      <c r="L2929">
        <v>1</v>
      </c>
      <c r="M2929" t="s">
        <v>2373</v>
      </c>
      <c r="N2929" t="str">
        <f>SUBSTITUTE(Sheet1[[#This Row],[Datekey_Opening]],"_","-")</f>
        <v>2016-9-25</v>
      </c>
      <c r="O2929">
        <f>YEAR(Sheet1[[#This Row],[Date]])</f>
        <v>2016</v>
      </c>
      <c r="P2929" t="str">
        <f>LOOKUP(Sheet1[[#This Row],[CountryCode]],$AI$4:$AI$18,$AJ$4:$AJ$18)</f>
        <v>India</v>
      </c>
      <c r="Q2929">
        <f>MONTH(Sheet1[[#This Row],[Date]])</f>
        <v>9</v>
      </c>
      <c r="R2929" t="str">
        <f>TEXT(Sheet1[[#This Row],[Date]],"MMMM")</f>
        <v>September</v>
      </c>
      <c r="S2929" t="str">
        <f>TEXT(Sheet1[[#This Row],[Date]],"YYYY-MMM")</f>
        <v>2016-Sep</v>
      </c>
      <c r="T2929">
        <f>WEEKDAY(Sheet1[[#This Row],[Date]])</f>
        <v>1</v>
      </c>
      <c r="U2929" t="str">
        <f>TEXT(Sheet1[[#This Row],[Date]],"DDDD")</f>
        <v>Sunday</v>
      </c>
      <c r="V2929" t="str">
        <f>"FM"&amp;MOD(MONTH(Sheet1[[#This Row],[Date]])-4,12)+1</f>
        <v>FM6</v>
      </c>
      <c r="W2929" t="str">
        <f>"Q"&amp;ROUNDUP(MONTH(Sheet1[[#This Row],[Date]])/3,0)</f>
        <v>Q3</v>
      </c>
      <c r="X2929" t="str">
        <f>"Q"&amp;INT(MOD(MONTH(Sheet1[[#This Row],[Date]])-4,12/3)+1)</f>
        <v>Q2</v>
      </c>
      <c r="Y2929" t="str" cm="1">
        <f t="array" ref="Y2929">_xlfn.IFS(ROUND(L2929,0)&lt;=1,"Need to improve 0-1",ROUND(L2929,0)&lt;=2,"Okay 1-2",ROUND(L2929,0)&lt;=3,"Good 2-3",ROUND(L2929,0)&lt;=4,"Great 3-4",ROUND(L2929,0)&lt;=5,"Excellent 4-5")</f>
        <v>Need to improve 0-1</v>
      </c>
      <c r="Z2929" t="str">
        <f t="shared" si="45"/>
        <v>0-1000</v>
      </c>
    </row>
    <row r="2930" spans="1:26" x14ac:dyDescent="0.3">
      <c r="A2930">
        <v>306750</v>
      </c>
      <c r="B2930" t="s">
        <v>5050</v>
      </c>
      <c r="C2930">
        <v>1</v>
      </c>
      <c r="D2930" t="s">
        <v>14</v>
      </c>
      <c r="E2930" t="s">
        <v>538</v>
      </c>
      <c r="F2930" t="s">
        <v>16</v>
      </c>
      <c r="G2930" t="s">
        <v>16</v>
      </c>
      <c r="H2930" t="s">
        <v>16</v>
      </c>
      <c r="I2930">
        <v>1</v>
      </c>
      <c r="J2930">
        <v>5</v>
      </c>
      <c r="K2930">
        <v>300</v>
      </c>
      <c r="L2930">
        <v>2.9</v>
      </c>
      <c r="M2930" t="s">
        <v>2105</v>
      </c>
      <c r="N2930" t="str">
        <f>SUBSTITUTE(Sheet1[[#This Row],[Datekey_Opening]],"_","-")</f>
        <v>2018-9-12</v>
      </c>
      <c r="O2930">
        <f>YEAR(Sheet1[[#This Row],[Date]])</f>
        <v>2018</v>
      </c>
      <c r="P2930" t="str">
        <f>LOOKUP(Sheet1[[#This Row],[CountryCode]],$AI$4:$AI$18,$AJ$4:$AJ$18)</f>
        <v>India</v>
      </c>
      <c r="Q2930">
        <f>MONTH(Sheet1[[#This Row],[Date]])</f>
        <v>9</v>
      </c>
      <c r="R2930" t="str">
        <f>TEXT(Sheet1[[#This Row],[Date]],"MMMM")</f>
        <v>September</v>
      </c>
      <c r="S2930" t="str">
        <f>TEXT(Sheet1[[#This Row],[Date]],"YYYY-MMM")</f>
        <v>2018-Sep</v>
      </c>
      <c r="T2930">
        <f>WEEKDAY(Sheet1[[#This Row],[Date]])</f>
        <v>4</v>
      </c>
      <c r="U2930" t="str">
        <f>TEXT(Sheet1[[#This Row],[Date]],"DDDD")</f>
        <v>Wednesday</v>
      </c>
      <c r="V2930" t="str">
        <f>"FM"&amp;MOD(MONTH(Sheet1[[#This Row],[Date]])-4,12)+1</f>
        <v>FM6</v>
      </c>
      <c r="W2930" t="str">
        <f>"Q"&amp;ROUNDUP(MONTH(Sheet1[[#This Row],[Date]])/3,0)</f>
        <v>Q3</v>
      </c>
      <c r="X2930" t="str">
        <f>"Q"&amp;INT(MOD(MONTH(Sheet1[[#This Row],[Date]])-4,12/3)+1)</f>
        <v>Q2</v>
      </c>
      <c r="Y2930" t="str" cm="1">
        <f t="array" ref="Y2930">_xlfn.IFS(ROUND(L2930,0)&lt;=1,"Need to improve 0-1",ROUND(L2930,0)&lt;=2,"Okay 1-2",ROUND(L2930,0)&lt;=3,"Good 2-3",ROUND(L2930,0)&lt;=4,"Great 3-4",ROUND(L2930,0)&lt;=5,"Excellent 4-5")</f>
        <v>Good 2-3</v>
      </c>
      <c r="Z2930" t="str">
        <f t="shared" si="45"/>
        <v>0-1000</v>
      </c>
    </row>
    <row r="2931" spans="1:26" x14ac:dyDescent="0.3">
      <c r="A2931">
        <v>18231410</v>
      </c>
      <c r="B2931" t="s">
        <v>5051</v>
      </c>
      <c r="C2931">
        <v>1</v>
      </c>
      <c r="D2931" t="s">
        <v>14</v>
      </c>
      <c r="E2931" t="s">
        <v>432</v>
      </c>
      <c r="F2931" t="s">
        <v>16</v>
      </c>
      <c r="G2931" t="s">
        <v>16</v>
      </c>
      <c r="H2931" t="s">
        <v>16</v>
      </c>
      <c r="I2931">
        <v>1</v>
      </c>
      <c r="J2931">
        <v>59</v>
      </c>
      <c r="K2931">
        <v>300</v>
      </c>
      <c r="L2931">
        <v>3.7</v>
      </c>
      <c r="M2931" t="s">
        <v>3103</v>
      </c>
      <c r="N2931" t="str">
        <f>SUBSTITUTE(Sheet1[[#This Row],[Datekey_Opening]],"_","-")</f>
        <v>2016-9-28</v>
      </c>
      <c r="O2931">
        <f>YEAR(Sheet1[[#This Row],[Date]])</f>
        <v>2016</v>
      </c>
      <c r="P2931" t="str">
        <f>LOOKUP(Sheet1[[#This Row],[CountryCode]],$AI$4:$AI$18,$AJ$4:$AJ$18)</f>
        <v>India</v>
      </c>
      <c r="Q2931">
        <f>MONTH(Sheet1[[#This Row],[Date]])</f>
        <v>9</v>
      </c>
      <c r="R2931" t="str">
        <f>TEXT(Sheet1[[#This Row],[Date]],"MMMM")</f>
        <v>September</v>
      </c>
      <c r="S2931" t="str">
        <f>TEXT(Sheet1[[#This Row],[Date]],"YYYY-MMM")</f>
        <v>2016-Sep</v>
      </c>
      <c r="T2931">
        <f>WEEKDAY(Sheet1[[#This Row],[Date]])</f>
        <v>4</v>
      </c>
      <c r="U2931" t="str">
        <f>TEXT(Sheet1[[#This Row],[Date]],"DDDD")</f>
        <v>Wednesday</v>
      </c>
      <c r="V2931" t="str">
        <f>"FM"&amp;MOD(MONTH(Sheet1[[#This Row],[Date]])-4,12)+1</f>
        <v>FM6</v>
      </c>
      <c r="W2931" t="str">
        <f>"Q"&amp;ROUNDUP(MONTH(Sheet1[[#This Row],[Date]])/3,0)</f>
        <v>Q3</v>
      </c>
      <c r="X2931" t="str">
        <f>"Q"&amp;INT(MOD(MONTH(Sheet1[[#This Row],[Date]])-4,12/3)+1)</f>
        <v>Q2</v>
      </c>
      <c r="Y2931" t="str" cm="1">
        <f t="array" ref="Y2931">_xlfn.IFS(ROUND(L2931,0)&lt;=1,"Need to improve 0-1",ROUND(L2931,0)&lt;=2,"Okay 1-2",ROUND(L2931,0)&lt;=3,"Good 2-3",ROUND(L2931,0)&lt;=4,"Great 3-4",ROUND(L2931,0)&lt;=5,"Excellent 4-5")</f>
        <v>Great 3-4</v>
      </c>
      <c r="Z2931" t="str">
        <f t="shared" si="45"/>
        <v>0-1000</v>
      </c>
    </row>
    <row r="2932" spans="1:26" x14ac:dyDescent="0.3">
      <c r="A2932">
        <v>18403003</v>
      </c>
      <c r="B2932" t="s">
        <v>5052</v>
      </c>
      <c r="C2932">
        <v>1</v>
      </c>
      <c r="D2932" t="s">
        <v>14</v>
      </c>
      <c r="E2932" t="s">
        <v>569</v>
      </c>
      <c r="F2932" t="s">
        <v>16</v>
      </c>
      <c r="G2932" t="s">
        <v>21</v>
      </c>
      <c r="H2932" t="s">
        <v>16</v>
      </c>
      <c r="I2932">
        <v>1</v>
      </c>
      <c r="J2932">
        <v>19</v>
      </c>
      <c r="K2932">
        <v>300</v>
      </c>
      <c r="L2932">
        <v>3.5</v>
      </c>
      <c r="M2932" t="s">
        <v>553</v>
      </c>
      <c r="N2932" t="str">
        <f>SUBSTITUTE(Sheet1[[#This Row],[Datekey_Opening]],"_","-")</f>
        <v>2011-9-17</v>
      </c>
      <c r="O2932">
        <f>YEAR(Sheet1[[#This Row],[Date]])</f>
        <v>2011</v>
      </c>
      <c r="P2932" t="str">
        <f>LOOKUP(Sheet1[[#This Row],[CountryCode]],$AI$4:$AI$18,$AJ$4:$AJ$18)</f>
        <v>India</v>
      </c>
      <c r="Q2932">
        <f>MONTH(Sheet1[[#This Row],[Date]])</f>
        <v>9</v>
      </c>
      <c r="R2932" t="str">
        <f>TEXT(Sheet1[[#This Row],[Date]],"MMMM")</f>
        <v>September</v>
      </c>
      <c r="S2932" t="str">
        <f>TEXT(Sheet1[[#This Row],[Date]],"YYYY-MMM")</f>
        <v>2011-Sep</v>
      </c>
      <c r="T2932">
        <f>WEEKDAY(Sheet1[[#This Row],[Date]])</f>
        <v>7</v>
      </c>
      <c r="U2932" t="str">
        <f>TEXT(Sheet1[[#This Row],[Date]],"DDDD")</f>
        <v>Saturday</v>
      </c>
      <c r="V2932" t="str">
        <f>"FM"&amp;MOD(MONTH(Sheet1[[#This Row],[Date]])-4,12)+1</f>
        <v>FM6</v>
      </c>
      <c r="W2932" t="str">
        <f>"Q"&amp;ROUNDUP(MONTH(Sheet1[[#This Row],[Date]])/3,0)</f>
        <v>Q3</v>
      </c>
      <c r="X2932" t="str">
        <f>"Q"&amp;INT(MOD(MONTH(Sheet1[[#This Row],[Date]])-4,12/3)+1)</f>
        <v>Q2</v>
      </c>
      <c r="Y2932" t="str" cm="1">
        <f t="array" ref="Y2932">_xlfn.IFS(ROUND(L2932,0)&lt;=1,"Need to improve 0-1",ROUND(L2932,0)&lt;=2,"Okay 1-2",ROUND(L2932,0)&lt;=3,"Good 2-3",ROUND(L2932,0)&lt;=4,"Great 3-4",ROUND(L2932,0)&lt;=5,"Excellent 4-5")</f>
        <v>Great 3-4</v>
      </c>
      <c r="Z2932" t="str">
        <f t="shared" si="45"/>
        <v>0-1000</v>
      </c>
    </row>
    <row r="2933" spans="1:26" x14ac:dyDescent="0.3">
      <c r="A2933">
        <v>313258</v>
      </c>
      <c r="B2933" t="s">
        <v>1309</v>
      </c>
      <c r="C2933">
        <v>1</v>
      </c>
      <c r="D2933" t="s">
        <v>14</v>
      </c>
      <c r="E2933" t="s">
        <v>664</v>
      </c>
      <c r="F2933" t="s">
        <v>16</v>
      </c>
      <c r="G2933" t="s">
        <v>16</v>
      </c>
      <c r="H2933" t="s">
        <v>16</v>
      </c>
      <c r="I2933">
        <v>1</v>
      </c>
      <c r="J2933">
        <v>4</v>
      </c>
      <c r="K2933">
        <v>300</v>
      </c>
      <c r="L2933">
        <v>2.9</v>
      </c>
      <c r="M2933" t="s">
        <v>4742</v>
      </c>
      <c r="N2933" t="str">
        <f>SUBSTITUTE(Sheet1[[#This Row],[Datekey_Opening]],"_","-")</f>
        <v>2011-9-15</v>
      </c>
      <c r="O2933">
        <f>YEAR(Sheet1[[#This Row],[Date]])</f>
        <v>2011</v>
      </c>
      <c r="P2933" t="str">
        <f>LOOKUP(Sheet1[[#This Row],[CountryCode]],$AI$4:$AI$18,$AJ$4:$AJ$18)</f>
        <v>India</v>
      </c>
      <c r="Q2933">
        <f>MONTH(Sheet1[[#This Row],[Date]])</f>
        <v>9</v>
      </c>
      <c r="R2933" t="str">
        <f>TEXT(Sheet1[[#This Row],[Date]],"MMMM")</f>
        <v>September</v>
      </c>
      <c r="S2933" t="str">
        <f>TEXT(Sheet1[[#This Row],[Date]],"YYYY-MMM")</f>
        <v>2011-Sep</v>
      </c>
      <c r="T2933">
        <f>WEEKDAY(Sheet1[[#This Row],[Date]])</f>
        <v>5</v>
      </c>
      <c r="U2933" t="str">
        <f>TEXT(Sheet1[[#This Row],[Date]],"DDDD")</f>
        <v>Thursday</v>
      </c>
      <c r="V2933" t="str">
        <f>"FM"&amp;MOD(MONTH(Sheet1[[#This Row],[Date]])-4,12)+1</f>
        <v>FM6</v>
      </c>
      <c r="W2933" t="str">
        <f>"Q"&amp;ROUNDUP(MONTH(Sheet1[[#This Row],[Date]])/3,0)</f>
        <v>Q3</v>
      </c>
      <c r="X2933" t="str">
        <f>"Q"&amp;INT(MOD(MONTH(Sheet1[[#This Row],[Date]])-4,12/3)+1)</f>
        <v>Q2</v>
      </c>
      <c r="Y2933" t="str" cm="1">
        <f t="array" ref="Y2933">_xlfn.IFS(ROUND(L2933,0)&lt;=1,"Need to improve 0-1",ROUND(L2933,0)&lt;=2,"Okay 1-2",ROUND(L2933,0)&lt;=3,"Good 2-3",ROUND(L2933,0)&lt;=4,"Great 3-4",ROUND(L2933,0)&lt;=5,"Excellent 4-5")</f>
        <v>Good 2-3</v>
      </c>
      <c r="Z2933" t="str">
        <f t="shared" si="45"/>
        <v>0-1000</v>
      </c>
    </row>
    <row r="2934" spans="1:26" x14ac:dyDescent="0.3">
      <c r="A2934">
        <v>7373</v>
      </c>
      <c r="B2934" t="s">
        <v>684</v>
      </c>
      <c r="C2934">
        <v>1</v>
      </c>
      <c r="D2934" t="s">
        <v>14</v>
      </c>
      <c r="E2934" t="s">
        <v>685</v>
      </c>
      <c r="F2934" t="s">
        <v>16</v>
      </c>
      <c r="G2934" t="s">
        <v>16</v>
      </c>
      <c r="H2934" t="s">
        <v>16</v>
      </c>
      <c r="I2934">
        <v>1</v>
      </c>
      <c r="J2934">
        <v>40</v>
      </c>
      <c r="K2934">
        <v>300</v>
      </c>
      <c r="L2934">
        <v>3.3</v>
      </c>
      <c r="M2934" t="s">
        <v>366</v>
      </c>
      <c r="N2934" t="str">
        <f>SUBSTITUTE(Sheet1[[#This Row],[Datekey_Opening]],"_","-")</f>
        <v>2012-9-18</v>
      </c>
      <c r="O2934">
        <f>YEAR(Sheet1[[#This Row],[Date]])</f>
        <v>2012</v>
      </c>
      <c r="P2934" t="str">
        <f>LOOKUP(Sheet1[[#This Row],[CountryCode]],$AI$4:$AI$18,$AJ$4:$AJ$18)</f>
        <v>India</v>
      </c>
      <c r="Q2934">
        <f>MONTH(Sheet1[[#This Row],[Date]])</f>
        <v>9</v>
      </c>
      <c r="R2934" t="str">
        <f>TEXT(Sheet1[[#This Row],[Date]],"MMMM")</f>
        <v>September</v>
      </c>
      <c r="S2934" t="str">
        <f>TEXT(Sheet1[[#This Row],[Date]],"YYYY-MMM")</f>
        <v>2012-Sep</v>
      </c>
      <c r="T2934">
        <f>WEEKDAY(Sheet1[[#This Row],[Date]])</f>
        <v>3</v>
      </c>
      <c r="U2934" t="str">
        <f>TEXT(Sheet1[[#This Row],[Date]],"DDDD")</f>
        <v>Tuesday</v>
      </c>
      <c r="V2934" t="str">
        <f>"FM"&amp;MOD(MONTH(Sheet1[[#This Row],[Date]])-4,12)+1</f>
        <v>FM6</v>
      </c>
      <c r="W2934" t="str">
        <f>"Q"&amp;ROUNDUP(MONTH(Sheet1[[#This Row],[Date]])/3,0)</f>
        <v>Q3</v>
      </c>
      <c r="X2934" t="str">
        <f>"Q"&amp;INT(MOD(MONTH(Sheet1[[#This Row],[Date]])-4,12/3)+1)</f>
        <v>Q2</v>
      </c>
      <c r="Y2934" t="str" cm="1">
        <f t="array" ref="Y2934">_xlfn.IFS(ROUND(L2934,0)&lt;=1,"Need to improve 0-1",ROUND(L2934,0)&lt;=2,"Okay 1-2",ROUND(L2934,0)&lt;=3,"Good 2-3",ROUND(L2934,0)&lt;=4,"Great 3-4",ROUND(L2934,0)&lt;=5,"Excellent 4-5")</f>
        <v>Good 2-3</v>
      </c>
      <c r="Z2934" t="str">
        <f t="shared" si="45"/>
        <v>0-1000</v>
      </c>
    </row>
    <row r="2935" spans="1:26" x14ac:dyDescent="0.3">
      <c r="A2935">
        <v>8671</v>
      </c>
      <c r="B2935" t="s">
        <v>575</v>
      </c>
      <c r="C2935">
        <v>1</v>
      </c>
      <c r="D2935" t="s">
        <v>14</v>
      </c>
      <c r="E2935" t="s">
        <v>538</v>
      </c>
      <c r="F2935" t="s">
        <v>16</v>
      </c>
      <c r="G2935" t="s">
        <v>16</v>
      </c>
      <c r="H2935" t="s">
        <v>16</v>
      </c>
      <c r="I2935">
        <v>1</v>
      </c>
      <c r="J2935">
        <v>111</v>
      </c>
      <c r="K2935">
        <v>300</v>
      </c>
      <c r="L2935">
        <v>2.5</v>
      </c>
      <c r="M2935" t="s">
        <v>2517</v>
      </c>
      <c r="N2935" t="str">
        <f>SUBSTITUTE(Sheet1[[#This Row],[Datekey_Opening]],"_","-")</f>
        <v>2016-9-22</v>
      </c>
      <c r="O2935">
        <f>YEAR(Sheet1[[#This Row],[Date]])</f>
        <v>2016</v>
      </c>
      <c r="P2935" t="str">
        <f>LOOKUP(Sheet1[[#This Row],[CountryCode]],$AI$4:$AI$18,$AJ$4:$AJ$18)</f>
        <v>India</v>
      </c>
      <c r="Q2935">
        <f>MONTH(Sheet1[[#This Row],[Date]])</f>
        <v>9</v>
      </c>
      <c r="R2935" t="str">
        <f>TEXT(Sheet1[[#This Row],[Date]],"MMMM")</f>
        <v>September</v>
      </c>
      <c r="S2935" t="str">
        <f>TEXT(Sheet1[[#This Row],[Date]],"YYYY-MMM")</f>
        <v>2016-Sep</v>
      </c>
      <c r="T2935">
        <f>WEEKDAY(Sheet1[[#This Row],[Date]])</f>
        <v>5</v>
      </c>
      <c r="U2935" t="str">
        <f>TEXT(Sheet1[[#This Row],[Date]],"DDDD")</f>
        <v>Thursday</v>
      </c>
      <c r="V2935" t="str">
        <f>"FM"&amp;MOD(MONTH(Sheet1[[#This Row],[Date]])-4,12)+1</f>
        <v>FM6</v>
      </c>
      <c r="W2935" t="str">
        <f>"Q"&amp;ROUNDUP(MONTH(Sheet1[[#This Row],[Date]])/3,0)</f>
        <v>Q3</v>
      </c>
      <c r="X2935" t="str">
        <f>"Q"&amp;INT(MOD(MONTH(Sheet1[[#This Row],[Date]])-4,12/3)+1)</f>
        <v>Q2</v>
      </c>
      <c r="Y2935" t="str" cm="1">
        <f t="array" ref="Y2935">_xlfn.IFS(ROUND(L2935,0)&lt;=1,"Need to improve 0-1",ROUND(L2935,0)&lt;=2,"Okay 1-2",ROUND(L2935,0)&lt;=3,"Good 2-3",ROUND(L2935,0)&lt;=4,"Great 3-4",ROUND(L2935,0)&lt;=5,"Excellent 4-5")</f>
        <v>Good 2-3</v>
      </c>
      <c r="Z2935" t="str">
        <f t="shared" si="45"/>
        <v>0-1000</v>
      </c>
    </row>
    <row r="2936" spans="1:26" x14ac:dyDescent="0.3">
      <c r="A2936">
        <v>307548</v>
      </c>
      <c r="B2936" t="s">
        <v>5053</v>
      </c>
      <c r="C2936">
        <v>1</v>
      </c>
      <c r="D2936" t="s">
        <v>14</v>
      </c>
      <c r="E2936" t="s">
        <v>708</v>
      </c>
      <c r="F2936" t="s">
        <v>16</v>
      </c>
      <c r="G2936" t="s">
        <v>16</v>
      </c>
      <c r="H2936" t="s">
        <v>16</v>
      </c>
      <c r="I2936">
        <v>1</v>
      </c>
      <c r="J2936">
        <v>14</v>
      </c>
      <c r="K2936">
        <v>300</v>
      </c>
      <c r="L2936">
        <v>3</v>
      </c>
      <c r="M2936" t="s">
        <v>369</v>
      </c>
      <c r="N2936" t="str">
        <f>SUBSTITUTE(Sheet1[[#This Row],[Datekey_Opening]],"_","-")</f>
        <v>2018-9-19</v>
      </c>
      <c r="O2936">
        <f>YEAR(Sheet1[[#This Row],[Date]])</f>
        <v>2018</v>
      </c>
      <c r="P2936" t="str">
        <f>LOOKUP(Sheet1[[#This Row],[CountryCode]],$AI$4:$AI$18,$AJ$4:$AJ$18)</f>
        <v>India</v>
      </c>
      <c r="Q2936">
        <f>MONTH(Sheet1[[#This Row],[Date]])</f>
        <v>9</v>
      </c>
      <c r="R2936" t="str">
        <f>TEXT(Sheet1[[#This Row],[Date]],"MMMM")</f>
        <v>September</v>
      </c>
      <c r="S2936" t="str">
        <f>TEXT(Sheet1[[#This Row],[Date]],"YYYY-MMM")</f>
        <v>2018-Sep</v>
      </c>
      <c r="T2936">
        <f>WEEKDAY(Sheet1[[#This Row],[Date]])</f>
        <v>4</v>
      </c>
      <c r="U2936" t="str">
        <f>TEXT(Sheet1[[#This Row],[Date]],"DDDD")</f>
        <v>Wednesday</v>
      </c>
      <c r="V2936" t="str">
        <f>"FM"&amp;MOD(MONTH(Sheet1[[#This Row],[Date]])-4,12)+1</f>
        <v>FM6</v>
      </c>
      <c r="W2936" t="str">
        <f>"Q"&amp;ROUNDUP(MONTH(Sheet1[[#This Row],[Date]])/3,0)</f>
        <v>Q3</v>
      </c>
      <c r="X2936" t="str">
        <f>"Q"&amp;INT(MOD(MONTH(Sheet1[[#This Row],[Date]])-4,12/3)+1)</f>
        <v>Q2</v>
      </c>
      <c r="Y2936" t="str" cm="1">
        <f t="array" ref="Y2936">_xlfn.IFS(ROUND(L2936,0)&lt;=1,"Need to improve 0-1",ROUND(L2936,0)&lt;=2,"Okay 1-2",ROUND(L2936,0)&lt;=3,"Good 2-3",ROUND(L2936,0)&lt;=4,"Great 3-4",ROUND(L2936,0)&lt;=5,"Excellent 4-5")</f>
        <v>Good 2-3</v>
      </c>
      <c r="Z2936" t="str">
        <f t="shared" si="45"/>
        <v>0-1000</v>
      </c>
    </row>
    <row r="2937" spans="1:26" x14ac:dyDescent="0.3">
      <c r="A2937">
        <v>18285198</v>
      </c>
      <c r="B2937" t="s">
        <v>684</v>
      </c>
      <c r="C2937">
        <v>1</v>
      </c>
      <c r="D2937" t="s">
        <v>14</v>
      </c>
      <c r="E2937" t="s">
        <v>685</v>
      </c>
      <c r="F2937" t="s">
        <v>16</v>
      </c>
      <c r="G2937" t="s">
        <v>16</v>
      </c>
      <c r="H2937" t="s">
        <v>16</v>
      </c>
      <c r="I2937">
        <v>1</v>
      </c>
      <c r="J2937">
        <v>9</v>
      </c>
      <c r="K2937">
        <v>300</v>
      </c>
      <c r="L2937">
        <v>2.9</v>
      </c>
      <c r="M2937" t="s">
        <v>5054</v>
      </c>
      <c r="N2937" t="str">
        <f>SUBSTITUTE(Sheet1[[#This Row],[Datekey_Opening]],"_","-")</f>
        <v>2013-9-26</v>
      </c>
      <c r="O2937">
        <f>YEAR(Sheet1[[#This Row],[Date]])</f>
        <v>2013</v>
      </c>
      <c r="P2937" t="str">
        <f>LOOKUP(Sheet1[[#This Row],[CountryCode]],$AI$4:$AI$18,$AJ$4:$AJ$18)</f>
        <v>India</v>
      </c>
      <c r="Q2937">
        <f>MONTH(Sheet1[[#This Row],[Date]])</f>
        <v>9</v>
      </c>
      <c r="R2937" t="str">
        <f>TEXT(Sheet1[[#This Row],[Date]],"MMMM")</f>
        <v>September</v>
      </c>
      <c r="S2937" t="str">
        <f>TEXT(Sheet1[[#This Row],[Date]],"YYYY-MMM")</f>
        <v>2013-Sep</v>
      </c>
      <c r="T2937">
        <f>WEEKDAY(Sheet1[[#This Row],[Date]])</f>
        <v>5</v>
      </c>
      <c r="U2937" t="str">
        <f>TEXT(Sheet1[[#This Row],[Date]],"DDDD")</f>
        <v>Thursday</v>
      </c>
      <c r="V2937" t="str">
        <f>"FM"&amp;MOD(MONTH(Sheet1[[#This Row],[Date]])-4,12)+1</f>
        <v>FM6</v>
      </c>
      <c r="W2937" t="str">
        <f>"Q"&amp;ROUNDUP(MONTH(Sheet1[[#This Row],[Date]])/3,0)</f>
        <v>Q3</v>
      </c>
      <c r="X2937" t="str">
        <f>"Q"&amp;INT(MOD(MONTH(Sheet1[[#This Row],[Date]])-4,12/3)+1)</f>
        <v>Q2</v>
      </c>
      <c r="Y2937" t="str" cm="1">
        <f t="array" ref="Y2937">_xlfn.IFS(ROUND(L2937,0)&lt;=1,"Need to improve 0-1",ROUND(L2937,0)&lt;=2,"Okay 1-2",ROUND(L2937,0)&lt;=3,"Good 2-3",ROUND(L2937,0)&lt;=4,"Great 3-4",ROUND(L2937,0)&lt;=5,"Excellent 4-5")</f>
        <v>Good 2-3</v>
      </c>
      <c r="Z2937" t="str">
        <f t="shared" si="45"/>
        <v>0-1000</v>
      </c>
    </row>
    <row r="2938" spans="1:26" x14ac:dyDescent="0.3">
      <c r="A2938">
        <v>18285734</v>
      </c>
      <c r="B2938" t="s">
        <v>5055</v>
      </c>
      <c r="C2938">
        <v>1</v>
      </c>
      <c r="D2938" t="s">
        <v>14</v>
      </c>
      <c r="E2938" t="s">
        <v>5056</v>
      </c>
      <c r="F2938" t="s">
        <v>16</v>
      </c>
      <c r="G2938" t="s">
        <v>16</v>
      </c>
      <c r="H2938" t="s">
        <v>16</v>
      </c>
      <c r="I2938">
        <v>1</v>
      </c>
      <c r="J2938">
        <v>2</v>
      </c>
      <c r="K2938">
        <v>300</v>
      </c>
      <c r="L2938">
        <v>1</v>
      </c>
      <c r="M2938" t="s">
        <v>5057</v>
      </c>
      <c r="N2938" t="str">
        <f>SUBSTITUTE(Sheet1[[#This Row],[Datekey_Opening]],"_","-")</f>
        <v>2010-9-24</v>
      </c>
      <c r="O2938">
        <f>YEAR(Sheet1[[#This Row],[Date]])</f>
        <v>2010</v>
      </c>
      <c r="P2938" t="str">
        <f>LOOKUP(Sheet1[[#This Row],[CountryCode]],$AI$4:$AI$18,$AJ$4:$AJ$18)</f>
        <v>India</v>
      </c>
      <c r="Q2938">
        <f>MONTH(Sheet1[[#This Row],[Date]])</f>
        <v>9</v>
      </c>
      <c r="R2938" t="str">
        <f>TEXT(Sheet1[[#This Row],[Date]],"MMMM")</f>
        <v>September</v>
      </c>
      <c r="S2938" t="str">
        <f>TEXT(Sheet1[[#This Row],[Date]],"YYYY-MMM")</f>
        <v>2010-Sep</v>
      </c>
      <c r="T2938">
        <f>WEEKDAY(Sheet1[[#This Row],[Date]])</f>
        <v>6</v>
      </c>
      <c r="U2938" t="str">
        <f>TEXT(Sheet1[[#This Row],[Date]],"DDDD")</f>
        <v>Friday</v>
      </c>
      <c r="V2938" t="str">
        <f>"FM"&amp;MOD(MONTH(Sheet1[[#This Row],[Date]])-4,12)+1</f>
        <v>FM6</v>
      </c>
      <c r="W2938" t="str">
        <f>"Q"&amp;ROUNDUP(MONTH(Sheet1[[#This Row],[Date]])/3,0)</f>
        <v>Q3</v>
      </c>
      <c r="X2938" t="str">
        <f>"Q"&amp;INT(MOD(MONTH(Sheet1[[#This Row],[Date]])-4,12/3)+1)</f>
        <v>Q2</v>
      </c>
      <c r="Y2938" t="str" cm="1">
        <f t="array" ref="Y2938">_xlfn.IFS(ROUND(L2938,0)&lt;=1,"Need to improve 0-1",ROUND(L2938,0)&lt;=2,"Okay 1-2",ROUND(L2938,0)&lt;=3,"Good 2-3",ROUND(L2938,0)&lt;=4,"Great 3-4",ROUND(L2938,0)&lt;=5,"Excellent 4-5")</f>
        <v>Need to improve 0-1</v>
      </c>
      <c r="Z2938" t="str">
        <f t="shared" si="45"/>
        <v>0-1000</v>
      </c>
    </row>
    <row r="2939" spans="1:26" x14ac:dyDescent="0.3">
      <c r="A2939">
        <v>18233797</v>
      </c>
      <c r="B2939" t="s">
        <v>5058</v>
      </c>
      <c r="C2939">
        <v>1</v>
      </c>
      <c r="D2939" t="s">
        <v>14</v>
      </c>
      <c r="E2939" t="s">
        <v>365</v>
      </c>
      <c r="F2939" t="s">
        <v>16</v>
      </c>
      <c r="G2939" t="s">
        <v>21</v>
      </c>
      <c r="H2939" t="s">
        <v>16</v>
      </c>
      <c r="I2939">
        <v>1</v>
      </c>
      <c r="J2939">
        <v>4</v>
      </c>
      <c r="K2939">
        <v>300</v>
      </c>
      <c r="L2939">
        <v>2.7</v>
      </c>
      <c r="M2939" t="s">
        <v>3332</v>
      </c>
      <c r="N2939" t="str">
        <f>SUBSTITUTE(Sheet1[[#This Row],[Datekey_Opening]],"_","-")</f>
        <v>2016-9-20</v>
      </c>
      <c r="O2939">
        <f>YEAR(Sheet1[[#This Row],[Date]])</f>
        <v>2016</v>
      </c>
      <c r="P2939" t="str">
        <f>LOOKUP(Sheet1[[#This Row],[CountryCode]],$AI$4:$AI$18,$AJ$4:$AJ$18)</f>
        <v>India</v>
      </c>
      <c r="Q2939">
        <f>MONTH(Sheet1[[#This Row],[Date]])</f>
        <v>9</v>
      </c>
      <c r="R2939" t="str">
        <f>TEXT(Sheet1[[#This Row],[Date]],"MMMM")</f>
        <v>September</v>
      </c>
      <c r="S2939" t="str">
        <f>TEXT(Sheet1[[#This Row],[Date]],"YYYY-MMM")</f>
        <v>2016-Sep</v>
      </c>
      <c r="T2939">
        <f>WEEKDAY(Sheet1[[#This Row],[Date]])</f>
        <v>3</v>
      </c>
      <c r="U2939" t="str">
        <f>TEXT(Sheet1[[#This Row],[Date]],"DDDD")</f>
        <v>Tuesday</v>
      </c>
      <c r="V2939" t="str">
        <f>"FM"&amp;MOD(MONTH(Sheet1[[#This Row],[Date]])-4,12)+1</f>
        <v>FM6</v>
      </c>
      <c r="W2939" t="str">
        <f>"Q"&amp;ROUNDUP(MONTH(Sheet1[[#This Row],[Date]])/3,0)</f>
        <v>Q3</v>
      </c>
      <c r="X2939" t="str">
        <f>"Q"&amp;INT(MOD(MONTH(Sheet1[[#This Row],[Date]])-4,12/3)+1)</f>
        <v>Q2</v>
      </c>
      <c r="Y2939" t="str" cm="1">
        <f t="array" ref="Y2939">_xlfn.IFS(ROUND(L2939,0)&lt;=1,"Need to improve 0-1",ROUND(L2939,0)&lt;=2,"Okay 1-2",ROUND(L2939,0)&lt;=3,"Good 2-3",ROUND(L2939,0)&lt;=4,"Great 3-4",ROUND(L2939,0)&lt;=5,"Excellent 4-5")</f>
        <v>Good 2-3</v>
      </c>
      <c r="Z2939" t="str">
        <f t="shared" si="45"/>
        <v>0-1000</v>
      </c>
    </row>
    <row r="2940" spans="1:26" x14ac:dyDescent="0.3">
      <c r="A2940">
        <v>300267</v>
      </c>
      <c r="B2940" t="s">
        <v>5059</v>
      </c>
      <c r="C2940">
        <v>1</v>
      </c>
      <c r="D2940" t="s">
        <v>14</v>
      </c>
      <c r="E2940" t="s">
        <v>432</v>
      </c>
      <c r="F2940" t="s">
        <v>16</v>
      </c>
      <c r="G2940" t="s">
        <v>16</v>
      </c>
      <c r="H2940" t="s">
        <v>16</v>
      </c>
      <c r="I2940">
        <v>1</v>
      </c>
      <c r="J2940">
        <v>76</v>
      </c>
      <c r="K2940">
        <v>300</v>
      </c>
      <c r="L2940">
        <v>3.4</v>
      </c>
      <c r="M2940" t="s">
        <v>1021</v>
      </c>
      <c r="N2940" t="str">
        <f>SUBSTITUTE(Sheet1[[#This Row],[Datekey_Opening]],"_","-")</f>
        <v>2010-9-5</v>
      </c>
      <c r="O2940">
        <f>YEAR(Sheet1[[#This Row],[Date]])</f>
        <v>2010</v>
      </c>
      <c r="P2940" t="str">
        <f>LOOKUP(Sheet1[[#This Row],[CountryCode]],$AI$4:$AI$18,$AJ$4:$AJ$18)</f>
        <v>India</v>
      </c>
      <c r="Q2940">
        <f>MONTH(Sheet1[[#This Row],[Date]])</f>
        <v>9</v>
      </c>
      <c r="R2940" t="str">
        <f>TEXT(Sheet1[[#This Row],[Date]],"MMMM")</f>
        <v>September</v>
      </c>
      <c r="S2940" t="str">
        <f>TEXT(Sheet1[[#This Row],[Date]],"YYYY-MMM")</f>
        <v>2010-Sep</v>
      </c>
      <c r="T2940">
        <f>WEEKDAY(Sheet1[[#This Row],[Date]])</f>
        <v>1</v>
      </c>
      <c r="U2940" t="str">
        <f>TEXT(Sheet1[[#This Row],[Date]],"DDDD")</f>
        <v>Sunday</v>
      </c>
      <c r="V2940" t="str">
        <f>"FM"&amp;MOD(MONTH(Sheet1[[#This Row],[Date]])-4,12)+1</f>
        <v>FM6</v>
      </c>
      <c r="W2940" t="str">
        <f>"Q"&amp;ROUNDUP(MONTH(Sheet1[[#This Row],[Date]])/3,0)</f>
        <v>Q3</v>
      </c>
      <c r="X2940" t="str">
        <f>"Q"&amp;INT(MOD(MONTH(Sheet1[[#This Row],[Date]])-4,12/3)+1)</f>
        <v>Q2</v>
      </c>
      <c r="Y2940" t="str" cm="1">
        <f t="array" ref="Y2940">_xlfn.IFS(ROUND(L2940,0)&lt;=1,"Need to improve 0-1",ROUND(L2940,0)&lt;=2,"Okay 1-2",ROUND(L2940,0)&lt;=3,"Good 2-3",ROUND(L2940,0)&lt;=4,"Great 3-4",ROUND(L2940,0)&lt;=5,"Excellent 4-5")</f>
        <v>Good 2-3</v>
      </c>
      <c r="Z2940" t="str">
        <f t="shared" si="45"/>
        <v>0-1000</v>
      </c>
    </row>
    <row r="2941" spans="1:26" x14ac:dyDescent="0.3">
      <c r="A2941">
        <v>307976</v>
      </c>
      <c r="B2941" t="s">
        <v>5060</v>
      </c>
      <c r="C2941">
        <v>1</v>
      </c>
      <c r="D2941" t="s">
        <v>14</v>
      </c>
      <c r="E2941" t="s">
        <v>917</v>
      </c>
      <c r="F2941" t="s">
        <v>16</v>
      </c>
      <c r="G2941" t="s">
        <v>16</v>
      </c>
      <c r="H2941" t="s">
        <v>16</v>
      </c>
      <c r="I2941">
        <v>1</v>
      </c>
      <c r="J2941">
        <v>11</v>
      </c>
      <c r="K2941">
        <v>300</v>
      </c>
      <c r="L2941">
        <v>2.8</v>
      </c>
      <c r="M2941" t="s">
        <v>1542</v>
      </c>
      <c r="N2941" t="str">
        <f>SUBSTITUTE(Sheet1[[#This Row],[Datekey_Opening]],"_","-")</f>
        <v>2013-9-14</v>
      </c>
      <c r="O2941">
        <f>YEAR(Sheet1[[#This Row],[Date]])</f>
        <v>2013</v>
      </c>
      <c r="P2941" t="str">
        <f>LOOKUP(Sheet1[[#This Row],[CountryCode]],$AI$4:$AI$18,$AJ$4:$AJ$18)</f>
        <v>India</v>
      </c>
      <c r="Q2941">
        <f>MONTH(Sheet1[[#This Row],[Date]])</f>
        <v>9</v>
      </c>
      <c r="R2941" t="str">
        <f>TEXT(Sheet1[[#This Row],[Date]],"MMMM")</f>
        <v>September</v>
      </c>
      <c r="S2941" t="str">
        <f>TEXT(Sheet1[[#This Row],[Date]],"YYYY-MMM")</f>
        <v>2013-Sep</v>
      </c>
      <c r="T2941">
        <f>WEEKDAY(Sheet1[[#This Row],[Date]])</f>
        <v>7</v>
      </c>
      <c r="U2941" t="str">
        <f>TEXT(Sheet1[[#This Row],[Date]],"DDDD")</f>
        <v>Saturday</v>
      </c>
      <c r="V2941" t="str">
        <f>"FM"&amp;MOD(MONTH(Sheet1[[#This Row],[Date]])-4,12)+1</f>
        <v>FM6</v>
      </c>
      <c r="W2941" t="str">
        <f>"Q"&amp;ROUNDUP(MONTH(Sheet1[[#This Row],[Date]])/3,0)</f>
        <v>Q3</v>
      </c>
      <c r="X2941" t="str">
        <f>"Q"&amp;INT(MOD(MONTH(Sheet1[[#This Row],[Date]])-4,12/3)+1)</f>
        <v>Q2</v>
      </c>
      <c r="Y2941" t="str" cm="1">
        <f t="array" ref="Y2941">_xlfn.IFS(ROUND(L2941,0)&lt;=1,"Need to improve 0-1",ROUND(L2941,0)&lt;=2,"Okay 1-2",ROUND(L2941,0)&lt;=3,"Good 2-3",ROUND(L2941,0)&lt;=4,"Great 3-4",ROUND(L2941,0)&lt;=5,"Excellent 4-5")</f>
        <v>Good 2-3</v>
      </c>
      <c r="Z2941" t="str">
        <f t="shared" si="45"/>
        <v>0-1000</v>
      </c>
    </row>
    <row r="2942" spans="1:26" x14ac:dyDescent="0.3">
      <c r="A2942">
        <v>18378022</v>
      </c>
      <c r="B2942" t="s">
        <v>5061</v>
      </c>
      <c r="C2942">
        <v>1</v>
      </c>
      <c r="D2942" t="s">
        <v>14</v>
      </c>
      <c r="E2942" t="s">
        <v>557</v>
      </c>
      <c r="F2942" t="s">
        <v>16</v>
      </c>
      <c r="G2942" t="s">
        <v>16</v>
      </c>
      <c r="H2942" t="s">
        <v>16</v>
      </c>
      <c r="I2942">
        <v>1</v>
      </c>
      <c r="J2942">
        <v>2</v>
      </c>
      <c r="K2942">
        <v>300</v>
      </c>
      <c r="L2942">
        <v>1</v>
      </c>
      <c r="M2942" t="s">
        <v>1021</v>
      </c>
      <c r="N2942" t="str">
        <f>SUBSTITUTE(Sheet1[[#This Row],[Datekey_Opening]],"_","-")</f>
        <v>2010-9-5</v>
      </c>
      <c r="O2942">
        <f>YEAR(Sheet1[[#This Row],[Date]])</f>
        <v>2010</v>
      </c>
      <c r="P2942" t="str">
        <f>LOOKUP(Sheet1[[#This Row],[CountryCode]],$AI$4:$AI$18,$AJ$4:$AJ$18)</f>
        <v>India</v>
      </c>
      <c r="Q2942">
        <f>MONTH(Sheet1[[#This Row],[Date]])</f>
        <v>9</v>
      </c>
      <c r="R2942" t="str">
        <f>TEXT(Sheet1[[#This Row],[Date]],"MMMM")</f>
        <v>September</v>
      </c>
      <c r="S2942" t="str">
        <f>TEXT(Sheet1[[#This Row],[Date]],"YYYY-MMM")</f>
        <v>2010-Sep</v>
      </c>
      <c r="T2942">
        <f>WEEKDAY(Sheet1[[#This Row],[Date]])</f>
        <v>1</v>
      </c>
      <c r="U2942" t="str">
        <f>TEXT(Sheet1[[#This Row],[Date]],"DDDD")</f>
        <v>Sunday</v>
      </c>
      <c r="V2942" t="str">
        <f>"FM"&amp;MOD(MONTH(Sheet1[[#This Row],[Date]])-4,12)+1</f>
        <v>FM6</v>
      </c>
      <c r="W2942" t="str">
        <f>"Q"&amp;ROUNDUP(MONTH(Sheet1[[#This Row],[Date]])/3,0)</f>
        <v>Q3</v>
      </c>
      <c r="X2942" t="str">
        <f>"Q"&amp;INT(MOD(MONTH(Sheet1[[#This Row],[Date]])-4,12/3)+1)</f>
        <v>Q2</v>
      </c>
      <c r="Y2942" t="str" cm="1">
        <f t="array" ref="Y2942">_xlfn.IFS(ROUND(L2942,0)&lt;=1,"Need to improve 0-1",ROUND(L2942,0)&lt;=2,"Okay 1-2",ROUND(L2942,0)&lt;=3,"Good 2-3",ROUND(L2942,0)&lt;=4,"Great 3-4",ROUND(L2942,0)&lt;=5,"Excellent 4-5")</f>
        <v>Need to improve 0-1</v>
      </c>
      <c r="Z2942" t="str">
        <f t="shared" si="45"/>
        <v>0-1000</v>
      </c>
    </row>
    <row r="2943" spans="1:26" x14ac:dyDescent="0.3">
      <c r="A2943">
        <v>18427231</v>
      </c>
      <c r="B2943" t="s">
        <v>5062</v>
      </c>
      <c r="C2943">
        <v>1</v>
      </c>
      <c r="D2943" t="s">
        <v>14</v>
      </c>
      <c r="E2943" t="s">
        <v>5063</v>
      </c>
      <c r="F2943" t="s">
        <v>16</v>
      </c>
      <c r="G2943" t="s">
        <v>16</v>
      </c>
      <c r="H2943" t="s">
        <v>16</v>
      </c>
      <c r="I2943">
        <v>1</v>
      </c>
      <c r="J2943">
        <v>2</v>
      </c>
      <c r="K2943">
        <v>300</v>
      </c>
      <c r="L2943">
        <v>1</v>
      </c>
      <c r="M2943" t="s">
        <v>1744</v>
      </c>
      <c r="N2943" t="str">
        <f>SUBSTITUTE(Sheet1[[#This Row],[Datekey_Opening]],"_","-")</f>
        <v>2013-9-19</v>
      </c>
      <c r="O2943">
        <f>YEAR(Sheet1[[#This Row],[Date]])</f>
        <v>2013</v>
      </c>
      <c r="P2943" t="str">
        <f>LOOKUP(Sheet1[[#This Row],[CountryCode]],$AI$4:$AI$18,$AJ$4:$AJ$18)</f>
        <v>India</v>
      </c>
      <c r="Q2943">
        <f>MONTH(Sheet1[[#This Row],[Date]])</f>
        <v>9</v>
      </c>
      <c r="R2943" t="str">
        <f>TEXT(Sheet1[[#This Row],[Date]],"MMMM")</f>
        <v>September</v>
      </c>
      <c r="S2943" t="str">
        <f>TEXT(Sheet1[[#This Row],[Date]],"YYYY-MMM")</f>
        <v>2013-Sep</v>
      </c>
      <c r="T2943">
        <f>WEEKDAY(Sheet1[[#This Row],[Date]])</f>
        <v>5</v>
      </c>
      <c r="U2943" t="str">
        <f>TEXT(Sheet1[[#This Row],[Date]],"DDDD")</f>
        <v>Thursday</v>
      </c>
      <c r="V2943" t="str">
        <f>"FM"&amp;MOD(MONTH(Sheet1[[#This Row],[Date]])-4,12)+1</f>
        <v>FM6</v>
      </c>
      <c r="W2943" t="str">
        <f>"Q"&amp;ROUNDUP(MONTH(Sheet1[[#This Row],[Date]])/3,0)</f>
        <v>Q3</v>
      </c>
      <c r="X2943" t="str">
        <f>"Q"&amp;INT(MOD(MONTH(Sheet1[[#This Row],[Date]])-4,12/3)+1)</f>
        <v>Q2</v>
      </c>
      <c r="Y2943" t="str" cm="1">
        <f t="array" ref="Y2943">_xlfn.IFS(ROUND(L2943,0)&lt;=1,"Need to improve 0-1",ROUND(L2943,0)&lt;=2,"Okay 1-2",ROUND(L2943,0)&lt;=3,"Good 2-3",ROUND(L2943,0)&lt;=4,"Great 3-4",ROUND(L2943,0)&lt;=5,"Excellent 4-5")</f>
        <v>Need to improve 0-1</v>
      </c>
      <c r="Z2943" t="str">
        <f t="shared" si="45"/>
        <v>0-1000</v>
      </c>
    </row>
    <row r="2944" spans="1:26" x14ac:dyDescent="0.3">
      <c r="A2944">
        <v>18458332</v>
      </c>
      <c r="B2944" t="s">
        <v>5064</v>
      </c>
      <c r="C2944">
        <v>1</v>
      </c>
      <c r="D2944" t="s">
        <v>14</v>
      </c>
      <c r="E2944" t="s">
        <v>538</v>
      </c>
      <c r="F2944" t="s">
        <v>16</v>
      </c>
      <c r="G2944" t="s">
        <v>21</v>
      </c>
      <c r="H2944" t="s">
        <v>16</v>
      </c>
      <c r="I2944">
        <v>1</v>
      </c>
      <c r="J2944">
        <v>37</v>
      </c>
      <c r="K2944">
        <v>300</v>
      </c>
      <c r="L2944">
        <v>3.5</v>
      </c>
      <c r="M2944" t="s">
        <v>1357</v>
      </c>
      <c r="N2944" t="str">
        <f>SUBSTITUTE(Sheet1[[#This Row],[Datekey_Opening]],"_","-")</f>
        <v>2015-9-19</v>
      </c>
      <c r="O2944">
        <f>YEAR(Sheet1[[#This Row],[Date]])</f>
        <v>2015</v>
      </c>
      <c r="P2944" t="str">
        <f>LOOKUP(Sheet1[[#This Row],[CountryCode]],$AI$4:$AI$18,$AJ$4:$AJ$18)</f>
        <v>India</v>
      </c>
      <c r="Q2944">
        <f>MONTH(Sheet1[[#This Row],[Date]])</f>
        <v>9</v>
      </c>
      <c r="R2944" t="str">
        <f>TEXT(Sheet1[[#This Row],[Date]],"MMMM")</f>
        <v>September</v>
      </c>
      <c r="S2944" t="str">
        <f>TEXT(Sheet1[[#This Row],[Date]],"YYYY-MMM")</f>
        <v>2015-Sep</v>
      </c>
      <c r="T2944">
        <f>WEEKDAY(Sheet1[[#This Row],[Date]])</f>
        <v>7</v>
      </c>
      <c r="U2944" t="str">
        <f>TEXT(Sheet1[[#This Row],[Date]],"DDDD")</f>
        <v>Saturday</v>
      </c>
      <c r="V2944" t="str">
        <f>"FM"&amp;MOD(MONTH(Sheet1[[#This Row],[Date]])-4,12)+1</f>
        <v>FM6</v>
      </c>
      <c r="W2944" t="str">
        <f>"Q"&amp;ROUNDUP(MONTH(Sheet1[[#This Row],[Date]])/3,0)</f>
        <v>Q3</v>
      </c>
      <c r="X2944" t="str">
        <f>"Q"&amp;INT(MOD(MONTH(Sheet1[[#This Row],[Date]])-4,12/3)+1)</f>
        <v>Q2</v>
      </c>
      <c r="Y2944" t="str" cm="1">
        <f t="array" ref="Y2944">_xlfn.IFS(ROUND(L2944,0)&lt;=1,"Need to improve 0-1",ROUND(L2944,0)&lt;=2,"Okay 1-2",ROUND(L2944,0)&lt;=3,"Good 2-3",ROUND(L2944,0)&lt;=4,"Great 3-4",ROUND(L2944,0)&lt;=5,"Excellent 4-5")</f>
        <v>Great 3-4</v>
      </c>
      <c r="Z2944" t="str">
        <f t="shared" si="45"/>
        <v>0-1000</v>
      </c>
    </row>
    <row r="2945" spans="1:26" x14ac:dyDescent="0.3">
      <c r="A2945">
        <v>18466393</v>
      </c>
      <c r="B2945" t="s">
        <v>4669</v>
      </c>
      <c r="C2945">
        <v>1</v>
      </c>
      <c r="D2945" t="s">
        <v>14</v>
      </c>
      <c r="E2945" t="s">
        <v>538</v>
      </c>
      <c r="F2945" t="s">
        <v>16</v>
      </c>
      <c r="G2945" t="s">
        <v>16</v>
      </c>
      <c r="H2945" t="s">
        <v>16</v>
      </c>
      <c r="I2945">
        <v>1</v>
      </c>
      <c r="J2945">
        <v>1</v>
      </c>
      <c r="K2945">
        <v>300</v>
      </c>
      <c r="L2945">
        <v>1</v>
      </c>
      <c r="M2945" t="s">
        <v>1036</v>
      </c>
      <c r="N2945" t="str">
        <f>SUBSTITUTE(Sheet1[[#This Row],[Datekey_Opening]],"_","-")</f>
        <v>2015-9-25</v>
      </c>
      <c r="O2945">
        <f>YEAR(Sheet1[[#This Row],[Date]])</f>
        <v>2015</v>
      </c>
      <c r="P2945" t="str">
        <f>LOOKUP(Sheet1[[#This Row],[CountryCode]],$AI$4:$AI$18,$AJ$4:$AJ$18)</f>
        <v>India</v>
      </c>
      <c r="Q2945">
        <f>MONTH(Sheet1[[#This Row],[Date]])</f>
        <v>9</v>
      </c>
      <c r="R2945" t="str">
        <f>TEXT(Sheet1[[#This Row],[Date]],"MMMM")</f>
        <v>September</v>
      </c>
      <c r="S2945" t="str">
        <f>TEXT(Sheet1[[#This Row],[Date]],"YYYY-MMM")</f>
        <v>2015-Sep</v>
      </c>
      <c r="T2945">
        <f>WEEKDAY(Sheet1[[#This Row],[Date]])</f>
        <v>6</v>
      </c>
      <c r="U2945" t="str">
        <f>TEXT(Sheet1[[#This Row],[Date]],"DDDD")</f>
        <v>Friday</v>
      </c>
      <c r="V2945" t="str">
        <f>"FM"&amp;MOD(MONTH(Sheet1[[#This Row],[Date]])-4,12)+1</f>
        <v>FM6</v>
      </c>
      <c r="W2945" t="str">
        <f>"Q"&amp;ROUNDUP(MONTH(Sheet1[[#This Row],[Date]])/3,0)</f>
        <v>Q3</v>
      </c>
      <c r="X2945" t="str">
        <f>"Q"&amp;INT(MOD(MONTH(Sheet1[[#This Row],[Date]])-4,12/3)+1)</f>
        <v>Q2</v>
      </c>
      <c r="Y2945" t="str" cm="1">
        <f t="array" ref="Y2945">_xlfn.IFS(ROUND(L2945,0)&lt;=1,"Need to improve 0-1",ROUND(L2945,0)&lt;=2,"Okay 1-2",ROUND(L2945,0)&lt;=3,"Good 2-3",ROUND(L2945,0)&lt;=4,"Great 3-4",ROUND(L2945,0)&lt;=5,"Excellent 4-5")</f>
        <v>Need to improve 0-1</v>
      </c>
      <c r="Z2945" t="str">
        <f t="shared" si="45"/>
        <v>0-1000</v>
      </c>
    </row>
    <row r="2946" spans="1:26" x14ac:dyDescent="0.3">
      <c r="A2946">
        <v>18369872</v>
      </c>
      <c r="B2946" t="s">
        <v>5065</v>
      </c>
      <c r="C2946">
        <v>1</v>
      </c>
      <c r="D2946" t="s">
        <v>14</v>
      </c>
      <c r="E2946" t="s">
        <v>373</v>
      </c>
      <c r="F2946" t="s">
        <v>16</v>
      </c>
      <c r="G2946" t="s">
        <v>21</v>
      </c>
      <c r="H2946" t="s">
        <v>16</v>
      </c>
      <c r="I2946">
        <v>1</v>
      </c>
      <c r="J2946">
        <v>66</v>
      </c>
      <c r="K2946">
        <v>300</v>
      </c>
      <c r="L2946">
        <v>3.7</v>
      </c>
      <c r="M2946" t="s">
        <v>1200</v>
      </c>
      <c r="N2946" t="str">
        <f>SUBSTITUTE(Sheet1[[#This Row],[Datekey_Opening]],"_","-")</f>
        <v>2014-8-15</v>
      </c>
      <c r="O2946">
        <f>YEAR(Sheet1[[#This Row],[Date]])</f>
        <v>2014</v>
      </c>
      <c r="P2946" t="str">
        <f>LOOKUP(Sheet1[[#This Row],[CountryCode]],$AI$4:$AI$18,$AJ$4:$AJ$18)</f>
        <v>India</v>
      </c>
      <c r="Q2946">
        <f>MONTH(Sheet1[[#This Row],[Date]])</f>
        <v>8</v>
      </c>
      <c r="R2946" t="str">
        <f>TEXT(Sheet1[[#This Row],[Date]],"MMMM")</f>
        <v>August</v>
      </c>
      <c r="S2946" t="str">
        <f>TEXT(Sheet1[[#This Row],[Date]],"YYYY-MMM")</f>
        <v>2014-Aug</v>
      </c>
      <c r="T2946">
        <f>WEEKDAY(Sheet1[[#This Row],[Date]])</f>
        <v>6</v>
      </c>
      <c r="U2946" t="str">
        <f>TEXT(Sheet1[[#This Row],[Date]],"DDDD")</f>
        <v>Friday</v>
      </c>
      <c r="V2946" t="str">
        <f>"FM"&amp;MOD(MONTH(Sheet1[[#This Row],[Date]])-4,12)+1</f>
        <v>FM5</v>
      </c>
      <c r="W2946" t="str">
        <f>"Q"&amp;ROUNDUP(MONTH(Sheet1[[#This Row],[Date]])/3,0)</f>
        <v>Q3</v>
      </c>
      <c r="X2946" t="str">
        <f>"Q"&amp;INT(MOD(MONTH(Sheet1[[#This Row],[Date]])-4,12/3)+1)</f>
        <v>Q1</v>
      </c>
      <c r="Y2946" t="str" cm="1">
        <f t="array" ref="Y2946">_xlfn.IFS(ROUND(L2946,0)&lt;=1,"Need to improve 0-1",ROUND(L2946,0)&lt;=2,"Okay 1-2",ROUND(L2946,0)&lt;=3,"Good 2-3",ROUND(L2946,0)&lt;=4,"Great 3-4",ROUND(L2946,0)&lt;=5,"Excellent 4-5")</f>
        <v>Great 3-4</v>
      </c>
      <c r="Z2946" t="str">
        <f t="shared" ref="Z2946:Z3009" si="46">IF(AND(K2946&gt;=0,K2946&lt;1000),"0-1000",IF(AND(K2946&gt;=1000,K2946&lt;2000),"1000-2000",IF(AND(K2946&gt;=2000,K2946&lt;3000),"2000-3000",IF(AND(K2946&gt;=3000,K2946&lt;4000),"3000-4000",IF(AND(K2946&gt;=4000,K2946&lt;5000),"4000-5000",IF(AND(K2946&gt;=5000,K2946&lt;6000),"5000-6000",IF(AND(K2946&gt;=6000,K2946&lt;7000),"6000-7000",IF(AND(K2946&gt;=7000,K2946&lt;200000),"7000-200000","Above 200000"))))))))</f>
        <v>0-1000</v>
      </c>
    </row>
    <row r="2947" spans="1:26" x14ac:dyDescent="0.3">
      <c r="A2947">
        <v>7639</v>
      </c>
      <c r="B2947" t="s">
        <v>5066</v>
      </c>
      <c r="C2947">
        <v>1</v>
      </c>
      <c r="D2947" t="s">
        <v>14</v>
      </c>
      <c r="E2947" t="s">
        <v>426</v>
      </c>
      <c r="F2947" t="s">
        <v>16</v>
      </c>
      <c r="G2947" t="s">
        <v>21</v>
      </c>
      <c r="H2947" t="s">
        <v>16</v>
      </c>
      <c r="I2947">
        <v>1</v>
      </c>
      <c r="J2947">
        <v>32</v>
      </c>
      <c r="K2947">
        <v>300</v>
      </c>
      <c r="L2947">
        <v>2.5</v>
      </c>
      <c r="M2947" t="s">
        <v>3215</v>
      </c>
      <c r="N2947" t="str">
        <f>SUBSTITUTE(Sheet1[[#This Row],[Datekey_Opening]],"_","-")</f>
        <v>2012-8-25</v>
      </c>
      <c r="O2947">
        <f>YEAR(Sheet1[[#This Row],[Date]])</f>
        <v>2012</v>
      </c>
      <c r="P2947" t="str">
        <f>LOOKUP(Sheet1[[#This Row],[CountryCode]],$AI$4:$AI$18,$AJ$4:$AJ$18)</f>
        <v>India</v>
      </c>
      <c r="Q2947">
        <f>MONTH(Sheet1[[#This Row],[Date]])</f>
        <v>8</v>
      </c>
      <c r="R2947" t="str">
        <f>TEXT(Sheet1[[#This Row],[Date]],"MMMM")</f>
        <v>August</v>
      </c>
      <c r="S2947" t="str">
        <f>TEXT(Sheet1[[#This Row],[Date]],"YYYY-MMM")</f>
        <v>2012-Aug</v>
      </c>
      <c r="T2947">
        <f>WEEKDAY(Sheet1[[#This Row],[Date]])</f>
        <v>7</v>
      </c>
      <c r="U2947" t="str">
        <f>TEXT(Sheet1[[#This Row],[Date]],"DDDD")</f>
        <v>Saturday</v>
      </c>
      <c r="V2947" t="str">
        <f>"FM"&amp;MOD(MONTH(Sheet1[[#This Row],[Date]])-4,12)+1</f>
        <v>FM5</v>
      </c>
      <c r="W2947" t="str">
        <f>"Q"&amp;ROUNDUP(MONTH(Sheet1[[#This Row],[Date]])/3,0)</f>
        <v>Q3</v>
      </c>
      <c r="X2947" t="str">
        <f>"Q"&amp;INT(MOD(MONTH(Sheet1[[#This Row],[Date]])-4,12/3)+1)</f>
        <v>Q1</v>
      </c>
      <c r="Y2947" t="str" cm="1">
        <f t="array" ref="Y2947">_xlfn.IFS(ROUND(L2947,0)&lt;=1,"Need to improve 0-1",ROUND(L2947,0)&lt;=2,"Okay 1-2",ROUND(L2947,0)&lt;=3,"Good 2-3",ROUND(L2947,0)&lt;=4,"Great 3-4",ROUND(L2947,0)&lt;=5,"Excellent 4-5")</f>
        <v>Good 2-3</v>
      </c>
      <c r="Z2947" t="str">
        <f t="shared" si="46"/>
        <v>0-1000</v>
      </c>
    </row>
    <row r="2948" spans="1:26" x14ac:dyDescent="0.3">
      <c r="A2948">
        <v>18288994</v>
      </c>
      <c r="B2948" t="s">
        <v>5067</v>
      </c>
      <c r="C2948">
        <v>1</v>
      </c>
      <c r="D2948" t="s">
        <v>14</v>
      </c>
      <c r="E2948" t="s">
        <v>787</v>
      </c>
      <c r="F2948" t="s">
        <v>16</v>
      </c>
      <c r="G2948" t="s">
        <v>16</v>
      </c>
      <c r="H2948" t="s">
        <v>16</v>
      </c>
      <c r="I2948">
        <v>1</v>
      </c>
      <c r="J2948">
        <v>1</v>
      </c>
      <c r="K2948">
        <v>300</v>
      </c>
      <c r="L2948">
        <v>1</v>
      </c>
      <c r="M2948" t="s">
        <v>5068</v>
      </c>
      <c r="N2948" t="str">
        <f>SUBSTITUTE(Sheet1[[#This Row],[Datekey_Opening]],"_","-")</f>
        <v>2014-8-11</v>
      </c>
      <c r="O2948">
        <f>YEAR(Sheet1[[#This Row],[Date]])</f>
        <v>2014</v>
      </c>
      <c r="P2948" t="str">
        <f>LOOKUP(Sheet1[[#This Row],[CountryCode]],$AI$4:$AI$18,$AJ$4:$AJ$18)</f>
        <v>India</v>
      </c>
      <c r="Q2948">
        <f>MONTH(Sheet1[[#This Row],[Date]])</f>
        <v>8</v>
      </c>
      <c r="R2948" t="str">
        <f>TEXT(Sheet1[[#This Row],[Date]],"MMMM")</f>
        <v>August</v>
      </c>
      <c r="S2948" t="str">
        <f>TEXT(Sheet1[[#This Row],[Date]],"YYYY-MMM")</f>
        <v>2014-Aug</v>
      </c>
      <c r="T2948">
        <f>WEEKDAY(Sheet1[[#This Row],[Date]])</f>
        <v>2</v>
      </c>
      <c r="U2948" t="str">
        <f>TEXT(Sheet1[[#This Row],[Date]],"DDDD")</f>
        <v>Monday</v>
      </c>
      <c r="V2948" t="str">
        <f>"FM"&amp;MOD(MONTH(Sheet1[[#This Row],[Date]])-4,12)+1</f>
        <v>FM5</v>
      </c>
      <c r="W2948" t="str">
        <f>"Q"&amp;ROUNDUP(MONTH(Sheet1[[#This Row],[Date]])/3,0)</f>
        <v>Q3</v>
      </c>
      <c r="X2948" t="str">
        <f>"Q"&amp;INT(MOD(MONTH(Sheet1[[#This Row],[Date]])-4,12/3)+1)</f>
        <v>Q1</v>
      </c>
      <c r="Y2948" t="str" cm="1">
        <f t="array" ref="Y2948">_xlfn.IFS(ROUND(L2948,0)&lt;=1,"Need to improve 0-1",ROUND(L2948,0)&lt;=2,"Okay 1-2",ROUND(L2948,0)&lt;=3,"Good 2-3",ROUND(L2948,0)&lt;=4,"Great 3-4",ROUND(L2948,0)&lt;=5,"Excellent 4-5")</f>
        <v>Need to improve 0-1</v>
      </c>
      <c r="Z2948" t="str">
        <f t="shared" si="46"/>
        <v>0-1000</v>
      </c>
    </row>
    <row r="2949" spans="1:26" x14ac:dyDescent="0.3">
      <c r="A2949">
        <v>18396942</v>
      </c>
      <c r="B2949" t="s">
        <v>5069</v>
      </c>
      <c r="C2949">
        <v>1</v>
      </c>
      <c r="D2949" t="s">
        <v>14</v>
      </c>
      <c r="E2949" t="s">
        <v>426</v>
      </c>
      <c r="F2949" t="s">
        <v>16</v>
      </c>
      <c r="G2949" t="s">
        <v>16</v>
      </c>
      <c r="H2949" t="s">
        <v>16</v>
      </c>
      <c r="I2949">
        <v>1</v>
      </c>
      <c r="J2949">
        <v>2</v>
      </c>
      <c r="K2949">
        <v>300</v>
      </c>
      <c r="L2949">
        <v>1</v>
      </c>
      <c r="M2949" t="s">
        <v>2534</v>
      </c>
      <c r="N2949" t="str">
        <f>SUBSTITUTE(Sheet1[[#This Row],[Datekey_Opening]],"_","-")</f>
        <v>2016-8-28</v>
      </c>
      <c r="O2949">
        <f>YEAR(Sheet1[[#This Row],[Date]])</f>
        <v>2016</v>
      </c>
      <c r="P2949" t="str">
        <f>LOOKUP(Sheet1[[#This Row],[CountryCode]],$AI$4:$AI$18,$AJ$4:$AJ$18)</f>
        <v>India</v>
      </c>
      <c r="Q2949">
        <f>MONTH(Sheet1[[#This Row],[Date]])</f>
        <v>8</v>
      </c>
      <c r="R2949" t="str">
        <f>TEXT(Sheet1[[#This Row],[Date]],"MMMM")</f>
        <v>August</v>
      </c>
      <c r="S2949" t="str">
        <f>TEXT(Sheet1[[#This Row],[Date]],"YYYY-MMM")</f>
        <v>2016-Aug</v>
      </c>
      <c r="T2949">
        <f>WEEKDAY(Sheet1[[#This Row],[Date]])</f>
        <v>1</v>
      </c>
      <c r="U2949" t="str">
        <f>TEXT(Sheet1[[#This Row],[Date]],"DDDD")</f>
        <v>Sunday</v>
      </c>
      <c r="V2949" t="str">
        <f>"FM"&amp;MOD(MONTH(Sheet1[[#This Row],[Date]])-4,12)+1</f>
        <v>FM5</v>
      </c>
      <c r="W2949" t="str">
        <f>"Q"&amp;ROUNDUP(MONTH(Sheet1[[#This Row],[Date]])/3,0)</f>
        <v>Q3</v>
      </c>
      <c r="X2949" t="str">
        <f>"Q"&amp;INT(MOD(MONTH(Sheet1[[#This Row],[Date]])-4,12/3)+1)</f>
        <v>Q1</v>
      </c>
      <c r="Y2949" t="str" cm="1">
        <f t="array" ref="Y2949">_xlfn.IFS(ROUND(L2949,0)&lt;=1,"Need to improve 0-1",ROUND(L2949,0)&lt;=2,"Okay 1-2",ROUND(L2949,0)&lt;=3,"Good 2-3",ROUND(L2949,0)&lt;=4,"Great 3-4",ROUND(L2949,0)&lt;=5,"Excellent 4-5")</f>
        <v>Need to improve 0-1</v>
      </c>
      <c r="Z2949" t="str">
        <f t="shared" si="46"/>
        <v>0-1000</v>
      </c>
    </row>
    <row r="2950" spans="1:26" x14ac:dyDescent="0.3">
      <c r="A2950">
        <v>18387105</v>
      </c>
      <c r="B2950" t="s">
        <v>5070</v>
      </c>
      <c r="C2950">
        <v>1</v>
      </c>
      <c r="D2950" t="s">
        <v>14</v>
      </c>
      <c r="E2950" t="s">
        <v>432</v>
      </c>
      <c r="F2950" t="s">
        <v>16</v>
      </c>
      <c r="G2950" t="s">
        <v>16</v>
      </c>
      <c r="H2950" t="s">
        <v>16</v>
      </c>
      <c r="I2950">
        <v>1</v>
      </c>
      <c r="J2950">
        <v>13</v>
      </c>
      <c r="K2950">
        <v>300</v>
      </c>
      <c r="L2950">
        <v>3.4</v>
      </c>
      <c r="M2950" t="s">
        <v>5071</v>
      </c>
      <c r="N2950" t="str">
        <f>SUBSTITUTE(Sheet1[[#This Row],[Datekey_Opening]],"_","-")</f>
        <v>2016-8-12</v>
      </c>
      <c r="O2950">
        <f>YEAR(Sheet1[[#This Row],[Date]])</f>
        <v>2016</v>
      </c>
      <c r="P2950" t="str">
        <f>LOOKUP(Sheet1[[#This Row],[CountryCode]],$AI$4:$AI$18,$AJ$4:$AJ$18)</f>
        <v>India</v>
      </c>
      <c r="Q2950">
        <f>MONTH(Sheet1[[#This Row],[Date]])</f>
        <v>8</v>
      </c>
      <c r="R2950" t="str">
        <f>TEXT(Sheet1[[#This Row],[Date]],"MMMM")</f>
        <v>August</v>
      </c>
      <c r="S2950" t="str">
        <f>TEXT(Sheet1[[#This Row],[Date]],"YYYY-MMM")</f>
        <v>2016-Aug</v>
      </c>
      <c r="T2950">
        <f>WEEKDAY(Sheet1[[#This Row],[Date]])</f>
        <v>6</v>
      </c>
      <c r="U2950" t="str">
        <f>TEXT(Sheet1[[#This Row],[Date]],"DDDD")</f>
        <v>Friday</v>
      </c>
      <c r="V2950" t="str">
        <f>"FM"&amp;MOD(MONTH(Sheet1[[#This Row],[Date]])-4,12)+1</f>
        <v>FM5</v>
      </c>
      <c r="W2950" t="str">
        <f>"Q"&amp;ROUNDUP(MONTH(Sheet1[[#This Row],[Date]])/3,0)</f>
        <v>Q3</v>
      </c>
      <c r="X2950" t="str">
        <f>"Q"&amp;INT(MOD(MONTH(Sheet1[[#This Row],[Date]])-4,12/3)+1)</f>
        <v>Q1</v>
      </c>
      <c r="Y2950" t="str" cm="1">
        <f t="array" ref="Y2950">_xlfn.IFS(ROUND(L2950,0)&lt;=1,"Need to improve 0-1",ROUND(L2950,0)&lt;=2,"Okay 1-2",ROUND(L2950,0)&lt;=3,"Good 2-3",ROUND(L2950,0)&lt;=4,"Great 3-4",ROUND(L2950,0)&lt;=5,"Excellent 4-5")</f>
        <v>Good 2-3</v>
      </c>
      <c r="Z2950" t="str">
        <f t="shared" si="46"/>
        <v>0-1000</v>
      </c>
    </row>
    <row r="2951" spans="1:26" x14ac:dyDescent="0.3">
      <c r="A2951">
        <v>7888</v>
      </c>
      <c r="B2951" t="s">
        <v>5072</v>
      </c>
      <c r="C2951">
        <v>1</v>
      </c>
      <c r="D2951" t="s">
        <v>14</v>
      </c>
      <c r="E2951" t="s">
        <v>426</v>
      </c>
      <c r="F2951" t="s">
        <v>16</v>
      </c>
      <c r="G2951" t="s">
        <v>16</v>
      </c>
      <c r="H2951" t="s">
        <v>16</v>
      </c>
      <c r="I2951">
        <v>1</v>
      </c>
      <c r="J2951">
        <v>12</v>
      </c>
      <c r="K2951">
        <v>300</v>
      </c>
      <c r="L2951">
        <v>2.8</v>
      </c>
      <c r="M2951" t="s">
        <v>2583</v>
      </c>
      <c r="N2951" t="str">
        <f>SUBSTITUTE(Sheet1[[#This Row],[Datekey_Opening]],"_","-")</f>
        <v>2012-8-10</v>
      </c>
      <c r="O2951">
        <f>YEAR(Sheet1[[#This Row],[Date]])</f>
        <v>2012</v>
      </c>
      <c r="P2951" t="str">
        <f>LOOKUP(Sheet1[[#This Row],[CountryCode]],$AI$4:$AI$18,$AJ$4:$AJ$18)</f>
        <v>India</v>
      </c>
      <c r="Q2951">
        <f>MONTH(Sheet1[[#This Row],[Date]])</f>
        <v>8</v>
      </c>
      <c r="R2951" t="str">
        <f>TEXT(Sheet1[[#This Row],[Date]],"MMMM")</f>
        <v>August</v>
      </c>
      <c r="S2951" t="str">
        <f>TEXT(Sheet1[[#This Row],[Date]],"YYYY-MMM")</f>
        <v>2012-Aug</v>
      </c>
      <c r="T2951">
        <f>WEEKDAY(Sheet1[[#This Row],[Date]])</f>
        <v>6</v>
      </c>
      <c r="U2951" t="str">
        <f>TEXT(Sheet1[[#This Row],[Date]],"DDDD")</f>
        <v>Friday</v>
      </c>
      <c r="V2951" t="str">
        <f>"FM"&amp;MOD(MONTH(Sheet1[[#This Row],[Date]])-4,12)+1</f>
        <v>FM5</v>
      </c>
      <c r="W2951" t="str">
        <f>"Q"&amp;ROUNDUP(MONTH(Sheet1[[#This Row],[Date]])/3,0)</f>
        <v>Q3</v>
      </c>
      <c r="X2951" t="str">
        <f>"Q"&amp;INT(MOD(MONTH(Sheet1[[#This Row],[Date]])-4,12/3)+1)</f>
        <v>Q1</v>
      </c>
      <c r="Y2951" t="str" cm="1">
        <f t="array" ref="Y2951">_xlfn.IFS(ROUND(L2951,0)&lt;=1,"Need to improve 0-1",ROUND(L2951,0)&lt;=2,"Okay 1-2",ROUND(L2951,0)&lt;=3,"Good 2-3",ROUND(L2951,0)&lt;=4,"Great 3-4",ROUND(L2951,0)&lt;=5,"Excellent 4-5")</f>
        <v>Good 2-3</v>
      </c>
      <c r="Z2951" t="str">
        <f t="shared" si="46"/>
        <v>0-1000</v>
      </c>
    </row>
    <row r="2952" spans="1:26" x14ac:dyDescent="0.3">
      <c r="A2952">
        <v>18435307</v>
      </c>
      <c r="B2952" t="s">
        <v>5073</v>
      </c>
      <c r="C2952">
        <v>1</v>
      </c>
      <c r="D2952" t="s">
        <v>14</v>
      </c>
      <c r="E2952" t="s">
        <v>559</v>
      </c>
      <c r="F2952" t="s">
        <v>16</v>
      </c>
      <c r="G2952" t="s">
        <v>16</v>
      </c>
      <c r="H2952" t="s">
        <v>16</v>
      </c>
      <c r="I2952">
        <v>1</v>
      </c>
      <c r="J2952">
        <v>1</v>
      </c>
      <c r="K2952">
        <v>300</v>
      </c>
      <c r="L2952">
        <v>1</v>
      </c>
      <c r="M2952" t="s">
        <v>5074</v>
      </c>
      <c r="N2952" t="str">
        <f>SUBSTITUTE(Sheet1[[#This Row],[Datekey_Opening]],"_","-")</f>
        <v>2010-8-6</v>
      </c>
      <c r="O2952">
        <f>YEAR(Sheet1[[#This Row],[Date]])</f>
        <v>2010</v>
      </c>
      <c r="P2952" t="str">
        <f>LOOKUP(Sheet1[[#This Row],[CountryCode]],$AI$4:$AI$18,$AJ$4:$AJ$18)</f>
        <v>India</v>
      </c>
      <c r="Q2952">
        <f>MONTH(Sheet1[[#This Row],[Date]])</f>
        <v>8</v>
      </c>
      <c r="R2952" t="str">
        <f>TEXT(Sheet1[[#This Row],[Date]],"MMMM")</f>
        <v>August</v>
      </c>
      <c r="S2952" t="str">
        <f>TEXT(Sheet1[[#This Row],[Date]],"YYYY-MMM")</f>
        <v>2010-Aug</v>
      </c>
      <c r="T2952">
        <f>WEEKDAY(Sheet1[[#This Row],[Date]])</f>
        <v>6</v>
      </c>
      <c r="U2952" t="str">
        <f>TEXT(Sheet1[[#This Row],[Date]],"DDDD")</f>
        <v>Friday</v>
      </c>
      <c r="V2952" t="str">
        <f>"FM"&amp;MOD(MONTH(Sheet1[[#This Row],[Date]])-4,12)+1</f>
        <v>FM5</v>
      </c>
      <c r="W2952" t="str">
        <f>"Q"&amp;ROUNDUP(MONTH(Sheet1[[#This Row],[Date]])/3,0)</f>
        <v>Q3</v>
      </c>
      <c r="X2952" t="str">
        <f>"Q"&amp;INT(MOD(MONTH(Sheet1[[#This Row],[Date]])-4,12/3)+1)</f>
        <v>Q1</v>
      </c>
      <c r="Y2952" t="str" cm="1">
        <f t="array" ref="Y2952">_xlfn.IFS(ROUND(L2952,0)&lt;=1,"Need to improve 0-1",ROUND(L2952,0)&lt;=2,"Okay 1-2",ROUND(L2952,0)&lt;=3,"Good 2-3",ROUND(L2952,0)&lt;=4,"Great 3-4",ROUND(L2952,0)&lt;=5,"Excellent 4-5")</f>
        <v>Need to improve 0-1</v>
      </c>
      <c r="Z2952" t="str">
        <f t="shared" si="46"/>
        <v>0-1000</v>
      </c>
    </row>
    <row r="2953" spans="1:26" x14ac:dyDescent="0.3">
      <c r="A2953">
        <v>7819</v>
      </c>
      <c r="B2953" t="s">
        <v>5075</v>
      </c>
      <c r="C2953">
        <v>1</v>
      </c>
      <c r="D2953" t="s">
        <v>14</v>
      </c>
      <c r="E2953" t="s">
        <v>569</v>
      </c>
      <c r="F2953" t="s">
        <v>16</v>
      </c>
      <c r="G2953" t="s">
        <v>21</v>
      </c>
      <c r="H2953" t="s">
        <v>16</v>
      </c>
      <c r="I2953">
        <v>1</v>
      </c>
      <c r="J2953">
        <v>66</v>
      </c>
      <c r="K2953">
        <v>300</v>
      </c>
      <c r="L2953">
        <v>3.5</v>
      </c>
      <c r="M2953" t="s">
        <v>383</v>
      </c>
      <c r="N2953" t="str">
        <f>SUBSTITUTE(Sheet1[[#This Row],[Datekey_Opening]],"_","-")</f>
        <v>2018-8-21</v>
      </c>
      <c r="O2953">
        <f>YEAR(Sheet1[[#This Row],[Date]])</f>
        <v>2018</v>
      </c>
      <c r="P2953" t="str">
        <f>LOOKUP(Sheet1[[#This Row],[CountryCode]],$AI$4:$AI$18,$AJ$4:$AJ$18)</f>
        <v>India</v>
      </c>
      <c r="Q2953">
        <f>MONTH(Sheet1[[#This Row],[Date]])</f>
        <v>8</v>
      </c>
      <c r="R2953" t="str">
        <f>TEXT(Sheet1[[#This Row],[Date]],"MMMM")</f>
        <v>August</v>
      </c>
      <c r="S2953" t="str">
        <f>TEXT(Sheet1[[#This Row],[Date]],"YYYY-MMM")</f>
        <v>2018-Aug</v>
      </c>
      <c r="T2953">
        <f>WEEKDAY(Sheet1[[#This Row],[Date]])</f>
        <v>3</v>
      </c>
      <c r="U2953" t="str">
        <f>TEXT(Sheet1[[#This Row],[Date]],"DDDD")</f>
        <v>Tuesday</v>
      </c>
      <c r="V2953" t="str">
        <f>"FM"&amp;MOD(MONTH(Sheet1[[#This Row],[Date]])-4,12)+1</f>
        <v>FM5</v>
      </c>
      <c r="W2953" t="str">
        <f>"Q"&amp;ROUNDUP(MONTH(Sheet1[[#This Row],[Date]])/3,0)</f>
        <v>Q3</v>
      </c>
      <c r="X2953" t="str">
        <f>"Q"&amp;INT(MOD(MONTH(Sheet1[[#This Row],[Date]])-4,12/3)+1)</f>
        <v>Q1</v>
      </c>
      <c r="Y2953" t="str" cm="1">
        <f t="array" ref="Y2953">_xlfn.IFS(ROUND(L2953,0)&lt;=1,"Need to improve 0-1",ROUND(L2953,0)&lt;=2,"Okay 1-2",ROUND(L2953,0)&lt;=3,"Good 2-3",ROUND(L2953,0)&lt;=4,"Great 3-4",ROUND(L2953,0)&lt;=5,"Excellent 4-5")</f>
        <v>Great 3-4</v>
      </c>
      <c r="Z2953" t="str">
        <f t="shared" si="46"/>
        <v>0-1000</v>
      </c>
    </row>
    <row r="2954" spans="1:26" x14ac:dyDescent="0.3">
      <c r="A2954">
        <v>18245285</v>
      </c>
      <c r="B2954" t="s">
        <v>5076</v>
      </c>
      <c r="C2954">
        <v>1</v>
      </c>
      <c r="D2954" t="s">
        <v>14</v>
      </c>
      <c r="E2954" t="s">
        <v>898</v>
      </c>
      <c r="F2954" t="s">
        <v>16</v>
      </c>
      <c r="G2954" t="s">
        <v>16</v>
      </c>
      <c r="H2954" t="s">
        <v>16</v>
      </c>
      <c r="I2954">
        <v>1</v>
      </c>
      <c r="J2954">
        <v>3</v>
      </c>
      <c r="K2954">
        <v>300</v>
      </c>
      <c r="L2954">
        <v>1</v>
      </c>
      <c r="M2954" t="s">
        <v>2562</v>
      </c>
      <c r="N2954" t="str">
        <f>SUBSTITUTE(Sheet1[[#This Row],[Datekey_Opening]],"_","-")</f>
        <v>2011-8-2</v>
      </c>
      <c r="O2954">
        <f>YEAR(Sheet1[[#This Row],[Date]])</f>
        <v>2011</v>
      </c>
      <c r="P2954" t="str">
        <f>LOOKUP(Sheet1[[#This Row],[CountryCode]],$AI$4:$AI$18,$AJ$4:$AJ$18)</f>
        <v>India</v>
      </c>
      <c r="Q2954">
        <f>MONTH(Sheet1[[#This Row],[Date]])</f>
        <v>8</v>
      </c>
      <c r="R2954" t="str">
        <f>TEXT(Sheet1[[#This Row],[Date]],"MMMM")</f>
        <v>August</v>
      </c>
      <c r="S2954" t="str">
        <f>TEXT(Sheet1[[#This Row],[Date]],"YYYY-MMM")</f>
        <v>2011-Aug</v>
      </c>
      <c r="T2954">
        <f>WEEKDAY(Sheet1[[#This Row],[Date]])</f>
        <v>3</v>
      </c>
      <c r="U2954" t="str">
        <f>TEXT(Sheet1[[#This Row],[Date]],"DDDD")</f>
        <v>Tuesday</v>
      </c>
      <c r="V2954" t="str">
        <f>"FM"&amp;MOD(MONTH(Sheet1[[#This Row],[Date]])-4,12)+1</f>
        <v>FM5</v>
      </c>
      <c r="W2954" t="str">
        <f>"Q"&amp;ROUNDUP(MONTH(Sheet1[[#This Row],[Date]])/3,0)</f>
        <v>Q3</v>
      </c>
      <c r="X2954" t="str">
        <f>"Q"&amp;INT(MOD(MONTH(Sheet1[[#This Row],[Date]])-4,12/3)+1)</f>
        <v>Q1</v>
      </c>
      <c r="Y2954" t="str" cm="1">
        <f t="array" ref="Y2954">_xlfn.IFS(ROUND(L2954,0)&lt;=1,"Need to improve 0-1",ROUND(L2954,0)&lt;=2,"Okay 1-2",ROUND(L2954,0)&lt;=3,"Good 2-3",ROUND(L2954,0)&lt;=4,"Great 3-4",ROUND(L2954,0)&lt;=5,"Excellent 4-5")</f>
        <v>Need to improve 0-1</v>
      </c>
      <c r="Z2954" t="str">
        <f t="shared" si="46"/>
        <v>0-1000</v>
      </c>
    </row>
    <row r="2955" spans="1:26" x14ac:dyDescent="0.3">
      <c r="A2955">
        <v>18440143</v>
      </c>
      <c r="B2955" t="s">
        <v>5077</v>
      </c>
      <c r="C2955">
        <v>1</v>
      </c>
      <c r="D2955" t="s">
        <v>14</v>
      </c>
      <c r="E2955" t="s">
        <v>438</v>
      </c>
      <c r="F2955" t="s">
        <v>16</v>
      </c>
      <c r="G2955" t="s">
        <v>16</v>
      </c>
      <c r="H2955" t="s">
        <v>16</v>
      </c>
      <c r="I2955">
        <v>1</v>
      </c>
      <c r="J2955">
        <v>1</v>
      </c>
      <c r="K2955">
        <v>300</v>
      </c>
      <c r="L2955">
        <v>1</v>
      </c>
      <c r="M2955" t="s">
        <v>4113</v>
      </c>
      <c r="N2955" t="str">
        <f>SUBSTITUTE(Sheet1[[#This Row],[Datekey_Opening]],"_","-")</f>
        <v>2013-8-28</v>
      </c>
      <c r="O2955">
        <f>YEAR(Sheet1[[#This Row],[Date]])</f>
        <v>2013</v>
      </c>
      <c r="P2955" t="str">
        <f>LOOKUP(Sheet1[[#This Row],[CountryCode]],$AI$4:$AI$18,$AJ$4:$AJ$18)</f>
        <v>India</v>
      </c>
      <c r="Q2955">
        <f>MONTH(Sheet1[[#This Row],[Date]])</f>
        <v>8</v>
      </c>
      <c r="R2955" t="str">
        <f>TEXT(Sheet1[[#This Row],[Date]],"MMMM")</f>
        <v>August</v>
      </c>
      <c r="S2955" t="str">
        <f>TEXT(Sheet1[[#This Row],[Date]],"YYYY-MMM")</f>
        <v>2013-Aug</v>
      </c>
      <c r="T2955">
        <f>WEEKDAY(Sheet1[[#This Row],[Date]])</f>
        <v>4</v>
      </c>
      <c r="U2955" t="str">
        <f>TEXT(Sheet1[[#This Row],[Date]],"DDDD")</f>
        <v>Wednesday</v>
      </c>
      <c r="V2955" t="str">
        <f>"FM"&amp;MOD(MONTH(Sheet1[[#This Row],[Date]])-4,12)+1</f>
        <v>FM5</v>
      </c>
      <c r="W2955" t="str">
        <f>"Q"&amp;ROUNDUP(MONTH(Sheet1[[#This Row],[Date]])/3,0)</f>
        <v>Q3</v>
      </c>
      <c r="X2955" t="str">
        <f>"Q"&amp;INT(MOD(MONTH(Sheet1[[#This Row],[Date]])-4,12/3)+1)</f>
        <v>Q1</v>
      </c>
      <c r="Y2955" t="str" cm="1">
        <f t="array" ref="Y2955">_xlfn.IFS(ROUND(L2955,0)&lt;=1,"Need to improve 0-1",ROUND(L2955,0)&lt;=2,"Okay 1-2",ROUND(L2955,0)&lt;=3,"Good 2-3",ROUND(L2955,0)&lt;=4,"Great 3-4",ROUND(L2955,0)&lt;=5,"Excellent 4-5")</f>
        <v>Need to improve 0-1</v>
      </c>
      <c r="Z2955" t="str">
        <f t="shared" si="46"/>
        <v>0-1000</v>
      </c>
    </row>
    <row r="2956" spans="1:26" x14ac:dyDescent="0.3">
      <c r="A2956">
        <v>306149</v>
      </c>
      <c r="B2956" t="s">
        <v>5078</v>
      </c>
      <c r="C2956">
        <v>1</v>
      </c>
      <c r="D2956" t="s">
        <v>14</v>
      </c>
      <c r="E2956" t="s">
        <v>708</v>
      </c>
      <c r="F2956" t="s">
        <v>16</v>
      </c>
      <c r="G2956" t="s">
        <v>16</v>
      </c>
      <c r="H2956" t="s">
        <v>16</v>
      </c>
      <c r="I2956">
        <v>1</v>
      </c>
      <c r="J2956">
        <v>75</v>
      </c>
      <c r="K2956">
        <v>300</v>
      </c>
      <c r="L2956">
        <v>3.4</v>
      </c>
      <c r="M2956" t="s">
        <v>593</v>
      </c>
      <c r="N2956" t="str">
        <f>SUBSTITUTE(Sheet1[[#This Row],[Datekey_Opening]],"_","-")</f>
        <v>2015-8-17</v>
      </c>
      <c r="O2956">
        <f>YEAR(Sheet1[[#This Row],[Date]])</f>
        <v>2015</v>
      </c>
      <c r="P2956" t="str">
        <f>LOOKUP(Sheet1[[#This Row],[CountryCode]],$AI$4:$AI$18,$AJ$4:$AJ$18)</f>
        <v>India</v>
      </c>
      <c r="Q2956">
        <f>MONTH(Sheet1[[#This Row],[Date]])</f>
        <v>8</v>
      </c>
      <c r="R2956" t="str">
        <f>TEXT(Sheet1[[#This Row],[Date]],"MMMM")</f>
        <v>August</v>
      </c>
      <c r="S2956" t="str">
        <f>TEXT(Sheet1[[#This Row],[Date]],"YYYY-MMM")</f>
        <v>2015-Aug</v>
      </c>
      <c r="T2956">
        <f>WEEKDAY(Sheet1[[#This Row],[Date]])</f>
        <v>2</v>
      </c>
      <c r="U2956" t="str">
        <f>TEXT(Sheet1[[#This Row],[Date]],"DDDD")</f>
        <v>Monday</v>
      </c>
      <c r="V2956" t="str">
        <f>"FM"&amp;MOD(MONTH(Sheet1[[#This Row],[Date]])-4,12)+1</f>
        <v>FM5</v>
      </c>
      <c r="W2956" t="str">
        <f>"Q"&amp;ROUNDUP(MONTH(Sheet1[[#This Row],[Date]])/3,0)</f>
        <v>Q3</v>
      </c>
      <c r="X2956" t="str">
        <f>"Q"&amp;INT(MOD(MONTH(Sheet1[[#This Row],[Date]])-4,12/3)+1)</f>
        <v>Q1</v>
      </c>
      <c r="Y2956" t="str" cm="1">
        <f t="array" ref="Y2956">_xlfn.IFS(ROUND(L2956,0)&lt;=1,"Need to improve 0-1",ROUND(L2956,0)&lt;=2,"Okay 1-2",ROUND(L2956,0)&lt;=3,"Good 2-3",ROUND(L2956,0)&lt;=4,"Great 3-4",ROUND(L2956,0)&lt;=5,"Excellent 4-5")</f>
        <v>Good 2-3</v>
      </c>
      <c r="Z2956" t="str">
        <f t="shared" si="46"/>
        <v>0-1000</v>
      </c>
    </row>
    <row r="2957" spans="1:26" x14ac:dyDescent="0.3">
      <c r="A2957">
        <v>18391691</v>
      </c>
      <c r="B2957" t="s">
        <v>5079</v>
      </c>
      <c r="C2957">
        <v>1</v>
      </c>
      <c r="D2957" t="s">
        <v>14</v>
      </c>
      <c r="E2957" t="s">
        <v>4588</v>
      </c>
      <c r="F2957" t="s">
        <v>16</v>
      </c>
      <c r="G2957" t="s">
        <v>16</v>
      </c>
      <c r="H2957" t="s">
        <v>16</v>
      </c>
      <c r="I2957">
        <v>1</v>
      </c>
      <c r="J2957">
        <v>2</v>
      </c>
      <c r="K2957">
        <v>300</v>
      </c>
      <c r="L2957">
        <v>1</v>
      </c>
      <c r="M2957" t="s">
        <v>5080</v>
      </c>
      <c r="N2957" t="str">
        <f>SUBSTITUTE(Sheet1[[#This Row],[Datekey_Opening]],"_","-")</f>
        <v>2016-8-10</v>
      </c>
      <c r="O2957">
        <f>YEAR(Sheet1[[#This Row],[Date]])</f>
        <v>2016</v>
      </c>
      <c r="P2957" t="str">
        <f>LOOKUP(Sheet1[[#This Row],[CountryCode]],$AI$4:$AI$18,$AJ$4:$AJ$18)</f>
        <v>India</v>
      </c>
      <c r="Q2957">
        <f>MONTH(Sheet1[[#This Row],[Date]])</f>
        <v>8</v>
      </c>
      <c r="R2957" t="str">
        <f>TEXT(Sheet1[[#This Row],[Date]],"MMMM")</f>
        <v>August</v>
      </c>
      <c r="S2957" t="str">
        <f>TEXT(Sheet1[[#This Row],[Date]],"YYYY-MMM")</f>
        <v>2016-Aug</v>
      </c>
      <c r="T2957">
        <f>WEEKDAY(Sheet1[[#This Row],[Date]])</f>
        <v>4</v>
      </c>
      <c r="U2957" t="str">
        <f>TEXT(Sheet1[[#This Row],[Date]],"DDDD")</f>
        <v>Wednesday</v>
      </c>
      <c r="V2957" t="str">
        <f>"FM"&amp;MOD(MONTH(Sheet1[[#This Row],[Date]])-4,12)+1</f>
        <v>FM5</v>
      </c>
      <c r="W2957" t="str">
        <f>"Q"&amp;ROUNDUP(MONTH(Sheet1[[#This Row],[Date]])/3,0)</f>
        <v>Q3</v>
      </c>
      <c r="X2957" t="str">
        <f>"Q"&amp;INT(MOD(MONTH(Sheet1[[#This Row],[Date]])-4,12/3)+1)</f>
        <v>Q1</v>
      </c>
      <c r="Y2957" t="str" cm="1">
        <f t="array" ref="Y2957">_xlfn.IFS(ROUND(L2957,0)&lt;=1,"Need to improve 0-1",ROUND(L2957,0)&lt;=2,"Okay 1-2",ROUND(L2957,0)&lt;=3,"Good 2-3",ROUND(L2957,0)&lt;=4,"Great 3-4",ROUND(L2957,0)&lt;=5,"Excellent 4-5")</f>
        <v>Need to improve 0-1</v>
      </c>
      <c r="Z2957" t="str">
        <f t="shared" si="46"/>
        <v>0-1000</v>
      </c>
    </row>
    <row r="2958" spans="1:26" x14ac:dyDescent="0.3">
      <c r="A2958">
        <v>312353</v>
      </c>
      <c r="B2958" t="s">
        <v>5081</v>
      </c>
      <c r="C2958">
        <v>1</v>
      </c>
      <c r="D2958" t="s">
        <v>14</v>
      </c>
      <c r="E2958" t="s">
        <v>435</v>
      </c>
      <c r="F2958" t="s">
        <v>16</v>
      </c>
      <c r="G2958" t="s">
        <v>16</v>
      </c>
      <c r="H2958" t="s">
        <v>16</v>
      </c>
      <c r="I2958">
        <v>1</v>
      </c>
      <c r="J2958">
        <v>41</v>
      </c>
      <c r="K2958">
        <v>300</v>
      </c>
      <c r="L2958">
        <v>3.5</v>
      </c>
      <c r="M2958" t="s">
        <v>1364</v>
      </c>
      <c r="N2958" t="str">
        <f>SUBSTITUTE(Sheet1[[#This Row],[Datekey_Opening]],"_","-")</f>
        <v>2011-8-27</v>
      </c>
      <c r="O2958">
        <f>YEAR(Sheet1[[#This Row],[Date]])</f>
        <v>2011</v>
      </c>
      <c r="P2958" t="str">
        <f>LOOKUP(Sheet1[[#This Row],[CountryCode]],$AI$4:$AI$18,$AJ$4:$AJ$18)</f>
        <v>India</v>
      </c>
      <c r="Q2958">
        <f>MONTH(Sheet1[[#This Row],[Date]])</f>
        <v>8</v>
      </c>
      <c r="R2958" t="str">
        <f>TEXT(Sheet1[[#This Row],[Date]],"MMMM")</f>
        <v>August</v>
      </c>
      <c r="S2958" t="str">
        <f>TEXT(Sheet1[[#This Row],[Date]],"YYYY-MMM")</f>
        <v>2011-Aug</v>
      </c>
      <c r="T2958">
        <f>WEEKDAY(Sheet1[[#This Row],[Date]])</f>
        <v>7</v>
      </c>
      <c r="U2958" t="str">
        <f>TEXT(Sheet1[[#This Row],[Date]],"DDDD")</f>
        <v>Saturday</v>
      </c>
      <c r="V2958" t="str">
        <f>"FM"&amp;MOD(MONTH(Sheet1[[#This Row],[Date]])-4,12)+1</f>
        <v>FM5</v>
      </c>
      <c r="W2958" t="str">
        <f>"Q"&amp;ROUNDUP(MONTH(Sheet1[[#This Row],[Date]])/3,0)</f>
        <v>Q3</v>
      </c>
      <c r="X2958" t="str">
        <f>"Q"&amp;INT(MOD(MONTH(Sheet1[[#This Row],[Date]])-4,12/3)+1)</f>
        <v>Q1</v>
      </c>
      <c r="Y2958" t="str" cm="1">
        <f t="array" ref="Y2958">_xlfn.IFS(ROUND(L2958,0)&lt;=1,"Need to improve 0-1",ROUND(L2958,0)&lt;=2,"Okay 1-2",ROUND(L2958,0)&lt;=3,"Good 2-3",ROUND(L2958,0)&lt;=4,"Great 3-4",ROUND(L2958,0)&lt;=5,"Excellent 4-5")</f>
        <v>Great 3-4</v>
      </c>
      <c r="Z2958" t="str">
        <f t="shared" si="46"/>
        <v>0-1000</v>
      </c>
    </row>
    <row r="2959" spans="1:26" x14ac:dyDescent="0.3">
      <c r="A2959">
        <v>307276</v>
      </c>
      <c r="B2959" t="s">
        <v>5082</v>
      </c>
      <c r="C2959">
        <v>1</v>
      </c>
      <c r="D2959" t="s">
        <v>14</v>
      </c>
      <c r="E2959" t="s">
        <v>5083</v>
      </c>
      <c r="F2959" t="s">
        <v>16</v>
      </c>
      <c r="G2959" t="s">
        <v>21</v>
      </c>
      <c r="H2959" t="s">
        <v>16</v>
      </c>
      <c r="I2959">
        <v>1</v>
      </c>
      <c r="J2959">
        <v>85</v>
      </c>
      <c r="K2959">
        <v>300</v>
      </c>
      <c r="L2959">
        <v>3.3</v>
      </c>
      <c r="M2959" t="s">
        <v>4755</v>
      </c>
      <c r="N2959" t="str">
        <f>SUBSTITUTE(Sheet1[[#This Row],[Datekey_Opening]],"_","-")</f>
        <v>2014-8-16</v>
      </c>
      <c r="O2959">
        <f>YEAR(Sheet1[[#This Row],[Date]])</f>
        <v>2014</v>
      </c>
      <c r="P2959" t="str">
        <f>LOOKUP(Sheet1[[#This Row],[CountryCode]],$AI$4:$AI$18,$AJ$4:$AJ$18)</f>
        <v>India</v>
      </c>
      <c r="Q2959">
        <f>MONTH(Sheet1[[#This Row],[Date]])</f>
        <v>8</v>
      </c>
      <c r="R2959" t="str">
        <f>TEXT(Sheet1[[#This Row],[Date]],"MMMM")</f>
        <v>August</v>
      </c>
      <c r="S2959" t="str">
        <f>TEXT(Sheet1[[#This Row],[Date]],"YYYY-MMM")</f>
        <v>2014-Aug</v>
      </c>
      <c r="T2959">
        <f>WEEKDAY(Sheet1[[#This Row],[Date]])</f>
        <v>7</v>
      </c>
      <c r="U2959" t="str">
        <f>TEXT(Sheet1[[#This Row],[Date]],"DDDD")</f>
        <v>Saturday</v>
      </c>
      <c r="V2959" t="str">
        <f>"FM"&amp;MOD(MONTH(Sheet1[[#This Row],[Date]])-4,12)+1</f>
        <v>FM5</v>
      </c>
      <c r="W2959" t="str">
        <f>"Q"&amp;ROUNDUP(MONTH(Sheet1[[#This Row],[Date]])/3,0)</f>
        <v>Q3</v>
      </c>
      <c r="X2959" t="str">
        <f>"Q"&amp;INT(MOD(MONTH(Sheet1[[#This Row],[Date]])-4,12/3)+1)</f>
        <v>Q1</v>
      </c>
      <c r="Y2959" t="str" cm="1">
        <f t="array" ref="Y2959">_xlfn.IFS(ROUND(L2959,0)&lt;=1,"Need to improve 0-1",ROUND(L2959,0)&lt;=2,"Okay 1-2",ROUND(L2959,0)&lt;=3,"Good 2-3",ROUND(L2959,0)&lt;=4,"Great 3-4",ROUND(L2959,0)&lt;=5,"Excellent 4-5")</f>
        <v>Good 2-3</v>
      </c>
      <c r="Z2959" t="str">
        <f t="shared" si="46"/>
        <v>0-1000</v>
      </c>
    </row>
    <row r="2960" spans="1:26" x14ac:dyDescent="0.3">
      <c r="A2960">
        <v>312763</v>
      </c>
      <c r="B2960" t="s">
        <v>5084</v>
      </c>
      <c r="C2960">
        <v>1</v>
      </c>
      <c r="D2960" t="s">
        <v>14</v>
      </c>
      <c r="E2960" t="s">
        <v>426</v>
      </c>
      <c r="F2960" t="s">
        <v>16</v>
      </c>
      <c r="G2960" t="s">
        <v>21</v>
      </c>
      <c r="H2960" t="s">
        <v>16</v>
      </c>
      <c r="I2960">
        <v>1</v>
      </c>
      <c r="J2960">
        <v>69</v>
      </c>
      <c r="K2960">
        <v>300</v>
      </c>
      <c r="L2960">
        <v>2.4</v>
      </c>
      <c r="M2960" t="s">
        <v>5085</v>
      </c>
      <c r="N2960" t="str">
        <f>SUBSTITUTE(Sheet1[[#This Row],[Datekey_Opening]],"_","-")</f>
        <v>2013-8-22</v>
      </c>
      <c r="O2960">
        <f>YEAR(Sheet1[[#This Row],[Date]])</f>
        <v>2013</v>
      </c>
      <c r="P2960" t="str">
        <f>LOOKUP(Sheet1[[#This Row],[CountryCode]],$AI$4:$AI$18,$AJ$4:$AJ$18)</f>
        <v>India</v>
      </c>
      <c r="Q2960">
        <f>MONTH(Sheet1[[#This Row],[Date]])</f>
        <v>8</v>
      </c>
      <c r="R2960" t="str">
        <f>TEXT(Sheet1[[#This Row],[Date]],"MMMM")</f>
        <v>August</v>
      </c>
      <c r="S2960" t="str">
        <f>TEXT(Sheet1[[#This Row],[Date]],"YYYY-MMM")</f>
        <v>2013-Aug</v>
      </c>
      <c r="T2960">
        <f>WEEKDAY(Sheet1[[#This Row],[Date]])</f>
        <v>5</v>
      </c>
      <c r="U2960" t="str">
        <f>TEXT(Sheet1[[#This Row],[Date]],"DDDD")</f>
        <v>Thursday</v>
      </c>
      <c r="V2960" t="str">
        <f>"FM"&amp;MOD(MONTH(Sheet1[[#This Row],[Date]])-4,12)+1</f>
        <v>FM5</v>
      </c>
      <c r="W2960" t="str">
        <f>"Q"&amp;ROUNDUP(MONTH(Sheet1[[#This Row],[Date]])/3,0)</f>
        <v>Q3</v>
      </c>
      <c r="X2960" t="str">
        <f>"Q"&amp;INT(MOD(MONTH(Sheet1[[#This Row],[Date]])-4,12/3)+1)</f>
        <v>Q1</v>
      </c>
      <c r="Y2960" t="str" cm="1">
        <f t="array" ref="Y2960">_xlfn.IFS(ROUND(L2960,0)&lt;=1,"Need to improve 0-1",ROUND(L2960,0)&lt;=2,"Okay 1-2",ROUND(L2960,0)&lt;=3,"Good 2-3",ROUND(L2960,0)&lt;=4,"Great 3-4",ROUND(L2960,0)&lt;=5,"Excellent 4-5")</f>
        <v>Okay 1-2</v>
      </c>
      <c r="Z2960" t="str">
        <f t="shared" si="46"/>
        <v>0-1000</v>
      </c>
    </row>
    <row r="2961" spans="1:26" x14ac:dyDescent="0.3">
      <c r="A2961">
        <v>18427236</v>
      </c>
      <c r="B2961" t="s">
        <v>5086</v>
      </c>
      <c r="C2961">
        <v>1</v>
      </c>
      <c r="D2961" t="s">
        <v>14</v>
      </c>
      <c r="E2961" t="s">
        <v>5087</v>
      </c>
      <c r="F2961" t="s">
        <v>16</v>
      </c>
      <c r="G2961" t="s">
        <v>21</v>
      </c>
      <c r="H2961" t="s">
        <v>16</v>
      </c>
      <c r="I2961">
        <v>1</v>
      </c>
      <c r="J2961">
        <v>89</v>
      </c>
      <c r="K2961">
        <v>300</v>
      </c>
      <c r="L2961">
        <v>4.2</v>
      </c>
      <c r="M2961" t="s">
        <v>1194</v>
      </c>
      <c r="N2961" t="str">
        <f>SUBSTITUTE(Sheet1[[#This Row],[Datekey_Opening]],"_","-")</f>
        <v>2014-8-28</v>
      </c>
      <c r="O2961">
        <f>YEAR(Sheet1[[#This Row],[Date]])</f>
        <v>2014</v>
      </c>
      <c r="P2961" t="str">
        <f>LOOKUP(Sheet1[[#This Row],[CountryCode]],$AI$4:$AI$18,$AJ$4:$AJ$18)</f>
        <v>India</v>
      </c>
      <c r="Q2961">
        <f>MONTH(Sheet1[[#This Row],[Date]])</f>
        <v>8</v>
      </c>
      <c r="R2961" t="str">
        <f>TEXT(Sheet1[[#This Row],[Date]],"MMMM")</f>
        <v>August</v>
      </c>
      <c r="S2961" t="str">
        <f>TEXT(Sheet1[[#This Row],[Date]],"YYYY-MMM")</f>
        <v>2014-Aug</v>
      </c>
      <c r="T2961">
        <f>WEEKDAY(Sheet1[[#This Row],[Date]])</f>
        <v>5</v>
      </c>
      <c r="U2961" t="str">
        <f>TEXT(Sheet1[[#This Row],[Date]],"DDDD")</f>
        <v>Thursday</v>
      </c>
      <c r="V2961" t="str">
        <f>"FM"&amp;MOD(MONTH(Sheet1[[#This Row],[Date]])-4,12)+1</f>
        <v>FM5</v>
      </c>
      <c r="W2961" t="str">
        <f>"Q"&amp;ROUNDUP(MONTH(Sheet1[[#This Row],[Date]])/3,0)</f>
        <v>Q3</v>
      </c>
      <c r="X2961" t="str">
        <f>"Q"&amp;INT(MOD(MONTH(Sheet1[[#This Row],[Date]])-4,12/3)+1)</f>
        <v>Q1</v>
      </c>
      <c r="Y2961" t="str" cm="1">
        <f t="array" ref="Y2961">_xlfn.IFS(ROUND(L2961,0)&lt;=1,"Need to improve 0-1",ROUND(L2961,0)&lt;=2,"Okay 1-2",ROUND(L2961,0)&lt;=3,"Good 2-3",ROUND(L2961,0)&lt;=4,"Great 3-4",ROUND(L2961,0)&lt;=5,"Excellent 4-5")</f>
        <v>Great 3-4</v>
      </c>
      <c r="Z2961" t="str">
        <f t="shared" si="46"/>
        <v>0-1000</v>
      </c>
    </row>
    <row r="2962" spans="1:26" x14ac:dyDescent="0.3">
      <c r="A2962">
        <v>311517</v>
      </c>
      <c r="B2962" t="s">
        <v>5088</v>
      </c>
      <c r="C2962">
        <v>1</v>
      </c>
      <c r="D2962" t="s">
        <v>14</v>
      </c>
      <c r="E2962" t="s">
        <v>395</v>
      </c>
      <c r="F2962" t="s">
        <v>16</v>
      </c>
      <c r="G2962" t="s">
        <v>16</v>
      </c>
      <c r="H2962" t="s">
        <v>16</v>
      </c>
      <c r="I2962">
        <v>1</v>
      </c>
      <c r="J2962">
        <v>4</v>
      </c>
      <c r="K2962">
        <v>300</v>
      </c>
      <c r="L2962">
        <v>3</v>
      </c>
      <c r="M2962" t="s">
        <v>576</v>
      </c>
      <c r="N2962" t="str">
        <f>SUBSTITUTE(Sheet1[[#This Row],[Datekey_Opening]],"_","-")</f>
        <v>2012-8-22</v>
      </c>
      <c r="O2962">
        <f>YEAR(Sheet1[[#This Row],[Date]])</f>
        <v>2012</v>
      </c>
      <c r="P2962" t="str">
        <f>LOOKUP(Sheet1[[#This Row],[CountryCode]],$AI$4:$AI$18,$AJ$4:$AJ$18)</f>
        <v>India</v>
      </c>
      <c r="Q2962">
        <f>MONTH(Sheet1[[#This Row],[Date]])</f>
        <v>8</v>
      </c>
      <c r="R2962" t="str">
        <f>TEXT(Sheet1[[#This Row],[Date]],"MMMM")</f>
        <v>August</v>
      </c>
      <c r="S2962" t="str">
        <f>TEXT(Sheet1[[#This Row],[Date]],"YYYY-MMM")</f>
        <v>2012-Aug</v>
      </c>
      <c r="T2962">
        <f>WEEKDAY(Sheet1[[#This Row],[Date]])</f>
        <v>4</v>
      </c>
      <c r="U2962" t="str">
        <f>TEXT(Sheet1[[#This Row],[Date]],"DDDD")</f>
        <v>Wednesday</v>
      </c>
      <c r="V2962" t="str">
        <f>"FM"&amp;MOD(MONTH(Sheet1[[#This Row],[Date]])-4,12)+1</f>
        <v>FM5</v>
      </c>
      <c r="W2962" t="str">
        <f>"Q"&amp;ROUNDUP(MONTH(Sheet1[[#This Row],[Date]])/3,0)</f>
        <v>Q3</v>
      </c>
      <c r="X2962" t="str">
        <f>"Q"&amp;INT(MOD(MONTH(Sheet1[[#This Row],[Date]])-4,12/3)+1)</f>
        <v>Q1</v>
      </c>
      <c r="Y2962" t="str" cm="1">
        <f t="array" ref="Y2962">_xlfn.IFS(ROUND(L2962,0)&lt;=1,"Need to improve 0-1",ROUND(L2962,0)&lt;=2,"Okay 1-2",ROUND(L2962,0)&lt;=3,"Good 2-3",ROUND(L2962,0)&lt;=4,"Great 3-4",ROUND(L2962,0)&lt;=5,"Excellent 4-5")</f>
        <v>Good 2-3</v>
      </c>
      <c r="Z2962" t="str">
        <f t="shared" si="46"/>
        <v>0-1000</v>
      </c>
    </row>
    <row r="2963" spans="1:26" x14ac:dyDescent="0.3">
      <c r="A2963">
        <v>18472609</v>
      </c>
      <c r="B2963" t="s">
        <v>5089</v>
      </c>
      <c r="C2963">
        <v>1</v>
      </c>
      <c r="D2963" t="s">
        <v>14</v>
      </c>
      <c r="E2963" t="s">
        <v>690</v>
      </c>
      <c r="F2963" t="s">
        <v>16</v>
      </c>
      <c r="G2963" t="s">
        <v>16</v>
      </c>
      <c r="H2963" t="s">
        <v>16</v>
      </c>
      <c r="I2963">
        <v>1</v>
      </c>
      <c r="J2963">
        <v>3</v>
      </c>
      <c r="K2963">
        <v>300</v>
      </c>
      <c r="L2963">
        <v>1</v>
      </c>
      <c r="M2963" t="s">
        <v>2556</v>
      </c>
      <c r="N2963" t="str">
        <f>SUBSTITUTE(Sheet1[[#This Row],[Datekey_Opening]],"_","-")</f>
        <v>2016-8-19</v>
      </c>
      <c r="O2963">
        <f>YEAR(Sheet1[[#This Row],[Date]])</f>
        <v>2016</v>
      </c>
      <c r="P2963" t="str">
        <f>LOOKUP(Sheet1[[#This Row],[CountryCode]],$AI$4:$AI$18,$AJ$4:$AJ$18)</f>
        <v>India</v>
      </c>
      <c r="Q2963">
        <f>MONTH(Sheet1[[#This Row],[Date]])</f>
        <v>8</v>
      </c>
      <c r="R2963" t="str">
        <f>TEXT(Sheet1[[#This Row],[Date]],"MMMM")</f>
        <v>August</v>
      </c>
      <c r="S2963" t="str">
        <f>TEXT(Sheet1[[#This Row],[Date]],"YYYY-MMM")</f>
        <v>2016-Aug</v>
      </c>
      <c r="T2963">
        <f>WEEKDAY(Sheet1[[#This Row],[Date]])</f>
        <v>6</v>
      </c>
      <c r="U2963" t="str">
        <f>TEXT(Sheet1[[#This Row],[Date]],"DDDD")</f>
        <v>Friday</v>
      </c>
      <c r="V2963" t="str">
        <f>"FM"&amp;MOD(MONTH(Sheet1[[#This Row],[Date]])-4,12)+1</f>
        <v>FM5</v>
      </c>
      <c r="W2963" t="str">
        <f>"Q"&amp;ROUNDUP(MONTH(Sheet1[[#This Row],[Date]])/3,0)</f>
        <v>Q3</v>
      </c>
      <c r="X2963" t="str">
        <f>"Q"&amp;INT(MOD(MONTH(Sheet1[[#This Row],[Date]])-4,12/3)+1)</f>
        <v>Q1</v>
      </c>
      <c r="Y2963" t="str" cm="1">
        <f t="array" ref="Y2963">_xlfn.IFS(ROUND(L2963,0)&lt;=1,"Need to improve 0-1",ROUND(L2963,0)&lt;=2,"Okay 1-2",ROUND(L2963,0)&lt;=3,"Good 2-3",ROUND(L2963,0)&lt;=4,"Great 3-4",ROUND(L2963,0)&lt;=5,"Excellent 4-5")</f>
        <v>Need to improve 0-1</v>
      </c>
      <c r="Z2963" t="str">
        <f t="shared" si="46"/>
        <v>0-1000</v>
      </c>
    </row>
    <row r="2964" spans="1:26" x14ac:dyDescent="0.3">
      <c r="A2964">
        <v>18361764</v>
      </c>
      <c r="B2964" t="s">
        <v>5090</v>
      </c>
      <c r="C2964">
        <v>1</v>
      </c>
      <c r="D2964" t="s">
        <v>14</v>
      </c>
      <c r="E2964" t="s">
        <v>426</v>
      </c>
      <c r="F2964" t="s">
        <v>16</v>
      </c>
      <c r="G2964" t="s">
        <v>16</v>
      </c>
      <c r="H2964" t="s">
        <v>16</v>
      </c>
      <c r="I2964">
        <v>1</v>
      </c>
      <c r="J2964">
        <v>2</v>
      </c>
      <c r="K2964">
        <v>300</v>
      </c>
      <c r="L2964">
        <v>1</v>
      </c>
      <c r="M2964" t="s">
        <v>4752</v>
      </c>
      <c r="N2964" t="str">
        <f>SUBSTITUTE(Sheet1[[#This Row],[Datekey_Opening]],"_","-")</f>
        <v>2013-8-27</v>
      </c>
      <c r="O2964">
        <f>YEAR(Sheet1[[#This Row],[Date]])</f>
        <v>2013</v>
      </c>
      <c r="P2964" t="str">
        <f>LOOKUP(Sheet1[[#This Row],[CountryCode]],$AI$4:$AI$18,$AJ$4:$AJ$18)</f>
        <v>India</v>
      </c>
      <c r="Q2964">
        <f>MONTH(Sheet1[[#This Row],[Date]])</f>
        <v>8</v>
      </c>
      <c r="R2964" t="str">
        <f>TEXT(Sheet1[[#This Row],[Date]],"MMMM")</f>
        <v>August</v>
      </c>
      <c r="S2964" t="str">
        <f>TEXT(Sheet1[[#This Row],[Date]],"YYYY-MMM")</f>
        <v>2013-Aug</v>
      </c>
      <c r="T2964">
        <f>WEEKDAY(Sheet1[[#This Row],[Date]])</f>
        <v>3</v>
      </c>
      <c r="U2964" t="str">
        <f>TEXT(Sheet1[[#This Row],[Date]],"DDDD")</f>
        <v>Tuesday</v>
      </c>
      <c r="V2964" t="str">
        <f>"FM"&amp;MOD(MONTH(Sheet1[[#This Row],[Date]])-4,12)+1</f>
        <v>FM5</v>
      </c>
      <c r="W2964" t="str">
        <f>"Q"&amp;ROUNDUP(MONTH(Sheet1[[#This Row],[Date]])/3,0)</f>
        <v>Q3</v>
      </c>
      <c r="X2964" t="str">
        <f>"Q"&amp;INT(MOD(MONTH(Sheet1[[#This Row],[Date]])-4,12/3)+1)</f>
        <v>Q1</v>
      </c>
      <c r="Y2964" t="str" cm="1">
        <f t="array" ref="Y2964">_xlfn.IFS(ROUND(L2964,0)&lt;=1,"Need to improve 0-1",ROUND(L2964,0)&lt;=2,"Okay 1-2",ROUND(L2964,0)&lt;=3,"Good 2-3",ROUND(L2964,0)&lt;=4,"Great 3-4",ROUND(L2964,0)&lt;=5,"Excellent 4-5")</f>
        <v>Need to improve 0-1</v>
      </c>
      <c r="Z2964" t="str">
        <f t="shared" si="46"/>
        <v>0-1000</v>
      </c>
    </row>
    <row r="2965" spans="1:26" x14ac:dyDescent="0.3">
      <c r="A2965">
        <v>18254523</v>
      </c>
      <c r="B2965" t="s">
        <v>5091</v>
      </c>
      <c r="C2965">
        <v>1</v>
      </c>
      <c r="D2965" t="s">
        <v>14</v>
      </c>
      <c r="E2965" t="s">
        <v>395</v>
      </c>
      <c r="F2965" t="s">
        <v>16</v>
      </c>
      <c r="G2965" t="s">
        <v>16</v>
      </c>
      <c r="H2965" t="s">
        <v>16</v>
      </c>
      <c r="I2965">
        <v>1</v>
      </c>
      <c r="J2965">
        <v>4</v>
      </c>
      <c r="K2965">
        <v>300</v>
      </c>
      <c r="L2965">
        <v>2.9</v>
      </c>
      <c r="M2965" t="s">
        <v>3734</v>
      </c>
      <c r="N2965" t="str">
        <f>SUBSTITUTE(Sheet1[[#This Row],[Datekey_Opening]],"_","-")</f>
        <v>2011-8-11</v>
      </c>
      <c r="O2965">
        <f>YEAR(Sheet1[[#This Row],[Date]])</f>
        <v>2011</v>
      </c>
      <c r="P2965" t="str">
        <f>LOOKUP(Sheet1[[#This Row],[CountryCode]],$AI$4:$AI$18,$AJ$4:$AJ$18)</f>
        <v>India</v>
      </c>
      <c r="Q2965">
        <f>MONTH(Sheet1[[#This Row],[Date]])</f>
        <v>8</v>
      </c>
      <c r="R2965" t="str">
        <f>TEXT(Sheet1[[#This Row],[Date]],"MMMM")</f>
        <v>August</v>
      </c>
      <c r="S2965" t="str">
        <f>TEXT(Sheet1[[#This Row],[Date]],"YYYY-MMM")</f>
        <v>2011-Aug</v>
      </c>
      <c r="T2965">
        <f>WEEKDAY(Sheet1[[#This Row],[Date]])</f>
        <v>5</v>
      </c>
      <c r="U2965" t="str">
        <f>TEXT(Sheet1[[#This Row],[Date]],"DDDD")</f>
        <v>Thursday</v>
      </c>
      <c r="V2965" t="str">
        <f>"FM"&amp;MOD(MONTH(Sheet1[[#This Row],[Date]])-4,12)+1</f>
        <v>FM5</v>
      </c>
      <c r="W2965" t="str">
        <f>"Q"&amp;ROUNDUP(MONTH(Sheet1[[#This Row],[Date]])/3,0)</f>
        <v>Q3</v>
      </c>
      <c r="X2965" t="str">
        <f>"Q"&amp;INT(MOD(MONTH(Sheet1[[#This Row],[Date]])-4,12/3)+1)</f>
        <v>Q1</v>
      </c>
      <c r="Y2965" t="str" cm="1">
        <f t="array" ref="Y2965">_xlfn.IFS(ROUND(L2965,0)&lt;=1,"Need to improve 0-1",ROUND(L2965,0)&lt;=2,"Okay 1-2",ROUND(L2965,0)&lt;=3,"Good 2-3",ROUND(L2965,0)&lt;=4,"Great 3-4",ROUND(L2965,0)&lt;=5,"Excellent 4-5")</f>
        <v>Good 2-3</v>
      </c>
      <c r="Z2965" t="str">
        <f t="shared" si="46"/>
        <v>0-1000</v>
      </c>
    </row>
    <row r="2966" spans="1:26" x14ac:dyDescent="0.3">
      <c r="A2966">
        <v>18424170</v>
      </c>
      <c r="B2966" t="s">
        <v>571</v>
      </c>
      <c r="C2966">
        <v>1</v>
      </c>
      <c r="D2966" t="s">
        <v>14</v>
      </c>
      <c r="E2966" t="s">
        <v>1106</v>
      </c>
      <c r="F2966" t="s">
        <v>16</v>
      </c>
      <c r="G2966" t="s">
        <v>16</v>
      </c>
      <c r="H2966" t="s">
        <v>16</v>
      </c>
      <c r="I2966">
        <v>1</v>
      </c>
      <c r="J2966">
        <v>1</v>
      </c>
      <c r="K2966">
        <v>300</v>
      </c>
      <c r="L2966">
        <v>1</v>
      </c>
      <c r="M2966" t="s">
        <v>4113</v>
      </c>
      <c r="N2966" t="str">
        <f>SUBSTITUTE(Sheet1[[#This Row],[Datekey_Opening]],"_","-")</f>
        <v>2013-8-28</v>
      </c>
      <c r="O2966">
        <f>YEAR(Sheet1[[#This Row],[Date]])</f>
        <v>2013</v>
      </c>
      <c r="P2966" t="str">
        <f>LOOKUP(Sheet1[[#This Row],[CountryCode]],$AI$4:$AI$18,$AJ$4:$AJ$18)</f>
        <v>India</v>
      </c>
      <c r="Q2966">
        <f>MONTH(Sheet1[[#This Row],[Date]])</f>
        <v>8</v>
      </c>
      <c r="R2966" t="str">
        <f>TEXT(Sheet1[[#This Row],[Date]],"MMMM")</f>
        <v>August</v>
      </c>
      <c r="S2966" t="str">
        <f>TEXT(Sheet1[[#This Row],[Date]],"YYYY-MMM")</f>
        <v>2013-Aug</v>
      </c>
      <c r="T2966">
        <f>WEEKDAY(Sheet1[[#This Row],[Date]])</f>
        <v>4</v>
      </c>
      <c r="U2966" t="str">
        <f>TEXT(Sheet1[[#This Row],[Date]],"DDDD")</f>
        <v>Wednesday</v>
      </c>
      <c r="V2966" t="str">
        <f>"FM"&amp;MOD(MONTH(Sheet1[[#This Row],[Date]])-4,12)+1</f>
        <v>FM5</v>
      </c>
      <c r="W2966" t="str">
        <f>"Q"&amp;ROUNDUP(MONTH(Sheet1[[#This Row],[Date]])/3,0)</f>
        <v>Q3</v>
      </c>
      <c r="X2966" t="str">
        <f>"Q"&amp;INT(MOD(MONTH(Sheet1[[#This Row],[Date]])-4,12/3)+1)</f>
        <v>Q1</v>
      </c>
      <c r="Y2966" t="str" cm="1">
        <f t="array" ref="Y2966">_xlfn.IFS(ROUND(L2966,0)&lt;=1,"Need to improve 0-1",ROUND(L2966,0)&lt;=2,"Okay 1-2",ROUND(L2966,0)&lt;=3,"Good 2-3",ROUND(L2966,0)&lt;=4,"Great 3-4",ROUND(L2966,0)&lt;=5,"Excellent 4-5")</f>
        <v>Need to improve 0-1</v>
      </c>
      <c r="Z2966" t="str">
        <f t="shared" si="46"/>
        <v>0-1000</v>
      </c>
    </row>
    <row r="2967" spans="1:26" x14ac:dyDescent="0.3">
      <c r="A2967">
        <v>18311920</v>
      </c>
      <c r="B2967" t="s">
        <v>5092</v>
      </c>
      <c r="C2967">
        <v>1</v>
      </c>
      <c r="D2967" t="s">
        <v>14</v>
      </c>
      <c r="E2967" t="s">
        <v>828</v>
      </c>
      <c r="F2967" t="s">
        <v>16</v>
      </c>
      <c r="G2967" t="s">
        <v>16</v>
      </c>
      <c r="H2967" t="s">
        <v>16</v>
      </c>
      <c r="I2967">
        <v>1</v>
      </c>
      <c r="J2967">
        <v>1</v>
      </c>
      <c r="K2967">
        <v>300</v>
      </c>
      <c r="L2967">
        <v>1</v>
      </c>
      <c r="M2967" t="s">
        <v>5093</v>
      </c>
      <c r="N2967" t="str">
        <f>SUBSTITUTE(Sheet1[[#This Row],[Datekey_Opening]],"_","-")</f>
        <v>2010-8-3</v>
      </c>
      <c r="O2967">
        <f>YEAR(Sheet1[[#This Row],[Date]])</f>
        <v>2010</v>
      </c>
      <c r="P2967" t="str">
        <f>LOOKUP(Sheet1[[#This Row],[CountryCode]],$AI$4:$AI$18,$AJ$4:$AJ$18)</f>
        <v>India</v>
      </c>
      <c r="Q2967">
        <f>MONTH(Sheet1[[#This Row],[Date]])</f>
        <v>8</v>
      </c>
      <c r="R2967" t="str">
        <f>TEXT(Sheet1[[#This Row],[Date]],"MMMM")</f>
        <v>August</v>
      </c>
      <c r="S2967" t="str">
        <f>TEXT(Sheet1[[#This Row],[Date]],"YYYY-MMM")</f>
        <v>2010-Aug</v>
      </c>
      <c r="T2967">
        <f>WEEKDAY(Sheet1[[#This Row],[Date]])</f>
        <v>3</v>
      </c>
      <c r="U2967" t="str">
        <f>TEXT(Sheet1[[#This Row],[Date]],"DDDD")</f>
        <v>Tuesday</v>
      </c>
      <c r="V2967" t="str">
        <f>"FM"&amp;MOD(MONTH(Sheet1[[#This Row],[Date]])-4,12)+1</f>
        <v>FM5</v>
      </c>
      <c r="W2967" t="str">
        <f>"Q"&amp;ROUNDUP(MONTH(Sheet1[[#This Row],[Date]])/3,0)</f>
        <v>Q3</v>
      </c>
      <c r="X2967" t="str">
        <f>"Q"&amp;INT(MOD(MONTH(Sheet1[[#This Row],[Date]])-4,12/3)+1)</f>
        <v>Q1</v>
      </c>
      <c r="Y2967" t="str" cm="1">
        <f t="array" ref="Y2967">_xlfn.IFS(ROUND(L2967,0)&lt;=1,"Need to improve 0-1",ROUND(L2967,0)&lt;=2,"Okay 1-2",ROUND(L2967,0)&lt;=3,"Good 2-3",ROUND(L2967,0)&lt;=4,"Great 3-4",ROUND(L2967,0)&lt;=5,"Excellent 4-5")</f>
        <v>Need to improve 0-1</v>
      </c>
      <c r="Z2967" t="str">
        <f t="shared" si="46"/>
        <v>0-1000</v>
      </c>
    </row>
    <row r="2968" spans="1:26" x14ac:dyDescent="0.3">
      <c r="A2968">
        <v>310802</v>
      </c>
      <c r="B2968" t="s">
        <v>5094</v>
      </c>
      <c r="C2968">
        <v>1</v>
      </c>
      <c r="D2968" t="s">
        <v>14</v>
      </c>
      <c r="E2968" t="s">
        <v>5095</v>
      </c>
      <c r="F2968" t="s">
        <v>16</v>
      </c>
      <c r="G2968" t="s">
        <v>21</v>
      </c>
      <c r="H2968" t="s">
        <v>16</v>
      </c>
      <c r="I2968">
        <v>1</v>
      </c>
      <c r="J2968">
        <v>29</v>
      </c>
      <c r="K2968">
        <v>300</v>
      </c>
      <c r="L2968">
        <v>2.9</v>
      </c>
      <c r="M2968" t="s">
        <v>5096</v>
      </c>
      <c r="N2968" t="str">
        <f>SUBSTITUTE(Sheet1[[#This Row],[Datekey_Opening]],"_","-")</f>
        <v>2013-7-15</v>
      </c>
      <c r="O2968">
        <f>YEAR(Sheet1[[#This Row],[Date]])</f>
        <v>2013</v>
      </c>
      <c r="P2968" t="str">
        <f>LOOKUP(Sheet1[[#This Row],[CountryCode]],$AI$4:$AI$18,$AJ$4:$AJ$18)</f>
        <v>India</v>
      </c>
      <c r="Q2968">
        <f>MONTH(Sheet1[[#This Row],[Date]])</f>
        <v>7</v>
      </c>
      <c r="R2968" t="str">
        <f>TEXT(Sheet1[[#This Row],[Date]],"MMMM")</f>
        <v>July</v>
      </c>
      <c r="S2968" t="str">
        <f>TEXT(Sheet1[[#This Row],[Date]],"YYYY-MMM")</f>
        <v>2013-Jul</v>
      </c>
      <c r="T2968">
        <f>WEEKDAY(Sheet1[[#This Row],[Date]])</f>
        <v>2</v>
      </c>
      <c r="U2968" t="str">
        <f>TEXT(Sheet1[[#This Row],[Date]],"DDDD")</f>
        <v>Monday</v>
      </c>
      <c r="V2968" t="str">
        <f>"FM"&amp;MOD(MONTH(Sheet1[[#This Row],[Date]])-4,12)+1</f>
        <v>FM4</v>
      </c>
      <c r="W2968" t="str">
        <f>"Q"&amp;ROUNDUP(MONTH(Sheet1[[#This Row],[Date]])/3,0)</f>
        <v>Q3</v>
      </c>
      <c r="X2968" t="str">
        <f>"Q"&amp;INT(MOD(MONTH(Sheet1[[#This Row],[Date]])-4,12/3)+1)</f>
        <v>Q4</v>
      </c>
      <c r="Y2968" t="str" cm="1">
        <f t="array" ref="Y2968">_xlfn.IFS(ROUND(L2968,0)&lt;=1,"Need to improve 0-1",ROUND(L2968,0)&lt;=2,"Okay 1-2",ROUND(L2968,0)&lt;=3,"Good 2-3",ROUND(L2968,0)&lt;=4,"Great 3-4",ROUND(L2968,0)&lt;=5,"Excellent 4-5")</f>
        <v>Good 2-3</v>
      </c>
      <c r="Z2968" t="str">
        <f t="shared" si="46"/>
        <v>0-1000</v>
      </c>
    </row>
    <row r="2969" spans="1:26" x14ac:dyDescent="0.3">
      <c r="A2969">
        <v>7602</v>
      </c>
      <c r="B2969" t="s">
        <v>5097</v>
      </c>
      <c r="C2969">
        <v>1</v>
      </c>
      <c r="D2969" t="s">
        <v>14</v>
      </c>
      <c r="E2969" t="s">
        <v>395</v>
      </c>
      <c r="F2969" t="s">
        <v>16</v>
      </c>
      <c r="G2969" t="s">
        <v>16</v>
      </c>
      <c r="H2969" t="s">
        <v>16</v>
      </c>
      <c r="I2969">
        <v>1</v>
      </c>
      <c r="J2969">
        <v>18</v>
      </c>
      <c r="K2969">
        <v>300</v>
      </c>
      <c r="L2969">
        <v>3.4</v>
      </c>
      <c r="M2969" t="s">
        <v>3746</v>
      </c>
      <c r="N2969" t="str">
        <f>SUBSTITUTE(Sheet1[[#This Row],[Datekey_Opening]],"_","-")</f>
        <v>2017-7-12</v>
      </c>
      <c r="O2969">
        <f>YEAR(Sheet1[[#This Row],[Date]])</f>
        <v>2017</v>
      </c>
      <c r="P2969" t="str">
        <f>LOOKUP(Sheet1[[#This Row],[CountryCode]],$AI$4:$AI$18,$AJ$4:$AJ$18)</f>
        <v>India</v>
      </c>
      <c r="Q2969">
        <f>MONTH(Sheet1[[#This Row],[Date]])</f>
        <v>7</v>
      </c>
      <c r="R2969" t="str">
        <f>TEXT(Sheet1[[#This Row],[Date]],"MMMM")</f>
        <v>July</v>
      </c>
      <c r="S2969" t="str">
        <f>TEXT(Sheet1[[#This Row],[Date]],"YYYY-MMM")</f>
        <v>2017-Jul</v>
      </c>
      <c r="T2969">
        <f>WEEKDAY(Sheet1[[#This Row],[Date]])</f>
        <v>4</v>
      </c>
      <c r="U2969" t="str">
        <f>TEXT(Sheet1[[#This Row],[Date]],"DDDD")</f>
        <v>Wednesday</v>
      </c>
      <c r="V2969" t="str">
        <f>"FM"&amp;MOD(MONTH(Sheet1[[#This Row],[Date]])-4,12)+1</f>
        <v>FM4</v>
      </c>
      <c r="W2969" t="str">
        <f>"Q"&amp;ROUNDUP(MONTH(Sheet1[[#This Row],[Date]])/3,0)</f>
        <v>Q3</v>
      </c>
      <c r="X2969" t="str">
        <f>"Q"&amp;INT(MOD(MONTH(Sheet1[[#This Row],[Date]])-4,12/3)+1)</f>
        <v>Q4</v>
      </c>
      <c r="Y2969" t="str" cm="1">
        <f t="array" ref="Y2969">_xlfn.IFS(ROUND(L2969,0)&lt;=1,"Need to improve 0-1",ROUND(L2969,0)&lt;=2,"Okay 1-2",ROUND(L2969,0)&lt;=3,"Good 2-3",ROUND(L2969,0)&lt;=4,"Great 3-4",ROUND(L2969,0)&lt;=5,"Excellent 4-5")</f>
        <v>Good 2-3</v>
      </c>
      <c r="Z2969" t="str">
        <f t="shared" si="46"/>
        <v>0-1000</v>
      </c>
    </row>
    <row r="2970" spans="1:26" x14ac:dyDescent="0.3">
      <c r="A2970">
        <v>7635</v>
      </c>
      <c r="B2970" t="s">
        <v>5098</v>
      </c>
      <c r="C2970">
        <v>1</v>
      </c>
      <c r="D2970" t="s">
        <v>14</v>
      </c>
      <c r="E2970" t="s">
        <v>680</v>
      </c>
      <c r="F2970" t="s">
        <v>16</v>
      </c>
      <c r="G2970" t="s">
        <v>16</v>
      </c>
      <c r="H2970" t="s">
        <v>16</v>
      </c>
      <c r="I2970">
        <v>1</v>
      </c>
      <c r="J2970">
        <v>2</v>
      </c>
      <c r="K2970">
        <v>300</v>
      </c>
      <c r="L2970">
        <v>1</v>
      </c>
      <c r="M2970" t="s">
        <v>1377</v>
      </c>
      <c r="N2970" t="str">
        <f>SUBSTITUTE(Sheet1[[#This Row],[Datekey_Opening]],"_","-")</f>
        <v>2016-7-7</v>
      </c>
      <c r="O2970">
        <f>YEAR(Sheet1[[#This Row],[Date]])</f>
        <v>2016</v>
      </c>
      <c r="P2970" t="str">
        <f>LOOKUP(Sheet1[[#This Row],[CountryCode]],$AI$4:$AI$18,$AJ$4:$AJ$18)</f>
        <v>India</v>
      </c>
      <c r="Q2970">
        <f>MONTH(Sheet1[[#This Row],[Date]])</f>
        <v>7</v>
      </c>
      <c r="R2970" t="str">
        <f>TEXT(Sheet1[[#This Row],[Date]],"MMMM")</f>
        <v>July</v>
      </c>
      <c r="S2970" t="str">
        <f>TEXT(Sheet1[[#This Row],[Date]],"YYYY-MMM")</f>
        <v>2016-Jul</v>
      </c>
      <c r="T2970">
        <f>WEEKDAY(Sheet1[[#This Row],[Date]])</f>
        <v>5</v>
      </c>
      <c r="U2970" t="str">
        <f>TEXT(Sheet1[[#This Row],[Date]],"DDDD")</f>
        <v>Thursday</v>
      </c>
      <c r="V2970" t="str">
        <f>"FM"&amp;MOD(MONTH(Sheet1[[#This Row],[Date]])-4,12)+1</f>
        <v>FM4</v>
      </c>
      <c r="W2970" t="str">
        <f>"Q"&amp;ROUNDUP(MONTH(Sheet1[[#This Row],[Date]])/3,0)</f>
        <v>Q3</v>
      </c>
      <c r="X2970" t="str">
        <f>"Q"&amp;INT(MOD(MONTH(Sheet1[[#This Row],[Date]])-4,12/3)+1)</f>
        <v>Q4</v>
      </c>
      <c r="Y2970" t="str" cm="1">
        <f t="array" ref="Y2970">_xlfn.IFS(ROUND(L2970,0)&lt;=1,"Need to improve 0-1",ROUND(L2970,0)&lt;=2,"Okay 1-2",ROUND(L2970,0)&lt;=3,"Good 2-3",ROUND(L2970,0)&lt;=4,"Great 3-4",ROUND(L2970,0)&lt;=5,"Excellent 4-5")</f>
        <v>Need to improve 0-1</v>
      </c>
      <c r="Z2970" t="str">
        <f t="shared" si="46"/>
        <v>0-1000</v>
      </c>
    </row>
    <row r="2971" spans="1:26" x14ac:dyDescent="0.3">
      <c r="A2971">
        <v>307500</v>
      </c>
      <c r="B2971" t="s">
        <v>5099</v>
      </c>
      <c r="C2971">
        <v>1</v>
      </c>
      <c r="D2971" t="s">
        <v>14</v>
      </c>
      <c r="E2971" t="s">
        <v>435</v>
      </c>
      <c r="F2971" t="s">
        <v>16</v>
      </c>
      <c r="G2971" t="s">
        <v>16</v>
      </c>
      <c r="H2971" t="s">
        <v>16</v>
      </c>
      <c r="I2971">
        <v>1</v>
      </c>
      <c r="J2971">
        <v>25</v>
      </c>
      <c r="K2971">
        <v>300</v>
      </c>
      <c r="L2971">
        <v>3.3</v>
      </c>
      <c r="M2971" t="s">
        <v>4334</v>
      </c>
      <c r="N2971" t="str">
        <f>SUBSTITUTE(Sheet1[[#This Row],[Datekey_Opening]],"_","-")</f>
        <v>2011-7-21</v>
      </c>
      <c r="O2971">
        <f>YEAR(Sheet1[[#This Row],[Date]])</f>
        <v>2011</v>
      </c>
      <c r="P2971" t="str">
        <f>LOOKUP(Sheet1[[#This Row],[CountryCode]],$AI$4:$AI$18,$AJ$4:$AJ$18)</f>
        <v>India</v>
      </c>
      <c r="Q2971">
        <f>MONTH(Sheet1[[#This Row],[Date]])</f>
        <v>7</v>
      </c>
      <c r="R2971" t="str">
        <f>TEXT(Sheet1[[#This Row],[Date]],"MMMM")</f>
        <v>July</v>
      </c>
      <c r="S2971" t="str">
        <f>TEXT(Sheet1[[#This Row],[Date]],"YYYY-MMM")</f>
        <v>2011-Jul</v>
      </c>
      <c r="T2971">
        <f>WEEKDAY(Sheet1[[#This Row],[Date]])</f>
        <v>5</v>
      </c>
      <c r="U2971" t="str">
        <f>TEXT(Sheet1[[#This Row],[Date]],"DDDD")</f>
        <v>Thursday</v>
      </c>
      <c r="V2971" t="str">
        <f>"FM"&amp;MOD(MONTH(Sheet1[[#This Row],[Date]])-4,12)+1</f>
        <v>FM4</v>
      </c>
      <c r="W2971" t="str">
        <f>"Q"&amp;ROUNDUP(MONTH(Sheet1[[#This Row],[Date]])/3,0)</f>
        <v>Q3</v>
      </c>
      <c r="X2971" t="str">
        <f>"Q"&amp;INT(MOD(MONTH(Sheet1[[#This Row],[Date]])-4,12/3)+1)</f>
        <v>Q4</v>
      </c>
      <c r="Y2971" t="str" cm="1">
        <f t="array" ref="Y2971">_xlfn.IFS(ROUND(L2971,0)&lt;=1,"Need to improve 0-1",ROUND(L2971,0)&lt;=2,"Okay 1-2",ROUND(L2971,0)&lt;=3,"Good 2-3",ROUND(L2971,0)&lt;=4,"Great 3-4",ROUND(L2971,0)&lt;=5,"Excellent 4-5")</f>
        <v>Good 2-3</v>
      </c>
      <c r="Z2971" t="str">
        <f t="shared" si="46"/>
        <v>0-1000</v>
      </c>
    </row>
    <row r="2972" spans="1:26" x14ac:dyDescent="0.3">
      <c r="A2972">
        <v>18377889</v>
      </c>
      <c r="B2972" t="s">
        <v>5100</v>
      </c>
      <c r="C2972">
        <v>1</v>
      </c>
      <c r="D2972" t="s">
        <v>14</v>
      </c>
      <c r="E2972" t="s">
        <v>405</v>
      </c>
      <c r="F2972" t="s">
        <v>16</v>
      </c>
      <c r="G2972" t="s">
        <v>16</v>
      </c>
      <c r="H2972" t="s">
        <v>16</v>
      </c>
      <c r="I2972">
        <v>1</v>
      </c>
      <c r="J2972">
        <v>1</v>
      </c>
      <c r="K2972">
        <v>300</v>
      </c>
      <c r="L2972">
        <v>1</v>
      </c>
      <c r="M2972" t="s">
        <v>5101</v>
      </c>
      <c r="N2972" t="str">
        <f>SUBSTITUTE(Sheet1[[#This Row],[Datekey_Opening]],"_","-")</f>
        <v>2011-7-5</v>
      </c>
      <c r="O2972">
        <f>YEAR(Sheet1[[#This Row],[Date]])</f>
        <v>2011</v>
      </c>
      <c r="P2972" t="str">
        <f>LOOKUP(Sheet1[[#This Row],[CountryCode]],$AI$4:$AI$18,$AJ$4:$AJ$18)</f>
        <v>India</v>
      </c>
      <c r="Q2972">
        <f>MONTH(Sheet1[[#This Row],[Date]])</f>
        <v>7</v>
      </c>
      <c r="R2972" t="str">
        <f>TEXT(Sheet1[[#This Row],[Date]],"MMMM")</f>
        <v>July</v>
      </c>
      <c r="S2972" t="str">
        <f>TEXT(Sheet1[[#This Row],[Date]],"YYYY-MMM")</f>
        <v>2011-Jul</v>
      </c>
      <c r="T2972">
        <f>WEEKDAY(Sheet1[[#This Row],[Date]])</f>
        <v>3</v>
      </c>
      <c r="U2972" t="str">
        <f>TEXT(Sheet1[[#This Row],[Date]],"DDDD")</f>
        <v>Tuesday</v>
      </c>
      <c r="V2972" t="str">
        <f>"FM"&amp;MOD(MONTH(Sheet1[[#This Row],[Date]])-4,12)+1</f>
        <v>FM4</v>
      </c>
      <c r="W2972" t="str">
        <f>"Q"&amp;ROUNDUP(MONTH(Sheet1[[#This Row],[Date]])/3,0)</f>
        <v>Q3</v>
      </c>
      <c r="X2972" t="str">
        <f>"Q"&amp;INT(MOD(MONTH(Sheet1[[#This Row],[Date]])-4,12/3)+1)</f>
        <v>Q4</v>
      </c>
      <c r="Y2972" t="str" cm="1">
        <f t="array" ref="Y2972">_xlfn.IFS(ROUND(L2972,0)&lt;=1,"Need to improve 0-1",ROUND(L2972,0)&lt;=2,"Okay 1-2",ROUND(L2972,0)&lt;=3,"Good 2-3",ROUND(L2972,0)&lt;=4,"Great 3-4",ROUND(L2972,0)&lt;=5,"Excellent 4-5")</f>
        <v>Need to improve 0-1</v>
      </c>
      <c r="Z2972" t="str">
        <f t="shared" si="46"/>
        <v>0-1000</v>
      </c>
    </row>
    <row r="2973" spans="1:26" x14ac:dyDescent="0.3">
      <c r="A2973">
        <v>7884</v>
      </c>
      <c r="B2973" t="s">
        <v>5102</v>
      </c>
      <c r="C2973">
        <v>1</v>
      </c>
      <c r="D2973" t="s">
        <v>14</v>
      </c>
      <c r="E2973" t="s">
        <v>365</v>
      </c>
      <c r="F2973" t="s">
        <v>16</v>
      </c>
      <c r="G2973" t="s">
        <v>21</v>
      </c>
      <c r="H2973" t="s">
        <v>16</v>
      </c>
      <c r="I2973">
        <v>1</v>
      </c>
      <c r="J2973">
        <v>16</v>
      </c>
      <c r="K2973">
        <v>300</v>
      </c>
      <c r="L2973">
        <v>3.2</v>
      </c>
      <c r="M2973" t="s">
        <v>5103</v>
      </c>
      <c r="N2973" t="str">
        <f>SUBSTITUTE(Sheet1[[#This Row],[Datekey_Opening]],"_","-")</f>
        <v>2013-7-18</v>
      </c>
      <c r="O2973">
        <f>YEAR(Sheet1[[#This Row],[Date]])</f>
        <v>2013</v>
      </c>
      <c r="P2973" t="str">
        <f>LOOKUP(Sheet1[[#This Row],[CountryCode]],$AI$4:$AI$18,$AJ$4:$AJ$18)</f>
        <v>India</v>
      </c>
      <c r="Q2973">
        <f>MONTH(Sheet1[[#This Row],[Date]])</f>
        <v>7</v>
      </c>
      <c r="R2973" t="str">
        <f>TEXT(Sheet1[[#This Row],[Date]],"MMMM")</f>
        <v>July</v>
      </c>
      <c r="S2973" t="str">
        <f>TEXT(Sheet1[[#This Row],[Date]],"YYYY-MMM")</f>
        <v>2013-Jul</v>
      </c>
      <c r="T2973">
        <f>WEEKDAY(Sheet1[[#This Row],[Date]])</f>
        <v>5</v>
      </c>
      <c r="U2973" t="str">
        <f>TEXT(Sheet1[[#This Row],[Date]],"DDDD")</f>
        <v>Thursday</v>
      </c>
      <c r="V2973" t="str">
        <f>"FM"&amp;MOD(MONTH(Sheet1[[#This Row],[Date]])-4,12)+1</f>
        <v>FM4</v>
      </c>
      <c r="W2973" t="str">
        <f>"Q"&amp;ROUNDUP(MONTH(Sheet1[[#This Row],[Date]])/3,0)</f>
        <v>Q3</v>
      </c>
      <c r="X2973" t="str">
        <f>"Q"&amp;INT(MOD(MONTH(Sheet1[[#This Row],[Date]])-4,12/3)+1)</f>
        <v>Q4</v>
      </c>
      <c r="Y2973" t="str" cm="1">
        <f t="array" ref="Y2973">_xlfn.IFS(ROUND(L2973,0)&lt;=1,"Need to improve 0-1",ROUND(L2973,0)&lt;=2,"Okay 1-2",ROUND(L2973,0)&lt;=3,"Good 2-3",ROUND(L2973,0)&lt;=4,"Great 3-4",ROUND(L2973,0)&lt;=5,"Excellent 4-5")</f>
        <v>Good 2-3</v>
      </c>
      <c r="Z2973" t="str">
        <f t="shared" si="46"/>
        <v>0-1000</v>
      </c>
    </row>
    <row r="2974" spans="1:26" x14ac:dyDescent="0.3">
      <c r="A2974">
        <v>7375</v>
      </c>
      <c r="B2974" t="s">
        <v>5104</v>
      </c>
      <c r="C2974">
        <v>1</v>
      </c>
      <c r="D2974" t="s">
        <v>14</v>
      </c>
      <c r="E2974" t="s">
        <v>426</v>
      </c>
      <c r="F2974" t="s">
        <v>16</v>
      </c>
      <c r="G2974" t="s">
        <v>16</v>
      </c>
      <c r="H2974" t="s">
        <v>16</v>
      </c>
      <c r="I2974">
        <v>1</v>
      </c>
      <c r="J2974">
        <v>13</v>
      </c>
      <c r="K2974">
        <v>300</v>
      </c>
      <c r="L2974">
        <v>3.1</v>
      </c>
      <c r="M2974" t="s">
        <v>4333</v>
      </c>
      <c r="N2974" t="str">
        <f>SUBSTITUTE(Sheet1[[#This Row],[Datekey_Opening]],"_","-")</f>
        <v>2015-7-5</v>
      </c>
      <c r="O2974">
        <f>YEAR(Sheet1[[#This Row],[Date]])</f>
        <v>2015</v>
      </c>
      <c r="P2974" t="str">
        <f>LOOKUP(Sheet1[[#This Row],[CountryCode]],$AI$4:$AI$18,$AJ$4:$AJ$18)</f>
        <v>India</v>
      </c>
      <c r="Q2974">
        <f>MONTH(Sheet1[[#This Row],[Date]])</f>
        <v>7</v>
      </c>
      <c r="R2974" t="str">
        <f>TEXT(Sheet1[[#This Row],[Date]],"MMMM")</f>
        <v>July</v>
      </c>
      <c r="S2974" t="str">
        <f>TEXT(Sheet1[[#This Row],[Date]],"YYYY-MMM")</f>
        <v>2015-Jul</v>
      </c>
      <c r="T2974">
        <f>WEEKDAY(Sheet1[[#This Row],[Date]])</f>
        <v>1</v>
      </c>
      <c r="U2974" t="str">
        <f>TEXT(Sheet1[[#This Row],[Date]],"DDDD")</f>
        <v>Sunday</v>
      </c>
      <c r="V2974" t="str">
        <f>"FM"&amp;MOD(MONTH(Sheet1[[#This Row],[Date]])-4,12)+1</f>
        <v>FM4</v>
      </c>
      <c r="W2974" t="str">
        <f>"Q"&amp;ROUNDUP(MONTH(Sheet1[[#This Row],[Date]])/3,0)</f>
        <v>Q3</v>
      </c>
      <c r="X2974" t="str">
        <f>"Q"&amp;INT(MOD(MONTH(Sheet1[[#This Row],[Date]])-4,12/3)+1)</f>
        <v>Q4</v>
      </c>
      <c r="Y2974" t="str" cm="1">
        <f t="array" ref="Y2974">_xlfn.IFS(ROUND(L2974,0)&lt;=1,"Need to improve 0-1",ROUND(L2974,0)&lt;=2,"Okay 1-2",ROUND(L2974,0)&lt;=3,"Good 2-3",ROUND(L2974,0)&lt;=4,"Great 3-4",ROUND(L2974,0)&lt;=5,"Excellent 4-5")</f>
        <v>Good 2-3</v>
      </c>
      <c r="Z2974" t="str">
        <f t="shared" si="46"/>
        <v>0-1000</v>
      </c>
    </row>
    <row r="2975" spans="1:26" x14ac:dyDescent="0.3">
      <c r="A2975">
        <v>306978</v>
      </c>
      <c r="B2975" t="s">
        <v>5075</v>
      </c>
      <c r="C2975">
        <v>1</v>
      </c>
      <c r="D2975" t="s">
        <v>14</v>
      </c>
      <c r="E2975" t="s">
        <v>569</v>
      </c>
      <c r="F2975" t="s">
        <v>16</v>
      </c>
      <c r="G2975" t="s">
        <v>21</v>
      </c>
      <c r="H2975" t="s">
        <v>16</v>
      </c>
      <c r="I2975">
        <v>1</v>
      </c>
      <c r="J2975">
        <v>28</v>
      </c>
      <c r="K2975">
        <v>300</v>
      </c>
      <c r="L2975">
        <v>3.3</v>
      </c>
      <c r="M2975" t="s">
        <v>5105</v>
      </c>
      <c r="N2975" t="str">
        <f>SUBSTITUTE(Sheet1[[#This Row],[Datekey_Opening]],"_","-")</f>
        <v>2014-7-13</v>
      </c>
      <c r="O2975">
        <f>YEAR(Sheet1[[#This Row],[Date]])</f>
        <v>2014</v>
      </c>
      <c r="P2975" t="str">
        <f>LOOKUP(Sheet1[[#This Row],[CountryCode]],$AI$4:$AI$18,$AJ$4:$AJ$18)</f>
        <v>India</v>
      </c>
      <c r="Q2975">
        <f>MONTH(Sheet1[[#This Row],[Date]])</f>
        <v>7</v>
      </c>
      <c r="R2975" t="str">
        <f>TEXT(Sheet1[[#This Row],[Date]],"MMMM")</f>
        <v>July</v>
      </c>
      <c r="S2975" t="str">
        <f>TEXT(Sheet1[[#This Row],[Date]],"YYYY-MMM")</f>
        <v>2014-Jul</v>
      </c>
      <c r="T2975">
        <f>WEEKDAY(Sheet1[[#This Row],[Date]])</f>
        <v>1</v>
      </c>
      <c r="U2975" t="str">
        <f>TEXT(Sheet1[[#This Row],[Date]],"DDDD")</f>
        <v>Sunday</v>
      </c>
      <c r="V2975" t="str">
        <f>"FM"&amp;MOD(MONTH(Sheet1[[#This Row],[Date]])-4,12)+1</f>
        <v>FM4</v>
      </c>
      <c r="W2975" t="str">
        <f>"Q"&amp;ROUNDUP(MONTH(Sheet1[[#This Row],[Date]])/3,0)</f>
        <v>Q3</v>
      </c>
      <c r="X2975" t="str">
        <f>"Q"&amp;INT(MOD(MONTH(Sheet1[[#This Row],[Date]])-4,12/3)+1)</f>
        <v>Q4</v>
      </c>
      <c r="Y2975" t="str" cm="1">
        <f t="array" ref="Y2975">_xlfn.IFS(ROUND(L2975,0)&lt;=1,"Need to improve 0-1",ROUND(L2975,0)&lt;=2,"Okay 1-2",ROUND(L2975,0)&lt;=3,"Good 2-3",ROUND(L2975,0)&lt;=4,"Great 3-4",ROUND(L2975,0)&lt;=5,"Excellent 4-5")</f>
        <v>Good 2-3</v>
      </c>
      <c r="Z2975" t="str">
        <f t="shared" si="46"/>
        <v>0-1000</v>
      </c>
    </row>
    <row r="2976" spans="1:26" x14ac:dyDescent="0.3">
      <c r="A2976">
        <v>18268360</v>
      </c>
      <c r="B2976" t="s">
        <v>5106</v>
      </c>
      <c r="C2976">
        <v>1</v>
      </c>
      <c r="D2976" t="s">
        <v>14</v>
      </c>
      <c r="E2976" t="s">
        <v>3457</v>
      </c>
      <c r="F2976" t="s">
        <v>16</v>
      </c>
      <c r="G2976" t="s">
        <v>21</v>
      </c>
      <c r="H2976" t="s">
        <v>16</v>
      </c>
      <c r="I2976">
        <v>1</v>
      </c>
      <c r="J2976">
        <v>25</v>
      </c>
      <c r="K2976">
        <v>300</v>
      </c>
      <c r="L2976">
        <v>3.8</v>
      </c>
      <c r="M2976" t="s">
        <v>5107</v>
      </c>
      <c r="N2976" t="str">
        <f>SUBSTITUTE(Sheet1[[#This Row],[Datekey_Opening]],"_","-")</f>
        <v>2018-7-22</v>
      </c>
      <c r="O2976">
        <f>YEAR(Sheet1[[#This Row],[Date]])</f>
        <v>2018</v>
      </c>
      <c r="P2976" t="str">
        <f>LOOKUP(Sheet1[[#This Row],[CountryCode]],$AI$4:$AI$18,$AJ$4:$AJ$18)</f>
        <v>India</v>
      </c>
      <c r="Q2976">
        <f>MONTH(Sheet1[[#This Row],[Date]])</f>
        <v>7</v>
      </c>
      <c r="R2976" t="str">
        <f>TEXT(Sheet1[[#This Row],[Date]],"MMMM")</f>
        <v>July</v>
      </c>
      <c r="S2976" t="str">
        <f>TEXT(Sheet1[[#This Row],[Date]],"YYYY-MMM")</f>
        <v>2018-Jul</v>
      </c>
      <c r="T2976">
        <f>WEEKDAY(Sheet1[[#This Row],[Date]])</f>
        <v>1</v>
      </c>
      <c r="U2976" t="str">
        <f>TEXT(Sheet1[[#This Row],[Date]],"DDDD")</f>
        <v>Sunday</v>
      </c>
      <c r="V2976" t="str">
        <f>"FM"&amp;MOD(MONTH(Sheet1[[#This Row],[Date]])-4,12)+1</f>
        <v>FM4</v>
      </c>
      <c r="W2976" t="str">
        <f>"Q"&amp;ROUNDUP(MONTH(Sheet1[[#This Row],[Date]])/3,0)</f>
        <v>Q3</v>
      </c>
      <c r="X2976" t="str">
        <f>"Q"&amp;INT(MOD(MONTH(Sheet1[[#This Row],[Date]])-4,12/3)+1)</f>
        <v>Q4</v>
      </c>
      <c r="Y2976" t="str" cm="1">
        <f t="array" ref="Y2976">_xlfn.IFS(ROUND(L2976,0)&lt;=1,"Need to improve 0-1",ROUND(L2976,0)&lt;=2,"Okay 1-2",ROUND(L2976,0)&lt;=3,"Good 2-3",ROUND(L2976,0)&lt;=4,"Great 3-4",ROUND(L2976,0)&lt;=5,"Excellent 4-5")</f>
        <v>Great 3-4</v>
      </c>
      <c r="Z2976" t="str">
        <f t="shared" si="46"/>
        <v>0-1000</v>
      </c>
    </row>
    <row r="2977" spans="1:26" x14ac:dyDescent="0.3">
      <c r="A2977">
        <v>9366</v>
      </c>
      <c r="B2977" t="s">
        <v>5108</v>
      </c>
      <c r="C2977">
        <v>1</v>
      </c>
      <c r="D2977" t="s">
        <v>14</v>
      </c>
      <c r="E2977" t="s">
        <v>426</v>
      </c>
      <c r="F2977" t="s">
        <v>16</v>
      </c>
      <c r="G2977" t="s">
        <v>16</v>
      </c>
      <c r="H2977" t="s">
        <v>16</v>
      </c>
      <c r="I2977">
        <v>1</v>
      </c>
      <c r="J2977">
        <v>30</v>
      </c>
      <c r="K2977">
        <v>300</v>
      </c>
      <c r="L2977">
        <v>3.4</v>
      </c>
      <c r="M2977" t="s">
        <v>406</v>
      </c>
      <c r="N2977" t="str">
        <f>SUBSTITUTE(Sheet1[[#This Row],[Datekey_Opening]],"_","-")</f>
        <v>2011-7-16</v>
      </c>
      <c r="O2977">
        <f>YEAR(Sheet1[[#This Row],[Date]])</f>
        <v>2011</v>
      </c>
      <c r="P2977" t="str">
        <f>LOOKUP(Sheet1[[#This Row],[CountryCode]],$AI$4:$AI$18,$AJ$4:$AJ$18)</f>
        <v>India</v>
      </c>
      <c r="Q2977">
        <f>MONTH(Sheet1[[#This Row],[Date]])</f>
        <v>7</v>
      </c>
      <c r="R2977" t="str">
        <f>TEXT(Sheet1[[#This Row],[Date]],"MMMM")</f>
        <v>July</v>
      </c>
      <c r="S2977" t="str">
        <f>TEXT(Sheet1[[#This Row],[Date]],"YYYY-MMM")</f>
        <v>2011-Jul</v>
      </c>
      <c r="T2977">
        <f>WEEKDAY(Sheet1[[#This Row],[Date]])</f>
        <v>7</v>
      </c>
      <c r="U2977" t="str">
        <f>TEXT(Sheet1[[#This Row],[Date]],"DDDD")</f>
        <v>Saturday</v>
      </c>
      <c r="V2977" t="str">
        <f>"FM"&amp;MOD(MONTH(Sheet1[[#This Row],[Date]])-4,12)+1</f>
        <v>FM4</v>
      </c>
      <c r="W2977" t="str">
        <f>"Q"&amp;ROUNDUP(MONTH(Sheet1[[#This Row],[Date]])/3,0)</f>
        <v>Q3</v>
      </c>
      <c r="X2977" t="str">
        <f>"Q"&amp;INT(MOD(MONTH(Sheet1[[#This Row],[Date]])-4,12/3)+1)</f>
        <v>Q4</v>
      </c>
      <c r="Y2977" t="str" cm="1">
        <f t="array" ref="Y2977">_xlfn.IFS(ROUND(L2977,0)&lt;=1,"Need to improve 0-1",ROUND(L2977,0)&lt;=2,"Okay 1-2",ROUND(L2977,0)&lt;=3,"Good 2-3",ROUND(L2977,0)&lt;=4,"Great 3-4",ROUND(L2977,0)&lt;=5,"Excellent 4-5")</f>
        <v>Good 2-3</v>
      </c>
      <c r="Z2977" t="str">
        <f t="shared" si="46"/>
        <v>0-1000</v>
      </c>
    </row>
    <row r="2978" spans="1:26" x14ac:dyDescent="0.3">
      <c r="A2978">
        <v>18252376</v>
      </c>
      <c r="B2978" t="s">
        <v>881</v>
      </c>
      <c r="C2978">
        <v>1</v>
      </c>
      <c r="D2978" t="s">
        <v>14</v>
      </c>
      <c r="E2978" t="s">
        <v>685</v>
      </c>
      <c r="F2978" t="s">
        <v>16</v>
      </c>
      <c r="G2978" t="s">
        <v>21</v>
      </c>
      <c r="H2978" t="s">
        <v>16</v>
      </c>
      <c r="I2978">
        <v>1</v>
      </c>
      <c r="J2978">
        <v>9</v>
      </c>
      <c r="K2978">
        <v>300</v>
      </c>
      <c r="L2978">
        <v>2.9</v>
      </c>
      <c r="M2978" t="s">
        <v>5109</v>
      </c>
      <c r="N2978" t="str">
        <f>SUBSTITUTE(Sheet1[[#This Row],[Datekey_Opening]],"_","-")</f>
        <v>2012-7-5</v>
      </c>
      <c r="O2978">
        <f>YEAR(Sheet1[[#This Row],[Date]])</f>
        <v>2012</v>
      </c>
      <c r="P2978" t="str">
        <f>LOOKUP(Sheet1[[#This Row],[CountryCode]],$AI$4:$AI$18,$AJ$4:$AJ$18)</f>
        <v>India</v>
      </c>
      <c r="Q2978">
        <f>MONTH(Sheet1[[#This Row],[Date]])</f>
        <v>7</v>
      </c>
      <c r="R2978" t="str">
        <f>TEXT(Sheet1[[#This Row],[Date]],"MMMM")</f>
        <v>July</v>
      </c>
      <c r="S2978" t="str">
        <f>TEXT(Sheet1[[#This Row],[Date]],"YYYY-MMM")</f>
        <v>2012-Jul</v>
      </c>
      <c r="T2978">
        <f>WEEKDAY(Sheet1[[#This Row],[Date]])</f>
        <v>5</v>
      </c>
      <c r="U2978" t="str">
        <f>TEXT(Sheet1[[#This Row],[Date]],"DDDD")</f>
        <v>Thursday</v>
      </c>
      <c r="V2978" t="str">
        <f>"FM"&amp;MOD(MONTH(Sheet1[[#This Row],[Date]])-4,12)+1</f>
        <v>FM4</v>
      </c>
      <c r="W2978" t="str">
        <f>"Q"&amp;ROUNDUP(MONTH(Sheet1[[#This Row],[Date]])/3,0)</f>
        <v>Q3</v>
      </c>
      <c r="X2978" t="str">
        <f>"Q"&amp;INT(MOD(MONTH(Sheet1[[#This Row],[Date]])-4,12/3)+1)</f>
        <v>Q4</v>
      </c>
      <c r="Y2978" t="str" cm="1">
        <f t="array" ref="Y2978">_xlfn.IFS(ROUND(L2978,0)&lt;=1,"Need to improve 0-1",ROUND(L2978,0)&lt;=2,"Okay 1-2",ROUND(L2978,0)&lt;=3,"Good 2-3",ROUND(L2978,0)&lt;=4,"Great 3-4",ROUND(L2978,0)&lt;=5,"Excellent 4-5")</f>
        <v>Good 2-3</v>
      </c>
      <c r="Z2978" t="str">
        <f t="shared" si="46"/>
        <v>0-1000</v>
      </c>
    </row>
    <row r="2979" spans="1:26" x14ac:dyDescent="0.3">
      <c r="A2979">
        <v>300501</v>
      </c>
      <c r="B2979" t="s">
        <v>5110</v>
      </c>
      <c r="C2979">
        <v>1</v>
      </c>
      <c r="D2979" t="s">
        <v>14</v>
      </c>
      <c r="E2979" t="s">
        <v>362</v>
      </c>
      <c r="F2979" t="s">
        <v>16</v>
      </c>
      <c r="G2979" t="s">
        <v>16</v>
      </c>
      <c r="H2979" t="s">
        <v>16</v>
      </c>
      <c r="I2979">
        <v>1</v>
      </c>
      <c r="J2979">
        <v>89</v>
      </c>
      <c r="K2979">
        <v>300</v>
      </c>
      <c r="L2979">
        <v>3.7</v>
      </c>
      <c r="M2979" t="s">
        <v>2585</v>
      </c>
      <c r="N2979" t="str">
        <f>SUBSTITUTE(Sheet1[[#This Row],[Datekey_Opening]],"_","-")</f>
        <v>2010-7-5</v>
      </c>
      <c r="O2979">
        <f>YEAR(Sheet1[[#This Row],[Date]])</f>
        <v>2010</v>
      </c>
      <c r="P2979" t="str">
        <f>LOOKUP(Sheet1[[#This Row],[CountryCode]],$AI$4:$AI$18,$AJ$4:$AJ$18)</f>
        <v>India</v>
      </c>
      <c r="Q2979">
        <f>MONTH(Sheet1[[#This Row],[Date]])</f>
        <v>7</v>
      </c>
      <c r="R2979" t="str">
        <f>TEXT(Sheet1[[#This Row],[Date]],"MMMM")</f>
        <v>July</v>
      </c>
      <c r="S2979" t="str">
        <f>TEXT(Sheet1[[#This Row],[Date]],"YYYY-MMM")</f>
        <v>2010-Jul</v>
      </c>
      <c r="T2979">
        <f>WEEKDAY(Sheet1[[#This Row],[Date]])</f>
        <v>2</v>
      </c>
      <c r="U2979" t="str">
        <f>TEXT(Sheet1[[#This Row],[Date]],"DDDD")</f>
        <v>Monday</v>
      </c>
      <c r="V2979" t="str">
        <f>"FM"&amp;MOD(MONTH(Sheet1[[#This Row],[Date]])-4,12)+1</f>
        <v>FM4</v>
      </c>
      <c r="W2979" t="str">
        <f>"Q"&amp;ROUNDUP(MONTH(Sheet1[[#This Row],[Date]])/3,0)</f>
        <v>Q3</v>
      </c>
      <c r="X2979" t="str">
        <f>"Q"&amp;INT(MOD(MONTH(Sheet1[[#This Row],[Date]])-4,12/3)+1)</f>
        <v>Q4</v>
      </c>
      <c r="Y2979" t="str" cm="1">
        <f t="array" ref="Y2979">_xlfn.IFS(ROUND(L2979,0)&lt;=1,"Need to improve 0-1",ROUND(L2979,0)&lt;=2,"Okay 1-2",ROUND(L2979,0)&lt;=3,"Good 2-3",ROUND(L2979,0)&lt;=4,"Great 3-4",ROUND(L2979,0)&lt;=5,"Excellent 4-5")</f>
        <v>Great 3-4</v>
      </c>
      <c r="Z2979" t="str">
        <f t="shared" si="46"/>
        <v>0-1000</v>
      </c>
    </row>
    <row r="2980" spans="1:26" x14ac:dyDescent="0.3">
      <c r="A2980">
        <v>18454466</v>
      </c>
      <c r="B2980" t="s">
        <v>5111</v>
      </c>
      <c r="C2980">
        <v>1</v>
      </c>
      <c r="D2980" t="s">
        <v>14</v>
      </c>
      <c r="E2980" t="s">
        <v>405</v>
      </c>
      <c r="F2980" t="s">
        <v>16</v>
      </c>
      <c r="G2980" t="s">
        <v>16</v>
      </c>
      <c r="H2980" t="s">
        <v>16</v>
      </c>
      <c r="I2980">
        <v>1</v>
      </c>
      <c r="J2980">
        <v>5</v>
      </c>
      <c r="K2980">
        <v>300</v>
      </c>
      <c r="L2980">
        <v>3</v>
      </c>
      <c r="M2980" t="s">
        <v>5112</v>
      </c>
      <c r="N2980" t="str">
        <f>SUBSTITUTE(Sheet1[[#This Row],[Datekey_Opening]],"_","-")</f>
        <v>2017-7-11</v>
      </c>
      <c r="O2980">
        <f>YEAR(Sheet1[[#This Row],[Date]])</f>
        <v>2017</v>
      </c>
      <c r="P2980" t="str">
        <f>LOOKUP(Sheet1[[#This Row],[CountryCode]],$AI$4:$AI$18,$AJ$4:$AJ$18)</f>
        <v>India</v>
      </c>
      <c r="Q2980">
        <f>MONTH(Sheet1[[#This Row],[Date]])</f>
        <v>7</v>
      </c>
      <c r="R2980" t="str">
        <f>TEXT(Sheet1[[#This Row],[Date]],"MMMM")</f>
        <v>July</v>
      </c>
      <c r="S2980" t="str">
        <f>TEXT(Sheet1[[#This Row],[Date]],"YYYY-MMM")</f>
        <v>2017-Jul</v>
      </c>
      <c r="T2980">
        <f>WEEKDAY(Sheet1[[#This Row],[Date]])</f>
        <v>3</v>
      </c>
      <c r="U2980" t="str">
        <f>TEXT(Sheet1[[#This Row],[Date]],"DDDD")</f>
        <v>Tuesday</v>
      </c>
      <c r="V2980" t="str">
        <f>"FM"&amp;MOD(MONTH(Sheet1[[#This Row],[Date]])-4,12)+1</f>
        <v>FM4</v>
      </c>
      <c r="W2980" t="str">
        <f>"Q"&amp;ROUNDUP(MONTH(Sheet1[[#This Row],[Date]])/3,0)</f>
        <v>Q3</v>
      </c>
      <c r="X2980" t="str">
        <f>"Q"&amp;INT(MOD(MONTH(Sheet1[[#This Row],[Date]])-4,12/3)+1)</f>
        <v>Q4</v>
      </c>
      <c r="Y2980" t="str" cm="1">
        <f t="array" ref="Y2980">_xlfn.IFS(ROUND(L2980,0)&lt;=1,"Need to improve 0-1",ROUND(L2980,0)&lt;=2,"Okay 1-2",ROUND(L2980,0)&lt;=3,"Good 2-3",ROUND(L2980,0)&lt;=4,"Great 3-4",ROUND(L2980,0)&lt;=5,"Excellent 4-5")</f>
        <v>Good 2-3</v>
      </c>
      <c r="Z2980" t="str">
        <f t="shared" si="46"/>
        <v>0-1000</v>
      </c>
    </row>
    <row r="2981" spans="1:26" x14ac:dyDescent="0.3">
      <c r="A2981">
        <v>309283</v>
      </c>
      <c r="B2981" t="s">
        <v>5113</v>
      </c>
      <c r="C2981">
        <v>1</v>
      </c>
      <c r="D2981" t="s">
        <v>14</v>
      </c>
      <c r="E2981" t="s">
        <v>4515</v>
      </c>
      <c r="F2981" t="s">
        <v>16</v>
      </c>
      <c r="G2981" t="s">
        <v>16</v>
      </c>
      <c r="H2981" t="s">
        <v>16</v>
      </c>
      <c r="I2981">
        <v>1</v>
      </c>
      <c r="J2981">
        <v>164</v>
      </c>
      <c r="K2981">
        <v>300</v>
      </c>
      <c r="L2981">
        <v>3.6</v>
      </c>
      <c r="M2981" t="s">
        <v>1209</v>
      </c>
      <c r="N2981" t="str">
        <f>SUBSTITUTE(Sheet1[[#This Row],[Datekey_Opening]],"_","-")</f>
        <v>2013-7-28</v>
      </c>
      <c r="O2981">
        <f>YEAR(Sheet1[[#This Row],[Date]])</f>
        <v>2013</v>
      </c>
      <c r="P2981" t="str">
        <f>LOOKUP(Sheet1[[#This Row],[CountryCode]],$AI$4:$AI$18,$AJ$4:$AJ$18)</f>
        <v>India</v>
      </c>
      <c r="Q2981">
        <f>MONTH(Sheet1[[#This Row],[Date]])</f>
        <v>7</v>
      </c>
      <c r="R2981" t="str">
        <f>TEXT(Sheet1[[#This Row],[Date]],"MMMM")</f>
        <v>July</v>
      </c>
      <c r="S2981" t="str">
        <f>TEXT(Sheet1[[#This Row],[Date]],"YYYY-MMM")</f>
        <v>2013-Jul</v>
      </c>
      <c r="T2981">
        <f>WEEKDAY(Sheet1[[#This Row],[Date]])</f>
        <v>1</v>
      </c>
      <c r="U2981" t="str">
        <f>TEXT(Sheet1[[#This Row],[Date]],"DDDD")</f>
        <v>Sunday</v>
      </c>
      <c r="V2981" t="str">
        <f>"FM"&amp;MOD(MONTH(Sheet1[[#This Row],[Date]])-4,12)+1</f>
        <v>FM4</v>
      </c>
      <c r="W2981" t="str">
        <f>"Q"&amp;ROUNDUP(MONTH(Sheet1[[#This Row],[Date]])/3,0)</f>
        <v>Q3</v>
      </c>
      <c r="X2981" t="str">
        <f>"Q"&amp;INT(MOD(MONTH(Sheet1[[#This Row],[Date]])-4,12/3)+1)</f>
        <v>Q4</v>
      </c>
      <c r="Y2981" t="str" cm="1">
        <f t="array" ref="Y2981">_xlfn.IFS(ROUND(L2981,0)&lt;=1,"Need to improve 0-1",ROUND(L2981,0)&lt;=2,"Okay 1-2",ROUND(L2981,0)&lt;=3,"Good 2-3",ROUND(L2981,0)&lt;=4,"Great 3-4",ROUND(L2981,0)&lt;=5,"Excellent 4-5")</f>
        <v>Great 3-4</v>
      </c>
      <c r="Z2981" t="str">
        <f t="shared" si="46"/>
        <v>0-1000</v>
      </c>
    </row>
    <row r="2982" spans="1:26" x14ac:dyDescent="0.3">
      <c r="A2982">
        <v>18281989</v>
      </c>
      <c r="B2982" t="s">
        <v>5114</v>
      </c>
      <c r="C2982">
        <v>1</v>
      </c>
      <c r="D2982" t="s">
        <v>14</v>
      </c>
      <c r="E2982" t="s">
        <v>395</v>
      </c>
      <c r="F2982" t="s">
        <v>16</v>
      </c>
      <c r="G2982" t="s">
        <v>16</v>
      </c>
      <c r="H2982" t="s">
        <v>16</v>
      </c>
      <c r="I2982">
        <v>1</v>
      </c>
      <c r="J2982">
        <v>11</v>
      </c>
      <c r="K2982">
        <v>300</v>
      </c>
      <c r="L2982">
        <v>3.1</v>
      </c>
      <c r="M2982" t="s">
        <v>1665</v>
      </c>
      <c r="N2982" t="str">
        <f>SUBSTITUTE(Sheet1[[#This Row],[Datekey_Opening]],"_","-")</f>
        <v>2012-7-12</v>
      </c>
      <c r="O2982">
        <f>YEAR(Sheet1[[#This Row],[Date]])</f>
        <v>2012</v>
      </c>
      <c r="P2982" t="str">
        <f>LOOKUP(Sheet1[[#This Row],[CountryCode]],$AI$4:$AI$18,$AJ$4:$AJ$18)</f>
        <v>India</v>
      </c>
      <c r="Q2982">
        <f>MONTH(Sheet1[[#This Row],[Date]])</f>
        <v>7</v>
      </c>
      <c r="R2982" t="str">
        <f>TEXT(Sheet1[[#This Row],[Date]],"MMMM")</f>
        <v>July</v>
      </c>
      <c r="S2982" t="str">
        <f>TEXT(Sheet1[[#This Row],[Date]],"YYYY-MMM")</f>
        <v>2012-Jul</v>
      </c>
      <c r="T2982">
        <f>WEEKDAY(Sheet1[[#This Row],[Date]])</f>
        <v>5</v>
      </c>
      <c r="U2982" t="str">
        <f>TEXT(Sheet1[[#This Row],[Date]],"DDDD")</f>
        <v>Thursday</v>
      </c>
      <c r="V2982" t="str">
        <f>"FM"&amp;MOD(MONTH(Sheet1[[#This Row],[Date]])-4,12)+1</f>
        <v>FM4</v>
      </c>
      <c r="W2982" t="str">
        <f>"Q"&amp;ROUNDUP(MONTH(Sheet1[[#This Row],[Date]])/3,0)</f>
        <v>Q3</v>
      </c>
      <c r="X2982" t="str">
        <f>"Q"&amp;INT(MOD(MONTH(Sheet1[[#This Row],[Date]])-4,12/3)+1)</f>
        <v>Q4</v>
      </c>
      <c r="Y2982" t="str" cm="1">
        <f t="array" ref="Y2982">_xlfn.IFS(ROUND(L2982,0)&lt;=1,"Need to improve 0-1",ROUND(L2982,0)&lt;=2,"Okay 1-2",ROUND(L2982,0)&lt;=3,"Good 2-3",ROUND(L2982,0)&lt;=4,"Great 3-4",ROUND(L2982,0)&lt;=5,"Excellent 4-5")</f>
        <v>Good 2-3</v>
      </c>
      <c r="Z2982" t="str">
        <f t="shared" si="46"/>
        <v>0-1000</v>
      </c>
    </row>
    <row r="2983" spans="1:26" x14ac:dyDescent="0.3">
      <c r="A2983">
        <v>5586</v>
      </c>
      <c r="B2983" t="s">
        <v>5115</v>
      </c>
      <c r="C2983">
        <v>1</v>
      </c>
      <c r="D2983" t="s">
        <v>14</v>
      </c>
      <c r="E2983" t="s">
        <v>432</v>
      </c>
      <c r="F2983" t="s">
        <v>16</v>
      </c>
      <c r="G2983" t="s">
        <v>16</v>
      </c>
      <c r="H2983" t="s">
        <v>16</v>
      </c>
      <c r="I2983">
        <v>1</v>
      </c>
      <c r="J2983">
        <v>29</v>
      </c>
      <c r="K2983">
        <v>300</v>
      </c>
      <c r="L2983">
        <v>3.3</v>
      </c>
      <c r="M2983" t="s">
        <v>623</v>
      </c>
      <c r="N2983" t="str">
        <f>SUBSTITUTE(Sheet1[[#This Row],[Datekey_Opening]],"_","-")</f>
        <v>2012-7-3</v>
      </c>
      <c r="O2983">
        <f>YEAR(Sheet1[[#This Row],[Date]])</f>
        <v>2012</v>
      </c>
      <c r="P2983" t="str">
        <f>LOOKUP(Sheet1[[#This Row],[CountryCode]],$AI$4:$AI$18,$AJ$4:$AJ$18)</f>
        <v>India</v>
      </c>
      <c r="Q2983">
        <f>MONTH(Sheet1[[#This Row],[Date]])</f>
        <v>7</v>
      </c>
      <c r="R2983" t="str">
        <f>TEXT(Sheet1[[#This Row],[Date]],"MMMM")</f>
        <v>July</v>
      </c>
      <c r="S2983" t="str">
        <f>TEXT(Sheet1[[#This Row],[Date]],"YYYY-MMM")</f>
        <v>2012-Jul</v>
      </c>
      <c r="T2983">
        <f>WEEKDAY(Sheet1[[#This Row],[Date]])</f>
        <v>3</v>
      </c>
      <c r="U2983" t="str">
        <f>TEXT(Sheet1[[#This Row],[Date]],"DDDD")</f>
        <v>Tuesday</v>
      </c>
      <c r="V2983" t="str">
        <f>"FM"&amp;MOD(MONTH(Sheet1[[#This Row],[Date]])-4,12)+1</f>
        <v>FM4</v>
      </c>
      <c r="W2983" t="str">
        <f>"Q"&amp;ROUNDUP(MONTH(Sheet1[[#This Row],[Date]])/3,0)</f>
        <v>Q3</v>
      </c>
      <c r="X2983" t="str">
        <f>"Q"&amp;INT(MOD(MONTH(Sheet1[[#This Row],[Date]])-4,12/3)+1)</f>
        <v>Q4</v>
      </c>
      <c r="Y2983" t="str" cm="1">
        <f t="array" ref="Y2983">_xlfn.IFS(ROUND(L2983,0)&lt;=1,"Need to improve 0-1",ROUND(L2983,0)&lt;=2,"Okay 1-2",ROUND(L2983,0)&lt;=3,"Good 2-3",ROUND(L2983,0)&lt;=4,"Great 3-4",ROUND(L2983,0)&lt;=5,"Excellent 4-5")</f>
        <v>Good 2-3</v>
      </c>
      <c r="Z2983" t="str">
        <f t="shared" si="46"/>
        <v>0-1000</v>
      </c>
    </row>
    <row r="2984" spans="1:26" x14ac:dyDescent="0.3">
      <c r="A2984">
        <v>6072</v>
      </c>
      <c r="B2984" t="s">
        <v>5116</v>
      </c>
      <c r="C2984">
        <v>1</v>
      </c>
      <c r="D2984" t="s">
        <v>14</v>
      </c>
      <c r="E2984" t="s">
        <v>708</v>
      </c>
      <c r="F2984" t="s">
        <v>16</v>
      </c>
      <c r="G2984" t="s">
        <v>16</v>
      </c>
      <c r="H2984" t="s">
        <v>16</v>
      </c>
      <c r="I2984">
        <v>1</v>
      </c>
      <c r="J2984">
        <v>29</v>
      </c>
      <c r="K2984">
        <v>300</v>
      </c>
      <c r="L2984">
        <v>3.3</v>
      </c>
      <c r="M2984" t="s">
        <v>3875</v>
      </c>
      <c r="N2984" t="str">
        <f>SUBSTITUTE(Sheet1[[#This Row],[Datekey_Opening]],"_","-")</f>
        <v>2016-7-2</v>
      </c>
      <c r="O2984">
        <f>YEAR(Sheet1[[#This Row],[Date]])</f>
        <v>2016</v>
      </c>
      <c r="P2984" t="str">
        <f>LOOKUP(Sheet1[[#This Row],[CountryCode]],$AI$4:$AI$18,$AJ$4:$AJ$18)</f>
        <v>India</v>
      </c>
      <c r="Q2984">
        <f>MONTH(Sheet1[[#This Row],[Date]])</f>
        <v>7</v>
      </c>
      <c r="R2984" t="str">
        <f>TEXT(Sheet1[[#This Row],[Date]],"MMMM")</f>
        <v>July</v>
      </c>
      <c r="S2984" t="str">
        <f>TEXT(Sheet1[[#This Row],[Date]],"YYYY-MMM")</f>
        <v>2016-Jul</v>
      </c>
      <c r="T2984">
        <f>WEEKDAY(Sheet1[[#This Row],[Date]])</f>
        <v>7</v>
      </c>
      <c r="U2984" t="str">
        <f>TEXT(Sheet1[[#This Row],[Date]],"DDDD")</f>
        <v>Saturday</v>
      </c>
      <c r="V2984" t="str">
        <f>"FM"&amp;MOD(MONTH(Sheet1[[#This Row],[Date]])-4,12)+1</f>
        <v>FM4</v>
      </c>
      <c r="W2984" t="str">
        <f>"Q"&amp;ROUNDUP(MONTH(Sheet1[[#This Row],[Date]])/3,0)</f>
        <v>Q3</v>
      </c>
      <c r="X2984" t="str">
        <f>"Q"&amp;INT(MOD(MONTH(Sheet1[[#This Row],[Date]])-4,12/3)+1)</f>
        <v>Q4</v>
      </c>
      <c r="Y2984" t="str" cm="1">
        <f t="array" ref="Y2984">_xlfn.IFS(ROUND(L2984,0)&lt;=1,"Need to improve 0-1",ROUND(L2984,0)&lt;=2,"Okay 1-2",ROUND(L2984,0)&lt;=3,"Good 2-3",ROUND(L2984,0)&lt;=4,"Great 3-4",ROUND(L2984,0)&lt;=5,"Excellent 4-5")</f>
        <v>Good 2-3</v>
      </c>
      <c r="Z2984" t="str">
        <f t="shared" si="46"/>
        <v>0-1000</v>
      </c>
    </row>
    <row r="2985" spans="1:26" x14ac:dyDescent="0.3">
      <c r="A2985">
        <v>311894</v>
      </c>
      <c r="B2985" t="s">
        <v>5117</v>
      </c>
      <c r="C2985">
        <v>1</v>
      </c>
      <c r="D2985" t="s">
        <v>14</v>
      </c>
      <c r="E2985" t="s">
        <v>538</v>
      </c>
      <c r="F2985" t="s">
        <v>16</v>
      </c>
      <c r="G2985" t="s">
        <v>16</v>
      </c>
      <c r="H2985" t="s">
        <v>16</v>
      </c>
      <c r="I2985">
        <v>1</v>
      </c>
      <c r="J2985">
        <v>26</v>
      </c>
      <c r="K2985">
        <v>300</v>
      </c>
      <c r="L2985">
        <v>3.1</v>
      </c>
      <c r="M2985" t="s">
        <v>5118</v>
      </c>
      <c r="N2985" t="str">
        <f>SUBSTITUTE(Sheet1[[#This Row],[Datekey_Opening]],"_","-")</f>
        <v>2010-7-25</v>
      </c>
      <c r="O2985">
        <f>YEAR(Sheet1[[#This Row],[Date]])</f>
        <v>2010</v>
      </c>
      <c r="P2985" t="str">
        <f>LOOKUP(Sheet1[[#This Row],[CountryCode]],$AI$4:$AI$18,$AJ$4:$AJ$18)</f>
        <v>India</v>
      </c>
      <c r="Q2985">
        <f>MONTH(Sheet1[[#This Row],[Date]])</f>
        <v>7</v>
      </c>
      <c r="R2985" t="str">
        <f>TEXT(Sheet1[[#This Row],[Date]],"MMMM")</f>
        <v>July</v>
      </c>
      <c r="S2985" t="str">
        <f>TEXT(Sheet1[[#This Row],[Date]],"YYYY-MMM")</f>
        <v>2010-Jul</v>
      </c>
      <c r="T2985">
        <f>WEEKDAY(Sheet1[[#This Row],[Date]])</f>
        <v>1</v>
      </c>
      <c r="U2985" t="str">
        <f>TEXT(Sheet1[[#This Row],[Date]],"DDDD")</f>
        <v>Sunday</v>
      </c>
      <c r="V2985" t="str">
        <f>"FM"&amp;MOD(MONTH(Sheet1[[#This Row],[Date]])-4,12)+1</f>
        <v>FM4</v>
      </c>
      <c r="W2985" t="str">
        <f>"Q"&amp;ROUNDUP(MONTH(Sheet1[[#This Row],[Date]])/3,0)</f>
        <v>Q3</v>
      </c>
      <c r="X2985" t="str">
        <f>"Q"&amp;INT(MOD(MONTH(Sheet1[[#This Row],[Date]])-4,12/3)+1)</f>
        <v>Q4</v>
      </c>
      <c r="Y2985" t="str" cm="1">
        <f t="array" ref="Y2985">_xlfn.IFS(ROUND(L2985,0)&lt;=1,"Need to improve 0-1",ROUND(L2985,0)&lt;=2,"Okay 1-2",ROUND(L2985,0)&lt;=3,"Good 2-3",ROUND(L2985,0)&lt;=4,"Great 3-4",ROUND(L2985,0)&lt;=5,"Excellent 4-5")</f>
        <v>Good 2-3</v>
      </c>
      <c r="Z2985" t="str">
        <f t="shared" si="46"/>
        <v>0-1000</v>
      </c>
    </row>
    <row r="2986" spans="1:26" x14ac:dyDescent="0.3">
      <c r="A2986">
        <v>18368006</v>
      </c>
      <c r="B2986" t="s">
        <v>5119</v>
      </c>
      <c r="C2986">
        <v>1</v>
      </c>
      <c r="D2986" t="s">
        <v>14</v>
      </c>
      <c r="E2986" t="s">
        <v>426</v>
      </c>
      <c r="F2986" t="s">
        <v>16</v>
      </c>
      <c r="G2986" t="s">
        <v>16</v>
      </c>
      <c r="H2986" t="s">
        <v>16</v>
      </c>
      <c r="I2986">
        <v>1</v>
      </c>
      <c r="J2986">
        <v>4</v>
      </c>
      <c r="K2986">
        <v>300</v>
      </c>
      <c r="L2986">
        <v>2.9</v>
      </c>
      <c r="M2986" t="s">
        <v>85</v>
      </c>
      <c r="N2986" t="str">
        <f>SUBSTITUTE(Sheet1[[#This Row],[Datekey_Opening]],"_","-")</f>
        <v>2011-7-13</v>
      </c>
      <c r="O2986">
        <f>YEAR(Sheet1[[#This Row],[Date]])</f>
        <v>2011</v>
      </c>
      <c r="P2986" t="str">
        <f>LOOKUP(Sheet1[[#This Row],[CountryCode]],$AI$4:$AI$18,$AJ$4:$AJ$18)</f>
        <v>India</v>
      </c>
      <c r="Q2986">
        <f>MONTH(Sheet1[[#This Row],[Date]])</f>
        <v>7</v>
      </c>
      <c r="R2986" t="str">
        <f>TEXT(Sheet1[[#This Row],[Date]],"MMMM")</f>
        <v>July</v>
      </c>
      <c r="S2986" t="str">
        <f>TEXT(Sheet1[[#This Row],[Date]],"YYYY-MMM")</f>
        <v>2011-Jul</v>
      </c>
      <c r="T2986">
        <f>WEEKDAY(Sheet1[[#This Row],[Date]])</f>
        <v>4</v>
      </c>
      <c r="U2986" t="str">
        <f>TEXT(Sheet1[[#This Row],[Date]],"DDDD")</f>
        <v>Wednesday</v>
      </c>
      <c r="V2986" t="str">
        <f>"FM"&amp;MOD(MONTH(Sheet1[[#This Row],[Date]])-4,12)+1</f>
        <v>FM4</v>
      </c>
      <c r="W2986" t="str">
        <f>"Q"&amp;ROUNDUP(MONTH(Sheet1[[#This Row],[Date]])/3,0)</f>
        <v>Q3</v>
      </c>
      <c r="X2986" t="str">
        <f>"Q"&amp;INT(MOD(MONTH(Sheet1[[#This Row],[Date]])-4,12/3)+1)</f>
        <v>Q4</v>
      </c>
      <c r="Y2986" t="str" cm="1">
        <f t="array" ref="Y2986">_xlfn.IFS(ROUND(L2986,0)&lt;=1,"Need to improve 0-1",ROUND(L2986,0)&lt;=2,"Okay 1-2",ROUND(L2986,0)&lt;=3,"Good 2-3",ROUND(L2986,0)&lt;=4,"Great 3-4",ROUND(L2986,0)&lt;=5,"Excellent 4-5")</f>
        <v>Good 2-3</v>
      </c>
      <c r="Z2986" t="str">
        <f t="shared" si="46"/>
        <v>0-1000</v>
      </c>
    </row>
    <row r="2987" spans="1:26" x14ac:dyDescent="0.3">
      <c r="A2987">
        <v>18037821</v>
      </c>
      <c r="B2987" t="s">
        <v>5120</v>
      </c>
      <c r="C2987">
        <v>1</v>
      </c>
      <c r="D2987" t="s">
        <v>14</v>
      </c>
      <c r="E2987" t="s">
        <v>435</v>
      </c>
      <c r="F2987" t="s">
        <v>16</v>
      </c>
      <c r="G2987" t="s">
        <v>16</v>
      </c>
      <c r="H2987" t="s">
        <v>16</v>
      </c>
      <c r="I2987">
        <v>1</v>
      </c>
      <c r="J2987">
        <v>3</v>
      </c>
      <c r="K2987">
        <v>300</v>
      </c>
      <c r="L2987">
        <v>1</v>
      </c>
      <c r="M2987" t="s">
        <v>1216</v>
      </c>
      <c r="N2987" t="str">
        <f>SUBSTITUTE(Sheet1[[#This Row],[Datekey_Opening]],"_","-")</f>
        <v>2018-7-10</v>
      </c>
      <c r="O2987">
        <f>YEAR(Sheet1[[#This Row],[Date]])</f>
        <v>2018</v>
      </c>
      <c r="P2987" t="str">
        <f>LOOKUP(Sheet1[[#This Row],[CountryCode]],$AI$4:$AI$18,$AJ$4:$AJ$18)</f>
        <v>India</v>
      </c>
      <c r="Q2987">
        <f>MONTH(Sheet1[[#This Row],[Date]])</f>
        <v>7</v>
      </c>
      <c r="R2987" t="str">
        <f>TEXT(Sheet1[[#This Row],[Date]],"MMMM")</f>
        <v>July</v>
      </c>
      <c r="S2987" t="str">
        <f>TEXT(Sheet1[[#This Row],[Date]],"YYYY-MMM")</f>
        <v>2018-Jul</v>
      </c>
      <c r="T2987">
        <f>WEEKDAY(Sheet1[[#This Row],[Date]])</f>
        <v>3</v>
      </c>
      <c r="U2987" t="str">
        <f>TEXT(Sheet1[[#This Row],[Date]],"DDDD")</f>
        <v>Tuesday</v>
      </c>
      <c r="V2987" t="str">
        <f>"FM"&amp;MOD(MONTH(Sheet1[[#This Row],[Date]])-4,12)+1</f>
        <v>FM4</v>
      </c>
      <c r="W2987" t="str">
        <f>"Q"&amp;ROUNDUP(MONTH(Sheet1[[#This Row],[Date]])/3,0)</f>
        <v>Q3</v>
      </c>
      <c r="X2987" t="str">
        <f>"Q"&amp;INT(MOD(MONTH(Sheet1[[#This Row],[Date]])-4,12/3)+1)</f>
        <v>Q4</v>
      </c>
      <c r="Y2987" t="str" cm="1">
        <f t="array" ref="Y2987">_xlfn.IFS(ROUND(L2987,0)&lt;=1,"Need to improve 0-1",ROUND(L2987,0)&lt;=2,"Okay 1-2",ROUND(L2987,0)&lt;=3,"Good 2-3",ROUND(L2987,0)&lt;=4,"Great 3-4",ROUND(L2987,0)&lt;=5,"Excellent 4-5")</f>
        <v>Need to improve 0-1</v>
      </c>
      <c r="Z2987" t="str">
        <f t="shared" si="46"/>
        <v>0-1000</v>
      </c>
    </row>
    <row r="2988" spans="1:26" x14ac:dyDescent="0.3">
      <c r="A2988">
        <v>300710</v>
      </c>
      <c r="B2988" t="s">
        <v>5121</v>
      </c>
      <c r="C2988">
        <v>1</v>
      </c>
      <c r="D2988" t="s">
        <v>14</v>
      </c>
      <c r="E2988" t="s">
        <v>405</v>
      </c>
      <c r="F2988" t="s">
        <v>16</v>
      </c>
      <c r="G2988" t="s">
        <v>16</v>
      </c>
      <c r="H2988" t="s">
        <v>16</v>
      </c>
      <c r="I2988">
        <v>1</v>
      </c>
      <c r="J2988">
        <v>38</v>
      </c>
      <c r="K2988">
        <v>300</v>
      </c>
      <c r="L2988">
        <v>3.4</v>
      </c>
      <c r="M2988" t="s">
        <v>3741</v>
      </c>
      <c r="N2988" t="str">
        <f>SUBSTITUTE(Sheet1[[#This Row],[Datekey_Opening]],"_","-")</f>
        <v>2010-7-3</v>
      </c>
      <c r="O2988">
        <f>YEAR(Sheet1[[#This Row],[Date]])</f>
        <v>2010</v>
      </c>
      <c r="P2988" t="str">
        <f>LOOKUP(Sheet1[[#This Row],[CountryCode]],$AI$4:$AI$18,$AJ$4:$AJ$18)</f>
        <v>India</v>
      </c>
      <c r="Q2988">
        <f>MONTH(Sheet1[[#This Row],[Date]])</f>
        <v>7</v>
      </c>
      <c r="R2988" t="str">
        <f>TEXT(Sheet1[[#This Row],[Date]],"MMMM")</f>
        <v>July</v>
      </c>
      <c r="S2988" t="str">
        <f>TEXT(Sheet1[[#This Row],[Date]],"YYYY-MMM")</f>
        <v>2010-Jul</v>
      </c>
      <c r="T2988">
        <f>WEEKDAY(Sheet1[[#This Row],[Date]])</f>
        <v>7</v>
      </c>
      <c r="U2988" t="str">
        <f>TEXT(Sheet1[[#This Row],[Date]],"DDDD")</f>
        <v>Saturday</v>
      </c>
      <c r="V2988" t="str">
        <f>"FM"&amp;MOD(MONTH(Sheet1[[#This Row],[Date]])-4,12)+1</f>
        <v>FM4</v>
      </c>
      <c r="W2988" t="str">
        <f>"Q"&amp;ROUNDUP(MONTH(Sheet1[[#This Row],[Date]])/3,0)</f>
        <v>Q3</v>
      </c>
      <c r="X2988" t="str">
        <f>"Q"&amp;INT(MOD(MONTH(Sheet1[[#This Row],[Date]])-4,12/3)+1)</f>
        <v>Q4</v>
      </c>
      <c r="Y2988" t="str" cm="1">
        <f t="array" ref="Y2988">_xlfn.IFS(ROUND(L2988,0)&lt;=1,"Need to improve 0-1",ROUND(L2988,0)&lt;=2,"Okay 1-2",ROUND(L2988,0)&lt;=3,"Good 2-3",ROUND(L2988,0)&lt;=4,"Great 3-4",ROUND(L2988,0)&lt;=5,"Excellent 4-5")</f>
        <v>Good 2-3</v>
      </c>
      <c r="Z2988" t="str">
        <f t="shared" si="46"/>
        <v>0-1000</v>
      </c>
    </row>
    <row r="2989" spans="1:26" x14ac:dyDescent="0.3">
      <c r="A2989">
        <v>304217</v>
      </c>
      <c r="B2989" t="s">
        <v>5122</v>
      </c>
      <c r="C2989">
        <v>1</v>
      </c>
      <c r="D2989" t="s">
        <v>14</v>
      </c>
      <c r="E2989" t="s">
        <v>3788</v>
      </c>
      <c r="F2989" t="s">
        <v>16</v>
      </c>
      <c r="G2989" t="s">
        <v>16</v>
      </c>
      <c r="H2989" t="s">
        <v>16</v>
      </c>
      <c r="I2989">
        <v>1</v>
      </c>
      <c r="J2989">
        <v>7</v>
      </c>
      <c r="K2989">
        <v>300</v>
      </c>
      <c r="L2989">
        <v>2.9</v>
      </c>
      <c r="M2989" t="s">
        <v>2256</v>
      </c>
      <c r="N2989" t="str">
        <f>SUBSTITUTE(Sheet1[[#This Row],[Datekey_Opening]],"_","-")</f>
        <v>2014-7-7</v>
      </c>
      <c r="O2989">
        <f>YEAR(Sheet1[[#This Row],[Date]])</f>
        <v>2014</v>
      </c>
      <c r="P2989" t="str">
        <f>LOOKUP(Sheet1[[#This Row],[CountryCode]],$AI$4:$AI$18,$AJ$4:$AJ$18)</f>
        <v>India</v>
      </c>
      <c r="Q2989">
        <f>MONTH(Sheet1[[#This Row],[Date]])</f>
        <v>7</v>
      </c>
      <c r="R2989" t="str">
        <f>TEXT(Sheet1[[#This Row],[Date]],"MMMM")</f>
        <v>July</v>
      </c>
      <c r="S2989" t="str">
        <f>TEXT(Sheet1[[#This Row],[Date]],"YYYY-MMM")</f>
        <v>2014-Jul</v>
      </c>
      <c r="T2989">
        <f>WEEKDAY(Sheet1[[#This Row],[Date]])</f>
        <v>2</v>
      </c>
      <c r="U2989" t="str">
        <f>TEXT(Sheet1[[#This Row],[Date]],"DDDD")</f>
        <v>Monday</v>
      </c>
      <c r="V2989" t="str">
        <f>"FM"&amp;MOD(MONTH(Sheet1[[#This Row],[Date]])-4,12)+1</f>
        <v>FM4</v>
      </c>
      <c r="W2989" t="str">
        <f>"Q"&amp;ROUNDUP(MONTH(Sheet1[[#This Row],[Date]])/3,0)</f>
        <v>Q3</v>
      </c>
      <c r="X2989" t="str">
        <f>"Q"&amp;INT(MOD(MONTH(Sheet1[[#This Row],[Date]])-4,12/3)+1)</f>
        <v>Q4</v>
      </c>
      <c r="Y2989" t="str" cm="1">
        <f t="array" ref="Y2989">_xlfn.IFS(ROUND(L2989,0)&lt;=1,"Need to improve 0-1",ROUND(L2989,0)&lt;=2,"Okay 1-2",ROUND(L2989,0)&lt;=3,"Good 2-3",ROUND(L2989,0)&lt;=4,"Great 3-4",ROUND(L2989,0)&lt;=5,"Excellent 4-5")</f>
        <v>Good 2-3</v>
      </c>
      <c r="Z2989" t="str">
        <f t="shared" si="46"/>
        <v>0-1000</v>
      </c>
    </row>
    <row r="2990" spans="1:26" x14ac:dyDescent="0.3">
      <c r="A2990">
        <v>18233583</v>
      </c>
      <c r="B2990" t="s">
        <v>5123</v>
      </c>
      <c r="C2990">
        <v>1</v>
      </c>
      <c r="D2990" t="s">
        <v>14</v>
      </c>
      <c r="E2990" t="s">
        <v>831</v>
      </c>
      <c r="F2990" t="s">
        <v>16</v>
      </c>
      <c r="G2990" t="s">
        <v>21</v>
      </c>
      <c r="H2990" t="s">
        <v>16</v>
      </c>
      <c r="I2990">
        <v>1</v>
      </c>
      <c r="J2990">
        <v>68</v>
      </c>
      <c r="K2990">
        <v>300</v>
      </c>
      <c r="L2990">
        <v>2.1</v>
      </c>
      <c r="M2990" t="s">
        <v>5124</v>
      </c>
      <c r="N2990" t="str">
        <f>SUBSTITUTE(Sheet1[[#This Row],[Datekey_Opening]],"_","-")</f>
        <v>2010-7-4</v>
      </c>
      <c r="O2990">
        <f>YEAR(Sheet1[[#This Row],[Date]])</f>
        <v>2010</v>
      </c>
      <c r="P2990" t="str">
        <f>LOOKUP(Sheet1[[#This Row],[CountryCode]],$AI$4:$AI$18,$AJ$4:$AJ$18)</f>
        <v>India</v>
      </c>
      <c r="Q2990">
        <f>MONTH(Sheet1[[#This Row],[Date]])</f>
        <v>7</v>
      </c>
      <c r="R2990" t="str">
        <f>TEXT(Sheet1[[#This Row],[Date]],"MMMM")</f>
        <v>July</v>
      </c>
      <c r="S2990" t="str">
        <f>TEXT(Sheet1[[#This Row],[Date]],"YYYY-MMM")</f>
        <v>2010-Jul</v>
      </c>
      <c r="T2990">
        <f>WEEKDAY(Sheet1[[#This Row],[Date]])</f>
        <v>1</v>
      </c>
      <c r="U2990" t="str">
        <f>TEXT(Sheet1[[#This Row],[Date]],"DDDD")</f>
        <v>Sunday</v>
      </c>
      <c r="V2990" t="str">
        <f>"FM"&amp;MOD(MONTH(Sheet1[[#This Row],[Date]])-4,12)+1</f>
        <v>FM4</v>
      </c>
      <c r="W2990" t="str">
        <f>"Q"&amp;ROUNDUP(MONTH(Sheet1[[#This Row],[Date]])/3,0)</f>
        <v>Q3</v>
      </c>
      <c r="X2990" t="str">
        <f>"Q"&amp;INT(MOD(MONTH(Sheet1[[#This Row],[Date]])-4,12/3)+1)</f>
        <v>Q4</v>
      </c>
      <c r="Y2990" t="str" cm="1">
        <f t="array" ref="Y2990">_xlfn.IFS(ROUND(L2990,0)&lt;=1,"Need to improve 0-1",ROUND(L2990,0)&lt;=2,"Okay 1-2",ROUND(L2990,0)&lt;=3,"Good 2-3",ROUND(L2990,0)&lt;=4,"Great 3-4",ROUND(L2990,0)&lt;=5,"Excellent 4-5")</f>
        <v>Okay 1-2</v>
      </c>
      <c r="Z2990" t="str">
        <f t="shared" si="46"/>
        <v>0-1000</v>
      </c>
    </row>
    <row r="2991" spans="1:26" x14ac:dyDescent="0.3">
      <c r="A2991">
        <v>18476896</v>
      </c>
      <c r="B2991" t="s">
        <v>5125</v>
      </c>
      <c r="C2991">
        <v>1</v>
      </c>
      <c r="D2991" t="s">
        <v>14</v>
      </c>
      <c r="E2991" t="s">
        <v>435</v>
      </c>
      <c r="F2991" t="s">
        <v>16</v>
      </c>
      <c r="G2991" t="s">
        <v>16</v>
      </c>
      <c r="H2991" t="s">
        <v>16</v>
      </c>
      <c r="I2991">
        <v>1</v>
      </c>
      <c r="J2991">
        <v>10</v>
      </c>
      <c r="K2991">
        <v>300</v>
      </c>
      <c r="L2991">
        <v>3.5</v>
      </c>
      <c r="M2991" t="s">
        <v>4125</v>
      </c>
      <c r="N2991" t="str">
        <f>SUBSTITUTE(Sheet1[[#This Row],[Datekey_Opening]],"_","-")</f>
        <v>2018-7-19</v>
      </c>
      <c r="O2991">
        <f>YEAR(Sheet1[[#This Row],[Date]])</f>
        <v>2018</v>
      </c>
      <c r="P2991" t="str">
        <f>LOOKUP(Sheet1[[#This Row],[CountryCode]],$AI$4:$AI$18,$AJ$4:$AJ$18)</f>
        <v>India</v>
      </c>
      <c r="Q2991">
        <f>MONTH(Sheet1[[#This Row],[Date]])</f>
        <v>7</v>
      </c>
      <c r="R2991" t="str">
        <f>TEXT(Sheet1[[#This Row],[Date]],"MMMM")</f>
        <v>July</v>
      </c>
      <c r="S2991" t="str">
        <f>TEXT(Sheet1[[#This Row],[Date]],"YYYY-MMM")</f>
        <v>2018-Jul</v>
      </c>
      <c r="T2991">
        <f>WEEKDAY(Sheet1[[#This Row],[Date]])</f>
        <v>5</v>
      </c>
      <c r="U2991" t="str">
        <f>TEXT(Sheet1[[#This Row],[Date]],"DDDD")</f>
        <v>Thursday</v>
      </c>
      <c r="V2991" t="str">
        <f>"FM"&amp;MOD(MONTH(Sheet1[[#This Row],[Date]])-4,12)+1</f>
        <v>FM4</v>
      </c>
      <c r="W2991" t="str">
        <f>"Q"&amp;ROUNDUP(MONTH(Sheet1[[#This Row],[Date]])/3,0)</f>
        <v>Q3</v>
      </c>
      <c r="X2991" t="str">
        <f>"Q"&amp;INT(MOD(MONTH(Sheet1[[#This Row],[Date]])-4,12/3)+1)</f>
        <v>Q4</v>
      </c>
      <c r="Y2991" t="str" cm="1">
        <f t="array" ref="Y2991">_xlfn.IFS(ROUND(L2991,0)&lt;=1,"Need to improve 0-1",ROUND(L2991,0)&lt;=2,"Okay 1-2",ROUND(L2991,0)&lt;=3,"Good 2-3",ROUND(L2991,0)&lt;=4,"Great 3-4",ROUND(L2991,0)&lt;=5,"Excellent 4-5")</f>
        <v>Great 3-4</v>
      </c>
      <c r="Z2991" t="str">
        <f t="shared" si="46"/>
        <v>0-1000</v>
      </c>
    </row>
    <row r="2992" spans="1:26" x14ac:dyDescent="0.3">
      <c r="A2992">
        <v>18222572</v>
      </c>
      <c r="B2992" t="s">
        <v>5010</v>
      </c>
      <c r="C2992">
        <v>1</v>
      </c>
      <c r="D2992" t="s">
        <v>14</v>
      </c>
      <c r="E2992" t="s">
        <v>557</v>
      </c>
      <c r="F2992" t="s">
        <v>16</v>
      </c>
      <c r="G2992" t="s">
        <v>21</v>
      </c>
      <c r="H2992" t="s">
        <v>16</v>
      </c>
      <c r="I2992">
        <v>1</v>
      </c>
      <c r="J2992">
        <v>72</v>
      </c>
      <c r="K2992">
        <v>300</v>
      </c>
      <c r="L2992">
        <v>3.9</v>
      </c>
      <c r="M2992" t="s">
        <v>406</v>
      </c>
      <c r="N2992" t="str">
        <f>SUBSTITUTE(Sheet1[[#This Row],[Datekey_Opening]],"_","-")</f>
        <v>2011-7-16</v>
      </c>
      <c r="O2992">
        <f>YEAR(Sheet1[[#This Row],[Date]])</f>
        <v>2011</v>
      </c>
      <c r="P2992" t="str">
        <f>LOOKUP(Sheet1[[#This Row],[CountryCode]],$AI$4:$AI$18,$AJ$4:$AJ$18)</f>
        <v>India</v>
      </c>
      <c r="Q2992">
        <f>MONTH(Sheet1[[#This Row],[Date]])</f>
        <v>7</v>
      </c>
      <c r="R2992" t="str">
        <f>TEXT(Sheet1[[#This Row],[Date]],"MMMM")</f>
        <v>July</v>
      </c>
      <c r="S2992" t="str">
        <f>TEXT(Sheet1[[#This Row],[Date]],"YYYY-MMM")</f>
        <v>2011-Jul</v>
      </c>
      <c r="T2992">
        <f>WEEKDAY(Sheet1[[#This Row],[Date]])</f>
        <v>7</v>
      </c>
      <c r="U2992" t="str">
        <f>TEXT(Sheet1[[#This Row],[Date]],"DDDD")</f>
        <v>Saturday</v>
      </c>
      <c r="V2992" t="str">
        <f>"FM"&amp;MOD(MONTH(Sheet1[[#This Row],[Date]])-4,12)+1</f>
        <v>FM4</v>
      </c>
      <c r="W2992" t="str">
        <f>"Q"&amp;ROUNDUP(MONTH(Sheet1[[#This Row],[Date]])/3,0)</f>
        <v>Q3</v>
      </c>
      <c r="X2992" t="str">
        <f>"Q"&amp;INT(MOD(MONTH(Sheet1[[#This Row],[Date]])-4,12/3)+1)</f>
        <v>Q4</v>
      </c>
      <c r="Y2992" t="str" cm="1">
        <f t="array" ref="Y2992">_xlfn.IFS(ROUND(L2992,0)&lt;=1,"Need to improve 0-1",ROUND(L2992,0)&lt;=2,"Okay 1-2",ROUND(L2992,0)&lt;=3,"Good 2-3",ROUND(L2992,0)&lt;=4,"Great 3-4",ROUND(L2992,0)&lt;=5,"Excellent 4-5")</f>
        <v>Great 3-4</v>
      </c>
      <c r="Z2992" t="str">
        <f t="shared" si="46"/>
        <v>0-1000</v>
      </c>
    </row>
    <row r="2993" spans="1:26" x14ac:dyDescent="0.3">
      <c r="A2993">
        <v>18241532</v>
      </c>
      <c r="B2993" t="s">
        <v>5126</v>
      </c>
      <c r="C2993">
        <v>1</v>
      </c>
      <c r="D2993" t="s">
        <v>14</v>
      </c>
      <c r="E2993" t="s">
        <v>435</v>
      </c>
      <c r="F2993" t="s">
        <v>16</v>
      </c>
      <c r="G2993" t="s">
        <v>21</v>
      </c>
      <c r="H2993" t="s">
        <v>16</v>
      </c>
      <c r="I2993">
        <v>1</v>
      </c>
      <c r="J2993">
        <v>24</v>
      </c>
      <c r="K2993">
        <v>300</v>
      </c>
      <c r="L2993">
        <v>3.2</v>
      </c>
      <c r="M2993" t="s">
        <v>633</v>
      </c>
      <c r="N2993" t="str">
        <f>SUBSTITUTE(Sheet1[[#This Row],[Datekey_Opening]],"_","-")</f>
        <v>2016-7-17</v>
      </c>
      <c r="O2993">
        <f>YEAR(Sheet1[[#This Row],[Date]])</f>
        <v>2016</v>
      </c>
      <c r="P2993" t="str">
        <f>LOOKUP(Sheet1[[#This Row],[CountryCode]],$AI$4:$AI$18,$AJ$4:$AJ$18)</f>
        <v>India</v>
      </c>
      <c r="Q2993">
        <f>MONTH(Sheet1[[#This Row],[Date]])</f>
        <v>7</v>
      </c>
      <c r="R2993" t="str">
        <f>TEXT(Sheet1[[#This Row],[Date]],"MMMM")</f>
        <v>July</v>
      </c>
      <c r="S2993" t="str">
        <f>TEXT(Sheet1[[#This Row],[Date]],"YYYY-MMM")</f>
        <v>2016-Jul</v>
      </c>
      <c r="T2993">
        <f>WEEKDAY(Sheet1[[#This Row],[Date]])</f>
        <v>1</v>
      </c>
      <c r="U2993" t="str">
        <f>TEXT(Sheet1[[#This Row],[Date]],"DDDD")</f>
        <v>Sunday</v>
      </c>
      <c r="V2993" t="str">
        <f>"FM"&amp;MOD(MONTH(Sheet1[[#This Row],[Date]])-4,12)+1</f>
        <v>FM4</v>
      </c>
      <c r="W2993" t="str">
        <f>"Q"&amp;ROUNDUP(MONTH(Sheet1[[#This Row],[Date]])/3,0)</f>
        <v>Q3</v>
      </c>
      <c r="X2993" t="str">
        <f>"Q"&amp;INT(MOD(MONTH(Sheet1[[#This Row],[Date]])-4,12/3)+1)</f>
        <v>Q4</v>
      </c>
      <c r="Y2993" t="str" cm="1">
        <f t="array" ref="Y2993">_xlfn.IFS(ROUND(L2993,0)&lt;=1,"Need to improve 0-1",ROUND(L2993,0)&lt;=2,"Okay 1-2",ROUND(L2993,0)&lt;=3,"Good 2-3",ROUND(L2993,0)&lt;=4,"Great 3-4",ROUND(L2993,0)&lt;=5,"Excellent 4-5")</f>
        <v>Good 2-3</v>
      </c>
      <c r="Z2993" t="str">
        <f t="shared" si="46"/>
        <v>0-1000</v>
      </c>
    </row>
    <row r="2994" spans="1:26" x14ac:dyDescent="0.3">
      <c r="A2994">
        <v>2951</v>
      </c>
      <c r="B2994" t="s">
        <v>5127</v>
      </c>
      <c r="C2994">
        <v>1</v>
      </c>
      <c r="D2994" t="s">
        <v>14</v>
      </c>
      <c r="E2994" t="s">
        <v>1180</v>
      </c>
      <c r="F2994" t="s">
        <v>16</v>
      </c>
      <c r="G2994" t="s">
        <v>16</v>
      </c>
      <c r="H2994" t="s">
        <v>16</v>
      </c>
      <c r="I2994">
        <v>1</v>
      </c>
      <c r="J2994">
        <v>48</v>
      </c>
      <c r="K2994">
        <v>300</v>
      </c>
      <c r="L2994">
        <v>3.3</v>
      </c>
      <c r="M2994" t="s">
        <v>5103</v>
      </c>
      <c r="N2994" t="str">
        <f>SUBSTITUTE(Sheet1[[#This Row],[Datekey_Opening]],"_","-")</f>
        <v>2013-7-18</v>
      </c>
      <c r="O2994">
        <f>YEAR(Sheet1[[#This Row],[Date]])</f>
        <v>2013</v>
      </c>
      <c r="P2994" t="str">
        <f>LOOKUP(Sheet1[[#This Row],[CountryCode]],$AI$4:$AI$18,$AJ$4:$AJ$18)</f>
        <v>India</v>
      </c>
      <c r="Q2994">
        <f>MONTH(Sheet1[[#This Row],[Date]])</f>
        <v>7</v>
      </c>
      <c r="R2994" t="str">
        <f>TEXT(Sheet1[[#This Row],[Date]],"MMMM")</f>
        <v>July</v>
      </c>
      <c r="S2994" t="str">
        <f>TEXT(Sheet1[[#This Row],[Date]],"YYYY-MMM")</f>
        <v>2013-Jul</v>
      </c>
      <c r="T2994">
        <f>WEEKDAY(Sheet1[[#This Row],[Date]])</f>
        <v>5</v>
      </c>
      <c r="U2994" t="str">
        <f>TEXT(Sheet1[[#This Row],[Date]],"DDDD")</f>
        <v>Thursday</v>
      </c>
      <c r="V2994" t="str">
        <f>"FM"&amp;MOD(MONTH(Sheet1[[#This Row],[Date]])-4,12)+1</f>
        <v>FM4</v>
      </c>
      <c r="W2994" t="str">
        <f>"Q"&amp;ROUNDUP(MONTH(Sheet1[[#This Row],[Date]])/3,0)</f>
        <v>Q3</v>
      </c>
      <c r="X2994" t="str">
        <f>"Q"&amp;INT(MOD(MONTH(Sheet1[[#This Row],[Date]])-4,12/3)+1)</f>
        <v>Q4</v>
      </c>
      <c r="Y2994" t="str" cm="1">
        <f t="array" ref="Y2994">_xlfn.IFS(ROUND(L2994,0)&lt;=1,"Need to improve 0-1",ROUND(L2994,0)&lt;=2,"Okay 1-2",ROUND(L2994,0)&lt;=3,"Good 2-3",ROUND(L2994,0)&lt;=4,"Great 3-4",ROUND(L2994,0)&lt;=5,"Excellent 4-5")</f>
        <v>Good 2-3</v>
      </c>
      <c r="Z2994" t="str">
        <f t="shared" si="46"/>
        <v>0-1000</v>
      </c>
    </row>
    <row r="2995" spans="1:26" x14ac:dyDescent="0.3">
      <c r="A2995">
        <v>18355141</v>
      </c>
      <c r="B2995" t="s">
        <v>5128</v>
      </c>
      <c r="C2995">
        <v>1</v>
      </c>
      <c r="D2995" t="s">
        <v>14</v>
      </c>
      <c r="E2995" t="s">
        <v>438</v>
      </c>
      <c r="F2995" t="s">
        <v>16</v>
      </c>
      <c r="G2995" t="s">
        <v>16</v>
      </c>
      <c r="H2995" t="s">
        <v>16</v>
      </c>
      <c r="I2995">
        <v>1</v>
      </c>
      <c r="J2995">
        <v>1</v>
      </c>
      <c r="K2995">
        <v>300</v>
      </c>
      <c r="L2995">
        <v>1</v>
      </c>
      <c r="M2995" t="s">
        <v>5129</v>
      </c>
      <c r="N2995" t="str">
        <f>SUBSTITUTE(Sheet1[[#This Row],[Datekey_Opening]],"_","-")</f>
        <v>2012-7-16</v>
      </c>
      <c r="O2995">
        <f>YEAR(Sheet1[[#This Row],[Date]])</f>
        <v>2012</v>
      </c>
      <c r="P2995" t="str">
        <f>LOOKUP(Sheet1[[#This Row],[CountryCode]],$AI$4:$AI$18,$AJ$4:$AJ$18)</f>
        <v>India</v>
      </c>
      <c r="Q2995">
        <f>MONTH(Sheet1[[#This Row],[Date]])</f>
        <v>7</v>
      </c>
      <c r="R2995" t="str">
        <f>TEXT(Sheet1[[#This Row],[Date]],"MMMM")</f>
        <v>July</v>
      </c>
      <c r="S2995" t="str">
        <f>TEXT(Sheet1[[#This Row],[Date]],"YYYY-MMM")</f>
        <v>2012-Jul</v>
      </c>
      <c r="T2995">
        <f>WEEKDAY(Sheet1[[#This Row],[Date]])</f>
        <v>2</v>
      </c>
      <c r="U2995" t="str">
        <f>TEXT(Sheet1[[#This Row],[Date]],"DDDD")</f>
        <v>Monday</v>
      </c>
      <c r="V2995" t="str">
        <f>"FM"&amp;MOD(MONTH(Sheet1[[#This Row],[Date]])-4,12)+1</f>
        <v>FM4</v>
      </c>
      <c r="W2995" t="str">
        <f>"Q"&amp;ROUNDUP(MONTH(Sheet1[[#This Row],[Date]])/3,0)</f>
        <v>Q3</v>
      </c>
      <c r="X2995" t="str">
        <f>"Q"&amp;INT(MOD(MONTH(Sheet1[[#This Row],[Date]])-4,12/3)+1)</f>
        <v>Q4</v>
      </c>
      <c r="Y2995" t="str" cm="1">
        <f t="array" ref="Y2995">_xlfn.IFS(ROUND(L2995,0)&lt;=1,"Need to improve 0-1",ROUND(L2995,0)&lt;=2,"Okay 1-2",ROUND(L2995,0)&lt;=3,"Good 2-3",ROUND(L2995,0)&lt;=4,"Great 3-4",ROUND(L2995,0)&lt;=5,"Excellent 4-5")</f>
        <v>Need to improve 0-1</v>
      </c>
      <c r="Z2995" t="str">
        <f t="shared" si="46"/>
        <v>0-1000</v>
      </c>
    </row>
    <row r="2996" spans="1:26" x14ac:dyDescent="0.3">
      <c r="A2996">
        <v>312032</v>
      </c>
      <c r="B2996" t="s">
        <v>5130</v>
      </c>
      <c r="C2996">
        <v>1</v>
      </c>
      <c r="D2996" t="s">
        <v>14</v>
      </c>
      <c r="E2996" t="s">
        <v>432</v>
      </c>
      <c r="F2996" t="s">
        <v>16</v>
      </c>
      <c r="G2996" t="s">
        <v>16</v>
      </c>
      <c r="H2996" t="s">
        <v>16</v>
      </c>
      <c r="I2996">
        <v>1</v>
      </c>
      <c r="J2996">
        <v>31</v>
      </c>
      <c r="K2996">
        <v>300</v>
      </c>
      <c r="L2996">
        <v>3.4</v>
      </c>
      <c r="M2996" t="s">
        <v>3123</v>
      </c>
      <c r="N2996" t="str">
        <f>SUBSTITUTE(Sheet1[[#This Row],[Datekey_Opening]],"_","-")</f>
        <v>2010-7-2</v>
      </c>
      <c r="O2996">
        <f>YEAR(Sheet1[[#This Row],[Date]])</f>
        <v>2010</v>
      </c>
      <c r="P2996" t="str">
        <f>LOOKUP(Sheet1[[#This Row],[CountryCode]],$AI$4:$AI$18,$AJ$4:$AJ$18)</f>
        <v>India</v>
      </c>
      <c r="Q2996">
        <f>MONTH(Sheet1[[#This Row],[Date]])</f>
        <v>7</v>
      </c>
      <c r="R2996" t="str">
        <f>TEXT(Sheet1[[#This Row],[Date]],"MMMM")</f>
        <v>July</v>
      </c>
      <c r="S2996" t="str">
        <f>TEXT(Sheet1[[#This Row],[Date]],"YYYY-MMM")</f>
        <v>2010-Jul</v>
      </c>
      <c r="T2996">
        <f>WEEKDAY(Sheet1[[#This Row],[Date]])</f>
        <v>6</v>
      </c>
      <c r="U2996" t="str">
        <f>TEXT(Sheet1[[#This Row],[Date]],"DDDD")</f>
        <v>Friday</v>
      </c>
      <c r="V2996" t="str">
        <f>"FM"&amp;MOD(MONTH(Sheet1[[#This Row],[Date]])-4,12)+1</f>
        <v>FM4</v>
      </c>
      <c r="W2996" t="str">
        <f>"Q"&amp;ROUNDUP(MONTH(Sheet1[[#This Row],[Date]])/3,0)</f>
        <v>Q3</v>
      </c>
      <c r="X2996" t="str">
        <f>"Q"&amp;INT(MOD(MONTH(Sheet1[[#This Row],[Date]])-4,12/3)+1)</f>
        <v>Q4</v>
      </c>
      <c r="Y2996" t="str" cm="1">
        <f t="array" ref="Y2996">_xlfn.IFS(ROUND(L2996,0)&lt;=1,"Need to improve 0-1",ROUND(L2996,0)&lt;=2,"Okay 1-2",ROUND(L2996,0)&lt;=3,"Good 2-3",ROUND(L2996,0)&lt;=4,"Great 3-4",ROUND(L2996,0)&lt;=5,"Excellent 4-5")</f>
        <v>Good 2-3</v>
      </c>
      <c r="Z2996" t="str">
        <f t="shared" si="46"/>
        <v>0-1000</v>
      </c>
    </row>
    <row r="2997" spans="1:26" x14ac:dyDescent="0.3">
      <c r="A2997">
        <v>18460981</v>
      </c>
      <c r="B2997" t="s">
        <v>5131</v>
      </c>
      <c r="C2997">
        <v>1</v>
      </c>
      <c r="D2997" t="s">
        <v>14</v>
      </c>
      <c r="E2997" t="s">
        <v>538</v>
      </c>
      <c r="F2997" t="s">
        <v>16</v>
      </c>
      <c r="G2997" t="s">
        <v>16</v>
      </c>
      <c r="H2997" t="s">
        <v>16</v>
      </c>
      <c r="I2997">
        <v>1</v>
      </c>
      <c r="J2997">
        <v>9</v>
      </c>
      <c r="K2997">
        <v>300</v>
      </c>
      <c r="L2997">
        <v>3.2</v>
      </c>
      <c r="M2997" t="s">
        <v>5132</v>
      </c>
      <c r="N2997" t="str">
        <f>SUBSTITUTE(Sheet1[[#This Row],[Datekey_Opening]],"_","-")</f>
        <v>2017-7-15</v>
      </c>
      <c r="O2997">
        <f>YEAR(Sheet1[[#This Row],[Date]])</f>
        <v>2017</v>
      </c>
      <c r="P2997" t="str">
        <f>LOOKUP(Sheet1[[#This Row],[CountryCode]],$AI$4:$AI$18,$AJ$4:$AJ$18)</f>
        <v>India</v>
      </c>
      <c r="Q2997">
        <f>MONTH(Sheet1[[#This Row],[Date]])</f>
        <v>7</v>
      </c>
      <c r="R2997" t="str">
        <f>TEXT(Sheet1[[#This Row],[Date]],"MMMM")</f>
        <v>July</v>
      </c>
      <c r="S2997" t="str">
        <f>TEXT(Sheet1[[#This Row],[Date]],"YYYY-MMM")</f>
        <v>2017-Jul</v>
      </c>
      <c r="T2997">
        <f>WEEKDAY(Sheet1[[#This Row],[Date]])</f>
        <v>7</v>
      </c>
      <c r="U2997" t="str">
        <f>TEXT(Sheet1[[#This Row],[Date]],"DDDD")</f>
        <v>Saturday</v>
      </c>
      <c r="V2997" t="str">
        <f>"FM"&amp;MOD(MONTH(Sheet1[[#This Row],[Date]])-4,12)+1</f>
        <v>FM4</v>
      </c>
      <c r="W2997" t="str">
        <f>"Q"&amp;ROUNDUP(MONTH(Sheet1[[#This Row],[Date]])/3,0)</f>
        <v>Q3</v>
      </c>
      <c r="X2997" t="str">
        <f>"Q"&amp;INT(MOD(MONTH(Sheet1[[#This Row],[Date]])-4,12/3)+1)</f>
        <v>Q4</v>
      </c>
      <c r="Y2997" t="str" cm="1">
        <f t="array" ref="Y2997">_xlfn.IFS(ROUND(L2997,0)&lt;=1,"Need to improve 0-1",ROUND(L2997,0)&lt;=2,"Okay 1-2",ROUND(L2997,0)&lt;=3,"Good 2-3",ROUND(L2997,0)&lt;=4,"Great 3-4",ROUND(L2997,0)&lt;=5,"Excellent 4-5")</f>
        <v>Good 2-3</v>
      </c>
      <c r="Z2997" t="str">
        <f t="shared" si="46"/>
        <v>0-1000</v>
      </c>
    </row>
    <row r="2998" spans="1:26" x14ac:dyDescent="0.3">
      <c r="A2998">
        <v>18303719</v>
      </c>
      <c r="B2998" t="s">
        <v>5133</v>
      </c>
      <c r="C2998">
        <v>1</v>
      </c>
      <c r="D2998" t="s">
        <v>14</v>
      </c>
      <c r="E2998" t="s">
        <v>5029</v>
      </c>
      <c r="F2998" t="s">
        <v>16</v>
      </c>
      <c r="G2998" t="s">
        <v>16</v>
      </c>
      <c r="H2998" t="s">
        <v>16</v>
      </c>
      <c r="I2998">
        <v>1</v>
      </c>
      <c r="J2998">
        <v>13</v>
      </c>
      <c r="K2998">
        <v>300</v>
      </c>
      <c r="L2998">
        <v>3.3</v>
      </c>
      <c r="M2998" t="s">
        <v>2269</v>
      </c>
      <c r="N2998" t="str">
        <f>SUBSTITUTE(Sheet1[[#This Row],[Datekey_Opening]],"_","-")</f>
        <v>2017-7-14</v>
      </c>
      <c r="O2998">
        <f>YEAR(Sheet1[[#This Row],[Date]])</f>
        <v>2017</v>
      </c>
      <c r="P2998" t="str">
        <f>LOOKUP(Sheet1[[#This Row],[CountryCode]],$AI$4:$AI$18,$AJ$4:$AJ$18)</f>
        <v>India</v>
      </c>
      <c r="Q2998">
        <f>MONTH(Sheet1[[#This Row],[Date]])</f>
        <v>7</v>
      </c>
      <c r="R2998" t="str">
        <f>TEXT(Sheet1[[#This Row],[Date]],"MMMM")</f>
        <v>July</v>
      </c>
      <c r="S2998" t="str">
        <f>TEXT(Sheet1[[#This Row],[Date]],"YYYY-MMM")</f>
        <v>2017-Jul</v>
      </c>
      <c r="T2998">
        <f>WEEKDAY(Sheet1[[#This Row],[Date]])</f>
        <v>6</v>
      </c>
      <c r="U2998" t="str">
        <f>TEXT(Sheet1[[#This Row],[Date]],"DDDD")</f>
        <v>Friday</v>
      </c>
      <c r="V2998" t="str">
        <f>"FM"&amp;MOD(MONTH(Sheet1[[#This Row],[Date]])-4,12)+1</f>
        <v>FM4</v>
      </c>
      <c r="W2998" t="str">
        <f>"Q"&amp;ROUNDUP(MONTH(Sheet1[[#This Row],[Date]])/3,0)</f>
        <v>Q3</v>
      </c>
      <c r="X2998" t="str">
        <f>"Q"&amp;INT(MOD(MONTH(Sheet1[[#This Row],[Date]])-4,12/3)+1)</f>
        <v>Q4</v>
      </c>
      <c r="Y2998" t="str" cm="1">
        <f t="array" ref="Y2998">_xlfn.IFS(ROUND(L2998,0)&lt;=1,"Need to improve 0-1",ROUND(L2998,0)&lt;=2,"Okay 1-2",ROUND(L2998,0)&lt;=3,"Good 2-3",ROUND(L2998,0)&lt;=4,"Great 3-4",ROUND(L2998,0)&lt;=5,"Excellent 4-5")</f>
        <v>Good 2-3</v>
      </c>
      <c r="Z2998" t="str">
        <f t="shared" si="46"/>
        <v>0-1000</v>
      </c>
    </row>
    <row r="2999" spans="1:26" x14ac:dyDescent="0.3">
      <c r="A2999">
        <v>18372669</v>
      </c>
      <c r="B2999" t="s">
        <v>5134</v>
      </c>
      <c r="C2999">
        <v>1</v>
      </c>
      <c r="D2999" t="s">
        <v>14</v>
      </c>
      <c r="E2999" t="s">
        <v>426</v>
      </c>
      <c r="F2999" t="s">
        <v>16</v>
      </c>
      <c r="G2999" t="s">
        <v>16</v>
      </c>
      <c r="H2999" t="s">
        <v>16</v>
      </c>
      <c r="I2999">
        <v>1</v>
      </c>
      <c r="J2999">
        <v>6</v>
      </c>
      <c r="K2999">
        <v>300</v>
      </c>
      <c r="L2999">
        <v>3</v>
      </c>
      <c r="M2999" t="s">
        <v>3355</v>
      </c>
      <c r="N2999" t="str">
        <f>SUBSTITUTE(Sheet1[[#This Row],[Datekey_Opening]],"_","-")</f>
        <v>2012-7-21</v>
      </c>
      <c r="O2999">
        <f>YEAR(Sheet1[[#This Row],[Date]])</f>
        <v>2012</v>
      </c>
      <c r="P2999" t="str">
        <f>LOOKUP(Sheet1[[#This Row],[CountryCode]],$AI$4:$AI$18,$AJ$4:$AJ$18)</f>
        <v>India</v>
      </c>
      <c r="Q2999">
        <f>MONTH(Sheet1[[#This Row],[Date]])</f>
        <v>7</v>
      </c>
      <c r="R2999" t="str">
        <f>TEXT(Sheet1[[#This Row],[Date]],"MMMM")</f>
        <v>July</v>
      </c>
      <c r="S2999" t="str">
        <f>TEXT(Sheet1[[#This Row],[Date]],"YYYY-MMM")</f>
        <v>2012-Jul</v>
      </c>
      <c r="T2999">
        <f>WEEKDAY(Sheet1[[#This Row],[Date]])</f>
        <v>7</v>
      </c>
      <c r="U2999" t="str">
        <f>TEXT(Sheet1[[#This Row],[Date]],"DDDD")</f>
        <v>Saturday</v>
      </c>
      <c r="V2999" t="str">
        <f>"FM"&amp;MOD(MONTH(Sheet1[[#This Row],[Date]])-4,12)+1</f>
        <v>FM4</v>
      </c>
      <c r="W2999" t="str">
        <f>"Q"&amp;ROUNDUP(MONTH(Sheet1[[#This Row],[Date]])/3,0)</f>
        <v>Q3</v>
      </c>
      <c r="X2999" t="str">
        <f>"Q"&amp;INT(MOD(MONTH(Sheet1[[#This Row],[Date]])-4,12/3)+1)</f>
        <v>Q4</v>
      </c>
      <c r="Y2999" t="str" cm="1">
        <f t="array" ref="Y2999">_xlfn.IFS(ROUND(L2999,0)&lt;=1,"Need to improve 0-1",ROUND(L2999,0)&lt;=2,"Okay 1-2",ROUND(L2999,0)&lt;=3,"Good 2-3",ROUND(L2999,0)&lt;=4,"Great 3-4",ROUND(L2999,0)&lt;=5,"Excellent 4-5")</f>
        <v>Good 2-3</v>
      </c>
      <c r="Z2999" t="str">
        <f t="shared" si="46"/>
        <v>0-1000</v>
      </c>
    </row>
    <row r="3000" spans="1:26" x14ac:dyDescent="0.3">
      <c r="A3000">
        <v>18368021</v>
      </c>
      <c r="B3000" t="s">
        <v>5135</v>
      </c>
      <c r="C3000">
        <v>1</v>
      </c>
      <c r="D3000" t="s">
        <v>14</v>
      </c>
      <c r="E3000" t="s">
        <v>426</v>
      </c>
      <c r="F3000" t="s">
        <v>16</v>
      </c>
      <c r="G3000" t="s">
        <v>16</v>
      </c>
      <c r="H3000" t="s">
        <v>16</v>
      </c>
      <c r="I3000">
        <v>1</v>
      </c>
      <c r="J3000">
        <v>1</v>
      </c>
      <c r="K3000">
        <v>300</v>
      </c>
      <c r="L3000">
        <v>1</v>
      </c>
      <c r="M3000" t="s">
        <v>5136</v>
      </c>
      <c r="N3000" t="str">
        <f>SUBSTITUTE(Sheet1[[#This Row],[Datekey_Opening]],"_","-")</f>
        <v>2018-7-14</v>
      </c>
      <c r="O3000">
        <f>YEAR(Sheet1[[#This Row],[Date]])</f>
        <v>2018</v>
      </c>
      <c r="P3000" t="str">
        <f>LOOKUP(Sheet1[[#This Row],[CountryCode]],$AI$4:$AI$18,$AJ$4:$AJ$18)</f>
        <v>India</v>
      </c>
      <c r="Q3000">
        <f>MONTH(Sheet1[[#This Row],[Date]])</f>
        <v>7</v>
      </c>
      <c r="R3000" t="str">
        <f>TEXT(Sheet1[[#This Row],[Date]],"MMMM")</f>
        <v>July</v>
      </c>
      <c r="S3000" t="str">
        <f>TEXT(Sheet1[[#This Row],[Date]],"YYYY-MMM")</f>
        <v>2018-Jul</v>
      </c>
      <c r="T3000">
        <f>WEEKDAY(Sheet1[[#This Row],[Date]])</f>
        <v>7</v>
      </c>
      <c r="U3000" t="str">
        <f>TEXT(Sheet1[[#This Row],[Date]],"DDDD")</f>
        <v>Saturday</v>
      </c>
      <c r="V3000" t="str">
        <f>"FM"&amp;MOD(MONTH(Sheet1[[#This Row],[Date]])-4,12)+1</f>
        <v>FM4</v>
      </c>
      <c r="W3000" t="str">
        <f>"Q"&amp;ROUNDUP(MONTH(Sheet1[[#This Row],[Date]])/3,0)</f>
        <v>Q3</v>
      </c>
      <c r="X3000" t="str">
        <f>"Q"&amp;INT(MOD(MONTH(Sheet1[[#This Row],[Date]])-4,12/3)+1)</f>
        <v>Q4</v>
      </c>
      <c r="Y3000" t="str" cm="1">
        <f t="array" ref="Y3000">_xlfn.IFS(ROUND(L3000,0)&lt;=1,"Need to improve 0-1",ROUND(L3000,0)&lt;=2,"Okay 1-2",ROUND(L3000,0)&lt;=3,"Good 2-3",ROUND(L3000,0)&lt;=4,"Great 3-4",ROUND(L3000,0)&lt;=5,"Excellent 4-5")</f>
        <v>Need to improve 0-1</v>
      </c>
      <c r="Z3000" t="str">
        <f t="shared" si="46"/>
        <v>0-1000</v>
      </c>
    </row>
    <row r="3001" spans="1:26" x14ac:dyDescent="0.3">
      <c r="A3001">
        <v>302005</v>
      </c>
      <c r="B3001" t="s">
        <v>5022</v>
      </c>
      <c r="C3001">
        <v>1</v>
      </c>
      <c r="D3001" t="s">
        <v>14</v>
      </c>
      <c r="E3001" t="s">
        <v>578</v>
      </c>
      <c r="F3001" t="s">
        <v>16</v>
      </c>
      <c r="G3001" t="s">
        <v>16</v>
      </c>
      <c r="H3001" t="s">
        <v>16</v>
      </c>
      <c r="I3001">
        <v>1</v>
      </c>
      <c r="J3001">
        <v>10</v>
      </c>
      <c r="K3001">
        <v>300</v>
      </c>
      <c r="L3001">
        <v>3.1</v>
      </c>
      <c r="M3001" t="s">
        <v>79</v>
      </c>
      <c r="N3001" t="str">
        <f>SUBSTITUTE(Sheet1[[#This Row],[Datekey_Opening]],"_","-")</f>
        <v>2017-7-22</v>
      </c>
      <c r="O3001">
        <f>YEAR(Sheet1[[#This Row],[Date]])</f>
        <v>2017</v>
      </c>
      <c r="P3001" t="str">
        <f>LOOKUP(Sheet1[[#This Row],[CountryCode]],$AI$4:$AI$18,$AJ$4:$AJ$18)</f>
        <v>India</v>
      </c>
      <c r="Q3001">
        <f>MONTH(Sheet1[[#This Row],[Date]])</f>
        <v>7</v>
      </c>
      <c r="R3001" t="str">
        <f>TEXT(Sheet1[[#This Row],[Date]],"MMMM")</f>
        <v>July</v>
      </c>
      <c r="S3001" t="str">
        <f>TEXT(Sheet1[[#This Row],[Date]],"YYYY-MMM")</f>
        <v>2017-Jul</v>
      </c>
      <c r="T3001">
        <f>WEEKDAY(Sheet1[[#This Row],[Date]])</f>
        <v>7</v>
      </c>
      <c r="U3001" t="str">
        <f>TEXT(Sheet1[[#This Row],[Date]],"DDDD")</f>
        <v>Saturday</v>
      </c>
      <c r="V3001" t="str">
        <f>"FM"&amp;MOD(MONTH(Sheet1[[#This Row],[Date]])-4,12)+1</f>
        <v>FM4</v>
      </c>
      <c r="W3001" t="str">
        <f>"Q"&amp;ROUNDUP(MONTH(Sheet1[[#This Row],[Date]])/3,0)</f>
        <v>Q3</v>
      </c>
      <c r="X3001" t="str">
        <f>"Q"&amp;INT(MOD(MONTH(Sheet1[[#This Row],[Date]])-4,12/3)+1)</f>
        <v>Q4</v>
      </c>
      <c r="Y3001" t="str" cm="1">
        <f t="array" ref="Y3001">_xlfn.IFS(ROUND(L3001,0)&lt;=1,"Need to improve 0-1",ROUND(L3001,0)&lt;=2,"Okay 1-2",ROUND(L3001,0)&lt;=3,"Good 2-3",ROUND(L3001,0)&lt;=4,"Great 3-4",ROUND(L3001,0)&lt;=5,"Excellent 4-5")</f>
        <v>Good 2-3</v>
      </c>
      <c r="Z3001" t="str">
        <f t="shared" si="46"/>
        <v>0-1000</v>
      </c>
    </row>
    <row r="3002" spans="1:26" x14ac:dyDescent="0.3">
      <c r="A3002">
        <v>18291240</v>
      </c>
      <c r="B3002" t="s">
        <v>5137</v>
      </c>
      <c r="C3002">
        <v>1</v>
      </c>
      <c r="D3002" t="s">
        <v>14</v>
      </c>
      <c r="E3002" t="s">
        <v>470</v>
      </c>
      <c r="F3002" t="s">
        <v>16</v>
      </c>
      <c r="G3002" t="s">
        <v>16</v>
      </c>
      <c r="H3002" t="s">
        <v>16</v>
      </c>
      <c r="I3002">
        <v>1</v>
      </c>
      <c r="J3002">
        <v>6</v>
      </c>
      <c r="K3002">
        <v>300</v>
      </c>
      <c r="L3002">
        <v>2.8</v>
      </c>
      <c r="M3002" t="s">
        <v>5138</v>
      </c>
      <c r="N3002" t="str">
        <f>SUBSTITUTE(Sheet1[[#This Row],[Datekey_Opening]],"_","-")</f>
        <v>2010-7-12</v>
      </c>
      <c r="O3002">
        <f>YEAR(Sheet1[[#This Row],[Date]])</f>
        <v>2010</v>
      </c>
      <c r="P3002" t="str">
        <f>LOOKUP(Sheet1[[#This Row],[CountryCode]],$AI$4:$AI$18,$AJ$4:$AJ$18)</f>
        <v>India</v>
      </c>
      <c r="Q3002">
        <f>MONTH(Sheet1[[#This Row],[Date]])</f>
        <v>7</v>
      </c>
      <c r="R3002" t="str">
        <f>TEXT(Sheet1[[#This Row],[Date]],"MMMM")</f>
        <v>July</v>
      </c>
      <c r="S3002" t="str">
        <f>TEXT(Sheet1[[#This Row],[Date]],"YYYY-MMM")</f>
        <v>2010-Jul</v>
      </c>
      <c r="T3002">
        <f>WEEKDAY(Sheet1[[#This Row],[Date]])</f>
        <v>2</v>
      </c>
      <c r="U3002" t="str">
        <f>TEXT(Sheet1[[#This Row],[Date]],"DDDD")</f>
        <v>Monday</v>
      </c>
      <c r="V3002" t="str">
        <f>"FM"&amp;MOD(MONTH(Sheet1[[#This Row],[Date]])-4,12)+1</f>
        <v>FM4</v>
      </c>
      <c r="W3002" t="str">
        <f>"Q"&amp;ROUNDUP(MONTH(Sheet1[[#This Row],[Date]])/3,0)</f>
        <v>Q3</v>
      </c>
      <c r="X3002" t="str">
        <f>"Q"&amp;INT(MOD(MONTH(Sheet1[[#This Row],[Date]])-4,12/3)+1)</f>
        <v>Q4</v>
      </c>
      <c r="Y3002" t="str" cm="1">
        <f t="array" ref="Y3002">_xlfn.IFS(ROUND(L3002,0)&lt;=1,"Need to improve 0-1",ROUND(L3002,0)&lt;=2,"Okay 1-2",ROUND(L3002,0)&lt;=3,"Good 2-3",ROUND(L3002,0)&lt;=4,"Great 3-4",ROUND(L3002,0)&lt;=5,"Excellent 4-5")</f>
        <v>Good 2-3</v>
      </c>
      <c r="Z3002" t="str">
        <f t="shared" si="46"/>
        <v>0-1000</v>
      </c>
    </row>
    <row r="3003" spans="1:26" x14ac:dyDescent="0.3">
      <c r="A3003">
        <v>18124369</v>
      </c>
      <c r="B3003" t="s">
        <v>5139</v>
      </c>
      <c r="C3003">
        <v>1</v>
      </c>
      <c r="D3003" t="s">
        <v>14</v>
      </c>
      <c r="E3003" t="s">
        <v>5140</v>
      </c>
      <c r="F3003" t="s">
        <v>16</v>
      </c>
      <c r="G3003" t="s">
        <v>16</v>
      </c>
      <c r="H3003" t="s">
        <v>16</v>
      </c>
      <c r="I3003">
        <v>1</v>
      </c>
      <c r="J3003">
        <v>23</v>
      </c>
      <c r="K3003">
        <v>300</v>
      </c>
      <c r="L3003">
        <v>3.3</v>
      </c>
      <c r="M3003" t="s">
        <v>5141</v>
      </c>
      <c r="N3003" t="str">
        <f>SUBSTITUTE(Sheet1[[#This Row],[Datekey_Opening]],"_","-")</f>
        <v>2017-7-9</v>
      </c>
      <c r="O3003">
        <f>YEAR(Sheet1[[#This Row],[Date]])</f>
        <v>2017</v>
      </c>
      <c r="P3003" t="str">
        <f>LOOKUP(Sheet1[[#This Row],[CountryCode]],$AI$4:$AI$18,$AJ$4:$AJ$18)</f>
        <v>India</v>
      </c>
      <c r="Q3003">
        <f>MONTH(Sheet1[[#This Row],[Date]])</f>
        <v>7</v>
      </c>
      <c r="R3003" t="str">
        <f>TEXT(Sheet1[[#This Row],[Date]],"MMMM")</f>
        <v>July</v>
      </c>
      <c r="S3003" t="str">
        <f>TEXT(Sheet1[[#This Row],[Date]],"YYYY-MMM")</f>
        <v>2017-Jul</v>
      </c>
      <c r="T3003">
        <f>WEEKDAY(Sheet1[[#This Row],[Date]])</f>
        <v>1</v>
      </c>
      <c r="U3003" t="str">
        <f>TEXT(Sheet1[[#This Row],[Date]],"DDDD")</f>
        <v>Sunday</v>
      </c>
      <c r="V3003" t="str">
        <f>"FM"&amp;MOD(MONTH(Sheet1[[#This Row],[Date]])-4,12)+1</f>
        <v>FM4</v>
      </c>
      <c r="W3003" t="str">
        <f>"Q"&amp;ROUNDUP(MONTH(Sheet1[[#This Row],[Date]])/3,0)</f>
        <v>Q3</v>
      </c>
      <c r="X3003" t="str">
        <f>"Q"&amp;INT(MOD(MONTH(Sheet1[[#This Row],[Date]])-4,12/3)+1)</f>
        <v>Q4</v>
      </c>
      <c r="Y3003" t="str" cm="1">
        <f t="array" ref="Y3003">_xlfn.IFS(ROUND(L3003,0)&lt;=1,"Need to improve 0-1",ROUND(L3003,0)&lt;=2,"Okay 1-2",ROUND(L3003,0)&lt;=3,"Good 2-3",ROUND(L3003,0)&lt;=4,"Great 3-4",ROUND(L3003,0)&lt;=5,"Excellent 4-5")</f>
        <v>Good 2-3</v>
      </c>
      <c r="Z3003" t="str">
        <f t="shared" si="46"/>
        <v>0-1000</v>
      </c>
    </row>
    <row r="3004" spans="1:26" x14ac:dyDescent="0.3">
      <c r="A3004">
        <v>301380</v>
      </c>
      <c r="B3004" t="s">
        <v>5142</v>
      </c>
      <c r="C3004">
        <v>1</v>
      </c>
      <c r="D3004" t="s">
        <v>14</v>
      </c>
      <c r="E3004" t="s">
        <v>426</v>
      </c>
      <c r="F3004" t="s">
        <v>16</v>
      </c>
      <c r="G3004" t="s">
        <v>16</v>
      </c>
      <c r="H3004" t="s">
        <v>16</v>
      </c>
      <c r="I3004">
        <v>1</v>
      </c>
      <c r="J3004">
        <v>21</v>
      </c>
      <c r="K3004">
        <v>300</v>
      </c>
      <c r="L3004">
        <v>3.3</v>
      </c>
      <c r="M3004" t="s">
        <v>5143</v>
      </c>
      <c r="N3004" t="str">
        <f>SUBSTITUTE(Sheet1[[#This Row],[Datekey_Opening]],"_","-")</f>
        <v>2012-7-25</v>
      </c>
      <c r="O3004">
        <f>YEAR(Sheet1[[#This Row],[Date]])</f>
        <v>2012</v>
      </c>
      <c r="P3004" t="str">
        <f>LOOKUP(Sheet1[[#This Row],[CountryCode]],$AI$4:$AI$18,$AJ$4:$AJ$18)</f>
        <v>India</v>
      </c>
      <c r="Q3004">
        <f>MONTH(Sheet1[[#This Row],[Date]])</f>
        <v>7</v>
      </c>
      <c r="R3004" t="str">
        <f>TEXT(Sheet1[[#This Row],[Date]],"MMMM")</f>
        <v>July</v>
      </c>
      <c r="S3004" t="str">
        <f>TEXT(Sheet1[[#This Row],[Date]],"YYYY-MMM")</f>
        <v>2012-Jul</v>
      </c>
      <c r="T3004">
        <f>WEEKDAY(Sheet1[[#This Row],[Date]])</f>
        <v>4</v>
      </c>
      <c r="U3004" t="str">
        <f>TEXT(Sheet1[[#This Row],[Date]],"DDDD")</f>
        <v>Wednesday</v>
      </c>
      <c r="V3004" t="str">
        <f>"FM"&amp;MOD(MONTH(Sheet1[[#This Row],[Date]])-4,12)+1</f>
        <v>FM4</v>
      </c>
      <c r="W3004" t="str">
        <f>"Q"&amp;ROUNDUP(MONTH(Sheet1[[#This Row],[Date]])/3,0)</f>
        <v>Q3</v>
      </c>
      <c r="X3004" t="str">
        <f>"Q"&amp;INT(MOD(MONTH(Sheet1[[#This Row],[Date]])-4,12/3)+1)</f>
        <v>Q4</v>
      </c>
      <c r="Y3004" t="str" cm="1">
        <f t="array" ref="Y3004">_xlfn.IFS(ROUND(L3004,0)&lt;=1,"Need to improve 0-1",ROUND(L3004,0)&lt;=2,"Okay 1-2",ROUND(L3004,0)&lt;=3,"Good 2-3",ROUND(L3004,0)&lt;=4,"Great 3-4",ROUND(L3004,0)&lt;=5,"Excellent 4-5")</f>
        <v>Good 2-3</v>
      </c>
      <c r="Z3004" t="str">
        <f t="shared" si="46"/>
        <v>0-1000</v>
      </c>
    </row>
    <row r="3005" spans="1:26" x14ac:dyDescent="0.3">
      <c r="A3005">
        <v>18474934</v>
      </c>
      <c r="B3005" t="s">
        <v>936</v>
      </c>
      <c r="C3005">
        <v>1</v>
      </c>
      <c r="D3005" t="s">
        <v>14</v>
      </c>
      <c r="E3005" t="s">
        <v>1039</v>
      </c>
      <c r="F3005" t="s">
        <v>16</v>
      </c>
      <c r="G3005" t="s">
        <v>16</v>
      </c>
      <c r="H3005" t="s">
        <v>16</v>
      </c>
      <c r="I3005">
        <v>1</v>
      </c>
      <c r="J3005">
        <v>1</v>
      </c>
      <c r="K3005">
        <v>300</v>
      </c>
      <c r="L3005">
        <v>1</v>
      </c>
      <c r="M3005" t="s">
        <v>3577</v>
      </c>
      <c r="N3005" t="str">
        <f>SUBSTITUTE(Sheet1[[#This Row],[Datekey_Opening]],"_","-")</f>
        <v>2015-7-11</v>
      </c>
      <c r="O3005">
        <f>YEAR(Sheet1[[#This Row],[Date]])</f>
        <v>2015</v>
      </c>
      <c r="P3005" t="str">
        <f>LOOKUP(Sheet1[[#This Row],[CountryCode]],$AI$4:$AI$18,$AJ$4:$AJ$18)</f>
        <v>India</v>
      </c>
      <c r="Q3005">
        <f>MONTH(Sheet1[[#This Row],[Date]])</f>
        <v>7</v>
      </c>
      <c r="R3005" t="str">
        <f>TEXT(Sheet1[[#This Row],[Date]],"MMMM")</f>
        <v>July</v>
      </c>
      <c r="S3005" t="str">
        <f>TEXT(Sheet1[[#This Row],[Date]],"YYYY-MMM")</f>
        <v>2015-Jul</v>
      </c>
      <c r="T3005">
        <f>WEEKDAY(Sheet1[[#This Row],[Date]])</f>
        <v>7</v>
      </c>
      <c r="U3005" t="str">
        <f>TEXT(Sheet1[[#This Row],[Date]],"DDDD")</f>
        <v>Saturday</v>
      </c>
      <c r="V3005" t="str">
        <f>"FM"&amp;MOD(MONTH(Sheet1[[#This Row],[Date]])-4,12)+1</f>
        <v>FM4</v>
      </c>
      <c r="W3005" t="str">
        <f>"Q"&amp;ROUNDUP(MONTH(Sheet1[[#This Row],[Date]])/3,0)</f>
        <v>Q3</v>
      </c>
      <c r="X3005" t="str">
        <f>"Q"&amp;INT(MOD(MONTH(Sheet1[[#This Row],[Date]])-4,12/3)+1)</f>
        <v>Q4</v>
      </c>
      <c r="Y3005" t="str" cm="1">
        <f t="array" ref="Y3005">_xlfn.IFS(ROUND(L3005,0)&lt;=1,"Need to improve 0-1",ROUND(L3005,0)&lt;=2,"Okay 1-2",ROUND(L3005,0)&lt;=3,"Good 2-3",ROUND(L3005,0)&lt;=4,"Great 3-4",ROUND(L3005,0)&lt;=5,"Excellent 4-5")</f>
        <v>Need to improve 0-1</v>
      </c>
      <c r="Z3005" t="str">
        <f t="shared" si="46"/>
        <v>0-1000</v>
      </c>
    </row>
    <row r="3006" spans="1:26" x14ac:dyDescent="0.3">
      <c r="A3006">
        <v>18311951</v>
      </c>
      <c r="B3006" t="s">
        <v>5144</v>
      </c>
      <c r="C3006">
        <v>1</v>
      </c>
      <c r="D3006" t="s">
        <v>14</v>
      </c>
      <c r="E3006" t="s">
        <v>564</v>
      </c>
      <c r="F3006" t="s">
        <v>16</v>
      </c>
      <c r="G3006" t="s">
        <v>16</v>
      </c>
      <c r="H3006" t="s">
        <v>16</v>
      </c>
      <c r="I3006">
        <v>1</v>
      </c>
      <c r="J3006">
        <v>2</v>
      </c>
      <c r="K3006">
        <v>300</v>
      </c>
      <c r="L3006">
        <v>1</v>
      </c>
      <c r="M3006" t="s">
        <v>5145</v>
      </c>
      <c r="N3006" t="str">
        <f>SUBSTITUTE(Sheet1[[#This Row],[Datekey_Opening]],"_","-")</f>
        <v>2018-6-9</v>
      </c>
      <c r="O3006">
        <f>YEAR(Sheet1[[#This Row],[Date]])</f>
        <v>2018</v>
      </c>
      <c r="P3006" t="str">
        <f>LOOKUP(Sheet1[[#This Row],[CountryCode]],$AI$4:$AI$18,$AJ$4:$AJ$18)</f>
        <v>India</v>
      </c>
      <c r="Q3006">
        <f>MONTH(Sheet1[[#This Row],[Date]])</f>
        <v>6</v>
      </c>
      <c r="R3006" t="str">
        <f>TEXT(Sheet1[[#This Row],[Date]],"MMMM")</f>
        <v>June</v>
      </c>
      <c r="S3006" t="str">
        <f>TEXT(Sheet1[[#This Row],[Date]],"YYYY-MMM")</f>
        <v>2018-Jun</v>
      </c>
      <c r="T3006">
        <f>WEEKDAY(Sheet1[[#This Row],[Date]])</f>
        <v>7</v>
      </c>
      <c r="U3006" t="str">
        <f>TEXT(Sheet1[[#This Row],[Date]],"DDDD")</f>
        <v>Saturday</v>
      </c>
      <c r="V3006" t="str">
        <f>"FM"&amp;MOD(MONTH(Sheet1[[#This Row],[Date]])-4,12)+1</f>
        <v>FM3</v>
      </c>
      <c r="W3006" t="str">
        <f>"Q"&amp;ROUNDUP(MONTH(Sheet1[[#This Row],[Date]])/3,0)</f>
        <v>Q2</v>
      </c>
      <c r="X3006" t="str">
        <f>"Q"&amp;INT(MOD(MONTH(Sheet1[[#This Row],[Date]])-4,12/3)+1)</f>
        <v>Q3</v>
      </c>
      <c r="Y3006" t="str" cm="1">
        <f t="array" ref="Y3006">_xlfn.IFS(ROUND(L3006,0)&lt;=1,"Need to improve 0-1",ROUND(L3006,0)&lt;=2,"Okay 1-2",ROUND(L3006,0)&lt;=3,"Good 2-3",ROUND(L3006,0)&lt;=4,"Great 3-4",ROUND(L3006,0)&lt;=5,"Excellent 4-5")</f>
        <v>Need to improve 0-1</v>
      </c>
      <c r="Z3006" t="str">
        <f t="shared" si="46"/>
        <v>0-1000</v>
      </c>
    </row>
    <row r="3007" spans="1:26" x14ac:dyDescent="0.3">
      <c r="A3007">
        <v>18057828</v>
      </c>
      <c r="B3007" t="s">
        <v>5146</v>
      </c>
      <c r="C3007">
        <v>1</v>
      </c>
      <c r="D3007" t="s">
        <v>14</v>
      </c>
      <c r="E3007" t="s">
        <v>664</v>
      </c>
      <c r="F3007" t="s">
        <v>16</v>
      </c>
      <c r="G3007" t="s">
        <v>16</v>
      </c>
      <c r="H3007" t="s">
        <v>16</v>
      </c>
      <c r="I3007">
        <v>1</v>
      </c>
      <c r="J3007">
        <v>1</v>
      </c>
      <c r="K3007">
        <v>300</v>
      </c>
      <c r="L3007">
        <v>1</v>
      </c>
      <c r="M3007" t="s">
        <v>115</v>
      </c>
      <c r="N3007" t="str">
        <f>SUBSTITUTE(Sheet1[[#This Row],[Datekey_Opening]],"_","-")</f>
        <v>2017-6-8</v>
      </c>
      <c r="O3007">
        <f>YEAR(Sheet1[[#This Row],[Date]])</f>
        <v>2017</v>
      </c>
      <c r="P3007" t="str">
        <f>LOOKUP(Sheet1[[#This Row],[CountryCode]],$AI$4:$AI$18,$AJ$4:$AJ$18)</f>
        <v>India</v>
      </c>
      <c r="Q3007">
        <f>MONTH(Sheet1[[#This Row],[Date]])</f>
        <v>6</v>
      </c>
      <c r="R3007" t="str">
        <f>TEXT(Sheet1[[#This Row],[Date]],"MMMM")</f>
        <v>June</v>
      </c>
      <c r="S3007" t="str">
        <f>TEXT(Sheet1[[#This Row],[Date]],"YYYY-MMM")</f>
        <v>2017-Jun</v>
      </c>
      <c r="T3007">
        <f>WEEKDAY(Sheet1[[#This Row],[Date]])</f>
        <v>5</v>
      </c>
      <c r="U3007" t="str">
        <f>TEXT(Sheet1[[#This Row],[Date]],"DDDD")</f>
        <v>Thursday</v>
      </c>
      <c r="V3007" t="str">
        <f>"FM"&amp;MOD(MONTH(Sheet1[[#This Row],[Date]])-4,12)+1</f>
        <v>FM3</v>
      </c>
      <c r="W3007" t="str">
        <f>"Q"&amp;ROUNDUP(MONTH(Sheet1[[#This Row],[Date]])/3,0)</f>
        <v>Q2</v>
      </c>
      <c r="X3007" t="str">
        <f>"Q"&amp;INT(MOD(MONTH(Sheet1[[#This Row],[Date]])-4,12/3)+1)</f>
        <v>Q3</v>
      </c>
      <c r="Y3007" t="str" cm="1">
        <f t="array" ref="Y3007">_xlfn.IFS(ROUND(L3007,0)&lt;=1,"Need to improve 0-1",ROUND(L3007,0)&lt;=2,"Okay 1-2",ROUND(L3007,0)&lt;=3,"Good 2-3",ROUND(L3007,0)&lt;=4,"Great 3-4",ROUND(L3007,0)&lt;=5,"Excellent 4-5")</f>
        <v>Need to improve 0-1</v>
      </c>
      <c r="Z3007" t="str">
        <f t="shared" si="46"/>
        <v>0-1000</v>
      </c>
    </row>
    <row r="3008" spans="1:26" x14ac:dyDescent="0.3">
      <c r="A3008">
        <v>18228885</v>
      </c>
      <c r="B3008" t="s">
        <v>5147</v>
      </c>
      <c r="C3008">
        <v>1</v>
      </c>
      <c r="D3008" t="s">
        <v>14</v>
      </c>
      <c r="E3008" t="s">
        <v>435</v>
      </c>
      <c r="F3008" t="s">
        <v>16</v>
      </c>
      <c r="G3008" t="s">
        <v>16</v>
      </c>
      <c r="H3008" t="s">
        <v>16</v>
      </c>
      <c r="I3008">
        <v>1</v>
      </c>
      <c r="J3008">
        <v>28</v>
      </c>
      <c r="K3008">
        <v>300</v>
      </c>
      <c r="L3008">
        <v>3.4</v>
      </c>
      <c r="M3008" t="s">
        <v>103</v>
      </c>
      <c r="N3008" t="str">
        <f>SUBSTITUTE(Sheet1[[#This Row],[Datekey_Opening]],"_","-")</f>
        <v>2012-6-10</v>
      </c>
      <c r="O3008">
        <f>YEAR(Sheet1[[#This Row],[Date]])</f>
        <v>2012</v>
      </c>
      <c r="P3008" t="str">
        <f>LOOKUP(Sheet1[[#This Row],[CountryCode]],$AI$4:$AI$18,$AJ$4:$AJ$18)</f>
        <v>India</v>
      </c>
      <c r="Q3008">
        <f>MONTH(Sheet1[[#This Row],[Date]])</f>
        <v>6</v>
      </c>
      <c r="R3008" t="str">
        <f>TEXT(Sheet1[[#This Row],[Date]],"MMMM")</f>
        <v>June</v>
      </c>
      <c r="S3008" t="str">
        <f>TEXT(Sheet1[[#This Row],[Date]],"YYYY-MMM")</f>
        <v>2012-Jun</v>
      </c>
      <c r="T3008">
        <f>WEEKDAY(Sheet1[[#This Row],[Date]])</f>
        <v>1</v>
      </c>
      <c r="U3008" t="str">
        <f>TEXT(Sheet1[[#This Row],[Date]],"DDDD")</f>
        <v>Sunday</v>
      </c>
      <c r="V3008" t="str">
        <f>"FM"&amp;MOD(MONTH(Sheet1[[#This Row],[Date]])-4,12)+1</f>
        <v>FM3</v>
      </c>
      <c r="W3008" t="str">
        <f>"Q"&amp;ROUNDUP(MONTH(Sheet1[[#This Row],[Date]])/3,0)</f>
        <v>Q2</v>
      </c>
      <c r="X3008" t="str">
        <f>"Q"&amp;INT(MOD(MONTH(Sheet1[[#This Row],[Date]])-4,12/3)+1)</f>
        <v>Q3</v>
      </c>
      <c r="Y3008" t="str" cm="1">
        <f t="array" ref="Y3008">_xlfn.IFS(ROUND(L3008,0)&lt;=1,"Need to improve 0-1",ROUND(L3008,0)&lt;=2,"Okay 1-2",ROUND(L3008,0)&lt;=3,"Good 2-3",ROUND(L3008,0)&lt;=4,"Great 3-4",ROUND(L3008,0)&lt;=5,"Excellent 4-5")</f>
        <v>Good 2-3</v>
      </c>
      <c r="Z3008" t="str">
        <f t="shared" si="46"/>
        <v>0-1000</v>
      </c>
    </row>
    <row r="3009" spans="1:26" x14ac:dyDescent="0.3">
      <c r="A3009">
        <v>709</v>
      </c>
      <c r="B3009" t="s">
        <v>5148</v>
      </c>
      <c r="C3009">
        <v>1</v>
      </c>
      <c r="D3009" t="s">
        <v>14</v>
      </c>
      <c r="E3009" t="s">
        <v>564</v>
      </c>
      <c r="F3009" t="s">
        <v>16</v>
      </c>
      <c r="G3009" t="s">
        <v>21</v>
      </c>
      <c r="H3009" t="s">
        <v>16</v>
      </c>
      <c r="I3009">
        <v>1</v>
      </c>
      <c r="J3009">
        <v>38</v>
      </c>
      <c r="K3009">
        <v>300</v>
      </c>
      <c r="L3009">
        <v>3.3</v>
      </c>
      <c r="M3009" t="s">
        <v>4798</v>
      </c>
      <c r="N3009" t="str">
        <f>SUBSTITUTE(Sheet1[[#This Row],[Datekey_Opening]],"_","-")</f>
        <v>2018-6-26</v>
      </c>
      <c r="O3009">
        <f>YEAR(Sheet1[[#This Row],[Date]])</f>
        <v>2018</v>
      </c>
      <c r="P3009" t="str">
        <f>LOOKUP(Sheet1[[#This Row],[CountryCode]],$AI$4:$AI$18,$AJ$4:$AJ$18)</f>
        <v>India</v>
      </c>
      <c r="Q3009">
        <f>MONTH(Sheet1[[#This Row],[Date]])</f>
        <v>6</v>
      </c>
      <c r="R3009" t="str">
        <f>TEXT(Sheet1[[#This Row],[Date]],"MMMM")</f>
        <v>June</v>
      </c>
      <c r="S3009" t="str">
        <f>TEXT(Sheet1[[#This Row],[Date]],"YYYY-MMM")</f>
        <v>2018-Jun</v>
      </c>
      <c r="T3009">
        <f>WEEKDAY(Sheet1[[#This Row],[Date]])</f>
        <v>3</v>
      </c>
      <c r="U3009" t="str">
        <f>TEXT(Sheet1[[#This Row],[Date]],"DDDD")</f>
        <v>Tuesday</v>
      </c>
      <c r="V3009" t="str">
        <f>"FM"&amp;MOD(MONTH(Sheet1[[#This Row],[Date]])-4,12)+1</f>
        <v>FM3</v>
      </c>
      <c r="W3009" t="str">
        <f>"Q"&amp;ROUNDUP(MONTH(Sheet1[[#This Row],[Date]])/3,0)</f>
        <v>Q2</v>
      </c>
      <c r="X3009" t="str">
        <f>"Q"&amp;INT(MOD(MONTH(Sheet1[[#This Row],[Date]])-4,12/3)+1)</f>
        <v>Q3</v>
      </c>
      <c r="Y3009" t="str" cm="1">
        <f t="array" ref="Y3009">_xlfn.IFS(ROUND(L3009,0)&lt;=1,"Need to improve 0-1",ROUND(L3009,0)&lt;=2,"Okay 1-2",ROUND(L3009,0)&lt;=3,"Good 2-3",ROUND(L3009,0)&lt;=4,"Great 3-4",ROUND(L3009,0)&lt;=5,"Excellent 4-5")</f>
        <v>Good 2-3</v>
      </c>
      <c r="Z3009" t="str">
        <f t="shared" si="46"/>
        <v>0-1000</v>
      </c>
    </row>
    <row r="3010" spans="1:26" x14ac:dyDescent="0.3">
      <c r="A3010">
        <v>18433907</v>
      </c>
      <c r="B3010" t="s">
        <v>5149</v>
      </c>
      <c r="C3010">
        <v>1</v>
      </c>
      <c r="D3010" t="s">
        <v>14</v>
      </c>
      <c r="E3010" t="s">
        <v>569</v>
      </c>
      <c r="F3010" t="s">
        <v>16</v>
      </c>
      <c r="G3010" t="s">
        <v>21</v>
      </c>
      <c r="H3010" t="s">
        <v>16</v>
      </c>
      <c r="I3010">
        <v>1</v>
      </c>
      <c r="J3010">
        <v>7</v>
      </c>
      <c r="K3010">
        <v>300</v>
      </c>
      <c r="L3010">
        <v>2.5</v>
      </c>
      <c r="M3010" t="s">
        <v>5150</v>
      </c>
      <c r="N3010" t="str">
        <f>SUBSTITUTE(Sheet1[[#This Row],[Datekey_Opening]],"_","-")</f>
        <v>2013-6-23</v>
      </c>
      <c r="O3010">
        <f>YEAR(Sheet1[[#This Row],[Date]])</f>
        <v>2013</v>
      </c>
      <c r="P3010" t="str">
        <f>LOOKUP(Sheet1[[#This Row],[CountryCode]],$AI$4:$AI$18,$AJ$4:$AJ$18)</f>
        <v>India</v>
      </c>
      <c r="Q3010">
        <f>MONTH(Sheet1[[#This Row],[Date]])</f>
        <v>6</v>
      </c>
      <c r="R3010" t="str">
        <f>TEXT(Sheet1[[#This Row],[Date]],"MMMM")</f>
        <v>June</v>
      </c>
      <c r="S3010" t="str">
        <f>TEXT(Sheet1[[#This Row],[Date]],"YYYY-MMM")</f>
        <v>2013-Jun</v>
      </c>
      <c r="T3010">
        <f>WEEKDAY(Sheet1[[#This Row],[Date]])</f>
        <v>1</v>
      </c>
      <c r="U3010" t="str">
        <f>TEXT(Sheet1[[#This Row],[Date]],"DDDD")</f>
        <v>Sunday</v>
      </c>
      <c r="V3010" t="str">
        <f>"FM"&amp;MOD(MONTH(Sheet1[[#This Row],[Date]])-4,12)+1</f>
        <v>FM3</v>
      </c>
      <c r="W3010" t="str">
        <f>"Q"&amp;ROUNDUP(MONTH(Sheet1[[#This Row],[Date]])/3,0)</f>
        <v>Q2</v>
      </c>
      <c r="X3010" t="str">
        <f>"Q"&amp;INT(MOD(MONTH(Sheet1[[#This Row],[Date]])-4,12/3)+1)</f>
        <v>Q3</v>
      </c>
      <c r="Y3010" t="str" cm="1">
        <f t="array" ref="Y3010">_xlfn.IFS(ROUND(L3010,0)&lt;=1,"Need to improve 0-1",ROUND(L3010,0)&lt;=2,"Okay 1-2",ROUND(L3010,0)&lt;=3,"Good 2-3",ROUND(L3010,0)&lt;=4,"Great 3-4",ROUND(L3010,0)&lt;=5,"Excellent 4-5")</f>
        <v>Good 2-3</v>
      </c>
      <c r="Z3010" t="str">
        <f t="shared" ref="Z3010:Z3073" si="47">IF(AND(K3010&gt;=0,K3010&lt;1000),"0-1000",IF(AND(K3010&gt;=1000,K3010&lt;2000),"1000-2000",IF(AND(K3010&gt;=2000,K3010&lt;3000),"2000-3000",IF(AND(K3010&gt;=3000,K3010&lt;4000),"3000-4000",IF(AND(K3010&gt;=4000,K3010&lt;5000),"4000-5000",IF(AND(K3010&gt;=5000,K3010&lt;6000),"5000-6000",IF(AND(K3010&gt;=6000,K3010&lt;7000),"6000-7000",IF(AND(K3010&gt;=7000,K3010&lt;200000),"7000-200000","Above 200000"))))))))</f>
        <v>0-1000</v>
      </c>
    </row>
    <row r="3011" spans="1:26" x14ac:dyDescent="0.3">
      <c r="A3011">
        <v>2878</v>
      </c>
      <c r="B3011" t="s">
        <v>5151</v>
      </c>
      <c r="C3011">
        <v>1</v>
      </c>
      <c r="D3011" t="s">
        <v>14</v>
      </c>
      <c r="E3011" t="s">
        <v>680</v>
      </c>
      <c r="F3011" t="s">
        <v>16</v>
      </c>
      <c r="G3011" t="s">
        <v>16</v>
      </c>
      <c r="H3011" t="s">
        <v>16</v>
      </c>
      <c r="I3011">
        <v>1</v>
      </c>
      <c r="J3011">
        <v>102</v>
      </c>
      <c r="K3011">
        <v>300</v>
      </c>
      <c r="L3011">
        <v>2.9</v>
      </c>
      <c r="M3011" t="s">
        <v>2066</v>
      </c>
      <c r="N3011" t="str">
        <f>SUBSTITUTE(Sheet1[[#This Row],[Datekey_Opening]],"_","-")</f>
        <v>2015-6-20</v>
      </c>
      <c r="O3011">
        <f>YEAR(Sheet1[[#This Row],[Date]])</f>
        <v>2015</v>
      </c>
      <c r="P3011" t="str">
        <f>LOOKUP(Sheet1[[#This Row],[CountryCode]],$AI$4:$AI$18,$AJ$4:$AJ$18)</f>
        <v>India</v>
      </c>
      <c r="Q3011">
        <f>MONTH(Sheet1[[#This Row],[Date]])</f>
        <v>6</v>
      </c>
      <c r="R3011" t="str">
        <f>TEXT(Sheet1[[#This Row],[Date]],"MMMM")</f>
        <v>June</v>
      </c>
      <c r="S3011" t="str">
        <f>TEXT(Sheet1[[#This Row],[Date]],"YYYY-MMM")</f>
        <v>2015-Jun</v>
      </c>
      <c r="T3011">
        <f>WEEKDAY(Sheet1[[#This Row],[Date]])</f>
        <v>7</v>
      </c>
      <c r="U3011" t="str">
        <f>TEXT(Sheet1[[#This Row],[Date]],"DDDD")</f>
        <v>Saturday</v>
      </c>
      <c r="V3011" t="str">
        <f>"FM"&amp;MOD(MONTH(Sheet1[[#This Row],[Date]])-4,12)+1</f>
        <v>FM3</v>
      </c>
      <c r="W3011" t="str">
        <f>"Q"&amp;ROUNDUP(MONTH(Sheet1[[#This Row],[Date]])/3,0)</f>
        <v>Q2</v>
      </c>
      <c r="X3011" t="str">
        <f>"Q"&amp;INT(MOD(MONTH(Sheet1[[#This Row],[Date]])-4,12/3)+1)</f>
        <v>Q3</v>
      </c>
      <c r="Y3011" t="str" cm="1">
        <f t="array" ref="Y3011">_xlfn.IFS(ROUND(L3011,0)&lt;=1,"Need to improve 0-1",ROUND(L3011,0)&lt;=2,"Okay 1-2",ROUND(L3011,0)&lt;=3,"Good 2-3",ROUND(L3011,0)&lt;=4,"Great 3-4",ROUND(L3011,0)&lt;=5,"Excellent 4-5")</f>
        <v>Good 2-3</v>
      </c>
      <c r="Z3011" t="str">
        <f t="shared" si="47"/>
        <v>0-1000</v>
      </c>
    </row>
    <row r="3012" spans="1:26" x14ac:dyDescent="0.3">
      <c r="A3012">
        <v>2067</v>
      </c>
      <c r="B3012" t="s">
        <v>5075</v>
      </c>
      <c r="C3012">
        <v>1</v>
      </c>
      <c r="D3012" t="s">
        <v>14</v>
      </c>
      <c r="E3012" t="s">
        <v>569</v>
      </c>
      <c r="F3012" t="s">
        <v>16</v>
      </c>
      <c r="G3012" t="s">
        <v>21</v>
      </c>
      <c r="H3012" t="s">
        <v>16</v>
      </c>
      <c r="I3012">
        <v>1</v>
      </c>
      <c r="J3012">
        <v>130</v>
      </c>
      <c r="K3012">
        <v>300</v>
      </c>
      <c r="L3012">
        <v>3.6</v>
      </c>
      <c r="M3012" t="s">
        <v>4577</v>
      </c>
      <c r="N3012" t="str">
        <f>SUBSTITUTE(Sheet1[[#This Row],[Datekey_Opening]],"_","-")</f>
        <v>2015-6-12</v>
      </c>
      <c r="O3012">
        <f>YEAR(Sheet1[[#This Row],[Date]])</f>
        <v>2015</v>
      </c>
      <c r="P3012" t="str">
        <f>LOOKUP(Sheet1[[#This Row],[CountryCode]],$AI$4:$AI$18,$AJ$4:$AJ$18)</f>
        <v>India</v>
      </c>
      <c r="Q3012">
        <f>MONTH(Sheet1[[#This Row],[Date]])</f>
        <v>6</v>
      </c>
      <c r="R3012" t="str">
        <f>TEXT(Sheet1[[#This Row],[Date]],"MMMM")</f>
        <v>June</v>
      </c>
      <c r="S3012" t="str">
        <f>TEXT(Sheet1[[#This Row],[Date]],"YYYY-MMM")</f>
        <v>2015-Jun</v>
      </c>
      <c r="T3012">
        <f>WEEKDAY(Sheet1[[#This Row],[Date]])</f>
        <v>6</v>
      </c>
      <c r="U3012" t="str">
        <f>TEXT(Sheet1[[#This Row],[Date]],"DDDD")</f>
        <v>Friday</v>
      </c>
      <c r="V3012" t="str">
        <f>"FM"&amp;MOD(MONTH(Sheet1[[#This Row],[Date]])-4,12)+1</f>
        <v>FM3</v>
      </c>
      <c r="W3012" t="str">
        <f>"Q"&amp;ROUNDUP(MONTH(Sheet1[[#This Row],[Date]])/3,0)</f>
        <v>Q2</v>
      </c>
      <c r="X3012" t="str">
        <f>"Q"&amp;INT(MOD(MONTH(Sheet1[[#This Row],[Date]])-4,12/3)+1)</f>
        <v>Q3</v>
      </c>
      <c r="Y3012" t="str" cm="1">
        <f t="array" ref="Y3012">_xlfn.IFS(ROUND(L3012,0)&lt;=1,"Need to improve 0-1",ROUND(L3012,0)&lt;=2,"Okay 1-2",ROUND(L3012,0)&lt;=3,"Good 2-3",ROUND(L3012,0)&lt;=4,"Great 3-4",ROUND(L3012,0)&lt;=5,"Excellent 4-5")</f>
        <v>Great 3-4</v>
      </c>
      <c r="Z3012" t="str">
        <f t="shared" si="47"/>
        <v>0-1000</v>
      </c>
    </row>
    <row r="3013" spans="1:26" x14ac:dyDescent="0.3">
      <c r="A3013">
        <v>18378030</v>
      </c>
      <c r="B3013" t="s">
        <v>5152</v>
      </c>
      <c r="C3013">
        <v>1</v>
      </c>
      <c r="D3013" t="s">
        <v>14</v>
      </c>
      <c r="E3013" t="s">
        <v>426</v>
      </c>
      <c r="F3013" t="s">
        <v>16</v>
      </c>
      <c r="G3013" t="s">
        <v>16</v>
      </c>
      <c r="H3013" t="s">
        <v>16</v>
      </c>
      <c r="I3013">
        <v>1</v>
      </c>
      <c r="J3013">
        <v>1</v>
      </c>
      <c r="K3013">
        <v>300</v>
      </c>
      <c r="L3013">
        <v>1</v>
      </c>
      <c r="M3013" t="s">
        <v>2222</v>
      </c>
      <c r="N3013" t="str">
        <f>SUBSTITUTE(Sheet1[[#This Row],[Datekey_Opening]],"_","-")</f>
        <v>2014-6-1</v>
      </c>
      <c r="O3013">
        <f>YEAR(Sheet1[[#This Row],[Date]])</f>
        <v>2014</v>
      </c>
      <c r="P3013" t="str">
        <f>LOOKUP(Sheet1[[#This Row],[CountryCode]],$AI$4:$AI$18,$AJ$4:$AJ$18)</f>
        <v>India</v>
      </c>
      <c r="Q3013">
        <f>MONTH(Sheet1[[#This Row],[Date]])</f>
        <v>6</v>
      </c>
      <c r="R3013" t="str">
        <f>TEXT(Sheet1[[#This Row],[Date]],"MMMM")</f>
        <v>June</v>
      </c>
      <c r="S3013" t="str">
        <f>TEXT(Sheet1[[#This Row],[Date]],"YYYY-MMM")</f>
        <v>2014-Jun</v>
      </c>
      <c r="T3013">
        <f>WEEKDAY(Sheet1[[#This Row],[Date]])</f>
        <v>1</v>
      </c>
      <c r="U3013" t="str">
        <f>TEXT(Sheet1[[#This Row],[Date]],"DDDD")</f>
        <v>Sunday</v>
      </c>
      <c r="V3013" t="str">
        <f>"FM"&amp;MOD(MONTH(Sheet1[[#This Row],[Date]])-4,12)+1</f>
        <v>FM3</v>
      </c>
      <c r="W3013" t="str">
        <f>"Q"&amp;ROUNDUP(MONTH(Sheet1[[#This Row],[Date]])/3,0)</f>
        <v>Q2</v>
      </c>
      <c r="X3013" t="str">
        <f>"Q"&amp;INT(MOD(MONTH(Sheet1[[#This Row],[Date]])-4,12/3)+1)</f>
        <v>Q3</v>
      </c>
      <c r="Y3013" t="str" cm="1">
        <f t="array" ref="Y3013">_xlfn.IFS(ROUND(L3013,0)&lt;=1,"Need to improve 0-1",ROUND(L3013,0)&lt;=2,"Okay 1-2",ROUND(L3013,0)&lt;=3,"Good 2-3",ROUND(L3013,0)&lt;=4,"Great 3-4",ROUND(L3013,0)&lt;=5,"Excellent 4-5")</f>
        <v>Need to improve 0-1</v>
      </c>
      <c r="Z3013" t="str">
        <f t="shared" si="47"/>
        <v>0-1000</v>
      </c>
    </row>
    <row r="3014" spans="1:26" x14ac:dyDescent="0.3">
      <c r="A3014">
        <v>5735</v>
      </c>
      <c r="B3014" t="s">
        <v>5153</v>
      </c>
      <c r="C3014">
        <v>1</v>
      </c>
      <c r="D3014" t="s">
        <v>14</v>
      </c>
      <c r="E3014" t="s">
        <v>5154</v>
      </c>
      <c r="F3014" t="s">
        <v>16</v>
      </c>
      <c r="G3014" t="s">
        <v>21</v>
      </c>
      <c r="H3014" t="s">
        <v>16</v>
      </c>
      <c r="I3014">
        <v>1</v>
      </c>
      <c r="J3014">
        <v>66</v>
      </c>
      <c r="K3014">
        <v>300</v>
      </c>
      <c r="L3014">
        <v>3.4</v>
      </c>
      <c r="M3014" t="s">
        <v>5155</v>
      </c>
      <c r="N3014" t="str">
        <f>SUBSTITUTE(Sheet1[[#This Row],[Datekey_Opening]],"_","-")</f>
        <v>2013-6-8</v>
      </c>
      <c r="O3014">
        <f>YEAR(Sheet1[[#This Row],[Date]])</f>
        <v>2013</v>
      </c>
      <c r="P3014" t="str">
        <f>LOOKUP(Sheet1[[#This Row],[CountryCode]],$AI$4:$AI$18,$AJ$4:$AJ$18)</f>
        <v>India</v>
      </c>
      <c r="Q3014">
        <f>MONTH(Sheet1[[#This Row],[Date]])</f>
        <v>6</v>
      </c>
      <c r="R3014" t="str">
        <f>TEXT(Sheet1[[#This Row],[Date]],"MMMM")</f>
        <v>June</v>
      </c>
      <c r="S3014" t="str">
        <f>TEXT(Sheet1[[#This Row],[Date]],"YYYY-MMM")</f>
        <v>2013-Jun</v>
      </c>
      <c r="T3014">
        <f>WEEKDAY(Sheet1[[#This Row],[Date]])</f>
        <v>7</v>
      </c>
      <c r="U3014" t="str">
        <f>TEXT(Sheet1[[#This Row],[Date]],"DDDD")</f>
        <v>Saturday</v>
      </c>
      <c r="V3014" t="str">
        <f>"FM"&amp;MOD(MONTH(Sheet1[[#This Row],[Date]])-4,12)+1</f>
        <v>FM3</v>
      </c>
      <c r="W3014" t="str">
        <f>"Q"&amp;ROUNDUP(MONTH(Sheet1[[#This Row],[Date]])/3,0)</f>
        <v>Q2</v>
      </c>
      <c r="X3014" t="str">
        <f>"Q"&amp;INT(MOD(MONTH(Sheet1[[#This Row],[Date]])-4,12/3)+1)</f>
        <v>Q3</v>
      </c>
      <c r="Y3014" t="str" cm="1">
        <f t="array" ref="Y3014">_xlfn.IFS(ROUND(L3014,0)&lt;=1,"Need to improve 0-1",ROUND(L3014,0)&lt;=2,"Okay 1-2",ROUND(L3014,0)&lt;=3,"Good 2-3",ROUND(L3014,0)&lt;=4,"Great 3-4",ROUND(L3014,0)&lt;=5,"Excellent 4-5")</f>
        <v>Good 2-3</v>
      </c>
      <c r="Z3014" t="str">
        <f t="shared" si="47"/>
        <v>0-1000</v>
      </c>
    </row>
    <row r="3015" spans="1:26" x14ac:dyDescent="0.3">
      <c r="A3015">
        <v>18433883</v>
      </c>
      <c r="B3015" t="s">
        <v>5156</v>
      </c>
      <c r="C3015">
        <v>1</v>
      </c>
      <c r="D3015" t="s">
        <v>14</v>
      </c>
      <c r="E3015" t="s">
        <v>395</v>
      </c>
      <c r="F3015" t="s">
        <v>16</v>
      </c>
      <c r="G3015" t="s">
        <v>21</v>
      </c>
      <c r="H3015" t="s">
        <v>16</v>
      </c>
      <c r="I3015">
        <v>1</v>
      </c>
      <c r="J3015">
        <v>7</v>
      </c>
      <c r="K3015">
        <v>300</v>
      </c>
      <c r="L3015">
        <v>2.9</v>
      </c>
      <c r="M3015" t="s">
        <v>683</v>
      </c>
      <c r="N3015" t="str">
        <f>SUBSTITUTE(Sheet1[[#This Row],[Datekey_Opening]],"_","-")</f>
        <v>2018-6-20</v>
      </c>
      <c r="O3015">
        <f>YEAR(Sheet1[[#This Row],[Date]])</f>
        <v>2018</v>
      </c>
      <c r="P3015" t="str">
        <f>LOOKUP(Sheet1[[#This Row],[CountryCode]],$AI$4:$AI$18,$AJ$4:$AJ$18)</f>
        <v>India</v>
      </c>
      <c r="Q3015">
        <f>MONTH(Sheet1[[#This Row],[Date]])</f>
        <v>6</v>
      </c>
      <c r="R3015" t="str">
        <f>TEXT(Sheet1[[#This Row],[Date]],"MMMM")</f>
        <v>June</v>
      </c>
      <c r="S3015" t="str">
        <f>TEXT(Sheet1[[#This Row],[Date]],"YYYY-MMM")</f>
        <v>2018-Jun</v>
      </c>
      <c r="T3015">
        <f>WEEKDAY(Sheet1[[#This Row],[Date]])</f>
        <v>4</v>
      </c>
      <c r="U3015" t="str">
        <f>TEXT(Sheet1[[#This Row],[Date]],"DDDD")</f>
        <v>Wednesday</v>
      </c>
      <c r="V3015" t="str">
        <f>"FM"&amp;MOD(MONTH(Sheet1[[#This Row],[Date]])-4,12)+1</f>
        <v>FM3</v>
      </c>
      <c r="W3015" t="str">
        <f>"Q"&amp;ROUNDUP(MONTH(Sheet1[[#This Row],[Date]])/3,0)</f>
        <v>Q2</v>
      </c>
      <c r="X3015" t="str">
        <f>"Q"&amp;INT(MOD(MONTH(Sheet1[[#This Row],[Date]])-4,12/3)+1)</f>
        <v>Q3</v>
      </c>
      <c r="Y3015" t="str" cm="1">
        <f t="array" ref="Y3015">_xlfn.IFS(ROUND(L3015,0)&lt;=1,"Need to improve 0-1",ROUND(L3015,0)&lt;=2,"Okay 1-2",ROUND(L3015,0)&lt;=3,"Good 2-3",ROUND(L3015,0)&lt;=4,"Great 3-4",ROUND(L3015,0)&lt;=5,"Excellent 4-5")</f>
        <v>Good 2-3</v>
      </c>
      <c r="Z3015" t="str">
        <f t="shared" si="47"/>
        <v>0-1000</v>
      </c>
    </row>
    <row r="3016" spans="1:26" x14ac:dyDescent="0.3">
      <c r="A3016">
        <v>310948</v>
      </c>
      <c r="B3016" t="s">
        <v>5157</v>
      </c>
      <c r="C3016">
        <v>1</v>
      </c>
      <c r="D3016" t="s">
        <v>14</v>
      </c>
      <c r="E3016" t="s">
        <v>664</v>
      </c>
      <c r="F3016" t="s">
        <v>16</v>
      </c>
      <c r="G3016" t="s">
        <v>16</v>
      </c>
      <c r="H3016" t="s">
        <v>16</v>
      </c>
      <c r="I3016">
        <v>1</v>
      </c>
      <c r="J3016">
        <v>4</v>
      </c>
      <c r="K3016">
        <v>300</v>
      </c>
      <c r="L3016">
        <v>3</v>
      </c>
      <c r="M3016" t="s">
        <v>133</v>
      </c>
      <c r="N3016" t="str">
        <f>SUBSTITUTE(Sheet1[[#This Row],[Datekey_Opening]],"_","-")</f>
        <v>2010-6-15</v>
      </c>
      <c r="O3016">
        <f>YEAR(Sheet1[[#This Row],[Date]])</f>
        <v>2010</v>
      </c>
      <c r="P3016" t="str">
        <f>LOOKUP(Sheet1[[#This Row],[CountryCode]],$AI$4:$AI$18,$AJ$4:$AJ$18)</f>
        <v>India</v>
      </c>
      <c r="Q3016">
        <f>MONTH(Sheet1[[#This Row],[Date]])</f>
        <v>6</v>
      </c>
      <c r="R3016" t="str">
        <f>TEXT(Sheet1[[#This Row],[Date]],"MMMM")</f>
        <v>June</v>
      </c>
      <c r="S3016" t="str">
        <f>TEXT(Sheet1[[#This Row],[Date]],"YYYY-MMM")</f>
        <v>2010-Jun</v>
      </c>
      <c r="T3016">
        <f>WEEKDAY(Sheet1[[#This Row],[Date]])</f>
        <v>3</v>
      </c>
      <c r="U3016" t="str">
        <f>TEXT(Sheet1[[#This Row],[Date]],"DDDD")</f>
        <v>Tuesday</v>
      </c>
      <c r="V3016" t="str">
        <f>"FM"&amp;MOD(MONTH(Sheet1[[#This Row],[Date]])-4,12)+1</f>
        <v>FM3</v>
      </c>
      <c r="W3016" t="str">
        <f>"Q"&amp;ROUNDUP(MONTH(Sheet1[[#This Row],[Date]])/3,0)</f>
        <v>Q2</v>
      </c>
      <c r="X3016" t="str">
        <f>"Q"&amp;INT(MOD(MONTH(Sheet1[[#This Row],[Date]])-4,12/3)+1)</f>
        <v>Q3</v>
      </c>
      <c r="Y3016" t="str" cm="1">
        <f t="array" ref="Y3016">_xlfn.IFS(ROUND(L3016,0)&lt;=1,"Need to improve 0-1",ROUND(L3016,0)&lt;=2,"Okay 1-2",ROUND(L3016,0)&lt;=3,"Good 2-3",ROUND(L3016,0)&lt;=4,"Great 3-4",ROUND(L3016,0)&lt;=5,"Excellent 4-5")</f>
        <v>Good 2-3</v>
      </c>
      <c r="Z3016" t="str">
        <f t="shared" si="47"/>
        <v>0-1000</v>
      </c>
    </row>
    <row r="3017" spans="1:26" x14ac:dyDescent="0.3">
      <c r="A3017">
        <v>307228</v>
      </c>
      <c r="B3017" t="s">
        <v>5158</v>
      </c>
      <c r="C3017">
        <v>1</v>
      </c>
      <c r="D3017" t="s">
        <v>14</v>
      </c>
      <c r="E3017" t="s">
        <v>405</v>
      </c>
      <c r="F3017" t="s">
        <v>16</v>
      </c>
      <c r="G3017" t="s">
        <v>16</v>
      </c>
      <c r="H3017" t="s">
        <v>16</v>
      </c>
      <c r="I3017">
        <v>1</v>
      </c>
      <c r="J3017">
        <v>32</v>
      </c>
      <c r="K3017">
        <v>300</v>
      </c>
      <c r="L3017">
        <v>3.5</v>
      </c>
      <c r="M3017" t="s">
        <v>3360</v>
      </c>
      <c r="N3017" t="str">
        <f>SUBSTITUTE(Sheet1[[#This Row],[Datekey_Opening]],"_","-")</f>
        <v>2011-6-21</v>
      </c>
      <c r="O3017">
        <f>YEAR(Sheet1[[#This Row],[Date]])</f>
        <v>2011</v>
      </c>
      <c r="P3017" t="str">
        <f>LOOKUP(Sheet1[[#This Row],[CountryCode]],$AI$4:$AI$18,$AJ$4:$AJ$18)</f>
        <v>India</v>
      </c>
      <c r="Q3017">
        <f>MONTH(Sheet1[[#This Row],[Date]])</f>
        <v>6</v>
      </c>
      <c r="R3017" t="str">
        <f>TEXT(Sheet1[[#This Row],[Date]],"MMMM")</f>
        <v>June</v>
      </c>
      <c r="S3017" t="str">
        <f>TEXT(Sheet1[[#This Row],[Date]],"YYYY-MMM")</f>
        <v>2011-Jun</v>
      </c>
      <c r="T3017">
        <f>WEEKDAY(Sheet1[[#This Row],[Date]])</f>
        <v>3</v>
      </c>
      <c r="U3017" t="str">
        <f>TEXT(Sheet1[[#This Row],[Date]],"DDDD")</f>
        <v>Tuesday</v>
      </c>
      <c r="V3017" t="str">
        <f>"FM"&amp;MOD(MONTH(Sheet1[[#This Row],[Date]])-4,12)+1</f>
        <v>FM3</v>
      </c>
      <c r="W3017" t="str">
        <f>"Q"&amp;ROUNDUP(MONTH(Sheet1[[#This Row],[Date]])/3,0)</f>
        <v>Q2</v>
      </c>
      <c r="X3017" t="str">
        <f>"Q"&amp;INT(MOD(MONTH(Sheet1[[#This Row],[Date]])-4,12/3)+1)</f>
        <v>Q3</v>
      </c>
      <c r="Y3017" t="str" cm="1">
        <f t="array" ref="Y3017">_xlfn.IFS(ROUND(L3017,0)&lt;=1,"Need to improve 0-1",ROUND(L3017,0)&lt;=2,"Okay 1-2",ROUND(L3017,0)&lt;=3,"Good 2-3",ROUND(L3017,0)&lt;=4,"Great 3-4",ROUND(L3017,0)&lt;=5,"Excellent 4-5")</f>
        <v>Great 3-4</v>
      </c>
      <c r="Z3017" t="str">
        <f t="shared" si="47"/>
        <v>0-1000</v>
      </c>
    </row>
    <row r="3018" spans="1:26" x14ac:dyDescent="0.3">
      <c r="A3018">
        <v>310259</v>
      </c>
      <c r="B3018" t="s">
        <v>4337</v>
      </c>
      <c r="C3018">
        <v>1</v>
      </c>
      <c r="D3018" t="s">
        <v>14</v>
      </c>
      <c r="E3018" t="s">
        <v>376</v>
      </c>
      <c r="F3018" t="s">
        <v>16</v>
      </c>
      <c r="G3018" t="s">
        <v>21</v>
      </c>
      <c r="H3018" t="s">
        <v>16</v>
      </c>
      <c r="I3018">
        <v>1</v>
      </c>
      <c r="J3018">
        <v>65</v>
      </c>
      <c r="K3018">
        <v>300</v>
      </c>
      <c r="L3018">
        <v>3.5</v>
      </c>
      <c r="M3018" t="s">
        <v>5159</v>
      </c>
      <c r="N3018" t="str">
        <f>SUBSTITUTE(Sheet1[[#This Row],[Datekey_Opening]],"_","-")</f>
        <v>2015-6-17</v>
      </c>
      <c r="O3018">
        <f>YEAR(Sheet1[[#This Row],[Date]])</f>
        <v>2015</v>
      </c>
      <c r="P3018" t="str">
        <f>LOOKUP(Sheet1[[#This Row],[CountryCode]],$AI$4:$AI$18,$AJ$4:$AJ$18)</f>
        <v>India</v>
      </c>
      <c r="Q3018">
        <f>MONTH(Sheet1[[#This Row],[Date]])</f>
        <v>6</v>
      </c>
      <c r="R3018" t="str">
        <f>TEXT(Sheet1[[#This Row],[Date]],"MMMM")</f>
        <v>June</v>
      </c>
      <c r="S3018" t="str">
        <f>TEXT(Sheet1[[#This Row],[Date]],"YYYY-MMM")</f>
        <v>2015-Jun</v>
      </c>
      <c r="T3018">
        <f>WEEKDAY(Sheet1[[#This Row],[Date]])</f>
        <v>4</v>
      </c>
      <c r="U3018" t="str">
        <f>TEXT(Sheet1[[#This Row],[Date]],"DDDD")</f>
        <v>Wednesday</v>
      </c>
      <c r="V3018" t="str">
        <f>"FM"&amp;MOD(MONTH(Sheet1[[#This Row],[Date]])-4,12)+1</f>
        <v>FM3</v>
      </c>
      <c r="W3018" t="str">
        <f>"Q"&amp;ROUNDUP(MONTH(Sheet1[[#This Row],[Date]])/3,0)</f>
        <v>Q2</v>
      </c>
      <c r="X3018" t="str">
        <f>"Q"&amp;INT(MOD(MONTH(Sheet1[[#This Row],[Date]])-4,12/3)+1)</f>
        <v>Q3</v>
      </c>
      <c r="Y3018" t="str" cm="1">
        <f t="array" ref="Y3018">_xlfn.IFS(ROUND(L3018,0)&lt;=1,"Need to improve 0-1",ROUND(L3018,0)&lt;=2,"Okay 1-2",ROUND(L3018,0)&lt;=3,"Good 2-3",ROUND(L3018,0)&lt;=4,"Great 3-4",ROUND(L3018,0)&lt;=5,"Excellent 4-5")</f>
        <v>Great 3-4</v>
      </c>
      <c r="Z3018" t="str">
        <f t="shared" si="47"/>
        <v>0-1000</v>
      </c>
    </row>
    <row r="3019" spans="1:26" x14ac:dyDescent="0.3">
      <c r="A3019">
        <v>306595</v>
      </c>
      <c r="B3019" t="s">
        <v>5160</v>
      </c>
      <c r="C3019">
        <v>1</v>
      </c>
      <c r="D3019" t="s">
        <v>14</v>
      </c>
      <c r="E3019" t="s">
        <v>435</v>
      </c>
      <c r="F3019" t="s">
        <v>16</v>
      </c>
      <c r="G3019" t="s">
        <v>21</v>
      </c>
      <c r="H3019" t="s">
        <v>16</v>
      </c>
      <c r="I3019">
        <v>1</v>
      </c>
      <c r="J3019">
        <v>11</v>
      </c>
      <c r="K3019">
        <v>300</v>
      </c>
      <c r="L3019">
        <v>3.4</v>
      </c>
      <c r="M3019" t="s">
        <v>5161</v>
      </c>
      <c r="N3019" t="str">
        <f>SUBSTITUTE(Sheet1[[#This Row],[Datekey_Opening]],"_","-")</f>
        <v>2010-6-7</v>
      </c>
      <c r="O3019">
        <f>YEAR(Sheet1[[#This Row],[Date]])</f>
        <v>2010</v>
      </c>
      <c r="P3019" t="str">
        <f>LOOKUP(Sheet1[[#This Row],[CountryCode]],$AI$4:$AI$18,$AJ$4:$AJ$18)</f>
        <v>India</v>
      </c>
      <c r="Q3019">
        <f>MONTH(Sheet1[[#This Row],[Date]])</f>
        <v>6</v>
      </c>
      <c r="R3019" t="str">
        <f>TEXT(Sheet1[[#This Row],[Date]],"MMMM")</f>
        <v>June</v>
      </c>
      <c r="S3019" t="str">
        <f>TEXT(Sheet1[[#This Row],[Date]],"YYYY-MMM")</f>
        <v>2010-Jun</v>
      </c>
      <c r="T3019">
        <f>WEEKDAY(Sheet1[[#This Row],[Date]])</f>
        <v>2</v>
      </c>
      <c r="U3019" t="str">
        <f>TEXT(Sheet1[[#This Row],[Date]],"DDDD")</f>
        <v>Monday</v>
      </c>
      <c r="V3019" t="str">
        <f>"FM"&amp;MOD(MONTH(Sheet1[[#This Row],[Date]])-4,12)+1</f>
        <v>FM3</v>
      </c>
      <c r="W3019" t="str">
        <f>"Q"&amp;ROUNDUP(MONTH(Sheet1[[#This Row],[Date]])/3,0)</f>
        <v>Q2</v>
      </c>
      <c r="X3019" t="str">
        <f>"Q"&amp;INT(MOD(MONTH(Sheet1[[#This Row],[Date]])-4,12/3)+1)</f>
        <v>Q3</v>
      </c>
      <c r="Y3019" t="str" cm="1">
        <f t="array" ref="Y3019">_xlfn.IFS(ROUND(L3019,0)&lt;=1,"Need to improve 0-1",ROUND(L3019,0)&lt;=2,"Okay 1-2",ROUND(L3019,0)&lt;=3,"Good 2-3",ROUND(L3019,0)&lt;=4,"Great 3-4",ROUND(L3019,0)&lt;=5,"Excellent 4-5")</f>
        <v>Good 2-3</v>
      </c>
      <c r="Z3019" t="str">
        <f t="shared" si="47"/>
        <v>0-1000</v>
      </c>
    </row>
    <row r="3020" spans="1:26" x14ac:dyDescent="0.3">
      <c r="A3020">
        <v>303261</v>
      </c>
      <c r="B3020" t="s">
        <v>5162</v>
      </c>
      <c r="C3020">
        <v>1</v>
      </c>
      <c r="D3020" t="s">
        <v>14</v>
      </c>
      <c r="E3020" t="s">
        <v>376</v>
      </c>
      <c r="F3020" t="s">
        <v>16</v>
      </c>
      <c r="G3020" t="s">
        <v>16</v>
      </c>
      <c r="H3020" t="s">
        <v>16</v>
      </c>
      <c r="I3020">
        <v>1</v>
      </c>
      <c r="J3020">
        <v>117</v>
      </c>
      <c r="K3020">
        <v>300</v>
      </c>
      <c r="L3020">
        <v>3.5</v>
      </c>
      <c r="M3020" t="s">
        <v>4803</v>
      </c>
      <c r="N3020" t="str">
        <f>SUBSTITUTE(Sheet1[[#This Row],[Datekey_Opening]],"_","-")</f>
        <v>2016-6-7</v>
      </c>
      <c r="O3020">
        <f>YEAR(Sheet1[[#This Row],[Date]])</f>
        <v>2016</v>
      </c>
      <c r="P3020" t="str">
        <f>LOOKUP(Sheet1[[#This Row],[CountryCode]],$AI$4:$AI$18,$AJ$4:$AJ$18)</f>
        <v>India</v>
      </c>
      <c r="Q3020">
        <f>MONTH(Sheet1[[#This Row],[Date]])</f>
        <v>6</v>
      </c>
      <c r="R3020" t="str">
        <f>TEXT(Sheet1[[#This Row],[Date]],"MMMM")</f>
        <v>June</v>
      </c>
      <c r="S3020" t="str">
        <f>TEXT(Sheet1[[#This Row],[Date]],"YYYY-MMM")</f>
        <v>2016-Jun</v>
      </c>
      <c r="T3020">
        <f>WEEKDAY(Sheet1[[#This Row],[Date]])</f>
        <v>3</v>
      </c>
      <c r="U3020" t="str">
        <f>TEXT(Sheet1[[#This Row],[Date]],"DDDD")</f>
        <v>Tuesday</v>
      </c>
      <c r="V3020" t="str">
        <f>"FM"&amp;MOD(MONTH(Sheet1[[#This Row],[Date]])-4,12)+1</f>
        <v>FM3</v>
      </c>
      <c r="W3020" t="str">
        <f>"Q"&amp;ROUNDUP(MONTH(Sheet1[[#This Row],[Date]])/3,0)</f>
        <v>Q2</v>
      </c>
      <c r="X3020" t="str">
        <f>"Q"&amp;INT(MOD(MONTH(Sheet1[[#This Row],[Date]])-4,12/3)+1)</f>
        <v>Q3</v>
      </c>
      <c r="Y3020" t="str" cm="1">
        <f t="array" ref="Y3020">_xlfn.IFS(ROUND(L3020,0)&lt;=1,"Need to improve 0-1",ROUND(L3020,0)&lt;=2,"Okay 1-2",ROUND(L3020,0)&lt;=3,"Good 2-3",ROUND(L3020,0)&lt;=4,"Great 3-4",ROUND(L3020,0)&lt;=5,"Excellent 4-5")</f>
        <v>Great 3-4</v>
      </c>
      <c r="Z3020" t="str">
        <f t="shared" si="47"/>
        <v>0-1000</v>
      </c>
    </row>
    <row r="3021" spans="1:26" x14ac:dyDescent="0.3">
      <c r="A3021">
        <v>18322591</v>
      </c>
      <c r="B3021" t="s">
        <v>5163</v>
      </c>
      <c r="C3021">
        <v>1</v>
      </c>
      <c r="D3021" t="s">
        <v>14</v>
      </c>
      <c r="E3021" t="s">
        <v>751</v>
      </c>
      <c r="F3021" t="s">
        <v>16</v>
      </c>
      <c r="G3021" t="s">
        <v>16</v>
      </c>
      <c r="H3021" t="s">
        <v>16</v>
      </c>
      <c r="I3021">
        <v>1</v>
      </c>
      <c r="J3021">
        <v>32</v>
      </c>
      <c r="K3021">
        <v>300</v>
      </c>
      <c r="L3021">
        <v>3.4</v>
      </c>
      <c r="M3021" t="s">
        <v>2066</v>
      </c>
      <c r="N3021" t="str">
        <f>SUBSTITUTE(Sheet1[[#This Row],[Datekey_Opening]],"_","-")</f>
        <v>2015-6-20</v>
      </c>
      <c r="O3021">
        <f>YEAR(Sheet1[[#This Row],[Date]])</f>
        <v>2015</v>
      </c>
      <c r="P3021" t="str">
        <f>LOOKUP(Sheet1[[#This Row],[CountryCode]],$AI$4:$AI$18,$AJ$4:$AJ$18)</f>
        <v>India</v>
      </c>
      <c r="Q3021">
        <f>MONTH(Sheet1[[#This Row],[Date]])</f>
        <v>6</v>
      </c>
      <c r="R3021" t="str">
        <f>TEXT(Sheet1[[#This Row],[Date]],"MMMM")</f>
        <v>June</v>
      </c>
      <c r="S3021" t="str">
        <f>TEXT(Sheet1[[#This Row],[Date]],"YYYY-MMM")</f>
        <v>2015-Jun</v>
      </c>
      <c r="T3021">
        <f>WEEKDAY(Sheet1[[#This Row],[Date]])</f>
        <v>7</v>
      </c>
      <c r="U3021" t="str">
        <f>TEXT(Sheet1[[#This Row],[Date]],"DDDD")</f>
        <v>Saturday</v>
      </c>
      <c r="V3021" t="str">
        <f>"FM"&amp;MOD(MONTH(Sheet1[[#This Row],[Date]])-4,12)+1</f>
        <v>FM3</v>
      </c>
      <c r="W3021" t="str">
        <f>"Q"&amp;ROUNDUP(MONTH(Sheet1[[#This Row],[Date]])/3,0)</f>
        <v>Q2</v>
      </c>
      <c r="X3021" t="str">
        <f>"Q"&amp;INT(MOD(MONTH(Sheet1[[#This Row],[Date]])-4,12/3)+1)</f>
        <v>Q3</v>
      </c>
      <c r="Y3021" t="str" cm="1">
        <f t="array" ref="Y3021">_xlfn.IFS(ROUND(L3021,0)&lt;=1,"Need to improve 0-1",ROUND(L3021,0)&lt;=2,"Okay 1-2",ROUND(L3021,0)&lt;=3,"Good 2-3",ROUND(L3021,0)&lt;=4,"Great 3-4",ROUND(L3021,0)&lt;=5,"Excellent 4-5")</f>
        <v>Good 2-3</v>
      </c>
      <c r="Z3021" t="str">
        <f t="shared" si="47"/>
        <v>0-1000</v>
      </c>
    </row>
    <row r="3022" spans="1:26" x14ac:dyDescent="0.3">
      <c r="A3022">
        <v>308189</v>
      </c>
      <c r="B3022" t="s">
        <v>5164</v>
      </c>
      <c r="C3022">
        <v>1</v>
      </c>
      <c r="D3022" t="s">
        <v>14</v>
      </c>
      <c r="E3022" t="s">
        <v>5165</v>
      </c>
      <c r="F3022" t="s">
        <v>16</v>
      </c>
      <c r="G3022" t="s">
        <v>16</v>
      </c>
      <c r="H3022" t="s">
        <v>16</v>
      </c>
      <c r="I3022">
        <v>1</v>
      </c>
      <c r="J3022">
        <v>9</v>
      </c>
      <c r="K3022">
        <v>300</v>
      </c>
      <c r="L3022">
        <v>3.1</v>
      </c>
      <c r="M3022" t="s">
        <v>5166</v>
      </c>
      <c r="N3022" t="str">
        <f>SUBSTITUTE(Sheet1[[#This Row],[Datekey_Opening]],"_","-")</f>
        <v>2013-6-2</v>
      </c>
      <c r="O3022">
        <f>YEAR(Sheet1[[#This Row],[Date]])</f>
        <v>2013</v>
      </c>
      <c r="P3022" t="str">
        <f>LOOKUP(Sheet1[[#This Row],[CountryCode]],$AI$4:$AI$18,$AJ$4:$AJ$18)</f>
        <v>India</v>
      </c>
      <c r="Q3022">
        <f>MONTH(Sheet1[[#This Row],[Date]])</f>
        <v>6</v>
      </c>
      <c r="R3022" t="str">
        <f>TEXT(Sheet1[[#This Row],[Date]],"MMMM")</f>
        <v>June</v>
      </c>
      <c r="S3022" t="str">
        <f>TEXT(Sheet1[[#This Row],[Date]],"YYYY-MMM")</f>
        <v>2013-Jun</v>
      </c>
      <c r="T3022">
        <f>WEEKDAY(Sheet1[[#This Row],[Date]])</f>
        <v>1</v>
      </c>
      <c r="U3022" t="str">
        <f>TEXT(Sheet1[[#This Row],[Date]],"DDDD")</f>
        <v>Sunday</v>
      </c>
      <c r="V3022" t="str">
        <f>"FM"&amp;MOD(MONTH(Sheet1[[#This Row],[Date]])-4,12)+1</f>
        <v>FM3</v>
      </c>
      <c r="W3022" t="str">
        <f>"Q"&amp;ROUNDUP(MONTH(Sheet1[[#This Row],[Date]])/3,0)</f>
        <v>Q2</v>
      </c>
      <c r="X3022" t="str">
        <f>"Q"&amp;INT(MOD(MONTH(Sheet1[[#This Row],[Date]])-4,12/3)+1)</f>
        <v>Q3</v>
      </c>
      <c r="Y3022" t="str" cm="1">
        <f t="array" ref="Y3022">_xlfn.IFS(ROUND(L3022,0)&lt;=1,"Need to improve 0-1",ROUND(L3022,0)&lt;=2,"Okay 1-2",ROUND(L3022,0)&lt;=3,"Good 2-3",ROUND(L3022,0)&lt;=4,"Great 3-4",ROUND(L3022,0)&lt;=5,"Excellent 4-5")</f>
        <v>Good 2-3</v>
      </c>
      <c r="Z3022" t="str">
        <f t="shared" si="47"/>
        <v>0-1000</v>
      </c>
    </row>
    <row r="3023" spans="1:26" x14ac:dyDescent="0.3">
      <c r="A3023">
        <v>18382373</v>
      </c>
      <c r="B3023" t="s">
        <v>5167</v>
      </c>
      <c r="C3023">
        <v>1</v>
      </c>
      <c r="D3023" t="s">
        <v>14</v>
      </c>
      <c r="E3023" t="s">
        <v>395</v>
      </c>
      <c r="F3023" t="s">
        <v>16</v>
      </c>
      <c r="G3023" t="s">
        <v>16</v>
      </c>
      <c r="H3023" t="s">
        <v>16</v>
      </c>
      <c r="I3023">
        <v>1</v>
      </c>
      <c r="J3023">
        <v>1</v>
      </c>
      <c r="K3023">
        <v>300</v>
      </c>
      <c r="L3023">
        <v>1</v>
      </c>
      <c r="M3023" t="s">
        <v>4357</v>
      </c>
      <c r="N3023" t="str">
        <f>SUBSTITUTE(Sheet1[[#This Row],[Datekey_Opening]],"_","-")</f>
        <v>2010-6-25</v>
      </c>
      <c r="O3023">
        <f>YEAR(Sheet1[[#This Row],[Date]])</f>
        <v>2010</v>
      </c>
      <c r="P3023" t="str">
        <f>LOOKUP(Sheet1[[#This Row],[CountryCode]],$AI$4:$AI$18,$AJ$4:$AJ$18)</f>
        <v>India</v>
      </c>
      <c r="Q3023">
        <f>MONTH(Sheet1[[#This Row],[Date]])</f>
        <v>6</v>
      </c>
      <c r="R3023" t="str">
        <f>TEXT(Sheet1[[#This Row],[Date]],"MMMM")</f>
        <v>June</v>
      </c>
      <c r="S3023" t="str">
        <f>TEXT(Sheet1[[#This Row],[Date]],"YYYY-MMM")</f>
        <v>2010-Jun</v>
      </c>
      <c r="T3023">
        <f>WEEKDAY(Sheet1[[#This Row],[Date]])</f>
        <v>6</v>
      </c>
      <c r="U3023" t="str">
        <f>TEXT(Sheet1[[#This Row],[Date]],"DDDD")</f>
        <v>Friday</v>
      </c>
      <c r="V3023" t="str">
        <f>"FM"&amp;MOD(MONTH(Sheet1[[#This Row],[Date]])-4,12)+1</f>
        <v>FM3</v>
      </c>
      <c r="W3023" t="str">
        <f>"Q"&amp;ROUNDUP(MONTH(Sheet1[[#This Row],[Date]])/3,0)</f>
        <v>Q2</v>
      </c>
      <c r="X3023" t="str">
        <f>"Q"&amp;INT(MOD(MONTH(Sheet1[[#This Row],[Date]])-4,12/3)+1)</f>
        <v>Q3</v>
      </c>
      <c r="Y3023" t="str" cm="1">
        <f t="array" ref="Y3023">_xlfn.IFS(ROUND(L3023,0)&lt;=1,"Need to improve 0-1",ROUND(L3023,0)&lt;=2,"Okay 1-2",ROUND(L3023,0)&lt;=3,"Good 2-3",ROUND(L3023,0)&lt;=4,"Great 3-4",ROUND(L3023,0)&lt;=5,"Excellent 4-5")</f>
        <v>Need to improve 0-1</v>
      </c>
      <c r="Z3023" t="str">
        <f t="shared" si="47"/>
        <v>0-1000</v>
      </c>
    </row>
    <row r="3024" spans="1:26" x14ac:dyDescent="0.3">
      <c r="A3024">
        <v>18414508</v>
      </c>
      <c r="B3024" t="s">
        <v>5168</v>
      </c>
      <c r="C3024">
        <v>1</v>
      </c>
      <c r="D3024" t="s">
        <v>14</v>
      </c>
      <c r="E3024" t="s">
        <v>395</v>
      </c>
      <c r="F3024" t="s">
        <v>16</v>
      </c>
      <c r="G3024" t="s">
        <v>16</v>
      </c>
      <c r="H3024" t="s">
        <v>16</v>
      </c>
      <c r="I3024">
        <v>1</v>
      </c>
      <c r="J3024">
        <v>1</v>
      </c>
      <c r="K3024">
        <v>300</v>
      </c>
      <c r="L3024">
        <v>1</v>
      </c>
      <c r="M3024" t="s">
        <v>4142</v>
      </c>
      <c r="N3024" t="str">
        <f>SUBSTITUTE(Sheet1[[#This Row],[Datekey_Opening]],"_","-")</f>
        <v>2018-6-16</v>
      </c>
      <c r="O3024">
        <f>YEAR(Sheet1[[#This Row],[Date]])</f>
        <v>2018</v>
      </c>
      <c r="P3024" t="str">
        <f>LOOKUP(Sheet1[[#This Row],[CountryCode]],$AI$4:$AI$18,$AJ$4:$AJ$18)</f>
        <v>India</v>
      </c>
      <c r="Q3024">
        <f>MONTH(Sheet1[[#This Row],[Date]])</f>
        <v>6</v>
      </c>
      <c r="R3024" t="str">
        <f>TEXT(Sheet1[[#This Row],[Date]],"MMMM")</f>
        <v>June</v>
      </c>
      <c r="S3024" t="str">
        <f>TEXT(Sheet1[[#This Row],[Date]],"YYYY-MMM")</f>
        <v>2018-Jun</v>
      </c>
      <c r="T3024">
        <f>WEEKDAY(Sheet1[[#This Row],[Date]])</f>
        <v>7</v>
      </c>
      <c r="U3024" t="str">
        <f>TEXT(Sheet1[[#This Row],[Date]],"DDDD")</f>
        <v>Saturday</v>
      </c>
      <c r="V3024" t="str">
        <f>"FM"&amp;MOD(MONTH(Sheet1[[#This Row],[Date]])-4,12)+1</f>
        <v>FM3</v>
      </c>
      <c r="W3024" t="str">
        <f>"Q"&amp;ROUNDUP(MONTH(Sheet1[[#This Row],[Date]])/3,0)</f>
        <v>Q2</v>
      </c>
      <c r="X3024" t="str">
        <f>"Q"&amp;INT(MOD(MONTH(Sheet1[[#This Row],[Date]])-4,12/3)+1)</f>
        <v>Q3</v>
      </c>
      <c r="Y3024" t="str" cm="1">
        <f t="array" ref="Y3024">_xlfn.IFS(ROUND(L3024,0)&lt;=1,"Need to improve 0-1",ROUND(L3024,0)&lt;=2,"Okay 1-2",ROUND(L3024,0)&lt;=3,"Good 2-3",ROUND(L3024,0)&lt;=4,"Great 3-4",ROUND(L3024,0)&lt;=5,"Excellent 4-5")</f>
        <v>Need to improve 0-1</v>
      </c>
      <c r="Z3024" t="str">
        <f t="shared" si="47"/>
        <v>0-1000</v>
      </c>
    </row>
    <row r="3025" spans="1:26" x14ac:dyDescent="0.3">
      <c r="A3025">
        <v>18291201</v>
      </c>
      <c r="B3025" t="s">
        <v>5169</v>
      </c>
      <c r="C3025">
        <v>1</v>
      </c>
      <c r="D3025" t="s">
        <v>14</v>
      </c>
      <c r="E3025" t="s">
        <v>898</v>
      </c>
      <c r="F3025" t="s">
        <v>16</v>
      </c>
      <c r="G3025" t="s">
        <v>16</v>
      </c>
      <c r="H3025" t="s">
        <v>16</v>
      </c>
      <c r="I3025">
        <v>1</v>
      </c>
      <c r="J3025">
        <v>5</v>
      </c>
      <c r="K3025">
        <v>300</v>
      </c>
      <c r="L3025">
        <v>3</v>
      </c>
      <c r="M3025" t="s">
        <v>113</v>
      </c>
      <c r="N3025" t="str">
        <f>SUBSTITUTE(Sheet1[[#This Row],[Datekey_Opening]],"_","-")</f>
        <v>2012-6-16</v>
      </c>
      <c r="O3025">
        <f>YEAR(Sheet1[[#This Row],[Date]])</f>
        <v>2012</v>
      </c>
      <c r="P3025" t="str">
        <f>LOOKUP(Sheet1[[#This Row],[CountryCode]],$AI$4:$AI$18,$AJ$4:$AJ$18)</f>
        <v>India</v>
      </c>
      <c r="Q3025">
        <f>MONTH(Sheet1[[#This Row],[Date]])</f>
        <v>6</v>
      </c>
      <c r="R3025" t="str">
        <f>TEXT(Sheet1[[#This Row],[Date]],"MMMM")</f>
        <v>June</v>
      </c>
      <c r="S3025" t="str">
        <f>TEXT(Sheet1[[#This Row],[Date]],"YYYY-MMM")</f>
        <v>2012-Jun</v>
      </c>
      <c r="T3025">
        <f>WEEKDAY(Sheet1[[#This Row],[Date]])</f>
        <v>7</v>
      </c>
      <c r="U3025" t="str">
        <f>TEXT(Sheet1[[#This Row],[Date]],"DDDD")</f>
        <v>Saturday</v>
      </c>
      <c r="V3025" t="str">
        <f>"FM"&amp;MOD(MONTH(Sheet1[[#This Row],[Date]])-4,12)+1</f>
        <v>FM3</v>
      </c>
      <c r="W3025" t="str">
        <f>"Q"&amp;ROUNDUP(MONTH(Sheet1[[#This Row],[Date]])/3,0)</f>
        <v>Q2</v>
      </c>
      <c r="X3025" t="str">
        <f>"Q"&amp;INT(MOD(MONTH(Sheet1[[#This Row],[Date]])-4,12/3)+1)</f>
        <v>Q3</v>
      </c>
      <c r="Y3025" t="str" cm="1">
        <f t="array" ref="Y3025">_xlfn.IFS(ROUND(L3025,0)&lt;=1,"Need to improve 0-1",ROUND(L3025,0)&lt;=2,"Okay 1-2",ROUND(L3025,0)&lt;=3,"Good 2-3",ROUND(L3025,0)&lt;=4,"Great 3-4",ROUND(L3025,0)&lt;=5,"Excellent 4-5")</f>
        <v>Good 2-3</v>
      </c>
      <c r="Z3025" t="str">
        <f t="shared" si="47"/>
        <v>0-1000</v>
      </c>
    </row>
    <row r="3026" spans="1:26" x14ac:dyDescent="0.3">
      <c r="A3026">
        <v>6225</v>
      </c>
      <c r="B3026" t="s">
        <v>5170</v>
      </c>
      <c r="C3026">
        <v>1</v>
      </c>
      <c r="D3026" t="s">
        <v>14</v>
      </c>
      <c r="E3026" t="s">
        <v>589</v>
      </c>
      <c r="F3026" t="s">
        <v>16</v>
      </c>
      <c r="G3026" t="s">
        <v>16</v>
      </c>
      <c r="H3026" t="s">
        <v>16</v>
      </c>
      <c r="I3026">
        <v>1</v>
      </c>
      <c r="J3026">
        <v>24</v>
      </c>
      <c r="K3026">
        <v>300</v>
      </c>
      <c r="L3026">
        <v>3</v>
      </c>
      <c r="M3026" t="s">
        <v>691</v>
      </c>
      <c r="N3026" t="str">
        <f>SUBSTITUTE(Sheet1[[#This Row],[Datekey_Opening]],"_","-")</f>
        <v>2013-6-5</v>
      </c>
      <c r="O3026">
        <f>YEAR(Sheet1[[#This Row],[Date]])</f>
        <v>2013</v>
      </c>
      <c r="P3026" t="str">
        <f>LOOKUP(Sheet1[[#This Row],[CountryCode]],$AI$4:$AI$18,$AJ$4:$AJ$18)</f>
        <v>India</v>
      </c>
      <c r="Q3026">
        <f>MONTH(Sheet1[[#This Row],[Date]])</f>
        <v>6</v>
      </c>
      <c r="R3026" t="str">
        <f>TEXT(Sheet1[[#This Row],[Date]],"MMMM")</f>
        <v>June</v>
      </c>
      <c r="S3026" t="str">
        <f>TEXT(Sheet1[[#This Row],[Date]],"YYYY-MMM")</f>
        <v>2013-Jun</v>
      </c>
      <c r="T3026">
        <f>WEEKDAY(Sheet1[[#This Row],[Date]])</f>
        <v>4</v>
      </c>
      <c r="U3026" t="str">
        <f>TEXT(Sheet1[[#This Row],[Date]],"DDDD")</f>
        <v>Wednesday</v>
      </c>
      <c r="V3026" t="str">
        <f>"FM"&amp;MOD(MONTH(Sheet1[[#This Row],[Date]])-4,12)+1</f>
        <v>FM3</v>
      </c>
      <c r="W3026" t="str">
        <f>"Q"&amp;ROUNDUP(MONTH(Sheet1[[#This Row],[Date]])/3,0)</f>
        <v>Q2</v>
      </c>
      <c r="X3026" t="str">
        <f>"Q"&amp;INT(MOD(MONTH(Sheet1[[#This Row],[Date]])-4,12/3)+1)</f>
        <v>Q3</v>
      </c>
      <c r="Y3026" t="str" cm="1">
        <f t="array" ref="Y3026">_xlfn.IFS(ROUND(L3026,0)&lt;=1,"Need to improve 0-1",ROUND(L3026,0)&lt;=2,"Okay 1-2",ROUND(L3026,0)&lt;=3,"Good 2-3",ROUND(L3026,0)&lt;=4,"Great 3-4",ROUND(L3026,0)&lt;=5,"Excellent 4-5")</f>
        <v>Good 2-3</v>
      </c>
      <c r="Z3026" t="str">
        <f t="shared" si="47"/>
        <v>0-1000</v>
      </c>
    </row>
    <row r="3027" spans="1:26" x14ac:dyDescent="0.3">
      <c r="A3027">
        <v>312087</v>
      </c>
      <c r="B3027" t="s">
        <v>5148</v>
      </c>
      <c r="C3027">
        <v>1</v>
      </c>
      <c r="D3027" t="s">
        <v>14</v>
      </c>
      <c r="E3027" t="s">
        <v>564</v>
      </c>
      <c r="F3027" t="s">
        <v>16</v>
      </c>
      <c r="G3027" t="s">
        <v>16</v>
      </c>
      <c r="H3027" t="s">
        <v>16</v>
      </c>
      <c r="I3027">
        <v>1</v>
      </c>
      <c r="J3027">
        <v>6</v>
      </c>
      <c r="K3027">
        <v>300</v>
      </c>
      <c r="L3027">
        <v>3.1</v>
      </c>
      <c r="M3027" t="s">
        <v>3462</v>
      </c>
      <c r="N3027" t="str">
        <f>SUBSTITUTE(Sheet1[[#This Row],[Datekey_Opening]],"_","-")</f>
        <v>2017-6-12</v>
      </c>
      <c r="O3027">
        <f>YEAR(Sheet1[[#This Row],[Date]])</f>
        <v>2017</v>
      </c>
      <c r="P3027" t="str">
        <f>LOOKUP(Sheet1[[#This Row],[CountryCode]],$AI$4:$AI$18,$AJ$4:$AJ$18)</f>
        <v>India</v>
      </c>
      <c r="Q3027">
        <f>MONTH(Sheet1[[#This Row],[Date]])</f>
        <v>6</v>
      </c>
      <c r="R3027" t="str">
        <f>TEXT(Sheet1[[#This Row],[Date]],"MMMM")</f>
        <v>June</v>
      </c>
      <c r="S3027" t="str">
        <f>TEXT(Sheet1[[#This Row],[Date]],"YYYY-MMM")</f>
        <v>2017-Jun</v>
      </c>
      <c r="T3027">
        <f>WEEKDAY(Sheet1[[#This Row],[Date]])</f>
        <v>2</v>
      </c>
      <c r="U3027" t="str">
        <f>TEXT(Sheet1[[#This Row],[Date]],"DDDD")</f>
        <v>Monday</v>
      </c>
      <c r="V3027" t="str">
        <f>"FM"&amp;MOD(MONTH(Sheet1[[#This Row],[Date]])-4,12)+1</f>
        <v>FM3</v>
      </c>
      <c r="W3027" t="str">
        <f>"Q"&amp;ROUNDUP(MONTH(Sheet1[[#This Row],[Date]])/3,0)</f>
        <v>Q2</v>
      </c>
      <c r="X3027" t="str">
        <f>"Q"&amp;INT(MOD(MONTH(Sheet1[[#This Row],[Date]])-4,12/3)+1)</f>
        <v>Q3</v>
      </c>
      <c r="Y3027" t="str" cm="1">
        <f t="array" ref="Y3027">_xlfn.IFS(ROUND(L3027,0)&lt;=1,"Need to improve 0-1",ROUND(L3027,0)&lt;=2,"Okay 1-2",ROUND(L3027,0)&lt;=3,"Good 2-3",ROUND(L3027,0)&lt;=4,"Great 3-4",ROUND(L3027,0)&lt;=5,"Excellent 4-5")</f>
        <v>Good 2-3</v>
      </c>
      <c r="Z3027" t="str">
        <f t="shared" si="47"/>
        <v>0-1000</v>
      </c>
    </row>
    <row r="3028" spans="1:26" x14ac:dyDescent="0.3">
      <c r="A3028">
        <v>6355</v>
      </c>
      <c r="B3028" t="s">
        <v>5171</v>
      </c>
      <c r="C3028">
        <v>1</v>
      </c>
      <c r="D3028" t="s">
        <v>14</v>
      </c>
      <c r="E3028" t="s">
        <v>2275</v>
      </c>
      <c r="F3028" t="s">
        <v>16</v>
      </c>
      <c r="G3028" t="s">
        <v>16</v>
      </c>
      <c r="H3028" t="s">
        <v>16</v>
      </c>
      <c r="I3028">
        <v>1</v>
      </c>
      <c r="J3028">
        <v>8</v>
      </c>
      <c r="K3028">
        <v>300</v>
      </c>
      <c r="L3028">
        <v>2.9</v>
      </c>
      <c r="M3028" t="s">
        <v>5172</v>
      </c>
      <c r="N3028" t="str">
        <f>SUBSTITUTE(Sheet1[[#This Row],[Datekey_Opening]],"_","-")</f>
        <v>2014-6-12</v>
      </c>
      <c r="O3028">
        <f>YEAR(Sheet1[[#This Row],[Date]])</f>
        <v>2014</v>
      </c>
      <c r="P3028" t="str">
        <f>LOOKUP(Sheet1[[#This Row],[CountryCode]],$AI$4:$AI$18,$AJ$4:$AJ$18)</f>
        <v>India</v>
      </c>
      <c r="Q3028">
        <f>MONTH(Sheet1[[#This Row],[Date]])</f>
        <v>6</v>
      </c>
      <c r="R3028" t="str">
        <f>TEXT(Sheet1[[#This Row],[Date]],"MMMM")</f>
        <v>June</v>
      </c>
      <c r="S3028" t="str">
        <f>TEXT(Sheet1[[#This Row],[Date]],"YYYY-MMM")</f>
        <v>2014-Jun</v>
      </c>
      <c r="T3028">
        <f>WEEKDAY(Sheet1[[#This Row],[Date]])</f>
        <v>5</v>
      </c>
      <c r="U3028" t="str">
        <f>TEXT(Sheet1[[#This Row],[Date]],"DDDD")</f>
        <v>Thursday</v>
      </c>
      <c r="V3028" t="str">
        <f>"FM"&amp;MOD(MONTH(Sheet1[[#This Row],[Date]])-4,12)+1</f>
        <v>FM3</v>
      </c>
      <c r="W3028" t="str">
        <f>"Q"&amp;ROUNDUP(MONTH(Sheet1[[#This Row],[Date]])/3,0)</f>
        <v>Q2</v>
      </c>
      <c r="X3028" t="str">
        <f>"Q"&amp;INT(MOD(MONTH(Sheet1[[#This Row],[Date]])-4,12/3)+1)</f>
        <v>Q3</v>
      </c>
      <c r="Y3028" t="str" cm="1">
        <f t="array" ref="Y3028">_xlfn.IFS(ROUND(L3028,0)&lt;=1,"Need to improve 0-1",ROUND(L3028,0)&lt;=2,"Okay 1-2",ROUND(L3028,0)&lt;=3,"Good 2-3",ROUND(L3028,0)&lt;=4,"Great 3-4",ROUND(L3028,0)&lt;=5,"Excellent 4-5")</f>
        <v>Good 2-3</v>
      </c>
      <c r="Z3028" t="str">
        <f t="shared" si="47"/>
        <v>0-1000</v>
      </c>
    </row>
    <row r="3029" spans="1:26" x14ac:dyDescent="0.3">
      <c r="A3029">
        <v>7692</v>
      </c>
      <c r="B3029" t="s">
        <v>5173</v>
      </c>
      <c r="C3029">
        <v>1</v>
      </c>
      <c r="D3029" t="s">
        <v>14</v>
      </c>
      <c r="E3029" t="s">
        <v>538</v>
      </c>
      <c r="F3029" t="s">
        <v>16</v>
      </c>
      <c r="G3029" t="s">
        <v>16</v>
      </c>
      <c r="H3029" t="s">
        <v>16</v>
      </c>
      <c r="I3029">
        <v>1</v>
      </c>
      <c r="J3029">
        <v>44</v>
      </c>
      <c r="K3029">
        <v>300</v>
      </c>
      <c r="L3029">
        <v>2.9</v>
      </c>
      <c r="M3029" t="s">
        <v>1223</v>
      </c>
      <c r="N3029" t="str">
        <f>SUBSTITUTE(Sheet1[[#This Row],[Datekey_Opening]],"_","-")</f>
        <v>2013-6-19</v>
      </c>
      <c r="O3029">
        <f>YEAR(Sheet1[[#This Row],[Date]])</f>
        <v>2013</v>
      </c>
      <c r="P3029" t="str">
        <f>LOOKUP(Sheet1[[#This Row],[CountryCode]],$AI$4:$AI$18,$AJ$4:$AJ$18)</f>
        <v>India</v>
      </c>
      <c r="Q3029">
        <f>MONTH(Sheet1[[#This Row],[Date]])</f>
        <v>6</v>
      </c>
      <c r="R3029" t="str">
        <f>TEXT(Sheet1[[#This Row],[Date]],"MMMM")</f>
        <v>June</v>
      </c>
      <c r="S3029" t="str">
        <f>TEXT(Sheet1[[#This Row],[Date]],"YYYY-MMM")</f>
        <v>2013-Jun</v>
      </c>
      <c r="T3029">
        <f>WEEKDAY(Sheet1[[#This Row],[Date]])</f>
        <v>4</v>
      </c>
      <c r="U3029" t="str">
        <f>TEXT(Sheet1[[#This Row],[Date]],"DDDD")</f>
        <v>Wednesday</v>
      </c>
      <c r="V3029" t="str">
        <f>"FM"&amp;MOD(MONTH(Sheet1[[#This Row],[Date]])-4,12)+1</f>
        <v>FM3</v>
      </c>
      <c r="W3029" t="str">
        <f>"Q"&amp;ROUNDUP(MONTH(Sheet1[[#This Row],[Date]])/3,0)</f>
        <v>Q2</v>
      </c>
      <c r="X3029" t="str">
        <f>"Q"&amp;INT(MOD(MONTH(Sheet1[[#This Row],[Date]])-4,12/3)+1)</f>
        <v>Q3</v>
      </c>
      <c r="Y3029" t="str" cm="1">
        <f t="array" ref="Y3029">_xlfn.IFS(ROUND(L3029,0)&lt;=1,"Need to improve 0-1",ROUND(L3029,0)&lt;=2,"Okay 1-2",ROUND(L3029,0)&lt;=3,"Good 2-3",ROUND(L3029,0)&lt;=4,"Great 3-4",ROUND(L3029,0)&lt;=5,"Excellent 4-5")</f>
        <v>Good 2-3</v>
      </c>
      <c r="Z3029" t="str">
        <f t="shared" si="47"/>
        <v>0-1000</v>
      </c>
    </row>
    <row r="3030" spans="1:26" x14ac:dyDescent="0.3">
      <c r="A3030">
        <v>18248991</v>
      </c>
      <c r="B3030" t="s">
        <v>1429</v>
      </c>
      <c r="C3030">
        <v>1</v>
      </c>
      <c r="D3030" t="s">
        <v>14</v>
      </c>
      <c r="E3030" t="s">
        <v>664</v>
      </c>
      <c r="F3030" t="s">
        <v>16</v>
      </c>
      <c r="G3030" t="s">
        <v>16</v>
      </c>
      <c r="H3030" t="s">
        <v>16</v>
      </c>
      <c r="I3030">
        <v>1</v>
      </c>
      <c r="J3030">
        <v>7</v>
      </c>
      <c r="K3030">
        <v>300</v>
      </c>
      <c r="L3030">
        <v>3</v>
      </c>
      <c r="M3030" t="s">
        <v>4153</v>
      </c>
      <c r="N3030" t="str">
        <f>SUBSTITUTE(Sheet1[[#This Row],[Datekey_Opening]],"_","-")</f>
        <v>2011-6-20</v>
      </c>
      <c r="O3030">
        <f>YEAR(Sheet1[[#This Row],[Date]])</f>
        <v>2011</v>
      </c>
      <c r="P3030" t="str">
        <f>LOOKUP(Sheet1[[#This Row],[CountryCode]],$AI$4:$AI$18,$AJ$4:$AJ$18)</f>
        <v>India</v>
      </c>
      <c r="Q3030">
        <f>MONTH(Sheet1[[#This Row],[Date]])</f>
        <v>6</v>
      </c>
      <c r="R3030" t="str">
        <f>TEXT(Sheet1[[#This Row],[Date]],"MMMM")</f>
        <v>June</v>
      </c>
      <c r="S3030" t="str">
        <f>TEXT(Sheet1[[#This Row],[Date]],"YYYY-MMM")</f>
        <v>2011-Jun</v>
      </c>
      <c r="T3030">
        <f>WEEKDAY(Sheet1[[#This Row],[Date]])</f>
        <v>2</v>
      </c>
      <c r="U3030" t="str">
        <f>TEXT(Sheet1[[#This Row],[Date]],"DDDD")</f>
        <v>Monday</v>
      </c>
      <c r="V3030" t="str">
        <f>"FM"&amp;MOD(MONTH(Sheet1[[#This Row],[Date]])-4,12)+1</f>
        <v>FM3</v>
      </c>
      <c r="W3030" t="str">
        <f>"Q"&amp;ROUNDUP(MONTH(Sheet1[[#This Row],[Date]])/3,0)</f>
        <v>Q2</v>
      </c>
      <c r="X3030" t="str">
        <f>"Q"&amp;INT(MOD(MONTH(Sheet1[[#This Row],[Date]])-4,12/3)+1)</f>
        <v>Q3</v>
      </c>
      <c r="Y3030" t="str" cm="1">
        <f t="array" ref="Y3030">_xlfn.IFS(ROUND(L3030,0)&lt;=1,"Need to improve 0-1",ROUND(L3030,0)&lt;=2,"Okay 1-2",ROUND(L3030,0)&lt;=3,"Good 2-3",ROUND(L3030,0)&lt;=4,"Great 3-4",ROUND(L3030,0)&lt;=5,"Excellent 4-5")</f>
        <v>Good 2-3</v>
      </c>
      <c r="Z3030" t="str">
        <f t="shared" si="47"/>
        <v>0-1000</v>
      </c>
    </row>
    <row r="3031" spans="1:26" x14ac:dyDescent="0.3">
      <c r="A3031">
        <v>18277022</v>
      </c>
      <c r="B3031" t="s">
        <v>5174</v>
      </c>
      <c r="C3031">
        <v>1</v>
      </c>
      <c r="D3031" t="s">
        <v>14</v>
      </c>
      <c r="E3031" t="s">
        <v>4611</v>
      </c>
      <c r="F3031" t="s">
        <v>16</v>
      </c>
      <c r="G3031" t="s">
        <v>16</v>
      </c>
      <c r="H3031" t="s">
        <v>16</v>
      </c>
      <c r="I3031">
        <v>1</v>
      </c>
      <c r="J3031">
        <v>5</v>
      </c>
      <c r="K3031">
        <v>300</v>
      </c>
      <c r="L3031">
        <v>2.9</v>
      </c>
      <c r="M3031" t="s">
        <v>665</v>
      </c>
      <c r="N3031" t="str">
        <f>SUBSTITUTE(Sheet1[[#This Row],[Datekey_Opening]],"_","-")</f>
        <v>2018-6-8</v>
      </c>
      <c r="O3031">
        <f>YEAR(Sheet1[[#This Row],[Date]])</f>
        <v>2018</v>
      </c>
      <c r="P3031" t="str">
        <f>LOOKUP(Sheet1[[#This Row],[CountryCode]],$AI$4:$AI$18,$AJ$4:$AJ$18)</f>
        <v>India</v>
      </c>
      <c r="Q3031">
        <f>MONTH(Sheet1[[#This Row],[Date]])</f>
        <v>6</v>
      </c>
      <c r="R3031" t="str">
        <f>TEXT(Sheet1[[#This Row],[Date]],"MMMM")</f>
        <v>June</v>
      </c>
      <c r="S3031" t="str">
        <f>TEXT(Sheet1[[#This Row],[Date]],"YYYY-MMM")</f>
        <v>2018-Jun</v>
      </c>
      <c r="T3031">
        <f>WEEKDAY(Sheet1[[#This Row],[Date]])</f>
        <v>6</v>
      </c>
      <c r="U3031" t="str">
        <f>TEXT(Sheet1[[#This Row],[Date]],"DDDD")</f>
        <v>Friday</v>
      </c>
      <c r="V3031" t="str">
        <f>"FM"&amp;MOD(MONTH(Sheet1[[#This Row],[Date]])-4,12)+1</f>
        <v>FM3</v>
      </c>
      <c r="W3031" t="str">
        <f>"Q"&amp;ROUNDUP(MONTH(Sheet1[[#This Row],[Date]])/3,0)</f>
        <v>Q2</v>
      </c>
      <c r="X3031" t="str">
        <f>"Q"&amp;INT(MOD(MONTH(Sheet1[[#This Row],[Date]])-4,12/3)+1)</f>
        <v>Q3</v>
      </c>
      <c r="Y3031" t="str" cm="1">
        <f t="array" ref="Y3031">_xlfn.IFS(ROUND(L3031,0)&lt;=1,"Need to improve 0-1",ROUND(L3031,0)&lt;=2,"Okay 1-2",ROUND(L3031,0)&lt;=3,"Good 2-3",ROUND(L3031,0)&lt;=4,"Great 3-4",ROUND(L3031,0)&lt;=5,"Excellent 4-5")</f>
        <v>Good 2-3</v>
      </c>
      <c r="Z3031" t="str">
        <f t="shared" si="47"/>
        <v>0-1000</v>
      </c>
    </row>
    <row r="3032" spans="1:26" x14ac:dyDescent="0.3">
      <c r="A3032">
        <v>4317</v>
      </c>
      <c r="B3032" t="s">
        <v>4271</v>
      </c>
      <c r="C3032">
        <v>1</v>
      </c>
      <c r="D3032" t="s">
        <v>14</v>
      </c>
      <c r="E3032" t="s">
        <v>426</v>
      </c>
      <c r="F3032" t="s">
        <v>16</v>
      </c>
      <c r="G3032" t="s">
        <v>21</v>
      </c>
      <c r="H3032" t="s">
        <v>16</v>
      </c>
      <c r="I3032">
        <v>1</v>
      </c>
      <c r="J3032">
        <v>26</v>
      </c>
      <c r="K3032">
        <v>300</v>
      </c>
      <c r="L3032">
        <v>2.7</v>
      </c>
      <c r="M3032" t="s">
        <v>1390</v>
      </c>
      <c r="N3032" t="str">
        <f>SUBSTITUTE(Sheet1[[#This Row],[Datekey_Opening]],"_","-")</f>
        <v>2010-6-23</v>
      </c>
      <c r="O3032">
        <f>YEAR(Sheet1[[#This Row],[Date]])</f>
        <v>2010</v>
      </c>
      <c r="P3032" t="str">
        <f>LOOKUP(Sheet1[[#This Row],[CountryCode]],$AI$4:$AI$18,$AJ$4:$AJ$18)</f>
        <v>India</v>
      </c>
      <c r="Q3032">
        <f>MONTH(Sheet1[[#This Row],[Date]])</f>
        <v>6</v>
      </c>
      <c r="R3032" t="str">
        <f>TEXT(Sheet1[[#This Row],[Date]],"MMMM")</f>
        <v>June</v>
      </c>
      <c r="S3032" t="str">
        <f>TEXT(Sheet1[[#This Row],[Date]],"YYYY-MMM")</f>
        <v>2010-Jun</v>
      </c>
      <c r="T3032">
        <f>WEEKDAY(Sheet1[[#This Row],[Date]])</f>
        <v>4</v>
      </c>
      <c r="U3032" t="str">
        <f>TEXT(Sheet1[[#This Row],[Date]],"DDDD")</f>
        <v>Wednesday</v>
      </c>
      <c r="V3032" t="str">
        <f>"FM"&amp;MOD(MONTH(Sheet1[[#This Row],[Date]])-4,12)+1</f>
        <v>FM3</v>
      </c>
      <c r="W3032" t="str">
        <f>"Q"&amp;ROUNDUP(MONTH(Sheet1[[#This Row],[Date]])/3,0)</f>
        <v>Q2</v>
      </c>
      <c r="X3032" t="str">
        <f>"Q"&amp;INT(MOD(MONTH(Sheet1[[#This Row],[Date]])-4,12/3)+1)</f>
        <v>Q3</v>
      </c>
      <c r="Y3032" t="str" cm="1">
        <f t="array" ref="Y3032">_xlfn.IFS(ROUND(L3032,0)&lt;=1,"Need to improve 0-1",ROUND(L3032,0)&lt;=2,"Okay 1-2",ROUND(L3032,0)&lt;=3,"Good 2-3",ROUND(L3032,0)&lt;=4,"Great 3-4",ROUND(L3032,0)&lt;=5,"Excellent 4-5")</f>
        <v>Good 2-3</v>
      </c>
      <c r="Z3032" t="str">
        <f t="shared" si="47"/>
        <v>0-1000</v>
      </c>
    </row>
    <row r="3033" spans="1:26" x14ac:dyDescent="0.3">
      <c r="A3033">
        <v>18265408</v>
      </c>
      <c r="B3033" t="s">
        <v>684</v>
      </c>
      <c r="C3033">
        <v>1</v>
      </c>
      <c r="D3033" t="s">
        <v>14</v>
      </c>
      <c r="E3033" t="s">
        <v>685</v>
      </c>
      <c r="F3033" t="s">
        <v>16</v>
      </c>
      <c r="G3033" t="s">
        <v>16</v>
      </c>
      <c r="H3033" t="s">
        <v>16</v>
      </c>
      <c r="I3033">
        <v>1</v>
      </c>
      <c r="J3033">
        <v>5</v>
      </c>
      <c r="K3033">
        <v>300</v>
      </c>
      <c r="L3033">
        <v>3</v>
      </c>
      <c r="M3033" t="s">
        <v>5175</v>
      </c>
      <c r="N3033" t="str">
        <f>SUBSTITUTE(Sheet1[[#This Row],[Datekey_Opening]],"_","-")</f>
        <v>2014-6-26</v>
      </c>
      <c r="O3033">
        <f>YEAR(Sheet1[[#This Row],[Date]])</f>
        <v>2014</v>
      </c>
      <c r="P3033" t="str">
        <f>LOOKUP(Sheet1[[#This Row],[CountryCode]],$AI$4:$AI$18,$AJ$4:$AJ$18)</f>
        <v>India</v>
      </c>
      <c r="Q3033">
        <f>MONTH(Sheet1[[#This Row],[Date]])</f>
        <v>6</v>
      </c>
      <c r="R3033" t="str">
        <f>TEXT(Sheet1[[#This Row],[Date]],"MMMM")</f>
        <v>June</v>
      </c>
      <c r="S3033" t="str">
        <f>TEXT(Sheet1[[#This Row],[Date]],"YYYY-MMM")</f>
        <v>2014-Jun</v>
      </c>
      <c r="T3033">
        <f>WEEKDAY(Sheet1[[#This Row],[Date]])</f>
        <v>5</v>
      </c>
      <c r="U3033" t="str">
        <f>TEXT(Sheet1[[#This Row],[Date]],"DDDD")</f>
        <v>Thursday</v>
      </c>
      <c r="V3033" t="str">
        <f>"FM"&amp;MOD(MONTH(Sheet1[[#This Row],[Date]])-4,12)+1</f>
        <v>FM3</v>
      </c>
      <c r="W3033" t="str">
        <f>"Q"&amp;ROUNDUP(MONTH(Sheet1[[#This Row],[Date]])/3,0)</f>
        <v>Q2</v>
      </c>
      <c r="X3033" t="str">
        <f>"Q"&amp;INT(MOD(MONTH(Sheet1[[#This Row],[Date]])-4,12/3)+1)</f>
        <v>Q3</v>
      </c>
      <c r="Y3033" t="str" cm="1">
        <f t="array" ref="Y3033">_xlfn.IFS(ROUND(L3033,0)&lt;=1,"Need to improve 0-1",ROUND(L3033,0)&lt;=2,"Okay 1-2",ROUND(L3033,0)&lt;=3,"Good 2-3",ROUND(L3033,0)&lt;=4,"Great 3-4",ROUND(L3033,0)&lt;=5,"Excellent 4-5")</f>
        <v>Good 2-3</v>
      </c>
      <c r="Z3033" t="str">
        <f t="shared" si="47"/>
        <v>0-1000</v>
      </c>
    </row>
    <row r="3034" spans="1:26" x14ac:dyDescent="0.3">
      <c r="A3034">
        <v>18336496</v>
      </c>
      <c r="B3034" t="s">
        <v>5176</v>
      </c>
      <c r="C3034">
        <v>1</v>
      </c>
      <c r="D3034" t="s">
        <v>14</v>
      </c>
      <c r="E3034" t="s">
        <v>395</v>
      </c>
      <c r="F3034" t="s">
        <v>16</v>
      </c>
      <c r="G3034" t="s">
        <v>16</v>
      </c>
      <c r="H3034" t="s">
        <v>16</v>
      </c>
      <c r="I3034">
        <v>1</v>
      </c>
      <c r="J3034">
        <v>3</v>
      </c>
      <c r="K3034">
        <v>300</v>
      </c>
      <c r="L3034">
        <v>1</v>
      </c>
      <c r="M3034" t="s">
        <v>2644</v>
      </c>
      <c r="N3034" t="str">
        <f>SUBSTITUTE(Sheet1[[#This Row],[Datekey_Opening]],"_","-")</f>
        <v>2011-6-27</v>
      </c>
      <c r="O3034">
        <f>YEAR(Sheet1[[#This Row],[Date]])</f>
        <v>2011</v>
      </c>
      <c r="P3034" t="str">
        <f>LOOKUP(Sheet1[[#This Row],[CountryCode]],$AI$4:$AI$18,$AJ$4:$AJ$18)</f>
        <v>India</v>
      </c>
      <c r="Q3034">
        <f>MONTH(Sheet1[[#This Row],[Date]])</f>
        <v>6</v>
      </c>
      <c r="R3034" t="str">
        <f>TEXT(Sheet1[[#This Row],[Date]],"MMMM")</f>
        <v>June</v>
      </c>
      <c r="S3034" t="str">
        <f>TEXT(Sheet1[[#This Row],[Date]],"YYYY-MMM")</f>
        <v>2011-Jun</v>
      </c>
      <c r="T3034">
        <f>WEEKDAY(Sheet1[[#This Row],[Date]])</f>
        <v>2</v>
      </c>
      <c r="U3034" t="str">
        <f>TEXT(Sheet1[[#This Row],[Date]],"DDDD")</f>
        <v>Monday</v>
      </c>
      <c r="V3034" t="str">
        <f>"FM"&amp;MOD(MONTH(Sheet1[[#This Row],[Date]])-4,12)+1</f>
        <v>FM3</v>
      </c>
      <c r="W3034" t="str">
        <f>"Q"&amp;ROUNDUP(MONTH(Sheet1[[#This Row],[Date]])/3,0)</f>
        <v>Q2</v>
      </c>
      <c r="X3034" t="str">
        <f>"Q"&amp;INT(MOD(MONTH(Sheet1[[#This Row],[Date]])-4,12/3)+1)</f>
        <v>Q3</v>
      </c>
      <c r="Y3034" t="str" cm="1">
        <f t="array" ref="Y3034">_xlfn.IFS(ROUND(L3034,0)&lt;=1,"Need to improve 0-1",ROUND(L3034,0)&lt;=2,"Okay 1-2",ROUND(L3034,0)&lt;=3,"Good 2-3",ROUND(L3034,0)&lt;=4,"Great 3-4",ROUND(L3034,0)&lt;=5,"Excellent 4-5")</f>
        <v>Need to improve 0-1</v>
      </c>
      <c r="Z3034" t="str">
        <f t="shared" si="47"/>
        <v>0-1000</v>
      </c>
    </row>
    <row r="3035" spans="1:26" x14ac:dyDescent="0.3">
      <c r="A3035">
        <v>4785</v>
      </c>
      <c r="B3035" t="s">
        <v>5177</v>
      </c>
      <c r="C3035">
        <v>1</v>
      </c>
      <c r="D3035" t="s">
        <v>14</v>
      </c>
      <c r="E3035" t="s">
        <v>5029</v>
      </c>
      <c r="F3035" t="s">
        <v>16</v>
      </c>
      <c r="G3035" t="s">
        <v>16</v>
      </c>
      <c r="H3035" t="s">
        <v>16</v>
      </c>
      <c r="I3035">
        <v>1</v>
      </c>
      <c r="J3035">
        <v>34</v>
      </c>
      <c r="K3035">
        <v>300</v>
      </c>
      <c r="L3035">
        <v>3.1</v>
      </c>
      <c r="M3035" t="s">
        <v>2018</v>
      </c>
      <c r="N3035" t="str">
        <f>SUBSTITUTE(Sheet1[[#This Row],[Datekey_Opening]],"_","-")</f>
        <v>2015-6-28</v>
      </c>
      <c r="O3035">
        <f>YEAR(Sheet1[[#This Row],[Date]])</f>
        <v>2015</v>
      </c>
      <c r="P3035" t="str">
        <f>LOOKUP(Sheet1[[#This Row],[CountryCode]],$AI$4:$AI$18,$AJ$4:$AJ$18)</f>
        <v>India</v>
      </c>
      <c r="Q3035">
        <f>MONTH(Sheet1[[#This Row],[Date]])</f>
        <v>6</v>
      </c>
      <c r="R3035" t="str">
        <f>TEXT(Sheet1[[#This Row],[Date]],"MMMM")</f>
        <v>June</v>
      </c>
      <c r="S3035" t="str">
        <f>TEXT(Sheet1[[#This Row],[Date]],"YYYY-MMM")</f>
        <v>2015-Jun</v>
      </c>
      <c r="T3035">
        <f>WEEKDAY(Sheet1[[#This Row],[Date]])</f>
        <v>1</v>
      </c>
      <c r="U3035" t="str">
        <f>TEXT(Sheet1[[#This Row],[Date]],"DDDD")</f>
        <v>Sunday</v>
      </c>
      <c r="V3035" t="str">
        <f>"FM"&amp;MOD(MONTH(Sheet1[[#This Row],[Date]])-4,12)+1</f>
        <v>FM3</v>
      </c>
      <c r="W3035" t="str">
        <f>"Q"&amp;ROUNDUP(MONTH(Sheet1[[#This Row],[Date]])/3,0)</f>
        <v>Q2</v>
      </c>
      <c r="X3035" t="str">
        <f>"Q"&amp;INT(MOD(MONTH(Sheet1[[#This Row],[Date]])-4,12/3)+1)</f>
        <v>Q3</v>
      </c>
      <c r="Y3035" t="str" cm="1">
        <f t="array" ref="Y3035">_xlfn.IFS(ROUND(L3035,0)&lt;=1,"Need to improve 0-1",ROUND(L3035,0)&lt;=2,"Okay 1-2",ROUND(L3035,0)&lt;=3,"Good 2-3",ROUND(L3035,0)&lt;=4,"Great 3-4",ROUND(L3035,0)&lt;=5,"Excellent 4-5")</f>
        <v>Good 2-3</v>
      </c>
      <c r="Z3035" t="str">
        <f t="shared" si="47"/>
        <v>0-1000</v>
      </c>
    </row>
    <row r="3036" spans="1:26" x14ac:dyDescent="0.3">
      <c r="A3036">
        <v>312448</v>
      </c>
      <c r="B3036" t="s">
        <v>5148</v>
      </c>
      <c r="C3036">
        <v>1</v>
      </c>
      <c r="D3036" t="s">
        <v>14</v>
      </c>
      <c r="E3036" t="s">
        <v>564</v>
      </c>
      <c r="F3036" t="s">
        <v>16</v>
      </c>
      <c r="G3036" t="s">
        <v>16</v>
      </c>
      <c r="H3036" t="s">
        <v>16</v>
      </c>
      <c r="I3036">
        <v>1</v>
      </c>
      <c r="J3036">
        <v>36</v>
      </c>
      <c r="K3036">
        <v>300</v>
      </c>
      <c r="L3036">
        <v>3.5</v>
      </c>
      <c r="M3036" t="s">
        <v>5178</v>
      </c>
      <c r="N3036" t="str">
        <f>SUBSTITUTE(Sheet1[[#This Row],[Datekey_Opening]],"_","-")</f>
        <v>2016-6-8</v>
      </c>
      <c r="O3036">
        <f>YEAR(Sheet1[[#This Row],[Date]])</f>
        <v>2016</v>
      </c>
      <c r="P3036" t="str">
        <f>LOOKUP(Sheet1[[#This Row],[CountryCode]],$AI$4:$AI$18,$AJ$4:$AJ$18)</f>
        <v>India</v>
      </c>
      <c r="Q3036">
        <f>MONTH(Sheet1[[#This Row],[Date]])</f>
        <v>6</v>
      </c>
      <c r="R3036" t="str">
        <f>TEXT(Sheet1[[#This Row],[Date]],"MMMM")</f>
        <v>June</v>
      </c>
      <c r="S3036" t="str">
        <f>TEXT(Sheet1[[#This Row],[Date]],"YYYY-MMM")</f>
        <v>2016-Jun</v>
      </c>
      <c r="T3036">
        <f>WEEKDAY(Sheet1[[#This Row],[Date]])</f>
        <v>4</v>
      </c>
      <c r="U3036" t="str">
        <f>TEXT(Sheet1[[#This Row],[Date]],"DDDD")</f>
        <v>Wednesday</v>
      </c>
      <c r="V3036" t="str">
        <f>"FM"&amp;MOD(MONTH(Sheet1[[#This Row],[Date]])-4,12)+1</f>
        <v>FM3</v>
      </c>
      <c r="W3036" t="str">
        <f>"Q"&amp;ROUNDUP(MONTH(Sheet1[[#This Row],[Date]])/3,0)</f>
        <v>Q2</v>
      </c>
      <c r="X3036" t="str">
        <f>"Q"&amp;INT(MOD(MONTH(Sheet1[[#This Row],[Date]])-4,12/3)+1)</f>
        <v>Q3</v>
      </c>
      <c r="Y3036" t="str" cm="1">
        <f t="array" ref="Y3036">_xlfn.IFS(ROUND(L3036,0)&lt;=1,"Need to improve 0-1",ROUND(L3036,0)&lt;=2,"Okay 1-2",ROUND(L3036,0)&lt;=3,"Good 2-3",ROUND(L3036,0)&lt;=4,"Great 3-4",ROUND(L3036,0)&lt;=5,"Excellent 4-5")</f>
        <v>Great 3-4</v>
      </c>
      <c r="Z3036" t="str">
        <f t="shared" si="47"/>
        <v>0-1000</v>
      </c>
    </row>
    <row r="3037" spans="1:26" x14ac:dyDescent="0.3">
      <c r="A3037">
        <v>8340</v>
      </c>
      <c r="B3037" t="s">
        <v>5179</v>
      </c>
      <c r="C3037">
        <v>1</v>
      </c>
      <c r="D3037" t="s">
        <v>14</v>
      </c>
      <c r="E3037" t="s">
        <v>3457</v>
      </c>
      <c r="F3037" t="s">
        <v>16</v>
      </c>
      <c r="G3037" t="s">
        <v>16</v>
      </c>
      <c r="H3037" t="s">
        <v>16</v>
      </c>
      <c r="I3037">
        <v>1</v>
      </c>
      <c r="J3037">
        <v>120</v>
      </c>
      <c r="K3037">
        <v>300</v>
      </c>
      <c r="L3037">
        <v>3.8</v>
      </c>
      <c r="M3037" t="s">
        <v>4842</v>
      </c>
      <c r="N3037" t="str">
        <f>SUBSTITUTE(Sheet1[[#This Row],[Datekey_Opening]],"_","-")</f>
        <v>2010-5-4</v>
      </c>
      <c r="O3037">
        <f>YEAR(Sheet1[[#This Row],[Date]])</f>
        <v>2010</v>
      </c>
      <c r="P3037" t="str">
        <f>LOOKUP(Sheet1[[#This Row],[CountryCode]],$AI$4:$AI$18,$AJ$4:$AJ$18)</f>
        <v>India</v>
      </c>
      <c r="Q3037">
        <f>MONTH(Sheet1[[#This Row],[Date]])</f>
        <v>5</v>
      </c>
      <c r="R3037" t="str">
        <f>TEXT(Sheet1[[#This Row],[Date]],"MMMM")</f>
        <v>May</v>
      </c>
      <c r="S3037" t="str">
        <f>TEXT(Sheet1[[#This Row],[Date]],"YYYY-MMM")</f>
        <v>2010-May</v>
      </c>
      <c r="T3037">
        <f>WEEKDAY(Sheet1[[#This Row],[Date]])</f>
        <v>3</v>
      </c>
      <c r="U3037" t="str">
        <f>TEXT(Sheet1[[#This Row],[Date]],"DDDD")</f>
        <v>Tuesday</v>
      </c>
      <c r="V3037" t="str">
        <f>"FM"&amp;MOD(MONTH(Sheet1[[#This Row],[Date]])-4,12)+1</f>
        <v>FM2</v>
      </c>
      <c r="W3037" t="str">
        <f>"Q"&amp;ROUNDUP(MONTH(Sheet1[[#This Row],[Date]])/3,0)</f>
        <v>Q2</v>
      </c>
      <c r="X3037" t="str">
        <f>"Q"&amp;INT(MOD(MONTH(Sheet1[[#This Row],[Date]])-4,12/3)+1)</f>
        <v>Q2</v>
      </c>
      <c r="Y3037" t="str" cm="1">
        <f t="array" ref="Y3037">_xlfn.IFS(ROUND(L3037,0)&lt;=1,"Need to improve 0-1",ROUND(L3037,0)&lt;=2,"Okay 1-2",ROUND(L3037,0)&lt;=3,"Good 2-3",ROUND(L3037,0)&lt;=4,"Great 3-4",ROUND(L3037,0)&lt;=5,"Excellent 4-5")</f>
        <v>Great 3-4</v>
      </c>
      <c r="Z3037" t="str">
        <f t="shared" si="47"/>
        <v>0-1000</v>
      </c>
    </row>
    <row r="3038" spans="1:26" x14ac:dyDescent="0.3">
      <c r="A3038">
        <v>4088</v>
      </c>
      <c r="B3038" t="s">
        <v>5180</v>
      </c>
      <c r="C3038">
        <v>1</v>
      </c>
      <c r="D3038" t="s">
        <v>14</v>
      </c>
      <c r="E3038" t="s">
        <v>426</v>
      </c>
      <c r="F3038" t="s">
        <v>16</v>
      </c>
      <c r="G3038" t="s">
        <v>16</v>
      </c>
      <c r="H3038" t="s">
        <v>16</v>
      </c>
      <c r="I3038">
        <v>1</v>
      </c>
      <c r="J3038">
        <v>39</v>
      </c>
      <c r="K3038">
        <v>300</v>
      </c>
      <c r="L3038">
        <v>3.4</v>
      </c>
      <c r="M3038" t="s">
        <v>146</v>
      </c>
      <c r="N3038" t="str">
        <f>SUBSTITUTE(Sheet1[[#This Row],[Datekey_Opening]],"_","-")</f>
        <v>2012-5-27</v>
      </c>
      <c r="O3038">
        <f>YEAR(Sheet1[[#This Row],[Date]])</f>
        <v>2012</v>
      </c>
      <c r="P3038" t="str">
        <f>LOOKUP(Sheet1[[#This Row],[CountryCode]],$AI$4:$AI$18,$AJ$4:$AJ$18)</f>
        <v>India</v>
      </c>
      <c r="Q3038">
        <f>MONTH(Sheet1[[#This Row],[Date]])</f>
        <v>5</v>
      </c>
      <c r="R3038" t="str">
        <f>TEXT(Sheet1[[#This Row],[Date]],"MMMM")</f>
        <v>May</v>
      </c>
      <c r="S3038" t="str">
        <f>TEXT(Sheet1[[#This Row],[Date]],"YYYY-MMM")</f>
        <v>2012-May</v>
      </c>
      <c r="T3038">
        <f>WEEKDAY(Sheet1[[#This Row],[Date]])</f>
        <v>1</v>
      </c>
      <c r="U3038" t="str">
        <f>TEXT(Sheet1[[#This Row],[Date]],"DDDD")</f>
        <v>Sunday</v>
      </c>
      <c r="V3038" t="str">
        <f>"FM"&amp;MOD(MONTH(Sheet1[[#This Row],[Date]])-4,12)+1</f>
        <v>FM2</v>
      </c>
      <c r="W3038" t="str">
        <f>"Q"&amp;ROUNDUP(MONTH(Sheet1[[#This Row],[Date]])/3,0)</f>
        <v>Q2</v>
      </c>
      <c r="X3038" t="str">
        <f>"Q"&amp;INT(MOD(MONTH(Sheet1[[#This Row],[Date]])-4,12/3)+1)</f>
        <v>Q2</v>
      </c>
      <c r="Y3038" t="str" cm="1">
        <f t="array" ref="Y3038">_xlfn.IFS(ROUND(L3038,0)&lt;=1,"Need to improve 0-1",ROUND(L3038,0)&lt;=2,"Okay 1-2",ROUND(L3038,0)&lt;=3,"Good 2-3",ROUND(L3038,0)&lt;=4,"Great 3-4",ROUND(L3038,0)&lt;=5,"Excellent 4-5")</f>
        <v>Good 2-3</v>
      </c>
      <c r="Z3038" t="str">
        <f t="shared" si="47"/>
        <v>0-1000</v>
      </c>
    </row>
    <row r="3039" spans="1:26" x14ac:dyDescent="0.3">
      <c r="A3039">
        <v>18458308</v>
      </c>
      <c r="B3039" t="s">
        <v>5181</v>
      </c>
      <c r="C3039">
        <v>1</v>
      </c>
      <c r="D3039" t="s">
        <v>14</v>
      </c>
      <c r="E3039" t="s">
        <v>4899</v>
      </c>
      <c r="F3039" t="s">
        <v>16</v>
      </c>
      <c r="G3039" t="s">
        <v>21</v>
      </c>
      <c r="H3039" t="s">
        <v>16</v>
      </c>
      <c r="I3039">
        <v>1</v>
      </c>
      <c r="J3039">
        <v>4</v>
      </c>
      <c r="K3039">
        <v>300</v>
      </c>
      <c r="L3039">
        <v>2.8</v>
      </c>
      <c r="M3039" t="s">
        <v>5182</v>
      </c>
      <c r="N3039" t="str">
        <f>SUBSTITUTE(Sheet1[[#This Row],[Datekey_Opening]],"_","-")</f>
        <v>2013-5-5</v>
      </c>
      <c r="O3039">
        <f>YEAR(Sheet1[[#This Row],[Date]])</f>
        <v>2013</v>
      </c>
      <c r="P3039" t="str">
        <f>LOOKUP(Sheet1[[#This Row],[CountryCode]],$AI$4:$AI$18,$AJ$4:$AJ$18)</f>
        <v>India</v>
      </c>
      <c r="Q3039">
        <f>MONTH(Sheet1[[#This Row],[Date]])</f>
        <v>5</v>
      </c>
      <c r="R3039" t="str">
        <f>TEXT(Sheet1[[#This Row],[Date]],"MMMM")</f>
        <v>May</v>
      </c>
      <c r="S3039" t="str">
        <f>TEXT(Sheet1[[#This Row],[Date]],"YYYY-MMM")</f>
        <v>2013-May</v>
      </c>
      <c r="T3039">
        <f>WEEKDAY(Sheet1[[#This Row],[Date]])</f>
        <v>1</v>
      </c>
      <c r="U3039" t="str">
        <f>TEXT(Sheet1[[#This Row],[Date]],"DDDD")</f>
        <v>Sunday</v>
      </c>
      <c r="V3039" t="str">
        <f>"FM"&amp;MOD(MONTH(Sheet1[[#This Row],[Date]])-4,12)+1</f>
        <v>FM2</v>
      </c>
      <c r="W3039" t="str">
        <f>"Q"&amp;ROUNDUP(MONTH(Sheet1[[#This Row],[Date]])/3,0)</f>
        <v>Q2</v>
      </c>
      <c r="X3039" t="str">
        <f>"Q"&amp;INT(MOD(MONTH(Sheet1[[#This Row],[Date]])-4,12/3)+1)</f>
        <v>Q2</v>
      </c>
      <c r="Y3039" t="str" cm="1">
        <f t="array" ref="Y3039">_xlfn.IFS(ROUND(L3039,0)&lt;=1,"Need to improve 0-1",ROUND(L3039,0)&lt;=2,"Okay 1-2",ROUND(L3039,0)&lt;=3,"Good 2-3",ROUND(L3039,0)&lt;=4,"Great 3-4",ROUND(L3039,0)&lt;=5,"Excellent 4-5")</f>
        <v>Good 2-3</v>
      </c>
      <c r="Z3039" t="str">
        <f t="shared" si="47"/>
        <v>0-1000</v>
      </c>
    </row>
    <row r="3040" spans="1:26" x14ac:dyDescent="0.3">
      <c r="A3040">
        <v>309166</v>
      </c>
      <c r="B3040" t="s">
        <v>5148</v>
      </c>
      <c r="C3040">
        <v>1</v>
      </c>
      <c r="D3040" t="s">
        <v>14</v>
      </c>
      <c r="E3040" t="s">
        <v>564</v>
      </c>
      <c r="F3040" t="s">
        <v>16</v>
      </c>
      <c r="G3040" t="s">
        <v>21</v>
      </c>
      <c r="H3040" t="s">
        <v>16</v>
      </c>
      <c r="I3040">
        <v>1</v>
      </c>
      <c r="J3040">
        <v>11</v>
      </c>
      <c r="K3040">
        <v>300</v>
      </c>
      <c r="L3040">
        <v>2.6</v>
      </c>
      <c r="M3040" t="s">
        <v>1492</v>
      </c>
      <c r="N3040" t="str">
        <f>SUBSTITUTE(Sheet1[[#This Row],[Datekey_Opening]],"_","-")</f>
        <v>2012-5-7</v>
      </c>
      <c r="O3040">
        <f>YEAR(Sheet1[[#This Row],[Date]])</f>
        <v>2012</v>
      </c>
      <c r="P3040" t="str">
        <f>LOOKUP(Sheet1[[#This Row],[CountryCode]],$AI$4:$AI$18,$AJ$4:$AJ$18)</f>
        <v>India</v>
      </c>
      <c r="Q3040">
        <f>MONTH(Sheet1[[#This Row],[Date]])</f>
        <v>5</v>
      </c>
      <c r="R3040" t="str">
        <f>TEXT(Sheet1[[#This Row],[Date]],"MMMM")</f>
        <v>May</v>
      </c>
      <c r="S3040" t="str">
        <f>TEXT(Sheet1[[#This Row],[Date]],"YYYY-MMM")</f>
        <v>2012-May</v>
      </c>
      <c r="T3040">
        <f>WEEKDAY(Sheet1[[#This Row],[Date]])</f>
        <v>2</v>
      </c>
      <c r="U3040" t="str">
        <f>TEXT(Sheet1[[#This Row],[Date]],"DDDD")</f>
        <v>Monday</v>
      </c>
      <c r="V3040" t="str">
        <f>"FM"&amp;MOD(MONTH(Sheet1[[#This Row],[Date]])-4,12)+1</f>
        <v>FM2</v>
      </c>
      <c r="W3040" t="str">
        <f>"Q"&amp;ROUNDUP(MONTH(Sheet1[[#This Row],[Date]])/3,0)</f>
        <v>Q2</v>
      </c>
      <c r="X3040" t="str">
        <f>"Q"&amp;INT(MOD(MONTH(Sheet1[[#This Row],[Date]])-4,12/3)+1)</f>
        <v>Q2</v>
      </c>
      <c r="Y3040" t="str" cm="1">
        <f t="array" ref="Y3040">_xlfn.IFS(ROUND(L3040,0)&lt;=1,"Need to improve 0-1",ROUND(L3040,0)&lt;=2,"Okay 1-2",ROUND(L3040,0)&lt;=3,"Good 2-3",ROUND(L3040,0)&lt;=4,"Great 3-4",ROUND(L3040,0)&lt;=5,"Excellent 4-5")</f>
        <v>Good 2-3</v>
      </c>
      <c r="Z3040" t="str">
        <f t="shared" si="47"/>
        <v>0-1000</v>
      </c>
    </row>
    <row r="3041" spans="1:26" x14ac:dyDescent="0.3">
      <c r="A3041">
        <v>303124</v>
      </c>
      <c r="B3041" t="s">
        <v>1184</v>
      </c>
      <c r="C3041">
        <v>1</v>
      </c>
      <c r="D3041" t="s">
        <v>14</v>
      </c>
      <c r="E3041" t="s">
        <v>1057</v>
      </c>
      <c r="F3041" t="s">
        <v>16</v>
      </c>
      <c r="G3041" t="s">
        <v>16</v>
      </c>
      <c r="H3041" t="s">
        <v>16</v>
      </c>
      <c r="I3041">
        <v>1</v>
      </c>
      <c r="J3041">
        <v>23</v>
      </c>
      <c r="K3041">
        <v>300</v>
      </c>
      <c r="L3041">
        <v>3</v>
      </c>
      <c r="M3041" t="s">
        <v>5183</v>
      </c>
      <c r="N3041" t="str">
        <f>SUBSTITUTE(Sheet1[[#This Row],[Datekey_Opening]],"_","-")</f>
        <v>2016-5-19</v>
      </c>
      <c r="O3041">
        <f>YEAR(Sheet1[[#This Row],[Date]])</f>
        <v>2016</v>
      </c>
      <c r="P3041" t="str">
        <f>LOOKUP(Sheet1[[#This Row],[CountryCode]],$AI$4:$AI$18,$AJ$4:$AJ$18)</f>
        <v>India</v>
      </c>
      <c r="Q3041">
        <f>MONTH(Sheet1[[#This Row],[Date]])</f>
        <v>5</v>
      </c>
      <c r="R3041" t="str">
        <f>TEXT(Sheet1[[#This Row],[Date]],"MMMM")</f>
        <v>May</v>
      </c>
      <c r="S3041" t="str">
        <f>TEXT(Sheet1[[#This Row],[Date]],"YYYY-MMM")</f>
        <v>2016-May</v>
      </c>
      <c r="T3041">
        <f>WEEKDAY(Sheet1[[#This Row],[Date]])</f>
        <v>5</v>
      </c>
      <c r="U3041" t="str">
        <f>TEXT(Sheet1[[#This Row],[Date]],"DDDD")</f>
        <v>Thursday</v>
      </c>
      <c r="V3041" t="str">
        <f>"FM"&amp;MOD(MONTH(Sheet1[[#This Row],[Date]])-4,12)+1</f>
        <v>FM2</v>
      </c>
      <c r="W3041" t="str">
        <f>"Q"&amp;ROUNDUP(MONTH(Sheet1[[#This Row],[Date]])/3,0)</f>
        <v>Q2</v>
      </c>
      <c r="X3041" t="str">
        <f>"Q"&amp;INT(MOD(MONTH(Sheet1[[#This Row],[Date]])-4,12/3)+1)</f>
        <v>Q2</v>
      </c>
      <c r="Y3041" t="str" cm="1">
        <f t="array" ref="Y3041">_xlfn.IFS(ROUND(L3041,0)&lt;=1,"Need to improve 0-1",ROUND(L3041,0)&lt;=2,"Okay 1-2",ROUND(L3041,0)&lt;=3,"Good 2-3",ROUND(L3041,0)&lt;=4,"Great 3-4",ROUND(L3041,0)&lt;=5,"Excellent 4-5")</f>
        <v>Good 2-3</v>
      </c>
      <c r="Z3041" t="str">
        <f t="shared" si="47"/>
        <v>0-1000</v>
      </c>
    </row>
    <row r="3042" spans="1:26" x14ac:dyDescent="0.3">
      <c r="A3042">
        <v>2653</v>
      </c>
      <c r="B3042" t="s">
        <v>5075</v>
      </c>
      <c r="C3042">
        <v>1</v>
      </c>
      <c r="D3042" t="s">
        <v>14</v>
      </c>
      <c r="E3042" t="s">
        <v>569</v>
      </c>
      <c r="F3042" t="s">
        <v>16</v>
      </c>
      <c r="G3042" t="s">
        <v>21</v>
      </c>
      <c r="H3042" t="s">
        <v>16</v>
      </c>
      <c r="I3042">
        <v>1</v>
      </c>
      <c r="J3042">
        <v>155</v>
      </c>
      <c r="K3042">
        <v>300</v>
      </c>
      <c r="L3042">
        <v>3.9</v>
      </c>
      <c r="M3042" t="s">
        <v>433</v>
      </c>
      <c r="N3042" t="str">
        <f>SUBSTITUTE(Sheet1[[#This Row],[Datekey_Opening]],"_","-")</f>
        <v>2015-5-22</v>
      </c>
      <c r="O3042">
        <f>YEAR(Sheet1[[#This Row],[Date]])</f>
        <v>2015</v>
      </c>
      <c r="P3042" t="str">
        <f>LOOKUP(Sheet1[[#This Row],[CountryCode]],$AI$4:$AI$18,$AJ$4:$AJ$18)</f>
        <v>India</v>
      </c>
      <c r="Q3042">
        <f>MONTH(Sheet1[[#This Row],[Date]])</f>
        <v>5</v>
      </c>
      <c r="R3042" t="str">
        <f>TEXT(Sheet1[[#This Row],[Date]],"MMMM")</f>
        <v>May</v>
      </c>
      <c r="S3042" t="str">
        <f>TEXT(Sheet1[[#This Row],[Date]],"YYYY-MMM")</f>
        <v>2015-May</v>
      </c>
      <c r="T3042">
        <f>WEEKDAY(Sheet1[[#This Row],[Date]])</f>
        <v>6</v>
      </c>
      <c r="U3042" t="str">
        <f>TEXT(Sheet1[[#This Row],[Date]],"DDDD")</f>
        <v>Friday</v>
      </c>
      <c r="V3042" t="str">
        <f>"FM"&amp;MOD(MONTH(Sheet1[[#This Row],[Date]])-4,12)+1</f>
        <v>FM2</v>
      </c>
      <c r="W3042" t="str">
        <f>"Q"&amp;ROUNDUP(MONTH(Sheet1[[#This Row],[Date]])/3,0)</f>
        <v>Q2</v>
      </c>
      <c r="X3042" t="str">
        <f>"Q"&amp;INT(MOD(MONTH(Sheet1[[#This Row],[Date]])-4,12/3)+1)</f>
        <v>Q2</v>
      </c>
      <c r="Y3042" t="str" cm="1">
        <f t="array" ref="Y3042">_xlfn.IFS(ROUND(L3042,0)&lt;=1,"Need to improve 0-1",ROUND(L3042,0)&lt;=2,"Okay 1-2",ROUND(L3042,0)&lt;=3,"Good 2-3",ROUND(L3042,0)&lt;=4,"Great 3-4",ROUND(L3042,0)&lt;=5,"Excellent 4-5")</f>
        <v>Great 3-4</v>
      </c>
      <c r="Z3042" t="str">
        <f t="shared" si="47"/>
        <v>0-1000</v>
      </c>
    </row>
    <row r="3043" spans="1:26" x14ac:dyDescent="0.3">
      <c r="A3043">
        <v>18287398</v>
      </c>
      <c r="B3043" t="s">
        <v>5184</v>
      </c>
      <c r="C3043">
        <v>1</v>
      </c>
      <c r="D3043" t="s">
        <v>14</v>
      </c>
      <c r="E3043" t="s">
        <v>395</v>
      </c>
      <c r="F3043" t="s">
        <v>16</v>
      </c>
      <c r="G3043" t="s">
        <v>16</v>
      </c>
      <c r="H3043" t="s">
        <v>16</v>
      </c>
      <c r="I3043">
        <v>1</v>
      </c>
      <c r="J3043">
        <v>3</v>
      </c>
      <c r="K3043">
        <v>300</v>
      </c>
      <c r="L3043">
        <v>1</v>
      </c>
      <c r="M3043" t="s">
        <v>5185</v>
      </c>
      <c r="N3043" t="str">
        <f>SUBSTITUTE(Sheet1[[#This Row],[Datekey_Opening]],"_","-")</f>
        <v>2018-5-18</v>
      </c>
      <c r="O3043">
        <f>YEAR(Sheet1[[#This Row],[Date]])</f>
        <v>2018</v>
      </c>
      <c r="P3043" t="str">
        <f>LOOKUP(Sheet1[[#This Row],[CountryCode]],$AI$4:$AI$18,$AJ$4:$AJ$18)</f>
        <v>India</v>
      </c>
      <c r="Q3043">
        <f>MONTH(Sheet1[[#This Row],[Date]])</f>
        <v>5</v>
      </c>
      <c r="R3043" t="str">
        <f>TEXT(Sheet1[[#This Row],[Date]],"MMMM")</f>
        <v>May</v>
      </c>
      <c r="S3043" t="str">
        <f>TEXT(Sheet1[[#This Row],[Date]],"YYYY-MMM")</f>
        <v>2018-May</v>
      </c>
      <c r="T3043">
        <f>WEEKDAY(Sheet1[[#This Row],[Date]])</f>
        <v>6</v>
      </c>
      <c r="U3043" t="str">
        <f>TEXT(Sheet1[[#This Row],[Date]],"DDDD")</f>
        <v>Friday</v>
      </c>
      <c r="V3043" t="str">
        <f>"FM"&amp;MOD(MONTH(Sheet1[[#This Row],[Date]])-4,12)+1</f>
        <v>FM2</v>
      </c>
      <c r="W3043" t="str">
        <f>"Q"&amp;ROUNDUP(MONTH(Sheet1[[#This Row],[Date]])/3,0)</f>
        <v>Q2</v>
      </c>
      <c r="X3043" t="str">
        <f>"Q"&amp;INT(MOD(MONTH(Sheet1[[#This Row],[Date]])-4,12/3)+1)</f>
        <v>Q2</v>
      </c>
      <c r="Y3043" t="str" cm="1">
        <f t="array" ref="Y3043">_xlfn.IFS(ROUND(L3043,0)&lt;=1,"Need to improve 0-1",ROUND(L3043,0)&lt;=2,"Okay 1-2",ROUND(L3043,0)&lt;=3,"Good 2-3",ROUND(L3043,0)&lt;=4,"Great 3-4",ROUND(L3043,0)&lt;=5,"Excellent 4-5")</f>
        <v>Need to improve 0-1</v>
      </c>
      <c r="Z3043" t="str">
        <f t="shared" si="47"/>
        <v>0-1000</v>
      </c>
    </row>
    <row r="3044" spans="1:26" x14ac:dyDescent="0.3">
      <c r="A3044">
        <v>18460414</v>
      </c>
      <c r="B3044" t="s">
        <v>5186</v>
      </c>
      <c r="C3044">
        <v>1</v>
      </c>
      <c r="D3044" t="s">
        <v>14</v>
      </c>
      <c r="E3044" t="s">
        <v>359</v>
      </c>
      <c r="F3044" t="s">
        <v>16</v>
      </c>
      <c r="G3044" t="s">
        <v>16</v>
      </c>
      <c r="H3044" t="s">
        <v>16</v>
      </c>
      <c r="I3044">
        <v>1</v>
      </c>
      <c r="J3044">
        <v>1</v>
      </c>
      <c r="K3044">
        <v>300</v>
      </c>
      <c r="L3044">
        <v>1</v>
      </c>
      <c r="M3044" t="s">
        <v>5187</v>
      </c>
      <c r="N3044" t="str">
        <f>SUBSTITUTE(Sheet1[[#This Row],[Datekey_Opening]],"_","-")</f>
        <v>2018-5-17</v>
      </c>
      <c r="O3044">
        <f>YEAR(Sheet1[[#This Row],[Date]])</f>
        <v>2018</v>
      </c>
      <c r="P3044" t="str">
        <f>LOOKUP(Sheet1[[#This Row],[CountryCode]],$AI$4:$AI$18,$AJ$4:$AJ$18)</f>
        <v>India</v>
      </c>
      <c r="Q3044">
        <f>MONTH(Sheet1[[#This Row],[Date]])</f>
        <v>5</v>
      </c>
      <c r="R3044" t="str">
        <f>TEXT(Sheet1[[#This Row],[Date]],"MMMM")</f>
        <v>May</v>
      </c>
      <c r="S3044" t="str">
        <f>TEXT(Sheet1[[#This Row],[Date]],"YYYY-MMM")</f>
        <v>2018-May</v>
      </c>
      <c r="T3044">
        <f>WEEKDAY(Sheet1[[#This Row],[Date]])</f>
        <v>5</v>
      </c>
      <c r="U3044" t="str">
        <f>TEXT(Sheet1[[#This Row],[Date]],"DDDD")</f>
        <v>Thursday</v>
      </c>
      <c r="V3044" t="str">
        <f>"FM"&amp;MOD(MONTH(Sheet1[[#This Row],[Date]])-4,12)+1</f>
        <v>FM2</v>
      </c>
      <c r="W3044" t="str">
        <f>"Q"&amp;ROUNDUP(MONTH(Sheet1[[#This Row],[Date]])/3,0)</f>
        <v>Q2</v>
      </c>
      <c r="X3044" t="str">
        <f>"Q"&amp;INT(MOD(MONTH(Sheet1[[#This Row],[Date]])-4,12/3)+1)</f>
        <v>Q2</v>
      </c>
      <c r="Y3044" t="str" cm="1">
        <f t="array" ref="Y3044">_xlfn.IFS(ROUND(L3044,0)&lt;=1,"Need to improve 0-1",ROUND(L3044,0)&lt;=2,"Okay 1-2",ROUND(L3044,0)&lt;=3,"Good 2-3",ROUND(L3044,0)&lt;=4,"Great 3-4",ROUND(L3044,0)&lt;=5,"Excellent 4-5")</f>
        <v>Need to improve 0-1</v>
      </c>
      <c r="Z3044" t="str">
        <f t="shared" si="47"/>
        <v>0-1000</v>
      </c>
    </row>
    <row r="3045" spans="1:26" x14ac:dyDescent="0.3">
      <c r="A3045">
        <v>18340727</v>
      </c>
      <c r="B3045" t="s">
        <v>5188</v>
      </c>
      <c r="C3045">
        <v>1</v>
      </c>
      <c r="D3045" t="s">
        <v>14</v>
      </c>
      <c r="E3045" t="s">
        <v>405</v>
      </c>
      <c r="F3045" t="s">
        <v>16</v>
      </c>
      <c r="G3045" t="s">
        <v>16</v>
      </c>
      <c r="H3045" t="s">
        <v>16</v>
      </c>
      <c r="I3045">
        <v>1</v>
      </c>
      <c r="J3045">
        <v>22</v>
      </c>
      <c r="K3045">
        <v>300</v>
      </c>
      <c r="L3045">
        <v>3.6</v>
      </c>
      <c r="M3045" t="s">
        <v>1402</v>
      </c>
      <c r="N3045" t="str">
        <f>SUBSTITUTE(Sheet1[[#This Row],[Datekey_Opening]],"_","-")</f>
        <v>2013-5-9</v>
      </c>
      <c r="O3045">
        <f>YEAR(Sheet1[[#This Row],[Date]])</f>
        <v>2013</v>
      </c>
      <c r="P3045" t="str">
        <f>LOOKUP(Sheet1[[#This Row],[CountryCode]],$AI$4:$AI$18,$AJ$4:$AJ$18)</f>
        <v>India</v>
      </c>
      <c r="Q3045">
        <f>MONTH(Sheet1[[#This Row],[Date]])</f>
        <v>5</v>
      </c>
      <c r="R3045" t="str">
        <f>TEXT(Sheet1[[#This Row],[Date]],"MMMM")</f>
        <v>May</v>
      </c>
      <c r="S3045" t="str">
        <f>TEXT(Sheet1[[#This Row],[Date]],"YYYY-MMM")</f>
        <v>2013-May</v>
      </c>
      <c r="T3045">
        <f>WEEKDAY(Sheet1[[#This Row],[Date]])</f>
        <v>5</v>
      </c>
      <c r="U3045" t="str">
        <f>TEXT(Sheet1[[#This Row],[Date]],"DDDD")</f>
        <v>Thursday</v>
      </c>
      <c r="V3045" t="str">
        <f>"FM"&amp;MOD(MONTH(Sheet1[[#This Row],[Date]])-4,12)+1</f>
        <v>FM2</v>
      </c>
      <c r="W3045" t="str">
        <f>"Q"&amp;ROUNDUP(MONTH(Sheet1[[#This Row],[Date]])/3,0)</f>
        <v>Q2</v>
      </c>
      <c r="X3045" t="str">
        <f>"Q"&amp;INT(MOD(MONTH(Sheet1[[#This Row],[Date]])-4,12/3)+1)</f>
        <v>Q2</v>
      </c>
      <c r="Y3045" t="str" cm="1">
        <f t="array" ref="Y3045">_xlfn.IFS(ROUND(L3045,0)&lt;=1,"Need to improve 0-1",ROUND(L3045,0)&lt;=2,"Okay 1-2",ROUND(L3045,0)&lt;=3,"Good 2-3",ROUND(L3045,0)&lt;=4,"Great 3-4",ROUND(L3045,0)&lt;=5,"Excellent 4-5")</f>
        <v>Great 3-4</v>
      </c>
      <c r="Z3045" t="str">
        <f t="shared" si="47"/>
        <v>0-1000</v>
      </c>
    </row>
    <row r="3046" spans="1:26" x14ac:dyDescent="0.3">
      <c r="A3046">
        <v>18354663</v>
      </c>
      <c r="B3046" t="s">
        <v>1429</v>
      </c>
      <c r="C3046">
        <v>1</v>
      </c>
      <c r="D3046" t="s">
        <v>14</v>
      </c>
      <c r="E3046" t="s">
        <v>664</v>
      </c>
      <c r="F3046" t="s">
        <v>16</v>
      </c>
      <c r="G3046" t="s">
        <v>16</v>
      </c>
      <c r="H3046" t="s">
        <v>16</v>
      </c>
      <c r="I3046">
        <v>1</v>
      </c>
      <c r="J3046">
        <v>3</v>
      </c>
      <c r="K3046">
        <v>300</v>
      </c>
      <c r="L3046">
        <v>1</v>
      </c>
      <c r="M3046" t="s">
        <v>5189</v>
      </c>
      <c r="N3046" t="str">
        <f>SUBSTITUTE(Sheet1[[#This Row],[Datekey_Opening]],"_","-")</f>
        <v>2014-5-4</v>
      </c>
      <c r="O3046">
        <f>YEAR(Sheet1[[#This Row],[Date]])</f>
        <v>2014</v>
      </c>
      <c r="P3046" t="str">
        <f>LOOKUP(Sheet1[[#This Row],[CountryCode]],$AI$4:$AI$18,$AJ$4:$AJ$18)</f>
        <v>India</v>
      </c>
      <c r="Q3046">
        <f>MONTH(Sheet1[[#This Row],[Date]])</f>
        <v>5</v>
      </c>
      <c r="R3046" t="str">
        <f>TEXT(Sheet1[[#This Row],[Date]],"MMMM")</f>
        <v>May</v>
      </c>
      <c r="S3046" t="str">
        <f>TEXT(Sheet1[[#This Row],[Date]],"YYYY-MMM")</f>
        <v>2014-May</v>
      </c>
      <c r="T3046">
        <f>WEEKDAY(Sheet1[[#This Row],[Date]])</f>
        <v>1</v>
      </c>
      <c r="U3046" t="str">
        <f>TEXT(Sheet1[[#This Row],[Date]],"DDDD")</f>
        <v>Sunday</v>
      </c>
      <c r="V3046" t="str">
        <f>"FM"&amp;MOD(MONTH(Sheet1[[#This Row],[Date]])-4,12)+1</f>
        <v>FM2</v>
      </c>
      <c r="W3046" t="str">
        <f>"Q"&amp;ROUNDUP(MONTH(Sheet1[[#This Row],[Date]])/3,0)</f>
        <v>Q2</v>
      </c>
      <c r="X3046" t="str">
        <f>"Q"&amp;INT(MOD(MONTH(Sheet1[[#This Row],[Date]])-4,12/3)+1)</f>
        <v>Q2</v>
      </c>
      <c r="Y3046" t="str" cm="1">
        <f t="array" ref="Y3046">_xlfn.IFS(ROUND(L3046,0)&lt;=1,"Need to improve 0-1",ROUND(L3046,0)&lt;=2,"Okay 1-2",ROUND(L3046,0)&lt;=3,"Good 2-3",ROUND(L3046,0)&lt;=4,"Great 3-4",ROUND(L3046,0)&lt;=5,"Excellent 4-5")</f>
        <v>Need to improve 0-1</v>
      </c>
      <c r="Z3046" t="str">
        <f t="shared" si="47"/>
        <v>0-1000</v>
      </c>
    </row>
    <row r="3047" spans="1:26" x14ac:dyDescent="0.3">
      <c r="A3047">
        <v>18144453</v>
      </c>
      <c r="B3047" t="s">
        <v>5190</v>
      </c>
      <c r="C3047">
        <v>1</v>
      </c>
      <c r="D3047" t="s">
        <v>14</v>
      </c>
      <c r="E3047" t="s">
        <v>432</v>
      </c>
      <c r="F3047" t="s">
        <v>16</v>
      </c>
      <c r="G3047" t="s">
        <v>16</v>
      </c>
      <c r="H3047" t="s">
        <v>16</v>
      </c>
      <c r="I3047">
        <v>1</v>
      </c>
      <c r="J3047">
        <v>6</v>
      </c>
      <c r="K3047">
        <v>300</v>
      </c>
      <c r="L3047">
        <v>3</v>
      </c>
      <c r="M3047" t="s">
        <v>5191</v>
      </c>
      <c r="N3047" t="str">
        <f>SUBSTITUTE(Sheet1[[#This Row],[Datekey_Opening]],"_","-")</f>
        <v>2011-5-6</v>
      </c>
      <c r="O3047">
        <f>YEAR(Sheet1[[#This Row],[Date]])</f>
        <v>2011</v>
      </c>
      <c r="P3047" t="str">
        <f>LOOKUP(Sheet1[[#This Row],[CountryCode]],$AI$4:$AI$18,$AJ$4:$AJ$18)</f>
        <v>India</v>
      </c>
      <c r="Q3047">
        <f>MONTH(Sheet1[[#This Row],[Date]])</f>
        <v>5</v>
      </c>
      <c r="R3047" t="str">
        <f>TEXT(Sheet1[[#This Row],[Date]],"MMMM")</f>
        <v>May</v>
      </c>
      <c r="S3047" t="str">
        <f>TEXT(Sheet1[[#This Row],[Date]],"YYYY-MMM")</f>
        <v>2011-May</v>
      </c>
      <c r="T3047">
        <f>WEEKDAY(Sheet1[[#This Row],[Date]])</f>
        <v>6</v>
      </c>
      <c r="U3047" t="str">
        <f>TEXT(Sheet1[[#This Row],[Date]],"DDDD")</f>
        <v>Friday</v>
      </c>
      <c r="V3047" t="str">
        <f>"FM"&amp;MOD(MONTH(Sheet1[[#This Row],[Date]])-4,12)+1</f>
        <v>FM2</v>
      </c>
      <c r="W3047" t="str">
        <f>"Q"&amp;ROUNDUP(MONTH(Sheet1[[#This Row],[Date]])/3,0)</f>
        <v>Q2</v>
      </c>
      <c r="X3047" t="str">
        <f>"Q"&amp;INT(MOD(MONTH(Sheet1[[#This Row],[Date]])-4,12/3)+1)</f>
        <v>Q2</v>
      </c>
      <c r="Y3047" t="str" cm="1">
        <f t="array" ref="Y3047">_xlfn.IFS(ROUND(L3047,0)&lt;=1,"Need to improve 0-1",ROUND(L3047,0)&lt;=2,"Okay 1-2",ROUND(L3047,0)&lt;=3,"Good 2-3",ROUND(L3047,0)&lt;=4,"Great 3-4",ROUND(L3047,0)&lt;=5,"Excellent 4-5")</f>
        <v>Good 2-3</v>
      </c>
      <c r="Z3047" t="str">
        <f t="shared" si="47"/>
        <v>0-1000</v>
      </c>
    </row>
    <row r="3048" spans="1:26" x14ac:dyDescent="0.3">
      <c r="A3048">
        <v>18348970</v>
      </c>
      <c r="B3048" t="s">
        <v>5192</v>
      </c>
      <c r="C3048">
        <v>1</v>
      </c>
      <c r="D3048" t="s">
        <v>14</v>
      </c>
      <c r="E3048" t="s">
        <v>2665</v>
      </c>
      <c r="F3048" t="s">
        <v>16</v>
      </c>
      <c r="G3048" t="s">
        <v>21</v>
      </c>
      <c r="H3048" t="s">
        <v>16</v>
      </c>
      <c r="I3048">
        <v>1</v>
      </c>
      <c r="J3048">
        <v>126</v>
      </c>
      <c r="K3048">
        <v>300</v>
      </c>
      <c r="L3048">
        <v>4.3</v>
      </c>
      <c r="M3048" t="s">
        <v>3486</v>
      </c>
      <c r="N3048" t="str">
        <f>SUBSTITUTE(Sheet1[[#This Row],[Datekey_Opening]],"_","-")</f>
        <v>2013-5-19</v>
      </c>
      <c r="O3048">
        <f>YEAR(Sheet1[[#This Row],[Date]])</f>
        <v>2013</v>
      </c>
      <c r="P3048" t="str">
        <f>LOOKUP(Sheet1[[#This Row],[CountryCode]],$AI$4:$AI$18,$AJ$4:$AJ$18)</f>
        <v>India</v>
      </c>
      <c r="Q3048">
        <f>MONTH(Sheet1[[#This Row],[Date]])</f>
        <v>5</v>
      </c>
      <c r="R3048" t="str">
        <f>TEXT(Sheet1[[#This Row],[Date]],"MMMM")</f>
        <v>May</v>
      </c>
      <c r="S3048" t="str">
        <f>TEXT(Sheet1[[#This Row],[Date]],"YYYY-MMM")</f>
        <v>2013-May</v>
      </c>
      <c r="T3048">
        <f>WEEKDAY(Sheet1[[#This Row],[Date]])</f>
        <v>1</v>
      </c>
      <c r="U3048" t="str">
        <f>TEXT(Sheet1[[#This Row],[Date]],"DDDD")</f>
        <v>Sunday</v>
      </c>
      <c r="V3048" t="str">
        <f>"FM"&amp;MOD(MONTH(Sheet1[[#This Row],[Date]])-4,12)+1</f>
        <v>FM2</v>
      </c>
      <c r="W3048" t="str">
        <f>"Q"&amp;ROUNDUP(MONTH(Sheet1[[#This Row],[Date]])/3,0)</f>
        <v>Q2</v>
      </c>
      <c r="X3048" t="str">
        <f>"Q"&amp;INT(MOD(MONTH(Sheet1[[#This Row],[Date]])-4,12/3)+1)</f>
        <v>Q2</v>
      </c>
      <c r="Y3048" t="str" cm="1">
        <f t="array" ref="Y3048">_xlfn.IFS(ROUND(L3048,0)&lt;=1,"Need to improve 0-1",ROUND(L3048,0)&lt;=2,"Okay 1-2",ROUND(L3048,0)&lt;=3,"Good 2-3",ROUND(L3048,0)&lt;=4,"Great 3-4",ROUND(L3048,0)&lt;=5,"Excellent 4-5")</f>
        <v>Great 3-4</v>
      </c>
      <c r="Z3048" t="str">
        <f t="shared" si="47"/>
        <v>0-1000</v>
      </c>
    </row>
    <row r="3049" spans="1:26" x14ac:dyDescent="0.3">
      <c r="A3049">
        <v>311432</v>
      </c>
      <c r="B3049" t="s">
        <v>5193</v>
      </c>
      <c r="C3049">
        <v>1</v>
      </c>
      <c r="D3049" t="s">
        <v>14</v>
      </c>
      <c r="E3049" t="s">
        <v>426</v>
      </c>
      <c r="F3049" t="s">
        <v>16</v>
      </c>
      <c r="G3049" t="s">
        <v>16</v>
      </c>
      <c r="H3049" t="s">
        <v>16</v>
      </c>
      <c r="I3049">
        <v>1</v>
      </c>
      <c r="J3049">
        <v>47</v>
      </c>
      <c r="K3049">
        <v>300</v>
      </c>
      <c r="L3049">
        <v>3.3</v>
      </c>
      <c r="M3049" t="s">
        <v>1499</v>
      </c>
      <c r="N3049" t="str">
        <f>SUBSTITUTE(Sheet1[[#This Row],[Datekey_Opening]],"_","-")</f>
        <v>2010-5-17</v>
      </c>
      <c r="O3049">
        <f>YEAR(Sheet1[[#This Row],[Date]])</f>
        <v>2010</v>
      </c>
      <c r="P3049" t="str">
        <f>LOOKUP(Sheet1[[#This Row],[CountryCode]],$AI$4:$AI$18,$AJ$4:$AJ$18)</f>
        <v>India</v>
      </c>
      <c r="Q3049">
        <f>MONTH(Sheet1[[#This Row],[Date]])</f>
        <v>5</v>
      </c>
      <c r="R3049" t="str">
        <f>TEXT(Sheet1[[#This Row],[Date]],"MMMM")</f>
        <v>May</v>
      </c>
      <c r="S3049" t="str">
        <f>TEXT(Sheet1[[#This Row],[Date]],"YYYY-MMM")</f>
        <v>2010-May</v>
      </c>
      <c r="T3049">
        <f>WEEKDAY(Sheet1[[#This Row],[Date]])</f>
        <v>2</v>
      </c>
      <c r="U3049" t="str">
        <f>TEXT(Sheet1[[#This Row],[Date]],"DDDD")</f>
        <v>Monday</v>
      </c>
      <c r="V3049" t="str">
        <f>"FM"&amp;MOD(MONTH(Sheet1[[#This Row],[Date]])-4,12)+1</f>
        <v>FM2</v>
      </c>
      <c r="W3049" t="str">
        <f>"Q"&amp;ROUNDUP(MONTH(Sheet1[[#This Row],[Date]])/3,0)</f>
        <v>Q2</v>
      </c>
      <c r="X3049" t="str">
        <f>"Q"&amp;INT(MOD(MONTH(Sheet1[[#This Row],[Date]])-4,12/3)+1)</f>
        <v>Q2</v>
      </c>
      <c r="Y3049" t="str" cm="1">
        <f t="array" ref="Y3049">_xlfn.IFS(ROUND(L3049,0)&lt;=1,"Need to improve 0-1",ROUND(L3049,0)&lt;=2,"Okay 1-2",ROUND(L3049,0)&lt;=3,"Good 2-3",ROUND(L3049,0)&lt;=4,"Great 3-4",ROUND(L3049,0)&lt;=5,"Excellent 4-5")</f>
        <v>Good 2-3</v>
      </c>
      <c r="Z3049" t="str">
        <f t="shared" si="47"/>
        <v>0-1000</v>
      </c>
    </row>
    <row r="3050" spans="1:26" x14ac:dyDescent="0.3">
      <c r="A3050">
        <v>18490756</v>
      </c>
      <c r="B3050" t="s">
        <v>5194</v>
      </c>
      <c r="C3050">
        <v>1</v>
      </c>
      <c r="D3050" t="s">
        <v>14</v>
      </c>
      <c r="E3050" t="s">
        <v>5195</v>
      </c>
      <c r="F3050" t="s">
        <v>16</v>
      </c>
      <c r="G3050" t="s">
        <v>16</v>
      </c>
      <c r="H3050" t="s">
        <v>16</v>
      </c>
      <c r="I3050">
        <v>1</v>
      </c>
      <c r="J3050">
        <v>1</v>
      </c>
      <c r="K3050">
        <v>300</v>
      </c>
      <c r="L3050">
        <v>1</v>
      </c>
      <c r="M3050" t="s">
        <v>5196</v>
      </c>
      <c r="N3050" t="str">
        <f>SUBSTITUTE(Sheet1[[#This Row],[Datekey_Opening]],"_","-")</f>
        <v>2015-5-3</v>
      </c>
      <c r="O3050">
        <f>YEAR(Sheet1[[#This Row],[Date]])</f>
        <v>2015</v>
      </c>
      <c r="P3050" t="str">
        <f>LOOKUP(Sheet1[[#This Row],[CountryCode]],$AI$4:$AI$18,$AJ$4:$AJ$18)</f>
        <v>India</v>
      </c>
      <c r="Q3050">
        <f>MONTH(Sheet1[[#This Row],[Date]])</f>
        <v>5</v>
      </c>
      <c r="R3050" t="str">
        <f>TEXT(Sheet1[[#This Row],[Date]],"MMMM")</f>
        <v>May</v>
      </c>
      <c r="S3050" t="str">
        <f>TEXT(Sheet1[[#This Row],[Date]],"YYYY-MMM")</f>
        <v>2015-May</v>
      </c>
      <c r="T3050">
        <f>WEEKDAY(Sheet1[[#This Row],[Date]])</f>
        <v>1</v>
      </c>
      <c r="U3050" t="str">
        <f>TEXT(Sheet1[[#This Row],[Date]],"DDDD")</f>
        <v>Sunday</v>
      </c>
      <c r="V3050" t="str">
        <f>"FM"&amp;MOD(MONTH(Sheet1[[#This Row],[Date]])-4,12)+1</f>
        <v>FM2</v>
      </c>
      <c r="W3050" t="str">
        <f>"Q"&amp;ROUNDUP(MONTH(Sheet1[[#This Row],[Date]])/3,0)</f>
        <v>Q2</v>
      </c>
      <c r="X3050" t="str">
        <f>"Q"&amp;INT(MOD(MONTH(Sheet1[[#This Row],[Date]])-4,12/3)+1)</f>
        <v>Q2</v>
      </c>
      <c r="Y3050" t="str" cm="1">
        <f t="array" ref="Y3050">_xlfn.IFS(ROUND(L3050,0)&lt;=1,"Need to improve 0-1",ROUND(L3050,0)&lt;=2,"Okay 1-2",ROUND(L3050,0)&lt;=3,"Good 2-3",ROUND(L3050,0)&lt;=4,"Great 3-4",ROUND(L3050,0)&lt;=5,"Excellent 4-5")</f>
        <v>Need to improve 0-1</v>
      </c>
      <c r="Z3050" t="str">
        <f t="shared" si="47"/>
        <v>0-1000</v>
      </c>
    </row>
    <row r="3051" spans="1:26" x14ac:dyDescent="0.3">
      <c r="A3051">
        <v>5874</v>
      </c>
      <c r="B3051" t="s">
        <v>5075</v>
      </c>
      <c r="C3051">
        <v>1</v>
      </c>
      <c r="D3051" t="s">
        <v>14</v>
      </c>
      <c r="E3051" t="s">
        <v>569</v>
      </c>
      <c r="F3051" t="s">
        <v>16</v>
      </c>
      <c r="G3051" t="s">
        <v>16</v>
      </c>
      <c r="H3051" t="s">
        <v>16</v>
      </c>
      <c r="I3051">
        <v>1</v>
      </c>
      <c r="J3051">
        <v>62</v>
      </c>
      <c r="K3051">
        <v>300</v>
      </c>
      <c r="L3051">
        <v>3.5</v>
      </c>
      <c r="M3051" t="s">
        <v>1241</v>
      </c>
      <c r="N3051" t="str">
        <f>SUBSTITUTE(Sheet1[[#This Row],[Datekey_Opening]],"_","-")</f>
        <v>2017-5-16</v>
      </c>
      <c r="O3051">
        <f>YEAR(Sheet1[[#This Row],[Date]])</f>
        <v>2017</v>
      </c>
      <c r="P3051" t="str">
        <f>LOOKUP(Sheet1[[#This Row],[CountryCode]],$AI$4:$AI$18,$AJ$4:$AJ$18)</f>
        <v>India</v>
      </c>
      <c r="Q3051">
        <f>MONTH(Sheet1[[#This Row],[Date]])</f>
        <v>5</v>
      </c>
      <c r="R3051" t="str">
        <f>TEXT(Sheet1[[#This Row],[Date]],"MMMM")</f>
        <v>May</v>
      </c>
      <c r="S3051" t="str">
        <f>TEXT(Sheet1[[#This Row],[Date]],"YYYY-MMM")</f>
        <v>2017-May</v>
      </c>
      <c r="T3051">
        <f>WEEKDAY(Sheet1[[#This Row],[Date]])</f>
        <v>3</v>
      </c>
      <c r="U3051" t="str">
        <f>TEXT(Sheet1[[#This Row],[Date]],"DDDD")</f>
        <v>Tuesday</v>
      </c>
      <c r="V3051" t="str">
        <f>"FM"&amp;MOD(MONTH(Sheet1[[#This Row],[Date]])-4,12)+1</f>
        <v>FM2</v>
      </c>
      <c r="W3051" t="str">
        <f>"Q"&amp;ROUNDUP(MONTH(Sheet1[[#This Row],[Date]])/3,0)</f>
        <v>Q2</v>
      </c>
      <c r="X3051" t="str">
        <f>"Q"&amp;INT(MOD(MONTH(Sheet1[[#This Row],[Date]])-4,12/3)+1)</f>
        <v>Q2</v>
      </c>
      <c r="Y3051" t="str" cm="1">
        <f t="array" ref="Y3051">_xlfn.IFS(ROUND(L3051,0)&lt;=1,"Need to improve 0-1",ROUND(L3051,0)&lt;=2,"Okay 1-2",ROUND(L3051,0)&lt;=3,"Good 2-3",ROUND(L3051,0)&lt;=4,"Great 3-4",ROUND(L3051,0)&lt;=5,"Excellent 4-5")</f>
        <v>Great 3-4</v>
      </c>
      <c r="Z3051" t="str">
        <f t="shared" si="47"/>
        <v>0-1000</v>
      </c>
    </row>
    <row r="3052" spans="1:26" x14ac:dyDescent="0.3">
      <c r="A3052">
        <v>3375</v>
      </c>
      <c r="B3052" t="s">
        <v>5197</v>
      </c>
      <c r="C3052">
        <v>1</v>
      </c>
      <c r="D3052" t="s">
        <v>14</v>
      </c>
      <c r="E3052" t="s">
        <v>5198</v>
      </c>
      <c r="F3052" t="s">
        <v>16</v>
      </c>
      <c r="G3052" t="s">
        <v>16</v>
      </c>
      <c r="H3052" t="s">
        <v>16</v>
      </c>
      <c r="I3052">
        <v>1</v>
      </c>
      <c r="J3052">
        <v>142</v>
      </c>
      <c r="K3052">
        <v>300</v>
      </c>
      <c r="L3052">
        <v>3.7</v>
      </c>
      <c r="M3052" t="s">
        <v>4373</v>
      </c>
      <c r="N3052" t="str">
        <f>SUBSTITUTE(Sheet1[[#This Row],[Datekey_Opening]],"_","-")</f>
        <v>2012-5-4</v>
      </c>
      <c r="O3052">
        <f>YEAR(Sheet1[[#This Row],[Date]])</f>
        <v>2012</v>
      </c>
      <c r="P3052" t="str">
        <f>LOOKUP(Sheet1[[#This Row],[CountryCode]],$AI$4:$AI$18,$AJ$4:$AJ$18)</f>
        <v>India</v>
      </c>
      <c r="Q3052">
        <f>MONTH(Sheet1[[#This Row],[Date]])</f>
        <v>5</v>
      </c>
      <c r="R3052" t="str">
        <f>TEXT(Sheet1[[#This Row],[Date]],"MMMM")</f>
        <v>May</v>
      </c>
      <c r="S3052" t="str">
        <f>TEXT(Sheet1[[#This Row],[Date]],"YYYY-MMM")</f>
        <v>2012-May</v>
      </c>
      <c r="T3052">
        <f>WEEKDAY(Sheet1[[#This Row],[Date]])</f>
        <v>6</v>
      </c>
      <c r="U3052" t="str">
        <f>TEXT(Sheet1[[#This Row],[Date]],"DDDD")</f>
        <v>Friday</v>
      </c>
      <c r="V3052" t="str">
        <f>"FM"&amp;MOD(MONTH(Sheet1[[#This Row],[Date]])-4,12)+1</f>
        <v>FM2</v>
      </c>
      <c r="W3052" t="str">
        <f>"Q"&amp;ROUNDUP(MONTH(Sheet1[[#This Row],[Date]])/3,0)</f>
        <v>Q2</v>
      </c>
      <c r="X3052" t="str">
        <f>"Q"&amp;INT(MOD(MONTH(Sheet1[[#This Row],[Date]])-4,12/3)+1)</f>
        <v>Q2</v>
      </c>
      <c r="Y3052" t="str" cm="1">
        <f t="array" ref="Y3052">_xlfn.IFS(ROUND(L3052,0)&lt;=1,"Need to improve 0-1",ROUND(L3052,0)&lt;=2,"Okay 1-2",ROUND(L3052,0)&lt;=3,"Good 2-3",ROUND(L3052,0)&lt;=4,"Great 3-4",ROUND(L3052,0)&lt;=5,"Excellent 4-5")</f>
        <v>Great 3-4</v>
      </c>
      <c r="Z3052" t="str">
        <f t="shared" si="47"/>
        <v>0-1000</v>
      </c>
    </row>
    <row r="3053" spans="1:26" x14ac:dyDescent="0.3">
      <c r="A3053">
        <v>309178</v>
      </c>
      <c r="B3053" t="s">
        <v>5127</v>
      </c>
      <c r="C3053">
        <v>1</v>
      </c>
      <c r="D3053" t="s">
        <v>14</v>
      </c>
      <c r="E3053" t="s">
        <v>557</v>
      </c>
      <c r="F3053" t="s">
        <v>16</v>
      </c>
      <c r="G3053" t="s">
        <v>16</v>
      </c>
      <c r="H3053" t="s">
        <v>16</v>
      </c>
      <c r="I3053">
        <v>1</v>
      </c>
      <c r="J3053">
        <v>31</v>
      </c>
      <c r="K3053">
        <v>300</v>
      </c>
      <c r="L3053">
        <v>3.2</v>
      </c>
      <c r="M3053" t="s">
        <v>1237</v>
      </c>
      <c r="N3053" t="str">
        <f>SUBSTITUTE(Sheet1[[#This Row],[Datekey_Opening]],"_","-")</f>
        <v>2018-5-24</v>
      </c>
      <c r="O3053">
        <f>YEAR(Sheet1[[#This Row],[Date]])</f>
        <v>2018</v>
      </c>
      <c r="P3053" t="str">
        <f>LOOKUP(Sheet1[[#This Row],[CountryCode]],$AI$4:$AI$18,$AJ$4:$AJ$18)</f>
        <v>India</v>
      </c>
      <c r="Q3053">
        <f>MONTH(Sheet1[[#This Row],[Date]])</f>
        <v>5</v>
      </c>
      <c r="R3053" t="str">
        <f>TEXT(Sheet1[[#This Row],[Date]],"MMMM")</f>
        <v>May</v>
      </c>
      <c r="S3053" t="str">
        <f>TEXT(Sheet1[[#This Row],[Date]],"YYYY-MMM")</f>
        <v>2018-May</v>
      </c>
      <c r="T3053">
        <f>WEEKDAY(Sheet1[[#This Row],[Date]])</f>
        <v>5</v>
      </c>
      <c r="U3053" t="str">
        <f>TEXT(Sheet1[[#This Row],[Date]],"DDDD")</f>
        <v>Thursday</v>
      </c>
      <c r="V3053" t="str">
        <f>"FM"&amp;MOD(MONTH(Sheet1[[#This Row],[Date]])-4,12)+1</f>
        <v>FM2</v>
      </c>
      <c r="W3053" t="str">
        <f>"Q"&amp;ROUNDUP(MONTH(Sheet1[[#This Row],[Date]])/3,0)</f>
        <v>Q2</v>
      </c>
      <c r="X3053" t="str">
        <f>"Q"&amp;INT(MOD(MONTH(Sheet1[[#This Row],[Date]])-4,12/3)+1)</f>
        <v>Q2</v>
      </c>
      <c r="Y3053" t="str" cm="1">
        <f t="array" ref="Y3053">_xlfn.IFS(ROUND(L3053,0)&lt;=1,"Need to improve 0-1",ROUND(L3053,0)&lt;=2,"Okay 1-2",ROUND(L3053,0)&lt;=3,"Good 2-3",ROUND(L3053,0)&lt;=4,"Great 3-4",ROUND(L3053,0)&lt;=5,"Excellent 4-5")</f>
        <v>Good 2-3</v>
      </c>
      <c r="Z3053" t="str">
        <f t="shared" si="47"/>
        <v>0-1000</v>
      </c>
    </row>
    <row r="3054" spans="1:26" x14ac:dyDescent="0.3">
      <c r="A3054">
        <v>308033</v>
      </c>
      <c r="B3054" t="s">
        <v>5199</v>
      </c>
      <c r="C3054">
        <v>1</v>
      </c>
      <c r="D3054" t="s">
        <v>14</v>
      </c>
      <c r="E3054" t="s">
        <v>426</v>
      </c>
      <c r="F3054" t="s">
        <v>16</v>
      </c>
      <c r="G3054" t="s">
        <v>16</v>
      </c>
      <c r="H3054" t="s">
        <v>16</v>
      </c>
      <c r="I3054">
        <v>1</v>
      </c>
      <c r="J3054">
        <v>4</v>
      </c>
      <c r="K3054">
        <v>300</v>
      </c>
      <c r="L3054">
        <v>2.9</v>
      </c>
      <c r="M3054" t="s">
        <v>1394</v>
      </c>
      <c r="N3054" t="str">
        <f>SUBSTITUTE(Sheet1[[#This Row],[Datekey_Opening]],"_","-")</f>
        <v>2010-5-7</v>
      </c>
      <c r="O3054">
        <f>YEAR(Sheet1[[#This Row],[Date]])</f>
        <v>2010</v>
      </c>
      <c r="P3054" t="str">
        <f>LOOKUP(Sheet1[[#This Row],[CountryCode]],$AI$4:$AI$18,$AJ$4:$AJ$18)</f>
        <v>India</v>
      </c>
      <c r="Q3054">
        <f>MONTH(Sheet1[[#This Row],[Date]])</f>
        <v>5</v>
      </c>
      <c r="R3054" t="str">
        <f>TEXT(Sheet1[[#This Row],[Date]],"MMMM")</f>
        <v>May</v>
      </c>
      <c r="S3054" t="str">
        <f>TEXT(Sheet1[[#This Row],[Date]],"YYYY-MMM")</f>
        <v>2010-May</v>
      </c>
      <c r="T3054">
        <f>WEEKDAY(Sheet1[[#This Row],[Date]])</f>
        <v>6</v>
      </c>
      <c r="U3054" t="str">
        <f>TEXT(Sheet1[[#This Row],[Date]],"DDDD")</f>
        <v>Friday</v>
      </c>
      <c r="V3054" t="str">
        <f>"FM"&amp;MOD(MONTH(Sheet1[[#This Row],[Date]])-4,12)+1</f>
        <v>FM2</v>
      </c>
      <c r="W3054" t="str">
        <f>"Q"&amp;ROUNDUP(MONTH(Sheet1[[#This Row],[Date]])/3,0)</f>
        <v>Q2</v>
      </c>
      <c r="X3054" t="str">
        <f>"Q"&amp;INT(MOD(MONTH(Sheet1[[#This Row],[Date]])-4,12/3)+1)</f>
        <v>Q2</v>
      </c>
      <c r="Y3054" t="str" cm="1">
        <f t="array" ref="Y3054">_xlfn.IFS(ROUND(L3054,0)&lt;=1,"Need to improve 0-1",ROUND(L3054,0)&lt;=2,"Okay 1-2",ROUND(L3054,0)&lt;=3,"Good 2-3",ROUND(L3054,0)&lt;=4,"Great 3-4",ROUND(L3054,0)&lt;=5,"Excellent 4-5")</f>
        <v>Good 2-3</v>
      </c>
      <c r="Z3054" t="str">
        <f t="shared" si="47"/>
        <v>0-1000</v>
      </c>
    </row>
    <row r="3055" spans="1:26" x14ac:dyDescent="0.3">
      <c r="A3055">
        <v>18435837</v>
      </c>
      <c r="B3055" t="s">
        <v>5200</v>
      </c>
      <c r="C3055">
        <v>1</v>
      </c>
      <c r="D3055" t="s">
        <v>14</v>
      </c>
      <c r="E3055" t="s">
        <v>395</v>
      </c>
      <c r="F3055" t="s">
        <v>16</v>
      </c>
      <c r="G3055" t="s">
        <v>21</v>
      </c>
      <c r="H3055" t="s">
        <v>16</v>
      </c>
      <c r="I3055">
        <v>1</v>
      </c>
      <c r="J3055">
        <v>10</v>
      </c>
      <c r="K3055">
        <v>300</v>
      </c>
      <c r="L3055">
        <v>3.2</v>
      </c>
      <c r="M3055" t="s">
        <v>158</v>
      </c>
      <c r="N3055" t="str">
        <f>SUBSTITUTE(Sheet1[[#This Row],[Datekey_Opening]],"_","-")</f>
        <v>2014-5-10</v>
      </c>
      <c r="O3055">
        <f>YEAR(Sheet1[[#This Row],[Date]])</f>
        <v>2014</v>
      </c>
      <c r="P3055" t="str">
        <f>LOOKUP(Sheet1[[#This Row],[CountryCode]],$AI$4:$AI$18,$AJ$4:$AJ$18)</f>
        <v>India</v>
      </c>
      <c r="Q3055">
        <f>MONTH(Sheet1[[#This Row],[Date]])</f>
        <v>5</v>
      </c>
      <c r="R3055" t="str">
        <f>TEXT(Sheet1[[#This Row],[Date]],"MMMM")</f>
        <v>May</v>
      </c>
      <c r="S3055" t="str">
        <f>TEXT(Sheet1[[#This Row],[Date]],"YYYY-MMM")</f>
        <v>2014-May</v>
      </c>
      <c r="T3055">
        <f>WEEKDAY(Sheet1[[#This Row],[Date]])</f>
        <v>7</v>
      </c>
      <c r="U3055" t="str">
        <f>TEXT(Sheet1[[#This Row],[Date]],"DDDD")</f>
        <v>Saturday</v>
      </c>
      <c r="V3055" t="str">
        <f>"FM"&amp;MOD(MONTH(Sheet1[[#This Row],[Date]])-4,12)+1</f>
        <v>FM2</v>
      </c>
      <c r="W3055" t="str">
        <f>"Q"&amp;ROUNDUP(MONTH(Sheet1[[#This Row],[Date]])/3,0)</f>
        <v>Q2</v>
      </c>
      <c r="X3055" t="str">
        <f>"Q"&amp;INT(MOD(MONTH(Sheet1[[#This Row],[Date]])-4,12/3)+1)</f>
        <v>Q2</v>
      </c>
      <c r="Y3055" t="str" cm="1">
        <f t="array" ref="Y3055">_xlfn.IFS(ROUND(L3055,0)&lt;=1,"Need to improve 0-1",ROUND(L3055,0)&lt;=2,"Okay 1-2",ROUND(L3055,0)&lt;=3,"Good 2-3",ROUND(L3055,0)&lt;=4,"Great 3-4",ROUND(L3055,0)&lt;=5,"Excellent 4-5")</f>
        <v>Good 2-3</v>
      </c>
      <c r="Z3055" t="str">
        <f t="shared" si="47"/>
        <v>0-1000</v>
      </c>
    </row>
    <row r="3056" spans="1:26" x14ac:dyDescent="0.3">
      <c r="A3056">
        <v>303250</v>
      </c>
      <c r="B3056" t="s">
        <v>1184</v>
      </c>
      <c r="C3056">
        <v>1</v>
      </c>
      <c r="D3056" t="s">
        <v>14</v>
      </c>
      <c r="E3056" t="s">
        <v>1057</v>
      </c>
      <c r="F3056" t="s">
        <v>16</v>
      </c>
      <c r="G3056" t="s">
        <v>16</v>
      </c>
      <c r="H3056" t="s">
        <v>16</v>
      </c>
      <c r="I3056">
        <v>1</v>
      </c>
      <c r="J3056">
        <v>14</v>
      </c>
      <c r="K3056">
        <v>300</v>
      </c>
      <c r="L3056">
        <v>2.8</v>
      </c>
      <c r="M3056" t="s">
        <v>3486</v>
      </c>
      <c r="N3056" t="str">
        <f>SUBSTITUTE(Sheet1[[#This Row],[Datekey_Opening]],"_","-")</f>
        <v>2013-5-19</v>
      </c>
      <c r="O3056">
        <f>YEAR(Sheet1[[#This Row],[Date]])</f>
        <v>2013</v>
      </c>
      <c r="P3056" t="str">
        <f>LOOKUP(Sheet1[[#This Row],[CountryCode]],$AI$4:$AI$18,$AJ$4:$AJ$18)</f>
        <v>India</v>
      </c>
      <c r="Q3056">
        <f>MONTH(Sheet1[[#This Row],[Date]])</f>
        <v>5</v>
      </c>
      <c r="R3056" t="str">
        <f>TEXT(Sheet1[[#This Row],[Date]],"MMMM")</f>
        <v>May</v>
      </c>
      <c r="S3056" t="str">
        <f>TEXT(Sheet1[[#This Row],[Date]],"YYYY-MMM")</f>
        <v>2013-May</v>
      </c>
      <c r="T3056">
        <f>WEEKDAY(Sheet1[[#This Row],[Date]])</f>
        <v>1</v>
      </c>
      <c r="U3056" t="str">
        <f>TEXT(Sheet1[[#This Row],[Date]],"DDDD")</f>
        <v>Sunday</v>
      </c>
      <c r="V3056" t="str">
        <f>"FM"&amp;MOD(MONTH(Sheet1[[#This Row],[Date]])-4,12)+1</f>
        <v>FM2</v>
      </c>
      <c r="W3056" t="str">
        <f>"Q"&amp;ROUNDUP(MONTH(Sheet1[[#This Row],[Date]])/3,0)</f>
        <v>Q2</v>
      </c>
      <c r="X3056" t="str">
        <f>"Q"&amp;INT(MOD(MONTH(Sheet1[[#This Row],[Date]])-4,12/3)+1)</f>
        <v>Q2</v>
      </c>
      <c r="Y3056" t="str" cm="1">
        <f t="array" ref="Y3056">_xlfn.IFS(ROUND(L3056,0)&lt;=1,"Need to improve 0-1",ROUND(L3056,0)&lt;=2,"Okay 1-2",ROUND(L3056,0)&lt;=3,"Good 2-3",ROUND(L3056,0)&lt;=4,"Great 3-4",ROUND(L3056,0)&lt;=5,"Excellent 4-5")</f>
        <v>Good 2-3</v>
      </c>
      <c r="Z3056" t="str">
        <f t="shared" si="47"/>
        <v>0-1000</v>
      </c>
    </row>
    <row r="3057" spans="1:26" x14ac:dyDescent="0.3">
      <c r="A3057">
        <v>18168143</v>
      </c>
      <c r="B3057" t="s">
        <v>5075</v>
      </c>
      <c r="C3057">
        <v>1</v>
      </c>
      <c r="D3057" t="s">
        <v>14</v>
      </c>
      <c r="E3057" t="s">
        <v>569</v>
      </c>
      <c r="F3057" t="s">
        <v>16</v>
      </c>
      <c r="G3057" t="s">
        <v>21</v>
      </c>
      <c r="H3057" t="s">
        <v>16</v>
      </c>
      <c r="I3057">
        <v>1</v>
      </c>
      <c r="J3057">
        <v>32</v>
      </c>
      <c r="K3057">
        <v>300</v>
      </c>
      <c r="L3057">
        <v>3.3</v>
      </c>
      <c r="M3057" t="s">
        <v>1234</v>
      </c>
      <c r="N3057" t="str">
        <f>SUBSTITUTE(Sheet1[[#This Row],[Datekey_Opening]],"_","-")</f>
        <v>2016-5-2</v>
      </c>
      <c r="O3057">
        <f>YEAR(Sheet1[[#This Row],[Date]])</f>
        <v>2016</v>
      </c>
      <c r="P3057" t="str">
        <f>LOOKUP(Sheet1[[#This Row],[CountryCode]],$AI$4:$AI$18,$AJ$4:$AJ$18)</f>
        <v>India</v>
      </c>
      <c r="Q3057">
        <f>MONTH(Sheet1[[#This Row],[Date]])</f>
        <v>5</v>
      </c>
      <c r="R3057" t="str">
        <f>TEXT(Sheet1[[#This Row],[Date]],"MMMM")</f>
        <v>May</v>
      </c>
      <c r="S3057" t="str">
        <f>TEXT(Sheet1[[#This Row],[Date]],"YYYY-MMM")</f>
        <v>2016-May</v>
      </c>
      <c r="T3057">
        <f>WEEKDAY(Sheet1[[#This Row],[Date]])</f>
        <v>2</v>
      </c>
      <c r="U3057" t="str">
        <f>TEXT(Sheet1[[#This Row],[Date]],"DDDD")</f>
        <v>Monday</v>
      </c>
      <c r="V3057" t="str">
        <f>"FM"&amp;MOD(MONTH(Sheet1[[#This Row],[Date]])-4,12)+1</f>
        <v>FM2</v>
      </c>
      <c r="W3057" t="str">
        <f>"Q"&amp;ROUNDUP(MONTH(Sheet1[[#This Row],[Date]])/3,0)</f>
        <v>Q2</v>
      </c>
      <c r="X3057" t="str">
        <f>"Q"&amp;INT(MOD(MONTH(Sheet1[[#This Row],[Date]])-4,12/3)+1)</f>
        <v>Q2</v>
      </c>
      <c r="Y3057" t="str" cm="1">
        <f t="array" ref="Y3057">_xlfn.IFS(ROUND(L3057,0)&lt;=1,"Need to improve 0-1",ROUND(L3057,0)&lt;=2,"Okay 1-2",ROUND(L3057,0)&lt;=3,"Good 2-3",ROUND(L3057,0)&lt;=4,"Great 3-4",ROUND(L3057,0)&lt;=5,"Excellent 4-5")</f>
        <v>Good 2-3</v>
      </c>
      <c r="Z3057" t="str">
        <f t="shared" si="47"/>
        <v>0-1000</v>
      </c>
    </row>
    <row r="3058" spans="1:26" x14ac:dyDescent="0.3">
      <c r="A3058">
        <v>5783</v>
      </c>
      <c r="B3058" t="s">
        <v>5148</v>
      </c>
      <c r="C3058">
        <v>1</v>
      </c>
      <c r="D3058" t="s">
        <v>14</v>
      </c>
      <c r="E3058" t="s">
        <v>564</v>
      </c>
      <c r="F3058" t="s">
        <v>16</v>
      </c>
      <c r="G3058" t="s">
        <v>16</v>
      </c>
      <c r="H3058" t="s">
        <v>16</v>
      </c>
      <c r="I3058">
        <v>1</v>
      </c>
      <c r="J3058">
        <v>39</v>
      </c>
      <c r="K3058">
        <v>300</v>
      </c>
      <c r="L3058">
        <v>3.5</v>
      </c>
      <c r="M3058" t="s">
        <v>4377</v>
      </c>
      <c r="N3058" t="str">
        <f>SUBSTITUTE(Sheet1[[#This Row],[Datekey_Opening]],"_","-")</f>
        <v>2015-5-4</v>
      </c>
      <c r="O3058">
        <f>YEAR(Sheet1[[#This Row],[Date]])</f>
        <v>2015</v>
      </c>
      <c r="P3058" t="str">
        <f>LOOKUP(Sheet1[[#This Row],[CountryCode]],$AI$4:$AI$18,$AJ$4:$AJ$18)</f>
        <v>India</v>
      </c>
      <c r="Q3058">
        <f>MONTH(Sheet1[[#This Row],[Date]])</f>
        <v>5</v>
      </c>
      <c r="R3058" t="str">
        <f>TEXT(Sheet1[[#This Row],[Date]],"MMMM")</f>
        <v>May</v>
      </c>
      <c r="S3058" t="str">
        <f>TEXT(Sheet1[[#This Row],[Date]],"YYYY-MMM")</f>
        <v>2015-May</v>
      </c>
      <c r="T3058">
        <f>WEEKDAY(Sheet1[[#This Row],[Date]])</f>
        <v>2</v>
      </c>
      <c r="U3058" t="str">
        <f>TEXT(Sheet1[[#This Row],[Date]],"DDDD")</f>
        <v>Monday</v>
      </c>
      <c r="V3058" t="str">
        <f>"FM"&amp;MOD(MONTH(Sheet1[[#This Row],[Date]])-4,12)+1</f>
        <v>FM2</v>
      </c>
      <c r="W3058" t="str">
        <f>"Q"&amp;ROUNDUP(MONTH(Sheet1[[#This Row],[Date]])/3,0)</f>
        <v>Q2</v>
      </c>
      <c r="X3058" t="str">
        <f>"Q"&amp;INT(MOD(MONTH(Sheet1[[#This Row],[Date]])-4,12/3)+1)</f>
        <v>Q2</v>
      </c>
      <c r="Y3058" t="str" cm="1">
        <f t="array" ref="Y3058">_xlfn.IFS(ROUND(L3058,0)&lt;=1,"Need to improve 0-1",ROUND(L3058,0)&lt;=2,"Okay 1-2",ROUND(L3058,0)&lt;=3,"Good 2-3",ROUND(L3058,0)&lt;=4,"Great 3-4",ROUND(L3058,0)&lt;=5,"Excellent 4-5")</f>
        <v>Great 3-4</v>
      </c>
      <c r="Z3058" t="str">
        <f t="shared" si="47"/>
        <v>0-1000</v>
      </c>
    </row>
    <row r="3059" spans="1:26" x14ac:dyDescent="0.3">
      <c r="A3059">
        <v>18424879</v>
      </c>
      <c r="B3059" t="s">
        <v>5201</v>
      </c>
      <c r="C3059">
        <v>1</v>
      </c>
      <c r="D3059" t="s">
        <v>14</v>
      </c>
      <c r="E3059" t="s">
        <v>426</v>
      </c>
      <c r="F3059" t="s">
        <v>16</v>
      </c>
      <c r="G3059" t="s">
        <v>16</v>
      </c>
      <c r="H3059" t="s">
        <v>16</v>
      </c>
      <c r="I3059">
        <v>1</v>
      </c>
      <c r="J3059">
        <v>7</v>
      </c>
      <c r="K3059">
        <v>300</v>
      </c>
      <c r="L3059">
        <v>2.8</v>
      </c>
      <c r="M3059" t="s">
        <v>3584</v>
      </c>
      <c r="N3059" t="str">
        <f>SUBSTITUTE(Sheet1[[#This Row],[Datekey_Opening]],"_","-")</f>
        <v>2016-5-28</v>
      </c>
      <c r="O3059">
        <f>YEAR(Sheet1[[#This Row],[Date]])</f>
        <v>2016</v>
      </c>
      <c r="P3059" t="str">
        <f>LOOKUP(Sheet1[[#This Row],[CountryCode]],$AI$4:$AI$18,$AJ$4:$AJ$18)</f>
        <v>India</v>
      </c>
      <c r="Q3059">
        <f>MONTH(Sheet1[[#This Row],[Date]])</f>
        <v>5</v>
      </c>
      <c r="R3059" t="str">
        <f>TEXT(Sheet1[[#This Row],[Date]],"MMMM")</f>
        <v>May</v>
      </c>
      <c r="S3059" t="str">
        <f>TEXT(Sheet1[[#This Row],[Date]],"YYYY-MMM")</f>
        <v>2016-May</v>
      </c>
      <c r="T3059">
        <f>WEEKDAY(Sheet1[[#This Row],[Date]])</f>
        <v>7</v>
      </c>
      <c r="U3059" t="str">
        <f>TEXT(Sheet1[[#This Row],[Date]],"DDDD")</f>
        <v>Saturday</v>
      </c>
      <c r="V3059" t="str">
        <f>"FM"&amp;MOD(MONTH(Sheet1[[#This Row],[Date]])-4,12)+1</f>
        <v>FM2</v>
      </c>
      <c r="W3059" t="str">
        <f>"Q"&amp;ROUNDUP(MONTH(Sheet1[[#This Row],[Date]])/3,0)</f>
        <v>Q2</v>
      </c>
      <c r="X3059" t="str">
        <f>"Q"&amp;INT(MOD(MONTH(Sheet1[[#This Row],[Date]])-4,12/3)+1)</f>
        <v>Q2</v>
      </c>
      <c r="Y3059" t="str" cm="1">
        <f t="array" ref="Y3059">_xlfn.IFS(ROUND(L3059,0)&lt;=1,"Need to improve 0-1",ROUND(L3059,0)&lt;=2,"Okay 1-2",ROUND(L3059,0)&lt;=3,"Good 2-3",ROUND(L3059,0)&lt;=4,"Great 3-4",ROUND(L3059,0)&lt;=5,"Excellent 4-5")</f>
        <v>Good 2-3</v>
      </c>
      <c r="Z3059" t="str">
        <f t="shared" si="47"/>
        <v>0-1000</v>
      </c>
    </row>
    <row r="3060" spans="1:26" x14ac:dyDescent="0.3">
      <c r="A3060">
        <v>8276</v>
      </c>
      <c r="B3060" t="s">
        <v>5202</v>
      </c>
      <c r="C3060">
        <v>1</v>
      </c>
      <c r="D3060" t="s">
        <v>14</v>
      </c>
      <c r="E3060" t="s">
        <v>2780</v>
      </c>
      <c r="F3060" t="s">
        <v>16</v>
      </c>
      <c r="G3060" t="s">
        <v>16</v>
      </c>
      <c r="H3060" t="s">
        <v>16</v>
      </c>
      <c r="I3060">
        <v>1</v>
      </c>
      <c r="J3060">
        <v>10</v>
      </c>
      <c r="K3060">
        <v>300</v>
      </c>
      <c r="L3060">
        <v>3</v>
      </c>
      <c r="M3060" t="s">
        <v>5203</v>
      </c>
      <c r="N3060" t="str">
        <f>SUBSTITUTE(Sheet1[[#This Row],[Datekey_Opening]],"_","-")</f>
        <v>2017-5-12</v>
      </c>
      <c r="O3060">
        <f>YEAR(Sheet1[[#This Row],[Date]])</f>
        <v>2017</v>
      </c>
      <c r="P3060" t="str">
        <f>LOOKUP(Sheet1[[#This Row],[CountryCode]],$AI$4:$AI$18,$AJ$4:$AJ$18)</f>
        <v>India</v>
      </c>
      <c r="Q3060">
        <f>MONTH(Sheet1[[#This Row],[Date]])</f>
        <v>5</v>
      </c>
      <c r="R3060" t="str">
        <f>TEXT(Sheet1[[#This Row],[Date]],"MMMM")</f>
        <v>May</v>
      </c>
      <c r="S3060" t="str">
        <f>TEXT(Sheet1[[#This Row],[Date]],"YYYY-MMM")</f>
        <v>2017-May</v>
      </c>
      <c r="T3060">
        <f>WEEKDAY(Sheet1[[#This Row],[Date]])</f>
        <v>6</v>
      </c>
      <c r="U3060" t="str">
        <f>TEXT(Sheet1[[#This Row],[Date]],"DDDD")</f>
        <v>Friday</v>
      </c>
      <c r="V3060" t="str">
        <f>"FM"&amp;MOD(MONTH(Sheet1[[#This Row],[Date]])-4,12)+1</f>
        <v>FM2</v>
      </c>
      <c r="W3060" t="str">
        <f>"Q"&amp;ROUNDUP(MONTH(Sheet1[[#This Row],[Date]])/3,0)</f>
        <v>Q2</v>
      </c>
      <c r="X3060" t="str">
        <f>"Q"&amp;INT(MOD(MONTH(Sheet1[[#This Row],[Date]])-4,12/3)+1)</f>
        <v>Q2</v>
      </c>
      <c r="Y3060" t="str" cm="1">
        <f t="array" ref="Y3060">_xlfn.IFS(ROUND(L3060,0)&lt;=1,"Need to improve 0-1",ROUND(L3060,0)&lt;=2,"Okay 1-2",ROUND(L3060,0)&lt;=3,"Good 2-3",ROUND(L3060,0)&lt;=4,"Great 3-4",ROUND(L3060,0)&lt;=5,"Excellent 4-5")</f>
        <v>Good 2-3</v>
      </c>
      <c r="Z3060" t="str">
        <f t="shared" si="47"/>
        <v>0-1000</v>
      </c>
    </row>
    <row r="3061" spans="1:26" x14ac:dyDescent="0.3">
      <c r="A3061">
        <v>308049</v>
      </c>
      <c r="B3061" t="s">
        <v>5204</v>
      </c>
      <c r="C3061">
        <v>1</v>
      </c>
      <c r="D3061" t="s">
        <v>14</v>
      </c>
      <c r="E3061" t="s">
        <v>831</v>
      </c>
      <c r="F3061" t="s">
        <v>16</v>
      </c>
      <c r="G3061" t="s">
        <v>16</v>
      </c>
      <c r="H3061" t="s">
        <v>16</v>
      </c>
      <c r="I3061">
        <v>1</v>
      </c>
      <c r="J3061">
        <v>66</v>
      </c>
      <c r="K3061">
        <v>300</v>
      </c>
      <c r="L3061">
        <v>2.9</v>
      </c>
      <c r="M3061" t="s">
        <v>3930</v>
      </c>
      <c r="N3061" t="str">
        <f>SUBSTITUTE(Sheet1[[#This Row],[Datekey_Opening]],"_","-")</f>
        <v>2018-5-9</v>
      </c>
      <c r="O3061">
        <f>YEAR(Sheet1[[#This Row],[Date]])</f>
        <v>2018</v>
      </c>
      <c r="P3061" t="str">
        <f>LOOKUP(Sheet1[[#This Row],[CountryCode]],$AI$4:$AI$18,$AJ$4:$AJ$18)</f>
        <v>India</v>
      </c>
      <c r="Q3061">
        <f>MONTH(Sheet1[[#This Row],[Date]])</f>
        <v>5</v>
      </c>
      <c r="R3061" t="str">
        <f>TEXT(Sheet1[[#This Row],[Date]],"MMMM")</f>
        <v>May</v>
      </c>
      <c r="S3061" t="str">
        <f>TEXT(Sheet1[[#This Row],[Date]],"YYYY-MMM")</f>
        <v>2018-May</v>
      </c>
      <c r="T3061">
        <f>WEEKDAY(Sheet1[[#This Row],[Date]])</f>
        <v>4</v>
      </c>
      <c r="U3061" t="str">
        <f>TEXT(Sheet1[[#This Row],[Date]],"DDDD")</f>
        <v>Wednesday</v>
      </c>
      <c r="V3061" t="str">
        <f>"FM"&amp;MOD(MONTH(Sheet1[[#This Row],[Date]])-4,12)+1</f>
        <v>FM2</v>
      </c>
      <c r="W3061" t="str">
        <f>"Q"&amp;ROUNDUP(MONTH(Sheet1[[#This Row],[Date]])/3,0)</f>
        <v>Q2</v>
      </c>
      <c r="X3061" t="str">
        <f>"Q"&amp;INT(MOD(MONTH(Sheet1[[#This Row],[Date]])-4,12/3)+1)</f>
        <v>Q2</v>
      </c>
      <c r="Y3061" t="str" cm="1">
        <f t="array" ref="Y3061">_xlfn.IFS(ROUND(L3061,0)&lt;=1,"Need to improve 0-1",ROUND(L3061,0)&lt;=2,"Okay 1-2",ROUND(L3061,0)&lt;=3,"Good 2-3",ROUND(L3061,0)&lt;=4,"Great 3-4",ROUND(L3061,0)&lt;=5,"Excellent 4-5")</f>
        <v>Good 2-3</v>
      </c>
      <c r="Z3061" t="str">
        <f t="shared" si="47"/>
        <v>0-1000</v>
      </c>
    </row>
    <row r="3062" spans="1:26" x14ac:dyDescent="0.3">
      <c r="A3062">
        <v>307700</v>
      </c>
      <c r="B3062" t="s">
        <v>5205</v>
      </c>
      <c r="C3062">
        <v>1</v>
      </c>
      <c r="D3062" t="s">
        <v>14</v>
      </c>
      <c r="E3062" t="s">
        <v>2496</v>
      </c>
      <c r="F3062" t="s">
        <v>16</v>
      </c>
      <c r="G3062" t="s">
        <v>16</v>
      </c>
      <c r="H3062" t="s">
        <v>16</v>
      </c>
      <c r="I3062">
        <v>1</v>
      </c>
      <c r="J3062">
        <v>83</v>
      </c>
      <c r="K3062">
        <v>300</v>
      </c>
      <c r="L3062">
        <v>3.6</v>
      </c>
      <c r="M3062" t="s">
        <v>3756</v>
      </c>
      <c r="N3062" t="str">
        <f>SUBSTITUTE(Sheet1[[#This Row],[Datekey_Opening]],"_","-")</f>
        <v>2012-5-25</v>
      </c>
      <c r="O3062">
        <f>YEAR(Sheet1[[#This Row],[Date]])</f>
        <v>2012</v>
      </c>
      <c r="P3062" t="str">
        <f>LOOKUP(Sheet1[[#This Row],[CountryCode]],$AI$4:$AI$18,$AJ$4:$AJ$18)</f>
        <v>India</v>
      </c>
      <c r="Q3062">
        <f>MONTH(Sheet1[[#This Row],[Date]])</f>
        <v>5</v>
      </c>
      <c r="R3062" t="str">
        <f>TEXT(Sheet1[[#This Row],[Date]],"MMMM")</f>
        <v>May</v>
      </c>
      <c r="S3062" t="str">
        <f>TEXT(Sheet1[[#This Row],[Date]],"YYYY-MMM")</f>
        <v>2012-May</v>
      </c>
      <c r="T3062">
        <f>WEEKDAY(Sheet1[[#This Row],[Date]])</f>
        <v>6</v>
      </c>
      <c r="U3062" t="str">
        <f>TEXT(Sheet1[[#This Row],[Date]],"DDDD")</f>
        <v>Friday</v>
      </c>
      <c r="V3062" t="str">
        <f>"FM"&amp;MOD(MONTH(Sheet1[[#This Row],[Date]])-4,12)+1</f>
        <v>FM2</v>
      </c>
      <c r="W3062" t="str">
        <f>"Q"&amp;ROUNDUP(MONTH(Sheet1[[#This Row],[Date]])/3,0)</f>
        <v>Q2</v>
      </c>
      <c r="X3062" t="str">
        <f>"Q"&amp;INT(MOD(MONTH(Sheet1[[#This Row],[Date]])-4,12/3)+1)</f>
        <v>Q2</v>
      </c>
      <c r="Y3062" t="str" cm="1">
        <f t="array" ref="Y3062">_xlfn.IFS(ROUND(L3062,0)&lt;=1,"Need to improve 0-1",ROUND(L3062,0)&lt;=2,"Okay 1-2",ROUND(L3062,0)&lt;=3,"Good 2-3",ROUND(L3062,0)&lt;=4,"Great 3-4",ROUND(L3062,0)&lt;=5,"Excellent 4-5")</f>
        <v>Great 3-4</v>
      </c>
      <c r="Z3062" t="str">
        <f t="shared" si="47"/>
        <v>0-1000</v>
      </c>
    </row>
    <row r="3063" spans="1:26" x14ac:dyDescent="0.3">
      <c r="A3063">
        <v>303122</v>
      </c>
      <c r="B3063" t="s">
        <v>1184</v>
      </c>
      <c r="C3063">
        <v>1</v>
      </c>
      <c r="D3063" t="s">
        <v>14</v>
      </c>
      <c r="E3063" t="s">
        <v>1057</v>
      </c>
      <c r="F3063" t="s">
        <v>16</v>
      </c>
      <c r="G3063" t="s">
        <v>16</v>
      </c>
      <c r="H3063" t="s">
        <v>16</v>
      </c>
      <c r="I3063">
        <v>1</v>
      </c>
      <c r="J3063">
        <v>22</v>
      </c>
      <c r="K3063">
        <v>300</v>
      </c>
      <c r="L3063">
        <v>3.2</v>
      </c>
      <c r="M3063" t="s">
        <v>3684</v>
      </c>
      <c r="N3063" t="str">
        <f>SUBSTITUTE(Sheet1[[#This Row],[Datekey_Opening]],"_","-")</f>
        <v>2012-5-18</v>
      </c>
      <c r="O3063">
        <f>YEAR(Sheet1[[#This Row],[Date]])</f>
        <v>2012</v>
      </c>
      <c r="P3063" t="str">
        <f>LOOKUP(Sheet1[[#This Row],[CountryCode]],$AI$4:$AI$18,$AJ$4:$AJ$18)</f>
        <v>India</v>
      </c>
      <c r="Q3063">
        <f>MONTH(Sheet1[[#This Row],[Date]])</f>
        <v>5</v>
      </c>
      <c r="R3063" t="str">
        <f>TEXT(Sheet1[[#This Row],[Date]],"MMMM")</f>
        <v>May</v>
      </c>
      <c r="S3063" t="str">
        <f>TEXT(Sheet1[[#This Row],[Date]],"YYYY-MMM")</f>
        <v>2012-May</v>
      </c>
      <c r="T3063">
        <f>WEEKDAY(Sheet1[[#This Row],[Date]])</f>
        <v>6</v>
      </c>
      <c r="U3063" t="str">
        <f>TEXT(Sheet1[[#This Row],[Date]],"DDDD")</f>
        <v>Friday</v>
      </c>
      <c r="V3063" t="str">
        <f>"FM"&amp;MOD(MONTH(Sheet1[[#This Row],[Date]])-4,12)+1</f>
        <v>FM2</v>
      </c>
      <c r="W3063" t="str">
        <f>"Q"&amp;ROUNDUP(MONTH(Sheet1[[#This Row],[Date]])/3,0)</f>
        <v>Q2</v>
      </c>
      <c r="X3063" t="str">
        <f>"Q"&amp;INT(MOD(MONTH(Sheet1[[#This Row],[Date]])-4,12/3)+1)</f>
        <v>Q2</v>
      </c>
      <c r="Y3063" t="str" cm="1">
        <f t="array" ref="Y3063">_xlfn.IFS(ROUND(L3063,0)&lt;=1,"Need to improve 0-1",ROUND(L3063,0)&lt;=2,"Okay 1-2",ROUND(L3063,0)&lt;=3,"Good 2-3",ROUND(L3063,0)&lt;=4,"Great 3-4",ROUND(L3063,0)&lt;=5,"Excellent 4-5")</f>
        <v>Good 2-3</v>
      </c>
      <c r="Z3063" t="str">
        <f t="shared" si="47"/>
        <v>0-1000</v>
      </c>
    </row>
    <row r="3064" spans="1:26" x14ac:dyDescent="0.3">
      <c r="A3064">
        <v>309026</v>
      </c>
      <c r="B3064" t="s">
        <v>5206</v>
      </c>
      <c r="C3064">
        <v>1</v>
      </c>
      <c r="D3064" t="s">
        <v>14</v>
      </c>
      <c r="E3064" t="s">
        <v>751</v>
      </c>
      <c r="F3064" t="s">
        <v>16</v>
      </c>
      <c r="G3064" t="s">
        <v>16</v>
      </c>
      <c r="H3064" t="s">
        <v>16</v>
      </c>
      <c r="I3064">
        <v>1</v>
      </c>
      <c r="J3064">
        <v>4</v>
      </c>
      <c r="K3064">
        <v>300</v>
      </c>
      <c r="L3064">
        <v>2.9</v>
      </c>
      <c r="M3064" t="s">
        <v>5207</v>
      </c>
      <c r="N3064" t="str">
        <f>SUBSTITUTE(Sheet1[[#This Row],[Datekey_Opening]],"_","-")</f>
        <v>2010-5-19</v>
      </c>
      <c r="O3064">
        <f>YEAR(Sheet1[[#This Row],[Date]])</f>
        <v>2010</v>
      </c>
      <c r="P3064" t="str">
        <f>LOOKUP(Sheet1[[#This Row],[CountryCode]],$AI$4:$AI$18,$AJ$4:$AJ$18)</f>
        <v>India</v>
      </c>
      <c r="Q3064">
        <f>MONTH(Sheet1[[#This Row],[Date]])</f>
        <v>5</v>
      </c>
      <c r="R3064" t="str">
        <f>TEXT(Sheet1[[#This Row],[Date]],"MMMM")</f>
        <v>May</v>
      </c>
      <c r="S3064" t="str">
        <f>TEXT(Sheet1[[#This Row],[Date]],"YYYY-MMM")</f>
        <v>2010-May</v>
      </c>
      <c r="T3064">
        <f>WEEKDAY(Sheet1[[#This Row],[Date]])</f>
        <v>4</v>
      </c>
      <c r="U3064" t="str">
        <f>TEXT(Sheet1[[#This Row],[Date]],"DDDD")</f>
        <v>Wednesday</v>
      </c>
      <c r="V3064" t="str">
        <f>"FM"&amp;MOD(MONTH(Sheet1[[#This Row],[Date]])-4,12)+1</f>
        <v>FM2</v>
      </c>
      <c r="W3064" t="str">
        <f>"Q"&amp;ROUNDUP(MONTH(Sheet1[[#This Row],[Date]])/3,0)</f>
        <v>Q2</v>
      </c>
      <c r="X3064" t="str">
        <f>"Q"&amp;INT(MOD(MONTH(Sheet1[[#This Row],[Date]])-4,12/3)+1)</f>
        <v>Q2</v>
      </c>
      <c r="Y3064" t="str" cm="1">
        <f t="array" ref="Y3064">_xlfn.IFS(ROUND(L3064,0)&lt;=1,"Need to improve 0-1",ROUND(L3064,0)&lt;=2,"Okay 1-2",ROUND(L3064,0)&lt;=3,"Good 2-3",ROUND(L3064,0)&lt;=4,"Great 3-4",ROUND(L3064,0)&lt;=5,"Excellent 4-5")</f>
        <v>Good 2-3</v>
      </c>
      <c r="Z3064" t="str">
        <f t="shared" si="47"/>
        <v>0-1000</v>
      </c>
    </row>
    <row r="3065" spans="1:26" x14ac:dyDescent="0.3">
      <c r="A3065">
        <v>18408066</v>
      </c>
      <c r="B3065" t="s">
        <v>827</v>
      </c>
      <c r="C3065">
        <v>1</v>
      </c>
      <c r="D3065" t="s">
        <v>14</v>
      </c>
      <c r="E3065" t="s">
        <v>4442</v>
      </c>
      <c r="F3065" t="s">
        <v>16</v>
      </c>
      <c r="G3065" t="s">
        <v>16</v>
      </c>
      <c r="H3065" t="s">
        <v>16</v>
      </c>
      <c r="I3065">
        <v>1</v>
      </c>
      <c r="J3065">
        <v>1</v>
      </c>
      <c r="K3065">
        <v>300</v>
      </c>
      <c r="L3065">
        <v>1</v>
      </c>
      <c r="M3065" t="s">
        <v>1813</v>
      </c>
      <c r="N3065" t="str">
        <f>SUBSTITUTE(Sheet1[[#This Row],[Datekey_Opening]],"_","-")</f>
        <v>2013-5-14</v>
      </c>
      <c r="O3065">
        <f>YEAR(Sheet1[[#This Row],[Date]])</f>
        <v>2013</v>
      </c>
      <c r="P3065" t="str">
        <f>LOOKUP(Sheet1[[#This Row],[CountryCode]],$AI$4:$AI$18,$AJ$4:$AJ$18)</f>
        <v>India</v>
      </c>
      <c r="Q3065">
        <f>MONTH(Sheet1[[#This Row],[Date]])</f>
        <v>5</v>
      </c>
      <c r="R3065" t="str">
        <f>TEXT(Sheet1[[#This Row],[Date]],"MMMM")</f>
        <v>May</v>
      </c>
      <c r="S3065" t="str">
        <f>TEXT(Sheet1[[#This Row],[Date]],"YYYY-MMM")</f>
        <v>2013-May</v>
      </c>
      <c r="T3065">
        <f>WEEKDAY(Sheet1[[#This Row],[Date]])</f>
        <v>3</v>
      </c>
      <c r="U3065" t="str">
        <f>TEXT(Sheet1[[#This Row],[Date]],"DDDD")</f>
        <v>Tuesday</v>
      </c>
      <c r="V3065" t="str">
        <f>"FM"&amp;MOD(MONTH(Sheet1[[#This Row],[Date]])-4,12)+1</f>
        <v>FM2</v>
      </c>
      <c r="W3065" t="str">
        <f>"Q"&amp;ROUNDUP(MONTH(Sheet1[[#This Row],[Date]])/3,0)</f>
        <v>Q2</v>
      </c>
      <c r="X3065" t="str">
        <f>"Q"&amp;INT(MOD(MONTH(Sheet1[[#This Row],[Date]])-4,12/3)+1)</f>
        <v>Q2</v>
      </c>
      <c r="Y3065" t="str" cm="1">
        <f t="array" ref="Y3065">_xlfn.IFS(ROUND(L3065,0)&lt;=1,"Need to improve 0-1",ROUND(L3065,0)&lt;=2,"Okay 1-2",ROUND(L3065,0)&lt;=3,"Good 2-3",ROUND(L3065,0)&lt;=4,"Great 3-4",ROUND(L3065,0)&lt;=5,"Excellent 4-5")</f>
        <v>Need to improve 0-1</v>
      </c>
      <c r="Z3065" t="str">
        <f t="shared" si="47"/>
        <v>0-1000</v>
      </c>
    </row>
    <row r="3066" spans="1:26" x14ac:dyDescent="0.3">
      <c r="A3066">
        <v>18489497</v>
      </c>
      <c r="B3066" t="s">
        <v>5208</v>
      </c>
      <c r="C3066">
        <v>1</v>
      </c>
      <c r="D3066" t="s">
        <v>14</v>
      </c>
      <c r="E3066" t="s">
        <v>405</v>
      </c>
      <c r="F3066" t="s">
        <v>16</v>
      </c>
      <c r="G3066" t="s">
        <v>16</v>
      </c>
      <c r="H3066" t="s">
        <v>16</v>
      </c>
      <c r="I3066">
        <v>1</v>
      </c>
      <c r="J3066">
        <v>1</v>
      </c>
      <c r="K3066">
        <v>300</v>
      </c>
      <c r="L3066">
        <v>1</v>
      </c>
      <c r="M3066" t="s">
        <v>5209</v>
      </c>
      <c r="N3066" t="str">
        <f>SUBSTITUTE(Sheet1[[#This Row],[Datekey_Opening]],"_","-")</f>
        <v>2012-5-3</v>
      </c>
      <c r="O3066">
        <f>YEAR(Sheet1[[#This Row],[Date]])</f>
        <v>2012</v>
      </c>
      <c r="P3066" t="str">
        <f>LOOKUP(Sheet1[[#This Row],[CountryCode]],$AI$4:$AI$18,$AJ$4:$AJ$18)</f>
        <v>India</v>
      </c>
      <c r="Q3066">
        <f>MONTH(Sheet1[[#This Row],[Date]])</f>
        <v>5</v>
      </c>
      <c r="R3066" t="str">
        <f>TEXT(Sheet1[[#This Row],[Date]],"MMMM")</f>
        <v>May</v>
      </c>
      <c r="S3066" t="str">
        <f>TEXT(Sheet1[[#This Row],[Date]],"YYYY-MMM")</f>
        <v>2012-May</v>
      </c>
      <c r="T3066">
        <f>WEEKDAY(Sheet1[[#This Row],[Date]])</f>
        <v>5</v>
      </c>
      <c r="U3066" t="str">
        <f>TEXT(Sheet1[[#This Row],[Date]],"DDDD")</f>
        <v>Thursday</v>
      </c>
      <c r="V3066" t="str">
        <f>"FM"&amp;MOD(MONTH(Sheet1[[#This Row],[Date]])-4,12)+1</f>
        <v>FM2</v>
      </c>
      <c r="W3066" t="str">
        <f>"Q"&amp;ROUNDUP(MONTH(Sheet1[[#This Row],[Date]])/3,0)</f>
        <v>Q2</v>
      </c>
      <c r="X3066" t="str">
        <f>"Q"&amp;INT(MOD(MONTH(Sheet1[[#This Row],[Date]])-4,12/3)+1)</f>
        <v>Q2</v>
      </c>
      <c r="Y3066" t="str" cm="1">
        <f t="array" ref="Y3066">_xlfn.IFS(ROUND(L3066,0)&lt;=1,"Need to improve 0-1",ROUND(L3066,0)&lt;=2,"Okay 1-2",ROUND(L3066,0)&lt;=3,"Good 2-3",ROUND(L3066,0)&lt;=4,"Great 3-4",ROUND(L3066,0)&lt;=5,"Excellent 4-5")</f>
        <v>Need to improve 0-1</v>
      </c>
      <c r="Z3066" t="str">
        <f t="shared" si="47"/>
        <v>0-1000</v>
      </c>
    </row>
    <row r="3067" spans="1:26" x14ac:dyDescent="0.3">
      <c r="A3067">
        <v>18361770</v>
      </c>
      <c r="B3067" t="s">
        <v>5210</v>
      </c>
      <c r="C3067">
        <v>1</v>
      </c>
      <c r="D3067" t="s">
        <v>14</v>
      </c>
      <c r="E3067" t="s">
        <v>708</v>
      </c>
      <c r="F3067" t="s">
        <v>16</v>
      </c>
      <c r="G3067" t="s">
        <v>16</v>
      </c>
      <c r="H3067" t="s">
        <v>16</v>
      </c>
      <c r="I3067">
        <v>1</v>
      </c>
      <c r="J3067">
        <v>3</v>
      </c>
      <c r="K3067">
        <v>300</v>
      </c>
      <c r="L3067">
        <v>1</v>
      </c>
      <c r="M3067" t="s">
        <v>3373</v>
      </c>
      <c r="N3067" t="str">
        <f>SUBSTITUTE(Sheet1[[#This Row],[Datekey_Opening]],"_","-")</f>
        <v>2013-5-6</v>
      </c>
      <c r="O3067">
        <f>YEAR(Sheet1[[#This Row],[Date]])</f>
        <v>2013</v>
      </c>
      <c r="P3067" t="str">
        <f>LOOKUP(Sheet1[[#This Row],[CountryCode]],$AI$4:$AI$18,$AJ$4:$AJ$18)</f>
        <v>India</v>
      </c>
      <c r="Q3067">
        <f>MONTH(Sheet1[[#This Row],[Date]])</f>
        <v>5</v>
      </c>
      <c r="R3067" t="str">
        <f>TEXT(Sheet1[[#This Row],[Date]],"MMMM")</f>
        <v>May</v>
      </c>
      <c r="S3067" t="str">
        <f>TEXT(Sheet1[[#This Row],[Date]],"YYYY-MMM")</f>
        <v>2013-May</v>
      </c>
      <c r="T3067">
        <f>WEEKDAY(Sheet1[[#This Row],[Date]])</f>
        <v>2</v>
      </c>
      <c r="U3067" t="str">
        <f>TEXT(Sheet1[[#This Row],[Date]],"DDDD")</f>
        <v>Monday</v>
      </c>
      <c r="V3067" t="str">
        <f>"FM"&amp;MOD(MONTH(Sheet1[[#This Row],[Date]])-4,12)+1</f>
        <v>FM2</v>
      </c>
      <c r="W3067" t="str">
        <f>"Q"&amp;ROUNDUP(MONTH(Sheet1[[#This Row],[Date]])/3,0)</f>
        <v>Q2</v>
      </c>
      <c r="X3067" t="str">
        <f>"Q"&amp;INT(MOD(MONTH(Sheet1[[#This Row],[Date]])-4,12/3)+1)</f>
        <v>Q2</v>
      </c>
      <c r="Y3067" t="str" cm="1">
        <f t="array" ref="Y3067">_xlfn.IFS(ROUND(L3067,0)&lt;=1,"Need to improve 0-1",ROUND(L3067,0)&lt;=2,"Okay 1-2",ROUND(L3067,0)&lt;=3,"Good 2-3",ROUND(L3067,0)&lt;=4,"Great 3-4",ROUND(L3067,0)&lt;=5,"Excellent 4-5")</f>
        <v>Need to improve 0-1</v>
      </c>
      <c r="Z3067" t="str">
        <f t="shared" si="47"/>
        <v>0-1000</v>
      </c>
    </row>
    <row r="3068" spans="1:26" x14ac:dyDescent="0.3">
      <c r="A3068">
        <v>306179</v>
      </c>
      <c r="B3068" t="s">
        <v>5211</v>
      </c>
      <c r="C3068">
        <v>1</v>
      </c>
      <c r="D3068" t="s">
        <v>14</v>
      </c>
      <c r="E3068" t="s">
        <v>5212</v>
      </c>
      <c r="F3068" t="s">
        <v>16</v>
      </c>
      <c r="G3068" t="s">
        <v>16</v>
      </c>
      <c r="H3068" t="s">
        <v>16</v>
      </c>
      <c r="I3068">
        <v>1</v>
      </c>
      <c r="J3068">
        <v>4</v>
      </c>
      <c r="K3068">
        <v>300</v>
      </c>
      <c r="L3068">
        <v>3</v>
      </c>
      <c r="M3068" t="s">
        <v>4609</v>
      </c>
      <c r="N3068" t="str">
        <f>SUBSTITUTE(Sheet1[[#This Row],[Datekey_Opening]],"_","-")</f>
        <v>2016-5-4</v>
      </c>
      <c r="O3068">
        <f>YEAR(Sheet1[[#This Row],[Date]])</f>
        <v>2016</v>
      </c>
      <c r="P3068" t="str">
        <f>LOOKUP(Sheet1[[#This Row],[CountryCode]],$AI$4:$AI$18,$AJ$4:$AJ$18)</f>
        <v>India</v>
      </c>
      <c r="Q3068">
        <f>MONTH(Sheet1[[#This Row],[Date]])</f>
        <v>5</v>
      </c>
      <c r="R3068" t="str">
        <f>TEXT(Sheet1[[#This Row],[Date]],"MMMM")</f>
        <v>May</v>
      </c>
      <c r="S3068" t="str">
        <f>TEXT(Sheet1[[#This Row],[Date]],"YYYY-MMM")</f>
        <v>2016-May</v>
      </c>
      <c r="T3068">
        <f>WEEKDAY(Sheet1[[#This Row],[Date]])</f>
        <v>4</v>
      </c>
      <c r="U3068" t="str">
        <f>TEXT(Sheet1[[#This Row],[Date]],"DDDD")</f>
        <v>Wednesday</v>
      </c>
      <c r="V3068" t="str">
        <f>"FM"&amp;MOD(MONTH(Sheet1[[#This Row],[Date]])-4,12)+1</f>
        <v>FM2</v>
      </c>
      <c r="W3068" t="str">
        <f>"Q"&amp;ROUNDUP(MONTH(Sheet1[[#This Row],[Date]])/3,0)</f>
        <v>Q2</v>
      </c>
      <c r="X3068" t="str">
        <f>"Q"&amp;INT(MOD(MONTH(Sheet1[[#This Row],[Date]])-4,12/3)+1)</f>
        <v>Q2</v>
      </c>
      <c r="Y3068" t="str" cm="1">
        <f t="array" ref="Y3068">_xlfn.IFS(ROUND(L3068,0)&lt;=1,"Need to improve 0-1",ROUND(L3068,0)&lt;=2,"Okay 1-2",ROUND(L3068,0)&lt;=3,"Good 2-3",ROUND(L3068,0)&lt;=4,"Great 3-4",ROUND(L3068,0)&lt;=5,"Excellent 4-5")</f>
        <v>Good 2-3</v>
      </c>
      <c r="Z3068" t="str">
        <f t="shared" si="47"/>
        <v>0-1000</v>
      </c>
    </row>
    <row r="3069" spans="1:26" x14ac:dyDescent="0.3">
      <c r="A3069">
        <v>6123</v>
      </c>
      <c r="B3069" t="s">
        <v>5213</v>
      </c>
      <c r="C3069">
        <v>1</v>
      </c>
      <c r="D3069" t="s">
        <v>14</v>
      </c>
      <c r="E3069" t="s">
        <v>543</v>
      </c>
      <c r="F3069" t="s">
        <v>16</v>
      </c>
      <c r="G3069" t="s">
        <v>16</v>
      </c>
      <c r="H3069" t="s">
        <v>16</v>
      </c>
      <c r="I3069">
        <v>1</v>
      </c>
      <c r="J3069">
        <v>6</v>
      </c>
      <c r="K3069">
        <v>300</v>
      </c>
      <c r="L3069">
        <v>2.9</v>
      </c>
      <c r="M3069" t="s">
        <v>5214</v>
      </c>
      <c r="N3069" t="str">
        <f>SUBSTITUTE(Sheet1[[#This Row],[Datekey_Opening]],"_","-")</f>
        <v>2013-4-8</v>
      </c>
      <c r="O3069">
        <f>YEAR(Sheet1[[#This Row],[Date]])</f>
        <v>2013</v>
      </c>
      <c r="P3069" t="str">
        <f>LOOKUP(Sheet1[[#This Row],[CountryCode]],$AI$4:$AI$18,$AJ$4:$AJ$18)</f>
        <v>India</v>
      </c>
      <c r="Q3069">
        <f>MONTH(Sheet1[[#This Row],[Date]])</f>
        <v>4</v>
      </c>
      <c r="R3069" t="str">
        <f>TEXT(Sheet1[[#This Row],[Date]],"MMMM")</f>
        <v>April</v>
      </c>
      <c r="S3069" t="str">
        <f>TEXT(Sheet1[[#This Row],[Date]],"YYYY-MMM")</f>
        <v>2013-Apr</v>
      </c>
      <c r="T3069">
        <f>WEEKDAY(Sheet1[[#This Row],[Date]])</f>
        <v>2</v>
      </c>
      <c r="U3069" t="str">
        <f>TEXT(Sheet1[[#This Row],[Date]],"DDDD")</f>
        <v>Monday</v>
      </c>
      <c r="V3069" t="str">
        <f>"FM"&amp;MOD(MONTH(Sheet1[[#This Row],[Date]])-4,12)+1</f>
        <v>FM1</v>
      </c>
      <c r="W3069" t="str">
        <f>"Q"&amp;ROUNDUP(MONTH(Sheet1[[#This Row],[Date]])/3,0)</f>
        <v>Q2</v>
      </c>
      <c r="X3069" t="str">
        <f>"Q"&amp;INT(MOD(MONTH(Sheet1[[#This Row],[Date]])-4,12/3)+1)</f>
        <v>Q1</v>
      </c>
      <c r="Y3069" t="str" cm="1">
        <f t="array" ref="Y3069">_xlfn.IFS(ROUND(L3069,0)&lt;=1,"Need to improve 0-1",ROUND(L3069,0)&lt;=2,"Okay 1-2",ROUND(L3069,0)&lt;=3,"Good 2-3",ROUND(L3069,0)&lt;=4,"Great 3-4",ROUND(L3069,0)&lt;=5,"Excellent 4-5")</f>
        <v>Good 2-3</v>
      </c>
      <c r="Z3069" t="str">
        <f t="shared" si="47"/>
        <v>0-1000</v>
      </c>
    </row>
    <row r="3070" spans="1:26" x14ac:dyDescent="0.3">
      <c r="A3070">
        <v>18239781</v>
      </c>
      <c r="B3070" t="s">
        <v>5215</v>
      </c>
      <c r="C3070">
        <v>1</v>
      </c>
      <c r="D3070" t="s">
        <v>14</v>
      </c>
      <c r="E3070" t="s">
        <v>877</v>
      </c>
      <c r="F3070" t="s">
        <v>16</v>
      </c>
      <c r="G3070" t="s">
        <v>16</v>
      </c>
      <c r="H3070" t="s">
        <v>16</v>
      </c>
      <c r="I3070">
        <v>1</v>
      </c>
      <c r="J3070">
        <v>7</v>
      </c>
      <c r="K3070">
        <v>300</v>
      </c>
      <c r="L3070">
        <v>3.1</v>
      </c>
      <c r="M3070" t="s">
        <v>5216</v>
      </c>
      <c r="N3070" t="str">
        <f>SUBSTITUTE(Sheet1[[#This Row],[Datekey_Opening]],"_","-")</f>
        <v>2012-4-23</v>
      </c>
      <c r="O3070">
        <f>YEAR(Sheet1[[#This Row],[Date]])</f>
        <v>2012</v>
      </c>
      <c r="P3070" t="str">
        <f>LOOKUP(Sheet1[[#This Row],[CountryCode]],$AI$4:$AI$18,$AJ$4:$AJ$18)</f>
        <v>India</v>
      </c>
      <c r="Q3070">
        <f>MONTH(Sheet1[[#This Row],[Date]])</f>
        <v>4</v>
      </c>
      <c r="R3070" t="str">
        <f>TEXT(Sheet1[[#This Row],[Date]],"MMMM")</f>
        <v>April</v>
      </c>
      <c r="S3070" t="str">
        <f>TEXT(Sheet1[[#This Row],[Date]],"YYYY-MMM")</f>
        <v>2012-Apr</v>
      </c>
      <c r="T3070">
        <f>WEEKDAY(Sheet1[[#This Row],[Date]])</f>
        <v>2</v>
      </c>
      <c r="U3070" t="str">
        <f>TEXT(Sheet1[[#This Row],[Date]],"DDDD")</f>
        <v>Monday</v>
      </c>
      <c r="V3070" t="str">
        <f>"FM"&amp;MOD(MONTH(Sheet1[[#This Row],[Date]])-4,12)+1</f>
        <v>FM1</v>
      </c>
      <c r="W3070" t="str">
        <f>"Q"&amp;ROUNDUP(MONTH(Sheet1[[#This Row],[Date]])/3,0)</f>
        <v>Q2</v>
      </c>
      <c r="X3070" t="str">
        <f>"Q"&amp;INT(MOD(MONTH(Sheet1[[#This Row],[Date]])-4,12/3)+1)</f>
        <v>Q1</v>
      </c>
      <c r="Y3070" t="str" cm="1">
        <f t="array" ref="Y3070">_xlfn.IFS(ROUND(L3070,0)&lt;=1,"Need to improve 0-1",ROUND(L3070,0)&lt;=2,"Okay 1-2",ROUND(L3070,0)&lt;=3,"Good 2-3",ROUND(L3070,0)&lt;=4,"Great 3-4",ROUND(L3070,0)&lt;=5,"Excellent 4-5")</f>
        <v>Good 2-3</v>
      </c>
      <c r="Z3070" t="str">
        <f t="shared" si="47"/>
        <v>0-1000</v>
      </c>
    </row>
    <row r="3071" spans="1:26" x14ac:dyDescent="0.3">
      <c r="A3071">
        <v>7623</v>
      </c>
      <c r="B3071" t="s">
        <v>5217</v>
      </c>
      <c r="C3071">
        <v>1</v>
      </c>
      <c r="D3071" t="s">
        <v>14</v>
      </c>
      <c r="E3071" t="s">
        <v>578</v>
      </c>
      <c r="F3071" t="s">
        <v>16</v>
      </c>
      <c r="G3071" t="s">
        <v>16</v>
      </c>
      <c r="H3071" t="s">
        <v>16</v>
      </c>
      <c r="I3071">
        <v>1</v>
      </c>
      <c r="J3071">
        <v>22</v>
      </c>
      <c r="K3071">
        <v>300</v>
      </c>
      <c r="L3071">
        <v>2.7</v>
      </c>
      <c r="M3071" t="s">
        <v>5218</v>
      </c>
      <c r="N3071" t="str">
        <f>SUBSTITUTE(Sheet1[[#This Row],[Datekey_Opening]],"_","-")</f>
        <v>2013-4-15</v>
      </c>
      <c r="O3071">
        <f>YEAR(Sheet1[[#This Row],[Date]])</f>
        <v>2013</v>
      </c>
      <c r="P3071" t="str">
        <f>LOOKUP(Sheet1[[#This Row],[CountryCode]],$AI$4:$AI$18,$AJ$4:$AJ$18)</f>
        <v>India</v>
      </c>
      <c r="Q3071">
        <f>MONTH(Sheet1[[#This Row],[Date]])</f>
        <v>4</v>
      </c>
      <c r="R3071" t="str">
        <f>TEXT(Sheet1[[#This Row],[Date]],"MMMM")</f>
        <v>April</v>
      </c>
      <c r="S3071" t="str">
        <f>TEXT(Sheet1[[#This Row],[Date]],"YYYY-MMM")</f>
        <v>2013-Apr</v>
      </c>
      <c r="T3071">
        <f>WEEKDAY(Sheet1[[#This Row],[Date]])</f>
        <v>2</v>
      </c>
      <c r="U3071" t="str">
        <f>TEXT(Sheet1[[#This Row],[Date]],"DDDD")</f>
        <v>Monday</v>
      </c>
      <c r="V3071" t="str">
        <f>"FM"&amp;MOD(MONTH(Sheet1[[#This Row],[Date]])-4,12)+1</f>
        <v>FM1</v>
      </c>
      <c r="W3071" t="str">
        <f>"Q"&amp;ROUNDUP(MONTH(Sheet1[[#This Row],[Date]])/3,0)</f>
        <v>Q2</v>
      </c>
      <c r="X3071" t="str">
        <f>"Q"&amp;INT(MOD(MONTH(Sheet1[[#This Row],[Date]])-4,12/3)+1)</f>
        <v>Q1</v>
      </c>
      <c r="Y3071" t="str" cm="1">
        <f t="array" ref="Y3071">_xlfn.IFS(ROUND(L3071,0)&lt;=1,"Need to improve 0-1",ROUND(L3071,0)&lt;=2,"Okay 1-2",ROUND(L3071,0)&lt;=3,"Good 2-3",ROUND(L3071,0)&lt;=4,"Great 3-4",ROUND(L3071,0)&lt;=5,"Excellent 4-5")</f>
        <v>Good 2-3</v>
      </c>
      <c r="Z3071" t="str">
        <f t="shared" si="47"/>
        <v>0-1000</v>
      </c>
    </row>
    <row r="3072" spans="1:26" x14ac:dyDescent="0.3">
      <c r="A3072">
        <v>18282004</v>
      </c>
      <c r="B3072" t="s">
        <v>5219</v>
      </c>
      <c r="C3072">
        <v>1</v>
      </c>
      <c r="D3072" t="s">
        <v>14</v>
      </c>
      <c r="E3072" t="s">
        <v>395</v>
      </c>
      <c r="F3072" t="s">
        <v>16</v>
      </c>
      <c r="G3072" t="s">
        <v>16</v>
      </c>
      <c r="H3072" t="s">
        <v>16</v>
      </c>
      <c r="I3072">
        <v>1</v>
      </c>
      <c r="J3072">
        <v>2</v>
      </c>
      <c r="K3072">
        <v>300</v>
      </c>
      <c r="L3072">
        <v>1</v>
      </c>
      <c r="M3072" t="s">
        <v>2777</v>
      </c>
      <c r="N3072" t="str">
        <f>SUBSTITUTE(Sheet1[[#This Row],[Datekey_Opening]],"_","-")</f>
        <v>2015-4-23</v>
      </c>
      <c r="O3072">
        <f>YEAR(Sheet1[[#This Row],[Date]])</f>
        <v>2015</v>
      </c>
      <c r="P3072" t="str">
        <f>LOOKUP(Sheet1[[#This Row],[CountryCode]],$AI$4:$AI$18,$AJ$4:$AJ$18)</f>
        <v>India</v>
      </c>
      <c r="Q3072">
        <f>MONTH(Sheet1[[#This Row],[Date]])</f>
        <v>4</v>
      </c>
      <c r="R3072" t="str">
        <f>TEXT(Sheet1[[#This Row],[Date]],"MMMM")</f>
        <v>April</v>
      </c>
      <c r="S3072" t="str">
        <f>TEXT(Sheet1[[#This Row],[Date]],"YYYY-MMM")</f>
        <v>2015-Apr</v>
      </c>
      <c r="T3072">
        <f>WEEKDAY(Sheet1[[#This Row],[Date]])</f>
        <v>5</v>
      </c>
      <c r="U3072" t="str">
        <f>TEXT(Sheet1[[#This Row],[Date]],"DDDD")</f>
        <v>Thursday</v>
      </c>
      <c r="V3072" t="str">
        <f>"FM"&amp;MOD(MONTH(Sheet1[[#This Row],[Date]])-4,12)+1</f>
        <v>FM1</v>
      </c>
      <c r="W3072" t="str">
        <f>"Q"&amp;ROUNDUP(MONTH(Sheet1[[#This Row],[Date]])/3,0)</f>
        <v>Q2</v>
      </c>
      <c r="X3072" t="str">
        <f>"Q"&amp;INT(MOD(MONTH(Sheet1[[#This Row],[Date]])-4,12/3)+1)</f>
        <v>Q1</v>
      </c>
      <c r="Y3072" t="str" cm="1">
        <f t="array" ref="Y3072">_xlfn.IFS(ROUND(L3072,0)&lt;=1,"Need to improve 0-1",ROUND(L3072,0)&lt;=2,"Okay 1-2",ROUND(L3072,0)&lt;=3,"Good 2-3",ROUND(L3072,0)&lt;=4,"Great 3-4",ROUND(L3072,0)&lt;=5,"Excellent 4-5")</f>
        <v>Need to improve 0-1</v>
      </c>
      <c r="Z3072" t="str">
        <f t="shared" si="47"/>
        <v>0-1000</v>
      </c>
    </row>
    <row r="3073" spans="1:26" x14ac:dyDescent="0.3">
      <c r="A3073">
        <v>705</v>
      </c>
      <c r="B3073" t="s">
        <v>5148</v>
      </c>
      <c r="C3073">
        <v>1</v>
      </c>
      <c r="D3073" t="s">
        <v>14</v>
      </c>
      <c r="E3073" t="s">
        <v>564</v>
      </c>
      <c r="F3073" t="s">
        <v>16</v>
      </c>
      <c r="G3073" t="s">
        <v>16</v>
      </c>
      <c r="H3073" t="s">
        <v>16</v>
      </c>
      <c r="I3073">
        <v>1</v>
      </c>
      <c r="J3073">
        <v>55</v>
      </c>
      <c r="K3073">
        <v>300</v>
      </c>
      <c r="L3073">
        <v>3.7</v>
      </c>
      <c r="M3073" t="s">
        <v>2217</v>
      </c>
      <c r="N3073" t="str">
        <f>SUBSTITUTE(Sheet1[[#This Row],[Datekey_Opening]],"_","-")</f>
        <v>2015-4-25</v>
      </c>
      <c r="O3073">
        <f>YEAR(Sheet1[[#This Row],[Date]])</f>
        <v>2015</v>
      </c>
      <c r="P3073" t="str">
        <f>LOOKUP(Sheet1[[#This Row],[CountryCode]],$AI$4:$AI$18,$AJ$4:$AJ$18)</f>
        <v>India</v>
      </c>
      <c r="Q3073">
        <f>MONTH(Sheet1[[#This Row],[Date]])</f>
        <v>4</v>
      </c>
      <c r="R3073" t="str">
        <f>TEXT(Sheet1[[#This Row],[Date]],"MMMM")</f>
        <v>April</v>
      </c>
      <c r="S3073" t="str">
        <f>TEXT(Sheet1[[#This Row],[Date]],"YYYY-MMM")</f>
        <v>2015-Apr</v>
      </c>
      <c r="T3073">
        <f>WEEKDAY(Sheet1[[#This Row],[Date]])</f>
        <v>7</v>
      </c>
      <c r="U3073" t="str">
        <f>TEXT(Sheet1[[#This Row],[Date]],"DDDD")</f>
        <v>Saturday</v>
      </c>
      <c r="V3073" t="str">
        <f>"FM"&amp;MOD(MONTH(Sheet1[[#This Row],[Date]])-4,12)+1</f>
        <v>FM1</v>
      </c>
      <c r="W3073" t="str">
        <f>"Q"&amp;ROUNDUP(MONTH(Sheet1[[#This Row],[Date]])/3,0)</f>
        <v>Q2</v>
      </c>
      <c r="X3073" t="str">
        <f>"Q"&amp;INT(MOD(MONTH(Sheet1[[#This Row],[Date]])-4,12/3)+1)</f>
        <v>Q1</v>
      </c>
      <c r="Y3073" t="str" cm="1">
        <f t="array" ref="Y3073">_xlfn.IFS(ROUND(L3073,0)&lt;=1,"Need to improve 0-1",ROUND(L3073,0)&lt;=2,"Okay 1-2",ROUND(L3073,0)&lt;=3,"Good 2-3",ROUND(L3073,0)&lt;=4,"Great 3-4",ROUND(L3073,0)&lt;=5,"Excellent 4-5")</f>
        <v>Great 3-4</v>
      </c>
      <c r="Z3073" t="str">
        <f t="shared" si="47"/>
        <v>0-1000</v>
      </c>
    </row>
    <row r="3074" spans="1:26" x14ac:dyDescent="0.3">
      <c r="A3074">
        <v>18396187</v>
      </c>
      <c r="B3074" t="s">
        <v>5220</v>
      </c>
      <c r="C3074">
        <v>1</v>
      </c>
      <c r="D3074" t="s">
        <v>14</v>
      </c>
      <c r="E3074" t="s">
        <v>432</v>
      </c>
      <c r="F3074" t="s">
        <v>16</v>
      </c>
      <c r="G3074" t="s">
        <v>21</v>
      </c>
      <c r="H3074" t="s">
        <v>16</v>
      </c>
      <c r="I3074">
        <v>1</v>
      </c>
      <c r="J3074">
        <v>24</v>
      </c>
      <c r="K3074">
        <v>300</v>
      </c>
      <c r="L3074">
        <v>3.8</v>
      </c>
      <c r="M3074" t="s">
        <v>204</v>
      </c>
      <c r="N3074" t="str">
        <f>SUBSTITUTE(Sheet1[[#This Row],[Datekey_Opening]],"_","-")</f>
        <v>2017-4-11</v>
      </c>
      <c r="O3074">
        <f>YEAR(Sheet1[[#This Row],[Date]])</f>
        <v>2017</v>
      </c>
      <c r="P3074" t="str">
        <f>LOOKUP(Sheet1[[#This Row],[CountryCode]],$AI$4:$AI$18,$AJ$4:$AJ$18)</f>
        <v>India</v>
      </c>
      <c r="Q3074">
        <f>MONTH(Sheet1[[#This Row],[Date]])</f>
        <v>4</v>
      </c>
      <c r="R3074" t="str">
        <f>TEXT(Sheet1[[#This Row],[Date]],"MMMM")</f>
        <v>April</v>
      </c>
      <c r="S3074" t="str">
        <f>TEXT(Sheet1[[#This Row],[Date]],"YYYY-MMM")</f>
        <v>2017-Apr</v>
      </c>
      <c r="T3074">
        <f>WEEKDAY(Sheet1[[#This Row],[Date]])</f>
        <v>3</v>
      </c>
      <c r="U3074" t="str">
        <f>TEXT(Sheet1[[#This Row],[Date]],"DDDD")</f>
        <v>Tuesday</v>
      </c>
      <c r="V3074" t="str">
        <f>"FM"&amp;MOD(MONTH(Sheet1[[#This Row],[Date]])-4,12)+1</f>
        <v>FM1</v>
      </c>
      <c r="W3074" t="str">
        <f>"Q"&amp;ROUNDUP(MONTH(Sheet1[[#This Row],[Date]])/3,0)</f>
        <v>Q2</v>
      </c>
      <c r="X3074" t="str">
        <f>"Q"&amp;INT(MOD(MONTH(Sheet1[[#This Row],[Date]])-4,12/3)+1)</f>
        <v>Q1</v>
      </c>
      <c r="Y3074" t="str" cm="1">
        <f t="array" ref="Y3074">_xlfn.IFS(ROUND(L3074,0)&lt;=1,"Need to improve 0-1",ROUND(L3074,0)&lt;=2,"Okay 1-2",ROUND(L3074,0)&lt;=3,"Good 2-3",ROUND(L3074,0)&lt;=4,"Great 3-4",ROUND(L3074,0)&lt;=5,"Excellent 4-5")</f>
        <v>Great 3-4</v>
      </c>
      <c r="Z3074" t="str">
        <f t="shared" ref="Z3074:Z3137" si="48">IF(AND(K3074&gt;=0,K3074&lt;1000),"0-1000",IF(AND(K3074&gt;=1000,K3074&lt;2000),"1000-2000",IF(AND(K3074&gt;=2000,K3074&lt;3000),"2000-3000",IF(AND(K3074&gt;=3000,K3074&lt;4000),"3000-4000",IF(AND(K3074&gt;=4000,K3074&lt;5000),"4000-5000",IF(AND(K3074&gt;=5000,K3074&lt;6000),"5000-6000",IF(AND(K3074&gt;=6000,K3074&lt;7000),"6000-7000",IF(AND(K3074&gt;=7000,K3074&lt;200000),"7000-200000","Above 200000"))))))))</f>
        <v>0-1000</v>
      </c>
    </row>
    <row r="3075" spans="1:26" x14ac:dyDescent="0.3">
      <c r="A3075">
        <v>18370586</v>
      </c>
      <c r="B3075" t="s">
        <v>5221</v>
      </c>
      <c r="C3075">
        <v>1</v>
      </c>
      <c r="D3075" t="s">
        <v>14</v>
      </c>
      <c r="E3075" t="s">
        <v>405</v>
      </c>
      <c r="F3075" t="s">
        <v>16</v>
      </c>
      <c r="G3075" t="s">
        <v>21</v>
      </c>
      <c r="H3075" t="s">
        <v>16</v>
      </c>
      <c r="I3075">
        <v>1</v>
      </c>
      <c r="J3075">
        <v>17</v>
      </c>
      <c r="K3075">
        <v>300</v>
      </c>
      <c r="L3075">
        <v>3.2</v>
      </c>
      <c r="M3075" t="s">
        <v>5222</v>
      </c>
      <c r="N3075" t="str">
        <f>SUBSTITUTE(Sheet1[[#This Row],[Datekey_Opening]],"_","-")</f>
        <v>2018-4-6</v>
      </c>
      <c r="O3075">
        <f>YEAR(Sheet1[[#This Row],[Date]])</f>
        <v>2018</v>
      </c>
      <c r="P3075" t="str">
        <f>LOOKUP(Sheet1[[#This Row],[CountryCode]],$AI$4:$AI$18,$AJ$4:$AJ$18)</f>
        <v>India</v>
      </c>
      <c r="Q3075">
        <f>MONTH(Sheet1[[#This Row],[Date]])</f>
        <v>4</v>
      </c>
      <c r="R3075" t="str">
        <f>TEXT(Sheet1[[#This Row],[Date]],"MMMM")</f>
        <v>April</v>
      </c>
      <c r="S3075" t="str">
        <f>TEXT(Sheet1[[#This Row],[Date]],"YYYY-MMM")</f>
        <v>2018-Apr</v>
      </c>
      <c r="T3075">
        <f>WEEKDAY(Sheet1[[#This Row],[Date]])</f>
        <v>6</v>
      </c>
      <c r="U3075" t="str">
        <f>TEXT(Sheet1[[#This Row],[Date]],"DDDD")</f>
        <v>Friday</v>
      </c>
      <c r="V3075" t="str">
        <f>"FM"&amp;MOD(MONTH(Sheet1[[#This Row],[Date]])-4,12)+1</f>
        <v>FM1</v>
      </c>
      <c r="W3075" t="str">
        <f>"Q"&amp;ROUNDUP(MONTH(Sheet1[[#This Row],[Date]])/3,0)</f>
        <v>Q2</v>
      </c>
      <c r="X3075" t="str">
        <f>"Q"&amp;INT(MOD(MONTH(Sheet1[[#This Row],[Date]])-4,12/3)+1)</f>
        <v>Q1</v>
      </c>
      <c r="Y3075" t="str" cm="1">
        <f t="array" ref="Y3075">_xlfn.IFS(ROUND(L3075,0)&lt;=1,"Need to improve 0-1",ROUND(L3075,0)&lt;=2,"Okay 1-2",ROUND(L3075,0)&lt;=3,"Good 2-3",ROUND(L3075,0)&lt;=4,"Great 3-4",ROUND(L3075,0)&lt;=5,"Excellent 4-5")</f>
        <v>Good 2-3</v>
      </c>
      <c r="Z3075" t="str">
        <f t="shared" si="48"/>
        <v>0-1000</v>
      </c>
    </row>
    <row r="3076" spans="1:26" x14ac:dyDescent="0.3">
      <c r="A3076">
        <v>18378033</v>
      </c>
      <c r="B3076" t="s">
        <v>5223</v>
      </c>
      <c r="C3076">
        <v>1</v>
      </c>
      <c r="D3076" t="s">
        <v>14</v>
      </c>
      <c r="E3076" t="s">
        <v>405</v>
      </c>
      <c r="F3076" t="s">
        <v>16</v>
      </c>
      <c r="G3076" t="s">
        <v>21</v>
      </c>
      <c r="H3076" t="s">
        <v>16</v>
      </c>
      <c r="I3076">
        <v>1</v>
      </c>
      <c r="J3076">
        <v>14</v>
      </c>
      <c r="K3076">
        <v>300</v>
      </c>
      <c r="L3076">
        <v>3.1</v>
      </c>
      <c r="M3076" t="s">
        <v>4625</v>
      </c>
      <c r="N3076" t="str">
        <f>SUBSTITUTE(Sheet1[[#This Row],[Datekey_Opening]],"_","-")</f>
        <v>2010-4-8</v>
      </c>
      <c r="O3076">
        <f>YEAR(Sheet1[[#This Row],[Date]])</f>
        <v>2010</v>
      </c>
      <c r="P3076" t="str">
        <f>LOOKUP(Sheet1[[#This Row],[CountryCode]],$AI$4:$AI$18,$AJ$4:$AJ$18)</f>
        <v>India</v>
      </c>
      <c r="Q3076">
        <f>MONTH(Sheet1[[#This Row],[Date]])</f>
        <v>4</v>
      </c>
      <c r="R3076" t="str">
        <f>TEXT(Sheet1[[#This Row],[Date]],"MMMM")</f>
        <v>April</v>
      </c>
      <c r="S3076" t="str">
        <f>TEXT(Sheet1[[#This Row],[Date]],"YYYY-MMM")</f>
        <v>2010-Apr</v>
      </c>
      <c r="T3076">
        <f>WEEKDAY(Sheet1[[#This Row],[Date]])</f>
        <v>5</v>
      </c>
      <c r="U3076" t="str">
        <f>TEXT(Sheet1[[#This Row],[Date]],"DDDD")</f>
        <v>Thursday</v>
      </c>
      <c r="V3076" t="str">
        <f>"FM"&amp;MOD(MONTH(Sheet1[[#This Row],[Date]])-4,12)+1</f>
        <v>FM1</v>
      </c>
      <c r="W3076" t="str">
        <f>"Q"&amp;ROUNDUP(MONTH(Sheet1[[#This Row],[Date]])/3,0)</f>
        <v>Q2</v>
      </c>
      <c r="X3076" t="str">
        <f>"Q"&amp;INT(MOD(MONTH(Sheet1[[#This Row],[Date]])-4,12/3)+1)</f>
        <v>Q1</v>
      </c>
      <c r="Y3076" t="str" cm="1">
        <f t="array" ref="Y3076">_xlfn.IFS(ROUND(L3076,0)&lt;=1,"Need to improve 0-1",ROUND(L3076,0)&lt;=2,"Okay 1-2",ROUND(L3076,0)&lt;=3,"Good 2-3",ROUND(L3076,0)&lt;=4,"Great 3-4",ROUND(L3076,0)&lt;=5,"Excellent 4-5")</f>
        <v>Good 2-3</v>
      </c>
      <c r="Z3076" t="str">
        <f t="shared" si="48"/>
        <v>0-1000</v>
      </c>
    </row>
    <row r="3077" spans="1:26" x14ac:dyDescent="0.3">
      <c r="A3077">
        <v>18180083</v>
      </c>
      <c r="B3077" t="s">
        <v>5224</v>
      </c>
      <c r="C3077">
        <v>1</v>
      </c>
      <c r="D3077" t="s">
        <v>14</v>
      </c>
      <c r="E3077" t="s">
        <v>395</v>
      </c>
      <c r="F3077" t="s">
        <v>16</v>
      </c>
      <c r="G3077" t="s">
        <v>21</v>
      </c>
      <c r="H3077" t="s">
        <v>16</v>
      </c>
      <c r="I3077">
        <v>1</v>
      </c>
      <c r="J3077">
        <v>21</v>
      </c>
      <c r="K3077">
        <v>300</v>
      </c>
      <c r="L3077">
        <v>3.7</v>
      </c>
      <c r="M3077" t="s">
        <v>758</v>
      </c>
      <c r="N3077" t="str">
        <f>SUBSTITUTE(Sheet1[[#This Row],[Datekey_Opening]],"_","-")</f>
        <v>2010-4-10</v>
      </c>
      <c r="O3077">
        <f>YEAR(Sheet1[[#This Row],[Date]])</f>
        <v>2010</v>
      </c>
      <c r="P3077" t="str">
        <f>LOOKUP(Sheet1[[#This Row],[CountryCode]],$AI$4:$AI$18,$AJ$4:$AJ$18)</f>
        <v>India</v>
      </c>
      <c r="Q3077">
        <f>MONTH(Sheet1[[#This Row],[Date]])</f>
        <v>4</v>
      </c>
      <c r="R3077" t="str">
        <f>TEXT(Sheet1[[#This Row],[Date]],"MMMM")</f>
        <v>April</v>
      </c>
      <c r="S3077" t="str">
        <f>TEXT(Sheet1[[#This Row],[Date]],"YYYY-MMM")</f>
        <v>2010-Apr</v>
      </c>
      <c r="T3077">
        <f>WEEKDAY(Sheet1[[#This Row],[Date]])</f>
        <v>7</v>
      </c>
      <c r="U3077" t="str">
        <f>TEXT(Sheet1[[#This Row],[Date]],"DDDD")</f>
        <v>Saturday</v>
      </c>
      <c r="V3077" t="str">
        <f>"FM"&amp;MOD(MONTH(Sheet1[[#This Row],[Date]])-4,12)+1</f>
        <v>FM1</v>
      </c>
      <c r="W3077" t="str">
        <f>"Q"&amp;ROUNDUP(MONTH(Sheet1[[#This Row],[Date]])/3,0)</f>
        <v>Q2</v>
      </c>
      <c r="X3077" t="str">
        <f>"Q"&amp;INT(MOD(MONTH(Sheet1[[#This Row],[Date]])-4,12/3)+1)</f>
        <v>Q1</v>
      </c>
      <c r="Y3077" t="str" cm="1">
        <f t="array" ref="Y3077">_xlfn.IFS(ROUND(L3077,0)&lt;=1,"Need to improve 0-1",ROUND(L3077,0)&lt;=2,"Okay 1-2",ROUND(L3077,0)&lt;=3,"Good 2-3",ROUND(L3077,0)&lt;=4,"Great 3-4",ROUND(L3077,0)&lt;=5,"Excellent 4-5")</f>
        <v>Great 3-4</v>
      </c>
      <c r="Z3077" t="str">
        <f t="shared" si="48"/>
        <v>0-1000</v>
      </c>
    </row>
    <row r="3078" spans="1:26" x14ac:dyDescent="0.3">
      <c r="A3078">
        <v>309168</v>
      </c>
      <c r="B3078" t="s">
        <v>2253</v>
      </c>
      <c r="C3078">
        <v>1</v>
      </c>
      <c r="D3078" t="s">
        <v>14</v>
      </c>
      <c r="E3078" t="s">
        <v>426</v>
      </c>
      <c r="F3078" t="s">
        <v>16</v>
      </c>
      <c r="G3078" t="s">
        <v>16</v>
      </c>
      <c r="H3078" t="s">
        <v>16</v>
      </c>
      <c r="I3078">
        <v>1</v>
      </c>
      <c r="J3078">
        <v>50</v>
      </c>
      <c r="K3078">
        <v>300</v>
      </c>
      <c r="L3078">
        <v>2.8</v>
      </c>
      <c r="M3078" t="s">
        <v>5225</v>
      </c>
      <c r="N3078" t="str">
        <f>SUBSTITUTE(Sheet1[[#This Row],[Datekey_Opening]],"_","-")</f>
        <v>2013-4-27</v>
      </c>
      <c r="O3078">
        <f>YEAR(Sheet1[[#This Row],[Date]])</f>
        <v>2013</v>
      </c>
      <c r="P3078" t="str">
        <f>LOOKUP(Sheet1[[#This Row],[CountryCode]],$AI$4:$AI$18,$AJ$4:$AJ$18)</f>
        <v>India</v>
      </c>
      <c r="Q3078">
        <f>MONTH(Sheet1[[#This Row],[Date]])</f>
        <v>4</v>
      </c>
      <c r="R3078" t="str">
        <f>TEXT(Sheet1[[#This Row],[Date]],"MMMM")</f>
        <v>April</v>
      </c>
      <c r="S3078" t="str">
        <f>TEXT(Sheet1[[#This Row],[Date]],"YYYY-MMM")</f>
        <v>2013-Apr</v>
      </c>
      <c r="T3078">
        <f>WEEKDAY(Sheet1[[#This Row],[Date]])</f>
        <v>7</v>
      </c>
      <c r="U3078" t="str">
        <f>TEXT(Sheet1[[#This Row],[Date]],"DDDD")</f>
        <v>Saturday</v>
      </c>
      <c r="V3078" t="str">
        <f>"FM"&amp;MOD(MONTH(Sheet1[[#This Row],[Date]])-4,12)+1</f>
        <v>FM1</v>
      </c>
      <c r="W3078" t="str">
        <f>"Q"&amp;ROUNDUP(MONTH(Sheet1[[#This Row],[Date]])/3,0)</f>
        <v>Q2</v>
      </c>
      <c r="X3078" t="str">
        <f>"Q"&amp;INT(MOD(MONTH(Sheet1[[#This Row],[Date]])-4,12/3)+1)</f>
        <v>Q1</v>
      </c>
      <c r="Y3078" t="str" cm="1">
        <f t="array" ref="Y3078">_xlfn.IFS(ROUND(L3078,0)&lt;=1,"Need to improve 0-1",ROUND(L3078,0)&lt;=2,"Okay 1-2",ROUND(L3078,0)&lt;=3,"Good 2-3",ROUND(L3078,0)&lt;=4,"Great 3-4",ROUND(L3078,0)&lt;=5,"Excellent 4-5")</f>
        <v>Good 2-3</v>
      </c>
      <c r="Z3078" t="str">
        <f t="shared" si="48"/>
        <v>0-1000</v>
      </c>
    </row>
    <row r="3079" spans="1:26" x14ac:dyDescent="0.3">
      <c r="A3079">
        <v>17953916</v>
      </c>
      <c r="B3079" t="s">
        <v>5226</v>
      </c>
      <c r="C3079">
        <v>1</v>
      </c>
      <c r="D3079" t="s">
        <v>14</v>
      </c>
      <c r="E3079" t="s">
        <v>395</v>
      </c>
      <c r="F3079" t="s">
        <v>16</v>
      </c>
      <c r="G3079" t="s">
        <v>21</v>
      </c>
      <c r="H3079" t="s">
        <v>16</v>
      </c>
      <c r="I3079">
        <v>1</v>
      </c>
      <c r="J3079">
        <v>70</v>
      </c>
      <c r="K3079">
        <v>300</v>
      </c>
      <c r="L3079">
        <v>3.3</v>
      </c>
      <c r="M3079" t="s">
        <v>5227</v>
      </c>
      <c r="N3079" t="str">
        <f>SUBSTITUTE(Sheet1[[#This Row],[Datekey_Opening]],"_","-")</f>
        <v>2011-4-2</v>
      </c>
      <c r="O3079">
        <f>YEAR(Sheet1[[#This Row],[Date]])</f>
        <v>2011</v>
      </c>
      <c r="P3079" t="str">
        <f>LOOKUP(Sheet1[[#This Row],[CountryCode]],$AI$4:$AI$18,$AJ$4:$AJ$18)</f>
        <v>India</v>
      </c>
      <c r="Q3079">
        <f>MONTH(Sheet1[[#This Row],[Date]])</f>
        <v>4</v>
      </c>
      <c r="R3079" t="str">
        <f>TEXT(Sheet1[[#This Row],[Date]],"MMMM")</f>
        <v>April</v>
      </c>
      <c r="S3079" t="str">
        <f>TEXT(Sheet1[[#This Row],[Date]],"YYYY-MMM")</f>
        <v>2011-Apr</v>
      </c>
      <c r="T3079">
        <f>WEEKDAY(Sheet1[[#This Row],[Date]])</f>
        <v>7</v>
      </c>
      <c r="U3079" t="str">
        <f>TEXT(Sheet1[[#This Row],[Date]],"DDDD")</f>
        <v>Saturday</v>
      </c>
      <c r="V3079" t="str">
        <f>"FM"&amp;MOD(MONTH(Sheet1[[#This Row],[Date]])-4,12)+1</f>
        <v>FM1</v>
      </c>
      <c r="W3079" t="str">
        <f>"Q"&amp;ROUNDUP(MONTH(Sheet1[[#This Row],[Date]])/3,0)</f>
        <v>Q2</v>
      </c>
      <c r="X3079" t="str">
        <f>"Q"&amp;INT(MOD(MONTH(Sheet1[[#This Row],[Date]])-4,12/3)+1)</f>
        <v>Q1</v>
      </c>
      <c r="Y3079" t="str" cm="1">
        <f t="array" ref="Y3079">_xlfn.IFS(ROUND(L3079,0)&lt;=1,"Need to improve 0-1",ROUND(L3079,0)&lt;=2,"Okay 1-2",ROUND(L3079,0)&lt;=3,"Good 2-3",ROUND(L3079,0)&lt;=4,"Great 3-4",ROUND(L3079,0)&lt;=5,"Excellent 4-5")</f>
        <v>Good 2-3</v>
      </c>
      <c r="Z3079" t="str">
        <f t="shared" si="48"/>
        <v>0-1000</v>
      </c>
    </row>
    <row r="3080" spans="1:26" x14ac:dyDescent="0.3">
      <c r="A3080">
        <v>702</v>
      </c>
      <c r="B3080" t="s">
        <v>5148</v>
      </c>
      <c r="C3080">
        <v>1</v>
      </c>
      <c r="D3080" t="s">
        <v>14</v>
      </c>
      <c r="E3080" t="s">
        <v>564</v>
      </c>
      <c r="F3080" t="s">
        <v>16</v>
      </c>
      <c r="G3080" t="s">
        <v>21</v>
      </c>
      <c r="H3080" t="s">
        <v>16</v>
      </c>
      <c r="I3080">
        <v>1</v>
      </c>
      <c r="J3080">
        <v>56</v>
      </c>
      <c r="K3080">
        <v>300</v>
      </c>
      <c r="L3080">
        <v>3.6</v>
      </c>
      <c r="M3080" t="s">
        <v>752</v>
      </c>
      <c r="N3080" t="str">
        <f>SUBSTITUTE(Sheet1[[#This Row],[Datekey_Opening]],"_","-")</f>
        <v>2016-4-8</v>
      </c>
      <c r="O3080">
        <f>YEAR(Sheet1[[#This Row],[Date]])</f>
        <v>2016</v>
      </c>
      <c r="P3080" t="str">
        <f>LOOKUP(Sheet1[[#This Row],[CountryCode]],$AI$4:$AI$18,$AJ$4:$AJ$18)</f>
        <v>India</v>
      </c>
      <c r="Q3080">
        <f>MONTH(Sheet1[[#This Row],[Date]])</f>
        <v>4</v>
      </c>
      <c r="R3080" t="str">
        <f>TEXT(Sheet1[[#This Row],[Date]],"MMMM")</f>
        <v>April</v>
      </c>
      <c r="S3080" t="str">
        <f>TEXT(Sheet1[[#This Row],[Date]],"YYYY-MMM")</f>
        <v>2016-Apr</v>
      </c>
      <c r="T3080">
        <f>WEEKDAY(Sheet1[[#This Row],[Date]])</f>
        <v>6</v>
      </c>
      <c r="U3080" t="str">
        <f>TEXT(Sheet1[[#This Row],[Date]],"DDDD")</f>
        <v>Friday</v>
      </c>
      <c r="V3080" t="str">
        <f>"FM"&amp;MOD(MONTH(Sheet1[[#This Row],[Date]])-4,12)+1</f>
        <v>FM1</v>
      </c>
      <c r="W3080" t="str">
        <f>"Q"&amp;ROUNDUP(MONTH(Sheet1[[#This Row],[Date]])/3,0)</f>
        <v>Q2</v>
      </c>
      <c r="X3080" t="str">
        <f>"Q"&amp;INT(MOD(MONTH(Sheet1[[#This Row],[Date]])-4,12/3)+1)</f>
        <v>Q1</v>
      </c>
      <c r="Y3080" t="str" cm="1">
        <f t="array" ref="Y3080">_xlfn.IFS(ROUND(L3080,0)&lt;=1,"Need to improve 0-1",ROUND(L3080,0)&lt;=2,"Okay 1-2",ROUND(L3080,0)&lt;=3,"Good 2-3",ROUND(L3080,0)&lt;=4,"Great 3-4",ROUND(L3080,0)&lt;=5,"Excellent 4-5")</f>
        <v>Great 3-4</v>
      </c>
      <c r="Z3080" t="str">
        <f t="shared" si="48"/>
        <v>0-1000</v>
      </c>
    </row>
    <row r="3081" spans="1:26" x14ac:dyDescent="0.3">
      <c r="A3081">
        <v>17953926</v>
      </c>
      <c r="B3081" t="s">
        <v>5228</v>
      </c>
      <c r="C3081">
        <v>1</v>
      </c>
      <c r="D3081" t="s">
        <v>14</v>
      </c>
      <c r="E3081" t="s">
        <v>557</v>
      </c>
      <c r="F3081" t="s">
        <v>16</v>
      </c>
      <c r="G3081" t="s">
        <v>16</v>
      </c>
      <c r="H3081" t="s">
        <v>16</v>
      </c>
      <c r="I3081">
        <v>1</v>
      </c>
      <c r="J3081">
        <v>9</v>
      </c>
      <c r="K3081">
        <v>300</v>
      </c>
      <c r="L3081">
        <v>3.2</v>
      </c>
      <c r="M3081" t="s">
        <v>2420</v>
      </c>
      <c r="N3081" t="str">
        <f>SUBSTITUTE(Sheet1[[#This Row],[Datekey_Opening]],"_","-")</f>
        <v>2011-4-12</v>
      </c>
      <c r="O3081">
        <f>YEAR(Sheet1[[#This Row],[Date]])</f>
        <v>2011</v>
      </c>
      <c r="P3081" t="str">
        <f>LOOKUP(Sheet1[[#This Row],[CountryCode]],$AI$4:$AI$18,$AJ$4:$AJ$18)</f>
        <v>India</v>
      </c>
      <c r="Q3081">
        <f>MONTH(Sheet1[[#This Row],[Date]])</f>
        <v>4</v>
      </c>
      <c r="R3081" t="str">
        <f>TEXT(Sheet1[[#This Row],[Date]],"MMMM")</f>
        <v>April</v>
      </c>
      <c r="S3081" t="str">
        <f>TEXT(Sheet1[[#This Row],[Date]],"YYYY-MMM")</f>
        <v>2011-Apr</v>
      </c>
      <c r="T3081">
        <f>WEEKDAY(Sheet1[[#This Row],[Date]])</f>
        <v>3</v>
      </c>
      <c r="U3081" t="str">
        <f>TEXT(Sheet1[[#This Row],[Date]],"DDDD")</f>
        <v>Tuesday</v>
      </c>
      <c r="V3081" t="str">
        <f>"FM"&amp;MOD(MONTH(Sheet1[[#This Row],[Date]])-4,12)+1</f>
        <v>FM1</v>
      </c>
      <c r="W3081" t="str">
        <f>"Q"&amp;ROUNDUP(MONTH(Sheet1[[#This Row],[Date]])/3,0)</f>
        <v>Q2</v>
      </c>
      <c r="X3081" t="str">
        <f>"Q"&amp;INT(MOD(MONTH(Sheet1[[#This Row],[Date]])-4,12/3)+1)</f>
        <v>Q1</v>
      </c>
      <c r="Y3081" t="str" cm="1">
        <f t="array" ref="Y3081">_xlfn.IFS(ROUND(L3081,0)&lt;=1,"Need to improve 0-1",ROUND(L3081,0)&lt;=2,"Okay 1-2",ROUND(L3081,0)&lt;=3,"Good 2-3",ROUND(L3081,0)&lt;=4,"Great 3-4",ROUND(L3081,0)&lt;=5,"Excellent 4-5")</f>
        <v>Good 2-3</v>
      </c>
      <c r="Z3081" t="str">
        <f t="shared" si="48"/>
        <v>0-1000</v>
      </c>
    </row>
    <row r="3082" spans="1:26" x14ac:dyDescent="0.3">
      <c r="A3082">
        <v>313492</v>
      </c>
      <c r="B3082" t="s">
        <v>5229</v>
      </c>
      <c r="C3082">
        <v>1</v>
      </c>
      <c r="D3082" t="s">
        <v>14</v>
      </c>
      <c r="E3082" t="s">
        <v>365</v>
      </c>
      <c r="F3082" t="s">
        <v>16</v>
      </c>
      <c r="G3082" t="s">
        <v>16</v>
      </c>
      <c r="H3082" t="s">
        <v>16</v>
      </c>
      <c r="I3082">
        <v>1</v>
      </c>
      <c r="J3082">
        <v>27</v>
      </c>
      <c r="K3082">
        <v>300</v>
      </c>
      <c r="L3082">
        <v>3.3</v>
      </c>
      <c r="M3082" t="s">
        <v>3264</v>
      </c>
      <c r="N3082" t="str">
        <f>SUBSTITUTE(Sheet1[[#This Row],[Datekey_Opening]],"_","-")</f>
        <v>2010-4-25</v>
      </c>
      <c r="O3082">
        <f>YEAR(Sheet1[[#This Row],[Date]])</f>
        <v>2010</v>
      </c>
      <c r="P3082" t="str">
        <f>LOOKUP(Sheet1[[#This Row],[CountryCode]],$AI$4:$AI$18,$AJ$4:$AJ$18)</f>
        <v>India</v>
      </c>
      <c r="Q3082">
        <f>MONTH(Sheet1[[#This Row],[Date]])</f>
        <v>4</v>
      </c>
      <c r="R3082" t="str">
        <f>TEXT(Sheet1[[#This Row],[Date]],"MMMM")</f>
        <v>April</v>
      </c>
      <c r="S3082" t="str">
        <f>TEXT(Sheet1[[#This Row],[Date]],"YYYY-MMM")</f>
        <v>2010-Apr</v>
      </c>
      <c r="T3082">
        <f>WEEKDAY(Sheet1[[#This Row],[Date]])</f>
        <v>1</v>
      </c>
      <c r="U3082" t="str">
        <f>TEXT(Sheet1[[#This Row],[Date]],"DDDD")</f>
        <v>Sunday</v>
      </c>
      <c r="V3082" t="str">
        <f>"FM"&amp;MOD(MONTH(Sheet1[[#This Row],[Date]])-4,12)+1</f>
        <v>FM1</v>
      </c>
      <c r="W3082" t="str">
        <f>"Q"&amp;ROUNDUP(MONTH(Sheet1[[#This Row],[Date]])/3,0)</f>
        <v>Q2</v>
      </c>
      <c r="X3082" t="str">
        <f>"Q"&amp;INT(MOD(MONTH(Sheet1[[#This Row],[Date]])-4,12/3)+1)</f>
        <v>Q1</v>
      </c>
      <c r="Y3082" t="str" cm="1">
        <f t="array" ref="Y3082">_xlfn.IFS(ROUND(L3082,0)&lt;=1,"Need to improve 0-1",ROUND(L3082,0)&lt;=2,"Okay 1-2",ROUND(L3082,0)&lt;=3,"Good 2-3",ROUND(L3082,0)&lt;=4,"Great 3-4",ROUND(L3082,0)&lt;=5,"Excellent 4-5")</f>
        <v>Good 2-3</v>
      </c>
      <c r="Z3082" t="str">
        <f t="shared" si="48"/>
        <v>0-1000</v>
      </c>
    </row>
    <row r="3083" spans="1:26" x14ac:dyDescent="0.3">
      <c r="A3083">
        <v>305276</v>
      </c>
      <c r="B3083" t="s">
        <v>5230</v>
      </c>
      <c r="C3083">
        <v>1</v>
      </c>
      <c r="D3083" t="s">
        <v>14</v>
      </c>
      <c r="E3083" t="s">
        <v>435</v>
      </c>
      <c r="F3083" t="s">
        <v>16</v>
      </c>
      <c r="G3083" t="s">
        <v>16</v>
      </c>
      <c r="H3083" t="s">
        <v>16</v>
      </c>
      <c r="I3083">
        <v>1</v>
      </c>
      <c r="J3083">
        <v>11</v>
      </c>
      <c r="K3083">
        <v>300</v>
      </c>
      <c r="L3083">
        <v>3.1</v>
      </c>
      <c r="M3083" t="s">
        <v>198</v>
      </c>
      <c r="N3083" t="str">
        <f>SUBSTITUTE(Sheet1[[#This Row],[Datekey_Opening]],"_","-")</f>
        <v>2016-4-21</v>
      </c>
      <c r="O3083">
        <f>YEAR(Sheet1[[#This Row],[Date]])</f>
        <v>2016</v>
      </c>
      <c r="P3083" t="str">
        <f>LOOKUP(Sheet1[[#This Row],[CountryCode]],$AI$4:$AI$18,$AJ$4:$AJ$18)</f>
        <v>India</v>
      </c>
      <c r="Q3083">
        <f>MONTH(Sheet1[[#This Row],[Date]])</f>
        <v>4</v>
      </c>
      <c r="R3083" t="str">
        <f>TEXT(Sheet1[[#This Row],[Date]],"MMMM")</f>
        <v>April</v>
      </c>
      <c r="S3083" t="str">
        <f>TEXT(Sheet1[[#This Row],[Date]],"YYYY-MMM")</f>
        <v>2016-Apr</v>
      </c>
      <c r="T3083">
        <f>WEEKDAY(Sheet1[[#This Row],[Date]])</f>
        <v>5</v>
      </c>
      <c r="U3083" t="str">
        <f>TEXT(Sheet1[[#This Row],[Date]],"DDDD")</f>
        <v>Thursday</v>
      </c>
      <c r="V3083" t="str">
        <f>"FM"&amp;MOD(MONTH(Sheet1[[#This Row],[Date]])-4,12)+1</f>
        <v>FM1</v>
      </c>
      <c r="W3083" t="str">
        <f>"Q"&amp;ROUNDUP(MONTH(Sheet1[[#This Row],[Date]])/3,0)</f>
        <v>Q2</v>
      </c>
      <c r="X3083" t="str">
        <f>"Q"&amp;INT(MOD(MONTH(Sheet1[[#This Row],[Date]])-4,12/3)+1)</f>
        <v>Q1</v>
      </c>
      <c r="Y3083" t="str" cm="1">
        <f t="array" ref="Y3083">_xlfn.IFS(ROUND(L3083,0)&lt;=1,"Need to improve 0-1",ROUND(L3083,0)&lt;=2,"Okay 1-2",ROUND(L3083,0)&lt;=3,"Good 2-3",ROUND(L3083,0)&lt;=4,"Great 3-4",ROUND(L3083,0)&lt;=5,"Excellent 4-5")</f>
        <v>Good 2-3</v>
      </c>
      <c r="Z3083" t="str">
        <f t="shared" si="48"/>
        <v>0-1000</v>
      </c>
    </row>
    <row r="3084" spans="1:26" x14ac:dyDescent="0.3">
      <c r="A3084">
        <v>18359262</v>
      </c>
      <c r="B3084" t="s">
        <v>936</v>
      </c>
      <c r="C3084">
        <v>1</v>
      </c>
      <c r="D3084" t="s">
        <v>14</v>
      </c>
      <c r="E3084" t="s">
        <v>937</v>
      </c>
      <c r="F3084" t="s">
        <v>16</v>
      </c>
      <c r="G3084" t="s">
        <v>16</v>
      </c>
      <c r="H3084" t="s">
        <v>16</v>
      </c>
      <c r="I3084">
        <v>1</v>
      </c>
      <c r="J3084">
        <v>6</v>
      </c>
      <c r="K3084">
        <v>300</v>
      </c>
      <c r="L3084">
        <v>2.9</v>
      </c>
      <c r="M3084" t="s">
        <v>1893</v>
      </c>
      <c r="N3084" t="str">
        <f>SUBSTITUTE(Sheet1[[#This Row],[Datekey_Opening]],"_","-")</f>
        <v>2012-4-11</v>
      </c>
      <c r="O3084">
        <f>YEAR(Sheet1[[#This Row],[Date]])</f>
        <v>2012</v>
      </c>
      <c r="P3084" t="str">
        <f>LOOKUP(Sheet1[[#This Row],[CountryCode]],$AI$4:$AI$18,$AJ$4:$AJ$18)</f>
        <v>India</v>
      </c>
      <c r="Q3084">
        <f>MONTH(Sheet1[[#This Row],[Date]])</f>
        <v>4</v>
      </c>
      <c r="R3084" t="str">
        <f>TEXT(Sheet1[[#This Row],[Date]],"MMMM")</f>
        <v>April</v>
      </c>
      <c r="S3084" t="str">
        <f>TEXT(Sheet1[[#This Row],[Date]],"YYYY-MMM")</f>
        <v>2012-Apr</v>
      </c>
      <c r="T3084">
        <f>WEEKDAY(Sheet1[[#This Row],[Date]])</f>
        <v>4</v>
      </c>
      <c r="U3084" t="str">
        <f>TEXT(Sheet1[[#This Row],[Date]],"DDDD")</f>
        <v>Wednesday</v>
      </c>
      <c r="V3084" t="str">
        <f>"FM"&amp;MOD(MONTH(Sheet1[[#This Row],[Date]])-4,12)+1</f>
        <v>FM1</v>
      </c>
      <c r="W3084" t="str">
        <f>"Q"&amp;ROUNDUP(MONTH(Sheet1[[#This Row],[Date]])/3,0)</f>
        <v>Q2</v>
      </c>
      <c r="X3084" t="str">
        <f>"Q"&amp;INT(MOD(MONTH(Sheet1[[#This Row],[Date]])-4,12/3)+1)</f>
        <v>Q1</v>
      </c>
      <c r="Y3084" t="str" cm="1">
        <f t="array" ref="Y3084">_xlfn.IFS(ROUND(L3084,0)&lt;=1,"Need to improve 0-1",ROUND(L3084,0)&lt;=2,"Okay 1-2",ROUND(L3084,0)&lt;=3,"Good 2-3",ROUND(L3084,0)&lt;=4,"Great 3-4",ROUND(L3084,0)&lt;=5,"Excellent 4-5")</f>
        <v>Good 2-3</v>
      </c>
      <c r="Z3084" t="str">
        <f t="shared" si="48"/>
        <v>0-1000</v>
      </c>
    </row>
    <row r="3085" spans="1:26" x14ac:dyDescent="0.3">
      <c r="A3085">
        <v>18391147</v>
      </c>
      <c r="B3085" t="s">
        <v>5231</v>
      </c>
      <c r="C3085">
        <v>1</v>
      </c>
      <c r="D3085" t="s">
        <v>14</v>
      </c>
      <c r="E3085" t="s">
        <v>395</v>
      </c>
      <c r="F3085" t="s">
        <v>16</v>
      </c>
      <c r="G3085" t="s">
        <v>16</v>
      </c>
      <c r="H3085" t="s">
        <v>16</v>
      </c>
      <c r="I3085">
        <v>1</v>
      </c>
      <c r="J3085">
        <v>14</v>
      </c>
      <c r="K3085">
        <v>300</v>
      </c>
      <c r="L3085">
        <v>3.5</v>
      </c>
      <c r="M3085" t="s">
        <v>5232</v>
      </c>
      <c r="N3085" t="str">
        <f>SUBSTITUTE(Sheet1[[#This Row],[Datekey_Opening]],"_","-")</f>
        <v>2010-4-3</v>
      </c>
      <c r="O3085">
        <f>YEAR(Sheet1[[#This Row],[Date]])</f>
        <v>2010</v>
      </c>
      <c r="P3085" t="str">
        <f>LOOKUP(Sheet1[[#This Row],[CountryCode]],$AI$4:$AI$18,$AJ$4:$AJ$18)</f>
        <v>India</v>
      </c>
      <c r="Q3085">
        <f>MONTH(Sheet1[[#This Row],[Date]])</f>
        <v>4</v>
      </c>
      <c r="R3085" t="str">
        <f>TEXT(Sheet1[[#This Row],[Date]],"MMMM")</f>
        <v>April</v>
      </c>
      <c r="S3085" t="str">
        <f>TEXT(Sheet1[[#This Row],[Date]],"YYYY-MMM")</f>
        <v>2010-Apr</v>
      </c>
      <c r="T3085">
        <f>WEEKDAY(Sheet1[[#This Row],[Date]])</f>
        <v>7</v>
      </c>
      <c r="U3085" t="str">
        <f>TEXT(Sheet1[[#This Row],[Date]],"DDDD")</f>
        <v>Saturday</v>
      </c>
      <c r="V3085" t="str">
        <f>"FM"&amp;MOD(MONTH(Sheet1[[#This Row],[Date]])-4,12)+1</f>
        <v>FM1</v>
      </c>
      <c r="W3085" t="str">
        <f>"Q"&amp;ROUNDUP(MONTH(Sheet1[[#This Row],[Date]])/3,0)</f>
        <v>Q2</v>
      </c>
      <c r="X3085" t="str">
        <f>"Q"&amp;INT(MOD(MONTH(Sheet1[[#This Row],[Date]])-4,12/3)+1)</f>
        <v>Q1</v>
      </c>
      <c r="Y3085" t="str" cm="1">
        <f t="array" ref="Y3085">_xlfn.IFS(ROUND(L3085,0)&lt;=1,"Need to improve 0-1",ROUND(L3085,0)&lt;=2,"Okay 1-2",ROUND(L3085,0)&lt;=3,"Good 2-3",ROUND(L3085,0)&lt;=4,"Great 3-4",ROUND(L3085,0)&lt;=5,"Excellent 4-5")</f>
        <v>Great 3-4</v>
      </c>
      <c r="Z3085" t="str">
        <f t="shared" si="48"/>
        <v>0-1000</v>
      </c>
    </row>
    <row r="3086" spans="1:26" x14ac:dyDescent="0.3">
      <c r="A3086">
        <v>303104</v>
      </c>
      <c r="B3086" t="s">
        <v>1184</v>
      </c>
      <c r="C3086">
        <v>1</v>
      </c>
      <c r="D3086" t="s">
        <v>14</v>
      </c>
      <c r="E3086" t="s">
        <v>1057</v>
      </c>
      <c r="F3086" t="s">
        <v>16</v>
      </c>
      <c r="G3086" t="s">
        <v>16</v>
      </c>
      <c r="H3086" t="s">
        <v>16</v>
      </c>
      <c r="I3086">
        <v>1</v>
      </c>
      <c r="J3086">
        <v>53</v>
      </c>
      <c r="K3086">
        <v>300</v>
      </c>
      <c r="L3086">
        <v>3.3</v>
      </c>
      <c r="M3086" t="s">
        <v>3774</v>
      </c>
      <c r="N3086" t="str">
        <f>SUBSTITUTE(Sheet1[[#This Row],[Datekey_Opening]],"_","-")</f>
        <v>2012-4-7</v>
      </c>
      <c r="O3086">
        <f>YEAR(Sheet1[[#This Row],[Date]])</f>
        <v>2012</v>
      </c>
      <c r="P3086" t="str">
        <f>LOOKUP(Sheet1[[#This Row],[CountryCode]],$AI$4:$AI$18,$AJ$4:$AJ$18)</f>
        <v>India</v>
      </c>
      <c r="Q3086">
        <f>MONTH(Sheet1[[#This Row],[Date]])</f>
        <v>4</v>
      </c>
      <c r="R3086" t="str">
        <f>TEXT(Sheet1[[#This Row],[Date]],"MMMM")</f>
        <v>April</v>
      </c>
      <c r="S3086" t="str">
        <f>TEXT(Sheet1[[#This Row],[Date]],"YYYY-MMM")</f>
        <v>2012-Apr</v>
      </c>
      <c r="T3086">
        <f>WEEKDAY(Sheet1[[#This Row],[Date]])</f>
        <v>7</v>
      </c>
      <c r="U3086" t="str">
        <f>TEXT(Sheet1[[#This Row],[Date]],"DDDD")</f>
        <v>Saturday</v>
      </c>
      <c r="V3086" t="str">
        <f>"FM"&amp;MOD(MONTH(Sheet1[[#This Row],[Date]])-4,12)+1</f>
        <v>FM1</v>
      </c>
      <c r="W3086" t="str">
        <f>"Q"&amp;ROUNDUP(MONTH(Sheet1[[#This Row],[Date]])/3,0)</f>
        <v>Q2</v>
      </c>
      <c r="X3086" t="str">
        <f>"Q"&amp;INT(MOD(MONTH(Sheet1[[#This Row],[Date]])-4,12/3)+1)</f>
        <v>Q1</v>
      </c>
      <c r="Y3086" t="str" cm="1">
        <f t="array" ref="Y3086">_xlfn.IFS(ROUND(L3086,0)&lt;=1,"Need to improve 0-1",ROUND(L3086,0)&lt;=2,"Okay 1-2",ROUND(L3086,0)&lt;=3,"Good 2-3",ROUND(L3086,0)&lt;=4,"Great 3-4",ROUND(L3086,0)&lt;=5,"Excellent 4-5")</f>
        <v>Good 2-3</v>
      </c>
      <c r="Z3086" t="str">
        <f t="shared" si="48"/>
        <v>0-1000</v>
      </c>
    </row>
    <row r="3087" spans="1:26" x14ac:dyDescent="0.3">
      <c r="A3087">
        <v>18425773</v>
      </c>
      <c r="B3087" t="s">
        <v>5233</v>
      </c>
      <c r="C3087">
        <v>1</v>
      </c>
      <c r="D3087" t="s">
        <v>14</v>
      </c>
      <c r="E3087" t="s">
        <v>708</v>
      </c>
      <c r="F3087" t="s">
        <v>16</v>
      </c>
      <c r="G3087" t="s">
        <v>16</v>
      </c>
      <c r="H3087" t="s">
        <v>16</v>
      </c>
      <c r="I3087">
        <v>1</v>
      </c>
      <c r="J3087">
        <v>3</v>
      </c>
      <c r="K3087">
        <v>300</v>
      </c>
      <c r="L3087">
        <v>1</v>
      </c>
      <c r="M3087" t="s">
        <v>5234</v>
      </c>
      <c r="N3087" t="str">
        <f>SUBSTITUTE(Sheet1[[#This Row],[Datekey_Opening]],"_","-")</f>
        <v>2011-4-26</v>
      </c>
      <c r="O3087">
        <f>YEAR(Sheet1[[#This Row],[Date]])</f>
        <v>2011</v>
      </c>
      <c r="P3087" t="str">
        <f>LOOKUP(Sheet1[[#This Row],[CountryCode]],$AI$4:$AI$18,$AJ$4:$AJ$18)</f>
        <v>India</v>
      </c>
      <c r="Q3087">
        <f>MONTH(Sheet1[[#This Row],[Date]])</f>
        <v>4</v>
      </c>
      <c r="R3087" t="str">
        <f>TEXT(Sheet1[[#This Row],[Date]],"MMMM")</f>
        <v>April</v>
      </c>
      <c r="S3087" t="str">
        <f>TEXT(Sheet1[[#This Row],[Date]],"YYYY-MMM")</f>
        <v>2011-Apr</v>
      </c>
      <c r="T3087">
        <f>WEEKDAY(Sheet1[[#This Row],[Date]])</f>
        <v>3</v>
      </c>
      <c r="U3087" t="str">
        <f>TEXT(Sheet1[[#This Row],[Date]],"DDDD")</f>
        <v>Tuesday</v>
      </c>
      <c r="V3087" t="str">
        <f>"FM"&amp;MOD(MONTH(Sheet1[[#This Row],[Date]])-4,12)+1</f>
        <v>FM1</v>
      </c>
      <c r="W3087" t="str">
        <f>"Q"&amp;ROUNDUP(MONTH(Sheet1[[#This Row],[Date]])/3,0)</f>
        <v>Q2</v>
      </c>
      <c r="X3087" t="str">
        <f>"Q"&amp;INT(MOD(MONTH(Sheet1[[#This Row],[Date]])-4,12/3)+1)</f>
        <v>Q1</v>
      </c>
      <c r="Y3087" t="str" cm="1">
        <f t="array" ref="Y3087">_xlfn.IFS(ROUND(L3087,0)&lt;=1,"Need to improve 0-1",ROUND(L3087,0)&lt;=2,"Okay 1-2",ROUND(L3087,0)&lt;=3,"Good 2-3",ROUND(L3087,0)&lt;=4,"Great 3-4",ROUND(L3087,0)&lt;=5,"Excellent 4-5")</f>
        <v>Need to improve 0-1</v>
      </c>
      <c r="Z3087" t="str">
        <f t="shared" si="48"/>
        <v>0-1000</v>
      </c>
    </row>
    <row r="3088" spans="1:26" x14ac:dyDescent="0.3">
      <c r="A3088">
        <v>301239</v>
      </c>
      <c r="B3088" t="s">
        <v>5235</v>
      </c>
      <c r="C3088">
        <v>1</v>
      </c>
      <c r="D3088" t="s">
        <v>14</v>
      </c>
      <c r="E3088" t="s">
        <v>5236</v>
      </c>
      <c r="F3088" t="s">
        <v>16</v>
      </c>
      <c r="G3088" t="s">
        <v>21</v>
      </c>
      <c r="H3088" t="s">
        <v>16</v>
      </c>
      <c r="I3088">
        <v>1</v>
      </c>
      <c r="J3088">
        <v>41</v>
      </c>
      <c r="K3088">
        <v>300</v>
      </c>
      <c r="L3088">
        <v>3</v>
      </c>
      <c r="M3088" t="s">
        <v>170</v>
      </c>
      <c r="N3088" t="str">
        <f>SUBSTITUTE(Sheet1[[#This Row],[Datekey_Opening]],"_","-")</f>
        <v>2014-4-25</v>
      </c>
      <c r="O3088">
        <f>YEAR(Sheet1[[#This Row],[Date]])</f>
        <v>2014</v>
      </c>
      <c r="P3088" t="str">
        <f>LOOKUP(Sheet1[[#This Row],[CountryCode]],$AI$4:$AI$18,$AJ$4:$AJ$18)</f>
        <v>India</v>
      </c>
      <c r="Q3088">
        <f>MONTH(Sheet1[[#This Row],[Date]])</f>
        <v>4</v>
      </c>
      <c r="R3088" t="str">
        <f>TEXT(Sheet1[[#This Row],[Date]],"MMMM")</f>
        <v>April</v>
      </c>
      <c r="S3088" t="str">
        <f>TEXT(Sheet1[[#This Row],[Date]],"YYYY-MMM")</f>
        <v>2014-Apr</v>
      </c>
      <c r="T3088">
        <f>WEEKDAY(Sheet1[[#This Row],[Date]])</f>
        <v>6</v>
      </c>
      <c r="U3088" t="str">
        <f>TEXT(Sheet1[[#This Row],[Date]],"DDDD")</f>
        <v>Friday</v>
      </c>
      <c r="V3088" t="str">
        <f>"FM"&amp;MOD(MONTH(Sheet1[[#This Row],[Date]])-4,12)+1</f>
        <v>FM1</v>
      </c>
      <c r="W3088" t="str">
        <f>"Q"&amp;ROUNDUP(MONTH(Sheet1[[#This Row],[Date]])/3,0)</f>
        <v>Q2</v>
      </c>
      <c r="X3088" t="str">
        <f>"Q"&amp;INT(MOD(MONTH(Sheet1[[#This Row],[Date]])-4,12/3)+1)</f>
        <v>Q1</v>
      </c>
      <c r="Y3088" t="str" cm="1">
        <f t="array" ref="Y3088">_xlfn.IFS(ROUND(L3088,0)&lt;=1,"Need to improve 0-1",ROUND(L3088,0)&lt;=2,"Okay 1-2",ROUND(L3088,0)&lt;=3,"Good 2-3",ROUND(L3088,0)&lt;=4,"Great 3-4",ROUND(L3088,0)&lt;=5,"Excellent 4-5")</f>
        <v>Good 2-3</v>
      </c>
      <c r="Z3088" t="str">
        <f t="shared" si="48"/>
        <v>0-1000</v>
      </c>
    </row>
    <row r="3089" spans="1:26" x14ac:dyDescent="0.3">
      <c r="A3089">
        <v>309190</v>
      </c>
      <c r="B3089" t="s">
        <v>2253</v>
      </c>
      <c r="C3089">
        <v>1</v>
      </c>
      <c r="D3089" t="s">
        <v>14</v>
      </c>
      <c r="E3089" t="s">
        <v>538</v>
      </c>
      <c r="F3089" t="s">
        <v>16</v>
      </c>
      <c r="G3089" t="s">
        <v>21</v>
      </c>
      <c r="H3089" t="s">
        <v>16</v>
      </c>
      <c r="I3089">
        <v>1</v>
      </c>
      <c r="J3089">
        <v>23</v>
      </c>
      <c r="K3089">
        <v>300</v>
      </c>
      <c r="L3089">
        <v>3.2</v>
      </c>
      <c r="M3089" t="s">
        <v>4176</v>
      </c>
      <c r="N3089" t="str">
        <f>SUBSTITUTE(Sheet1[[#This Row],[Datekey_Opening]],"_","-")</f>
        <v>2016-4-19</v>
      </c>
      <c r="O3089">
        <f>YEAR(Sheet1[[#This Row],[Date]])</f>
        <v>2016</v>
      </c>
      <c r="P3089" t="str">
        <f>LOOKUP(Sheet1[[#This Row],[CountryCode]],$AI$4:$AI$18,$AJ$4:$AJ$18)</f>
        <v>India</v>
      </c>
      <c r="Q3089">
        <f>MONTH(Sheet1[[#This Row],[Date]])</f>
        <v>4</v>
      </c>
      <c r="R3089" t="str">
        <f>TEXT(Sheet1[[#This Row],[Date]],"MMMM")</f>
        <v>April</v>
      </c>
      <c r="S3089" t="str">
        <f>TEXT(Sheet1[[#This Row],[Date]],"YYYY-MMM")</f>
        <v>2016-Apr</v>
      </c>
      <c r="T3089">
        <f>WEEKDAY(Sheet1[[#This Row],[Date]])</f>
        <v>3</v>
      </c>
      <c r="U3089" t="str">
        <f>TEXT(Sheet1[[#This Row],[Date]],"DDDD")</f>
        <v>Tuesday</v>
      </c>
      <c r="V3089" t="str">
        <f>"FM"&amp;MOD(MONTH(Sheet1[[#This Row],[Date]])-4,12)+1</f>
        <v>FM1</v>
      </c>
      <c r="W3089" t="str">
        <f>"Q"&amp;ROUNDUP(MONTH(Sheet1[[#This Row],[Date]])/3,0)</f>
        <v>Q2</v>
      </c>
      <c r="X3089" t="str">
        <f>"Q"&amp;INT(MOD(MONTH(Sheet1[[#This Row],[Date]])-4,12/3)+1)</f>
        <v>Q1</v>
      </c>
      <c r="Y3089" t="str" cm="1">
        <f t="array" ref="Y3089">_xlfn.IFS(ROUND(L3089,0)&lt;=1,"Need to improve 0-1",ROUND(L3089,0)&lt;=2,"Okay 1-2",ROUND(L3089,0)&lt;=3,"Good 2-3",ROUND(L3089,0)&lt;=4,"Great 3-4",ROUND(L3089,0)&lt;=5,"Excellent 4-5")</f>
        <v>Good 2-3</v>
      </c>
      <c r="Z3089" t="str">
        <f t="shared" si="48"/>
        <v>0-1000</v>
      </c>
    </row>
    <row r="3090" spans="1:26" x14ac:dyDescent="0.3">
      <c r="A3090">
        <v>18358657</v>
      </c>
      <c r="B3090" t="s">
        <v>5237</v>
      </c>
      <c r="C3090">
        <v>1</v>
      </c>
      <c r="D3090" t="s">
        <v>14</v>
      </c>
      <c r="E3090" t="s">
        <v>405</v>
      </c>
      <c r="F3090" t="s">
        <v>16</v>
      </c>
      <c r="G3090" t="s">
        <v>16</v>
      </c>
      <c r="H3090" t="s">
        <v>16</v>
      </c>
      <c r="I3090">
        <v>1</v>
      </c>
      <c r="J3090">
        <v>1</v>
      </c>
      <c r="K3090">
        <v>300</v>
      </c>
      <c r="L3090">
        <v>1</v>
      </c>
      <c r="M3090" t="s">
        <v>4173</v>
      </c>
      <c r="N3090" t="str">
        <f>SUBSTITUTE(Sheet1[[#This Row],[Datekey_Opening]],"_","-")</f>
        <v>2016-4-23</v>
      </c>
      <c r="O3090">
        <f>YEAR(Sheet1[[#This Row],[Date]])</f>
        <v>2016</v>
      </c>
      <c r="P3090" t="str">
        <f>LOOKUP(Sheet1[[#This Row],[CountryCode]],$AI$4:$AI$18,$AJ$4:$AJ$18)</f>
        <v>India</v>
      </c>
      <c r="Q3090">
        <f>MONTH(Sheet1[[#This Row],[Date]])</f>
        <v>4</v>
      </c>
      <c r="R3090" t="str">
        <f>TEXT(Sheet1[[#This Row],[Date]],"MMMM")</f>
        <v>April</v>
      </c>
      <c r="S3090" t="str">
        <f>TEXT(Sheet1[[#This Row],[Date]],"YYYY-MMM")</f>
        <v>2016-Apr</v>
      </c>
      <c r="T3090">
        <f>WEEKDAY(Sheet1[[#This Row],[Date]])</f>
        <v>7</v>
      </c>
      <c r="U3090" t="str">
        <f>TEXT(Sheet1[[#This Row],[Date]],"DDDD")</f>
        <v>Saturday</v>
      </c>
      <c r="V3090" t="str">
        <f>"FM"&amp;MOD(MONTH(Sheet1[[#This Row],[Date]])-4,12)+1</f>
        <v>FM1</v>
      </c>
      <c r="W3090" t="str">
        <f>"Q"&amp;ROUNDUP(MONTH(Sheet1[[#This Row],[Date]])/3,0)</f>
        <v>Q2</v>
      </c>
      <c r="X3090" t="str">
        <f>"Q"&amp;INT(MOD(MONTH(Sheet1[[#This Row],[Date]])-4,12/3)+1)</f>
        <v>Q1</v>
      </c>
      <c r="Y3090" t="str" cm="1">
        <f t="array" ref="Y3090">_xlfn.IFS(ROUND(L3090,0)&lt;=1,"Need to improve 0-1",ROUND(L3090,0)&lt;=2,"Okay 1-2",ROUND(L3090,0)&lt;=3,"Good 2-3",ROUND(L3090,0)&lt;=4,"Great 3-4",ROUND(L3090,0)&lt;=5,"Excellent 4-5")</f>
        <v>Need to improve 0-1</v>
      </c>
      <c r="Z3090" t="str">
        <f t="shared" si="48"/>
        <v>0-1000</v>
      </c>
    </row>
    <row r="3091" spans="1:26" x14ac:dyDescent="0.3">
      <c r="A3091">
        <v>311161</v>
      </c>
      <c r="B3091" t="s">
        <v>5181</v>
      </c>
      <c r="C3091">
        <v>1</v>
      </c>
      <c r="D3091" t="s">
        <v>14</v>
      </c>
      <c r="E3091" t="s">
        <v>4899</v>
      </c>
      <c r="F3091" t="s">
        <v>16</v>
      </c>
      <c r="G3091" t="s">
        <v>21</v>
      </c>
      <c r="H3091" t="s">
        <v>16</v>
      </c>
      <c r="I3091">
        <v>1</v>
      </c>
      <c r="J3091">
        <v>308</v>
      </c>
      <c r="K3091">
        <v>300</v>
      </c>
      <c r="L3091">
        <v>4</v>
      </c>
      <c r="M3091" t="s">
        <v>1420</v>
      </c>
      <c r="N3091" t="str">
        <f>SUBSTITUTE(Sheet1[[#This Row],[Datekey_Opening]],"_","-")</f>
        <v>2018-4-3</v>
      </c>
      <c r="O3091">
        <f>YEAR(Sheet1[[#This Row],[Date]])</f>
        <v>2018</v>
      </c>
      <c r="P3091" t="str">
        <f>LOOKUP(Sheet1[[#This Row],[CountryCode]],$AI$4:$AI$18,$AJ$4:$AJ$18)</f>
        <v>India</v>
      </c>
      <c r="Q3091">
        <f>MONTH(Sheet1[[#This Row],[Date]])</f>
        <v>4</v>
      </c>
      <c r="R3091" t="str">
        <f>TEXT(Sheet1[[#This Row],[Date]],"MMMM")</f>
        <v>April</v>
      </c>
      <c r="S3091" t="str">
        <f>TEXT(Sheet1[[#This Row],[Date]],"YYYY-MMM")</f>
        <v>2018-Apr</v>
      </c>
      <c r="T3091">
        <f>WEEKDAY(Sheet1[[#This Row],[Date]])</f>
        <v>3</v>
      </c>
      <c r="U3091" t="str">
        <f>TEXT(Sheet1[[#This Row],[Date]],"DDDD")</f>
        <v>Tuesday</v>
      </c>
      <c r="V3091" t="str">
        <f>"FM"&amp;MOD(MONTH(Sheet1[[#This Row],[Date]])-4,12)+1</f>
        <v>FM1</v>
      </c>
      <c r="W3091" t="str">
        <f>"Q"&amp;ROUNDUP(MONTH(Sheet1[[#This Row],[Date]])/3,0)</f>
        <v>Q2</v>
      </c>
      <c r="X3091" t="str">
        <f>"Q"&amp;INT(MOD(MONTH(Sheet1[[#This Row],[Date]])-4,12/3)+1)</f>
        <v>Q1</v>
      </c>
      <c r="Y3091" t="str" cm="1">
        <f t="array" ref="Y3091">_xlfn.IFS(ROUND(L3091,0)&lt;=1,"Need to improve 0-1",ROUND(L3091,0)&lt;=2,"Okay 1-2",ROUND(L3091,0)&lt;=3,"Good 2-3",ROUND(L3091,0)&lt;=4,"Great 3-4",ROUND(L3091,0)&lt;=5,"Excellent 4-5")</f>
        <v>Great 3-4</v>
      </c>
      <c r="Z3091" t="str">
        <f t="shared" si="48"/>
        <v>0-1000</v>
      </c>
    </row>
    <row r="3092" spans="1:26" x14ac:dyDescent="0.3">
      <c r="A3092">
        <v>313351</v>
      </c>
      <c r="B3092" t="s">
        <v>5148</v>
      </c>
      <c r="C3092">
        <v>1</v>
      </c>
      <c r="D3092" t="s">
        <v>14</v>
      </c>
      <c r="E3092" t="s">
        <v>564</v>
      </c>
      <c r="F3092" t="s">
        <v>16</v>
      </c>
      <c r="G3092" t="s">
        <v>21</v>
      </c>
      <c r="H3092" t="s">
        <v>16</v>
      </c>
      <c r="I3092">
        <v>1</v>
      </c>
      <c r="J3092">
        <v>13</v>
      </c>
      <c r="K3092">
        <v>300</v>
      </c>
      <c r="L3092">
        <v>3.1</v>
      </c>
      <c r="M3092" t="s">
        <v>4176</v>
      </c>
      <c r="N3092" t="str">
        <f>SUBSTITUTE(Sheet1[[#This Row],[Datekey_Opening]],"_","-")</f>
        <v>2016-4-19</v>
      </c>
      <c r="O3092">
        <f>YEAR(Sheet1[[#This Row],[Date]])</f>
        <v>2016</v>
      </c>
      <c r="P3092" t="str">
        <f>LOOKUP(Sheet1[[#This Row],[CountryCode]],$AI$4:$AI$18,$AJ$4:$AJ$18)</f>
        <v>India</v>
      </c>
      <c r="Q3092">
        <f>MONTH(Sheet1[[#This Row],[Date]])</f>
        <v>4</v>
      </c>
      <c r="R3092" t="str">
        <f>TEXT(Sheet1[[#This Row],[Date]],"MMMM")</f>
        <v>April</v>
      </c>
      <c r="S3092" t="str">
        <f>TEXT(Sheet1[[#This Row],[Date]],"YYYY-MMM")</f>
        <v>2016-Apr</v>
      </c>
      <c r="T3092">
        <f>WEEKDAY(Sheet1[[#This Row],[Date]])</f>
        <v>3</v>
      </c>
      <c r="U3092" t="str">
        <f>TEXT(Sheet1[[#This Row],[Date]],"DDDD")</f>
        <v>Tuesday</v>
      </c>
      <c r="V3092" t="str">
        <f>"FM"&amp;MOD(MONTH(Sheet1[[#This Row],[Date]])-4,12)+1</f>
        <v>FM1</v>
      </c>
      <c r="W3092" t="str">
        <f>"Q"&amp;ROUNDUP(MONTH(Sheet1[[#This Row],[Date]])/3,0)</f>
        <v>Q2</v>
      </c>
      <c r="X3092" t="str">
        <f>"Q"&amp;INT(MOD(MONTH(Sheet1[[#This Row],[Date]])-4,12/3)+1)</f>
        <v>Q1</v>
      </c>
      <c r="Y3092" t="str" cm="1">
        <f t="array" ref="Y3092">_xlfn.IFS(ROUND(L3092,0)&lt;=1,"Need to improve 0-1",ROUND(L3092,0)&lt;=2,"Okay 1-2",ROUND(L3092,0)&lt;=3,"Good 2-3",ROUND(L3092,0)&lt;=4,"Great 3-4",ROUND(L3092,0)&lt;=5,"Excellent 4-5")</f>
        <v>Good 2-3</v>
      </c>
      <c r="Z3092" t="str">
        <f t="shared" si="48"/>
        <v>0-1000</v>
      </c>
    </row>
    <row r="3093" spans="1:26" x14ac:dyDescent="0.3">
      <c r="A3093">
        <v>305357</v>
      </c>
      <c r="B3093" t="s">
        <v>5238</v>
      </c>
      <c r="C3093">
        <v>1</v>
      </c>
      <c r="D3093" t="s">
        <v>14</v>
      </c>
      <c r="E3093" t="s">
        <v>708</v>
      </c>
      <c r="F3093" t="s">
        <v>16</v>
      </c>
      <c r="G3093" t="s">
        <v>16</v>
      </c>
      <c r="H3093" t="s">
        <v>16</v>
      </c>
      <c r="I3093">
        <v>1</v>
      </c>
      <c r="J3093">
        <v>23</v>
      </c>
      <c r="K3093">
        <v>300</v>
      </c>
      <c r="L3093">
        <v>3.3</v>
      </c>
      <c r="M3093" t="s">
        <v>5239</v>
      </c>
      <c r="N3093" t="str">
        <f>SUBSTITUTE(Sheet1[[#This Row],[Datekey_Opening]],"_","-")</f>
        <v>2012-4-5</v>
      </c>
      <c r="O3093">
        <f>YEAR(Sheet1[[#This Row],[Date]])</f>
        <v>2012</v>
      </c>
      <c r="P3093" t="str">
        <f>LOOKUP(Sheet1[[#This Row],[CountryCode]],$AI$4:$AI$18,$AJ$4:$AJ$18)</f>
        <v>India</v>
      </c>
      <c r="Q3093">
        <f>MONTH(Sheet1[[#This Row],[Date]])</f>
        <v>4</v>
      </c>
      <c r="R3093" t="str">
        <f>TEXT(Sheet1[[#This Row],[Date]],"MMMM")</f>
        <v>April</v>
      </c>
      <c r="S3093" t="str">
        <f>TEXT(Sheet1[[#This Row],[Date]],"YYYY-MMM")</f>
        <v>2012-Apr</v>
      </c>
      <c r="T3093">
        <f>WEEKDAY(Sheet1[[#This Row],[Date]])</f>
        <v>5</v>
      </c>
      <c r="U3093" t="str">
        <f>TEXT(Sheet1[[#This Row],[Date]],"DDDD")</f>
        <v>Thursday</v>
      </c>
      <c r="V3093" t="str">
        <f>"FM"&amp;MOD(MONTH(Sheet1[[#This Row],[Date]])-4,12)+1</f>
        <v>FM1</v>
      </c>
      <c r="W3093" t="str">
        <f>"Q"&amp;ROUNDUP(MONTH(Sheet1[[#This Row],[Date]])/3,0)</f>
        <v>Q2</v>
      </c>
      <c r="X3093" t="str">
        <f>"Q"&amp;INT(MOD(MONTH(Sheet1[[#This Row],[Date]])-4,12/3)+1)</f>
        <v>Q1</v>
      </c>
      <c r="Y3093" t="str" cm="1">
        <f t="array" ref="Y3093">_xlfn.IFS(ROUND(L3093,0)&lt;=1,"Need to improve 0-1",ROUND(L3093,0)&lt;=2,"Okay 1-2",ROUND(L3093,0)&lt;=3,"Good 2-3",ROUND(L3093,0)&lt;=4,"Great 3-4",ROUND(L3093,0)&lt;=5,"Excellent 4-5")</f>
        <v>Good 2-3</v>
      </c>
      <c r="Z3093" t="str">
        <f t="shared" si="48"/>
        <v>0-1000</v>
      </c>
    </row>
    <row r="3094" spans="1:26" x14ac:dyDescent="0.3">
      <c r="A3094">
        <v>301106</v>
      </c>
      <c r="B3094" t="s">
        <v>298</v>
      </c>
      <c r="C3094">
        <v>1</v>
      </c>
      <c r="D3094" t="s">
        <v>14</v>
      </c>
      <c r="E3094" t="s">
        <v>365</v>
      </c>
      <c r="F3094" t="s">
        <v>16</v>
      </c>
      <c r="G3094" t="s">
        <v>16</v>
      </c>
      <c r="H3094" t="s">
        <v>16</v>
      </c>
      <c r="I3094">
        <v>1</v>
      </c>
      <c r="J3094">
        <v>4</v>
      </c>
      <c r="K3094">
        <v>300</v>
      </c>
      <c r="L3094">
        <v>2.8</v>
      </c>
      <c r="M3094" t="s">
        <v>172</v>
      </c>
      <c r="N3094" t="str">
        <f>SUBSTITUTE(Sheet1[[#This Row],[Datekey_Opening]],"_","-")</f>
        <v>2016-4-25</v>
      </c>
      <c r="O3094">
        <f>YEAR(Sheet1[[#This Row],[Date]])</f>
        <v>2016</v>
      </c>
      <c r="P3094" t="str">
        <f>LOOKUP(Sheet1[[#This Row],[CountryCode]],$AI$4:$AI$18,$AJ$4:$AJ$18)</f>
        <v>India</v>
      </c>
      <c r="Q3094">
        <f>MONTH(Sheet1[[#This Row],[Date]])</f>
        <v>4</v>
      </c>
      <c r="R3094" t="str">
        <f>TEXT(Sheet1[[#This Row],[Date]],"MMMM")</f>
        <v>April</v>
      </c>
      <c r="S3094" t="str">
        <f>TEXT(Sheet1[[#This Row],[Date]],"YYYY-MMM")</f>
        <v>2016-Apr</v>
      </c>
      <c r="T3094">
        <f>WEEKDAY(Sheet1[[#This Row],[Date]])</f>
        <v>2</v>
      </c>
      <c r="U3094" t="str">
        <f>TEXT(Sheet1[[#This Row],[Date]],"DDDD")</f>
        <v>Monday</v>
      </c>
      <c r="V3094" t="str">
        <f>"FM"&amp;MOD(MONTH(Sheet1[[#This Row],[Date]])-4,12)+1</f>
        <v>FM1</v>
      </c>
      <c r="W3094" t="str">
        <f>"Q"&amp;ROUNDUP(MONTH(Sheet1[[#This Row],[Date]])/3,0)</f>
        <v>Q2</v>
      </c>
      <c r="X3094" t="str">
        <f>"Q"&amp;INT(MOD(MONTH(Sheet1[[#This Row],[Date]])-4,12/3)+1)</f>
        <v>Q1</v>
      </c>
      <c r="Y3094" t="str" cm="1">
        <f t="array" ref="Y3094">_xlfn.IFS(ROUND(L3094,0)&lt;=1,"Need to improve 0-1",ROUND(L3094,0)&lt;=2,"Okay 1-2",ROUND(L3094,0)&lt;=3,"Good 2-3",ROUND(L3094,0)&lt;=4,"Great 3-4",ROUND(L3094,0)&lt;=5,"Excellent 4-5")</f>
        <v>Good 2-3</v>
      </c>
      <c r="Z3094" t="str">
        <f t="shared" si="48"/>
        <v>0-1000</v>
      </c>
    </row>
    <row r="3095" spans="1:26" x14ac:dyDescent="0.3">
      <c r="A3095">
        <v>18057822</v>
      </c>
      <c r="B3095" t="s">
        <v>5240</v>
      </c>
      <c r="C3095">
        <v>1</v>
      </c>
      <c r="D3095" t="s">
        <v>14</v>
      </c>
      <c r="E3095" t="s">
        <v>373</v>
      </c>
      <c r="F3095" t="s">
        <v>16</v>
      </c>
      <c r="G3095" t="s">
        <v>16</v>
      </c>
      <c r="H3095" t="s">
        <v>16</v>
      </c>
      <c r="I3095">
        <v>1</v>
      </c>
      <c r="J3095">
        <v>20</v>
      </c>
      <c r="K3095">
        <v>300</v>
      </c>
      <c r="L3095">
        <v>3.5</v>
      </c>
      <c r="M3095" t="s">
        <v>3264</v>
      </c>
      <c r="N3095" t="str">
        <f>SUBSTITUTE(Sheet1[[#This Row],[Datekey_Opening]],"_","-")</f>
        <v>2010-4-25</v>
      </c>
      <c r="O3095">
        <f>YEAR(Sheet1[[#This Row],[Date]])</f>
        <v>2010</v>
      </c>
      <c r="P3095" t="str">
        <f>LOOKUP(Sheet1[[#This Row],[CountryCode]],$AI$4:$AI$18,$AJ$4:$AJ$18)</f>
        <v>India</v>
      </c>
      <c r="Q3095">
        <f>MONTH(Sheet1[[#This Row],[Date]])</f>
        <v>4</v>
      </c>
      <c r="R3095" t="str">
        <f>TEXT(Sheet1[[#This Row],[Date]],"MMMM")</f>
        <v>April</v>
      </c>
      <c r="S3095" t="str">
        <f>TEXT(Sheet1[[#This Row],[Date]],"YYYY-MMM")</f>
        <v>2010-Apr</v>
      </c>
      <c r="T3095">
        <f>WEEKDAY(Sheet1[[#This Row],[Date]])</f>
        <v>1</v>
      </c>
      <c r="U3095" t="str">
        <f>TEXT(Sheet1[[#This Row],[Date]],"DDDD")</f>
        <v>Sunday</v>
      </c>
      <c r="V3095" t="str">
        <f>"FM"&amp;MOD(MONTH(Sheet1[[#This Row],[Date]])-4,12)+1</f>
        <v>FM1</v>
      </c>
      <c r="W3095" t="str">
        <f>"Q"&amp;ROUNDUP(MONTH(Sheet1[[#This Row],[Date]])/3,0)</f>
        <v>Q2</v>
      </c>
      <c r="X3095" t="str">
        <f>"Q"&amp;INT(MOD(MONTH(Sheet1[[#This Row],[Date]])-4,12/3)+1)</f>
        <v>Q1</v>
      </c>
      <c r="Y3095" t="str" cm="1">
        <f t="array" ref="Y3095">_xlfn.IFS(ROUND(L3095,0)&lt;=1,"Need to improve 0-1",ROUND(L3095,0)&lt;=2,"Okay 1-2",ROUND(L3095,0)&lt;=3,"Good 2-3",ROUND(L3095,0)&lt;=4,"Great 3-4",ROUND(L3095,0)&lt;=5,"Excellent 4-5")</f>
        <v>Great 3-4</v>
      </c>
      <c r="Z3095" t="str">
        <f t="shared" si="48"/>
        <v>0-1000</v>
      </c>
    </row>
    <row r="3096" spans="1:26" x14ac:dyDescent="0.3">
      <c r="A3096">
        <v>18107851</v>
      </c>
      <c r="B3096" t="s">
        <v>5241</v>
      </c>
      <c r="C3096">
        <v>1</v>
      </c>
      <c r="D3096" t="s">
        <v>14</v>
      </c>
      <c r="E3096" t="s">
        <v>435</v>
      </c>
      <c r="F3096" t="s">
        <v>16</v>
      </c>
      <c r="G3096" t="s">
        <v>16</v>
      </c>
      <c r="H3096" t="s">
        <v>16</v>
      </c>
      <c r="I3096">
        <v>1</v>
      </c>
      <c r="J3096">
        <v>1</v>
      </c>
      <c r="K3096">
        <v>300</v>
      </c>
      <c r="L3096">
        <v>1</v>
      </c>
      <c r="M3096" t="s">
        <v>1410</v>
      </c>
      <c r="N3096" t="str">
        <f>SUBSTITUTE(Sheet1[[#This Row],[Datekey_Opening]],"_","-")</f>
        <v>2017-4-9</v>
      </c>
      <c r="O3096">
        <f>YEAR(Sheet1[[#This Row],[Date]])</f>
        <v>2017</v>
      </c>
      <c r="P3096" t="str">
        <f>LOOKUP(Sheet1[[#This Row],[CountryCode]],$AI$4:$AI$18,$AJ$4:$AJ$18)</f>
        <v>India</v>
      </c>
      <c r="Q3096">
        <f>MONTH(Sheet1[[#This Row],[Date]])</f>
        <v>4</v>
      </c>
      <c r="R3096" t="str">
        <f>TEXT(Sheet1[[#This Row],[Date]],"MMMM")</f>
        <v>April</v>
      </c>
      <c r="S3096" t="str">
        <f>TEXT(Sheet1[[#This Row],[Date]],"YYYY-MMM")</f>
        <v>2017-Apr</v>
      </c>
      <c r="T3096">
        <f>WEEKDAY(Sheet1[[#This Row],[Date]])</f>
        <v>1</v>
      </c>
      <c r="U3096" t="str">
        <f>TEXT(Sheet1[[#This Row],[Date]],"DDDD")</f>
        <v>Sunday</v>
      </c>
      <c r="V3096" t="str">
        <f>"FM"&amp;MOD(MONTH(Sheet1[[#This Row],[Date]])-4,12)+1</f>
        <v>FM1</v>
      </c>
      <c r="W3096" t="str">
        <f>"Q"&amp;ROUNDUP(MONTH(Sheet1[[#This Row],[Date]])/3,0)</f>
        <v>Q2</v>
      </c>
      <c r="X3096" t="str">
        <f>"Q"&amp;INT(MOD(MONTH(Sheet1[[#This Row],[Date]])-4,12/3)+1)</f>
        <v>Q1</v>
      </c>
      <c r="Y3096" t="str" cm="1">
        <f t="array" ref="Y3096">_xlfn.IFS(ROUND(L3096,0)&lt;=1,"Need to improve 0-1",ROUND(L3096,0)&lt;=2,"Okay 1-2",ROUND(L3096,0)&lt;=3,"Good 2-3",ROUND(L3096,0)&lt;=4,"Great 3-4",ROUND(L3096,0)&lt;=5,"Excellent 4-5")</f>
        <v>Need to improve 0-1</v>
      </c>
      <c r="Z3096" t="str">
        <f t="shared" si="48"/>
        <v>0-1000</v>
      </c>
    </row>
    <row r="3097" spans="1:26" x14ac:dyDescent="0.3">
      <c r="A3097">
        <v>2377</v>
      </c>
      <c r="B3097" t="s">
        <v>5242</v>
      </c>
      <c r="C3097">
        <v>1</v>
      </c>
      <c r="D3097" t="s">
        <v>14</v>
      </c>
      <c r="E3097" t="s">
        <v>885</v>
      </c>
      <c r="F3097" t="s">
        <v>16</v>
      </c>
      <c r="G3097" t="s">
        <v>16</v>
      </c>
      <c r="H3097" t="s">
        <v>16</v>
      </c>
      <c r="I3097">
        <v>1</v>
      </c>
      <c r="J3097">
        <v>66</v>
      </c>
      <c r="K3097">
        <v>300</v>
      </c>
      <c r="L3097">
        <v>2.7</v>
      </c>
      <c r="M3097" t="s">
        <v>2473</v>
      </c>
      <c r="N3097" t="str">
        <f>SUBSTITUTE(Sheet1[[#This Row],[Datekey_Opening]],"_","-")</f>
        <v>2017-4-18</v>
      </c>
      <c r="O3097">
        <f>YEAR(Sheet1[[#This Row],[Date]])</f>
        <v>2017</v>
      </c>
      <c r="P3097" t="str">
        <f>LOOKUP(Sheet1[[#This Row],[CountryCode]],$AI$4:$AI$18,$AJ$4:$AJ$18)</f>
        <v>India</v>
      </c>
      <c r="Q3097">
        <f>MONTH(Sheet1[[#This Row],[Date]])</f>
        <v>4</v>
      </c>
      <c r="R3097" t="str">
        <f>TEXT(Sheet1[[#This Row],[Date]],"MMMM")</f>
        <v>April</v>
      </c>
      <c r="S3097" t="str">
        <f>TEXT(Sheet1[[#This Row],[Date]],"YYYY-MMM")</f>
        <v>2017-Apr</v>
      </c>
      <c r="T3097">
        <f>WEEKDAY(Sheet1[[#This Row],[Date]])</f>
        <v>3</v>
      </c>
      <c r="U3097" t="str">
        <f>TEXT(Sheet1[[#This Row],[Date]],"DDDD")</f>
        <v>Tuesday</v>
      </c>
      <c r="V3097" t="str">
        <f>"FM"&amp;MOD(MONTH(Sheet1[[#This Row],[Date]])-4,12)+1</f>
        <v>FM1</v>
      </c>
      <c r="W3097" t="str">
        <f>"Q"&amp;ROUNDUP(MONTH(Sheet1[[#This Row],[Date]])/3,0)</f>
        <v>Q2</v>
      </c>
      <c r="X3097" t="str">
        <f>"Q"&amp;INT(MOD(MONTH(Sheet1[[#This Row],[Date]])-4,12/3)+1)</f>
        <v>Q1</v>
      </c>
      <c r="Y3097" t="str" cm="1">
        <f t="array" ref="Y3097">_xlfn.IFS(ROUND(L3097,0)&lt;=1,"Need to improve 0-1",ROUND(L3097,0)&lt;=2,"Okay 1-2",ROUND(L3097,0)&lt;=3,"Good 2-3",ROUND(L3097,0)&lt;=4,"Great 3-4",ROUND(L3097,0)&lt;=5,"Excellent 4-5")</f>
        <v>Good 2-3</v>
      </c>
      <c r="Z3097" t="str">
        <f t="shared" si="48"/>
        <v>0-1000</v>
      </c>
    </row>
    <row r="3098" spans="1:26" x14ac:dyDescent="0.3">
      <c r="A3098">
        <v>18491638</v>
      </c>
      <c r="B3098" t="s">
        <v>5243</v>
      </c>
      <c r="C3098">
        <v>1</v>
      </c>
      <c r="D3098" t="s">
        <v>14</v>
      </c>
      <c r="E3098" t="s">
        <v>708</v>
      </c>
      <c r="F3098" t="s">
        <v>16</v>
      </c>
      <c r="G3098" t="s">
        <v>16</v>
      </c>
      <c r="H3098" t="s">
        <v>16</v>
      </c>
      <c r="I3098">
        <v>1</v>
      </c>
      <c r="J3098">
        <v>1</v>
      </c>
      <c r="K3098">
        <v>300</v>
      </c>
      <c r="L3098">
        <v>1</v>
      </c>
      <c r="M3098" t="s">
        <v>2296</v>
      </c>
      <c r="N3098" t="str">
        <f>SUBSTITUTE(Sheet1[[#This Row],[Datekey_Opening]],"_","-")</f>
        <v>2010-4-18</v>
      </c>
      <c r="O3098">
        <f>YEAR(Sheet1[[#This Row],[Date]])</f>
        <v>2010</v>
      </c>
      <c r="P3098" t="str">
        <f>LOOKUP(Sheet1[[#This Row],[CountryCode]],$AI$4:$AI$18,$AJ$4:$AJ$18)</f>
        <v>India</v>
      </c>
      <c r="Q3098">
        <f>MONTH(Sheet1[[#This Row],[Date]])</f>
        <v>4</v>
      </c>
      <c r="R3098" t="str">
        <f>TEXT(Sheet1[[#This Row],[Date]],"MMMM")</f>
        <v>April</v>
      </c>
      <c r="S3098" t="str">
        <f>TEXT(Sheet1[[#This Row],[Date]],"YYYY-MMM")</f>
        <v>2010-Apr</v>
      </c>
      <c r="T3098">
        <f>WEEKDAY(Sheet1[[#This Row],[Date]])</f>
        <v>1</v>
      </c>
      <c r="U3098" t="str">
        <f>TEXT(Sheet1[[#This Row],[Date]],"DDDD")</f>
        <v>Sunday</v>
      </c>
      <c r="V3098" t="str">
        <f>"FM"&amp;MOD(MONTH(Sheet1[[#This Row],[Date]])-4,12)+1</f>
        <v>FM1</v>
      </c>
      <c r="W3098" t="str">
        <f>"Q"&amp;ROUNDUP(MONTH(Sheet1[[#This Row],[Date]])/3,0)</f>
        <v>Q2</v>
      </c>
      <c r="X3098" t="str">
        <f>"Q"&amp;INT(MOD(MONTH(Sheet1[[#This Row],[Date]])-4,12/3)+1)</f>
        <v>Q1</v>
      </c>
      <c r="Y3098" t="str" cm="1">
        <f t="array" ref="Y3098">_xlfn.IFS(ROUND(L3098,0)&lt;=1,"Need to improve 0-1",ROUND(L3098,0)&lt;=2,"Okay 1-2",ROUND(L3098,0)&lt;=3,"Good 2-3",ROUND(L3098,0)&lt;=4,"Great 3-4",ROUND(L3098,0)&lt;=5,"Excellent 4-5")</f>
        <v>Need to improve 0-1</v>
      </c>
      <c r="Z3098" t="str">
        <f t="shared" si="48"/>
        <v>0-1000</v>
      </c>
    </row>
    <row r="3099" spans="1:26" x14ac:dyDescent="0.3">
      <c r="A3099">
        <v>18462589</v>
      </c>
      <c r="B3099" t="s">
        <v>5148</v>
      </c>
      <c r="C3099">
        <v>1</v>
      </c>
      <c r="D3099" t="s">
        <v>14</v>
      </c>
      <c r="E3099" t="s">
        <v>564</v>
      </c>
      <c r="F3099" t="s">
        <v>16</v>
      </c>
      <c r="G3099" t="s">
        <v>21</v>
      </c>
      <c r="H3099" t="s">
        <v>16</v>
      </c>
      <c r="I3099">
        <v>1</v>
      </c>
      <c r="J3099">
        <v>1</v>
      </c>
      <c r="K3099">
        <v>300</v>
      </c>
      <c r="L3099">
        <v>1</v>
      </c>
      <c r="M3099" t="s">
        <v>5244</v>
      </c>
      <c r="N3099" t="str">
        <f>SUBSTITUTE(Sheet1[[#This Row],[Datekey_Opening]],"_","-")</f>
        <v>2015-4-15</v>
      </c>
      <c r="O3099">
        <f>YEAR(Sheet1[[#This Row],[Date]])</f>
        <v>2015</v>
      </c>
      <c r="P3099" t="str">
        <f>LOOKUP(Sheet1[[#This Row],[CountryCode]],$AI$4:$AI$18,$AJ$4:$AJ$18)</f>
        <v>India</v>
      </c>
      <c r="Q3099">
        <f>MONTH(Sheet1[[#This Row],[Date]])</f>
        <v>4</v>
      </c>
      <c r="R3099" t="str">
        <f>TEXT(Sheet1[[#This Row],[Date]],"MMMM")</f>
        <v>April</v>
      </c>
      <c r="S3099" t="str">
        <f>TEXT(Sheet1[[#This Row],[Date]],"YYYY-MMM")</f>
        <v>2015-Apr</v>
      </c>
      <c r="T3099">
        <f>WEEKDAY(Sheet1[[#This Row],[Date]])</f>
        <v>4</v>
      </c>
      <c r="U3099" t="str">
        <f>TEXT(Sheet1[[#This Row],[Date]],"DDDD")</f>
        <v>Wednesday</v>
      </c>
      <c r="V3099" t="str">
        <f>"FM"&amp;MOD(MONTH(Sheet1[[#This Row],[Date]])-4,12)+1</f>
        <v>FM1</v>
      </c>
      <c r="W3099" t="str">
        <f>"Q"&amp;ROUNDUP(MONTH(Sheet1[[#This Row],[Date]])/3,0)</f>
        <v>Q2</v>
      </c>
      <c r="X3099" t="str">
        <f>"Q"&amp;INT(MOD(MONTH(Sheet1[[#This Row],[Date]])-4,12/3)+1)</f>
        <v>Q1</v>
      </c>
      <c r="Y3099" t="str" cm="1">
        <f t="array" ref="Y3099">_xlfn.IFS(ROUND(L3099,0)&lt;=1,"Need to improve 0-1",ROUND(L3099,0)&lt;=2,"Okay 1-2",ROUND(L3099,0)&lt;=3,"Good 2-3",ROUND(L3099,0)&lt;=4,"Great 3-4",ROUND(L3099,0)&lt;=5,"Excellent 4-5")</f>
        <v>Need to improve 0-1</v>
      </c>
      <c r="Z3099" t="str">
        <f t="shared" si="48"/>
        <v>0-1000</v>
      </c>
    </row>
    <row r="3100" spans="1:26" x14ac:dyDescent="0.3">
      <c r="A3100">
        <v>18336474</v>
      </c>
      <c r="B3100" t="s">
        <v>936</v>
      </c>
      <c r="C3100">
        <v>1</v>
      </c>
      <c r="D3100" t="s">
        <v>14</v>
      </c>
      <c r="E3100" t="s">
        <v>5245</v>
      </c>
      <c r="F3100" t="s">
        <v>16</v>
      </c>
      <c r="G3100" t="s">
        <v>16</v>
      </c>
      <c r="H3100" t="s">
        <v>16</v>
      </c>
      <c r="I3100">
        <v>1</v>
      </c>
      <c r="J3100">
        <v>2</v>
      </c>
      <c r="K3100">
        <v>300</v>
      </c>
      <c r="L3100">
        <v>1</v>
      </c>
      <c r="M3100" t="s">
        <v>166</v>
      </c>
      <c r="N3100" t="str">
        <f>SUBSTITUTE(Sheet1[[#This Row],[Datekey_Opening]],"_","-")</f>
        <v>2012-4-28</v>
      </c>
      <c r="O3100">
        <f>YEAR(Sheet1[[#This Row],[Date]])</f>
        <v>2012</v>
      </c>
      <c r="P3100" t="str">
        <f>LOOKUP(Sheet1[[#This Row],[CountryCode]],$AI$4:$AI$18,$AJ$4:$AJ$18)</f>
        <v>India</v>
      </c>
      <c r="Q3100">
        <f>MONTH(Sheet1[[#This Row],[Date]])</f>
        <v>4</v>
      </c>
      <c r="R3100" t="str">
        <f>TEXT(Sheet1[[#This Row],[Date]],"MMMM")</f>
        <v>April</v>
      </c>
      <c r="S3100" t="str">
        <f>TEXT(Sheet1[[#This Row],[Date]],"YYYY-MMM")</f>
        <v>2012-Apr</v>
      </c>
      <c r="T3100">
        <f>WEEKDAY(Sheet1[[#This Row],[Date]])</f>
        <v>7</v>
      </c>
      <c r="U3100" t="str">
        <f>TEXT(Sheet1[[#This Row],[Date]],"DDDD")</f>
        <v>Saturday</v>
      </c>
      <c r="V3100" t="str">
        <f>"FM"&amp;MOD(MONTH(Sheet1[[#This Row],[Date]])-4,12)+1</f>
        <v>FM1</v>
      </c>
      <c r="W3100" t="str">
        <f>"Q"&amp;ROUNDUP(MONTH(Sheet1[[#This Row],[Date]])/3,0)</f>
        <v>Q2</v>
      </c>
      <c r="X3100" t="str">
        <f>"Q"&amp;INT(MOD(MONTH(Sheet1[[#This Row],[Date]])-4,12/3)+1)</f>
        <v>Q1</v>
      </c>
      <c r="Y3100" t="str" cm="1">
        <f t="array" ref="Y3100">_xlfn.IFS(ROUND(L3100,0)&lt;=1,"Need to improve 0-1",ROUND(L3100,0)&lt;=2,"Okay 1-2",ROUND(L3100,0)&lt;=3,"Good 2-3",ROUND(L3100,0)&lt;=4,"Great 3-4",ROUND(L3100,0)&lt;=5,"Excellent 4-5")</f>
        <v>Need to improve 0-1</v>
      </c>
      <c r="Z3100" t="str">
        <f t="shared" si="48"/>
        <v>0-1000</v>
      </c>
    </row>
    <row r="3101" spans="1:26" x14ac:dyDescent="0.3">
      <c r="A3101">
        <v>18400733</v>
      </c>
      <c r="B3101" t="s">
        <v>5246</v>
      </c>
      <c r="C3101">
        <v>1</v>
      </c>
      <c r="D3101" t="s">
        <v>14</v>
      </c>
      <c r="E3101" t="s">
        <v>1408</v>
      </c>
      <c r="F3101" t="s">
        <v>16</v>
      </c>
      <c r="G3101" t="s">
        <v>21</v>
      </c>
      <c r="H3101" t="s">
        <v>16</v>
      </c>
      <c r="I3101">
        <v>1</v>
      </c>
      <c r="J3101">
        <v>79</v>
      </c>
      <c r="K3101">
        <v>300</v>
      </c>
      <c r="L3101">
        <v>3.8</v>
      </c>
      <c r="M3101" t="s">
        <v>5247</v>
      </c>
      <c r="N3101" t="str">
        <f>SUBSTITUTE(Sheet1[[#This Row],[Datekey_Opening]],"_","-")</f>
        <v>2018-4-1</v>
      </c>
      <c r="O3101">
        <f>YEAR(Sheet1[[#This Row],[Date]])</f>
        <v>2018</v>
      </c>
      <c r="P3101" t="str">
        <f>LOOKUP(Sheet1[[#This Row],[CountryCode]],$AI$4:$AI$18,$AJ$4:$AJ$18)</f>
        <v>India</v>
      </c>
      <c r="Q3101">
        <f>MONTH(Sheet1[[#This Row],[Date]])</f>
        <v>4</v>
      </c>
      <c r="R3101" t="str">
        <f>TEXT(Sheet1[[#This Row],[Date]],"MMMM")</f>
        <v>April</v>
      </c>
      <c r="S3101" t="str">
        <f>TEXT(Sheet1[[#This Row],[Date]],"YYYY-MMM")</f>
        <v>2018-Apr</v>
      </c>
      <c r="T3101">
        <f>WEEKDAY(Sheet1[[#This Row],[Date]])</f>
        <v>1</v>
      </c>
      <c r="U3101" t="str">
        <f>TEXT(Sheet1[[#This Row],[Date]],"DDDD")</f>
        <v>Sunday</v>
      </c>
      <c r="V3101" t="str">
        <f>"FM"&amp;MOD(MONTH(Sheet1[[#This Row],[Date]])-4,12)+1</f>
        <v>FM1</v>
      </c>
      <c r="W3101" t="str">
        <f>"Q"&amp;ROUNDUP(MONTH(Sheet1[[#This Row],[Date]])/3,0)</f>
        <v>Q2</v>
      </c>
      <c r="X3101" t="str">
        <f>"Q"&amp;INT(MOD(MONTH(Sheet1[[#This Row],[Date]])-4,12/3)+1)</f>
        <v>Q1</v>
      </c>
      <c r="Y3101" t="str" cm="1">
        <f t="array" ref="Y3101">_xlfn.IFS(ROUND(L3101,0)&lt;=1,"Need to improve 0-1",ROUND(L3101,0)&lt;=2,"Okay 1-2",ROUND(L3101,0)&lt;=3,"Good 2-3",ROUND(L3101,0)&lt;=4,"Great 3-4",ROUND(L3101,0)&lt;=5,"Excellent 4-5")</f>
        <v>Great 3-4</v>
      </c>
      <c r="Z3101" t="str">
        <f t="shared" si="48"/>
        <v>0-1000</v>
      </c>
    </row>
    <row r="3102" spans="1:26" x14ac:dyDescent="0.3">
      <c r="A3102">
        <v>18285204</v>
      </c>
      <c r="B3102" t="s">
        <v>5248</v>
      </c>
      <c r="C3102">
        <v>1</v>
      </c>
      <c r="D3102" t="s">
        <v>14</v>
      </c>
      <c r="E3102" t="s">
        <v>1541</v>
      </c>
      <c r="F3102" t="s">
        <v>16</v>
      </c>
      <c r="G3102" t="s">
        <v>16</v>
      </c>
      <c r="H3102" t="s">
        <v>16</v>
      </c>
      <c r="I3102">
        <v>1</v>
      </c>
      <c r="J3102">
        <v>1</v>
      </c>
      <c r="K3102">
        <v>300</v>
      </c>
      <c r="L3102">
        <v>1</v>
      </c>
      <c r="M3102" t="s">
        <v>5249</v>
      </c>
      <c r="N3102" t="str">
        <f>SUBSTITUTE(Sheet1[[#This Row],[Datekey_Opening]],"_","-")</f>
        <v>2017-4-23</v>
      </c>
      <c r="O3102">
        <f>YEAR(Sheet1[[#This Row],[Date]])</f>
        <v>2017</v>
      </c>
      <c r="P3102" t="str">
        <f>LOOKUP(Sheet1[[#This Row],[CountryCode]],$AI$4:$AI$18,$AJ$4:$AJ$18)</f>
        <v>India</v>
      </c>
      <c r="Q3102">
        <f>MONTH(Sheet1[[#This Row],[Date]])</f>
        <v>4</v>
      </c>
      <c r="R3102" t="str">
        <f>TEXT(Sheet1[[#This Row],[Date]],"MMMM")</f>
        <v>April</v>
      </c>
      <c r="S3102" t="str">
        <f>TEXT(Sheet1[[#This Row],[Date]],"YYYY-MMM")</f>
        <v>2017-Apr</v>
      </c>
      <c r="T3102">
        <f>WEEKDAY(Sheet1[[#This Row],[Date]])</f>
        <v>1</v>
      </c>
      <c r="U3102" t="str">
        <f>TEXT(Sheet1[[#This Row],[Date]],"DDDD")</f>
        <v>Sunday</v>
      </c>
      <c r="V3102" t="str">
        <f>"FM"&amp;MOD(MONTH(Sheet1[[#This Row],[Date]])-4,12)+1</f>
        <v>FM1</v>
      </c>
      <c r="W3102" t="str">
        <f>"Q"&amp;ROUNDUP(MONTH(Sheet1[[#This Row],[Date]])/3,0)</f>
        <v>Q2</v>
      </c>
      <c r="X3102" t="str">
        <f>"Q"&amp;INT(MOD(MONTH(Sheet1[[#This Row],[Date]])-4,12/3)+1)</f>
        <v>Q1</v>
      </c>
      <c r="Y3102" t="str" cm="1">
        <f t="array" ref="Y3102">_xlfn.IFS(ROUND(L3102,0)&lt;=1,"Need to improve 0-1",ROUND(L3102,0)&lt;=2,"Okay 1-2",ROUND(L3102,0)&lt;=3,"Good 2-3",ROUND(L3102,0)&lt;=4,"Great 3-4",ROUND(L3102,0)&lt;=5,"Excellent 4-5")</f>
        <v>Need to improve 0-1</v>
      </c>
      <c r="Z3102" t="str">
        <f t="shared" si="48"/>
        <v>0-1000</v>
      </c>
    </row>
    <row r="3103" spans="1:26" x14ac:dyDescent="0.3">
      <c r="A3103">
        <v>1634</v>
      </c>
      <c r="B3103" t="s">
        <v>5250</v>
      </c>
      <c r="C3103">
        <v>1</v>
      </c>
      <c r="D3103" t="s">
        <v>14</v>
      </c>
      <c r="E3103" t="s">
        <v>917</v>
      </c>
      <c r="F3103" t="s">
        <v>16</v>
      </c>
      <c r="G3103" t="s">
        <v>16</v>
      </c>
      <c r="H3103" t="s">
        <v>16</v>
      </c>
      <c r="I3103">
        <v>1</v>
      </c>
      <c r="J3103">
        <v>38</v>
      </c>
      <c r="K3103">
        <v>300</v>
      </c>
      <c r="L3103">
        <v>3.3</v>
      </c>
      <c r="M3103" t="s">
        <v>742</v>
      </c>
      <c r="N3103" t="str">
        <f>SUBSTITUTE(Sheet1[[#This Row],[Datekey_Opening]],"_","-")</f>
        <v>2018-4-15</v>
      </c>
      <c r="O3103">
        <f>YEAR(Sheet1[[#This Row],[Date]])</f>
        <v>2018</v>
      </c>
      <c r="P3103" t="str">
        <f>LOOKUP(Sheet1[[#This Row],[CountryCode]],$AI$4:$AI$18,$AJ$4:$AJ$18)</f>
        <v>India</v>
      </c>
      <c r="Q3103">
        <f>MONTH(Sheet1[[#This Row],[Date]])</f>
        <v>4</v>
      </c>
      <c r="R3103" t="str">
        <f>TEXT(Sheet1[[#This Row],[Date]],"MMMM")</f>
        <v>April</v>
      </c>
      <c r="S3103" t="str">
        <f>TEXT(Sheet1[[#This Row],[Date]],"YYYY-MMM")</f>
        <v>2018-Apr</v>
      </c>
      <c r="T3103">
        <f>WEEKDAY(Sheet1[[#This Row],[Date]])</f>
        <v>1</v>
      </c>
      <c r="U3103" t="str">
        <f>TEXT(Sheet1[[#This Row],[Date]],"DDDD")</f>
        <v>Sunday</v>
      </c>
      <c r="V3103" t="str">
        <f>"FM"&amp;MOD(MONTH(Sheet1[[#This Row],[Date]])-4,12)+1</f>
        <v>FM1</v>
      </c>
      <c r="W3103" t="str">
        <f>"Q"&amp;ROUNDUP(MONTH(Sheet1[[#This Row],[Date]])/3,0)</f>
        <v>Q2</v>
      </c>
      <c r="X3103" t="str">
        <f>"Q"&amp;INT(MOD(MONTH(Sheet1[[#This Row],[Date]])-4,12/3)+1)</f>
        <v>Q1</v>
      </c>
      <c r="Y3103" t="str" cm="1">
        <f t="array" ref="Y3103">_xlfn.IFS(ROUND(L3103,0)&lt;=1,"Need to improve 0-1",ROUND(L3103,0)&lt;=2,"Okay 1-2",ROUND(L3103,0)&lt;=3,"Good 2-3",ROUND(L3103,0)&lt;=4,"Great 3-4",ROUND(L3103,0)&lt;=5,"Excellent 4-5")</f>
        <v>Good 2-3</v>
      </c>
      <c r="Z3103" t="str">
        <f t="shared" si="48"/>
        <v>0-1000</v>
      </c>
    </row>
    <row r="3104" spans="1:26" x14ac:dyDescent="0.3">
      <c r="A3104">
        <v>18456150</v>
      </c>
      <c r="B3104" t="s">
        <v>5251</v>
      </c>
      <c r="C3104">
        <v>1</v>
      </c>
      <c r="D3104" t="s">
        <v>14</v>
      </c>
      <c r="E3104" t="s">
        <v>584</v>
      </c>
      <c r="F3104" t="s">
        <v>16</v>
      </c>
      <c r="G3104" t="s">
        <v>16</v>
      </c>
      <c r="H3104" t="s">
        <v>16</v>
      </c>
      <c r="I3104">
        <v>1</v>
      </c>
      <c r="J3104">
        <v>11</v>
      </c>
      <c r="K3104">
        <v>300</v>
      </c>
      <c r="L3104">
        <v>3.2</v>
      </c>
      <c r="M3104" t="s">
        <v>5252</v>
      </c>
      <c r="N3104" t="str">
        <f>SUBSTITUTE(Sheet1[[#This Row],[Datekey_Opening]],"_","-")</f>
        <v>2015-4-27</v>
      </c>
      <c r="O3104">
        <f>YEAR(Sheet1[[#This Row],[Date]])</f>
        <v>2015</v>
      </c>
      <c r="P3104" t="str">
        <f>LOOKUP(Sheet1[[#This Row],[CountryCode]],$AI$4:$AI$18,$AJ$4:$AJ$18)</f>
        <v>India</v>
      </c>
      <c r="Q3104">
        <f>MONTH(Sheet1[[#This Row],[Date]])</f>
        <v>4</v>
      </c>
      <c r="R3104" t="str">
        <f>TEXT(Sheet1[[#This Row],[Date]],"MMMM")</f>
        <v>April</v>
      </c>
      <c r="S3104" t="str">
        <f>TEXT(Sheet1[[#This Row],[Date]],"YYYY-MMM")</f>
        <v>2015-Apr</v>
      </c>
      <c r="T3104">
        <f>WEEKDAY(Sheet1[[#This Row],[Date]])</f>
        <v>2</v>
      </c>
      <c r="U3104" t="str">
        <f>TEXT(Sheet1[[#This Row],[Date]],"DDDD")</f>
        <v>Monday</v>
      </c>
      <c r="V3104" t="str">
        <f>"FM"&amp;MOD(MONTH(Sheet1[[#This Row],[Date]])-4,12)+1</f>
        <v>FM1</v>
      </c>
      <c r="W3104" t="str">
        <f>"Q"&amp;ROUNDUP(MONTH(Sheet1[[#This Row],[Date]])/3,0)</f>
        <v>Q2</v>
      </c>
      <c r="X3104" t="str">
        <f>"Q"&amp;INT(MOD(MONTH(Sheet1[[#This Row],[Date]])-4,12/3)+1)</f>
        <v>Q1</v>
      </c>
      <c r="Y3104" t="str" cm="1">
        <f t="array" ref="Y3104">_xlfn.IFS(ROUND(L3104,0)&lt;=1,"Need to improve 0-1",ROUND(L3104,0)&lt;=2,"Okay 1-2",ROUND(L3104,0)&lt;=3,"Good 2-3",ROUND(L3104,0)&lt;=4,"Great 3-4",ROUND(L3104,0)&lt;=5,"Excellent 4-5")</f>
        <v>Good 2-3</v>
      </c>
      <c r="Z3104" t="str">
        <f t="shared" si="48"/>
        <v>0-1000</v>
      </c>
    </row>
    <row r="3105" spans="1:26" x14ac:dyDescent="0.3">
      <c r="A3105">
        <v>18224540</v>
      </c>
      <c r="B3105" t="s">
        <v>5253</v>
      </c>
      <c r="C3105">
        <v>1</v>
      </c>
      <c r="D3105" t="s">
        <v>14</v>
      </c>
      <c r="E3105" t="s">
        <v>365</v>
      </c>
      <c r="F3105" t="s">
        <v>16</v>
      </c>
      <c r="G3105" t="s">
        <v>16</v>
      </c>
      <c r="H3105" t="s">
        <v>16</v>
      </c>
      <c r="I3105">
        <v>1</v>
      </c>
      <c r="J3105">
        <v>3</v>
      </c>
      <c r="K3105">
        <v>300</v>
      </c>
      <c r="L3105">
        <v>1</v>
      </c>
      <c r="M3105" t="s">
        <v>2121</v>
      </c>
      <c r="N3105" t="str">
        <f>SUBSTITUTE(Sheet1[[#This Row],[Datekey_Opening]],"_","-")</f>
        <v>2010-4-9</v>
      </c>
      <c r="O3105">
        <f>YEAR(Sheet1[[#This Row],[Date]])</f>
        <v>2010</v>
      </c>
      <c r="P3105" t="str">
        <f>LOOKUP(Sheet1[[#This Row],[CountryCode]],$AI$4:$AI$18,$AJ$4:$AJ$18)</f>
        <v>India</v>
      </c>
      <c r="Q3105">
        <f>MONTH(Sheet1[[#This Row],[Date]])</f>
        <v>4</v>
      </c>
      <c r="R3105" t="str">
        <f>TEXT(Sheet1[[#This Row],[Date]],"MMMM")</f>
        <v>April</v>
      </c>
      <c r="S3105" t="str">
        <f>TEXT(Sheet1[[#This Row],[Date]],"YYYY-MMM")</f>
        <v>2010-Apr</v>
      </c>
      <c r="T3105">
        <f>WEEKDAY(Sheet1[[#This Row],[Date]])</f>
        <v>6</v>
      </c>
      <c r="U3105" t="str">
        <f>TEXT(Sheet1[[#This Row],[Date]],"DDDD")</f>
        <v>Friday</v>
      </c>
      <c r="V3105" t="str">
        <f>"FM"&amp;MOD(MONTH(Sheet1[[#This Row],[Date]])-4,12)+1</f>
        <v>FM1</v>
      </c>
      <c r="W3105" t="str">
        <f>"Q"&amp;ROUNDUP(MONTH(Sheet1[[#This Row],[Date]])/3,0)</f>
        <v>Q2</v>
      </c>
      <c r="X3105" t="str">
        <f>"Q"&amp;INT(MOD(MONTH(Sheet1[[#This Row],[Date]])-4,12/3)+1)</f>
        <v>Q1</v>
      </c>
      <c r="Y3105" t="str" cm="1">
        <f t="array" ref="Y3105">_xlfn.IFS(ROUND(L3105,0)&lt;=1,"Need to improve 0-1",ROUND(L3105,0)&lt;=2,"Okay 1-2",ROUND(L3105,0)&lt;=3,"Good 2-3",ROUND(L3105,0)&lt;=4,"Great 3-4",ROUND(L3105,0)&lt;=5,"Excellent 4-5")</f>
        <v>Need to improve 0-1</v>
      </c>
      <c r="Z3105" t="str">
        <f t="shared" si="48"/>
        <v>0-1000</v>
      </c>
    </row>
    <row r="3106" spans="1:26" x14ac:dyDescent="0.3">
      <c r="A3106">
        <v>18025106</v>
      </c>
      <c r="B3106" t="s">
        <v>5254</v>
      </c>
      <c r="C3106">
        <v>1</v>
      </c>
      <c r="D3106" t="s">
        <v>14</v>
      </c>
      <c r="E3106" t="s">
        <v>578</v>
      </c>
      <c r="F3106" t="s">
        <v>16</v>
      </c>
      <c r="G3106" t="s">
        <v>16</v>
      </c>
      <c r="H3106" t="s">
        <v>16</v>
      </c>
      <c r="I3106">
        <v>1</v>
      </c>
      <c r="J3106">
        <v>15</v>
      </c>
      <c r="K3106">
        <v>300</v>
      </c>
      <c r="L3106">
        <v>3.3</v>
      </c>
      <c r="M3106" t="s">
        <v>744</v>
      </c>
      <c r="N3106" t="str">
        <f>SUBSTITUTE(Sheet1[[#This Row],[Datekey_Opening]],"_","-")</f>
        <v>2015-4-28</v>
      </c>
      <c r="O3106">
        <f>YEAR(Sheet1[[#This Row],[Date]])</f>
        <v>2015</v>
      </c>
      <c r="P3106" t="str">
        <f>LOOKUP(Sheet1[[#This Row],[CountryCode]],$AI$4:$AI$18,$AJ$4:$AJ$18)</f>
        <v>India</v>
      </c>
      <c r="Q3106">
        <f>MONTH(Sheet1[[#This Row],[Date]])</f>
        <v>4</v>
      </c>
      <c r="R3106" t="str">
        <f>TEXT(Sheet1[[#This Row],[Date]],"MMMM")</f>
        <v>April</v>
      </c>
      <c r="S3106" t="str">
        <f>TEXT(Sheet1[[#This Row],[Date]],"YYYY-MMM")</f>
        <v>2015-Apr</v>
      </c>
      <c r="T3106">
        <f>WEEKDAY(Sheet1[[#This Row],[Date]])</f>
        <v>3</v>
      </c>
      <c r="U3106" t="str">
        <f>TEXT(Sheet1[[#This Row],[Date]],"DDDD")</f>
        <v>Tuesday</v>
      </c>
      <c r="V3106" t="str">
        <f>"FM"&amp;MOD(MONTH(Sheet1[[#This Row],[Date]])-4,12)+1</f>
        <v>FM1</v>
      </c>
      <c r="W3106" t="str">
        <f>"Q"&amp;ROUNDUP(MONTH(Sheet1[[#This Row],[Date]])/3,0)</f>
        <v>Q2</v>
      </c>
      <c r="X3106" t="str">
        <f>"Q"&amp;INT(MOD(MONTH(Sheet1[[#This Row],[Date]])-4,12/3)+1)</f>
        <v>Q1</v>
      </c>
      <c r="Y3106" t="str" cm="1">
        <f t="array" ref="Y3106">_xlfn.IFS(ROUND(L3106,0)&lt;=1,"Need to improve 0-1",ROUND(L3106,0)&lt;=2,"Okay 1-2",ROUND(L3106,0)&lt;=3,"Good 2-3",ROUND(L3106,0)&lt;=4,"Great 3-4",ROUND(L3106,0)&lt;=5,"Excellent 4-5")</f>
        <v>Good 2-3</v>
      </c>
      <c r="Z3106" t="str">
        <f t="shared" si="48"/>
        <v>0-1000</v>
      </c>
    </row>
    <row r="3107" spans="1:26" x14ac:dyDescent="0.3">
      <c r="A3107">
        <v>18204802</v>
      </c>
      <c r="B3107" t="s">
        <v>5255</v>
      </c>
      <c r="C3107">
        <v>1</v>
      </c>
      <c r="D3107" t="s">
        <v>14</v>
      </c>
      <c r="E3107" t="s">
        <v>395</v>
      </c>
      <c r="F3107" t="s">
        <v>16</v>
      </c>
      <c r="G3107" t="s">
        <v>16</v>
      </c>
      <c r="H3107" t="s">
        <v>16</v>
      </c>
      <c r="I3107">
        <v>1</v>
      </c>
      <c r="J3107">
        <v>5</v>
      </c>
      <c r="K3107">
        <v>300</v>
      </c>
      <c r="L3107">
        <v>2.9</v>
      </c>
      <c r="M3107" t="s">
        <v>5256</v>
      </c>
      <c r="N3107" t="str">
        <f>SUBSTITUTE(Sheet1[[#This Row],[Datekey_Opening]],"_","-")</f>
        <v>2015-4-10</v>
      </c>
      <c r="O3107">
        <f>YEAR(Sheet1[[#This Row],[Date]])</f>
        <v>2015</v>
      </c>
      <c r="P3107" t="str">
        <f>LOOKUP(Sheet1[[#This Row],[CountryCode]],$AI$4:$AI$18,$AJ$4:$AJ$18)</f>
        <v>India</v>
      </c>
      <c r="Q3107">
        <f>MONTH(Sheet1[[#This Row],[Date]])</f>
        <v>4</v>
      </c>
      <c r="R3107" t="str">
        <f>TEXT(Sheet1[[#This Row],[Date]],"MMMM")</f>
        <v>April</v>
      </c>
      <c r="S3107" t="str">
        <f>TEXT(Sheet1[[#This Row],[Date]],"YYYY-MMM")</f>
        <v>2015-Apr</v>
      </c>
      <c r="T3107">
        <f>WEEKDAY(Sheet1[[#This Row],[Date]])</f>
        <v>6</v>
      </c>
      <c r="U3107" t="str">
        <f>TEXT(Sheet1[[#This Row],[Date]],"DDDD")</f>
        <v>Friday</v>
      </c>
      <c r="V3107" t="str">
        <f>"FM"&amp;MOD(MONTH(Sheet1[[#This Row],[Date]])-4,12)+1</f>
        <v>FM1</v>
      </c>
      <c r="W3107" t="str">
        <f>"Q"&amp;ROUNDUP(MONTH(Sheet1[[#This Row],[Date]])/3,0)</f>
        <v>Q2</v>
      </c>
      <c r="X3107" t="str">
        <f>"Q"&amp;INT(MOD(MONTH(Sheet1[[#This Row],[Date]])-4,12/3)+1)</f>
        <v>Q1</v>
      </c>
      <c r="Y3107" t="str" cm="1">
        <f t="array" ref="Y3107">_xlfn.IFS(ROUND(L3107,0)&lt;=1,"Need to improve 0-1",ROUND(L3107,0)&lt;=2,"Okay 1-2",ROUND(L3107,0)&lt;=3,"Good 2-3",ROUND(L3107,0)&lt;=4,"Great 3-4",ROUND(L3107,0)&lt;=5,"Excellent 4-5")</f>
        <v>Good 2-3</v>
      </c>
      <c r="Z3107" t="str">
        <f t="shared" si="48"/>
        <v>0-1000</v>
      </c>
    </row>
    <row r="3108" spans="1:26" x14ac:dyDescent="0.3">
      <c r="A3108">
        <v>303244</v>
      </c>
      <c r="B3108" t="s">
        <v>1184</v>
      </c>
      <c r="C3108">
        <v>1</v>
      </c>
      <c r="D3108" t="s">
        <v>14</v>
      </c>
      <c r="E3108" t="s">
        <v>1057</v>
      </c>
      <c r="F3108" t="s">
        <v>16</v>
      </c>
      <c r="G3108" t="s">
        <v>16</v>
      </c>
      <c r="H3108" t="s">
        <v>16</v>
      </c>
      <c r="I3108">
        <v>1</v>
      </c>
      <c r="J3108">
        <v>9</v>
      </c>
      <c r="K3108">
        <v>300</v>
      </c>
      <c r="L3108">
        <v>3.1</v>
      </c>
      <c r="M3108" t="s">
        <v>5257</v>
      </c>
      <c r="N3108" t="str">
        <f>SUBSTITUTE(Sheet1[[#This Row],[Datekey_Opening]],"_","-")</f>
        <v>2010-4-2</v>
      </c>
      <c r="O3108">
        <f>YEAR(Sheet1[[#This Row],[Date]])</f>
        <v>2010</v>
      </c>
      <c r="P3108" t="str">
        <f>LOOKUP(Sheet1[[#This Row],[CountryCode]],$AI$4:$AI$18,$AJ$4:$AJ$18)</f>
        <v>India</v>
      </c>
      <c r="Q3108">
        <f>MONTH(Sheet1[[#This Row],[Date]])</f>
        <v>4</v>
      </c>
      <c r="R3108" t="str">
        <f>TEXT(Sheet1[[#This Row],[Date]],"MMMM")</f>
        <v>April</v>
      </c>
      <c r="S3108" t="str">
        <f>TEXT(Sheet1[[#This Row],[Date]],"YYYY-MMM")</f>
        <v>2010-Apr</v>
      </c>
      <c r="T3108">
        <f>WEEKDAY(Sheet1[[#This Row],[Date]])</f>
        <v>6</v>
      </c>
      <c r="U3108" t="str">
        <f>TEXT(Sheet1[[#This Row],[Date]],"DDDD")</f>
        <v>Friday</v>
      </c>
      <c r="V3108" t="str">
        <f>"FM"&amp;MOD(MONTH(Sheet1[[#This Row],[Date]])-4,12)+1</f>
        <v>FM1</v>
      </c>
      <c r="W3108" t="str">
        <f>"Q"&amp;ROUNDUP(MONTH(Sheet1[[#This Row],[Date]])/3,0)</f>
        <v>Q2</v>
      </c>
      <c r="X3108" t="str">
        <f>"Q"&amp;INT(MOD(MONTH(Sheet1[[#This Row],[Date]])-4,12/3)+1)</f>
        <v>Q1</v>
      </c>
      <c r="Y3108" t="str" cm="1">
        <f t="array" ref="Y3108">_xlfn.IFS(ROUND(L3108,0)&lt;=1,"Need to improve 0-1",ROUND(L3108,0)&lt;=2,"Okay 1-2",ROUND(L3108,0)&lt;=3,"Good 2-3",ROUND(L3108,0)&lt;=4,"Great 3-4",ROUND(L3108,0)&lt;=5,"Excellent 4-5")</f>
        <v>Good 2-3</v>
      </c>
      <c r="Z3108" t="str">
        <f t="shared" si="48"/>
        <v>0-1000</v>
      </c>
    </row>
    <row r="3109" spans="1:26" x14ac:dyDescent="0.3">
      <c r="A3109">
        <v>18337907</v>
      </c>
      <c r="B3109" t="s">
        <v>5258</v>
      </c>
      <c r="C3109">
        <v>1</v>
      </c>
      <c r="D3109" t="s">
        <v>14</v>
      </c>
      <c r="E3109" t="s">
        <v>362</v>
      </c>
      <c r="F3109" t="s">
        <v>16</v>
      </c>
      <c r="G3109" t="s">
        <v>16</v>
      </c>
      <c r="H3109" t="s">
        <v>16</v>
      </c>
      <c r="I3109">
        <v>1</v>
      </c>
      <c r="J3109">
        <v>19</v>
      </c>
      <c r="K3109">
        <v>300</v>
      </c>
      <c r="L3109">
        <v>3.4</v>
      </c>
      <c r="M3109" t="s">
        <v>5222</v>
      </c>
      <c r="N3109" t="str">
        <f>SUBSTITUTE(Sheet1[[#This Row],[Datekey_Opening]],"_","-")</f>
        <v>2018-4-6</v>
      </c>
      <c r="O3109">
        <f>YEAR(Sheet1[[#This Row],[Date]])</f>
        <v>2018</v>
      </c>
      <c r="P3109" t="str">
        <f>LOOKUP(Sheet1[[#This Row],[CountryCode]],$AI$4:$AI$18,$AJ$4:$AJ$18)</f>
        <v>India</v>
      </c>
      <c r="Q3109">
        <f>MONTH(Sheet1[[#This Row],[Date]])</f>
        <v>4</v>
      </c>
      <c r="R3109" t="str">
        <f>TEXT(Sheet1[[#This Row],[Date]],"MMMM")</f>
        <v>April</v>
      </c>
      <c r="S3109" t="str">
        <f>TEXT(Sheet1[[#This Row],[Date]],"YYYY-MMM")</f>
        <v>2018-Apr</v>
      </c>
      <c r="T3109">
        <f>WEEKDAY(Sheet1[[#This Row],[Date]])</f>
        <v>6</v>
      </c>
      <c r="U3109" t="str">
        <f>TEXT(Sheet1[[#This Row],[Date]],"DDDD")</f>
        <v>Friday</v>
      </c>
      <c r="V3109" t="str">
        <f>"FM"&amp;MOD(MONTH(Sheet1[[#This Row],[Date]])-4,12)+1</f>
        <v>FM1</v>
      </c>
      <c r="W3109" t="str">
        <f>"Q"&amp;ROUNDUP(MONTH(Sheet1[[#This Row],[Date]])/3,0)</f>
        <v>Q2</v>
      </c>
      <c r="X3109" t="str">
        <f>"Q"&amp;INT(MOD(MONTH(Sheet1[[#This Row],[Date]])-4,12/3)+1)</f>
        <v>Q1</v>
      </c>
      <c r="Y3109" t="str" cm="1">
        <f t="array" ref="Y3109">_xlfn.IFS(ROUND(L3109,0)&lt;=1,"Need to improve 0-1",ROUND(L3109,0)&lt;=2,"Okay 1-2",ROUND(L3109,0)&lt;=3,"Good 2-3",ROUND(L3109,0)&lt;=4,"Great 3-4",ROUND(L3109,0)&lt;=5,"Excellent 4-5")</f>
        <v>Good 2-3</v>
      </c>
      <c r="Z3109" t="str">
        <f t="shared" si="48"/>
        <v>0-1000</v>
      </c>
    </row>
    <row r="3110" spans="1:26" x14ac:dyDescent="0.3">
      <c r="A3110">
        <v>18250797</v>
      </c>
      <c r="B3110" t="s">
        <v>5259</v>
      </c>
      <c r="C3110">
        <v>1</v>
      </c>
      <c r="D3110" t="s">
        <v>14</v>
      </c>
      <c r="E3110" t="s">
        <v>435</v>
      </c>
      <c r="F3110" t="s">
        <v>16</v>
      </c>
      <c r="G3110" t="s">
        <v>16</v>
      </c>
      <c r="H3110" t="s">
        <v>16</v>
      </c>
      <c r="I3110">
        <v>1</v>
      </c>
      <c r="J3110">
        <v>26</v>
      </c>
      <c r="K3110">
        <v>300</v>
      </c>
      <c r="L3110">
        <v>3.3</v>
      </c>
      <c r="M3110" t="s">
        <v>3145</v>
      </c>
      <c r="N3110" t="str">
        <f>SUBSTITUTE(Sheet1[[#This Row],[Datekey_Opening]],"_","-")</f>
        <v>2011-3-26</v>
      </c>
      <c r="O3110">
        <f>YEAR(Sheet1[[#This Row],[Date]])</f>
        <v>2011</v>
      </c>
      <c r="P3110" t="str">
        <f>LOOKUP(Sheet1[[#This Row],[CountryCode]],$AI$4:$AI$18,$AJ$4:$AJ$18)</f>
        <v>India</v>
      </c>
      <c r="Q3110">
        <f>MONTH(Sheet1[[#This Row],[Date]])</f>
        <v>3</v>
      </c>
      <c r="R3110" t="str">
        <f>TEXT(Sheet1[[#This Row],[Date]],"MMMM")</f>
        <v>March</v>
      </c>
      <c r="S3110" t="str">
        <f>TEXT(Sheet1[[#This Row],[Date]],"YYYY-MMM")</f>
        <v>2011-Mar</v>
      </c>
      <c r="T3110">
        <f>WEEKDAY(Sheet1[[#This Row],[Date]])</f>
        <v>7</v>
      </c>
      <c r="U3110" t="str">
        <f>TEXT(Sheet1[[#This Row],[Date]],"DDDD")</f>
        <v>Saturday</v>
      </c>
      <c r="V3110" t="str">
        <f>"FM"&amp;MOD(MONTH(Sheet1[[#This Row],[Date]])-4,12)+1</f>
        <v>FM12</v>
      </c>
      <c r="W3110" t="str">
        <f>"Q"&amp;ROUNDUP(MONTH(Sheet1[[#This Row],[Date]])/3,0)</f>
        <v>Q1</v>
      </c>
      <c r="X3110" t="str">
        <f>"Q"&amp;INT(MOD(MONTH(Sheet1[[#This Row],[Date]])-4,12/3)+1)</f>
        <v>Q4</v>
      </c>
      <c r="Y3110" t="str" cm="1">
        <f t="array" ref="Y3110">_xlfn.IFS(ROUND(L3110,0)&lt;=1,"Need to improve 0-1",ROUND(L3110,0)&lt;=2,"Okay 1-2",ROUND(L3110,0)&lt;=3,"Good 2-3",ROUND(L3110,0)&lt;=4,"Great 3-4",ROUND(L3110,0)&lt;=5,"Excellent 4-5")</f>
        <v>Good 2-3</v>
      </c>
      <c r="Z3110" t="str">
        <f t="shared" si="48"/>
        <v>0-1000</v>
      </c>
    </row>
    <row r="3111" spans="1:26" x14ac:dyDescent="0.3">
      <c r="A3111">
        <v>1862</v>
      </c>
      <c r="B3111" t="s">
        <v>5260</v>
      </c>
      <c r="C3111">
        <v>1</v>
      </c>
      <c r="D3111" t="s">
        <v>14</v>
      </c>
      <c r="E3111" t="s">
        <v>610</v>
      </c>
      <c r="F3111" t="s">
        <v>16</v>
      </c>
      <c r="G3111" t="s">
        <v>21</v>
      </c>
      <c r="H3111" t="s">
        <v>16</v>
      </c>
      <c r="I3111">
        <v>1</v>
      </c>
      <c r="J3111">
        <v>38</v>
      </c>
      <c r="K3111">
        <v>300</v>
      </c>
      <c r="L3111">
        <v>2.6</v>
      </c>
      <c r="M3111" t="s">
        <v>2790</v>
      </c>
      <c r="N3111" t="str">
        <f>SUBSTITUTE(Sheet1[[#This Row],[Datekey_Opening]],"_","-")</f>
        <v>2015-3-22</v>
      </c>
      <c r="O3111">
        <f>YEAR(Sheet1[[#This Row],[Date]])</f>
        <v>2015</v>
      </c>
      <c r="P3111" t="str">
        <f>LOOKUP(Sheet1[[#This Row],[CountryCode]],$AI$4:$AI$18,$AJ$4:$AJ$18)</f>
        <v>India</v>
      </c>
      <c r="Q3111">
        <f>MONTH(Sheet1[[#This Row],[Date]])</f>
        <v>3</v>
      </c>
      <c r="R3111" t="str">
        <f>TEXT(Sheet1[[#This Row],[Date]],"MMMM")</f>
        <v>March</v>
      </c>
      <c r="S3111" t="str">
        <f>TEXT(Sheet1[[#This Row],[Date]],"YYYY-MMM")</f>
        <v>2015-Mar</v>
      </c>
      <c r="T3111">
        <f>WEEKDAY(Sheet1[[#This Row],[Date]])</f>
        <v>1</v>
      </c>
      <c r="U3111" t="str">
        <f>TEXT(Sheet1[[#This Row],[Date]],"DDDD")</f>
        <v>Sunday</v>
      </c>
      <c r="V3111" t="str">
        <f>"FM"&amp;MOD(MONTH(Sheet1[[#This Row],[Date]])-4,12)+1</f>
        <v>FM12</v>
      </c>
      <c r="W3111" t="str">
        <f>"Q"&amp;ROUNDUP(MONTH(Sheet1[[#This Row],[Date]])/3,0)</f>
        <v>Q1</v>
      </c>
      <c r="X3111" t="str">
        <f>"Q"&amp;INT(MOD(MONTH(Sheet1[[#This Row],[Date]])-4,12/3)+1)</f>
        <v>Q4</v>
      </c>
      <c r="Y3111" t="str" cm="1">
        <f t="array" ref="Y3111">_xlfn.IFS(ROUND(L3111,0)&lt;=1,"Need to improve 0-1",ROUND(L3111,0)&lt;=2,"Okay 1-2",ROUND(L3111,0)&lt;=3,"Good 2-3",ROUND(L3111,0)&lt;=4,"Great 3-4",ROUND(L3111,0)&lt;=5,"Excellent 4-5")</f>
        <v>Good 2-3</v>
      </c>
      <c r="Z3111" t="str">
        <f t="shared" si="48"/>
        <v>0-1000</v>
      </c>
    </row>
    <row r="3112" spans="1:26" x14ac:dyDescent="0.3">
      <c r="A3112">
        <v>308006</v>
      </c>
      <c r="B3112" t="s">
        <v>5261</v>
      </c>
      <c r="C3112">
        <v>1</v>
      </c>
      <c r="D3112" t="s">
        <v>14</v>
      </c>
      <c r="E3112" t="s">
        <v>697</v>
      </c>
      <c r="F3112" t="s">
        <v>16</v>
      </c>
      <c r="G3112" t="s">
        <v>16</v>
      </c>
      <c r="H3112" t="s">
        <v>16</v>
      </c>
      <c r="I3112">
        <v>1</v>
      </c>
      <c r="J3112">
        <v>5</v>
      </c>
      <c r="K3112">
        <v>300</v>
      </c>
      <c r="L3112">
        <v>3</v>
      </c>
      <c r="M3112" t="s">
        <v>2307</v>
      </c>
      <c r="N3112" t="str">
        <f>SUBSTITUTE(Sheet1[[#This Row],[Datekey_Opening]],"_","-")</f>
        <v>2012-3-5</v>
      </c>
      <c r="O3112">
        <f>YEAR(Sheet1[[#This Row],[Date]])</f>
        <v>2012</v>
      </c>
      <c r="P3112" t="str">
        <f>LOOKUP(Sheet1[[#This Row],[CountryCode]],$AI$4:$AI$18,$AJ$4:$AJ$18)</f>
        <v>India</v>
      </c>
      <c r="Q3112">
        <f>MONTH(Sheet1[[#This Row],[Date]])</f>
        <v>3</v>
      </c>
      <c r="R3112" t="str">
        <f>TEXT(Sheet1[[#This Row],[Date]],"MMMM")</f>
        <v>March</v>
      </c>
      <c r="S3112" t="str">
        <f>TEXT(Sheet1[[#This Row],[Date]],"YYYY-MMM")</f>
        <v>2012-Mar</v>
      </c>
      <c r="T3112">
        <f>WEEKDAY(Sheet1[[#This Row],[Date]])</f>
        <v>2</v>
      </c>
      <c r="U3112" t="str">
        <f>TEXT(Sheet1[[#This Row],[Date]],"DDDD")</f>
        <v>Monday</v>
      </c>
      <c r="V3112" t="str">
        <f>"FM"&amp;MOD(MONTH(Sheet1[[#This Row],[Date]])-4,12)+1</f>
        <v>FM12</v>
      </c>
      <c r="W3112" t="str">
        <f>"Q"&amp;ROUNDUP(MONTH(Sheet1[[#This Row],[Date]])/3,0)</f>
        <v>Q1</v>
      </c>
      <c r="X3112" t="str">
        <f>"Q"&amp;INT(MOD(MONTH(Sheet1[[#This Row],[Date]])-4,12/3)+1)</f>
        <v>Q4</v>
      </c>
      <c r="Y3112" t="str" cm="1">
        <f t="array" ref="Y3112">_xlfn.IFS(ROUND(L3112,0)&lt;=1,"Need to improve 0-1",ROUND(L3112,0)&lt;=2,"Okay 1-2",ROUND(L3112,0)&lt;=3,"Good 2-3",ROUND(L3112,0)&lt;=4,"Great 3-4",ROUND(L3112,0)&lt;=5,"Excellent 4-5")</f>
        <v>Good 2-3</v>
      </c>
      <c r="Z3112" t="str">
        <f t="shared" si="48"/>
        <v>0-1000</v>
      </c>
    </row>
    <row r="3113" spans="1:26" x14ac:dyDescent="0.3">
      <c r="A3113">
        <v>18082228</v>
      </c>
      <c r="B3113" t="s">
        <v>5262</v>
      </c>
      <c r="C3113">
        <v>1</v>
      </c>
      <c r="D3113" t="s">
        <v>14</v>
      </c>
      <c r="E3113" t="s">
        <v>564</v>
      </c>
      <c r="F3113" t="s">
        <v>16</v>
      </c>
      <c r="G3113" t="s">
        <v>16</v>
      </c>
      <c r="H3113" t="s">
        <v>16</v>
      </c>
      <c r="I3113">
        <v>1</v>
      </c>
      <c r="J3113">
        <v>36</v>
      </c>
      <c r="K3113">
        <v>300</v>
      </c>
      <c r="L3113">
        <v>3.9</v>
      </c>
      <c r="M3113" t="s">
        <v>5263</v>
      </c>
      <c r="N3113" t="str">
        <f>SUBSTITUTE(Sheet1[[#This Row],[Datekey_Opening]],"_","-")</f>
        <v>2010-3-2</v>
      </c>
      <c r="O3113">
        <f>YEAR(Sheet1[[#This Row],[Date]])</f>
        <v>2010</v>
      </c>
      <c r="P3113" t="str">
        <f>LOOKUP(Sheet1[[#This Row],[CountryCode]],$AI$4:$AI$18,$AJ$4:$AJ$18)</f>
        <v>India</v>
      </c>
      <c r="Q3113">
        <f>MONTH(Sheet1[[#This Row],[Date]])</f>
        <v>3</v>
      </c>
      <c r="R3113" t="str">
        <f>TEXT(Sheet1[[#This Row],[Date]],"MMMM")</f>
        <v>March</v>
      </c>
      <c r="S3113" t="str">
        <f>TEXT(Sheet1[[#This Row],[Date]],"YYYY-MMM")</f>
        <v>2010-Mar</v>
      </c>
      <c r="T3113">
        <f>WEEKDAY(Sheet1[[#This Row],[Date]])</f>
        <v>3</v>
      </c>
      <c r="U3113" t="str">
        <f>TEXT(Sheet1[[#This Row],[Date]],"DDDD")</f>
        <v>Tuesday</v>
      </c>
      <c r="V3113" t="str">
        <f>"FM"&amp;MOD(MONTH(Sheet1[[#This Row],[Date]])-4,12)+1</f>
        <v>FM12</v>
      </c>
      <c r="W3113" t="str">
        <f>"Q"&amp;ROUNDUP(MONTH(Sheet1[[#This Row],[Date]])/3,0)</f>
        <v>Q1</v>
      </c>
      <c r="X3113" t="str">
        <f>"Q"&amp;INT(MOD(MONTH(Sheet1[[#This Row],[Date]])-4,12/3)+1)</f>
        <v>Q4</v>
      </c>
      <c r="Y3113" t="str" cm="1">
        <f t="array" ref="Y3113">_xlfn.IFS(ROUND(L3113,0)&lt;=1,"Need to improve 0-1",ROUND(L3113,0)&lt;=2,"Okay 1-2",ROUND(L3113,0)&lt;=3,"Good 2-3",ROUND(L3113,0)&lt;=4,"Great 3-4",ROUND(L3113,0)&lt;=5,"Excellent 4-5")</f>
        <v>Great 3-4</v>
      </c>
      <c r="Z3113" t="str">
        <f t="shared" si="48"/>
        <v>0-1000</v>
      </c>
    </row>
    <row r="3114" spans="1:26" x14ac:dyDescent="0.3">
      <c r="A3114">
        <v>18292465</v>
      </c>
      <c r="B3114" t="s">
        <v>5264</v>
      </c>
      <c r="C3114">
        <v>1</v>
      </c>
      <c r="D3114" t="s">
        <v>14</v>
      </c>
      <c r="E3114" t="s">
        <v>373</v>
      </c>
      <c r="F3114" t="s">
        <v>16</v>
      </c>
      <c r="G3114" t="s">
        <v>16</v>
      </c>
      <c r="H3114" t="s">
        <v>16</v>
      </c>
      <c r="I3114">
        <v>1</v>
      </c>
      <c r="J3114">
        <v>3</v>
      </c>
      <c r="K3114">
        <v>300</v>
      </c>
      <c r="L3114">
        <v>1</v>
      </c>
      <c r="M3114" t="s">
        <v>210</v>
      </c>
      <c r="N3114" t="str">
        <f>SUBSTITUTE(Sheet1[[#This Row],[Datekey_Opening]],"_","-")</f>
        <v>2013-3-13</v>
      </c>
      <c r="O3114">
        <f>YEAR(Sheet1[[#This Row],[Date]])</f>
        <v>2013</v>
      </c>
      <c r="P3114" t="str">
        <f>LOOKUP(Sheet1[[#This Row],[CountryCode]],$AI$4:$AI$18,$AJ$4:$AJ$18)</f>
        <v>India</v>
      </c>
      <c r="Q3114">
        <f>MONTH(Sheet1[[#This Row],[Date]])</f>
        <v>3</v>
      </c>
      <c r="R3114" t="str">
        <f>TEXT(Sheet1[[#This Row],[Date]],"MMMM")</f>
        <v>March</v>
      </c>
      <c r="S3114" t="str">
        <f>TEXT(Sheet1[[#This Row],[Date]],"YYYY-MMM")</f>
        <v>2013-Mar</v>
      </c>
      <c r="T3114">
        <f>WEEKDAY(Sheet1[[#This Row],[Date]])</f>
        <v>4</v>
      </c>
      <c r="U3114" t="str">
        <f>TEXT(Sheet1[[#This Row],[Date]],"DDDD")</f>
        <v>Wednesday</v>
      </c>
      <c r="V3114" t="str">
        <f>"FM"&amp;MOD(MONTH(Sheet1[[#This Row],[Date]])-4,12)+1</f>
        <v>FM12</v>
      </c>
      <c r="W3114" t="str">
        <f>"Q"&amp;ROUNDUP(MONTH(Sheet1[[#This Row],[Date]])/3,0)</f>
        <v>Q1</v>
      </c>
      <c r="X3114" t="str">
        <f>"Q"&amp;INT(MOD(MONTH(Sheet1[[#This Row],[Date]])-4,12/3)+1)</f>
        <v>Q4</v>
      </c>
      <c r="Y3114" t="str" cm="1">
        <f t="array" ref="Y3114">_xlfn.IFS(ROUND(L3114,0)&lt;=1,"Need to improve 0-1",ROUND(L3114,0)&lt;=2,"Okay 1-2",ROUND(L3114,0)&lt;=3,"Good 2-3",ROUND(L3114,0)&lt;=4,"Great 3-4",ROUND(L3114,0)&lt;=5,"Excellent 4-5")</f>
        <v>Need to improve 0-1</v>
      </c>
      <c r="Z3114" t="str">
        <f t="shared" si="48"/>
        <v>0-1000</v>
      </c>
    </row>
    <row r="3115" spans="1:26" x14ac:dyDescent="0.3">
      <c r="A3115">
        <v>313473</v>
      </c>
      <c r="B3115" t="s">
        <v>5240</v>
      </c>
      <c r="C3115">
        <v>1</v>
      </c>
      <c r="D3115" t="s">
        <v>14</v>
      </c>
      <c r="E3115" t="s">
        <v>473</v>
      </c>
      <c r="F3115" t="s">
        <v>16</v>
      </c>
      <c r="G3115" t="s">
        <v>16</v>
      </c>
      <c r="H3115" t="s">
        <v>16</v>
      </c>
      <c r="I3115">
        <v>1</v>
      </c>
      <c r="J3115">
        <v>7</v>
      </c>
      <c r="K3115">
        <v>300</v>
      </c>
      <c r="L3115">
        <v>3</v>
      </c>
      <c r="M3115" t="s">
        <v>5265</v>
      </c>
      <c r="N3115" t="str">
        <f>SUBSTITUTE(Sheet1[[#This Row],[Datekey_Opening]],"_","-")</f>
        <v>2010-3-12</v>
      </c>
      <c r="O3115">
        <f>YEAR(Sheet1[[#This Row],[Date]])</f>
        <v>2010</v>
      </c>
      <c r="P3115" t="str">
        <f>LOOKUP(Sheet1[[#This Row],[CountryCode]],$AI$4:$AI$18,$AJ$4:$AJ$18)</f>
        <v>India</v>
      </c>
      <c r="Q3115">
        <f>MONTH(Sheet1[[#This Row],[Date]])</f>
        <v>3</v>
      </c>
      <c r="R3115" t="str">
        <f>TEXT(Sheet1[[#This Row],[Date]],"MMMM")</f>
        <v>March</v>
      </c>
      <c r="S3115" t="str">
        <f>TEXT(Sheet1[[#This Row],[Date]],"YYYY-MMM")</f>
        <v>2010-Mar</v>
      </c>
      <c r="T3115">
        <f>WEEKDAY(Sheet1[[#This Row],[Date]])</f>
        <v>6</v>
      </c>
      <c r="U3115" t="str">
        <f>TEXT(Sheet1[[#This Row],[Date]],"DDDD")</f>
        <v>Friday</v>
      </c>
      <c r="V3115" t="str">
        <f>"FM"&amp;MOD(MONTH(Sheet1[[#This Row],[Date]])-4,12)+1</f>
        <v>FM12</v>
      </c>
      <c r="W3115" t="str">
        <f>"Q"&amp;ROUNDUP(MONTH(Sheet1[[#This Row],[Date]])/3,0)</f>
        <v>Q1</v>
      </c>
      <c r="X3115" t="str">
        <f>"Q"&amp;INT(MOD(MONTH(Sheet1[[#This Row],[Date]])-4,12/3)+1)</f>
        <v>Q4</v>
      </c>
      <c r="Y3115" t="str" cm="1">
        <f t="array" ref="Y3115">_xlfn.IFS(ROUND(L3115,0)&lt;=1,"Need to improve 0-1",ROUND(L3115,0)&lt;=2,"Okay 1-2",ROUND(L3115,0)&lt;=3,"Good 2-3",ROUND(L3115,0)&lt;=4,"Great 3-4",ROUND(L3115,0)&lt;=5,"Excellent 4-5")</f>
        <v>Good 2-3</v>
      </c>
      <c r="Z3115" t="str">
        <f t="shared" si="48"/>
        <v>0-1000</v>
      </c>
    </row>
    <row r="3116" spans="1:26" x14ac:dyDescent="0.3">
      <c r="A3116">
        <v>18334422</v>
      </c>
      <c r="B3116" t="s">
        <v>5148</v>
      </c>
      <c r="C3116">
        <v>1</v>
      </c>
      <c r="D3116" t="s">
        <v>14</v>
      </c>
      <c r="E3116" t="s">
        <v>564</v>
      </c>
      <c r="F3116" t="s">
        <v>16</v>
      </c>
      <c r="G3116" t="s">
        <v>21</v>
      </c>
      <c r="H3116" t="s">
        <v>16</v>
      </c>
      <c r="I3116">
        <v>1</v>
      </c>
      <c r="J3116">
        <v>9</v>
      </c>
      <c r="K3116">
        <v>300</v>
      </c>
      <c r="L3116">
        <v>2.9</v>
      </c>
      <c r="M3116" t="s">
        <v>471</v>
      </c>
      <c r="N3116" t="str">
        <f>SUBSTITUTE(Sheet1[[#This Row],[Datekey_Opening]],"_","-")</f>
        <v>2018-3-18</v>
      </c>
      <c r="O3116">
        <f>YEAR(Sheet1[[#This Row],[Date]])</f>
        <v>2018</v>
      </c>
      <c r="P3116" t="str">
        <f>LOOKUP(Sheet1[[#This Row],[CountryCode]],$AI$4:$AI$18,$AJ$4:$AJ$18)</f>
        <v>India</v>
      </c>
      <c r="Q3116">
        <f>MONTH(Sheet1[[#This Row],[Date]])</f>
        <v>3</v>
      </c>
      <c r="R3116" t="str">
        <f>TEXT(Sheet1[[#This Row],[Date]],"MMMM")</f>
        <v>March</v>
      </c>
      <c r="S3116" t="str">
        <f>TEXT(Sheet1[[#This Row],[Date]],"YYYY-MMM")</f>
        <v>2018-Mar</v>
      </c>
      <c r="T3116">
        <f>WEEKDAY(Sheet1[[#This Row],[Date]])</f>
        <v>1</v>
      </c>
      <c r="U3116" t="str">
        <f>TEXT(Sheet1[[#This Row],[Date]],"DDDD")</f>
        <v>Sunday</v>
      </c>
      <c r="V3116" t="str">
        <f>"FM"&amp;MOD(MONTH(Sheet1[[#This Row],[Date]])-4,12)+1</f>
        <v>FM12</v>
      </c>
      <c r="W3116" t="str">
        <f>"Q"&amp;ROUNDUP(MONTH(Sheet1[[#This Row],[Date]])/3,0)</f>
        <v>Q1</v>
      </c>
      <c r="X3116" t="str">
        <f>"Q"&amp;INT(MOD(MONTH(Sheet1[[#This Row],[Date]])-4,12/3)+1)</f>
        <v>Q4</v>
      </c>
      <c r="Y3116" t="str" cm="1">
        <f t="array" ref="Y3116">_xlfn.IFS(ROUND(L3116,0)&lt;=1,"Need to improve 0-1",ROUND(L3116,0)&lt;=2,"Okay 1-2",ROUND(L3116,0)&lt;=3,"Good 2-3",ROUND(L3116,0)&lt;=4,"Great 3-4",ROUND(L3116,0)&lt;=5,"Excellent 4-5")</f>
        <v>Good 2-3</v>
      </c>
      <c r="Z3116" t="str">
        <f t="shared" si="48"/>
        <v>0-1000</v>
      </c>
    </row>
    <row r="3117" spans="1:26" x14ac:dyDescent="0.3">
      <c r="A3117">
        <v>18423871</v>
      </c>
      <c r="B3117" t="s">
        <v>5266</v>
      </c>
      <c r="C3117">
        <v>1</v>
      </c>
      <c r="D3117" t="s">
        <v>14</v>
      </c>
      <c r="E3117" t="s">
        <v>426</v>
      </c>
      <c r="F3117" t="s">
        <v>16</v>
      </c>
      <c r="G3117" t="s">
        <v>21</v>
      </c>
      <c r="H3117" t="s">
        <v>16</v>
      </c>
      <c r="I3117">
        <v>1</v>
      </c>
      <c r="J3117">
        <v>23</v>
      </c>
      <c r="K3117">
        <v>300</v>
      </c>
      <c r="L3117">
        <v>3.1</v>
      </c>
      <c r="M3117" t="s">
        <v>1262</v>
      </c>
      <c r="N3117" t="str">
        <f>SUBSTITUTE(Sheet1[[#This Row],[Datekey_Opening]],"_","-")</f>
        <v>2012-3-6</v>
      </c>
      <c r="O3117">
        <f>YEAR(Sheet1[[#This Row],[Date]])</f>
        <v>2012</v>
      </c>
      <c r="P3117" t="str">
        <f>LOOKUP(Sheet1[[#This Row],[CountryCode]],$AI$4:$AI$18,$AJ$4:$AJ$18)</f>
        <v>India</v>
      </c>
      <c r="Q3117">
        <f>MONTH(Sheet1[[#This Row],[Date]])</f>
        <v>3</v>
      </c>
      <c r="R3117" t="str">
        <f>TEXT(Sheet1[[#This Row],[Date]],"MMMM")</f>
        <v>March</v>
      </c>
      <c r="S3117" t="str">
        <f>TEXT(Sheet1[[#This Row],[Date]],"YYYY-MMM")</f>
        <v>2012-Mar</v>
      </c>
      <c r="T3117">
        <f>WEEKDAY(Sheet1[[#This Row],[Date]])</f>
        <v>3</v>
      </c>
      <c r="U3117" t="str">
        <f>TEXT(Sheet1[[#This Row],[Date]],"DDDD")</f>
        <v>Tuesday</v>
      </c>
      <c r="V3117" t="str">
        <f>"FM"&amp;MOD(MONTH(Sheet1[[#This Row],[Date]])-4,12)+1</f>
        <v>FM12</v>
      </c>
      <c r="W3117" t="str">
        <f>"Q"&amp;ROUNDUP(MONTH(Sheet1[[#This Row],[Date]])/3,0)</f>
        <v>Q1</v>
      </c>
      <c r="X3117" t="str">
        <f>"Q"&amp;INT(MOD(MONTH(Sheet1[[#This Row],[Date]])-4,12/3)+1)</f>
        <v>Q4</v>
      </c>
      <c r="Y3117" t="str" cm="1">
        <f t="array" ref="Y3117">_xlfn.IFS(ROUND(L3117,0)&lt;=1,"Need to improve 0-1",ROUND(L3117,0)&lt;=2,"Okay 1-2",ROUND(L3117,0)&lt;=3,"Good 2-3",ROUND(L3117,0)&lt;=4,"Great 3-4",ROUND(L3117,0)&lt;=5,"Excellent 4-5")</f>
        <v>Good 2-3</v>
      </c>
      <c r="Z3117" t="str">
        <f t="shared" si="48"/>
        <v>0-1000</v>
      </c>
    </row>
    <row r="3118" spans="1:26" x14ac:dyDescent="0.3">
      <c r="A3118">
        <v>303716</v>
      </c>
      <c r="B3118" t="s">
        <v>5267</v>
      </c>
      <c r="C3118">
        <v>1</v>
      </c>
      <c r="D3118" t="s">
        <v>14</v>
      </c>
      <c r="E3118" t="s">
        <v>432</v>
      </c>
      <c r="F3118" t="s">
        <v>16</v>
      </c>
      <c r="G3118" t="s">
        <v>21</v>
      </c>
      <c r="H3118" t="s">
        <v>16</v>
      </c>
      <c r="I3118">
        <v>1</v>
      </c>
      <c r="J3118">
        <v>243</v>
      </c>
      <c r="K3118">
        <v>300</v>
      </c>
      <c r="L3118">
        <v>3.8</v>
      </c>
      <c r="M3118" t="s">
        <v>4423</v>
      </c>
      <c r="N3118" t="str">
        <f>SUBSTITUTE(Sheet1[[#This Row],[Datekey_Opening]],"_","-")</f>
        <v>2013-3-15</v>
      </c>
      <c r="O3118">
        <f>YEAR(Sheet1[[#This Row],[Date]])</f>
        <v>2013</v>
      </c>
      <c r="P3118" t="str">
        <f>LOOKUP(Sheet1[[#This Row],[CountryCode]],$AI$4:$AI$18,$AJ$4:$AJ$18)</f>
        <v>India</v>
      </c>
      <c r="Q3118">
        <f>MONTH(Sheet1[[#This Row],[Date]])</f>
        <v>3</v>
      </c>
      <c r="R3118" t="str">
        <f>TEXT(Sheet1[[#This Row],[Date]],"MMMM")</f>
        <v>March</v>
      </c>
      <c r="S3118" t="str">
        <f>TEXT(Sheet1[[#This Row],[Date]],"YYYY-MMM")</f>
        <v>2013-Mar</v>
      </c>
      <c r="T3118">
        <f>WEEKDAY(Sheet1[[#This Row],[Date]])</f>
        <v>6</v>
      </c>
      <c r="U3118" t="str">
        <f>TEXT(Sheet1[[#This Row],[Date]],"DDDD")</f>
        <v>Friday</v>
      </c>
      <c r="V3118" t="str">
        <f>"FM"&amp;MOD(MONTH(Sheet1[[#This Row],[Date]])-4,12)+1</f>
        <v>FM12</v>
      </c>
      <c r="W3118" t="str">
        <f>"Q"&amp;ROUNDUP(MONTH(Sheet1[[#This Row],[Date]])/3,0)</f>
        <v>Q1</v>
      </c>
      <c r="X3118" t="str">
        <f>"Q"&amp;INT(MOD(MONTH(Sheet1[[#This Row],[Date]])-4,12/3)+1)</f>
        <v>Q4</v>
      </c>
      <c r="Y3118" t="str" cm="1">
        <f t="array" ref="Y3118">_xlfn.IFS(ROUND(L3118,0)&lt;=1,"Need to improve 0-1",ROUND(L3118,0)&lt;=2,"Okay 1-2",ROUND(L3118,0)&lt;=3,"Good 2-3",ROUND(L3118,0)&lt;=4,"Great 3-4",ROUND(L3118,0)&lt;=5,"Excellent 4-5")</f>
        <v>Great 3-4</v>
      </c>
      <c r="Z3118" t="str">
        <f t="shared" si="48"/>
        <v>0-1000</v>
      </c>
    </row>
    <row r="3119" spans="1:26" x14ac:dyDescent="0.3">
      <c r="A3119">
        <v>18037794</v>
      </c>
      <c r="B3119" t="s">
        <v>1258</v>
      </c>
      <c r="C3119">
        <v>1</v>
      </c>
      <c r="D3119" t="s">
        <v>14</v>
      </c>
      <c r="E3119" t="s">
        <v>1106</v>
      </c>
      <c r="F3119" t="s">
        <v>16</v>
      </c>
      <c r="G3119" t="s">
        <v>16</v>
      </c>
      <c r="H3119" t="s">
        <v>16</v>
      </c>
      <c r="I3119">
        <v>1</v>
      </c>
      <c r="J3119">
        <v>3</v>
      </c>
      <c r="K3119">
        <v>300</v>
      </c>
      <c r="L3119">
        <v>1</v>
      </c>
      <c r="M3119" t="s">
        <v>5268</v>
      </c>
      <c r="N3119" t="str">
        <f>SUBSTITUTE(Sheet1[[#This Row],[Datekey_Opening]],"_","-")</f>
        <v>2013-3-1</v>
      </c>
      <c r="O3119">
        <f>YEAR(Sheet1[[#This Row],[Date]])</f>
        <v>2013</v>
      </c>
      <c r="P3119" t="str">
        <f>LOOKUP(Sheet1[[#This Row],[CountryCode]],$AI$4:$AI$18,$AJ$4:$AJ$18)</f>
        <v>India</v>
      </c>
      <c r="Q3119">
        <f>MONTH(Sheet1[[#This Row],[Date]])</f>
        <v>3</v>
      </c>
      <c r="R3119" t="str">
        <f>TEXT(Sheet1[[#This Row],[Date]],"MMMM")</f>
        <v>March</v>
      </c>
      <c r="S3119" t="str">
        <f>TEXT(Sheet1[[#This Row],[Date]],"YYYY-MMM")</f>
        <v>2013-Mar</v>
      </c>
      <c r="T3119">
        <f>WEEKDAY(Sheet1[[#This Row],[Date]])</f>
        <v>6</v>
      </c>
      <c r="U3119" t="str">
        <f>TEXT(Sheet1[[#This Row],[Date]],"DDDD")</f>
        <v>Friday</v>
      </c>
      <c r="V3119" t="str">
        <f>"FM"&amp;MOD(MONTH(Sheet1[[#This Row],[Date]])-4,12)+1</f>
        <v>FM12</v>
      </c>
      <c r="W3119" t="str">
        <f>"Q"&amp;ROUNDUP(MONTH(Sheet1[[#This Row],[Date]])/3,0)</f>
        <v>Q1</v>
      </c>
      <c r="X3119" t="str">
        <f>"Q"&amp;INT(MOD(MONTH(Sheet1[[#This Row],[Date]])-4,12/3)+1)</f>
        <v>Q4</v>
      </c>
      <c r="Y3119" t="str" cm="1">
        <f t="array" ref="Y3119">_xlfn.IFS(ROUND(L3119,0)&lt;=1,"Need to improve 0-1",ROUND(L3119,0)&lt;=2,"Okay 1-2",ROUND(L3119,0)&lt;=3,"Good 2-3",ROUND(L3119,0)&lt;=4,"Great 3-4",ROUND(L3119,0)&lt;=5,"Excellent 4-5")</f>
        <v>Need to improve 0-1</v>
      </c>
      <c r="Z3119" t="str">
        <f t="shared" si="48"/>
        <v>0-1000</v>
      </c>
    </row>
    <row r="3120" spans="1:26" x14ac:dyDescent="0.3">
      <c r="A3120">
        <v>18357557</v>
      </c>
      <c r="B3120" t="s">
        <v>5269</v>
      </c>
      <c r="C3120">
        <v>1</v>
      </c>
      <c r="D3120" t="s">
        <v>14</v>
      </c>
      <c r="E3120" t="s">
        <v>5270</v>
      </c>
      <c r="F3120" t="s">
        <v>16</v>
      </c>
      <c r="G3120" t="s">
        <v>16</v>
      </c>
      <c r="H3120" t="s">
        <v>16</v>
      </c>
      <c r="I3120">
        <v>1</v>
      </c>
      <c r="J3120">
        <v>2</v>
      </c>
      <c r="K3120">
        <v>300</v>
      </c>
      <c r="L3120">
        <v>1</v>
      </c>
      <c r="M3120" t="s">
        <v>4635</v>
      </c>
      <c r="N3120" t="str">
        <f>SUBSTITUTE(Sheet1[[#This Row],[Datekey_Opening]],"_","-")</f>
        <v>2018-3-9</v>
      </c>
      <c r="O3120">
        <f>YEAR(Sheet1[[#This Row],[Date]])</f>
        <v>2018</v>
      </c>
      <c r="P3120" t="str">
        <f>LOOKUP(Sheet1[[#This Row],[CountryCode]],$AI$4:$AI$18,$AJ$4:$AJ$18)</f>
        <v>India</v>
      </c>
      <c r="Q3120">
        <f>MONTH(Sheet1[[#This Row],[Date]])</f>
        <v>3</v>
      </c>
      <c r="R3120" t="str">
        <f>TEXT(Sheet1[[#This Row],[Date]],"MMMM")</f>
        <v>March</v>
      </c>
      <c r="S3120" t="str">
        <f>TEXT(Sheet1[[#This Row],[Date]],"YYYY-MMM")</f>
        <v>2018-Mar</v>
      </c>
      <c r="T3120">
        <f>WEEKDAY(Sheet1[[#This Row],[Date]])</f>
        <v>6</v>
      </c>
      <c r="U3120" t="str">
        <f>TEXT(Sheet1[[#This Row],[Date]],"DDDD")</f>
        <v>Friday</v>
      </c>
      <c r="V3120" t="str">
        <f>"FM"&amp;MOD(MONTH(Sheet1[[#This Row],[Date]])-4,12)+1</f>
        <v>FM12</v>
      </c>
      <c r="W3120" t="str">
        <f>"Q"&amp;ROUNDUP(MONTH(Sheet1[[#This Row],[Date]])/3,0)</f>
        <v>Q1</v>
      </c>
      <c r="X3120" t="str">
        <f>"Q"&amp;INT(MOD(MONTH(Sheet1[[#This Row],[Date]])-4,12/3)+1)</f>
        <v>Q4</v>
      </c>
      <c r="Y3120" t="str" cm="1">
        <f t="array" ref="Y3120">_xlfn.IFS(ROUND(L3120,0)&lt;=1,"Need to improve 0-1",ROUND(L3120,0)&lt;=2,"Okay 1-2",ROUND(L3120,0)&lt;=3,"Good 2-3",ROUND(L3120,0)&lt;=4,"Great 3-4",ROUND(L3120,0)&lt;=5,"Excellent 4-5")</f>
        <v>Need to improve 0-1</v>
      </c>
      <c r="Z3120" t="str">
        <f t="shared" si="48"/>
        <v>0-1000</v>
      </c>
    </row>
    <row r="3121" spans="1:26" x14ac:dyDescent="0.3">
      <c r="A3121">
        <v>306034</v>
      </c>
      <c r="B3121" t="s">
        <v>910</v>
      </c>
      <c r="C3121">
        <v>1</v>
      </c>
      <c r="D3121" t="s">
        <v>14</v>
      </c>
      <c r="E3121" t="s">
        <v>395</v>
      </c>
      <c r="F3121" t="s">
        <v>16</v>
      </c>
      <c r="G3121" t="s">
        <v>16</v>
      </c>
      <c r="H3121" t="s">
        <v>16</v>
      </c>
      <c r="I3121">
        <v>1</v>
      </c>
      <c r="J3121">
        <v>15</v>
      </c>
      <c r="K3121">
        <v>300</v>
      </c>
      <c r="L3121">
        <v>3.2</v>
      </c>
      <c r="M3121" t="s">
        <v>5271</v>
      </c>
      <c r="N3121" t="str">
        <f>SUBSTITUTE(Sheet1[[#This Row],[Datekey_Opening]],"_","-")</f>
        <v>2014-3-5</v>
      </c>
      <c r="O3121">
        <f>YEAR(Sheet1[[#This Row],[Date]])</f>
        <v>2014</v>
      </c>
      <c r="P3121" t="str">
        <f>LOOKUP(Sheet1[[#This Row],[CountryCode]],$AI$4:$AI$18,$AJ$4:$AJ$18)</f>
        <v>India</v>
      </c>
      <c r="Q3121">
        <f>MONTH(Sheet1[[#This Row],[Date]])</f>
        <v>3</v>
      </c>
      <c r="R3121" t="str">
        <f>TEXT(Sheet1[[#This Row],[Date]],"MMMM")</f>
        <v>March</v>
      </c>
      <c r="S3121" t="str">
        <f>TEXT(Sheet1[[#This Row],[Date]],"YYYY-MMM")</f>
        <v>2014-Mar</v>
      </c>
      <c r="T3121">
        <f>WEEKDAY(Sheet1[[#This Row],[Date]])</f>
        <v>4</v>
      </c>
      <c r="U3121" t="str">
        <f>TEXT(Sheet1[[#This Row],[Date]],"DDDD")</f>
        <v>Wednesday</v>
      </c>
      <c r="V3121" t="str">
        <f>"FM"&amp;MOD(MONTH(Sheet1[[#This Row],[Date]])-4,12)+1</f>
        <v>FM12</v>
      </c>
      <c r="W3121" t="str">
        <f>"Q"&amp;ROUNDUP(MONTH(Sheet1[[#This Row],[Date]])/3,0)</f>
        <v>Q1</v>
      </c>
      <c r="X3121" t="str">
        <f>"Q"&amp;INT(MOD(MONTH(Sheet1[[#This Row],[Date]])-4,12/3)+1)</f>
        <v>Q4</v>
      </c>
      <c r="Y3121" t="str" cm="1">
        <f t="array" ref="Y3121">_xlfn.IFS(ROUND(L3121,0)&lt;=1,"Need to improve 0-1",ROUND(L3121,0)&lt;=2,"Okay 1-2",ROUND(L3121,0)&lt;=3,"Good 2-3",ROUND(L3121,0)&lt;=4,"Great 3-4",ROUND(L3121,0)&lt;=5,"Excellent 4-5")</f>
        <v>Good 2-3</v>
      </c>
      <c r="Z3121" t="str">
        <f t="shared" si="48"/>
        <v>0-1000</v>
      </c>
    </row>
    <row r="3122" spans="1:26" x14ac:dyDescent="0.3">
      <c r="A3122">
        <v>303583</v>
      </c>
      <c r="B3122" t="s">
        <v>5272</v>
      </c>
      <c r="C3122">
        <v>1</v>
      </c>
      <c r="D3122" t="s">
        <v>14</v>
      </c>
      <c r="E3122" t="s">
        <v>365</v>
      </c>
      <c r="F3122" t="s">
        <v>16</v>
      </c>
      <c r="G3122" t="s">
        <v>16</v>
      </c>
      <c r="H3122" t="s">
        <v>16</v>
      </c>
      <c r="I3122">
        <v>1</v>
      </c>
      <c r="J3122">
        <v>53</v>
      </c>
      <c r="K3122">
        <v>300</v>
      </c>
      <c r="L3122">
        <v>3.4</v>
      </c>
      <c r="M3122" t="s">
        <v>5273</v>
      </c>
      <c r="N3122" t="str">
        <f>SUBSTITUTE(Sheet1[[#This Row],[Datekey_Opening]],"_","-")</f>
        <v>2017-3-28</v>
      </c>
      <c r="O3122">
        <f>YEAR(Sheet1[[#This Row],[Date]])</f>
        <v>2017</v>
      </c>
      <c r="P3122" t="str">
        <f>LOOKUP(Sheet1[[#This Row],[CountryCode]],$AI$4:$AI$18,$AJ$4:$AJ$18)</f>
        <v>India</v>
      </c>
      <c r="Q3122">
        <f>MONTH(Sheet1[[#This Row],[Date]])</f>
        <v>3</v>
      </c>
      <c r="R3122" t="str">
        <f>TEXT(Sheet1[[#This Row],[Date]],"MMMM")</f>
        <v>March</v>
      </c>
      <c r="S3122" t="str">
        <f>TEXT(Sheet1[[#This Row],[Date]],"YYYY-MMM")</f>
        <v>2017-Mar</v>
      </c>
      <c r="T3122">
        <f>WEEKDAY(Sheet1[[#This Row],[Date]])</f>
        <v>3</v>
      </c>
      <c r="U3122" t="str">
        <f>TEXT(Sheet1[[#This Row],[Date]],"DDDD")</f>
        <v>Tuesday</v>
      </c>
      <c r="V3122" t="str">
        <f>"FM"&amp;MOD(MONTH(Sheet1[[#This Row],[Date]])-4,12)+1</f>
        <v>FM12</v>
      </c>
      <c r="W3122" t="str">
        <f>"Q"&amp;ROUNDUP(MONTH(Sheet1[[#This Row],[Date]])/3,0)</f>
        <v>Q1</v>
      </c>
      <c r="X3122" t="str">
        <f>"Q"&amp;INT(MOD(MONTH(Sheet1[[#This Row],[Date]])-4,12/3)+1)</f>
        <v>Q4</v>
      </c>
      <c r="Y3122" t="str" cm="1">
        <f t="array" ref="Y3122">_xlfn.IFS(ROUND(L3122,0)&lt;=1,"Need to improve 0-1",ROUND(L3122,0)&lt;=2,"Okay 1-2",ROUND(L3122,0)&lt;=3,"Good 2-3",ROUND(L3122,0)&lt;=4,"Great 3-4",ROUND(L3122,0)&lt;=5,"Excellent 4-5")</f>
        <v>Good 2-3</v>
      </c>
      <c r="Z3122" t="str">
        <f t="shared" si="48"/>
        <v>0-1000</v>
      </c>
    </row>
    <row r="3123" spans="1:26" x14ac:dyDescent="0.3">
      <c r="A3123">
        <v>9470</v>
      </c>
      <c r="B3123" t="s">
        <v>910</v>
      </c>
      <c r="C3123">
        <v>1</v>
      </c>
      <c r="D3123" t="s">
        <v>14</v>
      </c>
      <c r="E3123" t="s">
        <v>395</v>
      </c>
      <c r="F3123" t="s">
        <v>16</v>
      </c>
      <c r="G3123" t="s">
        <v>16</v>
      </c>
      <c r="H3123" t="s">
        <v>16</v>
      </c>
      <c r="I3123">
        <v>1</v>
      </c>
      <c r="J3123">
        <v>86</v>
      </c>
      <c r="K3123">
        <v>300</v>
      </c>
      <c r="L3123">
        <v>3.3</v>
      </c>
      <c r="M3123" t="s">
        <v>4199</v>
      </c>
      <c r="N3123" t="str">
        <f>SUBSTITUTE(Sheet1[[#This Row],[Datekey_Opening]],"_","-")</f>
        <v>2012-3-8</v>
      </c>
      <c r="O3123">
        <f>YEAR(Sheet1[[#This Row],[Date]])</f>
        <v>2012</v>
      </c>
      <c r="P3123" t="str">
        <f>LOOKUP(Sheet1[[#This Row],[CountryCode]],$AI$4:$AI$18,$AJ$4:$AJ$18)</f>
        <v>India</v>
      </c>
      <c r="Q3123">
        <f>MONTH(Sheet1[[#This Row],[Date]])</f>
        <v>3</v>
      </c>
      <c r="R3123" t="str">
        <f>TEXT(Sheet1[[#This Row],[Date]],"MMMM")</f>
        <v>March</v>
      </c>
      <c r="S3123" t="str">
        <f>TEXT(Sheet1[[#This Row],[Date]],"YYYY-MMM")</f>
        <v>2012-Mar</v>
      </c>
      <c r="T3123">
        <f>WEEKDAY(Sheet1[[#This Row],[Date]])</f>
        <v>5</v>
      </c>
      <c r="U3123" t="str">
        <f>TEXT(Sheet1[[#This Row],[Date]],"DDDD")</f>
        <v>Thursday</v>
      </c>
      <c r="V3123" t="str">
        <f>"FM"&amp;MOD(MONTH(Sheet1[[#This Row],[Date]])-4,12)+1</f>
        <v>FM12</v>
      </c>
      <c r="W3123" t="str">
        <f>"Q"&amp;ROUNDUP(MONTH(Sheet1[[#This Row],[Date]])/3,0)</f>
        <v>Q1</v>
      </c>
      <c r="X3123" t="str">
        <f>"Q"&amp;INT(MOD(MONTH(Sheet1[[#This Row],[Date]])-4,12/3)+1)</f>
        <v>Q4</v>
      </c>
      <c r="Y3123" t="str" cm="1">
        <f t="array" ref="Y3123">_xlfn.IFS(ROUND(L3123,0)&lt;=1,"Need to improve 0-1",ROUND(L3123,0)&lt;=2,"Okay 1-2",ROUND(L3123,0)&lt;=3,"Good 2-3",ROUND(L3123,0)&lt;=4,"Great 3-4",ROUND(L3123,0)&lt;=5,"Excellent 4-5")</f>
        <v>Good 2-3</v>
      </c>
      <c r="Z3123" t="str">
        <f t="shared" si="48"/>
        <v>0-1000</v>
      </c>
    </row>
    <row r="3124" spans="1:26" x14ac:dyDescent="0.3">
      <c r="A3124">
        <v>18430598</v>
      </c>
      <c r="B3124" t="s">
        <v>5246</v>
      </c>
      <c r="C3124">
        <v>1</v>
      </c>
      <c r="D3124" t="s">
        <v>14</v>
      </c>
      <c r="E3124" t="s">
        <v>1408</v>
      </c>
      <c r="F3124" t="s">
        <v>16</v>
      </c>
      <c r="G3124" t="s">
        <v>21</v>
      </c>
      <c r="H3124" t="s">
        <v>16</v>
      </c>
      <c r="I3124">
        <v>1</v>
      </c>
      <c r="J3124">
        <v>58</v>
      </c>
      <c r="K3124">
        <v>300</v>
      </c>
      <c r="L3124">
        <v>3.7</v>
      </c>
      <c r="M3124" t="s">
        <v>4885</v>
      </c>
      <c r="N3124" t="str">
        <f>SUBSTITUTE(Sheet1[[#This Row],[Datekey_Opening]],"_","-")</f>
        <v>2017-3-21</v>
      </c>
      <c r="O3124">
        <f>YEAR(Sheet1[[#This Row],[Date]])</f>
        <v>2017</v>
      </c>
      <c r="P3124" t="str">
        <f>LOOKUP(Sheet1[[#This Row],[CountryCode]],$AI$4:$AI$18,$AJ$4:$AJ$18)</f>
        <v>India</v>
      </c>
      <c r="Q3124">
        <f>MONTH(Sheet1[[#This Row],[Date]])</f>
        <v>3</v>
      </c>
      <c r="R3124" t="str">
        <f>TEXT(Sheet1[[#This Row],[Date]],"MMMM")</f>
        <v>March</v>
      </c>
      <c r="S3124" t="str">
        <f>TEXT(Sheet1[[#This Row],[Date]],"YYYY-MMM")</f>
        <v>2017-Mar</v>
      </c>
      <c r="T3124">
        <f>WEEKDAY(Sheet1[[#This Row],[Date]])</f>
        <v>3</v>
      </c>
      <c r="U3124" t="str">
        <f>TEXT(Sheet1[[#This Row],[Date]],"DDDD")</f>
        <v>Tuesday</v>
      </c>
      <c r="V3124" t="str">
        <f>"FM"&amp;MOD(MONTH(Sheet1[[#This Row],[Date]])-4,12)+1</f>
        <v>FM12</v>
      </c>
      <c r="W3124" t="str">
        <f>"Q"&amp;ROUNDUP(MONTH(Sheet1[[#This Row],[Date]])/3,0)</f>
        <v>Q1</v>
      </c>
      <c r="X3124" t="str">
        <f>"Q"&amp;INT(MOD(MONTH(Sheet1[[#This Row],[Date]])-4,12/3)+1)</f>
        <v>Q4</v>
      </c>
      <c r="Y3124" t="str" cm="1">
        <f t="array" ref="Y3124">_xlfn.IFS(ROUND(L3124,0)&lt;=1,"Need to improve 0-1",ROUND(L3124,0)&lt;=2,"Okay 1-2",ROUND(L3124,0)&lt;=3,"Good 2-3",ROUND(L3124,0)&lt;=4,"Great 3-4",ROUND(L3124,0)&lt;=5,"Excellent 4-5")</f>
        <v>Great 3-4</v>
      </c>
      <c r="Z3124" t="str">
        <f t="shared" si="48"/>
        <v>0-1000</v>
      </c>
    </row>
    <row r="3125" spans="1:26" x14ac:dyDescent="0.3">
      <c r="A3125">
        <v>304461</v>
      </c>
      <c r="B3125" t="s">
        <v>5274</v>
      </c>
      <c r="C3125">
        <v>1</v>
      </c>
      <c r="D3125" t="s">
        <v>14</v>
      </c>
      <c r="E3125" t="s">
        <v>395</v>
      </c>
      <c r="F3125" t="s">
        <v>16</v>
      </c>
      <c r="G3125" t="s">
        <v>16</v>
      </c>
      <c r="H3125" t="s">
        <v>16</v>
      </c>
      <c r="I3125">
        <v>1</v>
      </c>
      <c r="J3125">
        <v>234</v>
      </c>
      <c r="K3125">
        <v>300</v>
      </c>
      <c r="L3125">
        <v>3.7</v>
      </c>
      <c r="M3125" t="s">
        <v>5275</v>
      </c>
      <c r="N3125" t="str">
        <f>SUBSTITUTE(Sheet1[[#This Row],[Datekey_Opening]],"_","-")</f>
        <v>2011-3-4</v>
      </c>
      <c r="O3125">
        <f>YEAR(Sheet1[[#This Row],[Date]])</f>
        <v>2011</v>
      </c>
      <c r="P3125" t="str">
        <f>LOOKUP(Sheet1[[#This Row],[CountryCode]],$AI$4:$AI$18,$AJ$4:$AJ$18)</f>
        <v>India</v>
      </c>
      <c r="Q3125">
        <f>MONTH(Sheet1[[#This Row],[Date]])</f>
        <v>3</v>
      </c>
      <c r="R3125" t="str">
        <f>TEXT(Sheet1[[#This Row],[Date]],"MMMM")</f>
        <v>March</v>
      </c>
      <c r="S3125" t="str">
        <f>TEXT(Sheet1[[#This Row],[Date]],"YYYY-MMM")</f>
        <v>2011-Mar</v>
      </c>
      <c r="T3125">
        <f>WEEKDAY(Sheet1[[#This Row],[Date]])</f>
        <v>6</v>
      </c>
      <c r="U3125" t="str">
        <f>TEXT(Sheet1[[#This Row],[Date]],"DDDD")</f>
        <v>Friday</v>
      </c>
      <c r="V3125" t="str">
        <f>"FM"&amp;MOD(MONTH(Sheet1[[#This Row],[Date]])-4,12)+1</f>
        <v>FM12</v>
      </c>
      <c r="W3125" t="str">
        <f>"Q"&amp;ROUNDUP(MONTH(Sheet1[[#This Row],[Date]])/3,0)</f>
        <v>Q1</v>
      </c>
      <c r="X3125" t="str">
        <f>"Q"&amp;INT(MOD(MONTH(Sheet1[[#This Row],[Date]])-4,12/3)+1)</f>
        <v>Q4</v>
      </c>
      <c r="Y3125" t="str" cm="1">
        <f t="array" ref="Y3125">_xlfn.IFS(ROUND(L3125,0)&lt;=1,"Need to improve 0-1",ROUND(L3125,0)&lt;=2,"Okay 1-2",ROUND(L3125,0)&lt;=3,"Good 2-3",ROUND(L3125,0)&lt;=4,"Great 3-4",ROUND(L3125,0)&lt;=5,"Excellent 4-5")</f>
        <v>Great 3-4</v>
      </c>
      <c r="Z3125" t="str">
        <f t="shared" si="48"/>
        <v>0-1000</v>
      </c>
    </row>
    <row r="3126" spans="1:26" x14ac:dyDescent="0.3">
      <c r="A3126">
        <v>300448</v>
      </c>
      <c r="B3126" t="s">
        <v>5276</v>
      </c>
      <c r="C3126">
        <v>1</v>
      </c>
      <c r="D3126" t="s">
        <v>14</v>
      </c>
      <c r="E3126" t="s">
        <v>5277</v>
      </c>
      <c r="F3126" t="s">
        <v>16</v>
      </c>
      <c r="G3126" t="s">
        <v>16</v>
      </c>
      <c r="H3126" t="s">
        <v>16</v>
      </c>
      <c r="I3126">
        <v>1</v>
      </c>
      <c r="J3126">
        <v>23</v>
      </c>
      <c r="K3126">
        <v>300</v>
      </c>
      <c r="L3126">
        <v>2.8</v>
      </c>
      <c r="M3126" t="s">
        <v>4194</v>
      </c>
      <c r="N3126" t="str">
        <f>SUBSTITUTE(Sheet1[[#This Row],[Datekey_Opening]],"_","-")</f>
        <v>2011-3-21</v>
      </c>
      <c r="O3126">
        <f>YEAR(Sheet1[[#This Row],[Date]])</f>
        <v>2011</v>
      </c>
      <c r="P3126" t="str">
        <f>LOOKUP(Sheet1[[#This Row],[CountryCode]],$AI$4:$AI$18,$AJ$4:$AJ$18)</f>
        <v>India</v>
      </c>
      <c r="Q3126">
        <f>MONTH(Sheet1[[#This Row],[Date]])</f>
        <v>3</v>
      </c>
      <c r="R3126" t="str">
        <f>TEXT(Sheet1[[#This Row],[Date]],"MMMM")</f>
        <v>March</v>
      </c>
      <c r="S3126" t="str">
        <f>TEXT(Sheet1[[#This Row],[Date]],"YYYY-MMM")</f>
        <v>2011-Mar</v>
      </c>
      <c r="T3126">
        <f>WEEKDAY(Sheet1[[#This Row],[Date]])</f>
        <v>2</v>
      </c>
      <c r="U3126" t="str">
        <f>TEXT(Sheet1[[#This Row],[Date]],"DDDD")</f>
        <v>Monday</v>
      </c>
      <c r="V3126" t="str">
        <f>"FM"&amp;MOD(MONTH(Sheet1[[#This Row],[Date]])-4,12)+1</f>
        <v>FM12</v>
      </c>
      <c r="W3126" t="str">
        <f>"Q"&amp;ROUNDUP(MONTH(Sheet1[[#This Row],[Date]])/3,0)</f>
        <v>Q1</v>
      </c>
      <c r="X3126" t="str">
        <f>"Q"&amp;INT(MOD(MONTH(Sheet1[[#This Row],[Date]])-4,12/3)+1)</f>
        <v>Q4</v>
      </c>
      <c r="Y3126" t="str" cm="1">
        <f t="array" ref="Y3126">_xlfn.IFS(ROUND(L3126,0)&lt;=1,"Need to improve 0-1",ROUND(L3126,0)&lt;=2,"Okay 1-2",ROUND(L3126,0)&lt;=3,"Good 2-3",ROUND(L3126,0)&lt;=4,"Great 3-4",ROUND(L3126,0)&lt;=5,"Excellent 4-5")</f>
        <v>Good 2-3</v>
      </c>
      <c r="Z3126" t="str">
        <f t="shared" si="48"/>
        <v>0-1000</v>
      </c>
    </row>
    <row r="3127" spans="1:26" x14ac:dyDescent="0.3">
      <c r="A3127">
        <v>5658</v>
      </c>
      <c r="B3127" t="s">
        <v>5278</v>
      </c>
      <c r="C3127">
        <v>1</v>
      </c>
      <c r="D3127" t="s">
        <v>14</v>
      </c>
      <c r="E3127" t="s">
        <v>917</v>
      </c>
      <c r="F3127" t="s">
        <v>16</v>
      </c>
      <c r="G3127" t="s">
        <v>16</v>
      </c>
      <c r="H3127" t="s">
        <v>16</v>
      </c>
      <c r="I3127">
        <v>1</v>
      </c>
      <c r="J3127">
        <v>16</v>
      </c>
      <c r="K3127">
        <v>300</v>
      </c>
      <c r="L3127">
        <v>2.9</v>
      </c>
      <c r="M3127" t="s">
        <v>5275</v>
      </c>
      <c r="N3127" t="str">
        <f>SUBSTITUTE(Sheet1[[#This Row],[Datekey_Opening]],"_","-")</f>
        <v>2011-3-4</v>
      </c>
      <c r="O3127">
        <f>YEAR(Sheet1[[#This Row],[Date]])</f>
        <v>2011</v>
      </c>
      <c r="P3127" t="str">
        <f>LOOKUP(Sheet1[[#This Row],[CountryCode]],$AI$4:$AI$18,$AJ$4:$AJ$18)</f>
        <v>India</v>
      </c>
      <c r="Q3127">
        <f>MONTH(Sheet1[[#This Row],[Date]])</f>
        <v>3</v>
      </c>
      <c r="R3127" t="str">
        <f>TEXT(Sheet1[[#This Row],[Date]],"MMMM")</f>
        <v>March</v>
      </c>
      <c r="S3127" t="str">
        <f>TEXT(Sheet1[[#This Row],[Date]],"YYYY-MMM")</f>
        <v>2011-Mar</v>
      </c>
      <c r="T3127">
        <f>WEEKDAY(Sheet1[[#This Row],[Date]])</f>
        <v>6</v>
      </c>
      <c r="U3127" t="str">
        <f>TEXT(Sheet1[[#This Row],[Date]],"DDDD")</f>
        <v>Friday</v>
      </c>
      <c r="V3127" t="str">
        <f>"FM"&amp;MOD(MONTH(Sheet1[[#This Row],[Date]])-4,12)+1</f>
        <v>FM12</v>
      </c>
      <c r="W3127" t="str">
        <f>"Q"&amp;ROUNDUP(MONTH(Sheet1[[#This Row],[Date]])/3,0)</f>
        <v>Q1</v>
      </c>
      <c r="X3127" t="str">
        <f>"Q"&amp;INT(MOD(MONTH(Sheet1[[#This Row],[Date]])-4,12/3)+1)</f>
        <v>Q4</v>
      </c>
      <c r="Y3127" t="str" cm="1">
        <f t="array" ref="Y3127">_xlfn.IFS(ROUND(L3127,0)&lt;=1,"Need to improve 0-1",ROUND(L3127,0)&lt;=2,"Okay 1-2",ROUND(L3127,0)&lt;=3,"Good 2-3",ROUND(L3127,0)&lt;=4,"Great 3-4",ROUND(L3127,0)&lt;=5,"Excellent 4-5")</f>
        <v>Good 2-3</v>
      </c>
      <c r="Z3127" t="str">
        <f t="shared" si="48"/>
        <v>0-1000</v>
      </c>
    </row>
    <row r="3128" spans="1:26" x14ac:dyDescent="0.3">
      <c r="A3128">
        <v>18423095</v>
      </c>
      <c r="B3128" t="s">
        <v>5086</v>
      </c>
      <c r="C3128">
        <v>1</v>
      </c>
      <c r="D3128" t="s">
        <v>14</v>
      </c>
      <c r="E3128" t="s">
        <v>685</v>
      </c>
      <c r="F3128" t="s">
        <v>16</v>
      </c>
      <c r="G3128" t="s">
        <v>16</v>
      </c>
      <c r="H3128" t="s">
        <v>16</v>
      </c>
      <c r="I3128">
        <v>1</v>
      </c>
      <c r="J3128">
        <v>6</v>
      </c>
      <c r="K3128">
        <v>300</v>
      </c>
      <c r="L3128">
        <v>3.2</v>
      </c>
      <c r="M3128" t="s">
        <v>5279</v>
      </c>
      <c r="N3128" t="str">
        <f>SUBSTITUTE(Sheet1[[#This Row],[Datekey_Opening]],"_","-")</f>
        <v>2013-3-2</v>
      </c>
      <c r="O3128">
        <f>YEAR(Sheet1[[#This Row],[Date]])</f>
        <v>2013</v>
      </c>
      <c r="P3128" t="str">
        <f>LOOKUP(Sheet1[[#This Row],[CountryCode]],$AI$4:$AI$18,$AJ$4:$AJ$18)</f>
        <v>India</v>
      </c>
      <c r="Q3128">
        <f>MONTH(Sheet1[[#This Row],[Date]])</f>
        <v>3</v>
      </c>
      <c r="R3128" t="str">
        <f>TEXT(Sheet1[[#This Row],[Date]],"MMMM")</f>
        <v>March</v>
      </c>
      <c r="S3128" t="str">
        <f>TEXT(Sheet1[[#This Row],[Date]],"YYYY-MMM")</f>
        <v>2013-Mar</v>
      </c>
      <c r="T3128">
        <f>WEEKDAY(Sheet1[[#This Row],[Date]])</f>
        <v>7</v>
      </c>
      <c r="U3128" t="str">
        <f>TEXT(Sheet1[[#This Row],[Date]],"DDDD")</f>
        <v>Saturday</v>
      </c>
      <c r="V3128" t="str">
        <f>"FM"&amp;MOD(MONTH(Sheet1[[#This Row],[Date]])-4,12)+1</f>
        <v>FM12</v>
      </c>
      <c r="W3128" t="str">
        <f>"Q"&amp;ROUNDUP(MONTH(Sheet1[[#This Row],[Date]])/3,0)</f>
        <v>Q1</v>
      </c>
      <c r="X3128" t="str">
        <f>"Q"&amp;INT(MOD(MONTH(Sheet1[[#This Row],[Date]])-4,12/3)+1)</f>
        <v>Q4</v>
      </c>
      <c r="Y3128" t="str" cm="1">
        <f t="array" ref="Y3128">_xlfn.IFS(ROUND(L3128,0)&lt;=1,"Need to improve 0-1",ROUND(L3128,0)&lt;=2,"Okay 1-2",ROUND(L3128,0)&lt;=3,"Good 2-3",ROUND(L3128,0)&lt;=4,"Great 3-4",ROUND(L3128,0)&lt;=5,"Excellent 4-5")</f>
        <v>Good 2-3</v>
      </c>
      <c r="Z3128" t="str">
        <f t="shared" si="48"/>
        <v>0-1000</v>
      </c>
    </row>
    <row r="3129" spans="1:26" x14ac:dyDescent="0.3">
      <c r="A3129">
        <v>307223</v>
      </c>
      <c r="B3129" t="s">
        <v>5280</v>
      </c>
      <c r="C3129">
        <v>1</v>
      </c>
      <c r="D3129" t="s">
        <v>14</v>
      </c>
      <c r="E3129" t="s">
        <v>1552</v>
      </c>
      <c r="F3129" t="s">
        <v>16</v>
      </c>
      <c r="G3129" t="s">
        <v>16</v>
      </c>
      <c r="H3129" t="s">
        <v>16</v>
      </c>
      <c r="I3129">
        <v>1</v>
      </c>
      <c r="J3129">
        <v>58</v>
      </c>
      <c r="K3129">
        <v>300</v>
      </c>
      <c r="L3129">
        <v>3.6</v>
      </c>
      <c r="M3129" t="s">
        <v>5281</v>
      </c>
      <c r="N3129" t="str">
        <f>SUBSTITUTE(Sheet1[[#This Row],[Datekey_Opening]],"_","-")</f>
        <v>2014-3-19</v>
      </c>
      <c r="O3129">
        <f>YEAR(Sheet1[[#This Row],[Date]])</f>
        <v>2014</v>
      </c>
      <c r="P3129" t="str">
        <f>LOOKUP(Sheet1[[#This Row],[CountryCode]],$AI$4:$AI$18,$AJ$4:$AJ$18)</f>
        <v>India</v>
      </c>
      <c r="Q3129">
        <f>MONTH(Sheet1[[#This Row],[Date]])</f>
        <v>3</v>
      </c>
      <c r="R3129" t="str">
        <f>TEXT(Sheet1[[#This Row],[Date]],"MMMM")</f>
        <v>March</v>
      </c>
      <c r="S3129" t="str">
        <f>TEXT(Sheet1[[#This Row],[Date]],"YYYY-MMM")</f>
        <v>2014-Mar</v>
      </c>
      <c r="T3129">
        <f>WEEKDAY(Sheet1[[#This Row],[Date]])</f>
        <v>4</v>
      </c>
      <c r="U3129" t="str">
        <f>TEXT(Sheet1[[#This Row],[Date]],"DDDD")</f>
        <v>Wednesday</v>
      </c>
      <c r="V3129" t="str">
        <f>"FM"&amp;MOD(MONTH(Sheet1[[#This Row],[Date]])-4,12)+1</f>
        <v>FM12</v>
      </c>
      <c r="W3129" t="str">
        <f>"Q"&amp;ROUNDUP(MONTH(Sheet1[[#This Row],[Date]])/3,0)</f>
        <v>Q1</v>
      </c>
      <c r="X3129" t="str">
        <f>"Q"&amp;INT(MOD(MONTH(Sheet1[[#This Row],[Date]])-4,12/3)+1)</f>
        <v>Q4</v>
      </c>
      <c r="Y3129" t="str" cm="1">
        <f t="array" ref="Y3129">_xlfn.IFS(ROUND(L3129,0)&lt;=1,"Need to improve 0-1",ROUND(L3129,0)&lt;=2,"Okay 1-2",ROUND(L3129,0)&lt;=3,"Good 2-3",ROUND(L3129,0)&lt;=4,"Great 3-4",ROUND(L3129,0)&lt;=5,"Excellent 4-5")</f>
        <v>Great 3-4</v>
      </c>
      <c r="Z3129" t="str">
        <f t="shared" si="48"/>
        <v>0-1000</v>
      </c>
    </row>
    <row r="3130" spans="1:26" x14ac:dyDescent="0.3">
      <c r="A3130">
        <v>305183</v>
      </c>
      <c r="B3130" t="s">
        <v>5282</v>
      </c>
      <c r="C3130">
        <v>1</v>
      </c>
      <c r="D3130" t="s">
        <v>14</v>
      </c>
      <c r="E3130" t="s">
        <v>435</v>
      </c>
      <c r="F3130" t="s">
        <v>16</v>
      </c>
      <c r="G3130" t="s">
        <v>16</v>
      </c>
      <c r="H3130" t="s">
        <v>16</v>
      </c>
      <c r="I3130">
        <v>1</v>
      </c>
      <c r="J3130">
        <v>2</v>
      </c>
      <c r="K3130">
        <v>300</v>
      </c>
      <c r="L3130">
        <v>1</v>
      </c>
      <c r="M3130" t="s">
        <v>2825</v>
      </c>
      <c r="N3130" t="str">
        <f>SUBSTITUTE(Sheet1[[#This Row],[Datekey_Opening]],"_","-")</f>
        <v>2010-3-19</v>
      </c>
      <c r="O3130">
        <f>YEAR(Sheet1[[#This Row],[Date]])</f>
        <v>2010</v>
      </c>
      <c r="P3130" t="str">
        <f>LOOKUP(Sheet1[[#This Row],[CountryCode]],$AI$4:$AI$18,$AJ$4:$AJ$18)</f>
        <v>India</v>
      </c>
      <c r="Q3130">
        <f>MONTH(Sheet1[[#This Row],[Date]])</f>
        <v>3</v>
      </c>
      <c r="R3130" t="str">
        <f>TEXT(Sheet1[[#This Row],[Date]],"MMMM")</f>
        <v>March</v>
      </c>
      <c r="S3130" t="str">
        <f>TEXT(Sheet1[[#This Row],[Date]],"YYYY-MMM")</f>
        <v>2010-Mar</v>
      </c>
      <c r="T3130">
        <f>WEEKDAY(Sheet1[[#This Row],[Date]])</f>
        <v>6</v>
      </c>
      <c r="U3130" t="str">
        <f>TEXT(Sheet1[[#This Row],[Date]],"DDDD")</f>
        <v>Friday</v>
      </c>
      <c r="V3130" t="str">
        <f>"FM"&amp;MOD(MONTH(Sheet1[[#This Row],[Date]])-4,12)+1</f>
        <v>FM12</v>
      </c>
      <c r="W3130" t="str">
        <f>"Q"&amp;ROUNDUP(MONTH(Sheet1[[#This Row],[Date]])/3,0)</f>
        <v>Q1</v>
      </c>
      <c r="X3130" t="str">
        <f>"Q"&amp;INT(MOD(MONTH(Sheet1[[#This Row],[Date]])-4,12/3)+1)</f>
        <v>Q4</v>
      </c>
      <c r="Y3130" t="str" cm="1">
        <f t="array" ref="Y3130">_xlfn.IFS(ROUND(L3130,0)&lt;=1,"Need to improve 0-1",ROUND(L3130,0)&lt;=2,"Okay 1-2",ROUND(L3130,0)&lt;=3,"Good 2-3",ROUND(L3130,0)&lt;=4,"Great 3-4",ROUND(L3130,0)&lt;=5,"Excellent 4-5")</f>
        <v>Need to improve 0-1</v>
      </c>
      <c r="Z3130" t="str">
        <f t="shared" si="48"/>
        <v>0-1000</v>
      </c>
    </row>
    <row r="3131" spans="1:26" x14ac:dyDescent="0.3">
      <c r="A3131">
        <v>18332076</v>
      </c>
      <c r="B3131" t="s">
        <v>5283</v>
      </c>
      <c r="C3131">
        <v>1</v>
      </c>
      <c r="D3131" t="s">
        <v>14</v>
      </c>
      <c r="E3131" t="s">
        <v>5284</v>
      </c>
      <c r="F3131" t="s">
        <v>16</v>
      </c>
      <c r="G3131" t="s">
        <v>21</v>
      </c>
      <c r="H3131" t="s">
        <v>16</v>
      </c>
      <c r="I3131">
        <v>1</v>
      </c>
      <c r="J3131">
        <v>20</v>
      </c>
      <c r="K3131">
        <v>300</v>
      </c>
      <c r="L3131">
        <v>3.3</v>
      </c>
      <c r="M3131" t="s">
        <v>232</v>
      </c>
      <c r="N3131" t="str">
        <f>SUBSTITUTE(Sheet1[[#This Row],[Datekey_Opening]],"_","-")</f>
        <v>2014-3-14</v>
      </c>
      <c r="O3131">
        <f>YEAR(Sheet1[[#This Row],[Date]])</f>
        <v>2014</v>
      </c>
      <c r="P3131" t="str">
        <f>LOOKUP(Sheet1[[#This Row],[CountryCode]],$AI$4:$AI$18,$AJ$4:$AJ$18)</f>
        <v>India</v>
      </c>
      <c r="Q3131">
        <f>MONTH(Sheet1[[#This Row],[Date]])</f>
        <v>3</v>
      </c>
      <c r="R3131" t="str">
        <f>TEXT(Sheet1[[#This Row],[Date]],"MMMM")</f>
        <v>March</v>
      </c>
      <c r="S3131" t="str">
        <f>TEXT(Sheet1[[#This Row],[Date]],"YYYY-MMM")</f>
        <v>2014-Mar</v>
      </c>
      <c r="T3131">
        <f>WEEKDAY(Sheet1[[#This Row],[Date]])</f>
        <v>6</v>
      </c>
      <c r="U3131" t="str">
        <f>TEXT(Sheet1[[#This Row],[Date]],"DDDD")</f>
        <v>Friday</v>
      </c>
      <c r="V3131" t="str">
        <f>"FM"&amp;MOD(MONTH(Sheet1[[#This Row],[Date]])-4,12)+1</f>
        <v>FM12</v>
      </c>
      <c r="W3131" t="str">
        <f>"Q"&amp;ROUNDUP(MONTH(Sheet1[[#This Row],[Date]])/3,0)</f>
        <v>Q1</v>
      </c>
      <c r="X3131" t="str">
        <f>"Q"&amp;INT(MOD(MONTH(Sheet1[[#This Row],[Date]])-4,12/3)+1)</f>
        <v>Q4</v>
      </c>
      <c r="Y3131" t="str" cm="1">
        <f t="array" ref="Y3131">_xlfn.IFS(ROUND(L3131,0)&lt;=1,"Need to improve 0-1",ROUND(L3131,0)&lt;=2,"Okay 1-2",ROUND(L3131,0)&lt;=3,"Good 2-3",ROUND(L3131,0)&lt;=4,"Great 3-4",ROUND(L3131,0)&lt;=5,"Excellent 4-5")</f>
        <v>Good 2-3</v>
      </c>
      <c r="Z3131" t="str">
        <f t="shared" si="48"/>
        <v>0-1000</v>
      </c>
    </row>
    <row r="3132" spans="1:26" x14ac:dyDescent="0.3">
      <c r="A3132">
        <v>18375388</v>
      </c>
      <c r="B3132" t="s">
        <v>2297</v>
      </c>
      <c r="C3132">
        <v>1</v>
      </c>
      <c r="D3132" t="s">
        <v>14</v>
      </c>
      <c r="E3132" t="s">
        <v>1901</v>
      </c>
      <c r="F3132" t="s">
        <v>16</v>
      </c>
      <c r="G3132" t="s">
        <v>16</v>
      </c>
      <c r="H3132" t="s">
        <v>16</v>
      </c>
      <c r="I3132">
        <v>1</v>
      </c>
      <c r="J3132">
        <v>3</v>
      </c>
      <c r="K3132">
        <v>300</v>
      </c>
      <c r="L3132">
        <v>1</v>
      </c>
      <c r="M3132" t="s">
        <v>1695</v>
      </c>
      <c r="N3132" t="str">
        <f>SUBSTITUTE(Sheet1[[#This Row],[Datekey_Opening]],"_","-")</f>
        <v>2013-3-11</v>
      </c>
      <c r="O3132">
        <f>YEAR(Sheet1[[#This Row],[Date]])</f>
        <v>2013</v>
      </c>
      <c r="P3132" t="str">
        <f>LOOKUP(Sheet1[[#This Row],[CountryCode]],$AI$4:$AI$18,$AJ$4:$AJ$18)</f>
        <v>India</v>
      </c>
      <c r="Q3132">
        <f>MONTH(Sheet1[[#This Row],[Date]])</f>
        <v>3</v>
      </c>
      <c r="R3132" t="str">
        <f>TEXT(Sheet1[[#This Row],[Date]],"MMMM")</f>
        <v>March</v>
      </c>
      <c r="S3132" t="str">
        <f>TEXT(Sheet1[[#This Row],[Date]],"YYYY-MMM")</f>
        <v>2013-Mar</v>
      </c>
      <c r="T3132">
        <f>WEEKDAY(Sheet1[[#This Row],[Date]])</f>
        <v>2</v>
      </c>
      <c r="U3132" t="str">
        <f>TEXT(Sheet1[[#This Row],[Date]],"DDDD")</f>
        <v>Monday</v>
      </c>
      <c r="V3132" t="str">
        <f>"FM"&amp;MOD(MONTH(Sheet1[[#This Row],[Date]])-4,12)+1</f>
        <v>FM12</v>
      </c>
      <c r="W3132" t="str">
        <f>"Q"&amp;ROUNDUP(MONTH(Sheet1[[#This Row],[Date]])/3,0)</f>
        <v>Q1</v>
      </c>
      <c r="X3132" t="str">
        <f>"Q"&amp;INT(MOD(MONTH(Sheet1[[#This Row],[Date]])-4,12/3)+1)</f>
        <v>Q4</v>
      </c>
      <c r="Y3132" t="str" cm="1">
        <f t="array" ref="Y3132">_xlfn.IFS(ROUND(L3132,0)&lt;=1,"Need to improve 0-1",ROUND(L3132,0)&lt;=2,"Okay 1-2",ROUND(L3132,0)&lt;=3,"Good 2-3",ROUND(L3132,0)&lt;=4,"Great 3-4",ROUND(L3132,0)&lt;=5,"Excellent 4-5")</f>
        <v>Need to improve 0-1</v>
      </c>
      <c r="Z3132" t="str">
        <f t="shared" si="48"/>
        <v>0-1000</v>
      </c>
    </row>
    <row r="3133" spans="1:26" x14ac:dyDescent="0.3">
      <c r="A3133">
        <v>308812</v>
      </c>
      <c r="B3133" t="s">
        <v>5285</v>
      </c>
      <c r="C3133">
        <v>1</v>
      </c>
      <c r="D3133" t="s">
        <v>14</v>
      </c>
      <c r="E3133" t="s">
        <v>426</v>
      </c>
      <c r="F3133" t="s">
        <v>16</v>
      </c>
      <c r="G3133" t="s">
        <v>21</v>
      </c>
      <c r="H3133" t="s">
        <v>16</v>
      </c>
      <c r="I3133">
        <v>1</v>
      </c>
      <c r="J3133">
        <v>36</v>
      </c>
      <c r="K3133">
        <v>300</v>
      </c>
      <c r="L3133">
        <v>2.4</v>
      </c>
      <c r="M3133" t="s">
        <v>5286</v>
      </c>
      <c r="N3133" t="str">
        <f>SUBSTITUTE(Sheet1[[#This Row],[Datekey_Opening]],"_","-")</f>
        <v>2012-3-20</v>
      </c>
      <c r="O3133">
        <f>YEAR(Sheet1[[#This Row],[Date]])</f>
        <v>2012</v>
      </c>
      <c r="P3133" t="str">
        <f>LOOKUP(Sheet1[[#This Row],[CountryCode]],$AI$4:$AI$18,$AJ$4:$AJ$18)</f>
        <v>India</v>
      </c>
      <c r="Q3133">
        <f>MONTH(Sheet1[[#This Row],[Date]])</f>
        <v>3</v>
      </c>
      <c r="R3133" t="str">
        <f>TEXT(Sheet1[[#This Row],[Date]],"MMMM")</f>
        <v>March</v>
      </c>
      <c r="S3133" t="str">
        <f>TEXT(Sheet1[[#This Row],[Date]],"YYYY-MMM")</f>
        <v>2012-Mar</v>
      </c>
      <c r="T3133">
        <f>WEEKDAY(Sheet1[[#This Row],[Date]])</f>
        <v>3</v>
      </c>
      <c r="U3133" t="str">
        <f>TEXT(Sheet1[[#This Row],[Date]],"DDDD")</f>
        <v>Tuesday</v>
      </c>
      <c r="V3133" t="str">
        <f>"FM"&amp;MOD(MONTH(Sheet1[[#This Row],[Date]])-4,12)+1</f>
        <v>FM12</v>
      </c>
      <c r="W3133" t="str">
        <f>"Q"&amp;ROUNDUP(MONTH(Sheet1[[#This Row],[Date]])/3,0)</f>
        <v>Q1</v>
      </c>
      <c r="X3133" t="str">
        <f>"Q"&amp;INT(MOD(MONTH(Sheet1[[#This Row],[Date]])-4,12/3)+1)</f>
        <v>Q4</v>
      </c>
      <c r="Y3133" t="str" cm="1">
        <f t="array" ref="Y3133">_xlfn.IFS(ROUND(L3133,0)&lt;=1,"Need to improve 0-1",ROUND(L3133,0)&lt;=2,"Okay 1-2",ROUND(L3133,0)&lt;=3,"Good 2-3",ROUND(L3133,0)&lt;=4,"Great 3-4",ROUND(L3133,0)&lt;=5,"Excellent 4-5")</f>
        <v>Okay 1-2</v>
      </c>
      <c r="Z3133" t="str">
        <f t="shared" si="48"/>
        <v>0-1000</v>
      </c>
    </row>
    <row r="3134" spans="1:26" x14ac:dyDescent="0.3">
      <c r="A3134">
        <v>301105</v>
      </c>
      <c r="B3134" t="s">
        <v>5287</v>
      </c>
      <c r="C3134">
        <v>1</v>
      </c>
      <c r="D3134" t="s">
        <v>14</v>
      </c>
      <c r="E3134" t="s">
        <v>426</v>
      </c>
      <c r="F3134" t="s">
        <v>16</v>
      </c>
      <c r="G3134" t="s">
        <v>16</v>
      </c>
      <c r="H3134" t="s">
        <v>16</v>
      </c>
      <c r="I3134">
        <v>1</v>
      </c>
      <c r="J3134">
        <v>9</v>
      </c>
      <c r="K3134">
        <v>300</v>
      </c>
      <c r="L3134">
        <v>2.9</v>
      </c>
      <c r="M3134" t="s">
        <v>5275</v>
      </c>
      <c r="N3134" t="str">
        <f>SUBSTITUTE(Sheet1[[#This Row],[Datekey_Opening]],"_","-")</f>
        <v>2011-3-4</v>
      </c>
      <c r="O3134">
        <f>YEAR(Sheet1[[#This Row],[Date]])</f>
        <v>2011</v>
      </c>
      <c r="P3134" t="str">
        <f>LOOKUP(Sheet1[[#This Row],[CountryCode]],$AI$4:$AI$18,$AJ$4:$AJ$18)</f>
        <v>India</v>
      </c>
      <c r="Q3134">
        <f>MONTH(Sheet1[[#This Row],[Date]])</f>
        <v>3</v>
      </c>
      <c r="R3134" t="str">
        <f>TEXT(Sheet1[[#This Row],[Date]],"MMMM")</f>
        <v>March</v>
      </c>
      <c r="S3134" t="str">
        <f>TEXT(Sheet1[[#This Row],[Date]],"YYYY-MMM")</f>
        <v>2011-Mar</v>
      </c>
      <c r="T3134">
        <f>WEEKDAY(Sheet1[[#This Row],[Date]])</f>
        <v>6</v>
      </c>
      <c r="U3134" t="str">
        <f>TEXT(Sheet1[[#This Row],[Date]],"DDDD")</f>
        <v>Friday</v>
      </c>
      <c r="V3134" t="str">
        <f>"FM"&amp;MOD(MONTH(Sheet1[[#This Row],[Date]])-4,12)+1</f>
        <v>FM12</v>
      </c>
      <c r="W3134" t="str">
        <f>"Q"&amp;ROUNDUP(MONTH(Sheet1[[#This Row],[Date]])/3,0)</f>
        <v>Q1</v>
      </c>
      <c r="X3134" t="str">
        <f>"Q"&amp;INT(MOD(MONTH(Sheet1[[#This Row],[Date]])-4,12/3)+1)</f>
        <v>Q4</v>
      </c>
      <c r="Y3134" t="str" cm="1">
        <f t="array" ref="Y3134">_xlfn.IFS(ROUND(L3134,0)&lt;=1,"Need to improve 0-1",ROUND(L3134,0)&lt;=2,"Okay 1-2",ROUND(L3134,0)&lt;=3,"Good 2-3",ROUND(L3134,0)&lt;=4,"Great 3-4",ROUND(L3134,0)&lt;=5,"Excellent 4-5")</f>
        <v>Good 2-3</v>
      </c>
      <c r="Z3134" t="str">
        <f t="shared" si="48"/>
        <v>0-1000</v>
      </c>
    </row>
    <row r="3135" spans="1:26" x14ac:dyDescent="0.3">
      <c r="A3135">
        <v>309509</v>
      </c>
      <c r="B3135" t="s">
        <v>5288</v>
      </c>
      <c r="C3135">
        <v>1</v>
      </c>
      <c r="D3135" t="s">
        <v>14</v>
      </c>
      <c r="E3135" t="s">
        <v>426</v>
      </c>
      <c r="F3135" t="s">
        <v>16</v>
      </c>
      <c r="G3135" t="s">
        <v>16</v>
      </c>
      <c r="H3135" t="s">
        <v>16</v>
      </c>
      <c r="I3135">
        <v>1</v>
      </c>
      <c r="J3135">
        <v>1</v>
      </c>
      <c r="K3135">
        <v>300</v>
      </c>
      <c r="L3135">
        <v>1</v>
      </c>
      <c r="M3135" t="s">
        <v>4883</v>
      </c>
      <c r="N3135" t="str">
        <f>SUBSTITUTE(Sheet1[[#This Row],[Datekey_Opening]],"_","-")</f>
        <v>2017-3-10</v>
      </c>
      <c r="O3135">
        <f>YEAR(Sheet1[[#This Row],[Date]])</f>
        <v>2017</v>
      </c>
      <c r="P3135" t="str">
        <f>LOOKUP(Sheet1[[#This Row],[CountryCode]],$AI$4:$AI$18,$AJ$4:$AJ$18)</f>
        <v>India</v>
      </c>
      <c r="Q3135">
        <f>MONTH(Sheet1[[#This Row],[Date]])</f>
        <v>3</v>
      </c>
      <c r="R3135" t="str">
        <f>TEXT(Sheet1[[#This Row],[Date]],"MMMM")</f>
        <v>March</v>
      </c>
      <c r="S3135" t="str">
        <f>TEXT(Sheet1[[#This Row],[Date]],"YYYY-MMM")</f>
        <v>2017-Mar</v>
      </c>
      <c r="T3135">
        <f>WEEKDAY(Sheet1[[#This Row],[Date]])</f>
        <v>6</v>
      </c>
      <c r="U3135" t="str">
        <f>TEXT(Sheet1[[#This Row],[Date]],"DDDD")</f>
        <v>Friday</v>
      </c>
      <c r="V3135" t="str">
        <f>"FM"&amp;MOD(MONTH(Sheet1[[#This Row],[Date]])-4,12)+1</f>
        <v>FM12</v>
      </c>
      <c r="W3135" t="str">
        <f>"Q"&amp;ROUNDUP(MONTH(Sheet1[[#This Row],[Date]])/3,0)</f>
        <v>Q1</v>
      </c>
      <c r="X3135" t="str">
        <f>"Q"&amp;INT(MOD(MONTH(Sheet1[[#This Row],[Date]])-4,12/3)+1)</f>
        <v>Q4</v>
      </c>
      <c r="Y3135" t="str" cm="1">
        <f t="array" ref="Y3135">_xlfn.IFS(ROUND(L3135,0)&lt;=1,"Need to improve 0-1",ROUND(L3135,0)&lt;=2,"Okay 1-2",ROUND(L3135,0)&lt;=3,"Good 2-3",ROUND(L3135,0)&lt;=4,"Great 3-4",ROUND(L3135,0)&lt;=5,"Excellent 4-5")</f>
        <v>Need to improve 0-1</v>
      </c>
      <c r="Z3135" t="str">
        <f t="shared" si="48"/>
        <v>0-1000</v>
      </c>
    </row>
    <row r="3136" spans="1:26" x14ac:dyDescent="0.3">
      <c r="A3136">
        <v>313159</v>
      </c>
      <c r="B3136" t="s">
        <v>563</v>
      </c>
      <c r="C3136">
        <v>1</v>
      </c>
      <c r="D3136" t="s">
        <v>14</v>
      </c>
      <c r="E3136" t="s">
        <v>1263</v>
      </c>
      <c r="F3136" t="s">
        <v>16</v>
      </c>
      <c r="G3136" t="s">
        <v>21</v>
      </c>
      <c r="H3136" t="s">
        <v>16</v>
      </c>
      <c r="I3136">
        <v>1</v>
      </c>
      <c r="J3136">
        <v>9</v>
      </c>
      <c r="K3136">
        <v>300</v>
      </c>
      <c r="L3136">
        <v>3.2</v>
      </c>
      <c r="M3136" t="s">
        <v>5289</v>
      </c>
      <c r="N3136" t="str">
        <f>SUBSTITUTE(Sheet1[[#This Row],[Datekey_Opening]],"_","-")</f>
        <v>2018-3-13</v>
      </c>
      <c r="O3136">
        <f>YEAR(Sheet1[[#This Row],[Date]])</f>
        <v>2018</v>
      </c>
      <c r="P3136" t="str">
        <f>LOOKUP(Sheet1[[#This Row],[CountryCode]],$AI$4:$AI$18,$AJ$4:$AJ$18)</f>
        <v>India</v>
      </c>
      <c r="Q3136">
        <f>MONTH(Sheet1[[#This Row],[Date]])</f>
        <v>3</v>
      </c>
      <c r="R3136" t="str">
        <f>TEXT(Sheet1[[#This Row],[Date]],"MMMM")</f>
        <v>March</v>
      </c>
      <c r="S3136" t="str">
        <f>TEXT(Sheet1[[#This Row],[Date]],"YYYY-MMM")</f>
        <v>2018-Mar</v>
      </c>
      <c r="T3136">
        <f>WEEKDAY(Sheet1[[#This Row],[Date]])</f>
        <v>3</v>
      </c>
      <c r="U3136" t="str">
        <f>TEXT(Sheet1[[#This Row],[Date]],"DDDD")</f>
        <v>Tuesday</v>
      </c>
      <c r="V3136" t="str">
        <f>"FM"&amp;MOD(MONTH(Sheet1[[#This Row],[Date]])-4,12)+1</f>
        <v>FM12</v>
      </c>
      <c r="W3136" t="str">
        <f>"Q"&amp;ROUNDUP(MONTH(Sheet1[[#This Row],[Date]])/3,0)</f>
        <v>Q1</v>
      </c>
      <c r="X3136" t="str">
        <f>"Q"&amp;INT(MOD(MONTH(Sheet1[[#This Row],[Date]])-4,12/3)+1)</f>
        <v>Q4</v>
      </c>
      <c r="Y3136" t="str" cm="1">
        <f t="array" ref="Y3136">_xlfn.IFS(ROUND(L3136,0)&lt;=1,"Need to improve 0-1",ROUND(L3136,0)&lt;=2,"Okay 1-2",ROUND(L3136,0)&lt;=3,"Good 2-3",ROUND(L3136,0)&lt;=4,"Great 3-4",ROUND(L3136,0)&lt;=5,"Excellent 4-5")</f>
        <v>Good 2-3</v>
      </c>
      <c r="Z3136" t="str">
        <f t="shared" si="48"/>
        <v>0-1000</v>
      </c>
    </row>
    <row r="3137" spans="1:26" x14ac:dyDescent="0.3">
      <c r="A3137">
        <v>7330</v>
      </c>
      <c r="B3137" t="s">
        <v>5290</v>
      </c>
      <c r="C3137">
        <v>1</v>
      </c>
      <c r="D3137" t="s">
        <v>14</v>
      </c>
      <c r="E3137" t="s">
        <v>5029</v>
      </c>
      <c r="F3137" t="s">
        <v>16</v>
      </c>
      <c r="G3137" t="s">
        <v>21</v>
      </c>
      <c r="H3137" t="s">
        <v>16</v>
      </c>
      <c r="I3137">
        <v>1</v>
      </c>
      <c r="J3137">
        <v>43</v>
      </c>
      <c r="K3137">
        <v>300</v>
      </c>
      <c r="L3137">
        <v>3</v>
      </c>
      <c r="M3137" t="s">
        <v>1102</v>
      </c>
      <c r="N3137" t="str">
        <f>SUBSTITUTE(Sheet1[[#This Row],[Datekey_Opening]],"_","-")</f>
        <v>2017-3-1</v>
      </c>
      <c r="O3137">
        <f>YEAR(Sheet1[[#This Row],[Date]])</f>
        <v>2017</v>
      </c>
      <c r="P3137" t="str">
        <f>LOOKUP(Sheet1[[#This Row],[CountryCode]],$AI$4:$AI$18,$AJ$4:$AJ$18)</f>
        <v>India</v>
      </c>
      <c r="Q3137">
        <f>MONTH(Sheet1[[#This Row],[Date]])</f>
        <v>3</v>
      </c>
      <c r="R3137" t="str">
        <f>TEXT(Sheet1[[#This Row],[Date]],"MMMM")</f>
        <v>March</v>
      </c>
      <c r="S3137" t="str">
        <f>TEXT(Sheet1[[#This Row],[Date]],"YYYY-MMM")</f>
        <v>2017-Mar</v>
      </c>
      <c r="T3137">
        <f>WEEKDAY(Sheet1[[#This Row],[Date]])</f>
        <v>4</v>
      </c>
      <c r="U3137" t="str">
        <f>TEXT(Sheet1[[#This Row],[Date]],"DDDD")</f>
        <v>Wednesday</v>
      </c>
      <c r="V3137" t="str">
        <f>"FM"&amp;MOD(MONTH(Sheet1[[#This Row],[Date]])-4,12)+1</f>
        <v>FM12</v>
      </c>
      <c r="W3137" t="str">
        <f>"Q"&amp;ROUNDUP(MONTH(Sheet1[[#This Row],[Date]])/3,0)</f>
        <v>Q1</v>
      </c>
      <c r="X3137" t="str">
        <f>"Q"&amp;INT(MOD(MONTH(Sheet1[[#This Row],[Date]])-4,12/3)+1)</f>
        <v>Q4</v>
      </c>
      <c r="Y3137" t="str" cm="1">
        <f t="array" ref="Y3137">_xlfn.IFS(ROUND(L3137,0)&lt;=1,"Need to improve 0-1",ROUND(L3137,0)&lt;=2,"Okay 1-2",ROUND(L3137,0)&lt;=3,"Good 2-3",ROUND(L3137,0)&lt;=4,"Great 3-4",ROUND(L3137,0)&lt;=5,"Excellent 4-5")</f>
        <v>Good 2-3</v>
      </c>
      <c r="Z3137" t="str">
        <f t="shared" si="48"/>
        <v>0-1000</v>
      </c>
    </row>
    <row r="3138" spans="1:26" x14ac:dyDescent="0.3">
      <c r="A3138">
        <v>306636</v>
      </c>
      <c r="B3138" t="s">
        <v>5291</v>
      </c>
      <c r="C3138">
        <v>1</v>
      </c>
      <c r="D3138" t="s">
        <v>14</v>
      </c>
      <c r="E3138" t="s">
        <v>1408</v>
      </c>
      <c r="F3138" t="s">
        <v>16</v>
      </c>
      <c r="G3138" t="s">
        <v>21</v>
      </c>
      <c r="H3138" t="s">
        <v>16</v>
      </c>
      <c r="I3138">
        <v>1</v>
      </c>
      <c r="J3138">
        <v>52</v>
      </c>
      <c r="K3138">
        <v>300</v>
      </c>
      <c r="L3138">
        <v>3.6</v>
      </c>
      <c r="M3138" t="s">
        <v>1922</v>
      </c>
      <c r="N3138" t="str">
        <f>SUBSTITUTE(Sheet1[[#This Row],[Datekey_Opening]],"_","-")</f>
        <v>2018-3-6</v>
      </c>
      <c r="O3138">
        <f>YEAR(Sheet1[[#This Row],[Date]])</f>
        <v>2018</v>
      </c>
      <c r="P3138" t="str">
        <f>LOOKUP(Sheet1[[#This Row],[CountryCode]],$AI$4:$AI$18,$AJ$4:$AJ$18)</f>
        <v>India</v>
      </c>
      <c r="Q3138">
        <f>MONTH(Sheet1[[#This Row],[Date]])</f>
        <v>3</v>
      </c>
      <c r="R3138" t="str">
        <f>TEXT(Sheet1[[#This Row],[Date]],"MMMM")</f>
        <v>March</v>
      </c>
      <c r="S3138" t="str">
        <f>TEXT(Sheet1[[#This Row],[Date]],"YYYY-MMM")</f>
        <v>2018-Mar</v>
      </c>
      <c r="T3138">
        <f>WEEKDAY(Sheet1[[#This Row],[Date]])</f>
        <v>3</v>
      </c>
      <c r="U3138" t="str">
        <f>TEXT(Sheet1[[#This Row],[Date]],"DDDD")</f>
        <v>Tuesday</v>
      </c>
      <c r="V3138" t="str">
        <f>"FM"&amp;MOD(MONTH(Sheet1[[#This Row],[Date]])-4,12)+1</f>
        <v>FM12</v>
      </c>
      <c r="W3138" t="str">
        <f>"Q"&amp;ROUNDUP(MONTH(Sheet1[[#This Row],[Date]])/3,0)</f>
        <v>Q1</v>
      </c>
      <c r="X3138" t="str">
        <f>"Q"&amp;INT(MOD(MONTH(Sheet1[[#This Row],[Date]])-4,12/3)+1)</f>
        <v>Q4</v>
      </c>
      <c r="Y3138" t="str" cm="1">
        <f t="array" ref="Y3138">_xlfn.IFS(ROUND(L3138,0)&lt;=1,"Need to improve 0-1",ROUND(L3138,0)&lt;=2,"Okay 1-2",ROUND(L3138,0)&lt;=3,"Good 2-3",ROUND(L3138,0)&lt;=4,"Great 3-4",ROUND(L3138,0)&lt;=5,"Excellent 4-5")</f>
        <v>Great 3-4</v>
      </c>
      <c r="Z3138" t="str">
        <f t="shared" ref="Z3138:Z3201" si="49">IF(AND(K3138&gt;=0,K3138&lt;1000),"0-1000",IF(AND(K3138&gt;=1000,K3138&lt;2000),"1000-2000",IF(AND(K3138&gt;=2000,K3138&lt;3000),"2000-3000",IF(AND(K3138&gt;=3000,K3138&lt;4000),"3000-4000",IF(AND(K3138&gt;=4000,K3138&lt;5000),"4000-5000",IF(AND(K3138&gt;=5000,K3138&lt;6000),"5000-6000",IF(AND(K3138&gt;=6000,K3138&lt;7000),"6000-7000",IF(AND(K3138&gt;=7000,K3138&lt;200000),"7000-200000","Above 200000"))))))))</f>
        <v>0-1000</v>
      </c>
    </row>
    <row r="3139" spans="1:26" x14ac:dyDescent="0.3">
      <c r="A3139">
        <v>302815</v>
      </c>
      <c r="B3139" t="s">
        <v>5292</v>
      </c>
      <c r="C3139">
        <v>1</v>
      </c>
      <c r="D3139" t="s">
        <v>14</v>
      </c>
      <c r="E3139" t="s">
        <v>438</v>
      </c>
      <c r="F3139" t="s">
        <v>16</v>
      </c>
      <c r="G3139" t="s">
        <v>16</v>
      </c>
      <c r="H3139" t="s">
        <v>16</v>
      </c>
      <c r="I3139">
        <v>1</v>
      </c>
      <c r="J3139">
        <v>100</v>
      </c>
      <c r="K3139">
        <v>300</v>
      </c>
      <c r="L3139">
        <v>3.3</v>
      </c>
      <c r="M3139" t="s">
        <v>1960</v>
      </c>
      <c r="N3139" t="str">
        <f>SUBSTITUTE(Sheet1[[#This Row],[Datekey_Opening]],"_","-")</f>
        <v>2011-3-17</v>
      </c>
      <c r="O3139">
        <f>YEAR(Sheet1[[#This Row],[Date]])</f>
        <v>2011</v>
      </c>
      <c r="P3139" t="str">
        <f>LOOKUP(Sheet1[[#This Row],[CountryCode]],$AI$4:$AI$18,$AJ$4:$AJ$18)</f>
        <v>India</v>
      </c>
      <c r="Q3139">
        <f>MONTH(Sheet1[[#This Row],[Date]])</f>
        <v>3</v>
      </c>
      <c r="R3139" t="str">
        <f>TEXT(Sheet1[[#This Row],[Date]],"MMMM")</f>
        <v>March</v>
      </c>
      <c r="S3139" t="str">
        <f>TEXT(Sheet1[[#This Row],[Date]],"YYYY-MMM")</f>
        <v>2011-Mar</v>
      </c>
      <c r="T3139">
        <f>WEEKDAY(Sheet1[[#This Row],[Date]])</f>
        <v>5</v>
      </c>
      <c r="U3139" t="str">
        <f>TEXT(Sheet1[[#This Row],[Date]],"DDDD")</f>
        <v>Thursday</v>
      </c>
      <c r="V3139" t="str">
        <f>"FM"&amp;MOD(MONTH(Sheet1[[#This Row],[Date]])-4,12)+1</f>
        <v>FM12</v>
      </c>
      <c r="W3139" t="str">
        <f>"Q"&amp;ROUNDUP(MONTH(Sheet1[[#This Row],[Date]])/3,0)</f>
        <v>Q1</v>
      </c>
      <c r="X3139" t="str">
        <f>"Q"&amp;INT(MOD(MONTH(Sheet1[[#This Row],[Date]])-4,12/3)+1)</f>
        <v>Q4</v>
      </c>
      <c r="Y3139" t="str" cm="1">
        <f t="array" ref="Y3139">_xlfn.IFS(ROUND(L3139,0)&lt;=1,"Need to improve 0-1",ROUND(L3139,0)&lt;=2,"Okay 1-2",ROUND(L3139,0)&lt;=3,"Good 2-3",ROUND(L3139,0)&lt;=4,"Great 3-4",ROUND(L3139,0)&lt;=5,"Excellent 4-5")</f>
        <v>Good 2-3</v>
      </c>
      <c r="Z3139" t="str">
        <f t="shared" si="49"/>
        <v>0-1000</v>
      </c>
    </row>
    <row r="3140" spans="1:26" x14ac:dyDescent="0.3">
      <c r="A3140">
        <v>8272</v>
      </c>
      <c r="B3140" t="s">
        <v>5075</v>
      </c>
      <c r="C3140">
        <v>1</v>
      </c>
      <c r="D3140" t="s">
        <v>14</v>
      </c>
      <c r="E3140" t="s">
        <v>569</v>
      </c>
      <c r="F3140" t="s">
        <v>16</v>
      </c>
      <c r="G3140" t="s">
        <v>21</v>
      </c>
      <c r="H3140" t="s">
        <v>16</v>
      </c>
      <c r="I3140">
        <v>1</v>
      </c>
      <c r="J3140">
        <v>50</v>
      </c>
      <c r="K3140">
        <v>300</v>
      </c>
      <c r="L3140">
        <v>3.2</v>
      </c>
      <c r="M3140" t="s">
        <v>4881</v>
      </c>
      <c r="N3140" t="str">
        <f>SUBSTITUTE(Sheet1[[#This Row],[Datekey_Opening]],"_","-")</f>
        <v>2016-3-21</v>
      </c>
      <c r="O3140">
        <f>YEAR(Sheet1[[#This Row],[Date]])</f>
        <v>2016</v>
      </c>
      <c r="P3140" t="str">
        <f>LOOKUP(Sheet1[[#This Row],[CountryCode]],$AI$4:$AI$18,$AJ$4:$AJ$18)</f>
        <v>India</v>
      </c>
      <c r="Q3140">
        <f>MONTH(Sheet1[[#This Row],[Date]])</f>
        <v>3</v>
      </c>
      <c r="R3140" t="str">
        <f>TEXT(Sheet1[[#This Row],[Date]],"MMMM")</f>
        <v>March</v>
      </c>
      <c r="S3140" t="str">
        <f>TEXT(Sheet1[[#This Row],[Date]],"YYYY-MMM")</f>
        <v>2016-Mar</v>
      </c>
      <c r="T3140">
        <f>WEEKDAY(Sheet1[[#This Row],[Date]])</f>
        <v>2</v>
      </c>
      <c r="U3140" t="str">
        <f>TEXT(Sheet1[[#This Row],[Date]],"DDDD")</f>
        <v>Monday</v>
      </c>
      <c r="V3140" t="str">
        <f>"FM"&amp;MOD(MONTH(Sheet1[[#This Row],[Date]])-4,12)+1</f>
        <v>FM12</v>
      </c>
      <c r="W3140" t="str">
        <f>"Q"&amp;ROUNDUP(MONTH(Sheet1[[#This Row],[Date]])/3,0)</f>
        <v>Q1</v>
      </c>
      <c r="X3140" t="str">
        <f>"Q"&amp;INT(MOD(MONTH(Sheet1[[#This Row],[Date]])-4,12/3)+1)</f>
        <v>Q4</v>
      </c>
      <c r="Y3140" t="str" cm="1">
        <f t="array" ref="Y3140">_xlfn.IFS(ROUND(L3140,0)&lt;=1,"Need to improve 0-1",ROUND(L3140,0)&lt;=2,"Okay 1-2",ROUND(L3140,0)&lt;=3,"Good 2-3",ROUND(L3140,0)&lt;=4,"Great 3-4",ROUND(L3140,0)&lt;=5,"Excellent 4-5")</f>
        <v>Good 2-3</v>
      </c>
      <c r="Z3140" t="str">
        <f t="shared" si="49"/>
        <v>0-1000</v>
      </c>
    </row>
    <row r="3141" spans="1:26" x14ac:dyDescent="0.3">
      <c r="A3141">
        <v>303105</v>
      </c>
      <c r="B3141" t="s">
        <v>1184</v>
      </c>
      <c r="C3141">
        <v>1</v>
      </c>
      <c r="D3141" t="s">
        <v>14</v>
      </c>
      <c r="E3141" t="s">
        <v>1057</v>
      </c>
      <c r="F3141" t="s">
        <v>16</v>
      </c>
      <c r="G3141" t="s">
        <v>16</v>
      </c>
      <c r="H3141" t="s">
        <v>16</v>
      </c>
      <c r="I3141">
        <v>1</v>
      </c>
      <c r="J3141">
        <v>24</v>
      </c>
      <c r="K3141">
        <v>300</v>
      </c>
      <c r="L3141">
        <v>3.2</v>
      </c>
      <c r="M3141" t="s">
        <v>4423</v>
      </c>
      <c r="N3141" t="str">
        <f>SUBSTITUTE(Sheet1[[#This Row],[Datekey_Opening]],"_","-")</f>
        <v>2013-3-15</v>
      </c>
      <c r="O3141">
        <f>YEAR(Sheet1[[#This Row],[Date]])</f>
        <v>2013</v>
      </c>
      <c r="P3141" t="str">
        <f>LOOKUP(Sheet1[[#This Row],[CountryCode]],$AI$4:$AI$18,$AJ$4:$AJ$18)</f>
        <v>India</v>
      </c>
      <c r="Q3141">
        <f>MONTH(Sheet1[[#This Row],[Date]])</f>
        <v>3</v>
      </c>
      <c r="R3141" t="str">
        <f>TEXT(Sheet1[[#This Row],[Date]],"MMMM")</f>
        <v>March</v>
      </c>
      <c r="S3141" t="str">
        <f>TEXT(Sheet1[[#This Row],[Date]],"YYYY-MMM")</f>
        <v>2013-Mar</v>
      </c>
      <c r="T3141">
        <f>WEEKDAY(Sheet1[[#This Row],[Date]])</f>
        <v>6</v>
      </c>
      <c r="U3141" t="str">
        <f>TEXT(Sheet1[[#This Row],[Date]],"DDDD")</f>
        <v>Friday</v>
      </c>
      <c r="V3141" t="str">
        <f>"FM"&amp;MOD(MONTH(Sheet1[[#This Row],[Date]])-4,12)+1</f>
        <v>FM12</v>
      </c>
      <c r="W3141" t="str">
        <f>"Q"&amp;ROUNDUP(MONTH(Sheet1[[#This Row],[Date]])/3,0)</f>
        <v>Q1</v>
      </c>
      <c r="X3141" t="str">
        <f>"Q"&amp;INT(MOD(MONTH(Sheet1[[#This Row],[Date]])-4,12/3)+1)</f>
        <v>Q4</v>
      </c>
      <c r="Y3141" t="str" cm="1">
        <f t="array" ref="Y3141">_xlfn.IFS(ROUND(L3141,0)&lt;=1,"Need to improve 0-1",ROUND(L3141,0)&lt;=2,"Okay 1-2",ROUND(L3141,0)&lt;=3,"Good 2-3",ROUND(L3141,0)&lt;=4,"Great 3-4",ROUND(L3141,0)&lt;=5,"Excellent 4-5")</f>
        <v>Good 2-3</v>
      </c>
      <c r="Z3141" t="str">
        <f t="shared" si="49"/>
        <v>0-1000</v>
      </c>
    </row>
    <row r="3142" spans="1:26" x14ac:dyDescent="0.3">
      <c r="A3142">
        <v>18107869</v>
      </c>
      <c r="B3142" t="s">
        <v>5293</v>
      </c>
      <c r="C3142">
        <v>1</v>
      </c>
      <c r="D3142" t="s">
        <v>14</v>
      </c>
      <c r="E3142" t="s">
        <v>395</v>
      </c>
      <c r="F3142" t="s">
        <v>16</v>
      </c>
      <c r="G3142" t="s">
        <v>16</v>
      </c>
      <c r="H3142" t="s">
        <v>16</v>
      </c>
      <c r="I3142">
        <v>1</v>
      </c>
      <c r="J3142">
        <v>12</v>
      </c>
      <c r="K3142">
        <v>300</v>
      </c>
      <c r="L3142">
        <v>3</v>
      </c>
      <c r="M3142" t="s">
        <v>1261</v>
      </c>
      <c r="N3142" t="str">
        <f>SUBSTITUTE(Sheet1[[#This Row],[Datekey_Opening]],"_","-")</f>
        <v>2017-3-4</v>
      </c>
      <c r="O3142">
        <f>YEAR(Sheet1[[#This Row],[Date]])</f>
        <v>2017</v>
      </c>
      <c r="P3142" t="str">
        <f>LOOKUP(Sheet1[[#This Row],[CountryCode]],$AI$4:$AI$18,$AJ$4:$AJ$18)</f>
        <v>India</v>
      </c>
      <c r="Q3142">
        <f>MONTH(Sheet1[[#This Row],[Date]])</f>
        <v>3</v>
      </c>
      <c r="R3142" t="str">
        <f>TEXT(Sheet1[[#This Row],[Date]],"MMMM")</f>
        <v>March</v>
      </c>
      <c r="S3142" t="str">
        <f>TEXT(Sheet1[[#This Row],[Date]],"YYYY-MMM")</f>
        <v>2017-Mar</v>
      </c>
      <c r="T3142">
        <f>WEEKDAY(Sheet1[[#This Row],[Date]])</f>
        <v>7</v>
      </c>
      <c r="U3142" t="str">
        <f>TEXT(Sheet1[[#This Row],[Date]],"DDDD")</f>
        <v>Saturday</v>
      </c>
      <c r="V3142" t="str">
        <f>"FM"&amp;MOD(MONTH(Sheet1[[#This Row],[Date]])-4,12)+1</f>
        <v>FM12</v>
      </c>
      <c r="W3142" t="str">
        <f>"Q"&amp;ROUNDUP(MONTH(Sheet1[[#This Row],[Date]])/3,0)</f>
        <v>Q1</v>
      </c>
      <c r="X3142" t="str">
        <f>"Q"&amp;INT(MOD(MONTH(Sheet1[[#This Row],[Date]])-4,12/3)+1)</f>
        <v>Q4</v>
      </c>
      <c r="Y3142" t="str" cm="1">
        <f t="array" ref="Y3142">_xlfn.IFS(ROUND(L3142,0)&lt;=1,"Need to improve 0-1",ROUND(L3142,0)&lt;=2,"Okay 1-2",ROUND(L3142,0)&lt;=3,"Good 2-3",ROUND(L3142,0)&lt;=4,"Great 3-4",ROUND(L3142,0)&lt;=5,"Excellent 4-5")</f>
        <v>Good 2-3</v>
      </c>
      <c r="Z3142" t="str">
        <f t="shared" si="49"/>
        <v>0-1000</v>
      </c>
    </row>
    <row r="3143" spans="1:26" x14ac:dyDescent="0.3">
      <c r="A3143">
        <v>300844</v>
      </c>
      <c r="B3143" t="s">
        <v>910</v>
      </c>
      <c r="C3143">
        <v>1</v>
      </c>
      <c r="D3143" t="s">
        <v>14</v>
      </c>
      <c r="E3143" t="s">
        <v>395</v>
      </c>
      <c r="F3143" t="s">
        <v>16</v>
      </c>
      <c r="G3143" t="s">
        <v>16</v>
      </c>
      <c r="H3143" t="s">
        <v>16</v>
      </c>
      <c r="I3143">
        <v>1</v>
      </c>
      <c r="J3143">
        <v>85</v>
      </c>
      <c r="K3143">
        <v>300</v>
      </c>
      <c r="L3143">
        <v>3.3</v>
      </c>
      <c r="M3143" t="s">
        <v>785</v>
      </c>
      <c r="N3143" t="str">
        <f>SUBSTITUTE(Sheet1[[#This Row],[Datekey_Opening]],"_","-")</f>
        <v>2016-3-27</v>
      </c>
      <c r="O3143">
        <f>YEAR(Sheet1[[#This Row],[Date]])</f>
        <v>2016</v>
      </c>
      <c r="P3143" t="str">
        <f>LOOKUP(Sheet1[[#This Row],[CountryCode]],$AI$4:$AI$18,$AJ$4:$AJ$18)</f>
        <v>India</v>
      </c>
      <c r="Q3143">
        <f>MONTH(Sheet1[[#This Row],[Date]])</f>
        <v>3</v>
      </c>
      <c r="R3143" t="str">
        <f>TEXT(Sheet1[[#This Row],[Date]],"MMMM")</f>
        <v>March</v>
      </c>
      <c r="S3143" t="str">
        <f>TEXT(Sheet1[[#This Row],[Date]],"YYYY-MMM")</f>
        <v>2016-Mar</v>
      </c>
      <c r="T3143">
        <f>WEEKDAY(Sheet1[[#This Row],[Date]])</f>
        <v>1</v>
      </c>
      <c r="U3143" t="str">
        <f>TEXT(Sheet1[[#This Row],[Date]],"DDDD")</f>
        <v>Sunday</v>
      </c>
      <c r="V3143" t="str">
        <f>"FM"&amp;MOD(MONTH(Sheet1[[#This Row],[Date]])-4,12)+1</f>
        <v>FM12</v>
      </c>
      <c r="W3143" t="str">
        <f>"Q"&amp;ROUNDUP(MONTH(Sheet1[[#This Row],[Date]])/3,0)</f>
        <v>Q1</v>
      </c>
      <c r="X3143" t="str">
        <f>"Q"&amp;INT(MOD(MONTH(Sheet1[[#This Row],[Date]])-4,12/3)+1)</f>
        <v>Q4</v>
      </c>
      <c r="Y3143" t="str" cm="1">
        <f t="array" ref="Y3143">_xlfn.IFS(ROUND(L3143,0)&lt;=1,"Need to improve 0-1",ROUND(L3143,0)&lt;=2,"Okay 1-2",ROUND(L3143,0)&lt;=3,"Good 2-3",ROUND(L3143,0)&lt;=4,"Great 3-4",ROUND(L3143,0)&lt;=5,"Excellent 4-5")</f>
        <v>Good 2-3</v>
      </c>
      <c r="Z3143" t="str">
        <f t="shared" si="49"/>
        <v>0-1000</v>
      </c>
    </row>
    <row r="3144" spans="1:26" x14ac:dyDescent="0.3">
      <c r="A3144">
        <v>18461946</v>
      </c>
      <c r="B3144" t="s">
        <v>5294</v>
      </c>
      <c r="C3144">
        <v>1</v>
      </c>
      <c r="D3144" t="s">
        <v>14</v>
      </c>
      <c r="E3144" t="s">
        <v>5295</v>
      </c>
      <c r="F3144" t="s">
        <v>16</v>
      </c>
      <c r="G3144" t="s">
        <v>16</v>
      </c>
      <c r="H3144" t="s">
        <v>16</v>
      </c>
      <c r="I3144">
        <v>1</v>
      </c>
      <c r="J3144">
        <v>15</v>
      </c>
      <c r="K3144">
        <v>300</v>
      </c>
      <c r="L3144">
        <v>3.3</v>
      </c>
      <c r="M3144" t="s">
        <v>5296</v>
      </c>
      <c r="N3144" t="str">
        <f>SUBSTITUTE(Sheet1[[#This Row],[Datekey_Opening]],"_","-")</f>
        <v>2011-3-10</v>
      </c>
      <c r="O3144">
        <f>YEAR(Sheet1[[#This Row],[Date]])</f>
        <v>2011</v>
      </c>
      <c r="P3144" t="str">
        <f>LOOKUP(Sheet1[[#This Row],[CountryCode]],$AI$4:$AI$18,$AJ$4:$AJ$18)</f>
        <v>India</v>
      </c>
      <c r="Q3144">
        <f>MONTH(Sheet1[[#This Row],[Date]])</f>
        <v>3</v>
      </c>
      <c r="R3144" t="str">
        <f>TEXT(Sheet1[[#This Row],[Date]],"MMMM")</f>
        <v>March</v>
      </c>
      <c r="S3144" t="str">
        <f>TEXT(Sheet1[[#This Row],[Date]],"YYYY-MMM")</f>
        <v>2011-Mar</v>
      </c>
      <c r="T3144">
        <f>WEEKDAY(Sheet1[[#This Row],[Date]])</f>
        <v>5</v>
      </c>
      <c r="U3144" t="str">
        <f>TEXT(Sheet1[[#This Row],[Date]],"DDDD")</f>
        <v>Thursday</v>
      </c>
      <c r="V3144" t="str">
        <f>"FM"&amp;MOD(MONTH(Sheet1[[#This Row],[Date]])-4,12)+1</f>
        <v>FM12</v>
      </c>
      <c r="W3144" t="str">
        <f>"Q"&amp;ROUNDUP(MONTH(Sheet1[[#This Row],[Date]])/3,0)</f>
        <v>Q1</v>
      </c>
      <c r="X3144" t="str">
        <f>"Q"&amp;INT(MOD(MONTH(Sheet1[[#This Row],[Date]])-4,12/3)+1)</f>
        <v>Q4</v>
      </c>
      <c r="Y3144" t="str" cm="1">
        <f t="array" ref="Y3144">_xlfn.IFS(ROUND(L3144,0)&lt;=1,"Need to improve 0-1",ROUND(L3144,0)&lt;=2,"Okay 1-2",ROUND(L3144,0)&lt;=3,"Good 2-3",ROUND(L3144,0)&lt;=4,"Great 3-4",ROUND(L3144,0)&lt;=5,"Excellent 4-5")</f>
        <v>Good 2-3</v>
      </c>
      <c r="Z3144" t="str">
        <f t="shared" si="49"/>
        <v>0-1000</v>
      </c>
    </row>
    <row r="3145" spans="1:26" x14ac:dyDescent="0.3">
      <c r="A3145">
        <v>18496493</v>
      </c>
      <c r="B3145" t="s">
        <v>5297</v>
      </c>
      <c r="C3145">
        <v>1</v>
      </c>
      <c r="D3145" t="s">
        <v>14</v>
      </c>
      <c r="E3145" t="s">
        <v>1372</v>
      </c>
      <c r="F3145" t="s">
        <v>16</v>
      </c>
      <c r="G3145" t="s">
        <v>16</v>
      </c>
      <c r="H3145" t="s">
        <v>16</v>
      </c>
      <c r="I3145">
        <v>1</v>
      </c>
      <c r="J3145">
        <v>1</v>
      </c>
      <c r="K3145">
        <v>300</v>
      </c>
      <c r="L3145">
        <v>1</v>
      </c>
      <c r="M3145" t="s">
        <v>4395</v>
      </c>
      <c r="N3145" t="str">
        <f>SUBSTITUTE(Sheet1[[#This Row],[Datekey_Opening]],"_","-")</f>
        <v>2010-3-15</v>
      </c>
      <c r="O3145">
        <f>YEAR(Sheet1[[#This Row],[Date]])</f>
        <v>2010</v>
      </c>
      <c r="P3145" t="str">
        <f>LOOKUP(Sheet1[[#This Row],[CountryCode]],$AI$4:$AI$18,$AJ$4:$AJ$18)</f>
        <v>India</v>
      </c>
      <c r="Q3145">
        <f>MONTH(Sheet1[[#This Row],[Date]])</f>
        <v>3</v>
      </c>
      <c r="R3145" t="str">
        <f>TEXT(Sheet1[[#This Row],[Date]],"MMMM")</f>
        <v>March</v>
      </c>
      <c r="S3145" t="str">
        <f>TEXT(Sheet1[[#This Row],[Date]],"YYYY-MMM")</f>
        <v>2010-Mar</v>
      </c>
      <c r="T3145">
        <f>WEEKDAY(Sheet1[[#This Row],[Date]])</f>
        <v>2</v>
      </c>
      <c r="U3145" t="str">
        <f>TEXT(Sheet1[[#This Row],[Date]],"DDDD")</f>
        <v>Monday</v>
      </c>
      <c r="V3145" t="str">
        <f>"FM"&amp;MOD(MONTH(Sheet1[[#This Row],[Date]])-4,12)+1</f>
        <v>FM12</v>
      </c>
      <c r="W3145" t="str">
        <f>"Q"&amp;ROUNDUP(MONTH(Sheet1[[#This Row],[Date]])/3,0)</f>
        <v>Q1</v>
      </c>
      <c r="X3145" t="str">
        <f>"Q"&amp;INT(MOD(MONTH(Sheet1[[#This Row],[Date]])-4,12/3)+1)</f>
        <v>Q4</v>
      </c>
      <c r="Y3145" t="str" cm="1">
        <f t="array" ref="Y3145">_xlfn.IFS(ROUND(L3145,0)&lt;=1,"Need to improve 0-1",ROUND(L3145,0)&lt;=2,"Okay 1-2",ROUND(L3145,0)&lt;=3,"Good 2-3",ROUND(L3145,0)&lt;=4,"Great 3-4",ROUND(L3145,0)&lt;=5,"Excellent 4-5")</f>
        <v>Need to improve 0-1</v>
      </c>
      <c r="Z3145" t="str">
        <f t="shared" si="49"/>
        <v>0-1000</v>
      </c>
    </row>
    <row r="3146" spans="1:26" x14ac:dyDescent="0.3">
      <c r="A3146">
        <v>1629</v>
      </c>
      <c r="B3146" t="s">
        <v>5298</v>
      </c>
      <c r="C3146">
        <v>1</v>
      </c>
      <c r="D3146" t="s">
        <v>14</v>
      </c>
      <c r="E3146" t="s">
        <v>382</v>
      </c>
      <c r="F3146" t="s">
        <v>16</v>
      </c>
      <c r="G3146" t="s">
        <v>16</v>
      </c>
      <c r="H3146" t="s">
        <v>16</v>
      </c>
      <c r="I3146">
        <v>1</v>
      </c>
      <c r="J3146">
        <v>23</v>
      </c>
      <c r="K3146">
        <v>300</v>
      </c>
      <c r="L3146">
        <v>2.5</v>
      </c>
      <c r="M3146" t="s">
        <v>5299</v>
      </c>
      <c r="N3146" t="str">
        <f>SUBSTITUTE(Sheet1[[#This Row],[Datekey_Opening]],"_","-")</f>
        <v>2015-3-13</v>
      </c>
      <c r="O3146">
        <f>YEAR(Sheet1[[#This Row],[Date]])</f>
        <v>2015</v>
      </c>
      <c r="P3146" t="str">
        <f>LOOKUP(Sheet1[[#This Row],[CountryCode]],$AI$4:$AI$18,$AJ$4:$AJ$18)</f>
        <v>India</v>
      </c>
      <c r="Q3146">
        <f>MONTH(Sheet1[[#This Row],[Date]])</f>
        <v>3</v>
      </c>
      <c r="R3146" t="str">
        <f>TEXT(Sheet1[[#This Row],[Date]],"MMMM")</f>
        <v>March</v>
      </c>
      <c r="S3146" t="str">
        <f>TEXT(Sheet1[[#This Row],[Date]],"YYYY-MMM")</f>
        <v>2015-Mar</v>
      </c>
      <c r="T3146">
        <f>WEEKDAY(Sheet1[[#This Row],[Date]])</f>
        <v>6</v>
      </c>
      <c r="U3146" t="str">
        <f>TEXT(Sheet1[[#This Row],[Date]],"DDDD")</f>
        <v>Friday</v>
      </c>
      <c r="V3146" t="str">
        <f>"FM"&amp;MOD(MONTH(Sheet1[[#This Row],[Date]])-4,12)+1</f>
        <v>FM12</v>
      </c>
      <c r="W3146" t="str">
        <f>"Q"&amp;ROUNDUP(MONTH(Sheet1[[#This Row],[Date]])/3,0)</f>
        <v>Q1</v>
      </c>
      <c r="X3146" t="str">
        <f>"Q"&amp;INT(MOD(MONTH(Sheet1[[#This Row],[Date]])-4,12/3)+1)</f>
        <v>Q4</v>
      </c>
      <c r="Y3146" t="str" cm="1">
        <f t="array" ref="Y3146">_xlfn.IFS(ROUND(L3146,0)&lt;=1,"Need to improve 0-1",ROUND(L3146,0)&lt;=2,"Okay 1-2",ROUND(L3146,0)&lt;=3,"Good 2-3",ROUND(L3146,0)&lt;=4,"Great 3-4",ROUND(L3146,0)&lt;=5,"Excellent 4-5")</f>
        <v>Good 2-3</v>
      </c>
      <c r="Z3146" t="str">
        <f t="shared" si="49"/>
        <v>0-1000</v>
      </c>
    </row>
    <row r="3147" spans="1:26" x14ac:dyDescent="0.3">
      <c r="A3147">
        <v>18355138</v>
      </c>
      <c r="B3147" t="s">
        <v>5300</v>
      </c>
      <c r="C3147">
        <v>1</v>
      </c>
      <c r="D3147" t="s">
        <v>14</v>
      </c>
      <c r="E3147" t="s">
        <v>395</v>
      </c>
      <c r="F3147" t="s">
        <v>16</v>
      </c>
      <c r="G3147" t="s">
        <v>21</v>
      </c>
      <c r="H3147" t="s">
        <v>16</v>
      </c>
      <c r="I3147">
        <v>1</v>
      </c>
      <c r="J3147">
        <v>26</v>
      </c>
      <c r="K3147">
        <v>300</v>
      </c>
      <c r="L3147">
        <v>3.7</v>
      </c>
      <c r="M3147" t="s">
        <v>5301</v>
      </c>
      <c r="N3147" t="str">
        <f>SUBSTITUTE(Sheet1[[#This Row],[Datekey_Opening]],"_","-")</f>
        <v>2017-3-18</v>
      </c>
      <c r="O3147">
        <f>YEAR(Sheet1[[#This Row],[Date]])</f>
        <v>2017</v>
      </c>
      <c r="P3147" t="str">
        <f>LOOKUP(Sheet1[[#This Row],[CountryCode]],$AI$4:$AI$18,$AJ$4:$AJ$18)</f>
        <v>India</v>
      </c>
      <c r="Q3147">
        <f>MONTH(Sheet1[[#This Row],[Date]])</f>
        <v>3</v>
      </c>
      <c r="R3147" t="str">
        <f>TEXT(Sheet1[[#This Row],[Date]],"MMMM")</f>
        <v>March</v>
      </c>
      <c r="S3147" t="str">
        <f>TEXT(Sheet1[[#This Row],[Date]],"YYYY-MMM")</f>
        <v>2017-Mar</v>
      </c>
      <c r="T3147">
        <f>WEEKDAY(Sheet1[[#This Row],[Date]])</f>
        <v>7</v>
      </c>
      <c r="U3147" t="str">
        <f>TEXT(Sheet1[[#This Row],[Date]],"DDDD")</f>
        <v>Saturday</v>
      </c>
      <c r="V3147" t="str">
        <f>"FM"&amp;MOD(MONTH(Sheet1[[#This Row],[Date]])-4,12)+1</f>
        <v>FM12</v>
      </c>
      <c r="W3147" t="str">
        <f>"Q"&amp;ROUNDUP(MONTH(Sheet1[[#This Row],[Date]])/3,0)</f>
        <v>Q1</v>
      </c>
      <c r="X3147" t="str">
        <f>"Q"&amp;INT(MOD(MONTH(Sheet1[[#This Row],[Date]])-4,12/3)+1)</f>
        <v>Q4</v>
      </c>
      <c r="Y3147" t="str" cm="1">
        <f t="array" ref="Y3147">_xlfn.IFS(ROUND(L3147,0)&lt;=1,"Need to improve 0-1",ROUND(L3147,0)&lt;=2,"Okay 1-2",ROUND(L3147,0)&lt;=3,"Good 2-3",ROUND(L3147,0)&lt;=4,"Great 3-4",ROUND(L3147,0)&lt;=5,"Excellent 4-5")</f>
        <v>Great 3-4</v>
      </c>
      <c r="Z3147" t="str">
        <f t="shared" si="49"/>
        <v>0-1000</v>
      </c>
    </row>
    <row r="3148" spans="1:26" x14ac:dyDescent="0.3">
      <c r="A3148">
        <v>18377919</v>
      </c>
      <c r="B3148" t="s">
        <v>808</v>
      </c>
      <c r="C3148">
        <v>1</v>
      </c>
      <c r="D3148" t="s">
        <v>14</v>
      </c>
      <c r="E3148" t="s">
        <v>470</v>
      </c>
      <c r="F3148" t="s">
        <v>16</v>
      </c>
      <c r="G3148" t="s">
        <v>16</v>
      </c>
      <c r="H3148" t="s">
        <v>16</v>
      </c>
      <c r="I3148">
        <v>1</v>
      </c>
      <c r="J3148">
        <v>1</v>
      </c>
      <c r="K3148">
        <v>300</v>
      </c>
      <c r="L3148">
        <v>1</v>
      </c>
      <c r="M3148" t="s">
        <v>5302</v>
      </c>
      <c r="N3148" t="str">
        <f>SUBSTITUTE(Sheet1[[#This Row],[Datekey_Opening]],"_","-")</f>
        <v>2013-3-5</v>
      </c>
      <c r="O3148">
        <f>YEAR(Sheet1[[#This Row],[Date]])</f>
        <v>2013</v>
      </c>
      <c r="P3148" t="str">
        <f>LOOKUP(Sheet1[[#This Row],[CountryCode]],$AI$4:$AI$18,$AJ$4:$AJ$18)</f>
        <v>India</v>
      </c>
      <c r="Q3148">
        <f>MONTH(Sheet1[[#This Row],[Date]])</f>
        <v>3</v>
      </c>
      <c r="R3148" t="str">
        <f>TEXT(Sheet1[[#This Row],[Date]],"MMMM")</f>
        <v>March</v>
      </c>
      <c r="S3148" t="str">
        <f>TEXT(Sheet1[[#This Row],[Date]],"YYYY-MMM")</f>
        <v>2013-Mar</v>
      </c>
      <c r="T3148">
        <f>WEEKDAY(Sheet1[[#This Row],[Date]])</f>
        <v>3</v>
      </c>
      <c r="U3148" t="str">
        <f>TEXT(Sheet1[[#This Row],[Date]],"DDDD")</f>
        <v>Tuesday</v>
      </c>
      <c r="V3148" t="str">
        <f>"FM"&amp;MOD(MONTH(Sheet1[[#This Row],[Date]])-4,12)+1</f>
        <v>FM12</v>
      </c>
      <c r="W3148" t="str">
        <f>"Q"&amp;ROUNDUP(MONTH(Sheet1[[#This Row],[Date]])/3,0)</f>
        <v>Q1</v>
      </c>
      <c r="X3148" t="str">
        <f>"Q"&amp;INT(MOD(MONTH(Sheet1[[#This Row],[Date]])-4,12/3)+1)</f>
        <v>Q4</v>
      </c>
      <c r="Y3148" t="str" cm="1">
        <f t="array" ref="Y3148">_xlfn.IFS(ROUND(L3148,0)&lt;=1,"Need to improve 0-1",ROUND(L3148,0)&lt;=2,"Okay 1-2",ROUND(L3148,0)&lt;=3,"Good 2-3",ROUND(L3148,0)&lt;=4,"Great 3-4",ROUND(L3148,0)&lt;=5,"Excellent 4-5")</f>
        <v>Need to improve 0-1</v>
      </c>
      <c r="Z3148" t="str">
        <f t="shared" si="49"/>
        <v>0-1000</v>
      </c>
    </row>
    <row r="3149" spans="1:26" x14ac:dyDescent="0.3">
      <c r="A3149">
        <v>18454520</v>
      </c>
      <c r="B3149" t="s">
        <v>5303</v>
      </c>
      <c r="C3149">
        <v>1</v>
      </c>
      <c r="D3149" t="s">
        <v>14</v>
      </c>
      <c r="E3149" t="s">
        <v>569</v>
      </c>
      <c r="F3149" t="s">
        <v>16</v>
      </c>
      <c r="G3149" t="s">
        <v>16</v>
      </c>
      <c r="H3149" t="s">
        <v>16</v>
      </c>
      <c r="I3149">
        <v>1</v>
      </c>
      <c r="J3149">
        <v>2</v>
      </c>
      <c r="K3149">
        <v>300</v>
      </c>
      <c r="L3149">
        <v>1</v>
      </c>
      <c r="M3149" t="s">
        <v>226</v>
      </c>
      <c r="N3149" t="str">
        <f>SUBSTITUTE(Sheet1[[#This Row],[Datekey_Opening]],"_","-")</f>
        <v>2014-3-4</v>
      </c>
      <c r="O3149">
        <f>YEAR(Sheet1[[#This Row],[Date]])</f>
        <v>2014</v>
      </c>
      <c r="P3149" t="str">
        <f>LOOKUP(Sheet1[[#This Row],[CountryCode]],$AI$4:$AI$18,$AJ$4:$AJ$18)</f>
        <v>India</v>
      </c>
      <c r="Q3149">
        <f>MONTH(Sheet1[[#This Row],[Date]])</f>
        <v>3</v>
      </c>
      <c r="R3149" t="str">
        <f>TEXT(Sheet1[[#This Row],[Date]],"MMMM")</f>
        <v>March</v>
      </c>
      <c r="S3149" t="str">
        <f>TEXT(Sheet1[[#This Row],[Date]],"YYYY-MMM")</f>
        <v>2014-Mar</v>
      </c>
      <c r="T3149">
        <f>WEEKDAY(Sheet1[[#This Row],[Date]])</f>
        <v>3</v>
      </c>
      <c r="U3149" t="str">
        <f>TEXT(Sheet1[[#This Row],[Date]],"DDDD")</f>
        <v>Tuesday</v>
      </c>
      <c r="V3149" t="str">
        <f>"FM"&amp;MOD(MONTH(Sheet1[[#This Row],[Date]])-4,12)+1</f>
        <v>FM12</v>
      </c>
      <c r="W3149" t="str">
        <f>"Q"&amp;ROUNDUP(MONTH(Sheet1[[#This Row],[Date]])/3,0)</f>
        <v>Q1</v>
      </c>
      <c r="X3149" t="str">
        <f>"Q"&amp;INT(MOD(MONTH(Sheet1[[#This Row],[Date]])-4,12/3)+1)</f>
        <v>Q4</v>
      </c>
      <c r="Y3149" t="str" cm="1">
        <f t="array" ref="Y3149">_xlfn.IFS(ROUND(L3149,0)&lt;=1,"Need to improve 0-1",ROUND(L3149,0)&lt;=2,"Okay 1-2",ROUND(L3149,0)&lt;=3,"Good 2-3",ROUND(L3149,0)&lt;=4,"Great 3-4",ROUND(L3149,0)&lt;=5,"Excellent 4-5")</f>
        <v>Need to improve 0-1</v>
      </c>
      <c r="Z3149" t="str">
        <f t="shared" si="49"/>
        <v>0-1000</v>
      </c>
    </row>
    <row r="3150" spans="1:26" x14ac:dyDescent="0.3">
      <c r="A3150">
        <v>18446388</v>
      </c>
      <c r="B3150" t="s">
        <v>5304</v>
      </c>
      <c r="C3150">
        <v>1</v>
      </c>
      <c r="D3150" t="s">
        <v>14</v>
      </c>
      <c r="E3150" t="s">
        <v>395</v>
      </c>
      <c r="F3150" t="s">
        <v>16</v>
      </c>
      <c r="G3150" t="s">
        <v>16</v>
      </c>
      <c r="H3150" t="s">
        <v>16</v>
      </c>
      <c r="I3150">
        <v>1</v>
      </c>
      <c r="J3150">
        <v>2</v>
      </c>
      <c r="K3150">
        <v>300</v>
      </c>
      <c r="L3150">
        <v>1</v>
      </c>
      <c r="M3150" t="s">
        <v>5289</v>
      </c>
      <c r="N3150" t="str">
        <f>SUBSTITUTE(Sheet1[[#This Row],[Datekey_Opening]],"_","-")</f>
        <v>2018-3-13</v>
      </c>
      <c r="O3150">
        <f>YEAR(Sheet1[[#This Row],[Date]])</f>
        <v>2018</v>
      </c>
      <c r="P3150" t="str">
        <f>LOOKUP(Sheet1[[#This Row],[CountryCode]],$AI$4:$AI$18,$AJ$4:$AJ$18)</f>
        <v>India</v>
      </c>
      <c r="Q3150">
        <f>MONTH(Sheet1[[#This Row],[Date]])</f>
        <v>3</v>
      </c>
      <c r="R3150" t="str">
        <f>TEXT(Sheet1[[#This Row],[Date]],"MMMM")</f>
        <v>March</v>
      </c>
      <c r="S3150" t="str">
        <f>TEXT(Sheet1[[#This Row],[Date]],"YYYY-MMM")</f>
        <v>2018-Mar</v>
      </c>
      <c r="T3150">
        <f>WEEKDAY(Sheet1[[#This Row],[Date]])</f>
        <v>3</v>
      </c>
      <c r="U3150" t="str">
        <f>TEXT(Sheet1[[#This Row],[Date]],"DDDD")</f>
        <v>Tuesday</v>
      </c>
      <c r="V3150" t="str">
        <f>"FM"&amp;MOD(MONTH(Sheet1[[#This Row],[Date]])-4,12)+1</f>
        <v>FM12</v>
      </c>
      <c r="W3150" t="str">
        <f>"Q"&amp;ROUNDUP(MONTH(Sheet1[[#This Row],[Date]])/3,0)</f>
        <v>Q1</v>
      </c>
      <c r="X3150" t="str">
        <f>"Q"&amp;INT(MOD(MONTH(Sheet1[[#This Row],[Date]])-4,12/3)+1)</f>
        <v>Q4</v>
      </c>
      <c r="Y3150" t="str" cm="1">
        <f t="array" ref="Y3150">_xlfn.IFS(ROUND(L3150,0)&lt;=1,"Need to improve 0-1",ROUND(L3150,0)&lt;=2,"Okay 1-2",ROUND(L3150,0)&lt;=3,"Good 2-3",ROUND(L3150,0)&lt;=4,"Great 3-4",ROUND(L3150,0)&lt;=5,"Excellent 4-5")</f>
        <v>Need to improve 0-1</v>
      </c>
      <c r="Z3150" t="str">
        <f t="shared" si="49"/>
        <v>0-1000</v>
      </c>
    </row>
    <row r="3151" spans="1:26" x14ac:dyDescent="0.3">
      <c r="A3151">
        <v>18368025</v>
      </c>
      <c r="B3151" t="s">
        <v>5305</v>
      </c>
      <c r="C3151">
        <v>1</v>
      </c>
      <c r="D3151" t="s">
        <v>14</v>
      </c>
      <c r="E3151" t="s">
        <v>395</v>
      </c>
      <c r="F3151" t="s">
        <v>16</v>
      </c>
      <c r="G3151" t="s">
        <v>16</v>
      </c>
      <c r="H3151" t="s">
        <v>16</v>
      </c>
      <c r="I3151">
        <v>1</v>
      </c>
      <c r="J3151">
        <v>3</v>
      </c>
      <c r="K3151">
        <v>300</v>
      </c>
      <c r="L3151">
        <v>1</v>
      </c>
      <c r="M3151" t="s">
        <v>5306</v>
      </c>
      <c r="N3151" t="str">
        <f>SUBSTITUTE(Sheet1[[#This Row],[Datekey_Opening]],"_","-")</f>
        <v>2018-3-4</v>
      </c>
      <c r="O3151">
        <f>YEAR(Sheet1[[#This Row],[Date]])</f>
        <v>2018</v>
      </c>
      <c r="P3151" t="str">
        <f>LOOKUP(Sheet1[[#This Row],[CountryCode]],$AI$4:$AI$18,$AJ$4:$AJ$18)</f>
        <v>India</v>
      </c>
      <c r="Q3151">
        <f>MONTH(Sheet1[[#This Row],[Date]])</f>
        <v>3</v>
      </c>
      <c r="R3151" t="str">
        <f>TEXT(Sheet1[[#This Row],[Date]],"MMMM")</f>
        <v>March</v>
      </c>
      <c r="S3151" t="str">
        <f>TEXT(Sheet1[[#This Row],[Date]],"YYYY-MMM")</f>
        <v>2018-Mar</v>
      </c>
      <c r="T3151">
        <f>WEEKDAY(Sheet1[[#This Row],[Date]])</f>
        <v>1</v>
      </c>
      <c r="U3151" t="str">
        <f>TEXT(Sheet1[[#This Row],[Date]],"DDDD")</f>
        <v>Sunday</v>
      </c>
      <c r="V3151" t="str">
        <f>"FM"&amp;MOD(MONTH(Sheet1[[#This Row],[Date]])-4,12)+1</f>
        <v>FM12</v>
      </c>
      <c r="W3151" t="str">
        <f>"Q"&amp;ROUNDUP(MONTH(Sheet1[[#This Row],[Date]])/3,0)</f>
        <v>Q1</v>
      </c>
      <c r="X3151" t="str">
        <f>"Q"&amp;INT(MOD(MONTH(Sheet1[[#This Row],[Date]])-4,12/3)+1)</f>
        <v>Q4</v>
      </c>
      <c r="Y3151" t="str" cm="1">
        <f t="array" ref="Y3151">_xlfn.IFS(ROUND(L3151,0)&lt;=1,"Need to improve 0-1",ROUND(L3151,0)&lt;=2,"Okay 1-2",ROUND(L3151,0)&lt;=3,"Good 2-3",ROUND(L3151,0)&lt;=4,"Great 3-4",ROUND(L3151,0)&lt;=5,"Excellent 4-5")</f>
        <v>Need to improve 0-1</v>
      </c>
      <c r="Z3151" t="str">
        <f t="shared" si="49"/>
        <v>0-1000</v>
      </c>
    </row>
    <row r="3152" spans="1:26" x14ac:dyDescent="0.3">
      <c r="A3152">
        <v>18469949</v>
      </c>
      <c r="B3152" t="s">
        <v>5274</v>
      </c>
      <c r="C3152">
        <v>1</v>
      </c>
      <c r="D3152" t="s">
        <v>14</v>
      </c>
      <c r="E3152" t="s">
        <v>395</v>
      </c>
      <c r="F3152" t="s">
        <v>16</v>
      </c>
      <c r="G3152" t="s">
        <v>16</v>
      </c>
      <c r="H3152" t="s">
        <v>16</v>
      </c>
      <c r="I3152">
        <v>1</v>
      </c>
      <c r="J3152">
        <v>3</v>
      </c>
      <c r="K3152">
        <v>300</v>
      </c>
      <c r="L3152">
        <v>1</v>
      </c>
      <c r="M3152" t="s">
        <v>5307</v>
      </c>
      <c r="N3152" t="str">
        <f>SUBSTITUTE(Sheet1[[#This Row],[Datekey_Opening]],"_","-")</f>
        <v>2017-3-17</v>
      </c>
      <c r="O3152">
        <f>YEAR(Sheet1[[#This Row],[Date]])</f>
        <v>2017</v>
      </c>
      <c r="P3152" t="str">
        <f>LOOKUP(Sheet1[[#This Row],[CountryCode]],$AI$4:$AI$18,$AJ$4:$AJ$18)</f>
        <v>India</v>
      </c>
      <c r="Q3152">
        <f>MONTH(Sheet1[[#This Row],[Date]])</f>
        <v>3</v>
      </c>
      <c r="R3152" t="str">
        <f>TEXT(Sheet1[[#This Row],[Date]],"MMMM")</f>
        <v>March</v>
      </c>
      <c r="S3152" t="str">
        <f>TEXT(Sheet1[[#This Row],[Date]],"YYYY-MMM")</f>
        <v>2017-Mar</v>
      </c>
      <c r="T3152">
        <f>WEEKDAY(Sheet1[[#This Row],[Date]])</f>
        <v>6</v>
      </c>
      <c r="U3152" t="str">
        <f>TEXT(Sheet1[[#This Row],[Date]],"DDDD")</f>
        <v>Friday</v>
      </c>
      <c r="V3152" t="str">
        <f>"FM"&amp;MOD(MONTH(Sheet1[[#This Row],[Date]])-4,12)+1</f>
        <v>FM12</v>
      </c>
      <c r="W3152" t="str">
        <f>"Q"&amp;ROUNDUP(MONTH(Sheet1[[#This Row],[Date]])/3,0)</f>
        <v>Q1</v>
      </c>
      <c r="X3152" t="str">
        <f>"Q"&amp;INT(MOD(MONTH(Sheet1[[#This Row],[Date]])-4,12/3)+1)</f>
        <v>Q4</v>
      </c>
      <c r="Y3152" t="str" cm="1">
        <f t="array" ref="Y3152">_xlfn.IFS(ROUND(L3152,0)&lt;=1,"Need to improve 0-1",ROUND(L3152,0)&lt;=2,"Okay 1-2",ROUND(L3152,0)&lt;=3,"Good 2-3",ROUND(L3152,0)&lt;=4,"Great 3-4",ROUND(L3152,0)&lt;=5,"Excellent 4-5")</f>
        <v>Need to improve 0-1</v>
      </c>
      <c r="Z3152" t="str">
        <f t="shared" si="49"/>
        <v>0-1000</v>
      </c>
    </row>
    <row r="3153" spans="1:26" x14ac:dyDescent="0.3">
      <c r="A3153">
        <v>18372661</v>
      </c>
      <c r="B3153" t="s">
        <v>5308</v>
      </c>
      <c r="C3153">
        <v>1</v>
      </c>
      <c r="D3153" t="s">
        <v>14</v>
      </c>
      <c r="E3153" t="s">
        <v>2260</v>
      </c>
      <c r="F3153" t="s">
        <v>16</v>
      </c>
      <c r="G3153" t="s">
        <v>16</v>
      </c>
      <c r="H3153" t="s">
        <v>16</v>
      </c>
      <c r="I3153">
        <v>1</v>
      </c>
      <c r="J3153">
        <v>4</v>
      </c>
      <c r="K3153">
        <v>300</v>
      </c>
      <c r="L3153">
        <v>3.1</v>
      </c>
      <c r="M3153" t="s">
        <v>3494</v>
      </c>
      <c r="N3153" t="str">
        <f>SUBSTITUTE(Sheet1[[#This Row],[Datekey_Opening]],"_","-")</f>
        <v>2011-3-20</v>
      </c>
      <c r="O3153">
        <f>YEAR(Sheet1[[#This Row],[Date]])</f>
        <v>2011</v>
      </c>
      <c r="P3153" t="str">
        <f>LOOKUP(Sheet1[[#This Row],[CountryCode]],$AI$4:$AI$18,$AJ$4:$AJ$18)</f>
        <v>India</v>
      </c>
      <c r="Q3153">
        <f>MONTH(Sheet1[[#This Row],[Date]])</f>
        <v>3</v>
      </c>
      <c r="R3153" t="str">
        <f>TEXT(Sheet1[[#This Row],[Date]],"MMMM")</f>
        <v>March</v>
      </c>
      <c r="S3153" t="str">
        <f>TEXT(Sheet1[[#This Row],[Date]],"YYYY-MMM")</f>
        <v>2011-Mar</v>
      </c>
      <c r="T3153">
        <f>WEEKDAY(Sheet1[[#This Row],[Date]])</f>
        <v>1</v>
      </c>
      <c r="U3153" t="str">
        <f>TEXT(Sheet1[[#This Row],[Date]],"DDDD")</f>
        <v>Sunday</v>
      </c>
      <c r="V3153" t="str">
        <f>"FM"&amp;MOD(MONTH(Sheet1[[#This Row],[Date]])-4,12)+1</f>
        <v>FM12</v>
      </c>
      <c r="W3153" t="str">
        <f>"Q"&amp;ROUNDUP(MONTH(Sheet1[[#This Row],[Date]])/3,0)</f>
        <v>Q1</v>
      </c>
      <c r="X3153" t="str">
        <f>"Q"&amp;INT(MOD(MONTH(Sheet1[[#This Row],[Date]])-4,12/3)+1)</f>
        <v>Q4</v>
      </c>
      <c r="Y3153" t="str" cm="1">
        <f t="array" ref="Y3153">_xlfn.IFS(ROUND(L3153,0)&lt;=1,"Need to improve 0-1",ROUND(L3153,0)&lt;=2,"Okay 1-2",ROUND(L3153,0)&lt;=3,"Good 2-3",ROUND(L3153,0)&lt;=4,"Great 3-4",ROUND(L3153,0)&lt;=5,"Excellent 4-5")</f>
        <v>Good 2-3</v>
      </c>
      <c r="Z3153" t="str">
        <f t="shared" si="49"/>
        <v>0-1000</v>
      </c>
    </row>
    <row r="3154" spans="1:26" x14ac:dyDescent="0.3">
      <c r="A3154">
        <v>17989106</v>
      </c>
      <c r="B3154" t="s">
        <v>5309</v>
      </c>
      <c r="C3154">
        <v>1</v>
      </c>
      <c r="D3154" t="s">
        <v>14</v>
      </c>
      <c r="E3154" t="s">
        <v>426</v>
      </c>
      <c r="F3154" t="s">
        <v>16</v>
      </c>
      <c r="G3154" t="s">
        <v>16</v>
      </c>
      <c r="H3154" t="s">
        <v>16</v>
      </c>
      <c r="I3154">
        <v>1</v>
      </c>
      <c r="J3154">
        <v>2</v>
      </c>
      <c r="K3154">
        <v>300</v>
      </c>
      <c r="L3154">
        <v>1</v>
      </c>
      <c r="M3154" t="s">
        <v>471</v>
      </c>
      <c r="N3154" t="str">
        <f>SUBSTITUTE(Sheet1[[#This Row],[Datekey_Opening]],"_","-")</f>
        <v>2018-3-18</v>
      </c>
      <c r="O3154">
        <f>YEAR(Sheet1[[#This Row],[Date]])</f>
        <v>2018</v>
      </c>
      <c r="P3154" t="str">
        <f>LOOKUP(Sheet1[[#This Row],[CountryCode]],$AI$4:$AI$18,$AJ$4:$AJ$18)</f>
        <v>India</v>
      </c>
      <c r="Q3154">
        <f>MONTH(Sheet1[[#This Row],[Date]])</f>
        <v>3</v>
      </c>
      <c r="R3154" t="str">
        <f>TEXT(Sheet1[[#This Row],[Date]],"MMMM")</f>
        <v>March</v>
      </c>
      <c r="S3154" t="str">
        <f>TEXT(Sheet1[[#This Row],[Date]],"YYYY-MMM")</f>
        <v>2018-Mar</v>
      </c>
      <c r="T3154">
        <f>WEEKDAY(Sheet1[[#This Row],[Date]])</f>
        <v>1</v>
      </c>
      <c r="U3154" t="str">
        <f>TEXT(Sheet1[[#This Row],[Date]],"DDDD")</f>
        <v>Sunday</v>
      </c>
      <c r="V3154" t="str">
        <f>"FM"&amp;MOD(MONTH(Sheet1[[#This Row],[Date]])-4,12)+1</f>
        <v>FM12</v>
      </c>
      <c r="W3154" t="str">
        <f>"Q"&amp;ROUNDUP(MONTH(Sheet1[[#This Row],[Date]])/3,0)</f>
        <v>Q1</v>
      </c>
      <c r="X3154" t="str">
        <f>"Q"&amp;INT(MOD(MONTH(Sheet1[[#This Row],[Date]])-4,12/3)+1)</f>
        <v>Q4</v>
      </c>
      <c r="Y3154" t="str" cm="1">
        <f t="array" ref="Y3154">_xlfn.IFS(ROUND(L3154,0)&lt;=1,"Need to improve 0-1",ROUND(L3154,0)&lt;=2,"Okay 1-2",ROUND(L3154,0)&lt;=3,"Good 2-3",ROUND(L3154,0)&lt;=4,"Great 3-4",ROUND(L3154,0)&lt;=5,"Excellent 4-5")</f>
        <v>Need to improve 0-1</v>
      </c>
      <c r="Z3154" t="str">
        <f t="shared" si="49"/>
        <v>0-1000</v>
      </c>
    </row>
    <row r="3155" spans="1:26" x14ac:dyDescent="0.3">
      <c r="A3155">
        <v>18291214</v>
      </c>
      <c r="B3155" t="s">
        <v>5310</v>
      </c>
      <c r="C3155">
        <v>1</v>
      </c>
      <c r="D3155" t="s">
        <v>14</v>
      </c>
      <c r="E3155" t="s">
        <v>680</v>
      </c>
      <c r="F3155" t="s">
        <v>16</v>
      </c>
      <c r="G3155" t="s">
        <v>16</v>
      </c>
      <c r="H3155" t="s">
        <v>16</v>
      </c>
      <c r="I3155">
        <v>1</v>
      </c>
      <c r="J3155">
        <v>23</v>
      </c>
      <c r="K3155">
        <v>300</v>
      </c>
      <c r="L3155">
        <v>2.6</v>
      </c>
      <c r="M3155" t="s">
        <v>3139</v>
      </c>
      <c r="N3155" t="str">
        <f>SUBSTITUTE(Sheet1[[#This Row],[Datekey_Opening]],"_","-")</f>
        <v>2013-3-21</v>
      </c>
      <c r="O3155">
        <f>YEAR(Sheet1[[#This Row],[Date]])</f>
        <v>2013</v>
      </c>
      <c r="P3155" t="str">
        <f>LOOKUP(Sheet1[[#This Row],[CountryCode]],$AI$4:$AI$18,$AJ$4:$AJ$18)</f>
        <v>India</v>
      </c>
      <c r="Q3155">
        <f>MONTH(Sheet1[[#This Row],[Date]])</f>
        <v>3</v>
      </c>
      <c r="R3155" t="str">
        <f>TEXT(Sheet1[[#This Row],[Date]],"MMMM")</f>
        <v>March</v>
      </c>
      <c r="S3155" t="str">
        <f>TEXT(Sheet1[[#This Row],[Date]],"YYYY-MMM")</f>
        <v>2013-Mar</v>
      </c>
      <c r="T3155">
        <f>WEEKDAY(Sheet1[[#This Row],[Date]])</f>
        <v>5</v>
      </c>
      <c r="U3155" t="str">
        <f>TEXT(Sheet1[[#This Row],[Date]],"DDDD")</f>
        <v>Thursday</v>
      </c>
      <c r="V3155" t="str">
        <f>"FM"&amp;MOD(MONTH(Sheet1[[#This Row],[Date]])-4,12)+1</f>
        <v>FM12</v>
      </c>
      <c r="W3155" t="str">
        <f>"Q"&amp;ROUNDUP(MONTH(Sheet1[[#This Row],[Date]])/3,0)</f>
        <v>Q1</v>
      </c>
      <c r="X3155" t="str">
        <f>"Q"&amp;INT(MOD(MONTH(Sheet1[[#This Row],[Date]])-4,12/3)+1)</f>
        <v>Q4</v>
      </c>
      <c r="Y3155" t="str" cm="1">
        <f t="array" ref="Y3155">_xlfn.IFS(ROUND(L3155,0)&lt;=1,"Need to improve 0-1",ROUND(L3155,0)&lt;=2,"Okay 1-2",ROUND(L3155,0)&lt;=3,"Good 2-3",ROUND(L3155,0)&lt;=4,"Great 3-4",ROUND(L3155,0)&lt;=5,"Excellent 4-5")</f>
        <v>Good 2-3</v>
      </c>
      <c r="Z3155" t="str">
        <f t="shared" si="49"/>
        <v>0-1000</v>
      </c>
    </row>
    <row r="3156" spans="1:26" x14ac:dyDescent="0.3">
      <c r="A3156">
        <v>300461</v>
      </c>
      <c r="B3156" t="s">
        <v>5311</v>
      </c>
      <c r="C3156">
        <v>1</v>
      </c>
      <c r="D3156" t="s">
        <v>14</v>
      </c>
      <c r="E3156" t="s">
        <v>426</v>
      </c>
      <c r="F3156" t="s">
        <v>16</v>
      </c>
      <c r="G3156" t="s">
        <v>16</v>
      </c>
      <c r="H3156" t="s">
        <v>16</v>
      </c>
      <c r="I3156">
        <v>1</v>
      </c>
      <c r="J3156">
        <v>33</v>
      </c>
      <c r="K3156">
        <v>300</v>
      </c>
      <c r="L3156">
        <v>3.4</v>
      </c>
      <c r="M3156" t="s">
        <v>5312</v>
      </c>
      <c r="N3156" t="str">
        <f>SUBSTITUTE(Sheet1[[#This Row],[Datekey_Opening]],"_","-")</f>
        <v>2016-3-15</v>
      </c>
      <c r="O3156">
        <f>YEAR(Sheet1[[#This Row],[Date]])</f>
        <v>2016</v>
      </c>
      <c r="P3156" t="str">
        <f>LOOKUP(Sheet1[[#This Row],[CountryCode]],$AI$4:$AI$18,$AJ$4:$AJ$18)</f>
        <v>India</v>
      </c>
      <c r="Q3156">
        <f>MONTH(Sheet1[[#This Row],[Date]])</f>
        <v>3</v>
      </c>
      <c r="R3156" t="str">
        <f>TEXT(Sheet1[[#This Row],[Date]],"MMMM")</f>
        <v>March</v>
      </c>
      <c r="S3156" t="str">
        <f>TEXT(Sheet1[[#This Row],[Date]],"YYYY-MMM")</f>
        <v>2016-Mar</v>
      </c>
      <c r="T3156">
        <f>WEEKDAY(Sheet1[[#This Row],[Date]])</f>
        <v>3</v>
      </c>
      <c r="U3156" t="str">
        <f>TEXT(Sheet1[[#This Row],[Date]],"DDDD")</f>
        <v>Tuesday</v>
      </c>
      <c r="V3156" t="str">
        <f>"FM"&amp;MOD(MONTH(Sheet1[[#This Row],[Date]])-4,12)+1</f>
        <v>FM12</v>
      </c>
      <c r="W3156" t="str">
        <f>"Q"&amp;ROUNDUP(MONTH(Sheet1[[#This Row],[Date]])/3,0)</f>
        <v>Q1</v>
      </c>
      <c r="X3156" t="str">
        <f>"Q"&amp;INT(MOD(MONTH(Sheet1[[#This Row],[Date]])-4,12/3)+1)</f>
        <v>Q4</v>
      </c>
      <c r="Y3156" t="str" cm="1">
        <f t="array" ref="Y3156">_xlfn.IFS(ROUND(L3156,0)&lt;=1,"Need to improve 0-1",ROUND(L3156,0)&lt;=2,"Okay 1-2",ROUND(L3156,0)&lt;=3,"Good 2-3",ROUND(L3156,0)&lt;=4,"Great 3-4",ROUND(L3156,0)&lt;=5,"Excellent 4-5")</f>
        <v>Good 2-3</v>
      </c>
      <c r="Z3156" t="str">
        <f t="shared" si="49"/>
        <v>0-1000</v>
      </c>
    </row>
    <row r="3157" spans="1:26" x14ac:dyDescent="0.3">
      <c r="A3157">
        <v>18057797</v>
      </c>
      <c r="B3157" t="s">
        <v>5313</v>
      </c>
      <c r="C3157">
        <v>1</v>
      </c>
      <c r="D3157" t="s">
        <v>14</v>
      </c>
      <c r="E3157" t="s">
        <v>664</v>
      </c>
      <c r="F3157" t="s">
        <v>16</v>
      </c>
      <c r="G3157" t="s">
        <v>16</v>
      </c>
      <c r="H3157" t="s">
        <v>16</v>
      </c>
      <c r="I3157">
        <v>1</v>
      </c>
      <c r="J3157">
        <v>9</v>
      </c>
      <c r="K3157">
        <v>300</v>
      </c>
      <c r="L3157">
        <v>3.2</v>
      </c>
      <c r="M3157" t="s">
        <v>779</v>
      </c>
      <c r="N3157" t="str">
        <f>SUBSTITUTE(Sheet1[[#This Row],[Datekey_Opening]],"_","-")</f>
        <v>2014-3-21</v>
      </c>
      <c r="O3157">
        <f>YEAR(Sheet1[[#This Row],[Date]])</f>
        <v>2014</v>
      </c>
      <c r="P3157" t="str">
        <f>LOOKUP(Sheet1[[#This Row],[CountryCode]],$AI$4:$AI$18,$AJ$4:$AJ$18)</f>
        <v>India</v>
      </c>
      <c r="Q3157">
        <f>MONTH(Sheet1[[#This Row],[Date]])</f>
        <v>3</v>
      </c>
      <c r="R3157" t="str">
        <f>TEXT(Sheet1[[#This Row],[Date]],"MMMM")</f>
        <v>March</v>
      </c>
      <c r="S3157" t="str">
        <f>TEXT(Sheet1[[#This Row],[Date]],"YYYY-MMM")</f>
        <v>2014-Mar</v>
      </c>
      <c r="T3157">
        <f>WEEKDAY(Sheet1[[#This Row],[Date]])</f>
        <v>6</v>
      </c>
      <c r="U3157" t="str">
        <f>TEXT(Sheet1[[#This Row],[Date]],"DDDD")</f>
        <v>Friday</v>
      </c>
      <c r="V3157" t="str">
        <f>"FM"&amp;MOD(MONTH(Sheet1[[#This Row],[Date]])-4,12)+1</f>
        <v>FM12</v>
      </c>
      <c r="W3157" t="str">
        <f>"Q"&amp;ROUNDUP(MONTH(Sheet1[[#This Row],[Date]])/3,0)</f>
        <v>Q1</v>
      </c>
      <c r="X3157" t="str">
        <f>"Q"&amp;INT(MOD(MONTH(Sheet1[[#This Row],[Date]])-4,12/3)+1)</f>
        <v>Q4</v>
      </c>
      <c r="Y3157" t="str" cm="1">
        <f t="array" ref="Y3157">_xlfn.IFS(ROUND(L3157,0)&lt;=1,"Need to improve 0-1",ROUND(L3157,0)&lt;=2,"Okay 1-2",ROUND(L3157,0)&lt;=3,"Good 2-3",ROUND(L3157,0)&lt;=4,"Great 3-4",ROUND(L3157,0)&lt;=5,"Excellent 4-5")</f>
        <v>Good 2-3</v>
      </c>
      <c r="Z3157" t="str">
        <f t="shared" si="49"/>
        <v>0-1000</v>
      </c>
    </row>
    <row r="3158" spans="1:26" x14ac:dyDescent="0.3">
      <c r="A3158">
        <v>18377897</v>
      </c>
      <c r="B3158" t="s">
        <v>5314</v>
      </c>
      <c r="C3158">
        <v>1</v>
      </c>
      <c r="D3158" t="s">
        <v>14</v>
      </c>
      <c r="E3158" t="s">
        <v>569</v>
      </c>
      <c r="F3158" t="s">
        <v>16</v>
      </c>
      <c r="G3158" t="s">
        <v>16</v>
      </c>
      <c r="H3158" t="s">
        <v>16</v>
      </c>
      <c r="I3158">
        <v>1</v>
      </c>
      <c r="J3158">
        <v>1</v>
      </c>
      <c r="K3158">
        <v>300</v>
      </c>
      <c r="L3158">
        <v>1</v>
      </c>
      <c r="M3158" t="s">
        <v>1426</v>
      </c>
      <c r="N3158" t="str">
        <f>SUBSTITUTE(Sheet1[[#This Row],[Datekey_Opening]],"_","-")</f>
        <v>2018-3-19</v>
      </c>
      <c r="O3158">
        <f>YEAR(Sheet1[[#This Row],[Date]])</f>
        <v>2018</v>
      </c>
      <c r="P3158" t="str">
        <f>LOOKUP(Sheet1[[#This Row],[CountryCode]],$AI$4:$AI$18,$AJ$4:$AJ$18)</f>
        <v>India</v>
      </c>
      <c r="Q3158">
        <f>MONTH(Sheet1[[#This Row],[Date]])</f>
        <v>3</v>
      </c>
      <c r="R3158" t="str">
        <f>TEXT(Sheet1[[#This Row],[Date]],"MMMM")</f>
        <v>March</v>
      </c>
      <c r="S3158" t="str">
        <f>TEXT(Sheet1[[#This Row],[Date]],"YYYY-MMM")</f>
        <v>2018-Mar</v>
      </c>
      <c r="T3158">
        <f>WEEKDAY(Sheet1[[#This Row],[Date]])</f>
        <v>2</v>
      </c>
      <c r="U3158" t="str">
        <f>TEXT(Sheet1[[#This Row],[Date]],"DDDD")</f>
        <v>Monday</v>
      </c>
      <c r="V3158" t="str">
        <f>"FM"&amp;MOD(MONTH(Sheet1[[#This Row],[Date]])-4,12)+1</f>
        <v>FM12</v>
      </c>
      <c r="W3158" t="str">
        <f>"Q"&amp;ROUNDUP(MONTH(Sheet1[[#This Row],[Date]])/3,0)</f>
        <v>Q1</v>
      </c>
      <c r="X3158" t="str">
        <f>"Q"&amp;INT(MOD(MONTH(Sheet1[[#This Row],[Date]])-4,12/3)+1)</f>
        <v>Q4</v>
      </c>
      <c r="Y3158" t="str" cm="1">
        <f t="array" ref="Y3158">_xlfn.IFS(ROUND(L3158,0)&lt;=1,"Need to improve 0-1",ROUND(L3158,0)&lt;=2,"Okay 1-2",ROUND(L3158,0)&lt;=3,"Good 2-3",ROUND(L3158,0)&lt;=4,"Great 3-4",ROUND(L3158,0)&lt;=5,"Excellent 4-5")</f>
        <v>Need to improve 0-1</v>
      </c>
      <c r="Z3158" t="str">
        <f t="shared" si="49"/>
        <v>0-1000</v>
      </c>
    </row>
    <row r="3159" spans="1:26" x14ac:dyDescent="0.3">
      <c r="A3159">
        <v>309051</v>
      </c>
      <c r="B3159" t="s">
        <v>5315</v>
      </c>
      <c r="C3159">
        <v>1</v>
      </c>
      <c r="D3159" t="s">
        <v>14</v>
      </c>
      <c r="E3159" t="s">
        <v>4517</v>
      </c>
      <c r="F3159" t="s">
        <v>16</v>
      </c>
      <c r="G3159" t="s">
        <v>21</v>
      </c>
      <c r="H3159" t="s">
        <v>16</v>
      </c>
      <c r="I3159">
        <v>1</v>
      </c>
      <c r="J3159">
        <v>164</v>
      </c>
      <c r="K3159">
        <v>300</v>
      </c>
      <c r="L3159">
        <v>3.5</v>
      </c>
      <c r="M3159" t="s">
        <v>2882</v>
      </c>
      <c r="N3159" t="str">
        <f>SUBSTITUTE(Sheet1[[#This Row],[Datekey_Opening]],"_","-")</f>
        <v>2015-2-7</v>
      </c>
      <c r="O3159">
        <f>YEAR(Sheet1[[#This Row],[Date]])</f>
        <v>2015</v>
      </c>
      <c r="P3159" t="str">
        <f>LOOKUP(Sheet1[[#This Row],[CountryCode]],$AI$4:$AI$18,$AJ$4:$AJ$18)</f>
        <v>India</v>
      </c>
      <c r="Q3159">
        <f>MONTH(Sheet1[[#This Row],[Date]])</f>
        <v>2</v>
      </c>
      <c r="R3159" t="str">
        <f>TEXT(Sheet1[[#This Row],[Date]],"MMMM")</f>
        <v>February</v>
      </c>
      <c r="S3159" t="str">
        <f>TEXT(Sheet1[[#This Row],[Date]],"YYYY-MMM")</f>
        <v>2015-Feb</v>
      </c>
      <c r="T3159">
        <f>WEEKDAY(Sheet1[[#This Row],[Date]])</f>
        <v>7</v>
      </c>
      <c r="U3159" t="str">
        <f>TEXT(Sheet1[[#This Row],[Date]],"DDDD")</f>
        <v>Saturday</v>
      </c>
      <c r="V3159" t="str">
        <f>"FM"&amp;MOD(MONTH(Sheet1[[#This Row],[Date]])-4,12)+1</f>
        <v>FM11</v>
      </c>
      <c r="W3159" t="str">
        <f>"Q"&amp;ROUNDUP(MONTH(Sheet1[[#This Row],[Date]])/3,0)</f>
        <v>Q1</v>
      </c>
      <c r="X3159" t="str">
        <f>"Q"&amp;INT(MOD(MONTH(Sheet1[[#This Row],[Date]])-4,12/3)+1)</f>
        <v>Q3</v>
      </c>
      <c r="Y3159" t="str" cm="1">
        <f t="array" ref="Y3159">_xlfn.IFS(ROUND(L3159,0)&lt;=1,"Need to improve 0-1",ROUND(L3159,0)&lt;=2,"Okay 1-2",ROUND(L3159,0)&lt;=3,"Good 2-3",ROUND(L3159,0)&lt;=4,"Great 3-4",ROUND(L3159,0)&lt;=5,"Excellent 4-5")</f>
        <v>Great 3-4</v>
      </c>
      <c r="Z3159" t="str">
        <f t="shared" si="49"/>
        <v>0-1000</v>
      </c>
    </row>
    <row r="3160" spans="1:26" x14ac:dyDescent="0.3">
      <c r="A3160">
        <v>308703</v>
      </c>
      <c r="B3160" t="s">
        <v>5316</v>
      </c>
      <c r="C3160">
        <v>1</v>
      </c>
      <c r="D3160" t="s">
        <v>14</v>
      </c>
      <c r="E3160" t="s">
        <v>432</v>
      </c>
      <c r="F3160" t="s">
        <v>16</v>
      </c>
      <c r="G3160" t="s">
        <v>21</v>
      </c>
      <c r="H3160" t="s">
        <v>16</v>
      </c>
      <c r="I3160">
        <v>1</v>
      </c>
      <c r="J3160">
        <v>12</v>
      </c>
      <c r="K3160">
        <v>300</v>
      </c>
      <c r="L3160">
        <v>3.2</v>
      </c>
      <c r="M3160" t="s">
        <v>3699</v>
      </c>
      <c r="N3160" t="str">
        <f>SUBSTITUTE(Sheet1[[#This Row],[Datekey_Opening]],"_","-")</f>
        <v>2017-2-10</v>
      </c>
      <c r="O3160">
        <f>YEAR(Sheet1[[#This Row],[Date]])</f>
        <v>2017</v>
      </c>
      <c r="P3160" t="str">
        <f>LOOKUP(Sheet1[[#This Row],[CountryCode]],$AI$4:$AI$18,$AJ$4:$AJ$18)</f>
        <v>India</v>
      </c>
      <c r="Q3160">
        <f>MONTH(Sheet1[[#This Row],[Date]])</f>
        <v>2</v>
      </c>
      <c r="R3160" t="str">
        <f>TEXT(Sheet1[[#This Row],[Date]],"MMMM")</f>
        <v>February</v>
      </c>
      <c r="S3160" t="str">
        <f>TEXT(Sheet1[[#This Row],[Date]],"YYYY-MMM")</f>
        <v>2017-Feb</v>
      </c>
      <c r="T3160">
        <f>WEEKDAY(Sheet1[[#This Row],[Date]])</f>
        <v>6</v>
      </c>
      <c r="U3160" t="str">
        <f>TEXT(Sheet1[[#This Row],[Date]],"DDDD")</f>
        <v>Friday</v>
      </c>
      <c r="V3160" t="str">
        <f>"FM"&amp;MOD(MONTH(Sheet1[[#This Row],[Date]])-4,12)+1</f>
        <v>FM11</v>
      </c>
      <c r="W3160" t="str">
        <f>"Q"&amp;ROUNDUP(MONTH(Sheet1[[#This Row],[Date]])/3,0)</f>
        <v>Q1</v>
      </c>
      <c r="X3160" t="str">
        <f>"Q"&amp;INT(MOD(MONTH(Sheet1[[#This Row],[Date]])-4,12/3)+1)</f>
        <v>Q3</v>
      </c>
      <c r="Y3160" t="str" cm="1">
        <f t="array" ref="Y3160">_xlfn.IFS(ROUND(L3160,0)&lt;=1,"Need to improve 0-1",ROUND(L3160,0)&lt;=2,"Okay 1-2",ROUND(L3160,0)&lt;=3,"Good 2-3",ROUND(L3160,0)&lt;=4,"Great 3-4",ROUND(L3160,0)&lt;=5,"Excellent 4-5")</f>
        <v>Good 2-3</v>
      </c>
      <c r="Z3160" t="str">
        <f t="shared" si="49"/>
        <v>0-1000</v>
      </c>
    </row>
    <row r="3161" spans="1:26" x14ac:dyDescent="0.3">
      <c r="A3161">
        <v>18455950</v>
      </c>
      <c r="B3161" t="s">
        <v>5317</v>
      </c>
      <c r="C3161">
        <v>1</v>
      </c>
      <c r="D3161" t="s">
        <v>14</v>
      </c>
      <c r="E3161" t="s">
        <v>1155</v>
      </c>
      <c r="F3161" t="s">
        <v>16</v>
      </c>
      <c r="G3161" t="s">
        <v>16</v>
      </c>
      <c r="H3161" t="s">
        <v>16</v>
      </c>
      <c r="I3161">
        <v>1</v>
      </c>
      <c r="J3161">
        <v>1</v>
      </c>
      <c r="K3161">
        <v>300</v>
      </c>
      <c r="L3161">
        <v>1</v>
      </c>
      <c r="M3161" t="s">
        <v>824</v>
      </c>
      <c r="N3161" t="str">
        <f>SUBSTITUTE(Sheet1[[#This Row],[Datekey_Opening]],"_","-")</f>
        <v>2018-2-28</v>
      </c>
      <c r="O3161">
        <f>YEAR(Sheet1[[#This Row],[Date]])</f>
        <v>2018</v>
      </c>
      <c r="P3161" t="str">
        <f>LOOKUP(Sheet1[[#This Row],[CountryCode]],$AI$4:$AI$18,$AJ$4:$AJ$18)</f>
        <v>India</v>
      </c>
      <c r="Q3161">
        <f>MONTH(Sheet1[[#This Row],[Date]])</f>
        <v>2</v>
      </c>
      <c r="R3161" t="str">
        <f>TEXT(Sheet1[[#This Row],[Date]],"MMMM")</f>
        <v>February</v>
      </c>
      <c r="S3161" t="str">
        <f>TEXT(Sheet1[[#This Row],[Date]],"YYYY-MMM")</f>
        <v>2018-Feb</v>
      </c>
      <c r="T3161">
        <f>WEEKDAY(Sheet1[[#This Row],[Date]])</f>
        <v>4</v>
      </c>
      <c r="U3161" t="str">
        <f>TEXT(Sheet1[[#This Row],[Date]],"DDDD")</f>
        <v>Wednesday</v>
      </c>
      <c r="V3161" t="str">
        <f>"FM"&amp;MOD(MONTH(Sheet1[[#This Row],[Date]])-4,12)+1</f>
        <v>FM11</v>
      </c>
      <c r="W3161" t="str">
        <f>"Q"&amp;ROUNDUP(MONTH(Sheet1[[#This Row],[Date]])/3,0)</f>
        <v>Q1</v>
      </c>
      <c r="X3161" t="str">
        <f>"Q"&amp;INT(MOD(MONTH(Sheet1[[#This Row],[Date]])-4,12/3)+1)</f>
        <v>Q3</v>
      </c>
      <c r="Y3161" t="str" cm="1">
        <f t="array" ref="Y3161">_xlfn.IFS(ROUND(L3161,0)&lt;=1,"Need to improve 0-1",ROUND(L3161,0)&lt;=2,"Okay 1-2",ROUND(L3161,0)&lt;=3,"Good 2-3",ROUND(L3161,0)&lt;=4,"Great 3-4",ROUND(L3161,0)&lt;=5,"Excellent 4-5")</f>
        <v>Need to improve 0-1</v>
      </c>
      <c r="Z3161" t="str">
        <f t="shared" si="49"/>
        <v>0-1000</v>
      </c>
    </row>
    <row r="3162" spans="1:26" x14ac:dyDescent="0.3">
      <c r="A3162">
        <v>305209</v>
      </c>
      <c r="B3162" t="s">
        <v>5318</v>
      </c>
      <c r="C3162">
        <v>1</v>
      </c>
      <c r="D3162" t="s">
        <v>14</v>
      </c>
      <c r="E3162" t="s">
        <v>708</v>
      </c>
      <c r="F3162" t="s">
        <v>16</v>
      </c>
      <c r="G3162" t="s">
        <v>16</v>
      </c>
      <c r="H3162" t="s">
        <v>16</v>
      </c>
      <c r="I3162">
        <v>1</v>
      </c>
      <c r="J3162">
        <v>7</v>
      </c>
      <c r="K3162">
        <v>300</v>
      </c>
      <c r="L3162">
        <v>3.1</v>
      </c>
      <c r="M3162" t="s">
        <v>2840</v>
      </c>
      <c r="N3162" t="str">
        <f>SUBSTITUTE(Sheet1[[#This Row],[Datekey_Opening]],"_","-")</f>
        <v>2011-2-27</v>
      </c>
      <c r="O3162">
        <f>YEAR(Sheet1[[#This Row],[Date]])</f>
        <v>2011</v>
      </c>
      <c r="P3162" t="str">
        <f>LOOKUP(Sheet1[[#This Row],[CountryCode]],$AI$4:$AI$18,$AJ$4:$AJ$18)</f>
        <v>India</v>
      </c>
      <c r="Q3162">
        <f>MONTH(Sheet1[[#This Row],[Date]])</f>
        <v>2</v>
      </c>
      <c r="R3162" t="str">
        <f>TEXT(Sheet1[[#This Row],[Date]],"MMMM")</f>
        <v>February</v>
      </c>
      <c r="S3162" t="str">
        <f>TEXT(Sheet1[[#This Row],[Date]],"YYYY-MMM")</f>
        <v>2011-Feb</v>
      </c>
      <c r="T3162">
        <f>WEEKDAY(Sheet1[[#This Row],[Date]])</f>
        <v>1</v>
      </c>
      <c r="U3162" t="str">
        <f>TEXT(Sheet1[[#This Row],[Date]],"DDDD")</f>
        <v>Sunday</v>
      </c>
      <c r="V3162" t="str">
        <f>"FM"&amp;MOD(MONTH(Sheet1[[#This Row],[Date]])-4,12)+1</f>
        <v>FM11</v>
      </c>
      <c r="W3162" t="str">
        <f>"Q"&amp;ROUNDUP(MONTH(Sheet1[[#This Row],[Date]])/3,0)</f>
        <v>Q1</v>
      </c>
      <c r="X3162" t="str">
        <f>"Q"&amp;INT(MOD(MONTH(Sheet1[[#This Row],[Date]])-4,12/3)+1)</f>
        <v>Q3</v>
      </c>
      <c r="Y3162" t="str" cm="1">
        <f t="array" ref="Y3162">_xlfn.IFS(ROUND(L3162,0)&lt;=1,"Need to improve 0-1",ROUND(L3162,0)&lt;=2,"Okay 1-2",ROUND(L3162,0)&lt;=3,"Good 2-3",ROUND(L3162,0)&lt;=4,"Great 3-4",ROUND(L3162,0)&lt;=5,"Excellent 4-5")</f>
        <v>Good 2-3</v>
      </c>
      <c r="Z3162" t="str">
        <f t="shared" si="49"/>
        <v>0-1000</v>
      </c>
    </row>
    <row r="3163" spans="1:26" x14ac:dyDescent="0.3">
      <c r="A3163">
        <v>6875</v>
      </c>
      <c r="B3163" t="s">
        <v>5319</v>
      </c>
      <c r="C3163">
        <v>1</v>
      </c>
      <c r="D3163" t="s">
        <v>14</v>
      </c>
      <c r="E3163" t="s">
        <v>557</v>
      </c>
      <c r="F3163" t="s">
        <v>16</v>
      </c>
      <c r="G3163" t="s">
        <v>16</v>
      </c>
      <c r="H3163" t="s">
        <v>16</v>
      </c>
      <c r="I3163">
        <v>1</v>
      </c>
      <c r="J3163">
        <v>56</v>
      </c>
      <c r="K3163">
        <v>300</v>
      </c>
      <c r="L3163">
        <v>3.5</v>
      </c>
      <c r="M3163" t="s">
        <v>5320</v>
      </c>
      <c r="N3163" t="str">
        <f>SUBSTITUTE(Sheet1[[#This Row],[Datekey_Opening]],"_","-")</f>
        <v>2015-2-2</v>
      </c>
      <c r="O3163">
        <f>YEAR(Sheet1[[#This Row],[Date]])</f>
        <v>2015</v>
      </c>
      <c r="P3163" t="str">
        <f>LOOKUP(Sheet1[[#This Row],[CountryCode]],$AI$4:$AI$18,$AJ$4:$AJ$18)</f>
        <v>India</v>
      </c>
      <c r="Q3163">
        <f>MONTH(Sheet1[[#This Row],[Date]])</f>
        <v>2</v>
      </c>
      <c r="R3163" t="str">
        <f>TEXT(Sheet1[[#This Row],[Date]],"MMMM")</f>
        <v>February</v>
      </c>
      <c r="S3163" t="str">
        <f>TEXT(Sheet1[[#This Row],[Date]],"YYYY-MMM")</f>
        <v>2015-Feb</v>
      </c>
      <c r="T3163">
        <f>WEEKDAY(Sheet1[[#This Row],[Date]])</f>
        <v>2</v>
      </c>
      <c r="U3163" t="str">
        <f>TEXT(Sheet1[[#This Row],[Date]],"DDDD")</f>
        <v>Monday</v>
      </c>
      <c r="V3163" t="str">
        <f>"FM"&amp;MOD(MONTH(Sheet1[[#This Row],[Date]])-4,12)+1</f>
        <v>FM11</v>
      </c>
      <c r="W3163" t="str">
        <f>"Q"&amp;ROUNDUP(MONTH(Sheet1[[#This Row],[Date]])/3,0)</f>
        <v>Q1</v>
      </c>
      <c r="X3163" t="str">
        <f>"Q"&amp;INT(MOD(MONTH(Sheet1[[#This Row],[Date]])-4,12/3)+1)</f>
        <v>Q3</v>
      </c>
      <c r="Y3163" t="str" cm="1">
        <f t="array" ref="Y3163">_xlfn.IFS(ROUND(L3163,0)&lt;=1,"Need to improve 0-1",ROUND(L3163,0)&lt;=2,"Okay 1-2",ROUND(L3163,0)&lt;=3,"Good 2-3",ROUND(L3163,0)&lt;=4,"Great 3-4",ROUND(L3163,0)&lt;=5,"Excellent 4-5")</f>
        <v>Great 3-4</v>
      </c>
      <c r="Z3163" t="str">
        <f t="shared" si="49"/>
        <v>0-1000</v>
      </c>
    </row>
    <row r="3164" spans="1:26" x14ac:dyDescent="0.3">
      <c r="A3164">
        <v>18423116</v>
      </c>
      <c r="B3164" t="s">
        <v>5321</v>
      </c>
      <c r="C3164">
        <v>1</v>
      </c>
      <c r="D3164" t="s">
        <v>14</v>
      </c>
      <c r="E3164" t="s">
        <v>550</v>
      </c>
      <c r="F3164" t="s">
        <v>16</v>
      </c>
      <c r="G3164" t="s">
        <v>16</v>
      </c>
      <c r="H3164" t="s">
        <v>16</v>
      </c>
      <c r="I3164">
        <v>1</v>
      </c>
      <c r="J3164">
        <v>3</v>
      </c>
      <c r="K3164">
        <v>300</v>
      </c>
      <c r="L3164">
        <v>1</v>
      </c>
      <c r="M3164" t="s">
        <v>2840</v>
      </c>
      <c r="N3164" t="str">
        <f>SUBSTITUTE(Sheet1[[#This Row],[Datekey_Opening]],"_","-")</f>
        <v>2011-2-27</v>
      </c>
      <c r="O3164">
        <f>YEAR(Sheet1[[#This Row],[Date]])</f>
        <v>2011</v>
      </c>
      <c r="P3164" t="str">
        <f>LOOKUP(Sheet1[[#This Row],[CountryCode]],$AI$4:$AI$18,$AJ$4:$AJ$18)</f>
        <v>India</v>
      </c>
      <c r="Q3164">
        <f>MONTH(Sheet1[[#This Row],[Date]])</f>
        <v>2</v>
      </c>
      <c r="R3164" t="str">
        <f>TEXT(Sheet1[[#This Row],[Date]],"MMMM")</f>
        <v>February</v>
      </c>
      <c r="S3164" t="str">
        <f>TEXT(Sheet1[[#This Row],[Date]],"YYYY-MMM")</f>
        <v>2011-Feb</v>
      </c>
      <c r="T3164">
        <f>WEEKDAY(Sheet1[[#This Row],[Date]])</f>
        <v>1</v>
      </c>
      <c r="U3164" t="str">
        <f>TEXT(Sheet1[[#This Row],[Date]],"DDDD")</f>
        <v>Sunday</v>
      </c>
      <c r="V3164" t="str">
        <f>"FM"&amp;MOD(MONTH(Sheet1[[#This Row],[Date]])-4,12)+1</f>
        <v>FM11</v>
      </c>
      <c r="W3164" t="str">
        <f>"Q"&amp;ROUNDUP(MONTH(Sheet1[[#This Row],[Date]])/3,0)</f>
        <v>Q1</v>
      </c>
      <c r="X3164" t="str">
        <f>"Q"&amp;INT(MOD(MONTH(Sheet1[[#This Row],[Date]])-4,12/3)+1)</f>
        <v>Q3</v>
      </c>
      <c r="Y3164" t="str" cm="1">
        <f t="array" ref="Y3164">_xlfn.IFS(ROUND(L3164,0)&lt;=1,"Need to improve 0-1",ROUND(L3164,0)&lt;=2,"Okay 1-2",ROUND(L3164,0)&lt;=3,"Good 2-3",ROUND(L3164,0)&lt;=4,"Great 3-4",ROUND(L3164,0)&lt;=5,"Excellent 4-5")</f>
        <v>Need to improve 0-1</v>
      </c>
      <c r="Z3164" t="str">
        <f t="shared" si="49"/>
        <v>0-1000</v>
      </c>
    </row>
    <row r="3165" spans="1:26" x14ac:dyDescent="0.3">
      <c r="A3165">
        <v>9640</v>
      </c>
      <c r="B3165" t="s">
        <v>5322</v>
      </c>
      <c r="C3165">
        <v>1</v>
      </c>
      <c r="D3165" t="s">
        <v>14</v>
      </c>
      <c r="E3165" t="s">
        <v>3457</v>
      </c>
      <c r="F3165" t="s">
        <v>16</v>
      </c>
      <c r="G3165" t="s">
        <v>16</v>
      </c>
      <c r="H3165" t="s">
        <v>16</v>
      </c>
      <c r="I3165">
        <v>1</v>
      </c>
      <c r="J3165">
        <v>50</v>
      </c>
      <c r="K3165">
        <v>300</v>
      </c>
      <c r="L3165">
        <v>3.4</v>
      </c>
      <c r="M3165" t="s">
        <v>5323</v>
      </c>
      <c r="N3165" t="str">
        <f>SUBSTITUTE(Sheet1[[#This Row],[Datekey_Opening]],"_","-")</f>
        <v>2016-2-9</v>
      </c>
      <c r="O3165">
        <f>YEAR(Sheet1[[#This Row],[Date]])</f>
        <v>2016</v>
      </c>
      <c r="P3165" t="str">
        <f>LOOKUP(Sheet1[[#This Row],[CountryCode]],$AI$4:$AI$18,$AJ$4:$AJ$18)</f>
        <v>India</v>
      </c>
      <c r="Q3165">
        <f>MONTH(Sheet1[[#This Row],[Date]])</f>
        <v>2</v>
      </c>
      <c r="R3165" t="str">
        <f>TEXT(Sheet1[[#This Row],[Date]],"MMMM")</f>
        <v>February</v>
      </c>
      <c r="S3165" t="str">
        <f>TEXT(Sheet1[[#This Row],[Date]],"YYYY-MMM")</f>
        <v>2016-Feb</v>
      </c>
      <c r="T3165">
        <f>WEEKDAY(Sheet1[[#This Row],[Date]])</f>
        <v>3</v>
      </c>
      <c r="U3165" t="str">
        <f>TEXT(Sheet1[[#This Row],[Date]],"DDDD")</f>
        <v>Tuesday</v>
      </c>
      <c r="V3165" t="str">
        <f>"FM"&amp;MOD(MONTH(Sheet1[[#This Row],[Date]])-4,12)+1</f>
        <v>FM11</v>
      </c>
      <c r="W3165" t="str">
        <f>"Q"&amp;ROUNDUP(MONTH(Sheet1[[#This Row],[Date]])/3,0)</f>
        <v>Q1</v>
      </c>
      <c r="X3165" t="str">
        <f>"Q"&amp;INT(MOD(MONTH(Sheet1[[#This Row],[Date]])-4,12/3)+1)</f>
        <v>Q3</v>
      </c>
      <c r="Y3165" t="str" cm="1">
        <f t="array" ref="Y3165">_xlfn.IFS(ROUND(L3165,0)&lt;=1,"Need to improve 0-1",ROUND(L3165,0)&lt;=2,"Okay 1-2",ROUND(L3165,0)&lt;=3,"Good 2-3",ROUND(L3165,0)&lt;=4,"Great 3-4",ROUND(L3165,0)&lt;=5,"Excellent 4-5")</f>
        <v>Good 2-3</v>
      </c>
      <c r="Z3165" t="str">
        <f t="shared" si="49"/>
        <v>0-1000</v>
      </c>
    </row>
    <row r="3166" spans="1:26" x14ac:dyDescent="0.3">
      <c r="A3166">
        <v>732</v>
      </c>
      <c r="B3166" t="s">
        <v>5324</v>
      </c>
      <c r="C3166">
        <v>1</v>
      </c>
      <c r="D3166" t="s">
        <v>14</v>
      </c>
      <c r="E3166" t="s">
        <v>395</v>
      </c>
      <c r="F3166" t="s">
        <v>16</v>
      </c>
      <c r="G3166" t="s">
        <v>21</v>
      </c>
      <c r="H3166" t="s">
        <v>16</v>
      </c>
      <c r="I3166">
        <v>1</v>
      </c>
      <c r="J3166">
        <v>67</v>
      </c>
      <c r="K3166">
        <v>300</v>
      </c>
      <c r="L3166">
        <v>3</v>
      </c>
      <c r="M3166" t="s">
        <v>487</v>
      </c>
      <c r="N3166" t="str">
        <f>SUBSTITUTE(Sheet1[[#This Row],[Datekey_Opening]],"_","-")</f>
        <v>2014-2-7</v>
      </c>
      <c r="O3166">
        <f>YEAR(Sheet1[[#This Row],[Date]])</f>
        <v>2014</v>
      </c>
      <c r="P3166" t="str">
        <f>LOOKUP(Sheet1[[#This Row],[CountryCode]],$AI$4:$AI$18,$AJ$4:$AJ$18)</f>
        <v>India</v>
      </c>
      <c r="Q3166">
        <f>MONTH(Sheet1[[#This Row],[Date]])</f>
        <v>2</v>
      </c>
      <c r="R3166" t="str">
        <f>TEXT(Sheet1[[#This Row],[Date]],"MMMM")</f>
        <v>February</v>
      </c>
      <c r="S3166" t="str">
        <f>TEXT(Sheet1[[#This Row],[Date]],"YYYY-MMM")</f>
        <v>2014-Feb</v>
      </c>
      <c r="T3166">
        <f>WEEKDAY(Sheet1[[#This Row],[Date]])</f>
        <v>6</v>
      </c>
      <c r="U3166" t="str">
        <f>TEXT(Sheet1[[#This Row],[Date]],"DDDD")</f>
        <v>Friday</v>
      </c>
      <c r="V3166" t="str">
        <f>"FM"&amp;MOD(MONTH(Sheet1[[#This Row],[Date]])-4,12)+1</f>
        <v>FM11</v>
      </c>
      <c r="W3166" t="str">
        <f>"Q"&amp;ROUNDUP(MONTH(Sheet1[[#This Row],[Date]])/3,0)</f>
        <v>Q1</v>
      </c>
      <c r="X3166" t="str">
        <f>"Q"&amp;INT(MOD(MONTH(Sheet1[[#This Row],[Date]])-4,12/3)+1)</f>
        <v>Q3</v>
      </c>
      <c r="Y3166" t="str" cm="1">
        <f t="array" ref="Y3166">_xlfn.IFS(ROUND(L3166,0)&lt;=1,"Need to improve 0-1",ROUND(L3166,0)&lt;=2,"Okay 1-2",ROUND(L3166,0)&lt;=3,"Good 2-3",ROUND(L3166,0)&lt;=4,"Great 3-4",ROUND(L3166,0)&lt;=5,"Excellent 4-5")</f>
        <v>Good 2-3</v>
      </c>
      <c r="Z3166" t="str">
        <f t="shared" si="49"/>
        <v>0-1000</v>
      </c>
    </row>
    <row r="3167" spans="1:26" x14ac:dyDescent="0.3">
      <c r="A3167">
        <v>307344</v>
      </c>
      <c r="B3167" t="s">
        <v>4426</v>
      </c>
      <c r="C3167">
        <v>1</v>
      </c>
      <c r="D3167" t="s">
        <v>14</v>
      </c>
      <c r="E3167" t="s">
        <v>5325</v>
      </c>
      <c r="F3167" t="s">
        <v>16</v>
      </c>
      <c r="G3167" t="s">
        <v>16</v>
      </c>
      <c r="H3167" t="s">
        <v>16</v>
      </c>
      <c r="I3167">
        <v>1</v>
      </c>
      <c r="J3167">
        <v>30</v>
      </c>
      <c r="K3167">
        <v>300</v>
      </c>
      <c r="L3167">
        <v>2.4</v>
      </c>
      <c r="M3167" t="s">
        <v>5326</v>
      </c>
      <c r="N3167" t="str">
        <f>SUBSTITUTE(Sheet1[[#This Row],[Datekey_Opening]],"_","-")</f>
        <v>2011-2-17</v>
      </c>
      <c r="O3167">
        <f>YEAR(Sheet1[[#This Row],[Date]])</f>
        <v>2011</v>
      </c>
      <c r="P3167" t="str">
        <f>LOOKUP(Sheet1[[#This Row],[CountryCode]],$AI$4:$AI$18,$AJ$4:$AJ$18)</f>
        <v>India</v>
      </c>
      <c r="Q3167">
        <f>MONTH(Sheet1[[#This Row],[Date]])</f>
        <v>2</v>
      </c>
      <c r="R3167" t="str">
        <f>TEXT(Sheet1[[#This Row],[Date]],"MMMM")</f>
        <v>February</v>
      </c>
      <c r="S3167" t="str">
        <f>TEXT(Sheet1[[#This Row],[Date]],"YYYY-MMM")</f>
        <v>2011-Feb</v>
      </c>
      <c r="T3167">
        <f>WEEKDAY(Sheet1[[#This Row],[Date]])</f>
        <v>5</v>
      </c>
      <c r="U3167" t="str">
        <f>TEXT(Sheet1[[#This Row],[Date]],"DDDD")</f>
        <v>Thursday</v>
      </c>
      <c r="V3167" t="str">
        <f>"FM"&amp;MOD(MONTH(Sheet1[[#This Row],[Date]])-4,12)+1</f>
        <v>FM11</v>
      </c>
      <c r="W3167" t="str">
        <f>"Q"&amp;ROUNDUP(MONTH(Sheet1[[#This Row],[Date]])/3,0)</f>
        <v>Q1</v>
      </c>
      <c r="X3167" t="str">
        <f>"Q"&amp;INT(MOD(MONTH(Sheet1[[#This Row],[Date]])-4,12/3)+1)</f>
        <v>Q3</v>
      </c>
      <c r="Y3167" t="str" cm="1">
        <f t="array" ref="Y3167">_xlfn.IFS(ROUND(L3167,0)&lt;=1,"Need to improve 0-1",ROUND(L3167,0)&lt;=2,"Okay 1-2",ROUND(L3167,0)&lt;=3,"Good 2-3",ROUND(L3167,0)&lt;=4,"Great 3-4",ROUND(L3167,0)&lt;=5,"Excellent 4-5")</f>
        <v>Okay 1-2</v>
      </c>
      <c r="Z3167" t="str">
        <f t="shared" si="49"/>
        <v>0-1000</v>
      </c>
    </row>
    <row r="3168" spans="1:26" x14ac:dyDescent="0.3">
      <c r="A3168">
        <v>18430873</v>
      </c>
      <c r="B3168" t="s">
        <v>5327</v>
      </c>
      <c r="C3168">
        <v>1</v>
      </c>
      <c r="D3168" t="s">
        <v>14</v>
      </c>
      <c r="E3168" t="s">
        <v>690</v>
      </c>
      <c r="F3168" t="s">
        <v>16</v>
      </c>
      <c r="G3168" t="s">
        <v>16</v>
      </c>
      <c r="H3168" t="s">
        <v>16</v>
      </c>
      <c r="I3168">
        <v>1</v>
      </c>
      <c r="J3168">
        <v>23</v>
      </c>
      <c r="K3168">
        <v>300</v>
      </c>
      <c r="L3168">
        <v>3.7</v>
      </c>
      <c r="M3168" t="s">
        <v>3155</v>
      </c>
      <c r="N3168" t="str">
        <f>SUBSTITUTE(Sheet1[[#This Row],[Datekey_Opening]],"_","-")</f>
        <v>2011-2-13</v>
      </c>
      <c r="O3168">
        <f>YEAR(Sheet1[[#This Row],[Date]])</f>
        <v>2011</v>
      </c>
      <c r="P3168" t="str">
        <f>LOOKUP(Sheet1[[#This Row],[CountryCode]],$AI$4:$AI$18,$AJ$4:$AJ$18)</f>
        <v>India</v>
      </c>
      <c r="Q3168">
        <f>MONTH(Sheet1[[#This Row],[Date]])</f>
        <v>2</v>
      </c>
      <c r="R3168" t="str">
        <f>TEXT(Sheet1[[#This Row],[Date]],"MMMM")</f>
        <v>February</v>
      </c>
      <c r="S3168" t="str">
        <f>TEXT(Sheet1[[#This Row],[Date]],"YYYY-MMM")</f>
        <v>2011-Feb</v>
      </c>
      <c r="T3168">
        <f>WEEKDAY(Sheet1[[#This Row],[Date]])</f>
        <v>1</v>
      </c>
      <c r="U3168" t="str">
        <f>TEXT(Sheet1[[#This Row],[Date]],"DDDD")</f>
        <v>Sunday</v>
      </c>
      <c r="V3168" t="str">
        <f>"FM"&amp;MOD(MONTH(Sheet1[[#This Row],[Date]])-4,12)+1</f>
        <v>FM11</v>
      </c>
      <c r="W3168" t="str">
        <f>"Q"&amp;ROUNDUP(MONTH(Sheet1[[#This Row],[Date]])/3,0)</f>
        <v>Q1</v>
      </c>
      <c r="X3168" t="str">
        <f>"Q"&amp;INT(MOD(MONTH(Sheet1[[#This Row],[Date]])-4,12/3)+1)</f>
        <v>Q3</v>
      </c>
      <c r="Y3168" t="str" cm="1">
        <f t="array" ref="Y3168">_xlfn.IFS(ROUND(L3168,0)&lt;=1,"Need to improve 0-1",ROUND(L3168,0)&lt;=2,"Okay 1-2",ROUND(L3168,0)&lt;=3,"Good 2-3",ROUND(L3168,0)&lt;=4,"Great 3-4",ROUND(L3168,0)&lt;=5,"Excellent 4-5")</f>
        <v>Great 3-4</v>
      </c>
      <c r="Z3168" t="str">
        <f t="shared" si="49"/>
        <v>0-1000</v>
      </c>
    </row>
    <row r="3169" spans="1:26" x14ac:dyDescent="0.3">
      <c r="A3169">
        <v>309856</v>
      </c>
      <c r="B3169" t="s">
        <v>5328</v>
      </c>
      <c r="C3169">
        <v>1</v>
      </c>
      <c r="D3169" t="s">
        <v>14</v>
      </c>
      <c r="E3169" t="s">
        <v>966</v>
      </c>
      <c r="F3169" t="s">
        <v>16</v>
      </c>
      <c r="G3169" t="s">
        <v>16</v>
      </c>
      <c r="H3169" t="s">
        <v>16</v>
      </c>
      <c r="I3169">
        <v>1</v>
      </c>
      <c r="J3169">
        <v>36</v>
      </c>
      <c r="K3169">
        <v>300</v>
      </c>
      <c r="L3169">
        <v>3.8</v>
      </c>
      <c r="M3169" t="s">
        <v>5329</v>
      </c>
      <c r="N3169" t="str">
        <f>SUBSTITUTE(Sheet1[[#This Row],[Datekey_Opening]],"_","-")</f>
        <v>2017-2-2</v>
      </c>
      <c r="O3169">
        <f>YEAR(Sheet1[[#This Row],[Date]])</f>
        <v>2017</v>
      </c>
      <c r="P3169" t="str">
        <f>LOOKUP(Sheet1[[#This Row],[CountryCode]],$AI$4:$AI$18,$AJ$4:$AJ$18)</f>
        <v>India</v>
      </c>
      <c r="Q3169">
        <f>MONTH(Sheet1[[#This Row],[Date]])</f>
        <v>2</v>
      </c>
      <c r="R3169" t="str">
        <f>TEXT(Sheet1[[#This Row],[Date]],"MMMM")</f>
        <v>February</v>
      </c>
      <c r="S3169" t="str">
        <f>TEXT(Sheet1[[#This Row],[Date]],"YYYY-MMM")</f>
        <v>2017-Feb</v>
      </c>
      <c r="T3169">
        <f>WEEKDAY(Sheet1[[#This Row],[Date]])</f>
        <v>5</v>
      </c>
      <c r="U3169" t="str">
        <f>TEXT(Sheet1[[#This Row],[Date]],"DDDD")</f>
        <v>Thursday</v>
      </c>
      <c r="V3169" t="str">
        <f>"FM"&amp;MOD(MONTH(Sheet1[[#This Row],[Date]])-4,12)+1</f>
        <v>FM11</v>
      </c>
      <c r="W3169" t="str">
        <f>"Q"&amp;ROUNDUP(MONTH(Sheet1[[#This Row],[Date]])/3,0)</f>
        <v>Q1</v>
      </c>
      <c r="X3169" t="str">
        <f>"Q"&amp;INT(MOD(MONTH(Sheet1[[#This Row],[Date]])-4,12/3)+1)</f>
        <v>Q3</v>
      </c>
      <c r="Y3169" t="str" cm="1">
        <f t="array" ref="Y3169">_xlfn.IFS(ROUND(L3169,0)&lt;=1,"Need to improve 0-1",ROUND(L3169,0)&lt;=2,"Okay 1-2",ROUND(L3169,0)&lt;=3,"Good 2-3",ROUND(L3169,0)&lt;=4,"Great 3-4",ROUND(L3169,0)&lt;=5,"Excellent 4-5")</f>
        <v>Great 3-4</v>
      </c>
      <c r="Z3169" t="str">
        <f t="shared" si="49"/>
        <v>0-1000</v>
      </c>
    </row>
    <row r="3170" spans="1:26" x14ac:dyDescent="0.3">
      <c r="A3170">
        <v>312518</v>
      </c>
      <c r="B3170" t="s">
        <v>5086</v>
      </c>
      <c r="C3170">
        <v>1</v>
      </c>
      <c r="D3170" t="s">
        <v>14</v>
      </c>
      <c r="E3170" t="s">
        <v>685</v>
      </c>
      <c r="F3170" t="s">
        <v>16</v>
      </c>
      <c r="G3170" t="s">
        <v>21</v>
      </c>
      <c r="H3170" t="s">
        <v>16</v>
      </c>
      <c r="I3170">
        <v>1</v>
      </c>
      <c r="J3170">
        <v>292</v>
      </c>
      <c r="K3170">
        <v>300</v>
      </c>
      <c r="L3170">
        <v>4</v>
      </c>
      <c r="M3170" t="s">
        <v>5330</v>
      </c>
      <c r="N3170" t="str">
        <f>SUBSTITUTE(Sheet1[[#This Row],[Datekey_Opening]],"_","-")</f>
        <v>2011-2-10</v>
      </c>
      <c r="O3170">
        <f>YEAR(Sheet1[[#This Row],[Date]])</f>
        <v>2011</v>
      </c>
      <c r="P3170" t="str">
        <f>LOOKUP(Sheet1[[#This Row],[CountryCode]],$AI$4:$AI$18,$AJ$4:$AJ$18)</f>
        <v>India</v>
      </c>
      <c r="Q3170">
        <f>MONTH(Sheet1[[#This Row],[Date]])</f>
        <v>2</v>
      </c>
      <c r="R3170" t="str">
        <f>TEXT(Sheet1[[#This Row],[Date]],"MMMM")</f>
        <v>February</v>
      </c>
      <c r="S3170" t="str">
        <f>TEXT(Sheet1[[#This Row],[Date]],"YYYY-MMM")</f>
        <v>2011-Feb</v>
      </c>
      <c r="T3170">
        <f>WEEKDAY(Sheet1[[#This Row],[Date]])</f>
        <v>5</v>
      </c>
      <c r="U3170" t="str">
        <f>TEXT(Sheet1[[#This Row],[Date]],"DDDD")</f>
        <v>Thursday</v>
      </c>
      <c r="V3170" t="str">
        <f>"FM"&amp;MOD(MONTH(Sheet1[[#This Row],[Date]])-4,12)+1</f>
        <v>FM11</v>
      </c>
      <c r="W3170" t="str">
        <f>"Q"&amp;ROUNDUP(MONTH(Sheet1[[#This Row],[Date]])/3,0)</f>
        <v>Q1</v>
      </c>
      <c r="X3170" t="str">
        <f>"Q"&amp;INT(MOD(MONTH(Sheet1[[#This Row],[Date]])-4,12/3)+1)</f>
        <v>Q3</v>
      </c>
      <c r="Y3170" t="str" cm="1">
        <f t="array" ref="Y3170">_xlfn.IFS(ROUND(L3170,0)&lt;=1,"Need to improve 0-1",ROUND(L3170,0)&lt;=2,"Okay 1-2",ROUND(L3170,0)&lt;=3,"Good 2-3",ROUND(L3170,0)&lt;=4,"Great 3-4",ROUND(L3170,0)&lt;=5,"Excellent 4-5")</f>
        <v>Great 3-4</v>
      </c>
      <c r="Z3170" t="str">
        <f t="shared" si="49"/>
        <v>0-1000</v>
      </c>
    </row>
    <row r="3171" spans="1:26" x14ac:dyDescent="0.3">
      <c r="A3171">
        <v>301208</v>
      </c>
      <c r="B3171" t="s">
        <v>314</v>
      </c>
      <c r="C3171">
        <v>1</v>
      </c>
      <c r="D3171" t="s">
        <v>14</v>
      </c>
      <c r="E3171" t="s">
        <v>365</v>
      </c>
      <c r="F3171" t="s">
        <v>16</v>
      </c>
      <c r="G3171" t="s">
        <v>16</v>
      </c>
      <c r="H3171" t="s">
        <v>16</v>
      </c>
      <c r="I3171">
        <v>1</v>
      </c>
      <c r="J3171">
        <v>16</v>
      </c>
      <c r="K3171">
        <v>300</v>
      </c>
      <c r="L3171">
        <v>2.9</v>
      </c>
      <c r="M3171" t="s">
        <v>5331</v>
      </c>
      <c r="N3171" t="str">
        <f>SUBSTITUTE(Sheet1[[#This Row],[Datekey_Opening]],"_","-")</f>
        <v>2017-2-24</v>
      </c>
      <c r="O3171">
        <f>YEAR(Sheet1[[#This Row],[Date]])</f>
        <v>2017</v>
      </c>
      <c r="P3171" t="str">
        <f>LOOKUP(Sheet1[[#This Row],[CountryCode]],$AI$4:$AI$18,$AJ$4:$AJ$18)</f>
        <v>India</v>
      </c>
      <c r="Q3171">
        <f>MONTH(Sheet1[[#This Row],[Date]])</f>
        <v>2</v>
      </c>
      <c r="R3171" t="str">
        <f>TEXT(Sheet1[[#This Row],[Date]],"MMMM")</f>
        <v>February</v>
      </c>
      <c r="S3171" t="str">
        <f>TEXT(Sheet1[[#This Row],[Date]],"YYYY-MMM")</f>
        <v>2017-Feb</v>
      </c>
      <c r="T3171">
        <f>WEEKDAY(Sheet1[[#This Row],[Date]])</f>
        <v>6</v>
      </c>
      <c r="U3171" t="str">
        <f>TEXT(Sheet1[[#This Row],[Date]],"DDDD")</f>
        <v>Friday</v>
      </c>
      <c r="V3171" t="str">
        <f>"FM"&amp;MOD(MONTH(Sheet1[[#This Row],[Date]])-4,12)+1</f>
        <v>FM11</v>
      </c>
      <c r="W3171" t="str">
        <f>"Q"&amp;ROUNDUP(MONTH(Sheet1[[#This Row],[Date]])/3,0)</f>
        <v>Q1</v>
      </c>
      <c r="X3171" t="str">
        <f>"Q"&amp;INT(MOD(MONTH(Sheet1[[#This Row],[Date]])-4,12/3)+1)</f>
        <v>Q3</v>
      </c>
      <c r="Y3171" t="str" cm="1">
        <f t="array" ref="Y3171">_xlfn.IFS(ROUND(L3171,0)&lt;=1,"Need to improve 0-1",ROUND(L3171,0)&lt;=2,"Okay 1-2",ROUND(L3171,0)&lt;=3,"Good 2-3",ROUND(L3171,0)&lt;=4,"Great 3-4",ROUND(L3171,0)&lt;=5,"Excellent 4-5")</f>
        <v>Good 2-3</v>
      </c>
      <c r="Z3171" t="str">
        <f t="shared" si="49"/>
        <v>0-1000</v>
      </c>
    </row>
    <row r="3172" spans="1:26" x14ac:dyDescent="0.3">
      <c r="A3172">
        <v>9849</v>
      </c>
      <c r="B3172" t="s">
        <v>5332</v>
      </c>
      <c r="C3172">
        <v>1</v>
      </c>
      <c r="D3172" t="s">
        <v>14</v>
      </c>
      <c r="E3172" t="s">
        <v>567</v>
      </c>
      <c r="F3172" t="s">
        <v>16</v>
      </c>
      <c r="G3172" t="s">
        <v>21</v>
      </c>
      <c r="H3172" t="s">
        <v>16</v>
      </c>
      <c r="I3172">
        <v>1</v>
      </c>
      <c r="J3172">
        <v>8</v>
      </c>
      <c r="K3172">
        <v>300</v>
      </c>
      <c r="L3172">
        <v>3</v>
      </c>
      <c r="M3172" t="s">
        <v>811</v>
      </c>
      <c r="N3172" t="str">
        <f>SUBSTITUTE(Sheet1[[#This Row],[Datekey_Opening]],"_","-")</f>
        <v>2013-2-19</v>
      </c>
      <c r="O3172">
        <f>YEAR(Sheet1[[#This Row],[Date]])</f>
        <v>2013</v>
      </c>
      <c r="P3172" t="str">
        <f>LOOKUP(Sheet1[[#This Row],[CountryCode]],$AI$4:$AI$18,$AJ$4:$AJ$18)</f>
        <v>India</v>
      </c>
      <c r="Q3172">
        <f>MONTH(Sheet1[[#This Row],[Date]])</f>
        <v>2</v>
      </c>
      <c r="R3172" t="str">
        <f>TEXT(Sheet1[[#This Row],[Date]],"MMMM")</f>
        <v>February</v>
      </c>
      <c r="S3172" t="str">
        <f>TEXT(Sheet1[[#This Row],[Date]],"YYYY-MMM")</f>
        <v>2013-Feb</v>
      </c>
      <c r="T3172">
        <f>WEEKDAY(Sheet1[[#This Row],[Date]])</f>
        <v>3</v>
      </c>
      <c r="U3172" t="str">
        <f>TEXT(Sheet1[[#This Row],[Date]],"DDDD")</f>
        <v>Tuesday</v>
      </c>
      <c r="V3172" t="str">
        <f>"FM"&amp;MOD(MONTH(Sheet1[[#This Row],[Date]])-4,12)+1</f>
        <v>FM11</v>
      </c>
      <c r="W3172" t="str">
        <f>"Q"&amp;ROUNDUP(MONTH(Sheet1[[#This Row],[Date]])/3,0)</f>
        <v>Q1</v>
      </c>
      <c r="X3172" t="str">
        <f>"Q"&amp;INT(MOD(MONTH(Sheet1[[#This Row],[Date]])-4,12/3)+1)</f>
        <v>Q3</v>
      </c>
      <c r="Y3172" t="str" cm="1">
        <f t="array" ref="Y3172">_xlfn.IFS(ROUND(L3172,0)&lt;=1,"Need to improve 0-1",ROUND(L3172,0)&lt;=2,"Okay 1-2",ROUND(L3172,0)&lt;=3,"Good 2-3",ROUND(L3172,0)&lt;=4,"Great 3-4",ROUND(L3172,0)&lt;=5,"Excellent 4-5")</f>
        <v>Good 2-3</v>
      </c>
      <c r="Z3172" t="str">
        <f t="shared" si="49"/>
        <v>0-1000</v>
      </c>
    </row>
    <row r="3173" spans="1:26" x14ac:dyDescent="0.3">
      <c r="A3173">
        <v>18356797</v>
      </c>
      <c r="B3173" t="s">
        <v>5333</v>
      </c>
      <c r="C3173">
        <v>1</v>
      </c>
      <c r="D3173" t="s">
        <v>14</v>
      </c>
      <c r="E3173" t="s">
        <v>5334</v>
      </c>
      <c r="F3173" t="s">
        <v>16</v>
      </c>
      <c r="G3173" t="s">
        <v>16</v>
      </c>
      <c r="H3173" t="s">
        <v>16</v>
      </c>
      <c r="I3173">
        <v>1</v>
      </c>
      <c r="J3173">
        <v>1</v>
      </c>
      <c r="K3173">
        <v>300</v>
      </c>
      <c r="L3173">
        <v>1</v>
      </c>
      <c r="M3173" t="s">
        <v>5335</v>
      </c>
      <c r="N3173" t="str">
        <f>SUBSTITUTE(Sheet1[[#This Row],[Datekey_Opening]],"_","-")</f>
        <v>2011-2-2</v>
      </c>
      <c r="O3173">
        <f>YEAR(Sheet1[[#This Row],[Date]])</f>
        <v>2011</v>
      </c>
      <c r="P3173" t="str">
        <f>LOOKUP(Sheet1[[#This Row],[CountryCode]],$AI$4:$AI$18,$AJ$4:$AJ$18)</f>
        <v>India</v>
      </c>
      <c r="Q3173">
        <f>MONTH(Sheet1[[#This Row],[Date]])</f>
        <v>2</v>
      </c>
      <c r="R3173" t="str">
        <f>TEXT(Sheet1[[#This Row],[Date]],"MMMM")</f>
        <v>February</v>
      </c>
      <c r="S3173" t="str">
        <f>TEXT(Sheet1[[#This Row],[Date]],"YYYY-MMM")</f>
        <v>2011-Feb</v>
      </c>
      <c r="T3173">
        <f>WEEKDAY(Sheet1[[#This Row],[Date]])</f>
        <v>4</v>
      </c>
      <c r="U3173" t="str">
        <f>TEXT(Sheet1[[#This Row],[Date]],"DDDD")</f>
        <v>Wednesday</v>
      </c>
      <c r="V3173" t="str">
        <f>"FM"&amp;MOD(MONTH(Sheet1[[#This Row],[Date]])-4,12)+1</f>
        <v>FM11</v>
      </c>
      <c r="W3173" t="str">
        <f>"Q"&amp;ROUNDUP(MONTH(Sheet1[[#This Row],[Date]])/3,0)</f>
        <v>Q1</v>
      </c>
      <c r="X3173" t="str">
        <f>"Q"&amp;INT(MOD(MONTH(Sheet1[[#This Row],[Date]])-4,12/3)+1)</f>
        <v>Q3</v>
      </c>
      <c r="Y3173" t="str" cm="1">
        <f t="array" ref="Y3173">_xlfn.IFS(ROUND(L3173,0)&lt;=1,"Need to improve 0-1",ROUND(L3173,0)&lt;=2,"Okay 1-2",ROUND(L3173,0)&lt;=3,"Good 2-3",ROUND(L3173,0)&lt;=4,"Great 3-4",ROUND(L3173,0)&lt;=5,"Excellent 4-5")</f>
        <v>Need to improve 0-1</v>
      </c>
      <c r="Z3173" t="str">
        <f t="shared" si="49"/>
        <v>0-1000</v>
      </c>
    </row>
    <row r="3174" spans="1:26" x14ac:dyDescent="0.3">
      <c r="A3174">
        <v>18350159</v>
      </c>
      <c r="B3174" t="s">
        <v>3899</v>
      </c>
      <c r="C3174">
        <v>1</v>
      </c>
      <c r="D3174" t="s">
        <v>14</v>
      </c>
      <c r="E3174" t="s">
        <v>405</v>
      </c>
      <c r="F3174" t="s">
        <v>16</v>
      </c>
      <c r="G3174" t="s">
        <v>16</v>
      </c>
      <c r="H3174" t="s">
        <v>16</v>
      </c>
      <c r="I3174">
        <v>1</v>
      </c>
      <c r="J3174">
        <v>1</v>
      </c>
      <c r="K3174">
        <v>300</v>
      </c>
      <c r="L3174">
        <v>1</v>
      </c>
      <c r="M3174" t="s">
        <v>4648</v>
      </c>
      <c r="N3174" t="str">
        <f>SUBSTITUTE(Sheet1[[#This Row],[Datekey_Opening]],"_","-")</f>
        <v>2017-2-26</v>
      </c>
      <c r="O3174">
        <f>YEAR(Sheet1[[#This Row],[Date]])</f>
        <v>2017</v>
      </c>
      <c r="P3174" t="str">
        <f>LOOKUP(Sheet1[[#This Row],[CountryCode]],$AI$4:$AI$18,$AJ$4:$AJ$18)</f>
        <v>India</v>
      </c>
      <c r="Q3174">
        <f>MONTH(Sheet1[[#This Row],[Date]])</f>
        <v>2</v>
      </c>
      <c r="R3174" t="str">
        <f>TEXT(Sheet1[[#This Row],[Date]],"MMMM")</f>
        <v>February</v>
      </c>
      <c r="S3174" t="str">
        <f>TEXT(Sheet1[[#This Row],[Date]],"YYYY-MMM")</f>
        <v>2017-Feb</v>
      </c>
      <c r="T3174">
        <f>WEEKDAY(Sheet1[[#This Row],[Date]])</f>
        <v>1</v>
      </c>
      <c r="U3174" t="str">
        <f>TEXT(Sheet1[[#This Row],[Date]],"DDDD")</f>
        <v>Sunday</v>
      </c>
      <c r="V3174" t="str">
        <f>"FM"&amp;MOD(MONTH(Sheet1[[#This Row],[Date]])-4,12)+1</f>
        <v>FM11</v>
      </c>
      <c r="W3174" t="str">
        <f>"Q"&amp;ROUNDUP(MONTH(Sheet1[[#This Row],[Date]])/3,0)</f>
        <v>Q1</v>
      </c>
      <c r="X3174" t="str">
        <f>"Q"&amp;INT(MOD(MONTH(Sheet1[[#This Row],[Date]])-4,12/3)+1)</f>
        <v>Q3</v>
      </c>
      <c r="Y3174" t="str" cm="1">
        <f t="array" ref="Y3174">_xlfn.IFS(ROUND(L3174,0)&lt;=1,"Need to improve 0-1",ROUND(L3174,0)&lt;=2,"Okay 1-2",ROUND(L3174,0)&lt;=3,"Good 2-3",ROUND(L3174,0)&lt;=4,"Great 3-4",ROUND(L3174,0)&lt;=5,"Excellent 4-5")</f>
        <v>Need to improve 0-1</v>
      </c>
      <c r="Z3174" t="str">
        <f t="shared" si="49"/>
        <v>0-1000</v>
      </c>
    </row>
    <row r="3175" spans="1:26" x14ac:dyDescent="0.3">
      <c r="A3175">
        <v>312145</v>
      </c>
      <c r="B3175" t="s">
        <v>5336</v>
      </c>
      <c r="C3175">
        <v>1</v>
      </c>
      <c r="D3175" t="s">
        <v>14</v>
      </c>
      <c r="E3175" t="s">
        <v>4517</v>
      </c>
      <c r="F3175" t="s">
        <v>16</v>
      </c>
      <c r="G3175" t="s">
        <v>16</v>
      </c>
      <c r="H3175" t="s">
        <v>16</v>
      </c>
      <c r="I3175">
        <v>1</v>
      </c>
      <c r="J3175">
        <v>21</v>
      </c>
      <c r="K3175">
        <v>300</v>
      </c>
      <c r="L3175">
        <v>3.1</v>
      </c>
      <c r="M3175" t="s">
        <v>817</v>
      </c>
      <c r="N3175" t="str">
        <f>SUBSTITUTE(Sheet1[[#This Row],[Datekey_Opening]],"_","-")</f>
        <v>2010-2-24</v>
      </c>
      <c r="O3175">
        <f>YEAR(Sheet1[[#This Row],[Date]])</f>
        <v>2010</v>
      </c>
      <c r="P3175" t="str">
        <f>LOOKUP(Sheet1[[#This Row],[CountryCode]],$AI$4:$AI$18,$AJ$4:$AJ$18)</f>
        <v>India</v>
      </c>
      <c r="Q3175">
        <f>MONTH(Sheet1[[#This Row],[Date]])</f>
        <v>2</v>
      </c>
      <c r="R3175" t="str">
        <f>TEXT(Sheet1[[#This Row],[Date]],"MMMM")</f>
        <v>February</v>
      </c>
      <c r="S3175" t="str">
        <f>TEXT(Sheet1[[#This Row],[Date]],"YYYY-MMM")</f>
        <v>2010-Feb</v>
      </c>
      <c r="T3175">
        <f>WEEKDAY(Sheet1[[#This Row],[Date]])</f>
        <v>4</v>
      </c>
      <c r="U3175" t="str">
        <f>TEXT(Sheet1[[#This Row],[Date]],"DDDD")</f>
        <v>Wednesday</v>
      </c>
      <c r="V3175" t="str">
        <f>"FM"&amp;MOD(MONTH(Sheet1[[#This Row],[Date]])-4,12)+1</f>
        <v>FM11</v>
      </c>
      <c r="W3175" t="str">
        <f>"Q"&amp;ROUNDUP(MONTH(Sheet1[[#This Row],[Date]])/3,0)</f>
        <v>Q1</v>
      </c>
      <c r="X3175" t="str">
        <f>"Q"&amp;INT(MOD(MONTH(Sheet1[[#This Row],[Date]])-4,12/3)+1)</f>
        <v>Q3</v>
      </c>
      <c r="Y3175" t="str" cm="1">
        <f t="array" ref="Y3175">_xlfn.IFS(ROUND(L3175,0)&lt;=1,"Need to improve 0-1",ROUND(L3175,0)&lt;=2,"Okay 1-2",ROUND(L3175,0)&lt;=3,"Good 2-3",ROUND(L3175,0)&lt;=4,"Great 3-4",ROUND(L3175,0)&lt;=5,"Excellent 4-5")</f>
        <v>Good 2-3</v>
      </c>
      <c r="Z3175" t="str">
        <f t="shared" si="49"/>
        <v>0-1000</v>
      </c>
    </row>
    <row r="3176" spans="1:26" x14ac:dyDescent="0.3">
      <c r="A3176">
        <v>18358295</v>
      </c>
      <c r="B3176" t="s">
        <v>5337</v>
      </c>
      <c r="C3176">
        <v>1</v>
      </c>
      <c r="D3176" t="s">
        <v>14</v>
      </c>
      <c r="E3176" t="s">
        <v>395</v>
      </c>
      <c r="F3176" t="s">
        <v>16</v>
      </c>
      <c r="G3176" t="s">
        <v>16</v>
      </c>
      <c r="H3176" t="s">
        <v>16</v>
      </c>
      <c r="I3176">
        <v>1</v>
      </c>
      <c r="J3176">
        <v>4</v>
      </c>
      <c r="K3176">
        <v>300</v>
      </c>
      <c r="L3176">
        <v>3</v>
      </c>
      <c r="M3176" t="s">
        <v>5338</v>
      </c>
      <c r="N3176" t="str">
        <f>SUBSTITUTE(Sheet1[[#This Row],[Datekey_Opening]],"_","-")</f>
        <v>2016-2-10</v>
      </c>
      <c r="O3176">
        <f>YEAR(Sheet1[[#This Row],[Date]])</f>
        <v>2016</v>
      </c>
      <c r="P3176" t="str">
        <f>LOOKUP(Sheet1[[#This Row],[CountryCode]],$AI$4:$AI$18,$AJ$4:$AJ$18)</f>
        <v>India</v>
      </c>
      <c r="Q3176">
        <f>MONTH(Sheet1[[#This Row],[Date]])</f>
        <v>2</v>
      </c>
      <c r="R3176" t="str">
        <f>TEXT(Sheet1[[#This Row],[Date]],"MMMM")</f>
        <v>February</v>
      </c>
      <c r="S3176" t="str">
        <f>TEXT(Sheet1[[#This Row],[Date]],"YYYY-MMM")</f>
        <v>2016-Feb</v>
      </c>
      <c r="T3176">
        <f>WEEKDAY(Sheet1[[#This Row],[Date]])</f>
        <v>4</v>
      </c>
      <c r="U3176" t="str">
        <f>TEXT(Sheet1[[#This Row],[Date]],"DDDD")</f>
        <v>Wednesday</v>
      </c>
      <c r="V3176" t="str">
        <f>"FM"&amp;MOD(MONTH(Sheet1[[#This Row],[Date]])-4,12)+1</f>
        <v>FM11</v>
      </c>
      <c r="W3176" t="str">
        <f>"Q"&amp;ROUNDUP(MONTH(Sheet1[[#This Row],[Date]])/3,0)</f>
        <v>Q1</v>
      </c>
      <c r="X3176" t="str">
        <f>"Q"&amp;INT(MOD(MONTH(Sheet1[[#This Row],[Date]])-4,12/3)+1)</f>
        <v>Q3</v>
      </c>
      <c r="Y3176" t="str" cm="1">
        <f t="array" ref="Y3176">_xlfn.IFS(ROUND(L3176,0)&lt;=1,"Need to improve 0-1",ROUND(L3176,0)&lt;=2,"Okay 1-2",ROUND(L3176,0)&lt;=3,"Good 2-3",ROUND(L3176,0)&lt;=4,"Great 3-4",ROUND(L3176,0)&lt;=5,"Excellent 4-5")</f>
        <v>Good 2-3</v>
      </c>
      <c r="Z3176" t="str">
        <f t="shared" si="49"/>
        <v>0-1000</v>
      </c>
    </row>
    <row r="3177" spans="1:26" x14ac:dyDescent="0.3">
      <c r="A3177">
        <v>18317756</v>
      </c>
      <c r="B3177" t="s">
        <v>5339</v>
      </c>
      <c r="C3177">
        <v>1</v>
      </c>
      <c r="D3177" t="s">
        <v>14</v>
      </c>
      <c r="E3177" t="s">
        <v>365</v>
      </c>
      <c r="F3177" t="s">
        <v>16</v>
      </c>
      <c r="G3177" t="s">
        <v>16</v>
      </c>
      <c r="H3177" t="s">
        <v>16</v>
      </c>
      <c r="I3177">
        <v>1</v>
      </c>
      <c r="J3177">
        <v>8</v>
      </c>
      <c r="K3177">
        <v>300</v>
      </c>
      <c r="L3177">
        <v>3.1</v>
      </c>
      <c r="M3177" t="s">
        <v>4905</v>
      </c>
      <c r="N3177" t="str">
        <f>SUBSTITUTE(Sheet1[[#This Row],[Datekey_Opening]],"_","-")</f>
        <v>2012-2-26</v>
      </c>
      <c r="O3177">
        <f>YEAR(Sheet1[[#This Row],[Date]])</f>
        <v>2012</v>
      </c>
      <c r="P3177" t="str">
        <f>LOOKUP(Sheet1[[#This Row],[CountryCode]],$AI$4:$AI$18,$AJ$4:$AJ$18)</f>
        <v>India</v>
      </c>
      <c r="Q3177">
        <f>MONTH(Sheet1[[#This Row],[Date]])</f>
        <v>2</v>
      </c>
      <c r="R3177" t="str">
        <f>TEXT(Sheet1[[#This Row],[Date]],"MMMM")</f>
        <v>February</v>
      </c>
      <c r="S3177" t="str">
        <f>TEXT(Sheet1[[#This Row],[Date]],"YYYY-MMM")</f>
        <v>2012-Feb</v>
      </c>
      <c r="T3177">
        <f>WEEKDAY(Sheet1[[#This Row],[Date]])</f>
        <v>1</v>
      </c>
      <c r="U3177" t="str">
        <f>TEXT(Sheet1[[#This Row],[Date]],"DDDD")</f>
        <v>Sunday</v>
      </c>
      <c r="V3177" t="str">
        <f>"FM"&amp;MOD(MONTH(Sheet1[[#This Row],[Date]])-4,12)+1</f>
        <v>FM11</v>
      </c>
      <c r="W3177" t="str">
        <f>"Q"&amp;ROUNDUP(MONTH(Sheet1[[#This Row],[Date]])/3,0)</f>
        <v>Q1</v>
      </c>
      <c r="X3177" t="str">
        <f>"Q"&amp;INT(MOD(MONTH(Sheet1[[#This Row],[Date]])-4,12/3)+1)</f>
        <v>Q3</v>
      </c>
      <c r="Y3177" t="str" cm="1">
        <f t="array" ref="Y3177">_xlfn.IFS(ROUND(L3177,0)&lt;=1,"Need to improve 0-1",ROUND(L3177,0)&lt;=2,"Okay 1-2",ROUND(L3177,0)&lt;=3,"Good 2-3",ROUND(L3177,0)&lt;=4,"Great 3-4",ROUND(L3177,0)&lt;=5,"Excellent 4-5")</f>
        <v>Good 2-3</v>
      </c>
      <c r="Z3177" t="str">
        <f t="shared" si="49"/>
        <v>0-1000</v>
      </c>
    </row>
    <row r="3178" spans="1:26" x14ac:dyDescent="0.3">
      <c r="A3178">
        <v>310936</v>
      </c>
      <c r="B3178" t="s">
        <v>684</v>
      </c>
      <c r="C3178">
        <v>1</v>
      </c>
      <c r="D3178" t="s">
        <v>14</v>
      </c>
      <c r="E3178" t="s">
        <v>685</v>
      </c>
      <c r="F3178" t="s">
        <v>16</v>
      </c>
      <c r="G3178" t="s">
        <v>16</v>
      </c>
      <c r="H3178" t="s">
        <v>16</v>
      </c>
      <c r="I3178">
        <v>1</v>
      </c>
      <c r="J3178">
        <v>9</v>
      </c>
      <c r="K3178">
        <v>300</v>
      </c>
      <c r="L3178">
        <v>3.1</v>
      </c>
      <c r="M3178" t="s">
        <v>5340</v>
      </c>
      <c r="N3178" t="str">
        <f>SUBSTITUTE(Sheet1[[#This Row],[Datekey_Opening]],"_","-")</f>
        <v>2013-2-10</v>
      </c>
      <c r="O3178">
        <f>YEAR(Sheet1[[#This Row],[Date]])</f>
        <v>2013</v>
      </c>
      <c r="P3178" t="str">
        <f>LOOKUP(Sheet1[[#This Row],[CountryCode]],$AI$4:$AI$18,$AJ$4:$AJ$18)</f>
        <v>India</v>
      </c>
      <c r="Q3178">
        <f>MONTH(Sheet1[[#This Row],[Date]])</f>
        <v>2</v>
      </c>
      <c r="R3178" t="str">
        <f>TEXT(Sheet1[[#This Row],[Date]],"MMMM")</f>
        <v>February</v>
      </c>
      <c r="S3178" t="str">
        <f>TEXT(Sheet1[[#This Row],[Date]],"YYYY-MMM")</f>
        <v>2013-Feb</v>
      </c>
      <c r="T3178">
        <f>WEEKDAY(Sheet1[[#This Row],[Date]])</f>
        <v>1</v>
      </c>
      <c r="U3178" t="str">
        <f>TEXT(Sheet1[[#This Row],[Date]],"DDDD")</f>
        <v>Sunday</v>
      </c>
      <c r="V3178" t="str">
        <f>"FM"&amp;MOD(MONTH(Sheet1[[#This Row],[Date]])-4,12)+1</f>
        <v>FM11</v>
      </c>
      <c r="W3178" t="str">
        <f>"Q"&amp;ROUNDUP(MONTH(Sheet1[[#This Row],[Date]])/3,0)</f>
        <v>Q1</v>
      </c>
      <c r="X3178" t="str">
        <f>"Q"&amp;INT(MOD(MONTH(Sheet1[[#This Row],[Date]])-4,12/3)+1)</f>
        <v>Q3</v>
      </c>
      <c r="Y3178" t="str" cm="1">
        <f t="array" ref="Y3178">_xlfn.IFS(ROUND(L3178,0)&lt;=1,"Need to improve 0-1",ROUND(L3178,0)&lt;=2,"Okay 1-2",ROUND(L3178,0)&lt;=3,"Good 2-3",ROUND(L3178,0)&lt;=4,"Great 3-4",ROUND(L3178,0)&lt;=5,"Excellent 4-5")</f>
        <v>Good 2-3</v>
      </c>
      <c r="Z3178" t="str">
        <f t="shared" si="49"/>
        <v>0-1000</v>
      </c>
    </row>
    <row r="3179" spans="1:26" x14ac:dyDescent="0.3">
      <c r="A3179">
        <v>18225831</v>
      </c>
      <c r="B3179" t="s">
        <v>5341</v>
      </c>
      <c r="C3179">
        <v>1</v>
      </c>
      <c r="D3179" t="s">
        <v>14</v>
      </c>
      <c r="E3179" t="s">
        <v>435</v>
      </c>
      <c r="F3179" t="s">
        <v>16</v>
      </c>
      <c r="G3179" t="s">
        <v>16</v>
      </c>
      <c r="H3179" t="s">
        <v>16</v>
      </c>
      <c r="I3179">
        <v>1</v>
      </c>
      <c r="J3179">
        <v>3</v>
      </c>
      <c r="K3179">
        <v>300</v>
      </c>
      <c r="L3179">
        <v>1</v>
      </c>
      <c r="M3179" t="s">
        <v>5342</v>
      </c>
      <c r="N3179" t="str">
        <f>SUBSTITUTE(Sheet1[[#This Row],[Datekey_Opening]],"_","-")</f>
        <v>2013-2-23</v>
      </c>
      <c r="O3179">
        <f>YEAR(Sheet1[[#This Row],[Date]])</f>
        <v>2013</v>
      </c>
      <c r="P3179" t="str">
        <f>LOOKUP(Sheet1[[#This Row],[CountryCode]],$AI$4:$AI$18,$AJ$4:$AJ$18)</f>
        <v>India</v>
      </c>
      <c r="Q3179">
        <f>MONTH(Sheet1[[#This Row],[Date]])</f>
        <v>2</v>
      </c>
      <c r="R3179" t="str">
        <f>TEXT(Sheet1[[#This Row],[Date]],"MMMM")</f>
        <v>February</v>
      </c>
      <c r="S3179" t="str">
        <f>TEXT(Sheet1[[#This Row],[Date]],"YYYY-MMM")</f>
        <v>2013-Feb</v>
      </c>
      <c r="T3179">
        <f>WEEKDAY(Sheet1[[#This Row],[Date]])</f>
        <v>7</v>
      </c>
      <c r="U3179" t="str">
        <f>TEXT(Sheet1[[#This Row],[Date]],"DDDD")</f>
        <v>Saturday</v>
      </c>
      <c r="V3179" t="str">
        <f>"FM"&amp;MOD(MONTH(Sheet1[[#This Row],[Date]])-4,12)+1</f>
        <v>FM11</v>
      </c>
      <c r="W3179" t="str">
        <f>"Q"&amp;ROUNDUP(MONTH(Sheet1[[#This Row],[Date]])/3,0)</f>
        <v>Q1</v>
      </c>
      <c r="X3179" t="str">
        <f>"Q"&amp;INT(MOD(MONTH(Sheet1[[#This Row],[Date]])-4,12/3)+1)</f>
        <v>Q3</v>
      </c>
      <c r="Y3179" t="str" cm="1">
        <f t="array" ref="Y3179">_xlfn.IFS(ROUND(L3179,0)&lt;=1,"Need to improve 0-1",ROUND(L3179,0)&lt;=2,"Okay 1-2",ROUND(L3179,0)&lt;=3,"Good 2-3",ROUND(L3179,0)&lt;=4,"Great 3-4",ROUND(L3179,0)&lt;=5,"Excellent 4-5")</f>
        <v>Need to improve 0-1</v>
      </c>
      <c r="Z3179" t="str">
        <f t="shared" si="49"/>
        <v>0-1000</v>
      </c>
    </row>
    <row r="3180" spans="1:26" x14ac:dyDescent="0.3">
      <c r="A3180">
        <v>9262</v>
      </c>
      <c r="B3180" t="s">
        <v>5343</v>
      </c>
      <c r="C3180">
        <v>1</v>
      </c>
      <c r="D3180" t="s">
        <v>14</v>
      </c>
      <c r="E3180" t="s">
        <v>538</v>
      </c>
      <c r="F3180" t="s">
        <v>16</v>
      </c>
      <c r="G3180" t="s">
        <v>16</v>
      </c>
      <c r="H3180" t="s">
        <v>16</v>
      </c>
      <c r="I3180">
        <v>1</v>
      </c>
      <c r="J3180">
        <v>2</v>
      </c>
      <c r="K3180">
        <v>300</v>
      </c>
      <c r="L3180">
        <v>1</v>
      </c>
      <c r="M3180" t="s">
        <v>5344</v>
      </c>
      <c r="N3180" t="str">
        <f>SUBSTITUTE(Sheet1[[#This Row],[Datekey_Opening]],"_","-")</f>
        <v>2013-2-27</v>
      </c>
      <c r="O3180">
        <f>YEAR(Sheet1[[#This Row],[Date]])</f>
        <v>2013</v>
      </c>
      <c r="P3180" t="str">
        <f>LOOKUP(Sheet1[[#This Row],[CountryCode]],$AI$4:$AI$18,$AJ$4:$AJ$18)</f>
        <v>India</v>
      </c>
      <c r="Q3180">
        <f>MONTH(Sheet1[[#This Row],[Date]])</f>
        <v>2</v>
      </c>
      <c r="R3180" t="str">
        <f>TEXT(Sheet1[[#This Row],[Date]],"MMMM")</f>
        <v>February</v>
      </c>
      <c r="S3180" t="str">
        <f>TEXT(Sheet1[[#This Row],[Date]],"YYYY-MMM")</f>
        <v>2013-Feb</v>
      </c>
      <c r="T3180">
        <f>WEEKDAY(Sheet1[[#This Row],[Date]])</f>
        <v>4</v>
      </c>
      <c r="U3180" t="str">
        <f>TEXT(Sheet1[[#This Row],[Date]],"DDDD")</f>
        <v>Wednesday</v>
      </c>
      <c r="V3180" t="str">
        <f>"FM"&amp;MOD(MONTH(Sheet1[[#This Row],[Date]])-4,12)+1</f>
        <v>FM11</v>
      </c>
      <c r="W3180" t="str">
        <f>"Q"&amp;ROUNDUP(MONTH(Sheet1[[#This Row],[Date]])/3,0)</f>
        <v>Q1</v>
      </c>
      <c r="X3180" t="str">
        <f>"Q"&amp;INT(MOD(MONTH(Sheet1[[#This Row],[Date]])-4,12/3)+1)</f>
        <v>Q3</v>
      </c>
      <c r="Y3180" t="str" cm="1">
        <f t="array" ref="Y3180">_xlfn.IFS(ROUND(L3180,0)&lt;=1,"Need to improve 0-1",ROUND(L3180,0)&lt;=2,"Okay 1-2",ROUND(L3180,0)&lt;=3,"Good 2-3",ROUND(L3180,0)&lt;=4,"Great 3-4",ROUND(L3180,0)&lt;=5,"Excellent 4-5")</f>
        <v>Need to improve 0-1</v>
      </c>
      <c r="Z3180" t="str">
        <f t="shared" si="49"/>
        <v>0-1000</v>
      </c>
    </row>
    <row r="3181" spans="1:26" x14ac:dyDescent="0.3">
      <c r="A3181">
        <v>2370</v>
      </c>
      <c r="B3181" t="s">
        <v>5345</v>
      </c>
      <c r="C3181">
        <v>1</v>
      </c>
      <c r="D3181" t="s">
        <v>14</v>
      </c>
      <c r="E3181" t="s">
        <v>376</v>
      </c>
      <c r="F3181" t="s">
        <v>16</v>
      </c>
      <c r="G3181" t="s">
        <v>16</v>
      </c>
      <c r="H3181" t="s">
        <v>16</v>
      </c>
      <c r="I3181">
        <v>1</v>
      </c>
      <c r="J3181">
        <v>23</v>
      </c>
      <c r="K3181">
        <v>300</v>
      </c>
      <c r="L3181">
        <v>2.8</v>
      </c>
      <c r="M3181" t="s">
        <v>1591</v>
      </c>
      <c r="N3181" t="str">
        <f>SUBSTITUTE(Sheet1[[#This Row],[Datekey_Opening]],"_","-")</f>
        <v>2018-2-6</v>
      </c>
      <c r="O3181">
        <f>YEAR(Sheet1[[#This Row],[Date]])</f>
        <v>2018</v>
      </c>
      <c r="P3181" t="str">
        <f>LOOKUP(Sheet1[[#This Row],[CountryCode]],$AI$4:$AI$18,$AJ$4:$AJ$18)</f>
        <v>India</v>
      </c>
      <c r="Q3181">
        <f>MONTH(Sheet1[[#This Row],[Date]])</f>
        <v>2</v>
      </c>
      <c r="R3181" t="str">
        <f>TEXT(Sheet1[[#This Row],[Date]],"MMMM")</f>
        <v>February</v>
      </c>
      <c r="S3181" t="str">
        <f>TEXT(Sheet1[[#This Row],[Date]],"YYYY-MMM")</f>
        <v>2018-Feb</v>
      </c>
      <c r="T3181">
        <f>WEEKDAY(Sheet1[[#This Row],[Date]])</f>
        <v>3</v>
      </c>
      <c r="U3181" t="str">
        <f>TEXT(Sheet1[[#This Row],[Date]],"DDDD")</f>
        <v>Tuesday</v>
      </c>
      <c r="V3181" t="str">
        <f>"FM"&amp;MOD(MONTH(Sheet1[[#This Row],[Date]])-4,12)+1</f>
        <v>FM11</v>
      </c>
      <c r="W3181" t="str">
        <f>"Q"&amp;ROUNDUP(MONTH(Sheet1[[#This Row],[Date]])/3,0)</f>
        <v>Q1</v>
      </c>
      <c r="X3181" t="str">
        <f>"Q"&amp;INT(MOD(MONTH(Sheet1[[#This Row],[Date]])-4,12/3)+1)</f>
        <v>Q3</v>
      </c>
      <c r="Y3181" t="str" cm="1">
        <f t="array" ref="Y3181">_xlfn.IFS(ROUND(L3181,0)&lt;=1,"Need to improve 0-1",ROUND(L3181,0)&lt;=2,"Okay 1-2",ROUND(L3181,0)&lt;=3,"Good 2-3",ROUND(L3181,0)&lt;=4,"Great 3-4",ROUND(L3181,0)&lt;=5,"Excellent 4-5")</f>
        <v>Good 2-3</v>
      </c>
      <c r="Z3181" t="str">
        <f t="shared" si="49"/>
        <v>0-1000</v>
      </c>
    </row>
    <row r="3182" spans="1:26" x14ac:dyDescent="0.3">
      <c r="A3182">
        <v>302155</v>
      </c>
      <c r="B3182" t="s">
        <v>5346</v>
      </c>
      <c r="C3182">
        <v>1</v>
      </c>
      <c r="D3182" t="s">
        <v>14</v>
      </c>
      <c r="E3182" t="s">
        <v>429</v>
      </c>
      <c r="F3182" t="s">
        <v>16</v>
      </c>
      <c r="G3182" t="s">
        <v>16</v>
      </c>
      <c r="H3182" t="s">
        <v>16</v>
      </c>
      <c r="I3182">
        <v>1</v>
      </c>
      <c r="J3182">
        <v>28</v>
      </c>
      <c r="K3182">
        <v>300</v>
      </c>
      <c r="L3182">
        <v>3.1</v>
      </c>
      <c r="M3182" t="s">
        <v>811</v>
      </c>
      <c r="N3182" t="str">
        <f>SUBSTITUTE(Sheet1[[#This Row],[Datekey_Opening]],"_","-")</f>
        <v>2013-2-19</v>
      </c>
      <c r="O3182">
        <f>YEAR(Sheet1[[#This Row],[Date]])</f>
        <v>2013</v>
      </c>
      <c r="P3182" t="str">
        <f>LOOKUP(Sheet1[[#This Row],[CountryCode]],$AI$4:$AI$18,$AJ$4:$AJ$18)</f>
        <v>India</v>
      </c>
      <c r="Q3182">
        <f>MONTH(Sheet1[[#This Row],[Date]])</f>
        <v>2</v>
      </c>
      <c r="R3182" t="str">
        <f>TEXT(Sheet1[[#This Row],[Date]],"MMMM")</f>
        <v>February</v>
      </c>
      <c r="S3182" t="str">
        <f>TEXT(Sheet1[[#This Row],[Date]],"YYYY-MMM")</f>
        <v>2013-Feb</v>
      </c>
      <c r="T3182">
        <f>WEEKDAY(Sheet1[[#This Row],[Date]])</f>
        <v>3</v>
      </c>
      <c r="U3182" t="str">
        <f>TEXT(Sheet1[[#This Row],[Date]],"DDDD")</f>
        <v>Tuesday</v>
      </c>
      <c r="V3182" t="str">
        <f>"FM"&amp;MOD(MONTH(Sheet1[[#This Row],[Date]])-4,12)+1</f>
        <v>FM11</v>
      </c>
      <c r="W3182" t="str">
        <f>"Q"&amp;ROUNDUP(MONTH(Sheet1[[#This Row],[Date]])/3,0)</f>
        <v>Q1</v>
      </c>
      <c r="X3182" t="str">
        <f>"Q"&amp;INT(MOD(MONTH(Sheet1[[#This Row],[Date]])-4,12/3)+1)</f>
        <v>Q3</v>
      </c>
      <c r="Y3182" t="str" cm="1">
        <f t="array" ref="Y3182">_xlfn.IFS(ROUND(L3182,0)&lt;=1,"Need to improve 0-1",ROUND(L3182,0)&lt;=2,"Okay 1-2",ROUND(L3182,0)&lt;=3,"Good 2-3",ROUND(L3182,0)&lt;=4,"Great 3-4",ROUND(L3182,0)&lt;=5,"Excellent 4-5")</f>
        <v>Good 2-3</v>
      </c>
      <c r="Z3182" t="str">
        <f t="shared" si="49"/>
        <v>0-1000</v>
      </c>
    </row>
    <row r="3183" spans="1:26" x14ac:dyDescent="0.3">
      <c r="A3183">
        <v>18180073</v>
      </c>
      <c r="B3183" t="s">
        <v>5347</v>
      </c>
      <c r="C3183">
        <v>1</v>
      </c>
      <c r="D3183" t="s">
        <v>14</v>
      </c>
      <c r="E3183" t="s">
        <v>365</v>
      </c>
      <c r="F3183" t="s">
        <v>16</v>
      </c>
      <c r="G3183" t="s">
        <v>21</v>
      </c>
      <c r="H3183" t="s">
        <v>16</v>
      </c>
      <c r="I3183">
        <v>1</v>
      </c>
      <c r="J3183">
        <v>177</v>
      </c>
      <c r="K3183">
        <v>300</v>
      </c>
      <c r="L3183">
        <v>3.1</v>
      </c>
      <c r="M3183" t="s">
        <v>1588</v>
      </c>
      <c r="N3183" t="str">
        <f>SUBSTITUTE(Sheet1[[#This Row],[Datekey_Opening]],"_","-")</f>
        <v>2011-2-3</v>
      </c>
      <c r="O3183">
        <f>YEAR(Sheet1[[#This Row],[Date]])</f>
        <v>2011</v>
      </c>
      <c r="P3183" t="str">
        <f>LOOKUP(Sheet1[[#This Row],[CountryCode]],$AI$4:$AI$18,$AJ$4:$AJ$18)</f>
        <v>India</v>
      </c>
      <c r="Q3183">
        <f>MONTH(Sheet1[[#This Row],[Date]])</f>
        <v>2</v>
      </c>
      <c r="R3183" t="str">
        <f>TEXT(Sheet1[[#This Row],[Date]],"MMMM")</f>
        <v>February</v>
      </c>
      <c r="S3183" t="str">
        <f>TEXT(Sheet1[[#This Row],[Date]],"YYYY-MMM")</f>
        <v>2011-Feb</v>
      </c>
      <c r="T3183">
        <f>WEEKDAY(Sheet1[[#This Row],[Date]])</f>
        <v>5</v>
      </c>
      <c r="U3183" t="str">
        <f>TEXT(Sheet1[[#This Row],[Date]],"DDDD")</f>
        <v>Thursday</v>
      </c>
      <c r="V3183" t="str">
        <f>"FM"&amp;MOD(MONTH(Sheet1[[#This Row],[Date]])-4,12)+1</f>
        <v>FM11</v>
      </c>
      <c r="W3183" t="str">
        <f>"Q"&amp;ROUNDUP(MONTH(Sheet1[[#This Row],[Date]])/3,0)</f>
        <v>Q1</v>
      </c>
      <c r="X3183" t="str">
        <f>"Q"&amp;INT(MOD(MONTH(Sheet1[[#This Row],[Date]])-4,12/3)+1)</f>
        <v>Q3</v>
      </c>
      <c r="Y3183" t="str" cm="1">
        <f t="array" ref="Y3183">_xlfn.IFS(ROUND(L3183,0)&lt;=1,"Need to improve 0-1",ROUND(L3183,0)&lt;=2,"Okay 1-2",ROUND(L3183,0)&lt;=3,"Good 2-3",ROUND(L3183,0)&lt;=4,"Great 3-4",ROUND(L3183,0)&lt;=5,"Excellent 4-5")</f>
        <v>Good 2-3</v>
      </c>
      <c r="Z3183" t="str">
        <f t="shared" si="49"/>
        <v>0-1000</v>
      </c>
    </row>
    <row r="3184" spans="1:26" x14ac:dyDescent="0.3">
      <c r="A3184">
        <v>9230</v>
      </c>
      <c r="B3184" t="s">
        <v>5348</v>
      </c>
      <c r="C3184">
        <v>1</v>
      </c>
      <c r="D3184" t="s">
        <v>14</v>
      </c>
      <c r="E3184" t="s">
        <v>1408</v>
      </c>
      <c r="F3184" t="s">
        <v>16</v>
      </c>
      <c r="G3184" t="s">
        <v>16</v>
      </c>
      <c r="H3184" t="s">
        <v>16</v>
      </c>
      <c r="I3184">
        <v>1</v>
      </c>
      <c r="J3184">
        <v>96</v>
      </c>
      <c r="K3184">
        <v>300</v>
      </c>
      <c r="L3184">
        <v>3.7</v>
      </c>
      <c r="M3184" t="s">
        <v>239</v>
      </c>
      <c r="N3184" t="str">
        <f>SUBSTITUTE(Sheet1[[#This Row],[Datekey_Opening]],"_","-")</f>
        <v>2013-2-15</v>
      </c>
      <c r="O3184">
        <f>YEAR(Sheet1[[#This Row],[Date]])</f>
        <v>2013</v>
      </c>
      <c r="P3184" t="str">
        <f>LOOKUP(Sheet1[[#This Row],[CountryCode]],$AI$4:$AI$18,$AJ$4:$AJ$18)</f>
        <v>India</v>
      </c>
      <c r="Q3184">
        <f>MONTH(Sheet1[[#This Row],[Date]])</f>
        <v>2</v>
      </c>
      <c r="R3184" t="str">
        <f>TEXT(Sheet1[[#This Row],[Date]],"MMMM")</f>
        <v>February</v>
      </c>
      <c r="S3184" t="str">
        <f>TEXT(Sheet1[[#This Row],[Date]],"YYYY-MMM")</f>
        <v>2013-Feb</v>
      </c>
      <c r="T3184">
        <f>WEEKDAY(Sheet1[[#This Row],[Date]])</f>
        <v>6</v>
      </c>
      <c r="U3184" t="str">
        <f>TEXT(Sheet1[[#This Row],[Date]],"DDDD")</f>
        <v>Friday</v>
      </c>
      <c r="V3184" t="str">
        <f>"FM"&amp;MOD(MONTH(Sheet1[[#This Row],[Date]])-4,12)+1</f>
        <v>FM11</v>
      </c>
      <c r="W3184" t="str">
        <f>"Q"&amp;ROUNDUP(MONTH(Sheet1[[#This Row],[Date]])/3,0)</f>
        <v>Q1</v>
      </c>
      <c r="X3184" t="str">
        <f>"Q"&amp;INT(MOD(MONTH(Sheet1[[#This Row],[Date]])-4,12/3)+1)</f>
        <v>Q3</v>
      </c>
      <c r="Y3184" t="str" cm="1">
        <f t="array" ref="Y3184">_xlfn.IFS(ROUND(L3184,0)&lt;=1,"Need to improve 0-1",ROUND(L3184,0)&lt;=2,"Okay 1-2",ROUND(L3184,0)&lt;=3,"Good 2-3",ROUND(L3184,0)&lt;=4,"Great 3-4",ROUND(L3184,0)&lt;=5,"Excellent 4-5")</f>
        <v>Great 3-4</v>
      </c>
      <c r="Z3184" t="str">
        <f t="shared" si="49"/>
        <v>0-1000</v>
      </c>
    </row>
    <row r="3185" spans="1:26" x14ac:dyDescent="0.3">
      <c r="A3185">
        <v>18455210</v>
      </c>
      <c r="B3185" t="s">
        <v>5349</v>
      </c>
      <c r="C3185">
        <v>1</v>
      </c>
      <c r="D3185" t="s">
        <v>14</v>
      </c>
      <c r="E3185" t="s">
        <v>3630</v>
      </c>
      <c r="F3185" t="s">
        <v>16</v>
      </c>
      <c r="G3185" t="s">
        <v>16</v>
      </c>
      <c r="H3185" t="s">
        <v>16</v>
      </c>
      <c r="I3185">
        <v>1</v>
      </c>
      <c r="J3185">
        <v>20</v>
      </c>
      <c r="K3185">
        <v>300</v>
      </c>
      <c r="L3185">
        <v>3.4</v>
      </c>
      <c r="M3185" t="s">
        <v>5350</v>
      </c>
      <c r="N3185" t="str">
        <f>SUBSTITUTE(Sheet1[[#This Row],[Datekey_Opening]],"_","-")</f>
        <v>2012-2-25</v>
      </c>
      <c r="O3185">
        <f>YEAR(Sheet1[[#This Row],[Date]])</f>
        <v>2012</v>
      </c>
      <c r="P3185" t="str">
        <f>LOOKUP(Sheet1[[#This Row],[CountryCode]],$AI$4:$AI$18,$AJ$4:$AJ$18)</f>
        <v>India</v>
      </c>
      <c r="Q3185">
        <f>MONTH(Sheet1[[#This Row],[Date]])</f>
        <v>2</v>
      </c>
      <c r="R3185" t="str">
        <f>TEXT(Sheet1[[#This Row],[Date]],"MMMM")</f>
        <v>February</v>
      </c>
      <c r="S3185" t="str">
        <f>TEXT(Sheet1[[#This Row],[Date]],"YYYY-MMM")</f>
        <v>2012-Feb</v>
      </c>
      <c r="T3185">
        <f>WEEKDAY(Sheet1[[#This Row],[Date]])</f>
        <v>7</v>
      </c>
      <c r="U3185" t="str">
        <f>TEXT(Sheet1[[#This Row],[Date]],"DDDD")</f>
        <v>Saturday</v>
      </c>
      <c r="V3185" t="str">
        <f>"FM"&amp;MOD(MONTH(Sheet1[[#This Row],[Date]])-4,12)+1</f>
        <v>FM11</v>
      </c>
      <c r="W3185" t="str">
        <f>"Q"&amp;ROUNDUP(MONTH(Sheet1[[#This Row],[Date]])/3,0)</f>
        <v>Q1</v>
      </c>
      <c r="X3185" t="str">
        <f>"Q"&amp;INT(MOD(MONTH(Sheet1[[#This Row],[Date]])-4,12/3)+1)</f>
        <v>Q3</v>
      </c>
      <c r="Y3185" t="str" cm="1">
        <f t="array" ref="Y3185">_xlfn.IFS(ROUND(L3185,0)&lt;=1,"Need to improve 0-1",ROUND(L3185,0)&lt;=2,"Okay 1-2",ROUND(L3185,0)&lt;=3,"Good 2-3",ROUND(L3185,0)&lt;=4,"Great 3-4",ROUND(L3185,0)&lt;=5,"Excellent 4-5")</f>
        <v>Good 2-3</v>
      </c>
      <c r="Z3185" t="str">
        <f t="shared" si="49"/>
        <v>0-1000</v>
      </c>
    </row>
    <row r="3186" spans="1:26" x14ac:dyDescent="0.3">
      <c r="A3186">
        <v>310198</v>
      </c>
      <c r="B3186" t="s">
        <v>5351</v>
      </c>
      <c r="C3186">
        <v>1</v>
      </c>
      <c r="D3186" t="s">
        <v>14</v>
      </c>
      <c r="E3186" t="s">
        <v>432</v>
      </c>
      <c r="F3186" t="s">
        <v>16</v>
      </c>
      <c r="G3186" t="s">
        <v>16</v>
      </c>
      <c r="H3186" t="s">
        <v>16</v>
      </c>
      <c r="I3186">
        <v>1</v>
      </c>
      <c r="J3186">
        <v>1</v>
      </c>
      <c r="K3186">
        <v>300</v>
      </c>
      <c r="L3186">
        <v>1</v>
      </c>
      <c r="M3186" t="s">
        <v>2001</v>
      </c>
      <c r="N3186" t="str">
        <f>SUBSTITUTE(Sheet1[[#This Row],[Datekey_Opening]],"_","-")</f>
        <v>2010-2-26</v>
      </c>
      <c r="O3186">
        <f>YEAR(Sheet1[[#This Row],[Date]])</f>
        <v>2010</v>
      </c>
      <c r="P3186" t="str">
        <f>LOOKUP(Sheet1[[#This Row],[CountryCode]],$AI$4:$AI$18,$AJ$4:$AJ$18)</f>
        <v>India</v>
      </c>
      <c r="Q3186">
        <f>MONTH(Sheet1[[#This Row],[Date]])</f>
        <v>2</v>
      </c>
      <c r="R3186" t="str">
        <f>TEXT(Sheet1[[#This Row],[Date]],"MMMM")</f>
        <v>February</v>
      </c>
      <c r="S3186" t="str">
        <f>TEXT(Sheet1[[#This Row],[Date]],"YYYY-MMM")</f>
        <v>2010-Feb</v>
      </c>
      <c r="T3186">
        <f>WEEKDAY(Sheet1[[#This Row],[Date]])</f>
        <v>6</v>
      </c>
      <c r="U3186" t="str">
        <f>TEXT(Sheet1[[#This Row],[Date]],"DDDD")</f>
        <v>Friday</v>
      </c>
      <c r="V3186" t="str">
        <f>"FM"&amp;MOD(MONTH(Sheet1[[#This Row],[Date]])-4,12)+1</f>
        <v>FM11</v>
      </c>
      <c r="W3186" t="str">
        <f>"Q"&amp;ROUNDUP(MONTH(Sheet1[[#This Row],[Date]])/3,0)</f>
        <v>Q1</v>
      </c>
      <c r="X3186" t="str">
        <f>"Q"&amp;INT(MOD(MONTH(Sheet1[[#This Row],[Date]])-4,12/3)+1)</f>
        <v>Q3</v>
      </c>
      <c r="Y3186" t="str" cm="1">
        <f t="array" ref="Y3186">_xlfn.IFS(ROUND(L3186,0)&lt;=1,"Need to improve 0-1",ROUND(L3186,0)&lt;=2,"Okay 1-2",ROUND(L3186,0)&lt;=3,"Good 2-3",ROUND(L3186,0)&lt;=4,"Great 3-4",ROUND(L3186,0)&lt;=5,"Excellent 4-5")</f>
        <v>Need to improve 0-1</v>
      </c>
      <c r="Z3186" t="str">
        <f t="shared" si="49"/>
        <v>0-1000</v>
      </c>
    </row>
    <row r="3187" spans="1:26" x14ac:dyDescent="0.3">
      <c r="A3187">
        <v>304633</v>
      </c>
      <c r="B3187" t="s">
        <v>5352</v>
      </c>
      <c r="C3187">
        <v>1</v>
      </c>
      <c r="D3187" t="s">
        <v>14</v>
      </c>
      <c r="E3187" t="s">
        <v>432</v>
      </c>
      <c r="F3187" t="s">
        <v>16</v>
      </c>
      <c r="G3187" t="s">
        <v>16</v>
      </c>
      <c r="H3187" t="s">
        <v>16</v>
      </c>
      <c r="I3187">
        <v>1</v>
      </c>
      <c r="J3187">
        <v>7</v>
      </c>
      <c r="K3187">
        <v>300</v>
      </c>
      <c r="L3187">
        <v>3.1</v>
      </c>
      <c r="M3187" t="s">
        <v>3155</v>
      </c>
      <c r="N3187" t="str">
        <f>SUBSTITUTE(Sheet1[[#This Row],[Datekey_Opening]],"_","-")</f>
        <v>2011-2-13</v>
      </c>
      <c r="O3187">
        <f>YEAR(Sheet1[[#This Row],[Date]])</f>
        <v>2011</v>
      </c>
      <c r="P3187" t="str">
        <f>LOOKUP(Sheet1[[#This Row],[CountryCode]],$AI$4:$AI$18,$AJ$4:$AJ$18)</f>
        <v>India</v>
      </c>
      <c r="Q3187">
        <f>MONTH(Sheet1[[#This Row],[Date]])</f>
        <v>2</v>
      </c>
      <c r="R3187" t="str">
        <f>TEXT(Sheet1[[#This Row],[Date]],"MMMM")</f>
        <v>February</v>
      </c>
      <c r="S3187" t="str">
        <f>TEXT(Sheet1[[#This Row],[Date]],"YYYY-MMM")</f>
        <v>2011-Feb</v>
      </c>
      <c r="T3187">
        <f>WEEKDAY(Sheet1[[#This Row],[Date]])</f>
        <v>1</v>
      </c>
      <c r="U3187" t="str">
        <f>TEXT(Sheet1[[#This Row],[Date]],"DDDD")</f>
        <v>Sunday</v>
      </c>
      <c r="V3187" t="str">
        <f>"FM"&amp;MOD(MONTH(Sheet1[[#This Row],[Date]])-4,12)+1</f>
        <v>FM11</v>
      </c>
      <c r="W3187" t="str">
        <f>"Q"&amp;ROUNDUP(MONTH(Sheet1[[#This Row],[Date]])/3,0)</f>
        <v>Q1</v>
      </c>
      <c r="X3187" t="str">
        <f>"Q"&amp;INT(MOD(MONTH(Sheet1[[#This Row],[Date]])-4,12/3)+1)</f>
        <v>Q3</v>
      </c>
      <c r="Y3187" t="str" cm="1">
        <f t="array" ref="Y3187">_xlfn.IFS(ROUND(L3187,0)&lt;=1,"Need to improve 0-1",ROUND(L3187,0)&lt;=2,"Okay 1-2",ROUND(L3187,0)&lt;=3,"Good 2-3",ROUND(L3187,0)&lt;=4,"Great 3-4",ROUND(L3187,0)&lt;=5,"Excellent 4-5")</f>
        <v>Good 2-3</v>
      </c>
      <c r="Z3187" t="str">
        <f t="shared" si="49"/>
        <v>0-1000</v>
      </c>
    </row>
    <row r="3188" spans="1:26" x14ac:dyDescent="0.3">
      <c r="A3188">
        <v>302399</v>
      </c>
      <c r="B3188" t="s">
        <v>5353</v>
      </c>
      <c r="C3188">
        <v>1</v>
      </c>
      <c r="D3188" t="s">
        <v>14</v>
      </c>
      <c r="E3188" t="s">
        <v>429</v>
      </c>
      <c r="F3188" t="s">
        <v>16</v>
      </c>
      <c r="G3188" t="s">
        <v>16</v>
      </c>
      <c r="H3188" t="s">
        <v>16</v>
      </c>
      <c r="I3188">
        <v>1</v>
      </c>
      <c r="J3188">
        <v>22</v>
      </c>
      <c r="K3188">
        <v>300</v>
      </c>
      <c r="L3188">
        <v>3</v>
      </c>
      <c r="M3188" t="s">
        <v>2854</v>
      </c>
      <c r="N3188" t="str">
        <f>SUBSTITUTE(Sheet1[[#This Row],[Datekey_Opening]],"_","-")</f>
        <v>2016-2-7</v>
      </c>
      <c r="O3188">
        <f>YEAR(Sheet1[[#This Row],[Date]])</f>
        <v>2016</v>
      </c>
      <c r="P3188" t="str">
        <f>LOOKUP(Sheet1[[#This Row],[CountryCode]],$AI$4:$AI$18,$AJ$4:$AJ$18)</f>
        <v>India</v>
      </c>
      <c r="Q3188">
        <f>MONTH(Sheet1[[#This Row],[Date]])</f>
        <v>2</v>
      </c>
      <c r="R3188" t="str">
        <f>TEXT(Sheet1[[#This Row],[Date]],"MMMM")</f>
        <v>February</v>
      </c>
      <c r="S3188" t="str">
        <f>TEXT(Sheet1[[#This Row],[Date]],"YYYY-MMM")</f>
        <v>2016-Feb</v>
      </c>
      <c r="T3188">
        <f>WEEKDAY(Sheet1[[#This Row],[Date]])</f>
        <v>1</v>
      </c>
      <c r="U3188" t="str">
        <f>TEXT(Sheet1[[#This Row],[Date]],"DDDD")</f>
        <v>Sunday</v>
      </c>
      <c r="V3188" t="str">
        <f>"FM"&amp;MOD(MONTH(Sheet1[[#This Row],[Date]])-4,12)+1</f>
        <v>FM11</v>
      </c>
      <c r="W3188" t="str">
        <f>"Q"&amp;ROUNDUP(MONTH(Sheet1[[#This Row],[Date]])/3,0)</f>
        <v>Q1</v>
      </c>
      <c r="X3188" t="str">
        <f>"Q"&amp;INT(MOD(MONTH(Sheet1[[#This Row],[Date]])-4,12/3)+1)</f>
        <v>Q3</v>
      </c>
      <c r="Y3188" t="str" cm="1">
        <f t="array" ref="Y3188">_xlfn.IFS(ROUND(L3188,0)&lt;=1,"Need to improve 0-1",ROUND(L3188,0)&lt;=2,"Okay 1-2",ROUND(L3188,0)&lt;=3,"Good 2-3",ROUND(L3188,0)&lt;=4,"Great 3-4",ROUND(L3188,0)&lt;=5,"Excellent 4-5")</f>
        <v>Good 2-3</v>
      </c>
      <c r="Z3188" t="str">
        <f t="shared" si="49"/>
        <v>0-1000</v>
      </c>
    </row>
    <row r="3189" spans="1:26" x14ac:dyDescent="0.3">
      <c r="A3189">
        <v>4716</v>
      </c>
      <c r="B3189" t="s">
        <v>5148</v>
      </c>
      <c r="C3189">
        <v>1</v>
      </c>
      <c r="D3189" t="s">
        <v>14</v>
      </c>
      <c r="E3189" t="s">
        <v>564</v>
      </c>
      <c r="F3189" t="s">
        <v>16</v>
      </c>
      <c r="G3189" t="s">
        <v>16</v>
      </c>
      <c r="H3189" t="s">
        <v>16</v>
      </c>
      <c r="I3189">
        <v>1</v>
      </c>
      <c r="J3189">
        <v>21</v>
      </c>
      <c r="K3189">
        <v>300</v>
      </c>
      <c r="L3189">
        <v>3.4</v>
      </c>
      <c r="M3189" t="s">
        <v>5329</v>
      </c>
      <c r="N3189" t="str">
        <f>SUBSTITUTE(Sheet1[[#This Row],[Datekey_Opening]],"_","-")</f>
        <v>2017-2-2</v>
      </c>
      <c r="O3189">
        <f>YEAR(Sheet1[[#This Row],[Date]])</f>
        <v>2017</v>
      </c>
      <c r="P3189" t="str">
        <f>LOOKUP(Sheet1[[#This Row],[CountryCode]],$AI$4:$AI$18,$AJ$4:$AJ$18)</f>
        <v>India</v>
      </c>
      <c r="Q3189">
        <f>MONTH(Sheet1[[#This Row],[Date]])</f>
        <v>2</v>
      </c>
      <c r="R3189" t="str">
        <f>TEXT(Sheet1[[#This Row],[Date]],"MMMM")</f>
        <v>February</v>
      </c>
      <c r="S3189" t="str">
        <f>TEXT(Sheet1[[#This Row],[Date]],"YYYY-MMM")</f>
        <v>2017-Feb</v>
      </c>
      <c r="T3189">
        <f>WEEKDAY(Sheet1[[#This Row],[Date]])</f>
        <v>5</v>
      </c>
      <c r="U3189" t="str">
        <f>TEXT(Sheet1[[#This Row],[Date]],"DDDD")</f>
        <v>Thursday</v>
      </c>
      <c r="V3189" t="str">
        <f>"FM"&amp;MOD(MONTH(Sheet1[[#This Row],[Date]])-4,12)+1</f>
        <v>FM11</v>
      </c>
      <c r="W3189" t="str">
        <f>"Q"&amp;ROUNDUP(MONTH(Sheet1[[#This Row],[Date]])/3,0)</f>
        <v>Q1</v>
      </c>
      <c r="X3189" t="str">
        <f>"Q"&amp;INT(MOD(MONTH(Sheet1[[#This Row],[Date]])-4,12/3)+1)</f>
        <v>Q3</v>
      </c>
      <c r="Y3189" t="str" cm="1">
        <f t="array" ref="Y3189">_xlfn.IFS(ROUND(L3189,0)&lt;=1,"Need to improve 0-1",ROUND(L3189,0)&lt;=2,"Okay 1-2",ROUND(L3189,0)&lt;=3,"Good 2-3",ROUND(L3189,0)&lt;=4,"Great 3-4",ROUND(L3189,0)&lt;=5,"Excellent 4-5")</f>
        <v>Good 2-3</v>
      </c>
      <c r="Z3189" t="str">
        <f t="shared" si="49"/>
        <v>0-1000</v>
      </c>
    </row>
    <row r="3190" spans="1:26" x14ac:dyDescent="0.3">
      <c r="A3190">
        <v>304453</v>
      </c>
      <c r="B3190" t="s">
        <v>5354</v>
      </c>
      <c r="C3190">
        <v>1</v>
      </c>
      <c r="D3190" t="s">
        <v>14</v>
      </c>
      <c r="E3190" t="s">
        <v>365</v>
      </c>
      <c r="F3190" t="s">
        <v>16</v>
      </c>
      <c r="G3190" t="s">
        <v>16</v>
      </c>
      <c r="H3190" t="s">
        <v>16</v>
      </c>
      <c r="I3190">
        <v>1</v>
      </c>
      <c r="J3190">
        <v>4</v>
      </c>
      <c r="K3190">
        <v>300</v>
      </c>
      <c r="L3190">
        <v>3</v>
      </c>
      <c r="M3190" t="s">
        <v>826</v>
      </c>
      <c r="N3190" t="str">
        <f>SUBSTITUTE(Sheet1[[#This Row],[Datekey_Opening]],"_","-")</f>
        <v>2016-2-27</v>
      </c>
      <c r="O3190">
        <f>YEAR(Sheet1[[#This Row],[Date]])</f>
        <v>2016</v>
      </c>
      <c r="P3190" t="str">
        <f>LOOKUP(Sheet1[[#This Row],[CountryCode]],$AI$4:$AI$18,$AJ$4:$AJ$18)</f>
        <v>India</v>
      </c>
      <c r="Q3190">
        <f>MONTH(Sheet1[[#This Row],[Date]])</f>
        <v>2</v>
      </c>
      <c r="R3190" t="str">
        <f>TEXT(Sheet1[[#This Row],[Date]],"MMMM")</f>
        <v>February</v>
      </c>
      <c r="S3190" t="str">
        <f>TEXT(Sheet1[[#This Row],[Date]],"YYYY-MMM")</f>
        <v>2016-Feb</v>
      </c>
      <c r="T3190">
        <f>WEEKDAY(Sheet1[[#This Row],[Date]])</f>
        <v>7</v>
      </c>
      <c r="U3190" t="str">
        <f>TEXT(Sheet1[[#This Row],[Date]],"DDDD")</f>
        <v>Saturday</v>
      </c>
      <c r="V3190" t="str">
        <f>"FM"&amp;MOD(MONTH(Sheet1[[#This Row],[Date]])-4,12)+1</f>
        <v>FM11</v>
      </c>
      <c r="W3190" t="str">
        <f>"Q"&amp;ROUNDUP(MONTH(Sheet1[[#This Row],[Date]])/3,0)</f>
        <v>Q1</v>
      </c>
      <c r="X3190" t="str">
        <f>"Q"&amp;INT(MOD(MONTH(Sheet1[[#This Row],[Date]])-4,12/3)+1)</f>
        <v>Q3</v>
      </c>
      <c r="Y3190" t="str" cm="1">
        <f t="array" ref="Y3190">_xlfn.IFS(ROUND(L3190,0)&lt;=1,"Need to improve 0-1",ROUND(L3190,0)&lt;=2,"Okay 1-2",ROUND(L3190,0)&lt;=3,"Good 2-3",ROUND(L3190,0)&lt;=4,"Great 3-4",ROUND(L3190,0)&lt;=5,"Excellent 4-5")</f>
        <v>Good 2-3</v>
      </c>
      <c r="Z3190" t="str">
        <f t="shared" si="49"/>
        <v>0-1000</v>
      </c>
    </row>
    <row r="3191" spans="1:26" x14ac:dyDescent="0.3">
      <c r="A3191">
        <v>312054</v>
      </c>
      <c r="B3191" t="s">
        <v>5355</v>
      </c>
      <c r="C3191">
        <v>1</v>
      </c>
      <c r="D3191" t="s">
        <v>14</v>
      </c>
      <c r="E3191" t="s">
        <v>5356</v>
      </c>
      <c r="F3191" t="s">
        <v>16</v>
      </c>
      <c r="G3191" t="s">
        <v>16</v>
      </c>
      <c r="H3191" t="s">
        <v>16</v>
      </c>
      <c r="I3191">
        <v>1</v>
      </c>
      <c r="J3191">
        <v>14</v>
      </c>
      <c r="K3191">
        <v>300</v>
      </c>
      <c r="L3191">
        <v>3.1</v>
      </c>
      <c r="M3191" t="s">
        <v>834</v>
      </c>
      <c r="N3191" t="str">
        <f>SUBSTITUTE(Sheet1[[#This Row],[Datekey_Opening]],"_","-")</f>
        <v>2016-2-18</v>
      </c>
      <c r="O3191">
        <f>YEAR(Sheet1[[#This Row],[Date]])</f>
        <v>2016</v>
      </c>
      <c r="P3191" t="str">
        <f>LOOKUP(Sheet1[[#This Row],[CountryCode]],$AI$4:$AI$18,$AJ$4:$AJ$18)</f>
        <v>India</v>
      </c>
      <c r="Q3191">
        <f>MONTH(Sheet1[[#This Row],[Date]])</f>
        <v>2</v>
      </c>
      <c r="R3191" t="str">
        <f>TEXT(Sheet1[[#This Row],[Date]],"MMMM")</f>
        <v>February</v>
      </c>
      <c r="S3191" t="str">
        <f>TEXT(Sheet1[[#This Row],[Date]],"YYYY-MMM")</f>
        <v>2016-Feb</v>
      </c>
      <c r="T3191">
        <f>WEEKDAY(Sheet1[[#This Row],[Date]])</f>
        <v>5</v>
      </c>
      <c r="U3191" t="str">
        <f>TEXT(Sheet1[[#This Row],[Date]],"DDDD")</f>
        <v>Thursday</v>
      </c>
      <c r="V3191" t="str">
        <f>"FM"&amp;MOD(MONTH(Sheet1[[#This Row],[Date]])-4,12)+1</f>
        <v>FM11</v>
      </c>
      <c r="W3191" t="str">
        <f>"Q"&amp;ROUNDUP(MONTH(Sheet1[[#This Row],[Date]])/3,0)</f>
        <v>Q1</v>
      </c>
      <c r="X3191" t="str">
        <f>"Q"&amp;INT(MOD(MONTH(Sheet1[[#This Row],[Date]])-4,12/3)+1)</f>
        <v>Q3</v>
      </c>
      <c r="Y3191" t="str" cm="1">
        <f t="array" ref="Y3191">_xlfn.IFS(ROUND(L3191,0)&lt;=1,"Need to improve 0-1",ROUND(L3191,0)&lt;=2,"Okay 1-2",ROUND(L3191,0)&lt;=3,"Good 2-3",ROUND(L3191,0)&lt;=4,"Great 3-4",ROUND(L3191,0)&lt;=5,"Excellent 4-5")</f>
        <v>Good 2-3</v>
      </c>
      <c r="Z3191" t="str">
        <f t="shared" si="49"/>
        <v>0-1000</v>
      </c>
    </row>
    <row r="3192" spans="1:26" x14ac:dyDescent="0.3">
      <c r="A3192">
        <v>18263693</v>
      </c>
      <c r="B3192" t="s">
        <v>5357</v>
      </c>
      <c r="C3192">
        <v>1</v>
      </c>
      <c r="D3192" t="s">
        <v>14</v>
      </c>
      <c r="E3192" t="s">
        <v>426</v>
      </c>
      <c r="F3192" t="s">
        <v>16</v>
      </c>
      <c r="G3192" t="s">
        <v>16</v>
      </c>
      <c r="H3192" t="s">
        <v>16</v>
      </c>
      <c r="I3192">
        <v>1</v>
      </c>
      <c r="J3192">
        <v>10</v>
      </c>
      <c r="K3192">
        <v>300</v>
      </c>
      <c r="L3192">
        <v>3.1</v>
      </c>
      <c r="M3192" t="s">
        <v>5358</v>
      </c>
      <c r="N3192" t="str">
        <f>SUBSTITUTE(Sheet1[[#This Row],[Datekey_Opening]],"_","-")</f>
        <v>2015-2-5</v>
      </c>
      <c r="O3192">
        <f>YEAR(Sheet1[[#This Row],[Date]])</f>
        <v>2015</v>
      </c>
      <c r="P3192" t="str">
        <f>LOOKUP(Sheet1[[#This Row],[CountryCode]],$AI$4:$AI$18,$AJ$4:$AJ$18)</f>
        <v>India</v>
      </c>
      <c r="Q3192">
        <f>MONTH(Sheet1[[#This Row],[Date]])</f>
        <v>2</v>
      </c>
      <c r="R3192" t="str">
        <f>TEXT(Sheet1[[#This Row],[Date]],"MMMM")</f>
        <v>February</v>
      </c>
      <c r="S3192" t="str">
        <f>TEXT(Sheet1[[#This Row],[Date]],"YYYY-MMM")</f>
        <v>2015-Feb</v>
      </c>
      <c r="T3192">
        <f>WEEKDAY(Sheet1[[#This Row],[Date]])</f>
        <v>5</v>
      </c>
      <c r="U3192" t="str">
        <f>TEXT(Sheet1[[#This Row],[Date]],"DDDD")</f>
        <v>Thursday</v>
      </c>
      <c r="V3192" t="str">
        <f>"FM"&amp;MOD(MONTH(Sheet1[[#This Row],[Date]])-4,12)+1</f>
        <v>FM11</v>
      </c>
      <c r="W3192" t="str">
        <f>"Q"&amp;ROUNDUP(MONTH(Sheet1[[#This Row],[Date]])/3,0)</f>
        <v>Q1</v>
      </c>
      <c r="X3192" t="str">
        <f>"Q"&amp;INT(MOD(MONTH(Sheet1[[#This Row],[Date]])-4,12/3)+1)</f>
        <v>Q3</v>
      </c>
      <c r="Y3192" t="str" cm="1">
        <f t="array" ref="Y3192">_xlfn.IFS(ROUND(L3192,0)&lt;=1,"Need to improve 0-1",ROUND(L3192,0)&lt;=2,"Okay 1-2",ROUND(L3192,0)&lt;=3,"Good 2-3",ROUND(L3192,0)&lt;=4,"Great 3-4",ROUND(L3192,0)&lt;=5,"Excellent 4-5")</f>
        <v>Good 2-3</v>
      </c>
      <c r="Z3192" t="str">
        <f t="shared" si="49"/>
        <v>0-1000</v>
      </c>
    </row>
    <row r="3193" spans="1:26" x14ac:dyDescent="0.3">
      <c r="A3193">
        <v>311333</v>
      </c>
      <c r="B3193" t="s">
        <v>1184</v>
      </c>
      <c r="C3193">
        <v>1</v>
      </c>
      <c r="D3193" t="s">
        <v>14</v>
      </c>
      <c r="E3193" t="s">
        <v>1057</v>
      </c>
      <c r="F3193" t="s">
        <v>16</v>
      </c>
      <c r="G3193" t="s">
        <v>16</v>
      </c>
      <c r="H3193" t="s">
        <v>16</v>
      </c>
      <c r="I3193">
        <v>1</v>
      </c>
      <c r="J3193">
        <v>7</v>
      </c>
      <c r="K3193">
        <v>300</v>
      </c>
      <c r="L3193">
        <v>3.1</v>
      </c>
      <c r="M3193" t="s">
        <v>3277</v>
      </c>
      <c r="N3193" t="str">
        <f>SUBSTITUTE(Sheet1[[#This Row],[Datekey_Opening]],"_","-")</f>
        <v>2015-2-9</v>
      </c>
      <c r="O3193">
        <f>YEAR(Sheet1[[#This Row],[Date]])</f>
        <v>2015</v>
      </c>
      <c r="P3193" t="str">
        <f>LOOKUP(Sheet1[[#This Row],[CountryCode]],$AI$4:$AI$18,$AJ$4:$AJ$18)</f>
        <v>India</v>
      </c>
      <c r="Q3193">
        <f>MONTH(Sheet1[[#This Row],[Date]])</f>
        <v>2</v>
      </c>
      <c r="R3193" t="str">
        <f>TEXT(Sheet1[[#This Row],[Date]],"MMMM")</f>
        <v>February</v>
      </c>
      <c r="S3193" t="str">
        <f>TEXT(Sheet1[[#This Row],[Date]],"YYYY-MMM")</f>
        <v>2015-Feb</v>
      </c>
      <c r="T3193">
        <f>WEEKDAY(Sheet1[[#This Row],[Date]])</f>
        <v>2</v>
      </c>
      <c r="U3193" t="str">
        <f>TEXT(Sheet1[[#This Row],[Date]],"DDDD")</f>
        <v>Monday</v>
      </c>
      <c r="V3193" t="str">
        <f>"FM"&amp;MOD(MONTH(Sheet1[[#This Row],[Date]])-4,12)+1</f>
        <v>FM11</v>
      </c>
      <c r="W3193" t="str">
        <f>"Q"&amp;ROUNDUP(MONTH(Sheet1[[#This Row],[Date]])/3,0)</f>
        <v>Q1</v>
      </c>
      <c r="X3193" t="str">
        <f>"Q"&amp;INT(MOD(MONTH(Sheet1[[#This Row],[Date]])-4,12/3)+1)</f>
        <v>Q3</v>
      </c>
      <c r="Y3193" t="str" cm="1">
        <f t="array" ref="Y3193">_xlfn.IFS(ROUND(L3193,0)&lt;=1,"Need to improve 0-1",ROUND(L3193,0)&lt;=2,"Okay 1-2",ROUND(L3193,0)&lt;=3,"Good 2-3",ROUND(L3193,0)&lt;=4,"Great 3-4",ROUND(L3193,0)&lt;=5,"Excellent 4-5")</f>
        <v>Good 2-3</v>
      </c>
      <c r="Z3193" t="str">
        <f t="shared" si="49"/>
        <v>0-1000</v>
      </c>
    </row>
    <row r="3194" spans="1:26" x14ac:dyDescent="0.3">
      <c r="A3194">
        <v>7457</v>
      </c>
      <c r="B3194" t="s">
        <v>5066</v>
      </c>
      <c r="C3194">
        <v>1</v>
      </c>
      <c r="D3194" t="s">
        <v>14</v>
      </c>
      <c r="E3194" t="s">
        <v>426</v>
      </c>
      <c r="F3194" t="s">
        <v>16</v>
      </c>
      <c r="G3194" t="s">
        <v>16</v>
      </c>
      <c r="H3194" t="s">
        <v>16</v>
      </c>
      <c r="I3194">
        <v>1</v>
      </c>
      <c r="J3194">
        <v>52</v>
      </c>
      <c r="K3194">
        <v>300</v>
      </c>
      <c r="L3194">
        <v>2.7</v>
      </c>
      <c r="M3194" t="s">
        <v>5359</v>
      </c>
      <c r="N3194" t="str">
        <f>SUBSTITUTE(Sheet1[[#This Row],[Datekey_Opening]],"_","-")</f>
        <v>2010-2-7</v>
      </c>
      <c r="O3194">
        <f>YEAR(Sheet1[[#This Row],[Date]])</f>
        <v>2010</v>
      </c>
      <c r="P3194" t="str">
        <f>LOOKUP(Sheet1[[#This Row],[CountryCode]],$AI$4:$AI$18,$AJ$4:$AJ$18)</f>
        <v>India</v>
      </c>
      <c r="Q3194">
        <f>MONTH(Sheet1[[#This Row],[Date]])</f>
        <v>2</v>
      </c>
      <c r="R3194" t="str">
        <f>TEXT(Sheet1[[#This Row],[Date]],"MMMM")</f>
        <v>February</v>
      </c>
      <c r="S3194" t="str">
        <f>TEXT(Sheet1[[#This Row],[Date]],"YYYY-MMM")</f>
        <v>2010-Feb</v>
      </c>
      <c r="T3194">
        <f>WEEKDAY(Sheet1[[#This Row],[Date]])</f>
        <v>1</v>
      </c>
      <c r="U3194" t="str">
        <f>TEXT(Sheet1[[#This Row],[Date]],"DDDD")</f>
        <v>Sunday</v>
      </c>
      <c r="V3194" t="str">
        <f>"FM"&amp;MOD(MONTH(Sheet1[[#This Row],[Date]])-4,12)+1</f>
        <v>FM11</v>
      </c>
      <c r="W3194" t="str">
        <f>"Q"&amp;ROUNDUP(MONTH(Sheet1[[#This Row],[Date]])/3,0)</f>
        <v>Q1</v>
      </c>
      <c r="X3194" t="str">
        <f>"Q"&amp;INT(MOD(MONTH(Sheet1[[#This Row],[Date]])-4,12/3)+1)</f>
        <v>Q3</v>
      </c>
      <c r="Y3194" t="str" cm="1">
        <f t="array" ref="Y3194">_xlfn.IFS(ROUND(L3194,0)&lt;=1,"Need to improve 0-1",ROUND(L3194,0)&lt;=2,"Okay 1-2",ROUND(L3194,0)&lt;=3,"Good 2-3",ROUND(L3194,0)&lt;=4,"Great 3-4",ROUND(L3194,0)&lt;=5,"Excellent 4-5")</f>
        <v>Good 2-3</v>
      </c>
      <c r="Z3194" t="str">
        <f t="shared" si="49"/>
        <v>0-1000</v>
      </c>
    </row>
    <row r="3195" spans="1:26" x14ac:dyDescent="0.3">
      <c r="A3195">
        <v>18394366</v>
      </c>
      <c r="B3195" t="s">
        <v>5360</v>
      </c>
      <c r="C3195">
        <v>1</v>
      </c>
      <c r="D3195" t="s">
        <v>14</v>
      </c>
      <c r="E3195" t="s">
        <v>3614</v>
      </c>
      <c r="F3195" t="s">
        <v>16</v>
      </c>
      <c r="G3195" t="s">
        <v>16</v>
      </c>
      <c r="H3195" t="s">
        <v>16</v>
      </c>
      <c r="I3195">
        <v>1</v>
      </c>
      <c r="J3195">
        <v>46</v>
      </c>
      <c r="K3195">
        <v>300</v>
      </c>
      <c r="L3195">
        <v>3.7</v>
      </c>
      <c r="M3195" t="s">
        <v>1777</v>
      </c>
      <c r="N3195" t="str">
        <f>SUBSTITUTE(Sheet1[[#This Row],[Datekey_Opening]],"_","-")</f>
        <v>2012-1-16</v>
      </c>
      <c r="O3195">
        <f>YEAR(Sheet1[[#This Row],[Date]])</f>
        <v>2012</v>
      </c>
      <c r="P3195" t="str">
        <f>LOOKUP(Sheet1[[#This Row],[CountryCode]],$AI$4:$AI$18,$AJ$4:$AJ$18)</f>
        <v>India</v>
      </c>
      <c r="Q3195">
        <f>MONTH(Sheet1[[#This Row],[Date]])</f>
        <v>1</v>
      </c>
      <c r="R3195" t="str">
        <f>TEXT(Sheet1[[#This Row],[Date]],"MMMM")</f>
        <v>January</v>
      </c>
      <c r="S3195" t="str">
        <f>TEXT(Sheet1[[#This Row],[Date]],"YYYY-MMM")</f>
        <v>2012-Jan</v>
      </c>
      <c r="T3195">
        <f>WEEKDAY(Sheet1[[#This Row],[Date]])</f>
        <v>2</v>
      </c>
      <c r="U3195" t="str">
        <f>TEXT(Sheet1[[#This Row],[Date]],"DDDD")</f>
        <v>Monday</v>
      </c>
      <c r="V3195" t="str">
        <f>"FM"&amp;MOD(MONTH(Sheet1[[#This Row],[Date]])-4,12)+1</f>
        <v>FM10</v>
      </c>
      <c r="W3195" t="str">
        <f>"Q"&amp;ROUNDUP(MONTH(Sheet1[[#This Row],[Date]])/3,0)</f>
        <v>Q1</v>
      </c>
      <c r="X3195" t="str">
        <f>"Q"&amp;INT(MOD(MONTH(Sheet1[[#This Row],[Date]])-4,12/3)+1)</f>
        <v>Q2</v>
      </c>
      <c r="Y3195" t="str" cm="1">
        <f t="array" ref="Y3195">_xlfn.IFS(ROUND(L3195,0)&lt;=1,"Need to improve 0-1",ROUND(L3195,0)&lt;=2,"Okay 1-2",ROUND(L3195,0)&lt;=3,"Good 2-3",ROUND(L3195,0)&lt;=4,"Great 3-4",ROUND(L3195,0)&lt;=5,"Excellent 4-5")</f>
        <v>Great 3-4</v>
      </c>
      <c r="Z3195" t="str">
        <f t="shared" si="49"/>
        <v>0-1000</v>
      </c>
    </row>
    <row r="3196" spans="1:26" x14ac:dyDescent="0.3">
      <c r="A3196">
        <v>736</v>
      </c>
      <c r="B3196" t="s">
        <v>5361</v>
      </c>
      <c r="C3196">
        <v>1</v>
      </c>
      <c r="D3196" t="s">
        <v>14</v>
      </c>
      <c r="E3196" t="s">
        <v>395</v>
      </c>
      <c r="F3196" t="s">
        <v>16</v>
      </c>
      <c r="G3196" t="s">
        <v>16</v>
      </c>
      <c r="H3196" t="s">
        <v>16</v>
      </c>
      <c r="I3196">
        <v>1</v>
      </c>
      <c r="J3196">
        <v>28</v>
      </c>
      <c r="K3196">
        <v>300</v>
      </c>
      <c r="L3196">
        <v>3.2</v>
      </c>
      <c r="M3196" t="s">
        <v>3396</v>
      </c>
      <c r="N3196" t="str">
        <f>SUBSTITUTE(Sheet1[[#This Row],[Datekey_Opening]],"_","-")</f>
        <v>2015-1-26</v>
      </c>
      <c r="O3196">
        <f>YEAR(Sheet1[[#This Row],[Date]])</f>
        <v>2015</v>
      </c>
      <c r="P3196" t="str">
        <f>LOOKUP(Sheet1[[#This Row],[CountryCode]],$AI$4:$AI$18,$AJ$4:$AJ$18)</f>
        <v>India</v>
      </c>
      <c r="Q3196">
        <f>MONTH(Sheet1[[#This Row],[Date]])</f>
        <v>1</v>
      </c>
      <c r="R3196" t="str">
        <f>TEXT(Sheet1[[#This Row],[Date]],"MMMM")</f>
        <v>January</v>
      </c>
      <c r="S3196" t="str">
        <f>TEXT(Sheet1[[#This Row],[Date]],"YYYY-MMM")</f>
        <v>2015-Jan</v>
      </c>
      <c r="T3196">
        <f>WEEKDAY(Sheet1[[#This Row],[Date]])</f>
        <v>2</v>
      </c>
      <c r="U3196" t="str">
        <f>TEXT(Sheet1[[#This Row],[Date]],"DDDD")</f>
        <v>Monday</v>
      </c>
      <c r="V3196" t="str">
        <f>"FM"&amp;MOD(MONTH(Sheet1[[#This Row],[Date]])-4,12)+1</f>
        <v>FM10</v>
      </c>
      <c r="W3196" t="str">
        <f>"Q"&amp;ROUNDUP(MONTH(Sheet1[[#This Row],[Date]])/3,0)</f>
        <v>Q1</v>
      </c>
      <c r="X3196" t="str">
        <f>"Q"&amp;INT(MOD(MONTH(Sheet1[[#This Row],[Date]])-4,12/3)+1)</f>
        <v>Q2</v>
      </c>
      <c r="Y3196" t="str" cm="1">
        <f t="array" ref="Y3196">_xlfn.IFS(ROUND(L3196,0)&lt;=1,"Need to improve 0-1",ROUND(L3196,0)&lt;=2,"Okay 1-2",ROUND(L3196,0)&lt;=3,"Good 2-3",ROUND(L3196,0)&lt;=4,"Great 3-4",ROUND(L3196,0)&lt;=5,"Excellent 4-5")</f>
        <v>Good 2-3</v>
      </c>
      <c r="Z3196" t="str">
        <f t="shared" si="49"/>
        <v>0-1000</v>
      </c>
    </row>
    <row r="3197" spans="1:26" x14ac:dyDescent="0.3">
      <c r="A3197">
        <v>18398753</v>
      </c>
      <c r="B3197" t="s">
        <v>5362</v>
      </c>
      <c r="C3197">
        <v>1</v>
      </c>
      <c r="D3197" t="s">
        <v>14</v>
      </c>
      <c r="E3197" t="s">
        <v>844</v>
      </c>
      <c r="F3197" t="s">
        <v>16</v>
      </c>
      <c r="G3197" t="s">
        <v>16</v>
      </c>
      <c r="H3197" t="s">
        <v>16</v>
      </c>
      <c r="I3197">
        <v>1</v>
      </c>
      <c r="J3197">
        <v>7</v>
      </c>
      <c r="K3197">
        <v>300</v>
      </c>
      <c r="L3197">
        <v>3</v>
      </c>
      <c r="M3197" t="s">
        <v>269</v>
      </c>
      <c r="N3197" t="str">
        <f>SUBSTITUTE(Sheet1[[#This Row],[Datekey_Opening]],"_","-")</f>
        <v>2018-1-28</v>
      </c>
      <c r="O3197">
        <f>YEAR(Sheet1[[#This Row],[Date]])</f>
        <v>2018</v>
      </c>
      <c r="P3197" t="str">
        <f>LOOKUP(Sheet1[[#This Row],[CountryCode]],$AI$4:$AI$18,$AJ$4:$AJ$18)</f>
        <v>India</v>
      </c>
      <c r="Q3197">
        <f>MONTH(Sheet1[[#This Row],[Date]])</f>
        <v>1</v>
      </c>
      <c r="R3197" t="str">
        <f>TEXT(Sheet1[[#This Row],[Date]],"MMMM")</f>
        <v>January</v>
      </c>
      <c r="S3197" t="str">
        <f>TEXT(Sheet1[[#This Row],[Date]],"YYYY-MMM")</f>
        <v>2018-Jan</v>
      </c>
      <c r="T3197">
        <f>WEEKDAY(Sheet1[[#This Row],[Date]])</f>
        <v>1</v>
      </c>
      <c r="U3197" t="str">
        <f>TEXT(Sheet1[[#This Row],[Date]],"DDDD")</f>
        <v>Sunday</v>
      </c>
      <c r="V3197" t="str">
        <f>"FM"&amp;MOD(MONTH(Sheet1[[#This Row],[Date]])-4,12)+1</f>
        <v>FM10</v>
      </c>
      <c r="W3197" t="str">
        <f>"Q"&amp;ROUNDUP(MONTH(Sheet1[[#This Row],[Date]])/3,0)</f>
        <v>Q1</v>
      </c>
      <c r="X3197" t="str">
        <f>"Q"&amp;INT(MOD(MONTH(Sheet1[[#This Row],[Date]])-4,12/3)+1)</f>
        <v>Q2</v>
      </c>
      <c r="Y3197" t="str" cm="1">
        <f t="array" ref="Y3197">_xlfn.IFS(ROUND(L3197,0)&lt;=1,"Need to improve 0-1",ROUND(L3197,0)&lt;=2,"Okay 1-2",ROUND(L3197,0)&lt;=3,"Good 2-3",ROUND(L3197,0)&lt;=4,"Great 3-4",ROUND(L3197,0)&lt;=5,"Excellent 4-5")</f>
        <v>Good 2-3</v>
      </c>
      <c r="Z3197" t="str">
        <f t="shared" si="49"/>
        <v>0-1000</v>
      </c>
    </row>
    <row r="3198" spans="1:26" x14ac:dyDescent="0.3">
      <c r="A3198">
        <v>303264</v>
      </c>
      <c r="B3198" t="s">
        <v>1184</v>
      </c>
      <c r="C3198">
        <v>1</v>
      </c>
      <c r="D3198" t="s">
        <v>14</v>
      </c>
      <c r="E3198" t="s">
        <v>1057</v>
      </c>
      <c r="F3198" t="s">
        <v>16</v>
      </c>
      <c r="G3198" t="s">
        <v>16</v>
      </c>
      <c r="H3198" t="s">
        <v>16</v>
      </c>
      <c r="I3198">
        <v>1</v>
      </c>
      <c r="J3198">
        <v>7</v>
      </c>
      <c r="K3198">
        <v>300</v>
      </c>
      <c r="L3198">
        <v>2.9</v>
      </c>
      <c r="M3198" t="s">
        <v>4036</v>
      </c>
      <c r="N3198" t="str">
        <f>SUBSTITUTE(Sheet1[[#This Row],[Datekey_Opening]],"_","-")</f>
        <v>2014-1-9</v>
      </c>
      <c r="O3198">
        <f>YEAR(Sheet1[[#This Row],[Date]])</f>
        <v>2014</v>
      </c>
      <c r="P3198" t="str">
        <f>LOOKUP(Sheet1[[#This Row],[CountryCode]],$AI$4:$AI$18,$AJ$4:$AJ$18)</f>
        <v>India</v>
      </c>
      <c r="Q3198">
        <f>MONTH(Sheet1[[#This Row],[Date]])</f>
        <v>1</v>
      </c>
      <c r="R3198" t="str">
        <f>TEXT(Sheet1[[#This Row],[Date]],"MMMM")</f>
        <v>January</v>
      </c>
      <c r="S3198" t="str">
        <f>TEXT(Sheet1[[#This Row],[Date]],"YYYY-MMM")</f>
        <v>2014-Jan</v>
      </c>
      <c r="T3198">
        <f>WEEKDAY(Sheet1[[#This Row],[Date]])</f>
        <v>5</v>
      </c>
      <c r="U3198" t="str">
        <f>TEXT(Sheet1[[#This Row],[Date]],"DDDD")</f>
        <v>Thursday</v>
      </c>
      <c r="V3198" t="str">
        <f>"FM"&amp;MOD(MONTH(Sheet1[[#This Row],[Date]])-4,12)+1</f>
        <v>FM10</v>
      </c>
      <c r="W3198" t="str">
        <f>"Q"&amp;ROUNDUP(MONTH(Sheet1[[#This Row],[Date]])/3,0)</f>
        <v>Q1</v>
      </c>
      <c r="X3198" t="str">
        <f>"Q"&amp;INT(MOD(MONTH(Sheet1[[#This Row],[Date]])-4,12/3)+1)</f>
        <v>Q2</v>
      </c>
      <c r="Y3198" t="str" cm="1">
        <f t="array" ref="Y3198">_xlfn.IFS(ROUND(L3198,0)&lt;=1,"Need to improve 0-1",ROUND(L3198,0)&lt;=2,"Okay 1-2",ROUND(L3198,0)&lt;=3,"Good 2-3",ROUND(L3198,0)&lt;=4,"Great 3-4",ROUND(L3198,0)&lt;=5,"Excellent 4-5")</f>
        <v>Good 2-3</v>
      </c>
      <c r="Z3198" t="str">
        <f t="shared" si="49"/>
        <v>0-1000</v>
      </c>
    </row>
    <row r="3199" spans="1:26" x14ac:dyDescent="0.3">
      <c r="A3199">
        <v>18416840</v>
      </c>
      <c r="B3199" t="s">
        <v>5363</v>
      </c>
      <c r="C3199">
        <v>1</v>
      </c>
      <c r="D3199" t="s">
        <v>14</v>
      </c>
      <c r="E3199" t="s">
        <v>435</v>
      </c>
      <c r="F3199" t="s">
        <v>16</v>
      </c>
      <c r="G3199" t="s">
        <v>21</v>
      </c>
      <c r="H3199" t="s">
        <v>16</v>
      </c>
      <c r="I3199">
        <v>1</v>
      </c>
      <c r="J3199">
        <v>11</v>
      </c>
      <c r="K3199">
        <v>300</v>
      </c>
      <c r="L3199">
        <v>2.7</v>
      </c>
      <c r="M3199" t="s">
        <v>1284</v>
      </c>
      <c r="N3199" t="str">
        <f>SUBSTITUTE(Sheet1[[#This Row],[Datekey_Opening]],"_","-")</f>
        <v>2012-1-25</v>
      </c>
      <c r="O3199">
        <f>YEAR(Sheet1[[#This Row],[Date]])</f>
        <v>2012</v>
      </c>
      <c r="P3199" t="str">
        <f>LOOKUP(Sheet1[[#This Row],[CountryCode]],$AI$4:$AI$18,$AJ$4:$AJ$18)</f>
        <v>India</v>
      </c>
      <c r="Q3199">
        <f>MONTH(Sheet1[[#This Row],[Date]])</f>
        <v>1</v>
      </c>
      <c r="R3199" t="str">
        <f>TEXT(Sheet1[[#This Row],[Date]],"MMMM")</f>
        <v>January</v>
      </c>
      <c r="S3199" t="str">
        <f>TEXT(Sheet1[[#This Row],[Date]],"YYYY-MMM")</f>
        <v>2012-Jan</v>
      </c>
      <c r="T3199">
        <f>WEEKDAY(Sheet1[[#This Row],[Date]])</f>
        <v>4</v>
      </c>
      <c r="U3199" t="str">
        <f>TEXT(Sheet1[[#This Row],[Date]],"DDDD")</f>
        <v>Wednesday</v>
      </c>
      <c r="V3199" t="str">
        <f>"FM"&amp;MOD(MONTH(Sheet1[[#This Row],[Date]])-4,12)+1</f>
        <v>FM10</v>
      </c>
      <c r="W3199" t="str">
        <f>"Q"&amp;ROUNDUP(MONTH(Sheet1[[#This Row],[Date]])/3,0)</f>
        <v>Q1</v>
      </c>
      <c r="X3199" t="str">
        <f>"Q"&amp;INT(MOD(MONTH(Sheet1[[#This Row],[Date]])-4,12/3)+1)</f>
        <v>Q2</v>
      </c>
      <c r="Y3199" t="str" cm="1">
        <f t="array" ref="Y3199">_xlfn.IFS(ROUND(L3199,0)&lt;=1,"Need to improve 0-1",ROUND(L3199,0)&lt;=2,"Okay 1-2",ROUND(L3199,0)&lt;=3,"Good 2-3",ROUND(L3199,0)&lt;=4,"Great 3-4",ROUND(L3199,0)&lt;=5,"Excellent 4-5")</f>
        <v>Good 2-3</v>
      </c>
      <c r="Z3199" t="str">
        <f t="shared" si="49"/>
        <v>0-1000</v>
      </c>
    </row>
    <row r="3200" spans="1:26" x14ac:dyDescent="0.3">
      <c r="A3200">
        <v>18475283</v>
      </c>
      <c r="B3200" t="s">
        <v>5364</v>
      </c>
      <c r="C3200">
        <v>1</v>
      </c>
      <c r="D3200" t="s">
        <v>14</v>
      </c>
      <c r="E3200" t="s">
        <v>2071</v>
      </c>
      <c r="F3200" t="s">
        <v>16</v>
      </c>
      <c r="G3200" t="s">
        <v>16</v>
      </c>
      <c r="H3200" t="s">
        <v>16</v>
      </c>
      <c r="I3200">
        <v>1</v>
      </c>
      <c r="J3200">
        <v>1</v>
      </c>
      <c r="K3200">
        <v>300</v>
      </c>
      <c r="L3200">
        <v>1</v>
      </c>
      <c r="M3200" t="s">
        <v>3519</v>
      </c>
      <c r="N3200" t="str">
        <f>SUBSTITUTE(Sheet1[[#This Row],[Datekey_Opening]],"_","-")</f>
        <v>2012-1-3</v>
      </c>
      <c r="O3200">
        <f>YEAR(Sheet1[[#This Row],[Date]])</f>
        <v>2012</v>
      </c>
      <c r="P3200" t="str">
        <f>LOOKUP(Sheet1[[#This Row],[CountryCode]],$AI$4:$AI$18,$AJ$4:$AJ$18)</f>
        <v>India</v>
      </c>
      <c r="Q3200">
        <f>MONTH(Sheet1[[#This Row],[Date]])</f>
        <v>1</v>
      </c>
      <c r="R3200" t="str">
        <f>TEXT(Sheet1[[#This Row],[Date]],"MMMM")</f>
        <v>January</v>
      </c>
      <c r="S3200" t="str">
        <f>TEXT(Sheet1[[#This Row],[Date]],"YYYY-MMM")</f>
        <v>2012-Jan</v>
      </c>
      <c r="T3200">
        <f>WEEKDAY(Sheet1[[#This Row],[Date]])</f>
        <v>3</v>
      </c>
      <c r="U3200" t="str">
        <f>TEXT(Sheet1[[#This Row],[Date]],"DDDD")</f>
        <v>Tuesday</v>
      </c>
      <c r="V3200" t="str">
        <f>"FM"&amp;MOD(MONTH(Sheet1[[#This Row],[Date]])-4,12)+1</f>
        <v>FM10</v>
      </c>
      <c r="W3200" t="str">
        <f>"Q"&amp;ROUNDUP(MONTH(Sheet1[[#This Row],[Date]])/3,0)</f>
        <v>Q1</v>
      </c>
      <c r="X3200" t="str">
        <f>"Q"&amp;INT(MOD(MONTH(Sheet1[[#This Row],[Date]])-4,12/3)+1)</f>
        <v>Q2</v>
      </c>
      <c r="Y3200" t="str" cm="1">
        <f t="array" ref="Y3200">_xlfn.IFS(ROUND(L3200,0)&lt;=1,"Need to improve 0-1",ROUND(L3200,0)&lt;=2,"Okay 1-2",ROUND(L3200,0)&lt;=3,"Good 2-3",ROUND(L3200,0)&lt;=4,"Great 3-4",ROUND(L3200,0)&lt;=5,"Excellent 4-5")</f>
        <v>Need to improve 0-1</v>
      </c>
      <c r="Z3200" t="str">
        <f t="shared" si="49"/>
        <v>0-1000</v>
      </c>
    </row>
    <row r="3201" spans="1:26" x14ac:dyDescent="0.3">
      <c r="A3201">
        <v>18308458</v>
      </c>
      <c r="B3201" t="s">
        <v>5365</v>
      </c>
      <c r="C3201">
        <v>1</v>
      </c>
      <c r="D3201" t="s">
        <v>14</v>
      </c>
      <c r="E3201" t="s">
        <v>2496</v>
      </c>
      <c r="F3201" t="s">
        <v>16</v>
      </c>
      <c r="G3201" t="s">
        <v>21</v>
      </c>
      <c r="H3201" t="s">
        <v>16</v>
      </c>
      <c r="I3201">
        <v>1</v>
      </c>
      <c r="J3201">
        <v>25</v>
      </c>
      <c r="K3201">
        <v>300</v>
      </c>
      <c r="L3201">
        <v>3.7</v>
      </c>
      <c r="M3201" t="s">
        <v>839</v>
      </c>
      <c r="N3201" t="str">
        <f>SUBSTITUTE(Sheet1[[#This Row],[Datekey_Opening]],"_","-")</f>
        <v>2010-1-17</v>
      </c>
      <c r="O3201">
        <f>YEAR(Sheet1[[#This Row],[Date]])</f>
        <v>2010</v>
      </c>
      <c r="P3201" t="str">
        <f>LOOKUP(Sheet1[[#This Row],[CountryCode]],$AI$4:$AI$18,$AJ$4:$AJ$18)</f>
        <v>India</v>
      </c>
      <c r="Q3201">
        <f>MONTH(Sheet1[[#This Row],[Date]])</f>
        <v>1</v>
      </c>
      <c r="R3201" t="str">
        <f>TEXT(Sheet1[[#This Row],[Date]],"MMMM")</f>
        <v>January</v>
      </c>
      <c r="S3201" t="str">
        <f>TEXT(Sheet1[[#This Row],[Date]],"YYYY-MMM")</f>
        <v>2010-Jan</v>
      </c>
      <c r="T3201">
        <f>WEEKDAY(Sheet1[[#This Row],[Date]])</f>
        <v>1</v>
      </c>
      <c r="U3201" t="str">
        <f>TEXT(Sheet1[[#This Row],[Date]],"DDDD")</f>
        <v>Sunday</v>
      </c>
      <c r="V3201" t="str">
        <f>"FM"&amp;MOD(MONTH(Sheet1[[#This Row],[Date]])-4,12)+1</f>
        <v>FM10</v>
      </c>
      <c r="W3201" t="str">
        <f>"Q"&amp;ROUNDUP(MONTH(Sheet1[[#This Row],[Date]])/3,0)</f>
        <v>Q1</v>
      </c>
      <c r="X3201" t="str">
        <f>"Q"&amp;INT(MOD(MONTH(Sheet1[[#This Row],[Date]])-4,12/3)+1)</f>
        <v>Q2</v>
      </c>
      <c r="Y3201" t="str" cm="1">
        <f t="array" ref="Y3201">_xlfn.IFS(ROUND(L3201,0)&lt;=1,"Need to improve 0-1",ROUND(L3201,0)&lt;=2,"Okay 1-2",ROUND(L3201,0)&lt;=3,"Good 2-3",ROUND(L3201,0)&lt;=4,"Great 3-4",ROUND(L3201,0)&lt;=5,"Excellent 4-5")</f>
        <v>Great 3-4</v>
      </c>
      <c r="Z3201" t="str">
        <f t="shared" si="49"/>
        <v>0-1000</v>
      </c>
    </row>
    <row r="3202" spans="1:26" x14ac:dyDescent="0.3">
      <c r="A3202">
        <v>9993</v>
      </c>
      <c r="B3202" t="s">
        <v>5366</v>
      </c>
      <c r="C3202">
        <v>1</v>
      </c>
      <c r="D3202" t="s">
        <v>14</v>
      </c>
      <c r="E3202" t="s">
        <v>5367</v>
      </c>
      <c r="F3202" t="s">
        <v>16</v>
      </c>
      <c r="G3202" t="s">
        <v>16</v>
      </c>
      <c r="H3202" t="s">
        <v>16</v>
      </c>
      <c r="I3202">
        <v>1</v>
      </c>
      <c r="J3202">
        <v>16</v>
      </c>
      <c r="K3202">
        <v>300</v>
      </c>
      <c r="L3202">
        <v>2.7</v>
      </c>
      <c r="M3202" t="s">
        <v>2931</v>
      </c>
      <c r="N3202" t="str">
        <f>SUBSTITUTE(Sheet1[[#This Row],[Datekey_Opening]],"_","-")</f>
        <v>2018-1-21</v>
      </c>
      <c r="O3202">
        <f>YEAR(Sheet1[[#This Row],[Date]])</f>
        <v>2018</v>
      </c>
      <c r="P3202" t="str">
        <f>LOOKUP(Sheet1[[#This Row],[CountryCode]],$AI$4:$AI$18,$AJ$4:$AJ$18)</f>
        <v>India</v>
      </c>
      <c r="Q3202">
        <f>MONTH(Sheet1[[#This Row],[Date]])</f>
        <v>1</v>
      </c>
      <c r="R3202" t="str">
        <f>TEXT(Sheet1[[#This Row],[Date]],"MMMM")</f>
        <v>January</v>
      </c>
      <c r="S3202" t="str">
        <f>TEXT(Sheet1[[#This Row],[Date]],"YYYY-MMM")</f>
        <v>2018-Jan</v>
      </c>
      <c r="T3202">
        <f>WEEKDAY(Sheet1[[#This Row],[Date]])</f>
        <v>1</v>
      </c>
      <c r="U3202" t="str">
        <f>TEXT(Sheet1[[#This Row],[Date]],"DDDD")</f>
        <v>Sunday</v>
      </c>
      <c r="V3202" t="str">
        <f>"FM"&amp;MOD(MONTH(Sheet1[[#This Row],[Date]])-4,12)+1</f>
        <v>FM10</v>
      </c>
      <c r="W3202" t="str">
        <f>"Q"&amp;ROUNDUP(MONTH(Sheet1[[#This Row],[Date]])/3,0)</f>
        <v>Q1</v>
      </c>
      <c r="X3202" t="str">
        <f>"Q"&amp;INT(MOD(MONTH(Sheet1[[#This Row],[Date]])-4,12/3)+1)</f>
        <v>Q2</v>
      </c>
      <c r="Y3202" t="str" cm="1">
        <f t="array" ref="Y3202">_xlfn.IFS(ROUND(L3202,0)&lt;=1,"Need to improve 0-1",ROUND(L3202,0)&lt;=2,"Okay 1-2",ROUND(L3202,0)&lt;=3,"Good 2-3",ROUND(L3202,0)&lt;=4,"Great 3-4",ROUND(L3202,0)&lt;=5,"Excellent 4-5")</f>
        <v>Good 2-3</v>
      </c>
      <c r="Z3202" t="str">
        <f t="shared" ref="Z3202:Z3265" si="50">IF(AND(K3202&gt;=0,K3202&lt;1000),"0-1000",IF(AND(K3202&gt;=1000,K3202&lt;2000),"1000-2000",IF(AND(K3202&gt;=2000,K3202&lt;3000),"2000-3000",IF(AND(K3202&gt;=3000,K3202&lt;4000),"3000-4000",IF(AND(K3202&gt;=4000,K3202&lt;5000),"4000-5000",IF(AND(K3202&gt;=5000,K3202&lt;6000),"5000-6000",IF(AND(K3202&gt;=6000,K3202&lt;7000),"6000-7000",IF(AND(K3202&gt;=7000,K3202&lt;200000),"7000-200000","Above 200000"))))))))</f>
        <v>0-1000</v>
      </c>
    </row>
    <row r="3203" spans="1:26" x14ac:dyDescent="0.3">
      <c r="A3203">
        <v>18458013</v>
      </c>
      <c r="B3203" t="s">
        <v>5368</v>
      </c>
      <c r="C3203">
        <v>1</v>
      </c>
      <c r="D3203" t="s">
        <v>14</v>
      </c>
      <c r="E3203" t="s">
        <v>426</v>
      </c>
      <c r="F3203" t="s">
        <v>16</v>
      </c>
      <c r="G3203" t="s">
        <v>21</v>
      </c>
      <c r="H3203" t="s">
        <v>16</v>
      </c>
      <c r="I3203">
        <v>1</v>
      </c>
      <c r="J3203">
        <v>25</v>
      </c>
      <c r="K3203">
        <v>300</v>
      </c>
      <c r="L3203">
        <v>3.6</v>
      </c>
      <c r="M3203" t="s">
        <v>2038</v>
      </c>
      <c r="N3203" t="str">
        <f>SUBSTITUTE(Sheet1[[#This Row],[Datekey_Opening]],"_","-")</f>
        <v>2011-1-27</v>
      </c>
      <c r="O3203">
        <f>YEAR(Sheet1[[#This Row],[Date]])</f>
        <v>2011</v>
      </c>
      <c r="P3203" t="str">
        <f>LOOKUP(Sheet1[[#This Row],[CountryCode]],$AI$4:$AI$18,$AJ$4:$AJ$18)</f>
        <v>India</v>
      </c>
      <c r="Q3203">
        <f>MONTH(Sheet1[[#This Row],[Date]])</f>
        <v>1</v>
      </c>
      <c r="R3203" t="str">
        <f>TEXT(Sheet1[[#This Row],[Date]],"MMMM")</f>
        <v>January</v>
      </c>
      <c r="S3203" t="str">
        <f>TEXT(Sheet1[[#This Row],[Date]],"YYYY-MMM")</f>
        <v>2011-Jan</v>
      </c>
      <c r="T3203">
        <f>WEEKDAY(Sheet1[[#This Row],[Date]])</f>
        <v>5</v>
      </c>
      <c r="U3203" t="str">
        <f>TEXT(Sheet1[[#This Row],[Date]],"DDDD")</f>
        <v>Thursday</v>
      </c>
      <c r="V3203" t="str">
        <f>"FM"&amp;MOD(MONTH(Sheet1[[#This Row],[Date]])-4,12)+1</f>
        <v>FM10</v>
      </c>
      <c r="W3203" t="str">
        <f>"Q"&amp;ROUNDUP(MONTH(Sheet1[[#This Row],[Date]])/3,0)</f>
        <v>Q1</v>
      </c>
      <c r="X3203" t="str">
        <f>"Q"&amp;INT(MOD(MONTH(Sheet1[[#This Row],[Date]])-4,12/3)+1)</f>
        <v>Q2</v>
      </c>
      <c r="Y3203" t="str" cm="1">
        <f t="array" ref="Y3203">_xlfn.IFS(ROUND(L3203,0)&lt;=1,"Need to improve 0-1",ROUND(L3203,0)&lt;=2,"Okay 1-2",ROUND(L3203,0)&lt;=3,"Good 2-3",ROUND(L3203,0)&lt;=4,"Great 3-4",ROUND(L3203,0)&lt;=5,"Excellent 4-5")</f>
        <v>Great 3-4</v>
      </c>
      <c r="Z3203" t="str">
        <f t="shared" si="50"/>
        <v>0-1000</v>
      </c>
    </row>
    <row r="3204" spans="1:26" x14ac:dyDescent="0.3">
      <c r="A3204">
        <v>301207</v>
      </c>
      <c r="B3204" t="s">
        <v>5369</v>
      </c>
      <c r="C3204">
        <v>1</v>
      </c>
      <c r="D3204" t="s">
        <v>14</v>
      </c>
      <c r="E3204" t="s">
        <v>2260</v>
      </c>
      <c r="F3204" t="s">
        <v>16</v>
      </c>
      <c r="G3204" t="s">
        <v>16</v>
      </c>
      <c r="H3204" t="s">
        <v>16</v>
      </c>
      <c r="I3204">
        <v>1</v>
      </c>
      <c r="J3204">
        <v>31</v>
      </c>
      <c r="K3204">
        <v>300</v>
      </c>
      <c r="L3204">
        <v>3.2</v>
      </c>
      <c r="M3204" t="s">
        <v>269</v>
      </c>
      <c r="N3204" t="str">
        <f>SUBSTITUTE(Sheet1[[#This Row],[Datekey_Opening]],"_","-")</f>
        <v>2018-1-28</v>
      </c>
      <c r="O3204">
        <f>YEAR(Sheet1[[#This Row],[Date]])</f>
        <v>2018</v>
      </c>
      <c r="P3204" t="str">
        <f>LOOKUP(Sheet1[[#This Row],[CountryCode]],$AI$4:$AI$18,$AJ$4:$AJ$18)</f>
        <v>India</v>
      </c>
      <c r="Q3204">
        <f>MONTH(Sheet1[[#This Row],[Date]])</f>
        <v>1</v>
      </c>
      <c r="R3204" t="str">
        <f>TEXT(Sheet1[[#This Row],[Date]],"MMMM")</f>
        <v>January</v>
      </c>
      <c r="S3204" t="str">
        <f>TEXT(Sheet1[[#This Row],[Date]],"YYYY-MMM")</f>
        <v>2018-Jan</v>
      </c>
      <c r="T3204">
        <f>WEEKDAY(Sheet1[[#This Row],[Date]])</f>
        <v>1</v>
      </c>
      <c r="U3204" t="str">
        <f>TEXT(Sheet1[[#This Row],[Date]],"DDDD")</f>
        <v>Sunday</v>
      </c>
      <c r="V3204" t="str">
        <f>"FM"&amp;MOD(MONTH(Sheet1[[#This Row],[Date]])-4,12)+1</f>
        <v>FM10</v>
      </c>
      <c r="W3204" t="str">
        <f>"Q"&amp;ROUNDUP(MONTH(Sheet1[[#This Row],[Date]])/3,0)</f>
        <v>Q1</v>
      </c>
      <c r="X3204" t="str">
        <f>"Q"&amp;INT(MOD(MONTH(Sheet1[[#This Row],[Date]])-4,12/3)+1)</f>
        <v>Q2</v>
      </c>
      <c r="Y3204" t="str" cm="1">
        <f t="array" ref="Y3204">_xlfn.IFS(ROUND(L3204,0)&lt;=1,"Need to improve 0-1",ROUND(L3204,0)&lt;=2,"Okay 1-2",ROUND(L3204,0)&lt;=3,"Good 2-3",ROUND(L3204,0)&lt;=4,"Great 3-4",ROUND(L3204,0)&lt;=5,"Excellent 4-5")</f>
        <v>Good 2-3</v>
      </c>
      <c r="Z3204" t="str">
        <f t="shared" si="50"/>
        <v>0-1000</v>
      </c>
    </row>
    <row r="3205" spans="1:26" x14ac:dyDescent="0.3">
      <c r="A3205">
        <v>1406</v>
      </c>
      <c r="B3205" t="s">
        <v>5370</v>
      </c>
      <c r="C3205">
        <v>1</v>
      </c>
      <c r="D3205" t="s">
        <v>14</v>
      </c>
      <c r="E3205" t="s">
        <v>1057</v>
      </c>
      <c r="F3205" t="s">
        <v>16</v>
      </c>
      <c r="G3205" t="s">
        <v>16</v>
      </c>
      <c r="H3205" t="s">
        <v>16</v>
      </c>
      <c r="I3205">
        <v>1</v>
      </c>
      <c r="J3205">
        <v>214</v>
      </c>
      <c r="K3205">
        <v>300</v>
      </c>
      <c r="L3205">
        <v>3.4</v>
      </c>
      <c r="M3205" t="s">
        <v>5371</v>
      </c>
      <c r="N3205" t="str">
        <f>SUBSTITUTE(Sheet1[[#This Row],[Datekey_Opening]],"_","-")</f>
        <v>2013-1-23</v>
      </c>
      <c r="O3205">
        <f>YEAR(Sheet1[[#This Row],[Date]])</f>
        <v>2013</v>
      </c>
      <c r="P3205" t="str">
        <f>LOOKUP(Sheet1[[#This Row],[CountryCode]],$AI$4:$AI$18,$AJ$4:$AJ$18)</f>
        <v>India</v>
      </c>
      <c r="Q3205">
        <f>MONTH(Sheet1[[#This Row],[Date]])</f>
        <v>1</v>
      </c>
      <c r="R3205" t="str">
        <f>TEXT(Sheet1[[#This Row],[Date]],"MMMM")</f>
        <v>January</v>
      </c>
      <c r="S3205" t="str">
        <f>TEXT(Sheet1[[#This Row],[Date]],"YYYY-MMM")</f>
        <v>2013-Jan</v>
      </c>
      <c r="T3205">
        <f>WEEKDAY(Sheet1[[#This Row],[Date]])</f>
        <v>4</v>
      </c>
      <c r="U3205" t="str">
        <f>TEXT(Sheet1[[#This Row],[Date]],"DDDD")</f>
        <v>Wednesday</v>
      </c>
      <c r="V3205" t="str">
        <f>"FM"&amp;MOD(MONTH(Sheet1[[#This Row],[Date]])-4,12)+1</f>
        <v>FM10</v>
      </c>
      <c r="W3205" t="str">
        <f>"Q"&amp;ROUNDUP(MONTH(Sheet1[[#This Row],[Date]])/3,0)</f>
        <v>Q1</v>
      </c>
      <c r="X3205" t="str">
        <f>"Q"&amp;INT(MOD(MONTH(Sheet1[[#This Row],[Date]])-4,12/3)+1)</f>
        <v>Q2</v>
      </c>
      <c r="Y3205" t="str" cm="1">
        <f t="array" ref="Y3205">_xlfn.IFS(ROUND(L3205,0)&lt;=1,"Need to improve 0-1",ROUND(L3205,0)&lt;=2,"Okay 1-2",ROUND(L3205,0)&lt;=3,"Good 2-3",ROUND(L3205,0)&lt;=4,"Great 3-4",ROUND(L3205,0)&lt;=5,"Excellent 4-5")</f>
        <v>Good 2-3</v>
      </c>
      <c r="Z3205" t="str">
        <f t="shared" si="50"/>
        <v>0-1000</v>
      </c>
    </row>
    <row r="3206" spans="1:26" x14ac:dyDescent="0.3">
      <c r="A3206">
        <v>18421473</v>
      </c>
      <c r="B3206" t="s">
        <v>5372</v>
      </c>
      <c r="C3206">
        <v>1</v>
      </c>
      <c r="D3206" t="s">
        <v>14</v>
      </c>
      <c r="E3206" t="s">
        <v>426</v>
      </c>
      <c r="F3206" t="s">
        <v>16</v>
      </c>
      <c r="G3206" t="s">
        <v>16</v>
      </c>
      <c r="H3206" t="s">
        <v>16</v>
      </c>
      <c r="I3206">
        <v>1</v>
      </c>
      <c r="J3206">
        <v>1</v>
      </c>
      <c r="K3206">
        <v>300</v>
      </c>
      <c r="L3206">
        <v>1</v>
      </c>
      <c r="M3206" t="s">
        <v>5373</v>
      </c>
      <c r="N3206" t="str">
        <f>SUBSTITUTE(Sheet1[[#This Row],[Datekey_Opening]],"_","-")</f>
        <v>2012-1-22</v>
      </c>
      <c r="O3206">
        <f>YEAR(Sheet1[[#This Row],[Date]])</f>
        <v>2012</v>
      </c>
      <c r="P3206" t="str">
        <f>LOOKUP(Sheet1[[#This Row],[CountryCode]],$AI$4:$AI$18,$AJ$4:$AJ$18)</f>
        <v>India</v>
      </c>
      <c r="Q3206">
        <f>MONTH(Sheet1[[#This Row],[Date]])</f>
        <v>1</v>
      </c>
      <c r="R3206" t="str">
        <f>TEXT(Sheet1[[#This Row],[Date]],"MMMM")</f>
        <v>January</v>
      </c>
      <c r="S3206" t="str">
        <f>TEXT(Sheet1[[#This Row],[Date]],"YYYY-MMM")</f>
        <v>2012-Jan</v>
      </c>
      <c r="T3206">
        <f>WEEKDAY(Sheet1[[#This Row],[Date]])</f>
        <v>1</v>
      </c>
      <c r="U3206" t="str">
        <f>TEXT(Sheet1[[#This Row],[Date]],"DDDD")</f>
        <v>Sunday</v>
      </c>
      <c r="V3206" t="str">
        <f>"FM"&amp;MOD(MONTH(Sheet1[[#This Row],[Date]])-4,12)+1</f>
        <v>FM10</v>
      </c>
      <c r="W3206" t="str">
        <f>"Q"&amp;ROUNDUP(MONTH(Sheet1[[#This Row],[Date]])/3,0)</f>
        <v>Q1</v>
      </c>
      <c r="X3206" t="str">
        <f>"Q"&amp;INT(MOD(MONTH(Sheet1[[#This Row],[Date]])-4,12/3)+1)</f>
        <v>Q2</v>
      </c>
      <c r="Y3206" t="str" cm="1">
        <f t="array" ref="Y3206">_xlfn.IFS(ROUND(L3206,0)&lt;=1,"Need to improve 0-1",ROUND(L3206,0)&lt;=2,"Okay 1-2",ROUND(L3206,0)&lt;=3,"Good 2-3",ROUND(L3206,0)&lt;=4,"Great 3-4",ROUND(L3206,0)&lt;=5,"Excellent 4-5")</f>
        <v>Need to improve 0-1</v>
      </c>
      <c r="Z3206" t="str">
        <f t="shared" si="50"/>
        <v>0-1000</v>
      </c>
    </row>
    <row r="3207" spans="1:26" x14ac:dyDescent="0.3">
      <c r="A3207">
        <v>18037828</v>
      </c>
      <c r="B3207" t="s">
        <v>5374</v>
      </c>
      <c r="C3207">
        <v>1</v>
      </c>
      <c r="D3207" t="s">
        <v>14</v>
      </c>
      <c r="E3207" t="s">
        <v>690</v>
      </c>
      <c r="F3207" t="s">
        <v>16</v>
      </c>
      <c r="G3207" t="s">
        <v>21</v>
      </c>
      <c r="H3207" t="s">
        <v>16</v>
      </c>
      <c r="I3207">
        <v>1</v>
      </c>
      <c r="J3207">
        <v>80</v>
      </c>
      <c r="K3207">
        <v>300</v>
      </c>
      <c r="L3207">
        <v>3.4</v>
      </c>
      <c r="M3207" t="s">
        <v>2945</v>
      </c>
      <c r="N3207" t="str">
        <f>SUBSTITUTE(Sheet1[[#This Row],[Datekey_Opening]],"_","-")</f>
        <v>2017-1-12</v>
      </c>
      <c r="O3207">
        <f>YEAR(Sheet1[[#This Row],[Date]])</f>
        <v>2017</v>
      </c>
      <c r="P3207" t="str">
        <f>LOOKUP(Sheet1[[#This Row],[CountryCode]],$AI$4:$AI$18,$AJ$4:$AJ$18)</f>
        <v>India</v>
      </c>
      <c r="Q3207">
        <f>MONTH(Sheet1[[#This Row],[Date]])</f>
        <v>1</v>
      </c>
      <c r="R3207" t="str">
        <f>TEXT(Sheet1[[#This Row],[Date]],"MMMM")</f>
        <v>January</v>
      </c>
      <c r="S3207" t="str">
        <f>TEXT(Sheet1[[#This Row],[Date]],"YYYY-MMM")</f>
        <v>2017-Jan</v>
      </c>
      <c r="T3207">
        <f>WEEKDAY(Sheet1[[#This Row],[Date]])</f>
        <v>5</v>
      </c>
      <c r="U3207" t="str">
        <f>TEXT(Sheet1[[#This Row],[Date]],"DDDD")</f>
        <v>Thursday</v>
      </c>
      <c r="V3207" t="str">
        <f>"FM"&amp;MOD(MONTH(Sheet1[[#This Row],[Date]])-4,12)+1</f>
        <v>FM10</v>
      </c>
      <c r="W3207" t="str">
        <f>"Q"&amp;ROUNDUP(MONTH(Sheet1[[#This Row],[Date]])/3,0)</f>
        <v>Q1</v>
      </c>
      <c r="X3207" t="str">
        <f>"Q"&amp;INT(MOD(MONTH(Sheet1[[#This Row],[Date]])-4,12/3)+1)</f>
        <v>Q2</v>
      </c>
      <c r="Y3207" t="str" cm="1">
        <f t="array" ref="Y3207">_xlfn.IFS(ROUND(L3207,0)&lt;=1,"Need to improve 0-1",ROUND(L3207,0)&lt;=2,"Okay 1-2",ROUND(L3207,0)&lt;=3,"Good 2-3",ROUND(L3207,0)&lt;=4,"Great 3-4",ROUND(L3207,0)&lt;=5,"Excellent 4-5")</f>
        <v>Good 2-3</v>
      </c>
      <c r="Z3207" t="str">
        <f t="shared" si="50"/>
        <v>0-1000</v>
      </c>
    </row>
    <row r="3208" spans="1:26" x14ac:dyDescent="0.3">
      <c r="A3208">
        <v>18458640</v>
      </c>
      <c r="B3208" t="s">
        <v>5375</v>
      </c>
      <c r="C3208">
        <v>1</v>
      </c>
      <c r="D3208" t="s">
        <v>14</v>
      </c>
      <c r="E3208" t="s">
        <v>395</v>
      </c>
      <c r="F3208" t="s">
        <v>16</v>
      </c>
      <c r="G3208" t="s">
        <v>16</v>
      </c>
      <c r="H3208" t="s">
        <v>16</v>
      </c>
      <c r="I3208">
        <v>1</v>
      </c>
      <c r="J3208">
        <v>22</v>
      </c>
      <c r="K3208">
        <v>300</v>
      </c>
      <c r="L3208">
        <v>3.8</v>
      </c>
      <c r="M3208" t="s">
        <v>1289</v>
      </c>
      <c r="N3208" t="str">
        <f>SUBSTITUTE(Sheet1[[#This Row],[Datekey_Opening]],"_","-")</f>
        <v>2018-1-22</v>
      </c>
      <c r="O3208">
        <f>YEAR(Sheet1[[#This Row],[Date]])</f>
        <v>2018</v>
      </c>
      <c r="P3208" t="str">
        <f>LOOKUP(Sheet1[[#This Row],[CountryCode]],$AI$4:$AI$18,$AJ$4:$AJ$18)</f>
        <v>India</v>
      </c>
      <c r="Q3208">
        <f>MONTH(Sheet1[[#This Row],[Date]])</f>
        <v>1</v>
      </c>
      <c r="R3208" t="str">
        <f>TEXT(Sheet1[[#This Row],[Date]],"MMMM")</f>
        <v>January</v>
      </c>
      <c r="S3208" t="str">
        <f>TEXT(Sheet1[[#This Row],[Date]],"YYYY-MMM")</f>
        <v>2018-Jan</v>
      </c>
      <c r="T3208">
        <f>WEEKDAY(Sheet1[[#This Row],[Date]])</f>
        <v>2</v>
      </c>
      <c r="U3208" t="str">
        <f>TEXT(Sheet1[[#This Row],[Date]],"DDDD")</f>
        <v>Monday</v>
      </c>
      <c r="V3208" t="str">
        <f>"FM"&amp;MOD(MONTH(Sheet1[[#This Row],[Date]])-4,12)+1</f>
        <v>FM10</v>
      </c>
      <c r="W3208" t="str">
        <f>"Q"&amp;ROUNDUP(MONTH(Sheet1[[#This Row],[Date]])/3,0)</f>
        <v>Q1</v>
      </c>
      <c r="X3208" t="str">
        <f>"Q"&amp;INT(MOD(MONTH(Sheet1[[#This Row],[Date]])-4,12/3)+1)</f>
        <v>Q2</v>
      </c>
      <c r="Y3208" t="str" cm="1">
        <f t="array" ref="Y3208">_xlfn.IFS(ROUND(L3208,0)&lt;=1,"Need to improve 0-1",ROUND(L3208,0)&lt;=2,"Okay 1-2",ROUND(L3208,0)&lt;=3,"Good 2-3",ROUND(L3208,0)&lt;=4,"Great 3-4",ROUND(L3208,0)&lt;=5,"Excellent 4-5")</f>
        <v>Great 3-4</v>
      </c>
      <c r="Z3208" t="str">
        <f t="shared" si="50"/>
        <v>0-1000</v>
      </c>
    </row>
    <row r="3209" spans="1:26" x14ac:dyDescent="0.3">
      <c r="A3209">
        <v>310692</v>
      </c>
      <c r="B3209" t="s">
        <v>5376</v>
      </c>
      <c r="C3209">
        <v>1</v>
      </c>
      <c r="D3209" t="s">
        <v>14</v>
      </c>
      <c r="E3209" t="s">
        <v>435</v>
      </c>
      <c r="F3209" t="s">
        <v>16</v>
      </c>
      <c r="G3209" t="s">
        <v>16</v>
      </c>
      <c r="H3209" t="s">
        <v>16</v>
      </c>
      <c r="I3209">
        <v>1</v>
      </c>
      <c r="J3209">
        <v>2</v>
      </c>
      <c r="K3209">
        <v>300</v>
      </c>
      <c r="L3209">
        <v>1</v>
      </c>
      <c r="M3209" t="s">
        <v>5377</v>
      </c>
      <c r="N3209" t="str">
        <f>SUBSTITUTE(Sheet1[[#This Row],[Datekey_Opening]],"_","-")</f>
        <v>2014-1-2</v>
      </c>
      <c r="O3209">
        <f>YEAR(Sheet1[[#This Row],[Date]])</f>
        <v>2014</v>
      </c>
      <c r="P3209" t="str">
        <f>LOOKUP(Sheet1[[#This Row],[CountryCode]],$AI$4:$AI$18,$AJ$4:$AJ$18)</f>
        <v>India</v>
      </c>
      <c r="Q3209">
        <f>MONTH(Sheet1[[#This Row],[Date]])</f>
        <v>1</v>
      </c>
      <c r="R3209" t="str">
        <f>TEXT(Sheet1[[#This Row],[Date]],"MMMM")</f>
        <v>January</v>
      </c>
      <c r="S3209" t="str">
        <f>TEXT(Sheet1[[#This Row],[Date]],"YYYY-MMM")</f>
        <v>2014-Jan</v>
      </c>
      <c r="T3209">
        <f>WEEKDAY(Sheet1[[#This Row],[Date]])</f>
        <v>5</v>
      </c>
      <c r="U3209" t="str">
        <f>TEXT(Sheet1[[#This Row],[Date]],"DDDD")</f>
        <v>Thursday</v>
      </c>
      <c r="V3209" t="str">
        <f>"FM"&amp;MOD(MONTH(Sheet1[[#This Row],[Date]])-4,12)+1</f>
        <v>FM10</v>
      </c>
      <c r="W3209" t="str">
        <f>"Q"&amp;ROUNDUP(MONTH(Sheet1[[#This Row],[Date]])/3,0)</f>
        <v>Q1</v>
      </c>
      <c r="X3209" t="str">
        <f>"Q"&amp;INT(MOD(MONTH(Sheet1[[#This Row],[Date]])-4,12/3)+1)</f>
        <v>Q2</v>
      </c>
      <c r="Y3209" t="str" cm="1">
        <f t="array" ref="Y3209">_xlfn.IFS(ROUND(L3209,0)&lt;=1,"Need to improve 0-1",ROUND(L3209,0)&lt;=2,"Okay 1-2",ROUND(L3209,0)&lt;=3,"Good 2-3",ROUND(L3209,0)&lt;=4,"Great 3-4",ROUND(L3209,0)&lt;=5,"Excellent 4-5")</f>
        <v>Need to improve 0-1</v>
      </c>
      <c r="Z3209" t="str">
        <f t="shared" si="50"/>
        <v>0-1000</v>
      </c>
    </row>
    <row r="3210" spans="1:26" x14ac:dyDescent="0.3">
      <c r="A3210">
        <v>18466825</v>
      </c>
      <c r="B3210" t="s">
        <v>5378</v>
      </c>
      <c r="C3210">
        <v>1</v>
      </c>
      <c r="D3210" t="s">
        <v>14</v>
      </c>
      <c r="E3210" t="s">
        <v>708</v>
      </c>
      <c r="F3210" t="s">
        <v>16</v>
      </c>
      <c r="G3210" t="s">
        <v>16</v>
      </c>
      <c r="H3210" t="s">
        <v>16</v>
      </c>
      <c r="I3210">
        <v>1</v>
      </c>
      <c r="J3210">
        <v>1</v>
      </c>
      <c r="K3210">
        <v>300</v>
      </c>
      <c r="L3210">
        <v>1</v>
      </c>
      <c r="M3210" t="s">
        <v>868</v>
      </c>
      <c r="N3210" t="str">
        <f>SUBSTITUTE(Sheet1[[#This Row],[Datekey_Opening]],"_","-")</f>
        <v>2015-1-18</v>
      </c>
      <c r="O3210">
        <f>YEAR(Sheet1[[#This Row],[Date]])</f>
        <v>2015</v>
      </c>
      <c r="P3210" t="str">
        <f>LOOKUP(Sheet1[[#This Row],[CountryCode]],$AI$4:$AI$18,$AJ$4:$AJ$18)</f>
        <v>India</v>
      </c>
      <c r="Q3210">
        <f>MONTH(Sheet1[[#This Row],[Date]])</f>
        <v>1</v>
      </c>
      <c r="R3210" t="str">
        <f>TEXT(Sheet1[[#This Row],[Date]],"MMMM")</f>
        <v>January</v>
      </c>
      <c r="S3210" t="str">
        <f>TEXT(Sheet1[[#This Row],[Date]],"YYYY-MMM")</f>
        <v>2015-Jan</v>
      </c>
      <c r="T3210">
        <f>WEEKDAY(Sheet1[[#This Row],[Date]])</f>
        <v>1</v>
      </c>
      <c r="U3210" t="str">
        <f>TEXT(Sheet1[[#This Row],[Date]],"DDDD")</f>
        <v>Sunday</v>
      </c>
      <c r="V3210" t="str">
        <f>"FM"&amp;MOD(MONTH(Sheet1[[#This Row],[Date]])-4,12)+1</f>
        <v>FM10</v>
      </c>
      <c r="W3210" t="str">
        <f>"Q"&amp;ROUNDUP(MONTH(Sheet1[[#This Row],[Date]])/3,0)</f>
        <v>Q1</v>
      </c>
      <c r="X3210" t="str">
        <f>"Q"&amp;INT(MOD(MONTH(Sheet1[[#This Row],[Date]])-4,12/3)+1)</f>
        <v>Q2</v>
      </c>
      <c r="Y3210" t="str" cm="1">
        <f t="array" ref="Y3210">_xlfn.IFS(ROUND(L3210,0)&lt;=1,"Need to improve 0-1",ROUND(L3210,0)&lt;=2,"Okay 1-2",ROUND(L3210,0)&lt;=3,"Good 2-3",ROUND(L3210,0)&lt;=4,"Great 3-4",ROUND(L3210,0)&lt;=5,"Excellent 4-5")</f>
        <v>Need to improve 0-1</v>
      </c>
      <c r="Z3210" t="str">
        <f t="shared" si="50"/>
        <v>0-1000</v>
      </c>
    </row>
    <row r="3211" spans="1:26" x14ac:dyDescent="0.3">
      <c r="A3211">
        <v>309836</v>
      </c>
      <c r="B3211" t="s">
        <v>5379</v>
      </c>
      <c r="C3211">
        <v>1</v>
      </c>
      <c r="D3211" t="s">
        <v>14</v>
      </c>
      <c r="E3211" t="s">
        <v>435</v>
      </c>
      <c r="F3211" t="s">
        <v>16</v>
      </c>
      <c r="G3211" t="s">
        <v>16</v>
      </c>
      <c r="H3211" t="s">
        <v>16</v>
      </c>
      <c r="I3211">
        <v>1</v>
      </c>
      <c r="J3211">
        <v>9</v>
      </c>
      <c r="K3211">
        <v>300</v>
      </c>
      <c r="L3211">
        <v>3.2</v>
      </c>
      <c r="M3211" t="s">
        <v>5373</v>
      </c>
      <c r="N3211" t="str">
        <f>SUBSTITUTE(Sheet1[[#This Row],[Datekey_Opening]],"_","-")</f>
        <v>2012-1-22</v>
      </c>
      <c r="O3211">
        <f>YEAR(Sheet1[[#This Row],[Date]])</f>
        <v>2012</v>
      </c>
      <c r="P3211" t="str">
        <f>LOOKUP(Sheet1[[#This Row],[CountryCode]],$AI$4:$AI$18,$AJ$4:$AJ$18)</f>
        <v>India</v>
      </c>
      <c r="Q3211">
        <f>MONTH(Sheet1[[#This Row],[Date]])</f>
        <v>1</v>
      </c>
      <c r="R3211" t="str">
        <f>TEXT(Sheet1[[#This Row],[Date]],"MMMM")</f>
        <v>January</v>
      </c>
      <c r="S3211" t="str">
        <f>TEXT(Sheet1[[#This Row],[Date]],"YYYY-MMM")</f>
        <v>2012-Jan</v>
      </c>
      <c r="T3211">
        <f>WEEKDAY(Sheet1[[#This Row],[Date]])</f>
        <v>1</v>
      </c>
      <c r="U3211" t="str">
        <f>TEXT(Sheet1[[#This Row],[Date]],"DDDD")</f>
        <v>Sunday</v>
      </c>
      <c r="V3211" t="str">
        <f>"FM"&amp;MOD(MONTH(Sheet1[[#This Row],[Date]])-4,12)+1</f>
        <v>FM10</v>
      </c>
      <c r="W3211" t="str">
        <f>"Q"&amp;ROUNDUP(MONTH(Sheet1[[#This Row],[Date]])/3,0)</f>
        <v>Q1</v>
      </c>
      <c r="X3211" t="str">
        <f>"Q"&amp;INT(MOD(MONTH(Sheet1[[#This Row],[Date]])-4,12/3)+1)</f>
        <v>Q2</v>
      </c>
      <c r="Y3211" t="str" cm="1">
        <f t="array" ref="Y3211">_xlfn.IFS(ROUND(L3211,0)&lt;=1,"Need to improve 0-1",ROUND(L3211,0)&lt;=2,"Okay 1-2",ROUND(L3211,0)&lt;=3,"Good 2-3",ROUND(L3211,0)&lt;=4,"Great 3-4",ROUND(L3211,0)&lt;=5,"Excellent 4-5")</f>
        <v>Good 2-3</v>
      </c>
      <c r="Z3211" t="str">
        <f t="shared" si="50"/>
        <v>0-1000</v>
      </c>
    </row>
    <row r="3212" spans="1:26" x14ac:dyDescent="0.3">
      <c r="A3212">
        <v>1990</v>
      </c>
      <c r="B3212" t="s">
        <v>5380</v>
      </c>
      <c r="C3212">
        <v>1</v>
      </c>
      <c r="D3212" t="s">
        <v>14</v>
      </c>
      <c r="E3212" t="s">
        <v>538</v>
      </c>
      <c r="F3212" t="s">
        <v>16</v>
      </c>
      <c r="G3212" t="s">
        <v>16</v>
      </c>
      <c r="H3212" t="s">
        <v>16</v>
      </c>
      <c r="I3212">
        <v>1</v>
      </c>
      <c r="J3212">
        <v>29</v>
      </c>
      <c r="K3212">
        <v>300</v>
      </c>
      <c r="L3212">
        <v>2.8</v>
      </c>
      <c r="M3212" t="s">
        <v>5381</v>
      </c>
      <c r="N3212" t="str">
        <f>SUBSTITUTE(Sheet1[[#This Row],[Datekey_Opening]],"_","-")</f>
        <v>2011-1-4</v>
      </c>
      <c r="O3212">
        <f>YEAR(Sheet1[[#This Row],[Date]])</f>
        <v>2011</v>
      </c>
      <c r="P3212" t="str">
        <f>LOOKUP(Sheet1[[#This Row],[CountryCode]],$AI$4:$AI$18,$AJ$4:$AJ$18)</f>
        <v>India</v>
      </c>
      <c r="Q3212">
        <f>MONTH(Sheet1[[#This Row],[Date]])</f>
        <v>1</v>
      </c>
      <c r="R3212" t="str">
        <f>TEXT(Sheet1[[#This Row],[Date]],"MMMM")</f>
        <v>January</v>
      </c>
      <c r="S3212" t="str">
        <f>TEXT(Sheet1[[#This Row],[Date]],"YYYY-MMM")</f>
        <v>2011-Jan</v>
      </c>
      <c r="T3212">
        <f>WEEKDAY(Sheet1[[#This Row],[Date]])</f>
        <v>3</v>
      </c>
      <c r="U3212" t="str">
        <f>TEXT(Sheet1[[#This Row],[Date]],"DDDD")</f>
        <v>Tuesday</v>
      </c>
      <c r="V3212" t="str">
        <f>"FM"&amp;MOD(MONTH(Sheet1[[#This Row],[Date]])-4,12)+1</f>
        <v>FM10</v>
      </c>
      <c r="W3212" t="str">
        <f>"Q"&amp;ROUNDUP(MONTH(Sheet1[[#This Row],[Date]])/3,0)</f>
        <v>Q1</v>
      </c>
      <c r="X3212" t="str">
        <f>"Q"&amp;INT(MOD(MONTH(Sheet1[[#This Row],[Date]])-4,12/3)+1)</f>
        <v>Q2</v>
      </c>
      <c r="Y3212" t="str" cm="1">
        <f t="array" ref="Y3212">_xlfn.IFS(ROUND(L3212,0)&lt;=1,"Need to improve 0-1",ROUND(L3212,0)&lt;=2,"Okay 1-2",ROUND(L3212,0)&lt;=3,"Good 2-3",ROUND(L3212,0)&lt;=4,"Great 3-4",ROUND(L3212,0)&lt;=5,"Excellent 4-5")</f>
        <v>Good 2-3</v>
      </c>
      <c r="Z3212" t="str">
        <f t="shared" si="50"/>
        <v>0-1000</v>
      </c>
    </row>
    <row r="3213" spans="1:26" x14ac:dyDescent="0.3">
      <c r="A3213">
        <v>7291</v>
      </c>
      <c r="B3213" t="s">
        <v>5010</v>
      </c>
      <c r="C3213">
        <v>1</v>
      </c>
      <c r="D3213" t="s">
        <v>14</v>
      </c>
      <c r="E3213" t="s">
        <v>557</v>
      </c>
      <c r="F3213" t="s">
        <v>16</v>
      </c>
      <c r="G3213" t="s">
        <v>21</v>
      </c>
      <c r="H3213" t="s">
        <v>16</v>
      </c>
      <c r="I3213">
        <v>1</v>
      </c>
      <c r="J3213">
        <v>108</v>
      </c>
      <c r="K3213">
        <v>300</v>
      </c>
      <c r="L3213">
        <v>3.6</v>
      </c>
      <c r="M3213" t="s">
        <v>856</v>
      </c>
      <c r="N3213" t="str">
        <f>SUBSTITUTE(Sheet1[[#This Row],[Datekey_Opening]],"_","-")</f>
        <v>2010-1-24</v>
      </c>
      <c r="O3213">
        <f>YEAR(Sheet1[[#This Row],[Date]])</f>
        <v>2010</v>
      </c>
      <c r="P3213" t="str">
        <f>LOOKUP(Sheet1[[#This Row],[CountryCode]],$AI$4:$AI$18,$AJ$4:$AJ$18)</f>
        <v>India</v>
      </c>
      <c r="Q3213">
        <f>MONTH(Sheet1[[#This Row],[Date]])</f>
        <v>1</v>
      </c>
      <c r="R3213" t="str">
        <f>TEXT(Sheet1[[#This Row],[Date]],"MMMM")</f>
        <v>January</v>
      </c>
      <c r="S3213" t="str">
        <f>TEXT(Sheet1[[#This Row],[Date]],"YYYY-MMM")</f>
        <v>2010-Jan</v>
      </c>
      <c r="T3213">
        <f>WEEKDAY(Sheet1[[#This Row],[Date]])</f>
        <v>1</v>
      </c>
      <c r="U3213" t="str">
        <f>TEXT(Sheet1[[#This Row],[Date]],"DDDD")</f>
        <v>Sunday</v>
      </c>
      <c r="V3213" t="str">
        <f>"FM"&amp;MOD(MONTH(Sheet1[[#This Row],[Date]])-4,12)+1</f>
        <v>FM10</v>
      </c>
      <c r="W3213" t="str">
        <f>"Q"&amp;ROUNDUP(MONTH(Sheet1[[#This Row],[Date]])/3,0)</f>
        <v>Q1</v>
      </c>
      <c r="X3213" t="str">
        <f>"Q"&amp;INT(MOD(MONTH(Sheet1[[#This Row],[Date]])-4,12/3)+1)</f>
        <v>Q2</v>
      </c>
      <c r="Y3213" t="str" cm="1">
        <f t="array" ref="Y3213">_xlfn.IFS(ROUND(L3213,0)&lt;=1,"Need to improve 0-1",ROUND(L3213,0)&lt;=2,"Okay 1-2",ROUND(L3213,0)&lt;=3,"Good 2-3",ROUND(L3213,0)&lt;=4,"Great 3-4",ROUND(L3213,0)&lt;=5,"Excellent 4-5")</f>
        <v>Great 3-4</v>
      </c>
      <c r="Z3213" t="str">
        <f t="shared" si="50"/>
        <v>0-1000</v>
      </c>
    </row>
    <row r="3214" spans="1:26" x14ac:dyDescent="0.3">
      <c r="A3214">
        <v>6261</v>
      </c>
      <c r="B3214" t="s">
        <v>5348</v>
      </c>
      <c r="C3214">
        <v>1</v>
      </c>
      <c r="D3214" t="s">
        <v>14</v>
      </c>
      <c r="E3214" t="s">
        <v>5382</v>
      </c>
      <c r="F3214" t="s">
        <v>16</v>
      </c>
      <c r="G3214" t="s">
        <v>16</v>
      </c>
      <c r="H3214" t="s">
        <v>16</v>
      </c>
      <c r="I3214">
        <v>1</v>
      </c>
      <c r="J3214">
        <v>47</v>
      </c>
      <c r="K3214">
        <v>300</v>
      </c>
      <c r="L3214">
        <v>3.3</v>
      </c>
      <c r="M3214" t="s">
        <v>5383</v>
      </c>
      <c r="N3214" t="str">
        <f>SUBSTITUTE(Sheet1[[#This Row],[Datekey_Opening]],"_","-")</f>
        <v>2013-1-5</v>
      </c>
      <c r="O3214">
        <f>YEAR(Sheet1[[#This Row],[Date]])</f>
        <v>2013</v>
      </c>
      <c r="P3214" t="str">
        <f>LOOKUP(Sheet1[[#This Row],[CountryCode]],$AI$4:$AI$18,$AJ$4:$AJ$18)</f>
        <v>India</v>
      </c>
      <c r="Q3214">
        <f>MONTH(Sheet1[[#This Row],[Date]])</f>
        <v>1</v>
      </c>
      <c r="R3214" t="str">
        <f>TEXT(Sheet1[[#This Row],[Date]],"MMMM")</f>
        <v>January</v>
      </c>
      <c r="S3214" t="str">
        <f>TEXT(Sheet1[[#This Row],[Date]],"YYYY-MMM")</f>
        <v>2013-Jan</v>
      </c>
      <c r="T3214">
        <f>WEEKDAY(Sheet1[[#This Row],[Date]])</f>
        <v>7</v>
      </c>
      <c r="U3214" t="str">
        <f>TEXT(Sheet1[[#This Row],[Date]],"DDDD")</f>
        <v>Saturday</v>
      </c>
      <c r="V3214" t="str">
        <f>"FM"&amp;MOD(MONTH(Sheet1[[#This Row],[Date]])-4,12)+1</f>
        <v>FM10</v>
      </c>
      <c r="W3214" t="str">
        <f>"Q"&amp;ROUNDUP(MONTH(Sheet1[[#This Row],[Date]])/3,0)</f>
        <v>Q1</v>
      </c>
      <c r="X3214" t="str">
        <f>"Q"&amp;INT(MOD(MONTH(Sheet1[[#This Row],[Date]])-4,12/3)+1)</f>
        <v>Q2</v>
      </c>
      <c r="Y3214" t="str" cm="1">
        <f t="array" ref="Y3214">_xlfn.IFS(ROUND(L3214,0)&lt;=1,"Need to improve 0-1",ROUND(L3214,0)&lt;=2,"Okay 1-2",ROUND(L3214,0)&lt;=3,"Good 2-3",ROUND(L3214,0)&lt;=4,"Great 3-4",ROUND(L3214,0)&lt;=5,"Excellent 4-5")</f>
        <v>Good 2-3</v>
      </c>
      <c r="Z3214" t="str">
        <f t="shared" si="50"/>
        <v>0-1000</v>
      </c>
    </row>
    <row r="3215" spans="1:26" x14ac:dyDescent="0.3">
      <c r="A3215">
        <v>18219526</v>
      </c>
      <c r="B3215" t="s">
        <v>5384</v>
      </c>
      <c r="C3215">
        <v>1</v>
      </c>
      <c r="D3215" t="s">
        <v>14</v>
      </c>
      <c r="E3215" t="s">
        <v>395</v>
      </c>
      <c r="F3215" t="s">
        <v>16</v>
      </c>
      <c r="G3215" t="s">
        <v>21</v>
      </c>
      <c r="H3215" t="s">
        <v>16</v>
      </c>
      <c r="I3215">
        <v>1</v>
      </c>
      <c r="J3215">
        <v>37</v>
      </c>
      <c r="K3215">
        <v>300</v>
      </c>
      <c r="L3215">
        <v>3.2</v>
      </c>
      <c r="M3215" t="s">
        <v>2053</v>
      </c>
      <c r="N3215" t="str">
        <f>SUBSTITUTE(Sheet1[[#This Row],[Datekey_Opening]],"_","-")</f>
        <v>2011-1-22</v>
      </c>
      <c r="O3215">
        <f>YEAR(Sheet1[[#This Row],[Date]])</f>
        <v>2011</v>
      </c>
      <c r="P3215" t="str">
        <f>LOOKUP(Sheet1[[#This Row],[CountryCode]],$AI$4:$AI$18,$AJ$4:$AJ$18)</f>
        <v>India</v>
      </c>
      <c r="Q3215">
        <f>MONTH(Sheet1[[#This Row],[Date]])</f>
        <v>1</v>
      </c>
      <c r="R3215" t="str">
        <f>TEXT(Sheet1[[#This Row],[Date]],"MMMM")</f>
        <v>January</v>
      </c>
      <c r="S3215" t="str">
        <f>TEXT(Sheet1[[#This Row],[Date]],"YYYY-MMM")</f>
        <v>2011-Jan</v>
      </c>
      <c r="T3215">
        <f>WEEKDAY(Sheet1[[#This Row],[Date]])</f>
        <v>7</v>
      </c>
      <c r="U3215" t="str">
        <f>TEXT(Sheet1[[#This Row],[Date]],"DDDD")</f>
        <v>Saturday</v>
      </c>
      <c r="V3215" t="str">
        <f>"FM"&amp;MOD(MONTH(Sheet1[[#This Row],[Date]])-4,12)+1</f>
        <v>FM10</v>
      </c>
      <c r="W3215" t="str">
        <f>"Q"&amp;ROUNDUP(MONTH(Sheet1[[#This Row],[Date]])/3,0)</f>
        <v>Q1</v>
      </c>
      <c r="X3215" t="str">
        <f>"Q"&amp;INT(MOD(MONTH(Sheet1[[#This Row],[Date]])-4,12/3)+1)</f>
        <v>Q2</v>
      </c>
      <c r="Y3215" t="str" cm="1">
        <f t="array" ref="Y3215">_xlfn.IFS(ROUND(L3215,0)&lt;=1,"Need to improve 0-1",ROUND(L3215,0)&lt;=2,"Okay 1-2",ROUND(L3215,0)&lt;=3,"Good 2-3",ROUND(L3215,0)&lt;=4,"Great 3-4",ROUND(L3215,0)&lt;=5,"Excellent 4-5")</f>
        <v>Good 2-3</v>
      </c>
      <c r="Z3215" t="str">
        <f t="shared" si="50"/>
        <v>0-1000</v>
      </c>
    </row>
    <row r="3216" spans="1:26" x14ac:dyDescent="0.3">
      <c r="A3216">
        <v>18423867</v>
      </c>
      <c r="B3216" t="s">
        <v>5385</v>
      </c>
      <c r="C3216">
        <v>1</v>
      </c>
      <c r="D3216" t="s">
        <v>14</v>
      </c>
      <c r="E3216" t="s">
        <v>697</v>
      </c>
      <c r="F3216" t="s">
        <v>16</v>
      </c>
      <c r="G3216" t="s">
        <v>16</v>
      </c>
      <c r="H3216" t="s">
        <v>16</v>
      </c>
      <c r="I3216">
        <v>1</v>
      </c>
      <c r="J3216">
        <v>1</v>
      </c>
      <c r="K3216">
        <v>300</v>
      </c>
      <c r="L3216">
        <v>1</v>
      </c>
      <c r="M3216" t="s">
        <v>4036</v>
      </c>
      <c r="N3216" t="str">
        <f>SUBSTITUTE(Sheet1[[#This Row],[Datekey_Opening]],"_","-")</f>
        <v>2014-1-9</v>
      </c>
      <c r="O3216">
        <f>YEAR(Sheet1[[#This Row],[Date]])</f>
        <v>2014</v>
      </c>
      <c r="P3216" t="str">
        <f>LOOKUP(Sheet1[[#This Row],[CountryCode]],$AI$4:$AI$18,$AJ$4:$AJ$18)</f>
        <v>India</v>
      </c>
      <c r="Q3216">
        <f>MONTH(Sheet1[[#This Row],[Date]])</f>
        <v>1</v>
      </c>
      <c r="R3216" t="str">
        <f>TEXT(Sheet1[[#This Row],[Date]],"MMMM")</f>
        <v>January</v>
      </c>
      <c r="S3216" t="str">
        <f>TEXT(Sheet1[[#This Row],[Date]],"YYYY-MMM")</f>
        <v>2014-Jan</v>
      </c>
      <c r="T3216">
        <f>WEEKDAY(Sheet1[[#This Row],[Date]])</f>
        <v>5</v>
      </c>
      <c r="U3216" t="str">
        <f>TEXT(Sheet1[[#This Row],[Date]],"DDDD")</f>
        <v>Thursday</v>
      </c>
      <c r="V3216" t="str">
        <f>"FM"&amp;MOD(MONTH(Sheet1[[#This Row],[Date]])-4,12)+1</f>
        <v>FM10</v>
      </c>
      <c r="W3216" t="str">
        <f>"Q"&amp;ROUNDUP(MONTH(Sheet1[[#This Row],[Date]])/3,0)</f>
        <v>Q1</v>
      </c>
      <c r="X3216" t="str">
        <f>"Q"&amp;INT(MOD(MONTH(Sheet1[[#This Row],[Date]])-4,12/3)+1)</f>
        <v>Q2</v>
      </c>
      <c r="Y3216" t="str" cm="1">
        <f t="array" ref="Y3216">_xlfn.IFS(ROUND(L3216,0)&lt;=1,"Need to improve 0-1",ROUND(L3216,0)&lt;=2,"Okay 1-2",ROUND(L3216,0)&lt;=3,"Good 2-3",ROUND(L3216,0)&lt;=4,"Great 3-4",ROUND(L3216,0)&lt;=5,"Excellent 4-5")</f>
        <v>Need to improve 0-1</v>
      </c>
      <c r="Z3216" t="str">
        <f t="shared" si="50"/>
        <v>0-1000</v>
      </c>
    </row>
    <row r="3217" spans="1:26" x14ac:dyDescent="0.3">
      <c r="A3217">
        <v>307521</v>
      </c>
      <c r="B3217" t="s">
        <v>5386</v>
      </c>
      <c r="C3217">
        <v>1</v>
      </c>
      <c r="D3217" t="s">
        <v>14</v>
      </c>
      <c r="E3217" t="s">
        <v>610</v>
      </c>
      <c r="F3217" t="s">
        <v>16</v>
      </c>
      <c r="G3217" t="s">
        <v>16</v>
      </c>
      <c r="H3217" t="s">
        <v>16</v>
      </c>
      <c r="I3217">
        <v>1</v>
      </c>
      <c r="J3217">
        <v>3</v>
      </c>
      <c r="K3217">
        <v>300</v>
      </c>
      <c r="L3217">
        <v>1</v>
      </c>
      <c r="M3217" t="s">
        <v>5387</v>
      </c>
      <c r="N3217" t="str">
        <f>SUBSTITUTE(Sheet1[[#This Row],[Datekey_Opening]],"_","-")</f>
        <v>2016-1-21</v>
      </c>
      <c r="O3217">
        <f>YEAR(Sheet1[[#This Row],[Date]])</f>
        <v>2016</v>
      </c>
      <c r="P3217" t="str">
        <f>LOOKUP(Sheet1[[#This Row],[CountryCode]],$AI$4:$AI$18,$AJ$4:$AJ$18)</f>
        <v>India</v>
      </c>
      <c r="Q3217">
        <f>MONTH(Sheet1[[#This Row],[Date]])</f>
        <v>1</v>
      </c>
      <c r="R3217" t="str">
        <f>TEXT(Sheet1[[#This Row],[Date]],"MMMM")</f>
        <v>January</v>
      </c>
      <c r="S3217" t="str">
        <f>TEXT(Sheet1[[#This Row],[Date]],"YYYY-MMM")</f>
        <v>2016-Jan</v>
      </c>
      <c r="T3217">
        <f>WEEKDAY(Sheet1[[#This Row],[Date]])</f>
        <v>5</v>
      </c>
      <c r="U3217" t="str">
        <f>TEXT(Sheet1[[#This Row],[Date]],"DDDD")</f>
        <v>Thursday</v>
      </c>
      <c r="V3217" t="str">
        <f>"FM"&amp;MOD(MONTH(Sheet1[[#This Row],[Date]])-4,12)+1</f>
        <v>FM10</v>
      </c>
      <c r="W3217" t="str">
        <f>"Q"&amp;ROUNDUP(MONTH(Sheet1[[#This Row],[Date]])/3,0)</f>
        <v>Q1</v>
      </c>
      <c r="X3217" t="str">
        <f>"Q"&amp;INT(MOD(MONTH(Sheet1[[#This Row],[Date]])-4,12/3)+1)</f>
        <v>Q2</v>
      </c>
      <c r="Y3217" t="str" cm="1">
        <f t="array" ref="Y3217">_xlfn.IFS(ROUND(L3217,0)&lt;=1,"Need to improve 0-1",ROUND(L3217,0)&lt;=2,"Okay 1-2",ROUND(L3217,0)&lt;=3,"Good 2-3",ROUND(L3217,0)&lt;=4,"Great 3-4",ROUND(L3217,0)&lt;=5,"Excellent 4-5")</f>
        <v>Need to improve 0-1</v>
      </c>
      <c r="Z3217" t="str">
        <f t="shared" si="50"/>
        <v>0-1000</v>
      </c>
    </row>
    <row r="3218" spans="1:26" x14ac:dyDescent="0.3">
      <c r="A3218">
        <v>309006</v>
      </c>
      <c r="B3218" t="s">
        <v>5388</v>
      </c>
      <c r="C3218">
        <v>1</v>
      </c>
      <c r="D3218" t="s">
        <v>14</v>
      </c>
      <c r="E3218" t="s">
        <v>708</v>
      </c>
      <c r="F3218" t="s">
        <v>16</v>
      </c>
      <c r="G3218" t="s">
        <v>16</v>
      </c>
      <c r="H3218" t="s">
        <v>16</v>
      </c>
      <c r="I3218">
        <v>1</v>
      </c>
      <c r="J3218">
        <v>3</v>
      </c>
      <c r="K3218">
        <v>300</v>
      </c>
      <c r="L3218">
        <v>1</v>
      </c>
      <c r="M3218" t="s">
        <v>5389</v>
      </c>
      <c r="N3218" t="str">
        <f>SUBSTITUTE(Sheet1[[#This Row],[Datekey_Opening]],"_","-")</f>
        <v>2015-1-23</v>
      </c>
      <c r="O3218">
        <f>YEAR(Sheet1[[#This Row],[Date]])</f>
        <v>2015</v>
      </c>
      <c r="P3218" t="str">
        <f>LOOKUP(Sheet1[[#This Row],[CountryCode]],$AI$4:$AI$18,$AJ$4:$AJ$18)</f>
        <v>India</v>
      </c>
      <c r="Q3218">
        <f>MONTH(Sheet1[[#This Row],[Date]])</f>
        <v>1</v>
      </c>
      <c r="R3218" t="str">
        <f>TEXT(Sheet1[[#This Row],[Date]],"MMMM")</f>
        <v>January</v>
      </c>
      <c r="S3218" t="str">
        <f>TEXT(Sheet1[[#This Row],[Date]],"YYYY-MMM")</f>
        <v>2015-Jan</v>
      </c>
      <c r="T3218">
        <f>WEEKDAY(Sheet1[[#This Row],[Date]])</f>
        <v>6</v>
      </c>
      <c r="U3218" t="str">
        <f>TEXT(Sheet1[[#This Row],[Date]],"DDDD")</f>
        <v>Friday</v>
      </c>
      <c r="V3218" t="str">
        <f>"FM"&amp;MOD(MONTH(Sheet1[[#This Row],[Date]])-4,12)+1</f>
        <v>FM10</v>
      </c>
      <c r="W3218" t="str">
        <f>"Q"&amp;ROUNDUP(MONTH(Sheet1[[#This Row],[Date]])/3,0)</f>
        <v>Q1</v>
      </c>
      <c r="X3218" t="str">
        <f>"Q"&amp;INT(MOD(MONTH(Sheet1[[#This Row],[Date]])-4,12/3)+1)</f>
        <v>Q2</v>
      </c>
      <c r="Y3218" t="str" cm="1">
        <f t="array" ref="Y3218">_xlfn.IFS(ROUND(L3218,0)&lt;=1,"Need to improve 0-1",ROUND(L3218,0)&lt;=2,"Okay 1-2",ROUND(L3218,0)&lt;=3,"Good 2-3",ROUND(L3218,0)&lt;=4,"Great 3-4",ROUND(L3218,0)&lt;=5,"Excellent 4-5")</f>
        <v>Need to improve 0-1</v>
      </c>
      <c r="Z3218" t="str">
        <f t="shared" si="50"/>
        <v>0-1000</v>
      </c>
    </row>
    <row r="3219" spans="1:26" x14ac:dyDescent="0.3">
      <c r="A3219">
        <v>18363058</v>
      </c>
      <c r="B3219" t="s">
        <v>5390</v>
      </c>
      <c r="C3219">
        <v>1</v>
      </c>
      <c r="D3219" t="s">
        <v>14</v>
      </c>
      <c r="E3219" t="s">
        <v>395</v>
      </c>
      <c r="F3219" t="s">
        <v>16</v>
      </c>
      <c r="G3219" t="s">
        <v>21</v>
      </c>
      <c r="H3219" t="s">
        <v>16</v>
      </c>
      <c r="I3219">
        <v>1</v>
      </c>
      <c r="J3219">
        <v>2</v>
      </c>
      <c r="K3219">
        <v>300</v>
      </c>
      <c r="L3219">
        <v>1</v>
      </c>
      <c r="M3219" t="s">
        <v>4443</v>
      </c>
      <c r="N3219" t="str">
        <f>SUBSTITUTE(Sheet1[[#This Row],[Datekey_Opening]],"_","-")</f>
        <v>2018-1-27</v>
      </c>
      <c r="O3219">
        <f>YEAR(Sheet1[[#This Row],[Date]])</f>
        <v>2018</v>
      </c>
      <c r="P3219" t="str">
        <f>LOOKUP(Sheet1[[#This Row],[CountryCode]],$AI$4:$AI$18,$AJ$4:$AJ$18)</f>
        <v>India</v>
      </c>
      <c r="Q3219">
        <f>MONTH(Sheet1[[#This Row],[Date]])</f>
        <v>1</v>
      </c>
      <c r="R3219" t="str">
        <f>TEXT(Sheet1[[#This Row],[Date]],"MMMM")</f>
        <v>January</v>
      </c>
      <c r="S3219" t="str">
        <f>TEXT(Sheet1[[#This Row],[Date]],"YYYY-MMM")</f>
        <v>2018-Jan</v>
      </c>
      <c r="T3219">
        <f>WEEKDAY(Sheet1[[#This Row],[Date]])</f>
        <v>7</v>
      </c>
      <c r="U3219" t="str">
        <f>TEXT(Sheet1[[#This Row],[Date]],"DDDD")</f>
        <v>Saturday</v>
      </c>
      <c r="V3219" t="str">
        <f>"FM"&amp;MOD(MONTH(Sheet1[[#This Row],[Date]])-4,12)+1</f>
        <v>FM10</v>
      </c>
      <c r="W3219" t="str">
        <f>"Q"&amp;ROUNDUP(MONTH(Sheet1[[#This Row],[Date]])/3,0)</f>
        <v>Q1</v>
      </c>
      <c r="X3219" t="str">
        <f>"Q"&amp;INT(MOD(MONTH(Sheet1[[#This Row],[Date]])-4,12/3)+1)</f>
        <v>Q2</v>
      </c>
      <c r="Y3219" t="str" cm="1">
        <f t="array" ref="Y3219">_xlfn.IFS(ROUND(L3219,0)&lt;=1,"Need to improve 0-1",ROUND(L3219,0)&lt;=2,"Okay 1-2",ROUND(L3219,0)&lt;=3,"Good 2-3",ROUND(L3219,0)&lt;=4,"Great 3-4",ROUND(L3219,0)&lt;=5,"Excellent 4-5")</f>
        <v>Need to improve 0-1</v>
      </c>
      <c r="Z3219" t="str">
        <f t="shared" si="50"/>
        <v>0-1000</v>
      </c>
    </row>
    <row r="3220" spans="1:26" x14ac:dyDescent="0.3">
      <c r="A3220">
        <v>18175303</v>
      </c>
      <c r="B3220" t="s">
        <v>5113</v>
      </c>
      <c r="C3220">
        <v>1</v>
      </c>
      <c r="D3220" t="s">
        <v>14</v>
      </c>
      <c r="E3220" t="s">
        <v>4515</v>
      </c>
      <c r="F3220" t="s">
        <v>16</v>
      </c>
      <c r="G3220" t="s">
        <v>16</v>
      </c>
      <c r="H3220" t="s">
        <v>16</v>
      </c>
      <c r="I3220">
        <v>1</v>
      </c>
      <c r="J3220">
        <v>114</v>
      </c>
      <c r="K3220">
        <v>300</v>
      </c>
      <c r="L3220">
        <v>3.8</v>
      </c>
      <c r="M3220" t="s">
        <v>4665</v>
      </c>
      <c r="N3220" t="str">
        <f>SUBSTITUTE(Sheet1[[#This Row],[Datekey_Opening]],"_","-")</f>
        <v>2018-1-15</v>
      </c>
      <c r="O3220">
        <f>YEAR(Sheet1[[#This Row],[Date]])</f>
        <v>2018</v>
      </c>
      <c r="P3220" t="str">
        <f>LOOKUP(Sheet1[[#This Row],[CountryCode]],$AI$4:$AI$18,$AJ$4:$AJ$18)</f>
        <v>India</v>
      </c>
      <c r="Q3220">
        <f>MONTH(Sheet1[[#This Row],[Date]])</f>
        <v>1</v>
      </c>
      <c r="R3220" t="str">
        <f>TEXT(Sheet1[[#This Row],[Date]],"MMMM")</f>
        <v>January</v>
      </c>
      <c r="S3220" t="str">
        <f>TEXT(Sheet1[[#This Row],[Date]],"YYYY-MMM")</f>
        <v>2018-Jan</v>
      </c>
      <c r="T3220">
        <f>WEEKDAY(Sheet1[[#This Row],[Date]])</f>
        <v>2</v>
      </c>
      <c r="U3220" t="str">
        <f>TEXT(Sheet1[[#This Row],[Date]],"DDDD")</f>
        <v>Monday</v>
      </c>
      <c r="V3220" t="str">
        <f>"FM"&amp;MOD(MONTH(Sheet1[[#This Row],[Date]])-4,12)+1</f>
        <v>FM10</v>
      </c>
      <c r="W3220" t="str">
        <f>"Q"&amp;ROUNDUP(MONTH(Sheet1[[#This Row],[Date]])/3,0)</f>
        <v>Q1</v>
      </c>
      <c r="X3220" t="str">
        <f>"Q"&amp;INT(MOD(MONTH(Sheet1[[#This Row],[Date]])-4,12/3)+1)</f>
        <v>Q2</v>
      </c>
      <c r="Y3220" t="str" cm="1">
        <f t="array" ref="Y3220">_xlfn.IFS(ROUND(L3220,0)&lt;=1,"Need to improve 0-1",ROUND(L3220,0)&lt;=2,"Okay 1-2",ROUND(L3220,0)&lt;=3,"Good 2-3",ROUND(L3220,0)&lt;=4,"Great 3-4",ROUND(L3220,0)&lt;=5,"Excellent 4-5")</f>
        <v>Great 3-4</v>
      </c>
      <c r="Z3220" t="str">
        <f t="shared" si="50"/>
        <v>0-1000</v>
      </c>
    </row>
    <row r="3221" spans="1:26" x14ac:dyDescent="0.3">
      <c r="A3221">
        <v>18322639</v>
      </c>
      <c r="B3221" t="s">
        <v>5391</v>
      </c>
      <c r="C3221">
        <v>1</v>
      </c>
      <c r="D3221" t="s">
        <v>14</v>
      </c>
      <c r="E3221" t="s">
        <v>5392</v>
      </c>
      <c r="F3221" t="s">
        <v>16</v>
      </c>
      <c r="G3221" t="s">
        <v>16</v>
      </c>
      <c r="H3221" t="s">
        <v>16</v>
      </c>
      <c r="I3221">
        <v>1</v>
      </c>
      <c r="J3221">
        <v>5</v>
      </c>
      <c r="K3221">
        <v>300</v>
      </c>
      <c r="L3221">
        <v>3</v>
      </c>
      <c r="M3221" t="s">
        <v>1289</v>
      </c>
      <c r="N3221" t="str">
        <f>SUBSTITUTE(Sheet1[[#This Row],[Datekey_Opening]],"_","-")</f>
        <v>2018-1-22</v>
      </c>
      <c r="O3221">
        <f>YEAR(Sheet1[[#This Row],[Date]])</f>
        <v>2018</v>
      </c>
      <c r="P3221" t="str">
        <f>LOOKUP(Sheet1[[#This Row],[CountryCode]],$AI$4:$AI$18,$AJ$4:$AJ$18)</f>
        <v>India</v>
      </c>
      <c r="Q3221">
        <f>MONTH(Sheet1[[#This Row],[Date]])</f>
        <v>1</v>
      </c>
      <c r="R3221" t="str">
        <f>TEXT(Sheet1[[#This Row],[Date]],"MMMM")</f>
        <v>January</v>
      </c>
      <c r="S3221" t="str">
        <f>TEXT(Sheet1[[#This Row],[Date]],"YYYY-MMM")</f>
        <v>2018-Jan</v>
      </c>
      <c r="T3221">
        <f>WEEKDAY(Sheet1[[#This Row],[Date]])</f>
        <v>2</v>
      </c>
      <c r="U3221" t="str">
        <f>TEXT(Sheet1[[#This Row],[Date]],"DDDD")</f>
        <v>Monday</v>
      </c>
      <c r="V3221" t="str">
        <f>"FM"&amp;MOD(MONTH(Sheet1[[#This Row],[Date]])-4,12)+1</f>
        <v>FM10</v>
      </c>
      <c r="W3221" t="str">
        <f>"Q"&amp;ROUNDUP(MONTH(Sheet1[[#This Row],[Date]])/3,0)</f>
        <v>Q1</v>
      </c>
      <c r="X3221" t="str">
        <f>"Q"&amp;INT(MOD(MONTH(Sheet1[[#This Row],[Date]])-4,12/3)+1)</f>
        <v>Q2</v>
      </c>
      <c r="Y3221" t="str" cm="1">
        <f t="array" ref="Y3221">_xlfn.IFS(ROUND(L3221,0)&lt;=1,"Need to improve 0-1",ROUND(L3221,0)&lt;=2,"Okay 1-2",ROUND(L3221,0)&lt;=3,"Good 2-3",ROUND(L3221,0)&lt;=4,"Great 3-4",ROUND(L3221,0)&lt;=5,"Excellent 4-5")</f>
        <v>Good 2-3</v>
      </c>
      <c r="Z3221" t="str">
        <f t="shared" si="50"/>
        <v>0-1000</v>
      </c>
    </row>
    <row r="3222" spans="1:26" x14ac:dyDescent="0.3">
      <c r="A3222">
        <v>300406</v>
      </c>
      <c r="B3222" t="s">
        <v>5393</v>
      </c>
      <c r="C3222">
        <v>1</v>
      </c>
      <c r="D3222" t="s">
        <v>14</v>
      </c>
      <c r="E3222" t="s">
        <v>405</v>
      </c>
      <c r="F3222" t="s">
        <v>16</v>
      </c>
      <c r="G3222" t="s">
        <v>16</v>
      </c>
      <c r="H3222" t="s">
        <v>16</v>
      </c>
      <c r="I3222">
        <v>1</v>
      </c>
      <c r="J3222">
        <v>12</v>
      </c>
      <c r="K3222">
        <v>300</v>
      </c>
      <c r="L3222">
        <v>3.1</v>
      </c>
      <c r="M3222" t="s">
        <v>5394</v>
      </c>
      <c r="N3222" t="str">
        <f>SUBSTITUTE(Sheet1[[#This Row],[Datekey_Opening]],"_","-")</f>
        <v>2013-1-7</v>
      </c>
      <c r="O3222">
        <f>YEAR(Sheet1[[#This Row],[Date]])</f>
        <v>2013</v>
      </c>
      <c r="P3222" t="str">
        <f>LOOKUP(Sheet1[[#This Row],[CountryCode]],$AI$4:$AI$18,$AJ$4:$AJ$18)</f>
        <v>India</v>
      </c>
      <c r="Q3222">
        <f>MONTH(Sheet1[[#This Row],[Date]])</f>
        <v>1</v>
      </c>
      <c r="R3222" t="str">
        <f>TEXT(Sheet1[[#This Row],[Date]],"MMMM")</f>
        <v>January</v>
      </c>
      <c r="S3222" t="str">
        <f>TEXT(Sheet1[[#This Row],[Date]],"YYYY-MMM")</f>
        <v>2013-Jan</v>
      </c>
      <c r="T3222">
        <f>WEEKDAY(Sheet1[[#This Row],[Date]])</f>
        <v>2</v>
      </c>
      <c r="U3222" t="str">
        <f>TEXT(Sheet1[[#This Row],[Date]],"DDDD")</f>
        <v>Monday</v>
      </c>
      <c r="V3222" t="str">
        <f>"FM"&amp;MOD(MONTH(Sheet1[[#This Row],[Date]])-4,12)+1</f>
        <v>FM10</v>
      </c>
      <c r="W3222" t="str">
        <f>"Q"&amp;ROUNDUP(MONTH(Sheet1[[#This Row],[Date]])/3,0)</f>
        <v>Q1</v>
      </c>
      <c r="X3222" t="str">
        <f>"Q"&amp;INT(MOD(MONTH(Sheet1[[#This Row],[Date]])-4,12/3)+1)</f>
        <v>Q2</v>
      </c>
      <c r="Y3222" t="str" cm="1">
        <f t="array" ref="Y3222">_xlfn.IFS(ROUND(L3222,0)&lt;=1,"Need to improve 0-1",ROUND(L3222,0)&lt;=2,"Okay 1-2",ROUND(L3222,0)&lt;=3,"Good 2-3",ROUND(L3222,0)&lt;=4,"Great 3-4",ROUND(L3222,0)&lt;=5,"Excellent 4-5")</f>
        <v>Good 2-3</v>
      </c>
      <c r="Z3222" t="str">
        <f t="shared" si="50"/>
        <v>0-1000</v>
      </c>
    </row>
    <row r="3223" spans="1:26" x14ac:dyDescent="0.3">
      <c r="A3223">
        <v>18380891</v>
      </c>
      <c r="B3223" t="s">
        <v>5395</v>
      </c>
      <c r="C3223">
        <v>1</v>
      </c>
      <c r="D3223" t="s">
        <v>14</v>
      </c>
      <c r="E3223" t="s">
        <v>446</v>
      </c>
      <c r="F3223" t="s">
        <v>16</v>
      </c>
      <c r="G3223" t="s">
        <v>21</v>
      </c>
      <c r="H3223" t="s">
        <v>16</v>
      </c>
      <c r="I3223">
        <v>1</v>
      </c>
      <c r="J3223">
        <v>35</v>
      </c>
      <c r="K3223">
        <v>300</v>
      </c>
      <c r="L3223">
        <v>3.6</v>
      </c>
      <c r="M3223" t="s">
        <v>259</v>
      </c>
      <c r="N3223" t="str">
        <f>SUBSTITUTE(Sheet1[[#This Row],[Datekey_Opening]],"_","-")</f>
        <v>2018-1-24</v>
      </c>
      <c r="O3223">
        <f>YEAR(Sheet1[[#This Row],[Date]])</f>
        <v>2018</v>
      </c>
      <c r="P3223" t="str">
        <f>LOOKUP(Sheet1[[#This Row],[CountryCode]],$AI$4:$AI$18,$AJ$4:$AJ$18)</f>
        <v>India</v>
      </c>
      <c r="Q3223">
        <f>MONTH(Sheet1[[#This Row],[Date]])</f>
        <v>1</v>
      </c>
      <c r="R3223" t="str">
        <f>TEXT(Sheet1[[#This Row],[Date]],"MMMM")</f>
        <v>January</v>
      </c>
      <c r="S3223" t="str">
        <f>TEXT(Sheet1[[#This Row],[Date]],"YYYY-MMM")</f>
        <v>2018-Jan</v>
      </c>
      <c r="T3223">
        <f>WEEKDAY(Sheet1[[#This Row],[Date]])</f>
        <v>4</v>
      </c>
      <c r="U3223" t="str">
        <f>TEXT(Sheet1[[#This Row],[Date]],"DDDD")</f>
        <v>Wednesday</v>
      </c>
      <c r="V3223" t="str">
        <f>"FM"&amp;MOD(MONTH(Sheet1[[#This Row],[Date]])-4,12)+1</f>
        <v>FM10</v>
      </c>
      <c r="W3223" t="str">
        <f>"Q"&amp;ROUNDUP(MONTH(Sheet1[[#This Row],[Date]])/3,0)</f>
        <v>Q1</v>
      </c>
      <c r="X3223" t="str">
        <f>"Q"&amp;INT(MOD(MONTH(Sheet1[[#This Row],[Date]])-4,12/3)+1)</f>
        <v>Q2</v>
      </c>
      <c r="Y3223" t="str" cm="1">
        <f t="array" ref="Y3223">_xlfn.IFS(ROUND(L3223,0)&lt;=1,"Need to improve 0-1",ROUND(L3223,0)&lt;=2,"Okay 1-2",ROUND(L3223,0)&lt;=3,"Good 2-3",ROUND(L3223,0)&lt;=4,"Great 3-4",ROUND(L3223,0)&lt;=5,"Excellent 4-5")</f>
        <v>Great 3-4</v>
      </c>
      <c r="Z3223" t="str">
        <f t="shared" si="50"/>
        <v>0-1000</v>
      </c>
    </row>
    <row r="3224" spans="1:26" x14ac:dyDescent="0.3">
      <c r="A3224">
        <v>309384</v>
      </c>
      <c r="B3224" t="s">
        <v>5396</v>
      </c>
      <c r="C3224">
        <v>1</v>
      </c>
      <c r="D3224" t="s">
        <v>14</v>
      </c>
      <c r="E3224" t="s">
        <v>3457</v>
      </c>
      <c r="F3224" t="s">
        <v>16</v>
      </c>
      <c r="G3224" t="s">
        <v>16</v>
      </c>
      <c r="H3224" t="s">
        <v>16</v>
      </c>
      <c r="I3224">
        <v>1</v>
      </c>
      <c r="J3224">
        <v>9</v>
      </c>
      <c r="K3224">
        <v>300</v>
      </c>
      <c r="L3224">
        <v>3.1</v>
      </c>
      <c r="M3224" t="s">
        <v>4965</v>
      </c>
      <c r="N3224" t="str">
        <f>SUBSTITUTE(Sheet1[[#This Row],[Datekey_Opening]],"_","-")</f>
        <v>2013-12-18</v>
      </c>
      <c r="O3224">
        <f>YEAR(Sheet1[[#This Row],[Date]])</f>
        <v>2013</v>
      </c>
      <c r="P3224" t="str">
        <f>LOOKUP(Sheet1[[#This Row],[CountryCode]],$AI$4:$AI$18,$AJ$4:$AJ$18)</f>
        <v>India</v>
      </c>
      <c r="Q3224">
        <f>MONTH(Sheet1[[#This Row],[Date]])</f>
        <v>12</v>
      </c>
      <c r="R3224" t="str">
        <f>TEXT(Sheet1[[#This Row],[Date]],"MMMM")</f>
        <v>December</v>
      </c>
      <c r="S3224" t="str">
        <f>TEXT(Sheet1[[#This Row],[Date]],"YYYY-MMM")</f>
        <v>2013-Dec</v>
      </c>
      <c r="T3224">
        <f>WEEKDAY(Sheet1[[#This Row],[Date]])</f>
        <v>4</v>
      </c>
      <c r="U3224" t="str">
        <f>TEXT(Sheet1[[#This Row],[Date]],"DDDD")</f>
        <v>Wednesday</v>
      </c>
      <c r="V3224" t="str">
        <f>"FM"&amp;MOD(MONTH(Sheet1[[#This Row],[Date]])-4,12)+1</f>
        <v>FM9</v>
      </c>
      <c r="W3224" t="str">
        <f>"Q"&amp;ROUNDUP(MONTH(Sheet1[[#This Row],[Date]])/3,0)</f>
        <v>Q4</v>
      </c>
      <c r="X3224" t="str">
        <f>"Q"&amp;INT(MOD(MONTH(Sheet1[[#This Row],[Date]])-4,12/3)+1)</f>
        <v>Q1</v>
      </c>
      <c r="Y3224" t="str" cm="1">
        <f t="array" ref="Y3224">_xlfn.IFS(ROUND(L3224,0)&lt;=1,"Need to improve 0-1",ROUND(L3224,0)&lt;=2,"Okay 1-2",ROUND(L3224,0)&lt;=3,"Good 2-3",ROUND(L3224,0)&lt;=4,"Great 3-4",ROUND(L3224,0)&lt;=5,"Excellent 4-5")</f>
        <v>Good 2-3</v>
      </c>
      <c r="Z3224" t="str">
        <f t="shared" si="50"/>
        <v>0-1000</v>
      </c>
    </row>
    <row r="3225" spans="1:26" x14ac:dyDescent="0.3">
      <c r="A3225">
        <v>18441672</v>
      </c>
      <c r="B3225" t="s">
        <v>5201</v>
      </c>
      <c r="C3225">
        <v>1</v>
      </c>
      <c r="D3225" t="s">
        <v>14</v>
      </c>
      <c r="E3225" t="s">
        <v>426</v>
      </c>
      <c r="F3225" t="s">
        <v>16</v>
      </c>
      <c r="G3225" t="s">
        <v>16</v>
      </c>
      <c r="H3225" t="s">
        <v>16</v>
      </c>
      <c r="I3225">
        <v>1</v>
      </c>
      <c r="J3225">
        <v>1</v>
      </c>
      <c r="K3225">
        <v>300</v>
      </c>
      <c r="L3225">
        <v>1</v>
      </c>
      <c r="M3225" t="s">
        <v>894</v>
      </c>
      <c r="N3225" t="str">
        <f>SUBSTITUTE(Sheet1[[#This Row],[Datekey_Opening]],"_","-")</f>
        <v>2017-12-20</v>
      </c>
      <c r="O3225">
        <f>YEAR(Sheet1[[#This Row],[Date]])</f>
        <v>2017</v>
      </c>
      <c r="P3225" t="str">
        <f>LOOKUP(Sheet1[[#This Row],[CountryCode]],$AI$4:$AI$18,$AJ$4:$AJ$18)</f>
        <v>India</v>
      </c>
      <c r="Q3225">
        <f>MONTH(Sheet1[[#This Row],[Date]])</f>
        <v>12</v>
      </c>
      <c r="R3225" t="str">
        <f>TEXT(Sheet1[[#This Row],[Date]],"MMMM")</f>
        <v>December</v>
      </c>
      <c r="S3225" t="str">
        <f>TEXT(Sheet1[[#This Row],[Date]],"YYYY-MMM")</f>
        <v>2017-Dec</v>
      </c>
      <c r="T3225">
        <f>WEEKDAY(Sheet1[[#This Row],[Date]])</f>
        <v>4</v>
      </c>
      <c r="U3225" t="str">
        <f>TEXT(Sheet1[[#This Row],[Date]],"DDDD")</f>
        <v>Wednesday</v>
      </c>
      <c r="V3225" t="str">
        <f>"FM"&amp;MOD(MONTH(Sheet1[[#This Row],[Date]])-4,12)+1</f>
        <v>FM9</v>
      </c>
      <c r="W3225" t="str">
        <f>"Q"&amp;ROUNDUP(MONTH(Sheet1[[#This Row],[Date]])/3,0)</f>
        <v>Q4</v>
      </c>
      <c r="X3225" t="str">
        <f>"Q"&amp;INT(MOD(MONTH(Sheet1[[#This Row],[Date]])-4,12/3)+1)</f>
        <v>Q1</v>
      </c>
      <c r="Y3225" t="str" cm="1">
        <f t="array" ref="Y3225">_xlfn.IFS(ROUND(L3225,0)&lt;=1,"Need to improve 0-1",ROUND(L3225,0)&lt;=2,"Okay 1-2",ROUND(L3225,0)&lt;=3,"Good 2-3",ROUND(L3225,0)&lt;=4,"Great 3-4",ROUND(L3225,0)&lt;=5,"Excellent 4-5")</f>
        <v>Need to improve 0-1</v>
      </c>
      <c r="Z3225" t="str">
        <f t="shared" si="50"/>
        <v>0-1000</v>
      </c>
    </row>
    <row r="3226" spans="1:26" x14ac:dyDescent="0.3">
      <c r="A3226">
        <v>18248970</v>
      </c>
      <c r="B3226" t="s">
        <v>5397</v>
      </c>
      <c r="C3226">
        <v>1</v>
      </c>
      <c r="D3226" t="s">
        <v>14</v>
      </c>
      <c r="E3226" t="s">
        <v>951</v>
      </c>
      <c r="F3226" t="s">
        <v>16</v>
      </c>
      <c r="G3226" t="s">
        <v>16</v>
      </c>
      <c r="H3226" t="s">
        <v>16</v>
      </c>
      <c r="I3226">
        <v>1</v>
      </c>
      <c r="J3226">
        <v>1</v>
      </c>
      <c r="K3226">
        <v>300</v>
      </c>
      <c r="L3226">
        <v>1</v>
      </c>
      <c r="M3226" t="s">
        <v>5398</v>
      </c>
      <c r="N3226" t="str">
        <f>SUBSTITUTE(Sheet1[[#This Row],[Datekey_Opening]],"_","-")</f>
        <v>2010-12-11</v>
      </c>
      <c r="O3226">
        <f>YEAR(Sheet1[[#This Row],[Date]])</f>
        <v>2010</v>
      </c>
      <c r="P3226" t="str">
        <f>LOOKUP(Sheet1[[#This Row],[CountryCode]],$AI$4:$AI$18,$AJ$4:$AJ$18)</f>
        <v>India</v>
      </c>
      <c r="Q3226">
        <f>MONTH(Sheet1[[#This Row],[Date]])</f>
        <v>12</v>
      </c>
      <c r="R3226" t="str">
        <f>TEXT(Sheet1[[#This Row],[Date]],"MMMM")</f>
        <v>December</v>
      </c>
      <c r="S3226" t="str">
        <f>TEXT(Sheet1[[#This Row],[Date]],"YYYY-MMM")</f>
        <v>2010-Dec</v>
      </c>
      <c r="T3226">
        <f>WEEKDAY(Sheet1[[#This Row],[Date]])</f>
        <v>7</v>
      </c>
      <c r="U3226" t="str">
        <f>TEXT(Sheet1[[#This Row],[Date]],"DDDD")</f>
        <v>Saturday</v>
      </c>
      <c r="V3226" t="str">
        <f>"FM"&amp;MOD(MONTH(Sheet1[[#This Row],[Date]])-4,12)+1</f>
        <v>FM9</v>
      </c>
      <c r="W3226" t="str">
        <f>"Q"&amp;ROUNDUP(MONTH(Sheet1[[#This Row],[Date]])/3,0)</f>
        <v>Q4</v>
      </c>
      <c r="X3226" t="str">
        <f>"Q"&amp;INT(MOD(MONTH(Sheet1[[#This Row],[Date]])-4,12/3)+1)</f>
        <v>Q1</v>
      </c>
      <c r="Y3226" t="str" cm="1">
        <f t="array" ref="Y3226">_xlfn.IFS(ROUND(L3226,0)&lt;=1,"Need to improve 0-1",ROUND(L3226,0)&lt;=2,"Okay 1-2",ROUND(L3226,0)&lt;=3,"Good 2-3",ROUND(L3226,0)&lt;=4,"Great 3-4",ROUND(L3226,0)&lt;=5,"Excellent 4-5")</f>
        <v>Need to improve 0-1</v>
      </c>
      <c r="Z3226" t="str">
        <f t="shared" si="50"/>
        <v>0-1000</v>
      </c>
    </row>
    <row r="3227" spans="1:26" x14ac:dyDescent="0.3">
      <c r="A3227">
        <v>2134</v>
      </c>
      <c r="B3227" t="s">
        <v>5324</v>
      </c>
      <c r="C3227">
        <v>1</v>
      </c>
      <c r="D3227" t="s">
        <v>14</v>
      </c>
      <c r="E3227" t="s">
        <v>1057</v>
      </c>
      <c r="F3227" t="s">
        <v>16</v>
      </c>
      <c r="G3227" t="s">
        <v>21</v>
      </c>
      <c r="H3227" t="s">
        <v>16</v>
      </c>
      <c r="I3227">
        <v>1</v>
      </c>
      <c r="J3227">
        <v>23</v>
      </c>
      <c r="K3227">
        <v>300</v>
      </c>
      <c r="L3227">
        <v>2.8</v>
      </c>
      <c r="M3227" t="s">
        <v>2089</v>
      </c>
      <c r="N3227" t="str">
        <f>SUBSTITUTE(Sheet1[[#This Row],[Datekey_Opening]],"_","-")</f>
        <v>2018-12-23</v>
      </c>
      <c r="O3227">
        <f>YEAR(Sheet1[[#This Row],[Date]])</f>
        <v>2018</v>
      </c>
      <c r="P3227" t="str">
        <f>LOOKUP(Sheet1[[#This Row],[CountryCode]],$AI$4:$AI$18,$AJ$4:$AJ$18)</f>
        <v>India</v>
      </c>
      <c r="Q3227">
        <f>MONTH(Sheet1[[#This Row],[Date]])</f>
        <v>12</v>
      </c>
      <c r="R3227" t="str">
        <f>TEXT(Sheet1[[#This Row],[Date]],"MMMM")</f>
        <v>December</v>
      </c>
      <c r="S3227" t="str">
        <f>TEXT(Sheet1[[#This Row],[Date]],"YYYY-MMM")</f>
        <v>2018-Dec</v>
      </c>
      <c r="T3227">
        <f>WEEKDAY(Sheet1[[#This Row],[Date]])</f>
        <v>1</v>
      </c>
      <c r="U3227" t="str">
        <f>TEXT(Sheet1[[#This Row],[Date]],"DDDD")</f>
        <v>Sunday</v>
      </c>
      <c r="V3227" t="str">
        <f>"FM"&amp;MOD(MONTH(Sheet1[[#This Row],[Date]])-4,12)+1</f>
        <v>FM9</v>
      </c>
      <c r="W3227" t="str">
        <f>"Q"&amp;ROUNDUP(MONTH(Sheet1[[#This Row],[Date]])/3,0)</f>
        <v>Q4</v>
      </c>
      <c r="X3227" t="str">
        <f>"Q"&amp;INT(MOD(MONTH(Sheet1[[#This Row],[Date]])-4,12/3)+1)</f>
        <v>Q1</v>
      </c>
      <c r="Y3227" t="str" cm="1">
        <f t="array" ref="Y3227">_xlfn.IFS(ROUND(L3227,0)&lt;=1,"Need to improve 0-1",ROUND(L3227,0)&lt;=2,"Okay 1-2",ROUND(L3227,0)&lt;=3,"Good 2-3",ROUND(L3227,0)&lt;=4,"Great 3-4",ROUND(L3227,0)&lt;=5,"Excellent 4-5")</f>
        <v>Good 2-3</v>
      </c>
      <c r="Z3227" t="str">
        <f t="shared" si="50"/>
        <v>0-1000</v>
      </c>
    </row>
    <row r="3228" spans="1:26" x14ac:dyDescent="0.3">
      <c r="A3228">
        <v>6704</v>
      </c>
      <c r="B3228" t="s">
        <v>5094</v>
      </c>
      <c r="C3228">
        <v>1</v>
      </c>
      <c r="D3228" t="s">
        <v>14</v>
      </c>
      <c r="E3228" t="s">
        <v>5095</v>
      </c>
      <c r="F3228" t="s">
        <v>16</v>
      </c>
      <c r="G3228" t="s">
        <v>16</v>
      </c>
      <c r="H3228" t="s">
        <v>16</v>
      </c>
      <c r="I3228">
        <v>1</v>
      </c>
      <c r="J3228">
        <v>163</v>
      </c>
      <c r="K3228">
        <v>300</v>
      </c>
      <c r="L3228">
        <v>3.9</v>
      </c>
      <c r="M3228" t="s">
        <v>5399</v>
      </c>
      <c r="N3228" t="str">
        <f>SUBSTITUTE(Sheet1[[#This Row],[Datekey_Opening]],"_","-")</f>
        <v>2011-12-25</v>
      </c>
      <c r="O3228">
        <f>YEAR(Sheet1[[#This Row],[Date]])</f>
        <v>2011</v>
      </c>
      <c r="P3228" t="str">
        <f>LOOKUP(Sheet1[[#This Row],[CountryCode]],$AI$4:$AI$18,$AJ$4:$AJ$18)</f>
        <v>India</v>
      </c>
      <c r="Q3228">
        <f>MONTH(Sheet1[[#This Row],[Date]])</f>
        <v>12</v>
      </c>
      <c r="R3228" t="str">
        <f>TEXT(Sheet1[[#This Row],[Date]],"MMMM")</f>
        <v>December</v>
      </c>
      <c r="S3228" t="str">
        <f>TEXT(Sheet1[[#This Row],[Date]],"YYYY-MMM")</f>
        <v>2011-Dec</v>
      </c>
      <c r="T3228">
        <f>WEEKDAY(Sheet1[[#This Row],[Date]])</f>
        <v>1</v>
      </c>
      <c r="U3228" t="str">
        <f>TEXT(Sheet1[[#This Row],[Date]],"DDDD")</f>
        <v>Sunday</v>
      </c>
      <c r="V3228" t="str">
        <f>"FM"&amp;MOD(MONTH(Sheet1[[#This Row],[Date]])-4,12)+1</f>
        <v>FM9</v>
      </c>
      <c r="W3228" t="str">
        <f>"Q"&amp;ROUNDUP(MONTH(Sheet1[[#This Row],[Date]])/3,0)</f>
        <v>Q4</v>
      </c>
      <c r="X3228" t="str">
        <f>"Q"&amp;INT(MOD(MONTH(Sheet1[[#This Row],[Date]])-4,12/3)+1)</f>
        <v>Q1</v>
      </c>
      <c r="Y3228" t="str" cm="1">
        <f t="array" ref="Y3228">_xlfn.IFS(ROUND(L3228,0)&lt;=1,"Need to improve 0-1",ROUND(L3228,0)&lt;=2,"Okay 1-2",ROUND(L3228,0)&lt;=3,"Good 2-3",ROUND(L3228,0)&lt;=4,"Great 3-4",ROUND(L3228,0)&lt;=5,"Excellent 4-5")</f>
        <v>Great 3-4</v>
      </c>
      <c r="Z3228" t="str">
        <f t="shared" si="50"/>
        <v>0-1000</v>
      </c>
    </row>
    <row r="3229" spans="1:26" x14ac:dyDescent="0.3">
      <c r="A3229">
        <v>18354627</v>
      </c>
      <c r="B3229" t="s">
        <v>5400</v>
      </c>
      <c r="C3229">
        <v>1</v>
      </c>
      <c r="D3229" t="s">
        <v>14</v>
      </c>
      <c r="E3229" t="s">
        <v>2574</v>
      </c>
      <c r="F3229" t="s">
        <v>16</v>
      </c>
      <c r="G3229" t="s">
        <v>21</v>
      </c>
      <c r="H3229" t="s">
        <v>16</v>
      </c>
      <c r="I3229">
        <v>1</v>
      </c>
      <c r="J3229">
        <v>18</v>
      </c>
      <c r="K3229">
        <v>300</v>
      </c>
      <c r="L3229">
        <v>3.3</v>
      </c>
      <c r="M3229" t="s">
        <v>5401</v>
      </c>
      <c r="N3229" t="str">
        <f>SUBSTITUTE(Sheet1[[#This Row],[Datekey_Opening]],"_","-")</f>
        <v>2014-12-13</v>
      </c>
      <c r="O3229">
        <f>YEAR(Sheet1[[#This Row],[Date]])</f>
        <v>2014</v>
      </c>
      <c r="P3229" t="str">
        <f>LOOKUP(Sheet1[[#This Row],[CountryCode]],$AI$4:$AI$18,$AJ$4:$AJ$18)</f>
        <v>India</v>
      </c>
      <c r="Q3229">
        <f>MONTH(Sheet1[[#This Row],[Date]])</f>
        <v>12</v>
      </c>
      <c r="R3229" t="str">
        <f>TEXT(Sheet1[[#This Row],[Date]],"MMMM")</f>
        <v>December</v>
      </c>
      <c r="S3229" t="str">
        <f>TEXT(Sheet1[[#This Row],[Date]],"YYYY-MMM")</f>
        <v>2014-Dec</v>
      </c>
      <c r="T3229">
        <f>WEEKDAY(Sheet1[[#This Row],[Date]])</f>
        <v>7</v>
      </c>
      <c r="U3229" t="str">
        <f>TEXT(Sheet1[[#This Row],[Date]],"DDDD")</f>
        <v>Saturday</v>
      </c>
      <c r="V3229" t="str">
        <f>"FM"&amp;MOD(MONTH(Sheet1[[#This Row],[Date]])-4,12)+1</f>
        <v>FM9</v>
      </c>
      <c r="W3229" t="str">
        <f>"Q"&amp;ROUNDUP(MONTH(Sheet1[[#This Row],[Date]])/3,0)</f>
        <v>Q4</v>
      </c>
      <c r="X3229" t="str">
        <f>"Q"&amp;INT(MOD(MONTH(Sheet1[[#This Row],[Date]])-4,12/3)+1)</f>
        <v>Q1</v>
      </c>
      <c r="Y3229" t="str" cm="1">
        <f t="array" ref="Y3229">_xlfn.IFS(ROUND(L3229,0)&lt;=1,"Need to improve 0-1",ROUND(L3229,0)&lt;=2,"Okay 1-2",ROUND(L3229,0)&lt;=3,"Good 2-3",ROUND(L3229,0)&lt;=4,"Great 3-4",ROUND(L3229,0)&lt;=5,"Excellent 4-5")</f>
        <v>Good 2-3</v>
      </c>
      <c r="Z3229" t="str">
        <f t="shared" si="50"/>
        <v>0-1000</v>
      </c>
    </row>
    <row r="3230" spans="1:26" x14ac:dyDescent="0.3">
      <c r="A3230">
        <v>300408</v>
      </c>
      <c r="B3230" t="s">
        <v>2300</v>
      </c>
      <c r="C3230">
        <v>1</v>
      </c>
      <c r="D3230" t="s">
        <v>14</v>
      </c>
      <c r="E3230" t="s">
        <v>2301</v>
      </c>
      <c r="F3230" t="s">
        <v>16</v>
      </c>
      <c r="G3230" t="s">
        <v>16</v>
      </c>
      <c r="H3230" t="s">
        <v>16</v>
      </c>
      <c r="I3230">
        <v>1</v>
      </c>
      <c r="J3230">
        <v>195</v>
      </c>
      <c r="K3230">
        <v>300</v>
      </c>
      <c r="L3230">
        <v>3.6</v>
      </c>
      <c r="M3230" t="s">
        <v>5402</v>
      </c>
      <c r="N3230" t="str">
        <f>SUBSTITUTE(Sheet1[[#This Row],[Datekey_Opening]],"_","-")</f>
        <v>2018-12-6</v>
      </c>
      <c r="O3230">
        <f>YEAR(Sheet1[[#This Row],[Date]])</f>
        <v>2018</v>
      </c>
      <c r="P3230" t="str">
        <f>LOOKUP(Sheet1[[#This Row],[CountryCode]],$AI$4:$AI$18,$AJ$4:$AJ$18)</f>
        <v>India</v>
      </c>
      <c r="Q3230">
        <f>MONTH(Sheet1[[#This Row],[Date]])</f>
        <v>12</v>
      </c>
      <c r="R3230" t="str">
        <f>TEXT(Sheet1[[#This Row],[Date]],"MMMM")</f>
        <v>December</v>
      </c>
      <c r="S3230" t="str">
        <f>TEXT(Sheet1[[#This Row],[Date]],"YYYY-MMM")</f>
        <v>2018-Dec</v>
      </c>
      <c r="T3230">
        <f>WEEKDAY(Sheet1[[#This Row],[Date]])</f>
        <v>5</v>
      </c>
      <c r="U3230" t="str">
        <f>TEXT(Sheet1[[#This Row],[Date]],"DDDD")</f>
        <v>Thursday</v>
      </c>
      <c r="V3230" t="str">
        <f>"FM"&amp;MOD(MONTH(Sheet1[[#This Row],[Date]])-4,12)+1</f>
        <v>FM9</v>
      </c>
      <c r="W3230" t="str">
        <f>"Q"&amp;ROUNDUP(MONTH(Sheet1[[#This Row],[Date]])/3,0)</f>
        <v>Q4</v>
      </c>
      <c r="X3230" t="str">
        <f>"Q"&amp;INT(MOD(MONTH(Sheet1[[#This Row],[Date]])-4,12/3)+1)</f>
        <v>Q1</v>
      </c>
      <c r="Y3230" t="str" cm="1">
        <f t="array" ref="Y3230">_xlfn.IFS(ROUND(L3230,0)&lt;=1,"Need to improve 0-1",ROUND(L3230,0)&lt;=2,"Okay 1-2",ROUND(L3230,0)&lt;=3,"Good 2-3",ROUND(L3230,0)&lt;=4,"Great 3-4",ROUND(L3230,0)&lt;=5,"Excellent 4-5")</f>
        <v>Great 3-4</v>
      </c>
      <c r="Z3230" t="str">
        <f t="shared" si="50"/>
        <v>0-1000</v>
      </c>
    </row>
    <row r="3231" spans="1:26" x14ac:dyDescent="0.3">
      <c r="A3231">
        <v>18457090</v>
      </c>
      <c r="B3231" t="s">
        <v>5403</v>
      </c>
      <c r="C3231">
        <v>1</v>
      </c>
      <c r="D3231" t="s">
        <v>14</v>
      </c>
      <c r="E3231" t="s">
        <v>478</v>
      </c>
      <c r="F3231" t="s">
        <v>16</v>
      </c>
      <c r="G3231" t="s">
        <v>16</v>
      </c>
      <c r="H3231" t="s">
        <v>16</v>
      </c>
      <c r="I3231">
        <v>1</v>
      </c>
      <c r="J3231">
        <v>35</v>
      </c>
      <c r="K3231">
        <v>300</v>
      </c>
      <c r="L3231">
        <v>3.8</v>
      </c>
      <c r="M3231" t="s">
        <v>3802</v>
      </c>
      <c r="N3231" t="str">
        <f>SUBSTITUTE(Sheet1[[#This Row],[Datekey_Opening]],"_","-")</f>
        <v>2011-12-28</v>
      </c>
      <c r="O3231">
        <f>YEAR(Sheet1[[#This Row],[Date]])</f>
        <v>2011</v>
      </c>
      <c r="P3231" t="str">
        <f>LOOKUP(Sheet1[[#This Row],[CountryCode]],$AI$4:$AI$18,$AJ$4:$AJ$18)</f>
        <v>India</v>
      </c>
      <c r="Q3231">
        <f>MONTH(Sheet1[[#This Row],[Date]])</f>
        <v>12</v>
      </c>
      <c r="R3231" t="str">
        <f>TEXT(Sheet1[[#This Row],[Date]],"MMMM")</f>
        <v>December</v>
      </c>
      <c r="S3231" t="str">
        <f>TEXT(Sheet1[[#This Row],[Date]],"YYYY-MMM")</f>
        <v>2011-Dec</v>
      </c>
      <c r="T3231">
        <f>WEEKDAY(Sheet1[[#This Row],[Date]])</f>
        <v>4</v>
      </c>
      <c r="U3231" t="str">
        <f>TEXT(Sheet1[[#This Row],[Date]],"DDDD")</f>
        <v>Wednesday</v>
      </c>
      <c r="V3231" t="str">
        <f>"FM"&amp;MOD(MONTH(Sheet1[[#This Row],[Date]])-4,12)+1</f>
        <v>FM9</v>
      </c>
      <c r="W3231" t="str">
        <f>"Q"&amp;ROUNDUP(MONTH(Sheet1[[#This Row],[Date]])/3,0)</f>
        <v>Q4</v>
      </c>
      <c r="X3231" t="str">
        <f>"Q"&amp;INT(MOD(MONTH(Sheet1[[#This Row],[Date]])-4,12/3)+1)</f>
        <v>Q1</v>
      </c>
      <c r="Y3231" t="str" cm="1">
        <f t="array" ref="Y3231">_xlfn.IFS(ROUND(L3231,0)&lt;=1,"Need to improve 0-1",ROUND(L3231,0)&lt;=2,"Okay 1-2",ROUND(L3231,0)&lt;=3,"Good 2-3",ROUND(L3231,0)&lt;=4,"Great 3-4",ROUND(L3231,0)&lt;=5,"Excellent 4-5")</f>
        <v>Great 3-4</v>
      </c>
      <c r="Z3231" t="str">
        <f t="shared" si="50"/>
        <v>0-1000</v>
      </c>
    </row>
    <row r="3232" spans="1:26" x14ac:dyDescent="0.3">
      <c r="A3232">
        <v>307622</v>
      </c>
      <c r="B3232" t="s">
        <v>5404</v>
      </c>
      <c r="C3232">
        <v>1</v>
      </c>
      <c r="D3232" t="s">
        <v>14</v>
      </c>
      <c r="E3232" t="s">
        <v>2212</v>
      </c>
      <c r="F3232" t="s">
        <v>16</v>
      </c>
      <c r="G3232" t="s">
        <v>16</v>
      </c>
      <c r="H3232" t="s">
        <v>16</v>
      </c>
      <c r="I3232">
        <v>1</v>
      </c>
      <c r="J3232">
        <v>266</v>
      </c>
      <c r="K3232">
        <v>300</v>
      </c>
      <c r="L3232">
        <v>3.8</v>
      </c>
      <c r="M3232" t="s">
        <v>5405</v>
      </c>
      <c r="N3232" t="str">
        <f>SUBSTITUTE(Sheet1[[#This Row],[Datekey_Opening]],"_","-")</f>
        <v>2018-12-21</v>
      </c>
      <c r="O3232">
        <f>YEAR(Sheet1[[#This Row],[Date]])</f>
        <v>2018</v>
      </c>
      <c r="P3232" t="str">
        <f>LOOKUP(Sheet1[[#This Row],[CountryCode]],$AI$4:$AI$18,$AJ$4:$AJ$18)</f>
        <v>India</v>
      </c>
      <c r="Q3232">
        <f>MONTH(Sheet1[[#This Row],[Date]])</f>
        <v>12</v>
      </c>
      <c r="R3232" t="str">
        <f>TEXT(Sheet1[[#This Row],[Date]],"MMMM")</f>
        <v>December</v>
      </c>
      <c r="S3232" t="str">
        <f>TEXT(Sheet1[[#This Row],[Date]],"YYYY-MMM")</f>
        <v>2018-Dec</v>
      </c>
      <c r="T3232">
        <f>WEEKDAY(Sheet1[[#This Row],[Date]])</f>
        <v>6</v>
      </c>
      <c r="U3232" t="str">
        <f>TEXT(Sheet1[[#This Row],[Date]],"DDDD")</f>
        <v>Friday</v>
      </c>
      <c r="V3232" t="str">
        <f>"FM"&amp;MOD(MONTH(Sheet1[[#This Row],[Date]])-4,12)+1</f>
        <v>FM9</v>
      </c>
      <c r="W3232" t="str">
        <f>"Q"&amp;ROUNDUP(MONTH(Sheet1[[#This Row],[Date]])/3,0)</f>
        <v>Q4</v>
      </c>
      <c r="X3232" t="str">
        <f>"Q"&amp;INT(MOD(MONTH(Sheet1[[#This Row],[Date]])-4,12/3)+1)</f>
        <v>Q1</v>
      </c>
      <c r="Y3232" t="str" cm="1">
        <f t="array" ref="Y3232">_xlfn.IFS(ROUND(L3232,0)&lt;=1,"Need to improve 0-1",ROUND(L3232,0)&lt;=2,"Okay 1-2",ROUND(L3232,0)&lt;=3,"Good 2-3",ROUND(L3232,0)&lt;=4,"Great 3-4",ROUND(L3232,0)&lt;=5,"Excellent 4-5")</f>
        <v>Great 3-4</v>
      </c>
      <c r="Z3232" t="str">
        <f t="shared" si="50"/>
        <v>0-1000</v>
      </c>
    </row>
    <row r="3233" spans="1:26" x14ac:dyDescent="0.3">
      <c r="A3233">
        <v>3041</v>
      </c>
      <c r="B3233" t="s">
        <v>5406</v>
      </c>
      <c r="C3233">
        <v>1</v>
      </c>
      <c r="D3233" t="s">
        <v>14</v>
      </c>
      <c r="E3233" t="s">
        <v>5407</v>
      </c>
      <c r="F3233" t="s">
        <v>16</v>
      </c>
      <c r="G3233" t="s">
        <v>16</v>
      </c>
      <c r="H3233" t="s">
        <v>16</v>
      </c>
      <c r="I3233">
        <v>1</v>
      </c>
      <c r="J3233">
        <v>729</v>
      </c>
      <c r="K3233">
        <v>300</v>
      </c>
      <c r="L3233">
        <v>4.2</v>
      </c>
      <c r="M3233" t="s">
        <v>5405</v>
      </c>
      <c r="N3233" t="str">
        <f>SUBSTITUTE(Sheet1[[#This Row],[Datekey_Opening]],"_","-")</f>
        <v>2018-12-21</v>
      </c>
      <c r="O3233">
        <f>YEAR(Sheet1[[#This Row],[Date]])</f>
        <v>2018</v>
      </c>
      <c r="P3233" t="str">
        <f>LOOKUP(Sheet1[[#This Row],[CountryCode]],$AI$4:$AI$18,$AJ$4:$AJ$18)</f>
        <v>India</v>
      </c>
      <c r="Q3233">
        <f>MONTH(Sheet1[[#This Row],[Date]])</f>
        <v>12</v>
      </c>
      <c r="R3233" t="str">
        <f>TEXT(Sheet1[[#This Row],[Date]],"MMMM")</f>
        <v>December</v>
      </c>
      <c r="S3233" t="str">
        <f>TEXT(Sheet1[[#This Row],[Date]],"YYYY-MMM")</f>
        <v>2018-Dec</v>
      </c>
      <c r="T3233">
        <f>WEEKDAY(Sheet1[[#This Row],[Date]])</f>
        <v>6</v>
      </c>
      <c r="U3233" t="str">
        <f>TEXT(Sheet1[[#This Row],[Date]],"DDDD")</f>
        <v>Friday</v>
      </c>
      <c r="V3233" t="str">
        <f>"FM"&amp;MOD(MONTH(Sheet1[[#This Row],[Date]])-4,12)+1</f>
        <v>FM9</v>
      </c>
      <c r="W3233" t="str">
        <f>"Q"&amp;ROUNDUP(MONTH(Sheet1[[#This Row],[Date]])/3,0)</f>
        <v>Q4</v>
      </c>
      <c r="X3233" t="str">
        <f>"Q"&amp;INT(MOD(MONTH(Sheet1[[#This Row],[Date]])-4,12/3)+1)</f>
        <v>Q1</v>
      </c>
      <c r="Y3233" t="str" cm="1">
        <f t="array" ref="Y3233">_xlfn.IFS(ROUND(L3233,0)&lt;=1,"Need to improve 0-1",ROUND(L3233,0)&lt;=2,"Okay 1-2",ROUND(L3233,0)&lt;=3,"Good 2-3",ROUND(L3233,0)&lt;=4,"Great 3-4",ROUND(L3233,0)&lt;=5,"Excellent 4-5")</f>
        <v>Great 3-4</v>
      </c>
      <c r="Z3233" t="str">
        <f t="shared" si="50"/>
        <v>0-1000</v>
      </c>
    </row>
    <row r="3234" spans="1:26" x14ac:dyDescent="0.3">
      <c r="A3234">
        <v>5358</v>
      </c>
      <c r="B3234" t="s">
        <v>5408</v>
      </c>
      <c r="C3234">
        <v>1</v>
      </c>
      <c r="D3234" t="s">
        <v>14</v>
      </c>
      <c r="E3234" t="s">
        <v>5409</v>
      </c>
      <c r="F3234" t="s">
        <v>16</v>
      </c>
      <c r="G3234" t="s">
        <v>16</v>
      </c>
      <c r="H3234" t="s">
        <v>16</v>
      </c>
      <c r="I3234">
        <v>1</v>
      </c>
      <c r="J3234">
        <v>23</v>
      </c>
      <c r="K3234">
        <v>300</v>
      </c>
      <c r="L3234">
        <v>3.2</v>
      </c>
      <c r="M3234" t="s">
        <v>5410</v>
      </c>
      <c r="N3234" t="str">
        <f>SUBSTITUTE(Sheet1[[#This Row],[Datekey_Opening]],"_","-")</f>
        <v>2012-12-23</v>
      </c>
      <c r="O3234">
        <f>YEAR(Sheet1[[#This Row],[Date]])</f>
        <v>2012</v>
      </c>
      <c r="P3234" t="str">
        <f>LOOKUP(Sheet1[[#This Row],[CountryCode]],$AI$4:$AI$18,$AJ$4:$AJ$18)</f>
        <v>India</v>
      </c>
      <c r="Q3234">
        <f>MONTH(Sheet1[[#This Row],[Date]])</f>
        <v>12</v>
      </c>
      <c r="R3234" t="str">
        <f>TEXT(Sheet1[[#This Row],[Date]],"MMMM")</f>
        <v>December</v>
      </c>
      <c r="S3234" t="str">
        <f>TEXT(Sheet1[[#This Row],[Date]],"YYYY-MMM")</f>
        <v>2012-Dec</v>
      </c>
      <c r="T3234">
        <f>WEEKDAY(Sheet1[[#This Row],[Date]])</f>
        <v>1</v>
      </c>
      <c r="U3234" t="str">
        <f>TEXT(Sheet1[[#This Row],[Date]],"DDDD")</f>
        <v>Sunday</v>
      </c>
      <c r="V3234" t="str">
        <f>"FM"&amp;MOD(MONTH(Sheet1[[#This Row],[Date]])-4,12)+1</f>
        <v>FM9</v>
      </c>
      <c r="W3234" t="str">
        <f>"Q"&amp;ROUNDUP(MONTH(Sheet1[[#This Row],[Date]])/3,0)</f>
        <v>Q4</v>
      </c>
      <c r="X3234" t="str">
        <f>"Q"&amp;INT(MOD(MONTH(Sheet1[[#This Row],[Date]])-4,12/3)+1)</f>
        <v>Q1</v>
      </c>
      <c r="Y3234" t="str" cm="1">
        <f t="array" ref="Y3234">_xlfn.IFS(ROUND(L3234,0)&lt;=1,"Need to improve 0-1",ROUND(L3234,0)&lt;=2,"Okay 1-2",ROUND(L3234,0)&lt;=3,"Good 2-3",ROUND(L3234,0)&lt;=4,"Great 3-4",ROUND(L3234,0)&lt;=5,"Excellent 4-5")</f>
        <v>Good 2-3</v>
      </c>
      <c r="Z3234" t="str">
        <f t="shared" si="50"/>
        <v>0-1000</v>
      </c>
    </row>
    <row r="3235" spans="1:26" x14ac:dyDescent="0.3">
      <c r="A3235">
        <v>305942</v>
      </c>
      <c r="B3235" t="s">
        <v>5411</v>
      </c>
      <c r="C3235">
        <v>1</v>
      </c>
      <c r="D3235" t="s">
        <v>14</v>
      </c>
      <c r="E3235" t="s">
        <v>426</v>
      </c>
      <c r="F3235" t="s">
        <v>16</v>
      </c>
      <c r="G3235" t="s">
        <v>16</v>
      </c>
      <c r="H3235" t="s">
        <v>16</v>
      </c>
      <c r="I3235">
        <v>1</v>
      </c>
      <c r="J3235">
        <v>31</v>
      </c>
      <c r="K3235">
        <v>300</v>
      </c>
      <c r="L3235">
        <v>3.4</v>
      </c>
      <c r="M3235" t="s">
        <v>295</v>
      </c>
      <c r="N3235" t="str">
        <f>SUBSTITUTE(Sheet1[[#This Row],[Datekey_Opening]],"_","-")</f>
        <v>2011-12-15</v>
      </c>
      <c r="O3235">
        <f>YEAR(Sheet1[[#This Row],[Date]])</f>
        <v>2011</v>
      </c>
      <c r="P3235" t="str">
        <f>LOOKUP(Sheet1[[#This Row],[CountryCode]],$AI$4:$AI$18,$AJ$4:$AJ$18)</f>
        <v>India</v>
      </c>
      <c r="Q3235">
        <f>MONTH(Sheet1[[#This Row],[Date]])</f>
        <v>12</v>
      </c>
      <c r="R3235" t="str">
        <f>TEXT(Sheet1[[#This Row],[Date]],"MMMM")</f>
        <v>December</v>
      </c>
      <c r="S3235" t="str">
        <f>TEXT(Sheet1[[#This Row],[Date]],"YYYY-MMM")</f>
        <v>2011-Dec</v>
      </c>
      <c r="T3235">
        <f>WEEKDAY(Sheet1[[#This Row],[Date]])</f>
        <v>5</v>
      </c>
      <c r="U3235" t="str">
        <f>TEXT(Sheet1[[#This Row],[Date]],"DDDD")</f>
        <v>Thursday</v>
      </c>
      <c r="V3235" t="str">
        <f>"FM"&amp;MOD(MONTH(Sheet1[[#This Row],[Date]])-4,12)+1</f>
        <v>FM9</v>
      </c>
      <c r="W3235" t="str">
        <f>"Q"&amp;ROUNDUP(MONTH(Sheet1[[#This Row],[Date]])/3,0)</f>
        <v>Q4</v>
      </c>
      <c r="X3235" t="str">
        <f>"Q"&amp;INT(MOD(MONTH(Sheet1[[#This Row],[Date]])-4,12/3)+1)</f>
        <v>Q1</v>
      </c>
      <c r="Y3235" t="str" cm="1">
        <f t="array" ref="Y3235">_xlfn.IFS(ROUND(L3235,0)&lt;=1,"Need to improve 0-1",ROUND(L3235,0)&lt;=2,"Okay 1-2",ROUND(L3235,0)&lt;=3,"Good 2-3",ROUND(L3235,0)&lt;=4,"Great 3-4",ROUND(L3235,0)&lt;=5,"Excellent 4-5")</f>
        <v>Good 2-3</v>
      </c>
      <c r="Z3235" t="str">
        <f t="shared" si="50"/>
        <v>0-1000</v>
      </c>
    </row>
    <row r="3236" spans="1:26" x14ac:dyDescent="0.3">
      <c r="A3236">
        <v>7515</v>
      </c>
      <c r="B3236" t="s">
        <v>5412</v>
      </c>
      <c r="C3236">
        <v>1</v>
      </c>
      <c r="D3236" t="s">
        <v>14</v>
      </c>
      <c r="E3236" t="s">
        <v>5413</v>
      </c>
      <c r="F3236" t="s">
        <v>16</v>
      </c>
      <c r="G3236" t="s">
        <v>21</v>
      </c>
      <c r="H3236" t="s">
        <v>16</v>
      </c>
      <c r="I3236">
        <v>1</v>
      </c>
      <c r="J3236">
        <v>200</v>
      </c>
      <c r="K3236">
        <v>300</v>
      </c>
      <c r="L3236">
        <v>3.9</v>
      </c>
      <c r="M3236" t="s">
        <v>5414</v>
      </c>
      <c r="N3236" t="str">
        <f>SUBSTITUTE(Sheet1[[#This Row],[Datekey_Opening]],"_","-")</f>
        <v>2010-12-7</v>
      </c>
      <c r="O3236">
        <f>YEAR(Sheet1[[#This Row],[Date]])</f>
        <v>2010</v>
      </c>
      <c r="P3236" t="str">
        <f>LOOKUP(Sheet1[[#This Row],[CountryCode]],$AI$4:$AI$18,$AJ$4:$AJ$18)</f>
        <v>India</v>
      </c>
      <c r="Q3236">
        <f>MONTH(Sheet1[[#This Row],[Date]])</f>
        <v>12</v>
      </c>
      <c r="R3236" t="str">
        <f>TEXT(Sheet1[[#This Row],[Date]],"MMMM")</f>
        <v>December</v>
      </c>
      <c r="S3236" t="str">
        <f>TEXT(Sheet1[[#This Row],[Date]],"YYYY-MMM")</f>
        <v>2010-Dec</v>
      </c>
      <c r="T3236">
        <f>WEEKDAY(Sheet1[[#This Row],[Date]])</f>
        <v>3</v>
      </c>
      <c r="U3236" t="str">
        <f>TEXT(Sheet1[[#This Row],[Date]],"DDDD")</f>
        <v>Tuesday</v>
      </c>
      <c r="V3236" t="str">
        <f>"FM"&amp;MOD(MONTH(Sheet1[[#This Row],[Date]])-4,12)+1</f>
        <v>FM9</v>
      </c>
      <c r="W3236" t="str">
        <f>"Q"&amp;ROUNDUP(MONTH(Sheet1[[#This Row],[Date]])/3,0)</f>
        <v>Q4</v>
      </c>
      <c r="X3236" t="str">
        <f>"Q"&amp;INT(MOD(MONTH(Sheet1[[#This Row],[Date]])-4,12/3)+1)</f>
        <v>Q1</v>
      </c>
      <c r="Y3236" t="str" cm="1">
        <f t="array" ref="Y3236">_xlfn.IFS(ROUND(L3236,0)&lt;=1,"Need to improve 0-1",ROUND(L3236,0)&lt;=2,"Okay 1-2",ROUND(L3236,0)&lt;=3,"Good 2-3",ROUND(L3236,0)&lt;=4,"Great 3-4",ROUND(L3236,0)&lt;=5,"Excellent 4-5")</f>
        <v>Great 3-4</v>
      </c>
      <c r="Z3236" t="str">
        <f t="shared" si="50"/>
        <v>0-1000</v>
      </c>
    </row>
    <row r="3237" spans="1:26" x14ac:dyDescent="0.3">
      <c r="A3237">
        <v>4315</v>
      </c>
      <c r="B3237" t="s">
        <v>5415</v>
      </c>
      <c r="C3237">
        <v>1</v>
      </c>
      <c r="D3237" t="s">
        <v>14</v>
      </c>
      <c r="E3237" t="s">
        <v>5416</v>
      </c>
      <c r="F3237" t="s">
        <v>16</v>
      </c>
      <c r="G3237" t="s">
        <v>16</v>
      </c>
      <c r="H3237" t="s">
        <v>16</v>
      </c>
      <c r="I3237">
        <v>1</v>
      </c>
      <c r="J3237">
        <v>5</v>
      </c>
      <c r="K3237">
        <v>300</v>
      </c>
      <c r="L3237">
        <v>2.8</v>
      </c>
      <c r="M3237" t="s">
        <v>1310</v>
      </c>
      <c r="N3237" t="str">
        <f>SUBSTITUTE(Sheet1[[#This Row],[Datekey_Opening]],"_","-")</f>
        <v>2012-12-19</v>
      </c>
      <c r="O3237">
        <f>YEAR(Sheet1[[#This Row],[Date]])</f>
        <v>2012</v>
      </c>
      <c r="P3237" t="str">
        <f>LOOKUP(Sheet1[[#This Row],[CountryCode]],$AI$4:$AI$18,$AJ$4:$AJ$18)</f>
        <v>India</v>
      </c>
      <c r="Q3237">
        <f>MONTH(Sheet1[[#This Row],[Date]])</f>
        <v>12</v>
      </c>
      <c r="R3237" t="str">
        <f>TEXT(Sheet1[[#This Row],[Date]],"MMMM")</f>
        <v>December</v>
      </c>
      <c r="S3237" t="str">
        <f>TEXT(Sheet1[[#This Row],[Date]],"YYYY-MMM")</f>
        <v>2012-Dec</v>
      </c>
      <c r="T3237">
        <f>WEEKDAY(Sheet1[[#This Row],[Date]])</f>
        <v>4</v>
      </c>
      <c r="U3237" t="str">
        <f>TEXT(Sheet1[[#This Row],[Date]],"DDDD")</f>
        <v>Wednesday</v>
      </c>
      <c r="V3237" t="str">
        <f>"FM"&amp;MOD(MONTH(Sheet1[[#This Row],[Date]])-4,12)+1</f>
        <v>FM9</v>
      </c>
      <c r="W3237" t="str">
        <f>"Q"&amp;ROUNDUP(MONTH(Sheet1[[#This Row],[Date]])/3,0)</f>
        <v>Q4</v>
      </c>
      <c r="X3237" t="str">
        <f>"Q"&amp;INT(MOD(MONTH(Sheet1[[#This Row],[Date]])-4,12/3)+1)</f>
        <v>Q1</v>
      </c>
      <c r="Y3237" t="str" cm="1">
        <f t="array" ref="Y3237">_xlfn.IFS(ROUND(L3237,0)&lt;=1,"Need to improve 0-1",ROUND(L3237,0)&lt;=2,"Okay 1-2",ROUND(L3237,0)&lt;=3,"Good 2-3",ROUND(L3237,0)&lt;=4,"Great 3-4",ROUND(L3237,0)&lt;=5,"Excellent 4-5")</f>
        <v>Good 2-3</v>
      </c>
      <c r="Z3237" t="str">
        <f t="shared" si="50"/>
        <v>0-1000</v>
      </c>
    </row>
    <row r="3238" spans="1:26" x14ac:dyDescent="0.3">
      <c r="A3238">
        <v>18486862</v>
      </c>
      <c r="B3238" t="s">
        <v>5148</v>
      </c>
      <c r="C3238">
        <v>1</v>
      </c>
      <c r="D3238" t="s">
        <v>14</v>
      </c>
      <c r="E3238" t="s">
        <v>564</v>
      </c>
      <c r="F3238" t="s">
        <v>16</v>
      </c>
      <c r="G3238" t="s">
        <v>16</v>
      </c>
      <c r="H3238" t="s">
        <v>16</v>
      </c>
      <c r="I3238">
        <v>1</v>
      </c>
      <c r="J3238">
        <v>1</v>
      </c>
      <c r="K3238">
        <v>300</v>
      </c>
      <c r="L3238">
        <v>1</v>
      </c>
      <c r="M3238" t="s">
        <v>1463</v>
      </c>
      <c r="N3238" t="str">
        <f>SUBSTITUTE(Sheet1[[#This Row],[Datekey_Opening]],"_","-")</f>
        <v>2013-12-12</v>
      </c>
      <c r="O3238">
        <f>YEAR(Sheet1[[#This Row],[Date]])</f>
        <v>2013</v>
      </c>
      <c r="P3238" t="str">
        <f>LOOKUP(Sheet1[[#This Row],[CountryCode]],$AI$4:$AI$18,$AJ$4:$AJ$18)</f>
        <v>India</v>
      </c>
      <c r="Q3238">
        <f>MONTH(Sheet1[[#This Row],[Date]])</f>
        <v>12</v>
      </c>
      <c r="R3238" t="str">
        <f>TEXT(Sheet1[[#This Row],[Date]],"MMMM")</f>
        <v>December</v>
      </c>
      <c r="S3238" t="str">
        <f>TEXT(Sheet1[[#This Row],[Date]],"YYYY-MMM")</f>
        <v>2013-Dec</v>
      </c>
      <c r="T3238">
        <f>WEEKDAY(Sheet1[[#This Row],[Date]])</f>
        <v>5</v>
      </c>
      <c r="U3238" t="str">
        <f>TEXT(Sheet1[[#This Row],[Date]],"DDDD")</f>
        <v>Thursday</v>
      </c>
      <c r="V3238" t="str">
        <f>"FM"&amp;MOD(MONTH(Sheet1[[#This Row],[Date]])-4,12)+1</f>
        <v>FM9</v>
      </c>
      <c r="W3238" t="str">
        <f>"Q"&amp;ROUNDUP(MONTH(Sheet1[[#This Row],[Date]])/3,0)</f>
        <v>Q4</v>
      </c>
      <c r="X3238" t="str">
        <f>"Q"&amp;INT(MOD(MONTH(Sheet1[[#This Row],[Date]])-4,12/3)+1)</f>
        <v>Q1</v>
      </c>
      <c r="Y3238" t="str" cm="1">
        <f t="array" ref="Y3238">_xlfn.IFS(ROUND(L3238,0)&lt;=1,"Need to improve 0-1",ROUND(L3238,0)&lt;=2,"Okay 1-2",ROUND(L3238,0)&lt;=3,"Good 2-3",ROUND(L3238,0)&lt;=4,"Great 3-4",ROUND(L3238,0)&lt;=5,"Excellent 4-5")</f>
        <v>Need to improve 0-1</v>
      </c>
      <c r="Z3238" t="str">
        <f t="shared" si="50"/>
        <v>0-1000</v>
      </c>
    </row>
    <row r="3239" spans="1:26" x14ac:dyDescent="0.3">
      <c r="A3239">
        <v>18419902</v>
      </c>
      <c r="B3239" t="s">
        <v>5417</v>
      </c>
      <c r="C3239">
        <v>1</v>
      </c>
      <c r="D3239" t="s">
        <v>14</v>
      </c>
      <c r="E3239" t="s">
        <v>538</v>
      </c>
      <c r="F3239" t="s">
        <v>16</v>
      </c>
      <c r="G3239" t="s">
        <v>16</v>
      </c>
      <c r="H3239" t="s">
        <v>16</v>
      </c>
      <c r="I3239">
        <v>1</v>
      </c>
      <c r="J3239">
        <v>13</v>
      </c>
      <c r="K3239">
        <v>300</v>
      </c>
      <c r="L3239">
        <v>3.2</v>
      </c>
      <c r="M3239" t="s">
        <v>2973</v>
      </c>
      <c r="N3239" t="str">
        <f>SUBSTITUTE(Sheet1[[#This Row],[Datekey_Opening]],"_","-")</f>
        <v>2016-12-23</v>
      </c>
      <c r="O3239">
        <f>YEAR(Sheet1[[#This Row],[Date]])</f>
        <v>2016</v>
      </c>
      <c r="P3239" t="str">
        <f>LOOKUP(Sheet1[[#This Row],[CountryCode]],$AI$4:$AI$18,$AJ$4:$AJ$18)</f>
        <v>India</v>
      </c>
      <c r="Q3239">
        <f>MONTH(Sheet1[[#This Row],[Date]])</f>
        <v>12</v>
      </c>
      <c r="R3239" t="str">
        <f>TEXT(Sheet1[[#This Row],[Date]],"MMMM")</f>
        <v>December</v>
      </c>
      <c r="S3239" t="str">
        <f>TEXT(Sheet1[[#This Row],[Date]],"YYYY-MMM")</f>
        <v>2016-Dec</v>
      </c>
      <c r="T3239">
        <f>WEEKDAY(Sheet1[[#This Row],[Date]])</f>
        <v>6</v>
      </c>
      <c r="U3239" t="str">
        <f>TEXT(Sheet1[[#This Row],[Date]],"DDDD")</f>
        <v>Friday</v>
      </c>
      <c r="V3239" t="str">
        <f>"FM"&amp;MOD(MONTH(Sheet1[[#This Row],[Date]])-4,12)+1</f>
        <v>FM9</v>
      </c>
      <c r="W3239" t="str">
        <f>"Q"&amp;ROUNDUP(MONTH(Sheet1[[#This Row],[Date]])/3,0)</f>
        <v>Q4</v>
      </c>
      <c r="X3239" t="str">
        <f>"Q"&amp;INT(MOD(MONTH(Sheet1[[#This Row],[Date]])-4,12/3)+1)</f>
        <v>Q1</v>
      </c>
      <c r="Y3239" t="str" cm="1">
        <f t="array" ref="Y3239">_xlfn.IFS(ROUND(L3239,0)&lt;=1,"Need to improve 0-1",ROUND(L3239,0)&lt;=2,"Okay 1-2",ROUND(L3239,0)&lt;=3,"Good 2-3",ROUND(L3239,0)&lt;=4,"Great 3-4",ROUND(L3239,0)&lt;=5,"Excellent 4-5")</f>
        <v>Good 2-3</v>
      </c>
      <c r="Z3239" t="str">
        <f t="shared" si="50"/>
        <v>0-1000</v>
      </c>
    </row>
    <row r="3240" spans="1:26" x14ac:dyDescent="0.3">
      <c r="A3240">
        <v>303599</v>
      </c>
      <c r="B3240" t="s">
        <v>5418</v>
      </c>
      <c r="C3240">
        <v>1</v>
      </c>
      <c r="D3240" t="s">
        <v>14</v>
      </c>
      <c r="E3240" t="s">
        <v>2291</v>
      </c>
      <c r="F3240" t="s">
        <v>16</v>
      </c>
      <c r="G3240" t="s">
        <v>16</v>
      </c>
      <c r="H3240" t="s">
        <v>16</v>
      </c>
      <c r="I3240">
        <v>1</v>
      </c>
      <c r="J3240">
        <v>251</v>
      </c>
      <c r="K3240">
        <v>300</v>
      </c>
      <c r="L3240">
        <v>3.9</v>
      </c>
      <c r="M3240" t="s">
        <v>1850</v>
      </c>
      <c r="N3240" t="str">
        <f>SUBSTITUTE(Sheet1[[#This Row],[Datekey_Opening]],"_","-")</f>
        <v>2018-12-20</v>
      </c>
      <c r="O3240">
        <f>YEAR(Sheet1[[#This Row],[Date]])</f>
        <v>2018</v>
      </c>
      <c r="P3240" t="str">
        <f>LOOKUP(Sheet1[[#This Row],[CountryCode]],$AI$4:$AI$18,$AJ$4:$AJ$18)</f>
        <v>India</v>
      </c>
      <c r="Q3240">
        <f>MONTH(Sheet1[[#This Row],[Date]])</f>
        <v>12</v>
      </c>
      <c r="R3240" t="str">
        <f>TEXT(Sheet1[[#This Row],[Date]],"MMMM")</f>
        <v>December</v>
      </c>
      <c r="S3240" t="str">
        <f>TEXT(Sheet1[[#This Row],[Date]],"YYYY-MMM")</f>
        <v>2018-Dec</v>
      </c>
      <c r="T3240">
        <f>WEEKDAY(Sheet1[[#This Row],[Date]])</f>
        <v>5</v>
      </c>
      <c r="U3240" t="str">
        <f>TEXT(Sheet1[[#This Row],[Date]],"DDDD")</f>
        <v>Thursday</v>
      </c>
      <c r="V3240" t="str">
        <f>"FM"&amp;MOD(MONTH(Sheet1[[#This Row],[Date]])-4,12)+1</f>
        <v>FM9</v>
      </c>
      <c r="W3240" t="str">
        <f>"Q"&amp;ROUNDUP(MONTH(Sheet1[[#This Row],[Date]])/3,0)</f>
        <v>Q4</v>
      </c>
      <c r="X3240" t="str">
        <f>"Q"&amp;INT(MOD(MONTH(Sheet1[[#This Row],[Date]])-4,12/3)+1)</f>
        <v>Q1</v>
      </c>
      <c r="Y3240" t="str" cm="1">
        <f t="array" ref="Y3240">_xlfn.IFS(ROUND(L3240,0)&lt;=1,"Need to improve 0-1",ROUND(L3240,0)&lt;=2,"Okay 1-2",ROUND(L3240,0)&lt;=3,"Good 2-3",ROUND(L3240,0)&lt;=4,"Great 3-4",ROUND(L3240,0)&lt;=5,"Excellent 4-5")</f>
        <v>Great 3-4</v>
      </c>
      <c r="Z3240" t="str">
        <f t="shared" si="50"/>
        <v>0-1000</v>
      </c>
    </row>
    <row r="3241" spans="1:26" x14ac:dyDescent="0.3">
      <c r="A3241">
        <v>300801</v>
      </c>
      <c r="B3241" t="s">
        <v>5419</v>
      </c>
      <c r="C3241">
        <v>1</v>
      </c>
      <c r="D3241" t="s">
        <v>14</v>
      </c>
      <c r="E3241" t="s">
        <v>459</v>
      </c>
      <c r="F3241" t="s">
        <v>16</v>
      </c>
      <c r="G3241" t="s">
        <v>16</v>
      </c>
      <c r="H3241" t="s">
        <v>16</v>
      </c>
      <c r="I3241">
        <v>1</v>
      </c>
      <c r="J3241">
        <v>1</v>
      </c>
      <c r="K3241">
        <v>300</v>
      </c>
      <c r="L3241">
        <v>1</v>
      </c>
      <c r="M3241" t="s">
        <v>2195</v>
      </c>
      <c r="N3241" t="str">
        <f>SUBSTITUTE(Sheet1[[#This Row],[Datekey_Opening]],"_","-")</f>
        <v>2017-12-19</v>
      </c>
      <c r="O3241">
        <f>YEAR(Sheet1[[#This Row],[Date]])</f>
        <v>2017</v>
      </c>
      <c r="P3241" t="str">
        <f>LOOKUP(Sheet1[[#This Row],[CountryCode]],$AI$4:$AI$18,$AJ$4:$AJ$18)</f>
        <v>India</v>
      </c>
      <c r="Q3241">
        <f>MONTH(Sheet1[[#This Row],[Date]])</f>
        <v>12</v>
      </c>
      <c r="R3241" t="str">
        <f>TEXT(Sheet1[[#This Row],[Date]],"MMMM")</f>
        <v>December</v>
      </c>
      <c r="S3241" t="str">
        <f>TEXT(Sheet1[[#This Row],[Date]],"YYYY-MMM")</f>
        <v>2017-Dec</v>
      </c>
      <c r="T3241">
        <f>WEEKDAY(Sheet1[[#This Row],[Date]])</f>
        <v>3</v>
      </c>
      <c r="U3241" t="str">
        <f>TEXT(Sheet1[[#This Row],[Date]],"DDDD")</f>
        <v>Tuesday</v>
      </c>
      <c r="V3241" t="str">
        <f>"FM"&amp;MOD(MONTH(Sheet1[[#This Row],[Date]])-4,12)+1</f>
        <v>FM9</v>
      </c>
      <c r="W3241" t="str">
        <f>"Q"&amp;ROUNDUP(MONTH(Sheet1[[#This Row],[Date]])/3,0)</f>
        <v>Q4</v>
      </c>
      <c r="X3241" t="str">
        <f>"Q"&amp;INT(MOD(MONTH(Sheet1[[#This Row],[Date]])-4,12/3)+1)</f>
        <v>Q1</v>
      </c>
      <c r="Y3241" t="str" cm="1">
        <f t="array" ref="Y3241">_xlfn.IFS(ROUND(L3241,0)&lt;=1,"Need to improve 0-1",ROUND(L3241,0)&lt;=2,"Okay 1-2",ROUND(L3241,0)&lt;=3,"Good 2-3",ROUND(L3241,0)&lt;=4,"Great 3-4",ROUND(L3241,0)&lt;=5,"Excellent 4-5")</f>
        <v>Need to improve 0-1</v>
      </c>
      <c r="Z3241" t="str">
        <f t="shared" si="50"/>
        <v>0-1000</v>
      </c>
    </row>
    <row r="3242" spans="1:26" x14ac:dyDescent="0.3">
      <c r="A3242">
        <v>18356817</v>
      </c>
      <c r="B3242" t="s">
        <v>5420</v>
      </c>
      <c r="C3242">
        <v>1</v>
      </c>
      <c r="D3242" t="s">
        <v>14</v>
      </c>
      <c r="E3242" t="s">
        <v>2351</v>
      </c>
      <c r="F3242" t="s">
        <v>16</v>
      </c>
      <c r="G3242" t="s">
        <v>21</v>
      </c>
      <c r="H3242" t="s">
        <v>16</v>
      </c>
      <c r="I3242">
        <v>1</v>
      </c>
      <c r="J3242">
        <v>23</v>
      </c>
      <c r="K3242">
        <v>300</v>
      </c>
      <c r="L3242">
        <v>3.4</v>
      </c>
      <c r="M3242" t="s">
        <v>281</v>
      </c>
      <c r="N3242" t="str">
        <f>SUBSTITUTE(Sheet1[[#This Row],[Datekey_Opening]],"_","-")</f>
        <v>2016-12-28</v>
      </c>
      <c r="O3242">
        <f>YEAR(Sheet1[[#This Row],[Date]])</f>
        <v>2016</v>
      </c>
      <c r="P3242" t="str">
        <f>LOOKUP(Sheet1[[#This Row],[CountryCode]],$AI$4:$AI$18,$AJ$4:$AJ$18)</f>
        <v>India</v>
      </c>
      <c r="Q3242">
        <f>MONTH(Sheet1[[#This Row],[Date]])</f>
        <v>12</v>
      </c>
      <c r="R3242" t="str">
        <f>TEXT(Sheet1[[#This Row],[Date]],"MMMM")</f>
        <v>December</v>
      </c>
      <c r="S3242" t="str">
        <f>TEXT(Sheet1[[#This Row],[Date]],"YYYY-MMM")</f>
        <v>2016-Dec</v>
      </c>
      <c r="T3242">
        <f>WEEKDAY(Sheet1[[#This Row],[Date]])</f>
        <v>4</v>
      </c>
      <c r="U3242" t="str">
        <f>TEXT(Sheet1[[#This Row],[Date]],"DDDD")</f>
        <v>Wednesday</v>
      </c>
      <c r="V3242" t="str">
        <f>"FM"&amp;MOD(MONTH(Sheet1[[#This Row],[Date]])-4,12)+1</f>
        <v>FM9</v>
      </c>
      <c r="W3242" t="str">
        <f>"Q"&amp;ROUNDUP(MONTH(Sheet1[[#This Row],[Date]])/3,0)</f>
        <v>Q4</v>
      </c>
      <c r="X3242" t="str">
        <f>"Q"&amp;INT(MOD(MONTH(Sheet1[[#This Row],[Date]])-4,12/3)+1)</f>
        <v>Q1</v>
      </c>
      <c r="Y3242" t="str" cm="1">
        <f t="array" ref="Y3242">_xlfn.IFS(ROUND(L3242,0)&lt;=1,"Need to improve 0-1",ROUND(L3242,0)&lt;=2,"Okay 1-2",ROUND(L3242,0)&lt;=3,"Good 2-3",ROUND(L3242,0)&lt;=4,"Great 3-4",ROUND(L3242,0)&lt;=5,"Excellent 4-5")</f>
        <v>Good 2-3</v>
      </c>
      <c r="Z3242" t="str">
        <f t="shared" si="50"/>
        <v>0-1000</v>
      </c>
    </row>
    <row r="3243" spans="1:26" x14ac:dyDescent="0.3">
      <c r="A3243">
        <v>18386078</v>
      </c>
      <c r="B3243" t="s">
        <v>5421</v>
      </c>
      <c r="C3243">
        <v>1</v>
      </c>
      <c r="D3243" t="s">
        <v>14</v>
      </c>
      <c r="E3243" t="s">
        <v>435</v>
      </c>
      <c r="F3243" t="s">
        <v>16</v>
      </c>
      <c r="G3243" t="s">
        <v>21</v>
      </c>
      <c r="H3243" t="s">
        <v>16</v>
      </c>
      <c r="I3243">
        <v>1</v>
      </c>
      <c r="J3243">
        <v>4</v>
      </c>
      <c r="K3243">
        <v>300</v>
      </c>
      <c r="L3243">
        <v>3</v>
      </c>
      <c r="M3243" t="s">
        <v>3709</v>
      </c>
      <c r="N3243" t="str">
        <f>SUBSTITUTE(Sheet1[[#This Row],[Datekey_Opening]],"_","-")</f>
        <v>2012-12-25</v>
      </c>
      <c r="O3243">
        <f>YEAR(Sheet1[[#This Row],[Date]])</f>
        <v>2012</v>
      </c>
      <c r="P3243" t="str">
        <f>LOOKUP(Sheet1[[#This Row],[CountryCode]],$AI$4:$AI$18,$AJ$4:$AJ$18)</f>
        <v>India</v>
      </c>
      <c r="Q3243">
        <f>MONTH(Sheet1[[#This Row],[Date]])</f>
        <v>12</v>
      </c>
      <c r="R3243" t="str">
        <f>TEXT(Sheet1[[#This Row],[Date]],"MMMM")</f>
        <v>December</v>
      </c>
      <c r="S3243" t="str">
        <f>TEXT(Sheet1[[#This Row],[Date]],"YYYY-MMM")</f>
        <v>2012-Dec</v>
      </c>
      <c r="T3243">
        <f>WEEKDAY(Sheet1[[#This Row],[Date]])</f>
        <v>3</v>
      </c>
      <c r="U3243" t="str">
        <f>TEXT(Sheet1[[#This Row],[Date]],"DDDD")</f>
        <v>Tuesday</v>
      </c>
      <c r="V3243" t="str">
        <f>"FM"&amp;MOD(MONTH(Sheet1[[#This Row],[Date]])-4,12)+1</f>
        <v>FM9</v>
      </c>
      <c r="W3243" t="str">
        <f>"Q"&amp;ROUNDUP(MONTH(Sheet1[[#This Row],[Date]])/3,0)</f>
        <v>Q4</v>
      </c>
      <c r="X3243" t="str">
        <f>"Q"&amp;INT(MOD(MONTH(Sheet1[[#This Row],[Date]])-4,12/3)+1)</f>
        <v>Q1</v>
      </c>
      <c r="Y3243" t="str" cm="1">
        <f t="array" ref="Y3243">_xlfn.IFS(ROUND(L3243,0)&lt;=1,"Need to improve 0-1",ROUND(L3243,0)&lt;=2,"Okay 1-2",ROUND(L3243,0)&lt;=3,"Good 2-3",ROUND(L3243,0)&lt;=4,"Great 3-4",ROUND(L3243,0)&lt;=5,"Excellent 4-5")</f>
        <v>Good 2-3</v>
      </c>
      <c r="Z3243" t="str">
        <f t="shared" si="50"/>
        <v>0-1000</v>
      </c>
    </row>
    <row r="3244" spans="1:26" x14ac:dyDescent="0.3">
      <c r="A3244">
        <v>6451</v>
      </c>
      <c r="B3244" t="s">
        <v>5422</v>
      </c>
      <c r="C3244">
        <v>1</v>
      </c>
      <c r="D3244" t="s">
        <v>14</v>
      </c>
      <c r="E3244" t="s">
        <v>376</v>
      </c>
      <c r="F3244" t="s">
        <v>16</v>
      </c>
      <c r="G3244" t="s">
        <v>16</v>
      </c>
      <c r="H3244" t="s">
        <v>16</v>
      </c>
      <c r="I3244">
        <v>1</v>
      </c>
      <c r="J3244">
        <v>93</v>
      </c>
      <c r="K3244">
        <v>300</v>
      </c>
      <c r="L3244">
        <v>3.6</v>
      </c>
      <c r="M3244" t="s">
        <v>4244</v>
      </c>
      <c r="N3244" t="str">
        <f>SUBSTITUTE(Sheet1[[#This Row],[Datekey_Opening]],"_","-")</f>
        <v>2018-12-1</v>
      </c>
      <c r="O3244">
        <f>YEAR(Sheet1[[#This Row],[Date]])</f>
        <v>2018</v>
      </c>
      <c r="P3244" t="str">
        <f>LOOKUP(Sheet1[[#This Row],[CountryCode]],$AI$4:$AI$18,$AJ$4:$AJ$18)</f>
        <v>India</v>
      </c>
      <c r="Q3244">
        <f>MONTH(Sheet1[[#This Row],[Date]])</f>
        <v>12</v>
      </c>
      <c r="R3244" t="str">
        <f>TEXT(Sheet1[[#This Row],[Date]],"MMMM")</f>
        <v>December</v>
      </c>
      <c r="S3244" t="str">
        <f>TEXT(Sheet1[[#This Row],[Date]],"YYYY-MMM")</f>
        <v>2018-Dec</v>
      </c>
      <c r="T3244">
        <f>WEEKDAY(Sheet1[[#This Row],[Date]])</f>
        <v>7</v>
      </c>
      <c r="U3244" t="str">
        <f>TEXT(Sheet1[[#This Row],[Date]],"DDDD")</f>
        <v>Saturday</v>
      </c>
      <c r="V3244" t="str">
        <f>"FM"&amp;MOD(MONTH(Sheet1[[#This Row],[Date]])-4,12)+1</f>
        <v>FM9</v>
      </c>
      <c r="W3244" t="str">
        <f>"Q"&amp;ROUNDUP(MONTH(Sheet1[[#This Row],[Date]])/3,0)</f>
        <v>Q4</v>
      </c>
      <c r="X3244" t="str">
        <f>"Q"&amp;INT(MOD(MONTH(Sheet1[[#This Row],[Date]])-4,12/3)+1)</f>
        <v>Q1</v>
      </c>
      <c r="Y3244" t="str" cm="1">
        <f t="array" ref="Y3244">_xlfn.IFS(ROUND(L3244,0)&lt;=1,"Need to improve 0-1",ROUND(L3244,0)&lt;=2,"Okay 1-2",ROUND(L3244,0)&lt;=3,"Good 2-3",ROUND(L3244,0)&lt;=4,"Great 3-4",ROUND(L3244,0)&lt;=5,"Excellent 4-5")</f>
        <v>Great 3-4</v>
      </c>
      <c r="Z3244" t="str">
        <f t="shared" si="50"/>
        <v>0-1000</v>
      </c>
    </row>
    <row r="3245" spans="1:26" x14ac:dyDescent="0.3">
      <c r="A3245">
        <v>18398592</v>
      </c>
      <c r="B3245" t="s">
        <v>5423</v>
      </c>
      <c r="C3245">
        <v>1</v>
      </c>
      <c r="D3245" t="s">
        <v>14</v>
      </c>
      <c r="E3245" t="s">
        <v>5424</v>
      </c>
      <c r="F3245" t="s">
        <v>16</v>
      </c>
      <c r="G3245" t="s">
        <v>21</v>
      </c>
      <c r="H3245" t="s">
        <v>16</v>
      </c>
      <c r="I3245">
        <v>1</v>
      </c>
      <c r="J3245">
        <v>63</v>
      </c>
      <c r="K3245">
        <v>300</v>
      </c>
      <c r="L3245">
        <v>3.9</v>
      </c>
      <c r="M3245" t="s">
        <v>5425</v>
      </c>
      <c r="N3245" t="str">
        <f>SUBSTITUTE(Sheet1[[#This Row],[Datekey_Opening]],"_","-")</f>
        <v>2012-12-11</v>
      </c>
      <c r="O3245">
        <f>YEAR(Sheet1[[#This Row],[Date]])</f>
        <v>2012</v>
      </c>
      <c r="P3245" t="str">
        <f>LOOKUP(Sheet1[[#This Row],[CountryCode]],$AI$4:$AI$18,$AJ$4:$AJ$18)</f>
        <v>India</v>
      </c>
      <c r="Q3245">
        <f>MONTH(Sheet1[[#This Row],[Date]])</f>
        <v>12</v>
      </c>
      <c r="R3245" t="str">
        <f>TEXT(Sheet1[[#This Row],[Date]],"MMMM")</f>
        <v>December</v>
      </c>
      <c r="S3245" t="str">
        <f>TEXT(Sheet1[[#This Row],[Date]],"YYYY-MMM")</f>
        <v>2012-Dec</v>
      </c>
      <c r="T3245">
        <f>WEEKDAY(Sheet1[[#This Row],[Date]])</f>
        <v>3</v>
      </c>
      <c r="U3245" t="str">
        <f>TEXT(Sheet1[[#This Row],[Date]],"DDDD")</f>
        <v>Tuesday</v>
      </c>
      <c r="V3245" t="str">
        <f>"FM"&amp;MOD(MONTH(Sheet1[[#This Row],[Date]])-4,12)+1</f>
        <v>FM9</v>
      </c>
      <c r="W3245" t="str">
        <f>"Q"&amp;ROUNDUP(MONTH(Sheet1[[#This Row],[Date]])/3,0)</f>
        <v>Q4</v>
      </c>
      <c r="X3245" t="str">
        <f>"Q"&amp;INT(MOD(MONTH(Sheet1[[#This Row],[Date]])-4,12/3)+1)</f>
        <v>Q1</v>
      </c>
      <c r="Y3245" t="str" cm="1">
        <f t="array" ref="Y3245">_xlfn.IFS(ROUND(L3245,0)&lt;=1,"Need to improve 0-1",ROUND(L3245,0)&lt;=2,"Okay 1-2",ROUND(L3245,0)&lt;=3,"Good 2-3",ROUND(L3245,0)&lt;=4,"Great 3-4",ROUND(L3245,0)&lt;=5,"Excellent 4-5")</f>
        <v>Great 3-4</v>
      </c>
      <c r="Z3245" t="str">
        <f t="shared" si="50"/>
        <v>0-1000</v>
      </c>
    </row>
    <row r="3246" spans="1:26" x14ac:dyDescent="0.3">
      <c r="A3246">
        <v>731</v>
      </c>
      <c r="B3246" t="s">
        <v>5324</v>
      </c>
      <c r="C3246">
        <v>1</v>
      </c>
      <c r="D3246" t="s">
        <v>14</v>
      </c>
      <c r="E3246" t="s">
        <v>1057</v>
      </c>
      <c r="F3246" t="s">
        <v>16</v>
      </c>
      <c r="G3246" t="s">
        <v>21</v>
      </c>
      <c r="H3246" t="s">
        <v>16</v>
      </c>
      <c r="I3246">
        <v>1</v>
      </c>
      <c r="J3246">
        <v>109</v>
      </c>
      <c r="K3246">
        <v>300</v>
      </c>
      <c r="L3246">
        <v>2.4</v>
      </c>
      <c r="M3246" t="s">
        <v>1831</v>
      </c>
      <c r="N3246" t="str">
        <f>SUBSTITUTE(Sheet1[[#This Row],[Datekey_Opening]],"_","-")</f>
        <v>2017-12-12</v>
      </c>
      <c r="O3246">
        <f>YEAR(Sheet1[[#This Row],[Date]])</f>
        <v>2017</v>
      </c>
      <c r="P3246" t="str">
        <f>LOOKUP(Sheet1[[#This Row],[CountryCode]],$AI$4:$AI$18,$AJ$4:$AJ$18)</f>
        <v>India</v>
      </c>
      <c r="Q3246">
        <f>MONTH(Sheet1[[#This Row],[Date]])</f>
        <v>12</v>
      </c>
      <c r="R3246" t="str">
        <f>TEXT(Sheet1[[#This Row],[Date]],"MMMM")</f>
        <v>December</v>
      </c>
      <c r="S3246" t="str">
        <f>TEXT(Sheet1[[#This Row],[Date]],"YYYY-MMM")</f>
        <v>2017-Dec</v>
      </c>
      <c r="T3246">
        <f>WEEKDAY(Sheet1[[#This Row],[Date]])</f>
        <v>3</v>
      </c>
      <c r="U3246" t="str">
        <f>TEXT(Sheet1[[#This Row],[Date]],"DDDD")</f>
        <v>Tuesday</v>
      </c>
      <c r="V3246" t="str">
        <f>"FM"&amp;MOD(MONTH(Sheet1[[#This Row],[Date]])-4,12)+1</f>
        <v>FM9</v>
      </c>
      <c r="W3246" t="str">
        <f>"Q"&amp;ROUNDUP(MONTH(Sheet1[[#This Row],[Date]])/3,0)</f>
        <v>Q4</v>
      </c>
      <c r="X3246" t="str">
        <f>"Q"&amp;INT(MOD(MONTH(Sheet1[[#This Row],[Date]])-4,12/3)+1)</f>
        <v>Q1</v>
      </c>
      <c r="Y3246" t="str" cm="1">
        <f t="array" ref="Y3246">_xlfn.IFS(ROUND(L3246,0)&lt;=1,"Need to improve 0-1",ROUND(L3246,0)&lt;=2,"Okay 1-2",ROUND(L3246,0)&lt;=3,"Good 2-3",ROUND(L3246,0)&lt;=4,"Great 3-4",ROUND(L3246,0)&lt;=5,"Excellent 4-5")</f>
        <v>Okay 1-2</v>
      </c>
      <c r="Z3246" t="str">
        <f t="shared" si="50"/>
        <v>0-1000</v>
      </c>
    </row>
    <row r="3247" spans="1:26" x14ac:dyDescent="0.3">
      <c r="A3247">
        <v>693</v>
      </c>
      <c r="B3247" t="s">
        <v>5148</v>
      </c>
      <c r="C3247">
        <v>1</v>
      </c>
      <c r="D3247" t="s">
        <v>14</v>
      </c>
      <c r="E3247" t="s">
        <v>564</v>
      </c>
      <c r="F3247" t="s">
        <v>16</v>
      </c>
      <c r="G3247" t="s">
        <v>16</v>
      </c>
      <c r="H3247" t="s">
        <v>16</v>
      </c>
      <c r="I3247">
        <v>1</v>
      </c>
      <c r="J3247">
        <v>32</v>
      </c>
      <c r="K3247">
        <v>300</v>
      </c>
      <c r="L3247">
        <v>3.3</v>
      </c>
      <c r="M3247" t="s">
        <v>275</v>
      </c>
      <c r="N3247" t="str">
        <f>SUBSTITUTE(Sheet1[[#This Row],[Datekey_Opening]],"_","-")</f>
        <v>2018-12-18</v>
      </c>
      <c r="O3247">
        <f>YEAR(Sheet1[[#This Row],[Date]])</f>
        <v>2018</v>
      </c>
      <c r="P3247" t="str">
        <f>LOOKUP(Sheet1[[#This Row],[CountryCode]],$AI$4:$AI$18,$AJ$4:$AJ$18)</f>
        <v>India</v>
      </c>
      <c r="Q3247">
        <f>MONTH(Sheet1[[#This Row],[Date]])</f>
        <v>12</v>
      </c>
      <c r="R3247" t="str">
        <f>TEXT(Sheet1[[#This Row],[Date]],"MMMM")</f>
        <v>December</v>
      </c>
      <c r="S3247" t="str">
        <f>TEXT(Sheet1[[#This Row],[Date]],"YYYY-MMM")</f>
        <v>2018-Dec</v>
      </c>
      <c r="T3247">
        <f>WEEKDAY(Sheet1[[#This Row],[Date]])</f>
        <v>3</v>
      </c>
      <c r="U3247" t="str">
        <f>TEXT(Sheet1[[#This Row],[Date]],"DDDD")</f>
        <v>Tuesday</v>
      </c>
      <c r="V3247" t="str">
        <f>"FM"&amp;MOD(MONTH(Sheet1[[#This Row],[Date]])-4,12)+1</f>
        <v>FM9</v>
      </c>
      <c r="W3247" t="str">
        <f>"Q"&amp;ROUNDUP(MONTH(Sheet1[[#This Row],[Date]])/3,0)</f>
        <v>Q4</v>
      </c>
      <c r="X3247" t="str">
        <f>"Q"&amp;INT(MOD(MONTH(Sheet1[[#This Row],[Date]])-4,12/3)+1)</f>
        <v>Q1</v>
      </c>
      <c r="Y3247" t="str" cm="1">
        <f t="array" ref="Y3247">_xlfn.IFS(ROUND(L3247,0)&lt;=1,"Need to improve 0-1",ROUND(L3247,0)&lt;=2,"Okay 1-2",ROUND(L3247,0)&lt;=3,"Good 2-3",ROUND(L3247,0)&lt;=4,"Great 3-4",ROUND(L3247,0)&lt;=5,"Excellent 4-5")</f>
        <v>Good 2-3</v>
      </c>
      <c r="Z3247" t="str">
        <f t="shared" si="50"/>
        <v>0-1000</v>
      </c>
    </row>
    <row r="3248" spans="1:26" x14ac:dyDescent="0.3">
      <c r="A3248">
        <v>7428</v>
      </c>
      <c r="B3248" t="s">
        <v>5426</v>
      </c>
      <c r="C3248">
        <v>1</v>
      </c>
      <c r="D3248" t="s">
        <v>14</v>
      </c>
      <c r="E3248" t="s">
        <v>557</v>
      </c>
      <c r="F3248" t="s">
        <v>16</v>
      </c>
      <c r="G3248" t="s">
        <v>21</v>
      </c>
      <c r="H3248" t="s">
        <v>16</v>
      </c>
      <c r="I3248">
        <v>1</v>
      </c>
      <c r="J3248">
        <v>474</v>
      </c>
      <c r="K3248">
        <v>300</v>
      </c>
      <c r="L3248">
        <v>4.2</v>
      </c>
      <c r="M3248" t="s">
        <v>3802</v>
      </c>
      <c r="N3248" t="str">
        <f>SUBSTITUTE(Sheet1[[#This Row],[Datekey_Opening]],"_","-")</f>
        <v>2011-12-28</v>
      </c>
      <c r="O3248">
        <f>YEAR(Sheet1[[#This Row],[Date]])</f>
        <v>2011</v>
      </c>
      <c r="P3248" t="str">
        <f>LOOKUP(Sheet1[[#This Row],[CountryCode]],$AI$4:$AI$18,$AJ$4:$AJ$18)</f>
        <v>India</v>
      </c>
      <c r="Q3248">
        <f>MONTH(Sheet1[[#This Row],[Date]])</f>
        <v>12</v>
      </c>
      <c r="R3248" t="str">
        <f>TEXT(Sheet1[[#This Row],[Date]],"MMMM")</f>
        <v>December</v>
      </c>
      <c r="S3248" t="str">
        <f>TEXT(Sheet1[[#This Row],[Date]],"YYYY-MMM")</f>
        <v>2011-Dec</v>
      </c>
      <c r="T3248">
        <f>WEEKDAY(Sheet1[[#This Row],[Date]])</f>
        <v>4</v>
      </c>
      <c r="U3248" t="str">
        <f>TEXT(Sheet1[[#This Row],[Date]],"DDDD")</f>
        <v>Wednesday</v>
      </c>
      <c r="V3248" t="str">
        <f>"FM"&amp;MOD(MONTH(Sheet1[[#This Row],[Date]])-4,12)+1</f>
        <v>FM9</v>
      </c>
      <c r="W3248" t="str">
        <f>"Q"&amp;ROUNDUP(MONTH(Sheet1[[#This Row],[Date]])/3,0)</f>
        <v>Q4</v>
      </c>
      <c r="X3248" t="str">
        <f>"Q"&amp;INT(MOD(MONTH(Sheet1[[#This Row],[Date]])-4,12/3)+1)</f>
        <v>Q1</v>
      </c>
      <c r="Y3248" t="str" cm="1">
        <f t="array" ref="Y3248">_xlfn.IFS(ROUND(L3248,0)&lt;=1,"Need to improve 0-1",ROUND(L3248,0)&lt;=2,"Okay 1-2",ROUND(L3248,0)&lt;=3,"Good 2-3",ROUND(L3248,0)&lt;=4,"Great 3-4",ROUND(L3248,0)&lt;=5,"Excellent 4-5")</f>
        <v>Great 3-4</v>
      </c>
      <c r="Z3248" t="str">
        <f t="shared" si="50"/>
        <v>0-1000</v>
      </c>
    </row>
    <row r="3249" spans="1:26" x14ac:dyDescent="0.3">
      <c r="A3249">
        <v>310320</v>
      </c>
      <c r="B3249" t="s">
        <v>5427</v>
      </c>
      <c r="C3249">
        <v>1</v>
      </c>
      <c r="D3249" t="s">
        <v>14</v>
      </c>
      <c r="E3249" t="s">
        <v>432</v>
      </c>
      <c r="F3249" t="s">
        <v>16</v>
      </c>
      <c r="G3249" t="s">
        <v>16</v>
      </c>
      <c r="H3249" t="s">
        <v>16</v>
      </c>
      <c r="I3249">
        <v>1</v>
      </c>
      <c r="J3249">
        <v>3</v>
      </c>
      <c r="K3249">
        <v>300</v>
      </c>
      <c r="L3249">
        <v>1</v>
      </c>
      <c r="M3249" t="s">
        <v>3709</v>
      </c>
      <c r="N3249" t="str">
        <f>SUBSTITUTE(Sheet1[[#This Row],[Datekey_Opening]],"_","-")</f>
        <v>2012-12-25</v>
      </c>
      <c r="O3249">
        <f>YEAR(Sheet1[[#This Row],[Date]])</f>
        <v>2012</v>
      </c>
      <c r="P3249" t="str">
        <f>LOOKUP(Sheet1[[#This Row],[CountryCode]],$AI$4:$AI$18,$AJ$4:$AJ$18)</f>
        <v>India</v>
      </c>
      <c r="Q3249">
        <f>MONTH(Sheet1[[#This Row],[Date]])</f>
        <v>12</v>
      </c>
      <c r="R3249" t="str">
        <f>TEXT(Sheet1[[#This Row],[Date]],"MMMM")</f>
        <v>December</v>
      </c>
      <c r="S3249" t="str">
        <f>TEXT(Sheet1[[#This Row],[Date]],"YYYY-MMM")</f>
        <v>2012-Dec</v>
      </c>
      <c r="T3249">
        <f>WEEKDAY(Sheet1[[#This Row],[Date]])</f>
        <v>3</v>
      </c>
      <c r="U3249" t="str">
        <f>TEXT(Sheet1[[#This Row],[Date]],"DDDD")</f>
        <v>Tuesday</v>
      </c>
      <c r="V3249" t="str">
        <f>"FM"&amp;MOD(MONTH(Sheet1[[#This Row],[Date]])-4,12)+1</f>
        <v>FM9</v>
      </c>
      <c r="W3249" t="str">
        <f>"Q"&amp;ROUNDUP(MONTH(Sheet1[[#This Row],[Date]])/3,0)</f>
        <v>Q4</v>
      </c>
      <c r="X3249" t="str">
        <f>"Q"&amp;INT(MOD(MONTH(Sheet1[[#This Row],[Date]])-4,12/3)+1)</f>
        <v>Q1</v>
      </c>
      <c r="Y3249" t="str" cm="1">
        <f t="array" ref="Y3249">_xlfn.IFS(ROUND(L3249,0)&lt;=1,"Need to improve 0-1",ROUND(L3249,0)&lt;=2,"Okay 1-2",ROUND(L3249,0)&lt;=3,"Good 2-3",ROUND(L3249,0)&lt;=4,"Great 3-4",ROUND(L3249,0)&lt;=5,"Excellent 4-5")</f>
        <v>Need to improve 0-1</v>
      </c>
      <c r="Z3249" t="str">
        <f t="shared" si="50"/>
        <v>0-1000</v>
      </c>
    </row>
    <row r="3250" spans="1:26" x14ac:dyDescent="0.3">
      <c r="A3250">
        <v>302326</v>
      </c>
      <c r="B3250" t="s">
        <v>5168</v>
      </c>
      <c r="C3250">
        <v>1</v>
      </c>
      <c r="D3250" t="s">
        <v>14</v>
      </c>
      <c r="E3250" t="s">
        <v>395</v>
      </c>
      <c r="F3250" t="s">
        <v>16</v>
      </c>
      <c r="G3250" t="s">
        <v>16</v>
      </c>
      <c r="H3250" t="s">
        <v>16</v>
      </c>
      <c r="I3250">
        <v>1</v>
      </c>
      <c r="J3250">
        <v>16</v>
      </c>
      <c r="K3250">
        <v>300</v>
      </c>
      <c r="L3250">
        <v>2.7</v>
      </c>
      <c r="M3250" t="s">
        <v>3632</v>
      </c>
      <c r="N3250" t="str">
        <f>SUBSTITUTE(Sheet1[[#This Row],[Datekey_Opening]],"_","-")</f>
        <v>2011-12-14</v>
      </c>
      <c r="O3250">
        <f>YEAR(Sheet1[[#This Row],[Date]])</f>
        <v>2011</v>
      </c>
      <c r="P3250" t="str">
        <f>LOOKUP(Sheet1[[#This Row],[CountryCode]],$AI$4:$AI$18,$AJ$4:$AJ$18)</f>
        <v>India</v>
      </c>
      <c r="Q3250">
        <f>MONTH(Sheet1[[#This Row],[Date]])</f>
        <v>12</v>
      </c>
      <c r="R3250" t="str">
        <f>TEXT(Sheet1[[#This Row],[Date]],"MMMM")</f>
        <v>December</v>
      </c>
      <c r="S3250" t="str">
        <f>TEXT(Sheet1[[#This Row],[Date]],"YYYY-MMM")</f>
        <v>2011-Dec</v>
      </c>
      <c r="T3250">
        <f>WEEKDAY(Sheet1[[#This Row],[Date]])</f>
        <v>4</v>
      </c>
      <c r="U3250" t="str">
        <f>TEXT(Sheet1[[#This Row],[Date]],"DDDD")</f>
        <v>Wednesday</v>
      </c>
      <c r="V3250" t="str">
        <f>"FM"&amp;MOD(MONTH(Sheet1[[#This Row],[Date]])-4,12)+1</f>
        <v>FM9</v>
      </c>
      <c r="W3250" t="str">
        <f>"Q"&amp;ROUNDUP(MONTH(Sheet1[[#This Row],[Date]])/3,0)</f>
        <v>Q4</v>
      </c>
      <c r="X3250" t="str">
        <f>"Q"&amp;INT(MOD(MONTH(Sheet1[[#This Row],[Date]])-4,12/3)+1)</f>
        <v>Q1</v>
      </c>
      <c r="Y3250" t="str" cm="1">
        <f t="array" ref="Y3250">_xlfn.IFS(ROUND(L3250,0)&lt;=1,"Need to improve 0-1",ROUND(L3250,0)&lt;=2,"Okay 1-2",ROUND(L3250,0)&lt;=3,"Good 2-3",ROUND(L3250,0)&lt;=4,"Great 3-4",ROUND(L3250,0)&lt;=5,"Excellent 4-5")</f>
        <v>Good 2-3</v>
      </c>
      <c r="Z3250" t="str">
        <f t="shared" si="50"/>
        <v>0-1000</v>
      </c>
    </row>
    <row r="3251" spans="1:26" x14ac:dyDescent="0.3">
      <c r="A3251">
        <v>18425149</v>
      </c>
      <c r="B3251" t="s">
        <v>5428</v>
      </c>
      <c r="C3251">
        <v>1</v>
      </c>
      <c r="D3251" t="s">
        <v>14</v>
      </c>
      <c r="E3251" t="s">
        <v>538</v>
      </c>
      <c r="F3251" t="s">
        <v>16</v>
      </c>
      <c r="G3251" t="s">
        <v>16</v>
      </c>
      <c r="H3251" t="s">
        <v>16</v>
      </c>
      <c r="I3251">
        <v>1</v>
      </c>
      <c r="J3251">
        <v>1</v>
      </c>
      <c r="K3251">
        <v>300</v>
      </c>
      <c r="L3251">
        <v>1</v>
      </c>
      <c r="M3251" t="s">
        <v>2973</v>
      </c>
      <c r="N3251" t="str">
        <f>SUBSTITUTE(Sheet1[[#This Row],[Datekey_Opening]],"_","-")</f>
        <v>2016-12-23</v>
      </c>
      <c r="O3251">
        <f>YEAR(Sheet1[[#This Row],[Date]])</f>
        <v>2016</v>
      </c>
      <c r="P3251" t="str">
        <f>LOOKUP(Sheet1[[#This Row],[CountryCode]],$AI$4:$AI$18,$AJ$4:$AJ$18)</f>
        <v>India</v>
      </c>
      <c r="Q3251">
        <f>MONTH(Sheet1[[#This Row],[Date]])</f>
        <v>12</v>
      </c>
      <c r="R3251" t="str">
        <f>TEXT(Sheet1[[#This Row],[Date]],"MMMM")</f>
        <v>December</v>
      </c>
      <c r="S3251" t="str">
        <f>TEXT(Sheet1[[#This Row],[Date]],"YYYY-MMM")</f>
        <v>2016-Dec</v>
      </c>
      <c r="T3251">
        <f>WEEKDAY(Sheet1[[#This Row],[Date]])</f>
        <v>6</v>
      </c>
      <c r="U3251" t="str">
        <f>TEXT(Sheet1[[#This Row],[Date]],"DDDD")</f>
        <v>Friday</v>
      </c>
      <c r="V3251" t="str">
        <f>"FM"&amp;MOD(MONTH(Sheet1[[#This Row],[Date]])-4,12)+1</f>
        <v>FM9</v>
      </c>
      <c r="W3251" t="str">
        <f>"Q"&amp;ROUNDUP(MONTH(Sheet1[[#This Row],[Date]])/3,0)</f>
        <v>Q4</v>
      </c>
      <c r="X3251" t="str">
        <f>"Q"&amp;INT(MOD(MONTH(Sheet1[[#This Row],[Date]])-4,12/3)+1)</f>
        <v>Q1</v>
      </c>
      <c r="Y3251" t="str" cm="1">
        <f t="array" ref="Y3251">_xlfn.IFS(ROUND(L3251,0)&lt;=1,"Need to improve 0-1",ROUND(L3251,0)&lt;=2,"Okay 1-2",ROUND(L3251,0)&lt;=3,"Good 2-3",ROUND(L3251,0)&lt;=4,"Great 3-4",ROUND(L3251,0)&lt;=5,"Excellent 4-5")</f>
        <v>Need to improve 0-1</v>
      </c>
      <c r="Z3251" t="str">
        <f t="shared" si="50"/>
        <v>0-1000</v>
      </c>
    </row>
    <row r="3252" spans="1:26" x14ac:dyDescent="0.3">
      <c r="A3252">
        <v>18291454</v>
      </c>
      <c r="B3252" t="s">
        <v>5429</v>
      </c>
      <c r="C3252">
        <v>1</v>
      </c>
      <c r="D3252" t="s">
        <v>14</v>
      </c>
      <c r="E3252" t="s">
        <v>395</v>
      </c>
      <c r="F3252" t="s">
        <v>16</v>
      </c>
      <c r="G3252" t="s">
        <v>16</v>
      </c>
      <c r="H3252" t="s">
        <v>16</v>
      </c>
      <c r="I3252">
        <v>1</v>
      </c>
      <c r="J3252">
        <v>4</v>
      </c>
      <c r="K3252">
        <v>300</v>
      </c>
      <c r="L3252">
        <v>2.9</v>
      </c>
      <c r="M3252" t="s">
        <v>2963</v>
      </c>
      <c r="N3252" t="str">
        <f>SUBSTITUTE(Sheet1[[#This Row],[Datekey_Opening]],"_","-")</f>
        <v>2013-12-3</v>
      </c>
      <c r="O3252">
        <f>YEAR(Sheet1[[#This Row],[Date]])</f>
        <v>2013</v>
      </c>
      <c r="P3252" t="str">
        <f>LOOKUP(Sheet1[[#This Row],[CountryCode]],$AI$4:$AI$18,$AJ$4:$AJ$18)</f>
        <v>India</v>
      </c>
      <c r="Q3252">
        <f>MONTH(Sheet1[[#This Row],[Date]])</f>
        <v>12</v>
      </c>
      <c r="R3252" t="str">
        <f>TEXT(Sheet1[[#This Row],[Date]],"MMMM")</f>
        <v>December</v>
      </c>
      <c r="S3252" t="str">
        <f>TEXT(Sheet1[[#This Row],[Date]],"YYYY-MMM")</f>
        <v>2013-Dec</v>
      </c>
      <c r="T3252">
        <f>WEEKDAY(Sheet1[[#This Row],[Date]])</f>
        <v>3</v>
      </c>
      <c r="U3252" t="str">
        <f>TEXT(Sheet1[[#This Row],[Date]],"DDDD")</f>
        <v>Tuesday</v>
      </c>
      <c r="V3252" t="str">
        <f>"FM"&amp;MOD(MONTH(Sheet1[[#This Row],[Date]])-4,12)+1</f>
        <v>FM9</v>
      </c>
      <c r="W3252" t="str">
        <f>"Q"&amp;ROUNDUP(MONTH(Sheet1[[#This Row],[Date]])/3,0)</f>
        <v>Q4</v>
      </c>
      <c r="X3252" t="str">
        <f>"Q"&amp;INT(MOD(MONTH(Sheet1[[#This Row],[Date]])-4,12/3)+1)</f>
        <v>Q1</v>
      </c>
      <c r="Y3252" t="str" cm="1">
        <f t="array" ref="Y3252">_xlfn.IFS(ROUND(L3252,0)&lt;=1,"Need to improve 0-1",ROUND(L3252,0)&lt;=2,"Okay 1-2",ROUND(L3252,0)&lt;=3,"Good 2-3",ROUND(L3252,0)&lt;=4,"Great 3-4",ROUND(L3252,0)&lt;=5,"Excellent 4-5")</f>
        <v>Good 2-3</v>
      </c>
      <c r="Z3252" t="str">
        <f t="shared" si="50"/>
        <v>0-1000</v>
      </c>
    </row>
    <row r="3253" spans="1:26" x14ac:dyDescent="0.3">
      <c r="A3253">
        <v>308522</v>
      </c>
      <c r="B3253" t="s">
        <v>5430</v>
      </c>
      <c r="C3253">
        <v>1</v>
      </c>
      <c r="D3253" t="s">
        <v>14</v>
      </c>
      <c r="E3253" t="s">
        <v>365</v>
      </c>
      <c r="F3253" t="s">
        <v>16</v>
      </c>
      <c r="G3253" t="s">
        <v>16</v>
      </c>
      <c r="H3253" t="s">
        <v>16</v>
      </c>
      <c r="I3253">
        <v>1</v>
      </c>
      <c r="J3253">
        <v>11</v>
      </c>
      <c r="K3253">
        <v>300</v>
      </c>
      <c r="L3253">
        <v>2.8</v>
      </c>
      <c r="M3253" t="s">
        <v>5431</v>
      </c>
      <c r="N3253" t="str">
        <f>SUBSTITUTE(Sheet1[[#This Row],[Datekey_Opening]],"_","-")</f>
        <v>2018-12-10</v>
      </c>
      <c r="O3253">
        <f>YEAR(Sheet1[[#This Row],[Date]])</f>
        <v>2018</v>
      </c>
      <c r="P3253" t="str">
        <f>LOOKUP(Sheet1[[#This Row],[CountryCode]],$AI$4:$AI$18,$AJ$4:$AJ$18)</f>
        <v>India</v>
      </c>
      <c r="Q3253">
        <f>MONTH(Sheet1[[#This Row],[Date]])</f>
        <v>12</v>
      </c>
      <c r="R3253" t="str">
        <f>TEXT(Sheet1[[#This Row],[Date]],"MMMM")</f>
        <v>December</v>
      </c>
      <c r="S3253" t="str">
        <f>TEXT(Sheet1[[#This Row],[Date]],"YYYY-MMM")</f>
        <v>2018-Dec</v>
      </c>
      <c r="T3253">
        <f>WEEKDAY(Sheet1[[#This Row],[Date]])</f>
        <v>2</v>
      </c>
      <c r="U3253" t="str">
        <f>TEXT(Sheet1[[#This Row],[Date]],"DDDD")</f>
        <v>Monday</v>
      </c>
      <c r="V3253" t="str">
        <f>"FM"&amp;MOD(MONTH(Sheet1[[#This Row],[Date]])-4,12)+1</f>
        <v>FM9</v>
      </c>
      <c r="W3253" t="str">
        <f>"Q"&amp;ROUNDUP(MONTH(Sheet1[[#This Row],[Date]])/3,0)</f>
        <v>Q4</v>
      </c>
      <c r="X3253" t="str">
        <f>"Q"&amp;INT(MOD(MONTH(Sheet1[[#This Row],[Date]])-4,12/3)+1)</f>
        <v>Q1</v>
      </c>
      <c r="Y3253" t="str" cm="1">
        <f t="array" ref="Y3253">_xlfn.IFS(ROUND(L3253,0)&lt;=1,"Need to improve 0-1",ROUND(L3253,0)&lt;=2,"Okay 1-2",ROUND(L3253,0)&lt;=3,"Good 2-3",ROUND(L3253,0)&lt;=4,"Great 3-4",ROUND(L3253,0)&lt;=5,"Excellent 4-5")</f>
        <v>Good 2-3</v>
      </c>
      <c r="Z3253" t="str">
        <f t="shared" si="50"/>
        <v>0-1000</v>
      </c>
    </row>
    <row r="3254" spans="1:26" x14ac:dyDescent="0.3">
      <c r="A3254">
        <v>6562</v>
      </c>
      <c r="B3254" t="s">
        <v>5432</v>
      </c>
      <c r="C3254">
        <v>1</v>
      </c>
      <c r="D3254" t="s">
        <v>14</v>
      </c>
      <c r="E3254" t="s">
        <v>1057</v>
      </c>
      <c r="F3254" t="s">
        <v>16</v>
      </c>
      <c r="G3254" t="s">
        <v>16</v>
      </c>
      <c r="H3254" t="s">
        <v>16</v>
      </c>
      <c r="I3254">
        <v>1</v>
      </c>
      <c r="J3254">
        <v>46</v>
      </c>
      <c r="K3254">
        <v>300</v>
      </c>
      <c r="L3254">
        <v>3.4</v>
      </c>
      <c r="M3254" t="s">
        <v>5433</v>
      </c>
      <c r="N3254" t="str">
        <f>SUBSTITUTE(Sheet1[[#This Row],[Datekey_Opening]],"_","-")</f>
        <v>2011-12-26</v>
      </c>
      <c r="O3254">
        <f>YEAR(Sheet1[[#This Row],[Date]])</f>
        <v>2011</v>
      </c>
      <c r="P3254" t="str">
        <f>LOOKUP(Sheet1[[#This Row],[CountryCode]],$AI$4:$AI$18,$AJ$4:$AJ$18)</f>
        <v>India</v>
      </c>
      <c r="Q3254">
        <f>MONTH(Sheet1[[#This Row],[Date]])</f>
        <v>12</v>
      </c>
      <c r="R3254" t="str">
        <f>TEXT(Sheet1[[#This Row],[Date]],"MMMM")</f>
        <v>December</v>
      </c>
      <c r="S3254" t="str">
        <f>TEXT(Sheet1[[#This Row],[Date]],"YYYY-MMM")</f>
        <v>2011-Dec</v>
      </c>
      <c r="T3254">
        <f>WEEKDAY(Sheet1[[#This Row],[Date]])</f>
        <v>2</v>
      </c>
      <c r="U3254" t="str">
        <f>TEXT(Sheet1[[#This Row],[Date]],"DDDD")</f>
        <v>Monday</v>
      </c>
      <c r="V3254" t="str">
        <f>"FM"&amp;MOD(MONTH(Sheet1[[#This Row],[Date]])-4,12)+1</f>
        <v>FM9</v>
      </c>
      <c r="W3254" t="str">
        <f>"Q"&amp;ROUNDUP(MONTH(Sheet1[[#This Row],[Date]])/3,0)</f>
        <v>Q4</v>
      </c>
      <c r="X3254" t="str">
        <f>"Q"&amp;INT(MOD(MONTH(Sheet1[[#This Row],[Date]])-4,12/3)+1)</f>
        <v>Q1</v>
      </c>
      <c r="Y3254" t="str" cm="1">
        <f t="array" ref="Y3254">_xlfn.IFS(ROUND(L3254,0)&lt;=1,"Need to improve 0-1",ROUND(L3254,0)&lt;=2,"Okay 1-2",ROUND(L3254,0)&lt;=3,"Good 2-3",ROUND(L3254,0)&lt;=4,"Great 3-4",ROUND(L3254,0)&lt;=5,"Excellent 4-5")</f>
        <v>Good 2-3</v>
      </c>
      <c r="Z3254" t="str">
        <f t="shared" si="50"/>
        <v>0-1000</v>
      </c>
    </row>
    <row r="3255" spans="1:26" x14ac:dyDescent="0.3">
      <c r="A3255">
        <v>309695</v>
      </c>
      <c r="B3255" t="s">
        <v>5434</v>
      </c>
      <c r="C3255">
        <v>1</v>
      </c>
      <c r="D3255" t="s">
        <v>14</v>
      </c>
      <c r="E3255" t="s">
        <v>4824</v>
      </c>
      <c r="F3255" t="s">
        <v>16</v>
      </c>
      <c r="G3255" t="s">
        <v>21</v>
      </c>
      <c r="H3255" t="s">
        <v>16</v>
      </c>
      <c r="I3255">
        <v>1</v>
      </c>
      <c r="J3255">
        <v>21</v>
      </c>
      <c r="K3255">
        <v>300</v>
      </c>
      <c r="L3255">
        <v>3.5</v>
      </c>
      <c r="M3255" t="s">
        <v>5435</v>
      </c>
      <c r="N3255" t="str">
        <f>SUBSTITUTE(Sheet1[[#This Row],[Datekey_Opening]],"_","-")</f>
        <v>2014-12-26</v>
      </c>
      <c r="O3255">
        <f>YEAR(Sheet1[[#This Row],[Date]])</f>
        <v>2014</v>
      </c>
      <c r="P3255" t="str">
        <f>LOOKUP(Sheet1[[#This Row],[CountryCode]],$AI$4:$AI$18,$AJ$4:$AJ$18)</f>
        <v>India</v>
      </c>
      <c r="Q3255">
        <f>MONTH(Sheet1[[#This Row],[Date]])</f>
        <v>12</v>
      </c>
      <c r="R3255" t="str">
        <f>TEXT(Sheet1[[#This Row],[Date]],"MMMM")</f>
        <v>December</v>
      </c>
      <c r="S3255" t="str">
        <f>TEXT(Sheet1[[#This Row],[Date]],"YYYY-MMM")</f>
        <v>2014-Dec</v>
      </c>
      <c r="T3255">
        <f>WEEKDAY(Sheet1[[#This Row],[Date]])</f>
        <v>6</v>
      </c>
      <c r="U3255" t="str">
        <f>TEXT(Sheet1[[#This Row],[Date]],"DDDD")</f>
        <v>Friday</v>
      </c>
      <c r="V3255" t="str">
        <f>"FM"&amp;MOD(MONTH(Sheet1[[#This Row],[Date]])-4,12)+1</f>
        <v>FM9</v>
      </c>
      <c r="W3255" t="str">
        <f>"Q"&amp;ROUNDUP(MONTH(Sheet1[[#This Row],[Date]])/3,0)</f>
        <v>Q4</v>
      </c>
      <c r="X3255" t="str">
        <f>"Q"&amp;INT(MOD(MONTH(Sheet1[[#This Row],[Date]])-4,12/3)+1)</f>
        <v>Q1</v>
      </c>
      <c r="Y3255" t="str" cm="1">
        <f t="array" ref="Y3255">_xlfn.IFS(ROUND(L3255,0)&lt;=1,"Need to improve 0-1",ROUND(L3255,0)&lt;=2,"Okay 1-2",ROUND(L3255,0)&lt;=3,"Good 2-3",ROUND(L3255,0)&lt;=4,"Great 3-4",ROUND(L3255,0)&lt;=5,"Excellent 4-5")</f>
        <v>Great 3-4</v>
      </c>
      <c r="Z3255" t="str">
        <f t="shared" si="50"/>
        <v>0-1000</v>
      </c>
    </row>
    <row r="3256" spans="1:26" x14ac:dyDescent="0.3">
      <c r="A3256">
        <v>313067</v>
      </c>
      <c r="B3256" t="s">
        <v>5436</v>
      </c>
      <c r="C3256">
        <v>1</v>
      </c>
      <c r="D3256" t="s">
        <v>14</v>
      </c>
      <c r="E3256" t="s">
        <v>557</v>
      </c>
      <c r="F3256" t="s">
        <v>16</v>
      </c>
      <c r="G3256" t="s">
        <v>21</v>
      </c>
      <c r="H3256" t="s">
        <v>16</v>
      </c>
      <c r="I3256">
        <v>1</v>
      </c>
      <c r="J3256">
        <v>4</v>
      </c>
      <c r="K3256">
        <v>300</v>
      </c>
      <c r="L3256">
        <v>3.1</v>
      </c>
      <c r="M3256" t="s">
        <v>5437</v>
      </c>
      <c r="N3256" t="str">
        <f>SUBSTITUTE(Sheet1[[#This Row],[Datekey_Opening]],"_","-")</f>
        <v>2015-12-28</v>
      </c>
      <c r="O3256">
        <f>YEAR(Sheet1[[#This Row],[Date]])</f>
        <v>2015</v>
      </c>
      <c r="P3256" t="str">
        <f>LOOKUP(Sheet1[[#This Row],[CountryCode]],$AI$4:$AI$18,$AJ$4:$AJ$18)</f>
        <v>India</v>
      </c>
      <c r="Q3256">
        <f>MONTH(Sheet1[[#This Row],[Date]])</f>
        <v>12</v>
      </c>
      <c r="R3256" t="str">
        <f>TEXT(Sheet1[[#This Row],[Date]],"MMMM")</f>
        <v>December</v>
      </c>
      <c r="S3256" t="str">
        <f>TEXT(Sheet1[[#This Row],[Date]],"YYYY-MMM")</f>
        <v>2015-Dec</v>
      </c>
      <c r="T3256">
        <f>WEEKDAY(Sheet1[[#This Row],[Date]])</f>
        <v>2</v>
      </c>
      <c r="U3256" t="str">
        <f>TEXT(Sheet1[[#This Row],[Date]],"DDDD")</f>
        <v>Monday</v>
      </c>
      <c r="V3256" t="str">
        <f>"FM"&amp;MOD(MONTH(Sheet1[[#This Row],[Date]])-4,12)+1</f>
        <v>FM9</v>
      </c>
      <c r="W3256" t="str">
        <f>"Q"&amp;ROUNDUP(MONTH(Sheet1[[#This Row],[Date]])/3,0)</f>
        <v>Q4</v>
      </c>
      <c r="X3256" t="str">
        <f>"Q"&amp;INT(MOD(MONTH(Sheet1[[#This Row],[Date]])-4,12/3)+1)</f>
        <v>Q1</v>
      </c>
      <c r="Y3256" t="str" cm="1">
        <f t="array" ref="Y3256">_xlfn.IFS(ROUND(L3256,0)&lt;=1,"Need to improve 0-1",ROUND(L3256,0)&lt;=2,"Okay 1-2",ROUND(L3256,0)&lt;=3,"Good 2-3",ROUND(L3256,0)&lt;=4,"Great 3-4",ROUND(L3256,0)&lt;=5,"Excellent 4-5")</f>
        <v>Good 2-3</v>
      </c>
      <c r="Z3256" t="str">
        <f t="shared" si="50"/>
        <v>0-1000</v>
      </c>
    </row>
    <row r="3257" spans="1:26" x14ac:dyDescent="0.3">
      <c r="A3257">
        <v>305403</v>
      </c>
      <c r="B3257" t="s">
        <v>5438</v>
      </c>
      <c r="C3257">
        <v>1</v>
      </c>
      <c r="D3257" t="s">
        <v>14</v>
      </c>
      <c r="E3257" t="s">
        <v>432</v>
      </c>
      <c r="F3257" t="s">
        <v>16</v>
      </c>
      <c r="G3257" t="s">
        <v>21</v>
      </c>
      <c r="H3257" t="s">
        <v>16</v>
      </c>
      <c r="I3257">
        <v>1</v>
      </c>
      <c r="J3257">
        <v>18</v>
      </c>
      <c r="K3257">
        <v>300</v>
      </c>
      <c r="L3257">
        <v>3.3</v>
      </c>
      <c r="M3257" t="s">
        <v>5439</v>
      </c>
      <c r="N3257" t="str">
        <f>SUBSTITUTE(Sheet1[[#This Row],[Datekey_Opening]],"_","-")</f>
        <v>2015-12-13</v>
      </c>
      <c r="O3257">
        <f>YEAR(Sheet1[[#This Row],[Date]])</f>
        <v>2015</v>
      </c>
      <c r="P3257" t="str">
        <f>LOOKUP(Sheet1[[#This Row],[CountryCode]],$AI$4:$AI$18,$AJ$4:$AJ$18)</f>
        <v>India</v>
      </c>
      <c r="Q3257">
        <f>MONTH(Sheet1[[#This Row],[Date]])</f>
        <v>12</v>
      </c>
      <c r="R3257" t="str">
        <f>TEXT(Sheet1[[#This Row],[Date]],"MMMM")</f>
        <v>December</v>
      </c>
      <c r="S3257" t="str">
        <f>TEXT(Sheet1[[#This Row],[Date]],"YYYY-MMM")</f>
        <v>2015-Dec</v>
      </c>
      <c r="T3257">
        <f>WEEKDAY(Sheet1[[#This Row],[Date]])</f>
        <v>1</v>
      </c>
      <c r="U3257" t="str">
        <f>TEXT(Sheet1[[#This Row],[Date]],"DDDD")</f>
        <v>Sunday</v>
      </c>
      <c r="V3257" t="str">
        <f>"FM"&amp;MOD(MONTH(Sheet1[[#This Row],[Date]])-4,12)+1</f>
        <v>FM9</v>
      </c>
      <c r="W3257" t="str">
        <f>"Q"&amp;ROUNDUP(MONTH(Sheet1[[#This Row],[Date]])/3,0)</f>
        <v>Q4</v>
      </c>
      <c r="X3257" t="str">
        <f>"Q"&amp;INT(MOD(MONTH(Sheet1[[#This Row],[Date]])-4,12/3)+1)</f>
        <v>Q1</v>
      </c>
      <c r="Y3257" t="str" cm="1">
        <f t="array" ref="Y3257">_xlfn.IFS(ROUND(L3257,0)&lt;=1,"Need to improve 0-1",ROUND(L3257,0)&lt;=2,"Okay 1-2",ROUND(L3257,0)&lt;=3,"Good 2-3",ROUND(L3257,0)&lt;=4,"Great 3-4",ROUND(L3257,0)&lt;=5,"Excellent 4-5")</f>
        <v>Good 2-3</v>
      </c>
      <c r="Z3257" t="str">
        <f t="shared" si="50"/>
        <v>0-1000</v>
      </c>
    </row>
    <row r="3258" spans="1:26" x14ac:dyDescent="0.3">
      <c r="A3258">
        <v>18265700</v>
      </c>
      <c r="B3258" t="s">
        <v>5440</v>
      </c>
      <c r="C3258">
        <v>1</v>
      </c>
      <c r="D3258" t="s">
        <v>14</v>
      </c>
      <c r="E3258" t="s">
        <v>405</v>
      </c>
      <c r="F3258" t="s">
        <v>16</v>
      </c>
      <c r="G3258" t="s">
        <v>16</v>
      </c>
      <c r="H3258" t="s">
        <v>16</v>
      </c>
      <c r="I3258">
        <v>1</v>
      </c>
      <c r="J3258">
        <v>3</v>
      </c>
      <c r="K3258">
        <v>300</v>
      </c>
      <c r="L3258">
        <v>1</v>
      </c>
      <c r="M3258" t="s">
        <v>1305</v>
      </c>
      <c r="N3258" t="str">
        <f>SUBSTITUTE(Sheet1[[#This Row],[Datekey_Opening]],"_","-")</f>
        <v>2015-12-3</v>
      </c>
      <c r="O3258">
        <f>YEAR(Sheet1[[#This Row],[Date]])</f>
        <v>2015</v>
      </c>
      <c r="P3258" t="str">
        <f>LOOKUP(Sheet1[[#This Row],[CountryCode]],$AI$4:$AI$18,$AJ$4:$AJ$18)</f>
        <v>India</v>
      </c>
      <c r="Q3258">
        <f>MONTH(Sheet1[[#This Row],[Date]])</f>
        <v>12</v>
      </c>
      <c r="R3258" t="str">
        <f>TEXT(Sheet1[[#This Row],[Date]],"MMMM")</f>
        <v>December</v>
      </c>
      <c r="S3258" t="str">
        <f>TEXT(Sheet1[[#This Row],[Date]],"YYYY-MMM")</f>
        <v>2015-Dec</v>
      </c>
      <c r="T3258">
        <f>WEEKDAY(Sheet1[[#This Row],[Date]])</f>
        <v>5</v>
      </c>
      <c r="U3258" t="str">
        <f>TEXT(Sheet1[[#This Row],[Date]],"DDDD")</f>
        <v>Thursday</v>
      </c>
      <c r="V3258" t="str">
        <f>"FM"&amp;MOD(MONTH(Sheet1[[#This Row],[Date]])-4,12)+1</f>
        <v>FM9</v>
      </c>
      <c r="W3258" t="str">
        <f>"Q"&amp;ROUNDUP(MONTH(Sheet1[[#This Row],[Date]])/3,0)</f>
        <v>Q4</v>
      </c>
      <c r="X3258" t="str">
        <f>"Q"&amp;INT(MOD(MONTH(Sheet1[[#This Row],[Date]])-4,12/3)+1)</f>
        <v>Q1</v>
      </c>
      <c r="Y3258" t="str" cm="1">
        <f t="array" ref="Y3258">_xlfn.IFS(ROUND(L3258,0)&lt;=1,"Need to improve 0-1",ROUND(L3258,0)&lt;=2,"Okay 1-2",ROUND(L3258,0)&lt;=3,"Good 2-3",ROUND(L3258,0)&lt;=4,"Great 3-4",ROUND(L3258,0)&lt;=5,"Excellent 4-5")</f>
        <v>Need to improve 0-1</v>
      </c>
      <c r="Z3258" t="str">
        <f t="shared" si="50"/>
        <v>0-1000</v>
      </c>
    </row>
    <row r="3259" spans="1:26" x14ac:dyDescent="0.3">
      <c r="A3259">
        <v>300784</v>
      </c>
      <c r="B3259" t="s">
        <v>5441</v>
      </c>
      <c r="C3259">
        <v>1</v>
      </c>
      <c r="D3259" t="s">
        <v>14</v>
      </c>
      <c r="E3259" t="s">
        <v>538</v>
      </c>
      <c r="F3259" t="s">
        <v>16</v>
      </c>
      <c r="G3259" t="s">
        <v>16</v>
      </c>
      <c r="H3259" t="s">
        <v>16</v>
      </c>
      <c r="I3259">
        <v>1</v>
      </c>
      <c r="J3259">
        <v>74</v>
      </c>
      <c r="K3259">
        <v>300</v>
      </c>
      <c r="L3259">
        <v>3.2</v>
      </c>
      <c r="M3259" t="s">
        <v>5442</v>
      </c>
      <c r="N3259" t="str">
        <f>SUBSTITUTE(Sheet1[[#This Row],[Datekey_Opening]],"_","-")</f>
        <v>2012-11-1</v>
      </c>
      <c r="O3259">
        <f>YEAR(Sheet1[[#This Row],[Date]])</f>
        <v>2012</v>
      </c>
      <c r="P3259" t="str">
        <f>LOOKUP(Sheet1[[#This Row],[CountryCode]],$AI$4:$AI$18,$AJ$4:$AJ$18)</f>
        <v>India</v>
      </c>
      <c r="Q3259">
        <f>MONTH(Sheet1[[#This Row],[Date]])</f>
        <v>11</v>
      </c>
      <c r="R3259" t="str">
        <f>TEXT(Sheet1[[#This Row],[Date]],"MMMM")</f>
        <v>November</v>
      </c>
      <c r="S3259" t="str">
        <f>TEXT(Sheet1[[#This Row],[Date]],"YYYY-MMM")</f>
        <v>2012-Nov</v>
      </c>
      <c r="T3259">
        <f>WEEKDAY(Sheet1[[#This Row],[Date]])</f>
        <v>5</v>
      </c>
      <c r="U3259" t="str">
        <f>TEXT(Sheet1[[#This Row],[Date]],"DDDD")</f>
        <v>Thursday</v>
      </c>
      <c r="V3259" t="str">
        <f>"FM"&amp;MOD(MONTH(Sheet1[[#This Row],[Date]])-4,12)+1</f>
        <v>FM8</v>
      </c>
      <c r="W3259" t="str">
        <f>"Q"&amp;ROUNDUP(MONTH(Sheet1[[#This Row],[Date]])/3,0)</f>
        <v>Q4</v>
      </c>
      <c r="X3259" t="str">
        <f>"Q"&amp;INT(MOD(MONTH(Sheet1[[#This Row],[Date]])-4,12/3)+1)</f>
        <v>Q4</v>
      </c>
      <c r="Y3259" t="str" cm="1">
        <f t="array" ref="Y3259">_xlfn.IFS(ROUND(L3259,0)&lt;=1,"Need to improve 0-1",ROUND(L3259,0)&lt;=2,"Okay 1-2",ROUND(L3259,0)&lt;=3,"Good 2-3",ROUND(L3259,0)&lt;=4,"Great 3-4",ROUND(L3259,0)&lt;=5,"Excellent 4-5")</f>
        <v>Good 2-3</v>
      </c>
      <c r="Z3259" t="str">
        <f t="shared" si="50"/>
        <v>0-1000</v>
      </c>
    </row>
    <row r="3260" spans="1:26" x14ac:dyDescent="0.3">
      <c r="A3260">
        <v>2245</v>
      </c>
      <c r="B3260" t="s">
        <v>5443</v>
      </c>
      <c r="C3260">
        <v>1</v>
      </c>
      <c r="D3260" t="s">
        <v>14</v>
      </c>
      <c r="E3260" t="s">
        <v>5444</v>
      </c>
      <c r="F3260" t="s">
        <v>16</v>
      </c>
      <c r="G3260" t="s">
        <v>16</v>
      </c>
      <c r="H3260" t="s">
        <v>16</v>
      </c>
      <c r="I3260">
        <v>1</v>
      </c>
      <c r="J3260">
        <v>27</v>
      </c>
      <c r="K3260">
        <v>300</v>
      </c>
      <c r="L3260">
        <v>2.8</v>
      </c>
      <c r="M3260" t="s">
        <v>1882</v>
      </c>
      <c r="N3260" t="str">
        <f>SUBSTITUTE(Sheet1[[#This Row],[Datekey_Opening]],"_","-")</f>
        <v>2014-11-25</v>
      </c>
      <c r="O3260">
        <f>YEAR(Sheet1[[#This Row],[Date]])</f>
        <v>2014</v>
      </c>
      <c r="P3260" t="str">
        <f>LOOKUP(Sheet1[[#This Row],[CountryCode]],$AI$4:$AI$18,$AJ$4:$AJ$18)</f>
        <v>India</v>
      </c>
      <c r="Q3260">
        <f>MONTH(Sheet1[[#This Row],[Date]])</f>
        <v>11</v>
      </c>
      <c r="R3260" t="str">
        <f>TEXT(Sheet1[[#This Row],[Date]],"MMMM")</f>
        <v>November</v>
      </c>
      <c r="S3260" t="str">
        <f>TEXT(Sheet1[[#This Row],[Date]],"YYYY-MMM")</f>
        <v>2014-Nov</v>
      </c>
      <c r="T3260">
        <f>WEEKDAY(Sheet1[[#This Row],[Date]])</f>
        <v>3</v>
      </c>
      <c r="U3260" t="str">
        <f>TEXT(Sheet1[[#This Row],[Date]],"DDDD")</f>
        <v>Tuesday</v>
      </c>
      <c r="V3260" t="str">
        <f>"FM"&amp;MOD(MONTH(Sheet1[[#This Row],[Date]])-4,12)+1</f>
        <v>FM8</v>
      </c>
      <c r="W3260" t="str">
        <f>"Q"&amp;ROUNDUP(MONTH(Sheet1[[#This Row],[Date]])/3,0)</f>
        <v>Q4</v>
      </c>
      <c r="X3260" t="str">
        <f>"Q"&amp;INT(MOD(MONTH(Sheet1[[#This Row],[Date]])-4,12/3)+1)</f>
        <v>Q4</v>
      </c>
      <c r="Y3260" t="str" cm="1">
        <f t="array" ref="Y3260">_xlfn.IFS(ROUND(L3260,0)&lt;=1,"Need to improve 0-1",ROUND(L3260,0)&lt;=2,"Okay 1-2",ROUND(L3260,0)&lt;=3,"Good 2-3",ROUND(L3260,0)&lt;=4,"Great 3-4",ROUND(L3260,0)&lt;=5,"Excellent 4-5")</f>
        <v>Good 2-3</v>
      </c>
      <c r="Z3260" t="str">
        <f t="shared" si="50"/>
        <v>0-1000</v>
      </c>
    </row>
    <row r="3261" spans="1:26" x14ac:dyDescent="0.3">
      <c r="A3261">
        <v>18355123</v>
      </c>
      <c r="B3261" t="s">
        <v>5445</v>
      </c>
      <c r="C3261">
        <v>1</v>
      </c>
      <c r="D3261" t="s">
        <v>14</v>
      </c>
      <c r="E3261" t="s">
        <v>581</v>
      </c>
      <c r="F3261" t="s">
        <v>16</v>
      </c>
      <c r="G3261" t="s">
        <v>16</v>
      </c>
      <c r="H3261" t="s">
        <v>16</v>
      </c>
      <c r="I3261">
        <v>1</v>
      </c>
      <c r="J3261">
        <v>9</v>
      </c>
      <c r="K3261">
        <v>300</v>
      </c>
      <c r="L3261">
        <v>3.2</v>
      </c>
      <c r="M3261" t="s">
        <v>5446</v>
      </c>
      <c r="N3261" t="str">
        <f>SUBSTITUTE(Sheet1[[#This Row],[Datekey_Opening]],"_","-")</f>
        <v>2016-11-3</v>
      </c>
      <c r="O3261">
        <f>YEAR(Sheet1[[#This Row],[Date]])</f>
        <v>2016</v>
      </c>
      <c r="P3261" t="str">
        <f>LOOKUP(Sheet1[[#This Row],[CountryCode]],$AI$4:$AI$18,$AJ$4:$AJ$18)</f>
        <v>India</v>
      </c>
      <c r="Q3261">
        <f>MONTH(Sheet1[[#This Row],[Date]])</f>
        <v>11</v>
      </c>
      <c r="R3261" t="str">
        <f>TEXT(Sheet1[[#This Row],[Date]],"MMMM")</f>
        <v>November</v>
      </c>
      <c r="S3261" t="str">
        <f>TEXT(Sheet1[[#This Row],[Date]],"YYYY-MMM")</f>
        <v>2016-Nov</v>
      </c>
      <c r="T3261">
        <f>WEEKDAY(Sheet1[[#This Row],[Date]])</f>
        <v>5</v>
      </c>
      <c r="U3261" t="str">
        <f>TEXT(Sheet1[[#This Row],[Date]],"DDDD")</f>
        <v>Thursday</v>
      </c>
      <c r="V3261" t="str">
        <f>"FM"&amp;MOD(MONTH(Sheet1[[#This Row],[Date]])-4,12)+1</f>
        <v>FM8</v>
      </c>
      <c r="W3261" t="str">
        <f>"Q"&amp;ROUNDUP(MONTH(Sheet1[[#This Row],[Date]])/3,0)</f>
        <v>Q4</v>
      </c>
      <c r="X3261" t="str">
        <f>"Q"&amp;INT(MOD(MONTH(Sheet1[[#This Row],[Date]])-4,12/3)+1)</f>
        <v>Q4</v>
      </c>
      <c r="Y3261" t="str" cm="1">
        <f t="array" ref="Y3261">_xlfn.IFS(ROUND(L3261,0)&lt;=1,"Need to improve 0-1",ROUND(L3261,0)&lt;=2,"Okay 1-2",ROUND(L3261,0)&lt;=3,"Good 2-3",ROUND(L3261,0)&lt;=4,"Great 3-4",ROUND(L3261,0)&lt;=5,"Excellent 4-5")</f>
        <v>Good 2-3</v>
      </c>
      <c r="Z3261" t="str">
        <f t="shared" si="50"/>
        <v>0-1000</v>
      </c>
    </row>
    <row r="3262" spans="1:26" x14ac:dyDescent="0.3">
      <c r="A3262">
        <v>18014118</v>
      </c>
      <c r="B3262" t="s">
        <v>5447</v>
      </c>
      <c r="C3262">
        <v>1</v>
      </c>
      <c r="D3262" t="s">
        <v>14</v>
      </c>
      <c r="E3262" t="s">
        <v>5448</v>
      </c>
      <c r="F3262" t="s">
        <v>16</v>
      </c>
      <c r="G3262" t="s">
        <v>16</v>
      </c>
      <c r="H3262" t="s">
        <v>16</v>
      </c>
      <c r="I3262">
        <v>1</v>
      </c>
      <c r="J3262">
        <v>17</v>
      </c>
      <c r="K3262">
        <v>300</v>
      </c>
      <c r="L3262">
        <v>3.3</v>
      </c>
      <c r="M3262" t="s">
        <v>5449</v>
      </c>
      <c r="N3262" t="str">
        <f>SUBSTITUTE(Sheet1[[#This Row],[Datekey_Opening]],"_","-")</f>
        <v>2018-11-9</v>
      </c>
      <c r="O3262">
        <f>YEAR(Sheet1[[#This Row],[Date]])</f>
        <v>2018</v>
      </c>
      <c r="P3262" t="str">
        <f>LOOKUP(Sheet1[[#This Row],[CountryCode]],$AI$4:$AI$18,$AJ$4:$AJ$18)</f>
        <v>India</v>
      </c>
      <c r="Q3262">
        <f>MONTH(Sheet1[[#This Row],[Date]])</f>
        <v>11</v>
      </c>
      <c r="R3262" t="str">
        <f>TEXT(Sheet1[[#This Row],[Date]],"MMMM")</f>
        <v>November</v>
      </c>
      <c r="S3262" t="str">
        <f>TEXT(Sheet1[[#This Row],[Date]],"YYYY-MMM")</f>
        <v>2018-Nov</v>
      </c>
      <c r="T3262">
        <f>WEEKDAY(Sheet1[[#This Row],[Date]])</f>
        <v>6</v>
      </c>
      <c r="U3262" t="str">
        <f>TEXT(Sheet1[[#This Row],[Date]],"DDDD")</f>
        <v>Friday</v>
      </c>
      <c r="V3262" t="str">
        <f>"FM"&amp;MOD(MONTH(Sheet1[[#This Row],[Date]])-4,12)+1</f>
        <v>FM8</v>
      </c>
      <c r="W3262" t="str">
        <f>"Q"&amp;ROUNDUP(MONTH(Sheet1[[#This Row],[Date]])/3,0)</f>
        <v>Q4</v>
      </c>
      <c r="X3262" t="str">
        <f>"Q"&amp;INT(MOD(MONTH(Sheet1[[#This Row],[Date]])-4,12/3)+1)</f>
        <v>Q4</v>
      </c>
      <c r="Y3262" t="str" cm="1">
        <f t="array" ref="Y3262">_xlfn.IFS(ROUND(L3262,0)&lt;=1,"Need to improve 0-1",ROUND(L3262,0)&lt;=2,"Okay 1-2",ROUND(L3262,0)&lt;=3,"Good 2-3",ROUND(L3262,0)&lt;=4,"Great 3-4",ROUND(L3262,0)&lt;=5,"Excellent 4-5")</f>
        <v>Good 2-3</v>
      </c>
      <c r="Z3262" t="str">
        <f t="shared" si="50"/>
        <v>0-1000</v>
      </c>
    </row>
    <row r="3263" spans="1:26" x14ac:dyDescent="0.3">
      <c r="A3263">
        <v>18424895</v>
      </c>
      <c r="B3263" t="s">
        <v>5450</v>
      </c>
      <c r="C3263">
        <v>1</v>
      </c>
      <c r="D3263" t="s">
        <v>14</v>
      </c>
      <c r="E3263" t="s">
        <v>446</v>
      </c>
      <c r="F3263" t="s">
        <v>16</v>
      </c>
      <c r="G3263" t="s">
        <v>21</v>
      </c>
      <c r="H3263" t="s">
        <v>16</v>
      </c>
      <c r="I3263">
        <v>1</v>
      </c>
      <c r="J3263">
        <v>29</v>
      </c>
      <c r="K3263">
        <v>300</v>
      </c>
      <c r="L3263">
        <v>3.7</v>
      </c>
      <c r="M3263" t="s">
        <v>1999</v>
      </c>
      <c r="N3263" t="str">
        <f>SUBSTITUTE(Sheet1[[#This Row],[Datekey_Opening]],"_","-")</f>
        <v>2017-11-9</v>
      </c>
      <c r="O3263">
        <f>YEAR(Sheet1[[#This Row],[Date]])</f>
        <v>2017</v>
      </c>
      <c r="P3263" t="str">
        <f>LOOKUP(Sheet1[[#This Row],[CountryCode]],$AI$4:$AI$18,$AJ$4:$AJ$18)</f>
        <v>India</v>
      </c>
      <c r="Q3263">
        <f>MONTH(Sheet1[[#This Row],[Date]])</f>
        <v>11</v>
      </c>
      <c r="R3263" t="str">
        <f>TEXT(Sheet1[[#This Row],[Date]],"MMMM")</f>
        <v>November</v>
      </c>
      <c r="S3263" t="str">
        <f>TEXT(Sheet1[[#This Row],[Date]],"YYYY-MMM")</f>
        <v>2017-Nov</v>
      </c>
      <c r="T3263">
        <f>WEEKDAY(Sheet1[[#This Row],[Date]])</f>
        <v>5</v>
      </c>
      <c r="U3263" t="str">
        <f>TEXT(Sheet1[[#This Row],[Date]],"DDDD")</f>
        <v>Thursday</v>
      </c>
      <c r="V3263" t="str">
        <f>"FM"&amp;MOD(MONTH(Sheet1[[#This Row],[Date]])-4,12)+1</f>
        <v>FM8</v>
      </c>
      <c r="W3263" t="str">
        <f>"Q"&amp;ROUNDUP(MONTH(Sheet1[[#This Row],[Date]])/3,0)</f>
        <v>Q4</v>
      </c>
      <c r="X3263" t="str">
        <f>"Q"&amp;INT(MOD(MONTH(Sheet1[[#This Row],[Date]])-4,12/3)+1)</f>
        <v>Q4</v>
      </c>
      <c r="Y3263" t="str" cm="1">
        <f t="array" ref="Y3263">_xlfn.IFS(ROUND(L3263,0)&lt;=1,"Need to improve 0-1",ROUND(L3263,0)&lt;=2,"Okay 1-2",ROUND(L3263,0)&lt;=3,"Good 2-3",ROUND(L3263,0)&lt;=4,"Great 3-4",ROUND(L3263,0)&lt;=5,"Excellent 4-5")</f>
        <v>Great 3-4</v>
      </c>
      <c r="Z3263" t="str">
        <f t="shared" si="50"/>
        <v>0-1000</v>
      </c>
    </row>
    <row r="3264" spans="1:26" x14ac:dyDescent="0.3">
      <c r="A3264">
        <v>5433</v>
      </c>
      <c r="B3264" t="s">
        <v>5451</v>
      </c>
      <c r="C3264">
        <v>1</v>
      </c>
      <c r="D3264" t="s">
        <v>14</v>
      </c>
      <c r="E3264" t="s">
        <v>708</v>
      </c>
      <c r="F3264" t="s">
        <v>16</v>
      </c>
      <c r="G3264" t="s">
        <v>16</v>
      </c>
      <c r="H3264" t="s">
        <v>16</v>
      </c>
      <c r="I3264">
        <v>1</v>
      </c>
      <c r="J3264">
        <v>41</v>
      </c>
      <c r="K3264">
        <v>300</v>
      </c>
      <c r="L3264">
        <v>2.7</v>
      </c>
      <c r="M3264" t="s">
        <v>974</v>
      </c>
      <c r="N3264" t="str">
        <f>SUBSTITUTE(Sheet1[[#This Row],[Datekey_Opening]],"_","-")</f>
        <v>2014-11-21</v>
      </c>
      <c r="O3264">
        <f>YEAR(Sheet1[[#This Row],[Date]])</f>
        <v>2014</v>
      </c>
      <c r="P3264" t="str">
        <f>LOOKUP(Sheet1[[#This Row],[CountryCode]],$AI$4:$AI$18,$AJ$4:$AJ$18)</f>
        <v>India</v>
      </c>
      <c r="Q3264">
        <f>MONTH(Sheet1[[#This Row],[Date]])</f>
        <v>11</v>
      </c>
      <c r="R3264" t="str">
        <f>TEXT(Sheet1[[#This Row],[Date]],"MMMM")</f>
        <v>November</v>
      </c>
      <c r="S3264" t="str">
        <f>TEXT(Sheet1[[#This Row],[Date]],"YYYY-MMM")</f>
        <v>2014-Nov</v>
      </c>
      <c r="T3264">
        <f>WEEKDAY(Sheet1[[#This Row],[Date]])</f>
        <v>6</v>
      </c>
      <c r="U3264" t="str">
        <f>TEXT(Sheet1[[#This Row],[Date]],"DDDD")</f>
        <v>Friday</v>
      </c>
      <c r="V3264" t="str">
        <f>"FM"&amp;MOD(MONTH(Sheet1[[#This Row],[Date]])-4,12)+1</f>
        <v>FM8</v>
      </c>
      <c r="W3264" t="str">
        <f>"Q"&amp;ROUNDUP(MONTH(Sheet1[[#This Row],[Date]])/3,0)</f>
        <v>Q4</v>
      </c>
      <c r="X3264" t="str">
        <f>"Q"&amp;INT(MOD(MONTH(Sheet1[[#This Row],[Date]])-4,12/3)+1)</f>
        <v>Q4</v>
      </c>
      <c r="Y3264" t="str" cm="1">
        <f t="array" ref="Y3264">_xlfn.IFS(ROUND(L3264,0)&lt;=1,"Need to improve 0-1",ROUND(L3264,0)&lt;=2,"Okay 1-2",ROUND(L3264,0)&lt;=3,"Good 2-3",ROUND(L3264,0)&lt;=4,"Great 3-4",ROUND(L3264,0)&lt;=5,"Excellent 4-5")</f>
        <v>Good 2-3</v>
      </c>
      <c r="Z3264" t="str">
        <f t="shared" si="50"/>
        <v>0-1000</v>
      </c>
    </row>
    <row r="3265" spans="1:26" x14ac:dyDescent="0.3">
      <c r="A3265">
        <v>18386203</v>
      </c>
      <c r="B3265" t="s">
        <v>5452</v>
      </c>
      <c r="C3265">
        <v>1</v>
      </c>
      <c r="D3265" t="s">
        <v>14</v>
      </c>
      <c r="E3265" t="s">
        <v>435</v>
      </c>
      <c r="F3265" t="s">
        <v>16</v>
      </c>
      <c r="G3265" t="s">
        <v>16</v>
      </c>
      <c r="H3265" t="s">
        <v>16</v>
      </c>
      <c r="I3265">
        <v>1</v>
      </c>
      <c r="J3265">
        <v>6</v>
      </c>
      <c r="K3265">
        <v>300</v>
      </c>
      <c r="L3265">
        <v>3</v>
      </c>
      <c r="M3265" t="s">
        <v>5453</v>
      </c>
      <c r="N3265" t="str">
        <f>SUBSTITUTE(Sheet1[[#This Row],[Datekey_Opening]],"_","-")</f>
        <v>2013-11-27</v>
      </c>
      <c r="O3265">
        <f>YEAR(Sheet1[[#This Row],[Date]])</f>
        <v>2013</v>
      </c>
      <c r="P3265" t="str">
        <f>LOOKUP(Sheet1[[#This Row],[CountryCode]],$AI$4:$AI$18,$AJ$4:$AJ$18)</f>
        <v>India</v>
      </c>
      <c r="Q3265">
        <f>MONTH(Sheet1[[#This Row],[Date]])</f>
        <v>11</v>
      </c>
      <c r="R3265" t="str">
        <f>TEXT(Sheet1[[#This Row],[Date]],"MMMM")</f>
        <v>November</v>
      </c>
      <c r="S3265" t="str">
        <f>TEXT(Sheet1[[#This Row],[Date]],"YYYY-MMM")</f>
        <v>2013-Nov</v>
      </c>
      <c r="T3265">
        <f>WEEKDAY(Sheet1[[#This Row],[Date]])</f>
        <v>4</v>
      </c>
      <c r="U3265" t="str">
        <f>TEXT(Sheet1[[#This Row],[Date]],"DDDD")</f>
        <v>Wednesday</v>
      </c>
      <c r="V3265" t="str">
        <f>"FM"&amp;MOD(MONTH(Sheet1[[#This Row],[Date]])-4,12)+1</f>
        <v>FM8</v>
      </c>
      <c r="W3265" t="str">
        <f>"Q"&amp;ROUNDUP(MONTH(Sheet1[[#This Row],[Date]])/3,0)</f>
        <v>Q4</v>
      </c>
      <c r="X3265" t="str">
        <f>"Q"&amp;INT(MOD(MONTH(Sheet1[[#This Row],[Date]])-4,12/3)+1)</f>
        <v>Q4</v>
      </c>
      <c r="Y3265" t="str" cm="1">
        <f t="array" ref="Y3265">_xlfn.IFS(ROUND(L3265,0)&lt;=1,"Need to improve 0-1",ROUND(L3265,0)&lt;=2,"Okay 1-2",ROUND(L3265,0)&lt;=3,"Good 2-3",ROUND(L3265,0)&lt;=4,"Great 3-4",ROUND(L3265,0)&lt;=5,"Excellent 4-5")</f>
        <v>Good 2-3</v>
      </c>
      <c r="Z3265" t="str">
        <f t="shared" si="50"/>
        <v>0-1000</v>
      </c>
    </row>
    <row r="3266" spans="1:26" x14ac:dyDescent="0.3">
      <c r="A3266">
        <v>18126099</v>
      </c>
      <c r="B3266" t="s">
        <v>5454</v>
      </c>
      <c r="C3266">
        <v>1</v>
      </c>
      <c r="D3266" t="s">
        <v>14</v>
      </c>
      <c r="E3266" t="s">
        <v>395</v>
      </c>
      <c r="F3266" t="s">
        <v>16</v>
      </c>
      <c r="G3266" t="s">
        <v>16</v>
      </c>
      <c r="H3266" t="s">
        <v>16</v>
      </c>
      <c r="I3266">
        <v>1</v>
      </c>
      <c r="J3266">
        <v>2</v>
      </c>
      <c r="K3266">
        <v>300</v>
      </c>
      <c r="L3266">
        <v>1</v>
      </c>
      <c r="M3266" t="s">
        <v>307</v>
      </c>
      <c r="N3266" t="str">
        <f>SUBSTITUTE(Sheet1[[#This Row],[Datekey_Opening]],"_","-")</f>
        <v>2010-11-23</v>
      </c>
      <c r="O3266">
        <f>YEAR(Sheet1[[#This Row],[Date]])</f>
        <v>2010</v>
      </c>
      <c r="P3266" t="str">
        <f>LOOKUP(Sheet1[[#This Row],[CountryCode]],$AI$4:$AI$18,$AJ$4:$AJ$18)</f>
        <v>India</v>
      </c>
      <c r="Q3266">
        <f>MONTH(Sheet1[[#This Row],[Date]])</f>
        <v>11</v>
      </c>
      <c r="R3266" t="str">
        <f>TEXT(Sheet1[[#This Row],[Date]],"MMMM")</f>
        <v>November</v>
      </c>
      <c r="S3266" t="str">
        <f>TEXT(Sheet1[[#This Row],[Date]],"YYYY-MMM")</f>
        <v>2010-Nov</v>
      </c>
      <c r="T3266">
        <f>WEEKDAY(Sheet1[[#This Row],[Date]])</f>
        <v>3</v>
      </c>
      <c r="U3266" t="str">
        <f>TEXT(Sheet1[[#This Row],[Date]],"DDDD")</f>
        <v>Tuesday</v>
      </c>
      <c r="V3266" t="str">
        <f>"FM"&amp;MOD(MONTH(Sheet1[[#This Row],[Date]])-4,12)+1</f>
        <v>FM8</v>
      </c>
      <c r="W3266" t="str">
        <f>"Q"&amp;ROUNDUP(MONTH(Sheet1[[#This Row],[Date]])/3,0)</f>
        <v>Q4</v>
      </c>
      <c r="X3266" t="str">
        <f>"Q"&amp;INT(MOD(MONTH(Sheet1[[#This Row],[Date]])-4,12/3)+1)</f>
        <v>Q4</v>
      </c>
      <c r="Y3266" t="str" cm="1">
        <f t="array" ref="Y3266">_xlfn.IFS(ROUND(L3266,0)&lt;=1,"Need to improve 0-1",ROUND(L3266,0)&lt;=2,"Okay 1-2",ROUND(L3266,0)&lt;=3,"Good 2-3",ROUND(L3266,0)&lt;=4,"Great 3-4",ROUND(L3266,0)&lt;=5,"Excellent 4-5")</f>
        <v>Need to improve 0-1</v>
      </c>
      <c r="Z3266" t="str">
        <f t="shared" ref="Z3266:Z3329" si="51">IF(AND(K3266&gt;=0,K3266&lt;1000),"0-1000",IF(AND(K3266&gt;=1000,K3266&lt;2000),"1000-2000",IF(AND(K3266&gt;=2000,K3266&lt;3000),"2000-3000",IF(AND(K3266&gt;=3000,K3266&lt;4000),"3000-4000",IF(AND(K3266&gt;=4000,K3266&lt;5000),"4000-5000",IF(AND(K3266&gt;=5000,K3266&lt;6000),"5000-6000",IF(AND(K3266&gt;=6000,K3266&lt;7000),"6000-7000",IF(AND(K3266&gt;=7000,K3266&lt;200000),"7000-200000","Above 200000"))))))))</f>
        <v>0-1000</v>
      </c>
    </row>
    <row r="3267" spans="1:26" x14ac:dyDescent="0.3">
      <c r="A3267">
        <v>18425161</v>
      </c>
      <c r="B3267" t="s">
        <v>5455</v>
      </c>
      <c r="C3267">
        <v>1</v>
      </c>
      <c r="D3267" t="s">
        <v>14</v>
      </c>
      <c r="E3267" t="s">
        <v>405</v>
      </c>
      <c r="F3267" t="s">
        <v>16</v>
      </c>
      <c r="G3267" t="s">
        <v>16</v>
      </c>
      <c r="H3267" t="s">
        <v>16</v>
      </c>
      <c r="I3267">
        <v>1</v>
      </c>
      <c r="J3267">
        <v>1</v>
      </c>
      <c r="K3267">
        <v>300</v>
      </c>
      <c r="L3267">
        <v>1</v>
      </c>
      <c r="M3267" t="s">
        <v>5456</v>
      </c>
      <c r="N3267" t="str">
        <f>SUBSTITUTE(Sheet1[[#This Row],[Datekey_Opening]],"_","-")</f>
        <v>2017-11-26</v>
      </c>
      <c r="O3267">
        <f>YEAR(Sheet1[[#This Row],[Date]])</f>
        <v>2017</v>
      </c>
      <c r="P3267" t="str">
        <f>LOOKUP(Sheet1[[#This Row],[CountryCode]],$AI$4:$AI$18,$AJ$4:$AJ$18)</f>
        <v>India</v>
      </c>
      <c r="Q3267">
        <f>MONTH(Sheet1[[#This Row],[Date]])</f>
        <v>11</v>
      </c>
      <c r="R3267" t="str">
        <f>TEXT(Sheet1[[#This Row],[Date]],"MMMM")</f>
        <v>November</v>
      </c>
      <c r="S3267" t="str">
        <f>TEXT(Sheet1[[#This Row],[Date]],"YYYY-MMM")</f>
        <v>2017-Nov</v>
      </c>
      <c r="T3267">
        <f>WEEKDAY(Sheet1[[#This Row],[Date]])</f>
        <v>1</v>
      </c>
      <c r="U3267" t="str">
        <f>TEXT(Sheet1[[#This Row],[Date]],"DDDD")</f>
        <v>Sunday</v>
      </c>
      <c r="V3267" t="str">
        <f>"FM"&amp;MOD(MONTH(Sheet1[[#This Row],[Date]])-4,12)+1</f>
        <v>FM8</v>
      </c>
      <c r="W3267" t="str">
        <f>"Q"&amp;ROUNDUP(MONTH(Sheet1[[#This Row],[Date]])/3,0)</f>
        <v>Q4</v>
      </c>
      <c r="X3267" t="str">
        <f>"Q"&amp;INT(MOD(MONTH(Sheet1[[#This Row],[Date]])-4,12/3)+1)</f>
        <v>Q4</v>
      </c>
      <c r="Y3267" t="str" cm="1">
        <f t="array" ref="Y3267">_xlfn.IFS(ROUND(L3267,0)&lt;=1,"Need to improve 0-1",ROUND(L3267,0)&lt;=2,"Okay 1-2",ROUND(L3267,0)&lt;=3,"Good 2-3",ROUND(L3267,0)&lt;=4,"Great 3-4",ROUND(L3267,0)&lt;=5,"Excellent 4-5")</f>
        <v>Need to improve 0-1</v>
      </c>
      <c r="Z3267" t="str">
        <f t="shared" si="51"/>
        <v>0-1000</v>
      </c>
    </row>
    <row r="3268" spans="1:26" x14ac:dyDescent="0.3">
      <c r="A3268">
        <v>9129</v>
      </c>
      <c r="B3268" t="s">
        <v>5457</v>
      </c>
      <c r="C3268">
        <v>1</v>
      </c>
      <c r="D3268" t="s">
        <v>14</v>
      </c>
      <c r="E3268" t="s">
        <v>426</v>
      </c>
      <c r="F3268" t="s">
        <v>16</v>
      </c>
      <c r="G3268" t="s">
        <v>16</v>
      </c>
      <c r="H3268" t="s">
        <v>16</v>
      </c>
      <c r="I3268">
        <v>1</v>
      </c>
      <c r="J3268">
        <v>1</v>
      </c>
      <c r="K3268">
        <v>300</v>
      </c>
      <c r="L3268">
        <v>1</v>
      </c>
      <c r="M3268" t="s">
        <v>5458</v>
      </c>
      <c r="N3268" t="str">
        <f>SUBSTITUTE(Sheet1[[#This Row],[Datekey_Opening]],"_","-")</f>
        <v>2018-11-28</v>
      </c>
      <c r="O3268">
        <f>YEAR(Sheet1[[#This Row],[Date]])</f>
        <v>2018</v>
      </c>
      <c r="P3268" t="str">
        <f>LOOKUP(Sheet1[[#This Row],[CountryCode]],$AI$4:$AI$18,$AJ$4:$AJ$18)</f>
        <v>India</v>
      </c>
      <c r="Q3268">
        <f>MONTH(Sheet1[[#This Row],[Date]])</f>
        <v>11</v>
      </c>
      <c r="R3268" t="str">
        <f>TEXT(Sheet1[[#This Row],[Date]],"MMMM")</f>
        <v>November</v>
      </c>
      <c r="S3268" t="str">
        <f>TEXT(Sheet1[[#This Row],[Date]],"YYYY-MMM")</f>
        <v>2018-Nov</v>
      </c>
      <c r="T3268">
        <f>WEEKDAY(Sheet1[[#This Row],[Date]])</f>
        <v>4</v>
      </c>
      <c r="U3268" t="str">
        <f>TEXT(Sheet1[[#This Row],[Date]],"DDDD")</f>
        <v>Wednesday</v>
      </c>
      <c r="V3268" t="str">
        <f>"FM"&amp;MOD(MONTH(Sheet1[[#This Row],[Date]])-4,12)+1</f>
        <v>FM8</v>
      </c>
      <c r="W3268" t="str">
        <f>"Q"&amp;ROUNDUP(MONTH(Sheet1[[#This Row],[Date]])/3,0)</f>
        <v>Q4</v>
      </c>
      <c r="X3268" t="str">
        <f>"Q"&amp;INT(MOD(MONTH(Sheet1[[#This Row],[Date]])-4,12/3)+1)</f>
        <v>Q4</v>
      </c>
      <c r="Y3268" t="str" cm="1">
        <f t="array" ref="Y3268">_xlfn.IFS(ROUND(L3268,0)&lt;=1,"Need to improve 0-1",ROUND(L3268,0)&lt;=2,"Okay 1-2",ROUND(L3268,0)&lt;=3,"Good 2-3",ROUND(L3268,0)&lt;=4,"Great 3-4",ROUND(L3268,0)&lt;=5,"Excellent 4-5")</f>
        <v>Need to improve 0-1</v>
      </c>
      <c r="Z3268" t="str">
        <f t="shared" si="51"/>
        <v>0-1000</v>
      </c>
    </row>
    <row r="3269" spans="1:26" x14ac:dyDescent="0.3">
      <c r="A3269">
        <v>311377</v>
      </c>
      <c r="B3269" t="s">
        <v>5459</v>
      </c>
      <c r="C3269">
        <v>1</v>
      </c>
      <c r="D3269" t="s">
        <v>14</v>
      </c>
      <c r="E3269" t="s">
        <v>376</v>
      </c>
      <c r="F3269" t="s">
        <v>16</v>
      </c>
      <c r="G3269" t="s">
        <v>16</v>
      </c>
      <c r="H3269" t="s">
        <v>16</v>
      </c>
      <c r="I3269">
        <v>1</v>
      </c>
      <c r="J3269">
        <v>14</v>
      </c>
      <c r="K3269">
        <v>300</v>
      </c>
      <c r="L3269">
        <v>3.1</v>
      </c>
      <c r="M3269" t="s">
        <v>5460</v>
      </c>
      <c r="N3269" t="str">
        <f>SUBSTITUTE(Sheet1[[#This Row],[Datekey_Opening]],"_","-")</f>
        <v>2015-11-28</v>
      </c>
      <c r="O3269">
        <f>YEAR(Sheet1[[#This Row],[Date]])</f>
        <v>2015</v>
      </c>
      <c r="P3269" t="str">
        <f>LOOKUP(Sheet1[[#This Row],[CountryCode]],$AI$4:$AI$18,$AJ$4:$AJ$18)</f>
        <v>India</v>
      </c>
      <c r="Q3269">
        <f>MONTH(Sheet1[[#This Row],[Date]])</f>
        <v>11</v>
      </c>
      <c r="R3269" t="str">
        <f>TEXT(Sheet1[[#This Row],[Date]],"MMMM")</f>
        <v>November</v>
      </c>
      <c r="S3269" t="str">
        <f>TEXT(Sheet1[[#This Row],[Date]],"YYYY-MMM")</f>
        <v>2015-Nov</v>
      </c>
      <c r="T3269">
        <f>WEEKDAY(Sheet1[[#This Row],[Date]])</f>
        <v>7</v>
      </c>
      <c r="U3269" t="str">
        <f>TEXT(Sheet1[[#This Row],[Date]],"DDDD")</f>
        <v>Saturday</v>
      </c>
      <c r="V3269" t="str">
        <f>"FM"&amp;MOD(MONTH(Sheet1[[#This Row],[Date]])-4,12)+1</f>
        <v>FM8</v>
      </c>
      <c r="W3269" t="str">
        <f>"Q"&amp;ROUNDUP(MONTH(Sheet1[[#This Row],[Date]])/3,0)</f>
        <v>Q4</v>
      </c>
      <c r="X3269" t="str">
        <f>"Q"&amp;INT(MOD(MONTH(Sheet1[[#This Row],[Date]])-4,12/3)+1)</f>
        <v>Q4</v>
      </c>
      <c r="Y3269" t="str" cm="1">
        <f t="array" ref="Y3269">_xlfn.IFS(ROUND(L3269,0)&lt;=1,"Need to improve 0-1",ROUND(L3269,0)&lt;=2,"Okay 1-2",ROUND(L3269,0)&lt;=3,"Good 2-3",ROUND(L3269,0)&lt;=4,"Great 3-4",ROUND(L3269,0)&lt;=5,"Excellent 4-5")</f>
        <v>Good 2-3</v>
      </c>
      <c r="Z3269" t="str">
        <f t="shared" si="51"/>
        <v>0-1000</v>
      </c>
    </row>
    <row r="3270" spans="1:26" x14ac:dyDescent="0.3">
      <c r="A3270">
        <v>309346</v>
      </c>
      <c r="B3270" t="s">
        <v>5461</v>
      </c>
      <c r="C3270">
        <v>1</v>
      </c>
      <c r="D3270" t="s">
        <v>14</v>
      </c>
      <c r="E3270" t="s">
        <v>589</v>
      </c>
      <c r="F3270" t="s">
        <v>16</v>
      </c>
      <c r="G3270" t="s">
        <v>16</v>
      </c>
      <c r="H3270" t="s">
        <v>16</v>
      </c>
      <c r="I3270">
        <v>1</v>
      </c>
      <c r="J3270">
        <v>45</v>
      </c>
      <c r="K3270">
        <v>300</v>
      </c>
      <c r="L3270">
        <v>3.3</v>
      </c>
      <c r="M3270" t="s">
        <v>943</v>
      </c>
      <c r="N3270" t="str">
        <f>SUBSTITUTE(Sheet1[[#This Row],[Datekey_Opening]],"_","-")</f>
        <v>2010-11-16</v>
      </c>
      <c r="O3270">
        <f>YEAR(Sheet1[[#This Row],[Date]])</f>
        <v>2010</v>
      </c>
      <c r="P3270" t="str">
        <f>LOOKUP(Sheet1[[#This Row],[CountryCode]],$AI$4:$AI$18,$AJ$4:$AJ$18)</f>
        <v>India</v>
      </c>
      <c r="Q3270">
        <f>MONTH(Sheet1[[#This Row],[Date]])</f>
        <v>11</v>
      </c>
      <c r="R3270" t="str">
        <f>TEXT(Sheet1[[#This Row],[Date]],"MMMM")</f>
        <v>November</v>
      </c>
      <c r="S3270" t="str">
        <f>TEXT(Sheet1[[#This Row],[Date]],"YYYY-MMM")</f>
        <v>2010-Nov</v>
      </c>
      <c r="T3270">
        <f>WEEKDAY(Sheet1[[#This Row],[Date]])</f>
        <v>3</v>
      </c>
      <c r="U3270" t="str">
        <f>TEXT(Sheet1[[#This Row],[Date]],"DDDD")</f>
        <v>Tuesday</v>
      </c>
      <c r="V3270" t="str">
        <f>"FM"&amp;MOD(MONTH(Sheet1[[#This Row],[Date]])-4,12)+1</f>
        <v>FM8</v>
      </c>
      <c r="W3270" t="str">
        <f>"Q"&amp;ROUNDUP(MONTH(Sheet1[[#This Row],[Date]])/3,0)</f>
        <v>Q4</v>
      </c>
      <c r="X3270" t="str">
        <f>"Q"&amp;INT(MOD(MONTH(Sheet1[[#This Row],[Date]])-4,12/3)+1)</f>
        <v>Q4</v>
      </c>
      <c r="Y3270" t="str" cm="1">
        <f t="array" ref="Y3270">_xlfn.IFS(ROUND(L3270,0)&lt;=1,"Need to improve 0-1",ROUND(L3270,0)&lt;=2,"Okay 1-2",ROUND(L3270,0)&lt;=3,"Good 2-3",ROUND(L3270,0)&lt;=4,"Great 3-4",ROUND(L3270,0)&lt;=5,"Excellent 4-5")</f>
        <v>Good 2-3</v>
      </c>
      <c r="Z3270" t="str">
        <f t="shared" si="51"/>
        <v>0-1000</v>
      </c>
    </row>
    <row r="3271" spans="1:26" x14ac:dyDescent="0.3">
      <c r="A3271">
        <v>301692</v>
      </c>
      <c r="B3271" t="s">
        <v>5462</v>
      </c>
      <c r="C3271">
        <v>1</v>
      </c>
      <c r="D3271" t="s">
        <v>14</v>
      </c>
      <c r="E3271" t="s">
        <v>557</v>
      </c>
      <c r="F3271" t="s">
        <v>16</v>
      </c>
      <c r="G3271" t="s">
        <v>21</v>
      </c>
      <c r="H3271" t="s">
        <v>16</v>
      </c>
      <c r="I3271">
        <v>1</v>
      </c>
      <c r="J3271">
        <v>48</v>
      </c>
      <c r="K3271">
        <v>300</v>
      </c>
      <c r="L3271">
        <v>3.3</v>
      </c>
      <c r="M3271" t="s">
        <v>1731</v>
      </c>
      <c r="N3271" t="str">
        <f>SUBSTITUTE(Sheet1[[#This Row],[Datekey_Opening]],"_","-")</f>
        <v>2012-11-18</v>
      </c>
      <c r="O3271">
        <f>YEAR(Sheet1[[#This Row],[Date]])</f>
        <v>2012</v>
      </c>
      <c r="P3271" t="str">
        <f>LOOKUP(Sheet1[[#This Row],[CountryCode]],$AI$4:$AI$18,$AJ$4:$AJ$18)</f>
        <v>India</v>
      </c>
      <c r="Q3271">
        <f>MONTH(Sheet1[[#This Row],[Date]])</f>
        <v>11</v>
      </c>
      <c r="R3271" t="str">
        <f>TEXT(Sheet1[[#This Row],[Date]],"MMMM")</f>
        <v>November</v>
      </c>
      <c r="S3271" t="str">
        <f>TEXT(Sheet1[[#This Row],[Date]],"YYYY-MMM")</f>
        <v>2012-Nov</v>
      </c>
      <c r="T3271">
        <f>WEEKDAY(Sheet1[[#This Row],[Date]])</f>
        <v>1</v>
      </c>
      <c r="U3271" t="str">
        <f>TEXT(Sheet1[[#This Row],[Date]],"DDDD")</f>
        <v>Sunday</v>
      </c>
      <c r="V3271" t="str">
        <f>"FM"&amp;MOD(MONTH(Sheet1[[#This Row],[Date]])-4,12)+1</f>
        <v>FM8</v>
      </c>
      <c r="W3271" t="str">
        <f>"Q"&amp;ROUNDUP(MONTH(Sheet1[[#This Row],[Date]])/3,0)</f>
        <v>Q4</v>
      </c>
      <c r="X3271" t="str">
        <f>"Q"&amp;INT(MOD(MONTH(Sheet1[[#This Row],[Date]])-4,12/3)+1)</f>
        <v>Q4</v>
      </c>
      <c r="Y3271" t="str" cm="1">
        <f t="array" ref="Y3271">_xlfn.IFS(ROUND(L3271,0)&lt;=1,"Need to improve 0-1",ROUND(L3271,0)&lt;=2,"Okay 1-2",ROUND(L3271,0)&lt;=3,"Good 2-3",ROUND(L3271,0)&lt;=4,"Great 3-4",ROUND(L3271,0)&lt;=5,"Excellent 4-5")</f>
        <v>Good 2-3</v>
      </c>
      <c r="Z3271" t="str">
        <f t="shared" si="51"/>
        <v>0-1000</v>
      </c>
    </row>
    <row r="3272" spans="1:26" x14ac:dyDescent="0.3">
      <c r="A3272">
        <v>18225277</v>
      </c>
      <c r="B3272" t="s">
        <v>5463</v>
      </c>
      <c r="C3272">
        <v>1</v>
      </c>
      <c r="D3272" t="s">
        <v>14</v>
      </c>
      <c r="E3272" t="s">
        <v>538</v>
      </c>
      <c r="F3272" t="s">
        <v>16</v>
      </c>
      <c r="G3272" t="s">
        <v>16</v>
      </c>
      <c r="H3272" t="s">
        <v>16</v>
      </c>
      <c r="I3272">
        <v>1</v>
      </c>
      <c r="J3272">
        <v>7</v>
      </c>
      <c r="K3272">
        <v>300</v>
      </c>
      <c r="L3272">
        <v>3</v>
      </c>
      <c r="M3272" t="s">
        <v>5464</v>
      </c>
      <c r="N3272" t="str">
        <f>SUBSTITUTE(Sheet1[[#This Row],[Datekey_Opening]],"_","-")</f>
        <v>2017-11-15</v>
      </c>
      <c r="O3272">
        <f>YEAR(Sheet1[[#This Row],[Date]])</f>
        <v>2017</v>
      </c>
      <c r="P3272" t="str">
        <f>LOOKUP(Sheet1[[#This Row],[CountryCode]],$AI$4:$AI$18,$AJ$4:$AJ$18)</f>
        <v>India</v>
      </c>
      <c r="Q3272">
        <f>MONTH(Sheet1[[#This Row],[Date]])</f>
        <v>11</v>
      </c>
      <c r="R3272" t="str">
        <f>TEXT(Sheet1[[#This Row],[Date]],"MMMM")</f>
        <v>November</v>
      </c>
      <c r="S3272" t="str">
        <f>TEXT(Sheet1[[#This Row],[Date]],"YYYY-MMM")</f>
        <v>2017-Nov</v>
      </c>
      <c r="T3272">
        <f>WEEKDAY(Sheet1[[#This Row],[Date]])</f>
        <v>4</v>
      </c>
      <c r="U3272" t="str">
        <f>TEXT(Sheet1[[#This Row],[Date]],"DDDD")</f>
        <v>Wednesday</v>
      </c>
      <c r="V3272" t="str">
        <f>"FM"&amp;MOD(MONTH(Sheet1[[#This Row],[Date]])-4,12)+1</f>
        <v>FM8</v>
      </c>
      <c r="W3272" t="str">
        <f>"Q"&amp;ROUNDUP(MONTH(Sheet1[[#This Row],[Date]])/3,0)</f>
        <v>Q4</v>
      </c>
      <c r="X3272" t="str">
        <f>"Q"&amp;INT(MOD(MONTH(Sheet1[[#This Row],[Date]])-4,12/3)+1)</f>
        <v>Q4</v>
      </c>
      <c r="Y3272" t="str" cm="1">
        <f t="array" ref="Y3272">_xlfn.IFS(ROUND(L3272,0)&lt;=1,"Need to improve 0-1",ROUND(L3272,0)&lt;=2,"Okay 1-2",ROUND(L3272,0)&lt;=3,"Good 2-3",ROUND(L3272,0)&lt;=4,"Great 3-4",ROUND(L3272,0)&lt;=5,"Excellent 4-5")</f>
        <v>Good 2-3</v>
      </c>
      <c r="Z3272" t="str">
        <f t="shared" si="51"/>
        <v>0-1000</v>
      </c>
    </row>
    <row r="3273" spans="1:26" x14ac:dyDescent="0.3">
      <c r="A3273">
        <v>18168462</v>
      </c>
      <c r="B3273" t="s">
        <v>5465</v>
      </c>
      <c r="C3273">
        <v>1</v>
      </c>
      <c r="D3273" t="s">
        <v>14</v>
      </c>
      <c r="E3273" t="s">
        <v>1408</v>
      </c>
      <c r="F3273" t="s">
        <v>16</v>
      </c>
      <c r="G3273" t="s">
        <v>16</v>
      </c>
      <c r="H3273" t="s">
        <v>16</v>
      </c>
      <c r="I3273">
        <v>1</v>
      </c>
      <c r="J3273">
        <v>8</v>
      </c>
      <c r="K3273">
        <v>300</v>
      </c>
      <c r="L3273">
        <v>3.2</v>
      </c>
      <c r="M3273" t="s">
        <v>5466</v>
      </c>
      <c r="N3273" t="str">
        <f>SUBSTITUTE(Sheet1[[#This Row],[Datekey_Opening]],"_","-")</f>
        <v>2015-11-17</v>
      </c>
      <c r="O3273">
        <f>YEAR(Sheet1[[#This Row],[Date]])</f>
        <v>2015</v>
      </c>
      <c r="P3273" t="str">
        <f>LOOKUP(Sheet1[[#This Row],[CountryCode]],$AI$4:$AI$18,$AJ$4:$AJ$18)</f>
        <v>India</v>
      </c>
      <c r="Q3273">
        <f>MONTH(Sheet1[[#This Row],[Date]])</f>
        <v>11</v>
      </c>
      <c r="R3273" t="str">
        <f>TEXT(Sheet1[[#This Row],[Date]],"MMMM")</f>
        <v>November</v>
      </c>
      <c r="S3273" t="str">
        <f>TEXT(Sheet1[[#This Row],[Date]],"YYYY-MMM")</f>
        <v>2015-Nov</v>
      </c>
      <c r="T3273">
        <f>WEEKDAY(Sheet1[[#This Row],[Date]])</f>
        <v>3</v>
      </c>
      <c r="U3273" t="str">
        <f>TEXT(Sheet1[[#This Row],[Date]],"DDDD")</f>
        <v>Tuesday</v>
      </c>
      <c r="V3273" t="str">
        <f>"FM"&amp;MOD(MONTH(Sheet1[[#This Row],[Date]])-4,12)+1</f>
        <v>FM8</v>
      </c>
      <c r="W3273" t="str">
        <f>"Q"&amp;ROUNDUP(MONTH(Sheet1[[#This Row],[Date]])/3,0)</f>
        <v>Q4</v>
      </c>
      <c r="X3273" t="str">
        <f>"Q"&amp;INT(MOD(MONTH(Sheet1[[#This Row],[Date]])-4,12/3)+1)</f>
        <v>Q4</v>
      </c>
      <c r="Y3273" t="str" cm="1">
        <f t="array" ref="Y3273">_xlfn.IFS(ROUND(L3273,0)&lt;=1,"Need to improve 0-1",ROUND(L3273,0)&lt;=2,"Okay 1-2",ROUND(L3273,0)&lt;=3,"Good 2-3",ROUND(L3273,0)&lt;=4,"Great 3-4",ROUND(L3273,0)&lt;=5,"Excellent 4-5")</f>
        <v>Good 2-3</v>
      </c>
      <c r="Z3273" t="str">
        <f t="shared" si="51"/>
        <v>0-1000</v>
      </c>
    </row>
    <row r="3274" spans="1:26" x14ac:dyDescent="0.3">
      <c r="A3274">
        <v>300836</v>
      </c>
      <c r="B3274" t="s">
        <v>5467</v>
      </c>
      <c r="C3274">
        <v>1</v>
      </c>
      <c r="D3274" t="s">
        <v>14</v>
      </c>
      <c r="E3274" t="s">
        <v>773</v>
      </c>
      <c r="F3274" t="s">
        <v>16</v>
      </c>
      <c r="G3274" t="s">
        <v>16</v>
      </c>
      <c r="H3274" t="s">
        <v>16</v>
      </c>
      <c r="I3274">
        <v>1</v>
      </c>
      <c r="J3274">
        <v>34</v>
      </c>
      <c r="K3274">
        <v>300</v>
      </c>
      <c r="L3274">
        <v>3.3</v>
      </c>
      <c r="M3274" t="s">
        <v>5468</v>
      </c>
      <c r="N3274" t="str">
        <f>SUBSTITUTE(Sheet1[[#This Row],[Datekey_Opening]],"_","-")</f>
        <v>2011-11-10</v>
      </c>
      <c r="O3274">
        <f>YEAR(Sheet1[[#This Row],[Date]])</f>
        <v>2011</v>
      </c>
      <c r="P3274" t="str">
        <f>LOOKUP(Sheet1[[#This Row],[CountryCode]],$AI$4:$AI$18,$AJ$4:$AJ$18)</f>
        <v>India</v>
      </c>
      <c r="Q3274">
        <f>MONTH(Sheet1[[#This Row],[Date]])</f>
        <v>11</v>
      </c>
      <c r="R3274" t="str">
        <f>TEXT(Sheet1[[#This Row],[Date]],"MMMM")</f>
        <v>November</v>
      </c>
      <c r="S3274" t="str">
        <f>TEXT(Sheet1[[#This Row],[Date]],"YYYY-MMM")</f>
        <v>2011-Nov</v>
      </c>
      <c r="T3274">
        <f>WEEKDAY(Sheet1[[#This Row],[Date]])</f>
        <v>5</v>
      </c>
      <c r="U3274" t="str">
        <f>TEXT(Sheet1[[#This Row],[Date]],"DDDD")</f>
        <v>Thursday</v>
      </c>
      <c r="V3274" t="str">
        <f>"FM"&amp;MOD(MONTH(Sheet1[[#This Row],[Date]])-4,12)+1</f>
        <v>FM8</v>
      </c>
      <c r="W3274" t="str">
        <f>"Q"&amp;ROUNDUP(MONTH(Sheet1[[#This Row],[Date]])/3,0)</f>
        <v>Q4</v>
      </c>
      <c r="X3274" t="str">
        <f>"Q"&amp;INT(MOD(MONTH(Sheet1[[#This Row],[Date]])-4,12/3)+1)</f>
        <v>Q4</v>
      </c>
      <c r="Y3274" t="str" cm="1">
        <f t="array" ref="Y3274">_xlfn.IFS(ROUND(L3274,0)&lt;=1,"Need to improve 0-1",ROUND(L3274,0)&lt;=2,"Okay 1-2",ROUND(L3274,0)&lt;=3,"Good 2-3",ROUND(L3274,0)&lt;=4,"Great 3-4",ROUND(L3274,0)&lt;=5,"Excellent 4-5")</f>
        <v>Good 2-3</v>
      </c>
      <c r="Z3274" t="str">
        <f t="shared" si="51"/>
        <v>0-1000</v>
      </c>
    </row>
    <row r="3275" spans="1:26" x14ac:dyDescent="0.3">
      <c r="A3275">
        <v>18357533</v>
      </c>
      <c r="B3275" t="s">
        <v>5469</v>
      </c>
      <c r="C3275">
        <v>1</v>
      </c>
      <c r="D3275" t="s">
        <v>14</v>
      </c>
      <c r="E3275" t="s">
        <v>395</v>
      </c>
      <c r="F3275" t="s">
        <v>16</v>
      </c>
      <c r="G3275" t="s">
        <v>16</v>
      </c>
      <c r="H3275" t="s">
        <v>16</v>
      </c>
      <c r="I3275">
        <v>1</v>
      </c>
      <c r="J3275">
        <v>8</v>
      </c>
      <c r="K3275">
        <v>300</v>
      </c>
      <c r="L3275">
        <v>3.1</v>
      </c>
      <c r="M3275" t="s">
        <v>5470</v>
      </c>
      <c r="N3275" t="str">
        <f>SUBSTITUTE(Sheet1[[#This Row],[Datekey_Opening]],"_","-")</f>
        <v>2016-11-11</v>
      </c>
      <c r="O3275">
        <f>YEAR(Sheet1[[#This Row],[Date]])</f>
        <v>2016</v>
      </c>
      <c r="P3275" t="str">
        <f>LOOKUP(Sheet1[[#This Row],[CountryCode]],$AI$4:$AI$18,$AJ$4:$AJ$18)</f>
        <v>India</v>
      </c>
      <c r="Q3275">
        <f>MONTH(Sheet1[[#This Row],[Date]])</f>
        <v>11</v>
      </c>
      <c r="R3275" t="str">
        <f>TEXT(Sheet1[[#This Row],[Date]],"MMMM")</f>
        <v>November</v>
      </c>
      <c r="S3275" t="str">
        <f>TEXT(Sheet1[[#This Row],[Date]],"YYYY-MMM")</f>
        <v>2016-Nov</v>
      </c>
      <c r="T3275">
        <f>WEEKDAY(Sheet1[[#This Row],[Date]])</f>
        <v>6</v>
      </c>
      <c r="U3275" t="str">
        <f>TEXT(Sheet1[[#This Row],[Date]],"DDDD")</f>
        <v>Friday</v>
      </c>
      <c r="V3275" t="str">
        <f>"FM"&amp;MOD(MONTH(Sheet1[[#This Row],[Date]])-4,12)+1</f>
        <v>FM8</v>
      </c>
      <c r="W3275" t="str">
        <f>"Q"&amp;ROUNDUP(MONTH(Sheet1[[#This Row],[Date]])/3,0)</f>
        <v>Q4</v>
      </c>
      <c r="X3275" t="str">
        <f>"Q"&amp;INT(MOD(MONTH(Sheet1[[#This Row],[Date]])-4,12/3)+1)</f>
        <v>Q4</v>
      </c>
      <c r="Y3275" t="str" cm="1">
        <f t="array" ref="Y3275">_xlfn.IFS(ROUND(L3275,0)&lt;=1,"Need to improve 0-1",ROUND(L3275,0)&lt;=2,"Okay 1-2",ROUND(L3275,0)&lt;=3,"Good 2-3",ROUND(L3275,0)&lt;=4,"Great 3-4",ROUND(L3275,0)&lt;=5,"Excellent 4-5")</f>
        <v>Good 2-3</v>
      </c>
      <c r="Z3275" t="str">
        <f t="shared" si="51"/>
        <v>0-1000</v>
      </c>
    </row>
    <row r="3276" spans="1:26" x14ac:dyDescent="0.3">
      <c r="A3276">
        <v>18322638</v>
      </c>
      <c r="B3276" t="s">
        <v>5471</v>
      </c>
      <c r="C3276">
        <v>1</v>
      </c>
      <c r="D3276" t="s">
        <v>14</v>
      </c>
      <c r="E3276" t="s">
        <v>4611</v>
      </c>
      <c r="F3276" t="s">
        <v>16</v>
      </c>
      <c r="G3276" t="s">
        <v>16</v>
      </c>
      <c r="H3276" t="s">
        <v>16</v>
      </c>
      <c r="I3276">
        <v>1</v>
      </c>
      <c r="J3276">
        <v>91</v>
      </c>
      <c r="K3276">
        <v>300</v>
      </c>
      <c r="L3276">
        <v>3.9</v>
      </c>
      <c r="M3276" t="s">
        <v>5472</v>
      </c>
      <c r="N3276" t="str">
        <f>SUBSTITUTE(Sheet1[[#This Row],[Datekey_Opening]],"_","-")</f>
        <v>2014-11-15</v>
      </c>
      <c r="O3276">
        <f>YEAR(Sheet1[[#This Row],[Date]])</f>
        <v>2014</v>
      </c>
      <c r="P3276" t="str">
        <f>LOOKUP(Sheet1[[#This Row],[CountryCode]],$AI$4:$AI$18,$AJ$4:$AJ$18)</f>
        <v>India</v>
      </c>
      <c r="Q3276">
        <f>MONTH(Sheet1[[#This Row],[Date]])</f>
        <v>11</v>
      </c>
      <c r="R3276" t="str">
        <f>TEXT(Sheet1[[#This Row],[Date]],"MMMM")</f>
        <v>November</v>
      </c>
      <c r="S3276" t="str">
        <f>TEXT(Sheet1[[#This Row],[Date]],"YYYY-MMM")</f>
        <v>2014-Nov</v>
      </c>
      <c r="T3276">
        <f>WEEKDAY(Sheet1[[#This Row],[Date]])</f>
        <v>7</v>
      </c>
      <c r="U3276" t="str">
        <f>TEXT(Sheet1[[#This Row],[Date]],"DDDD")</f>
        <v>Saturday</v>
      </c>
      <c r="V3276" t="str">
        <f>"FM"&amp;MOD(MONTH(Sheet1[[#This Row],[Date]])-4,12)+1</f>
        <v>FM8</v>
      </c>
      <c r="W3276" t="str">
        <f>"Q"&amp;ROUNDUP(MONTH(Sheet1[[#This Row],[Date]])/3,0)</f>
        <v>Q4</v>
      </c>
      <c r="X3276" t="str">
        <f>"Q"&amp;INT(MOD(MONTH(Sheet1[[#This Row],[Date]])-4,12/3)+1)</f>
        <v>Q4</v>
      </c>
      <c r="Y3276" t="str" cm="1">
        <f t="array" ref="Y3276">_xlfn.IFS(ROUND(L3276,0)&lt;=1,"Need to improve 0-1",ROUND(L3276,0)&lt;=2,"Okay 1-2",ROUND(L3276,0)&lt;=3,"Good 2-3",ROUND(L3276,0)&lt;=4,"Great 3-4",ROUND(L3276,0)&lt;=5,"Excellent 4-5")</f>
        <v>Great 3-4</v>
      </c>
      <c r="Z3276" t="str">
        <f t="shared" si="51"/>
        <v>0-1000</v>
      </c>
    </row>
    <row r="3277" spans="1:26" x14ac:dyDescent="0.3">
      <c r="A3277">
        <v>18146396</v>
      </c>
      <c r="B3277" t="s">
        <v>5473</v>
      </c>
      <c r="C3277">
        <v>1</v>
      </c>
      <c r="D3277" t="s">
        <v>14</v>
      </c>
      <c r="E3277" t="s">
        <v>446</v>
      </c>
      <c r="F3277" t="s">
        <v>16</v>
      </c>
      <c r="G3277" t="s">
        <v>16</v>
      </c>
      <c r="H3277" t="s">
        <v>16</v>
      </c>
      <c r="I3277">
        <v>1</v>
      </c>
      <c r="J3277">
        <v>14</v>
      </c>
      <c r="K3277">
        <v>300</v>
      </c>
      <c r="L3277">
        <v>3.2</v>
      </c>
      <c r="M3277" t="s">
        <v>5474</v>
      </c>
      <c r="N3277" t="str">
        <f>SUBSTITUTE(Sheet1[[#This Row],[Datekey_Opening]],"_","-")</f>
        <v>2017-11-20</v>
      </c>
      <c r="O3277">
        <f>YEAR(Sheet1[[#This Row],[Date]])</f>
        <v>2017</v>
      </c>
      <c r="P3277" t="str">
        <f>LOOKUP(Sheet1[[#This Row],[CountryCode]],$AI$4:$AI$18,$AJ$4:$AJ$18)</f>
        <v>India</v>
      </c>
      <c r="Q3277">
        <f>MONTH(Sheet1[[#This Row],[Date]])</f>
        <v>11</v>
      </c>
      <c r="R3277" t="str">
        <f>TEXT(Sheet1[[#This Row],[Date]],"MMMM")</f>
        <v>November</v>
      </c>
      <c r="S3277" t="str">
        <f>TEXT(Sheet1[[#This Row],[Date]],"YYYY-MMM")</f>
        <v>2017-Nov</v>
      </c>
      <c r="T3277">
        <f>WEEKDAY(Sheet1[[#This Row],[Date]])</f>
        <v>2</v>
      </c>
      <c r="U3277" t="str">
        <f>TEXT(Sheet1[[#This Row],[Date]],"DDDD")</f>
        <v>Monday</v>
      </c>
      <c r="V3277" t="str">
        <f>"FM"&amp;MOD(MONTH(Sheet1[[#This Row],[Date]])-4,12)+1</f>
        <v>FM8</v>
      </c>
      <c r="W3277" t="str">
        <f>"Q"&amp;ROUNDUP(MONTH(Sheet1[[#This Row],[Date]])/3,0)</f>
        <v>Q4</v>
      </c>
      <c r="X3277" t="str">
        <f>"Q"&amp;INT(MOD(MONTH(Sheet1[[#This Row],[Date]])-4,12/3)+1)</f>
        <v>Q4</v>
      </c>
      <c r="Y3277" t="str" cm="1">
        <f t="array" ref="Y3277">_xlfn.IFS(ROUND(L3277,0)&lt;=1,"Need to improve 0-1",ROUND(L3277,0)&lt;=2,"Okay 1-2",ROUND(L3277,0)&lt;=3,"Good 2-3",ROUND(L3277,0)&lt;=4,"Great 3-4",ROUND(L3277,0)&lt;=5,"Excellent 4-5")</f>
        <v>Good 2-3</v>
      </c>
      <c r="Z3277" t="str">
        <f t="shared" si="51"/>
        <v>0-1000</v>
      </c>
    </row>
    <row r="3278" spans="1:26" x14ac:dyDescent="0.3">
      <c r="A3278">
        <v>302358</v>
      </c>
      <c r="B3278" t="s">
        <v>5475</v>
      </c>
      <c r="C3278">
        <v>1</v>
      </c>
      <c r="D3278" t="s">
        <v>14</v>
      </c>
      <c r="E3278" t="s">
        <v>426</v>
      </c>
      <c r="F3278" t="s">
        <v>16</v>
      </c>
      <c r="G3278" t="s">
        <v>16</v>
      </c>
      <c r="H3278" t="s">
        <v>16</v>
      </c>
      <c r="I3278">
        <v>1</v>
      </c>
      <c r="J3278">
        <v>27</v>
      </c>
      <c r="K3278">
        <v>300</v>
      </c>
      <c r="L3278">
        <v>3.3</v>
      </c>
      <c r="M3278" t="s">
        <v>4065</v>
      </c>
      <c r="N3278" t="str">
        <f>SUBSTITUTE(Sheet1[[#This Row],[Datekey_Opening]],"_","-")</f>
        <v>2018-11-22</v>
      </c>
      <c r="O3278">
        <f>YEAR(Sheet1[[#This Row],[Date]])</f>
        <v>2018</v>
      </c>
      <c r="P3278" t="str">
        <f>LOOKUP(Sheet1[[#This Row],[CountryCode]],$AI$4:$AI$18,$AJ$4:$AJ$18)</f>
        <v>India</v>
      </c>
      <c r="Q3278">
        <f>MONTH(Sheet1[[#This Row],[Date]])</f>
        <v>11</v>
      </c>
      <c r="R3278" t="str">
        <f>TEXT(Sheet1[[#This Row],[Date]],"MMMM")</f>
        <v>November</v>
      </c>
      <c r="S3278" t="str">
        <f>TEXT(Sheet1[[#This Row],[Date]],"YYYY-MMM")</f>
        <v>2018-Nov</v>
      </c>
      <c r="T3278">
        <f>WEEKDAY(Sheet1[[#This Row],[Date]])</f>
        <v>5</v>
      </c>
      <c r="U3278" t="str">
        <f>TEXT(Sheet1[[#This Row],[Date]],"DDDD")</f>
        <v>Thursday</v>
      </c>
      <c r="V3278" t="str">
        <f>"FM"&amp;MOD(MONTH(Sheet1[[#This Row],[Date]])-4,12)+1</f>
        <v>FM8</v>
      </c>
      <c r="W3278" t="str">
        <f>"Q"&amp;ROUNDUP(MONTH(Sheet1[[#This Row],[Date]])/3,0)</f>
        <v>Q4</v>
      </c>
      <c r="X3278" t="str">
        <f>"Q"&amp;INT(MOD(MONTH(Sheet1[[#This Row],[Date]])-4,12/3)+1)</f>
        <v>Q4</v>
      </c>
      <c r="Y3278" t="str" cm="1">
        <f t="array" ref="Y3278">_xlfn.IFS(ROUND(L3278,0)&lt;=1,"Need to improve 0-1",ROUND(L3278,0)&lt;=2,"Okay 1-2",ROUND(L3278,0)&lt;=3,"Good 2-3",ROUND(L3278,0)&lt;=4,"Great 3-4",ROUND(L3278,0)&lt;=5,"Excellent 4-5")</f>
        <v>Good 2-3</v>
      </c>
      <c r="Z3278" t="str">
        <f t="shared" si="51"/>
        <v>0-1000</v>
      </c>
    </row>
    <row r="3279" spans="1:26" x14ac:dyDescent="0.3">
      <c r="A3279">
        <v>18428201</v>
      </c>
      <c r="B3279" t="s">
        <v>5476</v>
      </c>
      <c r="C3279">
        <v>1</v>
      </c>
      <c r="D3279" t="s">
        <v>14</v>
      </c>
      <c r="E3279" t="s">
        <v>435</v>
      </c>
      <c r="F3279" t="s">
        <v>16</v>
      </c>
      <c r="G3279" t="s">
        <v>16</v>
      </c>
      <c r="H3279" t="s">
        <v>16</v>
      </c>
      <c r="I3279">
        <v>1</v>
      </c>
      <c r="J3279">
        <v>14</v>
      </c>
      <c r="K3279">
        <v>300</v>
      </c>
      <c r="L3279">
        <v>3.5</v>
      </c>
      <c r="M3279" t="s">
        <v>5477</v>
      </c>
      <c r="N3279" t="str">
        <f>SUBSTITUTE(Sheet1[[#This Row],[Datekey_Opening]],"_","-")</f>
        <v>2010-11-20</v>
      </c>
      <c r="O3279">
        <f>YEAR(Sheet1[[#This Row],[Date]])</f>
        <v>2010</v>
      </c>
      <c r="P3279" t="str">
        <f>LOOKUP(Sheet1[[#This Row],[CountryCode]],$AI$4:$AI$18,$AJ$4:$AJ$18)</f>
        <v>India</v>
      </c>
      <c r="Q3279">
        <f>MONTH(Sheet1[[#This Row],[Date]])</f>
        <v>11</v>
      </c>
      <c r="R3279" t="str">
        <f>TEXT(Sheet1[[#This Row],[Date]],"MMMM")</f>
        <v>November</v>
      </c>
      <c r="S3279" t="str">
        <f>TEXT(Sheet1[[#This Row],[Date]],"YYYY-MMM")</f>
        <v>2010-Nov</v>
      </c>
      <c r="T3279">
        <f>WEEKDAY(Sheet1[[#This Row],[Date]])</f>
        <v>7</v>
      </c>
      <c r="U3279" t="str">
        <f>TEXT(Sheet1[[#This Row],[Date]],"DDDD")</f>
        <v>Saturday</v>
      </c>
      <c r="V3279" t="str">
        <f>"FM"&amp;MOD(MONTH(Sheet1[[#This Row],[Date]])-4,12)+1</f>
        <v>FM8</v>
      </c>
      <c r="W3279" t="str">
        <f>"Q"&amp;ROUNDUP(MONTH(Sheet1[[#This Row],[Date]])/3,0)</f>
        <v>Q4</v>
      </c>
      <c r="X3279" t="str">
        <f>"Q"&amp;INT(MOD(MONTH(Sheet1[[#This Row],[Date]])-4,12/3)+1)</f>
        <v>Q4</v>
      </c>
      <c r="Y3279" t="str" cm="1">
        <f t="array" ref="Y3279">_xlfn.IFS(ROUND(L3279,0)&lt;=1,"Need to improve 0-1",ROUND(L3279,0)&lt;=2,"Okay 1-2",ROUND(L3279,0)&lt;=3,"Good 2-3",ROUND(L3279,0)&lt;=4,"Great 3-4",ROUND(L3279,0)&lt;=5,"Excellent 4-5")</f>
        <v>Great 3-4</v>
      </c>
      <c r="Z3279" t="str">
        <f t="shared" si="51"/>
        <v>0-1000</v>
      </c>
    </row>
    <row r="3280" spans="1:26" x14ac:dyDescent="0.3">
      <c r="A3280">
        <v>18423122</v>
      </c>
      <c r="B3280" t="s">
        <v>5478</v>
      </c>
      <c r="C3280">
        <v>1</v>
      </c>
      <c r="D3280" t="s">
        <v>14</v>
      </c>
      <c r="E3280" t="s">
        <v>550</v>
      </c>
      <c r="F3280" t="s">
        <v>16</v>
      </c>
      <c r="G3280" t="s">
        <v>16</v>
      </c>
      <c r="H3280" t="s">
        <v>16</v>
      </c>
      <c r="I3280">
        <v>1</v>
      </c>
      <c r="J3280">
        <v>2</v>
      </c>
      <c r="K3280">
        <v>300</v>
      </c>
      <c r="L3280">
        <v>1</v>
      </c>
      <c r="M3280" t="s">
        <v>313</v>
      </c>
      <c r="N3280" t="str">
        <f>SUBSTITUTE(Sheet1[[#This Row],[Datekey_Opening]],"_","-")</f>
        <v>2016-11-1</v>
      </c>
      <c r="O3280">
        <f>YEAR(Sheet1[[#This Row],[Date]])</f>
        <v>2016</v>
      </c>
      <c r="P3280" t="str">
        <f>LOOKUP(Sheet1[[#This Row],[CountryCode]],$AI$4:$AI$18,$AJ$4:$AJ$18)</f>
        <v>India</v>
      </c>
      <c r="Q3280">
        <f>MONTH(Sheet1[[#This Row],[Date]])</f>
        <v>11</v>
      </c>
      <c r="R3280" t="str">
        <f>TEXT(Sheet1[[#This Row],[Date]],"MMMM")</f>
        <v>November</v>
      </c>
      <c r="S3280" t="str">
        <f>TEXT(Sheet1[[#This Row],[Date]],"YYYY-MMM")</f>
        <v>2016-Nov</v>
      </c>
      <c r="T3280">
        <f>WEEKDAY(Sheet1[[#This Row],[Date]])</f>
        <v>3</v>
      </c>
      <c r="U3280" t="str">
        <f>TEXT(Sheet1[[#This Row],[Date]],"DDDD")</f>
        <v>Tuesday</v>
      </c>
      <c r="V3280" t="str">
        <f>"FM"&amp;MOD(MONTH(Sheet1[[#This Row],[Date]])-4,12)+1</f>
        <v>FM8</v>
      </c>
      <c r="W3280" t="str">
        <f>"Q"&amp;ROUNDUP(MONTH(Sheet1[[#This Row],[Date]])/3,0)</f>
        <v>Q4</v>
      </c>
      <c r="X3280" t="str">
        <f>"Q"&amp;INT(MOD(MONTH(Sheet1[[#This Row],[Date]])-4,12/3)+1)</f>
        <v>Q4</v>
      </c>
      <c r="Y3280" t="str" cm="1">
        <f t="array" ref="Y3280">_xlfn.IFS(ROUND(L3280,0)&lt;=1,"Need to improve 0-1",ROUND(L3280,0)&lt;=2,"Okay 1-2",ROUND(L3280,0)&lt;=3,"Good 2-3",ROUND(L3280,0)&lt;=4,"Great 3-4",ROUND(L3280,0)&lt;=5,"Excellent 4-5")</f>
        <v>Need to improve 0-1</v>
      </c>
      <c r="Z3280" t="str">
        <f t="shared" si="51"/>
        <v>0-1000</v>
      </c>
    </row>
    <row r="3281" spans="1:26" x14ac:dyDescent="0.3">
      <c r="A3281">
        <v>6561</v>
      </c>
      <c r="B3281" t="s">
        <v>5432</v>
      </c>
      <c r="C3281">
        <v>1</v>
      </c>
      <c r="D3281" t="s">
        <v>14</v>
      </c>
      <c r="E3281" t="s">
        <v>5479</v>
      </c>
      <c r="F3281" t="s">
        <v>16</v>
      </c>
      <c r="G3281" t="s">
        <v>16</v>
      </c>
      <c r="H3281" t="s">
        <v>16</v>
      </c>
      <c r="I3281">
        <v>1</v>
      </c>
      <c r="J3281">
        <v>21</v>
      </c>
      <c r="K3281">
        <v>300</v>
      </c>
      <c r="L3281">
        <v>3.2</v>
      </c>
      <c r="M3281" t="s">
        <v>961</v>
      </c>
      <c r="N3281" t="str">
        <f>SUBSTITUTE(Sheet1[[#This Row],[Datekey_Opening]],"_","-")</f>
        <v>2015-11-2</v>
      </c>
      <c r="O3281">
        <f>YEAR(Sheet1[[#This Row],[Date]])</f>
        <v>2015</v>
      </c>
      <c r="P3281" t="str">
        <f>LOOKUP(Sheet1[[#This Row],[CountryCode]],$AI$4:$AI$18,$AJ$4:$AJ$18)</f>
        <v>India</v>
      </c>
      <c r="Q3281">
        <f>MONTH(Sheet1[[#This Row],[Date]])</f>
        <v>11</v>
      </c>
      <c r="R3281" t="str">
        <f>TEXT(Sheet1[[#This Row],[Date]],"MMMM")</f>
        <v>November</v>
      </c>
      <c r="S3281" t="str">
        <f>TEXT(Sheet1[[#This Row],[Date]],"YYYY-MMM")</f>
        <v>2015-Nov</v>
      </c>
      <c r="T3281">
        <f>WEEKDAY(Sheet1[[#This Row],[Date]])</f>
        <v>2</v>
      </c>
      <c r="U3281" t="str">
        <f>TEXT(Sheet1[[#This Row],[Date]],"DDDD")</f>
        <v>Monday</v>
      </c>
      <c r="V3281" t="str">
        <f>"FM"&amp;MOD(MONTH(Sheet1[[#This Row],[Date]])-4,12)+1</f>
        <v>FM8</v>
      </c>
      <c r="W3281" t="str">
        <f>"Q"&amp;ROUNDUP(MONTH(Sheet1[[#This Row],[Date]])/3,0)</f>
        <v>Q4</v>
      </c>
      <c r="X3281" t="str">
        <f>"Q"&amp;INT(MOD(MONTH(Sheet1[[#This Row],[Date]])-4,12/3)+1)</f>
        <v>Q4</v>
      </c>
      <c r="Y3281" t="str" cm="1">
        <f t="array" ref="Y3281">_xlfn.IFS(ROUND(L3281,0)&lt;=1,"Need to improve 0-1",ROUND(L3281,0)&lt;=2,"Okay 1-2",ROUND(L3281,0)&lt;=3,"Good 2-3",ROUND(L3281,0)&lt;=4,"Great 3-4",ROUND(L3281,0)&lt;=5,"Excellent 4-5")</f>
        <v>Good 2-3</v>
      </c>
      <c r="Z3281" t="str">
        <f t="shared" si="51"/>
        <v>0-1000</v>
      </c>
    </row>
    <row r="3282" spans="1:26" x14ac:dyDescent="0.3">
      <c r="A3282">
        <v>303128</v>
      </c>
      <c r="B3282" t="s">
        <v>1184</v>
      </c>
      <c r="C3282">
        <v>1</v>
      </c>
      <c r="D3282" t="s">
        <v>14</v>
      </c>
      <c r="E3282" t="s">
        <v>1057</v>
      </c>
      <c r="F3282" t="s">
        <v>16</v>
      </c>
      <c r="G3282" t="s">
        <v>16</v>
      </c>
      <c r="H3282" t="s">
        <v>16</v>
      </c>
      <c r="I3282">
        <v>1</v>
      </c>
      <c r="J3282">
        <v>21</v>
      </c>
      <c r="K3282">
        <v>300</v>
      </c>
      <c r="L3282">
        <v>3.3</v>
      </c>
      <c r="M3282" t="s">
        <v>1627</v>
      </c>
      <c r="N3282" t="str">
        <f>SUBSTITUTE(Sheet1[[#This Row],[Datekey_Opening]],"_","-")</f>
        <v>2013-11-18</v>
      </c>
      <c r="O3282">
        <f>YEAR(Sheet1[[#This Row],[Date]])</f>
        <v>2013</v>
      </c>
      <c r="P3282" t="str">
        <f>LOOKUP(Sheet1[[#This Row],[CountryCode]],$AI$4:$AI$18,$AJ$4:$AJ$18)</f>
        <v>India</v>
      </c>
      <c r="Q3282">
        <f>MONTH(Sheet1[[#This Row],[Date]])</f>
        <v>11</v>
      </c>
      <c r="R3282" t="str">
        <f>TEXT(Sheet1[[#This Row],[Date]],"MMMM")</f>
        <v>November</v>
      </c>
      <c r="S3282" t="str">
        <f>TEXT(Sheet1[[#This Row],[Date]],"YYYY-MMM")</f>
        <v>2013-Nov</v>
      </c>
      <c r="T3282">
        <f>WEEKDAY(Sheet1[[#This Row],[Date]])</f>
        <v>2</v>
      </c>
      <c r="U3282" t="str">
        <f>TEXT(Sheet1[[#This Row],[Date]],"DDDD")</f>
        <v>Monday</v>
      </c>
      <c r="V3282" t="str">
        <f>"FM"&amp;MOD(MONTH(Sheet1[[#This Row],[Date]])-4,12)+1</f>
        <v>FM8</v>
      </c>
      <c r="W3282" t="str">
        <f>"Q"&amp;ROUNDUP(MONTH(Sheet1[[#This Row],[Date]])/3,0)</f>
        <v>Q4</v>
      </c>
      <c r="X3282" t="str">
        <f>"Q"&amp;INT(MOD(MONTH(Sheet1[[#This Row],[Date]])-4,12/3)+1)</f>
        <v>Q4</v>
      </c>
      <c r="Y3282" t="str" cm="1">
        <f t="array" ref="Y3282">_xlfn.IFS(ROUND(L3282,0)&lt;=1,"Need to improve 0-1",ROUND(L3282,0)&lt;=2,"Okay 1-2",ROUND(L3282,0)&lt;=3,"Good 2-3",ROUND(L3282,0)&lt;=4,"Great 3-4",ROUND(L3282,0)&lt;=5,"Excellent 4-5")</f>
        <v>Good 2-3</v>
      </c>
      <c r="Z3282" t="str">
        <f t="shared" si="51"/>
        <v>0-1000</v>
      </c>
    </row>
    <row r="3283" spans="1:26" x14ac:dyDescent="0.3">
      <c r="A3283">
        <v>310279</v>
      </c>
      <c r="B3283" t="s">
        <v>5480</v>
      </c>
      <c r="C3283">
        <v>1</v>
      </c>
      <c r="D3283" t="s">
        <v>14</v>
      </c>
      <c r="E3283" t="s">
        <v>376</v>
      </c>
      <c r="F3283" t="s">
        <v>16</v>
      </c>
      <c r="G3283" t="s">
        <v>16</v>
      </c>
      <c r="H3283" t="s">
        <v>16</v>
      </c>
      <c r="I3283">
        <v>1</v>
      </c>
      <c r="J3283">
        <v>5</v>
      </c>
      <c r="K3283">
        <v>300</v>
      </c>
      <c r="L3283">
        <v>2.9</v>
      </c>
      <c r="M3283" t="s">
        <v>5481</v>
      </c>
      <c r="N3283" t="str">
        <f>SUBSTITUTE(Sheet1[[#This Row],[Datekey_Opening]],"_","-")</f>
        <v>2012-11-17</v>
      </c>
      <c r="O3283">
        <f>YEAR(Sheet1[[#This Row],[Date]])</f>
        <v>2012</v>
      </c>
      <c r="P3283" t="str">
        <f>LOOKUP(Sheet1[[#This Row],[CountryCode]],$AI$4:$AI$18,$AJ$4:$AJ$18)</f>
        <v>India</v>
      </c>
      <c r="Q3283">
        <f>MONTH(Sheet1[[#This Row],[Date]])</f>
        <v>11</v>
      </c>
      <c r="R3283" t="str">
        <f>TEXT(Sheet1[[#This Row],[Date]],"MMMM")</f>
        <v>November</v>
      </c>
      <c r="S3283" t="str">
        <f>TEXT(Sheet1[[#This Row],[Date]],"YYYY-MMM")</f>
        <v>2012-Nov</v>
      </c>
      <c r="T3283">
        <f>WEEKDAY(Sheet1[[#This Row],[Date]])</f>
        <v>7</v>
      </c>
      <c r="U3283" t="str">
        <f>TEXT(Sheet1[[#This Row],[Date]],"DDDD")</f>
        <v>Saturday</v>
      </c>
      <c r="V3283" t="str">
        <f>"FM"&amp;MOD(MONTH(Sheet1[[#This Row],[Date]])-4,12)+1</f>
        <v>FM8</v>
      </c>
      <c r="W3283" t="str">
        <f>"Q"&amp;ROUNDUP(MONTH(Sheet1[[#This Row],[Date]])/3,0)</f>
        <v>Q4</v>
      </c>
      <c r="X3283" t="str">
        <f>"Q"&amp;INT(MOD(MONTH(Sheet1[[#This Row],[Date]])-4,12/3)+1)</f>
        <v>Q4</v>
      </c>
      <c r="Y3283" t="str" cm="1">
        <f t="array" ref="Y3283">_xlfn.IFS(ROUND(L3283,0)&lt;=1,"Need to improve 0-1",ROUND(L3283,0)&lt;=2,"Okay 1-2",ROUND(L3283,0)&lt;=3,"Good 2-3",ROUND(L3283,0)&lt;=4,"Great 3-4",ROUND(L3283,0)&lt;=5,"Excellent 4-5")</f>
        <v>Good 2-3</v>
      </c>
      <c r="Z3283" t="str">
        <f t="shared" si="51"/>
        <v>0-1000</v>
      </c>
    </row>
    <row r="3284" spans="1:26" x14ac:dyDescent="0.3">
      <c r="A3284">
        <v>18221405</v>
      </c>
      <c r="B3284" t="s">
        <v>5113</v>
      </c>
      <c r="C3284">
        <v>1</v>
      </c>
      <c r="D3284" t="s">
        <v>14</v>
      </c>
      <c r="E3284" t="s">
        <v>4515</v>
      </c>
      <c r="F3284" t="s">
        <v>16</v>
      </c>
      <c r="G3284" t="s">
        <v>16</v>
      </c>
      <c r="H3284" t="s">
        <v>16</v>
      </c>
      <c r="I3284">
        <v>1</v>
      </c>
      <c r="J3284">
        <v>28</v>
      </c>
      <c r="K3284">
        <v>300</v>
      </c>
      <c r="L3284">
        <v>3.4</v>
      </c>
      <c r="M3284" t="s">
        <v>4693</v>
      </c>
      <c r="N3284" t="str">
        <f>SUBSTITUTE(Sheet1[[#This Row],[Datekey_Opening]],"_","-")</f>
        <v>2014-11-8</v>
      </c>
      <c r="O3284">
        <f>YEAR(Sheet1[[#This Row],[Date]])</f>
        <v>2014</v>
      </c>
      <c r="P3284" t="str">
        <f>LOOKUP(Sheet1[[#This Row],[CountryCode]],$AI$4:$AI$18,$AJ$4:$AJ$18)</f>
        <v>India</v>
      </c>
      <c r="Q3284">
        <f>MONTH(Sheet1[[#This Row],[Date]])</f>
        <v>11</v>
      </c>
      <c r="R3284" t="str">
        <f>TEXT(Sheet1[[#This Row],[Date]],"MMMM")</f>
        <v>November</v>
      </c>
      <c r="S3284" t="str">
        <f>TEXT(Sheet1[[#This Row],[Date]],"YYYY-MMM")</f>
        <v>2014-Nov</v>
      </c>
      <c r="T3284">
        <f>WEEKDAY(Sheet1[[#This Row],[Date]])</f>
        <v>7</v>
      </c>
      <c r="U3284" t="str">
        <f>TEXT(Sheet1[[#This Row],[Date]],"DDDD")</f>
        <v>Saturday</v>
      </c>
      <c r="V3284" t="str">
        <f>"FM"&amp;MOD(MONTH(Sheet1[[#This Row],[Date]])-4,12)+1</f>
        <v>FM8</v>
      </c>
      <c r="W3284" t="str">
        <f>"Q"&amp;ROUNDUP(MONTH(Sheet1[[#This Row],[Date]])/3,0)</f>
        <v>Q4</v>
      </c>
      <c r="X3284" t="str">
        <f>"Q"&amp;INT(MOD(MONTH(Sheet1[[#This Row],[Date]])-4,12/3)+1)</f>
        <v>Q4</v>
      </c>
      <c r="Y3284" t="str" cm="1">
        <f t="array" ref="Y3284">_xlfn.IFS(ROUND(L3284,0)&lt;=1,"Need to improve 0-1",ROUND(L3284,0)&lt;=2,"Okay 1-2",ROUND(L3284,0)&lt;=3,"Good 2-3",ROUND(L3284,0)&lt;=4,"Great 3-4",ROUND(L3284,0)&lt;=5,"Excellent 4-5")</f>
        <v>Good 2-3</v>
      </c>
      <c r="Z3284" t="str">
        <f t="shared" si="51"/>
        <v>0-1000</v>
      </c>
    </row>
    <row r="3285" spans="1:26" x14ac:dyDescent="0.3">
      <c r="A3285">
        <v>301377</v>
      </c>
      <c r="B3285" t="s">
        <v>840</v>
      </c>
      <c r="C3285">
        <v>1</v>
      </c>
      <c r="D3285" t="s">
        <v>14</v>
      </c>
      <c r="E3285" t="s">
        <v>5029</v>
      </c>
      <c r="F3285" t="s">
        <v>16</v>
      </c>
      <c r="G3285" t="s">
        <v>16</v>
      </c>
      <c r="H3285" t="s">
        <v>16</v>
      </c>
      <c r="I3285">
        <v>1</v>
      </c>
      <c r="J3285">
        <v>33</v>
      </c>
      <c r="K3285">
        <v>300</v>
      </c>
      <c r="L3285">
        <v>3.3</v>
      </c>
      <c r="M3285" t="s">
        <v>5482</v>
      </c>
      <c r="N3285" t="str">
        <f>SUBSTITUTE(Sheet1[[#This Row],[Datekey_Opening]],"_","-")</f>
        <v>2014-11-4</v>
      </c>
      <c r="O3285">
        <f>YEAR(Sheet1[[#This Row],[Date]])</f>
        <v>2014</v>
      </c>
      <c r="P3285" t="str">
        <f>LOOKUP(Sheet1[[#This Row],[CountryCode]],$AI$4:$AI$18,$AJ$4:$AJ$18)</f>
        <v>India</v>
      </c>
      <c r="Q3285">
        <f>MONTH(Sheet1[[#This Row],[Date]])</f>
        <v>11</v>
      </c>
      <c r="R3285" t="str">
        <f>TEXT(Sheet1[[#This Row],[Date]],"MMMM")</f>
        <v>November</v>
      </c>
      <c r="S3285" t="str">
        <f>TEXT(Sheet1[[#This Row],[Date]],"YYYY-MMM")</f>
        <v>2014-Nov</v>
      </c>
      <c r="T3285">
        <f>WEEKDAY(Sheet1[[#This Row],[Date]])</f>
        <v>3</v>
      </c>
      <c r="U3285" t="str">
        <f>TEXT(Sheet1[[#This Row],[Date]],"DDDD")</f>
        <v>Tuesday</v>
      </c>
      <c r="V3285" t="str">
        <f>"FM"&amp;MOD(MONTH(Sheet1[[#This Row],[Date]])-4,12)+1</f>
        <v>FM8</v>
      </c>
      <c r="W3285" t="str">
        <f>"Q"&amp;ROUNDUP(MONTH(Sheet1[[#This Row],[Date]])/3,0)</f>
        <v>Q4</v>
      </c>
      <c r="X3285" t="str">
        <f>"Q"&amp;INT(MOD(MONTH(Sheet1[[#This Row],[Date]])-4,12/3)+1)</f>
        <v>Q4</v>
      </c>
      <c r="Y3285" t="str" cm="1">
        <f t="array" ref="Y3285">_xlfn.IFS(ROUND(L3285,0)&lt;=1,"Need to improve 0-1",ROUND(L3285,0)&lt;=2,"Okay 1-2",ROUND(L3285,0)&lt;=3,"Good 2-3",ROUND(L3285,0)&lt;=4,"Great 3-4",ROUND(L3285,0)&lt;=5,"Excellent 4-5")</f>
        <v>Good 2-3</v>
      </c>
      <c r="Z3285" t="str">
        <f t="shared" si="51"/>
        <v>0-1000</v>
      </c>
    </row>
    <row r="3286" spans="1:26" x14ac:dyDescent="0.3">
      <c r="A3286">
        <v>311657</v>
      </c>
      <c r="B3286" t="s">
        <v>5483</v>
      </c>
      <c r="C3286">
        <v>1</v>
      </c>
      <c r="D3286" t="s">
        <v>14</v>
      </c>
      <c r="E3286" t="s">
        <v>432</v>
      </c>
      <c r="F3286" t="s">
        <v>16</v>
      </c>
      <c r="G3286" t="s">
        <v>16</v>
      </c>
      <c r="H3286" t="s">
        <v>16</v>
      </c>
      <c r="I3286">
        <v>1</v>
      </c>
      <c r="J3286">
        <v>42</v>
      </c>
      <c r="K3286">
        <v>300</v>
      </c>
      <c r="L3286">
        <v>3.6</v>
      </c>
      <c r="M3286" t="s">
        <v>3052</v>
      </c>
      <c r="N3286" t="str">
        <f>SUBSTITUTE(Sheet1[[#This Row],[Datekey_Opening]],"_","-")</f>
        <v>2017-10-14</v>
      </c>
      <c r="O3286">
        <f>YEAR(Sheet1[[#This Row],[Date]])</f>
        <v>2017</v>
      </c>
      <c r="P3286" t="str">
        <f>LOOKUP(Sheet1[[#This Row],[CountryCode]],$AI$4:$AI$18,$AJ$4:$AJ$18)</f>
        <v>India</v>
      </c>
      <c r="Q3286">
        <f>MONTH(Sheet1[[#This Row],[Date]])</f>
        <v>10</v>
      </c>
      <c r="R3286" t="str">
        <f>TEXT(Sheet1[[#This Row],[Date]],"MMMM")</f>
        <v>October</v>
      </c>
      <c r="S3286" t="str">
        <f>TEXT(Sheet1[[#This Row],[Date]],"YYYY-MMM")</f>
        <v>2017-Oct</v>
      </c>
      <c r="T3286">
        <f>WEEKDAY(Sheet1[[#This Row],[Date]])</f>
        <v>7</v>
      </c>
      <c r="U3286" t="str">
        <f>TEXT(Sheet1[[#This Row],[Date]],"DDDD")</f>
        <v>Saturday</v>
      </c>
      <c r="V3286" t="str">
        <f>"FM"&amp;MOD(MONTH(Sheet1[[#This Row],[Date]])-4,12)+1</f>
        <v>FM7</v>
      </c>
      <c r="W3286" t="str">
        <f>"Q"&amp;ROUNDUP(MONTH(Sheet1[[#This Row],[Date]])/3,0)</f>
        <v>Q4</v>
      </c>
      <c r="X3286" t="str">
        <f>"Q"&amp;INT(MOD(MONTH(Sheet1[[#This Row],[Date]])-4,12/3)+1)</f>
        <v>Q3</v>
      </c>
      <c r="Y3286" t="str" cm="1">
        <f t="array" ref="Y3286">_xlfn.IFS(ROUND(L3286,0)&lt;=1,"Need to improve 0-1",ROUND(L3286,0)&lt;=2,"Okay 1-2",ROUND(L3286,0)&lt;=3,"Good 2-3",ROUND(L3286,0)&lt;=4,"Great 3-4",ROUND(L3286,0)&lt;=5,"Excellent 4-5")</f>
        <v>Great 3-4</v>
      </c>
      <c r="Z3286" t="str">
        <f t="shared" si="51"/>
        <v>0-1000</v>
      </c>
    </row>
    <row r="3287" spans="1:26" x14ac:dyDescent="0.3">
      <c r="A3287">
        <v>312925</v>
      </c>
      <c r="B3287" t="s">
        <v>5484</v>
      </c>
      <c r="C3287">
        <v>1</v>
      </c>
      <c r="D3287" t="s">
        <v>14</v>
      </c>
      <c r="E3287" t="s">
        <v>5002</v>
      </c>
      <c r="F3287" t="s">
        <v>16</v>
      </c>
      <c r="G3287" t="s">
        <v>16</v>
      </c>
      <c r="H3287" t="s">
        <v>16</v>
      </c>
      <c r="I3287">
        <v>1</v>
      </c>
      <c r="J3287">
        <v>21</v>
      </c>
      <c r="K3287">
        <v>300</v>
      </c>
      <c r="L3287">
        <v>3.4</v>
      </c>
      <c r="M3287" t="s">
        <v>3089</v>
      </c>
      <c r="N3287" t="str">
        <f>SUBSTITUTE(Sheet1[[#This Row],[Datekey_Opening]],"_","-")</f>
        <v>2016-10-12</v>
      </c>
      <c r="O3287">
        <f>YEAR(Sheet1[[#This Row],[Date]])</f>
        <v>2016</v>
      </c>
      <c r="P3287" t="str">
        <f>LOOKUP(Sheet1[[#This Row],[CountryCode]],$AI$4:$AI$18,$AJ$4:$AJ$18)</f>
        <v>India</v>
      </c>
      <c r="Q3287">
        <f>MONTH(Sheet1[[#This Row],[Date]])</f>
        <v>10</v>
      </c>
      <c r="R3287" t="str">
        <f>TEXT(Sheet1[[#This Row],[Date]],"MMMM")</f>
        <v>October</v>
      </c>
      <c r="S3287" t="str">
        <f>TEXT(Sheet1[[#This Row],[Date]],"YYYY-MMM")</f>
        <v>2016-Oct</v>
      </c>
      <c r="T3287">
        <f>WEEKDAY(Sheet1[[#This Row],[Date]])</f>
        <v>4</v>
      </c>
      <c r="U3287" t="str">
        <f>TEXT(Sheet1[[#This Row],[Date]],"DDDD")</f>
        <v>Wednesday</v>
      </c>
      <c r="V3287" t="str">
        <f>"FM"&amp;MOD(MONTH(Sheet1[[#This Row],[Date]])-4,12)+1</f>
        <v>FM7</v>
      </c>
      <c r="W3287" t="str">
        <f>"Q"&amp;ROUNDUP(MONTH(Sheet1[[#This Row],[Date]])/3,0)</f>
        <v>Q4</v>
      </c>
      <c r="X3287" t="str">
        <f>"Q"&amp;INT(MOD(MONTH(Sheet1[[#This Row],[Date]])-4,12/3)+1)</f>
        <v>Q3</v>
      </c>
      <c r="Y3287" t="str" cm="1">
        <f t="array" ref="Y3287">_xlfn.IFS(ROUND(L3287,0)&lt;=1,"Need to improve 0-1",ROUND(L3287,0)&lt;=2,"Okay 1-2",ROUND(L3287,0)&lt;=3,"Good 2-3",ROUND(L3287,0)&lt;=4,"Great 3-4",ROUND(L3287,0)&lt;=5,"Excellent 4-5")</f>
        <v>Good 2-3</v>
      </c>
      <c r="Z3287" t="str">
        <f t="shared" si="51"/>
        <v>0-1000</v>
      </c>
    </row>
    <row r="3288" spans="1:26" x14ac:dyDescent="0.3">
      <c r="A3288">
        <v>302310</v>
      </c>
      <c r="B3288" t="s">
        <v>5485</v>
      </c>
      <c r="C3288">
        <v>1</v>
      </c>
      <c r="D3288" t="s">
        <v>14</v>
      </c>
      <c r="E3288" t="s">
        <v>708</v>
      </c>
      <c r="F3288" t="s">
        <v>16</v>
      </c>
      <c r="G3288" t="s">
        <v>16</v>
      </c>
      <c r="H3288" t="s">
        <v>16</v>
      </c>
      <c r="I3288">
        <v>1</v>
      </c>
      <c r="J3288">
        <v>50</v>
      </c>
      <c r="K3288">
        <v>300</v>
      </c>
      <c r="L3288">
        <v>3.6</v>
      </c>
      <c r="M3288" t="s">
        <v>3045</v>
      </c>
      <c r="N3288" t="str">
        <f>SUBSTITUTE(Sheet1[[#This Row],[Datekey_Opening]],"_","-")</f>
        <v>2011-10-1</v>
      </c>
      <c r="O3288">
        <f>YEAR(Sheet1[[#This Row],[Date]])</f>
        <v>2011</v>
      </c>
      <c r="P3288" t="str">
        <f>LOOKUP(Sheet1[[#This Row],[CountryCode]],$AI$4:$AI$18,$AJ$4:$AJ$18)</f>
        <v>India</v>
      </c>
      <c r="Q3288">
        <f>MONTH(Sheet1[[#This Row],[Date]])</f>
        <v>10</v>
      </c>
      <c r="R3288" t="str">
        <f>TEXT(Sheet1[[#This Row],[Date]],"MMMM")</f>
        <v>October</v>
      </c>
      <c r="S3288" t="str">
        <f>TEXT(Sheet1[[#This Row],[Date]],"YYYY-MMM")</f>
        <v>2011-Oct</v>
      </c>
      <c r="T3288">
        <f>WEEKDAY(Sheet1[[#This Row],[Date]])</f>
        <v>7</v>
      </c>
      <c r="U3288" t="str">
        <f>TEXT(Sheet1[[#This Row],[Date]],"DDDD")</f>
        <v>Saturday</v>
      </c>
      <c r="V3288" t="str">
        <f>"FM"&amp;MOD(MONTH(Sheet1[[#This Row],[Date]])-4,12)+1</f>
        <v>FM7</v>
      </c>
      <c r="W3288" t="str">
        <f>"Q"&amp;ROUNDUP(MONTH(Sheet1[[#This Row],[Date]])/3,0)</f>
        <v>Q4</v>
      </c>
      <c r="X3288" t="str">
        <f>"Q"&amp;INT(MOD(MONTH(Sheet1[[#This Row],[Date]])-4,12/3)+1)</f>
        <v>Q3</v>
      </c>
      <c r="Y3288" t="str" cm="1">
        <f t="array" ref="Y3288">_xlfn.IFS(ROUND(L3288,0)&lt;=1,"Need to improve 0-1",ROUND(L3288,0)&lt;=2,"Okay 1-2",ROUND(L3288,0)&lt;=3,"Good 2-3",ROUND(L3288,0)&lt;=4,"Great 3-4",ROUND(L3288,0)&lt;=5,"Excellent 4-5")</f>
        <v>Great 3-4</v>
      </c>
      <c r="Z3288" t="str">
        <f t="shared" si="51"/>
        <v>0-1000</v>
      </c>
    </row>
    <row r="3289" spans="1:26" x14ac:dyDescent="0.3">
      <c r="A3289">
        <v>18273614</v>
      </c>
      <c r="B3289" t="s">
        <v>5486</v>
      </c>
      <c r="C3289">
        <v>1</v>
      </c>
      <c r="D3289" t="s">
        <v>14</v>
      </c>
      <c r="E3289" t="s">
        <v>5487</v>
      </c>
      <c r="F3289" t="s">
        <v>16</v>
      </c>
      <c r="G3289" t="s">
        <v>16</v>
      </c>
      <c r="H3289" t="s">
        <v>16</v>
      </c>
      <c r="I3289">
        <v>1</v>
      </c>
      <c r="J3289">
        <v>45</v>
      </c>
      <c r="K3289">
        <v>300</v>
      </c>
      <c r="L3289">
        <v>2.6</v>
      </c>
      <c r="M3289" t="s">
        <v>3541</v>
      </c>
      <c r="N3289" t="str">
        <f>SUBSTITUTE(Sheet1[[#This Row],[Datekey_Opening]],"_","-")</f>
        <v>2015-10-5</v>
      </c>
      <c r="O3289">
        <f>YEAR(Sheet1[[#This Row],[Date]])</f>
        <v>2015</v>
      </c>
      <c r="P3289" t="str">
        <f>LOOKUP(Sheet1[[#This Row],[CountryCode]],$AI$4:$AI$18,$AJ$4:$AJ$18)</f>
        <v>India</v>
      </c>
      <c r="Q3289">
        <f>MONTH(Sheet1[[#This Row],[Date]])</f>
        <v>10</v>
      </c>
      <c r="R3289" t="str">
        <f>TEXT(Sheet1[[#This Row],[Date]],"MMMM")</f>
        <v>October</v>
      </c>
      <c r="S3289" t="str">
        <f>TEXT(Sheet1[[#This Row],[Date]],"YYYY-MMM")</f>
        <v>2015-Oct</v>
      </c>
      <c r="T3289">
        <f>WEEKDAY(Sheet1[[#This Row],[Date]])</f>
        <v>2</v>
      </c>
      <c r="U3289" t="str">
        <f>TEXT(Sheet1[[#This Row],[Date]],"DDDD")</f>
        <v>Monday</v>
      </c>
      <c r="V3289" t="str">
        <f>"FM"&amp;MOD(MONTH(Sheet1[[#This Row],[Date]])-4,12)+1</f>
        <v>FM7</v>
      </c>
      <c r="W3289" t="str">
        <f>"Q"&amp;ROUNDUP(MONTH(Sheet1[[#This Row],[Date]])/3,0)</f>
        <v>Q4</v>
      </c>
      <c r="X3289" t="str">
        <f>"Q"&amp;INT(MOD(MONTH(Sheet1[[#This Row],[Date]])-4,12/3)+1)</f>
        <v>Q3</v>
      </c>
      <c r="Y3289" t="str" cm="1">
        <f t="array" ref="Y3289">_xlfn.IFS(ROUND(L3289,0)&lt;=1,"Need to improve 0-1",ROUND(L3289,0)&lt;=2,"Okay 1-2",ROUND(L3289,0)&lt;=3,"Good 2-3",ROUND(L3289,0)&lt;=4,"Great 3-4",ROUND(L3289,0)&lt;=5,"Excellent 4-5")</f>
        <v>Good 2-3</v>
      </c>
      <c r="Z3289" t="str">
        <f t="shared" si="51"/>
        <v>0-1000</v>
      </c>
    </row>
    <row r="3290" spans="1:26" x14ac:dyDescent="0.3">
      <c r="A3290">
        <v>18382372</v>
      </c>
      <c r="B3290" t="s">
        <v>5149</v>
      </c>
      <c r="C3290">
        <v>1</v>
      </c>
      <c r="D3290" t="s">
        <v>14</v>
      </c>
      <c r="E3290" t="s">
        <v>569</v>
      </c>
      <c r="F3290" t="s">
        <v>16</v>
      </c>
      <c r="G3290" t="s">
        <v>21</v>
      </c>
      <c r="H3290" t="s">
        <v>16</v>
      </c>
      <c r="I3290">
        <v>1</v>
      </c>
      <c r="J3290">
        <v>27</v>
      </c>
      <c r="K3290">
        <v>300</v>
      </c>
      <c r="L3290">
        <v>3.5</v>
      </c>
      <c r="M3290" t="s">
        <v>5488</v>
      </c>
      <c r="N3290" t="str">
        <f>SUBSTITUTE(Sheet1[[#This Row],[Datekey_Opening]],"_","-")</f>
        <v>2016-10-15</v>
      </c>
      <c r="O3290">
        <f>YEAR(Sheet1[[#This Row],[Date]])</f>
        <v>2016</v>
      </c>
      <c r="P3290" t="str">
        <f>LOOKUP(Sheet1[[#This Row],[CountryCode]],$AI$4:$AI$18,$AJ$4:$AJ$18)</f>
        <v>India</v>
      </c>
      <c r="Q3290">
        <f>MONTH(Sheet1[[#This Row],[Date]])</f>
        <v>10</v>
      </c>
      <c r="R3290" t="str">
        <f>TEXT(Sheet1[[#This Row],[Date]],"MMMM")</f>
        <v>October</v>
      </c>
      <c r="S3290" t="str">
        <f>TEXT(Sheet1[[#This Row],[Date]],"YYYY-MMM")</f>
        <v>2016-Oct</v>
      </c>
      <c r="T3290">
        <f>WEEKDAY(Sheet1[[#This Row],[Date]])</f>
        <v>7</v>
      </c>
      <c r="U3290" t="str">
        <f>TEXT(Sheet1[[#This Row],[Date]],"DDDD")</f>
        <v>Saturday</v>
      </c>
      <c r="V3290" t="str">
        <f>"FM"&amp;MOD(MONTH(Sheet1[[#This Row],[Date]])-4,12)+1</f>
        <v>FM7</v>
      </c>
      <c r="W3290" t="str">
        <f>"Q"&amp;ROUNDUP(MONTH(Sheet1[[#This Row],[Date]])/3,0)</f>
        <v>Q4</v>
      </c>
      <c r="X3290" t="str">
        <f>"Q"&amp;INT(MOD(MONTH(Sheet1[[#This Row],[Date]])-4,12/3)+1)</f>
        <v>Q3</v>
      </c>
      <c r="Y3290" t="str" cm="1">
        <f t="array" ref="Y3290">_xlfn.IFS(ROUND(L3290,0)&lt;=1,"Need to improve 0-1",ROUND(L3290,0)&lt;=2,"Okay 1-2",ROUND(L3290,0)&lt;=3,"Good 2-3",ROUND(L3290,0)&lt;=4,"Great 3-4",ROUND(L3290,0)&lt;=5,"Excellent 4-5")</f>
        <v>Great 3-4</v>
      </c>
      <c r="Z3290" t="str">
        <f t="shared" si="51"/>
        <v>0-1000</v>
      </c>
    </row>
    <row r="3291" spans="1:26" x14ac:dyDescent="0.3">
      <c r="A3291">
        <v>309688</v>
      </c>
      <c r="B3291" t="s">
        <v>5489</v>
      </c>
      <c r="C3291">
        <v>1</v>
      </c>
      <c r="D3291" t="s">
        <v>14</v>
      </c>
      <c r="E3291" t="s">
        <v>432</v>
      </c>
      <c r="F3291" t="s">
        <v>16</v>
      </c>
      <c r="G3291" t="s">
        <v>16</v>
      </c>
      <c r="H3291" t="s">
        <v>16</v>
      </c>
      <c r="I3291">
        <v>1</v>
      </c>
      <c r="J3291">
        <v>46</v>
      </c>
      <c r="K3291">
        <v>300</v>
      </c>
      <c r="L3291">
        <v>3.6</v>
      </c>
      <c r="M3291" t="s">
        <v>995</v>
      </c>
      <c r="N3291" t="str">
        <f>SUBSTITUTE(Sheet1[[#This Row],[Datekey_Opening]],"_","-")</f>
        <v>2017-10-4</v>
      </c>
      <c r="O3291">
        <f>YEAR(Sheet1[[#This Row],[Date]])</f>
        <v>2017</v>
      </c>
      <c r="P3291" t="str">
        <f>LOOKUP(Sheet1[[#This Row],[CountryCode]],$AI$4:$AI$18,$AJ$4:$AJ$18)</f>
        <v>India</v>
      </c>
      <c r="Q3291">
        <f>MONTH(Sheet1[[#This Row],[Date]])</f>
        <v>10</v>
      </c>
      <c r="R3291" t="str">
        <f>TEXT(Sheet1[[#This Row],[Date]],"MMMM")</f>
        <v>October</v>
      </c>
      <c r="S3291" t="str">
        <f>TEXT(Sheet1[[#This Row],[Date]],"YYYY-MMM")</f>
        <v>2017-Oct</v>
      </c>
      <c r="T3291">
        <f>WEEKDAY(Sheet1[[#This Row],[Date]])</f>
        <v>4</v>
      </c>
      <c r="U3291" t="str">
        <f>TEXT(Sheet1[[#This Row],[Date]],"DDDD")</f>
        <v>Wednesday</v>
      </c>
      <c r="V3291" t="str">
        <f>"FM"&amp;MOD(MONTH(Sheet1[[#This Row],[Date]])-4,12)+1</f>
        <v>FM7</v>
      </c>
      <c r="W3291" t="str">
        <f>"Q"&amp;ROUNDUP(MONTH(Sheet1[[#This Row],[Date]])/3,0)</f>
        <v>Q4</v>
      </c>
      <c r="X3291" t="str">
        <f>"Q"&amp;INT(MOD(MONTH(Sheet1[[#This Row],[Date]])-4,12/3)+1)</f>
        <v>Q3</v>
      </c>
      <c r="Y3291" t="str" cm="1">
        <f t="array" ref="Y3291">_xlfn.IFS(ROUND(L3291,0)&lt;=1,"Need to improve 0-1",ROUND(L3291,0)&lt;=2,"Okay 1-2",ROUND(L3291,0)&lt;=3,"Good 2-3",ROUND(L3291,0)&lt;=4,"Great 3-4",ROUND(L3291,0)&lt;=5,"Excellent 4-5")</f>
        <v>Great 3-4</v>
      </c>
      <c r="Z3291" t="str">
        <f t="shared" si="51"/>
        <v>0-1000</v>
      </c>
    </row>
    <row r="3292" spans="1:26" x14ac:dyDescent="0.3">
      <c r="A3292">
        <v>473</v>
      </c>
      <c r="B3292" t="s">
        <v>840</v>
      </c>
      <c r="C3292">
        <v>1</v>
      </c>
      <c r="D3292" t="s">
        <v>14</v>
      </c>
      <c r="E3292" t="s">
        <v>708</v>
      </c>
      <c r="F3292" t="s">
        <v>16</v>
      </c>
      <c r="G3292" t="s">
        <v>16</v>
      </c>
      <c r="H3292" t="s">
        <v>16</v>
      </c>
      <c r="I3292">
        <v>1</v>
      </c>
      <c r="J3292">
        <v>191</v>
      </c>
      <c r="K3292">
        <v>300</v>
      </c>
      <c r="L3292">
        <v>2.5</v>
      </c>
      <c r="M3292" t="s">
        <v>992</v>
      </c>
      <c r="N3292" t="str">
        <f>SUBSTITUTE(Sheet1[[#This Row],[Datekey_Opening]],"_","-")</f>
        <v>2016-10-16</v>
      </c>
      <c r="O3292">
        <f>YEAR(Sheet1[[#This Row],[Date]])</f>
        <v>2016</v>
      </c>
      <c r="P3292" t="str">
        <f>LOOKUP(Sheet1[[#This Row],[CountryCode]],$AI$4:$AI$18,$AJ$4:$AJ$18)</f>
        <v>India</v>
      </c>
      <c r="Q3292">
        <f>MONTH(Sheet1[[#This Row],[Date]])</f>
        <v>10</v>
      </c>
      <c r="R3292" t="str">
        <f>TEXT(Sheet1[[#This Row],[Date]],"MMMM")</f>
        <v>October</v>
      </c>
      <c r="S3292" t="str">
        <f>TEXT(Sheet1[[#This Row],[Date]],"YYYY-MMM")</f>
        <v>2016-Oct</v>
      </c>
      <c r="T3292">
        <f>WEEKDAY(Sheet1[[#This Row],[Date]])</f>
        <v>1</v>
      </c>
      <c r="U3292" t="str">
        <f>TEXT(Sheet1[[#This Row],[Date]],"DDDD")</f>
        <v>Sunday</v>
      </c>
      <c r="V3292" t="str">
        <f>"FM"&amp;MOD(MONTH(Sheet1[[#This Row],[Date]])-4,12)+1</f>
        <v>FM7</v>
      </c>
      <c r="W3292" t="str">
        <f>"Q"&amp;ROUNDUP(MONTH(Sheet1[[#This Row],[Date]])/3,0)</f>
        <v>Q4</v>
      </c>
      <c r="X3292" t="str">
        <f>"Q"&amp;INT(MOD(MONTH(Sheet1[[#This Row],[Date]])-4,12/3)+1)</f>
        <v>Q3</v>
      </c>
      <c r="Y3292" t="str" cm="1">
        <f t="array" ref="Y3292">_xlfn.IFS(ROUND(L3292,0)&lt;=1,"Need to improve 0-1",ROUND(L3292,0)&lt;=2,"Okay 1-2",ROUND(L3292,0)&lt;=3,"Good 2-3",ROUND(L3292,0)&lt;=4,"Great 3-4",ROUND(L3292,0)&lt;=5,"Excellent 4-5")</f>
        <v>Good 2-3</v>
      </c>
      <c r="Z3292" t="str">
        <f t="shared" si="51"/>
        <v>0-1000</v>
      </c>
    </row>
    <row r="3293" spans="1:26" x14ac:dyDescent="0.3">
      <c r="A3293">
        <v>18398571</v>
      </c>
      <c r="B3293" t="s">
        <v>5047</v>
      </c>
      <c r="C3293">
        <v>1</v>
      </c>
      <c r="D3293" t="s">
        <v>14</v>
      </c>
      <c r="E3293" t="s">
        <v>379</v>
      </c>
      <c r="F3293" t="s">
        <v>16</v>
      </c>
      <c r="G3293" t="s">
        <v>16</v>
      </c>
      <c r="H3293" t="s">
        <v>16</v>
      </c>
      <c r="I3293">
        <v>1</v>
      </c>
      <c r="J3293">
        <v>42</v>
      </c>
      <c r="K3293">
        <v>300</v>
      </c>
      <c r="L3293">
        <v>3.6</v>
      </c>
      <c r="M3293" t="s">
        <v>2232</v>
      </c>
      <c r="N3293" t="str">
        <f>SUBSTITUTE(Sheet1[[#This Row],[Datekey_Opening]],"_","-")</f>
        <v>2016-10-19</v>
      </c>
      <c r="O3293">
        <f>YEAR(Sheet1[[#This Row],[Date]])</f>
        <v>2016</v>
      </c>
      <c r="P3293" t="str">
        <f>LOOKUP(Sheet1[[#This Row],[CountryCode]],$AI$4:$AI$18,$AJ$4:$AJ$18)</f>
        <v>India</v>
      </c>
      <c r="Q3293">
        <f>MONTH(Sheet1[[#This Row],[Date]])</f>
        <v>10</v>
      </c>
      <c r="R3293" t="str">
        <f>TEXT(Sheet1[[#This Row],[Date]],"MMMM")</f>
        <v>October</v>
      </c>
      <c r="S3293" t="str">
        <f>TEXT(Sheet1[[#This Row],[Date]],"YYYY-MMM")</f>
        <v>2016-Oct</v>
      </c>
      <c r="T3293">
        <f>WEEKDAY(Sheet1[[#This Row],[Date]])</f>
        <v>4</v>
      </c>
      <c r="U3293" t="str">
        <f>TEXT(Sheet1[[#This Row],[Date]],"DDDD")</f>
        <v>Wednesday</v>
      </c>
      <c r="V3293" t="str">
        <f>"FM"&amp;MOD(MONTH(Sheet1[[#This Row],[Date]])-4,12)+1</f>
        <v>FM7</v>
      </c>
      <c r="W3293" t="str">
        <f>"Q"&amp;ROUNDUP(MONTH(Sheet1[[#This Row],[Date]])/3,0)</f>
        <v>Q4</v>
      </c>
      <c r="X3293" t="str">
        <f>"Q"&amp;INT(MOD(MONTH(Sheet1[[#This Row],[Date]])-4,12/3)+1)</f>
        <v>Q3</v>
      </c>
      <c r="Y3293" t="str" cm="1">
        <f t="array" ref="Y3293">_xlfn.IFS(ROUND(L3293,0)&lt;=1,"Need to improve 0-1",ROUND(L3293,0)&lt;=2,"Okay 1-2",ROUND(L3293,0)&lt;=3,"Good 2-3",ROUND(L3293,0)&lt;=4,"Great 3-4",ROUND(L3293,0)&lt;=5,"Excellent 4-5")</f>
        <v>Great 3-4</v>
      </c>
      <c r="Z3293" t="str">
        <f t="shared" si="51"/>
        <v>0-1000</v>
      </c>
    </row>
    <row r="3294" spans="1:26" x14ac:dyDescent="0.3">
      <c r="A3294">
        <v>18441835</v>
      </c>
      <c r="B3294" t="s">
        <v>5490</v>
      </c>
      <c r="C3294">
        <v>1</v>
      </c>
      <c r="D3294" t="s">
        <v>14</v>
      </c>
      <c r="E3294" t="s">
        <v>538</v>
      </c>
      <c r="F3294" t="s">
        <v>16</v>
      </c>
      <c r="G3294" t="s">
        <v>16</v>
      </c>
      <c r="H3294" t="s">
        <v>16</v>
      </c>
      <c r="I3294">
        <v>1</v>
      </c>
      <c r="J3294">
        <v>2</v>
      </c>
      <c r="K3294">
        <v>300</v>
      </c>
      <c r="L3294">
        <v>1</v>
      </c>
      <c r="M3294" t="s">
        <v>3543</v>
      </c>
      <c r="N3294" t="str">
        <f>SUBSTITUTE(Sheet1[[#This Row],[Datekey_Opening]],"_","-")</f>
        <v>2016-10-27</v>
      </c>
      <c r="O3294">
        <f>YEAR(Sheet1[[#This Row],[Date]])</f>
        <v>2016</v>
      </c>
      <c r="P3294" t="str">
        <f>LOOKUP(Sheet1[[#This Row],[CountryCode]],$AI$4:$AI$18,$AJ$4:$AJ$18)</f>
        <v>India</v>
      </c>
      <c r="Q3294">
        <f>MONTH(Sheet1[[#This Row],[Date]])</f>
        <v>10</v>
      </c>
      <c r="R3294" t="str">
        <f>TEXT(Sheet1[[#This Row],[Date]],"MMMM")</f>
        <v>October</v>
      </c>
      <c r="S3294" t="str">
        <f>TEXT(Sheet1[[#This Row],[Date]],"YYYY-MMM")</f>
        <v>2016-Oct</v>
      </c>
      <c r="T3294">
        <f>WEEKDAY(Sheet1[[#This Row],[Date]])</f>
        <v>5</v>
      </c>
      <c r="U3294" t="str">
        <f>TEXT(Sheet1[[#This Row],[Date]],"DDDD")</f>
        <v>Thursday</v>
      </c>
      <c r="V3294" t="str">
        <f>"FM"&amp;MOD(MONTH(Sheet1[[#This Row],[Date]])-4,12)+1</f>
        <v>FM7</v>
      </c>
      <c r="W3294" t="str">
        <f>"Q"&amp;ROUNDUP(MONTH(Sheet1[[#This Row],[Date]])/3,0)</f>
        <v>Q4</v>
      </c>
      <c r="X3294" t="str">
        <f>"Q"&amp;INT(MOD(MONTH(Sheet1[[#This Row],[Date]])-4,12/3)+1)</f>
        <v>Q3</v>
      </c>
      <c r="Y3294" t="str" cm="1">
        <f t="array" ref="Y3294">_xlfn.IFS(ROUND(L3294,0)&lt;=1,"Need to improve 0-1",ROUND(L3294,0)&lt;=2,"Okay 1-2",ROUND(L3294,0)&lt;=3,"Good 2-3",ROUND(L3294,0)&lt;=4,"Great 3-4",ROUND(L3294,0)&lt;=5,"Excellent 4-5")</f>
        <v>Need to improve 0-1</v>
      </c>
      <c r="Z3294" t="str">
        <f t="shared" si="51"/>
        <v>0-1000</v>
      </c>
    </row>
    <row r="3295" spans="1:26" x14ac:dyDescent="0.3">
      <c r="A3295">
        <v>6605</v>
      </c>
      <c r="B3295" t="s">
        <v>5491</v>
      </c>
      <c r="C3295">
        <v>1</v>
      </c>
      <c r="D3295" t="s">
        <v>14</v>
      </c>
      <c r="E3295" t="s">
        <v>1408</v>
      </c>
      <c r="F3295" t="s">
        <v>16</v>
      </c>
      <c r="G3295" t="s">
        <v>16</v>
      </c>
      <c r="H3295" t="s">
        <v>16</v>
      </c>
      <c r="I3295">
        <v>1</v>
      </c>
      <c r="J3295">
        <v>71</v>
      </c>
      <c r="K3295">
        <v>300</v>
      </c>
      <c r="L3295">
        <v>3.6</v>
      </c>
      <c r="M3295" t="s">
        <v>5492</v>
      </c>
      <c r="N3295" t="str">
        <f>SUBSTITUTE(Sheet1[[#This Row],[Datekey_Opening]],"_","-")</f>
        <v>2014-10-17</v>
      </c>
      <c r="O3295">
        <f>YEAR(Sheet1[[#This Row],[Date]])</f>
        <v>2014</v>
      </c>
      <c r="P3295" t="str">
        <f>LOOKUP(Sheet1[[#This Row],[CountryCode]],$AI$4:$AI$18,$AJ$4:$AJ$18)</f>
        <v>India</v>
      </c>
      <c r="Q3295">
        <f>MONTH(Sheet1[[#This Row],[Date]])</f>
        <v>10</v>
      </c>
      <c r="R3295" t="str">
        <f>TEXT(Sheet1[[#This Row],[Date]],"MMMM")</f>
        <v>October</v>
      </c>
      <c r="S3295" t="str">
        <f>TEXT(Sheet1[[#This Row],[Date]],"YYYY-MMM")</f>
        <v>2014-Oct</v>
      </c>
      <c r="T3295">
        <f>WEEKDAY(Sheet1[[#This Row],[Date]])</f>
        <v>6</v>
      </c>
      <c r="U3295" t="str">
        <f>TEXT(Sheet1[[#This Row],[Date]],"DDDD")</f>
        <v>Friday</v>
      </c>
      <c r="V3295" t="str">
        <f>"FM"&amp;MOD(MONTH(Sheet1[[#This Row],[Date]])-4,12)+1</f>
        <v>FM7</v>
      </c>
      <c r="W3295" t="str">
        <f>"Q"&amp;ROUNDUP(MONTH(Sheet1[[#This Row],[Date]])/3,0)</f>
        <v>Q4</v>
      </c>
      <c r="X3295" t="str">
        <f>"Q"&amp;INT(MOD(MONTH(Sheet1[[#This Row],[Date]])-4,12/3)+1)</f>
        <v>Q3</v>
      </c>
      <c r="Y3295" t="str" cm="1">
        <f t="array" ref="Y3295">_xlfn.IFS(ROUND(L3295,0)&lt;=1,"Need to improve 0-1",ROUND(L3295,0)&lt;=2,"Okay 1-2",ROUND(L3295,0)&lt;=3,"Good 2-3",ROUND(L3295,0)&lt;=4,"Great 3-4",ROUND(L3295,0)&lt;=5,"Excellent 4-5")</f>
        <v>Great 3-4</v>
      </c>
      <c r="Z3295" t="str">
        <f t="shared" si="51"/>
        <v>0-1000</v>
      </c>
    </row>
    <row r="3296" spans="1:26" x14ac:dyDescent="0.3">
      <c r="A3296">
        <v>18107859</v>
      </c>
      <c r="B3296" t="s">
        <v>5493</v>
      </c>
      <c r="C3296">
        <v>1</v>
      </c>
      <c r="D3296" t="s">
        <v>14</v>
      </c>
      <c r="E3296" t="s">
        <v>708</v>
      </c>
      <c r="F3296" t="s">
        <v>16</v>
      </c>
      <c r="G3296" t="s">
        <v>16</v>
      </c>
      <c r="H3296" t="s">
        <v>16</v>
      </c>
      <c r="I3296">
        <v>1</v>
      </c>
      <c r="J3296">
        <v>4</v>
      </c>
      <c r="K3296">
        <v>300</v>
      </c>
      <c r="L3296">
        <v>2.9</v>
      </c>
      <c r="M3296" t="s">
        <v>3089</v>
      </c>
      <c r="N3296" t="str">
        <f>SUBSTITUTE(Sheet1[[#This Row],[Datekey_Opening]],"_","-")</f>
        <v>2016-10-12</v>
      </c>
      <c r="O3296">
        <f>YEAR(Sheet1[[#This Row],[Date]])</f>
        <v>2016</v>
      </c>
      <c r="P3296" t="str">
        <f>LOOKUP(Sheet1[[#This Row],[CountryCode]],$AI$4:$AI$18,$AJ$4:$AJ$18)</f>
        <v>India</v>
      </c>
      <c r="Q3296">
        <f>MONTH(Sheet1[[#This Row],[Date]])</f>
        <v>10</v>
      </c>
      <c r="R3296" t="str">
        <f>TEXT(Sheet1[[#This Row],[Date]],"MMMM")</f>
        <v>October</v>
      </c>
      <c r="S3296" t="str">
        <f>TEXT(Sheet1[[#This Row],[Date]],"YYYY-MMM")</f>
        <v>2016-Oct</v>
      </c>
      <c r="T3296">
        <f>WEEKDAY(Sheet1[[#This Row],[Date]])</f>
        <v>4</v>
      </c>
      <c r="U3296" t="str">
        <f>TEXT(Sheet1[[#This Row],[Date]],"DDDD")</f>
        <v>Wednesday</v>
      </c>
      <c r="V3296" t="str">
        <f>"FM"&amp;MOD(MONTH(Sheet1[[#This Row],[Date]])-4,12)+1</f>
        <v>FM7</v>
      </c>
      <c r="W3296" t="str">
        <f>"Q"&amp;ROUNDUP(MONTH(Sheet1[[#This Row],[Date]])/3,0)</f>
        <v>Q4</v>
      </c>
      <c r="X3296" t="str">
        <f>"Q"&amp;INT(MOD(MONTH(Sheet1[[#This Row],[Date]])-4,12/3)+1)</f>
        <v>Q3</v>
      </c>
      <c r="Y3296" t="str" cm="1">
        <f t="array" ref="Y3296">_xlfn.IFS(ROUND(L3296,0)&lt;=1,"Need to improve 0-1",ROUND(L3296,0)&lt;=2,"Okay 1-2",ROUND(L3296,0)&lt;=3,"Good 2-3",ROUND(L3296,0)&lt;=4,"Great 3-4",ROUND(L3296,0)&lt;=5,"Excellent 4-5")</f>
        <v>Good 2-3</v>
      </c>
      <c r="Z3296" t="str">
        <f t="shared" si="51"/>
        <v>0-1000</v>
      </c>
    </row>
    <row r="3297" spans="1:26" x14ac:dyDescent="0.3">
      <c r="A3297">
        <v>18264980</v>
      </c>
      <c r="B3297" t="s">
        <v>5494</v>
      </c>
      <c r="C3297">
        <v>1</v>
      </c>
      <c r="D3297" t="s">
        <v>14</v>
      </c>
      <c r="E3297" t="s">
        <v>1119</v>
      </c>
      <c r="F3297" t="s">
        <v>16</v>
      </c>
      <c r="G3297" t="s">
        <v>16</v>
      </c>
      <c r="H3297" t="s">
        <v>16</v>
      </c>
      <c r="I3297">
        <v>1</v>
      </c>
      <c r="J3297">
        <v>1</v>
      </c>
      <c r="K3297">
        <v>300</v>
      </c>
      <c r="L3297">
        <v>1</v>
      </c>
      <c r="M3297" t="s">
        <v>3649</v>
      </c>
      <c r="N3297" t="str">
        <f>SUBSTITUTE(Sheet1[[#This Row],[Datekey_Opening]],"_","-")</f>
        <v>2014-10-20</v>
      </c>
      <c r="O3297">
        <f>YEAR(Sheet1[[#This Row],[Date]])</f>
        <v>2014</v>
      </c>
      <c r="P3297" t="str">
        <f>LOOKUP(Sheet1[[#This Row],[CountryCode]],$AI$4:$AI$18,$AJ$4:$AJ$18)</f>
        <v>India</v>
      </c>
      <c r="Q3297">
        <f>MONTH(Sheet1[[#This Row],[Date]])</f>
        <v>10</v>
      </c>
      <c r="R3297" t="str">
        <f>TEXT(Sheet1[[#This Row],[Date]],"MMMM")</f>
        <v>October</v>
      </c>
      <c r="S3297" t="str">
        <f>TEXT(Sheet1[[#This Row],[Date]],"YYYY-MMM")</f>
        <v>2014-Oct</v>
      </c>
      <c r="T3297">
        <f>WEEKDAY(Sheet1[[#This Row],[Date]])</f>
        <v>2</v>
      </c>
      <c r="U3297" t="str">
        <f>TEXT(Sheet1[[#This Row],[Date]],"DDDD")</f>
        <v>Monday</v>
      </c>
      <c r="V3297" t="str">
        <f>"FM"&amp;MOD(MONTH(Sheet1[[#This Row],[Date]])-4,12)+1</f>
        <v>FM7</v>
      </c>
      <c r="W3297" t="str">
        <f>"Q"&amp;ROUNDUP(MONTH(Sheet1[[#This Row],[Date]])/3,0)</f>
        <v>Q4</v>
      </c>
      <c r="X3297" t="str">
        <f>"Q"&amp;INT(MOD(MONTH(Sheet1[[#This Row],[Date]])-4,12/3)+1)</f>
        <v>Q3</v>
      </c>
      <c r="Y3297" t="str" cm="1">
        <f t="array" ref="Y3297">_xlfn.IFS(ROUND(L3297,0)&lt;=1,"Need to improve 0-1",ROUND(L3297,0)&lt;=2,"Okay 1-2",ROUND(L3297,0)&lt;=3,"Good 2-3",ROUND(L3297,0)&lt;=4,"Great 3-4",ROUND(L3297,0)&lt;=5,"Excellent 4-5")</f>
        <v>Need to improve 0-1</v>
      </c>
      <c r="Z3297" t="str">
        <f t="shared" si="51"/>
        <v>0-1000</v>
      </c>
    </row>
    <row r="3298" spans="1:26" x14ac:dyDescent="0.3">
      <c r="A3298">
        <v>18366009</v>
      </c>
      <c r="B3298" t="s">
        <v>5495</v>
      </c>
      <c r="C3298">
        <v>1</v>
      </c>
      <c r="D3298" t="s">
        <v>14</v>
      </c>
      <c r="E3298" t="s">
        <v>564</v>
      </c>
      <c r="F3298" t="s">
        <v>16</v>
      </c>
      <c r="G3298" t="s">
        <v>16</v>
      </c>
      <c r="H3298" t="s">
        <v>16</v>
      </c>
      <c r="I3298">
        <v>1</v>
      </c>
      <c r="J3298">
        <v>33</v>
      </c>
      <c r="K3298">
        <v>300</v>
      </c>
      <c r="L3298">
        <v>3.6</v>
      </c>
      <c r="M3298" t="s">
        <v>2364</v>
      </c>
      <c r="N3298" t="str">
        <f>SUBSTITUTE(Sheet1[[#This Row],[Datekey_Opening]],"_","-")</f>
        <v>2016-10-13</v>
      </c>
      <c r="O3298">
        <f>YEAR(Sheet1[[#This Row],[Date]])</f>
        <v>2016</v>
      </c>
      <c r="P3298" t="str">
        <f>LOOKUP(Sheet1[[#This Row],[CountryCode]],$AI$4:$AI$18,$AJ$4:$AJ$18)</f>
        <v>India</v>
      </c>
      <c r="Q3298">
        <f>MONTH(Sheet1[[#This Row],[Date]])</f>
        <v>10</v>
      </c>
      <c r="R3298" t="str">
        <f>TEXT(Sheet1[[#This Row],[Date]],"MMMM")</f>
        <v>October</v>
      </c>
      <c r="S3298" t="str">
        <f>TEXT(Sheet1[[#This Row],[Date]],"YYYY-MMM")</f>
        <v>2016-Oct</v>
      </c>
      <c r="T3298">
        <f>WEEKDAY(Sheet1[[#This Row],[Date]])</f>
        <v>5</v>
      </c>
      <c r="U3298" t="str">
        <f>TEXT(Sheet1[[#This Row],[Date]],"DDDD")</f>
        <v>Thursday</v>
      </c>
      <c r="V3298" t="str">
        <f>"FM"&amp;MOD(MONTH(Sheet1[[#This Row],[Date]])-4,12)+1</f>
        <v>FM7</v>
      </c>
      <c r="W3298" t="str">
        <f>"Q"&amp;ROUNDUP(MONTH(Sheet1[[#This Row],[Date]])/3,0)</f>
        <v>Q4</v>
      </c>
      <c r="X3298" t="str">
        <f>"Q"&amp;INT(MOD(MONTH(Sheet1[[#This Row],[Date]])-4,12/3)+1)</f>
        <v>Q3</v>
      </c>
      <c r="Y3298" t="str" cm="1">
        <f t="array" ref="Y3298">_xlfn.IFS(ROUND(L3298,0)&lt;=1,"Need to improve 0-1",ROUND(L3298,0)&lt;=2,"Okay 1-2",ROUND(L3298,0)&lt;=3,"Good 2-3",ROUND(L3298,0)&lt;=4,"Great 3-4",ROUND(L3298,0)&lt;=5,"Excellent 4-5")</f>
        <v>Great 3-4</v>
      </c>
      <c r="Z3298" t="str">
        <f t="shared" si="51"/>
        <v>0-1000</v>
      </c>
    </row>
    <row r="3299" spans="1:26" x14ac:dyDescent="0.3">
      <c r="A3299">
        <v>7383</v>
      </c>
      <c r="B3299" t="s">
        <v>5496</v>
      </c>
      <c r="C3299">
        <v>1</v>
      </c>
      <c r="D3299" t="s">
        <v>14</v>
      </c>
      <c r="E3299" t="s">
        <v>5497</v>
      </c>
      <c r="F3299" t="s">
        <v>16</v>
      </c>
      <c r="G3299" t="s">
        <v>16</v>
      </c>
      <c r="H3299" t="s">
        <v>16</v>
      </c>
      <c r="I3299">
        <v>1</v>
      </c>
      <c r="J3299">
        <v>38</v>
      </c>
      <c r="K3299">
        <v>300</v>
      </c>
      <c r="L3299">
        <v>2.6</v>
      </c>
      <c r="M3299" t="s">
        <v>999</v>
      </c>
      <c r="N3299" t="str">
        <f>SUBSTITUTE(Sheet1[[#This Row],[Datekey_Opening]],"_","-")</f>
        <v>2012-10-18</v>
      </c>
      <c r="O3299">
        <f>YEAR(Sheet1[[#This Row],[Date]])</f>
        <v>2012</v>
      </c>
      <c r="P3299" t="str">
        <f>LOOKUP(Sheet1[[#This Row],[CountryCode]],$AI$4:$AI$18,$AJ$4:$AJ$18)</f>
        <v>India</v>
      </c>
      <c r="Q3299">
        <f>MONTH(Sheet1[[#This Row],[Date]])</f>
        <v>10</v>
      </c>
      <c r="R3299" t="str">
        <f>TEXT(Sheet1[[#This Row],[Date]],"MMMM")</f>
        <v>October</v>
      </c>
      <c r="S3299" t="str">
        <f>TEXT(Sheet1[[#This Row],[Date]],"YYYY-MMM")</f>
        <v>2012-Oct</v>
      </c>
      <c r="T3299">
        <f>WEEKDAY(Sheet1[[#This Row],[Date]])</f>
        <v>5</v>
      </c>
      <c r="U3299" t="str">
        <f>TEXT(Sheet1[[#This Row],[Date]],"DDDD")</f>
        <v>Thursday</v>
      </c>
      <c r="V3299" t="str">
        <f>"FM"&amp;MOD(MONTH(Sheet1[[#This Row],[Date]])-4,12)+1</f>
        <v>FM7</v>
      </c>
      <c r="W3299" t="str">
        <f>"Q"&amp;ROUNDUP(MONTH(Sheet1[[#This Row],[Date]])/3,0)</f>
        <v>Q4</v>
      </c>
      <c r="X3299" t="str">
        <f>"Q"&amp;INT(MOD(MONTH(Sheet1[[#This Row],[Date]])-4,12/3)+1)</f>
        <v>Q3</v>
      </c>
      <c r="Y3299" t="str" cm="1">
        <f t="array" ref="Y3299">_xlfn.IFS(ROUND(L3299,0)&lt;=1,"Need to improve 0-1",ROUND(L3299,0)&lt;=2,"Okay 1-2",ROUND(L3299,0)&lt;=3,"Good 2-3",ROUND(L3299,0)&lt;=4,"Great 3-4",ROUND(L3299,0)&lt;=5,"Excellent 4-5")</f>
        <v>Good 2-3</v>
      </c>
      <c r="Z3299" t="str">
        <f t="shared" si="51"/>
        <v>0-1000</v>
      </c>
    </row>
    <row r="3300" spans="1:26" x14ac:dyDescent="0.3">
      <c r="A3300">
        <v>18240475</v>
      </c>
      <c r="B3300" t="s">
        <v>5498</v>
      </c>
      <c r="C3300">
        <v>1</v>
      </c>
      <c r="D3300" t="s">
        <v>14</v>
      </c>
      <c r="E3300" t="s">
        <v>435</v>
      </c>
      <c r="F3300" t="s">
        <v>16</v>
      </c>
      <c r="G3300" t="s">
        <v>21</v>
      </c>
      <c r="H3300" t="s">
        <v>16</v>
      </c>
      <c r="I3300">
        <v>1</v>
      </c>
      <c r="J3300">
        <v>26</v>
      </c>
      <c r="K3300">
        <v>300</v>
      </c>
      <c r="L3300">
        <v>3.5</v>
      </c>
      <c r="M3300" t="s">
        <v>976</v>
      </c>
      <c r="N3300" t="str">
        <f>SUBSTITUTE(Sheet1[[#This Row],[Datekey_Opening]],"_","-")</f>
        <v>2015-10-7</v>
      </c>
      <c r="O3300">
        <f>YEAR(Sheet1[[#This Row],[Date]])</f>
        <v>2015</v>
      </c>
      <c r="P3300" t="str">
        <f>LOOKUP(Sheet1[[#This Row],[CountryCode]],$AI$4:$AI$18,$AJ$4:$AJ$18)</f>
        <v>India</v>
      </c>
      <c r="Q3300">
        <f>MONTH(Sheet1[[#This Row],[Date]])</f>
        <v>10</v>
      </c>
      <c r="R3300" t="str">
        <f>TEXT(Sheet1[[#This Row],[Date]],"MMMM")</f>
        <v>October</v>
      </c>
      <c r="S3300" t="str">
        <f>TEXT(Sheet1[[#This Row],[Date]],"YYYY-MMM")</f>
        <v>2015-Oct</v>
      </c>
      <c r="T3300">
        <f>WEEKDAY(Sheet1[[#This Row],[Date]])</f>
        <v>4</v>
      </c>
      <c r="U3300" t="str">
        <f>TEXT(Sheet1[[#This Row],[Date]],"DDDD")</f>
        <v>Wednesday</v>
      </c>
      <c r="V3300" t="str">
        <f>"FM"&amp;MOD(MONTH(Sheet1[[#This Row],[Date]])-4,12)+1</f>
        <v>FM7</v>
      </c>
      <c r="W3300" t="str">
        <f>"Q"&amp;ROUNDUP(MONTH(Sheet1[[#This Row],[Date]])/3,0)</f>
        <v>Q4</v>
      </c>
      <c r="X3300" t="str">
        <f>"Q"&amp;INT(MOD(MONTH(Sheet1[[#This Row],[Date]])-4,12/3)+1)</f>
        <v>Q3</v>
      </c>
      <c r="Y3300" t="str" cm="1">
        <f t="array" ref="Y3300">_xlfn.IFS(ROUND(L3300,0)&lt;=1,"Need to improve 0-1",ROUND(L3300,0)&lt;=2,"Okay 1-2",ROUND(L3300,0)&lt;=3,"Good 2-3",ROUND(L3300,0)&lt;=4,"Great 3-4",ROUND(L3300,0)&lt;=5,"Excellent 4-5")</f>
        <v>Great 3-4</v>
      </c>
      <c r="Z3300" t="str">
        <f t="shared" si="51"/>
        <v>0-1000</v>
      </c>
    </row>
    <row r="3301" spans="1:26" x14ac:dyDescent="0.3">
      <c r="A3301">
        <v>308704</v>
      </c>
      <c r="B3301" t="s">
        <v>5316</v>
      </c>
      <c r="C3301">
        <v>1</v>
      </c>
      <c r="D3301" t="s">
        <v>14</v>
      </c>
      <c r="E3301" t="s">
        <v>432</v>
      </c>
      <c r="F3301" t="s">
        <v>16</v>
      </c>
      <c r="G3301" t="s">
        <v>21</v>
      </c>
      <c r="H3301" t="s">
        <v>16</v>
      </c>
      <c r="I3301">
        <v>1</v>
      </c>
      <c r="J3301">
        <v>2</v>
      </c>
      <c r="K3301">
        <v>300</v>
      </c>
      <c r="L3301">
        <v>1</v>
      </c>
      <c r="M3301" t="s">
        <v>976</v>
      </c>
      <c r="N3301" t="str">
        <f>SUBSTITUTE(Sheet1[[#This Row],[Datekey_Opening]],"_","-")</f>
        <v>2015-10-7</v>
      </c>
      <c r="O3301">
        <f>YEAR(Sheet1[[#This Row],[Date]])</f>
        <v>2015</v>
      </c>
      <c r="P3301" t="str">
        <f>LOOKUP(Sheet1[[#This Row],[CountryCode]],$AI$4:$AI$18,$AJ$4:$AJ$18)</f>
        <v>India</v>
      </c>
      <c r="Q3301">
        <f>MONTH(Sheet1[[#This Row],[Date]])</f>
        <v>10</v>
      </c>
      <c r="R3301" t="str">
        <f>TEXT(Sheet1[[#This Row],[Date]],"MMMM")</f>
        <v>October</v>
      </c>
      <c r="S3301" t="str">
        <f>TEXT(Sheet1[[#This Row],[Date]],"YYYY-MMM")</f>
        <v>2015-Oct</v>
      </c>
      <c r="T3301">
        <f>WEEKDAY(Sheet1[[#This Row],[Date]])</f>
        <v>4</v>
      </c>
      <c r="U3301" t="str">
        <f>TEXT(Sheet1[[#This Row],[Date]],"DDDD")</f>
        <v>Wednesday</v>
      </c>
      <c r="V3301" t="str">
        <f>"FM"&amp;MOD(MONTH(Sheet1[[#This Row],[Date]])-4,12)+1</f>
        <v>FM7</v>
      </c>
      <c r="W3301" t="str">
        <f>"Q"&amp;ROUNDUP(MONTH(Sheet1[[#This Row],[Date]])/3,0)</f>
        <v>Q4</v>
      </c>
      <c r="X3301" t="str">
        <f>"Q"&amp;INT(MOD(MONTH(Sheet1[[#This Row],[Date]])-4,12/3)+1)</f>
        <v>Q3</v>
      </c>
      <c r="Y3301" t="str" cm="1">
        <f t="array" ref="Y3301">_xlfn.IFS(ROUND(L3301,0)&lt;=1,"Need to improve 0-1",ROUND(L3301,0)&lt;=2,"Okay 1-2",ROUND(L3301,0)&lt;=3,"Good 2-3",ROUND(L3301,0)&lt;=4,"Great 3-4",ROUND(L3301,0)&lt;=5,"Excellent 4-5")</f>
        <v>Need to improve 0-1</v>
      </c>
      <c r="Z3301" t="str">
        <f t="shared" si="51"/>
        <v>0-1000</v>
      </c>
    </row>
    <row r="3302" spans="1:26" x14ac:dyDescent="0.3">
      <c r="A3302">
        <v>311846</v>
      </c>
      <c r="B3302" t="s">
        <v>5499</v>
      </c>
      <c r="C3302">
        <v>1</v>
      </c>
      <c r="D3302" t="s">
        <v>14</v>
      </c>
      <c r="E3302" t="s">
        <v>426</v>
      </c>
      <c r="F3302" t="s">
        <v>16</v>
      </c>
      <c r="G3302" t="s">
        <v>16</v>
      </c>
      <c r="H3302" t="s">
        <v>16</v>
      </c>
      <c r="I3302">
        <v>1</v>
      </c>
      <c r="J3302">
        <v>10</v>
      </c>
      <c r="K3302">
        <v>300</v>
      </c>
      <c r="L3302">
        <v>3.2</v>
      </c>
      <c r="M3302" t="s">
        <v>335</v>
      </c>
      <c r="N3302" t="str">
        <f>SUBSTITUTE(Sheet1[[#This Row],[Datekey_Opening]],"_","-")</f>
        <v>2016-10-11</v>
      </c>
      <c r="O3302">
        <f>YEAR(Sheet1[[#This Row],[Date]])</f>
        <v>2016</v>
      </c>
      <c r="P3302" t="str">
        <f>LOOKUP(Sheet1[[#This Row],[CountryCode]],$AI$4:$AI$18,$AJ$4:$AJ$18)</f>
        <v>India</v>
      </c>
      <c r="Q3302">
        <f>MONTH(Sheet1[[#This Row],[Date]])</f>
        <v>10</v>
      </c>
      <c r="R3302" t="str">
        <f>TEXT(Sheet1[[#This Row],[Date]],"MMMM")</f>
        <v>October</v>
      </c>
      <c r="S3302" t="str">
        <f>TEXT(Sheet1[[#This Row],[Date]],"YYYY-MMM")</f>
        <v>2016-Oct</v>
      </c>
      <c r="T3302">
        <f>WEEKDAY(Sheet1[[#This Row],[Date]])</f>
        <v>3</v>
      </c>
      <c r="U3302" t="str">
        <f>TEXT(Sheet1[[#This Row],[Date]],"DDDD")</f>
        <v>Tuesday</v>
      </c>
      <c r="V3302" t="str">
        <f>"FM"&amp;MOD(MONTH(Sheet1[[#This Row],[Date]])-4,12)+1</f>
        <v>FM7</v>
      </c>
      <c r="W3302" t="str">
        <f>"Q"&amp;ROUNDUP(MONTH(Sheet1[[#This Row],[Date]])/3,0)</f>
        <v>Q4</v>
      </c>
      <c r="X3302" t="str">
        <f>"Q"&amp;INT(MOD(MONTH(Sheet1[[#This Row],[Date]])-4,12/3)+1)</f>
        <v>Q3</v>
      </c>
      <c r="Y3302" t="str" cm="1">
        <f t="array" ref="Y3302">_xlfn.IFS(ROUND(L3302,0)&lt;=1,"Need to improve 0-1",ROUND(L3302,0)&lt;=2,"Okay 1-2",ROUND(L3302,0)&lt;=3,"Good 2-3",ROUND(L3302,0)&lt;=4,"Great 3-4",ROUND(L3302,0)&lt;=5,"Excellent 4-5")</f>
        <v>Good 2-3</v>
      </c>
      <c r="Z3302" t="str">
        <f t="shared" si="51"/>
        <v>0-1000</v>
      </c>
    </row>
    <row r="3303" spans="1:26" x14ac:dyDescent="0.3">
      <c r="A3303">
        <v>8580</v>
      </c>
      <c r="B3303" t="s">
        <v>5075</v>
      </c>
      <c r="C3303">
        <v>1</v>
      </c>
      <c r="D3303" t="s">
        <v>14</v>
      </c>
      <c r="E3303" t="s">
        <v>569</v>
      </c>
      <c r="F3303" t="s">
        <v>16</v>
      </c>
      <c r="G3303" t="s">
        <v>16</v>
      </c>
      <c r="H3303" t="s">
        <v>16</v>
      </c>
      <c r="I3303">
        <v>1</v>
      </c>
      <c r="J3303">
        <v>25</v>
      </c>
      <c r="K3303">
        <v>300</v>
      </c>
      <c r="L3303">
        <v>3.1</v>
      </c>
      <c r="M3303" t="s">
        <v>1336</v>
      </c>
      <c r="N3303" t="str">
        <f>SUBSTITUTE(Sheet1[[#This Row],[Datekey_Opening]],"_","-")</f>
        <v>2010-10-13</v>
      </c>
      <c r="O3303">
        <f>YEAR(Sheet1[[#This Row],[Date]])</f>
        <v>2010</v>
      </c>
      <c r="P3303" t="str">
        <f>LOOKUP(Sheet1[[#This Row],[CountryCode]],$AI$4:$AI$18,$AJ$4:$AJ$18)</f>
        <v>India</v>
      </c>
      <c r="Q3303">
        <f>MONTH(Sheet1[[#This Row],[Date]])</f>
        <v>10</v>
      </c>
      <c r="R3303" t="str">
        <f>TEXT(Sheet1[[#This Row],[Date]],"MMMM")</f>
        <v>October</v>
      </c>
      <c r="S3303" t="str">
        <f>TEXT(Sheet1[[#This Row],[Date]],"YYYY-MMM")</f>
        <v>2010-Oct</v>
      </c>
      <c r="T3303">
        <f>WEEKDAY(Sheet1[[#This Row],[Date]])</f>
        <v>4</v>
      </c>
      <c r="U3303" t="str">
        <f>TEXT(Sheet1[[#This Row],[Date]],"DDDD")</f>
        <v>Wednesday</v>
      </c>
      <c r="V3303" t="str">
        <f>"FM"&amp;MOD(MONTH(Sheet1[[#This Row],[Date]])-4,12)+1</f>
        <v>FM7</v>
      </c>
      <c r="W3303" t="str">
        <f>"Q"&amp;ROUNDUP(MONTH(Sheet1[[#This Row],[Date]])/3,0)</f>
        <v>Q4</v>
      </c>
      <c r="X3303" t="str">
        <f>"Q"&amp;INT(MOD(MONTH(Sheet1[[#This Row],[Date]])-4,12/3)+1)</f>
        <v>Q3</v>
      </c>
      <c r="Y3303" t="str" cm="1">
        <f t="array" ref="Y3303">_xlfn.IFS(ROUND(L3303,0)&lt;=1,"Need to improve 0-1",ROUND(L3303,0)&lt;=2,"Okay 1-2",ROUND(L3303,0)&lt;=3,"Good 2-3",ROUND(L3303,0)&lt;=4,"Great 3-4",ROUND(L3303,0)&lt;=5,"Excellent 4-5")</f>
        <v>Good 2-3</v>
      </c>
      <c r="Z3303" t="str">
        <f t="shared" si="51"/>
        <v>0-1000</v>
      </c>
    </row>
    <row r="3304" spans="1:26" x14ac:dyDescent="0.3">
      <c r="A3304">
        <v>18229077</v>
      </c>
      <c r="B3304" t="s">
        <v>5500</v>
      </c>
      <c r="C3304">
        <v>1</v>
      </c>
      <c r="D3304" t="s">
        <v>14</v>
      </c>
      <c r="E3304" t="s">
        <v>411</v>
      </c>
      <c r="F3304" t="s">
        <v>16</v>
      </c>
      <c r="G3304" t="s">
        <v>16</v>
      </c>
      <c r="H3304" t="s">
        <v>16</v>
      </c>
      <c r="I3304">
        <v>1</v>
      </c>
      <c r="J3304">
        <v>2</v>
      </c>
      <c r="K3304">
        <v>300</v>
      </c>
      <c r="L3304">
        <v>1</v>
      </c>
      <c r="M3304" t="s">
        <v>5501</v>
      </c>
      <c r="N3304" t="str">
        <f>SUBSTITUTE(Sheet1[[#This Row],[Datekey_Opening]],"_","-")</f>
        <v>2018-10-26</v>
      </c>
      <c r="O3304">
        <f>YEAR(Sheet1[[#This Row],[Date]])</f>
        <v>2018</v>
      </c>
      <c r="P3304" t="str">
        <f>LOOKUP(Sheet1[[#This Row],[CountryCode]],$AI$4:$AI$18,$AJ$4:$AJ$18)</f>
        <v>India</v>
      </c>
      <c r="Q3304">
        <f>MONTH(Sheet1[[#This Row],[Date]])</f>
        <v>10</v>
      </c>
      <c r="R3304" t="str">
        <f>TEXT(Sheet1[[#This Row],[Date]],"MMMM")</f>
        <v>October</v>
      </c>
      <c r="S3304" t="str">
        <f>TEXT(Sheet1[[#This Row],[Date]],"YYYY-MMM")</f>
        <v>2018-Oct</v>
      </c>
      <c r="T3304">
        <f>WEEKDAY(Sheet1[[#This Row],[Date]])</f>
        <v>6</v>
      </c>
      <c r="U3304" t="str">
        <f>TEXT(Sheet1[[#This Row],[Date]],"DDDD")</f>
        <v>Friday</v>
      </c>
      <c r="V3304" t="str">
        <f>"FM"&amp;MOD(MONTH(Sheet1[[#This Row],[Date]])-4,12)+1</f>
        <v>FM7</v>
      </c>
      <c r="W3304" t="str">
        <f>"Q"&amp;ROUNDUP(MONTH(Sheet1[[#This Row],[Date]])/3,0)</f>
        <v>Q4</v>
      </c>
      <c r="X3304" t="str">
        <f>"Q"&amp;INT(MOD(MONTH(Sheet1[[#This Row],[Date]])-4,12/3)+1)</f>
        <v>Q3</v>
      </c>
      <c r="Y3304" t="str" cm="1">
        <f t="array" ref="Y3304">_xlfn.IFS(ROUND(L3304,0)&lt;=1,"Need to improve 0-1",ROUND(L3304,0)&lt;=2,"Okay 1-2",ROUND(L3304,0)&lt;=3,"Good 2-3",ROUND(L3304,0)&lt;=4,"Great 3-4",ROUND(L3304,0)&lt;=5,"Excellent 4-5")</f>
        <v>Need to improve 0-1</v>
      </c>
      <c r="Z3304" t="str">
        <f t="shared" si="51"/>
        <v>0-1000</v>
      </c>
    </row>
    <row r="3305" spans="1:26" x14ac:dyDescent="0.3">
      <c r="A3305">
        <v>312926</v>
      </c>
      <c r="B3305" t="s">
        <v>5502</v>
      </c>
      <c r="C3305">
        <v>1</v>
      </c>
      <c r="D3305" t="s">
        <v>14</v>
      </c>
      <c r="E3305" t="s">
        <v>426</v>
      </c>
      <c r="F3305" t="s">
        <v>16</v>
      </c>
      <c r="G3305" t="s">
        <v>16</v>
      </c>
      <c r="H3305" t="s">
        <v>16</v>
      </c>
      <c r="I3305">
        <v>1</v>
      </c>
      <c r="J3305">
        <v>1</v>
      </c>
      <c r="K3305">
        <v>300</v>
      </c>
      <c r="L3305">
        <v>1</v>
      </c>
      <c r="M3305" t="s">
        <v>5503</v>
      </c>
      <c r="N3305" t="str">
        <f>SUBSTITUTE(Sheet1[[#This Row],[Datekey_Opening]],"_","-")</f>
        <v>2010-10-11</v>
      </c>
      <c r="O3305">
        <f>YEAR(Sheet1[[#This Row],[Date]])</f>
        <v>2010</v>
      </c>
      <c r="P3305" t="str">
        <f>LOOKUP(Sheet1[[#This Row],[CountryCode]],$AI$4:$AI$18,$AJ$4:$AJ$18)</f>
        <v>India</v>
      </c>
      <c r="Q3305">
        <f>MONTH(Sheet1[[#This Row],[Date]])</f>
        <v>10</v>
      </c>
      <c r="R3305" t="str">
        <f>TEXT(Sheet1[[#This Row],[Date]],"MMMM")</f>
        <v>October</v>
      </c>
      <c r="S3305" t="str">
        <f>TEXT(Sheet1[[#This Row],[Date]],"YYYY-MMM")</f>
        <v>2010-Oct</v>
      </c>
      <c r="T3305">
        <f>WEEKDAY(Sheet1[[#This Row],[Date]])</f>
        <v>2</v>
      </c>
      <c r="U3305" t="str">
        <f>TEXT(Sheet1[[#This Row],[Date]],"DDDD")</f>
        <v>Monday</v>
      </c>
      <c r="V3305" t="str">
        <f>"FM"&amp;MOD(MONTH(Sheet1[[#This Row],[Date]])-4,12)+1</f>
        <v>FM7</v>
      </c>
      <c r="W3305" t="str">
        <f>"Q"&amp;ROUNDUP(MONTH(Sheet1[[#This Row],[Date]])/3,0)</f>
        <v>Q4</v>
      </c>
      <c r="X3305" t="str">
        <f>"Q"&amp;INT(MOD(MONTH(Sheet1[[#This Row],[Date]])-4,12/3)+1)</f>
        <v>Q3</v>
      </c>
      <c r="Y3305" t="str" cm="1">
        <f t="array" ref="Y3305">_xlfn.IFS(ROUND(L3305,0)&lt;=1,"Need to improve 0-1",ROUND(L3305,0)&lt;=2,"Okay 1-2",ROUND(L3305,0)&lt;=3,"Good 2-3",ROUND(L3305,0)&lt;=4,"Great 3-4",ROUND(L3305,0)&lt;=5,"Excellent 4-5")</f>
        <v>Need to improve 0-1</v>
      </c>
      <c r="Z3305" t="str">
        <f t="shared" si="51"/>
        <v>0-1000</v>
      </c>
    </row>
    <row r="3306" spans="1:26" x14ac:dyDescent="0.3">
      <c r="A3306">
        <v>18245296</v>
      </c>
      <c r="B3306" t="s">
        <v>5504</v>
      </c>
      <c r="C3306">
        <v>1</v>
      </c>
      <c r="D3306" t="s">
        <v>14</v>
      </c>
      <c r="E3306" t="s">
        <v>432</v>
      </c>
      <c r="F3306" t="s">
        <v>16</v>
      </c>
      <c r="G3306" t="s">
        <v>16</v>
      </c>
      <c r="H3306" t="s">
        <v>16</v>
      </c>
      <c r="I3306">
        <v>1</v>
      </c>
      <c r="J3306">
        <v>2</v>
      </c>
      <c r="K3306">
        <v>300</v>
      </c>
      <c r="L3306">
        <v>1</v>
      </c>
      <c r="M3306" t="s">
        <v>5505</v>
      </c>
      <c r="N3306" t="str">
        <f>SUBSTITUTE(Sheet1[[#This Row],[Datekey_Opening]],"_","-")</f>
        <v>2018-10-4</v>
      </c>
      <c r="O3306">
        <f>YEAR(Sheet1[[#This Row],[Date]])</f>
        <v>2018</v>
      </c>
      <c r="P3306" t="str">
        <f>LOOKUP(Sheet1[[#This Row],[CountryCode]],$AI$4:$AI$18,$AJ$4:$AJ$18)</f>
        <v>India</v>
      </c>
      <c r="Q3306">
        <f>MONTH(Sheet1[[#This Row],[Date]])</f>
        <v>10</v>
      </c>
      <c r="R3306" t="str">
        <f>TEXT(Sheet1[[#This Row],[Date]],"MMMM")</f>
        <v>October</v>
      </c>
      <c r="S3306" t="str">
        <f>TEXT(Sheet1[[#This Row],[Date]],"YYYY-MMM")</f>
        <v>2018-Oct</v>
      </c>
      <c r="T3306">
        <f>WEEKDAY(Sheet1[[#This Row],[Date]])</f>
        <v>5</v>
      </c>
      <c r="U3306" t="str">
        <f>TEXT(Sheet1[[#This Row],[Date]],"DDDD")</f>
        <v>Thursday</v>
      </c>
      <c r="V3306" t="str">
        <f>"FM"&amp;MOD(MONTH(Sheet1[[#This Row],[Date]])-4,12)+1</f>
        <v>FM7</v>
      </c>
      <c r="W3306" t="str">
        <f>"Q"&amp;ROUNDUP(MONTH(Sheet1[[#This Row],[Date]])/3,0)</f>
        <v>Q4</v>
      </c>
      <c r="X3306" t="str">
        <f>"Q"&amp;INT(MOD(MONTH(Sheet1[[#This Row],[Date]])-4,12/3)+1)</f>
        <v>Q3</v>
      </c>
      <c r="Y3306" t="str" cm="1">
        <f t="array" ref="Y3306">_xlfn.IFS(ROUND(L3306,0)&lt;=1,"Need to improve 0-1",ROUND(L3306,0)&lt;=2,"Okay 1-2",ROUND(L3306,0)&lt;=3,"Good 2-3",ROUND(L3306,0)&lt;=4,"Great 3-4",ROUND(L3306,0)&lt;=5,"Excellent 4-5")</f>
        <v>Need to improve 0-1</v>
      </c>
      <c r="Z3306" t="str">
        <f t="shared" si="51"/>
        <v>0-1000</v>
      </c>
    </row>
    <row r="3307" spans="1:26" x14ac:dyDescent="0.3">
      <c r="A3307">
        <v>18420444</v>
      </c>
      <c r="B3307" t="s">
        <v>1258</v>
      </c>
      <c r="C3307">
        <v>1</v>
      </c>
      <c r="D3307" t="s">
        <v>14</v>
      </c>
      <c r="E3307" t="s">
        <v>405</v>
      </c>
      <c r="F3307" t="s">
        <v>16</v>
      </c>
      <c r="G3307" t="s">
        <v>16</v>
      </c>
      <c r="H3307" t="s">
        <v>16</v>
      </c>
      <c r="I3307">
        <v>1</v>
      </c>
      <c r="J3307">
        <v>4</v>
      </c>
      <c r="K3307">
        <v>300</v>
      </c>
      <c r="L3307">
        <v>3</v>
      </c>
      <c r="M3307" t="s">
        <v>1340</v>
      </c>
      <c r="N3307" t="str">
        <f>SUBSTITUTE(Sheet1[[#This Row],[Datekey_Opening]],"_","-")</f>
        <v>2012-10-20</v>
      </c>
      <c r="O3307">
        <f>YEAR(Sheet1[[#This Row],[Date]])</f>
        <v>2012</v>
      </c>
      <c r="P3307" t="str">
        <f>LOOKUP(Sheet1[[#This Row],[CountryCode]],$AI$4:$AI$18,$AJ$4:$AJ$18)</f>
        <v>India</v>
      </c>
      <c r="Q3307">
        <f>MONTH(Sheet1[[#This Row],[Date]])</f>
        <v>10</v>
      </c>
      <c r="R3307" t="str">
        <f>TEXT(Sheet1[[#This Row],[Date]],"MMMM")</f>
        <v>October</v>
      </c>
      <c r="S3307" t="str">
        <f>TEXT(Sheet1[[#This Row],[Date]],"YYYY-MMM")</f>
        <v>2012-Oct</v>
      </c>
      <c r="T3307">
        <f>WEEKDAY(Sheet1[[#This Row],[Date]])</f>
        <v>7</v>
      </c>
      <c r="U3307" t="str">
        <f>TEXT(Sheet1[[#This Row],[Date]],"DDDD")</f>
        <v>Saturday</v>
      </c>
      <c r="V3307" t="str">
        <f>"FM"&amp;MOD(MONTH(Sheet1[[#This Row],[Date]])-4,12)+1</f>
        <v>FM7</v>
      </c>
      <c r="W3307" t="str">
        <f>"Q"&amp;ROUNDUP(MONTH(Sheet1[[#This Row],[Date]])/3,0)</f>
        <v>Q4</v>
      </c>
      <c r="X3307" t="str">
        <f>"Q"&amp;INT(MOD(MONTH(Sheet1[[#This Row],[Date]])-4,12/3)+1)</f>
        <v>Q3</v>
      </c>
      <c r="Y3307" t="str" cm="1">
        <f t="array" ref="Y3307">_xlfn.IFS(ROUND(L3307,0)&lt;=1,"Need to improve 0-1",ROUND(L3307,0)&lt;=2,"Okay 1-2",ROUND(L3307,0)&lt;=3,"Good 2-3",ROUND(L3307,0)&lt;=4,"Great 3-4",ROUND(L3307,0)&lt;=5,"Excellent 4-5")</f>
        <v>Good 2-3</v>
      </c>
      <c r="Z3307" t="str">
        <f t="shared" si="51"/>
        <v>0-1000</v>
      </c>
    </row>
    <row r="3308" spans="1:26" x14ac:dyDescent="0.3">
      <c r="A3308">
        <v>18443750</v>
      </c>
      <c r="B3308" t="s">
        <v>5113</v>
      </c>
      <c r="C3308">
        <v>1</v>
      </c>
      <c r="D3308" t="s">
        <v>14</v>
      </c>
      <c r="E3308" t="s">
        <v>4515</v>
      </c>
      <c r="F3308" t="s">
        <v>16</v>
      </c>
      <c r="G3308" t="s">
        <v>21</v>
      </c>
      <c r="H3308" t="s">
        <v>16</v>
      </c>
      <c r="I3308">
        <v>1</v>
      </c>
      <c r="J3308">
        <v>25</v>
      </c>
      <c r="K3308">
        <v>300</v>
      </c>
      <c r="L3308">
        <v>3.7</v>
      </c>
      <c r="M3308" t="s">
        <v>5501</v>
      </c>
      <c r="N3308" t="str">
        <f>SUBSTITUTE(Sheet1[[#This Row],[Datekey_Opening]],"_","-")</f>
        <v>2018-10-26</v>
      </c>
      <c r="O3308">
        <f>YEAR(Sheet1[[#This Row],[Date]])</f>
        <v>2018</v>
      </c>
      <c r="P3308" t="str">
        <f>LOOKUP(Sheet1[[#This Row],[CountryCode]],$AI$4:$AI$18,$AJ$4:$AJ$18)</f>
        <v>India</v>
      </c>
      <c r="Q3308">
        <f>MONTH(Sheet1[[#This Row],[Date]])</f>
        <v>10</v>
      </c>
      <c r="R3308" t="str">
        <f>TEXT(Sheet1[[#This Row],[Date]],"MMMM")</f>
        <v>October</v>
      </c>
      <c r="S3308" t="str">
        <f>TEXT(Sheet1[[#This Row],[Date]],"YYYY-MMM")</f>
        <v>2018-Oct</v>
      </c>
      <c r="T3308">
        <f>WEEKDAY(Sheet1[[#This Row],[Date]])</f>
        <v>6</v>
      </c>
      <c r="U3308" t="str">
        <f>TEXT(Sheet1[[#This Row],[Date]],"DDDD")</f>
        <v>Friday</v>
      </c>
      <c r="V3308" t="str">
        <f>"FM"&amp;MOD(MONTH(Sheet1[[#This Row],[Date]])-4,12)+1</f>
        <v>FM7</v>
      </c>
      <c r="W3308" t="str">
        <f>"Q"&amp;ROUNDUP(MONTH(Sheet1[[#This Row],[Date]])/3,0)</f>
        <v>Q4</v>
      </c>
      <c r="X3308" t="str">
        <f>"Q"&amp;INT(MOD(MONTH(Sheet1[[#This Row],[Date]])-4,12/3)+1)</f>
        <v>Q3</v>
      </c>
      <c r="Y3308" t="str" cm="1">
        <f t="array" ref="Y3308">_xlfn.IFS(ROUND(L3308,0)&lt;=1,"Need to improve 0-1",ROUND(L3308,0)&lt;=2,"Okay 1-2",ROUND(L3308,0)&lt;=3,"Good 2-3",ROUND(L3308,0)&lt;=4,"Great 3-4",ROUND(L3308,0)&lt;=5,"Excellent 4-5")</f>
        <v>Great 3-4</v>
      </c>
      <c r="Z3308" t="str">
        <f t="shared" si="51"/>
        <v>0-1000</v>
      </c>
    </row>
    <row r="3309" spans="1:26" x14ac:dyDescent="0.3">
      <c r="A3309">
        <v>5931</v>
      </c>
      <c r="B3309" t="s">
        <v>5506</v>
      </c>
      <c r="C3309">
        <v>1</v>
      </c>
      <c r="D3309" t="s">
        <v>14</v>
      </c>
      <c r="E3309" t="s">
        <v>557</v>
      </c>
      <c r="F3309" t="s">
        <v>16</v>
      </c>
      <c r="G3309" t="s">
        <v>16</v>
      </c>
      <c r="H3309" t="s">
        <v>16</v>
      </c>
      <c r="I3309">
        <v>1</v>
      </c>
      <c r="J3309">
        <v>120</v>
      </c>
      <c r="K3309">
        <v>300</v>
      </c>
      <c r="L3309">
        <v>3.6</v>
      </c>
      <c r="M3309" t="s">
        <v>1939</v>
      </c>
      <c r="N3309" t="str">
        <f>SUBSTITUTE(Sheet1[[#This Row],[Datekey_Opening]],"_","-")</f>
        <v>2016-10-22</v>
      </c>
      <c r="O3309">
        <f>YEAR(Sheet1[[#This Row],[Date]])</f>
        <v>2016</v>
      </c>
      <c r="P3309" t="str">
        <f>LOOKUP(Sheet1[[#This Row],[CountryCode]],$AI$4:$AI$18,$AJ$4:$AJ$18)</f>
        <v>India</v>
      </c>
      <c r="Q3309">
        <f>MONTH(Sheet1[[#This Row],[Date]])</f>
        <v>10</v>
      </c>
      <c r="R3309" t="str">
        <f>TEXT(Sheet1[[#This Row],[Date]],"MMMM")</f>
        <v>October</v>
      </c>
      <c r="S3309" t="str">
        <f>TEXT(Sheet1[[#This Row],[Date]],"YYYY-MMM")</f>
        <v>2016-Oct</v>
      </c>
      <c r="T3309">
        <f>WEEKDAY(Sheet1[[#This Row],[Date]])</f>
        <v>7</v>
      </c>
      <c r="U3309" t="str">
        <f>TEXT(Sheet1[[#This Row],[Date]],"DDDD")</f>
        <v>Saturday</v>
      </c>
      <c r="V3309" t="str">
        <f>"FM"&amp;MOD(MONTH(Sheet1[[#This Row],[Date]])-4,12)+1</f>
        <v>FM7</v>
      </c>
      <c r="W3309" t="str">
        <f>"Q"&amp;ROUNDUP(MONTH(Sheet1[[#This Row],[Date]])/3,0)</f>
        <v>Q4</v>
      </c>
      <c r="X3309" t="str">
        <f>"Q"&amp;INT(MOD(MONTH(Sheet1[[#This Row],[Date]])-4,12/3)+1)</f>
        <v>Q3</v>
      </c>
      <c r="Y3309" t="str" cm="1">
        <f t="array" ref="Y3309">_xlfn.IFS(ROUND(L3309,0)&lt;=1,"Need to improve 0-1",ROUND(L3309,0)&lt;=2,"Okay 1-2",ROUND(L3309,0)&lt;=3,"Good 2-3",ROUND(L3309,0)&lt;=4,"Great 3-4",ROUND(L3309,0)&lt;=5,"Excellent 4-5")</f>
        <v>Great 3-4</v>
      </c>
      <c r="Z3309" t="str">
        <f t="shared" si="51"/>
        <v>0-1000</v>
      </c>
    </row>
    <row r="3310" spans="1:26" x14ac:dyDescent="0.3">
      <c r="A3310">
        <v>18157391</v>
      </c>
      <c r="B3310" t="s">
        <v>5507</v>
      </c>
      <c r="C3310">
        <v>1</v>
      </c>
      <c r="D3310" t="s">
        <v>14</v>
      </c>
      <c r="E3310" t="s">
        <v>966</v>
      </c>
      <c r="F3310" t="s">
        <v>16</v>
      </c>
      <c r="G3310" t="s">
        <v>16</v>
      </c>
      <c r="H3310" t="s">
        <v>16</v>
      </c>
      <c r="I3310">
        <v>1</v>
      </c>
      <c r="J3310">
        <v>31</v>
      </c>
      <c r="K3310">
        <v>300</v>
      </c>
      <c r="L3310">
        <v>3.3</v>
      </c>
      <c r="M3310" t="s">
        <v>1328</v>
      </c>
      <c r="N3310" t="str">
        <f>SUBSTITUTE(Sheet1[[#This Row],[Datekey_Opening]],"_","-")</f>
        <v>2015-10-9</v>
      </c>
      <c r="O3310">
        <f>YEAR(Sheet1[[#This Row],[Date]])</f>
        <v>2015</v>
      </c>
      <c r="P3310" t="str">
        <f>LOOKUP(Sheet1[[#This Row],[CountryCode]],$AI$4:$AI$18,$AJ$4:$AJ$18)</f>
        <v>India</v>
      </c>
      <c r="Q3310">
        <f>MONTH(Sheet1[[#This Row],[Date]])</f>
        <v>10</v>
      </c>
      <c r="R3310" t="str">
        <f>TEXT(Sheet1[[#This Row],[Date]],"MMMM")</f>
        <v>October</v>
      </c>
      <c r="S3310" t="str">
        <f>TEXT(Sheet1[[#This Row],[Date]],"YYYY-MMM")</f>
        <v>2015-Oct</v>
      </c>
      <c r="T3310">
        <f>WEEKDAY(Sheet1[[#This Row],[Date]])</f>
        <v>6</v>
      </c>
      <c r="U3310" t="str">
        <f>TEXT(Sheet1[[#This Row],[Date]],"DDDD")</f>
        <v>Friday</v>
      </c>
      <c r="V3310" t="str">
        <f>"FM"&amp;MOD(MONTH(Sheet1[[#This Row],[Date]])-4,12)+1</f>
        <v>FM7</v>
      </c>
      <c r="W3310" t="str">
        <f>"Q"&amp;ROUNDUP(MONTH(Sheet1[[#This Row],[Date]])/3,0)</f>
        <v>Q4</v>
      </c>
      <c r="X3310" t="str">
        <f>"Q"&amp;INT(MOD(MONTH(Sheet1[[#This Row],[Date]])-4,12/3)+1)</f>
        <v>Q3</v>
      </c>
      <c r="Y3310" t="str" cm="1">
        <f t="array" ref="Y3310">_xlfn.IFS(ROUND(L3310,0)&lt;=1,"Need to improve 0-1",ROUND(L3310,0)&lt;=2,"Okay 1-2",ROUND(L3310,0)&lt;=3,"Good 2-3",ROUND(L3310,0)&lt;=4,"Great 3-4",ROUND(L3310,0)&lt;=5,"Excellent 4-5")</f>
        <v>Good 2-3</v>
      </c>
      <c r="Z3310" t="str">
        <f t="shared" si="51"/>
        <v>0-1000</v>
      </c>
    </row>
    <row r="3311" spans="1:26" x14ac:dyDescent="0.3">
      <c r="A3311">
        <v>300185</v>
      </c>
      <c r="B3311" t="s">
        <v>5384</v>
      </c>
      <c r="C3311">
        <v>1</v>
      </c>
      <c r="D3311" t="s">
        <v>14</v>
      </c>
      <c r="E3311" t="s">
        <v>4517</v>
      </c>
      <c r="F3311" t="s">
        <v>16</v>
      </c>
      <c r="G3311" t="s">
        <v>21</v>
      </c>
      <c r="H3311" t="s">
        <v>16</v>
      </c>
      <c r="I3311">
        <v>1</v>
      </c>
      <c r="J3311">
        <v>115</v>
      </c>
      <c r="K3311">
        <v>300</v>
      </c>
      <c r="L3311">
        <v>3.5</v>
      </c>
      <c r="M3311" t="s">
        <v>5508</v>
      </c>
      <c r="N3311" t="str">
        <f>SUBSTITUTE(Sheet1[[#This Row],[Datekey_Opening]],"_","-")</f>
        <v>2015-10-21</v>
      </c>
      <c r="O3311">
        <f>YEAR(Sheet1[[#This Row],[Date]])</f>
        <v>2015</v>
      </c>
      <c r="P3311" t="str">
        <f>LOOKUP(Sheet1[[#This Row],[CountryCode]],$AI$4:$AI$18,$AJ$4:$AJ$18)</f>
        <v>India</v>
      </c>
      <c r="Q3311">
        <f>MONTH(Sheet1[[#This Row],[Date]])</f>
        <v>10</v>
      </c>
      <c r="R3311" t="str">
        <f>TEXT(Sheet1[[#This Row],[Date]],"MMMM")</f>
        <v>October</v>
      </c>
      <c r="S3311" t="str">
        <f>TEXT(Sheet1[[#This Row],[Date]],"YYYY-MMM")</f>
        <v>2015-Oct</v>
      </c>
      <c r="T3311">
        <f>WEEKDAY(Sheet1[[#This Row],[Date]])</f>
        <v>4</v>
      </c>
      <c r="U3311" t="str">
        <f>TEXT(Sheet1[[#This Row],[Date]],"DDDD")</f>
        <v>Wednesday</v>
      </c>
      <c r="V3311" t="str">
        <f>"FM"&amp;MOD(MONTH(Sheet1[[#This Row],[Date]])-4,12)+1</f>
        <v>FM7</v>
      </c>
      <c r="W3311" t="str">
        <f>"Q"&amp;ROUNDUP(MONTH(Sheet1[[#This Row],[Date]])/3,0)</f>
        <v>Q4</v>
      </c>
      <c r="X3311" t="str">
        <f>"Q"&amp;INT(MOD(MONTH(Sheet1[[#This Row],[Date]])-4,12/3)+1)</f>
        <v>Q3</v>
      </c>
      <c r="Y3311" t="str" cm="1">
        <f t="array" ref="Y3311">_xlfn.IFS(ROUND(L3311,0)&lt;=1,"Need to improve 0-1",ROUND(L3311,0)&lt;=2,"Okay 1-2",ROUND(L3311,0)&lt;=3,"Good 2-3",ROUND(L3311,0)&lt;=4,"Great 3-4",ROUND(L3311,0)&lt;=5,"Excellent 4-5")</f>
        <v>Great 3-4</v>
      </c>
      <c r="Z3311" t="str">
        <f t="shared" si="51"/>
        <v>0-1000</v>
      </c>
    </row>
    <row r="3312" spans="1:26" x14ac:dyDescent="0.3">
      <c r="A3312">
        <v>18261701</v>
      </c>
      <c r="B3312" t="s">
        <v>5047</v>
      </c>
      <c r="C3312">
        <v>1</v>
      </c>
      <c r="D3312" t="s">
        <v>14</v>
      </c>
      <c r="E3312" t="s">
        <v>379</v>
      </c>
      <c r="F3312" t="s">
        <v>16</v>
      </c>
      <c r="G3312" t="s">
        <v>16</v>
      </c>
      <c r="H3312" t="s">
        <v>16</v>
      </c>
      <c r="I3312">
        <v>1</v>
      </c>
      <c r="J3312">
        <v>142</v>
      </c>
      <c r="K3312">
        <v>300</v>
      </c>
      <c r="L3312">
        <v>3.9</v>
      </c>
      <c r="M3312" t="s">
        <v>4723</v>
      </c>
      <c r="N3312" t="str">
        <f>SUBSTITUTE(Sheet1[[#This Row],[Datekey_Opening]],"_","-")</f>
        <v>2010-10-20</v>
      </c>
      <c r="O3312">
        <f>YEAR(Sheet1[[#This Row],[Date]])</f>
        <v>2010</v>
      </c>
      <c r="P3312" t="str">
        <f>LOOKUP(Sheet1[[#This Row],[CountryCode]],$AI$4:$AI$18,$AJ$4:$AJ$18)</f>
        <v>India</v>
      </c>
      <c r="Q3312">
        <f>MONTH(Sheet1[[#This Row],[Date]])</f>
        <v>10</v>
      </c>
      <c r="R3312" t="str">
        <f>TEXT(Sheet1[[#This Row],[Date]],"MMMM")</f>
        <v>October</v>
      </c>
      <c r="S3312" t="str">
        <f>TEXT(Sheet1[[#This Row],[Date]],"YYYY-MMM")</f>
        <v>2010-Oct</v>
      </c>
      <c r="T3312">
        <f>WEEKDAY(Sheet1[[#This Row],[Date]])</f>
        <v>4</v>
      </c>
      <c r="U3312" t="str">
        <f>TEXT(Sheet1[[#This Row],[Date]],"DDDD")</f>
        <v>Wednesday</v>
      </c>
      <c r="V3312" t="str">
        <f>"FM"&amp;MOD(MONTH(Sheet1[[#This Row],[Date]])-4,12)+1</f>
        <v>FM7</v>
      </c>
      <c r="W3312" t="str">
        <f>"Q"&amp;ROUNDUP(MONTH(Sheet1[[#This Row],[Date]])/3,0)</f>
        <v>Q4</v>
      </c>
      <c r="X3312" t="str">
        <f>"Q"&amp;INT(MOD(MONTH(Sheet1[[#This Row],[Date]])-4,12/3)+1)</f>
        <v>Q3</v>
      </c>
      <c r="Y3312" t="str" cm="1">
        <f t="array" ref="Y3312">_xlfn.IFS(ROUND(L3312,0)&lt;=1,"Need to improve 0-1",ROUND(L3312,0)&lt;=2,"Okay 1-2",ROUND(L3312,0)&lt;=3,"Good 2-3",ROUND(L3312,0)&lt;=4,"Great 3-4",ROUND(L3312,0)&lt;=5,"Excellent 4-5")</f>
        <v>Great 3-4</v>
      </c>
      <c r="Z3312" t="str">
        <f t="shared" si="51"/>
        <v>0-1000</v>
      </c>
    </row>
    <row r="3313" spans="1:26" x14ac:dyDescent="0.3">
      <c r="A3313">
        <v>18433987</v>
      </c>
      <c r="B3313" t="s">
        <v>5509</v>
      </c>
      <c r="C3313">
        <v>1</v>
      </c>
      <c r="D3313" t="s">
        <v>14</v>
      </c>
      <c r="E3313" t="s">
        <v>557</v>
      </c>
      <c r="F3313" t="s">
        <v>16</v>
      </c>
      <c r="G3313" t="s">
        <v>16</v>
      </c>
      <c r="H3313" t="s">
        <v>16</v>
      </c>
      <c r="I3313">
        <v>1</v>
      </c>
      <c r="J3313">
        <v>9</v>
      </c>
      <c r="K3313">
        <v>300</v>
      </c>
      <c r="L3313">
        <v>3.1</v>
      </c>
      <c r="M3313" t="s">
        <v>4996</v>
      </c>
      <c r="N3313" t="str">
        <f>SUBSTITUTE(Sheet1[[#This Row],[Datekey_Opening]],"_","-")</f>
        <v>2011-10-3</v>
      </c>
      <c r="O3313">
        <f>YEAR(Sheet1[[#This Row],[Date]])</f>
        <v>2011</v>
      </c>
      <c r="P3313" t="str">
        <f>LOOKUP(Sheet1[[#This Row],[CountryCode]],$AI$4:$AI$18,$AJ$4:$AJ$18)</f>
        <v>India</v>
      </c>
      <c r="Q3313">
        <f>MONTH(Sheet1[[#This Row],[Date]])</f>
        <v>10</v>
      </c>
      <c r="R3313" t="str">
        <f>TEXT(Sheet1[[#This Row],[Date]],"MMMM")</f>
        <v>October</v>
      </c>
      <c r="S3313" t="str">
        <f>TEXT(Sheet1[[#This Row],[Date]],"YYYY-MMM")</f>
        <v>2011-Oct</v>
      </c>
      <c r="T3313">
        <f>WEEKDAY(Sheet1[[#This Row],[Date]])</f>
        <v>2</v>
      </c>
      <c r="U3313" t="str">
        <f>TEXT(Sheet1[[#This Row],[Date]],"DDDD")</f>
        <v>Monday</v>
      </c>
      <c r="V3313" t="str">
        <f>"FM"&amp;MOD(MONTH(Sheet1[[#This Row],[Date]])-4,12)+1</f>
        <v>FM7</v>
      </c>
      <c r="W3313" t="str">
        <f>"Q"&amp;ROUNDUP(MONTH(Sheet1[[#This Row],[Date]])/3,0)</f>
        <v>Q4</v>
      </c>
      <c r="X3313" t="str">
        <f>"Q"&amp;INT(MOD(MONTH(Sheet1[[#This Row],[Date]])-4,12/3)+1)</f>
        <v>Q3</v>
      </c>
      <c r="Y3313" t="str" cm="1">
        <f t="array" ref="Y3313">_xlfn.IFS(ROUND(L3313,0)&lt;=1,"Need to improve 0-1",ROUND(L3313,0)&lt;=2,"Okay 1-2",ROUND(L3313,0)&lt;=3,"Good 2-3",ROUND(L3313,0)&lt;=4,"Great 3-4",ROUND(L3313,0)&lt;=5,"Excellent 4-5")</f>
        <v>Good 2-3</v>
      </c>
      <c r="Z3313" t="str">
        <f t="shared" si="51"/>
        <v>0-1000</v>
      </c>
    </row>
    <row r="3314" spans="1:26" x14ac:dyDescent="0.3">
      <c r="A3314">
        <v>18438457</v>
      </c>
      <c r="B3314" t="s">
        <v>5510</v>
      </c>
      <c r="C3314">
        <v>1</v>
      </c>
      <c r="D3314" t="s">
        <v>14</v>
      </c>
      <c r="E3314" t="s">
        <v>538</v>
      </c>
      <c r="F3314" t="s">
        <v>16</v>
      </c>
      <c r="G3314" t="s">
        <v>16</v>
      </c>
      <c r="H3314" t="s">
        <v>16</v>
      </c>
      <c r="I3314">
        <v>1</v>
      </c>
      <c r="J3314">
        <v>1</v>
      </c>
      <c r="K3314">
        <v>300</v>
      </c>
      <c r="L3314">
        <v>1</v>
      </c>
      <c r="M3314" t="s">
        <v>1160</v>
      </c>
      <c r="N3314" t="str">
        <f>SUBSTITUTE(Sheet1[[#This Row],[Datekey_Opening]],"_","-")</f>
        <v>2018-10-8</v>
      </c>
      <c r="O3314">
        <f>YEAR(Sheet1[[#This Row],[Date]])</f>
        <v>2018</v>
      </c>
      <c r="P3314" t="str">
        <f>LOOKUP(Sheet1[[#This Row],[CountryCode]],$AI$4:$AI$18,$AJ$4:$AJ$18)</f>
        <v>India</v>
      </c>
      <c r="Q3314">
        <f>MONTH(Sheet1[[#This Row],[Date]])</f>
        <v>10</v>
      </c>
      <c r="R3314" t="str">
        <f>TEXT(Sheet1[[#This Row],[Date]],"MMMM")</f>
        <v>October</v>
      </c>
      <c r="S3314" t="str">
        <f>TEXT(Sheet1[[#This Row],[Date]],"YYYY-MMM")</f>
        <v>2018-Oct</v>
      </c>
      <c r="T3314">
        <f>WEEKDAY(Sheet1[[#This Row],[Date]])</f>
        <v>2</v>
      </c>
      <c r="U3314" t="str">
        <f>TEXT(Sheet1[[#This Row],[Date]],"DDDD")</f>
        <v>Monday</v>
      </c>
      <c r="V3314" t="str">
        <f>"FM"&amp;MOD(MONTH(Sheet1[[#This Row],[Date]])-4,12)+1</f>
        <v>FM7</v>
      </c>
      <c r="W3314" t="str">
        <f>"Q"&amp;ROUNDUP(MONTH(Sheet1[[#This Row],[Date]])/3,0)</f>
        <v>Q4</v>
      </c>
      <c r="X3314" t="str">
        <f>"Q"&amp;INT(MOD(MONTH(Sheet1[[#This Row],[Date]])-4,12/3)+1)</f>
        <v>Q3</v>
      </c>
      <c r="Y3314" t="str" cm="1">
        <f t="array" ref="Y3314">_xlfn.IFS(ROUND(L3314,0)&lt;=1,"Need to improve 0-1",ROUND(L3314,0)&lt;=2,"Okay 1-2",ROUND(L3314,0)&lt;=3,"Good 2-3",ROUND(L3314,0)&lt;=4,"Great 3-4",ROUND(L3314,0)&lt;=5,"Excellent 4-5")</f>
        <v>Need to improve 0-1</v>
      </c>
      <c r="Z3314" t="str">
        <f t="shared" si="51"/>
        <v>0-1000</v>
      </c>
    </row>
    <row r="3315" spans="1:26" x14ac:dyDescent="0.3">
      <c r="A3315">
        <v>310728</v>
      </c>
      <c r="B3315" t="s">
        <v>5511</v>
      </c>
      <c r="C3315">
        <v>1</v>
      </c>
      <c r="D3315" t="s">
        <v>14</v>
      </c>
      <c r="E3315" t="s">
        <v>395</v>
      </c>
      <c r="F3315" t="s">
        <v>16</v>
      </c>
      <c r="G3315" t="s">
        <v>21</v>
      </c>
      <c r="H3315" t="s">
        <v>16</v>
      </c>
      <c r="I3315">
        <v>1</v>
      </c>
      <c r="J3315">
        <v>7</v>
      </c>
      <c r="K3315">
        <v>300</v>
      </c>
      <c r="L3315">
        <v>3</v>
      </c>
      <c r="M3315" t="s">
        <v>3055</v>
      </c>
      <c r="N3315" t="str">
        <f>SUBSTITUTE(Sheet1[[#This Row],[Datekey_Opening]],"_","-")</f>
        <v>2013-10-9</v>
      </c>
      <c r="O3315">
        <f>YEAR(Sheet1[[#This Row],[Date]])</f>
        <v>2013</v>
      </c>
      <c r="P3315" t="str">
        <f>LOOKUP(Sheet1[[#This Row],[CountryCode]],$AI$4:$AI$18,$AJ$4:$AJ$18)</f>
        <v>India</v>
      </c>
      <c r="Q3315">
        <f>MONTH(Sheet1[[#This Row],[Date]])</f>
        <v>10</v>
      </c>
      <c r="R3315" t="str">
        <f>TEXT(Sheet1[[#This Row],[Date]],"MMMM")</f>
        <v>October</v>
      </c>
      <c r="S3315" t="str">
        <f>TEXT(Sheet1[[#This Row],[Date]],"YYYY-MMM")</f>
        <v>2013-Oct</v>
      </c>
      <c r="T3315">
        <f>WEEKDAY(Sheet1[[#This Row],[Date]])</f>
        <v>4</v>
      </c>
      <c r="U3315" t="str">
        <f>TEXT(Sheet1[[#This Row],[Date]],"DDDD")</f>
        <v>Wednesday</v>
      </c>
      <c r="V3315" t="str">
        <f>"FM"&amp;MOD(MONTH(Sheet1[[#This Row],[Date]])-4,12)+1</f>
        <v>FM7</v>
      </c>
      <c r="W3315" t="str">
        <f>"Q"&amp;ROUNDUP(MONTH(Sheet1[[#This Row],[Date]])/3,0)</f>
        <v>Q4</v>
      </c>
      <c r="X3315" t="str">
        <f>"Q"&amp;INT(MOD(MONTH(Sheet1[[#This Row],[Date]])-4,12/3)+1)</f>
        <v>Q3</v>
      </c>
      <c r="Y3315" t="str" cm="1">
        <f t="array" ref="Y3315">_xlfn.IFS(ROUND(L3315,0)&lt;=1,"Need to improve 0-1",ROUND(L3315,0)&lt;=2,"Okay 1-2",ROUND(L3315,0)&lt;=3,"Good 2-3",ROUND(L3315,0)&lt;=4,"Great 3-4",ROUND(L3315,0)&lt;=5,"Excellent 4-5")</f>
        <v>Good 2-3</v>
      </c>
      <c r="Z3315" t="str">
        <f t="shared" si="51"/>
        <v>0-1000</v>
      </c>
    </row>
    <row r="3316" spans="1:26" x14ac:dyDescent="0.3">
      <c r="A3316">
        <v>18485858</v>
      </c>
      <c r="B3316" t="s">
        <v>5512</v>
      </c>
      <c r="C3316">
        <v>1</v>
      </c>
      <c r="D3316" t="s">
        <v>14</v>
      </c>
      <c r="E3316" t="s">
        <v>5513</v>
      </c>
      <c r="F3316" t="s">
        <v>16</v>
      </c>
      <c r="G3316" t="s">
        <v>16</v>
      </c>
      <c r="H3316" t="s">
        <v>16</v>
      </c>
      <c r="I3316">
        <v>1</v>
      </c>
      <c r="J3316">
        <v>4</v>
      </c>
      <c r="K3316">
        <v>300</v>
      </c>
      <c r="L3316">
        <v>3</v>
      </c>
      <c r="M3316" t="s">
        <v>5514</v>
      </c>
      <c r="N3316" t="str">
        <f>SUBSTITUTE(Sheet1[[#This Row],[Datekey_Opening]],"_","-")</f>
        <v>2012-10-4</v>
      </c>
      <c r="O3316">
        <f>YEAR(Sheet1[[#This Row],[Date]])</f>
        <v>2012</v>
      </c>
      <c r="P3316" t="str">
        <f>LOOKUP(Sheet1[[#This Row],[CountryCode]],$AI$4:$AI$18,$AJ$4:$AJ$18)</f>
        <v>India</v>
      </c>
      <c r="Q3316">
        <f>MONTH(Sheet1[[#This Row],[Date]])</f>
        <v>10</v>
      </c>
      <c r="R3316" t="str">
        <f>TEXT(Sheet1[[#This Row],[Date]],"MMMM")</f>
        <v>October</v>
      </c>
      <c r="S3316" t="str">
        <f>TEXT(Sheet1[[#This Row],[Date]],"YYYY-MMM")</f>
        <v>2012-Oct</v>
      </c>
      <c r="T3316">
        <f>WEEKDAY(Sheet1[[#This Row],[Date]])</f>
        <v>5</v>
      </c>
      <c r="U3316" t="str">
        <f>TEXT(Sheet1[[#This Row],[Date]],"DDDD")</f>
        <v>Thursday</v>
      </c>
      <c r="V3316" t="str">
        <f>"FM"&amp;MOD(MONTH(Sheet1[[#This Row],[Date]])-4,12)+1</f>
        <v>FM7</v>
      </c>
      <c r="W3316" t="str">
        <f>"Q"&amp;ROUNDUP(MONTH(Sheet1[[#This Row],[Date]])/3,0)</f>
        <v>Q4</v>
      </c>
      <c r="X3316" t="str">
        <f>"Q"&amp;INT(MOD(MONTH(Sheet1[[#This Row],[Date]])-4,12/3)+1)</f>
        <v>Q3</v>
      </c>
      <c r="Y3316" t="str" cm="1">
        <f t="array" ref="Y3316">_xlfn.IFS(ROUND(L3316,0)&lt;=1,"Need to improve 0-1",ROUND(L3316,0)&lt;=2,"Okay 1-2",ROUND(L3316,0)&lt;=3,"Good 2-3",ROUND(L3316,0)&lt;=4,"Great 3-4",ROUND(L3316,0)&lt;=5,"Excellent 4-5")</f>
        <v>Good 2-3</v>
      </c>
      <c r="Z3316" t="str">
        <f t="shared" si="51"/>
        <v>0-1000</v>
      </c>
    </row>
    <row r="3317" spans="1:26" x14ac:dyDescent="0.3">
      <c r="A3317">
        <v>5964</v>
      </c>
      <c r="B3317" t="s">
        <v>5515</v>
      </c>
      <c r="C3317">
        <v>1</v>
      </c>
      <c r="D3317" t="s">
        <v>14</v>
      </c>
      <c r="E3317" t="s">
        <v>362</v>
      </c>
      <c r="F3317" t="s">
        <v>16</v>
      </c>
      <c r="G3317" t="s">
        <v>16</v>
      </c>
      <c r="H3317" t="s">
        <v>16</v>
      </c>
      <c r="I3317">
        <v>1</v>
      </c>
      <c r="J3317">
        <v>7</v>
      </c>
      <c r="K3317">
        <v>300</v>
      </c>
      <c r="L3317">
        <v>3</v>
      </c>
      <c r="M3317" t="s">
        <v>5516</v>
      </c>
      <c r="N3317" t="str">
        <f>SUBSTITUTE(Sheet1[[#This Row],[Datekey_Opening]],"_","-")</f>
        <v>2010-10-21</v>
      </c>
      <c r="O3317">
        <f>YEAR(Sheet1[[#This Row],[Date]])</f>
        <v>2010</v>
      </c>
      <c r="P3317" t="str">
        <f>LOOKUP(Sheet1[[#This Row],[CountryCode]],$AI$4:$AI$18,$AJ$4:$AJ$18)</f>
        <v>India</v>
      </c>
      <c r="Q3317">
        <f>MONTH(Sheet1[[#This Row],[Date]])</f>
        <v>10</v>
      </c>
      <c r="R3317" t="str">
        <f>TEXT(Sheet1[[#This Row],[Date]],"MMMM")</f>
        <v>October</v>
      </c>
      <c r="S3317" t="str">
        <f>TEXT(Sheet1[[#This Row],[Date]],"YYYY-MMM")</f>
        <v>2010-Oct</v>
      </c>
      <c r="T3317">
        <f>WEEKDAY(Sheet1[[#This Row],[Date]])</f>
        <v>5</v>
      </c>
      <c r="U3317" t="str">
        <f>TEXT(Sheet1[[#This Row],[Date]],"DDDD")</f>
        <v>Thursday</v>
      </c>
      <c r="V3317" t="str">
        <f>"FM"&amp;MOD(MONTH(Sheet1[[#This Row],[Date]])-4,12)+1</f>
        <v>FM7</v>
      </c>
      <c r="W3317" t="str">
        <f>"Q"&amp;ROUNDUP(MONTH(Sheet1[[#This Row],[Date]])/3,0)</f>
        <v>Q4</v>
      </c>
      <c r="X3317" t="str">
        <f>"Q"&amp;INT(MOD(MONTH(Sheet1[[#This Row],[Date]])-4,12/3)+1)</f>
        <v>Q3</v>
      </c>
      <c r="Y3317" t="str" cm="1">
        <f t="array" ref="Y3317">_xlfn.IFS(ROUND(L3317,0)&lt;=1,"Need to improve 0-1",ROUND(L3317,0)&lt;=2,"Okay 1-2",ROUND(L3317,0)&lt;=3,"Good 2-3",ROUND(L3317,0)&lt;=4,"Great 3-4",ROUND(L3317,0)&lt;=5,"Excellent 4-5")</f>
        <v>Good 2-3</v>
      </c>
      <c r="Z3317" t="str">
        <f t="shared" si="51"/>
        <v>0-1000</v>
      </c>
    </row>
    <row r="3318" spans="1:26" x14ac:dyDescent="0.3">
      <c r="A3318">
        <v>18089242</v>
      </c>
      <c r="B3318" t="s">
        <v>684</v>
      </c>
      <c r="C3318">
        <v>1</v>
      </c>
      <c r="D3318" t="s">
        <v>14</v>
      </c>
      <c r="E3318" t="s">
        <v>685</v>
      </c>
      <c r="F3318" t="s">
        <v>16</v>
      </c>
      <c r="G3318" t="s">
        <v>16</v>
      </c>
      <c r="H3318" t="s">
        <v>16</v>
      </c>
      <c r="I3318">
        <v>1</v>
      </c>
      <c r="J3318">
        <v>1</v>
      </c>
      <c r="K3318">
        <v>300</v>
      </c>
      <c r="L3318">
        <v>1</v>
      </c>
      <c r="M3318" t="s">
        <v>349</v>
      </c>
      <c r="N3318" t="str">
        <f>SUBSTITUTE(Sheet1[[#This Row],[Datekey_Opening]],"_","-")</f>
        <v>2014-10-15</v>
      </c>
      <c r="O3318">
        <f>YEAR(Sheet1[[#This Row],[Date]])</f>
        <v>2014</v>
      </c>
      <c r="P3318" t="str">
        <f>LOOKUP(Sheet1[[#This Row],[CountryCode]],$AI$4:$AI$18,$AJ$4:$AJ$18)</f>
        <v>India</v>
      </c>
      <c r="Q3318">
        <f>MONTH(Sheet1[[#This Row],[Date]])</f>
        <v>10</v>
      </c>
      <c r="R3318" t="str">
        <f>TEXT(Sheet1[[#This Row],[Date]],"MMMM")</f>
        <v>October</v>
      </c>
      <c r="S3318" t="str">
        <f>TEXT(Sheet1[[#This Row],[Date]],"YYYY-MMM")</f>
        <v>2014-Oct</v>
      </c>
      <c r="T3318">
        <f>WEEKDAY(Sheet1[[#This Row],[Date]])</f>
        <v>4</v>
      </c>
      <c r="U3318" t="str">
        <f>TEXT(Sheet1[[#This Row],[Date]],"DDDD")</f>
        <v>Wednesday</v>
      </c>
      <c r="V3318" t="str">
        <f>"FM"&amp;MOD(MONTH(Sheet1[[#This Row],[Date]])-4,12)+1</f>
        <v>FM7</v>
      </c>
      <c r="W3318" t="str">
        <f>"Q"&amp;ROUNDUP(MONTH(Sheet1[[#This Row],[Date]])/3,0)</f>
        <v>Q4</v>
      </c>
      <c r="X3318" t="str">
        <f>"Q"&amp;INT(MOD(MONTH(Sheet1[[#This Row],[Date]])-4,12/3)+1)</f>
        <v>Q3</v>
      </c>
      <c r="Y3318" t="str" cm="1">
        <f t="array" ref="Y3318">_xlfn.IFS(ROUND(L3318,0)&lt;=1,"Need to improve 0-1",ROUND(L3318,0)&lt;=2,"Okay 1-2",ROUND(L3318,0)&lt;=3,"Good 2-3",ROUND(L3318,0)&lt;=4,"Great 3-4",ROUND(L3318,0)&lt;=5,"Excellent 4-5")</f>
        <v>Need to improve 0-1</v>
      </c>
      <c r="Z3318" t="str">
        <f t="shared" si="51"/>
        <v>0-1000</v>
      </c>
    </row>
    <row r="3319" spans="1:26" x14ac:dyDescent="0.3">
      <c r="A3319">
        <v>18428721</v>
      </c>
      <c r="B3319" t="s">
        <v>5517</v>
      </c>
      <c r="C3319">
        <v>1</v>
      </c>
      <c r="D3319" t="s">
        <v>14</v>
      </c>
      <c r="E3319" t="s">
        <v>435</v>
      </c>
      <c r="F3319" t="s">
        <v>16</v>
      </c>
      <c r="G3319" t="s">
        <v>16</v>
      </c>
      <c r="H3319" t="s">
        <v>16</v>
      </c>
      <c r="I3319">
        <v>1</v>
      </c>
      <c r="J3319">
        <v>2</v>
      </c>
      <c r="K3319">
        <v>300</v>
      </c>
      <c r="L3319">
        <v>1</v>
      </c>
      <c r="M3319" t="s">
        <v>995</v>
      </c>
      <c r="N3319" t="str">
        <f>SUBSTITUTE(Sheet1[[#This Row],[Datekey_Opening]],"_","-")</f>
        <v>2017-10-4</v>
      </c>
      <c r="O3319">
        <f>YEAR(Sheet1[[#This Row],[Date]])</f>
        <v>2017</v>
      </c>
      <c r="P3319" t="str">
        <f>LOOKUP(Sheet1[[#This Row],[CountryCode]],$AI$4:$AI$18,$AJ$4:$AJ$18)</f>
        <v>India</v>
      </c>
      <c r="Q3319">
        <f>MONTH(Sheet1[[#This Row],[Date]])</f>
        <v>10</v>
      </c>
      <c r="R3319" t="str">
        <f>TEXT(Sheet1[[#This Row],[Date]],"MMMM")</f>
        <v>October</v>
      </c>
      <c r="S3319" t="str">
        <f>TEXT(Sheet1[[#This Row],[Date]],"YYYY-MMM")</f>
        <v>2017-Oct</v>
      </c>
      <c r="T3319">
        <f>WEEKDAY(Sheet1[[#This Row],[Date]])</f>
        <v>4</v>
      </c>
      <c r="U3319" t="str">
        <f>TEXT(Sheet1[[#This Row],[Date]],"DDDD")</f>
        <v>Wednesday</v>
      </c>
      <c r="V3319" t="str">
        <f>"FM"&amp;MOD(MONTH(Sheet1[[#This Row],[Date]])-4,12)+1</f>
        <v>FM7</v>
      </c>
      <c r="W3319" t="str">
        <f>"Q"&amp;ROUNDUP(MONTH(Sheet1[[#This Row],[Date]])/3,0)</f>
        <v>Q4</v>
      </c>
      <c r="X3319" t="str">
        <f>"Q"&amp;INT(MOD(MONTH(Sheet1[[#This Row],[Date]])-4,12/3)+1)</f>
        <v>Q3</v>
      </c>
      <c r="Y3319" t="str" cm="1">
        <f t="array" ref="Y3319">_xlfn.IFS(ROUND(L3319,0)&lt;=1,"Need to improve 0-1",ROUND(L3319,0)&lt;=2,"Okay 1-2",ROUND(L3319,0)&lt;=3,"Good 2-3",ROUND(L3319,0)&lt;=4,"Great 3-4",ROUND(L3319,0)&lt;=5,"Excellent 4-5")</f>
        <v>Need to improve 0-1</v>
      </c>
      <c r="Z3319" t="str">
        <f t="shared" si="51"/>
        <v>0-1000</v>
      </c>
    </row>
    <row r="3320" spans="1:26" x14ac:dyDescent="0.3">
      <c r="A3320">
        <v>6654</v>
      </c>
      <c r="B3320" t="s">
        <v>5518</v>
      </c>
      <c r="C3320">
        <v>1</v>
      </c>
      <c r="D3320" t="s">
        <v>14</v>
      </c>
      <c r="E3320" t="s">
        <v>426</v>
      </c>
      <c r="F3320" t="s">
        <v>16</v>
      </c>
      <c r="G3320" t="s">
        <v>16</v>
      </c>
      <c r="H3320" t="s">
        <v>16</v>
      </c>
      <c r="I3320">
        <v>1</v>
      </c>
      <c r="J3320">
        <v>25</v>
      </c>
      <c r="K3320">
        <v>300</v>
      </c>
      <c r="L3320">
        <v>3.1</v>
      </c>
      <c r="M3320" t="s">
        <v>5519</v>
      </c>
      <c r="N3320" t="str">
        <f>SUBSTITUTE(Sheet1[[#This Row],[Datekey_Opening]],"_","-")</f>
        <v>2017-10-3</v>
      </c>
      <c r="O3320">
        <f>YEAR(Sheet1[[#This Row],[Date]])</f>
        <v>2017</v>
      </c>
      <c r="P3320" t="str">
        <f>LOOKUP(Sheet1[[#This Row],[CountryCode]],$AI$4:$AI$18,$AJ$4:$AJ$18)</f>
        <v>India</v>
      </c>
      <c r="Q3320">
        <f>MONTH(Sheet1[[#This Row],[Date]])</f>
        <v>10</v>
      </c>
      <c r="R3320" t="str">
        <f>TEXT(Sheet1[[#This Row],[Date]],"MMMM")</f>
        <v>October</v>
      </c>
      <c r="S3320" t="str">
        <f>TEXT(Sheet1[[#This Row],[Date]],"YYYY-MMM")</f>
        <v>2017-Oct</v>
      </c>
      <c r="T3320">
        <f>WEEKDAY(Sheet1[[#This Row],[Date]])</f>
        <v>3</v>
      </c>
      <c r="U3320" t="str">
        <f>TEXT(Sheet1[[#This Row],[Date]],"DDDD")</f>
        <v>Tuesday</v>
      </c>
      <c r="V3320" t="str">
        <f>"FM"&amp;MOD(MONTH(Sheet1[[#This Row],[Date]])-4,12)+1</f>
        <v>FM7</v>
      </c>
      <c r="W3320" t="str">
        <f>"Q"&amp;ROUNDUP(MONTH(Sheet1[[#This Row],[Date]])/3,0)</f>
        <v>Q4</v>
      </c>
      <c r="X3320" t="str">
        <f>"Q"&amp;INT(MOD(MONTH(Sheet1[[#This Row],[Date]])-4,12/3)+1)</f>
        <v>Q3</v>
      </c>
      <c r="Y3320" t="str" cm="1">
        <f t="array" ref="Y3320">_xlfn.IFS(ROUND(L3320,0)&lt;=1,"Need to improve 0-1",ROUND(L3320,0)&lt;=2,"Okay 1-2",ROUND(L3320,0)&lt;=3,"Good 2-3",ROUND(L3320,0)&lt;=4,"Great 3-4",ROUND(L3320,0)&lt;=5,"Excellent 4-5")</f>
        <v>Good 2-3</v>
      </c>
      <c r="Z3320" t="str">
        <f t="shared" si="51"/>
        <v>0-1000</v>
      </c>
    </row>
    <row r="3321" spans="1:26" x14ac:dyDescent="0.3">
      <c r="A3321">
        <v>18420420</v>
      </c>
      <c r="B3321" t="s">
        <v>5520</v>
      </c>
      <c r="C3321">
        <v>1</v>
      </c>
      <c r="D3321" t="s">
        <v>14</v>
      </c>
      <c r="E3321" t="s">
        <v>538</v>
      </c>
      <c r="F3321" t="s">
        <v>16</v>
      </c>
      <c r="G3321" t="s">
        <v>16</v>
      </c>
      <c r="H3321" t="s">
        <v>16</v>
      </c>
      <c r="I3321">
        <v>1</v>
      </c>
      <c r="J3321">
        <v>12</v>
      </c>
      <c r="K3321">
        <v>300</v>
      </c>
      <c r="L3321">
        <v>3.3</v>
      </c>
      <c r="M3321" t="s">
        <v>4719</v>
      </c>
      <c r="N3321" t="str">
        <f>SUBSTITUTE(Sheet1[[#This Row],[Datekey_Opening]],"_","-")</f>
        <v>2017-10-11</v>
      </c>
      <c r="O3321">
        <f>YEAR(Sheet1[[#This Row],[Date]])</f>
        <v>2017</v>
      </c>
      <c r="P3321" t="str">
        <f>LOOKUP(Sheet1[[#This Row],[CountryCode]],$AI$4:$AI$18,$AJ$4:$AJ$18)</f>
        <v>India</v>
      </c>
      <c r="Q3321">
        <f>MONTH(Sheet1[[#This Row],[Date]])</f>
        <v>10</v>
      </c>
      <c r="R3321" t="str">
        <f>TEXT(Sheet1[[#This Row],[Date]],"MMMM")</f>
        <v>October</v>
      </c>
      <c r="S3321" t="str">
        <f>TEXT(Sheet1[[#This Row],[Date]],"YYYY-MMM")</f>
        <v>2017-Oct</v>
      </c>
      <c r="T3321">
        <f>WEEKDAY(Sheet1[[#This Row],[Date]])</f>
        <v>4</v>
      </c>
      <c r="U3321" t="str">
        <f>TEXT(Sheet1[[#This Row],[Date]],"DDDD")</f>
        <v>Wednesday</v>
      </c>
      <c r="V3321" t="str">
        <f>"FM"&amp;MOD(MONTH(Sheet1[[#This Row],[Date]])-4,12)+1</f>
        <v>FM7</v>
      </c>
      <c r="W3321" t="str">
        <f>"Q"&amp;ROUNDUP(MONTH(Sheet1[[#This Row],[Date]])/3,0)</f>
        <v>Q4</v>
      </c>
      <c r="X3321" t="str">
        <f>"Q"&amp;INT(MOD(MONTH(Sheet1[[#This Row],[Date]])-4,12/3)+1)</f>
        <v>Q3</v>
      </c>
      <c r="Y3321" t="str" cm="1">
        <f t="array" ref="Y3321">_xlfn.IFS(ROUND(L3321,0)&lt;=1,"Need to improve 0-1",ROUND(L3321,0)&lt;=2,"Okay 1-2",ROUND(L3321,0)&lt;=3,"Good 2-3",ROUND(L3321,0)&lt;=4,"Great 3-4",ROUND(L3321,0)&lt;=5,"Excellent 4-5")</f>
        <v>Good 2-3</v>
      </c>
      <c r="Z3321" t="str">
        <f t="shared" si="51"/>
        <v>0-1000</v>
      </c>
    </row>
    <row r="3322" spans="1:26" x14ac:dyDescent="0.3">
      <c r="A3322">
        <v>310440</v>
      </c>
      <c r="B3322" t="s">
        <v>5521</v>
      </c>
      <c r="C3322">
        <v>1</v>
      </c>
      <c r="D3322" t="s">
        <v>14</v>
      </c>
      <c r="E3322" t="s">
        <v>365</v>
      </c>
      <c r="F3322" t="s">
        <v>16</v>
      </c>
      <c r="G3322" t="s">
        <v>21</v>
      </c>
      <c r="H3322" t="s">
        <v>16</v>
      </c>
      <c r="I3322">
        <v>1</v>
      </c>
      <c r="J3322">
        <v>10</v>
      </c>
      <c r="K3322">
        <v>300</v>
      </c>
      <c r="L3322">
        <v>2.4</v>
      </c>
      <c r="M3322" t="s">
        <v>5522</v>
      </c>
      <c r="N3322" t="str">
        <f>SUBSTITUTE(Sheet1[[#This Row],[Datekey_Opening]],"_","-")</f>
        <v>2017-10-7</v>
      </c>
      <c r="O3322">
        <f>YEAR(Sheet1[[#This Row],[Date]])</f>
        <v>2017</v>
      </c>
      <c r="P3322" t="str">
        <f>LOOKUP(Sheet1[[#This Row],[CountryCode]],$AI$4:$AI$18,$AJ$4:$AJ$18)</f>
        <v>India</v>
      </c>
      <c r="Q3322">
        <f>MONTH(Sheet1[[#This Row],[Date]])</f>
        <v>10</v>
      </c>
      <c r="R3322" t="str">
        <f>TEXT(Sheet1[[#This Row],[Date]],"MMMM")</f>
        <v>October</v>
      </c>
      <c r="S3322" t="str">
        <f>TEXT(Sheet1[[#This Row],[Date]],"YYYY-MMM")</f>
        <v>2017-Oct</v>
      </c>
      <c r="T3322">
        <f>WEEKDAY(Sheet1[[#This Row],[Date]])</f>
        <v>7</v>
      </c>
      <c r="U3322" t="str">
        <f>TEXT(Sheet1[[#This Row],[Date]],"DDDD")</f>
        <v>Saturday</v>
      </c>
      <c r="V3322" t="str">
        <f>"FM"&amp;MOD(MONTH(Sheet1[[#This Row],[Date]])-4,12)+1</f>
        <v>FM7</v>
      </c>
      <c r="W3322" t="str">
        <f>"Q"&amp;ROUNDUP(MONTH(Sheet1[[#This Row],[Date]])/3,0)</f>
        <v>Q4</v>
      </c>
      <c r="X3322" t="str">
        <f>"Q"&amp;INT(MOD(MONTH(Sheet1[[#This Row],[Date]])-4,12/3)+1)</f>
        <v>Q3</v>
      </c>
      <c r="Y3322" t="str" cm="1">
        <f t="array" ref="Y3322">_xlfn.IFS(ROUND(L3322,0)&lt;=1,"Need to improve 0-1",ROUND(L3322,0)&lt;=2,"Okay 1-2",ROUND(L3322,0)&lt;=3,"Good 2-3",ROUND(L3322,0)&lt;=4,"Great 3-4",ROUND(L3322,0)&lt;=5,"Excellent 4-5")</f>
        <v>Okay 1-2</v>
      </c>
      <c r="Z3322" t="str">
        <f t="shared" si="51"/>
        <v>0-1000</v>
      </c>
    </row>
    <row r="3323" spans="1:26" x14ac:dyDescent="0.3">
      <c r="A3323">
        <v>18451572</v>
      </c>
      <c r="B3323" t="s">
        <v>5523</v>
      </c>
      <c r="C3323">
        <v>1</v>
      </c>
      <c r="D3323" t="s">
        <v>14</v>
      </c>
      <c r="E3323" t="s">
        <v>5524</v>
      </c>
      <c r="F3323" t="s">
        <v>16</v>
      </c>
      <c r="G3323" t="s">
        <v>16</v>
      </c>
      <c r="H3323" t="s">
        <v>16</v>
      </c>
      <c r="I3323">
        <v>1</v>
      </c>
      <c r="J3323">
        <v>7</v>
      </c>
      <c r="K3323">
        <v>400</v>
      </c>
      <c r="L3323">
        <v>3.1</v>
      </c>
      <c r="M3323" t="s">
        <v>2105</v>
      </c>
      <c r="N3323" t="str">
        <f>SUBSTITUTE(Sheet1[[#This Row],[Datekey_Opening]],"_","-")</f>
        <v>2018-9-12</v>
      </c>
      <c r="O3323">
        <f>YEAR(Sheet1[[#This Row],[Date]])</f>
        <v>2018</v>
      </c>
      <c r="P3323" t="str">
        <f>LOOKUP(Sheet1[[#This Row],[CountryCode]],$AI$4:$AI$18,$AJ$4:$AJ$18)</f>
        <v>India</v>
      </c>
      <c r="Q3323">
        <f>MONTH(Sheet1[[#This Row],[Date]])</f>
        <v>9</v>
      </c>
      <c r="R3323" t="str">
        <f>TEXT(Sheet1[[#This Row],[Date]],"MMMM")</f>
        <v>September</v>
      </c>
      <c r="S3323" t="str">
        <f>TEXT(Sheet1[[#This Row],[Date]],"YYYY-MMM")</f>
        <v>2018-Sep</v>
      </c>
      <c r="T3323">
        <f>WEEKDAY(Sheet1[[#This Row],[Date]])</f>
        <v>4</v>
      </c>
      <c r="U3323" t="str">
        <f>TEXT(Sheet1[[#This Row],[Date]],"DDDD")</f>
        <v>Wednesday</v>
      </c>
      <c r="V3323" t="str">
        <f>"FM"&amp;MOD(MONTH(Sheet1[[#This Row],[Date]])-4,12)+1</f>
        <v>FM6</v>
      </c>
      <c r="W3323" t="str">
        <f>"Q"&amp;ROUNDUP(MONTH(Sheet1[[#This Row],[Date]])/3,0)</f>
        <v>Q3</v>
      </c>
      <c r="X3323" t="str">
        <f>"Q"&amp;INT(MOD(MONTH(Sheet1[[#This Row],[Date]])-4,12/3)+1)</f>
        <v>Q2</v>
      </c>
      <c r="Y3323" t="str" cm="1">
        <f t="array" ref="Y3323">_xlfn.IFS(ROUND(L3323,0)&lt;=1,"Need to improve 0-1",ROUND(L3323,0)&lt;=2,"Okay 1-2",ROUND(L3323,0)&lt;=3,"Good 2-3",ROUND(L3323,0)&lt;=4,"Great 3-4",ROUND(L3323,0)&lt;=5,"Excellent 4-5")</f>
        <v>Good 2-3</v>
      </c>
      <c r="Z3323" t="str">
        <f t="shared" si="51"/>
        <v>0-1000</v>
      </c>
    </row>
    <row r="3324" spans="1:26" x14ac:dyDescent="0.3">
      <c r="A3324">
        <v>313193</v>
      </c>
      <c r="B3324" t="s">
        <v>1360</v>
      </c>
      <c r="C3324">
        <v>1</v>
      </c>
      <c r="D3324" t="s">
        <v>14</v>
      </c>
      <c r="E3324" t="s">
        <v>680</v>
      </c>
      <c r="F3324" t="s">
        <v>16</v>
      </c>
      <c r="G3324" t="s">
        <v>21</v>
      </c>
      <c r="H3324" t="s">
        <v>16</v>
      </c>
      <c r="I3324">
        <v>1</v>
      </c>
      <c r="J3324">
        <v>1</v>
      </c>
      <c r="K3324">
        <v>400</v>
      </c>
      <c r="L3324">
        <v>1</v>
      </c>
      <c r="M3324" t="s">
        <v>2251</v>
      </c>
      <c r="N3324" t="str">
        <f>SUBSTITUTE(Sheet1[[#This Row],[Datekey_Opening]],"_","-")</f>
        <v>2017-9-6</v>
      </c>
      <c r="O3324">
        <f>YEAR(Sheet1[[#This Row],[Date]])</f>
        <v>2017</v>
      </c>
      <c r="P3324" t="str">
        <f>LOOKUP(Sheet1[[#This Row],[CountryCode]],$AI$4:$AI$18,$AJ$4:$AJ$18)</f>
        <v>India</v>
      </c>
      <c r="Q3324">
        <f>MONTH(Sheet1[[#This Row],[Date]])</f>
        <v>9</v>
      </c>
      <c r="R3324" t="str">
        <f>TEXT(Sheet1[[#This Row],[Date]],"MMMM")</f>
        <v>September</v>
      </c>
      <c r="S3324" t="str">
        <f>TEXT(Sheet1[[#This Row],[Date]],"YYYY-MMM")</f>
        <v>2017-Sep</v>
      </c>
      <c r="T3324">
        <f>WEEKDAY(Sheet1[[#This Row],[Date]])</f>
        <v>4</v>
      </c>
      <c r="U3324" t="str">
        <f>TEXT(Sheet1[[#This Row],[Date]],"DDDD")</f>
        <v>Wednesday</v>
      </c>
      <c r="V3324" t="str">
        <f>"FM"&amp;MOD(MONTH(Sheet1[[#This Row],[Date]])-4,12)+1</f>
        <v>FM6</v>
      </c>
      <c r="W3324" t="str">
        <f>"Q"&amp;ROUNDUP(MONTH(Sheet1[[#This Row],[Date]])/3,0)</f>
        <v>Q3</v>
      </c>
      <c r="X3324" t="str">
        <f>"Q"&amp;INT(MOD(MONTH(Sheet1[[#This Row],[Date]])-4,12/3)+1)</f>
        <v>Q2</v>
      </c>
      <c r="Y3324" t="str" cm="1">
        <f t="array" ref="Y3324">_xlfn.IFS(ROUND(L3324,0)&lt;=1,"Need to improve 0-1",ROUND(L3324,0)&lt;=2,"Okay 1-2",ROUND(L3324,0)&lt;=3,"Good 2-3",ROUND(L3324,0)&lt;=4,"Great 3-4",ROUND(L3324,0)&lt;=5,"Excellent 4-5")</f>
        <v>Need to improve 0-1</v>
      </c>
      <c r="Z3324" t="str">
        <f t="shared" si="51"/>
        <v>0-1000</v>
      </c>
    </row>
    <row r="3325" spans="1:26" x14ac:dyDescent="0.3">
      <c r="A3325">
        <v>18057826</v>
      </c>
      <c r="B3325" t="s">
        <v>5525</v>
      </c>
      <c r="C3325">
        <v>1</v>
      </c>
      <c r="D3325" t="s">
        <v>14</v>
      </c>
      <c r="E3325" t="s">
        <v>362</v>
      </c>
      <c r="F3325" t="s">
        <v>16</v>
      </c>
      <c r="G3325" t="s">
        <v>16</v>
      </c>
      <c r="H3325" t="s">
        <v>16</v>
      </c>
      <c r="I3325">
        <v>1</v>
      </c>
      <c r="J3325">
        <v>45</v>
      </c>
      <c r="K3325">
        <v>400</v>
      </c>
      <c r="L3325">
        <v>3.4</v>
      </c>
      <c r="M3325" t="s">
        <v>3110</v>
      </c>
      <c r="N3325" t="str">
        <f>SUBSTITUTE(Sheet1[[#This Row],[Datekey_Opening]],"_","-")</f>
        <v>2013-9-4</v>
      </c>
      <c r="O3325">
        <f>YEAR(Sheet1[[#This Row],[Date]])</f>
        <v>2013</v>
      </c>
      <c r="P3325" t="str">
        <f>LOOKUP(Sheet1[[#This Row],[CountryCode]],$AI$4:$AI$18,$AJ$4:$AJ$18)</f>
        <v>India</v>
      </c>
      <c r="Q3325">
        <f>MONTH(Sheet1[[#This Row],[Date]])</f>
        <v>9</v>
      </c>
      <c r="R3325" t="str">
        <f>TEXT(Sheet1[[#This Row],[Date]],"MMMM")</f>
        <v>September</v>
      </c>
      <c r="S3325" t="str">
        <f>TEXT(Sheet1[[#This Row],[Date]],"YYYY-MMM")</f>
        <v>2013-Sep</v>
      </c>
      <c r="T3325">
        <f>WEEKDAY(Sheet1[[#This Row],[Date]])</f>
        <v>4</v>
      </c>
      <c r="U3325" t="str">
        <f>TEXT(Sheet1[[#This Row],[Date]],"DDDD")</f>
        <v>Wednesday</v>
      </c>
      <c r="V3325" t="str">
        <f>"FM"&amp;MOD(MONTH(Sheet1[[#This Row],[Date]])-4,12)+1</f>
        <v>FM6</v>
      </c>
      <c r="W3325" t="str">
        <f>"Q"&amp;ROUNDUP(MONTH(Sheet1[[#This Row],[Date]])/3,0)</f>
        <v>Q3</v>
      </c>
      <c r="X3325" t="str">
        <f>"Q"&amp;INT(MOD(MONTH(Sheet1[[#This Row],[Date]])-4,12/3)+1)</f>
        <v>Q2</v>
      </c>
      <c r="Y3325" t="str" cm="1">
        <f t="array" ref="Y3325">_xlfn.IFS(ROUND(L3325,0)&lt;=1,"Need to improve 0-1",ROUND(L3325,0)&lt;=2,"Okay 1-2",ROUND(L3325,0)&lt;=3,"Good 2-3",ROUND(L3325,0)&lt;=4,"Great 3-4",ROUND(L3325,0)&lt;=5,"Excellent 4-5")</f>
        <v>Good 2-3</v>
      </c>
      <c r="Z3325" t="str">
        <f t="shared" si="51"/>
        <v>0-1000</v>
      </c>
    </row>
    <row r="3326" spans="1:26" x14ac:dyDescent="0.3">
      <c r="A3326">
        <v>18037834</v>
      </c>
      <c r="B3326" t="s">
        <v>5526</v>
      </c>
      <c r="C3326">
        <v>1</v>
      </c>
      <c r="D3326" t="s">
        <v>14</v>
      </c>
      <c r="E3326" t="s">
        <v>435</v>
      </c>
      <c r="F3326" t="s">
        <v>16</v>
      </c>
      <c r="G3326" t="s">
        <v>16</v>
      </c>
      <c r="H3326" t="s">
        <v>16</v>
      </c>
      <c r="I3326">
        <v>1</v>
      </c>
      <c r="J3326">
        <v>9</v>
      </c>
      <c r="K3326">
        <v>400</v>
      </c>
      <c r="L3326">
        <v>3.1</v>
      </c>
      <c r="M3326" t="s">
        <v>5527</v>
      </c>
      <c r="N3326" t="str">
        <f>SUBSTITUTE(Sheet1[[#This Row],[Datekey_Opening]],"_","-")</f>
        <v>2010-9-19</v>
      </c>
      <c r="O3326">
        <f>YEAR(Sheet1[[#This Row],[Date]])</f>
        <v>2010</v>
      </c>
      <c r="P3326" t="str">
        <f>LOOKUP(Sheet1[[#This Row],[CountryCode]],$AI$4:$AI$18,$AJ$4:$AJ$18)</f>
        <v>India</v>
      </c>
      <c r="Q3326">
        <f>MONTH(Sheet1[[#This Row],[Date]])</f>
        <v>9</v>
      </c>
      <c r="R3326" t="str">
        <f>TEXT(Sheet1[[#This Row],[Date]],"MMMM")</f>
        <v>September</v>
      </c>
      <c r="S3326" t="str">
        <f>TEXT(Sheet1[[#This Row],[Date]],"YYYY-MMM")</f>
        <v>2010-Sep</v>
      </c>
      <c r="T3326">
        <f>WEEKDAY(Sheet1[[#This Row],[Date]])</f>
        <v>1</v>
      </c>
      <c r="U3326" t="str">
        <f>TEXT(Sheet1[[#This Row],[Date]],"DDDD")</f>
        <v>Sunday</v>
      </c>
      <c r="V3326" t="str">
        <f>"FM"&amp;MOD(MONTH(Sheet1[[#This Row],[Date]])-4,12)+1</f>
        <v>FM6</v>
      </c>
      <c r="W3326" t="str">
        <f>"Q"&amp;ROUNDUP(MONTH(Sheet1[[#This Row],[Date]])/3,0)</f>
        <v>Q3</v>
      </c>
      <c r="X3326" t="str">
        <f>"Q"&amp;INT(MOD(MONTH(Sheet1[[#This Row],[Date]])-4,12/3)+1)</f>
        <v>Q2</v>
      </c>
      <c r="Y3326" t="str" cm="1">
        <f t="array" ref="Y3326">_xlfn.IFS(ROUND(L3326,0)&lt;=1,"Need to improve 0-1",ROUND(L3326,0)&lt;=2,"Okay 1-2",ROUND(L3326,0)&lt;=3,"Good 2-3",ROUND(L3326,0)&lt;=4,"Great 3-4",ROUND(L3326,0)&lt;=5,"Excellent 4-5")</f>
        <v>Good 2-3</v>
      </c>
      <c r="Z3326" t="str">
        <f t="shared" si="51"/>
        <v>0-1000</v>
      </c>
    </row>
    <row r="3327" spans="1:26" x14ac:dyDescent="0.3">
      <c r="A3327">
        <v>18475269</v>
      </c>
      <c r="B3327" t="s">
        <v>5528</v>
      </c>
      <c r="C3327">
        <v>1</v>
      </c>
      <c r="D3327" t="s">
        <v>14</v>
      </c>
      <c r="E3327" t="s">
        <v>5529</v>
      </c>
      <c r="F3327" t="s">
        <v>16</v>
      </c>
      <c r="G3327" t="s">
        <v>16</v>
      </c>
      <c r="H3327" t="s">
        <v>16</v>
      </c>
      <c r="I3327">
        <v>1</v>
      </c>
      <c r="J3327">
        <v>12</v>
      </c>
      <c r="K3327">
        <v>400</v>
      </c>
      <c r="L3327">
        <v>3.2</v>
      </c>
      <c r="M3327" t="s">
        <v>2491</v>
      </c>
      <c r="N3327" t="str">
        <f>SUBSTITUTE(Sheet1[[#This Row],[Datekey_Opening]],"_","-")</f>
        <v>2015-9-10</v>
      </c>
      <c r="O3327">
        <f>YEAR(Sheet1[[#This Row],[Date]])</f>
        <v>2015</v>
      </c>
      <c r="P3327" t="str">
        <f>LOOKUP(Sheet1[[#This Row],[CountryCode]],$AI$4:$AI$18,$AJ$4:$AJ$18)</f>
        <v>India</v>
      </c>
      <c r="Q3327">
        <f>MONTH(Sheet1[[#This Row],[Date]])</f>
        <v>9</v>
      </c>
      <c r="R3327" t="str">
        <f>TEXT(Sheet1[[#This Row],[Date]],"MMMM")</f>
        <v>September</v>
      </c>
      <c r="S3327" t="str">
        <f>TEXT(Sheet1[[#This Row],[Date]],"YYYY-MMM")</f>
        <v>2015-Sep</v>
      </c>
      <c r="T3327">
        <f>WEEKDAY(Sheet1[[#This Row],[Date]])</f>
        <v>5</v>
      </c>
      <c r="U3327" t="str">
        <f>TEXT(Sheet1[[#This Row],[Date]],"DDDD")</f>
        <v>Thursday</v>
      </c>
      <c r="V3327" t="str">
        <f>"FM"&amp;MOD(MONTH(Sheet1[[#This Row],[Date]])-4,12)+1</f>
        <v>FM6</v>
      </c>
      <c r="W3327" t="str">
        <f>"Q"&amp;ROUNDUP(MONTH(Sheet1[[#This Row],[Date]])/3,0)</f>
        <v>Q3</v>
      </c>
      <c r="X3327" t="str">
        <f>"Q"&amp;INT(MOD(MONTH(Sheet1[[#This Row],[Date]])-4,12/3)+1)</f>
        <v>Q2</v>
      </c>
      <c r="Y3327" t="str" cm="1">
        <f t="array" ref="Y3327">_xlfn.IFS(ROUND(L3327,0)&lt;=1,"Need to improve 0-1",ROUND(L3327,0)&lt;=2,"Okay 1-2",ROUND(L3327,0)&lt;=3,"Good 2-3",ROUND(L3327,0)&lt;=4,"Great 3-4",ROUND(L3327,0)&lt;=5,"Excellent 4-5")</f>
        <v>Good 2-3</v>
      </c>
      <c r="Z3327" t="str">
        <f t="shared" si="51"/>
        <v>0-1000</v>
      </c>
    </row>
    <row r="3328" spans="1:26" x14ac:dyDescent="0.3">
      <c r="A3328">
        <v>311327</v>
      </c>
      <c r="B3328" t="s">
        <v>5530</v>
      </c>
      <c r="C3328">
        <v>1</v>
      </c>
      <c r="D3328" t="s">
        <v>14</v>
      </c>
      <c r="E3328" t="s">
        <v>4517</v>
      </c>
      <c r="F3328" t="s">
        <v>16</v>
      </c>
      <c r="G3328" t="s">
        <v>21</v>
      </c>
      <c r="H3328" t="s">
        <v>16</v>
      </c>
      <c r="I3328">
        <v>1</v>
      </c>
      <c r="J3328">
        <v>101</v>
      </c>
      <c r="K3328">
        <v>400</v>
      </c>
      <c r="L3328">
        <v>2.4</v>
      </c>
      <c r="M3328" t="s">
        <v>4729</v>
      </c>
      <c r="N3328" t="str">
        <f>SUBSTITUTE(Sheet1[[#This Row],[Datekey_Opening]],"_","-")</f>
        <v>2016-9-17</v>
      </c>
      <c r="O3328">
        <f>YEAR(Sheet1[[#This Row],[Date]])</f>
        <v>2016</v>
      </c>
      <c r="P3328" t="str">
        <f>LOOKUP(Sheet1[[#This Row],[CountryCode]],$AI$4:$AI$18,$AJ$4:$AJ$18)</f>
        <v>India</v>
      </c>
      <c r="Q3328">
        <f>MONTH(Sheet1[[#This Row],[Date]])</f>
        <v>9</v>
      </c>
      <c r="R3328" t="str">
        <f>TEXT(Sheet1[[#This Row],[Date]],"MMMM")</f>
        <v>September</v>
      </c>
      <c r="S3328" t="str">
        <f>TEXT(Sheet1[[#This Row],[Date]],"YYYY-MMM")</f>
        <v>2016-Sep</v>
      </c>
      <c r="T3328">
        <f>WEEKDAY(Sheet1[[#This Row],[Date]])</f>
        <v>7</v>
      </c>
      <c r="U3328" t="str">
        <f>TEXT(Sheet1[[#This Row],[Date]],"DDDD")</f>
        <v>Saturday</v>
      </c>
      <c r="V3328" t="str">
        <f>"FM"&amp;MOD(MONTH(Sheet1[[#This Row],[Date]])-4,12)+1</f>
        <v>FM6</v>
      </c>
      <c r="W3328" t="str">
        <f>"Q"&amp;ROUNDUP(MONTH(Sheet1[[#This Row],[Date]])/3,0)</f>
        <v>Q3</v>
      </c>
      <c r="X3328" t="str">
        <f>"Q"&amp;INT(MOD(MONTH(Sheet1[[#This Row],[Date]])-4,12/3)+1)</f>
        <v>Q2</v>
      </c>
      <c r="Y3328" t="str" cm="1">
        <f t="array" ref="Y3328">_xlfn.IFS(ROUND(L3328,0)&lt;=1,"Need to improve 0-1",ROUND(L3328,0)&lt;=2,"Okay 1-2",ROUND(L3328,0)&lt;=3,"Good 2-3",ROUND(L3328,0)&lt;=4,"Great 3-4",ROUND(L3328,0)&lt;=5,"Excellent 4-5")</f>
        <v>Okay 1-2</v>
      </c>
      <c r="Z3328" t="str">
        <f t="shared" si="51"/>
        <v>0-1000</v>
      </c>
    </row>
    <row r="3329" spans="1:26" x14ac:dyDescent="0.3">
      <c r="A3329">
        <v>18245254</v>
      </c>
      <c r="B3329" t="s">
        <v>5531</v>
      </c>
      <c r="C3329">
        <v>1</v>
      </c>
      <c r="D3329" t="s">
        <v>14</v>
      </c>
      <c r="E3329" t="s">
        <v>365</v>
      </c>
      <c r="F3329" t="s">
        <v>16</v>
      </c>
      <c r="G3329" t="s">
        <v>16</v>
      </c>
      <c r="H3329" t="s">
        <v>16</v>
      </c>
      <c r="I3329">
        <v>1</v>
      </c>
      <c r="J3329">
        <v>10</v>
      </c>
      <c r="K3329">
        <v>400</v>
      </c>
      <c r="L3329">
        <v>3.2</v>
      </c>
      <c r="M3329" t="s">
        <v>3210</v>
      </c>
      <c r="N3329" t="str">
        <f>SUBSTITUTE(Sheet1[[#This Row],[Datekey_Opening]],"_","-")</f>
        <v>2015-9-18</v>
      </c>
      <c r="O3329">
        <f>YEAR(Sheet1[[#This Row],[Date]])</f>
        <v>2015</v>
      </c>
      <c r="P3329" t="str">
        <f>LOOKUP(Sheet1[[#This Row],[CountryCode]],$AI$4:$AI$18,$AJ$4:$AJ$18)</f>
        <v>India</v>
      </c>
      <c r="Q3329">
        <f>MONTH(Sheet1[[#This Row],[Date]])</f>
        <v>9</v>
      </c>
      <c r="R3329" t="str">
        <f>TEXT(Sheet1[[#This Row],[Date]],"MMMM")</f>
        <v>September</v>
      </c>
      <c r="S3329" t="str">
        <f>TEXT(Sheet1[[#This Row],[Date]],"YYYY-MMM")</f>
        <v>2015-Sep</v>
      </c>
      <c r="T3329">
        <f>WEEKDAY(Sheet1[[#This Row],[Date]])</f>
        <v>6</v>
      </c>
      <c r="U3329" t="str">
        <f>TEXT(Sheet1[[#This Row],[Date]],"DDDD")</f>
        <v>Friday</v>
      </c>
      <c r="V3329" t="str">
        <f>"FM"&amp;MOD(MONTH(Sheet1[[#This Row],[Date]])-4,12)+1</f>
        <v>FM6</v>
      </c>
      <c r="W3329" t="str">
        <f>"Q"&amp;ROUNDUP(MONTH(Sheet1[[#This Row],[Date]])/3,0)</f>
        <v>Q3</v>
      </c>
      <c r="X3329" t="str">
        <f>"Q"&amp;INT(MOD(MONTH(Sheet1[[#This Row],[Date]])-4,12/3)+1)</f>
        <v>Q2</v>
      </c>
      <c r="Y3329" t="str" cm="1">
        <f t="array" ref="Y3329">_xlfn.IFS(ROUND(L3329,0)&lt;=1,"Need to improve 0-1",ROUND(L3329,0)&lt;=2,"Okay 1-2",ROUND(L3329,0)&lt;=3,"Good 2-3",ROUND(L3329,0)&lt;=4,"Great 3-4",ROUND(L3329,0)&lt;=5,"Excellent 4-5")</f>
        <v>Good 2-3</v>
      </c>
      <c r="Z3329" t="str">
        <f t="shared" si="51"/>
        <v>0-1000</v>
      </c>
    </row>
    <row r="3330" spans="1:26" x14ac:dyDescent="0.3">
      <c r="A3330">
        <v>18378062</v>
      </c>
      <c r="B3330" t="s">
        <v>5532</v>
      </c>
      <c r="C3330">
        <v>1</v>
      </c>
      <c r="D3330" t="s">
        <v>14</v>
      </c>
      <c r="E3330" t="s">
        <v>365</v>
      </c>
      <c r="F3330" t="s">
        <v>16</v>
      </c>
      <c r="G3330" t="s">
        <v>21</v>
      </c>
      <c r="H3330" t="s">
        <v>16</v>
      </c>
      <c r="I3330">
        <v>1</v>
      </c>
      <c r="J3330">
        <v>3</v>
      </c>
      <c r="K3330">
        <v>400</v>
      </c>
      <c r="L3330">
        <v>1</v>
      </c>
      <c r="M3330" t="s">
        <v>3199</v>
      </c>
      <c r="N3330" t="str">
        <f>SUBSTITUTE(Sheet1[[#This Row],[Datekey_Opening]],"_","-")</f>
        <v>2014-9-28</v>
      </c>
      <c r="O3330">
        <f>YEAR(Sheet1[[#This Row],[Date]])</f>
        <v>2014</v>
      </c>
      <c r="P3330" t="str">
        <f>LOOKUP(Sheet1[[#This Row],[CountryCode]],$AI$4:$AI$18,$AJ$4:$AJ$18)</f>
        <v>India</v>
      </c>
      <c r="Q3330">
        <f>MONTH(Sheet1[[#This Row],[Date]])</f>
        <v>9</v>
      </c>
      <c r="R3330" t="str">
        <f>TEXT(Sheet1[[#This Row],[Date]],"MMMM")</f>
        <v>September</v>
      </c>
      <c r="S3330" t="str">
        <f>TEXT(Sheet1[[#This Row],[Date]],"YYYY-MMM")</f>
        <v>2014-Sep</v>
      </c>
      <c r="T3330">
        <f>WEEKDAY(Sheet1[[#This Row],[Date]])</f>
        <v>1</v>
      </c>
      <c r="U3330" t="str">
        <f>TEXT(Sheet1[[#This Row],[Date]],"DDDD")</f>
        <v>Sunday</v>
      </c>
      <c r="V3330" t="str">
        <f>"FM"&amp;MOD(MONTH(Sheet1[[#This Row],[Date]])-4,12)+1</f>
        <v>FM6</v>
      </c>
      <c r="W3330" t="str">
        <f>"Q"&amp;ROUNDUP(MONTH(Sheet1[[#This Row],[Date]])/3,0)</f>
        <v>Q3</v>
      </c>
      <c r="X3330" t="str">
        <f>"Q"&amp;INT(MOD(MONTH(Sheet1[[#This Row],[Date]])-4,12/3)+1)</f>
        <v>Q2</v>
      </c>
      <c r="Y3330" t="str" cm="1">
        <f t="array" ref="Y3330">_xlfn.IFS(ROUND(L3330,0)&lt;=1,"Need to improve 0-1",ROUND(L3330,0)&lt;=2,"Okay 1-2",ROUND(L3330,0)&lt;=3,"Good 2-3",ROUND(L3330,0)&lt;=4,"Great 3-4",ROUND(L3330,0)&lt;=5,"Excellent 4-5")</f>
        <v>Need to improve 0-1</v>
      </c>
      <c r="Z3330" t="str">
        <f t="shared" ref="Z3330:Z3393" si="52">IF(AND(K3330&gt;=0,K3330&lt;1000),"0-1000",IF(AND(K3330&gt;=1000,K3330&lt;2000),"1000-2000",IF(AND(K3330&gt;=2000,K3330&lt;3000),"2000-3000",IF(AND(K3330&gt;=3000,K3330&lt;4000),"3000-4000",IF(AND(K3330&gt;=4000,K3330&lt;5000),"4000-5000",IF(AND(K3330&gt;=5000,K3330&lt;6000),"5000-6000",IF(AND(K3330&gt;=6000,K3330&lt;7000),"6000-7000",IF(AND(K3330&gt;=7000,K3330&lt;200000),"7000-200000","Above 200000"))))))))</f>
        <v>0-1000</v>
      </c>
    </row>
    <row r="3331" spans="1:26" x14ac:dyDescent="0.3">
      <c r="A3331">
        <v>18337922</v>
      </c>
      <c r="B3331" t="s">
        <v>5533</v>
      </c>
      <c r="C3331">
        <v>1</v>
      </c>
      <c r="D3331" t="s">
        <v>14</v>
      </c>
      <c r="E3331" t="s">
        <v>435</v>
      </c>
      <c r="F3331" t="s">
        <v>16</v>
      </c>
      <c r="G3331" t="s">
        <v>16</v>
      </c>
      <c r="H3331" t="s">
        <v>16</v>
      </c>
      <c r="I3331">
        <v>1</v>
      </c>
      <c r="J3331">
        <v>7</v>
      </c>
      <c r="K3331">
        <v>400</v>
      </c>
      <c r="L3331">
        <v>3.1</v>
      </c>
      <c r="M3331" t="s">
        <v>366</v>
      </c>
      <c r="N3331" t="str">
        <f>SUBSTITUTE(Sheet1[[#This Row],[Datekey_Opening]],"_","-")</f>
        <v>2012-9-18</v>
      </c>
      <c r="O3331">
        <f>YEAR(Sheet1[[#This Row],[Date]])</f>
        <v>2012</v>
      </c>
      <c r="P3331" t="str">
        <f>LOOKUP(Sheet1[[#This Row],[CountryCode]],$AI$4:$AI$18,$AJ$4:$AJ$18)</f>
        <v>India</v>
      </c>
      <c r="Q3331">
        <f>MONTH(Sheet1[[#This Row],[Date]])</f>
        <v>9</v>
      </c>
      <c r="R3331" t="str">
        <f>TEXT(Sheet1[[#This Row],[Date]],"MMMM")</f>
        <v>September</v>
      </c>
      <c r="S3331" t="str">
        <f>TEXT(Sheet1[[#This Row],[Date]],"YYYY-MMM")</f>
        <v>2012-Sep</v>
      </c>
      <c r="T3331">
        <f>WEEKDAY(Sheet1[[#This Row],[Date]])</f>
        <v>3</v>
      </c>
      <c r="U3331" t="str">
        <f>TEXT(Sheet1[[#This Row],[Date]],"DDDD")</f>
        <v>Tuesday</v>
      </c>
      <c r="V3331" t="str">
        <f>"FM"&amp;MOD(MONTH(Sheet1[[#This Row],[Date]])-4,12)+1</f>
        <v>FM6</v>
      </c>
      <c r="W3331" t="str">
        <f>"Q"&amp;ROUNDUP(MONTH(Sheet1[[#This Row],[Date]])/3,0)</f>
        <v>Q3</v>
      </c>
      <c r="X3331" t="str">
        <f>"Q"&amp;INT(MOD(MONTH(Sheet1[[#This Row],[Date]])-4,12/3)+1)</f>
        <v>Q2</v>
      </c>
      <c r="Y3331" t="str" cm="1">
        <f t="array" ref="Y3331">_xlfn.IFS(ROUND(L3331,0)&lt;=1,"Need to improve 0-1",ROUND(L3331,0)&lt;=2,"Okay 1-2",ROUND(L3331,0)&lt;=3,"Good 2-3",ROUND(L3331,0)&lt;=4,"Great 3-4",ROUND(L3331,0)&lt;=5,"Excellent 4-5")</f>
        <v>Good 2-3</v>
      </c>
      <c r="Z3331" t="str">
        <f t="shared" si="52"/>
        <v>0-1000</v>
      </c>
    </row>
    <row r="3332" spans="1:26" x14ac:dyDescent="0.3">
      <c r="A3332">
        <v>310469</v>
      </c>
      <c r="B3332" t="s">
        <v>5534</v>
      </c>
      <c r="C3332">
        <v>1</v>
      </c>
      <c r="D3332" t="s">
        <v>14</v>
      </c>
      <c r="E3332" t="s">
        <v>664</v>
      </c>
      <c r="F3332" t="s">
        <v>16</v>
      </c>
      <c r="G3332" t="s">
        <v>16</v>
      </c>
      <c r="H3332" t="s">
        <v>16</v>
      </c>
      <c r="I3332">
        <v>1</v>
      </c>
      <c r="J3332">
        <v>5</v>
      </c>
      <c r="K3332">
        <v>400</v>
      </c>
      <c r="L3332">
        <v>2.8</v>
      </c>
      <c r="M3332" t="s">
        <v>5535</v>
      </c>
      <c r="N3332" t="str">
        <f>SUBSTITUTE(Sheet1[[#This Row],[Datekey_Opening]],"_","-")</f>
        <v>2015-9-3</v>
      </c>
      <c r="O3332">
        <f>YEAR(Sheet1[[#This Row],[Date]])</f>
        <v>2015</v>
      </c>
      <c r="P3332" t="str">
        <f>LOOKUP(Sheet1[[#This Row],[CountryCode]],$AI$4:$AI$18,$AJ$4:$AJ$18)</f>
        <v>India</v>
      </c>
      <c r="Q3332">
        <f>MONTH(Sheet1[[#This Row],[Date]])</f>
        <v>9</v>
      </c>
      <c r="R3332" t="str">
        <f>TEXT(Sheet1[[#This Row],[Date]],"MMMM")</f>
        <v>September</v>
      </c>
      <c r="S3332" t="str">
        <f>TEXT(Sheet1[[#This Row],[Date]],"YYYY-MMM")</f>
        <v>2015-Sep</v>
      </c>
      <c r="T3332">
        <f>WEEKDAY(Sheet1[[#This Row],[Date]])</f>
        <v>5</v>
      </c>
      <c r="U3332" t="str">
        <f>TEXT(Sheet1[[#This Row],[Date]],"DDDD")</f>
        <v>Thursday</v>
      </c>
      <c r="V3332" t="str">
        <f>"FM"&amp;MOD(MONTH(Sheet1[[#This Row],[Date]])-4,12)+1</f>
        <v>FM6</v>
      </c>
      <c r="W3332" t="str">
        <f>"Q"&amp;ROUNDUP(MONTH(Sheet1[[#This Row],[Date]])/3,0)</f>
        <v>Q3</v>
      </c>
      <c r="X3332" t="str">
        <f>"Q"&amp;INT(MOD(MONTH(Sheet1[[#This Row],[Date]])-4,12/3)+1)</f>
        <v>Q2</v>
      </c>
      <c r="Y3332" t="str" cm="1">
        <f t="array" ref="Y3332">_xlfn.IFS(ROUND(L3332,0)&lt;=1,"Need to improve 0-1",ROUND(L3332,0)&lt;=2,"Okay 1-2",ROUND(L3332,0)&lt;=3,"Good 2-3",ROUND(L3332,0)&lt;=4,"Great 3-4",ROUND(L3332,0)&lt;=5,"Excellent 4-5")</f>
        <v>Good 2-3</v>
      </c>
      <c r="Z3332" t="str">
        <f t="shared" si="52"/>
        <v>0-1000</v>
      </c>
    </row>
    <row r="3333" spans="1:26" x14ac:dyDescent="0.3">
      <c r="A3333">
        <v>2267</v>
      </c>
      <c r="B3333" t="s">
        <v>5536</v>
      </c>
      <c r="C3333">
        <v>1</v>
      </c>
      <c r="D3333" t="s">
        <v>14</v>
      </c>
      <c r="E3333" t="s">
        <v>685</v>
      </c>
      <c r="F3333" t="s">
        <v>16</v>
      </c>
      <c r="G3333" t="s">
        <v>21</v>
      </c>
      <c r="H3333" t="s">
        <v>16</v>
      </c>
      <c r="I3333">
        <v>1</v>
      </c>
      <c r="J3333">
        <v>167</v>
      </c>
      <c r="K3333">
        <v>400</v>
      </c>
      <c r="L3333">
        <v>3.8</v>
      </c>
      <c r="M3333" t="s">
        <v>3199</v>
      </c>
      <c r="N3333" t="str">
        <f>SUBSTITUTE(Sheet1[[#This Row],[Datekey_Opening]],"_","-")</f>
        <v>2014-9-28</v>
      </c>
      <c r="O3333">
        <f>YEAR(Sheet1[[#This Row],[Date]])</f>
        <v>2014</v>
      </c>
      <c r="P3333" t="str">
        <f>LOOKUP(Sheet1[[#This Row],[CountryCode]],$AI$4:$AI$18,$AJ$4:$AJ$18)</f>
        <v>India</v>
      </c>
      <c r="Q3333">
        <f>MONTH(Sheet1[[#This Row],[Date]])</f>
        <v>9</v>
      </c>
      <c r="R3333" t="str">
        <f>TEXT(Sheet1[[#This Row],[Date]],"MMMM")</f>
        <v>September</v>
      </c>
      <c r="S3333" t="str">
        <f>TEXT(Sheet1[[#This Row],[Date]],"YYYY-MMM")</f>
        <v>2014-Sep</v>
      </c>
      <c r="T3333">
        <f>WEEKDAY(Sheet1[[#This Row],[Date]])</f>
        <v>1</v>
      </c>
      <c r="U3333" t="str">
        <f>TEXT(Sheet1[[#This Row],[Date]],"DDDD")</f>
        <v>Sunday</v>
      </c>
      <c r="V3333" t="str">
        <f>"FM"&amp;MOD(MONTH(Sheet1[[#This Row],[Date]])-4,12)+1</f>
        <v>FM6</v>
      </c>
      <c r="W3333" t="str">
        <f>"Q"&amp;ROUNDUP(MONTH(Sheet1[[#This Row],[Date]])/3,0)</f>
        <v>Q3</v>
      </c>
      <c r="X3333" t="str">
        <f>"Q"&amp;INT(MOD(MONTH(Sheet1[[#This Row],[Date]])-4,12/3)+1)</f>
        <v>Q2</v>
      </c>
      <c r="Y3333" t="str" cm="1">
        <f t="array" ref="Y3333">_xlfn.IFS(ROUND(L3333,0)&lt;=1,"Need to improve 0-1",ROUND(L3333,0)&lt;=2,"Okay 1-2",ROUND(L3333,0)&lt;=3,"Good 2-3",ROUND(L3333,0)&lt;=4,"Great 3-4",ROUND(L3333,0)&lt;=5,"Excellent 4-5")</f>
        <v>Great 3-4</v>
      </c>
      <c r="Z3333" t="str">
        <f t="shared" si="52"/>
        <v>0-1000</v>
      </c>
    </row>
    <row r="3334" spans="1:26" x14ac:dyDescent="0.3">
      <c r="A3334">
        <v>300347</v>
      </c>
      <c r="B3334" t="s">
        <v>5537</v>
      </c>
      <c r="C3334">
        <v>1</v>
      </c>
      <c r="D3334" t="s">
        <v>14</v>
      </c>
      <c r="E3334" t="s">
        <v>3457</v>
      </c>
      <c r="F3334" t="s">
        <v>16</v>
      </c>
      <c r="G3334" t="s">
        <v>16</v>
      </c>
      <c r="H3334" t="s">
        <v>16</v>
      </c>
      <c r="I3334">
        <v>1</v>
      </c>
      <c r="J3334">
        <v>179</v>
      </c>
      <c r="K3334">
        <v>400</v>
      </c>
      <c r="L3334">
        <v>3.6</v>
      </c>
      <c r="M3334" t="s">
        <v>4300</v>
      </c>
      <c r="N3334" t="str">
        <f>SUBSTITUTE(Sheet1[[#This Row],[Datekey_Opening]],"_","-")</f>
        <v>2017-9-19</v>
      </c>
      <c r="O3334">
        <f>YEAR(Sheet1[[#This Row],[Date]])</f>
        <v>2017</v>
      </c>
      <c r="P3334" t="str">
        <f>LOOKUP(Sheet1[[#This Row],[CountryCode]],$AI$4:$AI$18,$AJ$4:$AJ$18)</f>
        <v>India</v>
      </c>
      <c r="Q3334">
        <f>MONTH(Sheet1[[#This Row],[Date]])</f>
        <v>9</v>
      </c>
      <c r="R3334" t="str">
        <f>TEXT(Sheet1[[#This Row],[Date]],"MMMM")</f>
        <v>September</v>
      </c>
      <c r="S3334" t="str">
        <f>TEXT(Sheet1[[#This Row],[Date]],"YYYY-MMM")</f>
        <v>2017-Sep</v>
      </c>
      <c r="T3334">
        <f>WEEKDAY(Sheet1[[#This Row],[Date]])</f>
        <v>3</v>
      </c>
      <c r="U3334" t="str">
        <f>TEXT(Sheet1[[#This Row],[Date]],"DDDD")</f>
        <v>Tuesday</v>
      </c>
      <c r="V3334" t="str">
        <f>"FM"&amp;MOD(MONTH(Sheet1[[#This Row],[Date]])-4,12)+1</f>
        <v>FM6</v>
      </c>
      <c r="W3334" t="str">
        <f>"Q"&amp;ROUNDUP(MONTH(Sheet1[[#This Row],[Date]])/3,0)</f>
        <v>Q3</v>
      </c>
      <c r="X3334" t="str">
        <f>"Q"&amp;INT(MOD(MONTH(Sheet1[[#This Row],[Date]])-4,12/3)+1)</f>
        <v>Q2</v>
      </c>
      <c r="Y3334" t="str" cm="1">
        <f t="array" ref="Y3334">_xlfn.IFS(ROUND(L3334,0)&lt;=1,"Need to improve 0-1",ROUND(L3334,0)&lt;=2,"Okay 1-2",ROUND(L3334,0)&lt;=3,"Good 2-3",ROUND(L3334,0)&lt;=4,"Great 3-4",ROUND(L3334,0)&lt;=5,"Excellent 4-5")</f>
        <v>Great 3-4</v>
      </c>
      <c r="Z3334" t="str">
        <f t="shared" si="52"/>
        <v>0-1000</v>
      </c>
    </row>
    <row r="3335" spans="1:26" x14ac:dyDescent="0.3">
      <c r="A3335">
        <v>311944</v>
      </c>
      <c r="B3335" t="s">
        <v>5538</v>
      </c>
      <c r="C3335">
        <v>1</v>
      </c>
      <c r="D3335" t="s">
        <v>14</v>
      </c>
      <c r="E3335" t="s">
        <v>664</v>
      </c>
      <c r="F3335" t="s">
        <v>16</v>
      </c>
      <c r="G3335" t="s">
        <v>16</v>
      </c>
      <c r="H3335" t="s">
        <v>16</v>
      </c>
      <c r="I3335">
        <v>1</v>
      </c>
      <c r="J3335">
        <v>7</v>
      </c>
      <c r="K3335">
        <v>400</v>
      </c>
      <c r="L3335">
        <v>3.1</v>
      </c>
      <c r="M3335" t="s">
        <v>5539</v>
      </c>
      <c r="N3335" t="str">
        <f>SUBSTITUTE(Sheet1[[#This Row],[Datekey_Opening]],"_","-")</f>
        <v>2011-9-4</v>
      </c>
      <c r="O3335">
        <f>YEAR(Sheet1[[#This Row],[Date]])</f>
        <v>2011</v>
      </c>
      <c r="P3335" t="str">
        <f>LOOKUP(Sheet1[[#This Row],[CountryCode]],$AI$4:$AI$18,$AJ$4:$AJ$18)</f>
        <v>India</v>
      </c>
      <c r="Q3335">
        <f>MONTH(Sheet1[[#This Row],[Date]])</f>
        <v>9</v>
      </c>
      <c r="R3335" t="str">
        <f>TEXT(Sheet1[[#This Row],[Date]],"MMMM")</f>
        <v>September</v>
      </c>
      <c r="S3335" t="str">
        <f>TEXT(Sheet1[[#This Row],[Date]],"YYYY-MMM")</f>
        <v>2011-Sep</v>
      </c>
      <c r="T3335">
        <f>WEEKDAY(Sheet1[[#This Row],[Date]])</f>
        <v>1</v>
      </c>
      <c r="U3335" t="str">
        <f>TEXT(Sheet1[[#This Row],[Date]],"DDDD")</f>
        <v>Sunday</v>
      </c>
      <c r="V3335" t="str">
        <f>"FM"&amp;MOD(MONTH(Sheet1[[#This Row],[Date]])-4,12)+1</f>
        <v>FM6</v>
      </c>
      <c r="W3335" t="str">
        <f>"Q"&amp;ROUNDUP(MONTH(Sheet1[[#This Row],[Date]])/3,0)</f>
        <v>Q3</v>
      </c>
      <c r="X3335" t="str">
        <f>"Q"&amp;INT(MOD(MONTH(Sheet1[[#This Row],[Date]])-4,12/3)+1)</f>
        <v>Q2</v>
      </c>
      <c r="Y3335" t="str" cm="1">
        <f t="array" ref="Y3335">_xlfn.IFS(ROUND(L3335,0)&lt;=1,"Need to improve 0-1",ROUND(L3335,0)&lt;=2,"Okay 1-2",ROUND(L3335,0)&lt;=3,"Good 2-3",ROUND(L3335,0)&lt;=4,"Great 3-4",ROUND(L3335,0)&lt;=5,"Excellent 4-5")</f>
        <v>Good 2-3</v>
      </c>
      <c r="Z3335" t="str">
        <f t="shared" si="52"/>
        <v>0-1000</v>
      </c>
    </row>
    <row r="3336" spans="1:26" x14ac:dyDescent="0.3">
      <c r="A3336">
        <v>18354972</v>
      </c>
      <c r="B3336" t="s">
        <v>5540</v>
      </c>
      <c r="C3336">
        <v>1</v>
      </c>
      <c r="D3336" t="s">
        <v>14</v>
      </c>
      <c r="E3336" t="s">
        <v>4241</v>
      </c>
      <c r="F3336" t="s">
        <v>16</v>
      </c>
      <c r="G3336" t="s">
        <v>21</v>
      </c>
      <c r="H3336" t="s">
        <v>16</v>
      </c>
      <c r="I3336">
        <v>1</v>
      </c>
      <c r="J3336">
        <v>17</v>
      </c>
      <c r="K3336">
        <v>400</v>
      </c>
      <c r="L3336">
        <v>3.2</v>
      </c>
      <c r="M3336" t="s">
        <v>5541</v>
      </c>
      <c r="N3336" t="str">
        <f>SUBSTITUTE(Sheet1[[#This Row],[Datekey_Opening]],"_","-")</f>
        <v>2016-9-9</v>
      </c>
      <c r="O3336">
        <f>YEAR(Sheet1[[#This Row],[Date]])</f>
        <v>2016</v>
      </c>
      <c r="P3336" t="str">
        <f>LOOKUP(Sheet1[[#This Row],[CountryCode]],$AI$4:$AI$18,$AJ$4:$AJ$18)</f>
        <v>India</v>
      </c>
      <c r="Q3336">
        <f>MONTH(Sheet1[[#This Row],[Date]])</f>
        <v>9</v>
      </c>
      <c r="R3336" t="str">
        <f>TEXT(Sheet1[[#This Row],[Date]],"MMMM")</f>
        <v>September</v>
      </c>
      <c r="S3336" t="str">
        <f>TEXT(Sheet1[[#This Row],[Date]],"YYYY-MMM")</f>
        <v>2016-Sep</v>
      </c>
      <c r="T3336">
        <f>WEEKDAY(Sheet1[[#This Row],[Date]])</f>
        <v>6</v>
      </c>
      <c r="U3336" t="str">
        <f>TEXT(Sheet1[[#This Row],[Date]],"DDDD")</f>
        <v>Friday</v>
      </c>
      <c r="V3336" t="str">
        <f>"FM"&amp;MOD(MONTH(Sheet1[[#This Row],[Date]])-4,12)+1</f>
        <v>FM6</v>
      </c>
      <c r="W3336" t="str">
        <f>"Q"&amp;ROUNDUP(MONTH(Sheet1[[#This Row],[Date]])/3,0)</f>
        <v>Q3</v>
      </c>
      <c r="X3336" t="str">
        <f>"Q"&amp;INT(MOD(MONTH(Sheet1[[#This Row],[Date]])-4,12/3)+1)</f>
        <v>Q2</v>
      </c>
      <c r="Y3336" t="str" cm="1">
        <f t="array" ref="Y3336">_xlfn.IFS(ROUND(L3336,0)&lt;=1,"Need to improve 0-1",ROUND(L3336,0)&lt;=2,"Okay 1-2",ROUND(L3336,0)&lt;=3,"Good 2-3",ROUND(L3336,0)&lt;=4,"Great 3-4",ROUND(L3336,0)&lt;=5,"Excellent 4-5")</f>
        <v>Good 2-3</v>
      </c>
      <c r="Z3336" t="str">
        <f t="shared" si="52"/>
        <v>0-1000</v>
      </c>
    </row>
    <row r="3337" spans="1:26" x14ac:dyDescent="0.3">
      <c r="A3337">
        <v>18238249</v>
      </c>
      <c r="B3337" t="s">
        <v>5542</v>
      </c>
      <c r="C3337">
        <v>1</v>
      </c>
      <c r="D3337" t="s">
        <v>14</v>
      </c>
      <c r="E3337" t="s">
        <v>365</v>
      </c>
      <c r="F3337" t="s">
        <v>16</v>
      </c>
      <c r="G3337" t="s">
        <v>21</v>
      </c>
      <c r="H3337" t="s">
        <v>16</v>
      </c>
      <c r="I3337">
        <v>1</v>
      </c>
      <c r="J3337">
        <v>20</v>
      </c>
      <c r="K3337">
        <v>400</v>
      </c>
      <c r="L3337">
        <v>3</v>
      </c>
      <c r="M3337" t="s">
        <v>1638</v>
      </c>
      <c r="N3337" t="str">
        <f>SUBSTITUTE(Sheet1[[#This Row],[Datekey_Opening]],"_","-")</f>
        <v>2012-9-17</v>
      </c>
      <c r="O3337">
        <f>YEAR(Sheet1[[#This Row],[Date]])</f>
        <v>2012</v>
      </c>
      <c r="P3337" t="str">
        <f>LOOKUP(Sheet1[[#This Row],[CountryCode]],$AI$4:$AI$18,$AJ$4:$AJ$18)</f>
        <v>India</v>
      </c>
      <c r="Q3337">
        <f>MONTH(Sheet1[[#This Row],[Date]])</f>
        <v>9</v>
      </c>
      <c r="R3337" t="str">
        <f>TEXT(Sheet1[[#This Row],[Date]],"MMMM")</f>
        <v>September</v>
      </c>
      <c r="S3337" t="str">
        <f>TEXT(Sheet1[[#This Row],[Date]],"YYYY-MMM")</f>
        <v>2012-Sep</v>
      </c>
      <c r="T3337">
        <f>WEEKDAY(Sheet1[[#This Row],[Date]])</f>
        <v>2</v>
      </c>
      <c r="U3337" t="str">
        <f>TEXT(Sheet1[[#This Row],[Date]],"DDDD")</f>
        <v>Monday</v>
      </c>
      <c r="V3337" t="str">
        <f>"FM"&amp;MOD(MONTH(Sheet1[[#This Row],[Date]])-4,12)+1</f>
        <v>FM6</v>
      </c>
      <c r="W3337" t="str">
        <f>"Q"&amp;ROUNDUP(MONTH(Sheet1[[#This Row],[Date]])/3,0)</f>
        <v>Q3</v>
      </c>
      <c r="X3337" t="str">
        <f>"Q"&amp;INT(MOD(MONTH(Sheet1[[#This Row],[Date]])-4,12/3)+1)</f>
        <v>Q2</v>
      </c>
      <c r="Y3337" t="str" cm="1">
        <f t="array" ref="Y3337">_xlfn.IFS(ROUND(L3337,0)&lt;=1,"Need to improve 0-1",ROUND(L3337,0)&lt;=2,"Okay 1-2",ROUND(L3337,0)&lt;=3,"Good 2-3",ROUND(L3337,0)&lt;=4,"Great 3-4",ROUND(L3337,0)&lt;=5,"Excellent 4-5")</f>
        <v>Good 2-3</v>
      </c>
      <c r="Z3337" t="str">
        <f t="shared" si="52"/>
        <v>0-1000</v>
      </c>
    </row>
    <row r="3338" spans="1:26" x14ac:dyDescent="0.3">
      <c r="A3338">
        <v>5729</v>
      </c>
      <c r="B3338" t="s">
        <v>5543</v>
      </c>
      <c r="C3338">
        <v>1</v>
      </c>
      <c r="D3338" t="s">
        <v>14</v>
      </c>
      <c r="E3338" t="s">
        <v>426</v>
      </c>
      <c r="F3338" t="s">
        <v>16</v>
      </c>
      <c r="G3338" t="s">
        <v>16</v>
      </c>
      <c r="H3338" t="s">
        <v>16</v>
      </c>
      <c r="I3338">
        <v>1</v>
      </c>
      <c r="J3338">
        <v>9</v>
      </c>
      <c r="K3338">
        <v>400</v>
      </c>
      <c r="L3338">
        <v>2.7</v>
      </c>
      <c r="M3338" t="s">
        <v>4518</v>
      </c>
      <c r="N3338" t="str">
        <f>SUBSTITUTE(Sheet1[[#This Row],[Datekey_Opening]],"_","-")</f>
        <v>2017-9-20</v>
      </c>
      <c r="O3338">
        <f>YEAR(Sheet1[[#This Row],[Date]])</f>
        <v>2017</v>
      </c>
      <c r="P3338" t="str">
        <f>LOOKUP(Sheet1[[#This Row],[CountryCode]],$AI$4:$AI$18,$AJ$4:$AJ$18)</f>
        <v>India</v>
      </c>
      <c r="Q3338">
        <f>MONTH(Sheet1[[#This Row],[Date]])</f>
        <v>9</v>
      </c>
      <c r="R3338" t="str">
        <f>TEXT(Sheet1[[#This Row],[Date]],"MMMM")</f>
        <v>September</v>
      </c>
      <c r="S3338" t="str">
        <f>TEXT(Sheet1[[#This Row],[Date]],"YYYY-MMM")</f>
        <v>2017-Sep</v>
      </c>
      <c r="T3338">
        <f>WEEKDAY(Sheet1[[#This Row],[Date]])</f>
        <v>4</v>
      </c>
      <c r="U3338" t="str">
        <f>TEXT(Sheet1[[#This Row],[Date]],"DDDD")</f>
        <v>Wednesday</v>
      </c>
      <c r="V3338" t="str">
        <f>"FM"&amp;MOD(MONTH(Sheet1[[#This Row],[Date]])-4,12)+1</f>
        <v>FM6</v>
      </c>
      <c r="W3338" t="str">
        <f>"Q"&amp;ROUNDUP(MONTH(Sheet1[[#This Row],[Date]])/3,0)</f>
        <v>Q3</v>
      </c>
      <c r="X3338" t="str">
        <f>"Q"&amp;INT(MOD(MONTH(Sheet1[[#This Row],[Date]])-4,12/3)+1)</f>
        <v>Q2</v>
      </c>
      <c r="Y3338" t="str" cm="1">
        <f t="array" ref="Y3338">_xlfn.IFS(ROUND(L3338,0)&lt;=1,"Need to improve 0-1",ROUND(L3338,0)&lt;=2,"Okay 1-2",ROUND(L3338,0)&lt;=3,"Good 2-3",ROUND(L3338,0)&lt;=4,"Great 3-4",ROUND(L3338,0)&lt;=5,"Excellent 4-5")</f>
        <v>Good 2-3</v>
      </c>
      <c r="Z3338" t="str">
        <f t="shared" si="52"/>
        <v>0-1000</v>
      </c>
    </row>
    <row r="3339" spans="1:26" x14ac:dyDescent="0.3">
      <c r="A3339">
        <v>7240</v>
      </c>
      <c r="B3339" t="s">
        <v>5544</v>
      </c>
      <c r="C3339">
        <v>1</v>
      </c>
      <c r="D3339" t="s">
        <v>14</v>
      </c>
      <c r="E3339" t="s">
        <v>426</v>
      </c>
      <c r="F3339" t="s">
        <v>16</v>
      </c>
      <c r="G3339" t="s">
        <v>16</v>
      </c>
      <c r="H3339" t="s">
        <v>16</v>
      </c>
      <c r="I3339">
        <v>1</v>
      </c>
      <c r="J3339">
        <v>20</v>
      </c>
      <c r="K3339">
        <v>400</v>
      </c>
      <c r="L3339">
        <v>2.9</v>
      </c>
      <c r="M3339" t="s">
        <v>3725</v>
      </c>
      <c r="N3339" t="str">
        <f>SUBSTITUTE(Sheet1[[#This Row],[Datekey_Opening]],"_","-")</f>
        <v>2011-9-28</v>
      </c>
      <c r="O3339">
        <f>YEAR(Sheet1[[#This Row],[Date]])</f>
        <v>2011</v>
      </c>
      <c r="P3339" t="str">
        <f>LOOKUP(Sheet1[[#This Row],[CountryCode]],$AI$4:$AI$18,$AJ$4:$AJ$18)</f>
        <v>India</v>
      </c>
      <c r="Q3339">
        <f>MONTH(Sheet1[[#This Row],[Date]])</f>
        <v>9</v>
      </c>
      <c r="R3339" t="str">
        <f>TEXT(Sheet1[[#This Row],[Date]],"MMMM")</f>
        <v>September</v>
      </c>
      <c r="S3339" t="str">
        <f>TEXT(Sheet1[[#This Row],[Date]],"YYYY-MMM")</f>
        <v>2011-Sep</v>
      </c>
      <c r="T3339">
        <f>WEEKDAY(Sheet1[[#This Row],[Date]])</f>
        <v>4</v>
      </c>
      <c r="U3339" t="str">
        <f>TEXT(Sheet1[[#This Row],[Date]],"DDDD")</f>
        <v>Wednesday</v>
      </c>
      <c r="V3339" t="str">
        <f>"FM"&amp;MOD(MONTH(Sheet1[[#This Row],[Date]])-4,12)+1</f>
        <v>FM6</v>
      </c>
      <c r="W3339" t="str">
        <f>"Q"&amp;ROUNDUP(MONTH(Sheet1[[#This Row],[Date]])/3,0)</f>
        <v>Q3</v>
      </c>
      <c r="X3339" t="str">
        <f>"Q"&amp;INT(MOD(MONTH(Sheet1[[#This Row],[Date]])-4,12/3)+1)</f>
        <v>Q2</v>
      </c>
      <c r="Y3339" t="str" cm="1">
        <f t="array" ref="Y3339">_xlfn.IFS(ROUND(L3339,0)&lt;=1,"Need to improve 0-1",ROUND(L3339,0)&lt;=2,"Okay 1-2",ROUND(L3339,0)&lt;=3,"Good 2-3",ROUND(L3339,0)&lt;=4,"Great 3-4",ROUND(L3339,0)&lt;=5,"Excellent 4-5")</f>
        <v>Good 2-3</v>
      </c>
      <c r="Z3339" t="str">
        <f t="shared" si="52"/>
        <v>0-1000</v>
      </c>
    </row>
    <row r="3340" spans="1:26" x14ac:dyDescent="0.3">
      <c r="A3340">
        <v>309471</v>
      </c>
      <c r="B3340" t="s">
        <v>5545</v>
      </c>
      <c r="C3340">
        <v>1</v>
      </c>
      <c r="D3340" t="s">
        <v>14</v>
      </c>
      <c r="E3340" t="s">
        <v>446</v>
      </c>
      <c r="F3340" t="s">
        <v>16</v>
      </c>
      <c r="G3340" t="s">
        <v>21</v>
      </c>
      <c r="H3340" t="s">
        <v>16</v>
      </c>
      <c r="I3340">
        <v>1</v>
      </c>
      <c r="J3340">
        <v>21</v>
      </c>
      <c r="K3340">
        <v>400</v>
      </c>
      <c r="L3340">
        <v>3.5</v>
      </c>
      <c r="M3340" t="s">
        <v>1532</v>
      </c>
      <c r="N3340" t="str">
        <f>SUBSTITUTE(Sheet1[[#This Row],[Datekey_Opening]],"_","-")</f>
        <v>2018-9-26</v>
      </c>
      <c r="O3340">
        <f>YEAR(Sheet1[[#This Row],[Date]])</f>
        <v>2018</v>
      </c>
      <c r="P3340" t="str">
        <f>LOOKUP(Sheet1[[#This Row],[CountryCode]],$AI$4:$AI$18,$AJ$4:$AJ$18)</f>
        <v>India</v>
      </c>
      <c r="Q3340">
        <f>MONTH(Sheet1[[#This Row],[Date]])</f>
        <v>9</v>
      </c>
      <c r="R3340" t="str">
        <f>TEXT(Sheet1[[#This Row],[Date]],"MMMM")</f>
        <v>September</v>
      </c>
      <c r="S3340" t="str">
        <f>TEXT(Sheet1[[#This Row],[Date]],"YYYY-MMM")</f>
        <v>2018-Sep</v>
      </c>
      <c r="T3340">
        <f>WEEKDAY(Sheet1[[#This Row],[Date]])</f>
        <v>4</v>
      </c>
      <c r="U3340" t="str">
        <f>TEXT(Sheet1[[#This Row],[Date]],"DDDD")</f>
        <v>Wednesday</v>
      </c>
      <c r="V3340" t="str">
        <f>"FM"&amp;MOD(MONTH(Sheet1[[#This Row],[Date]])-4,12)+1</f>
        <v>FM6</v>
      </c>
      <c r="W3340" t="str">
        <f>"Q"&amp;ROUNDUP(MONTH(Sheet1[[#This Row],[Date]])/3,0)</f>
        <v>Q3</v>
      </c>
      <c r="X3340" t="str">
        <f>"Q"&amp;INT(MOD(MONTH(Sheet1[[#This Row],[Date]])-4,12/3)+1)</f>
        <v>Q2</v>
      </c>
      <c r="Y3340" t="str" cm="1">
        <f t="array" ref="Y3340">_xlfn.IFS(ROUND(L3340,0)&lt;=1,"Need to improve 0-1",ROUND(L3340,0)&lt;=2,"Okay 1-2",ROUND(L3340,0)&lt;=3,"Good 2-3",ROUND(L3340,0)&lt;=4,"Great 3-4",ROUND(L3340,0)&lt;=5,"Excellent 4-5")</f>
        <v>Great 3-4</v>
      </c>
      <c r="Z3340" t="str">
        <f t="shared" si="52"/>
        <v>0-1000</v>
      </c>
    </row>
    <row r="3341" spans="1:26" x14ac:dyDescent="0.3">
      <c r="A3341">
        <v>18017281</v>
      </c>
      <c r="B3341" t="s">
        <v>5546</v>
      </c>
      <c r="C3341">
        <v>1</v>
      </c>
      <c r="D3341" t="s">
        <v>14</v>
      </c>
      <c r="E3341" t="s">
        <v>885</v>
      </c>
      <c r="F3341" t="s">
        <v>16</v>
      </c>
      <c r="G3341" t="s">
        <v>16</v>
      </c>
      <c r="H3341" t="s">
        <v>16</v>
      </c>
      <c r="I3341">
        <v>1</v>
      </c>
      <c r="J3341">
        <v>29</v>
      </c>
      <c r="K3341">
        <v>400</v>
      </c>
      <c r="L3341">
        <v>3.4</v>
      </c>
      <c r="M3341" t="s">
        <v>553</v>
      </c>
      <c r="N3341" t="str">
        <f>SUBSTITUTE(Sheet1[[#This Row],[Datekey_Opening]],"_","-")</f>
        <v>2011-9-17</v>
      </c>
      <c r="O3341">
        <f>YEAR(Sheet1[[#This Row],[Date]])</f>
        <v>2011</v>
      </c>
      <c r="P3341" t="str">
        <f>LOOKUP(Sheet1[[#This Row],[CountryCode]],$AI$4:$AI$18,$AJ$4:$AJ$18)</f>
        <v>India</v>
      </c>
      <c r="Q3341">
        <f>MONTH(Sheet1[[#This Row],[Date]])</f>
        <v>9</v>
      </c>
      <c r="R3341" t="str">
        <f>TEXT(Sheet1[[#This Row],[Date]],"MMMM")</f>
        <v>September</v>
      </c>
      <c r="S3341" t="str">
        <f>TEXT(Sheet1[[#This Row],[Date]],"YYYY-MMM")</f>
        <v>2011-Sep</v>
      </c>
      <c r="T3341">
        <f>WEEKDAY(Sheet1[[#This Row],[Date]])</f>
        <v>7</v>
      </c>
      <c r="U3341" t="str">
        <f>TEXT(Sheet1[[#This Row],[Date]],"DDDD")</f>
        <v>Saturday</v>
      </c>
      <c r="V3341" t="str">
        <f>"FM"&amp;MOD(MONTH(Sheet1[[#This Row],[Date]])-4,12)+1</f>
        <v>FM6</v>
      </c>
      <c r="W3341" t="str">
        <f>"Q"&amp;ROUNDUP(MONTH(Sheet1[[#This Row],[Date]])/3,0)</f>
        <v>Q3</v>
      </c>
      <c r="X3341" t="str">
        <f>"Q"&amp;INT(MOD(MONTH(Sheet1[[#This Row],[Date]])-4,12/3)+1)</f>
        <v>Q2</v>
      </c>
      <c r="Y3341" t="str" cm="1">
        <f t="array" ref="Y3341">_xlfn.IFS(ROUND(L3341,0)&lt;=1,"Need to improve 0-1",ROUND(L3341,0)&lt;=2,"Okay 1-2",ROUND(L3341,0)&lt;=3,"Good 2-3",ROUND(L3341,0)&lt;=4,"Great 3-4",ROUND(L3341,0)&lt;=5,"Excellent 4-5")</f>
        <v>Good 2-3</v>
      </c>
      <c r="Z3341" t="str">
        <f t="shared" si="52"/>
        <v>0-1000</v>
      </c>
    </row>
    <row r="3342" spans="1:26" x14ac:dyDescent="0.3">
      <c r="A3342">
        <v>2532</v>
      </c>
      <c r="B3342" t="s">
        <v>684</v>
      </c>
      <c r="C3342">
        <v>1</v>
      </c>
      <c r="D3342" t="s">
        <v>14</v>
      </c>
      <c r="E3342" t="s">
        <v>685</v>
      </c>
      <c r="F3342" t="s">
        <v>16</v>
      </c>
      <c r="G3342" t="s">
        <v>21</v>
      </c>
      <c r="H3342" t="s">
        <v>16</v>
      </c>
      <c r="I3342">
        <v>1</v>
      </c>
      <c r="J3342">
        <v>87</v>
      </c>
      <c r="K3342">
        <v>400</v>
      </c>
      <c r="L3342">
        <v>3.6</v>
      </c>
      <c r="M3342" t="s">
        <v>5547</v>
      </c>
      <c r="N3342" t="str">
        <f>SUBSTITUTE(Sheet1[[#This Row],[Datekey_Opening]],"_","-")</f>
        <v>2016-9-5</v>
      </c>
      <c r="O3342">
        <f>YEAR(Sheet1[[#This Row],[Date]])</f>
        <v>2016</v>
      </c>
      <c r="P3342" t="str">
        <f>LOOKUP(Sheet1[[#This Row],[CountryCode]],$AI$4:$AI$18,$AJ$4:$AJ$18)</f>
        <v>India</v>
      </c>
      <c r="Q3342">
        <f>MONTH(Sheet1[[#This Row],[Date]])</f>
        <v>9</v>
      </c>
      <c r="R3342" t="str">
        <f>TEXT(Sheet1[[#This Row],[Date]],"MMMM")</f>
        <v>September</v>
      </c>
      <c r="S3342" t="str">
        <f>TEXT(Sheet1[[#This Row],[Date]],"YYYY-MMM")</f>
        <v>2016-Sep</v>
      </c>
      <c r="T3342">
        <f>WEEKDAY(Sheet1[[#This Row],[Date]])</f>
        <v>2</v>
      </c>
      <c r="U3342" t="str">
        <f>TEXT(Sheet1[[#This Row],[Date]],"DDDD")</f>
        <v>Monday</v>
      </c>
      <c r="V3342" t="str">
        <f>"FM"&amp;MOD(MONTH(Sheet1[[#This Row],[Date]])-4,12)+1</f>
        <v>FM6</v>
      </c>
      <c r="W3342" t="str">
        <f>"Q"&amp;ROUNDUP(MONTH(Sheet1[[#This Row],[Date]])/3,0)</f>
        <v>Q3</v>
      </c>
      <c r="X3342" t="str">
        <f>"Q"&amp;INT(MOD(MONTH(Sheet1[[#This Row],[Date]])-4,12/3)+1)</f>
        <v>Q2</v>
      </c>
      <c r="Y3342" t="str" cm="1">
        <f t="array" ref="Y3342">_xlfn.IFS(ROUND(L3342,0)&lt;=1,"Need to improve 0-1",ROUND(L3342,0)&lt;=2,"Okay 1-2",ROUND(L3342,0)&lt;=3,"Good 2-3",ROUND(L3342,0)&lt;=4,"Great 3-4",ROUND(L3342,0)&lt;=5,"Excellent 4-5")</f>
        <v>Great 3-4</v>
      </c>
      <c r="Z3342" t="str">
        <f t="shared" si="52"/>
        <v>0-1000</v>
      </c>
    </row>
    <row r="3343" spans="1:26" x14ac:dyDescent="0.3">
      <c r="A3343">
        <v>18499450</v>
      </c>
      <c r="B3343" t="s">
        <v>5548</v>
      </c>
      <c r="C3343">
        <v>1</v>
      </c>
      <c r="D3343" t="s">
        <v>14</v>
      </c>
      <c r="E3343" t="s">
        <v>365</v>
      </c>
      <c r="F3343" t="s">
        <v>16</v>
      </c>
      <c r="G3343" t="s">
        <v>16</v>
      </c>
      <c r="H3343" t="s">
        <v>16</v>
      </c>
      <c r="I3343">
        <v>1</v>
      </c>
      <c r="J3343">
        <v>3</v>
      </c>
      <c r="K3343">
        <v>400</v>
      </c>
      <c r="L3343">
        <v>1</v>
      </c>
      <c r="M3343" t="s">
        <v>5549</v>
      </c>
      <c r="N3343" t="str">
        <f>SUBSTITUTE(Sheet1[[#This Row],[Datekey_Opening]],"_","-")</f>
        <v>2018-9-27</v>
      </c>
      <c r="O3343">
        <f>YEAR(Sheet1[[#This Row],[Date]])</f>
        <v>2018</v>
      </c>
      <c r="P3343" t="str">
        <f>LOOKUP(Sheet1[[#This Row],[CountryCode]],$AI$4:$AI$18,$AJ$4:$AJ$18)</f>
        <v>India</v>
      </c>
      <c r="Q3343">
        <f>MONTH(Sheet1[[#This Row],[Date]])</f>
        <v>9</v>
      </c>
      <c r="R3343" t="str">
        <f>TEXT(Sheet1[[#This Row],[Date]],"MMMM")</f>
        <v>September</v>
      </c>
      <c r="S3343" t="str">
        <f>TEXT(Sheet1[[#This Row],[Date]],"YYYY-MMM")</f>
        <v>2018-Sep</v>
      </c>
      <c r="T3343">
        <f>WEEKDAY(Sheet1[[#This Row],[Date]])</f>
        <v>5</v>
      </c>
      <c r="U3343" t="str">
        <f>TEXT(Sheet1[[#This Row],[Date]],"DDDD")</f>
        <v>Thursday</v>
      </c>
      <c r="V3343" t="str">
        <f>"FM"&amp;MOD(MONTH(Sheet1[[#This Row],[Date]])-4,12)+1</f>
        <v>FM6</v>
      </c>
      <c r="W3343" t="str">
        <f>"Q"&amp;ROUNDUP(MONTH(Sheet1[[#This Row],[Date]])/3,0)</f>
        <v>Q3</v>
      </c>
      <c r="X3343" t="str">
        <f>"Q"&amp;INT(MOD(MONTH(Sheet1[[#This Row],[Date]])-4,12/3)+1)</f>
        <v>Q2</v>
      </c>
      <c r="Y3343" t="str" cm="1">
        <f t="array" ref="Y3343">_xlfn.IFS(ROUND(L3343,0)&lt;=1,"Need to improve 0-1",ROUND(L3343,0)&lt;=2,"Okay 1-2",ROUND(L3343,0)&lt;=3,"Good 2-3",ROUND(L3343,0)&lt;=4,"Great 3-4",ROUND(L3343,0)&lt;=5,"Excellent 4-5")</f>
        <v>Need to improve 0-1</v>
      </c>
      <c r="Z3343" t="str">
        <f t="shared" si="52"/>
        <v>0-1000</v>
      </c>
    </row>
    <row r="3344" spans="1:26" x14ac:dyDescent="0.3">
      <c r="A3344">
        <v>18500618</v>
      </c>
      <c r="B3344" t="s">
        <v>5550</v>
      </c>
      <c r="C3344">
        <v>1</v>
      </c>
      <c r="D3344" t="s">
        <v>14</v>
      </c>
      <c r="E3344" t="s">
        <v>365</v>
      </c>
      <c r="F3344" t="s">
        <v>16</v>
      </c>
      <c r="G3344" t="s">
        <v>16</v>
      </c>
      <c r="H3344" t="s">
        <v>16</v>
      </c>
      <c r="I3344">
        <v>1</v>
      </c>
      <c r="J3344">
        <v>1</v>
      </c>
      <c r="K3344">
        <v>400</v>
      </c>
      <c r="L3344">
        <v>1</v>
      </c>
      <c r="M3344" t="s">
        <v>5551</v>
      </c>
      <c r="N3344" t="str">
        <f>SUBSTITUTE(Sheet1[[#This Row],[Datekey_Opening]],"_","-")</f>
        <v>2016-9-24</v>
      </c>
      <c r="O3344">
        <f>YEAR(Sheet1[[#This Row],[Date]])</f>
        <v>2016</v>
      </c>
      <c r="P3344" t="str">
        <f>LOOKUP(Sheet1[[#This Row],[CountryCode]],$AI$4:$AI$18,$AJ$4:$AJ$18)</f>
        <v>India</v>
      </c>
      <c r="Q3344">
        <f>MONTH(Sheet1[[#This Row],[Date]])</f>
        <v>9</v>
      </c>
      <c r="R3344" t="str">
        <f>TEXT(Sheet1[[#This Row],[Date]],"MMMM")</f>
        <v>September</v>
      </c>
      <c r="S3344" t="str">
        <f>TEXT(Sheet1[[#This Row],[Date]],"YYYY-MMM")</f>
        <v>2016-Sep</v>
      </c>
      <c r="T3344">
        <f>WEEKDAY(Sheet1[[#This Row],[Date]])</f>
        <v>7</v>
      </c>
      <c r="U3344" t="str">
        <f>TEXT(Sheet1[[#This Row],[Date]],"DDDD")</f>
        <v>Saturday</v>
      </c>
      <c r="V3344" t="str">
        <f>"FM"&amp;MOD(MONTH(Sheet1[[#This Row],[Date]])-4,12)+1</f>
        <v>FM6</v>
      </c>
      <c r="W3344" t="str">
        <f>"Q"&amp;ROUNDUP(MONTH(Sheet1[[#This Row],[Date]])/3,0)</f>
        <v>Q3</v>
      </c>
      <c r="X3344" t="str">
        <f>"Q"&amp;INT(MOD(MONTH(Sheet1[[#This Row],[Date]])-4,12/3)+1)</f>
        <v>Q2</v>
      </c>
      <c r="Y3344" t="str" cm="1">
        <f t="array" ref="Y3344">_xlfn.IFS(ROUND(L3344,0)&lt;=1,"Need to improve 0-1",ROUND(L3344,0)&lt;=2,"Okay 1-2",ROUND(L3344,0)&lt;=3,"Good 2-3",ROUND(L3344,0)&lt;=4,"Great 3-4",ROUND(L3344,0)&lt;=5,"Excellent 4-5")</f>
        <v>Need to improve 0-1</v>
      </c>
      <c r="Z3344" t="str">
        <f t="shared" si="52"/>
        <v>0-1000</v>
      </c>
    </row>
    <row r="3345" spans="1:26" x14ac:dyDescent="0.3">
      <c r="A3345">
        <v>18251459</v>
      </c>
      <c r="B3345" t="s">
        <v>5552</v>
      </c>
      <c r="C3345">
        <v>1</v>
      </c>
      <c r="D3345" t="s">
        <v>14</v>
      </c>
      <c r="E3345" t="s">
        <v>435</v>
      </c>
      <c r="F3345" t="s">
        <v>16</v>
      </c>
      <c r="G3345" t="s">
        <v>16</v>
      </c>
      <c r="H3345" t="s">
        <v>16</v>
      </c>
      <c r="I3345">
        <v>1</v>
      </c>
      <c r="J3345">
        <v>1</v>
      </c>
      <c r="K3345">
        <v>400</v>
      </c>
      <c r="L3345">
        <v>1</v>
      </c>
      <c r="M3345" t="s">
        <v>3336</v>
      </c>
      <c r="N3345" t="str">
        <f>SUBSTITUTE(Sheet1[[#This Row],[Datekey_Opening]],"_","-")</f>
        <v>2016-9-7</v>
      </c>
      <c r="O3345">
        <f>YEAR(Sheet1[[#This Row],[Date]])</f>
        <v>2016</v>
      </c>
      <c r="P3345" t="str">
        <f>LOOKUP(Sheet1[[#This Row],[CountryCode]],$AI$4:$AI$18,$AJ$4:$AJ$18)</f>
        <v>India</v>
      </c>
      <c r="Q3345">
        <f>MONTH(Sheet1[[#This Row],[Date]])</f>
        <v>9</v>
      </c>
      <c r="R3345" t="str">
        <f>TEXT(Sheet1[[#This Row],[Date]],"MMMM")</f>
        <v>September</v>
      </c>
      <c r="S3345" t="str">
        <f>TEXT(Sheet1[[#This Row],[Date]],"YYYY-MMM")</f>
        <v>2016-Sep</v>
      </c>
      <c r="T3345">
        <f>WEEKDAY(Sheet1[[#This Row],[Date]])</f>
        <v>4</v>
      </c>
      <c r="U3345" t="str">
        <f>TEXT(Sheet1[[#This Row],[Date]],"DDDD")</f>
        <v>Wednesday</v>
      </c>
      <c r="V3345" t="str">
        <f>"FM"&amp;MOD(MONTH(Sheet1[[#This Row],[Date]])-4,12)+1</f>
        <v>FM6</v>
      </c>
      <c r="W3345" t="str">
        <f>"Q"&amp;ROUNDUP(MONTH(Sheet1[[#This Row],[Date]])/3,0)</f>
        <v>Q3</v>
      </c>
      <c r="X3345" t="str">
        <f>"Q"&amp;INT(MOD(MONTH(Sheet1[[#This Row],[Date]])-4,12/3)+1)</f>
        <v>Q2</v>
      </c>
      <c r="Y3345" t="str" cm="1">
        <f t="array" ref="Y3345">_xlfn.IFS(ROUND(L3345,0)&lt;=1,"Need to improve 0-1",ROUND(L3345,0)&lt;=2,"Okay 1-2",ROUND(L3345,0)&lt;=3,"Good 2-3",ROUND(L3345,0)&lt;=4,"Great 3-4",ROUND(L3345,0)&lt;=5,"Excellent 4-5")</f>
        <v>Need to improve 0-1</v>
      </c>
      <c r="Z3345" t="str">
        <f t="shared" si="52"/>
        <v>0-1000</v>
      </c>
    </row>
    <row r="3346" spans="1:26" x14ac:dyDescent="0.3">
      <c r="A3346">
        <v>8696</v>
      </c>
      <c r="B3346" t="s">
        <v>5553</v>
      </c>
      <c r="C3346">
        <v>1</v>
      </c>
      <c r="D3346" t="s">
        <v>14</v>
      </c>
      <c r="E3346" t="s">
        <v>379</v>
      </c>
      <c r="F3346" t="s">
        <v>16</v>
      </c>
      <c r="G3346" t="s">
        <v>16</v>
      </c>
      <c r="H3346" t="s">
        <v>16</v>
      </c>
      <c r="I3346">
        <v>1</v>
      </c>
      <c r="J3346">
        <v>41</v>
      </c>
      <c r="K3346">
        <v>400</v>
      </c>
      <c r="L3346">
        <v>3</v>
      </c>
      <c r="M3346" t="s">
        <v>5554</v>
      </c>
      <c r="N3346" t="str">
        <f>SUBSTITUTE(Sheet1[[#This Row],[Datekey_Opening]],"_","-")</f>
        <v>2011-9-25</v>
      </c>
      <c r="O3346">
        <f>YEAR(Sheet1[[#This Row],[Date]])</f>
        <v>2011</v>
      </c>
      <c r="P3346" t="str">
        <f>LOOKUP(Sheet1[[#This Row],[CountryCode]],$AI$4:$AI$18,$AJ$4:$AJ$18)</f>
        <v>India</v>
      </c>
      <c r="Q3346">
        <f>MONTH(Sheet1[[#This Row],[Date]])</f>
        <v>9</v>
      </c>
      <c r="R3346" t="str">
        <f>TEXT(Sheet1[[#This Row],[Date]],"MMMM")</f>
        <v>September</v>
      </c>
      <c r="S3346" t="str">
        <f>TEXT(Sheet1[[#This Row],[Date]],"YYYY-MMM")</f>
        <v>2011-Sep</v>
      </c>
      <c r="T3346">
        <f>WEEKDAY(Sheet1[[#This Row],[Date]])</f>
        <v>1</v>
      </c>
      <c r="U3346" t="str">
        <f>TEXT(Sheet1[[#This Row],[Date]],"DDDD")</f>
        <v>Sunday</v>
      </c>
      <c r="V3346" t="str">
        <f>"FM"&amp;MOD(MONTH(Sheet1[[#This Row],[Date]])-4,12)+1</f>
        <v>FM6</v>
      </c>
      <c r="W3346" t="str">
        <f>"Q"&amp;ROUNDUP(MONTH(Sheet1[[#This Row],[Date]])/3,0)</f>
        <v>Q3</v>
      </c>
      <c r="X3346" t="str">
        <f>"Q"&amp;INT(MOD(MONTH(Sheet1[[#This Row],[Date]])-4,12/3)+1)</f>
        <v>Q2</v>
      </c>
      <c r="Y3346" t="str" cm="1">
        <f t="array" ref="Y3346">_xlfn.IFS(ROUND(L3346,0)&lt;=1,"Need to improve 0-1",ROUND(L3346,0)&lt;=2,"Okay 1-2",ROUND(L3346,0)&lt;=3,"Good 2-3",ROUND(L3346,0)&lt;=4,"Great 3-4",ROUND(L3346,0)&lt;=5,"Excellent 4-5")</f>
        <v>Good 2-3</v>
      </c>
      <c r="Z3346" t="str">
        <f t="shared" si="52"/>
        <v>0-1000</v>
      </c>
    </row>
    <row r="3347" spans="1:26" x14ac:dyDescent="0.3">
      <c r="A3347">
        <v>18264964</v>
      </c>
      <c r="B3347" t="s">
        <v>3613</v>
      </c>
      <c r="C3347">
        <v>1</v>
      </c>
      <c r="D3347" t="s">
        <v>14</v>
      </c>
      <c r="E3347" t="s">
        <v>446</v>
      </c>
      <c r="F3347" t="s">
        <v>16</v>
      </c>
      <c r="G3347" t="s">
        <v>16</v>
      </c>
      <c r="H3347" t="s">
        <v>16</v>
      </c>
      <c r="I3347">
        <v>1</v>
      </c>
      <c r="J3347">
        <v>6</v>
      </c>
      <c r="K3347">
        <v>400</v>
      </c>
      <c r="L3347">
        <v>3</v>
      </c>
      <c r="M3347" t="s">
        <v>5555</v>
      </c>
      <c r="N3347" t="str">
        <f>SUBSTITUTE(Sheet1[[#This Row],[Datekey_Opening]],"_","-")</f>
        <v>2016-9-1</v>
      </c>
      <c r="O3347">
        <f>YEAR(Sheet1[[#This Row],[Date]])</f>
        <v>2016</v>
      </c>
      <c r="P3347" t="str">
        <f>LOOKUP(Sheet1[[#This Row],[CountryCode]],$AI$4:$AI$18,$AJ$4:$AJ$18)</f>
        <v>India</v>
      </c>
      <c r="Q3347">
        <f>MONTH(Sheet1[[#This Row],[Date]])</f>
        <v>9</v>
      </c>
      <c r="R3347" t="str">
        <f>TEXT(Sheet1[[#This Row],[Date]],"MMMM")</f>
        <v>September</v>
      </c>
      <c r="S3347" t="str">
        <f>TEXT(Sheet1[[#This Row],[Date]],"YYYY-MMM")</f>
        <v>2016-Sep</v>
      </c>
      <c r="T3347">
        <f>WEEKDAY(Sheet1[[#This Row],[Date]])</f>
        <v>5</v>
      </c>
      <c r="U3347" t="str">
        <f>TEXT(Sheet1[[#This Row],[Date]],"DDDD")</f>
        <v>Thursday</v>
      </c>
      <c r="V3347" t="str">
        <f>"FM"&amp;MOD(MONTH(Sheet1[[#This Row],[Date]])-4,12)+1</f>
        <v>FM6</v>
      </c>
      <c r="W3347" t="str">
        <f>"Q"&amp;ROUNDUP(MONTH(Sheet1[[#This Row],[Date]])/3,0)</f>
        <v>Q3</v>
      </c>
      <c r="X3347" t="str">
        <f>"Q"&amp;INT(MOD(MONTH(Sheet1[[#This Row],[Date]])-4,12/3)+1)</f>
        <v>Q2</v>
      </c>
      <c r="Y3347" t="str" cm="1">
        <f t="array" ref="Y3347">_xlfn.IFS(ROUND(L3347,0)&lt;=1,"Need to improve 0-1",ROUND(L3347,0)&lt;=2,"Okay 1-2",ROUND(L3347,0)&lt;=3,"Good 2-3",ROUND(L3347,0)&lt;=4,"Great 3-4",ROUND(L3347,0)&lt;=5,"Excellent 4-5")</f>
        <v>Good 2-3</v>
      </c>
      <c r="Z3347" t="str">
        <f t="shared" si="52"/>
        <v>0-1000</v>
      </c>
    </row>
    <row r="3348" spans="1:26" x14ac:dyDescent="0.3">
      <c r="A3348">
        <v>18351495</v>
      </c>
      <c r="B3348" t="s">
        <v>5556</v>
      </c>
      <c r="C3348">
        <v>1</v>
      </c>
      <c r="D3348" t="s">
        <v>14</v>
      </c>
      <c r="E3348" t="s">
        <v>435</v>
      </c>
      <c r="F3348" t="s">
        <v>16</v>
      </c>
      <c r="G3348" t="s">
        <v>16</v>
      </c>
      <c r="H3348" t="s">
        <v>16</v>
      </c>
      <c r="I3348">
        <v>1</v>
      </c>
      <c r="J3348">
        <v>19</v>
      </c>
      <c r="K3348">
        <v>400</v>
      </c>
      <c r="L3348">
        <v>3.4</v>
      </c>
      <c r="M3348" t="s">
        <v>5557</v>
      </c>
      <c r="N3348" t="str">
        <f>SUBSTITUTE(Sheet1[[#This Row],[Datekey_Opening]],"_","-")</f>
        <v>2013-8-18</v>
      </c>
      <c r="O3348">
        <f>YEAR(Sheet1[[#This Row],[Date]])</f>
        <v>2013</v>
      </c>
      <c r="P3348" t="str">
        <f>LOOKUP(Sheet1[[#This Row],[CountryCode]],$AI$4:$AI$18,$AJ$4:$AJ$18)</f>
        <v>India</v>
      </c>
      <c r="Q3348">
        <f>MONTH(Sheet1[[#This Row],[Date]])</f>
        <v>8</v>
      </c>
      <c r="R3348" t="str">
        <f>TEXT(Sheet1[[#This Row],[Date]],"MMMM")</f>
        <v>August</v>
      </c>
      <c r="S3348" t="str">
        <f>TEXT(Sheet1[[#This Row],[Date]],"YYYY-MMM")</f>
        <v>2013-Aug</v>
      </c>
      <c r="T3348">
        <f>WEEKDAY(Sheet1[[#This Row],[Date]])</f>
        <v>1</v>
      </c>
      <c r="U3348" t="str">
        <f>TEXT(Sheet1[[#This Row],[Date]],"DDDD")</f>
        <v>Sunday</v>
      </c>
      <c r="V3348" t="str">
        <f>"FM"&amp;MOD(MONTH(Sheet1[[#This Row],[Date]])-4,12)+1</f>
        <v>FM5</v>
      </c>
      <c r="W3348" t="str">
        <f>"Q"&amp;ROUNDUP(MONTH(Sheet1[[#This Row],[Date]])/3,0)</f>
        <v>Q3</v>
      </c>
      <c r="X3348" t="str">
        <f>"Q"&amp;INT(MOD(MONTH(Sheet1[[#This Row],[Date]])-4,12/3)+1)</f>
        <v>Q1</v>
      </c>
      <c r="Y3348" t="str" cm="1">
        <f t="array" ref="Y3348">_xlfn.IFS(ROUND(L3348,0)&lt;=1,"Need to improve 0-1",ROUND(L3348,0)&lt;=2,"Okay 1-2",ROUND(L3348,0)&lt;=3,"Good 2-3",ROUND(L3348,0)&lt;=4,"Great 3-4",ROUND(L3348,0)&lt;=5,"Excellent 4-5")</f>
        <v>Good 2-3</v>
      </c>
      <c r="Z3348" t="str">
        <f t="shared" si="52"/>
        <v>0-1000</v>
      </c>
    </row>
    <row r="3349" spans="1:26" x14ac:dyDescent="0.3">
      <c r="A3349">
        <v>18286206</v>
      </c>
      <c r="B3349" t="s">
        <v>5558</v>
      </c>
      <c r="C3349">
        <v>1</v>
      </c>
      <c r="D3349" t="s">
        <v>14</v>
      </c>
      <c r="E3349" t="s">
        <v>867</v>
      </c>
      <c r="F3349" t="s">
        <v>16</v>
      </c>
      <c r="G3349" t="s">
        <v>16</v>
      </c>
      <c r="H3349" t="s">
        <v>16</v>
      </c>
      <c r="I3349">
        <v>1</v>
      </c>
      <c r="J3349">
        <v>63</v>
      </c>
      <c r="K3349">
        <v>400</v>
      </c>
      <c r="L3349">
        <v>3.7</v>
      </c>
      <c r="M3349" t="s">
        <v>5559</v>
      </c>
      <c r="N3349" t="str">
        <f>SUBSTITUTE(Sheet1[[#This Row],[Datekey_Opening]],"_","-")</f>
        <v>2011-8-22</v>
      </c>
      <c r="O3349">
        <f>YEAR(Sheet1[[#This Row],[Date]])</f>
        <v>2011</v>
      </c>
      <c r="P3349" t="str">
        <f>LOOKUP(Sheet1[[#This Row],[CountryCode]],$AI$4:$AI$18,$AJ$4:$AJ$18)</f>
        <v>India</v>
      </c>
      <c r="Q3349">
        <f>MONTH(Sheet1[[#This Row],[Date]])</f>
        <v>8</v>
      </c>
      <c r="R3349" t="str">
        <f>TEXT(Sheet1[[#This Row],[Date]],"MMMM")</f>
        <v>August</v>
      </c>
      <c r="S3349" t="str">
        <f>TEXT(Sheet1[[#This Row],[Date]],"YYYY-MMM")</f>
        <v>2011-Aug</v>
      </c>
      <c r="T3349">
        <f>WEEKDAY(Sheet1[[#This Row],[Date]])</f>
        <v>2</v>
      </c>
      <c r="U3349" t="str">
        <f>TEXT(Sheet1[[#This Row],[Date]],"DDDD")</f>
        <v>Monday</v>
      </c>
      <c r="V3349" t="str">
        <f>"FM"&amp;MOD(MONTH(Sheet1[[#This Row],[Date]])-4,12)+1</f>
        <v>FM5</v>
      </c>
      <c r="W3349" t="str">
        <f>"Q"&amp;ROUNDUP(MONTH(Sheet1[[#This Row],[Date]])/3,0)</f>
        <v>Q3</v>
      </c>
      <c r="X3349" t="str">
        <f>"Q"&amp;INT(MOD(MONTH(Sheet1[[#This Row],[Date]])-4,12/3)+1)</f>
        <v>Q1</v>
      </c>
      <c r="Y3349" t="str" cm="1">
        <f t="array" ref="Y3349">_xlfn.IFS(ROUND(L3349,0)&lt;=1,"Need to improve 0-1",ROUND(L3349,0)&lt;=2,"Okay 1-2",ROUND(L3349,0)&lt;=3,"Good 2-3",ROUND(L3349,0)&lt;=4,"Great 3-4",ROUND(L3349,0)&lt;=5,"Excellent 4-5")</f>
        <v>Great 3-4</v>
      </c>
      <c r="Z3349" t="str">
        <f t="shared" si="52"/>
        <v>0-1000</v>
      </c>
    </row>
    <row r="3350" spans="1:26" x14ac:dyDescent="0.3">
      <c r="A3350">
        <v>301114</v>
      </c>
      <c r="B3350" t="s">
        <v>5560</v>
      </c>
      <c r="C3350">
        <v>1</v>
      </c>
      <c r="D3350" t="s">
        <v>14</v>
      </c>
      <c r="E3350" t="s">
        <v>3457</v>
      </c>
      <c r="F3350" t="s">
        <v>16</v>
      </c>
      <c r="G3350" t="s">
        <v>16</v>
      </c>
      <c r="H3350" t="s">
        <v>16</v>
      </c>
      <c r="I3350">
        <v>1</v>
      </c>
      <c r="J3350">
        <v>1457</v>
      </c>
      <c r="K3350">
        <v>400</v>
      </c>
      <c r="L3350">
        <v>4.3</v>
      </c>
      <c r="M3350" t="s">
        <v>598</v>
      </c>
      <c r="N3350" t="str">
        <f>SUBSTITUTE(Sheet1[[#This Row],[Datekey_Opening]],"_","-")</f>
        <v>2014-8-27</v>
      </c>
      <c r="O3350">
        <f>YEAR(Sheet1[[#This Row],[Date]])</f>
        <v>2014</v>
      </c>
      <c r="P3350" t="str">
        <f>LOOKUP(Sheet1[[#This Row],[CountryCode]],$AI$4:$AI$18,$AJ$4:$AJ$18)</f>
        <v>India</v>
      </c>
      <c r="Q3350">
        <f>MONTH(Sheet1[[#This Row],[Date]])</f>
        <v>8</v>
      </c>
      <c r="R3350" t="str">
        <f>TEXT(Sheet1[[#This Row],[Date]],"MMMM")</f>
        <v>August</v>
      </c>
      <c r="S3350" t="str">
        <f>TEXT(Sheet1[[#This Row],[Date]],"YYYY-MMM")</f>
        <v>2014-Aug</v>
      </c>
      <c r="T3350">
        <f>WEEKDAY(Sheet1[[#This Row],[Date]])</f>
        <v>4</v>
      </c>
      <c r="U3350" t="str">
        <f>TEXT(Sheet1[[#This Row],[Date]],"DDDD")</f>
        <v>Wednesday</v>
      </c>
      <c r="V3350" t="str">
        <f>"FM"&amp;MOD(MONTH(Sheet1[[#This Row],[Date]])-4,12)+1</f>
        <v>FM5</v>
      </c>
      <c r="W3350" t="str">
        <f>"Q"&amp;ROUNDUP(MONTH(Sheet1[[#This Row],[Date]])/3,0)</f>
        <v>Q3</v>
      </c>
      <c r="X3350" t="str">
        <f>"Q"&amp;INT(MOD(MONTH(Sheet1[[#This Row],[Date]])-4,12/3)+1)</f>
        <v>Q1</v>
      </c>
      <c r="Y3350" t="str" cm="1">
        <f t="array" ref="Y3350">_xlfn.IFS(ROUND(L3350,0)&lt;=1,"Need to improve 0-1",ROUND(L3350,0)&lt;=2,"Okay 1-2",ROUND(L3350,0)&lt;=3,"Good 2-3",ROUND(L3350,0)&lt;=4,"Great 3-4",ROUND(L3350,0)&lt;=5,"Excellent 4-5")</f>
        <v>Great 3-4</v>
      </c>
      <c r="Z3350" t="str">
        <f t="shared" si="52"/>
        <v>0-1000</v>
      </c>
    </row>
    <row r="3351" spans="1:26" x14ac:dyDescent="0.3">
      <c r="A3351">
        <v>311511</v>
      </c>
      <c r="B3351" t="s">
        <v>5536</v>
      </c>
      <c r="C3351">
        <v>1</v>
      </c>
      <c r="D3351" t="s">
        <v>14</v>
      </c>
      <c r="E3351" t="s">
        <v>685</v>
      </c>
      <c r="F3351" t="s">
        <v>16</v>
      </c>
      <c r="G3351" t="s">
        <v>21</v>
      </c>
      <c r="H3351" t="s">
        <v>16</v>
      </c>
      <c r="I3351">
        <v>1</v>
      </c>
      <c r="J3351">
        <v>26</v>
      </c>
      <c r="K3351">
        <v>400</v>
      </c>
      <c r="L3351">
        <v>2.8</v>
      </c>
      <c r="M3351" t="s">
        <v>3563</v>
      </c>
      <c r="N3351" t="str">
        <f>SUBSTITUTE(Sheet1[[#This Row],[Datekey_Opening]],"_","-")</f>
        <v>2013-8-3</v>
      </c>
      <c r="O3351">
        <f>YEAR(Sheet1[[#This Row],[Date]])</f>
        <v>2013</v>
      </c>
      <c r="P3351" t="str">
        <f>LOOKUP(Sheet1[[#This Row],[CountryCode]],$AI$4:$AI$18,$AJ$4:$AJ$18)</f>
        <v>India</v>
      </c>
      <c r="Q3351">
        <f>MONTH(Sheet1[[#This Row],[Date]])</f>
        <v>8</v>
      </c>
      <c r="R3351" t="str">
        <f>TEXT(Sheet1[[#This Row],[Date]],"MMMM")</f>
        <v>August</v>
      </c>
      <c r="S3351" t="str">
        <f>TEXT(Sheet1[[#This Row],[Date]],"YYYY-MMM")</f>
        <v>2013-Aug</v>
      </c>
      <c r="T3351">
        <f>WEEKDAY(Sheet1[[#This Row],[Date]])</f>
        <v>7</v>
      </c>
      <c r="U3351" t="str">
        <f>TEXT(Sheet1[[#This Row],[Date]],"DDDD")</f>
        <v>Saturday</v>
      </c>
      <c r="V3351" t="str">
        <f>"FM"&amp;MOD(MONTH(Sheet1[[#This Row],[Date]])-4,12)+1</f>
        <v>FM5</v>
      </c>
      <c r="W3351" t="str">
        <f>"Q"&amp;ROUNDUP(MONTH(Sheet1[[#This Row],[Date]])/3,0)</f>
        <v>Q3</v>
      </c>
      <c r="X3351" t="str">
        <f>"Q"&amp;INT(MOD(MONTH(Sheet1[[#This Row],[Date]])-4,12/3)+1)</f>
        <v>Q1</v>
      </c>
      <c r="Y3351" t="str" cm="1">
        <f t="array" ref="Y3351">_xlfn.IFS(ROUND(L3351,0)&lt;=1,"Need to improve 0-1",ROUND(L3351,0)&lt;=2,"Okay 1-2",ROUND(L3351,0)&lt;=3,"Good 2-3",ROUND(L3351,0)&lt;=4,"Great 3-4",ROUND(L3351,0)&lt;=5,"Excellent 4-5")</f>
        <v>Good 2-3</v>
      </c>
      <c r="Z3351" t="str">
        <f t="shared" si="52"/>
        <v>0-1000</v>
      </c>
    </row>
    <row r="3352" spans="1:26" x14ac:dyDescent="0.3">
      <c r="A3352">
        <v>7691</v>
      </c>
      <c r="B3352" t="s">
        <v>5561</v>
      </c>
      <c r="C3352">
        <v>1</v>
      </c>
      <c r="D3352" t="s">
        <v>14</v>
      </c>
      <c r="E3352" t="s">
        <v>379</v>
      </c>
      <c r="F3352" t="s">
        <v>16</v>
      </c>
      <c r="G3352" t="s">
        <v>16</v>
      </c>
      <c r="H3352" t="s">
        <v>16</v>
      </c>
      <c r="I3352">
        <v>1</v>
      </c>
      <c r="J3352">
        <v>69</v>
      </c>
      <c r="K3352">
        <v>400</v>
      </c>
      <c r="L3352">
        <v>3.4</v>
      </c>
      <c r="M3352" t="s">
        <v>4541</v>
      </c>
      <c r="N3352" t="str">
        <f>SUBSTITUTE(Sheet1[[#This Row],[Datekey_Opening]],"_","-")</f>
        <v>2018-8-19</v>
      </c>
      <c r="O3352">
        <f>YEAR(Sheet1[[#This Row],[Date]])</f>
        <v>2018</v>
      </c>
      <c r="P3352" t="str">
        <f>LOOKUP(Sheet1[[#This Row],[CountryCode]],$AI$4:$AI$18,$AJ$4:$AJ$18)</f>
        <v>India</v>
      </c>
      <c r="Q3352">
        <f>MONTH(Sheet1[[#This Row],[Date]])</f>
        <v>8</v>
      </c>
      <c r="R3352" t="str">
        <f>TEXT(Sheet1[[#This Row],[Date]],"MMMM")</f>
        <v>August</v>
      </c>
      <c r="S3352" t="str">
        <f>TEXT(Sheet1[[#This Row],[Date]],"YYYY-MMM")</f>
        <v>2018-Aug</v>
      </c>
      <c r="T3352">
        <f>WEEKDAY(Sheet1[[#This Row],[Date]])</f>
        <v>1</v>
      </c>
      <c r="U3352" t="str">
        <f>TEXT(Sheet1[[#This Row],[Date]],"DDDD")</f>
        <v>Sunday</v>
      </c>
      <c r="V3352" t="str">
        <f>"FM"&amp;MOD(MONTH(Sheet1[[#This Row],[Date]])-4,12)+1</f>
        <v>FM5</v>
      </c>
      <c r="W3352" t="str">
        <f>"Q"&amp;ROUNDUP(MONTH(Sheet1[[#This Row],[Date]])/3,0)</f>
        <v>Q3</v>
      </c>
      <c r="X3352" t="str">
        <f>"Q"&amp;INT(MOD(MONTH(Sheet1[[#This Row],[Date]])-4,12/3)+1)</f>
        <v>Q1</v>
      </c>
      <c r="Y3352" t="str" cm="1">
        <f t="array" ref="Y3352">_xlfn.IFS(ROUND(L3352,0)&lt;=1,"Need to improve 0-1",ROUND(L3352,0)&lt;=2,"Okay 1-2",ROUND(L3352,0)&lt;=3,"Good 2-3",ROUND(L3352,0)&lt;=4,"Great 3-4",ROUND(L3352,0)&lt;=5,"Excellent 4-5")</f>
        <v>Good 2-3</v>
      </c>
      <c r="Z3352" t="str">
        <f t="shared" si="52"/>
        <v>0-1000</v>
      </c>
    </row>
    <row r="3353" spans="1:26" x14ac:dyDescent="0.3">
      <c r="A3353">
        <v>3252</v>
      </c>
      <c r="B3353" t="s">
        <v>314</v>
      </c>
      <c r="C3353">
        <v>1</v>
      </c>
      <c r="D3353" t="s">
        <v>14</v>
      </c>
      <c r="E3353" t="s">
        <v>365</v>
      </c>
      <c r="F3353" t="s">
        <v>16</v>
      </c>
      <c r="G3353" t="s">
        <v>21</v>
      </c>
      <c r="H3353" t="s">
        <v>16</v>
      </c>
      <c r="I3353">
        <v>1</v>
      </c>
      <c r="J3353">
        <v>109</v>
      </c>
      <c r="K3353">
        <v>400</v>
      </c>
      <c r="L3353">
        <v>2.8</v>
      </c>
      <c r="M3353" t="s">
        <v>5562</v>
      </c>
      <c r="N3353" t="str">
        <f>SUBSTITUTE(Sheet1[[#This Row],[Datekey_Opening]],"_","-")</f>
        <v>2014-8-17</v>
      </c>
      <c r="O3353">
        <f>YEAR(Sheet1[[#This Row],[Date]])</f>
        <v>2014</v>
      </c>
      <c r="P3353" t="str">
        <f>LOOKUP(Sheet1[[#This Row],[CountryCode]],$AI$4:$AI$18,$AJ$4:$AJ$18)</f>
        <v>India</v>
      </c>
      <c r="Q3353">
        <f>MONTH(Sheet1[[#This Row],[Date]])</f>
        <v>8</v>
      </c>
      <c r="R3353" t="str">
        <f>TEXT(Sheet1[[#This Row],[Date]],"MMMM")</f>
        <v>August</v>
      </c>
      <c r="S3353" t="str">
        <f>TEXT(Sheet1[[#This Row],[Date]],"YYYY-MMM")</f>
        <v>2014-Aug</v>
      </c>
      <c r="T3353">
        <f>WEEKDAY(Sheet1[[#This Row],[Date]])</f>
        <v>1</v>
      </c>
      <c r="U3353" t="str">
        <f>TEXT(Sheet1[[#This Row],[Date]],"DDDD")</f>
        <v>Sunday</v>
      </c>
      <c r="V3353" t="str">
        <f>"FM"&amp;MOD(MONTH(Sheet1[[#This Row],[Date]])-4,12)+1</f>
        <v>FM5</v>
      </c>
      <c r="W3353" t="str">
        <f>"Q"&amp;ROUNDUP(MONTH(Sheet1[[#This Row],[Date]])/3,0)</f>
        <v>Q3</v>
      </c>
      <c r="X3353" t="str">
        <f>"Q"&amp;INT(MOD(MONTH(Sheet1[[#This Row],[Date]])-4,12/3)+1)</f>
        <v>Q1</v>
      </c>
      <c r="Y3353" t="str" cm="1">
        <f t="array" ref="Y3353">_xlfn.IFS(ROUND(L3353,0)&lt;=1,"Need to improve 0-1",ROUND(L3353,0)&lt;=2,"Okay 1-2",ROUND(L3353,0)&lt;=3,"Good 2-3",ROUND(L3353,0)&lt;=4,"Great 3-4",ROUND(L3353,0)&lt;=5,"Excellent 4-5")</f>
        <v>Good 2-3</v>
      </c>
      <c r="Z3353" t="str">
        <f t="shared" si="52"/>
        <v>0-1000</v>
      </c>
    </row>
    <row r="3354" spans="1:26" x14ac:dyDescent="0.3">
      <c r="A3354">
        <v>305781</v>
      </c>
      <c r="B3354" t="s">
        <v>5563</v>
      </c>
      <c r="C3354">
        <v>1</v>
      </c>
      <c r="D3354" t="s">
        <v>14</v>
      </c>
      <c r="E3354" t="s">
        <v>1759</v>
      </c>
      <c r="F3354" t="s">
        <v>16</v>
      </c>
      <c r="G3354" t="s">
        <v>21</v>
      </c>
      <c r="H3354" t="s">
        <v>16</v>
      </c>
      <c r="I3354">
        <v>1</v>
      </c>
      <c r="J3354">
        <v>397</v>
      </c>
      <c r="K3354">
        <v>400</v>
      </c>
      <c r="L3354">
        <v>4.0999999999999996</v>
      </c>
      <c r="M3354" t="s">
        <v>5564</v>
      </c>
      <c r="N3354" t="str">
        <f>SUBSTITUTE(Sheet1[[#This Row],[Datekey_Opening]],"_","-")</f>
        <v>2017-8-3</v>
      </c>
      <c r="O3354">
        <f>YEAR(Sheet1[[#This Row],[Date]])</f>
        <v>2017</v>
      </c>
      <c r="P3354" t="str">
        <f>LOOKUP(Sheet1[[#This Row],[CountryCode]],$AI$4:$AI$18,$AJ$4:$AJ$18)</f>
        <v>India</v>
      </c>
      <c r="Q3354">
        <f>MONTH(Sheet1[[#This Row],[Date]])</f>
        <v>8</v>
      </c>
      <c r="R3354" t="str">
        <f>TEXT(Sheet1[[#This Row],[Date]],"MMMM")</f>
        <v>August</v>
      </c>
      <c r="S3354" t="str">
        <f>TEXT(Sheet1[[#This Row],[Date]],"YYYY-MMM")</f>
        <v>2017-Aug</v>
      </c>
      <c r="T3354">
        <f>WEEKDAY(Sheet1[[#This Row],[Date]])</f>
        <v>5</v>
      </c>
      <c r="U3354" t="str">
        <f>TEXT(Sheet1[[#This Row],[Date]],"DDDD")</f>
        <v>Thursday</v>
      </c>
      <c r="V3354" t="str">
        <f>"FM"&amp;MOD(MONTH(Sheet1[[#This Row],[Date]])-4,12)+1</f>
        <v>FM5</v>
      </c>
      <c r="W3354" t="str">
        <f>"Q"&amp;ROUNDUP(MONTH(Sheet1[[#This Row],[Date]])/3,0)</f>
        <v>Q3</v>
      </c>
      <c r="X3354" t="str">
        <f>"Q"&amp;INT(MOD(MONTH(Sheet1[[#This Row],[Date]])-4,12/3)+1)</f>
        <v>Q1</v>
      </c>
      <c r="Y3354" t="str" cm="1">
        <f t="array" ref="Y3354">_xlfn.IFS(ROUND(L3354,0)&lt;=1,"Need to improve 0-1",ROUND(L3354,0)&lt;=2,"Okay 1-2",ROUND(L3354,0)&lt;=3,"Good 2-3",ROUND(L3354,0)&lt;=4,"Great 3-4",ROUND(L3354,0)&lt;=5,"Excellent 4-5")</f>
        <v>Great 3-4</v>
      </c>
      <c r="Z3354" t="str">
        <f t="shared" si="52"/>
        <v>0-1000</v>
      </c>
    </row>
    <row r="3355" spans="1:26" x14ac:dyDescent="0.3">
      <c r="A3355">
        <v>18355111</v>
      </c>
      <c r="B3355" t="s">
        <v>5565</v>
      </c>
      <c r="C3355">
        <v>1</v>
      </c>
      <c r="D3355" t="s">
        <v>14</v>
      </c>
      <c r="E3355" t="s">
        <v>1163</v>
      </c>
      <c r="F3355" t="s">
        <v>16</v>
      </c>
      <c r="G3355" t="s">
        <v>16</v>
      </c>
      <c r="H3355" t="s">
        <v>16</v>
      </c>
      <c r="I3355">
        <v>1</v>
      </c>
      <c r="J3355">
        <v>3</v>
      </c>
      <c r="K3355">
        <v>400</v>
      </c>
      <c r="L3355">
        <v>1</v>
      </c>
      <c r="M3355" t="s">
        <v>5566</v>
      </c>
      <c r="N3355" t="str">
        <f>SUBSTITUTE(Sheet1[[#This Row],[Datekey_Opening]],"_","-")</f>
        <v>2017-8-19</v>
      </c>
      <c r="O3355">
        <f>YEAR(Sheet1[[#This Row],[Date]])</f>
        <v>2017</v>
      </c>
      <c r="P3355" t="str">
        <f>LOOKUP(Sheet1[[#This Row],[CountryCode]],$AI$4:$AI$18,$AJ$4:$AJ$18)</f>
        <v>India</v>
      </c>
      <c r="Q3355">
        <f>MONTH(Sheet1[[#This Row],[Date]])</f>
        <v>8</v>
      </c>
      <c r="R3355" t="str">
        <f>TEXT(Sheet1[[#This Row],[Date]],"MMMM")</f>
        <v>August</v>
      </c>
      <c r="S3355" t="str">
        <f>TEXT(Sheet1[[#This Row],[Date]],"YYYY-MMM")</f>
        <v>2017-Aug</v>
      </c>
      <c r="T3355">
        <f>WEEKDAY(Sheet1[[#This Row],[Date]])</f>
        <v>7</v>
      </c>
      <c r="U3355" t="str">
        <f>TEXT(Sheet1[[#This Row],[Date]],"DDDD")</f>
        <v>Saturday</v>
      </c>
      <c r="V3355" t="str">
        <f>"FM"&amp;MOD(MONTH(Sheet1[[#This Row],[Date]])-4,12)+1</f>
        <v>FM5</v>
      </c>
      <c r="W3355" t="str">
        <f>"Q"&amp;ROUNDUP(MONTH(Sheet1[[#This Row],[Date]])/3,0)</f>
        <v>Q3</v>
      </c>
      <c r="X3355" t="str">
        <f>"Q"&amp;INT(MOD(MONTH(Sheet1[[#This Row],[Date]])-4,12/3)+1)</f>
        <v>Q1</v>
      </c>
      <c r="Y3355" t="str" cm="1">
        <f t="array" ref="Y3355">_xlfn.IFS(ROUND(L3355,0)&lt;=1,"Need to improve 0-1",ROUND(L3355,0)&lt;=2,"Okay 1-2",ROUND(L3355,0)&lt;=3,"Good 2-3",ROUND(L3355,0)&lt;=4,"Great 3-4",ROUND(L3355,0)&lt;=5,"Excellent 4-5")</f>
        <v>Need to improve 0-1</v>
      </c>
      <c r="Z3355" t="str">
        <f t="shared" si="52"/>
        <v>0-1000</v>
      </c>
    </row>
    <row r="3356" spans="1:26" x14ac:dyDescent="0.3">
      <c r="A3356">
        <v>18435315</v>
      </c>
      <c r="B3356" t="s">
        <v>5567</v>
      </c>
      <c r="C3356">
        <v>1</v>
      </c>
      <c r="D3356" t="s">
        <v>14</v>
      </c>
      <c r="E3356" t="s">
        <v>446</v>
      </c>
      <c r="F3356" t="s">
        <v>16</v>
      </c>
      <c r="G3356" t="s">
        <v>16</v>
      </c>
      <c r="H3356" t="s">
        <v>16</v>
      </c>
      <c r="I3356">
        <v>1</v>
      </c>
      <c r="J3356">
        <v>3</v>
      </c>
      <c r="K3356">
        <v>400</v>
      </c>
      <c r="L3356">
        <v>1</v>
      </c>
      <c r="M3356" t="s">
        <v>5568</v>
      </c>
      <c r="N3356" t="str">
        <f>SUBSTITUTE(Sheet1[[#This Row],[Datekey_Opening]],"_","-")</f>
        <v>2014-8-7</v>
      </c>
      <c r="O3356">
        <f>YEAR(Sheet1[[#This Row],[Date]])</f>
        <v>2014</v>
      </c>
      <c r="P3356" t="str">
        <f>LOOKUP(Sheet1[[#This Row],[CountryCode]],$AI$4:$AI$18,$AJ$4:$AJ$18)</f>
        <v>India</v>
      </c>
      <c r="Q3356">
        <f>MONTH(Sheet1[[#This Row],[Date]])</f>
        <v>8</v>
      </c>
      <c r="R3356" t="str">
        <f>TEXT(Sheet1[[#This Row],[Date]],"MMMM")</f>
        <v>August</v>
      </c>
      <c r="S3356" t="str">
        <f>TEXT(Sheet1[[#This Row],[Date]],"YYYY-MMM")</f>
        <v>2014-Aug</v>
      </c>
      <c r="T3356">
        <f>WEEKDAY(Sheet1[[#This Row],[Date]])</f>
        <v>5</v>
      </c>
      <c r="U3356" t="str">
        <f>TEXT(Sheet1[[#This Row],[Date]],"DDDD")</f>
        <v>Thursday</v>
      </c>
      <c r="V3356" t="str">
        <f>"FM"&amp;MOD(MONTH(Sheet1[[#This Row],[Date]])-4,12)+1</f>
        <v>FM5</v>
      </c>
      <c r="W3356" t="str">
        <f>"Q"&amp;ROUNDUP(MONTH(Sheet1[[#This Row],[Date]])/3,0)</f>
        <v>Q3</v>
      </c>
      <c r="X3356" t="str">
        <f>"Q"&amp;INT(MOD(MONTH(Sheet1[[#This Row],[Date]])-4,12/3)+1)</f>
        <v>Q1</v>
      </c>
      <c r="Y3356" t="str" cm="1">
        <f t="array" ref="Y3356">_xlfn.IFS(ROUND(L3356,0)&lt;=1,"Need to improve 0-1",ROUND(L3356,0)&lt;=2,"Okay 1-2",ROUND(L3356,0)&lt;=3,"Good 2-3",ROUND(L3356,0)&lt;=4,"Great 3-4",ROUND(L3356,0)&lt;=5,"Excellent 4-5")</f>
        <v>Need to improve 0-1</v>
      </c>
      <c r="Z3356" t="str">
        <f t="shared" si="52"/>
        <v>0-1000</v>
      </c>
    </row>
    <row r="3357" spans="1:26" x14ac:dyDescent="0.3">
      <c r="A3357">
        <v>312755</v>
      </c>
      <c r="B3357" t="s">
        <v>5569</v>
      </c>
      <c r="C3357">
        <v>1</v>
      </c>
      <c r="D3357" t="s">
        <v>14</v>
      </c>
      <c r="E3357" t="s">
        <v>578</v>
      </c>
      <c r="F3357" t="s">
        <v>16</v>
      </c>
      <c r="G3357" t="s">
        <v>21</v>
      </c>
      <c r="H3357" t="s">
        <v>16</v>
      </c>
      <c r="I3357">
        <v>1</v>
      </c>
      <c r="J3357">
        <v>30</v>
      </c>
      <c r="K3357">
        <v>400</v>
      </c>
      <c r="L3357">
        <v>3.3</v>
      </c>
      <c r="M3357" t="s">
        <v>5559</v>
      </c>
      <c r="N3357" t="str">
        <f>SUBSTITUTE(Sheet1[[#This Row],[Datekey_Opening]],"_","-")</f>
        <v>2011-8-22</v>
      </c>
      <c r="O3357">
        <f>YEAR(Sheet1[[#This Row],[Date]])</f>
        <v>2011</v>
      </c>
      <c r="P3357" t="str">
        <f>LOOKUP(Sheet1[[#This Row],[CountryCode]],$AI$4:$AI$18,$AJ$4:$AJ$18)</f>
        <v>India</v>
      </c>
      <c r="Q3357">
        <f>MONTH(Sheet1[[#This Row],[Date]])</f>
        <v>8</v>
      </c>
      <c r="R3357" t="str">
        <f>TEXT(Sheet1[[#This Row],[Date]],"MMMM")</f>
        <v>August</v>
      </c>
      <c r="S3357" t="str">
        <f>TEXT(Sheet1[[#This Row],[Date]],"YYYY-MMM")</f>
        <v>2011-Aug</v>
      </c>
      <c r="T3357">
        <f>WEEKDAY(Sheet1[[#This Row],[Date]])</f>
        <v>2</v>
      </c>
      <c r="U3357" t="str">
        <f>TEXT(Sheet1[[#This Row],[Date]],"DDDD")</f>
        <v>Monday</v>
      </c>
      <c r="V3357" t="str">
        <f>"FM"&amp;MOD(MONTH(Sheet1[[#This Row],[Date]])-4,12)+1</f>
        <v>FM5</v>
      </c>
      <c r="W3357" t="str">
        <f>"Q"&amp;ROUNDUP(MONTH(Sheet1[[#This Row],[Date]])/3,0)</f>
        <v>Q3</v>
      </c>
      <c r="X3357" t="str">
        <f>"Q"&amp;INT(MOD(MONTH(Sheet1[[#This Row],[Date]])-4,12/3)+1)</f>
        <v>Q1</v>
      </c>
      <c r="Y3357" t="str" cm="1">
        <f t="array" ref="Y3357">_xlfn.IFS(ROUND(L3357,0)&lt;=1,"Need to improve 0-1",ROUND(L3357,0)&lt;=2,"Okay 1-2",ROUND(L3357,0)&lt;=3,"Good 2-3",ROUND(L3357,0)&lt;=4,"Great 3-4",ROUND(L3357,0)&lt;=5,"Excellent 4-5")</f>
        <v>Good 2-3</v>
      </c>
      <c r="Z3357" t="str">
        <f t="shared" si="52"/>
        <v>0-1000</v>
      </c>
    </row>
    <row r="3358" spans="1:26" x14ac:dyDescent="0.3">
      <c r="A3358">
        <v>9421</v>
      </c>
      <c r="B3358" t="s">
        <v>5536</v>
      </c>
      <c r="C3358">
        <v>1</v>
      </c>
      <c r="D3358" t="s">
        <v>14</v>
      </c>
      <c r="E3358" t="s">
        <v>685</v>
      </c>
      <c r="F3358" t="s">
        <v>16</v>
      </c>
      <c r="G3358" t="s">
        <v>16</v>
      </c>
      <c r="H3358" t="s">
        <v>16</v>
      </c>
      <c r="I3358">
        <v>1</v>
      </c>
      <c r="J3358">
        <v>30</v>
      </c>
      <c r="K3358">
        <v>400</v>
      </c>
      <c r="L3358">
        <v>3.4</v>
      </c>
      <c r="M3358" t="s">
        <v>1647</v>
      </c>
      <c r="N3358" t="str">
        <f>SUBSTITUTE(Sheet1[[#This Row],[Datekey_Opening]],"_","-")</f>
        <v>2018-8-9</v>
      </c>
      <c r="O3358">
        <f>YEAR(Sheet1[[#This Row],[Date]])</f>
        <v>2018</v>
      </c>
      <c r="P3358" t="str">
        <f>LOOKUP(Sheet1[[#This Row],[CountryCode]],$AI$4:$AI$18,$AJ$4:$AJ$18)</f>
        <v>India</v>
      </c>
      <c r="Q3358">
        <f>MONTH(Sheet1[[#This Row],[Date]])</f>
        <v>8</v>
      </c>
      <c r="R3358" t="str">
        <f>TEXT(Sheet1[[#This Row],[Date]],"MMMM")</f>
        <v>August</v>
      </c>
      <c r="S3358" t="str">
        <f>TEXT(Sheet1[[#This Row],[Date]],"YYYY-MMM")</f>
        <v>2018-Aug</v>
      </c>
      <c r="T3358">
        <f>WEEKDAY(Sheet1[[#This Row],[Date]])</f>
        <v>5</v>
      </c>
      <c r="U3358" t="str">
        <f>TEXT(Sheet1[[#This Row],[Date]],"DDDD")</f>
        <v>Thursday</v>
      </c>
      <c r="V3358" t="str">
        <f>"FM"&amp;MOD(MONTH(Sheet1[[#This Row],[Date]])-4,12)+1</f>
        <v>FM5</v>
      </c>
      <c r="W3358" t="str">
        <f>"Q"&amp;ROUNDUP(MONTH(Sheet1[[#This Row],[Date]])/3,0)</f>
        <v>Q3</v>
      </c>
      <c r="X3358" t="str">
        <f>"Q"&amp;INT(MOD(MONTH(Sheet1[[#This Row],[Date]])-4,12/3)+1)</f>
        <v>Q1</v>
      </c>
      <c r="Y3358" t="str" cm="1">
        <f t="array" ref="Y3358">_xlfn.IFS(ROUND(L3358,0)&lt;=1,"Need to improve 0-1",ROUND(L3358,0)&lt;=2,"Okay 1-2",ROUND(L3358,0)&lt;=3,"Good 2-3",ROUND(L3358,0)&lt;=4,"Great 3-4",ROUND(L3358,0)&lt;=5,"Excellent 4-5")</f>
        <v>Good 2-3</v>
      </c>
      <c r="Z3358" t="str">
        <f t="shared" si="52"/>
        <v>0-1000</v>
      </c>
    </row>
    <row r="3359" spans="1:26" x14ac:dyDescent="0.3">
      <c r="A3359">
        <v>311889</v>
      </c>
      <c r="B3359" t="s">
        <v>5570</v>
      </c>
      <c r="C3359">
        <v>1</v>
      </c>
      <c r="D3359" t="s">
        <v>14</v>
      </c>
      <c r="E3359" t="s">
        <v>435</v>
      </c>
      <c r="F3359" t="s">
        <v>16</v>
      </c>
      <c r="G3359" t="s">
        <v>16</v>
      </c>
      <c r="H3359" t="s">
        <v>16</v>
      </c>
      <c r="I3359">
        <v>1</v>
      </c>
      <c r="J3359">
        <v>116</v>
      </c>
      <c r="K3359">
        <v>400</v>
      </c>
      <c r="L3359">
        <v>3.6</v>
      </c>
      <c r="M3359" t="s">
        <v>4755</v>
      </c>
      <c r="N3359" t="str">
        <f>SUBSTITUTE(Sheet1[[#This Row],[Datekey_Opening]],"_","-")</f>
        <v>2014-8-16</v>
      </c>
      <c r="O3359">
        <f>YEAR(Sheet1[[#This Row],[Date]])</f>
        <v>2014</v>
      </c>
      <c r="P3359" t="str">
        <f>LOOKUP(Sheet1[[#This Row],[CountryCode]],$AI$4:$AI$18,$AJ$4:$AJ$18)</f>
        <v>India</v>
      </c>
      <c r="Q3359">
        <f>MONTH(Sheet1[[#This Row],[Date]])</f>
        <v>8</v>
      </c>
      <c r="R3359" t="str">
        <f>TEXT(Sheet1[[#This Row],[Date]],"MMMM")</f>
        <v>August</v>
      </c>
      <c r="S3359" t="str">
        <f>TEXT(Sheet1[[#This Row],[Date]],"YYYY-MMM")</f>
        <v>2014-Aug</v>
      </c>
      <c r="T3359">
        <f>WEEKDAY(Sheet1[[#This Row],[Date]])</f>
        <v>7</v>
      </c>
      <c r="U3359" t="str">
        <f>TEXT(Sheet1[[#This Row],[Date]],"DDDD")</f>
        <v>Saturday</v>
      </c>
      <c r="V3359" t="str">
        <f>"FM"&amp;MOD(MONTH(Sheet1[[#This Row],[Date]])-4,12)+1</f>
        <v>FM5</v>
      </c>
      <c r="W3359" t="str">
        <f>"Q"&amp;ROUNDUP(MONTH(Sheet1[[#This Row],[Date]])/3,0)</f>
        <v>Q3</v>
      </c>
      <c r="X3359" t="str">
        <f>"Q"&amp;INT(MOD(MONTH(Sheet1[[#This Row],[Date]])-4,12/3)+1)</f>
        <v>Q1</v>
      </c>
      <c r="Y3359" t="str" cm="1">
        <f t="array" ref="Y3359">_xlfn.IFS(ROUND(L3359,0)&lt;=1,"Need to improve 0-1",ROUND(L3359,0)&lt;=2,"Okay 1-2",ROUND(L3359,0)&lt;=3,"Good 2-3",ROUND(L3359,0)&lt;=4,"Great 3-4",ROUND(L3359,0)&lt;=5,"Excellent 4-5")</f>
        <v>Great 3-4</v>
      </c>
      <c r="Z3359" t="str">
        <f t="shared" si="52"/>
        <v>0-1000</v>
      </c>
    </row>
    <row r="3360" spans="1:26" x14ac:dyDescent="0.3">
      <c r="A3360">
        <v>18334427</v>
      </c>
      <c r="B3360" t="s">
        <v>5558</v>
      </c>
      <c r="C3360">
        <v>1</v>
      </c>
      <c r="D3360" t="s">
        <v>14</v>
      </c>
      <c r="E3360" t="s">
        <v>867</v>
      </c>
      <c r="F3360" t="s">
        <v>16</v>
      </c>
      <c r="G3360" t="s">
        <v>16</v>
      </c>
      <c r="H3360" t="s">
        <v>16</v>
      </c>
      <c r="I3360">
        <v>1</v>
      </c>
      <c r="J3360">
        <v>10</v>
      </c>
      <c r="K3360">
        <v>400</v>
      </c>
      <c r="L3360">
        <v>3.3</v>
      </c>
      <c r="M3360" t="s">
        <v>5571</v>
      </c>
      <c r="N3360" t="str">
        <f>SUBSTITUTE(Sheet1[[#This Row],[Datekey_Opening]],"_","-")</f>
        <v>2012-8-13</v>
      </c>
      <c r="O3360">
        <f>YEAR(Sheet1[[#This Row],[Date]])</f>
        <v>2012</v>
      </c>
      <c r="P3360" t="str">
        <f>LOOKUP(Sheet1[[#This Row],[CountryCode]],$AI$4:$AI$18,$AJ$4:$AJ$18)</f>
        <v>India</v>
      </c>
      <c r="Q3360">
        <f>MONTH(Sheet1[[#This Row],[Date]])</f>
        <v>8</v>
      </c>
      <c r="R3360" t="str">
        <f>TEXT(Sheet1[[#This Row],[Date]],"MMMM")</f>
        <v>August</v>
      </c>
      <c r="S3360" t="str">
        <f>TEXT(Sheet1[[#This Row],[Date]],"YYYY-MMM")</f>
        <v>2012-Aug</v>
      </c>
      <c r="T3360">
        <f>WEEKDAY(Sheet1[[#This Row],[Date]])</f>
        <v>2</v>
      </c>
      <c r="U3360" t="str">
        <f>TEXT(Sheet1[[#This Row],[Date]],"DDDD")</f>
        <v>Monday</v>
      </c>
      <c r="V3360" t="str">
        <f>"FM"&amp;MOD(MONTH(Sheet1[[#This Row],[Date]])-4,12)+1</f>
        <v>FM5</v>
      </c>
      <c r="W3360" t="str">
        <f>"Q"&amp;ROUNDUP(MONTH(Sheet1[[#This Row],[Date]])/3,0)</f>
        <v>Q3</v>
      </c>
      <c r="X3360" t="str">
        <f>"Q"&amp;INT(MOD(MONTH(Sheet1[[#This Row],[Date]])-4,12/3)+1)</f>
        <v>Q1</v>
      </c>
      <c r="Y3360" t="str" cm="1">
        <f t="array" ref="Y3360">_xlfn.IFS(ROUND(L3360,0)&lt;=1,"Need to improve 0-1",ROUND(L3360,0)&lt;=2,"Okay 1-2",ROUND(L3360,0)&lt;=3,"Good 2-3",ROUND(L3360,0)&lt;=4,"Great 3-4",ROUND(L3360,0)&lt;=5,"Excellent 4-5")</f>
        <v>Good 2-3</v>
      </c>
      <c r="Z3360" t="str">
        <f t="shared" si="52"/>
        <v>0-1000</v>
      </c>
    </row>
    <row r="3361" spans="1:26" x14ac:dyDescent="0.3">
      <c r="A3361">
        <v>18285214</v>
      </c>
      <c r="B3361" t="s">
        <v>5572</v>
      </c>
      <c r="C3361">
        <v>1</v>
      </c>
      <c r="D3361" t="s">
        <v>14</v>
      </c>
      <c r="E3361" t="s">
        <v>2291</v>
      </c>
      <c r="F3361" t="s">
        <v>16</v>
      </c>
      <c r="G3361" t="s">
        <v>16</v>
      </c>
      <c r="H3361" t="s">
        <v>16</v>
      </c>
      <c r="I3361">
        <v>1</v>
      </c>
      <c r="J3361">
        <v>5</v>
      </c>
      <c r="K3361">
        <v>400</v>
      </c>
      <c r="L3361">
        <v>3</v>
      </c>
      <c r="M3361" t="s">
        <v>396</v>
      </c>
      <c r="N3361" t="str">
        <f>SUBSTITUTE(Sheet1[[#This Row],[Datekey_Opening]],"_","-")</f>
        <v>2011-8-17</v>
      </c>
      <c r="O3361">
        <f>YEAR(Sheet1[[#This Row],[Date]])</f>
        <v>2011</v>
      </c>
      <c r="P3361" t="str">
        <f>LOOKUP(Sheet1[[#This Row],[CountryCode]],$AI$4:$AI$18,$AJ$4:$AJ$18)</f>
        <v>India</v>
      </c>
      <c r="Q3361">
        <f>MONTH(Sheet1[[#This Row],[Date]])</f>
        <v>8</v>
      </c>
      <c r="R3361" t="str">
        <f>TEXT(Sheet1[[#This Row],[Date]],"MMMM")</f>
        <v>August</v>
      </c>
      <c r="S3361" t="str">
        <f>TEXT(Sheet1[[#This Row],[Date]],"YYYY-MMM")</f>
        <v>2011-Aug</v>
      </c>
      <c r="T3361">
        <f>WEEKDAY(Sheet1[[#This Row],[Date]])</f>
        <v>4</v>
      </c>
      <c r="U3361" t="str">
        <f>TEXT(Sheet1[[#This Row],[Date]],"DDDD")</f>
        <v>Wednesday</v>
      </c>
      <c r="V3361" t="str">
        <f>"FM"&amp;MOD(MONTH(Sheet1[[#This Row],[Date]])-4,12)+1</f>
        <v>FM5</v>
      </c>
      <c r="W3361" t="str">
        <f>"Q"&amp;ROUNDUP(MONTH(Sheet1[[#This Row],[Date]])/3,0)</f>
        <v>Q3</v>
      </c>
      <c r="X3361" t="str">
        <f>"Q"&amp;INT(MOD(MONTH(Sheet1[[#This Row],[Date]])-4,12/3)+1)</f>
        <v>Q1</v>
      </c>
      <c r="Y3361" t="str" cm="1">
        <f t="array" ref="Y3361">_xlfn.IFS(ROUND(L3361,0)&lt;=1,"Need to improve 0-1",ROUND(L3361,0)&lt;=2,"Okay 1-2",ROUND(L3361,0)&lt;=3,"Good 2-3",ROUND(L3361,0)&lt;=4,"Great 3-4",ROUND(L3361,0)&lt;=5,"Excellent 4-5")</f>
        <v>Good 2-3</v>
      </c>
      <c r="Z3361" t="str">
        <f t="shared" si="52"/>
        <v>0-1000</v>
      </c>
    </row>
    <row r="3362" spans="1:26" x14ac:dyDescent="0.3">
      <c r="A3362">
        <v>311076</v>
      </c>
      <c r="B3362" t="s">
        <v>684</v>
      </c>
      <c r="C3362">
        <v>1</v>
      </c>
      <c r="D3362" t="s">
        <v>14</v>
      </c>
      <c r="E3362" t="s">
        <v>685</v>
      </c>
      <c r="F3362" t="s">
        <v>16</v>
      </c>
      <c r="G3362" t="s">
        <v>21</v>
      </c>
      <c r="H3362" t="s">
        <v>16</v>
      </c>
      <c r="I3362">
        <v>1</v>
      </c>
      <c r="J3362">
        <v>41</v>
      </c>
      <c r="K3362">
        <v>400</v>
      </c>
      <c r="L3362">
        <v>3.4</v>
      </c>
      <c r="M3362" t="s">
        <v>2205</v>
      </c>
      <c r="N3362" t="str">
        <f>SUBSTITUTE(Sheet1[[#This Row],[Datekey_Opening]],"_","-")</f>
        <v>2012-8-20</v>
      </c>
      <c r="O3362">
        <f>YEAR(Sheet1[[#This Row],[Date]])</f>
        <v>2012</v>
      </c>
      <c r="P3362" t="str">
        <f>LOOKUP(Sheet1[[#This Row],[CountryCode]],$AI$4:$AI$18,$AJ$4:$AJ$18)</f>
        <v>India</v>
      </c>
      <c r="Q3362">
        <f>MONTH(Sheet1[[#This Row],[Date]])</f>
        <v>8</v>
      </c>
      <c r="R3362" t="str">
        <f>TEXT(Sheet1[[#This Row],[Date]],"MMMM")</f>
        <v>August</v>
      </c>
      <c r="S3362" t="str">
        <f>TEXT(Sheet1[[#This Row],[Date]],"YYYY-MMM")</f>
        <v>2012-Aug</v>
      </c>
      <c r="T3362">
        <f>WEEKDAY(Sheet1[[#This Row],[Date]])</f>
        <v>2</v>
      </c>
      <c r="U3362" t="str">
        <f>TEXT(Sheet1[[#This Row],[Date]],"DDDD")</f>
        <v>Monday</v>
      </c>
      <c r="V3362" t="str">
        <f>"FM"&amp;MOD(MONTH(Sheet1[[#This Row],[Date]])-4,12)+1</f>
        <v>FM5</v>
      </c>
      <c r="W3362" t="str">
        <f>"Q"&amp;ROUNDUP(MONTH(Sheet1[[#This Row],[Date]])/3,0)</f>
        <v>Q3</v>
      </c>
      <c r="X3362" t="str">
        <f>"Q"&amp;INT(MOD(MONTH(Sheet1[[#This Row],[Date]])-4,12/3)+1)</f>
        <v>Q1</v>
      </c>
      <c r="Y3362" t="str" cm="1">
        <f t="array" ref="Y3362">_xlfn.IFS(ROUND(L3362,0)&lt;=1,"Need to improve 0-1",ROUND(L3362,0)&lt;=2,"Okay 1-2",ROUND(L3362,0)&lt;=3,"Good 2-3",ROUND(L3362,0)&lt;=4,"Great 3-4",ROUND(L3362,0)&lt;=5,"Excellent 4-5")</f>
        <v>Good 2-3</v>
      </c>
      <c r="Z3362" t="str">
        <f t="shared" si="52"/>
        <v>0-1000</v>
      </c>
    </row>
    <row r="3363" spans="1:26" x14ac:dyDescent="0.3">
      <c r="A3363">
        <v>18418240</v>
      </c>
      <c r="B3363" t="s">
        <v>5573</v>
      </c>
      <c r="C3363">
        <v>1</v>
      </c>
      <c r="D3363" t="s">
        <v>14</v>
      </c>
      <c r="E3363" t="s">
        <v>937</v>
      </c>
      <c r="F3363" t="s">
        <v>16</v>
      </c>
      <c r="G3363" t="s">
        <v>16</v>
      </c>
      <c r="H3363" t="s">
        <v>16</v>
      </c>
      <c r="I3363">
        <v>1</v>
      </c>
      <c r="J3363">
        <v>108</v>
      </c>
      <c r="K3363">
        <v>400</v>
      </c>
      <c r="L3363">
        <v>4</v>
      </c>
      <c r="M3363" t="s">
        <v>2395</v>
      </c>
      <c r="N3363" t="str">
        <f>SUBSTITUTE(Sheet1[[#This Row],[Datekey_Opening]],"_","-")</f>
        <v>2014-8-26</v>
      </c>
      <c r="O3363">
        <f>YEAR(Sheet1[[#This Row],[Date]])</f>
        <v>2014</v>
      </c>
      <c r="P3363" t="str">
        <f>LOOKUP(Sheet1[[#This Row],[CountryCode]],$AI$4:$AI$18,$AJ$4:$AJ$18)</f>
        <v>India</v>
      </c>
      <c r="Q3363">
        <f>MONTH(Sheet1[[#This Row],[Date]])</f>
        <v>8</v>
      </c>
      <c r="R3363" t="str">
        <f>TEXT(Sheet1[[#This Row],[Date]],"MMMM")</f>
        <v>August</v>
      </c>
      <c r="S3363" t="str">
        <f>TEXT(Sheet1[[#This Row],[Date]],"YYYY-MMM")</f>
        <v>2014-Aug</v>
      </c>
      <c r="T3363">
        <f>WEEKDAY(Sheet1[[#This Row],[Date]])</f>
        <v>3</v>
      </c>
      <c r="U3363" t="str">
        <f>TEXT(Sheet1[[#This Row],[Date]],"DDDD")</f>
        <v>Tuesday</v>
      </c>
      <c r="V3363" t="str">
        <f>"FM"&amp;MOD(MONTH(Sheet1[[#This Row],[Date]])-4,12)+1</f>
        <v>FM5</v>
      </c>
      <c r="W3363" t="str">
        <f>"Q"&amp;ROUNDUP(MONTH(Sheet1[[#This Row],[Date]])/3,0)</f>
        <v>Q3</v>
      </c>
      <c r="X3363" t="str">
        <f>"Q"&amp;INT(MOD(MONTH(Sheet1[[#This Row],[Date]])-4,12/3)+1)</f>
        <v>Q1</v>
      </c>
      <c r="Y3363" t="str" cm="1">
        <f t="array" ref="Y3363">_xlfn.IFS(ROUND(L3363,0)&lt;=1,"Need to improve 0-1",ROUND(L3363,0)&lt;=2,"Okay 1-2",ROUND(L3363,0)&lt;=3,"Good 2-3",ROUND(L3363,0)&lt;=4,"Great 3-4",ROUND(L3363,0)&lt;=5,"Excellent 4-5")</f>
        <v>Great 3-4</v>
      </c>
      <c r="Z3363" t="str">
        <f t="shared" si="52"/>
        <v>0-1000</v>
      </c>
    </row>
    <row r="3364" spans="1:26" x14ac:dyDescent="0.3">
      <c r="A3364">
        <v>6705</v>
      </c>
      <c r="B3364" t="s">
        <v>5094</v>
      </c>
      <c r="C3364">
        <v>1</v>
      </c>
      <c r="D3364" t="s">
        <v>14</v>
      </c>
      <c r="E3364" t="s">
        <v>5574</v>
      </c>
      <c r="F3364" t="s">
        <v>16</v>
      </c>
      <c r="G3364" t="s">
        <v>16</v>
      </c>
      <c r="H3364" t="s">
        <v>16</v>
      </c>
      <c r="I3364">
        <v>1</v>
      </c>
      <c r="J3364">
        <v>40</v>
      </c>
      <c r="K3364">
        <v>400</v>
      </c>
      <c r="L3364">
        <v>3.5</v>
      </c>
      <c r="M3364" t="s">
        <v>4112</v>
      </c>
      <c r="N3364" t="str">
        <f>SUBSTITUTE(Sheet1[[#This Row],[Datekey_Opening]],"_","-")</f>
        <v>2018-8-20</v>
      </c>
      <c r="O3364">
        <f>YEAR(Sheet1[[#This Row],[Date]])</f>
        <v>2018</v>
      </c>
      <c r="P3364" t="str">
        <f>LOOKUP(Sheet1[[#This Row],[CountryCode]],$AI$4:$AI$18,$AJ$4:$AJ$18)</f>
        <v>India</v>
      </c>
      <c r="Q3364">
        <f>MONTH(Sheet1[[#This Row],[Date]])</f>
        <v>8</v>
      </c>
      <c r="R3364" t="str">
        <f>TEXT(Sheet1[[#This Row],[Date]],"MMMM")</f>
        <v>August</v>
      </c>
      <c r="S3364" t="str">
        <f>TEXT(Sheet1[[#This Row],[Date]],"YYYY-MMM")</f>
        <v>2018-Aug</v>
      </c>
      <c r="T3364">
        <f>WEEKDAY(Sheet1[[#This Row],[Date]])</f>
        <v>2</v>
      </c>
      <c r="U3364" t="str">
        <f>TEXT(Sheet1[[#This Row],[Date]],"DDDD")</f>
        <v>Monday</v>
      </c>
      <c r="V3364" t="str">
        <f>"FM"&amp;MOD(MONTH(Sheet1[[#This Row],[Date]])-4,12)+1</f>
        <v>FM5</v>
      </c>
      <c r="W3364" t="str">
        <f>"Q"&amp;ROUNDUP(MONTH(Sheet1[[#This Row],[Date]])/3,0)</f>
        <v>Q3</v>
      </c>
      <c r="X3364" t="str">
        <f>"Q"&amp;INT(MOD(MONTH(Sheet1[[#This Row],[Date]])-4,12/3)+1)</f>
        <v>Q1</v>
      </c>
      <c r="Y3364" t="str" cm="1">
        <f t="array" ref="Y3364">_xlfn.IFS(ROUND(L3364,0)&lt;=1,"Need to improve 0-1",ROUND(L3364,0)&lt;=2,"Okay 1-2",ROUND(L3364,0)&lt;=3,"Good 2-3",ROUND(L3364,0)&lt;=4,"Great 3-4",ROUND(L3364,0)&lt;=5,"Excellent 4-5")</f>
        <v>Great 3-4</v>
      </c>
      <c r="Z3364" t="str">
        <f t="shared" si="52"/>
        <v>0-1000</v>
      </c>
    </row>
    <row r="3365" spans="1:26" x14ac:dyDescent="0.3">
      <c r="A3365">
        <v>3371</v>
      </c>
      <c r="B3365" t="s">
        <v>5575</v>
      </c>
      <c r="C3365">
        <v>1</v>
      </c>
      <c r="D3365" t="s">
        <v>14</v>
      </c>
      <c r="E3365" t="s">
        <v>5576</v>
      </c>
      <c r="F3365" t="s">
        <v>16</v>
      </c>
      <c r="G3365" t="s">
        <v>16</v>
      </c>
      <c r="H3365" t="s">
        <v>16</v>
      </c>
      <c r="I3365">
        <v>1</v>
      </c>
      <c r="J3365">
        <v>205</v>
      </c>
      <c r="K3365">
        <v>400</v>
      </c>
      <c r="L3365">
        <v>3.3</v>
      </c>
      <c r="M3365" t="s">
        <v>5577</v>
      </c>
      <c r="N3365" t="str">
        <f>SUBSTITUTE(Sheet1[[#This Row],[Datekey_Opening]],"_","-")</f>
        <v>2015-8-11</v>
      </c>
      <c r="O3365">
        <f>YEAR(Sheet1[[#This Row],[Date]])</f>
        <v>2015</v>
      </c>
      <c r="P3365" t="str">
        <f>LOOKUP(Sheet1[[#This Row],[CountryCode]],$AI$4:$AI$18,$AJ$4:$AJ$18)</f>
        <v>India</v>
      </c>
      <c r="Q3365">
        <f>MONTH(Sheet1[[#This Row],[Date]])</f>
        <v>8</v>
      </c>
      <c r="R3365" t="str">
        <f>TEXT(Sheet1[[#This Row],[Date]],"MMMM")</f>
        <v>August</v>
      </c>
      <c r="S3365" t="str">
        <f>TEXT(Sheet1[[#This Row],[Date]],"YYYY-MMM")</f>
        <v>2015-Aug</v>
      </c>
      <c r="T3365">
        <f>WEEKDAY(Sheet1[[#This Row],[Date]])</f>
        <v>3</v>
      </c>
      <c r="U3365" t="str">
        <f>TEXT(Sheet1[[#This Row],[Date]],"DDDD")</f>
        <v>Tuesday</v>
      </c>
      <c r="V3365" t="str">
        <f>"FM"&amp;MOD(MONTH(Sheet1[[#This Row],[Date]])-4,12)+1</f>
        <v>FM5</v>
      </c>
      <c r="W3365" t="str">
        <f>"Q"&amp;ROUNDUP(MONTH(Sheet1[[#This Row],[Date]])/3,0)</f>
        <v>Q3</v>
      </c>
      <c r="X3365" t="str">
        <f>"Q"&amp;INT(MOD(MONTH(Sheet1[[#This Row],[Date]])-4,12/3)+1)</f>
        <v>Q1</v>
      </c>
      <c r="Y3365" t="str" cm="1">
        <f t="array" ref="Y3365">_xlfn.IFS(ROUND(L3365,0)&lt;=1,"Need to improve 0-1",ROUND(L3365,0)&lt;=2,"Okay 1-2",ROUND(L3365,0)&lt;=3,"Good 2-3",ROUND(L3365,0)&lt;=4,"Great 3-4",ROUND(L3365,0)&lt;=5,"Excellent 4-5")</f>
        <v>Good 2-3</v>
      </c>
      <c r="Z3365" t="str">
        <f t="shared" si="52"/>
        <v>0-1000</v>
      </c>
    </row>
    <row r="3366" spans="1:26" x14ac:dyDescent="0.3">
      <c r="A3366">
        <v>18422748</v>
      </c>
      <c r="B3366" t="s">
        <v>5578</v>
      </c>
      <c r="C3366">
        <v>1</v>
      </c>
      <c r="D3366" t="s">
        <v>14</v>
      </c>
      <c r="E3366" t="s">
        <v>426</v>
      </c>
      <c r="F3366" t="s">
        <v>16</v>
      </c>
      <c r="G3366" t="s">
        <v>16</v>
      </c>
      <c r="H3366" t="s">
        <v>16</v>
      </c>
      <c r="I3366">
        <v>1</v>
      </c>
      <c r="J3366">
        <v>1</v>
      </c>
      <c r="K3366">
        <v>400</v>
      </c>
      <c r="L3366">
        <v>1</v>
      </c>
      <c r="M3366" t="s">
        <v>5579</v>
      </c>
      <c r="N3366" t="str">
        <f>SUBSTITUTE(Sheet1[[#This Row],[Datekey_Opening]],"_","-")</f>
        <v>2017-8-1</v>
      </c>
      <c r="O3366">
        <f>YEAR(Sheet1[[#This Row],[Date]])</f>
        <v>2017</v>
      </c>
      <c r="P3366" t="str">
        <f>LOOKUP(Sheet1[[#This Row],[CountryCode]],$AI$4:$AI$18,$AJ$4:$AJ$18)</f>
        <v>India</v>
      </c>
      <c r="Q3366">
        <f>MONTH(Sheet1[[#This Row],[Date]])</f>
        <v>8</v>
      </c>
      <c r="R3366" t="str">
        <f>TEXT(Sheet1[[#This Row],[Date]],"MMMM")</f>
        <v>August</v>
      </c>
      <c r="S3366" t="str">
        <f>TEXT(Sheet1[[#This Row],[Date]],"YYYY-MMM")</f>
        <v>2017-Aug</v>
      </c>
      <c r="T3366">
        <f>WEEKDAY(Sheet1[[#This Row],[Date]])</f>
        <v>3</v>
      </c>
      <c r="U3366" t="str">
        <f>TEXT(Sheet1[[#This Row],[Date]],"DDDD")</f>
        <v>Tuesday</v>
      </c>
      <c r="V3366" t="str">
        <f>"FM"&amp;MOD(MONTH(Sheet1[[#This Row],[Date]])-4,12)+1</f>
        <v>FM5</v>
      </c>
      <c r="W3366" t="str">
        <f>"Q"&amp;ROUNDUP(MONTH(Sheet1[[#This Row],[Date]])/3,0)</f>
        <v>Q3</v>
      </c>
      <c r="X3366" t="str">
        <f>"Q"&amp;INT(MOD(MONTH(Sheet1[[#This Row],[Date]])-4,12/3)+1)</f>
        <v>Q1</v>
      </c>
      <c r="Y3366" t="str" cm="1">
        <f t="array" ref="Y3366">_xlfn.IFS(ROUND(L3366,0)&lt;=1,"Need to improve 0-1",ROUND(L3366,0)&lt;=2,"Okay 1-2",ROUND(L3366,0)&lt;=3,"Good 2-3",ROUND(L3366,0)&lt;=4,"Great 3-4",ROUND(L3366,0)&lt;=5,"Excellent 4-5")</f>
        <v>Need to improve 0-1</v>
      </c>
      <c r="Z3366" t="str">
        <f t="shared" si="52"/>
        <v>0-1000</v>
      </c>
    </row>
    <row r="3367" spans="1:26" x14ac:dyDescent="0.3">
      <c r="A3367">
        <v>4672</v>
      </c>
      <c r="B3367" t="s">
        <v>5580</v>
      </c>
      <c r="C3367">
        <v>1</v>
      </c>
      <c r="D3367" t="s">
        <v>14</v>
      </c>
      <c r="E3367" t="s">
        <v>538</v>
      </c>
      <c r="F3367" t="s">
        <v>16</v>
      </c>
      <c r="G3367" t="s">
        <v>21</v>
      </c>
      <c r="H3367" t="s">
        <v>16</v>
      </c>
      <c r="I3367">
        <v>1</v>
      </c>
      <c r="J3367">
        <v>410</v>
      </c>
      <c r="K3367">
        <v>400</v>
      </c>
      <c r="L3367">
        <v>3.7</v>
      </c>
      <c r="M3367" t="s">
        <v>2567</v>
      </c>
      <c r="N3367" t="str">
        <f>SUBSTITUTE(Sheet1[[#This Row],[Datekey_Opening]],"_","-")</f>
        <v>2010-8-1</v>
      </c>
      <c r="O3367">
        <f>YEAR(Sheet1[[#This Row],[Date]])</f>
        <v>2010</v>
      </c>
      <c r="P3367" t="str">
        <f>LOOKUP(Sheet1[[#This Row],[CountryCode]],$AI$4:$AI$18,$AJ$4:$AJ$18)</f>
        <v>India</v>
      </c>
      <c r="Q3367">
        <f>MONTH(Sheet1[[#This Row],[Date]])</f>
        <v>8</v>
      </c>
      <c r="R3367" t="str">
        <f>TEXT(Sheet1[[#This Row],[Date]],"MMMM")</f>
        <v>August</v>
      </c>
      <c r="S3367" t="str">
        <f>TEXT(Sheet1[[#This Row],[Date]],"YYYY-MMM")</f>
        <v>2010-Aug</v>
      </c>
      <c r="T3367">
        <f>WEEKDAY(Sheet1[[#This Row],[Date]])</f>
        <v>1</v>
      </c>
      <c r="U3367" t="str">
        <f>TEXT(Sheet1[[#This Row],[Date]],"DDDD")</f>
        <v>Sunday</v>
      </c>
      <c r="V3367" t="str">
        <f>"FM"&amp;MOD(MONTH(Sheet1[[#This Row],[Date]])-4,12)+1</f>
        <v>FM5</v>
      </c>
      <c r="W3367" t="str">
        <f>"Q"&amp;ROUNDUP(MONTH(Sheet1[[#This Row],[Date]])/3,0)</f>
        <v>Q3</v>
      </c>
      <c r="X3367" t="str">
        <f>"Q"&amp;INT(MOD(MONTH(Sheet1[[#This Row],[Date]])-4,12/3)+1)</f>
        <v>Q1</v>
      </c>
      <c r="Y3367" t="str" cm="1">
        <f t="array" ref="Y3367">_xlfn.IFS(ROUND(L3367,0)&lt;=1,"Need to improve 0-1",ROUND(L3367,0)&lt;=2,"Okay 1-2",ROUND(L3367,0)&lt;=3,"Good 2-3",ROUND(L3367,0)&lt;=4,"Great 3-4",ROUND(L3367,0)&lt;=5,"Excellent 4-5")</f>
        <v>Great 3-4</v>
      </c>
      <c r="Z3367" t="str">
        <f t="shared" si="52"/>
        <v>0-1000</v>
      </c>
    </row>
    <row r="3368" spans="1:26" x14ac:dyDescent="0.3">
      <c r="A3368">
        <v>301120</v>
      </c>
      <c r="B3368" t="s">
        <v>5581</v>
      </c>
      <c r="C3368">
        <v>1</v>
      </c>
      <c r="D3368" t="s">
        <v>14</v>
      </c>
      <c r="E3368" t="s">
        <v>538</v>
      </c>
      <c r="F3368" t="s">
        <v>16</v>
      </c>
      <c r="G3368" t="s">
        <v>16</v>
      </c>
      <c r="H3368" t="s">
        <v>16</v>
      </c>
      <c r="I3368">
        <v>1</v>
      </c>
      <c r="J3368">
        <v>30</v>
      </c>
      <c r="K3368">
        <v>400</v>
      </c>
      <c r="L3368">
        <v>3</v>
      </c>
      <c r="M3368" t="s">
        <v>5582</v>
      </c>
      <c r="N3368" t="str">
        <f>SUBSTITUTE(Sheet1[[#This Row],[Datekey_Opening]],"_","-")</f>
        <v>2015-8-15</v>
      </c>
      <c r="O3368">
        <f>YEAR(Sheet1[[#This Row],[Date]])</f>
        <v>2015</v>
      </c>
      <c r="P3368" t="str">
        <f>LOOKUP(Sheet1[[#This Row],[CountryCode]],$AI$4:$AI$18,$AJ$4:$AJ$18)</f>
        <v>India</v>
      </c>
      <c r="Q3368">
        <f>MONTH(Sheet1[[#This Row],[Date]])</f>
        <v>8</v>
      </c>
      <c r="R3368" t="str">
        <f>TEXT(Sheet1[[#This Row],[Date]],"MMMM")</f>
        <v>August</v>
      </c>
      <c r="S3368" t="str">
        <f>TEXT(Sheet1[[#This Row],[Date]],"YYYY-MMM")</f>
        <v>2015-Aug</v>
      </c>
      <c r="T3368">
        <f>WEEKDAY(Sheet1[[#This Row],[Date]])</f>
        <v>7</v>
      </c>
      <c r="U3368" t="str">
        <f>TEXT(Sheet1[[#This Row],[Date]],"DDDD")</f>
        <v>Saturday</v>
      </c>
      <c r="V3368" t="str">
        <f>"FM"&amp;MOD(MONTH(Sheet1[[#This Row],[Date]])-4,12)+1</f>
        <v>FM5</v>
      </c>
      <c r="W3368" t="str">
        <f>"Q"&amp;ROUNDUP(MONTH(Sheet1[[#This Row],[Date]])/3,0)</f>
        <v>Q3</v>
      </c>
      <c r="X3368" t="str">
        <f>"Q"&amp;INT(MOD(MONTH(Sheet1[[#This Row],[Date]])-4,12/3)+1)</f>
        <v>Q1</v>
      </c>
      <c r="Y3368" t="str" cm="1">
        <f t="array" ref="Y3368">_xlfn.IFS(ROUND(L3368,0)&lt;=1,"Need to improve 0-1",ROUND(L3368,0)&lt;=2,"Okay 1-2",ROUND(L3368,0)&lt;=3,"Good 2-3",ROUND(L3368,0)&lt;=4,"Great 3-4",ROUND(L3368,0)&lt;=5,"Excellent 4-5")</f>
        <v>Good 2-3</v>
      </c>
      <c r="Z3368" t="str">
        <f t="shared" si="52"/>
        <v>0-1000</v>
      </c>
    </row>
    <row r="3369" spans="1:26" x14ac:dyDescent="0.3">
      <c r="A3369">
        <v>300945</v>
      </c>
      <c r="B3369" t="s">
        <v>5583</v>
      </c>
      <c r="C3369">
        <v>1</v>
      </c>
      <c r="D3369" t="s">
        <v>14</v>
      </c>
      <c r="E3369" t="s">
        <v>690</v>
      </c>
      <c r="F3369" t="s">
        <v>16</v>
      </c>
      <c r="G3369" t="s">
        <v>21</v>
      </c>
      <c r="H3369" t="s">
        <v>16</v>
      </c>
      <c r="I3369">
        <v>1</v>
      </c>
      <c r="J3369">
        <v>52</v>
      </c>
      <c r="K3369">
        <v>400</v>
      </c>
      <c r="L3369">
        <v>2.6</v>
      </c>
      <c r="M3369" t="s">
        <v>3837</v>
      </c>
      <c r="N3369" t="str">
        <f>SUBSTITUTE(Sheet1[[#This Row],[Datekey_Opening]],"_","-")</f>
        <v>2017-8-11</v>
      </c>
      <c r="O3369">
        <f>YEAR(Sheet1[[#This Row],[Date]])</f>
        <v>2017</v>
      </c>
      <c r="P3369" t="str">
        <f>LOOKUP(Sheet1[[#This Row],[CountryCode]],$AI$4:$AI$18,$AJ$4:$AJ$18)</f>
        <v>India</v>
      </c>
      <c r="Q3369">
        <f>MONTH(Sheet1[[#This Row],[Date]])</f>
        <v>8</v>
      </c>
      <c r="R3369" t="str">
        <f>TEXT(Sheet1[[#This Row],[Date]],"MMMM")</f>
        <v>August</v>
      </c>
      <c r="S3369" t="str">
        <f>TEXT(Sheet1[[#This Row],[Date]],"YYYY-MMM")</f>
        <v>2017-Aug</v>
      </c>
      <c r="T3369">
        <f>WEEKDAY(Sheet1[[#This Row],[Date]])</f>
        <v>6</v>
      </c>
      <c r="U3369" t="str">
        <f>TEXT(Sheet1[[#This Row],[Date]],"DDDD")</f>
        <v>Friday</v>
      </c>
      <c r="V3369" t="str">
        <f>"FM"&amp;MOD(MONTH(Sheet1[[#This Row],[Date]])-4,12)+1</f>
        <v>FM5</v>
      </c>
      <c r="W3369" t="str">
        <f>"Q"&amp;ROUNDUP(MONTH(Sheet1[[#This Row],[Date]])/3,0)</f>
        <v>Q3</v>
      </c>
      <c r="X3369" t="str">
        <f>"Q"&amp;INT(MOD(MONTH(Sheet1[[#This Row],[Date]])-4,12/3)+1)</f>
        <v>Q1</v>
      </c>
      <c r="Y3369" t="str" cm="1">
        <f t="array" ref="Y3369">_xlfn.IFS(ROUND(L3369,0)&lt;=1,"Need to improve 0-1",ROUND(L3369,0)&lt;=2,"Okay 1-2",ROUND(L3369,0)&lt;=3,"Good 2-3",ROUND(L3369,0)&lt;=4,"Great 3-4",ROUND(L3369,0)&lt;=5,"Excellent 4-5")</f>
        <v>Good 2-3</v>
      </c>
      <c r="Z3369" t="str">
        <f t="shared" si="52"/>
        <v>0-1000</v>
      </c>
    </row>
    <row r="3370" spans="1:26" x14ac:dyDescent="0.3">
      <c r="A3370">
        <v>18352186</v>
      </c>
      <c r="B3370" t="s">
        <v>5558</v>
      </c>
      <c r="C3370">
        <v>1</v>
      </c>
      <c r="D3370" t="s">
        <v>14</v>
      </c>
      <c r="E3370" t="s">
        <v>867</v>
      </c>
      <c r="F3370" t="s">
        <v>16</v>
      </c>
      <c r="G3370" t="s">
        <v>16</v>
      </c>
      <c r="H3370" t="s">
        <v>16</v>
      </c>
      <c r="I3370">
        <v>1</v>
      </c>
      <c r="J3370">
        <v>17</v>
      </c>
      <c r="K3370">
        <v>400</v>
      </c>
      <c r="L3370">
        <v>3.1</v>
      </c>
      <c r="M3370" t="s">
        <v>396</v>
      </c>
      <c r="N3370" t="str">
        <f>SUBSTITUTE(Sheet1[[#This Row],[Datekey_Opening]],"_","-")</f>
        <v>2011-8-17</v>
      </c>
      <c r="O3370">
        <f>YEAR(Sheet1[[#This Row],[Date]])</f>
        <v>2011</v>
      </c>
      <c r="P3370" t="str">
        <f>LOOKUP(Sheet1[[#This Row],[CountryCode]],$AI$4:$AI$18,$AJ$4:$AJ$18)</f>
        <v>India</v>
      </c>
      <c r="Q3370">
        <f>MONTH(Sheet1[[#This Row],[Date]])</f>
        <v>8</v>
      </c>
      <c r="R3370" t="str">
        <f>TEXT(Sheet1[[#This Row],[Date]],"MMMM")</f>
        <v>August</v>
      </c>
      <c r="S3370" t="str">
        <f>TEXT(Sheet1[[#This Row],[Date]],"YYYY-MMM")</f>
        <v>2011-Aug</v>
      </c>
      <c r="T3370">
        <f>WEEKDAY(Sheet1[[#This Row],[Date]])</f>
        <v>4</v>
      </c>
      <c r="U3370" t="str">
        <f>TEXT(Sheet1[[#This Row],[Date]],"DDDD")</f>
        <v>Wednesday</v>
      </c>
      <c r="V3370" t="str">
        <f>"FM"&amp;MOD(MONTH(Sheet1[[#This Row],[Date]])-4,12)+1</f>
        <v>FM5</v>
      </c>
      <c r="W3370" t="str">
        <f>"Q"&amp;ROUNDUP(MONTH(Sheet1[[#This Row],[Date]])/3,0)</f>
        <v>Q3</v>
      </c>
      <c r="X3370" t="str">
        <f>"Q"&amp;INT(MOD(MONTH(Sheet1[[#This Row],[Date]])-4,12/3)+1)</f>
        <v>Q1</v>
      </c>
      <c r="Y3370" t="str" cm="1">
        <f t="array" ref="Y3370">_xlfn.IFS(ROUND(L3370,0)&lt;=1,"Need to improve 0-1",ROUND(L3370,0)&lt;=2,"Okay 1-2",ROUND(L3370,0)&lt;=3,"Good 2-3",ROUND(L3370,0)&lt;=4,"Great 3-4",ROUND(L3370,0)&lt;=5,"Excellent 4-5")</f>
        <v>Good 2-3</v>
      </c>
      <c r="Z3370" t="str">
        <f t="shared" si="52"/>
        <v>0-1000</v>
      </c>
    </row>
    <row r="3371" spans="1:26" x14ac:dyDescent="0.3">
      <c r="A3371">
        <v>18356784</v>
      </c>
      <c r="B3371" t="s">
        <v>5558</v>
      </c>
      <c r="C3371">
        <v>1</v>
      </c>
      <c r="D3371" t="s">
        <v>14</v>
      </c>
      <c r="E3371" t="s">
        <v>867</v>
      </c>
      <c r="F3371" t="s">
        <v>16</v>
      </c>
      <c r="G3371" t="s">
        <v>16</v>
      </c>
      <c r="H3371" t="s">
        <v>16</v>
      </c>
      <c r="I3371">
        <v>1</v>
      </c>
      <c r="J3371">
        <v>11</v>
      </c>
      <c r="K3371">
        <v>400</v>
      </c>
      <c r="L3371">
        <v>3.3</v>
      </c>
      <c r="M3371" t="s">
        <v>606</v>
      </c>
      <c r="N3371" t="str">
        <f>SUBSTITUTE(Sheet1[[#This Row],[Datekey_Opening]],"_","-")</f>
        <v>2012-8-19</v>
      </c>
      <c r="O3371">
        <f>YEAR(Sheet1[[#This Row],[Date]])</f>
        <v>2012</v>
      </c>
      <c r="P3371" t="str">
        <f>LOOKUP(Sheet1[[#This Row],[CountryCode]],$AI$4:$AI$18,$AJ$4:$AJ$18)</f>
        <v>India</v>
      </c>
      <c r="Q3371">
        <f>MONTH(Sheet1[[#This Row],[Date]])</f>
        <v>8</v>
      </c>
      <c r="R3371" t="str">
        <f>TEXT(Sheet1[[#This Row],[Date]],"MMMM")</f>
        <v>August</v>
      </c>
      <c r="S3371" t="str">
        <f>TEXT(Sheet1[[#This Row],[Date]],"YYYY-MMM")</f>
        <v>2012-Aug</v>
      </c>
      <c r="T3371">
        <f>WEEKDAY(Sheet1[[#This Row],[Date]])</f>
        <v>1</v>
      </c>
      <c r="U3371" t="str">
        <f>TEXT(Sheet1[[#This Row],[Date]],"DDDD")</f>
        <v>Sunday</v>
      </c>
      <c r="V3371" t="str">
        <f>"FM"&amp;MOD(MONTH(Sheet1[[#This Row],[Date]])-4,12)+1</f>
        <v>FM5</v>
      </c>
      <c r="W3371" t="str">
        <f>"Q"&amp;ROUNDUP(MONTH(Sheet1[[#This Row],[Date]])/3,0)</f>
        <v>Q3</v>
      </c>
      <c r="X3371" t="str">
        <f>"Q"&amp;INT(MOD(MONTH(Sheet1[[#This Row],[Date]])-4,12/3)+1)</f>
        <v>Q1</v>
      </c>
      <c r="Y3371" t="str" cm="1">
        <f t="array" ref="Y3371">_xlfn.IFS(ROUND(L3371,0)&lt;=1,"Need to improve 0-1",ROUND(L3371,0)&lt;=2,"Okay 1-2",ROUND(L3371,0)&lt;=3,"Good 2-3",ROUND(L3371,0)&lt;=4,"Great 3-4",ROUND(L3371,0)&lt;=5,"Excellent 4-5")</f>
        <v>Good 2-3</v>
      </c>
      <c r="Z3371" t="str">
        <f t="shared" si="52"/>
        <v>0-1000</v>
      </c>
    </row>
    <row r="3372" spans="1:26" x14ac:dyDescent="0.3">
      <c r="A3372">
        <v>18204485</v>
      </c>
      <c r="B3372" t="s">
        <v>5584</v>
      </c>
      <c r="C3372">
        <v>1</v>
      </c>
      <c r="D3372" t="s">
        <v>14</v>
      </c>
      <c r="E3372" t="s">
        <v>365</v>
      </c>
      <c r="F3372" t="s">
        <v>16</v>
      </c>
      <c r="G3372" t="s">
        <v>16</v>
      </c>
      <c r="H3372" t="s">
        <v>16</v>
      </c>
      <c r="I3372">
        <v>1</v>
      </c>
      <c r="J3372">
        <v>4</v>
      </c>
      <c r="K3372">
        <v>400</v>
      </c>
      <c r="L3372">
        <v>3</v>
      </c>
      <c r="M3372" t="s">
        <v>5585</v>
      </c>
      <c r="N3372" t="str">
        <f>SUBSTITUTE(Sheet1[[#This Row],[Datekey_Opening]],"_","-")</f>
        <v>2012-8-12</v>
      </c>
      <c r="O3372">
        <f>YEAR(Sheet1[[#This Row],[Date]])</f>
        <v>2012</v>
      </c>
      <c r="P3372" t="str">
        <f>LOOKUP(Sheet1[[#This Row],[CountryCode]],$AI$4:$AI$18,$AJ$4:$AJ$18)</f>
        <v>India</v>
      </c>
      <c r="Q3372">
        <f>MONTH(Sheet1[[#This Row],[Date]])</f>
        <v>8</v>
      </c>
      <c r="R3372" t="str">
        <f>TEXT(Sheet1[[#This Row],[Date]],"MMMM")</f>
        <v>August</v>
      </c>
      <c r="S3372" t="str">
        <f>TEXT(Sheet1[[#This Row],[Date]],"YYYY-MMM")</f>
        <v>2012-Aug</v>
      </c>
      <c r="T3372">
        <f>WEEKDAY(Sheet1[[#This Row],[Date]])</f>
        <v>1</v>
      </c>
      <c r="U3372" t="str">
        <f>TEXT(Sheet1[[#This Row],[Date]],"DDDD")</f>
        <v>Sunday</v>
      </c>
      <c r="V3372" t="str">
        <f>"FM"&amp;MOD(MONTH(Sheet1[[#This Row],[Date]])-4,12)+1</f>
        <v>FM5</v>
      </c>
      <c r="W3372" t="str">
        <f>"Q"&amp;ROUNDUP(MONTH(Sheet1[[#This Row],[Date]])/3,0)</f>
        <v>Q3</v>
      </c>
      <c r="X3372" t="str">
        <f>"Q"&amp;INT(MOD(MONTH(Sheet1[[#This Row],[Date]])-4,12/3)+1)</f>
        <v>Q1</v>
      </c>
      <c r="Y3372" t="str" cm="1">
        <f t="array" ref="Y3372">_xlfn.IFS(ROUND(L3372,0)&lt;=1,"Need to improve 0-1",ROUND(L3372,0)&lt;=2,"Okay 1-2",ROUND(L3372,0)&lt;=3,"Good 2-3",ROUND(L3372,0)&lt;=4,"Great 3-4",ROUND(L3372,0)&lt;=5,"Excellent 4-5")</f>
        <v>Good 2-3</v>
      </c>
      <c r="Z3372" t="str">
        <f t="shared" si="52"/>
        <v>0-1000</v>
      </c>
    </row>
    <row r="3373" spans="1:26" x14ac:dyDescent="0.3">
      <c r="A3373">
        <v>18349922</v>
      </c>
      <c r="B3373" t="s">
        <v>5586</v>
      </c>
      <c r="C3373">
        <v>1</v>
      </c>
      <c r="D3373" t="s">
        <v>14</v>
      </c>
      <c r="E3373" t="s">
        <v>470</v>
      </c>
      <c r="F3373" t="s">
        <v>16</v>
      </c>
      <c r="G3373" t="s">
        <v>16</v>
      </c>
      <c r="H3373" t="s">
        <v>16</v>
      </c>
      <c r="I3373">
        <v>1</v>
      </c>
      <c r="J3373">
        <v>1</v>
      </c>
      <c r="K3373">
        <v>400</v>
      </c>
      <c r="L3373">
        <v>1</v>
      </c>
      <c r="M3373" t="s">
        <v>595</v>
      </c>
      <c r="N3373" t="str">
        <f>SUBSTITUTE(Sheet1[[#This Row],[Datekey_Opening]],"_","-")</f>
        <v>2011-8-23</v>
      </c>
      <c r="O3373">
        <f>YEAR(Sheet1[[#This Row],[Date]])</f>
        <v>2011</v>
      </c>
      <c r="P3373" t="str">
        <f>LOOKUP(Sheet1[[#This Row],[CountryCode]],$AI$4:$AI$18,$AJ$4:$AJ$18)</f>
        <v>India</v>
      </c>
      <c r="Q3373">
        <f>MONTH(Sheet1[[#This Row],[Date]])</f>
        <v>8</v>
      </c>
      <c r="R3373" t="str">
        <f>TEXT(Sheet1[[#This Row],[Date]],"MMMM")</f>
        <v>August</v>
      </c>
      <c r="S3373" t="str">
        <f>TEXT(Sheet1[[#This Row],[Date]],"YYYY-MMM")</f>
        <v>2011-Aug</v>
      </c>
      <c r="T3373">
        <f>WEEKDAY(Sheet1[[#This Row],[Date]])</f>
        <v>3</v>
      </c>
      <c r="U3373" t="str">
        <f>TEXT(Sheet1[[#This Row],[Date]],"DDDD")</f>
        <v>Tuesday</v>
      </c>
      <c r="V3373" t="str">
        <f>"FM"&amp;MOD(MONTH(Sheet1[[#This Row],[Date]])-4,12)+1</f>
        <v>FM5</v>
      </c>
      <c r="W3373" t="str">
        <f>"Q"&amp;ROUNDUP(MONTH(Sheet1[[#This Row],[Date]])/3,0)</f>
        <v>Q3</v>
      </c>
      <c r="X3373" t="str">
        <f>"Q"&amp;INT(MOD(MONTH(Sheet1[[#This Row],[Date]])-4,12/3)+1)</f>
        <v>Q1</v>
      </c>
      <c r="Y3373" t="str" cm="1">
        <f t="array" ref="Y3373">_xlfn.IFS(ROUND(L3373,0)&lt;=1,"Need to improve 0-1",ROUND(L3373,0)&lt;=2,"Okay 1-2",ROUND(L3373,0)&lt;=3,"Good 2-3",ROUND(L3373,0)&lt;=4,"Great 3-4",ROUND(L3373,0)&lt;=5,"Excellent 4-5")</f>
        <v>Need to improve 0-1</v>
      </c>
      <c r="Z3373" t="str">
        <f t="shared" si="52"/>
        <v>0-1000</v>
      </c>
    </row>
    <row r="3374" spans="1:26" x14ac:dyDescent="0.3">
      <c r="A3374">
        <v>308364</v>
      </c>
      <c r="B3374" t="s">
        <v>5587</v>
      </c>
      <c r="C3374">
        <v>1</v>
      </c>
      <c r="D3374" t="s">
        <v>14</v>
      </c>
      <c r="E3374" t="s">
        <v>432</v>
      </c>
      <c r="F3374" t="s">
        <v>16</v>
      </c>
      <c r="G3374" t="s">
        <v>16</v>
      </c>
      <c r="H3374" t="s">
        <v>16</v>
      </c>
      <c r="I3374">
        <v>1</v>
      </c>
      <c r="J3374">
        <v>7</v>
      </c>
      <c r="K3374">
        <v>400</v>
      </c>
      <c r="L3374">
        <v>3</v>
      </c>
      <c r="M3374" t="s">
        <v>5588</v>
      </c>
      <c r="N3374" t="str">
        <f>SUBSTITUTE(Sheet1[[#This Row],[Datekey_Opening]],"_","-")</f>
        <v>2013-8-23</v>
      </c>
      <c r="O3374">
        <f>YEAR(Sheet1[[#This Row],[Date]])</f>
        <v>2013</v>
      </c>
      <c r="P3374" t="str">
        <f>LOOKUP(Sheet1[[#This Row],[CountryCode]],$AI$4:$AI$18,$AJ$4:$AJ$18)</f>
        <v>India</v>
      </c>
      <c r="Q3374">
        <f>MONTH(Sheet1[[#This Row],[Date]])</f>
        <v>8</v>
      </c>
      <c r="R3374" t="str">
        <f>TEXT(Sheet1[[#This Row],[Date]],"MMMM")</f>
        <v>August</v>
      </c>
      <c r="S3374" t="str">
        <f>TEXT(Sheet1[[#This Row],[Date]],"YYYY-MMM")</f>
        <v>2013-Aug</v>
      </c>
      <c r="T3374">
        <f>WEEKDAY(Sheet1[[#This Row],[Date]])</f>
        <v>6</v>
      </c>
      <c r="U3374" t="str">
        <f>TEXT(Sheet1[[#This Row],[Date]],"DDDD")</f>
        <v>Friday</v>
      </c>
      <c r="V3374" t="str">
        <f>"FM"&amp;MOD(MONTH(Sheet1[[#This Row],[Date]])-4,12)+1</f>
        <v>FM5</v>
      </c>
      <c r="W3374" t="str">
        <f>"Q"&amp;ROUNDUP(MONTH(Sheet1[[#This Row],[Date]])/3,0)</f>
        <v>Q3</v>
      </c>
      <c r="X3374" t="str">
        <f>"Q"&amp;INT(MOD(MONTH(Sheet1[[#This Row],[Date]])-4,12/3)+1)</f>
        <v>Q1</v>
      </c>
      <c r="Y3374" t="str" cm="1">
        <f t="array" ref="Y3374">_xlfn.IFS(ROUND(L3374,0)&lt;=1,"Need to improve 0-1",ROUND(L3374,0)&lt;=2,"Okay 1-2",ROUND(L3374,0)&lt;=3,"Good 2-3",ROUND(L3374,0)&lt;=4,"Great 3-4",ROUND(L3374,0)&lt;=5,"Excellent 4-5")</f>
        <v>Good 2-3</v>
      </c>
      <c r="Z3374" t="str">
        <f t="shared" si="52"/>
        <v>0-1000</v>
      </c>
    </row>
    <row r="3375" spans="1:26" x14ac:dyDescent="0.3">
      <c r="A3375">
        <v>18204823</v>
      </c>
      <c r="B3375" t="s">
        <v>5536</v>
      </c>
      <c r="C3375">
        <v>1</v>
      </c>
      <c r="D3375" t="s">
        <v>14</v>
      </c>
      <c r="E3375" t="s">
        <v>685</v>
      </c>
      <c r="F3375" t="s">
        <v>16</v>
      </c>
      <c r="G3375" t="s">
        <v>16</v>
      </c>
      <c r="H3375" t="s">
        <v>16</v>
      </c>
      <c r="I3375">
        <v>1</v>
      </c>
      <c r="J3375">
        <v>12</v>
      </c>
      <c r="K3375">
        <v>400</v>
      </c>
      <c r="L3375">
        <v>3</v>
      </c>
      <c r="M3375" t="s">
        <v>3436</v>
      </c>
      <c r="N3375" t="str">
        <f>SUBSTITUTE(Sheet1[[#This Row],[Datekey_Opening]],"_","-")</f>
        <v>2010-8-19</v>
      </c>
      <c r="O3375">
        <f>YEAR(Sheet1[[#This Row],[Date]])</f>
        <v>2010</v>
      </c>
      <c r="P3375" t="str">
        <f>LOOKUP(Sheet1[[#This Row],[CountryCode]],$AI$4:$AI$18,$AJ$4:$AJ$18)</f>
        <v>India</v>
      </c>
      <c r="Q3375">
        <f>MONTH(Sheet1[[#This Row],[Date]])</f>
        <v>8</v>
      </c>
      <c r="R3375" t="str">
        <f>TEXT(Sheet1[[#This Row],[Date]],"MMMM")</f>
        <v>August</v>
      </c>
      <c r="S3375" t="str">
        <f>TEXT(Sheet1[[#This Row],[Date]],"YYYY-MMM")</f>
        <v>2010-Aug</v>
      </c>
      <c r="T3375">
        <f>WEEKDAY(Sheet1[[#This Row],[Date]])</f>
        <v>5</v>
      </c>
      <c r="U3375" t="str">
        <f>TEXT(Sheet1[[#This Row],[Date]],"DDDD")</f>
        <v>Thursday</v>
      </c>
      <c r="V3375" t="str">
        <f>"FM"&amp;MOD(MONTH(Sheet1[[#This Row],[Date]])-4,12)+1</f>
        <v>FM5</v>
      </c>
      <c r="W3375" t="str">
        <f>"Q"&amp;ROUNDUP(MONTH(Sheet1[[#This Row],[Date]])/3,0)</f>
        <v>Q3</v>
      </c>
      <c r="X3375" t="str">
        <f>"Q"&amp;INT(MOD(MONTH(Sheet1[[#This Row],[Date]])-4,12/3)+1)</f>
        <v>Q1</v>
      </c>
      <c r="Y3375" t="str" cm="1">
        <f t="array" ref="Y3375">_xlfn.IFS(ROUND(L3375,0)&lt;=1,"Need to improve 0-1",ROUND(L3375,0)&lt;=2,"Okay 1-2",ROUND(L3375,0)&lt;=3,"Good 2-3",ROUND(L3375,0)&lt;=4,"Great 3-4",ROUND(L3375,0)&lt;=5,"Excellent 4-5")</f>
        <v>Good 2-3</v>
      </c>
      <c r="Z3375" t="str">
        <f t="shared" si="52"/>
        <v>0-1000</v>
      </c>
    </row>
    <row r="3376" spans="1:26" x14ac:dyDescent="0.3">
      <c r="A3376">
        <v>307551</v>
      </c>
      <c r="B3376" t="s">
        <v>684</v>
      </c>
      <c r="C3376">
        <v>1</v>
      </c>
      <c r="D3376" t="s">
        <v>14</v>
      </c>
      <c r="E3376" t="s">
        <v>685</v>
      </c>
      <c r="F3376" t="s">
        <v>16</v>
      </c>
      <c r="G3376" t="s">
        <v>21</v>
      </c>
      <c r="H3376" t="s">
        <v>16</v>
      </c>
      <c r="I3376">
        <v>1</v>
      </c>
      <c r="J3376">
        <v>37</v>
      </c>
      <c r="K3376">
        <v>400</v>
      </c>
      <c r="L3376">
        <v>3.4</v>
      </c>
      <c r="M3376" t="s">
        <v>5566</v>
      </c>
      <c r="N3376" t="str">
        <f>SUBSTITUTE(Sheet1[[#This Row],[Datekey_Opening]],"_","-")</f>
        <v>2017-8-19</v>
      </c>
      <c r="O3376">
        <f>YEAR(Sheet1[[#This Row],[Date]])</f>
        <v>2017</v>
      </c>
      <c r="P3376" t="str">
        <f>LOOKUP(Sheet1[[#This Row],[CountryCode]],$AI$4:$AI$18,$AJ$4:$AJ$18)</f>
        <v>India</v>
      </c>
      <c r="Q3376">
        <f>MONTH(Sheet1[[#This Row],[Date]])</f>
        <v>8</v>
      </c>
      <c r="R3376" t="str">
        <f>TEXT(Sheet1[[#This Row],[Date]],"MMMM")</f>
        <v>August</v>
      </c>
      <c r="S3376" t="str">
        <f>TEXT(Sheet1[[#This Row],[Date]],"YYYY-MMM")</f>
        <v>2017-Aug</v>
      </c>
      <c r="T3376">
        <f>WEEKDAY(Sheet1[[#This Row],[Date]])</f>
        <v>7</v>
      </c>
      <c r="U3376" t="str">
        <f>TEXT(Sheet1[[#This Row],[Date]],"DDDD")</f>
        <v>Saturday</v>
      </c>
      <c r="V3376" t="str">
        <f>"FM"&amp;MOD(MONTH(Sheet1[[#This Row],[Date]])-4,12)+1</f>
        <v>FM5</v>
      </c>
      <c r="W3376" t="str">
        <f>"Q"&amp;ROUNDUP(MONTH(Sheet1[[#This Row],[Date]])/3,0)</f>
        <v>Q3</v>
      </c>
      <c r="X3376" t="str">
        <f>"Q"&amp;INT(MOD(MONTH(Sheet1[[#This Row],[Date]])-4,12/3)+1)</f>
        <v>Q1</v>
      </c>
      <c r="Y3376" t="str" cm="1">
        <f t="array" ref="Y3376">_xlfn.IFS(ROUND(L3376,0)&lt;=1,"Need to improve 0-1",ROUND(L3376,0)&lt;=2,"Okay 1-2",ROUND(L3376,0)&lt;=3,"Good 2-3",ROUND(L3376,0)&lt;=4,"Great 3-4",ROUND(L3376,0)&lt;=5,"Excellent 4-5")</f>
        <v>Good 2-3</v>
      </c>
      <c r="Z3376" t="str">
        <f t="shared" si="52"/>
        <v>0-1000</v>
      </c>
    </row>
    <row r="3377" spans="1:26" x14ac:dyDescent="0.3">
      <c r="A3377">
        <v>7060</v>
      </c>
      <c r="B3377" t="s">
        <v>5589</v>
      </c>
      <c r="C3377">
        <v>1</v>
      </c>
      <c r="D3377" t="s">
        <v>14</v>
      </c>
      <c r="E3377" t="s">
        <v>708</v>
      </c>
      <c r="F3377" t="s">
        <v>16</v>
      </c>
      <c r="G3377" t="s">
        <v>16</v>
      </c>
      <c r="H3377" t="s">
        <v>16</v>
      </c>
      <c r="I3377">
        <v>1</v>
      </c>
      <c r="J3377">
        <v>881</v>
      </c>
      <c r="K3377">
        <v>400</v>
      </c>
      <c r="L3377">
        <v>4.0999999999999996</v>
      </c>
      <c r="M3377" t="s">
        <v>5590</v>
      </c>
      <c r="N3377" t="str">
        <f>SUBSTITUTE(Sheet1[[#This Row],[Datekey_Opening]],"_","-")</f>
        <v>2018-8-23</v>
      </c>
      <c r="O3377">
        <f>YEAR(Sheet1[[#This Row],[Date]])</f>
        <v>2018</v>
      </c>
      <c r="P3377" t="str">
        <f>LOOKUP(Sheet1[[#This Row],[CountryCode]],$AI$4:$AI$18,$AJ$4:$AJ$18)</f>
        <v>India</v>
      </c>
      <c r="Q3377">
        <f>MONTH(Sheet1[[#This Row],[Date]])</f>
        <v>8</v>
      </c>
      <c r="R3377" t="str">
        <f>TEXT(Sheet1[[#This Row],[Date]],"MMMM")</f>
        <v>August</v>
      </c>
      <c r="S3377" t="str">
        <f>TEXT(Sheet1[[#This Row],[Date]],"YYYY-MMM")</f>
        <v>2018-Aug</v>
      </c>
      <c r="T3377">
        <f>WEEKDAY(Sheet1[[#This Row],[Date]])</f>
        <v>5</v>
      </c>
      <c r="U3377" t="str">
        <f>TEXT(Sheet1[[#This Row],[Date]],"DDDD")</f>
        <v>Thursday</v>
      </c>
      <c r="V3377" t="str">
        <f>"FM"&amp;MOD(MONTH(Sheet1[[#This Row],[Date]])-4,12)+1</f>
        <v>FM5</v>
      </c>
      <c r="W3377" t="str">
        <f>"Q"&amp;ROUNDUP(MONTH(Sheet1[[#This Row],[Date]])/3,0)</f>
        <v>Q3</v>
      </c>
      <c r="X3377" t="str">
        <f>"Q"&amp;INT(MOD(MONTH(Sheet1[[#This Row],[Date]])-4,12/3)+1)</f>
        <v>Q1</v>
      </c>
      <c r="Y3377" t="str" cm="1">
        <f t="array" ref="Y3377">_xlfn.IFS(ROUND(L3377,0)&lt;=1,"Need to improve 0-1",ROUND(L3377,0)&lt;=2,"Okay 1-2",ROUND(L3377,0)&lt;=3,"Good 2-3",ROUND(L3377,0)&lt;=4,"Great 3-4",ROUND(L3377,0)&lt;=5,"Excellent 4-5")</f>
        <v>Great 3-4</v>
      </c>
      <c r="Z3377" t="str">
        <f t="shared" si="52"/>
        <v>0-1000</v>
      </c>
    </row>
    <row r="3378" spans="1:26" x14ac:dyDescent="0.3">
      <c r="A3378">
        <v>1774</v>
      </c>
      <c r="B3378" t="s">
        <v>4535</v>
      </c>
      <c r="C3378">
        <v>1</v>
      </c>
      <c r="D3378" t="s">
        <v>14</v>
      </c>
      <c r="E3378" t="s">
        <v>5591</v>
      </c>
      <c r="F3378" t="s">
        <v>16</v>
      </c>
      <c r="G3378" t="s">
        <v>21</v>
      </c>
      <c r="H3378" t="s">
        <v>16</v>
      </c>
      <c r="I3378">
        <v>1</v>
      </c>
      <c r="J3378">
        <v>51</v>
      </c>
      <c r="K3378">
        <v>400</v>
      </c>
      <c r="L3378">
        <v>3.5</v>
      </c>
      <c r="M3378" t="s">
        <v>2548</v>
      </c>
      <c r="N3378" t="str">
        <f>SUBSTITUTE(Sheet1[[#This Row],[Datekey_Opening]],"_","-")</f>
        <v>2015-8-27</v>
      </c>
      <c r="O3378">
        <f>YEAR(Sheet1[[#This Row],[Date]])</f>
        <v>2015</v>
      </c>
      <c r="P3378" t="str">
        <f>LOOKUP(Sheet1[[#This Row],[CountryCode]],$AI$4:$AI$18,$AJ$4:$AJ$18)</f>
        <v>India</v>
      </c>
      <c r="Q3378">
        <f>MONTH(Sheet1[[#This Row],[Date]])</f>
        <v>8</v>
      </c>
      <c r="R3378" t="str">
        <f>TEXT(Sheet1[[#This Row],[Date]],"MMMM")</f>
        <v>August</v>
      </c>
      <c r="S3378" t="str">
        <f>TEXT(Sheet1[[#This Row],[Date]],"YYYY-MMM")</f>
        <v>2015-Aug</v>
      </c>
      <c r="T3378">
        <f>WEEKDAY(Sheet1[[#This Row],[Date]])</f>
        <v>5</v>
      </c>
      <c r="U3378" t="str">
        <f>TEXT(Sheet1[[#This Row],[Date]],"DDDD")</f>
        <v>Thursday</v>
      </c>
      <c r="V3378" t="str">
        <f>"FM"&amp;MOD(MONTH(Sheet1[[#This Row],[Date]])-4,12)+1</f>
        <v>FM5</v>
      </c>
      <c r="W3378" t="str">
        <f>"Q"&amp;ROUNDUP(MONTH(Sheet1[[#This Row],[Date]])/3,0)</f>
        <v>Q3</v>
      </c>
      <c r="X3378" t="str">
        <f>"Q"&amp;INT(MOD(MONTH(Sheet1[[#This Row],[Date]])-4,12/3)+1)</f>
        <v>Q1</v>
      </c>
      <c r="Y3378" t="str" cm="1">
        <f t="array" ref="Y3378">_xlfn.IFS(ROUND(L3378,0)&lt;=1,"Need to improve 0-1",ROUND(L3378,0)&lt;=2,"Okay 1-2",ROUND(L3378,0)&lt;=3,"Good 2-3",ROUND(L3378,0)&lt;=4,"Great 3-4",ROUND(L3378,0)&lt;=5,"Excellent 4-5")</f>
        <v>Great 3-4</v>
      </c>
      <c r="Z3378" t="str">
        <f t="shared" si="52"/>
        <v>0-1000</v>
      </c>
    </row>
    <row r="3379" spans="1:26" x14ac:dyDescent="0.3">
      <c r="A3379">
        <v>312810</v>
      </c>
      <c r="B3379" t="s">
        <v>3161</v>
      </c>
      <c r="C3379">
        <v>1</v>
      </c>
      <c r="D3379" t="s">
        <v>14</v>
      </c>
      <c r="E3379" t="s">
        <v>470</v>
      </c>
      <c r="F3379" t="s">
        <v>16</v>
      </c>
      <c r="G3379" t="s">
        <v>16</v>
      </c>
      <c r="H3379" t="s">
        <v>16</v>
      </c>
      <c r="I3379">
        <v>1</v>
      </c>
      <c r="J3379">
        <v>34</v>
      </c>
      <c r="K3379">
        <v>400</v>
      </c>
      <c r="L3379">
        <v>3.3</v>
      </c>
      <c r="M3379" t="s">
        <v>5571</v>
      </c>
      <c r="N3379" t="str">
        <f>SUBSTITUTE(Sheet1[[#This Row],[Datekey_Opening]],"_","-")</f>
        <v>2012-8-13</v>
      </c>
      <c r="O3379">
        <f>YEAR(Sheet1[[#This Row],[Date]])</f>
        <v>2012</v>
      </c>
      <c r="P3379" t="str">
        <f>LOOKUP(Sheet1[[#This Row],[CountryCode]],$AI$4:$AI$18,$AJ$4:$AJ$18)</f>
        <v>India</v>
      </c>
      <c r="Q3379">
        <f>MONTH(Sheet1[[#This Row],[Date]])</f>
        <v>8</v>
      </c>
      <c r="R3379" t="str">
        <f>TEXT(Sheet1[[#This Row],[Date]],"MMMM")</f>
        <v>August</v>
      </c>
      <c r="S3379" t="str">
        <f>TEXT(Sheet1[[#This Row],[Date]],"YYYY-MMM")</f>
        <v>2012-Aug</v>
      </c>
      <c r="T3379">
        <f>WEEKDAY(Sheet1[[#This Row],[Date]])</f>
        <v>2</v>
      </c>
      <c r="U3379" t="str">
        <f>TEXT(Sheet1[[#This Row],[Date]],"DDDD")</f>
        <v>Monday</v>
      </c>
      <c r="V3379" t="str">
        <f>"FM"&amp;MOD(MONTH(Sheet1[[#This Row],[Date]])-4,12)+1</f>
        <v>FM5</v>
      </c>
      <c r="W3379" t="str">
        <f>"Q"&amp;ROUNDUP(MONTH(Sheet1[[#This Row],[Date]])/3,0)</f>
        <v>Q3</v>
      </c>
      <c r="X3379" t="str">
        <f>"Q"&amp;INT(MOD(MONTH(Sheet1[[#This Row],[Date]])-4,12/3)+1)</f>
        <v>Q1</v>
      </c>
      <c r="Y3379" t="str" cm="1">
        <f t="array" ref="Y3379">_xlfn.IFS(ROUND(L3379,0)&lt;=1,"Need to improve 0-1",ROUND(L3379,0)&lt;=2,"Okay 1-2",ROUND(L3379,0)&lt;=3,"Good 2-3",ROUND(L3379,0)&lt;=4,"Great 3-4",ROUND(L3379,0)&lt;=5,"Excellent 4-5")</f>
        <v>Good 2-3</v>
      </c>
      <c r="Z3379" t="str">
        <f t="shared" si="52"/>
        <v>0-1000</v>
      </c>
    </row>
    <row r="3380" spans="1:26" x14ac:dyDescent="0.3">
      <c r="A3380">
        <v>18419917</v>
      </c>
      <c r="B3380" t="s">
        <v>5592</v>
      </c>
      <c r="C3380">
        <v>1</v>
      </c>
      <c r="D3380" t="s">
        <v>14</v>
      </c>
      <c r="E3380" t="s">
        <v>365</v>
      </c>
      <c r="F3380" t="s">
        <v>16</v>
      </c>
      <c r="G3380" t="s">
        <v>16</v>
      </c>
      <c r="H3380" t="s">
        <v>16</v>
      </c>
      <c r="I3380">
        <v>1</v>
      </c>
      <c r="J3380">
        <v>3</v>
      </c>
      <c r="K3380">
        <v>400</v>
      </c>
      <c r="L3380">
        <v>1</v>
      </c>
      <c r="M3380" t="s">
        <v>1375</v>
      </c>
      <c r="N3380" t="str">
        <f>SUBSTITUTE(Sheet1[[#This Row],[Datekey_Opening]],"_","-")</f>
        <v>2011-8-10</v>
      </c>
      <c r="O3380">
        <f>YEAR(Sheet1[[#This Row],[Date]])</f>
        <v>2011</v>
      </c>
      <c r="P3380" t="str">
        <f>LOOKUP(Sheet1[[#This Row],[CountryCode]],$AI$4:$AI$18,$AJ$4:$AJ$18)</f>
        <v>India</v>
      </c>
      <c r="Q3380">
        <f>MONTH(Sheet1[[#This Row],[Date]])</f>
        <v>8</v>
      </c>
      <c r="R3380" t="str">
        <f>TEXT(Sheet1[[#This Row],[Date]],"MMMM")</f>
        <v>August</v>
      </c>
      <c r="S3380" t="str">
        <f>TEXT(Sheet1[[#This Row],[Date]],"YYYY-MMM")</f>
        <v>2011-Aug</v>
      </c>
      <c r="T3380">
        <f>WEEKDAY(Sheet1[[#This Row],[Date]])</f>
        <v>4</v>
      </c>
      <c r="U3380" t="str">
        <f>TEXT(Sheet1[[#This Row],[Date]],"DDDD")</f>
        <v>Wednesday</v>
      </c>
      <c r="V3380" t="str">
        <f>"FM"&amp;MOD(MONTH(Sheet1[[#This Row],[Date]])-4,12)+1</f>
        <v>FM5</v>
      </c>
      <c r="W3380" t="str">
        <f>"Q"&amp;ROUNDUP(MONTH(Sheet1[[#This Row],[Date]])/3,0)</f>
        <v>Q3</v>
      </c>
      <c r="X3380" t="str">
        <f>"Q"&amp;INT(MOD(MONTH(Sheet1[[#This Row],[Date]])-4,12/3)+1)</f>
        <v>Q1</v>
      </c>
      <c r="Y3380" t="str" cm="1">
        <f t="array" ref="Y3380">_xlfn.IFS(ROUND(L3380,0)&lt;=1,"Need to improve 0-1",ROUND(L3380,0)&lt;=2,"Okay 1-2",ROUND(L3380,0)&lt;=3,"Good 2-3",ROUND(L3380,0)&lt;=4,"Great 3-4",ROUND(L3380,0)&lt;=5,"Excellent 4-5")</f>
        <v>Need to improve 0-1</v>
      </c>
      <c r="Z3380" t="str">
        <f t="shared" si="52"/>
        <v>0-1000</v>
      </c>
    </row>
    <row r="3381" spans="1:26" x14ac:dyDescent="0.3">
      <c r="A3381">
        <v>3686</v>
      </c>
      <c r="B3381" t="s">
        <v>5593</v>
      </c>
      <c r="C3381">
        <v>1</v>
      </c>
      <c r="D3381" t="s">
        <v>14</v>
      </c>
      <c r="E3381" t="s">
        <v>5334</v>
      </c>
      <c r="F3381" t="s">
        <v>16</v>
      </c>
      <c r="G3381" t="s">
        <v>16</v>
      </c>
      <c r="H3381" t="s">
        <v>16</v>
      </c>
      <c r="I3381">
        <v>1</v>
      </c>
      <c r="J3381">
        <v>18</v>
      </c>
      <c r="K3381">
        <v>400</v>
      </c>
      <c r="L3381">
        <v>2.9</v>
      </c>
      <c r="M3381" t="s">
        <v>4750</v>
      </c>
      <c r="N3381" t="str">
        <f>SUBSTITUTE(Sheet1[[#This Row],[Datekey_Opening]],"_","-")</f>
        <v>2012-8-4</v>
      </c>
      <c r="O3381">
        <f>YEAR(Sheet1[[#This Row],[Date]])</f>
        <v>2012</v>
      </c>
      <c r="P3381" t="str">
        <f>LOOKUP(Sheet1[[#This Row],[CountryCode]],$AI$4:$AI$18,$AJ$4:$AJ$18)</f>
        <v>India</v>
      </c>
      <c r="Q3381">
        <f>MONTH(Sheet1[[#This Row],[Date]])</f>
        <v>8</v>
      </c>
      <c r="R3381" t="str">
        <f>TEXT(Sheet1[[#This Row],[Date]],"MMMM")</f>
        <v>August</v>
      </c>
      <c r="S3381" t="str">
        <f>TEXT(Sheet1[[#This Row],[Date]],"YYYY-MMM")</f>
        <v>2012-Aug</v>
      </c>
      <c r="T3381">
        <f>WEEKDAY(Sheet1[[#This Row],[Date]])</f>
        <v>7</v>
      </c>
      <c r="U3381" t="str">
        <f>TEXT(Sheet1[[#This Row],[Date]],"DDDD")</f>
        <v>Saturday</v>
      </c>
      <c r="V3381" t="str">
        <f>"FM"&amp;MOD(MONTH(Sheet1[[#This Row],[Date]])-4,12)+1</f>
        <v>FM5</v>
      </c>
      <c r="W3381" t="str">
        <f>"Q"&amp;ROUNDUP(MONTH(Sheet1[[#This Row],[Date]])/3,0)</f>
        <v>Q3</v>
      </c>
      <c r="X3381" t="str">
        <f>"Q"&amp;INT(MOD(MONTH(Sheet1[[#This Row],[Date]])-4,12/3)+1)</f>
        <v>Q1</v>
      </c>
      <c r="Y3381" t="str" cm="1">
        <f t="array" ref="Y3381">_xlfn.IFS(ROUND(L3381,0)&lt;=1,"Need to improve 0-1",ROUND(L3381,0)&lt;=2,"Okay 1-2",ROUND(L3381,0)&lt;=3,"Good 2-3",ROUND(L3381,0)&lt;=4,"Great 3-4",ROUND(L3381,0)&lt;=5,"Excellent 4-5")</f>
        <v>Good 2-3</v>
      </c>
      <c r="Z3381" t="str">
        <f t="shared" si="52"/>
        <v>0-1000</v>
      </c>
    </row>
    <row r="3382" spans="1:26" x14ac:dyDescent="0.3">
      <c r="A3382">
        <v>310701</v>
      </c>
      <c r="B3382" t="s">
        <v>5594</v>
      </c>
      <c r="C3382">
        <v>1</v>
      </c>
      <c r="D3382" t="s">
        <v>14</v>
      </c>
      <c r="E3382" t="s">
        <v>395</v>
      </c>
      <c r="F3382" t="s">
        <v>16</v>
      </c>
      <c r="G3382" t="s">
        <v>16</v>
      </c>
      <c r="H3382" t="s">
        <v>16</v>
      </c>
      <c r="I3382">
        <v>1</v>
      </c>
      <c r="J3382">
        <v>7</v>
      </c>
      <c r="K3382">
        <v>400</v>
      </c>
      <c r="L3382">
        <v>3</v>
      </c>
      <c r="M3382" t="s">
        <v>5595</v>
      </c>
      <c r="N3382" t="str">
        <f>SUBSTITUTE(Sheet1[[#This Row],[Datekey_Opening]],"_","-")</f>
        <v>2018-8-26</v>
      </c>
      <c r="O3382">
        <f>YEAR(Sheet1[[#This Row],[Date]])</f>
        <v>2018</v>
      </c>
      <c r="P3382" t="str">
        <f>LOOKUP(Sheet1[[#This Row],[CountryCode]],$AI$4:$AI$18,$AJ$4:$AJ$18)</f>
        <v>India</v>
      </c>
      <c r="Q3382">
        <f>MONTH(Sheet1[[#This Row],[Date]])</f>
        <v>8</v>
      </c>
      <c r="R3382" t="str">
        <f>TEXT(Sheet1[[#This Row],[Date]],"MMMM")</f>
        <v>August</v>
      </c>
      <c r="S3382" t="str">
        <f>TEXT(Sheet1[[#This Row],[Date]],"YYYY-MMM")</f>
        <v>2018-Aug</v>
      </c>
      <c r="T3382">
        <f>WEEKDAY(Sheet1[[#This Row],[Date]])</f>
        <v>1</v>
      </c>
      <c r="U3382" t="str">
        <f>TEXT(Sheet1[[#This Row],[Date]],"DDDD")</f>
        <v>Sunday</v>
      </c>
      <c r="V3382" t="str">
        <f>"FM"&amp;MOD(MONTH(Sheet1[[#This Row],[Date]])-4,12)+1</f>
        <v>FM5</v>
      </c>
      <c r="W3382" t="str">
        <f>"Q"&amp;ROUNDUP(MONTH(Sheet1[[#This Row],[Date]])/3,0)</f>
        <v>Q3</v>
      </c>
      <c r="X3382" t="str">
        <f>"Q"&amp;INT(MOD(MONTH(Sheet1[[#This Row],[Date]])-4,12/3)+1)</f>
        <v>Q1</v>
      </c>
      <c r="Y3382" t="str" cm="1">
        <f t="array" ref="Y3382">_xlfn.IFS(ROUND(L3382,0)&lt;=1,"Need to improve 0-1",ROUND(L3382,0)&lt;=2,"Okay 1-2",ROUND(L3382,0)&lt;=3,"Good 2-3",ROUND(L3382,0)&lt;=4,"Great 3-4",ROUND(L3382,0)&lt;=5,"Excellent 4-5")</f>
        <v>Good 2-3</v>
      </c>
      <c r="Z3382" t="str">
        <f t="shared" si="52"/>
        <v>0-1000</v>
      </c>
    </row>
    <row r="3383" spans="1:26" x14ac:dyDescent="0.3">
      <c r="A3383">
        <v>18414502</v>
      </c>
      <c r="B3383" t="s">
        <v>5596</v>
      </c>
      <c r="C3383">
        <v>1</v>
      </c>
      <c r="D3383" t="s">
        <v>14</v>
      </c>
      <c r="E3383" t="s">
        <v>5597</v>
      </c>
      <c r="F3383" t="s">
        <v>16</v>
      </c>
      <c r="G3383" t="s">
        <v>16</v>
      </c>
      <c r="H3383" t="s">
        <v>16</v>
      </c>
      <c r="I3383">
        <v>1</v>
      </c>
      <c r="J3383">
        <v>1</v>
      </c>
      <c r="K3383">
        <v>400</v>
      </c>
      <c r="L3383">
        <v>1</v>
      </c>
      <c r="M3383" t="s">
        <v>5585</v>
      </c>
      <c r="N3383" t="str">
        <f>SUBSTITUTE(Sheet1[[#This Row],[Datekey_Opening]],"_","-")</f>
        <v>2012-8-12</v>
      </c>
      <c r="O3383">
        <f>YEAR(Sheet1[[#This Row],[Date]])</f>
        <v>2012</v>
      </c>
      <c r="P3383" t="str">
        <f>LOOKUP(Sheet1[[#This Row],[CountryCode]],$AI$4:$AI$18,$AJ$4:$AJ$18)</f>
        <v>India</v>
      </c>
      <c r="Q3383">
        <f>MONTH(Sheet1[[#This Row],[Date]])</f>
        <v>8</v>
      </c>
      <c r="R3383" t="str">
        <f>TEXT(Sheet1[[#This Row],[Date]],"MMMM")</f>
        <v>August</v>
      </c>
      <c r="S3383" t="str">
        <f>TEXT(Sheet1[[#This Row],[Date]],"YYYY-MMM")</f>
        <v>2012-Aug</v>
      </c>
      <c r="T3383">
        <f>WEEKDAY(Sheet1[[#This Row],[Date]])</f>
        <v>1</v>
      </c>
      <c r="U3383" t="str">
        <f>TEXT(Sheet1[[#This Row],[Date]],"DDDD")</f>
        <v>Sunday</v>
      </c>
      <c r="V3383" t="str">
        <f>"FM"&amp;MOD(MONTH(Sheet1[[#This Row],[Date]])-4,12)+1</f>
        <v>FM5</v>
      </c>
      <c r="W3383" t="str">
        <f>"Q"&amp;ROUNDUP(MONTH(Sheet1[[#This Row],[Date]])/3,0)</f>
        <v>Q3</v>
      </c>
      <c r="X3383" t="str">
        <f>"Q"&amp;INT(MOD(MONTH(Sheet1[[#This Row],[Date]])-4,12/3)+1)</f>
        <v>Q1</v>
      </c>
      <c r="Y3383" t="str" cm="1">
        <f t="array" ref="Y3383">_xlfn.IFS(ROUND(L3383,0)&lt;=1,"Need to improve 0-1",ROUND(L3383,0)&lt;=2,"Okay 1-2",ROUND(L3383,0)&lt;=3,"Good 2-3",ROUND(L3383,0)&lt;=4,"Great 3-4",ROUND(L3383,0)&lt;=5,"Excellent 4-5")</f>
        <v>Need to improve 0-1</v>
      </c>
      <c r="Z3383" t="str">
        <f t="shared" si="52"/>
        <v>0-1000</v>
      </c>
    </row>
    <row r="3384" spans="1:26" x14ac:dyDescent="0.3">
      <c r="A3384">
        <v>18359295</v>
      </c>
      <c r="B3384" t="s">
        <v>5598</v>
      </c>
      <c r="C3384">
        <v>1</v>
      </c>
      <c r="D3384" t="s">
        <v>14</v>
      </c>
      <c r="E3384" t="s">
        <v>365</v>
      </c>
      <c r="F3384" t="s">
        <v>16</v>
      </c>
      <c r="G3384" t="s">
        <v>21</v>
      </c>
      <c r="H3384" t="s">
        <v>16</v>
      </c>
      <c r="I3384">
        <v>1</v>
      </c>
      <c r="J3384">
        <v>15</v>
      </c>
      <c r="K3384">
        <v>400</v>
      </c>
      <c r="L3384">
        <v>3.1</v>
      </c>
      <c r="M3384" t="s">
        <v>2577</v>
      </c>
      <c r="N3384" t="str">
        <f>SUBSTITUTE(Sheet1[[#This Row],[Datekey_Opening]],"_","-")</f>
        <v>2012-8-21</v>
      </c>
      <c r="O3384">
        <f>YEAR(Sheet1[[#This Row],[Date]])</f>
        <v>2012</v>
      </c>
      <c r="P3384" t="str">
        <f>LOOKUP(Sheet1[[#This Row],[CountryCode]],$AI$4:$AI$18,$AJ$4:$AJ$18)</f>
        <v>India</v>
      </c>
      <c r="Q3384">
        <f>MONTH(Sheet1[[#This Row],[Date]])</f>
        <v>8</v>
      </c>
      <c r="R3384" t="str">
        <f>TEXT(Sheet1[[#This Row],[Date]],"MMMM")</f>
        <v>August</v>
      </c>
      <c r="S3384" t="str">
        <f>TEXT(Sheet1[[#This Row],[Date]],"YYYY-MMM")</f>
        <v>2012-Aug</v>
      </c>
      <c r="T3384">
        <f>WEEKDAY(Sheet1[[#This Row],[Date]])</f>
        <v>3</v>
      </c>
      <c r="U3384" t="str">
        <f>TEXT(Sheet1[[#This Row],[Date]],"DDDD")</f>
        <v>Tuesday</v>
      </c>
      <c r="V3384" t="str">
        <f>"FM"&amp;MOD(MONTH(Sheet1[[#This Row],[Date]])-4,12)+1</f>
        <v>FM5</v>
      </c>
      <c r="W3384" t="str">
        <f>"Q"&amp;ROUNDUP(MONTH(Sheet1[[#This Row],[Date]])/3,0)</f>
        <v>Q3</v>
      </c>
      <c r="X3384" t="str">
        <f>"Q"&amp;INT(MOD(MONTH(Sheet1[[#This Row],[Date]])-4,12/3)+1)</f>
        <v>Q1</v>
      </c>
      <c r="Y3384" t="str" cm="1">
        <f t="array" ref="Y3384">_xlfn.IFS(ROUND(L3384,0)&lt;=1,"Need to improve 0-1",ROUND(L3384,0)&lt;=2,"Okay 1-2",ROUND(L3384,0)&lt;=3,"Good 2-3",ROUND(L3384,0)&lt;=4,"Great 3-4",ROUND(L3384,0)&lt;=5,"Excellent 4-5")</f>
        <v>Good 2-3</v>
      </c>
      <c r="Z3384" t="str">
        <f t="shared" si="52"/>
        <v>0-1000</v>
      </c>
    </row>
    <row r="3385" spans="1:26" x14ac:dyDescent="0.3">
      <c r="A3385">
        <v>18249080</v>
      </c>
      <c r="B3385" t="s">
        <v>5599</v>
      </c>
      <c r="C3385">
        <v>1</v>
      </c>
      <c r="D3385" t="s">
        <v>14</v>
      </c>
      <c r="E3385" t="s">
        <v>435</v>
      </c>
      <c r="F3385" t="s">
        <v>16</v>
      </c>
      <c r="G3385" t="s">
        <v>16</v>
      </c>
      <c r="H3385" t="s">
        <v>16</v>
      </c>
      <c r="I3385">
        <v>1</v>
      </c>
      <c r="J3385">
        <v>10</v>
      </c>
      <c r="K3385">
        <v>400</v>
      </c>
      <c r="L3385">
        <v>3.2</v>
      </c>
      <c r="M3385" t="s">
        <v>5600</v>
      </c>
      <c r="N3385" t="str">
        <f>SUBSTITUTE(Sheet1[[#This Row],[Datekey_Opening]],"_","-")</f>
        <v>2011-8-20</v>
      </c>
      <c r="O3385">
        <f>YEAR(Sheet1[[#This Row],[Date]])</f>
        <v>2011</v>
      </c>
      <c r="P3385" t="str">
        <f>LOOKUP(Sheet1[[#This Row],[CountryCode]],$AI$4:$AI$18,$AJ$4:$AJ$18)</f>
        <v>India</v>
      </c>
      <c r="Q3385">
        <f>MONTH(Sheet1[[#This Row],[Date]])</f>
        <v>8</v>
      </c>
      <c r="R3385" t="str">
        <f>TEXT(Sheet1[[#This Row],[Date]],"MMMM")</f>
        <v>August</v>
      </c>
      <c r="S3385" t="str">
        <f>TEXT(Sheet1[[#This Row],[Date]],"YYYY-MMM")</f>
        <v>2011-Aug</v>
      </c>
      <c r="T3385">
        <f>WEEKDAY(Sheet1[[#This Row],[Date]])</f>
        <v>7</v>
      </c>
      <c r="U3385" t="str">
        <f>TEXT(Sheet1[[#This Row],[Date]],"DDDD")</f>
        <v>Saturday</v>
      </c>
      <c r="V3385" t="str">
        <f>"FM"&amp;MOD(MONTH(Sheet1[[#This Row],[Date]])-4,12)+1</f>
        <v>FM5</v>
      </c>
      <c r="W3385" t="str">
        <f>"Q"&amp;ROUNDUP(MONTH(Sheet1[[#This Row],[Date]])/3,0)</f>
        <v>Q3</v>
      </c>
      <c r="X3385" t="str">
        <f>"Q"&amp;INT(MOD(MONTH(Sheet1[[#This Row],[Date]])-4,12/3)+1)</f>
        <v>Q1</v>
      </c>
      <c r="Y3385" t="str" cm="1">
        <f t="array" ref="Y3385">_xlfn.IFS(ROUND(L3385,0)&lt;=1,"Need to improve 0-1",ROUND(L3385,0)&lt;=2,"Okay 1-2",ROUND(L3385,0)&lt;=3,"Good 2-3",ROUND(L3385,0)&lt;=4,"Great 3-4",ROUND(L3385,0)&lt;=5,"Excellent 4-5")</f>
        <v>Good 2-3</v>
      </c>
      <c r="Z3385" t="str">
        <f t="shared" si="52"/>
        <v>0-1000</v>
      </c>
    </row>
    <row r="3386" spans="1:26" x14ac:dyDescent="0.3">
      <c r="A3386">
        <v>18364535</v>
      </c>
      <c r="B3386" t="s">
        <v>5601</v>
      </c>
      <c r="C3386">
        <v>1</v>
      </c>
      <c r="D3386" t="s">
        <v>14</v>
      </c>
      <c r="E3386" t="s">
        <v>2275</v>
      </c>
      <c r="F3386" t="s">
        <v>16</v>
      </c>
      <c r="G3386" t="s">
        <v>16</v>
      </c>
      <c r="H3386" t="s">
        <v>16</v>
      </c>
      <c r="I3386">
        <v>1</v>
      </c>
      <c r="J3386">
        <v>4</v>
      </c>
      <c r="K3386">
        <v>400</v>
      </c>
      <c r="L3386">
        <v>2.9</v>
      </c>
      <c r="M3386" t="s">
        <v>2558</v>
      </c>
      <c r="N3386" t="str">
        <f>SUBSTITUTE(Sheet1[[#This Row],[Datekey_Opening]],"_","-")</f>
        <v>2010-8-15</v>
      </c>
      <c r="O3386">
        <f>YEAR(Sheet1[[#This Row],[Date]])</f>
        <v>2010</v>
      </c>
      <c r="P3386" t="str">
        <f>LOOKUP(Sheet1[[#This Row],[CountryCode]],$AI$4:$AI$18,$AJ$4:$AJ$18)</f>
        <v>India</v>
      </c>
      <c r="Q3386">
        <f>MONTH(Sheet1[[#This Row],[Date]])</f>
        <v>8</v>
      </c>
      <c r="R3386" t="str">
        <f>TEXT(Sheet1[[#This Row],[Date]],"MMMM")</f>
        <v>August</v>
      </c>
      <c r="S3386" t="str">
        <f>TEXT(Sheet1[[#This Row],[Date]],"YYYY-MMM")</f>
        <v>2010-Aug</v>
      </c>
      <c r="T3386">
        <f>WEEKDAY(Sheet1[[#This Row],[Date]])</f>
        <v>1</v>
      </c>
      <c r="U3386" t="str">
        <f>TEXT(Sheet1[[#This Row],[Date]],"DDDD")</f>
        <v>Sunday</v>
      </c>
      <c r="V3386" t="str">
        <f>"FM"&amp;MOD(MONTH(Sheet1[[#This Row],[Date]])-4,12)+1</f>
        <v>FM5</v>
      </c>
      <c r="W3386" t="str">
        <f>"Q"&amp;ROUNDUP(MONTH(Sheet1[[#This Row],[Date]])/3,0)</f>
        <v>Q3</v>
      </c>
      <c r="X3386" t="str">
        <f>"Q"&amp;INT(MOD(MONTH(Sheet1[[#This Row],[Date]])-4,12/3)+1)</f>
        <v>Q1</v>
      </c>
      <c r="Y3386" t="str" cm="1">
        <f t="array" ref="Y3386">_xlfn.IFS(ROUND(L3386,0)&lt;=1,"Need to improve 0-1",ROUND(L3386,0)&lt;=2,"Okay 1-2",ROUND(L3386,0)&lt;=3,"Good 2-3",ROUND(L3386,0)&lt;=4,"Great 3-4",ROUND(L3386,0)&lt;=5,"Excellent 4-5")</f>
        <v>Good 2-3</v>
      </c>
      <c r="Z3386" t="str">
        <f t="shared" si="52"/>
        <v>0-1000</v>
      </c>
    </row>
    <row r="3387" spans="1:26" x14ac:dyDescent="0.3">
      <c r="A3387">
        <v>18124361</v>
      </c>
      <c r="B3387" t="s">
        <v>5602</v>
      </c>
      <c r="C3387">
        <v>1</v>
      </c>
      <c r="D3387" t="s">
        <v>14</v>
      </c>
      <c r="E3387" t="s">
        <v>5603</v>
      </c>
      <c r="F3387" t="s">
        <v>16</v>
      </c>
      <c r="G3387" t="s">
        <v>21</v>
      </c>
      <c r="H3387" t="s">
        <v>16</v>
      </c>
      <c r="I3387">
        <v>1</v>
      </c>
      <c r="J3387">
        <v>34</v>
      </c>
      <c r="K3387">
        <v>400</v>
      </c>
      <c r="L3387">
        <v>3.6</v>
      </c>
      <c r="M3387" t="s">
        <v>3867</v>
      </c>
      <c r="N3387" t="str">
        <f>SUBSTITUTE(Sheet1[[#This Row],[Datekey_Opening]],"_","-")</f>
        <v>2012-7-24</v>
      </c>
      <c r="O3387">
        <f>YEAR(Sheet1[[#This Row],[Date]])</f>
        <v>2012</v>
      </c>
      <c r="P3387" t="str">
        <f>LOOKUP(Sheet1[[#This Row],[CountryCode]],$AI$4:$AI$18,$AJ$4:$AJ$18)</f>
        <v>India</v>
      </c>
      <c r="Q3387">
        <f>MONTH(Sheet1[[#This Row],[Date]])</f>
        <v>7</v>
      </c>
      <c r="R3387" t="str">
        <f>TEXT(Sheet1[[#This Row],[Date]],"MMMM")</f>
        <v>July</v>
      </c>
      <c r="S3387" t="str">
        <f>TEXT(Sheet1[[#This Row],[Date]],"YYYY-MMM")</f>
        <v>2012-Jul</v>
      </c>
      <c r="T3387">
        <f>WEEKDAY(Sheet1[[#This Row],[Date]])</f>
        <v>3</v>
      </c>
      <c r="U3387" t="str">
        <f>TEXT(Sheet1[[#This Row],[Date]],"DDDD")</f>
        <v>Tuesday</v>
      </c>
      <c r="V3387" t="str">
        <f>"FM"&amp;MOD(MONTH(Sheet1[[#This Row],[Date]])-4,12)+1</f>
        <v>FM4</v>
      </c>
      <c r="W3387" t="str">
        <f>"Q"&amp;ROUNDUP(MONTH(Sheet1[[#This Row],[Date]])/3,0)</f>
        <v>Q3</v>
      </c>
      <c r="X3387" t="str">
        <f>"Q"&amp;INT(MOD(MONTH(Sheet1[[#This Row],[Date]])-4,12/3)+1)</f>
        <v>Q4</v>
      </c>
      <c r="Y3387" t="str" cm="1">
        <f t="array" ref="Y3387">_xlfn.IFS(ROUND(L3387,0)&lt;=1,"Need to improve 0-1",ROUND(L3387,0)&lt;=2,"Okay 1-2",ROUND(L3387,0)&lt;=3,"Good 2-3",ROUND(L3387,0)&lt;=4,"Great 3-4",ROUND(L3387,0)&lt;=5,"Excellent 4-5")</f>
        <v>Great 3-4</v>
      </c>
      <c r="Z3387" t="str">
        <f t="shared" si="52"/>
        <v>0-1000</v>
      </c>
    </row>
    <row r="3388" spans="1:26" x14ac:dyDescent="0.3">
      <c r="A3388">
        <v>18412952</v>
      </c>
      <c r="B3388" t="s">
        <v>5604</v>
      </c>
      <c r="C3388">
        <v>1</v>
      </c>
      <c r="D3388" t="s">
        <v>14</v>
      </c>
      <c r="E3388" t="s">
        <v>3579</v>
      </c>
      <c r="F3388" t="s">
        <v>16</v>
      </c>
      <c r="G3388" t="s">
        <v>21</v>
      </c>
      <c r="H3388" t="s">
        <v>16</v>
      </c>
      <c r="I3388">
        <v>1</v>
      </c>
      <c r="J3388">
        <v>46</v>
      </c>
      <c r="K3388">
        <v>400</v>
      </c>
      <c r="L3388">
        <v>3.6</v>
      </c>
      <c r="M3388" t="s">
        <v>3440</v>
      </c>
      <c r="N3388" t="str">
        <f>SUBSTITUTE(Sheet1[[#This Row],[Datekey_Opening]],"_","-")</f>
        <v>2015-7-14</v>
      </c>
      <c r="O3388">
        <f>YEAR(Sheet1[[#This Row],[Date]])</f>
        <v>2015</v>
      </c>
      <c r="P3388" t="str">
        <f>LOOKUP(Sheet1[[#This Row],[CountryCode]],$AI$4:$AI$18,$AJ$4:$AJ$18)</f>
        <v>India</v>
      </c>
      <c r="Q3388">
        <f>MONTH(Sheet1[[#This Row],[Date]])</f>
        <v>7</v>
      </c>
      <c r="R3388" t="str">
        <f>TEXT(Sheet1[[#This Row],[Date]],"MMMM")</f>
        <v>July</v>
      </c>
      <c r="S3388" t="str">
        <f>TEXT(Sheet1[[#This Row],[Date]],"YYYY-MMM")</f>
        <v>2015-Jul</v>
      </c>
      <c r="T3388">
        <f>WEEKDAY(Sheet1[[#This Row],[Date]])</f>
        <v>3</v>
      </c>
      <c r="U3388" t="str">
        <f>TEXT(Sheet1[[#This Row],[Date]],"DDDD")</f>
        <v>Tuesday</v>
      </c>
      <c r="V3388" t="str">
        <f>"FM"&amp;MOD(MONTH(Sheet1[[#This Row],[Date]])-4,12)+1</f>
        <v>FM4</v>
      </c>
      <c r="W3388" t="str">
        <f>"Q"&amp;ROUNDUP(MONTH(Sheet1[[#This Row],[Date]])/3,0)</f>
        <v>Q3</v>
      </c>
      <c r="X3388" t="str">
        <f>"Q"&amp;INT(MOD(MONTH(Sheet1[[#This Row],[Date]])-4,12/3)+1)</f>
        <v>Q4</v>
      </c>
      <c r="Y3388" t="str" cm="1">
        <f t="array" ref="Y3388">_xlfn.IFS(ROUND(L3388,0)&lt;=1,"Need to improve 0-1",ROUND(L3388,0)&lt;=2,"Okay 1-2",ROUND(L3388,0)&lt;=3,"Good 2-3",ROUND(L3388,0)&lt;=4,"Great 3-4",ROUND(L3388,0)&lt;=5,"Excellent 4-5")</f>
        <v>Great 3-4</v>
      </c>
      <c r="Z3388" t="str">
        <f t="shared" si="52"/>
        <v>0-1000</v>
      </c>
    </row>
    <row r="3389" spans="1:26" x14ac:dyDescent="0.3">
      <c r="A3389">
        <v>9156</v>
      </c>
      <c r="B3389" t="s">
        <v>5605</v>
      </c>
      <c r="C3389">
        <v>1</v>
      </c>
      <c r="D3389" t="s">
        <v>14</v>
      </c>
      <c r="E3389" t="s">
        <v>567</v>
      </c>
      <c r="F3389" t="s">
        <v>16</v>
      </c>
      <c r="G3389" t="s">
        <v>16</v>
      </c>
      <c r="H3389" t="s">
        <v>16</v>
      </c>
      <c r="I3389">
        <v>1</v>
      </c>
      <c r="J3389">
        <v>14</v>
      </c>
      <c r="K3389">
        <v>400</v>
      </c>
      <c r="L3389">
        <v>3.1</v>
      </c>
      <c r="M3389" t="s">
        <v>5606</v>
      </c>
      <c r="N3389" t="str">
        <f>SUBSTITUTE(Sheet1[[#This Row],[Datekey_Opening]],"_","-")</f>
        <v>2014-7-27</v>
      </c>
      <c r="O3389">
        <f>YEAR(Sheet1[[#This Row],[Date]])</f>
        <v>2014</v>
      </c>
      <c r="P3389" t="str">
        <f>LOOKUP(Sheet1[[#This Row],[CountryCode]],$AI$4:$AI$18,$AJ$4:$AJ$18)</f>
        <v>India</v>
      </c>
      <c r="Q3389">
        <f>MONTH(Sheet1[[#This Row],[Date]])</f>
        <v>7</v>
      </c>
      <c r="R3389" t="str">
        <f>TEXT(Sheet1[[#This Row],[Date]],"MMMM")</f>
        <v>July</v>
      </c>
      <c r="S3389" t="str">
        <f>TEXT(Sheet1[[#This Row],[Date]],"YYYY-MMM")</f>
        <v>2014-Jul</v>
      </c>
      <c r="T3389">
        <f>WEEKDAY(Sheet1[[#This Row],[Date]])</f>
        <v>1</v>
      </c>
      <c r="U3389" t="str">
        <f>TEXT(Sheet1[[#This Row],[Date]],"DDDD")</f>
        <v>Sunday</v>
      </c>
      <c r="V3389" t="str">
        <f>"FM"&amp;MOD(MONTH(Sheet1[[#This Row],[Date]])-4,12)+1</f>
        <v>FM4</v>
      </c>
      <c r="W3389" t="str">
        <f>"Q"&amp;ROUNDUP(MONTH(Sheet1[[#This Row],[Date]])/3,0)</f>
        <v>Q3</v>
      </c>
      <c r="X3389" t="str">
        <f>"Q"&amp;INT(MOD(MONTH(Sheet1[[#This Row],[Date]])-4,12/3)+1)</f>
        <v>Q4</v>
      </c>
      <c r="Y3389" t="str" cm="1">
        <f t="array" ref="Y3389">_xlfn.IFS(ROUND(L3389,0)&lt;=1,"Need to improve 0-1",ROUND(L3389,0)&lt;=2,"Okay 1-2",ROUND(L3389,0)&lt;=3,"Good 2-3",ROUND(L3389,0)&lt;=4,"Great 3-4",ROUND(L3389,0)&lt;=5,"Excellent 4-5")</f>
        <v>Good 2-3</v>
      </c>
      <c r="Z3389" t="str">
        <f t="shared" si="52"/>
        <v>0-1000</v>
      </c>
    </row>
    <row r="3390" spans="1:26" x14ac:dyDescent="0.3">
      <c r="A3390">
        <v>7777</v>
      </c>
      <c r="B3390" t="s">
        <v>5607</v>
      </c>
      <c r="C3390">
        <v>1</v>
      </c>
      <c r="D3390" t="s">
        <v>14</v>
      </c>
      <c r="E3390" t="s">
        <v>4496</v>
      </c>
      <c r="F3390" t="s">
        <v>16</v>
      </c>
      <c r="G3390" t="s">
        <v>16</v>
      </c>
      <c r="H3390" t="s">
        <v>16</v>
      </c>
      <c r="I3390">
        <v>1</v>
      </c>
      <c r="J3390">
        <v>45</v>
      </c>
      <c r="K3390">
        <v>400</v>
      </c>
      <c r="L3390">
        <v>2.8</v>
      </c>
      <c r="M3390" t="s">
        <v>626</v>
      </c>
      <c r="N3390" t="str">
        <f>SUBSTITUTE(Sheet1[[#This Row],[Datekey_Opening]],"_","-")</f>
        <v>2013-7-1</v>
      </c>
      <c r="O3390">
        <f>YEAR(Sheet1[[#This Row],[Date]])</f>
        <v>2013</v>
      </c>
      <c r="P3390" t="str">
        <f>LOOKUP(Sheet1[[#This Row],[CountryCode]],$AI$4:$AI$18,$AJ$4:$AJ$18)</f>
        <v>India</v>
      </c>
      <c r="Q3390">
        <f>MONTH(Sheet1[[#This Row],[Date]])</f>
        <v>7</v>
      </c>
      <c r="R3390" t="str">
        <f>TEXT(Sheet1[[#This Row],[Date]],"MMMM")</f>
        <v>July</v>
      </c>
      <c r="S3390" t="str">
        <f>TEXT(Sheet1[[#This Row],[Date]],"YYYY-MMM")</f>
        <v>2013-Jul</v>
      </c>
      <c r="T3390">
        <f>WEEKDAY(Sheet1[[#This Row],[Date]])</f>
        <v>2</v>
      </c>
      <c r="U3390" t="str">
        <f>TEXT(Sheet1[[#This Row],[Date]],"DDDD")</f>
        <v>Monday</v>
      </c>
      <c r="V3390" t="str">
        <f>"FM"&amp;MOD(MONTH(Sheet1[[#This Row],[Date]])-4,12)+1</f>
        <v>FM4</v>
      </c>
      <c r="W3390" t="str">
        <f>"Q"&amp;ROUNDUP(MONTH(Sheet1[[#This Row],[Date]])/3,0)</f>
        <v>Q3</v>
      </c>
      <c r="X3390" t="str">
        <f>"Q"&amp;INT(MOD(MONTH(Sheet1[[#This Row],[Date]])-4,12/3)+1)</f>
        <v>Q4</v>
      </c>
      <c r="Y3390" t="str" cm="1">
        <f t="array" ref="Y3390">_xlfn.IFS(ROUND(L3390,0)&lt;=1,"Need to improve 0-1",ROUND(L3390,0)&lt;=2,"Okay 1-2",ROUND(L3390,0)&lt;=3,"Good 2-3",ROUND(L3390,0)&lt;=4,"Great 3-4",ROUND(L3390,0)&lt;=5,"Excellent 4-5")</f>
        <v>Good 2-3</v>
      </c>
      <c r="Z3390" t="str">
        <f t="shared" si="52"/>
        <v>0-1000</v>
      </c>
    </row>
    <row r="3391" spans="1:26" x14ac:dyDescent="0.3">
      <c r="A3391">
        <v>7772</v>
      </c>
      <c r="B3391" t="s">
        <v>5608</v>
      </c>
      <c r="C3391">
        <v>1</v>
      </c>
      <c r="D3391" t="s">
        <v>14</v>
      </c>
      <c r="E3391" t="s">
        <v>426</v>
      </c>
      <c r="F3391" t="s">
        <v>16</v>
      </c>
      <c r="G3391" t="s">
        <v>16</v>
      </c>
      <c r="H3391" t="s">
        <v>16</v>
      </c>
      <c r="I3391">
        <v>1</v>
      </c>
      <c r="J3391">
        <v>152</v>
      </c>
      <c r="K3391">
        <v>400</v>
      </c>
      <c r="L3391">
        <v>3.8</v>
      </c>
      <c r="M3391" t="s">
        <v>75</v>
      </c>
      <c r="N3391" t="str">
        <f>SUBSTITUTE(Sheet1[[#This Row],[Datekey_Opening]],"_","-")</f>
        <v>2011-7-18</v>
      </c>
      <c r="O3391">
        <f>YEAR(Sheet1[[#This Row],[Date]])</f>
        <v>2011</v>
      </c>
      <c r="P3391" t="str">
        <f>LOOKUP(Sheet1[[#This Row],[CountryCode]],$AI$4:$AI$18,$AJ$4:$AJ$18)</f>
        <v>India</v>
      </c>
      <c r="Q3391">
        <f>MONTH(Sheet1[[#This Row],[Date]])</f>
        <v>7</v>
      </c>
      <c r="R3391" t="str">
        <f>TEXT(Sheet1[[#This Row],[Date]],"MMMM")</f>
        <v>July</v>
      </c>
      <c r="S3391" t="str">
        <f>TEXT(Sheet1[[#This Row],[Date]],"YYYY-MMM")</f>
        <v>2011-Jul</v>
      </c>
      <c r="T3391">
        <f>WEEKDAY(Sheet1[[#This Row],[Date]])</f>
        <v>2</v>
      </c>
      <c r="U3391" t="str">
        <f>TEXT(Sheet1[[#This Row],[Date]],"DDDD")</f>
        <v>Monday</v>
      </c>
      <c r="V3391" t="str">
        <f>"FM"&amp;MOD(MONTH(Sheet1[[#This Row],[Date]])-4,12)+1</f>
        <v>FM4</v>
      </c>
      <c r="W3391" t="str">
        <f>"Q"&amp;ROUNDUP(MONTH(Sheet1[[#This Row],[Date]])/3,0)</f>
        <v>Q3</v>
      </c>
      <c r="X3391" t="str">
        <f>"Q"&amp;INT(MOD(MONTH(Sheet1[[#This Row],[Date]])-4,12/3)+1)</f>
        <v>Q4</v>
      </c>
      <c r="Y3391" t="str" cm="1">
        <f t="array" ref="Y3391">_xlfn.IFS(ROUND(L3391,0)&lt;=1,"Need to improve 0-1",ROUND(L3391,0)&lt;=2,"Okay 1-2",ROUND(L3391,0)&lt;=3,"Good 2-3",ROUND(L3391,0)&lt;=4,"Great 3-4",ROUND(L3391,0)&lt;=5,"Excellent 4-5")</f>
        <v>Great 3-4</v>
      </c>
      <c r="Z3391" t="str">
        <f t="shared" si="52"/>
        <v>0-1000</v>
      </c>
    </row>
    <row r="3392" spans="1:26" x14ac:dyDescent="0.3">
      <c r="A3392">
        <v>308509</v>
      </c>
      <c r="B3392" t="s">
        <v>5609</v>
      </c>
      <c r="C3392">
        <v>1</v>
      </c>
      <c r="D3392" t="s">
        <v>14</v>
      </c>
      <c r="E3392" t="s">
        <v>426</v>
      </c>
      <c r="F3392" t="s">
        <v>16</v>
      </c>
      <c r="G3392" t="s">
        <v>21</v>
      </c>
      <c r="H3392" t="s">
        <v>16</v>
      </c>
      <c r="I3392">
        <v>1</v>
      </c>
      <c r="J3392">
        <v>50</v>
      </c>
      <c r="K3392">
        <v>400</v>
      </c>
      <c r="L3392">
        <v>2.6</v>
      </c>
      <c r="M3392" t="s">
        <v>393</v>
      </c>
      <c r="N3392" t="str">
        <f>SUBSTITUTE(Sheet1[[#This Row],[Datekey_Opening]],"_","-")</f>
        <v>2010-7-28</v>
      </c>
      <c r="O3392">
        <f>YEAR(Sheet1[[#This Row],[Date]])</f>
        <v>2010</v>
      </c>
      <c r="P3392" t="str">
        <f>LOOKUP(Sheet1[[#This Row],[CountryCode]],$AI$4:$AI$18,$AJ$4:$AJ$18)</f>
        <v>India</v>
      </c>
      <c r="Q3392">
        <f>MONTH(Sheet1[[#This Row],[Date]])</f>
        <v>7</v>
      </c>
      <c r="R3392" t="str">
        <f>TEXT(Sheet1[[#This Row],[Date]],"MMMM")</f>
        <v>July</v>
      </c>
      <c r="S3392" t="str">
        <f>TEXT(Sheet1[[#This Row],[Date]],"YYYY-MMM")</f>
        <v>2010-Jul</v>
      </c>
      <c r="T3392">
        <f>WEEKDAY(Sheet1[[#This Row],[Date]])</f>
        <v>4</v>
      </c>
      <c r="U3392" t="str">
        <f>TEXT(Sheet1[[#This Row],[Date]],"DDDD")</f>
        <v>Wednesday</v>
      </c>
      <c r="V3392" t="str">
        <f>"FM"&amp;MOD(MONTH(Sheet1[[#This Row],[Date]])-4,12)+1</f>
        <v>FM4</v>
      </c>
      <c r="W3392" t="str">
        <f>"Q"&amp;ROUNDUP(MONTH(Sheet1[[#This Row],[Date]])/3,0)</f>
        <v>Q3</v>
      </c>
      <c r="X3392" t="str">
        <f>"Q"&amp;INT(MOD(MONTH(Sheet1[[#This Row],[Date]])-4,12/3)+1)</f>
        <v>Q4</v>
      </c>
      <c r="Y3392" t="str" cm="1">
        <f t="array" ref="Y3392">_xlfn.IFS(ROUND(L3392,0)&lt;=1,"Need to improve 0-1",ROUND(L3392,0)&lt;=2,"Okay 1-2",ROUND(L3392,0)&lt;=3,"Good 2-3",ROUND(L3392,0)&lt;=4,"Great 3-4",ROUND(L3392,0)&lt;=5,"Excellent 4-5")</f>
        <v>Good 2-3</v>
      </c>
      <c r="Z3392" t="str">
        <f t="shared" si="52"/>
        <v>0-1000</v>
      </c>
    </row>
    <row r="3393" spans="1:26" x14ac:dyDescent="0.3">
      <c r="A3393">
        <v>18424636</v>
      </c>
      <c r="B3393" t="s">
        <v>5610</v>
      </c>
      <c r="C3393">
        <v>1</v>
      </c>
      <c r="D3393" t="s">
        <v>14</v>
      </c>
      <c r="E3393" t="s">
        <v>395</v>
      </c>
      <c r="F3393" t="s">
        <v>16</v>
      </c>
      <c r="G3393" t="s">
        <v>16</v>
      </c>
      <c r="H3393" t="s">
        <v>16</v>
      </c>
      <c r="I3393">
        <v>1</v>
      </c>
      <c r="J3393">
        <v>2</v>
      </c>
      <c r="K3393">
        <v>400</v>
      </c>
      <c r="L3393">
        <v>1</v>
      </c>
      <c r="M3393" t="s">
        <v>5611</v>
      </c>
      <c r="N3393" t="str">
        <f>SUBSTITUTE(Sheet1[[#This Row],[Datekey_Opening]],"_","-")</f>
        <v>2015-7-1</v>
      </c>
      <c r="O3393">
        <f>YEAR(Sheet1[[#This Row],[Date]])</f>
        <v>2015</v>
      </c>
      <c r="P3393" t="str">
        <f>LOOKUP(Sheet1[[#This Row],[CountryCode]],$AI$4:$AI$18,$AJ$4:$AJ$18)</f>
        <v>India</v>
      </c>
      <c r="Q3393">
        <f>MONTH(Sheet1[[#This Row],[Date]])</f>
        <v>7</v>
      </c>
      <c r="R3393" t="str">
        <f>TEXT(Sheet1[[#This Row],[Date]],"MMMM")</f>
        <v>July</v>
      </c>
      <c r="S3393" t="str">
        <f>TEXT(Sheet1[[#This Row],[Date]],"YYYY-MMM")</f>
        <v>2015-Jul</v>
      </c>
      <c r="T3393">
        <f>WEEKDAY(Sheet1[[#This Row],[Date]])</f>
        <v>4</v>
      </c>
      <c r="U3393" t="str">
        <f>TEXT(Sheet1[[#This Row],[Date]],"DDDD")</f>
        <v>Wednesday</v>
      </c>
      <c r="V3393" t="str">
        <f>"FM"&amp;MOD(MONTH(Sheet1[[#This Row],[Date]])-4,12)+1</f>
        <v>FM4</v>
      </c>
      <c r="W3393" t="str">
        <f>"Q"&amp;ROUNDUP(MONTH(Sheet1[[#This Row],[Date]])/3,0)</f>
        <v>Q3</v>
      </c>
      <c r="X3393" t="str">
        <f>"Q"&amp;INT(MOD(MONTH(Sheet1[[#This Row],[Date]])-4,12/3)+1)</f>
        <v>Q4</v>
      </c>
      <c r="Y3393" t="str" cm="1">
        <f t="array" ref="Y3393">_xlfn.IFS(ROUND(L3393,0)&lt;=1,"Need to improve 0-1",ROUND(L3393,0)&lt;=2,"Okay 1-2",ROUND(L3393,0)&lt;=3,"Good 2-3",ROUND(L3393,0)&lt;=4,"Great 3-4",ROUND(L3393,0)&lt;=5,"Excellent 4-5")</f>
        <v>Need to improve 0-1</v>
      </c>
      <c r="Z3393" t="str">
        <f t="shared" si="52"/>
        <v>0-1000</v>
      </c>
    </row>
    <row r="3394" spans="1:26" x14ac:dyDescent="0.3">
      <c r="A3394">
        <v>18391937</v>
      </c>
      <c r="B3394" t="s">
        <v>5612</v>
      </c>
      <c r="C3394">
        <v>1</v>
      </c>
      <c r="D3394" t="s">
        <v>14</v>
      </c>
      <c r="E3394" t="s">
        <v>395</v>
      </c>
      <c r="F3394" t="s">
        <v>16</v>
      </c>
      <c r="G3394" t="s">
        <v>21</v>
      </c>
      <c r="H3394" t="s">
        <v>16</v>
      </c>
      <c r="I3394">
        <v>1</v>
      </c>
      <c r="J3394">
        <v>11</v>
      </c>
      <c r="K3394">
        <v>400</v>
      </c>
      <c r="L3394">
        <v>3.1</v>
      </c>
      <c r="M3394" t="s">
        <v>4336</v>
      </c>
      <c r="N3394" t="str">
        <f>SUBSTITUTE(Sheet1[[#This Row],[Datekey_Opening]],"_","-")</f>
        <v>2016-7-13</v>
      </c>
      <c r="O3394">
        <f>YEAR(Sheet1[[#This Row],[Date]])</f>
        <v>2016</v>
      </c>
      <c r="P3394" t="str">
        <f>LOOKUP(Sheet1[[#This Row],[CountryCode]],$AI$4:$AI$18,$AJ$4:$AJ$18)</f>
        <v>India</v>
      </c>
      <c r="Q3394">
        <f>MONTH(Sheet1[[#This Row],[Date]])</f>
        <v>7</v>
      </c>
      <c r="R3394" t="str">
        <f>TEXT(Sheet1[[#This Row],[Date]],"MMMM")</f>
        <v>July</v>
      </c>
      <c r="S3394" t="str">
        <f>TEXT(Sheet1[[#This Row],[Date]],"YYYY-MMM")</f>
        <v>2016-Jul</v>
      </c>
      <c r="T3394">
        <f>WEEKDAY(Sheet1[[#This Row],[Date]])</f>
        <v>4</v>
      </c>
      <c r="U3394" t="str">
        <f>TEXT(Sheet1[[#This Row],[Date]],"DDDD")</f>
        <v>Wednesday</v>
      </c>
      <c r="V3394" t="str">
        <f>"FM"&amp;MOD(MONTH(Sheet1[[#This Row],[Date]])-4,12)+1</f>
        <v>FM4</v>
      </c>
      <c r="W3394" t="str">
        <f>"Q"&amp;ROUNDUP(MONTH(Sheet1[[#This Row],[Date]])/3,0)</f>
        <v>Q3</v>
      </c>
      <c r="X3394" t="str">
        <f>"Q"&amp;INT(MOD(MONTH(Sheet1[[#This Row],[Date]])-4,12/3)+1)</f>
        <v>Q4</v>
      </c>
      <c r="Y3394" t="str" cm="1">
        <f t="array" ref="Y3394">_xlfn.IFS(ROUND(L3394,0)&lt;=1,"Need to improve 0-1",ROUND(L3394,0)&lt;=2,"Okay 1-2",ROUND(L3394,0)&lt;=3,"Good 2-3",ROUND(L3394,0)&lt;=4,"Great 3-4",ROUND(L3394,0)&lt;=5,"Excellent 4-5")</f>
        <v>Good 2-3</v>
      </c>
      <c r="Z3394" t="str">
        <f t="shared" ref="Z3394:Z3457" si="53">IF(AND(K3394&gt;=0,K3394&lt;1000),"0-1000",IF(AND(K3394&gt;=1000,K3394&lt;2000),"1000-2000",IF(AND(K3394&gt;=2000,K3394&lt;3000),"2000-3000",IF(AND(K3394&gt;=3000,K3394&lt;4000),"3000-4000",IF(AND(K3394&gt;=4000,K3394&lt;5000),"4000-5000",IF(AND(K3394&gt;=5000,K3394&lt;6000),"5000-6000",IF(AND(K3394&gt;=6000,K3394&lt;7000),"6000-7000",IF(AND(K3394&gt;=7000,K3394&lt;200000),"7000-200000","Above 200000"))))))))</f>
        <v>0-1000</v>
      </c>
    </row>
    <row r="3395" spans="1:26" x14ac:dyDescent="0.3">
      <c r="A3395">
        <v>18414496</v>
      </c>
      <c r="B3395" t="s">
        <v>5613</v>
      </c>
      <c r="C3395">
        <v>1</v>
      </c>
      <c r="D3395" t="s">
        <v>14</v>
      </c>
      <c r="E3395" t="s">
        <v>5334</v>
      </c>
      <c r="F3395" t="s">
        <v>16</v>
      </c>
      <c r="G3395" t="s">
        <v>16</v>
      </c>
      <c r="H3395" t="s">
        <v>16</v>
      </c>
      <c r="I3395">
        <v>1</v>
      </c>
      <c r="J3395">
        <v>2</v>
      </c>
      <c r="K3395">
        <v>400</v>
      </c>
      <c r="L3395">
        <v>1</v>
      </c>
      <c r="M3395" t="s">
        <v>5614</v>
      </c>
      <c r="N3395" t="str">
        <f>SUBSTITUTE(Sheet1[[#This Row],[Datekey_Opening]],"_","-")</f>
        <v>2015-7-24</v>
      </c>
      <c r="O3395">
        <f>YEAR(Sheet1[[#This Row],[Date]])</f>
        <v>2015</v>
      </c>
      <c r="P3395" t="str">
        <f>LOOKUP(Sheet1[[#This Row],[CountryCode]],$AI$4:$AI$18,$AJ$4:$AJ$18)</f>
        <v>India</v>
      </c>
      <c r="Q3395">
        <f>MONTH(Sheet1[[#This Row],[Date]])</f>
        <v>7</v>
      </c>
      <c r="R3395" t="str">
        <f>TEXT(Sheet1[[#This Row],[Date]],"MMMM")</f>
        <v>July</v>
      </c>
      <c r="S3395" t="str">
        <f>TEXT(Sheet1[[#This Row],[Date]],"YYYY-MMM")</f>
        <v>2015-Jul</v>
      </c>
      <c r="T3395">
        <f>WEEKDAY(Sheet1[[#This Row],[Date]])</f>
        <v>6</v>
      </c>
      <c r="U3395" t="str">
        <f>TEXT(Sheet1[[#This Row],[Date]],"DDDD")</f>
        <v>Friday</v>
      </c>
      <c r="V3395" t="str">
        <f>"FM"&amp;MOD(MONTH(Sheet1[[#This Row],[Date]])-4,12)+1</f>
        <v>FM4</v>
      </c>
      <c r="W3395" t="str">
        <f>"Q"&amp;ROUNDUP(MONTH(Sheet1[[#This Row],[Date]])/3,0)</f>
        <v>Q3</v>
      </c>
      <c r="X3395" t="str">
        <f>"Q"&amp;INT(MOD(MONTH(Sheet1[[#This Row],[Date]])-4,12/3)+1)</f>
        <v>Q4</v>
      </c>
      <c r="Y3395" t="str" cm="1">
        <f t="array" ref="Y3395">_xlfn.IFS(ROUND(L3395,0)&lt;=1,"Need to improve 0-1",ROUND(L3395,0)&lt;=2,"Okay 1-2",ROUND(L3395,0)&lt;=3,"Good 2-3",ROUND(L3395,0)&lt;=4,"Great 3-4",ROUND(L3395,0)&lt;=5,"Excellent 4-5")</f>
        <v>Need to improve 0-1</v>
      </c>
      <c r="Z3395" t="str">
        <f t="shared" si="53"/>
        <v>0-1000</v>
      </c>
    </row>
    <row r="3396" spans="1:26" x14ac:dyDescent="0.3">
      <c r="A3396">
        <v>309520</v>
      </c>
      <c r="B3396" t="s">
        <v>5615</v>
      </c>
      <c r="C3396">
        <v>1</v>
      </c>
      <c r="D3396" t="s">
        <v>14</v>
      </c>
      <c r="E3396" t="s">
        <v>432</v>
      </c>
      <c r="F3396" t="s">
        <v>16</v>
      </c>
      <c r="G3396" t="s">
        <v>16</v>
      </c>
      <c r="H3396" t="s">
        <v>16</v>
      </c>
      <c r="I3396">
        <v>1</v>
      </c>
      <c r="J3396">
        <v>19</v>
      </c>
      <c r="K3396">
        <v>400</v>
      </c>
      <c r="L3396">
        <v>3.3</v>
      </c>
      <c r="M3396" t="s">
        <v>89</v>
      </c>
      <c r="N3396" t="str">
        <f>SUBSTITUTE(Sheet1[[#This Row],[Datekey_Opening]],"_","-")</f>
        <v>2014-7-20</v>
      </c>
      <c r="O3396">
        <f>YEAR(Sheet1[[#This Row],[Date]])</f>
        <v>2014</v>
      </c>
      <c r="P3396" t="str">
        <f>LOOKUP(Sheet1[[#This Row],[CountryCode]],$AI$4:$AI$18,$AJ$4:$AJ$18)</f>
        <v>India</v>
      </c>
      <c r="Q3396">
        <f>MONTH(Sheet1[[#This Row],[Date]])</f>
        <v>7</v>
      </c>
      <c r="R3396" t="str">
        <f>TEXT(Sheet1[[#This Row],[Date]],"MMMM")</f>
        <v>July</v>
      </c>
      <c r="S3396" t="str">
        <f>TEXT(Sheet1[[#This Row],[Date]],"YYYY-MMM")</f>
        <v>2014-Jul</v>
      </c>
      <c r="T3396">
        <f>WEEKDAY(Sheet1[[#This Row],[Date]])</f>
        <v>1</v>
      </c>
      <c r="U3396" t="str">
        <f>TEXT(Sheet1[[#This Row],[Date]],"DDDD")</f>
        <v>Sunday</v>
      </c>
      <c r="V3396" t="str">
        <f>"FM"&amp;MOD(MONTH(Sheet1[[#This Row],[Date]])-4,12)+1</f>
        <v>FM4</v>
      </c>
      <c r="W3396" t="str">
        <f>"Q"&amp;ROUNDUP(MONTH(Sheet1[[#This Row],[Date]])/3,0)</f>
        <v>Q3</v>
      </c>
      <c r="X3396" t="str">
        <f>"Q"&amp;INT(MOD(MONTH(Sheet1[[#This Row],[Date]])-4,12/3)+1)</f>
        <v>Q4</v>
      </c>
      <c r="Y3396" t="str" cm="1">
        <f t="array" ref="Y3396">_xlfn.IFS(ROUND(L3396,0)&lt;=1,"Need to improve 0-1",ROUND(L3396,0)&lt;=2,"Okay 1-2",ROUND(L3396,0)&lt;=3,"Good 2-3",ROUND(L3396,0)&lt;=4,"Great 3-4",ROUND(L3396,0)&lt;=5,"Excellent 4-5")</f>
        <v>Good 2-3</v>
      </c>
      <c r="Z3396" t="str">
        <f t="shared" si="53"/>
        <v>0-1000</v>
      </c>
    </row>
    <row r="3397" spans="1:26" x14ac:dyDescent="0.3">
      <c r="A3397">
        <v>18180081</v>
      </c>
      <c r="B3397" t="s">
        <v>5616</v>
      </c>
      <c r="C3397">
        <v>1</v>
      </c>
      <c r="D3397" t="s">
        <v>14</v>
      </c>
      <c r="E3397" t="s">
        <v>578</v>
      </c>
      <c r="F3397" t="s">
        <v>16</v>
      </c>
      <c r="G3397" t="s">
        <v>16</v>
      </c>
      <c r="H3397" t="s">
        <v>16</v>
      </c>
      <c r="I3397">
        <v>1</v>
      </c>
      <c r="J3397">
        <v>5</v>
      </c>
      <c r="K3397">
        <v>400</v>
      </c>
      <c r="L3397">
        <v>3</v>
      </c>
      <c r="M3397" t="s">
        <v>5617</v>
      </c>
      <c r="N3397" t="str">
        <f>SUBSTITUTE(Sheet1[[#This Row],[Datekey_Opening]],"_","-")</f>
        <v>2017-7-27</v>
      </c>
      <c r="O3397">
        <f>YEAR(Sheet1[[#This Row],[Date]])</f>
        <v>2017</v>
      </c>
      <c r="P3397" t="str">
        <f>LOOKUP(Sheet1[[#This Row],[CountryCode]],$AI$4:$AI$18,$AJ$4:$AJ$18)</f>
        <v>India</v>
      </c>
      <c r="Q3397">
        <f>MONTH(Sheet1[[#This Row],[Date]])</f>
        <v>7</v>
      </c>
      <c r="R3397" t="str">
        <f>TEXT(Sheet1[[#This Row],[Date]],"MMMM")</f>
        <v>July</v>
      </c>
      <c r="S3397" t="str">
        <f>TEXT(Sheet1[[#This Row],[Date]],"YYYY-MMM")</f>
        <v>2017-Jul</v>
      </c>
      <c r="T3397">
        <f>WEEKDAY(Sheet1[[#This Row],[Date]])</f>
        <v>5</v>
      </c>
      <c r="U3397" t="str">
        <f>TEXT(Sheet1[[#This Row],[Date]],"DDDD")</f>
        <v>Thursday</v>
      </c>
      <c r="V3397" t="str">
        <f>"FM"&amp;MOD(MONTH(Sheet1[[#This Row],[Date]])-4,12)+1</f>
        <v>FM4</v>
      </c>
      <c r="W3397" t="str">
        <f>"Q"&amp;ROUNDUP(MONTH(Sheet1[[#This Row],[Date]])/3,0)</f>
        <v>Q3</v>
      </c>
      <c r="X3397" t="str">
        <f>"Q"&amp;INT(MOD(MONTH(Sheet1[[#This Row],[Date]])-4,12/3)+1)</f>
        <v>Q4</v>
      </c>
      <c r="Y3397" t="str" cm="1">
        <f t="array" ref="Y3397">_xlfn.IFS(ROUND(L3397,0)&lt;=1,"Need to improve 0-1",ROUND(L3397,0)&lt;=2,"Okay 1-2",ROUND(L3397,0)&lt;=3,"Good 2-3",ROUND(L3397,0)&lt;=4,"Great 3-4",ROUND(L3397,0)&lt;=5,"Excellent 4-5")</f>
        <v>Good 2-3</v>
      </c>
      <c r="Z3397" t="str">
        <f t="shared" si="53"/>
        <v>0-1000</v>
      </c>
    </row>
    <row r="3398" spans="1:26" x14ac:dyDescent="0.3">
      <c r="A3398">
        <v>1546</v>
      </c>
      <c r="B3398" t="s">
        <v>5618</v>
      </c>
      <c r="C3398">
        <v>1</v>
      </c>
      <c r="D3398" t="s">
        <v>14</v>
      </c>
      <c r="E3398" t="s">
        <v>365</v>
      </c>
      <c r="F3398" t="s">
        <v>16</v>
      </c>
      <c r="G3398" t="s">
        <v>16</v>
      </c>
      <c r="H3398" t="s">
        <v>16</v>
      </c>
      <c r="I3398">
        <v>1</v>
      </c>
      <c r="J3398">
        <v>36</v>
      </c>
      <c r="K3398">
        <v>400</v>
      </c>
      <c r="L3398">
        <v>2.9</v>
      </c>
      <c r="M3398" t="s">
        <v>618</v>
      </c>
      <c r="N3398" t="str">
        <f>SUBSTITUTE(Sheet1[[#This Row],[Datekey_Opening]],"_","-")</f>
        <v>2016-7-21</v>
      </c>
      <c r="O3398">
        <f>YEAR(Sheet1[[#This Row],[Date]])</f>
        <v>2016</v>
      </c>
      <c r="P3398" t="str">
        <f>LOOKUP(Sheet1[[#This Row],[CountryCode]],$AI$4:$AI$18,$AJ$4:$AJ$18)</f>
        <v>India</v>
      </c>
      <c r="Q3398">
        <f>MONTH(Sheet1[[#This Row],[Date]])</f>
        <v>7</v>
      </c>
      <c r="R3398" t="str">
        <f>TEXT(Sheet1[[#This Row],[Date]],"MMMM")</f>
        <v>July</v>
      </c>
      <c r="S3398" t="str">
        <f>TEXT(Sheet1[[#This Row],[Date]],"YYYY-MMM")</f>
        <v>2016-Jul</v>
      </c>
      <c r="T3398">
        <f>WEEKDAY(Sheet1[[#This Row],[Date]])</f>
        <v>5</v>
      </c>
      <c r="U3398" t="str">
        <f>TEXT(Sheet1[[#This Row],[Date]],"DDDD")</f>
        <v>Thursday</v>
      </c>
      <c r="V3398" t="str">
        <f>"FM"&amp;MOD(MONTH(Sheet1[[#This Row],[Date]])-4,12)+1</f>
        <v>FM4</v>
      </c>
      <c r="W3398" t="str">
        <f>"Q"&amp;ROUNDUP(MONTH(Sheet1[[#This Row],[Date]])/3,0)</f>
        <v>Q3</v>
      </c>
      <c r="X3398" t="str">
        <f>"Q"&amp;INT(MOD(MONTH(Sheet1[[#This Row],[Date]])-4,12/3)+1)</f>
        <v>Q4</v>
      </c>
      <c r="Y3398" t="str" cm="1">
        <f t="array" ref="Y3398">_xlfn.IFS(ROUND(L3398,0)&lt;=1,"Need to improve 0-1",ROUND(L3398,0)&lt;=2,"Okay 1-2",ROUND(L3398,0)&lt;=3,"Good 2-3",ROUND(L3398,0)&lt;=4,"Great 3-4",ROUND(L3398,0)&lt;=5,"Excellent 4-5")</f>
        <v>Good 2-3</v>
      </c>
      <c r="Z3398" t="str">
        <f t="shared" si="53"/>
        <v>0-1000</v>
      </c>
    </row>
    <row r="3399" spans="1:26" x14ac:dyDescent="0.3">
      <c r="A3399">
        <v>311263</v>
      </c>
      <c r="B3399" t="s">
        <v>5619</v>
      </c>
      <c r="C3399">
        <v>1</v>
      </c>
      <c r="D3399" t="s">
        <v>14</v>
      </c>
      <c r="E3399" t="s">
        <v>362</v>
      </c>
      <c r="F3399" t="s">
        <v>16</v>
      </c>
      <c r="G3399" t="s">
        <v>21</v>
      </c>
      <c r="H3399" t="s">
        <v>16</v>
      </c>
      <c r="I3399">
        <v>1</v>
      </c>
      <c r="J3399">
        <v>24</v>
      </c>
      <c r="K3399">
        <v>400</v>
      </c>
      <c r="L3399">
        <v>3.3</v>
      </c>
      <c r="M3399" t="s">
        <v>1760</v>
      </c>
      <c r="N3399" t="str">
        <f>SUBSTITUTE(Sheet1[[#This Row],[Datekey_Opening]],"_","-")</f>
        <v>2011-7-28</v>
      </c>
      <c r="O3399">
        <f>YEAR(Sheet1[[#This Row],[Date]])</f>
        <v>2011</v>
      </c>
      <c r="P3399" t="str">
        <f>LOOKUP(Sheet1[[#This Row],[CountryCode]],$AI$4:$AI$18,$AJ$4:$AJ$18)</f>
        <v>India</v>
      </c>
      <c r="Q3399">
        <f>MONTH(Sheet1[[#This Row],[Date]])</f>
        <v>7</v>
      </c>
      <c r="R3399" t="str">
        <f>TEXT(Sheet1[[#This Row],[Date]],"MMMM")</f>
        <v>July</v>
      </c>
      <c r="S3399" t="str">
        <f>TEXT(Sheet1[[#This Row],[Date]],"YYYY-MMM")</f>
        <v>2011-Jul</v>
      </c>
      <c r="T3399">
        <f>WEEKDAY(Sheet1[[#This Row],[Date]])</f>
        <v>5</v>
      </c>
      <c r="U3399" t="str">
        <f>TEXT(Sheet1[[#This Row],[Date]],"DDDD")</f>
        <v>Thursday</v>
      </c>
      <c r="V3399" t="str">
        <f>"FM"&amp;MOD(MONTH(Sheet1[[#This Row],[Date]])-4,12)+1</f>
        <v>FM4</v>
      </c>
      <c r="W3399" t="str">
        <f>"Q"&amp;ROUNDUP(MONTH(Sheet1[[#This Row],[Date]])/3,0)</f>
        <v>Q3</v>
      </c>
      <c r="X3399" t="str">
        <f>"Q"&amp;INT(MOD(MONTH(Sheet1[[#This Row],[Date]])-4,12/3)+1)</f>
        <v>Q4</v>
      </c>
      <c r="Y3399" t="str" cm="1">
        <f t="array" ref="Y3399">_xlfn.IFS(ROUND(L3399,0)&lt;=1,"Need to improve 0-1",ROUND(L3399,0)&lt;=2,"Okay 1-2",ROUND(L3399,0)&lt;=3,"Good 2-3",ROUND(L3399,0)&lt;=4,"Great 3-4",ROUND(L3399,0)&lt;=5,"Excellent 4-5")</f>
        <v>Good 2-3</v>
      </c>
      <c r="Z3399" t="str">
        <f t="shared" si="53"/>
        <v>0-1000</v>
      </c>
    </row>
    <row r="3400" spans="1:26" x14ac:dyDescent="0.3">
      <c r="A3400">
        <v>301818</v>
      </c>
      <c r="B3400" t="s">
        <v>5620</v>
      </c>
      <c r="C3400">
        <v>1</v>
      </c>
      <c r="D3400" t="s">
        <v>14</v>
      </c>
      <c r="E3400" t="s">
        <v>538</v>
      </c>
      <c r="F3400" t="s">
        <v>16</v>
      </c>
      <c r="G3400" t="s">
        <v>16</v>
      </c>
      <c r="H3400" t="s">
        <v>16</v>
      </c>
      <c r="I3400">
        <v>1</v>
      </c>
      <c r="J3400">
        <v>9</v>
      </c>
      <c r="K3400">
        <v>400</v>
      </c>
      <c r="L3400">
        <v>2.8</v>
      </c>
      <c r="M3400" t="s">
        <v>5621</v>
      </c>
      <c r="N3400" t="str">
        <f>SUBSTITUTE(Sheet1[[#This Row],[Datekey_Opening]],"_","-")</f>
        <v>2010-7-19</v>
      </c>
      <c r="O3400">
        <f>YEAR(Sheet1[[#This Row],[Date]])</f>
        <v>2010</v>
      </c>
      <c r="P3400" t="str">
        <f>LOOKUP(Sheet1[[#This Row],[CountryCode]],$AI$4:$AI$18,$AJ$4:$AJ$18)</f>
        <v>India</v>
      </c>
      <c r="Q3400">
        <f>MONTH(Sheet1[[#This Row],[Date]])</f>
        <v>7</v>
      </c>
      <c r="R3400" t="str">
        <f>TEXT(Sheet1[[#This Row],[Date]],"MMMM")</f>
        <v>July</v>
      </c>
      <c r="S3400" t="str">
        <f>TEXT(Sheet1[[#This Row],[Date]],"YYYY-MMM")</f>
        <v>2010-Jul</v>
      </c>
      <c r="T3400">
        <f>WEEKDAY(Sheet1[[#This Row],[Date]])</f>
        <v>2</v>
      </c>
      <c r="U3400" t="str">
        <f>TEXT(Sheet1[[#This Row],[Date]],"DDDD")</f>
        <v>Monday</v>
      </c>
      <c r="V3400" t="str">
        <f>"FM"&amp;MOD(MONTH(Sheet1[[#This Row],[Date]])-4,12)+1</f>
        <v>FM4</v>
      </c>
      <c r="W3400" t="str">
        <f>"Q"&amp;ROUNDUP(MONTH(Sheet1[[#This Row],[Date]])/3,0)</f>
        <v>Q3</v>
      </c>
      <c r="X3400" t="str">
        <f>"Q"&amp;INT(MOD(MONTH(Sheet1[[#This Row],[Date]])-4,12/3)+1)</f>
        <v>Q4</v>
      </c>
      <c r="Y3400" t="str" cm="1">
        <f t="array" ref="Y3400">_xlfn.IFS(ROUND(L3400,0)&lt;=1,"Need to improve 0-1",ROUND(L3400,0)&lt;=2,"Okay 1-2",ROUND(L3400,0)&lt;=3,"Good 2-3",ROUND(L3400,0)&lt;=4,"Great 3-4",ROUND(L3400,0)&lt;=5,"Excellent 4-5")</f>
        <v>Good 2-3</v>
      </c>
      <c r="Z3400" t="str">
        <f t="shared" si="53"/>
        <v>0-1000</v>
      </c>
    </row>
    <row r="3401" spans="1:26" x14ac:dyDescent="0.3">
      <c r="A3401">
        <v>4723</v>
      </c>
      <c r="B3401" t="s">
        <v>684</v>
      </c>
      <c r="C3401">
        <v>1</v>
      </c>
      <c r="D3401" t="s">
        <v>14</v>
      </c>
      <c r="E3401" t="s">
        <v>685</v>
      </c>
      <c r="F3401" t="s">
        <v>16</v>
      </c>
      <c r="G3401" t="s">
        <v>21</v>
      </c>
      <c r="H3401" t="s">
        <v>16</v>
      </c>
      <c r="I3401">
        <v>1</v>
      </c>
      <c r="J3401">
        <v>33</v>
      </c>
      <c r="K3401">
        <v>400</v>
      </c>
      <c r="L3401">
        <v>3.5</v>
      </c>
      <c r="M3401" t="s">
        <v>2614</v>
      </c>
      <c r="N3401" t="str">
        <f>SUBSTITUTE(Sheet1[[#This Row],[Datekey_Opening]],"_","-")</f>
        <v>2011-7-10</v>
      </c>
      <c r="O3401">
        <f>YEAR(Sheet1[[#This Row],[Date]])</f>
        <v>2011</v>
      </c>
      <c r="P3401" t="str">
        <f>LOOKUP(Sheet1[[#This Row],[CountryCode]],$AI$4:$AI$18,$AJ$4:$AJ$18)</f>
        <v>India</v>
      </c>
      <c r="Q3401">
        <f>MONTH(Sheet1[[#This Row],[Date]])</f>
        <v>7</v>
      </c>
      <c r="R3401" t="str">
        <f>TEXT(Sheet1[[#This Row],[Date]],"MMMM")</f>
        <v>July</v>
      </c>
      <c r="S3401" t="str">
        <f>TEXT(Sheet1[[#This Row],[Date]],"YYYY-MMM")</f>
        <v>2011-Jul</v>
      </c>
      <c r="T3401">
        <f>WEEKDAY(Sheet1[[#This Row],[Date]])</f>
        <v>1</v>
      </c>
      <c r="U3401" t="str">
        <f>TEXT(Sheet1[[#This Row],[Date]],"DDDD")</f>
        <v>Sunday</v>
      </c>
      <c r="V3401" t="str">
        <f>"FM"&amp;MOD(MONTH(Sheet1[[#This Row],[Date]])-4,12)+1</f>
        <v>FM4</v>
      </c>
      <c r="W3401" t="str">
        <f>"Q"&amp;ROUNDUP(MONTH(Sheet1[[#This Row],[Date]])/3,0)</f>
        <v>Q3</v>
      </c>
      <c r="X3401" t="str">
        <f>"Q"&amp;INT(MOD(MONTH(Sheet1[[#This Row],[Date]])-4,12/3)+1)</f>
        <v>Q4</v>
      </c>
      <c r="Y3401" t="str" cm="1">
        <f t="array" ref="Y3401">_xlfn.IFS(ROUND(L3401,0)&lt;=1,"Need to improve 0-1",ROUND(L3401,0)&lt;=2,"Okay 1-2",ROUND(L3401,0)&lt;=3,"Good 2-3",ROUND(L3401,0)&lt;=4,"Great 3-4",ROUND(L3401,0)&lt;=5,"Excellent 4-5")</f>
        <v>Great 3-4</v>
      </c>
      <c r="Z3401" t="str">
        <f t="shared" si="53"/>
        <v>0-1000</v>
      </c>
    </row>
    <row r="3402" spans="1:26" x14ac:dyDescent="0.3">
      <c r="A3402">
        <v>310468</v>
      </c>
      <c r="B3402" t="s">
        <v>5622</v>
      </c>
      <c r="C3402">
        <v>1</v>
      </c>
      <c r="D3402" t="s">
        <v>14</v>
      </c>
      <c r="E3402" t="s">
        <v>438</v>
      </c>
      <c r="F3402" t="s">
        <v>16</v>
      </c>
      <c r="G3402" t="s">
        <v>16</v>
      </c>
      <c r="H3402" t="s">
        <v>16</v>
      </c>
      <c r="I3402">
        <v>1</v>
      </c>
      <c r="J3402">
        <v>5</v>
      </c>
      <c r="K3402">
        <v>400</v>
      </c>
      <c r="L3402">
        <v>2.9</v>
      </c>
      <c r="M3402" t="s">
        <v>2606</v>
      </c>
      <c r="N3402" t="str">
        <f>SUBSTITUTE(Sheet1[[#This Row],[Datekey_Opening]],"_","-")</f>
        <v>2012-7-10</v>
      </c>
      <c r="O3402">
        <f>YEAR(Sheet1[[#This Row],[Date]])</f>
        <v>2012</v>
      </c>
      <c r="P3402" t="str">
        <f>LOOKUP(Sheet1[[#This Row],[CountryCode]],$AI$4:$AI$18,$AJ$4:$AJ$18)</f>
        <v>India</v>
      </c>
      <c r="Q3402">
        <f>MONTH(Sheet1[[#This Row],[Date]])</f>
        <v>7</v>
      </c>
      <c r="R3402" t="str">
        <f>TEXT(Sheet1[[#This Row],[Date]],"MMMM")</f>
        <v>July</v>
      </c>
      <c r="S3402" t="str">
        <f>TEXT(Sheet1[[#This Row],[Date]],"YYYY-MMM")</f>
        <v>2012-Jul</v>
      </c>
      <c r="T3402">
        <f>WEEKDAY(Sheet1[[#This Row],[Date]])</f>
        <v>3</v>
      </c>
      <c r="U3402" t="str">
        <f>TEXT(Sheet1[[#This Row],[Date]],"DDDD")</f>
        <v>Tuesday</v>
      </c>
      <c r="V3402" t="str">
        <f>"FM"&amp;MOD(MONTH(Sheet1[[#This Row],[Date]])-4,12)+1</f>
        <v>FM4</v>
      </c>
      <c r="W3402" t="str">
        <f>"Q"&amp;ROUNDUP(MONTH(Sheet1[[#This Row],[Date]])/3,0)</f>
        <v>Q3</v>
      </c>
      <c r="X3402" t="str">
        <f>"Q"&amp;INT(MOD(MONTH(Sheet1[[#This Row],[Date]])-4,12/3)+1)</f>
        <v>Q4</v>
      </c>
      <c r="Y3402" t="str" cm="1">
        <f t="array" ref="Y3402">_xlfn.IFS(ROUND(L3402,0)&lt;=1,"Need to improve 0-1",ROUND(L3402,0)&lt;=2,"Okay 1-2",ROUND(L3402,0)&lt;=3,"Good 2-3",ROUND(L3402,0)&lt;=4,"Great 3-4",ROUND(L3402,0)&lt;=5,"Excellent 4-5")</f>
        <v>Good 2-3</v>
      </c>
      <c r="Z3402" t="str">
        <f t="shared" si="53"/>
        <v>0-1000</v>
      </c>
    </row>
    <row r="3403" spans="1:26" x14ac:dyDescent="0.3">
      <c r="A3403">
        <v>18337965</v>
      </c>
      <c r="B3403" t="s">
        <v>5575</v>
      </c>
      <c r="C3403">
        <v>1</v>
      </c>
      <c r="D3403" t="s">
        <v>14</v>
      </c>
      <c r="E3403" t="s">
        <v>5623</v>
      </c>
      <c r="F3403" t="s">
        <v>16</v>
      </c>
      <c r="G3403" t="s">
        <v>16</v>
      </c>
      <c r="H3403" t="s">
        <v>16</v>
      </c>
      <c r="I3403">
        <v>1</v>
      </c>
      <c r="J3403">
        <v>19</v>
      </c>
      <c r="K3403">
        <v>400</v>
      </c>
      <c r="L3403">
        <v>3.2</v>
      </c>
      <c r="M3403" t="s">
        <v>1211</v>
      </c>
      <c r="N3403" t="str">
        <f>SUBSTITUTE(Sheet1[[#This Row],[Datekey_Opening]],"_","-")</f>
        <v>2014-7-26</v>
      </c>
      <c r="O3403">
        <f>YEAR(Sheet1[[#This Row],[Date]])</f>
        <v>2014</v>
      </c>
      <c r="P3403" t="str">
        <f>LOOKUP(Sheet1[[#This Row],[CountryCode]],$AI$4:$AI$18,$AJ$4:$AJ$18)</f>
        <v>India</v>
      </c>
      <c r="Q3403">
        <f>MONTH(Sheet1[[#This Row],[Date]])</f>
        <v>7</v>
      </c>
      <c r="R3403" t="str">
        <f>TEXT(Sheet1[[#This Row],[Date]],"MMMM")</f>
        <v>July</v>
      </c>
      <c r="S3403" t="str">
        <f>TEXT(Sheet1[[#This Row],[Date]],"YYYY-MMM")</f>
        <v>2014-Jul</v>
      </c>
      <c r="T3403">
        <f>WEEKDAY(Sheet1[[#This Row],[Date]])</f>
        <v>7</v>
      </c>
      <c r="U3403" t="str">
        <f>TEXT(Sheet1[[#This Row],[Date]],"DDDD")</f>
        <v>Saturday</v>
      </c>
      <c r="V3403" t="str">
        <f>"FM"&amp;MOD(MONTH(Sheet1[[#This Row],[Date]])-4,12)+1</f>
        <v>FM4</v>
      </c>
      <c r="W3403" t="str">
        <f>"Q"&amp;ROUNDUP(MONTH(Sheet1[[#This Row],[Date]])/3,0)</f>
        <v>Q3</v>
      </c>
      <c r="X3403" t="str">
        <f>"Q"&amp;INT(MOD(MONTH(Sheet1[[#This Row],[Date]])-4,12/3)+1)</f>
        <v>Q4</v>
      </c>
      <c r="Y3403" t="str" cm="1">
        <f t="array" ref="Y3403">_xlfn.IFS(ROUND(L3403,0)&lt;=1,"Need to improve 0-1",ROUND(L3403,0)&lt;=2,"Okay 1-2",ROUND(L3403,0)&lt;=3,"Good 2-3",ROUND(L3403,0)&lt;=4,"Great 3-4",ROUND(L3403,0)&lt;=5,"Excellent 4-5")</f>
        <v>Good 2-3</v>
      </c>
      <c r="Z3403" t="str">
        <f t="shared" si="53"/>
        <v>0-1000</v>
      </c>
    </row>
    <row r="3404" spans="1:26" x14ac:dyDescent="0.3">
      <c r="A3404">
        <v>7353</v>
      </c>
      <c r="B3404" t="s">
        <v>5624</v>
      </c>
      <c r="C3404">
        <v>1</v>
      </c>
      <c r="D3404" t="s">
        <v>14</v>
      </c>
      <c r="E3404" t="s">
        <v>5625</v>
      </c>
      <c r="F3404" t="s">
        <v>16</v>
      </c>
      <c r="G3404" t="s">
        <v>16</v>
      </c>
      <c r="H3404" t="s">
        <v>16</v>
      </c>
      <c r="I3404">
        <v>1</v>
      </c>
      <c r="J3404">
        <v>11</v>
      </c>
      <c r="K3404">
        <v>400</v>
      </c>
      <c r="L3404">
        <v>2.7</v>
      </c>
      <c r="M3404" t="s">
        <v>2064</v>
      </c>
      <c r="N3404" t="str">
        <f>SUBSTITUTE(Sheet1[[#This Row],[Datekey_Opening]],"_","-")</f>
        <v>2017-7-16</v>
      </c>
      <c r="O3404">
        <f>YEAR(Sheet1[[#This Row],[Date]])</f>
        <v>2017</v>
      </c>
      <c r="P3404" t="str">
        <f>LOOKUP(Sheet1[[#This Row],[CountryCode]],$AI$4:$AI$18,$AJ$4:$AJ$18)</f>
        <v>India</v>
      </c>
      <c r="Q3404">
        <f>MONTH(Sheet1[[#This Row],[Date]])</f>
        <v>7</v>
      </c>
      <c r="R3404" t="str">
        <f>TEXT(Sheet1[[#This Row],[Date]],"MMMM")</f>
        <v>July</v>
      </c>
      <c r="S3404" t="str">
        <f>TEXT(Sheet1[[#This Row],[Date]],"YYYY-MMM")</f>
        <v>2017-Jul</v>
      </c>
      <c r="T3404">
        <f>WEEKDAY(Sheet1[[#This Row],[Date]])</f>
        <v>1</v>
      </c>
      <c r="U3404" t="str">
        <f>TEXT(Sheet1[[#This Row],[Date]],"DDDD")</f>
        <v>Sunday</v>
      </c>
      <c r="V3404" t="str">
        <f>"FM"&amp;MOD(MONTH(Sheet1[[#This Row],[Date]])-4,12)+1</f>
        <v>FM4</v>
      </c>
      <c r="W3404" t="str">
        <f>"Q"&amp;ROUNDUP(MONTH(Sheet1[[#This Row],[Date]])/3,0)</f>
        <v>Q3</v>
      </c>
      <c r="X3404" t="str">
        <f>"Q"&amp;INT(MOD(MONTH(Sheet1[[#This Row],[Date]])-4,12/3)+1)</f>
        <v>Q4</v>
      </c>
      <c r="Y3404" t="str" cm="1">
        <f t="array" ref="Y3404">_xlfn.IFS(ROUND(L3404,0)&lt;=1,"Need to improve 0-1",ROUND(L3404,0)&lt;=2,"Okay 1-2",ROUND(L3404,0)&lt;=3,"Good 2-3",ROUND(L3404,0)&lt;=4,"Great 3-4",ROUND(L3404,0)&lt;=5,"Excellent 4-5")</f>
        <v>Good 2-3</v>
      </c>
      <c r="Z3404" t="str">
        <f t="shared" si="53"/>
        <v>0-1000</v>
      </c>
    </row>
    <row r="3405" spans="1:26" x14ac:dyDescent="0.3">
      <c r="A3405">
        <v>18433904</v>
      </c>
      <c r="B3405" t="s">
        <v>5626</v>
      </c>
      <c r="C3405">
        <v>1</v>
      </c>
      <c r="D3405" t="s">
        <v>14</v>
      </c>
      <c r="E3405" t="s">
        <v>435</v>
      </c>
      <c r="F3405" t="s">
        <v>16</v>
      </c>
      <c r="G3405" t="s">
        <v>16</v>
      </c>
      <c r="H3405" t="s">
        <v>16</v>
      </c>
      <c r="I3405">
        <v>1</v>
      </c>
      <c r="J3405">
        <v>10</v>
      </c>
      <c r="K3405">
        <v>400</v>
      </c>
      <c r="L3405">
        <v>3.2</v>
      </c>
      <c r="M3405" t="s">
        <v>1206</v>
      </c>
      <c r="N3405" t="str">
        <f>SUBSTITUTE(Sheet1[[#This Row],[Datekey_Opening]],"_","-")</f>
        <v>2014-7-6</v>
      </c>
      <c r="O3405">
        <f>YEAR(Sheet1[[#This Row],[Date]])</f>
        <v>2014</v>
      </c>
      <c r="P3405" t="str">
        <f>LOOKUP(Sheet1[[#This Row],[CountryCode]],$AI$4:$AI$18,$AJ$4:$AJ$18)</f>
        <v>India</v>
      </c>
      <c r="Q3405">
        <f>MONTH(Sheet1[[#This Row],[Date]])</f>
        <v>7</v>
      </c>
      <c r="R3405" t="str">
        <f>TEXT(Sheet1[[#This Row],[Date]],"MMMM")</f>
        <v>July</v>
      </c>
      <c r="S3405" t="str">
        <f>TEXT(Sheet1[[#This Row],[Date]],"YYYY-MMM")</f>
        <v>2014-Jul</v>
      </c>
      <c r="T3405">
        <f>WEEKDAY(Sheet1[[#This Row],[Date]])</f>
        <v>1</v>
      </c>
      <c r="U3405" t="str">
        <f>TEXT(Sheet1[[#This Row],[Date]],"DDDD")</f>
        <v>Sunday</v>
      </c>
      <c r="V3405" t="str">
        <f>"FM"&amp;MOD(MONTH(Sheet1[[#This Row],[Date]])-4,12)+1</f>
        <v>FM4</v>
      </c>
      <c r="W3405" t="str">
        <f>"Q"&amp;ROUNDUP(MONTH(Sheet1[[#This Row],[Date]])/3,0)</f>
        <v>Q3</v>
      </c>
      <c r="X3405" t="str">
        <f>"Q"&amp;INT(MOD(MONTH(Sheet1[[#This Row],[Date]])-4,12/3)+1)</f>
        <v>Q4</v>
      </c>
      <c r="Y3405" t="str" cm="1">
        <f t="array" ref="Y3405">_xlfn.IFS(ROUND(L3405,0)&lt;=1,"Need to improve 0-1",ROUND(L3405,0)&lt;=2,"Okay 1-2",ROUND(L3405,0)&lt;=3,"Good 2-3",ROUND(L3405,0)&lt;=4,"Great 3-4",ROUND(L3405,0)&lt;=5,"Excellent 4-5")</f>
        <v>Good 2-3</v>
      </c>
      <c r="Z3405" t="str">
        <f t="shared" si="53"/>
        <v>0-1000</v>
      </c>
    </row>
    <row r="3406" spans="1:26" x14ac:dyDescent="0.3">
      <c r="A3406">
        <v>18384151</v>
      </c>
      <c r="B3406" t="s">
        <v>5627</v>
      </c>
      <c r="C3406">
        <v>1</v>
      </c>
      <c r="D3406" t="s">
        <v>14</v>
      </c>
      <c r="E3406" t="s">
        <v>4515</v>
      </c>
      <c r="F3406" t="s">
        <v>16</v>
      </c>
      <c r="G3406" t="s">
        <v>21</v>
      </c>
      <c r="H3406" t="s">
        <v>16</v>
      </c>
      <c r="I3406">
        <v>1</v>
      </c>
      <c r="J3406">
        <v>31</v>
      </c>
      <c r="K3406">
        <v>400</v>
      </c>
      <c r="L3406">
        <v>3.2</v>
      </c>
      <c r="M3406" t="s">
        <v>2589</v>
      </c>
      <c r="N3406" t="str">
        <f>SUBSTITUTE(Sheet1[[#This Row],[Datekey_Opening]],"_","-")</f>
        <v>2010-7-13</v>
      </c>
      <c r="O3406">
        <f>YEAR(Sheet1[[#This Row],[Date]])</f>
        <v>2010</v>
      </c>
      <c r="P3406" t="str">
        <f>LOOKUP(Sheet1[[#This Row],[CountryCode]],$AI$4:$AI$18,$AJ$4:$AJ$18)</f>
        <v>India</v>
      </c>
      <c r="Q3406">
        <f>MONTH(Sheet1[[#This Row],[Date]])</f>
        <v>7</v>
      </c>
      <c r="R3406" t="str">
        <f>TEXT(Sheet1[[#This Row],[Date]],"MMMM")</f>
        <v>July</v>
      </c>
      <c r="S3406" t="str">
        <f>TEXT(Sheet1[[#This Row],[Date]],"YYYY-MMM")</f>
        <v>2010-Jul</v>
      </c>
      <c r="T3406">
        <f>WEEKDAY(Sheet1[[#This Row],[Date]])</f>
        <v>3</v>
      </c>
      <c r="U3406" t="str">
        <f>TEXT(Sheet1[[#This Row],[Date]],"DDDD")</f>
        <v>Tuesday</v>
      </c>
      <c r="V3406" t="str">
        <f>"FM"&amp;MOD(MONTH(Sheet1[[#This Row],[Date]])-4,12)+1</f>
        <v>FM4</v>
      </c>
      <c r="W3406" t="str">
        <f>"Q"&amp;ROUNDUP(MONTH(Sheet1[[#This Row],[Date]])/3,0)</f>
        <v>Q3</v>
      </c>
      <c r="X3406" t="str">
        <f>"Q"&amp;INT(MOD(MONTH(Sheet1[[#This Row],[Date]])-4,12/3)+1)</f>
        <v>Q4</v>
      </c>
      <c r="Y3406" t="str" cm="1">
        <f t="array" ref="Y3406">_xlfn.IFS(ROUND(L3406,0)&lt;=1,"Need to improve 0-1",ROUND(L3406,0)&lt;=2,"Okay 1-2",ROUND(L3406,0)&lt;=3,"Good 2-3",ROUND(L3406,0)&lt;=4,"Great 3-4",ROUND(L3406,0)&lt;=5,"Excellent 4-5")</f>
        <v>Good 2-3</v>
      </c>
      <c r="Z3406" t="str">
        <f t="shared" si="53"/>
        <v>0-1000</v>
      </c>
    </row>
    <row r="3407" spans="1:26" x14ac:dyDescent="0.3">
      <c r="A3407">
        <v>18345519</v>
      </c>
      <c r="B3407" t="s">
        <v>5628</v>
      </c>
      <c r="C3407">
        <v>1</v>
      </c>
      <c r="D3407" t="s">
        <v>14</v>
      </c>
      <c r="E3407" t="s">
        <v>690</v>
      </c>
      <c r="F3407" t="s">
        <v>16</v>
      </c>
      <c r="G3407" t="s">
        <v>16</v>
      </c>
      <c r="H3407" t="s">
        <v>16</v>
      </c>
      <c r="I3407">
        <v>1</v>
      </c>
      <c r="J3407">
        <v>155</v>
      </c>
      <c r="K3407">
        <v>400</v>
      </c>
      <c r="L3407">
        <v>3.9</v>
      </c>
      <c r="M3407" t="s">
        <v>5629</v>
      </c>
      <c r="N3407" t="str">
        <f>SUBSTITUTE(Sheet1[[#This Row],[Datekey_Opening]],"_","-")</f>
        <v>2010-7-8</v>
      </c>
      <c r="O3407">
        <f>YEAR(Sheet1[[#This Row],[Date]])</f>
        <v>2010</v>
      </c>
      <c r="P3407" t="str">
        <f>LOOKUP(Sheet1[[#This Row],[CountryCode]],$AI$4:$AI$18,$AJ$4:$AJ$18)</f>
        <v>India</v>
      </c>
      <c r="Q3407">
        <f>MONTH(Sheet1[[#This Row],[Date]])</f>
        <v>7</v>
      </c>
      <c r="R3407" t="str">
        <f>TEXT(Sheet1[[#This Row],[Date]],"MMMM")</f>
        <v>July</v>
      </c>
      <c r="S3407" t="str">
        <f>TEXT(Sheet1[[#This Row],[Date]],"YYYY-MMM")</f>
        <v>2010-Jul</v>
      </c>
      <c r="T3407">
        <f>WEEKDAY(Sheet1[[#This Row],[Date]])</f>
        <v>5</v>
      </c>
      <c r="U3407" t="str">
        <f>TEXT(Sheet1[[#This Row],[Date]],"DDDD")</f>
        <v>Thursday</v>
      </c>
      <c r="V3407" t="str">
        <f>"FM"&amp;MOD(MONTH(Sheet1[[#This Row],[Date]])-4,12)+1</f>
        <v>FM4</v>
      </c>
      <c r="W3407" t="str">
        <f>"Q"&amp;ROUNDUP(MONTH(Sheet1[[#This Row],[Date]])/3,0)</f>
        <v>Q3</v>
      </c>
      <c r="X3407" t="str">
        <f>"Q"&amp;INT(MOD(MONTH(Sheet1[[#This Row],[Date]])-4,12/3)+1)</f>
        <v>Q4</v>
      </c>
      <c r="Y3407" t="str" cm="1">
        <f t="array" ref="Y3407">_xlfn.IFS(ROUND(L3407,0)&lt;=1,"Need to improve 0-1",ROUND(L3407,0)&lt;=2,"Okay 1-2",ROUND(L3407,0)&lt;=3,"Good 2-3",ROUND(L3407,0)&lt;=4,"Great 3-4",ROUND(L3407,0)&lt;=5,"Excellent 4-5")</f>
        <v>Great 3-4</v>
      </c>
      <c r="Z3407" t="str">
        <f t="shared" si="53"/>
        <v>0-1000</v>
      </c>
    </row>
    <row r="3408" spans="1:26" x14ac:dyDescent="0.3">
      <c r="A3408">
        <v>6283</v>
      </c>
      <c r="B3408" t="s">
        <v>5630</v>
      </c>
      <c r="C3408">
        <v>1</v>
      </c>
      <c r="D3408" t="s">
        <v>14</v>
      </c>
      <c r="E3408" t="s">
        <v>362</v>
      </c>
      <c r="F3408" t="s">
        <v>16</v>
      </c>
      <c r="G3408" t="s">
        <v>16</v>
      </c>
      <c r="H3408" t="s">
        <v>16</v>
      </c>
      <c r="I3408">
        <v>1</v>
      </c>
      <c r="J3408">
        <v>5</v>
      </c>
      <c r="K3408">
        <v>400</v>
      </c>
      <c r="L3408">
        <v>2.9</v>
      </c>
      <c r="M3408" t="s">
        <v>406</v>
      </c>
      <c r="N3408" t="str">
        <f>SUBSTITUTE(Sheet1[[#This Row],[Datekey_Opening]],"_","-")</f>
        <v>2011-7-16</v>
      </c>
      <c r="O3408">
        <f>YEAR(Sheet1[[#This Row],[Date]])</f>
        <v>2011</v>
      </c>
      <c r="P3408" t="str">
        <f>LOOKUP(Sheet1[[#This Row],[CountryCode]],$AI$4:$AI$18,$AJ$4:$AJ$18)</f>
        <v>India</v>
      </c>
      <c r="Q3408">
        <f>MONTH(Sheet1[[#This Row],[Date]])</f>
        <v>7</v>
      </c>
      <c r="R3408" t="str">
        <f>TEXT(Sheet1[[#This Row],[Date]],"MMMM")</f>
        <v>July</v>
      </c>
      <c r="S3408" t="str">
        <f>TEXT(Sheet1[[#This Row],[Date]],"YYYY-MMM")</f>
        <v>2011-Jul</v>
      </c>
      <c r="T3408">
        <f>WEEKDAY(Sheet1[[#This Row],[Date]])</f>
        <v>7</v>
      </c>
      <c r="U3408" t="str">
        <f>TEXT(Sheet1[[#This Row],[Date]],"DDDD")</f>
        <v>Saturday</v>
      </c>
      <c r="V3408" t="str">
        <f>"FM"&amp;MOD(MONTH(Sheet1[[#This Row],[Date]])-4,12)+1</f>
        <v>FM4</v>
      </c>
      <c r="W3408" t="str">
        <f>"Q"&amp;ROUNDUP(MONTH(Sheet1[[#This Row],[Date]])/3,0)</f>
        <v>Q3</v>
      </c>
      <c r="X3408" t="str">
        <f>"Q"&amp;INT(MOD(MONTH(Sheet1[[#This Row],[Date]])-4,12/3)+1)</f>
        <v>Q4</v>
      </c>
      <c r="Y3408" t="str" cm="1">
        <f t="array" ref="Y3408">_xlfn.IFS(ROUND(L3408,0)&lt;=1,"Need to improve 0-1",ROUND(L3408,0)&lt;=2,"Okay 1-2",ROUND(L3408,0)&lt;=3,"Good 2-3",ROUND(L3408,0)&lt;=4,"Great 3-4",ROUND(L3408,0)&lt;=5,"Excellent 4-5")</f>
        <v>Good 2-3</v>
      </c>
      <c r="Z3408" t="str">
        <f t="shared" si="53"/>
        <v>0-1000</v>
      </c>
    </row>
    <row r="3409" spans="1:26" x14ac:dyDescent="0.3">
      <c r="A3409">
        <v>9974</v>
      </c>
      <c r="B3409" t="s">
        <v>5631</v>
      </c>
      <c r="C3409">
        <v>1</v>
      </c>
      <c r="D3409" t="s">
        <v>14</v>
      </c>
      <c r="E3409" t="s">
        <v>362</v>
      </c>
      <c r="F3409" t="s">
        <v>16</v>
      </c>
      <c r="G3409" t="s">
        <v>16</v>
      </c>
      <c r="H3409" t="s">
        <v>16</v>
      </c>
      <c r="I3409">
        <v>1</v>
      </c>
      <c r="J3409">
        <v>7</v>
      </c>
      <c r="K3409">
        <v>400</v>
      </c>
      <c r="L3409">
        <v>2.9</v>
      </c>
      <c r="M3409" t="s">
        <v>5611</v>
      </c>
      <c r="N3409" t="str">
        <f>SUBSTITUTE(Sheet1[[#This Row],[Datekey_Opening]],"_","-")</f>
        <v>2015-7-1</v>
      </c>
      <c r="O3409">
        <f>YEAR(Sheet1[[#This Row],[Date]])</f>
        <v>2015</v>
      </c>
      <c r="P3409" t="str">
        <f>LOOKUP(Sheet1[[#This Row],[CountryCode]],$AI$4:$AI$18,$AJ$4:$AJ$18)</f>
        <v>India</v>
      </c>
      <c r="Q3409">
        <f>MONTH(Sheet1[[#This Row],[Date]])</f>
        <v>7</v>
      </c>
      <c r="R3409" t="str">
        <f>TEXT(Sheet1[[#This Row],[Date]],"MMMM")</f>
        <v>July</v>
      </c>
      <c r="S3409" t="str">
        <f>TEXT(Sheet1[[#This Row],[Date]],"YYYY-MMM")</f>
        <v>2015-Jul</v>
      </c>
      <c r="T3409">
        <f>WEEKDAY(Sheet1[[#This Row],[Date]])</f>
        <v>4</v>
      </c>
      <c r="U3409" t="str">
        <f>TEXT(Sheet1[[#This Row],[Date]],"DDDD")</f>
        <v>Wednesday</v>
      </c>
      <c r="V3409" t="str">
        <f>"FM"&amp;MOD(MONTH(Sheet1[[#This Row],[Date]])-4,12)+1</f>
        <v>FM4</v>
      </c>
      <c r="W3409" t="str">
        <f>"Q"&amp;ROUNDUP(MONTH(Sheet1[[#This Row],[Date]])/3,0)</f>
        <v>Q3</v>
      </c>
      <c r="X3409" t="str">
        <f>"Q"&amp;INT(MOD(MONTH(Sheet1[[#This Row],[Date]])-4,12/3)+1)</f>
        <v>Q4</v>
      </c>
      <c r="Y3409" t="str" cm="1">
        <f t="array" ref="Y3409">_xlfn.IFS(ROUND(L3409,0)&lt;=1,"Need to improve 0-1",ROUND(L3409,0)&lt;=2,"Okay 1-2",ROUND(L3409,0)&lt;=3,"Good 2-3",ROUND(L3409,0)&lt;=4,"Great 3-4",ROUND(L3409,0)&lt;=5,"Excellent 4-5")</f>
        <v>Good 2-3</v>
      </c>
      <c r="Z3409" t="str">
        <f t="shared" si="53"/>
        <v>0-1000</v>
      </c>
    </row>
    <row r="3410" spans="1:26" x14ac:dyDescent="0.3">
      <c r="A3410">
        <v>313355</v>
      </c>
      <c r="B3410" t="s">
        <v>5632</v>
      </c>
      <c r="C3410">
        <v>1</v>
      </c>
      <c r="D3410" t="s">
        <v>14</v>
      </c>
      <c r="E3410" t="s">
        <v>382</v>
      </c>
      <c r="F3410" t="s">
        <v>16</v>
      </c>
      <c r="G3410" t="s">
        <v>21</v>
      </c>
      <c r="H3410" t="s">
        <v>16</v>
      </c>
      <c r="I3410">
        <v>1</v>
      </c>
      <c r="J3410">
        <v>38</v>
      </c>
      <c r="K3410">
        <v>400</v>
      </c>
      <c r="L3410">
        <v>3.2</v>
      </c>
      <c r="M3410" t="s">
        <v>5633</v>
      </c>
      <c r="N3410" t="str">
        <f>SUBSTITUTE(Sheet1[[#This Row],[Datekey_Opening]],"_","-")</f>
        <v>2015-7-8</v>
      </c>
      <c r="O3410">
        <f>YEAR(Sheet1[[#This Row],[Date]])</f>
        <v>2015</v>
      </c>
      <c r="P3410" t="str">
        <f>LOOKUP(Sheet1[[#This Row],[CountryCode]],$AI$4:$AI$18,$AJ$4:$AJ$18)</f>
        <v>India</v>
      </c>
      <c r="Q3410">
        <f>MONTH(Sheet1[[#This Row],[Date]])</f>
        <v>7</v>
      </c>
      <c r="R3410" t="str">
        <f>TEXT(Sheet1[[#This Row],[Date]],"MMMM")</f>
        <v>July</v>
      </c>
      <c r="S3410" t="str">
        <f>TEXT(Sheet1[[#This Row],[Date]],"YYYY-MMM")</f>
        <v>2015-Jul</v>
      </c>
      <c r="T3410">
        <f>WEEKDAY(Sheet1[[#This Row],[Date]])</f>
        <v>4</v>
      </c>
      <c r="U3410" t="str">
        <f>TEXT(Sheet1[[#This Row],[Date]],"DDDD")</f>
        <v>Wednesday</v>
      </c>
      <c r="V3410" t="str">
        <f>"FM"&amp;MOD(MONTH(Sheet1[[#This Row],[Date]])-4,12)+1</f>
        <v>FM4</v>
      </c>
      <c r="W3410" t="str">
        <f>"Q"&amp;ROUNDUP(MONTH(Sheet1[[#This Row],[Date]])/3,0)</f>
        <v>Q3</v>
      </c>
      <c r="X3410" t="str">
        <f>"Q"&amp;INT(MOD(MONTH(Sheet1[[#This Row],[Date]])-4,12/3)+1)</f>
        <v>Q4</v>
      </c>
      <c r="Y3410" t="str" cm="1">
        <f t="array" ref="Y3410">_xlfn.IFS(ROUND(L3410,0)&lt;=1,"Need to improve 0-1",ROUND(L3410,0)&lt;=2,"Okay 1-2",ROUND(L3410,0)&lt;=3,"Good 2-3",ROUND(L3410,0)&lt;=4,"Great 3-4",ROUND(L3410,0)&lt;=5,"Excellent 4-5")</f>
        <v>Good 2-3</v>
      </c>
      <c r="Z3410" t="str">
        <f t="shared" si="53"/>
        <v>0-1000</v>
      </c>
    </row>
    <row r="3411" spans="1:26" x14ac:dyDescent="0.3">
      <c r="A3411">
        <v>5862</v>
      </c>
      <c r="B3411" t="s">
        <v>5536</v>
      </c>
      <c r="C3411">
        <v>1</v>
      </c>
      <c r="D3411" t="s">
        <v>14</v>
      </c>
      <c r="E3411" t="s">
        <v>685</v>
      </c>
      <c r="F3411" t="s">
        <v>16</v>
      </c>
      <c r="G3411" t="s">
        <v>21</v>
      </c>
      <c r="H3411" t="s">
        <v>16</v>
      </c>
      <c r="I3411">
        <v>1</v>
      </c>
      <c r="J3411">
        <v>36</v>
      </c>
      <c r="K3411">
        <v>400</v>
      </c>
      <c r="L3411">
        <v>3.1</v>
      </c>
      <c r="M3411" t="s">
        <v>3575</v>
      </c>
      <c r="N3411" t="str">
        <f>SUBSTITUTE(Sheet1[[#This Row],[Datekey_Opening]],"_","-")</f>
        <v>2018-7-18</v>
      </c>
      <c r="O3411">
        <f>YEAR(Sheet1[[#This Row],[Date]])</f>
        <v>2018</v>
      </c>
      <c r="P3411" t="str">
        <f>LOOKUP(Sheet1[[#This Row],[CountryCode]],$AI$4:$AI$18,$AJ$4:$AJ$18)</f>
        <v>India</v>
      </c>
      <c r="Q3411">
        <f>MONTH(Sheet1[[#This Row],[Date]])</f>
        <v>7</v>
      </c>
      <c r="R3411" t="str">
        <f>TEXT(Sheet1[[#This Row],[Date]],"MMMM")</f>
        <v>July</v>
      </c>
      <c r="S3411" t="str">
        <f>TEXT(Sheet1[[#This Row],[Date]],"YYYY-MMM")</f>
        <v>2018-Jul</v>
      </c>
      <c r="T3411">
        <f>WEEKDAY(Sheet1[[#This Row],[Date]])</f>
        <v>4</v>
      </c>
      <c r="U3411" t="str">
        <f>TEXT(Sheet1[[#This Row],[Date]],"DDDD")</f>
        <v>Wednesday</v>
      </c>
      <c r="V3411" t="str">
        <f>"FM"&amp;MOD(MONTH(Sheet1[[#This Row],[Date]])-4,12)+1</f>
        <v>FM4</v>
      </c>
      <c r="W3411" t="str">
        <f>"Q"&amp;ROUNDUP(MONTH(Sheet1[[#This Row],[Date]])/3,0)</f>
        <v>Q3</v>
      </c>
      <c r="X3411" t="str">
        <f>"Q"&amp;INT(MOD(MONTH(Sheet1[[#This Row],[Date]])-4,12/3)+1)</f>
        <v>Q4</v>
      </c>
      <c r="Y3411" t="str" cm="1">
        <f t="array" ref="Y3411">_xlfn.IFS(ROUND(L3411,0)&lt;=1,"Need to improve 0-1",ROUND(L3411,0)&lt;=2,"Okay 1-2",ROUND(L3411,0)&lt;=3,"Good 2-3",ROUND(L3411,0)&lt;=4,"Great 3-4",ROUND(L3411,0)&lt;=5,"Excellent 4-5")</f>
        <v>Good 2-3</v>
      </c>
      <c r="Z3411" t="str">
        <f t="shared" si="53"/>
        <v>0-1000</v>
      </c>
    </row>
    <row r="3412" spans="1:26" x14ac:dyDescent="0.3">
      <c r="A3412">
        <v>304389</v>
      </c>
      <c r="B3412" t="s">
        <v>5634</v>
      </c>
      <c r="C3412">
        <v>1</v>
      </c>
      <c r="D3412" t="s">
        <v>14</v>
      </c>
      <c r="E3412" t="s">
        <v>426</v>
      </c>
      <c r="F3412" t="s">
        <v>16</v>
      </c>
      <c r="G3412" t="s">
        <v>16</v>
      </c>
      <c r="H3412" t="s">
        <v>16</v>
      </c>
      <c r="I3412">
        <v>1</v>
      </c>
      <c r="J3412">
        <v>9</v>
      </c>
      <c r="K3412">
        <v>400</v>
      </c>
      <c r="L3412">
        <v>2.9</v>
      </c>
      <c r="M3412" t="s">
        <v>4558</v>
      </c>
      <c r="N3412" t="str">
        <f>SUBSTITUTE(Sheet1[[#This Row],[Datekey_Opening]],"_","-")</f>
        <v>2018-7-11</v>
      </c>
      <c r="O3412">
        <f>YEAR(Sheet1[[#This Row],[Date]])</f>
        <v>2018</v>
      </c>
      <c r="P3412" t="str">
        <f>LOOKUP(Sheet1[[#This Row],[CountryCode]],$AI$4:$AI$18,$AJ$4:$AJ$18)</f>
        <v>India</v>
      </c>
      <c r="Q3412">
        <f>MONTH(Sheet1[[#This Row],[Date]])</f>
        <v>7</v>
      </c>
      <c r="R3412" t="str">
        <f>TEXT(Sheet1[[#This Row],[Date]],"MMMM")</f>
        <v>July</v>
      </c>
      <c r="S3412" t="str">
        <f>TEXT(Sheet1[[#This Row],[Date]],"YYYY-MMM")</f>
        <v>2018-Jul</v>
      </c>
      <c r="T3412">
        <f>WEEKDAY(Sheet1[[#This Row],[Date]])</f>
        <v>4</v>
      </c>
      <c r="U3412" t="str">
        <f>TEXT(Sheet1[[#This Row],[Date]],"DDDD")</f>
        <v>Wednesday</v>
      </c>
      <c r="V3412" t="str">
        <f>"FM"&amp;MOD(MONTH(Sheet1[[#This Row],[Date]])-4,12)+1</f>
        <v>FM4</v>
      </c>
      <c r="W3412" t="str">
        <f>"Q"&amp;ROUNDUP(MONTH(Sheet1[[#This Row],[Date]])/3,0)</f>
        <v>Q3</v>
      </c>
      <c r="X3412" t="str">
        <f>"Q"&amp;INT(MOD(MONTH(Sheet1[[#This Row],[Date]])-4,12/3)+1)</f>
        <v>Q4</v>
      </c>
      <c r="Y3412" t="str" cm="1">
        <f t="array" ref="Y3412">_xlfn.IFS(ROUND(L3412,0)&lt;=1,"Need to improve 0-1",ROUND(L3412,0)&lt;=2,"Okay 1-2",ROUND(L3412,0)&lt;=3,"Good 2-3",ROUND(L3412,0)&lt;=4,"Great 3-4",ROUND(L3412,0)&lt;=5,"Excellent 4-5")</f>
        <v>Good 2-3</v>
      </c>
      <c r="Z3412" t="str">
        <f t="shared" si="53"/>
        <v>0-1000</v>
      </c>
    </row>
    <row r="3413" spans="1:26" x14ac:dyDescent="0.3">
      <c r="A3413">
        <v>3793</v>
      </c>
      <c r="B3413" t="s">
        <v>5536</v>
      </c>
      <c r="C3413">
        <v>1</v>
      </c>
      <c r="D3413" t="s">
        <v>14</v>
      </c>
      <c r="E3413" t="s">
        <v>685</v>
      </c>
      <c r="F3413" t="s">
        <v>16</v>
      </c>
      <c r="G3413" t="s">
        <v>21</v>
      </c>
      <c r="H3413" t="s">
        <v>16</v>
      </c>
      <c r="I3413">
        <v>1</v>
      </c>
      <c r="J3413">
        <v>51</v>
      </c>
      <c r="K3413">
        <v>400</v>
      </c>
      <c r="L3413">
        <v>3.2</v>
      </c>
      <c r="M3413" t="s">
        <v>1760</v>
      </c>
      <c r="N3413" t="str">
        <f>SUBSTITUTE(Sheet1[[#This Row],[Datekey_Opening]],"_","-")</f>
        <v>2011-7-28</v>
      </c>
      <c r="O3413">
        <f>YEAR(Sheet1[[#This Row],[Date]])</f>
        <v>2011</v>
      </c>
      <c r="P3413" t="str">
        <f>LOOKUP(Sheet1[[#This Row],[CountryCode]],$AI$4:$AI$18,$AJ$4:$AJ$18)</f>
        <v>India</v>
      </c>
      <c r="Q3413">
        <f>MONTH(Sheet1[[#This Row],[Date]])</f>
        <v>7</v>
      </c>
      <c r="R3413" t="str">
        <f>TEXT(Sheet1[[#This Row],[Date]],"MMMM")</f>
        <v>July</v>
      </c>
      <c r="S3413" t="str">
        <f>TEXT(Sheet1[[#This Row],[Date]],"YYYY-MMM")</f>
        <v>2011-Jul</v>
      </c>
      <c r="T3413">
        <f>WEEKDAY(Sheet1[[#This Row],[Date]])</f>
        <v>5</v>
      </c>
      <c r="U3413" t="str">
        <f>TEXT(Sheet1[[#This Row],[Date]],"DDDD")</f>
        <v>Thursday</v>
      </c>
      <c r="V3413" t="str">
        <f>"FM"&amp;MOD(MONTH(Sheet1[[#This Row],[Date]])-4,12)+1</f>
        <v>FM4</v>
      </c>
      <c r="W3413" t="str">
        <f>"Q"&amp;ROUNDUP(MONTH(Sheet1[[#This Row],[Date]])/3,0)</f>
        <v>Q3</v>
      </c>
      <c r="X3413" t="str">
        <f>"Q"&amp;INT(MOD(MONTH(Sheet1[[#This Row],[Date]])-4,12/3)+1)</f>
        <v>Q4</v>
      </c>
      <c r="Y3413" t="str" cm="1">
        <f t="array" ref="Y3413">_xlfn.IFS(ROUND(L3413,0)&lt;=1,"Need to improve 0-1",ROUND(L3413,0)&lt;=2,"Okay 1-2",ROUND(L3413,0)&lt;=3,"Good 2-3",ROUND(L3413,0)&lt;=4,"Great 3-4",ROUND(L3413,0)&lt;=5,"Excellent 4-5")</f>
        <v>Good 2-3</v>
      </c>
      <c r="Z3413" t="str">
        <f t="shared" si="53"/>
        <v>0-1000</v>
      </c>
    </row>
    <row r="3414" spans="1:26" x14ac:dyDescent="0.3">
      <c r="A3414">
        <v>5932</v>
      </c>
      <c r="B3414" t="s">
        <v>5635</v>
      </c>
      <c r="C3414">
        <v>1</v>
      </c>
      <c r="D3414" t="s">
        <v>14</v>
      </c>
      <c r="E3414" t="s">
        <v>5636</v>
      </c>
      <c r="F3414" t="s">
        <v>16</v>
      </c>
      <c r="G3414" t="s">
        <v>16</v>
      </c>
      <c r="H3414" t="s">
        <v>16</v>
      </c>
      <c r="I3414">
        <v>1</v>
      </c>
      <c r="J3414">
        <v>179</v>
      </c>
      <c r="K3414">
        <v>400</v>
      </c>
      <c r="L3414">
        <v>3.4</v>
      </c>
      <c r="M3414" t="s">
        <v>5118</v>
      </c>
      <c r="N3414" t="str">
        <f>SUBSTITUTE(Sheet1[[#This Row],[Datekey_Opening]],"_","-")</f>
        <v>2010-7-25</v>
      </c>
      <c r="O3414">
        <f>YEAR(Sheet1[[#This Row],[Date]])</f>
        <v>2010</v>
      </c>
      <c r="P3414" t="str">
        <f>LOOKUP(Sheet1[[#This Row],[CountryCode]],$AI$4:$AI$18,$AJ$4:$AJ$18)</f>
        <v>India</v>
      </c>
      <c r="Q3414">
        <f>MONTH(Sheet1[[#This Row],[Date]])</f>
        <v>7</v>
      </c>
      <c r="R3414" t="str">
        <f>TEXT(Sheet1[[#This Row],[Date]],"MMMM")</f>
        <v>July</v>
      </c>
      <c r="S3414" t="str">
        <f>TEXT(Sheet1[[#This Row],[Date]],"YYYY-MMM")</f>
        <v>2010-Jul</v>
      </c>
      <c r="T3414">
        <f>WEEKDAY(Sheet1[[#This Row],[Date]])</f>
        <v>1</v>
      </c>
      <c r="U3414" t="str">
        <f>TEXT(Sheet1[[#This Row],[Date]],"DDDD")</f>
        <v>Sunday</v>
      </c>
      <c r="V3414" t="str">
        <f>"FM"&amp;MOD(MONTH(Sheet1[[#This Row],[Date]])-4,12)+1</f>
        <v>FM4</v>
      </c>
      <c r="W3414" t="str">
        <f>"Q"&amp;ROUNDUP(MONTH(Sheet1[[#This Row],[Date]])/3,0)</f>
        <v>Q3</v>
      </c>
      <c r="X3414" t="str">
        <f>"Q"&amp;INT(MOD(MONTH(Sheet1[[#This Row],[Date]])-4,12/3)+1)</f>
        <v>Q4</v>
      </c>
      <c r="Y3414" t="str" cm="1">
        <f t="array" ref="Y3414">_xlfn.IFS(ROUND(L3414,0)&lt;=1,"Need to improve 0-1",ROUND(L3414,0)&lt;=2,"Okay 1-2",ROUND(L3414,0)&lt;=3,"Good 2-3",ROUND(L3414,0)&lt;=4,"Great 3-4",ROUND(L3414,0)&lt;=5,"Excellent 4-5")</f>
        <v>Good 2-3</v>
      </c>
      <c r="Z3414" t="str">
        <f t="shared" si="53"/>
        <v>0-1000</v>
      </c>
    </row>
    <row r="3415" spans="1:26" x14ac:dyDescent="0.3">
      <c r="A3415">
        <v>8652</v>
      </c>
      <c r="B3415" t="s">
        <v>5637</v>
      </c>
      <c r="C3415">
        <v>1</v>
      </c>
      <c r="D3415" t="s">
        <v>14</v>
      </c>
      <c r="E3415" t="s">
        <v>426</v>
      </c>
      <c r="F3415" t="s">
        <v>16</v>
      </c>
      <c r="G3415" t="s">
        <v>16</v>
      </c>
      <c r="H3415" t="s">
        <v>16</v>
      </c>
      <c r="I3415">
        <v>1</v>
      </c>
      <c r="J3415">
        <v>10</v>
      </c>
      <c r="K3415">
        <v>400</v>
      </c>
      <c r="L3415">
        <v>3</v>
      </c>
      <c r="M3415" t="s">
        <v>399</v>
      </c>
      <c r="N3415" t="str">
        <f>SUBSTITUTE(Sheet1[[#This Row],[Datekey_Opening]],"_","-")</f>
        <v>2018-7-2</v>
      </c>
      <c r="O3415">
        <f>YEAR(Sheet1[[#This Row],[Date]])</f>
        <v>2018</v>
      </c>
      <c r="P3415" t="str">
        <f>LOOKUP(Sheet1[[#This Row],[CountryCode]],$AI$4:$AI$18,$AJ$4:$AJ$18)</f>
        <v>India</v>
      </c>
      <c r="Q3415">
        <f>MONTH(Sheet1[[#This Row],[Date]])</f>
        <v>7</v>
      </c>
      <c r="R3415" t="str">
        <f>TEXT(Sheet1[[#This Row],[Date]],"MMMM")</f>
        <v>July</v>
      </c>
      <c r="S3415" t="str">
        <f>TEXT(Sheet1[[#This Row],[Date]],"YYYY-MMM")</f>
        <v>2018-Jul</v>
      </c>
      <c r="T3415">
        <f>WEEKDAY(Sheet1[[#This Row],[Date]])</f>
        <v>2</v>
      </c>
      <c r="U3415" t="str">
        <f>TEXT(Sheet1[[#This Row],[Date]],"DDDD")</f>
        <v>Monday</v>
      </c>
      <c r="V3415" t="str">
        <f>"FM"&amp;MOD(MONTH(Sheet1[[#This Row],[Date]])-4,12)+1</f>
        <v>FM4</v>
      </c>
      <c r="W3415" t="str">
        <f>"Q"&amp;ROUNDUP(MONTH(Sheet1[[#This Row],[Date]])/3,0)</f>
        <v>Q3</v>
      </c>
      <c r="X3415" t="str">
        <f>"Q"&amp;INT(MOD(MONTH(Sheet1[[#This Row],[Date]])-4,12/3)+1)</f>
        <v>Q4</v>
      </c>
      <c r="Y3415" t="str" cm="1">
        <f t="array" ref="Y3415">_xlfn.IFS(ROUND(L3415,0)&lt;=1,"Need to improve 0-1",ROUND(L3415,0)&lt;=2,"Okay 1-2",ROUND(L3415,0)&lt;=3,"Good 2-3",ROUND(L3415,0)&lt;=4,"Great 3-4",ROUND(L3415,0)&lt;=5,"Excellent 4-5")</f>
        <v>Good 2-3</v>
      </c>
      <c r="Z3415" t="str">
        <f t="shared" si="53"/>
        <v>0-1000</v>
      </c>
    </row>
    <row r="3416" spans="1:26" x14ac:dyDescent="0.3">
      <c r="A3416">
        <v>18312438</v>
      </c>
      <c r="B3416" t="s">
        <v>5558</v>
      </c>
      <c r="C3416">
        <v>1</v>
      </c>
      <c r="D3416" t="s">
        <v>14</v>
      </c>
      <c r="E3416" t="s">
        <v>867</v>
      </c>
      <c r="F3416" t="s">
        <v>16</v>
      </c>
      <c r="G3416" t="s">
        <v>16</v>
      </c>
      <c r="H3416" t="s">
        <v>16</v>
      </c>
      <c r="I3416">
        <v>1</v>
      </c>
      <c r="J3416">
        <v>43</v>
      </c>
      <c r="K3416">
        <v>400</v>
      </c>
      <c r="L3416">
        <v>3.8</v>
      </c>
      <c r="M3416" t="s">
        <v>2637</v>
      </c>
      <c r="N3416" t="str">
        <f>SUBSTITUTE(Sheet1[[#This Row],[Datekey_Opening]],"_","-")</f>
        <v>2011-7-14</v>
      </c>
      <c r="O3416">
        <f>YEAR(Sheet1[[#This Row],[Date]])</f>
        <v>2011</v>
      </c>
      <c r="P3416" t="str">
        <f>LOOKUP(Sheet1[[#This Row],[CountryCode]],$AI$4:$AI$18,$AJ$4:$AJ$18)</f>
        <v>India</v>
      </c>
      <c r="Q3416">
        <f>MONTH(Sheet1[[#This Row],[Date]])</f>
        <v>7</v>
      </c>
      <c r="R3416" t="str">
        <f>TEXT(Sheet1[[#This Row],[Date]],"MMMM")</f>
        <v>July</v>
      </c>
      <c r="S3416" t="str">
        <f>TEXT(Sheet1[[#This Row],[Date]],"YYYY-MMM")</f>
        <v>2011-Jul</v>
      </c>
      <c r="T3416">
        <f>WEEKDAY(Sheet1[[#This Row],[Date]])</f>
        <v>5</v>
      </c>
      <c r="U3416" t="str">
        <f>TEXT(Sheet1[[#This Row],[Date]],"DDDD")</f>
        <v>Thursday</v>
      </c>
      <c r="V3416" t="str">
        <f>"FM"&amp;MOD(MONTH(Sheet1[[#This Row],[Date]])-4,12)+1</f>
        <v>FM4</v>
      </c>
      <c r="W3416" t="str">
        <f>"Q"&amp;ROUNDUP(MONTH(Sheet1[[#This Row],[Date]])/3,0)</f>
        <v>Q3</v>
      </c>
      <c r="X3416" t="str">
        <f>"Q"&amp;INT(MOD(MONTH(Sheet1[[#This Row],[Date]])-4,12/3)+1)</f>
        <v>Q4</v>
      </c>
      <c r="Y3416" t="str" cm="1">
        <f t="array" ref="Y3416">_xlfn.IFS(ROUND(L3416,0)&lt;=1,"Need to improve 0-1",ROUND(L3416,0)&lt;=2,"Okay 1-2",ROUND(L3416,0)&lt;=3,"Good 2-3",ROUND(L3416,0)&lt;=4,"Great 3-4",ROUND(L3416,0)&lt;=5,"Excellent 4-5")</f>
        <v>Great 3-4</v>
      </c>
      <c r="Z3416" t="str">
        <f t="shared" si="53"/>
        <v>0-1000</v>
      </c>
    </row>
    <row r="3417" spans="1:26" x14ac:dyDescent="0.3">
      <c r="A3417">
        <v>310436</v>
      </c>
      <c r="B3417" t="s">
        <v>5638</v>
      </c>
      <c r="C3417">
        <v>1</v>
      </c>
      <c r="D3417" t="s">
        <v>14</v>
      </c>
      <c r="E3417" t="s">
        <v>429</v>
      </c>
      <c r="F3417" t="s">
        <v>16</v>
      </c>
      <c r="G3417" t="s">
        <v>16</v>
      </c>
      <c r="H3417" t="s">
        <v>16</v>
      </c>
      <c r="I3417">
        <v>1</v>
      </c>
      <c r="J3417">
        <v>11</v>
      </c>
      <c r="K3417">
        <v>400</v>
      </c>
      <c r="L3417">
        <v>2.7</v>
      </c>
      <c r="M3417" t="s">
        <v>4561</v>
      </c>
      <c r="N3417" t="str">
        <f>SUBSTITUTE(Sheet1[[#This Row],[Datekey_Opening]],"_","-")</f>
        <v>2017-7-5</v>
      </c>
      <c r="O3417">
        <f>YEAR(Sheet1[[#This Row],[Date]])</f>
        <v>2017</v>
      </c>
      <c r="P3417" t="str">
        <f>LOOKUP(Sheet1[[#This Row],[CountryCode]],$AI$4:$AI$18,$AJ$4:$AJ$18)</f>
        <v>India</v>
      </c>
      <c r="Q3417">
        <f>MONTH(Sheet1[[#This Row],[Date]])</f>
        <v>7</v>
      </c>
      <c r="R3417" t="str">
        <f>TEXT(Sheet1[[#This Row],[Date]],"MMMM")</f>
        <v>July</v>
      </c>
      <c r="S3417" t="str">
        <f>TEXT(Sheet1[[#This Row],[Date]],"YYYY-MMM")</f>
        <v>2017-Jul</v>
      </c>
      <c r="T3417">
        <f>WEEKDAY(Sheet1[[#This Row],[Date]])</f>
        <v>4</v>
      </c>
      <c r="U3417" t="str">
        <f>TEXT(Sheet1[[#This Row],[Date]],"DDDD")</f>
        <v>Wednesday</v>
      </c>
      <c r="V3417" t="str">
        <f>"FM"&amp;MOD(MONTH(Sheet1[[#This Row],[Date]])-4,12)+1</f>
        <v>FM4</v>
      </c>
      <c r="W3417" t="str">
        <f>"Q"&amp;ROUNDUP(MONTH(Sheet1[[#This Row],[Date]])/3,0)</f>
        <v>Q3</v>
      </c>
      <c r="X3417" t="str">
        <f>"Q"&amp;INT(MOD(MONTH(Sheet1[[#This Row],[Date]])-4,12/3)+1)</f>
        <v>Q4</v>
      </c>
      <c r="Y3417" t="str" cm="1">
        <f t="array" ref="Y3417">_xlfn.IFS(ROUND(L3417,0)&lt;=1,"Need to improve 0-1",ROUND(L3417,0)&lt;=2,"Okay 1-2",ROUND(L3417,0)&lt;=3,"Good 2-3",ROUND(L3417,0)&lt;=4,"Great 3-4",ROUND(L3417,0)&lt;=5,"Excellent 4-5")</f>
        <v>Good 2-3</v>
      </c>
      <c r="Z3417" t="str">
        <f t="shared" si="53"/>
        <v>0-1000</v>
      </c>
    </row>
    <row r="3418" spans="1:26" x14ac:dyDescent="0.3">
      <c r="A3418">
        <v>300281</v>
      </c>
      <c r="B3418" t="s">
        <v>5639</v>
      </c>
      <c r="C3418">
        <v>1</v>
      </c>
      <c r="D3418" t="s">
        <v>14</v>
      </c>
      <c r="E3418" t="s">
        <v>426</v>
      </c>
      <c r="F3418" t="s">
        <v>16</v>
      </c>
      <c r="G3418" t="s">
        <v>16</v>
      </c>
      <c r="H3418" t="s">
        <v>16</v>
      </c>
      <c r="I3418">
        <v>1</v>
      </c>
      <c r="J3418">
        <v>63</v>
      </c>
      <c r="K3418">
        <v>400</v>
      </c>
      <c r="L3418">
        <v>3.4</v>
      </c>
      <c r="M3418" t="s">
        <v>5640</v>
      </c>
      <c r="N3418" t="str">
        <f>SUBSTITUTE(Sheet1[[#This Row],[Datekey_Opening]],"_","-")</f>
        <v>2016-7-6</v>
      </c>
      <c r="O3418">
        <f>YEAR(Sheet1[[#This Row],[Date]])</f>
        <v>2016</v>
      </c>
      <c r="P3418" t="str">
        <f>LOOKUP(Sheet1[[#This Row],[CountryCode]],$AI$4:$AI$18,$AJ$4:$AJ$18)</f>
        <v>India</v>
      </c>
      <c r="Q3418">
        <f>MONTH(Sheet1[[#This Row],[Date]])</f>
        <v>7</v>
      </c>
      <c r="R3418" t="str">
        <f>TEXT(Sheet1[[#This Row],[Date]],"MMMM")</f>
        <v>July</v>
      </c>
      <c r="S3418" t="str">
        <f>TEXT(Sheet1[[#This Row],[Date]],"YYYY-MMM")</f>
        <v>2016-Jul</v>
      </c>
      <c r="T3418">
        <f>WEEKDAY(Sheet1[[#This Row],[Date]])</f>
        <v>4</v>
      </c>
      <c r="U3418" t="str">
        <f>TEXT(Sheet1[[#This Row],[Date]],"DDDD")</f>
        <v>Wednesday</v>
      </c>
      <c r="V3418" t="str">
        <f>"FM"&amp;MOD(MONTH(Sheet1[[#This Row],[Date]])-4,12)+1</f>
        <v>FM4</v>
      </c>
      <c r="W3418" t="str">
        <f>"Q"&amp;ROUNDUP(MONTH(Sheet1[[#This Row],[Date]])/3,0)</f>
        <v>Q3</v>
      </c>
      <c r="X3418" t="str">
        <f>"Q"&amp;INT(MOD(MONTH(Sheet1[[#This Row],[Date]])-4,12/3)+1)</f>
        <v>Q4</v>
      </c>
      <c r="Y3418" t="str" cm="1">
        <f t="array" ref="Y3418">_xlfn.IFS(ROUND(L3418,0)&lt;=1,"Need to improve 0-1",ROUND(L3418,0)&lt;=2,"Okay 1-2",ROUND(L3418,0)&lt;=3,"Good 2-3",ROUND(L3418,0)&lt;=4,"Great 3-4",ROUND(L3418,0)&lt;=5,"Excellent 4-5")</f>
        <v>Good 2-3</v>
      </c>
      <c r="Z3418" t="str">
        <f t="shared" si="53"/>
        <v>0-1000</v>
      </c>
    </row>
    <row r="3419" spans="1:26" x14ac:dyDescent="0.3">
      <c r="A3419">
        <v>17953911</v>
      </c>
      <c r="B3419" t="s">
        <v>5641</v>
      </c>
      <c r="C3419">
        <v>1</v>
      </c>
      <c r="D3419" t="s">
        <v>14</v>
      </c>
      <c r="E3419" t="s">
        <v>2552</v>
      </c>
      <c r="F3419" t="s">
        <v>16</v>
      </c>
      <c r="G3419" t="s">
        <v>16</v>
      </c>
      <c r="H3419" t="s">
        <v>16</v>
      </c>
      <c r="I3419">
        <v>1</v>
      </c>
      <c r="J3419">
        <v>149</v>
      </c>
      <c r="K3419">
        <v>400</v>
      </c>
      <c r="L3419">
        <v>4</v>
      </c>
      <c r="M3419" t="s">
        <v>2619</v>
      </c>
      <c r="N3419" t="str">
        <f>SUBSTITUTE(Sheet1[[#This Row],[Datekey_Opening]],"_","-")</f>
        <v>2011-7-1</v>
      </c>
      <c r="O3419">
        <f>YEAR(Sheet1[[#This Row],[Date]])</f>
        <v>2011</v>
      </c>
      <c r="P3419" t="str">
        <f>LOOKUP(Sheet1[[#This Row],[CountryCode]],$AI$4:$AI$18,$AJ$4:$AJ$18)</f>
        <v>India</v>
      </c>
      <c r="Q3419">
        <f>MONTH(Sheet1[[#This Row],[Date]])</f>
        <v>7</v>
      </c>
      <c r="R3419" t="str">
        <f>TEXT(Sheet1[[#This Row],[Date]],"MMMM")</f>
        <v>July</v>
      </c>
      <c r="S3419" t="str">
        <f>TEXT(Sheet1[[#This Row],[Date]],"YYYY-MMM")</f>
        <v>2011-Jul</v>
      </c>
      <c r="T3419">
        <f>WEEKDAY(Sheet1[[#This Row],[Date]])</f>
        <v>6</v>
      </c>
      <c r="U3419" t="str">
        <f>TEXT(Sheet1[[#This Row],[Date]],"DDDD")</f>
        <v>Friday</v>
      </c>
      <c r="V3419" t="str">
        <f>"FM"&amp;MOD(MONTH(Sheet1[[#This Row],[Date]])-4,12)+1</f>
        <v>FM4</v>
      </c>
      <c r="W3419" t="str">
        <f>"Q"&amp;ROUNDUP(MONTH(Sheet1[[#This Row],[Date]])/3,0)</f>
        <v>Q3</v>
      </c>
      <c r="X3419" t="str">
        <f>"Q"&amp;INT(MOD(MONTH(Sheet1[[#This Row],[Date]])-4,12/3)+1)</f>
        <v>Q4</v>
      </c>
      <c r="Y3419" t="str" cm="1">
        <f t="array" ref="Y3419">_xlfn.IFS(ROUND(L3419,0)&lt;=1,"Need to improve 0-1",ROUND(L3419,0)&lt;=2,"Okay 1-2",ROUND(L3419,0)&lt;=3,"Good 2-3",ROUND(L3419,0)&lt;=4,"Great 3-4",ROUND(L3419,0)&lt;=5,"Excellent 4-5")</f>
        <v>Great 3-4</v>
      </c>
      <c r="Z3419" t="str">
        <f t="shared" si="53"/>
        <v>0-1000</v>
      </c>
    </row>
    <row r="3420" spans="1:26" x14ac:dyDescent="0.3">
      <c r="A3420">
        <v>18252361</v>
      </c>
      <c r="B3420" t="s">
        <v>5642</v>
      </c>
      <c r="C3420">
        <v>1</v>
      </c>
      <c r="D3420" t="s">
        <v>14</v>
      </c>
      <c r="E3420" t="s">
        <v>429</v>
      </c>
      <c r="F3420" t="s">
        <v>16</v>
      </c>
      <c r="G3420" t="s">
        <v>16</v>
      </c>
      <c r="H3420" t="s">
        <v>16</v>
      </c>
      <c r="I3420">
        <v>1</v>
      </c>
      <c r="J3420">
        <v>11</v>
      </c>
      <c r="K3420">
        <v>400</v>
      </c>
      <c r="L3420">
        <v>3.2</v>
      </c>
      <c r="M3420" t="s">
        <v>1060</v>
      </c>
      <c r="N3420" t="str">
        <f>SUBSTITUTE(Sheet1[[#This Row],[Datekey_Opening]],"_","-")</f>
        <v>2011-7-17</v>
      </c>
      <c r="O3420">
        <f>YEAR(Sheet1[[#This Row],[Date]])</f>
        <v>2011</v>
      </c>
      <c r="P3420" t="str">
        <f>LOOKUP(Sheet1[[#This Row],[CountryCode]],$AI$4:$AI$18,$AJ$4:$AJ$18)</f>
        <v>India</v>
      </c>
      <c r="Q3420">
        <f>MONTH(Sheet1[[#This Row],[Date]])</f>
        <v>7</v>
      </c>
      <c r="R3420" t="str">
        <f>TEXT(Sheet1[[#This Row],[Date]],"MMMM")</f>
        <v>July</v>
      </c>
      <c r="S3420" t="str">
        <f>TEXT(Sheet1[[#This Row],[Date]],"YYYY-MMM")</f>
        <v>2011-Jul</v>
      </c>
      <c r="T3420">
        <f>WEEKDAY(Sheet1[[#This Row],[Date]])</f>
        <v>1</v>
      </c>
      <c r="U3420" t="str">
        <f>TEXT(Sheet1[[#This Row],[Date]],"DDDD")</f>
        <v>Sunday</v>
      </c>
      <c r="V3420" t="str">
        <f>"FM"&amp;MOD(MONTH(Sheet1[[#This Row],[Date]])-4,12)+1</f>
        <v>FM4</v>
      </c>
      <c r="W3420" t="str">
        <f>"Q"&amp;ROUNDUP(MONTH(Sheet1[[#This Row],[Date]])/3,0)</f>
        <v>Q3</v>
      </c>
      <c r="X3420" t="str">
        <f>"Q"&amp;INT(MOD(MONTH(Sheet1[[#This Row],[Date]])-4,12/3)+1)</f>
        <v>Q4</v>
      </c>
      <c r="Y3420" t="str" cm="1">
        <f t="array" ref="Y3420">_xlfn.IFS(ROUND(L3420,0)&lt;=1,"Need to improve 0-1",ROUND(L3420,0)&lt;=2,"Okay 1-2",ROUND(L3420,0)&lt;=3,"Good 2-3",ROUND(L3420,0)&lt;=4,"Great 3-4",ROUND(L3420,0)&lt;=5,"Excellent 4-5")</f>
        <v>Good 2-3</v>
      </c>
      <c r="Z3420" t="str">
        <f t="shared" si="53"/>
        <v>0-1000</v>
      </c>
    </row>
    <row r="3421" spans="1:26" x14ac:dyDescent="0.3">
      <c r="A3421">
        <v>310878</v>
      </c>
      <c r="B3421" t="s">
        <v>5643</v>
      </c>
      <c r="C3421">
        <v>1</v>
      </c>
      <c r="D3421" t="s">
        <v>14</v>
      </c>
      <c r="E3421" t="s">
        <v>432</v>
      </c>
      <c r="F3421" t="s">
        <v>16</v>
      </c>
      <c r="G3421" t="s">
        <v>16</v>
      </c>
      <c r="H3421" t="s">
        <v>16</v>
      </c>
      <c r="I3421">
        <v>1</v>
      </c>
      <c r="J3421">
        <v>4</v>
      </c>
      <c r="K3421">
        <v>400</v>
      </c>
      <c r="L3421">
        <v>2.9</v>
      </c>
      <c r="M3421" t="s">
        <v>4339</v>
      </c>
      <c r="N3421" t="str">
        <f>SUBSTITUTE(Sheet1[[#This Row],[Datekey_Opening]],"_","-")</f>
        <v>2012-7-19</v>
      </c>
      <c r="O3421">
        <f>YEAR(Sheet1[[#This Row],[Date]])</f>
        <v>2012</v>
      </c>
      <c r="P3421" t="str">
        <f>LOOKUP(Sheet1[[#This Row],[CountryCode]],$AI$4:$AI$18,$AJ$4:$AJ$18)</f>
        <v>India</v>
      </c>
      <c r="Q3421">
        <f>MONTH(Sheet1[[#This Row],[Date]])</f>
        <v>7</v>
      </c>
      <c r="R3421" t="str">
        <f>TEXT(Sheet1[[#This Row],[Date]],"MMMM")</f>
        <v>July</v>
      </c>
      <c r="S3421" t="str">
        <f>TEXT(Sheet1[[#This Row],[Date]],"YYYY-MMM")</f>
        <v>2012-Jul</v>
      </c>
      <c r="T3421">
        <f>WEEKDAY(Sheet1[[#This Row],[Date]])</f>
        <v>5</v>
      </c>
      <c r="U3421" t="str">
        <f>TEXT(Sheet1[[#This Row],[Date]],"DDDD")</f>
        <v>Thursday</v>
      </c>
      <c r="V3421" t="str">
        <f>"FM"&amp;MOD(MONTH(Sheet1[[#This Row],[Date]])-4,12)+1</f>
        <v>FM4</v>
      </c>
      <c r="W3421" t="str">
        <f>"Q"&amp;ROUNDUP(MONTH(Sheet1[[#This Row],[Date]])/3,0)</f>
        <v>Q3</v>
      </c>
      <c r="X3421" t="str">
        <f>"Q"&amp;INT(MOD(MONTH(Sheet1[[#This Row],[Date]])-4,12/3)+1)</f>
        <v>Q4</v>
      </c>
      <c r="Y3421" t="str" cm="1">
        <f t="array" ref="Y3421">_xlfn.IFS(ROUND(L3421,0)&lt;=1,"Need to improve 0-1",ROUND(L3421,0)&lt;=2,"Okay 1-2",ROUND(L3421,0)&lt;=3,"Good 2-3",ROUND(L3421,0)&lt;=4,"Great 3-4",ROUND(L3421,0)&lt;=5,"Excellent 4-5")</f>
        <v>Good 2-3</v>
      </c>
      <c r="Z3421" t="str">
        <f t="shared" si="53"/>
        <v>0-1000</v>
      </c>
    </row>
    <row r="3422" spans="1:26" x14ac:dyDescent="0.3">
      <c r="A3422">
        <v>18342098</v>
      </c>
      <c r="B3422" t="s">
        <v>5644</v>
      </c>
      <c r="C3422">
        <v>1</v>
      </c>
      <c r="D3422" t="s">
        <v>14</v>
      </c>
      <c r="E3422" t="s">
        <v>382</v>
      </c>
      <c r="F3422" t="s">
        <v>16</v>
      </c>
      <c r="G3422" t="s">
        <v>21</v>
      </c>
      <c r="H3422" t="s">
        <v>16</v>
      </c>
      <c r="I3422">
        <v>1</v>
      </c>
      <c r="J3422">
        <v>36</v>
      </c>
      <c r="K3422">
        <v>400</v>
      </c>
      <c r="L3422">
        <v>3.1</v>
      </c>
      <c r="M3422" t="s">
        <v>399</v>
      </c>
      <c r="N3422" t="str">
        <f>SUBSTITUTE(Sheet1[[#This Row],[Datekey_Opening]],"_","-")</f>
        <v>2018-7-2</v>
      </c>
      <c r="O3422">
        <f>YEAR(Sheet1[[#This Row],[Date]])</f>
        <v>2018</v>
      </c>
      <c r="P3422" t="str">
        <f>LOOKUP(Sheet1[[#This Row],[CountryCode]],$AI$4:$AI$18,$AJ$4:$AJ$18)</f>
        <v>India</v>
      </c>
      <c r="Q3422">
        <f>MONTH(Sheet1[[#This Row],[Date]])</f>
        <v>7</v>
      </c>
      <c r="R3422" t="str">
        <f>TEXT(Sheet1[[#This Row],[Date]],"MMMM")</f>
        <v>July</v>
      </c>
      <c r="S3422" t="str">
        <f>TEXT(Sheet1[[#This Row],[Date]],"YYYY-MMM")</f>
        <v>2018-Jul</v>
      </c>
      <c r="T3422">
        <f>WEEKDAY(Sheet1[[#This Row],[Date]])</f>
        <v>2</v>
      </c>
      <c r="U3422" t="str">
        <f>TEXT(Sheet1[[#This Row],[Date]],"DDDD")</f>
        <v>Monday</v>
      </c>
      <c r="V3422" t="str">
        <f>"FM"&amp;MOD(MONTH(Sheet1[[#This Row],[Date]])-4,12)+1</f>
        <v>FM4</v>
      </c>
      <c r="W3422" t="str">
        <f>"Q"&amp;ROUNDUP(MONTH(Sheet1[[#This Row],[Date]])/3,0)</f>
        <v>Q3</v>
      </c>
      <c r="X3422" t="str">
        <f>"Q"&amp;INT(MOD(MONTH(Sheet1[[#This Row],[Date]])-4,12/3)+1)</f>
        <v>Q4</v>
      </c>
      <c r="Y3422" t="str" cm="1">
        <f t="array" ref="Y3422">_xlfn.IFS(ROUND(L3422,0)&lt;=1,"Need to improve 0-1",ROUND(L3422,0)&lt;=2,"Okay 1-2",ROUND(L3422,0)&lt;=3,"Good 2-3",ROUND(L3422,0)&lt;=4,"Great 3-4",ROUND(L3422,0)&lt;=5,"Excellent 4-5")</f>
        <v>Good 2-3</v>
      </c>
      <c r="Z3422" t="str">
        <f t="shared" si="53"/>
        <v>0-1000</v>
      </c>
    </row>
    <row r="3423" spans="1:26" x14ac:dyDescent="0.3">
      <c r="A3423">
        <v>18313972</v>
      </c>
      <c r="B3423" t="s">
        <v>5645</v>
      </c>
      <c r="C3423">
        <v>1</v>
      </c>
      <c r="D3423" t="s">
        <v>14</v>
      </c>
      <c r="E3423" t="s">
        <v>432</v>
      </c>
      <c r="F3423" t="s">
        <v>16</v>
      </c>
      <c r="G3423" t="s">
        <v>16</v>
      </c>
      <c r="H3423" t="s">
        <v>16</v>
      </c>
      <c r="I3423">
        <v>1</v>
      </c>
      <c r="J3423">
        <v>4</v>
      </c>
      <c r="K3423">
        <v>400</v>
      </c>
      <c r="L3423">
        <v>3</v>
      </c>
      <c r="M3423" t="s">
        <v>3914</v>
      </c>
      <c r="N3423" t="str">
        <f>SUBSTITUTE(Sheet1[[#This Row],[Datekey_Opening]],"_","-")</f>
        <v>2011-6-11</v>
      </c>
      <c r="O3423">
        <f>YEAR(Sheet1[[#This Row],[Date]])</f>
        <v>2011</v>
      </c>
      <c r="P3423" t="str">
        <f>LOOKUP(Sheet1[[#This Row],[CountryCode]],$AI$4:$AI$18,$AJ$4:$AJ$18)</f>
        <v>India</v>
      </c>
      <c r="Q3423">
        <f>MONTH(Sheet1[[#This Row],[Date]])</f>
        <v>6</v>
      </c>
      <c r="R3423" t="str">
        <f>TEXT(Sheet1[[#This Row],[Date]],"MMMM")</f>
        <v>June</v>
      </c>
      <c r="S3423" t="str">
        <f>TEXT(Sheet1[[#This Row],[Date]],"YYYY-MMM")</f>
        <v>2011-Jun</v>
      </c>
      <c r="T3423">
        <f>WEEKDAY(Sheet1[[#This Row],[Date]])</f>
        <v>7</v>
      </c>
      <c r="U3423" t="str">
        <f>TEXT(Sheet1[[#This Row],[Date]],"DDDD")</f>
        <v>Saturday</v>
      </c>
      <c r="V3423" t="str">
        <f>"FM"&amp;MOD(MONTH(Sheet1[[#This Row],[Date]])-4,12)+1</f>
        <v>FM3</v>
      </c>
      <c r="W3423" t="str">
        <f>"Q"&amp;ROUNDUP(MONTH(Sheet1[[#This Row],[Date]])/3,0)</f>
        <v>Q2</v>
      </c>
      <c r="X3423" t="str">
        <f>"Q"&amp;INT(MOD(MONTH(Sheet1[[#This Row],[Date]])-4,12/3)+1)</f>
        <v>Q3</v>
      </c>
      <c r="Y3423" t="str" cm="1">
        <f t="array" ref="Y3423">_xlfn.IFS(ROUND(L3423,0)&lt;=1,"Need to improve 0-1",ROUND(L3423,0)&lt;=2,"Okay 1-2",ROUND(L3423,0)&lt;=3,"Good 2-3",ROUND(L3423,0)&lt;=4,"Great 3-4",ROUND(L3423,0)&lt;=5,"Excellent 4-5")</f>
        <v>Good 2-3</v>
      </c>
      <c r="Z3423" t="str">
        <f t="shared" si="53"/>
        <v>0-1000</v>
      </c>
    </row>
    <row r="3424" spans="1:26" x14ac:dyDescent="0.3">
      <c r="A3424">
        <v>309161</v>
      </c>
      <c r="B3424" t="s">
        <v>5646</v>
      </c>
      <c r="C3424">
        <v>1</v>
      </c>
      <c r="D3424" t="s">
        <v>14</v>
      </c>
      <c r="E3424" t="s">
        <v>5647</v>
      </c>
      <c r="F3424" t="s">
        <v>16</v>
      </c>
      <c r="G3424" t="s">
        <v>16</v>
      </c>
      <c r="H3424" t="s">
        <v>16</v>
      </c>
      <c r="I3424">
        <v>1</v>
      </c>
      <c r="J3424">
        <v>135</v>
      </c>
      <c r="K3424">
        <v>400</v>
      </c>
      <c r="L3424">
        <v>2.7</v>
      </c>
      <c r="M3424" t="s">
        <v>3233</v>
      </c>
      <c r="N3424" t="str">
        <f>SUBSTITUTE(Sheet1[[#This Row],[Datekey_Opening]],"_","-")</f>
        <v>2015-6-16</v>
      </c>
      <c r="O3424">
        <f>YEAR(Sheet1[[#This Row],[Date]])</f>
        <v>2015</v>
      </c>
      <c r="P3424" t="str">
        <f>LOOKUP(Sheet1[[#This Row],[CountryCode]],$AI$4:$AI$18,$AJ$4:$AJ$18)</f>
        <v>India</v>
      </c>
      <c r="Q3424">
        <f>MONTH(Sheet1[[#This Row],[Date]])</f>
        <v>6</v>
      </c>
      <c r="R3424" t="str">
        <f>TEXT(Sheet1[[#This Row],[Date]],"MMMM")</f>
        <v>June</v>
      </c>
      <c r="S3424" t="str">
        <f>TEXT(Sheet1[[#This Row],[Date]],"YYYY-MMM")</f>
        <v>2015-Jun</v>
      </c>
      <c r="T3424">
        <f>WEEKDAY(Sheet1[[#This Row],[Date]])</f>
        <v>3</v>
      </c>
      <c r="U3424" t="str">
        <f>TEXT(Sheet1[[#This Row],[Date]],"DDDD")</f>
        <v>Tuesday</v>
      </c>
      <c r="V3424" t="str">
        <f>"FM"&amp;MOD(MONTH(Sheet1[[#This Row],[Date]])-4,12)+1</f>
        <v>FM3</v>
      </c>
      <c r="W3424" t="str">
        <f>"Q"&amp;ROUNDUP(MONTH(Sheet1[[#This Row],[Date]])/3,0)</f>
        <v>Q2</v>
      </c>
      <c r="X3424" t="str">
        <f>"Q"&amp;INT(MOD(MONTH(Sheet1[[#This Row],[Date]])-4,12/3)+1)</f>
        <v>Q3</v>
      </c>
      <c r="Y3424" t="str" cm="1">
        <f t="array" ref="Y3424">_xlfn.IFS(ROUND(L3424,0)&lt;=1,"Need to improve 0-1",ROUND(L3424,0)&lt;=2,"Okay 1-2",ROUND(L3424,0)&lt;=3,"Good 2-3",ROUND(L3424,0)&lt;=4,"Great 3-4",ROUND(L3424,0)&lt;=5,"Excellent 4-5")</f>
        <v>Good 2-3</v>
      </c>
      <c r="Z3424" t="str">
        <f t="shared" si="53"/>
        <v>0-1000</v>
      </c>
    </row>
    <row r="3425" spans="1:26" x14ac:dyDescent="0.3">
      <c r="A3425">
        <v>18256780</v>
      </c>
      <c r="B3425" t="s">
        <v>5648</v>
      </c>
      <c r="C3425">
        <v>1</v>
      </c>
      <c r="D3425" t="s">
        <v>14</v>
      </c>
      <c r="E3425" t="s">
        <v>5649</v>
      </c>
      <c r="F3425" t="s">
        <v>16</v>
      </c>
      <c r="G3425" t="s">
        <v>16</v>
      </c>
      <c r="H3425" t="s">
        <v>16</v>
      </c>
      <c r="I3425">
        <v>1</v>
      </c>
      <c r="J3425">
        <v>3</v>
      </c>
      <c r="K3425">
        <v>400</v>
      </c>
      <c r="L3425">
        <v>1</v>
      </c>
      <c r="M3425" t="s">
        <v>5650</v>
      </c>
      <c r="N3425" t="str">
        <f>SUBSTITUTE(Sheet1[[#This Row],[Datekey_Opening]],"_","-")</f>
        <v>2017-6-10</v>
      </c>
      <c r="O3425">
        <f>YEAR(Sheet1[[#This Row],[Date]])</f>
        <v>2017</v>
      </c>
      <c r="P3425" t="str">
        <f>LOOKUP(Sheet1[[#This Row],[CountryCode]],$AI$4:$AI$18,$AJ$4:$AJ$18)</f>
        <v>India</v>
      </c>
      <c r="Q3425">
        <f>MONTH(Sheet1[[#This Row],[Date]])</f>
        <v>6</v>
      </c>
      <c r="R3425" t="str">
        <f>TEXT(Sheet1[[#This Row],[Date]],"MMMM")</f>
        <v>June</v>
      </c>
      <c r="S3425" t="str">
        <f>TEXT(Sheet1[[#This Row],[Date]],"YYYY-MMM")</f>
        <v>2017-Jun</v>
      </c>
      <c r="T3425">
        <f>WEEKDAY(Sheet1[[#This Row],[Date]])</f>
        <v>7</v>
      </c>
      <c r="U3425" t="str">
        <f>TEXT(Sheet1[[#This Row],[Date]],"DDDD")</f>
        <v>Saturday</v>
      </c>
      <c r="V3425" t="str">
        <f>"FM"&amp;MOD(MONTH(Sheet1[[#This Row],[Date]])-4,12)+1</f>
        <v>FM3</v>
      </c>
      <c r="W3425" t="str">
        <f>"Q"&amp;ROUNDUP(MONTH(Sheet1[[#This Row],[Date]])/3,0)</f>
        <v>Q2</v>
      </c>
      <c r="X3425" t="str">
        <f>"Q"&amp;INT(MOD(MONTH(Sheet1[[#This Row],[Date]])-4,12/3)+1)</f>
        <v>Q3</v>
      </c>
      <c r="Y3425" t="str" cm="1">
        <f t="array" ref="Y3425">_xlfn.IFS(ROUND(L3425,0)&lt;=1,"Need to improve 0-1",ROUND(L3425,0)&lt;=2,"Okay 1-2",ROUND(L3425,0)&lt;=3,"Good 2-3",ROUND(L3425,0)&lt;=4,"Great 3-4",ROUND(L3425,0)&lt;=5,"Excellent 4-5")</f>
        <v>Need to improve 0-1</v>
      </c>
      <c r="Z3425" t="str">
        <f t="shared" si="53"/>
        <v>0-1000</v>
      </c>
    </row>
    <row r="3426" spans="1:26" x14ac:dyDescent="0.3">
      <c r="A3426">
        <v>308279</v>
      </c>
      <c r="B3426" t="s">
        <v>684</v>
      </c>
      <c r="C3426">
        <v>1</v>
      </c>
      <c r="D3426" t="s">
        <v>14</v>
      </c>
      <c r="E3426" t="s">
        <v>685</v>
      </c>
      <c r="F3426" t="s">
        <v>16</v>
      </c>
      <c r="G3426" t="s">
        <v>21</v>
      </c>
      <c r="H3426" t="s">
        <v>16</v>
      </c>
      <c r="I3426">
        <v>1</v>
      </c>
      <c r="J3426">
        <v>29</v>
      </c>
      <c r="K3426">
        <v>400</v>
      </c>
      <c r="L3426">
        <v>3.3</v>
      </c>
      <c r="M3426" t="s">
        <v>5166</v>
      </c>
      <c r="N3426" t="str">
        <f>SUBSTITUTE(Sheet1[[#This Row],[Datekey_Opening]],"_","-")</f>
        <v>2013-6-2</v>
      </c>
      <c r="O3426">
        <f>YEAR(Sheet1[[#This Row],[Date]])</f>
        <v>2013</v>
      </c>
      <c r="P3426" t="str">
        <f>LOOKUP(Sheet1[[#This Row],[CountryCode]],$AI$4:$AI$18,$AJ$4:$AJ$18)</f>
        <v>India</v>
      </c>
      <c r="Q3426">
        <f>MONTH(Sheet1[[#This Row],[Date]])</f>
        <v>6</v>
      </c>
      <c r="R3426" t="str">
        <f>TEXT(Sheet1[[#This Row],[Date]],"MMMM")</f>
        <v>June</v>
      </c>
      <c r="S3426" t="str">
        <f>TEXT(Sheet1[[#This Row],[Date]],"YYYY-MMM")</f>
        <v>2013-Jun</v>
      </c>
      <c r="T3426">
        <f>WEEKDAY(Sheet1[[#This Row],[Date]])</f>
        <v>1</v>
      </c>
      <c r="U3426" t="str">
        <f>TEXT(Sheet1[[#This Row],[Date]],"DDDD")</f>
        <v>Sunday</v>
      </c>
      <c r="V3426" t="str">
        <f>"FM"&amp;MOD(MONTH(Sheet1[[#This Row],[Date]])-4,12)+1</f>
        <v>FM3</v>
      </c>
      <c r="W3426" t="str">
        <f>"Q"&amp;ROUNDUP(MONTH(Sheet1[[#This Row],[Date]])/3,0)</f>
        <v>Q2</v>
      </c>
      <c r="X3426" t="str">
        <f>"Q"&amp;INT(MOD(MONTH(Sheet1[[#This Row],[Date]])-4,12/3)+1)</f>
        <v>Q3</v>
      </c>
      <c r="Y3426" t="str" cm="1">
        <f t="array" ref="Y3426">_xlfn.IFS(ROUND(L3426,0)&lt;=1,"Need to improve 0-1",ROUND(L3426,0)&lt;=2,"Okay 1-2",ROUND(L3426,0)&lt;=3,"Good 2-3",ROUND(L3426,0)&lt;=4,"Great 3-4",ROUND(L3426,0)&lt;=5,"Excellent 4-5")</f>
        <v>Good 2-3</v>
      </c>
      <c r="Z3426" t="str">
        <f t="shared" si="53"/>
        <v>0-1000</v>
      </c>
    </row>
    <row r="3427" spans="1:26" x14ac:dyDescent="0.3">
      <c r="A3427">
        <v>4268</v>
      </c>
      <c r="B3427" t="s">
        <v>5651</v>
      </c>
      <c r="C3427">
        <v>1</v>
      </c>
      <c r="D3427" t="s">
        <v>14</v>
      </c>
      <c r="E3427" t="s">
        <v>557</v>
      </c>
      <c r="F3427" t="s">
        <v>16</v>
      </c>
      <c r="G3427" t="s">
        <v>21</v>
      </c>
      <c r="H3427" t="s">
        <v>16</v>
      </c>
      <c r="I3427">
        <v>1</v>
      </c>
      <c r="J3427">
        <v>561</v>
      </c>
      <c r="K3427">
        <v>400</v>
      </c>
      <c r="L3427">
        <v>4.0999999999999996</v>
      </c>
      <c r="M3427" t="s">
        <v>5652</v>
      </c>
      <c r="N3427" t="str">
        <f>SUBSTITUTE(Sheet1[[#This Row],[Datekey_Opening]],"_","-")</f>
        <v>2010-6-10</v>
      </c>
      <c r="O3427">
        <f>YEAR(Sheet1[[#This Row],[Date]])</f>
        <v>2010</v>
      </c>
      <c r="P3427" t="str">
        <f>LOOKUP(Sheet1[[#This Row],[CountryCode]],$AI$4:$AI$18,$AJ$4:$AJ$18)</f>
        <v>India</v>
      </c>
      <c r="Q3427">
        <f>MONTH(Sheet1[[#This Row],[Date]])</f>
        <v>6</v>
      </c>
      <c r="R3427" t="str">
        <f>TEXT(Sheet1[[#This Row],[Date]],"MMMM")</f>
        <v>June</v>
      </c>
      <c r="S3427" t="str">
        <f>TEXT(Sheet1[[#This Row],[Date]],"YYYY-MMM")</f>
        <v>2010-Jun</v>
      </c>
      <c r="T3427">
        <f>WEEKDAY(Sheet1[[#This Row],[Date]])</f>
        <v>5</v>
      </c>
      <c r="U3427" t="str">
        <f>TEXT(Sheet1[[#This Row],[Date]],"DDDD")</f>
        <v>Thursday</v>
      </c>
      <c r="V3427" t="str">
        <f>"FM"&amp;MOD(MONTH(Sheet1[[#This Row],[Date]])-4,12)+1</f>
        <v>FM3</v>
      </c>
      <c r="W3427" t="str">
        <f>"Q"&amp;ROUNDUP(MONTH(Sheet1[[#This Row],[Date]])/3,0)</f>
        <v>Q2</v>
      </c>
      <c r="X3427" t="str">
        <f>"Q"&amp;INT(MOD(MONTH(Sheet1[[#This Row],[Date]])-4,12/3)+1)</f>
        <v>Q3</v>
      </c>
      <c r="Y3427" t="str" cm="1">
        <f t="array" ref="Y3427">_xlfn.IFS(ROUND(L3427,0)&lt;=1,"Need to improve 0-1",ROUND(L3427,0)&lt;=2,"Okay 1-2",ROUND(L3427,0)&lt;=3,"Good 2-3",ROUND(L3427,0)&lt;=4,"Great 3-4",ROUND(L3427,0)&lt;=5,"Excellent 4-5")</f>
        <v>Great 3-4</v>
      </c>
      <c r="Z3427" t="str">
        <f t="shared" si="53"/>
        <v>0-1000</v>
      </c>
    </row>
    <row r="3428" spans="1:26" x14ac:dyDescent="0.3">
      <c r="A3428">
        <v>18471239</v>
      </c>
      <c r="B3428" t="s">
        <v>5653</v>
      </c>
      <c r="C3428">
        <v>1</v>
      </c>
      <c r="D3428" t="s">
        <v>14</v>
      </c>
      <c r="E3428" t="s">
        <v>456</v>
      </c>
      <c r="F3428" t="s">
        <v>16</v>
      </c>
      <c r="G3428" t="s">
        <v>16</v>
      </c>
      <c r="H3428" t="s">
        <v>16</v>
      </c>
      <c r="I3428">
        <v>1</v>
      </c>
      <c r="J3428">
        <v>1</v>
      </c>
      <c r="K3428">
        <v>400</v>
      </c>
      <c r="L3428">
        <v>1</v>
      </c>
      <c r="M3428" t="s">
        <v>5654</v>
      </c>
      <c r="N3428" t="str">
        <f>SUBSTITUTE(Sheet1[[#This Row],[Datekey_Opening]],"_","-")</f>
        <v>2012-6-28</v>
      </c>
      <c r="O3428">
        <f>YEAR(Sheet1[[#This Row],[Date]])</f>
        <v>2012</v>
      </c>
      <c r="P3428" t="str">
        <f>LOOKUP(Sheet1[[#This Row],[CountryCode]],$AI$4:$AI$18,$AJ$4:$AJ$18)</f>
        <v>India</v>
      </c>
      <c r="Q3428">
        <f>MONTH(Sheet1[[#This Row],[Date]])</f>
        <v>6</v>
      </c>
      <c r="R3428" t="str">
        <f>TEXT(Sheet1[[#This Row],[Date]],"MMMM")</f>
        <v>June</v>
      </c>
      <c r="S3428" t="str">
        <f>TEXT(Sheet1[[#This Row],[Date]],"YYYY-MMM")</f>
        <v>2012-Jun</v>
      </c>
      <c r="T3428">
        <f>WEEKDAY(Sheet1[[#This Row],[Date]])</f>
        <v>5</v>
      </c>
      <c r="U3428" t="str">
        <f>TEXT(Sheet1[[#This Row],[Date]],"DDDD")</f>
        <v>Thursday</v>
      </c>
      <c r="V3428" t="str">
        <f>"FM"&amp;MOD(MONTH(Sheet1[[#This Row],[Date]])-4,12)+1</f>
        <v>FM3</v>
      </c>
      <c r="W3428" t="str">
        <f>"Q"&amp;ROUNDUP(MONTH(Sheet1[[#This Row],[Date]])/3,0)</f>
        <v>Q2</v>
      </c>
      <c r="X3428" t="str">
        <f>"Q"&amp;INT(MOD(MONTH(Sheet1[[#This Row],[Date]])-4,12/3)+1)</f>
        <v>Q3</v>
      </c>
      <c r="Y3428" t="str" cm="1">
        <f t="array" ref="Y3428">_xlfn.IFS(ROUND(L3428,0)&lt;=1,"Need to improve 0-1",ROUND(L3428,0)&lt;=2,"Okay 1-2",ROUND(L3428,0)&lt;=3,"Good 2-3",ROUND(L3428,0)&lt;=4,"Great 3-4",ROUND(L3428,0)&lt;=5,"Excellent 4-5")</f>
        <v>Need to improve 0-1</v>
      </c>
      <c r="Z3428" t="str">
        <f t="shared" si="53"/>
        <v>0-1000</v>
      </c>
    </row>
    <row r="3429" spans="1:26" x14ac:dyDescent="0.3">
      <c r="A3429">
        <v>18381237</v>
      </c>
      <c r="B3429" t="s">
        <v>5655</v>
      </c>
      <c r="C3429">
        <v>1</v>
      </c>
      <c r="D3429" t="s">
        <v>14</v>
      </c>
      <c r="E3429" t="s">
        <v>382</v>
      </c>
      <c r="F3429" t="s">
        <v>16</v>
      </c>
      <c r="G3429" t="s">
        <v>21</v>
      </c>
      <c r="H3429" t="s">
        <v>16</v>
      </c>
      <c r="I3429">
        <v>1</v>
      </c>
      <c r="J3429">
        <v>12</v>
      </c>
      <c r="K3429">
        <v>400</v>
      </c>
      <c r="L3429">
        <v>2.7</v>
      </c>
      <c r="M3429" t="s">
        <v>115</v>
      </c>
      <c r="N3429" t="str">
        <f>SUBSTITUTE(Sheet1[[#This Row],[Datekey_Opening]],"_","-")</f>
        <v>2017-6-8</v>
      </c>
      <c r="O3429">
        <f>YEAR(Sheet1[[#This Row],[Date]])</f>
        <v>2017</v>
      </c>
      <c r="P3429" t="str">
        <f>LOOKUP(Sheet1[[#This Row],[CountryCode]],$AI$4:$AI$18,$AJ$4:$AJ$18)</f>
        <v>India</v>
      </c>
      <c r="Q3429">
        <f>MONTH(Sheet1[[#This Row],[Date]])</f>
        <v>6</v>
      </c>
      <c r="R3429" t="str">
        <f>TEXT(Sheet1[[#This Row],[Date]],"MMMM")</f>
        <v>June</v>
      </c>
      <c r="S3429" t="str">
        <f>TEXT(Sheet1[[#This Row],[Date]],"YYYY-MMM")</f>
        <v>2017-Jun</v>
      </c>
      <c r="T3429">
        <f>WEEKDAY(Sheet1[[#This Row],[Date]])</f>
        <v>5</v>
      </c>
      <c r="U3429" t="str">
        <f>TEXT(Sheet1[[#This Row],[Date]],"DDDD")</f>
        <v>Thursday</v>
      </c>
      <c r="V3429" t="str">
        <f>"FM"&amp;MOD(MONTH(Sheet1[[#This Row],[Date]])-4,12)+1</f>
        <v>FM3</v>
      </c>
      <c r="W3429" t="str">
        <f>"Q"&amp;ROUNDUP(MONTH(Sheet1[[#This Row],[Date]])/3,0)</f>
        <v>Q2</v>
      </c>
      <c r="X3429" t="str">
        <f>"Q"&amp;INT(MOD(MONTH(Sheet1[[#This Row],[Date]])-4,12/3)+1)</f>
        <v>Q3</v>
      </c>
      <c r="Y3429" t="str" cm="1">
        <f t="array" ref="Y3429">_xlfn.IFS(ROUND(L3429,0)&lt;=1,"Need to improve 0-1",ROUND(L3429,0)&lt;=2,"Okay 1-2",ROUND(L3429,0)&lt;=3,"Good 2-3",ROUND(L3429,0)&lt;=4,"Great 3-4",ROUND(L3429,0)&lt;=5,"Excellent 4-5")</f>
        <v>Good 2-3</v>
      </c>
      <c r="Z3429" t="str">
        <f t="shared" si="53"/>
        <v>0-1000</v>
      </c>
    </row>
    <row r="3430" spans="1:26" x14ac:dyDescent="0.3">
      <c r="A3430">
        <v>3611</v>
      </c>
      <c r="B3430" t="s">
        <v>5536</v>
      </c>
      <c r="C3430">
        <v>1</v>
      </c>
      <c r="D3430" t="s">
        <v>14</v>
      </c>
      <c r="E3430" t="s">
        <v>685</v>
      </c>
      <c r="F3430" t="s">
        <v>16</v>
      </c>
      <c r="G3430" t="s">
        <v>21</v>
      </c>
      <c r="H3430" t="s">
        <v>16</v>
      </c>
      <c r="I3430">
        <v>1</v>
      </c>
      <c r="J3430">
        <v>173</v>
      </c>
      <c r="K3430">
        <v>400</v>
      </c>
      <c r="L3430">
        <v>3.6</v>
      </c>
      <c r="M3430" t="s">
        <v>2014</v>
      </c>
      <c r="N3430" t="str">
        <f>SUBSTITUTE(Sheet1[[#This Row],[Datekey_Opening]],"_","-")</f>
        <v>2010-6-12</v>
      </c>
      <c r="O3430">
        <f>YEAR(Sheet1[[#This Row],[Date]])</f>
        <v>2010</v>
      </c>
      <c r="P3430" t="str">
        <f>LOOKUP(Sheet1[[#This Row],[CountryCode]],$AI$4:$AI$18,$AJ$4:$AJ$18)</f>
        <v>India</v>
      </c>
      <c r="Q3430">
        <f>MONTH(Sheet1[[#This Row],[Date]])</f>
        <v>6</v>
      </c>
      <c r="R3430" t="str">
        <f>TEXT(Sheet1[[#This Row],[Date]],"MMMM")</f>
        <v>June</v>
      </c>
      <c r="S3430" t="str">
        <f>TEXT(Sheet1[[#This Row],[Date]],"YYYY-MMM")</f>
        <v>2010-Jun</v>
      </c>
      <c r="T3430">
        <f>WEEKDAY(Sheet1[[#This Row],[Date]])</f>
        <v>7</v>
      </c>
      <c r="U3430" t="str">
        <f>TEXT(Sheet1[[#This Row],[Date]],"DDDD")</f>
        <v>Saturday</v>
      </c>
      <c r="V3430" t="str">
        <f>"FM"&amp;MOD(MONTH(Sheet1[[#This Row],[Date]])-4,12)+1</f>
        <v>FM3</v>
      </c>
      <c r="W3430" t="str">
        <f>"Q"&amp;ROUNDUP(MONTH(Sheet1[[#This Row],[Date]])/3,0)</f>
        <v>Q2</v>
      </c>
      <c r="X3430" t="str">
        <f>"Q"&amp;INT(MOD(MONTH(Sheet1[[#This Row],[Date]])-4,12/3)+1)</f>
        <v>Q3</v>
      </c>
      <c r="Y3430" t="str" cm="1">
        <f t="array" ref="Y3430">_xlfn.IFS(ROUND(L3430,0)&lt;=1,"Need to improve 0-1",ROUND(L3430,0)&lt;=2,"Okay 1-2",ROUND(L3430,0)&lt;=3,"Good 2-3",ROUND(L3430,0)&lt;=4,"Great 3-4",ROUND(L3430,0)&lt;=5,"Excellent 4-5")</f>
        <v>Great 3-4</v>
      </c>
      <c r="Z3430" t="str">
        <f t="shared" si="53"/>
        <v>0-1000</v>
      </c>
    </row>
    <row r="3431" spans="1:26" x14ac:dyDescent="0.3">
      <c r="A3431">
        <v>301803</v>
      </c>
      <c r="B3431" t="s">
        <v>5656</v>
      </c>
      <c r="C3431">
        <v>1</v>
      </c>
      <c r="D3431" t="s">
        <v>14</v>
      </c>
      <c r="E3431" t="s">
        <v>538</v>
      </c>
      <c r="F3431" t="s">
        <v>16</v>
      </c>
      <c r="G3431" t="s">
        <v>21</v>
      </c>
      <c r="H3431" t="s">
        <v>16</v>
      </c>
      <c r="I3431">
        <v>1</v>
      </c>
      <c r="J3431">
        <v>33</v>
      </c>
      <c r="K3431">
        <v>400</v>
      </c>
      <c r="L3431">
        <v>2.9</v>
      </c>
      <c r="M3431" t="s">
        <v>5657</v>
      </c>
      <c r="N3431" t="str">
        <f>SUBSTITUTE(Sheet1[[#This Row],[Datekey_Opening]],"_","-")</f>
        <v>2012-6-7</v>
      </c>
      <c r="O3431">
        <f>YEAR(Sheet1[[#This Row],[Date]])</f>
        <v>2012</v>
      </c>
      <c r="P3431" t="str">
        <f>LOOKUP(Sheet1[[#This Row],[CountryCode]],$AI$4:$AI$18,$AJ$4:$AJ$18)</f>
        <v>India</v>
      </c>
      <c r="Q3431">
        <f>MONTH(Sheet1[[#This Row],[Date]])</f>
        <v>6</v>
      </c>
      <c r="R3431" t="str">
        <f>TEXT(Sheet1[[#This Row],[Date]],"MMMM")</f>
        <v>June</v>
      </c>
      <c r="S3431" t="str">
        <f>TEXT(Sheet1[[#This Row],[Date]],"YYYY-MMM")</f>
        <v>2012-Jun</v>
      </c>
      <c r="T3431">
        <f>WEEKDAY(Sheet1[[#This Row],[Date]])</f>
        <v>5</v>
      </c>
      <c r="U3431" t="str">
        <f>TEXT(Sheet1[[#This Row],[Date]],"DDDD")</f>
        <v>Thursday</v>
      </c>
      <c r="V3431" t="str">
        <f>"FM"&amp;MOD(MONTH(Sheet1[[#This Row],[Date]])-4,12)+1</f>
        <v>FM3</v>
      </c>
      <c r="W3431" t="str">
        <f>"Q"&amp;ROUNDUP(MONTH(Sheet1[[#This Row],[Date]])/3,0)</f>
        <v>Q2</v>
      </c>
      <c r="X3431" t="str">
        <f>"Q"&amp;INT(MOD(MONTH(Sheet1[[#This Row],[Date]])-4,12/3)+1)</f>
        <v>Q3</v>
      </c>
      <c r="Y3431" t="str" cm="1">
        <f t="array" ref="Y3431">_xlfn.IFS(ROUND(L3431,0)&lt;=1,"Need to improve 0-1",ROUND(L3431,0)&lt;=2,"Okay 1-2",ROUND(L3431,0)&lt;=3,"Good 2-3",ROUND(L3431,0)&lt;=4,"Great 3-4",ROUND(L3431,0)&lt;=5,"Excellent 4-5")</f>
        <v>Good 2-3</v>
      </c>
      <c r="Z3431" t="str">
        <f t="shared" si="53"/>
        <v>0-1000</v>
      </c>
    </row>
    <row r="3432" spans="1:26" x14ac:dyDescent="0.3">
      <c r="A3432">
        <v>7667</v>
      </c>
      <c r="B3432" t="s">
        <v>5658</v>
      </c>
      <c r="C3432">
        <v>1</v>
      </c>
      <c r="D3432" t="s">
        <v>14</v>
      </c>
      <c r="E3432" t="s">
        <v>937</v>
      </c>
      <c r="F3432" t="s">
        <v>16</v>
      </c>
      <c r="G3432" t="s">
        <v>16</v>
      </c>
      <c r="H3432" t="s">
        <v>16</v>
      </c>
      <c r="I3432">
        <v>1</v>
      </c>
      <c r="J3432">
        <v>261</v>
      </c>
      <c r="K3432">
        <v>400</v>
      </c>
      <c r="L3432">
        <v>3.6</v>
      </c>
      <c r="M3432" t="s">
        <v>675</v>
      </c>
      <c r="N3432" t="str">
        <f>SUBSTITUTE(Sheet1[[#This Row],[Datekey_Opening]],"_","-")</f>
        <v>2011-6-28</v>
      </c>
      <c r="O3432">
        <f>YEAR(Sheet1[[#This Row],[Date]])</f>
        <v>2011</v>
      </c>
      <c r="P3432" t="str">
        <f>LOOKUP(Sheet1[[#This Row],[CountryCode]],$AI$4:$AI$18,$AJ$4:$AJ$18)</f>
        <v>India</v>
      </c>
      <c r="Q3432">
        <f>MONTH(Sheet1[[#This Row],[Date]])</f>
        <v>6</v>
      </c>
      <c r="R3432" t="str">
        <f>TEXT(Sheet1[[#This Row],[Date]],"MMMM")</f>
        <v>June</v>
      </c>
      <c r="S3432" t="str">
        <f>TEXT(Sheet1[[#This Row],[Date]],"YYYY-MMM")</f>
        <v>2011-Jun</v>
      </c>
      <c r="T3432">
        <f>WEEKDAY(Sheet1[[#This Row],[Date]])</f>
        <v>3</v>
      </c>
      <c r="U3432" t="str">
        <f>TEXT(Sheet1[[#This Row],[Date]],"DDDD")</f>
        <v>Tuesday</v>
      </c>
      <c r="V3432" t="str">
        <f>"FM"&amp;MOD(MONTH(Sheet1[[#This Row],[Date]])-4,12)+1</f>
        <v>FM3</v>
      </c>
      <c r="W3432" t="str">
        <f>"Q"&amp;ROUNDUP(MONTH(Sheet1[[#This Row],[Date]])/3,0)</f>
        <v>Q2</v>
      </c>
      <c r="X3432" t="str">
        <f>"Q"&amp;INT(MOD(MONTH(Sheet1[[#This Row],[Date]])-4,12/3)+1)</f>
        <v>Q3</v>
      </c>
      <c r="Y3432" t="str" cm="1">
        <f t="array" ref="Y3432">_xlfn.IFS(ROUND(L3432,0)&lt;=1,"Need to improve 0-1",ROUND(L3432,0)&lt;=2,"Okay 1-2",ROUND(L3432,0)&lt;=3,"Good 2-3",ROUND(L3432,0)&lt;=4,"Great 3-4",ROUND(L3432,0)&lt;=5,"Excellent 4-5")</f>
        <v>Great 3-4</v>
      </c>
      <c r="Z3432" t="str">
        <f t="shared" si="53"/>
        <v>0-1000</v>
      </c>
    </row>
    <row r="3433" spans="1:26" x14ac:dyDescent="0.3">
      <c r="A3433">
        <v>1925</v>
      </c>
      <c r="B3433" t="s">
        <v>5659</v>
      </c>
      <c r="C3433">
        <v>1</v>
      </c>
      <c r="D3433" t="s">
        <v>14</v>
      </c>
      <c r="E3433" t="s">
        <v>708</v>
      </c>
      <c r="F3433" t="s">
        <v>16</v>
      </c>
      <c r="G3433" t="s">
        <v>16</v>
      </c>
      <c r="H3433" t="s">
        <v>16</v>
      </c>
      <c r="I3433">
        <v>1</v>
      </c>
      <c r="J3433">
        <v>47</v>
      </c>
      <c r="K3433">
        <v>400</v>
      </c>
      <c r="L3433">
        <v>2.7</v>
      </c>
      <c r="M3433" t="s">
        <v>1223</v>
      </c>
      <c r="N3433" t="str">
        <f>SUBSTITUTE(Sheet1[[#This Row],[Datekey_Opening]],"_","-")</f>
        <v>2013-6-19</v>
      </c>
      <c r="O3433">
        <f>YEAR(Sheet1[[#This Row],[Date]])</f>
        <v>2013</v>
      </c>
      <c r="P3433" t="str">
        <f>LOOKUP(Sheet1[[#This Row],[CountryCode]],$AI$4:$AI$18,$AJ$4:$AJ$18)</f>
        <v>India</v>
      </c>
      <c r="Q3433">
        <f>MONTH(Sheet1[[#This Row],[Date]])</f>
        <v>6</v>
      </c>
      <c r="R3433" t="str">
        <f>TEXT(Sheet1[[#This Row],[Date]],"MMMM")</f>
        <v>June</v>
      </c>
      <c r="S3433" t="str">
        <f>TEXT(Sheet1[[#This Row],[Date]],"YYYY-MMM")</f>
        <v>2013-Jun</v>
      </c>
      <c r="T3433">
        <f>WEEKDAY(Sheet1[[#This Row],[Date]])</f>
        <v>4</v>
      </c>
      <c r="U3433" t="str">
        <f>TEXT(Sheet1[[#This Row],[Date]],"DDDD")</f>
        <v>Wednesday</v>
      </c>
      <c r="V3433" t="str">
        <f>"FM"&amp;MOD(MONTH(Sheet1[[#This Row],[Date]])-4,12)+1</f>
        <v>FM3</v>
      </c>
      <c r="W3433" t="str">
        <f>"Q"&amp;ROUNDUP(MONTH(Sheet1[[#This Row],[Date]])/3,0)</f>
        <v>Q2</v>
      </c>
      <c r="X3433" t="str">
        <f>"Q"&amp;INT(MOD(MONTH(Sheet1[[#This Row],[Date]])-4,12/3)+1)</f>
        <v>Q3</v>
      </c>
      <c r="Y3433" t="str" cm="1">
        <f t="array" ref="Y3433">_xlfn.IFS(ROUND(L3433,0)&lt;=1,"Need to improve 0-1",ROUND(L3433,0)&lt;=2,"Okay 1-2",ROUND(L3433,0)&lt;=3,"Good 2-3",ROUND(L3433,0)&lt;=4,"Great 3-4",ROUND(L3433,0)&lt;=5,"Excellent 4-5")</f>
        <v>Good 2-3</v>
      </c>
      <c r="Z3433" t="str">
        <f t="shared" si="53"/>
        <v>0-1000</v>
      </c>
    </row>
    <row r="3434" spans="1:26" x14ac:dyDescent="0.3">
      <c r="A3434">
        <v>1933</v>
      </c>
      <c r="B3434" t="s">
        <v>5660</v>
      </c>
      <c r="C3434">
        <v>1</v>
      </c>
      <c r="D3434" t="s">
        <v>14</v>
      </c>
      <c r="E3434" t="s">
        <v>708</v>
      </c>
      <c r="F3434" t="s">
        <v>16</v>
      </c>
      <c r="G3434" t="s">
        <v>16</v>
      </c>
      <c r="H3434" t="s">
        <v>16</v>
      </c>
      <c r="I3434">
        <v>1</v>
      </c>
      <c r="J3434">
        <v>27</v>
      </c>
      <c r="K3434">
        <v>400</v>
      </c>
      <c r="L3434">
        <v>3</v>
      </c>
      <c r="M3434" t="s">
        <v>3233</v>
      </c>
      <c r="N3434" t="str">
        <f>SUBSTITUTE(Sheet1[[#This Row],[Datekey_Opening]],"_","-")</f>
        <v>2015-6-16</v>
      </c>
      <c r="O3434">
        <f>YEAR(Sheet1[[#This Row],[Date]])</f>
        <v>2015</v>
      </c>
      <c r="P3434" t="str">
        <f>LOOKUP(Sheet1[[#This Row],[CountryCode]],$AI$4:$AI$18,$AJ$4:$AJ$18)</f>
        <v>India</v>
      </c>
      <c r="Q3434">
        <f>MONTH(Sheet1[[#This Row],[Date]])</f>
        <v>6</v>
      </c>
      <c r="R3434" t="str">
        <f>TEXT(Sheet1[[#This Row],[Date]],"MMMM")</f>
        <v>June</v>
      </c>
      <c r="S3434" t="str">
        <f>TEXT(Sheet1[[#This Row],[Date]],"YYYY-MMM")</f>
        <v>2015-Jun</v>
      </c>
      <c r="T3434">
        <f>WEEKDAY(Sheet1[[#This Row],[Date]])</f>
        <v>3</v>
      </c>
      <c r="U3434" t="str">
        <f>TEXT(Sheet1[[#This Row],[Date]],"DDDD")</f>
        <v>Tuesday</v>
      </c>
      <c r="V3434" t="str">
        <f>"FM"&amp;MOD(MONTH(Sheet1[[#This Row],[Date]])-4,12)+1</f>
        <v>FM3</v>
      </c>
      <c r="W3434" t="str">
        <f>"Q"&amp;ROUNDUP(MONTH(Sheet1[[#This Row],[Date]])/3,0)</f>
        <v>Q2</v>
      </c>
      <c r="X3434" t="str">
        <f>"Q"&amp;INT(MOD(MONTH(Sheet1[[#This Row],[Date]])-4,12/3)+1)</f>
        <v>Q3</v>
      </c>
      <c r="Y3434" t="str" cm="1">
        <f t="array" ref="Y3434">_xlfn.IFS(ROUND(L3434,0)&lt;=1,"Need to improve 0-1",ROUND(L3434,0)&lt;=2,"Okay 1-2",ROUND(L3434,0)&lt;=3,"Good 2-3",ROUND(L3434,0)&lt;=4,"Great 3-4",ROUND(L3434,0)&lt;=5,"Excellent 4-5")</f>
        <v>Good 2-3</v>
      </c>
      <c r="Z3434" t="str">
        <f t="shared" si="53"/>
        <v>0-1000</v>
      </c>
    </row>
    <row r="3435" spans="1:26" x14ac:dyDescent="0.3">
      <c r="A3435">
        <v>18126085</v>
      </c>
      <c r="B3435" t="s">
        <v>13</v>
      </c>
      <c r="C3435">
        <v>1</v>
      </c>
      <c r="D3435" t="s">
        <v>14</v>
      </c>
      <c r="E3435" t="s">
        <v>578</v>
      </c>
      <c r="F3435" t="s">
        <v>16</v>
      </c>
      <c r="G3435" t="s">
        <v>16</v>
      </c>
      <c r="H3435" t="s">
        <v>16</v>
      </c>
      <c r="I3435">
        <v>1</v>
      </c>
      <c r="J3435">
        <v>10</v>
      </c>
      <c r="K3435">
        <v>400</v>
      </c>
      <c r="L3435">
        <v>3.1</v>
      </c>
      <c r="M3435" t="s">
        <v>3372</v>
      </c>
      <c r="N3435" t="str">
        <f>SUBSTITUTE(Sheet1[[#This Row],[Datekey_Opening]],"_","-")</f>
        <v>2011-6-10</v>
      </c>
      <c r="O3435">
        <f>YEAR(Sheet1[[#This Row],[Date]])</f>
        <v>2011</v>
      </c>
      <c r="P3435" t="str">
        <f>LOOKUP(Sheet1[[#This Row],[CountryCode]],$AI$4:$AI$18,$AJ$4:$AJ$18)</f>
        <v>India</v>
      </c>
      <c r="Q3435">
        <f>MONTH(Sheet1[[#This Row],[Date]])</f>
        <v>6</v>
      </c>
      <c r="R3435" t="str">
        <f>TEXT(Sheet1[[#This Row],[Date]],"MMMM")</f>
        <v>June</v>
      </c>
      <c r="S3435" t="str">
        <f>TEXT(Sheet1[[#This Row],[Date]],"YYYY-MMM")</f>
        <v>2011-Jun</v>
      </c>
      <c r="T3435">
        <f>WEEKDAY(Sheet1[[#This Row],[Date]])</f>
        <v>6</v>
      </c>
      <c r="U3435" t="str">
        <f>TEXT(Sheet1[[#This Row],[Date]],"DDDD")</f>
        <v>Friday</v>
      </c>
      <c r="V3435" t="str">
        <f>"FM"&amp;MOD(MONTH(Sheet1[[#This Row],[Date]])-4,12)+1</f>
        <v>FM3</v>
      </c>
      <c r="W3435" t="str">
        <f>"Q"&amp;ROUNDUP(MONTH(Sheet1[[#This Row],[Date]])/3,0)</f>
        <v>Q2</v>
      </c>
      <c r="X3435" t="str">
        <f>"Q"&amp;INT(MOD(MONTH(Sheet1[[#This Row],[Date]])-4,12/3)+1)</f>
        <v>Q3</v>
      </c>
      <c r="Y3435" t="str" cm="1">
        <f t="array" ref="Y3435">_xlfn.IFS(ROUND(L3435,0)&lt;=1,"Need to improve 0-1",ROUND(L3435,0)&lt;=2,"Okay 1-2",ROUND(L3435,0)&lt;=3,"Good 2-3",ROUND(L3435,0)&lt;=4,"Great 3-4",ROUND(L3435,0)&lt;=5,"Excellent 4-5")</f>
        <v>Good 2-3</v>
      </c>
      <c r="Z3435" t="str">
        <f t="shared" si="53"/>
        <v>0-1000</v>
      </c>
    </row>
    <row r="3436" spans="1:26" x14ac:dyDescent="0.3">
      <c r="A3436">
        <v>18382338</v>
      </c>
      <c r="B3436" t="s">
        <v>4535</v>
      </c>
      <c r="C3436">
        <v>1</v>
      </c>
      <c r="D3436" t="s">
        <v>14</v>
      </c>
      <c r="E3436" t="s">
        <v>557</v>
      </c>
      <c r="F3436" t="s">
        <v>16</v>
      </c>
      <c r="G3436" t="s">
        <v>21</v>
      </c>
      <c r="H3436" t="s">
        <v>16</v>
      </c>
      <c r="I3436">
        <v>1</v>
      </c>
      <c r="J3436">
        <v>10</v>
      </c>
      <c r="K3436">
        <v>400</v>
      </c>
      <c r="L3436">
        <v>3.1</v>
      </c>
      <c r="M3436" t="s">
        <v>681</v>
      </c>
      <c r="N3436" t="str">
        <f>SUBSTITUTE(Sheet1[[#This Row],[Datekey_Opening]],"_","-")</f>
        <v>2014-6-19</v>
      </c>
      <c r="O3436">
        <f>YEAR(Sheet1[[#This Row],[Date]])</f>
        <v>2014</v>
      </c>
      <c r="P3436" t="str">
        <f>LOOKUP(Sheet1[[#This Row],[CountryCode]],$AI$4:$AI$18,$AJ$4:$AJ$18)</f>
        <v>India</v>
      </c>
      <c r="Q3436">
        <f>MONTH(Sheet1[[#This Row],[Date]])</f>
        <v>6</v>
      </c>
      <c r="R3436" t="str">
        <f>TEXT(Sheet1[[#This Row],[Date]],"MMMM")</f>
        <v>June</v>
      </c>
      <c r="S3436" t="str">
        <f>TEXT(Sheet1[[#This Row],[Date]],"YYYY-MMM")</f>
        <v>2014-Jun</v>
      </c>
      <c r="T3436">
        <f>WEEKDAY(Sheet1[[#This Row],[Date]])</f>
        <v>5</v>
      </c>
      <c r="U3436" t="str">
        <f>TEXT(Sheet1[[#This Row],[Date]],"DDDD")</f>
        <v>Thursday</v>
      </c>
      <c r="V3436" t="str">
        <f>"FM"&amp;MOD(MONTH(Sheet1[[#This Row],[Date]])-4,12)+1</f>
        <v>FM3</v>
      </c>
      <c r="W3436" t="str">
        <f>"Q"&amp;ROUNDUP(MONTH(Sheet1[[#This Row],[Date]])/3,0)</f>
        <v>Q2</v>
      </c>
      <c r="X3436" t="str">
        <f>"Q"&amp;INT(MOD(MONTH(Sheet1[[#This Row],[Date]])-4,12/3)+1)</f>
        <v>Q3</v>
      </c>
      <c r="Y3436" t="str" cm="1">
        <f t="array" ref="Y3436">_xlfn.IFS(ROUND(L3436,0)&lt;=1,"Need to improve 0-1",ROUND(L3436,0)&lt;=2,"Okay 1-2",ROUND(L3436,0)&lt;=3,"Good 2-3",ROUND(L3436,0)&lt;=4,"Great 3-4",ROUND(L3436,0)&lt;=5,"Excellent 4-5")</f>
        <v>Good 2-3</v>
      </c>
      <c r="Z3436" t="str">
        <f t="shared" si="53"/>
        <v>0-1000</v>
      </c>
    </row>
    <row r="3437" spans="1:26" x14ac:dyDescent="0.3">
      <c r="A3437">
        <v>1205</v>
      </c>
      <c r="B3437" t="s">
        <v>5661</v>
      </c>
      <c r="C3437">
        <v>1</v>
      </c>
      <c r="D3437" t="s">
        <v>14</v>
      </c>
      <c r="E3437" t="s">
        <v>5334</v>
      </c>
      <c r="F3437" t="s">
        <v>16</v>
      </c>
      <c r="G3437" t="s">
        <v>16</v>
      </c>
      <c r="H3437" t="s">
        <v>16</v>
      </c>
      <c r="I3437">
        <v>1</v>
      </c>
      <c r="J3437">
        <v>61</v>
      </c>
      <c r="K3437">
        <v>400</v>
      </c>
      <c r="L3437">
        <v>3.3</v>
      </c>
      <c r="M3437" t="s">
        <v>5145</v>
      </c>
      <c r="N3437" t="str">
        <f>SUBSTITUTE(Sheet1[[#This Row],[Datekey_Opening]],"_","-")</f>
        <v>2018-6-9</v>
      </c>
      <c r="O3437">
        <f>YEAR(Sheet1[[#This Row],[Date]])</f>
        <v>2018</v>
      </c>
      <c r="P3437" t="str">
        <f>LOOKUP(Sheet1[[#This Row],[CountryCode]],$AI$4:$AI$18,$AJ$4:$AJ$18)</f>
        <v>India</v>
      </c>
      <c r="Q3437">
        <f>MONTH(Sheet1[[#This Row],[Date]])</f>
        <v>6</v>
      </c>
      <c r="R3437" t="str">
        <f>TEXT(Sheet1[[#This Row],[Date]],"MMMM")</f>
        <v>June</v>
      </c>
      <c r="S3437" t="str">
        <f>TEXT(Sheet1[[#This Row],[Date]],"YYYY-MMM")</f>
        <v>2018-Jun</v>
      </c>
      <c r="T3437">
        <f>WEEKDAY(Sheet1[[#This Row],[Date]])</f>
        <v>7</v>
      </c>
      <c r="U3437" t="str">
        <f>TEXT(Sheet1[[#This Row],[Date]],"DDDD")</f>
        <v>Saturday</v>
      </c>
      <c r="V3437" t="str">
        <f>"FM"&amp;MOD(MONTH(Sheet1[[#This Row],[Date]])-4,12)+1</f>
        <v>FM3</v>
      </c>
      <c r="W3437" t="str">
        <f>"Q"&amp;ROUNDUP(MONTH(Sheet1[[#This Row],[Date]])/3,0)</f>
        <v>Q2</v>
      </c>
      <c r="X3437" t="str">
        <f>"Q"&amp;INT(MOD(MONTH(Sheet1[[#This Row],[Date]])-4,12/3)+1)</f>
        <v>Q3</v>
      </c>
      <c r="Y3437" t="str" cm="1">
        <f t="array" ref="Y3437">_xlfn.IFS(ROUND(L3437,0)&lt;=1,"Need to improve 0-1",ROUND(L3437,0)&lt;=2,"Okay 1-2",ROUND(L3437,0)&lt;=3,"Good 2-3",ROUND(L3437,0)&lt;=4,"Great 3-4",ROUND(L3437,0)&lt;=5,"Excellent 4-5")</f>
        <v>Good 2-3</v>
      </c>
      <c r="Z3437" t="str">
        <f t="shared" si="53"/>
        <v>0-1000</v>
      </c>
    </row>
    <row r="3438" spans="1:26" x14ac:dyDescent="0.3">
      <c r="A3438">
        <v>9315</v>
      </c>
      <c r="B3438" t="s">
        <v>5662</v>
      </c>
      <c r="C3438">
        <v>1</v>
      </c>
      <c r="D3438" t="s">
        <v>14</v>
      </c>
      <c r="E3438" t="s">
        <v>5029</v>
      </c>
      <c r="F3438" t="s">
        <v>16</v>
      </c>
      <c r="G3438" t="s">
        <v>21</v>
      </c>
      <c r="H3438" t="s">
        <v>16</v>
      </c>
      <c r="I3438">
        <v>1</v>
      </c>
      <c r="J3438">
        <v>330</v>
      </c>
      <c r="K3438">
        <v>400</v>
      </c>
      <c r="L3438">
        <v>3.8</v>
      </c>
      <c r="M3438" t="s">
        <v>3227</v>
      </c>
      <c r="N3438" t="str">
        <f>SUBSTITUTE(Sheet1[[#This Row],[Datekey_Opening]],"_","-")</f>
        <v>2013-6-7</v>
      </c>
      <c r="O3438">
        <f>YEAR(Sheet1[[#This Row],[Date]])</f>
        <v>2013</v>
      </c>
      <c r="P3438" t="str">
        <f>LOOKUP(Sheet1[[#This Row],[CountryCode]],$AI$4:$AI$18,$AJ$4:$AJ$18)</f>
        <v>India</v>
      </c>
      <c r="Q3438">
        <f>MONTH(Sheet1[[#This Row],[Date]])</f>
        <v>6</v>
      </c>
      <c r="R3438" t="str">
        <f>TEXT(Sheet1[[#This Row],[Date]],"MMMM")</f>
        <v>June</v>
      </c>
      <c r="S3438" t="str">
        <f>TEXT(Sheet1[[#This Row],[Date]],"YYYY-MMM")</f>
        <v>2013-Jun</v>
      </c>
      <c r="T3438">
        <f>WEEKDAY(Sheet1[[#This Row],[Date]])</f>
        <v>6</v>
      </c>
      <c r="U3438" t="str">
        <f>TEXT(Sheet1[[#This Row],[Date]],"DDDD")</f>
        <v>Friday</v>
      </c>
      <c r="V3438" t="str">
        <f>"FM"&amp;MOD(MONTH(Sheet1[[#This Row],[Date]])-4,12)+1</f>
        <v>FM3</v>
      </c>
      <c r="W3438" t="str">
        <f>"Q"&amp;ROUNDUP(MONTH(Sheet1[[#This Row],[Date]])/3,0)</f>
        <v>Q2</v>
      </c>
      <c r="X3438" t="str">
        <f>"Q"&amp;INT(MOD(MONTH(Sheet1[[#This Row],[Date]])-4,12/3)+1)</f>
        <v>Q3</v>
      </c>
      <c r="Y3438" t="str" cm="1">
        <f t="array" ref="Y3438">_xlfn.IFS(ROUND(L3438,0)&lt;=1,"Need to improve 0-1",ROUND(L3438,0)&lt;=2,"Okay 1-2",ROUND(L3438,0)&lt;=3,"Good 2-3",ROUND(L3438,0)&lt;=4,"Great 3-4",ROUND(L3438,0)&lt;=5,"Excellent 4-5")</f>
        <v>Great 3-4</v>
      </c>
      <c r="Z3438" t="str">
        <f t="shared" si="53"/>
        <v>0-1000</v>
      </c>
    </row>
    <row r="3439" spans="1:26" x14ac:dyDescent="0.3">
      <c r="A3439">
        <v>307695</v>
      </c>
      <c r="B3439" t="s">
        <v>5663</v>
      </c>
      <c r="C3439">
        <v>1</v>
      </c>
      <c r="D3439" t="s">
        <v>14</v>
      </c>
      <c r="E3439" t="s">
        <v>559</v>
      </c>
      <c r="F3439" t="s">
        <v>16</v>
      </c>
      <c r="G3439" t="s">
        <v>16</v>
      </c>
      <c r="H3439" t="s">
        <v>16</v>
      </c>
      <c r="I3439">
        <v>1</v>
      </c>
      <c r="J3439">
        <v>13</v>
      </c>
      <c r="K3439">
        <v>400</v>
      </c>
      <c r="L3439">
        <v>3.3</v>
      </c>
      <c r="M3439" t="s">
        <v>665</v>
      </c>
      <c r="N3439" t="str">
        <f>SUBSTITUTE(Sheet1[[#This Row],[Datekey_Opening]],"_","-")</f>
        <v>2018-6-8</v>
      </c>
      <c r="O3439">
        <f>YEAR(Sheet1[[#This Row],[Date]])</f>
        <v>2018</v>
      </c>
      <c r="P3439" t="str">
        <f>LOOKUP(Sheet1[[#This Row],[CountryCode]],$AI$4:$AI$18,$AJ$4:$AJ$18)</f>
        <v>India</v>
      </c>
      <c r="Q3439">
        <f>MONTH(Sheet1[[#This Row],[Date]])</f>
        <v>6</v>
      </c>
      <c r="R3439" t="str">
        <f>TEXT(Sheet1[[#This Row],[Date]],"MMMM")</f>
        <v>June</v>
      </c>
      <c r="S3439" t="str">
        <f>TEXT(Sheet1[[#This Row],[Date]],"YYYY-MMM")</f>
        <v>2018-Jun</v>
      </c>
      <c r="T3439">
        <f>WEEKDAY(Sheet1[[#This Row],[Date]])</f>
        <v>6</v>
      </c>
      <c r="U3439" t="str">
        <f>TEXT(Sheet1[[#This Row],[Date]],"DDDD")</f>
        <v>Friday</v>
      </c>
      <c r="V3439" t="str">
        <f>"FM"&amp;MOD(MONTH(Sheet1[[#This Row],[Date]])-4,12)+1</f>
        <v>FM3</v>
      </c>
      <c r="W3439" t="str">
        <f>"Q"&amp;ROUNDUP(MONTH(Sheet1[[#This Row],[Date]])/3,0)</f>
        <v>Q2</v>
      </c>
      <c r="X3439" t="str">
        <f>"Q"&amp;INT(MOD(MONTH(Sheet1[[#This Row],[Date]])-4,12/3)+1)</f>
        <v>Q3</v>
      </c>
      <c r="Y3439" t="str" cm="1">
        <f t="array" ref="Y3439">_xlfn.IFS(ROUND(L3439,0)&lt;=1,"Need to improve 0-1",ROUND(L3439,0)&lt;=2,"Okay 1-2",ROUND(L3439,0)&lt;=3,"Good 2-3",ROUND(L3439,0)&lt;=4,"Great 3-4",ROUND(L3439,0)&lt;=5,"Excellent 4-5")</f>
        <v>Good 2-3</v>
      </c>
      <c r="Z3439" t="str">
        <f t="shared" si="53"/>
        <v>0-1000</v>
      </c>
    </row>
    <row r="3440" spans="1:26" x14ac:dyDescent="0.3">
      <c r="A3440">
        <v>18471330</v>
      </c>
      <c r="B3440" t="s">
        <v>5664</v>
      </c>
      <c r="C3440">
        <v>1</v>
      </c>
      <c r="D3440" t="s">
        <v>14</v>
      </c>
      <c r="E3440" t="s">
        <v>435</v>
      </c>
      <c r="F3440" t="s">
        <v>16</v>
      </c>
      <c r="G3440" t="s">
        <v>16</v>
      </c>
      <c r="H3440" t="s">
        <v>16</v>
      </c>
      <c r="I3440">
        <v>1</v>
      </c>
      <c r="J3440">
        <v>1</v>
      </c>
      <c r="K3440">
        <v>400</v>
      </c>
      <c r="L3440">
        <v>1</v>
      </c>
      <c r="M3440" t="s">
        <v>3581</v>
      </c>
      <c r="N3440" t="str">
        <f>SUBSTITUTE(Sheet1[[#This Row],[Datekey_Opening]],"_","-")</f>
        <v>2012-6-1</v>
      </c>
      <c r="O3440">
        <f>YEAR(Sheet1[[#This Row],[Date]])</f>
        <v>2012</v>
      </c>
      <c r="P3440" t="str">
        <f>LOOKUP(Sheet1[[#This Row],[CountryCode]],$AI$4:$AI$18,$AJ$4:$AJ$18)</f>
        <v>India</v>
      </c>
      <c r="Q3440">
        <f>MONTH(Sheet1[[#This Row],[Date]])</f>
        <v>6</v>
      </c>
      <c r="R3440" t="str">
        <f>TEXT(Sheet1[[#This Row],[Date]],"MMMM")</f>
        <v>June</v>
      </c>
      <c r="S3440" t="str">
        <f>TEXT(Sheet1[[#This Row],[Date]],"YYYY-MMM")</f>
        <v>2012-Jun</v>
      </c>
      <c r="T3440">
        <f>WEEKDAY(Sheet1[[#This Row],[Date]])</f>
        <v>6</v>
      </c>
      <c r="U3440" t="str">
        <f>TEXT(Sheet1[[#This Row],[Date]],"DDDD")</f>
        <v>Friday</v>
      </c>
      <c r="V3440" t="str">
        <f>"FM"&amp;MOD(MONTH(Sheet1[[#This Row],[Date]])-4,12)+1</f>
        <v>FM3</v>
      </c>
      <c r="W3440" t="str">
        <f>"Q"&amp;ROUNDUP(MONTH(Sheet1[[#This Row],[Date]])/3,0)</f>
        <v>Q2</v>
      </c>
      <c r="X3440" t="str">
        <f>"Q"&amp;INT(MOD(MONTH(Sheet1[[#This Row],[Date]])-4,12/3)+1)</f>
        <v>Q3</v>
      </c>
      <c r="Y3440" t="str" cm="1">
        <f t="array" ref="Y3440">_xlfn.IFS(ROUND(L3440,0)&lt;=1,"Need to improve 0-1",ROUND(L3440,0)&lt;=2,"Okay 1-2",ROUND(L3440,0)&lt;=3,"Good 2-3",ROUND(L3440,0)&lt;=4,"Great 3-4",ROUND(L3440,0)&lt;=5,"Excellent 4-5")</f>
        <v>Need to improve 0-1</v>
      </c>
      <c r="Z3440" t="str">
        <f t="shared" si="53"/>
        <v>0-1000</v>
      </c>
    </row>
    <row r="3441" spans="1:26" x14ac:dyDescent="0.3">
      <c r="A3441">
        <v>305526</v>
      </c>
      <c r="B3441" t="s">
        <v>5665</v>
      </c>
      <c r="C3441">
        <v>1</v>
      </c>
      <c r="D3441" t="s">
        <v>14</v>
      </c>
      <c r="E3441" t="s">
        <v>708</v>
      </c>
      <c r="F3441" t="s">
        <v>16</v>
      </c>
      <c r="G3441" t="s">
        <v>21</v>
      </c>
      <c r="H3441" t="s">
        <v>16</v>
      </c>
      <c r="I3441">
        <v>1</v>
      </c>
      <c r="J3441">
        <v>370</v>
      </c>
      <c r="K3441">
        <v>400</v>
      </c>
      <c r="L3441">
        <v>3.7</v>
      </c>
      <c r="M3441" t="s">
        <v>123</v>
      </c>
      <c r="N3441" t="str">
        <f>SUBSTITUTE(Sheet1[[#This Row],[Datekey_Opening]],"_","-")</f>
        <v>2011-6-16</v>
      </c>
      <c r="O3441">
        <f>YEAR(Sheet1[[#This Row],[Date]])</f>
        <v>2011</v>
      </c>
      <c r="P3441" t="str">
        <f>LOOKUP(Sheet1[[#This Row],[CountryCode]],$AI$4:$AI$18,$AJ$4:$AJ$18)</f>
        <v>India</v>
      </c>
      <c r="Q3441">
        <f>MONTH(Sheet1[[#This Row],[Date]])</f>
        <v>6</v>
      </c>
      <c r="R3441" t="str">
        <f>TEXT(Sheet1[[#This Row],[Date]],"MMMM")</f>
        <v>June</v>
      </c>
      <c r="S3441" t="str">
        <f>TEXT(Sheet1[[#This Row],[Date]],"YYYY-MMM")</f>
        <v>2011-Jun</v>
      </c>
      <c r="T3441">
        <f>WEEKDAY(Sheet1[[#This Row],[Date]])</f>
        <v>5</v>
      </c>
      <c r="U3441" t="str">
        <f>TEXT(Sheet1[[#This Row],[Date]],"DDDD")</f>
        <v>Thursday</v>
      </c>
      <c r="V3441" t="str">
        <f>"FM"&amp;MOD(MONTH(Sheet1[[#This Row],[Date]])-4,12)+1</f>
        <v>FM3</v>
      </c>
      <c r="W3441" t="str">
        <f>"Q"&amp;ROUNDUP(MONTH(Sheet1[[#This Row],[Date]])/3,0)</f>
        <v>Q2</v>
      </c>
      <c r="X3441" t="str">
        <f>"Q"&amp;INT(MOD(MONTH(Sheet1[[#This Row],[Date]])-4,12/3)+1)</f>
        <v>Q3</v>
      </c>
      <c r="Y3441" t="str" cm="1">
        <f t="array" ref="Y3441">_xlfn.IFS(ROUND(L3441,0)&lt;=1,"Need to improve 0-1",ROUND(L3441,0)&lt;=2,"Okay 1-2",ROUND(L3441,0)&lt;=3,"Good 2-3",ROUND(L3441,0)&lt;=4,"Great 3-4",ROUND(L3441,0)&lt;=5,"Excellent 4-5")</f>
        <v>Great 3-4</v>
      </c>
      <c r="Z3441" t="str">
        <f t="shared" si="53"/>
        <v>0-1000</v>
      </c>
    </row>
    <row r="3442" spans="1:26" x14ac:dyDescent="0.3">
      <c r="A3442">
        <v>18432170</v>
      </c>
      <c r="B3442" t="s">
        <v>5666</v>
      </c>
      <c r="C3442">
        <v>1</v>
      </c>
      <c r="D3442" t="s">
        <v>14</v>
      </c>
      <c r="E3442" t="s">
        <v>680</v>
      </c>
      <c r="F3442" t="s">
        <v>16</v>
      </c>
      <c r="G3442" t="s">
        <v>16</v>
      </c>
      <c r="H3442" t="s">
        <v>16</v>
      </c>
      <c r="I3442">
        <v>1</v>
      </c>
      <c r="J3442">
        <v>1</v>
      </c>
      <c r="K3442">
        <v>400</v>
      </c>
      <c r="L3442">
        <v>1</v>
      </c>
      <c r="M3442" t="s">
        <v>700</v>
      </c>
      <c r="N3442" t="str">
        <f>SUBSTITUTE(Sheet1[[#This Row],[Datekey_Opening]],"_","-")</f>
        <v>2014-6-18</v>
      </c>
      <c r="O3442">
        <f>YEAR(Sheet1[[#This Row],[Date]])</f>
        <v>2014</v>
      </c>
      <c r="P3442" t="str">
        <f>LOOKUP(Sheet1[[#This Row],[CountryCode]],$AI$4:$AI$18,$AJ$4:$AJ$18)</f>
        <v>India</v>
      </c>
      <c r="Q3442">
        <f>MONTH(Sheet1[[#This Row],[Date]])</f>
        <v>6</v>
      </c>
      <c r="R3442" t="str">
        <f>TEXT(Sheet1[[#This Row],[Date]],"MMMM")</f>
        <v>June</v>
      </c>
      <c r="S3442" t="str">
        <f>TEXT(Sheet1[[#This Row],[Date]],"YYYY-MMM")</f>
        <v>2014-Jun</v>
      </c>
      <c r="T3442">
        <f>WEEKDAY(Sheet1[[#This Row],[Date]])</f>
        <v>4</v>
      </c>
      <c r="U3442" t="str">
        <f>TEXT(Sheet1[[#This Row],[Date]],"DDDD")</f>
        <v>Wednesday</v>
      </c>
      <c r="V3442" t="str">
        <f>"FM"&amp;MOD(MONTH(Sheet1[[#This Row],[Date]])-4,12)+1</f>
        <v>FM3</v>
      </c>
      <c r="W3442" t="str">
        <f>"Q"&amp;ROUNDUP(MONTH(Sheet1[[#This Row],[Date]])/3,0)</f>
        <v>Q2</v>
      </c>
      <c r="X3442" t="str">
        <f>"Q"&amp;INT(MOD(MONTH(Sheet1[[#This Row],[Date]])-4,12/3)+1)</f>
        <v>Q3</v>
      </c>
      <c r="Y3442" t="str" cm="1">
        <f t="array" ref="Y3442">_xlfn.IFS(ROUND(L3442,0)&lt;=1,"Need to improve 0-1",ROUND(L3442,0)&lt;=2,"Okay 1-2",ROUND(L3442,0)&lt;=3,"Good 2-3",ROUND(L3442,0)&lt;=4,"Great 3-4",ROUND(L3442,0)&lt;=5,"Excellent 4-5")</f>
        <v>Need to improve 0-1</v>
      </c>
      <c r="Z3442" t="str">
        <f t="shared" si="53"/>
        <v>0-1000</v>
      </c>
    </row>
    <row r="3443" spans="1:26" x14ac:dyDescent="0.3">
      <c r="A3443">
        <v>309517</v>
      </c>
      <c r="B3443" t="s">
        <v>5667</v>
      </c>
      <c r="C3443">
        <v>1</v>
      </c>
      <c r="D3443" t="s">
        <v>14</v>
      </c>
      <c r="E3443" t="s">
        <v>365</v>
      </c>
      <c r="F3443" t="s">
        <v>16</v>
      </c>
      <c r="G3443" t="s">
        <v>16</v>
      </c>
      <c r="H3443" t="s">
        <v>16</v>
      </c>
      <c r="I3443">
        <v>1</v>
      </c>
      <c r="J3443">
        <v>6</v>
      </c>
      <c r="K3443">
        <v>400</v>
      </c>
      <c r="L3443">
        <v>2.9</v>
      </c>
      <c r="M3443" t="s">
        <v>2663</v>
      </c>
      <c r="N3443" t="str">
        <f>SUBSTITUTE(Sheet1[[#This Row],[Datekey_Opening]],"_","-")</f>
        <v>2011-6-15</v>
      </c>
      <c r="O3443">
        <f>YEAR(Sheet1[[#This Row],[Date]])</f>
        <v>2011</v>
      </c>
      <c r="P3443" t="str">
        <f>LOOKUP(Sheet1[[#This Row],[CountryCode]],$AI$4:$AI$18,$AJ$4:$AJ$18)</f>
        <v>India</v>
      </c>
      <c r="Q3443">
        <f>MONTH(Sheet1[[#This Row],[Date]])</f>
        <v>6</v>
      </c>
      <c r="R3443" t="str">
        <f>TEXT(Sheet1[[#This Row],[Date]],"MMMM")</f>
        <v>June</v>
      </c>
      <c r="S3443" t="str">
        <f>TEXT(Sheet1[[#This Row],[Date]],"YYYY-MMM")</f>
        <v>2011-Jun</v>
      </c>
      <c r="T3443">
        <f>WEEKDAY(Sheet1[[#This Row],[Date]])</f>
        <v>4</v>
      </c>
      <c r="U3443" t="str">
        <f>TEXT(Sheet1[[#This Row],[Date]],"DDDD")</f>
        <v>Wednesday</v>
      </c>
      <c r="V3443" t="str">
        <f>"FM"&amp;MOD(MONTH(Sheet1[[#This Row],[Date]])-4,12)+1</f>
        <v>FM3</v>
      </c>
      <c r="W3443" t="str">
        <f>"Q"&amp;ROUNDUP(MONTH(Sheet1[[#This Row],[Date]])/3,0)</f>
        <v>Q2</v>
      </c>
      <c r="X3443" t="str">
        <f>"Q"&amp;INT(MOD(MONTH(Sheet1[[#This Row],[Date]])-4,12/3)+1)</f>
        <v>Q3</v>
      </c>
      <c r="Y3443" t="str" cm="1">
        <f t="array" ref="Y3443">_xlfn.IFS(ROUND(L3443,0)&lt;=1,"Need to improve 0-1",ROUND(L3443,0)&lt;=2,"Okay 1-2",ROUND(L3443,0)&lt;=3,"Good 2-3",ROUND(L3443,0)&lt;=4,"Great 3-4",ROUND(L3443,0)&lt;=5,"Excellent 4-5")</f>
        <v>Good 2-3</v>
      </c>
      <c r="Z3443" t="str">
        <f t="shared" si="53"/>
        <v>0-1000</v>
      </c>
    </row>
    <row r="3444" spans="1:26" x14ac:dyDescent="0.3">
      <c r="A3444">
        <v>313073</v>
      </c>
      <c r="B3444" t="s">
        <v>5536</v>
      </c>
      <c r="C3444">
        <v>1</v>
      </c>
      <c r="D3444" t="s">
        <v>14</v>
      </c>
      <c r="E3444" t="s">
        <v>685</v>
      </c>
      <c r="F3444" t="s">
        <v>16</v>
      </c>
      <c r="G3444" t="s">
        <v>16</v>
      </c>
      <c r="H3444" t="s">
        <v>16</v>
      </c>
      <c r="I3444">
        <v>1</v>
      </c>
      <c r="J3444">
        <v>3</v>
      </c>
      <c r="K3444">
        <v>400</v>
      </c>
      <c r="L3444">
        <v>1</v>
      </c>
      <c r="M3444" t="s">
        <v>5172</v>
      </c>
      <c r="N3444" t="str">
        <f>SUBSTITUTE(Sheet1[[#This Row],[Datekey_Opening]],"_","-")</f>
        <v>2014-6-12</v>
      </c>
      <c r="O3444">
        <f>YEAR(Sheet1[[#This Row],[Date]])</f>
        <v>2014</v>
      </c>
      <c r="P3444" t="str">
        <f>LOOKUP(Sheet1[[#This Row],[CountryCode]],$AI$4:$AI$18,$AJ$4:$AJ$18)</f>
        <v>India</v>
      </c>
      <c r="Q3444">
        <f>MONTH(Sheet1[[#This Row],[Date]])</f>
        <v>6</v>
      </c>
      <c r="R3444" t="str">
        <f>TEXT(Sheet1[[#This Row],[Date]],"MMMM")</f>
        <v>June</v>
      </c>
      <c r="S3444" t="str">
        <f>TEXT(Sheet1[[#This Row],[Date]],"YYYY-MMM")</f>
        <v>2014-Jun</v>
      </c>
      <c r="T3444">
        <f>WEEKDAY(Sheet1[[#This Row],[Date]])</f>
        <v>5</v>
      </c>
      <c r="U3444" t="str">
        <f>TEXT(Sheet1[[#This Row],[Date]],"DDDD")</f>
        <v>Thursday</v>
      </c>
      <c r="V3444" t="str">
        <f>"FM"&amp;MOD(MONTH(Sheet1[[#This Row],[Date]])-4,12)+1</f>
        <v>FM3</v>
      </c>
      <c r="W3444" t="str">
        <f>"Q"&amp;ROUNDUP(MONTH(Sheet1[[#This Row],[Date]])/3,0)</f>
        <v>Q2</v>
      </c>
      <c r="X3444" t="str">
        <f>"Q"&amp;INT(MOD(MONTH(Sheet1[[#This Row],[Date]])-4,12/3)+1)</f>
        <v>Q3</v>
      </c>
      <c r="Y3444" t="str" cm="1">
        <f t="array" ref="Y3444">_xlfn.IFS(ROUND(L3444,0)&lt;=1,"Need to improve 0-1",ROUND(L3444,0)&lt;=2,"Okay 1-2",ROUND(L3444,0)&lt;=3,"Good 2-3",ROUND(L3444,0)&lt;=4,"Great 3-4",ROUND(L3444,0)&lt;=5,"Excellent 4-5")</f>
        <v>Need to improve 0-1</v>
      </c>
      <c r="Z3444" t="str">
        <f t="shared" si="53"/>
        <v>0-1000</v>
      </c>
    </row>
    <row r="3445" spans="1:26" x14ac:dyDescent="0.3">
      <c r="A3445">
        <v>8845</v>
      </c>
      <c r="B3445" t="s">
        <v>5536</v>
      </c>
      <c r="C3445">
        <v>1</v>
      </c>
      <c r="D3445" t="s">
        <v>14</v>
      </c>
      <c r="E3445" t="s">
        <v>685</v>
      </c>
      <c r="F3445" t="s">
        <v>16</v>
      </c>
      <c r="G3445" t="s">
        <v>16</v>
      </c>
      <c r="H3445" t="s">
        <v>16</v>
      </c>
      <c r="I3445">
        <v>1</v>
      </c>
      <c r="J3445">
        <v>33</v>
      </c>
      <c r="K3445">
        <v>400</v>
      </c>
      <c r="L3445">
        <v>3.5</v>
      </c>
      <c r="M3445" t="s">
        <v>5668</v>
      </c>
      <c r="N3445" t="str">
        <f>SUBSTITUTE(Sheet1[[#This Row],[Datekey_Opening]],"_","-")</f>
        <v>2012-6-26</v>
      </c>
      <c r="O3445">
        <f>YEAR(Sheet1[[#This Row],[Date]])</f>
        <v>2012</v>
      </c>
      <c r="P3445" t="str">
        <f>LOOKUP(Sheet1[[#This Row],[CountryCode]],$AI$4:$AI$18,$AJ$4:$AJ$18)</f>
        <v>India</v>
      </c>
      <c r="Q3445">
        <f>MONTH(Sheet1[[#This Row],[Date]])</f>
        <v>6</v>
      </c>
      <c r="R3445" t="str">
        <f>TEXT(Sheet1[[#This Row],[Date]],"MMMM")</f>
        <v>June</v>
      </c>
      <c r="S3445" t="str">
        <f>TEXT(Sheet1[[#This Row],[Date]],"YYYY-MMM")</f>
        <v>2012-Jun</v>
      </c>
      <c r="T3445">
        <f>WEEKDAY(Sheet1[[#This Row],[Date]])</f>
        <v>3</v>
      </c>
      <c r="U3445" t="str">
        <f>TEXT(Sheet1[[#This Row],[Date]],"DDDD")</f>
        <v>Tuesday</v>
      </c>
      <c r="V3445" t="str">
        <f>"FM"&amp;MOD(MONTH(Sheet1[[#This Row],[Date]])-4,12)+1</f>
        <v>FM3</v>
      </c>
      <c r="W3445" t="str">
        <f>"Q"&amp;ROUNDUP(MONTH(Sheet1[[#This Row],[Date]])/3,0)</f>
        <v>Q2</v>
      </c>
      <c r="X3445" t="str">
        <f>"Q"&amp;INT(MOD(MONTH(Sheet1[[#This Row],[Date]])-4,12/3)+1)</f>
        <v>Q3</v>
      </c>
      <c r="Y3445" t="str" cm="1">
        <f t="array" ref="Y3445">_xlfn.IFS(ROUND(L3445,0)&lt;=1,"Need to improve 0-1",ROUND(L3445,0)&lt;=2,"Okay 1-2",ROUND(L3445,0)&lt;=3,"Good 2-3",ROUND(L3445,0)&lt;=4,"Great 3-4",ROUND(L3445,0)&lt;=5,"Excellent 4-5")</f>
        <v>Great 3-4</v>
      </c>
      <c r="Z3445" t="str">
        <f t="shared" si="53"/>
        <v>0-1000</v>
      </c>
    </row>
    <row r="3446" spans="1:26" x14ac:dyDescent="0.3">
      <c r="A3446">
        <v>302945</v>
      </c>
      <c r="B3446" t="s">
        <v>5170</v>
      </c>
      <c r="C3446">
        <v>1</v>
      </c>
      <c r="D3446" t="s">
        <v>14</v>
      </c>
      <c r="E3446" t="s">
        <v>5669</v>
      </c>
      <c r="F3446" t="s">
        <v>16</v>
      </c>
      <c r="G3446" t="s">
        <v>16</v>
      </c>
      <c r="H3446" t="s">
        <v>16</v>
      </c>
      <c r="I3446">
        <v>1</v>
      </c>
      <c r="J3446">
        <v>129</v>
      </c>
      <c r="K3446">
        <v>400</v>
      </c>
      <c r="L3446">
        <v>3.6</v>
      </c>
      <c r="M3446" t="s">
        <v>2097</v>
      </c>
      <c r="N3446" t="str">
        <f>SUBSTITUTE(Sheet1[[#This Row],[Datekey_Opening]],"_","-")</f>
        <v>2012-6-3</v>
      </c>
      <c r="O3446">
        <f>YEAR(Sheet1[[#This Row],[Date]])</f>
        <v>2012</v>
      </c>
      <c r="P3446" t="str">
        <f>LOOKUP(Sheet1[[#This Row],[CountryCode]],$AI$4:$AI$18,$AJ$4:$AJ$18)</f>
        <v>India</v>
      </c>
      <c r="Q3446">
        <f>MONTH(Sheet1[[#This Row],[Date]])</f>
        <v>6</v>
      </c>
      <c r="R3446" t="str">
        <f>TEXT(Sheet1[[#This Row],[Date]],"MMMM")</f>
        <v>June</v>
      </c>
      <c r="S3446" t="str">
        <f>TEXT(Sheet1[[#This Row],[Date]],"YYYY-MMM")</f>
        <v>2012-Jun</v>
      </c>
      <c r="T3446">
        <f>WEEKDAY(Sheet1[[#This Row],[Date]])</f>
        <v>1</v>
      </c>
      <c r="U3446" t="str">
        <f>TEXT(Sheet1[[#This Row],[Date]],"DDDD")</f>
        <v>Sunday</v>
      </c>
      <c r="V3446" t="str">
        <f>"FM"&amp;MOD(MONTH(Sheet1[[#This Row],[Date]])-4,12)+1</f>
        <v>FM3</v>
      </c>
      <c r="W3446" t="str">
        <f>"Q"&amp;ROUNDUP(MONTH(Sheet1[[#This Row],[Date]])/3,0)</f>
        <v>Q2</v>
      </c>
      <c r="X3446" t="str">
        <f>"Q"&amp;INT(MOD(MONTH(Sheet1[[#This Row],[Date]])-4,12/3)+1)</f>
        <v>Q3</v>
      </c>
      <c r="Y3446" t="str" cm="1">
        <f t="array" ref="Y3446">_xlfn.IFS(ROUND(L3446,0)&lt;=1,"Need to improve 0-1",ROUND(L3446,0)&lt;=2,"Okay 1-2",ROUND(L3446,0)&lt;=3,"Good 2-3",ROUND(L3446,0)&lt;=4,"Great 3-4",ROUND(L3446,0)&lt;=5,"Excellent 4-5")</f>
        <v>Great 3-4</v>
      </c>
      <c r="Z3446" t="str">
        <f t="shared" si="53"/>
        <v>0-1000</v>
      </c>
    </row>
    <row r="3447" spans="1:26" x14ac:dyDescent="0.3">
      <c r="A3447">
        <v>7618</v>
      </c>
      <c r="B3447" t="s">
        <v>5670</v>
      </c>
      <c r="C3447">
        <v>1</v>
      </c>
      <c r="D3447" t="s">
        <v>14</v>
      </c>
      <c r="E3447" t="s">
        <v>1057</v>
      </c>
      <c r="F3447" t="s">
        <v>16</v>
      </c>
      <c r="G3447" t="s">
        <v>16</v>
      </c>
      <c r="H3447" t="s">
        <v>16</v>
      </c>
      <c r="I3447">
        <v>1</v>
      </c>
      <c r="J3447">
        <v>46</v>
      </c>
      <c r="K3447">
        <v>400</v>
      </c>
      <c r="L3447">
        <v>3.3</v>
      </c>
      <c r="M3447" t="s">
        <v>1380</v>
      </c>
      <c r="N3447" t="str">
        <f>SUBSTITUTE(Sheet1[[#This Row],[Datekey_Opening]],"_","-")</f>
        <v>2018-6-19</v>
      </c>
      <c r="O3447">
        <f>YEAR(Sheet1[[#This Row],[Date]])</f>
        <v>2018</v>
      </c>
      <c r="P3447" t="str">
        <f>LOOKUP(Sheet1[[#This Row],[CountryCode]],$AI$4:$AI$18,$AJ$4:$AJ$18)</f>
        <v>India</v>
      </c>
      <c r="Q3447">
        <f>MONTH(Sheet1[[#This Row],[Date]])</f>
        <v>6</v>
      </c>
      <c r="R3447" t="str">
        <f>TEXT(Sheet1[[#This Row],[Date]],"MMMM")</f>
        <v>June</v>
      </c>
      <c r="S3447" t="str">
        <f>TEXT(Sheet1[[#This Row],[Date]],"YYYY-MMM")</f>
        <v>2018-Jun</v>
      </c>
      <c r="T3447">
        <f>WEEKDAY(Sheet1[[#This Row],[Date]])</f>
        <v>3</v>
      </c>
      <c r="U3447" t="str">
        <f>TEXT(Sheet1[[#This Row],[Date]],"DDDD")</f>
        <v>Tuesday</v>
      </c>
      <c r="V3447" t="str">
        <f>"FM"&amp;MOD(MONTH(Sheet1[[#This Row],[Date]])-4,12)+1</f>
        <v>FM3</v>
      </c>
      <c r="W3447" t="str">
        <f>"Q"&amp;ROUNDUP(MONTH(Sheet1[[#This Row],[Date]])/3,0)</f>
        <v>Q2</v>
      </c>
      <c r="X3447" t="str">
        <f>"Q"&amp;INT(MOD(MONTH(Sheet1[[#This Row],[Date]])-4,12/3)+1)</f>
        <v>Q3</v>
      </c>
      <c r="Y3447" t="str" cm="1">
        <f t="array" ref="Y3447">_xlfn.IFS(ROUND(L3447,0)&lt;=1,"Need to improve 0-1",ROUND(L3447,0)&lt;=2,"Okay 1-2",ROUND(L3447,0)&lt;=3,"Good 2-3",ROUND(L3447,0)&lt;=4,"Great 3-4",ROUND(L3447,0)&lt;=5,"Excellent 4-5")</f>
        <v>Good 2-3</v>
      </c>
      <c r="Z3447" t="str">
        <f t="shared" si="53"/>
        <v>0-1000</v>
      </c>
    </row>
    <row r="3448" spans="1:26" x14ac:dyDescent="0.3">
      <c r="A3448">
        <v>312425</v>
      </c>
      <c r="B3448" t="s">
        <v>5671</v>
      </c>
      <c r="C3448">
        <v>1</v>
      </c>
      <c r="D3448" t="s">
        <v>14</v>
      </c>
      <c r="E3448" t="s">
        <v>395</v>
      </c>
      <c r="F3448" t="s">
        <v>16</v>
      </c>
      <c r="G3448" t="s">
        <v>21</v>
      </c>
      <c r="H3448" t="s">
        <v>16</v>
      </c>
      <c r="I3448">
        <v>1</v>
      </c>
      <c r="J3448">
        <v>76</v>
      </c>
      <c r="K3448">
        <v>400</v>
      </c>
      <c r="L3448">
        <v>3.5</v>
      </c>
      <c r="M3448" t="s">
        <v>3466</v>
      </c>
      <c r="N3448" t="str">
        <f>SUBSTITUTE(Sheet1[[#This Row],[Datekey_Opening]],"_","-")</f>
        <v>2010-6-27</v>
      </c>
      <c r="O3448">
        <f>YEAR(Sheet1[[#This Row],[Date]])</f>
        <v>2010</v>
      </c>
      <c r="P3448" t="str">
        <f>LOOKUP(Sheet1[[#This Row],[CountryCode]],$AI$4:$AI$18,$AJ$4:$AJ$18)</f>
        <v>India</v>
      </c>
      <c r="Q3448">
        <f>MONTH(Sheet1[[#This Row],[Date]])</f>
        <v>6</v>
      </c>
      <c r="R3448" t="str">
        <f>TEXT(Sheet1[[#This Row],[Date]],"MMMM")</f>
        <v>June</v>
      </c>
      <c r="S3448" t="str">
        <f>TEXT(Sheet1[[#This Row],[Date]],"YYYY-MMM")</f>
        <v>2010-Jun</v>
      </c>
      <c r="T3448">
        <f>WEEKDAY(Sheet1[[#This Row],[Date]])</f>
        <v>1</v>
      </c>
      <c r="U3448" t="str">
        <f>TEXT(Sheet1[[#This Row],[Date]],"DDDD")</f>
        <v>Sunday</v>
      </c>
      <c r="V3448" t="str">
        <f>"FM"&amp;MOD(MONTH(Sheet1[[#This Row],[Date]])-4,12)+1</f>
        <v>FM3</v>
      </c>
      <c r="W3448" t="str">
        <f>"Q"&amp;ROUNDUP(MONTH(Sheet1[[#This Row],[Date]])/3,0)</f>
        <v>Q2</v>
      </c>
      <c r="X3448" t="str">
        <f>"Q"&amp;INT(MOD(MONTH(Sheet1[[#This Row],[Date]])-4,12/3)+1)</f>
        <v>Q3</v>
      </c>
      <c r="Y3448" t="str" cm="1">
        <f t="array" ref="Y3448">_xlfn.IFS(ROUND(L3448,0)&lt;=1,"Need to improve 0-1",ROUND(L3448,0)&lt;=2,"Okay 1-2",ROUND(L3448,0)&lt;=3,"Good 2-3",ROUND(L3448,0)&lt;=4,"Great 3-4",ROUND(L3448,0)&lt;=5,"Excellent 4-5")</f>
        <v>Great 3-4</v>
      </c>
      <c r="Z3448" t="str">
        <f t="shared" si="53"/>
        <v>0-1000</v>
      </c>
    </row>
    <row r="3449" spans="1:26" x14ac:dyDescent="0.3">
      <c r="A3449">
        <v>1308</v>
      </c>
      <c r="B3449" t="s">
        <v>5534</v>
      </c>
      <c r="C3449">
        <v>1</v>
      </c>
      <c r="D3449" t="s">
        <v>14</v>
      </c>
      <c r="E3449" t="s">
        <v>664</v>
      </c>
      <c r="F3449" t="s">
        <v>16</v>
      </c>
      <c r="G3449" t="s">
        <v>16</v>
      </c>
      <c r="H3449" t="s">
        <v>16</v>
      </c>
      <c r="I3449">
        <v>1</v>
      </c>
      <c r="J3449">
        <v>15</v>
      </c>
      <c r="K3449">
        <v>400</v>
      </c>
      <c r="L3449">
        <v>3.1</v>
      </c>
      <c r="M3449" t="s">
        <v>2273</v>
      </c>
      <c r="N3449" t="str">
        <f>SUBSTITUTE(Sheet1[[#This Row],[Datekey_Opening]],"_","-")</f>
        <v>2018-6-4</v>
      </c>
      <c r="O3449">
        <f>YEAR(Sheet1[[#This Row],[Date]])</f>
        <v>2018</v>
      </c>
      <c r="P3449" t="str">
        <f>LOOKUP(Sheet1[[#This Row],[CountryCode]],$AI$4:$AI$18,$AJ$4:$AJ$18)</f>
        <v>India</v>
      </c>
      <c r="Q3449">
        <f>MONTH(Sheet1[[#This Row],[Date]])</f>
        <v>6</v>
      </c>
      <c r="R3449" t="str">
        <f>TEXT(Sheet1[[#This Row],[Date]],"MMMM")</f>
        <v>June</v>
      </c>
      <c r="S3449" t="str">
        <f>TEXT(Sheet1[[#This Row],[Date]],"YYYY-MMM")</f>
        <v>2018-Jun</v>
      </c>
      <c r="T3449">
        <f>WEEKDAY(Sheet1[[#This Row],[Date]])</f>
        <v>2</v>
      </c>
      <c r="U3449" t="str">
        <f>TEXT(Sheet1[[#This Row],[Date]],"DDDD")</f>
        <v>Monday</v>
      </c>
      <c r="V3449" t="str">
        <f>"FM"&amp;MOD(MONTH(Sheet1[[#This Row],[Date]])-4,12)+1</f>
        <v>FM3</v>
      </c>
      <c r="W3449" t="str">
        <f>"Q"&amp;ROUNDUP(MONTH(Sheet1[[#This Row],[Date]])/3,0)</f>
        <v>Q2</v>
      </c>
      <c r="X3449" t="str">
        <f>"Q"&amp;INT(MOD(MONTH(Sheet1[[#This Row],[Date]])-4,12/3)+1)</f>
        <v>Q3</v>
      </c>
      <c r="Y3449" t="str" cm="1">
        <f t="array" ref="Y3449">_xlfn.IFS(ROUND(L3449,0)&lt;=1,"Need to improve 0-1",ROUND(L3449,0)&lt;=2,"Okay 1-2",ROUND(L3449,0)&lt;=3,"Good 2-3",ROUND(L3449,0)&lt;=4,"Great 3-4",ROUND(L3449,0)&lt;=5,"Excellent 4-5")</f>
        <v>Good 2-3</v>
      </c>
      <c r="Z3449" t="str">
        <f t="shared" si="53"/>
        <v>0-1000</v>
      </c>
    </row>
    <row r="3450" spans="1:26" x14ac:dyDescent="0.3">
      <c r="A3450">
        <v>311711</v>
      </c>
      <c r="B3450" t="s">
        <v>5672</v>
      </c>
      <c r="C3450">
        <v>1</v>
      </c>
      <c r="D3450" t="s">
        <v>14</v>
      </c>
      <c r="E3450" t="s">
        <v>395</v>
      </c>
      <c r="F3450" t="s">
        <v>16</v>
      </c>
      <c r="G3450" t="s">
        <v>16</v>
      </c>
      <c r="H3450" t="s">
        <v>16</v>
      </c>
      <c r="I3450">
        <v>1</v>
      </c>
      <c r="J3450">
        <v>34</v>
      </c>
      <c r="K3450">
        <v>400</v>
      </c>
      <c r="L3450">
        <v>3.3</v>
      </c>
      <c r="M3450" t="s">
        <v>3244</v>
      </c>
      <c r="N3450" t="str">
        <f>SUBSTITUTE(Sheet1[[#This Row],[Datekey_Opening]],"_","-")</f>
        <v>2014-6-8</v>
      </c>
      <c r="O3450">
        <f>YEAR(Sheet1[[#This Row],[Date]])</f>
        <v>2014</v>
      </c>
      <c r="P3450" t="str">
        <f>LOOKUP(Sheet1[[#This Row],[CountryCode]],$AI$4:$AI$18,$AJ$4:$AJ$18)</f>
        <v>India</v>
      </c>
      <c r="Q3450">
        <f>MONTH(Sheet1[[#This Row],[Date]])</f>
        <v>6</v>
      </c>
      <c r="R3450" t="str">
        <f>TEXT(Sheet1[[#This Row],[Date]],"MMMM")</f>
        <v>June</v>
      </c>
      <c r="S3450" t="str">
        <f>TEXT(Sheet1[[#This Row],[Date]],"YYYY-MMM")</f>
        <v>2014-Jun</v>
      </c>
      <c r="T3450">
        <f>WEEKDAY(Sheet1[[#This Row],[Date]])</f>
        <v>1</v>
      </c>
      <c r="U3450" t="str">
        <f>TEXT(Sheet1[[#This Row],[Date]],"DDDD")</f>
        <v>Sunday</v>
      </c>
      <c r="V3450" t="str">
        <f>"FM"&amp;MOD(MONTH(Sheet1[[#This Row],[Date]])-4,12)+1</f>
        <v>FM3</v>
      </c>
      <c r="W3450" t="str">
        <f>"Q"&amp;ROUNDUP(MONTH(Sheet1[[#This Row],[Date]])/3,0)</f>
        <v>Q2</v>
      </c>
      <c r="X3450" t="str">
        <f>"Q"&amp;INT(MOD(MONTH(Sheet1[[#This Row],[Date]])-4,12/3)+1)</f>
        <v>Q3</v>
      </c>
      <c r="Y3450" t="str" cm="1">
        <f t="array" ref="Y3450">_xlfn.IFS(ROUND(L3450,0)&lt;=1,"Need to improve 0-1",ROUND(L3450,0)&lt;=2,"Okay 1-2",ROUND(L3450,0)&lt;=3,"Good 2-3",ROUND(L3450,0)&lt;=4,"Great 3-4",ROUND(L3450,0)&lt;=5,"Excellent 4-5")</f>
        <v>Good 2-3</v>
      </c>
      <c r="Z3450" t="str">
        <f t="shared" si="53"/>
        <v>0-1000</v>
      </c>
    </row>
    <row r="3451" spans="1:26" x14ac:dyDescent="0.3">
      <c r="A3451">
        <v>18291230</v>
      </c>
      <c r="B3451" t="s">
        <v>5673</v>
      </c>
      <c r="C3451">
        <v>1</v>
      </c>
      <c r="D3451" t="s">
        <v>14</v>
      </c>
      <c r="E3451" t="s">
        <v>5674</v>
      </c>
      <c r="F3451" t="s">
        <v>16</v>
      </c>
      <c r="G3451" t="s">
        <v>21</v>
      </c>
      <c r="H3451" t="s">
        <v>16</v>
      </c>
      <c r="I3451">
        <v>1</v>
      </c>
      <c r="J3451">
        <v>295</v>
      </c>
      <c r="K3451">
        <v>400</v>
      </c>
      <c r="L3451">
        <v>4.0999999999999996</v>
      </c>
      <c r="M3451" t="s">
        <v>5675</v>
      </c>
      <c r="N3451" t="str">
        <f>SUBSTITUTE(Sheet1[[#This Row],[Datekey_Opening]],"_","-")</f>
        <v>2012-6-8</v>
      </c>
      <c r="O3451">
        <f>YEAR(Sheet1[[#This Row],[Date]])</f>
        <v>2012</v>
      </c>
      <c r="P3451" t="str">
        <f>LOOKUP(Sheet1[[#This Row],[CountryCode]],$AI$4:$AI$18,$AJ$4:$AJ$18)</f>
        <v>India</v>
      </c>
      <c r="Q3451">
        <f>MONTH(Sheet1[[#This Row],[Date]])</f>
        <v>6</v>
      </c>
      <c r="R3451" t="str">
        <f>TEXT(Sheet1[[#This Row],[Date]],"MMMM")</f>
        <v>June</v>
      </c>
      <c r="S3451" t="str">
        <f>TEXT(Sheet1[[#This Row],[Date]],"YYYY-MMM")</f>
        <v>2012-Jun</v>
      </c>
      <c r="T3451">
        <f>WEEKDAY(Sheet1[[#This Row],[Date]])</f>
        <v>6</v>
      </c>
      <c r="U3451" t="str">
        <f>TEXT(Sheet1[[#This Row],[Date]],"DDDD")</f>
        <v>Friday</v>
      </c>
      <c r="V3451" t="str">
        <f>"FM"&amp;MOD(MONTH(Sheet1[[#This Row],[Date]])-4,12)+1</f>
        <v>FM3</v>
      </c>
      <c r="W3451" t="str">
        <f>"Q"&amp;ROUNDUP(MONTH(Sheet1[[#This Row],[Date]])/3,0)</f>
        <v>Q2</v>
      </c>
      <c r="X3451" t="str">
        <f>"Q"&amp;INT(MOD(MONTH(Sheet1[[#This Row],[Date]])-4,12/3)+1)</f>
        <v>Q3</v>
      </c>
      <c r="Y3451" t="str" cm="1">
        <f t="array" ref="Y3451">_xlfn.IFS(ROUND(L3451,0)&lt;=1,"Need to improve 0-1",ROUND(L3451,0)&lt;=2,"Okay 1-2",ROUND(L3451,0)&lt;=3,"Good 2-3",ROUND(L3451,0)&lt;=4,"Great 3-4",ROUND(L3451,0)&lt;=5,"Excellent 4-5")</f>
        <v>Great 3-4</v>
      </c>
      <c r="Z3451" t="str">
        <f t="shared" si="53"/>
        <v>0-1000</v>
      </c>
    </row>
    <row r="3452" spans="1:26" x14ac:dyDescent="0.3">
      <c r="A3452">
        <v>18472638</v>
      </c>
      <c r="B3452" t="s">
        <v>5676</v>
      </c>
      <c r="C3452">
        <v>1</v>
      </c>
      <c r="D3452" t="s">
        <v>14</v>
      </c>
      <c r="E3452" t="s">
        <v>1155</v>
      </c>
      <c r="F3452" t="s">
        <v>16</v>
      </c>
      <c r="G3452" t="s">
        <v>16</v>
      </c>
      <c r="H3452" t="s">
        <v>16</v>
      </c>
      <c r="I3452">
        <v>1</v>
      </c>
      <c r="J3452">
        <v>10</v>
      </c>
      <c r="K3452">
        <v>400</v>
      </c>
      <c r="L3452">
        <v>3.2</v>
      </c>
      <c r="M3452" t="s">
        <v>4814</v>
      </c>
      <c r="N3452" t="str">
        <f>SUBSTITUTE(Sheet1[[#This Row],[Datekey_Opening]],"_","-")</f>
        <v>2018-6-13</v>
      </c>
      <c r="O3452">
        <f>YEAR(Sheet1[[#This Row],[Date]])</f>
        <v>2018</v>
      </c>
      <c r="P3452" t="str">
        <f>LOOKUP(Sheet1[[#This Row],[CountryCode]],$AI$4:$AI$18,$AJ$4:$AJ$18)</f>
        <v>India</v>
      </c>
      <c r="Q3452">
        <f>MONTH(Sheet1[[#This Row],[Date]])</f>
        <v>6</v>
      </c>
      <c r="R3452" t="str">
        <f>TEXT(Sheet1[[#This Row],[Date]],"MMMM")</f>
        <v>June</v>
      </c>
      <c r="S3452" t="str">
        <f>TEXT(Sheet1[[#This Row],[Date]],"YYYY-MMM")</f>
        <v>2018-Jun</v>
      </c>
      <c r="T3452">
        <f>WEEKDAY(Sheet1[[#This Row],[Date]])</f>
        <v>4</v>
      </c>
      <c r="U3452" t="str">
        <f>TEXT(Sheet1[[#This Row],[Date]],"DDDD")</f>
        <v>Wednesday</v>
      </c>
      <c r="V3452" t="str">
        <f>"FM"&amp;MOD(MONTH(Sheet1[[#This Row],[Date]])-4,12)+1</f>
        <v>FM3</v>
      </c>
      <c r="W3452" t="str">
        <f>"Q"&amp;ROUNDUP(MONTH(Sheet1[[#This Row],[Date]])/3,0)</f>
        <v>Q2</v>
      </c>
      <c r="X3452" t="str">
        <f>"Q"&amp;INT(MOD(MONTH(Sheet1[[#This Row],[Date]])-4,12/3)+1)</f>
        <v>Q3</v>
      </c>
      <c r="Y3452" t="str" cm="1">
        <f t="array" ref="Y3452">_xlfn.IFS(ROUND(L3452,0)&lt;=1,"Need to improve 0-1",ROUND(L3452,0)&lt;=2,"Okay 1-2",ROUND(L3452,0)&lt;=3,"Good 2-3",ROUND(L3452,0)&lt;=4,"Great 3-4",ROUND(L3452,0)&lt;=5,"Excellent 4-5")</f>
        <v>Good 2-3</v>
      </c>
      <c r="Z3452" t="str">
        <f t="shared" si="53"/>
        <v>0-1000</v>
      </c>
    </row>
    <row r="3453" spans="1:26" x14ac:dyDescent="0.3">
      <c r="A3453">
        <v>18244564</v>
      </c>
      <c r="B3453" t="s">
        <v>5677</v>
      </c>
      <c r="C3453">
        <v>1</v>
      </c>
      <c r="D3453" t="s">
        <v>14</v>
      </c>
      <c r="E3453" t="s">
        <v>446</v>
      </c>
      <c r="F3453" t="s">
        <v>16</v>
      </c>
      <c r="G3453" t="s">
        <v>16</v>
      </c>
      <c r="H3453" t="s">
        <v>16</v>
      </c>
      <c r="I3453">
        <v>1</v>
      </c>
      <c r="J3453">
        <v>1</v>
      </c>
      <c r="K3453">
        <v>400</v>
      </c>
      <c r="L3453">
        <v>1</v>
      </c>
      <c r="M3453" t="s">
        <v>4361</v>
      </c>
      <c r="N3453" t="str">
        <f>SUBSTITUTE(Sheet1[[#This Row],[Datekey_Opening]],"_","-")</f>
        <v>2013-6-21</v>
      </c>
      <c r="O3453">
        <f>YEAR(Sheet1[[#This Row],[Date]])</f>
        <v>2013</v>
      </c>
      <c r="P3453" t="str">
        <f>LOOKUP(Sheet1[[#This Row],[CountryCode]],$AI$4:$AI$18,$AJ$4:$AJ$18)</f>
        <v>India</v>
      </c>
      <c r="Q3453">
        <f>MONTH(Sheet1[[#This Row],[Date]])</f>
        <v>6</v>
      </c>
      <c r="R3453" t="str">
        <f>TEXT(Sheet1[[#This Row],[Date]],"MMMM")</f>
        <v>June</v>
      </c>
      <c r="S3453" t="str">
        <f>TEXT(Sheet1[[#This Row],[Date]],"YYYY-MMM")</f>
        <v>2013-Jun</v>
      </c>
      <c r="T3453">
        <f>WEEKDAY(Sheet1[[#This Row],[Date]])</f>
        <v>6</v>
      </c>
      <c r="U3453" t="str">
        <f>TEXT(Sheet1[[#This Row],[Date]],"DDDD")</f>
        <v>Friday</v>
      </c>
      <c r="V3453" t="str">
        <f>"FM"&amp;MOD(MONTH(Sheet1[[#This Row],[Date]])-4,12)+1</f>
        <v>FM3</v>
      </c>
      <c r="W3453" t="str">
        <f>"Q"&amp;ROUNDUP(MONTH(Sheet1[[#This Row],[Date]])/3,0)</f>
        <v>Q2</v>
      </c>
      <c r="X3453" t="str">
        <f>"Q"&amp;INT(MOD(MONTH(Sheet1[[#This Row],[Date]])-4,12/3)+1)</f>
        <v>Q3</v>
      </c>
      <c r="Y3453" t="str" cm="1">
        <f t="array" ref="Y3453">_xlfn.IFS(ROUND(L3453,0)&lt;=1,"Need to improve 0-1",ROUND(L3453,0)&lt;=2,"Okay 1-2",ROUND(L3453,0)&lt;=3,"Good 2-3",ROUND(L3453,0)&lt;=4,"Great 3-4",ROUND(L3453,0)&lt;=5,"Excellent 4-5")</f>
        <v>Need to improve 0-1</v>
      </c>
      <c r="Z3453" t="str">
        <f t="shared" si="53"/>
        <v>0-1000</v>
      </c>
    </row>
    <row r="3454" spans="1:26" x14ac:dyDescent="0.3">
      <c r="A3454">
        <v>9209</v>
      </c>
      <c r="B3454" t="s">
        <v>5678</v>
      </c>
      <c r="C3454">
        <v>1</v>
      </c>
      <c r="D3454" t="s">
        <v>14</v>
      </c>
      <c r="E3454" t="s">
        <v>4522</v>
      </c>
      <c r="F3454" t="s">
        <v>16</v>
      </c>
      <c r="G3454" t="s">
        <v>16</v>
      </c>
      <c r="H3454" t="s">
        <v>16</v>
      </c>
      <c r="I3454">
        <v>1</v>
      </c>
      <c r="J3454">
        <v>7</v>
      </c>
      <c r="K3454">
        <v>400</v>
      </c>
      <c r="L3454">
        <v>2.8</v>
      </c>
      <c r="M3454" t="s">
        <v>5175</v>
      </c>
      <c r="N3454" t="str">
        <f>SUBSTITUTE(Sheet1[[#This Row],[Datekey_Opening]],"_","-")</f>
        <v>2014-6-26</v>
      </c>
      <c r="O3454">
        <f>YEAR(Sheet1[[#This Row],[Date]])</f>
        <v>2014</v>
      </c>
      <c r="P3454" t="str">
        <f>LOOKUP(Sheet1[[#This Row],[CountryCode]],$AI$4:$AI$18,$AJ$4:$AJ$18)</f>
        <v>India</v>
      </c>
      <c r="Q3454">
        <f>MONTH(Sheet1[[#This Row],[Date]])</f>
        <v>6</v>
      </c>
      <c r="R3454" t="str">
        <f>TEXT(Sheet1[[#This Row],[Date]],"MMMM")</f>
        <v>June</v>
      </c>
      <c r="S3454" t="str">
        <f>TEXT(Sheet1[[#This Row],[Date]],"YYYY-MMM")</f>
        <v>2014-Jun</v>
      </c>
      <c r="T3454">
        <f>WEEKDAY(Sheet1[[#This Row],[Date]])</f>
        <v>5</v>
      </c>
      <c r="U3454" t="str">
        <f>TEXT(Sheet1[[#This Row],[Date]],"DDDD")</f>
        <v>Thursday</v>
      </c>
      <c r="V3454" t="str">
        <f>"FM"&amp;MOD(MONTH(Sheet1[[#This Row],[Date]])-4,12)+1</f>
        <v>FM3</v>
      </c>
      <c r="W3454" t="str">
        <f>"Q"&amp;ROUNDUP(MONTH(Sheet1[[#This Row],[Date]])/3,0)</f>
        <v>Q2</v>
      </c>
      <c r="X3454" t="str">
        <f>"Q"&amp;INT(MOD(MONTH(Sheet1[[#This Row],[Date]])-4,12/3)+1)</f>
        <v>Q3</v>
      </c>
      <c r="Y3454" t="str" cm="1">
        <f t="array" ref="Y3454">_xlfn.IFS(ROUND(L3454,0)&lt;=1,"Need to improve 0-1",ROUND(L3454,0)&lt;=2,"Okay 1-2",ROUND(L3454,0)&lt;=3,"Good 2-3",ROUND(L3454,0)&lt;=4,"Great 3-4",ROUND(L3454,0)&lt;=5,"Excellent 4-5")</f>
        <v>Good 2-3</v>
      </c>
      <c r="Z3454" t="str">
        <f t="shared" si="53"/>
        <v>0-1000</v>
      </c>
    </row>
    <row r="3455" spans="1:26" x14ac:dyDescent="0.3">
      <c r="A3455">
        <v>2204</v>
      </c>
      <c r="B3455" t="s">
        <v>4535</v>
      </c>
      <c r="C3455">
        <v>1</v>
      </c>
      <c r="D3455" t="s">
        <v>14</v>
      </c>
      <c r="E3455" t="s">
        <v>557</v>
      </c>
      <c r="F3455" t="s">
        <v>16</v>
      </c>
      <c r="G3455" t="s">
        <v>21</v>
      </c>
      <c r="H3455" t="s">
        <v>16</v>
      </c>
      <c r="I3455">
        <v>1</v>
      </c>
      <c r="J3455">
        <v>28</v>
      </c>
      <c r="K3455">
        <v>400</v>
      </c>
      <c r="L3455">
        <v>3.2</v>
      </c>
      <c r="M3455" t="s">
        <v>115</v>
      </c>
      <c r="N3455" t="str">
        <f>SUBSTITUTE(Sheet1[[#This Row],[Datekey_Opening]],"_","-")</f>
        <v>2017-6-8</v>
      </c>
      <c r="O3455">
        <f>YEAR(Sheet1[[#This Row],[Date]])</f>
        <v>2017</v>
      </c>
      <c r="P3455" t="str">
        <f>LOOKUP(Sheet1[[#This Row],[CountryCode]],$AI$4:$AI$18,$AJ$4:$AJ$18)</f>
        <v>India</v>
      </c>
      <c r="Q3455">
        <f>MONTH(Sheet1[[#This Row],[Date]])</f>
        <v>6</v>
      </c>
      <c r="R3455" t="str">
        <f>TEXT(Sheet1[[#This Row],[Date]],"MMMM")</f>
        <v>June</v>
      </c>
      <c r="S3455" t="str">
        <f>TEXT(Sheet1[[#This Row],[Date]],"YYYY-MMM")</f>
        <v>2017-Jun</v>
      </c>
      <c r="T3455">
        <f>WEEKDAY(Sheet1[[#This Row],[Date]])</f>
        <v>5</v>
      </c>
      <c r="U3455" t="str">
        <f>TEXT(Sheet1[[#This Row],[Date]],"DDDD")</f>
        <v>Thursday</v>
      </c>
      <c r="V3455" t="str">
        <f>"FM"&amp;MOD(MONTH(Sheet1[[#This Row],[Date]])-4,12)+1</f>
        <v>FM3</v>
      </c>
      <c r="W3455" t="str">
        <f>"Q"&amp;ROUNDUP(MONTH(Sheet1[[#This Row],[Date]])/3,0)</f>
        <v>Q2</v>
      </c>
      <c r="X3455" t="str">
        <f>"Q"&amp;INT(MOD(MONTH(Sheet1[[#This Row],[Date]])-4,12/3)+1)</f>
        <v>Q3</v>
      </c>
      <c r="Y3455" t="str" cm="1">
        <f t="array" ref="Y3455">_xlfn.IFS(ROUND(L3455,0)&lt;=1,"Need to improve 0-1",ROUND(L3455,0)&lt;=2,"Okay 1-2",ROUND(L3455,0)&lt;=3,"Good 2-3",ROUND(L3455,0)&lt;=4,"Great 3-4",ROUND(L3455,0)&lt;=5,"Excellent 4-5")</f>
        <v>Good 2-3</v>
      </c>
      <c r="Z3455" t="str">
        <f t="shared" si="53"/>
        <v>0-1000</v>
      </c>
    </row>
    <row r="3456" spans="1:26" x14ac:dyDescent="0.3">
      <c r="A3456">
        <v>18279461</v>
      </c>
      <c r="B3456" t="s">
        <v>684</v>
      </c>
      <c r="C3456">
        <v>1</v>
      </c>
      <c r="D3456" t="s">
        <v>14</v>
      </c>
      <c r="E3456" t="s">
        <v>685</v>
      </c>
      <c r="F3456" t="s">
        <v>16</v>
      </c>
      <c r="G3456" t="s">
        <v>16</v>
      </c>
      <c r="H3456" t="s">
        <v>16</v>
      </c>
      <c r="I3456">
        <v>1</v>
      </c>
      <c r="J3456">
        <v>3</v>
      </c>
      <c r="K3456">
        <v>400</v>
      </c>
      <c r="L3456">
        <v>1</v>
      </c>
      <c r="M3456" t="s">
        <v>5679</v>
      </c>
      <c r="N3456" t="str">
        <f>SUBSTITUTE(Sheet1[[#This Row],[Datekey_Opening]],"_","-")</f>
        <v>2011-6-19</v>
      </c>
      <c r="O3456">
        <f>YEAR(Sheet1[[#This Row],[Date]])</f>
        <v>2011</v>
      </c>
      <c r="P3456" t="str">
        <f>LOOKUP(Sheet1[[#This Row],[CountryCode]],$AI$4:$AI$18,$AJ$4:$AJ$18)</f>
        <v>India</v>
      </c>
      <c r="Q3456">
        <f>MONTH(Sheet1[[#This Row],[Date]])</f>
        <v>6</v>
      </c>
      <c r="R3456" t="str">
        <f>TEXT(Sheet1[[#This Row],[Date]],"MMMM")</f>
        <v>June</v>
      </c>
      <c r="S3456" t="str">
        <f>TEXT(Sheet1[[#This Row],[Date]],"YYYY-MMM")</f>
        <v>2011-Jun</v>
      </c>
      <c r="T3456">
        <f>WEEKDAY(Sheet1[[#This Row],[Date]])</f>
        <v>1</v>
      </c>
      <c r="U3456" t="str">
        <f>TEXT(Sheet1[[#This Row],[Date]],"DDDD")</f>
        <v>Sunday</v>
      </c>
      <c r="V3456" t="str">
        <f>"FM"&amp;MOD(MONTH(Sheet1[[#This Row],[Date]])-4,12)+1</f>
        <v>FM3</v>
      </c>
      <c r="W3456" t="str">
        <f>"Q"&amp;ROUNDUP(MONTH(Sheet1[[#This Row],[Date]])/3,0)</f>
        <v>Q2</v>
      </c>
      <c r="X3456" t="str">
        <f>"Q"&amp;INT(MOD(MONTH(Sheet1[[#This Row],[Date]])-4,12/3)+1)</f>
        <v>Q3</v>
      </c>
      <c r="Y3456" t="str" cm="1">
        <f t="array" ref="Y3456">_xlfn.IFS(ROUND(L3456,0)&lt;=1,"Need to improve 0-1",ROUND(L3456,0)&lt;=2,"Okay 1-2",ROUND(L3456,0)&lt;=3,"Good 2-3",ROUND(L3456,0)&lt;=4,"Great 3-4",ROUND(L3456,0)&lt;=5,"Excellent 4-5")</f>
        <v>Need to improve 0-1</v>
      </c>
      <c r="Z3456" t="str">
        <f t="shared" si="53"/>
        <v>0-1000</v>
      </c>
    </row>
    <row r="3457" spans="1:26" x14ac:dyDescent="0.3">
      <c r="A3457">
        <v>6251</v>
      </c>
      <c r="B3457" t="s">
        <v>5680</v>
      </c>
      <c r="C3457">
        <v>1</v>
      </c>
      <c r="D3457" t="s">
        <v>14</v>
      </c>
      <c r="E3457" t="s">
        <v>557</v>
      </c>
      <c r="F3457" t="s">
        <v>16</v>
      </c>
      <c r="G3457" t="s">
        <v>16</v>
      </c>
      <c r="H3457" t="s">
        <v>16</v>
      </c>
      <c r="I3457">
        <v>1</v>
      </c>
      <c r="J3457">
        <v>51</v>
      </c>
      <c r="K3457">
        <v>400</v>
      </c>
      <c r="L3457">
        <v>2.5</v>
      </c>
      <c r="M3457" t="s">
        <v>5681</v>
      </c>
      <c r="N3457" t="str">
        <f>SUBSTITUTE(Sheet1[[#This Row],[Datekey_Opening]],"_","-")</f>
        <v>2018-6-18</v>
      </c>
      <c r="O3457">
        <f>YEAR(Sheet1[[#This Row],[Date]])</f>
        <v>2018</v>
      </c>
      <c r="P3457" t="str">
        <f>LOOKUP(Sheet1[[#This Row],[CountryCode]],$AI$4:$AI$18,$AJ$4:$AJ$18)</f>
        <v>India</v>
      </c>
      <c r="Q3457">
        <f>MONTH(Sheet1[[#This Row],[Date]])</f>
        <v>6</v>
      </c>
      <c r="R3457" t="str">
        <f>TEXT(Sheet1[[#This Row],[Date]],"MMMM")</f>
        <v>June</v>
      </c>
      <c r="S3457" t="str">
        <f>TEXT(Sheet1[[#This Row],[Date]],"YYYY-MMM")</f>
        <v>2018-Jun</v>
      </c>
      <c r="T3457">
        <f>WEEKDAY(Sheet1[[#This Row],[Date]])</f>
        <v>2</v>
      </c>
      <c r="U3457" t="str">
        <f>TEXT(Sheet1[[#This Row],[Date]],"DDDD")</f>
        <v>Monday</v>
      </c>
      <c r="V3457" t="str">
        <f>"FM"&amp;MOD(MONTH(Sheet1[[#This Row],[Date]])-4,12)+1</f>
        <v>FM3</v>
      </c>
      <c r="W3457" t="str">
        <f>"Q"&amp;ROUNDUP(MONTH(Sheet1[[#This Row],[Date]])/3,0)</f>
        <v>Q2</v>
      </c>
      <c r="X3457" t="str">
        <f>"Q"&amp;INT(MOD(MONTH(Sheet1[[#This Row],[Date]])-4,12/3)+1)</f>
        <v>Q3</v>
      </c>
      <c r="Y3457" t="str" cm="1">
        <f t="array" ref="Y3457">_xlfn.IFS(ROUND(L3457,0)&lt;=1,"Need to improve 0-1",ROUND(L3457,0)&lt;=2,"Okay 1-2",ROUND(L3457,0)&lt;=3,"Good 2-3",ROUND(L3457,0)&lt;=4,"Great 3-4",ROUND(L3457,0)&lt;=5,"Excellent 4-5")</f>
        <v>Good 2-3</v>
      </c>
      <c r="Z3457" t="str">
        <f t="shared" si="53"/>
        <v>0-1000</v>
      </c>
    </row>
    <row r="3458" spans="1:26" x14ac:dyDescent="0.3">
      <c r="A3458">
        <v>312756</v>
      </c>
      <c r="B3458" t="s">
        <v>5682</v>
      </c>
      <c r="C3458">
        <v>1</v>
      </c>
      <c r="D3458" t="s">
        <v>14</v>
      </c>
      <c r="E3458" t="s">
        <v>1755</v>
      </c>
      <c r="F3458" t="s">
        <v>16</v>
      </c>
      <c r="G3458" t="s">
        <v>16</v>
      </c>
      <c r="H3458" t="s">
        <v>16</v>
      </c>
      <c r="I3458">
        <v>1</v>
      </c>
      <c r="J3458">
        <v>8</v>
      </c>
      <c r="K3458">
        <v>400</v>
      </c>
      <c r="L3458">
        <v>2.7</v>
      </c>
      <c r="M3458" t="s">
        <v>2644</v>
      </c>
      <c r="N3458" t="str">
        <f>SUBSTITUTE(Sheet1[[#This Row],[Datekey_Opening]],"_","-")</f>
        <v>2011-6-27</v>
      </c>
      <c r="O3458">
        <f>YEAR(Sheet1[[#This Row],[Date]])</f>
        <v>2011</v>
      </c>
      <c r="P3458" t="str">
        <f>LOOKUP(Sheet1[[#This Row],[CountryCode]],$AI$4:$AI$18,$AJ$4:$AJ$18)</f>
        <v>India</v>
      </c>
      <c r="Q3458">
        <f>MONTH(Sheet1[[#This Row],[Date]])</f>
        <v>6</v>
      </c>
      <c r="R3458" t="str">
        <f>TEXT(Sheet1[[#This Row],[Date]],"MMMM")</f>
        <v>June</v>
      </c>
      <c r="S3458" t="str">
        <f>TEXT(Sheet1[[#This Row],[Date]],"YYYY-MMM")</f>
        <v>2011-Jun</v>
      </c>
      <c r="T3458">
        <f>WEEKDAY(Sheet1[[#This Row],[Date]])</f>
        <v>2</v>
      </c>
      <c r="U3458" t="str">
        <f>TEXT(Sheet1[[#This Row],[Date]],"DDDD")</f>
        <v>Monday</v>
      </c>
      <c r="V3458" t="str">
        <f>"FM"&amp;MOD(MONTH(Sheet1[[#This Row],[Date]])-4,12)+1</f>
        <v>FM3</v>
      </c>
      <c r="W3458" t="str">
        <f>"Q"&amp;ROUNDUP(MONTH(Sheet1[[#This Row],[Date]])/3,0)</f>
        <v>Q2</v>
      </c>
      <c r="X3458" t="str">
        <f>"Q"&amp;INT(MOD(MONTH(Sheet1[[#This Row],[Date]])-4,12/3)+1)</f>
        <v>Q3</v>
      </c>
      <c r="Y3458" t="str" cm="1">
        <f t="array" ref="Y3458">_xlfn.IFS(ROUND(L3458,0)&lt;=1,"Need to improve 0-1",ROUND(L3458,0)&lt;=2,"Okay 1-2",ROUND(L3458,0)&lt;=3,"Good 2-3",ROUND(L3458,0)&lt;=4,"Great 3-4",ROUND(L3458,0)&lt;=5,"Excellent 4-5")</f>
        <v>Good 2-3</v>
      </c>
      <c r="Z3458" t="str">
        <f t="shared" ref="Z3458:Z3521" si="54">IF(AND(K3458&gt;=0,K3458&lt;1000),"0-1000",IF(AND(K3458&gt;=1000,K3458&lt;2000),"1000-2000",IF(AND(K3458&gt;=2000,K3458&lt;3000),"2000-3000",IF(AND(K3458&gt;=3000,K3458&lt;4000),"3000-4000",IF(AND(K3458&gt;=4000,K3458&lt;5000),"4000-5000",IF(AND(K3458&gt;=5000,K3458&lt;6000),"5000-6000",IF(AND(K3458&gt;=6000,K3458&lt;7000),"6000-7000",IF(AND(K3458&gt;=7000,K3458&lt;200000),"7000-200000","Above 200000"))))))))</f>
        <v>0-1000</v>
      </c>
    </row>
    <row r="3459" spans="1:26" x14ac:dyDescent="0.3">
      <c r="A3459">
        <v>3465</v>
      </c>
      <c r="B3459" t="s">
        <v>5683</v>
      </c>
      <c r="C3459">
        <v>1</v>
      </c>
      <c r="D3459" t="s">
        <v>14</v>
      </c>
      <c r="E3459" t="s">
        <v>708</v>
      </c>
      <c r="F3459" t="s">
        <v>16</v>
      </c>
      <c r="G3459" t="s">
        <v>21</v>
      </c>
      <c r="H3459" t="s">
        <v>16</v>
      </c>
      <c r="I3459">
        <v>1</v>
      </c>
      <c r="J3459">
        <v>33</v>
      </c>
      <c r="K3459">
        <v>400</v>
      </c>
      <c r="L3459">
        <v>2.4</v>
      </c>
      <c r="M3459" t="s">
        <v>3587</v>
      </c>
      <c r="N3459" t="str">
        <f>SUBSTITUTE(Sheet1[[#This Row],[Datekey_Opening]],"_","-")</f>
        <v>2015-5-14</v>
      </c>
      <c r="O3459">
        <f>YEAR(Sheet1[[#This Row],[Date]])</f>
        <v>2015</v>
      </c>
      <c r="P3459" t="str">
        <f>LOOKUP(Sheet1[[#This Row],[CountryCode]],$AI$4:$AI$18,$AJ$4:$AJ$18)</f>
        <v>India</v>
      </c>
      <c r="Q3459">
        <f>MONTH(Sheet1[[#This Row],[Date]])</f>
        <v>5</v>
      </c>
      <c r="R3459" t="str">
        <f>TEXT(Sheet1[[#This Row],[Date]],"MMMM")</f>
        <v>May</v>
      </c>
      <c r="S3459" t="str">
        <f>TEXT(Sheet1[[#This Row],[Date]],"YYYY-MMM")</f>
        <v>2015-May</v>
      </c>
      <c r="T3459">
        <f>WEEKDAY(Sheet1[[#This Row],[Date]])</f>
        <v>5</v>
      </c>
      <c r="U3459" t="str">
        <f>TEXT(Sheet1[[#This Row],[Date]],"DDDD")</f>
        <v>Thursday</v>
      </c>
      <c r="V3459" t="str">
        <f>"FM"&amp;MOD(MONTH(Sheet1[[#This Row],[Date]])-4,12)+1</f>
        <v>FM2</v>
      </c>
      <c r="W3459" t="str">
        <f>"Q"&amp;ROUNDUP(MONTH(Sheet1[[#This Row],[Date]])/3,0)</f>
        <v>Q2</v>
      </c>
      <c r="X3459" t="str">
        <f>"Q"&amp;INT(MOD(MONTH(Sheet1[[#This Row],[Date]])-4,12/3)+1)</f>
        <v>Q2</v>
      </c>
      <c r="Y3459" t="str" cm="1">
        <f t="array" ref="Y3459">_xlfn.IFS(ROUND(L3459,0)&lt;=1,"Need to improve 0-1",ROUND(L3459,0)&lt;=2,"Okay 1-2",ROUND(L3459,0)&lt;=3,"Good 2-3",ROUND(L3459,0)&lt;=4,"Great 3-4",ROUND(L3459,0)&lt;=5,"Excellent 4-5")</f>
        <v>Okay 1-2</v>
      </c>
      <c r="Z3459" t="str">
        <f t="shared" si="54"/>
        <v>0-1000</v>
      </c>
    </row>
    <row r="3460" spans="1:26" x14ac:dyDescent="0.3">
      <c r="A3460">
        <v>1712</v>
      </c>
      <c r="B3460" t="s">
        <v>5534</v>
      </c>
      <c r="C3460">
        <v>1</v>
      </c>
      <c r="D3460" t="s">
        <v>14</v>
      </c>
      <c r="E3460" t="s">
        <v>664</v>
      </c>
      <c r="F3460" t="s">
        <v>16</v>
      </c>
      <c r="G3460" t="s">
        <v>16</v>
      </c>
      <c r="H3460" t="s">
        <v>16</v>
      </c>
      <c r="I3460">
        <v>1</v>
      </c>
      <c r="J3460">
        <v>29</v>
      </c>
      <c r="K3460">
        <v>400</v>
      </c>
      <c r="L3460">
        <v>2.7</v>
      </c>
      <c r="M3460" t="s">
        <v>2722</v>
      </c>
      <c r="N3460" t="str">
        <f>SUBSTITUTE(Sheet1[[#This Row],[Datekey_Opening]],"_","-")</f>
        <v>2017-5-6</v>
      </c>
      <c r="O3460">
        <f>YEAR(Sheet1[[#This Row],[Date]])</f>
        <v>2017</v>
      </c>
      <c r="P3460" t="str">
        <f>LOOKUP(Sheet1[[#This Row],[CountryCode]],$AI$4:$AI$18,$AJ$4:$AJ$18)</f>
        <v>India</v>
      </c>
      <c r="Q3460">
        <f>MONTH(Sheet1[[#This Row],[Date]])</f>
        <v>5</v>
      </c>
      <c r="R3460" t="str">
        <f>TEXT(Sheet1[[#This Row],[Date]],"MMMM")</f>
        <v>May</v>
      </c>
      <c r="S3460" t="str">
        <f>TEXT(Sheet1[[#This Row],[Date]],"YYYY-MMM")</f>
        <v>2017-May</v>
      </c>
      <c r="T3460">
        <f>WEEKDAY(Sheet1[[#This Row],[Date]])</f>
        <v>7</v>
      </c>
      <c r="U3460" t="str">
        <f>TEXT(Sheet1[[#This Row],[Date]],"DDDD")</f>
        <v>Saturday</v>
      </c>
      <c r="V3460" t="str">
        <f>"FM"&amp;MOD(MONTH(Sheet1[[#This Row],[Date]])-4,12)+1</f>
        <v>FM2</v>
      </c>
      <c r="W3460" t="str">
        <f>"Q"&amp;ROUNDUP(MONTH(Sheet1[[#This Row],[Date]])/3,0)</f>
        <v>Q2</v>
      </c>
      <c r="X3460" t="str">
        <f>"Q"&amp;INT(MOD(MONTH(Sheet1[[#This Row],[Date]])-4,12/3)+1)</f>
        <v>Q2</v>
      </c>
      <c r="Y3460" t="str" cm="1">
        <f t="array" ref="Y3460">_xlfn.IFS(ROUND(L3460,0)&lt;=1,"Need to improve 0-1",ROUND(L3460,0)&lt;=2,"Okay 1-2",ROUND(L3460,0)&lt;=3,"Good 2-3",ROUND(L3460,0)&lt;=4,"Great 3-4",ROUND(L3460,0)&lt;=5,"Excellent 4-5")</f>
        <v>Good 2-3</v>
      </c>
      <c r="Z3460" t="str">
        <f t="shared" si="54"/>
        <v>0-1000</v>
      </c>
    </row>
    <row r="3461" spans="1:26" x14ac:dyDescent="0.3">
      <c r="A3461">
        <v>18342940</v>
      </c>
      <c r="B3461" t="s">
        <v>5684</v>
      </c>
      <c r="C3461">
        <v>1</v>
      </c>
      <c r="D3461" t="s">
        <v>14</v>
      </c>
      <c r="E3461" t="s">
        <v>379</v>
      </c>
      <c r="F3461" t="s">
        <v>16</v>
      </c>
      <c r="G3461" t="s">
        <v>16</v>
      </c>
      <c r="H3461" t="s">
        <v>16</v>
      </c>
      <c r="I3461">
        <v>1</v>
      </c>
      <c r="J3461">
        <v>111</v>
      </c>
      <c r="K3461">
        <v>400</v>
      </c>
      <c r="L3461">
        <v>4.0999999999999996</v>
      </c>
      <c r="M3461" t="s">
        <v>2712</v>
      </c>
      <c r="N3461" t="str">
        <f>SUBSTITUTE(Sheet1[[#This Row],[Datekey_Opening]],"_","-")</f>
        <v>2010-5-14</v>
      </c>
      <c r="O3461">
        <f>YEAR(Sheet1[[#This Row],[Date]])</f>
        <v>2010</v>
      </c>
      <c r="P3461" t="str">
        <f>LOOKUP(Sheet1[[#This Row],[CountryCode]],$AI$4:$AI$18,$AJ$4:$AJ$18)</f>
        <v>India</v>
      </c>
      <c r="Q3461">
        <f>MONTH(Sheet1[[#This Row],[Date]])</f>
        <v>5</v>
      </c>
      <c r="R3461" t="str">
        <f>TEXT(Sheet1[[#This Row],[Date]],"MMMM")</f>
        <v>May</v>
      </c>
      <c r="S3461" t="str">
        <f>TEXT(Sheet1[[#This Row],[Date]],"YYYY-MMM")</f>
        <v>2010-May</v>
      </c>
      <c r="T3461">
        <f>WEEKDAY(Sheet1[[#This Row],[Date]])</f>
        <v>6</v>
      </c>
      <c r="U3461" t="str">
        <f>TEXT(Sheet1[[#This Row],[Date]],"DDDD")</f>
        <v>Friday</v>
      </c>
      <c r="V3461" t="str">
        <f>"FM"&amp;MOD(MONTH(Sheet1[[#This Row],[Date]])-4,12)+1</f>
        <v>FM2</v>
      </c>
      <c r="W3461" t="str">
        <f>"Q"&amp;ROUNDUP(MONTH(Sheet1[[#This Row],[Date]])/3,0)</f>
        <v>Q2</v>
      </c>
      <c r="X3461" t="str">
        <f>"Q"&amp;INT(MOD(MONTH(Sheet1[[#This Row],[Date]])-4,12/3)+1)</f>
        <v>Q2</v>
      </c>
      <c r="Y3461" t="str" cm="1">
        <f t="array" ref="Y3461">_xlfn.IFS(ROUND(L3461,0)&lt;=1,"Need to improve 0-1",ROUND(L3461,0)&lt;=2,"Okay 1-2",ROUND(L3461,0)&lt;=3,"Good 2-3",ROUND(L3461,0)&lt;=4,"Great 3-4",ROUND(L3461,0)&lt;=5,"Excellent 4-5")</f>
        <v>Great 3-4</v>
      </c>
      <c r="Z3461" t="str">
        <f t="shared" si="54"/>
        <v>0-1000</v>
      </c>
    </row>
    <row r="3462" spans="1:26" x14ac:dyDescent="0.3">
      <c r="A3462">
        <v>310319</v>
      </c>
      <c r="B3462" t="s">
        <v>5685</v>
      </c>
      <c r="C3462">
        <v>1</v>
      </c>
      <c r="D3462" t="s">
        <v>14</v>
      </c>
      <c r="E3462" t="s">
        <v>2275</v>
      </c>
      <c r="F3462" t="s">
        <v>16</v>
      </c>
      <c r="G3462" t="s">
        <v>16</v>
      </c>
      <c r="H3462" t="s">
        <v>16</v>
      </c>
      <c r="I3462">
        <v>1</v>
      </c>
      <c r="J3462">
        <v>11</v>
      </c>
      <c r="K3462">
        <v>400</v>
      </c>
      <c r="L3462">
        <v>3.2</v>
      </c>
      <c r="M3462" t="s">
        <v>3684</v>
      </c>
      <c r="N3462" t="str">
        <f>SUBSTITUTE(Sheet1[[#This Row],[Datekey_Opening]],"_","-")</f>
        <v>2012-5-18</v>
      </c>
      <c r="O3462">
        <f>YEAR(Sheet1[[#This Row],[Date]])</f>
        <v>2012</v>
      </c>
      <c r="P3462" t="str">
        <f>LOOKUP(Sheet1[[#This Row],[CountryCode]],$AI$4:$AI$18,$AJ$4:$AJ$18)</f>
        <v>India</v>
      </c>
      <c r="Q3462">
        <f>MONTH(Sheet1[[#This Row],[Date]])</f>
        <v>5</v>
      </c>
      <c r="R3462" t="str">
        <f>TEXT(Sheet1[[#This Row],[Date]],"MMMM")</f>
        <v>May</v>
      </c>
      <c r="S3462" t="str">
        <f>TEXT(Sheet1[[#This Row],[Date]],"YYYY-MMM")</f>
        <v>2012-May</v>
      </c>
      <c r="T3462">
        <f>WEEKDAY(Sheet1[[#This Row],[Date]])</f>
        <v>6</v>
      </c>
      <c r="U3462" t="str">
        <f>TEXT(Sheet1[[#This Row],[Date]],"DDDD")</f>
        <v>Friday</v>
      </c>
      <c r="V3462" t="str">
        <f>"FM"&amp;MOD(MONTH(Sheet1[[#This Row],[Date]])-4,12)+1</f>
        <v>FM2</v>
      </c>
      <c r="W3462" t="str">
        <f>"Q"&amp;ROUNDUP(MONTH(Sheet1[[#This Row],[Date]])/3,0)</f>
        <v>Q2</v>
      </c>
      <c r="X3462" t="str">
        <f>"Q"&amp;INT(MOD(MONTH(Sheet1[[#This Row],[Date]])-4,12/3)+1)</f>
        <v>Q2</v>
      </c>
      <c r="Y3462" t="str" cm="1">
        <f t="array" ref="Y3462">_xlfn.IFS(ROUND(L3462,0)&lt;=1,"Need to improve 0-1",ROUND(L3462,0)&lt;=2,"Okay 1-2",ROUND(L3462,0)&lt;=3,"Good 2-3",ROUND(L3462,0)&lt;=4,"Great 3-4",ROUND(L3462,0)&lt;=5,"Excellent 4-5")</f>
        <v>Good 2-3</v>
      </c>
      <c r="Z3462" t="str">
        <f t="shared" si="54"/>
        <v>0-1000</v>
      </c>
    </row>
    <row r="3463" spans="1:26" x14ac:dyDescent="0.3">
      <c r="A3463">
        <v>302212</v>
      </c>
      <c r="B3463" t="s">
        <v>5686</v>
      </c>
      <c r="C3463">
        <v>1</v>
      </c>
      <c r="D3463" t="s">
        <v>14</v>
      </c>
      <c r="E3463" t="s">
        <v>395</v>
      </c>
      <c r="F3463" t="s">
        <v>16</v>
      </c>
      <c r="G3463" t="s">
        <v>21</v>
      </c>
      <c r="H3463" t="s">
        <v>16</v>
      </c>
      <c r="I3463">
        <v>1</v>
      </c>
      <c r="J3463">
        <v>152</v>
      </c>
      <c r="K3463">
        <v>400</v>
      </c>
      <c r="L3463">
        <v>3.8</v>
      </c>
      <c r="M3463" t="s">
        <v>436</v>
      </c>
      <c r="N3463" t="str">
        <f>SUBSTITUTE(Sheet1[[#This Row],[Datekey_Opening]],"_","-")</f>
        <v>2017-5-7</v>
      </c>
      <c r="O3463">
        <f>YEAR(Sheet1[[#This Row],[Date]])</f>
        <v>2017</v>
      </c>
      <c r="P3463" t="str">
        <f>LOOKUP(Sheet1[[#This Row],[CountryCode]],$AI$4:$AI$18,$AJ$4:$AJ$18)</f>
        <v>India</v>
      </c>
      <c r="Q3463">
        <f>MONTH(Sheet1[[#This Row],[Date]])</f>
        <v>5</v>
      </c>
      <c r="R3463" t="str">
        <f>TEXT(Sheet1[[#This Row],[Date]],"MMMM")</f>
        <v>May</v>
      </c>
      <c r="S3463" t="str">
        <f>TEXT(Sheet1[[#This Row],[Date]],"YYYY-MMM")</f>
        <v>2017-May</v>
      </c>
      <c r="T3463">
        <f>WEEKDAY(Sheet1[[#This Row],[Date]])</f>
        <v>1</v>
      </c>
      <c r="U3463" t="str">
        <f>TEXT(Sheet1[[#This Row],[Date]],"DDDD")</f>
        <v>Sunday</v>
      </c>
      <c r="V3463" t="str">
        <f>"FM"&amp;MOD(MONTH(Sheet1[[#This Row],[Date]])-4,12)+1</f>
        <v>FM2</v>
      </c>
      <c r="W3463" t="str">
        <f>"Q"&amp;ROUNDUP(MONTH(Sheet1[[#This Row],[Date]])/3,0)</f>
        <v>Q2</v>
      </c>
      <c r="X3463" t="str">
        <f>"Q"&amp;INT(MOD(MONTH(Sheet1[[#This Row],[Date]])-4,12/3)+1)</f>
        <v>Q2</v>
      </c>
      <c r="Y3463" t="str" cm="1">
        <f t="array" ref="Y3463">_xlfn.IFS(ROUND(L3463,0)&lt;=1,"Need to improve 0-1",ROUND(L3463,0)&lt;=2,"Okay 1-2",ROUND(L3463,0)&lt;=3,"Good 2-3",ROUND(L3463,0)&lt;=4,"Great 3-4",ROUND(L3463,0)&lt;=5,"Excellent 4-5")</f>
        <v>Great 3-4</v>
      </c>
      <c r="Z3463" t="str">
        <f t="shared" si="54"/>
        <v>0-1000</v>
      </c>
    </row>
    <row r="3464" spans="1:26" x14ac:dyDescent="0.3">
      <c r="A3464">
        <v>18277187</v>
      </c>
      <c r="B3464" t="s">
        <v>5558</v>
      </c>
      <c r="C3464">
        <v>1</v>
      </c>
      <c r="D3464" t="s">
        <v>14</v>
      </c>
      <c r="E3464" t="s">
        <v>867</v>
      </c>
      <c r="F3464" t="s">
        <v>16</v>
      </c>
      <c r="G3464" t="s">
        <v>16</v>
      </c>
      <c r="H3464" t="s">
        <v>16</v>
      </c>
      <c r="I3464">
        <v>1</v>
      </c>
      <c r="J3464">
        <v>57</v>
      </c>
      <c r="K3464">
        <v>400</v>
      </c>
      <c r="L3464">
        <v>3.9</v>
      </c>
      <c r="M3464" t="s">
        <v>5687</v>
      </c>
      <c r="N3464" t="str">
        <f>SUBSTITUTE(Sheet1[[#This Row],[Datekey_Opening]],"_","-")</f>
        <v>2010-5-23</v>
      </c>
      <c r="O3464">
        <f>YEAR(Sheet1[[#This Row],[Date]])</f>
        <v>2010</v>
      </c>
      <c r="P3464" t="str">
        <f>LOOKUP(Sheet1[[#This Row],[CountryCode]],$AI$4:$AI$18,$AJ$4:$AJ$18)</f>
        <v>India</v>
      </c>
      <c r="Q3464">
        <f>MONTH(Sheet1[[#This Row],[Date]])</f>
        <v>5</v>
      </c>
      <c r="R3464" t="str">
        <f>TEXT(Sheet1[[#This Row],[Date]],"MMMM")</f>
        <v>May</v>
      </c>
      <c r="S3464" t="str">
        <f>TEXT(Sheet1[[#This Row],[Date]],"YYYY-MMM")</f>
        <v>2010-May</v>
      </c>
      <c r="T3464">
        <f>WEEKDAY(Sheet1[[#This Row],[Date]])</f>
        <v>1</v>
      </c>
      <c r="U3464" t="str">
        <f>TEXT(Sheet1[[#This Row],[Date]],"DDDD")</f>
        <v>Sunday</v>
      </c>
      <c r="V3464" t="str">
        <f>"FM"&amp;MOD(MONTH(Sheet1[[#This Row],[Date]])-4,12)+1</f>
        <v>FM2</v>
      </c>
      <c r="W3464" t="str">
        <f>"Q"&amp;ROUNDUP(MONTH(Sheet1[[#This Row],[Date]])/3,0)</f>
        <v>Q2</v>
      </c>
      <c r="X3464" t="str">
        <f>"Q"&amp;INT(MOD(MONTH(Sheet1[[#This Row],[Date]])-4,12/3)+1)</f>
        <v>Q2</v>
      </c>
      <c r="Y3464" t="str" cm="1">
        <f t="array" ref="Y3464">_xlfn.IFS(ROUND(L3464,0)&lt;=1,"Need to improve 0-1",ROUND(L3464,0)&lt;=2,"Okay 1-2",ROUND(L3464,0)&lt;=3,"Good 2-3",ROUND(L3464,0)&lt;=4,"Great 3-4",ROUND(L3464,0)&lt;=5,"Excellent 4-5")</f>
        <v>Great 3-4</v>
      </c>
      <c r="Z3464" t="str">
        <f t="shared" si="54"/>
        <v>0-1000</v>
      </c>
    </row>
    <row r="3465" spans="1:26" x14ac:dyDescent="0.3">
      <c r="A3465">
        <v>311737</v>
      </c>
      <c r="B3465" t="s">
        <v>2346</v>
      </c>
      <c r="C3465">
        <v>1</v>
      </c>
      <c r="D3465" t="s">
        <v>14</v>
      </c>
      <c r="E3465" t="s">
        <v>379</v>
      </c>
      <c r="F3465" t="s">
        <v>16</v>
      </c>
      <c r="G3465" t="s">
        <v>16</v>
      </c>
      <c r="H3465" t="s">
        <v>16</v>
      </c>
      <c r="I3465">
        <v>1</v>
      </c>
      <c r="J3465">
        <v>48</v>
      </c>
      <c r="K3465">
        <v>400</v>
      </c>
      <c r="L3465">
        <v>3.7</v>
      </c>
      <c r="M3465" t="s">
        <v>1492</v>
      </c>
      <c r="N3465" t="str">
        <f>SUBSTITUTE(Sheet1[[#This Row],[Datekey_Opening]],"_","-")</f>
        <v>2012-5-7</v>
      </c>
      <c r="O3465">
        <f>YEAR(Sheet1[[#This Row],[Date]])</f>
        <v>2012</v>
      </c>
      <c r="P3465" t="str">
        <f>LOOKUP(Sheet1[[#This Row],[CountryCode]],$AI$4:$AI$18,$AJ$4:$AJ$18)</f>
        <v>India</v>
      </c>
      <c r="Q3465">
        <f>MONTH(Sheet1[[#This Row],[Date]])</f>
        <v>5</v>
      </c>
      <c r="R3465" t="str">
        <f>TEXT(Sheet1[[#This Row],[Date]],"MMMM")</f>
        <v>May</v>
      </c>
      <c r="S3465" t="str">
        <f>TEXT(Sheet1[[#This Row],[Date]],"YYYY-MMM")</f>
        <v>2012-May</v>
      </c>
      <c r="T3465">
        <f>WEEKDAY(Sheet1[[#This Row],[Date]])</f>
        <v>2</v>
      </c>
      <c r="U3465" t="str">
        <f>TEXT(Sheet1[[#This Row],[Date]],"DDDD")</f>
        <v>Monday</v>
      </c>
      <c r="V3465" t="str">
        <f>"FM"&amp;MOD(MONTH(Sheet1[[#This Row],[Date]])-4,12)+1</f>
        <v>FM2</v>
      </c>
      <c r="W3465" t="str">
        <f>"Q"&amp;ROUNDUP(MONTH(Sheet1[[#This Row],[Date]])/3,0)</f>
        <v>Q2</v>
      </c>
      <c r="X3465" t="str">
        <f>"Q"&amp;INT(MOD(MONTH(Sheet1[[#This Row],[Date]])-4,12/3)+1)</f>
        <v>Q2</v>
      </c>
      <c r="Y3465" t="str" cm="1">
        <f t="array" ref="Y3465">_xlfn.IFS(ROUND(L3465,0)&lt;=1,"Need to improve 0-1",ROUND(L3465,0)&lt;=2,"Okay 1-2",ROUND(L3465,0)&lt;=3,"Good 2-3",ROUND(L3465,0)&lt;=4,"Great 3-4",ROUND(L3465,0)&lt;=5,"Excellent 4-5")</f>
        <v>Great 3-4</v>
      </c>
      <c r="Z3465" t="str">
        <f t="shared" si="54"/>
        <v>0-1000</v>
      </c>
    </row>
    <row r="3466" spans="1:26" x14ac:dyDescent="0.3">
      <c r="A3466">
        <v>3156</v>
      </c>
      <c r="B3466" t="s">
        <v>684</v>
      </c>
      <c r="C3466">
        <v>1</v>
      </c>
      <c r="D3466" t="s">
        <v>14</v>
      </c>
      <c r="E3466" t="s">
        <v>685</v>
      </c>
      <c r="F3466" t="s">
        <v>16</v>
      </c>
      <c r="G3466" t="s">
        <v>21</v>
      </c>
      <c r="H3466" t="s">
        <v>16</v>
      </c>
      <c r="I3466">
        <v>1</v>
      </c>
      <c r="J3466">
        <v>65</v>
      </c>
      <c r="K3466">
        <v>400</v>
      </c>
      <c r="L3466">
        <v>3.3</v>
      </c>
      <c r="M3466" t="s">
        <v>1712</v>
      </c>
      <c r="N3466" t="str">
        <f>SUBSTITUTE(Sheet1[[#This Row],[Datekey_Opening]],"_","-")</f>
        <v>2013-5-3</v>
      </c>
      <c r="O3466">
        <f>YEAR(Sheet1[[#This Row],[Date]])</f>
        <v>2013</v>
      </c>
      <c r="P3466" t="str">
        <f>LOOKUP(Sheet1[[#This Row],[CountryCode]],$AI$4:$AI$18,$AJ$4:$AJ$18)</f>
        <v>India</v>
      </c>
      <c r="Q3466">
        <f>MONTH(Sheet1[[#This Row],[Date]])</f>
        <v>5</v>
      </c>
      <c r="R3466" t="str">
        <f>TEXT(Sheet1[[#This Row],[Date]],"MMMM")</f>
        <v>May</v>
      </c>
      <c r="S3466" t="str">
        <f>TEXT(Sheet1[[#This Row],[Date]],"YYYY-MMM")</f>
        <v>2013-May</v>
      </c>
      <c r="T3466">
        <f>WEEKDAY(Sheet1[[#This Row],[Date]])</f>
        <v>6</v>
      </c>
      <c r="U3466" t="str">
        <f>TEXT(Sheet1[[#This Row],[Date]],"DDDD")</f>
        <v>Friday</v>
      </c>
      <c r="V3466" t="str">
        <f>"FM"&amp;MOD(MONTH(Sheet1[[#This Row],[Date]])-4,12)+1</f>
        <v>FM2</v>
      </c>
      <c r="W3466" t="str">
        <f>"Q"&amp;ROUNDUP(MONTH(Sheet1[[#This Row],[Date]])/3,0)</f>
        <v>Q2</v>
      </c>
      <c r="X3466" t="str">
        <f>"Q"&amp;INT(MOD(MONTH(Sheet1[[#This Row],[Date]])-4,12/3)+1)</f>
        <v>Q2</v>
      </c>
      <c r="Y3466" t="str" cm="1">
        <f t="array" ref="Y3466">_xlfn.IFS(ROUND(L3466,0)&lt;=1,"Need to improve 0-1",ROUND(L3466,0)&lt;=2,"Okay 1-2",ROUND(L3466,0)&lt;=3,"Good 2-3",ROUND(L3466,0)&lt;=4,"Great 3-4",ROUND(L3466,0)&lt;=5,"Excellent 4-5")</f>
        <v>Good 2-3</v>
      </c>
      <c r="Z3466" t="str">
        <f t="shared" si="54"/>
        <v>0-1000</v>
      </c>
    </row>
    <row r="3467" spans="1:26" x14ac:dyDescent="0.3">
      <c r="A3467">
        <v>18258483</v>
      </c>
      <c r="B3467" t="s">
        <v>5688</v>
      </c>
      <c r="C3467">
        <v>1</v>
      </c>
      <c r="D3467" t="s">
        <v>14</v>
      </c>
      <c r="E3467" t="s">
        <v>365</v>
      </c>
      <c r="F3467" t="s">
        <v>16</v>
      </c>
      <c r="G3467" t="s">
        <v>21</v>
      </c>
      <c r="H3467" t="s">
        <v>16</v>
      </c>
      <c r="I3467">
        <v>1</v>
      </c>
      <c r="J3467">
        <v>60</v>
      </c>
      <c r="K3467">
        <v>400</v>
      </c>
      <c r="L3467">
        <v>3.4</v>
      </c>
      <c r="M3467" t="s">
        <v>1794</v>
      </c>
      <c r="N3467" t="str">
        <f>SUBSTITUTE(Sheet1[[#This Row],[Datekey_Opening]],"_","-")</f>
        <v>2014-5-25</v>
      </c>
      <c r="O3467">
        <f>YEAR(Sheet1[[#This Row],[Date]])</f>
        <v>2014</v>
      </c>
      <c r="P3467" t="str">
        <f>LOOKUP(Sheet1[[#This Row],[CountryCode]],$AI$4:$AI$18,$AJ$4:$AJ$18)</f>
        <v>India</v>
      </c>
      <c r="Q3467">
        <f>MONTH(Sheet1[[#This Row],[Date]])</f>
        <v>5</v>
      </c>
      <c r="R3467" t="str">
        <f>TEXT(Sheet1[[#This Row],[Date]],"MMMM")</f>
        <v>May</v>
      </c>
      <c r="S3467" t="str">
        <f>TEXT(Sheet1[[#This Row],[Date]],"YYYY-MMM")</f>
        <v>2014-May</v>
      </c>
      <c r="T3467">
        <f>WEEKDAY(Sheet1[[#This Row],[Date]])</f>
        <v>1</v>
      </c>
      <c r="U3467" t="str">
        <f>TEXT(Sheet1[[#This Row],[Date]],"DDDD")</f>
        <v>Sunday</v>
      </c>
      <c r="V3467" t="str">
        <f>"FM"&amp;MOD(MONTH(Sheet1[[#This Row],[Date]])-4,12)+1</f>
        <v>FM2</v>
      </c>
      <c r="W3467" t="str">
        <f>"Q"&amp;ROUNDUP(MONTH(Sheet1[[#This Row],[Date]])/3,0)</f>
        <v>Q2</v>
      </c>
      <c r="X3467" t="str">
        <f>"Q"&amp;INT(MOD(MONTH(Sheet1[[#This Row],[Date]])-4,12/3)+1)</f>
        <v>Q2</v>
      </c>
      <c r="Y3467" t="str" cm="1">
        <f t="array" ref="Y3467">_xlfn.IFS(ROUND(L3467,0)&lt;=1,"Need to improve 0-1",ROUND(L3467,0)&lt;=2,"Okay 1-2",ROUND(L3467,0)&lt;=3,"Good 2-3",ROUND(L3467,0)&lt;=4,"Great 3-4",ROUND(L3467,0)&lt;=5,"Excellent 4-5")</f>
        <v>Good 2-3</v>
      </c>
      <c r="Z3467" t="str">
        <f t="shared" si="54"/>
        <v>0-1000</v>
      </c>
    </row>
    <row r="3468" spans="1:26" x14ac:dyDescent="0.3">
      <c r="A3468">
        <v>309087</v>
      </c>
      <c r="B3468" t="s">
        <v>5689</v>
      </c>
      <c r="C3468">
        <v>1</v>
      </c>
      <c r="D3468" t="s">
        <v>14</v>
      </c>
      <c r="E3468" t="s">
        <v>426</v>
      </c>
      <c r="F3468" t="s">
        <v>16</v>
      </c>
      <c r="G3468" t="s">
        <v>16</v>
      </c>
      <c r="H3468" t="s">
        <v>16</v>
      </c>
      <c r="I3468">
        <v>1</v>
      </c>
      <c r="J3468">
        <v>13</v>
      </c>
      <c r="K3468">
        <v>400</v>
      </c>
      <c r="L3468">
        <v>3.1</v>
      </c>
      <c r="M3468" t="s">
        <v>2732</v>
      </c>
      <c r="N3468" t="str">
        <f>SUBSTITUTE(Sheet1[[#This Row],[Datekey_Opening]],"_","-")</f>
        <v>2014-5-20</v>
      </c>
      <c r="O3468">
        <f>YEAR(Sheet1[[#This Row],[Date]])</f>
        <v>2014</v>
      </c>
      <c r="P3468" t="str">
        <f>LOOKUP(Sheet1[[#This Row],[CountryCode]],$AI$4:$AI$18,$AJ$4:$AJ$18)</f>
        <v>India</v>
      </c>
      <c r="Q3468">
        <f>MONTH(Sheet1[[#This Row],[Date]])</f>
        <v>5</v>
      </c>
      <c r="R3468" t="str">
        <f>TEXT(Sheet1[[#This Row],[Date]],"MMMM")</f>
        <v>May</v>
      </c>
      <c r="S3468" t="str">
        <f>TEXT(Sheet1[[#This Row],[Date]],"YYYY-MMM")</f>
        <v>2014-May</v>
      </c>
      <c r="T3468">
        <f>WEEKDAY(Sheet1[[#This Row],[Date]])</f>
        <v>3</v>
      </c>
      <c r="U3468" t="str">
        <f>TEXT(Sheet1[[#This Row],[Date]],"DDDD")</f>
        <v>Tuesday</v>
      </c>
      <c r="V3468" t="str">
        <f>"FM"&amp;MOD(MONTH(Sheet1[[#This Row],[Date]])-4,12)+1</f>
        <v>FM2</v>
      </c>
      <c r="W3468" t="str">
        <f>"Q"&amp;ROUNDUP(MONTH(Sheet1[[#This Row],[Date]])/3,0)</f>
        <v>Q2</v>
      </c>
      <c r="X3468" t="str">
        <f>"Q"&amp;INT(MOD(MONTH(Sheet1[[#This Row],[Date]])-4,12/3)+1)</f>
        <v>Q2</v>
      </c>
      <c r="Y3468" t="str" cm="1">
        <f t="array" ref="Y3468">_xlfn.IFS(ROUND(L3468,0)&lt;=1,"Need to improve 0-1",ROUND(L3468,0)&lt;=2,"Okay 1-2",ROUND(L3468,0)&lt;=3,"Good 2-3",ROUND(L3468,0)&lt;=4,"Great 3-4",ROUND(L3468,0)&lt;=5,"Excellent 4-5")</f>
        <v>Good 2-3</v>
      </c>
      <c r="Z3468" t="str">
        <f t="shared" si="54"/>
        <v>0-1000</v>
      </c>
    </row>
    <row r="3469" spans="1:26" x14ac:dyDescent="0.3">
      <c r="A3469">
        <v>17977755</v>
      </c>
      <c r="B3469" t="s">
        <v>5690</v>
      </c>
      <c r="C3469">
        <v>1</v>
      </c>
      <c r="D3469" t="s">
        <v>14</v>
      </c>
      <c r="E3469" t="s">
        <v>435</v>
      </c>
      <c r="F3469" t="s">
        <v>16</v>
      </c>
      <c r="G3469" t="s">
        <v>21</v>
      </c>
      <c r="H3469" t="s">
        <v>16</v>
      </c>
      <c r="I3469">
        <v>1</v>
      </c>
      <c r="J3469">
        <v>70</v>
      </c>
      <c r="K3469">
        <v>400</v>
      </c>
      <c r="L3469">
        <v>3.6</v>
      </c>
      <c r="M3469" t="s">
        <v>5691</v>
      </c>
      <c r="N3469" t="str">
        <f>SUBSTITUTE(Sheet1[[#This Row],[Datekey_Opening]],"_","-")</f>
        <v>2015-5-18</v>
      </c>
      <c r="O3469">
        <f>YEAR(Sheet1[[#This Row],[Date]])</f>
        <v>2015</v>
      </c>
      <c r="P3469" t="str">
        <f>LOOKUP(Sheet1[[#This Row],[CountryCode]],$AI$4:$AI$18,$AJ$4:$AJ$18)</f>
        <v>India</v>
      </c>
      <c r="Q3469">
        <f>MONTH(Sheet1[[#This Row],[Date]])</f>
        <v>5</v>
      </c>
      <c r="R3469" t="str">
        <f>TEXT(Sheet1[[#This Row],[Date]],"MMMM")</f>
        <v>May</v>
      </c>
      <c r="S3469" t="str">
        <f>TEXT(Sheet1[[#This Row],[Date]],"YYYY-MMM")</f>
        <v>2015-May</v>
      </c>
      <c r="T3469">
        <f>WEEKDAY(Sheet1[[#This Row],[Date]])</f>
        <v>2</v>
      </c>
      <c r="U3469" t="str">
        <f>TEXT(Sheet1[[#This Row],[Date]],"DDDD")</f>
        <v>Monday</v>
      </c>
      <c r="V3469" t="str">
        <f>"FM"&amp;MOD(MONTH(Sheet1[[#This Row],[Date]])-4,12)+1</f>
        <v>FM2</v>
      </c>
      <c r="W3469" t="str">
        <f>"Q"&amp;ROUNDUP(MONTH(Sheet1[[#This Row],[Date]])/3,0)</f>
        <v>Q2</v>
      </c>
      <c r="X3469" t="str">
        <f>"Q"&amp;INT(MOD(MONTH(Sheet1[[#This Row],[Date]])-4,12/3)+1)</f>
        <v>Q2</v>
      </c>
      <c r="Y3469" t="str" cm="1">
        <f t="array" ref="Y3469">_xlfn.IFS(ROUND(L3469,0)&lt;=1,"Need to improve 0-1",ROUND(L3469,0)&lt;=2,"Okay 1-2",ROUND(L3469,0)&lt;=3,"Good 2-3",ROUND(L3469,0)&lt;=4,"Great 3-4",ROUND(L3469,0)&lt;=5,"Excellent 4-5")</f>
        <v>Great 3-4</v>
      </c>
      <c r="Z3469" t="str">
        <f t="shared" si="54"/>
        <v>0-1000</v>
      </c>
    </row>
    <row r="3470" spans="1:26" x14ac:dyDescent="0.3">
      <c r="A3470">
        <v>18492050</v>
      </c>
      <c r="B3470" t="s">
        <v>5692</v>
      </c>
      <c r="C3470">
        <v>1</v>
      </c>
      <c r="D3470" t="s">
        <v>14</v>
      </c>
      <c r="E3470" t="s">
        <v>362</v>
      </c>
      <c r="F3470" t="s">
        <v>16</v>
      </c>
      <c r="G3470" t="s">
        <v>16</v>
      </c>
      <c r="H3470" t="s">
        <v>16</v>
      </c>
      <c r="I3470">
        <v>1</v>
      </c>
      <c r="J3470">
        <v>1</v>
      </c>
      <c r="K3470">
        <v>400</v>
      </c>
      <c r="L3470">
        <v>1</v>
      </c>
      <c r="M3470" t="s">
        <v>3757</v>
      </c>
      <c r="N3470" t="str">
        <f>SUBSTITUTE(Sheet1[[#This Row],[Datekey_Opening]],"_","-")</f>
        <v>2011-5-10</v>
      </c>
      <c r="O3470">
        <f>YEAR(Sheet1[[#This Row],[Date]])</f>
        <v>2011</v>
      </c>
      <c r="P3470" t="str">
        <f>LOOKUP(Sheet1[[#This Row],[CountryCode]],$AI$4:$AI$18,$AJ$4:$AJ$18)</f>
        <v>India</v>
      </c>
      <c r="Q3470">
        <f>MONTH(Sheet1[[#This Row],[Date]])</f>
        <v>5</v>
      </c>
      <c r="R3470" t="str">
        <f>TEXT(Sheet1[[#This Row],[Date]],"MMMM")</f>
        <v>May</v>
      </c>
      <c r="S3470" t="str">
        <f>TEXT(Sheet1[[#This Row],[Date]],"YYYY-MMM")</f>
        <v>2011-May</v>
      </c>
      <c r="T3470">
        <f>WEEKDAY(Sheet1[[#This Row],[Date]])</f>
        <v>3</v>
      </c>
      <c r="U3470" t="str">
        <f>TEXT(Sheet1[[#This Row],[Date]],"DDDD")</f>
        <v>Tuesday</v>
      </c>
      <c r="V3470" t="str">
        <f>"FM"&amp;MOD(MONTH(Sheet1[[#This Row],[Date]])-4,12)+1</f>
        <v>FM2</v>
      </c>
      <c r="W3470" t="str">
        <f>"Q"&amp;ROUNDUP(MONTH(Sheet1[[#This Row],[Date]])/3,0)</f>
        <v>Q2</v>
      </c>
      <c r="X3470" t="str">
        <f>"Q"&amp;INT(MOD(MONTH(Sheet1[[#This Row],[Date]])-4,12/3)+1)</f>
        <v>Q2</v>
      </c>
      <c r="Y3470" t="str" cm="1">
        <f t="array" ref="Y3470">_xlfn.IFS(ROUND(L3470,0)&lt;=1,"Need to improve 0-1",ROUND(L3470,0)&lt;=2,"Okay 1-2",ROUND(L3470,0)&lt;=3,"Good 2-3",ROUND(L3470,0)&lt;=4,"Great 3-4",ROUND(L3470,0)&lt;=5,"Excellent 4-5")</f>
        <v>Need to improve 0-1</v>
      </c>
      <c r="Z3470" t="str">
        <f t="shared" si="54"/>
        <v>0-1000</v>
      </c>
    </row>
    <row r="3471" spans="1:26" x14ac:dyDescent="0.3">
      <c r="A3471">
        <v>18277180</v>
      </c>
      <c r="B3471" t="s">
        <v>5693</v>
      </c>
      <c r="C3471">
        <v>1</v>
      </c>
      <c r="D3471" t="s">
        <v>14</v>
      </c>
      <c r="E3471" t="s">
        <v>1106</v>
      </c>
      <c r="F3471" t="s">
        <v>16</v>
      </c>
      <c r="G3471" t="s">
        <v>21</v>
      </c>
      <c r="H3471" t="s">
        <v>16</v>
      </c>
      <c r="I3471">
        <v>1</v>
      </c>
      <c r="J3471">
        <v>35</v>
      </c>
      <c r="K3471">
        <v>400</v>
      </c>
      <c r="L3471">
        <v>3.3</v>
      </c>
      <c r="M3471" t="s">
        <v>4607</v>
      </c>
      <c r="N3471" t="str">
        <f>SUBSTITUTE(Sheet1[[#This Row],[Datekey_Opening]],"_","-")</f>
        <v>2018-5-19</v>
      </c>
      <c r="O3471">
        <f>YEAR(Sheet1[[#This Row],[Date]])</f>
        <v>2018</v>
      </c>
      <c r="P3471" t="str">
        <f>LOOKUP(Sheet1[[#This Row],[CountryCode]],$AI$4:$AI$18,$AJ$4:$AJ$18)</f>
        <v>India</v>
      </c>
      <c r="Q3471">
        <f>MONTH(Sheet1[[#This Row],[Date]])</f>
        <v>5</v>
      </c>
      <c r="R3471" t="str">
        <f>TEXT(Sheet1[[#This Row],[Date]],"MMMM")</f>
        <v>May</v>
      </c>
      <c r="S3471" t="str">
        <f>TEXT(Sheet1[[#This Row],[Date]],"YYYY-MMM")</f>
        <v>2018-May</v>
      </c>
      <c r="T3471">
        <f>WEEKDAY(Sheet1[[#This Row],[Date]])</f>
        <v>7</v>
      </c>
      <c r="U3471" t="str">
        <f>TEXT(Sheet1[[#This Row],[Date]],"DDDD")</f>
        <v>Saturday</v>
      </c>
      <c r="V3471" t="str">
        <f>"FM"&amp;MOD(MONTH(Sheet1[[#This Row],[Date]])-4,12)+1</f>
        <v>FM2</v>
      </c>
      <c r="W3471" t="str">
        <f>"Q"&amp;ROUNDUP(MONTH(Sheet1[[#This Row],[Date]])/3,0)</f>
        <v>Q2</v>
      </c>
      <c r="X3471" t="str">
        <f>"Q"&amp;INT(MOD(MONTH(Sheet1[[#This Row],[Date]])-4,12/3)+1)</f>
        <v>Q2</v>
      </c>
      <c r="Y3471" t="str" cm="1">
        <f t="array" ref="Y3471">_xlfn.IFS(ROUND(L3471,0)&lt;=1,"Need to improve 0-1",ROUND(L3471,0)&lt;=2,"Okay 1-2",ROUND(L3471,0)&lt;=3,"Good 2-3",ROUND(L3471,0)&lt;=4,"Great 3-4",ROUND(L3471,0)&lt;=5,"Excellent 4-5")</f>
        <v>Good 2-3</v>
      </c>
      <c r="Z3471" t="str">
        <f t="shared" si="54"/>
        <v>0-1000</v>
      </c>
    </row>
    <row r="3472" spans="1:26" x14ac:dyDescent="0.3">
      <c r="A3472">
        <v>301677</v>
      </c>
      <c r="B3472" t="s">
        <v>5694</v>
      </c>
      <c r="C3472">
        <v>1</v>
      </c>
      <c r="D3472" t="s">
        <v>14</v>
      </c>
      <c r="E3472" t="s">
        <v>5695</v>
      </c>
      <c r="F3472" t="s">
        <v>16</v>
      </c>
      <c r="G3472" t="s">
        <v>16</v>
      </c>
      <c r="H3472" t="s">
        <v>16</v>
      </c>
      <c r="I3472">
        <v>1</v>
      </c>
      <c r="J3472">
        <v>762</v>
      </c>
      <c r="K3472">
        <v>400</v>
      </c>
      <c r="L3472">
        <v>4.2</v>
      </c>
      <c r="M3472" t="s">
        <v>3587</v>
      </c>
      <c r="N3472" t="str">
        <f>SUBSTITUTE(Sheet1[[#This Row],[Datekey_Opening]],"_","-")</f>
        <v>2015-5-14</v>
      </c>
      <c r="O3472">
        <f>YEAR(Sheet1[[#This Row],[Date]])</f>
        <v>2015</v>
      </c>
      <c r="P3472" t="str">
        <f>LOOKUP(Sheet1[[#This Row],[CountryCode]],$AI$4:$AI$18,$AJ$4:$AJ$18)</f>
        <v>India</v>
      </c>
      <c r="Q3472">
        <f>MONTH(Sheet1[[#This Row],[Date]])</f>
        <v>5</v>
      </c>
      <c r="R3472" t="str">
        <f>TEXT(Sheet1[[#This Row],[Date]],"MMMM")</f>
        <v>May</v>
      </c>
      <c r="S3472" t="str">
        <f>TEXT(Sheet1[[#This Row],[Date]],"YYYY-MMM")</f>
        <v>2015-May</v>
      </c>
      <c r="T3472">
        <f>WEEKDAY(Sheet1[[#This Row],[Date]])</f>
        <v>5</v>
      </c>
      <c r="U3472" t="str">
        <f>TEXT(Sheet1[[#This Row],[Date]],"DDDD")</f>
        <v>Thursday</v>
      </c>
      <c r="V3472" t="str">
        <f>"FM"&amp;MOD(MONTH(Sheet1[[#This Row],[Date]])-4,12)+1</f>
        <v>FM2</v>
      </c>
      <c r="W3472" t="str">
        <f>"Q"&amp;ROUNDUP(MONTH(Sheet1[[#This Row],[Date]])/3,0)</f>
        <v>Q2</v>
      </c>
      <c r="X3472" t="str">
        <f>"Q"&amp;INT(MOD(MONTH(Sheet1[[#This Row],[Date]])-4,12/3)+1)</f>
        <v>Q2</v>
      </c>
      <c r="Y3472" t="str" cm="1">
        <f t="array" ref="Y3472">_xlfn.IFS(ROUND(L3472,0)&lt;=1,"Need to improve 0-1",ROUND(L3472,0)&lt;=2,"Okay 1-2",ROUND(L3472,0)&lt;=3,"Good 2-3",ROUND(L3472,0)&lt;=4,"Great 3-4",ROUND(L3472,0)&lt;=5,"Excellent 4-5")</f>
        <v>Great 3-4</v>
      </c>
      <c r="Z3472" t="str">
        <f t="shared" si="54"/>
        <v>0-1000</v>
      </c>
    </row>
    <row r="3473" spans="1:26" x14ac:dyDescent="0.3">
      <c r="A3473">
        <v>5726</v>
      </c>
      <c r="B3473" t="s">
        <v>5536</v>
      </c>
      <c r="C3473">
        <v>1</v>
      </c>
      <c r="D3473" t="s">
        <v>14</v>
      </c>
      <c r="E3473" t="s">
        <v>685</v>
      </c>
      <c r="F3473" t="s">
        <v>16</v>
      </c>
      <c r="G3473" t="s">
        <v>21</v>
      </c>
      <c r="H3473" t="s">
        <v>16</v>
      </c>
      <c r="I3473">
        <v>1</v>
      </c>
      <c r="J3473">
        <v>145</v>
      </c>
      <c r="K3473">
        <v>400</v>
      </c>
      <c r="L3473">
        <v>3.7</v>
      </c>
      <c r="M3473" t="s">
        <v>4375</v>
      </c>
      <c r="N3473" t="str">
        <f>SUBSTITUTE(Sheet1[[#This Row],[Datekey_Opening]],"_","-")</f>
        <v>2016-5-6</v>
      </c>
      <c r="O3473">
        <f>YEAR(Sheet1[[#This Row],[Date]])</f>
        <v>2016</v>
      </c>
      <c r="P3473" t="str">
        <f>LOOKUP(Sheet1[[#This Row],[CountryCode]],$AI$4:$AI$18,$AJ$4:$AJ$18)</f>
        <v>India</v>
      </c>
      <c r="Q3473">
        <f>MONTH(Sheet1[[#This Row],[Date]])</f>
        <v>5</v>
      </c>
      <c r="R3473" t="str">
        <f>TEXT(Sheet1[[#This Row],[Date]],"MMMM")</f>
        <v>May</v>
      </c>
      <c r="S3473" t="str">
        <f>TEXT(Sheet1[[#This Row],[Date]],"YYYY-MMM")</f>
        <v>2016-May</v>
      </c>
      <c r="T3473">
        <f>WEEKDAY(Sheet1[[#This Row],[Date]])</f>
        <v>6</v>
      </c>
      <c r="U3473" t="str">
        <f>TEXT(Sheet1[[#This Row],[Date]],"DDDD")</f>
        <v>Friday</v>
      </c>
      <c r="V3473" t="str">
        <f>"FM"&amp;MOD(MONTH(Sheet1[[#This Row],[Date]])-4,12)+1</f>
        <v>FM2</v>
      </c>
      <c r="W3473" t="str">
        <f>"Q"&amp;ROUNDUP(MONTH(Sheet1[[#This Row],[Date]])/3,0)</f>
        <v>Q2</v>
      </c>
      <c r="X3473" t="str">
        <f>"Q"&amp;INT(MOD(MONTH(Sheet1[[#This Row],[Date]])-4,12/3)+1)</f>
        <v>Q2</v>
      </c>
      <c r="Y3473" t="str" cm="1">
        <f t="array" ref="Y3473">_xlfn.IFS(ROUND(L3473,0)&lt;=1,"Need to improve 0-1",ROUND(L3473,0)&lt;=2,"Okay 1-2",ROUND(L3473,0)&lt;=3,"Good 2-3",ROUND(L3473,0)&lt;=4,"Great 3-4",ROUND(L3473,0)&lt;=5,"Excellent 4-5")</f>
        <v>Great 3-4</v>
      </c>
      <c r="Z3473" t="str">
        <f t="shared" si="54"/>
        <v>0-1000</v>
      </c>
    </row>
    <row r="3474" spans="1:26" x14ac:dyDescent="0.3">
      <c r="A3474">
        <v>6182</v>
      </c>
      <c r="B3474" t="s">
        <v>5534</v>
      </c>
      <c r="C3474">
        <v>1</v>
      </c>
      <c r="D3474" t="s">
        <v>14</v>
      </c>
      <c r="E3474" t="s">
        <v>664</v>
      </c>
      <c r="F3474" t="s">
        <v>16</v>
      </c>
      <c r="G3474" t="s">
        <v>16</v>
      </c>
      <c r="H3474" t="s">
        <v>16</v>
      </c>
      <c r="I3474">
        <v>1</v>
      </c>
      <c r="J3474">
        <v>11</v>
      </c>
      <c r="K3474">
        <v>400</v>
      </c>
      <c r="L3474">
        <v>2.8</v>
      </c>
      <c r="M3474" t="s">
        <v>5696</v>
      </c>
      <c r="N3474" t="str">
        <f>SUBSTITUTE(Sheet1[[#This Row],[Datekey_Opening]],"_","-")</f>
        <v>2012-5-8</v>
      </c>
      <c r="O3474">
        <f>YEAR(Sheet1[[#This Row],[Date]])</f>
        <v>2012</v>
      </c>
      <c r="P3474" t="str">
        <f>LOOKUP(Sheet1[[#This Row],[CountryCode]],$AI$4:$AI$18,$AJ$4:$AJ$18)</f>
        <v>India</v>
      </c>
      <c r="Q3474">
        <f>MONTH(Sheet1[[#This Row],[Date]])</f>
        <v>5</v>
      </c>
      <c r="R3474" t="str">
        <f>TEXT(Sheet1[[#This Row],[Date]],"MMMM")</f>
        <v>May</v>
      </c>
      <c r="S3474" t="str">
        <f>TEXT(Sheet1[[#This Row],[Date]],"YYYY-MMM")</f>
        <v>2012-May</v>
      </c>
      <c r="T3474">
        <f>WEEKDAY(Sheet1[[#This Row],[Date]])</f>
        <v>3</v>
      </c>
      <c r="U3474" t="str">
        <f>TEXT(Sheet1[[#This Row],[Date]],"DDDD")</f>
        <v>Tuesday</v>
      </c>
      <c r="V3474" t="str">
        <f>"FM"&amp;MOD(MONTH(Sheet1[[#This Row],[Date]])-4,12)+1</f>
        <v>FM2</v>
      </c>
      <c r="W3474" t="str">
        <f>"Q"&amp;ROUNDUP(MONTH(Sheet1[[#This Row],[Date]])/3,0)</f>
        <v>Q2</v>
      </c>
      <c r="X3474" t="str">
        <f>"Q"&amp;INT(MOD(MONTH(Sheet1[[#This Row],[Date]])-4,12/3)+1)</f>
        <v>Q2</v>
      </c>
      <c r="Y3474" t="str" cm="1">
        <f t="array" ref="Y3474">_xlfn.IFS(ROUND(L3474,0)&lt;=1,"Need to improve 0-1",ROUND(L3474,0)&lt;=2,"Okay 1-2",ROUND(L3474,0)&lt;=3,"Good 2-3",ROUND(L3474,0)&lt;=4,"Great 3-4",ROUND(L3474,0)&lt;=5,"Excellent 4-5")</f>
        <v>Good 2-3</v>
      </c>
      <c r="Z3474" t="str">
        <f t="shared" si="54"/>
        <v>0-1000</v>
      </c>
    </row>
    <row r="3475" spans="1:26" x14ac:dyDescent="0.3">
      <c r="A3475">
        <v>18203185</v>
      </c>
      <c r="B3475" t="s">
        <v>5697</v>
      </c>
      <c r="C3475">
        <v>1</v>
      </c>
      <c r="D3475" t="s">
        <v>14</v>
      </c>
      <c r="E3475" t="s">
        <v>379</v>
      </c>
      <c r="F3475" t="s">
        <v>16</v>
      </c>
      <c r="G3475" t="s">
        <v>21</v>
      </c>
      <c r="H3475" t="s">
        <v>16</v>
      </c>
      <c r="I3475">
        <v>1</v>
      </c>
      <c r="J3475">
        <v>79</v>
      </c>
      <c r="K3475">
        <v>400</v>
      </c>
      <c r="L3475">
        <v>3.7</v>
      </c>
      <c r="M3475" t="s">
        <v>5698</v>
      </c>
      <c r="N3475" t="str">
        <f>SUBSTITUTE(Sheet1[[#This Row],[Datekey_Opening]],"_","-")</f>
        <v>2014-5-6</v>
      </c>
      <c r="O3475">
        <f>YEAR(Sheet1[[#This Row],[Date]])</f>
        <v>2014</v>
      </c>
      <c r="P3475" t="str">
        <f>LOOKUP(Sheet1[[#This Row],[CountryCode]],$AI$4:$AI$18,$AJ$4:$AJ$18)</f>
        <v>India</v>
      </c>
      <c r="Q3475">
        <f>MONTH(Sheet1[[#This Row],[Date]])</f>
        <v>5</v>
      </c>
      <c r="R3475" t="str">
        <f>TEXT(Sheet1[[#This Row],[Date]],"MMMM")</f>
        <v>May</v>
      </c>
      <c r="S3475" t="str">
        <f>TEXT(Sheet1[[#This Row],[Date]],"YYYY-MMM")</f>
        <v>2014-May</v>
      </c>
      <c r="T3475">
        <f>WEEKDAY(Sheet1[[#This Row],[Date]])</f>
        <v>3</v>
      </c>
      <c r="U3475" t="str">
        <f>TEXT(Sheet1[[#This Row],[Date]],"DDDD")</f>
        <v>Tuesday</v>
      </c>
      <c r="V3475" t="str">
        <f>"FM"&amp;MOD(MONTH(Sheet1[[#This Row],[Date]])-4,12)+1</f>
        <v>FM2</v>
      </c>
      <c r="W3475" t="str">
        <f>"Q"&amp;ROUNDUP(MONTH(Sheet1[[#This Row],[Date]])/3,0)</f>
        <v>Q2</v>
      </c>
      <c r="X3475" t="str">
        <f>"Q"&amp;INT(MOD(MONTH(Sheet1[[#This Row],[Date]])-4,12/3)+1)</f>
        <v>Q2</v>
      </c>
      <c r="Y3475" t="str" cm="1">
        <f t="array" ref="Y3475">_xlfn.IFS(ROUND(L3475,0)&lt;=1,"Need to improve 0-1",ROUND(L3475,0)&lt;=2,"Okay 1-2",ROUND(L3475,0)&lt;=3,"Good 2-3",ROUND(L3475,0)&lt;=4,"Great 3-4",ROUND(L3475,0)&lt;=5,"Excellent 4-5")</f>
        <v>Great 3-4</v>
      </c>
      <c r="Z3475" t="str">
        <f t="shared" si="54"/>
        <v>0-1000</v>
      </c>
    </row>
    <row r="3476" spans="1:26" x14ac:dyDescent="0.3">
      <c r="A3476">
        <v>311683</v>
      </c>
      <c r="B3476" t="s">
        <v>5699</v>
      </c>
      <c r="C3476">
        <v>1</v>
      </c>
      <c r="D3476" t="s">
        <v>14</v>
      </c>
      <c r="E3476" t="s">
        <v>426</v>
      </c>
      <c r="F3476" t="s">
        <v>16</v>
      </c>
      <c r="G3476" t="s">
        <v>16</v>
      </c>
      <c r="H3476" t="s">
        <v>16</v>
      </c>
      <c r="I3476">
        <v>1</v>
      </c>
      <c r="J3476">
        <v>1</v>
      </c>
      <c r="K3476">
        <v>400</v>
      </c>
      <c r="L3476">
        <v>1</v>
      </c>
      <c r="M3476" t="s">
        <v>1839</v>
      </c>
      <c r="N3476" t="str">
        <f>SUBSTITUTE(Sheet1[[#This Row],[Datekey_Opening]],"_","-")</f>
        <v>2017-5-18</v>
      </c>
      <c r="O3476">
        <f>YEAR(Sheet1[[#This Row],[Date]])</f>
        <v>2017</v>
      </c>
      <c r="P3476" t="str">
        <f>LOOKUP(Sheet1[[#This Row],[CountryCode]],$AI$4:$AI$18,$AJ$4:$AJ$18)</f>
        <v>India</v>
      </c>
      <c r="Q3476">
        <f>MONTH(Sheet1[[#This Row],[Date]])</f>
        <v>5</v>
      </c>
      <c r="R3476" t="str">
        <f>TEXT(Sheet1[[#This Row],[Date]],"MMMM")</f>
        <v>May</v>
      </c>
      <c r="S3476" t="str">
        <f>TEXT(Sheet1[[#This Row],[Date]],"YYYY-MMM")</f>
        <v>2017-May</v>
      </c>
      <c r="T3476">
        <f>WEEKDAY(Sheet1[[#This Row],[Date]])</f>
        <v>5</v>
      </c>
      <c r="U3476" t="str">
        <f>TEXT(Sheet1[[#This Row],[Date]],"DDDD")</f>
        <v>Thursday</v>
      </c>
      <c r="V3476" t="str">
        <f>"FM"&amp;MOD(MONTH(Sheet1[[#This Row],[Date]])-4,12)+1</f>
        <v>FM2</v>
      </c>
      <c r="W3476" t="str">
        <f>"Q"&amp;ROUNDUP(MONTH(Sheet1[[#This Row],[Date]])/3,0)</f>
        <v>Q2</v>
      </c>
      <c r="X3476" t="str">
        <f>"Q"&amp;INT(MOD(MONTH(Sheet1[[#This Row],[Date]])-4,12/3)+1)</f>
        <v>Q2</v>
      </c>
      <c r="Y3476" t="str" cm="1">
        <f t="array" ref="Y3476">_xlfn.IFS(ROUND(L3476,0)&lt;=1,"Need to improve 0-1",ROUND(L3476,0)&lt;=2,"Okay 1-2",ROUND(L3476,0)&lt;=3,"Good 2-3",ROUND(L3476,0)&lt;=4,"Great 3-4",ROUND(L3476,0)&lt;=5,"Excellent 4-5")</f>
        <v>Need to improve 0-1</v>
      </c>
      <c r="Z3476" t="str">
        <f t="shared" si="54"/>
        <v>0-1000</v>
      </c>
    </row>
    <row r="3477" spans="1:26" x14ac:dyDescent="0.3">
      <c r="A3477">
        <v>18324914</v>
      </c>
      <c r="B3477" t="s">
        <v>5700</v>
      </c>
      <c r="C3477">
        <v>1</v>
      </c>
      <c r="D3477" t="s">
        <v>14</v>
      </c>
      <c r="E3477" t="s">
        <v>708</v>
      </c>
      <c r="F3477" t="s">
        <v>16</v>
      </c>
      <c r="G3477" t="s">
        <v>16</v>
      </c>
      <c r="H3477" t="s">
        <v>16</v>
      </c>
      <c r="I3477">
        <v>1</v>
      </c>
      <c r="J3477">
        <v>13</v>
      </c>
      <c r="K3477">
        <v>400</v>
      </c>
      <c r="L3477">
        <v>3.2</v>
      </c>
      <c r="M3477" t="s">
        <v>4161</v>
      </c>
      <c r="N3477" t="str">
        <f>SUBSTITUTE(Sheet1[[#This Row],[Datekey_Opening]],"_","-")</f>
        <v>2012-5-22</v>
      </c>
      <c r="O3477">
        <f>YEAR(Sheet1[[#This Row],[Date]])</f>
        <v>2012</v>
      </c>
      <c r="P3477" t="str">
        <f>LOOKUP(Sheet1[[#This Row],[CountryCode]],$AI$4:$AI$18,$AJ$4:$AJ$18)</f>
        <v>India</v>
      </c>
      <c r="Q3477">
        <f>MONTH(Sheet1[[#This Row],[Date]])</f>
        <v>5</v>
      </c>
      <c r="R3477" t="str">
        <f>TEXT(Sheet1[[#This Row],[Date]],"MMMM")</f>
        <v>May</v>
      </c>
      <c r="S3477" t="str">
        <f>TEXT(Sheet1[[#This Row],[Date]],"YYYY-MMM")</f>
        <v>2012-May</v>
      </c>
      <c r="T3477">
        <f>WEEKDAY(Sheet1[[#This Row],[Date]])</f>
        <v>3</v>
      </c>
      <c r="U3477" t="str">
        <f>TEXT(Sheet1[[#This Row],[Date]],"DDDD")</f>
        <v>Tuesday</v>
      </c>
      <c r="V3477" t="str">
        <f>"FM"&amp;MOD(MONTH(Sheet1[[#This Row],[Date]])-4,12)+1</f>
        <v>FM2</v>
      </c>
      <c r="W3477" t="str">
        <f>"Q"&amp;ROUNDUP(MONTH(Sheet1[[#This Row],[Date]])/3,0)</f>
        <v>Q2</v>
      </c>
      <c r="X3477" t="str">
        <f>"Q"&amp;INT(MOD(MONTH(Sheet1[[#This Row],[Date]])-4,12/3)+1)</f>
        <v>Q2</v>
      </c>
      <c r="Y3477" t="str" cm="1">
        <f t="array" ref="Y3477">_xlfn.IFS(ROUND(L3477,0)&lt;=1,"Need to improve 0-1",ROUND(L3477,0)&lt;=2,"Okay 1-2",ROUND(L3477,0)&lt;=3,"Good 2-3",ROUND(L3477,0)&lt;=4,"Great 3-4",ROUND(L3477,0)&lt;=5,"Excellent 4-5")</f>
        <v>Good 2-3</v>
      </c>
      <c r="Z3477" t="str">
        <f t="shared" si="54"/>
        <v>0-1000</v>
      </c>
    </row>
    <row r="3478" spans="1:26" x14ac:dyDescent="0.3">
      <c r="A3478">
        <v>18146362</v>
      </c>
      <c r="B3478" t="s">
        <v>5701</v>
      </c>
      <c r="C3478">
        <v>1</v>
      </c>
      <c r="D3478" t="s">
        <v>14</v>
      </c>
      <c r="E3478" t="s">
        <v>2846</v>
      </c>
      <c r="F3478" t="s">
        <v>16</v>
      </c>
      <c r="G3478" t="s">
        <v>16</v>
      </c>
      <c r="H3478" t="s">
        <v>16</v>
      </c>
      <c r="I3478">
        <v>1</v>
      </c>
      <c r="J3478">
        <v>3</v>
      </c>
      <c r="K3478">
        <v>400</v>
      </c>
      <c r="L3478">
        <v>1</v>
      </c>
      <c r="M3478" t="s">
        <v>3921</v>
      </c>
      <c r="N3478" t="str">
        <f>SUBSTITUTE(Sheet1[[#This Row],[Datekey_Opening]],"_","-")</f>
        <v>2012-5-10</v>
      </c>
      <c r="O3478">
        <f>YEAR(Sheet1[[#This Row],[Date]])</f>
        <v>2012</v>
      </c>
      <c r="P3478" t="str">
        <f>LOOKUP(Sheet1[[#This Row],[CountryCode]],$AI$4:$AI$18,$AJ$4:$AJ$18)</f>
        <v>India</v>
      </c>
      <c r="Q3478">
        <f>MONTH(Sheet1[[#This Row],[Date]])</f>
        <v>5</v>
      </c>
      <c r="R3478" t="str">
        <f>TEXT(Sheet1[[#This Row],[Date]],"MMMM")</f>
        <v>May</v>
      </c>
      <c r="S3478" t="str">
        <f>TEXT(Sheet1[[#This Row],[Date]],"YYYY-MMM")</f>
        <v>2012-May</v>
      </c>
      <c r="T3478">
        <f>WEEKDAY(Sheet1[[#This Row],[Date]])</f>
        <v>5</v>
      </c>
      <c r="U3478" t="str">
        <f>TEXT(Sheet1[[#This Row],[Date]],"DDDD")</f>
        <v>Thursday</v>
      </c>
      <c r="V3478" t="str">
        <f>"FM"&amp;MOD(MONTH(Sheet1[[#This Row],[Date]])-4,12)+1</f>
        <v>FM2</v>
      </c>
      <c r="W3478" t="str">
        <f>"Q"&amp;ROUNDUP(MONTH(Sheet1[[#This Row],[Date]])/3,0)</f>
        <v>Q2</v>
      </c>
      <c r="X3478" t="str">
        <f>"Q"&amp;INT(MOD(MONTH(Sheet1[[#This Row],[Date]])-4,12/3)+1)</f>
        <v>Q2</v>
      </c>
      <c r="Y3478" t="str" cm="1">
        <f t="array" ref="Y3478">_xlfn.IFS(ROUND(L3478,0)&lt;=1,"Need to improve 0-1",ROUND(L3478,0)&lt;=2,"Okay 1-2",ROUND(L3478,0)&lt;=3,"Good 2-3",ROUND(L3478,0)&lt;=4,"Great 3-4",ROUND(L3478,0)&lt;=5,"Excellent 4-5")</f>
        <v>Need to improve 0-1</v>
      </c>
      <c r="Z3478" t="str">
        <f t="shared" si="54"/>
        <v>0-1000</v>
      </c>
    </row>
    <row r="3479" spans="1:26" x14ac:dyDescent="0.3">
      <c r="A3479">
        <v>18208880</v>
      </c>
      <c r="B3479" t="s">
        <v>1486</v>
      </c>
      <c r="C3479">
        <v>1</v>
      </c>
      <c r="D3479" t="s">
        <v>14</v>
      </c>
      <c r="E3479" t="s">
        <v>1487</v>
      </c>
      <c r="F3479" t="s">
        <v>16</v>
      </c>
      <c r="G3479" t="s">
        <v>21</v>
      </c>
      <c r="H3479" t="s">
        <v>16</v>
      </c>
      <c r="I3479">
        <v>1</v>
      </c>
      <c r="J3479">
        <v>156</v>
      </c>
      <c r="K3479">
        <v>400</v>
      </c>
      <c r="L3479">
        <v>4.0999999999999996</v>
      </c>
      <c r="M3479" t="s">
        <v>4159</v>
      </c>
      <c r="N3479" t="str">
        <f>SUBSTITUTE(Sheet1[[#This Row],[Datekey_Opening]],"_","-")</f>
        <v>2011-5-5</v>
      </c>
      <c r="O3479">
        <f>YEAR(Sheet1[[#This Row],[Date]])</f>
        <v>2011</v>
      </c>
      <c r="P3479" t="str">
        <f>LOOKUP(Sheet1[[#This Row],[CountryCode]],$AI$4:$AI$18,$AJ$4:$AJ$18)</f>
        <v>India</v>
      </c>
      <c r="Q3479">
        <f>MONTH(Sheet1[[#This Row],[Date]])</f>
        <v>5</v>
      </c>
      <c r="R3479" t="str">
        <f>TEXT(Sheet1[[#This Row],[Date]],"MMMM")</f>
        <v>May</v>
      </c>
      <c r="S3479" t="str">
        <f>TEXT(Sheet1[[#This Row],[Date]],"YYYY-MMM")</f>
        <v>2011-May</v>
      </c>
      <c r="T3479">
        <f>WEEKDAY(Sheet1[[#This Row],[Date]])</f>
        <v>5</v>
      </c>
      <c r="U3479" t="str">
        <f>TEXT(Sheet1[[#This Row],[Date]],"DDDD")</f>
        <v>Thursday</v>
      </c>
      <c r="V3479" t="str">
        <f>"FM"&amp;MOD(MONTH(Sheet1[[#This Row],[Date]])-4,12)+1</f>
        <v>FM2</v>
      </c>
      <c r="W3479" t="str">
        <f>"Q"&amp;ROUNDUP(MONTH(Sheet1[[#This Row],[Date]])/3,0)</f>
        <v>Q2</v>
      </c>
      <c r="X3479" t="str">
        <f>"Q"&amp;INT(MOD(MONTH(Sheet1[[#This Row],[Date]])-4,12/3)+1)</f>
        <v>Q2</v>
      </c>
      <c r="Y3479" t="str" cm="1">
        <f t="array" ref="Y3479">_xlfn.IFS(ROUND(L3479,0)&lt;=1,"Need to improve 0-1",ROUND(L3479,0)&lt;=2,"Okay 1-2",ROUND(L3479,0)&lt;=3,"Good 2-3",ROUND(L3479,0)&lt;=4,"Great 3-4",ROUND(L3479,0)&lt;=5,"Excellent 4-5")</f>
        <v>Great 3-4</v>
      </c>
      <c r="Z3479" t="str">
        <f t="shared" si="54"/>
        <v>0-1000</v>
      </c>
    </row>
    <row r="3480" spans="1:26" x14ac:dyDescent="0.3">
      <c r="A3480">
        <v>4563</v>
      </c>
      <c r="B3480" t="s">
        <v>5536</v>
      </c>
      <c r="C3480">
        <v>1</v>
      </c>
      <c r="D3480" t="s">
        <v>14</v>
      </c>
      <c r="E3480" t="s">
        <v>685</v>
      </c>
      <c r="F3480" t="s">
        <v>16</v>
      </c>
      <c r="G3480" t="s">
        <v>16</v>
      </c>
      <c r="H3480" t="s">
        <v>16</v>
      </c>
      <c r="I3480">
        <v>1</v>
      </c>
      <c r="J3480">
        <v>51</v>
      </c>
      <c r="K3480">
        <v>400</v>
      </c>
      <c r="L3480">
        <v>3.9</v>
      </c>
      <c r="M3480" t="s">
        <v>158</v>
      </c>
      <c r="N3480" t="str">
        <f>SUBSTITUTE(Sheet1[[#This Row],[Datekey_Opening]],"_","-")</f>
        <v>2014-5-10</v>
      </c>
      <c r="O3480">
        <f>YEAR(Sheet1[[#This Row],[Date]])</f>
        <v>2014</v>
      </c>
      <c r="P3480" t="str">
        <f>LOOKUP(Sheet1[[#This Row],[CountryCode]],$AI$4:$AI$18,$AJ$4:$AJ$18)</f>
        <v>India</v>
      </c>
      <c r="Q3480">
        <f>MONTH(Sheet1[[#This Row],[Date]])</f>
        <v>5</v>
      </c>
      <c r="R3480" t="str">
        <f>TEXT(Sheet1[[#This Row],[Date]],"MMMM")</f>
        <v>May</v>
      </c>
      <c r="S3480" t="str">
        <f>TEXT(Sheet1[[#This Row],[Date]],"YYYY-MMM")</f>
        <v>2014-May</v>
      </c>
      <c r="T3480">
        <f>WEEKDAY(Sheet1[[#This Row],[Date]])</f>
        <v>7</v>
      </c>
      <c r="U3480" t="str">
        <f>TEXT(Sheet1[[#This Row],[Date]],"DDDD")</f>
        <v>Saturday</v>
      </c>
      <c r="V3480" t="str">
        <f>"FM"&amp;MOD(MONTH(Sheet1[[#This Row],[Date]])-4,12)+1</f>
        <v>FM2</v>
      </c>
      <c r="W3480" t="str">
        <f>"Q"&amp;ROUNDUP(MONTH(Sheet1[[#This Row],[Date]])/3,0)</f>
        <v>Q2</v>
      </c>
      <c r="X3480" t="str">
        <f>"Q"&amp;INT(MOD(MONTH(Sheet1[[#This Row],[Date]])-4,12/3)+1)</f>
        <v>Q2</v>
      </c>
      <c r="Y3480" t="str" cm="1">
        <f t="array" ref="Y3480">_xlfn.IFS(ROUND(L3480,0)&lt;=1,"Need to improve 0-1",ROUND(L3480,0)&lt;=2,"Okay 1-2",ROUND(L3480,0)&lt;=3,"Good 2-3",ROUND(L3480,0)&lt;=4,"Great 3-4",ROUND(L3480,0)&lt;=5,"Excellent 4-5")</f>
        <v>Great 3-4</v>
      </c>
      <c r="Z3480" t="str">
        <f t="shared" si="54"/>
        <v>0-1000</v>
      </c>
    </row>
    <row r="3481" spans="1:26" x14ac:dyDescent="0.3">
      <c r="A3481">
        <v>18492109</v>
      </c>
      <c r="B3481" t="s">
        <v>5702</v>
      </c>
      <c r="C3481">
        <v>1</v>
      </c>
      <c r="D3481" t="s">
        <v>14</v>
      </c>
      <c r="E3481" t="s">
        <v>5703</v>
      </c>
      <c r="F3481" t="s">
        <v>16</v>
      </c>
      <c r="G3481" t="s">
        <v>16</v>
      </c>
      <c r="H3481" t="s">
        <v>16</v>
      </c>
      <c r="I3481">
        <v>1</v>
      </c>
      <c r="J3481">
        <v>1</v>
      </c>
      <c r="K3481">
        <v>400</v>
      </c>
      <c r="L3481">
        <v>1</v>
      </c>
      <c r="M3481" t="s">
        <v>5704</v>
      </c>
      <c r="N3481" t="str">
        <f>SUBSTITUTE(Sheet1[[#This Row],[Datekey_Opening]],"_","-")</f>
        <v>2013-5-10</v>
      </c>
      <c r="O3481">
        <f>YEAR(Sheet1[[#This Row],[Date]])</f>
        <v>2013</v>
      </c>
      <c r="P3481" t="str">
        <f>LOOKUP(Sheet1[[#This Row],[CountryCode]],$AI$4:$AI$18,$AJ$4:$AJ$18)</f>
        <v>India</v>
      </c>
      <c r="Q3481">
        <f>MONTH(Sheet1[[#This Row],[Date]])</f>
        <v>5</v>
      </c>
      <c r="R3481" t="str">
        <f>TEXT(Sheet1[[#This Row],[Date]],"MMMM")</f>
        <v>May</v>
      </c>
      <c r="S3481" t="str">
        <f>TEXT(Sheet1[[#This Row],[Date]],"YYYY-MMM")</f>
        <v>2013-May</v>
      </c>
      <c r="T3481">
        <f>WEEKDAY(Sheet1[[#This Row],[Date]])</f>
        <v>6</v>
      </c>
      <c r="U3481" t="str">
        <f>TEXT(Sheet1[[#This Row],[Date]],"DDDD")</f>
        <v>Friday</v>
      </c>
      <c r="V3481" t="str">
        <f>"FM"&amp;MOD(MONTH(Sheet1[[#This Row],[Date]])-4,12)+1</f>
        <v>FM2</v>
      </c>
      <c r="W3481" t="str">
        <f>"Q"&amp;ROUNDUP(MONTH(Sheet1[[#This Row],[Date]])/3,0)</f>
        <v>Q2</v>
      </c>
      <c r="X3481" t="str">
        <f>"Q"&amp;INT(MOD(MONTH(Sheet1[[#This Row],[Date]])-4,12/3)+1)</f>
        <v>Q2</v>
      </c>
      <c r="Y3481" t="str" cm="1">
        <f t="array" ref="Y3481">_xlfn.IFS(ROUND(L3481,0)&lt;=1,"Need to improve 0-1",ROUND(L3481,0)&lt;=2,"Okay 1-2",ROUND(L3481,0)&lt;=3,"Good 2-3",ROUND(L3481,0)&lt;=4,"Great 3-4",ROUND(L3481,0)&lt;=5,"Excellent 4-5")</f>
        <v>Need to improve 0-1</v>
      </c>
      <c r="Z3481" t="str">
        <f t="shared" si="54"/>
        <v>0-1000</v>
      </c>
    </row>
    <row r="3482" spans="1:26" x14ac:dyDescent="0.3">
      <c r="A3482">
        <v>302159</v>
      </c>
      <c r="B3482" t="s">
        <v>5705</v>
      </c>
      <c r="C3482">
        <v>1</v>
      </c>
      <c r="D3482" t="s">
        <v>14</v>
      </c>
      <c r="E3482" t="s">
        <v>429</v>
      </c>
      <c r="F3482" t="s">
        <v>16</v>
      </c>
      <c r="G3482" t="s">
        <v>16</v>
      </c>
      <c r="H3482" t="s">
        <v>16</v>
      </c>
      <c r="I3482">
        <v>1</v>
      </c>
      <c r="J3482">
        <v>18</v>
      </c>
      <c r="K3482">
        <v>400</v>
      </c>
      <c r="L3482">
        <v>3.2</v>
      </c>
      <c r="M3482" t="s">
        <v>4162</v>
      </c>
      <c r="N3482" t="str">
        <f>SUBSTITUTE(Sheet1[[#This Row],[Datekey_Opening]],"_","-")</f>
        <v>2011-5-3</v>
      </c>
      <c r="O3482">
        <f>YEAR(Sheet1[[#This Row],[Date]])</f>
        <v>2011</v>
      </c>
      <c r="P3482" t="str">
        <f>LOOKUP(Sheet1[[#This Row],[CountryCode]],$AI$4:$AI$18,$AJ$4:$AJ$18)</f>
        <v>India</v>
      </c>
      <c r="Q3482">
        <f>MONTH(Sheet1[[#This Row],[Date]])</f>
        <v>5</v>
      </c>
      <c r="R3482" t="str">
        <f>TEXT(Sheet1[[#This Row],[Date]],"MMMM")</f>
        <v>May</v>
      </c>
      <c r="S3482" t="str">
        <f>TEXT(Sheet1[[#This Row],[Date]],"YYYY-MMM")</f>
        <v>2011-May</v>
      </c>
      <c r="T3482">
        <f>WEEKDAY(Sheet1[[#This Row],[Date]])</f>
        <v>3</v>
      </c>
      <c r="U3482" t="str">
        <f>TEXT(Sheet1[[#This Row],[Date]],"DDDD")</f>
        <v>Tuesday</v>
      </c>
      <c r="V3482" t="str">
        <f>"FM"&amp;MOD(MONTH(Sheet1[[#This Row],[Date]])-4,12)+1</f>
        <v>FM2</v>
      </c>
      <c r="W3482" t="str">
        <f>"Q"&amp;ROUNDUP(MONTH(Sheet1[[#This Row],[Date]])/3,0)</f>
        <v>Q2</v>
      </c>
      <c r="X3482" t="str">
        <f>"Q"&amp;INT(MOD(MONTH(Sheet1[[#This Row],[Date]])-4,12/3)+1)</f>
        <v>Q2</v>
      </c>
      <c r="Y3482" t="str" cm="1">
        <f t="array" ref="Y3482">_xlfn.IFS(ROUND(L3482,0)&lt;=1,"Need to improve 0-1",ROUND(L3482,0)&lt;=2,"Okay 1-2",ROUND(L3482,0)&lt;=3,"Good 2-3",ROUND(L3482,0)&lt;=4,"Great 3-4",ROUND(L3482,0)&lt;=5,"Excellent 4-5")</f>
        <v>Good 2-3</v>
      </c>
      <c r="Z3482" t="str">
        <f t="shared" si="54"/>
        <v>0-1000</v>
      </c>
    </row>
    <row r="3483" spans="1:26" x14ac:dyDescent="0.3">
      <c r="A3483">
        <v>18435287</v>
      </c>
      <c r="B3483" t="s">
        <v>1486</v>
      </c>
      <c r="C3483">
        <v>1</v>
      </c>
      <c r="D3483" t="s">
        <v>14</v>
      </c>
      <c r="E3483" t="s">
        <v>1487</v>
      </c>
      <c r="F3483" t="s">
        <v>16</v>
      </c>
      <c r="G3483" t="s">
        <v>21</v>
      </c>
      <c r="H3483" t="s">
        <v>16</v>
      </c>
      <c r="I3483">
        <v>1</v>
      </c>
      <c r="J3483">
        <v>4</v>
      </c>
      <c r="K3483">
        <v>400</v>
      </c>
      <c r="L3483">
        <v>3.2</v>
      </c>
      <c r="M3483" t="s">
        <v>2741</v>
      </c>
      <c r="N3483" t="str">
        <f>SUBSTITUTE(Sheet1[[#This Row],[Datekey_Opening]],"_","-")</f>
        <v>2013-5-11</v>
      </c>
      <c r="O3483">
        <f>YEAR(Sheet1[[#This Row],[Date]])</f>
        <v>2013</v>
      </c>
      <c r="P3483" t="str">
        <f>LOOKUP(Sheet1[[#This Row],[CountryCode]],$AI$4:$AI$18,$AJ$4:$AJ$18)</f>
        <v>India</v>
      </c>
      <c r="Q3483">
        <f>MONTH(Sheet1[[#This Row],[Date]])</f>
        <v>5</v>
      </c>
      <c r="R3483" t="str">
        <f>TEXT(Sheet1[[#This Row],[Date]],"MMMM")</f>
        <v>May</v>
      </c>
      <c r="S3483" t="str">
        <f>TEXT(Sheet1[[#This Row],[Date]],"YYYY-MMM")</f>
        <v>2013-May</v>
      </c>
      <c r="T3483">
        <f>WEEKDAY(Sheet1[[#This Row],[Date]])</f>
        <v>7</v>
      </c>
      <c r="U3483" t="str">
        <f>TEXT(Sheet1[[#This Row],[Date]],"DDDD")</f>
        <v>Saturday</v>
      </c>
      <c r="V3483" t="str">
        <f>"FM"&amp;MOD(MONTH(Sheet1[[#This Row],[Date]])-4,12)+1</f>
        <v>FM2</v>
      </c>
      <c r="W3483" t="str">
        <f>"Q"&amp;ROUNDUP(MONTH(Sheet1[[#This Row],[Date]])/3,0)</f>
        <v>Q2</v>
      </c>
      <c r="X3483" t="str">
        <f>"Q"&amp;INT(MOD(MONTH(Sheet1[[#This Row],[Date]])-4,12/3)+1)</f>
        <v>Q2</v>
      </c>
      <c r="Y3483" t="str" cm="1">
        <f t="array" ref="Y3483">_xlfn.IFS(ROUND(L3483,0)&lt;=1,"Need to improve 0-1",ROUND(L3483,0)&lt;=2,"Okay 1-2",ROUND(L3483,0)&lt;=3,"Good 2-3",ROUND(L3483,0)&lt;=4,"Great 3-4",ROUND(L3483,0)&lt;=5,"Excellent 4-5")</f>
        <v>Good 2-3</v>
      </c>
      <c r="Z3483" t="str">
        <f t="shared" si="54"/>
        <v>0-1000</v>
      </c>
    </row>
    <row r="3484" spans="1:26" x14ac:dyDescent="0.3">
      <c r="A3484">
        <v>300873</v>
      </c>
      <c r="B3484" t="s">
        <v>5706</v>
      </c>
      <c r="C3484">
        <v>1</v>
      </c>
      <c r="D3484" t="s">
        <v>14</v>
      </c>
      <c r="E3484" t="s">
        <v>538</v>
      </c>
      <c r="F3484" t="s">
        <v>16</v>
      </c>
      <c r="G3484" t="s">
        <v>21</v>
      </c>
      <c r="H3484" t="s">
        <v>16</v>
      </c>
      <c r="I3484">
        <v>1</v>
      </c>
      <c r="J3484">
        <v>72</v>
      </c>
      <c r="K3484">
        <v>400</v>
      </c>
      <c r="L3484">
        <v>3.3</v>
      </c>
      <c r="M3484" t="s">
        <v>4840</v>
      </c>
      <c r="N3484" t="str">
        <f>SUBSTITUTE(Sheet1[[#This Row],[Datekey_Opening]],"_","-")</f>
        <v>2013-5-22</v>
      </c>
      <c r="O3484">
        <f>YEAR(Sheet1[[#This Row],[Date]])</f>
        <v>2013</v>
      </c>
      <c r="P3484" t="str">
        <f>LOOKUP(Sheet1[[#This Row],[CountryCode]],$AI$4:$AI$18,$AJ$4:$AJ$18)</f>
        <v>India</v>
      </c>
      <c r="Q3484">
        <f>MONTH(Sheet1[[#This Row],[Date]])</f>
        <v>5</v>
      </c>
      <c r="R3484" t="str">
        <f>TEXT(Sheet1[[#This Row],[Date]],"MMMM")</f>
        <v>May</v>
      </c>
      <c r="S3484" t="str">
        <f>TEXT(Sheet1[[#This Row],[Date]],"YYYY-MMM")</f>
        <v>2013-May</v>
      </c>
      <c r="T3484">
        <f>WEEKDAY(Sheet1[[#This Row],[Date]])</f>
        <v>4</v>
      </c>
      <c r="U3484" t="str">
        <f>TEXT(Sheet1[[#This Row],[Date]],"DDDD")</f>
        <v>Wednesday</v>
      </c>
      <c r="V3484" t="str">
        <f>"FM"&amp;MOD(MONTH(Sheet1[[#This Row],[Date]])-4,12)+1</f>
        <v>FM2</v>
      </c>
      <c r="W3484" t="str">
        <f>"Q"&amp;ROUNDUP(MONTH(Sheet1[[#This Row],[Date]])/3,0)</f>
        <v>Q2</v>
      </c>
      <c r="X3484" t="str">
        <f>"Q"&amp;INT(MOD(MONTH(Sheet1[[#This Row],[Date]])-4,12/3)+1)</f>
        <v>Q2</v>
      </c>
      <c r="Y3484" t="str" cm="1">
        <f t="array" ref="Y3484">_xlfn.IFS(ROUND(L3484,0)&lt;=1,"Need to improve 0-1",ROUND(L3484,0)&lt;=2,"Okay 1-2",ROUND(L3484,0)&lt;=3,"Good 2-3",ROUND(L3484,0)&lt;=4,"Great 3-4",ROUND(L3484,0)&lt;=5,"Excellent 4-5")</f>
        <v>Good 2-3</v>
      </c>
      <c r="Z3484" t="str">
        <f t="shared" si="54"/>
        <v>0-1000</v>
      </c>
    </row>
    <row r="3485" spans="1:26" x14ac:dyDescent="0.3">
      <c r="A3485">
        <v>18396358</v>
      </c>
      <c r="B3485" t="s">
        <v>684</v>
      </c>
      <c r="C3485">
        <v>1</v>
      </c>
      <c r="D3485" t="s">
        <v>14</v>
      </c>
      <c r="E3485" t="s">
        <v>685</v>
      </c>
      <c r="F3485" t="s">
        <v>16</v>
      </c>
      <c r="G3485" t="s">
        <v>16</v>
      </c>
      <c r="H3485" t="s">
        <v>16</v>
      </c>
      <c r="I3485">
        <v>1</v>
      </c>
      <c r="J3485">
        <v>1</v>
      </c>
      <c r="K3485">
        <v>400</v>
      </c>
      <c r="L3485">
        <v>1</v>
      </c>
      <c r="M3485" t="s">
        <v>2409</v>
      </c>
      <c r="N3485" t="str">
        <f>SUBSTITUTE(Sheet1[[#This Row],[Datekey_Opening]],"_","-")</f>
        <v>2011-5-20</v>
      </c>
      <c r="O3485">
        <f>YEAR(Sheet1[[#This Row],[Date]])</f>
        <v>2011</v>
      </c>
      <c r="P3485" t="str">
        <f>LOOKUP(Sheet1[[#This Row],[CountryCode]],$AI$4:$AI$18,$AJ$4:$AJ$18)</f>
        <v>India</v>
      </c>
      <c r="Q3485">
        <f>MONTH(Sheet1[[#This Row],[Date]])</f>
        <v>5</v>
      </c>
      <c r="R3485" t="str">
        <f>TEXT(Sheet1[[#This Row],[Date]],"MMMM")</f>
        <v>May</v>
      </c>
      <c r="S3485" t="str">
        <f>TEXT(Sheet1[[#This Row],[Date]],"YYYY-MMM")</f>
        <v>2011-May</v>
      </c>
      <c r="T3485">
        <f>WEEKDAY(Sheet1[[#This Row],[Date]])</f>
        <v>6</v>
      </c>
      <c r="U3485" t="str">
        <f>TEXT(Sheet1[[#This Row],[Date]],"DDDD")</f>
        <v>Friday</v>
      </c>
      <c r="V3485" t="str">
        <f>"FM"&amp;MOD(MONTH(Sheet1[[#This Row],[Date]])-4,12)+1</f>
        <v>FM2</v>
      </c>
      <c r="W3485" t="str">
        <f>"Q"&amp;ROUNDUP(MONTH(Sheet1[[#This Row],[Date]])/3,0)</f>
        <v>Q2</v>
      </c>
      <c r="X3485" t="str">
        <f>"Q"&amp;INT(MOD(MONTH(Sheet1[[#This Row],[Date]])-4,12/3)+1)</f>
        <v>Q2</v>
      </c>
      <c r="Y3485" t="str" cm="1">
        <f t="array" ref="Y3485">_xlfn.IFS(ROUND(L3485,0)&lt;=1,"Need to improve 0-1",ROUND(L3485,0)&lt;=2,"Okay 1-2",ROUND(L3485,0)&lt;=3,"Good 2-3",ROUND(L3485,0)&lt;=4,"Great 3-4",ROUND(L3485,0)&lt;=5,"Excellent 4-5")</f>
        <v>Need to improve 0-1</v>
      </c>
      <c r="Z3485" t="str">
        <f t="shared" si="54"/>
        <v>0-1000</v>
      </c>
    </row>
    <row r="3486" spans="1:26" x14ac:dyDescent="0.3">
      <c r="A3486">
        <v>311421</v>
      </c>
      <c r="B3486" t="s">
        <v>5707</v>
      </c>
      <c r="C3486">
        <v>1</v>
      </c>
      <c r="D3486" t="s">
        <v>14</v>
      </c>
      <c r="E3486" t="s">
        <v>432</v>
      </c>
      <c r="F3486" t="s">
        <v>16</v>
      </c>
      <c r="G3486" t="s">
        <v>21</v>
      </c>
      <c r="H3486" t="s">
        <v>16</v>
      </c>
      <c r="I3486">
        <v>1</v>
      </c>
      <c r="J3486">
        <v>89</v>
      </c>
      <c r="K3486">
        <v>400</v>
      </c>
      <c r="L3486">
        <v>3.9</v>
      </c>
      <c r="M3486" t="s">
        <v>439</v>
      </c>
      <c r="N3486" t="str">
        <f>SUBSTITUTE(Sheet1[[#This Row],[Datekey_Opening]],"_","-")</f>
        <v>2016-5-16</v>
      </c>
      <c r="O3486">
        <f>YEAR(Sheet1[[#This Row],[Date]])</f>
        <v>2016</v>
      </c>
      <c r="P3486" t="str">
        <f>LOOKUP(Sheet1[[#This Row],[CountryCode]],$AI$4:$AI$18,$AJ$4:$AJ$18)</f>
        <v>India</v>
      </c>
      <c r="Q3486">
        <f>MONTH(Sheet1[[#This Row],[Date]])</f>
        <v>5</v>
      </c>
      <c r="R3486" t="str">
        <f>TEXT(Sheet1[[#This Row],[Date]],"MMMM")</f>
        <v>May</v>
      </c>
      <c r="S3486" t="str">
        <f>TEXT(Sheet1[[#This Row],[Date]],"YYYY-MMM")</f>
        <v>2016-May</v>
      </c>
      <c r="T3486">
        <f>WEEKDAY(Sheet1[[#This Row],[Date]])</f>
        <v>2</v>
      </c>
      <c r="U3486" t="str">
        <f>TEXT(Sheet1[[#This Row],[Date]],"DDDD")</f>
        <v>Monday</v>
      </c>
      <c r="V3486" t="str">
        <f>"FM"&amp;MOD(MONTH(Sheet1[[#This Row],[Date]])-4,12)+1</f>
        <v>FM2</v>
      </c>
      <c r="W3486" t="str">
        <f>"Q"&amp;ROUNDUP(MONTH(Sheet1[[#This Row],[Date]])/3,0)</f>
        <v>Q2</v>
      </c>
      <c r="X3486" t="str">
        <f>"Q"&amp;INT(MOD(MONTH(Sheet1[[#This Row],[Date]])-4,12/3)+1)</f>
        <v>Q2</v>
      </c>
      <c r="Y3486" t="str" cm="1">
        <f t="array" ref="Y3486">_xlfn.IFS(ROUND(L3486,0)&lt;=1,"Need to improve 0-1",ROUND(L3486,0)&lt;=2,"Okay 1-2",ROUND(L3486,0)&lt;=3,"Good 2-3",ROUND(L3486,0)&lt;=4,"Great 3-4",ROUND(L3486,0)&lt;=5,"Excellent 4-5")</f>
        <v>Great 3-4</v>
      </c>
      <c r="Z3486" t="str">
        <f t="shared" si="54"/>
        <v>0-1000</v>
      </c>
    </row>
    <row r="3487" spans="1:26" x14ac:dyDescent="0.3">
      <c r="A3487">
        <v>307075</v>
      </c>
      <c r="B3487" t="s">
        <v>5534</v>
      </c>
      <c r="C3487">
        <v>1</v>
      </c>
      <c r="D3487" t="s">
        <v>14</v>
      </c>
      <c r="E3487" t="s">
        <v>664</v>
      </c>
      <c r="F3487" t="s">
        <v>16</v>
      </c>
      <c r="G3487" t="s">
        <v>16</v>
      </c>
      <c r="H3487" t="s">
        <v>16</v>
      </c>
      <c r="I3487">
        <v>1</v>
      </c>
      <c r="J3487">
        <v>33</v>
      </c>
      <c r="K3487">
        <v>400</v>
      </c>
      <c r="L3487">
        <v>2.8</v>
      </c>
      <c r="M3487" t="s">
        <v>1077</v>
      </c>
      <c r="N3487" t="str">
        <f>SUBSTITUTE(Sheet1[[#This Row],[Datekey_Opening]],"_","-")</f>
        <v>2018-5-27</v>
      </c>
      <c r="O3487">
        <f>YEAR(Sheet1[[#This Row],[Date]])</f>
        <v>2018</v>
      </c>
      <c r="P3487" t="str">
        <f>LOOKUP(Sheet1[[#This Row],[CountryCode]],$AI$4:$AI$18,$AJ$4:$AJ$18)</f>
        <v>India</v>
      </c>
      <c r="Q3487">
        <f>MONTH(Sheet1[[#This Row],[Date]])</f>
        <v>5</v>
      </c>
      <c r="R3487" t="str">
        <f>TEXT(Sheet1[[#This Row],[Date]],"MMMM")</f>
        <v>May</v>
      </c>
      <c r="S3487" t="str">
        <f>TEXT(Sheet1[[#This Row],[Date]],"YYYY-MMM")</f>
        <v>2018-May</v>
      </c>
      <c r="T3487">
        <f>WEEKDAY(Sheet1[[#This Row],[Date]])</f>
        <v>1</v>
      </c>
      <c r="U3487" t="str">
        <f>TEXT(Sheet1[[#This Row],[Date]],"DDDD")</f>
        <v>Sunday</v>
      </c>
      <c r="V3487" t="str">
        <f>"FM"&amp;MOD(MONTH(Sheet1[[#This Row],[Date]])-4,12)+1</f>
        <v>FM2</v>
      </c>
      <c r="W3487" t="str">
        <f>"Q"&amp;ROUNDUP(MONTH(Sheet1[[#This Row],[Date]])/3,0)</f>
        <v>Q2</v>
      </c>
      <c r="X3487" t="str">
        <f>"Q"&amp;INT(MOD(MONTH(Sheet1[[#This Row],[Date]])-4,12/3)+1)</f>
        <v>Q2</v>
      </c>
      <c r="Y3487" t="str" cm="1">
        <f t="array" ref="Y3487">_xlfn.IFS(ROUND(L3487,0)&lt;=1,"Need to improve 0-1",ROUND(L3487,0)&lt;=2,"Okay 1-2",ROUND(L3487,0)&lt;=3,"Good 2-3",ROUND(L3487,0)&lt;=4,"Great 3-4",ROUND(L3487,0)&lt;=5,"Excellent 4-5")</f>
        <v>Good 2-3</v>
      </c>
      <c r="Z3487" t="str">
        <f t="shared" si="54"/>
        <v>0-1000</v>
      </c>
    </row>
    <row r="3488" spans="1:26" x14ac:dyDescent="0.3">
      <c r="A3488">
        <v>18454700</v>
      </c>
      <c r="B3488" t="s">
        <v>5708</v>
      </c>
      <c r="C3488">
        <v>1</v>
      </c>
      <c r="D3488" t="s">
        <v>14</v>
      </c>
      <c r="E3488" t="s">
        <v>435</v>
      </c>
      <c r="F3488" t="s">
        <v>16</v>
      </c>
      <c r="G3488" t="s">
        <v>16</v>
      </c>
      <c r="H3488" t="s">
        <v>16</v>
      </c>
      <c r="I3488">
        <v>1</v>
      </c>
      <c r="J3488">
        <v>11</v>
      </c>
      <c r="K3488">
        <v>400</v>
      </c>
      <c r="L3488">
        <v>3.3</v>
      </c>
      <c r="M3488" t="s">
        <v>5709</v>
      </c>
      <c r="N3488" t="str">
        <f>SUBSTITUTE(Sheet1[[#This Row],[Datekey_Opening]],"_","-")</f>
        <v>2015-5-11</v>
      </c>
      <c r="O3488">
        <f>YEAR(Sheet1[[#This Row],[Date]])</f>
        <v>2015</v>
      </c>
      <c r="P3488" t="str">
        <f>LOOKUP(Sheet1[[#This Row],[CountryCode]],$AI$4:$AI$18,$AJ$4:$AJ$18)</f>
        <v>India</v>
      </c>
      <c r="Q3488">
        <f>MONTH(Sheet1[[#This Row],[Date]])</f>
        <v>5</v>
      </c>
      <c r="R3488" t="str">
        <f>TEXT(Sheet1[[#This Row],[Date]],"MMMM")</f>
        <v>May</v>
      </c>
      <c r="S3488" t="str">
        <f>TEXT(Sheet1[[#This Row],[Date]],"YYYY-MMM")</f>
        <v>2015-May</v>
      </c>
      <c r="T3488">
        <f>WEEKDAY(Sheet1[[#This Row],[Date]])</f>
        <v>2</v>
      </c>
      <c r="U3488" t="str">
        <f>TEXT(Sheet1[[#This Row],[Date]],"DDDD")</f>
        <v>Monday</v>
      </c>
      <c r="V3488" t="str">
        <f>"FM"&amp;MOD(MONTH(Sheet1[[#This Row],[Date]])-4,12)+1</f>
        <v>FM2</v>
      </c>
      <c r="W3488" t="str">
        <f>"Q"&amp;ROUNDUP(MONTH(Sheet1[[#This Row],[Date]])/3,0)</f>
        <v>Q2</v>
      </c>
      <c r="X3488" t="str">
        <f>"Q"&amp;INT(MOD(MONTH(Sheet1[[#This Row],[Date]])-4,12/3)+1)</f>
        <v>Q2</v>
      </c>
      <c r="Y3488" t="str" cm="1">
        <f t="array" ref="Y3488">_xlfn.IFS(ROUND(L3488,0)&lt;=1,"Need to improve 0-1",ROUND(L3488,0)&lt;=2,"Okay 1-2",ROUND(L3488,0)&lt;=3,"Good 2-3",ROUND(L3488,0)&lt;=4,"Great 3-4",ROUND(L3488,0)&lt;=5,"Excellent 4-5")</f>
        <v>Good 2-3</v>
      </c>
      <c r="Z3488" t="str">
        <f t="shared" si="54"/>
        <v>0-1000</v>
      </c>
    </row>
    <row r="3489" spans="1:26" x14ac:dyDescent="0.3">
      <c r="A3489">
        <v>18441687</v>
      </c>
      <c r="B3489" t="s">
        <v>5710</v>
      </c>
      <c r="C3489">
        <v>1</v>
      </c>
      <c r="D3489" t="s">
        <v>14</v>
      </c>
      <c r="E3489" t="s">
        <v>1057</v>
      </c>
      <c r="F3489" t="s">
        <v>16</v>
      </c>
      <c r="G3489" t="s">
        <v>16</v>
      </c>
      <c r="H3489" t="s">
        <v>16</v>
      </c>
      <c r="I3489">
        <v>1</v>
      </c>
      <c r="J3489">
        <v>6</v>
      </c>
      <c r="K3489">
        <v>400</v>
      </c>
      <c r="L3489">
        <v>3.1</v>
      </c>
      <c r="M3489" t="s">
        <v>160</v>
      </c>
      <c r="N3489" t="str">
        <f>SUBSTITUTE(Sheet1[[#This Row],[Datekey_Opening]],"_","-")</f>
        <v>2018-5-12</v>
      </c>
      <c r="O3489">
        <f>YEAR(Sheet1[[#This Row],[Date]])</f>
        <v>2018</v>
      </c>
      <c r="P3489" t="str">
        <f>LOOKUP(Sheet1[[#This Row],[CountryCode]],$AI$4:$AI$18,$AJ$4:$AJ$18)</f>
        <v>India</v>
      </c>
      <c r="Q3489">
        <f>MONTH(Sheet1[[#This Row],[Date]])</f>
        <v>5</v>
      </c>
      <c r="R3489" t="str">
        <f>TEXT(Sheet1[[#This Row],[Date]],"MMMM")</f>
        <v>May</v>
      </c>
      <c r="S3489" t="str">
        <f>TEXT(Sheet1[[#This Row],[Date]],"YYYY-MMM")</f>
        <v>2018-May</v>
      </c>
      <c r="T3489">
        <f>WEEKDAY(Sheet1[[#This Row],[Date]])</f>
        <v>7</v>
      </c>
      <c r="U3489" t="str">
        <f>TEXT(Sheet1[[#This Row],[Date]],"DDDD")</f>
        <v>Saturday</v>
      </c>
      <c r="V3489" t="str">
        <f>"FM"&amp;MOD(MONTH(Sheet1[[#This Row],[Date]])-4,12)+1</f>
        <v>FM2</v>
      </c>
      <c r="W3489" t="str">
        <f>"Q"&amp;ROUNDUP(MONTH(Sheet1[[#This Row],[Date]])/3,0)</f>
        <v>Q2</v>
      </c>
      <c r="X3489" t="str">
        <f>"Q"&amp;INT(MOD(MONTH(Sheet1[[#This Row],[Date]])-4,12/3)+1)</f>
        <v>Q2</v>
      </c>
      <c r="Y3489" t="str" cm="1">
        <f t="array" ref="Y3489">_xlfn.IFS(ROUND(L3489,0)&lt;=1,"Need to improve 0-1",ROUND(L3489,0)&lt;=2,"Okay 1-2",ROUND(L3489,0)&lt;=3,"Good 2-3",ROUND(L3489,0)&lt;=4,"Great 3-4",ROUND(L3489,0)&lt;=5,"Excellent 4-5")</f>
        <v>Good 2-3</v>
      </c>
      <c r="Z3489" t="str">
        <f t="shared" si="54"/>
        <v>0-1000</v>
      </c>
    </row>
    <row r="3490" spans="1:26" x14ac:dyDescent="0.3">
      <c r="A3490">
        <v>305640</v>
      </c>
      <c r="B3490" t="s">
        <v>5711</v>
      </c>
      <c r="C3490">
        <v>1</v>
      </c>
      <c r="D3490" t="s">
        <v>14</v>
      </c>
      <c r="E3490" t="s">
        <v>5712</v>
      </c>
      <c r="F3490" t="s">
        <v>16</v>
      </c>
      <c r="G3490" t="s">
        <v>16</v>
      </c>
      <c r="H3490" t="s">
        <v>16</v>
      </c>
      <c r="I3490">
        <v>1</v>
      </c>
      <c r="J3490">
        <v>43</v>
      </c>
      <c r="K3490">
        <v>400</v>
      </c>
      <c r="L3490">
        <v>3.6</v>
      </c>
      <c r="M3490" t="s">
        <v>2408</v>
      </c>
      <c r="N3490" t="str">
        <f>SUBSTITUTE(Sheet1[[#This Row],[Datekey_Opening]],"_","-")</f>
        <v>2016-5-14</v>
      </c>
      <c r="O3490">
        <f>YEAR(Sheet1[[#This Row],[Date]])</f>
        <v>2016</v>
      </c>
      <c r="P3490" t="str">
        <f>LOOKUP(Sheet1[[#This Row],[CountryCode]],$AI$4:$AI$18,$AJ$4:$AJ$18)</f>
        <v>India</v>
      </c>
      <c r="Q3490">
        <f>MONTH(Sheet1[[#This Row],[Date]])</f>
        <v>5</v>
      </c>
      <c r="R3490" t="str">
        <f>TEXT(Sheet1[[#This Row],[Date]],"MMMM")</f>
        <v>May</v>
      </c>
      <c r="S3490" t="str">
        <f>TEXT(Sheet1[[#This Row],[Date]],"YYYY-MMM")</f>
        <v>2016-May</v>
      </c>
      <c r="T3490">
        <f>WEEKDAY(Sheet1[[#This Row],[Date]])</f>
        <v>7</v>
      </c>
      <c r="U3490" t="str">
        <f>TEXT(Sheet1[[#This Row],[Date]],"DDDD")</f>
        <v>Saturday</v>
      </c>
      <c r="V3490" t="str">
        <f>"FM"&amp;MOD(MONTH(Sheet1[[#This Row],[Date]])-4,12)+1</f>
        <v>FM2</v>
      </c>
      <c r="W3490" t="str">
        <f>"Q"&amp;ROUNDUP(MONTH(Sheet1[[#This Row],[Date]])/3,0)</f>
        <v>Q2</v>
      </c>
      <c r="X3490" t="str">
        <f>"Q"&amp;INT(MOD(MONTH(Sheet1[[#This Row],[Date]])-4,12/3)+1)</f>
        <v>Q2</v>
      </c>
      <c r="Y3490" t="str" cm="1">
        <f t="array" ref="Y3490">_xlfn.IFS(ROUND(L3490,0)&lt;=1,"Need to improve 0-1",ROUND(L3490,0)&lt;=2,"Okay 1-2",ROUND(L3490,0)&lt;=3,"Good 2-3",ROUND(L3490,0)&lt;=4,"Great 3-4",ROUND(L3490,0)&lt;=5,"Excellent 4-5")</f>
        <v>Great 3-4</v>
      </c>
      <c r="Z3490" t="str">
        <f t="shared" si="54"/>
        <v>0-1000</v>
      </c>
    </row>
    <row r="3491" spans="1:26" x14ac:dyDescent="0.3">
      <c r="A3491">
        <v>301517</v>
      </c>
      <c r="B3491" t="s">
        <v>5634</v>
      </c>
      <c r="C3491">
        <v>1</v>
      </c>
      <c r="D3491" t="s">
        <v>14</v>
      </c>
      <c r="E3491" t="s">
        <v>538</v>
      </c>
      <c r="F3491" t="s">
        <v>16</v>
      </c>
      <c r="G3491" t="s">
        <v>16</v>
      </c>
      <c r="H3491" t="s">
        <v>16</v>
      </c>
      <c r="I3491">
        <v>1</v>
      </c>
      <c r="J3491">
        <v>23</v>
      </c>
      <c r="K3491">
        <v>400</v>
      </c>
      <c r="L3491">
        <v>3.1</v>
      </c>
      <c r="M3491" t="s">
        <v>5713</v>
      </c>
      <c r="N3491" t="str">
        <f>SUBSTITUTE(Sheet1[[#This Row],[Datekey_Opening]],"_","-")</f>
        <v>2018-5-11</v>
      </c>
      <c r="O3491">
        <f>YEAR(Sheet1[[#This Row],[Date]])</f>
        <v>2018</v>
      </c>
      <c r="P3491" t="str">
        <f>LOOKUP(Sheet1[[#This Row],[CountryCode]],$AI$4:$AI$18,$AJ$4:$AJ$18)</f>
        <v>India</v>
      </c>
      <c r="Q3491">
        <f>MONTH(Sheet1[[#This Row],[Date]])</f>
        <v>5</v>
      </c>
      <c r="R3491" t="str">
        <f>TEXT(Sheet1[[#This Row],[Date]],"MMMM")</f>
        <v>May</v>
      </c>
      <c r="S3491" t="str">
        <f>TEXT(Sheet1[[#This Row],[Date]],"YYYY-MMM")</f>
        <v>2018-May</v>
      </c>
      <c r="T3491">
        <f>WEEKDAY(Sheet1[[#This Row],[Date]])</f>
        <v>6</v>
      </c>
      <c r="U3491" t="str">
        <f>TEXT(Sheet1[[#This Row],[Date]],"DDDD")</f>
        <v>Friday</v>
      </c>
      <c r="V3491" t="str">
        <f>"FM"&amp;MOD(MONTH(Sheet1[[#This Row],[Date]])-4,12)+1</f>
        <v>FM2</v>
      </c>
      <c r="W3491" t="str">
        <f>"Q"&amp;ROUNDUP(MONTH(Sheet1[[#This Row],[Date]])/3,0)</f>
        <v>Q2</v>
      </c>
      <c r="X3491" t="str">
        <f>"Q"&amp;INT(MOD(MONTH(Sheet1[[#This Row],[Date]])-4,12/3)+1)</f>
        <v>Q2</v>
      </c>
      <c r="Y3491" t="str" cm="1">
        <f t="array" ref="Y3491">_xlfn.IFS(ROUND(L3491,0)&lt;=1,"Need to improve 0-1",ROUND(L3491,0)&lt;=2,"Okay 1-2",ROUND(L3491,0)&lt;=3,"Good 2-3",ROUND(L3491,0)&lt;=4,"Great 3-4",ROUND(L3491,0)&lt;=5,"Excellent 4-5")</f>
        <v>Good 2-3</v>
      </c>
      <c r="Z3491" t="str">
        <f t="shared" si="54"/>
        <v>0-1000</v>
      </c>
    </row>
    <row r="3492" spans="1:26" x14ac:dyDescent="0.3">
      <c r="A3492">
        <v>18168154</v>
      </c>
      <c r="B3492" t="s">
        <v>5714</v>
      </c>
      <c r="C3492">
        <v>1</v>
      </c>
      <c r="D3492" t="s">
        <v>14</v>
      </c>
      <c r="E3492" t="s">
        <v>365</v>
      </c>
      <c r="F3492" t="s">
        <v>16</v>
      </c>
      <c r="G3492" t="s">
        <v>16</v>
      </c>
      <c r="H3492" t="s">
        <v>16</v>
      </c>
      <c r="I3492">
        <v>1</v>
      </c>
      <c r="J3492">
        <v>11</v>
      </c>
      <c r="K3492">
        <v>400</v>
      </c>
      <c r="L3492">
        <v>3.2</v>
      </c>
      <c r="M3492" t="s">
        <v>2725</v>
      </c>
      <c r="N3492" t="str">
        <f>SUBSTITUTE(Sheet1[[#This Row],[Datekey_Opening]],"_","-")</f>
        <v>2016-5-11</v>
      </c>
      <c r="O3492">
        <f>YEAR(Sheet1[[#This Row],[Date]])</f>
        <v>2016</v>
      </c>
      <c r="P3492" t="str">
        <f>LOOKUP(Sheet1[[#This Row],[CountryCode]],$AI$4:$AI$18,$AJ$4:$AJ$18)</f>
        <v>India</v>
      </c>
      <c r="Q3492">
        <f>MONTH(Sheet1[[#This Row],[Date]])</f>
        <v>5</v>
      </c>
      <c r="R3492" t="str">
        <f>TEXT(Sheet1[[#This Row],[Date]],"MMMM")</f>
        <v>May</v>
      </c>
      <c r="S3492" t="str">
        <f>TEXT(Sheet1[[#This Row],[Date]],"YYYY-MMM")</f>
        <v>2016-May</v>
      </c>
      <c r="T3492">
        <f>WEEKDAY(Sheet1[[#This Row],[Date]])</f>
        <v>4</v>
      </c>
      <c r="U3492" t="str">
        <f>TEXT(Sheet1[[#This Row],[Date]],"DDDD")</f>
        <v>Wednesday</v>
      </c>
      <c r="V3492" t="str">
        <f>"FM"&amp;MOD(MONTH(Sheet1[[#This Row],[Date]])-4,12)+1</f>
        <v>FM2</v>
      </c>
      <c r="W3492" t="str">
        <f>"Q"&amp;ROUNDUP(MONTH(Sheet1[[#This Row],[Date]])/3,0)</f>
        <v>Q2</v>
      </c>
      <c r="X3492" t="str">
        <f>"Q"&amp;INT(MOD(MONTH(Sheet1[[#This Row],[Date]])-4,12/3)+1)</f>
        <v>Q2</v>
      </c>
      <c r="Y3492" t="str" cm="1">
        <f t="array" ref="Y3492">_xlfn.IFS(ROUND(L3492,0)&lt;=1,"Need to improve 0-1",ROUND(L3492,0)&lt;=2,"Okay 1-2",ROUND(L3492,0)&lt;=3,"Good 2-3",ROUND(L3492,0)&lt;=4,"Great 3-4",ROUND(L3492,0)&lt;=5,"Excellent 4-5")</f>
        <v>Good 2-3</v>
      </c>
      <c r="Z3492" t="str">
        <f t="shared" si="54"/>
        <v>0-1000</v>
      </c>
    </row>
    <row r="3493" spans="1:26" x14ac:dyDescent="0.3">
      <c r="A3493">
        <v>18394443</v>
      </c>
      <c r="B3493" t="s">
        <v>5715</v>
      </c>
      <c r="C3493">
        <v>1</v>
      </c>
      <c r="D3493" t="s">
        <v>14</v>
      </c>
      <c r="E3493" t="s">
        <v>557</v>
      </c>
      <c r="F3493" t="s">
        <v>16</v>
      </c>
      <c r="G3493" t="s">
        <v>16</v>
      </c>
      <c r="H3493" t="s">
        <v>16</v>
      </c>
      <c r="I3493">
        <v>1</v>
      </c>
      <c r="J3493">
        <v>1</v>
      </c>
      <c r="K3493">
        <v>400</v>
      </c>
      <c r="L3493">
        <v>1</v>
      </c>
      <c r="M3493" t="s">
        <v>5716</v>
      </c>
      <c r="N3493" t="str">
        <f>SUBSTITUTE(Sheet1[[#This Row],[Datekey_Opening]],"_","-")</f>
        <v>2012-5-12</v>
      </c>
      <c r="O3493">
        <f>YEAR(Sheet1[[#This Row],[Date]])</f>
        <v>2012</v>
      </c>
      <c r="P3493" t="str">
        <f>LOOKUP(Sheet1[[#This Row],[CountryCode]],$AI$4:$AI$18,$AJ$4:$AJ$18)</f>
        <v>India</v>
      </c>
      <c r="Q3493">
        <f>MONTH(Sheet1[[#This Row],[Date]])</f>
        <v>5</v>
      </c>
      <c r="R3493" t="str">
        <f>TEXT(Sheet1[[#This Row],[Date]],"MMMM")</f>
        <v>May</v>
      </c>
      <c r="S3493" t="str">
        <f>TEXT(Sheet1[[#This Row],[Date]],"YYYY-MMM")</f>
        <v>2012-May</v>
      </c>
      <c r="T3493">
        <f>WEEKDAY(Sheet1[[#This Row],[Date]])</f>
        <v>7</v>
      </c>
      <c r="U3493" t="str">
        <f>TEXT(Sheet1[[#This Row],[Date]],"DDDD")</f>
        <v>Saturday</v>
      </c>
      <c r="V3493" t="str">
        <f>"FM"&amp;MOD(MONTH(Sheet1[[#This Row],[Date]])-4,12)+1</f>
        <v>FM2</v>
      </c>
      <c r="W3493" t="str">
        <f>"Q"&amp;ROUNDUP(MONTH(Sheet1[[#This Row],[Date]])/3,0)</f>
        <v>Q2</v>
      </c>
      <c r="X3493" t="str">
        <f>"Q"&amp;INT(MOD(MONTH(Sheet1[[#This Row],[Date]])-4,12/3)+1)</f>
        <v>Q2</v>
      </c>
      <c r="Y3493" t="str" cm="1">
        <f t="array" ref="Y3493">_xlfn.IFS(ROUND(L3493,0)&lt;=1,"Need to improve 0-1",ROUND(L3493,0)&lt;=2,"Okay 1-2",ROUND(L3493,0)&lt;=3,"Good 2-3",ROUND(L3493,0)&lt;=4,"Great 3-4",ROUND(L3493,0)&lt;=5,"Excellent 4-5")</f>
        <v>Need to improve 0-1</v>
      </c>
      <c r="Z3493" t="str">
        <f t="shared" si="54"/>
        <v>0-1000</v>
      </c>
    </row>
    <row r="3494" spans="1:26" x14ac:dyDescent="0.3">
      <c r="A3494">
        <v>18333392</v>
      </c>
      <c r="B3494" t="s">
        <v>5717</v>
      </c>
      <c r="C3494">
        <v>1</v>
      </c>
      <c r="D3494" t="s">
        <v>14</v>
      </c>
      <c r="E3494" t="s">
        <v>435</v>
      </c>
      <c r="F3494" t="s">
        <v>16</v>
      </c>
      <c r="G3494" t="s">
        <v>16</v>
      </c>
      <c r="H3494" t="s">
        <v>16</v>
      </c>
      <c r="I3494">
        <v>1</v>
      </c>
      <c r="J3494">
        <v>6</v>
      </c>
      <c r="K3494">
        <v>400</v>
      </c>
      <c r="L3494">
        <v>3</v>
      </c>
      <c r="M3494" t="s">
        <v>2283</v>
      </c>
      <c r="N3494" t="str">
        <f>SUBSTITUTE(Sheet1[[#This Row],[Datekey_Opening]],"_","-")</f>
        <v>2015-5-25</v>
      </c>
      <c r="O3494">
        <f>YEAR(Sheet1[[#This Row],[Date]])</f>
        <v>2015</v>
      </c>
      <c r="P3494" t="str">
        <f>LOOKUP(Sheet1[[#This Row],[CountryCode]],$AI$4:$AI$18,$AJ$4:$AJ$18)</f>
        <v>India</v>
      </c>
      <c r="Q3494">
        <f>MONTH(Sheet1[[#This Row],[Date]])</f>
        <v>5</v>
      </c>
      <c r="R3494" t="str">
        <f>TEXT(Sheet1[[#This Row],[Date]],"MMMM")</f>
        <v>May</v>
      </c>
      <c r="S3494" t="str">
        <f>TEXT(Sheet1[[#This Row],[Date]],"YYYY-MMM")</f>
        <v>2015-May</v>
      </c>
      <c r="T3494">
        <f>WEEKDAY(Sheet1[[#This Row],[Date]])</f>
        <v>2</v>
      </c>
      <c r="U3494" t="str">
        <f>TEXT(Sheet1[[#This Row],[Date]],"DDDD")</f>
        <v>Monday</v>
      </c>
      <c r="V3494" t="str">
        <f>"FM"&amp;MOD(MONTH(Sheet1[[#This Row],[Date]])-4,12)+1</f>
        <v>FM2</v>
      </c>
      <c r="W3494" t="str">
        <f>"Q"&amp;ROUNDUP(MONTH(Sheet1[[#This Row],[Date]])/3,0)</f>
        <v>Q2</v>
      </c>
      <c r="X3494" t="str">
        <f>"Q"&amp;INT(MOD(MONTH(Sheet1[[#This Row],[Date]])-4,12/3)+1)</f>
        <v>Q2</v>
      </c>
      <c r="Y3494" t="str" cm="1">
        <f t="array" ref="Y3494">_xlfn.IFS(ROUND(L3494,0)&lt;=1,"Need to improve 0-1",ROUND(L3494,0)&lt;=2,"Okay 1-2",ROUND(L3494,0)&lt;=3,"Good 2-3",ROUND(L3494,0)&lt;=4,"Great 3-4",ROUND(L3494,0)&lt;=5,"Excellent 4-5")</f>
        <v>Good 2-3</v>
      </c>
      <c r="Z3494" t="str">
        <f t="shared" si="54"/>
        <v>0-1000</v>
      </c>
    </row>
    <row r="3495" spans="1:26" x14ac:dyDescent="0.3">
      <c r="A3495">
        <v>6253</v>
      </c>
      <c r="B3495" t="s">
        <v>5718</v>
      </c>
      <c r="C3495">
        <v>1</v>
      </c>
      <c r="D3495" t="s">
        <v>14</v>
      </c>
      <c r="E3495" t="s">
        <v>538</v>
      </c>
      <c r="F3495" t="s">
        <v>16</v>
      </c>
      <c r="G3495" t="s">
        <v>16</v>
      </c>
      <c r="H3495" t="s">
        <v>16</v>
      </c>
      <c r="I3495">
        <v>1</v>
      </c>
      <c r="J3495">
        <v>21</v>
      </c>
      <c r="K3495">
        <v>400</v>
      </c>
      <c r="L3495">
        <v>3.3</v>
      </c>
      <c r="M3495" t="s">
        <v>158</v>
      </c>
      <c r="N3495" t="str">
        <f>SUBSTITUTE(Sheet1[[#This Row],[Datekey_Opening]],"_","-")</f>
        <v>2014-5-10</v>
      </c>
      <c r="O3495">
        <f>YEAR(Sheet1[[#This Row],[Date]])</f>
        <v>2014</v>
      </c>
      <c r="P3495" t="str">
        <f>LOOKUP(Sheet1[[#This Row],[CountryCode]],$AI$4:$AI$18,$AJ$4:$AJ$18)</f>
        <v>India</v>
      </c>
      <c r="Q3495">
        <f>MONTH(Sheet1[[#This Row],[Date]])</f>
        <v>5</v>
      </c>
      <c r="R3495" t="str">
        <f>TEXT(Sheet1[[#This Row],[Date]],"MMMM")</f>
        <v>May</v>
      </c>
      <c r="S3495" t="str">
        <f>TEXT(Sheet1[[#This Row],[Date]],"YYYY-MMM")</f>
        <v>2014-May</v>
      </c>
      <c r="T3495">
        <f>WEEKDAY(Sheet1[[#This Row],[Date]])</f>
        <v>7</v>
      </c>
      <c r="U3495" t="str">
        <f>TEXT(Sheet1[[#This Row],[Date]],"DDDD")</f>
        <v>Saturday</v>
      </c>
      <c r="V3495" t="str">
        <f>"FM"&amp;MOD(MONTH(Sheet1[[#This Row],[Date]])-4,12)+1</f>
        <v>FM2</v>
      </c>
      <c r="W3495" t="str">
        <f>"Q"&amp;ROUNDUP(MONTH(Sheet1[[#This Row],[Date]])/3,0)</f>
        <v>Q2</v>
      </c>
      <c r="X3495" t="str">
        <f>"Q"&amp;INT(MOD(MONTH(Sheet1[[#This Row],[Date]])-4,12/3)+1)</f>
        <v>Q2</v>
      </c>
      <c r="Y3495" t="str" cm="1">
        <f t="array" ref="Y3495">_xlfn.IFS(ROUND(L3495,0)&lt;=1,"Need to improve 0-1",ROUND(L3495,0)&lt;=2,"Okay 1-2",ROUND(L3495,0)&lt;=3,"Good 2-3",ROUND(L3495,0)&lt;=4,"Great 3-4",ROUND(L3495,0)&lt;=5,"Excellent 4-5")</f>
        <v>Good 2-3</v>
      </c>
      <c r="Z3495" t="str">
        <f t="shared" si="54"/>
        <v>0-1000</v>
      </c>
    </row>
    <row r="3496" spans="1:26" x14ac:dyDescent="0.3">
      <c r="A3496">
        <v>7594</v>
      </c>
      <c r="B3496" t="s">
        <v>5719</v>
      </c>
      <c r="C3496">
        <v>1</v>
      </c>
      <c r="D3496" t="s">
        <v>14</v>
      </c>
      <c r="E3496" t="s">
        <v>5367</v>
      </c>
      <c r="F3496" t="s">
        <v>16</v>
      </c>
      <c r="G3496" t="s">
        <v>16</v>
      </c>
      <c r="H3496" t="s">
        <v>16</v>
      </c>
      <c r="I3496">
        <v>1</v>
      </c>
      <c r="J3496">
        <v>7</v>
      </c>
      <c r="K3496">
        <v>400</v>
      </c>
      <c r="L3496">
        <v>3</v>
      </c>
      <c r="M3496" t="s">
        <v>2745</v>
      </c>
      <c r="N3496" t="str">
        <f>SUBSTITUTE(Sheet1[[#This Row],[Datekey_Opening]],"_","-")</f>
        <v>2012-4-13</v>
      </c>
      <c r="O3496">
        <f>YEAR(Sheet1[[#This Row],[Date]])</f>
        <v>2012</v>
      </c>
      <c r="P3496" t="str">
        <f>LOOKUP(Sheet1[[#This Row],[CountryCode]],$AI$4:$AI$18,$AJ$4:$AJ$18)</f>
        <v>India</v>
      </c>
      <c r="Q3496">
        <f>MONTH(Sheet1[[#This Row],[Date]])</f>
        <v>4</v>
      </c>
      <c r="R3496" t="str">
        <f>TEXT(Sheet1[[#This Row],[Date]],"MMMM")</f>
        <v>April</v>
      </c>
      <c r="S3496" t="str">
        <f>TEXT(Sheet1[[#This Row],[Date]],"YYYY-MMM")</f>
        <v>2012-Apr</v>
      </c>
      <c r="T3496">
        <f>WEEKDAY(Sheet1[[#This Row],[Date]])</f>
        <v>6</v>
      </c>
      <c r="U3496" t="str">
        <f>TEXT(Sheet1[[#This Row],[Date]],"DDDD")</f>
        <v>Friday</v>
      </c>
      <c r="V3496" t="str">
        <f>"FM"&amp;MOD(MONTH(Sheet1[[#This Row],[Date]])-4,12)+1</f>
        <v>FM1</v>
      </c>
      <c r="W3496" t="str">
        <f>"Q"&amp;ROUNDUP(MONTH(Sheet1[[#This Row],[Date]])/3,0)</f>
        <v>Q2</v>
      </c>
      <c r="X3496" t="str">
        <f>"Q"&amp;INT(MOD(MONTH(Sheet1[[#This Row],[Date]])-4,12/3)+1)</f>
        <v>Q1</v>
      </c>
      <c r="Y3496" t="str" cm="1">
        <f t="array" ref="Y3496">_xlfn.IFS(ROUND(L3496,0)&lt;=1,"Need to improve 0-1",ROUND(L3496,0)&lt;=2,"Okay 1-2",ROUND(L3496,0)&lt;=3,"Good 2-3",ROUND(L3496,0)&lt;=4,"Great 3-4",ROUND(L3496,0)&lt;=5,"Excellent 4-5")</f>
        <v>Good 2-3</v>
      </c>
      <c r="Z3496" t="str">
        <f t="shared" si="54"/>
        <v>0-1000</v>
      </c>
    </row>
    <row r="3497" spans="1:26" x14ac:dyDescent="0.3">
      <c r="A3497">
        <v>310858</v>
      </c>
      <c r="B3497" t="s">
        <v>5720</v>
      </c>
      <c r="C3497">
        <v>1</v>
      </c>
      <c r="D3497" t="s">
        <v>14</v>
      </c>
      <c r="E3497" t="s">
        <v>395</v>
      </c>
      <c r="F3497" t="s">
        <v>16</v>
      </c>
      <c r="G3497" t="s">
        <v>16</v>
      </c>
      <c r="H3497" t="s">
        <v>16</v>
      </c>
      <c r="I3497">
        <v>1</v>
      </c>
      <c r="J3497">
        <v>9</v>
      </c>
      <c r="K3497">
        <v>400</v>
      </c>
      <c r="L3497">
        <v>2.8</v>
      </c>
      <c r="M3497" t="s">
        <v>752</v>
      </c>
      <c r="N3497" t="str">
        <f>SUBSTITUTE(Sheet1[[#This Row],[Datekey_Opening]],"_","-")</f>
        <v>2016-4-8</v>
      </c>
      <c r="O3497">
        <f>YEAR(Sheet1[[#This Row],[Date]])</f>
        <v>2016</v>
      </c>
      <c r="P3497" t="str">
        <f>LOOKUP(Sheet1[[#This Row],[CountryCode]],$AI$4:$AI$18,$AJ$4:$AJ$18)</f>
        <v>India</v>
      </c>
      <c r="Q3497">
        <f>MONTH(Sheet1[[#This Row],[Date]])</f>
        <v>4</v>
      </c>
      <c r="R3497" t="str">
        <f>TEXT(Sheet1[[#This Row],[Date]],"MMMM")</f>
        <v>April</v>
      </c>
      <c r="S3497" t="str">
        <f>TEXT(Sheet1[[#This Row],[Date]],"YYYY-MMM")</f>
        <v>2016-Apr</v>
      </c>
      <c r="T3497">
        <f>WEEKDAY(Sheet1[[#This Row],[Date]])</f>
        <v>6</v>
      </c>
      <c r="U3497" t="str">
        <f>TEXT(Sheet1[[#This Row],[Date]],"DDDD")</f>
        <v>Friday</v>
      </c>
      <c r="V3497" t="str">
        <f>"FM"&amp;MOD(MONTH(Sheet1[[#This Row],[Date]])-4,12)+1</f>
        <v>FM1</v>
      </c>
      <c r="W3497" t="str">
        <f>"Q"&amp;ROUNDUP(MONTH(Sheet1[[#This Row],[Date]])/3,0)</f>
        <v>Q2</v>
      </c>
      <c r="X3497" t="str">
        <f>"Q"&amp;INT(MOD(MONTH(Sheet1[[#This Row],[Date]])-4,12/3)+1)</f>
        <v>Q1</v>
      </c>
      <c r="Y3497" t="str" cm="1">
        <f t="array" ref="Y3497">_xlfn.IFS(ROUND(L3497,0)&lt;=1,"Need to improve 0-1",ROUND(L3497,0)&lt;=2,"Okay 1-2",ROUND(L3497,0)&lt;=3,"Good 2-3",ROUND(L3497,0)&lt;=4,"Great 3-4",ROUND(L3497,0)&lt;=5,"Excellent 4-5")</f>
        <v>Good 2-3</v>
      </c>
      <c r="Z3497" t="str">
        <f t="shared" si="54"/>
        <v>0-1000</v>
      </c>
    </row>
    <row r="3498" spans="1:26" x14ac:dyDescent="0.3">
      <c r="A3498">
        <v>18377920</v>
      </c>
      <c r="B3498" t="s">
        <v>5721</v>
      </c>
      <c r="C3498">
        <v>1</v>
      </c>
      <c r="D3498" t="s">
        <v>14</v>
      </c>
      <c r="E3498" t="s">
        <v>376</v>
      </c>
      <c r="F3498" t="s">
        <v>16</v>
      </c>
      <c r="G3498" t="s">
        <v>16</v>
      </c>
      <c r="H3498" t="s">
        <v>16</v>
      </c>
      <c r="I3498">
        <v>1</v>
      </c>
      <c r="J3498">
        <v>2</v>
      </c>
      <c r="K3498">
        <v>400</v>
      </c>
      <c r="L3498">
        <v>1</v>
      </c>
      <c r="M3498" t="s">
        <v>5722</v>
      </c>
      <c r="N3498" t="str">
        <f>SUBSTITUTE(Sheet1[[#This Row],[Datekey_Opening]],"_","-")</f>
        <v>2018-4-28</v>
      </c>
      <c r="O3498">
        <f>YEAR(Sheet1[[#This Row],[Date]])</f>
        <v>2018</v>
      </c>
      <c r="P3498" t="str">
        <f>LOOKUP(Sheet1[[#This Row],[CountryCode]],$AI$4:$AI$18,$AJ$4:$AJ$18)</f>
        <v>India</v>
      </c>
      <c r="Q3498">
        <f>MONTH(Sheet1[[#This Row],[Date]])</f>
        <v>4</v>
      </c>
      <c r="R3498" t="str">
        <f>TEXT(Sheet1[[#This Row],[Date]],"MMMM")</f>
        <v>April</v>
      </c>
      <c r="S3498" t="str">
        <f>TEXT(Sheet1[[#This Row],[Date]],"YYYY-MMM")</f>
        <v>2018-Apr</v>
      </c>
      <c r="T3498">
        <f>WEEKDAY(Sheet1[[#This Row],[Date]])</f>
        <v>7</v>
      </c>
      <c r="U3498" t="str">
        <f>TEXT(Sheet1[[#This Row],[Date]],"DDDD")</f>
        <v>Saturday</v>
      </c>
      <c r="V3498" t="str">
        <f>"FM"&amp;MOD(MONTH(Sheet1[[#This Row],[Date]])-4,12)+1</f>
        <v>FM1</v>
      </c>
      <c r="W3498" t="str">
        <f>"Q"&amp;ROUNDUP(MONTH(Sheet1[[#This Row],[Date]])/3,0)</f>
        <v>Q2</v>
      </c>
      <c r="X3498" t="str">
        <f>"Q"&amp;INT(MOD(MONTH(Sheet1[[#This Row],[Date]])-4,12/3)+1)</f>
        <v>Q1</v>
      </c>
      <c r="Y3498" t="str" cm="1">
        <f t="array" ref="Y3498">_xlfn.IFS(ROUND(L3498,0)&lt;=1,"Need to improve 0-1",ROUND(L3498,0)&lt;=2,"Okay 1-2",ROUND(L3498,0)&lt;=3,"Good 2-3",ROUND(L3498,0)&lt;=4,"Great 3-4",ROUND(L3498,0)&lt;=5,"Excellent 4-5")</f>
        <v>Need to improve 0-1</v>
      </c>
      <c r="Z3498" t="str">
        <f t="shared" si="54"/>
        <v>0-1000</v>
      </c>
    </row>
    <row r="3499" spans="1:26" x14ac:dyDescent="0.3">
      <c r="A3499">
        <v>309375</v>
      </c>
      <c r="B3499" t="s">
        <v>5723</v>
      </c>
      <c r="C3499">
        <v>1</v>
      </c>
      <c r="D3499" t="s">
        <v>14</v>
      </c>
      <c r="E3499" t="s">
        <v>5356</v>
      </c>
      <c r="F3499" t="s">
        <v>16</v>
      </c>
      <c r="G3499" t="s">
        <v>16</v>
      </c>
      <c r="H3499" t="s">
        <v>16</v>
      </c>
      <c r="I3499">
        <v>1</v>
      </c>
      <c r="J3499">
        <v>60</v>
      </c>
      <c r="K3499">
        <v>400</v>
      </c>
      <c r="L3499">
        <v>3.5</v>
      </c>
      <c r="M3499" t="s">
        <v>5724</v>
      </c>
      <c r="N3499" t="str">
        <f>SUBSTITUTE(Sheet1[[#This Row],[Datekey_Opening]],"_","-")</f>
        <v>2016-4-20</v>
      </c>
      <c r="O3499">
        <f>YEAR(Sheet1[[#This Row],[Date]])</f>
        <v>2016</v>
      </c>
      <c r="P3499" t="str">
        <f>LOOKUP(Sheet1[[#This Row],[CountryCode]],$AI$4:$AI$18,$AJ$4:$AJ$18)</f>
        <v>India</v>
      </c>
      <c r="Q3499">
        <f>MONTH(Sheet1[[#This Row],[Date]])</f>
        <v>4</v>
      </c>
      <c r="R3499" t="str">
        <f>TEXT(Sheet1[[#This Row],[Date]],"MMMM")</f>
        <v>April</v>
      </c>
      <c r="S3499" t="str">
        <f>TEXT(Sheet1[[#This Row],[Date]],"YYYY-MMM")</f>
        <v>2016-Apr</v>
      </c>
      <c r="T3499">
        <f>WEEKDAY(Sheet1[[#This Row],[Date]])</f>
        <v>4</v>
      </c>
      <c r="U3499" t="str">
        <f>TEXT(Sheet1[[#This Row],[Date]],"DDDD")</f>
        <v>Wednesday</v>
      </c>
      <c r="V3499" t="str">
        <f>"FM"&amp;MOD(MONTH(Sheet1[[#This Row],[Date]])-4,12)+1</f>
        <v>FM1</v>
      </c>
      <c r="W3499" t="str">
        <f>"Q"&amp;ROUNDUP(MONTH(Sheet1[[#This Row],[Date]])/3,0)</f>
        <v>Q2</v>
      </c>
      <c r="X3499" t="str">
        <f>"Q"&amp;INT(MOD(MONTH(Sheet1[[#This Row],[Date]])-4,12/3)+1)</f>
        <v>Q1</v>
      </c>
      <c r="Y3499" t="str" cm="1">
        <f t="array" ref="Y3499">_xlfn.IFS(ROUND(L3499,0)&lt;=1,"Need to improve 0-1",ROUND(L3499,0)&lt;=2,"Okay 1-2",ROUND(L3499,0)&lt;=3,"Good 2-3",ROUND(L3499,0)&lt;=4,"Great 3-4",ROUND(L3499,0)&lt;=5,"Excellent 4-5")</f>
        <v>Great 3-4</v>
      </c>
      <c r="Z3499" t="str">
        <f t="shared" si="54"/>
        <v>0-1000</v>
      </c>
    </row>
    <row r="3500" spans="1:26" x14ac:dyDescent="0.3">
      <c r="A3500">
        <v>18383541</v>
      </c>
      <c r="B3500" t="s">
        <v>5558</v>
      </c>
      <c r="C3500">
        <v>1</v>
      </c>
      <c r="D3500" t="s">
        <v>14</v>
      </c>
      <c r="E3500" t="s">
        <v>867</v>
      </c>
      <c r="F3500" t="s">
        <v>16</v>
      </c>
      <c r="G3500" t="s">
        <v>16</v>
      </c>
      <c r="H3500" t="s">
        <v>16</v>
      </c>
      <c r="I3500">
        <v>1</v>
      </c>
      <c r="J3500">
        <v>3</v>
      </c>
      <c r="K3500">
        <v>400</v>
      </c>
      <c r="L3500">
        <v>1</v>
      </c>
      <c r="M3500" t="s">
        <v>1079</v>
      </c>
      <c r="N3500" t="str">
        <f>SUBSTITUTE(Sheet1[[#This Row],[Datekey_Opening]],"_","-")</f>
        <v>2012-4-27</v>
      </c>
      <c r="O3500">
        <f>YEAR(Sheet1[[#This Row],[Date]])</f>
        <v>2012</v>
      </c>
      <c r="P3500" t="str">
        <f>LOOKUP(Sheet1[[#This Row],[CountryCode]],$AI$4:$AI$18,$AJ$4:$AJ$18)</f>
        <v>India</v>
      </c>
      <c r="Q3500">
        <f>MONTH(Sheet1[[#This Row],[Date]])</f>
        <v>4</v>
      </c>
      <c r="R3500" t="str">
        <f>TEXT(Sheet1[[#This Row],[Date]],"MMMM")</f>
        <v>April</v>
      </c>
      <c r="S3500" t="str">
        <f>TEXT(Sheet1[[#This Row],[Date]],"YYYY-MMM")</f>
        <v>2012-Apr</v>
      </c>
      <c r="T3500">
        <f>WEEKDAY(Sheet1[[#This Row],[Date]])</f>
        <v>6</v>
      </c>
      <c r="U3500" t="str">
        <f>TEXT(Sheet1[[#This Row],[Date]],"DDDD")</f>
        <v>Friday</v>
      </c>
      <c r="V3500" t="str">
        <f>"FM"&amp;MOD(MONTH(Sheet1[[#This Row],[Date]])-4,12)+1</f>
        <v>FM1</v>
      </c>
      <c r="W3500" t="str">
        <f>"Q"&amp;ROUNDUP(MONTH(Sheet1[[#This Row],[Date]])/3,0)</f>
        <v>Q2</v>
      </c>
      <c r="X3500" t="str">
        <f>"Q"&amp;INT(MOD(MONTH(Sheet1[[#This Row],[Date]])-4,12/3)+1)</f>
        <v>Q1</v>
      </c>
      <c r="Y3500" t="str" cm="1">
        <f t="array" ref="Y3500">_xlfn.IFS(ROUND(L3500,0)&lt;=1,"Need to improve 0-1",ROUND(L3500,0)&lt;=2,"Okay 1-2",ROUND(L3500,0)&lt;=3,"Good 2-3",ROUND(L3500,0)&lt;=4,"Great 3-4",ROUND(L3500,0)&lt;=5,"Excellent 4-5")</f>
        <v>Need to improve 0-1</v>
      </c>
      <c r="Z3500" t="str">
        <f t="shared" si="54"/>
        <v>0-1000</v>
      </c>
    </row>
    <row r="3501" spans="1:26" x14ac:dyDescent="0.3">
      <c r="A3501">
        <v>4249</v>
      </c>
      <c r="B3501" t="s">
        <v>5725</v>
      </c>
      <c r="C3501">
        <v>1</v>
      </c>
      <c r="D3501" t="s">
        <v>14</v>
      </c>
      <c r="E3501" t="s">
        <v>5726</v>
      </c>
      <c r="F3501" t="s">
        <v>16</v>
      </c>
      <c r="G3501" t="s">
        <v>16</v>
      </c>
      <c r="H3501" t="s">
        <v>16</v>
      </c>
      <c r="I3501">
        <v>1</v>
      </c>
      <c r="J3501">
        <v>3591</v>
      </c>
      <c r="K3501">
        <v>400</v>
      </c>
      <c r="L3501">
        <v>4.3</v>
      </c>
      <c r="M3501" t="s">
        <v>5727</v>
      </c>
      <c r="N3501" t="str">
        <f>SUBSTITUTE(Sheet1[[#This Row],[Datekey_Opening]],"_","-")</f>
        <v>2014-4-14</v>
      </c>
      <c r="O3501">
        <f>YEAR(Sheet1[[#This Row],[Date]])</f>
        <v>2014</v>
      </c>
      <c r="P3501" t="str">
        <f>LOOKUP(Sheet1[[#This Row],[CountryCode]],$AI$4:$AI$18,$AJ$4:$AJ$18)</f>
        <v>India</v>
      </c>
      <c r="Q3501">
        <f>MONTH(Sheet1[[#This Row],[Date]])</f>
        <v>4</v>
      </c>
      <c r="R3501" t="str">
        <f>TEXT(Sheet1[[#This Row],[Date]],"MMMM")</f>
        <v>April</v>
      </c>
      <c r="S3501" t="str">
        <f>TEXT(Sheet1[[#This Row],[Date]],"YYYY-MMM")</f>
        <v>2014-Apr</v>
      </c>
      <c r="T3501">
        <f>WEEKDAY(Sheet1[[#This Row],[Date]])</f>
        <v>2</v>
      </c>
      <c r="U3501" t="str">
        <f>TEXT(Sheet1[[#This Row],[Date]],"DDDD")</f>
        <v>Monday</v>
      </c>
      <c r="V3501" t="str">
        <f>"FM"&amp;MOD(MONTH(Sheet1[[#This Row],[Date]])-4,12)+1</f>
        <v>FM1</v>
      </c>
      <c r="W3501" t="str">
        <f>"Q"&amp;ROUNDUP(MONTH(Sheet1[[#This Row],[Date]])/3,0)</f>
        <v>Q2</v>
      </c>
      <c r="X3501" t="str">
        <f>"Q"&amp;INT(MOD(MONTH(Sheet1[[#This Row],[Date]])-4,12/3)+1)</f>
        <v>Q1</v>
      </c>
      <c r="Y3501" t="str" cm="1">
        <f t="array" ref="Y3501">_xlfn.IFS(ROUND(L3501,0)&lt;=1,"Need to improve 0-1",ROUND(L3501,0)&lt;=2,"Okay 1-2",ROUND(L3501,0)&lt;=3,"Good 2-3",ROUND(L3501,0)&lt;=4,"Great 3-4",ROUND(L3501,0)&lt;=5,"Excellent 4-5")</f>
        <v>Great 3-4</v>
      </c>
      <c r="Z3501" t="str">
        <f t="shared" si="54"/>
        <v>0-1000</v>
      </c>
    </row>
    <row r="3502" spans="1:26" x14ac:dyDescent="0.3">
      <c r="A3502">
        <v>7769</v>
      </c>
      <c r="B3502" t="s">
        <v>5728</v>
      </c>
      <c r="C3502">
        <v>1</v>
      </c>
      <c r="D3502" t="s">
        <v>14</v>
      </c>
      <c r="E3502" t="s">
        <v>4241</v>
      </c>
      <c r="F3502" t="s">
        <v>16</v>
      </c>
      <c r="G3502" t="s">
        <v>16</v>
      </c>
      <c r="H3502" t="s">
        <v>16</v>
      </c>
      <c r="I3502">
        <v>1</v>
      </c>
      <c r="J3502">
        <v>30</v>
      </c>
      <c r="K3502">
        <v>400</v>
      </c>
      <c r="L3502">
        <v>3.5</v>
      </c>
      <c r="M3502" t="s">
        <v>2774</v>
      </c>
      <c r="N3502" t="str">
        <f>SUBSTITUTE(Sheet1[[#This Row],[Datekey_Opening]],"_","-")</f>
        <v>2018-4-22</v>
      </c>
      <c r="O3502">
        <f>YEAR(Sheet1[[#This Row],[Date]])</f>
        <v>2018</v>
      </c>
      <c r="P3502" t="str">
        <f>LOOKUP(Sheet1[[#This Row],[CountryCode]],$AI$4:$AI$18,$AJ$4:$AJ$18)</f>
        <v>India</v>
      </c>
      <c r="Q3502">
        <f>MONTH(Sheet1[[#This Row],[Date]])</f>
        <v>4</v>
      </c>
      <c r="R3502" t="str">
        <f>TEXT(Sheet1[[#This Row],[Date]],"MMMM")</f>
        <v>April</v>
      </c>
      <c r="S3502" t="str">
        <f>TEXT(Sheet1[[#This Row],[Date]],"YYYY-MMM")</f>
        <v>2018-Apr</v>
      </c>
      <c r="T3502">
        <f>WEEKDAY(Sheet1[[#This Row],[Date]])</f>
        <v>1</v>
      </c>
      <c r="U3502" t="str">
        <f>TEXT(Sheet1[[#This Row],[Date]],"DDDD")</f>
        <v>Sunday</v>
      </c>
      <c r="V3502" t="str">
        <f>"FM"&amp;MOD(MONTH(Sheet1[[#This Row],[Date]])-4,12)+1</f>
        <v>FM1</v>
      </c>
      <c r="W3502" t="str">
        <f>"Q"&amp;ROUNDUP(MONTH(Sheet1[[#This Row],[Date]])/3,0)</f>
        <v>Q2</v>
      </c>
      <c r="X3502" t="str">
        <f>"Q"&amp;INT(MOD(MONTH(Sheet1[[#This Row],[Date]])-4,12/3)+1)</f>
        <v>Q1</v>
      </c>
      <c r="Y3502" t="str" cm="1">
        <f t="array" ref="Y3502">_xlfn.IFS(ROUND(L3502,0)&lt;=1,"Need to improve 0-1",ROUND(L3502,0)&lt;=2,"Okay 1-2",ROUND(L3502,0)&lt;=3,"Good 2-3",ROUND(L3502,0)&lt;=4,"Great 3-4",ROUND(L3502,0)&lt;=5,"Excellent 4-5")</f>
        <v>Great 3-4</v>
      </c>
      <c r="Z3502" t="str">
        <f t="shared" si="54"/>
        <v>0-1000</v>
      </c>
    </row>
    <row r="3503" spans="1:26" x14ac:dyDescent="0.3">
      <c r="A3503">
        <v>312542</v>
      </c>
      <c r="B3503" t="s">
        <v>5558</v>
      </c>
      <c r="C3503">
        <v>1</v>
      </c>
      <c r="D3503" t="s">
        <v>14</v>
      </c>
      <c r="E3503" t="s">
        <v>867</v>
      </c>
      <c r="F3503" t="s">
        <v>16</v>
      </c>
      <c r="G3503" t="s">
        <v>16</v>
      </c>
      <c r="H3503" t="s">
        <v>16</v>
      </c>
      <c r="I3503">
        <v>1</v>
      </c>
      <c r="J3503">
        <v>154</v>
      </c>
      <c r="K3503">
        <v>400</v>
      </c>
      <c r="L3503">
        <v>3.8</v>
      </c>
      <c r="M3503" t="s">
        <v>5729</v>
      </c>
      <c r="N3503" t="str">
        <f>SUBSTITUTE(Sheet1[[#This Row],[Datekey_Opening]],"_","-")</f>
        <v>2015-4-1</v>
      </c>
      <c r="O3503">
        <f>YEAR(Sheet1[[#This Row],[Date]])</f>
        <v>2015</v>
      </c>
      <c r="P3503" t="str">
        <f>LOOKUP(Sheet1[[#This Row],[CountryCode]],$AI$4:$AI$18,$AJ$4:$AJ$18)</f>
        <v>India</v>
      </c>
      <c r="Q3503">
        <f>MONTH(Sheet1[[#This Row],[Date]])</f>
        <v>4</v>
      </c>
      <c r="R3503" t="str">
        <f>TEXT(Sheet1[[#This Row],[Date]],"MMMM")</f>
        <v>April</v>
      </c>
      <c r="S3503" t="str">
        <f>TEXT(Sheet1[[#This Row],[Date]],"YYYY-MMM")</f>
        <v>2015-Apr</v>
      </c>
      <c r="T3503">
        <f>WEEKDAY(Sheet1[[#This Row],[Date]])</f>
        <v>4</v>
      </c>
      <c r="U3503" t="str">
        <f>TEXT(Sheet1[[#This Row],[Date]],"DDDD")</f>
        <v>Wednesday</v>
      </c>
      <c r="V3503" t="str">
        <f>"FM"&amp;MOD(MONTH(Sheet1[[#This Row],[Date]])-4,12)+1</f>
        <v>FM1</v>
      </c>
      <c r="W3503" t="str">
        <f>"Q"&amp;ROUNDUP(MONTH(Sheet1[[#This Row],[Date]])/3,0)</f>
        <v>Q2</v>
      </c>
      <c r="X3503" t="str">
        <f>"Q"&amp;INT(MOD(MONTH(Sheet1[[#This Row],[Date]])-4,12/3)+1)</f>
        <v>Q1</v>
      </c>
      <c r="Y3503" t="str" cm="1">
        <f t="array" ref="Y3503">_xlfn.IFS(ROUND(L3503,0)&lt;=1,"Need to improve 0-1",ROUND(L3503,0)&lt;=2,"Okay 1-2",ROUND(L3503,0)&lt;=3,"Good 2-3",ROUND(L3503,0)&lt;=4,"Great 3-4",ROUND(L3503,0)&lt;=5,"Excellent 4-5")</f>
        <v>Great 3-4</v>
      </c>
      <c r="Z3503" t="str">
        <f t="shared" si="54"/>
        <v>0-1000</v>
      </c>
    </row>
    <row r="3504" spans="1:26" x14ac:dyDescent="0.3">
      <c r="A3504">
        <v>18391167</v>
      </c>
      <c r="B3504" t="s">
        <v>5558</v>
      </c>
      <c r="C3504">
        <v>1</v>
      </c>
      <c r="D3504" t="s">
        <v>14</v>
      </c>
      <c r="E3504" t="s">
        <v>867</v>
      </c>
      <c r="F3504" t="s">
        <v>16</v>
      </c>
      <c r="G3504" t="s">
        <v>16</v>
      </c>
      <c r="H3504" t="s">
        <v>16</v>
      </c>
      <c r="I3504">
        <v>1</v>
      </c>
      <c r="J3504">
        <v>6</v>
      </c>
      <c r="K3504">
        <v>400</v>
      </c>
      <c r="L3504">
        <v>3</v>
      </c>
      <c r="M3504" t="s">
        <v>5730</v>
      </c>
      <c r="N3504" t="str">
        <f>SUBSTITUTE(Sheet1[[#This Row],[Datekey_Opening]],"_","-")</f>
        <v>2010-4-27</v>
      </c>
      <c r="O3504">
        <f>YEAR(Sheet1[[#This Row],[Date]])</f>
        <v>2010</v>
      </c>
      <c r="P3504" t="str">
        <f>LOOKUP(Sheet1[[#This Row],[CountryCode]],$AI$4:$AI$18,$AJ$4:$AJ$18)</f>
        <v>India</v>
      </c>
      <c r="Q3504">
        <f>MONTH(Sheet1[[#This Row],[Date]])</f>
        <v>4</v>
      </c>
      <c r="R3504" t="str">
        <f>TEXT(Sheet1[[#This Row],[Date]],"MMMM")</f>
        <v>April</v>
      </c>
      <c r="S3504" t="str">
        <f>TEXT(Sheet1[[#This Row],[Date]],"YYYY-MMM")</f>
        <v>2010-Apr</v>
      </c>
      <c r="T3504">
        <f>WEEKDAY(Sheet1[[#This Row],[Date]])</f>
        <v>3</v>
      </c>
      <c r="U3504" t="str">
        <f>TEXT(Sheet1[[#This Row],[Date]],"DDDD")</f>
        <v>Tuesday</v>
      </c>
      <c r="V3504" t="str">
        <f>"FM"&amp;MOD(MONTH(Sheet1[[#This Row],[Date]])-4,12)+1</f>
        <v>FM1</v>
      </c>
      <c r="W3504" t="str">
        <f>"Q"&amp;ROUNDUP(MONTH(Sheet1[[#This Row],[Date]])/3,0)</f>
        <v>Q2</v>
      </c>
      <c r="X3504" t="str">
        <f>"Q"&amp;INT(MOD(MONTH(Sheet1[[#This Row],[Date]])-4,12/3)+1)</f>
        <v>Q1</v>
      </c>
      <c r="Y3504" t="str" cm="1">
        <f t="array" ref="Y3504">_xlfn.IFS(ROUND(L3504,0)&lt;=1,"Need to improve 0-1",ROUND(L3504,0)&lt;=2,"Okay 1-2",ROUND(L3504,0)&lt;=3,"Good 2-3",ROUND(L3504,0)&lt;=4,"Great 3-4",ROUND(L3504,0)&lt;=5,"Excellent 4-5")</f>
        <v>Good 2-3</v>
      </c>
      <c r="Z3504" t="str">
        <f t="shared" si="54"/>
        <v>0-1000</v>
      </c>
    </row>
    <row r="3505" spans="1:26" x14ac:dyDescent="0.3">
      <c r="A3505">
        <v>18434596</v>
      </c>
      <c r="B3505" t="s">
        <v>5731</v>
      </c>
      <c r="C3505">
        <v>1</v>
      </c>
      <c r="D3505" t="s">
        <v>14</v>
      </c>
      <c r="E3505" t="s">
        <v>5732</v>
      </c>
      <c r="F3505" t="s">
        <v>16</v>
      </c>
      <c r="G3505" t="s">
        <v>21</v>
      </c>
      <c r="H3505" t="s">
        <v>16</v>
      </c>
      <c r="I3505">
        <v>1</v>
      </c>
      <c r="J3505">
        <v>24</v>
      </c>
      <c r="K3505">
        <v>400</v>
      </c>
      <c r="L3505">
        <v>3.5</v>
      </c>
      <c r="M3505" t="s">
        <v>3379</v>
      </c>
      <c r="N3505" t="str">
        <f>SUBSTITUTE(Sheet1[[#This Row],[Datekey_Opening]],"_","-")</f>
        <v>2016-4-6</v>
      </c>
      <c r="O3505">
        <f>YEAR(Sheet1[[#This Row],[Date]])</f>
        <v>2016</v>
      </c>
      <c r="P3505" t="str">
        <f>LOOKUP(Sheet1[[#This Row],[CountryCode]],$AI$4:$AI$18,$AJ$4:$AJ$18)</f>
        <v>India</v>
      </c>
      <c r="Q3505">
        <f>MONTH(Sheet1[[#This Row],[Date]])</f>
        <v>4</v>
      </c>
      <c r="R3505" t="str">
        <f>TEXT(Sheet1[[#This Row],[Date]],"MMMM")</f>
        <v>April</v>
      </c>
      <c r="S3505" t="str">
        <f>TEXT(Sheet1[[#This Row],[Date]],"YYYY-MMM")</f>
        <v>2016-Apr</v>
      </c>
      <c r="T3505">
        <f>WEEKDAY(Sheet1[[#This Row],[Date]])</f>
        <v>4</v>
      </c>
      <c r="U3505" t="str">
        <f>TEXT(Sheet1[[#This Row],[Date]],"DDDD")</f>
        <v>Wednesday</v>
      </c>
      <c r="V3505" t="str">
        <f>"FM"&amp;MOD(MONTH(Sheet1[[#This Row],[Date]])-4,12)+1</f>
        <v>FM1</v>
      </c>
      <c r="W3505" t="str">
        <f>"Q"&amp;ROUNDUP(MONTH(Sheet1[[#This Row],[Date]])/3,0)</f>
        <v>Q2</v>
      </c>
      <c r="X3505" t="str">
        <f>"Q"&amp;INT(MOD(MONTH(Sheet1[[#This Row],[Date]])-4,12/3)+1)</f>
        <v>Q1</v>
      </c>
      <c r="Y3505" t="str" cm="1">
        <f t="array" ref="Y3505">_xlfn.IFS(ROUND(L3505,0)&lt;=1,"Need to improve 0-1",ROUND(L3505,0)&lt;=2,"Okay 1-2",ROUND(L3505,0)&lt;=3,"Good 2-3",ROUND(L3505,0)&lt;=4,"Great 3-4",ROUND(L3505,0)&lt;=5,"Excellent 4-5")</f>
        <v>Great 3-4</v>
      </c>
      <c r="Z3505" t="str">
        <f t="shared" si="54"/>
        <v>0-1000</v>
      </c>
    </row>
    <row r="3506" spans="1:26" x14ac:dyDescent="0.3">
      <c r="A3506">
        <v>18354645</v>
      </c>
      <c r="B3506" t="s">
        <v>1486</v>
      </c>
      <c r="C3506">
        <v>1</v>
      </c>
      <c r="D3506" t="s">
        <v>14</v>
      </c>
      <c r="E3506" t="s">
        <v>1487</v>
      </c>
      <c r="F3506" t="s">
        <v>16</v>
      </c>
      <c r="G3506" t="s">
        <v>21</v>
      </c>
      <c r="H3506" t="s">
        <v>16</v>
      </c>
      <c r="I3506">
        <v>1</v>
      </c>
      <c r="J3506">
        <v>68</v>
      </c>
      <c r="K3506">
        <v>400</v>
      </c>
      <c r="L3506">
        <v>3.8</v>
      </c>
      <c r="M3506" t="s">
        <v>3264</v>
      </c>
      <c r="N3506" t="str">
        <f>SUBSTITUTE(Sheet1[[#This Row],[Datekey_Opening]],"_","-")</f>
        <v>2010-4-25</v>
      </c>
      <c r="O3506">
        <f>YEAR(Sheet1[[#This Row],[Date]])</f>
        <v>2010</v>
      </c>
      <c r="P3506" t="str">
        <f>LOOKUP(Sheet1[[#This Row],[CountryCode]],$AI$4:$AI$18,$AJ$4:$AJ$18)</f>
        <v>India</v>
      </c>
      <c r="Q3506">
        <f>MONTH(Sheet1[[#This Row],[Date]])</f>
        <v>4</v>
      </c>
      <c r="R3506" t="str">
        <f>TEXT(Sheet1[[#This Row],[Date]],"MMMM")</f>
        <v>April</v>
      </c>
      <c r="S3506" t="str">
        <f>TEXT(Sheet1[[#This Row],[Date]],"YYYY-MMM")</f>
        <v>2010-Apr</v>
      </c>
      <c r="T3506">
        <f>WEEKDAY(Sheet1[[#This Row],[Date]])</f>
        <v>1</v>
      </c>
      <c r="U3506" t="str">
        <f>TEXT(Sheet1[[#This Row],[Date]],"DDDD")</f>
        <v>Sunday</v>
      </c>
      <c r="V3506" t="str">
        <f>"FM"&amp;MOD(MONTH(Sheet1[[#This Row],[Date]])-4,12)+1</f>
        <v>FM1</v>
      </c>
      <c r="W3506" t="str">
        <f>"Q"&amp;ROUNDUP(MONTH(Sheet1[[#This Row],[Date]])/3,0)</f>
        <v>Q2</v>
      </c>
      <c r="X3506" t="str">
        <f>"Q"&amp;INT(MOD(MONTH(Sheet1[[#This Row],[Date]])-4,12/3)+1)</f>
        <v>Q1</v>
      </c>
      <c r="Y3506" t="str" cm="1">
        <f t="array" ref="Y3506">_xlfn.IFS(ROUND(L3506,0)&lt;=1,"Need to improve 0-1",ROUND(L3506,0)&lt;=2,"Okay 1-2",ROUND(L3506,0)&lt;=3,"Good 2-3",ROUND(L3506,0)&lt;=4,"Great 3-4",ROUND(L3506,0)&lt;=5,"Excellent 4-5")</f>
        <v>Great 3-4</v>
      </c>
      <c r="Z3506" t="str">
        <f t="shared" si="54"/>
        <v>0-1000</v>
      </c>
    </row>
    <row r="3507" spans="1:26" x14ac:dyDescent="0.3">
      <c r="A3507">
        <v>4000</v>
      </c>
      <c r="B3507" t="s">
        <v>5733</v>
      </c>
      <c r="C3507">
        <v>1</v>
      </c>
      <c r="D3507" t="s">
        <v>14</v>
      </c>
      <c r="E3507" t="s">
        <v>405</v>
      </c>
      <c r="F3507" t="s">
        <v>16</v>
      </c>
      <c r="G3507" t="s">
        <v>21</v>
      </c>
      <c r="H3507" t="s">
        <v>16</v>
      </c>
      <c r="I3507">
        <v>1</v>
      </c>
      <c r="J3507">
        <v>9</v>
      </c>
      <c r="K3507">
        <v>400</v>
      </c>
      <c r="L3507">
        <v>3</v>
      </c>
      <c r="M3507" t="s">
        <v>5734</v>
      </c>
      <c r="N3507" t="str">
        <f>SUBSTITUTE(Sheet1[[#This Row],[Datekey_Opening]],"_","-")</f>
        <v>2013-4-13</v>
      </c>
      <c r="O3507">
        <f>YEAR(Sheet1[[#This Row],[Date]])</f>
        <v>2013</v>
      </c>
      <c r="P3507" t="str">
        <f>LOOKUP(Sheet1[[#This Row],[CountryCode]],$AI$4:$AI$18,$AJ$4:$AJ$18)</f>
        <v>India</v>
      </c>
      <c r="Q3507">
        <f>MONTH(Sheet1[[#This Row],[Date]])</f>
        <v>4</v>
      </c>
      <c r="R3507" t="str">
        <f>TEXT(Sheet1[[#This Row],[Date]],"MMMM")</f>
        <v>April</v>
      </c>
      <c r="S3507" t="str">
        <f>TEXT(Sheet1[[#This Row],[Date]],"YYYY-MMM")</f>
        <v>2013-Apr</v>
      </c>
      <c r="T3507">
        <f>WEEKDAY(Sheet1[[#This Row],[Date]])</f>
        <v>7</v>
      </c>
      <c r="U3507" t="str">
        <f>TEXT(Sheet1[[#This Row],[Date]],"DDDD")</f>
        <v>Saturday</v>
      </c>
      <c r="V3507" t="str">
        <f>"FM"&amp;MOD(MONTH(Sheet1[[#This Row],[Date]])-4,12)+1</f>
        <v>FM1</v>
      </c>
      <c r="W3507" t="str">
        <f>"Q"&amp;ROUNDUP(MONTH(Sheet1[[#This Row],[Date]])/3,0)</f>
        <v>Q2</v>
      </c>
      <c r="X3507" t="str">
        <f>"Q"&amp;INT(MOD(MONTH(Sheet1[[#This Row],[Date]])-4,12/3)+1)</f>
        <v>Q1</v>
      </c>
      <c r="Y3507" t="str" cm="1">
        <f t="array" ref="Y3507">_xlfn.IFS(ROUND(L3507,0)&lt;=1,"Need to improve 0-1",ROUND(L3507,0)&lt;=2,"Okay 1-2",ROUND(L3507,0)&lt;=3,"Good 2-3",ROUND(L3507,0)&lt;=4,"Great 3-4",ROUND(L3507,0)&lt;=5,"Excellent 4-5")</f>
        <v>Good 2-3</v>
      </c>
      <c r="Z3507" t="str">
        <f t="shared" si="54"/>
        <v>0-1000</v>
      </c>
    </row>
    <row r="3508" spans="1:26" x14ac:dyDescent="0.3">
      <c r="A3508">
        <v>307699</v>
      </c>
      <c r="B3508" t="s">
        <v>5735</v>
      </c>
      <c r="C3508">
        <v>1</v>
      </c>
      <c r="D3508" t="s">
        <v>14</v>
      </c>
      <c r="E3508" t="s">
        <v>365</v>
      </c>
      <c r="F3508" t="s">
        <v>16</v>
      </c>
      <c r="G3508" t="s">
        <v>21</v>
      </c>
      <c r="H3508" t="s">
        <v>16</v>
      </c>
      <c r="I3508">
        <v>1</v>
      </c>
      <c r="J3508">
        <v>70</v>
      </c>
      <c r="K3508">
        <v>400</v>
      </c>
      <c r="L3508">
        <v>3</v>
      </c>
      <c r="M3508" t="s">
        <v>4863</v>
      </c>
      <c r="N3508" t="str">
        <f>SUBSTITUTE(Sheet1[[#This Row],[Datekey_Opening]],"_","-")</f>
        <v>2012-4-24</v>
      </c>
      <c r="O3508">
        <f>YEAR(Sheet1[[#This Row],[Date]])</f>
        <v>2012</v>
      </c>
      <c r="P3508" t="str">
        <f>LOOKUP(Sheet1[[#This Row],[CountryCode]],$AI$4:$AI$18,$AJ$4:$AJ$18)</f>
        <v>India</v>
      </c>
      <c r="Q3508">
        <f>MONTH(Sheet1[[#This Row],[Date]])</f>
        <v>4</v>
      </c>
      <c r="R3508" t="str">
        <f>TEXT(Sheet1[[#This Row],[Date]],"MMMM")</f>
        <v>April</v>
      </c>
      <c r="S3508" t="str">
        <f>TEXT(Sheet1[[#This Row],[Date]],"YYYY-MMM")</f>
        <v>2012-Apr</v>
      </c>
      <c r="T3508">
        <f>WEEKDAY(Sheet1[[#This Row],[Date]])</f>
        <v>3</v>
      </c>
      <c r="U3508" t="str">
        <f>TEXT(Sheet1[[#This Row],[Date]],"DDDD")</f>
        <v>Tuesday</v>
      </c>
      <c r="V3508" t="str">
        <f>"FM"&amp;MOD(MONTH(Sheet1[[#This Row],[Date]])-4,12)+1</f>
        <v>FM1</v>
      </c>
      <c r="W3508" t="str">
        <f>"Q"&amp;ROUNDUP(MONTH(Sheet1[[#This Row],[Date]])/3,0)</f>
        <v>Q2</v>
      </c>
      <c r="X3508" t="str">
        <f>"Q"&amp;INT(MOD(MONTH(Sheet1[[#This Row],[Date]])-4,12/3)+1)</f>
        <v>Q1</v>
      </c>
      <c r="Y3508" t="str" cm="1">
        <f t="array" ref="Y3508">_xlfn.IFS(ROUND(L3508,0)&lt;=1,"Need to improve 0-1",ROUND(L3508,0)&lt;=2,"Okay 1-2",ROUND(L3508,0)&lt;=3,"Good 2-3",ROUND(L3508,0)&lt;=4,"Great 3-4",ROUND(L3508,0)&lt;=5,"Excellent 4-5")</f>
        <v>Good 2-3</v>
      </c>
      <c r="Z3508" t="str">
        <f t="shared" si="54"/>
        <v>0-1000</v>
      </c>
    </row>
    <row r="3509" spans="1:26" x14ac:dyDescent="0.3">
      <c r="A3509">
        <v>9557</v>
      </c>
      <c r="B3509" t="s">
        <v>5736</v>
      </c>
      <c r="C3509">
        <v>1</v>
      </c>
      <c r="D3509" t="s">
        <v>14</v>
      </c>
      <c r="E3509" t="s">
        <v>557</v>
      </c>
      <c r="F3509" t="s">
        <v>16</v>
      </c>
      <c r="G3509" t="s">
        <v>21</v>
      </c>
      <c r="H3509" t="s">
        <v>16</v>
      </c>
      <c r="I3509">
        <v>1</v>
      </c>
      <c r="J3509">
        <v>19</v>
      </c>
      <c r="K3509">
        <v>400</v>
      </c>
      <c r="L3509">
        <v>2.2999999999999998</v>
      </c>
      <c r="M3509" t="s">
        <v>3958</v>
      </c>
      <c r="N3509" t="str">
        <f>SUBSTITUTE(Sheet1[[#This Row],[Datekey_Opening]],"_","-")</f>
        <v>2017-4-12</v>
      </c>
      <c r="O3509">
        <f>YEAR(Sheet1[[#This Row],[Date]])</f>
        <v>2017</v>
      </c>
      <c r="P3509" t="str">
        <f>LOOKUP(Sheet1[[#This Row],[CountryCode]],$AI$4:$AI$18,$AJ$4:$AJ$18)</f>
        <v>India</v>
      </c>
      <c r="Q3509">
        <f>MONTH(Sheet1[[#This Row],[Date]])</f>
        <v>4</v>
      </c>
      <c r="R3509" t="str">
        <f>TEXT(Sheet1[[#This Row],[Date]],"MMMM")</f>
        <v>April</v>
      </c>
      <c r="S3509" t="str">
        <f>TEXT(Sheet1[[#This Row],[Date]],"YYYY-MMM")</f>
        <v>2017-Apr</v>
      </c>
      <c r="T3509">
        <f>WEEKDAY(Sheet1[[#This Row],[Date]])</f>
        <v>4</v>
      </c>
      <c r="U3509" t="str">
        <f>TEXT(Sheet1[[#This Row],[Date]],"DDDD")</f>
        <v>Wednesday</v>
      </c>
      <c r="V3509" t="str">
        <f>"FM"&amp;MOD(MONTH(Sheet1[[#This Row],[Date]])-4,12)+1</f>
        <v>FM1</v>
      </c>
      <c r="W3509" t="str">
        <f>"Q"&amp;ROUNDUP(MONTH(Sheet1[[#This Row],[Date]])/3,0)</f>
        <v>Q2</v>
      </c>
      <c r="X3509" t="str">
        <f>"Q"&amp;INT(MOD(MONTH(Sheet1[[#This Row],[Date]])-4,12/3)+1)</f>
        <v>Q1</v>
      </c>
      <c r="Y3509" t="str" cm="1">
        <f t="array" ref="Y3509">_xlfn.IFS(ROUND(L3509,0)&lt;=1,"Need to improve 0-1",ROUND(L3509,0)&lt;=2,"Okay 1-2",ROUND(L3509,0)&lt;=3,"Good 2-3",ROUND(L3509,0)&lt;=4,"Great 3-4",ROUND(L3509,0)&lt;=5,"Excellent 4-5")</f>
        <v>Okay 1-2</v>
      </c>
      <c r="Z3509" t="str">
        <f t="shared" si="54"/>
        <v>0-1000</v>
      </c>
    </row>
    <row r="3510" spans="1:26" x14ac:dyDescent="0.3">
      <c r="A3510">
        <v>309289</v>
      </c>
      <c r="B3510" t="s">
        <v>5737</v>
      </c>
      <c r="C3510">
        <v>1</v>
      </c>
      <c r="D3510" t="s">
        <v>14</v>
      </c>
      <c r="E3510" t="s">
        <v>5356</v>
      </c>
      <c r="F3510" t="s">
        <v>16</v>
      </c>
      <c r="G3510" t="s">
        <v>16</v>
      </c>
      <c r="H3510" t="s">
        <v>16</v>
      </c>
      <c r="I3510">
        <v>1</v>
      </c>
      <c r="J3510">
        <v>17</v>
      </c>
      <c r="K3510">
        <v>400</v>
      </c>
      <c r="L3510">
        <v>3.3</v>
      </c>
      <c r="M3510" t="s">
        <v>2069</v>
      </c>
      <c r="N3510" t="str">
        <f>SUBSTITUTE(Sheet1[[#This Row],[Datekey_Opening]],"_","-")</f>
        <v>2016-4-10</v>
      </c>
      <c r="O3510">
        <f>YEAR(Sheet1[[#This Row],[Date]])</f>
        <v>2016</v>
      </c>
      <c r="P3510" t="str">
        <f>LOOKUP(Sheet1[[#This Row],[CountryCode]],$AI$4:$AI$18,$AJ$4:$AJ$18)</f>
        <v>India</v>
      </c>
      <c r="Q3510">
        <f>MONTH(Sheet1[[#This Row],[Date]])</f>
        <v>4</v>
      </c>
      <c r="R3510" t="str">
        <f>TEXT(Sheet1[[#This Row],[Date]],"MMMM")</f>
        <v>April</v>
      </c>
      <c r="S3510" t="str">
        <f>TEXT(Sheet1[[#This Row],[Date]],"YYYY-MMM")</f>
        <v>2016-Apr</v>
      </c>
      <c r="T3510">
        <f>WEEKDAY(Sheet1[[#This Row],[Date]])</f>
        <v>1</v>
      </c>
      <c r="U3510" t="str">
        <f>TEXT(Sheet1[[#This Row],[Date]],"DDDD")</f>
        <v>Sunday</v>
      </c>
      <c r="V3510" t="str">
        <f>"FM"&amp;MOD(MONTH(Sheet1[[#This Row],[Date]])-4,12)+1</f>
        <v>FM1</v>
      </c>
      <c r="W3510" t="str">
        <f>"Q"&amp;ROUNDUP(MONTH(Sheet1[[#This Row],[Date]])/3,0)</f>
        <v>Q2</v>
      </c>
      <c r="X3510" t="str">
        <f>"Q"&amp;INT(MOD(MONTH(Sheet1[[#This Row],[Date]])-4,12/3)+1)</f>
        <v>Q1</v>
      </c>
      <c r="Y3510" t="str" cm="1">
        <f t="array" ref="Y3510">_xlfn.IFS(ROUND(L3510,0)&lt;=1,"Need to improve 0-1",ROUND(L3510,0)&lt;=2,"Okay 1-2",ROUND(L3510,0)&lt;=3,"Good 2-3",ROUND(L3510,0)&lt;=4,"Great 3-4",ROUND(L3510,0)&lt;=5,"Excellent 4-5")</f>
        <v>Good 2-3</v>
      </c>
      <c r="Z3510" t="str">
        <f t="shared" si="54"/>
        <v>0-1000</v>
      </c>
    </row>
    <row r="3511" spans="1:26" x14ac:dyDescent="0.3">
      <c r="A3511">
        <v>7661</v>
      </c>
      <c r="B3511" t="s">
        <v>5738</v>
      </c>
      <c r="C3511">
        <v>1</v>
      </c>
      <c r="D3511" t="s">
        <v>14</v>
      </c>
      <c r="E3511" t="s">
        <v>382</v>
      </c>
      <c r="F3511" t="s">
        <v>16</v>
      </c>
      <c r="G3511" t="s">
        <v>21</v>
      </c>
      <c r="H3511" t="s">
        <v>16</v>
      </c>
      <c r="I3511">
        <v>1</v>
      </c>
      <c r="J3511">
        <v>84</v>
      </c>
      <c r="K3511">
        <v>400</v>
      </c>
      <c r="L3511">
        <v>2</v>
      </c>
      <c r="M3511" t="s">
        <v>4389</v>
      </c>
      <c r="N3511" t="str">
        <f>SUBSTITUTE(Sheet1[[#This Row],[Datekey_Opening]],"_","-")</f>
        <v>2012-4-12</v>
      </c>
      <c r="O3511">
        <f>YEAR(Sheet1[[#This Row],[Date]])</f>
        <v>2012</v>
      </c>
      <c r="P3511" t="str">
        <f>LOOKUP(Sheet1[[#This Row],[CountryCode]],$AI$4:$AI$18,$AJ$4:$AJ$18)</f>
        <v>India</v>
      </c>
      <c r="Q3511">
        <f>MONTH(Sheet1[[#This Row],[Date]])</f>
        <v>4</v>
      </c>
      <c r="R3511" t="str">
        <f>TEXT(Sheet1[[#This Row],[Date]],"MMMM")</f>
        <v>April</v>
      </c>
      <c r="S3511" t="str">
        <f>TEXT(Sheet1[[#This Row],[Date]],"YYYY-MMM")</f>
        <v>2012-Apr</v>
      </c>
      <c r="T3511">
        <f>WEEKDAY(Sheet1[[#This Row],[Date]])</f>
        <v>5</v>
      </c>
      <c r="U3511" t="str">
        <f>TEXT(Sheet1[[#This Row],[Date]],"DDDD")</f>
        <v>Thursday</v>
      </c>
      <c r="V3511" t="str">
        <f>"FM"&amp;MOD(MONTH(Sheet1[[#This Row],[Date]])-4,12)+1</f>
        <v>FM1</v>
      </c>
      <c r="W3511" t="str">
        <f>"Q"&amp;ROUNDUP(MONTH(Sheet1[[#This Row],[Date]])/3,0)</f>
        <v>Q2</v>
      </c>
      <c r="X3511" t="str">
        <f>"Q"&amp;INT(MOD(MONTH(Sheet1[[#This Row],[Date]])-4,12/3)+1)</f>
        <v>Q1</v>
      </c>
      <c r="Y3511" t="str" cm="1">
        <f t="array" ref="Y3511">_xlfn.IFS(ROUND(L3511,0)&lt;=1,"Need to improve 0-1",ROUND(L3511,0)&lt;=2,"Okay 1-2",ROUND(L3511,0)&lt;=3,"Good 2-3",ROUND(L3511,0)&lt;=4,"Great 3-4",ROUND(L3511,0)&lt;=5,"Excellent 4-5")</f>
        <v>Okay 1-2</v>
      </c>
      <c r="Z3511" t="str">
        <f t="shared" si="54"/>
        <v>0-1000</v>
      </c>
    </row>
    <row r="3512" spans="1:26" x14ac:dyDescent="0.3">
      <c r="A3512">
        <v>18258510</v>
      </c>
      <c r="B3512" t="s">
        <v>5739</v>
      </c>
      <c r="C3512">
        <v>1</v>
      </c>
      <c r="D3512" t="s">
        <v>14</v>
      </c>
      <c r="E3512" t="s">
        <v>362</v>
      </c>
      <c r="F3512" t="s">
        <v>16</v>
      </c>
      <c r="G3512" t="s">
        <v>16</v>
      </c>
      <c r="H3512" t="s">
        <v>16</v>
      </c>
      <c r="I3512">
        <v>1</v>
      </c>
      <c r="J3512">
        <v>7</v>
      </c>
      <c r="K3512">
        <v>400</v>
      </c>
      <c r="L3512">
        <v>3.1</v>
      </c>
      <c r="M3512" t="s">
        <v>2772</v>
      </c>
      <c r="N3512" t="str">
        <f>SUBSTITUTE(Sheet1[[#This Row],[Datekey_Opening]],"_","-")</f>
        <v>2011-4-21</v>
      </c>
      <c r="O3512">
        <f>YEAR(Sheet1[[#This Row],[Date]])</f>
        <v>2011</v>
      </c>
      <c r="P3512" t="str">
        <f>LOOKUP(Sheet1[[#This Row],[CountryCode]],$AI$4:$AI$18,$AJ$4:$AJ$18)</f>
        <v>India</v>
      </c>
      <c r="Q3512">
        <f>MONTH(Sheet1[[#This Row],[Date]])</f>
        <v>4</v>
      </c>
      <c r="R3512" t="str">
        <f>TEXT(Sheet1[[#This Row],[Date]],"MMMM")</f>
        <v>April</v>
      </c>
      <c r="S3512" t="str">
        <f>TEXT(Sheet1[[#This Row],[Date]],"YYYY-MMM")</f>
        <v>2011-Apr</v>
      </c>
      <c r="T3512">
        <f>WEEKDAY(Sheet1[[#This Row],[Date]])</f>
        <v>5</v>
      </c>
      <c r="U3512" t="str">
        <f>TEXT(Sheet1[[#This Row],[Date]],"DDDD")</f>
        <v>Thursday</v>
      </c>
      <c r="V3512" t="str">
        <f>"FM"&amp;MOD(MONTH(Sheet1[[#This Row],[Date]])-4,12)+1</f>
        <v>FM1</v>
      </c>
      <c r="W3512" t="str">
        <f>"Q"&amp;ROUNDUP(MONTH(Sheet1[[#This Row],[Date]])/3,0)</f>
        <v>Q2</v>
      </c>
      <c r="X3512" t="str">
        <f>"Q"&amp;INT(MOD(MONTH(Sheet1[[#This Row],[Date]])-4,12/3)+1)</f>
        <v>Q1</v>
      </c>
      <c r="Y3512" t="str" cm="1">
        <f t="array" ref="Y3512">_xlfn.IFS(ROUND(L3512,0)&lt;=1,"Need to improve 0-1",ROUND(L3512,0)&lt;=2,"Okay 1-2",ROUND(L3512,0)&lt;=3,"Good 2-3",ROUND(L3512,0)&lt;=4,"Great 3-4",ROUND(L3512,0)&lt;=5,"Excellent 4-5")</f>
        <v>Good 2-3</v>
      </c>
      <c r="Z3512" t="str">
        <f t="shared" si="54"/>
        <v>0-1000</v>
      </c>
    </row>
    <row r="3513" spans="1:26" x14ac:dyDescent="0.3">
      <c r="A3513">
        <v>307554</v>
      </c>
      <c r="B3513" t="s">
        <v>684</v>
      </c>
      <c r="C3513">
        <v>1</v>
      </c>
      <c r="D3513" t="s">
        <v>14</v>
      </c>
      <c r="E3513" t="s">
        <v>685</v>
      </c>
      <c r="F3513" t="s">
        <v>16</v>
      </c>
      <c r="G3513" t="s">
        <v>21</v>
      </c>
      <c r="H3513" t="s">
        <v>16</v>
      </c>
      <c r="I3513">
        <v>1</v>
      </c>
      <c r="J3513">
        <v>39</v>
      </c>
      <c r="K3513">
        <v>400</v>
      </c>
      <c r="L3513">
        <v>2.9</v>
      </c>
      <c r="M3513" t="s">
        <v>3939</v>
      </c>
      <c r="N3513" t="str">
        <f>SUBSTITUTE(Sheet1[[#This Row],[Datekey_Opening]],"_","-")</f>
        <v>2014-4-3</v>
      </c>
      <c r="O3513">
        <f>YEAR(Sheet1[[#This Row],[Date]])</f>
        <v>2014</v>
      </c>
      <c r="P3513" t="str">
        <f>LOOKUP(Sheet1[[#This Row],[CountryCode]],$AI$4:$AI$18,$AJ$4:$AJ$18)</f>
        <v>India</v>
      </c>
      <c r="Q3513">
        <f>MONTH(Sheet1[[#This Row],[Date]])</f>
        <v>4</v>
      </c>
      <c r="R3513" t="str">
        <f>TEXT(Sheet1[[#This Row],[Date]],"MMMM")</f>
        <v>April</v>
      </c>
      <c r="S3513" t="str">
        <f>TEXT(Sheet1[[#This Row],[Date]],"YYYY-MMM")</f>
        <v>2014-Apr</v>
      </c>
      <c r="T3513">
        <f>WEEKDAY(Sheet1[[#This Row],[Date]])</f>
        <v>5</v>
      </c>
      <c r="U3513" t="str">
        <f>TEXT(Sheet1[[#This Row],[Date]],"DDDD")</f>
        <v>Thursday</v>
      </c>
      <c r="V3513" t="str">
        <f>"FM"&amp;MOD(MONTH(Sheet1[[#This Row],[Date]])-4,12)+1</f>
        <v>FM1</v>
      </c>
      <c r="W3513" t="str">
        <f>"Q"&amp;ROUNDUP(MONTH(Sheet1[[#This Row],[Date]])/3,0)</f>
        <v>Q2</v>
      </c>
      <c r="X3513" t="str">
        <f>"Q"&amp;INT(MOD(MONTH(Sheet1[[#This Row],[Date]])-4,12/3)+1)</f>
        <v>Q1</v>
      </c>
      <c r="Y3513" t="str" cm="1">
        <f t="array" ref="Y3513">_xlfn.IFS(ROUND(L3513,0)&lt;=1,"Need to improve 0-1",ROUND(L3513,0)&lt;=2,"Okay 1-2",ROUND(L3513,0)&lt;=3,"Good 2-3",ROUND(L3513,0)&lt;=4,"Great 3-4",ROUND(L3513,0)&lt;=5,"Excellent 4-5")</f>
        <v>Good 2-3</v>
      </c>
      <c r="Z3513" t="str">
        <f t="shared" si="54"/>
        <v>0-1000</v>
      </c>
    </row>
    <row r="3514" spans="1:26" x14ac:dyDescent="0.3">
      <c r="A3514">
        <v>18381220</v>
      </c>
      <c r="B3514" t="s">
        <v>5740</v>
      </c>
      <c r="C3514">
        <v>1</v>
      </c>
      <c r="D3514" t="s">
        <v>14</v>
      </c>
      <c r="E3514" t="s">
        <v>5741</v>
      </c>
      <c r="F3514" t="s">
        <v>16</v>
      </c>
      <c r="G3514" t="s">
        <v>21</v>
      </c>
      <c r="H3514" t="s">
        <v>16</v>
      </c>
      <c r="I3514">
        <v>1</v>
      </c>
      <c r="J3514">
        <v>25</v>
      </c>
      <c r="K3514">
        <v>400</v>
      </c>
      <c r="L3514">
        <v>3.1</v>
      </c>
      <c r="M3514" t="s">
        <v>5742</v>
      </c>
      <c r="N3514" t="str">
        <f>SUBSTITUTE(Sheet1[[#This Row],[Datekey_Opening]],"_","-")</f>
        <v>2011-4-9</v>
      </c>
      <c r="O3514">
        <f>YEAR(Sheet1[[#This Row],[Date]])</f>
        <v>2011</v>
      </c>
      <c r="P3514" t="str">
        <f>LOOKUP(Sheet1[[#This Row],[CountryCode]],$AI$4:$AI$18,$AJ$4:$AJ$18)</f>
        <v>India</v>
      </c>
      <c r="Q3514">
        <f>MONTH(Sheet1[[#This Row],[Date]])</f>
        <v>4</v>
      </c>
      <c r="R3514" t="str">
        <f>TEXT(Sheet1[[#This Row],[Date]],"MMMM")</f>
        <v>April</v>
      </c>
      <c r="S3514" t="str">
        <f>TEXT(Sheet1[[#This Row],[Date]],"YYYY-MMM")</f>
        <v>2011-Apr</v>
      </c>
      <c r="T3514">
        <f>WEEKDAY(Sheet1[[#This Row],[Date]])</f>
        <v>7</v>
      </c>
      <c r="U3514" t="str">
        <f>TEXT(Sheet1[[#This Row],[Date]],"DDDD")</f>
        <v>Saturday</v>
      </c>
      <c r="V3514" t="str">
        <f>"FM"&amp;MOD(MONTH(Sheet1[[#This Row],[Date]])-4,12)+1</f>
        <v>FM1</v>
      </c>
      <c r="W3514" t="str">
        <f>"Q"&amp;ROUNDUP(MONTH(Sheet1[[#This Row],[Date]])/3,0)</f>
        <v>Q2</v>
      </c>
      <c r="X3514" t="str">
        <f>"Q"&amp;INT(MOD(MONTH(Sheet1[[#This Row],[Date]])-4,12/3)+1)</f>
        <v>Q1</v>
      </c>
      <c r="Y3514" t="str" cm="1">
        <f t="array" ref="Y3514">_xlfn.IFS(ROUND(L3514,0)&lt;=1,"Need to improve 0-1",ROUND(L3514,0)&lt;=2,"Okay 1-2",ROUND(L3514,0)&lt;=3,"Good 2-3",ROUND(L3514,0)&lt;=4,"Great 3-4",ROUND(L3514,0)&lt;=5,"Excellent 4-5")</f>
        <v>Good 2-3</v>
      </c>
      <c r="Z3514" t="str">
        <f t="shared" si="54"/>
        <v>0-1000</v>
      </c>
    </row>
    <row r="3515" spans="1:26" x14ac:dyDescent="0.3">
      <c r="A3515">
        <v>313349</v>
      </c>
      <c r="B3515" t="s">
        <v>5743</v>
      </c>
      <c r="C3515">
        <v>1</v>
      </c>
      <c r="D3515" t="s">
        <v>14</v>
      </c>
      <c r="E3515" t="s">
        <v>365</v>
      </c>
      <c r="F3515" t="s">
        <v>16</v>
      </c>
      <c r="G3515" t="s">
        <v>16</v>
      </c>
      <c r="H3515" t="s">
        <v>16</v>
      </c>
      <c r="I3515">
        <v>1</v>
      </c>
      <c r="J3515">
        <v>3</v>
      </c>
      <c r="K3515">
        <v>400</v>
      </c>
      <c r="L3515">
        <v>1</v>
      </c>
      <c r="M3515" t="s">
        <v>5744</v>
      </c>
      <c r="N3515" t="str">
        <f>SUBSTITUTE(Sheet1[[#This Row],[Datekey_Opening]],"_","-")</f>
        <v>2012-4-14</v>
      </c>
      <c r="O3515">
        <f>YEAR(Sheet1[[#This Row],[Date]])</f>
        <v>2012</v>
      </c>
      <c r="P3515" t="str">
        <f>LOOKUP(Sheet1[[#This Row],[CountryCode]],$AI$4:$AI$18,$AJ$4:$AJ$18)</f>
        <v>India</v>
      </c>
      <c r="Q3515">
        <f>MONTH(Sheet1[[#This Row],[Date]])</f>
        <v>4</v>
      </c>
      <c r="R3515" t="str">
        <f>TEXT(Sheet1[[#This Row],[Date]],"MMMM")</f>
        <v>April</v>
      </c>
      <c r="S3515" t="str">
        <f>TEXT(Sheet1[[#This Row],[Date]],"YYYY-MMM")</f>
        <v>2012-Apr</v>
      </c>
      <c r="T3515">
        <f>WEEKDAY(Sheet1[[#This Row],[Date]])</f>
        <v>7</v>
      </c>
      <c r="U3515" t="str">
        <f>TEXT(Sheet1[[#This Row],[Date]],"DDDD")</f>
        <v>Saturday</v>
      </c>
      <c r="V3515" t="str">
        <f>"FM"&amp;MOD(MONTH(Sheet1[[#This Row],[Date]])-4,12)+1</f>
        <v>FM1</v>
      </c>
      <c r="W3515" t="str">
        <f>"Q"&amp;ROUNDUP(MONTH(Sheet1[[#This Row],[Date]])/3,0)</f>
        <v>Q2</v>
      </c>
      <c r="X3515" t="str">
        <f>"Q"&amp;INT(MOD(MONTH(Sheet1[[#This Row],[Date]])-4,12/3)+1)</f>
        <v>Q1</v>
      </c>
      <c r="Y3515" t="str" cm="1">
        <f t="array" ref="Y3515">_xlfn.IFS(ROUND(L3515,0)&lt;=1,"Need to improve 0-1",ROUND(L3515,0)&lt;=2,"Okay 1-2",ROUND(L3515,0)&lt;=3,"Good 2-3",ROUND(L3515,0)&lt;=4,"Great 3-4",ROUND(L3515,0)&lt;=5,"Excellent 4-5")</f>
        <v>Need to improve 0-1</v>
      </c>
      <c r="Z3515" t="str">
        <f t="shared" si="54"/>
        <v>0-1000</v>
      </c>
    </row>
    <row r="3516" spans="1:26" x14ac:dyDescent="0.3">
      <c r="A3516">
        <v>8941</v>
      </c>
      <c r="B3516" t="s">
        <v>5745</v>
      </c>
      <c r="C3516">
        <v>1</v>
      </c>
      <c r="D3516" t="s">
        <v>14</v>
      </c>
      <c r="E3516" t="s">
        <v>365</v>
      </c>
      <c r="F3516" t="s">
        <v>16</v>
      </c>
      <c r="G3516" t="s">
        <v>16</v>
      </c>
      <c r="H3516" t="s">
        <v>16</v>
      </c>
      <c r="I3516">
        <v>1</v>
      </c>
      <c r="J3516">
        <v>39</v>
      </c>
      <c r="K3516">
        <v>400</v>
      </c>
      <c r="L3516">
        <v>3.2</v>
      </c>
      <c r="M3516" t="s">
        <v>5239</v>
      </c>
      <c r="N3516" t="str">
        <f>SUBSTITUTE(Sheet1[[#This Row],[Datekey_Opening]],"_","-")</f>
        <v>2012-4-5</v>
      </c>
      <c r="O3516">
        <f>YEAR(Sheet1[[#This Row],[Date]])</f>
        <v>2012</v>
      </c>
      <c r="P3516" t="str">
        <f>LOOKUP(Sheet1[[#This Row],[CountryCode]],$AI$4:$AI$18,$AJ$4:$AJ$18)</f>
        <v>India</v>
      </c>
      <c r="Q3516">
        <f>MONTH(Sheet1[[#This Row],[Date]])</f>
        <v>4</v>
      </c>
      <c r="R3516" t="str">
        <f>TEXT(Sheet1[[#This Row],[Date]],"MMMM")</f>
        <v>April</v>
      </c>
      <c r="S3516" t="str">
        <f>TEXT(Sheet1[[#This Row],[Date]],"YYYY-MMM")</f>
        <v>2012-Apr</v>
      </c>
      <c r="T3516">
        <f>WEEKDAY(Sheet1[[#This Row],[Date]])</f>
        <v>5</v>
      </c>
      <c r="U3516" t="str">
        <f>TEXT(Sheet1[[#This Row],[Date]],"DDDD")</f>
        <v>Thursday</v>
      </c>
      <c r="V3516" t="str">
        <f>"FM"&amp;MOD(MONTH(Sheet1[[#This Row],[Date]])-4,12)+1</f>
        <v>FM1</v>
      </c>
      <c r="W3516" t="str">
        <f>"Q"&amp;ROUNDUP(MONTH(Sheet1[[#This Row],[Date]])/3,0)</f>
        <v>Q2</v>
      </c>
      <c r="X3516" t="str">
        <f>"Q"&amp;INT(MOD(MONTH(Sheet1[[#This Row],[Date]])-4,12/3)+1)</f>
        <v>Q1</v>
      </c>
      <c r="Y3516" t="str" cm="1">
        <f t="array" ref="Y3516">_xlfn.IFS(ROUND(L3516,0)&lt;=1,"Need to improve 0-1",ROUND(L3516,0)&lt;=2,"Okay 1-2",ROUND(L3516,0)&lt;=3,"Good 2-3",ROUND(L3516,0)&lt;=4,"Great 3-4",ROUND(L3516,0)&lt;=5,"Excellent 4-5")</f>
        <v>Good 2-3</v>
      </c>
      <c r="Z3516" t="str">
        <f t="shared" si="54"/>
        <v>0-1000</v>
      </c>
    </row>
    <row r="3517" spans="1:26" x14ac:dyDescent="0.3">
      <c r="A3517">
        <v>9458</v>
      </c>
      <c r="B3517" t="s">
        <v>5537</v>
      </c>
      <c r="C3517">
        <v>1</v>
      </c>
      <c r="D3517" t="s">
        <v>14</v>
      </c>
      <c r="E3517" t="s">
        <v>3457</v>
      </c>
      <c r="F3517" t="s">
        <v>16</v>
      </c>
      <c r="G3517" t="s">
        <v>16</v>
      </c>
      <c r="H3517" t="s">
        <v>16</v>
      </c>
      <c r="I3517">
        <v>1</v>
      </c>
      <c r="J3517">
        <v>170</v>
      </c>
      <c r="K3517">
        <v>400</v>
      </c>
      <c r="L3517">
        <v>3.9</v>
      </c>
      <c r="M3517" t="s">
        <v>5746</v>
      </c>
      <c r="N3517" t="str">
        <f>SUBSTITUTE(Sheet1[[#This Row],[Datekey_Opening]],"_","-")</f>
        <v>2015-4-7</v>
      </c>
      <c r="O3517">
        <f>YEAR(Sheet1[[#This Row],[Date]])</f>
        <v>2015</v>
      </c>
      <c r="P3517" t="str">
        <f>LOOKUP(Sheet1[[#This Row],[CountryCode]],$AI$4:$AI$18,$AJ$4:$AJ$18)</f>
        <v>India</v>
      </c>
      <c r="Q3517">
        <f>MONTH(Sheet1[[#This Row],[Date]])</f>
        <v>4</v>
      </c>
      <c r="R3517" t="str">
        <f>TEXT(Sheet1[[#This Row],[Date]],"MMMM")</f>
        <v>April</v>
      </c>
      <c r="S3517" t="str">
        <f>TEXT(Sheet1[[#This Row],[Date]],"YYYY-MMM")</f>
        <v>2015-Apr</v>
      </c>
      <c r="T3517">
        <f>WEEKDAY(Sheet1[[#This Row],[Date]])</f>
        <v>3</v>
      </c>
      <c r="U3517" t="str">
        <f>TEXT(Sheet1[[#This Row],[Date]],"DDDD")</f>
        <v>Tuesday</v>
      </c>
      <c r="V3517" t="str">
        <f>"FM"&amp;MOD(MONTH(Sheet1[[#This Row],[Date]])-4,12)+1</f>
        <v>FM1</v>
      </c>
      <c r="W3517" t="str">
        <f>"Q"&amp;ROUNDUP(MONTH(Sheet1[[#This Row],[Date]])/3,0)</f>
        <v>Q2</v>
      </c>
      <c r="X3517" t="str">
        <f>"Q"&amp;INT(MOD(MONTH(Sheet1[[#This Row],[Date]])-4,12/3)+1)</f>
        <v>Q1</v>
      </c>
      <c r="Y3517" t="str" cm="1">
        <f t="array" ref="Y3517">_xlfn.IFS(ROUND(L3517,0)&lt;=1,"Need to improve 0-1",ROUND(L3517,0)&lt;=2,"Okay 1-2",ROUND(L3517,0)&lt;=3,"Good 2-3",ROUND(L3517,0)&lt;=4,"Great 3-4",ROUND(L3517,0)&lt;=5,"Excellent 4-5")</f>
        <v>Great 3-4</v>
      </c>
      <c r="Z3517" t="str">
        <f t="shared" si="54"/>
        <v>0-1000</v>
      </c>
    </row>
    <row r="3518" spans="1:26" x14ac:dyDescent="0.3">
      <c r="A3518">
        <v>18273634</v>
      </c>
      <c r="B3518" t="s">
        <v>5747</v>
      </c>
      <c r="C3518">
        <v>1</v>
      </c>
      <c r="D3518" t="s">
        <v>14</v>
      </c>
      <c r="E3518" t="s">
        <v>395</v>
      </c>
      <c r="F3518" t="s">
        <v>16</v>
      </c>
      <c r="G3518" t="s">
        <v>21</v>
      </c>
      <c r="H3518" t="s">
        <v>16</v>
      </c>
      <c r="I3518">
        <v>1</v>
      </c>
      <c r="J3518">
        <v>42</v>
      </c>
      <c r="K3518">
        <v>400</v>
      </c>
      <c r="L3518">
        <v>3.5</v>
      </c>
      <c r="M3518" t="s">
        <v>3965</v>
      </c>
      <c r="N3518" t="str">
        <f>SUBSTITUTE(Sheet1[[#This Row],[Datekey_Opening]],"_","-")</f>
        <v>2018-4-14</v>
      </c>
      <c r="O3518">
        <f>YEAR(Sheet1[[#This Row],[Date]])</f>
        <v>2018</v>
      </c>
      <c r="P3518" t="str">
        <f>LOOKUP(Sheet1[[#This Row],[CountryCode]],$AI$4:$AI$18,$AJ$4:$AJ$18)</f>
        <v>India</v>
      </c>
      <c r="Q3518">
        <f>MONTH(Sheet1[[#This Row],[Date]])</f>
        <v>4</v>
      </c>
      <c r="R3518" t="str">
        <f>TEXT(Sheet1[[#This Row],[Date]],"MMMM")</f>
        <v>April</v>
      </c>
      <c r="S3518" t="str">
        <f>TEXT(Sheet1[[#This Row],[Date]],"YYYY-MMM")</f>
        <v>2018-Apr</v>
      </c>
      <c r="T3518">
        <f>WEEKDAY(Sheet1[[#This Row],[Date]])</f>
        <v>7</v>
      </c>
      <c r="U3518" t="str">
        <f>TEXT(Sheet1[[#This Row],[Date]],"DDDD")</f>
        <v>Saturday</v>
      </c>
      <c r="V3518" t="str">
        <f>"FM"&amp;MOD(MONTH(Sheet1[[#This Row],[Date]])-4,12)+1</f>
        <v>FM1</v>
      </c>
      <c r="W3518" t="str">
        <f>"Q"&amp;ROUNDUP(MONTH(Sheet1[[#This Row],[Date]])/3,0)</f>
        <v>Q2</v>
      </c>
      <c r="X3518" t="str">
        <f>"Q"&amp;INT(MOD(MONTH(Sheet1[[#This Row],[Date]])-4,12/3)+1)</f>
        <v>Q1</v>
      </c>
      <c r="Y3518" t="str" cm="1">
        <f t="array" ref="Y3518">_xlfn.IFS(ROUND(L3518,0)&lt;=1,"Need to improve 0-1",ROUND(L3518,0)&lt;=2,"Okay 1-2",ROUND(L3518,0)&lt;=3,"Good 2-3",ROUND(L3518,0)&lt;=4,"Great 3-4",ROUND(L3518,0)&lt;=5,"Excellent 4-5")</f>
        <v>Great 3-4</v>
      </c>
      <c r="Z3518" t="str">
        <f t="shared" si="54"/>
        <v>0-1000</v>
      </c>
    </row>
    <row r="3519" spans="1:26" x14ac:dyDescent="0.3">
      <c r="A3519">
        <v>311634</v>
      </c>
      <c r="B3519" t="s">
        <v>5558</v>
      </c>
      <c r="C3519">
        <v>1</v>
      </c>
      <c r="D3519" t="s">
        <v>14</v>
      </c>
      <c r="E3519" t="s">
        <v>867</v>
      </c>
      <c r="F3519" t="s">
        <v>16</v>
      </c>
      <c r="G3519" t="s">
        <v>16</v>
      </c>
      <c r="H3519" t="s">
        <v>16</v>
      </c>
      <c r="I3519">
        <v>1</v>
      </c>
      <c r="J3519">
        <v>383</v>
      </c>
      <c r="K3519">
        <v>400</v>
      </c>
      <c r="L3519">
        <v>3.9</v>
      </c>
      <c r="M3519" t="s">
        <v>4851</v>
      </c>
      <c r="N3519" t="str">
        <f>SUBSTITUTE(Sheet1[[#This Row],[Datekey_Opening]],"_","-")</f>
        <v>2014-4-9</v>
      </c>
      <c r="O3519">
        <f>YEAR(Sheet1[[#This Row],[Date]])</f>
        <v>2014</v>
      </c>
      <c r="P3519" t="str">
        <f>LOOKUP(Sheet1[[#This Row],[CountryCode]],$AI$4:$AI$18,$AJ$4:$AJ$18)</f>
        <v>India</v>
      </c>
      <c r="Q3519">
        <f>MONTH(Sheet1[[#This Row],[Date]])</f>
        <v>4</v>
      </c>
      <c r="R3519" t="str">
        <f>TEXT(Sheet1[[#This Row],[Date]],"MMMM")</f>
        <v>April</v>
      </c>
      <c r="S3519" t="str">
        <f>TEXT(Sheet1[[#This Row],[Date]],"YYYY-MMM")</f>
        <v>2014-Apr</v>
      </c>
      <c r="T3519">
        <f>WEEKDAY(Sheet1[[#This Row],[Date]])</f>
        <v>4</v>
      </c>
      <c r="U3519" t="str">
        <f>TEXT(Sheet1[[#This Row],[Date]],"DDDD")</f>
        <v>Wednesday</v>
      </c>
      <c r="V3519" t="str">
        <f>"FM"&amp;MOD(MONTH(Sheet1[[#This Row],[Date]])-4,12)+1</f>
        <v>FM1</v>
      </c>
      <c r="W3519" t="str">
        <f>"Q"&amp;ROUNDUP(MONTH(Sheet1[[#This Row],[Date]])/3,0)</f>
        <v>Q2</v>
      </c>
      <c r="X3519" t="str">
        <f>"Q"&amp;INT(MOD(MONTH(Sheet1[[#This Row],[Date]])-4,12/3)+1)</f>
        <v>Q1</v>
      </c>
      <c r="Y3519" t="str" cm="1">
        <f t="array" ref="Y3519">_xlfn.IFS(ROUND(L3519,0)&lt;=1,"Need to improve 0-1",ROUND(L3519,0)&lt;=2,"Okay 1-2",ROUND(L3519,0)&lt;=3,"Good 2-3",ROUND(L3519,0)&lt;=4,"Great 3-4",ROUND(L3519,0)&lt;=5,"Excellent 4-5")</f>
        <v>Great 3-4</v>
      </c>
      <c r="Z3519" t="str">
        <f t="shared" si="54"/>
        <v>0-1000</v>
      </c>
    </row>
    <row r="3520" spans="1:26" x14ac:dyDescent="0.3">
      <c r="A3520">
        <v>2054</v>
      </c>
      <c r="B3520" t="s">
        <v>5748</v>
      </c>
      <c r="C3520">
        <v>1</v>
      </c>
      <c r="D3520" t="s">
        <v>14</v>
      </c>
      <c r="E3520" t="s">
        <v>365</v>
      </c>
      <c r="F3520" t="s">
        <v>16</v>
      </c>
      <c r="G3520" t="s">
        <v>16</v>
      </c>
      <c r="H3520" t="s">
        <v>16</v>
      </c>
      <c r="I3520">
        <v>1</v>
      </c>
      <c r="J3520">
        <v>79</v>
      </c>
      <c r="K3520">
        <v>400</v>
      </c>
      <c r="L3520">
        <v>3.5</v>
      </c>
      <c r="M3520" t="s">
        <v>1899</v>
      </c>
      <c r="N3520" t="str">
        <f>SUBSTITUTE(Sheet1[[#This Row],[Datekey_Opening]],"_","-")</f>
        <v>2013-4-16</v>
      </c>
      <c r="O3520">
        <f>YEAR(Sheet1[[#This Row],[Date]])</f>
        <v>2013</v>
      </c>
      <c r="P3520" t="str">
        <f>LOOKUP(Sheet1[[#This Row],[CountryCode]],$AI$4:$AI$18,$AJ$4:$AJ$18)</f>
        <v>India</v>
      </c>
      <c r="Q3520">
        <f>MONTH(Sheet1[[#This Row],[Date]])</f>
        <v>4</v>
      </c>
      <c r="R3520" t="str">
        <f>TEXT(Sheet1[[#This Row],[Date]],"MMMM")</f>
        <v>April</v>
      </c>
      <c r="S3520" t="str">
        <f>TEXT(Sheet1[[#This Row],[Date]],"YYYY-MMM")</f>
        <v>2013-Apr</v>
      </c>
      <c r="T3520">
        <f>WEEKDAY(Sheet1[[#This Row],[Date]])</f>
        <v>3</v>
      </c>
      <c r="U3520" t="str">
        <f>TEXT(Sheet1[[#This Row],[Date]],"DDDD")</f>
        <v>Tuesday</v>
      </c>
      <c r="V3520" t="str">
        <f>"FM"&amp;MOD(MONTH(Sheet1[[#This Row],[Date]])-4,12)+1</f>
        <v>FM1</v>
      </c>
      <c r="W3520" t="str">
        <f>"Q"&amp;ROUNDUP(MONTH(Sheet1[[#This Row],[Date]])/3,0)</f>
        <v>Q2</v>
      </c>
      <c r="X3520" t="str">
        <f>"Q"&amp;INT(MOD(MONTH(Sheet1[[#This Row],[Date]])-4,12/3)+1)</f>
        <v>Q1</v>
      </c>
      <c r="Y3520" t="str" cm="1">
        <f t="array" ref="Y3520">_xlfn.IFS(ROUND(L3520,0)&lt;=1,"Need to improve 0-1",ROUND(L3520,0)&lt;=2,"Okay 1-2",ROUND(L3520,0)&lt;=3,"Good 2-3",ROUND(L3520,0)&lt;=4,"Great 3-4",ROUND(L3520,0)&lt;=5,"Excellent 4-5")</f>
        <v>Great 3-4</v>
      </c>
      <c r="Z3520" t="str">
        <f t="shared" si="54"/>
        <v>0-1000</v>
      </c>
    </row>
    <row r="3521" spans="1:26" x14ac:dyDescent="0.3">
      <c r="A3521">
        <v>306012</v>
      </c>
      <c r="B3521" t="s">
        <v>5749</v>
      </c>
      <c r="C3521">
        <v>1</v>
      </c>
      <c r="D3521" t="s">
        <v>14</v>
      </c>
      <c r="E3521" t="s">
        <v>937</v>
      </c>
      <c r="F3521" t="s">
        <v>16</v>
      </c>
      <c r="G3521" t="s">
        <v>16</v>
      </c>
      <c r="H3521" t="s">
        <v>16</v>
      </c>
      <c r="I3521">
        <v>1</v>
      </c>
      <c r="J3521">
        <v>8</v>
      </c>
      <c r="K3521">
        <v>400</v>
      </c>
      <c r="L3521">
        <v>2.9</v>
      </c>
      <c r="M3521" t="s">
        <v>451</v>
      </c>
      <c r="N3521" t="str">
        <f>SUBSTITUTE(Sheet1[[#This Row],[Datekey_Opening]],"_","-")</f>
        <v>2017-4-27</v>
      </c>
      <c r="O3521">
        <f>YEAR(Sheet1[[#This Row],[Date]])</f>
        <v>2017</v>
      </c>
      <c r="P3521" t="str">
        <f>LOOKUP(Sheet1[[#This Row],[CountryCode]],$AI$4:$AI$18,$AJ$4:$AJ$18)</f>
        <v>India</v>
      </c>
      <c r="Q3521">
        <f>MONTH(Sheet1[[#This Row],[Date]])</f>
        <v>4</v>
      </c>
      <c r="R3521" t="str">
        <f>TEXT(Sheet1[[#This Row],[Date]],"MMMM")</f>
        <v>April</v>
      </c>
      <c r="S3521" t="str">
        <f>TEXT(Sheet1[[#This Row],[Date]],"YYYY-MMM")</f>
        <v>2017-Apr</v>
      </c>
      <c r="T3521">
        <f>WEEKDAY(Sheet1[[#This Row],[Date]])</f>
        <v>5</v>
      </c>
      <c r="U3521" t="str">
        <f>TEXT(Sheet1[[#This Row],[Date]],"DDDD")</f>
        <v>Thursday</v>
      </c>
      <c r="V3521" t="str">
        <f>"FM"&amp;MOD(MONTH(Sheet1[[#This Row],[Date]])-4,12)+1</f>
        <v>FM1</v>
      </c>
      <c r="W3521" t="str">
        <f>"Q"&amp;ROUNDUP(MONTH(Sheet1[[#This Row],[Date]])/3,0)</f>
        <v>Q2</v>
      </c>
      <c r="X3521" t="str">
        <f>"Q"&amp;INT(MOD(MONTH(Sheet1[[#This Row],[Date]])-4,12/3)+1)</f>
        <v>Q1</v>
      </c>
      <c r="Y3521" t="str" cm="1">
        <f t="array" ref="Y3521">_xlfn.IFS(ROUND(L3521,0)&lt;=1,"Need to improve 0-1",ROUND(L3521,0)&lt;=2,"Okay 1-2",ROUND(L3521,0)&lt;=3,"Good 2-3",ROUND(L3521,0)&lt;=4,"Great 3-4",ROUND(L3521,0)&lt;=5,"Excellent 4-5")</f>
        <v>Good 2-3</v>
      </c>
      <c r="Z3521" t="str">
        <f t="shared" si="54"/>
        <v>0-1000</v>
      </c>
    </row>
    <row r="3522" spans="1:26" x14ac:dyDescent="0.3">
      <c r="A3522">
        <v>18380171</v>
      </c>
      <c r="B3522" t="s">
        <v>5750</v>
      </c>
      <c r="C3522">
        <v>1</v>
      </c>
      <c r="D3522" t="s">
        <v>14</v>
      </c>
      <c r="E3522" t="s">
        <v>915</v>
      </c>
      <c r="F3522" t="s">
        <v>16</v>
      </c>
      <c r="G3522" t="s">
        <v>21</v>
      </c>
      <c r="H3522" t="s">
        <v>16</v>
      </c>
      <c r="I3522">
        <v>1</v>
      </c>
      <c r="J3522">
        <v>42</v>
      </c>
      <c r="K3522">
        <v>400</v>
      </c>
      <c r="L3522">
        <v>2.2999999999999998</v>
      </c>
      <c r="M3522" t="s">
        <v>4851</v>
      </c>
      <c r="N3522" t="str">
        <f>SUBSTITUTE(Sheet1[[#This Row],[Datekey_Opening]],"_","-")</f>
        <v>2014-4-9</v>
      </c>
      <c r="O3522">
        <f>YEAR(Sheet1[[#This Row],[Date]])</f>
        <v>2014</v>
      </c>
      <c r="P3522" t="str">
        <f>LOOKUP(Sheet1[[#This Row],[CountryCode]],$AI$4:$AI$18,$AJ$4:$AJ$18)</f>
        <v>India</v>
      </c>
      <c r="Q3522">
        <f>MONTH(Sheet1[[#This Row],[Date]])</f>
        <v>4</v>
      </c>
      <c r="R3522" t="str">
        <f>TEXT(Sheet1[[#This Row],[Date]],"MMMM")</f>
        <v>April</v>
      </c>
      <c r="S3522" t="str">
        <f>TEXT(Sheet1[[#This Row],[Date]],"YYYY-MMM")</f>
        <v>2014-Apr</v>
      </c>
      <c r="T3522">
        <f>WEEKDAY(Sheet1[[#This Row],[Date]])</f>
        <v>4</v>
      </c>
      <c r="U3522" t="str">
        <f>TEXT(Sheet1[[#This Row],[Date]],"DDDD")</f>
        <v>Wednesday</v>
      </c>
      <c r="V3522" t="str">
        <f>"FM"&amp;MOD(MONTH(Sheet1[[#This Row],[Date]])-4,12)+1</f>
        <v>FM1</v>
      </c>
      <c r="W3522" t="str">
        <f>"Q"&amp;ROUNDUP(MONTH(Sheet1[[#This Row],[Date]])/3,0)</f>
        <v>Q2</v>
      </c>
      <c r="X3522" t="str">
        <f>"Q"&amp;INT(MOD(MONTH(Sheet1[[#This Row],[Date]])-4,12/3)+1)</f>
        <v>Q1</v>
      </c>
      <c r="Y3522" t="str" cm="1">
        <f t="array" ref="Y3522">_xlfn.IFS(ROUND(L3522,0)&lt;=1,"Need to improve 0-1",ROUND(L3522,0)&lt;=2,"Okay 1-2",ROUND(L3522,0)&lt;=3,"Good 2-3",ROUND(L3522,0)&lt;=4,"Great 3-4",ROUND(L3522,0)&lt;=5,"Excellent 4-5")</f>
        <v>Okay 1-2</v>
      </c>
      <c r="Z3522" t="str">
        <f t="shared" ref="Z3522:Z3585" si="55">IF(AND(K3522&gt;=0,K3522&lt;1000),"0-1000",IF(AND(K3522&gt;=1000,K3522&lt;2000),"1000-2000",IF(AND(K3522&gt;=2000,K3522&lt;3000),"2000-3000",IF(AND(K3522&gt;=3000,K3522&lt;4000),"3000-4000",IF(AND(K3522&gt;=4000,K3522&lt;5000),"4000-5000",IF(AND(K3522&gt;=5000,K3522&lt;6000),"5000-6000",IF(AND(K3522&gt;=6000,K3522&lt;7000),"6000-7000",IF(AND(K3522&gt;=7000,K3522&lt;200000),"7000-200000","Above 200000"))))))))</f>
        <v>0-1000</v>
      </c>
    </row>
    <row r="3523" spans="1:26" x14ac:dyDescent="0.3">
      <c r="A3523">
        <v>18303857</v>
      </c>
      <c r="B3523" t="s">
        <v>5602</v>
      </c>
      <c r="C3523">
        <v>1</v>
      </c>
      <c r="D3523" t="s">
        <v>14</v>
      </c>
      <c r="E3523" t="s">
        <v>5751</v>
      </c>
      <c r="F3523" t="s">
        <v>16</v>
      </c>
      <c r="G3523" t="s">
        <v>21</v>
      </c>
      <c r="H3523" t="s">
        <v>16</v>
      </c>
      <c r="I3523">
        <v>1</v>
      </c>
      <c r="J3523">
        <v>33</v>
      </c>
      <c r="K3523">
        <v>400</v>
      </c>
      <c r="L3523">
        <v>3.4</v>
      </c>
      <c r="M3523" t="s">
        <v>5752</v>
      </c>
      <c r="N3523" t="str">
        <f>SUBSTITUTE(Sheet1[[#This Row],[Datekey_Opening]],"_","-")</f>
        <v>2016-4-22</v>
      </c>
      <c r="O3523">
        <f>YEAR(Sheet1[[#This Row],[Date]])</f>
        <v>2016</v>
      </c>
      <c r="P3523" t="str">
        <f>LOOKUP(Sheet1[[#This Row],[CountryCode]],$AI$4:$AI$18,$AJ$4:$AJ$18)</f>
        <v>India</v>
      </c>
      <c r="Q3523">
        <f>MONTH(Sheet1[[#This Row],[Date]])</f>
        <v>4</v>
      </c>
      <c r="R3523" t="str">
        <f>TEXT(Sheet1[[#This Row],[Date]],"MMMM")</f>
        <v>April</v>
      </c>
      <c r="S3523" t="str">
        <f>TEXT(Sheet1[[#This Row],[Date]],"YYYY-MMM")</f>
        <v>2016-Apr</v>
      </c>
      <c r="T3523">
        <f>WEEKDAY(Sheet1[[#This Row],[Date]])</f>
        <v>6</v>
      </c>
      <c r="U3523" t="str">
        <f>TEXT(Sheet1[[#This Row],[Date]],"DDDD")</f>
        <v>Friday</v>
      </c>
      <c r="V3523" t="str">
        <f>"FM"&amp;MOD(MONTH(Sheet1[[#This Row],[Date]])-4,12)+1</f>
        <v>FM1</v>
      </c>
      <c r="W3523" t="str">
        <f>"Q"&amp;ROUNDUP(MONTH(Sheet1[[#This Row],[Date]])/3,0)</f>
        <v>Q2</v>
      </c>
      <c r="X3523" t="str">
        <f>"Q"&amp;INT(MOD(MONTH(Sheet1[[#This Row],[Date]])-4,12/3)+1)</f>
        <v>Q1</v>
      </c>
      <c r="Y3523" t="str" cm="1">
        <f t="array" ref="Y3523">_xlfn.IFS(ROUND(L3523,0)&lt;=1,"Need to improve 0-1",ROUND(L3523,0)&lt;=2,"Okay 1-2",ROUND(L3523,0)&lt;=3,"Good 2-3",ROUND(L3523,0)&lt;=4,"Great 3-4",ROUND(L3523,0)&lt;=5,"Excellent 4-5")</f>
        <v>Good 2-3</v>
      </c>
      <c r="Z3523" t="str">
        <f t="shared" si="55"/>
        <v>0-1000</v>
      </c>
    </row>
    <row r="3524" spans="1:26" x14ac:dyDescent="0.3">
      <c r="A3524">
        <v>5738</v>
      </c>
      <c r="B3524" t="s">
        <v>5658</v>
      </c>
      <c r="C3524">
        <v>1</v>
      </c>
      <c r="D3524" t="s">
        <v>14</v>
      </c>
      <c r="E3524" t="s">
        <v>937</v>
      </c>
      <c r="F3524" t="s">
        <v>16</v>
      </c>
      <c r="G3524" t="s">
        <v>16</v>
      </c>
      <c r="H3524" t="s">
        <v>16</v>
      </c>
      <c r="I3524">
        <v>1</v>
      </c>
      <c r="J3524">
        <v>1333</v>
      </c>
      <c r="K3524">
        <v>400</v>
      </c>
      <c r="L3524">
        <v>3.7</v>
      </c>
      <c r="M3524" t="s">
        <v>2220</v>
      </c>
      <c r="N3524" t="str">
        <f>SUBSTITUTE(Sheet1[[#This Row],[Datekey_Opening]],"_","-")</f>
        <v>2014-3-27</v>
      </c>
      <c r="O3524">
        <f>YEAR(Sheet1[[#This Row],[Date]])</f>
        <v>2014</v>
      </c>
      <c r="P3524" t="str">
        <f>LOOKUP(Sheet1[[#This Row],[CountryCode]],$AI$4:$AI$18,$AJ$4:$AJ$18)</f>
        <v>India</v>
      </c>
      <c r="Q3524">
        <f>MONTH(Sheet1[[#This Row],[Date]])</f>
        <v>3</v>
      </c>
      <c r="R3524" t="str">
        <f>TEXT(Sheet1[[#This Row],[Date]],"MMMM")</f>
        <v>March</v>
      </c>
      <c r="S3524" t="str">
        <f>TEXT(Sheet1[[#This Row],[Date]],"YYYY-MMM")</f>
        <v>2014-Mar</v>
      </c>
      <c r="T3524">
        <f>WEEKDAY(Sheet1[[#This Row],[Date]])</f>
        <v>5</v>
      </c>
      <c r="U3524" t="str">
        <f>TEXT(Sheet1[[#This Row],[Date]],"DDDD")</f>
        <v>Thursday</v>
      </c>
      <c r="V3524" t="str">
        <f>"FM"&amp;MOD(MONTH(Sheet1[[#This Row],[Date]])-4,12)+1</f>
        <v>FM12</v>
      </c>
      <c r="W3524" t="str">
        <f>"Q"&amp;ROUNDUP(MONTH(Sheet1[[#This Row],[Date]])/3,0)</f>
        <v>Q1</v>
      </c>
      <c r="X3524" t="str">
        <f>"Q"&amp;INT(MOD(MONTH(Sheet1[[#This Row],[Date]])-4,12/3)+1)</f>
        <v>Q4</v>
      </c>
      <c r="Y3524" t="str" cm="1">
        <f t="array" ref="Y3524">_xlfn.IFS(ROUND(L3524,0)&lt;=1,"Need to improve 0-1",ROUND(L3524,0)&lt;=2,"Okay 1-2",ROUND(L3524,0)&lt;=3,"Good 2-3",ROUND(L3524,0)&lt;=4,"Great 3-4",ROUND(L3524,0)&lt;=5,"Excellent 4-5")</f>
        <v>Great 3-4</v>
      </c>
      <c r="Z3524" t="str">
        <f t="shared" si="55"/>
        <v>0-1000</v>
      </c>
    </row>
    <row r="3525" spans="1:26" x14ac:dyDescent="0.3">
      <c r="A3525">
        <v>18261700</v>
      </c>
      <c r="B3525" t="s">
        <v>5753</v>
      </c>
      <c r="C3525">
        <v>1</v>
      </c>
      <c r="D3525" t="s">
        <v>14</v>
      </c>
      <c r="E3525" t="s">
        <v>5754</v>
      </c>
      <c r="F3525" t="s">
        <v>16</v>
      </c>
      <c r="G3525" t="s">
        <v>16</v>
      </c>
      <c r="H3525" t="s">
        <v>16</v>
      </c>
      <c r="I3525">
        <v>1</v>
      </c>
      <c r="J3525">
        <v>6</v>
      </c>
      <c r="K3525">
        <v>400</v>
      </c>
      <c r="L3525">
        <v>2.9</v>
      </c>
      <c r="M3525" t="s">
        <v>1424</v>
      </c>
      <c r="N3525" t="str">
        <f>SUBSTITUTE(Sheet1[[#This Row],[Datekey_Opening]],"_","-")</f>
        <v>2014-3-9</v>
      </c>
      <c r="O3525">
        <f>YEAR(Sheet1[[#This Row],[Date]])</f>
        <v>2014</v>
      </c>
      <c r="P3525" t="str">
        <f>LOOKUP(Sheet1[[#This Row],[CountryCode]],$AI$4:$AI$18,$AJ$4:$AJ$18)</f>
        <v>India</v>
      </c>
      <c r="Q3525">
        <f>MONTH(Sheet1[[#This Row],[Date]])</f>
        <v>3</v>
      </c>
      <c r="R3525" t="str">
        <f>TEXT(Sheet1[[#This Row],[Date]],"MMMM")</f>
        <v>March</v>
      </c>
      <c r="S3525" t="str">
        <f>TEXT(Sheet1[[#This Row],[Date]],"YYYY-MMM")</f>
        <v>2014-Mar</v>
      </c>
      <c r="T3525">
        <f>WEEKDAY(Sheet1[[#This Row],[Date]])</f>
        <v>1</v>
      </c>
      <c r="U3525" t="str">
        <f>TEXT(Sheet1[[#This Row],[Date]],"DDDD")</f>
        <v>Sunday</v>
      </c>
      <c r="V3525" t="str">
        <f>"FM"&amp;MOD(MONTH(Sheet1[[#This Row],[Date]])-4,12)+1</f>
        <v>FM12</v>
      </c>
      <c r="W3525" t="str">
        <f>"Q"&amp;ROUNDUP(MONTH(Sheet1[[#This Row],[Date]])/3,0)</f>
        <v>Q1</v>
      </c>
      <c r="X3525" t="str">
        <f>"Q"&amp;INT(MOD(MONTH(Sheet1[[#This Row],[Date]])-4,12/3)+1)</f>
        <v>Q4</v>
      </c>
      <c r="Y3525" t="str" cm="1">
        <f t="array" ref="Y3525">_xlfn.IFS(ROUND(L3525,0)&lt;=1,"Need to improve 0-1",ROUND(L3525,0)&lt;=2,"Okay 1-2",ROUND(L3525,0)&lt;=3,"Good 2-3",ROUND(L3525,0)&lt;=4,"Great 3-4",ROUND(L3525,0)&lt;=5,"Excellent 4-5")</f>
        <v>Good 2-3</v>
      </c>
      <c r="Z3525" t="str">
        <f t="shared" si="55"/>
        <v>0-1000</v>
      </c>
    </row>
    <row r="3526" spans="1:26" x14ac:dyDescent="0.3">
      <c r="A3526">
        <v>306856</v>
      </c>
      <c r="B3526" t="s">
        <v>5755</v>
      </c>
      <c r="C3526">
        <v>1</v>
      </c>
      <c r="D3526" t="s">
        <v>14</v>
      </c>
      <c r="E3526" t="s">
        <v>429</v>
      </c>
      <c r="F3526" t="s">
        <v>16</v>
      </c>
      <c r="G3526" t="s">
        <v>16</v>
      </c>
      <c r="H3526" t="s">
        <v>16</v>
      </c>
      <c r="I3526">
        <v>1</v>
      </c>
      <c r="J3526">
        <v>55</v>
      </c>
      <c r="K3526">
        <v>400</v>
      </c>
      <c r="L3526">
        <v>2.6</v>
      </c>
      <c r="M3526" t="s">
        <v>1502</v>
      </c>
      <c r="N3526" t="str">
        <f>SUBSTITUTE(Sheet1[[#This Row],[Datekey_Opening]],"_","-")</f>
        <v>2012-3-15</v>
      </c>
      <c r="O3526">
        <f>YEAR(Sheet1[[#This Row],[Date]])</f>
        <v>2012</v>
      </c>
      <c r="P3526" t="str">
        <f>LOOKUP(Sheet1[[#This Row],[CountryCode]],$AI$4:$AI$18,$AJ$4:$AJ$18)</f>
        <v>India</v>
      </c>
      <c r="Q3526">
        <f>MONTH(Sheet1[[#This Row],[Date]])</f>
        <v>3</v>
      </c>
      <c r="R3526" t="str">
        <f>TEXT(Sheet1[[#This Row],[Date]],"MMMM")</f>
        <v>March</v>
      </c>
      <c r="S3526" t="str">
        <f>TEXT(Sheet1[[#This Row],[Date]],"YYYY-MMM")</f>
        <v>2012-Mar</v>
      </c>
      <c r="T3526">
        <f>WEEKDAY(Sheet1[[#This Row],[Date]])</f>
        <v>5</v>
      </c>
      <c r="U3526" t="str">
        <f>TEXT(Sheet1[[#This Row],[Date]],"DDDD")</f>
        <v>Thursday</v>
      </c>
      <c r="V3526" t="str">
        <f>"FM"&amp;MOD(MONTH(Sheet1[[#This Row],[Date]])-4,12)+1</f>
        <v>FM12</v>
      </c>
      <c r="W3526" t="str">
        <f>"Q"&amp;ROUNDUP(MONTH(Sheet1[[#This Row],[Date]])/3,0)</f>
        <v>Q1</v>
      </c>
      <c r="X3526" t="str">
        <f>"Q"&amp;INT(MOD(MONTH(Sheet1[[#This Row],[Date]])-4,12/3)+1)</f>
        <v>Q4</v>
      </c>
      <c r="Y3526" t="str" cm="1">
        <f t="array" ref="Y3526">_xlfn.IFS(ROUND(L3526,0)&lt;=1,"Need to improve 0-1",ROUND(L3526,0)&lt;=2,"Okay 1-2",ROUND(L3526,0)&lt;=3,"Good 2-3",ROUND(L3526,0)&lt;=4,"Great 3-4",ROUND(L3526,0)&lt;=5,"Excellent 4-5")</f>
        <v>Good 2-3</v>
      </c>
      <c r="Z3526" t="str">
        <f t="shared" si="55"/>
        <v>0-1000</v>
      </c>
    </row>
    <row r="3527" spans="1:26" x14ac:dyDescent="0.3">
      <c r="A3527">
        <v>18237314</v>
      </c>
      <c r="B3527" t="s">
        <v>1486</v>
      </c>
      <c r="C3527">
        <v>1</v>
      </c>
      <c r="D3527" t="s">
        <v>14</v>
      </c>
      <c r="E3527" t="s">
        <v>1487</v>
      </c>
      <c r="F3527" t="s">
        <v>16</v>
      </c>
      <c r="G3527" t="s">
        <v>16</v>
      </c>
      <c r="H3527" t="s">
        <v>16</v>
      </c>
      <c r="I3527">
        <v>1</v>
      </c>
      <c r="J3527">
        <v>91</v>
      </c>
      <c r="K3527">
        <v>400</v>
      </c>
      <c r="L3527">
        <v>3.9</v>
      </c>
      <c r="M3527" t="s">
        <v>2431</v>
      </c>
      <c r="N3527" t="str">
        <f>SUBSTITUTE(Sheet1[[#This Row],[Datekey_Opening]],"_","-")</f>
        <v>2016-3-6</v>
      </c>
      <c r="O3527">
        <f>YEAR(Sheet1[[#This Row],[Date]])</f>
        <v>2016</v>
      </c>
      <c r="P3527" t="str">
        <f>LOOKUP(Sheet1[[#This Row],[CountryCode]],$AI$4:$AI$18,$AJ$4:$AJ$18)</f>
        <v>India</v>
      </c>
      <c r="Q3527">
        <f>MONTH(Sheet1[[#This Row],[Date]])</f>
        <v>3</v>
      </c>
      <c r="R3527" t="str">
        <f>TEXT(Sheet1[[#This Row],[Date]],"MMMM")</f>
        <v>March</v>
      </c>
      <c r="S3527" t="str">
        <f>TEXT(Sheet1[[#This Row],[Date]],"YYYY-MMM")</f>
        <v>2016-Mar</v>
      </c>
      <c r="T3527">
        <f>WEEKDAY(Sheet1[[#This Row],[Date]])</f>
        <v>1</v>
      </c>
      <c r="U3527" t="str">
        <f>TEXT(Sheet1[[#This Row],[Date]],"DDDD")</f>
        <v>Sunday</v>
      </c>
      <c r="V3527" t="str">
        <f>"FM"&amp;MOD(MONTH(Sheet1[[#This Row],[Date]])-4,12)+1</f>
        <v>FM12</v>
      </c>
      <c r="W3527" t="str">
        <f>"Q"&amp;ROUNDUP(MONTH(Sheet1[[#This Row],[Date]])/3,0)</f>
        <v>Q1</v>
      </c>
      <c r="X3527" t="str">
        <f>"Q"&amp;INT(MOD(MONTH(Sheet1[[#This Row],[Date]])-4,12/3)+1)</f>
        <v>Q4</v>
      </c>
      <c r="Y3527" t="str" cm="1">
        <f t="array" ref="Y3527">_xlfn.IFS(ROUND(L3527,0)&lt;=1,"Need to improve 0-1",ROUND(L3527,0)&lt;=2,"Okay 1-2",ROUND(L3527,0)&lt;=3,"Good 2-3",ROUND(L3527,0)&lt;=4,"Great 3-4",ROUND(L3527,0)&lt;=5,"Excellent 4-5")</f>
        <v>Great 3-4</v>
      </c>
      <c r="Z3527" t="str">
        <f t="shared" si="55"/>
        <v>0-1000</v>
      </c>
    </row>
    <row r="3528" spans="1:26" x14ac:dyDescent="0.3">
      <c r="A3528">
        <v>312270</v>
      </c>
      <c r="B3528" t="s">
        <v>5756</v>
      </c>
      <c r="C3528">
        <v>1</v>
      </c>
      <c r="D3528" t="s">
        <v>14</v>
      </c>
      <c r="E3528" t="s">
        <v>432</v>
      </c>
      <c r="F3528" t="s">
        <v>16</v>
      </c>
      <c r="G3528" t="s">
        <v>16</v>
      </c>
      <c r="H3528" t="s">
        <v>16</v>
      </c>
      <c r="I3528">
        <v>1</v>
      </c>
      <c r="J3528">
        <v>67</v>
      </c>
      <c r="K3528">
        <v>400</v>
      </c>
      <c r="L3528">
        <v>3.6</v>
      </c>
      <c r="M3528" t="s">
        <v>5757</v>
      </c>
      <c r="N3528" t="str">
        <f>SUBSTITUTE(Sheet1[[#This Row],[Datekey_Opening]],"_","-")</f>
        <v>2010-3-3</v>
      </c>
      <c r="O3528">
        <f>YEAR(Sheet1[[#This Row],[Date]])</f>
        <v>2010</v>
      </c>
      <c r="P3528" t="str">
        <f>LOOKUP(Sheet1[[#This Row],[CountryCode]],$AI$4:$AI$18,$AJ$4:$AJ$18)</f>
        <v>India</v>
      </c>
      <c r="Q3528">
        <f>MONTH(Sheet1[[#This Row],[Date]])</f>
        <v>3</v>
      </c>
      <c r="R3528" t="str">
        <f>TEXT(Sheet1[[#This Row],[Date]],"MMMM")</f>
        <v>March</v>
      </c>
      <c r="S3528" t="str">
        <f>TEXT(Sheet1[[#This Row],[Date]],"YYYY-MMM")</f>
        <v>2010-Mar</v>
      </c>
      <c r="T3528">
        <f>WEEKDAY(Sheet1[[#This Row],[Date]])</f>
        <v>4</v>
      </c>
      <c r="U3528" t="str">
        <f>TEXT(Sheet1[[#This Row],[Date]],"DDDD")</f>
        <v>Wednesday</v>
      </c>
      <c r="V3528" t="str">
        <f>"FM"&amp;MOD(MONTH(Sheet1[[#This Row],[Date]])-4,12)+1</f>
        <v>FM12</v>
      </c>
      <c r="W3528" t="str">
        <f>"Q"&amp;ROUNDUP(MONTH(Sheet1[[#This Row],[Date]])/3,0)</f>
        <v>Q1</v>
      </c>
      <c r="X3528" t="str">
        <f>"Q"&amp;INT(MOD(MONTH(Sheet1[[#This Row],[Date]])-4,12/3)+1)</f>
        <v>Q4</v>
      </c>
      <c r="Y3528" t="str" cm="1">
        <f t="array" ref="Y3528">_xlfn.IFS(ROUND(L3528,0)&lt;=1,"Need to improve 0-1",ROUND(L3528,0)&lt;=2,"Okay 1-2",ROUND(L3528,0)&lt;=3,"Good 2-3",ROUND(L3528,0)&lt;=4,"Great 3-4",ROUND(L3528,0)&lt;=5,"Excellent 4-5")</f>
        <v>Great 3-4</v>
      </c>
      <c r="Z3528" t="str">
        <f t="shared" si="55"/>
        <v>0-1000</v>
      </c>
    </row>
    <row r="3529" spans="1:26" x14ac:dyDescent="0.3">
      <c r="A3529">
        <v>7642</v>
      </c>
      <c r="B3529" t="s">
        <v>5651</v>
      </c>
      <c r="C3529">
        <v>1</v>
      </c>
      <c r="D3529" t="s">
        <v>14</v>
      </c>
      <c r="E3529" t="s">
        <v>557</v>
      </c>
      <c r="F3529" t="s">
        <v>16</v>
      </c>
      <c r="G3529" t="s">
        <v>21</v>
      </c>
      <c r="H3529" t="s">
        <v>16</v>
      </c>
      <c r="I3529">
        <v>1</v>
      </c>
      <c r="J3529">
        <v>113</v>
      </c>
      <c r="K3529">
        <v>400</v>
      </c>
      <c r="L3529">
        <v>3.6</v>
      </c>
      <c r="M3529" t="s">
        <v>5758</v>
      </c>
      <c r="N3529" t="str">
        <f>SUBSTITUTE(Sheet1[[#This Row],[Datekey_Opening]],"_","-")</f>
        <v>2011-3-18</v>
      </c>
      <c r="O3529">
        <f>YEAR(Sheet1[[#This Row],[Date]])</f>
        <v>2011</v>
      </c>
      <c r="P3529" t="str">
        <f>LOOKUP(Sheet1[[#This Row],[CountryCode]],$AI$4:$AI$18,$AJ$4:$AJ$18)</f>
        <v>India</v>
      </c>
      <c r="Q3529">
        <f>MONTH(Sheet1[[#This Row],[Date]])</f>
        <v>3</v>
      </c>
      <c r="R3529" t="str">
        <f>TEXT(Sheet1[[#This Row],[Date]],"MMMM")</f>
        <v>March</v>
      </c>
      <c r="S3529" t="str">
        <f>TEXT(Sheet1[[#This Row],[Date]],"YYYY-MMM")</f>
        <v>2011-Mar</v>
      </c>
      <c r="T3529">
        <f>WEEKDAY(Sheet1[[#This Row],[Date]])</f>
        <v>6</v>
      </c>
      <c r="U3529" t="str">
        <f>TEXT(Sheet1[[#This Row],[Date]],"DDDD")</f>
        <v>Friday</v>
      </c>
      <c r="V3529" t="str">
        <f>"FM"&amp;MOD(MONTH(Sheet1[[#This Row],[Date]])-4,12)+1</f>
        <v>FM12</v>
      </c>
      <c r="W3529" t="str">
        <f>"Q"&amp;ROUNDUP(MONTH(Sheet1[[#This Row],[Date]])/3,0)</f>
        <v>Q1</v>
      </c>
      <c r="X3529" t="str">
        <f>"Q"&amp;INT(MOD(MONTH(Sheet1[[#This Row],[Date]])-4,12/3)+1)</f>
        <v>Q4</v>
      </c>
      <c r="Y3529" t="str" cm="1">
        <f t="array" ref="Y3529">_xlfn.IFS(ROUND(L3529,0)&lt;=1,"Need to improve 0-1",ROUND(L3529,0)&lt;=2,"Okay 1-2",ROUND(L3529,0)&lt;=3,"Good 2-3",ROUND(L3529,0)&lt;=4,"Great 3-4",ROUND(L3529,0)&lt;=5,"Excellent 4-5")</f>
        <v>Great 3-4</v>
      </c>
      <c r="Z3529" t="str">
        <f t="shared" si="55"/>
        <v>0-1000</v>
      </c>
    </row>
    <row r="3530" spans="1:26" x14ac:dyDescent="0.3">
      <c r="A3530">
        <v>18175340</v>
      </c>
      <c r="B3530" t="s">
        <v>5759</v>
      </c>
      <c r="C3530">
        <v>1</v>
      </c>
      <c r="D3530" t="s">
        <v>14</v>
      </c>
      <c r="E3530" t="s">
        <v>3955</v>
      </c>
      <c r="F3530" t="s">
        <v>16</v>
      </c>
      <c r="G3530" t="s">
        <v>21</v>
      </c>
      <c r="H3530" t="s">
        <v>16</v>
      </c>
      <c r="I3530">
        <v>1</v>
      </c>
      <c r="J3530">
        <v>69</v>
      </c>
      <c r="K3530">
        <v>400</v>
      </c>
      <c r="L3530">
        <v>3.4</v>
      </c>
      <c r="M3530" t="s">
        <v>3980</v>
      </c>
      <c r="N3530" t="str">
        <f>SUBSTITUTE(Sheet1[[#This Row],[Datekey_Opening]],"_","-")</f>
        <v>2014-3-15</v>
      </c>
      <c r="O3530">
        <f>YEAR(Sheet1[[#This Row],[Date]])</f>
        <v>2014</v>
      </c>
      <c r="P3530" t="str">
        <f>LOOKUP(Sheet1[[#This Row],[CountryCode]],$AI$4:$AI$18,$AJ$4:$AJ$18)</f>
        <v>India</v>
      </c>
      <c r="Q3530">
        <f>MONTH(Sheet1[[#This Row],[Date]])</f>
        <v>3</v>
      </c>
      <c r="R3530" t="str">
        <f>TEXT(Sheet1[[#This Row],[Date]],"MMMM")</f>
        <v>March</v>
      </c>
      <c r="S3530" t="str">
        <f>TEXT(Sheet1[[#This Row],[Date]],"YYYY-MMM")</f>
        <v>2014-Mar</v>
      </c>
      <c r="T3530">
        <f>WEEKDAY(Sheet1[[#This Row],[Date]])</f>
        <v>7</v>
      </c>
      <c r="U3530" t="str">
        <f>TEXT(Sheet1[[#This Row],[Date]],"DDDD")</f>
        <v>Saturday</v>
      </c>
      <c r="V3530" t="str">
        <f>"FM"&amp;MOD(MONTH(Sheet1[[#This Row],[Date]])-4,12)+1</f>
        <v>FM12</v>
      </c>
      <c r="W3530" t="str">
        <f>"Q"&amp;ROUNDUP(MONTH(Sheet1[[#This Row],[Date]])/3,0)</f>
        <v>Q1</v>
      </c>
      <c r="X3530" t="str">
        <f>"Q"&amp;INT(MOD(MONTH(Sheet1[[#This Row],[Date]])-4,12/3)+1)</f>
        <v>Q4</v>
      </c>
      <c r="Y3530" t="str" cm="1">
        <f t="array" ref="Y3530">_xlfn.IFS(ROUND(L3530,0)&lt;=1,"Need to improve 0-1",ROUND(L3530,0)&lt;=2,"Okay 1-2",ROUND(L3530,0)&lt;=3,"Good 2-3",ROUND(L3530,0)&lt;=4,"Great 3-4",ROUND(L3530,0)&lt;=5,"Excellent 4-5")</f>
        <v>Good 2-3</v>
      </c>
      <c r="Z3530" t="str">
        <f t="shared" si="55"/>
        <v>0-1000</v>
      </c>
    </row>
    <row r="3531" spans="1:26" x14ac:dyDescent="0.3">
      <c r="A3531">
        <v>9602</v>
      </c>
      <c r="B3531" t="s">
        <v>5760</v>
      </c>
      <c r="C3531">
        <v>1</v>
      </c>
      <c r="D3531" t="s">
        <v>14</v>
      </c>
      <c r="E3531" t="s">
        <v>365</v>
      </c>
      <c r="F3531" t="s">
        <v>16</v>
      </c>
      <c r="G3531" t="s">
        <v>21</v>
      </c>
      <c r="H3531" t="s">
        <v>16</v>
      </c>
      <c r="I3531">
        <v>1</v>
      </c>
      <c r="J3531">
        <v>45</v>
      </c>
      <c r="K3531">
        <v>400</v>
      </c>
      <c r="L3531">
        <v>3.2</v>
      </c>
      <c r="M3531" t="s">
        <v>5761</v>
      </c>
      <c r="N3531" t="str">
        <f>SUBSTITUTE(Sheet1[[#This Row],[Datekey_Opening]],"_","-")</f>
        <v>2011-3-24</v>
      </c>
      <c r="O3531">
        <f>YEAR(Sheet1[[#This Row],[Date]])</f>
        <v>2011</v>
      </c>
      <c r="P3531" t="str">
        <f>LOOKUP(Sheet1[[#This Row],[CountryCode]],$AI$4:$AI$18,$AJ$4:$AJ$18)</f>
        <v>India</v>
      </c>
      <c r="Q3531">
        <f>MONTH(Sheet1[[#This Row],[Date]])</f>
        <v>3</v>
      </c>
      <c r="R3531" t="str">
        <f>TEXT(Sheet1[[#This Row],[Date]],"MMMM")</f>
        <v>March</v>
      </c>
      <c r="S3531" t="str">
        <f>TEXT(Sheet1[[#This Row],[Date]],"YYYY-MMM")</f>
        <v>2011-Mar</v>
      </c>
      <c r="T3531">
        <f>WEEKDAY(Sheet1[[#This Row],[Date]])</f>
        <v>5</v>
      </c>
      <c r="U3531" t="str">
        <f>TEXT(Sheet1[[#This Row],[Date]],"DDDD")</f>
        <v>Thursday</v>
      </c>
      <c r="V3531" t="str">
        <f>"FM"&amp;MOD(MONTH(Sheet1[[#This Row],[Date]])-4,12)+1</f>
        <v>FM12</v>
      </c>
      <c r="W3531" t="str">
        <f>"Q"&amp;ROUNDUP(MONTH(Sheet1[[#This Row],[Date]])/3,0)</f>
        <v>Q1</v>
      </c>
      <c r="X3531" t="str">
        <f>"Q"&amp;INT(MOD(MONTH(Sheet1[[#This Row],[Date]])-4,12/3)+1)</f>
        <v>Q4</v>
      </c>
      <c r="Y3531" t="str" cm="1">
        <f t="array" ref="Y3531">_xlfn.IFS(ROUND(L3531,0)&lt;=1,"Need to improve 0-1",ROUND(L3531,0)&lt;=2,"Okay 1-2",ROUND(L3531,0)&lt;=3,"Good 2-3",ROUND(L3531,0)&lt;=4,"Great 3-4",ROUND(L3531,0)&lt;=5,"Excellent 4-5")</f>
        <v>Good 2-3</v>
      </c>
      <c r="Z3531" t="str">
        <f t="shared" si="55"/>
        <v>0-1000</v>
      </c>
    </row>
    <row r="3532" spans="1:26" x14ac:dyDescent="0.3">
      <c r="A3532">
        <v>18245255</v>
      </c>
      <c r="B3532" t="s">
        <v>5747</v>
      </c>
      <c r="C3532">
        <v>1</v>
      </c>
      <c r="D3532" t="s">
        <v>14</v>
      </c>
      <c r="E3532" t="s">
        <v>395</v>
      </c>
      <c r="F3532" t="s">
        <v>16</v>
      </c>
      <c r="G3532" t="s">
        <v>21</v>
      </c>
      <c r="H3532" t="s">
        <v>16</v>
      </c>
      <c r="I3532">
        <v>1</v>
      </c>
      <c r="J3532">
        <v>57</v>
      </c>
      <c r="K3532">
        <v>400</v>
      </c>
      <c r="L3532">
        <v>3.2</v>
      </c>
      <c r="M3532" t="s">
        <v>4405</v>
      </c>
      <c r="N3532" t="str">
        <f>SUBSTITUTE(Sheet1[[#This Row],[Datekey_Opening]],"_","-")</f>
        <v>2010-3-5</v>
      </c>
      <c r="O3532">
        <f>YEAR(Sheet1[[#This Row],[Date]])</f>
        <v>2010</v>
      </c>
      <c r="P3532" t="str">
        <f>LOOKUP(Sheet1[[#This Row],[CountryCode]],$AI$4:$AI$18,$AJ$4:$AJ$18)</f>
        <v>India</v>
      </c>
      <c r="Q3532">
        <f>MONTH(Sheet1[[#This Row],[Date]])</f>
        <v>3</v>
      </c>
      <c r="R3532" t="str">
        <f>TEXT(Sheet1[[#This Row],[Date]],"MMMM")</f>
        <v>March</v>
      </c>
      <c r="S3532" t="str">
        <f>TEXT(Sheet1[[#This Row],[Date]],"YYYY-MMM")</f>
        <v>2010-Mar</v>
      </c>
      <c r="T3532">
        <f>WEEKDAY(Sheet1[[#This Row],[Date]])</f>
        <v>6</v>
      </c>
      <c r="U3532" t="str">
        <f>TEXT(Sheet1[[#This Row],[Date]],"DDDD")</f>
        <v>Friday</v>
      </c>
      <c r="V3532" t="str">
        <f>"FM"&amp;MOD(MONTH(Sheet1[[#This Row],[Date]])-4,12)+1</f>
        <v>FM12</v>
      </c>
      <c r="W3532" t="str">
        <f>"Q"&amp;ROUNDUP(MONTH(Sheet1[[#This Row],[Date]])/3,0)</f>
        <v>Q1</v>
      </c>
      <c r="X3532" t="str">
        <f>"Q"&amp;INT(MOD(MONTH(Sheet1[[#This Row],[Date]])-4,12/3)+1)</f>
        <v>Q4</v>
      </c>
      <c r="Y3532" t="str" cm="1">
        <f t="array" ref="Y3532">_xlfn.IFS(ROUND(L3532,0)&lt;=1,"Need to improve 0-1",ROUND(L3532,0)&lt;=2,"Okay 1-2",ROUND(L3532,0)&lt;=3,"Good 2-3",ROUND(L3532,0)&lt;=4,"Great 3-4",ROUND(L3532,0)&lt;=5,"Excellent 4-5")</f>
        <v>Good 2-3</v>
      </c>
      <c r="Z3532" t="str">
        <f t="shared" si="55"/>
        <v>0-1000</v>
      </c>
    </row>
    <row r="3533" spans="1:26" x14ac:dyDescent="0.3">
      <c r="A3533">
        <v>18349733</v>
      </c>
      <c r="B3533" t="s">
        <v>5762</v>
      </c>
      <c r="C3533">
        <v>1</v>
      </c>
      <c r="D3533" t="s">
        <v>14</v>
      </c>
      <c r="E3533" t="s">
        <v>5763</v>
      </c>
      <c r="F3533" t="s">
        <v>16</v>
      </c>
      <c r="G3533" t="s">
        <v>16</v>
      </c>
      <c r="H3533" t="s">
        <v>16</v>
      </c>
      <c r="I3533">
        <v>1</v>
      </c>
      <c r="J3533">
        <v>28</v>
      </c>
      <c r="K3533">
        <v>400</v>
      </c>
      <c r="L3533">
        <v>3.2</v>
      </c>
      <c r="M3533" t="s">
        <v>2787</v>
      </c>
      <c r="N3533" t="str">
        <f>SUBSTITUTE(Sheet1[[#This Row],[Datekey_Opening]],"_","-")</f>
        <v>2015-3-20</v>
      </c>
      <c r="O3533">
        <f>YEAR(Sheet1[[#This Row],[Date]])</f>
        <v>2015</v>
      </c>
      <c r="P3533" t="str">
        <f>LOOKUP(Sheet1[[#This Row],[CountryCode]],$AI$4:$AI$18,$AJ$4:$AJ$18)</f>
        <v>India</v>
      </c>
      <c r="Q3533">
        <f>MONTH(Sheet1[[#This Row],[Date]])</f>
        <v>3</v>
      </c>
      <c r="R3533" t="str">
        <f>TEXT(Sheet1[[#This Row],[Date]],"MMMM")</f>
        <v>March</v>
      </c>
      <c r="S3533" t="str">
        <f>TEXT(Sheet1[[#This Row],[Date]],"YYYY-MMM")</f>
        <v>2015-Mar</v>
      </c>
      <c r="T3533">
        <f>WEEKDAY(Sheet1[[#This Row],[Date]])</f>
        <v>6</v>
      </c>
      <c r="U3533" t="str">
        <f>TEXT(Sheet1[[#This Row],[Date]],"DDDD")</f>
        <v>Friday</v>
      </c>
      <c r="V3533" t="str">
        <f>"FM"&amp;MOD(MONTH(Sheet1[[#This Row],[Date]])-4,12)+1</f>
        <v>FM12</v>
      </c>
      <c r="W3533" t="str">
        <f>"Q"&amp;ROUNDUP(MONTH(Sheet1[[#This Row],[Date]])/3,0)</f>
        <v>Q1</v>
      </c>
      <c r="X3533" t="str">
        <f>"Q"&amp;INT(MOD(MONTH(Sheet1[[#This Row],[Date]])-4,12/3)+1)</f>
        <v>Q4</v>
      </c>
      <c r="Y3533" t="str" cm="1">
        <f t="array" ref="Y3533">_xlfn.IFS(ROUND(L3533,0)&lt;=1,"Need to improve 0-1",ROUND(L3533,0)&lt;=2,"Okay 1-2",ROUND(L3533,0)&lt;=3,"Good 2-3",ROUND(L3533,0)&lt;=4,"Great 3-4",ROUND(L3533,0)&lt;=5,"Excellent 4-5")</f>
        <v>Good 2-3</v>
      </c>
      <c r="Z3533" t="str">
        <f t="shared" si="55"/>
        <v>0-1000</v>
      </c>
    </row>
    <row r="3534" spans="1:26" x14ac:dyDescent="0.3">
      <c r="A3534">
        <v>5529</v>
      </c>
      <c r="B3534" t="s">
        <v>684</v>
      </c>
      <c r="C3534">
        <v>1</v>
      </c>
      <c r="D3534" t="s">
        <v>14</v>
      </c>
      <c r="E3534" t="s">
        <v>685</v>
      </c>
      <c r="F3534" t="s">
        <v>16</v>
      </c>
      <c r="G3534" t="s">
        <v>21</v>
      </c>
      <c r="H3534" t="s">
        <v>16</v>
      </c>
      <c r="I3534">
        <v>1</v>
      </c>
      <c r="J3534">
        <v>39</v>
      </c>
      <c r="K3534">
        <v>400</v>
      </c>
      <c r="L3534">
        <v>2.7</v>
      </c>
      <c r="M3534" t="s">
        <v>4200</v>
      </c>
      <c r="N3534" t="str">
        <f>SUBSTITUTE(Sheet1[[#This Row],[Datekey_Opening]],"_","-")</f>
        <v>2011-3-8</v>
      </c>
      <c r="O3534">
        <f>YEAR(Sheet1[[#This Row],[Date]])</f>
        <v>2011</v>
      </c>
      <c r="P3534" t="str">
        <f>LOOKUP(Sheet1[[#This Row],[CountryCode]],$AI$4:$AI$18,$AJ$4:$AJ$18)</f>
        <v>India</v>
      </c>
      <c r="Q3534">
        <f>MONTH(Sheet1[[#This Row],[Date]])</f>
        <v>3</v>
      </c>
      <c r="R3534" t="str">
        <f>TEXT(Sheet1[[#This Row],[Date]],"MMMM")</f>
        <v>March</v>
      </c>
      <c r="S3534" t="str">
        <f>TEXT(Sheet1[[#This Row],[Date]],"YYYY-MMM")</f>
        <v>2011-Mar</v>
      </c>
      <c r="T3534">
        <f>WEEKDAY(Sheet1[[#This Row],[Date]])</f>
        <v>3</v>
      </c>
      <c r="U3534" t="str">
        <f>TEXT(Sheet1[[#This Row],[Date]],"DDDD")</f>
        <v>Tuesday</v>
      </c>
      <c r="V3534" t="str">
        <f>"FM"&amp;MOD(MONTH(Sheet1[[#This Row],[Date]])-4,12)+1</f>
        <v>FM12</v>
      </c>
      <c r="W3534" t="str">
        <f>"Q"&amp;ROUNDUP(MONTH(Sheet1[[#This Row],[Date]])/3,0)</f>
        <v>Q1</v>
      </c>
      <c r="X3534" t="str">
        <f>"Q"&amp;INT(MOD(MONTH(Sheet1[[#This Row],[Date]])-4,12/3)+1)</f>
        <v>Q4</v>
      </c>
      <c r="Y3534" t="str" cm="1">
        <f t="array" ref="Y3534">_xlfn.IFS(ROUND(L3534,0)&lt;=1,"Need to improve 0-1",ROUND(L3534,0)&lt;=2,"Okay 1-2",ROUND(L3534,0)&lt;=3,"Good 2-3",ROUND(L3534,0)&lt;=4,"Great 3-4",ROUND(L3534,0)&lt;=5,"Excellent 4-5")</f>
        <v>Good 2-3</v>
      </c>
      <c r="Z3534" t="str">
        <f t="shared" si="55"/>
        <v>0-1000</v>
      </c>
    </row>
    <row r="3535" spans="1:26" x14ac:dyDescent="0.3">
      <c r="A3535">
        <v>4296</v>
      </c>
      <c r="B3535" t="s">
        <v>5764</v>
      </c>
      <c r="C3535">
        <v>1</v>
      </c>
      <c r="D3535" t="s">
        <v>14</v>
      </c>
      <c r="E3535" t="s">
        <v>3457</v>
      </c>
      <c r="F3535" t="s">
        <v>16</v>
      </c>
      <c r="G3535" t="s">
        <v>21</v>
      </c>
      <c r="H3535" t="s">
        <v>16</v>
      </c>
      <c r="I3535">
        <v>1</v>
      </c>
      <c r="J3535">
        <v>518</v>
      </c>
      <c r="K3535">
        <v>400</v>
      </c>
      <c r="L3535">
        <v>4</v>
      </c>
      <c r="M3535" t="s">
        <v>2309</v>
      </c>
      <c r="N3535" t="str">
        <f>SUBSTITUTE(Sheet1[[#This Row],[Datekey_Opening]],"_","-")</f>
        <v>2012-3-9</v>
      </c>
      <c r="O3535">
        <f>YEAR(Sheet1[[#This Row],[Date]])</f>
        <v>2012</v>
      </c>
      <c r="P3535" t="str">
        <f>LOOKUP(Sheet1[[#This Row],[CountryCode]],$AI$4:$AI$18,$AJ$4:$AJ$18)</f>
        <v>India</v>
      </c>
      <c r="Q3535">
        <f>MONTH(Sheet1[[#This Row],[Date]])</f>
        <v>3</v>
      </c>
      <c r="R3535" t="str">
        <f>TEXT(Sheet1[[#This Row],[Date]],"MMMM")</f>
        <v>March</v>
      </c>
      <c r="S3535" t="str">
        <f>TEXT(Sheet1[[#This Row],[Date]],"YYYY-MMM")</f>
        <v>2012-Mar</v>
      </c>
      <c r="T3535">
        <f>WEEKDAY(Sheet1[[#This Row],[Date]])</f>
        <v>6</v>
      </c>
      <c r="U3535" t="str">
        <f>TEXT(Sheet1[[#This Row],[Date]],"DDDD")</f>
        <v>Friday</v>
      </c>
      <c r="V3535" t="str">
        <f>"FM"&amp;MOD(MONTH(Sheet1[[#This Row],[Date]])-4,12)+1</f>
        <v>FM12</v>
      </c>
      <c r="W3535" t="str">
        <f>"Q"&amp;ROUNDUP(MONTH(Sheet1[[#This Row],[Date]])/3,0)</f>
        <v>Q1</v>
      </c>
      <c r="X3535" t="str">
        <f>"Q"&amp;INT(MOD(MONTH(Sheet1[[#This Row],[Date]])-4,12/3)+1)</f>
        <v>Q4</v>
      </c>
      <c r="Y3535" t="str" cm="1">
        <f t="array" ref="Y3535">_xlfn.IFS(ROUND(L3535,0)&lt;=1,"Need to improve 0-1",ROUND(L3535,0)&lt;=2,"Okay 1-2",ROUND(L3535,0)&lt;=3,"Good 2-3",ROUND(L3535,0)&lt;=4,"Great 3-4",ROUND(L3535,0)&lt;=5,"Excellent 4-5")</f>
        <v>Great 3-4</v>
      </c>
      <c r="Z3535" t="str">
        <f t="shared" si="55"/>
        <v>0-1000</v>
      </c>
    </row>
    <row r="3536" spans="1:26" x14ac:dyDescent="0.3">
      <c r="A3536">
        <v>18323446</v>
      </c>
      <c r="B3536" t="s">
        <v>5765</v>
      </c>
      <c r="C3536">
        <v>1</v>
      </c>
      <c r="D3536" t="s">
        <v>14</v>
      </c>
      <c r="E3536" t="s">
        <v>557</v>
      </c>
      <c r="F3536" t="s">
        <v>16</v>
      </c>
      <c r="G3536" t="s">
        <v>21</v>
      </c>
      <c r="H3536" t="s">
        <v>16</v>
      </c>
      <c r="I3536">
        <v>1</v>
      </c>
      <c r="J3536">
        <v>2</v>
      </c>
      <c r="K3536">
        <v>400</v>
      </c>
      <c r="L3536">
        <v>1</v>
      </c>
      <c r="M3536" t="s">
        <v>5766</v>
      </c>
      <c r="N3536" t="str">
        <f>SUBSTITUTE(Sheet1[[#This Row],[Datekey_Opening]],"_","-")</f>
        <v>2013-3-3</v>
      </c>
      <c r="O3536">
        <f>YEAR(Sheet1[[#This Row],[Date]])</f>
        <v>2013</v>
      </c>
      <c r="P3536" t="str">
        <f>LOOKUP(Sheet1[[#This Row],[CountryCode]],$AI$4:$AI$18,$AJ$4:$AJ$18)</f>
        <v>India</v>
      </c>
      <c r="Q3536">
        <f>MONTH(Sheet1[[#This Row],[Date]])</f>
        <v>3</v>
      </c>
      <c r="R3536" t="str">
        <f>TEXT(Sheet1[[#This Row],[Date]],"MMMM")</f>
        <v>March</v>
      </c>
      <c r="S3536" t="str">
        <f>TEXT(Sheet1[[#This Row],[Date]],"YYYY-MMM")</f>
        <v>2013-Mar</v>
      </c>
      <c r="T3536">
        <f>WEEKDAY(Sheet1[[#This Row],[Date]])</f>
        <v>1</v>
      </c>
      <c r="U3536" t="str">
        <f>TEXT(Sheet1[[#This Row],[Date]],"DDDD")</f>
        <v>Sunday</v>
      </c>
      <c r="V3536" t="str">
        <f>"FM"&amp;MOD(MONTH(Sheet1[[#This Row],[Date]])-4,12)+1</f>
        <v>FM12</v>
      </c>
      <c r="W3536" t="str">
        <f>"Q"&amp;ROUNDUP(MONTH(Sheet1[[#This Row],[Date]])/3,0)</f>
        <v>Q1</v>
      </c>
      <c r="X3536" t="str">
        <f>"Q"&amp;INT(MOD(MONTH(Sheet1[[#This Row],[Date]])-4,12/3)+1)</f>
        <v>Q4</v>
      </c>
      <c r="Y3536" t="str" cm="1">
        <f t="array" ref="Y3536">_xlfn.IFS(ROUND(L3536,0)&lt;=1,"Need to improve 0-1",ROUND(L3536,0)&lt;=2,"Okay 1-2",ROUND(L3536,0)&lt;=3,"Good 2-3",ROUND(L3536,0)&lt;=4,"Great 3-4",ROUND(L3536,0)&lt;=5,"Excellent 4-5")</f>
        <v>Need to improve 0-1</v>
      </c>
      <c r="Z3536" t="str">
        <f t="shared" si="55"/>
        <v>0-1000</v>
      </c>
    </row>
    <row r="3537" spans="1:26" x14ac:dyDescent="0.3">
      <c r="A3537">
        <v>18027962</v>
      </c>
      <c r="B3537" t="s">
        <v>5767</v>
      </c>
      <c r="C3537">
        <v>1</v>
      </c>
      <c r="D3537" t="s">
        <v>14</v>
      </c>
      <c r="E3537" t="s">
        <v>435</v>
      </c>
      <c r="F3537" t="s">
        <v>16</v>
      </c>
      <c r="G3537" t="s">
        <v>16</v>
      </c>
      <c r="H3537" t="s">
        <v>16</v>
      </c>
      <c r="I3537">
        <v>1</v>
      </c>
      <c r="J3537">
        <v>12</v>
      </c>
      <c r="K3537">
        <v>400</v>
      </c>
      <c r="L3537">
        <v>3.1</v>
      </c>
      <c r="M3537" t="s">
        <v>468</v>
      </c>
      <c r="N3537" t="str">
        <f>SUBSTITUTE(Sheet1[[#This Row],[Datekey_Opening]],"_","-")</f>
        <v>2014-3-23</v>
      </c>
      <c r="O3537">
        <f>YEAR(Sheet1[[#This Row],[Date]])</f>
        <v>2014</v>
      </c>
      <c r="P3537" t="str">
        <f>LOOKUP(Sheet1[[#This Row],[CountryCode]],$AI$4:$AI$18,$AJ$4:$AJ$18)</f>
        <v>India</v>
      </c>
      <c r="Q3537">
        <f>MONTH(Sheet1[[#This Row],[Date]])</f>
        <v>3</v>
      </c>
      <c r="R3537" t="str">
        <f>TEXT(Sheet1[[#This Row],[Date]],"MMMM")</f>
        <v>March</v>
      </c>
      <c r="S3537" t="str">
        <f>TEXT(Sheet1[[#This Row],[Date]],"YYYY-MMM")</f>
        <v>2014-Mar</v>
      </c>
      <c r="T3537">
        <f>WEEKDAY(Sheet1[[#This Row],[Date]])</f>
        <v>1</v>
      </c>
      <c r="U3537" t="str">
        <f>TEXT(Sheet1[[#This Row],[Date]],"DDDD")</f>
        <v>Sunday</v>
      </c>
      <c r="V3537" t="str">
        <f>"FM"&amp;MOD(MONTH(Sheet1[[#This Row],[Date]])-4,12)+1</f>
        <v>FM12</v>
      </c>
      <c r="W3537" t="str">
        <f>"Q"&amp;ROUNDUP(MONTH(Sheet1[[#This Row],[Date]])/3,0)</f>
        <v>Q1</v>
      </c>
      <c r="X3537" t="str">
        <f>"Q"&amp;INT(MOD(MONTH(Sheet1[[#This Row],[Date]])-4,12/3)+1)</f>
        <v>Q4</v>
      </c>
      <c r="Y3537" t="str" cm="1">
        <f t="array" ref="Y3537">_xlfn.IFS(ROUND(L3537,0)&lt;=1,"Need to improve 0-1",ROUND(L3537,0)&lt;=2,"Okay 1-2",ROUND(L3537,0)&lt;=3,"Good 2-3",ROUND(L3537,0)&lt;=4,"Great 3-4",ROUND(L3537,0)&lt;=5,"Excellent 4-5")</f>
        <v>Good 2-3</v>
      </c>
      <c r="Z3537" t="str">
        <f t="shared" si="55"/>
        <v>0-1000</v>
      </c>
    </row>
    <row r="3538" spans="1:26" x14ac:dyDescent="0.3">
      <c r="A3538">
        <v>305180</v>
      </c>
      <c r="B3538" t="s">
        <v>5768</v>
      </c>
      <c r="C3538">
        <v>1</v>
      </c>
      <c r="D3538" t="s">
        <v>14</v>
      </c>
      <c r="E3538" t="s">
        <v>426</v>
      </c>
      <c r="F3538" t="s">
        <v>16</v>
      </c>
      <c r="G3538" t="s">
        <v>16</v>
      </c>
      <c r="H3538" t="s">
        <v>16</v>
      </c>
      <c r="I3538">
        <v>1</v>
      </c>
      <c r="J3538">
        <v>12</v>
      </c>
      <c r="K3538">
        <v>400</v>
      </c>
      <c r="L3538">
        <v>3.1</v>
      </c>
      <c r="M3538" t="s">
        <v>2835</v>
      </c>
      <c r="N3538" t="str">
        <f>SUBSTITUTE(Sheet1[[#This Row],[Datekey_Opening]],"_","-")</f>
        <v>2013-3-28</v>
      </c>
      <c r="O3538">
        <f>YEAR(Sheet1[[#This Row],[Date]])</f>
        <v>2013</v>
      </c>
      <c r="P3538" t="str">
        <f>LOOKUP(Sheet1[[#This Row],[CountryCode]],$AI$4:$AI$18,$AJ$4:$AJ$18)</f>
        <v>India</v>
      </c>
      <c r="Q3538">
        <f>MONTH(Sheet1[[#This Row],[Date]])</f>
        <v>3</v>
      </c>
      <c r="R3538" t="str">
        <f>TEXT(Sheet1[[#This Row],[Date]],"MMMM")</f>
        <v>March</v>
      </c>
      <c r="S3538" t="str">
        <f>TEXT(Sheet1[[#This Row],[Date]],"YYYY-MMM")</f>
        <v>2013-Mar</v>
      </c>
      <c r="T3538">
        <f>WEEKDAY(Sheet1[[#This Row],[Date]])</f>
        <v>5</v>
      </c>
      <c r="U3538" t="str">
        <f>TEXT(Sheet1[[#This Row],[Date]],"DDDD")</f>
        <v>Thursday</v>
      </c>
      <c r="V3538" t="str">
        <f>"FM"&amp;MOD(MONTH(Sheet1[[#This Row],[Date]])-4,12)+1</f>
        <v>FM12</v>
      </c>
      <c r="W3538" t="str">
        <f>"Q"&amp;ROUNDUP(MONTH(Sheet1[[#This Row],[Date]])/3,0)</f>
        <v>Q1</v>
      </c>
      <c r="X3538" t="str">
        <f>"Q"&amp;INT(MOD(MONTH(Sheet1[[#This Row],[Date]])-4,12/3)+1)</f>
        <v>Q4</v>
      </c>
      <c r="Y3538" t="str" cm="1">
        <f t="array" ref="Y3538">_xlfn.IFS(ROUND(L3538,0)&lt;=1,"Need to improve 0-1",ROUND(L3538,0)&lt;=2,"Okay 1-2",ROUND(L3538,0)&lt;=3,"Good 2-3",ROUND(L3538,0)&lt;=4,"Great 3-4",ROUND(L3538,0)&lt;=5,"Excellent 4-5")</f>
        <v>Good 2-3</v>
      </c>
      <c r="Z3538" t="str">
        <f t="shared" si="55"/>
        <v>0-1000</v>
      </c>
    </row>
    <row r="3539" spans="1:26" x14ac:dyDescent="0.3">
      <c r="A3539">
        <v>18261723</v>
      </c>
      <c r="B3539" t="s">
        <v>5113</v>
      </c>
      <c r="C3539">
        <v>1</v>
      </c>
      <c r="D3539" t="s">
        <v>14</v>
      </c>
      <c r="E3539" t="s">
        <v>4515</v>
      </c>
      <c r="F3539" t="s">
        <v>16</v>
      </c>
      <c r="G3539" t="s">
        <v>16</v>
      </c>
      <c r="H3539" t="s">
        <v>16</v>
      </c>
      <c r="I3539">
        <v>1</v>
      </c>
      <c r="J3539">
        <v>78</v>
      </c>
      <c r="K3539">
        <v>400</v>
      </c>
      <c r="L3539">
        <v>3.3</v>
      </c>
      <c r="M3539" t="s">
        <v>3141</v>
      </c>
      <c r="N3539" t="str">
        <f>SUBSTITUTE(Sheet1[[#This Row],[Datekey_Opening]],"_","-")</f>
        <v>2013-3-7</v>
      </c>
      <c r="O3539">
        <f>YEAR(Sheet1[[#This Row],[Date]])</f>
        <v>2013</v>
      </c>
      <c r="P3539" t="str">
        <f>LOOKUP(Sheet1[[#This Row],[CountryCode]],$AI$4:$AI$18,$AJ$4:$AJ$18)</f>
        <v>India</v>
      </c>
      <c r="Q3539">
        <f>MONTH(Sheet1[[#This Row],[Date]])</f>
        <v>3</v>
      </c>
      <c r="R3539" t="str">
        <f>TEXT(Sheet1[[#This Row],[Date]],"MMMM")</f>
        <v>March</v>
      </c>
      <c r="S3539" t="str">
        <f>TEXT(Sheet1[[#This Row],[Date]],"YYYY-MMM")</f>
        <v>2013-Mar</v>
      </c>
      <c r="T3539">
        <f>WEEKDAY(Sheet1[[#This Row],[Date]])</f>
        <v>5</v>
      </c>
      <c r="U3539" t="str">
        <f>TEXT(Sheet1[[#This Row],[Date]],"DDDD")</f>
        <v>Thursday</v>
      </c>
      <c r="V3539" t="str">
        <f>"FM"&amp;MOD(MONTH(Sheet1[[#This Row],[Date]])-4,12)+1</f>
        <v>FM12</v>
      </c>
      <c r="W3539" t="str">
        <f>"Q"&amp;ROUNDUP(MONTH(Sheet1[[#This Row],[Date]])/3,0)</f>
        <v>Q1</v>
      </c>
      <c r="X3539" t="str">
        <f>"Q"&amp;INT(MOD(MONTH(Sheet1[[#This Row],[Date]])-4,12/3)+1)</f>
        <v>Q4</v>
      </c>
      <c r="Y3539" t="str" cm="1">
        <f t="array" ref="Y3539">_xlfn.IFS(ROUND(L3539,0)&lt;=1,"Need to improve 0-1",ROUND(L3539,0)&lt;=2,"Okay 1-2",ROUND(L3539,0)&lt;=3,"Good 2-3",ROUND(L3539,0)&lt;=4,"Great 3-4",ROUND(L3539,0)&lt;=5,"Excellent 4-5")</f>
        <v>Good 2-3</v>
      </c>
      <c r="Z3539" t="str">
        <f t="shared" si="55"/>
        <v>0-1000</v>
      </c>
    </row>
    <row r="3540" spans="1:26" x14ac:dyDescent="0.3">
      <c r="A3540">
        <v>301053</v>
      </c>
      <c r="B3540" t="s">
        <v>4600</v>
      </c>
      <c r="C3540">
        <v>1</v>
      </c>
      <c r="D3540" t="s">
        <v>14</v>
      </c>
      <c r="E3540" t="s">
        <v>578</v>
      </c>
      <c r="F3540" t="s">
        <v>16</v>
      </c>
      <c r="G3540" t="s">
        <v>21</v>
      </c>
      <c r="H3540" t="s">
        <v>16</v>
      </c>
      <c r="I3540">
        <v>1</v>
      </c>
      <c r="J3540">
        <v>81</v>
      </c>
      <c r="K3540">
        <v>400</v>
      </c>
      <c r="L3540">
        <v>3.1</v>
      </c>
      <c r="M3540" t="s">
        <v>5769</v>
      </c>
      <c r="N3540" t="str">
        <f>SUBSTITUTE(Sheet1[[#This Row],[Datekey_Opening]],"_","-")</f>
        <v>2018-3-25</v>
      </c>
      <c r="O3540">
        <f>YEAR(Sheet1[[#This Row],[Date]])</f>
        <v>2018</v>
      </c>
      <c r="P3540" t="str">
        <f>LOOKUP(Sheet1[[#This Row],[CountryCode]],$AI$4:$AI$18,$AJ$4:$AJ$18)</f>
        <v>India</v>
      </c>
      <c r="Q3540">
        <f>MONTH(Sheet1[[#This Row],[Date]])</f>
        <v>3</v>
      </c>
      <c r="R3540" t="str">
        <f>TEXT(Sheet1[[#This Row],[Date]],"MMMM")</f>
        <v>March</v>
      </c>
      <c r="S3540" t="str">
        <f>TEXT(Sheet1[[#This Row],[Date]],"YYYY-MMM")</f>
        <v>2018-Mar</v>
      </c>
      <c r="T3540">
        <f>WEEKDAY(Sheet1[[#This Row],[Date]])</f>
        <v>1</v>
      </c>
      <c r="U3540" t="str">
        <f>TEXT(Sheet1[[#This Row],[Date]],"DDDD")</f>
        <v>Sunday</v>
      </c>
      <c r="V3540" t="str">
        <f>"FM"&amp;MOD(MONTH(Sheet1[[#This Row],[Date]])-4,12)+1</f>
        <v>FM12</v>
      </c>
      <c r="W3540" t="str">
        <f>"Q"&amp;ROUNDUP(MONTH(Sheet1[[#This Row],[Date]])/3,0)</f>
        <v>Q1</v>
      </c>
      <c r="X3540" t="str">
        <f>"Q"&amp;INT(MOD(MONTH(Sheet1[[#This Row],[Date]])-4,12/3)+1)</f>
        <v>Q4</v>
      </c>
      <c r="Y3540" t="str" cm="1">
        <f t="array" ref="Y3540">_xlfn.IFS(ROUND(L3540,0)&lt;=1,"Need to improve 0-1",ROUND(L3540,0)&lt;=2,"Okay 1-2",ROUND(L3540,0)&lt;=3,"Good 2-3",ROUND(L3540,0)&lt;=4,"Great 3-4",ROUND(L3540,0)&lt;=5,"Excellent 4-5")</f>
        <v>Good 2-3</v>
      </c>
      <c r="Z3540" t="str">
        <f t="shared" si="55"/>
        <v>0-1000</v>
      </c>
    </row>
    <row r="3541" spans="1:26" x14ac:dyDescent="0.3">
      <c r="A3541">
        <v>18025093</v>
      </c>
      <c r="B3541" t="s">
        <v>5770</v>
      </c>
      <c r="C3541">
        <v>1</v>
      </c>
      <c r="D3541" t="s">
        <v>14</v>
      </c>
      <c r="E3541" t="s">
        <v>567</v>
      </c>
      <c r="F3541" t="s">
        <v>16</v>
      </c>
      <c r="G3541" t="s">
        <v>16</v>
      </c>
      <c r="H3541" t="s">
        <v>16</v>
      </c>
      <c r="I3541">
        <v>1</v>
      </c>
      <c r="J3541">
        <v>4</v>
      </c>
      <c r="K3541">
        <v>400</v>
      </c>
      <c r="L3541">
        <v>2.9</v>
      </c>
      <c r="M3541" t="s">
        <v>222</v>
      </c>
      <c r="N3541" t="str">
        <f>SUBSTITUTE(Sheet1[[#This Row],[Datekey_Opening]],"_","-")</f>
        <v>2012-3-11</v>
      </c>
      <c r="O3541">
        <f>YEAR(Sheet1[[#This Row],[Date]])</f>
        <v>2012</v>
      </c>
      <c r="P3541" t="str">
        <f>LOOKUP(Sheet1[[#This Row],[CountryCode]],$AI$4:$AI$18,$AJ$4:$AJ$18)</f>
        <v>India</v>
      </c>
      <c r="Q3541">
        <f>MONTH(Sheet1[[#This Row],[Date]])</f>
        <v>3</v>
      </c>
      <c r="R3541" t="str">
        <f>TEXT(Sheet1[[#This Row],[Date]],"MMMM")</f>
        <v>March</v>
      </c>
      <c r="S3541" t="str">
        <f>TEXT(Sheet1[[#This Row],[Date]],"YYYY-MMM")</f>
        <v>2012-Mar</v>
      </c>
      <c r="T3541">
        <f>WEEKDAY(Sheet1[[#This Row],[Date]])</f>
        <v>1</v>
      </c>
      <c r="U3541" t="str">
        <f>TEXT(Sheet1[[#This Row],[Date]],"DDDD")</f>
        <v>Sunday</v>
      </c>
      <c r="V3541" t="str">
        <f>"FM"&amp;MOD(MONTH(Sheet1[[#This Row],[Date]])-4,12)+1</f>
        <v>FM12</v>
      </c>
      <c r="W3541" t="str">
        <f>"Q"&amp;ROUNDUP(MONTH(Sheet1[[#This Row],[Date]])/3,0)</f>
        <v>Q1</v>
      </c>
      <c r="X3541" t="str">
        <f>"Q"&amp;INT(MOD(MONTH(Sheet1[[#This Row],[Date]])-4,12/3)+1)</f>
        <v>Q4</v>
      </c>
      <c r="Y3541" t="str" cm="1">
        <f t="array" ref="Y3541">_xlfn.IFS(ROUND(L3541,0)&lt;=1,"Need to improve 0-1",ROUND(L3541,0)&lt;=2,"Okay 1-2",ROUND(L3541,0)&lt;=3,"Good 2-3",ROUND(L3541,0)&lt;=4,"Great 3-4",ROUND(L3541,0)&lt;=5,"Excellent 4-5")</f>
        <v>Good 2-3</v>
      </c>
      <c r="Z3541" t="str">
        <f t="shared" si="55"/>
        <v>0-1000</v>
      </c>
    </row>
    <row r="3542" spans="1:26" x14ac:dyDescent="0.3">
      <c r="A3542">
        <v>18247005</v>
      </c>
      <c r="B3542" t="s">
        <v>5771</v>
      </c>
      <c r="C3542">
        <v>1</v>
      </c>
      <c r="D3542" t="s">
        <v>14</v>
      </c>
      <c r="E3542" t="s">
        <v>708</v>
      </c>
      <c r="F3542" t="s">
        <v>16</v>
      </c>
      <c r="G3542" t="s">
        <v>16</v>
      </c>
      <c r="H3542" t="s">
        <v>16</v>
      </c>
      <c r="I3542">
        <v>1</v>
      </c>
      <c r="J3542">
        <v>20</v>
      </c>
      <c r="K3542">
        <v>400</v>
      </c>
      <c r="L3542">
        <v>3.6</v>
      </c>
      <c r="M3542" t="s">
        <v>5772</v>
      </c>
      <c r="N3542" t="str">
        <f>SUBSTITUTE(Sheet1[[#This Row],[Datekey_Opening]],"_","-")</f>
        <v>2013-3-9</v>
      </c>
      <c r="O3542">
        <f>YEAR(Sheet1[[#This Row],[Date]])</f>
        <v>2013</v>
      </c>
      <c r="P3542" t="str">
        <f>LOOKUP(Sheet1[[#This Row],[CountryCode]],$AI$4:$AI$18,$AJ$4:$AJ$18)</f>
        <v>India</v>
      </c>
      <c r="Q3542">
        <f>MONTH(Sheet1[[#This Row],[Date]])</f>
        <v>3</v>
      </c>
      <c r="R3542" t="str">
        <f>TEXT(Sheet1[[#This Row],[Date]],"MMMM")</f>
        <v>March</v>
      </c>
      <c r="S3542" t="str">
        <f>TEXT(Sheet1[[#This Row],[Date]],"YYYY-MMM")</f>
        <v>2013-Mar</v>
      </c>
      <c r="T3542">
        <f>WEEKDAY(Sheet1[[#This Row],[Date]])</f>
        <v>7</v>
      </c>
      <c r="U3542" t="str">
        <f>TEXT(Sheet1[[#This Row],[Date]],"DDDD")</f>
        <v>Saturday</v>
      </c>
      <c r="V3542" t="str">
        <f>"FM"&amp;MOD(MONTH(Sheet1[[#This Row],[Date]])-4,12)+1</f>
        <v>FM12</v>
      </c>
      <c r="W3542" t="str">
        <f>"Q"&amp;ROUNDUP(MONTH(Sheet1[[#This Row],[Date]])/3,0)</f>
        <v>Q1</v>
      </c>
      <c r="X3542" t="str">
        <f>"Q"&amp;INT(MOD(MONTH(Sheet1[[#This Row],[Date]])-4,12/3)+1)</f>
        <v>Q4</v>
      </c>
      <c r="Y3542" t="str" cm="1">
        <f t="array" ref="Y3542">_xlfn.IFS(ROUND(L3542,0)&lt;=1,"Need to improve 0-1",ROUND(L3542,0)&lt;=2,"Okay 1-2",ROUND(L3542,0)&lt;=3,"Good 2-3",ROUND(L3542,0)&lt;=4,"Great 3-4",ROUND(L3542,0)&lt;=5,"Excellent 4-5")</f>
        <v>Great 3-4</v>
      </c>
      <c r="Z3542" t="str">
        <f t="shared" si="55"/>
        <v>0-1000</v>
      </c>
    </row>
    <row r="3543" spans="1:26" x14ac:dyDescent="0.3">
      <c r="A3543">
        <v>18363051</v>
      </c>
      <c r="B3543" t="s">
        <v>5773</v>
      </c>
      <c r="C3543">
        <v>1</v>
      </c>
      <c r="D3543" t="s">
        <v>14</v>
      </c>
      <c r="E3543" t="s">
        <v>362</v>
      </c>
      <c r="F3543" t="s">
        <v>16</v>
      </c>
      <c r="G3543" t="s">
        <v>16</v>
      </c>
      <c r="H3543" t="s">
        <v>16</v>
      </c>
      <c r="I3543">
        <v>1</v>
      </c>
      <c r="J3543">
        <v>1</v>
      </c>
      <c r="K3543">
        <v>400</v>
      </c>
      <c r="L3543">
        <v>1</v>
      </c>
      <c r="M3543" t="s">
        <v>5774</v>
      </c>
      <c r="N3543" t="str">
        <f>SUBSTITUTE(Sheet1[[#This Row],[Datekey_Opening]],"_","-")</f>
        <v>2012-3-19</v>
      </c>
      <c r="O3543">
        <f>YEAR(Sheet1[[#This Row],[Date]])</f>
        <v>2012</v>
      </c>
      <c r="P3543" t="str">
        <f>LOOKUP(Sheet1[[#This Row],[CountryCode]],$AI$4:$AI$18,$AJ$4:$AJ$18)</f>
        <v>India</v>
      </c>
      <c r="Q3543">
        <f>MONTH(Sheet1[[#This Row],[Date]])</f>
        <v>3</v>
      </c>
      <c r="R3543" t="str">
        <f>TEXT(Sheet1[[#This Row],[Date]],"MMMM")</f>
        <v>March</v>
      </c>
      <c r="S3543" t="str">
        <f>TEXT(Sheet1[[#This Row],[Date]],"YYYY-MMM")</f>
        <v>2012-Mar</v>
      </c>
      <c r="T3543">
        <f>WEEKDAY(Sheet1[[#This Row],[Date]])</f>
        <v>2</v>
      </c>
      <c r="U3543" t="str">
        <f>TEXT(Sheet1[[#This Row],[Date]],"DDDD")</f>
        <v>Monday</v>
      </c>
      <c r="V3543" t="str">
        <f>"FM"&amp;MOD(MONTH(Sheet1[[#This Row],[Date]])-4,12)+1</f>
        <v>FM12</v>
      </c>
      <c r="W3543" t="str">
        <f>"Q"&amp;ROUNDUP(MONTH(Sheet1[[#This Row],[Date]])/3,0)</f>
        <v>Q1</v>
      </c>
      <c r="X3543" t="str">
        <f>"Q"&amp;INT(MOD(MONTH(Sheet1[[#This Row],[Date]])-4,12/3)+1)</f>
        <v>Q4</v>
      </c>
      <c r="Y3543" t="str" cm="1">
        <f t="array" ref="Y3543">_xlfn.IFS(ROUND(L3543,0)&lt;=1,"Need to improve 0-1",ROUND(L3543,0)&lt;=2,"Okay 1-2",ROUND(L3543,0)&lt;=3,"Good 2-3",ROUND(L3543,0)&lt;=4,"Great 3-4",ROUND(L3543,0)&lt;=5,"Excellent 4-5")</f>
        <v>Need to improve 0-1</v>
      </c>
      <c r="Z3543" t="str">
        <f t="shared" si="55"/>
        <v>0-1000</v>
      </c>
    </row>
    <row r="3544" spans="1:26" x14ac:dyDescent="0.3">
      <c r="A3544">
        <v>2870</v>
      </c>
      <c r="B3544" t="s">
        <v>5072</v>
      </c>
      <c r="C3544">
        <v>1</v>
      </c>
      <c r="D3544" t="s">
        <v>14</v>
      </c>
      <c r="E3544" t="s">
        <v>538</v>
      </c>
      <c r="F3544" t="s">
        <v>16</v>
      </c>
      <c r="G3544" t="s">
        <v>16</v>
      </c>
      <c r="H3544" t="s">
        <v>16</v>
      </c>
      <c r="I3544">
        <v>1</v>
      </c>
      <c r="J3544">
        <v>86</v>
      </c>
      <c r="K3544">
        <v>400</v>
      </c>
      <c r="L3544">
        <v>3.3</v>
      </c>
      <c r="M3544" t="s">
        <v>1963</v>
      </c>
      <c r="N3544" t="str">
        <f>SUBSTITUTE(Sheet1[[#This Row],[Datekey_Opening]],"_","-")</f>
        <v>2016-3-24</v>
      </c>
      <c r="O3544">
        <f>YEAR(Sheet1[[#This Row],[Date]])</f>
        <v>2016</v>
      </c>
      <c r="P3544" t="str">
        <f>LOOKUP(Sheet1[[#This Row],[CountryCode]],$AI$4:$AI$18,$AJ$4:$AJ$18)</f>
        <v>India</v>
      </c>
      <c r="Q3544">
        <f>MONTH(Sheet1[[#This Row],[Date]])</f>
        <v>3</v>
      </c>
      <c r="R3544" t="str">
        <f>TEXT(Sheet1[[#This Row],[Date]],"MMMM")</f>
        <v>March</v>
      </c>
      <c r="S3544" t="str">
        <f>TEXT(Sheet1[[#This Row],[Date]],"YYYY-MMM")</f>
        <v>2016-Mar</v>
      </c>
      <c r="T3544">
        <f>WEEKDAY(Sheet1[[#This Row],[Date]])</f>
        <v>5</v>
      </c>
      <c r="U3544" t="str">
        <f>TEXT(Sheet1[[#This Row],[Date]],"DDDD")</f>
        <v>Thursday</v>
      </c>
      <c r="V3544" t="str">
        <f>"FM"&amp;MOD(MONTH(Sheet1[[#This Row],[Date]])-4,12)+1</f>
        <v>FM12</v>
      </c>
      <c r="W3544" t="str">
        <f>"Q"&amp;ROUNDUP(MONTH(Sheet1[[#This Row],[Date]])/3,0)</f>
        <v>Q1</v>
      </c>
      <c r="X3544" t="str">
        <f>"Q"&amp;INT(MOD(MONTH(Sheet1[[#This Row],[Date]])-4,12/3)+1)</f>
        <v>Q4</v>
      </c>
      <c r="Y3544" t="str" cm="1">
        <f t="array" ref="Y3544">_xlfn.IFS(ROUND(L3544,0)&lt;=1,"Need to improve 0-1",ROUND(L3544,0)&lt;=2,"Okay 1-2",ROUND(L3544,0)&lt;=3,"Good 2-3",ROUND(L3544,0)&lt;=4,"Great 3-4",ROUND(L3544,0)&lt;=5,"Excellent 4-5")</f>
        <v>Good 2-3</v>
      </c>
      <c r="Z3544" t="str">
        <f t="shared" si="55"/>
        <v>0-1000</v>
      </c>
    </row>
    <row r="3545" spans="1:26" x14ac:dyDescent="0.3">
      <c r="A3545">
        <v>308332</v>
      </c>
      <c r="B3545" t="s">
        <v>5775</v>
      </c>
      <c r="C3545">
        <v>1</v>
      </c>
      <c r="D3545" t="s">
        <v>14</v>
      </c>
      <c r="E3545" t="s">
        <v>5776</v>
      </c>
      <c r="F3545" t="s">
        <v>16</v>
      </c>
      <c r="G3545" t="s">
        <v>16</v>
      </c>
      <c r="H3545" t="s">
        <v>16</v>
      </c>
      <c r="I3545">
        <v>1</v>
      </c>
      <c r="J3545">
        <v>16</v>
      </c>
      <c r="K3545">
        <v>400</v>
      </c>
      <c r="L3545">
        <v>2.7</v>
      </c>
      <c r="M3545" t="s">
        <v>2825</v>
      </c>
      <c r="N3545" t="str">
        <f>SUBSTITUTE(Sheet1[[#This Row],[Datekey_Opening]],"_","-")</f>
        <v>2010-3-19</v>
      </c>
      <c r="O3545">
        <f>YEAR(Sheet1[[#This Row],[Date]])</f>
        <v>2010</v>
      </c>
      <c r="P3545" t="str">
        <f>LOOKUP(Sheet1[[#This Row],[CountryCode]],$AI$4:$AI$18,$AJ$4:$AJ$18)</f>
        <v>India</v>
      </c>
      <c r="Q3545">
        <f>MONTH(Sheet1[[#This Row],[Date]])</f>
        <v>3</v>
      </c>
      <c r="R3545" t="str">
        <f>TEXT(Sheet1[[#This Row],[Date]],"MMMM")</f>
        <v>March</v>
      </c>
      <c r="S3545" t="str">
        <f>TEXT(Sheet1[[#This Row],[Date]],"YYYY-MMM")</f>
        <v>2010-Mar</v>
      </c>
      <c r="T3545">
        <f>WEEKDAY(Sheet1[[#This Row],[Date]])</f>
        <v>6</v>
      </c>
      <c r="U3545" t="str">
        <f>TEXT(Sheet1[[#This Row],[Date]],"DDDD")</f>
        <v>Friday</v>
      </c>
      <c r="V3545" t="str">
        <f>"FM"&amp;MOD(MONTH(Sheet1[[#This Row],[Date]])-4,12)+1</f>
        <v>FM12</v>
      </c>
      <c r="W3545" t="str">
        <f>"Q"&amp;ROUNDUP(MONTH(Sheet1[[#This Row],[Date]])/3,0)</f>
        <v>Q1</v>
      </c>
      <c r="X3545" t="str">
        <f>"Q"&amp;INT(MOD(MONTH(Sheet1[[#This Row],[Date]])-4,12/3)+1)</f>
        <v>Q4</v>
      </c>
      <c r="Y3545" t="str" cm="1">
        <f t="array" ref="Y3545">_xlfn.IFS(ROUND(L3545,0)&lt;=1,"Need to improve 0-1",ROUND(L3545,0)&lt;=2,"Okay 1-2",ROUND(L3545,0)&lt;=3,"Good 2-3",ROUND(L3545,0)&lt;=4,"Great 3-4",ROUND(L3545,0)&lt;=5,"Excellent 4-5")</f>
        <v>Good 2-3</v>
      </c>
      <c r="Z3545" t="str">
        <f t="shared" si="55"/>
        <v>0-1000</v>
      </c>
    </row>
    <row r="3546" spans="1:26" x14ac:dyDescent="0.3">
      <c r="A3546">
        <v>18282040</v>
      </c>
      <c r="B3546" t="s">
        <v>5558</v>
      </c>
      <c r="C3546">
        <v>1</v>
      </c>
      <c r="D3546" t="s">
        <v>14</v>
      </c>
      <c r="E3546" t="s">
        <v>867</v>
      </c>
      <c r="F3546" t="s">
        <v>16</v>
      </c>
      <c r="G3546" t="s">
        <v>16</v>
      </c>
      <c r="H3546" t="s">
        <v>16</v>
      </c>
      <c r="I3546">
        <v>1</v>
      </c>
      <c r="J3546">
        <v>19</v>
      </c>
      <c r="K3546">
        <v>400</v>
      </c>
      <c r="L3546">
        <v>3.2</v>
      </c>
      <c r="M3546" t="s">
        <v>2835</v>
      </c>
      <c r="N3546" t="str">
        <f>SUBSTITUTE(Sheet1[[#This Row],[Datekey_Opening]],"_","-")</f>
        <v>2013-3-28</v>
      </c>
      <c r="O3546">
        <f>YEAR(Sheet1[[#This Row],[Date]])</f>
        <v>2013</v>
      </c>
      <c r="P3546" t="str">
        <f>LOOKUP(Sheet1[[#This Row],[CountryCode]],$AI$4:$AI$18,$AJ$4:$AJ$18)</f>
        <v>India</v>
      </c>
      <c r="Q3546">
        <f>MONTH(Sheet1[[#This Row],[Date]])</f>
        <v>3</v>
      </c>
      <c r="R3546" t="str">
        <f>TEXT(Sheet1[[#This Row],[Date]],"MMMM")</f>
        <v>March</v>
      </c>
      <c r="S3546" t="str">
        <f>TEXT(Sheet1[[#This Row],[Date]],"YYYY-MMM")</f>
        <v>2013-Mar</v>
      </c>
      <c r="T3546">
        <f>WEEKDAY(Sheet1[[#This Row],[Date]])</f>
        <v>5</v>
      </c>
      <c r="U3546" t="str">
        <f>TEXT(Sheet1[[#This Row],[Date]],"DDDD")</f>
        <v>Thursday</v>
      </c>
      <c r="V3546" t="str">
        <f>"FM"&amp;MOD(MONTH(Sheet1[[#This Row],[Date]])-4,12)+1</f>
        <v>FM12</v>
      </c>
      <c r="W3546" t="str">
        <f>"Q"&amp;ROUNDUP(MONTH(Sheet1[[#This Row],[Date]])/3,0)</f>
        <v>Q1</v>
      </c>
      <c r="X3546" t="str">
        <f>"Q"&amp;INT(MOD(MONTH(Sheet1[[#This Row],[Date]])-4,12/3)+1)</f>
        <v>Q4</v>
      </c>
      <c r="Y3546" t="str" cm="1">
        <f t="array" ref="Y3546">_xlfn.IFS(ROUND(L3546,0)&lt;=1,"Need to improve 0-1",ROUND(L3546,0)&lt;=2,"Okay 1-2",ROUND(L3546,0)&lt;=3,"Good 2-3",ROUND(L3546,0)&lt;=4,"Great 3-4",ROUND(L3546,0)&lt;=5,"Excellent 4-5")</f>
        <v>Good 2-3</v>
      </c>
      <c r="Z3546" t="str">
        <f t="shared" si="55"/>
        <v>0-1000</v>
      </c>
    </row>
    <row r="3547" spans="1:26" x14ac:dyDescent="0.3">
      <c r="A3547">
        <v>5645</v>
      </c>
      <c r="B3547" t="s">
        <v>5777</v>
      </c>
      <c r="C3547">
        <v>1</v>
      </c>
      <c r="D3547" t="s">
        <v>14</v>
      </c>
      <c r="E3547" t="s">
        <v>446</v>
      </c>
      <c r="F3547" t="s">
        <v>16</v>
      </c>
      <c r="G3547" t="s">
        <v>16</v>
      </c>
      <c r="H3547" t="s">
        <v>16</v>
      </c>
      <c r="I3547">
        <v>1</v>
      </c>
      <c r="J3547">
        <v>53</v>
      </c>
      <c r="K3547">
        <v>400</v>
      </c>
      <c r="L3547">
        <v>2.8</v>
      </c>
      <c r="M3547" t="s">
        <v>4199</v>
      </c>
      <c r="N3547" t="str">
        <f>SUBSTITUTE(Sheet1[[#This Row],[Datekey_Opening]],"_","-")</f>
        <v>2012-3-8</v>
      </c>
      <c r="O3547">
        <f>YEAR(Sheet1[[#This Row],[Date]])</f>
        <v>2012</v>
      </c>
      <c r="P3547" t="str">
        <f>LOOKUP(Sheet1[[#This Row],[CountryCode]],$AI$4:$AI$18,$AJ$4:$AJ$18)</f>
        <v>India</v>
      </c>
      <c r="Q3547">
        <f>MONTH(Sheet1[[#This Row],[Date]])</f>
        <v>3</v>
      </c>
      <c r="R3547" t="str">
        <f>TEXT(Sheet1[[#This Row],[Date]],"MMMM")</f>
        <v>March</v>
      </c>
      <c r="S3547" t="str">
        <f>TEXT(Sheet1[[#This Row],[Date]],"YYYY-MMM")</f>
        <v>2012-Mar</v>
      </c>
      <c r="T3547">
        <f>WEEKDAY(Sheet1[[#This Row],[Date]])</f>
        <v>5</v>
      </c>
      <c r="U3547" t="str">
        <f>TEXT(Sheet1[[#This Row],[Date]],"DDDD")</f>
        <v>Thursday</v>
      </c>
      <c r="V3547" t="str">
        <f>"FM"&amp;MOD(MONTH(Sheet1[[#This Row],[Date]])-4,12)+1</f>
        <v>FM12</v>
      </c>
      <c r="W3547" t="str">
        <f>"Q"&amp;ROUNDUP(MONTH(Sheet1[[#This Row],[Date]])/3,0)</f>
        <v>Q1</v>
      </c>
      <c r="X3547" t="str">
        <f>"Q"&amp;INT(MOD(MONTH(Sheet1[[#This Row],[Date]])-4,12/3)+1)</f>
        <v>Q4</v>
      </c>
      <c r="Y3547" t="str" cm="1">
        <f t="array" ref="Y3547">_xlfn.IFS(ROUND(L3547,0)&lt;=1,"Need to improve 0-1",ROUND(L3547,0)&lt;=2,"Okay 1-2",ROUND(L3547,0)&lt;=3,"Good 2-3",ROUND(L3547,0)&lt;=4,"Great 3-4",ROUND(L3547,0)&lt;=5,"Excellent 4-5")</f>
        <v>Good 2-3</v>
      </c>
      <c r="Z3547" t="str">
        <f t="shared" si="55"/>
        <v>0-1000</v>
      </c>
    </row>
    <row r="3548" spans="1:26" x14ac:dyDescent="0.3">
      <c r="A3548">
        <v>309685</v>
      </c>
      <c r="B3548" t="s">
        <v>5575</v>
      </c>
      <c r="C3548">
        <v>1</v>
      </c>
      <c r="D3548" t="s">
        <v>14</v>
      </c>
      <c r="E3548" t="s">
        <v>5674</v>
      </c>
      <c r="F3548" t="s">
        <v>16</v>
      </c>
      <c r="G3548" t="s">
        <v>16</v>
      </c>
      <c r="H3548" t="s">
        <v>16</v>
      </c>
      <c r="I3548">
        <v>1</v>
      </c>
      <c r="J3548">
        <v>63</v>
      </c>
      <c r="K3548">
        <v>400</v>
      </c>
      <c r="L3548">
        <v>2.8</v>
      </c>
      <c r="M3548" t="s">
        <v>5306</v>
      </c>
      <c r="N3548" t="str">
        <f>SUBSTITUTE(Sheet1[[#This Row],[Datekey_Opening]],"_","-")</f>
        <v>2018-3-4</v>
      </c>
      <c r="O3548">
        <f>YEAR(Sheet1[[#This Row],[Date]])</f>
        <v>2018</v>
      </c>
      <c r="P3548" t="str">
        <f>LOOKUP(Sheet1[[#This Row],[CountryCode]],$AI$4:$AI$18,$AJ$4:$AJ$18)</f>
        <v>India</v>
      </c>
      <c r="Q3548">
        <f>MONTH(Sheet1[[#This Row],[Date]])</f>
        <v>3</v>
      </c>
      <c r="R3548" t="str">
        <f>TEXT(Sheet1[[#This Row],[Date]],"MMMM")</f>
        <v>March</v>
      </c>
      <c r="S3548" t="str">
        <f>TEXT(Sheet1[[#This Row],[Date]],"YYYY-MMM")</f>
        <v>2018-Mar</v>
      </c>
      <c r="T3548">
        <f>WEEKDAY(Sheet1[[#This Row],[Date]])</f>
        <v>1</v>
      </c>
      <c r="U3548" t="str">
        <f>TEXT(Sheet1[[#This Row],[Date]],"DDDD")</f>
        <v>Sunday</v>
      </c>
      <c r="V3548" t="str">
        <f>"FM"&amp;MOD(MONTH(Sheet1[[#This Row],[Date]])-4,12)+1</f>
        <v>FM12</v>
      </c>
      <c r="W3548" t="str">
        <f>"Q"&amp;ROUNDUP(MONTH(Sheet1[[#This Row],[Date]])/3,0)</f>
        <v>Q1</v>
      </c>
      <c r="X3548" t="str">
        <f>"Q"&amp;INT(MOD(MONTH(Sheet1[[#This Row],[Date]])-4,12/3)+1)</f>
        <v>Q4</v>
      </c>
      <c r="Y3548" t="str" cm="1">
        <f t="array" ref="Y3548">_xlfn.IFS(ROUND(L3548,0)&lt;=1,"Need to improve 0-1",ROUND(L3548,0)&lt;=2,"Okay 1-2",ROUND(L3548,0)&lt;=3,"Good 2-3",ROUND(L3548,0)&lt;=4,"Great 3-4",ROUND(L3548,0)&lt;=5,"Excellent 4-5")</f>
        <v>Good 2-3</v>
      </c>
      <c r="Z3548" t="str">
        <f t="shared" si="55"/>
        <v>0-1000</v>
      </c>
    </row>
    <row r="3549" spans="1:26" x14ac:dyDescent="0.3">
      <c r="A3549">
        <v>18477957</v>
      </c>
      <c r="B3549" t="s">
        <v>684</v>
      </c>
      <c r="C3549">
        <v>1</v>
      </c>
      <c r="D3549" t="s">
        <v>14</v>
      </c>
      <c r="E3549" t="s">
        <v>685</v>
      </c>
      <c r="F3549" t="s">
        <v>16</v>
      </c>
      <c r="G3549" t="s">
        <v>16</v>
      </c>
      <c r="H3549" t="s">
        <v>16</v>
      </c>
      <c r="I3549">
        <v>1</v>
      </c>
      <c r="J3549">
        <v>6</v>
      </c>
      <c r="K3549">
        <v>400</v>
      </c>
      <c r="L3549">
        <v>2.9</v>
      </c>
      <c r="M3549" t="s">
        <v>1962</v>
      </c>
      <c r="N3549" t="str">
        <f>SUBSTITUTE(Sheet1[[#This Row],[Datekey_Opening]],"_","-")</f>
        <v>2010-3-8</v>
      </c>
      <c r="O3549">
        <f>YEAR(Sheet1[[#This Row],[Date]])</f>
        <v>2010</v>
      </c>
      <c r="P3549" t="str">
        <f>LOOKUP(Sheet1[[#This Row],[CountryCode]],$AI$4:$AI$18,$AJ$4:$AJ$18)</f>
        <v>India</v>
      </c>
      <c r="Q3549">
        <f>MONTH(Sheet1[[#This Row],[Date]])</f>
        <v>3</v>
      </c>
      <c r="R3549" t="str">
        <f>TEXT(Sheet1[[#This Row],[Date]],"MMMM")</f>
        <v>March</v>
      </c>
      <c r="S3549" t="str">
        <f>TEXT(Sheet1[[#This Row],[Date]],"YYYY-MMM")</f>
        <v>2010-Mar</v>
      </c>
      <c r="T3549">
        <f>WEEKDAY(Sheet1[[#This Row],[Date]])</f>
        <v>2</v>
      </c>
      <c r="U3549" t="str">
        <f>TEXT(Sheet1[[#This Row],[Date]],"DDDD")</f>
        <v>Monday</v>
      </c>
      <c r="V3549" t="str">
        <f>"FM"&amp;MOD(MONTH(Sheet1[[#This Row],[Date]])-4,12)+1</f>
        <v>FM12</v>
      </c>
      <c r="W3549" t="str">
        <f>"Q"&amp;ROUNDUP(MONTH(Sheet1[[#This Row],[Date]])/3,0)</f>
        <v>Q1</v>
      </c>
      <c r="X3549" t="str">
        <f>"Q"&amp;INT(MOD(MONTH(Sheet1[[#This Row],[Date]])-4,12/3)+1)</f>
        <v>Q4</v>
      </c>
      <c r="Y3549" t="str" cm="1">
        <f t="array" ref="Y3549">_xlfn.IFS(ROUND(L3549,0)&lt;=1,"Need to improve 0-1",ROUND(L3549,0)&lt;=2,"Okay 1-2",ROUND(L3549,0)&lt;=3,"Good 2-3",ROUND(L3549,0)&lt;=4,"Great 3-4",ROUND(L3549,0)&lt;=5,"Excellent 4-5")</f>
        <v>Good 2-3</v>
      </c>
      <c r="Z3549" t="str">
        <f t="shared" si="55"/>
        <v>0-1000</v>
      </c>
    </row>
    <row r="3550" spans="1:26" x14ac:dyDescent="0.3">
      <c r="A3550">
        <v>312327</v>
      </c>
      <c r="B3550" t="s">
        <v>5778</v>
      </c>
      <c r="C3550">
        <v>1</v>
      </c>
      <c r="D3550" t="s">
        <v>14</v>
      </c>
      <c r="E3550" t="s">
        <v>426</v>
      </c>
      <c r="F3550" t="s">
        <v>16</v>
      </c>
      <c r="G3550" t="s">
        <v>16</v>
      </c>
      <c r="H3550" t="s">
        <v>16</v>
      </c>
      <c r="I3550">
        <v>1</v>
      </c>
      <c r="J3550">
        <v>13</v>
      </c>
      <c r="K3550">
        <v>400</v>
      </c>
      <c r="L3550">
        <v>3.1</v>
      </c>
      <c r="M3550" t="s">
        <v>1963</v>
      </c>
      <c r="N3550" t="str">
        <f>SUBSTITUTE(Sheet1[[#This Row],[Datekey_Opening]],"_","-")</f>
        <v>2016-3-24</v>
      </c>
      <c r="O3550">
        <f>YEAR(Sheet1[[#This Row],[Date]])</f>
        <v>2016</v>
      </c>
      <c r="P3550" t="str">
        <f>LOOKUP(Sheet1[[#This Row],[CountryCode]],$AI$4:$AI$18,$AJ$4:$AJ$18)</f>
        <v>India</v>
      </c>
      <c r="Q3550">
        <f>MONTH(Sheet1[[#This Row],[Date]])</f>
        <v>3</v>
      </c>
      <c r="R3550" t="str">
        <f>TEXT(Sheet1[[#This Row],[Date]],"MMMM")</f>
        <v>March</v>
      </c>
      <c r="S3550" t="str">
        <f>TEXT(Sheet1[[#This Row],[Date]],"YYYY-MMM")</f>
        <v>2016-Mar</v>
      </c>
      <c r="T3550">
        <f>WEEKDAY(Sheet1[[#This Row],[Date]])</f>
        <v>5</v>
      </c>
      <c r="U3550" t="str">
        <f>TEXT(Sheet1[[#This Row],[Date]],"DDDD")</f>
        <v>Thursday</v>
      </c>
      <c r="V3550" t="str">
        <f>"FM"&amp;MOD(MONTH(Sheet1[[#This Row],[Date]])-4,12)+1</f>
        <v>FM12</v>
      </c>
      <c r="W3550" t="str">
        <f>"Q"&amp;ROUNDUP(MONTH(Sheet1[[#This Row],[Date]])/3,0)</f>
        <v>Q1</v>
      </c>
      <c r="X3550" t="str">
        <f>"Q"&amp;INT(MOD(MONTH(Sheet1[[#This Row],[Date]])-4,12/3)+1)</f>
        <v>Q4</v>
      </c>
      <c r="Y3550" t="str" cm="1">
        <f t="array" ref="Y3550">_xlfn.IFS(ROUND(L3550,0)&lt;=1,"Need to improve 0-1",ROUND(L3550,0)&lt;=2,"Okay 1-2",ROUND(L3550,0)&lt;=3,"Good 2-3",ROUND(L3550,0)&lt;=4,"Great 3-4",ROUND(L3550,0)&lt;=5,"Excellent 4-5")</f>
        <v>Good 2-3</v>
      </c>
      <c r="Z3550" t="str">
        <f t="shared" si="55"/>
        <v>0-1000</v>
      </c>
    </row>
    <row r="3551" spans="1:26" x14ac:dyDescent="0.3">
      <c r="A3551">
        <v>8666</v>
      </c>
      <c r="B3551" t="s">
        <v>5779</v>
      </c>
      <c r="C3551">
        <v>1</v>
      </c>
      <c r="D3551" t="s">
        <v>14</v>
      </c>
      <c r="E3551" t="s">
        <v>538</v>
      </c>
      <c r="F3551" t="s">
        <v>16</v>
      </c>
      <c r="G3551" t="s">
        <v>21</v>
      </c>
      <c r="H3551" t="s">
        <v>16</v>
      </c>
      <c r="I3551">
        <v>1</v>
      </c>
      <c r="J3551">
        <v>84</v>
      </c>
      <c r="K3551">
        <v>400</v>
      </c>
      <c r="L3551">
        <v>2.7</v>
      </c>
      <c r="M3551" t="s">
        <v>1424</v>
      </c>
      <c r="N3551" t="str">
        <f>SUBSTITUTE(Sheet1[[#This Row],[Datekey_Opening]],"_","-")</f>
        <v>2014-3-9</v>
      </c>
      <c r="O3551">
        <f>YEAR(Sheet1[[#This Row],[Date]])</f>
        <v>2014</v>
      </c>
      <c r="P3551" t="str">
        <f>LOOKUP(Sheet1[[#This Row],[CountryCode]],$AI$4:$AI$18,$AJ$4:$AJ$18)</f>
        <v>India</v>
      </c>
      <c r="Q3551">
        <f>MONTH(Sheet1[[#This Row],[Date]])</f>
        <v>3</v>
      </c>
      <c r="R3551" t="str">
        <f>TEXT(Sheet1[[#This Row],[Date]],"MMMM")</f>
        <v>March</v>
      </c>
      <c r="S3551" t="str">
        <f>TEXT(Sheet1[[#This Row],[Date]],"YYYY-MMM")</f>
        <v>2014-Mar</v>
      </c>
      <c r="T3551">
        <f>WEEKDAY(Sheet1[[#This Row],[Date]])</f>
        <v>1</v>
      </c>
      <c r="U3551" t="str">
        <f>TEXT(Sheet1[[#This Row],[Date]],"DDDD")</f>
        <v>Sunday</v>
      </c>
      <c r="V3551" t="str">
        <f>"FM"&amp;MOD(MONTH(Sheet1[[#This Row],[Date]])-4,12)+1</f>
        <v>FM12</v>
      </c>
      <c r="W3551" t="str">
        <f>"Q"&amp;ROUNDUP(MONTH(Sheet1[[#This Row],[Date]])/3,0)</f>
        <v>Q1</v>
      </c>
      <c r="X3551" t="str">
        <f>"Q"&amp;INT(MOD(MONTH(Sheet1[[#This Row],[Date]])-4,12/3)+1)</f>
        <v>Q4</v>
      </c>
      <c r="Y3551" t="str" cm="1">
        <f t="array" ref="Y3551">_xlfn.IFS(ROUND(L3551,0)&lt;=1,"Need to improve 0-1",ROUND(L3551,0)&lt;=2,"Okay 1-2",ROUND(L3551,0)&lt;=3,"Good 2-3",ROUND(L3551,0)&lt;=4,"Great 3-4",ROUND(L3551,0)&lt;=5,"Excellent 4-5")</f>
        <v>Good 2-3</v>
      </c>
      <c r="Z3551" t="str">
        <f t="shared" si="55"/>
        <v>0-1000</v>
      </c>
    </row>
    <row r="3552" spans="1:26" x14ac:dyDescent="0.3">
      <c r="A3552">
        <v>18381646</v>
      </c>
      <c r="B3552" t="s">
        <v>5780</v>
      </c>
      <c r="C3552">
        <v>1</v>
      </c>
      <c r="D3552" t="s">
        <v>14</v>
      </c>
      <c r="E3552" t="s">
        <v>4515</v>
      </c>
      <c r="F3552" t="s">
        <v>16</v>
      </c>
      <c r="G3552" t="s">
        <v>21</v>
      </c>
      <c r="H3552" t="s">
        <v>16</v>
      </c>
      <c r="I3552">
        <v>1</v>
      </c>
      <c r="J3552">
        <v>27</v>
      </c>
      <c r="K3552">
        <v>400</v>
      </c>
      <c r="L3552">
        <v>3.5</v>
      </c>
      <c r="M3552" t="s">
        <v>3145</v>
      </c>
      <c r="N3552" t="str">
        <f>SUBSTITUTE(Sheet1[[#This Row],[Datekey_Opening]],"_","-")</f>
        <v>2011-3-26</v>
      </c>
      <c r="O3552">
        <f>YEAR(Sheet1[[#This Row],[Date]])</f>
        <v>2011</v>
      </c>
      <c r="P3552" t="str">
        <f>LOOKUP(Sheet1[[#This Row],[CountryCode]],$AI$4:$AI$18,$AJ$4:$AJ$18)</f>
        <v>India</v>
      </c>
      <c r="Q3552">
        <f>MONTH(Sheet1[[#This Row],[Date]])</f>
        <v>3</v>
      </c>
      <c r="R3552" t="str">
        <f>TEXT(Sheet1[[#This Row],[Date]],"MMMM")</f>
        <v>March</v>
      </c>
      <c r="S3552" t="str">
        <f>TEXT(Sheet1[[#This Row],[Date]],"YYYY-MMM")</f>
        <v>2011-Mar</v>
      </c>
      <c r="T3552">
        <f>WEEKDAY(Sheet1[[#This Row],[Date]])</f>
        <v>7</v>
      </c>
      <c r="U3552" t="str">
        <f>TEXT(Sheet1[[#This Row],[Date]],"DDDD")</f>
        <v>Saturday</v>
      </c>
      <c r="V3552" t="str">
        <f>"FM"&amp;MOD(MONTH(Sheet1[[#This Row],[Date]])-4,12)+1</f>
        <v>FM12</v>
      </c>
      <c r="W3552" t="str">
        <f>"Q"&amp;ROUNDUP(MONTH(Sheet1[[#This Row],[Date]])/3,0)</f>
        <v>Q1</v>
      </c>
      <c r="X3552" t="str">
        <f>"Q"&amp;INT(MOD(MONTH(Sheet1[[#This Row],[Date]])-4,12/3)+1)</f>
        <v>Q4</v>
      </c>
      <c r="Y3552" t="str" cm="1">
        <f t="array" ref="Y3552">_xlfn.IFS(ROUND(L3552,0)&lt;=1,"Need to improve 0-1",ROUND(L3552,0)&lt;=2,"Okay 1-2",ROUND(L3552,0)&lt;=3,"Good 2-3",ROUND(L3552,0)&lt;=4,"Great 3-4",ROUND(L3552,0)&lt;=5,"Excellent 4-5")</f>
        <v>Great 3-4</v>
      </c>
      <c r="Z3552" t="str">
        <f t="shared" si="55"/>
        <v>0-1000</v>
      </c>
    </row>
    <row r="3553" spans="1:26" x14ac:dyDescent="0.3">
      <c r="A3553">
        <v>312671</v>
      </c>
      <c r="B3553" t="s">
        <v>684</v>
      </c>
      <c r="C3553">
        <v>1</v>
      </c>
      <c r="D3553" t="s">
        <v>14</v>
      </c>
      <c r="E3553" t="s">
        <v>685</v>
      </c>
      <c r="F3553" t="s">
        <v>16</v>
      </c>
      <c r="G3553" t="s">
        <v>16</v>
      </c>
      <c r="H3553" t="s">
        <v>16</v>
      </c>
      <c r="I3553">
        <v>1</v>
      </c>
      <c r="J3553">
        <v>8</v>
      </c>
      <c r="K3553">
        <v>400</v>
      </c>
      <c r="L3553">
        <v>3.1</v>
      </c>
      <c r="M3553" t="s">
        <v>1261</v>
      </c>
      <c r="N3553" t="str">
        <f>SUBSTITUTE(Sheet1[[#This Row],[Datekey_Opening]],"_","-")</f>
        <v>2017-3-4</v>
      </c>
      <c r="O3553">
        <f>YEAR(Sheet1[[#This Row],[Date]])</f>
        <v>2017</v>
      </c>
      <c r="P3553" t="str">
        <f>LOOKUP(Sheet1[[#This Row],[CountryCode]],$AI$4:$AI$18,$AJ$4:$AJ$18)</f>
        <v>India</v>
      </c>
      <c r="Q3553">
        <f>MONTH(Sheet1[[#This Row],[Date]])</f>
        <v>3</v>
      </c>
      <c r="R3553" t="str">
        <f>TEXT(Sheet1[[#This Row],[Date]],"MMMM")</f>
        <v>March</v>
      </c>
      <c r="S3553" t="str">
        <f>TEXT(Sheet1[[#This Row],[Date]],"YYYY-MMM")</f>
        <v>2017-Mar</v>
      </c>
      <c r="T3553">
        <f>WEEKDAY(Sheet1[[#This Row],[Date]])</f>
        <v>7</v>
      </c>
      <c r="U3553" t="str">
        <f>TEXT(Sheet1[[#This Row],[Date]],"DDDD")</f>
        <v>Saturday</v>
      </c>
      <c r="V3553" t="str">
        <f>"FM"&amp;MOD(MONTH(Sheet1[[#This Row],[Date]])-4,12)+1</f>
        <v>FM12</v>
      </c>
      <c r="W3553" t="str">
        <f>"Q"&amp;ROUNDUP(MONTH(Sheet1[[#This Row],[Date]])/3,0)</f>
        <v>Q1</v>
      </c>
      <c r="X3553" t="str">
        <f>"Q"&amp;INT(MOD(MONTH(Sheet1[[#This Row],[Date]])-4,12/3)+1)</f>
        <v>Q4</v>
      </c>
      <c r="Y3553" t="str" cm="1">
        <f t="array" ref="Y3553">_xlfn.IFS(ROUND(L3553,0)&lt;=1,"Need to improve 0-1",ROUND(L3553,0)&lt;=2,"Okay 1-2",ROUND(L3553,0)&lt;=3,"Good 2-3",ROUND(L3553,0)&lt;=4,"Great 3-4",ROUND(L3553,0)&lt;=5,"Excellent 4-5")</f>
        <v>Good 2-3</v>
      </c>
      <c r="Z3553" t="str">
        <f t="shared" si="55"/>
        <v>0-1000</v>
      </c>
    </row>
    <row r="3554" spans="1:26" x14ac:dyDescent="0.3">
      <c r="A3554">
        <v>18332478</v>
      </c>
      <c r="B3554" t="s">
        <v>314</v>
      </c>
      <c r="C3554">
        <v>1</v>
      </c>
      <c r="D3554" t="s">
        <v>14</v>
      </c>
      <c r="E3554" t="s">
        <v>446</v>
      </c>
      <c r="F3554" t="s">
        <v>16</v>
      </c>
      <c r="G3554" t="s">
        <v>16</v>
      </c>
      <c r="H3554" t="s">
        <v>16</v>
      </c>
      <c r="I3554">
        <v>1</v>
      </c>
      <c r="J3554">
        <v>3</v>
      </c>
      <c r="K3554">
        <v>400</v>
      </c>
      <c r="L3554">
        <v>1</v>
      </c>
      <c r="M3554" t="s">
        <v>2428</v>
      </c>
      <c r="N3554" t="str">
        <f>SUBSTITUTE(Sheet1[[#This Row],[Datekey_Opening]],"_","-")</f>
        <v>2013-3-26</v>
      </c>
      <c r="O3554">
        <f>YEAR(Sheet1[[#This Row],[Date]])</f>
        <v>2013</v>
      </c>
      <c r="P3554" t="str">
        <f>LOOKUP(Sheet1[[#This Row],[CountryCode]],$AI$4:$AI$18,$AJ$4:$AJ$18)</f>
        <v>India</v>
      </c>
      <c r="Q3554">
        <f>MONTH(Sheet1[[#This Row],[Date]])</f>
        <v>3</v>
      </c>
      <c r="R3554" t="str">
        <f>TEXT(Sheet1[[#This Row],[Date]],"MMMM")</f>
        <v>March</v>
      </c>
      <c r="S3554" t="str">
        <f>TEXT(Sheet1[[#This Row],[Date]],"YYYY-MMM")</f>
        <v>2013-Mar</v>
      </c>
      <c r="T3554">
        <f>WEEKDAY(Sheet1[[#This Row],[Date]])</f>
        <v>3</v>
      </c>
      <c r="U3554" t="str">
        <f>TEXT(Sheet1[[#This Row],[Date]],"DDDD")</f>
        <v>Tuesday</v>
      </c>
      <c r="V3554" t="str">
        <f>"FM"&amp;MOD(MONTH(Sheet1[[#This Row],[Date]])-4,12)+1</f>
        <v>FM12</v>
      </c>
      <c r="W3554" t="str">
        <f>"Q"&amp;ROUNDUP(MONTH(Sheet1[[#This Row],[Date]])/3,0)</f>
        <v>Q1</v>
      </c>
      <c r="X3554" t="str">
        <f>"Q"&amp;INT(MOD(MONTH(Sheet1[[#This Row],[Date]])-4,12/3)+1)</f>
        <v>Q4</v>
      </c>
      <c r="Y3554" t="str" cm="1">
        <f t="array" ref="Y3554">_xlfn.IFS(ROUND(L3554,0)&lt;=1,"Need to improve 0-1",ROUND(L3554,0)&lt;=2,"Okay 1-2",ROUND(L3554,0)&lt;=3,"Good 2-3",ROUND(L3554,0)&lt;=4,"Great 3-4",ROUND(L3554,0)&lt;=5,"Excellent 4-5")</f>
        <v>Need to improve 0-1</v>
      </c>
      <c r="Z3554" t="str">
        <f t="shared" si="55"/>
        <v>0-1000</v>
      </c>
    </row>
    <row r="3555" spans="1:26" x14ac:dyDescent="0.3">
      <c r="A3555">
        <v>18423861</v>
      </c>
      <c r="B3555" t="s">
        <v>4600</v>
      </c>
      <c r="C3555">
        <v>1</v>
      </c>
      <c r="D3555" t="s">
        <v>14</v>
      </c>
      <c r="E3555" t="s">
        <v>365</v>
      </c>
      <c r="F3555" t="s">
        <v>16</v>
      </c>
      <c r="G3555" t="s">
        <v>16</v>
      </c>
      <c r="H3555" t="s">
        <v>16</v>
      </c>
      <c r="I3555">
        <v>1</v>
      </c>
      <c r="J3555">
        <v>1</v>
      </c>
      <c r="K3555">
        <v>400</v>
      </c>
      <c r="L3555">
        <v>1</v>
      </c>
      <c r="M3555" t="s">
        <v>220</v>
      </c>
      <c r="N3555" t="str">
        <f>SUBSTITUTE(Sheet1[[#This Row],[Datekey_Opening]],"_","-")</f>
        <v>2013-3-25</v>
      </c>
      <c r="O3555">
        <f>YEAR(Sheet1[[#This Row],[Date]])</f>
        <v>2013</v>
      </c>
      <c r="P3555" t="str">
        <f>LOOKUP(Sheet1[[#This Row],[CountryCode]],$AI$4:$AI$18,$AJ$4:$AJ$18)</f>
        <v>India</v>
      </c>
      <c r="Q3555">
        <f>MONTH(Sheet1[[#This Row],[Date]])</f>
        <v>3</v>
      </c>
      <c r="R3555" t="str">
        <f>TEXT(Sheet1[[#This Row],[Date]],"MMMM")</f>
        <v>March</v>
      </c>
      <c r="S3555" t="str">
        <f>TEXT(Sheet1[[#This Row],[Date]],"YYYY-MMM")</f>
        <v>2013-Mar</v>
      </c>
      <c r="T3555">
        <f>WEEKDAY(Sheet1[[#This Row],[Date]])</f>
        <v>2</v>
      </c>
      <c r="U3555" t="str">
        <f>TEXT(Sheet1[[#This Row],[Date]],"DDDD")</f>
        <v>Monday</v>
      </c>
      <c r="V3555" t="str">
        <f>"FM"&amp;MOD(MONTH(Sheet1[[#This Row],[Date]])-4,12)+1</f>
        <v>FM12</v>
      </c>
      <c r="W3555" t="str">
        <f>"Q"&amp;ROUNDUP(MONTH(Sheet1[[#This Row],[Date]])/3,0)</f>
        <v>Q1</v>
      </c>
      <c r="X3555" t="str">
        <f>"Q"&amp;INT(MOD(MONTH(Sheet1[[#This Row],[Date]])-4,12/3)+1)</f>
        <v>Q4</v>
      </c>
      <c r="Y3555" t="str" cm="1">
        <f t="array" ref="Y3555">_xlfn.IFS(ROUND(L3555,0)&lt;=1,"Need to improve 0-1",ROUND(L3555,0)&lt;=2,"Okay 1-2",ROUND(L3555,0)&lt;=3,"Good 2-3",ROUND(L3555,0)&lt;=4,"Great 3-4",ROUND(L3555,0)&lt;=5,"Excellent 4-5")</f>
        <v>Need to improve 0-1</v>
      </c>
      <c r="Z3555" t="str">
        <f t="shared" si="55"/>
        <v>0-1000</v>
      </c>
    </row>
    <row r="3556" spans="1:26" x14ac:dyDescent="0.3">
      <c r="A3556">
        <v>18376510</v>
      </c>
      <c r="B3556" t="s">
        <v>5558</v>
      </c>
      <c r="C3556">
        <v>1</v>
      </c>
      <c r="D3556" t="s">
        <v>14</v>
      </c>
      <c r="E3556" t="s">
        <v>867</v>
      </c>
      <c r="F3556" t="s">
        <v>16</v>
      </c>
      <c r="G3556" t="s">
        <v>16</v>
      </c>
      <c r="H3556" t="s">
        <v>16</v>
      </c>
      <c r="I3556">
        <v>1</v>
      </c>
      <c r="J3556">
        <v>4</v>
      </c>
      <c r="K3556">
        <v>400</v>
      </c>
      <c r="L3556">
        <v>3.1</v>
      </c>
      <c r="M3556" t="s">
        <v>2424</v>
      </c>
      <c r="N3556" t="str">
        <f>SUBSTITUTE(Sheet1[[#This Row],[Datekey_Opening]],"_","-")</f>
        <v>2014-3-26</v>
      </c>
      <c r="O3556">
        <f>YEAR(Sheet1[[#This Row],[Date]])</f>
        <v>2014</v>
      </c>
      <c r="P3556" t="str">
        <f>LOOKUP(Sheet1[[#This Row],[CountryCode]],$AI$4:$AI$18,$AJ$4:$AJ$18)</f>
        <v>India</v>
      </c>
      <c r="Q3556">
        <f>MONTH(Sheet1[[#This Row],[Date]])</f>
        <v>3</v>
      </c>
      <c r="R3556" t="str">
        <f>TEXT(Sheet1[[#This Row],[Date]],"MMMM")</f>
        <v>March</v>
      </c>
      <c r="S3556" t="str">
        <f>TEXT(Sheet1[[#This Row],[Date]],"YYYY-MMM")</f>
        <v>2014-Mar</v>
      </c>
      <c r="T3556">
        <f>WEEKDAY(Sheet1[[#This Row],[Date]])</f>
        <v>4</v>
      </c>
      <c r="U3556" t="str">
        <f>TEXT(Sheet1[[#This Row],[Date]],"DDDD")</f>
        <v>Wednesday</v>
      </c>
      <c r="V3556" t="str">
        <f>"FM"&amp;MOD(MONTH(Sheet1[[#This Row],[Date]])-4,12)+1</f>
        <v>FM12</v>
      </c>
      <c r="W3556" t="str">
        <f>"Q"&amp;ROUNDUP(MONTH(Sheet1[[#This Row],[Date]])/3,0)</f>
        <v>Q1</v>
      </c>
      <c r="X3556" t="str">
        <f>"Q"&amp;INT(MOD(MONTH(Sheet1[[#This Row],[Date]])-4,12/3)+1)</f>
        <v>Q4</v>
      </c>
      <c r="Y3556" t="str" cm="1">
        <f t="array" ref="Y3556">_xlfn.IFS(ROUND(L3556,0)&lt;=1,"Need to improve 0-1",ROUND(L3556,0)&lt;=2,"Okay 1-2",ROUND(L3556,0)&lt;=3,"Good 2-3",ROUND(L3556,0)&lt;=4,"Great 3-4",ROUND(L3556,0)&lt;=5,"Excellent 4-5")</f>
        <v>Good 2-3</v>
      </c>
      <c r="Z3556" t="str">
        <f t="shared" si="55"/>
        <v>0-1000</v>
      </c>
    </row>
    <row r="3557" spans="1:26" x14ac:dyDescent="0.3">
      <c r="A3557">
        <v>18350231</v>
      </c>
      <c r="B3557" t="s">
        <v>5558</v>
      </c>
      <c r="C3557">
        <v>1</v>
      </c>
      <c r="D3557" t="s">
        <v>14</v>
      </c>
      <c r="E3557" t="s">
        <v>867</v>
      </c>
      <c r="F3557" t="s">
        <v>16</v>
      </c>
      <c r="G3557" t="s">
        <v>16</v>
      </c>
      <c r="H3557" t="s">
        <v>16</v>
      </c>
      <c r="I3557">
        <v>1</v>
      </c>
      <c r="J3557">
        <v>37</v>
      </c>
      <c r="K3557">
        <v>400</v>
      </c>
      <c r="L3557">
        <v>3.8</v>
      </c>
      <c r="M3557" t="s">
        <v>4200</v>
      </c>
      <c r="N3557" t="str">
        <f>SUBSTITUTE(Sheet1[[#This Row],[Datekey_Opening]],"_","-")</f>
        <v>2011-3-8</v>
      </c>
      <c r="O3557">
        <f>YEAR(Sheet1[[#This Row],[Date]])</f>
        <v>2011</v>
      </c>
      <c r="P3557" t="str">
        <f>LOOKUP(Sheet1[[#This Row],[CountryCode]],$AI$4:$AI$18,$AJ$4:$AJ$18)</f>
        <v>India</v>
      </c>
      <c r="Q3557">
        <f>MONTH(Sheet1[[#This Row],[Date]])</f>
        <v>3</v>
      </c>
      <c r="R3557" t="str">
        <f>TEXT(Sheet1[[#This Row],[Date]],"MMMM")</f>
        <v>March</v>
      </c>
      <c r="S3557" t="str">
        <f>TEXT(Sheet1[[#This Row],[Date]],"YYYY-MMM")</f>
        <v>2011-Mar</v>
      </c>
      <c r="T3557">
        <f>WEEKDAY(Sheet1[[#This Row],[Date]])</f>
        <v>3</v>
      </c>
      <c r="U3557" t="str">
        <f>TEXT(Sheet1[[#This Row],[Date]],"DDDD")</f>
        <v>Tuesday</v>
      </c>
      <c r="V3557" t="str">
        <f>"FM"&amp;MOD(MONTH(Sheet1[[#This Row],[Date]])-4,12)+1</f>
        <v>FM12</v>
      </c>
      <c r="W3557" t="str">
        <f>"Q"&amp;ROUNDUP(MONTH(Sheet1[[#This Row],[Date]])/3,0)</f>
        <v>Q1</v>
      </c>
      <c r="X3557" t="str">
        <f>"Q"&amp;INT(MOD(MONTH(Sheet1[[#This Row],[Date]])-4,12/3)+1)</f>
        <v>Q4</v>
      </c>
      <c r="Y3557" t="str" cm="1">
        <f t="array" ref="Y3557">_xlfn.IFS(ROUND(L3557,0)&lt;=1,"Need to improve 0-1",ROUND(L3557,0)&lt;=2,"Okay 1-2",ROUND(L3557,0)&lt;=3,"Good 2-3",ROUND(L3557,0)&lt;=4,"Great 3-4",ROUND(L3557,0)&lt;=5,"Excellent 4-5")</f>
        <v>Great 3-4</v>
      </c>
      <c r="Z3557" t="str">
        <f t="shared" si="55"/>
        <v>0-1000</v>
      </c>
    </row>
    <row r="3558" spans="1:26" x14ac:dyDescent="0.3">
      <c r="A3558">
        <v>18311958</v>
      </c>
      <c r="B3558" t="s">
        <v>5558</v>
      </c>
      <c r="C3558">
        <v>1</v>
      </c>
      <c r="D3558" t="s">
        <v>14</v>
      </c>
      <c r="E3558" t="s">
        <v>867</v>
      </c>
      <c r="F3558" t="s">
        <v>16</v>
      </c>
      <c r="G3558" t="s">
        <v>16</v>
      </c>
      <c r="H3558" t="s">
        <v>16</v>
      </c>
      <c r="I3558">
        <v>1</v>
      </c>
      <c r="J3558">
        <v>25</v>
      </c>
      <c r="K3558">
        <v>400</v>
      </c>
      <c r="L3558">
        <v>3.3</v>
      </c>
      <c r="M3558" t="s">
        <v>4637</v>
      </c>
      <c r="N3558" t="str">
        <f>SUBSTITUTE(Sheet1[[#This Row],[Datekey_Opening]],"_","-")</f>
        <v>2014-3-8</v>
      </c>
      <c r="O3558">
        <f>YEAR(Sheet1[[#This Row],[Date]])</f>
        <v>2014</v>
      </c>
      <c r="P3558" t="str">
        <f>LOOKUP(Sheet1[[#This Row],[CountryCode]],$AI$4:$AI$18,$AJ$4:$AJ$18)</f>
        <v>India</v>
      </c>
      <c r="Q3558">
        <f>MONTH(Sheet1[[#This Row],[Date]])</f>
        <v>3</v>
      </c>
      <c r="R3558" t="str">
        <f>TEXT(Sheet1[[#This Row],[Date]],"MMMM")</f>
        <v>March</v>
      </c>
      <c r="S3558" t="str">
        <f>TEXT(Sheet1[[#This Row],[Date]],"YYYY-MMM")</f>
        <v>2014-Mar</v>
      </c>
      <c r="T3558">
        <f>WEEKDAY(Sheet1[[#This Row],[Date]])</f>
        <v>7</v>
      </c>
      <c r="U3558" t="str">
        <f>TEXT(Sheet1[[#This Row],[Date]],"DDDD")</f>
        <v>Saturday</v>
      </c>
      <c r="V3558" t="str">
        <f>"FM"&amp;MOD(MONTH(Sheet1[[#This Row],[Date]])-4,12)+1</f>
        <v>FM12</v>
      </c>
      <c r="W3558" t="str">
        <f>"Q"&amp;ROUNDUP(MONTH(Sheet1[[#This Row],[Date]])/3,0)</f>
        <v>Q1</v>
      </c>
      <c r="X3558" t="str">
        <f>"Q"&amp;INT(MOD(MONTH(Sheet1[[#This Row],[Date]])-4,12/3)+1)</f>
        <v>Q4</v>
      </c>
      <c r="Y3558" t="str" cm="1">
        <f t="array" ref="Y3558">_xlfn.IFS(ROUND(L3558,0)&lt;=1,"Need to improve 0-1",ROUND(L3558,0)&lt;=2,"Okay 1-2",ROUND(L3558,0)&lt;=3,"Good 2-3",ROUND(L3558,0)&lt;=4,"Great 3-4",ROUND(L3558,0)&lt;=5,"Excellent 4-5")</f>
        <v>Good 2-3</v>
      </c>
      <c r="Z3558" t="str">
        <f t="shared" si="55"/>
        <v>0-1000</v>
      </c>
    </row>
    <row r="3559" spans="1:26" x14ac:dyDescent="0.3">
      <c r="A3559">
        <v>303849</v>
      </c>
      <c r="B3559" t="s">
        <v>5781</v>
      </c>
      <c r="C3559">
        <v>1</v>
      </c>
      <c r="D3559" t="s">
        <v>14</v>
      </c>
      <c r="E3559" t="s">
        <v>3457</v>
      </c>
      <c r="F3559" t="s">
        <v>16</v>
      </c>
      <c r="G3559" t="s">
        <v>16</v>
      </c>
      <c r="H3559" t="s">
        <v>16</v>
      </c>
      <c r="I3559">
        <v>1</v>
      </c>
      <c r="J3559">
        <v>741</v>
      </c>
      <c r="K3559">
        <v>400</v>
      </c>
      <c r="L3559">
        <v>4.2</v>
      </c>
      <c r="M3559" t="s">
        <v>2426</v>
      </c>
      <c r="N3559" t="str">
        <f>SUBSTITUTE(Sheet1[[#This Row],[Datekey_Opening]],"_","-")</f>
        <v>2018-3-16</v>
      </c>
      <c r="O3559">
        <f>YEAR(Sheet1[[#This Row],[Date]])</f>
        <v>2018</v>
      </c>
      <c r="P3559" t="str">
        <f>LOOKUP(Sheet1[[#This Row],[CountryCode]],$AI$4:$AI$18,$AJ$4:$AJ$18)</f>
        <v>India</v>
      </c>
      <c r="Q3559">
        <f>MONTH(Sheet1[[#This Row],[Date]])</f>
        <v>3</v>
      </c>
      <c r="R3559" t="str">
        <f>TEXT(Sheet1[[#This Row],[Date]],"MMMM")</f>
        <v>March</v>
      </c>
      <c r="S3559" t="str">
        <f>TEXT(Sheet1[[#This Row],[Date]],"YYYY-MMM")</f>
        <v>2018-Mar</v>
      </c>
      <c r="T3559">
        <f>WEEKDAY(Sheet1[[#This Row],[Date]])</f>
        <v>6</v>
      </c>
      <c r="U3559" t="str">
        <f>TEXT(Sheet1[[#This Row],[Date]],"DDDD")</f>
        <v>Friday</v>
      </c>
      <c r="V3559" t="str">
        <f>"FM"&amp;MOD(MONTH(Sheet1[[#This Row],[Date]])-4,12)+1</f>
        <v>FM12</v>
      </c>
      <c r="W3559" t="str">
        <f>"Q"&amp;ROUNDUP(MONTH(Sheet1[[#This Row],[Date]])/3,0)</f>
        <v>Q1</v>
      </c>
      <c r="X3559" t="str">
        <f>"Q"&amp;INT(MOD(MONTH(Sheet1[[#This Row],[Date]])-4,12/3)+1)</f>
        <v>Q4</v>
      </c>
      <c r="Y3559" t="str" cm="1">
        <f t="array" ref="Y3559">_xlfn.IFS(ROUND(L3559,0)&lt;=1,"Need to improve 0-1",ROUND(L3559,0)&lt;=2,"Okay 1-2",ROUND(L3559,0)&lt;=3,"Good 2-3",ROUND(L3559,0)&lt;=4,"Great 3-4",ROUND(L3559,0)&lt;=5,"Excellent 4-5")</f>
        <v>Great 3-4</v>
      </c>
      <c r="Z3559" t="str">
        <f t="shared" si="55"/>
        <v>0-1000</v>
      </c>
    </row>
    <row r="3560" spans="1:26" x14ac:dyDescent="0.3">
      <c r="A3560">
        <v>2044</v>
      </c>
      <c r="B3560" t="s">
        <v>5782</v>
      </c>
      <c r="C3560">
        <v>1</v>
      </c>
      <c r="D3560" t="s">
        <v>14</v>
      </c>
      <c r="E3560" t="s">
        <v>5783</v>
      </c>
      <c r="F3560" t="s">
        <v>16</v>
      </c>
      <c r="G3560" t="s">
        <v>16</v>
      </c>
      <c r="H3560" t="s">
        <v>16</v>
      </c>
      <c r="I3560">
        <v>1</v>
      </c>
      <c r="J3560">
        <v>35</v>
      </c>
      <c r="K3560">
        <v>400</v>
      </c>
      <c r="L3560">
        <v>3.4</v>
      </c>
      <c r="M3560" t="s">
        <v>2796</v>
      </c>
      <c r="N3560" t="str">
        <f>SUBSTITUTE(Sheet1[[#This Row],[Datekey_Opening]],"_","-")</f>
        <v>2015-3-4</v>
      </c>
      <c r="O3560">
        <f>YEAR(Sheet1[[#This Row],[Date]])</f>
        <v>2015</v>
      </c>
      <c r="P3560" t="str">
        <f>LOOKUP(Sheet1[[#This Row],[CountryCode]],$AI$4:$AI$18,$AJ$4:$AJ$18)</f>
        <v>India</v>
      </c>
      <c r="Q3560">
        <f>MONTH(Sheet1[[#This Row],[Date]])</f>
        <v>3</v>
      </c>
      <c r="R3560" t="str">
        <f>TEXT(Sheet1[[#This Row],[Date]],"MMMM")</f>
        <v>March</v>
      </c>
      <c r="S3560" t="str">
        <f>TEXT(Sheet1[[#This Row],[Date]],"YYYY-MMM")</f>
        <v>2015-Mar</v>
      </c>
      <c r="T3560">
        <f>WEEKDAY(Sheet1[[#This Row],[Date]])</f>
        <v>4</v>
      </c>
      <c r="U3560" t="str">
        <f>TEXT(Sheet1[[#This Row],[Date]],"DDDD")</f>
        <v>Wednesday</v>
      </c>
      <c r="V3560" t="str">
        <f>"FM"&amp;MOD(MONTH(Sheet1[[#This Row],[Date]])-4,12)+1</f>
        <v>FM12</v>
      </c>
      <c r="W3560" t="str">
        <f>"Q"&amp;ROUNDUP(MONTH(Sheet1[[#This Row],[Date]])/3,0)</f>
        <v>Q1</v>
      </c>
      <c r="X3560" t="str">
        <f>"Q"&amp;INT(MOD(MONTH(Sheet1[[#This Row],[Date]])-4,12/3)+1)</f>
        <v>Q4</v>
      </c>
      <c r="Y3560" t="str" cm="1">
        <f t="array" ref="Y3560">_xlfn.IFS(ROUND(L3560,0)&lt;=1,"Need to improve 0-1",ROUND(L3560,0)&lt;=2,"Okay 1-2",ROUND(L3560,0)&lt;=3,"Good 2-3",ROUND(L3560,0)&lt;=4,"Great 3-4",ROUND(L3560,0)&lt;=5,"Excellent 4-5")</f>
        <v>Good 2-3</v>
      </c>
      <c r="Z3560" t="str">
        <f t="shared" si="55"/>
        <v>0-1000</v>
      </c>
    </row>
    <row r="3561" spans="1:26" x14ac:dyDescent="0.3">
      <c r="A3561">
        <v>6094</v>
      </c>
      <c r="B3561" t="s">
        <v>5784</v>
      </c>
      <c r="C3561">
        <v>1</v>
      </c>
      <c r="D3561" t="s">
        <v>14</v>
      </c>
      <c r="E3561" t="s">
        <v>538</v>
      </c>
      <c r="F3561" t="s">
        <v>16</v>
      </c>
      <c r="G3561" t="s">
        <v>16</v>
      </c>
      <c r="H3561" t="s">
        <v>16</v>
      </c>
      <c r="I3561">
        <v>1</v>
      </c>
      <c r="J3561">
        <v>38</v>
      </c>
      <c r="K3561">
        <v>400</v>
      </c>
      <c r="L3561">
        <v>3.1</v>
      </c>
      <c r="M3561" t="s">
        <v>1271</v>
      </c>
      <c r="N3561" t="str">
        <f>SUBSTITUTE(Sheet1[[#This Row],[Datekey_Opening]],"_","-")</f>
        <v>2018-2-25</v>
      </c>
      <c r="O3561">
        <f>YEAR(Sheet1[[#This Row],[Date]])</f>
        <v>2018</v>
      </c>
      <c r="P3561" t="str">
        <f>LOOKUP(Sheet1[[#This Row],[CountryCode]],$AI$4:$AI$18,$AJ$4:$AJ$18)</f>
        <v>India</v>
      </c>
      <c r="Q3561">
        <f>MONTH(Sheet1[[#This Row],[Date]])</f>
        <v>2</v>
      </c>
      <c r="R3561" t="str">
        <f>TEXT(Sheet1[[#This Row],[Date]],"MMMM")</f>
        <v>February</v>
      </c>
      <c r="S3561" t="str">
        <f>TEXT(Sheet1[[#This Row],[Date]],"YYYY-MMM")</f>
        <v>2018-Feb</v>
      </c>
      <c r="T3561">
        <f>WEEKDAY(Sheet1[[#This Row],[Date]])</f>
        <v>1</v>
      </c>
      <c r="U3561" t="str">
        <f>TEXT(Sheet1[[#This Row],[Date]],"DDDD")</f>
        <v>Sunday</v>
      </c>
      <c r="V3561" t="str">
        <f>"FM"&amp;MOD(MONTH(Sheet1[[#This Row],[Date]])-4,12)+1</f>
        <v>FM11</v>
      </c>
      <c r="W3561" t="str">
        <f>"Q"&amp;ROUNDUP(MONTH(Sheet1[[#This Row],[Date]])/3,0)</f>
        <v>Q1</v>
      </c>
      <c r="X3561" t="str">
        <f>"Q"&amp;INT(MOD(MONTH(Sheet1[[#This Row],[Date]])-4,12/3)+1)</f>
        <v>Q3</v>
      </c>
      <c r="Y3561" t="str" cm="1">
        <f t="array" ref="Y3561">_xlfn.IFS(ROUND(L3561,0)&lt;=1,"Need to improve 0-1",ROUND(L3561,0)&lt;=2,"Okay 1-2",ROUND(L3561,0)&lt;=3,"Good 2-3",ROUND(L3561,0)&lt;=4,"Great 3-4",ROUND(L3561,0)&lt;=5,"Excellent 4-5")</f>
        <v>Good 2-3</v>
      </c>
      <c r="Z3561" t="str">
        <f t="shared" si="55"/>
        <v>0-1000</v>
      </c>
    </row>
    <row r="3562" spans="1:26" x14ac:dyDescent="0.3">
      <c r="A3562">
        <v>2288</v>
      </c>
      <c r="B3562" t="s">
        <v>5785</v>
      </c>
      <c r="C3562">
        <v>1</v>
      </c>
      <c r="D3562" t="s">
        <v>14</v>
      </c>
      <c r="E3562" t="s">
        <v>5786</v>
      </c>
      <c r="F3562" t="s">
        <v>16</v>
      </c>
      <c r="G3562" t="s">
        <v>16</v>
      </c>
      <c r="H3562" t="s">
        <v>16</v>
      </c>
      <c r="I3562">
        <v>1</v>
      </c>
      <c r="J3562">
        <v>45</v>
      </c>
      <c r="K3562">
        <v>400</v>
      </c>
      <c r="L3562">
        <v>3.2</v>
      </c>
      <c r="M3562" t="s">
        <v>821</v>
      </c>
      <c r="N3562" t="str">
        <f>SUBSTITUTE(Sheet1[[#This Row],[Datekey_Opening]],"_","-")</f>
        <v>2017-2-13</v>
      </c>
      <c r="O3562">
        <f>YEAR(Sheet1[[#This Row],[Date]])</f>
        <v>2017</v>
      </c>
      <c r="P3562" t="str">
        <f>LOOKUP(Sheet1[[#This Row],[CountryCode]],$AI$4:$AI$18,$AJ$4:$AJ$18)</f>
        <v>India</v>
      </c>
      <c r="Q3562">
        <f>MONTH(Sheet1[[#This Row],[Date]])</f>
        <v>2</v>
      </c>
      <c r="R3562" t="str">
        <f>TEXT(Sheet1[[#This Row],[Date]],"MMMM")</f>
        <v>February</v>
      </c>
      <c r="S3562" t="str">
        <f>TEXT(Sheet1[[#This Row],[Date]],"YYYY-MMM")</f>
        <v>2017-Feb</v>
      </c>
      <c r="T3562">
        <f>WEEKDAY(Sheet1[[#This Row],[Date]])</f>
        <v>2</v>
      </c>
      <c r="U3562" t="str">
        <f>TEXT(Sheet1[[#This Row],[Date]],"DDDD")</f>
        <v>Monday</v>
      </c>
      <c r="V3562" t="str">
        <f>"FM"&amp;MOD(MONTH(Sheet1[[#This Row],[Date]])-4,12)+1</f>
        <v>FM11</v>
      </c>
      <c r="W3562" t="str">
        <f>"Q"&amp;ROUNDUP(MONTH(Sheet1[[#This Row],[Date]])/3,0)</f>
        <v>Q1</v>
      </c>
      <c r="X3562" t="str">
        <f>"Q"&amp;INT(MOD(MONTH(Sheet1[[#This Row],[Date]])-4,12/3)+1)</f>
        <v>Q3</v>
      </c>
      <c r="Y3562" t="str" cm="1">
        <f t="array" ref="Y3562">_xlfn.IFS(ROUND(L3562,0)&lt;=1,"Need to improve 0-1",ROUND(L3562,0)&lt;=2,"Okay 1-2",ROUND(L3562,0)&lt;=3,"Good 2-3",ROUND(L3562,0)&lt;=4,"Great 3-4",ROUND(L3562,0)&lt;=5,"Excellent 4-5")</f>
        <v>Good 2-3</v>
      </c>
      <c r="Z3562" t="str">
        <f t="shared" si="55"/>
        <v>0-1000</v>
      </c>
    </row>
    <row r="3563" spans="1:26" x14ac:dyDescent="0.3">
      <c r="A3563">
        <v>7256</v>
      </c>
      <c r="B3563" t="s">
        <v>5764</v>
      </c>
      <c r="C3563">
        <v>1</v>
      </c>
      <c r="D3563" t="s">
        <v>14</v>
      </c>
      <c r="E3563" t="s">
        <v>3457</v>
      </c>
      <c r="F3563" t="s">
        <v>16</v>
      </c>
      <c r="G3563" t="s">
        <v>21</v>
      </c>
      <c r="H3563" t="s">
        <v>16</v>
      </c>
      <c r="I3563">
        <v>1</v>
      </c>
      <c r="J3563">
        <v>159</v>
      </c>
      <c r="K3563">
        <v>400</v>
      </c>
      <c r="L3563">
        <v>3.8</v>
      </c>
      <c r="M3563" t="s">
        <v>2852</v>
      </c>
      <c r="N3563" t="str">
        <f>SUBSTITUTE(Sheet1[[#This Row],[Datekey_Opening]],"_","-")</f>
        <v>2017-2-11</v>
      </c>
      <c r="O3563">
        <f>YEAR(Sheet1[[#This Row],[Date]])</f>
        <v>2017</v>
      </c>
      <c r="P3563" t="str">
        <f>LOOKUP(Sheet1[[#This Row],[CountryCode]],$AI$4:$AI$18,$AJ$4:$AJ$18)</f>
        <v>India</v>
      </c>
      <c r="Q3563">
        <f>MONTH(Sheet1[[#This Row],[Date]])</f>
        <v>2</v>
      </c>
      <c r="R3563" t="str">
        <f>TEXT(Sheet1[[#This Row],[Date]],"MMMM")</f>
        <v>February</v>
      </c>
      <c r="S3563" t="str">
        <f>TEXT(Sheet1[[#This Row],[Date]],"YYYY-MMM")</f>
        <v>2017-Feb</v>
      </c>
      <c r="T3563">
        <f>WEEKDAY(Sheet1[[#This Row],[Date]])</f>
        <v>7</v>
      </c>
      <c r="U3563" t="str">
        <f>TEXT(Sheet1[[#This Row],[Date]],"DDDD")</f>
        <v>Saturday</v>
      </c>
      <c r="V3563" t="str">
        <f>"FM"&amp;MOD(MONTH(Sheet1[[#This Row],[Date]])-4,12)+1</f>
        <v>FM11</v>
      </c>
      <c r="W3563" t="str">
        <f>"Q"&amp;ROUNDUP(MONTH(Sheet1[[#This Row],[Date]])/3,0)</f>
        <v>Q1</v>
      </c>
      <c r="X3563" t="str">
        <f>"Q"&amp;INT(MOD(MONTH(Sheet1[[#This Row],[Date]])-4,12/3)+1)</f>
        <v>Q3</v>
      </c>
      <c r="Y3563" t="str" cm="1">
        <f t="array" ref="Y3563">_xlfn.IFS(ROUND(L3563,0)&lt;=1,"Need to improve 0-1",ROUND(L3563,0)&lt;=2,"Okay 1-2",ROUND(L3563,0)&lt;=3,"Good 2-3",ROUND(L3563,0)&lt;=4,"Great 3-4",ROUND(L3563,0)&lt;=5,"Excellent 4-5")</f>
        <v>Great 3-4</v>
      </c>
      <c r="Z3563" t="str">
        <f t="shared" si="55"/>
        <v>0-1000</v>
      </c>
    </row>
    <row r="3564" spans="1:26" x14ac:dyDescent="0.3">
      <c r="A3564">
        <v>18358157</v>
      </c>
      <c r="B3564" t="s">
        <v>5787</v>
      </c>
      <c r="C3564">
        <v>1</v>
      </c>
      <c r="D3564" t="s">
        <v>14</v>
      </c>
      <c r="E3564" t="s">
        <v>4093</v>
      </c>
      <c r="F3564" t="s">
        <v>16</v>
      </c>
      <c r="G3564" t="s">
        <v>21</v>
      </c>
      <c r="H3564" t="s">
        <v>16</v>
      </c>
      <c r="I3564">
        <v>1</v>
      </c>
      <c r="J3564">
        <v>17</v>
      </c>
      <c r="K3564">
        <v>400</v>
      </c>
      <c r="L3564">
        <v>3.4</v>
      </c>
      <c r="M3564" t="s">
        <v>4219</v>
      </c>
      <c r="N3564" t="str">
        <f>SUBSTITUTE(Sheet1[[#This Row],[Datekey_Opening]],"_","-")</f>
        <v>2017-2-12</v>
      </c>
      <c r="O3564">
        <f>YEAR(Sheet1[[#This Row],[Date]])</f>
        <v>2017</v>
      </c>
      <c r="P3564" t="str">
        <f>LOOKUP(Sheet1[[#This Row],[CountryCode]],$AI$4:$AI$18,$AJ$4:$AJ$18)</f>
        <v>India</v>
      </c>
      <c r="Q3564">
        <f>MONTH(Sheet1[[#This Row],[Date]])</f>
        <v>2</v>
      </c>
      <c r="R3564" t="str">
        <f>TEXT(Sheet1[[#This Row],[Date]],"MMMM")</f>
        <v>February</v>
      </c>
      <c r="S3564" t="str">
        <f>TEXT(Sheet1[[#This Row],[Date]],"YYYY-MMM")</f>
        <v>2017-Feb</v>
      </c>
      <c r="T3564">
        <f>WEEKDAY(Sheet1[[#This Row],[Date]])</f>
        <v>1</v>
      </c>
      <c r="U3564" t="str">
        <f>TEXT(Sheet1[[#This Row],[Date]],"DDDD")</f>
        <v>Sunday</v>
      </c>
      <c r="V3564" t="str">
        <f>"FM"&amp;MOD(MONTH(Sheet1[[#This Row],[Date]])-4,12)+1</f>
        <v>FM11</v>
      </c>
      <c r="W3564" t="str">
        <f>"Q"&amp;ROUNDUP(MONTH(Sheet1[[#This Row],[Date]])/3,0)</f>
        <v>Q1</v>
      </c>
      <c r="X3564" t="str">
        <f>"Q"&amp;INT(MOD(MONTH(Sheet1[[#This Row],[Date]])-4,12/3)+1)</f>
        <v>Q3</v>
      </c>
      <c r="Y3564" t="str" cm="1">
        <f t="array" ref="Y3564">_xlfn.IFS(ROUND(L3564,0)&lt;=1,"Need to improve 0-1",ROUND(L3564,0)&lt;=2,"Okay 1-2",ROUND(L3564,0)&lt;=3,"Good 2-3",ROUND(L3564,0)&lt;=4,"Great 3-4",ROUND(L3564,0)&lt;=5,"Excellent 4-5")</f>
        <v>Good 2-3</v>
      </c>
      <c r="Z3564" t="str">
        <f t="shared" si="55"/>
        <v>0-1000</v>
      </c>
    </row>
    <row r="3565" spans="1:26" x14ac:dyDescent="0.3">
      <c r="A3565">
        <v>310794</v>
      </c>
      <c r="B3565" t="s">
        <v>5534</v>
      </c>
      <c r="C3565">
        <v>1</v>
      </c>
      <c r="D3565" t="s">
        <v>14</v>
      </c>
      <c r="E3565" t="s">
        <v>664</v>
      </c>
      <c r="F3565" t="s">
        <v>16</v>
      </c>
      <c r="G3565" t="s">
        <v>16</v>
      </c>
      <c r="H3565" t="s">
        <v>16</v>
      </c>
      <c r="I3565">
        <v>1</v>
      </c>
      <c r="J3565">
        <v>4</v>
      </c>
      <c r="K3565">
        <v>400</v>
      </c>
      <c r="L3565">
        <v>2.9</v>
      </c>
      <c r="M3565" t="s">
        <v>5788</v>
      </c>
      <c r="N3565" t="str">
        <f>SUBSTITUTE(Sheet1[[#This Row],[Datekey_Opening]],"_","-")</f>
        <v>2010-2-5</v>
      </c>
      <c r="O3565">
        <f>YEAR(Sheet1[[#This Row],[Date]])</f>
        <v>2010</v>
      </c>
      <c r="P3565" t="str">
        <f>LOOKUP(Sheet1[[#This Row],[CountryCode]],$AI$4:$AI$18,$AJ$4:$AJ$18)</f>
        <v>India</v>
      </c>
      <c r="Q3565">
        <f>MONTH(Sheet1[[#This Row],[Date]])</f>
        <v>2</v>
      </c>
      <c r="R3565" t="str">
        <f>TEXT(Sheet1[[#This Row],[Date]],"MMMM")</f>
        <v>February</v>
      </c>
      <c r="S3565" t="str">
        <f>TEXT(Sheet1[[#This Row],[Date]],"YYYY-MMM")</f>
        <v>2010-Feb</v>
      </c>
      <c r="T3565">
        <f>WEEKDAY(Sheet1[[#This Row],[Date]])</f>
        <v>6</v>
      </c>
      <c r="U3565" t="str">
        <f>TEXT(Sheet1[[#This Row],[Date]],"DDDD")</f>
        <v>Friday</v>
      </c>
      <c r="V3565" t="str">
        <f>"FM"&amp;MOD(MONTH(Sheet1[[#This Row],[Date]])-4,12)+1</f>
        <v>FM11</v>
      </c>
      <c r="W3565" t="str">
        <f>"Q"&amp;ROUNDUP(MONTH(Sheet1[[#This Row],[Date]])/3,0)</f>
        <v>Q1</v>
      </c>
      <c r="X3565" t="str">
        <f>"Q"&amp;INT(MOD(MONTH(Sheet1[[#This Row],[Date]])-4,12/3)+1)</f>
        <v>Q3</v>
      </c>
      <c r="Y3565" t="str" cm="1">
        <f t="array" ref="Y3565">_xlfn.IFS(ROUND(L3565,0)&lt;=1,"Need to improve 0-1",ROUND(L3565,0)&lt;=2,"Okay 1-2",ROUND(L3565,0)&lt;=3,"Good 2-3",ROUND(L3565,0)&lt;=4,"Great 3-4",ROUND(L3565,0)&lt;=5,"Excellent 4-5")</f>
        <v>Good 2-3</v>
      </c>
      <c r="Z3565" t="str">
        <f t="shared" si="55"/>
        <v>0-1000</v>
      </c>
    </row>
    <row r="3566" spans="1:26" x14ac:dyDescent="0.3">
      <c r="A3566">
        <v>3979</v>
      </c>
      <c r="B3566" t="s">
        <v>5789</v>
      </c>
      <c r="C3566">
        <v>1</v>
      </c>
      <c r="D3566" t="s">
        <v>14</v>
      </c>
      <c r="E3566" t="s">
        <v>664</v>
      </c>
      <c r="F3566" t="s">
        <v>16</v>
      </c>
      <c r="G3566" t="s">
        <v>16</v>
      </c>
      <c r="H3566" t="s">
        <v>16</v>
      </c>
      <c r="I3566">
        <v>1</v>
      </c>
      <c r="J3566">
        <v>31</v>
      </c>
      <c r="K3566">
        <v>400</v>
      </c>
      <c r="L3566">
        <v>3.3</v>
      </c>
      <c r="M3566" t="s">
        <v>791</v>
      </c>
      <c r="N3566" t="str">
        <f>SUBSTITUTE(Sheet1[[#This Row],[Datekey_Opening]],"_","-")</f>
        <v>2013-2-5</v>
      </c>
      <c r="O3566">
        <f>YEAR(Sheet1[[#This Row],[Date]])</f>
        <v>2013</v>
      </c>
      <c r="P3566" t="str">
        <f>LOOKUP(Sheet1[[#This Row],[CountryCode]],$AI$4:$AI$18,$AJ$4:$AJ$18)</f>
        <v>India</v>
      </c>
      <c r="Q3566">
        <f>MONTH(Sheet1[[#This Row],[Date]])</f>
        <v>2</v>
      </c>
      <c r="R3566" t="str">
        <f>TEXT(Sheet1[[#This Row],[Date]],"MMMM")</f>
        <v>February</v>
      </c>
      <c r="S3566" t="str">
        <f>TEXT(Sheet1[[#This Row],[Date]],"YYYY-MMM")</f>
        <v>2013-Feb</v>
      </c>
      <c r="T3566">
        <f>WEEKDAY(Sheet1[[#This Row],[Date]])</f>
        <v>3</v>
      </c>
      <c r="U3566" t="str">
        <f>TEXT(Sheet1[[#This Row],[Date]],"DDDD")</f>
        <v>Tuesday</v>
      </c>
      <c r="V3566" t="str">
        <f>"FM"&amp;MOD(MONTH(Sheet1[[#This Row],[Date]])-4,12)+1</f>
        <v>FM11</v>
      </c>
      <c r="W3566" t="str">
        <f>"Q"&amp;ROUNDUP(MONTH(Sheet1[[#This Row],[Date]])/3,0)</f>
        <v>Q1</v>
      </c>
      <c r="X3566" t="str">
        <f>"Q"&amp;INT(MOD(MONTH(Sheet1[[#This Row],[Date]])-4,12/3)+1)</f>
        <v>Q3</v>
      </c>
      <c r="Y3566" t="str" cm="1">
        <f t="array" ref="Y3566">_xlfn.IFS(ROUND(L3566,0)&lt;=1,"Need to improve 0-1",ROUND(L3566,0)&lt;=2,"Okay 1-2",ROUND(L3566,0)&lt;=3,"Good 2-3",ROUND(L3566,0)&lt;=4,"Great 3-4",ROUND(L3566,0)&lt;=5,"Excellent 4-5")</f>
        <v>Good 2-3</v>
      </c>
      <c r="Z3566" t="str">
        <f t="shared" si="55"/>
        <v>0-1000</v>
      </c>
    </row>
    <row r="3567" spans="1:26" x14ac:dyDescent="0.3">
      <c r="A3567">
        <v>18361745</v>
      </c>
      <c r="B3567" t="s">
        <v>5534</v>
      </c>
      <c r="C3567">
        <v>1</v>
      </c>
      <c r="D3567" t="s">
        <v>14</v>
      </c>
      <c r="E3567" t="s">
        <v>664</v>
      </c>
      <c r="F3567" t="s">
        <v>16</v>
      </c>
      <c r="G3567" t="s">
        <v>16</v>
      </c>
      <c r="H3567" t="s">
        <v>16</v>
      </c>
      <c r="I3567">
        <v>1</v>
      </c>
      <c r="J3567">
        <v>1</v>
      </c>
      <c r="K3567">
        <v>400</v>
      </c>
      <c r="L3567">
        <v>1</v>
      </c>
      <c r="M3567" t="s">
        <v>5330</v>
      </c>
      <c r="N3567" t="str">
        <f>SUBSTITUTE(Sheet1[[#This Row],[Datekey_Opening]],"_","-")</f>
        <v>2011-2-10</v>
      </c>
      <c r="O3567">
        <f>YEAR(Sheet1[[#This Row],[Date]])</f>
        <v>2011</v>
      </c>
      <c r="P3567" t="str">
        <f>LOOKUP(Sheet1[[#This Row],[CountryCode]],$AI$4:$AI$18,$AJ$4:$AJ$18)</f>
        <v>India</v>
      </c>
      <c r="Q3567">
        <f>MONTH(Sheet1[[#This Row],[Date]])</f>
        <v>2</v>
      </c>
      <c r="R3567" t="str">
        <f>TEXT(Sheet1[[#This Row],[Date]],"MMMM")</f>
        <v>February</v>
      </c>
      <c r="S3567" t="str">
        <f>TEXT(Sheet1[[#This Row],[Date]],"YYYY-MMM")</f>
        <v>2011-Feb</v>
      </c>
      <c r="T3567">
        <f>WEEKDAY(Sheet1[[#This Row],[Date]])</f>
        <v>5</v>
      </c>
      <c r="U3567" t="str">
        <f>TEXT(Sheet1[[#This Row],[Date]],"DDDD")</f>
        <v>Thursday</v>
      </c>
      <c r="V3567" t="str">
        <f>"FM"&amp;MOD(MONTH(Sheet1[[#This Row],[Date]])-4,12)+1</f>
        <v>FM11</v>
      </c>
      <c r="W3567" t="str">
        <f>"Q"&amp;ROUNDUP(MONTH(Sheet1[[#This Row],[Date]])/3,0)</f>
        <v>Q1</v>
      </c>
      <c r="X3567" t="str">
        <f>"Q"&amp;INT(MOD(MONTH(Sheet1[[#This Row],[Date]])-4,12/3)+1)</f>
        <v>Q3</v>
      </c>
      <c r="Y3567" t="str" cm="1">
        <f t="array" ref="Y3567">_xlfn.IFS(ROUND(L3567,0)&lt;=1,"Need to improve 0-1",ROUND(L3567,0)&lt;=2,"Okay 1-2",ROUND(L3567,0)&lt;=3,"Good 2-3",ROUND(L3567,0)&lt;=4,"Great 3-4",ROUND(L3567,0)&lt;=5,"Excellent 4-5")</f>
        <v>Need to improve 0-1</v>
      </c>
      <c r="Z3567" t="str">
        <f t="shared" si="55"/>
        <v>0-1000</v>
      </c>
    </row>
    <row r="3568" spans="1:26" x14ac:dyDescent="0.3">
      <c r="A3568">
        <v>18439029</v>
      </c>
      <c r="B3568" t="s">
        <v>5790</v>
      </c>
      <c r="C3568">
        <v>1</v>
      </c>
      <c r="D3568" t="s">
        <v>14</v>
      </c>
      <c r="E3568" t="s">
        <v>5791</v>
      </c>
      <c r="F3568" t="s">
        <v>16</v>
      </c>
      <c r="G3568" t="s">
        <v>16</v>
      </c>
      <c r="H3568" t="s">
        <v>16</v>
      </c>
      <c r="I3568">
        <v>1</v>
      </c>
      <c r="J3568">
        <v>1</v>
      </c>
      <c r="K3568">
        <v>400</v>
      </c>
      <c r="L3568">
        <v>1</v>
      </c>
      <c r="M3568" t="s">
        <v>5792</v>
      </c>
      <c r="N3568" t="str">
        <f>SUBSTITUTE(Sheet1[[#This Row],[Datekey_Opening]],"_","-")</f>
        <v>2010-2-8</v>
      </c>
      <c r="O3568">
        <f>YEAR(Sheet1[[#This Row],[Date]])</f>
        <v>2010</v>
      </c>
      <c r="P3568" t="str">
        <f>LOOKUP(Sheet1[[#This Row],[CountryCode]],$AI$4:$AI$18,$AJ$4:$AJ$18)</f>
        <v>India</v>
      </c>
      <c r="Q3568">
        <f>MONTH(Sheet1[[#This Row],[Date]])</f>
        <v>2</v>
      </c>
      <c r="R3568" t="str">
        <f>TEXT(Sheet1[[#This Row],[Date]],"MMMM")</f>
        <v>February</v>
      </c>
      <c r="S3568" t="str">
        <f>TEXT(Sheet1[[#This Row],[Date]],"YYYY-MMM")</f>
        <v>2010-Feb</v>
      </c>
      <c r="T3568">
        <f>WEEKDAY(Sheet1[[#This Row],[Date]])</f>
        <v>2</v>
      </c>
      <c r="U3568" t="str">
        <f>TEXT(Sheet1[[#This Row],[Date]],"DDDD")</f>
        <v>Monday</v>
      </c>
      <c r="V3568" t="str">
        <f>"FM"&amp;MOD(MONTH(Sheet1[[#This Row],[Date]])-4,12)+1</f>
        <v>FM11</v>
      </c>
      <c r="W3568" t="str">
        <f>"Q"&amp;ROUNDUP(MONTH(Sheet1[[#This Row],[Date]])/3,0)</f>
        <v>Q1</v>
      </c>
      <c r="X3568" t="str">
        <f>"Q"&amp;INT(MOD(MONTH(Sheet1[[#This Row],[Date]])-4,12/3)+1)</f>
        <v>Q3</v>
      </c>
      <c r="Y3568" t="str" cm="1">
        <f t="array" ref="Y3568">_xlfn.IFS(ROUND(L3568,0)&lt;=1,"Need to improve 0-1",ROUND(L3568,0)&lt;=2,"Okay 1-2",ROUND(L3568,0)&lt;=3,"Good 2-3",ROUND(L3568,0)&lt;=4,"Great 3-4",ROUND(L3568,0)&lt;=5,"Excellent 4-5")</f>
        <v>Need to improve 0-1</v>
      </c>
      <c r="Z3568" t="str">
        <f t="shared" si="55"/>
        <v>0-1000</v>
      </c>
    </row>
    <row r="3569" spans="1:26" x14ac:dyDescent="0.3">
      <c r="A3569">
        <v>8619</v>
      </c>
      <c r="B3569" t="s">
        <v>5793</v>
      </c>
      <c r="C3569">
        <v>1</v>
      </c>
      <c r="D3569" t="s">
        <v>14</v>
      </c>
      <c r="E3569" t="s">
        <v>5794</v>
      </c>
      <c r="F3569" t="s">
        <v>16</v>
      </c>
      <c r="G3569" t="s">
        <v>21</v>
      </c>
      <c r="H3569" t="s">
        <v>16</v>
      </c>
      <c r="I3569">
        <v>1</v>
      </c>
      <c r="J3569">
        <v>166</v>
      </c>
      <c r="K3569">
        <v>400</v>
      </c>
      <c r="L3569">
        <v>2.4</v>
      </c>
      <c r="M3569" t="s">
        <v>5795</v>
      </c>
      <c r="N3569" t="str">
        <f>SUBSTITUTE(Sheet1[[#This Row],[Datekey_Opening]],"_","-")</f>
        <v>2018-2-7</v>
      </c>
      <c r="O3569">
        <f>YEAR(Sheet1[[#This Row],[Date]])</f>
        <v>2018</v>
      </c>
      <c r="P3569" t="str">
        <f>LOOKUP(Sheet1[[#This Row],[CountryCode]],$AI$4:$AI$18,$AJ$4:$AJ$18)</f>
        <v>India</v>
      </c>
      <c r="Q3569">
        <f>MONTH(Sheet1[[#This Row],[Date]])</f>
        <v>2</v>
      </c>
      <c r="R3569" t="str">
        <f>TEXT(Sheet1[[#This Row],[Date]],"MMMM")</f>
        <v>February</v>
      </c>
      <c r="S3569" t="str">
        <f>TEXT(Sheet1[[#This Row],[Date]],"YYYY-MMM")</f>
        <v>2018-Feb</v>
      </c>
      <c r="T3569">
        <f>WEEKDAY(Sheet1[[#This Row],[Date]])</f>
        <v>4</v>
      </c>
      <c r="U3569" t="str">
        <f>TEXT(Sheet1[[#This Row],[Date]],"DDDD")</f>
        <v>Wednesday</v>
      </c>
      <c r="V3569" t="str">
        <f>"FM"&amp;MOD(MONTH(Sheet1[[#This Row],[Date]])-4,12)+1</f>
        <v>FM11</v>
      </c>
      <c r="W3569" t="str">
        <f>"Q"&amp;ROUNDUP(MONTH(Sheet1[[#This Row],[Date]])/3,0)</f>
        <v>Q1</v>
      </c>
      <c r="X3569" t="str">
        <f>"Q"&amp;INT(MOD(MONTH(Sheet1[[#This Row],[Date]])-4,12/3)+1)</f>
        <v>Q3</v>
      </c>
      <c r="Y3569" t="str" cm="1">
        <f t="array" ref="Y3569">_xlfn.IFS(ROUND(L3569,0)&lt;=1,"Need to improve 0-1",ROUND(L3569,0)&lt;=2,"Okay 1-2",ROUND(L3569,0)&lt;=3,"Good 2-3",ROUND(L3569,0)&lt;=4,"Great 3-4",ROUND(L3569,0)&lt;=5,"Excellent 4-5")</f>
        <v>Okay 1-2</v>
      </c>
      <c r="Z3569" t="str">
        <f t="shared" si="55"/>
        <v>0-1000</v>
      </c>
    </row>
    <row r="3570" spans="1:26" x14ac:dyDescent="0.3">
      <c r="A3570">
        <v>18336488</v>
      </c>
      <c r="B3570" t="s">
        <v>5796</v>
      </c>
      <c r="C3570">
        <v>1</v>
      </c>
      <c r="D3570" t="s">
        <v>14</v>
      </c>
      <c r="E3570" t="s">
        <v>362</v>
      </c>
      <c r="F3570" t="s">
        <v>16</v>
      </c>
      <c r="G3570" t="s">
        <v>16</v>
      </c>
      <c r="H3570" t="s">
        <v>16</v>
      </c>
      <c r="I3570">
        <v>1</v>
      </c>
      <c r="J3570">
        <v>2</v>
      </c>
      <c r="K3570">
        <v>400</v>
      </c>
      <c r="L3570">
        <v>1</v>
      </c>
      <c r="M3570" t="s">
        <v>5797</v>
      </c>
      <c r="N3570" t="str">
        <f>SUBSTITUTE(Sheet1[[#This Row],[Datekey_Opening]],"_","-")</f>
        <v>2014-2-4</v>
      </c>
      <c r="O3570">
        <f>YEAR(Sheet1[[#This Row],[Date]])</f>
        <v>2014</v>
      </c>
      <c r="P3570" t="str">
        <f>LOOKUP(Sheet1[[#This Row],[CountryCode]],$AI$4:$AI$18,$AJ$4:$AJ$18)</f>
        <v>India</v>
      </c>
      <c r="Q3570">
        <f>MONTH(Sheet1[[#This Row],[Date]])</f>
        <v>2</v>
      </c>
      <c r="R3570" t="str">
        <f>TEXT(Sheet1[[#This Row],[Date]],"MMMM")</f>
        <v>February</v>
      </c>
      <c r="S3570" t="str">
        <f>TEXT(Sheet1[[#This Row],[Date]],"YYYY-MMM")</f>
        <v>2014-Feb</v>
      </c>
      <c r="T3570">
        <f>WEEKDAY(Sheet1[[#This Row],[Date]])</f>
        <v>3</v>
      </c>
      <c r="U3570" t="str">
        <f>TEXT(Sheet1[[#This Row],[Date]],"DDDD")</f>
        <v>Tuesday</v>
      </c>
      <c r="V3570" t="str">
        <f>"FM"&amp;MOD(MONTH(Sheet1[[#This Row],[Date]])-4,12)+1</f>
        <v>FM11</v>
      </c>
      <c r="W3570" t="str">
        <f>"Q"&amp;ROUNDUP(MONTH(Sheet1[[#This Row],[Date]])/3,0)</f>
        <v>Q1</v>
      </c>
      <c r="X3570" t="str">
        <f>"Q"&amp;INT(MOD(MONTH(Sheet1[[#This Row],[Date]])-4,12/3)+1)</f>
        <v>Q3</v>
      </c>
      <c r="Y3570" t="str" cm="1">
        <f t="array" ref="Y3570">_xlfn.IFS(ROUND(L3570,0)&lt;=1,"Need to improve 0-1",ROUND(L3570,0)&lt;=2,"Okay 1-2",ROUND(L3570,0)&lt;=3,"Good 2-3",ROUND(L3570,0)&lt;=4,"Great 3-4",ROUND(L3570,0)&lt;=5,"Excellent 4-5")</f>
        <v>Need to improve 0-1</v>
      </c>
      <c r="Z3570" t="str">
        <f t="shared" si="55"/>
        <v>0-1000</v>
      </c>
    </row>
    <row r="3571" spans="1:26" x14ac:dyDescent="0.3">
      <c r="A3571">
        <v>18463963</v>
      </c>
      <c r="B3571" t="s">
        <v>5798</v>
      </c>
      <c r="C3571">
        <v>1</v>
      </c>
      <c r="D3571" t="s">
        <v>14</v>
      </c>
      <c r="E3571" t="s">
        <v>5732</v>
      </c>
      <c r="F3571" t="s">
        <v>16</v>
      </c>
      <c r="G3571" t="s">
        <v>16</v>
      </c>
      <c r="H3571" t="s">
        <v>16</v>
      </c>
      <c r="I3571">
        <v>1</v>
      </c>
      <c r="J3571">
        <v>19</v>
      </c>
      <c r="K3571">
        <v>400</v>
      </c>
      <c r="L3571">
        <v>3.5</v>
      </c>
      <c r="M3571" t="s">
        <v>2847</v>
      </c>
      <c r="N3571" t="str">
        <f>SUBSTITUTE(Sheet1[[#This Row],[Datekey_Opening]],"_","-")</f>
        <v>2014-2-2</v>
      </c>
      <c r="O3571">
        <f>YEAR(Sheet1[[#This Row],[Date]])</f>
        <v>2014</v>
      </c>
      <c r="P3571" t="str">
        <f>LOOKUP(Sheet1[[#This Row],[CountryCode]],$AI$4:$AI$18,$AJ$4:$AJ$18)</f>
        <v>India</v>
      </c>
      <c r="Q3571">
        <f>MONTH(Sheet1[[#This Row],[Date]])</f>
        <v>2</v>
      </c>
      <c r="R3571" t="str">
        <f>TEXT(Sheet1[[#This Row],[Date]],"MMMM")</f>
        <v>February</v>
      </c>
      <c r="S3571" t="str">
        <f>TEXT(Sheet1[[#This Row],[Date]],"YYYY-MMM")</f>
        <v>2014-Feb</v>
      </c>
      <c r="T3571">
        <f>WEEKDAY(Sheet1[[#This Row],[Date]])</f>
        <v>1</v>
      </c>
      <c r="U3571" t="str">
        <f>TEXT(Sheet1[[#This Row],[Date]],"DDDD")</f>
        <v>Sunday</v>
      </c>
      <c r="V3571" t="str">
        <f>"FM"&amp;MOD(MONTH(Sheet1[[#This Row],[Date]])-4,12)+1</f>
        <v>FM11</v>
      </c>
      <c r="W3571" t="str">
        <f>"Q"&amp;ROUNDUP(MONTH(Sheet1[[#This Row],[Date]])/3,0)</f>
        <v>Q1</v>
      </c>
      <c r="X3571" t="str">
        <f>"Q"&amp;INT(MOD(MONTH(Sheet1[[#This Row],[Date]])-4,12/3)+1)</f>
        <v>Q3</v>
      </c>
      <c r="Y3571" t="str" cm="1">
        <f t="array" ref="Y3571">_xlfn.IFS(ROUND(L3571,0)&lt;=1,"Need to improve 0-1",ROUND(L3571,0)&lt;=2,"Okay 1-2",ROUND(L3571,0)&lt;=3,"Good 2-3",ROUND(L3571,0)&lt;=4,"Great 3-4",ROUND(L3571,0)&lt;=5,"Excellent 4-5")</f>
        <v>Great 3-4</v>
      </c>
      <c r="Z3571" t="str">
        <f t="shared" si="55"/>
        <v>0-1000</v>
      </c>
    </row>
    <row r="3572" spans="1:26" x14ac:dyDescent="0.3">
      <c r="A3572">
        <v>18376487</v>
      </c>
      <c r="B3572" t="s">
        <v>5558</v>
      </c>
      <c r="C3572">
        <v>1</v>
      </c>
      <c r="D3572" t="s">
        <v>14</v>
      </c>
      <c r="E3572" t="s">
        <v>867</v>
      </c>
      <c r="F3572" t="s">
        <v>16</v>
      </c>
      <c r="G3572" t="s">
        <v>16</v>
      </c>
      <c r="H3572" t="s">
        <v>16</v>
      </c>
      <c r="I3572">
        <v>1</v>
      </c>
      <c r="J3572">
        <v>10</v>
      </c>
      <c r="K3572">
        <v>400</v>
      </c>
      <c r="L3572">
        <v>3.2</v>
      </c>
      <c r="M3572" t="s">
        <v>2002</v>
      </c>
      <c r="N3572" t="str">
        <f>SUBSTITUTE(Sheet1[[#This Row],[Datekey_Opening]],"_","-")</f>
        <v>2012-2-21</v>
      </c>
      <c r="O3572">
        <f>YEAR(Sheet1[[#This Row],[Date]])</f>
        <v>2012</v>
      </c>
      <c r="P3572" t="str">
        <f>LOOKUP(Sheet1[[#This Row],[CountryCode]],$AI$4:$AI$18,$AJ$4:$AJ$18)</f>
        <v>India</v>
      </c>
      <c r="Q3572">
        <f>MONTH(Sheet1[[#This Row],[Date]])</f>
        <v>2</v>
      </c>
      <c r="R3572" t="str">
        <f>TEXT(Sheet1[[#This Row],[Date]],"MMMM")</f>
        <v>February</v>
      </c>
      <c r="S3572" t="str">
        <f>TEXT(Sheet1[[#This Row],[Date]],"YYYY-MMM")</f>
        <v>2012-Feb</v>
      </c>
      <c r="T3572">
        <f>WEEKDAY(Sheet1[[#This Row],[Date]])</f>
        <v>3</v>
      </c>
      <c r="U3572" t="str">
        <f>TEXT(Sheet1[[#This Row],[Date]],"DDDD")</f>
        <v>Tuesday</v>
      </c>
      <c r="V3572" t="str">
        <f>"FM"&amp;MOD(MONTH(Sheet1[[#This Row],[Date]])-4,12)+1</f>
        <v>FM11</v>
      </c>
      <c r="W3572" t="str">
        <f>"Q"&amp;ROUNDUP(MONTH(Sheet1[[#This Row],[Date]])/3,0)</f>
        <v>Q1</v>
      </c>
      <c r="X3572" t="str">
        <f>"Q"&amp;INT(MOD(MONTH(Sheet1[[#This Row],[Date]])-4,12/3)+1)</f>
        <v>Q3</v>
      </c>
      <c r="Y3572" t="str" cm="1">
        <f t="array" ref="Y3572">_xlfn.IFS(ROUND(L3572,0)&lt;=1,"Need to improve 0-1",ROUND(L3572,0)&lt;=2,"Okay 1-2",ROUND(L3572,0)&lt;=3,"Good 2-3",ROUND(L3572,0)&lt;=4,"Great 3-4",ROUND(L3572,0)&lt;=5,"Excellent 4-5")</f>
        <v>Good 2-3</v>
      </c>
      <c r="Z3572" t="str">
        <f t="shared" si="55"/>
        <v>0-1000</v>
      </c>
    </row>
    <row r="3573" spans="1:26" x14ac:dyDescent="0.3">
      <c r="A3573">
        <v>6271</v>
      </c>
      <c r="B3573" t="s">
        <v>5799</v>
      </c>
      <c r="C3573">
        <v>1</v>
      </c>
      <c r="D3573" t="s">
        <v>14</v>
      </c>
      <c r="E3573" t="s">
        <v>405</v>
      </c>
      <c r="F3573" t="s">
        <v>16</v>
      </c>
      <c r="G3573" t="s">
        <v>16</v>
      </c>
      <c r="H3573" t="s">
        <v>16</v>
      </c>
      <c r="I3573">
        <v>1</v>
      </c>
      <c r="J3573">
        <v>79</v>
      </c>
      <c r="K3573">
        <v>400</v>
      </c>
      <c r="L3573">
        <v>3.7</v>
      </c>
      <c r="M3573" t="s">
        <v>2885</v>
      </c>
      <c r="N3573" t="str">
        <f>SUBSTITUTE(Sheet1[[#This Row],[Datekey_Opening]],"_","-")</f>
        <v>2016-2-13</v>
      </c>
      <c r="O3573">
        <f>YEAR(Sheet1[[#This Row],[Date]])</f>
        <v>2016</v>
      </c>
      <c r="P3573" t="str">
        <f>LOOKUP(Sheet1[[#This Row],[CountryCode]],$AI$4:$AI$18,$AJ$4:$AJ$18)</f>
        <v>India</v>
      </c>
      <c r="Q3573">
        <f>MONTH(Sheet1[[#This Row],[Date]])</f>
        <v>2</v>
      </c>
      <c r="R3573" t="str">
        <f>TEXT(Sheet1[[#This Row],[Date]],"MMMM")</f>
        <v>February</v>
      </c>
      <c r="S3573" t="str">
        <f>TEXT(Sheet1[[#This Row],[Date]],"YYYY-MMM")</f>
        <v>2016-Feb</v>
      </c>
      <c r="T3573">
        <f>WEEKDAY(Sheet1[[#This Row],[Date]])</f>
        <v>7</v>
      </c>
      <c r="U3573" t="str">
        <f>TEXT(Sheet1[[#This Row],[Date]],"DDDD")</f>
        <v>Saturday</v>
      </c>
      <c r="V3573" t="str">
        <f>"FM"&amp;MOD(MONTH(Sheet1[[#This Row],[Date]])-4,12)+1</f>
        <v>FM11</v>
      </c>
      <c r="W3573" t="str">
        <f>"Q"&amp;ROUNDUP(MONTH(Sheet1[[#This Row],[Date]])/3,0)</f>
        <v>Q1</v>
      </c>
      <c r="X3573" t="str">
        <f>"Q"&amp;INT(MOD(MONTH(Sheet1[[#This Row],[Date]])-4,12/3)+1)</f>
        <v>Q3</v>
      </c>
      <c r="Y3573" t="str" cm="1">
        <f t="array" ref="Y3573">_xlfn.IFS(ROUND(L3573,0)&lt;=1,"Need to improve 0-1",ROUND(L3573,0)&lt;=2,"Okay 1-2",ROUND(L3573,0)&lt;=3,"Good 2-3",ROUND(L3573,0)&lt;=4,"Great 3-4",ROUND(L3573,0)&lt;=5,"Excellent 4-5")</f>
        <v>Great 3-4</v>
      </c>
      <c r="Z3573" t="str">
        <f t="shared" si="55"/>
        <v>0-1000</v>
      </c>
    </row>
    <row r="3574" spans="1:26" x14ac:dyDescent="0.3">
      <c r="A3574">
        <v>18291212</v>
      </c>
      <c r="B3574" t="s">
        <v>5800</v>
      </c>
      <c r="C3574">
        <v>1</v>
      </c>
      <c r="D3574" t="s">
        <v>14</v>
      </c>
      <c r="E3574" t="s">
        <v>5029</v>
      </c>
      <c r="F3574" t="s">
        <v>16</v>
      </c>
      <c r="G3574" t="s">
        <v>16</v>
      </c>
      <c r="H3574" t="s">
        <v>16</v>
      </c>
      <c r="I3574">
        <v>1</v>
      </c>
      <c r="J3574">
        <v>34</v>
      </c>
      <c r="K3574">
        <v>400</v>
      </c>
      <c r="L3574">
        <v>2.8</v>
      </c>
      <c r="M3574" t="s">
        <v>5801</v>
      </c>
      <c r="N3574" t="str">
        <f>SUBSTITUTE(Sheet1[[#This Row],[Datekey_Opening]],"_","-")</f>
        <v>2017-2-3</v>
      </c>
      <c r="O3574">
        <f>YEAR(Sheet1[[#This Row],[Date]])</f>
        <v>2017</v>
      </c>
      <c r="P3574" t="str">
        <f>LOOKUP(Sheet1[[#This Row],[CountryCode]],$AI$4:$AI$18,$AJ$4:$AJ$18)</f>
        <v>India</v>
      </c>
      <c r="Q3574">
        <f>MONTH(Sheet1[[#This Row],[Date]])</f>
        <v>2</v>
      </c>
      <c r="R3574" t="str">
        <f>TEXT(Sheet1[[#This Row],[Date]],"MMMM")</f>
        <v>February</v>
      </c>
      <c r="S3574" t="str">
        <f>TEXT(Sheet1[[#This Row],[Date]],"YYYY-MMM")</f>
        <v>2017-Feb</v>
      </c>
      <c r="T3574">
        <f>WEEKDAY(Sheet1[[#This Row],[Date]])</f>
        <v>6</v>
      </c>
      <c r="U3574" t="str">
        <f>TEXT(Sheet1[[#This Row],[Date]],"DDDD")</f>
        <v>Friday</v>
      </c>
      <c r="V3574" t="str">
        <f>"FM"&amp;MOD(MONTH(Sheet1[[#This Row],[Date]])-4,12)+1</f>
        <v>FM11</v>
      </c>
      <c r="W3574" t="str">
        <f>"Q"&amp;ROUNDUP(MONTH(Sheet1[[#This Row],[Date]])/3,0)</f>
        <v>Q1</v>
      </c>
      <c r="X3574" t="str">
        <f>"Q"&amp;INT(MOD(MONTH(Sheet1[[#This Row],[Date]])-4,12/3)+1)</f>
        <v>Q3</v>
      </c>
      <c r="Y3574" t="str" cm="1">
        <f t="array" ref="Y3574">_xlfn.IFS(ROUND(L3574,0)&lt;=1,"Need to improve 0-1",ROUND(L3574,0)&lt;=2,"Okay 1-2",ROUND(L3574,0)&lt;=3,"Good 2-3",ROUND(L3574,0)&lt;=4,"Great 3-4",ROUND(L3574,0)&lt;=5,"Excellent 4-5")</f>
        <v>Good 2-3</v>
      </c>
      <c r="Z3574" t="str">
        <f t="shared" si="55"/>
        <v>0-1000</v>
      </c>
    </row>
    <row r="3575" spans="1:26" x14ac:dyDescent="0.3">
      <c r="A3575">
        <v>584</v>
      </c>
      <c r="B3575" t="s">
        <v>4168</v>
      </c>
      <c r="C3575">
        <v>1</v>
      </c>
      <c r="D3575" t="s">
        <v>14</v>
      </c>
      <c r="E3575" t="s">
        <v>5802</v>
      </c>
      <c r="F3575" t="s">
        <v>16</v>
      </c>
      <c r="G3575" t="s">
        <v>21</v>
      </c>
      <c r="H3575" t="s">
        <v>16</v>
      </c>
      <c r="I3575">
        <v>1</v>
      </c>
      <c r="J3575">
        <v>121</v>
      </c>
      <c r="K3575">
        <v>400</v>
      </c>
      <c r="L3575">
        <v>2.1</v>
      </c>
      <c r="M3575" t="s">
        <v>826</v>
      </c>
      <c r="N3575" t="str">
        <f>SUBSTITUTE(Sheet1[[#This Row],[Datekey_Opening]],"_","-")</f>
        <v>2016-2-27</v>
      </c>
      <c r="O3575">
        <f>YEAR(Sheet1[[#This Row],[Date]])</f>
        <v>2016</v>
      </c>
      <c r="P3575" t="str">
        <f>LOOKUP(Sheet1[[#This Row],[CountryCode]],$AI$4:$AI$18,$AJ$4:$AJ$18)</f>
        <v>India</v>
      </c>
      <c r="Q3575">
        <f>MONTH(Sheet1[[#This Row],[Date]])</f>
        <v>2</v>
      </c>
      <c r="R3575" t="str">
        <f>TEXT(Sheet1[[#This Row],[Date]],"MMMM")</f>
        <v>February</v>
      </c>
      <c r="S3575" t="str">
        <f>TEXT(Sheet1[[#This Row],[Date]],"YYYY-MMM")</f>
        <v>2016-Feb</v>
      </c>
      <c r="T3575">
        <f>WEEKDAY(Sheet1[[#This Row],[Date]])</f>
        <v>7</v>
      </c>
      <c r="U3575" t="str">
        <f>TEXT(Sheet1[[#This Row],[Date]],"DDDD")</f>
        <v>Saturday</v>
      </c>
      <c r="V3575" t="str">
        <f>"FM"&amp;MOD(MONTH(Sheet1[[#This Row],[Date]])-4,12)+1</f>
        <v>FM11</v>
      </c>
      <c r="W3575" t="str">
        <f>"Q"&amp;ROUNDUP(MONTH(Sheet1[[#This Row],[Date]])/3,0)</f>
        <v>Q1</v>
      </c>
      <c r="X3575" t="str">
        <f>"Q"&amp;INT(MOD(MONTH(Sheet1[[#This Row],[Date]])-4,12/3)+1)</f>
        <v>Q3</v>
      </c>
      <c r="Y3575" t="str" cm="1">
        <f t="array" ref="Y3575">_xlfn.IFS(ROUND(L3575,0)&lt;=1,"Need to improve 0-1",ROUND(L3575,0)&lt;=2,"Okay 1-2",ROUND(L3575,0)&lt;=3,"Good 2-3",ROUND(L3575,0)&lt;=4,"Great 3-4",ROUND(L3575,0)&lt;=5,"Excellent 4-5")</f>
        <v>Okay 1-2</v>
      </c>
      <c r="Z3575" t="str">
        <f t="shared" si="55"/>
        <v>0-1000</v>
      </c>
    </row>
    <row r="3576" spans="1:26" x14ac:dyDescent="0.3">
      <c r="A3576">
        <v>18323144</v>
      </c>
      <c r="B3576" t="s">
        <v>5803</v>
      </c>
      <c r="C3576">
        <v>1</v>
      </c>
      <c r="D3576" t="s">
        <v>14</v>
      </c>
      <c r="E3576" t="s">
        <v>5804</v>
      </c>
      <c r="F3576" t="s">
        <v>16</v>
      </c>
      <c r="G3576" t="s">
        <v>16</v>
      </c>
      <c r="H3576" t="s">
        <v>16</v>
      </c>
      <c r="I3576">
        <v>1</v>
      </c>
      <c r="J3576">
        <v>13</v>
      </c>
      <c r="K3576">
        <v>400</v>
      </c>
      <c r="L3576">
        <v>3.2</v>
      </c>
      <c r="M3576" t="s">
        <v>4653</v>
      </c>
      <c r="N3576" t="str">
        <f>SUBSTITUTE(Sheet1[[#This Row],[Datekey_Opening]],"_","-")</f>
        <v>2018-2-3</v>
      </c>
      <c r="O3576">
        <f>YEAR(Sheet1[[#This Row],[Date]])</f>
        <v>2018</v>
      </c>
      <c r="P3576" t="str">
        <f>LOOKUP(Sheet1[[#This Row],[CountryCode]],$AI$4:$AI$18,$AJ$4:$AJ$18)</f>
        <v>India</v>
      </c>
      <c r="Q3576">
        <f>MONTH(Sheet1[[#This Row],[Date]])</f>
        <v>2</v>
      </c>
      <c r="R3576" t="str">
        <f>TEXT(Sheet1[[#This Row],[Date]],"MMMM")</f>
        <v>February</v>
      </c>
      <c r="S3576" t="str">
        <f>TEXT(Sheet1[[#This Row],[Date]],"YYYY-MMM")</f>
        <v>2018-Feb</v>
      </c>
      <c r="T3576">
        <f>WEEKDAY(Sheet1[[#This Row],[Date]])</f>
        <v>7</v>
      </c>
      <c r="U3576" t="str">
        <f>TEXT(Sheet1[[#This Row],[Date]],"DDDD")</f>
        <v>Saturday</v>
      </c>
      <c r="V3576" t="str">
        <f>"FM"&amp;MOD(MONTH(Sheet1[[#This Row],[Date]])-4,12)+1</f>
        <v>FM11</v>
      </c>
      <c r="W3576" t="str">
        <f>"Q"&amp;ROUNDUP(MONTH(Sheet1[[#This Row],[Date]])/3,0)</f>
        <v>Q1</v>
      </c>
      <c r="X3576" t="str">
        <f>"Q"&amp;INT(MOD(MONTH(Sheet1[[#This Row],[Date]])-4,12/3)+1)</f>
        <v>Q3</v>
      </c>
      <c r="Y3576" t="str" cm="1">
        <f t="array" ref="Y3576">_xlfn.IFS(ROUND(L3576,0)&lt;=1,"Need to improve 0-1",ROUND(L3576,0)&lt;=2,"Okay 1-2",ROUND(L3576,0)&lt;=3,"Good 2-3",ROUND(L3576,0)&lt;=4,"Great 3-4",ROUND(L3576,0)&lt;=5,"Excellent 4-5")</f>
        <v>Good 2-3</v>
      </c>
      <c r="Z3576" t="str">
        <f t="shared" si="55"/>
        <v>0-1000</v>
      </c>
    </row>
    <row r="3577" spans="1:26" x14ac:dyDescent="0.3">
      <c r="A3577">
        <v>18367984</v>
      </c>
      <c r="B3577" t="s">
        <v>5747</v>
      </c>
      <c r="C3577">
        <v>1</v>
      </c>
      <c r="D3577" t="s">
        <v>14</v>
      </c>
      <c r="E3577" t="s">
        <v>395</v>
      </c>
      <c r="F3577" t="s">
        <v>16</v>
      </c>
      <c r="G3577" t="s">
        <v>16</v>
      </c>
      <c r="H3577" t="s">
        <v>16</v>
      </c>
      <c r="I3577">
        <v>1</v>
      </c>
      <c r="J3577">
        <v>6</v>
      </c>
      <c r="K3577">
        <v>400</v>
      </c>
      <c r="L3577">
        <v>2.8</v>
      </c>
      <c r="M3577" t="s">
        <v>1433</v>
      </c>
      <c r="N3577" t="str">
        <f>SUBSTITUTE(Sheet1[[#This Row],[Datekey_Opening]],"_","-")</f>
        <v>2014-2-20</v>
      </c>
      <c r="O3577">
        <f>YEAR(Sheet1[[#This Row],[Date]])</f>
        <v>2014</v>
      </c>
      <c r="P3577" t="str">
        <f>LOOKUP(Sheet1[[#This Row],[CountryCode]],$AI$4:$AI$18,$AJ$4:$AJ$18)</f>
        <v>India</v>
      </c>
      <c r="Q3577">
        <f>MONTH(Sheet1[[#This Row],[Date]])</f>
        <v>2</v>
      </c>
      <c r="R3577" t="str">
        <f>TEXT(Sheet1[[#This Row],[Date]],"MMMM")</f>
        <v>February</v>
      </c>
      <c r="S3577" t="str">
        <f>TEXT(Sheet1[[#This Row],[Date]],"YYYY-MMM")</f>
        <v>2014-Feb</v>
      </c>
      <c r="T3577">
        <f>WEEKDAY(Sheet1[[#This Row],[Date]])</f>
        <v>5</v>
      </c>
      <c r="U3577" t="str">
        <f>TEXT(Sheet1[[#This Row],[Date]],"DDDD")</f>
        <v>Thursday</v>
      </c>
      <c r="V3577" t="str">
        <f>"FM"&amp;MOD(MONTH(Sheet1[[#This Row],[Date]])-4,12)+1</f>
        <v>FM11</v>
      </c>
      <c r="W3577" t="str">
        <f>"Q"&amp;ROUNDUP(MONTH(Sheet1[[#This Row],[Date]])/3,0)</f>
        <v>Q1</v>
      </c>
      <c r="X3577" t="str">
        <f>"Q"&amp;INT(MOD(MONTH(Sheet1[[#This Row],[Date]])-4,12/3)+1)</f>
        <v>Q3</v>
      </c>
      <c r="Y3577" t="str" cm="1">
        <f t="array" ref="Y3577">_xlfn.IFS(ROUND(L3577,0)&lt;=1,"Need to improve 0-1",ROUND(L3577,0)&lt;=2,"Okay 1-2",ROUND(L3577,0)&lt;=3,"Good 2-3",ROUND(L3577,0)&lt;=4,"Great 3-4",ROUND(L3577,0)&lt;=5,"Excellent 4-5")</f>
        <v>Good 2-3</v>
      </c>
      <c r="Z3577" t="str">
        <f t="shared" si="55"/>
        <v>0-1000</v>
      </c>
    </row>
    <row r="3578" spans="1:26" x14ac:dyDescent="0.3">
      <c r="A3578">
        <v>18358841</v>
      </c>
      <c r="B3578" t="s">
        <v>5805</v>
      </c>
      <c r="C3578">
        <v>1</v>
      </c>
      <c r="D3578" t="s">
        <v>14</v>
      </c>
      <c r="E3578" t="s">
        <v>5591</v>
      </c>
      <c r="F3578" t="s">
        <v>16</v>
      </c>
      <c r="G3578" t="s">
        <v>21</v>
      </c>
      <c r="H3578" t="s">
        <v>16</v>
      </c>
      <c r="I3578">
        <v>1</v>
      </c>
      <c r="J3578">
        <v>15</v>
      </c>
      <c r="K3578">
        <v>400</v>
      </c>
      <c r="L3578">
        <v>2.8</v>
      </c>
      <c r="M3578" t="s">
        <v>4431</v>
      </c>
      <c r="N3578" t="str">
        <f>SUBSTITUTE(Sheet1[[#This Row],[Datekey_Opening]],"_","-")</f>
        <v>2018-2-1</v>
      </c>
      <c r="O3578">
        <f>YEAR(Sheet1[[#This Row],[Date]])</f>
        <v>2018</v>
      </c>
      <c r="P3578" t="str">
        <f>LOOKUP(Sheet1[[#This Row],[CountryCode]],$AI$4:$AI$18,$AJ$4:$AJ$18)</f>
        <v>India</v>
      </c>
      <c r="Q3578">
        <f>MONTH(Sheet1[[#This Row],[Date]])</f>
        <v>2</v>
      </c>
      <c r="R3578" t="str">
        <f>TEXT(Sheet1[[#This Row],[Date]],"MMMM")</f>
        <v>February</v>
      </c>
      <c r="S3578" t="str">
        <f>TEXT(Sheet1[[#This Row],[Date]],"YYYY-MMM")</f>
        <v>2018-Feb</v>
      </c>
      <c r="T3578">
        <f>WEEKDAY(Sheet1[[#This Row],[Date]])</f>
        <v>5</v>
      </c>
      <c r="U3578" t="str">
        <f>TEXT(Sheet1[[#This Row],[Date]],"DDDD")</f>
        <v>Thursday</v>
      </c>
      <c r="V3578" t="str">
        <f>"FM"&amp;MOD(MONTH(Sheet1[[#This Row],[Date]])-4,12)+1</f>
        <v>FM11</v>
      </c>
      <c r="W3578" t="str">
        <f>"Q"&amp;ROUNDUP(MONTH(Sheet1[[#This Row],[Date]])/3,0)</f>
        <v>Q1</v>
      </c>
      <c r="X3578" t="str">
        <f>"Q"&amp;INT(MOD(MONTH(Sheet1[[#This Row],[Date]])-4,12/3)+1)</f>
        <v>Q3</v>
      </c>
      <c r="Y3578" t="str" cm="1">
        <f t="array" ref="Y3578">_xlfn.IFS(ROUND(L3578,0)&lt;=1,"Need to improve 0-1",ROUND(L3578,0)&lt;=2,"Okay 1-2",ROUND(L3578,0)&lt;=3,"Good 2-3",ROUND(L3578,0)&lt;=4,"Great 3-4",ROUND(L3578,0)&lt;=5,"Excellent 4-5")</f>
        <v>Good 2-3</v>
      </c>
      <c r="Z3578" t="str">
        <f t="shared" si="55"/>
        <v>0-1000</v>
      </c>
    </row>
    <row r="3579" spans="1:26" x14ac:dyDescent="0.3">
      <c r="A3579">
        <v>18037850</v>
      </c>
      <c r="B3579" t="s">
        <v>684</v>
      </c>
      <c r="C3579">
        <v>1</v>
      </c>
      <c r="D3579" t="s">
        <v>14</v>
      </c>
      <c r="E3579" t="s">
        <v>685</v>
      </c>
      <c r="F3579" t="s">
        <v>16</v>
      </c>
      <c r="G3579" t="s">
        <v>16</v>
      </c>
      <c r="H3579" t="s">
        <v>16</v>
      </c>
      <c r="I3579">
        <v>1</v>
      </c>
      <c r="J3579">
        <v>65</v>
      </c>
      <c r="K3579">
        <v>400</v>
      </c>
      <c r="L3579">
        <v>3.5</v>
      </c>
      <c r="M3579" t="s">
        <v>5806</v>
      </c>
      <c r="N3579" t="str">
        <f>SUBSTITUTE(Sheet1[[#This Row],[Datekey_Opening]],"_","-")</f>
        <v>2013-2-14</v>
      </c>
      <c r="O3579">
        <f>YEAR(Sheet1[[#This Row],[Date]])</f>
        <v>2013</v>
      </c>
      <c r="P3579" t="str">
        <f>LOOKUP(Sheet1[[#This Row],[CountryCode]],$AI$4:$AI$18,$AJ$4:$AJ$18)</f>
        <v>India</v>
      </c>
      <c r="Q3579">
        <f>MONTH(Sheet1[[#This Row],[Date]])</f>
        <v>2</v>
      </c>
      <c r="R3579" t="str">
        <f>TEXT(Sheet1[[#This Row],[Date]],"MMMM")</f>
        <v>February</v>
      </c>
      <c r="S3579" t="str">
        <f>TEXT(Sheet1[[#This Row],[Date]],"YYYY-MMM")</f>
        <v>2013-Feb</v>
      </c>
      <c r="T3579">
        <f>WEEKDAY(Sheet1[[#This Row],[Date]])</f>
        <v>5</v>
      </c>
      <c r="U3579" t="str">
        <f>TEXT(Sheet1[[#This Row],[Date]],"DDDD")</f>
        <v>Thursday</v>
      </c>
      <c r="V3579" t="str">
        <f>"FM"&amp;MOD(MONTH(Sheet1[[#This Row],[Date]])-4,12)+1</f>
        <v>FM11</v>
      </c>
      <c r="W3579" t="str">
        <f>"Q"&amp;ROUNDUP(MONTH(Sheet1[[#This Row],[Date]])/3,0)</f>
        <v>Q1</v>
      </c>
      <c r="X3579" t="str">
        <f>"Q"&amp;INT(MOD(MONTH(Sheet1[[#This Row],[Date]])-4,12/3)+1)</f>
        <v>Q3</v>
      </c>
      <c r="Y3579" t="str" cm="1">
        <f t="array" ref="Y3579">_xlfn.IFS(ROUND(L3579,0)&lt;=1,"Need to improve 0-1",ROUND(L3579,0)&lt;=2,"Okay 1-2",ROUND(L3579,0)&lt;=3,"Good 2-3",ROUND(L3579,0)&lt;=4,"Great 3-4",ROUND(L3579,0)&lt;=5,"Excellent 4-5")</f>
        <v>Great 3-4</v>
      </c>
      <c r="Z3579" t="str">
        <f t="shared" si="55"/>
        <v>0-1000</v>
      </c>
    </row>
    <row r="3580" spans="1:26" x14ac:dyDescent="0.3">
      <c r="A3580">
        <v>18464054</v>
      </c>
      <c r="B3580" t="s">
        <v>5807</v>
      </c>
      <c r="C3580">
        <v>1</v>
      </c>
      <c r="D3580" t="s">
        <v>14</v>
      </c>
      <c r="E3580" t="s">
        <v>395</v>
      </c>
      <c r="F3580" t="s">
        <v>16</v>
      </c>
      <c r="G3580" t="s">
        <v>16</v>
      </c>
      <c r="H3580" t="s">
        <v>16</v>
      </c>
      <c r="I3580">
        <v>1</v>
      </c>
      <c r="J3580">
        <v>27</v>
      </c>
      <c r="K3580">
        <v>400</v>
      </c>
      <c r="L3580">
        <v>3.6</v>
      </c>
      <c r="M3580" t="s">
        <v>5344</v>
      </c>
      <c r="N3580" t="str">
        <f>SUBSTITUTE(Sheet1[[#This Row],[Datekey_Opening]],"_","-")</f>
        <v>2013-2-27</v>
      </c>
      <c r="O3580">
        <f>YEAR(Sheet1[[#This Row],[Date]])</f>
        <v>2013</v>
      </c>
      <c r="P3580" t="str">
        <f>LOOKUP(Sheet1[[#This Row],[CountryCode]],$AI$4:$AI$18,$AJ$4:$AJ$18)</f>
        <v>India</v>
      </c>
      <c r="Q3580">
        <f>MONTH(Sheet1[[#This Row],[Date]])</f>
        <v>2</v>
      </c>
      <c r="R3580" t="str">
        <f>TEXT(Sheet1[[#This Row],[Date]],"MMMM")</f>
        <v>February</v>
      </c>
      <c r="S3580" t="str">
        <f>TEXT(Sheet1[[#This Row],[Date]],"YYYY-MMM")</f>
        <v>2013-Feb</v>
      </c>
      <c r="T3580">
        <f>WEEKDAY(Sheet1[[#This Row],[Date]])</f>
        <v>4</v>
      </c>
      <c r="U3580" t="str">
        <f>TEXT(Sheet1[[#This Row],[Date]],"DDDD")</f>
        <v>Wednesday</v>
      </c>
      <c r="V3580" t="str">
        <f>"FM"&amp;MOD(MONTH(Sheet1[[#This Row],[Date]])-4,12)+1</f>
        <v>FM11</v>
      </c>
      <c r="W3580" t="str">
        <f>"Q"&amp;ROUNDUP(MONTH(Sheet1[[#This Row],[Date]])/3,0)</f>
        <v>Q1</v>
      </c>
      <c r="X3580" t="str">
        <f>"Q"&amp;INT(MOD(MONTH(Sheet1[[#This Row],[Date]])-4,12/3)+1)</f>
        <v>Q3</v>
      </c>
      <c r="Y3580" t="str" cm="1">
        <f t="array" ref="Y3580">_xlfn.IFS(ROUND(L3580,0)&lt;=1,"Need to improve 0-1",ROUND(L3580,0)&lt;=2,"Okay 1-2",ROUND(L3580,0)&lt;=3,"Good 2-3",ROUND(L3580,0)&lt;=4,"Great 3-4",ROUND(L3580,0)&lt;=5,"Excellent 4-5")</f>
        <v>Great 3-4</v>
      </c>
      <c r="Z3580" t="str">
        <f t="shared" si="55"/>
        <v>0-1000</v>
      </c>
    </row>
    <row r="3581" spans="1:26" x14ac:dyDescent="0.3">
      <c r="A3581">
        <v>18252395</v>
      </c>
      <c r="B3581" t="s">
        <v>5808</v>
      </c>
      <c r="C3581">
        <v>1</v>
      </c>
      <c r="D3581" t="s">
        <v>14</v>
      </c>
      <c r="E3581" t="s">
        <v>584</v>
      </c>
      <c r="F3581" t="s">
        <v>16</v>
      </c>
      <c r="G3581" t="s">
        <v>16</v>
      </c>
      <c r="H3581" t="s">
        <v>16</v>
      </c>
      <c r="I3581">
        <v>1</v>
      </c>
      <c r="J3581">
        <v>9</v>
      </c>
      <c r="K3581">
        <v>400</v>
      </c>
      <c r="L3581">
        <v>3.1</v>
      </c>
      <c r="M3581" t="s">
        <v>4427</v>
      </c>
      <c r="N3581" t="str">
        <f>SUBSTITUTE(Sheet1[[#This Row],[Datekey_Opening]],"_","-")</f>
        <v>2016-2-3</v>
      </c>
      <c r="O3581">
        <f>YEAR(Sheet1[[#This Row],[Date]])</f>
        <v>2016</v>
      </c>
      <c r="P3581" t="str">
        <f>LOOKUP(Sheet1[[#This Row],[CountryCode]],$AI$4:$AI$18,$AJ$4:$AJ$18)</f>
        <v>India</v>
      </c>
      <c r="Q3581">
        <f>MONTH(Sheet1[[#This Row],[Date]])</f>
        <v>2</v>
      </c>
      <c r="R3581" t="str">
        <f>TEXT(Sheet1[[#This Row],[Date]],"MMMM")</f>
        <v>February</v>
      </c>
      <c r="S3581" t="str">
        <f>TEXT(Sheet1[[#This Row],[Date]],"YYYY-MMM")</f>
        <v>2016-Feb</v>
      </c>
      <c r="T3581">
        <f>WEEKDAY(Sheet1[[#This Row],[Date]])</f>
        <v>4</v>
      </c>
      <c r="U3581" t="str">
        <f>TEXT(Sheet1[[#This Row],[Date]],"DDDD")</f>
        <v>Wednesday</v>
      </c>
      <c r="V3581" t="str">
        <f>"FM"&amp;MOD(MONTH(Sheet1[[#This Row],[Date]])-4,12)+1</f>
        <v>FM11</v>
      </c>
      <c r="W3581" t="str">
        <f>"Q"&amp;ROUNDUP(MONTH(Sheet1[[#This Row],[Date]])/3,0)</f>
        <v>Q1</v>
      </c>
      <c r="X3581" t="str">
        <f>"Q"&amp;INT(MOD(MONTH(Sheet1[[#This Row],[Date]])-4,12/3)+1)</f>
        <v>Q3</v>
      </c>
      <c r="Y3581" t="str" cm="1">
        <f t="array" ref="Y3581">_xlfn.IFS(ROUND(L3581,0)&lt;=1,"Need to improve 0-1",ROUND(L3581,0)&lt;=2,"Okay 1-2",ROUND(L3581,0)&lt;=3,"Good 2-3",ROUND(L3581,0)&lt;=4,"Great 3-4",ROUND(L3581,0)&lt;=5,"Excellent 4-5")</f>
        <v>Good 2-3</v>
      </c>
      <c r="Z3581" t="str">
        <f t="shared" si="55"/>
        <v>0-1000</v>
      </c>
    </row>
    <row r="3582" spans="1:26" x14ac:dyDescent="0.3">
      <c r="A3582">
        <v>2383</v>
      </c>
      <c r="B3582" t="s">
        <v>5809</v>
      </c>
      <c r="C3582">
        <v>1</v>
      </c>
      <c r="D3582" t="s">
        <v>14</v>
      </c>
      <c r="E3582" t="s">
        <v>538</v>
      </c>
      <c r="F3582" t="s">
        <v>16</v>
      </c>
      <c r="G3582" t="s">
        <v>16</v>
      </c>
      <c r="H3582" t="s">
        <v>16</v>
      </c>
      <c r="I3582">
        <v>1</v>
      </c>
      <c r="J3582">
        <v>11</v>
      </c>
      <c r="K3582">
        <v>400</v>
      </c>
      <c r="L3582">
        <v>2.7</v>
      </c>
      <c r="M3582" t="s">
        <v>247</v>
      </c>
      <c r="N3582" t="str">
        <f>SUBSTITUTE(Sheet1[[#This Row],[Datekey_Opening]],"_","-")</f>
        <v>2018-2-10</v>
      </c>
      <c r="O3582">
        <f>YEAR(Sheet1[[#This Row],[Date]])</f>
        <v>2018</v>
      </c>
      <c r="P3582" t="str">
        <f>LOOKUP(Sheet1[[#This Row],[CountryCode]],$AI$4:$AI$18,$AJ$4:$AJ$18)</f>
        <v>India</v>
      </c>
      <c r="Q3582">
        <f>MONTH(Sheet1[[#This Row],[Date]])</f>
        <v>2</v>
      </c>
      <c r="R3582" t="str">
        <f>TEXT(Sheet1[[#This Row],[Date]],"MMMM")</f>
        <v>February</v>
      </c>
      <c r="S3582" t="str">
        <f>TEXT(Sheet1[[#This Row],[Date]],"YYYY-MMM")</f>
        <v>2018-Feb</v>
      </c>
      <c r="T3582">
        <f>WEEKDAY(Sheet1[[#This Row],[Date]])</f>
        <v>7</v>
      </c>
      <c r="U3582" t="str">
        <f>TEXT(Sheet1[[#This Row],[Date]],"DDDD")</f>
        <v>Saturday</v>
      </c>
      <c r="V3582" t="str">
        <f>"FM"&amp;MOD(MONTH(Sheet1[[#This Row],[Date]])-4,12)+1</f>
        <v>FM11</v>
      </c>
      <c r="W3582" t="str">
        <f>"Q"&amp;ROUNDUP(MONTH(Sheet1[[#This Row],[Date]])/3,0)</f>
        <v>Q1</v>
      </c>
      <c r="X3582" t="str">
        <f>"Q"&amp;INT(MOD(MONTH(Sheet1[[#This Row],[Date]])-4,12/3)+1)</f>
        <v>Q3</v>
      </c>
      <c r="Y3582" t="str" cm="1">
        <f t="array" ref="Y3582">_xlfn.IFS(ROUND(L3582,0)&lt;=1,"Need to improve 0-1",ROUND(L3582,0)&lt;=2,"Okay 1-2",ROUND(L3582,0)&lt;=3,"Good 2-3",ROUND(L3582,0)&lt;=4,"Great 3-4",ROUND(L3582,0)&lt;=5,"Excellent 4-5")</f>
        <v>Good 2-3</v>
      </c>
      <c r="Z3582" t="str">
        <f t="shared" si="55"/>
        <v>0-1000</v>
      </c>
    </row>
    <row r="3583" spans="1:26" x14ac:dyDescent="0.3">
      <c r="A3583">
        <v>311364</v>
      </c>
      <c r="B3583" t="s">
        <v>5810</v>
      </c>
      <c r="C3583">
        <v>1</v>
      </c>
      <c r="D3583" t="s">
        <v>14</v>
      </c>
      <c r="E3583" t="s">
        <v>429</v>
      </c>
      <c r="F3583" t="s">
        <v>16</v>
      </c>
      <c r="G3583" t="s">
        <v>16</v>
      </c>
      <c r="H3583" t="s">
        <v>16</v>
      </c>
      <c r="I3583">
        <v>1</v>
      </c>
      <c r="J3583">
        <v>7</v>
      </c>
      <c r="K3583">
        <v>400</v>
      </c>
      <c r="L3583">
        <v>3</v>
      </c>
      <c r="M3583" t="s">
        <v>5811</v>
      </c>
      <c r="N3583" t="str">
        <f>SUBSTITUTE(Sheet1[[#This Row],[Datekey_Opening]],"_","-")</f>
        <v>2012-2-19</v>
      </c>
      <c r="O3583">
        <f>YEAR(Sheet1[[#This Row],[Date]])</f>
        <v>2012</v>
      </c>
      <c r="P3583" t="str">
        <f>LOOKUP(Sheet1[[#This Row],[CountryCode]],$AI$4:$AI$18,$AJ$4:$AJ$18)</f>
        <v>India</v>
      </c>
      <c r="Q3583">
        <f>MONTH(Sheet1[[#This Row],[Date]])</f>
        <v>2</v>
      </c>
      <c r="R3583" t="str">
        <f>TEXT(Sheet1[[#This Row],[Date]],"MMMM")</f>
        <v>February</v>
      </c>
      <c r="S3583" t="str">
        <f>TEXT(Sheet1[[#This Row],[Date]],"YYYY-MMM")</f>
        <v>2012-Feb</v>
      </c>
      <c r="T3583">
        <f>WEEKDAY(Sheet1[[#This Row],[Date]])</f>
        <v>1</v>
      </c>
      <c r="U3583" t="str">
        <f>TEXT(Sheet1[[#This Row],[Date]],"DDDD")</f>
        <v>Sunday</v>
      </c>
      <c r="V3583" t="str">
        <f>"FM"&amp;MOD(MONTH(Sheet1[[#This Row],[Date]])-4,12)+1</f>
        <v>FM11</v>
      </c>
      <c r="W3583" t="str">
        <f>"Q"&amp;ROUNDUP(MONTH(Sheet1[[#This Row],[Date]])/3,0)</f>
        <v>Q1</v>
      </c>
      <c r="X3583" t="str">
        <f>"Q"&amp;INT(MOD(MONTH(Sheet1[[#This Row],[Date]])-4,12/3)+1)</f>
        <v>Q3</v>
      </c>
      <c r="Y3583" t="str" cm="1">
        <f t="array" ref="Y3583">_xlfn.IFS(ROUND(L3583,0)&lt;=1,"Need to improve 0-1",ROUND(L3583,0)&lt;=2,"Okay 1-2",ROUND(L3583,0)&lt;=3,"Good 2-3",ROUND(L3583,0)&lt;=4,"Great 3-4",ROUND(L3583,0)&lt;=5,"Excellent 4-5")</f>
        <v>Good 2-3</v>
      </c>
      <c r="Z3583" t="str">
        <f t="shared" si="55"/>
        <v>0-1000</v>
      </c>
    </row>
    <row r="3584" spans="1:26" x14ac:dyDescent="0.3">
      <c r="A3584">
        <v>309167</v>
      </c>
      <c r="B3584" t="s">
        <v>5812</v>
      </c>
      <c r="C3584">
        <v>1</v>
      </c>
      <c r="D3584" t="s">
        <v>14</v>
      </c>
      <c r="E3584" t="s">
        <v>1029</v>
      </c>
      <c r="F3584" t="s">
        <v>16</v>
      </c>
      <c r="G3584" t="s">
        <v>16</v>
      </c>
      <c r="H3584" t="s">
        <v>16</v>
      </c>
      <c r="I3584">
        <v>1</v>
      </c>
      <c r="J3584">
        <v>10</v>
      </c>
      <c r="K3584">
        <v>400</v>
      </c>
      <c r="L3584">
        <v>3</v>
      </c>
      <c r="M3584" t="s">
        <v>5813</v>
      </c>
      <c r="N3584" t="str">
        <f>SUBSTITUTE(Sheet1[[#This Row],[Datekey_Opening]],"_","-")</f>
        <v>2010-2-4</v>
      </c>
      <c r="O3584">
        <f>YEAR(Sheet1[[#This Row],[Date]])</f>
        <v>2010</v>
      </c>
      <c r="P3584" t="str">
        <f>LOOKUP(Sheet1[[#This Row],[CountryCode]],$AI$4:$AI$18,$AJ$4:$AJ$18)</f>
        <v>India</v>
      </c>
      <c r="Q3584">
        <f>MONTH(Sheet1[[#This Row],[Date]])</f>
        <v>2</v>
      </c>
      <c r="R3584" t="str">
        <f>TEXT(Sheet1[[#This Row],[Date]],"MMMM")</f>
        <v>February</v>
      </c>
      <c r="S3584" t="str">
        <f>TEXT(Sheet1[[#This Row],[Date]],"YYYY-MMM")</f>
        <v>2010-Feb</v>
      </c>
      <c r="T3584">
        <f>WEEKDAY(Sheet1[[#This Row],[Date]])</f>
        <v>5</v>
      </c>
      <c r="U3584" t="str">
        <f>TEXT(Sheet1[[#This Row],[Date]],"DDDD")</f>
        <v>Thursday</v>
      </c>
      <c r="V3584" t="str">
        <f>"FM"&amp;MOD(MONTH(Sheet1[[#This Row],[Date]])-4,12)+1</f>
        <v>FM11</v>
      </c>
      <c r="W3584" t="str">
        <f>"Q"&amp;ROUNDUP(MONTH(Sheet1[[#This Row],[Date]])/3,0)</f>
        <v>Q1</v>
      </c>
      <c r="X3584" t="str">
        <f>"Q"&amp;INT(MOD(MONTH(Sheet1[[#This Row],[Date]])-4,12/3)+1)</f>
        <v>Q3</v>
      </c>
      <c r="Y3584" t="str" cm="1">
        <f t="array" ref="Y3584">_xlfn.IFS(ROUND(L3584,0)&lt;=1,"Need to improve 0-1",ROUND(L3584,0)&lt;=2,"Okay 1-2",ROUND(L3584,0)&lt;=3,"Good 2-3",ROUND(L3584,0)&lt;=4,"Great 3-4",ROUND(L3584,0)&lt;=5,"Excellent 4-5")</f>
        <v>Good 2-3</v>
      </c>
      <c r="Z3584" t="str">
        <f t="shared" si="55"/>
        <v>0-1000</v>
      </c>
    </row>
    <row r="3585" spans="1:26" x14ac:dyDescent="0.3">
      <c r="A3585">
        <v>307290</v>
      </c>
      <c r="B3585" t="s">
        <v>5534</v>
      </c>
      <c r="C3585">
        <v>1</v>
      </c>
      <c r="D3585" t="s">
        <v>14</v>
      </c>
      <c r="E3585" t="s">
        <v>664</v>
      </c>
      <c r="F3585" t="s">
        <v>16</v>
      </c>
      <c r="G3585" t="s">
        <v>16</v>
      </c>
      <c r="H3585" t="s">
        <v>16</v>
      </c>
      <c r="I3585">
        <v>1</v>
      </c>
      <c r="J3585">
        <v>10</v>
      </c>
      <c r="K3585">
        <v>400</v>
      </c>
      <c r="L3585">
        <v>2.9</v>
      </c>
      <c r="M3585" t="s">
        <v>5814</v>
      </c>
      <c r="N3585" t="str">
        <f>SUBSTITUTE(Sheet1[[#This Row],[Datekey_Opening]],"_","-")</f>
        <v>2017-2-4</v>
      </c>
      <c r="O3585">
        <f>YEAR(Sheet1[[#This Row],[Date]])</f>
        <v>2017</v>
      </c>
      <c r="P3585" t="str">
        <f>LOOKUP(Sheet1[[#This Row],[CountryCode]],$AI$4:$AI$18,$AJ$4:$AJ$18)</f>
        <v>India</v>
      </c>
      <c r="Q3585">
        <f>MONTH(Sheet1[[#This Row],[Date]])</f>
        <v>2</v>
      </c>
      <c r="R3585" t="str">
        <f>TEXT(Sheet1[[#This Row],[Date]],"MMMM")</f>
        <v>February</v>
      </c>
      <c r="S3585" t="str">
        <f>TEXT(Sheet1[[#This Row],[Date]],"YYYY-MMM")</f>
        <v>2017-Feb</v>
      </c>
      <c r="T3585">
        <f>WEEKDAY(Sheet1[[#This Row],[Date]])</f>
        <v>7</v>
      </c>
      <c r="U3585" t="str">
        <f>TEXT(Sheet1[[#This Row],[Date]],"DDDD")</f>
        <v>Saturday</v>
      </c>
      <c r="V3585" t="str">
        <f>"FM"&amp;MOD(MONTH(Sheet1[[#This Row],[Date]])-4,12)+1</f>
        <v>FM11</v>
      </c>
      <c r="W3585" t="str">
        <f>"Q"&amp;ROUNDUP(MONTH(Sheet1[[#This Row],[Date]])/3,0)</f>
        <v>Q1</v>
      </c>
      <c r="X3585" t="str">
        <f>"Q"&amp;INT(MOD(MONTH(Sheet1[[#This Row],[Date]])-4,12/3)+1)</f>
        <v>Q3</v>
      </c>
      <c r="Y3585" t="str" cm="1">
        <f t="array" ref="Y3585">_xlfn.IFS(ROUND(L3585,0)&lt;=1,"Need to improve 0-1",ROUND(L3585,0)&lt;=2,"Okay 1-2",ROUND(L3585,0)&lt;=3,"Good 2-3",ROUND(L3585,0)&lt;=4,"Great 3-4",ROUND(L3585,0)&lt;=5,"Excellent 4-5")</f>
        <v>Good 2-3</v>
      </c>
      <c r="Z3585" t="str">
        <f t="shared" si="55"/>
        <v>0-1000</v>
      </c>
    </row>
    <row r="3586" spans="1:26" x14ac:dyDescent="0.3">
      <c r="A3586">
        <v>18163893</v>
      </c>
      <c r="B3586" t="s">
        <v>5747</v>
      </c>
      <c r="C3586">
        <v>1</v>
      </c>
      <c r="D3586" t="s">
        <v>14</v>
      </c>
      <c r="E3586" t="s">
        <v>395</v>
      </c>
      <c r="F3586" t="s">
        <v>16</v>
      </c>
      <c r="G3586" t="s">
        <v>21</v>
      </c>
      <c r="H3586" t="s">
        <v>16</v>
      </c>
      <c r="I3586">
        <v>1</v>
      </c>
      <c r="J3586">
        <v>83</v>
      </c>
      <c r="K3586">
        <v>400</v>
      </c>
      <c r="L3586">
        <v>3.7</v>
      </c>
      <c r="M3586" t="s">
        <v>5815</v>
      </c>
      <c r="N3586" t="str">
        <f>SUBSTITUTE(Sheet1[[#This Row],[Datekey_Opening]],"_","-")</f>
        <v>2014-2-18</v>
      </c>
      <c r="O3586">
        <f>YEAR(Sheet1[[#This Row],[Date]])</f>
        <v>2014</v>
      </c>
      <c r="P3586" t="str">
        <f>LOOKUP(Sheet1[[#This Row],[CountryCode]],$AI$4:$AI$18,$AJ$4:$AJ$18)</f>
        <v>India</v>
      </c>
      <c r="Q3586">
        <f>MONTH(Sheet1[[#This Row],[Date]])</f>
        <v>2</v>
      </c>
      <c r="R3586" t="str">
        <f>TEXT(Sheet1[[#This Row],[Date]],"MMMM")</f>
        <v>February</v>
      </c>
      <c r="S3586" t="str">
        <f>TEXT(Sheet1[[#This Row],[Date]],"YYYY-MMM")</f>
        <v>2014-Feb</v>
      </c>
      <c r="T3586">
        <f>WEEKDAY(Sheet1[[#This Row],[Date]])</f>
        <v>3</v>
      </c>
      <c r="U3586" t="str">
        <f>TEXT(Sheet1[[#This Row],[Date]],"DDDD")</f>
        <v>Tuesday</v>
      </c>
      <c r="V3586" t="str">
        <f>"FM"&amp;MOD(MONTH(Sheet1[[#This Row],[Date]])-4,12)+1</f>
        <v>FM11</v>
      </c>
      <c r="W3586" t="str">
        <f>"Q"&amp;ROUNDUP(MONTH(Sheet1[[#This Row],[Date]])/3,0)</f>
        <v>Q1</v>
      </c>
      <c r="X3586" t="str">
        <f>"Q"&amp;INT(MOD(MONTH(Sheet1[[#This Row],[Date]])-4,12/3)+1)</f>
        <v>Q3</v>
      </c>
      <c r="Y3586" t="str" cm="1">
        <f t="array" ref="Y3586">_xlfn.IFS(ROUND(L3586,0)&lt;=1,"Need to improve 0-1",ROUND(L3586,0)&lt;=2,"Okay 1-2",ROUND(L3586,0)&lt;=3,"Good 2-3",ROUND(L3586,0)&lt;=4,"Great 3-4",ROUND(L3586,0)&lt;=5,"Excellent 4-5")</f>
        <v>Great 3-4</v>
      </c>
      <c r="Z3586" t="str">
        <f t="shared" ref="Z3586:Z3649" si="56">IF(AND(K3586&gt;=0,K3586&lt;1000),"0-1000",IF(AND(K3586&gt;=1000,K3586&lt;2000),"1000-2000",IF(AND(K3586&gt;=2000,K3586&lt;3000),"2000-3000",IF(AND(K3586&gt;=3000,K3586&lt;4000),"3000-4000",IF(AND(K3586&gt;=4000,K3586&lt;5000),"4000-5000",IF(AND(K3586&gt;=5000,K3586&lt;6000),"5000-6000",IF(AND(K3586&gt;=6000,K3586&lt;7000),"6000-7000",IF(AND(K3586&gt;=7000,K3586&lt;200000),"7000-200000","Above 200000"))))))))</f>
        <v>0-1000</v>
      </c>
    </row>
    <row r="3587" spans="1:26" x14ac:dyDescent="0.3">
      <c r="A3587">
        <v>18384135</v>
      </c>
      <c r="B3587" t="s">
        <v>5558</v>
      </c>
      <c r="C3587">
        <v>1</v>
      </c>
      <c r="D3587" t="s">
        <v>14</v>
      </c>
      <c r="E3587" t="s">
        <v>867</v>
      </c>
      <c r="F3587" t="s">
        <v>16</v>
      </c>
      <c r="G3587" t="s">
        <v>16</v>
      </c>
      <c r="H3587" t="s">
        <v>16</v>
      </c>
      <c r="I3587">
        <v>1</v>
      </c>
      <c r="J3587">
        <v>5</v>
      </c>
      <c r="K3587">
        <v>400</v>
      </c>
      <c r="L3587">
        <v>3.1</v>
      </c>
      <c r="M3587" t="s">
        <v>5816</v>
      </c>
      <c r="N3587" t="str">
        <f>SUBSTITUTE(Sheet1[[#This Row],[Datekey_Opening]],"_","-")</f>
        <v>2016-2-8</v>
      </c>
      <c r="O3587">
        <f>YEAR(Sheet1[[#This Row],[Date]])</f>
        <v>2016</v>
      </c>
      <c r="P3587" t="str">
        <f>LOOKUP(Sheet1[[#This Row],[CountryCode]],$AI$4:$AI$18,$AJ$4:$AJ$18)</f>
        <v>India</v>
      </c>
      <c r="Q3587">
        <f>MONTH(Sheet1[[#This Row],[Date]])</f>
        <v>2</v>
      </c>
      <c r="R3587" t="str">
        <f>TEXT(Sheet1[[#This Row],[Date]],"MMMM")</f>
        <v>February</v>
      </c>
      <c r="S3587" t="str">
        <f>TEXT(Sheet1[[#This Row],[Date]],"YYYY-MMM")</f>
        <v>2016-Feb</v>
      </c>
      <c r="T3587">
        <f>WEEKDAY(Sheet1[[#This Row],[Date]])</f>
        <v>2</v>
      </c>
      <c r="U3587" t="str">
        <f>TEXT(Sheet1[[#This Row],[Date]],"DDDD")</f>
        <v>Monday</v>
      </c>
      <c r="V3587" t="str">
        <f>"FM"&amp;MOD(MONTH(Sheet1[[#This Row],[Date]])-4,12)+1</f>
        <v>FM11</v>
      </c>
      <c r="W3587" t="str">
        <f>"Q"&amp;ROUNDUP(MONTH(Sheet1[[#This Row],[Date]])/3,0)</f>
        <v>Q1</v>
      </c>
      <c r="X3587" t="str">
        <f>"Q"&amp;INT(MOD(MONTH(Sheet1[[#This Row],[Date]])-4,12/3)+1)</f>
        <v>Q3</v>
      </c>
      <c r="Y3587" t="str" cm="1">
        <f t="array" ref="Y3587">_xlfn.IFS(ROUND(L3587,0)&lt;=1,"Need to improve 0-1",ROUND(L3587,0)&lt;=2,"Okay 1-2",ROUND(L3587,0)&lt;=3,"Good 2-3",ROUND(L3587,0)&lt;=4,"Great 3-4",ROUND(L3587,0)&lt;=5,"Excellent 4-5")</f>
        <v>Good 2-3</v>
      </c>
      <c r="Z3587" t="str">
        <f t="shared" si="56"/>
        <v>0-1000</v>
      </c>
    </row>
    <row r="3588" spans="1:26" x14ac:dyDescent="0.3">
      <c r="A3588">
        <v>17953940</v>
      </c>
      <c r="B3588" t="s">
        <v>5817</v>
      </c>
      <c r="C3588">
        <v>1</v>
      </c>
      <c r="D3588" t="s">
        <v>14</v>
      </c>
      <c r="E3588" t="s">
        <v>5818</v>
      </c>
      <c r="F3588" t="s">
        <v>16</v>
      </c>
      <c r="G3588" t="s">
        <v>16</v>
      </c>
      <c r="H3588" t="s">
        <v>16</v>
      </c>
      <c r="I3588">
        <v>1</v>
      </c>
      <c r="J3588">
        <v>95</v>
      </c>
      <c r="K3588">
        <v>400</v>
      </c>
      <c r="L3588">
        <v>3.5</v>
      </c>
      <c r="M3588" t="s">
        <v>2327</v>
      </c>
      <c r="N3588" t="str">
        <f>SUBSTITUTE(Sheet1[[#This Row],[Datekey_Opening]],"_","-")</f>
        <v>2018-1-8</v>
      </c>
      <c r="O3588">
        <f>YEAR(Sheet1[[#This Row],[Date]])</f>
        <v>2018</v>
      </c>
      <c r="P3588" t="str">
        <f>LOOKUP(Sheet1[[#This Row],[CountryCode]],$AI$4:$AI$18,$AJ$4:$AJ$18)</f>
        <v>India</v>
      </c>
      <c r="Q3588">
        <f>MONTH(Sheet1[[#This Row],[Date]])</f>
        <v>1</v>
      </c>
      <c r="R3588" t="str">
        <f>TEXT(Sheet1[[#This Row],[Date]],"MMMM")</f>
        <v>January</v>
      </c>
      <c r="S3588" t="str">
        <f>TEXT(Sheet1[[#This Row],[Date]],"YYYY-MMM")</f>
        <v>2018-Jan</v>
      </c>
      <c r="T3588">
        <f>WEEKDAY(Sheet1[[#This Row],[Date]])</f>
        <v>2</v>
      </c>
      <c r="U3588" t="str">
        <f>TEXT(Sheet1[[#This Row],[Date]],"DDDD")</f>
        <v>Monday</v>
      </c>
      <c r="V3588" t="str">
        <f>"FM"&amp;MOD(MONTH(Sheet1[[#This Row],[Date]])-4,12)+1</f>
        <v>FM10</v>
      </c>
      <c r="W3588" t="str">
        <f>"Q"&amp;ROUNDUP(MONTH(Sheet1[[#This Row],[Date]])/3,0)</f>
        <v>Q1</v>
      </c>
      <c r="X3588" t="str">
        <f>"Q"&amp;INT(MOD(MONTH(Sheet1[[#This Row],[Date]])-4,12/3)+1)</f>
        <v>Q2</v>
      </c>
      <c r="Y3588" t="str" cm="1">
        <f t="array" ref="Y3588">_xlfn.IFS(ROUND(L3588,0)&lt;=1,"Need to improve 0-1",ROUND(L3588,0)&lt;=2,"Okay 1-2",ROUND(L3588,0)&lt;=3,"Good 2-3",ROUND(L3588,0)&lt;=4,"Great 3-4",ROUND(L3588,0)&lt;=5,"Excellent 4-5")</f>
        <v>Great 3-4</v>
      </c>
      <c r="Z3588" t="str">
        <f t="shared" si="56"/>
        <v>0-1000</v>
      </c>
    </row>
    <row r="3589" spans="1:26" x14ac:dyDescent="0.3">
      <c r="A3589">
        <v>18418273</v>
      </c>
      <c r="B3589" t="s">
        <v>5819</v>
      </c>
      <c r="C3589">
        <v>1</v>
      </c>
      <c r="D3589" t="s">
        <v>14</v>
      </c>
      <c r="E3589" t="s">
        <v>459</v>
      </c>
      <c r="F3589" t="s">
        <v>16</v>
      </c>
      <c r="G3589" t="s">
        <v>21</v>
      </c>
      <c r="H3589" t="s">
        <v>16</v>
      </c>
      <c r="I3589">
        <v>1</v>
      </c>
      <c r="J3589">
        <v>15</v>
      </c>
      <c r="K3589">
        <v>400</v>
      </c>
      <c r="L3589">
        <v>3.5</v>
      </c>
      <c r="M3589" t="s">
        <v>5820</v>
      </c>
      <c r="N3589" t="str">
        <f>SUBSTITUTE(Sheet1[[#This Row],[Datekey_Opening]],"_","-")</f>
        <v>2010-1-8</v>
      </c>
      <c r="O3589">
        <f>YEAR(Sheet1[[#This Row],[Date]])</f>
        <v>2010</v>
      </c>
      <c r="P3589" t="str">
        <f>LOOKUP(Sheet1[[#This Row],[CountryCode]],$AI$4:$AI$18,$AJ$4:$AJ$18)</f>
        <v>India</v>
      </c>
      <c r="Q3589">
        <f>MONTH(Sheet1[[#This Row],[Date]])</f>
        <v>1</v>
      </c>
      <c r="R3589" t="str">
        <f>TEXT(Sheet1[[#This Row],[Date]],"MMMM")</f>
        <v>January</v>
      </c>
      <c r="S3589" t="str">
        <f>TEXT(Sheet1[[#This Row],[Date]],"YYYY-MMM")</f>
        <v>2010-Jan</v>
      </c>
      <c r="T3589">
        <f>WEEKDAY(Sheet1[[#This Row],[Date]])</f>
        <v>6</v>
      </c>
      <c r="U3589" t="str">
        <f>TEXT(Sheet1[[#This Row],[Date]],"DDDD")</f>
        <v>Friday</v>
      </c>
      <c r="V3589" t="str">
        <f>"FM"&amp;MOD(MONTH(Sheet1[[#This Row],[Date]])-4,12)+1</f>
        <v>FM10</v>
      </c>
      <c r="W3589" t="str">
        <f>"Q"&amp;ROUNDUP(MONTH(Sheet1[[#This Row],[Date]])/3,0)</f>
        <v>Q1</v>
      </c>
      <c r="X3589" t="str">
        <f>"Q"&amp;INT(MOD(MONTH(Sheet1[[#This Row],[Date]])-4,12/3)+1)</f>
        <v>Q2</v>
      </c>
      <c r="Y3589" t="str" cm="1">
        <f t="array" ref="Y3589">_xlfn.IFS(ROUND(L3589,0)&lt;=1,"Need to improve 0-1",ROUND(L3589,0)&lt;=2,"Okay 1-2",ROUND(L3589,0)&lt;=3,"Good 2-3",ROUND(L3589,0)&lt;=4,"Great 3-4",ROUND(L3589,0)&lt;=5,"Excellent 4-5")</f>
        <v>Great 3-4</v>
      </c>
      <c r="Z3589" t="str">
        <f t="shared" si="56"/>
        <v>0-1000</v>
      </c>
    </row>
    <row r="3590" spans="1:26" x14ac:dyDescent="0.3">
      <c r="A3590">
        <v>7770</v>
      </c>
      <c r="B3590" t="s">
        <v>5821</v>
      </c>
      <c r="C3590">
        <v>1</v>
      </c>
      <c r="D3590" t="s">
        <v>14</v>
      </c>
      <c r="E3590" t="s">
        <v>5822</v>
      </c>
      <c r="F3590" t="s">
        <v>16</v>
      </c>
      <c r="G3590" t="s">
        <v>16</v>
      </c>
      <c r="H3590" t="s">
        <v>16</v>
      </c>
      <c r="I3590">
        <v>1</v>
      </c>
      <c r="J3590">
        <v>69</v>
      </c>
      <c r="K3590">
        <v>400</v>
      </c>
      <c r="L3590">
        <v>3.4</v>
      </c>
      <c r="M3590" t="s">
        <v>5823</v>
      </c>
      <c r="N3590" t="str">
        <f>SUBSTITUTE(Sheet1[[#This Row],[Datekey_Opening]],"_","-")</f>
        <v>2013-1-11</v>
      </c>
      <c r="O3590">
        <f>YEAR(Sheet1[[#This Row],[Date]])</f>
        <v>2013</v>
      </c>
      <c r="P3590" t="str">
        <f>LOOKUP(Sheet1[[#This Row],[CountryCode]],$AI$4:$AI$18,$AJ$4:$AJ$18)</f>
        <v>India</v>
      </c>
      <c r="Q3590">
        <f>MONTH(Sheet1[[#This Row],[Date]])</f>
        <v>1</v>
      </c>
      <c r="R3590" t="str">
        <f>TEXT(Sheet1[[#This Row],[Date]],"MMMM")</f>
        <v>January</v>
      </c>
      <c r="S3590" t="str">
        <f>TEXT(Sheet1[[#This Row],[Date]],"YYYY-MMM")</f>
        <v>2013-Jan</v>
      </c>
      <c r="T3590">
        <f>WEEKDAY(Sheet1[[#This Row],[Date]])</f>
        <v>6</v>
      </c>
      <c r="U3590" t="str">
        <f>TEXT(Sheet1[[#This Row],[Date]],"DDDD")</f>
        <v>Friday</v>
      </c>
      <c r="V3590" t="str">
        <f>"FM"&amp;MOD(MONTH(Sheet1[[#This Row],[Date]])-4,12)+1</f>
        <v>FM10</v>
      </c>
      <c r="W3590" t="str">
        <f>"Q"&amp;ROUNDUP(MONTH(Sheet1[[#This Row],[Date]])/3,0)</f>
        <v>Q1</v>
      </c>
      <c r="X3590" t="str">
        <f>"Q"&amp;INT(MOD(MONTH(Sheet1[[#This Row],[Date]])-4,12/3)+1)</f>
        <v>Q2</v>
      </c>
      <c r="Y3590" t="str" cm="1">
        <f t="array" ref="Y3590">_xlfn.IFS(ROUND(L3590,0)&lt;=1,"Need to improve 0-1",ROUND(L3590,0)&lt;=2,"Okay 1-2",ROUND(L3590,0)&lt;=3,"Good 2-3",ROUND(L3590,0)&lt;=4,"Great 3-4",ROUND(L3590,0)&lt;=5,"Excellent 4-5")</f>
        <v>Good 2-3</v>
      </c>
      <c r="Z3590" t="str">
        <f t="shared" si="56"/>
        <v>0-1000</v>
      </c>
    </row>
    <row r="3591" spans="1:26" x14ac:dyDescent="0.3">
      <c r="A3591">
        <v>18261188</v>
      </c>
      <c r="B3591" t="s">
        <v>1486</v>
      </c>
      <c r="C3591">
        <v>1</v>
      </c>
      <c r="D3591" t="s">
        <v>14</v>
      </c>
      <c r="E3591" t="s">
        <v>1487</v>
      </c>
      <c r="F3591" t="s">
        <v>16</v>
      </c>
      <c r="G3591" t="s">
        <v>21</v>
      </c>
      <c r="H3591" t="s">
        <v>16</v>
      </c>
      <c r="I3591">
        <v>1</v>
      </c>
      <c r="J3591">
        <v>106</v>
      </c>
      <c r="K3591">
        <v>400</v>
      </c>
      <c r="L3591">
        <v>3.6</v>
      </c>
      <c r="M3591" t="s">
        <v>5824</v>
      </c>
      <c r="N3591" t="str">
        <f>SUBSTITUTE(Sheet1[[#This Row],[Datekey_Opening]],"_","-")</f>
        <v>2016-1-28</v>
      </c>
      <c r="O3591">
        <f>YEAR(Sheet1[[#This Row],[Date]])</f>
        <v>2016</v>
      </c>
      <c r="P3591" t="str">
        <f>LOOKUP(Sheet1[[#This Row],[CountryCode]],$AI$4:$AI$18,$AJ$4:$AJ$18)</f>
        <v>India</v>
      </c>
      <c r="Q3591">
        <f>MONTH(Sheet1[[#This Row],[Date]])</f>
        <v>1</v>
      </c>
      <c r="R3591" t="str">
        <f>TEXT(Sheet1[[#This Row],[Date]],"MMMM")</f>
        <v>January</v>
      </c>
      <c r="S3591" t="str">
        <f>TEXT(Sheet1[[#This Row],[Date]],"YYYY-MMM")</f>
        <v>2016-Jan</v>
      </c>
      <c r="T3591">
        <f>WEEKDAY(Sheet1[[#This Row],[Date]])</f>
        <v>5</v>
      </c>
      <c r="U3591" t="str">
        <f>TEXT(Sheet1[[#This Row],[Date]],"DDDD")</f>
        <v>Thursday</v>
      </c>
      <c r="V3591" t="str">
        <f>"FM"&amp;MOD(MONTH(Sheet1[[#This Row],[Date]])-4,12)+1</f>
        <v>FM10</v>
      </c>
      <c r="W3591" t="str">
        <f>"Q"&amp;ROUNDUP(MONTH(Sheet1[[#This Row],[Date]])/3,0)</f>
        <v>Q1</v>
      </c>
      <c r="X3591" t="str">
        <f>"Q"&amp;INT(MOD(MONTH(Sheet1[[#This Row],[Date]])-4,12/3)+1)</f>
        <v>Q2</v>
      </c>
      <c r="Y3591" t="str" cm="1">
        <f t="array" ref="Y3591">_xlfn.IFS(ROUND(L3591,0)&lt;=1,"Need to improve 0-1",ROUND(L3591,0)&lt;=2,"Okay 1-2",ROUND(L3591,0)&lt;=3,"Good 2-3",ROUND(L3591,0)&lt;=4,"Great 3-4",ROUND(L3591,0)&lt;=5,"Excellent 4-5")</f>
        <v>Great 3-4</v>
      </c>
      <c r="Z3591" t="str">
        <f t="shared" si="56"/>
        <v>0-1000</v>
      </c>
    </row>
    <row r="3592" spans="1:26" x14ac:dyDescent="0.3">
      <c r="A3592">
        <v>18441790</v>
      </c>
      <c r="B3592" t="s">
        <v>5536</v>
      </c>
      <c r="C3592">
        <v>1</v>
      </c>
      <c r="D3592" t="s">
        <v>14</v>
      </c>
      <c r="E3592" t="s">
        <v>685</v>
      </c>
      <c r="F3592" t="s">
        <v>16</v>
      </c>
      <c r="G3592" t="s">
        <v>16</v>
      </c>
      <c r="H3592" t="s">
        <v>16</v>
      </c>
      <c r="I3592">
        <v>1</v>
      </c>
      <c r="J3592">
        <v>1</v>
      </c>
      <c r="K3592">
        <v>400</v>
      </c>
      <c r="L3592">
        <v>1</v>
      </c>
      <c r="M3592" t="s">
        <v>845</v>
      </c>
      <c r="N3592" t="str">
        <f>SUBSTITUTE(Sheet1[[#This Row],[Datekey_Opening]],"_","-")</f>
        <v>2014-1-4</v>
      </c>
      <c r="O3592">
        <f>YEAR(Sheet1[[#This Row],[Date]])</f>
        <v>2014</v>
      </c>
      <c r="P3592" t="str">
        <f>LOOKUP(Sheet1[[#This Row],[CountryCode]],$AI$4:$AI$18,$AJ$4:$AJ$18)</f>
        <v>India</v>
      </c>
      <c r="Q3592">
        <f>MONTH(Sheet1[[#This Row],[Date]])</f>
        <v>1</v>
      </c>
      <c r="R3592" t="str">
        <f>TEXT(Sheet1[[#This Row],[Date]],"MMMM")</f>
        <v>January</v>
      </c>
      <c r="S3592" t="str">
        <f>TEXT(Sheet1[[#This Row],[Date]],"YYYY-MMM")</f>
        <v>2014-Jan</v>
      </c>
      <c r="T3592">
        <f>WEEKDAY(Sheet1[[#This Row],[Date]])</f>
        <v>7</v>
      </c>
      <c r="U3592" t="str">
        <f>TEXT(Sheet1[[#This Row],[Date]],"DDDD")</f>
        <v>Saturday</v>
      </c>
      <c r="V3592" t="str">
        <f>"FM"&amp;MOD(MONTH(Sheet1[[#This Row],[Date]])-4,12)+1</f>
        <v>FM10</v>
      </c>
      <c r="W3592" t="str">
        <f>"Q"&amp;ROUNDUP(MONTH(Sheet1[[#This Row],[Date]])/3,0)</f>
        <v>Q1</v>
      </c>
      <c r="X3592" t="str">
        <f>"Q"&amp;INT(MOD(MONTH(Sheet1[[#This Row],[Date]])-4,12/3)+1)</f>
        <v>Q2</v>
      </c>
      <c r="Y3592" t="str" cm="1">
        <f t="array" ref="Y3592">_xlfn.IFS(ROUND(L3592,0)&lt;=1,"Need to improve 0-1",ROUND(L3592,0)&lt;=2,"Okay 1-2",ROUND(L3592,0)&lt;=3,"Good 2-3",ROUND(L3592,0)&lt;=4,"Great 3-4",ROUND(L3592,0)&lt;=5,"Excellent 4-5")</f>
        <v>Need to improve 0-1</v>
      </c>
      <c r="Z3592" t="str">
        <f t="shared" si="56"/>
        <v>0-1000</v>
      </c>
    </row>
    <row r="3593" spans="1:26" x14ac:dyDescent="0.3">
      <c r="A3593">
        <v>18361754</v>
      </c>
      <c r="B3593" t="s">
        <v>5825</v>
      </c>
      <c r="C3593">
        <v>1</v>
      </c>
      <c r="D3593" t="s">
        <v>14</v>
      </c>
      <c r="E3593" t="s">
        <v>362</v>
      </c>
      <c r="F3593" t="s">
        <v>16</v>
      </c>
      <c r="G3593" t="s">
        <v>16</v>
      </c>
      <c r="H3593" t="s">
        <v>16</v>
      </c>
      <c r="I3593">
        <v>1</v>
      </c>
      <c r="J3593">
        <v>4</v>
      </c>
      <c r="K3593">
        <v>400</v>
      </c>
      <c r="L3593">
        <v>3</v>
      </c>
      <c r="M3593" t="s">
        <v>5826</v>
      </c>
      <c r="N3593" t="str">
        <f>SUBSTITUTE(Sheet1[[#This Row],[Datekey_Opening]],"_","-")</f>
        <v>2011-1-17</v>
      </c>
      <c r="O3593">
        <f>YEAR(Sheet1[[#This Row],[Date]])</f>
        <v>2011</v>
      </c>
      <c r="P3593" t="str">
        <f>LOOKUP(Sheet1[[#This Row],[CountryCode]],$AI$4:$AI$18,$AJ$4:$AJ$18)</f>
        <v>India</v>
      </c>
      <c r="Q3593">
        <f>MONTH(Sheet1[[#This Row],[Date]])</f>
        <v>1</v>
      </c>
      <c r="R3593" t="str">
        <f>TEXT(Sheet1[[#This Row],[Date]],"MMMM")</f>
        <v>January</v>
      </c>
      <c r="S3593" t="str">
        <f>TEXT(Sheet1[[#This Row],[Date]],"YYYY-MMM")</f>
        <v>2011-Jan</v>
      </c>
      <c r="T3593">
        <f>WEEKDAY(Sheet1[[#This Row],[Date]])</f>
        <v>2</v>
      </c>
      <c r="U3593" t="str">
        <f>TEXT(Sheet1[[#This Row],[Date]],"DDDD")</f>
        <v>Monday</v>
      </c>
      <c r="V3593" t="str">
        <f>"FM"&amp;MOD(MONTH(Sheet1[[#This Row],[Date]])-4,12)+1</f>
        <v>FM10</v>
      </c>
      <c r="W3593" t="str">
        <f>"Q"&amp;ROUNDUP(MONTH(Sheet1[[#This Row],[Date]])/3,0)</f>
        <v>Q1</v>
      </c>
      <c r="X3593" t="str">
        <f>"Q"&amp;INT(MOD(MONTH(Sheet1[[#This Row],[Date]])-4,12/3)+1)</f>
        <v>Q2</v>
      </c>
      <c r="Y3593" t="str" cm="1">
        <f t="array" ref="Y3593">_xlfn.IFS(ROUND(L3593,0)&lt;=1,"Need to improve 0-1",ROUND(L3593,0)&lt;=2,"Okay 1-2",ROUND(L3593,0)&lt;=3,"Good 2-3",ROUND(L3593,0)&lt;=4,"Great 3-4",ROUND(L3593,0)&lt;=5,"Excellent 4-5")</f>
        <v>Good 2-3</v>
      </c>
      <c r="Z3593" t="str">
        <f t="shared" si="56"/>
        <v>0-1000</v>
      </c>
    </row>
    <row r="3594" spans="1:26" x14ac:dyDescent="0.3">
      <c r="A3594">
        <v>301448</v>
      </c>
      <c r="B3594" t="s">
        <v>5827</v>
      </c>
      <c r="C3594">
        <v>1</v>
      </c>
      <c r="D3594" t="s">
        <v>14</v>
      </c>
      <c r="E3594" t="s">
        <v>5669</v>
      </c>
      <c r="F3594" t="s">
        <v>16</v>
      </c>
      <c r="G3594" t="s">
        <v>16</v>
      </c>
      <c r="H3594" t="s">
        <v>16</v>
      </c>
      <c r="I3594">
        <v>1</v>
      </c>
      <c r="J3594">
        <v>108</v>
      </c>
      <c r="K3594">
        <v>400</v>
      </c>
      <c r="L3594">
        <v>3.9</v>
      </c>
      <c r="M3594" t="s">
        <v>5828</v>
      </c>
      <c r="N3594" t="str">
        <f>SUBSTITUTE(Sheet1[[#This Row],[Datekey_Opening]],"_","-")</f>
        <v>2016-1-1</v>
      </c>
      <c r="O3594">
        <f>YEAR(Sheet1[[#This Row],[Date]])</f>
        <v>2016</v>
      </c>
      <c r="P3594" t="str">
        <f>LOOKUP(Sheet1[[#This Row],[CountryCode]],$AI$4:$AI$18,$AJ$4:$AJ$18)</f>
        <v>India</v>
      </c>
      <c r="Q3594">
        <f>MONTH(Sheet1[[#This Row],[Date]])</f>
        <v>1</v>
      </c>
      <c r="R3594" t="str">
        <f>TEXT(Sheet1[[#This Row],[Date]],"MMMM")</f>
        <v>January</v>
      </c>
      <c r="S3594" t="str">
        <f>TEXT(Sheet1[[#This Row],[Date]],"YYYY-MMM")</f>
        <v>2016-Jan</v>
      </c>
      <c r="T3594">
        <f>WEEKDAY(Sheet1[[#This Row],[Date]])</f>
        <v>6</v>
      </c>
      <c r="U3594" t="str">
        <f>TEXT(Sheet1[[#This Row],[Date]],"DDDD")</f>
        <v>Friday</v>
      </c>
      <c r="V3594" t="str">
        <f>"FM"&amp;MOD(MONTH(Sheet1[[#This Row],[Date]])-4,12)+1</f>
        <v>FM10</v>
      </c>
      <c r="W3594" t="str">
        <f>"Q"&amp;ROUNDUP(MONTH(Sheet1[[#This Row],[Date]])/3,0)</f>
        <v>Q1</v>
      </c>
      <c r="X3594" t="str">
        <f>"Q"&amp;INT(MOD(MONTH(Sheet1[[#This Row],[Date]])-4,12/3)+1)</f>
        <v>Q2</v>
      </c>
      <c r="Y3594" t="str" cm="1">
        <f t="array" ref="Y3594">_xlfn.IFS(ROUND(L3594,0)&lt;=1,"Need to improve 0-1",ROUND(L3594,0)&lt;=2,"Okay 1-2",ROUND(L3594,0)&lt;=3,"Good 2-3",ROUND(L3594,0)&lt;=4,"Great 3-4",ROUND(L3594,0)&lt;=5,"Excellent 4-5")</f>
        <v>Great 3-4</v>
      </c>
      <c r="Z3594" t="str">
        <f t="shared" si="56"/>
        <v>0-1000</v>
      </c>
    </row>
    <row r="3595" spans="1:26" x14ac:dyDescent="0.3">
      <c r="A3595">
        <v>18440187</v>
      </c>
      <c r="B3595" t="s">
        <v>5829</v>
      </c>
      <c r="C3595">
        <v>1</v>
      </c>
      <c r="D3595" t="s">
        <v>14</v>
      </c>
      <c r="E3595" t="s">
        <v>365</v>
      </c>
      <c r="F3595" t="s">
        <v>16</v>
      </c>
      <c r="G3595" t="s">
        <v>16</v>
      </c>
      <c r="H3595" t="s">
        <v>16</v>
      </c>
      <c r="I3595">
        <v>1</v>
      </c>
      <c r="J3595">
        <v>4</v>
      </c>
      <c r="K3595">
        <v>400</v>
      </c>
      <c r="L3595">
        <v>3</v>
      </c>
      <c r="M3595" t="s">
        <v>4037</v>
      </c>
      <c r="N3595" t="str">
        <f>SUBSTITUTE(Sheet1[[#This Row],[Datekey_Opening]],"_","-")</f>
        <v>2017-1-20</v>
      </c>
      <c r="O3595">
        <f>YEAR(Sheet1[[#This Row],[Date]])</f>
        <v>2017</v>
      </c>
      <c r="P3595" t="str">
        <f>LOOKUP(Sheet1[[#This Row],[CountryCode]],$AI$4:$AI$18,$AJ$4:$AJ$18)</f>
        <v>India</v>
      </c>
      <c r="Q3595">
        <f>MONTH(Sheet1[[#This Row],[Date]])</f>
        <v>1</v>
      </c>
      <c r="R3595" t="str">
        <f>TEXT(Sheet1[[#This Row],[Date]],"MMMM")</f>
        <v>January</v>
      </c>
      <c r="S3595" t="str">
        <f>TEXT(Sheet1[[#This Row],[Date]],"YYYY-MMM")</f>
        <v>2017-Jan</v>
      </c>
      <c r="T3595">
        <f>WEEKDAY(Sheet1[[#This Row],[Date]])</f>
        <v>6</v>
      </c>
      <c r="U3595" t="str">
        <f>TEXT(Sheet1[[#This Row],[Date]],"DDDD")</f>
        <v>Friday</v>
      </c>
      <c r="V3595" t="str">
        <f>"FM"&amp;MOD(MONTH(Sheet1[[#This Row],[Date]])-4,12)+1</f>
        <v>FM10</v>
      </c>
      <c r="W3595" t="str">
        <f>"Q"&amp;ROUNDUP(MONTH(Sheet1[[#This Row],[Date]])/3,0)</f>
        <v>Q1</v>
      </c>
      <c r="X3595" t="str">
        <f>"Q"&amp;INT(MOD(MONTH(Sheet1[[#This Row],[Date]])-4,12/3)+1)</f>
        <v>Q2</v>
      </c>
      <c r="Y3595" t="str" cm="1">
        <f t="array" ref="Y3595">_xlfn.IFS(ROUND(L3595,0)&lt;=1,"Need to improve 0-1",ROUND(L3595,0)&lt;=2,"Okay 1-2",ROUND(L3595,0)&lt;=3,"Good 2-3",ROUND(L3595,0)&lt;=4,"Great 3-4",ROUND(L3595,0)&lt;=5,"Excellent 4-5")</f>
        <v>Good 2-3</v>
      </c>
      <c r="Z3595" t="str">
        <f t="shared" si="56"/>
        <v>0-1000</v>
      </c>
    </row>
    <row r="3596" spans="1:26" x14ac:dyDescent="0.3">
      <c r="A3596">
        <v>18412874</v>
      </c>
      <c r="B3596" t="s">
        <v>5830</v>
      </c>
      <c r="C3596">
        <v>1</v>
      </c>
      <c r="D3596" t="s">
        <v>14</v>
      </c>
      <c r="E3596" t="s">
        <v>5831</v>
      </c>
      <c r="F3596" t="s">
        <v>16</v>
      </c>
      <c r="G3596" t="s">
        <v>21</v>
      </c>
      <c r="H3596" t="s">
        <v>16</v>
      </c>
      <c r="I3596">
        <v>1</v>
      </c>
      <c r="J3596">
        <v>32</v>
      </c>
      <c r="K3596">
        <v>400</v>
      </c>
      <c r="L3596">
        <v>3.7</v>
      </c>
      <c r="M3596" t="s">
        <v>2226</v>
      </c>
      <c r="N3596" t="str">
        <f>SUBSTITUTE(Sheet1[[#This Row],[Datekey_Opening]],"_","-")</f>
        <v>2010-1-12</v>
      </c>
      <c r="O3596">
        <f>YEAR(Sheet1[[#This Row],[Date]])</f>
        <v>2010</v>
      </c>
      <c r="P3596" t="str">
        <f>LOOKUP(Sheet1[[#This Row],[CountryCode]],$AI$4:$AI$18,$AJ$4:$AJ$18)</f>
        <v>India</v>
      </c>
      <c r="Q3596">
        <f>MONTH(Sheet1[[#This Row],[Date]])</f>
        <v>1</v>
      </c>
      <c r="R3596" t="str">
        <f>TEXT(Sheet1[[#This Row],[Date]],"MMMM")</f>
        <v>January</v>
      </c>
      <c r="S3596" t="str">
        <f>TEXT(Sheet1[[#This Row],[Date]],"YYYY-MMM")</f>
        <v>2010-Jan</v>
      </c>
      <c r="T3596">
        <f>WEEKDAY(Sheet1[[#This Row],[Date]])</f>
        <v>3</v>
      </c>
      <c r="U3596" t="str">
        <f>TEXT(Sheet1[[#This Row],[Date]],"DDDD")</f>
        <v>Tuesday</v>
      </c>
      <c r="V3596" t="str">
        <f>"FM"&amp;MOD(MONTH(Sheet1[[#This Row],[Date]])-4,12)+1</f>
        <v>FM10</v>
      </c>
      <c r="W3596" t="str">
        <f>"Q"&amp;ROUNDUP(MONTH(Sheet1[[#This Row],[Date]])/3,0)</f>
        <v>Q1</v>
      </c>
      <c r="X3596" t="str">
        <f>"Q"&amp;INT(MOD(MONTH(Sheet1[[#This Row],[Date]])-4,12/3)+1)</f>
        <v>Q2</v>
      </c>
      <c r="Y3596" t="str" cm="1">
        <f t="array" ref="Y3596">_xlfn.IFS(ROUND(L3596,0)&lt;=1,"Need to improve 0-1",ROUND(L3596,0)&lt;=2,"Okay 1-2",ROUND(L3596,0)&lt;=3,"Good 2-3",ROUND(L3596,0)&lt;=4,"Great 3-4",ROUND(L3596,0)&lt;=5,"Excellent 4-5")</f>
        <v>Great 3-4</v>
      </c>
      <c r="Z3596" t="str">
        <f t="shared" si="56"/>
        <v>0-1000</v>
      </c>
    </row>
    <row r="3597" spans="1:26" x14ac:dyDescent="0.3">
      <c r="A3597">
        <v>18413811</v>
      </c>
      <c r="B3597" t="s">
        <v>5832</v>
      </c>
      <c r="C3597">
        <v>1</v>
      </c>
      <c r="D3597" t="s">
        <v>14</v>
      </c>
      <c r="E3597" t="s">
        <v>426</v>
      </c>
      <c r="F3597" t="s">
        <v>16</v>
      </c>
      <c r="G3597" t="s">
        <v>16</v>
      </c>
      <c r="H3597" t="s">
        <v>16</v>
      </c>
      <c r="I3597">
        <v>1</v>
      </c>
      <c r="J3597">
        <v>4</v>
      </c>
      <c r="K3597">
        <v>400</v>
      </c>
      <c r="L3597">
        <v>3.1</v>
      </c>
      <c r="M3597" t="s">
        <v>5833</v>
      </c>
      <c r="N3597" t="str">
        <f>SUBSTITUTE(Sheet1[[#This Row],[Datekey_Opening]],"_","-")</f>
        <v>2017-1-17</v>
      </c>
      <c r="O3597">
        <f>YEAR(Sheet1[[#This Row],[Date]])</f>
        <v>2017</v>
      </c>
      <c r="P3597" t="str">
        <f>LOOKUP(Sheet1[[#This Row],[CountryCode]],$AI$4:$AI$18,$AJ$4:$AJ$18)</f>
        <v>India</v>
      </c>
      <c r="Q3597">
        <f>MONTH(Sheet1[[#This Row],[Date]])</f>
        <v>1</v>
      </c>
      <c r="R3597" t="str">
        <f>TEXT(Sheet1[[#This Row],[Date]],"MMMM")</f>
        <v>January</v>
      </c>
      <c r="S3597" t="str">
        <f>TEXT(Sheet1[[#This Row],[Date]],"YYYY-MMM")</f>
        <v>2017-Jan</v>
      </c>
      <c r="T3597">
        <f>WEEKDAY(Sheet1[[#This Row],[Date]])</f>
        <v>3</v>
      </c>
      <c r="U3597" t="str">
        <f>TEXT(Sheet1[[#This Row],[Date]],"DDDD")</f>
        <v>Tuesday</v>
      </c>
      <c r="V3597" t="str">
        <f>"FM"&amp;MOD(MONTH(Sheet1[[#This Row],[Date]])-4,12)+1</f>
        <v>FM10</v>
      </c>
      <c r="W3597" t="str">
        <f>"Q"&amp;ROUNDUP(MONTH(Sheet1[[#This Row],[Date]])/3,0)</f>
        <v>Q1</v>
      </c>
      <c r="X3597" t="str">
        <f>"Q"&amp;INT(MOD(MONTH(Sheet1[[#This Row],[Date]])-4,12/3)+1)</f>
        <v>Q2</v>
      </c>
      <c r="Y3597" t="str" cm="1">
        <f t="array" ref="Y3597">_xlfn.IFS(ROUND(L3597,0)&lt;=1,"Need to improve 0-1",ROUND(L3597,0)&lt;=2,"Okay 1-2",ROUND(L3597,0)&lt;=3,"Good 2-3",ROUND(L3597,0)&lt;=4,"Great 3-4",ROUND(L3597,0)&lt;=5,"Excellent 4-5")</f>
        <v>Good 2-3</v>
      </c>
      <c r="Z3597" t="str">
        <f t="shared" si="56"/>
        <v>0-1000</v>
      </c>
    </row>
    <row r="3598" spans="1:26" x14ac:dyDescent="0.3">
      <c r="A3598">
        <v>308243</v>
      </c>
      <c r="B3598" t="s">
        <v>5834</v>
      </c>
      <c r="C3598">
        <v>1</v>
      </c>
      <c r="D3598" t="s">
        <v>14</v>
      </c>
      <c r="E3598" t="s">
        <v>395</v>
      </c>
      <c r="F3598" t="s">
        <v>16</v>
      </c>
      <c r="G3598" t="s">
        <v>21</v>
      </c>
      <c r="H3598" t="s">
        <v>16</v>
      </c>
      <c r="I3598">
        <v>1</v>
      </c>
      <c r="J3598">
        <v>43</v>
      </c>
      <c r="K3598">
        <v>400</v>
      </c>
      <c r="L3598">
        <v>3.1</v>
      </c>
      <c r="M3598" t="s">
        <v>2048</v>
      </c>
      <c r="N3598" t="str">
        <f>SUBSTITUTE(Sheet1[[#This Row],[Datekey_Opening]],"_","-")</f>
        <v>2014-1-12</v>
      </c>
      <c r="O3598">
        <f>YEAR(Sheet1[[#This Row],[Date]])</f>
        <v>2014</v>
      </c>
      <c r="P3598" t="str">
        <f>LOOKUP(Sheet1[[#This Row],[CountryCode]],$AI$4:$AI$18,$AJ$4:$AJ$18)</f>
        <v>India</v>
      </c>
      <c r="Q3598">
        <f>MONTH(Sheet1[[#This Row],[Date]])</f>
        <v>1</v>
      </c>
      <c r="R3598" t="str">
        <f>TEXT(Sheet1[[#This Row],[Date]],"MMMM")</f>
        <v>January</v>
      </c>
      <c r="S3598" t="str">
        <f>TEXT(Sheet1[[#This Row],[Date]],"YYYY-MMM")</f>
        <v>2014-Jan</v>
      </c>
      <c r="T3598">
        <f>WEEKDAY(Sheet1[[#This Row],[Date]])</f>
        <v>1</v>
      </c>
      <c r="U3598" t="str">
        <f>TEXT(Sheet1[[#This Row],[Date]],"DDDD")</f>
        <v>Sunday</v>
      </c>
      <c r="V3598" t="str">
        <f>"FM"&amp;MOD(MONTH(Sheet1[[#This Row],[Date]])-4,12)+1</f>
        <v>FM10</v>
      </c>
      <c r="W3598" t="str">
        <f>"Q"&amp;ROUNDUP(MONTH(Sheet1[[#This Row],[Date]])/3,0)</f>
        <v>Q1</v>
      </c>
      <c r="X3598" t="str">
        <f>"Q"&amp;INT(MOD(MONTH(Sheet1[[#This Row],[Date]])-4,12/3)+1)</f>
        <v>Q2</v>
      </c>
      <c r="Y3598" t="str" cm="1">
        <f t="array" ref="Y3598">_xlfn.IFS(ROUND(L3598,0)&lt;=1,"Need to improve 0-1",ROUND(L3598,0)&lt;=2,"Okay 1-2",ROUND(L3598,0)&lt;=3,"Good 2-3",ROUND(L3598,0)&lt;=4,"Great 3-4",ROUND(L3598,0)&lt;=5,"Excellent 4-5")</f>
        <v>Good 2-3</v>
      </c>
      <c r="Z3598" t="str">
        <f t="shared" si="56"/>
        <v>0-1000</v>
      </c>
    </row>
    <row r="3599" spans="1:26" x14ac:dyDescent="0.3">
      <c r="A3599">
        <v>18261675</v>
      </c>
      <c r="B3599" t="s">
        <v>5835</v>
      </c>
      <c r="C3599">
        <v>1</v>
      </c>
      <c r="D3599" t="s">
        <v>14</v>
      </c>
      <c r="E3599" t="s">
        <v>432</v>
      </c>
      <c r="F3599" t="s">
        <v>16</v>
      </c>
      <c r="G3599" t="s">
        <v>16</v>
      </c>
      <c r="H3599" t="s">
        <v>16</v>
      </c>
      <c r="I3599">
        <v>1</v>
      </c>
      <c r="J3599">
        <v>47</v>
      </c>
      <c r="K3599">
        <v>400</v>
      </c>
      <c r="L3599">
        <v>3.5</v>
      </c>
      <c r="M3599" t="s">
        <v>3519</v>
      </c>
      <c r="N3599" t="str">
        <f>SUBSTITUTE(Sheet1[[#This Row],[Datekey_Opening]],"_","-")</f>
        <v>2012-1-3</v>
      </c>
      <c r="O3599">
        <f>YEAR(Sheet1[[#This Row],[Date]])</f>
        <v>2012</v>
      </c>
      <c r="P3599" t="str">
        <f>LOOKUP(Sheet1[[#This Row],[CountryCode]],$AI$4:$AI$18,$AJ$4:$AJ$18)</f>
        <v>India</v>
      </c>
      <c r="Q3599">
        <f>MONTH(Sheet1[[#This Row],[Date]])</f>
        <v>1</v>
      </c>
      <c r="R3599" t="str">
        <f>TEXT(Sheet1[[#This Row],[Date]],"MMMM")</f>
        <v>January</v>
      </c>
      <c r="S3599" t="str">
        <f>TEXT(Sheet1[[#This Row],[Date]],"YYYY-MMM")</f>
        <v>2012-Jan</v>
      </c>
      <c r="T3599">
        <f>WEEKDAY(Sheet1[[#This Row],[Date]])</f>
        <v>3</v>
      </c>
      <c r="U3599" t="str">
        <f>TEXT(Sheet1[[#This Row],[Date]],"DDDD")</f>
        <v>Tuesday</v>
      </c>
      <c r="V3599" t="str">
        <f>"FM"&amp;MOD(MONTH(Sheet1[[#This Row],[Date]])-4,12)+1</f>
        <v>FM10</v>
      </c>
      <c r="W3599" t="str">
        <f>"Q"&amp;ROUNDUP(MONTH(Sheet1[[#This Row],[Date]])/3,0)</f>
        <v>Q1</v>
      </c>
      <c r="X3599" t="str">
        <f>"Q"&amp;INT(MOD(MONTH(Sheet1[[#This Row],[Date]])-4,12/3)+1)</f>
        <v>Q2</v>
      </c>
      <c r="Y3599" t="str" cm="1">
        <f t="array" ref="Y3599">_xlfn.IFS(ROUND(L3599,0)&lt;=1,"Need to improve 0-1",ROUND(L3599,0)&lt;=2,"Okay 1-2",ROUND(L3599,0)&lt;=3,"Good 2-3",ROUND(L3599,0)&lt;=4,"Great 3-4",ROUND(L3599,0)&lt;=5,"Excellent 4-5")</f>
        <v>Great 3-4</v>
      </c>
      <c r="Z3599" t="str">
        <f t="shared" si="56"/>
        <v>0-1000</v>
      </c>
    </row>
    <row r="3600" spans="1:26" x14ac:dyDescent="0.3">
      <c r="A3600">
        <v>309489</v>
      </c>
      <c r="B3600" t="s">
        <v>4892</v>
      </c>
      <c r="C3600">
        <v>1</v>
      </c>
      <c r="D3600" t="s">
        <v>14</v>
      </c>
      <c r="E3600" t="s">
        <v>567</v>
      </c>
      <c r="F3600" t="s">
        <v>16</v>
      </c>
      <c r="G3600" t="s">
        <v>16</v>
      </c>
      <c r="H3600" t="s">
        <v>16</v>
      </c>
      <c r="I3600">
        <v>1</v>
      </c>
      <c r="J3600">
        <v>11</v>
      </c>
      <c r="K3600">
        <v>400</v>
      </c>
      <c r="L3600">
        <v>3</v>
      </c>
      <c r="M3600" t="s">
        <v>3399</v>
      </c>
      <c r="N3600" t="str">
        <f>SUBSTITUTE(Sheet1[[#This Row],[Datekey_Opening]],"_","-")</f>
        <v>2016-1-4</v>
      </c>
      <c r="O3600">
        <f>YEAR(Sheet1[[#This Row],[Date]])</f>
        <v>2016</v>
      </c>
      <c r="P3600" t="str">
        <f>LOOKUP(Sheet1[[#This Row],[CountryCode]],$AI$4:$AI$18,$AJ$4:$AJ$18)</f>
        <v>India</v>
      </c>
      <c r="Q3600">
        <f>MONTH(Sheet1[[#This Row],[Date]])</f>
        <v>1</v>
      </c>
      <c r="R3600" t="str">
        <f>TEXT(Sheet1[[#This Row],[Date]],"MMMM")</f>
        <v>January</v>
      </c>
      <c r="S3600" t="str">
        <f>TEXT(Sheet1[[#This Row],[Date]],"YYYY-MMM")</f>
        <v>2016-Jan</v>
      </c>
      <c r="T3600">
        <f>WEEKDAY(Sheet1[[#This Row],[Date]])</f>
        <v>2</v>
      </c>
      <c r="U3600" t="str">
        <f>TEXT(Sheet1[[#This Row],[Date]],"DDDD")</f>
        <v>Monday</v>
      </c>
      <c r="V3600" t="str">
        <f>"FM"&amp;MOD(MONTH(Sheet1[[#This Row],[Date]])-4,12)+1</f>
        <v>FM10</v>
      </c>
      <c r="W3600" t="str">
        <f>"Q"&amp;ROUNDUP(MONTH(Sheet1[[#This Row],[Date]])/3,0)</f>
        <v>Q1</v>
      </c>
      <c r="X3600" t="str">
        <f>"Q"&amp;INT(MOD(MONTH(Sheet1[[#This Row],[Date]])-4,12/3)+1)</f>
        <v>Q2</v>
      </c>
      <c r="Y3600" t="str" cm="1">
        <f t="array" ref="Y3600">_xlfn.IFS(ROUND(L3600,0)&lt;=1,"Need to improve 0-1",ROUND(L3600,0)&lt;=2,"Okay 1-2",ROUND(L3600,0)&lt;=3,"Good 2-3",ROUND(L3600,0)&lt;=4,"Great 3-4",ROUND(L3600,0)&lt;=5,"Excellent 4-5")</f>
        <v>Good 2-3</v>
      </c>
      <c r="Z3600" t="str">
        <f t="shared" si="56"/>
        <v>0-1000</v>
      </c>
    </row>
    <row r="3601" spans="1:26" x14ac:dyDescent="0.3">
      <c r="A3601">
        <v>18458342</v>
      </c>
      <c r="B3601" t="s">
        <v>5836</v>
      </c>
      <c r="C3601">
        <v>1</v>
      </c>
      <c r="D3601" t="s">
        <v>14</v>
      </c>
      <c r="E3601" t="s">
        <v>435</v>
      </c>
      <c r="F3601" t="s">
        <v>16</v>
      </c>
      <c r="G3601" t="s">
        <v>16</v>
      </c>
      <c r="H3601" t="s">
        <v>16</v>
      </c>
      <c r="I3601">
        <v>1</v>
      </c>
      <c r="J3601">
        <v>3</v>
      </c>
      <c r="K3601">
        <v>400</v>
      </c>
      <c r="L3601">
        <v>1</v>
      </c>
      <c r="M3601" t="s">
        <v>5828</v>
      </c>
      <c r="N3601" t="str">
        <f>SUBSTITUTE(Sheet1[[#This Row],[Datekey_Opening]],"_","-")</f>
        <v>2016-1-1</v>
      </c>
      <c r="O3601">
        <f>YEAR(Sheet1[[#This Row],[Date]])</f>
        <v>2016</v>
      </c>
      <c r="P3601" t="str">
        <f>LOOKUP(Sheet1[[#This Row],[CountryCode]],$AI$4:$AI$18,$AJ$4:$AJ$18)</f>
        <v>India</v>
      </c>
      <c r="Q3601">
        <f>MONTH(Sheet1[[#This Row],[Date]])</f>
        <v>1</v>
      </c>
      <c r="R3601" t="str">
        <f>TEXT(Sheet1[[#This Row],[Date]],"MMMM")</f>
        <v>January</v>
      </c>
      <c r="S3601" t="str">
        <f>TEXT(Sheet1[[#This Row],[Date]],"YYYY-MMM")</f>
        <v>2016-Jan</v>
      </c>
      <c r="T3601">
        <f>WEEKDAY(Sheet1[[#This Row],[Date]])</f>
        <v>6</v>
      </c>
      <c r="U3601" t="str">
        <f>TEXT(Sheet1[[#This Row],[Date]],"DDDD")</f>
        <v>Friday</v>
      </c>
      <c r="V3601" t="str">
        <f>"FM"&amp;MOD(MONTH(Sheet1[[#This Row],[Date]])-4,12)+1</f>
        <v>FM10</v>
      </c>
      <c r="W3601" t="str">
        <f>"Q"&amp;ROUNDUP(MONTH(Sheet1[[#This Row],[Date]])/3,0)</f>
        <v>Q1</v>
      </c>
      <c r="X3601" t="str">
        <f>"Q"&amp;INT(MOD(MONTH(Sheet1[[#This Row],[Date]])-4,12/3)+1)</f>
        <v>Q2</v>
      </c>
      <c r="Y3601" t="str" cm="1">
        <f t="array" ref="Y3601">_xlfn.IFS(ROUND(L3601,0)&lt;=1,"Need to improve 0-1",ROUND(L3601,0)&lt;=2,"Okay 1-2",ROUND(L3601,0)&lt;=3,"Good 2-3",ROUND(L3601,0)&lt;=4,"Great 3-4",ROUND(L3601,0)&lt;=5,"Excellent 4-5")</f>
        <v>Need to improve 0-1</v>
      </c>
      <c r="Z3601" t="str">
        <f t="shared" si="56"/>
        <v>0-1000</v>
      </c>
    </row>
    <row r="3602" spans="1:26" x14ac:dyDescent="0.3">
      <c r="A3602">
        <v>18268367</v>
      </c>
      <c r="B3602" t="s">
        <v>5837</v>
      </c>
      <c r="C3602">
        <v>1</v>
      </c>
      <c r="D3602" t="s">
        <v>14</v>
      </c>
      <c r="E3602" t="s">
        <v>365</v>
      </c>
      <c r="F3602" t="s">
        <v>16</v>
      </c>
      <c r="G3602" t="s">
        <v>21</v>
      </c>
      <c r="H3602" t="s">
        <v>16</v>
      </c>
      <c r="I3602">
        <v>1</v>
      </c>
      <c r="J3602">
        <v>5</v>
      </c>
      <c r="K3602">
        <v>400</v>
      </c>
      <c r="L3602">
        <v>2.6</v>
      </c>
      <c r="M3602" t="s">
        <v>1446</v>
      </c>
      <c r="N3602" t="str">
        <f>SUBSTITUTE(Sheet1[[#This Row],[Datekey_Opening]],"_","-")</f>
        <v>2015-1-27</v>
      </c>
      <c r="O3602">
        <f>YEAR(Sheet1[[#This Row],[Date]])</f>
        <v>2015</v>
      </c>
      <c r="P3602" t="str">
        <f>LOOKUP(Sheet1[[#This Row],[CountryCode]],$AI$4:$AI$18,$AJ$4:$AJ$18)</f>
        <v>India</v>
      </c>
      <c r="Q3602">
        <f>MONTH(Sheet1[[#This Row],[Date]])</f>
        <v>1</v>
      </c>
      <c r="R3602" t="str">
        <f>TEXT(Sheet1[[#This Row],[Date]],"MMMM")</f>
        <v>January</v>
      </c>
      <c r="S3602" t="str">
        <f>TEXT(Sheet1[[#This Row],[Date]],"YYYY-MMM")</f>
        <v>2015-Jan</v>
      </c>
      <c r="T3602">
        <f>WEEKDAY(Sheet1[[#This Row],[Date]])</f>
        <v>3</v>
      </c>
      <c r="U3602" t="str">
        <f>TEXT(Sheet1[[#This Row],[Date]],"DDDD")</f>
        <v>Tuesday</v>
      </c>
      <c r="V3602" t="str">
        <f>"FM"&amp;MOD(MONTH(Sheet1[[#This Row],[Date]])-4,12)+1</f>
        <v>FM10</v>
      </c>
      <c r="W3602" t="str">
        <f>"Q"&amp;ROUNDUP(MONTH(Sheet1[[#This Row],[Date]])/3,0)</f>
        <v>Q1</v>
      </c>
      <c r="X3602" t="str">
        <f>"Q"&amp;INT(MOD(MONTH(Sheet1[[#This Row],[Date]])-4,12/3)+1)</f>
        <v>Q2</v>
      </c>
      <c r="Y3602" t="str" cm="1">
        <f t="array" ref="Y3602">_xlfn.IFS(ROUND(L3602,0)&lt;=1,"Need to improve 0-1",ROUND(L3602,0)&lt;=2,"Okay 1-2",ROUND(L3602,0)&lt;=3,"Good 2-3",ROUND(L3602,0)&lt;=4,"Great 3-4",ROUND(L3602,0)&lt;=5,"Excellent 4-5")</f>
        <v>Good 2-3</v>
      </c>
      <c r="Z3602" t="str">
        <f t="shared" si="56"/>
        <v>0-1000</v>
      </c>
    </row>
    <row r="3603" spans="1:26" x14ac:dyDescent="0.3">
      <c r="A3603">
        <v>9316</v>
      </c>
      <c r="B3603" t="s">
        <v>5838</v>
      </c>
      <c r="C3603">
        <v>1</v>
      </c>
      <c r="D3603" t="s">
        <v>14</v>
      </c>
      <c r="E3603" t="s">
        <v>5839</v>
      </c>
      <c r="F3603" t="s">
        <v>16</v>
      </c>
      <c r="G3603" t="s">
        <v>16</v>
      </c>
      <c r="H3603" t="s">
        <v>16</v>
      </c>
      <c r="I3603">
        <v>1</v>
      </c>
      <c r="J3603">
        <v>32</v>
      </c>
      <c r="K3603">
        <v>400</v>
      </c>
      <c r="L3603">
        <v>2.6</v>
      </c>
      <c r="M3603" t="s">
        <v>4230</v>
      </c>
      <c r="N3603" t="str">
        <f>SUBSTITUTE(Sheet1[[#This Row],[Datekey_Opening]],"_","-")</f>
        <v>2013-1-4</v>
      </c>
      <c r="O3603">
        <f>YEAR(Sheet1[[#This Row],[Date]])</f>
        <v>2013</v>
      </c>
      <c r="P3603" t="str">
        <f>LOOKUP(Sheet1[[#This Row],[CountryCode]],$AI$4:$AI$18,$AJ$4:$AJ$18)</f>
        <v>India</v>
      </c>
      <c r="Q3603">
        <f>MONTH(Sheet1[[#This Row],[Date]])</f>
        <v>1</v>
      </c>
      <c r="R3603" t="str">
        <f>TEXT(Sheet1[[#This Row],[Date]],"MMMM")</f>
        <v>January</v>
      </c>
      <c r="S3603" t="str">
        <f>TEXT(Sheet1[[#This Row],[Date]],"YYYY-MMM")</f>
        <v>2013-Jan</v>
      </c>
      <c r="T3603">
        <f>WEEKDAY(Sheet1[[#This Row],[Date]])</f>
        <v>6</v>
      </c>
      <c r="U3603" t="str">
        <f>TEXT(Sheet1[[#This Row],[Date]],"DDDD")</f>
        <v>Friday</v>
      </c>
      <c r="V3603" t="str">
        <f>"FM"&amp;MOD(MONTH(Sheet1[[#This Row],[Date]])-4,12)+1</f>
        <v>FM10</v>
      </c>
      <c r="W3603" t="str">
        <f>"Q"&amp;ROUNDUP(MONTH(Sheet1[[#This Row],[Date]])/3,0)</f>
        <v>Q1</v>
      </c>
      <c r="X3603" t="str">
        <f>"Q"&amp;INT(MOD(MONTH(Sheet1[[#This Row],[Date]])-4,12/3)+1)</f>
        <v>Q2</v>
      </c>
      <c r="Y3603" t="str" cm="1">
        <f t="array" ref="Y3603">_xlfn.IFS(ROUND(L3603,0)&lt;=1,"Need to improve 0-1",ROUND(L3603,0)&lt;=2,"Okay 1-2",ROUND(L3603,0)&lt;=3,"Good 2-3",ROUND(L3603,0)&lt;=4,"Great 3-4",ROUND(L3603,0)&lt;=5,"Excellent 4-5")</f>
        <v>Good 2-3</v>
      </c>
      <c r="Z3603" t="str">
        <f t="shared" si="56"/>
        <v>0-1000</v>
      </c>
    </row>
    <row r="3604" spans="1:26" x14ac:dyDescent="0.3">
      <c r="A3604">
        <v>303423</v>
      </c>
      <c r="B3604" t="s">
        <v>5840</v>
      </c>
      <c r="C3604">
        <v>1</v>
      </c>
      <c r="D3604" t="s">
        <v>14</v>
      </c>
      <c r="E3604" t="s">
        <v>3907</v>
      </c>
      <c r="F3604" t="s">
        <v>16</v>
      </c>
      <c r="G3604" t="s">
        <v>21</v>
      </c>
      <c r="H3604" t="s">
        <v>16</v>
      </c>
      <c r="I3604">
        <v>1</v>
      </c>
      <c r="J3604">
        <v>75</v>
      </c>
      <c r="K3604">
        <v>400</v>
      </c>
      <c r="L3604">
        <v>2.8</v>
      </c>
      <c r="M3604" t="s">
        <v>2901</v>
      </c>
      <c r="N3604" t="str">
        <f>SUBSTITUTE(Sheet1[[#This Row],[Datekey_Opening]],"_","-")</f>
        <v>2014-1-27</v>
      </c>
      <c r="O3604">
        <f>YEAR(Sheet1[[#This Row],[Date]])</f>
        <v>2014</v>
      </c>
      <c r="P3604" t="str">
        <f>LOOKUP(Sheet1[[#This Row],[CountryCode]],$AI$4:$AI$18,$AJ$4:$AJ$18)</f>
        <v>India</v>
      </c>
      <c r="Q3604">
        <f>MONTH(Sheet1[[#This Row],[Date]])</f>
        <v>1</v>
      </c>
      <c r="R3604" t="str">
        <f>TEXT(Sheet1[[#This Row],[Date]],"MMMM")</f>
        <v>January</v>
      </c>
      <c r="S3604" t="str">
        <f>TEXT(Sheet1[[#This Row],[Date]],"YYYY-MMM")</f>
        <v>2014-Jan</v>
      </c>
      <c r="T3604">
        <f>WEEKDAY(Sheet1[[#This Row],[Date]])</f>
        <v>2</v>
      </c>
      <c r="U3604" t="str">
        <f>TEXT(Sheet1[[#This Row],[Date]],"DDDD")</f>
        <v>Monday</v>
      </c>
      <c r="V3604" t="str">
        <f>"FM"&amp;MOD(MONTH(Sheet1[[#This Row],[Date]])-4,12)+1</f>
        <v>FM10</v>
      </c>
      <c r="W3604" t="str">
        <f>"Q"&amp;ROUNDUP(MONTH(Sheet1[[#This Row],[Date]])/3,0)</f>
        <v>Q1</v>
      </c>
      <c r="X3604" t="str">
        <f>"Q"&amp;INT(MOD(MONTH(Sheet1[[#This Row],[Date]])-4,12/3)+1)</f>
        <v>Q2</v>
      </c>
      <c r="Y3604" t="str" cm="1">
        <f t="array" ref="Y3604">_xlfn.IFS(ROUND(L3604,0)&lt;=1,"Need to improve 0-1",ROUND(L3604,0)&lt;=2,"Okay 1-2",ROUND(L3604,0)&lt;=3,"Good 2-3",ROUND(L3604,0)&lt;=4,"Great 3-4",ROUND(L3604,0)&lt;=5,"Excellent 4-5")</f>
        <v>Good 2-3</v>
      </c>
      <c r="Z3604" t="str">
        <f t="shared" si="56"/>
        <v>0-1000</v>
      </c>
    </row>
    <row r="3605" spans="1:26" x14ac:dyDescent="0.3">
      <c r="A3605">
        <v>2019</v>
      </c>
      <c r="B3605" t="s">
        <v>5841</v>
      </c>
      <c r="C3605">
        <v>1</v>
      </c>
      <c r="D3605" t="s">
        <v>14</v>
      </c>
      <c r="E3605" t="s">
        <v>3614</v>
      </c>
      <c r="F3605" t="s">
        <v>16</v>
      </c>
      <c r="G3605" t="s">
        <v>16</v>
      </c>
      <c r="H3605" t="s">
        <v>16</v>
      </c>
      <c r="I3605">
        <v>1</v>
      </c>
      <c r="J3605">
        <v>69</v>
      </c>
      <c r="K3605">
        <v>400</v>
      </c>
      <c r="L3605">
        <v>2.8</v>
      </c>
      <c r="M3605" t="s">
        <v>5842</v>
      </c>
      <c r="N3605" t="str">
        <f>SUBSTITUTE(Sheet1[[#This Row],[Datekey_Opening]],"_","-")</f>
        <v>2012-1-18</v>
      </c>
      <c r="O3605">
        <f>YEAR(Sheet1[[#This Row],[Date]])</f>
        <v>2012</v>
      </c>
      <c r="P3605" t="str">
        <f>LOOKUP(Sheet1[[#This Row],[CountryCode]],$AI$4:$AI$18,$AJ$4:$AJ$18)</f>
        <v>India</v>
      </c>
      <c r="Q3605">
        <f>MONTH(Sheet1[[#This Row],[Date]])</f>
        <v>1</v>
      </c>
      <c r="R3605" t="str">
        <f>TEXT(Sheet1[[#This Row],[Date]],"MMMM")</f>
        <v>January</v>
      </c>
      <c r="S3605" t="str">
        <f>TEXT(Sheet1[[#This Row],[Date]],"YYYY-MMM")</f>
        <v>2012-Jan</v>
      </c>
      <c r="T3605">
        <f>WEEKDAY(Sheet1[[#This Row],[Date]])</f>
        <v>4</v>
      </c>
      <c r="U3605" t="str">
        <f>TEXT(Sheet1[[#This Row],[Date]],"DDDD")</f>
        <v>Wednesday</v>
      </c>
      <c r="V3605" t="str">
        <f>"FM"&amp;MOD(MONTH(Sheet1[[#This Row],[Date]])-4,12)+1</f>
        <v>FM10</v>
      </c>
      <c r="W3605" t="str">
        <f>"Q"&amp;ROUNDUP(MONTH(Sheet1[[#This Row],[Date]])/3,0)</f>
        <v>Q1</v>
      </c>
      <c r="X3605" t="str">
        <f>"Q"&amp;INT(MOD(MONTH(Sheet1[[#This Row],[Date]])-4,12/3)+1)</f>
        <v>Q2</v>
      </c>
      <c r="Y3605" t="str" cm="1">
        <f t="array" ref="Y3605">_xlfn.IFS(ROUND(L3605,0)&lt;=1,"Need to improve 0-1",ROUND(L3605,0)&lt;=2,"Okay 1-2",ROUND(L3605,0)&lt;=3,"Good 2-3",ROUND(L3605,0)&lt;=4,"Great 3-4",ROUND(L3605,0)&lt;=5,"Excellent 4-5")</f>
        <v>Good 2-3</v>
      </c>
      <c r="Z3605" t="str">
        <f t="shared" si="56"/>
        <v>0-1000</v>
      </c>
    </row>
    <row r="3606" spans="1:26" x14ac:dyDescent="0.3">
      <c r="A3606">
        <v>18292449</v>
      </c>
      <c r="B3606" t="s">
        <v>5843</v>
      </c>
      <c r="C3606">
        <v>1</v>
      </c>
      <c r="D3606" t="s">
        <v>14</v>
      </c>
      <c r="E3606" t="s">
        <v>3369</v>
      </c>
      <c r="F3606" t="s">
        <v>16</v>
      </c>
      <c r="G3606" t="s">
        <v>16</v>
      </c>
      <c r="H3606" t="s">
        <v>16</v>
      </c>
      <c r="I3606">
        <v>1</v>
      </c>
      <c r="J3606">
        <v>35</v>
      </c>
      <c r="K3606">
        <v>400</v>
      </c>
      <c r="L3606">
        <v>2.6</v>
      </c>
      <c r="M3606" t="s">
        <v>4930</v>
      </c>
      <c r="N3606" t="str">
        <f>SUBSTITUTE(Sheet1[[#This Row],[Datekey_Opening]],"_","-")</f>
        <v>2014-1-10</v>
      </c>
      <c r="O3606">
        <f>YEAR(Sheet1[[#This Row],[Date]])</f>
        <v>2014</v>
      </c>
      <c r="P3606" t="str">
        <f>LOOKUP(Sheet1[[#This Row],[CountryCode]],$AI$4:$AI$18,$AJ$4:$AJ$18)</f>
        <v>India</v>
      </c>
      <c r="Q3606">
        <f>MONTH(Sheet1[[#This Row],[Date]])</f>
        <v>1</v>
      </c>
      <c r="R3606" t="str">
        <f>TEXT(Sheet1[[#This Row],[Date]],"MMMM")</f>
        <v>January</v>
      </c>
      <c r="S3606" t="str">
        <f>TEXT(Sheet1[[#This Row],[Date]],"YYYY-MMM")</f>
        <v>2014-Jan</v>
      </c>
      <c r="T3606">
        <f>WEEKDAY(Sheet1[[#This Row],[Date]])</f>
        <v>6</v>
      </c>
      <c r="U3606" t="str">
        <f>TEXT(Sheet1[[#This Row],[Date]],"DDDD")</f>
        <v>Friday</v>
      </c>
      <c r="V3606" t="str">
        <f>"FM"&amp;MOD(MONTH(Sheet1[[#This Row],[Date]])-4,12)+1</f>
        <v>FM10</v>
      </c>
      <c r="W3606" t="str">
        <f>"Q"&amp;ROUNDUP(MONTH(Sheet1[[#This Row],[Date]])/3,0)</f>
        <v>Q1</v>
      </c>
      <c r="X3606" t="str">
        <f>"Q"&amp;INT(MOD(MONTH(Sheet1[[#This Row],[Date]])-4,12/3)+1)</f>
        <v>Q2</v>
      </c>
      <c r="Y3606" t="str" cm="1">
        <f t="array" ref="Y3606">_xlfn.IFS(ROUND(L3606,0)&lt;=1,"Need to improve 0-1",ROUND(L3606,0)&lt;=2,"Okay 1-2",ROUND(L3606,0)&lt;=3,"Good 2-3",ROUND(L3606,0)&lt;=4,"Great 3-4",ROUND(L3606,0)&lt;=5,"Excellent 4-5")</f>
        <v>Good 2-3</v>
      </c>
      <c r="Z3606" t="str">
        <f t="shared" si="56"/>
        <v>0-1000</v>
      </c>
    </row>
    <row r="3607" spans="1:26" x14ac:dyDescent="0.3">
      <c r="A3607">
        <v>18463608</v>
      </c>
      <c r="B3607" t="s">
        <v>5747</v>
      </c>
      <c r="C3607">
        <v>1</v>
      </c>
      <c r="D3607" t="s">
        <v>14</v>
      </c>
      <c r="E3607" t="s">
        <v>395</v>
      </c>
      <c r="F3607" t="s">
        <v>16</v>
      </c>
      <c r="G3607" t="s">
        <v>16</v>
      </c>
      <c r="H3607" t="s">
        <v>16</v>
      </c>
      <c r="I3607">
        <v>1</v>
      </c>
      <c r="J3607">
        <v>2</v>
      </c>
      <c r="K3607">
        <v>400</v>
      </c>
      <c r="L3607">
        <v>1</v>
      </c>
      <c r="M3607" t="s">
        <v>5823</v>
      </c>
      <c r="N3607" t="str">
        <f>SUBSTITUTE(Sheet1[[#This Row],[Datekey_Opening]],"_","-")</f>
        <v>2013-1-11</v>
      </c>
      <c r="O3607">
        <f>YEAR(Sheet1[[#This Row],[Date]])</f>
        <v>2013</v>
      </c>
      <c r="P3607" t="str">
        <f>LOOKUP(Sheet1[[#This Row],[CountryCode]],$AI$4:$AI$18,$AJ$4:$AJ$18)</f>
        <v>India</v>
      </c>
      <c r="Q3607">
        <f>MONTH(Sheet1[[#This Row],[Date]])</f>
        <v>1</v>
      </c>
      <c r="R3607" t="str">
        <f>TEXT(Sheet1[[#This Row],[Date]],"MMMM")</f>
        <v>January</v>
      </c>
      <c r="S3607" t="str">
        <f>TEXT(Sheet1[[#This Row],[Date]],"YYYY-MMM")</f>
        <v>2013-Jan</v>
      </c>
      <c r="T3607">
        <f>WEEKDAY(Sheet1[[#This Row],[Date]])</f>
        <v>6</v>
      </c>
      <c r="U3607" t="str">
        <f>TEXT(Sheet1[[#This Row],[Date]],"DDDD")</f>
        <v>Friday</v>
      </c>
      <c r="V3607" t="str">
        <f>"FM"&amp;MOD(MONTH(Sheet1[[#This Row],[Date]])-4,12)+1</f>
        <v>FM10</v>
      </c>
      <c r="W3607" t="str">
        <f>"Q"&amp;ROUNDUP(MONTH(Sheet1[[#This Row],[Date]])/3,0)</f>
        <v>Q1</v>
      </c>
      <c r="X3607" t="str">
        <f>"Q"&amp;INT(MOD(MONTH(Sheet1[[#This Row],[Date]])-4,12/3)+1)</f>
        <v>Q2</v>
      </c>
      <c r="Y3607" t="str" cm="1">
        <f t="array" ref="Y3607">_xlfn.IFS(ROUND(L3607,0)&lt;=1,"Need to improve 0-1",ROUND(L3607,0)&lt;=2,"Okay 1-2",ROUND(L3607,0)&lt;=3,"Good 2-3",ROUND(L3607,0)&lt;=4,"Great 3-4",ROUND(L3607,0)&lt;=5,"Excellent 4-5")</f>
        <v>Need to improve 0-1</v>
      </c>
      <c r="Z3607" t="str">
        <f t="shared" si="56"/>
        <v>0-1000</v>
      </c>
    </row>
    <row r="3608" spans="1:26" x14ac:dyDescent="0.3">
      <c r="A3608">
        <v>18241509</v>
      </c>
      <c r="B3608" t="s">
        <v>1486</v>
      </c>
      <c r="C3608">
        <v>1</v>
      </c>
      <c r="D3608" t="s">
        <v>14</v>
      </c>
      <c r="E3608" t="s">
        <v>1487</v>
      </c>
      <c r="F3608" t="s">
        <v>16</v>
      </c>
      <c r="G3608" t="s">
        <v>16</v>
      </c>
      <c r="H3608" t="s">
        <v>16</v>
      </c>
      <c r="I3608">
        <v>1</v>
      </c>
      <c r="J3608">
        <v>60</v>
      </c>
      <c r="K3608">
        <v>400</v>
      </c>
      <c r="L3608">
        <v>4.0999999999999996</v>
      </c>
      <c r="M3608" t="s">
        <v>5844</v>
      </c>
      <c r="N3608" t="str">
        <f>SUBSTITUTE(Sheet1[[#This Row],[Datekey_Opening]],"_","-")</f>
        <v>2016-1-6</v>
      </c>
      <c r="O3608">
        <f>YEAR(Sheet1[[#This Row],[Date]])</f>
        <v>2016</v>
      </c>
      <c r="P3608" t="str">
        <f>LOOKUP(Sheet1[[#This Row],[CountryCode]],$AI$4:$AI$18,$AJ$4:$AJ$18)</f>
        <v>India</v>
      </c>
      <c r="Q3608">
        <f>MONTH(Sheet1[[#This Row],[Date]])</f>
        <v>1</v>
      </c>
      <c r="R3608" t="str">
        <f>TEXT(Sheet1[[#This Row],[Date]],"MMMM")</f>
        <v>January</v>
      </c>
      <c r="S3608" t="str">
        <f>TEXT(Sheet1[[#This Row],[Date]],"YYYY-MMM")</f>
        <v>2016-Jan</v>
      </c>
      <c r="T3608">
        <f>WEEKDAY(Sheet1[[#This Row],[Date]])</f>
        <v>4</v>
      </c>
      <c r="U3608" t="str">
        <f>TEXT(Sheet1[[#This Row],[Date]],"DDDD")</f>
        <v>Wednesday</v>
      </c>
      <c r="V3608" t="str">
        <f>"FM"&amp;MOD(MONTH(Sheet1[[#This Row],[Date]])-4,12)+1</f>
        <v>FM10</v>
      </c>
      <c r="W3608" t="str">
        <f>"Q"&amp;ROUNDUP(MONTH(Sheet1[[#This Row],[Date]])/3,0)</f>
        <v>Q1</v>
      </c>
      <c r="X3608" t="str">
        <f>"Q"&amp;INT(MOD(MONTH(Sheet1[[#This Row],[Date]])-4,12/3)+1)</f>
        <v>Q2</v>
      </c>
      <c r="Y3608" t="str" cm="1">
        <f t="array" ref="Y3608">_xlfn.IFS(ROUND(L3608,0)&lt;=1,"Need to improve 0-1",ROUND(L3608,0)&lt;=2,"Okay 1-2",ROUND(L3608,0)&lt;=3,"Good 2-3",ROUND(L3608,0)&lt;=4,"Great 3-4",ROUND(L3608,0)&lt;=5,"Excellent 4-5")</f>
        <v>Great 3-4</v>
      </c>
      <c r="Z3608" t="str">
        <f t="shared" si="56"/>
        <v>0-1000</v>
      </c>
    </row>
    <row r="3609" spans="1:26" x14ac:dyDescent="0.3">
      <c r="A3609">
        <v>310126</v>
      </c>
      <c r="B3609" t="s">
        <v>5672</v>
      </c>
      <c r="C3609">
        <v>1</v>
      </c>
      <c r="D3609" t="s">
        <v>14</v>
      </c>
      <c r="E3609" t="s">
        <v>395</v>
      </c>
      <c r="F3609" t="s">
        <v>16</v>
      </c>
      <c r="G3609" t="s">
        <v>16</v>
      </c>
      <c r="H3609" t="s">
        <v>16</v>
      </c>
      <c r="I3609">
        <v>1</v>
      </c>
      <c r="J3609">
        <v>82</v>
      </c>
      <c r="K3609">
        <v>400</v>
      </c>
      <c r="L3609">
        <v>3.5</v>
      </c>
      <c r="M3609" t="s">
        <v>5845</v>
      </c>
      <c r="N3609" t="str">
        <f>SUBSTITUTE(Sheet1[[#This Row],[Datekey_Opening]],"_","-")</f>
        <v>2011-1-8</v>
      </c>
      <c r="O3609">
        <f>YEAR(Sheet1[[#This Row],[Date]])</f>
        <v>2011</v>
      </c>
      <c r="P3609" t="str">
        <f>LOOKUP(Sheet1[[#This Row],[CountryCode]],$AI$4:$AI$18,$AJ$4:$AJ$18)</f>
        <v>India</v>
      </c>
      <c r="Q3609">
        <f>MONTH(Sheet1[[#This Row],[Date]])</f>
        <v>1</v>
      </c>
      <c r="R3609" t="str">
        <f>TEXT(Sheet1[[#This Row],[Date]],"MMMM")</f>
        <v>January</v>
      </c>
      <c r="S3609" t="str">
        <f>TEXT(Sheet1[[#This Row],[Date]],"YYYY-MMM")</f>
        <v>2011-Jan</v>
      </c>
      <c r="T3609">
        <f>WEEKDAY(Sheet1[[#This Row],[Date]])</f>
        <v>7</v>
      </c>
      <c r="U3609" t="str">
        <f>TEXT(Sheet1[[#This Row],[Date]],"DDDD")</f>
        <v>Saturday</v>
      </c>
      <c r="V3609" t="str">
        <f>"FM"&amp;MOD(MONTH(Sheet1[[#This Row],[Date]])-4,12)+1</f>
        <v>FM10</v>
      </c>
      <c r="W3609" t="str">
        <f>"Q"&amp;ROUNDUP(MONTH(Sheet1[[#This Row],[Date]])/3,0)</f>
        <v>Q1</v>
      </c>
      <c r="X3609" t="str">
        <f>"Q"&amp;INT(MOD(MONTH(Sheet1[[#This Row],[Date]])-4,12/3)+1)</f>
        <v>Q2</v>
      </c>
      <c r="Y3609" t="str" cm="1">
        <f t="array" ref="Y3609">_xlfn.IFS(ROUND(L3609,0)&lt;=1,"Need to improve 0-1",ROUND(L3609,0)&lt;=2,"Okay 1-2",ROUND(L3609,0)&lt;=3,"Good 2-3",ROUND(L3609,0)&lt;=4,"Great 3-4",ROUND(L3609,0)&lt;=5,"Excellent 4-5")</f>
        <v>Great 3-4</v>
      </c>
      <c r="Z3609" t="str">
        <f t="shared" si="56"/>
        <v>0-1000</v>
      </c>
    </row>
    <row r="3610" spans="1:26" x14ac:dyDescent="0.3">
      <c r="A3610">
        <v>18430914</v>
      </c>
      <c r="B3610" t="s">
        <v>5558</v>
      </c>
      <c r="C3610">
        <v>1</v>
      </c>
      <c r="D3610" t="s">
        <v>14</v>
      </c>
      <c r="E3610" t="s">
        <v>867</v>
      </c>
      <c r="F3610" t="s">
        <v>16</v>
      </c>
      <c r="G3610" t="s">
        <v>16</v>
      </c>
      <c r="H3610" t="s">
        <v>16</v>
      </c>
      <c r="I3610">
        <v>1</v>
      </c>
      <c r="J3610">
        <v>3</v>
      </c>
      <c r="K3610">
        <v>400</v>
      </c>
      <c r="L3610">
        <v>1</v>
      </c>
      <c r="M3610" t="s">
        <v>2906</v>
      </c>
      <c r="N3610" t="str">
        <f>SUBSTITUTE(Sheet1[[#This Row],[Datekey_Opening]],"_","-")</f>
        <v>2018-1-26</v>
      </c>
      <c r="O3610">
        <f>YEAR(Sheet1[[#This Row],[Date]])</f>
        <v>2018</v>
      </c>
      <c r="P3610" t="str">
        <f>LOOKUP(Sheet1[[#This Row],[CountryCode]],$AI$4:$AI$18,$AJ$4:$AJ$18)</f>
        <v>India</v>
      </c>
      <c r="Q3610">
        <f>MONTH(Sheet1[[#This Row],[Date]])</f>
        <v>1</v>
      </c>
      <c r="R3610" t="str">
        <f>TEXT(Sheet1[[#This Row],[Date]],"MMMM")</f>
        <v>January</v>
      </c>
      <c r="S3610" t="str">
        <f>TEXT(Sheet1[[#This Row],[Date]],"YYYY-MMM")</f>
        <v>2018-Jan</v>
      </c>
      <c r="T3610">
        <f>WEEKDAY(Sheet1[[#This Row],[Date]])</f>
        <v>6</v>
      </c>
      <c r="U3610" t="str">
        <f>TEXT(Sheet1[[#This Row],[Date]],"DDDD")</f>
        <v>Friday</v>
      </c>
      <c r="V3610" t="str">
        <f>"FM"&amp;MOD(MONTH(Sheet1[[#This Row],[Date]])-4,12)+1</f>
        <v>FM10</v>
      </c>
      <c r="W3610" t="str">
        <f>"Q"&amp;ROUNDUP(MONTH(Sheet1[[#This Row],[Date]])/3,0)</f>
        <v>Q1</v>
      </c>
      <c r="X3610" t="str">
        <f>"Q"&amp;INT(MOD(MONTH(Sheet1[[#This Row],[Date]])-4,12/3)+1)</f>
        <v>Q2</v>
      </c>
      <c r="Y3610" t="str" cm="1">
        <f t="array" ref="Y3610">_xlfn.IFS(ROUND(L3610,0)&lt;=1,"Need to improve 0-1",ROUND(L3610,0)&lt;=2,"Okay 1-2",ROUND(L3610,0)&lt;=3,"Good 2-3",ROUND(L3610,0)&lt;=4,"Great 3-4",ROUND(L3610,0)&lt;=5,"Excellent 4-5")</f>
        <v>Need to improve 0-1</v>
      </c>
      <c r="Z3610" t="str">
        <f t="shared" si="56"/>
        <v>0-1000</v>
      </c>
    </row>
    <row r="3611" spans="1:26" x14ac:dyDescent="0.3">
      <c r="A3611">
        <v>18384134</v>
      </c>
      <c r="B3611" t="s">
        <v>5846</v>
      </c>
      <c r="C3611">
        <v>1</v>
      </c>
      <c r="D3611" t="s">
        <v>14</v>
      </c>
      <c r="E3611" t="s">
        <v>557</v>
      </c>
      <c r="F3611" t="s">
        <v>16</v>
      </c>
      <c r="G3611" t="s">
        <v>21</v>
      </c>
      <c r="H3611" t="s">
        <v>16</v>
      </c>
      <c r="I3611">
        <v>1</v>
      </c>
      <c r="J3611">
        <v>43</v>
      </c>
      <c r="K3611">
        <v>400</v>
      </c>
      <c r="L3611">
        <v>3.7</v>
      </c>
      <c r="M3611" t="s">
        <v>5847</v>
      </c>
      <c r="N3611" t="str">
        <f>SUBSTITUTE(Sheet1[[#This Row],[Datekey_Opening]],"_","-")</f>
        <v>2011-1-18</v>
      </c>
      <c r="O3611">
        <f>YEAR(Sheet1[[#This Row],[Date]])</f>
        <v>2011</v>
      </c>
      <c r="P3611" t="str">
        <f>LOOKUP(Sheet1[[#This Row],[CountryCode]],$AI$4:$AI$18,$AJ$4:$AJ$18)</f>
        <v>India</v>
      </c>
      <c r="Q3611">
        <f>MONTH(Sheet1[[#This Row],[Date]])</f>
        <v>1</v>
      </c>
      <c r="R3611" t="str">
        <f>TEXT(Sheet1[[#This Row],[Date]],"MMMM")</f>
        <v>January</v>
      </c>
      <c r="S3611" t="str">
        <f>TEXT(Sheet1[[#This Row],[Date]],"YYYY-MMM")</f>
        <v>2011-Jan</v>
      </c>
      <c r="T3611">
        <f>WEEKDAY(Sheet1[[#This Row],[Date]])</f>
        <v>3</v>
      </c>
      <c r="U3611" t="str">
        <f>TEXT(Sheet1[[#This Row],[Date]],"DDDD")</f>
        <v>Tuesday</v>
      </c>
      <c r="V3611" t="str">
        <f>"FM"&amp;MOD(MONTH(Sheet1[[#This Row],[Date]])-4,12)+1</f>
        <v>FM10</v>
      </c>
      <c r="W3611" t="str">
        <f>"Q"&amp;ROUNDUP(MONTH(Sheet1[[#This Row],[Date]])/3,0)</f>
        <v>Q1</v>
      </c>
      <c r="X3611" t="str">
        <f>"Q"&amp;INT(MOD(MONTH(Sheet1[[#This Row],[Date]])-4,12/3)+1)</f>
        <v>Q2</v>
      </c>
      <c r="Y3611" t="str" cm="1">
        <f t="array" ref="Y3611">_xlfn.IFS(ROUND(L3611,0)&lt;=1,"Need to improve 0-1",ROUND(L3611,0)&lt;=2,"Okay 1-2",ROUND(L3611,0)&lt;=3,"Good 2-3",ROUND(L3611,0)&lt;=4,"Great 3-4",ROUND(L3611,0)&lt;=5,"Excellent 4-5")</f>
        <v>Great 3-4</v>
      </c>
      <c r="Z3611" t="str">
        <f t="shared" si="56"/>
        <v>0-1000</v>
      </c>
    </row>
    <row r="3612" spans="1:26" x14ac:dyDescent="0.3">
      <c r="A3612">
        <v>18254676</v>
      </c>
      <c r="B3612" t="s">
        <v>5848</v>
      </c>
      <c r="C3612">
        <v>1</v>
      </c>
      <c r="D3612" t="s">
        <v>14</v>
      </c>
      <c r="E3612" t="s">
        <v>1155</v>
      </c>
      <c r="F3612" t="s">
        <v>16</v>
      </c>
      <c r="G3612" t="s">
        <v>16</v>
      </c>
      <c r="H3612" t="s">
        <v>16</v>
      </c>
      <c r="I3612">
        <v>1</v>
      </c>
      <c r="J3612">
        <v>20</v>
      </c>
      <c r="K3612">
        <v>400</v>
      </c>
      <c r="L3612">
        <v>3.1</v>
      </c>
      <c r="M3612" t="s">
        <v>4439</v>
      </c>
      <c r="N3612" t="str">
        <f>SUBSTITUTE(Sheet1[[#This Row],[Datekey_Opening]],"_","-")</f>
        <v>2014-1-16</v>
      </c>
      <c r="O3612">
        <f>YEAR(Sheet1[[#This Row],[Date]])</f>
        <v>2014</v>
      </c>
      <c r="P3612" t="str">
        <f>LOOKUP(Sheet1[[#This Row],[CountryCode]],$AI$4:$AI$18,$AJ$4:$AJ$18)</f>
        <v>India</v>
      </c>
      <c r="Q3612">
        <f>MONTH(Sheet1[[#This Row],[Date]])</f>
        <v>1</v>
      </c>
      <c r="R3612" t="str">
        <f>TEXT(Sheet1[[#This Row],[Date]],"MMMM")</f>
        <v>January</v>
      </c>
      <c r="S3612" t="str">
        <f>TEXT(Sheet1[[#This Row],[Date]],"YYYY-MMM")</f>
        <v>2014-Jan</v>
      </c>
      <c r="T3612">
        <f>WEEKDAY(Sheet1[[#This Row],[Date]])</f>
        <v>5</v>
      </c>
      <c r="U3612" t="str">
        <f>TEXT(Sheet1[[#This Row],[Date]],"DDDD")</f>
        <v>Thursday</v>
      </c>
      <c r="V3612" t="str">
        <f>"FM"&amp;MOD(MONTH(Sheet1[[#This Row],[Date]])-4,12)+1</f>
        <v>FM10</v>
      </c>
      <c r="W3612" t="str">
        <f>"Q"&amp;ROUNDUP(MONTH(Sheet1[[#This Row],[Date]])/3,0)</f>
        <v>Q1</v>
      </c>
      <c r="X3612" t="str">
        <f>"Q"&amp;INT(MOD(MONTH(Sheet1[[#This Row],[Date]])-4,12/3)+1)</f>
        <v>Q2</v>
      </c>
      <c r="Y3612" t="str" cm="1">
        <f t="array" ref="Y3612">_xlfn.IFS(ROUND(L3612,0)&lt;=1,"Need to improve 0-1",ROUND(L3612,0)&lt;=2,"Okay 1-2",ROUND(L3612,0)&lt;=3,"Good 2-3",ROUND(L3612,0)&lt;=4,"Great 3-4",ROUND(L3612,0)&lt;=5,"Excellent 4-5")</f>
        <v>Good 2-3</v>
      </c>
      <c r="Z3612" t="str">
        <f t="shared" si="56"/>
        <v>0-1000</v>
      </c>
    </row>
    <row r="3613" spans="1:26" x14ac:dyDescent="0.3">
      <c r="A3613">
        <v>18303720</v>
      </c>
      <c r="B3613" t="s">
        <v>5849</v>
      </c>
      <c r="C3613">
        <v>1</v>
      </c>
      <c r="D3613" t="s">
        <v>14</v>
      </c>
      <c r="E3613" t="s">
        <v>1497</v>
      </c>
      <c r="F3613" t="s">
        <v>16</v>
      </c>
      <c r="G3613" t="s">
        <v>21</v>
      </c>
      <c r="H3613" t="s">
        <v>16</v>
      </c>
      <c r="I3613">
        <v>1</v>
      </c>
      <c r="J3613">
        <v>24</v>
      </c>
      <c r="K3613">
        <v>400</v>
      </c>
      <c r="L3613">
        <v>2.8</v>
      </c>
      <c r="M3613" t="s">
        <v>5377</v>
      </c>
      <c r="N3613" t="str">
        <f>SUBSTITUTE(Sheet1[[#This Row],[Datekey_Opening]],"_","-")</f>
        <v>2014-1-2</v>
      </c>
      <c r="O3613">
        <f>YEAR(Sheet1[[#This Row],[Date]])</f>
        <v>2014</v>
      </c>
      <c r="P3613" t="str">
        <f>LOOKUP(Sheet1[[#This Row],[CountryCode]],$AI$4:$AI$18,$AJ$4:$AJ$18)</f>
        <v>India</v>
      </c>
      <c r="Q3613">
        <f>MONTH(Sheet1[[#This Row],[Date]])</f>
        <v>1</v>
      </c>
      <c r="R3613" t="str">
        <f>TEXT(Sheet1[[#This Row],[Date]],"MMMM")</f>
        <v>January</v>
      </c>
      <c r="S3613" t="str">
        <f>TEXT(Sheet1[[#This Row],[Date]],"YYYY-MMM")</f>
        <v>2014-Jan</v>
      </c>
      <c r="T3613">
        <f>WEEKDAY(Sheet1[[#This Row],[Date]])</f>
        <v>5</v>
      </c>
      <c r="U3613" t="str">
        <f>TEXT(Sheet1[[#This Row],[Date]],"DDDD")</f>
        <v>Thursday</v>
      </c>
      <c r="V3613" t="str">
        <f>"FM"&amp;MOD(MONTH(Sheet1[[#This Row],[Date]])-4,12)+1</f>
        <v>FM10</v>
      </c>
      <c r="W3613" t="str">
        <f>"Q"&amp;ROUNDUP(MONTH(Sheet1[[#This Row],[Date]])/3,0)</f>
        <v>Q1</v>
      </c>
      <c r="X3613" t="str">
        <f>"Q"&amp;INT(MOD(MONTH(Sheet1[[#This Row],[Date]])-4,12/3)+1)</f>
        <v>Q2</v>
      </c>
      <c r="Y3613" t="str" cm="1">
        <f t="array" ref="Y3613">_xlfn.IFS(ROUND(L3613,0)&lt;=1,"Need to improve 0-1",ROUND(L3613,0)&lt;=2,"Okay 1-2",ROUND(L3613,0)&lt;=3,"Good 2-3",ROUND(L3613,0)&lt;=4,"Great 3-4",ROUND(L3613,0)&lt;=5,"Excellent 4-5")</f>
        <v>Good 2-3</v>
      </c>
      <c r="Z3613" t="str">
        <f t="shared" si="56"/>
        <v>0-1000</v>
      </c>
    </row>
    <row r="3614" spans="1:26" x14ac:dyDescent="0.3">
      <c r="A3614">
        <v>1637</v>
      </c>
      <c r="B3614" t="s">
        <v>5850</v>
      </c>
      <c r="C3614">
        <v>1</v>
      </c>
      <c r="D3614" t="s">
        <v>14</v>
      </c>
      <c r="E3614" t="s">
        <v>557</v>
      </c>
      <c r="F3614" t="s">
        <v>16</v>
      </c>
      <c r="G3614" t="s">
        <v>21</v>
      </c>
      <c r="H3614" t="s">
        <v>16</v>
      </c>
      <c r="I3614">
        <v>1</v>
      </c>
      <c r="J3614">
        <v>82</v>
      </c>
      <c r="K3614">
        <v>400</v>
      </c>
      <c r="L3614">
        <v>3.2</v>
      </c>
      <c r="M3614" t="s">
        <v>878</v>
      </c>
      <c r="N3614" t="str">
        <f>SUBSTITUTE(Sheet1[[#This Row],[Datekey_Opening]],"_","-")</f>
        <v>2010-1-16</v>
      </c>
      <c r="O3614">
        <f>YEAR(Sheet1[[#This Row],[Date]])</f>
        <v>2010</v>
      </c>
      <c r="P3614" t="str">
        <f>LOOKUP(Sheet1[[#This Row],[CountryCode]],$AI$4:$AI$18,$AJ$4:$AJ$18)</f>
        <v>India</v>
      </c>
      <c r="Q3614">
        <f>MONTH(Sheet1[[#This Row],[Date]])</f>
        <v>1</v>
      </c>
      <c r="R3614" t="str">
        <f>TEXT(Sheet1[[#This Row],[Date]],"MMMM")</f>
        <v>January</v>
      </c>
      <c r="S3614" t="str">
        <f>TEXT(Sheet1[[#This Row],[Date]],"YYYY-MMM")</f>
        <v>2010-Jan</v>
      </c>
      <c r="T3614">
        <f>WEEKDAY(Sheet1[[#This Row],[Date]])</f>
        <v>7</v>
      </c>
      <c r="U3614" t="str">
        <f>TEXT(Sheet1[[#This Row],[Date]],"DDDD")</f>
        <v>Saturday</v>
      </c>
      <c r="V3614" t="str">
        <f>"FM"&amp;MOD(MONTH(Sheet1[[#This Row],[Date]])-4,12)+1</f>
        <v>FM10</v>
      </c>
      <c r="W3614" t="str">
        <f>"Q"&amp;ROUNDUP(MONTH(Sheet1[[#This Row],[Date]])/3,0)</f>
        <v>Q1</v>
      </c>
      <c r="X3614" t="str">
        <f>"Q"&amp;INT(MOD(MONTH(Sheet1[[#This Row],[Date]])-4,12/3)+1)</f>
        <v>Q2</v>
      </c>
      <c r="Y3614" t="str" cm="1">
        <f t="array" ref="Y3614">_xlfn.IFS(ROUND(L3614,0)&lt;=1,"Need to improve 0-1",ROUND(L3614,0)&lt;=2,"Okay 1-2",ROUND(L3614,0)&lt;=3,"Good 2-3",ROUND(L3614,0)&lt;=4,"Great 3-4",ROUND(L3614,0)&lt;=5,"Excellent 4-5")</f>
        <v>Good 2-3</v>
      </c>
      <c r="Z3614" t="str">
        <f t="shared" si="56"/>
        <v>0-1000</v>
      </c>
    </row>
    <row r="3615" spans="1:26" x14ac:dyDescent="0.3">
      <c r="A3615">
        <v>18249109</v>
      </c>
      <c r="B3615" t="s">
        <v>684</v>
      </c>
      <c r="C3615">
        <v>1</v>
      </c>
      <c r="D3615" t="s">
        <v>14</v>
      </c>
      <c r="E3615" t="s">
        <v>685</v>
      </c>
      <c r="F3615" t="s">
        <v>16</v>
      </c>
      <c r="G3615" t="s">
        <v>21</v>
      </c>
      <c r="H3615" t="s">
        <v>16</v>
      </c>
      <c r="I3615">
        <v>1</v>
      </c>
      <c r="J3615">
        <v>27</v>
      </c>
      <c r="K3615">
        <v>400</v>
      </c>
      <c r="L3615">
        <v>3.5</v>
      </c>
      <c r="M3615" t="s">
        <v>4232</v>
      </c>
      <c r="N3615" t="str">
        <f>SUBSTITUTE(Sheet1[[#This Row],[Datekey_Opening]],"_","-")</f>
        <v>2018-1-6</v>
      </c>
      <c r="O3615">
        <f>YEAR(Sheet1[[#This Row],[Date]])</f>
        <v>2018</v>
      </c>
      <c r="P3615" t="str">
        <f>LOOKUP(Sheet1[[#This Row],[CountryCode]],$AI$4:$AI$18,$AJ$4:$AJ$18)</f>
        <v>India</v>
      </c>
      <c r="Q3615">
        <f>MONTH(Sheet1[[#This Row],[Date]])</f>
        <v>1</v>
      </c>
      <c r="R3615" t="str">
        <f>TEXT(Sheet1[[#This Row],[Date]],"MMMM")</f>
        <v>January</v>
      </c>
      <c r="S3615" t="str">
        <f>TEXT(Sheet1[[#This Row],[Date]],"YYYY-MMM")</f>
        <v>2018-Jan</v>
      </c>
      <c r="T3615">
        <f>WEEKDAY(Sheet1[[#This Row],[Date]])</f>
        <v>7</v>
      </c>
      <c r="U3615" t="str">
        <f>TEXT(Sheet1[[#This Row],[Date]],"DDDD")</f>
        <v>Saturday</v>
      </c>
      <c r="V3615" t="str">
        <f>"FM"&amp;MOD(MONTH(Sheet1[[#This Row],[Date]])-4,12)+1</f>
        <v>FM10</v>
      </c>
      <c r="W3615" t="str">
        <f>"Q"&amp;ROUNDUP(MONTH(Sheet1[[#This Row],[Date]])/3,0)</f>
        <v>Q1</v>
      </c>
      <c r="X3615" t="str">
        <f>"Q"&amp;INT(MOD(MONTH(Sheet1[[#This Row],[Date]])-4,12/3)+1)</f>
        <v>Q2</v>
      </c>
      <c r="Y3615" t="str" cm="1">
        <f t="array" ref="Y3615">_xlfn.IFS(ROUND(L3615,0)&lt;=1,"Need to improve 0-1",ROUND(L3615,0)&lt;=2,"Okay 1-2",ROUND(L3615,0)&lt;=3,"Good 2-3",ROUND(L3615,0)&lt;=4,"Great 3-4",ROUND(L3615,0)&lt;=5,"Excellent 4-5")</f>
        <v>Great 3-4</v>
      </c>
      <c r="Z3615" t="str">
        <f t="shared" si="56"/>
        <v>0-1000</v>
      </c>
    </row>
    <row r="3616" spans="1:26" x14ac:dyDescent="0.3">
      <c r="A3616">
        <v>8877</v>
      </c>
      <c r="B3616" t="s">
        <v>5764</v>
      </c>
      <c r="C3616">
        <v>1</v>
      </c>
      <c r="D3616" t="s">
        <v>14</v>
      </c>
      <c r="E3616" t="s">
        <v>3457</v>
      </c>
      <c r="F3616" t="s">
        <v>16</v>
      </c>
      <c r="G3616" t="s">
        <v>21</v>
      </c>
      <c r="H3616" t="s">
        <v>16</v>
      </c>
      <c r="I3616">
        <v>1</v>
      </c>
      <c r="J3616">
        <v>157</v>
      </c>
      <c r="K3616">
        <v>400</v>
      </c>
      <c r="L3616">
        <v>3.8</v>
      </c>
      <c r="M3616" t="s">
        <v>2038</v>
      </c>
      <c r="N3616" t="str">
        <f>SUBSTITUTE(Sheet1[[#This Row],[Datekey_Opening]],"_","-")</f>
        <v>2011-1-27</v>
      </c>
      <c r="O3616">
        <f>YEAR(Sheet1[[#This Row],[Date]])</f>
        <v>2011</v>
      </c>
      <c r="P3616" t="str">
        <f>LOOKUP(Sheet1[[#This Row],[CountryCode]],$AI$4:$AI$18,$AJ$4:$AJ$18)</f>
        <v>India</v>
      </c>
      <c r="Q3616">
        <f>MONTH(Sheet1[[#This Row],[Date]])</f>
        <v>1</v>
      </c>
      <c r="R3616" t="str">
        <f>TEXT(Sheet1[[#This Row],[Date]],"MMMM")</f>
        <v>January</v>
      </c>
      <c r="S3616" t="str">
        <f>TEXT(Sheet1[[#This Row],[Date]],"YYYY-MMM")</f>
        <v>2011-Jan</v>
      </c>
      <c r="T3616">
        <f>WEEKDAY(Sheet1[[#This Row],[Date]])</f>
        <v>5</v>
      </c>
      <c r="U3616" t="str">
        <f>TEXT(Sheet1[[#This Row],[Date]],"DDDD")</f>
        <v>Thursday</v>
      </c>
      <c r="V3616" t="str">
        <f>"FM"&amp;MOD(MONTH(Sheet1[[#This Row],[Date]])-4,12)+1</f>
        <v>FM10</v>
      </c>
      <c r="W3616" t="str">
        <f>"Q"&amp;ROUNDUP(MONTH(Sheet1[[#This Row],[Date]])/3,0)</f>
        <v>Q1</v>
      </c>
      <c r="X3616" t="str">
        <f>"Q"&amp;INT(MOD(MONTH(Sheet1[[#This Row],[Date]])-4,12/3)+1)</f>
        <v>Q2</v>
      </c>
      <c r="Y3616" t="str" cm="1">
        <f t="array" ref="Y3616">_xlfn.IFS(ROUND(L3616,0)&lt;=1,"Need to improve 0-1",ROUND(L3616,0)&lt;=2,"Okay 1-2",ROUND(L3616,0)&lt;=3,"Good 2-3",ROUND(L3616,0)&lt;=4,"Great 3-4",ROUND(L3616,0)&lt;=5,"Excellent 4-5")</f>
        <v>Great 3-4</v>
      </c>
      <c r="Z3616" t="str">
        <f t="shared" si="56"/>
        <v>0-1000</v>
      </c>
    </row>
    <row r="3617" spans="1:26" x14ac:dyDescent="0.3">
      <c r="A3617">
        <v>18128876</v>
      </c>
      <c r="B3617" t="s">
        <v>1456</v>
      </c>
      <c r="C3617">
        <v>1</v>
      </c>
      <c r="D3617" t="s">
        <v>14</v>
      </c>
      <c r="E3617" t="s">
        <v>592</v>
      </c>
      <c r="F3617" t="s">
        <v>16</v>
      </c>
      <c r="G3617" t="s">
        <v>16</v>
      </c>
      <c r="H3617" t="s">
        <v>16</v>
      </c>
      <c r="I3617">
        <v>1</v>
      </c>
      <c r="J3617">
        <v>3</v>
      </c>
      <c r="K3617">
        <v>400</v>
      </c>
      <c r="L3617">
        <v>1</v>
      </c>
      <c r="M3617" t="s">
        <v>5851</v>
      </c>
      <c r="N3617" t="str">
        <f>SUBSTITUTE(Sheet1[[#This Row],[Datekey_Opening]],"_","-")</f>
        <v>2016-1-20</v>
      </c>
      <c r="O3617">
        <f>YEAR(Sheet1[[#This Row],[Date]])</f>
        <v>2016</v>
      </c>
      <c r="P3617" t="str">
        <f>LOOKUP(Sheet1[[#This Row],[CountryCode]],$AI$4:$AI$18,$AJ$4:$AJ$18)</f>
        <v>India</v>
      </c>
      <c r="Q3617">
        <f>MONTH(Sheet1[[#This Row],[Date]])</f>
        <v>1</v>
      </c>
      <c r="R3617" t="str">
        <f>TEXT(Sheet1[[#This Row],[Date]],"MMMM")</f>
        <v>January</v>
      </c>
      <c r="S3617" t="str">
        <f>TEXT(Sheet1[[#This Row],[Date]],"YYYY-MMM")</f>
        <v>2016-Jan</v>
      </c>
      <c r="T3617">
        <f>WEEKDAY(Sheet1[[#This Row],[Date]])</f>
        <v>4</v>
      </c>
      <c r="U3617" t="str">
        <f>TEXT(Sheet1[[#This Row],[Date]],"DDDD")</f>
        <v>Wednesday</v>
      </c>
      <c r="V3617" t="str">
        <f>"FM"&amp;MOD(MONTH(Sheet1[[#This Row],[Date]])-4,12)+1</f>
        <v>FM10</v>
      </c>
      <c r="W3617" t="str">
        <f>"Q"&amp;ROUNDUP(MONTH(Sheet1[[#This Row],[Date]])/3,0)</f>
        <v>Q1</v>
      </c>
      <c r="X3617" t="str">
        <f>"Q"&amp;INT(MOD(MONTH(Sheet1[[#This Row],[Date]])-4,12/3)+1)</f>
        <v>Q2</v>
      </c>
      <c r="Y3617" t="str" cm="1">
        <f t="array" ref="Y3617">_xlfn.IFS(ROUND(L3617,0)&lt;=1,"Need to improve 0-1",ROUND(L3617,0)&lt;=2,"Okay 1-2",ROUND(L3617,0)&lt;=3,"Good 2-3",ROUND(L3617,0)&lt;=4,"Great 3-4",ROUND(L3617,0)&lt;=5,"Excellent 4-5")</f>
        <v>Need to improve 0-1</v>
      </c>
      <c r="Z3617" t="str">
        <f t="shared" si="56"/>
        <v>0-1000</v>
      </c>
    </row>
    <row r="3618" spans="1:26" x14ac:dyDescent="0.3">
      <c r="A3618">
        <v>18288186</v>
      </c>
      <c r="B3618" t="s">
        <v>684</v>
      </c>
      <c r="C3618">
        <v>1</v>
      </c>
      <c r="D3618" t="s">
        <v>14</v>
      </c>
      <c r="E3618" t="s">
        <v>685</v>
      </c>
      <c r="F3618" t="s">
        <v>16</v>
      </c>
      <c r="G3618" t="s">
        <v>16</v>
      </c>
      <c r="H3618" t="s">
        <v>16</v>
      </c>
      <c r="I3618">
        <v>1</v>
      </c>
      <c r="J3618">
        <v>13</v>
      </c>
      <c r="K3618">
        <v>400</v>
      </c>
      <c r="L3618">
        <v>3.3</v>
      </c>
      <c r="M3618" t="s">
        <v>2072</v>
      </c>
      <c r="N3618" t="str">
        <f>SUBSTITUTE(Sheet1[[#This Row],[Datekey_Opening]],"_","-")</f>
        <v>2014-1-15</v>
      </c>
      <c r="O3618">
        <f>YEAR(Sheet1[[#This Row],[Date]])</f>
        <v>2014</v>
      </c>
      <c r="P3618" t="str">
        <f>LOOKUP(Sheet1[[#This Row],[CountryCode]],$AI$4:$AI$18,$AJ$4:$AJ$18)</f>
        <v>India</v>
      </c>
      <c r="Q3618">
        <f>MONTH(Sheet1[[#This Row],[Date]])</f>
        <v>1</v>
      </c>
      <c r="R3618" t="str">
        <f>TEXT(Sheet1[[#This Row],[Date]],"MMMM")</f>
        <v>January</v>
      </c>
      <c r="S3618" t="str">
        <f>TEXT(Sheet1[[#This Row],[Date]],"YYYY-MMM")</f>
        <v>2014-Jan</v>
      </c>
      <c r="T3618">
        <f>WEEKDAY(Sheet1[[#This Row],[Date]])</f>
        <v>4</v>
      </c>
      <c r="U3618" t="str">
        <f>TEXT(Sheet1[[#This Row],[Date]],"DDDD")</f>
        <v>Wednesday</v>
      </c>
      <c r="V3618" t="str">
        <f>"FM"&amp;MOD(MONTH(Sheet1[[#This Row],[Date]])-4,12)+1</f>
        <v>FM10</v>
      </c>
      <c r="W3618" t="str">
        <f>"Q"&amp;ROUNDUP(MONTH(Sheet1[[#This Row],[Date]])/3,0)</f>
        <v>Q1</v>
      </c>
      <c r="X3618" t="str">
        <f>"Q"&amp;INT(MOD(MONTH(Sheet1[[#This Row],[Date]])-4,12/3)+1)</f>
        <v>Q2</v>
      </c>
      <c r="Y3618" t="str" cm="1">
        <f t="array" ref="Y3618">_xlfn.IFS(ROUND(L3618,0)&lt;=1,"Need to improve 0-1",ROUND(L3618,0)&lt;=2,"Okay 1-2",ROUND(L3618,0)&lt;=3,"Good 2-3",ROUND(L3618,0)&lt;=4,"Great 3-4",ROUND(L3618,0)&lt;=5,"Excellent 4-5")</f>
        <v>Good 2-3</v>
      </c>
      <c r="Z3618" t="str">
        <f t="shared" si="56"/>
        <v>0-1000</v>
      </c>
    </row>
    <row r="3619" spans="1:26" x14ac:dyDescent="0.3">
      <c r="A3619">
        <v>300472</v>
      </c>
      <c r="B3619" t="s">
        <v>1258</v>
      </c>
      <c r="C3619">
        <v>1</v>
      </c>
      <c r="D3619" t="s">
        <v>14</v>
      </c>
      <c r="E3619" t="s">
        <v>362</v>
      </c>
      <c r="F3619" t="s">
        <v>16</v>
      </c>
      <c r="G3619" t="s">
        <v>16</v>
      </c>
      <c r="H3619" t="s">
        <v>16</v>
      </c>
      <c r="I3619">
        <v>1</v>
      </c>
      <c r="J3619">
        <v>23</v>
      </c>
      <c r="K3619">
        <v>400</v>
      </c>
      <c r="L3619">
        <v>3.1</v>
      </c>
      <c r="M3619" t="s">
        <v>1293</v>
      </c>
      <c r="N3619" t="str">
        <f>SUBSTITUTE(Sheet1[[#This Row],[Datekey_Opening]],"_","-")</f>
        <v>2010-1-6</v>
      </c>
      <c r="O3619">
        <f>YEAR(Sheet1[[#This Row],[Date]])</f>
        <v>2010</v>
      </c>
      <c r="P3619" t="str">
        <f>LOOKUP(Sheet1[[#This Row],[CountryCode]],$AI$4:$AI$18,$AJ$4:$AJ$18)</f>
        <v>India</v>
      </c>
      <c r="Q3619">
        <f>MONTH(Sheet1[[#This Row],[Date]])</f>
        <v>1</v>
      </c>
      <c r="R3619" t="str">
        <f>TEXT(Sheet1[[#This Row],[Date]],"MMMM")</f>
        <v>January</v>
      </c>
      <c r="S3619" t="str">
        <f>TEXT(Sheet1[[#This Row],[Date]],"YYYY-MMM")</f>
        <v>2010-Jan</v>
      </c>
      <c r="T3619">
        <f>WEEKDAY(Sheet1[[#This Row],[Date]])</f>
        <v>4</v>
      </c>
      <c r="U3619" t="str">
        <f>TEXT(Sheet1[[#This Row],[Date]],"DDDD")</f>
        <v>Wednesday</v>
      </c>
      <c r="V3619" t="str">
        <f>"FM"&amp;MOD(MONTH(Sheet1[[#This Row],[Date]])-4,12)+1</f>
        <v>FM10</v>
      </c>
      <c r="W3619" t="str">
        <f>"Q"&amp;ROUNDUP(MONTH(Sheet1[[#This Row],[Date]])/3,0)</f>
        <v>Q1</v>
      </c>
      <c r="X3619" t="str">
        <f>"Q"&amp;INT(MOD(MONTH(Sheet1[[#This Row],[Date]])-4,12/3)+1)</f>
        <v>Q2</v>
      </c>
      <c r="Y3619" t="str" cm="1">
        <f t="array" ref="Y3619">_xlfn.IFS(ROUND(L3619,0)&lt;=1,"Need to improve 0-1",ROUND(L3619,0)&lt;=2,"Okay 1-2",ROUND(L3619,0)&lt;=3,"Good 2-3",ROUND(L3619,0)&lt;=4,"Great 3-4",ROUND(L3619,0)&lt;=5,"Excellent 4-5")</f>
        <v>Good 2-3</v>
      </c>
      <c r="Z3619" t="str">
        <f t="shared" si="56"/>
        <v>0-1000</v>
      </c>
    </row>
    <row r="3620" spans="1:26" x14ac:dyDescent="0.3">
      <c r="A3620">
        <v>18216911</v>
      </c>
      <c r="B3620" t="s">
        <v>5852</v>
      </c>
      <c r="C3620">
        <v>1</v>
      </c>
      <c r="D3620" t="s">
        <v>14</v>
      </c>
      <c r="E3620" t="s">
        <v>5853</v>
      </c>
      <c r="F3620" t="s">
        <v>16</v>
      </c>
      <c r="G3620" t="s">
        <v>21</v>
      </c>
      <c r="H3620" t="s">
        <v>16</v>
      </c>
      <c r="I3620">
        <v>1</v>
      </c>
      <c r="J3620">
        <v>64</v>
      </c>
      <c r="K3620">
        <v>400</v>
      </c>
      <c r="L3620">
        <v>2.2000000000000002</v>
      </c>
      <c r="M3620" t="s">
        <v>5854</v>
      </c>
      <c r="N3620" t="str">
        <f>SUBSTITUTE(Sheet1[[#This Row],[Datekey_Opening]],"_","-")</f>
        <v>2014-1-1</v>
      </c>
      <c r="O3620">
        <f>YEAR(Sheet1[[#This Row],[Date]])</f>
        <v>2014</v>
      </c>
      <c r="P3620" t="str">
        <f>LOOKUP(Sheet1[[#This Row],[CountryCode]],$AI$4:$AI$18,$AJ$4:$AJ$18)</f>
        <v>India</v>
      </c>
      <c r="Q3620">
        <f>MONTH(Sheet1[[#This Row],[Date]])</f>
        <v>1</v>
      </c>
      <c r="R3620" t="str">
        <f>TEXT(Sheet1[[#This Row],[Date]],"MMMM")</f>
        <v>January</v>
      </c>
      <c r="S3620" t="str">
        <f>TEXT(Sheet1[[#This Row],[Date]],"YYYY-MMM")</f>
        <v>2014-Jan</v>
      </c>
      <c r="T3620">
        <f>WEEKDAY(Sheet1[[#This Row],[Date]])</f>
        <v>4</v>
      </c>
      <c r="U3620" t="str">
        <f>TEXT(Sheet1[[#This Row],[Date]],"DDDD")</f>
        <v>Wednesday</v>
      </c>
      <c r="V3620" t="str">
        <f>"FM"&amp;MOD(MONTH(Sheet1[[#This Row],[Date]])-4,12)+1</f>
        <v>FM10</v>
      </c>
      <c r="W3620" t="str">
        <f>"Q"&amp;ROUNDUP(MONTH(Sheet1[[#This Row],[Date]])/3,0)</f>
        <v>Q1</v>
      </c>
      <c r="X3620" t="str">
        <f>"Q"&amp;INT(MOD(MONTH(Sheet1[[#This Row],[Date]])-4,12/3)+1)</f>
        <v>Q2</v>
      </c>
      <c r="Y3620" t="str" cm="1">
        <f t="array" ref="Y3620">_xlfn.IFS(ROUND(L3620,0)&lt;=1,"Need to improve 0-1",ROUND(L3620,0)&lt;=2,"Okay 1-2",ROUND(L3620,0)&lt;=3,"Good 2-3",ROUND(L3620,0)&lt;=4,"Great 3-4",ROUND(L3620,0)&lt;=5,"Excellent 4-5")</f>
        <v>Okay 1-2</v>
      </c>
      <c r="Z3620" t="str">
        <f t="shared" si="56"/>
        <v>0-1000</v>
      </c>
    </row>
    <row r="3621" spans="1:26" x14ac:dyDescent="0.3">
      <c r="A3621">
        <v>4640</v>
      </c>
      <c r="B3621" t="s">
        <v>5855</v>
      </c>
      <c r="C3621">
        <v>1</v>
      </c>
      <c r="D3621" t="s">
        <v>14</v>
      </c>
      <c r="E3621" t="s">
        <v>395</v>
      </c>
      <c r="F3621" t="s">
        <v>16</v>
      </c>
      <c r="G3621" t="s">
        <v>21</v>
      </c>
      <c r="H3621" t="s">
        <v>16</v>
      </c>
      <c r="I3621">
        <v>1</v>
      </c>
      <c r="J3621">
        <v>128</v>
      </c>
      <c r="K3621">
        <v>400</v>
      </c>
      <c r="L3621">
        <v>2.7</v>
      </c>
      <c r="M3621" t="s">
        <v>5854</v>
      </c>
      <c r="N3621" t="str">
        <f>SUBSTITUTE(Sheet1[[#This Row],[Datekey_Opening]],"_","-")</f>
        <v>2014-1-1</v>
      </c>
      <c r="O3621">
        <f>YEAR(Sheet1[[#This Row],[Date]])</f>
        <v>2014</v>
      </c>
      <c r="P3621" t="str">
        <f>LOOKUP(Sheet1[[#This Row],[CountryCode]],$AI$4:$AI$18,$AJ$4:$AJ$18)</f>
        <v>India</v>
      </c>
      <c r="Q3621">
        <f>MONTH(Sheet1[[#This Row],[Date]])</f>
        <v>1</v>
      </c>
      <c r="R3621" t="str">
        <f>TEXT(Sheet1[[#This Row],[Date]],"MMMM")</f>
        <v>January</v>
      </c>
      <c r="S3621" t="str">
        <f>TEXT(Sheet1[[#This Row],[Date]],"YYYY-MMM")</f>
        <v>2014-Jan</v>
      </c>
      <c r="T3621">
        <f>WEEKDAY(Sheet1[[#This Row],[Date]])</f>
        <v>4</v>
      </c>
      <c r="U3621" t="str">
        <f>TEXT(Sheet1[[#This Row],[Date]],"DDDD")</f>
        <v>Wednesday</v>
      </c>
      <c r="V3621" t="str">
        <f>"FM"&amp;MOD(MONTH(Sheet1[[#This Row],[Date]])-4,12)+1</f>
        <v>FM10</v>
      </c>
      <c r="W3621" t="str">
        <f>"Q"&amp;ROUNDUP(MONTH(Sheet1[[#This Row],[Date]])/3,0)</f>
        <v>Q1</v>
      </c>
      <c r="X3621" t="str">
        <f>"Q"&amp;INT(MOD(MONTH(Sheet1[[#This Row],[Date]])-4,12/3)+1)</f>
        <v>Q2</v>
      </c>
      <c r="Y3621" t="str" cm="1">
        <f t="array" ref="Y3621">_xlfn.IFS(ROUND(L3621,0)&lt;=1,"Need to improve 0-1",ROUND(L3621,0)&lt;=2,"Okay 1-2",ROUND(L3621,0)&lt;=3,"Good 2-3",ROUND(L3621,0)&lt;=4,"Great 3-4",ROUND(L3621,0)&lt;=5,"Excellent 4-5")</f>
        <v>Good 2-3</v>
      </c>
      <c r="Z3621" t="str">
        <f t="shared" si="56"/>
        <v>0-1000</v>
      </c>
    </row>
    <row r="3622" spans="1:26" x14ac:dyDescent="0.3">
      <c r="A3622">
        <v>7580</v>
      </c>
      <c r="B3622" t="s">
        <v>5366</v>
      </c>
      <c r="C3622">
        <v>1</v>
      </c>
      <c r="D3622" t="s">
        <v>14</v>
      </c>
      <c r="E3622" t="s">
        <v>5367</v>
      </c>
      <c r="F3622" t="s">
        <v>16</v>
      </c>
      <c r="G3622" t="s">
        <v>16</v>
      </c>
      <c r="H3622" t="s">
        <v>16</v>
      </c>
      <c r="I3622">
        <v>1</v>
      </c>
      <c r="J3622">
        <v>8</v>
      </c>
      <c r="K3622">
        <v>400</v>
      </c>
      <c r="L3622">
        <v>2.9</v>
      </c>
      <c r="M3622" t="s">
        <v>5856</v>
      </c>
      <c r="N3622" t="str">
        <f>SUBSTITUTE(Sheet1[[#This Row],[Datekey_Opening]],"_","-")</f>
        <v>2016-12-6</v>
      </c>
      <c r="O3622">
        <f>YEAR(Sheet1[[#This Row],[Date]])</f>
        <v>2016</v>
      </c>
      <c r="P3622" t="str">
        <f>LOOKUP(Sheet1[[#This Row],[CountryCode]],$AI$4:$AI$18,$AJ$4:$AJ$18)</f>
        <v>India</v>
      </c>
      <c r="Q3622">
        <f>MONTH(Sheet1[[#This Row],[Date]])</f>
        <v>12</v>
      </c>
      <c r="R3622" t="str">
        <f>TEXT(Sheet1[[#This Row],[Date]],"MMMM")</f>
        <v>December</v>
      </c>
      <c r="S3622" t="str">
        <f>TEXT(Sheet1[[#This Row],[Date]],"YYYY-MMM")</f>
        <v>2016-Dec</v>
      </c>
      <c r="T3622">
        <f>WEEKDAY(Sheet1[[#This Row],[Date]])</f>
        <v>3</v>
      </c>
      <c r="U3622" t="str">
        <f>TEXT(Sheet1[[#This Row],[Date]],"DDDD")</f>
        <v>Tuesday</v>
      </c>
      <c r="V3622" t="str">
        <f>"FM"&amp;MOD(MONTH(Sheet1[[#This Row],[Date]])-4,12)+1</f>
        <v>FM9</v>
      </c>
      <c r="W3622" t="str">
        <f>"Q"&amp;ROUNDUP(MONTH(Sheet1[[#This Row],[Date]])/3,0)</f>
        <v>Q4</v>
      </c>
      <c r="X3622" t="str">
        <f>"Q"&amp;INT(MOD(MONTH(Sheet1[[#This Row],[Date]])-4,12/3)+1)</f>
        <v>Q1</v>
      </c>
      <c r="Y3622" t="str" cm="1">
        <f t="array" ref="Y3622">_xlfn.IFS(ROUND(L3622,0)&lt;=1,"Need to improve 0-1",ROUND(L3622,0)&lt;=2,"Okay 1-2",ROUND(L3622,0)&lt;=3,"Good 2-3",ROUND(L3622,0)&lt;=4,"Great 3-4",ROUND(L3622,0)&lt;=5,"Excellent 4-5")</f>
        <v>Good 2-3</v>
      </c>
      <c r="Z3622" t="str">
        <f t="shared" si="56"/>
        <v>0-1000</v>
      </c>
    </row>
    <row r="3623" spans="1:26" x14ac:dyDescent="0.3">
      <c r="A3623">
        <v>18432553</v>
      </c>
      <c r="B3623" t="s">
        <v>5857</v>
      </c>
      <c r="C3623">
        <v>1</v>
      </c>
      <c r="D3623" t="s">
        <v>14</v>
      </c>
      <c r="E3623" t="s">
        <v>426</v>
      </c>
      <c r="F3623" t="s">
        <v>16</v>
      </c>
      <c r="G3623" t="s">
        <v>21</v>
      </c>
      <c r="H3623" t="s">
        <v>16</v>
      </c>
      <c r="I3623">
        <v>1</v>
      </c>
      <c r="J3623">
        <v>3</v>
      </c>
      <c r="K3623">
        <v>400</v>
      </c>
      <c r="L3623">
        <v>1</v>
      </c>
      <c r="M3623" t="s">
        <v>2340</v>
      </c>
      <c r="N3623" t="str">
        <f>SUBSTITUTE(Sheet1[[#This Row],[Datekey_Opening]],"_","-")</f>
        <v>2014-12-5</v>
      </c>
      <c r="O3623">
        <f>YEAR(Sheet1[[#This Row],[Date]])</f>
        <v>2014</v>
      </c>
      <c r="P3623" t="str">
        <f>LOOKUP(Sheet1[[#This Row],[CountryCode]],$AI$4:$AI$18,$AJ$4:$AJ$18)</f>
        <v>India</v>
      </c>
      <c r="Q3623">
        <f>MONTH(Sheet1[[#This Row],[Date]])</f>
        <v>12</v>
      </c>
      <c r="R3623" t="str">
        <f>TEXT(Sheet1[[#This Row],[Date]],"MMMM")</f>
        <v>December</v>
      </c>
      <c r="S3623" t="str">
        <f>TEXT(Sheet1[[#This Row],[Date]],"YYYY-MMM")</f>
        <v>2014-Dec</v>
      </c>
      <c r="T3623">
        <f>WEEKDAY(Sheet1[[#This Row],[Date]])</f>
        <v>6</v>
      </c>
      <c r="U3623" t="str">
        <f>TEXT(Sheet1[[#This Row],[Date]],"DDDD")</f>
        <v>Friday</v>
      </c>
      <c r="V3623" t="str">
        <f>"FM"&amp;MOD(MONTH(Sheet1[[#This Row],[Date]])-4,12)+1</f>
        <v>FM9</v>
      </c>
      <c r="W3623" t="str">
        <f>"Q"&amp;ROUNDUP(MONTH(Sheet1[[#This Row],[Date]])/3,0)</f>
        <v>Q4</v>
      </c>
      <c r="X3623" t="str">
        <f>"Q"&amp;INT(MOD(MONTH(Sheet1[[#This Row],[Date]])-4,12/3)+1)</f>
        <v>Q1</v>
      </c>
      <c r="Y3623" t="str" cm="1">
        <f t="array" ref="Y3623">_xlfn.IFS(ROUND(L3623,0)&lt;=1,"Need to improve 0-1",ROUND(L3623,0)&lt;=2,"Okay 1-2",ROUND(L3623,0)&lt;=3,"Good 2-3",ROUND(L3623,0)&lt;=4,"Great 3-4",ROUND(L3623,0)&lt;=5,"Excellent 4-5")</f>
        <v>Need to improve 0-1</v>
      </c>
      <c r="Z3623" t="str">
        <f t="shared" si="56"/>
        <v>0-1000</v>
      </c>
    </row>
    <row r="3624" spans="1:26" x14ac:dyDescent="0.3">
      <c r="A3624">
        <v>18337880</v>
      </c>
      <c r="B3624" t="s">
        <v>5858</v>
      </c>
      <c r="C3624">
        <v>1</v>
      </c>
      <c r="D3624" t="s">
        <v>14</v>
      </c>
      <c r="E3624" t="s">
        <v>382</v>
      </c>
      <c r="F3624" t="s">
        <v>16</v>
      </c>
      <c r="G3624" t="s">
        <v>21</v>
      </c>
      <c r="H3624" t="s">
        <v>16</v>
      </c>
      <c r="I3624">
        <v>1</v>
      </c>
      <c r="J3624">
        <v>6</v>
      </c>
      <c r="K3624">
        <v>400</v>
      </c>
      <c r="L3624">
        <v>2.5</v>
      </c>
      <c r="M3624" t="s">
        <v>5859</v>
      </c>
      <c r="N3624" t="str">
        <f>SUBSTITUTE(Sheet1[[#This Row],[Datekey_Opening]],"_","-")</f>
        <v>2012-12-13</v>
      </c>
      <c r="O3624">
        <f>YEAR(Sheet1[[#This Row],[Date]])</f>
        <v>2012</v>
      </c>
      <c r="P3624" t="str">
        <f>LOOKUP(Sheet1[[#This Row],[CountryCode]],$AI$4:$AI$18,$AJ$4:$AJ$18)</f>
        <v>India</v>
      </c>
      <c r="Q3624">
        <f>MONTH(Sheet1[[#This Row],[Date]])</f>
        <v>12</v>
      </c>
      <c r="R3624" t="str">
        <f>TEXT(Sheet1[[#This Row],[Date]],"MMMM")</f>
        <v>December</v>
      </c>
      <c r="S3624" t="str">
        <f>TEXT(Sheet1[[#This Row],[Date]],"YYYY-MMM")</f>
        <v>2012-Dec</v>
      </c>
      <c r="T3624">
        <f>WEEKDAY(Sheet1[[#This Row],[Date]])</f>
        <v>5</v>
      </c>
      <c r="U3624" t="str">
        <f>TEXT(Sheet1[[#This Row],[Date]],"DDDD")</f>
        <v>Thursday</v>
      </c>
      <c r="V3624" t="str">
        <f>"FM"&amp;MOD(MONTH(Sheet1[[#This Row],[Date]])-4,12)+1</f>
        <v>FM9</v>
      </c>
      <c r="W3624" t="str">
        <f>"Q"&amp;ROUNDUP(MONTH(Sheet1[[#This Row],[Date]])/3,0)</f>
        <v>Q4</v>
      </c>
      <c r="X3624" t="str">
        <f>"Q"&amp;INT(MOD(MONTH(Sheet1[[#This Row],[Date]])-4,12/3)+1)</f>
        <v>Q1</v>
      </c>
      <c r="Y3624" t="str" cm="1">
        <f t="array" ref="Y3624">_xlfn.IFS(ROUND(L3624,0)&lt;=1,"Need to improve 0-1",ROUND(L3624,0)&lt;=2,"Okay 1-2",ROUND(L3624,0)&lt;=3,"Good 2-3",ROUND(L3624,0)&lt;=4,"Great 3-4",ROUND(L3624,0)&lt;=5,"Excellent 4-5")</f>
        <v>Good 2-3</v>
      </c>
      <c r="Z3624" t="str">
        <f t="shared" si="56"/>
        <v>0-1000</v>
      </c>
    </row>
    <row r="3625" spans="1:26" x14ac:dyDescent="0.3">
      <c r="A3625">
        <v>8727</v>
      </c>
      <c r="B3625" t="s">
        <v>5860</v>
      </c>
      <c r="C3625">
        <v>1</v>
      </c>
      <c r="D3625" t="s">
        <v>14</v>
      </c>
      <c r="E3625" t="s">
        <v>664</v>
      </c>
      <c r="F3625" t="s">
        <v>16</v>
      </c>
      <c r="G3625" t="s">
        <v>16</v>
      </c>
      <c r="H3625" t="s">
        <v>16</v>
      </c>
      <c r="I3625">
        <v>1</v>
      </c>
      <c r="J3625">
        <v>17</v>
      </c>
      <c r="K3625">
        <v>400</v>
      </c>
      <c r="L3625">
        <v>3.2</v>
      </c>
      <c r="M3625" t="s">
        <v>2955</v>
      </c>
      <c r="N3625" t="str">
        <f>SUBSTITUTE(Sheet1[[#This Row],[Datekey_Opening]],"_","-")</f>
        <v>2015-12-7</v>
      </c>
      <c r="O3625">
        <f>YEAR(Sheet1[[#This Row],[Date]])</f>
        <v>2015</v>
      </c>
      <c r="P3625" t="str">
        <f>LOOKUP(Sheet1[[#This Row],[CountryCode]],$AI$4:$AI$18,$AJ$4:$AJ$18)</f>
        <v>India</v>
      </c>
      <c r="Q3625">
        <f>MONTH(Sheet1[[#This Row],[Date]])</f>
        <v>12</v>
      </c>
      <c r="R3625" t="str">
        <f>TEXT(Sheet1[[#This Row],[Date]],"MMMM")</f>
        <v>December</v>
      </c>
      <c r="S3625" t="str">
        <f>TEXT(Sheet1[[#This Row],[Date]],"YYYY-MMM")</f>
        <v>2015-Dec</v>
      </c>
      <c r="T3625">
        <f>WEEKDAY(Sheet1[[#This Row],[Date]])</f>
        <v>2</v>
      </c>
      <c r="U3625" t="str">
        <f>TEXT(Sheet1[[#This Row],[Date]],"DDDD")</f>
        <v>Monday</v>
      </c>
      <c r="V3625" t="str">
        <f>"FM"&amp;MOD(MONTH(Sheet1[[#This Row],[Date]])-4,12)+1</f>
        <v>FM9</v>
      </c>
      <c r="W3625" t="str">
        <f>"Q"&amp;ROUNDUP(MONTH(Sheet1[[#This Row],[Date]])/3,0)</f>
        <v>Q4</v>
      </c>
      <c r="X3625" t="str">
        <f>"Q"&amp;INT(MOD(MONTH(Sheet1[[#This Row],[Date]])-4,12/3)+1)</f>
        <v>Q1</v>
      </c>
      <c r="Y3625" t="str" cm="1">
        <f t="array" ref="Y3625">_xlfn.IFS(ROUND(L3625,0)&lt;=1,"Need to improve 0-1",ROUND(L3625,0)&lt;=2,"Okay 1-2",ROUND(L3625,0)&lt;=3,"Good 2-3",ROUND(L3625,0)&lt;=4,"Great 3-4",ROUND(L3625,0)&lt;=5,"Excellent 4-5")</f>
        <v>Good 2-3</v>
      </c>
      <c r="Z3625" t="str">
        <f t="shared" si="56"/>
        <v>0-1000</v>
      </c>
    </row>
    <row r="3626" spans="1:26" x14ac:dyDescent="0.3">
      <c r="A3626">
        <v>309902</v>
      </c>
      <c r="B3626" t="s">
        <v>5861</v>
      </c>
      <c r="C3626">
        <v>1</v>
      </c>
      <c r="D3626" t="s">
        <v>14</v>
      </c>
      <c r="E3626" t="s">
        <v>1552</v>
      </c>
      <c r="F3626" t="s">
        <v>16</v>
      </c>
      <c r="G3626" t="s">
        <v>16</v>
      </c>
      <c r="H3626" t="s">
        <v>16</v>
      </c>
      <c r="I3626">
        <v>1</v>
      </c>
      <c r="J3626">
        <v>17</v>
      </c>
      <c r="K3626">
        <v>400</v>
      </c>
      <c r="L3626">
        <v>3</v>
      </c>
      <c r="M3626" t="s">
        <v>5862</v>
      </c>
      <c r="N3626" t="str">
        <f>SUBSTITUTE(Sheet1[[#This Row],[Datekey_Opening]],"_","-")</f>
        <v>2017-12-1</v>
      </c>
      <c r="O3626">
        <f>YEAR(Sheet1[[#This Row],[Date]])</f>
        <v>2017</v>
      </c>
      <c r="P3626" t="str">
        <f>LOOKUP(Sheet1[[#This Row],[CountryCode]],$AI$4:$AI$18,$AJ$4:$AJ$18)</f>
        <v>India</v>
      </c>
      <c r="Q3626">
        <f>MONTH(Sheet1[[#This Row],[Date]])</f>
        <v>12</v>
      </c>
      <c r="R3626" t="str">
        <f>TEXT(Sheet1[[#This Row],[Date]],"MMMM")</f>
        <v>December</v>
      </c>
      <c r="S3626" t="str">
        <f>TEXT(Sheet1[[#This Row],[Date]],"YYYY-MMM")</f>
        <v>2017-Dec</v>
      </c>
      <c r="T3626">
        <f>WEEKDAY(Sheet1[[#This Row],[Date]])</f>
        <v>6</v>
      </c>
      <c r="U3626" t="str">
        <f>TEXT(Sheet1[[#This Row],[Date]],"DDDD")</f>
        <v>Friday</v>
      </c>
      <c r="V3626" t="str">
        <f>"FM"&amp;MOD(MONTH(Sheet1[[#This Row],[Date]])-4,12)+1</f>
        <v>FM9</v>
      </c>
      <c r="W3626" t="str">
        <f>"Q"&amp;ROUNDUP(MONTH(Sheet1[[#This Row],[Date]])/3,0)</f>
        <v>Q4</v>
      </c>
      <c r="X3626" t="str">
        <f>"Q"&amp;INT(MOD(MONTH(Sheet1[[#This Row],[Date]])-4,12/3)+1)</f>
        <v>Q1</v>
      </c>
      <c r="Y3626" t="str" cm="1">
        <f t="array" ref="Y3626">_xlfn.IFS(ROUND(L3626,0)&lt;=1,"Need to improve 0-1",ROUND(L3626,0)&lt;=2,"Okay 1-2",ROUND(L3626,0)&lt;=3,"Good 2-3",ROUND(L3626,0)&lt;=4,"Great 3-4",ROUND(L3626,0)&lt;=5,"Excellent 4-5")</f>
        <v>Good 2-3</v>
      </c>
      <c r="Z3626" t="str">
        <f t="shared" si="56"/>
        <v>0-1000</v>
      </c>
    </row>
    <row r="3627" spans="1:26" x14ac:dyDescent="0.3">
      <c r="A3627">
        <v>18444811</v>
      </c>
      <c r="B3627" t="s">
        <v>5863</v>
      </c>
      <c r="C3627">
        <v>1</v>
      </c>
      <c r="D3627" t="s">
        <v>14</v>
      </c>
      <c r="E3627" t="s">
        <v>538</v>
      </c>
      <c r="F3627" t="s">
        <v>16</v>
      </c>
      <c r="G3627" t="s">
        <v>16</v>
      </c>
      <c r="H3627" t="s">
        <v>16</v>
      </c>
      <c r="I3627">
        <v>1</v>
      </c>
      <c r="J3627">
        <v>4</v>
      </c>
      <c r="K3627">
        <v>400</v>
      </c>
      <c r="L3627">
        <v>3</v>
      </c>
      <c r="M3627" t="s">
        <v>5864</v>
      </c>
      <c r="N3627" t="str">
        <f>SUBSTITUTE(Sheet1[[#This Row],[Datekey_Opening]],"_","-")</f>
        <v>2018-12-4</v>
      </c>
      <c r="O3627">
        <f>YEAR(Sheet1[[#This Row],[Date]])</f>
        <v>2018</v>
      </c>
      <c r="P3627" t="str">
        <f>LOOKUP(Sheet1[[#This Row],[CountryCode]],$AI$4:$AI$18,$AJ$4:$AJ$18)</f>
        <v>India</v>
      </c>
      <c r="Q3627">
        <f>MONTH(Sheet1[[#This Row],[Date]])</f>
        <v>12</v>
      </c>
      <c r="R3627" t="str">
        <f>TEXT(Sheet1[[#This Row],[Date]],"MMMM")</f>
        <v>December</v>
      </c>
      <c r="S3627" t="str">
        <f>TEXT(Sheet1[[#This Row],[Date]],"YYYY-MMM")</f>
        <v>2018-Dec</v>
      </c>
      <c r="T3627">
        <f>WEEKDAY(Sheet1[[#This Row],[Date]])</f>
        <v>3</v>
      </c>
      <c r="U3627" t="str">
        <f>TEXT(Sheet1[[#This Row],[Date]],"DDDD")</f>
        <v>Tuesday</v>
      </c>
      <c r="V3627" t="str">
        <f>"FM"&amp;MOD(MONTH(Sheet1[[#This Row],[Date]])-4,12)+1</f>
        <v>FM9</v>
      </c>
      <c r="W3627" t="str">
        <f>"Q"&amp;ROUNDUP(MONTH(Sheet1[[#This Row],[Date]])/3,0)</f>
        <v>Q4</v>
      </c>
      <c r="X3627" t="str">
        <f>"Q"&amp;INT(MOD(MONTH(Sheet1[[#This Row],[Date]])-4,12/3)+1)</f>
        <v>Q1</v>
      </c>
      <c r="Y3627" t="str" cm="1">
        <f t="array" ref="Y3627">_xlfn.IFS(ROUND(L3627,0)&lt;=1,"Need to improve 0-1",ROUND(L3627,0)&lt;=2,"Okay 1-2",ROUND(L3627,0)&lt;=3,"Good 2-3",ROUND(L3627,0)&lt;=4,"Great 3-4",ROUND(L3627,0)&lt;=5,"Excellent 4-5")</f>
        <v>Good 2-3</v>
      </c>
      <c r="Z3627" t="str">
        <f t="shared" si="56"/>
        <v>0-1000</v>
      </c>
    </row>
    <row r="3628" spans="1:26" x14ac:dyDescent="0.3">
      <c r="A3628">
        <v>18203169</v>
      </c>
      <c r="B3628" t="s">
        <v>684</v>
      </c>
      <c r="C3628">
        <v>1</v>
      </c>
      <c r="D3628" t="s">
        <v>14</v>
      </c>
      <c r="E3628" t="s">
        <v>685</v>
      </c>
      <c r="F3628" t="s">
        <v>16</v>
      </c>
      <c r="G3628" t="s">
        <v>16</v>
      </c>
      <c r="H3628" t="s">
        <v>16</v>
      </c>
      <c r="I3628">
        <v>1</v>
      </c>
      <c r="J3628">
        <v>6</v>
      </c>
      <c r="K3628">
        <v>400</v>
      </c>
      <c r="L3628">
        <v>3</v>
      </c>
      <c r="M3628" t="s">
        <v>5865</v>
      </c>
      <c r="N3628" t="str">
        <f>SUBSTITUTE(Sheet1[[#This Row],[Datekey_Opening]],"_","-")</f>
        <v>2011-12-6</v>
      </c>
      <c r="O3628">
        <f>YEAR(Sheet1[[#This Row],[Date]])</f>
        <v>2011</v>
      </c>
      <c r="P3628" t="str">
        <f>LOOKUP(Sheet1[[#This Row],[CountryCode]],$AI$4:$AI$18,$AJ$4:$AJ$18)</f>
        <v>India</v>
      </c>
      <c r="Q3628">
        <f>MONTH(Sheet1[[#This Row],[Date]])</f>
        <v>12</v>
      </c>
      <c r="R3628" t="str">
        <f>TEXT(Sheet1[[#This Row],[Date]],"MMMM")</f>
        <v>December</v>
      </c>
      <c r="S3628" t="str">
        <f>TEXT(Sheet1[[#This Row],[Date]],"YYYY-MMM")</f>
        <v>2011-Dec</v>
      </c>
      <c r="T3628">
        <f>WEEKDAY(Sheet1[[#This Row],[Date]])</f>
        <v>3</v>
      </c>
      <c r="U3628" t="str">
        <f>TEXT(Sheet1[[#This Row],[Date]],"DDDD")</f>
        <v>Tuesday</v>
      </c>
      <c r="V3628" t="str">
        <f>"FM"&amp;MOD(MONTH(Sheet1[[#This Row],[Date]])-4,12)+1</f>
        <v>FM9</v>
      </c>
      <c r="W3628" t="str">
        <f>"Q"&amp;ROUNDUP(MONTH(Sheet1[[#This Row],[Date]])/3,0)</f>
        <v>Q4</v>
      </c>
      <c r="X3628" t="str">
        <f>"Q"&amp;INT(MOD(MONTH(Sheet1[[#This Row],[Date]])-4,12/3)+1)</f>
        <v>Q1</v>
      </c>
      <c r="Y3628" t="str" cm="1">
        <f t="array" ref="Y3628">_xlfn.IFS(ROUND(L3628,0)&lt;=1,"Need to improve 0-1",ROUND(L3628,0)&lt;=2,"Okay 1-2",ROUND(L3628,0)&lt;=3,"Good 2-3",ROUND(L3628,0)&lt;=4,"Great 3-4",ROUND(L3628,0)&lt;=5,"Excellent 4-5")</f>
        <v>Good 2-3</v>
      </c>
      <c r="Z3628" t="str">
        <f t="shared" si="56"/>
        <v>0-1000</v>
      </c>
    </row>
    <row r="3629" spans="1:26" x14ac:dyDescent="0.3">
      <c r="A3629">
        <v>18322676</v>
      </c>
      <c r="B3629" t="s">
        <v>5536</v>
      </c>
      <c r="C3629">
        <v>1</v>
      </c>
      <c r="D3629" t="s">
        <v>14</v>
      </c>
      <c r="E3629" t="s">
        <v>685</v>
      </c>
      <c r="F3629" t="s">
        <v>16</v>
      </c>
      <c r="G3629" t="s">
        <v>16</v>
      </c>
      <c r="H3629" t="s">
        <v>16</v>
      </c>
      <c r="I3629">
        <v>1</v>
      </c>
      <c r="J3629">
        <v>9</v>
      </c>
      <c r="K3629">
        <v>400</v>
      </c>
      <c r="L3629">
        <v>3.1</v>
      </c>
      <c r="M3629" t="s">
        <v>5410</v>
      </c>
      <c r="N3629" t="str">
        <f>SUBSTITUTE(Sheet1[[#This Row],[Datekey_Opening]],"_","-")</f>
        <v>2012-12-23</v>
      </c>
      <c r="O3629">
        <f>YEAR(Sheet1[[#This Row],[Date]])</f>
        <v>2012</v>
      </c>
      <c r="P3629" t="str">
        <f>LOOKUP(Sheet1[[#This Row],[CountryCode]],$AI$4:$AI$18,$AJ$4:$AJ$18)</f>
        <v>India</v>
      </c>
      <c r="Q3629">
        <f>MONTH(Sheet1[[#This Row],[Date]])</f>
        <v>12</v>
      </c>
      <c r="R3629" t="str">
        <f>TEXT(Sheet1[[#This Row],[Date]],"MMMM")</f>
        <v>December</v>
      </c>
      <c r="S3629" t="str">
        <f>TEXT(Sheet1[[#This Row],[Date]],"YYYY-MMM")</f>
        <v>2012-Dec</v>
      </c>
      <c r="T3629">
        <f>WEEKDAY(Sheet1[[#This Row],[Date]])</f>
        <v>1</v>
      </c>
      <c r="U3629" t="str">
        <f>TEXT(Sheet1[[#This Row],[Date]],"DDDD")</f>
        <v>Sunday</v>
      </c>
      <c r="V3629" t="str">
        <f>"FM"&amp;MOD(MONTH(Sheet1[[#This Row],[Date]])-4,12)+1</f>
        <v>FM9</v>
      </c>
      <c r="W3629" t="str">
        <f>"Q"&amp;ROUNDUP(MONTH(Sheet1[[#This Row],[Date]])/3,0)</f>
        <v>Q4</v>
      </c>
      <c r="X3629" t="str">
        <f>"Q"&amp;INT(MOD(MONTH(Sheet1[[#This Row],[Date]])-4,12/3)+1)</f>
        <v>Q1</v>
      </c>
      <c r="Y3629" t="str" cm="1">
        <f t="array" ref="Y3629">_xlfn.IFS(ROUND(L3629,0)&lt;=1,"Need to improve 0-1",ROUND(L3629,0)&lt;=2,"Okay 1-2",ROUND(L3629,0)&lt;=3,"Good 2-3",ROUND(L3629,0)&lt;=4,"Great 3-4",ROUND(L3629,0)&lt;=5,"Excellent 4-5")</f>
        <v>Good 2-3</v>
      </c>
      <c r="Z3629" t="str">
        <f t="shared" si="56"/>
        <v>0-1000</v>
      </c>
    </row>
    <row r="3630" spans="1:26" x14ac:dyDescent="0.3">
      <c r="A3630">
        <v>3610</v>
      </c>
      <c r="B3630" t="s">
        <v>5536</v>
      </c>
      <c r="C3630">
        <v>1</v>
      </c>
      <c r="D3630" t="s">
        <v>14</v>
      </c>
      <c r="E3630" t="s">
        <v>685</v>
      </c>
      <c r="F3630" t="s">
        <v>16</v>
      </c>
      <c r="G3630" t="s">
        <v>21</v>
      </c>
      <c r="H3630" t="s">
        <v>16</v>
      </c>
      <c r="I3630">
        <v>1</v>
      </c>
      <c r="J3630">
        <v>80</v>
      </c>
      <c r="K3630">
        <v>400</v>
      </c>
      <c r="L3630">
        <v>3.5</v>
      </c>
      <c r="M3630" t="s">
        <v>2082</v>
      </c>
      <c r="N3630" t="str">
        <f>SUBSTITUTE(Sheet1[[#This Row],[Datekey_Opening]],"_","-")</f>
        <v>2018-12-25</v>
      </c>
      <c r="O3630">
        <f>YEAR(Sheet1[[#This Row],[Date]])</f>
        <v>2018</v>
      </c>
      <c r="P3630" t="str">
        <f>LOOKUP(Sheet1[[#This Row],[CountryCode]],$AI$4:$AI$18,$AJ$4:$AJ$18)</f>
        <v>India</v>
      </c>
      <c r="Q3630">
        <f>MONTH(Sheet1[[#This Row],[Date]])</f>
        <v>12</v>
      </c>
      <c r="R3630" t="str">
        <f>TEXT(Sheet1[[#This Row],[Date]],"MMMM")</f>
        <v>December</v>
      </c>
      <c r="S3630" t="str">
        <f>TEXT(Sheet1[[#This Row],[Date]],"YYYY-MMM")</f>
        <v>2018-Dec</v>
      </c>
      <c r="T3630">
        <f>WEEKDAY(Sheet1[[#This Row],[Date]])</f>
        <v>3</v>
      </c>
      <c r="U3630" t="str">
        <f>TEXT(Sheet1[[#This Row],[Date]],"DDDD")</f>
        <v>Tuesday</v>
      </c>
      <c r="V3630" t="str">
        <f>"FM"&amp;MOD(MONTH(Sheet1[[#This Row],[Date]])-4,12)+1</f>
        <v>FM9</v>
      </c>
      <c r="W3630" t="str">
        <f>"Q"&amp;ROUNDUP(MONTH(Sheet1[[#This Row],[Date]])/3,0)</f>
        <v>Q4</v>
      </c>
      <c r="X3630" t="str">
        <f>"Q"&amp;INT(MOD(MONTH(Sheet1[[#This Row],[Date]])-4,12/3)+1)</f>
        <v>Q1</v>
      </c>
      <c r="Y3630" t="str" cm="1">
        <f t="array" ref="Y3630">_xlfn.IFS(ROUND(L3630,0)&lt;=1,"Need to improve 0-1",ROUND(L3630,0)&lt;=2,"Okay 1-2",ROUND(L3630,0)&lt;=3,"Good 2-3",ROUND(L3630,0)&lt;=4,"Great 3-4",ROUND(L3630,0)&lt;=5,"Excellent 4-5")</f>
        <v>Great 3-4</v>
      </c>
      <c r="Z3630" t="str">
        <f t="shared" si="56"/>
        <v>0-1000</v>
      </c>
    </row>
    <row r="3631" spans="1:26" x14ac:dyDescent="0.3">
      <c r="A3631">
        <v>306405</v>
      </c>
      <c r="B3631" t="s">
        <v>5536</v>
      </c>
      <c r="C3631">
        <v>1</v>
      </c>
      <c r="D3631" t="s">
        <v>14</v>
      </c>
      <c r="E3631" t="s">
        <v>685</v>
      </c>
      <c r="F3631" t="s">
        <v>16</v>
      </c>
      <c r="G3631" t="s">
        <v>21</v>
      </c>
      <c r="H3631" t="s">
        <v>16</v>
      </c>
      <c r="I3631">
        <v>1</v>
      </c>
      <c r="J3631">
        <v>38</v>
      </c>
      <c r="K3631">
        <v>400</v>
      </c>
      <c r="L3631">
        <v>3.4</v>
      </c>
      <c r="M3631" t="s">
        <v>4454</v>
      </c>
      <c r="N3631" t="str">
        <f>SUBSTITUTE(Sheet1[[#This Row],[Datekey_Opening]],"_","-")</f>
        <v>2012-12-12</v>
      </c>
      <c r="O3631">
        <f>YEAR(Sheet1[[#This Row],[Date]])</f>
        <v>2012</v>
      </c>
      <c r="P3631" t="str">
        <f>LOOKUP(Sheet1[[#This Row],[CountryCode]],$AI$4:$AI$18,$AJ$4:$AJ$18)</f>
        <v>India</v>
      </c>
      <c r="Q3631">
        <f>MONTH(Sheet1[[#This Row],[Date]])</f>
        <v>12</v>
      </c>
      <c r="R3631" t="str">
        <f>TEXT(Sheet1[[#This Row],[Date]],"MMMM")</f>
        <v>December</v>
      </c>
      <c r="S3631" t="str">
        <f>TEXT(Sheet1[[#This Row],[Date]],"YYYY-MMM")</f>
        <v>2012-Dec</v>
      </c>
      <c r="T3631">
        <f>WEEKDAY(Sheet1[[#This Row],[Date]])</f>
        <v>4</v>
      </c>
      <c r="U3631" t="str">
        <f>TEXT(Sheet1[[#This Row],[Date]],"DDDD")</f>
        <v>Wednesday</v>
      </c>
      <c r="V3631" t="str">
        <f>"FM"&amp;MOD(MONTH(Sheet1[[#This Row],[Date]])-4,12)+1</f>
        <v>FM9</v>
      </c>
      <c r="W3631" t="str">
        <f>"Q"&amp;ROUNDUP(MONTH(Sheet1[[#This Row],[Date]])/3,0)</f>
        <v>Q4</v>
      </c>
      <c r="X3631" t="str">
        <f>"Q"&amp;INT(MOD(MONTH(Sheet1[[#This Row],[Date]])-4,12/3)+1)</f>
        <v>Q1</v>
      </c>
      <c r="Y3631" t="str" cm="1">
        <f t="array" ref="Y3631">_xlfn.IFS(ROUND(L3631,0)&lt;=1,"Need to improve 0-1",ROUND(L3631,0)&lt;=2,"Okay 1-2",ROUND(L3631,0)&lt;=3,"Good 2-3",ROUND(L3631,0)&lt;=4,"Great 3-4",ROUND(L3631,0)&lt;=5,"Excellent 4-5")</f>
        <v>Good 2-3</v>
      </c>
      <c r="Z3631" t="str">
        <f t="shared" si="56"/>
        <v>0-1000</v>
      </c>
    </row>
    <row r="3632" spans="1:26" x14ac:dyDescent="0.3">
      <c r="A3632">
        <v>18377922</v>
      </c>
      <c r="B3632" t="s">
        <v>5866</v>
      </c>
      <c r="C3632">
        <v>1</v>
      </c>
      <c r="D3632" t="s">
        <v>14</v>
      </c>
      <c r="E3632" t="s">
        <v>395</v>
      </c>
      <c r="F3632" t="s">
        <v>16</v>
      </c>
      <c r="G3632" t="s">
        <v>21</v>
      </c>
      <c r="H3632" t="s">
        <v>16</v>
      </c>
      <c r="I3632">
        <v>1</v>
      </c>
      <c r="J3632">
        <v>23</v>
      </c>
      <c r="K3632">
        <v>400</v>
      </c>
      <c r="L3632">
        <v>3.3</v>
      </c>
      <c r="M3632" t="s">
        <v>5867</v>
      </c>
      <c r="N3632" t="str">
        <f>SUBSTITUTE(Sheet1[[#This Row],[Datekey_Opening]],"_","-")</f>
        <v>2016-12-27</v>
      </c>
      <c r="O3632">
        <f>YEAR(Sheet1[[#This Row],[Date]])</f>
        <v>2016</v>
      </c>
      <c r="P3632" t="str">
        <f>LOOKUP(Sheet1[[#This Row],[CountryCode]],$AI$4:$AI$18,$AJ$4:$AJ$18)</f>
        <v>India</v>
      </c>
      <c r="Q3632">
        <f>MONTH(Sheet1[[#This Row],[Date]])</f>
        <v>12</v>
      </c>
      <c r="R3632" t="str">
        <f>TEXT(Sheet1[[#This Row],[Date]],"MMMM")</f>
        <v>December</v>
      </c>
      <c r="S3632" t="str">
        <f>TEXT(Sheet1[[#This Row],[Date]],"YYYY-MMM")</f>
        <v>2016-Dec</v>
      </c>
      <c r="T3632">
        <f>WEEKDAY(Sheet1[[#This Row],[Date]])</f>
        <v>3</v>
      </c>
      <c r="U3632" t="str">
        <f>TEXT(Sheet1[[#This Row],[Date]],"DDDD")</f>
        <v>Tuesday</v>
      </c>
      <c r="V3632" t="str">
        <f>"FM"&amp;MOD(MONTH(Sheet1[[#This Row],[Date]])-4,12)+1</f>
        <v>FM9</v>
      </c>
      <c r="W3632" t="str">
        <f>"Q"&amp;ROUNDUP(MONTH(Sheet1[[#This Row],[Date]])/3,0)</f>
        <v>Q4</v>
      </c>
      <c r="X3632" t="str">
        <f>"Q"&amp;INT(MOD(MONTH(Sheet1[[#This Row],[Date]])-4,12/3)+1)</f>
        <v>Q1</v>
      </c>
      <c r="Y3632" t="str" cm="1">
        <f t="array" ref="Y3632">_xlfn.IFS(ROUND(L3632,0)&lt;=1,"Need to improve 0-1",ROUND(L3632,0)&lt;=2,"Okay 1-2",ROUND(L3632,0)&lt;=3,"Good 2-3",ROUND(L3632,0)&lt;=4,"Great 3-4",ROUND(L3632,0)&lt;=5,"Excellent 4-5")</f>
        <v>Good 2-3</v>
      </c>
      <c r="Z3632" t="str">
        <f t="shared" si="56"/>
        <v>0-1000</v>
      </c>
    </row>
    <row r="3633" spans="1:26" x14ac:dyDescent="0.3">
      <c r="A3633">
        <v>312798</v>
      </c>
      <c r="B3633" t="s">
        <v>5868</v>
      </c>
      <c r="C3633">
        <v>1</v>
      </c>
      <c r="D3633" t="s">
        <v>14</v>
      </c>
      <c r="E3633" t="s">
        <v>2275</v>
      </c>
      <c r="F3633" t="s">
        <v>16</v>
      </c>
      <c r="G3633" t="s">
        <v>16</v>
      </c>
      <c r="H3633" t="s">
        <v>16</v>
      </c>
      <c r="I3633">
        <v>1</v>
      </c>
      <c r="J3633">
        <v>9</v>
      </c>
      <c r="K3633">
        <v>400</v>
      </c>
      <c r="L3633">
        <v>2.7</v>
      </c>
      <c r="M3633" t="s">
        <v>5869</v>
      </c>
      <c r="N3633" t="str">
        <f>SUBSTITUTE(Sheet1[[#This Row],[Datekey_Opening]],"_","-")</f>
        <v>2011-12-24</v>
      </c>
      <c r="O3633">
        <f>YEAR(Sheet1[[#This Row],[Date]])</f>
        <v>2011</v>
      </c>
      <c r="P3633" t="str">
        <f>LOOKUP(Sheet1[[#This Row],[CountryCode]],$AI$4:$AI$18,$AJ$4:$AJ$18)</f>
        <v>India</v>
      </c>
      <c r="Q3633">
        <f>MONTH(Sheet1[[#This Row],[Date]])</f>
        <v>12</v>
      </c>
      <c r="R3633" t="str">
        <f>TEXT(Sheet1[[#This Row],[Date]],"MMMM")</f>
        <v>December</v>
      </c>
      <c r="S3633" t="str">
        <f>TEXT(Sheet1[[#This Row],[Date]],"YYYY-MMM")</f>
        <v>2011-Dec</v>
      </c>
      <c r="T3633">
        <f>WEEKDAY(Sheet1[[#This Row],[Date]])</f>
        <v>7</v>
      </c>
      <c r="U3633" t="str">
        <f>TEXT(Sheet1[[#This Row],[Date]],"DDDD")</f>
        <v>Saturday</v>
      </c>
      <c r="V3633" t="str">
        <f>"FM"&amp;MOD(MONTH(Sheet1[[#This Row],[Date]])-4,12)+1</f>
        <v>FM9</v>
      </c>
      <c r="W3633" t="str">
        <f>"Q"&amp;ROUNDUP(MONTH(Sheet1[[#This Row],[Date]])/3,0)</f>
        <v>Q4</v>
      </c>
      <c r="X3633" t="str">
        <f>"Q"&amp;INT(MOD(MONTH(Sheet1[[#This Row],[Date]])-4,12/3)+1)</f>
        <v>Q1</v>
      </c>
      <c r="Y3633" t="str" cm="1">
        <f t="array" ref="Y3633">_xlfn.IFS(ROUND(L3633,0)&lt;=1,"Need to improve 0-1",ROUND(L3633,0)&lt;=2,"Okay 1-2",ROUND(L3633,0)&lt;=3,"Good 2-3",ROUND(L3633,0)&lt;=4,"Great 3-4",ROUND(L3633,0)&lt;=5,"Excellent 4-5")</f>
        <v>Good 2-3</v>
      </c>
      <c r="Z3633" t="str">
        <f t="shared" si="56"/>
        <v>0-1000</v>
      </c>
    </row>
    <row r="3634" spans="1:26" x14ac:dyDescent="0.3">
      <c r="A3634">
        <v>18416369</v>
      </c>
      <c r="B3634" t="s">
        <v>5870</v>
      </c>
      <c r="C3634">
        <v>1</v>
      </c>
      <c r="D3634" t="s">
        <v>14</v>
      </c>
      <c r="E3634" t="s">
        <v>2291</v>
      </c>
      <c r="F3634" t="s">
        <v>16</v>
      </c>
      <c r="G3634" t="s">
        <v>16</v>
      </c>
      <c r="H3634" t="s">
        <v>16</v>
      </c>
      <c r="I3634">
        <v>1</v>
      </c>
      <c r="J3634">
        <v>7</v>
      </c>
      <c r="K3634">
        <v>400</v>
      </c>
      <c r="L3634">
        <v>3.1</v>
      </c>
      <c r="M3634" t="s">
        <v>5871</v>
      </c>
      <c r="N3634" t="str">
        <f>SUBSTITUTE(Sheet1[[#This Row],[Datekey_Opening]],"_","-")</f>
        <v>2010-12-6</v>
      </c>
      <c r="O3634">
        <f>YEAR(Sheet1[[#This Row],[Date]])</f>
        <v>2010</v>
      </c>
      <c r="P3634" t="str">
        <f>LOOKUP(Sheet1[[#This Row],[CountryCode]],$AI$4:$AI$18,$AJ$4:$AJ$18)</f>
        <v>India</v>
      </c>
      <c r="Q3634">
        <f>MONTH(Sheet1[[#This Row],[Date]])</f>
        <v>12</v>
      </c>
      <c r="R3634" t="str">
        <f>TEXT(Sheet1[[#This Row],[Date]],"MMMM")</f>
        <v>December</v>
      </c>
      <c r="S3634" t="str">
        <f>TEXT(Sheet1[[#This Row],[Date]],"YYYY-MMM")</f>
        <v>2010-Dec</v>
      </c>
      <c r="T3634">
        <f>WEEKDAY(Sheet1[[#This Row],[Date]])</f>
        <v>2</v>
      </c>
      <c r="U3634" t="str">
        <f>TEXT(Sheet1[[#This Row],[Date]],"DDDD")</f>
        <v>Monday</v>
      </c>
      <c r="V3634" t="str">
        <f>"FM"&amp;MOD(MONTH(Sheet1[[#This Row],[Date]])-4,12)+1</f>
        <v>FM9</v>
      </c>
      <c r="W3634" t="str">
        <f>"Q"&amp;ROUNDUP(MONTH(Sheet1[[#This Row],[Date]])/3,0)</f>
        <v>Q4</v>
      </c>
      <c r="X3634" t="str">
        <f>"Q"&amp;INT(MOD(MONTH(Sheet1[[#This Row],[Date]])-4,12/3)+1)</f>
        <v>Q1</v>
      </c>
      <c r="Y3634" t="str" cm="1">
        <f t="array" ref="Y3634">_xlfn.IFS(ROUND(L3634,0)&lt;=1,"Need to improve 0-1",ROUND(L3634,0)&lt;=2,"Okay 1-2",ROUND(L3634,0)&lt;=3,"Good 2-3",ROUND(L3634,0)&lt;=4,"Great 3-4",ROUND(L3634,0)&lt;=5,"Excellent 4-5")</f>
        <v>Good 2-3</v>
      </c>
      <c r="Z3634" t="str">
        <f t="shared" si="56"/>
        <v>0-1000</v>
      </c>
    </row>
    <row r="3635" spans="1:26" x14ac:dyDescent="0.3">
      <c r="A3635">
        <v>304280</v>
      </c>
      <c r="B3635" t="s">
        <v>5872</v>
      </c>
      <c r="C3635">
        <v>1</v>
      </c>
      <c r="D3635" t="s">
        <v>14</v>
      </c>
      <c r="E3635" t="s">
        <v>778</v>
      </c>
      <c r="F3635" t="s">
        <v>16</v>
      </c>
      <c r="G3635" t="s">
        <v>16</v>
      </c>
      <c r="H3635" t="s">
        <v>16</v>
      </c>
      <c r="I3635">
        <v>1</v>
      </c>
      <c r="J3635">
        <v>3</v>
      </c>
      <c r="K3635">
        <v>400</v>
      </c>
      <c r="L3635">
        <v>1</v>
      </c>
      <c r="M3635" t="s">
        <v>4244</v>
      </c>
      <c r="N3635" t="str">
        <f>SUBSTITUTE(Sheet1[[#This Row],[Datekey_Opening]],"_","-")</f>
        <v>2018-12-1</v>
      </c>
      <c r="O3635">
        <f>YEAR(Sheet1[[#This Row],[Date]])</f>
        <v>2018</v>
      </c>
      <c r="P3635" t="str">
        <f>LOOKUP(Sheet1[[#This Row],[CountryCode]],$AI$4:$AI$18,$AJ$4:$AJ$18)</f>
        <v>India</v>
      </c>
      <c r="Q3635">
        <f>MONTH(Sheet1[[#This Row],[Date]])</f>
        <v>12</v>
      </c>
      <c r="R3635" t="str">
        <f>TEXT(Sheet1[[#This Row],[Date]],"MMMM")</f>
        <v>December</v>
      </c>
      <c r="S3635" t="str">
        <f>TEXT(Sheet1[[#This Row],[Date]],"YYYY-MMM")</f>
        <v>2018-Dec</v>
      </c>
      <c r="T3635">
        <f>WEEKDAY(Sheet1[[#This Row],[Date]])</f>
        <v>7</v>
      </c>
      <c r="U3635" t="str">
        <f>TEXT(Sheet1[[#This Row],[Date]],"DDDD")</f>
        <v>Saturday</v>
      </c>
      <c r="V3635" t="str">
        <f>"FM"&amp;MOD(MONTH(Sheet1[[#This Row],[Date]])-4,12)+1</f>
        <v>FM9</v>
      </c>
      <c r="W3635" t="str">
        <f>"Q"&amp;ROUNDUP(MONTH(Sheet1[[#This Row],[Date]])/3,0)</f>
        <v>Q4</v>
      </c>
      <c r="X3635" t="str">
        <f>"Q"&amp;INT(MOD(MONTH(Sheet1[[#This Row],[Date]])-4,12/3)+1)</f>
        <v>Q1</v>
      </c>
      <c r="Y3635" t="str" cm="1">
        <f t="array" ref="Y3635">_xlfn.IFS(ROUND(L3635,0)&lt;=1,"Need to improve 0-1",ROUND(L3635,0)&lt;=2,"Okay 1-2",ROUND(L3635,0)&lt;=3,"Good 2-3",ROUND(L3635,0)&lt;=4,"Great 3-4",ROUND(L3635,0)&lt;=5,"Excellent 4-5")</f>
        <v>Need to improve 0-1</v>
      </c>
      <c r="Z3635" t="str">
        <f t="shared" si="56"/>
        <v>0-1000</v>
      </c>
    </row>
    <row r="3636" spans="1:26" x14ac:dyDescent="0.3">
      <c r="A3636">
        <v>307850</v>
      </c>
      <c r="B3636" t="s">
        <v>5873</v>
      </c>
      <c r="C3636">
        <v>1</v>
      </c>
      <c r="D3636" t="s">
        <v>14</v>
      </c>
      <c r="E3636" t="s">
        <v>751</v>
      </c>
      <c r="F3636" t="s">
        <v>16</v>
      </c>
      <c r="G3636" t="s">
        <v>16</v>
      </c>
      <c r="H3636" t="s">
        <v>16</v>
      </c>
      <c r="I3636">
        <v>1</v>
      </c>
      <c r="J3636">
        <v>19</v>
      </c>
      <c r="K3636">
        <v>400</v>
      </c>
      <c r="L3636">
        <v>2.8</v>
      </c>
      <c r="M3636" t="s">
        <v>285</v>
      </c>
      <c r="N3636" t="str">
        <f>SUBSTITUTE(Sheet1[[#This Row],[Datekey_Opening]],"_","-")</f>
        <v>2012-12-10</v>
      </c>
      <c r="O3636">
        <f>YEAR(Sheet1[[#This Row],[Date]])</f>
        <v>2012</v>
      </c>
      <c r="P3636" t="str">
        <f>LOOKUP(Sheet1[[#This Row],[CountryCode]],$AI$4:$AI$18,$AJ$4:$AJ$18)</f>
        <v>India</v>
      </c>
      <c r="Q3636">
        <f>MONTH(Sheet1[[#This Row],[Date]])</f>
        <v>12</v>
      </c>
      <c r="R3636" t="str">
        <f>TEXT(Sheet1[[#This Row],[Date]],"MMMM")</f>
        <v>December</v>
      </c>
      <c r="S3636" t="str">
        <f>TEXT(Sheet1[[#This Row],[Date]],"YYYY-MMM")</f>
        <v>2012-Dec</v>
      </c>
      <c r="T3636">
        <f>WEEKDAY(Sheet1[[#This Row],[Date]])</f>
        <v>2</v>
      </c>
      <c r="U3636" t="str">
        <f>TEXT(Sheet1[[#This Row],[Date]],"DDDD")</f>
        <v>Monday</v>
      </c>
      <c r="V3636" t="str">
        <f>"FM"&amp;MOD(MONTH(Sheet1[[#This Row],[Date]])-4,12)+1</f>
        <v>FM9</v>
      </c>
      <c r="W3636" t="str">
        <f>"Q"&amp;ROUNDUP(MONTH(Sheet1[[#This Row],[Date]])/3,0)</f>
        <v>Q4</v>
      </c>
      <c r="X3636" t="str">
        <f>"Q"&amp;INT(MOD(MONTH(Sheet1[[#This Row],[Date]])-4,12/3)+1)</f>
        <v>Q1</v>
      </c>
      <c r="Y3636" t="str" cm="1">
        <f t="array" ref="Y3636">_xlfn.IFS(ROUND(L3636,0)&lt;=1,"Need to improve 0-1",ROUND(L3636,0)&lt;=2,"Okay 1-2",ROUND(L3636,0)&lt;=3,"Good 2-3",ROUND(L3636,0)&lt;=4,"Great 3-4",ROUND(L3636,0)&lt;=5,"Excellent 4-5")</f>
        <v>Good 2-3</v>
      </c>
      <c r="Z3636" t="str">
        <f t="shared" si="56"/>
        <v>0-1000</v>
      </c>
    </row>
    <row r="3637" spans="1:26" x14ac:dyDescent="0.3">
      <c r="A3637">
        <v>311459</v>
      </c>
      <c r="B3637" t="s">
        <v>5874</v>
      </c>
      <c r="C3637">
        <v>1</v>
      </c>
      <c r="D3637" t="s">
        <v>14</v>
      </c>
      <c r="E3637" t="s">
        <v>578</v>
      </c>
      <c r="F3637" t="s">
        <v>16</v>
      </c>
      <c r="G3637" t="s">
        <v>21</v>
      </c>
      <c r="H3637" t="s">
        <v>16</v>
      </c>
      <c r="I3637">
        <v>1</v>
      </c>
      <c r="J3637">
        <v>25</v>
      </c>
      <c r="K3637">
        <v>400</v>
      </c>
      <c r="L3637">
        <v>3.4</v>
      </c>
      <c r="M3637" t="s">
        <v>3624</v>
      </c>
      <c r="N3637" t="str">
        <f>SUBSTITUTE(Sheet1[[#This Row],[Datekey_Opening]],"_","-")</f>
        <v>2016-12-12</v>
      </c>
      <c r="O3637">
        <f>YEAR(Sheet1[[#This Row],[Date]])</f>
        <v>2016</v>
      </c>
      <c r="P3637" t="str">
        <f>LOOKUP(Sheet1[[#This Row],[CountryCode]],$AI$4:$AI$18,$AJ$4:$AJ$18)</f>
        <v>India</v>
      </c>
      <c r="Q3637">
        <f>MONTH(Sheet1[[#This Row],[Date]])</f>
        <v>12</v>
      </c>
      <c r="R3637" t="str">
        <f>TEXT(Sheet1[[#This Row],[Date]],"MMMM")</f>
        <v>December</v>
      </c>
      <c r="S3637" t="str">
        <f>TEXT(Sheet1[[#This Row],[Date]],"YYYY-MMM")</f>
        <v>2016-Dec</v>
      </c>
      <c r="T3637">
        <f>WEEKDAY(Sheet1[[#This Row],[Date]])</f>
        <v>2</v>
      </c>
      <c r="U3637" t="str">
        <f>TEXT(Sheet1[[#This Row],[Date]],"DDDD")</f>
        <v>Monday</v>
      </c>
      <c r="V3637" t="str">
        <f>"FM"&amp;MOD(MONTH(Sheet1[[#This Row],[Date]])-4,12)+1</f>
        <v>FM9</v>
      </c>
      <c r="W3637" t="str">
        <f>"Q"&amp;ROUNDUP(MONTH(Sheet1[[#This Row],[Date]])/3,0)</f>
        <v>Q4</v>
      </c>
      <c r="X3637" t="str">
        <f>"Q"&amp;INT(MOD(MONTH(Sheet1[[#This Row],[Date]])-4,12/3)+1)</f>
        <v>Q1</v>
      </c>
      <c r="Y3637" t="str" cm="1">
        <f t="array" ref="Y3637">_xlfn.IFS(ROUND(L3637,0)&lt;=1,"Need to improve 0-1",ROUND(L3637,0)&lt;=2,"Okay 1-2",ROUND(L3637,0)&lt;=3,"Good 2-3",ROUND(L3637,0)&lt;=4,"Great 3-4",ROUND(L3637,0)&lt;=5,"Excellent 4-5")</f>
        <v>Good 2-3</v>
      </c>
      <c r="Z3637" t="str">
        <f t="shared" si="56"/>
        <v>0-1000</v>
      </c>
    </row>
    <row r="3638" spans="1:26" x14ac:dyDescent="0.3">
      <c r="A3638">
        <v>18363053</v>
      </c>
      <c r="B3638" t="s">
        <v>5875</v>
      </c>
      <c r="C3638">
        <v>1</v>
      </c>
      <c r="D3638" t="s">
        <v>14</v>
      </c>
      <c r="E3638" t="s">
        <v>751</v>
      </c>
      <c r="F3638" t="s">
        <v>16</v>
      </c>
      <c r="G3638" t="s">
        <v>16</v>
      </c>
      <c r="H3638" t="s">
        <v>16</v>
      </c>
      <c r="I3638">
        <v>1</v>
      </c>
      <c r="J3638">
        <v>4</v>
      </c>
      <c r="K3638">
        <v>400</v>
      </c>
      <c r="L3638">
        <v>3</v>
      </c>
      <c r="M3638" t="s">
        <v>5876</v>
      </c>
      <c r="N3638" t="str">
        <f>SUBSTITUTE(Sheet1[[#This Row],[Datekey_Opening]],"_","-")</f>
        <v>2010-12-27</v>
      </c>
      <c r="O3638">
        <f>YEAR(Sheet1[[#This Row],[Date]])</f>
        <v>2010</v>
      </c>
      <c r="P3638" t="str">
        <f>LOOKUP(Sheet1[[#This Row],[CountryCode]],$AI$4:$AI$18,$AJ$4:$AJ$18)</f>
        <v>India</v>
      </c>
      <c r="Q3638">
        <f>MONTH(Sheet1[[#This Row],[Date]])</f>
        <v>12</v>
      </c>
      <c r="R3638" t="str">
        <f>TEXT(Sheet1[[#This Row],[Date]],"MMMM")</f>
        <v>December</v>
      </c>
      <c r="S3638" t="str">
        <f>TEXT(Sheet1[[#This Row],[Date]],"YYYY-MMM")</f>
        <v>2010-Dec</v>
      </c>
      <c r="T3638">
        <f>WEEKDAY(Sheet1[[#This Row],[Date]])</f>
        <v>2</v>
      </c>
      <c r="U3638" t="str">
        <f>TEXT(Sheet1[[#This Row],[Date]],"DDDD")</f>
        <v>Monday</v>
      </c>
      <c r="V3638" t="str">
        <f>"FM"&amp;MOD(MONTH(Sheet1[[#This Row],[Date]])-4,12)+1</f>
        <v>FM9</v>
      </c>
      <c r="W3638" t="str">
        <f>"Q"&amp;ROUNDUP(MONTH(Sheet1[[#This Row],[Date]])/3,0)</f>
        <v>Q4</v>
      </c>
      <c r="X3638" t="str">
        <f>"Q"&amp;INT(MOD(MONTH(Sheet1[[#This Row],[Date]])-4,12/3)+1)</f>
        <v>Q1</v>
      </c>
      <c r="Y3638" t="str" cm="1">
        <f t="array" ref="Y3638">_xlfn.IFS(ROUND(L3638,0)&lt;=1,"Need to improve 0-1",ROUND(L3638,0)&lt;=2,"Okay 1-2",ROUND(L3638,0)&lt;=3,"Good 2-3",ROUND(L3638,0)&lt;=4,"Great 3-4",ROUND(L3638,0)&lt;=5,"Excellent 4-5")</f>
        <v>Good 2-3</v>
      </c>
      <c r="Z3638" t="str">
        <f t="shared" si="56"/>
        <v>0-1000</v>
      </c>
    </row>
    <row r="3639" spans="1:26" x14ac:dyDescent="0.3">
      <c r="A3639">
        <v>18376488</v>
      </c>
      <c r="B3639" t="s">
        <v>5558</v>
      </c>
      <c r="C3639">
        <v>1</v>
      </c>
      <c r="D3639" t="s">
        <v>14</v>
      </c>
      <c r="E3639" t="s">
        <v>867</v>
      </c>
      <c r="F3639" t="s">
        <v>16</v>
      </c>
      <c r="G3639" t="s">
        <v>21</v>
      </c>
      <c r="H3639" t="s">
        <v>16</v>
      </c>
      <c r="I3639">
        <v>1</v>
      </c>
      <c r="J3639">
        <v>13</v>
      </c>
      <c r="K3639">
        <v>400</v>
      </c>
      <c r="L3639">
        <v>3.3</v>
      </c>
      <c r="M3639" t="s">
        <v>1463</v>
      </c>
      <c r="N3639" t="str">
        <f>SUBSTITUTE(Sheet1[[#This Row],[Datekey_Opening]],"_","-")</f>
        <v>2013-12-12</v>
      </c>
      <c r="O3639">
        <f>YEAR(Sheet1[[#This Row],[Date]])</f>
        <v>2013</v>
      </c>
      <c r="P3639" t="str">
        <f>LOOKUP(Sheet1[[#This Row],[CountryCode]],$AI$4:$AI$18,$AJ$4:$AJ$18)</f>
        <v>India</v>
      </c>
      <c r="Q3639">
        <f>MONTH(Sheet1[[#This Row],[Date]])</f>
        <v>12</v>
      </c>
      <c r="R3639" t="str">
        <f>TEXT(Sheet1[[#This Row],[Date]],"MMMM")</f>
        <v>December</v>
      </c>
      <c r="S3639" t="str">
        <f>TEXT(Sheet1[[#This Row],[Date]],"YYYY-MMM")</f>
        <v>2013-Dec</v>
      </c>
      <c r="T3639">
        <f>WEEKDAY(Sheet1[[#This Row],[Date]])</f>
        <v>5</v>
      </c>
      <c r="U3639" t="str">
        <f>TEXT(Sheet1[[#This Row],[Date]],"DDDD")</f>
        <v>Thursday</v>
      </c>
      <c r="V3639" t="str">
        <f>"FM"&amp;MOD(MONTH(Sheet1[[#This Row],[Date]])-4,12)+1</f>
        <v>FM9</v>
      </c>
      <c r="W3639" t="str">
        <f>"Q"&amp;ROUNDUP(MONTH(Sheet1[[#This Row],[Date]])/3,0)</f>
        <v>Q4</v>
      </c>
      <c r="X3639" t="str">
        <f>"Q"&amp;INT(MOD(MONTH(Sheet1[[#This Row],[Date]])-4,12/3)+1)</f>
        <v>Q1</v>
      </c>
      <c r="Y3639" t="str" cm="1">
        <f t="array" ref="Y3639">_xlfn.IFS(ROUND(L3639,0)&lt;=1,"Need to improve 0-1",ROUND(L3639,0)&lt;=2,"Okay 1-2",ROUND(L3639,0)&lt;=3,"Good 2-3",ROUND(L3639,0)&lt;=4,"Great 3-4",ROUND(L3639,0)&lt;=5,"Excellent 4-5")</f>
        <v>Good 2-3</v>
      </c>
      <c r="Z3639" t="str">
        <f t="shared" si="56"/>
        <v>0-1000</v>
      </c>
    </row>
    <row r="3640" spans="1:26" x14ac:dyDescent="0.3">
      <c r="A3640">
        <v>7483</v>
      </c>
      <c r="B3640" t="s">
        <v>5877</v>
      </c>
      <c r="C3640">
        <v>1</v>
      </c>
      <c r="D3640" t="s">
        <v>14</v>
      </c>
      <c r="E3640" t="s">
        <v>432</v>
      </c>
      <c r="F3640" t="s">
        <v>16</v>
      </c>
      <c r="G3640" t="s">
        <v>16</v>
      </c>
      <c r="H3640" t="s">
        <v>16</v>
      </c>
      <c r="I3640">
        <v>1</v>
      </c>
      <c r="J3640">
        <v>26</v>
      </c>
      <c r="K3640">
        <v>400</v>
      </c>
      <c r="L3640">
        <v>3.5</v>
      </c>
      <c r="M3640" t="s">
        <v>2960</v>
      </c>
      <c r="N3640" t="str">
        <f>SUBSTITUTE(Sheet1[[#This Row],[Datekey_Opening]],"_","-")</f>
        <v>2015-12-17</v>
      </c>
      <c r="O3640">
        <f>YEAR(Sheet1[[#This Row],[Date]])</f>
        <v>2015</v>
      </c>
      <c r="P3640" t="str">
        <f>LOOKUP(Sheet1[[#This Row],[CountryCode]],$AI$4:$AI$18,$AJ$4:$AJ$18)</f>
        <v>India</v>
      </c>
      <c r="Q3640">
        <f>MONTH(Sheet1[[#This Row],[Date]])</f>
        <v>12</v>
      </c>
      <c r="R3640" t="str">
        <f>TEXT(Sheet1[[#This Row],[Date]],"MMMM")</f>
        <v>December</v>
      </c>
      <c r="S3640" t="str">
        <f>TEXT(Sheet1[[#This Row],[Date]],"YYYY-MMM")</f>
        <v>2015-Dec</v>
      </c>
      <c r="T3640">
        <f>WEEKDAY(Sheet1[[#This Row],[Date]])</f>
        <v>5</v>
      </c>
      <c r="U3640" t="str">
        <f>TEXT(Sheet1[[#This Row],[Date]],"DDDD")</f>
        <v>Thursday</v>
      </c>
      <c r="V3640" t="str">
        <f>"FM"&amp;MOD(MONTH(Sheet1[[#This Row],[Date]])-4,12)+1</f>
        <v>FM9</v>
      </c>
      <c r="W3640" t="str">
        <f>"Q"&amp;ROUNDUP(MONTH(Sheet1[[#This Row],[Date]])/3,0)</f>
        <v>Q4</v>
      </c>
      <c r="X3640" t="str">
        <f>"Q"&amp;INT(MOD(MONTH(Sheet1[[#This Row],[Date]])-4,12/3)+1)</f>
        <v>Q1</v>
      </c>
      <c r="Y3640" t="str" cm="1">
        <f t="array" ref="Y3640">_xlfn.IFS(ROUND(L3640,0)&lt;=1,"Need to improve 0-1",ROUND(L3640,0)&lt;=2,"Okay 1-2",ROUND(L3640,0)&lt;=3,"Good 2-3",ROUND(L3640,0)&lt;=4,"Great 3-4",ROUND(L3640,0)&lt;=5,"Excellent 4-5")</f>
        <v>Great 3-4</v>
      </c>
      <c r="Z3640" t="str">
        <f t="shared" si="56"/>
        <v>0-1000</v>
      </c>
    </row>
    <row r="3641" spans="1:26" x14ac:dyDescent="0.3">
      <c r="A3641">
        <v>18198449</v>
      </c>
      <c r="B3641" t="s">
        <v>5878</v>
      </c>
      <c r="C3641">
        <v>1</v>
      </c>
      <c r="D3641" t="s">
        <v>14</v>
      </c>
      <c r="E3641" t="s">
        <v>751</v>
      </c>
      <c r="F3641" t="s">
        <v>16</v>
      </c>
      <c r="G3641" t="s">
        <v>16</v>
      </c>
      <c r="H3641" t="s">
        <v>16</v>
      </c>
      <c r="I3641">
        <v>1</v>
      </c>
      <c r="J3641">
        <v>31</v>
      </c>
      <c r="K3641">
        <v>400</v>
      </c>
      <c r="L3641">
        <v>3.3</v>
      </c>
      <c r="M3641" t="s">
        <v>5871</v>
      </c>
      <c r="N3641" t="str">
        <f>SUBSTITUTE(Sheet1[[#This Row],[Datekey_Opening]],"_","-")</f>
        <v>2010-12-6</v>
      </c>
      <c r="O3641">
        <f>YEAR(Sheet1[[#This Row],[Date]])</f>
        <v>2010</v>
      </c>
      <c r="P3641" t="str">
        <f>LOOKUP(Sheet1[[#This Row],[CountryCode]],$AI$4:$AI$18,$AJ$4:$AJ$18)</f>
        <v>India</v>
      </c>
      <c r="Q3641">
        <f>MONTH(Sheet1[[#This Row],[Date]])</f>
        <v>12</v>
      </c>
      <c r="R3641" t="str">
        <f>TEXT(Sheet1[[#This Row],[Date]],"MMMM")</f>
        <v>December</v>
      </c>
      <c r="S3641" t="str">
        <f>TEXT(Sheet1[[#This Row],[Date]],"YYYY-MMM")</f>
        <v>2010-Dec</v>
      </c>
      <c r="T3641">
        <f>WEEKDAY(Sheet1[[#This Row],[Date]])</f>
        <v>2</v>
      </c>
      <c r="U3641" t="str">
        <f>TEXT(Sheet1[[#This Row],[Date]],"DDDD")</f>
        <v>Monday</v>
      </c>
      <c r="V3641" t="str">
        <f>"FM"&amp;MOD(MONTH(Sheet1[[#This Row],[Date]])-4,12)+1</f>
        <v>FM9</v>
      </c>
      <c r="W3641" t="str">
        <f>"Q"&amp;ROUNDUP(MONTH(Sheet1[[#This Row],[Date]])/3,0)</f>
        <v>Q4</v>
      </c>
      <c r="X3641" t="str">
        <f>"Q"&amp;INT(MOD(MONTH(Sheet1[[#This Row],[Date]])-4,12/3)+1)</f>
        <v>Q1</v>
      </c>
      <c r="Y3641" t="str" cm="1">
        <f t="array" ref="Y3641">_xlfn.IFS(ROUND(L3641,0)&lt;=1,"Need to improve 0-1",ROUND(L3641,0)&lt;=2,"Okay 1-2",ROUND(L3641,0)&lt;=3,"Good 2-3",ROUND(L3641,0)&lt;=4,"Great 3-4",ROUND(L3641,0)&lt;=5,"Excellent 4-5")</f>
        <v>Good 2-3</v>
      </c>
      <c r="Z3641" t="str">
        <f t="shared" si="56"/>
        <v>0-1000</v>
      </c>
    </row>
    <row r="3642" spans="1:26" x14ac:dyDescent="0.3">
      <c r="A3642">
        <v>312471</v>
      </c>
      <c r="B3642" t="s">
        <v>5879</v>
      </c>
      <c r="C3642">
        <v>1</v>
      </c>
      <c r="D3642" t="s">
        <v>14</v>
      </c>
      <c r="E3642" t="s">
        <v>5277</v>
      </c>
      <c r="F3642" t="s">
        <v>16</v>
      </c>
      <c r="G3642" t="s">
        <v>21</v>
      </c>
      <c r="H3642" t="s">
        <v>16</v>
      </c>
      <c r="I3642">
        <v>1</v>
      </c>
      <c r="J3642">
        <v>25</v>
      </c>
      <c r="K3642">
        <v>400</v>
      </c>
      <c r="L3642">
        <v>3.1</v>
      </c>
      <c r="M3642" t="s">
        <v>5880</v>
      </c>
      <c r="N3642" t="str">
        <f>SUBSTITUTE(Sheet1[[#This Row],[Datekey_Opening]],"_","-")</f>
        <v>2012-12-21</v>
      </c>
      <c r="O3642">
        <f>YEAR(Sheet1[[#This Row],[Date]])</f>
        <v>2012</v>
      </c>
      <c r="P3642" t="str">
        <f>LOOKUP(Sheet1[[#This Row],[CountryCode]],$AI$4:$AI$18,$AJ$4:$AJ$18)</f>
        <v>India</v>
      </c>
      <c r="Q3642">
        <f>MONTH(Sheet1[[#This Row],[Date]])</f>
        <v>12</v>
      </c>
      <c r="R3642" t="str">
        <f>TEXT(Sheet1[[#This Row],[Date]],"MMMM")</f>
        <v>December</v>
      </c>
      <c r="S3642" t="str">
        <f>TEXT(Sheet1[[#This Row],[Date]],"YYYY-MMM")</f>
        <v>2012-Dec</v>
      </c>
      <c r="T3642">
        <f>WEEKDAY(Sheet1[[#This Row],[Date]])</f>
        <v>6</v>
      </c>
      <c r="U3642" t="str">
        <f>TEXT(Sheet1[[#This Row],[Date]],"DDDD")</f>
        <v>Friday</v>
      </c>
      <c r="V3642" t="str">
        <f>"FM"&amp;MOD(MONTH(Sheet1[[#This Row],[Date]])-4,12)+1</f>
        <v>FM9</v>
      </c>
      <c r="W3642" t="str">
        <f>"Q"&amp;ROUNDUP(MONTH(Sheet1[[#This Row],[Date]])/3,0)</f>
        <v>Q4</v>
      </c>
      <c r="X3642" t="str">
        <f>"Q"&amp;INT(MOD(MONTH(Sheet1[[#This Row],[Date]])-4,12/3)+1)</f>
        <v>Q1</v>
      </c>
      <c r="Y3642" t="str" cm="1">
        <f t="array" ref="Y3642">_xlfn.IFS(ROUND(L3642,0)&lt;=1,"Need to improve 0-1",ROUND(L3642,0)&lt;=2,"Okay 1-2",ROUND(L3642,0)&lt;=3,"Good 2-3",ROUND(L3642,0)&lt;=4,"Great 3-4",ROUND(L3642,0)&lt;=5,"Excellent 4-5")</f>
        <v>Good 2-3</v>
      </c>
      <c r="Z3642" t="str">
        <f t="shared" si="56"/>
        <v>0-1000</v>
      </c>
    </row>
    <row r="3643" spans="1:26" x14ac:dyDescent="0.3">
      <c r="A3643">
        <v>312860</v>
      </c>
      <c r="B3643" t="s">
        <v>5881</v>
      </c>
      <c r="C3643">
        <v>1</v>
      </c>
      <c r="D3643" t="s">
        <v>14</v>
      </c>
      <c r="E3643" t="s">
        <v>426</v>
      </c>
      <c r="F3643" t="s">
        <v>16</v>
      </c>
      <c r="G3643" t="s">
        <v>16</v>
      </c>
      <c r="H3643" t="s">
        <v>16</v>
      </c>
      <c r="I3643">
        <v>1</v>
      </c>
      <c r="J3643">
        <v>1</v>
      </c>
      <c r="K3643">
        <v>400</v>
      </c>
      <c r="L3643">
        <v>1</v>
      </c>
      <c r="M3643" t="s">
        <v>3632</v>
      </c>
      <c r="N3643" t="str">
        <f>SUBSTITUTE(Sheet1[[#This Row],[Datekey_Opening]],"_","-")</f>
        <v>2011-12-14</v>
      </c>
      <c r="O3643">
        <f>YEAR(Sheet1[[#This Row],[Date]])</f>
        <v>2011</v>
      </c>
      <c r="P3643" t="str">
        <f>LOOKUP(Sheet1[[#This Row],[CountryCode]],$AI$4:$AI$18,$AJ$4:$AJ$18)</f>
        <v>India</v>
      </c>
      <c r="Q3643">
        <f>MONTH(Sheet1[[#This Row],[Date]])</f>
        <v>12</v>
      </c>
      <c r="R3643" t="str">
        <f>TEXT(Sheet1[[#This Row],[Date]],"MMMM")</f>
        <v>December</v>
      </c>
      <c r="S3643" t="str">
        <f>TEXT(Sheet1[[#This Row],[Date]],"YYYY-MMM")</f>
        <v>2011-Dec</v>
      </c>
      <c r="T3643">
        <f>WEEKDAY(Sheet1[[#This Row],[Date]])</f>
        <v>4</v>
      </c>
      <c r="U3643" t="str">
        <f>TEXT(Sheet1[[#This Row],[Date]],"DDDD")</f>
        <v>Wednesday</v>
      </c>
      <c r="V3643" t="str">
        <f>"FM"&amp;MOD(MONTH(Sheet1[[#This Row],[Date]])-4,12)+1</f>
        <v>FM9</v>
      </c>
      <c r="W3643" t="str">
        <f>"Q"&amp;ROUNDUP(MONTH(Sheet1[[#This Row],[Date]])/3,0)</f>
        <v>Q4</v>
      </c>
      <c r="X3643" t="str">
        <f>"Q"&amp;INT(MOD(MONTH(Sheet1[[#This Row],[Date]])-4,12/3)+1)</f>
        <v>Q1</v>
      </c>
      <c r="Y3643" t="str" cm="1">
        <f t="array" ref="Y3643">_xlfn.IFS(ROUND(L3643,0)&lt;=1,"Need to improve 0-1",ROUND(L3643,0)&lt;=2,"Okay 1-2",ROUND(L3643,0)&lt;=3,"Good 2-3",ROUND(L3643,0)&lt;=4,"Great 3-4",ROUND(L3643,0)&lt;=5,"Excellent 4-5")</f>
        <v>Need to improve 0-1</v>
      </c>
      <c r="Z3643" t="str">
        <f t="shared" si="56"/>
        <v>0-1000</v>
      </c>
    </row>
    <row r="3644" spans="1:26" x14ac:dyDescent="0.3">
      <c r="A3644">
        <v>18428880</v>
      </c>
      <c r="B3644" t="s">
        <v>5882</v>
      </c>
      <c r="C3644">
        <v>1</v>
      </c>
      <c r="D3644" t="s">
        <v>14</v>
      </c>
      <c r="E3644" t="s">
        <v>446</v>
      </c>
      <c r="F3644" t="s">
        <v>16</v>
      </c>
      <c r="G3644" t="s">
        <v>16</v>
      </c>
      <c r="H3644" t="s">
        <v>16</v>
      </c>
      <c r="I3644">
        <v>1</v>
      </c>
      <c r="J3644">
        <v>5</v>
      </c>
      <c r="K3644">
        <v>400</v>
      </c>
      <c r="L3644">
        <v>3.1</v>
      </c>
      <c r="M3644" t="s">
        <v>4462</v>
      </c>
      <c r="N3644" t="str">
        <f>SUBSTITUTE(Sheet1[[#This Row],[Datekey_Opening]],"_","-")</f>
        <v>2012-12-9</v>
      </c>
      <c r="O3644">
        <f>YEAR(Sheet1[[#This Row],[Date]])</f>
        <v>2012</v>
      </c>
      <c r="P3644" t="str">
        <f>LOOKUP(Sheet1[[#This Row],[CountryCode]],$AI$4:$AI$18,$AJ$4:$AJ$18)</f>
        <v>India</v>
      </c>
      <c r="Q3644">
        <f>MONTH(Sheet1[[#This Row],[Date]])</f>
        <v>12</v>
      </c>
      <c r="R3644" t="str">
        <f>TEXT(Sheet1[[#This Row],[Date]],"MMMM")</f>
        <v>December</v>
      </c>
      <c r="S3644" t="str">
        <f>TEXT(Sheet1[[#This Row],[Date]],"YYYY-MMM")</f>
        <v>2012-Dec</v>
      </c>
      <c r="T3644">
        <f>WEEKDAY(Sheet1[[#This Row],[Date]])</f>
        <v>1</v>
      </c>
      <c r="U3644" t="str">
        <f>TEXT(Sheet1[[#This Row],[Date]],"DDDD")</f>
        <v>Sunday</v>
      </c>
      <c r="V3644" t="str">
        <f>"FM"&amp;MOD(MONTH(Sheet1[[#This Row],[Date]])-4,12)+1</f>
        <v>FM9</v>
      </c>
      <c r="W3644" t="str">
        <f>"Q"&amp;ROUNDUP(MONTH(Sheet1[[#This Row],[Date]])/3,0)</f>
        <v>Q4</v>
      </c>
      <c r="X3644" t="str">
        <f>"Q"&amp;INT(MOD(MONTH(Sheet1[[#This Row],[Date]])-4,12/3)+1)</f>
        <v>Q1</v>
      </c>
      <c r="Y3644" t="str" cm="1">
        <f t="array" ref="Y3644">_xlfn.IFS(ROUND(L3644,0)&lt;=1,"Need to improve 0-1",ROUND(L3644,0)&lt;=2,"Okay 1-2",ROUND(L3644,0)&lt;=3,"Good 2-3",ROUND(L3644,0)&lt;=4,"Great 3-4",ROUND(L3644,0)&lt;=5,"Excellent 4-5")</f>
        <v>Good 2-3</v>
      </c>
      <c r="Z3644" t="str">
        <f t="shared" si="56"/>
        <v>0-1000</v>
      </c>
    </row>
    <row r="3645" spans="1:26" x14ac:dyDescent="0.3">
      <c r="A3645">
        <v>18334429</v>
      </c>
      <c r="B3645" t="s">
        <v>5883</v>
      </c>
      <c r="C3645">
        <v>1</v>
      </c>
      <c r="D3645" t="s">
        <v>14</v>
      </c>
      <c r="E3645" t="s">
        <v>426</v>
      </c>
      <c r="F3645" t="s">
        <v>16</v>
      </c>
      <c r="G3645" t="s">
        <v>16</v>
      </c>
      <c r="H3645" t="s">
        <v>16</v>
      </c>
      <c r="I3645">
        <v>1</v>
      </c>
      <c r="J3645">
        <v>7</v>
      </c>
      <c r="K3645">
        <v>400</v>
      </c>
      <c r="L3645">
        <v>3</v>
      </c>
      <c r="M3645" t="s">
        <v>4054</v>
      </c>
      <c r="N3645" t="str">
        <f>SUBSTITUTE(Sheet1[[#This Row],[Datekey_Opening]],"_","-")</f>
        <v>2018-12-12</v>
      </c>
      <c r="O3645">
        <f>YEAR(Sheet1[[#This Row],[Date]])</f>
        <v>2018</v>
      </c>
      <c r="P3645" t="str">
        <f>LOOKUP(Sheet1[[#This Row],[CountryCode]],$AI$4:$AI$18,$AJ$4:$AJ$18)</f>
        <v>India</v>
      </c>
      <c r="Q3645">
        <f>MONTH(Sheet1[[#This Row],[Date]])</f>
        <v>12</v>
      </c>
      <c r="R3645" t="str">
        <f>TEXT(Sheet1[[#This Row],[Date]],"MMMM")</f>
        <v>December</v>
      </c>
      <c r="S3645" t="str">
        <f>TEXT(Sheet1[[#This Row],[Date]],"YYYY-MMM")</f>
        <v>2018-Dec</v>
      </c>
      <c r="T3645">
        <f>WEEKDAY(Sheet1[[#This Row],[Date]])</f>
        <v>4</v>
      </c>
      <c r="U3645" t="str">
        <f>TEXT(Sheet1[[#This Row],[Date]],"DDDD")</f>
        <v>Wednesday</v>
      </c>
      <c r="V3645" t="str">
        <f>"FM"&amp;MOD(MONTH(Sheet1[[#This Row],[Date]])-4,12)+1</f>
        <v>FM9</v>
      </c>
      <c r="W3645" t="str">
        <f>"Q"&amp;ROUNDUP(MONTH(Sheet1[[#This Row],[Date]])/3,0)</f>
        <v>Q4</v>
      </c>
      <c r="X3645" t="str">
        <f>"Q"&amp;INT(MOD(MONTH(Sheet1[[#This Row],[Date]])-4,12/3)+1)</f>
        <v>Q1</v>
      </c>
      <c r="Y3645" t="str" cm="1">
        <f t="array" ref="Y3645">_xlfn.IFS(ROUND(L3645,0)&lt;=1,"Need to improve 0-1",ROUND(L3645,0)&lt;=2,"Okay 1-2",ROUND(L3645,0)&lt;=3,"Good 2-3",ROUND(L3645,0)&lt;=4,"Great 3-4",ROUND(L3645,0)&lt;=5,"Excellent 4-5")</f>
        <v>Good 2-3</v>
      </c>
      <c r="Z3645" t="str">
        <f t="shared" si="56"/>
        <v>0-1000</v>
      </c>
    </row>
    <row r="3646" spans="1:26" x14ac:dyDescent="0.3">
      <c r="A3646">
        <v>300280</v>
      </c>
      <c r="B3646" t="s">
        <v>3426</v>
      </c>
      <c r="C3646">
        <v>1</v>
      </c>
      <c r="D3646" t="s">
        <v>14</v>
      </c>
      <c r="E3646" t="s">
        <v>778</v>
      </c>
      <c r="F3646" t="s">
        <v>16</v>
      </c>
      <c r="G3646" t="s">
        <v>16</v>
      </c>
      <c r="H3646" t="s">
        <v>16</v>
      </c>
      <c r="I3646">
        <v>1</v>
      </c>
      <c r="J3646">
        <v>53</v>
      </c>
      <c r="K3646">
        <v>400</v>
      </c>
      <c r="L3646">
        <v>2.8</v>
      </c>
      <c r="M3646" t="s">
        <v>905</v>
      </c>
      <c r="N3646" t="str">
        <f>SUBSTITUTE(Sheet1[[#This Row],[Datekey_Opening]],"_","-")</f>
        <v>2017-12-17</v>
      </c>
      <c r="O3646">
        <f>YEAR(Sheet1[[#This Row],[Date]])</f>
        <v>2017</v>
      </c>
      <c r="P3646" t="str">
        <f>LOOKUP(Sheet1[[#This Row],[CountryCode]],$AI$4:$AI$18,$AJ$4:$AJ$18)</f>
        <v>India</v>
      </c>
      <c r="Q3646">
        <f>MONTH(Sheet1[[#This Row],[Date]])</f>
        <v>12</v>
      </c>
      <c r="R3646" t="str">
        <f>TEXT(Sheet1[[#This Row],[Date]],"MMMM")</f>
        <v>December</v>
      </c>
      <c r="S3646" t="str">
        <f>TEXT(Sheet1[[#This Row],[Date]],"YYYY-MMM")</f>
        <v>2017-Dec</v>
      </c>
      <c r="T3646">
        <f>WEEKDAY(Sheet1[[#This Row],[Date]])</f>
        <v>1</v>
      </c>
      <c r="U3646" t="str">
        <f>TEXT(Sheet1[[#This Row],[Date]],"DDDD")</f>
        <v>Sunday</v>
      </c>
      <c r="V3646" t="str">
        <f>"FM"&amp;MOD(MONTH(Sheet1[[#This Row],[Date]])-4,12)+1</f>
        <v>FM9</v>
      </c>
      <c r="W3646" t="str">
        <f>"Q"&amp;ROUNDUP(MONTH(Sheet1[[#This Row],[Date]])/3,0)</f>
        <v>Q4</v>
      </c>
      <c r="X3646" t="str">
        <f>"Q"&amp;INT(MOD(MONTH(Sheet1[[#This Row],[Date]])-4,12/3)+1)</f>
        <v>Q1</v>
      </c>
      <c r="Y3646" t="str" cm="1">
        <f t="array" ref="Y3646">_xlfn.IFS(ROUND(L3646,0)&lt;=1,"Need to improve 0-1",ROUND(L3646,0)&lt;=2,"Okay 1-2",ROUND(L3646,0)&lt;=3,"Good 2-3",ROUND(L3646,0)&lt;=4,"Great 3-4",ROUND(L3646,0)&lt;=5,"Excellent 4-5")</f>
        <v>Good 2-3</v>
      </c>
      <c r="Z3646" t="str">
        <f t="shared" si="56"/>
        <v>0-1000</v>
      </c>
    </row>
    <row r="3647" spans="1:26" x14ac:dyDescent="0.3">
      <c r="A3647">
        <v>18393436</v>
      </c>
      <c r="B3647" t="s">
        <v>5884</v>
      </c>
      <c r="C3647">
        <v>1</v>
      </c>
      <c r="D3647" t="s">
        <v>14</v>
      </c>
      <c r="E3647" t="s">
        <v>5885</v>
      </c>
      <c r="F3647" t="s">
        <v>16</v>
      </c>
      <c r="G3647" t="s">
        <v>16</v>
      </c>
      <c r="H3647" t="s">
        <v>16</v>
      </c>
      <c r="I3647">
        <v>1</v>
      </c>
      <c r="J3647">
        <v>2</v>
      </c>
      <c r="K3647">
        <v>400</v>
      </c>
      <c r="L3647">
        <v>1</v>
      </c>
      <c r="M3647" t="s">
        <v>899</v>
      </c>
      <c r="N3647" t="str">
        <f>SUBSTITUTE(Sheet1[[#This Row],[Datekey_Opening]],"_","-")</f>
        <v>2010-12-12</v>
      </c>
      <c r="O3647">
        <f>YEAR(Sheet1[[#This Row],[Date]])</f>
        <v>2010</v>
      </c>
      <c r="P3647" t="str">
        <f>LOOKUP(Sheet1[[#This Row],[CountryCode]],$AI$4:$AI$18,$AJ$4:$AJ$18)</f>
        <v>India</v>
      </c>
      <c r="Q3647">
        <f>MONTH(Sheet1[[#This Row],[Date]])</f>
        <v>12</v>
      </c>
      <c r="R3647" t="str">
        <f>TEXT(Sheet1[[#This Row],[Date]],"MMMM")</f>
        <v>December</v>
      </c>
      <c r="S3647" t="str">
        <f>TEXT(Sheet1[[#This Row],[Date]],"YYYY-MMM")</f>
        <v>2010-Dec</v>
      </c>
      <c r="T3647">
        <f>WEEKDAY(Sheet1[[#This Row],[Date]])</f>
        <v>1</v>
      </c>
      <c r="U3647" t="str">
        <f>TEXT(Sheet1[[#This Row],[Date]],"DDDD")</f>
        <v>Sunday</v>
      </c>
      <c r="V3647" t="str">
        <f>"FM"&amp;MOD(MONTH(Sheet1[[#This Row],[Date]])-4,12)+1</f>
        <v>FM9</v>
      </c>
      <c r="W3647" t="str">
        <f>"Q"&amp;ROUNDUP(MONTH(Sheet1[[#This Row],[Date]])/3,0)</f>
        <v>Q4</v>
      </c>
      <c r="X3647" t="str">
        <f>"Q"&amp;INT(MOD(MONTH(Sheet1[[#This Row],[Date]])-4,12/3)+1)</f>
        <v>Q1</v>
      </c>
      <c r="Y3647" t="str" cm="1">
        <f t="array" ref="Y3647">_xlfn.IFS(ROUND(L3647,0)&lt;=1,"Need to improve 0-1",ROUND(L3647,0)&lt;=2,"Okay 1-2",ROUND(L3647,0)&lt;=3,"Good 2-3",ROUND(L3647,0)&lt;=4,"Great 3-4",ROUND(L3647,0)&lt;=5,"Excellent 4-5")</f>
        <v>Need to improve 0-1</v>
      </c>
      <c r="Z3647" t="str">
        <f t="shared" si="56"/>
        <v>0-1000</v>
      </c>
    </row>
    <row r="3648" spans="1:26" x14ac:dyDescent="0.3">
      <c r="A3648">
        <v>311168</v>
      </c>
      <c r="B3648" t="s">
        <v>656</v>
      </c>
      <c r="C3648">
        <v>1</v>
      </c>
      <c r="D3648" t="s">
        <v>14</v>
      </c>
      <c r="E3648" t="s">
        <v>365</v>
      </c>
      <c r="F3648" t="s">
        <v>16</v>
      </c>
      <c r="G3648" t="s">
        <v>16</v>
      </c>
      <c r="H3648" t="s">
        <v>16</v>
      </c>
      <c r="I3648">
        <v>1</v>
      </c>
      <c r="J3648">
        <v>9</v>
      </c>
      <c r="K3648">
        <v>400</v>
      </c>
      <c r="L3648">
        <v>3</v>
      </c>
      <c r="M3648" t="s">
        <v>5886</v>
      </c>
      <c r="N3648" t="str">
        <f>SUBSTITUTE(Sheet1[[#This Row],[Datekey_Opening]],"_","-")</f>
        <v>2010-12-21</v>
      </c>
      <c r="O3648">
        <f>YEAR(Sheet1[[#This Row],[Date]])</f>
        <v>2010</v>
      </c>
      <c r="P3648" t="str">
        <f>LOOKUP(Sheet1[[#This Row],[CountryCode]],$AI$4:$AI$18,$AJ$4:$AJ$18)</f>
        <v>India</v>
      </c>
      <c r="Q3648">
        <f>MONTH(Sheet1[[#This Row],[Date]])</f>
        <v>12</v>
      </c>
      <c r="R3648" t="str">
        <f>TEXT(Sheet1[[#This Row],[Date]],"MMMM")</f>
        <v>December</v>
      </c>
      <c r="S3648" t="str">
        <f>TEXT(Sheet1[[#This Row],[Date]],"YYYY-MMM")</f>
        <v>2010-Dec</v>
      </c>
      <c r="T3648">
        <f>WEEKDAY(Sheet1[[#This Row],[Date]])</f>
        <v>3</v>
      </c>
      <c r="U3648" t="str">
        <f>TEXT(Sheet1[[#This Row],[Date]],"DDDD")</f>
        <v>Tuesday</v>
      </c>
      <c r="V3648" t="str">
        <f>"FM"&amp;MOD(MONTH(Sheet1[[#This Row],[Date]])-4,12)+1</f>
        <v>FM9</v>
      </c>
      <c r="W3648" t="str">
        <f>"Q"&amp;ROUNDUP(MONTH(Sheet1[[#This Row],[Date]])/3,0)</f>
        <v>Q4</v>
      </c>
      <c r="X3648" t="str">
        <f>"Q"&amp;INT(MOD(MONTH(Sheet1[[#This Row],[Date]])-4,12/3)+1)</f>
        <v>Q1</v>
      </c>
      <c r="Y3648" t="str" cm="1">
        <f t="array" ref="Y3648">_xlfn.IFS(ROUND(L3648,0)&lt;=1,"Need to improve 0-1",ROUND(L3648,0)&lt;=2,"Okay 1-2",ROUND(L3648,0)&lt;=3,"Good 2-3",ROUND(L3648,0)&lt;=4,"Great 3-4",ROUND(L3648,0)&lt;=5,"Excellent 4-5")</f>
        <v>Good 2-3</v>
      </c>
      <c r="Z3648" t="str">
        <f t="shared" si="56"/>
        <v>0-1000</v>
      </c>
    </row>
    <row r="3649" spans="1:26" x14ac:dyDescent="0.3">
      <c r="A3649">
        <v>18352209</v>
      </c>
      <c r="B3649" t="s">
        <v>5887</v>
      </c>
      <c r="C3649">
        <v>1</v>
      </c>
      <c r="D3649" t="s">
        <v>14</v>
      </c>
      <c r="E3649" t="s">
        <v>5888</v>
      </c>
      <c r="F3649" t="s">
        <v>16</v>
      </c>
      <c r="G3649" t="s">
        <v>16</v>
      </c>
      <c r="H3649" t="s">
        <v>16</v>
      </c>
      <c r="I3649">
        <v>1</v>
      </c>
      <c r="J3649">
        <v>1</v>
      </c>
      <c r="K3649">
        <v>400</v>
      </c>
      <c r="L3649">
        <v>1</v>
      </c>
      <c r="M3649" t="s">
        <v>2195</v>
      </c>
      <c r="N3649" t="str">
        <f>SUBSTITUTE(Sheet1[[#This Row],[Datekey_Opening]],"_","-")</f>
        <v>2017-12-19</v>
      </c>
      <c r="O3649">
        <f>YEAR(Sheet1[[#This Row],[Date]])</f>
        <v>2017</v>
      </c>
      <c r="P3649" t="str">
        <f>LOOKUP(Sheet1[[#This Row],[CountryCode]],$AI$4:$AI$18,$AJ$4:$AJ$18)</f>
        <v>India</v>
      </c>
      <c r="Q3649">
        <f>MONTH(Sheet1[[#This Row],[Date]])</f>
        <v>12</v>
      </c>
      <c r="R3649" t="str">
        <f>TEXT(Sheet1[[#This Row],[Date]],"MMMM")</f>
        <v>December</v>
      </c>
      <c r="S3649" t="str">
        <f>TEXT(Sheet1[[#This Row],[Date]],"YYYY-MMM")</f>
        <v>2017-Dec</v>
      </c>
      <c r="T3649">
        <f>WEEKDAY(Sheet1[[#This Row],[Date]])</f>
        <v>3</v>
      </c>
      <c r="U3649" t="str">
        <f>TEXT(Sheet1[[#This Row],[Date]],"DDDD")</f>
        <v>Tuesday</v>
      </c>
      <c r="V3649" t="str">
        <f>"FM"&amp;MOD(MONTH(Sheet1[[#This Row],[Date]])-4,12)+1</f>
        <v>FM9</v>
      </c>
      <c r="W3649" t="str">
        <f>"Q"&amp;ROUNDUP(MONTH(Sheet1[[#This Row],[Date]])/3,0)</f>
        <v>Q4</v>
      </c>
      <c r="X3649" t="str">
        <f>"Q"&amp;INT(MOD(MONTH(Sheet1[[#This Row],[Date]])-4,12/3)+1)</f>
        <v>Q1</v>
      </c>
      <c r="Y3649" t="str" cm="1">
        <f t="array" ref="Y3649">_xlfn.IFS(ROUND(L3649,0)&lt;=1,"Need to improve 0-1",ROUND(L3649,0)&lt;=2,"Okay 1-2",ROUND(L3649,0)&lt;=3,"Good 2-3",ROUND(L3649,0)&lt;=4,"Great 3-4",ROUND(L3649,0)&lt;=5,"Excellent 4-5")</f>
        <v>Need to improve 0-1</v>
      </c>
      <c r="Z3649" t="str">
        <f t="shared" si="56"/>
        <v>0-1000</v>
      </c>
    </row>
    <row r="3650" spans="1:26" x14ac:dyDescent="0.3">
      <c r="A3650">
        <v>305651</v>
      </c>
      <c r="B3650" t="s">
        <v>5889</v>
      </c>
      <c r="C3650">
        <v>1</v>
      </c>
      <c r="D3650" t="s">
        <v>14</v>
      </c>
      <c r="E3650" t="s">
        <v>365</v>
      </c>
      <c r="F3650" t="s">
        <v>16</v>
      </c>
      <c r="G3650" t="s">
        <v>16</v>
      </c>
      <c r="H3650" t="s">
        <v>16</v>
      </c>
      <c r="I3650">
        <v>1</v>
      </c>
      <c r="J3650">
        <v>13</v>
      </c>
      <c r="K3650">
        <v>400</v>
      </c>
      <c r="L3650">
        <v>2.8</v>
      </c>
      <c r="M3650" t="s">
        <v>5890</v>
      </c>
      <c r="N3650" t="str">
        <f>SUBSTITUTE(Sheet1[[#This Row],[Datekey_Opening]],"_","-")</f>
        <v>2010-12-18</v>
      </c>
      <c r="O3650">
        <f>YEAR(Sheet1[[#This Row],[Date]])</f>
        <v>2010</v>
      </c>
      <c r="P3650" t="str">
        <f>LOOKUP(Sheet1[[#This Row],[CountryCode]],$AI$4:$AI$18,$AJ$4:$AJ$18)</f>
        <v>India</v>
      </c>
      <c r="Q3650">
        <f>MONTH(Sheet1[[#This Row],[Date]])</f>
        <v>12</v>
      </c>
      <c r="R3650" t="str">
        <f>TEXT(Sheet1[[#This Row],[Date]],"MMMM")</f>
        <v>December</v>
      </c>
      <c r="S3650" t="str">
        <f>TEXT(Sheet1[[#This Row],[Date]],"YYYY-MMM")</f>
        <v>2010-Dec</v>
      </c>
      <c r="T3650">
        <f>WEEKDAY(Sheet1[[#This Row],[Date]])</f>
        <v>7</v>
      </c>
      <c r="U3650" t="str">
        <f>TEXT(Sheet1[[#This Row],[Date]],"DDDD")</f>
        <v>Saturday</v>
      </c>
      <c r="V3650" t="str">
        <f>"FM"&amp;MOD(MONTH(Sheet1[[#This Row],[Date]])-4,12)+1</f>
        <v>FM9</v>
      </c>
      <c r="W3650" t="str">
        <f>"Q"&amp;ROUNDUP(MONTH(Sheet1[[#This Row],[Date]])/3,0)</f>
        <v>Q4</v>
      </c>
      <c r="X3650" t="str">
        <f>"Q"&amp;INT(MOD(MONTH(Sheet1[[#This Row],[Date]])-4,12/3)+1)</f>
        <v>Q1</v>
      </c>
      <c r="Y3650" t="str" cm="1">
        <f t="array" ref="Y3650">_xlfn.IFS(ROUND(L3650,0)&lt;=1,"Need to improve 0-1",ROUND(L3650,0)&lt;=2,"Okay 1-2",ROUND(L3650,0)&lt;=3,"Good 2-3",ROUND(L3650,0)&lt;=4,"Great 3-4",ROUND(L3650,0)&lt;=5,"Excellent 4-5")</f>
        <v>Good 2-3</v>
      </c>
      <c r="Z3650" t="str">
        <f t="shared" ref="Z3650:Z3713" si="57">IF(AND(K3650&gt;=0,K3650&lt;1000),"0-1000",IF(AND(K3650&gt;=1000,K3650&lt;2000),"1000-2000",IF(AND(K3650&gt;=2000,K3650&lt;3000),"2000-3000",IF(AND(K3650&gt;=3000,K3650&lt;4000),"3000-4000",IF(AND(K3650&gt;=4000,K3650&lt;5000),"4000-5000",IF(AND(K3650&gt;=5000,K3650&lt;6000),"5000-6000",IF(AND(K3650&gt;=6000,K3650&lt;7000),"6000-7000",IF(AND(K3650&gt;=7000,K3650&lt;200000),"7000-200000","Above 200000"))))))))</f>
        <v>0-1000</v>
      </c>
    </row>
    <row r="3651" spans="1:26" x14ac:dyDescent="0.3">
      <c r="A3651">
        <v>9099</v>
      </c>
      <c r="B3651" t="s">
        <v>5534</v>
      </c>
      <c r="C3651">
        <v>1</v>
      </c>
      <c r="D3651" t="s">
        <v>14</v>
      </c>
      <c r="E3651" t="s">
        <v>664</v>
      </c>
      <c r="F3651" t="s">
        <v>16</v>
      </c>
      <c r="G3651" t="s">
        <v>16</v>
      </c>
      <c r="H3651" t="s">
        <v>16</v>
      </c>
      <c r="I3651">
        <v>1</v>
      </c>
      <c r="J3651">
        <v>13</v>
      </c>
      <c r="K3651">
        <v>400</v>
      </c>
      <c r="L3651">
        <v>2.8</v>
      </c>
      <c r="M3651" t="s">
        <v>2340</v>
      </c>
      <c r="N3651" t="str">
        <f>SUBSTITUTE(Sheet1[[#This Row],[Datekey_Opening]],"_","-")</f>
        <v>2014-12-5</v>
      </c>
      <c r="O3651">
        <f>YEAR(Sheet1[[#This Row],[Date]])</f>
        <v>2014</v>
      </c>
      <c r="P3651" t="str">
        <f>LOOKUP(Sheet1[[#This Row],[CountryCode]],$AI$4:$AI$18,$AJ$4:$AJ$18)</f>
        <v>India</v>
      </c>
      <c r="Q3651">
        <f>MONTH(Sheet1[[#This Row],[Date]])</f>
        <v>12</v>
      </c>
      <c r="R3651" t="str">
        <f>TEXT(Sheet1[[#This Row],[Date]],"MMMM")</f>
        <v>December</v>
      </c>
      <c r="S3651" t="str">
        <f>TEXT(Sheet1[[#This Row],[Date]],"YYYY-MMM")</f>
        <v>2014-Dec</v>
      </c>
      <c r="T3651">
        <f>WEEKDAY(Sheet1[[#This Row],[Date]])</f>
        <v>6</v>
      </c>
      <c r="U3651" t="str">
        <f>TEXT(Sheet1[[#This Row],[Date]],"DDDD")</f>
        <v>Friday</v>
      </c>
      <c r="V3651" t="str">
        <f>"FM"&amp;MOD(MONTH(Sheet1[[#This Row],[Date]])-4,12)+1</f>
        <v>FM9</v>
      </c>
      <c r="W3651" t="str">
        <f>"Q"&amp;ROUNDUP(MONTH(Sheet1[[#This Row],[Date]])/3,0)</f>
        <v>Q4</v>
      </c>
      <c r="X3651" t="str">
        <f>"Q"&amp;INT(MOD(MONTH(Sheet1[[#This Row],[Date]])-4,12/3)+1)</f>
        <v>Q1</v>
      </c>
      <c r="Y3651" t="str" cm="1">
        <f t="array" ref="Y3651">_xlfn.IFS(ROUND(L3651,0)&lt;=1,"Need to improve 0-1",ROUND(L3651,0)&lt;=2,"Okay 1-2",ROUND(L3651,0)&lt;=3,"Good 2-3",ROUND(L3651,0)&lt;=4,"Great 3-4",ROUND(L3651,0)&lt;=5,"Excellent 4-5")</f>
        <v>Good 2-3</v>
      </c>
      <c r="Z3651" t="str">
        <f t="shared" si="57"/>
        <v>0-1000</v>
      </c>
    </row>
    <row r="3652" spans="1:26" x14ac:dyDescent="0.3">
      <c r="A3652">
        <v>1129</v>
      </c>
      <c r="B3652" t="s">
        <v>5534</v>
      </c>
      <c r="C3652">
        <v>1</v>
      </c>
      <c r="D3652" t="s">
        <v>14</v>
      </c>
      <c r="E3652" t="s">
        <v>664</v>
      </c>
      <c r="F3652" t="s">
        <v>16</v>
      </c>
      <c r="G3652" t="s">
        <v>16</v>
      </c>
      <c r="H3652" t="s">
        <v>16</v>
      </c>
      <c r="I3652">
        <v>1</v>
      </c>
      <c r="J3652">
        <v>1</v>
      </c>
      <c r="K3652">
        <v>400</v>
      </c>
      <c r="L3652">
        <v>1</v>
      </c>
      <c r="M3652" t="s">
        <v>2123</v>
      </c>
      <c r="N3652" t="str">
        <f>SUBSTITUTE(Sheet1[[#This Row],[Datekey_Opening]],"_","-")</f>
        <v>2013-12-5</v>
      </c>
      <c r="O3652">
        <f>YEAR(Sheet1[[#This Row],[Date]])</f>
        <v>2013</v>
      </c>
      <c r="P3652" t="str">
        <f>LOOKUP(Sheet1[[#This Row],[CountryCode]],$AI$4:$AI$18,$AJ$4:$AJ$18)</f>
        <v>India</v>
      </c>
      <c r="Q3652">
        <f>MONTH(Sheet1[[#This Row],[Date]])</f>
        <v>12</v>
      </c>
      <c r="R3652" t="str">
        <f>TEXT(Sheet1[[#This Row],[Date]],"MMMM")</f>
        <v>December</v>
      </c>
      <c r="S3652" t="str">
        <f>TEXT(Sheet1[[#This Row],[Date]],"YYYY-MMM")</f>
        <v>2013-Dec</v>
      </c>
      <c r="T3652">
        <f>WEEKDAY(Sheet1[[#This Row],[Date]])</f>
        <v>5</v>
      </c>
      <c r="U3652" t="str">
        <f>TEXT(Sheet1[[#This Row],[Date]],"DDDD")</f>
        <v>Thursday</v>
      </c>
      <c r="V3652" t="str">
        <f>"FM"&amp;MOD(MONTH(Sheet1[[#This Row],[Date]])-4,12)+1</f>
        <v>FM9</v>
      </c>
      <c r="W3652" t="str">
        <f>"Q"&amp;ROUNDUP(MONTH(Sheet1[[#This Row],[Date]])/3,0)</f>
        <v>Q4</v>
      </c>
      <c r="X3652" t="str">
        <f>"Q"&amp;INT(MOD(MONTH(Sheet1[[#This Row],[Date]])-4,12/3)+1)</f>
        <v>Q1</v>
      </c>
      <c r="Y3652" t="str" cm="1">
        <f t="array" ref="Y3652">_xlfn.IFS(ROUND(L3652,0)&lt;=1,"Need to improve 0-1",ROUND(L3652,0)&lt;=2,"Okay 1-2",ROUND(L3652,0)&lt;=3,"Good 2-3",ROUND(L3652,0)&lt;=4,"Great 3-4",ROUND(L3652,0)&lt;=5,"Excellent 4-5")</f>
        <v>Need to improve 0-1</v>
      </c>
      <c r="Z3652" t="str">
        <f t="shared" si="57"/>
        <v>0-1000</v>
      </c>
    </row>
    <row r="3653" spans="1:26" x14ac:dyDescent="0.3">
      <c r="A3653">
        <v>18384123</v>
      </c>
      <c r="B3653" t="s">
        <v>5558</v>
      </c>
      <c r="C3653">
        <v>1</v>
      </c>
      <c r="D3653" t="s">
        <v>14</v>
      </c>
      <c r="E3653" t="s">
        <v>867</v>
      </c>
      <c r="F3653" t="s">
        <v>16</v>
      </c>
      <c r="G3653" t="s">
        <v>16</v>
      </c>
      <c r="H3653" t="s">
        <v>16</v>
      </c>
      <c r="I3653">
        <v>1</v>
      </c>
      <c r="J3653">
        <v>6</v>
      </c>
      <c r="K3653">
        <v>400</v>
      </c>
      <c r="L3653">
        <v>3.2</v>
      </c>
      <c r="M3653" t="s">
        <v>2959</v>
      </c>
      <c r="N3653" t="str">
        <f>SUBSTITUTE(Sheet1[[#This Row],[Datekey_Opening]],"_","-")</f>
        <v>2010-12-28</v>
      </c>
      <c r="O3653">
        <f>YEAR(Sheet1[[#This Row],[Date]])</f>
        <v>2010</v>
      </c>
      <c r="P3653" t="str">
        <f>LOOKUP(Sheet1[[#This Row],[CountryCode]],$AI$4:$AI$18,$AJ$4:$AJ$18)</f>
        <v>India</v>
      </c>
      <c r="Q3653">
        <f>MONTH(Sheet1[[#This Row],[Date]])</f>
        <v>12</v>
      </c>
      <c r="R3653" t="str">
        <f>TEXT(Sheet1[[#This Row],[Date]],"MMMM")</f>
        <v>December</v>
      </c>
      <c r="S3653" t="str">
        <f>TEXT(Sheet1[[#This Row],[Date]],"YYYY-MMM")</f>
        <v>2010-Dec</v>
      </c>
      <c r="T3653">
        <f>WEEKDAY(Sheet1[[#This Row],[Date]])</f>
        <v>3</v>
      </c>
      <c r="U3653" t="str">
        <f>TEXT(Sheet1[[#This Row],[Date]],"DDDD")</f>
        <v>Tuesday</v>
      </c>
      <c r="V3653" t="str">
        <f>"FM"&amp;MOD(MONTH(Sheet1[[#This Row],[Date]])-4,12)+1</f>
        <v>FM9</v>
      </c>
      <c r="W3653" t="str">
        <f>"Q"&amp;ROUNDUP(MONTH(Sheet1[[#This Row],[Date]])/3,0)</f>
        <v>Q4</v>
      </c>
      <c r="X3653" t="str">
        <f>"Q"&amp;INT(MOD(MONTH(Sheet1[[#This Row],[Date]])-4,12/3)+1)</f>
        <v>Q1</v>
      </c>
      <c r="Y3653" t="str" cm="1">
        <f t="array" ref="Y3653">_xlfn.IFS(ROUND(L3653,0)&lt;=1,"Need to improve 0-1",ROUND(L3653,0)&lt;=2,"Okay 1-2",ROUND(L3653,0)&lt;=3,"Good 2-3",ROUND(L3653,0)&lt;=4,"Great 3-4",ROUND(L3653,0)&lt;=5,"Excellent 4-5")</f>
        <v>Good 2-3</v>
      </c>
      <c r="Z3653" t="str">
        <f t="shared" si="57"/>
        <v>0-1000</v>
      </c>
    </row>
    <row r="3654" spans="1:26" x14ac:dyDescent="0.3">
      <c r="A3654">
        <v>308595</v>
      </c>
      <c r="B3654" t="s">
        <v>5686</v>
      </c>
      <c r="C3654">
        <v>1</v>
      </c>
      <c r="D3654" t="s">
        <v>14</v>
      </c>
      <c r="E3654" t="s">
        <v>395</v>
      </c>
      <c r="F3654" t="s">
        <v>16</v>
      </c>
      <c r="G3654" t="s">
        <v>21</v>
      </c>
      <c r="H3654" t="s">
        <v>16</v>
      </c>
      <c r="I3654">
        <v>1</v>
      </c>
      <c r="J3654">
        <v>24</v>
      </c>
      <c r="K3654">
        <v>400</v>
      </c>
      <c r="L3654">
        <v>3.2</v>
      </c>
      <c r="M3654" t="s">
        <v>2978</v>
      </c>
      <c r="N3654" t="str">
        <f>SUBSTITUTE(Sheet1[[#This Row],[Datekey_Opening]],"_","-")</f>
        <v>2013-12-24</v>
      </c>
      <c r="O3654">
        <f>YEAR(Sheet1[[#This Row],[Date]])</f>
        <v>2013</v>
      </c>
      <c r="P3654" t="str">
        <f>LOOKUP(Sheet1[[#This Row],[CountryCode]],$AI$4:$AI$18,$AJ$4:$AJ$18)</f>
        <v>India</v>
      </c>
      <c r="Q3654">
        <f>MONTH(Sheet1[[#This Row],[Date]])</f>
        <v>12</v>
      </c>
      <c r="R3654" t="str">
        <f>TEXT(Sheet1[[#This Row],[Date]],"MMMM")</f>
        <v>December</v>
      </c>
      <c r="S3654" t="str">
        <f>TEXT(Sheet1[[#This Row],[Date]],"YYYY-MMM")</f>
        <v>2013-Dec</v>
      </c>
      <c r="T3654">
        <f>WEEKDAY(Sheet1[[#This Row],[Date]])</f>
        <v>3</v>
      </c>
      <c r="U3654" t="str">
        <f>TEXT(Sheet1[[#This Row],[Date]],"DDDD")</f>
        <v>Tuesday</v>
      </c>
      <c r="V3654" t="str">
        <f>"FM"&amp;MOD(MONTH(Sheet1[[#This Row],[Date]])-4,12)+1</f>
        <v>FM9</v>
      </c>
      <c r="W3654" t="str">
        <f>"Q"&amp;ROUNDUP(MONTH(Sheet1[[#This Row],[Date]])/3,0)</f>
        <v>Q4</v>
      </c>
      <c r="X3654" t="str">
        <f>"Q"&amp;INT(MOD(MONTH(Sheet1[[#This Row],[Date]])-4,12/3)+1)</f>
        <v>Q1</v>
      </c>
      <c r="Y3654" t="str" cm="1">
        <f t="array" ref="Y3654">_xlfn.IFS(ROUND(L3654,0)&lt;=1,"Need to improve 0-1",ROUND(L3654,0)&lt;=2,"Okay 1-2",ROUND(L3654,0)&lt;=3,"Good 2-3",ROUND(L3654,0)&lt;=4,"Great 3-4",ROUND(L3654,0)&lt;=5,"Excellent 4-5")</f>
        <v>Good 2-3</v>
      </c>
      <c r="Z3654" t="str">
        <f t="shared" si="57"/>
        <v>0-1000</v>
      </c>
    </row>
    <row r="3655" spans="1:26" x14ac:dyDescent="0.3">
      <c r="A3655">
        <v>2122</v>
      </c>
      <c r="B3655" t="s">
        <v>1294</v>
      </c>
      <c r="C3655">
        <v>1</v>
      </c>
      <c r="D3655" t="s">
        <v>14</v>
      </c>
      <c r="E3655" t="s">
        <v>426</v>
      </c>
      <c r="F3655" t="s">
        <v>16</v>
      </c>
      <c r="G3655" t="s">
        <v>16</v>
      </c>
      <c r="H3655" t="s">
        <v>16</v>
      </c>
      <c r="I3655">
        <v>1</v>
      </c>
      <c r="J3655">
        <v>20</v>
      </c>
      <c r="K3655">
        <v>400</v>
      </c>
      <c r="L3655">
        <v>3.4</v>
      </c>
      <c r="M3655" t="s">
        <v>2982</v>
      </c>
      <c r="N3655" t="str">
        <f>SUBSTITUTE(Sheet1[[#This Row],[Datekey_Opening]],"_","-")</f>
        <v>2011-12-5</v>
      </c>
      <c r="O3655">
        <f>YEAR(Sheet1[[#This Row],[Date]])</f>
        <v>2011</v>
      </c>
      <c r="P3655" t="str">
        <f>LOOKUP(Sheet1[[#This Row],[CountryCode]],$AI$4:$AI$18,$AJ$4:$AJ$18)</f>
        <v>India</v>
      </c>
      <c r="Q3655">
        <f>MONTH(Sheet1[[#This Row],[Date]])</f>
        <v>12</v>
      </c>
      <c r="R3655" t="str">
        <f>TEXT(Sheet1[[#This Row],[Date]],"MMMM")</f>
        <v>December</v>
      </c>
      <c r="S3655" t="str">
        <f>TEXT(Sheet1[[#This Row],[Date]],"YYYY-MMM")</f>
        <v>2011-Dec</v>
      </c>
      <c r="T3655">
        <f>WEEKDAY(Sheet1[[#This Row],[Date]])</f>
        <v>2</v>
      </c>
      <c r="U3655" t="str">
        <f>TEXT(Sheet1[[#This Row],[Date]],"DDDD")</f>
        <v>Monday</v>
      </c>
      <c r="V3655" t="str">
        <f>"FM"&amp;MOD(MONTH(Sheet1[[#This Row],[Date]])-4,12)+1</f>
        <v>FM9</v>
      </c>
      <c r="W3655" t="str">
        <f>"Q"&amp;ROUNDUP(MONTH(Sheet1[[#This Row],[Date]])/3,0)</f>
        <v>Q4</v>
      </c>
      <c r="X3655" t="str">
        <f>"Q"&amp;INT(MOD(MONTH(Sheet1[[#This Row],[Date]])-4,12/3)+1)</f>
        <v>Q1</v>
      </c>
      <c r="Y3655" t="str" cm="1">
        <f t="array" ref="Y3655">_xlfn.IFS(ROUND(L3655,0)&lt;=1,"Need to improve 0-1",ROUND(L3655,0)&lt;=2,"Okay 1-2",ROUND(L3655,0)&lt;=3,"Good 2-3",ROUND(L3655,0)&lt;=4,"Great 3-4",ROUND(L3655,0)&lt;=5,"Excellent 4-5")</f>
        <v>Good 2-3</v>
      </c>
      <c r="Z3655" t="str">
        <f t="shared" si="57"/>
        <v>0-1000</v>
      </c>
    </row>
    <row r="3656" spans="1:26" x14ac:dyDescent="0.3">
      <c r="A3656">
        <v>8695</v>
      </c>
      <c r="B3656" t="s">
        <v>5891</v>
      </c>
      <c r="C3656">
        <v>1</v>
      </c>
      <c r="D3656" t="s">
        <v>14</v>
      </c>
      <c r="E3656" t="s">
        <v>405</v>
      </c>
      <c r="F3656" t="s">
        <v>16</v>
      </c>
      <c r="G3656" t="s">
        <v>16</v>
      </c>
      <c r="H3656" t="s">
        <v>16</v>
      </c>
      <c r="I3656">
        <v>1</v>
      </c>
      <c r="J3656">
        <v>55</v>
      </c>
      <c r="K3656">
        <v>400</v>
      </c>
      <c r="L3656">
        <v>3.3</v>
      </c>
      <c r="M3656" t="s">
        <v>3802</v>
      </c>
      <c r="N3656" t="str">
        <f>SUBSTITUTE(Sheet1[[#This Row],[Datekey_Opening]],"_","-")</f>
        <v>2011-12-28</v>
      </c>
      <c r="O3656">
        <f>YEAR(Sheet1[[#This Row],[Date]])</f>
        <v>2011</v>
      </c>
      <c r="P3656" t="str">
        <f>LOOKUP(Sheet1[[#This Row],[CountryCode]],$AI$4:$AI$18,$AJ$4:$AJ$18)</f>
        <v>India</v>
      </c>
      <c r="Q3656">
        <f>MONTH(Sheet1[[#This Row],[Date]])</f>
        <v>12</v>
      </c>
      <c r="R3656" t="str">
        <f>TEXT(Sheet1[[#This Row],[Date]],"MMMM")</f>
        <v>December</v>
      </c>
      <c r="S3656" t="str">
        <f>TEXT(Sheet1[[#This Row],[Date]],"YYYY-MMM")</f>
        <v>2011-Dec</v>
      </c>
      <c r="T3656">
        <f>WEEKDAY(Sheet1[[#This Row],[Date]])</f>
        <v>4</v>
      </c>
      <c r="U3656" t="str">
        <f>TEXT(Sheet1[[#This Row],[Date]],"DDDD")</f>
        <v>Wednesday</v>
      </c>
      <c r="V3656" t="str">
        <f>"FM"&amp;MOD(MONTH(Sheet1[[#This Row],[Date]])-4,12)+1</f>
        <v>FM9</v>
      </c>
      <c r="W3656" t="str">
        <f>"Q"&amp;ROUNDUP(MONTH(Sheet1[[#This Row],[Date]])/3,0)</f>
        <v>Q4</v>
      </c>
      <c r="X3656" t="str">
        <f>"Q"&amp;INT(MOD(MONTH(Sheet1[[#This Row],[Date]])-4,12/3)+1)</f>
        <v>Q1</v>
      </c>
      <c r="Y3656" t="str" cm="1">
        <f t="array" ref="Y3656">_xlfn.IFS(ROUND(L3656,0)&lt;=1,"Need to improve 0-1",ROUND(L3656,0)&lt;=2,"Okay 1-2",ROUND(L3656,0)&lt;=3,"Good 2-3",ROUND(L3656,0)&lt;=4,"Great 3-4",ROUND(L3656,0)&lt;=5,"Excellent 4-5")</f>
        <v>Good 2-3</v>
      </c>
      <c r="Z3656" t="str">
        <f t="shared" si="57"/>
        <v>0-1000</v>
      </c>
    </row>
    <row r="3657" spans="1:26" x14ac:dyDescent="0.3">
      <c r="A3657">
        <v>18414465</v>
      </c>
      <c r="B3657" t="s">
        <v>5892</v>
      </c>
      <c r="C3657">
        <v>1</v>
      </c>
      <c r="D3657" t="s">
        <v>14</v>
      </c>
      <c r="E3657" t="s">
        <v>405</v>
      </c>
      <c r="F3657" t="s">
        <v>16</v>
      </c>
      <c r="G3657" t="s">
        <v>16</v>
      </c>
      <c r="H3657" t="s">
        <v>16</v>
      </c>
      <c r="I3657">
        <v>1</v>
      </c>
      <c r="J3657">
        <v>8</v>
      </c>
      <c r="K3657">
        <v>400</v>
      </c>
      <c r="L3657">
        <v>3.1</v>
      </c>
      <c r="M3657" t="s">
        <v>5893</v>
      </c>
      <c r="N3657" t="str">
        <f>SUBSTITUTE(Sheet1[[#This Row],[Datekey_Opening]],"_","-")</f>
        <v>2017-11-16</v>
      </c>
      <c r="O3657">
        <f>YEAR(Sheet1[[#This Row],[Date]])</f>
        <v>2017</v>
      </c>
      <c r="P3657" t="str">
        <f>LOOKUP(Sheet1[[#This Row],[CountryCode]],$AI$4:$AI$18,$AJ$4:$AJ$18)</f>
        <v>India</v>
      </c>
      <c r="Q3657">
        <f>MONTH(Sheet1[[#This Row],[Date]])</f>
        <v>11</v>
      </c>
      <c r="R3657" t="str">
        <f>TEXT(Sheet1[[#This Row],[Date]],"MMMM")</f>
        <v>November</v>
      </c>
      <c r="S3657" t="str">
        <f>TEXT(Sheet1[[#This Row],[Date]],"YYYY-MMM")</f>
        <v>2017-Nov</v>
      </c>
      <c r="T3657">
        <f>WEEKDAY(Sheet1[[#This Row],[Date]])</f>
        <v>5</v>
      </c>
      <c r="U3657" t="str">
        <f>TEXT(Sheet1[[#This Row],[Date]],"DDDD")</f>
        <v>Thursday</v>
      </c>
      <c r="V3657" t="str">
        <f>"FM"&amp;MOD(MONTH(Sheet1[[#This Row],[Date]])-4,12)+1</f>
        <v>FM8</v>
      </c>
      <c r="W3657" t="str">
        <f>"Q"&amp;ROUNDUP(MONTH(Sheet1[[#This Row],[Date]])/3,0)</f>
        <v>Q4</v>
      </c>
      <c r="X3657" t="str">
        <f>"Q"&amp;INT(MOD(MONTH(Sheet1[[#This Row],[Date]])-4,12/3)+1)</f>
        <v>Q4</v>
      </c>
      <c r="Y3657" t="str" cm="1">
        <f t="array" ref="Y3657">_xlfn.IFS(ROUND(L3657,0)&lt;=1,"Need to improve 0-1",ROUND(L3657,0)&lt;=2,"Okay 1-2",ROUND(L3657,0)&lt;=3,"Good 2-3",ROUND(L3657,0)&lt;=4,"Great 3-4",ROUND(L3657,0)&lt;=5,"Excellent 4-5")</f>
        <v>Good 2-3</v>
      </c>
      <c r="Z3657" t="str">
        <f t="shared" si="57"/>
        <v>0-1000</v>
      </c>
    </row>
    <row r="3658" spans="1:26" x14ac:dyDescent="0.3">
      <c r="A3658">
        <v>5294</v>
      </c>
      <c r="B3658" t="s">
        <v>5894</v>
      </c>
      <c r="C3658">
        <v>1</v>
      </c>
      <c r="D3658" t="s">
        <v>14</v>
      </c>
      <c r="E3658" t="s">
        <v>538</v>
      </c>
      <c r="F3658" t="s">
        <v>16</v>
      </c>
      <c r="G3658" t="s">
        <v>16</v>
      </c>
      <c r="H3658" t="s">
        <v>16</v>
      </c>
      <c r="I3658">
        <v>1</v>
      </c>
      <c r="J3658">
        <v>17</v>
      </c>
      <c r="K3658">
        <v>400</v>
      </c>
      <c r="L3658">
        <v>2.7</v>
      </c>
      <c r="M3658" t="s">
        <v>5449</v>
      </c>
      <c r="N3658" t="str">
        <f>SUBSTITUTE(Sheet1[[#This Row],[Datekey_Opening]],"_","-")</f>
        <v>2018-11-9</v>
      </c>
      <c r="O3658">
        <f>YEAR(Sheet1[[#This Row],[Date]])</f>
        <v>2018</v>
      </c>
      <c r="P3658" t="str">
        <f>LOOKUP(Sheet1[[#This Row],[CountryCode]],$AI$4:$AI$18,$AJ$4:$AJ$18)</f>
        <v>India</v>
      </c>
      <c r="Q3658">
        <f>MONTH(Sheet1[[#This Row],[Date]])</f>
        <v>11</v>
      </c>
      <c r="R3658" t="str">
        <f>TEXT(Sheet1[[#This Row],[Date]],"MMMM")</f>
        <v>November</v>
      </c>
      <c r="S3658" t="str">
        <f>TEXT(Sheet1[[#This Row],[Date]],"YYYY-MMM")</f>
        <v>2018-Nov</v>
      </c>
      <c r="T3658">
        <f>WEEKDAY(Sheet1[[#This Row],[Date]])</f>
        <v>6</v>
      </c>
      <c r="U3658" t="str">
        <f>TEXT(Sheet1[[#This Row],[Date]],"DDDD")</f>
        <v>Friday</v>
      </c>
      <c r="V3658" t="str">
        <f>"FM"&amp;MOD(MONTH(Sheet1[[#This Row],[Date]])-4,12)+1</f>
        <v>FM8</v>
      </c>
      <c r="W3658" t="str">
        <f>"Q"&amp;ROUNDUP(MONTH(Sheet1[[#This Row],[Date]])/3,0)</f>
        <v>Q4</v>
      </c>
      <c r="X3658" t="str">
        <f>"Q"&amp;INT(MOD(MONTH(Sheet1[[#This Row],[Date]])-4,12/3)+1)</f>
        <v>Q4</v>
      </c>
      <c r="Y3658" t="str" cm="1">
        <f t="array" ref="Y3658">_xlfn.IFS(ROUND(L3658,0)&lt;=1,"Need to improve 0-1",ROUND(L3658,0)&lt;=2,"Okay 1-2",ROUND(L3658,0)&lt;=3,"Good 2-3",ROUND(L3658,0)&lt;=4,"Great 3-4",ROUND(L3658,0)&lt;=5,"Excellent 4-5")</f>
        <v>Good 2-3</v>
      </c>
      <c r="Z3658" t="str">
        <f t="shared" si="57"/>
        <v>0-1000</v>
      </c>
    </row>
    <row r="3659" spans="1:26" x14ac:dyDescent="0.3">
      <c r="A3659">
        <v>1914</v>
      </c>
      <c r="B3659" t="s">
        <v>5895</v>
      </c>
      <c r="C3659">
        <v>1</v>
      </c>
      <c r="D3659" t="s">
        <v>14</v>
      </c>
      <c r="E3659" t="s">
        <v>2338</v>
      </c>
      <c r="F3659" t="s">
        <v>16</v>
      </c>
      <c r="G3659" t="s">
        <v>21</v>
      </c>
      <c r="H3659" t="s">
        <v>16</v>
      </c>
      <c r="I3659">
        <v>1</v>
      </c>
      <c r="J3659">
        <v>560</v>
      </c>
      <c r="K3659">
        <v>400</v>
      </c>
      <c r="L3659">
        <v>3.4</v>
      </c>
      <c r="M3659" t="s">
        <v>1627</v>
      </c>
      <c r="N3659" t="str">
        <f>SUBSTITUTE(Sheet1[[#This Row],[Datekey_Opening]],"_","-")</f>
        <v>2013-11-18</v>
      </c>
      <c r="O3659">
        <f>YEAR(Sheet1[[#This Row],[Date]])</f>
        <v>2013</v>
      </c>
      <c r="P3659" t="str">
        <f>LOOKUP(Sheet1[[#This Row],[CountryCode]],$AI$4:$AI$18,$AJ$4:$AJ$18)</f>
        <v>India</v>
      </c>
      <c r="Q3659">
        <f>MONTH(Sheet1[[#This Row],[Date]])</f>
        <v>11</v>
      </c>
      <c r="R3659" t="str">
        <f>TEXT(Sheet1[[#This Row],[Date]],"MMMM")</f>
        <v>November</v>
      </c>
      <c r="S3659" t="str">
        <f>TEXT(Sheet1[[#This Row],[Date]],"YYYY-MMM")</f>
        <v>2013-Nov</v>
      </c>
      <c r="T3659">
        <f>WEEKDAY(Sheet1[[#This Row],[Date]])</f>
        <v>2</v>
      </c>
      <c r="U3659" t="str">
        <f>TEXT(Sheet1[[#This Row],[Date]],"DDDD")</f>
        <v>Monday</v>
      </c>
      <c r="V3659" t="str">
        <f>"FM"&amp;MOD(MONTH(Sheet1[[#This Row],[Date]])-4,12)+1</f>
        <v>FM8</v>
      </c>
      <c r="W3659" t="str">
        <f>"Q"&amp;ROUNDUP(MONTH(Sheet1[[#This Row],[Date]])/3,0)</f>
        <v>Q4</v>
      </c>
      <c r="X3659" t="str">
        <f>"Q"&amp;INT(MOD(MONTH(Sheet1[[#This Row],[Date]])-4,12/3)+1)</f>
        <v>Q4</v>
      </c>
      <c r="Y3659" t="str" cm="1">
        <f t="array" ref="Y3659">_xlfn.IFS(ROUND(L3659,0)&lt;=1,"Need to improve 0-1",ROUND(L3659,0)&lt;=2,"Okay 1-2",ROUND(L3659,0)&lt;=3,"Good 2-3",ROUND(L3659,0)&lt;=4,"Great 3-4",ROUND(L3659,0)&lt;=5,"Excellent 4-5")</f>
        <v>Good 2-3</v>
      </c>
      <c r="Z3659" t="str">
        <f t="shared" si="57"/>
        <v>0-1000</v>
      </c>
    </row>
    <row r="3660" spans="1:26" x14ac:dyDescent="0.3">
      <c r="A3660">
        <v>18264634</v>
      </c>
      <c r="B3660" t="s">
        <v>5896</v>
      </c>
      <c r="C3660">
        <v>1</v>
      </c>
      <c r="D3660" t="s">
        <v>14</v>
      </c>
      <c r="E3660" t="s">
        <v>5897</v>
      </c>
      <c r="F3660" t="s">
        <v>16</v>
      </c>
      <c r="G3660" t="s">
        <v>16</v>
      </c>
      <c r="H3660" t="s">
        <v>16</v>
      </c>
      <c r="I3660">
        <v>1</v>
      </c>
      <c r="J3660">
        <v>85</v>
      </c>
      <c r="K3660">
        <v>400</v>
      </c>
      <c r="L3660">
        <v>3.6</v>
      </c>
      <c r="M3660" t="s">
        <v>3020</v>
      </c>
      <c r="N3660" t="str">
        <f>SUBSTITUTE(Sheet1[[#This Row],[Datekey_Opening]],"_","-")</f>
        <v>2013-11-12</v>
      </c>
      <c r="O3660">
        <f>YEAR(Sheet1[[#This Row],[Date]])</f>
        <v>2013</v>
      </c>
      <c r="P3660" t="str">
        <f>LOOKUP(Sheet1[[#This Row],[CountryCode]],$AI$4:$AI$18,$AJ$4:$AJ$18)</f>
        <v>India</v>
      </c>
      <c r="Q3660">
        <f>MONTH(Sheet1[[#This Row],[Date]])</f>
        <v>11</v>
      </c>
      <c r="R3660" t="str">
        <f>TEXT(Sheet1[[#This Row],[Date]],"MMMM")</f>
        <v>November</v>
      </c>
      <c r="S3660" t="str">
        <f>TEXT(Sheet1[[#This Row],[Date]],"YYYY-MMM")</f>
        <v>2013-Nov</v>
      </c>
      <c r="T3660">
        <f>WEEKDAY(Sheet1[[#This Row],[Date]])</f>
        <v>3</v>
      </c>
      <c r="U3660" t="str">
        <f>TEXT(Sheet1[[#This Row],[Date]],"DDDD")</f>
        <v>Tuesday</v>
      </c>
      <c r="V3660" t="str">
        <f>"FM"&amp;MOD(MONTH(Sheet1[[#This Row],[Date]])-4,12)+1</f>
        <v>FM8</v>
      </c>
      <c r="W3660" t="str">
        <f>"Q"&amp;ROUNDUP(MONTH(Sheet1[[#This Row],[Date]])/3,0)</f>
        <v>Q4</v>
      </c>
      <c r="X3660" t="str">
        <f>"Q"&amp;INT(MOD(MONTH(Sheet1[[#This Row],[Date]])-4,12/3)+1)</f>
        <v>Q4</v>
      </c>
      <c r="Y3660" t="str" cm="1">
        <f t="array" ref="Y3660">_xlfn.IFS(ROUND(L3660,0)&lt;=1,"Need to improve 0-1",ROUND(L3660,0)&lt;=2,"Okay 1-2",ROUND(L3660,0)&lt;=3,"Good 2-3",ROUND(L3660,0)&lt;=4,"Great 3-4",ROUND(L3660,0)&lt;=5,"Excellent 4-5")</f>
        <v>Great 3-4</v>
      </c>
      <c r="Z3660" t="str">
        <f t="shared" si="57"/>
        <v>0-1000</v>
      </c>
    </row>
    <row r="3661" spans="1:26" x14ac:dyDescent="0.3">
      <c r="A3661">
        <v>301102</v>
      </c>
      <c r="B3661" t="s">
        <v>5898</v>
      </c>
      <c r="C3661">
        <v>1</v>
      </c>
      <c r="D3661" t="s">
        <v>14</v>
      </c>
      <c r="E3661" t="s">
        <v>5899</v>
      </c>
      <c r="F3661" t="s">
        <v>16</v>
      </c>
      <c r="G3661" t="s">
        <v>16</v>
      </c>
      <c r="H3661" t="s">
        <v>16</v>
      </c>
      <c r="I3661">
        <v>1</v>
      </c>
      <c r="J3661">
        <v>203</v>
      </c>
      <c r="K3661">
        <v>400</v>
      </c>
      <c r="L3661">
        <v>3.7</v>
      </c>
      <c r="M3661" t="s">
        <v>321</v>
      </c>
      <c r="N3661" t="str">
        <f>SUBSTITUTE(Sheet1[[#This Row],[Datekey_Opening]],"_","-")</f>
        <v>2010-11-25</v>
      </c>
      <c r="O3661">
        <f>YEAR(Sheet1[[#This Row],[Date]])</f>
        <v>2010</v>
      </c>
      <c r="P3661" t="str">
        <f>LOOKUP(Sheet1[[#This Row],[CountryCode]],$AI$4:$AI$18,$AJ$4:$AJ$18)</f>
        <v>India</v>
      </c>
      <c r="Q3661">
        <f>MONTH(Sheet1[[#This Row],[Date]])</f>
        <v>11</v>
      </c>
      <c r="R3661" t="str">
        <f>TEXT(Sheet1[[#This Row],[Date]],"MMMM")</f>
        <v>November</v>
      </c>
      <c r="S3661" t="str">
        <f>TEXT(Sheet1[[#This Row],[Date]],"YYYY-MMM")</f>
        <v>2010-Nov</v>
      </c>
      <c r="T3661">
        <f>WEEKDAY(Sheet1[[#This Row],[Date]])</f>
        <v>5</v>
      </c>
      <c r="U3661" t="str">
        <f>TEXT(Sheet1[[#This Row],[Date]],"DDDD")</f>
        <v>Thursday</v>
      </c>
      <c r="V3661" t="str">
        <f>"FM"&amp;MOD(MONTH(Sheet1[[#This Row],[Date]])-4,12)+1</f>
        <v>FM8</v>
      </c>
      <c r="W3661" t="str">
        <f>"Q"&amp;ROUNDUP(MONTH(Sheet1[[#This Row],[Date]])/3,0)</f>
        <v>Q4</v>
      </c>
      <c r="X3661" t="str">
        <f>"Q"&amp;INT(MOD(MONTH(Sheet1[[#This Row],[Date]])-4,12/3)+1)</f>
        <v>Q4</v>
      </c>
      <c r="Y3661" t="str" cm="1">
        <f t="array" ref="Y3661">_xlfn.IFS(ROUND(L3661,0)&lt;=1,"Need to improve 0-1",ROUND(L3661,0)&lt;=2,"Okay 1-2",ROUND(L3661,0)&lt;=3,"Good 2-3",ROUND(L3661,0)&lt;=4,"Great 3-4",ROUND(L3661,0)&lt;=5,"Excellent 4-5")</f>
        <v>Great 3-4</v>
      </c>
      <c r="Z3661" t="str">
        <f t="shared" si="57"/>
        <v>0-1000</v>
      </c>
    </row>
    <row r="3662" spans="1:26" x14ac:dyDescent="0.3">
      <c r="A3662">
        <v>5453</v>
      </c>
      <c r="B3662" t="s">
        <v>5900</v>
      </c>
      <c r="C3662">
        <v>1</v>
      </c>
      <c r="D3662" t="s">
        <v>14</v>
      </c>
      <c r="E3662" t="s">
        <v>5901</v>
      </c>
      <c r="F3662" t="s">
        <v>16</v>
      </c>
      <c r="G3662" t="s">
        <v>16</v>
      </c>
      <c r="H3662" t="s">
        <v>16</v>
      </c>
      <c r="I3662">
        <v>1</v>
      </c>
      <c r="J3662">
        <v>39</v>
      </c>
      <c r="K3662">
        <v>400</v>
      </c>
      <c r="L3662">
        <v>3.2</v>
      </c>
      <c r="M3662" t="s">
        <v>3530</v>
      </c>
      <c r="N3662" t="str">
        <f>SUBSTITUTE(Sheet1[[#This Row],[Datekey_Opening]],"_","-")</f>
        <v>2016-11-10</v>
      </c>
      <c r="O3662">
        <f>YEAR(Sheet1[[#This Row],[Date]])</f>
        <v>2016</v>
      </c>
      <c r="P3662" t="str">
        <f>LOOKUP(Sheet1[[#This Row],[CountryCode]],$AI$4:$AI$18,$AJ$4:$AJ$18)</f>
        <v>India</v>
      </c>
      <c r="Q3662">
        <f>MONTH(Sheet1[[#This Row],[Date]])</f>
        <v>11</v>
      </c>
      <c r="R3662" t="str">
        <f>TEXT(Sheet1[[#This Row],[Date]],"MMMM")</f>
        <v>November</v>
      </c>
      <c r="S3662" t="str">
        <f>TEXT(Sheet1[[#This Row],[Date]],"YYYY-MMM")</f>
        <v>2016-Nov</v>
      </c>
      <c r="T3662">
        <f>WEEKDAY(Sheet1[[#This Row],[Date]])</f>
        <v>5</v>
      </c>
      <c r="U3662" t="str">
        <f>TEXT(Sheet1[[#This Row],[Date]],"DDDD")</f>
        <v>Thursday</v>
      </c>
      <c r="V3662" t="str">
        <f>"FM"&amp;MOD(MONTH(Sheet1[[#This Row],[Date]])-4,12)+1</f>
        <v>FM8</v>
      </c>
      <c r="W3662" t="str">
        <f>"Q"&amp;ROUNDUP(MONTH(Sheet1[[#This Row],[Date]])/3,0)</f>
        <v>Q4</v>
      </c>
      <c r="X3662" t="str">
        <f>"Q"&amp;INT(MOD(MONTH(Sheet1[[#This Row],[Date]])-4,12/3)+1)</f>
        <v>Q4</v>
      </c>
      <c r="Y3662" t="str" cm="1">
        <f t="array" ref="Y3662">_xlfn.IFS(ROUND(L3662,0)&lt;=1,"Need to improve 0-1",ROUND(L3662,0)&lt;=2,"Okay 1-2",ROUND(L3662,0)&lt;=3,"Good 2-3",ROUND(L3662,0)&lt;=4,"Great 3-4",ROUND(L3662,0)&lt;=5,"Excellent 4-5")</f>
        <v>Good 2-3</v>
      </c>
      <c r="Z3662" t="str">
        <f t="shared" si="57"/>
        <v>0-1000</v>
      </c>
    </row>
    <row r="3663" spans="1:26" x14ac:dyDescent="0.3">
      <c r="A3663">
        <v>2578</v>
      </c>
      <c r="B3663" t="s">
        <v>5902</v>
      </c>
      <c r="C3663">
        <v>1</v>
      </c>
      <c r="D3663" t="s">
        <v>14</v>
      </c>
      <c r="E3663" t="s">
        <v>4706</v>
      </c>
      <c r="F3663" t="s">
        <v>16</v>
      </c>
      <c r="G3663" t="s">
        <v>16</v>
      </c>
      <c r="H3663" t="s">
        <v>16</v>
      </c>
      <c r="I3663">
        <v>1</v>
      </c>
      <c r="J3663">
        <v>28</v>
      </c>
      <c r="K3663">
        <v>400</v>
      </c>
      <c r="L3663">
        <v>3.1</v>
      </c>
      <c r="M3663" t="s">
        <v>5903</v>
      </c>
      <c r="N3663" t="str">
        <f>SUBSTITUTE(Sheet1[[#This Row],[Datekey_Opening]],"_","-")</f>
        <v>2018-11-12</v>
      </c>
      <c r="O3663">
        <f>YEAR(Sheet1[[#This Row],[Date]])</f>
        <v>2018</v>
      </c>
      <c r="P3663" t="str">
        <f>LOOKUP(Sheet1[[#This Row],[CountryCode]],$AI$4:$AI$18,$AJ$4:$AJ$18)</f>
        <v>India</v>
      </c>
      <c r="Q3663">
        <f>MONTH(Sheet1[[#This Row],[Date]])</f>
        <v>11</v>
      </c>
      <c r="R3663" t="str">
        <f>TEXT(Sheet1[[#This Row],[Date]],"MMMM")</f>
        <v>November</v>
      </c>
      <c r="S3663" t="str">
        <f>TEXT(Sheet1[[#This Row],[Date]],"YYYY-MMM")</f>
        <v>2018-Nov</v>
      </c>
      <c r="T3663">
        <f>WEEKDAY(Sheet1[[#This Row],[Date]])</f>
        <v>2</v>
      </c>
      <c r="U3663" t="str">
        <f>TEXT(Sheet1[[#This Row],[Date]],"DDDD")</f>
        <v>Monday</v>
      </c>
      <c r="V3663" t="str">
        <f>"FM"&amp;MOD(MONTH(Sheet1[[#This Row],[Date]])-4,12)+1</f>
        <v>FM8</v>
      </c>
      <c r="W3663" t="str">
        <f>"Q"&amp;ROUNDUP(MONTH(Sheet1[[#This Row],[Date]])/3,0)</f>
        <v>Q4</v>
      </c>
      <c r="X3663" t="str">
        <f>"Q"&amp;INT(MOD(MONTH(Sheet1[[#This Row],[Date]])-4,12/3)+1)</f>
        <v>Q4</v>
      </c>
      <c r="Y3663" t="str" cm="1">
        <f t="array" ref="Y3663">_xlfn.IFS(ROUND(L3663,0)&lt;=1,"Need to improve 0-1",ROUND(L3663,0)&lt;=2,"Okay 1-2",ROUND(L3663,0)&lt;=3,"Good 2-3",ROUND(L3663,0)&lt;=4,"Great 3-4",ROUND(L3663,0)&lt;=5,"Excellent 4-5")</f>
        <v>Good 2-3</v>
      </c>
      <c r="Z3663" t="str">
        <f t="shared" si="57"/>
        <v>0-1000</v>
      </c>
    </row>
    <row r="3664" spans="1:26" x14ac:dyDescent="0.3">
      <c r="A3664">
        <v>1401</v>
      </c>
      <c r="B3664" t="s">
        <v>5900</v>
      </c>
      <c r="C3664">
        <v>1</v>
      </c>
      <c r="D3664" t="s">
        <v>14</v>
      </c>
      <c r="E3664" t="s">
        <v>365</v>
      </c>
      <c r="F3664" t="s">
        <v>16</v>
      </c>
      <c r="G3664" t="s">
        <v>16</v>
      </c>
      <c r="H3664" t="s">
        <v>16</v>
      </c>
      <c r="I3664">
        <v>1</v>
      </c>
      <c r="J3664">
        <v>32</v>
      </c>
      <c r="K3664">
        <v>400</v>
      </c>
      <c r="L3664">
        <v>2.8</v>
      </c>
      <c r="M3664" t="s">
        <v>4060</v>
      </c>
      <c r="N3664" t="str">
        <f>SUBSTITUTE(Sheet1[[#This Row],[Datekey_Opening]],"_","-")</f>
        <v>2017-11-1</v>
      </c>
      <c r="O3664">
        <f>YEAR(Sheet1[[#This Row],[Date]])</f>
        <v>2017</v>
      </c>
      <c r="P3664" t="str">
        <f>LOOKUP(Sheet1[[#This Row],[CountryCode]],$AI$4:$AI$18,$AJ$4:$AJ$18)</f>
        <v>India</v>
      </c>
      <c r="Q3664">
        <f>MONTH(Sheet1[[#This Row],[Date]])</f>
        <v>11</v>
      </c>
      <c r="R3664" t="str">
        <f>TEXT(Sheet1[[#This Row],[Date]],"MMMM")</f>
        <v>November</v>
      </c>
      <c r="S3664" t="str">
        <f>TEXT(Sheet1[[#This Row],[Date]],"YYYY-MMM")</f>
        <v>2017-Nov</v>
      </c>
      <c r="T3664">
        <f>WEEKDAY(Sheet1[[#This Row],[Date]])</f>
        <v>4</v>
      </c>
      <c r="U3664" t="str">
        <f>TEXT(Sheet1[[#This Row],[Date]],"DDDD")</f>
        <v>Wednesday</v>
      </c>
      <c r="V3664" t="str">
        <f>"FM"&amp;MOD(MONTH(Sheet1[[#This Row],[Date]])-4,12)+1</f>
        <v>FM8</v>
      </c>
      <c r="W3664" t="str">
        <f>"Q"&amp;ROUNDUP(MONTH(Sheet1[[#This Row],[Date]])/3,0)</f>
        <v>Q4</v>
      </c>
      <c r="X3664" t="str">
        <f>"Q"&amp;INT(MOD(MONTH(Sheet1[[#This Row],[Date]])-4,12/3)+1)</f>
        <v>Q4</v>
      </c>
      <c r="Y3664" t="str" cm="1">
        <f t="array" ref="Y3664">_xlfn.IFS(ROUND(L3664,0)&lt;=1,"Need to improve 0-1",ROUND(L3664,0)&lt;=2,"Okay 1-2",ROUND(L3664,0)&lt;=3,"Good 2-3",ROUND(L3664,0)&lt;=4,"Great 3-4",ROUND(L3664,0)&lt;=5,"Excellent 4-5")</f>
        <v>Good 2-3</v>
      </c>
      <c r="Z3664" t="str">
        <f t="shared" si="57"/>
        <v>0-1000</v>
      </c>
    </row>
    <row r="3665" spans="1:26" x14ac:dyDescent="0.3">
      <c r="A3665">
        <v>5451</v>
      </c>
      <c r="B3665" t="s">
        <v>5904</v>
      </c>
      <c r="C3665">
        <v>1</v>
      </c>
      <c r="D3665" t="s">
        <v>14</v>
      </c>
      <c r="E3665" t="s">
        <v>578</v>
      </c>
      <c r="F3665" t="s">
        <v>16</v>
      </c>
      <c r="G3665" t="s">
        <v>16</v>
      </c>
      <c r="H3665" t="s">
        <v>16</v>
      </c>
      <c r="I3665">
        <v>1</v>
      </c>
      <c r="J3665">
        <v>12</v>
      </c>
      <c r="K3665">
        <v>400</v>
      </c>
      <c r="L3665">
        <v>3.2</v>
      </c>
      <c r="M3665" t="s">
        <v>3020</v>
      </c>
      <c r="N3665" t="str">
        <f>SUBSTITUTE(Sheet1[[#This Row],[Datekey_Opening]],"_","-")</f>
        <v>2013-11-12</v>
      </c>
      <c r="O3665">
        <f>YEAR(Sheet1[[#This Row],[Date]])</f>
        <v>2013</v>
      </c>
      <c r="P3665" t="str">
        <f>LOOKUP(Sheet1[[#This Row],[CountryCode]],$AI$4:$AI$18,$AJ$4:$AJ$18)</f>
        <v>India</v>
      </c>
      <c r="Q3665">
        <f>MONTH(Sheet1[[#This Row],[Date]])</f>
        <v>11</v>
      </c>
      <c r="R3665" t="str">
        <f>TEXT(Sheet1[[#This Row],[Date]],"MMMM")</f>
        <v>November</v>
      </c>
      <c r="S3665" t="str">
        <f>TEXT(Sheet1[[#This Row],[Date]],"YYYY-MMM")</f>
        <v>2013-Nov</v>
      </c>
      <c r="T3665">
        <f>WEEKDAY(Sheet1[[#This Row],[Date]])</f>
        <v>3</v>
      </c>
      <c r="U3665" t="str">
        <f>TEXT(Sheet1[[#This Row],[Date]],"DDDD")</f>
        <v>Tuesday</v>
      </c>
      <c r="V3665" t="str">
        <f>"FM"&amp;MOD(MONTH(Sheet1[[#This Row],[Date]])-4,12)+1</f>
        <v>FM8</v>
      </c>
      <c r="W3665" t="str">
        <f>"Q"&amp;ROUNDUP(MONTH(Sheet1[[#This Row],[Date]])/3,0)</f>
        <v>Q4</v>
      </c>
      <c r="X3665" t="str">
        <f>"Q"&amp;INT(MOD(MONTH(Sheet1[[#This Row],[Date]])-4,12/3)+1)</f>
        <v>Q4</v>
      </c>
      <c r="Y3665" t="str" cm="1">
        <f t="array" ref="Y3665">_xlfn.IFS(ROUND(L3665,0)&lt;=1,"Need to improve 0-1",ROUND(L3665,0)&lt;=2,"Okay 1-2",ROUND(L3665,0)&lt;=3,"Good 2-3",ROUND(L3665,0)&lt;=4,"Great 3-4",ROUND(L3665,0)&lt;=5,"Excellent 4-5")</f>
        <v>Good 2-3</v>
      </c>
      <c r="Z3665" t="str">
        <f t="shared" si="57"/>
        <v>0-1000</v>
      </c>
    </row>
    <row r="3666" spans="1:26" x14ac:dyDescent="0.3">
      <c r="A3666">
        <v>311216</v>
      </c>
      <c r="B3666" t="s">
        <v>5905</v>
      </c>
      <c r="C3666">
        <v>1</v>
      </c>
      <c r="D3666" t="s">
        <v>14</v>
      </c>
      <c r="E3666" t="s">
        <v>435</v>
      </c>
      <c r="F3666" t="s">
        <v>16</v>
      </c>
      <c r="G3666" t="s">
        <v>16</v>
      </c>
      <c r="H3666" t="s">
        <v>16</v>
      </c>
      <c r="I3666">
        <v>1</v>
      </c>
      <c r="J3666">
        <v>2</v>
      </c>
      <c r="K3666">
        <v>400</v>
      </c>
      <c r="L3666">
        <v>1</v>
      </c>
      <c r="M3666" t="s">
        <v>5906</v>
      </c>
      <c r="N3666" t="str">
        <f>SUBSTITUTE(Sheet1[[#This Row],[Datekey_Opening]],"_","-")</f>
        <v>2013-11-22</v>
      </c>
      <c r="O3666">
        <f>YEAR(Sheet1[[#This Row],[Date]])</f>
        <v>2013</v>
      </c>
      <c r="P3666" t="str">
        <f>LOOKUP(Sheet1[[#This Row],[CountryCode]],$AI$4:$AI$18,$AJ$4:$AJ$18)</f>
        <v>India</v>
      </c>
      <c r="Q3666">
        <f>MONTH(Sheet1[[#This Row],[Date]])</f>
        <v>11</v>
      </c>
      <c r="R3666" t="str">
        <f>TEXT(Sheet1[[#This Row],[Date]],"MMMM")</f>
        <v>November</v>
      </c>
      <c r="S3666" t="str">
        <f>TEXT(Sheet1[[#This Row],[Date]],"YYYY-MMM")</f>
        <v>2013-Nov</v>
      </c>
      <c r="T3666">
        <f>WEEKDAY(Sheet1[[#This Row],[Date]])</f>
        <v>6</v>
      </c>
      <c r="U3666" t="str">
        <f>TEXT(Sheet1[[#This Row],[Date]],"DDDD")</f>
        <v>Friday</v>
      </c>
      <c r="V3666" t="str">
        <f>"FM"&amp;MOD(MONTH(Sheet1[[#This Row],[Date]])-4,12)+1</f>
        <v>FM8</v>
      </c>
      <c r="W3666" t="str">
        <f>"Q"&amp;ROUNDUP(MONTH(Sheet1[[#This Row],[Date]])/3,0)</f>
        <v>Q4</v>
      </c>
      <c r="X3666" t="str">
        <f>"Q"&amp;INT(MOD(MONTH(Sheet1[[#This Row],[Date]])-4,12/3)+1)</f>
        <v>Q4</v>
      </c>
      <c r="Y3666" t="str" cm="1">
        <f t="array" ref="Y3666">_xlfn.IFS(ROUND(L3666,0)&lt;=1,"Need to improve 0-1",ROUND(L3666,0)&lt;=2,"Okay 1-2",ROUND(L3666,0)&lt;=3,"Good 2-3",ROUND(L3666,0)&lt;=4,"Great 3-4",ROUND(L3666,0)&lt;=5,"Excellent 4-5")</f>
        <v>Need to improve 0-1</v>
      </c>
      <c r="Z3666" t="str">
        <f t="shared" si="57"/>
        <v>0-1000</v>
      </c>
    </row>
    <row r="3667" spans="1:26" x14ac:dyDescent="0.3">
      <c r="A3667">
        <v>18163900</v>
      </c>
      <c r="B3667" t="s">
        <v>5907</v>
      </c>
      <c r="C3667">
        <v>1</v>
      </c>
      <c r="D3667" t="s">
        <v>14</v>
      </c>
      <c r="E3667" t="s">
        <v>538</v>
      </c>
      <c r="F3667" t="s">
        <v>16</v>
      </c>
      <c r="G3667" t="s">
        <v>16</v>
      </c>
      <c r="H3667" t="s">
        <v>16</v>
      </c>
      <c r="I3667">
        <v>1</v>
      </c>
      <c r="J3667">
        <v>3</v>
      </c>
      <c r="K3667">
        <v>400</v>
      </c>
      <c r="L3667">
        <v>1</v>
      </c>
      <c r="M3667" t="s">
        <v>1999</v>
      </c>
      <c r="N3667" t="str">
        <f>SUBSTITUTE(Sheet1[[#This Row],[Datekey_Opening]],"_","-")</f>
        <v>2017-11-9</v>
      </c>
      <c r="O3667">
        <f>YEAR(Sheet1[[#This Row],[Date]])</f>
        <v>2017</v>
      </c>
      <c r="P3667" t="str">
        <f>LOOKUP(Sheet1[[#This Row],[CountryCode]],$AI$4:$AI$18,$AJ$4:$AJ$18)</f>
        <v>India</v>
      </c>
      <c r="Q3667">
        <f>MONTH(Sheet1[[#This Row],[Date]])</f>
        <v>11</v>
      </c>
      <c r="R3667" t="str">
        <f>TEXT(Sheet1[[#This Row],[Date]],"MMMM")</f>
        <v>November</v>
      </c>
      <c r="S3667" t="str">
        <f>TEXT(Sheet1[[#This Row],[Date]],"YYYY-MMM")</f>
        <v>2017-Nov</v>
      </c>
      <c r="T3667">
        <f>WEEKDAY(Sheet1[[#This Row],[Date]])</f>
        <v>5</v>
      </c>
      <c r="U3667" t="str">
        <f>TEXT(Sheet1[[#This Row],[Date]],"DDDD")</f>
        <v>Thursday</v>
      </c>
      <c r="V3667" t="str">
        <f>"FM"&amp;MOD(MONTH(Sheet1[[#This Row],[Date]])-4,12)+1</f>
        <v>FM8</v>
      </c>
      <c r="W3667" t="str">
        <f>"Q"&amp;ROUNDUP(MONTH(Sheet1[[#This Row],[Date]])/3,0)</f>
        <v>Q4</v>
      </c>
      <c r="X3667" t="str">
        <f>"Q"&amp;INT(MOD(MONTH(Sheet1[[#This Row],[Date]])-4,12/3)+1)</f>
        <v>Q4</v>
      </c>
      <c r="Y3667" t="str" cm="1">
        <f t="array" ref="Y3667">_xlfn.IFS(ROUND(L3667,0)&lt;=1,"Need to improve 0-1",ROUND(L3667,0)&lt;=2,"Okay 1-2",ROUND(L3667,0)&lt;=3,"Good 2-3",ROUND(L3667,0)&lt;=4,"Great 3-4",ROUND(L3667,0)&lt;=5,"Excellent 4-5")</f>
        <v>Need to improve 0-1</v>
      </c>
      <c r="Z3667" t="str">
        <f t="shared" si="57"/>
        <v>0-1000</v>
      </c>
    </row>
    <row r="3668" spans="1:26" x14ac:dyDescent="0.3">
      <c r="A3668">
        <v>305598</v>
      </c>
      <c r="B3668" t="s">
        <v>5908</v>
      </c>
      <c r="C3668">
        <v>1</v>
      </c>
      <c r="D3668" t="s">
        <v>14</v>
      </c>
      <c r="E3668" t="s">
        <v>405</v>
      </c>
      <c r="F3668" t="s">
        <v>16</v>
      </c>
      <c r="G3668" t="s">
        <v>16</v>
      </c>
      <c r="H3668" t="s">
        <v>16</v>
      </c>
      <c r="I3668">
        <v>1</v>
      </c>
      <c r="J3668">
        <v>635</v>
      </c>
      <c r="K3668">
        <v>400</v>
      </c>
      <c r="L3668">
        <v>3.9</v>
      </c>
      <c r="M3668" t="s">
        <v>944</v>
      </c>
      <c r="N3668" t="str">
        <f>SUBSTITUTE(Sheet1[[#This Row],[Datekey_Opening]],"_","-")</f>
        <v>2018-11-27</v>
      </c>
      <c r="O3668">
        <f>YEAR(Sheet1[[#This Row],[Date]])</f>
        <v>2018</v>
      </c>
      <c r="P3668" t="str">
        <f>LOOKUP(Sheet1[[#This Row],[CountryCode]],$AI$4:$AI$18,$AJ$4:$AJ$18)</f>
        <v>India</v>
      </c>
      <c r="Q3668">
        <f>MONTH(Sheet1[[#This Row],[Date]])</f>
        <v>11</v>
      </c>
      <c r="R3668" t="str">
        <f>TEXT(Sheet1[[#This Row],[Date]],"MMMM")</f>
        <v>November</v>
      </c>
      <c r="S3668" t="str">
        <f>TEXT(Sheet1[[#This Row],[Date]],"YYYY-MMM")</f>
        <v>2018-Nov</v>
      </c>
      <c r="T3668">
        <f>WEEKDAY(Sheet1[[#This Row],[Date]])</f>
        <v>3</v>
      </c>
      <c r="U3668" t="str">
        <f>TEXT(Sheet1[[#This Row],[Date]],"DDDD")</f>
        <v>Tuesday</v>
      </c>
      <c r="V3668" t="str">
        <f>"FM"&amp;MOD(MONTH(Sheet1[[#This Row],[Date]])-4,12)+1</f>
        <v>FM8</v>
      </c>
      <c r="W3668" t="str">
        <f>"Q"&amp;ROUNDUP(MONTH(Sheet1[[#This Row],[Date]])/3,0)</f>
        <v>Q4</v>
      </c>
      <c r="X3668" t="str">
        <f>"Q"&amp;INT(MOD(MONTH(Sheet1[[#This Row],[Date]])-4,12/3)+1)</f>
        <v>Q4</v>
      </c>
      <c r="Y3668" t="str" cm="1">
        <f t="array" ref="Y3668">_xlfn.IFS(ROUND(L3668,0)&lt;=1,"Need to improve 0-1",ROUND(L3668,0)&lt;=2,"Okay 1-2",ROUND(L3668,0)&lt;=3,"Good 2-3",ROUND(L3668,0)&lt;=4,"Great 3-4",ROUND(L3668,0)&lt;=5,"Excellent 4-5")</f>
        <v>Great 3-4</v>
      </c>
      <c r="Z3668" t="str">
        <f t="shared" si="57"/>
        <v>0-1000</v>
      </c>
    </row>
    <row r="3669" spans="1:26" x14ac:dyDescent="0.3">
      <c r="A3669">
        <v>310305</v>
      </c>
      <c r="B3669" t="s">
        <v>5909</v>
      </c>
      <c r="C3669">
        <v>1</v>
      </c>
      <c r="D3669" t="s">
        <v>14</v>
      </c>
      <c r="E3669" t="s">
        <v>426</v>
      </c>
      <c r="F3669" t="s">
        <v>16</v>
      </c>
      <c r="G3669" t="s">
        <v>21</v>
      </c>
      <c r="H3669" t="s">
        <v>16</v>
      </c>
      <c r="I3669">
        <v>1</v>
      </c>
      <c r="J3669">
        <v>16</v>
      </c>
      <c r="K3669">
        <v>400</v>
      </c>
      <c r="L3669">
        <v>3</v>
      </c>
      <c r="M3669" t="s">
        <v>5910</v>
      </c>
      <c r="N3669" t="str">
        <f>SUBSTITUTE(Sheet1[[#This Row],[Datekey_Opening]],"_","-")</f>
        <v>2015-11-23</v>
      </c>
      <c r="O3669">
        <f>YEAR(Sheet1[[#This Row],[Date]])</f>
        <v>2015</v>
      </c>
      <c r="P3669" t="str">
        <f>LOOKUP(Sheet1[[#This Row],[CountryCode]],$AI$4:$AI$18,$AJ$4:$AJ$18)</f>
        <v>India</v>
      </c>
      <c r="Q3669">
        <f>MONTH(Sheet1[[#This Row],[Date]])</f>
        <v>11</v>
      </c>
      <c r="R3669" t="str">
        <f>TEXT(Sheet1[[#This Row],[Date]],"MMMM")</f>
        <v>November</v>
      </c>
      <c r="S3669" t="str">
        <f>TEXT(Sheet1[[#This Row],[Date]],"YYYY-MMM")</f>
        <v>2015-Nov</v>
      </c>
      <c r="T3669">
        <f>WEEKDAY(Sheet1[[#This Row],[Date]])</f>
        <v>2</v>
      </c>
      <c r="U3669" t="str">
        <f>TEXT(Sheet1[[#This Row],[Date]],"DDDD")</f>
        <v>Monday</v>
      </c>
      <c r="V3669" t="str">
        <f>"FM"&amp;MOD(MONTH(Sheet1[[#This Row],[Date]])-4,12)+1</f>
        <v>FM8</v>
      </c>
      <c r="W3669" t="str">
        <f>"Q"&amp;ROUNDUP(MONTH(Sheet1[[#This Row],[Date]])/3,0)</f>
        <v>Q4</v>
      </c>
      <c r="X3669" t="str">
        <f>"Q"&amp;INT(MOD(MONTH(Sheet1[[#This Row],[Date]])-4,12/3)+1)</f>
        <v>Q4</v>
      </c>
      <c r="Y3669" t="str" cm="1">
        <f t="array" ref="Y3669">_xlfn.IFS(ROUND(L3669,0)&lt;=1,"Need to improve 0-1",ROUND(L3669,0)&lt;=2,"Okay 1-2",ROUND(L3669,0)&lt;=3,"Good 2-3",ROUND(L3669,0)&lt;=4,"Great 3-4",ROUND(L3669,0)&lt;=5,"Excellent 4-5")</f>
        <v>Good 2-3</v>
      </c>
      <c r="Z3669" t="str">
        <f t="shared" si="57"/>
        <v>0-1000</v>
      </c>
    </row>
    <row r="3670" spans="1:26" x14ac:dyDescent="0.3">
      <c r="A3670">
        <v>18322653</v>
      </c>
      <c r="B3670" t="s">
        <v>5911</v>
      </c>
      <c r="C3670">
        <v>1</v>
      </c>
      <c r="D3670" t="s">
        <v>14</v>
      </c>
      <c r="E3670" t="s">
        <v>365</v>
      </c>
      <c r="F3670" t="s">
        <v>16</v>
      </c>
      <c r="G3670" t="s">
        <v>21</v>
      </c>
      <c r="H3670" t="s">
        <v>16</v>
      </c>
      <c r="I3670">
        <v>1</v>
      </c>
      <c r="J3670">
        <v>9</v>
      </c>
      <c r="K3670">
        <v>400</v>
      </c>
      <c r="L3670">
        <v>2.2999999999999998</v>
      </c>
      <c r="M3670" t="s">
        <v>2168</v>
      </c>
      <c r="N3670" t="str">
        <f>SUBSTITUTE(Sheet1[[#This Row],[Datekey_Opening]],"_","-")</f>
        <v>2016-11-22</v>
      </c>
      <c r="O3670">
        <f>YEAR(Sheet1[[#This Row],[Date]])</f>
        <v>2016</v>
      </c>
      <c r="P3670" t="str">
        <f>LOOKUP(Sheet1[[#This Row],[CountryCode]],$AI$4:$AI$18,$AJ$4:$AJ$18)</f>
        <v>India</v>
      </c>
      <c r="Q3670">
        <f>MONTH(Sheet1[[#This Row],[Date]])</f>
        <v>11</v>
      </c>
      <c r="R3670" t="str">
        <f>TEXT(Sheet1[[#This Row],[Date]],"MMMM")</f>
        <v>November</v>
      </c>
      <c r="S3670" t="str">
        <f>TEXT(Sheet1[[#This Row],[Date]],"YYYY-MMM")</f>
        <v>2016-Nov</v>
      </c>
      <c r="T3670">
        <f>WEEKDAY(Sheet1[[#This Row],[Date]])</f>
        <v>3</v>
      </c>
      <c r="U3670" t="str">
        <f>TEXT(Sheet1[[#This Row],[Date]],"DDDD")</f>
        <v>Tuesday</v>
      </c>
      <c r="V3670" t="str">
        <f>"FM"&amp;MOD(MONTH(Sheet1[[#This Row],[Date]])-4,12)+1</f>
        <v>FM8</v>
      </c>
      <c r="W3670" t="str">
        <f>"Q"&amp;ROUNDUP(MONTH(Sheet1[[#This Row],[Date]])/3,0)</f>
        <v>Q4</v>
      </c>
      <c r="X3670" t="str">
        <f>"Q"&amp;INT(MOD(MONTH(Sheet1[[#This Row],[Date]])-4,12/3)+1)</f>
        <v>Q4</v>
      </c>
      <c r="Y3670" t="str" cm="1">
        <f t="array" ref="Y3670">_xlfn.IFS(ROUND(L3670,0)&lt;=1,"Need to improve 0-1",ROUND(L3670,0)&lt;=2,"Okay 1-2",ROUND(L3670,0)&lt;=3,"Good 2-3",ROUND(L3670,0)&lt;=4,"Great 3-4",ROUND(L3670,0)&lt;=5,"Excellent 4-5")</f>
        <v>Okay 1-2</v>
      </c>
      <c r="Z3670" t="str">
        <f t="shared" si="57"/>
        <v>0-1000</v>
      </c>
    </row>
    <row r="3671" spans="1:26" x14ac:dyDescent="0.3">
      <c r="A3671">
        <v>18258507</v>
      </c>
      <c r="B3671" t="s">
        <v>5912</v>
      </c>
      <c r="C3671">
        <v>1</v>
      </c>
      <c r="D3671" t="s">
        <v>14</v>
      </c>
      <c r="E3671" t="s">
        <v>405</v>
      </c>
      <c r="F3671" t="s">
        <v>16</v>
      </c>
      <c r="G3671" t="s">
        <v>16</v>
      </c>
      <c r="H3671" t="s">
        <v>16</v>
      </c>
      <c r="I3671">
        <v>1</v>
      </c>
      <c r="J3671">
        <v>9</v>
      </c>
      <c r="K3671">
        <v>400</v>
      </c>
      <c r="L3671">
        <v>2.9</v>
      </c>
      <c r="M3671" t="s">
        <v>5913</v>
      </c>
      <c r="N3671" t="str">
        <f>SUBSTITUTE(Sheet1[[#This Row],[Datekey_Opening]],"_","-")</f>
        <v>2018-11-19</v>
      </c>
      <c r="O3671">
        <f>YEAR(Sheet1[[#This Row],[Date]])</f>
        <v>2018</v>
      </c>
      <c r="P3671" t="str">
        <f>LOOKUP(Sheet1[[#This Row],[CountryCode]],$AI$4:$AI$18,$AJ$4:$AJ$18)</f>
        <v>India</v>
      </c>
      <c r="Q3671">
        <f>MONTH(Sheet1[[#This Row],[Date]])</f>
        <v>11</v>
      </c>
      <c r="R3671" t="str">
        <f>TEXT(Sheet1[[#This Row],[Date]],"MMMM")</f>
        <v>November</v>
      </c>
      <c r="S3671" t="str">
        <f>TEXT(Sheet1[[#This Row],[Date]],"YYYY-MMM")</f>
        <v>2018-Nov</v>
      </c>
      <c r="T3671">
        <f>WEEKDAY(Sheet1[[#This Row],[Date]])</f>
        <v>2</v>
      </c>
      <c r="U3671" t="str">
        <f>TEXT(Sheet1[[#This Row],[Date]],"DDDD")</f>
        <v>Monday</v>
      </c>
      <c r="V3671" t="str">
        <f>"FM"&amp;MOD(MONTH(Sheet1[[#This Row],[Date]])-4,12)+1</f>
        <v>FM8</v>
      </c>
      <c r="W3671" t="str">
        <f>"Q"&amp;ROUNDUP(MONTH(Sheet1[[#This Row],[Date]])/3,0)</f>
        <v>Q4</v>
      </c>
      <c r="X3671" t="str">
        <f>"Q"&amp;INT(MOD(MONTH(Sheet1[[#This Row],[Date]])-4,12/3)+1)</f>
        <v>Q4</v>
      </c>
      <c r="Y3671" t="str" cm="1">
        <f t="array" ref="Y3671">_xlfn.IFS(ROUND(L3671,0)&lt;=1,"Need to improve 0-1",ROUND(L3671,0)&lt;=2,"Okay 1-2",ROUND(L3671,0)&lt;=3,"Good 2-3",ROUND(L3671,0)&lt;=4,"Great 3-4",ROUND(L3671,0)&lt;=5,"Excellent 4-5")</f>
        <v>Good 2-3</v>
      </c>
      <c r="Z3671" t="str">
        <f t="shared" si="57"/>
        <v>0-1000</v>
      </c>
    </row>
    <row r="3672" spans="1:26" x14ac:dyDescent="0.3">
      <c r="A3672">
        <v>18396161</v>
      </c>
      <c r="B3672" t="s">
        <v>5914</v>
      </c>
      <c r="C3672">
        <v>1</v>
      </c>
      <c r="D3672" t="s">
        <v>14</v>
      </c>
      <c r="E3672" t="s">
        <v>365</v>
      </c>
      <c r="F3672" t="s">
        <v>16</v>
      </c>
      <c r="G3672" t="s">
        <v>21</v>
      </c>
      <c r="H3672" t="s">
        <v>16</v>
      </c>
      <c r="I3672">
        <v>1</v>
      </c>
      <c r="J3672">
        <v>7</v>
      </c>
      <c r="K3672">
        <v>400</v>
      </c>
      <c r="L3672">
        <v>2.7</v>
      </c>
      <c r="M3672" t="s">
        <v>307</v>
      </c>
      <c r="N3672" t="str">
        <f>SUBSTITUTE(Sheet1[[#This Row],[Datekey_Opening]],"_","-")</f>
        <v>2010-11-23</v>
      </c>
      <c r="O3672">
        <f>YEAR(Sheet1[[#This Row],[Date]])</f>
        <v>2010</v>
      </c>
      <c r="P3672" t="str">
        <f>LOOKUP(Sheet1[[#This Row],[CountryCode]],$AI$4:$AI$18,$AJ$4:$AJ$18)</f>
        <v>India</v>
      </c>
      <c r="Q3672">
        <f>MONTH(Sheet1[[#This Row],[Date]])</f>
        <v>11</v>
      </c>
      <c r="R3672" t="str">
        <f>TEXT(Sheet1[[#This Row],[Date]],"MMMM")</f>
        <v>November</v>
      </c>
      <c r="S3672" t="str">
        <f>TEXT(Sheet1[[#This Row],[Date]],"YYYY-MMM")</f>
        <v>2010-Nov</v>
      </c>
      <c r="T3672">
        <f>WEEKDAY(Sheet1[[#This Row],[Date]])</f>
        <v>3</v>
      </c>
      <c r="U3672" t="str">
        <f>TEXT(Sheet1[[#This Row],[Date]],"DDDD")</f>
        <v>Tuesday</v>
      </c>
      <c r="V3672" t="str">
        <f>"FM"&amp;MOD(MONTH(Sheet1[[#This Row],[Date]])-4,12)+1</f>
        <v>FM8</v>
      </c>
      <c r="W3672" t="str">
        <f>"Q"&amp;ROUNDUP(MONTH(Sheet1[[#This Row],[Date]])/3,0)</f>
        <v>Q4</v>
      </c>
      <c r="X3672" t="str">
        <f>"Q"&amp;INT(MOD(MONTH(Sheet1[[#This Row],[Date]])-4,12/3)+1)</f>
        <v>Q4</v>
      </c>
      <c r="Y3672" t="str" cm="1">
        <f t="array" ref="Y3672">_xlfn.IFS(ROUND(L3672,0)&lt;=1,"Need to improve 0-1",ROUND(L3672,0)&lt;=2,"Okay 1-2",ROUND(L3672,0)&lt;=3,"Good 2-3",ROUND(L3672,0)&lt;=4,"Great 3-4",ROUND(L3672,0)&lt;=5,"Excellent 4-5")</f>
        <v>Good 2-3</v>
      </c>
      <c r="Z3672" t="str">
        <f t="shared" si="57"/>
        <v>0-1000</v>
      </c>
    </row>
    <row r="3673" spans="1:26" x14ac:dyDescent="0.3">
      <c r="A3673">
        <v>18425151</v>
      </c>
      <c r="B3673" t="s">
        <v>5915</v>
      </c>
      <c r="C3673">
        <v>1</v>
      </c>
      <c r="D3673" t="s">
        <v>14</v>
      </c>
      <c r="E3673" t="s">
        <v>1811</v>
      </c>
      <c r="F3673" t="s">
        <v>16</v>
      </c>
      <c r="G3673" t="s">
        <v>21</v>
      </c>
      <c r="H3673" t="s">
        <v>16</v>
      </c>
      <c r="I3673">
        <v>1</v>
      </c>
      <c r="J3673">
        <v>91</v>
      </c>
      <c r="K3673">
        <v>400</v>
      </c>
      <c r="L3673">
        <v>3.9</v>
      </c>
      <c r="M3673" t="s">
        <v>5906</v>
      </c>
      <c r="N3673" t="str">
        <f>SUBSTITUTE(Sheet1[[#This Row],[Datekey_Opening]],"_","-")</f>
        <v>2013-11-22</v>
      </c>
      <c r="O3673">
        <f>YEAR(Sheet1[[#This Row],[Date]])</f>
        <v>2013</v>
      </c>
      <c r="P3673" t="str">
        <f>LOOKUP(Sheet1[[#This Row],[CountryCode]],$AI$4:$AI$18,$AJ$4:$AJ$18)</f>
        <v>India</v>
      </c>
      <c r="Q3673">
        <f>MONTH(Sheet1[[#This Row],[Date]])</f>
        <v>11</v>
      </c>
      <c r="R3673" t="str">
        <f>TEXT(Sheet1[[#This Row],[Date]],"MMMM")</f>
        <v>November</v>
      </c>
      <c r="S3673" t="str">
        <f>TEXT(Sheet1[[#This Row],[Date]],"YYYY-MMM")</f>
        <v>2013-Nov</v>
      </c>
      <c r="T3673">
        <f>WEEKDAY(Sheet1[[#This Row],[Date]])</f>
        <v>6</v>
      </c>
      <c r="U3673" t="str">
        <f>TEXT(Sheet1[[#This Row],[Date]],"DDDD")</f>
        <v>Friday</v>
      </c>
      <c r="V3673" t="str">
        <f>"FM"&amp;MOD(MONTH(Sheet1[[#This Row],[Date]])-4,12)+1</f>
        <v>FM8</v>
      </c>
      <c r="W3673" t="str">
        <f>"Q"&amp;ROUNDUP(MONTH(Sheet1[[#This Row],[Date]])/3,0)</f>
        <v>Q4</v>
      </c>
      <c r="X3673" t="str">
        <f>"Q"&amp;INT(MOD(MONTH(Sheet1[[#This Row],[Date]])-4,12/3)+1)</f>
        <v>Q4</v>
      </c>
      <c r="Y3673" t="str" cm="1">
        <f t="array" ref="Y3673">_xlfn.IFS(ROUND(L3673,0)&lt;=1,"Need to improve 0-1",ROUND(L3673,0)&lt;=2,"Okay 1-2",ROUND(L3673,0)&lt;=3,"Good 2-3",ROUND(L3673,0)&lt;=4,"Great 3-4",ROUND(L3673,0)&lt;=5,"Excellent 4-5")</f>
        <v>Great 3-4</v>
      </c>
      <c r="Z3673" t="str">
        <f t="shared" si="57"/>
        <v>0-1000</v>
      </c>
    </row>
    <row r="3674" spans="1:26" x14ac:dyDescent="0.3">
      <c r="A3674">
        <v>309551</v>
      </c>
      <c r="B3674" t="s">
        <v>5916</v>
      </c>
      <c r="C3674">
        <v>1</v>
      </c>
      <c r="D3674" t="s">
        <v>14</v>
      </c>
      <c r="E3674" t="s">
        <v>680</v>
      </c>
      <c r="F3674" t="s">
        <v>16</v>
      </c>
      <c r="G3674" t="s">
        <v>21</v>
      </c>
      <c r="H3674" t="s">
        <v>16</v>
      </c>
      <c r="I3674">
        <v>1</v>
      </c>
      <c r="J3674">
        <v>53</v>
      </c>
      <c r="K3674">
        <v>400</v>
      </c>
      <c r="L3674">
        <v>3.1</v>
      </c>
      <c r="M3674" t="s">
        <v>5917</v>
      </c>
      <c r="N3674" t="str">
        <f>SUBSTITUTE(Sheet1[[#This Row],[Datekey_Opening]],"_","-")</f>
        <v>2017-11-4</v>
      </c>
      <c r="O3674">
        <f>YEAR(Sheet1[[#This Row],[Date]])</f>
        <v>2017</v>
      </c>
      <c r="P3674" t="str">
        <f>LOOKUP(Sheet1[[#This Row],[CountryCode]],$AI$4:$AI$18,$AJ$4:$AJ$18)</f>
        <v>India</v>
      </c>
      <c r="Q3674">
        <f>MONTH(Sheet1[[#This Row],[Date]])</f>
        <v>11</v>
      </c>
      <c r="R3674" t="str">
        <f>TEXT(Sheet1[[#This Row],[Date]],"MMMM")</f>
        <v>November</v>
      </c>
      <c r="S3674" t="str">
        <f>TEXT(Sheet1[[#This Row],[Date]],"YYYY-MMM")</f>
        <v>2017-Nov</v>
      </c>
      <c r="T3674">
        <f>WEEKDAY(Sheet1[[#This Row],[Date]])</f>
        <v>7</v>
      </c>
      <c r="U3674" t="str">
        <f>TEXT(Sheet1[[#This Row],[Date]],"DDDD")</f>
        <v>Saturday</v>
      </c>
      <c r="V3674" t="str">
        <f>"FM"&amp;MOD(MONTH(Sheet1[[#This Row],[Date]])-4,12)+1</f>
        <v>FM8</v>
      </c>
      <c r="W3674" t="str">
        <f>"Q"&amp;ROUNDUP(MONTH(Sheet1[[#This Row],[Date]])/3,0)</f>
        <v>Q4</v>
      </c>
      <c r="X3674" t="str">
        <f>"Q"&amp;INT(MOD(MONTH(Sheet1[[#This Row],[Date]])-4,12/3)+1)</f>
        <v>Q4</v>
      </c>
      <c r="Y3674" t="str" cm="1">
        <f t="array" ref="Y3674">_xlfn.IFS(ROUND(L3674,0)&lt;=1,"Need to improve 0-1",ROUND(L3674,0)&lt;=2,"Okay 1-2",ROUND(L3674,0)&lt;=3,"Good 2-3",ROUND(L3674,0)&lt;=4,"Great 3-4",ROUND(L3674,0)&lt;=5,"Excellent 4-5")</f>
        <v>Good 2-3</v>
      </c>
      <c r="Z3674" t="str">
        <f t="shared" si="57"/>
        <v>0-1000</v>
      </c>
    </row>
    <row r="3675" spans="1:26" x14ac:dyDescent="0.3">
      <c r="A3675">
        <v>303602</v>
      </c>
      <c r="B3675" t="s">
        <v>5918</v>
      </c>
      <c r="C3675">
        <v>1</v>
      </c>
      <c r="D3675" t="s">
        <v>14</v>
      </c>
      <c r="E3675" t="s">
        <v>4241</v>
      </c>
      <c r="F3675" t="s">
        <v>16</v>
      </c>
      <c r="G3675" t="s">
        <v>16</v>
      </c>
      <c r="H3675" t="s">
        <v>16</v>
      </c>
      <c r="I3675">
        <v>1</v>
      </c>
      <c r="J3675">
        <v>11</v>
      </c>
      <c r="K3675">
        <v>400</v>
      </c>
      <c r="L3675">
        <v>2.9</v>
      </c>
      <c r="M3675" t="s">
        <v>5919</v>
      </c>
      <c r="N3675" t="str">
        <f>SUBSTITUTE(Sheet1[[#This Row],[Datekey_Opening]],"_","-")</f>
        <v>2012-11-3</v>
      </c>
      <c r="O3675">
        <f>YEAR(Sheet1[[#This Row],[Date]])</f>
        <v>2012</v>
      </c>
      <c r="P3675" t="str">
        <f>LOOKUP(Sheet1[[#This Row],[CountryCode]],$AI$4:$AI$18,$AJ$4:$AJ$18)</f>
        <v>India</v>
      </c>
      <c r="Q3675">
        <f>MONTH(Sheet1[[#This Row],[Date]])</f>
        <v>11</v>
      </c>
      <c r="R3675" t="str">
        <f>TEXT(Sheet1[[#This Row],[Date]],"MMMM")</f>
        <v>November</v>
      </c>
      <c r="S3675" t="str">
        <f>TEXT(Sheet1[[#This Row],[Date]],"YYYY-MMM")</f>
        <v>2012-Nov</v>
      </c>
      <c r="T3675">
        <f>WEEKDAY(Sheet1[[#This Row],[Date]])</f>
        <v>7</v>
      </c>
      <c r="U3675" t="str">
        <f>TEXT(Sheet1[[#This Row],[Date]],"DDDD")</f>
        <v>Saturday</v>
      </c>
      <c r="V3675" t="str">
        <f>"FM"&amp;MOD(MONTH(Sheet1[[#This Row],[Date]])-4,12)+1</f>
        <v>FM8</v>
      </c>
      <c r="W3675" t="str">
        <f>"Q"&amp;ROUNDUP(MONTH(Sheet1[[#This Row],[Date]])/3,0)</f>
        <v>Q4</v>
      </c>
      <c r="X3675" t="str">
        <f>"Q"&amp;INT(MOD(MONTH(Sheet1[[#This Row],[Date]])-4,12/3)+1)</f>
        <v>Q4</v>
      </c>
      <c r="Y3675" t="str" cm="1">
        <f t="array" ref="Y3675">_xlfn.IFS(ROUND(L3675,0)&lt;=1,"Need to improve 0-1",ROUND(L3675,0)&lt;=2,"Okay 1-2",ROUND(L3675,0)&lt;=3,"Good 2-3",ROUND(L3675,0)&lt;=4,"Great 3-4",ROUND(L3675,0)&lt;=5,"Excellent 4-5")</f>
        <v>Good 2-3</v>
      </c>
      <c r="Z3675" t="str">
        <f t="shared" si="57"/>
        <v>0-1000</v>
      </c>
    </row>
    <row r="3676" spans="1:26" x14ac:dyDescent="0.3">
      <c r="A3676">
        <v>310408</v>
      </c>
      <c r="B3676" t="s">
        <v>4426</v>
      </c>
      <c r="C3676">
        <v>1</v>
      </c>
      <c r="D3676" t="s">
        <v>14</v>
      </c>
      <c r="E3676" t="s">
        <v>362</v>
      </c>
      <c r="F3676" t="s">
        <v>16</v>
      </c>
      <c r="G3676" t="s">
        <v>16</v>
      </c>
      <c r="H3676" t="s">
        <v>16</v>
      </c>
      <c r="I3676">
        <v>1</v>
      </c>
      <c r="J3676">
        <v>38</v>
      </c>
      <c r="K3676">
        <v>400</v>
      </c>
      <c r="L3676">
        <v>2.7</v>
      </c>
      <c r="M3676" t="s">
        <v>963</v>
      </c>
      <c r="N3676" t="str">
        <f>SUBSTITUTE(Sheet1[[#This Row],[Datekey_Opening]],"_","-")</f>
        <v>2018-11-18</v>
      </c>
      <c r="O3676">
        <f>YEAR(Sheet1[[#This Row],[Date]])</f>
        <v>2018</v>
      </c>
      <c r="P3676" t="str">
        <f>LOOKUP(Sheet1[[#This Row],[CountryCode]],$AI$4:$AI$18,$AJ$4:$AJ$18)</f>
        <v>India</v>
      </c>
      <c r="Q3676">
        <f>MONTH(Sheet1[[#This Row],[Date]])</f>
        <v>11</v>
      </c>
      <c r="R3676" t="str">
        <f>TEXT(Sheet1[[#This Row],[Date]],"MMMM")</f>
        <v>November</v>
      </c>
      <c r="S3676" t="str">
        <f>TEXT(Sheet1[[#This Row],[Date]],"YYYY-MMM")</f>
        <v>2018-Nov</v>
      </c>
      <c r="T3676">
        <f>WEEKDAY(Sheet1[[#This Row],[Date]])</f>
        <v>1</v>
      </c>
      <c r="U3676" t="str">
        <f>TEXT(Sheet1[[#This Row],[Date]],"DDDD")</f>
        <v>Sunday</v>
      </c>
      <c r="V3676" t="str">
        <f>"FM"&amp;MOD(MONTH(Sheet1[[#This Row],[Date]])-4,12)+1</f>
        <v>FM8</v>
      </c>
      <c r="W3676" t="str">
        <f>"Q"&amp;ROUNDUP(MONTH(Sheet1[[#This Row],[Date]])/3,0)</f>
        <v>Q4</v>
      </c>
      <c r="X3676" t="str">
        <f>"Q"&amp;INT(MOD(MONTH(Sheet1[[#This Row],[Date]])-4,12/3)+1)</f>
        <v>Q4</v>
      </c>
      <c r="Y3676" t="str" cm="1">
        <f t="array" ref="Y3676">_xlfn.IFS(ROUND(L3676,0)&lt;=1,"Need to improve 0-1",ROUND(L3676,0)&lt;=2,"Okay 1-2",ROUND(L3676,0)&lt;=3,"Good 2-3",ROUND(L3676,0)&lt;=4,"Great 3-4",ROUND(L3676,0)&lt;=5,"Excellent 4-5")</f>
        <v>Good 2-3</v>
      </c>
      <c r="Z3676" t="str">
        <f t="shared" si="57"/>
        <v>0-1000</v>
      </c>
    </row>
    <row r="3677" spans="1:26" x14ac:dyDescent="0.3">
      <c r="A3677">
        <v>18332018</v>
      </c>
      <c r="B3677" t="s">
        <v>5920</v>
      </c>
      <c r="C3677">
        <v>1</v>
      </c>
      <c r="D3677" t="s">
        <v>14</v>
      </c>
      <c r="E3677" t="s">
        <v>426</v>
      </c>
      <c r="F3677" t="s">
        <v>16</v>
      </c>
      <c r="G3677" t="s">
        <v>21</v>
      </c>
      <c r="H3677" t="s">
        <v>16</v>
      </c>
      <c r="I3677">
        <v>1</v>
      </c>
      <c r="J3677">
        <v>121</v>
      </c>
      <c r="K3677">
        <v>400</v>
      </c>
      <c r="L3677">
        <v>3.8</v>
      </c>
      <c r="M3677" t="s">
        <v>5449</v>
      </c>
      <c r="N3677" t="str">
        <f>SUBSTITUTE(Sheet1[[#This Row],[Datekey_Opening]],"_","-")</f>
        <v>2018-11-9</v>
      </c>
      <c r="O3677">
        <f>YEAR(Sheet1[[#This Row],[Date]])</f>
        <v>2018</v>
      </c>
      <c r="P3677" t="str">
        <f>LOOKUP(Sheet1[[#This Row],[CountryCode]],$AI$4:$AI$18,$AJ$4:$AJ$18)</f>
        <v>India</v>
      </c>
      <c r="Q3677">
        <f>MONTH(Sheet1[[#This Row],[Date]])</f>
        <v>11</v>
      </c>
      <c r="R3677" t="str">
        <f>TEXT(Sheet1[[#This Row],[Date]],"MMMM")</f>
        <v>November</v>
      </c>
      <c r="S3677" t="str">
        <f>TEXT(Sheet1[[#This Row],[Date]],"YYYY-MMM")</f>
        <v>2018-Nov</v>
      </c>
      <c r="T3677">
        <f>WEEKDAY(Sheet1[[#This Row],[Date]])</f>
        <v>6</v>
      </c>
      <c r="U3677" t="str">
        <f>TEXT(Sheet1[[#This Row],[Date]],"DDDD")</f>
        <v>Friday</v>
      </c>
      <c r="V3677" t="str">
        <f>"FM"&amp;MOD(MONTH(Sheet1[[#This Row],[Date]])-4,12)+1</f>
        <v>FM8</v>
      </c>
      <c r="W3677" t="str">
        <f>"Q"&amp;ROUNDUP(MONTH(Sheet1[[#This Row],[Date]])/3,0)</f>
        <v>Q4</v>
      </c>
      <c r="X3677" t="str">
        <f>"Q"&amp;INT(MOD(MONTH(Sheet1[[#This Row],[Date]])-4,12/3)+1)</f>
        <v>Q4</v>
      </c>
      <c r="Y3677" t="str" cm="1">
        <f t="array" ref="Y3677">_xlfn.IFS(ROUND(L3677,0)&lt;=1,"Need to improve 0-1",ROUND(L3677,0)&lt;=2,"Okay 1-2",ROUND(L3677,0)&lt;=3,"Good 2-3",ROUND(L3677,0)&lt;=4,"Great 3-4",ROUND(L3677,0)&lt;=5,"Excellent 4-5")</f>
        <v>Great 3-4</v>
      </c>
      <c r="Z3677" t="str">
        <f t="shared" si="57"/>
        <v>0-1000</v>
      </c>
    </row>
    <row r="3678" spans="1:26" x14ac:dyDescent="0.3">
      <c r="A3678">
        <v>306741</v>
      </c>
      <c r="B3678" t="s">
        <v>5921</v>
      </c>
      <c r="C3678">
        <v>1</v>
      </c>
      <c r="D3678" t="s">
        <v>14</v>
      </c>
      <c r="E3678" t="s">
        <v>382</v>
      </c>
      <c r="F3678" t="s">
        <v>16</v>
      </c>
      <c r="G3678" t="s">
        <v>16</v>
      </c>
      <c r="H3678" t="s">
        <v>16</v>
      </c>
      <c r="I3678">
        <v>1</v>
      </c>
      <c r="J3678">
        <v>4</v>
      </c>
      <c r="K3678">
        <v>400</v>
      </c>
      <c r="L3678">
        <v>2.9</v>
      </c>
      <c r="M3678" t="s">
        <v>313</v>
      </c>
      <c r="N3678" t="str">
        <f>SUBSTITUTE(Sheet1[[#This Row],[Datekey_Opening]],"_","-")</f>
        <v>2016-11-1</v>
      </c>
      <c r="O3678">
        <f>YEAR(Sheet1[[#This Row],[Date]])</f>
        <v>2016</v>
      </c>
      <c r="P3678" t="str">
        <f>LOOKUP(Sheet1[[#This Row],[CountryCode]],$AI$4:$AI$18,$AJ$4:$AJ$18)</f>
        <v>India</v>
      </c>
      <c r="Q3678">
        <f>MONTH(Sheet1[[#This Row],[Date]])</f>
        <v>11</v>
      </c>
      <c r="R3678" t="str">
        <f>TEXT(Sheet1[[#This Row],[Date]],"MMMM")</f>
        <v>November</v>
      </c>
      <c r="S3678" t="str">
        <f>TEXT(Sheet1[[#This Row],[Date]],"YYYY-MMM")</f>
        <v>2016-Nov</v>
      </c>
      <c r="T3678">
        <f>WEEKDAY(Sheet1[[#This Row],[Date]])</f>
        <v>3</v>
      </c>
      <c r="U3678" t="str">
        <f>TEXT(Sheet1[[#This Row],[Date]],"DDDD")</f>
        <v>Tuesday</v>
      </c>
      <c r="V3678" t="str">
        <f>"FM"&amp;MOD(MONTH(Sheet1[[#This Row],[Date]])-4,12)+1</f>
        <v>FM8</v>
      </c>
      <c r="W3678" t="str">
        <f>"Q"&amp;ROUNDUP(MONTH(Sheet1[[#This Row],[Date]])/3,0)</f>
        <v>Q4</v>
      </c>
      <c r="X3678" t="str">
        <f>"Q"&amp;INT(MOD(MONTH(Sheet1[[#This Row],[Date]])-4,12/3)+1)</f>
        <v>Q4</v>
      </c>
      <c r="Y3678" t="str" cm="1">
        <f t="array" ref="Y3678">_xlfn.IFS(ROUND(L3678,0)&lt;=1,"Need to improve 0-1",ROUND(L3678,0)&lt;=2,"Okay 1-2",ROUND(L3678,0)&lt;=3,"Good 2-3",ROUND(L3678,0)&lt;=4,"Great 3-4",ROUND(L3678,0)&lt;=5,"Excellent 4-5")</f>
        <v>Good 2-3</v>
      </c>
      <c r="Z3678" t="str">
        <f t="shared" si="57"/>
        <v>0-1000</v>
      </c>
    </row>
    <row r="3679" spans="1:26" x14ac:dyDescent="0.3">
      <c r="A3679">
        <v>18435290</v>
      </c>
      <c r="B3679" t="s">
        <v>5558</v>
      </c>
      <c r="C3679">
        <v>1</v>
      </c>
      <c r="D3679" t="s">
        <v>14</v>
      </c>
      <c r="E3679" t="s">
        <v>867</v>
      </c>
      <c r="F3679" t="s">
        <v>16</v>
      </c>
      <c r="G3679" t="s">
        <v>16</v>
      </c>
      <c r="H3679" t="s">
        <v>16</v>
      </c>
      <c r="I3679">
        <v>1</v>
      </c>
      <c r="J3679">
        <v>2</v>
      </c>
      <c r="K3679">
        <v>400</v>
      </c>
      <c r="L3679">
        <v>1</v>
      </c>
      <c r="M3679" t="s">
        <v>969</v>
      </c>
      <c r="N3679" t="str">
        <f>SUBSTITUTE(Sheet1[[#This Row],[Datekey_Opening]],"_","-")</f>
        <v>2013-11-28</v>
      </c>
      <c r="O3679">
        <f>YEAR(Sheet1[[#This Row],[Date]])</f>
        <v>2013</v>
      </c>
      <c r="P3679" t="str">
        <f>LOOKUP(Sheet1[[#This Row],[CountryCode]],$AI$4:$AI$18,$AJ$4:$AJ$18)</f>
        <v>India</v>
      </c>
      <c r="Q3679">
        <f>MONTH(Sheet1[[#This Row],[Date]])</f>
        <v>11</v>
      </c>
      <c r="R3679" t="str">
        <f>TEXT(Sheet1[[#This Row],[Date]],"MMMM")</f>
        <v>November</v>
      </c>
      <c r="S3679" t="str">
        <f>TEXT(Sheet1[[#This Row],[Date]],"YYYY-MMM")</f>
        <v>2013-Nov</v>
      </c>
      <c r="T3679">
        <f>WEEKDAY(Sheet1[[#This Row],[Date]])</f>
        <v>5</v>
      </c>
      <c r="U3679" t="str">
        <f>TEXT(Sheet1[[#This Row],[Date]],"DDDD")</f>
        <v>Thursday</v>
      </c>
      <c r="V3679" t="str">
        <f>"FM"&amp;MOD(MONTH(Sheet1[[#This Row],[Date]])-4,12)+1</f>
        <v>FM8</v>
      </c>
      <c r="W3679" t="str">
        <f>"Q"&amp;ROUNDUP(MONTH(Sheet1[[#This Row],[Date]])/3,0)</f>
        <v>Q4</v>
      </c>
      <c r="X3679" t="str">
        <f>"Q"&amp;INT(MOD(MONTH(Sheet1[[#This Row],[Date]])-4,12/3)+1)</f>
        <v>Q4</v>
      </c>
      <c r="Y3679" t="str" cm="1">
        <f t="array" ref="Y3679">_xlfn.IFS(ROUND(L3679,0)&lt;=1,"Need to improve 0-1",ROUND(L3679,0)&lt;=2,"Okay 1-2",ROUND(L3679,0)&lt;=3,"Good 2-3",ROUND(L3679,0)&lt;=4,"Great 3-4",ROUND(L3679,0)&lt;=5,"Excellent 4-5")</f>
        <v>Need to improve 0-1</v>
      </c>
      <c r="Z3679" t="str">
        <f t="shared" si="57"/>
        <v>0-1000</v>
      </c>
    </row>
    <row r="3680" spans="1:26" x14ac:dyDescent="0.3">
      <c r="A3680">
        <v>18336183</v>
      </c>
      <c r="B3680" t="s">
        <v>5922</v>
      </c>
      <c r="C3680">
        <v>1</v>
      </c>
      <c r="D3680" t="s">
        <v>14</v>
      </c>
      <c r="E3680" t="s">
        <v>831</v>
      </c>
      <c r="F3680" t="s">
        <v>16</v>
      </c>
      <c r="G3680" t="s">
        <v>21</v>
      </c>
      <c r="H3680" t="s">
        <v>16</v>
      </c>
      <c r="I3680">
        <v>1</v>
      </c>
      <c r="J3680">
        <v>63</v>
      </c>
      <c r="K3680">
        <v>400</v>
      </c>
      <c r="L3680">
        <v>3.8</v>
      </c>
      <c r="M3680" t="s">
        <v>5919</v>
      </c>
      <c r="N3680" t="str">
        <f>SUBSTITUTE(Sheet1[[#This Row],[Datekey_Opening]],"_","-")</f>
        <v>2012-11-3</v>
      </c>
      <c r="O3680">
        <f>YEAR(Sheet1[[#This Row],[Date]])</f>
        <v>2012</v>
      </c>
      <c r="P3680" t="str">
        <f>LOOKUP(Sheet1[[#This Row],[CountryCode]],$AI$4:$AI$18,$AJ$4:$AJ$18)</f>
        <v>India</v>
      </c>
      <c r="Q3680">
        <f>MONTH(Sheet1[[#This Row],[Date]])</f>
        <v>11</v>
      </c>
      <c r="R3680" t="str">
        <f>TEXT(Sheet1[[#This Row],[Date]],"MMMM")</f>
        <v>November</v>
      </c>
      <c r="S3680" t="str">
        <f>TEXT(Sheet1[[#This Row],[Date]],"YYYY-MMM")</f>
        <v>2012-Nov</v>
      </c>
      <c r="T3680">
        <f>WEEKDAY(Sheet1[[#This Row],[Date]])</f>
        <v>7</v>
      </c>
      <c r="U3680" t="str">
        <f>TEXT(Sheet1[[#This Row],[Date]],"DDDD")</f>
        <v>Saturday</v>
      </c>
      <c r="V3680" t="str">
        <f>"FM"&amp;MOD(MONTH(Sheet1[[#This Row],[Date]])-4,12)+1</f>
        <v>FM8</v>
      </c>
      <c r="W3680" t="str">
        <f>"Q"&amp;ROUNDUP(MONTH(Sheet1[[#This Row],[Date]])/3,0)</f>
        <v>Q4</v>
      </c>
      <c r="X3680" t="str">
        <f>"Q"&amp;INT(MOD(MONTH(Sheet1[[#This Row],[Date]])-4,12/3)+1)</f>
        <v>Q4</v>
      </c>
      <c r="Y3680" t="str" cm="1">
        <f t="array" ref="Y3680">_xlfn.IFS(ROUND(L3680,0)&lt;=1,"Need to improve 0-1",ROUND(L3680,0)&lt;=2,"Okay 1-2",ROUND(L3680,0)&lt;=3,"Good 2-3",ROUND(L3680,0)&lt;=4,"Great 3-4",ROUND(L3680,0)&lt;=5,"Excellent 4-5")</f>
        <v>Great 3-4</v>
      </c>
      <c r="Z3680" t="str">
        <f t="shared" si="57"/>
        <v>0-1000</v>
      </c>
    </row>
    <row r="3681" spans="1:26" x14ac:dyDescent="0.3">
      <c r="A3681">
        <v>310630</v>
      </c>
      <c r="B3681" t="s">
        <v>5923</v>
      </c>
      <c r="C3681">
        <v>1</v>
      </c>
      <c r="D3681" t="s">
        <v>14</v>
      </c>
      <c r="E3681" t="s">
        <v>538</v>
      </c>
      <c r="F3681" t="s">
        <v>16</v>
      </c>
      <c r="G3681" t="s">
        <v>21</v>
      </c>
      <c r="H3681" t="s">
        <v>16</v>
      </c>
      <c r="I3681">
        <v>1</v>
      </c>
      <c r="J3681">
        <v>43</v>
      </c>
      <c r="K3681">
        <v>400</v>
      </c>
      <c r="L3681">
        <v>2.2000000000000002</v>
      </c>
      <c r="M3681" t="s">
        <v>4985</v>
      </c>
      <c r="N3681" t="str">
        <f>SUBSTITUTE(Sheet1[[#This Row],[Datekey_Opening]],"_","-")</f>
        <v>2014-11-20</v>
      </c>
      <c r="O3681">
        <f>YEAR(Sheet1[[#This Row],[Date]])</f>
        <v>2014</v>
      </c>
      <c r="P3681" t="str">
        <f>LOOKUP(Sheet1[[#This Row],[CountryCode]],$AI$4:$AI$18,$AJ$4:$AJ$18)</f>
        <v>India</v>
      </c>
      <c r="Q3681">
        <f>MONTH(Sheet1[[#This Row],[Date]])</f>
        <v>11</v>
      </c>
      <c r="R3681" t="str">
        <f>TEXT(Sheet1[[#This Row],[Date]],"MMMM")</f>
        <v>November</v>
      </c>
      <c r="S3681" t="str">
        <f>TEXT(Sheet1[[#This Row],[Date]],"YYYY-MMM")</f>
        <v>2014-Nov</v>
      </c>
      <c r="T3681">
        <f>WEEKDAY(Sheet1[[#This Row],[Date]])</f>
        <v>5</v>
      </c>
      <c r="U3681" t="str">
        <f>TEXT(Sheet1[[#This Row],[Date]],"DDDD")</f>
        <v>Thursday</v>
      </c>
      <c r="V3681" t="str">
        <f>"FM"&amp;MOD(MONTH(Sheet1[[#This Row],[Date]])-4,12)+1</f>
        <v>FM8</v>
      </c>
      <c r="W3681" t="str">
        <f>"Q"&amp;ROUNDUP(MONTH(Sheet1[[#This Row],[Date]])/3,0)</f>
        <v>Q4</v>
      </c>
      <c r="X3681" t="str">
        <f>"Q"&amp;INT(MOD(MONTH(Sheet1[[#This Row],[Date]])-4,12/3)+1)</f>
        <v>Q4</v>
      </c>
      <c r="Y3681" t="str" cm="1">
        <f t="array" ref="Y3681">_xlfn.IFS(ROUND(L3681,0)&lt;=1,"Need to improve 0-1",ROUND(L3681,0)&lt;=2,"Okay 1-2",ROUND(L3681,0)&lt;=3,"Good 2-3",ROUND(L3681,0)&lt;=4,"Great 3-4",ROUND(L3681,0)&lt;=5,"Excellent 4-5")</f>
        <v>Okay 1-2</v>
      </c>
      <c r="Z3681" t="str">
        <f t="shared" si="57"/>
        <v>0-1000</v>
      </c>
    </row>
    <row r="3682" spans="1:26" x14ac:dyDescent="0.3">
      <c r="A3682">
        <v>18057827</v>
      </c>
      <c r="B3682" t="s">
        <v>5924</v>
      </c>
      <c r="C3682">
        <v>1</v>
      </c>
      <c r="D3682" t="s">
        <v>14</v>
      </c>
      <c r="E3682" t="s">
        <v>362</v>
      </c>
      <c r="F3682" t="s">
        <v>16</v>
      </c>
      <c r="G3682" t="s">
        <v>21</v>
      </c>
      <c r="H3682" t="s">
        <v>16</v>
      </c>
      <c r="I3682">
        <v>1</v>
      </c>
      <c r="J3682">
        <v>8</v>
      </c>
      <c r="K3682">
        <v>400</v>
      </c>
      <c r="L3682">
        <v>2.7</v>
      </c>
      <c r="M3682" t="s">
        <v>4475</v>
      </c>
      <c r="N3682" t="str">
        <f>SUBSTITUTE(Sheet1[[#This Row],[Datekey_Opening]],"_","-")</f>
        <v>2013-11-19</v>
      </c>
      <c r="O3682">
        <f>YEAR(Sheet1[[#This Row],[Date]])</f>
        <v>2013</v>
      </c>
      <c r="P3682" t="str">
        <f>LOOKUP(Sheet1[[#This Row],[CountryCode]],$AI$4:$AI$18,$AJ$4:$AJ$18)</f>
        <v>India</v>
      </c>
      <c r="Q3682">
        <f>MONTH(Sheet1[[#This Row],[Date]])</f>
        <v>11</v>
      </c>
      <c r="R3682" t="str">
        <f>TEXT(Sheet1[[#This Row],[Date]],"MMMM")</f>
        <v>November</v>
      </c>
      <c r="S3682" t="str">
        <f>TEXT(Sheet1[[#This Row],[Date]],"YYYY-MMM")</f>
        <v>2013-Nov</v>
      </c>
      <c r="T3682">
        <f>WEEKDAY(Sheet1[[#This Row],[Date]])</f>
        <v>3</v>
      </c>
      <c r="U3682" t="str">
        <f>TEXT(Sheet1[[#This Row],[Date]],"DDDD")</f>
        <v>Tuesday</v>
      </c>
      <c r="V3682" t="str">
        <f>"FM"&amp;MOD(MONTH(Sheet1[[#This Row],[Date]])-4,12)+1</f>
        <v>FM8</v>
      </c>
      <c r="W3682" t="str">
        <f>"Q"&amp;ROUNDUP(MONTH(Sheet1[[#This Row],[Date]])/3,0)</f>
        <v>Q4</v>
      </c>
      <c r="X3682" t="str">
        <f>"Q"&amp;INT(MOD(MONTH(Sheet1[[#This Row],[Date]])-4,12/3)+1)</f>
        <v>Q4</v>
      </c>
      <c r="Y3682" t="str" cm="1">
        <f t="array" ref="Y3682">_xlfn.IFS(ROUND(L3682,0)&lt;=1,"Need to improve 0-1",ROUND(L3682,0)&lt;=2,"Okay 1-2",ROUND(L3682,0)&lt;=3,"Good 2-3",ROUND(L3682,0)&lt;=4,"Great 3-4",ROUND(L3682,0)&lt;=5,"Excellent 4-5")</f>
        <v>Good 2-3</v>
      </c>
      <c r="Z3682" t="str">
        <f t="shared" si="57"/>
        <v>0-1000</v>
      </c>
    </row>
    <row r="3683" spans="1:26" x14ac:dyDescent="0.3">
      <c r="A3683">
        <v>3555</v>
      </c>
      <c r="B3683" t="s">
        <v>5925</v>
      </c>
      <c r="C3683">
        <v>1</v>
      </c>
      <c r="D3683" t="s">
        <v>14</v>
      </c>
      <c r="E3683" t="s">
        <v>362</v>
      </c>
      <c r="F3683" t="s">
        <v>16</v>
      </c>
      <c r="G3683" t="s">
        <v>16</v>
      </c>
      <c r="H3683" t="s">
        <v>16</v>
      </c>
      <c r="I3683">
        <v>1</v>
      </c>
      <c r="J3683">
        <v>3</v>
      </c>
      <c r="K3683">
        <v>400</v>
      </c>
      <c r="L3683">
        <v>1</v>
      </c>
      <c r="M3683" t="s">
        <v>4060</v>
      </c>
      <c r="N3683" t="str">
        <f>SUBSTITUTE(Sheet1[[#This Row],[Datekey_Opening]],"_","-")</f>
        <v>2017-11-1</v>
      </c>
      <c r="O3683">
        <f>YEAR(Sheet1[[#This Row],[Date]])</f>
        <v>2017</v>
      </c>
      <c r="P3683" t="str">
        <f>LOOKUP(Sheet1[[#This Row],[CountryCode]],$AI$4:$AI$18,$AJ$4:$AJ$18)</f>
        <v>India</v>
      </c>
      <c r="Q3683">
        <f>MONTH(Sheet1[[#This Row],[Date]])</f>
        <v>11</v>
      </c>
      <c r="R3683" t="str">
        <f>TEXT(Sheet1[[#This Row],[Date]],"MMMM")</f>
        <v>November</v>
      </c>
      <c r="S3683" t="str">
        <f>TEXT(Sheet1[[#This Row],[Date]],"YYYY-MMM")</f>
        <v>2017-Nov</v>
      </c>
      <c r="T3683">
        <f>WEEKDAY(Sheet1[[#This Row],[Date]])</f>
        <v>4</v>
      </c>
      <c r="U3683" t="str">
        <f>TEXT(Sheet1[[#This Row],[Date]],"DDDD")</f>
        <v>Wednesday</v>
      </c>
      <c r="V3683" t="str">
        <f>"FM"&amp;MOD(MONTH(Sheet1[[#This Row],[Date]])-4,12)+1</f>
        <v>FM8</v>
      </c>
      <c r="W3683" t="str">
        <f>"Q"&amp;ROUNDUP(MONTH(Sheet1[[#This Row],[Date]])/3,0)</f>
        <v>Q4</v>
      </c>
      <c r="X3683" t="str">
        <f>"Q"&amp;INT(MOD(MONTH(Sheet1[[#This Row],[Date]])-4,12/3)+1)</f>
        <v>Q4</v>
      </c>
      <c r="Y3683" t="str" cm="1">
        <f t="array" ref="Y3683">_xlfn.IFS(ROUND(L3683,0)&lt;=1,"Need to improve 0-1",ROUND(L3683,0)&lt;=2,"Okay 1-2",ROUND(L3683,0)&lt;=3,"Good 2-3",ROUND(L3683,0)&lt;=4,"Great 3-4",ROUND(L3683,0)&lt;=5,"Excellent 4-5")</f>
        <v>Need to improve 0-1</v>
      </c>
      <c r="Z3683" t="str">
        <f t="shared" si="57"/>
        <v>0-1000</v>
      </c>
    </row>
    <row r="3684" spans="1:26" x14ac:dyDescent="0.3">
      <c r="A3684">
        <v>2364</v>
      </c>
      <c r="B3684" t="s">
        <v>5926</v>
      </c>
      <c r="C3684">
        <v>1</v>
      </c>
      <c r="D3684" t="s">
        <v>14</v>
      </c>
      <c r="E3684" t="s">
        <v>426</v>
      </c>
      <c r="F3684" t="s">
        <v>16</v>
      </c>
      <c r="G3684" t="s">
        <v>16</v>
      </c>
      <c r="H3684" t="s">
        <v>16</v>
      </c>
      <c r="I3684">
        <v>1</v>
      </c>
      <c r="J3684">
        <v>49</v>
      </c>
      <c r="K3684">
        <v>400</v>
      </c>
      <c r="L3684">
        <v>3.2</v>
      </c>
      <c r="M3684" t="s">
        <v>5927</v>
      </c>
      <c r="N3684" t="str">
        <f>SUBSTITUTE(Sheet1[[#This Row],[Datekey_Opening]],"_","-")</f>
        <v>2012-11-25</v>
      </c>
      <c r="O3684">
        <f>YEAR(Sheet1[[#This Row],[Date]])</f>
        <v>2012</v>
      </c>
      <c r="P3684" t="str">
        <f>LOOKUP(Sheet1[[#This Row],[CountryCode]],$AI$4:$AI$18,$AJ$4:$AJ$18)</f>
        <v>India</v>
      </c>
      <c r="Q3684">
        <f>MONTH(Sheet1[[#This Row],[Date]])</f>
        <v>11</v>
      </c>
      <c r="R3684" t="str">
        <f>TEXT(Sheet1[[#This Row],[Date]],"MMMM")</f>
        <v>November</v>
      </c>
      <c r="S3684" t="str">
        <f>TEXT(Sheet1[[#This Row],[Date]],"YYYY-MMM")</f>
        <v>2012-Nov</v>
      </c>
      <c r="T3684">
        <f>WEEKDAY(Sheet1[[#This Row],[Date]])</f>
        <v>1</v>
      </c>
      <c r="U3684" t="str">
        <f>TEXT(Sheet1[[#This Row],[Date]],"DDDD")</f>
        <v>Sunday</v>
      </c>
      <c r="V3684" t="str">
        <f>"FM"&amp;MOD(MONTH(Sheet1[[#This Row],[Date]])-4,12)+1</f>
        <v>FM8</v>
      </c>
      <c r="W3684" t="str">
        <f>"Q"&amp;ROUNDUP(MONTH(Sheet1[[#This Row],[Date]])/3,0)</f>
        <v>Q4</v>
      </c>
      <c r="X3684" t="str">
        <f>"Q"&amp;INT(MOD(MONTH(Sheet1[[#This Row],[Date]])-4,12/3)+1)</f>
        <v>Q4</v>
      </c>
      <c r="Y3684" t="str" cm="1">
        <f t="array" ref="Y3684">_xlfn.IFS(ROUND(L3684,0)&lt;=1,"Need to improve 0-1",ROUND(L3684,0)&lt;=2,"Okay 1-2",ROUND(L3684,0)&lt;=3,"Good 2-3",ROUND(L3684,0)&lt;=4,"Great 3-4",ROUND(L3684,0)&lt;=5,"Excellent 4-5")</f>
        <v>Good 2-3</v>
      </c>
      <c r="Z3684" t="str">
        <f t="shared" si="57"/>
        <v>0-1000</v>
      </c>
    </row>
    <row r="3685" spans="1:26" x14ac:dyDescent="0.3">
      <c r="A3685">
        <v>1158</v>
      </c>
      <c r="B3685" t="s">
        <v>5536</v>
      </c>
      <c r="C3685">
        <v>1</v>
      </c>
      <c r="D3685" t="s">
        <v>14</v>
      </c>
      <c r="E3685" t="s">
        <v>685</v>
      </c>
      <c r="F3685" t="s">
        <v>16</v>
      </c>
      <c r="G3685" t="s">
        <v>21</v>
      </c>
      <c r="H3685" t="s">
        <v>16</v>
      </c>
      <c r="I3685">
        <v>1</v>
      </c>
      <c r="J3685">
        <v>122</v>
      </c>
      <c r="K3685">
        <v>400</v>
      </c>
      <c r="L3685">
        <v>3.9</v>
      </c>
      <c r="M3685" t="s">
        <v>4982</v>
      </c>
      <c r="N3685" t="str">
        <f>SUBSTITUTE(Sheet1[[#This Row],[Datekey_Opening]],"_","-")</f>
        <v>2012-11-14</v>
      </c>
      <c r="O3685">
        <f>YEAR(Sheet1[[#This Row],[Date]])</f>
        <v>2012</v>
      </c>
      <c r="P3685" t="str">
        <f>LOOKUP(Sheet1[[#This Row],[CountryCode]],$AI$4:$AI$18,$AJ$4:$AJ$18)</f>
        <v>India</v>
      </c>
      <c r="Q3685">
        <f>MONTH(Sheet1[[#This Row],[Date]])</f>
        <v>11</v>
      </c>
      <c r="R3685" t="str">
        <f>TEXT(Sheet1[[#This Row],[Date]],"MMMM")</f>
        <v>November</v>
      </c>
      <c r="S3685" t="str">
        <f>TEXT(Sheet1[[#This Row],[Date]],"YYYY-MMM")</f>
        <v>2012-Nov</v>
      </c>
      <c r="T3685">
        <f>WEEKDAY(Sheet1[[#This Row],[Date]])</f>
        <v>4</v>
      </c>
      <c r="U3685" t="str">
        <f>TEXT(Sheet1[[#This Row],[Date]],"DDDD")</f>
        <v>Wednesday</v>
      </c>
      <c r="V3685" t="str">
        <f>"FM"&amp;MOD(MONTH(Sheet1[[#This Row],[Date]])-4,12)+1</f>
        <v>FM8</v>
      </c>
      <c r="W3685" t="str">
        <f>"Q"&amp;ROUNDUP(MONTH(Sheet1[[#This Row],[Date]])/3,0)</f>
        <v>Q4</v>
      </c>
      <c r="X3685" t="str">
        <f>"Q"&amp;INT(MOD(MONTH(Sheet1[[#This Row],[Date]])-4,12/3)+1)</f>
        <v>Q4</v>
      </c>
      <c r="Y3685" t="str" cm="1">
        <f t="array" ref="Y3685">_xlfn.IFS(ROUND(L3685,0)&lt;=1,"Need to improve 0-1",ROUND(L3685,0)&lt;=2,"Okay 1-2",ROUND(L3685,0)&lt;=3,"Good 2-3",ROUND(L3685,0)&lt;=4,"Great 3-4",ROUND(L3685,0)&lt;=5,"Excellent 4-5")</f>
        <v>Great 3-4</v>
      </c>
      <c r="Z3685" t="str">
        <f t="shared" si="57"/>
        <v>0-1000</v>
      </c>
    </row>
    <row r="3686" spans="1:26" x14ac:dyDescent="0.3">
      <c r="A3686">
        <v>9253</v>
      </c>
      <c r="B3686" t="s">
        <v>5575</v>
      </c>
      <c r="C3686">
        <v>1</v>
      </c>
      <c r="D3686" t="s">
        <v>14</v>
      </c>
      <c r="E3686" t="s">
        <v>1232</v>
      </c>
      <c r="F3686" t="s">
        <v>16</v>
      </c>
      <c r="G3686" t="s">
        <v>16</v>
      </c>
      <c r="H3686" t="s">
        <v>16</v>
      </c>
      <c r="I3686">
        <v>1</v>
      </c>
      <c r="J3686">
        <v>75</v>
      </c>
      <c r="K3686">
        <v>400</v>
      </c>
      <c r="L3686">
        <v>3.5</v>
      </c>
      <c r="M3686" t="s">
        <v>5928</v>
      </c>
      <c r="N3686" t="str">
        <f>SUBSTITUTE(Sheet1[[#This Row],[Datekey_Opening]],"_","-")</f>
        <v>2015-11-19</v>
      </c>
      <c r="O3686">
        <f>YEAR(Sheet1[[#This Row],[Date]])</f>
        <v>2015</v>
      </c>
      <c r="P3686" t="str">
        <f>LOOKUP(Sheet1[[#This Row],[CountryCode]],$AI$4:$AI$18,$AJ$4:$AJ$18)</f>
        <v>India</v>
      </c>
      <c r="Q3686">
        <f>MONTH(Sheet1[[#This Row],[Date]])</f>
        <v>11</v>
      </c>
      <c r="R3686" t="str">
        <f>TEXT(Sheet1[[#This Row],[Date]],"MMMM")</f>
        <v>November</v>
      </c>
      <c r="S3686" t="str">
        <f>TEXT(Sheet1[[#This Row],[Date]],"YYYY-MMM")</f>
        <v>2015-Nov</v>
      </c>
      <c r="T3686">
        <f>WEEKDAY(Sheet1[[#This Row],[Date]])</f>
        <v>5</v>
      </c>
      <c r="U3686" t="str">
        <f>TEXT(Sheet1[[#This Row],[Date]],"DDDD")</f>
        <v>Thursday</v>
      </c>
      <c r="V3686" t="str">
        <f>"FM"&amp;MOD(MONTH(Sheet1[[#This Row],[Date]])-4,12)+1</f>
        <v>FM8</v>
      </c>
      <c r="W3686" t="str">
        <f>"Q"&amp;ROUNDUP(MONTH(Sheet1[[#This Row],[Date]])/3,0)</f>
        <v>Q4</v>
      </c>
      <c r="X3686" t="str">
        <f>"Q"&amp;INT(MOD(MONTH(Sheet1[[#This Row],[Date]])-4,12/3)+1)</f>
        <v>Q4</v>
      </c>
      <c r="Y3686" t="str" cm="1">
        <f t="array" ref="Y3686">_xlfn.IFS(ROUND(L3686,0)&lt;=1,"Need to improve 0-1",ROUND(L3686,0)&lt;=2,"Okay 1-2",ROUND(L3686,0)&lt;=3,"Good 2-3",ROUND(L3686,0)&lt;=4,"Great 3-4",ROUND(L3686,0)&lt;=5,"Excellent 4-5")</f>
        <v>Great 3-4</v>
      </c>
      <c r="Z3686" t="str">
        <f t="shared" si="57"/>
        <v>0-1000</v>
      </c>
    </row>
    <row r="3687" spans="1:26" x14ac:dyDescent="0.3">
      <c r="A3687">
        <v>18361271</v>
      </c>
      <c r="B3687" t="s">
        <v>5929</v>
      </c>
      <c r="C3687">
        <v>1</v>
      </c>
      <c r="D3687" t="s">
        <v>14</v>
      </c>
      <c r="E3687" t="s">
        <v>2552</v>
      </c>
      <c r="F3687" t="s">
        <v>16</v>
      </c>
      <c r="G3687" t="s">
        <v>16</v>
      </c>
      <c r="H3687" t="s">
        <v>16</v>
      </c>
      <c r="I3687">
        <v>1</v>
      </c>
      <c r="J3687">
        <v>7</v>
      </c>
      <c r="K3687">
        <v>400</v>
      </c>
      <c r="L3687">
        <v>3</v>
      </c>
      <c r="M3687" t="s">
        <v>4475</v>
      </c>
      <c r="N3687" t="str">
        <f>SUBSTITUTE(Sheet1[[#This Row],[Datekey_Opening]],"_","-")</f>
        <v>2013-11-19</v>
      </c>
      <c r="O3687">
        <f>YEAR(Sheet1[[#This Row],[Date]])</f>
        <v>2013</v>
      </c>
      <c r="P3687" t="str">
        <f>LOOKUP(Sheet1[[#This Row],[CountryCode]],$AI$4:$AI$18,$AJ$4:$AJ$18)</f>
        <v>India</v>
      </c>
      <c r="Q3687">
        <f>MONTH(Sheet1[[#This Row],[Date]])</f>
        <v>11</v>
      </c>
      <c r="R3687" t="str">
        <f>TEXT(Sheet1[[#This Row],[Date]],"MMMM")</f>
        <v>November</v>
      </c>
      <c r="S3687" t="str">
        <f>TEXT(Sheet1[[#This Row],[Date]],"YYYY-MMM")</f>
        <v>2013-Nov</v>
      </c>
      <c r="T3687">
        <f>WEEKDAY(Sheet1[[#This Row],[Date]])</f>
        <v>3</v>
      </c>
      <c r="U3687" t="str">
        <f>TEXT(Sheet1[[#This Row],[Date]],"DDDD")</f>
        <v>Tuesday</v>
      </c>
      <c r="V3687" t="str">
        <f>"FM"&amp;MOD(MONTH(Sheet1[[#This Row],[Date]])-4,12)+1</f>
        <v>FM8</v>
      </c>
      <c r="W3687" t="str">
        <f>"Q"&amp;ROUNDUP(MONTH(Sheet1[[#This Row],[Date]])/3,0)</f>
        <v>Q4</v>
      </c>
      <c r="X3687" t="str">
        <f>"Q"&amp;INT(MOD(MONTH(Sheet1[[#This Row],[Date]])-4,12/3)+1)</f>
        <v>Q4</v>
      </c>
      <c r="Y3687" t="str" cm="1">
        <f t="array" ref="Y3687">_xlfn.IFS(ROUND(L3687,0)&lt;=1,"Need to improve 0-1",ROUND(L3687,0)&lt;=2,"Okay 1-2",ROUND(L3687,0)&lt;=3,"Good 2-3",ROUND(L3687,0)&lt;=4,"Great 3-4",ROUND(L3687,0)&lt;=5,"Excellent 4-5")</f>
        <v>Good 2-3</v>
      </c>
      <c r="Z3687" t="str">
        <f t="shared" si="57"/>
        <v>0-1000</v>
      </c>
    </row>
    <row r="3688" spans="1:26" x14ac:dyDescent="0.3">
      <c r="A3688">
        <v>18424971</v>
      </c>
      <c r="B3688" t="s">
        <v>5930</v>
      </c>
      <c r="C3688">
        <v>1</v>
      </c>
      <c r="D3688" t="s">
        <v>14</v>
      </c>
      <c r="E3688" t="s">
        <v>432</v>
      </c>
      <c r="F3688" t="s">
        <v>16</v>
      </c>
      <c r="G3688" t="s">
        <v>16</v>
      </c>
      <c r="H3688" t="s">
        <v>16</v>
      </c>
      <c r="I3688">
        <v>1</v>
      </c>
      <c r="J3688">
        <v>8</v>
      </c>
      <c r="K3688">
        <v>400</v>
      </c>
      <c r="L3688">
        <v>3.1</v>
      </c>
      <c r="M3688" t="s">
        <v>5931</v>
      </c>
      <c r="N3688" t="str">
        <f>SUBSTITUTE(Sheet1[[#This Row],[Datekey_Opening]],"_","-")</f>
        <v>2018-11-3</v>
      </c>
      <c r="O3688">
        <f>YEAR(Sheet1[[#This Row],[Date]])</f>
        <v>2018</v>
      </c>
      <c r="P3688" t="str">
        <f>LOOKUP(Sheet1[[#This Row],[CountryCode]],$AI$4:$AI$18,$AJ$4:$AJ$18)</f>
        <v>India</v>
      </c>
      <c r="Q3688">
        <f>MONTH(Sheet1[[#This Row],[Date]])</f>
        <v>11</v>
      </c>
      <c r="R3688" t="str">
        <f>TEXT(Sheet1[[#This Row],[Date]],"MMMM")</f>
        <v>November</v>
      </c>
      <c r="S3688" t="str">
        <f>TEXT(Sheet1[[#This Row],[Date]],"YYYY-MMM")</f>
        <v>2018-Nov</v>
      </c>
      <c r="T3688">
        <f>WEEKDAY(Sheet1[[#This Row],[Date]])</f>
        <v>7</v>
      </c>
      <c r="U3688" t="str">
        <f>TEXT(Sheet1[[#This Row],[Date]],"DDDD")</f>
        <v>Saturday</v>
      </c>
      <c r="V3688" t="str">
        <f>"FM"&amp;MOD(MONTH(Sheet1[[#This Row],[Date]])-4,12)+1</f>
        <v>FM8</v>
      </c>
      <c r="W3688" t="str">
        <f>"Q"&amp;ROUNDUP(MONTH(Sheet1[[#This Row],[Date]])/3,0)</f>
        <v>Q4</v>
      </c>
      <c r="X3688" t="str">
        <f>"Q"&amp;INT(MOD(MONTH(Sheet1[[#This Row],[Date]])-4,12/3)+1)</f>
        <v>Q4</v>
      </c>
      <c r="Y3688" t="str" cm="1">
        <f t="array" ref="Y3688">_xlfn.IFS(ROUND(L3688,0)&lt;=1,"Need to improve 0-1",ROUND(L3688,0)&lt;=2,"Okay 1-2",ROUND(L3688,0)&lt;=3,"Good 2-3",ROUND(L3688,0)&lt;=4,"Great 3-4",ROUND(L3688,0)&lt;=5,"Excellent 4-5")</f>
        <v>Good 2-3</v>
      </c>
      <c r="Z3688" t="str">
        <f t="shared" si="57"/>
        <v>0-1000</v>
      </c>
    </row>
    <row r="3689" spans="1:26" x14ac:dyDescent="0.3">
      <c r="A3689">
        <v>18291208</v>
      </c>
      <c r="B3689" t="s">
        <v>5932</v>
      </c>
      <c r="C3689">
        <v>1</v>
      </c>
      <c r="D3689" t="s">
        <v>14</v>
      </c>
      <c r="E3689" t="s">
        <v>441</v>
      </c>
      <c r="F3689" t="s">
        <v>16</v>
      </c>
      <c r="G3689" t="s">
        <v>16</v>
      </c>
      <c r="H3689" t="s">
        <v>16</v>
      </c>
      <c r="I3689">
        <v>1</v>
      </c>
      <c r="J3689">
        <v>2</v>
      </c>
      <c r="K3689">
        <v>400</v>
      </c>
      <c r="L3689">
        <v>1</v>
      </c>
      <c r="M3689" t="s">
        <v>4700</v>
      </c>
      <c r="N3689" t="str">
        <f>SUBSTITUTE(Sheet1[[#This Row],[Datekey_Opening]],"_","-")</f>
        <v>2010-11-13</v>
      </c>
      <c r="O3689">
        <f>YEAR(Sheet1[[#This Row],[Date]])</f>
        <v>2010</v>
      </c>
      <c r="P3689" t="str">
        <f>LOOKUP(Sheet1[[#This Row],[CountryCode]],$AI$4:$AI$18,$AJ$4:$AJ$18)</f>
        <v>India</v>
      </c>
      <c r="Q3689">
        <f>MONTH(Sheet1[[#This Row],[Date]])</f>
        <v>11</v>
      </c>
      <c r="R3689" t="str">
        <f>TEXT(Sheet1[[#This Row],[Date]],"MMMM")</f>
        <v>November</v>
      </c>
      <c r="S3689" t="str">
        <f>TEXT(Sheet1[[#This Row],[Date]],"YYYY-MMM")</f>
        <v>2010-Nov</v>
      </c>
      <c r="T3689">
        <f>WEEKDAY(Sheet1[[#This Row],[Date]])</f>
        <v>7</v>
      </c>
      <c r="U3689" t="str">
        <f>TEXT(Sheet1[[#This Row],[Date]],"DDDD")</f>
        <v>Saturday</v>
      </c>
      <c r="V3689" t="str">
        <f>"FM"&amp;MOD(MONTH(Sheet1[[#This Row],[Date]])-4,12)+1</f>
        <v>FM8</v>
      </c>
      <c r="W3689" t="str">
        <f>"Q"&amp;ROUNDUP(MONTH(Sheet1[[#This Row],[Date]])/3,0)</f>
        <v>Q4</v>
      </c>
      <c r="X3689" t="str">
        <f>"Q"&amp;INT(MOD(MONTH(Sheet1[[#This Row],[Date]])-4,12/3)+1)</f>
        <v>Q4</v>
      </c>
      <c r="Y3689" t="str" cm="1">
        <f t="array" ref="Y3689">_xlfn.IFS(ROUND(L3689,0)&lt;=1,"Need to improve 0-1",ROUND(L3689,0)&lt;=2,"Okay 1-2",ROUND(L3689,0)&lt;=3,"Good 2-3",ROUND(L3689,0)&lt;=4,"Great 3-4",ROUND(L3689,0)&lt;=5,"Excellent 4-5")</f>
        <v>Need to improve 0-1</v>
      </c>
      <c r="Z3689" t="str">
        <f t="shared" si="57"/>
        <v>0-1000</v>
      </c>
    </row>
    <row r="3690" spans="1:26" x14ac:dyDescent="0.3">
      <c r="A3690">
        <v>307409</v>
      </c>
      <c r="B3690" t="s">
        <v>5933</v>
      </c>
      <c r="C3690">
        <v>1</v>
      </c>
      <c r="D3690" t="s">
        <v>14</v>
      </c>
      <c r="E3690" t="s">
        <v>432</v>
      </c>
      <c r="F3690" t="s">
        <v>16</v>
      </c>
      <c r="G3690" t="s">
        <v>16</v>
      </c>
      <c r="H3690" t="s">
        <v>16</v>
      </c>
      <c r="I3690">
        <v>1</v>
      </c>
      <c r="J3690">
        <v>40</v>
      </c>
      <c r="K3690">
        <v>400</v>
      </c>
      <c r="L3690">
        <v>3.5</v>
      </c>
      <c r="M3690" t="s">
        <v>311</v>
      </c>
      <c r="N3690" t="str">
        <f>SUBSTITUTE(Sheet1[[#This Row],[Datekey_Opening]],"_","-")</f>
        <v>2012-11-10</v>
      </c>
      <c r="O3690">
        <f>YEAR(Sheet1[[#This Row],[Date]])</f>
        <v>2012</v>
      </c>
      <c r="P3690" t="str">
        <f>LOOKUP(Sheet1[[#This Row],[CountryCode]],$AI$4:$AI$18,$AJ$4:$AJ$18)</f>
        <v>India</v>
      </c>
      <c r="Q3690">
        <f>MONTH(Sheet1[[#This Row],[Date]])</f>
        <v>11</v>
      </c>
      <c r="R3690" t="str">
        <f>TEXT(Sheet1[[#This Row],[Date]],"MMMM")</f>
        <v>November</v>
      </c>
      <c r="S3690" t="str">
        <f>TEXT(Sheet1[[#This Row],[Date]],"YYYY-MMM")</f>
        <v>2012-Nov</v>
      </c>
      <c r="T3690">
        <f>WEEKDAY(Sheet1[[#This Row],[Date]])</f>
        <v>7</v>
      </c>
      <c r="U3690" t="str">
        <f>TEXT(Sheet1[[#This Row],[Date]],"DDDD")</f>
        <v>Saturday</v>
      </c>
      <c r="V3690" t="str">
        <f>"FM"&amp;MOD(MONTH(Sheet1[[#This Row],[Date]])-4,12)+1</f>
        <v>FM8</v>
      </c>
      <c r="W3690" t="str">
        <f>"Q"&amp;ROUNDUP(MONTH(Sheet1[[#This Row],[Date]])/3,0)</f>
        <v>Q4</v>
      </c>
      <c r="X3690" t="str">
        <f>"Q"&amp;INT(MOD(MONTH(Sheet1[[#This Row],[Date]])-4,12/3)+1)</f>
        <v>Q4</v>
      </c>
      <c r="Y3690" t="str" cm="1">
        <f t="array" ref="Y3690">_xlfn.IFS(ROUND(L3690,0)&lt;=1,"Need to improve 0-1",ROUND(L3690,0)&lt;=2,"Okay 1-2",ROUND(L3690,0)&lt;=3,"Good 2-3",ROUND(L3690,0)&lt;=4,"Great 3-4",ROUND(L3690,0)&lt;=5,"Excellent 4-5")</f>
        <v>Great 3-4</v>
      </c>
      <c r="Z3690" t="str">
        <f t="shared" si="57"/>
        <v>0-1000</v>
      </c>
    </row>
    <row r="3691" spans="1:26" x14ac:dyDescent="0.3">
      <c r="A3691">
        <v>18372279</v>
      </c>
      <c r="B3691" t="s">
        <v>5934</v>
      </c>
      <c r="C3691">
        <v>1</v>
      </c>
      <c r="D3691" t="s">
        <v>14</v>
      </c>
      <c r="E3691" t="s">
        <v>365</v>
      </c>
      <c r="F3691" t="s">
        <v>16</v>
      </c>
      <c r="G3691" t="s">
        <v>21</v>
      </c>
      <c r="H3691" t="s">
        <v>16</v>
      </c>
      <c r="I3691">
        <v>1</v>
      </c>
      <c r="J3691">
        <v>8</v>
      </c>
      <c r="K3691">
        <v>400</v>
      </c>
      <c r="L3691">
        <v>2.4</v>
      </c>
      <c r="M3691" t="s">
        <v>5935</v>
      </c>
      <c r="N3691" t="str">
        <f>SUBSTITUTE(Sheet1[[#This Row],[Datekey_Opening]],"_","-")</f>
        <v>2017-11-21</v>
      </c>
      <c r="O3691">
        <f>YEAR(Sheet1[[#This Row],[Date]])</f>
        <v>2017</v>
      </c>
      <c r="P3691" t="str">
        <f>LOOKUP(Sheet1[[#This Row],[CountryCode]],$AI$4:$AI$18,$AJ$4:$AJ$18)</f>
        <v>India</v>
      </c>
      <c r="Q3691">
        <f>MONTH(Sheet1[[#This Row],[Date]])</f>
        <v>11</v>
      </c>
      <c r="R3691" t="str">
        <f>TEXT(Sheet1[[#This Row],[Date]],"MMMM")</f>
        <v>November</v>
      </c>
      <c r="S3691" t="str">
        <f>TEXT(Sheet1[[#This Row],[Date]],"YYYY-MMM")</f>
        <v>2017-Nov</v>
      </c>
      <c r="T3691">
        <f>WEEKDAY(Sheet1[[#This Row],[Date]])</f>
        <v>3</v>
      </c>
      <c r="U3691" t="str">
        <f>TEXT(Sheet1[[#This Row],[Date]],"DDDD")</f>
        <v>Tuesday</v>
      </c>
      <c r="V3691" t="str">
        <f>"FM"&amp;MOD(MONTH(Sheet1[[#This Row],[Date]])-4,12)+1</f>
        <v>FM8</v>
      </c>
      <c r="W3691" t="str">
        <f>"Q"&amp;ROUNDUP(MONTH(Sheet1[[#This Row],[Date]])/3,0)</f>
        <v>Q4</v>
      </c>
      <c r="X3691" t="str">
        <f>"Q"&amp;INT(MOD(MONTH(Sheet1[[#This Row],[Date]])-4,12/3)+1)</f>
        <v>Q4</v>
      </c>
      <c r="Y3691" t="str" cm="1">
        <f t="array" ref="Y3691">_xlfn.IFS(ROUND(L3691,0)&lt;=1,"Need to improve 0-1",ROUND(L3691,0)&lt;=2,"Okay 1-2",ROUND(L3691,0)&lt;=3,"Good 2-3",ROUND(L3691,0)&lt;=4,"Great 3-4",ROUND(L3691,0)&lt;=5,"Excellent 4-5")</f>
        <v>Okay 1-2</v>
      </c>
      <c r="Z3691" t="str">
        <f t="shared" si="57"/>
        <v>0-1000</v>
      </c>
    </row>
    <row r="3692" spans="1:26" x14ac:dyDescent="0.3">
      <c r="A3692">
        <v>18349937</v>
      </c>
      <c r="B3692" t="s">
        <v>5558</v>
      </c>
      <c r="C3692">
        <v>1</v>
      </c>
      <c r="D3692" t="s">
        <v>14</v>
      </c>
      <c r="E3692" t="s">
        <v>867</v>
      </c>
      <c r="F3692" t="s">
        <v>16</v>
      </c>
      <c r="G3692" t="s">
        <v>16</v>
      </c>
      <c r="H3692" t="s">
        <v>16</v>
      </c>
      <c r="I3692">
        <v>1</v>
      </c>
      <c r="J3692">
        <v>18</v>
      </c>
      <c r="K3692">
        <v>400</v>
      </c>
      <c r="L3692">
        <v>3.6</v>
      </c>
      <c r="M3692" t="s">
        <v>2349</v>
      </c>
      <c r="N3692" t="str">
        <f>SUBSTITUTE(Sheet1[[#This Row],[Datekey_Opening]],"_","-")</f>
        <v>2015-11-21</v>
      </c>
      <c r="O3692">
        <f>YEAR(Sheet1[[#This Row],[Date]])</f>
        <v>2015</v>
      </c>
      <c r="P3692" t="str">
        <f>LOOKUP(Sheet1[[#This Row],[CountryCode]],$AI$4:$AI$18,$AJ$4:$AJ$18)</f>
        <v>India</v>
      </c>
      <c r="Q3692">
        <f>MONTH(Sheet1[[#This Row],[Date]])</f>
        <v>11</v>
      </c>
      <c r="R3692" t="str">
        <f>TEXT(Sheet1[[#This Row],[Date]],"MMMM")</f>
        <v>November</v>
      </c>
      <c r="S3692" t="str">
        <f>TEXT(Sheet1[[#This Row],[Date]],"YYYY-MMM")</f>
        <v>2015-Nov</v>
      </c>
      <c r="T3692">
        <f>WEEKDAY(Sheet1[[#This Row],[Date]])</f>
        <v>7</v>
      </c>
      <c r="U3692" t="str">
        <f>TEXT(Sheet1[[#This Row],[Date]],"DDDD")</f>
        <v>Saturday</v>
      </c>
      <c r="V3692" t="str">
        <f>"FM"&amp;MOD(MONTH(Sheet1[[#This Row],[Date]])-4,12)+1</f>
        <v>FM8</v>
      </c>
      <c r="W3692" t="str">
        <f>"Q"&amp;ROUNDUP(MONTH(Sheet1[[#This Row],[Date]])/3,0)</f>
        <v>Q4</v>
      </c>
      <c r="X3692" t="str">
        <f>"Q"&amp;INT(MOD(MONTH(Sheet1[[#This Row],[Date]])-4,12/3)+1)</f>
        <v>Q4</v>
      </c>
      <c r="Y3692" t="str" cm="1">
        <f t="array" ref="Y3692">_xlfn.IFS(ROUND(L3692,0)&lt;=1,"Need to improve 0-1",ROUND(L3692,0)&lt;=2,"Okay 1-2",ROUND(L3692,0)&lt;=3,"Good 2-3",ROUND(L3692,0)&lt;=4,"Great 3-4",ROUND(L3692,0)&lt;=5,"Excellent 4-5")</f>
        <v>Great 3-4</v>
      </c>
      <c r="Z3692" t="str">
        <f t="shared" si="57"/>
        <v>0-1000</v>
      </c>
    </row>
    <row r="3693" spans="1:26" x14ac:dyDescent="0.3">
      <c r="A3693">
        <v>310689</v>
      </c>
      <c r="B3693" t="s">
        <v>5936</v>
      </c>
      <c r="C3693">
        <v>1</v>
      </c>
      <c r="D3693" t="s">
        <v>14</v>
      </c>
      <c r="E3693" t="s">
        <v>473</v>
      </c>
      <c r="F3693" t="s">
        <v>16</v>
      </c>
      <c r="G3693" t="s">
        <v>16</v>
      </c>
      <c r="H3693" t="s">
        <v>16</v>
      </c>
      <c r="I3693">
        <v>1</v>
      </c>
      <c r="J3693">
        <v>9</v>
      </c>
      <c r="K3693">
        <v>400</v>
      </c>
      <c r="L3693">
        <v>3</v>
      </c>
      <c r="M3693" t="s">
        <v>1842</v>
      </c>
      <c r="N3693" t="str">
        <f>SUBSTITUTE(Sheet1[[#This Row],[Datekey_Opening]],"_","-")</f>
        <v>2014-11-23</v>
      </c>
      <c r="O3693">
        <f>YEAR(Sheet1[[#This Row],[Date]])</f>
        <v>2014</v>
      </c>
      <c r="P3693" t="str">
        <f>LOOKUP(Sheet1[[#This Row],[CountryCode]],$AI$4:$AI$18,$AJ$4:$AJ$18)</f>
        <v>India</v>
      </c>
      <c r="Q3693">
        <f>MONTH(Sheet1[[#This Row],[Date]])</f>
        <v>11</v>
      </c>
      <c r="R3693" t="str">
        <f>TEXT(Sheet1[[#This Row],[Date]],"MMMM")</f>
        <v>November</v>
      </c>
      <c r="S3693" t="str">
        <f>TEXT(Sheet1[[#This Row],[Date]],"YYYY-MMM")</f>
        <v>2014-Nov</v>
      </c>
      <c r="T3693">
        <f>WEEKDAY(Sheet1[[#This Row],[Date]])</f>
        <v>1</v>
      </c>
      <c r="U3693" t="str">
        <f>TEXT(Sheet1[[#This Row],[Date]],"DDDD")</f>
        <v>Sunday</v>
      </c>
      <c r="V3693" t="str">
        <f>"FM"&amp;MOD(MONTH(Sheet1[[#This Row],[Date]])-4,12)+1</f>
        <v>FM8</v>
      </c>
      <c r="W3693" t="str">
        <f>"Q"&amp;ROUNDUP(MONTH(Sheet1[[#This Row],[Date]])/3,0)</f>
        <v>Q4</v>
      </c>
      <c r="X3693" t="str">
        <f>"Q"&amp;INT(MOD(MONTH(Sheet1[[#This Row],[Date]])-4,12/3)+1)</f>
        <v>Q4</v>
      </c>
      <c r="Y3693" t="str" cm="1">
        <f t="array" ref="Y3693">_xlfn.IFS(ROUND(L3693,0)&lt;=1,"Need to improve 0-1",ROUND(L3693,0)&lt;=2,"Okay 1-2",ROUND(L3693,0)&lt;=3,"Good 2-3",ROUND(L3693,0)&lt;=4,"Great 3-4",ROUND(L3693,0)&lt;=5,"Excellent 4-5")</f>
        <v>Good 2-3</v>
      </c>
      <c r="Z3693" t="str">
        <f t="shared" si="57"/>
        <v>0-1000</v>
      </c>
    </row>
    <row r="3694" spans="1:26" x14ac:dyDescent="0.3">
      <c r="A3694">
        <v>18203182</v>
      </c>
      <c r="B3694" t="s">
        <v>5937</v>
      </c>
      <c r="C3694">
        <v>1</v>
      </c>
      <c r="D3694" t="s">
        <v>14</v>
      </c>
      <c r="E3694" t="s">
        <v>4893</v>
      </c>
      <c r="F3694" t="s">
        <v>16</v>
      </c>
      <c r="G3694" t="s">
        <v>21</v>
      </c>
      <c r="H3694" t="s">
        <v>16</v>
      </c>
      <c r="I3694">
        <v>1</v>
      </c>
      <c r="J3694">
        <v>6</v>
      </c>
      <c r="K3694">
        <v>400</v>
      </c>
      <c r="L3694">
        <v>2.7</v>
      </c>
      <c r="M3694" t="s">
        <v>2349</v>
      </c>
      <c r="N3694" t="str">
        <f>SUBSTITUTE(Sheet1[[#This Row],[Datekey_Opening]],"_","-")</f>
        <v>2015-11-21</v>
      </c>
      <c r="O3694">
        <f>YEAR(Sheet1[[#This Row],[Date]])</f>
        <v>2015</v>
      </c>
      <c r="P3694" t="str">
        <f>LOOKUP(Sheet1[[#This Row],[CountryCode]],$AI$4:$AI$18,$AJ$4:$AJ$18)</f>
        <v>India</v>
      </c>
      <c r="Q3694">
        <f>MONTH(Sheet1[[#This Row],[Date]])</f>
        <v>11</v>
      </c>
      <c r="R3694" t="str">
        <f>TEXT(Sheet1[[#This Row],[Date]],"MMMM")</f>
        <v>November</v>
      </c>
      <c r="S3694" t="str">
        <f>TEXT(Sheet1[[#This Row],[Date]],"YYYY-MMM")</f>
        <v>2015-Nov</v>
      </c>
      <c r="T3694">
        <f>WEEKDAY(Sheet1[[#This Row],[Date]])</f>
        <v>7</v>
      </c>
      <c r="U3694" t="str">
        <f>TEXT(Sheet1[[#This Row],[Date]],"DDDD")</f>
        <v>Saturday</v>
      </c>
      <c r="V3694" t="str">
        <f>"FM"&amp;MOD(MONTH(Sheet1[[#This Row],[Date]])-4,12)+1</f>
        <v>FM8</v>
      </c>
      <c r="W3694" t="str">
        <f>"Q"&amp;ROUNDUP(MONTH(Sheet1[[#This Row],[Date]])/3,0)</f>
        <v>Q4</v>
      </c>
      <c r="X3694" t="str">
        <f>"Q"&amp;INT(MOD(MONTH(Sheet1[[#This Row],[Date]])-4,12/3)+1)</f>
        <v>Q4</v>
      </c>
      <c r="Y3694" t="str" cm="1">
        <f t="array" ref="Y3694">_xlfn.IFS(ROUND(L3694,0)&lt;=1,"Need to improve 0-1",ROUND(L3694,0)&lt;=2,"Okay 1-2",ROUND(L3694,0)&lt;=3,"Good 2-3",ROUND(L3694,0)&lt;=4,"Great 3-4",ROUND(L3694,0)&lt;=5,"Excellent 4-5")</f>
        <v>Good 2-3</v>
      </c>
      <c r="Z3694" t="str">
        <f t="shared" si="57"/>
        <v>0-1000</v>
      </c>
    </row>
    <row r="3695" spans="1:26" x14ac:dyDescent="0.3">
      <c r="A3695">
        <v>304243</v>
      </c>
      <c r="B3695" t="s">
        <v>5855</v>
      </c>
      <c r="C3695">
        <v>1</v>
      </c>
      <c r="D3695" t="s">
        <v>14</v>
      </c>
      <c r="E3695" t="s">
        <v>395</v>
      </c>
      <c r="F3695" t="s">
        <v>16</v>
      </c>
      <c r="G3695" t="s">
        <v>21</v>
      </c>
      <c r="H3695" t="s">
        <v>16</v>
      </c>
      <c r="I3695">
        <v>1</v>
      </c>
      <c r="J3695">
        <v>64</v>
      </c>
      <c r="K3695">
        <v>400</v>
      </c>
      <c r="L3695">
        <v>2.7</v>
      </c>
      <c r="M3695" t="s">
        <v>3093</v>
      </c>
      <c r="N3695" t="str">
        <f>SUBSTITUTE(Sheet1[[#This Row],[Datekey_Opening]],"_","-")</f>
        <v>2018-10-28</v>
      </c>
      <c r="O3695">
        <f>YEAR(Sheet1[[#This Row],[Date]])</f>
        <v>2018</v>
      </c>
      <c r="P3695" t="str">
        <f>LOOKUP(Sheet1[[#This Row],[CountryCode]],$AI$4:$AI$18,$AJ$4:$AJ$18)</f>
        <v>India</v>
      </c>
      <c r="Q3695">
        <f>MONTH(Sheet1[[#This Row],[Date]])</f>
        <v>10</v>
      </c>
      <c r="R3695" t="str">
        <f>TEXT(Sheet1[[#This Row],[Date]],"MMMM")</f>
        <v>October</v>
      </c>
      <c r="S3695" t="str">
        <f>TEXT(Sheet1[[#This Row],[Date]],"YYYY-MMM")</f>
        <v>2018-Oct</v>
      </c>
      <c r="T3695">
        <f>WEEKDAY(Sheet1[[#This Row],[Date]])</f>
        <v>1</v>
      </c>
      <c r="U3695" t="str">
        <f>TEXT(Sheet1[[#This Row],[Date]],"DDDD")</f>
        <v>Sunday</v>
      </c>
      <c r="V3695" t="str">
        <f>"FM"&amp;MOD(MONTH(Sheet1[[#This Row],[Date]])-4,12)+1</f>
        <v>FM7</v>
      </c>
      <c r="W3695" t="str">
        <f>"Q"&amp;ROUNDUP(MONTH(Sheet1[[#This Row],[Date]])/3,0)</f>
        <v>Q4</v>
      </c>
      <c r="X3695" t="str">
        <f>"Q"&amp;INT(MOD(MONTH(Sheet1[[#This Row],[Date]])-4,12/3)+1)</f>
        <v>Q3</v>
      </c>
      <c r="Y3695" t="str" cm="1">
        <f t="array" ref="Y3695">_xlfn.IFS(ROUND(L3695,0)&lt;=1,"Need to improve 0-1",ROUND(L3695,0)&lt;=2,"Okay 1-2",ROUND(L3695,0)&lt;=3,"Good 2-3",ROUND(L3695,0)&lt;=4,"Great 3-4",ROUND(L3695,0)&lt;=5,"Excellent 4-5")</f>
        <v>Good 2-3</v>
      </c>
      <c r="Z3695" t="str">
        <f t="shared" si="57"/>
        <v>0-1000</v>
      </c>
    </row>
    <row r="3696" spans="1:26" x14ac:dyDescent="0.3">
      <c r="A3696">
        <v>3370</v>
      </c>
      <c r="B3696" t="s">
        <v>5575</v>
      </c>
      <c r="C3696">
        <v>1</v>
      </c>
      <c r="D3696" t="s">
        <v>14</v>
      </c>
      <c r="E3696" t="s">
        <v>5623</v>
      </c>
      <c r="F3696" t="s">
        <v>16</v>
      </c>
      <c r="G3696" t="s">
        <v>16</v>
      </c>
      <c r="H3696" t="s">
        <v>16</v>
      </c>
      <c r="I3696">
        <v>1</v>
      </c>
      <c r="J3696">
        <v>167</v>
      </c>
      <c r="K3696">
        <v>400</v>
      </c>
      <c r="L3696">
        <v>3.4</v>
      </c>
      <c r="M3696" t="s">
        <v>5516</v>
      </c>
      <c r="N3696" t="str">
        <f>SUBSTITUTE(Sheet1[[#This Row],[Datekey_Opening]],"_","-")</f>
        <v>2010-10-21</v>
      </c>
      <c r="O3696">
        <f>YEAR(Sheet1[[#This Row],[Date]])</f>
        <v>2010</v>
      </c>
      <c r="P3696" t="str">
        <f>LOOKUP(Sheet1[[#This Row],[CountryCode]],$AI$4:$AI$18,$AJ$4:$AJ$18)</f>
        <v>India</v>
      </c>
      <c r="Q3696">
        <f>MONTH(Sheet1[[#This Row],[Date]])</f>
        <v>10</v>
      </c>
      <c r="R3696" t="str">
        <f>TEXT(Sheet1[[#This Row],[Date]],"MMMM")</f>
        <v>October</v>
      </c>
      <c r="S3696" t="str">
        <f>TEXT(Sheet1[[#This Row],[Date]],"YYYY-MMM")</f>
        <v>2010-Oct</v>
      </c>
      <c r="T3696">
        <f>WEEKDAY(Sheet1[[#This Row],[Date]])</f>
        <v>5</v>
      </c>
      <c r="U3696" t="str">
        <f>TEXT(Sheet1[[#This Row],[Date]],"DDDD")</f>
        <v>Thursday</v>
      </c>
      <c r="V3696" t="str">
        <f>"FM"&amp;MOD(MONTH(Sheet1[[#This Row],[Date]])-4,12)+1</f>
        <v>FM7</v>
      </c>
      <c r="W3696" t="str">
        <f>"Q"&amp;ROUNDUP(MONTH(Sheet1[[#This Row],[Date]])/3,0)</f>
        <v>Q4</v>
      </c>
      <c r="X3696" t="str">
        <f>"Q"&amp;INT(MOD(MONTH(Sheet1[[#This Row],[Date]])-4,12/3)+1)</f>
        <v>Q3</v>
      </c>
      <c r="Y3696" t="str" cm="1">
        <f t="array" ref="Y3696">_xlfn.IFS(ROUND(L3696,0)&lt;=1,"Need to improve 0-1",ROUND(L3696,0)&lt;=2,"Okay 1-2",ROUND(L3696,0)&lt;=3,"Good 2-3",ROUND(L3696,0)&lt;=4,"Great 3-4",ROUND(L3696,0)&lt;=5,"Excellent 4-5")</f>
        <v>Good 2-3</v>
      </c>
      <c r="Z3696" t="str">
        <f t="shared" si="57"/>
        <v>0-1000</v>
      </c>
    </row>
    <row r="3697" spans="1:26" x14ac:dyDescent="0.3">
      <c r="A3697">
        <v>312444</v>
      </c>
      <c r="B3697" t="s">
        <v>684</v>
      </c>
      <c r="C3697">
        <v>1</v>
      </c>
      <c r="D3697" t="s">
        <v>14</v>
      </c>
      <c r="E3697" t="s">
        <v>685</v>
      </c>
      <c r="F3697" t="s">
        <v>16</v>
      </c>
      <c r="G3697" t="s">
        <v>21</v>
      </c>
      <c r="H3697" t="s">
        <v>16</v>
      </c>
      <c r="I3697">
        <v>1</v>
      </c>
      <c r="J3697">
        <v>12</v>
      </c>
      <c r="K3697">
        <v>400</v>
      </c>
      <c r="L3697">
        <v>3.3</v>
      </c>
      <c r="M3697" t="s">
        <v>5938</v>
      </c>
      <c r="N3697" t="str">
        <f>SUBSTITUTE(Sheet1[[#This Row],[Datekey_Opening]],"_","-")</f>
        <v>2015-10-11</v>
      </c>
      <c r="O3697">
        <f>YEAR(Sheet1[[#This Row],[Date]])</f>
        <v>2015</v>
      </c>
      <c r="P3697" t="str">
        <f>LOOKUP(Sheet1[[#This Row],[CountryCode]],$AI$4:$AI$18,$AJ$4:$AJ$18)</f>
        <v>India</v>
      </c>
      <c r="Q3697">
        <f>MONTH(Sheet1[[#This Row],[Date]])</f>
        <v>10</v>
      </c>
      <c r="R3697" t="str">
        <f>TEXT(Sheet1[[#This Row],[Date]],"MMMM")</f>
        <v>October</v>
      </c>
      <c r="S3697" t="str">
        <f>TEXT(Sheet1[[#This Row],[Date]],"YYYY-MMM")</f>
        <v>2015-Oct</v>
      </c>
      <c r="T3697">
        <f>WEEKDAY(Sheet1[[#This Row],[Date]])</f>
        <v>1</v>
      </c>
      <c r="U3697" t="str">
        <f>TEXT(Sheet1[[#This Row],[Date]],"DDDD")</f>
        <v>Sunday</v>
      </c>
      <c r="V3697" t="str">
        <f>"FM"&amp;MOD(MONTH(Sheet1[[#This Row],[Date]])-4,12)+1</f>
        <v>FM7</v>
      </c>
      <c r="W3697" t="str">
        <f>"Q"&amp;ROUNDUP(MONTH(Sheet1[[#This Row],[Date]])/3,0)</f>
        <v>Q4</v>
      </c>
      <c r="X3697" t="str">
        <f>"Q"&amp;INT(MOD(MONTH(Sheet1[[#This Row],[Date]])-4,12/3)+1)</f>
        <v>Q3</v>
      </c>
      <c r="Y3697" t="str" cm="1">
        <f t="array" ref="Y3697">_xlfn.IFS(ROUND(L3697,0)&lt;=1,"Need to improve 0-1",ROUND(L3697,0)&lt;=2,"Okay 1-2",ROUND(L3697,0)&lt;=3,"Good 2-3",ROUND(L3697,0)&lt;=4,"Great 3-4",ROUND(L3697,0)&lt;=5,"Excellent 4-5")</f>
        <v>Good 2-3</v>
      </c>
      <c r="Z3697" t="str">
        <f t="shared" si="57"/>
        <v>0-1000</v>
      </c>
    </row>
    <row r="3698" spans="1:26" x14ac:dyDescent="0.3">
      <c r="A3698">
        <v>9267</v>
      </c>
      <c r="B3698" t="s">
        <v>5041</v>
      </c>
      <c r="C3698">
        <v>1</v>
      </c>
      <c r="D3698" t="s">
        <v>14</v>
      </c>
      <c r="E3698" t="s">
        <v>538</v>
      </c>
      <c r="F3698" t="s">
        <v>16</v>
      </c>
      <c r="G3698" t="s">
        <v>16</v>
      </c>
      <c r="H3698" t="s">
        <v>16</v>
      </c>
      <c r="I3698">
        <v>1</v>
      </c>
      <c r="J3698">
        <v>7</v>
      </c>
      <c r="K3698">
        <v>400</v>
      </c>
      <c r="L3698">
        <v>2.9</v>
      </c>
      <c r="M3698" t="s">
        <v>5939</v>
      </c>
      <c r="N3698" t="str">
        <f>SUBSTITUTE(Sheet1[[#This Row],[Datekey_Opening]],"_","-")</f>
        <v>2010-10-10</v>
      </c>
      <c r="O3698">
        <f>YEAR(Sheet1[[#This Row],[Date]])</f>
        <v>2010</v>
      </c>
      <c r="P3698" t="str">
        <f>LOOKUP(Sheet1[[#This Row],[CountryCode]],$AI$4:$AI$18,$AJ$4:$AJ$18)</f>
        <v>India</v>
      </c>
      <c r="Q3698">
        <f>MONTH(Sheet1[[#This Row],[Date]])</f>
        <v>10</v>
      </c>
      <c r="R3698" t="str">
        <f>TEXT(Sheet1[[#This Row],[Date]],"MMMM")</f>
        <v>October</v>
      </c>
      <c r="S3698" t="str">
        <f>TEXT(Sheet1[[#This Row],[Date]],"YYYY-MMM")</f>
        <v>2010-Oct</v>
      </c>
      <c r="T3698">
        <f>WEEKDAY(Sheet1[[#This Row],[Date]])</f>
        <v>1</v>
      </c>
      <c r="U3698" t="str">
        <f>TEXT(Sheet1[[#This Row],[Date]],"DDDD")</f>
        <v>Sunday</v>
      </c>
      <c r="V3698" t="str">
        <f>"FM"&amp;MOD(MONTH(Sheet1[[#This Row],[Date]])-4,12)+1</f>
        <v>FM7</v>
      </c>
      <c r="W3698" t="str">
        <f>"Q"&amp;ROUNDUP(MONTH(Sheet1[[#This Row],[Date]])/3,0)</f>
        <v>Q4</v>
      </c>
      <c r="X3698" t="str">
        <f>"Q"&amp;INT(MOD(MONTH(Sheet1[[#This Row],[Date]])-4,12/3)+1)</f>
        <v>Q3</v>
      </c>
      <c r="Y3698" t="str" cm="1">
        <f t="array" ref="Y3698">_xlfn.IFS(ROUND(L3698,0)&lt;=1,"Need to improve 0-1",ROUND(L3698,0)&lt;=2,"Okay 1-2",ROUND(L3698,0)&lt;=3,"Good 2-3",ROUND(L3698,0)&lt;=4,"Great 3-4",ROUND(L3698,0)&lt;=5,"Excellent 4-5")</f>
        <v>Good 2-3</v>
      </c>
      <c r="Z3698" t="str">
        <f t="shared" si="57"/>
        <v>0-1000</v>
      </c>
    </row>
    <row r="3699" spans="1:26" x14ac:dyDescent="0.3">
      <c r="A3699">
        <v>18144470</v>
      </c>
      <c r="B3699" t="s">
        <v>5940</v>
      </c>
      <c r="C3699">
        <v>1</v>
      </c>
      <c r="D3699" t="s">
        <v>14</v>
      </c>
      <c r="E3699" t="s">
        <v>3457</v>
      </c>
      <c r="F3699" t="s">
        <v>16</v>
      </c>
      <c r="G3699" t="s">
        <v>16</v>
      </c>
      <c r="H3699" t="s">
        <v>16</v>
      </c>
      <c r="I3699">
        <v>1</v>
      </c>
      <c r="J3699">
        <v>4</v>
      </c>
      <c r="K3699">
        <v>400</v>
      </c>
      <c r="L3699">
        <v>3</v>
      </c>
      <c r="M3699" t="s">
        <v>982</v>
      </c>
      <c r="N3699" t="str">
        <f>SUBSTITUTE(Sheet1[[#This Row],[Datekey_Opening]],"_","-")</f>
        <v>2015-10-28</v>
      </c>
      <c r="O3699">
        <f>YEAR(Sheet1[[#This Row],[Date]])</f>
        <v>2015</v>
      </c>
      <c r="P3699" t="str">
        <f>LOOKUP(Sheet1[[#This Row],[CountryCode]],$AI$4:$AI$18,$AJ$4:$AJ$18)</f>
        <v>India</v>
      </c>
      <c r="Q3699">
        <f>MONTH(Sheet1[[#This Row],[Date]])</f>
        <v>10</v>
      </c>
      <c r="R3699" t="str">
        <f>TEXT(Sheet1[[#This Row],[Date]],"MMMM")</f>
        <v>October</v>
      </c>
      <c r="S3699" t="str">
        <f>TEXT(Sheet1[[#This Row],[Date]],"YYYY-MMM")</f>
        <v>2015-Oct</v>
      </c>
      <c r="T3699">
        <f>WEEKDAY(Sheet1[[#This Row],[Date]])</f>
        <v>4</v>
      </c>
      <c r="U3699" t="str">
        <f>TEXT(Sheet1[[#This Row],[Date]],"DDDD")</f>
        <v>Wednesday</v>
      </c>
      <c r="V3699" t="str">
        <f>"FM"&amp;MOD(MONTH(Sheet1[[#This Row],[Date]])-4,12)+1</f>
        <v>FM7</v>
      </c>
      <c r="W3699" t="str">
        <f>"Q"&amp;ROUNDUP(MONTH(Sheet1[[#This Row],[Date]])/3,0)</f>
        <v>Q4</v>
      </c>
      <c r="X3699" t="str">
        <f>"Q"&amp;INT(MOD(MONTH(Sheet1[[#This Row],[Date]])-4,12/3)+1)</f>
        <v>Q3</v>
      </c>
      <c r="Y3699" t="str" cm="1">
        <f t="array" ref="Y3699">_xlfn.IFS(ROUND(L3699,0)&lt;=1,"Need to improve 0-1",ROUND(L3699,0)&lt;=2,"Okay 1-2",ROUND(L3699,0)&lt;=3,"Good 2-3",ROUND(L3699,0)&lt;=4,"Great 3-4",ROUND(L3699,0)&lt;=5,"Excellent 4-5")</f>
        <v>Good 2-3</v>
      </c>
      <c r="Z3699" t="str">
        <f t="shared" si="57"/>
        <v>0-1000</v>
      </c>
    </row>
    <row r="3700" spans="1:26" x14ac:dyDescent="0.3">
      <c r="A3700">
        <v>6357</v>
      </c>
      <c r="B3700" t="s">
        <v>5941</v>
      </c>
      <c r="C3700">
        <v>1</v>
      </c>
      <c r="D3700" t="s">
        <v>14</v>
      </c>
      <c r="E3700" t="s">
        <v>365</v>
      </c>
      <c r="F3700" t="s">
        <v>16</v>
      </c>
      <c r="G3700" t="s">
        <v>21</v>
      </c>
      <c r="H3700" t="s">
        <v>16</v>
      </c>
      <c r="I3700">
        <v>1</v>
      </c>
      <c r="J3700">
        <v>89</v>
      </c>
      <c r="K3700">
        <v>400</v>
      </c>
      <c r="L3700">
        <v>3.2</v>
      </c>
      <c r="M3700" t="s">
        <v>5942</v>
      </c>
      <c r="N3700" t="str">
        <f>SUBSTITUTE(Sheet1[[#This Row],[Datekey_Opening]],"_","-")</f>
        <v>2018-10-17</v>
      </c>
      <c r="O3700">
        <f>YEAR(Sheet1[[#This Row],[Date]])</f>
        <v>2018</v>
      </c>
      <c r="P3700" t="str">
        <f>LOOKUP(Sheet1[[#This Row],[CountryCode]],$AI$4:$AI$18,$AJ$4:$AJ$18)</f>
        <v>India</v>
      </c>
      <c r="Q3700">
        <f>MONTH(Sheet1[[#This Row],[Date]])</f>
        <v>10</v>
      </c>
      <c r="R3700" t="str">
        <f>TEXT(Sheet1[[#This Row],[Date]],"MMMM")</f>
        <v>October</v>
      </c>
      <c r="S3700" t="str">
        <f>TEXT(Sheet1[[#This Row],[Date]],"YYYY-MMM")</f>
        <v>2018-Oct</v>
      </c>
      <c r="T3700">
        <f>WEEKDAY(Sheet1[[#This Row],[Date]])</f>
        <v>4</v>
      </c>
      <c r="U3700" t="str">
        <f>TEXT(Sheet1[[#This Row],[Date]],"DDDD")</f>
        <v>Wednesday</v>
      </c>
      <c r="V3700" t="str">
        <f>"FM"&amp;MOD(MONTH(Sheet1[[#This Row],[Date]])-4,12)+1</f>
        <v>FM7</v>
      </c>
      <c r="W3700" t="str">
        <f>"Q"&amp;ROUNDUP(MONTH(Sheet1[[#This Row],[Date]])/3,0)</f>
        <v>Q4</v>
      </c>
      <c r="X3700" t="str">
        <f>"Q"&amp;INT(MOD(MONTH(Sheet1[[#This Row],[Date]])-4,12/3)+1)</f>
        <v>Q3</v>
      </c>
      <c r="Y3700" t="str" cm="1">
        <f t="array" ref="Y3700">_xlfn.IFS(ROUND(L3700,0)&lt;=1,"Need to improve 0-1",ROUND(L3700,0)&lt;=2,"Okay 1-2",ROUND(L3700,0)&lt;=3,"Good 2-3",ROUND(L3700,0)&lt;=4,"Great 3-4",ROUND(L3700,0)&lt;=5,"Excellent 4-5")</f>
        <v>Good 2-3</v>
      </c>
      <c r="Z3700" t="str">
        <f t="shared" si="57"/>
        <v>0-1000</v>
      </c>
    </row>
    <row r="3701" spans="1:26" x14ac:dyDescent="0.3">
      <c r="A3701">
        <v>18237315</v>
      </c>
      <c r="B3701" t="s">
        <v>1486</v>
      </c>
      <c r="C3701">
        <v>1</v>
      </c>
      <c r="D3701" t="s">
        <v>14</v>
      </c>
      <c r="E3701" t="s">
        <v>1487</v>
      </c>
      <c r="F3701" t="s">
        <v>16</v>
      </c>
      <c r="G3701" t="s">
        <v>21</v>
      </c>
      <c r="H3701" t="s">
        <v>16</v>
      </c>
      <c r="I3701">
        <v>1</v>
      </c>
      <c r="J3701">
        <v>487</v>
      </c>
      <c r="K3701">
        <v>400</v>
      </c>
      <c r="L3701">
        <v>3.9</v>
      </c>
      <c r="M3701" t="s">
        <v>5939</v>
      </c>
      <c r="N3701" t="str">
        <f>SUBSTITUTE(Sheet1[[#This Row],[Datekey_Opening]],"_","-")</f>
        <v>2010-10-10</v>
      </c>
      <c r="O3701">
        <f>YEAR(Sheet1[[#This Row],[Date]])</f>
        <v>2010</v>
      </c>
      <c r="P3701" t="str">
        <f>LOOKUP(Sheet1[[#This Row],[CountryCode]],$AI$4:$AI$18,$AJ$4:$AJ$18)</f>
        <v>India</v>
      </c>
      <c r="Q3701">
        <f>MONTH(Sheet1[[#This Row],[Date]])</f>
        <v>10</v>
      </c>
      <c r="R3701" t="str">
        <f>TEXT(Sheet1[[#This Row],[Date]],"MMMM")</f>
        <v>October</v>
      </c>
      <c r="S3701" t="str">
        <f>TEXT(Sheet1[[#This Row],[Date]],"YYYY-MMM")</f>
        <v>2010-Oct</v>
      </c>
      <c r="T3701">
        <f>WEEKDAY(Sheet1[[#This Row],[Date]])</f>
        <v>1</v>
      </c>
      <c r="U3701" t="str">
        <f>TEXT(Sheet1[[#This Row],[Date]],"DDDD")</f>
        <v>Sunday</v>
      </c>
      <c r="V3701" t="str">
        <f>"FM"&amp;MOD(MONTH(Sheet1[[#This Row],[Date]])-4,12)+1</f>
        <v>FM7</v>
      </c>
      <c r="W3701" t="str">
        <f>"Q"&amp;ROUNDUP(MONTH(Sheet1[[#This Row],[Date]])/3,0)</f>
        <v>Q4</v>
      </c>
      <c r="X3701" t="str">
        <f>"Q"&amp;INT(MOD(MONTH(Sheet1[[#This Row],[Date]])-4,12/3)+1)</f>
        <v>Q3</v>
      </c>
      <c r="Y3701" t="str" cm="1">
        <f t="array" ref="Y3701">_xlfn.IFS(ROUND(L3701,0)&lt;=1,"Need to improve 0-1",ROUND(L3701,0)&lt;=2,"Okay 1-2",ROUND(L3701,0)&lt;=3,"Good 2-3",ROUND(L3701,0)&lt;=4,"Great 3-4",ROUND(L3701,0)&lt;=5,"Excellent 4-5")</f>
        <v>Great 3-4</v>
      </c>
      <c r="Z3701" t="str">
        <f t="shared" si="57"/>
        <v>0-1000</v>
      </c>
    </row>
    <row r="3702" spans="1:26" x14ac:dyDescent="0.3">
      <c r="A3702">
        <v>18255138</v>
      </c>
      <c r="B3702" t="s">
        <v>5534</v>
      </c>
      <c r="C3702">
        <v>1</v>
      </c>
      <c r="D3702" t="s">
        <v>14</v>
      </c>
      <c r="E3702" t="s">
        <v>664</v>
      </c>
      <c r="F3702" t="s">
        <v>16</v>
      </c>
      <c r="G3702" t="s">
        <v>16</v>
      </c>
      <c r="H3702" t="s">
        <v>16</v>
      </c>
      <c r="I3702">
        <v>1</v>
      </c>
      <c r="J3702">
        <v>4</v>
      </c>
      <c r="K3702">
        <v>400</v>
      </c>
      <c r="L3702">
        <v>3</v>
      </c>
      <c r="M3702" t="s">
        <v>5943</v>
      </c>
      <c r="N3702" t="str">
        <f>SUBSTITUTE(Sheet1[[#This Row],[Datekey_Opening]],"_","-")</f>
        <v>2018-10-14</v>
      </c>
      <c r="O3702">
        <f>YEAR(Sheet1[[#This Row],[Date]])</f>
        <v>2018</v>
      </c>
      <c r="P3702" t="str">
        <f>LOOKUP(Sheet1[[#This Row],[CountryCode]],$AI$4:$AI$18,$AJ$4:$AJ$18)</f>
        <v>India</v>
      </c>
      <c r="Q3702">
        <f>MONTH(Sheet1[[#This Row],[Date]])</f>
        <v>10</v>
      </c>
      <c r="R3702" t="str">
        <f>TEXT(Sheet1[[#This Row],[Date]],"MMMM")</f>
        <v>October</v>
      </c>
      <c r="S3702" t="str">
        <f>TEXT(Sheet1[[#This Row],[Date]],"YYYY-MMM")</f>
        <v>2018-Oct</v>
      </c>
      <c r="T3702">
        <f>WEEKDAY(Sheet1[[#This Row],[Date]])</f>
        <v>1</v>
      </c>
      <c r="U3702" t="str">
        <f>TEXT(Sheet1[[#This Row],[Date]],"DDDD")</f>
        <v>Sunday</v>
      </c>
      <c r="V3702" t="str">
        <f>"FM"&amp;MOD(MONTH(Sheet1[[#This Row],[Date]])-4,12)+1</f>
        <v>FM7</v>
      </c>
      <c r="W3702" t="str">
        <f>"Q"&amp;ROUNDUP(MONTH(Sheet1[[#This Row],[Date]])/3,0)</f>
        <v>Q4</v>
      </c>
      <c r="X3702" t="str">
        <f>"Q"&amp;INT(MOD(MONTH(Sheet1[[#This Row],[Date]])-4,12/3)+1)</f>
        <v>Q3</v>
      </c>
      <c r="Y3702" t="str" cm="1">
        <f t="array" ref="Y3702">_xlfn.IFS(ROUND(L3702,0)&lt;=1,"Need to improve 0-1",ROUND(L3702,0)&lt;=2,"Okay 1-2",ROUND(L3702,0)&lt;=3,"Good 2-3",ROUND(L3702,0)&lt;=4,"Great 3-4",ROUND(L3702,0)&lt;=5,"Excellent 4-5")</f>
        <v>Good 2-3</v>
      </c>
      <c r="Z3702" t="str">
        <f t="shared" si="57"/>
        <v>0-1000</v>
      </c>
    </row>
    <row r="3703" spans="1:26" x14ac:dyDescent="0.3">
      <c r="A3703">
        <v>18337927</v>
      </c>
      <c r="B3703" t="s">
        <v>5231</v>
      </c>
      <c r="C3703">
        <v>1</v>
      </c>
      <c r="D3703" t="s">
        <v>14</v>
      </c>
      <c r="E3703" t="s">
        <v>395</v>
      </c>
      <c r="F3703" t="s">
        <v>16</v>
      </c>
      <c r="G3703" t="s">
        <v>16</v>
      </c>
      <c r="H3703" t="s">
        <v>16</v>
      </c>
      <c r="I3703">
        <v>1</v>
      </c>
      <c r="J3703">
        <v>71</v>
      </c>
      <c r="K3703">
        <v>400</v>
      </c>
      <c r="L3703">
        <v>4.0999999999999996</v>
      </c>
      <c r="M3703" t="s">
        <v>3064</v>
      </c>
      <c r="N3703" t="str">
        <f>SUBSTITUTE(Sheet1[[#This Row],[Datekey_Opening]],"_","-")</f>
        <v>2010-10-19</v>
      </c>
      <c r="O3703">
        <f>YEAR(Sheet1[[#This Row],[Date]])</f>
        <v>2010</v>
      </c>
      <c r="P3703" t="str">
        <f>LOOKUP(Sheet1[[#This Row],[CountryCode]],$AI$4:$AI$18,$AJ$4:$AJ$18)</f>
        <v>India</v>
      </c>
      <c r="Q3703">
        <f>MONTH(Sheet1[[#This Row],[Date]])</f>
        <v>10</v>
      </c>
      <c r="R3703" t="str">
        <f>TEXT(Sheet1[[#This Row],[Date]],"MMMM")</f>
        <v>October</v>
      </c>
      <c r="S3703" t="str">
        <f>TEXT(Sheet1[[#This Row],[Date]],"YYYY-MMM")</f>
        <v>2010-Oct</v>
      </c>
      <c r="T3703">
        <f>WEEKDAY(Sheet1[[#This Row],[Date]])</f>
        <v>3</v>
      </c>
      <c r="U3703" t="str">
        <f>TEXT(Sheet1[[#This Row],[Date]],"DDDD")</f>
        <v>Tuesday</v>
      </c>
      <c r="V3703" t="str">
        <f>"FM"&amp;MOD(MONTH(Sheet1[[#This Row],[Date]])-4,12)+1</f>
        <v>FM7</v>
      </c>
      <c r="W3703" t="str">
        <f>"Q"&amp;ROUNDUP(MONTH(Sheet1[[#This Row],[Date]])/3,0)</f>
        <v>Q4</v>
      </c>
      <c r="X3703" t="str">
        <f>"Q"&amp;INT(MOD(MONTH(Sheet1[[#This Row],[Date]])-4,12/3)+1)</f>
        <v>Q3</v>
      </c>
      <c r="Y3703" t="str" cm="1">
        <f t="array" ref="Y3703">_xlfn.IFS(ROUND(L3703,0)&lt;=1,"Need to improve 0-1",ROUND(L3703,0)&lt;=2,"Okay 1-2",ROUND(L3703,0)&lt;=3,"Good 2-3",ROUND(L3703,0)&lt;=4,"Great 3-4",ROUND(L3703,0)&lt;=5,"Excellent 4-5")</f>
        <v>Great 3-4</v>
      </c>
      <c r="Z3703" t="str">
        <f t="shared" si="57"/>
        <v>0-1000</v>
      </c>
    </row>
    <row r="3704" spans="1:26" x14ac:dyDescent="0.3">
      <c r="A3704">
        <v>2436</v>
      </c>
      <c r="B3704" t="s">
        <v>5563</v>
      </c>
      <c r="C3704">
        <v>1</v>
      </c>
      <c r="D3704" t="s">
        <v>14</v>
      </c>
      <c r="E3704" t="s">
        <v>1759</v>
      </c>
      <c r="F3704" t="s">
        <v>16</v>
      </c>
      <c r="G3704" t="s">
        <v>21</v>
      </c>
      <c r="H3704" t="s">
        <v>16</v>
      </c>
      <c r="I3704">
        <v>1</v>
      </c>
      <c r="J3704">
        <v>360</v>
      </c>
      <c r="K3704">
        <v>400</v>
      </c>
      <c r="L3704">
        <v>3.9</v>
      </c>
      <c r="M3704" t="s">
        <v>2036</v>
      </c>
      <c r="N3704" t="str">
        <f>SUBSTITUTE(Sheet1[[#This Row],[Datekey_Opening]],"_","-")</f>
        <v>2016-10-24</v>
      </c>
      <c r="O3704">
        <f>YEAR(Sheet1[[#This Row],[Date]])</f>
        <v>2016</v>
      </c>
      <c r="P3704" t="str">
        <f>LOOKUP(Sheet1[[#This Row],[CountryCode]],$AI$4:$AI$18,$AJ$4:$AJ$18)</f>
        <v>India</v>
      </c>
      <c r="Q3704">
        <f>MONTH(Sheet1[[#This Row],[Date]])</f>
        <v>10</v>
      </c>
      <c r="R3704" t="str">
        <f>TEXT(Sheet1[[#This Row],[Date]],"MMMM")</f>
        <v>October</v>
      </c>
      <c r="S3704" t="str">
        <f>TEXT(Sheet1[[#This Row],[Date]],"YYYY-MMM")</f>
        <v>2016-Oct</v>
      </c>
      <c r="T3704">
        <f>WEEKDAY(Sheet1[[#This Row],[Date]])</f>
        <v>2</v>
      </c>
      <c r="U3704" t="str">
        <f>TEXT(Sheet1[[#This Row],[Date]],"DDDD")</f>
        <v>Monday</v>
      </c>
      <c r="V3704" t="str">
        <f>"FM"&amp;MOD(MONTH(Sheet1[[#This Row],[Date]])-4,12)+1</f>
        <v>FM7</v>
      </c>
      <c r="W3704" t="str">
        <f>"Q"&amp;ROUNDUP(MONTH(Sheet1[[#This Row],[Date]])/3,0)</f>
        <v>Q4</v>
      </c>
      <c r="X3704" t="str">
        <f>"Q"&amp;INT(MOD(MONTH(Sheet1[[#This Row],[Date]])-4,12/3)+1)</f>
        <v>Q3</v>
      </c>
      <c r="Y3704" t="str" cm="1">
        <f t="array" ref="Y3704">_xlfn.IFS(ROUND(L3704,0)&lt;=1,"Need to improve 0-1",ROUND(L3704,0)&lt;=2,"Okay 1-2",ROUND(L3704,0)&lt;=3,"Good 2-3",ROUND(L3704,0)&lt;=4,"Great 3-4",ROUND(L3704,0)&lt;=5,"Excellent 4-5")</f>
        <v>Great 3-4</v>
      </c>
      <c r="Z3704" t="str">
        <f t="shared" si="57"/>
        <v>0-1000</v>
      </c>
    </row>
    <row r="3705" spans="1:26" x14ac:dyDescent="0.3">
      <c r="A3705">
        <v>302478</v>
      </c>
      <c r="B3705" t="s">
        <v>5944</v>
      </c>
      <c r="C3705">
        <v>1</v>
      </c>
      <c r="D3705" t="s">
        <v>14</v>
      </c>
      <c r="E3705" t="s">
        <v>432</v>
      </c>
      <c r="F3705" t="s">
        <v>16</v>
      </c>
      <c r="G3705" t="s">
        <v>16</v>
      </c>
      <c r="H3705" t="s">
        <v>16</v>
      </c>
      <c r="I3705">
        <v>1</v>
      </c>
      <c r="J3705">
        <v>116</v>
      </c>
      <c r="K3705">
        <v>400</v>
      </c>
      <c r="L3705">
        <v>3.8</v>
      </c>
      <c r="M3705" t="s">
        <v>1709</v>
      </c>
      <c r="N3705" t="str">
        <f>SUBSTITUTE(Sheet1[[#This Row],[Datekey_Opening]],"_","-")</f>
        <v>2015-10-2</v>
      </c>
      <c r="O3705">
        <f>YEAR(Sheet1[[#This Row],[Date]])</f>
        <v>2015</v>
      </c>
      <c r="P3705" t="str">
        <f>LOOKUP(Sheet1[[#This Row],[CountryCode]],$AI$4:$AI$18,$AJ$4:$AJ$18)</f>
        <v>India</v>
      </c>
      <c r="Q3705">
        <f>MONTH(Sheet1[[#This Row],[Date]])</f>
        <v>10</v>
      </c>
      <c r="R3705" t="str">
        <f>TEXT(Sheet1[[#This Row],[Date]],"MMMM")</f>
        <v>October</v>
      </c>
      <c r="S3705" t="str">
        <f>TEXT(Sheet1[[#This Row],[Date]],"YYYY-MMM")</f>
        <v>2015-Oct</v>
      </c>
      <c r="T3705">
        <f>WEEKDAY(Sheet1[[#This Row],[Date]])</f>
        <v>6</v>
      </c>
      <c r="U3705" t="str">
        <f>TEXT(Sheet1[[#This Row],[Date]],"DDDD")</f>
        <v>Friday</v>
      </c>
      <c r="V3705" t="str">
        <f>"FM"&amp;MOD(MONTH(Sheet1[[#This Row],[Date]])-4,12)+1</f>
        <v>FM7</v>
      </c>
      <c r="W3705" t="str">
        <f>"Q"&amp;ROUNDUP(MONTH(Sheet1[[#This Row],[Date]])/3,0)</f>
        <v>Q4</v>
      </c>
      <c r="X3705" t="str">
        <f>"Q"&amp;INT(MOD(MONTH(Sheet1[[#This Row],[Date]])-4,12/3)+1)</f>
        <v>Q3</v>
      </c>
      <c r="Y3705" t="str" cm="1">
        <f t="array" ref="Y3705">_xlfn.IFS(ROUND(L3705,0)&lt;=1,"Need to improve 0-1",ROUND(L3705,0)&lt;=2,"Okay 1-2",ROUND(L3705,0)&lt;=3,"Good 2-3",ROUND(L3705,0)&lt;=4,"Great 3-4",ROUND(L3705,0)&lt;=5,"Excellent 4-5")</f>
        <v>Great 3-4</v>
      </c>
      <c r="Z3705" t="str">
        <f t="shared" si="57"/>
        <v>0-1000</v>
      </c>
    </row>
    <row r="3706" spans="1:26" x14ac:dyDescent="0.3">
      <c r="A3706">
        <v>18361758</v>
      </c>
      <c r="B3706" t="s">
        <v>5558</v>
      </c>
      <c r="C3706">
        <v>1</v>
      </c>
      <c r="D3706" t="s">
        <v>14</v>
      </c>
      <c r="E3706" t="s">
        <v>867</v>
      </c>
      <c r="F3706" t="s">
        <v>16</v>
      </c>
      <c r="G3706" t="s">
        <v>16</v>
      </c>
      <c r="H3706" t="s">
        <v>16</v>
      </c>
      <c r="I3706">
        <v>1</v>
      </c>
      <c r="J3706">
        <v>5</v>
      </c>
      <c r="K3706">
        <v>400</v>
      </c>
      <c r="L3706">
        <v>3</v>
      </c>
      <c r="M3706" t="s">
        <v>5945</v>
      </c>
      <c r="N3706" t="str">
        <f>SUBSTITUTE(Sheet1[[#This Row],[Datekey_Opening]],"_","-")</f>
        <v>2018-10-2</v>
      </c>
      <c r="O3706">
        <f>YEAR(Sheet1[[#This Row],[Date]])</f>
        <v>2018</v>
      </c>
      <c r="P3706" t="str">
        <f>LOOKUP(Sheet1[[#This Row],[CountryCode]],$AI$4:$AI$18,$AJ$4:$AJ$18)</f>
        <v>India</v>
      </c>
      <c r="Q3706">
        <f>MONTH(Sheet1[[#This Row],[Date]])</f>
        <v>10</v>
      </c>
      <c r="R3706" t="str">
        <f>TEXT(Sheet1[[#This Row],[Date]],"MMMM")</f>
        <v>October</v>
      </c>
      <c r="S3706" t="str">
        <f>TEXT(Sheet1[[#This Row],[Date]],"YYYY-MMM")</f>
        <v>2018-Oct</v>
      </c>
      <c r="T3706">
        <f>WEEKDAY(Sheet1[[#This Row],[Date]])</f>
        <v>3</v>
      </c>
      <c r="U3706" t="str">
        <f>TEXT(Sheet1[[#This Row],[Date]],"DDDD")</f>
        <v>Tuesday</v>
      </c>
      <c r="V3706" t="str">
        <f>"FM"&amp;MOD(MONTH(Sheet1[[#This Row],[Date]])-4,12)+1</f>
        <v>FM7</v>
      </c>
      <c r="W3706" t="str">
        <f>"Q"&amp;ROUNDUP(MONTH(Sheet1[[#This Row],[Date]])/3,0)</f>
        <v>Q4</v>
      </c>
      <c r="X3706" t="str">
        <f>"Q"&amp;INT(MOD(MONTH(Sheet1[[#This Row],[Date]])-4,12/3)+1)</f>
        <v>Q3</v>
      </c>
      <c r="Y3706" t="str" cm="1">
        <f t="array" ref="Y3706">_xlfn.IFS(ROUND(L3706,0)&lt;=1,"Need to improve 0-1",ROUND(L3706,0)&lt;=2,"Okay 1-2",ROUND(L3706,0)&lt;=3,"Good 2-3",ROUND(L3706,0)&lt;=4,"Great 3-4",ROUND(L3706,0)&lt;=5,"Excellent 4-5")</f>
        <v>Good 2-3</v>
      </c>
      <c r="Z3706" t="str">
        <f t="shared" si="57"/>
        <v>0-1000</v>
      </c>
    </row>
    <row r="3707" spans="1:26" x14ac:dyDescent="0.3">
      <c r="A3707">
        <v>18377928</v>
      </c>
      <c r="B3707" t="s">
        <v>5946</v>
      </c>
      <c r="C3707">
        <v>1</v>
      </c>
      <c r="D3707" t="s">
        <v>14</v>
      </c>
      <c r="E3707" t="s">
        <v>365</v>
      </c>
      <c r="F3707" t="s">
        <v>16</v>
      </c>
      <c r="G3707" t="s">
        <v>16</v>
      </c>
      <c r="H3707" t="s">
        <v>16</v>
      </c>
      <c r="I3707">
        <v>1</v>
      </c>
      <c r="J3707">
        <v>1</v>
      </c>
      <c r="K3707">
        <v>400</v>
      </c>
      <c r="L3707">
        <v>1</v>
      </c>
      <c r="M3707" t="s">
        <v>1481</v>
      </c>
      <c r="N3707" t="str">
        <f>SUBSTITUTE(Sheet1[[#This Row],[Datekey_Opening]],"_","-")</f>
        <v>2010-10-2</v>
      </c>
      <c r="O3707">
        <f>YEAR(Sheet1[[#This Row],[Date]])</f>
        <v>2010</v>
      </c>
      <c r="P3707" t="str">
        <f>LOOKUP(Sheet1[[#This Row],[CountryCode]],$AI$4:$AI$18,$AJ$4:$AJ$18)</f>
        <v>India</v>
      </c>
      <c r="Q3707">
        <f>MONTH(Sheet1[[#This Row],[Date]])</f>
        <v>10</v>
      </c>
      <c r="R3707" t="str">
        <f>TEXT(Sheet1[[#This Row],[Date]],"MMMM")</f>
        <v>October</v>
      </c>
      <c r="S3707" t="str">
        <f>TEXT(Sheet1[[#This Row],[Date]],"YYYY-MMM")</f>
        <v>2010-Oct</v>
      </c>
      <c r="T3707">
        <f>WEEKDAY(Sheet1[[#This Row],[Date]])</f>
        <v>7</v>
      </c>
      <c r="U3707" t="str">
        <f>TEXT(Sheet1[[#This Row],[Date]],"DDDD")</f>
        <v>Saturday</v>
      </c>
      <c r="V3707" t="str">
        <f>"FM"&amp;MOD(MONTH(Sheet1[[#This Row],[Date]])-4,12)+1</f>
        <v>FM7</v>
      </c>
      <c r="W3707" t="str">
        <f>"Q"&amp;ROUNDUP(MONTH(Sheet1[[#This Row],[Date]])/3,0)</f>
        <v>Q4</v>
      </c>
      <c r="X3707" t="str">
        <f>"Q"&amp;INT(MOD(MONTH(Sheet1[[#This Row],[Date]])-4,12/3)+1)</f>
        <v>Q3</v>
      </c>
      <c r="Y3707" t="str" cm="1">
        <f t="array" ref="Y3707">_xlfn.IFS(ROUND(L3707,0)&lt;=1,"Need to improve 0-1",ROUND(L3707,0)&lt;=2,"Okay 1-2",ROUND(L3707,0)&lt;=3,"Good 2-3",ROUND(L3707,0)&lt;=4,"Great 3-4",ROUND(L3707,0)&lt;=5,"Excellent 4-5")</f>
        <v>Need to improve 0-1</v>
      </c>
      <c r="Z3707" t="str">
        <f t="shared" si="57"/>
        <v>0-1000</v>
      </c>
    </row>
    <row r="3708" spans="1:26" x14ac:dyDescent="0.3">
      <c r="A3708">
        <v>18455615</v>
      </c>
      <c r="B3708" t="s">
        <v>5947</v>
      </c>
      <c r="C3708">
        <v>1</v>
      </c>
      <c r="D3708" t="s">
        <v>14</v>
      </c>
      <c r="E3708" t="s">
        <v>550</v>
      </c>
      <c r="F3708" t="s">
        <v>16</v>
      </c>
      <c r="G3708" t="s">
        <v>16</v>
      </c>
      <c r="H3708" t="s">
        <v>16</v>
      </c>
      <c r="I3708">
        <v>1</v>
      </c>
      <c r="J3708">
        <v>5</v>
      </c>
      <c r="K3708">
        <v>400</v>
      </c>
      <c r="L3708">
        <v>3.2</v>
      </c>
      <c r="M3708" t="s">
        <v>5948</v>
      </c>
      <c r="N3708" t="str">
        <f>SUBSTITUTE(Sheet1[[#This Row],[Datekey_Opening]],"_","-")</f>
        <v>2014-10-8</v>
      </c>
      <c r="O3708">
        <f>YEAR(Sheet1[[#This Row],[Date]])</f>
        <v>2014</v>
      </c>
      <c r="P3708" t="str">
        <f>LOOKUP(Sheet1[[#This Row],[CountryCode]],$AI$4:$AI$18,$AJ$4:$AJ$18)</f>
        <v>India</v>
      </c>
      <c r="Q3708">
        <f>MONTH(Sheet1[[#This Row],[Date]])</f>
        <v>10</v>
      </c>
      <c r="R3708" t="str">
        <f>TEXT(Sheet1[[#This Row],[Date]],"MMMM")</f>
        <v>October</v>
      </c>
      <c r="S3708" t="str">
        <f>TEXT(Sheet1[[#This Row],[Date]],"YYYY-MMM")</f>
        <v>2014-Oct</v>
      </c>
      <c r="T3708">
        <f>WEEKDAY(Sheet1[[#This Row],[Date]])</f>
        <v>4</v>
      </c>
      <c r="U3708" t="str">
        <f>TEXT(Sheet1[[#This Row],[Date]],"DDDD")</f>
        <v>Wednesday</v>
      </c>
      <c r="V3708" t="str">
        <f>"FM"&amp;MOD(MONTH(Sheet1[[#This Row],[Date]])-4,12)+1</f>
        <v>FM7</v>
      </c>
      <c r="W3708" t="str">
        <f>"Q"&amp;ROUNDUP(MONTH(Sheet1[[#This Row],[Date]])/3,0)</f>
        <v>Q4</v>
      </c>
      <c r="X3708" t="str">
        <f>"Q"&amp;INT(MOD(MONTH(Sheet1[[#This Row],[Date]])-4,12/3)+1)</f>
        <v>Q3</v>
      </c>
      <c r="Y3708" t="str" cm="1">
        <f t="array" ref="Y3708">_xlfn.IFS(ROUND(L3708,0)&lt;=1,"Need to improve 0-1",ROUND(L3708,0)&lt;=2,"Okay 1-2",ROUND(L3708,0)&lt;=3,"Good 2-3",ROUND(L3708,0)&lt;=4,"Great 3-4",ROUND(L3708,0)&lt;=5,"Excellent 4-5")</f>
        <v>Good 2-3</v>
      </c>
      <c r="Z3708" t="str">
        <f t="shared" si="57"/>
        <v>0-1000</v>
      </c>
    </row>
    <row r="3709" spans="1:26" x14ac:dyDescent="0.3">
      <c r="A3709">
        <v>18452403</v>
      </c>
      <c r="B3709" t="s">
        <v>5949</v>
      </c>
      <c r="C3709">
        <v>1</v>
      </c>
      <c r="D3709" t="s">
        <v>14</v>
      </c>
      <c r="E3709" t="s">
        <v>362</v>
      </c>
      <c r="F3709" t="s">
        <v>16</v>
      </c>
      <c r="G3709" t="s">
        <v>16</v>
      </c>
      <c r="H3709" t="s">
        <v>16</v>
      </c>
      <c r="I3709">
        <v>1</v>
      </c>
      <c r="J3709">
        <v>1</v>
      </c>
      <c r="K3709">
        <v>400</v>
      </c>
      <c r="L3709">
        <v>1</v>
      </c>
      <c r="M3709" t="s">
        <v>4282</v>
      </c>
      <c r="N3709" t="str">
        <f>SUBSTITUTE(Sheet1[[#This Row],[Datekey_Opening]],"_","-")</f>
        <v>2014-10-7</v>
      </c>
      <c r="O3709">
        <f>YEAR(Sheet1[[#This Row],[Date]])</f>
        <v>2014</v>
      </c>
      <c r="P3709" t="str">
        <f>LOOKUP(Sheet1[[#This Row],[CountryCode]],$AI$4:$AI$18,$AJ$4:$AJ$18)</f>
        <v>India</v>
      </c>
      <c r="Q3709">
        <f>MONTH(Sheet1[[#This Row],[Date]])</f>
        <v>10</v>
      </c>
      <c r="R3709" t="str">
        <f>TEXT(Sheet1[[#This Row],[Date]],"MMMM")</f>
        <v>October</v>
      </c>
      <c r="S3709" t="str">
        <f>TEXT(Sheet1[[#This Row],[Date]],"YYYY-MMM")</f>
        <v>2014-Oct</v>
      </c>
      <c r="T3709">
        <f>WEEKDAY(Sheet1[[#This Row],[Date]])</f>
        <v>3</v>
      </c>
      <c r="U3709" t="str">
        <f>TEXT(Sheet1[[#This Row],[Date]],"DDDD")</f>
        <v>Tuesday</v>
      </c>
      <c r="V3709" t="str">
        <f>"FM"&amp;MOD(MONTH(Sheet1[[#This Row],[Date]])-4,12)+1</f>
        <v>FM7</v>
      </c>
      <c r="W3709" t="str">
        <f>"Q"&amp;ROUNDUP(MONTH(Sheet1[[#This Row],[Date]])/3,0)</f>
        <v>Q4</v>
      </c>
      <c r="X3709" t="str">
        <f>"Q"&amp;INT(MOD(MONTH(Sheet1[[#This Row],[Date]])-4,12/3)+1)</f>
        <v>Q3</v>
      </c>
      <c r="Y3709" t="str" cm="1">
        <f t="array" ref="Y3709">_xlfn.IFS(ROUND(L3709,0)&lt;=1,"Need to improve 0-1",ROUND(L3709,0)&lt;=2,"Okay 1-2",ROUND(L3709,0)&lt;=3,"Good 2-3",ROUND(L3709,0)&lt;=4,"Great 3-4",ROUND(L3709,0)&lt;=5,"Excellent 4-5")</f>
        <v>Need to improve 0-1</v>
      </c>
      <c r="Z3709" t="str">
        <f t="shared" si="57"/>
        <v>0-1000</v>
      </c>
    </row>
    <row r="3710" spans="1:26" x14ac:dyDescent="0.3">
      <c r="A3710">
        <v>312728</v>
      </c>
      <c r="B3710" t="s">
        <v>684</v>
      </c>
      <c r="C3710">
        <v>1</v>
      </c>
      <c r="D3710" t="s">
        <v>14</v>
      </c>
      <c r="E3710" t="s">
        <v>685</v>
      </c>
      <c r="F3710" t="s">
        <v>16</v>
      </c>
      <c r="G3710" t="s">
        <v>21</v>
      </c>
      <c r="H3710" t="s">
        <v>16</v>
      </c>
      <c r="I3710">
        <v>1</v>
      </c>
      <c r="J3710">
        <v>17</v>
      </c>
      <c r="K3710">
        <v>400</v>
      </c>
      <c r="L3710">
        <v>3.2</v>
      </c>
      <c r="M3710" t="s">
        <v>5950</v>
      </c>
      <c r="N3710" t="str">
        <f>SUBSTITUTE(Sheet1[[#This Row],[Datekey_Opening]],"_","-")</f>
        <v>2010-10-18</v>
      </c>
      <c r="O3710">
        <f>YEAR(Sheet1[[#This Row],[Date]])</f>
        <v>2010</v>
      </c>
      <c r="P3710" t="str">
        <f>LOOKUP(Sheet1[[#This Row],[CountryCode]],$AI$4:$AI$18,$AJ$4:$AJ$18)</f>
        <v>India</v>
      </c>
      <c r="Q3710">
        <f>MONTH(Sheet1[[#This Row],[Date]])</f>
        <v>10</v>
      </c>
      <c r="R3710" t="str">
        <f>TEXT(Sheet1[[#This Row],[Date]],"MMMM")</f>
        <v>October</v>
      </c>
      <c r="S3710" t="str">
        <f>TEXT(Sheet1[[#This Row],[Date]],"YYYY-MMM")</f>
        <v>2010-Oct</v>
      </c>
      <c r="T3710">
        <f>WEEKDAY(Sheet1[[#This Row],[Date]])</f>
        <v>2</v>
      </c>
      <c r="U3710" t="str">
        <f>TEXT(Sheet1[[#This Row],[Date]],"DDDD")</f>
        <v>Monday</v>
      </c>
      <c r="V3710" t="str">
        <f>"FM"&amp;MOD(MONTH(Sheet1[[#This Row],[Date]])-4,12)+1</f>
        <v>FM7</v>
      </c>
      <c r="W3710" t="str">
        <f>"Q"&amp;ROUNDUP(MONTH(Sheet1[[#This Row],[Date]])/3,0)</f>
        <v>Q4</v>
      </c>
      <c r="X3710" t="str">
        <f>"Q"&amp;INT(MOD(MONTH(Sheet1[[#This Row],[Date]])-4,12/3)+1)</f>
        <v>Q3</v>
      </c>
      <c r="Y3710" t="str" cm="1">
        <f t="array" ref="Y3710">_xlfn.IFS(ROUND(L3710,0)&lt;=1,"Need to improve 0-1",ROUND(L3710,0)&lt;=2,"Okay 1-2",ROUND(L3710,0)&lt;=3,"Good 2-3",ROUND(L3710,0)&lt;=4,"Great 3-4",ROUND(L3710,0)&lt;=5,"Excellent 4-5")</f>
        <v>Good 2-3</v>
      </c>
      <c r="Z3710" t="str">
        <f t="shared" si="57"/>
        <v>0-1000</v>
      </c>
    </row>
    <row r="3711" spans="1:26" x14ac:dyDescent="0.3">
      <c r="A3711">
        <v>305293</v>
      </c>
      <c r="B3711" t="s">
        <v>5951</v>
      </c>
      <c r="C3711">
        <v>1</v>
      </c>
      <c r="D3711" t="s">
        <v>14</v>
      </c>
      <c r="E3711" t="s">
        <v>426</v>
      </c>
      <c r="F3711" t="s">
        <v>16</v>
      </c>
      <c r="G3711" t="s">
        <v>21</v>
      </c>
      <c r="H3711" t="s">
        <v>16</v>
      </c>
      <c r="I3711">
        <v>1</v>
      </c>
      <c r="J3711">
        <v>80</v>
      </c>
      <c r="K3711">
        <v>400</v>
      </c>
      <c r="L3711">
        <v>3.4</v>
      </c>
      <c r="M3711" t="s">
        <v>1004</v>
      </c>
      <c r="N3711" t="str">
        <f>SUBSTITUTE(Sheet1[[#This Row],[Datekey_Opening]],"_","-")</f>
        <v>2012-10-9</v>
      </c>
      <c r="O3711">
        <f>YEAR(Sheet1[[#This Row],[Date]])</f>
        <v>2012</v>
      </c>
      <c r="P3711" t="str">
        <f>LOOKUP(Sheet1[[#This Row],[CountryCode]],$AI$4:$AI$18,$AJ$4:$AJ$18)</f>
        <v>India</v>
      </c>
      <c r="Q3711">
        <f>MONTH(Sheet1[[#This Row],[Date]])</f>
        <v>10</v>
      </c>
      <c r="R3711" t="str">
        <f>TEXT(Sheet1[[#This Row],[Date]],"MMMM")</f>
        <v>October</v>
      </c>
      <c r="S3711" t="str">
        <f>TEXT(Sheet1[[#This Row],[Date]],"YYYY-MMM")</f>
        <v>2012-Oct</v>
      </c>
      <c r="T3711">
        <f>WEEKDAY(Sheet1[[#This Row],[Date]])</f>
        <v>3</v>
      </c>
      <c r="U3711" t="str">
        <f>TEXT(Sheet1[[#This Row],[Date]],"DDDD")</f>
        <v>Tuesday</v>
      </c>
      <c r="V3711" t="str">
        <f>"FM"&amp;MOD(MONTH(Sheet1[[#This Row],[Date]])-4,12)+1</f>
        <v>FM7</v>
      </c>
      <c r="W3711" t="str">
        <f>"Q"&amp;ROUNDUP(MONTH(Sheet1[[#This Row],[Date]])/3,0)</f>
        <v>Q4</v>
      </c>
      <c r="X3711" t="str">
        <f>"Q"&amp;INT(MOD(MONTH(Sheet1[[#This Row],[Date]])-4,12/3)+1)</f>
        <v>Q3</v>
      </c>
      <c r="Y3711" t="str" cm="1">
        <f t="array" ref="Y3711">_xlfn.IFS(ROUND(L3711,0)&lt;=1,"Need to improve 0-1",ROUND(L3711,0)&lt;=2,"Okay 1-2",ROUND(L3711,0)&lt;=3,"Good 2-3",ROUND(L3711,0)&lt;=4,"Great 3-4",ROUND(L3711,0)&lt;=5,"Excellent 4-5")</f>
        <v>Good 2-3</v>
      </c>
      <c r="Z3711" t="str">
        <f t="shared" si="57"/>
        <v>0-1000</v>
      </c>
    </row>
    <row r="3712" spans="1:26" x14ac:dyDescent="0.3">
      <c r="A3712">
        <v>18416860</v>
      </c>
      <c r="B3712" t="s">
        <v>5575</v>
      </c>
      <c r="C3712">
        <v>1</v>
      </c>
      <c r="D3712" t="s">
        <v>14</v>
      </c>
      <c r="E3712" t="s">
        <v>5952</v>
      </c>
      <c r="F3712" t="s">
        <v>16</v>
      </c>
      <c r="G3712" t="s">
        <v>16</v>
      </c>
      <c r="H3712" t="s">
        <v>16</v>
      </c>
      <c r="I3712">
        <v>1</v>
      </c>
      <c r="J3712">
        <v>10</v>
      </c>
      <c r="K3712">
        <v>400</v>
      </c>
      <c r="L3712">
        <v>3.1</v>
      </c>
      <c r="M3712" t="s">
        <v>3071</v>
      </c>
      <c r="N3712" t="str">
        <f>SUBSTITUTE(Sheet1[[#This Row],[Datekey_Opening]],"_","-")</f>
        <v>2015-10-24</v>
      </c>
      <c r="O3712">
        <f>YEAR(Sheet1[[#This Row],[Date]])</f>
        <v>2015</v>
      </c>
      <c r="P3712" t="str">
        <f>LOOKUP(Sheet1[[#This Row],[CountryCode]],$AI$4:$AI$18,$AJ$4:$AJ$18)</f>
        <v>India</v>
      </c>
      <c r="Q3712">
        <f>MONTH(Sheet1[[#This Row],[Date]])</f>
        <v>10</v>
      </c>
      <c r="R3712" t="str">
        <f>TEXT(Sheet1[[#This Row],[Date]],"MMMM")</f>
        <v>October</v>
      </c>
      <c r="S3712" t="str">
        <f>TEXT(Sheet1[[#This Row],[Date]],"YYYY-MMM")</f>
        <v>2015-Oct</v>
      </c>
      <c r="T3712">
        <f>WEEKDAY(Sheet1[[#This Row],[Date]])</f>
        <v>7</v>
      </c>
      <c r="U3712" t="str">
        <f>TEXT(Sheet1[[#This Row],[Date]],"DDDD")</f>
        <v>Saturday</v>
      </c>
      <c r="V3712" t="str">
        <f>"FM"&amp;MOD(MONTH(Sheet1[[#This Row],[Date]])-4,12)+1</f>
        <v>FM7</v>
      </c>
      <c r="W3712" t="str">
        <f>"Q"&amp;ROUNDUP(MONTH(Sheet1[[#This Row],[Date]])/3,0)</f>
        <v>Q4</v>
      </c>
      <c r="X3712" t="str">
        <f>"Q"&amp;INT(MOD(MONTH(Sheet1[[#This Row],[Date]])-4,12/3)+1)</f>
        <v>Q3</v>
      </c>
      <c r="Y3712" t="str" cm="1">
        <f t="array" ref="Y3712">_xlfn.IFS(ROUND(L3712,0)&lt;=1,"Need to improve 0-1",ROUND(L3712,0)&lt;=2,"Okay 1-2",ROUND(L3712,0)&lt;=3,"Good 2-3",ROUND(L3712,0)&lt;=4,"Great 3-4",ROUND(L3712,0)&lt;=5,"Excellent 4-5")</f>
        <v>Good 2-3</v>
      </c>
      <c r="Z3712" t="str">
        <f t="shared" si="57"/>
        <v>0-1000</v>
      </c>
    </row>
    <row r="3713" spans="1:26" x14ac:dyDescent="0.3">
      <c r="A3713">
        <v>18198463</v>
      </c>
      <c r="B3713" t="s">
        <v>5953</v>
      </c>
      <c r="C3713">
        <v>1</v>
      </c>
      <c r="D3713" t="s">
        <v>14</v>
      </c>
      <c r="E3713" t="s">
        <v>680</v>
      </c>
      <c r="F3713" t="s">
        <v>16</v>
      </c>
      <c r="G3713" t="s">
        <v>21</v>
      </c>
      <c r="H3713" t="s">
        <v>16</v>
      </c>
      <c r="I3713">
        <v>1</v>
      </c>
      <c r="J3713">
        <v>36</v>
      </c>
      <c r="K3713">
        <v>400</v>
      </c>
      <c r="L3713">
        <v>3.4</v>
      </c>
      <c r="M3713" t="s">
        <v>5954</v>
      </c>
      <c r="N3713" t="str">
        <f>SUBSTITUTE(Sheet1[[#This Row],[Datekey_Opening]],"_","-")</f>
        <v>2014-10-3</v>
      </c>
      <c r="O3713">
        <f>YEAR(Sheet1[[#This Row],[Date]])</f>
        <v>2014</v>
      </c>
      <c r="P3713" t="str">
        <f>LOOKUP(Sheet1[[#This Row],[CountryCode]],$AI$4:$AI$18,$AJ$4:$AJ$18)</f>
        <v>India</v>
      </c>
      <c r="Q3713">
        <f>MONTH(Sheet1[[#This Row],[Date]])</f>
        <v>10</v>
      </c>
      <c r="R3713" t="str">
        <f>TEXT(Sheet1[[#This Row],[Date]],"MMMM")</f>
        <v>October</v>
      </c>
      <c r="S3713" t="str">
        <f>TEXT(Sheet1[[#This Row],[Date]],"YYYY-MMM")</f>
        <v>2014-Oct</v>
      </c>
      <c r="T3713">
        <f>WEEKDAY(Sheet1[[#This Row],[Date]])</f>
        <v>6</v>
      </c>
      <c r="U3713" t="str">
        <f>TEXT(Sheet1[[#This Row],[Date]],"DDDD")</f>
        <v>Friday</v>
      </c>
      <c r="V3713" t="str">
        <f>"FM"&amp;MOD(MONTH(Sheet1[[#This Row],[Date]])-4,12)+1</f>
        <v>FM7</v>
      </c>
      <c r="W3713" t="str">
        <f>"Q"&amp;ROUNDUP(MONTH(Sheet1[[#This Row],[Date]])/3,0)</f>
        <v>Q4</v>
      </c>
      <c r="X3713" t="str">
        <f>"Q"&amp;INT(MOD(MONTH(Sheet1[[#This Row],[Date]])-4,12/3)+1)</f>
        <v>Q3</v>
      </c>
      <c r="Y3713" t="str" cm="1">
        <f t="array" ref="Y3713">_xlfn.IFS(ROUND(L3713,0)&lt;=1,"Need to improve 0-1",ROUND(L3713,0)&lt;=2,"Okay 1-2",ROUND(L3713,0)&lt;=3,"Good 2-3",ROUND(L3713,0)&lt;=4,"Great 3-4",ROUND(L3713,0)&lt;=5,"Excellent 4-5")</f>
        <v>Good 2-3</v>
      </c>
      <c r="Z3713" t="str">
        <f t="shared" si="57"/>
        <v>0-1000</v>
      </c>
    </row>
    <row r="3714" spans="1:26" x14ac:dyDescent="0.3">
      <c r="A3714">
        <v>3772</v>
      </c>
      <c r="B3714" t="s">
        <v>5955</v>
      </c>
      <c r="C3714">
        <v>1</v>
      </c>
      <c r="D3714" t="s">
        <v>14</v>
      </c>
      <c r="E3714" t="s">
        <v>885</v>
      </c>
      <c r="F3714" t="s">
        <v>16</v>
      </c>
      <c r="G3714" t="s">
        <v>16</v>
      </c>
      <c r="H3714" t="s">
        <v>16</v>
      </c>
      <c r="I3714">
        <v>1</v>
      </c>
      <c r="J3714">
        <v>16</v>
      </c>
      <c r="K3714">
        <v>400</v>
      </c>
      <c r="L3714">
        <v>3</v>
      </c>
      <c r="M3714" t="s">
        <v>4500</v>
      </c>
      <c r="N3714" t="str">
        <f>SUBSTITUTE(Sheet1[[#This Row],[Datekey_Opening]],"_","-")</f>
        <v>2016-10-20</v>
      </c>
      <c r="O3714">
        <f>YEAR(Sheet1[[#This Row],[Date]])</f>
        <v>2016</v>
      </c>
      <c r="P3714" t="str">
        <f>LOOKUP(Sheet1[[#This Row],[CountryCode]],$AI$4:$AI$18,$AJ$4:$AJ$18)</f>
        <v>India</v>
      </c>
      <c r="Q3714">
        <f>MONTH(Sheet1[[#This Row],[Date]])</f>
        <v>10</v>
      </c>
      <c r="R3714" t="str">
        <f>TEXT(Sheet1[[#This Row],[Date]],"MMMM")</f>
        <v>October</v>
      </c>
      <c r="S3714" t="str">
        <f>TEXT(Sheet1[[#This Row],[Date]],"YYYY-MMM")</f>
        <v>2016-Oct</v>
      </c>
      <c r="T3714">
        <f>WEEKDAY(Sheet1[[#This Row],[Date]])</f>
        <v>5</v>
      </c>
      <c r="U3714" t="str">
        <f>TEXT(Sheet1[[#This Row],[Date]],"DDDD")</f>
        <v>Thursday</v>
      </c>
      <c r="V3714" t="str">
        <f>"FM"&amp;MOD(MONTH(Sheet1[[#This Row],[Date]])-4,12)+1</f>
        <v>FM7</v>
      </c>
      <c r="W3714" t="str">
        <f>"Q"&amp;ROUNDUP(MONTH(Sheet1[[#This Row],[Date]])/3,0)</f>
        <v>Q4</v>
      </c>
      <c r="X3714" t="str">
        <f>"Q"&amp;INT(MOD(MONTH(Sheet1[[#This Row],[Date]])-4,12/3)+1)</f>
        <v>Q3</v>
      </c>
      <c r="Y3714" t="str" cm="1">
        <f t="array" ref="Y3714">_xlfn.IFS(ROUND(L3714,0)&lt;=1,"Need to improve 0-1",ROUND(L3714,0)&lt;=2,"Okay 1-2",ROUND(L3714,0)&lt;=3,"Good 2-3",ROUND(L3714,0)&lt;=4,"Great 3-4",ROUND(L3714,0)&lt;=5,"Excellent 4-5")</f>
        <v>Good 2-3</v>
      </c>
      <c r="Z3714" t="str">
        <f t="shared" ref="Z3714:Z3777" si="58">IF(AND(K3714&gt;=0,K3714&lt;1000),"0-1000",IF(AND(K3714&gt;=1000,K3714&lt;2000),"1000-2000",IF(AND(K3714&gt;=2000,K3714&lt;3000),"2000-3000",IF(AND(K3714&gt;=3000,K3714&lt;4000),"3000-4000",IF(AND(K3714&gt;=4000,K3714&lt;5000),"4000-5000",IF(AND(K3714&gt;=5000,K3714&lt;6000),"5000-6000",IF(AND(K3714&gt;=6000,K3714&lt;7000),"6000-7000",IF(AND(K3714&gt;=7000,K3714&lt;200000),"7000-200000","Above 200000"))))))))</f>
        <v>0-1000</v>
      </c>
    </row>
    <row r="3715" spans="1:26" x14ac:dyDescent="0.3">
      <c r="A3715">
        <v>5727</v>
      </c>
      <c r="B3715" t="s">
        <v>5534</v>
      </c>
      <c r="C3715">
        <v>1</v>
      </c>
      <c r="D3715" t="s">
        <v>14</v>
      </c>
      <c r="E3715" t="s">
        <v>664</v>
      </c>
      <c r="F3715" t="s">
        <v>16</v>
      </c>
      <c r="G3715" t="s">
        <v>16</v>
      </c>
      <c r="H3715" t="s">
        <v>16</v>
      </c>
      <c r="I3715">
        <v>1</v>
      </c>
      <c r="J3715">
        <v>10</v>
      </c>
      <c r="K3715">
        <v>400</v>
      </c>
      <c r="L3715">
        <v>2.7</v>
      </c>
      <c r="M3715" t="s">
        <v>5956</v>
      </c>
      <c r="N3715" t="str">
        <f>SUBSTITUTE(Sheet1[[#This Row],[Datekey_Opening]],"_","-")</f>
        <v>2018-10-27</v>
      </c>
      <c r="O3715">
        <f>YEAR(Sheet1[[#This Row],[Date]])</f>
        <v>2018</v>
      </c>
      <c r="P3715" t="str">
        <f>LOOKUP(Sheet1[[#This Row],[CountryCode]],$AI$4:$AI$18,$AJ$4:$AJ$18)</f>
        <v>India</v>
      </c>
      <c r="Q3715">
        <f>MONTH(Sheet1[[#This Row],[Date]])</f>
        <v>10</v>
      </c>
      <c r="R3715" t="str">
        <f>TEXT(Sheet1[[#This Row],[Date]],"MMMM")</f>
        <v>October</v>
      </c>
      <c r="S3715" t="str">
        <f>TEXT(Sheet1[[#This Row],[Date]],"YYYY-MMM")</f>
        <v>2018-Oct</v>
      </c>
      <c r="T3715">
        <f>WEEKDAY(Sheet1[[#This Row],[Date]])</f>
        <v>7</v>
      </c>
      <c r="U3715" t="str">
        <f>TEXT(Sheet1[[#This Row],[Date]],"DDDD")</f>
        <v>Saturday</v>
      </c>
      <c r="V3715" t="str">
        <f>"FM"&amp;MOD(MONTH(Sheet1[[#This Row],[Date]])-4,12)+1</f>
        <v>FM7</v>
      </c>
      <c r="W3715" t="str">
        <f>"Q"&amp;ROUNDUP(MONTH(Sheet1[[#This Row],[Date]])/3,0)</f>
        <v>Q4</v>
      </c>
      <c r="X3715" t="str">
        <f>"Q"&amp;INT(MOD(MONTH(Sheet1[[#This Row],[Date]])-4,12/3)+1)</f>
        <v>Q3</v>
      </c>
      <c r="Y3715" t="str" cm="1">
        <f t="array" ref="Y3715">_xlfn.IFS(ROUND(L3715,0)&lt;=1,"Need to improve 0-1",ROUND(L3715,0)&lt;=2,"Okay 1-2",ROUND(L3715,0)&lt;=3,"Good 2-3",ROUND(L3715,0)&lt;=4,"Great 3-4",ROUND(L3715,0)&lt;=5,"Excellent 4-5")</f>
        <v>Good 2-3</v>
      </c>
      <c r="Z3715" t="str">
        <f t="shared" si="58"/>
        <v>0-1000</v>
      </c>
    </row>
    <row r="3716" spans="1:26" x14ac:dyDescent="0.3">
      <c r="A3716">
        <v>18471299</v>
      </c>
      <c r="B3716" t="s">
        <v>5957</v>
      </c>
      <c r="C3716">
        <v>1</v>
      </c>
      <c r="D3716" t="s">
        <v>14</v>
      </c>
      <c r="E3716" t="s">
        <v>426</v>
      </c>
      <c r="F3716" t="s">
        <v>16</v>
      </c>
      <c r="G3716" t="s">
        <v>16</v>
      </c>
      <c r="H3716" t="s">
        <v>16</v>
      </c>
      <c r="I3716">
        <v>1</v>
      </c>
      <c r="J3716">
        <v>14</v>
      </c>
      <c r="K3716">
        <v>400</v>
      </c>
      <c r="L3716">
        <v>3.2</v>
      </c>
      <c r="M3716" t="s">
        <v>2036</v>
      </c>
      <c r="N3716" t="str">
        <f>SUBSTITUTE(Sheet1[[#This Row],[Datekey_Opening]],"_","-")</f>
        <v>2016-10-24</v>
      </c>
      <c r="O3716">
        <f>YEAR(Sheet1[[#This Row],[Date]])</f>
        <v>2016</v>
      </c>
      <c r="P3716" t="str">
        <f>LOOKUP(Sheet1[[#This Row],[CountryCode]],$AI$4:$AI$18,$AJ$4:$AJ$18)</f>
        <v>India</v>
      </c>
      <c r="Q3716">
        <f>MONTH(Sheet1[[#This Row],[Date]])</f>
        <v>10</v>
      </c>
      <c r="R3716" t="str">
        <f>TEXT(Sheet1[[#This Row],[Date]],"MMMM")</f>
        <v>October</v>
      </c>
      <c r="S3716" t="str">
        <f>TEXT(Sheet1[[#This Row],[Date]],"YYYY-MMM")</f>
        <v>2016-Oct</v>
      </c>
      <c r="T3716">
        <f>WEEKDAY(Sheet1[[#This Row],[Date]])</f>
        <v>2</v>
      </c>
      <c r="U3716" t="str">
        <f>TEXT(Sheet1[[#This Row],[Date]],"DDDD")</f>
        <v>Monday</v>
      </c>
      <c r="V3716" t="str">
        <f>"FM"&amp;MOD(MONTH(Sheet1[[#This Row],[Date]])-4,12)+1</f>
        <v>FM7</v>
      </c>
      <c r="W3716" t="str">
        <f>"Q"&amp;ROUNDUP(MONTH(Sheet1[[#This Row],[Date]])/3,0)</f>
        <v>Q4</v>
      </c>
      <c r="X3716" t="str">
        <f>"Q"&amp;INT(MOD(MONTH(Sheet1[[#This Row],[Date]])-4,12/3)+1)</f>
        <v>Q3</v>
      </c>
      <c r="Y3716" t="str" cm="1">
        <f t="array" ref="Y3716">_xlfn.IFS(ROUND(L3716,0)&lt;=1,"Need to improve 0-1",ROUND(L3716,0)&lt;=2,"Okay 1-2",ROUND(L3716,0)&lt;=3,"Good 2-3",ROUND(L3716,0)&lt;=4,"Great 3-4",ROUND(L3716,0)&lt;=5,"Excellent 4-5")</f>
        <v>Good 2-3</v>
      </c>
      <c r="Z3716" t="str">
        <f t="shared" si="58"/>
        <v>0-1000</v>
      </c>
    </row>
    <row r="3717" spans="1:26" x14ac:dyDescent="0.3">
      <c r="A3717">
        <v>18396163</v>
      </c>
      <c r="B3717" t="s">
        <v>5958</v>
      </c>
      <c r="C3717">
        <v>1</v>
      </c>
      <c r="D3717" t="s">
        <v>14</v>
      </c>
      <c r="E3717" t="s">
        <v>362</v>
      </c>
      <c r="F3717" t="s">
        <v>16</v>
      </c>
      <c r="G3717" t="s">
        <v>16</v>
      </c>
      <c r="H3717" t="s">
        <v>16</v>
      </c>
      <c r="I3717">
        <v>1</v>
      </c>
      <c r="J3717">
        <v>14</v>
      </c>
      <c r="K3717">
        <v>400</v>
      </c>
      <c r="L3717">
        <v>3.5</v>
      </c>
      <c r="M3717" t="s">
        <v>3322</v>
      </c>
      <c r="N3717" t="str">
        <f>SUBSTITUTE(Sheet1[[#This Row],[Datekey_Opening]],"_","-")</f>
        <v>2017-10-18</v>
      </c>
      <c r="O3717">
        <f>YEAR(Sheet1[[#This Row],[Date]])</f>
        <v>2017</v>
      </c>
      <c r="P3717" t="str">
        <f>LOOKUP(Sheet1[[#This Row],[CountryCode]],$AI$4:$AI$18,$AJ$4:$AJ$18)</f>
        <v>India</v>
      </c>
      <c r="Q3717">
        <f>MONTH(Sheet1[[#This Row],[Date]])</f>
        <v>10</v>
      </c>
      <c r="R3717" t="str">
        <f>TEXT(Sheet1[[#This Row],[Date]],"MMMM")</f>
        <v>October</v>
      </c>
      <c r="S3717" t="str">
        <f>TEXT(Sheet1[[#This Row],[Date]],"YYYY-MMM")</f>
        <v>2017-Oct</v>
      </c>
      <c r="T3717">
        <f>WEEKDAY(Sheet1[[#This Row],[Date]])</f>
        <v>4</v>
      </c>
      <c r="U3717" t="str">
        <f>TEXT(Sheet1[[#This Row],[Date]],"DDDD")</f>
        <v>Wednesday</v>
      </c>
      <c r="V3717" t="str">
        <f>"FM"&amp;MOD(MONTH(Sheet1[[#This Row],[Date]])-4,12)+1</f>
        <v>FM7</v>
      </c>
      <c r="W3717" t="str">
        <f>"Q"&amp;ROUNDUP(MONTH(Sheet1[[#This Row],[Date]])/3,0)</f>
        <v>Q4</v>
      </c>
      <c r="X3717" t="str">
        <f>"Q"&amp;INT(MOD(MONTH(Sheet1[[#This Row],[Date]])-4,12/3)+1)</f>
        <v>Q3</v>
      </c>
      <c r="Y3717" t="str" cm="1">
        <f t="array" ref="Y3717">_xlfn.IFS(ROUND(L3717,0)&lt;=1,"Need to improve 0-1",ROUND(L3717,0)&lt;=2,"Okay 1-2",ROUND(L3717,0)&lt;=3,"Good 2-3",ROUND(L3717,0)&lt;=4,"Great 3-4",ROUND(L3717,0)&lt;=5,"Excellent 4-5")</f>
        <v>Great 3-4</v>
      </c>
      <c r="Z3717" t="str">
        <f t="shared" si="58"/>
        <v>0-1000</v>
      </c>
    </row>
    <row r="3718" spans="1:26" x14ac:dyDescent="0.3">
      <c r="A3718">
        <v>310328</v>
      </c>
      <c r="B3718" t="s">
        <v>5959</v>
      </c>
      <c r="C3718">
        <v>1</v>
      </c>
      <c r="D3718" t="s">
        <v>14</v>
      </c>
      <c r="E3718" t="s">
        <v>1541</v>
      </c>
      <c r="F3718" t="s">
        <v>16</v>
      </c>
      <c r="G3718" t="s">
        <v>16</v>
      </c>
      <c r="H3718" t="s">
        <v>16</v>
      </c>
      <c r="I3718">
        <v>1</v>
      </c>
      <c r="J3718">
        <v>27</v>
      </c>
      <c r="K3718">
        <v>400</v>
      </c>
      <c r="L3718">
        <v>3.5</v>
      </c>
      <c r="M3718" t="s">
        <v>5950</v>
      </c>
      <c r="N3718" t="str">
        <f>SUBSTITUTE(Sheet1[[#This Row],[Datekey_Opening]],"_","-")</f>
        <v>2010-10-18</v>
      </c>
      <c r="O3718">
        <f>YEAR(Sheet1[[#This Row],[Date]])</f>
        <v>2010</v>
      </c>
      <c r="P3718" t="str">
        <f>LOOKUP(Sheet1[[#This Row],[CountryCode]],$AI$4:$AI$18,$AJ$4:$AJ$18)</f>
        <v>India</v>
      </c>
      <c r="Q3718">
        <f>MONTH(Sheet1[[#This Row],[Date]])</f>
        <v>10</v>
      </c>
      <c r="R3718" t="str">
        <f>TEXT(Sheet1[[#This Row],[Date]],"MMMM")</f>
        <v>October</v>
      </c>
      <c r="S3718" t="str">
        <f>TEXT(Sheet1[[#This Row],[Date]],"YYYY-MMM")</f>
        <v>2010-Oct</v>
      </c>
      <c r="T3718">
        <f>WEEKDAY(Sheet1[[#This Row],[Date]])</f>
        <v>2</v>
      </c>
      <c r="U3718" t="str">
        <f>TEXT(Sheet1[[#This Row],[Date]],"DDDD")</f>
        <v>Monday</v>
      </c>
      <c r="V3718" t="str">
        <f>"FM"&amp;MOD(MONTH(Sheet1[[#This Row],[Date]])-4,12)+1</f>
        <v>FM7</v>
      </c>
      <c r="W3718" t="str">
        <f>"Q"&amp;ROUNDUP(MONTH(Sheet1[[#This Row],[Date]])/3,0)</f>
        <v>Q4</v>
      </c>
      <c r="X3718" t="str">
        <f>"Q"&amp;INT(MOD(MONTH(Sheet1[[#This Row],[Date]])-4,12/3)+1)</f>
        <v>Q3</v>
      </c>
      <c r="Y3718" t="str" cm="1">
        <f t="array" ref="Y3718">_xlfn.IFS(ROUND(L3718,0)&lt;=1,"Need to improve 0-1",ROUND(L3718,0)&lt;=2,"Okay 1-2",ROUND(L3718,0)&lt;=3,"Good 2-3",ROUND(L3718,0)&lt;=4,"Great 3-4",ROUND(L3718,0)&lt;=5,"Excellent 4-5")</f>
        <v>Great 3-4</v>
      </c>
      <c r="Z3718" t="str">
        <f t="shared" si="58"/>
        <v>0-1000</v>
      </c>
    </row>
    <row r="3719" spans="1:26" x14ac:dyDescent="0.3">
      <c r="A3719">
        <v>5368</v>
      </c>
      <c r="B3719" t="s">
        <v>5960</v>
      </c>
      <c r="C3719">
        <v>1</v>
      </c>
      <c r="D3719" t="s">
        <v>14</v>
      </c>
      <c r="E3719" t="s">
        <v>5961</v>
      </c>
      <c r="F3719" t="s">
        <v>16</v>
      </c>
      <c r="G3719" t="s">
        <v>16</v>
      </c>
      <c r="H3719" t="s">
        <v>16</v>
      </c>
      <c r="I3719">
        <v>1</v>
      </c>
      <c r="J3719">
        <v>201</v>
      </c>
      <c r="K3719">
        <v>400</v>
      </c>
      <c r="L3719">
        <v>3.8</v>
      </c>
      <c r="M3719" t="s">
        <v>5962</v>
      </c>
      <c r="N3719" t="str">
        <f>SUBSTITUTE(Sheet1[[#This Row],[Datekey_Opening]],"_","-")</f>
        <v>2012-10-28</v>
      </c>
      <c r="O3719">
        <f>YEAR(Sheet1[[#This Row],[Date]])</f>
        <v>2012</v>
      </c>
      <c r="P3719" t="str">
        <f>LOOKUP(Sheet1[[#This Row],[CountryCode]],$AI$4:$AI$18,$AJ$4:$AJ$18)</f>
        <v>India</v>
      </c>
      <c r="Q3719">
        <f>MONTH(Sheet1[[#This Row],[Date]])</f>
        <v>10</v>
      </c>
      <c r="R3719" t="str">
        <f>TEXT(Sheet1[[#This Row],[Date]],"MMMM")</f>
        <v>October</v>
      </c>
      <c r="S3719" t="str">
        <f>TEXT(Sheet1[[#This Row],[Date]],"YYYY-MMM")</f>
        <v>2012-Oct</v>
      </c>
      <c r="T3719">
        <f>WEEKDAY(Sheet1[[#This Row],[Date]])</f>
        <v>1</v>
      </c>
      <c r="U3719" t="str">
        <f>TEXT(Sheet1[[#This Row],[Date]],"DDDD")</f>
        <v>Sunday</v>
      </c>
      <c r="V3719" t="str">
        <f>"FM"&amp;MOD(MONTH(Sheet1[[#This Row],[Date]])-4,12)+1</f>
        <v>FM7</v>
      </c>
      <c r="W3719" t="str">
        <f>"Q"&amp;ROUNDUP(MONTH(Sheet1[[#This Row],[Date]])/3,0)</f>
        <v>Q4</v>
      </c>
      <c r="X3719" t="str">
        <f>"Q"&amp;INT(MOD(MONTH(Sheet1[[#This Row],[Date]])-4,12/3)+1)</f>
        <v>Q3</v>
      </c>
      <c r="Y3719" t="str" cm="1">
        <f t="array" ref="Y3719">_xlfn.IFS(ROUND(L3719,0)&lt;=1,"Need to improve 0-1",ROUND(L3719,0)&lt;=2,"Okay 1-2",ROUND(L3719,0)&lt;=3,"Good 2-3",ROUND(L3719,0)&lt;=4,"Great 3-4",ROUND(L3719,0)&lt;=5,"Excellent 4-5")</f>
        <v>Great 3-4</v>
      </c>
      <c r="Z3719" t="str">
        <f t="shared" si="58"/>
        <v>0-1000</v>
      </c>
    </row>
    <row r="3720" spans="1:26" x14ac:dyDescent="0.3">
      <c r="A3720">
        <v>18409188</v>
      </c>
      <c r="B3720" t="s">
        <v>5782</v>
      </c>
      <c r="C3720">
        <v>1</v>
      </c>
      <c r="D3720" t="s">
        <v>14</v>
      </c>
      <c r="E3720" t="s">
        <v>5783</v>
      </c>
      <c r="F3720" t="s">
        <v>16</v>
      </c>
      <c r="G3720" t="s">
        <v>16</v>
      </c>
      <c r="H3720" t="s">
        <v>16</v>
      </c>
      <c r="I3720">
        <v>1</v>
      </c>
      <c r="J3720">
        <v>27</v>
      </c>
      <c r="K3720">
        <v>400</v>
      </c>
      <c r="L3720">
        <v>3.5</v>
      </c>
      <c r="M3720" t="s">
        <v>5963</v>
      </c>
      <c r="N3720" t="str">
        <f>SUBSTITUTE(Sheet1[[#This Row],[Datekey_Opening]],"_","-")</f>
        <v>2015-10-10</v>
      </c>
      <c r="O3720">
        <f>YEAR(Sheet1[[#This Row],[Date]])</f>
        <v>2015</v>
      </c>
      <c r="P3720" t="str">
        <f>LOOKUP(Sheet1[[#This Row],[CountryCode]],$AI$4:$AI$18,$AJ$4:$AJ$18)</f>
        <v>India</v>
      </c>
      <c r="Q3720">
        <f>MONTH(Sheet1[[#This Row],[Date]])</f>
        <v>10</v>
      </c>
      <c r="R3720" t="str">
        <f>TEXT(Sheet1[[#This Row],[Date]],"MMMM")</f>
        <v>October</v>
      </c>
      <c r="S3720" t="str">
        <f>TEXT(Sheet1[[#This Row],[Date]],"YYYY-MMM")</f>
        <v>2015-Oct</v>
      </c>
      <c r="T3720">
        <f>WEEKDAY(Sheet1[[#This Row],[Date]])</f>
        <v>7</v>
      </c>
      <c r="U3720" t="str">
        <f>TEXT(Sheet1[[#This Row],[Date]],"DDDD")</f>
        <v>Saturday</v>
      </c>
      <c r="V3720" t="str">
        <f>"FM"&amp;MOD(MONTH(Sheet1[[#This Row],[Date]])-4,12)+1</f>
        <v>FM7</v>
      </c>
      <c r="W3720" t="str">
        <f>"Q"&amp;ROUNDUP(MONTH(Sheet1[[#This Row],[Date]])/3,0)</f>
        <v>Q4</v>
      </c>
      <c r="X3720" t="str">
        <f>"Q"&amp;INT(MOD(MONTH(Sheet1[[#This Row],[Date]])-4,12/3)+1)</f>
        <v>Q3</v>
      </c>
      <c r="Y3720" t="str" cm="1">
        <f t="array" ref="Y3720">_xlfn.IFS(ROUND(L3720,0)&lt;=1,"Need to improve 0-1",ROUND(L3720,0)&lt;=2,"Okay 1-2",ROUND(L3720,0)&lt;=3,"Good 2-3",ROUND(L3720,0)&lt;=4,"Great 3-4",ROUND(L3720,0)&lt;=5,"Excellent 4-5")</f>
        <v>Great 3-4</v>
      </c>
      <c r="Z3720" t="str">
        <f t="shared" si="58"/>
        <v>0-1000</v>
      </c>
    </row>
    <row r="3721" spans="1:26" x14ac:dyDescent="0.3">
      <c r="A3721">
        <v>5784</v>
      </c>
      <c r="B3721" t="s">
        <v>5536</v>
      </c>
      <c r="C3721">
        <v>1</v>
      </c>
      <c r="D3721" t="s">
        <v>14</v>
      </c>
      <c r="E3721" t="s">
        <v>685</v>
      </c>
      <c r="F3721" t="s">
        <v>16</v>
      </c>
      <c r="G3721" t="s">
        <v>16</v>
      </c>
      <c r="H3721" t="s">
        <v>16</v>
      </c>
      <c r="I3721">
        <v>1</v>
      </c>
      <c r="J3721">
        <v>39</v>
      </c>
      <c r="K3721">
        <v>400</v>
      </c>
      <c r="L3721">
        <v>3.3</v>
      </c>
      <c r="M3721" t="s">
        <v>4072</v>
      </c>
      <c r="N3721" t="str">
        <f>SUBSTITUTE(Sheet1[[#This Row],[Datekey_Opening]],"_","-")</f>
        <v>2015-10-19</v>
      </c>
      <c r="O3721">
        <f>YEAR(Sheet1[[#This Row],[Date]])</f>
        <v>2015</v>
      </c>
      <c r="P3721" t="str">
        <f>LOOKUP(Sheet1[[#This Row],[CountryCode]],$AI$4:$AI$18,$AJ$4:$AJ$18)</f>
        <v>India</v>
      </c>
      <c r="Q3721">
        <f>MONTH(Sheet1[[#This Row],[Date]])</f>
        <v>10</v>
      </c>
      <c r="R3721" t="str">
        <f>TEXT(Sheet1[[#This Row],[Date]],"MMMM")</f>
        <v>October</v>
      </c>
      <c r="S3721" t="str">
        <f>TEXT(Sheet1[[#This Row],[Date]],"YYYY-MMM")</f>
        <v>2015-Oct</v>
      </c>
      <c r="T3721">
        <f>WEEKDAY(Sheet1[[#This Row],[Date]])</f>
        <v>2</v>
      </c>
      <c r="U3721" t="str">
        <f>TEXT(Sheet1[[#This Row],[Date]],"DDDD")</f>
        <v>Monday</v>
      </c>
      <c r="V3721" t="str">
        <f>"FM"&amp;MOD(MONTH(Sheet1[[#This Row],[Date]])-4,12)+1</f>
        <v>FM7</v>
      </c>
      <c r="W3721" t="str">
        <f>"Q"&amp;ROUNDUP(MONTH(Sheet1[[#This Row],[Date]])/3,0)</f>
        <v>Q4</v>
      </c>
      <c r="X3721" t="str">
        <f>"Q"&amp;INT(MOD(MONTH(Sheet1[[#This Row],[Date]])-4,12/3)+1)</f>
        <v>Q3</v>
      </c>
      <c r="Y3721" t="str" cm="1">
        <f t="array" ref="Y3721">_xlfn.IFS(ROUND(L3721,0)&lt;=1,"Need to improve 0-1",ROUND(L3721,0)&lt;=2,"Okay 1-2",ROUND(L3721,0)&lt;=3,"Good 2-3",ROUND(L3721,0)&lt;=4,"Great 3-4",ROUND(L3721,0)&lt;=5,"Excellent 4-5")</f>
        <v>Good 2-3</v>
      </c>
      <c r="Z3721" t="str">
        <f t="shared" si="58"/>
        <v>0-1000</v>
      </c>
    </row>
    <row r="3722" spans="1:26" x14ac:dyDescent="0.3">
      <c r="A3722">
        <v>5392</v>
      </c>
      <c r="B3722" t="s">
        <v>4554</v>
      </c>
      <c r="C3722">
        <v>1</v>
      </c>
      <c r="D3722" t="s">
        <v>14</v>
      </c>
      <c r="E3722" t="s">
        <v>365</v>
      </c>
      <c r="F3722" t="s">
        <v>16</v>
      </c>
      <c r="G3722" t="s">
        <v>16</v>
      </c>
      <c r="H3722" t="s">
        <v>16</v>
      </c>
      <c r="I3722">
        <v>1</v>
      </c>
      <c r="J3722">
        <v>110</v>
      </c>
      <c r="K3722">
        <v>400</v>
      </c>
      <c r="L3722">
        <v>3.3</v>
      </c>
      <c r="M3722" t="s">
        <v>5964</v>
      </c>
      <c r="N3722" t="str">
        <f>SUBSTITUTE(Sheet1[[#This Row],[Datekey_Opening]],"_","-")</f>
        <v>2012-10-8</v>
      </c>
      <c r="O3722">
        <f>YEAR(Sheet1[[#This Row],[Date]])</f>
        <v>2012</v>
      </c>
      <c r="P3722" t="str">
        <f>LOOKUP(Sheet1[[#This Row],[CountryCode]],$AI$4:$AI$18,$AJ$4:$AJ$18)</f>
        <v>India</v>
      </c>
      <c r="Q3722">
        <f>MONTH(Sheet1[[#This Row],[Date]])</f>
        <v>10</v>
      </c>
      <c r="R3722" t="str">
        <f>TEXT(Sheet1[[#This Row],[Date]],"MMMM")</f>
        <v>October</v>
      </c>
      <c r="S3722" t="str">
        <f>TEXT(Sheet1[[#This Row],[Date]],"YYYY-MMM")</f>
        <v>2012-Oct</v>
      </c>
      <c r="T3722">
        <f>WEEKDAY(Sheet1[[#This Row],[Date]])</f>
        <v>2</v>
      </c>
      <c r="U3722" t="str">
        <f>TEXT(Sheet1[[#This Row],[Date]],"DDDD")</f>
        <v>Monday</v>
      </c>
      <c r="V3722" t="str">
        <f>"FM"&amp;MOD(MONTH(Sheet1[[#This Row],[Date]])-4,12)+1</f>
        <v>FM7</v>
      </c>
      <c r="W3722" t="str">
        <f>"Q"&amp;ROUNDUP(MONTH(Sheet1[[#This Row],[Date]])/3,0)</f>
        <v>Q4</v>
      </c>
      <c r="X3722" t="str">
        <f>"Q"&amp;INT(MOD(MONTH(Sheet1[[#This Row],[Date]])-4,12/3)+1)</f>
        <v>Q3</v>
      </c>
      <c r="Y3722" t="str" cm="1">
        <f t="array" ref="Y3722">_xlfn.IFS(ROUND(L3722,0)&lt;=1,"Need to improve 0-1",ROUND(L3722,0)&lt;=2,"Okay 1-2",ROUND(L3722,0)&lt;=3,"Good 2-3",ROUND(L3722,0)&lt;=4,"Great 3-4",ROUND(L3722,0)&lt;=5,"Excellent 4-5")</f>
        <v>Good 2-3</v>
      </c>
      <c r="Z3722" t="str">
        <f t="shared" si="58"/>
        <v>0-1000</v>
      </c>
    </row>
    <row r="3723" spans="1:26" x14ac:dyDescent="0.3">
      <c r="A3723">
        <v>18414494</v>
      </c>
      <c r="B3723" t="s">
        <v>5965</v>
      </c>
      <c r="C3723">
        <v>1</v>
      </c>
      <c r="D3723" t="s">
        <v>14</v>
      </c>
      <c r="E3723" t="s">
        <v>365</v>
      </c>
      <c r="F3723" t="s">
        <v>16</v>
      </c>
      <c r="G3723" t="s">
        <v>16</v>
      </c>
      <c r="H3723" t="s">
        <v>16</v>
      </c>
      <c r="I3723">
        <v>1</v>
      </c>
      <c r="J3723">
        <v>1</v>
      </c>
      <c r="K3723">
        <v>400</v>
      </c>
      <c r="L3723">
        <v>1</v>
      </c>
      <c r="M3723" t="s">
        <v>5966</v>
      </c>
      <c r="N3723" t="str">
        <f>SUBSTITUTE(Sheet1[[#This Row],[Datekey_Opening]],"_","-")</f>
        <v>2012-10-13</v>
      </c>
      <c r="O3723">
        <f>YEAR(Sheet1[[#This Row],[Date]])</f>
        <v>2012</v>
      </c>
      <c r="P3723" t="str">
        <f>LOOKUP(Sheet1[[#This Row],[CountryCode]],$AI$4:$AI$18,$AJ$4:$AJ$18)</f>
        <v>India</v>
      </c>
      <c r="Q3723">
        <f>MONTH(Sheet1[[#This Row],[Date]])</f>
        <v>10</v>
      </c>
      <c r="R3723" t="str">
        <f>TEXT(Sheet1[[#This Row],[Date]],"MMMM")</f>
        <v>October</v>
      </c>
      <c r="S3723" t="str">
        <f>TEXT(Sheet1[[#This Row],[Date]],"YYYY-MMM")</f>
        <v>2012-Oct</v>
      </c>
      <c r="T3723">
        <f>WEEKDAY(Sheet1[[#This Row],[Date]])</f>
        <v>7</v>
      </c>
      <c r="U3723" t="str">
        <f>TEXT(Sheet1[[#This Row],[Date]],"DDDD")</f>
        <v>Saturday</v>
      </c>
      <c r="V3723" t="str">
        <f>"FM"&amp;MOD(MONTH(Sheet1[[#This Row],[Date]])-4,12)+1</f>
        <v>FM7</v>
      </c>
      <c r="W3723" t="str">
        <f>"Q"&amp;ROUNDUP(MONTH(Sheet1[[#This Row],[Date]])/3,0)</f>
        <v>Q4</v>
      </c>
      <c r="X3723" t="str">
        <f>"Q"&amp;INT(MOD(MONTH(Sheet1[[#This Row],[Date]])-4,12/3)+1)</f>
        <v>Q3</v>
      </c>
      <c r="Y3723" t="str" cm="1">
        <f t="array" ref="Y3723">_xlfn.IFS(ROUND(L3723,0)&lt;=1,"Need to improve 0-1",ROUND(L3723,0)&lt;=2,"Okay 1-2",ROUND(L3723,0)&lt;=3,"Good 2-3",ROUND(L3723,0)&lt;=4,"Great 3-4",ROUND(L3723,0)&lt;=5,"Excellent 4-5")</f>
        <v>Need to improve 0-1</v>
      </c>
      <c r="Z3723" t="str">
        <f t="shared" si="58"/>
        <v>0-1000</v>
      </c>
    </row>
    <row r="3724" spans="1:26" x14ac:dyDescent="0.3">
      <c r="A3724">
        <v>308054</v>
      </c>
      <c r="B3724" t="s">
        <v>1360</v>
      </c>
      <c r="C3724">
        <v>1</v>
      </c>
      <c r="D3724" t="s">
        <v>14</v>
      </c>
      <c r="E3724" t="s">
        <v>1057</v>
      </c>
      <c r="F3724" t="s">
        <v>16</v>
      </c>
      <c r="G3724" t="s">
        <v>21</v>
      </c>
      <c r="H3724" t="s">
        <v>16</v>
      </c>
      <c r="I3724">
        <v>1</v>
      </c>
      <c r="J3724">
        <v>107</v>
      </c>
      <c r="K3724">
        <v>400</v>
      </c>
      <c r="L3724">
        <v>3.6</v>
      </c>
      <c r="M3724" t="s">
        <v>1164</v>
      </c>
      <c r="N3724" t="str">
        <f>SUBSTITUTE(Sheet1[[#This Row],[Datekey_Opening]],"_","-")</f>
        <v>2015-10-6</v>
      </c>
      <c r="O3724">
        <f>YEAR(Sheet1[[#This Row],[Date]])</f>
        <v>2015</v>
      </c>
      <c r="P3724" t="str">
        <f>LOOKUP(Sheet1[[#This Row],[CountryCode]],$AI$4:$AI$18,$AJ$4:$AJ$18)</f>
        <v>India</v>
      </c>
      <c r="Q3724">
        <f>MONTH(Sheet1[[#This Row],[Date]])</f>
        <v>10</v>
      </c>
      <c r="R3724" t="str">
        <f>TEXT(Sheet1[[#This Row],[Date]],"MMMM")</f>
        <v>October</v>
      </c>
      <c r="S3724" t="str">
        <f>TEXT(Sheet1[[#This Row],[Date]],"YYYY-MMM")</f>
        <v>2015-Oct</v>
      </c>
      <c r="T3724">
        <f>WEEKDAY(Sheet1[[#This Row],[Date]])</f>
        <v>3</v>
      </c>
      <c r="U3724" t="str">
        <f>TEXT(Sheet1[[#This Row],[Date]],"DDDD")</f>
        <v>Tuesday</v>
      </c>
      <c r="V3724" t="str">
        <f>"FM"&amp;MOD(MONTH(Sheet1[[#This Row],[Date]])-4,12)+1</f>
        <v>FM7</v>
      </c>
      <c r="W3724" t="str">
        <f>"Q"&amp;ROUNDUP(MONTH(Sheet1[[#This Row],[Date]])/3,0)</f>
        <v>Q4</v>
      </c>
      <c r="X3724" t="str">
        <f>"Q"&amp;INT(MOD(MONTH(Sheet1[[#This Row],[Date]])-4,12/3)+1)</f>
        <v>Q3</v>
      </c>
      <c r="Y3724" t="str" cm="1">
        <f t="array" ref="Y3724">_xlfn.IFS(ROUND(L3724,0)&lt;=1,"Need to improve 0-1",ROUND(L3724,0)&lt;=2,"Okay 1-2",ROUND(L3724,0)&lt;=3,"Good 2-3",ROUND(L3724,0)&lt;=4,"Great 3-4",ROUND(L3724,0)&lt;=5,"Excellent 4-5")</f>
        <v>Great 3-4</v>
      </c>
      <c r="Z3724" t="str">
        <f t="shared" si="58"/>
        <v>0-1000</v>
      </c>
    </row>
    <row r="3725" spans="1:26" x14ac:dyDescent="0.3">
      <c r="A3725">
        <v>18485984</v>
      </c>
      <c r="B3725" t="s">
        <v>5967</v>
      </c>
      <c r="C3725">
        <v>1</v>
      </c>
      <c r="D3725" t="s">
        <v>14</v>
      </c>
      <c r="E3725" t="s">
        <v>5968</v>
      </c>
      <c r="F3725" t="s">
        <v>16</v>
      </c>
      <c r="G3725" t="s">
        <v>16</v>
      </c>
      <c r="H3725" t="s">
        <v>16</v>
      </c>
      <c r="I3725">
        <v>1</v>
      </c>
      <c r="J3725">
        <v>1</v>
      </c>
      <c r="K3725">
        <v>400</v>
      </c>
      <c r="L3725">
        <v>1</v>
      </c>
      <c r="M3725" t="s">
        <v>5969</v>
      </c>
      <c r="N3725" t="str">
        <f>SUBSTITUTE(Sheet1[[#This Row],[Datekey_Opening]],"_","-")</f>
        <v>2012-10-10</v>
      </c>
      <c r="O3725">
        <f>YEAR(Sheet1[[#This Row],[Date]])</f>
        <v>2012</v>
      </c>
      <c r="P3725" t="str">
        <f>LOOKUP(Sheet1[[#This Row],[CountryCode]],$AI$4:$AI$18,$AJ$4:$AJ$18)</f>
        <v>India</v>
      </c>
      <c r="Q3725">
        <f>MONTH(Sheet1[[#This Row],[Date]])</f>
        <v>10</v>
      </c>
      <c r="R3725" t="str">
        <f>TEXT(Sheet1[[#This Row],[Date]],"MMMM")</f>
        <v>October</v>
      </c>
      <c r="S3725" t="str">
        <f>TEXT(Sheet1[[#This Row],[Date]],"YYYY-MMM")</f>
        <v>2012-Oct</v>
      </c>
      <c r="T3725">
        <f>WEEKDAY(Sheet1[[#This Row],[Date]])</f>
        <v>4</v>
      </c>
      <c r="U3725" t="str">
        <f>TEXT(Sheet1[[#This Row],[Date]],"DDDD")</f>
        <v>Wednesday</v>
      </c>
      <c r="V3725" t="str">
        <f>"FM"&amp;MOD(MONTH(Sheet1[[#This Row],[Date]])-4,12)+1</f>
        <v>FM7</v>
      </c>
      <c r="W3725" t="str">
        <f>"Q"&amp;ROUNDUP(MONTH(Sheet1[[#This Row],[Date]])/3,0)</f>
        <v>Q4</v>
      </c>
      <c r="X3725" t="str">
        <f>"Q"&amp;INT(MOD(MONTH(Sheet1[[#This Row],[Date]])-4,12/3)+1)</f>
        <v>Q3</v>
      </c>
      <c r="Y3725" t="str" cm="1">
        <f t="array" ref="Y3725">_xlfn.IFS(ROUND(L3725,0)&lt;=1,"Need to improve 0-1",ROUND(L3725,0)&lt;=2,"Okay 1-2",ROUND(L3725,0)&lt;=3,"Good 2-3",ROUND(L3725,0)&lt;=4,"Great 3-4",ROUND(L3725,0)&lt;=5,"Excellent 4-5")</f>
        <v>Need to improve 0-1</v>
      </c>
      <c r="Z3725" t="str">
        <f t="shared" si="58"/>
        <v>0-1000</v>
      </c>
    </row>
    <row r="3726" spans="1:26" x14ac:dyDescent="0.3">
      <c r="A3726">
        <v>18442666</v>
      </c>
      <c r="B3726" t="s">
        <v>5970</v>
      </c>
      <c r="C3726">
        <v>1</v>
      </c>
      <c r="D3726" t="s">
        <v>14</v>
      </c>
      <c r="E3726" t="s">
        <v>690</v>
      </c>
      <c r="F3726" t="s">
        <v>16</v>
      </c>
      <c r="G3726" t="s">
        <v>16</v>
      </c>
      <c r="H3726" t="s">
        <v>16</v>
      </c>
      <c r="I3726">
        <v>1</v>
      </c>
      <c r="J3726">
        <v>4</v>
      </c>
      <c r="K3726">
        <v>400</v>
      </c>
      <c r="L3726">
        <v>3.1</v>
      </c>
      <c r="M3726" t="s">
        <v>4274</v>
      </c>
      <c r="N3726" t="str">
        <f>SUBSTITUTE(Sheet1[[#This Row],[Datekey_Opening]],"_","-")</f>
        <v>2018-10-1</v>
      </c>
      <c r="O3726">
        <f>YEAR(Sheet1[[#This Row],[Date]])</f>
        <v>2018</v>
      </c>
      <c r="P3726" t="str">
        <f>LOOKUP(Sheet1[[#This Row],[CountryCode]],$AI$4:$AI$18,$AJ$4:$AJ$18)</f>
        <v>India</v>
      </c>
      <c r="Q3726">
        <f>MONTH(Sheet1[[#This Row],[Date]])</f>
        <v>10</v>
      </c>
      <c r="R3726" t="str">
        <f>TEXT(Sheet1[[#This Row],[Date]],"MMMM")</f>
        <v>October</v>
      </c>
      <c r="S3726" t="str">
        <f>TEXT(Sheet1[[#This Row],[Date]],"YYYY-MMM")</f>
        <v>2018-Oct</v>
      </c>
      <c r="T3726">
        <f>WEEKDAY(Sheet1[[#This Row],[Date]])</f>
        <v>2</v>
      </c>
      <c r="U3726" t="str">
        <f>TEXT(Sheet1[[#This Row],[Date]],"DDDD")</f>
        <v>Monday</v>
      </c>
      <c r="V3726" t="str">
        <f>"FM"&amp;MOD(MONTH(Sheet1[[#This Row],[Date]])-4,12)+1</f>
        <v>FM7</v>
      </c>
      <c r="W3726" t="str">
        <f>"Q"&amp;ROUNDUP(MONTH(Sheet1[[#This Row],[Date]])/3,0)</f>
        <v>Q4</v>
      </c>
      <c r="X3726" t="str">
        <f>"Q"&amp;INT(MOD(MONTH(Sheet1[[#This Row],[Date]])-4,12/3)+1)</f>
        <v>Q3</v>
      </c>
      <c r="Y3726" t="str" cm="1">
        <f t="array" ref="Y3726">_xlfn.IFS(ROUND(L3726,0)&lt;=1,"Need to improve 0-1",ROUND(L3726,0)&lt;=2,"Okay 1-2",ROUND(L3726,0)&lt;=3,"Good 2-3",ROUND(L3726,0)&lt;=4,"Great 3-4",ROUND(L3726,0)&lt;=5,"Excellent 4-5")</f>
        <v>Good 2-3</v>
      </c>
      <c r="Z3726" t="str">
        <f t="shared" si="58"/>
        <v>0-1000</v>
      </c>
    </row>
    <row r="3727" spans="1:26" x14ac:dyDescent="0.3">
      <c r="A3727">
        <v>18325165</v>
      </c>
      <c r="B3727" t="s">
        <v>5971</v>
      </c>
      <c r="C3727">
        <v>1</v>
      </c>
      <c r="D3727" t="s">
        <v>14</v>
      </c>
      <c r="E3727" t="s">
        <v>680</v>
      </c>
      <c r="F3727" t="s">
        <v>16</v>
      </c>
      <c r="G3727" t="s">
        <v>21</v>
      </c>
      <c r="H3727" t="s">
        <v>16</v>
      </c>
      <c r="I3727">
        <v>1</v>
      </c>
      <c r="J3727">
        <v>32</v>
      </c>
      <c r="K3727">
        <v>400</v>
      </c>
      <c r="L3727">
        <v>3.7</v>
      </c>
      <c r="M3727" t="s">
        <v>5972</v>
      </c>
      <c r="N3727" t="str">
        <f>SUBSTITUTE(Sheet1[[#This Row],[Datekey_Opening]],"_","-")</f>
        <v>2018-10-18</v>
      </c>
      <c r="O3727">
        <f>YEAR(Sheet1[[#This Row],[Date]])</f>
        <v>2018</v>
      </c>
      <c r="P3727" t="str">
        <f>LOOKUP(Sheet1[[#This Row],[CountryCode]],$AI$4:$AI$18,$AJ$4:$AJ$18)</f>
        <v>India</v>
      </c>
      <c r="Q3727">
        <f>MONTH(Sheet1[[#This Row],[Date]])</f>
        <v>10</v>
      </c>
      <c r="R3727" t="str">
        <f>TEXT(Sheet1[[#This Row],[Date]],"MMMM")</f>
        <v>October</v>
      </c>
      <c r="S3727" t="str">
        <f>TEXT(Sheet1[[#This Row],[Date]],"YYYY-MMM")</f>
        <v>2018-Oct</v>
      </c>
      <c r="T3727">
        <f>WEEKDAY(Sheet1[[#This Row],[Date]])</f>
        <v>5</v>
      </c>
      <c r="U3727" t="str">
        <f>TEXT(Sheet1[[#This Row],[Date]],"DDDD")</f>
        <v>Thursday</v>
      </c>
      <c r="V3727" t="str">
        <f>"FM"&amp;MOD(MONTH(Sheet1[[#This Row],[Date]])-4,12)+1</f>
        <v>FM7</v>
      </c>
      <c r="W3727" t="str">
        <f>"Q"&amp;ROUNDUP(MONTH(Sheet1[[#This Row],[Date]])/3,0)</f>
        <v>Q4</v>
      </c>
      <c r="X3727" t="str">
        <f>"Q"&amp;INT(MOD(MONTH(Sheet1[[#This Row],[Date]])-4,12/3)+1)</f>
        <v>Q3</v>
      </c>
      <c r="Y3727" t="str" cm="1">
        <f t="array" ref="Y3727">_xlfn.IFS(ROUND(L3727,0)&lt;=1,"Need to improve 0-1",ROUND(L3727,0)&lt;=2,"Okay 1-2",ROUND(L3727,0)&lt;=3,"Good 2-3",ROUND(L3727,0)&lt;=4,"Great 3-4",ROUND(L3727,0)&lt;=5,"Excellent 4-5")</f>
        <v>Great 3-4</v>
      </c>
      <c r="Z3727" t="str">
        <f t="shared" si="58"/>
        <v>0-1000</v>
      </c>
    </row>
    <row r="3728" spans="1:26" x14ac:dyDescent="0.3">
      <c r="A3728">
        <v>8508</v>
      </c>
      <c r="B3728" t="s">
        <v>5534</v>
      </c>
      <c r="C3728">
        <v>1</v>
      </c>
      <c r="D3728" t="s">
        <v>14</v>
      </c>
      <c r="E3728" t="s">
        <v>664</v>
      </c>
      <c r="F3728" t="s">
        <v>16</v>
      </c>
      <c r="G3728" t="s">
        <v>16</v>
      </c>
      <c r="H3728" t="s">
        <v>16</v>
      </c>
      <c r="I3728">
        <v>1</v>
      </c>
      <c r="J3728">
        <v>17</v>
      </c>
      <c r="K3728">
        <v>400</v>
      </c>
      <c r="L3728">
        <v>3.1</v>
      </c>
      <c r="M3728" t="s">
        <v>5488</v>
      </c>
      <c r="N3728" t="str">
        <f>SUBSTITUTE(Sheet1[[#This Row],[Datekey_Opening]],"_","-")</f>
        <v>2016-10-15</v>
      </c>
      <c r="O3728">
        <f>YEAR(Sheet1[[#This Row],[Date]])</f>
        <v>2016</v>
      </c>
      <c r="P3728" t="str">
        <f>LOOKUP(Sheet1[[#This Row],[CountryCode]],$AI$4:$AI$18,$AJ$4:$AJ$18)</f>
        <v>India</v>
      </c>
      <c r="Q3728">
        <f>MONTH(Sheet1[[#This Row],[Date]])</f>
        <v>10</v>
      </c>
      <c r="R3728" t="str">
        <f>TEXT(Sheet1[[#This Row],[Date]],"MMMM")</f>
        <v>October</v>
      </c>
      <c r="S3728" t="str">
        <f>TEXT(Sheet1[[#This Row],[Date]],"YYYY-MMM")</f>
        <v>2016-Oct</v>
      </c>
      <c r="T3728">
        <f>WEEKDAY(Sheet1[[#This Row],[Date]])</f>
        <v>7</v>
      </c>
      <c r="U3728" t="str">
        <f>TEXT(Sheet1[[#This Row],[Date]],"DDDD")</f>
        <v>Saturday</v>
      </c>
      <c r="V3728" t="str">
        <f>"FM"&amp;MOD(MONTH(Sheet1[[#This Row],[Date]])-4,12)+1</f>
        <v>FM7</v>
      </c>
      <c r="W3728" t="str">
        <f>"Q"&amp;ROUNDUP(MONTH(Sheet1[[#This Row],[Date]])/3,0)</f>
        <v>Q4</v>
      </c>
      <c r="X3728" t="str">
        <f>"Q"&amp;INT(MOD(MONTH(Sheet1[[#This Row],[Date]])-4,12/3)+1)</f>
        <v>Q3</v>
      </c>
      <c r="Y3728" t="str" cm="1">
        <f t="array" ref="Y3728">_xlfn.IFS(ROUND(L3728,0)&lt;=1,"Need to improve 0-1",ROUND(L3728,0)&lt;=2,"Okay 1-2",ROUND(L3728,0)&lt;=3,"Good 2-3",ROUND(L3728,0)&lt;=4,"Great 3-4",ROUND(L3728,0)&lt;=5,"Excellent 4-5")</f>
        <v>Good 2-3</v>
      </c>
      <c r="Z3728" t="str">
        <f t="shared" si="58"/>
        <v>0-1000</v>
      </c>
    </row>
    <row r="3729" spans="1:26" x14ac:dyDescent="0.3">
      <c r="A3729">
        <v>1305</v>
      </c>
      <c r="B3729" t="s">
        <v>5973</v>
      </c>
      <c r="C3729">
        <v>1</v>
      </c>
      <c r="D3729" t="s">
        <v>14</v>
      </c>
      <c r="E3729" t="s">
        <v>446</v>
      </c>
      <c r="F3729" t="s">
        <v>16</v>
      </c>
      <c r="G3729" t="s">
        <v>16</v>
      </c>
      <c r="H3729" t="s">
        <v>16</v>
      </c>
      <c r="I3729">
        <v>1</v>
      </c>
      <c r="J3729">
        <v>37</v>
      </c>
      <c r="K3729">
        <v>400</v>
      </c>
      <c r="L3729">
        <v>2.8</v>
      </c>
      <c r="M3729" t="s">
        <v>5974</v>
      </c>
      <c r="N3729" t="str">
        <f>SUBSTITUTE(Sheet1[[#This Row],[Datekey_Opening]],"_","-")</f>
        <v>2015-10-4</v>
      </c>
      <c r="O3729">
        <f>YEAR(Sheet1[[#This Row],[Date]])</f>
        <v>2015</v>
      </c>
      <c r="P3729" t="str">
        <f>LOOKUP(Sheet1[[#This Row],[CountryCode]],$AI$4:$AI$18,$AJ$4:$AJ$18)</f>
        <v>India</v>
      </c>
      <c r="Q3729">
        <f>MONTH(Sheet1[[#This Row],[Date]])</f>
        <v>10</v>
      </c>
      <c r="R3729" t="str">
        <f>TEXT(Sheet1[[#This Row],[Date]],"MMMM")</f>
        <v>October</v>
      </c>
      <c r="S3729" t="str">
        <f>TEXT(Sheet1[[#This Row],[Date]],"YYYY-MMM")</f>
        <v>2015-Oct</v>
      </c>
      <c r="T3729">
        <f>WEEKDAY(Sheet1[[#This Row],[Date]])</f>
        <v>1</v>
      </c>
      <c r="U3729" t="str">
        <f>TEXT(Sheet1[[#This Row],[Date]],"DDDD")</f>
        <v>Sunday</v>
      </c>
      <c r="V3729" t="str">
        <f>"FM"&amp;MOD(MONTH(Sheet1[[#This Row],[Date]])-4,12)+1</f>
        <v>FM7</v>
      </c>
      <c r="W3729" t="str">
        <f>"Q"&amp;ROUNDUP(MONTH(Sheet1[[#This Row],[Date]])/3,0)</f>
        <v>Q4</v>
      </c>
      <c r="X3729" t="str">
        <f>"Q"&amp;INT(MOD(MONTH(Sheet1[[#This Row],[Date]])-4,12/3)+1)</f>
        <v>Q3</v>
      </c>
      <c r="Y3729" t="str" cm="1">
        <f t="array" ref="Y3729">_xlfn.IFS(ROUND(L3729,0)&lt;=1,"Need to improve 0-1",ROUND(L3729,0)&lt;=2,"Okay 1-2",ROUND(L3729,0)&lt;=3,"Good 2-3",ROUND(L3729,0)&lt;=4,"Great 3-4",ROUND(L3729,0)&lt;=5,"Excellent 4-5")</f>
        <v>Good 2-3</v>
      </c>
      <c r="Z3729" t="str">
        <f t="shared" si="58"/>
        <v>0-1000</v>
      </c>
    </row>
    <row r="3730" spans="1:26" x14ac:dyDescent="0.3">
      <c r="A3730">
        <v>313093</v>
      </c>
      <c r="B3730" t="s">
        <v>5975</v>
      </c>
      <c r="C3730">
        <v>1</v>
      </c>
      <c r="D3730" t="s">
        <v>14</v>
      </c>
      <c r="E3730" t="s">
        <v>538</v>
      </c>
      <c r="F3730" t="s">
        <v>16</v>
      </c>
      <c r="G3730" t="s">
        <v>21</v>
      </c>
      <c r="H3730" t="s">
        <v>16</v>
      </c>
      <c r="I3730">
        <v>1</v>
      </c>
      <c r="J3730">
        <v>491</v>
      </c>
      <c r="K3730">
        <v>400</v>
      </c>
      <c r="L3730">
        <v>4.0999999999999996</v>
      </c>
      <c r="M3730" t="s">
        <v>4083</v>
      </c>
      <c r="N3730" t="str">
        <f>SUBSTITUTE(Sheet1[[#This Row],[Datekey_Opening]],"_","-")</f>
        <v>2017-10-17</v>
      </c>
      <c r="O3730">
        <f>YEAR(Sheet1[[#This Row],[Date]])</f>
        <v>2017</v>
      </c>
      <c r="P3730" t="str">
        <f>LOOKUP(Sheet1[[#This Row],[CountryCode]],$AI$4:$AI$18,$AJ$4:$AJ$18)</f>
        <v>India</v>
      </c>
      <c r="Q3730">
        <f>MONTH(Sheet1[[#This Row],[Date]])</f>
        <v>10</v>
      </c>
      <c r="R3730" t="str">
        <f>TEXT(Sheet1[[#This Row],[Date]],"MMMM")</f>
        <v>October</v>
      </c>
      <c r="S3730" t="str">
        <f>TEXT(Sheet1[[#This Row],[Date]],"YYYY-MMM")</f>
        <v>2017-Oct</v>
      </c>
      <c r="T3730">
        <f>WEEKDAY(Sheet1[[#This Row],[Date]])</f>
        <v>3</v>
      </c>
      <c r="U3730" t="str">
        <f>TEXT(Sheet1[[#This Row],[Date]],"DDDD")</f>
        <v>Tuesday</v>
      </c>
      <c r="V3730" t="str">
        <f>"FM"&amp;MOD(MONTH(Sheet1[[#This Row],[Date]])-4,12)+1</f>
        <v>FM7</v>
      </c>
      <c r="W3730" t="str">
        <f>"Q"&amp;ROUNDUP(MONTH(Sheet1[[#This Row],[Date]])/3,0)</f>
        <v>Q4</v>
      </c>
      <c r="X3730" t="str">
        <f>"Q"&amp;INT(MOD(MONTH(Sheet1[[#This Row],[Date]])-4,12/3)+1)</f>
        <v>Q3</v>
      </c>
      <c r="Y3730" t="str" cm="1">
        <f t="array" ref="Y3730">_xlfn.IFS(ROUND(L3730,0)&lt;=1,"Need to improve 0-1",ROUND(L3730,0)&lt;=2,"Okay 1-2",ROUND(L3730,0)&lt;=3,"Good 2-3",ROUND(L3730,0)&lt;=4,"Great 3-4",ROUND(L3730,0)&lt;=5,"Excellent 4-5")</f>
        <v>Great 3-4</v>
      </c>
      <c r="Z3730" t="str">
        <f t="shared" si="58"/>
        <v>0-1000</v>
      </c>
    </row>
    <row r="3731" spans="1:26" x14ac:dyDescent="0.3">
      <c r="A3731">
        <v>311971</v>
      </c>
      <c r="B3731" t="s">
        <v>5976</v>
      </c>
      <c r="C3731">
        <v>1</v>
      </c>
      <c r="D3731" t="s">
        <v>14</v>
      </c>
      <c r="E3731" t="s">
        <v>426</v>
      </c>
      <c r="F3731" t="s">
        <v>16</v>
      </c>
      <c r="G3731" t="s">
        <v>16</v>
      </c>
      <c r="H3731" t="s">
        <v>16</v>
      </c>
      <c r="I3731">
        <v>1</v>
      </c>
      <c r="J3731">
        <v>9</v>
      </c>
      <c r="K3731">
        <v>400</v>
      </c>
      <c r="L3731">
        <v>3.1</v>
      </c>
      <c r="M3731" t="s">
        <v>1669</v>
      </c>
      <c r="N3731" t="str">
        <f>SUBSTITUTE(Sheet1[[#This Row],[Datekey_Opening]],"_","-")</f>
        <v>2012-10-24</v>
      </c>
      <c r="O3731">
        <f>YEAR(Sheet1[[#This Row],[Date]])</f>
        <v>2012</v>
      </c>
      <c r="P3731" t="str">
        <f>LOOKUP(Sheet1[[#This Row],[CountryCode]],$AI$4:$AI$18,$AJ$4:$AJ$18)</f>
        <v>India</v>
      </c>
      <c r="Q3731">
        <f>MONTH(Sheet1[[#This Row],[Date]])</f>
        <v>10</v>
      </c>
      <c r="R3731" t="str">
        <f>TEXT(Sheet1[[#This Row],[Date]],"MMMM")</f>
        <v>October</v>
      </c>
      <c r="S3731" t="str">
        <f>TEXT(Sheet1[[#This Row],[Date]],"YYYY-MMM")</f>
        <v>2012-Oct</v>
      </c>
      <c r="T3731">
        <f>WEEKDAY(Sheet1[[#This Row],[Date]])</f>
        <v>4</v>
      </c>
      <c r="U3731" t="str">
        <f>TEXT(Sheet1[[#This Row],[Date]],"DDDD")</f>
        <v>Wednesday</v>
      </c>
      <c r="V3731" t="str">
        <f>"FM"&amp;MOD(MONTH(Sheet1[[#This Row],[Date]])-4,12)+1</f>
        <v>FM7</v>
      </c>
      <c r="W3731" t="str">
        <f>"Q"&amp;ROUNDUP(MONTH(Sheet1[[#This Row],[Date]])/3,0)</f>
        <v>Q4</v>
      </c>
      <c r="X3731" t="str">
        <f>"Q"&amp;INT(MOD(MONTH(Sheet1[[#This Row],[Date]])-4,12/3)+1)</f>
        <v>Q3</v>
      </c>
      <c r="Y3731" t="str" cm="1">
        <f t="array" ref="Y3731">_xlfn.IFS(ROUND(L3731,0)&lt;=1,"Need to improve 0-1",ROUND(L3731,0)&lt;=2,"Okay 1-2",ROUND(L3731,0)&lt;=3,"Good 2-3",ROUND(L3731,0)&lt;=4,"Great 3-4",ROUND(L3731,0)&lt;=5,"Excellent 4-5")</f>
        <v>Good 2-3</v>
      </c>
      <c r="Z3731" t="str">
        <f t="shared" si="58"/>
        <v>0-1000</v>
      </c>
    </row>
    <row r="3732" spans="1:26" x14ac:dyDescent="0.3">
      <c r="A3732">
        <v>18241609</v>
      </c>
      <c r="B3732" t="s">
        <v>5977</v>
      </c>
      <c r="C3732">
        <v>1</v>
      </c>
      <c r="D3732" t="s">
        <v>14</v>
      </c>
      <c r="E3732" t="s">
        <v>435</v>
      </c>
      <c r="F3732" t="s">
        <v>16</v>
      </c>
      <c r="G3732" t="s">
        <v>16</v>
      </c>
      <c r="H3732" t="s">
        <v>16</v>
      </c>
      <c r="I3732">
        <v>1</v>
      </c>
      <c r="J3732">
        <v>15</v>
      </c>
      <c r="K3732">
        <v>200</v>
      </c>
      <c r="L3732">
        <v>3.2</v>
      </c>
      <c r="M3732" t="s">
        <v>1355</v>
      </c>
      <c r="N3732" t="str">
        <f>SUBSTITUTE(Sheet1[[#This Row],[Datekey_Opening]],"_","-")</f>
        <v>2017-9-3</v>
      </c>
      <c r="O3732">
        <f>YEAR(Sheet1[[#This Row],[Date]])</f>
        <v>2017</v>
      </c>
      <c r="P3732" t="str">
        <f>LOOKUP(Sheet1[[#This Row],[CountryCode]],$AI$4:$AI$18,$AJ$4:$AJ$18)</f>
        <v>India</v>
      </c>
      <c r="Q3732">
        <f>MONTH(Sheet1[[#This Row],[Date]])</f>
        <v>9</v>
      </c>
      <c r="R3732" t="str">
        <f>TEXT(Sheet1[[#This Row],[Date]],"MMMM")</f>
        <v>September</v>
      </c>
      <c r="S3732" t="str">
        <f>TEXT(Sheet1[[#This Row],[Date]],"YYYY-MMM")</f>
        <v>2017-Sep</v>
      </c>
      <c r="T3732">
        <f>WEEKDAY(Sheet1[[#This Row],[Date]])</f>
        <v>1</v>
      </c>
      <c r="U3732" t="str">
        <f>TEXT(Sheet1[[#This Row],[Date]],"DDDD")</f>
        <v>Sunday</v>
      </c>
      <c r="V3732" t="str">
        <f>"FM"&amp;MOD(MONTH(Sheet1[[#This Row],[Date]])-4,12)+1</f>
        <v>FM6</v>
      </c>
      <c r="W3732" t="str">
        <f>"Q"&amp;ROUNDUP(MONTH(Sheet1[[#This Row],[Date]])/3,0)</f>
        <v>Q3</v>
      </c>
      <c r="X3732" t="str">
        <f>"Q"&amp;INT(MOD(MONTH(Sheet1[[#This Row],[Date]])-4,12/3)+1)</f>
        <v>Q2</v>
      </c>
      <c r="Y3732" t="str" cm="1">
        <f t="array" ref="Y3732">_xlfn.IFS(ROUND(L3732,0)&lt;=1,"Need to improve 0-1",ROUND(L3732,0)&lt;=2,"Okay 1-2",ROUND(L3732,0)&lt;=3,"Good 2-3",ROUND(L3732,0)&lt;=4,"Great 3-4",ROUND(L3732,0)&lt;=5,"Excellent 4-5")</f>
        <v>Good 2-3</v>
      </c>
      <c r="Z3732" t="str">
        <f t="shared" si="58"/>
        <v>0-1000</v>
      </c>
    </row>
    <row r="3733" spans="1:26" x14ac:dyDescent="0.3">
      <c r="A3733">
        <v>8743</v>
      </c>
      <c r="B3733" t="s">
        <v>1071</v>
      </c>
      <c r="C3733">
        <v>1</v>
      </c>
      <c r="D3733" t="s">
        <v>14</v>
      </c>
      <c r="E3733" t="s">
        <v>435</v>
      </c>
      <c r="F3733" t="s">
        <v>16</v>
      </c>
      <c r="G3733" t="s">
        <v>16</v>
      </c>
      <c r="H3733" t="s">
        <v>16</v>
      </c>
      <c r="I3733">
        <v>1</v>
      </c>
      <c r="J3733">
        <v>10</v>
      </c>
      <c r="K3733">
        <v>200</v>
      </c>
      <c r="L3733">
        <v>3</v>
      </c>
      <c r="M3733" t="s">
        <v>534</v>
      </c>
      <c r="N3733" t="str">
        <f>SUBSTITUTE(Sheet1[[#This Row],[Datekey_Opening]],"_","-")</f>
        <v>2010-9-10</v>
      </c>
      <c r="O3733">
        <f>YEAR(Sheet1[[#This Row],[Date]])</f>
        <v>2010</v>
      </c>
      <c r="P3733" t="str">
        <f>LOOKUP(Sheet1[[#This Row],[CountryCode]],$AI$4:$AI$18,$AJ$4:$AJ$18)</f>
        <v>India</v>
      </c>
      <c r="Q3733">
        <f>MONTH(Sheet1[[#This Row],[Date]])</f>
        <v>9</v>
      </c>
      <c r="R3733" t="str">
        <f>TEXT(Sheet1[[#This Row],[Date]],"MMMM")</f>
        <v>September</v>
      </c>
      <c r="S3733" t="str">
        <f>TEXT(Sheet1[[#This Row],[Date]],"YYYY-MMM")</f>
        <v>2010-Sep</v>
      </c>
      <c r="T3733">
        <f>WEEKDAY(Sheet1[[#This Row],[Date]])</f>
        <v>6</v>
      </c>
      <c r="U3733" t="str">
        <f>TEXT(Sheet1[[#This Row],[Date]],"DDDD")</f>
        <v>Friday</v>
      </c>
      <c r="V3733" t="str">
        <f>"FM"&amp;MOD(MONTH(Sheet1[[#This Row],[Date]])-4,12)+1</f>
        <v>FM6</v>
      </c>
      <c r="W3733" t="str">
        <f>"Q"&amp;ROUNDUP(MONTH(Sheet1[[#This Row],[Date]])/3,0)</f>
        <v>Q3</v>
      </c>
      <c r="X3733" t="str">
        <f>"Q"&amp;INT(MOD(MONTH(Sheet1[[#This Row],[Date]])-4,12/3)+1)</f>
        <v>Q2</v>
      </c>
      <c r="Y3733" t="str" cm="1">
        <f t="array" ref="Y3733">_xlfn.IFS(ROUND(L3733,0)&lt;=1,"Need to improve 0-1",ROUND(L3733,0)&lt;=2,"Okay 1-2",ROUND(L3733,0)&lt;=3,"Good 2-3",ROUND(L3733,0)&lt;=4,"Great 3-4",ROUND(L3733,0)&lt;=5,"Excellent 4-5")</f>
        <v>Good 2-3</v>
      </c>
      <c r="Z3733" t="str">
        <f t="shared" si="58"/>
        <v>0-1000</v>
      </c>
    </row>
    <row r="3734" spans="1:26" x14ac:dyDescent="0.3">
      <c r="A3734">
        <v>18294263</v>
      </c>
      <c r="B3734" t="s">
        <v>5978</v>
      </c>
      <c r="C3734">
        <v>1</v>
      </c>
      <c r="D3734" t="s">
        <v>14</v>
      </c>
      <c r="E3734" t="s">
        <v>5979</v>
      </c>
      <c r="F3734" t="s">
        <v>16</v>
      </c>
      <c r="G3734" t="s">
        <v>16</v>
      </c>
      <c r="H3734" t="s">
        <v>16</v>
      </c>
      <c r="I3734">
        <v>1</v>
      </c>
      <c r="J3734">
        <v>4</v>
      </c>
      <c r="K3734">
        <v>200</v>
      </c>
      <c r="L3734">
        <v>3</v>
      </c>
      <c r="M3734" t="s">
        <v>5980</v>
      </c>
      <c r="N3734" t="str">
        <f>SUBSTITUTE(Sheet1[[#This Row],[Datekey_Opening]],"_","-")</f>
        <v>2015-9-16</v>
      </c>
      <c r="O3734">
        <f>YEAR(Sheet1[[#This Row],[Date]])</f>
        <v>2015</v>
      </c>
      <c r="P3734" t="str">
        <f>LOOKUP(Sheet1[[#This Row],[CountryCode]],$AI$4:$AI$18,$AJ$4:$AJ$18)</f>
        <v>India</v>
      </c>
      <c r="Q3734">
        <f>MONTH(Sheet1[[#This Row],[Date]])</f>
        <v>9</v>
      </c>
      <c r="R3734" t="str">
        <f>TEXT(Sheet1[[#This Row],[Date]],"MMMM")</f>
        <v>September</v>
      </c>
      <c r="S3734" t="str">
        <f>TEXT(Sheet1[[#This Row],[Date]],"YYYY-MMM")</f>
        <v>2015-Sep</v>
      </c>
      <c r="T3734">
        <f>WEEKDAY(Sheet1[[#This Row],[Date]])</f>
        <v>4</v>
      </c>
      <c r="U3734" t="str">
        <f>TEXT(Sheet1[[#This Row],[Date]],"DDDD")</f>
        <v>Wednesday</v>
      </c>
      <c r="V3734" t="str">
        <f>"FM"&amp;MOD(MONTH(Sheet1[[#This Row],[Date]])-4,12)+1</f>
        <v>FM6</v>
      </c>
      <c r="W3734" t="str">
        <f>"Q"&amp;ROUNDUP(MONTH(Sheet1[[#This Row],[Date]])/3,0)</f>
        <v>Q3</v>
      </c>
      <c r="X3734" t="str">
        <f>"Q"&amp;INT(MOD(MONTH(Sheet1[[#This Row],[Date]])-4,12/3)+1)</f>
        <v>Q2</v>
      </c>
      <c r="Y3734" t="str" cm="1">
        <f t="array" ref="Y3734">_xlfn.IFS(ROUND(L3734,0)&lt;=1,"Need to improve 0-1",ROUND(L3734,0)&lt;=2,"Okay 1-2",ROUND(L3734,0)&lt;=3,"Good 2-3",ROUND(L3734,0)&lt;=4,"Great 3-4",ROUND(L3734,0)&lt;=5,"Excellent 4-5")</f>
        <v>Good 2-3</v>
      </c>
      <c r="Z3734" t="str">
        <f t="shared" si="58"/>
        <v>0-1000</v>
      </c>
    </row>
    <row r="3735" spans="1:26" x14ac:dyDescent="0.3">
      <c r="A3735">
        <v>7643</v>
      </c>
      <c r="B3735" t="s">
        <v>5981</v>
      </c>
      <c r="C3735">
        <v>1</v>
      </c>
      <c r="D3735" t="s">
        <v>14</v>
      </c>
      <c r="E3735" t="s">
        <v>395</v>
      </c>
      <c r="F3735" t="s">
        <v>16</v>
      </c>
      <c r="G3735" t="s">
        <v>16</v>
      </c>
      <c r="H3735" t="s">
        <v>16</v>
      </c>
      <c r="I3735">
        <v>1</v>
      </c>
      <c r="J3735">
        <v>5</v>
      </c>
      <c r="K3735">
        <v>200</v>
      </c>
      <c r="L3735">
        <v>2.8</v>
      </c>
      <c r="M3735" t="s">
        <v>565</v>
      </c>
      <c r="N3735" t="str">
        <f>SUBSTITUTE(Sheet1[[#This Row],[Datekey_Opening]],"_","-")</f>
        <v>2013-9-1</v>
      </c>
      <c r="O3735">
        <f>YEAR(Sheet1[[#This Row],[Date]])</f>
        <v>2013</v>
      </c>
      <c r="P3735" t="str">
        <f>LOOKUP(Sheet1[[#This Row],[CountryCode]],$AI$4:$AI$18,$AJ$4:$AJ$18)</f>
        <v>India</v>
      </c>
      <c r="Q3735">
        <f>MONTH(Sheet1[[#This Row],[Date]])</f>
        <v>9</v>
      </c>
      <c r="R3735" t="str">
        <f>TEXT(Sheet1[[#This Row],[Date]],"MMMM")</f>
        <v>September</v>
      </c>
      <c r="S3735" t="str">
        <f>TEXT(Sheet1[[#This Row],[Date]],"YYYY-MMM")</f>
        <v>2013-Sep</v>
      </c>
      <c r="T3735">
        <f>WEEKDAY(Sheet1[[#This Row],[Date]])</f>
        <v>1</v>
      </c>
      <c r="U3735" t="str">
        <f>TEXT(Sheet1[[#This Row],[Date]],"DDDD")</f>
        <v>Sunday</v>
      </c>
      <c r="V3735" t="str">
        <f>"FM"&amp;MOD(MONTH(Sheet1[[#This Row],[Date]])-4,12)+1</f>
        <v>FM6</v>
      </c>
      <c r="W3735" t="str">
        <f>"Q"&amp;ROUNDUP(MONTH(Sheet1[[#This Row],[Date]])/3,0)</f>
        <v>Q3</v>
      </c>
      <c r="X3735" t="str">
        <f>"Q"&amp;INT(MOD(MONTH(Sheet1[[#This Row],[Date]])-4,12/3)+1)</f>
        <v>Q2</v>
      </c>
      <c r="Y3735" t="str" cm="1">
        <f t="array" ref="Y3735">_xlfn.IFS(ROUND(L3735,0)&lt;=1,"Need to improve 0-1",ROUND(L3735,0)&lt;=2,"Okay 1-2",ROUND(L3735,0)&lt;=3,"Good 2-3",ROUND(L3735,0)&lt;=4,"Great 3-4",ROUND(L3735,0)&lt;=5,"Excellent 4-5")</f>
        <v>Good 2-3</v>
      </c>
      <c r="Z3735" t="str">
        <f t="shared" si="58"/>
        <v>0-1000</v>
      </c>
    </row>
    <row r="3736" spans="1:26" x14ac:dyDescent="0.3">
      <c r="A3736">
        <v>18312478</v>
      </c>
      <c r="B3736" t="s">
        <v>5982</v>
      </c>
      <c r="C3736">
        <v>1</v>
      </c>
      <c r="D3736" t="s">
        <v>14</v>
      </c>
      <c r="E3736" t="s">
        <v>432</v>
      </c>
      <c r="F3736" t="s">
        <v>16</v>
      </c>
      <c r="G3736" t="s">
        <v>16</v>
      </c>
      <c r="H3736" t="s">
        <v>16</v>
      </c>
      <c r="I3736">
        <v>1</v>
      </c>
      <c r="J3736">
        <v>5</v>
      </c>
      <c r="K3736">
        <v>200</v>
      </c>
      <c r="L3736">
        <v>3.1</v>
      </c>
      <c r="M3736" t="s">
        <v>1744</v>
      </c>
      <c r="N3736" t="str">
        <f>SUBSTITUTE(Sheet1[[#This Row],[Datekey_Opening]],"_","-")</f>
        <v>2013-9-19</v>
      </c>
      <c r="O3736">
        <f>YEAR(Sheet1[[#This Row],[Date]])</f>
        <v>2013</v>
      </c>
      <c r="P3736" t="str">
        <f>LOOKUP(Sheet1[[#This Row],[CountryCode]],$AI$4:$AI$18,$AJ$4:$AJ$18)</f>
        <v>India</v>
      </c>
      <c r="Q3736">
        <f>MONTH(Sheet1[[#This Row],[Date]])</f>
        <v>9</v>
      </c>
      <c r="R3736" t="str">
        <f>TEXT(Sheet1[[#This Row],[Date]],"MMMM")</f>
        <v>September</v>
      </c>
      <c r="S3736" t="str">
        <f>TEXT(Sheet1[[#This Row],[Date]],"YYYY-MMM")</f>
        <v>2013-Sep</v>
      </c>
      <c r="T3736">
        <f>WEEKDAY(Sheet1[[#This Row],[Date]])</f>
        <v>5</v>
      </c>
      <c r="U3736" t="str">
        <f>TEXT(Sheet1[[#This Row],[Date]],"DDDD")</f>
        <v>Thursday</v>
      </c>
      <c r="V3736" t="str">
        <f>"FM"&amp;MOD(MONTH(Sheet1[[#This Row],[Date]])-4,12)+1</f>
        <v>FM6</v>
      </c>
      <c r="W3736" t="str">
        <f>"Q"&amp;ROUNDUP(MONTH(Sheet1[[#This Row],[Date]])/3,0)</f>
        <v>Q3</v>
      </c>
      <c r="X3736" t="str">
        <f>"Q"&amp;INT(MOD(MONTH(Sheet1[[#This Row],[Date]])-4,12/3)+1)</f>
        <v>Q2</v>
      </c>
      <c r="Y3736" t="str" cm="1">
        <f t="array" ref="Y3736">_xlfn.IFS(ROUND(L3736,0)&lt;=1,"Need to improve 0-1",ROUND(L3736,0)&lt;=2,"Okay 1-2",ROUND(L3736,0)&lt;=3,"Good 2-3",ROUND(L3736,0)&lt;=4,"Great 3-4",ROUND(L3736,0)&lt;=5,"Excellent 4-5")</f>
        <v>Good 2-3</v>
      </c>
      <c r="Z3736" t="str">
        <f t="shared" si="58"/>
        <v>0-1000</v>
      </c>
    </row>
    <row r="3737" spans="1:26" x14ac:dyDescent="0.3">
      <c r="A3737">
        <v>305166</v>
      </c>
      <c r="B3737" t="s">
        <v>5361</v>
      </c>
      <c r="C3737">
        <v>1</v>
      </c>
      <c r="D3737" t="s">
        <v>14</v>
      </c>
      <c r="E3737" t="s">
        <v>395</v>
      </c>
      <c r="F3737" t="s">
        <v>16</v>
      </c>
      <c r="G3737" t="s">
        <v>16</v>
      </c>
      <c r="H3737" t="s">
        <v>16</v>
      </c>
      <c r="I3737">
        <v>1</v>
      </c>
      <c r="J3737">
        <v>66</v>
      </c>
      <c r="K3737">
        <v>200</v>
      </c>
      <c r="L3737">
        <v>3.6</v>
      </c>
      <c r="M3737" t="s">
        <v>2494</v>
      </c>
      <c r="N3737" t="str">
        <f>SUBSTITUTE(Sheet1[[#This Row],[Datekey_Opening]],"_","-")</f>
        <v>2014-9-17</v>
      </c>
      <c r="O3737">
        <f>YEAR(Sheet1[[#This Row],[Date]])</f>
        <v>2014</v>
      </c>
      <c r="P3737" t="str">
        <f>LOOKUP(Sheet1[[#This Row],[CountryCode]],$AI$4:$AI$18,$AJ$4:$AJ$18)</f>
        <v>India</v>
      </c>
      <c r="Q3737">
        <f>MONTH(Sheet1[[#This Row],[Date]])</f>
        <v>9</v>
      </c>
      <c r="R3737" t="str">
        <f>TEXT(Sheet1[[#This Row],[Date]],"MMMM")</f>
        <v>September</v>
      </c>
      <c r="S3737" t="str">
        <f>TEXT(Sheet1[[#This Row],[Date]],"YYYY-MMM")</f>
        <v>2014-Sep</v>
      </c>
      <c r="T3737">
        <f>WEEKDAY(Sheet1[[#This Row],[Date]])</f>
        <v>4</v>
      </c>
      <c r="U3737" t="str">
        <f>TEXT(Sheet1[[#This Row],[Date]],"DDDD")</f>
        <v>Wednesday</v>
      </c>
      <c r="V3737" t="str">
        <f>"FM"&amp;MOD(MONTH(Sheet1[[#This Row],[Date]])-4,12)+1</f>
        <v>FM6</v>
      </c>
      <c r="W3737" t="str">
        <f>"Q"&amp;ROUNDUP(MONTH(Sheet1[[#This Row],[Date]])/3,0)</f>
        <v>Q3</v>
      </c>
      <c r="X3737" t="str">
        <f>"Q"&amp;INT(MOD(MONTH(Sheet1[[#This Row],[Date]])-4,12/3)+1)</f>
        <v>Q2</v>
      </c>
      <c r="Y3737" t="str" cm="1">
        <f t="array" ref="Y3737">_xlfn.IFS(ROUND(L3737,0)&lt;=1,"Need to improve 0-1",ROUND(L3737,0)&lt;=2,"Okay 1-2",ROUND(L3737,0)&lt;=3,"Good 2-3",ROUND(L3737,0)&lt;=4,"Great 3-4",ROUND(L3737,0)&lt;=5,"Excellent 4-5")</f>
        <v>Great 3-4</v>
      </c>
      <c r="Z3737" t="str">
        <f t="shared" si="58"/>
        <v>0-1000</v>
      </c>
    </row>
    <row r="3738" spans="1:26" x14ac:dyDescent="0.3">
      <c r="A3738">
        <v>18427209</v>
      </c>
      <c r="B3738" t="s">
        <v>5983</v>
      </c>
      <c r="C3738">
        <v>1</v>
      </c>
      <c r="D3738" t="s">
        <v>14</v>
      </c>
      <c r="E3738" t="s">
        <v>559</v>
      </c>
      <c r="F3738" t="s">
        <v>16</v>
      </c>
      <c r="G3738" t="s">
        <v>16</v>
      </c>
      <c r="H3738" t="s">
        <v>16</v>
      </c>
      <c r="I3738">
        <v>1</v>
      </c>
      <c r="J3738">
        <v>1</v>
      </c>
      <c r="K3738">
        <v>200</v>
      </c>
      <c r="L3738">
        <v>1</v>
      </c>
      <c r="M3738" t="s">
        <v>1546</v>
      </c>
      <c r="N3738" t="str">
        <f>SUBSTITUTE(Sheet1[[#This Row],[Datekey_Opening]],"_","-")</f>
        <v>2011-9-6</v>
      </c>
      <c r="O3738">
        <f>YEAR(Sheet1[[#This Row],[Date]])</f>
        <v>2011</v>
      </c>
      <c r="P3738" t="str">
        <f>LOOKUP(Sheet1[[#This Row],[CountryCode]],$AI$4:$AI$18,$AJ$4:$AJ$18)</f>
        <v>India</v>
      </c>
      <c r="Q3738">
        <f>MONTH(Sheet1[[#This Row],[Date]])</f>
        <v>9</v>
      </c>
      <c r="R3738" t="str">
        <f>TEXT(Sheet1[[#This Row],[Date]],"MMMM")</f>
        <v>September</v>
      </c>
      <c r="S3738" t="str">
        <f>TEXT(Sheet1[[#This Row],[Date]],"YYYY-MMM")</f>
        <v>2011-Sep</v>
      </c>
      <c r="T3738">
        <f>WEEKDAY(Sheet1[[#This Row],[Date]])</f>
        <v>3</v>
      </c>
      <c r="U3738" t="str">
        <f>TEXT(Sheet1[[#This Row],[Date]],"DDDD")</f>
        <v>Tuesday</v>
      </c>
      <c r="V3738" t="str">
        <f>"FM"&amp;MOD(MONTH(Sheet1[[#This Row],[Date]])-4,12)+1</f>
        <v>FM6</v>
      </c>
      <c r="W3738" t="str">
        <f>"Q"&amp;ROUNDUP(MONTH(Sheet1[[#This Row],[Date]])/3,0)</f>
        <v>Q3</v>
      </c>
      <c r="X3738" t="str">
        <f>"Q"&amp;INT(MOD(MONTH(Sheet1[[#This Row],[Date]])-4,12/3)+1)</f>
        <v>Q2</v>
      </c>
      <c r="Y3738" t="str" cm="1">
        <f t="array" ref="Y3738">_xlfn.IFS(ROUND(L3738,0)&lt;=1,"Need to improve 0-1",ROUND(L3738,0)&lt;=2,"Okay 1-2",ROUND(L3738,0)&lt;=3,"Good 2-3",ROUND(L3738,0)&lt;=4,"Great 3-4",ROUND(L3738,0)&lt;=5,"Excellent 4-5")</f>
        <v>Need to improve 0-1</v>
      </c>
      <c r="Z3738" t="str">
        <f t="shared" si="58"/>
        <v>0-1000</v>
      </c>
    </row>
    <row r="3739" spans="1:26" x14ac:dyDescent="0.3">
      <c r="A3739">
        <v>3392</v>
      </c>
      <c r="B3739" t="s">
        <v>5984</v>
      </c>
      <c r="C3739">
        <v>1</v>
      </c>
      <c r="D3739" t="s">
        <v>14</v>
      </c>
      <c r="E3739" t="s">
        <v>379</v>
      </c>
      <c r="F3739" t="s">
        <v>16</v>
      </c>
      <c r="G3739" t="s">
        <v>16</v>
      </c>
      <c r="H3739" t="s">
        <v>16</v>
      </c>
      <c r="I3739">
        <v>1</v>
      </c>
      <c r="J3739">
        <v>542</v>
      </c>
      <c r="K3739">
        <v>200</v>
      </c>
      <c r="L3739">
        <v>4.2</v>
      </c>
      <c r="M3739" t="s">
        <v>4729</v>
      </c>
      <c r="N3739" t="str">
        <f>SUBSTITUTE(Sheet1[[#This Row],[Datekey_Opening]],"_","-")</f>
        <v>2016-9-17</v>
      </c>
      <c r="O3739">
        <f>YEAR(Sheet1[[#This Row],[Date]])</f>
        <v>2016</v>
      </c>
      <c r="P3739" t="str">
        <f>LOOKUP(Sheet1[[#This Row],[CountryCode]],$AI$4:$AI$18,$AJ$4:$AJ$18)</f>
        <v>India</v>
      </c>
      <c r="Q3739">
        <f>MONTH(Sheet1[[#This Row],[Date]])</f>
        <v>9</v>
      </c>
      <c r="R3739" t="str">
        <f>TEXT(Sheet1[[#This Row],[Date]],"MMMM")</f>
        <v>September</v>
      </c>
      <c r="S3739" t="str">
        <f>TEXT(Sheet1[[#This Row],[Date]],"YYYY-MMM")</f>
        <v>2016-Sep</v>
      </c>
      <c r="T3739">
        <f>WEEKDAY(Sheet1[[#This Row],[Date]])</f>
        <v>7</v>
      </c>
      <c r="U3739" t="str">
        <f>TEXT(Sheet1[[#This Row],[Date]],"DDDD")</f>
        <v>Saturday</v>
      </c>
      <c r="V3739" t="str">
        <f>"FM"&amp;MOD(MONTH(Sheet1[[#This Row],[Date]])-4,12)+1</f>
        <v>FM6</v>
      </c>
      <c r="W3739" t="str">
        <f>"Q"&amp;ROUNDUP(MONTH(Sheet1[[#This Row],[Date]])/3,0)</f>
        <v>Q3</v>
      </c>
      <c r="X3739" t="str">
        <f>"Q"&amp;INT(MOD(MONTH(Sheet1[[#This Row],[Date]])-4,12/3)+1)</f>
        <v>Q2</v>
      </c>
      <c r="Y3739" t="str" cm="1">
        <f t="array" ref="Y3739">_xlfn.IFS(ROUND(L3739,0)&lt;=1,"Need to improve 0-1",ROUND(L3739,0)&lt;=2,"Okay 1-2",ROUND(L3739,0)&lt;=3,"Good 2-3",ROUND(L3739,0)&lt;=4,"Great 3-4",ROUND(L3739,0)&lt;=5,"Excellent 4-5")</f>
        <v>Great 3-4</v>
      </c>
      <c r="Z3739" t="str">
        <f t="shared" si="58"/>
        <v>0-1000</v>
      </c>
    </row>
    <row r="3740" spans="1:26" x14ac:dyDescent="0.3">
      <c r="A3740">
        <v>5420</v>
      </c>
      <c r="B3740" t="s">
        <v>5985</v>
      </c>
      <c r="C3740">
        <v>1</v>
      </c>
      <c r="D3740" t="s">
        <v>14</v>
      </c>
      <c r="E3740" t="s">
        <v>685</v>
      </c>
      <c r="F3740" t="s">
        <v>16</v>
      </c>
      <c r="G3740" t="s">
        <v>16</v>
      </c>
      <c r="H3740" t="s">
        <v>16</v>
      </c>
      <c r="I3740">
        <v>1</v>
      </c>
      <c r="J3740">
        <v>25</v>
      </c>
      <c r="K3740">
        <v>200</v>
      </c>
      <c r="L3740">
        <v>3.4</v>
      </c>
      <c r="M3740" t="s">
        <v>5986</v>
      </c>
      <c r="N3740" t="str">
        <f>SUBSTITUTE(Sheet1[[#This Row],[Datekey_Opening]],"_","-")</f>
        <v>2012-9-13</v>
      </c>
      <c r="O3740">
        <f>YEAR(Sheet1[[#This Row],[Date]])</f>
        <v>2012</v>
      </c>
      <c r="P3740" t="str">
        <f>LOOKUP(Sheet1[[#This Row],[CountryCode]],$AI$4:$AI$18,$AJ$4:$AJ$18)</f>
        <v>India</v>
      </c>
      <c r="Q3740">
        <f>MONTH(Sheet1[[#This Row],[Date]])</f>
        <v>9</v>
      </c>
      <c r="R3740" t="str">
        <f>TEXT(Sheet1[[#This Row],[Date]],"MMMM")</f>
        <v>September</v>
      </c>
      <c r="S3740" t="str">
        <f>TEXT(Sheet1[[#This Row],[Date]],"YYYY-MMM")</f>
        <v>2012-Sep</v>
      </c>
      <c r="T3740">
        <f>WEEKDAY(Sheet1[[#This Row],[Date]])</f>
        <v>5</v>
      </c>
      <c r="U3740" t="str">
        <f>TEXT(Sheet1[[#This Row],[Date]],"DDDD")</f>
        <v>Thursday</v>
      </c>
      <c r="V3740" t="str">
        <f>"FM"&amp;MOD(MONTH(Sheet1[[#This Row],[Date]])-4,12)+1</f>
        <v>FM6</v>
      </c>
      <c r="W3740" t="str">
        <f>"Q"&amp;ROUNDUP(MONTH(Sheet1[[#This Row],[Date]])/3,0)</f>
        <v>Q3</v>
      </c>
      <c r="X3740" t="str">
        <f>"Q"&amp;INT(MOD(MONTH(Sheet1[[#This Row],[Date]])-4,12/3)+1)</f>
        <v>Q2</v>
      </c>
      <c r="Y3740" t="str" cm="1">
        <f t="array" ref="Y3740">_xlfn.IFS(ROUND(L3740,0)&lt;=1,"Need to improve 0-1",ROUND(L3740,0)&lt;=2,"Okay 1-2",ROUND(L3740,0)&lt;=3,"Good 2-3",ROUND(L3740,0)&lt;=4,"Great 3-4",ROUND(L3740,0)&lt;=5,"Excellent 4-5")</f>
        <v>Good 2-3</v>
      </c>
      <c r="Z3740" t="str">
        <f t="shared" si="58"/>
        <v>0-1000</v>
      </c>
    </row>
    <row r="3741" spans="1:26" x14ac:dyDescent="0.3">
      <c r="A3741">
        <v>18349910</v>
      </c>
      <c r="B3741" t="s">
        <v>5987</v>
      </c>
      <c r="C3741">
        <v>1</v>
      </c>
      <c r="D3741" t="s">
        <v>14</v>
      </c>
      <c r="E3741" t="s">
        <v>405</v>
      </c>
      <c r="F3741" t="s">
        <v>16</v>
      </c>
      <c r="G3741" t="s">
        <v>16</v>
      </c>
      <c r="H3741" t="s">
        <v>16</v>
      </c>
      <c r="I3741">
        <v>1</v>
      </c>
      <c r="J3741">
        <v>12</v>
      </c>
      <c r="K3741">
        <v>200</v>
      </c>
      <c r="L3741">
        <v>3.4</v>
      </c>
      <c r="M3741" t="s">
        <v>5988</v>
      </c>
      <c r="N3741" t="str">
        <f>SUBSTITUTE(Sheet1[[#This Row],[Datekey_Opening]],"_","-")</f>
        <v>2012-9-5</v>
      </c>
      <c r="O3741">
        <f>YEAR(Sheet1[[#This Row],[Date]])</f>
        <v>2012</v>
      </c>
      <c r="P3741" t="str">
        <f>LOOKUP(Sheet1[[#This Row],[CountryCode]],$AI$4:$AI$18,$AJ$4:$AJ$18)</f>
        <v>India</v>
      </c>
      <c r="Q3741">
        <f>MONTH(Sheet1[[#This Row],[Date]])</f>
        <v>9</v>
      </c>
      <c r="R3741" t="str">
        <f>TEXT(Sheet1[[#This Row],[Date]],"MMMM")</f>
        <v>September</v>
      </c>
      <c r="S3741" t="str">
        <f>TEXT(Sheet1[[#This Row],[Date]],"YYYY-MMM")</f>
        <v>2012-Sep</v>
      </c>
      <c r="T3741">
        <f>WEEKDAY(Sheet1[[#This Row],[Date]])</f>
        <v>4</v>
      </c>
      <c r="U3741" t="str">
        <f>TEXT(Sheet1[[#This Row],[Date]],"DDDD")</f>
        <v>Wednesday</v>
      </c>
      <c r="V3741" t="str">
        <f>"FM"&amp;MOD(MONTH(Sheet1[[#This Row],[Date]])-4,12)+1</f>
        <v>FM6</v>
      </c>
      <c r="W3741" t="str">
        <f>"Q"&amp;ROUNDUP(MONTH(Sheet1[[#This Row],[Date]])/3,0)</f>
        <v>Q3</v>
      </c>
      <c r="X3741" t="str">
        <f>"Q"&amp;INT(MOD(MONTH(Sheet1[[#This Row],[Date]])-4,12/3)+1)</f>
        <v>Q2</v>
      </c>
      <c r="Y3741" t="str" cm="1">
        <f t="array" ref="Y3741">_xlfn.IFS(ROUND(L3741,0)&lt;=1,"Need to improve 0-1",ROUND(L3741,0)&lt;=2,"Okay 1-2",ROUND(L3741,0)&lt;=3,"Good 2-3",ROUND(L3741,0)&lt;=4,"Great 3-4",ROUND(L3741,0)&lt;=5,"Excellent 4-5")</f>
        <v>Good 2-3</v>
      </c>
      <c r="Z3741" t="str">
        <f t="shared" si="58"/>
        <v>0-1000</v>
      </c>
    </row>
    <row r="3742" spans="1:26" x14ac:dyDescent="0.3">
      <c r="A3742">
        <v>302884</v>
      </c>
      <c r="B3742" t="s">
        <v>5989</v>
      </c>
      <c r="C3742">
        <v>1</v>
      </c>
      <c r="D3742" t="s">
        <v>14</v>
      </c>
      <c r="E3742" t="s">
        <v>3457</v>
      </c>
      <c r="F3742" t="s">
        <v>16</v>
      </c>
      <c r="G3742" t="s">
        <v>21</v>
      </c>
      <c r="H3742" t="s">
        <v>16</v>
      </c>
      <c r="I3742">
        <v>1</v>
      </c>
      <c r="J3742">
        <v>28</v>
      </c>
      <c r="K3742">
        <v>200</v>
      </c>
      <c r="L3742">
        <v>3.1</v>
      </c>
      <c r="M3742" t="s">
        <v>5990</v>
      </c>
      <c r="N3742" t="str">
        <f>SUBSTITUTE(Sheet1[[#This Row],[Datekey_Opening]],"_","-")</f>
        <v>2015-9-13</v>
      </c>
      <c r="O3742">
        <f>YEAR(Sheet1[[#This Row],[Date]])</f>
        <v>2015</v>
      </c>
      <c r="P3742" t="str">
        <f>LOOKUP(Sheet1[[#This Row],[CountryCode]],$AI$4:$AI$18,$AJ$4:$AJ$18)</f>
        <v>India</v>
      </c>
      <c r="Q3742">
        <f>MONTH(Sheet1[[#This Row],[Date]])</f>
        <v>9</v>
      </c>
      <c r="R3742" t="str">
        <f>TEXT(Sheet1[[#This Row],[Date]],"MMMM")</f>
        <v>September</v>
      </c>
      <c r="S3742" t="str">
        <f>TEXT(Sheet1[[#This Row],[Date]],"YYYY-MMM")</f>
        <v>2015-Sep</v>
      </c>
      <c r="T3742">
        <f>WEEKDAY(Sheet1[[#This Row],[Date]])</f>
        <v>1</v>
      </c>
      <c r="U3742" t="str">
        <f>TEXT(Sheet1[[#This Row],[Date]],"DDDD")</f>
        <v>Sunday</v>
      </c>
      <c r="V3742" t="str">
        <f>"FM"&amp;MOD(MONTH(Sheet1[[#This Row],[Date]])-4,12)+1</f>
        <v>FM6</v>
      </c>
      <c r="W3742" t="str">
        <f>"Q"&amp;ROUNDUP(MONTH(Sheet1[[#This Row],[Date]])/3,0)</f>
        <v>Q3</v>
      </c>
      <c r="X3742" t="str">
        <f>"Q"&amp;INT(MOD(MONTH(Sheet1[[#This Row],[Date]])-4,12/3)+1)</f>
        <v>Q2</v>
      </c>
      <c r="Y3742" t="str" cm="1">
        <f t="array" ref="Y3742">_xlfn.IFS(ROUND(L3742,0)&lt;=1,"Need to improve 0-1",ROUND(L3742,0)&lt;=2,"Okay 1-2",ROUND(L3742,0)&lt;=3,"Good 2-3",ROUND(L3742,0)&lt;=4,"Great 3-4",ROUND(L3742,0)&lt;=5,"Excellent 4-5")</f>
        <v>Good 2-3</v>
      </c>
      <c r="Z3742" t="str">
        <f t="shared" si="58"/>
        <v>0-1000</v>
      </c>
    </row>
    <row r="3743" spans="1:26" x14ac:dyDescent="0.3">
      <c r="A3743">
        <v>312003</v>
      </c>
      <c r="B3743" t="s">
        <v>5991</v>
      </c>
      <c r="C3743">
        <v>1</v>
      </c>
      <c r="D3743" t="s">
        <v>14</v>
      </c>
      <c r="E3743" t="s">
        <v>559</v>
      </c>
      <c r="F3743" t="s">
        <v>16</v>
      </c>
      <c r="G3743" t="s">
        <v>16</v>
      </c>
      <c r="H3743" t="s">
        <v>16</v>
      </c>
      <c r="I3743">
        <v>1</v>
      </c>
      <c r="J3743">
        <v>74</v>
      </c>
      <c r="K3743">
        <v>200</v>
      </c>
      <c r="L3743">
        <v>4</v>
      </c>
      <c r="M3743" t="s">
        <v>2373</v>
      </c>
      <c r="N3743" t="str">
        <f>SUBSTITUTE(Sheet1[[#This Row],[Datekey_Opening]],"_","-")</f>
        <v>2016-9-25</v>
      </c>
      <c r="O3743">
        <f>YEAR(Sheet1[[#This Row],[Date]])</f>
        <v>2016</v>
      </c>
      <c r="P3743" t="str">
        <f>LOOKUP(Sheet1[[#This Row],[CountryCode]],$AI$4:$AI$18,$AJ$4:$AJ$18)</f>
        <v>India</v>
      </c>
      <c r="Q3743">
        <f>MONTH(Sheet1[[#This Row],[Date]])</f>
        <v>9</v>
      </c>
      <c r="R3743" t="str">
        <f>TEXT(Sheet1[[#This Row],[Date]],"MMMM")</f>
        <v>September</v>
      </c>
      <c r="S3743" t="str">
        <f>TEXT(Sheet1[[#This Row],[Date]],"YYYY-MMM")</f>
        <v>2016-Sep</v>
      </c>
      <c r="T3743">
        <f>WEEKDAY(Sheet1[[#This Row],[Date]])</f>
        <v>1</v>
      </c>
      <c r="U3743" t="str">
        <f>TEXT(Sheet1[[#This Row],[Date]],"DDDD")</f>
        <v>Sunday</v>
      </c>
      <c r="V3743" t="str">
        <f>"FM"&amp;MOD(MONTH(Sheet1[[#This Row],[Date]])-4,12)+1</f>
        <v>FM6</v>
      </c>
      <c r="W3743" t="str">
        <f>"Q"&amp;ROUNDUP(MONTH(Sheet1[[#This Row],[Date]])/3,0)</f>
        <v>Q3</v>
      </c>
      <c r="X3743" t="str">
        <f>"Q"&amp;INT(MOD(MONTH(Sheet1[[#This Row],[Date]])-4,12/3)+1)</f>
        <v>Q2</v>
      </c>
      <c r="Y3743" t="str" cm="1">
        <f t="array" ref="Y3743">_xlfn.IFS(ROUND(L3743,0)&lt;=1,"Need to improve 0-1",ROUND(L3743,0)&lt;=2,"Okay 1-2",ROUND(L3743,0)&lt;=3,"Good 2-3",ROUND(L3743,0)&lt;=4,"Great 3-4",ROUND(L3743,0)&lt;=5,"Excellent 4-5")</f>
        <v>Great 3-4</v>
      </c>
      <c r="Z3743" t="str">
        <f t="shared" si="58"/>
        <v>0-1000</v>
      </c>
    </row>
    <row r="3744" spans="1:26" x14ac:dyDescent="0.3">
      <c r="A3744">
        <v>309481</v>
      </c>
      <c r="B3744" t="s">
        <v>5992</v>
      </c>
      <c r="C3744">
        <v>1</v>
      </c>
      <c r="D3744" t="s">
        <v>14</v>
      </c>
      <c r="E3744" t="s">
        <v>538</v>
      </c>
      <c r="F3744" t="s">
        <v>16</v>
      </c>
      <c r="G3744" t="s">
        <v>16</v>
      </c>
      <c r="H3744" t="s">
        <v>16</v>
      </c>
      <c r="I3744">
        <v>1</v>
      </c>
      <c r="J3744">
        <v>13</v>
      </c>
      <c r="K3744">
        <v>200</v>
      </c>
      <c r="L3744">
        <v>3.1</v>
      </c>
      <c r="M3744" t="s">
        <v>560</v>
      </c>
      <c r="N3744" t="str">
        <f>SUBSTITUTE(Sheet1[[#This Row],[Datekey_Opening]],"_","-")</f>
        <v>2011-9-7</v>
      </c>
      <c r="O3744">
        <f>YEAR(Sheet1[[#This Row],[Date]])</f>
        <v>2011</v>
      </c>
      <c r="P3744" t="str">
        <f>LOOKUP(Sheet1[[#This Row],[CountryCode]],$AI$4:$AI$18,$AJ$4:$AJ$18)</f>
        <v>India</v>
      </c>
      <c r="Q3744">
        <f>MONTH(Sheet1[[#This Row],[Date]])</f>
        <v>9</v>
      </c>
      <c r="R3744" t="str">
        <f>TEXT(Sheet1[[#This Row],[Date]],"MMMM")</f>
        <v>September</v>
      </c>
      <c r="S3744" t="str">
        <f>TEXT(Sheet1[[#This Row],[Date]],"YYYY-MMM")</f>
        <v>2011-Sep</v>
      </c>
      <c r="T3744">
        <f>WEEKDAY(Sheet1[[#This Row],[Date]])</f>
        <v>4</v>
      </c>
      <c r="U3744" t="str">
        <f>TEXT(Sheet1[[#This Row],[Date]],"DDDD")</f>
        <v>Wednesday</v>
      </c>
      <c r="V3744" t="str">
        <f>"FM"&amp;MOD(MONTH(Sheet1[[#This Row],[Date]])-4,12)+1</f>
        <v>FM6</v>
      </c>
      <c r="W3744" t="str">
        <f>"Q"&amp;ROUNDUP(MONTH(Sheet1[[#This Row],[Date]])/3,0)</f>
        <v>Q3</v>
      </c>
      <c r="X3744" t="str">
        <f>"Q"&amp;INT(MOD(MONTH(Sheet1[[#This Row],[Date]])-4,12/3)+1)</f>
        <v>Q2</v>
      </c>
      <c r="Y3744" t="str" cm="1">
        <f t="array" ref="Y3744">_xlfn.IFS(ROUND(L3744,0)&lt;=1,"Need to improve 0-1",ROUND(L3744,0)&lt;=2,"Okay 1-2",ROUND(L3744,0)&lt;=3,"Good 2-3",ROUND(L3744,0)&lt;=4,"Great 3-4",ROUND(L3744,0)&lt;=5,"Excellent 4-5")</f>
        <v>Good 2-3</v>
      </c>
      <c r="Z3744" t="str">
        <f t="shared" si="58"/>
        <v>0-1000</v>
      </c>
    </row>
    <row r="3745" spans="1:26" x14ac:dyDescent="0.3">
      <c r="A3745">
        <v>311949</v>
      </c>
      <c r="B3745" t="s">
        <v>5993</v>
      </c>
      <c r="C3745">
        <v>1</v>
      </c>
      <c r="D3745" t="s">
        <v>14</v>
      </c>
      <c r="E3745" t="s">
        <v>365</v>
      </c>
      <c r="F3745" t="s">
        <v>16</v>
      </c>
      <c r="G3745" t="s">
        <v>16</v>
      </c>
      <c r="H3745" t="s">
        <v>16</v>
      </c>
      <c r="I3745">
        <v>1</v>
      </c>
      <c r="J3745">
        <v>7</v>
      </c>
      <c r="K3745">
        <v>200</v>
      </c>
      <c r="L3745">
        <v>3</v>
      </c>
      <c r="M3745" t="s">
        <v>5555</v>
      </c>
      <c r="N3745" t="str">
        <f>SUBSTITUTE(Sheet1[[#This Row],[Datekey_Opening]],"_","-")</f>
        <v>2016-9-1</v>
      </c>
      <c r="O3745">
        <f>YEAR(Sheet1[[#This Row],[Date]])</f>
        <v>2016</v>
      </c>
      <c r="P3745" t="str">
        <f>LOOKUP(Sheet1[[#This Row],[CountryCode]],$AI$4:$AI$18,$AJ$4:$AJ$18)</f>
        <v>India</v>
      </c>
      <c r="Q3745">
        <f>MONTH(Sheet1[[#This Row],[Date]])</f>
        <v>9</v>
      </c>
      <c r="R3745" t="str">
        <f>TEXT(Sheet1[[#This Row],[Date]],"MMMM")</f>
        <v>September</v>
      </c>
      <c r="S3745" t="str">
        <f>TEXT(Sheet1[[#This Row],[Date]],"YYYY-MMM")</f>
        <v>2016-Sep</v>
      </c>
      <c r="T3745">
        <f>WEEKDAY(Sheet1[[#This Row],[Date]])</f>
        <v>5</v>
      </c>
      <c r="U3745" t="str">
        <f>TEXT(Sheet1[[#This Row],[Date]],"DDDD")</f>
        <v>Thursday</v>
      </c>
      <c r="V3745" t="str">
        <f>"FM"&amp;MOD(MONTH(Sheet1[[#This Row],[Date]])-4,12)+1</f>
        <v>FM6</v>
      </c>
      <c r="W3745" t="str">
        <f>"Q"&amp;ROUNDUP(MONTH(Sheet1[[#This Row],[Date]])/3,0)</f>
        <v>Q3</v>
      </c>
      <c r="X3745" t="str">
        <f>"Q"&amp;INT(MOD(MONTH(Sheet1[[#This Row],[Date]])-4,12/3)+1)</f>
        <v>Q2</v>
      </c>
      <c r="Y3745" t="str" cm="1">
        <f t="array" ref="Y3745">_xlfn.IFS(ROUND(L3745,0)&lt;=1,"Need to improve 0-1",ROUND(L3745,0)&lt;=2,"Okay 1-2",ROUND(L3745,0)&lt;=3,"Good 2-3",ROUND(L3745,0)&lt;=4,"Great 3-4",ROUND(L3745,0)&lt;=5,"Excellent 4-5")</f>
        <v>Good 2-3</v>
      </c>
      <c r="Z3745" t="str">
        <f t="shared" si="58"/>
        <v>0-1000</v>
      </c>
    </row>
    <row r="3746" spans="1:26" x14ac:dyDescent="0.3">
      <c r="A3746">
        <v>2995</v>
      </c>
      <c r="B3746" t="s">
        <v>5994</v>
      </c>
      <c r="C3746">
        <v>1</v>
      </c>
      <c r="D3746" t="s">
        <v>14</v>
      </c>
      <c r="E3746" t="s">
        <v>685</v>
      </c>
      <c r="F3746" t="s">
        <v>16</v>
      </c>
      <c r="G3746" t="s">
        <v>16</v>
      </c>
      <c r="H3746" t="s">
        <v>16</v>
      </c>
      <c r="I3746">
        <v>1</v>
      </c>
      <c r="J3746">
        <v>15</v>
      </c>
      <c r="K3746">
        <v>200</v>
      </c>
      <c r="L3746">
        <v>3.2</v>
      </c>
      <c r="M3746" t="s">
        <v>1546</v>
      </c>
      <c r="N3746" t="str">
        <f>SUBSTITUTE(Sheet1[[#This Row],[Datekey_Opening]],"_","-")</f>
        <v>2011-9-6</v>
      </c>
      <c r="O3746">
        <f>YEAR(Sheet1[[#This Row],[Date]])</f>
        <v>2011</v>
      </c>
      <c r="P3746" t="str">
        <f>LOOKUP(Sheet1[[#This Row],[CountryCode]],$AI$4:$AI$18,$AJ$4:$AJ$18)</f>
        <v>India</v>
      </c>
      <c r="Q3746">
        <f>MONTH(Sheet1[[#This Row],[Date]])</f>
        <v>9</v>
      </c>
      <c r="R3746" t="str">
        <f>TEXT(Sheet1[[#This Row],[Date]],"MMMM")</f>
        <v>September</v>
      </c>
      <c r="S3746" t="str">
        <f>TEXT(Sheet1[[#This Row],[Date]],"YYYY-MMM")</f>
        <v>2011-Sep</v>
      </c>
      <c r="T3746">
        <f>WEEKDAY(Sheet1[[#This Row],[Date]])</f>
        <v>3</v>
      </c>
      <c r="U3746" t="str">
        <f>TEXT(Sheet1[[#This Row],[Date]],"DDDD")</f>
        <v>Tuesday</v>
      </c>
      <c r="V3746" t="str">
        <f>"FM"&amp;MOD(MONTH(Sheet1[[#This Row],[Date]])-4,12)+1</f>
        <v>FM6</v>
      </c>
      <c r="W3746" t="str">
        <f>"Q"&amp;ROUNDUP(MONTH(Sheet1[[#This Row],[Date]])/3,0)</f>
        <v>Q3</v>
      </c>
      <c r="X3746" t="str">
        <f>"Q"&amp;INT(MOD(MONTH(Sheet1[[#This Row],[Date]])-4,12/3)+1)</f>
        <v>Q2</v>
      </c>
      <c r="Y3746" t="str" cm="1">
        <f t="array" ref="Y3746">_xlfn.IFS(ROUND(L3746,0)&lt;=1,"Need to improve 0-1",ROUND(L3746,0)&lt;=2,"Okay 1-2",ROUND(L3746,0)&lt;=3,"Good 2-3",ROUND(L3746,0)&lt;=4,"Great 3-4",ROUND(L3746,0)&lt;=5,"Excellent 4-5")</f>
        <v>Good 2-3</v>
      </c>
      <c r="Z3746" t="str">
        <f t="shared" si="58"/>
        <v>0-1000</v>
      </c>
    </row>
    <row r="3747" spans="1:26" x14ac:dyDescent="0.3">
      <c r="A3747">
        <v>312703</v>
      </c>
      <c r="B3747" t="s">
        <v>5995</v>
      </c>
      <c r="C3747">
        <v>1</v>
      </c>
      <c r="D3747" t="s">
        <v>14</v>
      </c>
      <c r="E3747" t="s">
        <v>680</v>
      </c>
      <c r="F3747" t="s">
        <v>16</v>
      </c>
      <c r="G3747" t="s">
        <v>16</v>
      </c>
      <c r="H3747" t="s">
        <v>16</v>
      </c>
      <c r="I3747">
        <v>1</v>
      </c>
      <c r="J3747">
        <v>6</v>
      </c>
      <c r="K3747">
        <v>200</v>
      </c>
      <c r="L3747">
        <v>2.9</v>
      </c>
      <c r="M3747" t="s">
        <v>3334</v>
      </c>
      <c r="N3747" t="str">
        <f>SUBSTITUTE(Sheet1[[#This Row],[Datekey_Opening]],"_","-")</f>
        <v>2018-9-5</v>
      </c>
      <c r="O3747">
        <f>YEAR(Sheet1[[#This Row],[Date]])</f>
        <v>2018</v>
      </c>
      <c r="P3747" t="str">
        <f>LOOKUP(Sheet1[[#This Row],[CountryCode]],$AI$4:$AI$18,$AJ$4:$AJ$18)</f>
        <v>India</v>
      </c>
      <c r="Q3747">
        <f>MONTH(Sheet1[[#This Row],[Date]])</f>
        <v>9</v>
      </c>
      <c r="R3747" t="str">
        <f>TEXT(Sheet1[[#This Row],[Date]],"MMMM")</f>
        <v>September</v>
      </c>
      <c r="S3747" t="str">
        <f>TEXT(Sheet1[[#This Row],[Date]],"YYYY-MMM")</f>
        <v>2018-Sep</v>
      </c>
      <c r="T3747">
        <f>WEEKDAY(Sheet1[[#This Row],[Date]])</f>
        <v>4</v>
      </c>
      <c r="U3747" t="str">
        <f>TEXT(Sheet1[[#This Row],[Date]],"DDDD")</f>
        <v>Wednesday</v>
      </c>
      <c r="V3747" t="str">
        <f>"FM"&amp;MOD(MONTH(Sheet1[[#This Row],[Date]])-4,12)+1</f>
        <v>FM6</v>
      </c>
      <c r="W3747" t="str">
        <f>"Q"&amp;ROUNDUP(MONTH(Sheet1[[#This Row],[Date]])/3,0)</f>
        <v>Q3</v>
      </c>
      <c r="X3747" t="str">
        <f>"Q"&amp;INT(MOD(MONTH(Sheet1[[#This Row],[Date]])-4,12/3)+1)</f>
        <v>Q2</v>
      </c>
      <c r="Y3747" t="str" cm="1">
        <f t="array" ref="Y3747">_xlfn.IFS(ROUND(L3747,0)&lt;=1,"Need to improve 0-1",ROUND(L3747,0)&lt;=2,"Okay 1-2",ROUND(L3747,0)&lt;=3,"Good 2-3",ROUND(L3747,0)&lt;=4,"Great 3-4",ROUND(L3747,0)&lt;=5,"Excellent 4-5")</f>
        <v>Good 2-3</v>
      </c>
      <c r="Z3747" t="str">
        <f t="shared" si="58"/>
        <v>0-1000</v>
      </c>
    </row>
    <row r="3748" spans="1:26" x14ac:dyDescent="0.3">
      <c r="A3748">
        <v>9380</v>
      </c>
      <c r="B3748" t="s">
        <v>5996</v>
      </c>
      <c r="C3748">
        <v>1</v>
      </c>
      <c r="D3748" t="s">
        <v>14</v>
      </c>
      <c r="E3748" t="s">
        <v>5997</v>
      </c>
      <c r="F3748" t="s">
        <v>16</v>
      </c>
      <c r="G3748" t="s">
        <v>16</v>
      </c>
      <c r="H3748" t="s">
        <v>16</v>
      </c>
      <c r="I3748">
        <v>1</v>
      </c>
      <c r="J3748">
        <v>32</v>
      </c>
      <c r="K3748">
        <v>200</v>
      </c>
      <c r="L3748">
        <v>3.3</v>
      </c>
      <c r="M3748" t="s">
        <v>5027</v>
      </c>
      <c r="N3748" t="str">
        <f>SUBSTITUTE(Sheet1[[#This Row],[Datekey_Opening]],"_","-")</f>
        <v>2010-9-11</v>
      </c>
      <c r="O3748">
        <f>YEAR(Sheet1[[#This Row],[Date]])</f>
        <v>2010</v>
      </c>
      <c r="P3748" t="str">
        <f>LOOKUP(Sheet1[[#This Row],[CountryCode]],$AI$4:$AI$18,$AJ$4:$AJ$18)</f>
        <v>India</v>
      </c>
      <c r="Q3748">
        <f>MONTH(Sheet1[[#This Row],[Date]])</f>
        <v>9</v>
      </c>
      <c r="R3748" t="str">
        <f>TEXT(Sheet1[[#This Row],[Date]],"MMMM")</f>
        <v>September</v>
      </c>
      <c r="S3748" t="str">
        <f>TEXT(Sheet1[[#This Row],[Date]],"YYYY-MMM")</f>
        <v>2010-Sep</v>
      </c>
      <c r="T3748">
        <f>WEEKDAY(Sheet1[[#This Row],[Date]])</f>
        <v>7</v>
      </c>
      <c r="U3748" t="str">
        <f>TEXT(Sheet1[[#This Row],[Date]],"DDDD")</f>
        <v>Saturday</v>
      </c>
      <c r="V3748" t="str">
        <f>"FM"&amp;MOD(MONTH(Sheet1[[#This Row],[Date]])-4,12)+1</f>
        <v>FM6</v>
      </c>
      <c r="W3748" t="str">
        <f>"Q"&amp;ROUNDUP(MONTH(Sheet1[[#This Row],[Date]])/3,0)</f>
        <v>Q3</v>
      </c>
      <c r="X3748" t="str">
        <f>"Q"&amp;INT(MOD(MONTH(Sheet1[[#This Row],[Date]])-4,12/3)+1)</f>
        <v>Q2</v>
      </c>
      <c r="Y3748" t="str" cm="1">
        <f t="array" ref="Y3748">_xlfn.IFS(ROUND(L3748,0)&lt;=1,"Need to improve 0-1",ROUND(L3748,0)&lt;=2,"Okay 1-2",ROUND(L3748,0)&lt;=3,"Good 2-3",ROUND(L3748,0)&lt;=4,"Great 3-4",ROUND(L3748,0)&lt;=5,"Excellent 4-5")</f>
        <v>Good 2-3</v>
      </c>
      <c r="Z3748" t="str">
        <f t="shared" si="58"/>
        <v>0-1000</v>
      </c>
    </row>
    <row r="3749" spans="1:26" x14ac:dyDescent="0.3">
      <c r="A3749">
        <v>4084</v>
      </c>
      <c r="B3749" t="s">
        <v>5998</v>
      </c>
      <c r="C3749">
        <v>1</v>
      </c>
      <c r="D3749" t="s">
        <v>14</v>
      </c>
      <c r="E3749" t="s">
        <v>395</v>
      </c>
      <c r="F3749" t="s">
        <v>16</v>
      </c>
      <c r="G3749" t="s">
        <v>16</v>
      </c>
      <c r="H3749" t="s">
        <v>16</v>
      </c>
      <c r="I3749">
        <v>1</v>
      </c>
      <c r="J3749">
        <v>4</v>
      </c>
      <c r="K3749">
        <v>200</v>
      </c>
      <c r="L3749">
        <v>2.9</v>
      </c>
      <c r="M3749" t="s">
        <v>1178</v>
      </c>
      <c r="N3749" t="str">
        <f>SUBSTITUTE(Sheet1[[#This Row],[Datekey_Opening]],"_","-")</f>
        <v>2015-9-8</v>
      </c>
      <c r="O3749">
        <f>YEAR(Sheet1[[#This Row],[Date]])</f>
        <v>2015</v>
      </c>
      <c r="P3749" t="str">
        <f>LOOKUP(Sheet1[[#This Row],[CountryCode]],$AI$4:$AI$18,$AJ$4:$AJ$18)</f>
        <v>India</v>
      </c>
      <c r="Q3749">
        <f>MONTH(Sheet1[[#This Row],[Date]])</f>
        <v>9</v>
      </c>
      <c r="R3749" t="str">
        <f>TEXT(Sheet1[[#This Row],[Date]],"MMMM")</f>
        <v>September</v>
      </c>
      <c r="S3749" t="str">
        <f>TEXT(Sheet1[[#This Row],[Date]],"YYYY-MMM")</f>
        <v>2015-Sep</v>
      </c>
      <c r="T3749">
        <f>WEEKDAY(Sheet1[[#This Row],[Date]])</f>
        <v>3</v>
      </c>
      <c r="U3749" t="str">
        <f>TEXT(Sheet1[[#This Row],[Date]],"DDDD")</f>
        <v>Tuesday</v>
      </c>
      <c r="V3749" t="str">
        <f>"FM"&amp;MOD(MONTH(Sheet1[[#This Row],[Date]])-4,12)+1</f>
        <v>FM6</v>
      </c>
      <c r="W3749" t="str">
        <f>"Q"&amp;ROUNDUP(MONTH(Sheet1[[#This Row],[Date]])/3,0)</f>
        <v>Q3</v>
      </c>
      <c r="X3749" t="str">
        <f>"Q"&amp;INT(MOD(MONTH(Sheet1[[#This Row],[Date]])-4,12/3)+1)</f>
        <v>Q2</v>
      </c>
      <c r="Y3749" t="str" cm="1">
        <f t="array" ref="Y3749">_xlfn.IFS(ROUND(L3749,0)&lt;=1,"Need to improve 0-1",ROUND(L3749,0)&lt;=2,"Okay 1-2",ROUND(L3749,0)&lt;=3,"Good 2-3",ROUND(L3749,0)&lt;=4,"Great 3-4",ROUND(L3749,0)&lt;=5,"Excellent 4-5")</f>
        <v>Good 2-3</v>
      </c>
      <c r="Z3749" t="str">
        <f t="shared" si="58"/>
        <v>0-1000</v>
      </c>
    </row>
    <row r="3750" spans="1:26" x14ac:dyDescent="0.3">
      <c r="A3750">
        <v>310989</v>
      </c>
      <c r="B3750" t="s">
        <v>5999</v>
      </c>
      <c r="C3750">
        <v>1</v>
      </c>
      <c r="D3750" t="s">
        <v>14</v>
      </c>
      <c r="E3750" t="s">
        <v>435</v>
      </c>
      <c r="F3750" t="s">
        <v>16</v>
      </c>
      <c r="G3750" t="s">
        <v>16</v>
      </c>
      <c r="H3750" t="s">
        <v>16</v>
      </c>
      <c r="I3750">
        <v>1</v>
      </c>
      <c r="J3750">
        <v>5</v>
      </c>
      <c r="K3750">
        <v>200</v>
      </c>
      <c r="L3750">
        <v>2.9</v>
      </c>
      <c r="M3750" t="s">
        <v>6000</v>
      </c>
      <c r="N3750" t="str">
        <f>SUBSTITUTE(Sheet1[[#This Row],[Datekey_Opening]],"_","-")</f>
        <v>2014-9-27</v>
      </c>
      <c r="O3750">
        <f>YEAR(Sheet1[[#This Row],[Date]])</f>
        <v>2014</v>
      </c>
      <c r="P3750" t="str">
        <f>LOOKUP(Sheet1[[#This Row],[CountryCode]],$AI$4:$AI$18,$AJ$4:$AJ$18)</f>
        <v>India</v>
      </c>
      <c r="Q3750">
        <f>MONTH(Sheet1[[#This Row],[Date]])</f>
        <v>9</v>
      </c>
      <c r="R3750" t="str">
        <f>TEXT(Sheet1[[#This Row],[Date]],"MMMM")</f>
        <v>September</v>
      </c>
      <c r="S3750" t="str">
        <f>TEXT(Sheet1[[#This Row],[Date]],"YYYY-MMM")</f>
        <v>2014-Sep</v>
      </c>
      <c r="T3750">
        <f>WEEKDAY(Sheet1[[#This Row],[Date]])</f>
        <v>7</v>
      </c>
      <c r="U3750" t="str">
        <f>TEXT(Sheet1[[#This Row],[Date]],"DDDD")</f>
        <v>Saturday</v>
      </c>
      <c r="V3750" t="str">
        <f>"FM"&amp;MOD(MONTH(Sheet1[[#This Row],[Date]])-4,12)+1</f>
        <v>FM6</v>
      </c>
      <c r="W3750" t="str">
        <f>"Q"&amp;ROUNDUP(MONTH(Sheet1[[#This Row],[Date]])/3,0)</f>
        <v>Q3</v>
      </c>
      <c r="X3750" t="str">
        <f>"Q"&amp;INT(MOD(MONTH(Sheet1[[#This Row],[Date]])-4,12/3)+1)</f>
        <v>Q2</v>
      </c>
      <c r="Y3750" t="str" cm="1">
        <f t="array" ref="Y3750">_xlfn.IFS(ROUND(L3750,0)&lt;=1,"Need to improve 0-1",ROUND(L3750,0)&lt;=2,"Okay 1-2",ROUND(L3750,0)&lt;=3,"Good 2-3",ROUND(L3750,0)&lt;=4,"Great 3-4",ROUND(L3750,0)&lt;=5,"Excellent 4-5")</f>
        <v>Good 2-3</v>
      </c>
      <c r="Z3750" t="str">
        <f t="shared" si="58"/>
        <v>0-1000</v>
      </c>
    </row>
    <row r="3751" spans="1:26" x14ac:dyDescent="0.3">
      <c r="A3751">
        <v>304621</v>
      </c>
      <c r="B3751" t="s">
        <v>6001</v>
      </c>
      <c r="C3751">
        <v>1</v>
      </c>
      <c r="D3751" t="s">
        <v>14</v>
      </c>
      <c r="E3751" t="s">
        <v>635</v>
      </c>
      <c r="F3751" t="s">
        <v>16</v>
      </c>
      <c r="G3751" t="s">
        <v>16</v>
      </c>
      <c r="H3751" t="s">
        <v>16</v>
      </c>
      <c r="I3751">
        <v>1</v>
      </c>
      <c r="J3751">
        <v>16</v>
      </c>
      <c r="K3751">
        <v>200</v>
      </c>
      <c r="L3751">
        <v>3.3</v>
      </c>
      <c r="M3751" t="s">
        <v>5539</v>
      </c>
      <c r="N3751" t="str">
        <f>SUBSTITUTE(Sheet1[[#This Row],[Datekey_Opening]],"_","-")</f>
        <v>2011-9-4</v>
      </c>
      <c r="O3751">
        <f>YEAR(Sheet1[[#This Row],[Date]])</f>
        <v>2011</v>
      </c>
      <c r="P3751" t="str">
        <f>LOOKUP(Sheet1[[#This Row],[CountryCode]],$AI$4:$AI$18,$AJ$4:$AJ$18)</f>
        <v>India</v>
      </c>
      <c r="Q3751">
        <f>MONTH(Sheet1[[#This Row],[Date]])</f>
        <v>9</v>
      </c>
      <c r="R3751" t="str">
        <f>TEXT(Sheet1[[#This Row],[Date]],"MMMM")</f>
        <v>September</v>
      </c>
      <c r="S3751" t="str">
        <f>TEXT(Sheet1[[#This Row],[Date]],"YYYY-MMM")</f>
        <v>2011-Sep</v>
      </c>
      <c r="T3751">
        <f>WEEKDAY(Sheet1[[#This Row],[Date]])</f>
        <v>1</v>
      </c>
      <c r="U3751" t="str">
        <f>TEXT(Sheet1[[#This Row],[Date]],"DDDD")</f>
        <v>Sunday</v>
      </c>
      <c r="V3751" t="str">
        <f>"FM"&amp;MOD(MONTH(Sheet1[[#This Row],[Date]])-4,12)+1</f>
        <v>FM6</v>
      </c>
      <c r="W3751" t="str">
        <f>"Q"&amp;ROUNDUP(MONTH(Sheet1[[#This Row],[Date]])/3,0)</f>
        <v>Q3</v>
      </c>
      <c r="X3751" t="str">
        <f>"Q"&amp;INT(MOD(MONTH(Sheet1[[#This Row],[Date]])-4,12/3)+1)</f>
        <v>Q2</v>
      </c>
      <c r="Y3751" t="str" cm="1">
        <f t="array" ref="Y3751">_xlfn.IFS(ROUND(L3751,0)&lt;=1,"Need to improve 0-1",ROUND(L3751,0)&lt;=2,"Okay 1-2",ROUND(L3751,0)&lt;=3,"Good 2-3",ROUND(L3751,0)&lt;=4,"Great 3-4",ROUND(L3751,0)&lt;=5,"Excellent 4-5")</f>
        <v>Good 2-3</v>
      </c>
      <c r="Z3751" t="str">
        <f t="shared" si="58"/>
        <v>0-1000</v>
      </c>
    </row>
    <row r="3752" spans="1:26" x14ac:dyDescent="0.3">
      <c r="A3752">
        <v>300259</v>
      </c>
      <c r="B3752" t="s">
        <v>6002</v>
      </c>
      <c r="C3752">
        <v>1</v>
      </c>
      <c r="D3752" t="s">
        <v>14</v>
      </c>
      <c r="E3752" t="s">
        <v>395</v>
      </c>
      <c r="F3752" t="s">
        <v>16</v>
      </c>
      <c r="G3752" t="s">
        <v>16</v>
      </c>
      <c r="H3752" t="s">
        <v>16</v>
      </c>
      <c r="I3752">
        <v>1</v>
      </c>
      <c r="J3752">
        <v>7</v>
      </c>
      <c r="K3752">
        <v>200</v>
      </c>
      <c r="L3752">
        <v>2.8</v>
      </c>
      <c r="M3752" t="s">
        <v>5990</v>
      </c>
      <c r="N3752" t="str">
        <f>SUBSTITUTE(Sheet1[[#This Row],[Datekey_Opening]],"_","-")</f>
        <v>2015-9-13</v>
      </c>
      <c r="O3752">
        <f>YEAR(Sheet1[[#This Row],[Date]])</f>
        <v>2015</v>
      </c>
      <c r="P3752" t="str">
        <f>LOOKUP(Sheet1[[#This Row],[CountryCode]],$AI$4:$AI$18,$AJ$4:$AJ$18)</f>
        <v>India</v>
      </c>
      <c r="Q3752">
        <f>MONTH(Sheet1[[#This Row],[Date]])</f>
        <v>9</v>
      </c>
      <c r="R3752" t="str">
        <f>TEXT(Sheet1[[#This Row],[Date]],"MMMM")</f>
        <v>September</v>
      </c>
      <c r="S3752" t="str">
        <f>TEXT(Sheet1[[#This Row],[Date]],"YYYY-MMM")</f>
        <v>2015-Sep</v>
      </c>
      <c r="T3752">
        <f>WEEKDAY(Sheet1[[#This Row],[Date]])</f>
        <v>1</v>
      </c>
      <c r="U3752" t="str">
        <f>TEXT(Sheet1[[#This Row],[Date]],"DDDD")</f>
        <v>Sunday</v>
      </c>
      <c r="V3752" t="str">
        <f>"FM"&amp;MOD(MONTH(Sheet1[[#This Row],[Date]])-4,12)+1</f>
        <v>FM6</v>
      </c>
      <c r="W3752" t="str">
        <f>"Q"&amp;ROUNDUP(MONTH(Sheet1[[#This Row],[Date]])/3,0)</f>
        <v>Q3</v>
      </c>
      <c r="X3752" t="str">
        <f>"Q"&amp;INT(MOD(MONTH(Sheet1[[#This Row],[Date]])-4,12/3)+1)</f>
        <v>Q2</v>
      </c>
      <c r="Y3752" t="str" cm="1">
        <f t="array" ref="Y3752">_xlfn.IFS(ROUND(L3752,0)&lt;=1,"Need to improve 0-1",ROUND(L3752,0)&lt;=2,"Okay 1-2",ROUND(L3752,0)&lt;=3,"Good 2-3",ROUND(L3752,0)&lt;=4,"Great 3-4",ROUND(L3752,0)&lt;=5,"Excellent 4-5")</f>
        <v>Good 2-3</v>
      </c>
      <c r="Z3752" t="str">
        <f t="shared" si="58"/>
        <v>0-1000</v>
      </c>
    </row>
    <row r="3753" spans="1:26" x14ac:dyDescent="0.3">
      <c r="A3753">
        <v>9635</v>
      </c>
      <c r="B3753" t="s">
        <v>6003</v>
      </c>
      <c r="C3753">
        <v>1</v>
      </c>
      <c r="D3753" t="s">
        <v>14</v>
      </c>
      <c r="E3753" t="s">
        <v>5623</v>
      </c>
      <c r="F3753" t="s">
        <v>16</v>
      </c>
      <c r="G3753" t="s">
        <v>16</v>
      </c>
      <c r="H3753" t="s">
        <v>16</v>
      </c>
      <c r="I3753">
        <v>1</v>
      </c>
      <c r="J3753">
        <v>2</v>
      </c>
      <c r="K3753">
        <v>200</v>
      </c>
      <c r="L3753">
        <v>1</v>
      </c>
      <c r="M3753" t="s">
        <v>6004</v>
      </c>
      <c r="N3753" t="str">
        <f>SUBSTITUTE(Sheet1[[#This Row],[Datekey_Opening]],"_","-")</f>
        <v>2017-9-23</v>
      </c>
      <c r="O3753">
        <f>YEAR(Sheet1[[#This Row],[Date]])</f>
        <v>2017</v>
      </c>
      <c r="P3753" t="str">
        <f>LOOKUP(Sheet1[[#This Row],[CountryCode]],$AI$4:$AI$18,$AJ$4:$AJ$18)</f>
        <v>India</v>
      </c>
      <c r="Q3753">
        <f>MONTH(Sheet1[[#This Row],[Date]])</f>
        <v>9</v>
      </c>
      <c r="R3753" t="str">
        <f>TEXT(Sheet1[[#This Row],[Date]],"MMMM")</f>
        <v>September</v>
      </c>
      <c r="S3753" t="str">
        <f>TEXT(Sheet1[[#This Row],[Date]],"YYYY-MMM")</f>
        <v>2017-Sep</v>
      </c>
      <c r="T3753">
        <f>WEEKDAY(Sheet1[[#This Row],[Date]])</f>
        <v>7</v>
      </c>
      <c r="U3753" t="str">
        <f>TEXT(Sheet1[[#This Row],[Date]],"DDDD")</f>
        <v>Saturday</v>
      </c>
      <c r="V3753" t="str">
        <f>"FM"&amp;MOD(MONTH(Sheet1[[#This Row],[Date]])-4,12)+1</f>
        <v>FM6</v>
      </c>
      <c r="W3753" t="str">
        <f>"Q"&amp;ROUNDUP(MONTH(Sheet1[[#This Row],[Date]])/3,0)</f>
        <v>Q3</v>
      </c>
      <c r="X3753" t="str">
        <f>"Q"&amp;INT(MOD(MONTH(Sheet1[[#This Row],[Date]])-4,12/3)+1)</f>
        <v>Q2</v>
      </c>
      <c r="Y3753" t="str" cm="1">
        <f t="array" ref="Y3753">_xlfn.IFS(ROUND(L3753,0)&lt;=1,"Need to improve 0-1",ROUND(L3753,0)&lt;=2,"Okay 1-2",ROUND(L3753,0)&lt;=3,"Good 2-3",ROUND(L3753,0)&lt;=4,"Great 3-4",ROUND(L3753,0)&lt;=5,"Excellent 4-5")</f>
        <v>Need to improve 0-1</v>
      </c>
      <c r="Z3753" t="str">
        <f t="shared" si="58"/>
        <v>0-1000</v>
      </c>
    </row>
    <row r="3754" spans="1:26" x14ac:dyDescent="0.3">
      <c r="A3754">
        <v>7434</v>
      </c>
      <c r="B3754" t="s">
        <v>6005</v>
      </c>
      <c r="C3754">
        <v>1</v>
      </c>
      <c r="D3754" t="s">
        <v>14</v>
      </c>
      <c r="E3754" t="s">
        <v>6006</v>
      </c>
      <c r="F3754" t="s">
        <v>16</v>
      </c>
      <c r="G3754" t="s">
        <v>16</v>
      </c>
      <c r="H3754" t="s">
        <v>16</v>
      </c>
      <c r="I3754">
        <v>1</v>
      </c>
      <c r="J3754">
        <v>7</v>
      </c>
      <c r="K3754">
        <v>200</v>
      </c>
      <c r="L3754">
        <v>3</v>
      </c>
      <c r="M3754" t="s">
        <v>5554</v>
      </c>
      <c r="N3754" t="str">
        <f>SUBSTITUTE(Sheet1[[#This Row],[Datekey_Opening]],"_","-")</f>
        <v>2011-9-25</v>
      </c>
      <c r="O3754">
        <f>YEAR(Sheet1[[#This Row],[Date]])</f>
        <v>2011</v>
      </c>
      <c r="P3754" t="str">
        <f>LOOKUP(Sheet1[[#This Row],[CountryCode]],$AI$4:$AI$18,$AJ$4:$AJ$18)</f>
        <v>India</v>
      </c>
      <c r="Q3754">
        <f>MONTH(Sheet1[[#This Row],[Date]])</f>
        <v>9</v>
      </c>
      <c r="R3754" t="str">
        <f>TEXT(Sheet1[[#This Row],[Date]],"MMMM")</f>
        <v>September</v>
      </c>
      <c r="S3754" t="str">
        <f>TEXT(Sheet1[[#This Row],[Date]],"YYYY-MMM")</f>
        <v>2011-Sep</v>
      </c>
      <c r="T3754">
        <f>WEEKDAY(Sheet1[[#This Row],[Date]])</f>
        <v>1</v>
      </c>
      <c r="U3754" t="str">
        <f>TEXT(Sheet1[[#This Row],[Date]],"DDDD")</f>
        <v>Sunday</v>
      </c>
      <c r="V3754" t="str">
        <f>"FM"&amp;MOD(MONTH(Sheet1[[#This Row],[Date]])-4,12)+1</f>
        <v>FM6</v>
      </c>
      <c r="W3754" t="str">
        <f>"Q"&amp;ROUNDUP(MONTH(Sheet1[[#This Row],[Date]])/3,0)</f>
        <v>Q3</v>
      </c>
      <c r="X3754" t="str">
        <f>"Q"&amp;INT(MOD(MONTH(Sheet1[[#This Row],[Date]])-4,12/3)+1)</f>
        <v>Q2</v>
      </c>
      <c r="Y3754" t="str" cm="1">
        <f t="array" ref="Y3754">_xlfn.IFS(ROUND(L3754,0)&lt;=1,"Need to improve 0-1",ROUND(L3754,0)&lt;=2,"Okay 1-2",ROUND(L3754,0)&lt;=3,"Good 2-3",ROUND(L3754,0)&lt;=4,"Great 3-4",ROUND(L3754,0)&lt;=5,"Excellent 4-5")</f>
        <v>Good 2-3</v>
      </c>
      <c r="Z3754" t="str">
        <f t="shared" si="58"/>
        <v>0-1000</v>
      </c>
    </row>
    <row r="3755" spans="1:26" x14ac:dyDescent="0.3">
      <c r="A3755">
        <v>3372</v>
      </c>
      <c r="B3755" t="s">
        <v>5575</v>
      </c>
      <c r="C3755">
        <v>1</v>
      </c>
      <c r="D3755" t="s">
        <v>14</v>
      </c>
      <c r="E3755" t="s">
        <v>559</v>
      </c>
      <c r="F3755" t="s">
        <v>16</v>
      </c>
      <c r="G3755" t="s">
        <v>16</v>
      </c>
      <c r="H3755" t="s">
        <v>16</v>
      </c>
      <c r="I3755">
        <v>1</v>
      </c>
      <c r="J3755">
        <v>459</v>
      </c>
      <c r="K3755">
        <v>200</v>
      </c>
      <c r="L3755">
        <v>3.7</v>
      </c>
      <c r="M3755" t="s">
        <v>2180</v>
      </c>
      <c r="N3755" t="str">
        <f>SUBSTITUTE(Sheet1[[#This Row],[Datekey_Opening]],"_","-")</f>
        <v>2015-9-27</v>
      </c>
      <c r="O3755">
        <f>YEAR(Sheet1[[#This Row],[Date]])</f>
        <v>2015</v>
      </c>
      <c r="P3755" t="str">
        <f>LOOKUP(Sheet1[[#This Row],[CountryCode]],$AI$4:$AI$18,$AJ$4:$AJ$18)</f>
        <v>India</v>
      </c>
      <c r="Q3755">
        <f>MONTH(Sheet1[[#This Row],[Date]])</f>
        <v>9</v>
      </c>
      <c r="R3755" t="str">
        <f>TEXT(Sheet1[[#This Row],[Date]],"MMMM")</f>
        <v>September</v>
      </c>
      <c r="S3755" t="str">
        <f>TEXT(Sheet1[[#This Row],[Date]],"YYYY-MMM")</f>
        <v>2015-Sep</v>
      </c>
      <c r="T3755">
        <f>WEEKDAY(Sheet1[[#This Row],[Date]])</f>
        <v>1</v>
      </c>
      <c r="U3755" t="str">
        <f>TEXT(Sheet1[[#This Row],[Date]],"DDDD")</f>
        <v>Sunday</v>
      </c>
      <c r="V3755" t="str">
        <f>"FM"&amp;MOD(MONTH(Sheet1[[#This Row],[Date]])-4,12)+1</f>
        <v>FM6</v>
      </c>
      <c r="W3755" t="str">
        <f>"Q"&amp;ROUNDUP(MONTH(Sheet1[[#This Row],[Date]])/3,0)</f>
        <v>Q3</v>
      </c>
      <c r="X3755" t="str">
        <f>"Q"&amp;INT(MOD(MONTH(Sheet1[[#This Row],[Date]])-4,12/3)+1)</f>
        <v>Q2</v>
      </c>
      <c r="Y3755" t="str" cm="1">
        <f t="array" ref="Y3755">_xlfn.IFS(ROUND(L3755,0)&lt;=1,"Need to improve 0-1",ROUND(L3755,0)&lt;=2,"Okay 1-2",ROUND(L3755,0)&lt;=3,"Good 2-3",ROUND(L3755,0)&lt;=4,"Great 3-4",ROUND(L3755,0)&lt;=5,"Excellent 4-5")</f>
        <v>Great 3-4</v>
      </c>
      <c r="Z3755" t="str">
        <f t="shared" si="58"/>
        <v>0-1000</v>
      </c>
    </row>
    <row r="3756" spans="1:26" x14ac:dyDescent="0.3">
      <c r="A3756">
        <v>18384879</v>
      </c>
      <c r="B3756" t="s">
        <v>6007</v>
      </c>
      <c r="C3756">
        <v>1</v>
      </c>
      <c r="D3756" t="s">
        <v>14</v>
      </c>
      <c r="E3756" t="s">
        <v>438</v>
      </c>
      <c r="F3756" t="s">
        <v>16</v>
      </c>
      <c r="G3756" t="s">
        <v>16</v>
      </c>
      <c r="H3756" t="s">
        <v>16</v>
      </c>
      <c r="I3756">
        <v>1</v>
      </c>
      <c r="J3756">
        <v>6</v>
      </c>
      <c r="K3756">
        <v>200</v>
      </c>
      <c r="L3756">
        <v>3</v>
      </c>
      <c r="M3756" t="s">
        <v>1638</v>
      </c>
      <c r="N3756" t="str">
        <f>SUBSTITUTE(Sheet1[[#This Row],[Datekey_Opening]],"_","-")</f>
        <v>2012-9-17</v>
      </c>
      <c r="O3756">
        <f>YEAR(Sheet1[[#This Row],[Date]])</f>
        <v>2012</v>
      </c>
      <c r="P3756" t="str">
        <f>LOOKUP(Sheet1[[#This Row],[CountryCode]],$AI$4:$AI$18,$AJ$4:$AJ$18)</f>
        <v>India</v>
      </c>
      <c r="Q3756">
        <f>MONTH(Sheet1[[#This Row],[Date]])</f>
        <v>9</v>
      </c>
      <c r="R3756" t="str">
        <f>TEXT(Sheet1[[#This Row],[Date]],"MMMM")</f>
        <v>September</v>
      </c>
      <c r="S3756" t="str">
        <f>TEXT(Sheet1[[#This Row],[Date]],"YYYY-MMM")</f>
        <v>2012-Sep</v>
      </c>
      <c r="T3756">
        <f>WEEKDAY(Sheet1[[#This Row],[Date]])</f>
        <v>2</v>
      </c>
      <c r="U3756" t="str">
        <f>TEXT(Sheet1[[#This Row],[Date]],"DDDD")</f>
        <v>Monday</v>
      </c>
      <c r="V3756" t="str">
        <f>"FM"&amp;MOD(MONTH(Sheet1[[#This Row],[Date]])-4,12)+1</f>
        <v>FM6</v>
      </c>
      <c r="W3756" t="str">
        <f>"Q"&amp;ROUNDUP(MONTH(Sheet1[[#This Row],[Date]])/3,0)</f>
        <v>Q3</v>
      </c>
      <c r="X3756" t="str">
        <f>"Q"&amp;INT(MOD(MONTH(Sheet1[[#This Row],[Date]])-4,12/3)+1)</f>
        <v>Q2</v>
      </c>
      <c r="Y3756" t="str" cm="1">
        <f t="array" ref="Y3756">_xlfn.IFS(ROUND(L3756,0)&lt;=1,"Need to improve 0-1",ROUND(L3756,0)&lt;=2,"Okay 1-2",ROUND(L3756,0)&lt;=3,"Good 2-3",ROUND(L3756,0)&lt;=4,"Great 3-4",ROUND(L3756,0)&lt;=5,"Excellent 4-5")</f>
        <v>Good 2-3</v>
      </c>
      <c r="Z3756" t="str">
        <f t="shared" si="58"/>
        <v>0-1000</v>
      </c>
    </row>
    <row r="3757" spans="1:26" x14ac:dyDescent="0.3">
      <c r="A3757">
        <v>18222029</v>
      </c>
      <c r="B3757" t="s">
        <v>6008</v>
      </c>
      <c r="C3757">
        <v>1</v>
      </c>
      <c r="D3757" t="s">
        <v>14</v>
      </c>
      <c r="E3757" t="s">
        <v>6009</v>
      </c>
      <c r="F3757" t="s">
        <v>16</v>
      </c>
      <c r="G3757" t="s">
        <v>16</v>
      </c>
      <c r="H3757" t="s">
        <v>16</v>
      </c>
      <c r="I3757">
        <v>1</v>
      </c>
      <c r="J3757">
        <v>1</v>
      </c>
      <c r="K3757">
        <v>200</v>
      </c>
      <c r="L3757">
        <v>1</v>
      </c>
      <c r="M3757" t="s">
        <v>6004</v>
      </c>
      <c r="N3757" t="str">
        <f>SUBSTITUTE(Sheet1[[#This Row],[Datekey_Opening]],"_","-")</f>
        <v>2017-9-23</v>
      </c>
      <c r="O3757">
        <f>YEAR(Sheet1[[#This Row],[Date]])</f>
        <v>2017</v>
      </c>
      <c r="P3757" t="str">
        <f>LOOKUP(Sheet1[[#This Row],[CountryCode]],$AI$4:$AI$18,$AJ$4:$AJ$18)</f>
        <v>India</v>
      </c>
      <c r="Q3757">
        <f>MONTH(Sheet1[[#This Row],[Date]])</f>
        <v>9</v>
      </c>
      <c r="R3757" t="str">
        <f>TEXT(Sheet1[[#This Row],[Date]],"MMMM")</f>
        <v>September</v>
      </c>
      <c r="S3757" t="str">
        <f>TEXT(Sheet1[[#This Row],[Date]],"YYYY-MMM")</f>
        <v>2017-Sep</v>
      </c>
      <c r="T3757">
        <f>WEEKDAY(Sheet1[[#This Row],[Date]])</f>
        <v>7</v>
      </c>
      <c r="U3757" t="str">
        <f>TEXT(Sheet1[[#This Row],[Date]],"DDDD")</f>
        <v>Saturday</v>
      </c>
      <c r="V3757" t="str">
        <f>"FM"&amp;MOD(MONTH(Sheet1[[#This Row],[Date]])-4,12)+1</f>
        <v>FM6</v>
      </c>
      <c r="W3757" t="str">
        <f>"Q"&amp;ROUNDUP(MONTH(Sheet1[[#This Row],[Date]])/3,0)</f>
        <v>Q3</v>
      </c>
      <c r="X3757" t="str">
        <f>"Q"&amp;INT(MOD(MONTH(Sheet1[[#This Row],[Date]])-4,12/3)+1)</f>
        <v>Q2</v>
      </c>
      <c r="Y3757" t="str" cm="1">
        <f t="array" ref="Y3757">_xlfn.IFS(ROUND(L3757,0)&lt;=1,"Need to improve 0-1",ROUND(L3757,0)&lt;=2,"Okay 1-2",ROUND(L3757,0)&lt;=3,"Good 2-3",ROUND(L3757,0)&lt;=4,"Great 3-4",ROUND(L3757,0)&lt;=5,"Excellent 4-5")</f>
        <v>Need to improve 0-1</v>
      </c>
      <c r="Z3757" t="str">
        <f t="shared" si="58"/>
        <v>0-1000</v>
      </c>
    </row>
    <row r="3758" spans="1:26" x14ac:dyDescent="0.3">
      <c r="A3758">
        <v>306535</v>
      </c>
      <c r="B3758" t="s">
        <v>6010</v>
      </c>
      <c r="C3758">
        <v>1</v>
      </c>
      <c r="D3758" t="s">
        <v>14</v>
      </c>
      <c r="E3758" t="s">
        <v>559</v>
      </c>
      <c r="F3758" t="s">
        <v>16</v>
      </c>
      <c r="G3758" t="s">
        <v>21</v>
      </c>
      <c r="H3758" t="s">
        <v>16</v>
      </c>
      <c r="I3758">
        <v>1</v>
      </c>
      <c r="J3758">
        <v>168</v>
      </c>
      <c r="K3758">
        <v>200</v>
      </c>
      <c r="L3758">
        <v>3.8</v>
      </c>
      <c r="M3758" t="s">
        <v>5541</v>
      </c>
      <c r="N3758" t="str">
        <f>SUBSTITUTE(Sheet1[[#This Row],[Datekey_Opening]],"_","-")</f>
        <v>2016-9-9</v>
      </c>
      <c r="O3758">
        <f>YEAR(Sheet1[[#This Row],[Date]])</f>
        <v>2016</v>
      </c>
      <c r="P3758" t="str">
        <f>LOOKUP(Sheet1[[#This Row],[CountryCode]],$AI$4:$AI$18,$AJ$4:$AJ$18)</f>
        <v>India</v>
      </c>
      <c r="Q3758">
        <f>MONTH(Sheet1[[#This Row],[Date]])</f>
        <v>9</v>
      </c>
      <c r="R3758" t="str">
        <f>TEXT(Sheet1[[#This Row],[Date]],"MMMM")</f>
        <v>September</v>
      </c>
      <c r="S3758" t="str">
        <f>TEXT(Sheet1[[#This Row],[Date]],"YYYY-MMM")</f>
        <v>2016-Sep</v>
      </c>
      <c r="T3758">
        <f>WEEKDAY(Sheet1[[#This Row],[Date]])</f>
        <v>6</v>
      </c>
      <c r="U3758" t="str">
        <f>TEXT(Sheet1[[#This Row],[Date]],"DDDD")</f>
        <v>Friday</v>
      </c>
      <c r="V3758" t="str">
        <f>"FM"&amp;MOD(MONTH(Sheet1[[#This Row],[Date]])-4,12)+1</f>
        <v>FM6</v>
      </c>
      <c r="W3758" t="str">
        <f>"Q"&amp;ROUNDUP(MONTH(Sheet1[[#This Row],[Date]])/3,0)</f>
        <v>Q3</v>
      </c>
      <c r="X3758" t="str">
        <f>"Q"&amp;INT(MOD(MONTH(Sheet1[[#This Row],[Date]])-4,12/3)+1)</f>
        <v>Q2</v>
      </c>
      <c r="Y3758" t="str" cm="1">
        <f t="array" ref="Y3758">_xlfn.IFS(ROUND(L3758,0)&lt;=1,"Need to improve 0-1",ROUND(L3758,0)&lt;=2,"Okay 1-2",ROUND(L3758,0)&lt;=3,"Good 2-3",ROUND(L3758,0)&lt;=4,"Great 3-4",ROUND(L3758,0)&lt;=5,"Excellent 4-5")</f>
        <v>Great 3-4</v>
      </c>
      <c r="Z3758" t="str">
        <f t="shared" si="58"/>
        <v>0-1000</v>
      </c>
    </row>
    <row r="3759" spans="1:26" x14ac:dyDescent="0.3">
      <c r="A3759">
        <v>18292480</v>
      </c>
      <c r="B3759" t="s">
        <v>6011</v>
      </c>
      <c r="C3759">
        <v>1</v>
      </c>
      <c r="D3759" t="s">
        <v>14</v>
      </c>
      <c r="E3759" t="s">
        <v>395</v>
      </c>
      <c r="F3759" t="s">
        <v>16</v>
      </c>
      <c r="G3759" t="s">
        <v>16</v>
      </c>
      <c r="H3759" t="s">
        <v>16</v>
      </c>
      <c r="I3759">
        <v>1</v>
      </c>
      <c r="J3759">
        <v>2</v>
      </c>
      <c r="K3759">
        <v>200</v>
      </c>
      <c r="L3759">
        <v>1</v>
      </c>
      <c r="M3759" t="s">
        <v>565</v>
      </c>
      <c r="N3759" t="str">
        <f>SUBSTITUTE(Sheet1[[#This Row],[Datekey_Opening]],"_","-")</f>
        <v>2013-9-1</v>
      </c>
      <c r="O3759">
        <f>YEAR(Sheet1[[#This Row],[Date]])</f>
        <v>2013</v>
      </c>
      <c r="P3759" t="str">
        <f>LOOKUP(Sheet1[[#This Row],[CountryCode]],$AI$4:$AI$18,$AJ$4:$AJ$18)</f>
        <v>India</v>
      </c>
      <c r="Q3759">
        <f>MONTH(Sheet1[[#This Row],[Date]])</f>
        <v>9</v>
      </c>
      <c r="R3759" t="str">
        <f>TEXT(Sheet1[[#This Row],[Date]],"MMMM")</f>
        <v>September</v>
      </c>
      <c r="S3759" t="str">
        <f>TEXT(Sheet1[[#This Row],[Date]],"YYYY-MMM")</f>
        <v>2013-Sep</v>
      </c>
      <c r="T3759">
        <f>WEEKDAY(Sheet1[[#This Row],[Date]])</f>
        <v>1</v>
      </c>
      <c r="U3759" t="str">
        <f>TEXT(Sheet1[[#This Row],[Date]],"DDDD")</f>
        <v>Sunday</v>
      </c>
      <c r="V3759" t="str">
        <f>"FM"&amp;MOD(MONTH(Sheet1[[#This Row],[Date]])-4,12)+1</f>
        <v>FM6</v>
      </c>
      <c r="W3759" t="str">
        <f>"Q"&amp;ROUNDUP(MONTH(Sheet1[[#This Row],[Date]])/3,0)</f>
        <v>Q3</v>
      </c>
      <c r="X3759" t="str">
        <f>"Q"&amp;INT(MOD(MONTH(Sheet1[[#This Row],[Date]])-4,12/3)+1)</f>
        <v>Q2</v>
      </c>
      <c r="Y3759" t="str" cm="1">
        <f t="array" ref="Y3759">_xlfn.IFS(ROUND(L3759,0)&lt;=1,"Need to improve 0-1",ROUND(L3759,0)&lt;=2,"Okay 1-2",ROUND(L3759,0)&lt;=3,"Good 2-3",ROUND(L3759,0)&lt;=4,"Great 3-4",ROUND(L3759,0)&lt;=5,"Excellent 4-5")</f>
        <v>Need to improve 0-1</v>
      </c>
      <c r="Z3759" t="str">
        <f t="shared" si="58"/>
        <v>0-1000</v>
      </c>
    </row>
    <row r="3760" spans="1:26" x14ac:dyDescent="0.3">
      <c r="A3760">
        <v>312853</v>
      </c>
      <c r="B3760" t="s">
        <v>6012</v>
      </c>
      <c r="C3760">
        <v>1</v>
      </c>
      <c r="D3760" t="s">
        <v>14</v>
      </c>
      <c r="E3760" t="s">
        <v>559</v>
      </c>
      <c r="F3760" t="s">
        <v>16</v>
      </c>
      <c r="G3760" t="s">
        <v>16</v>
      </c>
      <c r="H3760" t="s">
        <v>16</v>
      </c>
      <c r="I3760">
        <v>1</v>
      </c>
      <c r="J3760">
        <v>2</v>
      </c>
      <c r="K3760">
        <v>200</v>
      </c>
      <c r="L3760">
        <v>1</v>
      </c>
      <c r="M3760" t="s">
        <v>5036</v>
      </c>
      <c r="N3760" t="str">
        <f>SUBSTITUTE(Sheet1[[#This Row],[Datekey_Opening]],"_","-")</f>
        <v>2017-9-11</v>
      </c>
      <c r="O3760">
        <f>YEAR(Sheet1[[#This Row],[Date]])</f>
        <v>2017</v>
      </c>
      <c r="P3760" t="str">
        <f>LOOKUP(Sheet1[[#This Row],[CountryCode]],$AI$4:$AI$18,$AJ$4:$AJ$18)</f>
        <v>India</v>
      </c>
      <c r="Q3760">
        <f>MONTH(Sheet1[[#This Row],[Date]])</f>
        <v>9</v>
      </c>
      <c r="R3760" t="str">
        <f>TEXT(Sheet1[[#This Row],[Date]],"MMMM")</f>
        <v>September</v>
      </c>
      <c r="S3760" t="str">
        <f>TEXT(Sheet1[[#This Row],[Date]],"YYYY-MMM")</f>
        <v>2017-Sep</v>
      </c>
      <c r="T3760">
        <f>WEEKDAY(Sheet1[[#This Row],[Date]])</f>
        <v>2</v>
      </c>
      <c r="U3760" t="str">
        <f>TEXT(Sheet1[[#This Row],[Date]],"DDDD")</f>
        <v>Monday</v>
      </c>
      <c r="V3760" t="str">
        <f>"FM"&amp;MOD(MONTH(Sheet1[[#This Row],[Date]])-4,12)+1</f>
        <v>FM6</v>
      </c>
      <c r="W3760" t="str">
        <f>"Q"&amp;ROUNDUP(MONTH(Sheet1[[#This Row],[Date]])/3,0)</f>
        <v>Q3</v>
      </c>
      <c r="X3760" t="str">
        <f>"Q"&amp;INT(MOD(MONTH(Sheet1[[#This Row],[Date]])-4,12/3)+1)</f>
        <v>Q2</v>
      </c>
      <c r="Y3760" t="str" cm="1">
        <f t="array" ref="Y3760">_xlfn.IFS(ROUND(L3760,0)&lt;=1,"Need to improve 0-1",ROUND(L3760,0)&lt;=2,"Okay 1-2",ROUND(L3760,0)&lt;=3,"Good 2-3",ROUND(L3760,0)&lt;=4,"Great 3-4",ROUND(L3760,0)&lt;=5,"Excellent 4-5")</f>
        <v>Need to improve 0-1</v>
      </c>
      <c r="Z3760" t="str">
        <f t="shared" si="58"/>
        <v>0-1000</v>
      </c>
    </row>
    <row r="3761" spans="1:26" x14ac:dyDescent="0.3">
      <c r="A3761">
        <v>18358667</v>
      </c>
      <c r="B3761" t="s">
        <v>6013</v>
      </c>
      <c r="C3761">
        <v>1</v>
      </c>
      <c r="D3761" t="s">
        <v>14</v>
      </c>
      <c r="E3761" t="s">
        <v>610</v>
      </c>
      <c r="F3761" t="s">
        <v>16</v>
      </c>
      <c r="G3761" t="s">
        <v>16</v>
      </c>
      <c r="H3761" t="s">
        <v>16</v>
      </c>
      <c r="I3761">
        <v>1</v>
      </c>
      <c r="J3761">
        <v>1</v>
      </c>
      <c r="K3761">
        <v>200</v>
      </c>
      <c r="L3761">
        <v>1</v>
      </c>
      <c r="M3761" t="s">
        <v>3660</v>
      </c>
      <c r="N3761" t="str">
        <f>SUBSTITUTE(Sheet1[[#This Row],[Datekey_Opening]],"_","-")</f>
        <v>2018-9-11</v>
      </c>
      <c r="O3761">
        <f>YEAR(Sheet1[[#This Row],[Date]])</f>
        <v>2018</v>
      </c>
      <c r="P3761" t="str">
        <f>LOOKUP(Sheet1[[#This Row],[CountryCode]],$AI$4:$AI$18,$AJ$4:$AJ$18)</f>
        <v>India</v>
      </c>
      <c r="Q3761">
        <f>MONTH(Sheet1[[#This Row],[Date]])</f>
        <v>9</v>
      </c>
      <c r="R3761" t="str">
        <f>TEXT(Sheet1[[#This Row],[Date]],"MMMM")</f>
        <v>September</v>
      </c>
      <c r="S3761" t="str">
        <f>TEXT(Sheet1[[#This Row],[Date]],"YYYY-MMM")</f>
        <v>2018-Sep</v>
      </c>
      <c r="T3761">
        <f>WEEKDAY(Sheet1[[#This Row],[Date]])</f>
        <v>3</v>
      </c>
      <c r="U3761" t="str">
        <f>TEXT(Sheet1[[#This Row],[Date]],"DDDD")</f>
        <v>Tuesday</v>
      </c>
      <c r="V3761" t="str">
        <f>"FM"&amp;MOD(MONTH(Sheet1[[#This Row],[Date]])-4,12)+1</f>
        <v>FM6</v>
      </c>
      <c r="W3761" t="str">
        <f>"Q"&amp;ROUNDUP(MONTH(Sheet1[[#This Row],[Date]])/3,0)</f>
        <v>Q3</v>
      </c>
      <c r="X3761" t="str">
        <f>"Q"&amp;INT(MOD(MONTH(Sheet1[[#This Row],[Date]])-4,12/3)+1)</f>
        <v>Q2</v>
      </c>
      <c r="Y3761" t="str" cm="1">
        <f t="array" ref="Y3761">_xlfn.IFS(ROUND(L3761,0)&lt;=1,"Need to improve 0-1",ROUND(L3761,0)&lt;=2,"Okay 1-2",ROUND(L3761,0)&lt;=3,"Good 2-3",ROUND(L3761,0)&lt;=4,"Great 3-4",ROUND(L3761,0)&lt;=5,"Excellent 4-5")</f>
        <v>Need to improve 0-1</v>
      </c>
      <c r="Z3761" t="str">
        <f t="shared" si="58"/>
        <v>0-1000</v>
      </c>
    </row>
    <row r="3762" spans="1:26" x14ac:dyDescent="0.3">
      <c r="A3762">
        <v>18323036</v>
      </c>
      <c r="B3762" t="s">
        <v>6014</v>
      </c>
      <c r="C3762">
        <v>1</v>
      </c>
      <c r="D3762" t="s">
        <v>14</v>
      </c>
      <c r="E3762" t="s">
        <v>435</v>
      </c>
      <c r="F3762" t="s">
        <v>16</v>
      </c>
      <c r="G3762" t="s">
        <v>16</v>
      </c>
      <c r="H3762" t="s">
        <v>16</v>
      </c>
      <c r="I3762">
        <v>1</v>
      </c>
      <c r="J3762">
        <v>4</v>
      </c>
      <c r="K3762">
        <v>200</v>
      </c>
      <c r="L3762">
        <v>3</v>
      </c>
      <c r="M3762" t="s">
        <v>3822</v>
      </c>
      <c r="N3762" t="str">
        <f>SUBSTITUTE(Sheet1[[#This Row],[Datekey_Opening]],"_","-")</f>
        <v>2013-9-12</v>
      </c>
      <c r="O3762">
        <f>YEAR(Sheet1[[#This Row],[Date]])</f>
        <v>2013</v>
      </c>
      <c r="P3762" t="str">
        <f>LOOKUP(Sheet1[[#This Row],[CountryCode]],$AI$4:$AI$18,$AJ$4:$AJ$18)</f>
        <v>India</v>
      </c>
      <c r="Q3762">
        <f>MONTH(Sheet1[[#This Row],[Date]])</f>
        <v>9</v>
      </c>
      <c r="R3762" t="str">
        <f>TEXT(Sheet1[[#This Row],[Date]],"MMMM")</f>
        <v>September</v>
      </c>
      <c r="S3762" t="str">
        <f>TEXT(Sheet1[[#This Row],[Date]],"YYYY-MMM")</f>
        <v>2013-Sep</v>
      </c>
      <c r="T3762">
        <f>WEEKDAY(Sheet1[[#This Row],[Date]])</f>
        <v>5</v>
      </c>
      <c r="U3762" t="str">
        <f>TEXT(Sheet1[[#This Row],[Date]],"DDDD")</f>
        <v>Thursday</v>
      </c>
      <c r="V3762" t="str">
        <f>"FM"&amp;MOD(MONTH(Sheet1[[#This Row],[Date]])-4,12)+1</f>
        <v>FM6</v>
      </c>
      <c r="W3762" t="str">
        <f>"Q"&amp;ROUNDUP(MONTH(Sheet1[[#This Row],[Date]])/3,0)</f>
        <v>Q3</v>
      </c>
      <c r="X3762" t="str">
        <f>"Q"&amp;INT(MOD(MONTH(Sheet1[[#This Row],[Date]])-4,12/3)+1)</f>
        <v>Q2</v>
      </c>
      <c r="Y3762" t="str" cm="1">
        <f t="array" ref="Y3762">_xlfn.IFS(ROUND(L3762,0)&lt;=1,"Need to improve 0-1",ROUND(L3762,0)&lt;=2,"Okay 1-2",ROUND(L3762,0)&lt;=3,"Good 2-3",ROUND(L3762,0)&lt;=4,"Great 3-4",ROUND(L3762,0)&lt;=5,"Excellent 4-5")</f>
        <v>Good 2-3</v>
      </c>
      <c r="Z3762" t="str">
        <f t="shared" si="58"/>
        <v>0-1000</v>
      </c>
    </row>
    <row r="3763" spans="1:26" x14ac:dyDescent="0.3">
      <c r="A3763">
        <v>18264996</v>
      </c>
      <c r="B3763" t="s">
        <v>6015</v>
      </c>
      <c r="C3763">
        <v>1</v>
      </c>
      <c r="D3763" t="s">
        <v>14</v>
      </c>
      <c r="E3763" t="s">
        <v>6016</v>
      </c>
      <c r="F3763" t="s">
        <v>16</v>
      </c>
      <c r="G3763" t="s">
        <v>16</v>
      </c>
      <c r="H3763" t="s">
        <v>16</v>
      </c>
      <c r="I3763">
        <v>1</v>
      </c>
      <c r="J3763">
        <v>8</v>
      </c>
      <c r="K3763">
        <v>200</v>
      </c>
      <c r="L3763">
        <v>3.1</v>
      </c>
      <c r="M3763" t="s">
        <v>2141</v>
      </c>
      <c r="N3763" t="str">
        <f>SUBSTITUTE(Sheet1[[#This Row],[Datekey_Opening]],"_","-")</f>
        <v>2015-9-14</v>
      </c>
      <c r="O3763">
        <f>YEAR(Sheet1[[#This Row],[Date]])</f>
        <v>2015</v>
      </c>
      <c r="P3763" t="str">
        <f>LOOKUP(Sheet1[[#This Row],[CountryCode]],$AI$4:$AI$18,$AJ$4:$AJ$18)</f>
        <v>India</v>
      </c>
      <c r="Q3763">
        <f>MONTH(Sheet1[[#This Row],[Date]])</f>
        <v>9</v>
      </c>
      <c r="R3763" t="str">
        <f>TEXT(Sheet1[[#This Row],[Date]],"MMMM")</f>
        <v>September</v>
      </c>
      <c r="S3763" t="str">
        <f>TEXT(Sheet1[[#This Row],[Date]],"YYYY-MMM")</f>
        <v>2015-Sep</v>
      </c>
      <c r="T3763">
        <f>WEEKDAY(Sheet1[[#This Row],[Date]])</f>
        <v>2</v>
      </c>
      <c r="U3763" t="str">
        <f>TEXT(Sheet1[[#This Row],[Date]],"DDDD")</f>
        <v>Monday</v>
      </c>
      <c r="V3763" t="str">
        <f>"FM"&amp;MOD(MONTH(Sheet1[[#This Row],[Date]])-4,12)+1</f>
        <v>FM6</v>
      </c>
      <c r="W3763" t="str">
        <f>"Q"&amp;ROUNDUP(MONTH(Sheet1[[#This Row],[Date]])/3,0)</f>
        <v>Q3</v>
      </c>
      <c r="X3763" t="str">
        <f>"Q"&amp;INT(MOD(MONTH(Sheet1[[#This Row],[Date]])-4,12/3)+1)</f>
        <v>Q2</v>
      </c>
      <c r="Y3763" t="str" cm="1">
        <f t="array" ref="Y3763">_xlfn.IFS(ROUND(L3763,0)&lt;=1,"Need to improve 0-1",ROUND(L3763,0)&lt;=2,"Okay 1-2",ROUND(L3763,0)&lt;=3,"Good 2-3",ROUND(L3763,0)&lt;=4,"Great 3-4",ROUND(L3763,0)&lt;=5,"Excellent 4-5")</f>
        <v>Good 2-3</v>
      </c>
      <c r="Z3763" t="str">
        <f t="shared" si="58"/>
        <v>0-1000</v>
      </c>
    </row>
    <row r="3764" spans="1:26" x14ac:dyDescent="0.3">
      <c r="A3764">
        <v>308574</v>
      </c>
      <c r="B3764" t="s">
        <v>1071</v>
      </c>
      <c r="C3764">
        <v>1</v>
      </c>
      <c r="D3764" t="s">
        <v>14</v>
      </c>
      <c r="E3764" t="s">
        <v>435</v>
      </c>
      <c r="F3764" t="s">
        <v>16</v>
      </c>
      <c r="G3764" t="s">
        <v>16</v>
      </c>
      <c r="H3764" t="s">
        <v>16</v>
      </c>
      <c r="I3764">
        <v>1</v>
      </c>
      <c r="J3764">
        <v>10</v>
      </c>
      <c r="K3764">
        <v>200</v>
      </c>
      <c r="L3764">
        <v>3.2</v>
      </c>
      <c r="M3764" t="s">
        <v>6017</v>
      </c>
      <c r="N3764" t="str">
        <f>SUBSTITUTE(Sheet1[[#This Row],[Datekey_Opening]],"_","-")</f>
        <v>2011-8-18</v>
      </c>
      <c r="O3764">
        <f>YEAR(Sheet1[[#This Row],[Date]])</f>
        <v>2011</v>
      </c>
      <c r="P3764" t="str">
        <f>LOOKUP(Sheet1[[#This Row],[CountryCode]],$AI$4:$AI$18,$AJ$4:$AJ$18)</f>
        <v>India</v>
      </c>
      <c r="Q3764">
        <f>MONTH(Sheet1[[#This Row],[Date]])</f>
        <v>8</v>
      </c>
      <c r="R3764" t="str">
        <f>TEXT(Sheet1[[#This Row],[Date]],"MMMM")</f>
        <v>August</v>
      </c>
      <c r="S3764" t="str">
        <f>TEXT(Sheet1[[#This Row],[Date]],"YYYY-MMM")</f>
        <v>2011-Aug</v>
      </c>
      <c r="T3764">
        <f>WEEKDAY(Sheet1[[#This Row],[Date]])</f>
        <v>5</v>
      </c>
      <c r="U3764" t="str">
        <f>TEXT(Sheet1[[#This Row],[Date]],"DDDD")</f>
        <v>Thursday</v>
      </c>
      <c r="V3764" t="str">
        <f>"FM"&amp;MOD(MONTH(Sheet1[[#This Row],[Date]])-4,12)+1</f>
        <v>FM5</v>
      </c>
      <c r="W3764" t="str">
        <f>"Q"&amp;ROUNDUP(MONTH(Sheet1[[#This Row],[Date]])/3,0)</f>
        <v>Q3</v>
      </c>
      <c r="X3764" t="str">
        <f>"Q"&amp;INT(MOD(MONTH(Sheet1[[#This Row],[Date]])-4,12/3)+1)</f>
        <v>Q1</v>
      </c>
      <c r="Y3764" t="str" cm="1">
        <f t="array" ref="Y3764">_xlfn.IFS(ROUND(L3764,0)&lt;=1,"Need to improve 0-1",ROUND(L3764,0)&lt;=2,"Okay 1-2",ROUND(L3764,0)&lt;=3,"Good 2-3",ROUND(L3764,0)&lt;=4,"Great 3-4",ROUND(L3764,0)&lt;=5,"Excellent 4-5")</f>
        <v>Good 2-3</v>
      </c>
      <c r="Z3764" t="str">
        <f t="shared" si="58"/>
        <v>0-1000</v>
      </c>
    </row>
    <row r="3765" spans="1:26" x14ac:dyDescent="0.3">
      <c r="A3765">
        <v>1889</v>
      </c>
      <c r="B3765" t="s">
        <v>6018</v>
      </c>
      <c r="C3765">
        <v>1</v>
      </c>
      <c r="D3765" t="s">
        <v>14</v>
      </c>
      <c r="E3765" t="s">
        <v>5783</v>
      </c>
      <c r="F3765" t="s">
        <v>16</v>
      </c>
      <c r="G3765" t="s">
        <v>16</v>
      </c>
      <c r="H3765" t="s">
        <v>16</v>
      </c>
      <c r="I3765">
        <v>1</v>
      </c>
      <c r="J3765">
        <v>51</v>
      </c>
      <c r="K3765">
        <v>200</v>
      </c>
      <c r="L3765">
        <v>3.5</v>
      </c>
      <c r="M3765" t="s">
        <v>6019</v>
      </c>
      <c r="N3765" t="str">
        <f>SUBSTITUTE(Sheet1[[#This Row],[Datekey_Opening]],"_","-")</f>
        <v>2016-8-24</v>
      </c>
      <c r="O3765">
        <f>YEAR(Sheet1[[#This Row],[Date]])</f>
        <v>2016</v>
      </c>
      <c r="P3765" t="str">
        <f>LOOKUP(Sheet1[[#This Row],[CountryCode]],$AI$4:$AI$18,$AJ$4:$AJ$18)</f>
        <v>India</v>
      </c>
      <c r="Q3765">
        <f>MONTH(Sheet1[[#This Row],[Date]])</f>
        <v>8</v>
      </c>
      <c r="R3765" t="str">
        <f>TEXT(Sheet1[[#This Row],[Date]],"MMMM")</f>
        <v>August</v>
      </c>
      <c r="S3765" t="str">
        <f>TEXT(Sheet1[[#This Row],[Date]],"YYYY-MMM")</f>
        <v>2016-Aug</v>
      </c>
      <c r="T3765">
        <f>WEEKDAY(Sheet1[[#This Row],[Date]])</f>
        <v>4</v>
      </c>
      <c r="U3765" t="str">
        <f>TEXT(Sheet1[[#This Row],[Date]],"DDDD")</f>
        <v>Wednesday</v>
      </c>
      <c r="V3765" t="str">
        <f>"FM"&amp;MOD(MONTH(Sheet1[[#This Row],[Date]])-4,12)+1</f>
        <v>FM5</v>
      </c>
      <c r="W3765" t="str">
        <f>"Q"&amp;ROUNDUP(MONTH(Sheet1[[#This Row],[Date]])/3,0)</f>
        <v>Q3</v>
      </c>
      <c r="X3765" t="str">
        <f>"Q"&amp;INT(MOD(MONTH(Sheet1[[#This Row],[Date]])-4,12/3)+1)</f>
        <v>Q1</v>
      </c>
      <c r="Y3765" t="str" cm="1">
        <f t="array" ref="Y3765">_xlfn.IFS(ROUND(L3765,0)&lt;=1,"Need to improve 0-1",ROUND(L3765,0)&lt;=2,"Okay 1-2",ROUND(L3765,0)&lt;=3,"Good 2-3",ROUND(L3765,0)&lt;=4,"Great 3-4",ROUND(L3765,0)&lt;=5,"Excellent 4-5")</f>
        <v>Great 3-4</v>
      </c>
      <c r="Z3765" t="str">
        <f t="shared" si="58"/>
        <v>0-1000</v>
      </c>
    </row>
    <row r="3766" spans="1:26" x14ac:dyDescent="0.3">
      <c r="A3766">
        <v>18333489</v>
      </c>
      <c r="B3766" t="s">
        <v>6020</v>
      </c>
      <c r="C3766">
        <v>1</v>
      </c>
      <c r="D3766" t="s">
        <v>14</v>
      </c>
      <c r="E3766" t="s">
        <v>5574</v>
      </c>
      <c r="F3766" t="s">
        <v>16</v>
      </c>
      <c r="G3766" t="s">
        <v>16</v>
      </c>
      <c r="H3766" t="s">
        <v>16</v>
      </c>
      <c r="I3766">
        <v>1</v>
      </c>
      <c r="J3766">
        <v>3</v>
      </c>
      <c r="K3766">
        <v>200</v>
      </c>
      <c r="L3766">
        <v>1</v>
      </c>
      <c r="M3766" t="s">
        <v>6021</v>
      </c>
      <c r="N3766" t="str">
        <f>SUBSTITUTE(Sheet1[[#This Row],[Datekey_Opening]],"_","-")</f>
        <v>2017-8-5</v>
      </c>
      <c r="O3766">
        <f>YEAR(Sheet1[[#This Row],[Date]])</f>
        <v>2017</v>
      </c>
      <c r="P3766" t="str">
        <f>LOOKUP(Sheet1[[#This Row],[CountryCode]],$AI$4:$AI$18,$AJ$4:$AJ$18)</f>
        <v>India</v>
      </c>
      <c r="Q3766">
        <f>MONTH(Sheet1[[#This Row],[Date]])</f>
        <v>8</v>
      </c>
      <c r="R3766" t="str">
        <f>TEXT(Sheet1[[#This Row],[Date]],"MMMM")</f>
        <v>August</v>
      </c>
      <c r="S3766" t="str">
        <f>TEXT(Sheet1[[#This Row],[Date]],"YYYY-MMM")</f>
        <v>2017-Aug</v>
      </c>
      <c r="T3766">
        <f>WEEKDAY(Sheet1[[#This Row],[Date]])</f>
        <v>7</v>
      </c>
      <c r="U3766" t="str">
        <f>TEXT(Sheet1[[#This Row],[Date]],"DDDD")</f>
        <v>Saturday</v>
      </c>
      <c r="V3766" t="str">
        <f>"FM"&amp;MOD(MONTH(Sheet1[[#This Row],[Date]])-4,12)+1</f>
        <v>FM5</v>
      </c>
      <c r="W3766" t="str">
        <f>"Q"&amp;ROUNDUP(MONTH(Sheet1[[#This Row],[Date]])/3,0)</f>
        <v>Q3</v>
      </c>
      <c r="X3766" t="str">
        <f>"Q"&amp;INT(MOD(MONTH(Sheet1[[#This Row],[Date]])-4,12/3)+1)</f>
        <v>Q1</v>
      </c>
      <c r="Y3766" t="str" cm="1">
        <f t="array" ref="Y3766">_xlfn.IFS(ROUND(L3766,0)&lt;=1,"Need to improve 0-1",ROUND(L3766,0)&lt;=2,"Okay 1-2",ROUND(L3766,0)&lt;=3,"Good 2-3",ROUND(L3766,0)&lt;=4,"Great 3-4",ROUND(L3766,0)&lt;=5,"Excellent 4-5")</f>
        <v>Need to improve 0-1</v>
      </c>
      <c r="Z3766" t="str">
        <f t="shared" si="58"/>
        <v>0-1000</v>
      </c>
    </row>
    <row r="3767" spans="1:26" x14ac:dyDescent="0.3">
      <c r="A3767">
        <v>3158</v>
      </c>
      <c r="B3767" t="s">
        <v>6022</v>
      </c>
      <c r="C3767">
        <v>1</v>
      </c>
      <c r="D3767" t="s">
        <v>14</v>
      </c>
      <c r="E3767" t="s">
        <v>470</v>
      </c>
      <c r="F3767" t="s">
        <v>16</v>
      </c>
      <c r="G3767" t="s">
        <v>16</v>
      </c>
      <c r="H3767" t="s">
        <v>16</v>
      </c>
      <c r="I3767">
        <v>1</v>
      </c>
      <c r="J3767">
        <v>11</v>
      </c>
      <c r="K3767">
        <v>200</v>
      </c>
      <c r="L3767">
        <v>2.8</v>
      </c>
      <c r="M3767" t="s">
        <v>5074</v>
      </c>
      <c r="N3767" t="str">
        <f>SUBSTITUTE(Sheet1[[#This Row],[Datekey_Opening]],"_","-")</f>
        <v>2010-8-6</v>
      </c>
      <c r="O3767">
        <f>YEAR(Sheet1[[#This Row],[Date]])</f>
        <v>2010</v>
      </c>
      <c r="P3767" t="str">
        <f>LOOKUP(Sheet1[[#This Row],[CountryCode]],$AI$4:$AI$18,$AJ$4:$AJ$18)</f>
        <v>India</v>
      </c>
      <c r="Q3767">
        <f>MONTH(Sheet1[[#This Row],[Date]])</f>
        <v>8</v>
      </c>
      <c r="R3767" t="str">
        <f>TEXT(Sheet1[[#This Row],[Date]],"MMMM")</f>
        <v>August</v>
      </c>
      <c r="S3767" t="str">
        <f>TEXT(Sheet1[[#This Row],[Date]],"YYYY-MMM")</f>
        <v>2010-Aug</v>
      </c>
      <c r="T3767">
        <f>WEEKDAY(Sheet1[[#This Row],[Date]])</f>
        <v>6</v>
      </c>
      <c r="U3767" t="str">
        <f>TEXT(Sheet1[[#This Row],[Date]],"DDDD")</f>
        <v>Friday</v>
      </c>
      <c r="V3767" t="str">
        <f>"FM"&amp;MOD(MONTH(Sheet1[[#This Row],[Date]])-4,12)+1</f>
        <v>FM5</v>
      </c>
      <c r="W3767" t="str">
        <f>"Q"&amp;ROUNDUP(MONTH(Sheet1[[#This Row],[Date]])/3,0)</f>
        <v>Q3</v>
      </c>
      <c r="X3767" t="str">
        <f>"Q"&amp;INT(MOD(MONTH(Sheet1[[#This Row],[Date]])-4,12/3)+1)</f>
        <v>Q1</v>
      </c>
      <c r="Y3767" t="str" cm="1">
        <f t="array" ref="Y3767">_xlfn.IFS(ROUND(L3767,0)&lt;=1,"Need to improve 0-1",ROUND(L3767,0)&lt;=2,"Okay 1-2",ROUND(L3767,0)&lt;=3,"Good 2-3",ROUND(L3767,0)&lt;=4,"Great 3-4",ROUND(L3767,0)&lt;=5,"Excellent 4-5")</f>
        <v>Good 2-3</v>
      </c>
      <c r="Z3767" t="str">
        <f t="shared" si="58"/>
        <v>0-1000</v>
      </c>
    </row>
    <row r="3768" spans="1:26" x14ac:dyDescent="0.3">
      <c r="A3768">
        <v>9887</v>
      </c>
      <c r="B3768" t="s">
        <v>887</v>
      </c>
      <c r="C3768">
        <v>1</v>
      </c>
      <c r="D3768" t="s">
        <v>14</v>
      </c>
      <c r="E3768" t="s">
        <v>5623</v>
      </c>
      <c r="F3768" t="s">
        <v>16</v>
      </c>
      <c r="G3768" t="s">
        <v>16</v>
      </c>
      <c r="H3768" t="s">
        <v>16</v>
      </c>
      <c r="I3768">
        <v>1</v>
      </c>
      <c r="J3768">
        <v>13</v>
      </c>
      <c r="K3768">
        <v>200</v>
      </c>
      <c r="L3768">
        <v>2.8</v>
      </c>
      <c r="M3768" t="s">
        <v>4752</v>
      </c>
      <c r="N3768" t="str">
        <f>SUBSTITUTE(Sheet1[[#This Row],[Datekey_Opening]],"_","-")</f>
        <v>2013-8-27</v>
      </c>
      <c r="O3768">
        <f>YEAR(Sheet1[[#This Row],[Date]])</f>
        <v>2013</v>
      </c>
      <c r="P3768" t="str">
        <f>LOOKUP(Sheet1[[#This Row],[CountryCode]],$AI$4:$AI$18,$AJ$4:$AJ$18)</f>
        <v>India</v>
      </c>
      <c r="Q3768">
        <f>MONTH(Sheet1[[#This Row],[Date]])</f>
        <v>8</v>
      </c>
      <c r="R3768" t="str">
        <f>TEXT(Sheet1[[#This Row],[Date]],"MMMM")</f>
        <v>August</v>
      </c>
      <c r="S3768" t="str">
        <f>TEXT(Sheet1[[#This Row],[Date]],"YYYY-MMM")</f>
        <v>2013-Aug</v>
      </c>
      <c r="T3768">
        <f>WEEKDAY(Sheet1[[#This Row],[Date]])</f>
        <v>3</v>
      </c>
      <c r="U3768" t="str">
        <f>TEXT(Sheet1[[#This Row],[Date]],"DDDD")</f>
        <v>Tuesday</v>
      </c>
      <c r="V3768" t="str">
        <f>"FM"&amp;MOD(MONTH(Sheet1[[#This Row],[Date]])-4,12)+1</f>
        <v>FM5</v>
      </c>
      <c r="W3768" t="str">
        <f>"Q"&amp;ROUNDUP(MONTH(Sheet1[[#This Row],[Date]])/3,0)</f>
        <v>Q3</v>
      </c>
      <c r="X3768" t="str">
        <f>"Q"&amp;INT(MOD(MONTH(Sheet1[[#This Row],[Date]])-4,12/3)+1)</f>
        <v>Q1</v>
      </c>
      <c r="Y3768" t="str" cm="1">
        <f t="array" ref="Y3768">_xlfn.IFS(ROUND(L3768,0)&lt;=1,"Need to improve 0-1",ROUND(L3768,0)&lt;=2,"Okay 1-2",ROUND(L3768,0)&lt;=3,"Good 2-3",ROUND(L3768,0)&lt;=4,"Great 3-4",ROUND(L3768,0)&lt;=5,"Excellent 4-5")</f>
        <v>Good 2-3</v>
      </c>
      <c r="Z3768" t="str">
        <f t="shared" si="58"/>
        <v>0-1000</v>
      </c>
    </row>
    <row r="3769" spans="1:26" x14ac:dyDescent="0.3">
      <c r="A3769">
        <v>7589</v>
      </c>
      <c r="B3769" t="s">
        <v>6023</v>
      </c>
      <c r="C3769">
        <v>1</v>
      </c>
      <c r="D3769" t="s">
        <v>14</v>
      </c>
      <c r="E3769" t="s">
        <v>690</v>
      </c>
      <c r="F3769" t="s">
        <v>16</v>
      </c>
      <c r="G3769" t="s">
        <v>16</v>
      </c>
      <c r="H3769" t="s">
        <v>16</v>
      </c>
      <c r="I3769">
        <v>1</v>
      </c>
      <c r="J3769">
        <v>36</v>
      </c>
      <c r="K3769">
        <v>200</v>
      </c>
      <c r="L3769">
        <v>3.4</v>
      </c>
      <c r="M3769" t="s">
        <v>608</v>
      </c>
      <c r="N3769" t="str">
        <f>SUBSTITUTE(Sheet1[[#This Row],[Datekey_Opening]],"_","-")</f>
        <v>2017-8-22</v>
      </c>
      <c r="O3769">
        <f>YEAR(Sheet1[[#This Row],[Date]])</f>
        <v>2017</v>
      </c>
      <c r="P3769" t="str">
        <f>LOOKUP(Sheet1[[#This Row],[CountryCode]],$AI$4:$AI$18,$AJ$4:$AJ$18)</f>
        <v>India</v>
      </c>
      <c r="Q3769">
        <f>MONTH(Sheet1[[#This Row],[Date]])</f>
        <v>8</v>
      </c>
      <c r="R3769" t="str">
        <f>TEXT(Sheet1[[#This Row],[Date]],"MMMM")</f>
        <v>August</v>
      </c>
      <c r="S3769" t="str">
        <f>TEXT(Sheet1[[#This Row],[Date]],"YYYY-MMM")</f>
        <v>2017-Aug</v>
      </c>
      <c r="T3769">
        <f>WEEKDAY(Sheet1[[#This Row],[Date]])</f>
        <v>3</v>
      </c>
      <c r="U3769" t="str">
        <f>TEXT(Sheet1[[#This Row],[Date]],"DDDD")</f>
        <v>Tuesday</v>
      </c>
      <c r="V3769" t="str">
        <f>"FM"&amp;MOD(MONTH(Sheet1[[#This Row],[Date]])-4,12)+1</f>
        <v>FM5</v>
      </c>
      <c r="W3769" t="str">
        <f>"Q"&amp;ROUNDUP(MONTH(Sheet1[[#This Row],[Date]])/3,0)</f>
        <v>Q3</v>
      </c>
      <c r="X3769" t="str">
        <f>"Q"&amp;INT(MOD(MONTH(Sheet1[[#This Row],[Date]])-4,12/3)+1)</f>
        <v>Q1</v>
      </c>
      <c r="Y3769" t="str" cm="1">
        <f t="array" ref="Y3769">_xlfn.IFS(ROUND(L3769,0)&lt;=1,"Need to improve 0-1",ROUND(L3769,0)&lt;=2,"Okay 1-2",ROUND(L3769,0)&lt;=3,"Good 2-3",ROUND(L3769,0)&lt;=4,"Great 3-4",ROUND(L3769,0)&lt;=5,"Excellent 4-5")</f>
        <v>Good 2-3</v>
      </c>
      <c r="Z3769" t="str">
        <f t="shared" si="58"/>
        <v>0-1000</v>
      </c>
    </row>
    <row r="3770" spans="1:26" x14ac:dyDescent="0.3">
      <c r="A3770">
        <v>18359259</v>
      </c>
      <c r="B3770" t="s">
        <v>6024</v>
      </c>
      <c r="C3770">
        <v>1</v>
      </c>
      <c r="D3770" t="s">
        <v>14</v>
      </c>
      <c r="E3770" t="s">
        <v>564</v>
      </c>
      <c r="F3770" t="s">
        <v>16</v>
      </c>
      <c r="G3770" t="s">
        <v>21</v>
      </c>
      <c r="H3770" t="s">
        <v>16</v>
      </c>
      <c r="I3770">
        <v>1</v>
      </c>
      <c r="J3770">
        <v>30</v>
      </c>
      <c r="K3770">
        <v>200</v>
      </c>
      <c r="L3770">
        <v>3.6</v>
      </c>
      <c r="M3770" t="s">
        <v>6025</v>
      </c>
      <c r="N3770" t="str">
        <f>SUBSTITUTE(Sheet1[[#This Row],[Datekey_Opening]],"_","-")</f>
        <v>2016-8-17</v>
      </c>
      <c r="O3770">
        <f>YEAR(Sheet1[[#This Row],[Date]])</f>
        <v>2016</v>
      </c>
      <c r="P3770" t="str">
        <f>LOOKUP(Sheet1[[#This Row],[CountryCode]],$AI$4:$AI$18,$AJ$4:$AJ$18)</f>
        <v>India</v>
      </c>
      <c r="Q3770">
        <f>MONTH(Sheet1[[#This Row],[Date]])</f>
        <v>8</v>
      </c>
      <c r="R3770" t="str">
        <f>TEXT(Sheet1[[#This Row],[Date]],"MMMM")</f>
        <v>August</v>
      </c>
      <c r="S3770" t="str">
        <f>TEXT(Sheet1[[#This Row],[Date]],"YYYY-MMM")</f>
        <v>2016-Aug</v>
      </c>
      <c r="T3770">
        <f>WEEKDAY(Sheet1[[#This Row],[Date]])</f>
        <v>4</v>
      </c>
      <c r="U3770" t="str">
        <f>TEXT(Sheet1[[#This Row],[Date]],"DDDD")</f>
        <v>Wednesday</v>
      </c>
      <c r="V3770" t="str">
        <f>"FM"&amp;MOD(MONTH(Sheet1[[#This Row],[Date]])-4,12)+1</f>
        <v>FM5</v>
      </c>
      <c r="W3770" t="str">
        <f>"Q"&amp;ROUNDUP(MONTH(Sheet1[[#This Row],[Date]])/3,0)</f>
        <v>Q3</v>
      </c>
      <c r="X3770" t="str">
        <f>"Q"&amp;INT(MOD(MONTH(Sheet1[[#This Row],[Date]])-4,12/3)+1)</f>
        <v>Q1</v>
      </c>
      <c r="Y3770" t="str" cm="1">
        <f t="array" ref="Y3770">_xlfn.IFS(ROUND(L3770,0)&lt;=1,"Need to improve 0-1",ROUND(L3770,0)&lt;=2,"Okay 1-2",ROUND(L3770,0)&lt;=3,"Good 2-3",ROUND(L3770,0)&lt;=4,"Great 3-4",ROUND(L3770,0)&lt;=5,"Excellent 4-5")</f>
        <v>Great 3-4</v>
      </c>
      <c r="Z3770" t="str">
        <f t="shared" si="58"/>
        <v>0-1000</v>
      </c>
    </row>
    <row r="3771" spans="1:26" x14ac:dyDescent="0.3">
      <c r="A3771">
        <v>300502</v>
      </c>
      <c r="B3771" t="s">
        <v>1071</v>
      </c>
      <c r="C3771">
        <v>1</v>
      </c>
      <c r="D3771" t="s">
        <v>14</v>
      </c>
      <c r="E3771" t="s">
        <v>435</v>
      </c>
      <c r="F3771" t="s">
        <v>16</v>
      </c>
      <c r="G3771" t="s">
        <v>16</v>
      </c>
      <c r="H3771" t="s">
        <v>16</v>
      </c>
      <c r="I3771">
        <v>1</v>
      </c>
      <c r="J3771">
        <v>14</v>
      </c>
      <c r="K3771">
        <v>200</v>
      </c>
      <c r="L3771">
        <v>3.2</v>
      </c>
      <c r="M3771" t="s">
        <v>590</v>
      </c>
      <c r="N3771" t="str">
        <f>SUBSTITUTE(Sheet1[[#This Row],[Datekey_Opening]],"_","-")</f>
        <v>2014-8-1</v>
      </c>
      <c r="O3771">
        <f>YEAR(Sheet1[[#This Row],[Date]])</f>
        <v>2014</v>
      </c>
      <c r="P3771" t="str">
        <f>LOOKUP(Sheet1[[#This Row],[CountryCode]],$AI$4:$AI$18,$AJ$4:$AJ$18)</f>
        <v>India</v>
      </c>
      <c r="Q3771">
        <f>MONTH(Sheet1[[#This Row],[Date]])</f>
        <v>8</v>
      </c>
      <c r="R3771" t="str">
        <f>TEXT(Sheet1[[#This Row],[Date]],"MMMM")</f>
        <v>August</v>
      </c>
      <c r="S3771" t="str">
        <f>TEXT(Sheet1[[#This Row],[Date]],"YYYY-MMM")</f>
        <v>2014-Aug</v>
      </c>
      <c r="T3771">
        <f>WEEKDAY(Sheet1[[#This Row],[Date]])</f>
        <v>6</v>
      </c>
      <c r="U3771" t="str">
        <f>TEXT(Sheet1[[#This Row],[Date]],"DDDD")</f>
        <v>Friday</v>
      </c>
      <c r="V3771" t="str">
        <f>"FM"&amp;MOD(MONTH(Sheet1[[#This Row],[Date]])-4,12)+1</f>
        <v>FM5</v>
      </c>
      <c r="W3771" t="str">
        <f>"Q"&amp;ROUNDUP(MONTH(Sheet1[[#This Row],[Date]])/3,0)</f>
        <v>Q3</v>
      </c>
      <c r="X3771" t="str">
        <f>"Q"&amp;INT(MOD(MONTH(Sheet1[[#This Row],[Date]])-4,12/3)+1)</f>
        <v>Q1</v>
      </c>
      <c r="Y3771" t="str" cm="1">
        <f t="array" ref="Y3771">_xlfn.IFS(ROUND(L3771,0)&lt;=1,"Need to improve 0-1",ROUND(L3771,0)&lt;=2,"Okay 1-2",ROUND(L3771,0)&lt;=3,"Good 2-3",ROUND(L3771,0)&lt;=4,"Great 3-4",ROUND(L3771,0)&lt;=5,"Excellent 4-5")</f>
        <v>Good 2-3</v>
      </c>
      <c r="Z3771" t="str">
        <f t="shared" si="58"/>
        <v>0-1000</v>
      </c>
    </row>
    <row r="3772" spans="1:26" x14ac:dyDescent="0.3">
      <c r="A3772">
        <v>18313115</v>
      </c>
      <c r="B3772" t="s">
        <v>6026</v>
      </c>
      <c r="C3772">
        <v>1</v>
      </c>
      <c r="D3772" t="s">
        <v>14</v>
      </c>
      <c r="E3772" t="s">
        <v>5574</v>
      </c>
      <c r="F3772" t="s">
        <v>16</v>
      </c>
      <c r="G3772" t="s">
        <v>16</v>
      </c>
      <c r="H3772" t="s">
        <v>16</v>
      </c>
      <c r="I3772">
        <v>1</v>
      </c>
      <c r="J3772">
        <v>10</v>
      </c>
      <c r="K3772">
        <v>200</v>
      </c>
      <c r="L3772">
        <v>3.2</v>
      </c>
      <c r="M3772" t="s">
        <v>4323</v>
      </c>
      <c r="N3772" t="str">
        <f>SUBSTITUTE(Sheet1[[#This Row],[Datekey_Opening]],"_","-")</f>
        <v>2016-8-16</v>
      </c>
      <c r="O3772">
        <f>YEAR(Sheet1[[#This Row],[Date]])</f>
        <v>2016</v>
      </c>
      <c r="P3772" t="str">
        <f>LOOKUP(Sheet1[[#This Row],[CountryCode]],$AI$4:$AI$18,$AJ$4:$AJ$18)</f>
        <v>India</v>
      </c>
      <c r="Q3772">
        <f>MONTH(Sheet1[[#This Row],[Date]])</f>
        <v>8</v>
      </c>
      <c r="R3772" t="str">
        <f>TEXT(Sheet1[[#This Row],[Date]],"MMMM")</f>
        <v>August</v>
      </c>
      <c r="S3772" t="str">
        <f>TEXT(Sheet1[[#This Row],[Date]],"YYYY-MMM")</f>
        <v>2016-Aug</v>
      </c>
      <c r="T3772">
        <f>WEEKDAY(Sheet1[[#This Row],[Date]])</f>
        <v>3</v>
      </c>
      <c r="U3772" t="str">
        <f>TEXT(Sheet1[[#This Row],[Date]],"DDDD")</f>
        <v>Tuesday</v>
      </c>
      <c r="V3772" t="str">
        <f>"FM"&amp;MOD(MONTH(Sheet1[[#This Row],[Date]])-4,12)+1</f>
        <v>FM5</v>
      </c>
      <c r="W3772" t="str">
        <f>"Q"&amp;ROUNDUP(MONTH(Sheet1[[#This Row],[Date]])/3,0)</f>
        <v>Q3</v>
      </c>
      <c r="X3772" t="str">
        <f>"Q"&amp;INT(MOD(MONTH(Sheet1[[#This Row],[Date]])-4,12/3)+1)</f>
        <v>Q1</v>
      </c>
      <c r="Y3772" t="str" cm="1">
        <f t="array" ref="Y3772">_xlfn.IFS(ROUND(L3772,0)&lt;=1,"Need to improve 0-1",ROUND(L3772,0)&lt;=2,"Okay 1-2",ROUND(L3772,0)&lt;=3,"Good 2-3",ROUND(L3772,0)&lt;=4,"Great 3-4",ROUND(L3772,0)&lt;=5,"Excellent 4-5")</f>
        <v>Good 2-3</v>
      </c>
      <c r="Z3772" t="str">
        <f t="shared" si="58"/>
        <v>0-1000</v>
      </c>
    </row>
    <row r="3773" spans="1:26" x14ac:dyDescent="0.3">
      <c r="A3773">
        <v>7889</v>
      </c>
      <c r="B3773" t="s">
        <v>6027</v>
      </c>
      <c r="C3773">
        <v>1</v>
      </c>
      <c r="D3773" t="s">
        <v>14</v>
      </c>
      <c r="E3773" t="s">
        <v>3457</v>
      </c>
      <c r="F3773" t="s">
        <v>16</v>
      </c>
      <c r="G3773" t="s">
        <v>16</v>
      </c>
      <c r="H3773" t="s">
        <v>16</v>
      </c>
      <c r="I3773">
        <v>1</v>
      </c>
      <c r="J3773">
        <v>16</v>
      </c>
      <c r="K3773">
        <v>200</v>
      </c>
      <c r="L3773">
        <v>3.1</v>
      </c>
      <c r="M3773" t="s">
        <v>6028</v>
      </c>
      <c r="N3773" t="str">
        <f>SUBSTITUTE(Sheet1[[#This Row],[Datekey_Opening]],"_","-")</f>
        <v>2014-8-2</v>
      </c>
      <c r="O3773">
        <f>YEAR(Sheet1[[#This Row],[Date]])</f>
        <v>2014</v>
      </c>
      <c r="P3773" t="str">
        <f>LOOKUP(Sheet1[[#This Row],[CountryCode]],$AI$4:$AI$18,$AJ$4:$AJ$18)</f>
        <v>India</v>
      </c>
      <c r="Q3773">
        <f>MONTH(Sheet1[[#This Row],[Date]])</f>
        <v>8</v>
      </c>
      <c r="R3773" t="str">
        <f>TEXT(Sheet1[[#This Row],[Date]],"MMMM")</f>
        <v>August</v>
      </c>
      <c r="S3773" t="str">
        <f>TEXT(Sheet1[[#This Row],[Date]],"YYYY-MMM")</f>
        <v>2014-Aug</v>
      </c>
      <c r="T3773">
        <f>WEEKDAY(Sheet1[[#This Row],[Date]])</f>
        <v>7</v>
      </c>
      <c r="U3773" t="str">
        <f>TEXT(Sheet1[[#This Row],[Date]],"DDDD")</f>
        <v>Saturday</v>
      </c>
      <c r="V3773" t="str">
        <f>"FM"&amp;MOD(MONTH(Sheet1[[#This Row],[Date]])-4,12)+1</f>
        <v>FM5</v>
      </c>
      <c r="W3773" t="str">
        <f>"Q"&amp;ROUNDUP(MONTH(Sheet1[[#This Row],[Date]])/3,0)</f>
        <v>Q3</v>
      </c>
      <c r="X3773" t="str">
        <f>"Q"&amp;INT(MOD(MONTH(Sheet1[[#This Row],[Date]])-4,12/3)+1)</f>
        <v>Q1</v>
      </c>
      <c r="Y3773" t="str" cm="1">
        <f t="array" ref="Y3773">_xlfn.IFS(ROUND(L3773,0)&lt;=1,"Need to improve 0-1",ROUND(L3773,0)&lt;=2,"Okay 1-2",ROUND(L3773,0)&lt;=3,"Good 2-3",ROUND(L3773,0)&lt;=4,"Great 3-4",ROUND(L3773,0)&lt;=5,"Excellent 4-5")</f>
        <v>Good 2-3</v>
      </c>
      <c r="Z3773" t="str">
        <f t="shared" si="58"/>
        <v>0-1000</v>
      </c>
    </row>
    <row r="3774" spans="1:26" x14ac:dyDescent="0.3">
      <c r="A3774">
        <v>3338</v>
      </c>
      <c r="B3774" t="s">
        <v>6029</v>
      </c>
      <c r="C3774">
        <v>1</v>
      </c>
      <c r="D3774" t="s">
        <v>14</v>
      </c>
      <c r="E3774" t="s">
        <v>395</v>
      </c>
      <c r="F3774" t="s">
        <v>16</v>
      </c>
      <c r="G3774" t="s">
        <v>16</v>
      </c>
      <c r="H3774" t="s">
        <v>16</v>
      </c>
      <c r="I3774">
        <v>1</v>
      </c>
      <c r="J3774">
        <v>352</v>
      </c>
      <c r="K3774">
        <v>200</v>
      </c>
      <c r="L3774">
        <v>4.0999999999999996</v>
      </c>
      <c r="M3774" t="s">
        <v>1204</v>
      </c>
      <c r="N3774" t="str">
        <f>SUBSTITUTE(Sheet1[[#This Row],[Datekey_Opening]],"_","-")</f>
        <v>2018-8-16</v>
      </c>
      <c r="O3774">
        <f>YEAR(Sheet1[[#This Row],[Date]])</f>
        <v>2018</v>
      </c>
      <c r="P3774" t="str">
        <f>LOOKUP(Sheet1[[#This Row],[CountryCode]],$AI$4:$AI$18,$AJ$4:$AJ$18)</f>
        <v>India</v>
      </c>
      <c r="Q3774">
        <f>MONTH(Sheet1[[#This Row],[Date]])</f>
        <v>8</v>
      </c>
      <c r="R3774" t="str">
        <f>TEXT(Sheet1[[#This Row],[Date]],"MMMM")</f>
        <v>August</v>
      </c>
      <c r="S3774" t="str">
        <f>TEXT(Sheet1[[#This Row],[Date]],"YYYY-MMM")</f>
        <v>2018-Aug</v>
      </c>
      <c r="T3774">
        <f>WEEKDAY(Sheet1[[#This Row],[Date]])</f>
        <v>5</v>
      </c>
      <c r="U3774" t="str">
        <f>TEXT(Sheet1[[#This Row],[Date]],"DDDD")</f>
        <v>Thursday</v>
      </c>
      <c r="V3774" t="str">
        <f>"FM"&amp;MOD(MONTH(Sheet1[[#This Row],[Date]])-4,12)+1</f>
        <v>FM5</v>
      </c>
      <c r="W3774" t="str">
        <f>"Q"&amp;ROUNDUP(MONTH(Sheet1[[#This Row],[Date]])/3,0)</f>
        <v>Q3</v>
      </c>
      <c r="X3774" t="str">
        <f>"Q"&amp;INT(MOD(MONTH(Sheet1[[#This Row],[Date]])-4,12/3)+1)</f>
        <v>Q1</v>
      </c>
      <c r="Y3774" t="str" cm="1">
        <f t="array" ref="Y3774">_xlfn.IFS(ROUND(L3774,0)&lt;=1,"Need to improve 0-1",ROUND(L3774,0)&lt;=2,"Okay 1-2",ROUND(L3774,0)&lt;=3,"Good 2-3",ROUND(L3774,0)&lt;=4,"Great 3-4",ROUND(L3774,0)&lt;=5,"Excellent 4-5")</f>
        <v>Great 3-4</v>
      </c>
      <c r="Z3774" t="str">
        <f t="shared" si="58"/>
        <v>0-1000</v>
      </c>
    </row>
    <row r="3775" spans="1:26" x14ac:dyDescent="0.3">
      <c r="A3775">
        <v>7526</v>
      </c>
      <c r="B3775" t="s">
        <v>6030</v>
      </c>
      <c r="C3775">
        <v>1</v>
      </c>
      <c r="D3775" t="s">
        <v>14</v>
      </c>
      <c r="E3775" t="s">
        <v>635</v>
      </c>
      <c r="F3775" t="s">
        <v>16</v>
      </c>
      <c r="G3775" t="s">
        <v>16</v>
      </c>
      <c r="H3775" t="s">
        <v>16</v>
      </c>
      <c r="I3775">
        <v>1</v>
      </c>
      <c r="J3775">
        <v>100</v>
      </c>
      <c r="K3775">
        <v>200</v>
      </c>
      <c r="L3775">
        <v>3.8</v>
      </c>
      <c r="M3775" t="s">
        <v>6031</v>
      </c>
      <c r="N3775" t="str">
        <f>SUBSTITUTE(Sheet1[[#This Row],[Datekey_Opening]],"_","-")</f>
        <v>2016-8-9</v>
      </c>
      <c r="O3775">
        <f>YEAR(Sheet1[[#This Row],[Date]])</f>
        <v>2016</v>
      </c>
      <c r="P3775" t="str">
        <f>LOOKUP(Sheet1[[#This Row],[CountryCode]],$AI$4:$AI$18,$AJ$4:$AJ$18)</f>
        <v>India</v>
      </c>
      <c r="Q3775">
        <f>MONTH(Sheet1[[#This Row],[Date]])</f>
        <v>8</v>
      </c>
      <c r="R3775" t="str">
        <f>TEXT(Sheet1[[#This Row],[Date]],"MMMM")</f>
        <v>August</v>
      </c>
      <c r="S3775" t="str">
        <f>TEXT(Sheet1[[#This Row],[Date]],"YYYY-MMM")</f>
        <v>2016-Aug</v>
      </c>
      <c r="T3775">
        <f>WEEKDAY(Sheet1[[#This Row],[Date]])</f>
        <v>3</v>
      </c>
      <c r="U3775" t="str">
        <f>TEXT(Sheet1[[#This Row],[Date]],"DDDD")</f>
        <v>Tuesday</v>
      </c>
      <c r="V3775" t="str">
        <f>"FM"&amp;MOD(MONTH(Sheet1[[#This Row],[Date]])-4,12)+1</f>
        <v>FM5</v>
      </c>
      <c r="W3775" t="str">
        <f>"Q"&amp;ROUNDUP(MONTH(Sheet1[[#This Row],[Date]])/3,0)</f>
        <v>Q3</v>
      </c>
      <c r="X3775" t="str">
        <f>"Q"&amp;INT(MOD(MONTH(Sheet1[[#This Row],[Date]])-4,12/3)+1)</f>
        <v>Q1</v>
      </c>
      <c r="Y3775" t="str" cm="1">
        <f t="array" ref="Y3775">_xlfn.IFS(ROUND(L3775,0)&lt;=1,"Need to improve 0-1",ROUND(L3775,0)&lt;=2,"Okay 1-2",ROUND(L3775,0)&lt;=3,"Good 2-3",ROUND(L3775,0)&lt;=4,"Great 3-4",ROUND(L3775,0)&lt;=5,"Excellent 4-5")</f>
        <v>Great 3-4</v>
      </c>
      <c r="Z3775" t="str">
        <f t="shared" si="58"/>
        <v>0-1000</v>
      </c>
    </row>
    <row r="3776" spans="1:26" x14ac:dyDescent="0.3">
      <c r="A3776">
        <v>7861</v>
      </c>
      <c r="B3776" t="s">
        <v>6032</v>
      </c>
      <c r="C3776">
        <v>1</v>
      </c>
      <c r="D3776" t="s">
        <v>14</v>
      </c>
      <c r="E3776" t="s">
        <v>435</v>
      </c>
      <c r="F3776" t="s">
        <v>16</v>
      </c>
      <c r="G3776" t="s">
        <v>16</v>
      </c>
      <c r="H3776" t="s">
        <v>16</v>
      </c>
      <c r="I3776">
        <v>1</v>
      </c>
      <c r="J3776">
        <v>70</v>
      </c>
      <c r="K3776">
        <v>200</v>
      </c>
      <c r="L3776">
        <v>3.5</v>
      </c>
      <c r="M3776" t="s">
        <v>2556</v>
      </c>
      <c r="N3776" t="str">
        <f>SUBSTITUTE(Sheet1[[#This Row],[Datekey_Opening]],"_","-")</f>
        <v>2016-8-19</v>
      </c>
      <c r="O3776">
        <f>YEAR(Sheet1[[#This Row],[Date]])</f>
        <v>2016</v>
      </c>
      <c r="P3776" t="str">
        <f>LOOKUP(Sheet1[[#This Row],[CountryCode]],$AI$4:$AI$18,$AJ$4:$AJ$18)</f>
        <v>India</v>
      </c>
      <c r="Q3776">
        <f>MONTH(Sheet1[[#This Row],[Date]])</f>
        <v>8</v>
      </c>
      <c r="R3776" t="str">
        <f>TEXT(Sheet1[[#This Row],[Date]],"MMMM")</f>
        <v>August</v>
      </c>
      <c r="S3776" t="str">
        <f>TEXT(Sheet1[[#This Row],[Date]],"YYYY-MMM")</f>
        <v>2016-Aug</v>
      </c>
      <c r="T3776">
        <f>WEEKDAY(Sheet1[[#This Row],[Date]])</f>
        <v>6</v>
      </c>
      <c r="U3776" t="str">
        <f>TEXT(Sheet1[[#This Row],[Date]],"DDDD")</f>
        <v>Friday</v>
      </c>
      <c r="V3776" t="str">
        <f>"FM"&amp;MOD(MONTH(Sheet1[[#This Row],[Date]])-4,12)+1</f>
        <v>FM5</v>
      </c>
      <c r="W3776" t="str">
        <f>"Q"&amp;ROUNDUP(MONTH(Sheet1[[#This Row],[Date]])/3,0)</f>
        <v>Q3</v>
      </c>
      <c r="X3776" t="str">
        <f>"Q"&amp;INT(MOD(MONTH(Sheet1[[#This Row],[Date]])-4,12/3)+1)</f>
        <v>Q1</v>
      </c>
      <c r="Y3776" t="str" cm="1">
        <f t="array" ref="Y3776">_xlfn.IFS(ROUND(L3776,0)&lt;=1,"Need to improve 0-1",ROUND(L3776,0)&lt;=2,"Okay 1-2",ROUND(L3776,0)&lt;=3,"Good 2-3",ROUND(L3776,0)&lt;=4,"Great 3-4",ROUND(L3776,0)&lt;=5,"Excellent 4-5")</f>
        <v>Great 3-4</v>
      </c>
      <c r="Z3776" t="str">
        <f t="shared" si="58"/>
        <v>0-1000</v>
      </c>
    </row>
    <row r="3777" spans="1:26" x14ac:dyDescent="0.3">
      <c r="A3777">
        <v>305298</v>
      </c>
      <c r="B3777" t="s">
        <v>6033</v>
      </c>
      <c r="C3777">
        <v>1</v>
      </c>
      <c r="D3777" t="s">
        <v>14</v>
      </c>
      <c r="E3777" t="s">
        <v>635</v>
      </c>
      <c r="F3777" t="s">
        <v>16</v>
      </c>
      <c r="G3777" t="s">
        <v>16</v>
      </c>
      <c r="H3777" t="s">
        <v>16</v>
      </c>
      <c r="I3777">
        <v>1</v>
      </c>
      <c r="J3777">
        <v>8</v>
      </c>
      <c r="K3777">
        <v>200</v>
      </c>
      <c r="L3777">
        <v>2.8</v>
      </c>
      <c r="M3777" t="s">
        <v>5093</v>
      </c>
      <c r="N3777" t="str">
        <f>SUBSTITUTE(Sheet1[[#This Row],[Datekey_Opening]],"_","-")</f>
        <v>2010-8-3</v>
      </c>
      <c r="O3777">
        <f>YEAR(Sheet1[[#This Row],[Date]])</f>
        <v>2010</v>
      </c>
      <c r="P3777" t="str">
        <f>LOOKUP(Sheet1[[#This Row],[CountryCode]],$AI$4:$AI$18,$AJ$4:$AJ$18)</f>
        <v>India</v>
      </c>
      <c r="Q3777">
        <f>MONTH(Sheet1[[#This Row],[Date]])</f>
        <v>8</v>
      </c>
      <c r="R3777" t="str">
        <f>TEXT(Sheet1[[#This Row],[Date]],"MMMM")</f>
        <v>August</v>
      </c>
      <c r="S3777" t="str">
        <f>TEXT(Sheet1[[#This Row],[Date]],"YYYY-MMM")</f>
        <v>2010-Aug</v>
      </c>
      <c r="T3777">
        <f>WEEKDAY(Sheet1[[#This Row],[Date]])</f>
        <v>3</v>
      </c>
      <c r="U3777" t="str">
        <f>TEXT(Sheet1[[#This Row],[Date]],"DDDD")</f>
        <v>Tuesday</v>
      </c>
      <c r="V3777" t="str">
        <f>"FM"&amp;MOD(MONTH(Sheet1[[#This Row],[Date]])-4,12)+1</f>
        <v>FM5</v>
      </c>
      <c r="W3777" t="str">
        <f>"Q"&amp;ROUNDUP(MONTH(Sheet1[[#This Row],[Date]])/3,0)</f>
        <v>Q3</v>
      </c>
      <c r="X3777" t="str">
        <f>"Q"&amp;INT(MOD(MONTH(Sheet1[[#This Row],[Date]])-4,12/3)+1)</f>
        <v>Q1</v>
      </c>
      <c r="Y3777" t="str" cm="1">
        <f t="array" ref="Y3777">_xlfn.IFS(ROUND(L3777,0)&lt;=1,"Need to improve 0-1",ROUND(L3777,0)&lt;=2,"Okay 1-2",ROUND(L3777,0)&lt;=3,"Good 2-3",ROUND(L3777,0)&lt;=4,"Great 3-4",ROUND(L3777,0)&lt;=5,"Excellent 4-5")</f>
        <v>Good 2-3</v>
      </c>
      <c r="Z3777" t="str">
        <f t="shared" si="58"/>
        <v>0-1000</v>
      </c>
    </row>
    <row r="3778" spans="1:26" x14ac:dyDescent="0.3">
      <c r="A3778">
        <v>18346857</v>
      </c>
      <c r="B3778" t="s">
        <v>6034</v>
      </c>
      <c r="C3778">
        <v>1</v>
      </c>
      <c r="D3778" t="s">
        <v>14</v>
      </c>
      <c r="E3778" t="s">
        <v>395</v>
      </c>
      <c r="F3778" t="s">
        <v>16</v>
      </c>
      <c r="G3778" t="s">
        <v>16</v>
      </c>
      <c r="H3778" t="s">
        <v>16</v>
      </c>
      <c r="I3778">
        <v>1</v>
      </c>
      <c r="J3778">
        <v>8</v>
      </c>
      <c r="K3778">
        <v>200</v>
      </c>
      <c r="L3778">
        <v>3.1</v>
      </c>
      <c r="M3778" t="s">
        <v>6035</v>
      </c>
      <c r="N3778" t="str">
        <f>SUBSTITUTE(Sheet1[[#This Row],[Datekey_Opening]],"_","-")</f>
        <v>2010-8-2</v>
      </c>
      <c r="O3778">
        <f>YEAR(Sheet1[[#This Row],[Date]])</f>
        <v>2010</v>
      </c>
      <c r="P3778" t="str">
        <f>LOOKUP(Sheet1[[#This Row],[CountryCode]],$AI$4:$AI$18,$AJ$4:$AJ$18)</f>
        <v>India</v>
      </c>
      <c r="Q3778">
        <f>MONTH(Sheet1[[#This Row],[Date]])</f>
        <v>8</v>
      </c>
      <c r="R3778" t="str">
        <f>TEXT(Sheet1[[#This Row],[Date]],"MMMM")</f>
        <v>August</v>
      </c>
      <c r="S3778" t="str">
        <f>TEXT(Sheet1[[#This Row],[Date]],"YYYY-MMM")</f>
        <v>2010-Aug</v>
      </c>
      <c r="T3778">
        <f>WEEKDAY(Sheet1[[#This Row],[Date]])</f>
        <v>2</v>
      </c>
      <c r="U3778" t="str">
        <f>TEXT(Sheet1[[#This Row],[Date]],"DDDD")</f>
        <v>Monday</v>
      </c>
      <c r="V3778" t="str">
        <f>"FM"&amp;MOD(MONTH(Sheet1[[#This Row],[Date]])-4,12)+1</f>
        <v>FM5</v>
      </c>
      <c r="W3778" t="str">
        <f>"Q"&amp;ROUNDUP(MONTH(Sheet1[[#This Row],[Date]])/3,0)</f>
        <v>Q3</v>
      </c>
      <c r="X3778" t="str">
        <f>"Q"&amp;INT(MOD(MONTH(Sheet1[[#This Row],[Date]])-4,12/3)+1)</f>
        <v>Q1</v>
      </c>
      <c r="Y3778" t="str" cm="1">
        <f t="array" ref="Y3778">_xlfn.IFS(ROUND(L3778,0)&lt;=1,"Need to improve 0-1",ROUND(L3778,0)&lt;=2,"Okay 1-2",ROUND(L3778,0)&lt;=3,"Good 2-3",ROUND(L3778,0)&lt;=4,"Great 3-4",ROUND(L3778,0)&lt;=5,"Excellent 4-5")</f>
        <v>Good 2-3</v>
      </c>
      <c r="Z3778" t="str">
        <f t="shared" ref="Z3778:Z3841" si="59">IF(AND(K3778&gt;=0,K3778&lt;1000),"0-1000",IF(AND(K3778&gt;=1000,K3778&lt;2000),"1000-2000",IF(AND(K3778&gt;=2000,K3778&lt;3000),"2000-3000",IF(AND(K3778&gt;=3000,K3778&lt;4000),"3000-4000",IF(AND(K3778&gt;=4000,K3778&lt;5000),"4000-5000",IF(AND(K3778&gt;=5000,K3778&lt;6000),"5000-6000",IF(AND(K3778&gt;=6000,K3778&lt;7000),"6000-7000",IF(AND(K3778&gt;=7000,K3778&lt;200000),"7000-200000","Above 200000"))))))))</f>
        <v>0-1000</v>
      </c>
    </row>
    <row r="3779" spans="1:26" x14ac:dyDescent="0.3">
      <c r="A3779">
        <v>18376492</v>
      </c>
      <c r="B3779" t="s">
        <v>6036</v>
      </c>
      <c r="C3779">
        <v>1</v>
      </c>
      <c r="D3779" t="s">
        <v>14</v>
      </c>
      <c r="E3779" t="s">
        <v>435</v>
      </c>
      <c r="F3779" t="s">
        <v>16</v>
      </c>
      <c r="G3779" t="s">
        <v>16</v>
      </c>
      <c r="H3779" t="s">
        <v>16</v>
      </c>
      <c r="I3779">
        <v>1</v>
      </c>
      <c r="J3779">
        <v>2</v>
      </c>
      <c r="K3779">
        <v>200</v>
      </c>
      <c r="L3779">
        <v>1</v>
      </c>
      <c r="M3779" t="s">
        <v>615</v>
      </c>
      <c r="N3779" t="str">
        <f>SUBSTITUTE(Sheet1[[#This Row],[Datekey_Opening]],"_","-")</f>
        <v>2010-8-14</v>
      </c>
      <c r="O3779">
        <f>YEAR(Sheet1[[#This Row],[Date]])</f>
        <v>2010</v>
      </c>
      <c r="P3779" t="str">
        <f>LOOKUP(Sheet1[[#This Row],[CountryCode]],$AI$4:$AI$18,$AJ$4:$AJ$18)</f>
        <v>India</v>
      </c>
      <c r="Q3779">
        <f>MONTH(Sheet1[[#This Row],[Date]])</f>
        <v>8</v>
      </c>
      <c r="R3779" t="str">
        <f>TEXT(Sheet1[[#This Row],[Date]],"MMMM")</f>
        <v>August</v>
      </c>
      <c r="S3779" t="str">
        <f>TEXT(Sheet1[[#This Row],[Date]],"YYYY-MMM")</f>
        <v>2010-Aug</v>
      </c>
      <c r="T3779">
        <f>WEEKDAY(Sheet1[[#This Row],[Date]])</f>
        <v>7</v>
      </c>
      <c r="U3779" t="str">
        <f>TEXT(Sheet1[[#This Row],[Date]],"DDDD")</f>
        <v>Saturday</v>
      </c>
      <c r="V3779" t="str">
        <f>"FM"&amp;MOD(MONTH(Sheet1[[#This Row],[Date]])-4,12)+1</f>
        <v>FM5</v>
      </c>
      <c r="W3779" t="str">
        <f>"Q"&amp;ROUNDUP(MONTH(Sheet1[[#This Row],[Date]])/3,0)</f>
        <v>Q3</v>
      </c>
      <c r="X3779" t="str">
        <f>"Q"&amp;INT(MOD(MONTH(Sheet1[[#This Row],[Date]])-4,12/3)+1)</f>
        <v>Q1</v>
      </c>
      <c r="Y3779" t="str" cm="1">
        <f t="array" ref="Y3779">_xlfn.IFS(ROUND(L3779,0)&lt;=1,"Need to improve 0-1",ROUND(L3779,0)&lt;=2,"Okay 1-2",ROUND(L3779,0)&lt;=3,"Good 2-3",ROUND(L3779,0)&lt;=4,"Great 3-4",ROUND(L3779,0)&lt;=5,"Excellent 4-5")</f>
        <v>Need to improve 0-1</v>
      </c>
      <c r="Z3779" t="str">
        <f t="shared" si="59"/>
        <v>0-1000</v>
      </c>
    </row>
    <row r="3780" spans="1:26" x14ac:dyDescent="0.3">
      <c r="A3780">
        <v>300911</v>
      </c>
      <c r="B3780" t="s">
        <v>1071</v>
      </c>
      <c r="C3780">
        <v>1</v>
      </c>
      <c r="D3780" t="s">
        <v>14</v>
      </c>
      <c r="E3780" t="s">
        <v>435</v>
      </c>
      <c r="F3780" t="s">
        <v>16</v>
      </c>
      <c r="G3780" t="s">
        <v>16</v>
      </c>
      <c r="H3780" t="s">
        <v>16</v>
      </c>
      <c r="I3780">
        <v>1</v>
      </c>
      <c r="J3780">
        <v>15</v>
      </c>
      <c r="K3780">
        <v>200</v>
      </c>
      <c r="L3780">
        <v>3.2</v>
      </c>
      <c r="M3780" t="s">
        <v>6037</v>
      </c>
      <c r="N3780" t="str">
        <f>SUBSTITUTE(Sheet1[[#This Row],[Datekey_Opening]],"_","-")</f>
        <v>2013-8-8</v>
      </c>
      <c r="O3780">
        <f>YEAR(Sheet1[[#This Row],[Date]])</f>
        <v>2013</v>
      </c>
      <c r="P3780" t="str">
        <f>LOOKUP(Sheet1[[#This Row],[CountryCode]],$AI$4:$AI$18,$AJ$4:$AJ$18)</f>
        <v>India</v>
      </c>
      <c r="Q3780">
        <f>MONTH(Sheet1[[#This Row],[Date]])</f>
        <v>8</v>
      </c>
      <c r="R3780" t="str">
        <f>TEXT(Sheet1[[#This Row],[Date]],"MMMM")</f>
        <v>August</v>
      </c>
      <c r="S3780" t="str">
        <f>TEXT(Sheet1[[#This Row],[Date]],"YYYY-MMM")</f>
        <v>2013-Aug</v>
      </c>
      <c r="T3780">
        <f>WEEKDAY(Sheet1[[#This Row],[Date]])</f>
        <v>5</v>
      </c>
      <c r="U3780" t="str">
        <f>TEXT(Sheet1[[#This Row],[Date]],"DDDD")</f>
        <v>Thursday</v>
      </c>
      <c r="V3780" t="str">
        <f>"FM"&amp;MOD(MONTH(Sheet1[[#This Row],[Date]])-4,12)+1</f>
        <v>FM5</v>
      </c>
      <c r="W3780" t="str">
        <f>"Q"&amp;ROUNDUP(MONTH(Sheet1[[#This Row],[Date]])/3,0)</f>
        <v>Q3</v>
      </c>
      <c r="X3780" t="str">
        <f>"Q"&amp;INT(MOD(MONTH(Sheet1[[#This Row],[Date]])-4,12/3)+1)</f>
        <v>Q1</v>
      </c>
      <c r="Y3780" t="str" cm="1">
        <f t="array" ref="Y3780">_xlfn.IFS(ROUND(L3780,0)&lt;=1,"Need to improve 0-1",ROUND(L3780,0)&lt;=2,"Okay 1-2",ROUND(L3780,0)&lt;=3,"Good 2-3",ROUND(L3780,0)&lt;=4,"Great 3-4",ROUND(L3780,0)&lt;=5,"Excellent 4-5")</f>
        <v>Good 2-3</v>
      </c>
      <c r="Z3780" t="str">
        <f t="shared" si="59"/>
        <v>0-1000</v>
      </c>
    </row>
    <row r="3781" spans="1:26" x14ac:dyDescent="0.3">
      <c r="A3781">
        <v>302685</v>
      </c>
      <c r="B3781" t="s">
        <v>6038</v>
      </c>
      <c r="C3781">
        <v>1</v>
      </c>
      <c r="D3781" t="s">
        <v>14</v>
      </c>
      <c r="E3781" t="s">
        <v>6039</v>
      </c>
      <c r="F3781" t="s">
        <v>16</v>
      </c>
      <c r="G3781" t="s">
        <v>16</v>
      </c>
      <c r="H3781" t="s">
        <v>16</v>
      </c>
      <c r="I3781">
        <v>1</v>
      </c>
      <c r="J3781">
        <v>11</v>
      </c>
      <c r="K3781">
        <v>200</v>
      </c>
      <c r="L3781">
        <v>2.8</v>
      </c>
      <c r="M3781" t="s">
        <v>4317</v>
      </c>
      <c r="N3781" t="str">
        <f>SUBSTITUTE(Sheet1[[#This Row],[Datekey_Opening]],"_","-")</f>
        <v>2013-8-4</v>
      </c>
      <c r="O3781">
        <f>YEAR(Sheet1[[#This Row],[Date]])</f>
        <v>2013</v>
      </c>
      <c r="P3781" t="str">
        <f>LOOKUP(Sheet1[[#This Row],[CountryCode]],$AI$4:$AI$18,$AJ$4:$AJ$18)</f>
        <v>India</v>
      </c>
      <c r="Q3781">
        <f>MONTH(Sheet1[[#This Row],[Date]])</f>
        <v>8</v>
      </c>
      <c r="R3781" t="str">
        <f>TEXT(Sheet1[[#This Row],[Date]],"MMMM")</f>
        <v>August</v>
      </c>
      <c r="S3781" t="str">
        <f>TEXT(Sheet1[[#This Row],[Date]],"YYYY-MMM")</f>
        <v>2013-Aug</v>
      </c>
      <c r="T3781">
        <f>WEEKDAY(Sheet1[[#This Row],[Date]])</f>
        <v>1</v>
      </c>
      <c r="U3781" t="str">
        <f>TEXT(Sheet1[[#This Row],[Date]],"DDDD")</f>
        <v>Sunday</v>
      </c>
      <c r="V3781" t="str">
        <f>"FM"&amp;MOD(MONTH(Sheet1[[#This Row],[Date]])-4,12)+1</f>
        <v>FM5</v>
      </c>
      <c r="W3781" t="str">
        <f>"Q"&amp;ROUNDUP(MONTH(Sheet1[[#This Row],[Date]])/3,0)</f>
        <v>Q3</v>
      </c>
      <c r="X3781" t="str">
        <f>"Q"&amp;INT(MOD(MONTH(Sheet1[[#This Row],[Date]])-4,12/3)+1)</f>
        <v>Q1</v>
      </c>
      <c r="Y3781" t="str" cm="1">
        <f t="array" ref="Y3781">_xlfn.IFS(ROUND(L3781,0)&lt;=1,"Need to improve 0-1",ROUND(L3781,0)&lt;=2,"Okay 1-2",ROUND(L3781,0)&lt;=3,"Good 2-3",ROUND(L3781,0)&lt;=4,"Great 3-4",ROUND(L3781,0)&lt;=5,"Excellent 4-5")</f>
        <v>Good 2-3</v>
      </c>
      <c r="Z3781" t="str">
        <f t="shared" si="59"/>
        <v>0-1000</v>
      </c>
    </row>
    <row r="3782" spans="1:26" x14ac:dyDescent="0.3">
      <c r="A3782">
        <v>18391581</v>
      </c>
      <c r="B3782" t="s">
        <v>1351</v>
      </c>
      <c r="C3782">
        <v>1</v>
      </c>
      <c r="D3782" t="s">
        <v>14</v>
      </c>
      <c r="E3782" t="s">
        <v>1352</v>
      </c>
      <c r="F3782" t="s">
        <v>16</v>
      </c>
      <c r="G3782" t="s">
        <v>16</v>
      </c>
      <c r="H3782" t="s">
        <v>16</v>
      </c>
      <c r="I3782">
        <v>1</v>
      </c>
      <c r="J3782">
        <v>8</v>
      </c>
      <c r="K3782">
        <v>200</v>
      </c>
      <c r="L3782">
        <v>3.1</v>
      </c>
      <c r="M3782" t="s">
        <v>6040</v>
      </c>
      <c r="N3782" t="str">
        <f>SUBSTITUTE(Sheet1[[#This Row],[Datekey_Opening]],"_","-")</f>
        <v>2011-8-28</v>
      </c>
      <c r="O3782">
        <f>YEAR(Sheet1[[#This Row],[Date]])</f>
        <v>2011</v>
      </c>
      <c r="P3782" t="str">
        <f>LOOKUP(Sheet1[[#This Row],[CountryCode]],$AI$4:$AI$18,$AJ$4:$AJ$18)</f>
        <v>India</v>
      </c>
      <c r="Q3782">
        <f>MONTH(Sheet1[[#This Row],[Date]])</f>
        <v>8</v>
      </c>
      <c r="R3782" t="str">
        <f>TEXT(Sheet1[[#This Row],[Date]],"MMMM")</f>
        <v>August</v>
      </c>
      <c r="S3782" t="str">
        <f>TEXT(Sheet1[[#This Row],[Date]],"YYYY-MMM")</f>
        <v>2011-Aug</v>
      </c>
      <c r="T3782">
        <f>WEEKDAY(Sheet1[[#This Row],[Date]])</f>
        <v>1</v>
      </c>
      <c r="U3782" t="str">
        <f>TEXT(Sheet1[[#This Row],[Date]],"DDDD")</f>
        <v>Sunday</v>
      </c>
      <c r="V3782" t="str">
        <f>"FM"&amp;MOD(MONTH(Sheet1[[#This Row],[Date]])-4,12)+1</f>
        <v>FM5</v>
      </c>
      <c r="W3782" t="str">
        <f>"Q"&amp;ROUNDUP(MONTH(Sheet1[[#This Row],[Date]])/3,0)</f>
        <v>Q3</v>
      </c>
      <c r="X3782" t="str">
        <f>"Q"&amp;INT(MOD(MONTH(Sheet1[[#This Row],[Date]])-4,12/3)+1)</f>
        <v>Q1</v>
      </c>
      <c r="Y3782" t="str" cm="1">
        <f t="array" ref="Y3782">_xlfn.IFS(ROUND(L3782,0)&lt;=1,"Need to improve 0-1",ROUND(L3782,0)&lt;=2,"Okay 1-2",ROUND(L3782,0)&lt;=3,"Good 2-3",ROUND(L3782,0)&lt;=4,"Great 3-4",ROUND(L3782,0)&lt;=5,"Excellent 4-5")</f>
        <v>Good 2-3</v>
      </c>
      <c r="Z3782" t="str">
        <f t="shared" si="59"/>
        <v>0-1000</v>
      </c>
    </row>
    <row r="3783" spans="1:26" x14ac:dyDescent="0.3">
      <c r="A3783">
        <v>308991</v>
      </c>
      <c r="B3783" t="s">
        <v>6041</v>
      </c>
      <c r="C3783">
        <v>1</v>
      </c>
      <c r="D3783" t="s">
        <v>14</v>
      </c>
      <c r="E3783" t="s">
        <v>685</v>
      </c>
      <c r="F3783" t="s">
        <v>16</v>
      </c>
      <c r="G3783" t="s">
        <v>16</v>
      </c>
      <c r="H3783" t="s">
        <v>16</v>
      </c>
      <c r="I3783">
        <v>1</v>
      </c>
      <c r="J3783">
        <v>18</v>
      </c>
      <c r="K3783">
        <v>200</v>
      </c>
      <c r="L3783">
        <v>3.3</v>
      </c>
      <c r="M3783" t="s">
        <v>6042</v>
      </c>
      <c r="N3783" t="str">
        <f>SUBSTITUTE(Sheet1[[#This Row],[Datekey_Opening]],"_","-")</f>
        <v>2015-8-14</v>
      </c>
      <c r="O3783">
        <f>YEAR(Sheet1[[#This Row],[Date]])</f>
        <v>2015</v>
      </c>
      <c r="P3783" t="str">
        <f>LOOKUP(Sheet1[[#This Row],[CountryCode]],$AI$4:$AI$18,$AJ$4:$AJ$18)</f>
        <v>India</v>
      </c>
      <c r="Q3783">
        <f>MONTH(Sheet1[[#This Row],[Date]])</f>
        <v>8</v>
      </c>
      <c r="R3783" t="str">
        <f>TEXT(Sheet1[[#This Row],[Date]],"MMMM")</f>
        <v>August</v>
      </c>
      <c r="S3783" t="str">
        <f>TEXT(Sheet1[[#This Row],[Date]],"YYYY-MMM")</f>
        <v>2015-Aug</v>
      </c>
      <c r="T3783">
        <f>WEEKDAY(Sheet1[[#This Row],[Date]])</f>
        <v>6</v>
      </c>
      <c r="U3783" t="str">
        <f>TEXT(Sheet1[[#This Row],[Date]],"DDDD")</f>
        <v>Friday</v>
      </c>
      <c r="V3783" t="str">
        <f>"FM"&amp;MOD(MONTH(Sheet1[[#This Row],[Date]])-4,12)+1</f>
        <v>FM5</v>
      </c>
      <c r="W3783" t="str">
        <f>"Q"&amp;ROUNDUP(MONTH(Sheet1[[#This Row],[Date]])/3,0)</f>
        <v>Q3</v>
      </c>
      <c r="X3783" t="str">
        <f>"Q"&amp;INT(MOD(MONTH(Sheet1[[#This Row],[Date]])-4,12/3)+1)</f>
        <v>Q1</v>
      </c>
      <c r="Y3783" t="str" cm="1">
        <f t="array" ref="Y3783">_xlfn.IFS(ROUND(L3783,0)&lt;=1,"Need to improve 0-1",ROUND(L3783,0)&lt;=2,"Okay 1-2",ROUND(L3783,0)&lt;=3,"Good 2-3",ROUND(L3783,0)&lt;=4,"Great 3-4",ROUND(L3783,0)&lt;=5,"Excellent 4-5")</f>
        <v>Good 2-3</v>
      </c>
      <c r="Z3783" t="str">
        <f t="shared" si="59"/>
        <v>0-1000</v>
      </c>
    </row>
    <row r="3784" spans="1:26" x14ac:dyDescent="0.3">
      <c r="A3784">
        <v>302046</v>
      </c>
      <c r="B3784" t="s">
        <v>6043</v>
      </c>
      <c r="C3784">
        <v>1</v>
      </c>
      <c r="D3784" t="s">
        <v>14</v>
      </c>
      <c r="E3784" t="s">
        <v>438</v>
      </c>
      <c r="F3784" t="s">
        <v>16</v>
      </c>
      <c r="G3784" t="s">
        <v>16</v>
      </c>
      <c r="H3784" t="s">
        <v>16</v>
      </c>
      <c r="I3784">
        <v>1</v>
      </c>
      <c r="J3784">
        <v>1</v>
      </c>
      <c r="K3784">
        <v>200</v>
      </c>
      <c r="L3784">
        <v>1</v>
      </c>
      <c r="M3784" t="s">
        <v>4552</v>
      </c>
      <c r="N3784" t="str">
        <f>SUBSTITUTE(Sheet1[[#This Row],[Datekey_Opening]],"_","-")</f>
        <v>2014-8-23</v>
      </c>
      <c r="O3784">
        <f>YEAR(Sheet1[[#This Row],[Date]])</f>
        <v>2014</v>
      </c>
      <c r="P3784" t="str">
        <f>LOOKUP(Sheet1[[#This Row],[CountryCode]],$AI$4:$AI$18,$AJ$4:$AJ$18)</f>
        <v>India</v>
      </c>
      <c r="Q3784">
        <f>MONTH(Sheet1[[#This Row],[Date]])</f>
        <v>8</v>
      </c>
      <c r="R3784" t="str">
        <f>TEXT(Sheet1[[#This Row],[Date]],"MMMM")</f>
        <v>August</v>
      </c>
      <c r="S3784" t="str">
        <f>TEXT(Sheet1[[#This Row],[Date]],"YYYY-MMM")</f>
        <v>2014-Aug</v>
      </c>
      <c r="T3784">
        <f>WEEKDAY(Sheet1[[#This Row],[Date]])</f>
        <v>7</v>
      </c>
      <c r="U3784" t="str">
        <f>TEXT(Sheet1[[#This Row],[Date]],"DDDD")</f>
        <v>Saturday</v>
      </c>
      <c r="V3784" t="str">
        <f>"FM"&amp;MOD(MONTH(Sheet1[[#This Row],[Date]])-4,12)+1</f>
        <v>FM5</v>
      </c>
      <c r="W3784" t="str">
        <f>"Q"&amp;ROUNDUP(MONTH(Sheet1[[#This Row],[Date]])/3,0)</f>
        <v>Q3</v>
      </c>
      <c r="X3784" t="str">
        <f>"Q"&amp;INT(MOD(MONTH(Sheet1[[#This Row],[Date]])-4,12/3)+1)</f>
        <v>Q1</v>
      </c>
      <c r="Y3784" t="str" cm="1">
        <f t="array" ref="Y3784">_xlfn.IFS(ROUND(L3784,0)&lt;=1,"Need to improve 0-1",ROUND(L3784,0)&lt;=2,"Okay 1-2",ROUND(L3784,0)&lt;=3,"Good 2-3",ROUND(L3784,0)&lt;=4,"Great 3-4",ROUND(L3784,0)&lt;=5,"Excellent 4-5")</f>
        <v>Need to improve 0-1</v>
      </c>
      <c r="Z3784" t="str">
        <f t="shared" si="59"/>
        <v>0-1000</v>
      </c>
    </row>
    <row r="3785" spans="1:26" x14ac:dyDescent="0.3">
      <c r="A3785">
        <v>18468651</v>
      </c>
      <c r="B3785" t="s">
        <v>6024</v>
      </c>
      <c r="C3785">
        <v>1</v>
      </c>
      <c r="D3785" t="s">
        <v>14</v>
      </c>
      <c r="E3785" t="s">
        <v>685</v>
      </c>
      <c r="F3785" t="s">
        <v>16</v>
      </c>
      <c r="G3785" t="s">
        <v>21</v>
      </c>
      <c r="H3785" t="s">
        <v>16</v>
      </c>
      <c r="I3785">
        <v>1</v>
      </c>
      <c r="J3785">
        <v>7</v>
      </c>
      <c r="K3785">
        <v>200</v>
      </c>
      <c r="L3785">
        <v>2.8</v>
      </c>
      <c r="M3785" t="s">
        <v>6044</v>
      </c>
      <c r="N3785" t="str">
        <f>SUBSTITUTE(Sheet1[[#This Row],[Datekey_Opening]],"_","-")</f>
        <v>2015-8-25</v>
      </c>
      <c r="O3785">
        <f>YEAR(Sheet1[[#This Row],[Date]])</f>
        <v>2015</v>
      </c>
      <c r="P3785" t="str">
        <f>LOOKUP(Sheet1[[#This Row],[CountryCode]],$AI$4:$AI$18,$AJ$4:$AJ$18)</f>
        <v>India</v>
      </c>
      <c r="Q3785">
        <f>MONTH(Sheet1[[#This Row],[Date]])</f>
        <v>8</v>
      </c>
      <c r="R3785" t="str">
        <f>TEXT(Sheet1[[#This Row],[Date]],"MMMM")</f>
        <v>August</v>
      </c>
      <c r="S3785" t="str">
        <f>TEXT(Sheet1[[#This Row],[Date]],"YYYY-MMM")</f>
        <v>2015-Aug</v>
      </c>
      <c r="T3785">
        <f>WEEKDAY(Sheet1[[#This Row],[Date]])</f>
        <v>3</v>
      </c>
      <c r="U3785" t="str">
        <f>TEXT(Sheet1[[#This Row],[Date]],"DDDD")</f>
        <v>Tuesday</v>
      </c>
      <c r="V3785" t="str">
        <f>"FM"&amp;MOD(MONTH(Sheet1[[#This Row],[Date]])-4,12)+1</f>
        <v>FM5</v>
      </c>
      <c r="W3785" t="str">
        <f>"Q"&amp;ROUNDUP(MONTH(Sheet1[[#This Row],[Date]])/3,0)</f>
        <v>Q3</v>
      </c>
      <c r="X3785" t="str">
        <f>"Q"&amp;INT(MOD(MONTH(Sheet1[[#This Row],[Date]])-4,12/3)+1)</f>
        <v>Q1</v>
      </c>
      <c r="Y3785" t="str" cm="1">
        <f t="array" ref="Y3785">_xlfn.IFS(ROUND(L3785,0)&lt;=1,"Need to improve 0-1",ROUND(L3785,0)&lt;=2,"Okay 1-2",ROUND(L3785,0)&lt;=3,"Good 2-3",ROUND(L3785,0)&lt;=4,"Great 3-4",ROUND(L3785,0)&lt;=5,"Excellent 4-5")</f>
        <v>Good 2-3</v>
      </c>
      <c r="Z3785" t="str">
        <f t="shared" si="59"/>
        <v>0-1000</v>
      </c>
    </row>
    <row r="3786" spans="1:26" x14ac:dyDescent="0.3">
      <c r="A3786">
        <v>18287389</v>
      </c>
      <c r="B3786" t="s">
        <v>6045</v>
      </c>
      <c r="C3786">
        <v>1</v>
      </c>
      <c r="D3786" t="s">
        <v>14</v>
      </c>
      <c r="E3786" t="s">
        <v>569</v>
      </c>
      <c r="F3786" t="s">
        <v>16</v>
      </c>
      <c r="G3786" t="s">
        <v>16</v>
      </c>
      <c r="H3786" t="s">
        <v>16</v>
      </c>
      <c r="I3786">
        <v>1</v>
      </c>
      <c r="J3786">
        <v>15</v>
      </c>
      <c r="K3786">
        <v>200</v>
      </c>
      <c r="L3786">
        <v>3.4</v>
      </c>
      <c r="M3786" t="s">
        <v>2562</v>
      </c>
      <c r="N3786" t="str">
        <f>SUBSTITUTE(Sheet1[[#This Row],[Datekey_Opening]],"_","-")</f>
        <v>2011-8-2</v>
      </c>
      <c r="O3786">
        <f>YEAR(Sheet1[[#This Row],[Date]])</f>
        <v>2011</v>
      </c>
      <c r="P3786" t="str">
        <f>LOOKUP(Sheet1[[#This Row],[CountryCode]],$AI$4:$AI$18,$AJ$4:$AJ$18)</f>
        <v>India</v>
      </c>
      <c r="Q3786">
        <f>MONTH(Sheet1[[#This Row],[Date]])</f>
        <v>8</v>
      </c>
      <c r="R3786" t="str">
        <f>TEXT(Sheet1[[#This Row],[Date]],"MMMM")</f>
        <v>August</v>
      </c>
      <c r="S3786" t="str">
        <f>TEXT(Sheet1[[#This Row],[Date]],"YYYY-MMM")</f>
        <v>2011-Aug</v>
      </c>
      <c r="T3786">
        <f>WEEKDAY(Sheet1[[#This Row],[Date]])</f>
        <v>3</v>
      </c>
      <c r="U3786" t="str">
        <f>TEXT(Sheet1[[#This Row],[Date]],"DDDD")</f>
        <v>Tuesday</v>
      </c>
      <c r="V3786" t="str">
        <f>"FM"&amp;MOD(MONTH(Sheet1[[#This Row],[Date]])-4,12)+1</f>
        <v>FM5</v>
      </c>
      <c r="W3786" t="str">
        <f>"Q"&amp;ROUNDUP(MONTH(Sheet1[[#This Row],[Date]])/3,0)</f>
        <v>Q3</v>
      </c>
      <c r="X3786" t="str">
        <f>"Q"&amp;INT(MOD(MONTH(Sheet1[[#This Row],[Date]])-4,12/3)+1)</f>
        <v>Q1</v>
      </c>
      <c r="Y3786" t="str" cm="1">
        <f t="array" ref="Y3786">_xlfn.IFS(ROUND(L3786,0)&lt;=1,"Need to improve 0-1",ROUND(L3786,0)&lt;=2,"Okay 1-2",ROUND(L3786,0)&lt;=3,"Good 2-3",ROUND(L3786,0)&lt;=4,"Great 3-4",ROUND(L3786,0)&lt;=5,"Excellent 4-5")</f>
        <v>Good 2-3</v>
      </c>
      <c r="Z3786" t="str">
        <f t="shared" si="59"/>
        <v>0-1000</v>
      </c>
    </row>
    <row r="3787" spans="1:26" x14ac:dyDescent="0.3">
      <c r="A3787">
        <v>18037814</v>
      </c>
      <c r="B3787" t="s">
        <v>6046</v>
      </c>
      <c r="C3787">
        <v>1</v>
      </c>
      <c r="D3787" t="s">
        <v>14</v>
      </c>
      <c r="E3787" t="s">
        <v>708</v>
      </c>
      <c r="F3787" t="s">
        <v>16</v>
      </c>
      <c r="G3787" t="s">
        <v>16</v>
      </c>
      <c r="H3787" t="s">
        <v>16</v>
      </c>
      <c r="I3787">
        <v>1</v>
      </c>
      <c r="J3787">
        <v>4</v>
      </c>
      <c r="K3787">
        <v>200</v>
      </c>
      <c r="L3787">
        <v>3</v>
      </c>
      <c r="M3787" t="s">
        <v>590</v>
      </c>
      <c r="N3787" t="str">
        <f>SUBSTITUTE(Sheet1[[#This Row],[Datekey_Opening]],"_","-")</f>
        <v>2014-8-1</v>
      </c>
      <c r="O3787">
        <f>YEAR(Sheet1[[#This Row],[Date]])</f>
        <v>2014</v>
      </c>
      <c r="P3787" t="str">
        <f>LOOKUP(Sheet1[[#This Row],[CountryCode]],$AI$4:$AI$18,$AJ$4:$AJ$18)</f>
        <v>India</v>
      </c>
      <c r="Q3787">
        <f>MONTH(Sheet1[[#This Row],[Date]])</f>
        <v>8</v>
      </c>
      <c r="R3787" t="str">
        <f>TEXT(Sheet1[[#This Row],[Date]],"MMMM")</f>
        <v>August</v>
      </c>
      <c r="S3787" t="str">
        <f>TEXT(Sheet1[[#This Row],[Date]],"YYYY-MMM")</f>
        <v>2014-Aug</v>
      </c>
      <c r="T3787">
        <f>WEEKDAY(Sheet1[[#This Row],[Date]])</f>
        <v>6</v>
      </c>
      <c r="U3787" t="str">
        <f>TEXT(Sheet1[[#This Row],[Date]],"DDDD")</f>
        <v>Friday</v>
      </c>
      <c r="V3787" t="str">
        <f>"FM"&amp;MOD(MONTH(Sheet1[[#This Row],[Date]])-4,12)+1</f>
        <v>FM5</v>
      </c>
      <c r="W3787" t="str">
        <f>"Q"&amp;ROUNDUP(MONTH(Sheet1[[#This Row],[Date]])/3,0)</f>
        <v>Q3</v>
      </c>
      <c r="X3787" t="str">
        <f>"Q"&amp;INT(MOD(MONTH(Sheet1[[#This Row],[Date]])-4,12/3)+1)</f>
        <v>Q1</v>
      </c>
      <c r="Y3787" t="str" cm="1">
        <f t="array" ref="Y3787">_xlfn.IFS(ROUND(L3787,0)&lt;=1,"Need to improve 0-1",ROUND(L3787,0)&lt;=2,"Okay 1-2",ROUND(L3787,0)&lt;=3,"Good 2-3",ROUND(L3787,0)&lt;=4,"Great 3-4",ROUND(L3787,0)&lt;=5,"Excellent 4-5")</f>
        <v>Good 2-3</v>
      </c>
      <c r="Z3787" t="str">
        <f t="shared" si="59"/>
        <v>0-1000</v>
      </c>
    </row>
    <row r="3788" spans="1:26" x14ac:dyDescent="0.3">
      <c r="A3788">
        <v>7180</v>
      </c>
      <c r="B3788" t="s">
        <v>6047</v>
      </c>
      <c r="C3788">
        <v>1</v>
      </c>
      <c r="D3788" t="s">
        <v>14</v>
      </c>
      <c r="E3788" t="s">
        <v>432</v>
      </c>
      <c r="F3788" t="s">
        <v>16</v>
      </c>
      <c r="G3788" t="s">
        <v>16</v>
      </c>
      <c r="H3788" t="s">
        <v>16</v>
      </c>
      <c r="I3788">
        <v>1</v>
      </c>
      <c r="J3788">
        <v>3</v>
      </c>
      <c r="K3788">
        <v>200</v>
      </c>
      <c r="L3788">
        <v>1</v>
      </c>
      <c r="M3788" t="s">
        <v>602</v>
      </c>
      <c r="N3788" t="str">
        <f>SUBSTITUTE(Sheet1[[#This Row],[Datekey_Opening]],"_","-")</f>
        <v>2012-8-15</v>
      </c>
      <c r="O3788">
        <f>YEAR(Sheet1[[#This Row],[Date]])</f>
        <v>2012</v>
      </c>
      <c r="P3788" t="str">
        <f>LOOKUP(Sheet1[[#This Row],[CountryCode]],$AI$4:$AI$18,$AJ$4:$AJ$18)</f>
        <v>India</v>
      </c>
      <c r="Q3788">
        <f>MONTH(Sheet1[[#This Row],[Date]])</f>
        <v>8</v>
      </c>
      <c r="R3788" t="str">
        <f>TEXT(Sheet1[[#This Row],[Date]],"MMMM")</f>
        <v>August</v>
      </c>
      <c r="S3788" t="str">
        <f>TEXT(Sheet1[[#This Row],[Date]],"YYYY-MMM")</f>
        <v>2012-Aug</v>
      </c>
      <c r="T3788">
        <f>WEEKDAY(Sheet1[[#This Row],[Date]])</f>
        <v>4</v>
      </c>
      <c r="U3788" t="str">
        <f>TEXT(Sheet1[[#This Row],[Date]],"DDDD")</f>
        <v>Wednesday</v>
      </c>
      <c r="V3788" t="str">
        <f>"FM"&amp;MOD(MONTH(Sheet1[[#This Row],[Date]])-4,12)+1</f>
        <v>FM5</v>
      </c>
      <c r="W3788" t="str">
        <f>"Q"&amp;ROUNDUP(MONTH(Sheet1[[#This Row],[Date]])/3,0)</f>
        <v>Q3</v>
      </c>
      <c r="X3788" t="str">
        <f>"Q"&amp;INT(MOD(MONTH(Sheet1[[#This Row],[Date]])-4,12/3)+1)</f>
        <v>Q1</v>
      </c>
      <c r="Y3788" t="str" cm="1">
        <f t="array" ref="Y3788">_xlfn.IFS(ROUND(L3788,0)&lt;=1,"Need to improve 0-1",ROUND(L3788,0)&lt;=2,"Okay 1-2",ROUND(L3788,0)&lt;=3,"Good 2-3",ROUND(L3788,0)&lt;=4,"Great 3-4",ROUND(L3788,0)&lt;=5,"Excellent 4-5")</f>
        <v>Need to improve 0-1</v>
      </c>
      <c r="Z3788" t="str">
        <f t="shared" si="59"/>
        <v>0-1000</v>
      </c>
    </row>
    <row r="3789" spans="1:26" x14ac:dyDescent="0.3">
      <c r="A3789">
        <v>313282</v>
      </c>
      <c r="B3789" t="s">
        <v>6005</v>
      </c>
      <c r="C3789">
        <v>1</v>
      </c>
      <c r="D3789" t="s">
        <v>14</v>
      </c>
      <c r="E3789" t="s">
        <v>6006</v>
      </c>
      <c r="F3789" t="s">
        <v>16</v>
      </c>
      <c r="G3789" t="s">
        <v>16</v>
      </c>
      <c r="H3789" t="s">
        <v>16</v>
      </c>
      <c r="I3789">
        <v>1</v>
      </c>
      <c r="J3789">
        <v>2</v>
      </c>
      <c r="K3789">
        <v>200</v>
      </c>
      <c r="L3789">
        <v>1</v>
      </c>
      <c r="M3789" t="s">
        <v>6048</v>
      </c>
      <c r="N3789" t="str">
        <f>SUBSTITUTE(Sheet1[[#This Row],[Datekey_Opening]],"_","-")</f>
        <v>2016-8-22</v>
      </c>
      <c r="O3789">
        <f>YEAR(Sheet1[[#This Row],[Date]])</f>
        <v>2016</v>
      </c>
      <c r="P3789" t="str">
        <f>LOOKUP(Sheet1[[#This Row],[CountryCode]],$AI$4:$AI$18,$AJ$4:$AJ$18)</f>
        <v>India</v>
      </c>
      <c r="Q3789">
        <f>MONTH(Sheet1[[#This Row],[Date]])</f>
        <v>8</v>
      </c>
      <c r="R3789" t="str">
        <f>TEXT(Sheet1[[#This Row],[Date]],"MMMM")</f>
        <v>August</v>
      </c>
      <c r="S3789" t="str">
        <f>TEXT(Sheet1[[#This Row],[Date]],"YYYY-MMM")</f>
        <v>2016-Aug</v>
      </c>
      <c r="T3789">
        <f>WEEKDAY(Sheet1[[#This Row],[Date]])</f>
        <v>2</v>
      </c>
      <c r="U3789" t="str">
        <f>TEXT(Sheet1[[#This Row],[Date]],"DDDD")</f>
        <v>Monday</v>
      </c>
      <c r="V3789" t="str">
        <f>"FM"&amp;MOD(MONTH(Sheet1[[#This Row],[Date]])-4,12)+1</f>
        <v>FM5</v>
      </c>
      <c r="W3789" t="str">
        <f>"Q"&amp;ROUNDUP(MONTH(Sheet1[[#This Row],[Date]])/3,0)</f>
        <v>Q3</v>
      </c>
      <c r="X3789" t="str">
        <f>"Q"&amp;INT(MOD(MONTH(Sheet1[[#This Row],[Date]])-4,12/3)+1)</f>
        <v>Q1</v>
      </c>
      <c r="Y3789" t="str" cm="1">
        <f t="array" ref="Y3789">_xlfn.IFS(ROUND(L3789,0)&lt;=1,"Need to improve 0-1",ROUND(L3789,0)&lt;=2,"Okay 1-2",ROUND(L3789,0)&lt;=3,"Good 2-3",ROUND(L3789,0)&lt;=4,"Great 3-4",ROUND(L3789,0)&lt;=5,"Excellent 4-5")</f>
        <v>Need to improve 0-1</v>
      </c>
      <c r="Z3789" t="str">
        <f t="shared" si="59"/>
        <v>0-1000</v>
      </c>
    </row>
    <row r="3790" spans="1:26" x14ac:dyDescent="0.3">
      <c r="A3790">
        <v>9108</v>
      </c>
      <c r="B3790" t="s">
        <v>254</v>
      </c>
      <c r="C3790">
        <v>1</v>
      </c>
      <c r="D3790" t="s">
        <v>14</v>
      </c>
      <c r="E3790" t="s">
        <v>809</v>
      </c>
      <c r="F3790" t="s">
        <v>16</v>
      </c>
      <c r="G3790" t="s">
        <v>16</v>
      </c>
      <c r="H3790" t="s">
        <v>16</v>
      </c>
      <c r="I3790">
        <v>1</v>
      </c>
      <c r="J3790">
        <v>3</v>
      </c>
      <c r="K3790">
        <v>200</v>
      </c>
      <c r="L3790">
        <v>1</v>
      </c>
      <c r="M3790" t="s">
        <v>6031</v>
      </c>
      <c r="N3790" t="str">
        <f>SUBSTITUTE(Sheet1[[#This Row],[Datekey_Opening]],"_","-")</f>
        <v>2016-8-9</v>
      </c>
      <c r="O3790">
        <f>YEAR(Sheet1[[#This Row],[Date]])</f>
        <v>2016</v>
      </c>
      <c r="P3790" t="str">
        <f>LOOKUP(Sheet1[[#This Row],[CountryCode]],$AI$4:$AI$18,$AJ$4:$AJ$18)</f>
        <v>India</v>
      </c>
      <c r="Q3790">
        <f>MONTH(Sheet1[[#This Row],[Date]])</f>
        <v>8</v>
      </c>
      <c r="R3790" t="str">
        <f>TEXT(Sheet1[[#This Row],[Date]],"MMMM")</f>
        <v>August</v>
      </c>
      <c r="S3790" t="str">
        <f>TEXT(Sheet1[[#This Row],[Date]],"YYYY-MMM")</f>
        <v>2016-Aug</v>
      </c>
      <c r="T3790">
        <f>WEEKDAY(Sheet1[[#This Row],[Date]])</f>
        <v>3</v>
      </c>
      <c r="U3790" t="str">
        <f>TEXT(Sheet1[[#This Row],[Date]],"DDDD")</f>
        <v>Tuesday</v>
      </c>
      <c r="V3790" t="str">
        <f>"FM"&amp;MOD(MONTH(Sheet1[[#This Row],[Date]])-4,12)+1</f>
        <v>FM5</v>
      </c>
      <c r="W3790" t="str">
        <f>"Q"&amp;ROUNDUP(MONTH(Sheet1[[#This Row],[Date]])/3,0)</f>
        <v>Q3</v>
      </c>
      <c r="X3790" t="str">
        <f>"Q"&amp;INT(MOD(MONTH(Sheet1[[#This Row],[Date]])-4,12/3)+1)</f>
        <v>Q1</v>
      </c>
      <c r="Y3790" t="str" cm="1">
        <f t="array" ref="Y3790">_xlfn.IFS(ROUND(L3790,0)&lt;=1,"Need to improve 0-1",ROUND(L3790,0)&lt;=2,"Okay 1-2",ROUND(L3790,0)&lt;=3,"Good 2-3",ROUND(L3790,0)&lt;=4,"Great 3-4",ROUND(L3790,0)&lt;=5,"Excellent 4-5")</f>
        <v>Need to improve 0-1</v>
      </c>
      <c r="Z3790" t="str">
        <f t="shared" si="59"/>
        <v>0-1000</v>
      </c>
    </row>
    <row r="3791" spans="1:26" x14ac:dyDescent="0.3">
      <c r="A3791">
        <v>18463329</v>
      </c>
      <c r="B3791" t="s">
        <v>6049</v>
      </c>
      <c r="C3791">
        <v>1</v>
      </c>
      <c r="D3791" t="s">
        <v>14</v>
      </c>
      <c r="E3791" t="s">
        <v>435</v>
      </c>
      <c r="F3791" t="s">
        <v>16</v>
      </c>
      <c r="G3791" t="s">
        <v>16</v>
      </c>
      <c r="H3791" t="s">
        <v>16</v>
      </c>
      <c r="I3791">
        <v>1</v>
      </c>
      <c r="J3791">
        <v>1</v>
      </c>
      <c r="K3791">
        <v>200</v>
      </c>
      <c r="L3791">
        <v>1</v>
      </c>
      <c r="M3791" t="s">
        <v>2387</v>
      </c>
      <c r="N3791" t="str">
        <f>SUBSTITUTE(Sheet1[[#This Row],[Datekey_Opening]],"_","-")</f>
        <v>2013-8-20</v>
      </c>
      <c r="O3791">
        <f>YEAR(Sheet1[[#This Row],[Date]])</f>
        <v>2013</v>
      </c>
      <c r="P3791" t="str">
        <f>LOOKUP(Sheet1[[#This Row],[CountryCode]],$AI$4:$AI$18,$AJ$4:$AJ$18)</f>
        <v>India</v>
      </c>
      <c r="Q3791">
        <f>MONTH(Sheet1[[#This Row],[Date]])</f>
        <v>8</v>
      </c>
      <c r="R3791" t="str">
        <f>TEXT(Sheet1[[#This Row],[Date]],"MMMM")</f>
        <v>August</v>
      </c>
      <c r="S3791" t="str">
        <f>TEXT(Sheet1[[#This Row],[Date]],"YYYY-MMM")</f>
        <v>2013-Aug</v>
      </c>
      <c r="T3791">
        <f>WEEKDAY(Sheet1[[#This Row],[Date]])</f>
        <v>3</v>
      </c>
      <c r="U3791" t="str">
        <f>TEXT(Sheet1[[#This Row],[Date]],"DDDD")</f>
        <v>Tuesday</v>
      </c>
      <c r="V3791" t="str">
        <f>"FM"&amp;MOD(MONTH(Sheet1[[#This Row],[Date]])-4,12)+1</f>
        <v>FM5</v>
      </c>
      <c r="W3791" t="str">
        <f>"Q"&amp;ROUNDUP(MONTH(Sheet1[[#This Row],[Date]])/3,0)</f>
        <v>Q3</v>
      </c>
      <c r="X3791" t="str">
        <f>"Q"&amp;INT(MOD(MONTH(Sheet1[[#This Row],[Date]])-4,12/3)+1)</f>
        <v>Q1</v>
      </c>
      <c r="Y3791" t="str" cm="1">
        <f t="array" ref="Y3791">_xlfn.IFS(ROUND(L3791,0)&lt;=1,"Need to improve 0-1",ROUND(L3791,0)&lt;=2,"Okay 1-2",ROUND(L3791,0)&lt;=3,"Good 2-3",ROUND(L3791,0)&lt;=4,"Great 3-4",ROUND(L3791,0)&lt;=5,"Excellent 4-5")</f>
        <v>Need to improve 0-1</v>
      </c>
      <c r="Z3791" t="str">
        <f t="shared" si="59"/>
        <v>0-1000</v>
      </c>
    </row>
    <row r="3792" spans="1:26" x14ac:dyDescent="0.3">
      <c r="A3792">
        <v>301440</v>
      </c>
      <c r="B3792" t="s">
        <v>6050</v>
      </c>
      <c r="C3792">
        <v>1</v>
      </c>
      <c r="D3792" t="s">
        <v>14</v>
      </c>
      <c r="E3792" t="s">
        <v>557</v>
      </c>
      <c r="F3792" t="s">
        <v>16</v>
      </c>
      <c r="G3792" t="s">
        <v>16</v>
      </c>
      <c r="H3792" t="s">
        <v>16</v>
      </c>
      <c r="I3792">
        <v>1</v>
      </c>
      <c r="J3792">
        <v>21</v>
      </c>
      <c r="K3792">
        <v>200</v>
      </c>
      <c r="L3792">
        <v>3.2</v>
      </c>
      <c r="M3792" t="s">
        <v>1719</v>
      </c>
      <c r="N3792" t="str">
        <f>SUBSTITUTE(Sheet1[[#This Row],[Datekey_Opening]],"_","-")</f>
        <v>2015-7-2</v>
      </c>
      <c r="O3792">
        <f>YEAR(Sheet1[[#This Row],[Date]])</f>
        <v>2015</v>
      </c>
      <c r="P3792" t="str">
        <f>LOOKUP(Sheet1[[#This Row],[CountryCode]],$AI$4:$AI$18,$AJ$4:$AJ$18)</f>
        <v>India</v>
      </c>
      <c r="Q3792">
        <f>MONTH(Sheet1[[#This Row],[Date]])</f>
        <v>7</v>
      </c>
      <c r="R3792" t="str">
        <f>TEXT(Sheet1[[#This Row],[Date]],"MMMM")</f>
        <v>July</v>
      </c>
      <c r="S3792" t="str">
        <f>TEXT(Sheet1[[#This Row],[Date]],"YYYY-MMM")</f>
        <v>2015-Jul</v>
      </c>
      <c r="T3792">
        <f>WEEKDAY(Sheet1[[#This Row],[Date]])</f>
        <v>5</v>
      </c>
      <c r="U3792" t="str">
        <f>TEXT(Sheet1[[#This Row],[Date]],"DDDD")</f>
        <v>Thursday</v>
      </c>
      <c r="V3792" t="str">
        <f>"FM"&amp;MOD(MONTH(Sheet1[[#This Row],[Date]])-4,12)+1</f>
        <v>FM4</v>
      </c>
      <c r="W3792" t="str">
        <f>"Q"&amp;ROUNDUP(MONTH(Sheet1[[#This Row],[Date]])/3,0)</f>
        <v>Q3</v>
      </c>
      <c r="X3792" t="str">
        <f>"Q"&amp;INT(MOD(MONTH(Sheet1[[#This Row],[Date]])-4,12/3)+1)</f>
        <v>Q4</v>
      </c>
      <c r="Y3792" t="str" cm="1">
        <f t="array" ref="Y3792">_xlfn.IFS(ROUND(L3792,0)&lt;=1,"Need to improve 0-1",ROUND(L3792,0)&lt;=2,"Okay 1-2",ROUND(L3792,0)&lt;=3,"Good 2-3",ROUND(L3792,0)&lt;=4,"Great 3-4",ROUND(L3792,0)&lt;=5,"Excellent 4-5")</f>
        <v>Good 2-3</v>
      </c>
      <c r="Z3792" t="str">
        <f t="shared" si="59"/>
        <v>0-1000</v>
      </c>
    </row>
    <row r="3793" spans="1:26" x14ac:dyDescent="0.3">
      <c r="A3793">
        <v>310874</v>
      </c>
      <c r="B3793" t="s">
        <v>6051</v>
      </c>
      <c r="C3793">
        <v>1</v>
      </c>
      <c r="D3793" t="s">
        <v>14</v>
      </c>
      <c r="E3793" t="s">
        <v>395</v>
      </c>
      <c r="F3793" t="s">
        <v>16</v>
      </c>
      <c r="G3793" t="s">
        <v>16</v>
      </c>
      <c r="H3793" t="s">
        <v>16</v>
      </c>
      <c r="I3793">
        <v>1</v>
      </c>
      <c r="J3793">
        <v>6</v>
      </c>
      <c r="K3793">
        <v>200</v>
      </c>
      <c r="L3793">
        <v>3.1</v>
      </c>
      <c r="M3793" t="s">
        <v>4558</v>
      </c>
      <c r="N3793" t="str">
        <f>SUBSTITUTE(Sheet1[[#This Row],[Datekey_Opening]],"_","-")</f>
        <v>2018-7-11</v>
      </c>
      <c r="O3793">
        <f>YEAR(Sheet1[[#This Row],[Date]])</f>
        <v>2018</v>
      </c>
      <c r="P3793" t="str">
        <f>LOOKUP(Sheet1[[#This Row],[CountryCode]],$AI$4:$AI$18,$AJ$4:$AJ$18)</f>
        <v>India</v>
      </c>
      <c r="Q3793">
        <f>MONTH(Sheet1[[#This Row],[Date]])</f>
        <v>7</v>
      </c>
      <c r="R3793" t="str">
        <f>TEXT(Sheet1[[#This Row],[Date]],"MMMM")</f>
        <v>July</v>
      </c>
      <c r="S3793" t="str">
        <f>TEXT(Sheet1[[#This Row],[Date]],"YYYY-MMM")</f>
        <v>2018-Jul</v>
      </c>
      <c r="T3793">
        <f>WEEKDAY(Sheet1[[#This Row],[Date]])</f>
        <v>4</v>
      </c>
      <c r="U3793" t="str">
        <f>TEXT(Sheet1[[#This Row],[Date]],"DDDD")</f>
        <v>Wednesday</v>
      </c>
      <c r="V3793" t="str">
        <f>"FM"&amp;MOD(MONTH(Sheet1[[#This Row],[Date]])-4,12)+1</f>
        <v>FM4</v>
      </c>
      <c r="W3793" t="str">
        <f>"Q"&amp;ROUNDUP(MONTH(Sheet1[[#This Row],[Date]])/3,0)</f>
        <v>Q3</v>
      </c>
      <c r="X3793" t="str">
        <f>"Q"&amp;INT(MOD(MONTH(Sheet1[[#This Row],[Date]])-4,12/3)+1)</f>
        <v>Q4</v>
      </c>
      <c r="Y3793" t="str" cm="1">
        <f t="array" ref="Y3793">_xlfn.IFS(ROUND(L3793,0)&lt;=1,"Need to improve 0-1",ROUND(L3793,0)&lt;=2,"Okay 1-2",ROUND(L3793,0)&lt;=3,"Good 2-3",ROUND(L3793,0)&lt;=4,"Great 3-4",ROUND(L3793,0)&lt;=5,"Excellent 4-5")</f>
        <v>Good 2-3</v>
      </c>
      <c r="Z3793" t="str">
        <f t="shared" si="59"/>
        <v>0-1000</v>
      </c>
    </row>
    <row r="3794" spans="1:26" x14ac:dyDescent="0.3">
      <c r="A3794">
        <v>9876</v>
      </c>
      <c r="B3794" t="s">
        <v>6052</v>
      </c>
      <c r="C3794">
        <v>1</v>
      </c>
      <c r="D3794" t="s">
        <v>14</v>
      </c>
      <c r="E3794" t="s">
        <v>1408</v>
      </c>
      <c r="F3794" t="s">
        <v>16</v>
      </c>
      <c r="G3794" t="s">
        <v>16</v>
      </c>
      <c r="H3794" t="s">
        <v>16</v>
      </c>
      <c r="I3794">
        <v>1</v>
      </c>
      <c r="J3794">
        <v>1</v>
      </c>
      <c r="K3794">
        <v>200</v>
      </c>
      <c r="L3794">
        <v>1</v>
      </c>
      <c r="M3794" t="s">
        <v>648</v>
      </c>
      <c r="N3794" t="str">
        <f>SUBSTITUTE(Sheet1[[#This Row],[Datekey_Opening]],"_","-")</f>
        <v>2015-7-17</v>
      </c>
      <c r="O3794">
        <f>YEAR(Sheet1[[#This Row],[Date]])</f>
        <v>2015</v>
      </c>
      <c r="P3794" t="str">
        <f>LOOKUP(Sheet1[[#This Row],[CountryCode]],$AI$4:$AI$18,$AJ$4:$AJ$18)</f>
        <v>India</v>
      </c>
      <c r="Q3794">
        <f>MONTH(Sheet1[[#This Row],[Date]])</f>
        <v>7</v>
      </c>
      <c r="R3794" t="str">
        <f>TEXT(Sheet1[[#This Row],[Date]],"MMMM")</f>
        <v>July</v>
      </c>
      <c r="S3794" t="str">
        <f>TEXT(Sheet1[[#This Row],[Date]],"YYYY-MMM")</f>
        <v>2015-Jul</v>
      </c>
      <c r="T3794">
        <f>WEEKDAY(Sheet1[[#This Row],[Date]])</f>
        <v>6</v>
      </c>
      <c r="U3794" t="str">
        <f>TEXT(Sheet1[[#This Row],[Date]],"DDDD")</f>
        <v>Friday</v>
      </c>
      <c r="V3794" t="str">
        <f>"FM"&amp;MOD(MONTH(Sheet1[[#This Row],[Date]])-4,12)+1</f>
        <v>FM4</v>
      </c>
      <c r="W3794" t="str">
        <f>"Q"&amp;ROUNDUP(MONTH(Sheet1[[#This Row],[Date]])/3,0)</f>
        <v>Q3</v>
      </c>
      <c r="X3794" t="str">
        <f>"Q"&amp;INT(MOD(MONTH(Sheet1[[#This Row],[Date]])-4,12/3)+1)</f>
        <v>Q4</v>
      </c>
      <c r="Y3794" t="str" cm="1">
        <f t="array" ref="Y3794">_xlfn.IFS(ROUND(L3794,0)&lt;=1,"Need to improve 0-1",ROUND(L3794,0)&lt;=2,"Okay 1-2",ROUND(L3794,0)&lt;=3,"Good 2-3",ROUND(L3794,0)&lt;=4,"Great 3-4",ROUND(L3794,0)&lt;=5,"Excellent 4-5")</f>
        <v>Need to improve 0-1</v>
      </c>
      <c r="Z3794" t="str">
        <f t="shared" si="59"/>
        <v>0-1000</v>
      </c>
    </row>
    <row r="3795" spans="1:26" x14ac:dyDescent="0.3">
      <c r="A3795">
        <v>9806</v>
      </c>
      <c r="B3795" t="s">
        <v>6053</v>
      </c>
      <c r="C3795">
        <v>1</v>
      </c>
      <c r="D3795" t="s">
        <v>14</v>
      </c>
      <c r="E3795" t="s">
        <v>435</v>
      </c>
      <c r="F3795" t="s">
        <v>16</v>
      </c>
      <c r="G3795" t="s">
        <v>21</v>
      </c>
      <c r="H3795" t="s">
        <v>16</v>
      </c>
      <c r="I3795">
        <v>1</v>
      </c>
      <c r="J3795">
        <v>86</v>
      </c>
      <c r="K3795">
        <v>200</v>
      </c>
      <c r="L3795">
        <v>3.4</v>
      </c>
      <c r="M3795" t="s">
        <v>6054</v>
      </c>
      <c r="N3795" t="str">
        <f>SUBSTITUTE(Sheet1[[#This Row],[Datekey_Opening]],"_","-")</f>
        <v>2017-7-18</v>
      </c>
      <c r="O3795">
        <f>YEAR(Sheet1[[#This Row],[Date]])</f>
        <v>2017</v>
      </c>
      <c r="P3795" t="str">
        <f>LOOKUP(Sheet1[[#This Row],[CountryCode]],$AI$4:$AI$18,$AJ$4:$AJ$18)</f>
        <v>India</v>
      </c>
      <c r="Q3795">
        <f>MONTH(Sheet1[[#This Row],[Date]])</f>
        <v>7</v>
      </c>
      <c r="R3795" t="str">
        <f>TEXT(Sheet1[[#This Row],[Date]],"MMMM")</f>
        <v>July</v>
      </c>
      <c r="S3795" t="str">
        <f>TEXT(Sheet1[[#This Row],[Date]],"YYYY-MMM")</f>
        <v>2017-Jul</v>
      </c>
      <c r="T3795">
        <f>WEEKDAY(Sheet1[[#This Row],[Date]])</f>
        <v>3</v>
      </c>
      <c r="U3795" t="str">
        <f>TEXT(Sheet1[[#This Row],[Date]],"DDDD")</f>
        <v>Tuesday</v>
      </c>
      <c r="V3795" t="str">
        <f>"FM"&amp;MOD(MONTH(Sheet1[[#This Row],[Date]])-4,12)+1</f>
        <v>FM4</v>
      </c>
      <c r="W3795" t="str">
        <f>"Q"&amp;ROUNDUP(MONTH(Sheet1[[#This Row],[Date]])/3,0)</f>
        <v>Q3</v>
      </c>
      <c r="X3795" t="str">
        <f>"Q"&amp;INT(MOD(MONTH(Sheet1[[#This Row],[Date]])-4,12/3)+1)</f>
        <v>Q4</v>
      </c>
      <c r="Y3795" t="str" cm="1">
        <f t="array" ref="Y3795">_xlfn.IFS(ROUND(L3795,0)&lt;=1,"Need to improve 0-1",ROUND(L3795,0)&lt;=2,"Okay 1-2",ROUND(L3795,0)&lt;=3,"Good 2-3",ROUND(L3795,0)&lt;=4,"Great 3-4",ROUND(L3795,0)&lt;=5,"Excellent 4-5")</f>
        <v>Good 2-3</v>
      </c>
      <c r="Z3795" t="str">
        <f t="shared" si="59"/>
        <v>0-1000</v>
      </c>
    </row>
    <row r="3796" spans="1:26" x14ac:dyDescent="0.3">
      <c r="A3796">
        <v>5965</v>
      </c>
      <c r="B3796" t="s">
        <v>6055</v>
      </c>
      <c r="C3796">
        <v>1</v>
      </c>
      <c r="D3796" t="s">
        <v>14</v>
      </c>
      <c r="E3796" t="s">
        <v>435</v>
      </c>
      <c r="F3796" t="s">
        <v>16</v>
      </c>
      <c r="G3796" t="s">
        <v>16</v>
      </c>
      <c r="H3796" t="s">
        <v>16</v>
      </c>
      <c r="I3796">
        <v>1</v>
      </c>
      <c r="J3796">
        <v>17</v>
      </c>
      <c r="K3796">
        <v>200</v>
      </c>
      <c r="L3796">
        <v>3.4</v>
      </c>
      <c r="M3796" t="s">
        <v>629</v>
      </c>
      <c r="N3796" t="str">
        <f>SUBSTITUTE(Sheet1[[#This Row],[Datekey_Opening]],"_","-")</f>
        <v>2013-7-25</v>
      </c>
      <c r="O3796">
        <f>YEAR(Sheet1[[#This Row],[Date]])</f>
        <v>2013</v>
      </c>
      <c r="P3796" t="str">
        <f>LOOKUP(Sheet1[[#This Row],[CountryCode]],$AI$4:$AI$18,$AJ$4:$AJ$18)</f>
        <v>India</v>
      </c>
      <c r="Q3796">
        <f>MONTH(Sheet1[[#This Row],[Date]])</f>
        <v>7</v>
      </c>
      <c r="R3796" t="str">
        <f>TEXT(Sheet1[[#This Row],[Date]],"MMMM")</f>
        <v>July</v>
      </c>
      <c r="S3796" t="str">
        <f>TEXT(Sheet1[[#This Row],[Date]],"YYYY-MMM")</f>
        <v>2013-Jul</v>
      </c>
      <c r="T3796">
        <f>WEEKDAY(Sheet1[[#This Row],[Date]])</f>
        <v>5</v>
      </c>
      <c r="U3796" t="str">
        <f>TEXT(Sheet1[[#This Row],[Date]],"DDDD")</f>
        <v>Thursday</v>
      </c>
      <c r="V3796" t="str">
        <f>"FM"&amp;MOD(MONTH(Sheet1[[#This Row],[Date]])-4,12)+1</f>
        <v>FM4</v>
      </c>
      <c r="W3796" t="str">
        <f>"Q"&amp;ROUNDUP(MONTH(Sheet1[[#This Row],[Date]])/3,0)</f>
        <v>Q3</v>
      </c>
      <c r="X3796" t="str">
        <f>"Q"&amp;INT(MOD(MONTH(Sheet1[[#This Row],[Date]])-4,12/3)+1)</f>
        <v>Q4</v>
      </c>
      <c r="Y3796" t="str" cm="1">
        <f t="array" ref="Y3796">_xlfn.IFS(ROUND(L3796,0)&lt;=1,"Need to improve 0-1",ROUND(L3796,0)&lt;=2,"Okay 1-2",ROUND(L3796,0)&lt;=3,"Good 2-3",ROUND(L3796,0)&lt;=4,"Great 3-4",ROUND(L3796,0)&lt;=5,"Excellent 4-5")</f>
        <v>Good 2-3</v>
      </c>
      <c r="Z3796" t="str">
        <f t="shared" si="59"/>
        <v>0-1000</v>
      </c>
    </row>
    <row r="3797" spans="1:26" x14ac:dyDescent="0.3">
      <c r="A3797">
        <v>18138461</v>
      </c>
      <c r="B3797" t="s">
        <v>6056</v>
      </c>
      <c r="C3797">
        <v>1</v>
      </c>
      <c r="D3797" t="s">
        <v>14</v>
      </c>
      <c r="E3797" t="s">
        <v>708</v>
      </c>
      <c r="F3797" t="s">
        <v>16</v>
      </c>
      <c r="G3797" t="s">
        <v>21</v>
      </c>
      <c r="H3797" t="s">
        <v>16</v>
      </c>
      <c r="I3797">
        <v>1</v>
      </c>
      <c r="J3797">
        <v>41</v>
      </c>
      <c r="K3797">
        <v>200</v>
      </c>
      <c r="L3797">
        <v>3.4</v>
      </c>
      <c r="M3797" t="s">
        <v>631</v>
      </c>
      <c r="N3797" t="str">
        <f>SUBSTITUTE(Sheet1[[#This Row],[Datekey_Opening]],"_","-")</f>
        <v>2014-7-5</v>
      </c>
      <c r="O3797">
        <f>YEAR(Sheet1[[#This Row],[Date]])</f>
        <v>2014</v>
      </c>
      <c r="P3797" t="str">
        <f>LOOKUP(Sheet1[[#This Row],[CountryCode]],$AI$4:$AI$18,$AJ$4:$AJ$18)</f>
        <v>India</v>
      </c>
      <c r="Q3797">
        <f>MONTH(Sheet1[[#This Row],[Date]])</f>
        <v>7</v>
      </c>
      <c r="R3797" t="str">
        <f>TEXT(Sheet1[[#This Row],[Date]],"MMMM")</f>
        <v>July</v>
      </c>
      <c r="S3797" t="str">
        <f>TEXT(Sheet1[[#This Row],[Date]],"YYYY-MMM")</f>
        <v>2014-Jul</v>
      </c>
      <c r="T3797">
        <f>WEEKDAY(Sheet1[[#This Row],[Date]])</f>
        <v>7</v>
      </c>
      <c r="U3797" t="str">
        <f>TEXT(Sheet1[[#This Row],[Date]],"DDDD")</f>
        <v>Saturday</v>
      </c>
      <c r="V3797" t="str">
        <f>"FM"&amp;MOD(MONTH(Sheet1[[#This Row],[Date]])-4,12)+1</f>
        <v>FM4</v>
      </c>
      <c r="W3797" t="str">
        <f>"Q"&amp;ROUNDUP(MONTH(Sheet1[[#This Row],[Date]])/3,0)</f>
        <v>Q3</v>
      </c>
      <c r="X3797" t="str">
        <f>"Q"&amp;INT(MOD(MONTH(Sheet1[[#This Row],[Date]])-4,12/3)+1)</f>
        <v>Q4</v>
      </c>
      <c r="Y3797" t="str" cm="1">
        <f t="array" ref="Y3797">_xlfn.IFS(ROUND(L3797,0)&lt;=1,"Need to improve 0-1",ROUND(L3797,0)&lt;=2,"Okay 1-2",ROUND(L3797,0)&lt;=3,"Good 2-3",ROUND(L3797,0)&lt;=4,"Great 3-4",ROUND(L3797,0)&lt;=5,"Excellent 4-5")</f>
        <v>Good 2-3</v>
      </c>
      <c r="Z3797" t="str">
        <f t="shared" si="59"/>
        <v>0-1000</v>
      </c>
    </row>
    <row r="3798" spans="1:26" x14ac:dyDescent="0.3">
      <c r="A3798">
        <v>313307</v>
      </c>
      <c r="B3798" t="s">
        <v>6057</v>
      </c>
      <c r="C3798">
        <v>1</v>
      </c>
      <c r="D3798" t="s">
        <v>14</v>
      </c>
      <c r="E3798" t="s">
        <v>6058</v>
      </c>
      <c r="F3798" t="s">
        <v>16</v>
      </c>
      <c r="G3798" t="s">
        <v>16</v>
      </c>
      <c r="H3798" t="s">
        <v>16</v>
      </c>
      <c r="I3798">
        <v>1</v>
      </c>
      <c r="J3798">
        <v>7</v>
      </c>
      <c r="K3798">
        <v>200</v>
      </c>
      <c r="L3798">
        <v>2.9</v>
      </c>
      <c r="M3798" t="s">
        <v>4570</v>
      </c>
      <c r="N3798" t="str">
        <f>SUBSTITUTE(Sheet1[[#This Row],[Datekey_Opening]],"_","-")</f>
        <v>2018-7-6</v>
      </c>
      <c r="O3798">
        <f>YEAR(Sheet1[[#This Row],[Date]])</f>
        <v>2018</v>
      </c>
      <c r="P3798" t="str">
        <f>LOOKUP(Sheet1[[#This Row],[CountryCode]],$AI$4:$AI$18,$AJ$4:$AJ$18)</f>
        <v>India</v>
      </c>
      <c r="Q3798">
        <f>MONTH(Sheet1[[#This Row],[Date]])</f>
        <v>7</v>
      </c>
      <c r="R3798" t="str">
        <f>TEXT(Sheet1[[#This Row],[Date]],"MMMM")</f>
        <v>July</v>
      </c>
      <c r="S3798" t="str">
        <f>TEXT(Sheet1[[#This Row],[Date]],"YYYY-MMM")</f>
        <v>2018-Jul</v>
      </c>
      <c r="T3798">
        <f>WEEKDAY(Sheet1[[#This Row],[Date]])</f>
        <v>6</v>
      </c>
      <c r="U3798" t="str">
        <f>TEXT(Sheet1[[#This Row],[Date]],"DDDD")</f>
        <v>Friday</v>
      </c>
      <c r="V3798" t="str">
        <f>"FM"&amp;MOD(MONTH(Sheet1[[#This Row],[Date]])-4,12)+1</f>
        <v>FM4</v>
      </c>
      <c r="W3798" t="str">
        <f>"Q"&amp;ROUNDUP(MONTH(Sheet1[[#This Row],[Date]])/3,0)</f>
        <v>Q3</v>
      </c>
      <c r="X3798" t="str">
        <f>"Q"&amp;INT(MOD(MONTH(Sheet1[[#This Row],[Date]])-4,12/3)+1)</f>
        <v>Q4</v>
      </c>
      <c r="Y3798" t="str" cm="1">
        <f t="array" ref="Y3798">_xlfn.IFS(ROUND(L3798,0)&lt;=1,"Need to improve 0-1",ROUND(L3798,0)&lt;=2,"Okay 1-2",ROUND(L3798,0)&lt;=3,"Good 2-3",ROUND(L3798,0)&lt;=4,"Great 3-4",ROUND(L3798,0)&lt;=5,"Excellent 4-5")</f>
        <v>Good 2-3</v>
      </c>
      <c r="Z3798" t="str">
        <f t="shared" si="59"/>
        <v>0-1000</v>
      </c>
    </row>
    <row r="3799" spans="1:26" x14ac:dyDescent="0.3">
      <c r="A3799">
        <v>18385727</v>
      </c>
      <c r="B3799" t="s">
        <v>6059</v>
      </c>
      <c r="C3799">
        <v>1</v>
      </c>
      <c r="D3799" t="s">
        <v>14</v>
      </c>
      <c r="E3799" t="s">
        <v>432</v>
      </c>
      <c r="F3799" t="s">
        <v>16</v>
      </c>
      <c r="G3799" t="s">
        <v>16</v>
      </c>
      <c r="H3799" t="s">
        <v>16</v>
      </c>
      <c r="I3799">
        <v>1</v>
      </c>
      <c r="J3799">
        <v>1</v>
      </c>
      <c r="K3799">
        <v>200</v>
      </c>
      <c r="L3799">
        <v>1</v>
      </c>
      <c r="M3799" t="s">
        <v>6060</v>
      </c>
      <c r="N3799" t="str">
        <f>SUBSTITUTE(Sheet1[[#This Row],[Datekey_Opening]],"_","-")</f>
        <v>2011-7-9</v>
      </c>
      <c r="O3799">
        <f>YEAR(Sheet1[[#This Row],[Date]])</f>
        <v>2011</v>
      </c>
      <c r="P3799" t="str">
        <f>LOOKUP(Sheet1[[#This Row],[CountryCode]],$AI$4:$AI$18,$AJ$4:$AJ$18)</f>
        <v>India</v>
      </c>
      <c r="Q3799">
        <f>MONTH(Sheet1[[#This Row],[Date]])</f>
        <v>7</v>
      </c>
      <c r="R3799" t="str">
        <f>TEXT(Sheet1[[#This Row],[Date]],"MMMM")</f>
        <v>July</v>
      </c>
      <c r="S3799" t="str">
        <f>TEXT(Sheet1[[#This Row],[Date]],"YYYY-MMM")</f>
        <v>2011-Jul</v>
      </c>
      <c r="T3799">
        <f>WEEKDAY(Sheet1[[#This Row],[Date]])</f>
        <v>7</v>
      </c>
      <c r="U3799" t="str">
        <f>TEXT(Sheet1[[#This Row],[Date]],"DDDD")</f>
        <v>Saturday</v>
      </c>
      <c r="V3799" t="str">
        <f>"FM"&amp;MOD(MONTH(Sheet1[[#This Row],[Date]])-4,12)+1</f>
        <v>FM4</v>
      </c>
      <c r="W3799" t="str">
        <f>"Q"&amp;ROUNDUP(MONTH(Sheet1[[#This Row],[Date]])/3,0)</f>
        <v>Q3</v>
      </c>
      <c r="X3799" t="str">
        <f>"Q"&amp;INT(MOD(MONTH(Sheet1[[#This Row],[Date]])-4,12/3)+1)</f>
        <v>Q4</v>
      </c>
      <c r="Y3799" t="str" cm="1">
        <f t="array" ref="Y3799">_xlfn.IFS(ROUND(L3799,0)&lt;=1,"Need to improve 0-1",ROUND(L3799,0)&lt;=2,"Okay 1-2",ROUND(L3799,0)&lt;=3,"Good 2-3",ROUND(L3799,0)&lt;=4,"Great 3-4",ROUND(L3799,0)&lt;=5,"Excellent 4-5")</f>
        <v>Need to improve 0-1</v>
      </c>
      <c r="Z3799" t="str">
        <f t="shared" si="59"/>
        <v>0-1000</v>
      </c>
    </row>
    <row r="3800" spans="1:26" x14ac:dyDescent="0.3">
      <c r="A3800">
        <v>300729</v>
      </c>
      <c r="B3800" t="s">
        <v>6061</v>
      </c>
      <c r="C3800">
        <v>1</v>
      </c>
      <c r="D3800" t="s">
        <v>14</v>
      </c>
      <c r="E3800" t="s">
        <v>557</v>
      </c>
      <c r="F3800" t="s">
        <v>16</v>
      </c>
      <c r="G3800" t="s">
        <v>21</v>
      </c>
      <c r="H3800" t="s">
        <v>16</v>
      </c>
      <c r="I3800">
        <v>1</v>
      </c>
      <c r="J3800">
        <v>188</v>
      </c>
      <c r="K3800">
        <v>200</v>
      </c>
      <c r="L3800">
        <v>3.4</v>
      </c>
      <c r="M3800" t="s">
        <v>2629</v>
      </c>
      <c r="N3800" t="str">
        <f>SUBSTITUTE(Sheet1[[#This Row],[Datekey_Opening]],"_","-")</f>
        <v>2017-7-4</v>
      </c>
      <c r="O3800">
        <f>YEAR(Sheet1[[#This Row],[Date]])</f>
        <v>2017</v>
      </c>
      <c r="P3800" t="str">
        <f>LOOKUP(Sheet1[[#This Row],[CountryCode]],$AI$4:$AI$18,$AJ$4:$AJ$18)</f>
        <v>India</v>
      </c>
      <c r="Q3800">
        <f>MONTH(Sheet1[[#This Row],[Date]])</f>
        <v>7</v>
      </c>
      <c r="R3800" t="str">
        <f>TEXT(Sheet1[[#This Row],[Date]],"MMMM")</f>
        <v>July</v>
      </c>
      <c r="S3800" t="str">
        <f>TEXT(Sheet1[[#This Row],[Date]],"YYYY-MMM")</f>
        <v>2017-Jul</v>
      </c>
      <c r="T3800">
        <f>WEEKDAY(Sheet1[[#This Row],[Date]])</f>
        <v>3</v>
      </c>
      <c r="U3800" t="str">
        <f>TEXT(Sheet1[[#This Row],[Date]],"DDDD")</f>
        <v>Tuesday</v>
      </c>
      <c r="V3800" t="str">
        <f>"FM"&amp;MOD(MONTH(Sheet1[[#This Row],[Date]])-4,12)+1</f>
        <v>FM4</v>
      </c>
      <c r="W3800" t="str">
        <f>"Q"&amp;ROUNDUP(MONTH(Sheet1[[#This Row],[Date]])/3,0)</f>
        <v>Q3</v>
      </c>
      <c r="X3800" t="str">
        <f>"Q"&amp;INT(MOD(MONTH(Sheet1[[#This Row],[Date]])-4,12/3)+1)</f>
        <v>Q4</v>
      </c>
      <c r="Y3800" t="str" cm="1">
        <f t="array" ref="Y3800">_xlfn.IFS(ROUND(L3800,0)&lt;=1,"Need to improve 0-1",ROUND(L3800,0)&lt;=2,"Okay 1-2",ROUND(L3800,0)&lt;=3,"Good 2-3",ROUND(L3800,0)&lt;=4,"Great 3-4",ROUND(L3800,0)&lt;=5,"Excellent 4-5")</f>
        <v>Good 2-3</v>
      </c>
      <c r="Z3800" t="str">
        <f t="shared" si="59"/>
        <v>0-1000</v>
      </c>
    </row>
    <row r="3801" spans="1:26" x14ac:dyDescent="0.3">
      <c r="A3801">
        <v>18489805</v>
      </c>
      <c r="B3801" t="s">
        <v>6062</v>
      </c>
      <c r="C3801">
        <v>1</v>
      </c>
      <c r="D3801" t="s">
        <v>14</v>
      </c>
      <c r="E3801" t="s">
        <v>4515</v>
      </c>
      <c r="F3801" t="s">
        <v>16</v>
      </c>
      <c r="G3801" t="s">
        <v>16</v>
      </c>
      <c r="H3801" t="s">
        <v>16</v>
      </c>
      <c r="I3801">
        <v>1</v>
      </c>
      <c r="J3801">
        <v>1</v>
      </c>
      <c r="K3801">
        <v>200</v>
      </c>
      <c r="L3801">
        <v>1</v>
      </c>
      <c r="M3801" t="s">
        <v>81</v>
      </c>
      <c r="N3801" t="str">
        <f>SUBSTITUTE(Sheet1[[#This Row],[Datekey_Opening]],"_","-")</f>
        <v>2011-7-4</v>
      </c>
      <c r="O3801">
        <f>YEAR(Sheet1[[#This Row],[Date]])</f>
        <v>2011</v>
      </c>
      <c r="P3801" t="str">
        <f>LOOKUP(Sheet1[[#This Row],[CountryCode]],$AI$4:$AI$18,$AJ$4:$AJ$18)</f>
        <v>India</v>
      </c>
      <c r="Q3801">
        <f>MONTH(Sheet1[[#This Row],[Date]])</f>
        <v>7</v>
      </c>
      <c r="R3801" t="str">
        <f>TEXT(Sheet1[[#This Row],[Date]],"MMMM")</f>
        <v>July</v>
      </c>
      <c r="S3801" t="str">
        <f>TEXT(Sheet1[[#This Row],[Date]],"YYYY-MMM")</f>
        <v>2011-Jul</v>
      </c>
      <c r="T3801">
        <f>WEEKDAY(Sheet1[[#This Row],[Date]])</f>
        <v>2</v>
      </c>
      <c r="U3801" t="str">
        <f>TEXT(Sheet1[[#This Row],[Date]],"DDDD")</f>
        <v>Monday</v>
      </c>
      <c r="V3801" t="str">
        <f>"FM"&amp;MOD(MONTH(Sheet1[[#This Row],[Date]])-4,12)+1</f>
        <v>FM4</v>
      </c>
      <c r="W3801" t="str">
        <f>"Q"&amp;ROUNDUP(MONTH(Sheet1[[#This Row],[Date]])/3,0)</f>
        <v>Q3</v>
      </c>
      <c r="X3801" t="str">
        <f>"Q"&amp;INT(MOD(MONTH(Sheet1[[#This Row],[Date]])-4,12/3)+1)</f>
        <v>Q4</v>
      </c>
      <c r="Y3801" t="str" cm="1">
        <f t="array" ref="Y3801">_xlfn.IFS(ROUND(L3801,0)&lt;=1,"Need to improve 0-1",ROUND(L3801,0)&lt;=2,"Okay 1-2",ROUND(L3801,0)&lt;=3,"Good 2-3",ROUND(L3801,0)&lt;=4,"Great 3-4",ROUND(L3801,0)&lt;=5,"Excellent 4-5")</f>
        <v>Need to improve 0-1</v>
      </c>
      <c r="Z3801" t="str">
        <f t="shared" si="59"/>
        <v>0-1000</v>
      </c>
    </row>
    <row r="3802" spans="1:26" x14ac:dyDescent="0.3">
      <c r="A3802">
        <v>18489808</v>
      </c>
      <c r="B3802" t="s">
        <v>6063</v>
      </c>
      <c r="C3802">
        <v>1</v>
      </c>
      <c r="D3802" t="s">
        <v>14</v>
      </c>
      <c r="E3802" t="s">
        <v>446</v>
      </c>
      <c r="F3802" t="s">
        <v>16</v>
      </c>
      <c r="G3802" t="s">
        <v>16</v>
      </c>
      <c r="H3802" t="s">
        <v>16</v>
      </c>
      <c r="I3802">
        <v>1</v>
      </c>
      <c r="J3802">
        <v>2</v>
      </c>
      <c r="K3802">
        <v>200</v>
      </c>
      <c r="L3802">
        <v>1</v>
      </c>
      <c r="M3802" t="s">
        <v>1667</v>
      </c>
      <c r="N3802" t="str">
        <f>SUBSTITUTE(Sheet1[[#This Row],[Datekey_Opening]],"_","-")</f>
        <v>2017-7-17</v>
      </c>
      <c r="O3802">
        <f>YEAR(Sheet1[[#This Row],[Date]])</f>
        <v>2017</v>
      </c>
      <c r="P3802" t="str">
        <f>LOOKUP(Sheet1[[#This Row],[CountryCode]],$AI$4:$AI$18,$AJ$4:$AJ$18)</f>
        <v>India</v>
      </c>
      <c r="Q3802">
        <f>MONTH(Sheet1[[#This Row],[Date]])</f>
        <v>7</v>
      </c>
      <c r="R3802" t="str">
        <f>TEXT(Sheet1[[#This Row],[Date]],"MMMM")</f>
        <v>July</v>
      </c>
      <c r="S3802" t="str">
        <f>TEXT(Sheet1[[#This Row],[Date]],"YYYY-MMM")</f>
        <v>2017-Jul</v>
      </c>
      <c r="T3802">
        <f>WEEKDAY(Sheet1[[#This Row],[Date]])</f>
        <v>2</v>
      </c>
      <c r="U3802" t="str">
        <f>TEXT(Sheet1[[#This Row],[Date]],"DDDD")</f>
        <v>Monday</v>
      </c>
      <c r="V3802" t="str">
        <f>"FM"&amp;MOD(MONTH(Sheet1[[#This Row],[Date]])-4,12)+1</f>
        <v>FM4</v>
      </c>
      <c r="W3802" t="str">
        <f>"Q"&amp;ROUNDUP(MONTH(Sheet1[[#This Row],[Date]])/3,0)</f>
        <v>Q3</v>
      </c>
      <c r="X3802" t="str">
        <f>"Q"&amp;INT(MOD(MONTH(Sheet1[[#This Row],[Date]])-4,12/3)+1)</f>
        <v>Q4</v>
      </c>
      <c r="Y3802" t="str" cm="1">
        <f t="array" ref="Y3802">_xlfn.IFS(ROUND(L3802,0)&lt;=1,"Need to improve 0-1",ROUND(L3802,0)&lt;=2,"Okay 1-2",ROUND(L3802,0)&lt;=3,"Good 2-3",ROUND(L3802,0)&lt;=4,"Great 3-4",ROUND(L3802,0)&lt;=5,"Excellent 4-5")</f>
        <v>Need to improve 0-1</v>
      </c>
      <c r="Z3802" t="str">
        <f t="shared" si="59"/>
        <v>0-1000</v>
      </c>
    </row>
    <row r="3803" spans="1:26" x14ac:dyDescent="0.3">
      <c r="A3803">
        <v>303589</v>
      </c>
      <c r="B3803" t="s">
        <v>6064</v>
      </c>
      <c r="C3803">
        <v>1</v>
      </c>
      <c r="D3803" t="s">
        <v>14</v>
      </c>
      <c r="E3803" t="s">
        <v>432</v>
      </c>
      <c r="F3803" t="s">
        <v>16</v>
      </c>
      <c r="G3803" t="s">
        <v>16</v>
      </c>
      <c r="H3803" t="s">
        <v>16</v>
      </c>
      <c r="I3803">
        <v>1</v>
      </c>
      <c r="J3803">
        <v>5</v>
      </c>
      <c r="K3803">
        <v>200</v>
      </c>
      <c r="L3803">
        <v>2.9</v>
      </c>
      <c r="M3803" t="s">
        <v>6065</v>
      </c>
      <c r="N3803" t="str">
        <f>SUBSTITUTE(Sheet1[[#This Row],[Datekey_Opening]],"_","-")</f>
        <v>2012-7-27</v>
      </c>
      <c r="O3803">
        <f>YEAR(Sheet1[[#This Row],[Date]])</f>
        <v>2012</v>
      </c>
      <c r="P3803" t="str">
        <f>LOOKUP(Sheet1[[#This Row],[CountryCode]],$AI$4:$AI$18,$AJ$4:$AJ$18)</f>
        <v>India</v>
      </c>
      <c r="Q3803">
        <f>MONTH(Sheet1[[#This Row],[Date]])</f>
        <v>7</v>
      </c>
      <c r="R3803" t="str">
        <f>TEXT(Sheet1[[#This Row],[Date]],"MMMM")</f>
        <v>July</v>
      </c>
      <c r="S3803" t="str">
        <f>TEXT(Sheet1[[#This Row],[Date]],"YYYY-MMM")</f>
        <v>2012-Jul</v>
      </c>
      <c r="T3803">
        <f>WEEKDAY(Sheet1[[#This Row],[Date]])</f>
        <v>6</v>
      </c>
      <c r="U3803" t="str">
        <f>TEXT(Sheet1[[#This Row],[Date]],"DDDD")</f>
        <v>Friday</v>
      </c>
      <c r="V3803" t="str">
        <f>"FM"&amp;MOD(MONTH(Sheet1[[#This Row],[Date]])-4,12)+1</f>
        <v>FM4</v>
      </c>
      <c r="W3803" t="str">
        <f>"Q"&amp;ROUNDUP(MONTH(Sheet1[[#This Row],[Date]])/3,0)</f>
        <v>Q3</v>
      </c>
      <c r="X3803" t="str">
        <f>"Q"&amp;INT(MOD(MONTH(Sheet1[[#This Row],[Date]])-4,12/3)+1)</f>
        <v>Q4</v>
      </c>
      <c r="Y3803" t="str" cm="1">
        <f t="array" ref="Y3803">_xlfn.IFS(ROUND(L3803,0)&lt;=1,"Need to improve 0-1",ROUND(L3803,0)&lt;=2,"Okay 1-2",ROUND(L3803,0)&lt;=3,"Good 2-3",ROUND(L3803,0)&lt;=4,"Great 3-4",ROUND(L3803,0)&lt;=5,"Excellent 4-5")</f>
        <v>Good 2-3</v>
      </c>
      <c r="Z3803" t="str">
        <f t="shared" si="59"/>
        <v>0-1000</v>
      </c>
    </row>
    <row r="3804" spans="1:26" x14ac:dyDescent="0.3">
      <c r="A3804">
        <v>300608</v>
      </c>
      <c r="B3804" t="s">
        <v>6066</v>
      </c>
      <c r="C3804">
        <v>1</v>
      </c>
      <c r="D3804" t="s">
        <v>14</v>
      </c>
      <c r="E3804" t="s">
        <v>426</v>
      </c>
      <c r="F3804" t="s">
        <v>16</v>
      </c>
      <c r="G3804" t="s">
        <v>16</v>
      </c>
      <c r="H3804" t="s">
        <v>16</v>
      </c>
      <c r="I3804">
        <v>1</v>
      </c>
      <c r="J3804">
        <v>4</v>
      </c>
      <c r="K3804">
        <v>200</v>
      </c>
      <c r="L3804">
        <v>2.9</v>
      </c>
      <c r="M3804" t="s">
        <v>3871</v>
      </c>
      <c r="N3804" t="str">
        <f>SUBSTITUTE(Sheet1[[#This Row],[Datekey_Opening]],"_","-")</f>
        <v>2014-7-28</v>
      </c>
      <c r="O3804">
        <f>YEAR(Sheet1[[#This Row],[Date]])</f>
        <v>2014</v>
      </c>
      <c r="P3804" t="str">
        <f>LOOKUP(Sheet1[[#This Row],[CountryCode]],$AI$4:$AI$18,$AJ$4:$AJ$18)</f>
        <v>India</v>
      </c>
      <c r="Q3804">
        <f>MONTH(Sheet1[[#This Row],[Date]])</f>
        <v>7</v>
      </c>
      <c r="R3804" t="str">
        <f>TEXT(Sheet1[[#This Row],[Date]],"MMMM")</f>
        <v>July</v>
      </c>
      <c r="S3804" t="str">
        <f>TEXT(Sheet1[[#This Row],[Date]],"YYYY-MMM")</f>
        <v>2014-Jul</v>
      </c>
      <c r="T3804">
        <f>WEEKDAY(Sheet1[[#This Row],[Date]])</f>
        <v>2</v>
      </c>
      <c r="U3804" t="str">
        <f>TEXT(Sheet1[[#This Row],[Date]],"DDDD")</f>
        <v>Monday</v>
      </c>
      <c r="V3804" t="str">
        <f>"FM"&amp;MOD(MONTH(Sheet1[[#This Row],[Date]])-4,12)+1</f>
        <v>FM4</v>
      </c>
      <c r="W3804" t="str">
        <f>"Q"&amp;ROUNDUP(MONTH(Sheet1[[#This Row],[Date]])/3,0)</f>
        <v>Q3</v>
      </c>
      <c r="X3804" t="str">
        <f>"Q"&amp;INT(MOD(MONTH(Sheet1[[#This Row],[Date]])-4,12/3)+1)</f>
        <v>Q4</v>
      </c>
      <c r="Y3804" t="str" cm="1">
        <f t="array" ref="Y3804">_xlfn.IFS(ROUND(L3804,0)&lt;=1,"Need to improve 0-1",ROUND(L3804,0)&lt;=2,"Okay 1-2",ROUND(L3804,0)&lt;=3,"Good 2-3",ROUND(L3804,0)&lt;=4,"Great 3-4",ROUND(L3804,0)&lt;=5,"Excellent 4-5")</f>
        <v>Good 2-3</v>
      </c>
      <c r="Z3804" t="str">
        <f t="shared" si="59"/>
        <v>0-1000</v>
      </c>
    </row>
    <row r="3805" spans="1:26" x14ac:dyDescent="0.3">
      <c r="A3805">
        <v>311162</v>
      </c>
      <c r="B3805" t="s">
        <v>6067</v>
      </c>
      <c r="C3805">
        <v>1</v>
      </c>
      <c r="D3805" t="s">
        <v>14</v>
      </c>
      <c r="E3805" t="s">
        <v>395</v>
      </c>
      <c r="F3805" t="s">
        <v>16</v>
      </c>
      <c r="G3805" t="s">
        <v>16</v>
      </c>
      <c r="H3805" t="s">
        <v>16</v>
      </c>
      <c r="I3805">
        <v>1</v>
      </c>
      <c r="J3805">
        <v>13</v>
      </c>
      <c r="K3805">
        <v>200</v>
      </c>
      <c r="L3805">
        <v>3.3</v>
      </c>
      <c r="M3805" t="s">
        <v>6068</v>
      </c>
      <c r="N3805" t="str">
        <f>SUBSTITUTE(Sheet1[[#This Row],[Datekey_Opening]],"_","-")</f>
        <v>2015-7-25</v>
      </c>
      <c r="O3805">
        <f>YEAR(Sheet1[[#This Row],[Date]])</f>
        <v>2015</v>
      </c>
      <c r="P3805" t="str">
        <f>LOOKUP(Sheet1[[#This Row],[CountryCode]],$AI$4:$AI$18,$AJ$4:$AJ$18)</f>
        <v>India</v>
      </c>
      <c r="Q3805">
        <f>MONTH(Sheet1[[#This Row],[Date]])</f>
        <v>7</v>
      </c>
      <c r="R3805" t="str">
        <f>TEXT(Sheet1[[#This Row],[Date]],"MMMM")</f>
        <v>July</v>
      </c>
      <c r="S3805" t="str">
        <f>TEXT(Sheet1[[#This Row],[Date]],"YYYY-MMM")</f>
        <v>2015-Jul</v>
      </c>
      <c r="T3805">
        <f>WEEKDAY(Sheet1[[#This Row],[Date]])</f>
        <v>7</v>
      </c>
      <c r="U3805" t="str">
        <f>TEXT(Sheet1[[#This Row],[Date]],"DDDD")</f>
        <v>Saturday</v>
      </c>
      <c r="V3805" t="str">
        <f>"FM"&amp;MOD(MONTH(Sheet1[[#This Row],[Date]])-4,12)+1</f>
        <v>FM4</v>
      </c>
      <c r="W3805" t="str">
        <f>"Q"&amp;ROUNDUP(MONTH(Sheet1[[#This Row],[Date]])/3,0)</f>
        <v>Q3</v>
      </c>
      <c r="X3805" t="str">
        <f>"Q"&amp;INT(MOD(MONTH(Sheet1[[#This Row],[Date]])-4,12/3)+1)</f>
        <v>Q4</v>
      </c>
      <c r="Y3805" t="str" cm="1">
        <f t="array" ref="Y3805">_xlfn.IFS(ROUND(L3805,0)&lt;=1,"Need to improve 0-1",ROUND(L3805,0)&lt;=2,"Okay 1-2",ROUND(L3805,0)&lt;=3,"Good 2-3",ROUND(L3805,0)&lt;=4,"Great 3-4",ROUND(L3805,0)&lt;=5,"Excellent 4-5")</f>
        <v>Good 2-3</v>
      </c>
      <c r="Z3805" t="str">
        <f t="shared" si="59"/>
        <v>0-1000</v>
      </c>
    </row>
    <row r="3806" spans="1:26" x14ac:dyDescent="0.3">
      <c r="A3806">
        <v>307168</v>
      </c>
      <c r="B3806" t="s">
        <v>6069</v>
      </c>
      <c r="C3806">
        <v>1</v>
      </c>
      <c r="D3806" t="s">
        <v>14</v>
      </c>
      <c r="E3806" t="s">
        <v>751</v>
      </c>
      <c r="F3806" t="s">
        <v>16</v>
      </c>
      <c r="G3806" t="s">
        <v>16</v>
      </c>
      <c r="H3806" t="s">
        <v>16</v>
      </c>
      <c r="I3806">
        <v>1</v>
      </c>
      <c r="J3806">
        <v>11</v>
      </c>
      <c r="K3806">
        <v>200</v>
      </c>
      <c r="L3806">
        <v>2.9</v>
      </c>
      <c r="M3806" t="s">
        <v>3868</v>
      </c>
      <c r="N3806" t="str">
        <f>SUBSTITUTE(Sheet1[[#This Row],[Datekey_Opening]],"_","-")</f>
        <v>2012-7-17</v>
      </c>
      <c r="O3806">
        <f>YEAR(Sheet1[[#This Row],[Date]])</f>
        <v>2012</v>
      </c>
      <c r="P3806" t="str">
        <f>LOOKUP(Sheet1[[#This Row],[CountryCode]],$AI$4:$AI$18,$AJ$4:$AJ$18)</f>
        <v>India</v>
      </c>
      <c r="Q3806">
        <f>MONTH(Sheet1[[#This Row],[Date]])</f>
        <v>7</v>
      </c>
      <c r="R3806" t="str">
        <f>TEXT(Sheet1[[#This Row],[Date]],"MMMM")</f>
        <v>July</v>
      </c>
      <c r="S3806" t="str">
        <f>TEXT(Sheet1[[#This Row],[Date]],"YYYY-MMM")</f>
        <v>2012-Jul</v>
      </c>
      <c r="T3806">
        <f>WEEKDAY(Sheet1[[#This Row],[Date]])</f>
        <v>3</v>
      </c>
      <c r="U3806" t="str">
        <f>TEXT(Sheet1[[#This Row],[Date]],"DDDD")</f>
        <v>Tuesday</v>
      </c>
      <c r="V3806" t="str">
        <f>"FM"&amp;MOD(MONTH(Sheet1[[#This Row],[Date]])-4,12)+1</f>
        <v>FM4</v>
      </c>
      <c r="W3806" t="str">
        <f>"Q"&amp;ROUNDUP(MONTH(Sheet1[[#This Row],[Date]])/3,0)</f>
        <v>Q3</v>
      </c>
      <c r="X3806" t="str">
        <f>"Q"&amp;INT(MOD(MONTH(Sheet1[[#This Row],[Date]])-4,12/3)+1)</f>
        <v>Q4</v>
      </c>
      <c r="Y3806" t="str" cm="1">
        <f t="array" ref="Y3806">_xlfn.IFS(ROUND(L3806,0)&lt;=1,"Need to improve 0-1",ROUND(L3806,0)&lt;=2,"Okay 1-2",ROUND(L3806,0)&lt;=3,"Good 2-3",ROUND(L3806,0)&lt;=4,"Great 3-4",ROUND(L3806,0)&lt;=5,"Excellent 4-5")</f>
        <v>Good 2-3</v>
      </c>
      <c r="Z3806" t="str">
        <f t="shared" si="59"/>
        <v>0-1000</v>
      </c>
    </row>
    <row r="3807" spans="1:26" x14ac:dyDescent="0.3">
      <c r="A3807">
        <v>8853</v>
      </c>
      <c r="B3807" t="s">
        <v>6070</v>
      </c>
      <c r="C3807">
        <v>1</v>
      </c>
      <c r="D3807" t="s">
        <v>14</v>
      </c>
      <c r="E3807" t="s">
        <v>708</v>
      </c>
      <c r="F3807" t="s">
        <v>16</v>
      </c>
      <c r="G3807" t="s">
        <v>16</v>
      </c>
      <c r="H3807" t="s">
        <v>16</v>
      </c>
      <c r="I3807">
        <v>1</v>
      </c>
      <c r="J3807">
        <v>148</v>
      </c>
      <c r="K3807">
        <v>200</v>
      </c>
      <c r="L3807">
        <v>3.7</v>
      </c>
      <c r="M3807" t="s">
        <v>1209</v>
      </c>
      <c r="N3807" t="str">
        <f>SUBSTITUTE(Sheet1[[#This Row],[Datekey_Opening]],"_","-")</f>
        <v>2013-7-28</v>
      </c>
      <c r="O3807">
        <f>YEAR(Sheet1[[#This Row],[Date]])</f>
        <v>2013</v>
      </c>
      <c r="P3807" t="str">
        <f>LOOKUP(Sheet1[[#This Row],[CountryCode]],$AI$4:$AI$18,$AJ$4:$AJ$18)</f>
        <v>India</v>
      </c>
      <c r="Q3807">
        <f>MONTH(Sheet1[[#This Row],[Date]])</f>
        <v>7</v>
      </c>
      <c r="R3807" t="str">
        <f>TEXT(Sheet1[[#This Row],[Date]],"MMMM")</f>
        <v>July</v>
      </c>
      <c r="S3807" t="str">
        <f>TEXT(Sheet1[[#This Row],[Date]],"YYYY-MMM")</f>
        <v>2013-Jul</v>
      </c>
      <c r="T3807">
        <f>WEEKDAY(Sheet1[[#This Row],[Date]])</f>
        <v>1</v>
      </c>
      <c r="U3807" t="str">
        <f>TEXT(Sheet1[[#This Row],[Date]],"DDDD")</f>
        <v>Sunday</v>
      </c>
      <c r="V3807" t="str">
        <f>"FM"&amp;MOD(MONTH(Sheet1[[#This Row],[Date]])-4,12)+1</f>
        <v>FM4</v>
      </c>
      <c r="W3807" t="str">
        <f>"Q"&amp;ROUNDUP(MONTH(Sheet1[[#This Row],[Date]])/3,0)</f>
        <v>Q3</v>
      </c>
      <c r="X3807" t="str">
        <f>"Q"&amp;INT(MOD(MONTH(Sheet1[[#This Row],[Date]])-4,12/3)+1)</f>
        <v>Q4</v>
      </c>
      <c r="Y3807" t="str" cm="1">
        <f t="array" ref="Y3807">_xlfn.IFS(ROUND(L3807,0)&lt;=1,"Need to improve 0-1",ROUND(L3807,0)&lt;=2,"Okay 1-2",ROUND(L3807,0)&lt;=3,"Good 2-3",ROUND(L3807,0)&lt;=4,"Great 3-4",ROUND(L3807,0)&lt;=5,"Excellent 4-5")</f>
        <v>Great 3-4</v>
      </c>
      <c r="Z3807" t="str">
        <f t="shared" si="59"/>
        <v>0-1000</v>
      </c>
    </row>
    <row r="3808" spans="1:26" x14ac:dyDescent="0.3">
      <c r="A3808">
        <v>302318</v>
      </c>
      <c r="B3808" t="s">
        <v>6071</v>
      </c>
      <c r="C3808">
        <v>1</v>
      </c>
      <c r="D3808" t="s">
        <v>14</v>
      </c>
      <c r="E3808" t="s">
        <v>6072</v>
      </c>
      <c r="F3808" t="s">
        <v>16</v>
      </c>
      <c r="G3808" t="s">
        <v>16</v>
      </c>
      <c r="H3808" t="s">
        <v>16</v>
      </c>
      <c r="I3808">
        <v>1</v>
      </c>
      <c r="J3808">
        <v>2</v>
      </c>
      <c r="K3808">
        <v>200</v>
      </c>
      <c r="L3808">
        <v>1</v>
      </c>
      <c r="M3808" t="s">
        <v>6073</v>
      </c>
      <c r="N3808" t="str">
        <f>SUBSTITUTE(Sheet1[[#This Row],[Datekey_Opening]],"_","-")</f>
        <v>2016-7-27</v>
      </c>
      <c r="O3808">
        <f>YEAR(Sheet1[[#This Row],[Date]])</f>
        <v>2016</v>
      </c>
      <c r="P3808" t="str">
        <f>LOOKUP(Sheet1[[#This Row],[CountryCode]],$AI$4:$AI$18,$AJ$4:$AJ$18)</f>
        <v>India</v>
      </c>
      <c r="Q3808">
        <f>MONTH(Sheet1[[#This Row],[Date]])</f>
        <v>7</v>
      </c>
      <c r="R3808" t="str">
        <f>TEXT(Sheet1[[#This Row],[Date]],"MMMM")</f>
        <v>July</v>
      </c>
      <c r="S3808" t="str">
        <f>TEXT(Sheet1[[#This Row],[Date]],"YYYY-MMM")</f>
        <v>2016-Jul</v>
      </c>
      <c r="T3808">
        <f>WEEKDAY(Sheet1[[#This Row],[Date]])</f>
        <v>4</v>
      </c>
      <c r="U3808" t="str">
        <f>TEXT(Sheet1[[#This Row],[Date]],"DDDD")</f>
        <v>Wednesday</v>
      </c>
      <c r="V3808" t="str">
        <f>"FM"&amp;MOD(MONTH(Sheet1[[#This Row],[Date]])-4,12)+1</f>
        <v>FM4</v>
      </c>
      <c r="W3808" t="str">
        <f>"Q"&amp;ROUNDUP(MONTH(Sheet1[[#This Row],[Date]])/3,0)</f>
        <v>Q3</v>
      </c>
      <c r="X3808" t="str">
        <f>"Q"&amp;INT(MOD(MONTH(Sheet1[[#This Row],[Date]])-4,12/3)+1)</f>
        <v>Q4</v>
      </c>
      <c r="Y3808" t="str" cm="1">
        <f t="array" ref="Y3808">_xlfn.IFS(ROUND(L3808,0)&lt;=1,"Need to improve 0-1",ROUND(L3808,0)&lt;=2,"Okay 1-2",ROUND(L3808,0)&lt;=3,"Good 2-3",ROUND(L3808,0)&lt;=4,"Great 3-4",ROUND(L3808,0)&lt;=5,"Excellent 4-5")</f>
        <v>Need to improve 0-1</v>
      </c>
      <c r="Z3808" t="str">
        <f t="shared" si="59"/>
        <v>0-1000</v>
      </c>
    </row>
    <row r="3809" spans="1:26" x14ac:dyDescent="0.3">
      <c r="A3809">
        <v>7849</v>
      </c>
      <c r="B3809" t="s">
        <v>6074</v>
      </c>
      <c r="C3809">
        <v>1</v>
      </c>
      <c r="D3809" t="s">
        <v>14</v>
      </c>
      <c r="E3809" t="s">
        <v>635</v>
      </c>
      <c r="F3809" t="s">
        <v>16</v>
      </c>
      <c r="G3809" t="s">
        <v>16</v>
      </c>
      <c r="H3809" t="s">
        <v>16</v>
      </c>
      <c r="I3809">
        <v>1</v>
      </c>
      <c r="J3809">
        <v>4</v>
      </c>
      <c r="K3809">
        <v>200</v>
      </c>
      <c r="L3809">
        <v>2.9</v>
      </c>
      <c r="M3809" t="s">
        <v>3746</v>
      </c>
      <c r="N3809" t="str">
        <f>SUBSTITUTE(Sheet1[[#This Row],[Datekey_Opening]],"_","-")</f>
        <v>2017-7-12</v>
      </c>
      <c r="O3809">
        <f>YEAR(Sheet1[[#This Row],[Date]])</f>
        <v>2017</v>
      </c>
      <c r="P3809" t="str">
        <f>LOOKUP(Sheet1[[#This Row],[CountryCode]],$AI$4:$AI$18,$AJ$4:$AJ$18)</f>
        <v>India</v>
      </c>
      <c r="Q3809">
        <f>MONTH(Sheet1[[#This Row],[Date]])</f>
        <v>7</v>
      </c>
      <c r="R3809" t="str">
        <f>TEXT(Sheet1[[#This Row],[Date]],"MMMM")</f>
        <v>July</v>
      </c>
      <c r="S3809" t="str">
        <f>TEXT(Sheet1[[#This Row],[Date]],"YYYY-MMM")</f>
        <v>2017-Jul</v>
      </c>
      <c r="T3809">
        <f>WEEKDAY(Sheet1[[#This Row],[Date]])</f>
        <v>4</v>
      </c>
      <c r="U3809" t="str">
        <f>TEXT(Sheet1[[#This Row],[Date]],"DDDD")</f>
        <v>Wednesday</v>
      </c>
      <c r="V3809" t="str">
        <f>"FM"&amp;MOD(MONTH(Sheet1[[#This Row],[Date]])-4,12)+1</f>
        <v>FM4</v>
      </c>
      <c r="W3809" t="str">
        <f>"Q"&amp;ROUNDUP(MONTH(Sheet1[[#This Row],[Date]])/3,0)</f>
        <v>Q3</v>
      </c>
      <c r="X3809" t="str">
        <f>"Q"&amp;INT(MOD(MONTH(Sheet1[[#This Row],[Date]])-4,12/3)+1)</f>
        <v>Q4</v>
      </c>
      <c r="Y3809" t="str" cm="1">
        <f t="array" ref="Y3809">_xlfn.IFS(ROUND(L3809,0)&lt;=1,"Need to improve 0-1",ROUND(L3809,0)&lt;=2,"Okay 1-2",ROUND(L3809,0)&lt;=3,"Good 2-3",ROUND(L3809,0)&lt;=4,"Great 3-4",ROUND(L3809,0)&lt;=5,"Excellent 4-5")</f>
        <v>Good 2-3</v>
      </c>
      <c r="Z3809" t="str">
        <f t="shared" si="59"/>
        <v>0-1000</v>
      </c>
    </row>
    <row r="3810" spans="1:26" x14ac:dyDescent="0.3">
      <c r="A3810">
        <v>18157406</v>
      </c>
      <c r="B3810" t="s">
        <v>6075</v>
      </c>
      <c r="C3810">
        <v>1</v>
      </c>
      <c r="D3810" t="s">
        <v>14</v>
      </c>
      <c r="E3810" t="s">
        <v>365</v>
      </c>
      <c r="F3810" t="s">
        <v>16</v>
      </c>
      <c r="G3810" t="s">
        <v>16</v>
      </c>
      <c r="H3810" t="s">
        <v>16</v>
      </c>
      <c r="I3810">
        <v>1</v>
      </c>
      <c r="J3810">
        <v>7</v>
      </c>
      <c r="K3810">
        <v>200</v>
      </c>
      <c r="L3810">
        <v>3</v>
      </c>
      <c r="M3810" t="s">
        <v>5138</v>
      </c>
      <c r="N3810" t="str">
        <f>SUBSTITUTE(Sheet1[[#This Row],[Datekey_Opening]],"_","-")</f>
        <v>2010-7-12</v>
      </c>
      <c r="O3810">
        <f>YEAR(Sheet1[[#This Row],[Date]])</f>
        <v>2010</v>
      </c>
      <c r="P3810" t="str">
        <f>LOOKUP(Sheet1[[#This Row],[CountryCode]],$AI$4:$AI$18,$AJ$4:$AJ$18)</f>
        <v>India</v>
      </c>
      <c r="Q3810">
        <f>MONTH(Sheet1[[#This Row],[Date]])</f>
        <v>7</v>
      </c>
      <c r="R3810" t="str">
        <f>TEXT(Sheet1[[#This Row],[Date]],"MMMM")</f>
        <v>July</v>
      </c>
      <c r="S3810" t="str">
        <f>TEXT(Sheet1[[#This Row],[Date]],"YYYY-MMM")</f>
        <v>2010-Jul</v>
      </c>
      <c r="T3810">
        <f>WEEKDAY(Sheet1[[#This Row],[Date]])</f>
        <v>2</v>
      </c>
      <c r="U3810" t="str">
        <f>TEXT(Sheet1[[#This Row],[Date]],"DDDD")</f>
        <v>Monday</v>
      </c>
      <c r="V3810" t="str">
        <f>"FM"&amp;MOD(MONTH(Sheet1[[#This Row],[Date]])-4,12)+1</f>
        <v>FM4</v>
      </c>
      <c r="W3810" t="str">
        <f>"Q"&amp;ROUNDUP(MONTH(Sheet1[[#This Row],[Date]])/3,0)</f>
        <v>Q3</v>
      </c>
      <c r="X3810" t="str">
        <f>"Q"&amp;INT(MOD(MONTH(Sheet1[[#This Row],[Date]])-4,12/3)+1)</f>
        <v>Q4</v>
      </c>
      <c r="Y3810" t="str" cm="1">
        <f t="array" ref="Y3810">_xlfn.IFS(ROUND(L3810,0)&lt;=1,"Need to improve 0-1",ROUND(L3810,0)&lt;=2,"Okay 1-2",ROUND(L3810,0)&lt;=3,"Good 2-3",ROUND(L3810,0)&lt;=4,"Great 3-4",ROUND(L3810,0)&lt;=5,"Excellent 4-5")</f>
        <v>Good 2-3</v>
      </c>
      <c r="Z3810" t="str">
        <f t="shared" si="59"/>
        <v>0-1000</v>
      </c>
    </row>
    <row r="3811" spans="1:26" x14ac:dyDescent="0.3">
      <c r="A3811">
        <v>313171</v>
      </c>
      <c r="B3811" t="s">
        <v>6076</v>
      </c>
      <c r="C3811">
        <v>1</v>
      </c>
      <c r="D3811" t="s">
        <v>14</v>
      </c>
      <c r="E3811" t="s">
        <v>773</v>
      </c>
      <c r="F3811" t="s">
        <v>16</v>
      </c>
      <c r="G3811" t="s">
        <v>21</v>
      </c>
      <c r="H3811" t="s">
        <v>16</v>
      </c>
      <c r="I3811">
        <v>1</v>
      </c>
      <c r="J3811">
        <v>31</v>
      </c>
      <c r="K3811">
        <v>200</v>
      </c>
      <c r="L3811">
        <v>3.5</v>
      </c>
      <c r="M3811" t="s">
        <v>2597</v>
      </c>
      <c r="N3811" t="str">
        <f>SUBSTITUTE(Sheet1[[#This Row],[Datekey_Opening]],"_","-")</f>
        <v>2010-7-14</v>
      </c>
      <c r="O3811">
        <f>YEAR(Sheet1[[#This Row],[Date]])</f>
        <v>2010</v>
      </c>
      <c r="P3811" t="str">
        <f>LOOKUP(Sheet1[[#This Row],[CountryCode]],$AI$4:$AI$18,$AJ$4:$AJ$18)</f>
        <v>India</v>
      </c>
      <c r="Q3811">
        <f>MONTH(Sheet1[[#This Row],[Date]])</f>
        <v>7</v>
      </c>
      <c r="R3811" t="str">
        <f>TEXT(Sheet1[[#This Row],[Date]],"MMMM")</f>
        <v>July</v>
      </c>
      <c r="S3811" t="str">
        <f>TEXT(Sheet1[[#This Row],[Date]],"YYYY-MMM")</f>
        <v>2010-Jul</v>
      </c>
      <c r="T3811">
        <f>WEEKDAY(Sheet1[[#This Row],[Date]])</f>
        <v>4</v>
      </c>
      <c r="U3811" t="str">
        <f>TEXT(Sheet1[[#This Row],[Date]],"DDDD")</f>
        <v>Wednesday</v>
      </c>
      <c r="V3811" t="str">
        <f>"FM"&amp;MOD(MONTH(Sheet1[[#This Row],[Date]])-4,12)+1</f>
        <v>FM4</v>
      </c>
      <c r="W3811" t="str">
        <f>"Q"&amp;ROUNDUP(MONTH(Sheet1[[#This Row],[Date]])/3,0)</f>
        <v>Q3</v>
      </c>
      <c r="X3811" t="str">
        <f>"Q"&amp;INT(MOD(MONTH(Sheet1[[#This Row],[Date]])-4,12/3)+1)</f>
        <v>Q4</v>
      </c>
      <c r="Y3811" t="str" cm="1">
        <f t="array" ref="Y3811">_xlfn.IFS(ROUND(L3811,0)&lt;=1,"Need to improve 0-1",ROUND(L3811,0)&lt;=2,"Okay 1-2",ROUND(L3811,0)&lt;=3,"Good 2-3",ROUND(L3811,0)&lt;=4,"Great 3-4",ROUND(L3811,0)&lt;=5,"Excellent 4-5")</f>
        <v>Great 3-4</v>
      </c>
      <c r="Z3811" t="str">
        <f t="shared" si="59"/>
        <v>0-1000</v>
      </c>
    </row>
    <row r="3812" spans="1:26" x14ac:dyDescent="0.3">
      <c r="A3812">
        <v>18358654</v>
      </c>
      <c r="B3812" t="s">
        <v>6077</v>
      </c>
      <c r="C3812">
        <v>1</v>
      </c>
      <c r="D3812" t="s">
        <v>14</v>
      </c>
      <c r="E3812" t="s">
        <v>937</v>
      </c>
      <c r="F3812" t="s">
        <v>16</v>
      </c>
      <c r="G3812" t="s">
        <v>16</v>
      </c>
      <c r="H3812" t="s">
        <v>16</v>
      </c>
      <c r="I3812">
        <v>1</v>
      </c>
      <c r="J3812">
        <v>9</v>
      </c>
      <c r="K3812">
        <v>200</v>
      </c>
      <c r="L3812">
        <v>2.8</v>
      </c>
      <c r="M3812" t="s">
        <v>653</v>
      </c>
      <c r="N3812" t="str">
        <f>SUBSTITUTE(Sheet1[[#This Row],[Datekey_Opening]],"_","-")</f>
        <v>2014-7-9</v>
      </c>
      <c r="O3812">
        <f>YEAR(Sheet1[[#This Row],[Date]])</f>
        <v>2014</v>
      </c>
      <c r="P3812" t="str">
        <f>LOOKUP(Sheet1[[#This Row],[CountryCode]],$AI$4:$AI$18,$AJ$4:$AJ$18)</f>
        <v>India</v>
      </c>
      <c r="Q3812">
        <f>MONTH(Sheet1[[#This Row],[Date]])</f>
        <v>7</v>
      </c>
      <c r="R3812" t="str">
        <f>TEXT(Sheet1[[#This Row],[Date]],"MMMM")</f>
        <v>July</v>
      </c>
      <c r="S3812" t="str">
        <f>TEXT(Sheet1[[#This Row],[Date]],"YYYY-MMM")</f>
        <v>2014-Jul</v>
      </c>
      <c r="T3812">
        <f>WEEKDAY(Sheet1[[#This Row],[Date]])</f>
        <v>4</v>
      </c>
      <c r="U3812" t="str">
        <f>TEXT(Sheet1[[#This Row],[Date]],"DDDD")</f>
        <v>Wednesday</v>
      </c>
      <c r="V3812" t="str">
        <f>"FM"&amp;MOD(MONTH(Sheet1[[#This Row],[Date]])-4,12)+1</f>
        <v>FM4</v>
      </c>
      <c r="W3812" t="str">
        <f>"Q"&amp;ROUNDUP(MONTH(Sheet1[[#This Row],[Date]])/3,0)</f>
        <v>Q3</v>
      </c>
      <c r="X3812" t="str">
        <f>"Q"&amp;INT(MOD(MONTH(Sheet1[[#This Row],[Date]])-4,12/3)+1)</f>
        <v>Q4</v>
      </c>
      <c r="Y3812" t="str" cm="1">
        <f t="array" ref="Y3812">_xlfn.IFS(ROUND(L3812,0)&lt;=1,"Need to improve 0-1",ROUND(L3812,0)&lt;=2,"Okay 1-2",ROUND(L3812,0)&lt;=3,"Good 2-3",ROUND(L3812,0)&lt;=4,"Great 3-4",ROUND(L3812,0)&lt;=5,"Excellent 4-5")</f>
        <v>Good 2-3</v>
      </c>
      <c r="Z3812" t="str">
        <f t="shared" si="59"/>
        <v>0-1000</v>
      </c>
    </row>
    <row r="3813" spans="1:26" x14ac:dyDescent="0.3">
      <c r="A3813">
        <v>307946</v>
      </c>
      <c r="B3813" t="s">
        <v>6078</v>
      </c>
      <c r="C3813">
        <v>1</v>
      </c>
      <c r="D3813" t="s">
        <v>14</v>
      </c>
      <c r="E3813" t="s">
        <v>6079</v>
      </c>
      <c r="F3813" t="s">
        <v>16</v>
      </c>
      <c r="G3813" t="s">
        <v>16</v>
      </c>
      <c r="H3813" t="s">
        <v>16</v>
      </c>
      <c r="I3813">
        <v>1</v>
      </c>
      <c r="J3813">
        <v>8</v>
      </c>
      <c r="K3813">
        <v>200</v>
      </c>
      <c r="L3813">
        <v>3</v>
      </c>
      <c r="M3813" t="s">
        <v>638</v>
      </c>
      <c r="N3813" t="str">
        <f>SUBSTITUTE(Sheet1[[#This Row],[Datekey_Opening]],"_","-")</f>
        <v>2016-7-20</v>
      </c>
      <c r="O3813">
        <f>YEAR(Sheet1[[#This Row],[Date]])</f>
        <v>2016</v>
      </c>
      <c r="P3813" t="str">
        <f>LOOKUP(Sheet1[[#This Row],[CountryCode]],$AI$4:$AI$18,$AJ$4:$AJ$18)</f>
        <v>India</v>
      </c>
      <c r="Q3813">
        <f>MONTH(Sheet1[[#This Row],[Date]])</f>
        <v>7</v>
      </c>
      <c r="R3813" t="str">
        <f>TEXT(Sheet1[[#This Row],[Date]],"MMMM")</f>
        <v>July</v>
      </c>
      <c r="S3813" t="str">
        <f>TEXT(Sheet1[[#This Row],[Date]],"YYYY-MMM")</f>
        <v>2016-Jul</v>
      </c>
      <c r="T3813">
        <f>WEEKDAY(Sheet1[[#This Row],[Date]])</f>
        <v>4</v>
      </c>
      <c r="U3813" t="str">
        <f>TEXT(Sheet1[[#This Row],[Date]],"DDDD")</f>
        <v>Wednesday</v>
      </c>
      <c r="V3813" t="str">
        <f>"FM"&amp;MOD(MONTH(Sheet1[[#This Row],[Date]])-4,12)+1</f>
        <v>FM4</v>
      </c>
      <c r="W3813" t="str">
        <f>"Q"&amp;ROUNDUP(MONTH(Sheet1[[#This Row],[Date]])/3,0)</f>
        <v>Q3</v>
      </c>
      <c r="X3813" t="str">
        <f>"Q"&amp;INT(MOD(MONTH(Sheet1[[#This Row],[Date]])-4,12/3)+1)</f>
        <v>Q4</v>
      </c>
      <c r="Y3813" t="str" cm="1">
        <f t="array" ref="Y3813">_xlfn.IFS(ROUND(L3813,0)&lt;=1,"Need to improve 0-1",ROUND(L3813,0)&lt;=2,"Okay 1-2",ROUND(L3813,0)&lt;=3,"Good 2-3",ROUND(L3813,0)&lt;=4,"Great 3-4",ROUND(L3813,0)&lt;=5,"Excellent 4-5")</f>
        <v>Good 2-3</v>
      </c>
      <c r="Z3813" t="str">
        <f t="shared" si="59"/>
        <v>0-1000</v>
      </c>
    </row>
    <row r="3814" spans="1:26" x14ac:dyDescent="0.3">
      <c r="A3814">
        <v>18258762</v>
      </c>
      <c r="B3814" t="s">
        <v>6080</v>
      </c>
      <c r="C3814">
        <v>1</v>
      </c>
      <c r="D3814" t="s">
        <v>14</v>
      </c>
      <c r="E3814" t="s">
        <v>557</v>
      </c>
      <c r="F3814" t="s">
        <v>16</v>
      </c>
      <c r="G3814" t="s">
        <v>16</v>
      </c>
      <c r="H3814" t="s">
        <v>16</v>
      </c>
      <c r="I3814">
        <v>1</v>
      </c>
      <c r="J3814">
        <v>3</v>
      </c>
      <c r="K3814">
        <v>200</v>
      </c>
      <c r="L3814">
        <v>1</v>
      </c>
      <c r="M3814" t="s">
        <v>3673</v>
      </c>
      <c r="N3814" t="str">
        <f>SUBSTITUTE(Sheet1[[#This Row],[Datekey_Opening]],"_","-")</f>
        <v>2016-7-10</v>
      </c>
      <c r="O3814">
        <f>YEAR(Sheet1[[#This Row],[Date]])</f>
        <v>2016</v>
      </c>
      <c r="P3814" t="str">
        <f>LOOKUP(Sheet1[[#This Row],[CountryCode]],$AI$4:$AI$18,$AJ$4:$AJ$18)</f>
        <v>India</v>
      </c>
      <c r="Q3814">
        <f>MONTH(Sheet1[[#This Row],[Date]])</f>
        <v>7</v>
      </c>
      <c r="R3814" t="str">
        <f>TEXT(Sheet1[[#This Row],[Date]],"MMMM")</f>
        <v>July</v>
      </c>
      <c r="S3814" t="str">
        <f>TEXT(Sheet1[[#This Row],[Date]],"YYYY-MMM")</f>
        <v>2016-Jul</v>
      </c>
      <c r="T3814">
        <f>WEEKDAY(Sheet1[[#This Row],[Date]])</f>
        <v>1</v>
      </c>
      <c r="U3814" t="str">
        <f>TEXT(Sheet1[[#This Row],[Date]],"DDDD")</f>
        <v>Sunday</v>
      </c>
      <c r="V3814" t="str">
        <f>"FM"&amp;MOD(MONTH(Sheet1[[#This Row],[Date]])-4,12)+1</f>
        <v>FM4</v>
      </c>
      <c r="W3814" t="str">
        <f>"Q"&amp;ROUNDUP(MONTH(Sheet1[[#This Row],[Date]])/3,0)</f>
        <v>Q3</v>
      </c>
      <c r="X3814" t="str">
        <f>"Q"&amp;INT(MOD(MONTH(Sheet1[[#This Row],[Date]])-4,12/3)+1)</f>
        <v>Q4</v>
      </c>
      <c r="Y3814" t="str" cm="1">
        <f t="array" ref="Y3814">_xlfn.IFS(ROUND(L3814,0)&lt;=1,"Need to improve 0-1",ROUND(L3814,0)&lt;=2,"Okay 1-2",ROUND(L3814,0)&lt;=3,"Good 2-3",ROUND(L3814,0)&lt;=4,"Great 3-4",ROUND(L3814,0)&lt;=5,"Excellent 4-5")</f>
        <v>Need to improve 0-1</v>
      </c>
      <c r="Z3814" t="str">
        <f t="shared" si="59"/>
        <v>0-1000</v>
      </c>
    </row>
    <row r="3815" spans="1:26" x14ac:dyDescent="0.3">
      <c r="A3815">
        <v>18124373</v>
      </c>
      <c r="B3815" t="s">
        <v>6081</v>
      </c>
      <c r="C3815">
        <v>1</v>
      </c>
      <c r="D3815" t="s">
        <v>14</v>
      </c>
      <c r="E3815" t="s">
        <v>917</v>
      </c>
      <c r="F3815" t="s">
        <v>16</v>
      </c>
      <c r="G3815" t="s">
        <v>16</v>
      </c>
      <c r="H3815" t="s">
        <v>16</v>
      </c>
      <c r="I3815">
        <v>1</v>
      </c>
      <c r="J3815">
        <v>9</v>
      </c>
      <c r="K3815">
        <v>200</v>
      </c>
      <c r="L3815">
        <v>2.8</v>
      </c>
      <c r="M3815" t="s">
        <v>2683</v>
      </c>
      <c r="N3815" t="str">
        <f>SUBSTITUTE(Sheet1[[#This Row],[Datekey_Opening]],"_","-")</f>
        <v>2018-6-22</v>
      </c>
      <c r="O3815">
        <f>YEAR(Sheet1[[#This Row],[Date]])</f>
        <v>2018</v>
      </c>
      <c r="P3815" t="str">
        <f>LOOKUP(Sheet1[[#This Row],[CountryCode]],$AI$4:$AI$18,$AJ$4:$AJ$18)</f>
        <v>India</v>
      </c>
      <c r="Q3815">
        <f>MONTH(Sheet1[[#This Row],[Date]])</f>
        <v>6</v>
      </c>
      <c r="R3815" t="str">
        <f>TEXT(Sheet1[[#This Row],[Date]],"MMMM")</f>
        <v>June</v>
      </c>
      <c r="S3815" t="str">
        <f>TEXT(Sheet1[[#This Row],[Date]],"YYYY-MMM")</f>
        <v>2018-Jun</v>
      </c>
      <c r="T3815">
        <f>WEEKDAY(Sheet1[[#This Row],[Date]])</f>
        <v>6</v>
      </c>
      <c r="U3815" t="str">
        <f>TEXT(Sheet1[[#This Row],[Date]],"DDDD")</f>
        <v>Friday</v>
      </c>
      <c r="V3815" t="str">
        <f>"FM"&amp;MOD(MONTH(Sheet1[[#This Row],[Date]])-4,12)+1</f>
        <v>FM3</v>
      </c>
      <c r="W3815" t="str">
        <f>"Q"&amp;ROUNDUP(MONTH(Sheet1[[#This Row],[Date]])/3,0)</f>
        <v>Q2</v>
      </c>
      <c r="X3815" t="str">
        <f>"Q"&amp;INT(MOD(MONTH(Sheet1[[#This Row],[Date]])-4,12/3)+1)</f>
        <v>Q3</v>
      </c>
      <c r="Y3815" t="str" cm="1">
        <f t="array" ref="Y3815">_xlfn.IFS(ROUND(L3815,0)&lt;=1,"Need to improve 0-1",ROUND(L3815,0)&lt;=2,"Okay 1-2",ROUND(L3815,0)&lt;=3,"Good 2-3",ROUND(L3815,0)&lt;=4,"Great 3-4",ROUND(L3815,0)&lt;=5,"Excellent 4-5")</f>
        <v>Good 2-3</v>
      </c>
      <c r="Z3815" t="str">
        <f t="shared" si="59"/>
        <v>0-1000</v>
      </c>
    </row>
    <row r="3816" spans="1:26" x14ac:dyDescent="0.3">
      <c r="A3816">
        <v>312693</v>
      </c>
      <c r="B3816" t="s">
        <v>6082</v>
      </c>
      <c r="C3816">
        <v>1</v>
      </c>
      <c r="D3816" t="s">
        <v>14</v>
      </c>
      <c r="E3816" t="s">
        <v>405</v>
      </c>
      <c r="F3816" t="s">
        <v>16</v>
      </c>
      <c r="G3816" t="s">
        <v>16</v>
      </c>
      <c r="H3816" t="s">
        <v>16</v>
      </c>
      <c r="I3816">
        <v>1</v>
      </c>
      <c r="J3816">
        <v>30</v>
      </c>
      <c r="K3816">
        <v>200</v>
      </c>
      <c r="L3816">
        <v>3.7</v>
      </c>
      <c r="M3816" t="s">
        <v>3461</v>
      </c>
      <c r="N3816" t="str">
        <f>SUBSTITUTE(Sheet1[[#This Row],[Datekey_Opening]],"_","-")</f>
        <v>2013-6-3</v>
      </c>
      <c r="O3816">
        <f>YEAR(Sheet1[[#This Row],[Date]])</f>
        <v>2013</v>
      </c>
      <c r="P3816" t="str">
        <f>LOOKUP(Sheet1[[#This Row],[CountryCode]],$AI$4:$AI$18,$AJ$4:$AJ$18)</f>
        <v>India</v>
      </c>
      <c r="Q3816">
        <f>MONTH(Sheet1[[#This Row],[Date]])</f>
        <v>6</v>
      </c>
      <c r="R3816" t="str">
        <f>TEXT(Sheet1[[#This Row],[Date]],"MMMM")</f>
        <v>June</v>
      </c>
      <c r="S3816" t="str">
        <f>TEXT(Sheet1[[#This Row],[Date]],"YYYY-MMM")</f>
        <v>2013-Jun</v>
      </c>
      <c r="T3816">
        <f>WEEKDAY(Sheet1[[#This Row],[Date]])</f>
        <v>2</v>
      </c>
      <c r="U3816" t="str">
        <f>TEXT(Sheet1[[#This Row],[Date]],"DDDD")</f>
        <v>Monday</v>
      </c>
      <c r="V3816" t="str">
        <f>"FM"&amp;MOD(MONTH(Sheet1[[#This Row],[Date]])-4,12)+1</f>
        <v>FM3</v>
      </c>
      <c r="W3816" t="str">
        <f>"Q"&amp;ROUNDUP(MONTH(Sheet1[[#This Row],[Date]])/3,0)</f>
        <v>Q2</v>
      </c>
      <c r="X3816" t="str">
        <f>"Q"&amp;INT(MOD(MONTH(Sheet1[[#This Row],[Date]])-4,12/3)+1)</f>
        <v>Q3</v>
      </c>
      <c r="Y3816" t="str" cm="1">
        <f t="array" ref="Y3816">_xlfn.IFS(ROUND(L3816,0)&lt;=1,"Need to improve 0-1",ROUND(L3816,0)&lt;=2,"Okay 1-2",ROUND(L3816,0)&lt;=3,"Good 2-3",ROUND(L3816,0)&lt;=4,"Great 3-4",ROUND(L3816,0)&lt;=5,"Excellent 4-5")</f>
        <v>Great 3-4</v>
      </c>
      <c r="Z3816" t="str">
        <f t="shared" si="59"/>
        <v>0-1000</v>
      </c>
    </row>
    <row r="3817" spans="1:26" x14ac:dyDescent="0.3">
      <c r="A3817">
        <v>5462</v>
      </c>
      <c r="B3817" t="s">
        <v>6083</v>
      </c>
      <c r="C3817">
        <v>1</v>
      </c>
      <c r="D3817" t="s">
        <v>14</v>
      </c>
      <c r="E3817" t="s">
        <v>708</v>
      </c>
      <c r="F3817" t="s">
        <v>16</v>
      </c>
      <c r="G3817" t="s">
        <v>16</v>
      </c>
      <c r="H3817" t="s">
        <v>16</v>
      </c>
      <c r="I3817">
        <v>1</v>
      </c>
      <c r="J3817">
        <v>5</v>
      </c>
      <c r="K3817">
        <v>200</v>
      </c>
      <c r="L3817">
        <v>3</v>
      </c>
      <c r="M3817" t="s">
        <v>6084</v>
      </c>
      <c r="N3817" t="str">
        <f>SUBSTITUTE(Sheet1[[#This Row],[Datekey_Opening]],"_","-")</f>
        <v>2015-6-24</v>
      </c>
      <c r="O3817">
        <f>YEAR(Sheet1[[#This Row],[Date]])</f>
        <v>2015</v>
      </c>
      <c r="P3817" t="str">
        <f>LOOKUP(Sheet1[[#This Row],[CountryCode]],$AI$4:$AI$18,$AJ$4:$AJ$18)</f>
        <v>India</v>
      </c>
      <c r="Q3817">
        <f>MONTH(Sheet1[[#This Row],[Date]])</f>
        <v>6</v>
      </c>
      <c r="R3817" t="str">
        <f>TEXT(Sheet1[[#This Row],[Date]],"MMMM")</f>
        <v>June</v>
      </c>
      <c r="S3817" t="str">
        <f>TEXT(Sheet1[[#This Row],[Date]],"YYYY-MMM")</f>
        <v>2015-Jun</v>
      </c>
      <c r="T3817">
        <f>WEEKDAY(Sheet1[[#This Row],[Date]])</f>
        <v>4</v>
      </c>
      <c r="U3817" t="str">
        <f>TEXT(Sheet1[[#This Row],[Date]],"DDDD")</f>
        <v>Wednesday</v>
      </c>
      <c r="V3817" t="str">
        <f>"FM"&amp;MOD(MONTH(Sheet1[[#This Row],[Date]])-4,12)+1</f>
        <v>FM3</v>
      </c>
      <c r="W3817" t="str">
        <f>"Q"&amp;ROUNDUP(MONTH(Sheet1[[#This Row],[Date]])/3,0)</f>
        <v>Q2</v>
      </c>
      <c r="X3817" t="str">
        <f>"Q"&amp;INT(MOD(MONTH(Sheet1[[#This Row],[Date]])-4,12/3)+1)</f>
        <v>Q3</v>
      </c>
      <c r="Y3817" t="str" cm="1">
        <f t="array" ref="Y3817">_xlfn.IFS(ROUND(L3817,0)&lt;=1,"Need to improve 0-1",ROUND(L3817,0)&lt;=2,"Okay 1-2",ROUND(L3817,0)&lt;=3,"Good 2-3",ROUND(L3817,0)&lt;=4,"Great 3-4",ROUND(L3817,0)&lt;=5,"Excellent 4-5")</f>
        <v>Good 2-3</v>
      </c>
      <c r="Z3817" t="str">
        <f t="shared" si="59"/>
        <v>0-1000</v>
      </c>
    </row>
    <row r="3818" spans="1:26" x14ac:dyDescent="0.3">
      <c r="A3818">
        <v>18291241</v>
      </c>
      <c r="B3818" t="s">
        <v>6085</v>
      </c>
      <c r="C3818">
        <v>1</v>
      </c>
      <c r="D3818" t="s">
        <v>14</v>
      </c>
      <c r="E3818" t="s">
        <v>405</v>
      </c>
      <c r="F3818" t="s">
        <v>16</v>
      </c>
      <c r="G3818" t="s">
        <v>16</v>
      </c>
      <c r="H3818" t="s">
        <v>16</v>
      </c>
      <c r="I3818">
        <v>1</v>
      </c>
      <c r="J3818">
        <v>13</v>
      </c>
      <c r="K3818">
        <v>200</v>
      </c>
      <c r="L3818">
        <v>3.2</v>
      </c>
      <c r="M3818" t="s">
        <v>5681</v>
      </c>
      <c r="N3818" t="str">
        <f>SUBSTITUTE(Sheet1[[#This Row],[Datekey_Opening]],"_","-")</f>
        <v>2018-6-18</v>
      </c>
      <c r="O3818">
        <f>YEAR(Sheet1[[#This Row],[Date]])</f>
        <v>2018</v>
      </c>
      <c r="P3818" t="str">
        <f>LOOKUP(Sheet1[[#This Row],[CountryCode]],$AI$4:$AI$18,$AJ$4:$AJ$18)</f>
        <v>India</v>
      </c>
      <c r="Q3818">
        <f>MONTH(Sheet1[[#This Row],[Date]])</f>
        <v>6</v>
      </c>
      <c r="R3818" t="str">
        <f>TEXT(Sheet1[[#This Row],[Date]],"MMMM")</f>
        <v>June</v>
      </c>
      <c r="S3818" t="str">
        <f>TEXT(Sheet1[[#This Row],[Date]],"YYYY-MMM")</f>
        <v>2018-Jun</v>
      </c>
      <c r="T3818">
        <f>WEEKDAY(Sheet1[[#This Row],[Date]])</f>
        <v>2</v>
      </c>
      <c r="U3818" t="str">
        <f>TEXT(Sheet1[[#This Row],[Date]],"DDDD")</f>
        <v>Monday</v>
      </c>
      <c r="V3818" t="str">
        <f>"FM"&amp;MOD(MONTH(Sheet1[[#This Row],[Date]])-4,12)+1</f>
        <v>FM3</v>
      </c>
      <c r="W3818" t="str">
        <f>"Q"&amp;ROUNDUP(MONTH(Sheet1[[#This Row],[Date]])/3,0)</f>
        <v>Q2</v>
      </c>
      <c r="X3818" t="str">
        <f>"Q"&amp;INT(MOD(MONTH(Sheet1[[#This Row],[Date]])-4,12/3)+1)</f>
        <v>Q3</v>
      </c>
      <c r="Y3818" t="str" cm="1">
        <f t="array" ref="Y3818">_xlfn.IFS(ROUND(L3818,0)&lt;=1,"Need to improve 0-1",ROUND(L3818,0)&lt;=2,"Okay 1-2",ROUND(L3818,0)&lt;=3,"Good 2-3",ROUND(L3818,0)&lt;=4,"Great 3-4",ROUND(L3818,0)&lt;=5,"Excellent 4-5")</f>
        <v>Good 2-3</v>
      </c>
      <c r="Z3818" t="str">
        <f t="shared" si="59"/>
        <v>0-1000</v>
      </c>
    </row>
    <row r="3819" spans="1:26" x14ac:dyDescent="0.3">
      <c r="A3819">
        <v>7590</v>
      </c>
      <c r="B3819" t="s">
        <v>6086</v>
      </c>
      <c r="C3819">
        <v>1</v>
      </c>
      <c r="D3819" t="s">
        <v>14</v>
      </c>
      <c r="E3819" t="s">
        <v>635</v>
      </c>
      <c r="F3819" t="s">
        <v>16</v>
      </c>
      <c r="G3819" t="s">
        <v>16</v>
      </c>
      <c r="H3819" t="s">
        <v>16</v>
      </c>
      <c r="I3819">
        <v>1</v>
      </c>
      <c r="J3819">
        <v>4</v>
      </c>
      <c r="K3819">
        <v>200</v>
      </c>
      <c r="L3819">
        <v>2.9</v>
      </c>
      <c r="M3819" t="s">
        <v>6087</v>
      </c>
      <c r="N3819" t="str">
        <f>SUBSTITUTE(Sheet1[[#This Row],[Datekey_Opening]],"_","-")</f>
        <v>2016-6-16</v>
      </c>
      <c r="O3819">
        <f>YEAR(Sheet1[[#This Row],[Date]])</f>
        <v>2016</v>
      </c>
      <c r="P3819" t="str">
        <f>LOOKUP(Sheet1[[#This Row],[CountryCode]],$AI$4:$AI$18,$AJ$4:$AJ$18)</f>
        <v>India</v>
      </c>
      <c r="Q3819">
        <f>MONTH(Sheet1[[#This Row],[Date]])</f>
        <v>6</v>
      </c>
      <c r="R3819" t="str">
        <f>TEXT(Sheet1[[#This Row],[Date]],"MMMM")</f>
        <v>June</v>
      </c>
      <c r="S3819" t="str">
        <f>TEXT(Sheet1[[#This Row],[Date]],"YYYY-MMM")</f>
        <v>2016-Jun</v>
      </c>
      <c r="T3819">
        <f>WEEKDAY(Sheet1[[#This Row],[Date]])</f>
        <v>5</v>
      </c>
      <c r="U3819" t="str">
        <f>TEXT(Sheet1[[#This Row],[Date]],"DDDD")</f>
        <v>Thursday</v>
      </c>
      <c r="V3819" t="str">
        <f>"FM"&amp;MOD(MONTH(Sheet1[[#This Row],[Date]])-4,12)+1</f>
        <v>FM3</v>
      </c>
      <c r="W3819" t="str">
        <f>"Q"&amp;ROUNDUP(MONTH(Sheet1[[#This Row],[Date]])/3,0)</f>
        <v>Q2</v>
      </c>
      <c r="X3819" t="str">
        <f>"Q"&amp;INT(MOD(MONTH(Sheet1[[#This Row],[Date]])-4,12/3)+1)</f>
        <v>Q3</v>
      </c>
      <c r="Y3819" t="str" cm="1">
        <f t="array" ref="Y3819">_xlfn.IFS(ROUND(L3819,0)&lt;=1,"Need to improve 0-1",ROUND(L3819,0)&lt;=2,"Okay 1-2",ROUND(L3819,0)&lt;=3,"Good 2-3",ROUND(L3819,0)&lt;=4,"Great 3-4",ROUND(L3819,0)&lt;=5,"Excellent 4-5")</f>
        <v>Good 2-3</v>
      </c>
      <c r="Z3819" t="str">
        <f t="shared" si="59"/>
        <v>0-1000</v>
      </c>
    </row>
    <row r="3820" spans="1:26" x14ac:dyDescent="0.3">
      <c r="A3820">
        <v>2920</v>
      </c>
      <c r="B3820" t="s">
        <v>6088</v>
      </c>
      <c r="C3820">
        <v>1</v>
      </c>
      <c r="D3820" t="s">
        <v>14</v>
      </c>
      <c r="E3820" t="s">
        <v>395</v>
      </c>
      <c r="F3820" t="s">
        <v>16</v>
      </c>
      <c r="G3820" t="s">
        <v>16</v>
      </c>
      <c r="H3820" t="s">
        <v>16</v>
      </c>
      <c r="I3820">
        <v>1</v>
      </c>
      <c r="J3820">
        <v>10</v>
      </c>
      <c r="K3820">
        <v>200</v>
      </c>
      <c r="L3820">
        <v>3.1</v>
      </c>
      <c r="M3820" t="s">
        <v>4796</v>
      </c>
      <c r="N3820" t="str">
        <f>SUBSTITUTE(Sheet1[[#This Row],[Datekey_Opening]],"_","-")</f>
        <v>2016-6-2</v>
      </c>
      <c r="O3820">
        <f>YEAR(Sheet1[[#This Row],[Date]])</f>
        <v>2016</v>
      </c>
      <c r="P3820" t="str">
        <f>LOOKUP(Sheet1[[#This Row],[CountryCode]],$AI$4:$AI$18,$AJ$4:$AJ$18)</f>
        <v>India</v>
      </c>
      <c r="Q3820">
        <f>MONTH(Sheet1[[#This Row],[Date]])</f>
        <v>6</v>
      </c>
      <c r="R3820" t="str">
        <f>TEXT(Sheet1[[#This Row],[Date]],"MMMM")</f>
        <v>June</v>
      </c>
      <c r="S3820" t="str">
        <f>TEXT(Sheet1[[#This Row],[Date]],"YYYY-MMM")</f>
        <v>2016-Jun</v>
      </c>
      <c r="T3820">
        <f>WEEKDAY(Sheet1[[#This Row],[Date]])</f>
        <v>5</v>
      </c>
      <c r="U3820" t="str">
        <f>TEXT(Sheet1[[#This Row],[Date]],"DDDD")</f>
        <v>Thursday</v>
      </c>
      <c r="V3820" t="str">
        <f>"FM"&amp;MOD(MONTH(Sheet1[[#This Row],[Date]])-4,12)+1</f>
        <v>FM3</v>
      </c>
      <c r="W3820" t="str">
        <f>"Q"&amp;ROUNDUP(MONTH(Sheet1[[#This Row],[Date]])/3,0)</f>
        <v>Q2</v>
      </c>
      <c r="X3820" t="str">
        <f>"Q"&amp;INT(MOD(MONTH(Sheet1[[#This Row],[Date]])-4,12/3)+1)</f>
        <v>Q3</v>
      </c>
      <c r="Y3820" t="str" cm="1">
        <f t="array" ref="Y3820">_xlfn.IFS(ROUND(L3820,0)&lt;=1,"Need to improve 0-1",ROUND(L3820,0)&lt;=2,"Okay 1-2",ROUND(L3820,0)&lt;=3,"Good 2-3",ROUND(L3820,0)&lt;=4,"Great 3-4",ROUND(L3820,0)&lt;=5,"Excellent 4-5")</f>
        <v>Good 2-3</v>
      </c>
      <c r="Z3820" t="str">
        <f t="shared" si="59"/>
        <v>0-1000</v>
      </c>
    </row>
    <row r="3821" spans="1:26" x14ac:dyDescent="0.3">
      <c r="A3821">
        <v>18445631</v>
      </c>
      <c r="B3821" t="s">
        <v>6089</v>
      </c>
      <c r="C3821">
        <v>1</v>
      </c>
      <c r="D3821" t="s">
        <v>14</v>
      </c>
      <c r="E3821" t="s">
        <v>538</v>
      </c>
      <c r="F3821" t="s">
        <v>16</v>
      </c>
      <c r="G3821" t="s">
        <v>16</v>
      </c>
      <c r="H3821" t="s">
        <v>16</v>
      </c>
      <c r="I3821">
        <v>1</v>
      </c>
      <c r="J3821">
        <v>1</v>
      </c>
      <c r="K3821">
        <v>200</v>
      </c>
      <c r="L3821">
        <v>1</v>
      </c>
      <c r="M3821" t="s">
        <v>681</v>
      </c>
      <c r="N3821" t="str">
        <f>SUBSTITUTE(Sheet1[[#This Row],[Datekey_Opening]],"_","-")</f>
        <v>2014-6-19</v>
      </c>
      <c r="O3821">
        <f>YEAR(Sheet1[[#This Row],[Date]])</f>
        <v>2014</v>
      </c>
      <c r="P3821" t="str">
        <f>LOOKUP(Sheet1[[#This Row],[CountryCode]],$AI$4:$AI$18,$AJ$4:$AJ$18)</f>
        <v>India</v>
      </c>
      <c r="Q3821">
        <f>MONTH(Sheet1[[#This Row],[Date]])</f>
        <v>6</v>
      </c>
      <c r="R3821" t="str">
        <f>TEXT(Sheet1[[#This Row],[Date]],"MMMM")</f>
        <v>June</v>
      </c>
      <c r="S3821" t="str">
        <f>TEXT(Sheet1[[#This Row],[Date]],"YYYY-MMM")</f>
        <v>2014-Jun</v>
      </c>
      <c r="T3821">
        <f>WEEKDAY(Sheet1[[#This Row],[Date]])</f>
        <v>5</v>
      </c>
      <c r="U3821" t="str">
        <f>TEXT(Sheet1[[#This Row],[Date]],"DDDD")</f>
        <v>Thursday</v>
      </c>
      <c r="V3821" t="str">
        <f>"FM"&amp;MOD(MONTH(Sheet1[[#This Row],[Date]])-4,12)+1</f>
        <v>FM3</v>
      </c>
      <c r="W3821" t="str">
        <f>"Q"&amp;ROUNDUP(MONTH(Sheet1[[#This Row],[Date]])/3,0)</f>
        <v>Q2</v>
      </c>
      <c r="X3821" t="str">
        <f>"Q"&amp;INT(MOD(MONTH(Sheet1[[#This Row],[Date]])-4,12/3)+1)</f>
        <v>Q3</v>
      </c>
      <c r="Y3821" t="str" cm="1">
        <f t="array" ref="Y3821">_xlfn.IFS(ROUND(L3821,0)&lt;=1,"Need to improve 0-1",ROUND(L3821,0)&lt;=2,"Okay 1-2",ROUND(L3821,0)&lt;=3,"Good 2-3",ROUND(L3821,0)&lt;=4,"Great 3-4",ROUND(L3821,0)&lt;=5,"Excellent 4-5")</f>
        <v>Need to improve 0-1</v>
      </c>
      <c r="Z3821" t="str">
        <f t="shared" si="59"/>
        <v>0-1000</v>
      </c>
    </row>
    <row r="3822" spans="1:26" x14ac:dyDescent="0.3">
      <c r="A3822">
        <v>18233577</v>
      </c>
      <c r="B3822" t="s">
        <v>6090</v>
      </c>
      <c r="C3822">
        <v>1</v>
      </c>
      <c r="D3822" t="s">
        <v>14</v>
      </c>
      <c r="E3822" t="s">
        <v>685</v>
      </c>
      <c r="F3822" t="s">
        <v>16</v>
      </c>
      <c r="G3822" t="s">
        <v>21</v>
      </c>
      <c r="H3822" t="s">
        <v>16</v>
      </c>
      <c r="I3822">
        <v>1</v>
      </c>
      <c r="J3822">
        <v>21</v>
      </c>
      <c r="K3822">
        <v>200</v>
      </c>
      <c r="L3822">
        <v>3.3</v>
      </c>
      <c r="M3822" t="s">
        <v>6091</v>
      </c>
      <c r="N3822" t="str">
        <f>SUBSTITUTE(Sheet1[[#This Row],[Datekey_Opening]],"_","-")</f>
        <v>2010-6-2</v>
      </c>
      <c r="O3822">
        <f>YEAR(Sheet1[[#This Row],[Date]])</f>
        <v>2010</v>
      </c>
      <c r="P3822" t="str">
        <f>LOOKUP(Sheet1[[#This Row],[CountryCode]],$AI$4:$AI$18,$AJ$4:$AJ$18)</f>
        <v>India</v>
      </c>
      <c r="Q3822">
        <f>MONTH(Sheet1[[#This Row],[Date]])</f>
        <v>6</v>
      </c>
      <c r="R3822" t="str">
        <f>TEXT(Sheet1[[#This Row],[Date]],"MMMM")</f>
        <v>June</v>
      </c>
      <c r="S3822" t="str">
        <f>TEXT(Sheet1[[#This Row],[Date]],"YYYY-MMM")</f>
        <v>2010-Jun</v>
      </c>
      <c r="T3822">
        <f>WEEKDAY(Sheet1[[#This Row],[Date]])</f>
        <v>4</v>
      </c>
      <c r="U3822" t="str">
        <f>TEXT(Sheet1[[#This Row],[Date]],"DDDD")</f>
        <v>Wednesday</v>
      </c>
      <c r="V3822" t="str">
        <f>"FM"&amp;MOD(MONTH(Sheet1[[#This Row],[Date]])-4,12)+1</f>
        <v>FM3</v>
      </c>
      <c r="W3822" t="str">
        <f>"Q"&amp;ROUNDUP(MONTH(Sheet1[[#This Row],[Date]])/3,0)</f>
        <v>Q2</v>
      </c>
      <c r="X3822" t="str">
        <f>"Q"&amp;INT(MOD(MONTH(Sheet1[[#This Row],[Date]])-4,12/3)+1)</f>
        <v>Q3</v>
      </c>
      <c r="Y3822" t="str" cm="1">
        <f t="array" ref="Y3822">_xlfn.IFS(ROUND(L3822,0)&lt;=1,"Need to improve 0-1",ROUND(L3822,0)&lt;=2,"Okay 1-2",ROUND(L3822,0)&lt;=3,"Good 2-3",ROUND(L3822,0)&lt;=4,"Great 3-4",ROUND(L3822,0)&lt;=5,"Excellent 4-5")</f>
        <v>Good 2-3</v>
      </c>
      <c r="Z3822" t="str">
        <f t="shared" si="59"/>
        <v>0-1000</v>
      </c>
    </row>
    <row r="3823" spans="1:26" x14ac:dyDescent="0.3">
      <c r="A3823">
        <v>18398575</v>
      </c>
      <c r="B3823" t="s">
        <v>6092</v>
      </c>
      <c r="C3823">
        <v>1</v>
      </c>
      <c r="D3823" t="s">
        <v>14</v>
      </c>
      <c r="E3823" t="s">
        <v>635</v>
      </c>
      <c r="F3823" t="s">
        <v>16</v>
      </c>
      <c r="G3823" t="s">
        <v>21</v>
      </c>
      <c r="H3823" t="s">
        <v>16</v>
      </c>
      <c r="I3823">
        <v>1</v>
      </c>
      <c r="J3823">
        <v>5</v>
      </c>
      <c r="K3823">
        <v>200</v>
      </c>
      <c r="L3823">
        <v>3</v>
      </c>
      <c r="M3823" t="s">
        <v>113</v>
      </c>
      <c r="N3823" t="str">
        <f>SUBSTITUTE(Sheet1[[#This Row],[Datekey_Opening]],"_","-")</f>
        <v>2012-6-16</v>
      </c>
      <c r="O3823">
        <f>YEAR(Sheet1[[#This Row],[Date]])</f>
        <v>2012</v>
      </c>
      <c r="P3823" t="str">
        <f>LOOKUP(Sheet1[[#This Row],[CountryCode]],$AI$4:$AI$18,$AJ$4:$AJ$18)</f>
        <v>India</v>
      </c>
      <c r="Q3823">
        <f>MONTH(Sheet1[[#This Row],[Date]])</f>
        <v>6</v>
      </c>
      <c r="R3823" t="str">
        <f>TEXT(Sheet1[[#This Row],[Date]],"MMMM")</f>
        <v>June</v>
      </c>
      <c r="S3823" t="str">
        <f>TEXT(Sheet1[[#This Row],[Date]],"YYYY-MMM")</f>
        <v>2012-Jun</v>
      </c>
      <c r="T3823">
        <f>WEEKDAY(Sheet1[[#This Row],[Date]])</f>
        <v>7</v>
      </c>
      <c r="U3823" t="str">
        <f>TEXT(Sheet1[[#This Row],[Date]],"DDDD")</f>
        <v>Saturday</v>
      </c>
      <c r="V3823" t="str">
        <f>"FM"&amp;MOD(MONTH(Sheet1[[#This Row],[Date]])-4,12)+1</f>
        <v>FM3</v>
      </c>
      <c r="W3823" t="str">
        <f>"Q"&amp;ROUNDUP(MONTH(Sheet1[[#This Row],[Date]])/3,0)</f>
        <v>Q2</v>
      </c>
      <c r="X3823" t="str">
        <f>"Q"&amp;INT(MOD(MONTH(Sheet1[[#This Row],[Date]])-4,12/3)+1)</f>
        <v>Q3</v>
      </c>
      <c r="Y3823" t="str" cm="1">
        <f t="array" ref="Y3823">_xlfn.IFS(ROUND(L3823,0)&lt;=1,"Need to improve 0-1",ROUND(L3823,0)&lt;=2,"Okay 1-2",ROUND(L3823,0)&lt;=3,"Good 2-3",ROUND(L3823,0)&lt;=4,"Great 3-4",ROUND(L3823,0)&lt;=5,"Excellent 4-5")</f>
        <v>Good 2-3</v>
      </c>
      <c r="Z3823" t="str">
        <f t="shared" si="59"/>
        <v>0-1000</v>
      </c>
    </row>
    <row r="3824" spans="1:26" x14ac:dyDescent="0.3">
      <c r="A3824">
        <v>18358182</v>
      </c>
      <c r="B3824" t="s">
        <v>6093</v>
      </c>
      <c r="C3824">
        <v>1</v>
      </c>
      <c r="D3824" t="s">
        <v>14</v>
      </c>
      <c r="E3824" t="s">
        <v>473</v>
      </c>
      <c r="F3824" t="s">
        <v>16</v>
      </c>
      <c r="G3824" t="s">
        <v>21</v>
      </c>
      <c r="H3824" t="s">
        <v>16</v>
      </c>
      <c r="I3824">
        <v>1</v>
      </c>
      <c r="J3824">
        <v>3</v>
      </c>
      <c r="K3824">
        <v>200</v>
      </c>
      <c r="L3824">
        <v>1</v>
      </c>
      <c r="M3824" t="s">
        <v>6094</v>
      </c>
      <c r="N3824" t="str">
        <f>SUBSTITUTE(Sheet1[[#This Row],[Datekey_Opening]],"_","-")</f>
        <v>2015-6-7</v>
      </c>
      <c r="O3824">
        <f>YEAR(Sheet1[[#This Row],[Date]])</f>
        <v>2015</v>
      </c>
      <c r="P3824" t="str">
        <f>LOOKUP(Sheet1[[#This Row],[CountryCode]],$AI$4:$AI$18,$AJ$4:$AJ$18)</f>
        <v>India</v>
      </c>
      <c r="Q3824">
        <f>MONTH(Sheet1[[#This Row],[Date]])</f>
        <v>6</v>
      </c>
      <c r="R3824" t="str">
        <f>TEXT(Sheet1[[#This Row],[Date]],"MMMM")</f>
        <v>June</v>
      </c>
      <c r="S3824" t="str">
        <f>TEXT(Sheet1[[#This Row],[Date]],"YYYY-MMM")</f>
        <v>2015-Jun</v>
      </c>
      <c r="T3824">
        <f>WEEKDAY(Sheet1[[#This Row],[Date]])</f>
        <v>1</v>
      </c>
      <c r="U3824" t="str">
        <f>TEXT(Sheet1[[#This Row],[Date]],"DDDD")</f>
        <v>Sunday</v>
      </c>
      <c r="V3824" t="str">
        <f>"FM"&amp;MOD(MONTH(Sheet1[[#This Row],[Date]])-4,12)+1</f>
        <v>FM3</v>
      </c>
      <c r="W3824" t="str">
        <f>"Q"&amp;ROUNDUP(MONTH(Sheet1[[#This Row],[Date]])/3,0)</f>
        <v>Q2</v>
      </c>
      <c r="X3824" t="str">
        <f>"Q"&amp;INT(MOD(MONTH(Sheet1[[#This Row],[Date]])-4,12/3)+1)</f>
        <v>Q3</v>
      </c>
      <c r="Y3824" t="str" cm="1">
        <f t="array" ref="Y3824">_xlfn.IFS(ROUND(L3824,0)&lt;=1,"Need to improve 0-1",ROUND(L3824,0)&lt;=2,"Okay 1-2",ROUND(L3824,0)&lt;=3,"Good 2-3",ROUND(L3824,0)&lt;=4,"Great 3-4",ROUND(L3824,0)&lt;=5,"Excellent 4-5")</f>
        <v>Need to improve 0-1</v>
      </c>
      <c r="Z3824" t="str">
        <f t="shared" si="59"/>
        <v>0-1000</v>
      </c>
    </row>
    <row r="3825" spans="1:26" x14ac:dyDescent="0.3">
      <c r="A3825">
        <v>18400762</v>
      </c>
      <c r="B3825" t="s">
        <v>6095</v>
      </c>
      <c r="C3825">
        <v>1</v>
      </c>
      <c r="D3825" t="s">
        <v>14</v>
      </c>
      <c r="E3825" t="s">
        <v>435</v>
      </c>
      <c r="F3825" t="s">
        <v>16</v>
      </c>
      <c r="G3825" t="s">
        <v>16</v>
      </c>
      <c r="H3825" t="s">
        <v>16</v>
      </c>
      <c r="I3825">
        <v>1</v>
      </c>
      <c r="J3825">
        <v>6</v>
      </c>
      <c r="K3825">
        <v>200</v>
      </c>
      <c r="L3825">
        <v>3.1</v>
      </c>
      <c r="M3825" t="s">
        <v>1578</v>
      </c>
      <c r="N3825" t="str">
        <f>SUBSTITUTE(Sheet1[[#This Row],[Datekey_Opening]],"_","-")</f>
        <v>2012-6-22</v>
      </c>
      <c r="O3825">
        <f>YEAR(Sheet1[[#This Row],[Date]])</f>
        <v>2012</v>
      </c>
      <c r="P3825" t="str">
        <f>LOOKUP(Sheet1[[#This Row],[CountryCode]],$AI$4:$AI$18,$AJ$4:$AJ$18)</f>
        <v>India</v>
      </c>
      <c r="Q3825">
        <f>MONTH(Sheet1[[#This Row],[Date]])</f>
        <v>6</v>
      </c>
      <c r="R3825" t="str">
        <f>TEXT(Sheet1[[#This Row],[Date]],"MMMM")</f>
        <v>June</v>
      </c>
      <c r="S3825" t="str">
        <f>TEXT(Sheet1[[#This Row],[Date]],"YYYY-MMM")</f>
        <v>2012-Jun</v>
      </c>
      <c r="T3825">
        <f>WEEKDAY(Sheet1[[#This Row],[Date]])</f>
        <v>6</v>
      </c>
      <c r="U3825" t="str">
        <f>TEXT(Sheet1[[#This Row],[Date]],"DDDD")</f>
        <v>Friday</v>
      </c>
      <c r="V3825" t="str">
        <f>"FM"&amp;MOD(MONTH(Sheet1[[#This Row],[Date]])-4,12)+1</f>
        <v>FM3</v>
      </c>
      <c r="W3825" t="str">
        <f>"Q"&amp;ROUNDUP(MONTH(Sheet1[[#This Row],[Date]])/3,0)</f>
        <v>Q2</v>
      </c>
      <c r="X3825" t="str">
        <f>"Q"&amp;INT(MOD(MONTH(Sheet1[[#This Row],[Date]])-4,12/3)+1)</f>
        <v>Q3</v>
      </c>
      <c r="Y3825" t="str" cm="1">
        <f t="array" ref="Y3825">_xlfn.IFS(ROUND(L3825,0)&lt;=1,"Need to improve 0-1",ROUND(L3825,0)&lt;=2,"Okay 1-2",ROUND(L3825,0)&lt;=3,"Good 2-3",ROUND(L3825,0)&lt;=4,"Great 3-4",ROUND(L3825,0)&lt;=5,"Excellent 4-5")</f>
        <v>Good 2-3</v>
      </c>
      <c r="Z3825" t="str">
        <f t="shared" si="59"/>
        <v>0-1000</v>
      </c>
    </row>
    <row r="3826" spans="1:26" x14ac:dyDescent="0.3">
      <c r="A3826">
        <v>8488</v>
      </c>
      <c r="B3826" t="s">
        <v>6096</v>
      </c>
      <c r="C3826">
        <v>1</v>
      </c>
      <c r="D3826" t="s">
        <v>14</v>
      </c>
      <c r="E3826" t="s">
        <v>635</v>
      </c>
      <c r="F3826" t="s">
        <v>16</v>
      </c>
      <c r="G3826" t="s">
        <v>16</v>
      </c>
      <c r="H3826" t="s">
        <v>16</v>
      </c>
      <c r="I3826">
        <v>1</v>
      </c>
      <c r="J3826">
        <v>6</v>
      </c>
      <c r="K3826">
        <v>200</v>
      </c>
      <c r="L3826">
        <v>2.9</v>
      </c>
      <c r="M3826" t="s">
        <v>1069</v>
      </c>
      <c r="N3826" t="str">
        <f>SUBSTITUTE(Sheet1[[#This Row],[Datekey_Opening]],"_","-")</f>
        <v>2017-6-19</v>
      </c>
      <c r="O3826">
        <f>YEAR(Sheet1[[#This Row],[Date]])</f>
        <v>2017</v>
      </c>
      <c r="P3826" t="str">
        <f>LOOKUP(Sheet1[[#This Row],[CountryCode]],$AI$4:$AI$18,$AJ$4:$AJ$18)</f>
        <v>India</v>
      </c>
      <c r="Q3826">
        <f>MONTH(Sheet1[[#This Row],[Date]])</f>
        <v>6</v>
      </c>
      <c r="R3826" t="str">
        <f>TEXT(Sheet1[[#This Row],[Date]],"MMMM")</f>
        <v>June</v>
      </c>
      <c r="S3826" t="str">
        <f>TEXT(Sheet1[[#This Row],[Date]],"YYYY-MMM")</f>
        <v>2017-Jun</v>
      </c>
      <c r="T3826">
        <f>WEEKDAY(Sheet1[[#This Row],[Date]])</f>
        <v>2</v>
      </c>
      <c r="U3826" t="str">
        <f>TEXT(Sheet1[[#This Row],[Date]],"DDDD")</f>
        <v>Monday</v>
      </c>
      <c r="V3826" t="str">
        <f>"FM"&amp;MOD(MONTH(Sheet1[[#This Row],[Date]])-4,12)+1</f>
        <v>FM3</v>
      </c>
      <c r="W3826" t="str">
        <f>"Q"&amp;ROUNDUP(MONTH(Sheet1[[#This Row],[Date]])/3,0)</f>
        <v>Q2</v>
      </c>
      <c r="X3826" t="str">
        <f>"Q"&amp;INT(MOD(MONTH(Sheet1[[#This Row],[Date]])-4,12/3)+1)</f>
        <v>Q3</v>
      </c>
      <c r="Y3826" t="str" cm="1">
        <f t="array" ref="Y3826">_xlfn.IFS(ROUND(L3826,0)&lt;=1,"Need to improve 0-1",ROUND(L3826,0)&lt;=2,"Okay 1-2",ROUND(L3826,0)&lt;=3,"Good 2-3",ROUND(L3826,0)&lt;=4,"Great 3-4",ROUND(L3826,0)&lt;=5,"Excellent 4-5")</f>
        <v>Good 2-3</v>
      </c>
      <c r="Z3826" t="str">
        <f t="shared" si="59"/>
        <v>0-1000</v>
      </c>
    </row>
    <row r="3827" spans="1:26" x14ac:dyDescent="0.3">
      <c r="A3827">
        <v>308969</v>
      </c>
      <c r="B3827" t="s">
        <v>6097</v>
      </c>
      <c r="C3827">
        <v>1</v>
      </c>
      <c r="D3827" t="s">
        <v>14</v>
      </c>
      <c r="E3827" t="s">
        <v>559</v>
      </c>
      <c r="F3827" t="s">
        <v>16</v>
      </c>
      <c r="G3827" t="s">
        <v>16</v>
      </c>
      <c r="H3827" t="s">
        <v>16</v>
      </c>
      <c r="I3827">
        <v>1</v>
      </c>
      <c r="J3827">
        <v>129</v>
      </c>
      <c r="K3827">
        <v>200</v>
      </c>
      <c r="L3827">
        <v>3.9</v>
      </c>
      <c r="M3827" t="s">
        <v>2686</v>
      </c>
      <c r="N3827" t="str">
        <f>SUBSTITUTE(Sheet1[[#This Row],[Datekey_Opening]],"_","-")</f>
        <v>2014-6-11</v>
      </c>
      <c r="O3827">
        <f>YEAR(Sheet1[[#This Row],[Date]])</f>
        <v>2014</v>
      </c>
      <c r="P3827" t="str">
        <f>LOOKUP(Sheet1[[#This Row],[CountryCode]],$AI$4:$AI$18,$AJ$4:$AJ$18)</f>
        <v>India</v>
      </c>
      <c r="Q3827">
        <f>MONTH(Sheet1[[#This Row],[Date]])</f>
        <v>6</v>
      </c>
      <c r="R3827" t="str">
        <f>TEXT(Sheet1[[#This Row],[Date]],"MMMM")</f>
        <v>June</v>
      </c>
      <c r="S3827" t="str">
        <f>TEXT(Sheet1[[#This Row],[Date]],"YYYY-MMM")</f>
        <v>2014-Jun</v>
      </c>
      <c r="T3827">
        <f>WEEKDAY(Sheet1[[#This Row],[Date]])</f>
        <v>4</v>
      </c>
      <c r="U3827" t="str">
        <f>TEXT(Sheet1[[#This Row],[Date]],"DDDD")</f>
        <v>Wednesday</v>
      </c>
      <c r="V3827" t="str">
        <f>"FM"&amp;MOD(MONTH(Sheet1[[#This Row],[Date]])-4,12)+1</f>
        <v>FM3</v>
      </c>
      <c r="W3827" t="str">
        <f>"Q"&amp;ROUNDUP(MONTH(Sheet1[[#This Row],[Date]])/3,0)</f>
        <v>Q2</v>
      </c>
      <c r="X3827" t="str">
        <f>"Q"&amp;INT(MOD(MONTH(Sheet1[[#This Row],[Date]])-4,12/3)+1)</f>
        <v>Q3</v>
      </c>
      <c r="Y3827" t="str" cm="1">
        <f t="array" ref="Y3827">_xlfn.IFS(ROUND(L3827,0)&lt;=1,"Need to improve 0-1",ROUND(L3827,0)&lt;=2,"Okay 1-2",ROUND(L3827,0)&lt;=3,"Good 2-3",ROUND(L3827,0)&lt;=4,"Great 3-4",ROUND(L3827,0)&lt;=5,"Excellent 4-5")</f>
        <v>Great 3-4</v>
      </c>
      <c r="Z3827" t="str">
        <f t="shared" si="59"/>
        <v>0-1000</v>
      </c>
    </row>
    <row r="3828" spans="1:26" x14ac:dyDescent="0.3">
      <c r="A3828">
        <v>5271</v>
      </c>
      <c r="B3828" t="s">
        <v>6098</v>
      </c>
      <c r="C3828">
        <v>1</v>
      </c>
      <c r="D3828" t="s">
        <v>14</v>
      </c>
      <c r="E3828" t="s">
        <v>432</v>
      </c>
      <c r="F3828" t="s">
        <v>16</v>
      </c>
      <c r="G3828" t="s">
        <v>16</v>
      </c>
      <c r="H3828" t="s">
        <v>16</v>
      </c>
      <c r="I3828">
        <v>1</v>
      </c>
      <c r="J3828">
        <v>51</v>
      </c>
      <c r="K3828">
        <v>200</v>
      </c>
      <c r="L3828">
        <v>3.5</v>
      </c>
      <c r="M3828" t="s">
        <v>109</v>
      </c>
      <c r="N3828" t="str">
        <f>SUBSTITUTE(Sheet1[[#This Row],[Datekey_Opening]],"_","-")</f>
        <v>2018-6-27</v>
      </c>
      <c r="O3828">
        <f>YEAR(Sheet1[[#This Row],[Date]])</f>
        <v>2018</v>
      </c>
      <c r="P3828" t="str">
        <f>LOOKUP(Sheet1[[#This Row],[CountryCode]],$AI$4:$AI$18,$AJ$4:$AJ$18)</f>
        <v>India</v>
      </c>
      <c r="Q3828">
        <f>MONTH(Sheet1[[#This Row],[Date]])</f>
        <v>6</v>
      </c>
      <c r="R3828" t="str">
        <f>TEXT(Sheet1[[#This Row],[Date]],"MMMM")</f>
        <v>June</v>
      </c>
      <c r="S3828" t="str">
        <f>TEXT(Sheet1[[#This Row],[Date]],"YYYY-MMM")</f>
        <v>2018-Jun</v>
      </c>
      <c r="T3828">
        <f>WEEKDAY(Sheet1[[#This Row],[Date]])</f>
        <v>4</v>
      </c>
      <c r="U3828" t="str">
        <f>TEXT(Sheet1[[#This Row],[Date]],"DDDD")</f>
        <v>Wednesday</v>
      </c>
      <c r="V3828" t="str">
        <f>"FM"&amp;MOD(MONTH(Sheet1[[#This Row],[Date]])-4,12)+1</f>
        <v>FM3</v>
      </c>
      <c r="W3828" t="str">
        <f>"Q"&amp;ROUNDUP(MONTH(Sheet1[[#This Row],[Date]])/3,0)</f>
        <v>Q2</v>
      </c>
      <c r="X3828" t="str">
        <f>"Q"&amp;INT(MOD(MONTH(Sheet1[[#This Row],[Date]])-4,12/3)+1)</f>
        <v>Q3</v>
      </c>
      <c r="Y3828" t="str" cm="1">
        <f t="array" ref="Y3828">_xlfn.IFS(ROUND(L3828,0)&lt;=1,"Need to improve 0-1",ROUND(L3828,0)&lt;=2,"Okay 1-2",ROUND(L3828,0)&lt;=3,"Good 2-3",ROUND(L3828,0)&lt;=4,"Great 3-4",ROUND(L3828,0)&lt;=5,"Excellent 4-5")</f>
        <v>Great 3-4</v>
      </c>
      <c r="Z3828" t="str">
        <f t="shared" si="59"/>
        <v>0-1000</v>
      </c>
    </row>
    <row r="3829" spans="1:26" x14ac:dyDescent="0.3">
      <c r="A3829">
        <v>18358206</v>
      </c>
      <c r="B3829" t="s">
        <v>840</v>
      </c>
      <c r="C3829">
        <v>1</v>
      </c>
      <c r="D3829" t="s">
        <v>14</v>
      </c>
      <c r="E3829" t="s">
        <v>708</v>
      </c>
      <c r="F3829" t="s">
        <v>16</v>
      </c>
      <c r="G3829" t="s">
        <v>16</v>
      </c>
      <c r="H3829" t="s">
        <v>16</v>
      </c>
      <c r="I3829">
        <v>1</v>
      </c>
      <c r="J3829">
        <v>3</v>
      </c>
      <c r="K3829">
        <v>200</v>
      </c>
      <c r="L3829">
        <v>1</v>
      </c>
      <c r="M3829" t="s">
        <v>6099</v>
      </c>
      <c r="N3829" t="str">
        <f>SUBSTITUTE(Sheet1[[#This Row],[Datekey_Opening]],"_","-")</f>
        <v>2017-6-23</v>
      </c>
      <c r="O3829">
        <f>YEAR(Sheet1[[#This Row],[Date]])</f>
        <v>2017</v>
      </c>
      <c r="P3829" t="str">
        <f>LOOKUP(Sheet1[[#This Row],[CountryCode]],$AI$4:$AI$18,$AJ$4:$AJ$18)</f>
        <v>India</v>
      </c>
      <c r="Q3829">
        <f>MONTH(Sheet1[[#This Row],[Date]])</f>
        <v>6</v>
      </c>
      <c r="R3829" t="str">
        <f>TEXT(Sheet1[[#This Row],[Date]],"MMMM")</f>
        <v>June</v>
      </c>
      <c r="S3829" t="str">
        <f>TEXT(Sheet1[[#This Row],[Date]],"YYYY-MMM")</f>
        <v>2017-Jun</v>
      </c>
      <c r="T3829">
        <f>WEEKDAY(Sheet1[[#This Row],[Date]])</f>
        <v>6</v>
      </c>
      <c r="U3829" t="str">
        <f>TEXT(Sheet1[[#This Row],[Date]],"DDDD")</f>
        <v>Friday</v>
      </c>
      <c r="V3829" t="str">
        <f>"FM"&amp;MOD(MONTH(Sheet1[[#This Row],[Date]])-4,12)+1</f>
        <v>FM3</v>
      </c>
      <c r="W3829" t="str">
        <f>"Q"&amp;ROUNDUP(MONTH(Sheet1[[#This Row],[Date]])/3,0)</f>
        <v>Q2</v>
      </c>
      <c r="X3829" t="str">
        <f>"Q"&amp;INT(MOD(MONTH(Sheet1[[#This Row],[Date]])-4,12/3)+1)</f>
        <v>Q3</v>
      </c>
      <c r="Y3829" t="str" cm="1">
        <f t="array" ref="Y3829">_xlfn.IFS(ROUND(L3829,0)&lt;=1,"Need to improve 0-1",ROUND(L3829,0)&lt;=2,"Okay 1-2",ROUND(L3829,0)&lt;=3,"Good 2-3",ROUND(L3829,0)&lt;=4,"Great 3-4",ROUND(L3829,0)&lt;=5,"Excellent 4-5")</f>
        <v>Need to improve 0-1</v>
      </c>
      <c r="Z3829" t="str">
        <f t="shared" si="59"/>
        <v>0-1000</v>
      </c>
    </row>
    <row r="3830" spans="1:26" x14ac:dyDescent="0.3">
      <c r="A3830">
        <v>18424584</v>
      </c>
      <c r="B3830" t="s">
        <v>6100</v>
      </c>
      <c r="C3830">
        <v>1</v>
      </c>
      <c r="D3830" t="s">
        <v>14</v>
      </c>
      <c r="E3830" t="s">
        <v>708</v>
      </c>
      <c r="F3830" t="s">
        <v>16</v>
      </c>
      <c r="G3830" t="s">
        <v>16</v>
      </c>
      <c r="H3830" t="s">
        <v>16</v>
      </c>
      <c r="I3830">
        <v>1</v>
      </c>
      <c r="J3830">
        <v>2</v>
      </c>
      <c r="K3830">
        <v>200</v>
      </c>
      <c r="L3830">
        <v>1</v>
      </c>
      <c r="M3830" t="s">
        <v>6101</v>
      </c>
      <c r="N3830" t="str">
        <f>SUBSTITUTE(Sheet1[[#This Row],[Datekey_Opening]],"_","-")</f>
        <v>2011-6-2</v>
      </c>
      <c r="O3830">
        <f>YEAR(Sheet1[[#This Row],[Date]])</f>
        <v>2011</v>
      </c>
      <c r="P3830" t="str">
        <f>LOOKUP(Sheet1[[#This Row],[CountryCode]],$AI$4:$AI$18,$AJ$4:$AJ$18)</f>
        <v>India</v>
      </c>
      <c r="Q3830">
        <f>MONTH(Sheet1[[#This Row],[Date]])</f>
        <v>6</v>
      </c>
      <c r="R3830" t="str">
        <f>TEXT(Sheet1[[#This Row],[Date]],"MMMM")</f>
        <v>June</v>
      </c>
      <c r="S3830" t="str">
        <f>TEXT(Sheet1[[#This Row],[Date]],"YYYY-MMM")</f>
        <v>2011-Jun</v>
      </c>
      <c r="T3830">
        <f>WEEKDAY(Sheet1[[#This Row],[Date]])</f>
        <v>5</v>
      </c>
      <c r="U3830" t="str">
        <f>TEXT(Sheet1[[#This Row],[Date]],"DDDD")</f>
        <v>Thursday</v>
      </c>
      <c r="V3830" t="str">
        <f>"FM"&amp;MOD(MONTH(Sheet1[[#This Row],[Date]])-4,12)+1</f>
        <v>FM3</v>
      </c>
      <c r="W3830" t="str">
        <f>"Q"&amp;ROUNDUP(MONTH(Sheet1[[#This Row],[Date]])/3,0)</f>
        <v>Q2</v>
      </c>
      <c r="X3830" t="str">
        <f>"Q"&amp;INT(MOD(MONTH(Sheet1[[#This Row],[Date]])-4,12/3)+1)</f>
        <v>Q3</v>
      </c>
      <c r="Y3830" t="str" cm="1">
        <f t="array" ref="Y3830">_xlfn.IFS(ROUND(L3830,0)&lt;=1,"Need to improve 0-1",ROUND(L3830,0)&lt;=2,"Okay 1-2",ROUND(L3830,0)&lt;=3,"Good 2-3",ROUND(L3830,0)&lt;=4,"Great 3-4",ROUND(L3830,0)&lt;=5,"Excellent 4-5")</f>
        <v>Need to improve 0-1</v>
      </c>
      <c r="Z3830" t="str">
        <f t="shared" si="59"/>
        <v>0-1000</v>
      </c>
    </row>
    <row r="3831" spans="1:26" x14ac:dyDescent="0.3">
      <c r="A3831">
        <v>18245248</v>
      </c>
      <c r="B3831" t="s">
        <v>6102</v>
      </c>
      <c r="C3831">
        <v>1</v>
      </c>
      <c r="D3831" t="s">
        <v>14</v>
      </c>
      <c r="E3831" t="s">
        <v>456</v>
      </c>
      <c r="F3831" t="s">
        <v>16</v>
      </c>
      <c r="G3831" t="s">
        <v>16</v>
      </c>
      <c r="H3831" t="s">
        <v>16</v>
      </c>
      <c r="I3831">
        <v>1</v>
      </c>
      <c r="J3831">
        <v>16</v>
      </c>
      <c r="K3831">
        <v>200</v>
      </c>
      <c r="L3831">
        <v>3</v>
      </c>
      <c r="M3831" t="s">
        <v>4575</v>
      </c>
      <c r="N3831" t="str">
        <f>SUBSTITUTE(Sheet1[[#This Row],[Datekey_Opening]],"_","-")</f>
        <v>2014-6-21</v>
      </c>
      <c r="O3831">
        <f>YEAR(Sheet1[[#This Row],[Date]])</f>
        <v>2014</v>
      </c>
      <c r="P3831" t="str">
        <f>LOOKUP(Sheet1[[#This Row],[CountryCode]],$AI$4:$AI$18,$AJ$4:$AJ$18)</f>
        <v>India</v>
      </c>
      <c r="Q3831">
        <f>MONTH(Sheet1[[#This Row],[Date]])</f>
        <v>6</v>
      </c>
      <c r="R3831" t="str">
        <f>TEXT(Sheet1[[#This Row],[Date]],"MMMM")</f>
        <v>June</v>
      </c>
      <c r="S3831" t="str">
        <f>TEXT(Sheet1[[#This Row],[Date]],"YYYY-MMM")</f>
        <v>2014-Jun</v>
      </c>
      <c r="T3831">
        <f>WEEKDAY(Sheet1[[#This Row],[Date]])</f>
        <v>7</v>
      </c>
      <c r="U3831" t="str">
        <f>TEXT(Sheet1[[#This Row],[Date]],"DDDD")</f>
        <v>Saturday</v>
      </c>
      <c r="V3831" t="str">
        <f>"FM"&amp;MOD(MONTH(Sheet1[[#This Row],[Date]])-4,12)+1</f>
        <v>FM3</v>
      </c>
      <c r="W3831" t="str">
        <f>"Q"&amp;ROUNDUP(MONTH(Sheet1[[#This Row],[Date]])/3,0)</f>
        <v>Q2</v>
      </c>
      <c r="X3831" t="str">
        <f>"Q"&amp;INT(MOD(MONTH(Sheet1[[#This Row],[Date]])-4,12/3)+1)</f>
        <v>Q3</v>
      </c>
      <c r="Y3831" t="str" cm="1">
        <f t="array" ref="Y3831">_xlfn.IFS(ROUND(L3831,0)&lt;=1,"Need to improve 0-1",ROUND(L3831,0)&lt;=2,"Okay 1-2",ROUND(L3831,0)&lt;=3,"Good 2-3",ROUND(L3831,0)&lt;=4,"Great 3-4",ROUND(L3831,0)&lt;=5,"Excellent 4-5")</f>
        <v>Good 2-3</v>
      </c>
      <c r="Z3831" t="str">
        <f t="shared" si="59"/>
        <v>0-1000</v>
      </c>
    </row>
    <row r="3832" spans="1:26" x14ac:dyDescent="0.3">
      <c r="A3832">
        <v>18455876</v>
      </c>
      <c r="B3832" t="s">
        <v>6059</v>
      </c>
      <c r="C3832">
        <v>1</v>
      </c>
      <c r="D3832" t="s">
        <v>14</v>
      </c>
      <c r="E3832" t="s">
        <v>432</v>
      </c>
      <c r="F3832" t="s">
        <v>16</v>
      </c>
      <c r="G3832" t="s">
        <v>16</v>
      </c>
      <c r="H3832" t="s">
        <v>16</v>
      </c>
      <c r="I3832">
        <v>1</v>
      </c>
      <c r="J3832">
        <v>1</v>
      </c>
      <c r="K3832">
        <v>200</v>
      </c>
      <c r="L3832">
        <v>1</v>
      </c>
      <c r="M3832" t="s">
        <v>6103</v>
      </c>
      <c r="N3832" t="str">
        <f>SUBSTITUTE(Sheet1[[#This Row],[Datekey_Opening]],"_","-")</f>
        <v>2010-6-16</v>
      </c>
      <c r="O3832">
        <f>YEAR(Sheet1[[#This Row],[Date]])</f>
        <v>2010</v>
      </c>
      <c r="P3832" t="str">
        <f>LOOKUP(Sheet1[[#This Row],[CountryCode]],$AI$4:$AI$18,$AJ$4:$AJ$18)</f>
        <v>India</v>
      </c>
      <c r="Q3832">
        <f>MONTH(Sheet1[[#This Row],[Date]])</f>
        <v>6</v>
      </c>
      <c r="R3832" t="str">
        <f>TEXT(Sheet1[[#This Row],[Date]],"MMMM")</f>
        <v>June</v>
      </c>
      <c r="S3832" t="str">
        <f>TEXT(Sheet1[[#This Row],[Date]],"YYYY-MMM")</f>
        <v>2010-Jun</v>
      </c>
      <c r="T3832">
        <f>WEEKDAY(Sheet1[[#This Row],[Date]])</f>
        <v>4</v>
      </c>
      <c r="U3832" t="str">
        <f>TEXT(Sheet1[[#This Row],[Date]],"DDDD")</f>
        <v>Wednesday</v>
      </c>
      <c r="V3832" t="str">
        <f>"FM"&amp;MOD(MONTH(Sheet1[[#This Row],[Date]])-4,12)+1</f>
        <v>FM3</v>
      </c>
      <c r="W3832" t="str">
        <f>"Q"&amp;ROUNDUP(MONTH(Sheet1[[#This Row],[Date]])/3,0)</f>
        <v>Q2</v>
      </c>
      <c r="X3832" t="str">
        <f>"Q"&amp;INT(MOD(MONTH(Sheet1[[#This Row],[Date]])-4,12/3)+1)</f>
        <v>Q3</v>
      </c>
      <c r="Y3832" t="str" cm="1">
        <f t="array" ref="Y3832">_xlfn.IFS(ROUND(L3832,0)&lt;=1,"Need to improve 0-1",ROUND(L3832,0)&lt;=2,"Okay 1-2",ROUND(L3832,0)&lt;=3,"Good 2-3",ROUND(L3832,0)&lt;=4,"Great 3-4",ROUND(L3832,0)&lt;=5,"Excellent 4-5")</f>
        <v>Need to improve 0-1</v>
      </c>
      <c r="Z3832" t="str">
        <f t="shared" si="59"/>
        <v>0-1000</v>
      </c>
    </row>
    <row r="3833" spans="1:26" x14ac:dyDescent="0.3">
      <c r="A3833">
        <v>6560</v>
      </c>
      <c r="B3833" t="s">
        <v>6104</v>
      </c>
      <c r="C3833">
        <v>1</v>
      </c>
      <c r="D3833" t="s">
        <v>14</v>
      </c>
      <c r="E3833" t="s">
        <v>610</v>
      </c>
      <c r="F3833" t="s">
        <v>16</v>
      </c>
      <c r="G3833" t="s">
        <v>16</v>
      </c>
      <c r="H3833" t="s">
        <v>16</v>
      </c>
      <c r="I3833">
        <v>1</v>
      </c>
      <c r="J3833">
        <v>23</v>
      </c>
      <c r="K3833">
        <v>200</v>
      </c>
      <c r="L3833">
        <v>2.8</v>
      </c>
      <c r="M3833" t="s">
        <v>6105</v>
      </c>
      <c r="N3833" t="str">
        <f>SUBSTITUTE(Sheet1[[#This Row],[Datekey_Opening]],"_","-")</f>
        <v>2012-5-20</v>
      </c>
      <c r="O3833">
        <f>YEAR(Sheet1[[#This Row],[Date]])</f>
        <v>2012</v>
      </c>
      <c r="P3833" t="str">
        <f>LOOKUP(Sheet1[[#This Row],[CountryCode]],$AI$4:$AI$18,$AJ$4:$AJ$18)</f>
        <v>India</v>
      </c>
      <c r="Q3833">
        <f>MONTH(Sheet1[[#This Row],[Date]])</f>
        <v>5</v>
      </c>
      <c r="R3833" t="str">
        <f>TEXT(Sheet1[[#This Row],[Date]],"MMMM")</f>
        <v>May</v>
      </c>
      <c r="S3833" t="str">
        <f>TEXT(Sheet1[[#This Row],[Date]],"YYYY-MMM")</f>
        <v>2012-May</v>
      </c>
      <c r="T3833">
        <f>WEEKDAY(Sheet1[[#This Row],[Date]])</f>
        <v>1</v>
      </c>
      <c r="U3833" t="str">
        <f>TEXT(Sheet1[[#This Row],[Date]],"DDDD")</f>
        <v>Sunday</v>
      </c>
      <c r="V3833" t="str">
        <f>"FM"&amp;MOD(MONTH(Sheet1[[#This Row],[Date]])-4,12)+1</f>
        <v>FM2</v>
      </c>
      <c r="W3833" t="str">
        <f>"Q"&amp;ROUNDUP(MONTH(Sheet1[[#This Row],[Date]])/3,0)</f>
        <v>Q2</v>
      </c>
      <c r="X3833" t="str">
        <f>"Q"&amp;INT(MOD(MONTH(Sheet1[[#This Row],[Date]])-4,12/3)+1)</f>
        <v>Q2</v>
      </c>
      <c r="Y3833" t="str" cm="1">
        <f t="array" ref="Y3833">_xlfn.IFS(ROUND(L3833,0)&lt;=1,"Need to improve 0-1",ROUND(L3833,0)&lt;=2,"Okay 1-2",ROUND(L3833,0)&lt;=3,"Good 2-3",ROUND(L3833,0)&lt;=4,"Great 3-4",ROUND(L3833,0)&lt;=5,"Excellent 4-5")</f>
        <v>Good 2-3</v>
      </c>
      <c r="Z3833" t="str">
        <f t="shared" si="59"/>
        <v>0-1000</v>
      </c>
    </row>
    <row r="3834" spans="1:26" x14ac:dyDescent="0.3">
      <c r="A3834">
        <v>18335816</v>
      </c>
      <c r="B3834" t="s">
        <v>1043</v>
      </c>
      <c r="C3834">
        <v>1</v>
      </c>
      <c r="D3834" t="s">
        <v>14</v>
      </c>
      <c r="E3834" t="s">
        <v>564</v>
      </c>
      <c r="F3834" t="s">
        <v>16</v>
      </c>
      <c r="G3834" t="s">
        <v>16</v>
      </c>
      <c r="H3834" t="s">
        <v>16</v>
      </c>
      <c r="I3834">
        <v>1</v>
      </c>
      <c r="J3834">
        <v>4</v>
      </c>
      <c r="K3834">
        <v>200</v>
      </c>
      <c r="L3834">
        <v>3</v>
      </c>
      <c r="M3834" t="s">
        <v>5196</v>
      </c>
      <c r="N3834" t="str">
        <f>SUBSTITUTE(Sheet1[[#This Row],[Datekey_Opening]],"_","-")</f>
        <v>2015-5-3</v>
      </c>
      <c r="O3834">
        <f>YEAR(Sheet1[[#This Row],[Date]])</f>
        <v>2015</v>
      </c>
      <c r="P3834" t="str">
        <f>LOOKUP(Sheet1[[#This Row],[CountryCode]],$AI$4:$AI$18,$AJ$4:$AJ$18)</f>
        <v>India</v>
      </c>
      <c r="Q3834">
        <f>MONTH(Sheet1[[#This Row],[Date]])</f>
        <v>5</v>
      </c>
      <c r="R3834" t="str">
        <f>TEXT(Sheet1[[#This Row],[Date]],"MMMM")</f>
        <v>May</v>
      </c>
      <c r="S3834" t="str">
        <f>TEXT(Sheet1[[#This Row],[Date]],"YYYY-MMM")</f>
        <v>2015-May</v>
      </c>
      <c r="T3834">
        <f>WEEKDAY(Sheet1[[#This Row],[Date]])</f>
        <v>1</v>
      </c>
      <c r="U3834" t="str">
        <f>TEXT(Sheet1[[#This Row],[Date]],"DDDD")</f>
        <v>Sunday</v>
      </c>
      <c r="V3834" t="str">
        <f>"FM"&amp;MOD(MONTH(Sheet1[[#This Row],[Date]])-4,12)+1</f>
        <v>FM2</v>
      </c>
      <c r="W3834" t="str">
        <f>"Q"&amp;ROUNDUP(MONTH(Sheet1[[#This Row],[Date]])/3,0)</f>
        <v>Q2</v>
      </c>
      <c r="X3834" t="str">
        <f>"Q"&amp;INT(MOD(MONTH(Sheet1[[#This Row],[Date]])-4,12/3)+1)</f>
        <v>Q2</v>
      </c>
      <c r="Y3834" t="str" cm="1">
        <f t="array" ref="Y3834">_xlfn.IFS(ROUND(L3834,0)&lt;=1,"Need to improve 0-1",ROUND(L3834,0)&lt;=2,"Okay 1-2",ROUND(L3834,0)&lt;=3,"Good 2-3",ROUND(L3834,0)&lt;=4,"Great 3-4",ROUND(L3834,0)&lt;=5,"Excellent 4-5")</f>
        <v>Good 2-3</v>
      </c>
      <c r="Z3834" t="str">
        <f t="shared" si="59"/>
        <v>0-1000</v>
      </c>
    </row>
    <row r="3835" spans="1:26" x14ac:dyDescent="0.3">
      <c r="A3835">
        <v>18455515</v>
      </c>
      <c r="B3835" t="s">
        <v>6106</v>
      </c>
      <c r="C3835">
        <v>1</v>
      </c>
      <c r="D3835" t="s">
        <v>14</v>
      </c>
      <c r="E3835" t="s">
        <v>395</v>
      </c>
      <c r="F3835" t="s">
        <v>16</v>
      </c>
      <c r="G3835" t="s">
        <v>16</v>
      </c>
      <c r="H3835" t="s">
        <v>16</v>
      </c>
      <c r="I3835">
        <v>1</v>
      </c>
      <c r="J3835">
        <v>1</v>
      </c>
      <c r="K3835">
        <v>200</v>
      </c>
      <c r="L3835">
        <v>1</v>
      </c>
      <c r="M3835" t="s">
        <v>6107</v>
      </c>
      <c r="N3835" t="str">
        <f>SUBSTITUTE(Sheet1[[#This Row],[Datekey_Opening]],"_","-")</f>
        <v>2018-5-4</v>
      </c>
      <c r="O3835">
        <f>YEAR(Sheet1[[#This Row],[Date]])</f>
        <v>2018</v>
      </c>
      <c r="P3835" t="str">
        <f>LOOKUP(Sheet1[[#This Row],[CountryCode]],$AI$4:$AI$18,$AJ$4:$AJ$18)</f>
        <v>India</v>
      </c>
      <c r="Q3835">
        <f>MONTH(Sheet1[[#This Row],[Date]])</f>
        <v>5</v>
      </c>
      <c r="R3835" t="str">
        <f>TEXT(Sheet1[[#This Row],[Date]],"MMMM")</f>
        <v>May</v>
      </c>
      <c r="S3835" t="str">
        <f>TEXT(Sheet1[[#This Row],[Date]],"YYYY-MMM")</f>
        <v>2018-May</v>
      </c>
      <c r="T3835">
        <f>WEEKDAY(Sheet1[[#This Row],[Date]])</f>
        <v>6</v>
      </c>
      <c r="U3835" t="str">
        <f>TEXT(Sheet1[[#This Row],[Date]],"DDDD")</f>
        <v>Friday</v>
      </c>
      <c r="V3835" t="str">
        <f>"FM"&amp;MOD(MONTH(Sheet1[[#This Row],[Date]])-4,12)+1</f>
        <v>FM2</v>
      </c>
      <c r="W3835" t="str">
        <f>"Q"&amp;ROUNDUP(MONTH(Sheet1[[#This Row],[Date]])/3,0)</f>
        <v>Q2</v>
      </c>
      <c r="X3835" t="str">
        <f>"Q"&amp;INT(MOD(MONTH(Sheet1[[#This Row],[Date]])-4,12/3)+1)</f>
        <v>Q2</v>
      </c>
      <c r="Y3835" t="str" cm="1">
        <f t="array" ref="Y3835">_xlfn.IFS(ROUND(L3835,0)&lt;=1,"Need to improve 0-1",ROUND(L3835,0)&lt;=2,"Okay 1-2",ROUND(L3835,0)&lt;=3,"Good 2-3",ROUND(L3835,0)&lt;=4,"Great 3-4",ROUND(L3835,0)&lt;=5,"Excellent 4-5")</f>
        <v>Need to improve 0-1</v>
      </c>
      <c r="Z3835" t="str">
        <f t="shared" si="59"/>
        <v>0-1000</v>
      </c>
    </row>
    <row r="3836" spans="1:26" x14ac:dyDescent="0.3">
      <c r="A3836">
        <v>303582</v>
      </c>
      <c r="B3836" t="s">
        <v>6108</v>
      </c>
      <c r="C3836">
        <v>1</v>
      </c>
      <c r="D3836" t="s">
        <v>14</v>
      </c>
      <c r="E3836" t="s">
        <v>5591</v>
      </c>
      <c r="F3836" t="s">
        <v>16</v>
      </c>
      <c r="G3836" t="s">
        <v>16</v>
      </c>
      <c r="H3836" t="s">
        <v>16</v>
      </c>
      <c r="I3836">
        <v>1</v>
      </c>
      <c r="J3836">
        <v>26</v>
      </c>
      <c r="K3836">
        <v>200</v>
      </c>
      <c r="L3836">
        <v>3.1</v>
      </c>
      <c r="M3836" t="s">
        <v>6109</v>
      </c>
      <c r="N3836" t="str">
        <f>SUBSTITUTE(Sheet1[[#This Row],[Datekey_Opening]],"_","-")</f>
        <v>2014-5-7</v>
      </c>
      <c r="O3836">
        <f>YEAR(Sheet1[[#This Row],[Date]])</f>
        <v>2014</v>
      </c>
      <c r="P3836" t="str">
        <f>LOOKUP(Sheet1[[#This Row],[CountryCode]],$AI$4:$AI$18,$AJ$4:$AJ$18)</f>
        <v>India</v>
      </c>
      <c r="Q3836">
        <f>MONTH(Sheet1[[#This Row],[Date]])</f>
        <v>5</v>
      </c>
      <c r="R3836" t="str">
        <f>TEXT(Sheet1[[#This Row],[Date]],"MMMM")</f>
        <v>May</v>
      </c>
      <c r="S3836" t="str">
        <f>TEXT(Sheet1[[#This Row],[Date]],"YYYY-MMM")</f>
        <v>2014-May</v>
      </c>
      <c r="T3836">
        <f>WEEKDAY(Sheet1[[#This Row],[Date]])</f>
        <v>4</v>
      </c>
      <c r="U3836" t="str">
        <f>TEXT(Sheet1[[#This Row],[Date]],"DDDD")</f>
        <v>Wednesday</v>
      </c>
      <c r="V3836" t="str">
        <f>"FM"&amp;MOD(MONTH(Sheet1[[#This Row],[Date]])-4,12)+1</f>
        <v>FM2</v>
      </c>
      <c r="W3836" t="str">
        <f>"Q"&amp;ROUNDUP(MONTH(Sheet1[[#This Row],[Date]])/3,0)</f>
        <v>Q2</v>
      </c>
      <c r="X3836" t="str">
        <f>"Q"&amp;INT(MOD(MONTH(Sheet1[[#This Row],[Date]])-4,12/3)+1)</f>
        <v>Q2</v>
      </c>
      <c r="Y3836" t="str" cm="1">
        <f t="array" ref="Y3836">_xlfn.IFS(ROUND(L3836,0)&lt;=1,"Need to improve 0-1",ROUND(L3836,0)&lt;=2,"Okay 1-2",ROUND(L3836,0)&lt;=3,"Good 2-3",ROUND(L3836,0)&lt;=4,"Great 3-4",ROUND(L3836,0)&lt;=5,"Excellent 4-5")</f>
        <v>Good 2-3</v>
      </c>
      <c r="Z3836" t="str">
        <f t="shared" si="59"/>
        <v>0-1000</v>
      </c>
    </row>
    <row r="3837" spans="1:26" x14ac:dyDescent="0.3">
      <c r="A3837">
        <v>301822</v>
      </c>
      <c r="B3837" t="s">
        <v>6110</v>
      </c>
      <c r="C3837">
        <v>1</v>
      </c>
      <c r="D3837" t="s">
        <v>14</v>
      </c>
      <c r="E3837" t="s">
        <v>6111</v>
      </c>
      <c r="F3837" t="s">
        <v>16</v>
      </c>
      <c r="G3837" t="s">
        <v>16</v>
      </c>
      <c r="H3837" t="s">
        <v>16</v>
      </c>
      <c r="I3837">
        <v>1</v>
      </c>
      <c r="J3837">
        <v>3</v>
      </c>
      <c r="K3837">
        <v>200</v>
      </c>
      <c r="L3837">
        <v>1</v>
      </c>
      <c r="M3837" t="s">
        <v>3584</v>
      </c>
      <c r="N3837" t="str">
        <f>SUBSTITUTE(Sheet1[[#This Row],[Datekey_Opening]],"_","-")</f>
        <v>2016-5-28</v>
      </c>
      <c r="O3837">
        <f>YEAR(Sheet1[[#This Row],[Date]])</f>
        <v>2016</v>
      </c>
      <c r="P3837" t="str">
        <f>LOOKUP(Sheet1[[#This Row],[CountryCode]],$AI$4:$AI$18,$AJ$4:$AJ$18)</f>
        <v>India</v>
      </c>
      <c r="Q3837">
        <f>MONTH(Sheet1[[#This Row],[Date]])</f>
        <v>5</v>
      </c>
      <c r="R3837" t="str">
        <f>TEXT(Sheet1[[#This Row],[Date]],"MMMM")</f>
        <v>May</v>
      </c>
      <c r="S3837" t="str">
        <f>TEXT(Sheet1[[#This Row],[Date]],"YYYY-MMM")</f>
        <v>2016-May</v>
      </c>
      <c r="T3837">
        <f>WEEKDAY(Sheet1[[#This Row],[Date]])</f>
        <v>7</v>
      </c>
      <c r="U3837" t="str">
        <f>TEXT(Sheet1[[#This Row],[Date]],"DDDD")</f>
        <v>Saturday</v>
      </c>
      <c r="V3837" t="str">
        <f>"FM"&amp;MOD(MONTH(Sheet1[[#This Row],[Date]])-4,12)+1</f>
        <v>FM2</v>
      </c>
      <c r="W3837" t="str">
        <f>"Q"&amp;ROUNDUP(MONTH(Sheet1[[#This Row],[Date]])/3,0)</f>
        <v>Q2</v>
      </c>
      <c r="X3837" t="str">
        <f>"Q"&amp;INT(MOD(MONTH(Sheet1[[#This Row],[Date]])-4,12/3)+1)</f>
        <v>Q2</v>
      </c>
      <c r="Y3837" t="str" cm="1">
        <f t="array" ref="Y3837">_xlfn.IFS(ROUND(L3837,0)&lt;=1,"Need to improve 0-1",ROUND(L3837,0)&lt;=2,"Okay 1-2",ROUND(L3837,0)&lt;=3,"Good 2-3",ROUND(L3837,0)&lt;=4,"Great 3-4",ROUND(L3837,0)&lt;=5,"Excellent 4-5")</f>
        <v>Need to improve 0-1</v>
      </c>
      <c r="Z3837" t="str">
        <f t="shared" si="59"/>
        <v>0-1000</v>
      </c>
    </row>
    <row r="3838" spans="1:26" x14ac:dyDescent="0.3">
      <c r="A3838">
        <v>302514</v>
      </c>
      <c r="B3838" t="s">
        <v>6112</v>
      </c>
      <c r="C3838">
        <v>1</v>
      </c>
      <c r="D3838" t="s">
        <v>14</v>
      </c>
      <c r="E3838" t="s">
        <v>635</v>
      </c>
      <c r="F3838" t="s">
        <v>16</v>
      </c>
      <c r="G3838" t="s">
        <v>16</v>
      </c>
      <c r="H3838" t="s">
        <v>16</v>
      </c>
      <c r="I3838">
        <v>1</v>
      </c>
      <c r="J3838">
        <v>42</v>
      </c>
      <c r="K3838">
        <v>200</v>
      </c>
      <c r="L3838">
        <v>3.1</v>
      </c>
      <c r="M3838" t="s">
        <v>3760</v>
      </c>
      <c r="N3838" t="str">
        <f>SUBSTITUTE(Sheet1[[#This Row],[Datekey_Opening]],"_","-")</f>
        <v>2018-5-8</v>
      </c>
      <c r="O3838">
        <f>YEAR(Sheet1[[#This Row],[Date]])</f>
        <v>2018</v>
      </c>
      <c r="P3838" t="str">
        <f>LOOKUP(Sheet1[[#This Row],[CountryCode]],$AI$4:$AI$18,$AJ$4:$AJ$18)</f>
        <v>India</v>
      </c>
      <c r="Q3838">
        <f>MONTH(Sheet1[[#This Row],[Date]])</f>
        <v>5</v>
      </c>
      <c r="R3838" t="str">
        <f>TEXT(Sheet1[[#This Row],[Date]],"MMMM")</f>
        <v>May</v>
      </c>
      <c r="S3838" t="str">
        <f>TEXT(Sheet1[[#This Row],[Date]],"YYYY-MMM")</f>
        <v>2018-May</v>
      </c>
      <c r="T3838">
        <f>WEEKDAY(Sheet1[[#This Row],[Date]])</f>
        <v>3</v>
      </c>
      <c r="U3838" t="str">
        <f>TEXT(Sheet1[[#This Row],[Date]],"DDDD")</f>
        <v>Tuesday</v>
      </c>
      <c r="V3838" t="str">
        <f>"FM"&amp;MOD(MONTH(Sheet1[[#This Row],[Date]])-4,12)+1</f>
        <v>FM2</v>
      </c>
      <c r="W3838" t="str">
        <f>"Q"&amp;ROUNDUP(MONTH(Sheet1[[#This Row],[Date]])/3,0)</f>
        <v>Q2</v>
      </c>
      <c r="X3838" t="str">
        <f>"Q"&amp;INT(MOD(MONTH(Sheet1[[#This Row],[Date]])-4,12/3)+1)</f>
        <v>Q2</v>
      </c>
      <c r="Y3838" t="str" cm="1">
        <f t="array" ref="Y3838">_xlfn.IFS(ROUND(L3838,0)&lt;=1,"Need to improve 0-1",ROUND(L3838,0)&lt;=2,"Okay 1-2",ROUND(L3838,0)&lt;=3,"Good 2-3",ROUND(L3838,0)&lt;=4,"Great 3-4",ROUND(L3838,0)&lt;=5,"Excellent 4-5")</f>
        <v>Good 2-3</v>
      </c>
      <c r="Z3838" t="str">
        <f t="shared" si="59"/>
        <v>0-1000</v>
      </c>
    </row>
    <row r="3839" spans="1:26" x14ac:dyDescent="0.3">
      <c r="A3839">
        <v>313225</v>
      </c>
      <c r="B3839" t="s">
        <v>6113</v>
      </c>
      <c r="C3839">
        <v>1</v>
      </c>
      <c r="D3839" t="s">
        <v>14</v>
      </c>
      <c r="E3839" t="s">
        <v>550</v>
      </c>
      <c r="F3839" t="s">
        <v>16</v>
      </c>
      <c r="G3839" t="s">
        <v>16</v>
      </c>
      <c r="H3839" t="s">
        <v>16</v>
      </c>
      <c r="I3839">
        <v>1</v>
      </c>
      <c r="J3839">
        <v>1</v>
      </c>
      <c r="K3839">
        <v>200</v>
      </c>
      <c r="L3839">
        <v>1</v>
      </c>
      <c r="M3839" t="s">
        <v>6114</v>
      </c>
      <c r="N3839" t="str">
        <f>SUBSTITUTE(Sheet1[[#This Row],[Datekey_Opening]],"_","-")</f>
        <v>2013-5-24</v>
      </c>
      <c r="O3839">
        <f>YEAR(Sheet1[[#This Row],[Date]])</f>
        <v>2013</v>
      </c>
      <c r="P3839" t="str">
        <f>LOOKUP(Sheet1[[#This Row],[CountryCode]],$AI$4:$AI$18,$AJ$4:$AJ$18)</f>
        <v>India</v>
      </c>
      <c r="Q3839">
        <f>MONTH(Sheet1[[#This Row],[Date]])</f>
        <v>5</v>
      </c>
      <c r="R3839" t="str">
        <f>TEXT(Sheet1[[#This Row],[Date]],"MMMM")</f>
        <v>May</v>
      </c>
      <c r="S3839" t="str">
        <f>TEXT(Sheet1[[#This Row],[Date]],"YYYY-MMM")</f>
        <v>2013-May</v>
      </c>
      <c r="T3839">
        <f>WEEKDAY(Sheet1[[#This Row],[Date]])</f>
        <v>6</v>
      </c>
      <c r="U3839" t="str">
        <f>TEXT(Sheet1[[#This Row],[Date]],"DDDD")</f>
        <v>Friday</v>
      </c>
      <c r="V3839" t="str">
        <f>"FM"&amp;MOD(MONTH(Sheet1[[#This Row],[Date]])-4,12)+1</f>
        <v>FM2</v>
      </c>
      <c r="W3839" t="str">
        <f>"Q"&amp;ROUNDUP(MONTH(Sheet1[[#This Row],[Date]])/3,0)</f>
        <v>Q2</v>
      </c>
      <c r="X3839" t="str">
        <f>"Q"&amp;INT(MOD(MONTH(Sheet1[[#This Row],[Date]])-4,12/3)+1)</f>
        <v>Q2</v>
      </c>
      <c r="Y3839" t="str" cm="1">
        <f t="array" ref="Y3839">_xlfn.IFS(ROUND(L3839,0)&lt;=1,"Need to improve 0-1",ROUND(L3839,0)&lt;=2,"Okay 1-2",ROUND(L3839,0)&lt;=3,"Good 2-3",ROUND(L3839,0)&lt;=4,"Great 3-4",ROUND(L3839,0)&lt;=5,"Excellent 4-5")</f>
        <v>Need to improve 0-1</v>
      </c>
      <c r="Z3839" t="str">
        <f t="shared" si="59"/>
        <v>0-1000</v>
      </c>
    </row>
    <row r="3840" spans="1:26" x14ac:dyDescent="0.3">
      <c r="A3840">
        <v>18285199</v>
      </c>
      <c r="B3840" t="s">
        <v>6115</v>
      </c>
      <c r="C3840">
        <v>1</v>
      </c>
      <c r="D3840" t="s">
        <v>14</v>
      </c>
      <c r="E3840" t="s">
        <v>708</v>
      </c>
      <c r="F3840" t="s">
        <v>16</v>
      </c>
      <c r="G3840" t="s">
        <v>16</v>
      </c>
      <c r="H3840" t="s">
        <v>16</v>
      </c>
      <c r="I3840">
        <v>1</v>
      </c>
      <c r="J3840">
        <v>15</v>
      </c>
      <c r="K3840">
        <v>200</v>
      </c>
      <c r="L3840">
        <v>3</v>
      </c>
      <c r="M3840" t="s">
        <v>5182</v>
      </c>
      <c r="N3840" t="str">
        <f>SUBSTITUTE(Sheet1[[#This Row],[Datekey_Opening]],"_","-")</f>
        <v>2013-5-5</v>
      </c>
      <c r="O3840">
        <f>YEAR(Sheet1[[#This Row],[Date]])</f>
        <v>2013</v>
      </c>
      <c r="P3840" t="str">
        <f>LOOKUP(Sheet1[[#This Row],[CountryCode]],$AI$4:$AI$18,$AJ$4:$AJ$18)</f>
        <v>India</v>
      </c>
      <c r="Q3840">
        <f>MONTH(Sheet1[[#This Row],[Date]])</f>
        <v>5</v>
      </c>
      <c r="R3840" t="str">
        <f>TEXT(Sheet1[[#This Row],[Date]],"MMMM")</f>
        <v>May</v>
      </c>
      <c r="S3840" t="str">
        <f>TEXT(Sheet1[[#This Row],[Date]],"YYYY-MMM")</f>
        <v>2013-May</v>
      </c>
      <c r="T3840">
        <f>WEEKDAY(Sheet1[[#This Row],[Date]])</f>
        <v>1</v>
      </c>
      <c r="U3840" t="str">
        <f>TEXT(Sheet1[[#This Row],[Date]],"DDDD")</f>
        <v>Sunday</v>
      </c>
      <c r="V3840" t="str">
        <f>"FM"&amp;MOD(MONTH(Sheet1[[#This Row],[Date]])-4,12)+1</f>
        <v>FM2</v>
      </c>
      <c r="W3840" t="str">
        <f>"Q"&amp;ROUNDUP(MONTH(Sheet1[[#This Row],[Date]])/3,0)</f>
        <v>Q2</v>
      </c>
      <c r="X3840" t="str">
        <f>"Q"&amp;INT(MOD(MONTH(Sheet1[[#This Row],[Date]])-4,12/3)+1)</f>
        <v>Q2</v>
      </c>
      <c r="Y3840" t="str" cm="1">
        <f t="array" ref="Y3840">_xlfn.IFS(ROUND(L3840,0)&lt;=1,"Need to improve 0-1",ROUND(L3840,0)&lt;=2,"Okay 1-2",ROUND(L3840,0)&lt;=3,"Good 2-3",ROUND(L3840,0)&lt;=4,"Great 3-4",ROUND(L3840,0)&lt;=5,"Excellent 4-5")</f>
        <v>Good 2-3</v>
      </c>
      <c r="Z3840" t="str">
        <f t="shared" si="59"/>
        <v>0-1000</v>
      </c>
    </row>
    <row r="3841" spans="1:26" x14ac:dyDescent="0.3">
      <c r="A3841">
        <v>300960</v>
      </c>
      <c r="B3841" t="s">
        <v>6116</v>
      </c>
      <c r="C3841">
        <v>1</v>
      </c>
      <c r="D3841" t="s">
        <v>14</v>
      </c>
      <c r="E3841" t="s">
        <v>376</v>
      </c>
      <c r="F3841" t="s">
        <v>16</v>
      </c>
      <c r="G3841" t="s">
        <v>16</v>
      </c>
      <c r="H3841" t="s">
        <v>16</v>
      </c>
      <c r="I3841">
        <v>1</v>
      </c>
      <c r="J3841">
        <v>18</v>
      </c>
      <c r="K3841">
        <v>200</v>
      </c>
      <c r="L3841">
        <v>3</v>
      </c>
      <c r="M3841" t="s">
        <v>6117</v>
      </c>
      <c r="N3841" t="str">
        <f>SUBSTITUTE(Sheet1[[#This Row],[Datekey_Opening]],"_","-")</f>
        <v>2010-5-3</v>
      </c>
      <c r="O3841">
        <f>YEAR(Sheet1[[#This Row],[Date]])</f>
        <v>2010</v>
      </c>
      <c r="P3841" t="str">
        <f>LOOKUP(Sheet1[[#This Row],[CountryCode]],$AI$4:$AI$18,$AJ$4:$AJ$18)</f>
        <v>India</v>
      </c>
      <c r="Q3841">
        <f>MONTH(Sheet1[[#This Row],[Date]])</f>
        <v>5</v>
      </c>
      <c r="R3841" t="str">
        <f>TEXT(Sheet1[[#This Row],[Date]],"MMMM")</f>
        <v>May</v>
      </c>
      <c r="S3841" t="str">
        <f>TEXT(Sheet1[[#This Row],[Date]],"YYYY-MMM")</f>
        <v>2010-May</v>
      </c>
      <c r="T3841">
        <f>WEEKDAY(Sheet1[[#This Row],[Date]])</f>
        <v>2</v>
      </c>
      <c r="U3841" t="str">
        <f>TEXT(Sheet1[[#This Row],[Date]],"DDDD")</f>
        <v>Monday</v>
      </c>
      <c r="V3841" t="str">
        <f>"FM"&amp;MOD(MONTH(Sheet1[[#This Row],[Date]])-4,12)+1</f>
        <v>FM2</v>
      </c>
      <c r="W3841" t="str">
        <f>"Q"&amp;ROUNDUP(MONTH(Sheet1[[#This Row],[Date]])/3,0)</f>
        <v>Q2</v>
      </c>
      <c r="X3841" t="str">
        <f>"Q"&amp;INT(MOD(MONTH(Sheet1[[#This Row],[Date]])-4,12/3)+1)</f>
        <v>Q2</v>
      </c>
      <c r="Y3841" t="str" cm="1">
        <f t="array" ref="Y3841">_xlfn.IFS(ROUND(L3841,0)&lt;=1,"Need to improve 0-1",ROUND(L3841,0)&lt;=2,"Okay 1-2",ROUND(L3841,0)&lt;=3,"Good 2-3",ROUND(L3841,0)&lt;=4,"Great 3-4",ROUND(L3841,0)&lt;=5,"Excellent 4-5")</f>
        <v>Good 2-3</v>
      </c>
      <c r="Z3841" t="str">
        <f t="shared" si="59"/>
        <v>0-1000</v>
      </c>
    </row>
    <row r="3842" spans="1:26" x14ac:dyDescent="0.3">
      <c r="A3842">
        <v>311993</v>
      </c>
      <c r="B3842" t="s">
        <v>6118</v>
      </c>
      <c r="C3842">
        <v>1</v>
      </c>
      <c r="D3842" t="s">
        <v>14</v>
      </c>
      <c r="E3842" t="s">
        <v>578</v>
      </c>
      <c r="F3842" t="s">
        <v>16</v>
      </c>
      <c r="G3842" t="s">
        <v>16</v>
      </c>
      <c r="H3842" t="s">
        <v>16</v>
      </c>
      <c r="I3842">
        <v>1</v>
      </c>
      <c r="J3842">
        <v>2</v>
      </c>
      <c r="K3842">
        <v>200</v>
      </c>
      <c r="L3842">
        <v>1</v>
      </c>
      <c r="M3842" t="s">
        <v>6119</v>
      </c>
      <c r="N3842" t="str">
        <f>SUBSTITUTE(Sheet1[[#This Row],[Datekey_Opening]],"_","-")</f>
        <v>2015-5-17</v>
      </c>
      <c r="O3842">
        <f>YEAR(Sheet1[[#This Row],[Date]])</f>
        <v>2015</v>
      </c>
      <c r="P3842" t="str">
        <f>LOOKUP(Sheet1[[#This Row],[CountryCode]],$AI$4:$AI$18,$AJ$4:$AJ$18)</f>
        <v>India</v>
      </c>
      <c r="Q3842">
        <f>MONTH(Sheet1[[#This Row],[Date]])</f>
        <v>5</v>
      </c>
      <c r="R3842" t="str">
        <f>TEXT(Sheet1[[#This Row],[Date]],"MMMM")</f>
        <v>May</v>
      </c>
      <c r="S3842" t="str">
        <f>TEXT(Sheet1[[#This Row],[Date]],"YYYY-MMM")</f>
        <v>2015-May</v>
      </c>
      <c r="T3842">
        <f>WEEKDAY(Sheet1[[#This Row],[Date]])</f>
        <v>1</v>
      </c>
      <c r="U3842" t="str">
        <f>TEXT(Sheet1[[#This Row],[Date]],"DDDD")</f>
        <v>Sunday</v>
      </c>
      <c r="V3842" t="str">
        <f>"FM"&amp;MOD(MONTH(Sheet1[[#This Row],[Date]])-4,12)+1</f>
        <v>FM2</v>
      </c>
      <c r="W3842" t="str">
        <f>"Q"&amp;ROUNDUP(MONTH(Sheet1[[#This Row],[Date]])/3,0)</f>
        <v>Q2</v>
      </c>
      <c r="X3842" t="str">
        <f>"Q"&amp;INT(MOD(MONTH(Sheet1[[#This Row],[Date]])-4,12/3)+1)</f>
        <v>Q2</v>
      </c>
      <c r="Y3842" t="str" cm="1">
        <f t="array" ref="Y3842">_xlfn.IFS(ROUND(L3842,0)&lt;=1,"Need to improve 0-1",ROUND(L3842,0)&lt;=2,"Okay 1-2",ROUND(L3842,0)&lt;=3,"Good 2-3",ROUND(L3842,0)&lt;=4,"Great 3-4",ROUND(L3842,0)&lt;=5,"Excellent 4-5")</f>
        <v>Need to improve 0-1</v>
      </c>
      <c r="Z3842" t="str">
        <f t="shared" ref="Z3842:Z3905" si="60">IF(AND(K3842&gt;=0,K3842&lt;1000),"0-1000",IF(AND(K3842&gt;=1000,K3842&lt;2000),"1000-2000",IF(AND(K3842&gt;=2000,K3842&lt;3000),"2000-3000",IF(AND(K3842&gt;=3000,K3842&lt;4000),"3000-4000",IF(AND(K3842&gt;=4000,K3842&lt;5000),"4000-5000",IF(AND(K3842&gt;=5000,K3842&lt;6000),"5000-6000",IF(AND(K3842&gt;=6000,K3842&lt;7000),"6000-7000",IF(AND(K3842&gt;=7000,K3842&lt;200000),"7000-200000","Above 200000"))))))))</f>
        <v>0-1000</v>
      </c>
    </row>
    <row r="3843" spans="1:26" x14ac:dyDescent="0.3">
      <c r="A3843">
        <v>18281993</v>
      </c>
      <c r="B3843" t="s">
        <v>6120</v>
      </c>
      <c r="C3843">
        <v>1</v>
      </c>
      <c r="D3843" t="s">
        <v>14</v>
      </c>
      <c r="E3843" t="s">
        <v>708</v>
      </c>
      <c r="F3843" t="s">
        <v>16</v>
      </c>
      <c r="G3843" t="s">
        <v>16</v>
      </c>
      <c r="H3843" t="s">
        <v>16</v>
      </c>
      <c r="I3843">
        <v>1</v>
      </c>
      <c r="J3843">
        <v>1</v>
      </c>
      <c r="K3843">
        <v>200</v>
      </c>
      <c r="L3843">
        <v>1</v>
      </c>
      <c r="M3843" t="s">
        <v>2282</v>
      </c>
      <c r="N3843" t="str">
        <f>SUBSTITUTE(Sheet1[[#This Row],[Datekey_Opening]],"_","-")</f>
        <v>2017-5-28</v>
      </c>
      <c r="O3843">
        <f>YEAR(Sheet1[[#This Row],[Date]])</f>
        <v>2017</v>
      </c>
      <c r="P3843" t="str">
        <f>LOOKUP(Sheet1[[#This Row],[CountryCode]],$AI$4:$AI$18,$AJ$4:$AJ$18)</f>
        <v>India</v>
      </c>
      <c r="Q3843">
        <f>MONTH(Sheet1[[#This Row],[Date]])</f>
        <v>5</v>
      </c>
      <c r="R3843" t="str">
        <f>TEXT(Sheet1[[#This Row],[Date]],"MMMM")</f>
        <v>May</v>
      </c>
      <c r="S3843" t="str">
        <f>TEXT(Sheet1[[#This Row],[Date]],"YYYY-MMM")</f>
        <v>2017-May</v>
      </c>
      <c r="T3843">
        <f>WEEKDAY(Sheet1[[#This Row],[Date]])</f>
        <v>1</v>
      </c>
      <c r="U3843" t="str">
        <f>TEXT(Sheet1[[#This Row],[Date]],"DDDD")</f>
        <v>Sunday</v>
      </c>
      <c r="V3843" t="str">
        <f>"FM"&amp;MOD(MONTH(Sheet1[[#This Row],[Date]])-4,12)+1</f>
        <v>FM2</v>
      </c>
      <c r="W3843" t="str">
        <f>"Q"&amp;ROUNDUP(MONTH(Sheet1[[#This Row],[Date]])/3,0)</f>
        <v>Q2</v>
      </c>
      <c r="X3843" t="str">
        <f>"Q"&amp;INT(MOD(MONTH(Sheet1[[#This Row],[Date]])-4,12/3)+1)</f>
        <v>Q2</v>
      </c>
      <c r="Y3843" t="str" cm="1">
        <f t="array" ref="Y3843">_xlfn.IFS(ROUND(L3843,0)&lt;=1,"Need to improve 0-1",ROUND(L3843,0)&lt;=2,"Okay 1-2",ROUND(L3843,0)&lt;=3,"Good 2-3",ROUND(L3843,0)&lt;=4,"Great 3-4",ROUND(L3843,0)&lt;=5,"Excellent 4-5")</f>
        <v>Need to improve 0-1</v>
      </c>
      <c r="Z3843" t="str">
        <f t="shared" si="60"/>
        <v>0-1000</v>
      </c>
    </row>
    <row r="3844" spans="1:26" x14ac:dyDescent="0.3">
      <c r="A3844">
        <v>313360</v>
      </c>
      <c r="B3844" t="s">
        <v>6121</v>
      </c>
      <c r="C3844">
        <v>1</v>
      </c>
      <c r="D3844" t="s">
        <v>14</v>
      </c>
      <c r="E3844" t="s">
        <v>365</v>
      </c>
      <c r="F3844" t="s">
        <v>16</v>
      </c>
      <c r="G3844" t="s">
        <v>16</v>
      </c>
      <c r="H3844" t="s">
        <v>16</v>
      </c>
      <c r="I3844">
        <v>1</v>
      </c>
      <c r="J3844">
        <v>2</v>
      </c>
      <c r="K3844">
        <v>200</v>
      </c>
      <c r="L3844">
        <v>1</v>
      </c>
      <c r="M3844" t="s">
        <v>6122</v>
      </c>
      <c r="N3844" t="str">
        <f>SUBSTITUTE(Sheet1[[#This Row],[Datekey_Opening]],"_","-")</f>
        <v>2014-5-11</v>
      </c>
      <c r="O3844">
        <f>YEAR(Sheet1[[#This Row],[Date]])</f>
        <v>2014</v>
      </c>
      <c r="P3844" t="str">
        <f>LOOKUP(Sheet1[[#This Row],[CountryCode]],$AI$4:$AI$18,$AJ$4:$AJ$18)</f>
        <v>India</v>
      </c>
      <c r="Q3844">
        <f>MONTH(Sheet1[[#This Row],[Date]])</f>
        <v>5</v>
      </c>
      <c r="R3844" t="str">
        <f>TEXT(Sheet1[[#This Row],[Date]],"MMMM")</f>
        <v>May</v>
      </c>
      <c r="S3844" t="str">
        <f>TEXT(Sheet1[[#This Row],[Date]],"YYYY-MMM")</f>
        <v>2014-May</v>
      </c>
      <c r="T3844">
        <f>WEEKDAY(Sheet1[[#This Row],[Date]])</f>
        <v>1</v>
      </c>
      <c r="U3844" t="str">
        <f>TEXT(Sheet1[[#This Row],[Date]],"DDDD")</f>
        <v>Sunday</v>
      </c>
      <c r="V3844" t="str">
        <f>"FM"&amp;MOD(MONTH(Sheet1[[#This Row],[Date]])-4,12)+1</f>
        <v>FM2</v>
      </c>
      <c r="W3844" t="str">
        <f>"Q"&amp;ROUNDUP(MONTH(Sheet1[[#This Row],[Date]])/3,0)</f>
        <v>Q2</v>
      </c>
      <c r="X3844" t="str">
        <f>"Q"&amp;INT(MOD(MONTH(Sheet1[[#This Row],[Date]])-4,12/3)+1)</f>
        <v>Q2</v>
      </c>
      <c r="Y3844" t="str" cm="1">
        <f t="array" ref="Y3844">_xlfn.IFS(ROUND(L3844,0)&lt;=1,"Need to improve 0-1",ROUND(L3844,0)&lt;=2,"Okay 1-2",ROUND(L3844,0)&lt;=3,"Good 2-3",ROUND(L3844,0)&lt;=4,"Great 3-4",ROUND(L3844,0)&lt;=5,"Excellent 4-5")</f>
        <v>Need to improve 0-1</v>
      </c>
      <c r="Z3844" t="str">
        <f t="shared" si="60"/>
        <v>0-1000</v>
      </c>
    </row>
    <row r="3845" spans="1:26" x14ac:dyDescent="0.3">
      <c r="A3845">
        <v>18349914</v>
      </c>
      <c r="B3845" t="s">
        <v>6123</v>
      </c>
      <c r="C3845">
        <v>1</v>
      </c>
      <c r="D3845" t="s">
        <v>14</v>
      </c>
      <c r="E3845" t="s">
        <v>6124</v>
      </c>
      <c r="F3845" t="s">
        <v>16</v>
      </c>
      <c r="G3845" t="s">
        <v>16</v>
      </c>
      <c r="H3845" t="s">
        <v>16</v>
      </c>
      <c r="I3845">
        <v>1</v>
      </c>
      <c r="J3845">
        <v>1</v>
      </c>
      <c r="K3845">
        <v>200</v>
      </c>
      <c r="L3845">
        <v>1</v>
      </c>
      <c r="M3845" t="s">
        <v>3478</v>
      </c>
      <c r="N3845" t="str">
        <f>SUBSTITUTE(Sheet1[[#This Row],[Datekey_Opening]],"_","-")</f>
        <v>2017-5-4</v>
      </c>
      <c r="O3845">
        <f>YEAR(Sheet1[[#This Row],[Date]])</f>
        <v>2017</v>
      </c>
      <c r="P3845" t="str">
        <f>LOOKUP(Sheet1[[#This Row],[CountryCode]],$AI$4:$AI$18,$AJ$4:$AJ$18)</f>
        <v>India</v>
      </c>
      <c r="Q3845">
        <f>MONTH(Sheet1[[#This Row],[Date]])</f>
        <v>5</v>
      </c>
      <c r="R3845" t="str">
        <f>TEXT(Sheet1[[#This Row],[Date]],"MMMM")</f>
        <v>May</v>
      </c>
      <c r="S3845" t="str">
        <f>TEXT(Sheet1[[#This Row],[Date]],"YYYY-MMM")</f>
        <v>2017-May</v>
      </c>
      <c r="T3845">
        <f>WEEKDAY(Sheet1[[#This Row],[Date]])</f>
        <v>5</v>
      </c>
      <c r="U3845" t="str">
        <f>TEXT(Sheet1[[#This Row],[Date]],"DDDD")</f>
        <v>Thursday</v>
      </c>
      <c r="V3845" t="str">
        <f>"FM"&amp;MOD(MONTH(Sheet1[[#This Row],[Date]])-4,12)+1</f>
        <v>FM2</v>
      </c>
      <c r="W3845" t="str">
        <f>"Q"&amp;ROUNDUP(MONTH(Sheet1[[#This Row],[Date]])/3,0)</f>
        <v>Q2</v>
      </c>
      <c r="X3845" t="str">
        <f>"Q"&amp;INT(MOD(MONTH(Sheet1[[#This Row],[Date]])-4,12/3)+1)</f>
        <v>Q2</v>
      </c>
      <c r="Y3845" t="str" cm="1">
        <f t="array" ref="Y3845">_xlfn.IFS(ROUND(L3845,0)&lt;=1,"Need to improve 0-1",ROUND(L3845,0)&lt;=2,"Okay 1-2",ROUND(L3845,0)&lt;=3,"Good 2-3",ROUND(L3845,0)&lt;=4,"Great 3-4",ROUND(L3845,0)&lt;=5,"Excellent 4-5")</f>
        <v>Need to improve 0-1</v>
      </c>
      <c r="Z3845" t="str">
        <f t="shared" si="60"/>
        <v>0-1000</v>
      </c>
    </row>
    <row r="3846" spans="1:26" x14ac:dyDescent="0.3">
      <c r="A3846">
        <v>301932</v>
      </c>
      <c r="B3846" t="s">
        <v>6125</v>
      </c>
      <c r="C3846">
        <v>1</v>
      </c>
      <c r="D3846" t="s">
        <v>14</v>
      </c>
      <c r="E3846" t="s">
        <v>6126</v>
      </c>
      <c r="F3846" t="s">
        <v>16</v>
      </c>
      <c r="G3846" t="s">
        <v>16</v>
      </c>
      <c r="H3846" t="s">
        <v>16</v>
      </c>
      <c r="I3846">
        <v>1</v>
      </c>
      <c r="J3846">
        <v>1</v>
      </c>
      <c r="K3846">
        <v>200</v>
      </c>
      <c r="L3846">
        <v>1</v>
      </c>
      <c r="M3846" t="s">
        <v>1796</v>
      </c>
      <c r="N3846" t="str">
        <f>SUBSTITUTE(Sheet1[[#This Row],[Datekey_Opening]],"_","-")</f>
        <v>2013-5-7</v>
      </c>
      <c r="O3846">
        <f>YEAR(Sheet1[[#This Row],[Date]])</f>
        <v>2013</v>
      </c>
      <c r="P3846" t="str">
        <f>LOOKUP(Sheet1[[#This Row],[CountryCode]],$AI$4:$AI$18,$AJ$4:$AJ$18)</f>
        <v>India</v>
      </c>
      <c r="Q3846">
        <f>MONTH(Sheet1[[#This Row],[Date]])</f>
        <v>5</v>
      </c>
      <c r="R3846" t="str">
        <f>TEXT(Sheet1[[#This Row],[Date]],"MMMM")</f>
        <v>May</v>
      </c>
      <c r="S3846" t="str">
        <f>TEXT(Sheet1[[#This Row],[Date]],"YYYY-MMM")</f>
        <v>2013-May</v>
      </c>
      <c r="T3846">
        <f>WEEKDAY(Sheet1[[#This Row],[Date]])</f>
        <v>3</v>
      </c>
      <c r="U3846" t="str">
        <f>TEXT(Sheet1[[#This Row],[Date]],"DDDD")</f>
        <v>Tuesday</v>
      </c>
      <c r="V3846" t="str">
        <f>"FM"&amp;MOD(MONTH(Sheet1[[#This Row],[Date]])-4,12)+1</f>
        <v>FM2</v>
      </c>
      <c r="W3846" t="str">
        <f>"Q"&amp;ROUNDUP(MONTH(Sheet1[[#This Row],[Date]])/3,0)</f>
        <v>Q2</v>
      </c>
      <c r="X3846" t="str">
        <f>"Q"&amp;INT(MOD(MONTH(Sheet1[[#This Row],[Date]])-4,12/3)+1)</f>
        <v>Q2</v>
      </c>
      <c r="Y3846" t="str" cm="1">
        <f t="array" ref="Y3846">_xlfn.IFS(ROUND(L3846,0)&lt;=1,"Need to improve 0-1",ROUND(L3846,0)&lt;=2,"Okay 1-2",ROUND(L3846,0)&lt;=3,"Good 2-3",ROUND(L3846,0)&lt;=4,"Great 3-4",ROUND(L3846,0)&lt;=5,"Excellent 4-5")</f>
        <v>Need to improve 0-1</v>
      </c>
      <c r="Z3846" t="str">
        <f t="shared" si="60"/>
        <v>0-1000</v>
      </c>
    </row>
    <row r="3847" spans="1:26" x14ac:dyDescent="0.3">
      <c r="A3847">
        <v>300616</v>
      </c>
      <c r="B3847" t="s">
        <v>6127</v>
      </c>
      <c r="C3847">
        <v>1</v>
      </c>
      <c r="D3847" t="s">
        <v>14</v>
      </c>
      <c r="E3847" t="s">
        <v>6128</v>
      </c>
      <c r="F3847" t="s">
        <v>16</v>
      </c>
      <c r="G3847" t="s">
        <v>16</v>
      </c>
      <c r="H3847" t="s">
        <v>16</v>
      </c>
      <c r="I3847">
        <v>1</v>
      </c>
      <c r="J3847">
        <v>4</v>
      </c>
      <c r="K3847">
        <v>200</v>
      </c>
      <c r="L3847">
        <v>2.9</v>
      </c>
      <c r="M3847" t="s">
        <v>4602</v>
      </c>
      <c r="N3847" t="str">
        <f>SUBSTITUTE(Sheet1[[#This Row],[Datekey_Opening]],"_","-")</f>
        <v>2011-5-15</v>
      </c>
      <c r="O3847">
        <f>YEAR(Sheet1[[#This Row],[Date]])</f>
        <v>2011</v>
      </c>
      <c r="P3847" t="str">
        <f>LOOKUP(Sheet1[[#This Row],[CountryCode]],$AI$4:$AI$18,$AJ$4:$AJ$18)</f>
        <v>India</v>
      </c>
      <c r="Q3847">
        <f>MONTH(Sheet1[[#This Row],[Date]])</f>
        <v>5</v>
      </c>
      <c r="R3847" t="str">
        <f>TEXT(Sheet1[[#This Row],[Date]],"MMMM")</f>
        <v>May</v>
      </c>
      <c r="S3847" t="str">
        <f>TEXT(Sheet1[[#This Row],[Date]],"YYYY-MMM")</f>
        <v>2011-May</v>
      </c>
      <c r="T3847">
        <f>WEEKDAY(Sheet1[[#This Row],[Date]])</f>
        <v>1</v>
      </c>
      <c r="U3847" t="str">
        <f>TEXT(Sheet1[[#This Row],[Date]],"DDDD")</f>
        <v>Sunday</v>
      </c>
      <c r="V3847" t="str">
        <f>"FM"&amp;MOD(MONTH(Sheet1[[#This Row],[Date]])-4,12)+1</f>
        <v>FM2</v>
      </c>
      <c r="W3847" t="str">
        <f>"Q"&amp;ROUNDUP(MONTH(Sheet1[[#This Row],[Date]])/3,0)</f>
        <v>Q2</v>
      </c>
      <c r="X3847" t="str">
        <f>"Q"&amp;INT(MOD(MONTH(Sheet1[[#This Row],[Date]])-4,12/3)+1)</f>
        <v>Q2</v>
      </c>
      <c r="Y3847" t="str" cm="1">
        <f t="array" ref="Y3847">_xlfn.IFS(ROUND(L3847,0)&lt;=1,"Need to improve 0-1",ROUND(L3847,0)&lt;=2,"Okay 1-2",ROUND(L3847,0)&lt;=3,"Good 2-3",ROUND(L3847,0)&lt;=4,"Great 3-4",ROUND(L3847,0)&lt;=5,"Excellent 4-5")</f>
        <v>Good 2-3</v>
      </c>
      <c r="Z3847" t="str">
        <f t="shared" si="60"/>
        <v>0-1000</v>
      </c>
    </row>
    <row r="3848" spans="1:26" x14ac:dyDescent="0.3">
      <c r="A3848">
        <v>306739</v>
      </c>
      <c r="B3848" t="s">
        <v>6129</v>
      </c>
      <c r="C3848">
        <v>1</v>
      </c>
      <c r="D3848" t="s">
        <v>14</v>
      </c>
      <c r="E3848" t="s">
        <v>426</v>
      </c>
      <c r="F3848" t="s">
        <v>16</v>
      </c>
      <c r="G3848" t="s">
        <v>16</v>
      </c>
      <c r="H3848" t="s">
        <v>16</v>
      </c>
      <c r="I3848">
        <v>1</v>
      </c>
      <c r="J3848">
        <v>5</v>
      </c>
      <c r="K3848">
        <v>200</v>
      </c>
      <c r="L3848">
        <v>2.9</v>
      </c>
      <c r="M3848" t="s">
        <v>6130</v>
      </c>
      <c r="N3848" t="str">
        <f>SUBSTITUTE(Sheet1[[#This Row],[Datekey_Opening]],"_","-")</f>
        <v>2013-5-2</v>
      </c>
      <c r="O3848">
        <f>YEAR(Sheet1[[#This Row],[Date]])</f>
        <v>2013</v>
      </c>
      <c r="P3848" t="str">
        <f>LOOKUP(Sheet1[[#This Row],[CountryCode]],$AI$4:$AI$18,$AJ$4:$AJ$18)</f>
        <v>India</v>
      </c>
      <c r="Q3848">
        <f>MONTH(Sheet1[[#This Row],[Date]])</f>
        <v>5</v>
      </c>
      <c r="R3848" t="str">
        <f>TEXT(Sheet1[[#This Row],[Date]],"MMMM")</f>
        <v>May</v>
      </c>
      <c r="S3848" t="str">
        <f>TEXT(Sheet1[[#This Row],[Date]],"YYYY-MMM")</f>
        <v>2013-May</v>
      </c>
      <c r="T3848">
        <f>WEEKDAY(Sheet1[[#This Row],[Date]])</f>
        <v>5</v>
      </c>
      <c r="U3848" t="str">
        <f>TEXT(Sheet1[[#This Row],[Date]],"DDDD")</f>
        <v>Thursday</v>
      </c>
      <c r="V3848" t="str">
        <f>"FM"&amp;MOD(MONTH(Sheet1[[#This Row],[Date]])-4,12)+1</f>
        <v>FM2</v>
      </c>
      <c r="W3848" t="str">
        <f>"Q"&amp;ROUNDUP(MONTH(Sheet1[[#This Row],[Date]])/3,0)</f>
        <v>Q2</v>
      </c>
      <c r="X3848" t="str">
        <f>"Q"&amp;INT(MOD(MONTH(Sheet1[[#This Row],[Date]])-4,12/3)+1)</f>
        <v>Q2</v>
      </c>
      <c r="Y3848" t="str" cm="1">
        <f t="array" ref="Y3848">_xlfn.IFS(ROUND(L3848,0)&lt;=1,"Need to improve 0-1",ROUND(L3848,0)&lt;=2,"Okay 1-2",ROUND(L3848,0)&lt;=3,"Good 2-3",ROUND(L3848,0)&lt;=4,"Great 3-4",ROUND(L3848,0)&lt;=5,"Excellent 4-5")</f>
        <v>Good 2-3</v>
      </c>
      <c r="Z3848" t="str">
        <f t="shared" si="60"/>
        <v>0-1000</v>
      </c>
    </row>
    <row r="3849" spans="1:26" x14ac:dyDescent="0.3">
      <c r="A3849">
        <v>8660</v>
      </c>
      <c r="B3849" t="s">
        <v>6131</v>
      </c>
      <c r="C3849">
        <v>1</v>
      </c>
      <c r="D3849" t="s">
        <v>14</v>
      </c>
      <c r="E3849" t="s">
        <v>635</v>
      </c>
      <c r="F3849" t="s">
        <v>16</v>
      </c>
      <c r="G3849" t="s">
        <v>16</v>
      </c>
      <c r="H3849" t="s">
        <v>16</v>
      </c>
      <c r="I3849">
        <v>1</v>
      </c>
      <c r="J3849">
        <v>22</v>
      </c>
      <c r="K3849">
        <v>200</v>
      </c>
      <c r="L3849">
        <v>2.7</v>
      </c>
      <c r="M3849" t="s">
        <v>702</v>
      </c>
      <c r="N3849" t="str">
        <f>SUBSTITUTE(Sheet1[[#This Row],[Datekey_Opening]],"_","-")</f>
        <v>2017-5-9</v>
      </c>
      <c r="O3849">
        <f>YEAR(Sheet1[[#This Row],[Date]])</f>
        <v>2017</v>
      </c>
      <c r="P3849" t="str">
        <f>LOOKUP(Sheet1[[#This Row],[CountryCode]],$AI$4:$AI$18,$AJ$4:$AJ$18)</f>
        <v>India</v>
      </c>
      <c r="Q3849">
        <f>MONTH(Sheet1[[#This Row],[Date]])</f>
        <v>5</v>
      </c>
      <c r="R3849" t="str">
        <f>TEXT(Sheet1[[#This Row],[Date]],"MMMM")</f>
        <v>May</v>
      </c>
      <c r="S3849" t="str">
        <f>TEXT(Sheet1[[#This Row],[Date]],"YYYY-MMM")</f>
        <v>2017-May</v>
      </c>
      <c r="T3849">
        <f>WEEKDAY(Sheet1[[#This Row],[Date]])</f>
        <v>3</v>
      </c>
      <c r="U3849" t="str">
        <f>TEXT(Sheet1[[#This Row],[Date]],"DDDD")</f>
        <v>Tuesday</v>
      </c>
      <c r="V3849" t="str">
        <f>"FM"&amp;MOD(MONTH(Sheet1[[#This Row],[Date]])-4,12)+1</f>
        <v>FM2</v>
      </c>
      <c r="W3849" t="str">
        <f>"Q"&amp;ROUNDUP(MONTH(Sheet1[[#This Row],[Date]])/3,0)</f>
        <v>Q2</v>
      </c>
      <c r="X3849" t="str">
        <f>"Q"&amp;INT(MOD(MONTH(Sheet1[[#This Row],[Date]])-4,12/3)+1)</f>
        <v>Q2</v>
      </c>
      <c r="Y3849" t="str" cm="1">
        <f t="array" ref="Y3849">_xlfn.IFS(ROUND(L3849,0)&lt;=1,"Need to improve 0-1",ROUND(L3849,0)&lt;=2,"Okay 1-2",ROUND(L3849,0)&lt;=3,"Good 2-3",ROUND(L3849,0)&lt;=4,"Great 3-4",ROUND(L3849,0)&lt;=5,"Excellent 4-5")</f>
        <v>Good 2-3</v>
      </c>
      <c r="Z3849" t="str">
        <f t="shared" si="60"/>
        <v>0-1000</v>
      </c>
    </row>
    <row r="3850" spans="1:26" x14ac:dyDescent="0.3">
      <c r="A3850">
        <v>18428536</v>
      </c>
      <c r="B3850" t="s">
        <v>6132</v>
      </c>
      <c r="C3850">
        <v>1</v>
      </c>
      <c r="D3850" t="s">
        <v>14</v>
      </c>
      <c r="E3850" t="s">
        <v>395</v>
      </c>
      <c r="F3850" t="s">
        <v>16</v>
      </c>
      <c r="G3850" t="s">
        <v>21</v>
      </c>
      <c r="H3850" t="s">
        <v>16</v>
      </c>
      <c r="I3850">
        <v>1</v>
      </c>
      <c r="J3850">
        <v>6</v>
      </c>
      <c r="K3850">
        <v>200</v>
      </c>
      <c r="L3850">
        <v>2.7</v>
      </c>
      <c r="M3850" t="s">
        <v>730</v>
      </c>
      <c r="N3850" t="str">
        <f>SUBSTITUTE(Sheet1[[#This Row],[Datekey_Opening]],"_","-")</f>
        <v>2017-5-21</v>
      </c>
      <c r="O3850">
        <f>YEAR(Sheet1[[#This Row],[Date]])</f>
        <v>2017</v>
      </c>
      <c r="P3850" t="str">
        <f>LOOKUP(Sheet1[[#This Row],[CountryCode]],$AI$4:$AI$18,$AJ$4:$AJ$18)</f>
        <v>India</v>
      </c>
      <c r="Q3850">
        <f>MONTH(Sheet1[[#This Row],[Date]])</f>
        <v>5</v>
      </c>
      <c r="R3850" t="str">
        <f>TEXT(Sheet1[[#This Row],[Date]],"MMMM")</f>
        <v>May</v>
      </c>
      <c r="S3850" t="str">
        <f>TEXT(Sheet1[[#This Row],[Date]],"YYYY-MMM")</f>
        <v>2017-May</v>
      </c>
      <c r="T3850">
        <f>WEEKDAY(Sheet1[[#This Row],[Date]])</f>
        <v>1</v>
      </c>
      <c r="U3850" t="str">
        <f>TEXT(Sheet1[[#This Row],[Date]],"DDDD")</f>
        <v>Sunday</v>
      </c>
      <c r="V3850" t="str">
        <f>"FM"&amp;MOD(MONTH(Sheet1[[#This Row],[Date]])-4,12)+1</f>
        <v>FM2</v>
      </c>
      <c r="W3850" t="str">
        <f>"Q"&amp;ROUNDUP(MONTH(Sheet1[[#This Row],[Date]])/3,0)</f>
        <v>Q2</v>
      </c>
      <c r="X3850" t="str">
        <f>"Q"&amp;INT(MOD(MONTH(Sheet1[[#This Row],[Date]])-4,12/3)+1)</f>
        <v>Q2</v>
      </c>
      <c r="Y3850" t="str" cm="1">
        <f t="array" ref="Y3850">_xlfn.IFS(ROUND(L3850,0)&lt;=1,"Need to improve 0-1",ROUND(L3850,0)&lt;=2,"Okay 1-2",ROUND(L3850,0)&lt;=3,"Good 2-3",ROUND(L3850,0)&lt;=4,"Great 3-4",ROUND(L3850,0)&lt;=5,"Excellent 4-5")</f>
        <v>Good 2-3</v>
      </c>
      <c r="Z3850" t="str">
        <f t="shared" si="60"/>
        <v>0-1000</v>
      </c>
    </row>
    <row r="3851" spans="1:26" x14ac:dyDescent="0.3">
      <c r="A3851">
        <v>18373071</v>
      </c>
      <c r="B3851" t="s">
        <v>6133</v>
      </c>
      <c r="C3851">
        <v>1</v>
      </c>
      <c r="D3851" t="s">
        <v>14</v>
      </c>
      <c r="E3851" t="s">
        <v>867</v>
      </c>
      <c r="F3851" t="s">
        <v>16</v>
      </c>
      <c r="G3851" t="s">
        <v>16</v>
      </c>
      <c r="H3851" t="s">
        <v>16</v>
      </c>
      <c r="I3851">
        <v>1</v>
      </c>
      <c r="J3851">
        <v>25</v>
      </c>
      <c r="K3851">
        <v>200</v>
      </c>
      <c r="L3851">
        <v>3.8</v>
      </c>
      <c r="M3851" t="s">
        <v>1712</v>
      </c>
      <c r="N3851" t="str">
        <f>SUBSTITUTE(Sheet1[[#This Row],[Datekey_Opening]],"_","-")</f>
        <v>2013-5-3</v>
      </c>
      <c r="O3851">
        <f>YEAR(Sheet1[[#This Row],[Date]])</f>
        <v>2013</v>
      </c>
      <c r="P3851" t="str">
        <f>LOOKUP(Sheet1[[#This Row],[CountryCode]],$AI$4:$AI$18,$AJ$4:$AJ$18)</f>
        <v>India</v>
      </c>
      <c r="Q3851">
        <f>MONTH(Sheet1[[#This Row],[Date]])</f>
        <v>5</v>
      </c>
      <c r="R3851" t="str">
        <f>TEXT(Sheet1[[#This Row],[Date]],"MMMM")</f>
        <v>May</v>
      </c>
      <c r="S3851" t="str">
        <f>TEXT(Sheet1[[#This Row],[Date]],"YYYY-MMM")</f>
        <v>2013-May</v>
      </c>
      <c r="T3851">
        <f>WEEKDAY(Sheet1[[#This Row],[Date]])</f>
        <v>6</v>
      </c>
      <c r="U3851" t="str">
        <f>TEXT(Sheet1[[#This Row],[Date]],"DDDD")</f>
        <v>Friday</v>
      </c>
      <c r="V3851" t="str">
        <f>"FM"&amp;MOD(MONTH(Sheet1[[#This Row],[Date]])-4,12)+1</f>
        <v>FM2</v>
      </c>
      <c r="W3851" t="str">
        <f>"Q"&amp;ROUNDUP(MONTH(Sheet1[[#This Row],[Date]])/3,0)</f>
        <v>Q2</v>
      </c>
      <c r="X3851" t="str">
        <f>"Q"&amp;INT(MOD(MONTH(Sheet1[[#This Row],[Date]])-4,12/3)+1)</f>
        <v>Q2</v>
      </c>
      <c r="Y3851" t="str" cm="1">
        <f t="array" ref="Y3851">_xlfn.IFS(ROUND(L3851,0)&lt;=1,"Need to improve 0-1",ROUND(L3851,0)&lt;=2,"Okay 1-2",ROUND(L3851,0)&lt;=3,"Good 2-3",ROUND(L3851,0)&lt;=4,"Great 3-4",ROUND(L3851,0)&lt;=5,"Excellent 4-5")</f>
        <v>Great 3-4</v>
      </c>
      <c r="Z3851" t="str">
        <f t="shared" si="60"/>
        <v>0-1000</v>
      </c>
    </row>
    <row r="3852" spans="1:26" x14ac:dyDescent="0.3">
      <c r="A3852">
        <v>308906</v>
      </c>
      <c r="B3852" t="s">
        <v>4403</v>
      </c>
      <c r="C3852">
        <v>1</v>
      </c>
      <c r="D3852" t="s">
        <v>14</v>
      </c>
      <c r="E3852" t="s">
        <v>550</v>
      </c>
      <c r="F3852" t="s">
        <v>16</v>
      </c>
      <c r="G3852" t="s">
        <v>16</v>
      </c>
      <c r="H3852" t="s">
        <v>16</v>
      </c>
      <c r="I3852">
        <v>1</v>
      </c>
      <c r="J3852">
        <v>19</v>
      </c>
      <c r="K3852">
        <v>200</v>
      </c>
      <c r="L3852">
        <v>3.3</v>
      </c>
      <c r="M3852" t="s">
        <v>6134</v>
      </c>
      <c r="N3852" t="str">
        <f>SUBSTITUTE(Sheet1[[#This Row],[Datekey_Opening]],"_","-")</f>
        <v>2013-5-1</v>
      </c>
      <c r="O3852">
        <f>YEAR(Sheet1[[#This Row],[Date]])</f>
        <v>2013</v>
      </c>
      <c r="P3852" t="str">
        <f>LOOKUP(Sheet1[[#This Row],[CountryCode]],$AI$4:$AI$18,$AJ$4:$AJ$18)</f>
        <v>India</v>
      </c>
      <c r="Q3852">
        <f>MONTH(Sheet1[[#This Row],[Date]])</f>
        <v>5</v>
      </c>
      <c r="R3852" t="str">
        <f>TEXT(Sheet1[[#This Row],[Date]],"MMMM")</f>
        <v>May</v>
      </c>
      <c r="S3852" t="str">
        <f>TEXT(Sheet1[[#This Row],[Date]],"YYYY-MMM")</f>
        <v>2013-May</v>
      </c>
      <c r="T3852">
        <f>WEEKDAY(Sheet1[[#This Row],[Date]])</f>
        <v>4</v>
      </c>
      <c r="U3852" t="str">
        <f>TEXT(Sheet1[[#This Row],[Date]],"DDDD")</f>
        <v>Wednesday</v>
      </c>
      <c r="V3852" t="str">
        <f>"FM"&amp;MOD(MONTH(Sheet1[[#This Row],[Date]])-4,12)+1</f>
        <v>FM2</v>
      </c>
      <c r="W3852" t="str">
        <f>"Q"&amp;ROUNDUP(MONTH(Sheet1[[#This Row],[Date]])/3,0)</f>
        <v>Q2</v>
      </c>
      <c r="X3852" t="str">
        <f>"Q"&amp;INT(MOD(MONTH(Sheet1[[#This Row],[Date]])-4,12/3)+1)</f>
        <v>Q2</v>
      </c>
      <c r="Y3852" t="str" cm="1">
        <f t="array" ref="Y3852">_xlfn.IFS(ROUND(L3852,0)&lt;=1,"Need to improve 0-1",ROUND(L3852,0)&lt;=2,"Okay 1-2",ROUND(L3852,0)&lt;=3,"Good 2-3",ROUND(L3852,0)&lt;=4,"Great 3-4",ROUND(L3852,0)&lt;=5,"Excellent 4-5")</f>
        <v>Good 2-3</v>
      </c>
      <c r="Z3852" t="str">
        <f t="shared" si="60"/>
        <v>0-1000</v>
      </c>
    </row>
    <row r="3853" spans="1:26" x14ac:dyDescent="0.3">
      <c r="A3853">
        <v>18423878</v>
      </c>
      <c r="B3853" t="s">
        <v>6135</v>
      </c>
      <c r="C3853">
        <v>1</v>
      </c>
      <c r="D3853" t="s">
        <v>14</v>
      </c>
      <c r="E3853" t="s">
        <v>697</v>
      </c>
      <c r="F3853" t="s">
        <v>16</v>
      </c>
      <c r="G3853" t="s">
        <v>16</v>
      </c>
      <c r="H3853" t="s">
        <v>16</v>
      </c>
      <c r="I3853">
        <v>1</v>
      </c>
      <c r="J3853">
        <v>2</v>
      </c>
      <c r="K3853">
        <v>200</v>
      </c>
      <c r="L3853">
        <v>1</v>
      </c>
      <c r="M3853" t="s">
        <v>4832</v>
      </c>
      <c r="N3853" t="str">
        <f>SUBSTITUTE(Sheet1[[#This Row],[Datekey_Opening]],"_","-")</f>
        <v>2013-5-28</v>
      </c>
      <c r="O3853">
        <f>YEAR(Sheet1[[#This Row],[Date]])</f>
        <v>2013</v>
      </c>
      <c r="P3853" t="str">
        <f>LOOKUP(Sheet1[[#This Row],[CountryCode]],$AI$4:$AI$18,$AJ$4:$AJ$18)</f>
        <v>India</v>
      </c>
      <c r="Q3853">
        <f>MONTH(Sheet1[[#This Row],[Date]])</f>
        <v>5</v>
      </c>
      <c r="R3853" t="str">
        <f>TEXT(Sheet1[[#This Row],[Date]],"MMMM")</f>
        <v>May</v>
      </c>
      <c r="S3853" t="str">
        <f>TEXT(Sheet1[[#This Row],[Date]],"YYYY-MMM")</f>
        <v>2013-May</v>
      </c>
      <c r="T3853">
        <f>WEEKDAY(Sheet1[[#This Row],[Date]])</f>
        <v>3</v>
      </c>
      <c r="U3853" t="str">
        <f>TEXT(Sheet1[[#This Row],[Date]],"DDDD")</f>
        <v>Tuesday</v>
      </c>
      <c r="V3853" t="str">
        <f>"FM"&amp;MOD(MONTH(Sheet1[[#This Row],[Date]])-4,12)+1</f>
        <v>FM2</v>
      </c>
      <c r="W3853" t="str">
        <f>"Q"&amp;ROUNDUP(MONTH(Sheet1[[#This Row],[Date]])/3,0)</f>
        <v>Q2</v>
      </c>
      <c r="X3853" t="str">
        <f>"Q"&amp;INT(MOD(MONTH(Sheet1[[#This Row],[Date]])-4,12/3)+1)</f>
        <v>Q2</v>
      </c>
      <c r="Y3853" t="str" cm="1">
        <f t="array" ref="Y3853">_xlfn.IFS(ROUND(L3853,0)&lt;=1,"Need to improve 0-1",ROUND(L3853,0)&lt;=2,"Okay 1-2",ROUND(L3853,0)&lt;=3,"Good 2-3",ROUND(L3853,0)&lt;=4,"Great 3-4",ROUND(L3853,0)&lt;=5,"Excellent 4-5")</f>
        <v>Need to improve 0-1</v>
      </c>
      <c r="Z3853" t="str">
        <f t="shared" si="60"/>
        <v>0-1000</v>
      </c>
    </row>
    <row r="3854" spans="1:26" x14ac:dyDescent="0.3">
      <c r="A3854">
        <v>18337762</v>
      </c>
      <c r="B3854" t="s">
        <v>6136</v>
      </c>
      <c r="C3854">
        <v>1</v>
      </c>
      <c r="D3854" t="s">
        <v>14</v>
      </c>
      <c r="E3854" t="s">
        <v>435</v>
      </c>
      <c r="F3854" t="s">
        <v>16</v>
      </c>
      <c r="G3854" t="s">
        <v>16</v>
      </c>
      <c r="H3854" t="s">
        <v>16</v>
      </c>
      <c r="I3854">
        <v>1</v>
      </c>
      <c r="J3854">
        <v>1</v>
      </c>
      <c r="K3854">
        <v>200</v>
      </c>
      <c r="L3854">
        <v>1</v>
      </c>
      <c r="M3854" t="s">
        <v>6137</v>
      </c>
      <c r="N3854" t="str">
        <f>SUBSTITUTE(Sheet1[[#This Row],[Datekey_Opening]],"_","-")</f>
        <v>2016-5-9</v>
      </c>
      <c r="O3854">
        <f>YEAR(Sheet1[[#This Row],[Date]])</f>
        <v>2016</v>
      </c>
      <c r="P3854" t="str">
        <f>LOOKUP(Sheet1[[#This Row],[CountryCode]],$AI$4:$AI$18,$AJ$4:$AJ$18)</f>
        <v>India</v>
      </c>
      <c r="Q3854">
        <f>MONTH(Sheet1[[#This Row],[Date]])</f>
        <v>5</v>
      </c>
      <c r="R3854" t="str">
        <f>TEXT(Sheet1[[#This Row],[Date]],"MMMM")</f>
        <v>May</v>
      </c>
      <c r="S3854" t="str">
        <f>TEXT(Sheet1[[#This Row],[Date]],"YYYY-MMM")</f>
        <v>2016-May</v>
      </c>
      <c r="T3854">
        <f>WEEKDAY(Sheet1[[#This Row],[Date]])</f>
        <v>2</v>
      </c>
      <c r="U3854" t="str">
        <f>TEXT(Sheet1[[#This Row],[Date]],"DDDD")</f>
        <v>Monday</v>
      </c>
      <c r="V3854" t="str">
        <f>"FM"&amp;MOD(MONTH(Sheet1[[#This Row],[Date]])-4,12)+1</f>
        <v>FM2</v>
      </c>
      <c r="W3854" t="str">
        <f>"Q"&amp;ROUNDUP(MONTH(Sheet1[[#This Row],[Date]])/3,0)</f>
        <v>Q2</v>
      </c>
      <c r="X3854" t="str">
        <f>"Q"&amp;INT(MOD(MONTH(Sheet1[[#This Row],[Date]])-4,12/3)+1)</f>
        <v>Q2</v>
      </c>
      <c r="Y3854" t="str" cm="1">
        <f t="array" ref="Y3854">_xlfn.IFS(ROUND(L3854,0)&lt;=1,"Need to improve 0-1",ROUND(L3854,0)&lt;=2,"Okay 1-2",ROUND(L3854,0)&lt;=3,"Good 2-3",ROUND(L3854,0)&lt;=4,"Great 3-4",ROUND(L3854,0)&lt;=5,"Excellent 4-5")</f>
        <v>Need to improve 0-1</v>
      </c>
      <c r="Z3854" t="str">
        <f t="shared" si="60"/>
        <v>0-1000</v>
      </c>
    </row>
    <row r="3855" spans="1:26" x14ac:dyDescent="0.3">
      <c r="A3855">
        <v>308814</v>
      </c>
      <c r="B3855" t="s">
        <v>1071</v>
      </c>
      <c r="C3855">
        <v>1</v>
      </c>
      <c r="D3855" t="s">
        <v>14</v>
      </c>
      <c r="E3855" t="s">
        <v>435</v>
      </c>
      <c r="F3855" t="s">
        <v>16</v>
      </c>
      <c r="G3855" t="s">
        <v>16</v>
      </c>
      <c r="H3855" t="s">
        <v>16</v>
      </c>
      <c r="I3855">
        <v>1</v>
      </c>
      <c r="J3855">
        <v>5</v>
      </c>
      <c r="K3855">
        <v>200</v>
      </c>
      <c r="L3855">
        <v>2.9</v>
      </c>
      <c r="M3855" t="s">
        <v>444</v>
      </c>
      <c r="N3855" t="str">
        <f>SUBSTITUTE(Sheet1[[#This Row],[Datekey_Opening]],"_","-")</f>
        <v>2018-5-26</v>
      </c>
      <c r="O3855">
        <f>YEAR(Sheet1[[#This Row],[Date]])</f>
        <v>2018</v>
      </c>
      <c r="P3855" t="str">
        <f>LOOKUP(Sheet1[[#This Row],[CountryCode]],$AI$4:$AI$18,$AJ$4:$AJ$18)</f>
        <v>India</v>
      </c>
      <c r="Q3855">
        <f>MONTH(Sheet1[[#This Row],[Date]])</f>
        <v>5</v>
      </c>
      <c r="R3855" t="str">
        <f>TEXT(Sheet1[[#This Row],[Date]],"MMMM")</f>
        <v>May</v>
      </c>
      <c r="S3855" t="str">
        <f>TEXT(Sheet1[[#This Row],[Date]],"YYYY-MMM")</f>
        <v>2018-May</v>
      </c>
      <c r="T3855">
        <f>WEEKDAY(Sheet1[[#This Row],[Date]])</f>
        <v>7</v>
      </c>
      <c r="U3855" t="str">
        <f>TEXT(Sheet1[[#This Row],[Date]],"DDDD")</f>
        <v>Saturday</v>
      </c>
      <c r="V3855" t="str">
        <f>"FM"&amp;MOD(MONTH(Sheet1[[#This Row],[Date]])-4,12)+1</f>
        <v>FM2</v>
      </c>
      <c r="W3855" t="str">
        <f>"Q"&amp;ROUNDUP(MONTH(Sheet1[[#This Row],[Date]])/3,0)</f>
        <v>Q2</v>
      </c>
      <c r="X3855" t="str">
        <f>"Q"&amp;INT(MOD(MONTH(Sheet1[[#This Row],[Date]])-4,12/3)+1)</f>
        <v>Q2</v>
      </c>
      <c r="Y3855" t="str" cm="1">
        <f t="array" ref="Y3855">_xlfn.IFS(ROUND(L3855,0)&lt;=1,"Need to improve 0-1",ROUND(L3855,0)&lt;=2,"Okay 1-2",ROUND(L3855,0)&lt;=3,"Good 2-3",ROUND(L3855,0)&lt;=4,"Great 3-4",ROUND(L3855,0)&lt;=5,"Excellent 4-5")</f>
        <v>Good 2-3</v>
      </c>
      <c r="Z3855" t="str">
        <f t="shared" si="60"/>
        <v>0-1000</v>
      </c>
    </row>
    <row r="3856" spans="1:26" x14ac:dyDescent="0.3">
      <c r="A3856">
        <v>304160</v>
      </c>
      <c r="B3856" t="s">
        <v>6138</v>
      </c>
      <c r="C3856">
        <v>1</v>
      </c>
      <c r="D3856" t="s">
        <v>14</v>
      </c>
      <c r="E3856" t="s">
        <v>635</v>
      </c>
      <c r="F3856" t="s">
        <v>16</v>
      </c>
      <c r="G3856" t="s">
        <v>16</v>
      </c>
      <c r="H3856" t="s">
        <v>16</v>
      </c>
      <c r="I3856">
        <v>1</v>
      </c>
      <c r="J3856">
        <v>2</v>
      </c>
      <c r="K3856">
        <v>200</v>
      </c>
      <c r="L3856">
        <v>1</v>
      </c>
      <c r="M3856" t="s">
        <v>1492</v>
      </c>
      <c r="N3856" t="str">
        <f>SUBSTITUTE(Sheet1[[#This Row],[Datekey_Opening]],"_","-")</f>
        <v>2012-5-7</v>
      </c>
      <c r="O3856">
        <f>YEAR(Sheet1[[#This Row],[Date]])</f>
        <v>2012</v>
      </c>
      <c r="P3856" t="str">
        <f>LOOKUP(Sheet1[[#This Row],[CountryCode]],$AI$4:$AI$18,$AJ$4:$AJ$18)</f>
        <v>India</v>
      </c>
      <c r="Q3856">
        <f>MONTH(Sheet1[[#This Row],[Date]])</f>
        <v>5</v>
      </c>
      <c r="R3856" t="str">
        <f>TEXT(Sheet1[[#This Row],[Date]],"MMMM")</f>
        <v>May</v>
      </c>
      <c r="S3856" t="str">
        <f>TEXT(Sheet1[[#This Row],[Date]],"YYYY-MMM")</f>
        <v>2012-May</v>
      </c>
      <c r="T3856">
        <f>WEEKDAY(Sheet1[[#This Row],[Date]])</f>
        <v>2</v>
      </c>
      <c r="U3856" t="str">
        <f>TEXT(Sheet1[[#This Row],[Date]],"DDDD")</f>
        <v>Monday</v>
      </c>
      <c r="V3856" t="str">
        <f>"FM"&amp;MOD(MONTH(Sheet1[[#This Row],[Date]])-4,12)+1</f>
        <v>FM2</v>
      </c>
      <c r="W3856" t="str">
        <f>"Q"&amp;ROUNDUP(MONTH(Sheet1[[#This Row],[Date]])/3,0)</f>
        <v>Q2</v>
      </c>
      <c r="X3856" t="str">
        <f>"Q"&amp;INT(MOD(MONTH(Sheet1[[#This Row],[Date]])-4,12/3)+1)</f>
        <v>Q2</v>
      </c>
      <c r="Y3856" t="str" cm="1">
        <f t="array" ref="Y3856">_xlfn.IFS(ROUND(L3856,0)&lt;=1,"Need to improve 0-1",ROUND(L3856,0)&lt;=2,"Okay 1-2",ROUND(L3856,0)&lt;=3,"Good 2-3",ROUND(L3856,0)&lt;=4,"Great 3-4",ROUND(L3856,0)&lt;=5,"Excellent 4-5")</f>
        <v>Need to improve 0-1</v>
      </c>
      <c r="Z3856" t="str">
        <f t="shared" si="60"/>
        <v>0-1000</v>
      </c>
    </row>
    <row r="3857" spans="1:26" x14ac:dyDescent="0.3">
      <c r="A3857">
        <v>18291215</v>
      </c>
      <c r="B3857" t="s">
        <v>6139</v>
      </c>
      <c r="C3857">
        <v>1</v>
      </c>
      <c r="D3857" t="s">
        <v>14</v>
      </c>
      <c r="E3857" t="s">
        <v>395</v>
      </c>
      <c r="F3857" t="s">
        <v>16</v>
      </c>
      <c r="G3857" t="s">
        <v>16</v>
      </c>
      <c r="H3857" t="s">
        <v>16</v>
      </c>
      <c r="I3857">
        <v>1</v>
      </c>
      <c r="J3857">
        <v>12</v>
      </c>
      <c r="K3857">
        <v>200</v>
      </c>
      <c r="L3857">
        <v>3.2</v>
      </c>
      <c r="M3857" t="s">
        <v>5696</v>
      </c>
      <c r="N3857" t="str">
        <f>SUBSTITUTE(Sheet1[[#This Row],[Datekey_Opening]],"_","-")</f>
        <v>2012-5-8</v>
      </c>
      <c r="O3857">
        <f>YEAR(Sheet1[[#This Row],[Date]])</f>
        <v>2012</v>
      </c>
      <c r="P3857" t="str">
        <f>LOOKUP(Sheet1[[#This Row],[CountryCode]],$AI$4:$AI$18,$AJ$4:$AJ$18)</f>
        <v>India</v>
      </c>
      <c r="Q3857">
        <f>MONTH(Sheet1[[#This Row],[Date]])</f>
        <v>5</v>
      </c>
      <c r="R3857" t="str">
        <f>TEXT(Sheet1[[#This Row],[Date]],"MMMM")</f>
        <v>May</v>
      </c>
      <c r="S3857" t="str">
        <f>TEXT(Sheet1[[#This Row],[Date]],"YYYY-MMM")</f>
        <v>2012-May</v>
      </c>
      <c r="T3857">
        <f>WEEKDAY(Sheet1[[#This Row],[Date]])</f>
        <v>3</v>
      </c>
      <c r="U3857" t="str">
        <f>TEXT(Sheet1[[#This Row],[Date]],"DDDD")</f>
        <v>Tuesday</v>
      </c>
      <c r="V3857" t="str">
        <f>"FM"&amp;MOD(MONTH(Sheet1[[#This Row],[Date]])-4,12)+1</f>
        <v>FM2</v>
      </c>
      <c r="W3857" t="str">
        <f>"Q"&amp;ROUNDUP(MONTH(Sheet1[[#This Row],[Date]])/3,0)</f>
        <v>Q2</v>
      </c>
      <c r="X3857" t="str">
        <f>"Q"&amp;INT(MOD(MONTH(Sheet1[[#This Row],[Date]])-4,12/3)+1)</f>
        <v>Q2</v>
      </c>
      <c r="Y3857" t="str" cm="1">
        <f t="array" ref="Y3857">_xlfn.IFS(ROUND(L3857,0)&lt;=1,"Need to improve 0-1",ROUND(L3857,0)&lt;=2,"Okay 1-2",ROUND(L3857,0)&lt;=3,"Good 2-3",ROUND(L3857,0)&lt;=4,"Great 3-4",ROUND(L3857,0)&lt;=5,"Excellent 4-5")</f>
        <v>Good 2-3</v>
      </c>
      <c r="Z3857" t="str">
        <f t="shared" si="60"/>
        <v>0-1000</v>
      </c>
    </row>
    <row r="3858" spans="1:26" x14ac:dyDescent="0.3">
      <c r="A3858">
        <v>18332083</v>
      </c>
      <c r="B3858" t="s">
        <v>6140</v>
      </c>
      <c r="C3858">
        <v>1</v>
      </c>
      <c r="D3858" t="s">
        <v>14</v>
      </c>
      <c r="E3858" t="s">
        <v>3630</v>
      </c>
      <c r="F3858" t="s">
        <v>16</v>
      </c>
      <c r="G3858" t="s">
        <v>16</v>
      </c>
      <c r="H3858" t="s">
        <v>16</v>
      </c>
      <c r="I3858">
        <v>1</v>
      </c>
      <c r="J3858">
        <v>16</v>
      </c>
      <c r="K3858">
        <v>200</v>
      </c>
      <c r="L3858">
        <v>3.2</v>
      </c>
      <c r="M3858" t="s">
        <v>2414</v>
      </c>
      <c r="N3858" t="str">
        <f>SUBSTITUTE(Sheet1[[#This Row],[Datekey_Opening]],"_","-")</f>
        <v>2012-4-26</v>
      </c>
      <c r="O3858">
        <f>YEAR(Sheet1[[#This Row],[Date]])</f>
        <v>2012</v>
      </c>
      <c r="P3858" t="str">
        <f>LOOKUP(Sheet1[[#This Row],[CountryCode]],$AI$4:$AI$18,$AJ$4:$AJ$18)</f>
        <v>India</v>
      </c>
      <c r="Q3858">
        <f>MONTH(Sheet1[[#This Row],[Date]])</f>
        <v>4</v>
      </c>
      <c r="R3858" t="str">
        <f>TEXT(Sheet1[[#This Row],[Date]],"MMMM")</f>
        <v>April</v>
      </c>
      <c r="S3858" t="str">
        <f>TEXT(Sheet1[[#This Row],[Date]],"YYYY-MMM")</f>
        <v>2012-Apr</v>
      </c>
      <c r="T3858">
        <f>WEEKDAY(Sheet1[[#This Row],[Date]])</f>
        <v>5</v>
      </c>
      <c r="U3858" t="str">
        <f>TEXT(Sheet1[[#This Row],[Date]],"DDDD")</f>
        <v>Thursday</v>
      </c>
      <c r="V3858" t="str">
        <f>"FM"&amp;MOD(MONTH(Sheet1[[#This Row],[Date]])-4,12)+1</f>
        <v>FM1</v>
      </c>
      <c r="W3858" t="str">
        <f>"Q"&amp;ROUNDUP(MONTH(Sheet1[[#This Row],[Date]])/3,0)</f>
        <v>Q2</v>
      </c>
      <c r="X3858" t="str">
        <f>"Q"&amp;INT(MOD(MONTH(Sheet1[[#This Row],[Date]])-4,12/3)+1)</f>
        <v>Q1</v>
      </c>
      <c r="Y3858" t="str" cm="1">
        <f t="array" ref="Y3858">_xlfn.IFS(ROUND(L3858,0)&lt;=1,"Need to improve 0-1",ROUND(L3858,0)&lt;=2,"Okay 1-2",ROUND(L3858,0)&lt;=3,"Good 2-3",ROUND(L3858,0)&lt;=4,"Great 3-4",ROUND(L3858,0)&lt;=5,"Excellent 4-5")</f>
        <v>Good 2-3</v>
      </c>
      <c r="Z3858" t="str">
        <f t="shared" si="60"/>
        <v>0-1000</v>
      </c>
    </row>
    <row r="3859" spans="1:26" x14ac:dyDescent="0.3">
      <c r="A3859">
        <v>2379</v>
      </c>
      <c r="B3859" t="s">
        <v>6141</v>
      </c>
      <c r="C3859">
        <v>1</v>
      </c>
      <c r="D3859" t="s">
        <v>14</v>
      </c>
      <c r="E3859" t="s">
        <v>559</v>
      </c>
      <c r="F3859" t="s">
        <v>16</v>
      </c>
      <c r="G3859" t="s">
        <v>16</v>
      </c>
      <c r="H3859" t="s">
        <v>16</v>
      </c>
      <c r="I3859">
        <v>1</v>
      </c>
      <c r="J3859">
        <v>123</v>
      </c>
      <c r="K3859">
        <v>200</v>
      </c>
      <c r="L3859">
        <v>3.9</v>
      </c>
      <c r="M3859" t="s">
        <v>2414</v>
      </c>
      <c r="N3859" t="str">
        <f>SUBSTITUTE(Sheet1[[#This Row],[Datekey_Opening]],"_","-")</f>
        <v>2012-4-26</v>
      </c>
      <c r="O3859">
        <f>YEAR(Sheet1[[#This Row],[Date]])</f>
        <v>2012</v>
      </c>
      <c r="P3859" t="str">
        <f>LOOKUP(Sheet1[[#This Row],[CountryCode]],$AI$4:$AI$18,$AJ$4:$AJ$18)</f>
        <v>India</v>
      </c>
      <c r="Q3859">
        <f>MONTH(Sheet1[[#This Row],[Date]])</f>
        <v>4</v>
      </c>
      <c r="R3859" t="str">
        <f>TEXT(Sheet1[[#This Row],[Date]],"MMMM")</f>
        <v>April</v>
      </c>
      <c r="S3859" t="str">
        <f>TEXT(Sheet1[[#This Row],[Date]],"YYYY-MMM")</f>
        <v>2012-Apr</v>
      </c>
      <c r="T3859">
        <f>WEEKDAY(Sheet1[[#This Row],[Date]])</f>
        <v>5</v>
      </c>
      <c r="U3859" t="str">
        <f>TEXT(Sheet1[[#This Row],[Date]],"DDDD")</f>
        <v>Thursday</v>
      </c>
      <c r="V3859" t="str">
        <f>"FM"&amp;MOD(MONTH(Sheet1[[#This Row],[Date]])-4,12)+1</f>
        <v>FM1</v>
      </c>
      <c r="W3859" t="str">
        <f>"Q"&amp;ROUNDUP(MONTH(Sheet1[[#This Row],[Date]])/3,0)</f>
        <v>Q2</v>
      </c>
      <c r="X3859" t="str">
        <f>"Q"&amp;INT(MOD(MONTH(Sheet1[[#This Row],[Date]])-4,12/3)+1)</f>
        <v>Q1</v>
      </c>
      <c r="Y3859" t="str" cm="1">
        <f t="array" ref="Y3859">_xlfn.IFS(ROUND(L3859,0)&lt;=1,"Need to improve 0-1",ROUND(L3859,0)&lt;=2,"Okay 1-2",ROUND(L3859,0)&lt;=3,"Good 2-3",ROUND(L3859,0)&lt;=4,"Great 3-4",ROUND(L3859,0)&lt;=5,"Excellent 4-5")</f>
        <v>Great 3-4</v>
      </c>
      <c r="Z3859" t="str">
        <f t="shared" si="60"/>
        <v>0-1000</v>
      </c>
    </row>
    <row r="3860" spans="1:26" x14ac:dyDescent="0.3">
      <c r="A3860">
        <v>2236</v>
      </c>
      <c r="B3860" t="s">
        <v>6142</v>
      </c>
      <c r="C3860">
        <v>1</v>
      </c>
      <c r="D3860" t="s">
        <v>14</v>
      </c>
      <c r="E3860" t="s">
        <v>4912</v>
      </c>
      <c r="F3860" t="s">
        <v>16</v>
      </c>
      <c r="G3860" t="s">
        <v>16</v>
      </c>
      <c r="H3860" t="s">
        <v>16</v>
      </c>
      <c r="I3860">
        <v>1</v>
      </c>
      <c r="J3860">
        <v>4</v>
      </c>
      <c r="K3860">
        <v>200</v>
      </c>
      <c r="L3860">
        <v>2.8</v>
      </c>
      <c r="M3860" t="s">
        <v>5744</v>
      </c>
      <c r="N3860" t="str">
        <f>SUBSTITUTE(Sheet1[[#This Row],[Datekey_Opening]],"_","-")</f>
        <v>2012-4-14</v>
      </c>
      <c r="O3860">
        <f>YEAR(Sheet1[[#This Row],[Date]])</f>
        <v>2012</v>
      </c>
      <c r="P3860" t="str">
        <f>LOOKUP(Sheet1[[#This Row],[CountryCode]],$AI$4:$AI$18,$AJ$4:$AJ$18)</f>
        <v>India</v>
      </c>
      <c r="Q3860">
        <f>MONTH(Sheet1[[#This Row],[Date]])</f>
        <v>4</v>
      </c>
      <c r="R3860" t="str">
        <f>TEXT(Sheet1[[#This Row],[Date]],"MMMM")</f>
        <v>April</v>
      </c>
      <c r="S3860" t="str">
        <f>TEXT(Sheet1[[#This Row],[Date]],"YYYY-MMM")</f>
        <v>2012-Apr</v>
      </c>
      <c r="T3860">
        <f>WEEKDAY(Sheet1[[#This Row],[Date]])</f>
        <v>7</v>
      </c>
      <c r="U3860" t="str">
        <f>TEXT(Sheet1[[#This Row],[Date]],"DDDD")</f>
        <v>Saturday</v>
      </c>
      <c r="V3860" t="str">
        <f>"FM"&amp;MOD(MONTH(Sheet1[[#This Row],[Date]])-4,12)+1</f>
        <v>FM1</v>
      </c>
      <c r="W3860" t="str">
        <f>"Q"&amp;ROUNDUP(MONTH(Sheet1[[#This Row],[Date]])/3,0)</f>
        <v>Q2</v>
      </c>
      <c r="X3860" t="str">
        <f>"Q"&amp;INT(MOD(MONTH(Sheet1[[#This Row],[Date]])-4,12/3)+1)</f>
        <v>Q1</v>
      </c>
      <c r="Y3860" t="str" cm="1">
        <f t="array" ref="Y3860">_xlfn.IFS(ROUND(L3860,0)&lt;=1,"Need to improve 0-1",ROUND(L3860,0)&lt;=2,"Okay 1-2",ROUND(L3860,0)&lt;=3,"Good 2-3",ROUND(L3860,0)&lt;=4,"Great 3-4",ROUND(L3860,0)&lt;=5,"Excellent 4-5")</f>
        <v>Good 2-3</v>
      </c>
      <c r="Z3860" t="str">
        <f t="shared" si="60"/>
        <v>0-1000</v>
      </c>
    </row>
    <row r="3861" spans="1:26" x14ac:dyDescent="0.3">
      <c r="A3861">
        <v>303642</v>
      </c>
      <c r="B3861" t="s">
        <v>6143</v>
      </c>
      <c r="C3861">
        <v>1</v>
      </c>
      <c r="D3861" t="s">
        <v>14</v>
      </c>
      <c r="E3861" t="s">
        <v>564</v>
      </c>
      <c r="F3861" t="s">
        <v>16</v>
      </c>
      <c r="G3861" t="s">
        <v>16</v>
      </c>
      <c r="H3861" t="s">
        <v>16</v>
      </c>
      <c r="I3861">
        <v>1</v>
      </c>
      <c r="J3861">
        <v>545</v>
      </c>
      <c r="K3861">
        <v>200</v>
      </c>
      <c r="L3861">
        <v>4.5</v>
      </c>
      <c r="M3861" t="s">
        <v>1893</v>
      </c>
      <c r="N3861" t="str">
        <f>SUBSTITUTE(Sheet1[[#This Row],[Datekey_Opening]],"_","-")</f>
        <v>2012-4-11</v>
      </c>
      <c r="O3861">
        <f>YEAR(Sheet1[[#This Row],[Date]])</f>
        <v>2012</v>
      </c>
      <c r="P3861" t="str">
        <f>LOOKUP(Sheet1[[#This Row],[CountryCode]],$AI$4:$AI$18,$AJ$4:$AJ$18)</f>
        <v>India</v>
      </c>
      <c r="Q3861">
        <f>MONTH(Sheet1[[#This Row],[Date]])</f>
        <v>4</v>
      </c>
      <c r="R3861" t="str">
        <f>TEXT(Sheet1[[#This Row],[Date]],"MMMM")</f>
        <v>April</v>
      </c>
      <c r="S3861" t="str">
        <f>TEXT(Sheet1[[#This Row],[Date]],"YYYY-MMM")</f>
        <v>2012-Apr</v>
      </c>
      <c r="T3861">
        <f>WEEKDAY(Sheet1[[#This Row],[Date]])</f>
        <v>4</v>
      </c>
      <c r="U3861" t="str">
        <f>TEXT(Sheet1[[#This Row],[Date]],"DDDD")</f>
        <v>Wednesday</v>
      </c>
      <c r="V3861" t="str">
        <f>"FM"&amp;MOD(MONTH(Sheet1[[#This Row],[Date]])-4,12)+1</f>
        <v>FM1</v>
      </c>
      <c r="W3861" t="str">
        <f>"Q"&amp;ROUNDUP(MONTH(Sheet1[[#This Row],[Date]])/3,0)</f>
        <v>Q2</v>
      </c>
      <c r="X3861" t="str">
        <f>"Q"&amp;INT(MOD(MONTH(Sheet1[[#This Row],[Date]])-4,12/3)+1)</f>
        <v>Q1</v>
      </c>
      <c r="Y3861" t="str" cm="1">
        <f t="array" ref="Y3861">_xlfn.IFS(ROUND(L3861,0)&lt;=1,"Need to improve 0-1",ROUND(L3861,0)&lt;=2,"Okay 1-2",ROUND(L3861,0)&lt;=3,"Good 2-3",ROUND(L3861,0)&lt;=4,"Great 3-4",ROUND(L3861,0)&lt;=5,"Excellent 4-5")</f>
        <v>Excellent 4-5</v>
      </c>
      <c r="Z3861" t="str">
        <f t="shared" si="60"/>
        <v>0-1000</v>
      </c>
    </row>
    <row r="3862" spans="1:26" x14ac:dyDescent="0.3">
      <c r="A3862">
        <v>18419649</v>
      </c>
      <c r="B3862" t="s">
        <v>6144</v>
      </c>
      <c r="C3862">
        <v>1</v>
      </c>
      <c r="D3862" t="s">
        <v>14</v>
      </c>
      <c r="E3862" t="s">
        <v>5574</v>
      </c>
      <c r="F3862" t="s">
        <v>16</v>
      </c>
      <c r="G3862" t="s">
        <v>16</v>
      </c>
      <c r="H3862" t="s">
        <v>16</v>
      </c>
      <c r="I3862">
        <v>1</v>
      </c>
      <c r="J3862">
        <v>2</v>
      </c>
      <c r="K3862">
        <v>200</v>
      </c>
      <c r="L3862">
        <v>1</v>
      </c>
      <c r="M3862" t="s">
        <v>464</v>
      </c>
      <c r="N3862" t="str">
        <f>SUBSTITUTE(Sheet1[[#This Row],[Datekey_Opening]],"_","-")</f>
        <v>2011-4-25</v>
      </c>
      <c r="O3862">
        <f>YEAR(Sheet1[[#This Row],[Date]])</f>
        <v>2011</v>
      </c>
      <c r="P3862" t="str">
        <f>LOOKUP(Sheet1[[#This Row],[CountryCode]],$AI$4:$AI$18,$AJ$4:$AJ$18)</f>
        <v>India</v>
      </c>
      <c r="Q3862">
        <f>MONTH(Sheet1[[#This Row],[Date]])</f>
        <v>4</v>
      </c>
      <c r="R3862" t="str">
        <f>TEXT(Sheet1[[#This Row],[Date]],"MMMM")</f>
        <v>April</v>
      </c>
      <c r="S3862" t="str">
        <f>TEXT(Sheet1[[#This Row],[Date]],"YYYY-MMM")</f>
        <v>2011-Apr</v>
      </c>
      <c r="T3862">
        <f>WEEKDAY(Sheet1[[#This Row],[Date]])</f>
        <v>2</v>
      </c>
      <c r="U3862" t="str">
        <f>TEXT(Sheet1[[#This Row],[Date]],"DDDD")</f>
        <v>Monday</v>
      </c>
      <c r="V3862" t="str">
        <f>"FM"&amp;MOD(MONTH(Sheet1[[#This Row],[Date]])-4,12)+1</f>
        <v>FM1</v>
      </c>
      <c r="W3862" t="str">
        <f>"Q"&amp;ROUNDUP(MONTH(Sheet1[[#This Row],[Date]])/3,0)</f>
        <v>Q2</v>
      </c>
      <c r="X3862" t="str">
        <f>"Q"&amp;INT(MOD(MONTH(Sheet1[[#This Row],[Date]])-4,12/3)+1)</f>
        <v>Q1</v>
      </c>
      <c r="Y3862" t="str" cm="1">
        <f t="array" ref="Y3862">_xlfn.IFS(ROUND(L3862,0)&lt;=1,"Need to improve 0-1",ROUND(L3862,0)&lt;=2,"Okay 1-2",ROUND(L3862,0)&lt;=3,"Good 2-3",ROUND(L3862,0)&lt;=4,"Great 3-4",ROUND(L3862,0)&lt;=5,"Excellent 4-5")</f>
        <v>Need to improve 0-1</v>
      </c>
      <c r="Z3862" t="str">
        <f t="shared" si="60"/>
        <v>0-1000</v>
      </c>
    </row>
    <row r="3863" spans="1:26" x14ac:dyDescent="0.3">
      <c r="A3863">
        <v>5909</v>
      </c>
      <c r="B3863" t="s">
        <v>6145</v>
      </c>
      <c r="C3863">
        <v>1</v>
      </c>
      <c r="D3863" t="s">
        <v>14</v>
      </c>
      <c r="E3863" t="s">
        <v>557</v>
      </c>
      <c r="F3863" t="s">
        <v>16</v>
      </c>
      <c r="G3863" t="s">
        <v>16</v>
      </c>
      <c r="H3863" t="s">
        <v>16</v>
      </c>
      <c r="I3863">
        <v>1</v>
      </c>
      <c r="J3863">
        <v>16</v>
      </c>
      <c r="K3863">
        <v>200</v>
      </c>
      <c r="L3863">
        <v>2.6</v>
      </c>
      <c r="M3863" t="s">
        <v>2420</v>
      </c>
      <c r="N3863" t="str">
        <f>SUBSTITUTE(Sheet1[[#This Row],[Datekey_Opening]],"_","-")</f>
        <v>2011-4-12</v>
      </c>
      <c r="O3863">
        <f>YEAR(Sheet1[[#This Row],[Date]])</f>
        <v>2011</v>
      </c>
      <c r="P3863" t="str">
        <f>LOOKUP(Sheet1[[#This Row],[CountryCode]],$AI$4:$AI$18,$AJ$4:$AJ$18)</f>
        <v>India</v>
      </c>
      <c r="Q3863">
        <f>MONTH(Sheet1[[#This Row],[Date]])</f>
        <v>4</v>
      </c>
      <c r="R3863" t="str">
        <f>TEXT(Sheet1[[#This Row],[Date]],"MMMM")</f>
        <v>April</v>
      </c>
      <c r="S3863" t="str">
        <f>TEXT(Sheet1[[#This Row],[Date]],"YYYY-MMM")</f>
        <v>2011-Apr</v>
      </c>
      <c r="T3863">
        <f>WEEKDAY(Sheet1[[#This Row],[Date]])</f>
        <v>3</v>
      </c>
      <c r="U3863" t="str">
        <f>TEXT(Sheet1[[#This Row],[Date]],"DDDD")</f>
        <v>Tuesday</v>
      </c>
      <c r="V3863" t="str">
        <f>"FM"&amp;MOD(MONTH(Sheet1[[#This Row],[Date]])-4,12)+1</f>
        <v>FM1</v>
      </c>
      <c r="W3863" t="str">
        <f>"Q"&amp;ROUNDUP(MONTH(Sheet1[[#This Row],[Date]])/3,0)</f>
        <v>Q2</v>
      </c>
      <c r="X3863" t="str">
        <f>"Q"&amp;INT(MOD(MONTH(Sheet1[[#This Row],[Date]])-4,12/3)+1)</f>
        <v>Q1</v>
      </c>
      <c r="Y3863" t="str" cm="1">
        <f t="array" ref="Y3863">_xlfn.IFS(ROUND(L3863,0)&lt;=1,"Need to improve 0-1",ROUND(L3863,0)&lt;=2,"Okay 1-2",ROUND(L3863,0)&lt;=3,"Good 2-3",ROUND(L3863,0)&lt;=4,"Great 3-4",ROUND(L3863,0)&lt;=5,"Excellent 4-5")</f>
        <v>Good 2-3</v>
      </c>
      <c r="Z3863" t="str">
        <f t="shared" si="60"/>
        <v>0-1000</v>
      </c>
    </row>
    <row r="3864" spans="1:26" x14ac:dyDescent="0.3">
      <c r="A3864">
        <v>18435335</v>
      </c>
      <c r="B3864" t="s">
        <v>6146</v>
      </c>
      <c r="C3864">
        <v>1</v>
      </c>
      <c r="D3864" t="s">
        <v>14</v>
      </c>
      <c r="E3864" t="s">
        <v>426</v>
      </c>
      <c r="F3864" t="s">
        <v>16</v>
      </c>
      <c r="G3864" t="s">
        <v>16</v>
      </c>
      <c r="H3864" t="s">
        <v>16</v>
      </c>
      <c r="I3864">
        <v>1</v>
      </c>
      <c r="J3864">
        <v>1</v>
      </c>
      <c r="K3864">
        <v>200</v>
      </c>
      <c r="L3864">
        <v>1</v>
      </c>
      <c r="M3864" t="s">
        <v>4176</v>
      </c>
      <c r="N3864" t="str">
        <f>SUBSTITUTE(Sheet1[[#This Row],[Datekey_Opening]],"_","-")</f>
        <v>2016-4-19</v>
      </c>
      <c r="O3864">
        <f>YEAR(Sheet1[[#This Row],[Date]])</f>
        <v>2016</v>
      </c>
      <c r="P3864" t="str">
        <f>LOOKUP(Sheet1[[#This Row],[CountryCode]],$AI$4:$AI$18,$AJ$4:$AJ$18)</f>
        <v>India</v>
      </c>
      <c r="Q3864">
        <f>MONTH(Sheet1[[#This Row],[Date]])</f>
        <v>4</v>
      </c>
      <c r="R3864" t="str">
        <f>TEXT(Sheet1[[#This Row],[Date]],"MMMM")</f>
        <v>April</v>
      </c>
      <c r="S3864" t="str">
        <f>TEXT(Sheet1[[#This Row],[Date]],"YYYY-MMM")</f>
        <v>2016-Apr</v>
      </c>
      <c r="T3864">
        <f>WEEKDAY(Sheet1[[#This Row],[Date]])</f>
        <v>3</v>
      </c>
      <c r="U3864" t="str">
        <f>TEXT(Sheet1[[#This Row],[Date]],"DDDD")</f>
        <v>Tuesday</v>
      </c>
      <c r="V3864" t="str">
        <f>"FM"&amp;MOD(MONTH(Sheet1[[#This Row],[Date]])-4,12)+1</f>
        <v>FM1</v>
      </c>
      <c r="W3864" t="str">
        <f>"Q"&amp;ROUNDUP(MONTH(Sheet1[[#This Row],[Date]])/3,0)</f>
        <v>Q2</v>
      </c>
      <c r="X3864" t="str">
        <f>"Q"&amp;INT(MOD(MONTH(Sheet1[[#This Row],[Date]])-4,12/3)+1)</f>
        <v>Q1</v>
      </c>
      <c r="Y3864" t="str" cm="1">
        <f t="array" ref="Y3864">_xlfn.IFS(ROUND(L3864,0)&lt;=1,"Need to improve 0-1",ROUND(L3864,0)&lt;=2,"Okay 1-2",ROUND(L3864,0)&lt;=3,"Good 2-3",ROUND(L3864,0)&lt;=4,"Great 3-4",ROUND(L3864,0)&lt;=5,"Excellent 4-5")</f>
        <v>Need to improve 0-1</v>
      </c>
      <c r="Z3864" t="str">
        <f t="shared" si="60"/>
        <v>0-1000</v>
      </c>
    </row>
    <row r="3865" spans="1:26" x14ac:dyDescent="0.3">
      <c r="A3865">
        <v>18415357</v>
      </c>
      <c r="B3865" t="s">
        <v>6147</v>
      </c>
      <c r="C3865">
        <v>1</v>
      </c>
      <c r="D3865" t="s">
        <v>14</v>
      </c>
      <c r="E3865" t="s">
        <v>395</v>
      </c>
      <c r="F3865" t="s">
        <v>16</v>
      </c>
      <c r="G3865" t="s">
        <v>21</v>
      </c>
      <c r="H3865" t="s">
        <v>16</v>
      </c>
      <c r="I3865">
        <v>1</v>
      </c>
      <c r="J3865">
        <v>14</v>
      </c>
      <c r="K3865">
        <v>200</v>
      </c>
      <c r="L3865">
        <v>3.5</v>
      </c>
      <c r="M3865" t="s">
        <v>6148</v>
      </c>
      <c r="N3865" t="str">
        <f>SUBSTITUTE(Sheet1[[#This Row],[Datekey_Opening]],"_","-")</f>
        <v>2017-4-7</v>
      </c>
      <c r="O3865">
        <f>YEAR(Sheet1[[#This Row],[Date]])</f>
        <v>2017</v>
      </c>
      <c r="P3865" t="str">
        <f>LOOKUP(Sheet1[[#This Row],[CountryCode]],$AI$4:$AI$18,$AJ$4:$AJ$18)</f>
        <v>India</v>
      </c>
      <c r="Q3865">
        <f>MONTH(Sheet1[[#This Row],[Date]])</f>
        <v>4</v>
      </c>
      <c r="R3865" t="str">
        <f>TEXT(Sheet1[[#This Row],[Date]],"MMMM")</f>
        <v>April</v>
      </c>
      <c r="S3865" t="str">
        <f>TEXT(Sheet1[[#This Row],[Date]],"YYYY-MMM")</f>
        <v>2017-Apr</v>
      </c>
      <c r="T3865">
        <f>WEEKDAY(Sheet1[[#This Row],[Date]])</f>
        <v>6</v>
      </c>
      <c r="U3865" t="str">
        <f>TEXT(Sheet1[[#This Row],[Date]],"DDDD")</f>
        <v>Friday</v>
      </c>
      <c r="V3865" t="str">
        <f>"FM"&amp;MOD(MONTH(Sheet1[[#This Row],[Date]])-4,12)+1</f>
        <v>FM1</v>
      </c>
      <c r="W3865" t="str">
        <f>"Q"&amp;ROUNDUP(MONTH(Sheet1[[#This Row],[Date]])/3,0)</f>
        <v>Q2</v>
      </c>
      <c r="X3865" t="str">
        <f>"Q"&amp;INT(MOD(MONTH(Sheet1[[#This Row],[Date]])-4,12/3)+1)</f>
        <v>Q1</v>
      </c>
      <c r="Y3865" t="str" cm="1">
        <f t="array" ref="Y3865">_xlfn.IFS(ROUND(L3865,0)&lt;=1,"Need to improve 0-1",ROUND(L3865,0)&lt;=2,"Okay 1-2",ROUND(L3865,0)&lt;=3,"Good 2-3",ROUND(L3865,0)&lt;=4,"Great 3-4",ROUND(L3865,0)&lt;=5,"Excellent 4-5")</f>
        <v>Great 3-4</v>
      </c>
      <c r="Z3865" t="str">
        <f t="shared" si="60"/>
        <v>0-1000</v>
      </c>
    </row>
    <row r="3866" spans="1:26" x14ac:dyDescent="0.3">
      <c r="A3866">
        <v>8451</v>
      </c>
      <c r="B3866" t="s">
        <v>6149</v>
      </c>
      <c r="C3866">
        <v>1</v>
      </c>
      <c r="D3866" t="s">
        <v>14</v>
      </c>
      <c r="E3866" t="s">
        <v>395</v>
      </c>
      <c r="F3866" t="s">
        <v>16</v>
      </c>
      <c r="G3866" t="s">
        <v>16</v>
      </c>
      <c r="H3866" t="s">
        <v>16</v>
      </c>
      <c r="I3866">
        <v>1</v>
      </c>
      <c r="J3866">
        <v>475</v>
      </c>
      <c r="K3866">
        <v>200</v>
      </c>
      <c r="L3866">
        <v>3.7</v>
      </c>
      <c r="M3866" t="s">
        <v>3942</v>
      </c>
      <c r="N3866" t="str">
        <f>SUBSTITUTE(Sheet1[[#This Row],[Datekey_Opening]],"_","-")</f>
        <v>2013-4-17</v>
      </c>
      <c r="O3866">
        <f>YEAR(Sheet1[[#This Row],[Date]])</f>
        <v>2013</v>
      </c>
      <c r="P3866" t="str">
        <f>LOOKUP(Sheet1[[#This Row],[CountryCode]],$AI$4:$AI$18,$AJ$4:$AJ$18)</f>
        <v>India</v>
      </c>
      <c r="Q3866">
        <f>MONTH(Sheet1[[#This Row],[Date]])</f>
        <v>4</v>
      </c>
      <c r="R3866" t="str">
        <f>TEXT(Sheet1[[#This Row],[Date]],"MMMM")</f>
        <v>April</v>
      </c>
      <c r="S3866" t="str">
        <f>TEXT(Sheet1[[#This Row],[Date]],"YYYY-MMM")</f>
        <v>2013-Apr</v>
      </c>
      <c r="T3866">
        <f>WEEKDAY(Sheet1[[#This Row],[Date]])</f>
        <v>4</v>
      </c>
      <c r="U3866" t="str">
        <f>TEXT(Sheet1[[#This Row],[Date]],"DDDD")</f>
        <v>Wednesday</v>
      </c>
      <c r="V3866" t="str">
        <f>"FM"&amp;MOD(MONTH(Sheet1[[#This Row],[Date]])-4,12)+1</f>
        <v>FM1</v>
      </c>
      <c r="W3866" t="str">
        <f>"Q"&amp;ROUNDUP(MONTH(Sheet1[[#This Row],[Date]])/3,0)</f>
        <v>Q2</v>
      </c>
      <c r="X3866" t="str">
        <f>"Q"&amp;INT(MOD(MONTH(Sheet1[[#This Row],[Date]])-4,12/3)+1)</f>
        <v>Q1</v>
      </c>
      <c r="Y3866" t="str" cm="1">
        <f t="array" ref="Y3866">_xlfn.IFS(ROUND(L3866,0)&lt;=1,"Need to improve 0-1",ROUND(L3866,0)&lt;=2,"Okay 1-2",ROUND(L3866,0)&lt;=3,"Good 2-3",ROUND(L3866,0)&lt;=4,"Great 3-4",ROUND(L3866,0)&lt;=5,"Excellent 4-5")</f>
        <v>Great 3-4</v>
      </c>
      <c r="Z3866" t="str">
        <f t="shared" si="60"/>
        <v>0-1000</v>
      </c>
    </row>
    <row r="3867" spans="1:26" x14ac:dyDescent="0.3">
      <c r="A3867">
        <v>3054</v>
      </c>
      <c r="B3867" t="s">
        <v>6150</v>
      </c>
      <c r="C3867">
        <v>1</v>
      </c>
      <c r="D3867" t="s">
        <v>14</v>
      </c>
      <c r="E3867" t="s">
        <v>6151</v>
      </c>
      <c r="F3867" t="s">
        <v>16</v>
      </c>
      <c r="G3867" t="s">
        <v>16</v>
      </c>
      <c r="H3867" t="s">
        <v>16</v>
      </c>
      <c r="I3867">
        <v>1</v>
      </c>
      <c r="J3867">
        <v>71</v>
      </c>
      <c r="K3867">
        <v>200</v>
      </c>
      <c r="L3867">
        <v>3.8</v>
      </c>
      <c r="M3867" t="s">
        <v>4629</v>
      </c>
      <c r="N3867" t="str">
        <f>SUBSTITUTE(Sheet1[[#This Row],[Datekey_Opening]],"_","-")</f>
        <v>2014-4-12</v>
      </c>
      <c r="O3867">
        <f>YEAR(Sheet1[[#This Row],[Date]])</f>
        <v>2014</v>
      </c>
      <c r="P3867" t="str">
        <f>LOOKUP(Sheet1[[#This Row],[CountryCode]],$AI$4:$AI$18,$AJ$4:$AJ$18)</f>
        <v>India</v>
      </c>
      <c r="Q3867">
        <f>MONTH(Sheet1[[#This Row],[Date]])</f>
        <v>4</v>
      </c>
      <c r="R3867" t="str">
        <f>TEXT(Sheet1[[#This Row],[Date]],"MMMM")</f>
        <v>April</v>
      </c>
      <c r="S3867" t="str">
        <f>TEXT(Sheet1[[#This Row],[Date]],"YYYY-MMM")</f>
        <v>2014-Apr</v>
      </c>
      <c r="T3867">
        <f>WEEKDAY(Sheet1[[#This Row],[Date]])</f>
        <v>7</v>
      </c>
      <c r="U3867" t="str">
        <f>TEXT(Sheet1[[#This Row],[Date]],"DDDD")</f>
        <v>Saturday</v>
      </c>
      <c r="V3867" t="str">
        <f>"FM"&amp;MOD(MONTH(Sheet1[[#This Row],[Date]])-4,12)+1</f>
        <v>FM1</v>
      </c>
      <c r="W3867" t="str">
        <f>"Q"&amp;ROUNDUP(MONTH(Sheet1[[#This Row],[Date]])/3,0)</f>
        <v>Q2</v>
      </c>
      <c r="X3867" t="str">
        <f>"Q"&amp;INT(MOD(MONTH(Sheet1[[#This Row],[Date]])-4,12/3)+1)</f>
        <v>Q1</v>
      </c>
      <c r="Y3867" t="str" cm="1">
        <f t="array" ref="Y3867">_xlfn.IFS(ROUND(L3867,0)&lt;=1,"Need to improve 0-1",ROUND(L3867,0)&lt;=2,"Okay 1-2",ROUND(L3867,0)&lt;=3,"Good 2-3",ROUND(L3867,0)&lt;=4,"Great 3-4",ROUND(L3867,0)&lt;=5,"Excellent 4-5")</f>
        <v>Great 3-4</v>
      </c>
      <c r="Z3867" t="str">
        <f t="shared" si="60"/>
        <v>0-1000</v>
      </c>
    </row>
    <row r="3868" spans="1:26" x14ac:dyDescent="0.3">
      <c r="A3868">
        <v>6675</v>
      </c>
      <c r="B3868" t="s">
        <v>6152</v>
      </c>
      <c r="C3868">
        <v>1</v>
      </c>
      <c r="D3868" t="s">
        <v>14</v>
      </c>
      <c r="E3868" t="s">
        <v>951</v>
      </c>
      <c r="F3868" t="s">
        <v>16</v>
      </c>
      <c r="G3868" t="s">
        <v>16</v>
      </c>
      <c r="H3868" t="s">
        <v>16</v>
      </c>
      <c r="I3868">
        <v>1</v>
      </c>
      <c r="J3868">
        <v>62</v>
      </c>
      <c r="K3868">
        <v>200</v>
      </c>
      <c r="L3868">
        <v>3.6</v>
      </c>
      <c r="M3868" t="s">
        <v>1995</v>
      </c>
      <c r="N3868" t="str">
        <f>SUBSTITUTE(Sheet1[[#This Row],[Datekey_Opening]],"_","-")</f>
        <v>2011-4-6</v>
      </c>
      <c r="O3868">
        <f>YEAR(Sheet1[[#This Row],[Date]])</f>
        <v>2011</v>
      </c>
      <c r="P3868" t="str">
        <f>LOOKUP(Sheet1[[#This Row],[CountryCode]],$AI$4:$AI$18,$AJ$4:$AJ$18)</f>
        <v>India</v>
      </c>
      <c r="Q3868">
        <f>MONTH(Sheet1[[#This Row],[Date]])</f>
        <v>4</v>
      </c>
      <c r="R3868" t="str">
        <f>TEXT(Sheet1[[#This Row],[Date]],"MMMM")</f>
        <v>April</v>
      </c>
      <c r="S3868" t="str">
        <f>TEXT(Sheet1[[#This Row],[Date]],"YYYY-MMM")</f>
        <v>2011-Apr</v>
      </c>
      <c r="T3868">
        <f>WEEKDAY(Sheet1[[#This Row],[Date]])</f>
        <v>4</v>
      </c>
      <c r="U3868" t="str">
        <f>TEXT(Sheet1[[#This Row],[Date]],"DDDD")</f>
        <v>Wednesday</v>
      </c>
      <c r="V3868" t="str">
        <f>"FM"&amp;MOD(MONTH(Sheet1[[#This Row],[Date]])-4,12)+1</f>
        <v>FM1</v>
      </c>
      <c r="W3868" t="str">
        <f>"Q"&amp;ROUNDUP(MONTH(Sheet1[[#This Row],[Date]])/3,0)</f>
        <v>Q2</v>
      </c>
      <c r="X3868" t="str">
        <f>"Q"&amp;INT(MOD(MONTH(Sheet1[[#This Row],[Date]])-4,12/3)+1)</f>
        <v>Q1</v>
      </c>
      <c r="Y3868" t="str" cm="1">
        <f t="array" ref="Y3868">_xlfn.IFS(ROUND(L3868,0)&lt;=1,"Need to improve 0-1",ROUND(L3868,0)&lt;=2,"Okay 1-2",ROUND(L3868,0)&lt;=3,"Good 2-3",ROUND(L3868,0)&lt;=4,"Great 3-4",ROUND(L3868,0)&lt;=5,"Excellent 4-5")</f>
        <v>Great 3-4</v>
      </c>
      <c r="Z3868" t="str">
        <f t="shared" si="60"/>
        <v>0-1000</v>
      </c>
    </row>
    <row r="3869" spans="1:26" x14ac:dyDescent="0.3">
      <c r="A3869">
        <v>9549</v>
      </c>
      <c r="B3869" t="s">
        <v>6153</v>
      </c>
      <c r="C3869">
        <v>1</v>
      </c>
      <c r="D3869" t="s">
        <v>14</v>
      </c>
      <c r="E3869" t="s">
        <v>635</v>
      </c>
      <c r="F3869" t="s">
        <v>16</v>
      </c>
      <c r="G3869" t="s">
        <v>16</v>
      </c>
      <c r="H3869" t="s">
        <v>16</v>
      </c>
      <c r="I3869">
        <v>1</v>
      </c>
      <c r="J3869">
        <v>100</v>
      </c>
      <c r="K3869">
        <v>200</v>
      </c>
      <c r="L3869">
        <v>3.2</v>
      </c>
      <c r="M3869" t="s">
        <v>184</v>
      </c>
      <c r="N3869" t="str">
        <f>SUBSTITUTE(Sheet1[[#This Row],[Datekey_Opening]],"_","-")</f>
        <v>2011-4-18</v>
      </c>
      <c r="O3869">
        <f>YEAR(Sheet1[[#This Row],[Date]])</f>
        <v>2011</v>
      </c>
      <c r="P3869" t="str">
        <f>LOOKUP(Sheet1[[#This Row],[CountryCode]],$AI$4:$AI$18,$AJ$4:$AJ$18)</f>
        <v>India</v>
      </c>
      <c r="Q3869">
        <f>MONTH(Sheet1[[#This Row],[Date]])</f>
        <v>4</v>
      </c>
      <c r="R3869" t="str">
        <f>TEXT(Sheet1[[#This Row],[Date]],"MMMM")</f>
        <v>April</v>
      </c>
      <c r="S3869" t="str">
        <f>TEXT(Sheet1[[#This Row],[Date]],"YYYY-MMM")</f>
        <v>2011-Apr</v>
      </c>
      <c r="T3869">
        <f>WEEKDAY(Sheet1[[#This Row],[Date]])</f>
        <v>2</v>
      </c>
      <c r="U3869" t="str">
        <f>TEXT(Sheet1[[#This Row],[Date]],"DDDD")</f>
        <v>Monday</v>
      </c>
      <c r="V3869" t="str">
        <f>"FM"&amp;MOD(MONTH(Sheet1[[#This Row],[Date]])-4,12)+1</f>
        <v>FM1</v>
      </c>
      <c r="W3869" t="str">
        <f>"Q"&amp;ROUNDUP(MONTH(Sheet1[[#This Row],[Date]])/3,0)</f>
        <v>Q2</v>
      </c>
      <c r="X3869" t="str">
        <f>"Q"&amp;INT(MOD(MONTH(Sheet1[[#This Row],[Date]])-4,12/3)+1)</f>
        <v>Q1</v>
      </c>
      <c r="Y3869" t="str" cm="1">
        <f t="array" ref="Y3869">_xlfn.IFS(ROUND(L3869,0)&lt;=1,"Need to improve 0-1",ROUND(L3869,0)&lt;=2,"Okay 1-2",ROUND(L3869,0)&lt;=3,"Good 2-3",ROUND(L3869,0)&lt;=4,"Great 3-4",ROUND(L3869,0)&lt;=5,"Excellent 4-5")</f>
        <v>Good 2-3</v>
      </c>
      <c r="Z3869" t="str">
        <f t="shared" si="60"/>
        <v>0-1000</v>
      </c>
    </row>
    <row r="3870" spans="1:26" x14ac:dyDescent="0.3">
      <c r="A3870">
        <v>9850</v>
      </c>
      <c r="B3870" t="s">
        <v>6154</v>
      </c>
      <c r="C3870">
        <v>1</v>
      </c>
      <c r="D3870" t="s">
        <v>14</v>
      </c>
      <c r="E3870" t="s">
        <v>435</v>
      </c>
      <c r="F3870" t="s">
        <v>16</v>
      </c>
      <c r="G3870" t="s">
        <v>16</v>
      </c>
      <c r="H3870" t="s">
        <v>16</v>
      </c>
      <c r="I3870">
        <v>1</v>
      </c>
      <c r="J3870">
        <v>9</v>
      </c>
      <c r="K3870">
        <v>200</v>
      </c>
      <c r="L3870">
        <v>3</v>
      </c>
      <c r="M3870" t="s">
        <v>196</v>
      </c>
      <c r="N3870" t="str">
        <f>SUBSTITUTE(Sheet1[[#This Row],[Datekey_Opening]],"_","-")</f>
        <v>2011-4-7</v>
      </c>
      <c r="O3870">
        <f>YEAR(Sheet1[[#This Row],[Date]])</f>
        <v>2011</v>
      </c>
      <c r="P3870" t="str">
        <f>LOOKUP(Sheet1[[#This Row],[CountryCode]],$AI$4:$AI$18,$AJ$4:$AJ$18)</f>
        <v>India</v>
      </c>
      <c r="Q3870">
        <f>MONTH(Sheet1[[#This Row],[Date]])</f>
        <v>4</v>
      </c>
      <c r="R3870" t="str">
        <f>TEXT(Sheet1[[#This Row],[Date]],"MMMM")</f>
        <v>April</v>
      </c>
      <c r="S3870" t="str">
        <f>TEXT(Sheet1[[#This Row],[Date]],"YYYY-MMM")</f>
        <v>2011-Apr</v>
      </c>
      <c r="T3870">
        <f>WEEKDAY(Sheet1[[#This Row],[Date]])</f>
        <v>5</v>
      </c>
      <c r="U3870" t="str">
        <f>TEXT(Sheet1[[#This Row],[Date]],"DDDD")</f>
        <v>Thursday</v>
      </c>
      <c r="V3870" t="str">
        <f>"FM"&amp;MOD(MONTH(Sheet1[[#This Row],[Date]])-4,12)+1</f>
        <v>FM1</v>
      </c>
      <c r="W3870" t="str">
        <f>"Q"&amp;ROUNDUP(MONTH(Sheet1[[#This Row],[Date]])/3,0)</f>
        <v>Q2</v>
      </c>
      <c r="X3870" t="str">
        <f>"Q"&amp;INT(MOD(MONTH(Sheet1[[#This Row],[Date]])-4,12/3)+1)</f>
        <v>Q1</v>
      </c>
      <c r="Y3870" t="str" cm="1">
        <f t="array" ref="Y3870">_xlfn.IFS(ROUND(L3870,0)&lt;=1,"Need to improve 0-1",ROUND(L3870,0)&lt;=2,"Okay 1-2",ROUND(L3870,0)&lt;=3,"Good 2-3",ROUND(L3870,0)&lt;=4,"Great 3-4",ROUND(L3870,0)&lt;=5,"Excellent 4-5")</f>
        <v>Good 2-3</v>
      </c>
      <c r="Z3870" t="str">
        <f t="shared" si="60"/>
        <v>0-1000</v>
      </c>
    </row>
    <row r="3871" spans="1:26" x14ac:dyDescent="0.3">
      <c r="A3871">
        <v>307692</v>
      </c>
      <c r="B3871" t="s">
        <v>6155</v>
      </c>
      <c r="C3871">
        <v>1</v>
      </c>
      <c r="D3871" t="s">
        <v>14</v>
      </c>
      <c r="E3871" t="s">
        <v>3457</v>
      </c>
      <c r="F3871" t="s">
        <v>16</v>
      </c>
      <c r="G3871" t="s">
        <v>16</v>
      </c>
      <c r="H3871" t="s">
        <v>16</v>
      </c>
      <c r="I3871">
        <v>1</v>
      </c>
      <c r="J3871">
        <v>25</v>
      </c>
      <c r="K3871">
        <v>200</v>
      </c>
      <c r="L3871">
        <v>3.6</v>
      </c>
      <c r="M3871" t="s">
        <v>6156</v>
      </c>
      <c r="N3871" t="str">
        <f>SUBSTITUTE(Sheet1[[#This Row],[Datekey_Opening]],"_","-")</f>
        <v>2013-4-28</v>
      </c>
      <c r="O3871">
        <f>YEAR(Sheet1[[#This Row],[Date]])</f>
        <v>2013</v>
      </c>
      <c r="P3871" t="str">
        <f>LOOKUP(Sheet1[[#This Row],[CountryCode]],$AI$4:$AI$18,$AJ$4:$AJ$18)</f>
        <v>India</v>
      </c>
      <c r="Q3871">
        <f>MONTH(Sheet1[[#This Row],[Date]])</f>
        <v>4</v>
      </c>
      <c r="R3871" t="str">
        <f>TEXT(Sheet1[[#This Row],[Date]],"MMMM")</f>
        <v>April</v>
      </c>
      <c r="S3871" t="str">
        <f>TEXT(Sheet1[[#This Row],[Date]],"YYYY-MMM")</f>
        <v>2013-Apr</v>
      </c>
      <c r="T3871">
        <f>WEEKDAY(Sheet1[[#This Row],[Date]])</f>
        <v>1</v>
      </c>
      <c r="U3871" t="str">
        <f>TEXT(Sheet1[[#This Row],[Date]],"DDDD")</f>
        <v>Sunday</v>
      </c>
      <c r="V3871" t="str">
        <f>"FM"&amp;MOD(MONTH(Sheet1[[#This Row],[Date]])-4,12)+1</f>
        <v>FM1</v>
      </c>
      <c r="W3871" t="str">
        <f>"Q"&amp;ROUNDUP(MONTH(Sheet1[[#This Row],[Date]])/3,0)</f>
        <v>Q2</v>
      </c>
      <c r="X3871" t="str">
        <f>"Q"&amp;INT(MOD(MONTH(Sheet1[[#This Row],[Date]])-4,12/3)+1)</f>
        <v>Q1</v>
      </c>
      <c r="Y3871" t="str" cm="1">
        <f t="array" ref="Y3871">_xlfn.IFS(ROUND(L3871,0)&lt;=1,"Need to improve 0-1",ROUND(L3871,0)&lt;=2,"Okay 1-2",ROUND(L3871,0)&lt;=3,"Good 2-3",ROUND(L3871,0)&lt;=4,"Great 3-4",ROUND(L3871,0)&lt;=5,"Excellent 4-5")</f>
        <v>Great 3-4</v>
      </c>
      <c r="Z3871" t="str">
        <f t="shared" si="60"/>
        <v>0-1000</v>
      </c>
    </row>
    <row r="3872" spans="1:26" x14ac:dyDescent="0.3">
      <c r="A3872">
        <v>18175299</v>
      </c>
      <c r="B3872" t="s">
        <v>6157</v>
      </c>
      <c r="C3872">
        <v>1</v>
      </c>
      <c r="D3872" t="s">
        <v>14</v>
      </c>
      <c r="E3872" t="s">
        <v>6158</v>
      </c>
      <c r="F3872" t="s">
        <v>16</v>
      </c>
      <c r="G3872" t="s">
        <v>16</v>
      </c>
      <c r="H3872" t="s">
        <v>16</v>
      </c>
      <c r="I3872">
        <v>1</v>
      </c>
      <c r="J3872">
        <v>1</v>
      </c>
      <c r="K3872">
        <v>200</v>
      </c>
      <c r="L3872">
        <v>1</v>
      </c>
      <c r="M3872" t="s">
        <v>1522</v>
      </c>
      <c r="N3872" t="str">
        <f>SUBSTITUTE(Sheet1[[#This Row],[Datekey_Opening]],"_","-")</f>
        <v>2017-4-8</v>
      </c>
      <c r="O3872">
        <f>YEAR(Sheet1[[#This Row],[Date]])</f>
        <v>2017</v>
      </c>
      <c r="P3872" t="str">
        <f>LOOKUP(Sheet1[[#This Row],[CountryCode]],$AI$4:$AI$18,$AJ$4:$AJ$18)</f>
        <v>India</v>
      </c>
      <c r="Q3872">
        <f>MONTH(Sheet1[[#This Row],[Date]])</f>
        <v>4</v>
      </c>
      <c r="R3872" t="str">
        <f>TEXT(Sheet1[[#This Row],[Date]],"MMMM")</f>
        <v>April</v>
      </c>
      <c r="S3872" t="str">
        <f>TEXT(Sheet1[[#This Row],[Date]],"YYYY-MMM")</f>
        <v>2017-Apr</v>
      </c>
      <c r="T3872">
        <f>WEEKDAY(Sheet1[[#This Row],[Date]])</f>
        <v>7</v>
      </c>
      <c r="U3872" t="str">
        <f>TEXT(Sheet1[[#This Row],[Date]],"DDDD")</f>
        <v>Saturday</v>
      </c>
      <c r="V3872" t="str">
        <f>"FM"&amp;MOD(MONTH(Sheet1[[#This Row],[Date]])-4,12)+1</f>
        <v>FM1</v>
      </c>
      <c r="W3872" t="str">
        <f>"Q"&amp;ROUNDUP(MONTH(Sheet1[[#This Row],[Date]])/3,0)</f>
        <v>Q2</v>
      </c>
      <c r="X3872" t="str">
        <f>"Q"&amp;INT(MOD(MONTH(Sheet1[[#This Row],[Date]])-4,12/3)+1)</f>
        <v>Q1</v>
      </c>
      <c r="Y3872" t="str" cm="1">
        <f t="array" ref="Y3872">_xlfn.IFS(ROUND(L3872,0)&lt;=1,"Need to improve 0-1",ROUND(L3872,0)&lt;=2,"Okay 1-2",ROUND(L3872,0)&lt;=3,"Good 2-3",ROUND(L3872,0)&lt;=4,"Great 3-4",ROUND(L3872,0)&lt;=5,"Excellent 4-5")</f>
        <v>Need to improve 0-1</v>
      </c>
      <c r="Z3872" t="str">
        <f t="shared" si="60"/>
        <v>0-1000</v>
      </c>
    </row>
    <row r="3873" spans="1:26" x14ac:dyDescent="0.3">
      <c r="A3873">
        <v>18273640</v>
      </c>
      <c r="B3873" t="s">
        <v>6147</v>
      </c>
      <c r="C3873">
        <v>1</v>
      </c>
      <c r="D3873" t="s">
        <v>14</v>
      </c>
      <c r="E3873" t="s">
        <v>395</v>
      </c>
      <c r="F3873" t="s">
        <v>16</v>
      </c>
      <c r="G3873" t="s">
        <v>21</v>
      </c>
      <c r="H3873" t="s">
        <v>16</v>
      </c>
      <c r="I3873">
        <v>1</v>
      </c>
      <c r="J3873">
        <v>39</v>
      </c>
      <c r="K3873">
        <v>200</v>
      </c>
      <c r="L3873">
        <v>3.7</v>
      </c>
      <c r="M3873" t="s">
        <v>6159</v>
      </c>
      <c r="N3873" t="str">
        <f>SUBSTITUTE(Sheet1[[#This Row],[Datekey_Opening]],"_","-")</f>
        <v>2014-4-5</v>
      </c>
      <c r="O3873">
        <f>YEAR(Sheet1[[#This Row],[Date]])</f>
        <v>2014</v>
      </c>
      <c r="P3873" t="str">
        <f>LOOKUP(Sheet1[[#This Row],[CountryCode]],$AI$4:$AI$18,$AJ$4:$AJ$18)</f>
        <v>India</v>
      </c>
      <c r="Q3873">
        <f>MONTH(Sheet1[[#This Row],[Date]])</f>
        <v>4</v>
      </c>
      <c r="R3873" t="str">
        <f>TEXT(Sheet1[[#This Row],[Date]],"MMMM")</f>
        <v>April</v>
      </c>
      <c r="S3873" t="str">
        <f>TEXT(Sheet1[[#This Row],[Date]],"YYYY-MMM")</f>
        <v>2014-Apr</v>
      </c>
      <c r="T3873">
        <f>WEEKDAY(Sheet1[[#This Row],[Date]])</f>
        <v>7</v>
      </c>
      <c r="U3873" t="str">
        <f>TEXT(Sheet1[[#This Row],[Date]],"DDDD")</f>
        <v>Saturday</v>
      </c>
      <c r="V3873" t="str">
        <f>"FM"&amp;MOD(MONTH(Sheet1[[#This Row],[Date]])-4,12)+1</f>
        <v>FM1</v>
      </c>
      <c r="W3873" t="str">
        <f>"Q"&amp;ROUNDUP(MONTH(Sheet1[[#This Row],[Date]])/3,0)</f>
        <v>Q2</v>
      </c>
      <c r="X3873" t="str">
        <f>"Q"&amp;INT(MOD(MONTH(Sheet1[[#This Row],[Date]])-4,12/3)+1)</f>
        <v>Q1</v>
      </c>
      <c r="Y3873" t="str" cm="1">
        <f t="array" ref="Y3873">_xlfn.IFS(ROUND(L3873,0)&lt;=1,"Need to improve 0-1",ROUND(L3873,0)&lt;=2,"Okay 1-2",ROUND(L3873,0)&lt;=3,"Good 2-3",ROUND(L3873,0)&lt;=4,"Great 3-4",ROUND(L3873,0)&lt;=5,"Excellent 4-5")</f>
        <v>Great 3-4</v>
      </c>
      <c r="Z3873" t="str">
        <f t="shared" si="60"/>
        <v>0-1000</v>
      </c>
    </row>
    <row r="3874" spans="1:26" x14ac:dyDescent="0.3">
      <c r="A3874">
        <v>18460320</v>
      </c>
      <c r="B3874" t="s">
        <v>6160</v>
      </c>
      <c r="C3874">
        <v>1</v>
      </c>
      <c r="D3874" t="s">
        <v>14</v>
      </c>
      <c r="E3874" t="s">
        <v>1782</v>
      </c>
      <c r="F3874" t="s">
        <v>16</v>
      </c>
      <c r="G3874" t="s">
        <v>16</v>
      </c>
      <c r="H3874" t="s">
        <v>16</v>
      </c>
      <c r="I3874">
        <v>1</v>
      </c>
      <c r="J3874">
        <v>6</v>
      </c>
      <c r="K3874">
        <v>200</v>
      </c>
      <c r="L3874">
        <v>3</v>
      </c>
      <c r="M3874" t="s">
        <v>184</v>
      </c>
      <c r="N3874" t="str">
        <f>SUBSTITUTE(Sheet1[[#This Row],[Datekey_Opening]],"_","-")</f>
        <v>2011-4-18</v>
      </c>
      <c r="O3874">
        <f>YEAR(Sheet1[[#This Row],[Date]])</f>
        <v>2011</v>
      </c>
      <c r="P3874" t="str">
        <f>LOOKUP(Sheet1[[#This Row],[CountryCode]],$AI$4:$AI$18,$AJ$4:$AJ$18)</f>
        <v>India</v>
      </c>
      <c r="Q3874">
        <f>MONTH(Sheet1[[#This Row],[Date]])</f>
        <v>4</v>
      </c>
      <c r="R3874" t="str">
        <f>TEXT(Sheet1[[#This Row],[Date]],"MMMM")</f>
        <v>April</v>
      </c>
      <c r="S3874" t="str">
        <f>TEXT(Sheet1[[#This Row],[Date]],"YYYY-MMM")</f>
        <v>2011-Apr</v>
      </c>
      <c r="T3874">
        <f>WEEKDAY(Sheet1[[#This Row],[Date]])</f>
        <v>2</v>
      </c>
      <c r="U3874" t="str">
        <f>TEXT(Sheet1[[#This Row],[Date]],"DDDD")</f>
        <v>Monday</v>
      </c>
      <c r="V3874" t="str">
        <f>"FM"&amp;MOD(MONTH(Sheet1[[#This Row],[Date]])-4,12)+1</f>
        <v>FM1</v>
      </c>
      <c r="W3874" t="str">
        <f>"Q"&amp;ROUNDUP(MONTH(Sheet1[[#This Row],[Date]])/3,0)</f>
        <v>Q2</v>
      </c>
      <c r="X3874" t="str">
        <f>"Q"&amp;INT(MOD(MONTH(Sheet1[[#This Row],[Date]])-4,12/3)+1)</f>
        <v>Q1</v>
      </c>
      <c r="Y3874" t="str" cm="1">
        <f t="array" ref="Y3874">_xlfn.IFS(ROUND(L3874,0)&lt;=1,"Need to improve 0-1",ROUND(L3874,0)&lt;=2,"Okay 1-2",ROUND(L3874,0)&lt;=3,"Good 2-3",ROUND(L3874,0)&lt;=4,"Great 3-4",ROUND(L3874,0)&lt;=5,"Excellent 4-5")</f>
        <v>Good 2-3</v>
      </c>
      <c r="Z3874" t="str">
        <f t="shared" si="60"/>
        <v>0-1000</v>
      </c>
    </row>
    <row r="3875" spans="1:26" x14ac:dyDescent="0.3">
      <c r="A3875">
        <v>18363048</v>
      </c>
      <c r="B3875" t="s">
        <v>5072</v>
      </c>
      <c r="C3875">
        <v>1</v>
      </c>
      <c r="D3875" t="s">
        <v>14</v>
      </c>
      <c r="E3875" t="s">
        <v>426</v>
      </c>
      <c r="F3875" t="s">
        <v>16</v>
      </c>
      <c r="G3875" t="s">
        <v>16</v>
      </c>
      <c r="H3875" t="s">
        <v>16</v>
      </c>
      <c r="I3875">
        <v>1</v>
      </c>
      <c r="J3875">
        <v>1</v>
      </c>
      <c r="K3875">
        <v>200</v>
      </c>
      <c r="L3875">
        <v>1</v>
      </c>
      <c r="M3875" t="s">
        <v>6161</v>
      </c>
      <c r="N3875" t="str">
        <f>SUBSTITUTE(Sheet1[[#This Row],[Datekey_Opening]],"_","-")</f>
        <v>2015-4-24</v>
      </c>
      <c r="O3875">
        <f>YEAR(Sheet1[[#This Row],[Date]])</f>
        <v>2015</v>
      </c>
      <c r="P3875" t="str">
        <f>LOOKUP(Sheet1[[#This Row],[CountryCode]],$AI$4:$AI$18,$AJ$4:$AJ$18)</f>
        <v>India</v>
      </c>
      <c r="Q3875">
        <f>MONTH(Sheet1[[#This Row],[Date]])</f>
        <v>4</v>
      </c>
      <c r="R3875" t="str">
        <f>TEXT(Sheet1[[#This Row],[Date]],"MMMM")</f>
        <v>April</v>
      </c>
      <c r="S3875" t="str">
        <f>TEXT(Sheet1[[#This Row],[Date]],"YYYY-MMM")</f>
        <v>2015-Apr</v>
      </c>
      <c r="T3875">
        <f>WEEKDAY(Sheet1[[#This Row],[Date]])</f>
        <v>6</v>
      </c>
      <c r="U3875" t="str">
        <f>TEXT(Sheet1[[#This Row],[Date]],"DDDD")</f>
        <v>Friday</v>
      </c>
      <c r="V3875" t="str">
        <f>"FM"&amp;MOD(MONTH(Sheet1[[#This Row],[Date]])-4,12)+1</f>
        <v>FM1</v>
      </c>
      <c r="W3875" t="str">
        <f>"Q"&amp;ROUNDUP(MONTH(Sheet1[[#This Row],[Date]])/3,0)</f>
        <v>Q2</v>
      </c>
      <c r="X3875" t="str">
        <f>"Q"&amp;INT(MOD(MONTH(Sheet1[[#This Row],[Date]])-4,12/3)+1)</f>
        <v>Q1</v>
      </c>
      <c r="Y3875" t="str" cm="1">
        <f t="array" ref="Y3875">_xlfn.IFS(ROUND(L3875,0)&lt;=1,"Need to improve 0-1",ROUND(L3875,0)&lt;=2,"Okay 1-2",ROUND(L3875,0)&lt;=3,"Good 2-3",ROUND(L3875,0)&lt;=4,"Great 3-4",ROUND(L3875,0)&lt;=5,"Excellent 4-5")</f>
        <v>Need to improve 0-1</v>
      </c>
      <c r="Z3875" t="str">
        <f t="shared" si="60"/>
        <v>0-1000</v>
      </c>
    </row>
    <row r="3876" spans="1:26" x14ac:dyDescent="0.3">
      <c r="A3876">
        <v>18363067</v>
      </c>
      <c r="B3876" t="s">
        <v>6162</v>
      </c>
      <c r="C3876">
        <v>1</v>
      </c>
      <c r="D3876" t="s">
        <v>14</v>
      </c>
      <c r="E3876" t="s">
        <v>550</v>
      </c>
      <c r="F3876" t="s">
        <v>16</v>
      </c>
      <c r="G3876" t="s">
        <v>16</v>
      </c>
      <c r="H3876" t="s">
        <v>16</v>
      </c>
      <c r="I3876">
        <v>1</v>
      </c>
      <c r="J3876">
        <v>1</v>
      </c>
      <c r="K3876">
        <v>200</v>
      </c>
      <c r="L3876">
        <v>1</v>
      </c>
      <c r="M3876" t="s">
        <v>178</v>
      </c>
      <c r="N3876" t="str">
        <f>SUBSTITUTE(Sheet1[[#This Row],[Datekey_Opening]],"_","-")</f>
        <v>2011-4-27</v>
      </c>
      <c r="O3876">
        <f>YEAR(Sheet1[[#This Row],[Date]])</f>
        <v>2011</v>
      </c>
      <c r="P3876" t="str">
        <f>LOOKUP(Sheet1[[#This Row],[CountryCode]],$AI$4:$AI$18,$AJ$4:$AJ$18)</f>
        <v>India</v>
      </c>
      <c r="Q3876">
        <f>MONTH(Sheet1[[#This Row],[Date]])</f>
        <v>4</v>
      </c>
      <c r="R3876" t="str">
        <f>TEXT(Sheet1[[#This Row],[Date]],"MMMM")</f>
        <v>April</v>
      </c>
      <c r="S3876" t="str">
        <f>TEXT(Sheet1[[#This Row],[Date]],"YYYY-MMM")</f>
        <v>2011-Apr</v>
      </c>
      <c r="T3876">
        <f>WEEKDAY(Sheet1[[#This Row],[Date]])</f>
        <v>4</v>
      </c>
      <c r="U3876" t="str">
        <f>TEXT(Sheet1[[#This Row],[Date]],"DDDD")</f>
        <v>Wednesday</v>
      </c>
      <c r="V3876" t="str">
        <f>"FM"&amp;MOD(MONTH(Sheet1[[#This Row],[Date]])-4,12)+1</f>
        <v>FM1</v>
      </c>
      <c r="W3876" t="str">
        <f>"Q"&amp;ROUNDUP(MONTH(Sheet1[[#This Row],[Date]])/3,0)</f>
        <v>Q2</v>
      </c>
      <c r="X3876" t="str">
        <f>"Q"&amp;INT(MOD(MONTH(Sheet1[[#This Row],[Date]])-4,12/3)+1)</f>
        <v>Q1</v>
      </c>
      <c r="Y3876" t="str" cm="1">
        <f t="array" ref="Y3876">_xlfn.IFS(ROUND(L3876,0)&lt;=1,"Need to improve 0-1",ROUND(L3876,0)&lt;=2,"Okay 1-2",ROUND(L3876,0)&lt;=3,"Good 2-3",ROUND(L3876,0)&lt;=4,"Great 3-4",ROUND(L3876,0)&lt;=5,"Excellent 4-5")</f>
        <v>Need to improve 0-1</v>
      </c>
      <c r="Z3876" t="str">
        <f t="shared" si="60"/>
        <v>0-1000</v>
      </c>
    </row>
    <row r="3877" spans="1:26" x14ac:dyDescent="0.3">
      <c r="A3877">
        <v>305859</v>
      </c>
      <c r="B3877" t="s">
        <v>1071</v>
      </c>
      <c r="C3877">
        <v>1</v>
      </c>
      <c r="D3877" t="s">
        <v>14</v>
      </c>
      <c r="E3877" t="s">
        <v>435</v>
      </c>
      <c r="F3877" t="s">
        <v>16</v>
      </c>
      <c r="G3877" t="s">
        <v>16</v>
      </c>
      <c r="H3877" t="s">
        <v>16</v>
      </c>
      <c r="I3877">
        <v>1</v>
      </c>
      <c r="J3877">
        <v>4</v>
      </c>
      <c r="K3877">
        <v>200</v>
      </c>
      <c r="L3877">
        <v>3</v>
      </c>
      <c r="M3877" t="s">
        <v>763</v>
      </c>
      <c r="N3877" t="str">
        <f>SUBSTITUTE(Sheet1[[#This Row],[Datekey_Opening]],"_","-")</f>
        <v>2017-4-13</v>
      </c>
      <c r="O3877">
        <f>YEAR(Sheet1[[#This Row],[Date]])</f>
        <v>2017</v>
      </c>
      <c r="P3877" t="str">
        <f>LOOKUP(Sheet1[[#This Row],[CountryCode]],$AI$4:$AI$18,$AJ$4:$AJ$18)</f>
        <v>India</v>
      </c>
      <c r="Q3877">
        <f>MONTH(Sheet1[[#This Row],[Date]])</f>
        <v>4</v>
      </c>
      <c r="R3877" t="str">
        <f>TEXT(Sheet1[[#This Row],[Date]],"MMMM")</f>
        <v>April</v>
      </c>
      <c r="S3877" t="str">
        <f>TEXT(Sheet1[[#This Row],[Date]],"YYYY-MMM")</f>
        <v>2017-Apr</v>
      </c>
      <c r="T3877">
        <f>WEEKDAY(Sheet1[[#This Row],[Date]])</f>
        <v>5</v>
      </c>
      <c r="U3877" t="str">
        <f>TEXT(Sheet1[[#This Row],[Date]],"DDDD")</f>
        <v>Thursday</v>
      </c>
      <c r="V3877" t="str">
        <f>"FM"&amp;MOD(MONTH(Sheet1[[#This Row],[Date]])-4,12)+1</f>
        <v>FM1</v>
      </c>
      <c r="W3877" t="str">
        <f>"Q"&amp;ROUNDUP(MONTH(Sheet1[[#This Row],[Date]])/3,0)</f>
        <v>Q2</v>
      </c>
      <c r="X3877" t="str">
        <f>"Q"&amp;INT(MOD(MONTH(Sheet1[[#This Row],[Date]])-4,12/3)+1)</f>
        <v>Q1</v>
      </c>
      <c r="Y3877" t="str" cm="1">
        <f t="array" ref="Y3877">_xlfn.IFS(ROUND(L3877,0)&lt;=1,"Need to improve 0-1",ROUND(L3877,0)&lt;=2,"Okay 1-2",ROUND(L3877,0)&lt;=3,"Good 2-3",ROUND(L3877,0)&lt;=4,"Great 3-4",ROUND(L3877,0)&lt;=5,"Excellent 4-5")</f>
        <v>Good 2-3</v>
      </c>
      <c r="Z3877" t="str">
        <f t="shared" si="60"/>
        <v>0-1000</v>
      </c>
    </row>
    <row r="3878" spans="1:26" x14ac:dyDescent="0.3">
      <c r="A3878">
        <v>18231755</v>
      </c>
      <c r="B3878" t="s">
        <v>6163</v>
      </c>
      <c r="C3878">
        <v>1</v>
      </c>
      <c r="D3878" t="s">
        <v>14</v>
      </c>
      <c r="E3878" t="s">
        <v>6164</v>
      </c>
      <c r="F3878" t="s">
        <v>16</v>
      </c>
      <c r="G3878" t="s">
        <v>16</v>
      </c>
      <c r="H3878" t="s">
        <v>16</v>
      </c>
      <c r="I3878">
        <v>1</v>
      </c>
      <c r="J3878">
        <v>1</v>
      </c>
      <c r="K3878">
        <v>200</v>
      </c>
      <c r="L3878">
        <v>1</v>
      </c>
      <c r="M3878" t="s">
        <v>4188</v>
      </c>
      <c r="N3878" t="str">
        <f>SUBSTITUTE(Sheet1[[#This Row],[Datekey_Opening]],"_","-")</f>
        <v>2011-4-19</v>
      </c>
      <c r="O3878">
        <f>YEAR(Sheet1[[#This Row],[Date]])</f>
        <v>2011</v>
      </c>
      <c r="P3878" t="str">
        <f>LOOKUP(Sheet1[[#This Row],[CountryCode]],$AI$4:$AI$18,$AJ$4:$AJ$18)</f>
        <v>India</v>
      </c>
      <c r="Q3878">
        <f>MONTH(Sheet1[[#This Row],[Date]])</f>
        <v>4</v>
      </c>
      <c r="R3878" t="str">
        <f>TEXT(Sheet1[[#This Row],[Date]],"MMMM")</f>
        <v>April</v>
      </c>
      <c r="S3878" t="str">
        <f>TEXT(Sheet1[[#This Row],[Date]],"YYYY-MMM")</f>
        <v>2011-Apr</v>
      </c>
      <c r="T3878">
        <f>WEEKDAY(Sheet1[[#This Row],[Date]])</f>
        <v>3</v>
      </c>
      <c r="U3878" t="str">
        <f>TEXT(Sheet1[[#This Row],[Date]],"DDDD")</f>
        <v>Tuesday</v>
      </c>
      <c r="V3878" t="str">
        <f>"FM"&amp;MOD(MONTH(Sheet1[[#This Row],[Date]])-4,12)+1</f>
        <v>FM1</v>
      </c>
      <c r="W3878" t="str">
        <f>"Q"&amp;ROUNDUP(MONTH(Sheet1[[#This Row],[Date]])/3,0)</f>
        <v>Q2</v>
      </c>
      <c r="X3878" t="str">
        <f>"Q"&amp;INT(MOD(MONTH(Sheet1[[#This Row],[Date]])-4,12/3)+1)</f>
        <v>Q1</v>
      </c>
      <c r="Y3878" t="str" cm="1">
        <f t="array" ref="Y3878">_xlfn.IFS(ROUND(L3878,0)&lt;=1,"Need to improve 0-1",ROUND(L3878,0)&lt;=2,"Okay 1-2",ROUND(L3878,0)&lt;=3,"Good 2-3",ROUND(L3878,0)&lt;=4,"Great 3-4",ROUND(L3878,0)&lt;=5,"Excellent 4-5")</f>
        <v>Need to improve 0-1</v>
      </c>
      <c r="Z3878" t="str">
        <f t="shared" si="60"/>
        <v>0-1000</v>
      </c>
    </row>
    <row r="3879" spans="1:26" x14ac:dyDescent="0.3">
      <c r="A3879">
        <v>306749</v>
      </c>
      <c r="B3879" t="s">
        <v>6165</v>
      </c>
      <c r="C3879">
        <v>1</v>
      </c>
      <c r="D3879" t="s">
        <v>14</v>
      </c>
      <c r="E3879" t="s">
        <v>395</v>
      </c>
      <c r="F3879" t="s">
        <v>16</v>
      </c>
      <c r="G3879" t="s">
        <v>16</v>
      </c>
      <c r="H3879" t="s">
        <v>16</v>
      </c>
      <c r="I3879">
        <v>1</v>
      </c>
      <c r="J3879">
        <v>3</v>
      </c>
      <c r="K3879">
        <v>200</v>
      </c>
      <c r="L3879">
        <v>1</v>
      </c>
      <c r="M3879" t="s">
        <v>2412</v>
      </c>
      <c r="N3879" t="str">
        <f>SUBSTITUTE(Sheet1[[#This Row],[Datekey_Opening]],"_","-")</f>
        <v>2016-4-3</v>
      </c>
      <c r="O3879">
        <f>YEAR(Sheet1[[#This Row],[Date]])</f>
        <v>2016</v>
      </c>
      <c r="P3879" t="str">
        <f>LOOKUP(Sheet1[[#This Row],[CountryCode]],$AI$4:$AI$18,$AJ$4:$AJ$18)</f>
        <v>India</v>
      </c>
      <c r="Q3879">
        <f>MONTH(Sheet1[[#This Row],[Date]])</f>
        <v>4</v>
      </c>
      <c r="R3879" t="str">
        <f>TEXT(Sheet1[[#This Row],[Date]],"MMMM")</f>
        <v>April</v>
      </c>
      <c r="S3879" t="str">
        <f>TEXT(Sheet1[[#This Row],[Date]],"YYYY-MMM")</f>
        <v>2016-Apr</v>
      </c>
      <c r="T3879">
        <f>WEEKDAY(Sheet1[[#This Row],[Date]])</f>
        <v>1</v>
      </c>
      <c r="U3879" t="str">
        <f>TEXT(Sheet1[[#This Row],[Date]],"DDDD")</f>
        <v>Sunday</v>
      </c>
      <c r="V3879" t="str">
        <f>"FM"&amp;MOD(MONTH(Sheet1[[#This Row],[Date]])-4,12)+1</f>
        <v>FM1</v>
      </c>
      <c r="W3879" t="str">
        <f>"Q"&amp;ROUNDUP(MONTH(Sheet1[[#This Row],[Date]])/3,0)</f>
        <v>Q2</v>
      </c>
      <c r="X3879" t="str">
        <f>"Q"&amp;INT(MOD(MONTH(Sheet1[[#This Row],[Date]])-4,12/3)+1)</f>
        <v>Q1</v>
      </c>
      <c r="Y3879" t="str" cm="1">
        <f t="array" ref="Y3879">_xlfn.IFS(ROUND(L3879,0)&lt;=1,"Need to improve 0-1",ROUND(L3879,0)&lt;=2,"Okay 1-2",ROUND(L3879,0)&lt;=3,"Good 2-3",ROUND(L3879,0)&lt;=4,"Great 3-4",ROUND(L3879,0)&lt;=5,"Excellent 4-5")</f>
        <v>Need to improve 0-1</v>
      </c>
      <c r="Z3879" t="str">
        <f t="shared" si="60"/>
        <v>0-1000</v>
      </c>
    </row>
    <row r="3880" spans="1:26" x14ac:dyDescent="0.3">
      <c r="A3880">
        <v>300344</v>
      </c>
      <c r="B3880" t="s">
        <v>6166</v>
      </c>
      <c r="C3880">
        <v>1</v>
      </c>
      <c r="D3880" t="s">
        <v>14</v>
      </c>
      <c r="E3880" t="s">
        <v>395</v>
      </c>
      <c r="F3880" t="s">
        <v>16</v>
      </c>
      <c r="G3880" t="s">
        <v>16</v>
      </c>
      <c r="H3880" t="s">
        <v>16</v>
      </c>
      <c r="I3880">
        <v>1</v>
      </c>
      <c r="J3880">
        <v>36</v>
      </c>
      <c r="K3880">
        <v>200</v>
      </c>
      <c r="L3880">
        <v>2.7</v>
      </c>
      <c r="M3880" t="s">
        <v>6167</v>
      </c>
      <c r="N3880" t="str">
        <f>SUBSTITUTE(Sheet1[[#This Row],[Datekey_Opening]],"_","-")</f>
        <v>2012-4-16</v>
      </c>
      <c r="O3880">
        <f>YEAR(Sheet1[[#This Row],[Date]])</f>
        <v>2012</v>
      </c>
      <c r="P3880" t="str">
        <f>LOOKUP(Sheet1[[#This Row],[CountryCode]],$AI$4:$AI$18,$AJ$4:$AJ$18)</f>
        <v>India</v>
      </c>
      <c r="Q3880">
        <f>MONTH(Sheet1[[#This Row],[Date]])</f>
        <v>4</v>
      </c>
      <c r="R3880" t="str">
        <f>TEXT(Sheet1[[#This Row],[Date]],"MMMM")</f>
        <v>April</v>
      </c>
      <c r="S3880" t="str">
        <f>TEXT(Sheet1[[#This Row],[Date]],"YYYY-MMM")</f>
        <v>2012-Apr</v>
      </c>
      <c r="T3880">
        <f>WEEKDAY(Sheet1[[#This Row],[Date]])</f>
        <v>2</v>
      </c>
      <c r="U3880" t="str">
        <f>TEXT(Sheet1[[#This Row],[Date]],"DDDD")</f>
        <v>Monday</v>
      </c>
      <c r="V3880" t="str">
        <f>"FM"&amp;MOD(MONTH(Sheet1[[#This Row],[Date]])-4,12)+1</f>
        <v>FM1</v>
      </c>
      <c r="W3880" t="str">
        <f>"Q"&amp;ROUNDUP(MONTH(Sheet1[[#This Row],[Date]])/3,0)</f>
        <v>Q2</v>
      </c>
      <c r="X3880" t="str">
        <f>"Q"&amp;INT(MOD(MONTH(Sheet1[[#This Row],[Date]])-4,12/3)+1)</f>
        <v>Q1</v>
      </c>
      <c r="Y3880" t="str" cm="1">
        <f t="array" ref="Y3880">_xlfn.IFS(ROUND(L3880,0)&lt;=1,"Need to improve 0-1",ROUND(L3880,0)&lt;=2,"Okay 1-2",ROUND(L3880,0)&lt;=3,"Good 2-3",ROUND(L3880,0)&lt;=4,"Great 3-4",ROUND(L3880,0)&lt;=5,"Excellent 4-5")</f>
        <v>Good 2-3</v>
      </c>
      <c r="Z3880" t="str">
        <f t="shared" si="60"/>
        <v>0-1000</v>
      </c>
    </row>
    <row r="3881" spans="1:26" x14ac:dyDescent="0.3">
      <c r="A3881">
        <v>311957</v>
      </c>
      <c r="B3881" t="s">
        <v>6168</v>
      </c>
      <c r="C3881">
        <v>1</v>
      </c>
      <c r="D3881" t="s">
        <v>14</v>
      </c>
      <c r="E3881" t="s">
        <v>426</v>
      </c>
      <c r="F3881" t="s">
        <v>16</v>
      </c>
      <c r="G3881" t="s">
        <v>21</v>
      </c>
      <c r="H3881" t="s">
        <v>16</v>
      </c>
      <c r="I3881">
        <v>1</v>
      </c>
      <c r="J3881">
        <v>65</v>
      </c>
      <c r="K3881">
        <v>200</v>
      </c>
      <c r="L3881">
        <v>3.4</v>
      </c>
      <c r="M3881" t="s">
        <v>2768</v>
      </c>
      <c r="N3881" t="str">
        <f>SUBSTITUTE(Sheet1[[#This Row],[Datekey_Opening]],"_","-")</f>
        <v>2016-4-9</v>
      </c>
      <c r="O3881">
        <f>YEAR(Sheet1[[#This Row],[Date]])</f>
        <v>2016</v>
      </c>
      <c r="P3881" t="str">
        <f>LOOKUP(Sheet1[[#This Row],[CountryCode]],$AI$4:$AI$18,$AJ$4:$AJ$18)</f>
        <v>India</v>
      </c>
      <c r="Q3881">
        <f>MONTH(Sheet1[[#This Row],[Date]])</f>
        <v>4</v>
      </c>
      <c r="R3881" t="str">
        <f>TEXT(Sheet1[[#This Row],[Date]],"MMMM")</f>
        <v>April</v>
      </c>
      <c r="S3881" t="str">
        <f>TEXT(Sheet1[[#This Row],[Date]],"YYYY-MMM")</f>
        <v>2016-Apr</v>
      </c>
      <c r="T3881">
        <f>WEEKDAY(Sheet1[[#This Row],[Date]])</f>
        <v>7</v>
      </c>
      <c r="U3881" t="str">
        <f>TEXT(Sheet1[[#This Row],[Date]],"DDDD")</f>
        <v>Saturday</v>
      </c>
      <c r="V3881" t="str">
        <f>"FM"&amp;MOD(MONTH(Sheet1[[#This Row],[Date]])-4,12)+1</f>
        <v>FM1</v>
      </c>
      <c r="W3881" t="str">
        <f>"Q"&amp;ROUNDUP(MONTH(Sheet1[[#This Row],[Date]])/3,0)</f>
        <v>Q2</v>
      </c>
      <c r="X3881" t="str">
        <f>"Q"&amp;INT(MOD(MONTH(Sheet1[[#This Row],[Date]])-4,12/3)+1)</f>
        <v>Q1</v>
      </c>
      <c r="Y3881" t="str" cm="1">
        <f t="array" ref="Y3881">_xlfn.IFS(ROUND(L3881,0)&lt;=1,"Need to improve 0-1",ROUND(L3881,0)&lt;=2,"Okay 1-2",ROUND(L3881,0)&lt;=3,"Good 2-3",ROUND(L3881,0)&lt;=4,"Great 3-4",ROUND(L3881,0)&lt;=5,"Excellent 4-5")</f>
        <v>Good 2-3</v>
      </c>
      <c r="Z3881" t="str">
        <f t="shared" si="60"/>
        <v>0-1000</v>
      </c>
    </row>
    <row r="3882" spans="1:26" x14ac:dyDescent="0.3">
      <c r="A3882">
        <v>18451573</v>
      </c>
      <c r="B3882" t="s">
        <v>965</v>
      </c>
      <c r="C3882">
        <v>1</v>
      </c>
      <c r="D3882" t="s">
        <v>14</v>
      </c>
      <c r="E3882" t="s">
        <v>966</v>
      </c>
      <c r="F3882" t="s">
        <v>16</v>
      </c>
      <c r="G3882" t="s">
        <v>16</v>
      </c>
      <c r="H3882" t="s">
        <v>16</v>
      </c>
      <c r="I3882">
        <v>1</v>
      </c>
      <c r="J3882">
        <v>2</v>
      </c>
      <c r="K3882">
        <v>200</v>
      </c>
      <c r="L3882">
        <v>1</v>
      </c>
      <c r="M3882" t="s">
        <v>3964</v>
      </c>
      <c r="N3882" t="str">
        <f>SUBSTITUTE(Sheet1[[#This Row],[Datekey_Opening]],"_","-")</f>
        <v>2014-4-2</v>
      </c>
      <c r="O3882">
        <f>YEAR(Sheet1[[#This Row],[Date]])</f>
        <v>2014</v>
      </c>
      <c r="P3882" t="str">
        <f>LOOKUP(Sheet1[[#This Row],[CountryCode]],$AI$4:$AI$18,$AJ$4:$AJ$18)</f>
        <v>India</v>
      </c>
      <c r="Q3882">
        <f>MONTH(Sheet1[[#This Row],[Date]])</f>
        <v>4</v>
      </c>
      <c r="R3882" t="str">
        <f>TEXT(Sheet1[[#This Row],[Date]],"MMMM")</f>
        <v>April</v>
      </c>
      <c r="S3882" t="str">
        <f>TEXT(Sheet1[[#This Row],[Date]],"YYYY-MMM")</f>
        <v>2014-Apr</v>
      </c>
      <c r="T3882">
        <f>WEEKDAY(Sheet1[[#This Row],[Date]])</f>
        <v>4</v>
      </c>
      <c r="U3882" t="str">
        <f>TEXT(Sheet1[[#This Row],[Date]],"DDDD")</f>
        <v>Wednesday</v>
      </c>
      <c r="V3882" t="str">
        <f>"FM"&amp;MOD(MONTH(Sheet1[[#This Row],[Date]])-4,12)+1</f>
        <v>FM1</v>
      </c>
      <c r="W3882" t="str">
        <f>"Q"&amp;ROUNDUP(MONTH(Sheet1[[#This Row],[Date]])/3,0)</f>
        <v>Q2</v>
      </c>
      <c r="X3882" t="str">
        <f>"Q"&amp;INT(MOD(MONTH(Sheet1[[#This Row],[Date]])-4,12/3)+1)</f>
        <v>Q1</v>
      </c>
      <c r="Y3882" t="str" cm="1">
        <f t="array" ref="Y3882">_xlfn.IFS(ROUND(L3882,0)&lt;=1,"Need to improve 0-1",ROUND(L3882,0)&lt;=2,"Okay 1-2",ROUND(L3882,0)&lt;=3,"Good 2-3",ROUND(L3882,0)&lt;=4,"Great 3-4",ROUND(L3882,0)&lt;=5,"Excellent 4-5")</f>
        <v>Need to improve 0-1</v>
      </c>
      <c r="Z3882" t="str">
        <f t="shared" si="60"/>
        <v>0-1000</v>
      </c>
    </row>
    <row r="3883" spans="1:26" x14ac:dyDescent="0.3">
      <c r="A3883">
        <v>8216</v>
      </c>
      <c r="B3883" t="s">
        <v>6169</v>
      </c>
      <c r="C3883">
        <v>1</v>
      </c>
      <c r="D3883" t="s">
        <v>14</v>
      </c>
      <c r="E3883" t="s">
        <v>395</v>
      </c>
      <c r="F3883" t="s">
        <v>16</v>
      </c>
      <c r="G3883" t="s">
        <v>16</v>
      </c>
      <c r="H3883" t="s">
        <v>16</v>
      </c>
      <c r="I3883">
        <v>1</v>
      </c>
      <c r="J3883">
        <v>34</v>
      </c>
      <c r="K3883">
        <v>200</v>
      </c>
      <c r="L3883">
        <v>3.3</v>
      </c>
      <c r="M3883" t="s">
        <v>1863</v>
      </c>
      <c r="N3883" t="str">
        <f>SUBSTITUTE(Sheet1[[#This Row],[Datekey_Opening]],"_","-")</f>
        <v>2017-4-15</v>
      </c>
      <c r="O3883">
        <f>YEAR(Sheet1[[#This Row],[Date]])</f>
        <v>2017</v>
      </c>
      <c r="P3883" t="str">
        <f>LOOKUP(Sheet1[[#This Row],[CountryCode]],$AI$4:$AI$18,$AJ$4:$AJ$18)</f>
        <v>India</v>
      </c>
      <c r="Q3883">
        <f>MONTH(Sheet1[[#This Row],[Date]])</f>
        <v>4</v>
      </c>
      <c r="R3883" t="str">
        <f>TEXT(Sheet1[[#This Row],[Date]],"MMMM")</f>
        <v>April</v>
      </c>
      <c r="S3883" t="str">
        <f>TEXT(Sheet1[[#This Row],[Date]],"YYYY-MMM")</f>
        <v>2017-Apr</v>
      </c>
      <c r="T3883">
        <f>WEEKDAY(Sheet1[[#This Row],[Date]])</f>
        <v>7</v>
      </c>
      <c r="U3883" t="str">
        <f>TEXT(Sheet1[[#This Row],[Date]],"DDDD")</f>
        <v>Saturday</v>
      </c>
      <c r="V3883" t="str">
        <f>"FM"&amp;MOD(MONTH(Sheet1[[#This Row],[Date]])-4,12)+1</f>
        <v>FM1</v>
      </c>
      <c r="W3883" t="str">
        <f>"Q"&amp;ROUNDUP(MONTH(Sheet1[[#This Row],[Date]])/3,0)</f>
        <v>Q2</v>
      </c>
      <c r="X3883" t="str">
        <f>"Q"&amp;INT(MOD(MONTH(Sheet1[[#This Row],[Date]])-4,12/3)+1)</f>
        <v>Q1</v>
      </c>
      <c r="Y3883" t="str" cm="1">
        <f t="array" ref="Y3883">_xlfn.IFS(ROUND(L3883,0)&lt;=1,"Need to improve 0-1",ROUND(L3883,0)&lt;=2,"Okay 1-2",ROUND(L3883,0)&lt;=3,"Good 2-3",ROUND(L3883,0)&lt;=4,"Great 3-4",ROUND(L3883,0)&lt;=5,"Excellent 4-5")</f>
        <v>Good 2-3</v>
      </c>
      <c r="Z3883" t="str">
        <f t="shared" si="60"/>
        <v>0-1000</v>
      </c>
    </row>
    <row r="3884" spans="1:26" x14ac:dyDescent="0.3">
      <c r="A3884">
        <v>18472439</v>
      </c>
      <c r="B3884" t="s">
        <v>6170</v>
      </c>
      <c r="C3884">
        <v>1</v>
      </c>
      <c r="D3884" t="s">
        <v>14</v>
      </c>
      <c r="E3884" t="s">
        <v>438</v>
      </c>
      <c r="F3884" t="s">
        <v>16</v>
      </c>
      <c r="G3884" t="s">
        <v>16</v>
      </c>
      <c r="H3884" t="s">
        <v>16</v>
      </c>
      <c r="I3884">
        <v>1</v>
      </c>
      <c r="J3884">
        <v>3</v>
      </c>
      <c r="K3884">
        <v>200</v>
      </c>
      <c r="L3884">
        <v>1</v>
      </c>
      <c r="M3884" t="s">
        <v>1248</v>
      </c>
      <c r="N3884" t="str">
        <f>SUBSTITUTE(Sheet1[[#This Row],[Datekey_Opening]],"_","-")</f>
        <v>2010-4-16</v>
      </c>
      <c r="O3884">
        <f>YEAR(Sheet1[[#This Row],[Date]])</f>
        <v>2010</v>
      </c>
      <c r="P3884" t="str">
        <f>LOOKUP(Sheet1[[#This Row],[CountryCode]],$AI$4:$AI$18,$AJ$4:$AJ$18)</f>
        <v>India</v>
      </c>
      <c r="Q3884">
        <f>MONTH(Sheet1[[#This Row],[Date]])</f>
        <v>4</v>
      </c>
      <c r="R3884" t="str">
        <f>TEXT(Sheet1[[#This Row],[Date]],"MMMM")</f>
        <v>April</v>
      </c>
      <c r="S3884" t="str">
        <f>TEXT(Sheet1[[#This Row],[Date]],"YYYY-MMM")</f>
        <v>2010-Apr</v>
      </c>
      <c r="T3884">
        <f>WEEKDAY(Sheet1[[#This Row],[Date]])</f>
        <v>6</v>
      </c>
      <c r="U3884" t="str">
        <f>TEXT(Sheet1[[#This Row],[Date]],"DDDD")</f>
        <v>Friday</v>
      </c>
      <c r="V3884" t="str">
        <f>"FM"&amp;MOD(MONTH(Sheet1[[#This Row],[Date]])-4,12)+1</f>
        <v>FM1</v>
      </c>
      <c r="W3884" t="str">
        <f>"Q"&amp;ROUNDUP(MONTH(Sheet1[[#This Row],[Date]])/3,0)</f>
        <v>Q2</v>
      </c>
      <c r="X3884" t="str">
        <f>"Q"&amp;INT(MOD(MONTH(Sheet1[[#This Row],[Date]])-4,12/3)+1)</f>
        <v>Q1</v>
      </c>
      <c r="Y3884" t="str" cm="1">
        <f t="array" ref="Y3884">_xlfn.IFS(ROUND(L3884,0)&lt;=1,"Need to improve 0-1",ROUND(L3884,0)&lt;=2,"Okay 1-2",ROUND(L3884,0)&lt;=3,"Good 2-3",ROUND(L3884,0)&lt;=4,"Great 3-4",ROUND(L3884,0)&lt;=5,"Excellent 4-5")</f>
        <v>Need to improve 0-1</v>
      </c>
      <c r="Z3884" t="str">
        <f t="shared" si="60"/>
        <v>0-1000</v>
      </c>
    </row>
    <row r="3885" spans="1:26" x14ac:dyDescent="0.3">
      <c r="A3885">
        <v>18438426</v>
      </c>
      <c r="B3885" t="s">
        <v>6171</v>
      </c>
      <c r="C3885">
        <v>1</v>
      </c>
      <c r="D3885" t="s">
        <v>14</v>
      </c>
      <c r="E3885" t="s">
        <v>426</v>
      </c>
      <c r="F3885" t="s">
        <v>16</v>
      </c>
      <c r="G3885" t="s">
        <v>16</v>
      </c>
      <c r="H3885" t="s">
        <v>16</v>
      </c>
      <c r="I3885">
        <v>1</v>
      </c>
      <c r="J3885">
        <v>1</v>
      </c>
      <c r="K3885">
        <v>200</v>
      </c>
      <c r="L3885">
        <v>1</v>
      </c>
      <c r="M3885" t="s">
        <v>6172</v>
      </c>
      <c r="N3885" t="str">
        <f>SUBSTITUTE(Sheet1[[#This Row],[Datekey_Opening]],"_","-")</f>
        <v>2013-4-7</v>
      </c>
      <c r="O3885">
        <f>YEAR(Sheet1[[#This Row],[Date]])</f>
        <v>2013</v>
      </c>
      <c r="P3885" t="str">
        <f>LOOKUP(Sheet1[[#This Row],[CountryCode]],$AI$4:$AI$18,$AJ$4:$AJ$18)</f>
        <v>India</v>
      </c>
      <c r="Q3885">
        <f>MONTH(Sheet1[[#This Row],[Date]])</f>
        <v>4</v>
      </c>
      <c r="R3885" t="str">
        <f>TEXT(Sheet1[[#This Row],[Date]],"MMMM")</f>
        <v>April</v>
      </c>
      <c r="S3885" t="str">
        <f>TEXT(Sheet1[[#This Row],[Date]],"YYYY-MMM")</f>
        <v>2013-Apr</v>
      </c>
      <c r="T3885">
        <f>WEEKDAY(Sheet1[[#This Row],[Date]])</f>
        <v>1</v>
      </c>
      <c r="U3885" t="str">
        <f>TEXT(Sheet1[[#This Row],[Date]],"DDDD")</f>
        <v>Sunday</v>
      </c>
      <c r="V3885" t="str">
        <f>"FM"&amp;MOD(MONTH(Sheet1[[#This Row],[Date]])-4,12)+1</f>
        <v>FM1</v>
      </c>
      <c r="W3885" t="str">
        <f>"Q"&amp;ROUNDUP(MONTH(Sheet1[[#This Row],[Date]])/3,0)</f>
        <v>Q2</v>
      </c>
      <c r="X3885" t="str">
        <f>"Q"&amp;INT(MOD(MONTH(Sheet1[[#This Row],[Date]])-4,12/3)+1)</f>
        <v>Q1</v>
      </c>
      <c r="Y3885" t="str" cm="1">
        <f t="array" ref="Y3885">_xlfn.IFS(ROUND(L3885,0)&lt;=1,"Need to improve 0-1",ROUND(L3885,0)&lt;=2,"Okay 1-2",ROUND(L3885,0)&lt;=3,"Good 2-3",ROUND(L3885,0)&lt;=4,"Great 3-4",ROUND(L3885,0)&lt;=5,"Excellent 4-5")</f>
        <v>Need to improve 0-1</v>
      </c>
      <c r="Z3885" t="str">
        <f t="shared" si="60"/>
        <v>0-1000</v>
      </c>
    </row>
    <row r="3886" spans="1:26" x14ac:dyDescent="0.3">
      <c r="A3886">
        <v>302427</v>
      </c>
      <c r="B3886" t="s">
        <v>6173</v>
      </c>
      <c r="C3886">
        <v>1</v>
      </c>
      <c r="D3886" t="s">
        <v>14</v>
      </c>
      <c r="E3886" t="s">
        <v>567</v>
      </c>
      <c r="F3886" t="s">
        <v>16</v>
      </c>
      <c r="G3886" t="s">
        <v>16</v>
      </c>
      <c r="H3886" t="s">
        <v>16</v>
      </c>
      <c r="I3886">
        <v>1</v>
      </c>
      <c r="J3886">
        <v>2</v>
      </c>
      <c r="K3886">
        <v>200</v>
      </c>
      <c r="L3886">
        <v>1</v>
      </c>
      <c r="M3886" t="s">
        <v>6174</v>
      </c>
      <c r="N3886" t="str">
        <f>SUBSTITUTE(Sheet1[[#This Row],[Datekey_Opening]],"_","-")</f>
        <v>2012-4-1</v>
      </c>
      <c r="O3886">
        <f>YEAR(Sheet1[[#This Row],[Date]])</f>
        <v>2012</v>
      </c>
      <c r="P3886" t="str">
        <f>LOOKUP(Sheet1[[#This Row],[CountryCode]],$AI$4:$AI$18,$AJ$4:$AJ$18)</f>
        <v>India</v>
      </c>
      <c r="Q3886">
        <f>MONTH(Sheet1[[#This Row],[Date]])</f>
        <v>4</v>
      </c>
      <c r="R3886" t="str">
        <f>TEXT(Sheet1[[#This Row],[Date]],"MMMM")</f>
        <v>April</v>
      </c>
      <c r="S3886" t="str">
        <f>TEXT(Sheet1[[#This Row],[Date]],"YYYY-MMM")</f>
        <v>2012-Apr</v>
      </c>
      <c r="T3886">
        <f>WEEKDAY(Sheet1[[#This Row],[Date]])</f>
        <v>1</v>
      </c>
      <c r="U3886" t="str">
        <f>TEXT(Sheet1[[#This Row],[Date]],"DDDD")</f>
        <v>Sunday</v>
      </c>
      <c r="V3886" t="str">
        <f>"FM"&amp;MOD(MONTH(Sheet1[[#This Row],[Date]])-4,12)+1</f>
        <v>FM1</v>
      </c>
      <c r="W3886" t="str">
        <f>"Q"&amp;ROUNDUP(MONTH(Sheet1[[#This Row],[Date]])/3,0)</f>
        <v>Q2</v>
      </c>
      <c r="X3886" t="str">
        <f>"Q"&amp;INT(MOD(MONTH(Sheet1[[#This Row],[Date]])-4,12/3)+1)</f>
        <v>Q1</v>
      </c>
      <c r="Y3886" t="str" cm="1">
        <f t="array" ref="Y3886">_xlfn.IFS(ROUND(L3886,0)&lt;=1,"Need to improve 0-1",ROUND(L3886,0)&lt;=2,"Okay 1-2",ROUND(L3886,0)&lt;=3,"Good 2-3",ROUND(L3886,0)&lt;=4,"Great 3-4",ROUND(L3886,0)&lt;=5,"Excellent 4-5")</f>
        <v>Need to improve 0-1</v>
      </c>
      <c r="Z3886" t="str">
        <f t="shared" si="60"/>
        <v>0-1000</v>
      </c>
    </row>
    <row r="3887" spans="1:26" x14ac:dyDescent="0.3">
      <c r="A3887">
        <v>18014115</v>
      </c>
      <c r="B3887" t="s">
        <v>6175</v>
      </c>
      <c r="C3887">
        <v>1</v>
      </c>
      <c r="D3887" t="s">
        <v>14</v>
      </c>
      <c r="E3887" t="s">
        <v>435</v>
      </c>
      <c r="F3887" t="s">
        <v>16</v>
      </c>
      <c r="G3887" t="s">
        <v>16</v>
      </c>
      <c r="H3887" t="s">
        <v>16</v>
      </c>
      <c r="I3887">
        <v>1</v>
      </c>
      <c r="J3887">
        <v>2</v>
      </c>
      <c r="K3887">
        <v>200</v>
      </c>
      <c r="L3887">
        <v>1</v>
      </c>
      <c r="M3887" t="s">
        <v>2414</v>
      </c>
      <c r="N3887" t="str">
        <f>SUBSTITUTE(Sheet1[[#This Row],[Datekey_Opening]],"_","-")</f>
        <v>2012-4-26</v>
      </c>
      <c r="O3887">
        <f>YEAR(Sheet1[[#This Row],[Date]])</f>
        <v>2012</v>
      </c>
      <c r="P3887" t="str">
        <f>LOOKUP(Sheet1[[#This Row],[CountryCode]],$AI$4:$AI$18,$AJ$4:$AJ$18)</f>
        <v>India</v>
      </c>
      <c r="Q3887">
        <f>MONTH(Sheet1[[#This Row],[Date]])</f>
        <v>4</v>
      </c>
      <c r="R3887" t="str">
        <f>TEXT(Sheet1[[#This Row],[Date]],"MMMM")</f>
        <v>April</v>
      </c>
      <c r="S3887" t="str">
        <f>TEXT(Sheet1[[#This Row],[Date]],"YYYY-MMM")</f>
        <v>2012-Apr</v>
      </c>
      <c r="T3887">
        <f>WEEKDAY(Sheet1[[#This Row],[Date]])</f>
        <v>5</v>
      </c>
      <c r="U3887" t="str">
        <f>TEXT(Sheet1[[#This Row],[Date]],"DDDD")</f>
        <v>Thursday</v>
      </c>
      <c r="V3887" t="str">
        <f>"FM"&amp;MOD(MONTH(Sheet1[[#This Row],[Date]])-4,12)+1</f>
        <v>FM1</v>
      </c>
      <c r="W3887" t="str">
        <f>"Q"&amp;ROUNDUP(MONTH(Sheet1[[#This Row],[Date]])/3,0)</f>
        <v>Q2</v>
      </c>
      <c r="X3887" t="str">
        <f>"Q"&amp;INT(MOD(MONTH(Sheet1[[#This Row],[Date]])-4,12/3)+1)</f>
        <v>Q1</v>
      </c>
      <c r="Y3887" t="str" cm="1">
        <f t="array" ref="Y3887">_xlfn.IFS(ROUND(L3887,0)&lt;=1,"Need to improve 0-1",ROUND(L3887,0)&lt;=2,"Okay 1-2",ROUND(L3887,0)&lt;=3,"Good 2-3",ROUND(L3887,0)&lt;=4,"Great 3-4",ROUND(L3887,0)&lt;=5,"Excellent 4-5")</f>
        <v>Need to improve 0-1</v>
      </c>
      <c r="Z3887" t="str">
        <f t="shared" si="60"/>
        <v>0-1000</v>
      </c>
    </row>
    <row r="3888" spans="1:26" x14ac:dyDescent="0.3">
      <c r="A3888">
        <v>18306543</v>
      </c>
      <c r="B3888" t="s">
        <v>910</v>
      </c>
      <c r="C3888">
        <v>1</v>
      </c>
      <c r="D3888" t="s">
        <v>14</v>
      </c>
      <c r="E3888" t="s">
        <v>395</v>
      </c>
      <c r="F3888" t="s">
        <v>16</v>
      </c>
      <c r="G3888" t="s">
        <v>21</v>
      </c>
      <c r="H3888" t="s">
        <v>16</v>
      </c>
      <c r="I3888">
        <v>1</v>
      </c>
      <c r="J3888">
        <v>5</v>
      </c>
      <c r="K3888">
        <v>200</v>
      </c>
      <c r="L3888">
        <v>3.1</v>
      </c>
      <c r="M3888" t="s">
        <v>5252</v>
      </c>
      <c r="N3888" t="str">
        <f>SUBSTITUTE(Sheet1[[#This Row],[Datekey_Opening]],"_","-")</f>
        <v>2015-4-27</v>
      </c>
      <c r="O3888">
        <f>YEAR(Sheet1[[#This Row],[Date]])</f>
        <v>2015</v>
      </c>
      <c r="P3888" t="str">
        <f>LOOKUP(Sheet1[[#This Row],[CountryCode]],$AI$4:$AI$18,$AJ$4:$AJ$18)</f>
        <v>India</v>
      </c>
      <c r="Q3888">
        <f>MONTH(Sheet1[[#This Row],[Date]])</f>
        <v>4</v>
      </c>
      <c r="R3888" t="str">
        <f>TEXT(Sheet1[[#This Row],[Date]],"MMMM")</f>
        <v>April</v>
      </c>
      <c r="S3888" t="str">
        <f>TEXT(Sheet1[[#This Row],[Date]],"YYYY-MMM")</f>
        <v>2015-Apr</v>
      </c>
      <c r="T3888">
        <f>WEEKDAY(Sheet1[[#This Row],[Date]])</f>
        <v>2</v>
      </c>
      <c r="U3888" t="str">
        <f>TEXT(Sheet1[[#This Row],[Date]],"DDDD")</f>
        <v>Monday</v>
      </c>
      <c r="V3888" t="str">
        <f>"FM"&amp;MOD(MONTH(Sheet1[[#This Row],[Date]])-4,12)+1</f>
        <v>FM1</v>
      </c>
      <c r="W3888" t="str">
        <f>"Q"&amp;ROUNDUP(MONTH(Sheet1[[#This Row],[Date]])/3,0)</f>
        <v>Q2</v>
      </c>
      <c r="X3888" t="str">
        <f>"Q"&amp;INT(MOD(MONTH(Sheet1[[#This Row],[Date]])-4,12/3)+1)</f>
        <v>Q1</v>
      </c>
      <c r="Y3888" t="str" cm="1">
        <f t="array" ref="Y3888">_xlfn.IFS(ROUND(L3888,0)&lt;=1,"Need to improve 0-1",ROUND(L3888,0)&lt;=2,"Okay 1-2",ROUND(L3888,0)&lt;=3,"Good 2-3",ROUND(L3888,0)&lt;=4,"Great 3-4",ROUND(L3888,0)&lt;=5,"Excellent 4-5")</f>
        <v>Good 2-3</v>
      </c>
      <c r="Z3888" t="str">
        <f t="shared" si="60"/>
        <v>0-1000</v>
      </c>
    </row>
    <row r="3889" spans="1:26" x14ac:dyDescent="0.3">
      <c r="A3889">
        <v>300262</v>
      </c>
      <c r="B3889" t="s">
        <v>6176</v>
      </c>
      <c r="C3889">
        <v>1</v>
      </c>
      <c r="D3889" t="s">
        <v>14</v>
      </c>
      <c r="E3889" t="s">
        <v>395</v>
      </c>
      <c r="F3889" t="s">
        <v>16</v>
      </c>
      <c r="G3889" t="s">
        <v>16</v>
      </c>
      <c r="H3889" t="s">
        <v>16</v>
      </c>
      <c r="I3889">
        <v>1</v>
      </c>
      <c r="J3889">
        <v>40</v>
      </c>
      <c r="K3889">
        <v>200</v>
      </c>
      <c r="L3889">
        <v>3.3</v>
      </c>
      <c r="M3889" t="s">
        <v>1085</v>
      </c>
      <c r="N3889" t="str">
        <f>SUBSTITUTE(Sheet1[[#This Row],[Datekey_Opening]],"_","-")</f>
        <v>2011-4-13</v>
      </c>
      <c r="O3889">
        <f>YEAR(Sheet1[[#This Row],[Date]])</f>
        <v>2011</v>
      </c>
      <c r="P3889" t="str">
        <f>LOOKUP(Sheet1[[#This Row],[CountryCode]],$AI$4:$AI$18,$AJ$4:$AJ$18)</f>
        <v>India</v>
      </c>
      <c r="Q3889">
        <f>MONTH(Sheet1[[#This Row],[Date]])</f>
        <v>4</v>
      </c>
      <c r="R3889" t="str">
        <f>TEXT(Sheet1[[#This Row],[Date]],"MMMM")</f>
        <v>April</v>
      </c>
      <c r="S3889" t="str">
        <f>TEXT(Sheet1[[#This Row],[Date]],"YYYY-MMM")</f>
        <v>2011-Apr</v>
      </c>
      <c r="T3889">
        <f>WEEKDAY(Sheet1[[#This Row],[Date]])</f>
        <v>4</v>
      </c>
      <c r="U3889" t="str">
        <f>TEXT(Sheet1[[#This Row],[Date]],"DDDD")</f>
        <v>Wednesday</v>
      </c>
      <c r="V3889" t="str">
        <f>"FM"&amp;MOD(MONTH(Sheet1[[#This Row],[Date]])-4,12)+1</f>
        <v>FM1</v>
      </c>
      <c r="W3889" t="str">
        <f>"Q"&amp;ROUNDUP(MONTH(Sheet1[[#This Row],[Date]])/3,0)</f>
        <v>Q2</v>
      </c>
      <c r="X3889" t="str">
        <f>"Q"&amp;INT(MOD(MONTH(Sheet1[[#This Row],[Date]])-4,12/3)+1)</f>
        <v>Q1</v>
      </c>
      <c r="Y3889" t="str" cm="1">
        <f t="array" ref="Y3889">_xlfn.IFS(ROUND(L3889,0)&lt;=1,"Need to improve 0-1",ROUND(L3889,0)&lt;=2,"Okay 1-2",ROUND(L3889,0)&lt;=3,"Good 2-3",ROUND(L3889,0)&lt;=4,"Great 3-4",ROUND(L3889,0)&lt;=5,"Excellent 4-5")</f>
        <v>Good 2-3</v>
      </c>
      <c r="Z3889" t="str">
        <f t="shared" si="60"/>
        <v>0-1000</v>
      </c>
    </row>
    <row r="3890" spans="1:26" x14ac:dyDescent="0.3">
      <c r="A3890">
        <v>300178</v>
      </c>
      <c r="B3890" t="s">
        <v>6177</v>
      </c>
      <c r="C3890">
        <v>1</v>
      </c>
      <c r="D3890" t="s">
        <v>14</v>
      </c>
      <c r="E3890" t="s">
        <v>635</v>
      </c>
      <c r="F3890" t="s">
        <v>16</v>
      </c>
      <c r="G3890" t="s">
        <v>16</v>
      </c>
      <c r="H3890" t="s">
        <v>16</v>
      </c>
      <c r="I3890">
        <v>1</v>
      </c>
      <c r="J3890">
        <v>382</v>
      </c>
      <c r="K3890">
        <v>200</v>
      </c>
      <c r="L3890">
        <v>4.2</v>
      </c>
      <c r="M3890" t="s">
        <v>468</v>
      </c>
      <c r="N3890" t="str">
        <f>SUBSTITUTE(Sheet1[[#This Row],[Datekey_Opening]],"_","-")</f>
        <v>2014-3-23</v>
      </c>
      <c r="O3890">
        <f>YEAR(Sheet1[[#This Row],[Date]])</f>
        <v>2014</v>
      </c>
      <c r="P3890" t="str">
        <f>LOOKUP(Sheet1[[#This Row],[CountryCode]],$AI$4:$AI$18,$AJ$4:$AJ$18)</f>
        <v>India</v>
      </c>
      <c r="Q3890">
        <f>MONTH(Sheet1[[#This Row],[Date]])</f>
        <v>3</v>
      </c>
      <c r="R3890" t="str">
        <f>TEXT(Sheet1[[#This Row],[Date]],"MMMM")</f>
        <v>March</v>
      </c>
      <c r="S3890" t="str">
        <f>TEXT(Sheet1[[#This Row],[Date]],"YYYY-MMM")</f>
        <v>2014-Mar</v>
      </c>
      <c r="T3890">
        <f>WEEKDAY(Sheet1[[#This Row],[Date]])</f>
        <v>1</v>
      </c>
      <c r="U3890" t="str">
        <f>TEXT(Sheet1[[#This Row],[Date]],"DDDD")</f>
        <v>Sunday</v>
      </c>
      <c r="V3890" t="str">
        <f>"FM"&amp;MOD(MONTH(Sheet1[[#This Row],[Date]])-4,12)+1</f>
        <v>FM12</v>
      </c>
      <c r="W3890" t="str">
        <f>"Q"&amp;ROUNDUP(MONTH(Sheet1[[#This Row],[Date]])/3,0)</f>
        <v>Q1</v>
      </c>
      <c r="X3890" t="str">
        <f>"Q"&amp;INT(MOD(MONTH(Sheet1[[#This Row],[Date]])-4,12/3)+1)</f>
        <v>Q4</v>
      </c>
      <c r="Y3890" t="str" cm="1">
        <f t="array" ref="Y3890">_xlfn.IFS(ROUND(L3890,0)&lt;=1,"Need to improve 0-1",ROUND(L3890,0)&lt;=2,"Okay 1-2",ROUND(L3890,0)&lt;=3,"Good 2-3",ROUND(L3890,0)&lt;=4,"Great 3-4",ROUND(L3890,0)&lt;=5,"Excellent 4-5")</f>
        <v>Great 3-4</v>
      </c>
      <c r="Z3890" t="str">
        <f t="shared" si="60"/>
        <v>0-1000</v>
      </c>
    </row>
    <row r="3891" spans="1:26" x14ac:dyDescent="0.3">
      <c r="A3891">
        <v>9476</v>
      </c>
      <c r="B3891" t="s">
        <v>6178</v>
      </c>
      <c r="C3891">
        <v>1</v>
      </c>
      <c r="D3891" t="s">
        <v>14</v>
      </c>
      <c r="E3891" t="s">
        <v>395</v>
      </c>
      <c r="F3891" t="s">
        <v>16</v>
      </c>
      <c r="G3891" t="s">
        <v>16</v>
      </c>
      <c r="H3891" t="s">
        <v>16</v>
      </c>
      <c r="I3891">
        <v>1</v>
      </c>
      <c r="J3891">
        <v>16</v>
      </c>
      <c r="K3891">
        <v>200</v>
      </c>
      <c r="L3891">
        <v>2.8</v>
      </c>
      <c r="M3891" t="s">
        <v>2304</v>
      </c>
      <c r="N3891" t="str">
        <f>SUBSTITUTE(Sheet1[[#This Row],[Datekey_Opening]],"_","-")</f>
        <v>2011-3-5</v>
      </c>
      <c r="O3891">
        <f>YEAR(Sheet1[[#This Row],[Date]])</f>
        <v>2011</v>
      </c>
      <c r="P3891" t="str">
        <f>LOOKUP(Sheet1[[#This Row],[CountryCode]],$AI$4:$AI$18,$AJ$4:$AJ$18)</f>
        <v>India</v>
      </c>
      <c r="Q3891">
        <f>MONTH(Sheet1[[#This Row],[Date]])</f>
        <v>3</v>
      </c>
      <c r="R3891" t="str">
        <f>TEXT(Sheet1[[#This Row],[Date]],"MMMM")</f>
        <v>March</v>
      </c>
      <c r="S3891" t="str">
        <f>TEXT(Sheet1[[#This Row],[Date]],"YYYY-MMM")</f>
        <v>2011-Mar</v>
      </c>
      <c r="T3891">
        <f>WEEKDAY(Sheet1[[#This Row],[Date]])</f>
        <v>7</v>
      </c>
      <c r="U3891" t="str">
        <f>TEXT(Sheet1[[#This Row],[Date]],"DDDD")</f>
        <v>Saturday</v>
      </c>
      <c r="V3891" t="str">
        <f>"FM"&amp;MOD(MONTH(Sheet1[[#This Row],[Date]])-4,12)+1</f>
        <v>FM12</v>
      </c>
      <c r="W3891" t="str">
        <f>"Q"&amp;ROUNDUP(MONTH(Sheet1[[#This Row],[Date]])/3,0)</f>
        <v>Q1</v>
      </c>
      <c r="X3891" t="str">
        <f>"Q"&amp;INT(MOD(MONTH(Sheet1[[#This Row],[Date]])-4,12/3)+1)</f>
        <v>Q4</v>
      </c>
      <c r="Y3891" t="str" cm="1">
        <f t="array" ref="Y3891">_xlfn.IFS(ROUND(L3891,0)&lt;=1,"Need to improve 0-1",ROUND(L3891,0)&lt;=2,"Okay 1-2",ROUND(L3891,0)&lt;=3,"Good 2-3",ROUND(L3891,0)&lt;=4,"Great 3-4",ROUND(L3891,0)&lt;=5,"Excellent 4-5")</f>
        <v>Good 2-3</v>
      </c>
      <c r="Z3891" t="str">
        <f t="shared" si="60"/>
        <v>0-1000</v>
      </c>
    </row>
    <row r="3892" spans="1:26" x14ac:dyDescent="0.3">
      <c r="A3892">
        <v>18419886</v>
      </c>
      <c r="B3892" t="s">
        <v>6179</v>
      </c>
      <c r="C3892">
        <v>1</v>
      </c>
      <c r="D3892" t="s">
        <v>14</v>
      </c>
      <c r="E3892" t="s">
        <v>438</v>
      </c>
      <c r="F3892" t="s">
        <v>16</v>
      </c>
      <c r="G3892" t="s">
        <v>16</v>
      </c>
      <c r="H3892" t="s">
        <v>16</v>
      </c>
      <c r="I3892">
        <v>1</v>
      </c>
      <c r="J3892">
        <v>2</v>
      </c>
      <c r="K3892">
        <v>200</v>
      </c>
      <c r="L3892">
        <v>1</v>
      </c>
      <c r="M3892" t="s">
        <v>2797</v>
      </c>
      <c r="N3892" t="str">
        <f>SUBSTITUTE(Sheet1[[#This Row],[Datekey_Opening]],"_","-")</f>
        <v>2015-3-28</v>
      </c>
      <c r="O3892">
        <f>YEAR(Sheet1[[#This Row],[Date]])</f>
        <v>2015</v>
      </c>
      <c r="P3892" t="str">
        <f>LOOKUP(Sheet1[[#This Row],[CountryCode]],$AI$4:$AI$18,$AJ$4:$AJ$18)</f>
        <v>India</v>
      </c>
      <c r="Q3892">
        <f>MONTH(Sheet1[[#This Row],[Date]])</f>
        <v>3</v>
      </c>
      <c r="R3892" t="str">
        <f>TEXT(Sheet1[[#This Row],[Date]],"MMMM")</f>
        <v>March</v>
      </c>
      <c r="S3892" t="str">
        <f>TEXT(Sheet1[[#This Row],[Date]],"YYYY-MMM")</f>
        <v>2015-Mar</v>
      </c>
      <c r="T3892">
        <f>WEEKDAY(Sheet1[[#This Row],[Date]])</f>
        <v>7</v>
      </c>
      <c r="U3892" t="str">
        <f>TEXT(Sheet1[[#This Row],[Date]],"DDDD")</f>
        <v>Saturday</v>
      </c>
      <c r="V3892" t="str">
        <f>"FM"&amp;MOD(MONTH(Sheet1[[#This Row],[Date]])-4,12)+1</f>
        <v>FM12</v>
      </c>
      <c r="W3892" t="str">
        <f>"Q"&amp;ROUNDUP(MONTH(Sheet1[[#This Row],[Date]])/3,0)</f>
        <v>Q1</v>
      </c>
      <c r="X3892" t="str">
        <f>"Q"&amp;INT(MOD(MONTH(Sheet1[[#This Row],[Date]])-4,12/3)+1)</f>
        <v>Q4</v>
      </c>
      <c r="Y3892" t="str" cm="1">
        <f t="array" ref="Y3892">_xlfn.IFS(ROUND(L3892,0)&lt;=1,"Need to improve 0-1",ROUND(L3892,0)&lt;=2,"Okay 1-2",ROUND(L3892,0)&lt;=3,"Good 2-3",ROUND(L3892,0)&lt;=4,"Great 3-4",ROUND(L3892,0)&lt;=5,"Excellent 4-5")</f>
        <v>Need to improve 0-1</v>
      </c>
      <c r="Z3892" t="str">
        <f t="shared" si="60"/>
        <v>0-1000</v>
      </c>
    </row>
    <row r="3893" spans="1:26" x14ac:dyDescent="0.3">
      <c r="A3893">
        <v>301498</v>
      </c>
      <c r="B3893" t="s">
        <v>6180</v>
      </c>
      <c r="C3893">
        <v>1</v>
      </c>
      <c r="D3893" t="s">
        <v>14</v>
      </c>
      <c r="E3893" t="s">
        <v>708</v>
      </c>
      <c r="F3893" t="s">
        <v>16</v>
      </c>
      <c r="G3893" t="s">
        <v>16</v>
      </c>
      <c r="H3893" t="s">
        <v>16</v>
      </c>
      <c r="I3893">
        <v>1</v>
      </c>
      <c r="J3893">
        <v>27</v>
      </c>
      <c r="K3893">
        <v>200</v>
      </c>
      <c r="L3893">
        <v>3.3</v>
      </c>
      <c r="M3893" t="s">
        <v>2426</v>
      </c>
      <c r="N3893" t="str">
        <f>SUBSTITUTE(Sheet1[[#This Row],[Datekey_Opening]],"_","-")</f>
        <v>2018-3-16</v>
      </c>
      <c r="O3893">
        <f>YEAR(Sheet1[[#This Row],[Date]])</f>
        <v>2018</v>
      </c>
      <c r="P3893" t="str">
        <f>LOOKUP(Sheet1[[#This Row],[CountryCode]],$AI$4:$AI$18,$AJ$4:$AJ$18)</f>
        <v>India</v>
      </c>
      <c r="Q3893">
        <f>MONTH(Sheet1[[#This Row],[Date]])</f>
        <v>3</v>
      </c>
      <c r="R3893" t="str">
        <f>TEXT(Sheet1[[#This Row],[Date]],"MMMM")</f>
        <v>March</v>
      </c>
      <c r="S3893" t="str">
        <f>TEXT(Sheet1[[#This Row],[Date]],"YYYY-MMM")</f>
        <v>2018-Mar</v>
      </c>
      <c r="T3893">
        <f>WEEKDAY(Sheet1[[#This Row],[Date]])</f>
        <v>6</v>
      </c>
      <c r="U3893" t="str">
        <f>TEXT(Sheet1[[#This Row],[Date]],"DDDD")</f>
        <v>Friday</v>
      </c>
      <c r="V3893" t="str">
        <f>"FM"&amp;MOD(MONTH(Sheet1[[#This Row],[Date]])-4,12)+1</f>
        <v>FM12</v>
      </c>
      <c r="W3893" t="str">
        <f>"Q"&amp;ROUNDUP(MONTH(Sheet1[[#This Row],[Date]])/3,0)</f>
        <v>Q1</v>
      </c>
      <c r="X3893" t="str">
        <f>"Q"&amp;INT(MOD(MONTH(Sheet1[[#This Row],[Date]])-4,12/3)+1)</f>
        <v>Q4</v>
      </c>
      <c r="Y3893" t="str" cm="1">
        <f t="array" ref="Y3893">_xlfn.IFS(ROUND(L3893,0)&lt;=1,"Need to improve 0-1",ROUND(L3893,0)&lt;=2,"Okay 1-2",ROUND(L3893,0)&lt;=3,"Good 2-3",ROUND(L3893,0)&lt;=4,"Great 3-4",ROUND(L3893,0)&lt;=5,"Excellent 4-5")</f>
        <v>Good 2-3</v>
      </c>
      <c r="Z3893" t="str">
        <f t="shared" si="60"/>
        <v>0-1000</v>
      </c>
    </row>
    <row r="3894" spans="1:26" x14ac:dyDescent="0.3">
      <c r="A3894">
        <v>7372</v>
      </c>
      <c r="B3894" t="s">
        <v>6181</v>
      </c>
      <c r="C3894">
        <v>1</v>
      </c>
      <c r="D3894" t="s">
        <v>14</v>
      </c>
      <c r="E3894" t="s">
        <v>557</v>
      </c>
      <c r="F3894" t="s">
        <v>16</v>
      </c>
      <c r="G3894" t="s">
        <v>16</v>
      </c>
      <c r="H3894" t="s">
        <v>16</v>
      </c>
      <c r="I3894">
        <v>1</v>
      </c>
      <c r="J3894">
        <v>150</v>
      </c>
      <c r="K3894">
        <v>200</v>
      </c>
      <c r="L3894">
        <v>4.0999999999999996</v>
      </c>
      <c r="M3894" t="s">
        <v>5296</v>
      </c>
      <c r="N3894" t="str">
        <f>SUBSTITUTE(Sheet1[[#This Row],[Datekey_Opening]],"_","-")</f>
        <v>2011-3-10</v>
      </c>
      <c r="O3894">
        <f>YEAR(Sheet1[[#This Row],[Date]])</f>
        <v>2011</v>
      </c>
      <c r="P3894" t="str">
        <f>LOOKUP(Sheet1[[#This Row],[CountryCode]],$AI$4:$AI$18,$AJ$4:$AJ$18)</f>
        <v>India</v>
      </c>
      <c r="Q3894">
        <f>MONTH(Sheet1[[#This Row],[Date]])</f>
        <v>3</v>
      </c>
      <c r="R3894" t="str">
        <f>TEXT(Sheet1[[#This Row],[Date]],"MMMM")</f>
        <v>March</v>
      </c>
      <c r="S3894" t="str">
        <f>TEXT(Sheet1[[#This Row],[Date]],"YYYY-MMM")</f>
        <v>2011-Mar</v>
      </c>
      <c r="T3894">
        <f>WEEKDAY(Sheet1[[#This Row],[Date]])</f>
        <v>5</v>
      </c>
      <c r="U3894" t="str">
        <f>TEXT(Sheet1[[#This Row],[Date]],"DDDD")</f>
        <v>Thursday</v>
      </c>
      <c r="V3894" t="str">
        <f>"FM"&amp;MOD(MONTH(Sheet1[[#This Row],[Date]])-4,12)+1</f>
        <v>FM12</v>
      </c>
      <c r="W3894" t="str">
        <f>"Q"&amp;ROUNDUP(MONTH(Sheet1[[#This Row],[Date]])/3,0)</f>
        <v>Q1</v>
      </c>
      <c r="X3894" t="str">
        <f>"Q"&amp;INT(MOD(MONTH(Sheet1[[#This Row],[Date]])-4,12/3)+1)</f>
        <v>Q4</v>
      </c>
      <c r="Y3894" t="str" cm="1">
        <f t="array" ref="Y3894">_xlfn.IFS(ROUND(L3894,0)&lt;=1,"Need to improve 0-1",ROUND(L3894,0)&lt;=2,"Okay 1-2",ROUND(L3894,0)&lt;=3,"Good 2-3",ROUND(L3894,0)&lt;=4,"Great 3-4",ROUND(L3894,0)&lt;=5,"Excellent 4-5")</f>
        <v>Great 3-4</v>
      </c>
      <c r="Z3894" t="str">
        <f t="shared" si="60"/>
        <v>0-1000</v>
      </c>
    </row>
    <row r="3895" spans="1:26" x14ac:dyDescent="0.3">
      <c r="A3895">
        <v>18489838</v>
      </c>
      <c r="B3895" t="s">
        <v>6182</v>
      </c>
      <c r="C3895">
        <v>1</v>
      </c>
      <c r="D3895" t="s">
        <v>14</v>
      </c>
      <c r="E3895" t="s">
        <v>2526</v>
      </c>
      <c r="F3895" t="s">
        <v>16</v>
      </c>
      <c r="G3895" t="s">
        <v>16</v>
      </c>
      <c r="H3895" t="s">
        <v>16</v>
      </c>
      <c r="I3895">
        <v>1</v>
      </c>
      <c r="J3895">
        <v>1</v>
      </c>
      <c r="K3895">
        <v>200</v>
      </c>
      <c r="L3895">
        <v>1</v>
      </c>
      <c r="M3895" t="s">
        <v>4637</v>
      </c>
      <c r="N3895" t="str">
        <f>SUBSTITUTE(Sheet1[[#This Row],[Datekey_Opening]],"_","-")</f>
        <v>2014-3-8</v>
      </c>
      <c r="O3895">
        <f>YEAR(Sheet1[[#This Row],[Date]])</f>
        <v>2014</v>
      </c>
      <c r="P3895" t="str">
        <f>LOOKUP(Sheet1[[#This Row],[CountryCode]],$AI$4:$AI$18,$AJ$4:$AJ$18)</f>
        <v>India</v>
      </c>
      <c r="Q3895">
        <f>MONTH(Sheet1[[#This Row],[Date]])</f>
        <v>3</v>
      </c>
      <c r="R3895" t="str">
        <f>TEXT(Sheet1[[#This Row],[Date]],"MMMM")</f>
        <v>March</v>
      </c>
      <c r="S3895" t="str">
        <f>TEXT(Sheet1[[#This Row],[Date]],"YYYY-MMM")</f>
        <v>2014-Mar</v>
      </c>
      <c r="T3895">
        <f>WEEKDAY(Sheet1[[#This Row],[Date]])</f>
        <v>7</v>
      </c>
      <c r="U3895" t="str">
        <f>TEXT(Sheet1[[#This Row],[Date]],"DDDD")</f>
        <v>Saturday</v>
      </c>
      <c r="V3895" t="str">
        <f>"FM"&amp;MOD(MONTH(Sheet1[[#This Row],[Date]])-4,12)+1</f>
        <v>FM12</v>
      </c>
      <c r="W3895" t="str">
        <f>"Q"&amp;ROUNDUP(MONTH(Sheet1[[#This Row],[Date]])/3,0)</f>
        <v>Q1</v>
      </c>
      <c r="X3895" t="str">
        <f>"Q"&amp;INT(MOD(MONTH(Sheet1[[#This Row],[Date]])-4,12/3)+1)</f>
        <v>Q4</v>
      </c>
      <c r="Y3895" t="str" cm="1">
        <f t="array" ref="Y3895">_xlfn.IFS(ROUND(L3895,0)&lt;=1,"Need to improve 0-1",ROUND(L3895,0)&lt;=2,"Okay 1-2",ROUND(L3895,0)&lt;=3,"Good 2-3",ROUND(L3895,0)&lt;=4,"Great 3-4",ROUND(L3895,0)&lt;=5,"Excellent 4-5")</f>
        <v>Need to improve 0-1</v>
      </c>
      <c r="Z3895" t="str">
        <f t="shared" si="60"/>
        <v>0-1000</v>
      </c>
    </row>
    <row r="3896" spans="1:26" x14ac:dyDescent="0.3">
      <c r="A3896">
        <v>18282015</v>
      </c>
      <c r="B3896" t="s">
        <v>887</v>
      </c>
      <c r="C3896">
        <v>1</v>
      </c>
      <c r="D3896" t="s">
        <v>14</v>
      </c>
      <c r="E3896" t="s">
        <v>6111</v>
      </c>
      <c r="F3896" t="s">
        <v>16</v>
      </c>
      <c r="G3896" t="s">
        <v>16</v>
      </c>
      <c r="H3896" t="s">
        <v>16</v>
      </c>
      <c r="I3896">
        <v>1</v>
      </c>
      <c r="J3896">
        <v>1</v>
      </c>
      <c r="K3896">
        <v>200</v>
      </c>
      <c r="L3896">
        <v>1</v>
      </c>
      <c r="M3896" t="s">
        <v>6183</v>
      </c>
      <c r="N3896" t="str">
        <f>SUBSTITUTE(Sheet1[[#This Row],[Datekey_Opening]],"_","-")</f>
        <v>2015-3-9</v>
      </c>
      <c r="O3896">
        <f>YEAR(Sheet1[[#This Row],[Date]])</f>
        <v>2015</v>
      </c>
      <c r="P3896" t="str">
        <f>LOOKUP(Sheet1[[#This Row],[CountryCode]],$AI$4:$AI$18,$AJ$4:$AJ$18)</f>
        <v>India</v>
      </c>
      <c r="Q3896">
        <f>MONTH(Sheet1[[#This Row],[Date]])</f>
        <v>3</v>
      </c>
      <c r="R3896" t="str">
        <f>TEXT(Sheet1[[#This Row],[Date]],"MMMM")</f>
        <v>March</v>
      </c>
      <c r="S3896" t="str">
        <f>TEXT(Sheet1[[#This Row],[Date]],"YYYY-MMM")</f>
        <v>2015-Mar</v>
      </c>
      <c r="T3896">
        <f>WEEKDAY(Sheet1[[#This Row],[Date]])</f>
        <v>2</v>
      </c>
      <c r="U3896" t="str">
        <f>TEXT(Sheet1[[#This Row],[Date]],"DDDD")</f>
        <v>Monday</v>
      </c>
      <c r="V3896" t="str">
        <f>"FM"&amp;MOD(MONTH(Sheet1[[#This Row],[Date]])-4,12)+1</f>
        <v>FM12</v>
      </c>
      <c r="W3896" t="str">
        <f>"Q"&amp;ROUNDUP(MONTH(Sheet1[[#This Row],[Date]])/3,0)</f>
        <v>Q1</v>
      </c>
      <c r="X3896" t="str">
        <f>"Q"&amp;INT(MOD(MONTH(Sheet1[[#This Row],[Date]])-4,12/3)+1)</f>
        <v>Q4</v>
      </c>
      <c r="Y3896" t="str" cm="1">
        <f t="array" ref="Y3896">_xlfn.IFS(ROUND(L3896,0)&lt;=1,"Need to improve 0-1",ROUND(L3896,0)&lt;=2,"Okay 1-2",ROUND(L3896,0)&lt;=3,"Good 2-3",ROUND(L3896,0)&lt;=4,"Great 3-4",ROUND(L3896,0)&lt;=5,"Excellent 4-5")</f>
        <v>Need to improve 0-1</v>
      </c>
      <c r="Z3896" t="str">
        <f t="shared" si="60"/>
        <v>0-1000</v>
      </c>
    </row>
    <row r="3897" spans="1:26" x14ac:dyDescent="0.3">
      <c r="A3897">
        <v>18025133</v>
      </c>
      <c r="B3897" t="s">
        <v>6184</v>
      </c>
      <c r="C3897">
        <v>1</v>
      </c>
      <c r="D3897" t="s">
        <v>14</v>
      </c>
      <c r="E3897" t="s">
        <v>685</v>
      </c>
      <c r="F3897" t="s">
        <v>16</v>
      </c>
      <c r="G3897" t="s">
        <v>16</v>
      </c>
      <c r="H3897" t="s">
        <v>16</v>
      </c>
      <c r="I3897">
        <v>1</v>
      </c>
      <c r="J3897">
        <v>8</v>
      </c>
      <c r="K3897">
        <v>200</v>
      </c>
      <c r="L3897">
        <v>3.2</v>
      </c>
      <c r="M3897" t="s">
        <v>6185</v>
      </c>
      <c r="N3897" t="str">
        <f>SUBSTITUTE(Sheet1[[#This Row],[Datekey_Opening]],"_","-")</f>
        <v>2010-3-13</v>
      </c>
      <c r="O3897">
        <f>YEAR(Sheet1[[#This Row],[Date]])</f>
        <v>2010</v>
      </c>
      <c r="P3897" t="str">
        <f>LOOKUP(Sheet1[[#This Row],[CountryCode]],$AI$4:$AI$18,$AJ$4:$AJ$18)</f>
        <v>India</v>
      </c>
      <c r="Q3897">
        <f>MONTH(Sheet1[[#This Row],[Date]])</f>
        <v>3</v>
      </c>
      <c r="R3897" t="str">
        <f>TEXT(Sheet1[[#This Row],[Date]],"MMMM")</f>
        <v>March</v>
      </c>
      <c r="S3897" t="str">
        <f>TEXT(Sheet1[[#This Row],[Date]],"YYYY-MMM")</f>
        <v>2010-Mar</v>
      </c>
      <c r="T3897">
        <f>WEEKDAY(Sheet1[[#This Row],[Date]])</f>
        <v>7</v>
      </c>
      <c r="U3897" t="str">
        <f>TEXT(Sheet1[[#This Row],[Date]],"DDDD")</f>
        <v>Saturday</v>
      </c>
      <c r="V3897" t="str">
        <f>"FM"&amp;MOD(MONTH(Sheet1[[#This Row],[Date]])-4,12)+1</f>
        <v>FM12</v>
      </c>
      <c r="W3897" t="str">
        <f>"Q"&amp;ROUNDUP(MONTH(Sheet1[[#This Row],[Date]])/3,0)</f>
        <v>Q1</v>
      </c>
      <c r="X3897" t="str">
        <f>"Q"&amp;INT(MOD(MONTH(Sheet1[[#This Row],[Date]])-4,12/3)+1)</f>
        <v>Q4</v>
      </c>
      <c r="Y3897" t="str" cm="1">
        <f t="array" ref="Y3897">_xlfn.IFS(ROUND(L3897,0)&lt;=1,"Need to improve 0-1",ROUND(L3897,0)&lt;=2,"Okay 1-2",ROUND(L3897,0)&lt;=3,"Good 2-3",ROUND(L3897,0)&lt;=4,"Great 3-4",ROUND(L3897,0)&lt;=5,"Excellent 4-5")</f>
        <v>Good 2-3</v>
      </c>
      <c r="Z3897" t="str">
        <f t="shared" si="60"/>
        <v>0-1000</v>
      </c>
    </row>
    <row r="3898" spans="1:26" x14ac:dyDescent="0.3">
      <c r="A3898">
        <v>18382755</v>
      </c>
      <c r="B3898" t="s">
        <v>6186</v>
      </c>
      <c r="C3898">
        <v>1</v>
      </c>
      <c r="D3898" t="s">
        <v>14</v>
      </c>
      <c r="E3898" t="s">
        <v>559</v>
      </c>
      <c r="F3898" t="s">
        <v>16</v>
      </c>
      <c r="G3898" t="s">
        <v>16</v>
      </c>
      <c r="H3898" t="s">
        <v>16</v>
      </c>
      <c r="I3898">
        <v>1</v>
      </c>
      <c r="J3898">
        <v>70</v>
      </c>
      <c r="K3898">
        <v>200</v>
      </c>
      <c r="L3898">
        <v>3.8</v>
      </c>
      <c r="M3898" t="s">
        <v>4637</v>
      </c>
      <c r="N3898" t="str">
        <f>SUBSTITUTE(Sheet1[[#This Row],[Datekey_Opening]],"_","-")</f>
        <v>2014-3-8</v>
      </c>
      <c r="O3898">
        <f>YEAR(Sheet1[[#This Row],[Date]])</f>
        <v>2014</v>
      </c>
      <c r="P3898" t="str">
        <f>LOOKUP(Sheet1[[#This Row],[CountryCode]],$AI$4:$AI$18,$AJ$4:$AJ$18)</f>
        <v>India</v>
      </c>
      <c r="Q3898">
        <f>MONTH(Sheet1[[#This Row],[Date]])</f>
        <v>3</v>
      </c>
      <c r="R3898" t="str">
        <f>TEXT(Sheet1[[#This Row],[Date]],"MMMM")</f>
        <v>March</v>
      </c>
      <c r="S3898" t="str">
        <f>TEXT(Sheet1[[#This Row],[Date]],"YYYY-MMM")</f>
        <v>2014-Mar</v>
      </c>
      <c r="T3898">
        <f>WEEKDAY(Sheet1[[#This Row],[Date]])</f>
        <v>7</v>
      </c>
      <c r="U3898" t="str">
        <f>TEXT(Sheet1[[#This Row],[Date]],"DDDD")</f>
        <v>Saturday</v>
      </c>
      <c r="V3898" t="str">
        <f>"FM"&amp;MOD(MONTH(Sheet1[[#This Row],[Date]])-4,12)+1</f>
        <v>FM12</v>
      </c>
      <c r="W3898" t="str">
        <f>"Q"&amp;ROUNDUP(MONTH(Sheet1[[#This Row],[Date]])/3,0)</f>
        <v>Q1</v>
      </c>
      <c r="X3898" t="str">
        <f>"Q"&amp;INT(MOD(MONTH(Sheet1[[#This Row],[Date]])-4,12/3)+1)</f>
        <v>Q4</v>
      </c>
      <c r="Y3898" t="str" cm="1">
        <f t="array" ref="Y3898">_xlfn.IFS(ROUND(L3898,0)&lt;=1,"Need to improve 0-1",ROUND(L3898,0)&lt;=2,"Okay 1-2",ROUND(L3898,0)&lt;=3,"Good 2-3",ROUND(L3898,0)&lt;=4,"Great 3-4",ROUND(L3898,0)&lt;=5,"Excellent 4-5")</f>
        <v>Great 3-4</v>
      </c>
      <c r="Z3898" t="str">
        <f t="shared" si="60"/>
        <v>0-1000</v>
      </c>
    </row>
    <row r="3899" spans="1:26" x14ac:dyDescent="0.3">
      <c r="A3899">
        <v>301037</v>
      </c>
      <c r="B3899" t="s">
        <v>6187</v>
      </c>
      <c r="C3899">
        <v>1</v>
      </c>
      <c r="D3899" t="s">
        <v>14</v>
      </c>
      <c r="E3899" t="s">
        <v>435</v>
      </c>
      <c r="F3899" t="s">
        <v>16</v>
      </c>
      <c r="G3899" t="s">
        <v>16</v>
      </c>
      <c r="H3899" t="s">
        <v>16</v>
      </c>
      <c r="I3899">
        <v>1</v>
      </c>
      <c r="J3899">
        <v>34</v>
      </c>
      <c r="K3899">
        <v>200</v>
      </c>
      <c r="L3899">
        <v>3.1</v>
      </c>
      <c r="M3899" t="s">
        <v>6188</v>
      </c>
      <c r="N3899" t="str">
        <f>SUBSTITUTE(Sheet1[[#This Row],[Datekey_Opening]],"_","-")</f>
        <v>2011-3-19</v>
      </c>
      <c r="O3899">
        <f>YEAR(Sheet1[[#This Row],[Date]])</f>
        <v>2011</v>
      </c>
      <c r="P3899" t="str">
        <f>LOOKUP(Sheet1[[#This Row],[CountryCode]],$AI$4:$AI$18,$AJ$4:$AJ$18)</f>
        <v>India</v>
      </c>
      <c r="Q3899">
        <f>MONTH(Sheet1[[#This Row],[Date]])</f>
        <v>3</v>
      </c>
      <c r="R3899" t="str">
        <f>TEXT(Sheet1[[#This Row],[Date]],"MMMM")</f>
        <v>March</v>
      </c>
      <c r="S3899" t="str">
        <f>TEXT(Sheet1[[#This Row],[Date]],"YYYY-MMM")</f>
        <v>2011-Mar</v>
      </c>
      <c r="T3899">
        <f>WEEKDAY(Sheet1[[#This Row],[Date]])</f>
        <v>7</v>
      </c>
      <c r="U3899" t="str">
        <f>TEXT(Sheet1[[#This Row],[Date]],"DDDD")</f>
        <v>Saturday</v>
      </c>
      <c r="V3899" t="str">
        <f>"FM"&amp;MOD(MONTH(Sheet1[[#This Row],[Date]])-4,12)+1</f>
        <v>FM12</v>
      </c>
      <c r="W3899" t="str">
        <f>"Q"&amp;ROUNDUP(MONTH(Sheet1[[#This Row],[Date]])/3,0)</f>
        <v>Q1</v>
      </c>
      <c r="X3899" t="str">
        <f>"Q"&amp;INT(MOD(MONTH(Sheet1[[#This Row],[Date]])-4,12/3)+1)</f>
        <v>Q4</v>
      </c>
      <c r="Y3899" t="str" cm="1">
        <f t="array" ref="Y3899">_xlfn.IFS(ROUND(L3899,0)&lt;=1,"Need to improve 0-1",ROUND(L3899,0)&lt;=2,"Okay 1-2",ROUND(L3899,0)&lt;=3,"Good 2-3",ROUND(L3899,0)&lt;=4,"Great 3-4",ROUND(L3899,0)&lt;=5,"Excellent 4-5")</f>
        <v>Good 2-3</v>
      </c>
      <c r="Z3899" t="str">
        <f t="shared" si="60"/>
        <v>0-1000</v>
      </c>
    </row>
    <row r="3900" spans="1:26" x14ac:dyDescent="0.3">
      <c r="A3900">
        <v>18357566</v>
      </c>
      <c r="B3900" t="s">
        <v>6189</v>
      </c>
      <c r="C3900">
        <v>1</v>
      </c>
      <c r="D3900" t="s">
        <v>14</v>
      </c>
      <c r="E3900" t="s">
        <v>432</v>
      </c>
      <c r="F3900" t="s">
        <v>16</v>
      </c>
      <c r="G3900" t="s">
        <v>16</v>
      </c>
      <c r="H3900" t="s">
        <v>16</v>
      </c>
      <c r="I3900">
        <v>1</v>
      </c>
      <c r="J3900">
        <v>2</v>
      </c>
      <c r="K3900">
        <v>200</v>
      </c>
      <c r="L3900">
        <v>1</v>
      </c>
      <c r="M3900" t="s">
        <v>3494</v>
      </c>
      <c r="N3900" t="str">
        <f>SUBSTITUTE(Sheet1[[#This Row],[Datekey_Opening]],"_","-")</f>
        <v>2011-3-20</v>
      </c>
      <c r="O3900">
        <f>YEAR(Sheet1[[#This Row],[Date]])</f>
        <v>2011</v>
      </c>
      <c r="P3900" t="str">
        <f>LOOKUP(Sheet1[[#This Row],[CountryCode]],$AI$4:$AI$18,$AJ$4:$AJ$18)</f>
        <v>India</v>
      </c>
      <c r="Q3900">
        <f>MONTH(Sheet1[[#This Row],[Date]])</f>
        <v>3</v>
      </c>
      <c r="R3900" t="str">
        <f>TEXT(Sheet1[[#This Row],[Date]],"MMMM")</f>
        <v>March</v>
      </c>
      <c r="S3900" t="str">
        <f>TEXT(Sheet1[[#This Row],[Date]],"YYYY-MMM")</f>
        <v>2011-Mar</v>
      </c>
      <c r="T3900">
        <f>WEEKDAY(Sheet1[[#This Row],[Date]])</f>
        <v>1</v>
      </c>
      <c r="U3900" t="str">
        <f>TEXT(Sheet1[[#This Row],[Date]],"DDDD")</f>
        <v>Sunday</v>
      </c>
      <c r="V3900" t="str">
        <f>"FM"&amp;MOD(MONTH(Sheet1[[#This Row],[Date]])-4,12)+1</f>
        <v>FM12</v>
      </c>
      <c r="W3900" t="str">
        <f>"Q"&amp;ROUNDUP(MONTH(Sheet1[[#This Row],[Date]])/3,0)</f>
        <v>Q1</v>
      </c>
      <c r="X3900" t="str">
        <f>"Q"&amp;INT(MOD(MONTH(Sheet1[[#This Row],[Date]])-4,12/3)+1)</f>
        <v>Q4</v>
      </c>
      <c r="Y3900" t="str" cm="1">
        <f t="array" ref="Y3900">_xlfn.IFS(ROUND(L3900,0)&lt;=1,"Need to improve 0-1",ROUND(L3900,0)&lt;=2,"Okay 1-2",ROUND(L3900,0)&lt;=3,"Good 2-3",ROUND(L3900,0)&lt;=4,"Great 3-4",ROUND(L3900,0)&lt;=5,"Excellent 4-5")</f>
        <v>Need to improve 0-1</v>
      </c>
      <c r="Z3900" t="str">
        <f t="shared" si="60"/>
        <v>0-1000</v>
      </c>
    </row>
    <row r="3901" spans="1:26" x14ac:dyDescent="0.3">
      <c r="A3901">
        <v>9281</v>
      </c>
      <c r="B3901" t="s">
        <v>6190</v>
      </c>
      <c r="C3901">
        <v>1</v>
      </c>
      <c r="D3901" t="s">
        <v>14</v>
      </c>
      <c r="E3901" t="s">
        <v>550</v>
      </c>
      <c r="F3901" t="s">
        <v>16</v>
      </c>
      <c r="G3901" t="s">
        <v>16</v>
      </c>
      <c r="H3901" t="s">
        <v>16</v>
      </c>
      <c r="I3901">
        <v>1</v>
      </c>
      <c r="J3901">
        <v>1</v>
      </c>
      <c r="K3901">
        <v>200</v>
      </c>
      <c r="L3901">
        <v>1</v>
      </c>
      <c r="M3901" t="s">
        <v>1866</v>
      </c>
      <c r="N3901" t="str">
        <f>SUBSTITUTE(Sheet1[[#This Row],[Datekey_Opening]],"_","-")</f>
        <v>2018-3-21</v>
      </c>
      <c r="O3901">
        <f>YEAR(Sheet1[[#This Row],[Date]])</f>
        <v>2018</v>
      </c>
      <c r="P3901" t="str">
        <f>LOOKUP(Sheet1[[#This Row],[CountryCode]],$AI$4:$AI$18,$AJ$4:$AJ$18)</f>
        <v>India</v>
      </c>
      <c r="Q3901">
        <f>MONTH(Sheet1[[#This Row],[Date]])</f>
        <v>3</v>
      </c>
      <c r="R3901" t="str">
        <f>TEXT(Sheet1[[#This Row],[Date]],"MMMM")</f>
        <v>March</v>
      </c>
      <c r="S3901" t="str">
        <f>TEXT(Sheet1[[#This Row],[Date]],"YYYY-MMM")</f>
        <v>2018-Mar</v>
      </c>
      <c r="T3901">
        <f>WEEKDAY(Sheet1[[#This Row],[Date]])</f>
        <v>4</v>
      </c>
      <c r="U3901" t="str">
        <f>TEXT(Sheet1[[#This Row],[Date]],"DDDD")</f>
        <v>Wednesday</v>
      </c>
      <c r="V3901" t="str">
        <f>"FM"&amp;MOD(MONTH(Sheet1[[#This Row],[Date]])-4,12)+1</f>
        <v>FM12</v>
      </c>
      <c r="W3901" t="str">
        <f>"Q"&amp;ROUNDUP(MONTH(Sheet1[[#This Row],[Date]])/3,0)</f>
        <v>Q1</v>
      </c>
      <c r="X3901" t="str">
        <f>"Q"&amp;INT(MOD(MONTH(Sheet1[[#This Row],[Date]])-4,12/3)+1)</f>
        <v>Q4</v>
      </c>
      <c r="Y3901" t="str" cm="1">
        <f t="array" ref="Y3901">_xlfn.IFS(ROUND(L3901,0)&lt;=1,"Need to improve 0-1",ROUND(L3901,0)&lt;=2,"Okay 1-2",ROUND(L3901,0)&lt;=3,"Good 2-3",ROUND(L3901,0)&lt;=4,"Great 3-4",ROUND(L3901,0)&lt;=5,"Excellent 4-5")</f>
        <v>Need to improve 0-1</v>
      </c>
      <c r="Z3901" t="str">
        <f t="shared" si="60"/>
        <v>0-1000</v>
      </c>
    </row>
    <row r="3902" spans="1:26" x14ac:dyDescent="0.3">
      <c r="A3902">
        <v>300635</v>
      </c>
      <c r="B3902" t="s">
        <v>6191</v>
      </c>
      <c r="C3902">
        <v>1</v>
      </c>
      <c r="D3902" t="s">
        <v>14</v>
      </c>
      <c r="E3902" t="s">
        <v>5574</v>
      </c>
      <c r="F3902" t="s">
        <v>16</v>
      </c>
      <c r="G3902" t="s">
        <v>16</v>
      </c>
      <c r="H3902" t="s">
        <v>16</v>
      </c>
      <c r="I3902">
        <v>1</v>
      </c>
      <c r="J3902">
        <v>9</v>
      </c>
      <c r="K3902">
        <v>200</v>
      </c>
      <c r="L3902">
        <v>3</v>
      </c>
      <c r="M3902" t="s">
        <v>2817</v>
      </c>
      <c r="N3902" t="str">
        <f>SUBSTITUTE(Sheet1[[#This Row],[Datekey_Opening]],"_","-")</f>
        <v>2010-3-16</v>
      </c>
      <c r="O3902">
        <f>YEAR(Sheet1[[#This Row],[Date]])</f>
        <v>2010</v>
      </c>
      <c r="P3902" t="str">
        <f>LOOKUP(Sheet1[[#This Row],[CountryCode]],$AI$4:$AI$18,$AJ$4:$AJ$18)</f>
        <v>India</v>
      </c>
      <c r="Q3902">
        <f>MONTH(Sheet1[[#This Row],[Date]])</f>
        <v>3</v>
      </c>
      <c r="R3902" t="str">
        <f>TEXT(Sheet1[[#This Row],[Date]],"MMMM")</f>
        <v>March</v>
      </c>
      <c r="S3902" t="str">
        <f>TEXT(Sheet1[[#This Row],[Date]],"YYYY-MMM")</f>
        <v>2010-Mar</v>
      </c>
      <c r="T3902">
        <f>WEEKDAY(Sheet1[[#This Row],[Date]])</f>
        <v>3</v>
      </c>
      <c r="U3902" t="str">
        <f>TEXT(Sheet1[[#This Row],[Date]],"DDDD")</f>
        <v>Tuesday</v>
      </c>
      <c r="V3902" t="str">
        <f>"FM"&amp;MOD(MONTH(Sheet1[[#This Row],[Date]])-4,12)+1</f>
        <v>FM12</v>
      </c>
      <c r="W3902" t="str">
        <f>"Q"&amp;ROUNDUP(MONTH(Sheet1[[#This Row],[Date]])/3,0)</f>
        <v>Q1</v>
      </c>
      <c r="X3902" t="str">
        <f>"Q"&amp;INT(MOD(MONTH(Sheet1[[#This Row],[Date]])-4,12/3)+1)</f>
        <v>Q4</v>
      </c>
      <c r="Y3902" t="str" cm="1">
        <f t="array" ref="Y3902">_xlfn.IFS(ROUND(L3902,0)&lt;=1,"Need to improve 0-1",ROUND(L3902,0)&lt;=2,"Okay 1-2",ROUND(L3902,0)&lt;=3,"Good 2-3",ROUND(L3902,0)&lt;=4,"Great 3-4",ROUND(L3902,0)&lt;=5,"Excellent 4-5")</f>
        <v>Good 2-3</v>
      </c>
      <c r="Z3902" t="str">
        <f t="shared" si="60"/>
        <v>0-1000</v>
      </c>
    </row>
    <row r="3903" spans="1:26" x14ac:dyDescent="0.3">
      <c r="A3903">
        <v>308537</v>
      </c>
      <c r="B3903" t="s">
        <v>6192</v>
      </c>
      <c r="C3903">
        <v>1</v>
      </c>
      <c r="D3903" t="s">
        <v>14</v>
      </c>
      <c r="E3903" t="s">
        <v>685</v>
      </c>
      <c r="F3903" t="s">
        <v>16</v>
      </c>
      <c r="G3903" t="s">
        <v>16</v>
      </c>
      <c r="H3903" t="s">
        <v>16</v>
      </c>
      <c r="I3903">
        <v>1</v>
      </c>
      <c r="J3903">
        <v>154</v>
      </c>
      <c r="K3903">
        <v>200</v>
      </c>
      <c r="L3903">
        <v>3.8</v>
      </c>
      <c r="M3903" t="s">
        <v>1943</v>
      </c>
      <c r="N3903" t="str">
        <f>SUBSTITUTE(Sheet1[[#This Row],[Datekey_Opening]],"_","-")</f>
        <v>2014-3-13</v>
      </c>
      <c r="O3903">
        <f>YEAR(Sheet1[[#This Row],[Date]])</f>
        <v>2014</v>
      </c>
      <c r="P3903" t="str">
        <f>LOOKUP(Sheet1[[#This Row],[CountryCode]],$AI$4:$AI$18,$AJ$4:$AJ$18)</f>
        <v>India</v>
      </c>
      <c r="Q3903">
        <f>MONTH(Sheet1[[#This Row],[Date]])</f>
        <v>3</v>
      </c>
      <c r="R3903" t="str">
        <f>TEXT(Sheet1[[#This Row],[Date]],"MMMM")</f>
        <v>March</v>
      </c>
      <c r="S3903" t="str">
        <f>TEXT(Sheet1[[#This Row],[Date]],"YYYY-MMM")</f>
        <v>2014-Mar</v>
      </c>
      <c r="T3903">
        <f>WEEKDAY(Sheet1[[#This Row],[Date]])</f>
        <v>5</v>
      </c>
      <c r="U3903" t="str">
        <f>TEXT(Sheet1[[#This Row],[Date]],"DDDD")</f>
        <v>Thursday</v>
      </c>
      <c r="V3903" t="str">
        <f>"FM"&amp;MOD(MONTH(Sheet1[[#This Row],[Date]])-4,12)+1</f>
        <v>FM12</v>
      </c>
      <c r="W3903" t="str">
        <f>"Q"&amp;ROUNDUP(MONTH(Sheet1[[#This Row],[Date]])/3,0)</f>
        <v>Q1</v>
      </c>
      <c r="X3903" t="str">
        <f>"Q"&amp;INT(MOD(MONTH(Sheet1[[#This Row],[Date]])-4,12/3)+1)</f>
        <v>Q4</v>
      </c>
      <c r="Y3903" t="str" cm="1">
        <f t="array" ref="Y3903">_xlfn.IFS(ROUND(L3903,0)&lt;=1,"Need to improve 0-1",ROUND(L3903,0)&lt;=2,"Okay 1-2",ROUND(L3903,0)&lt;=3,"Good 2-3",ROUND(L3903,0)&lt;=4,"Great 3-4",ROUND(L3903,0)&lt;=5,"Excellent 4-5")</f>
        <v>Great 3-4</v>
      </c>
      <c r="Z3903" t="str">
        <f t="shared" si="60"/>
        <v>0-1000</v>
      </c>
    </row>
    <row r="3904" spans="1:26" x14ac:dyDescent="0.3">
      <c r="A3904">
        <v>309307</v>
      </c>
      <c r="B3904" t="s">
        <v>6193</v>
      </c>
      <c r="C3904">
        <v>1</v>
      </c>
      <c r="D3904" t="s">
        <v>14</v>
      </c>
      <c r="E3904" t="s">
        <v>559</v>
      </c>
      <c r="F3904" t="s">
        <v>16</v>
      </c>
      <c r="G3904" t="s">
        <v>21</v>
      </c>
      <c r="H3904" t="s">
        <v>16</v>
      </c>
      <c r="I3904">
        <v>1</v>
      </c>
      <c r="J3904">
        <v>75</v>
      </c>
      <c r="K3904">
        <v>200</v>
      </c>
      <c r="L3904">
        <v>3.5</v>
      </c>
      <c r="M3904" t="s">
        <v>2796</v>
      </c>
      <c r="N3904" t="str">
        <f>SUBSTITUTE(Sheet1[[#This Row],[Datekey_Opening]],"_","-")</f>
        <v>2015-3-4</v>
      </c>
      <c r="O3904">
        <f>YEAR(Sheet1[[#This Row],[Date]])</f>
        <v>2015</v>
      </c>
      <c r="P3904" t="str">
        <f>LOOKUP(Sheet1[[#This Row],[CountryCode]],$AI$4:$AI$18,$AJ$4:$AJ$18)</f>
        <v>India</v>
      </c>
      <c r="Q3904">
        <f>MONTH(Sheet1[[#This Row],[Date]])</f>
        <v>3</v>
      </c>
      <c r="R3904" t="str">
        <f>TEXT(Sheet1[[#This Row],[Date]],"MMMM")</f>
        <v>March</v>
      </c>
      <c r="S3904" t="str">
        <f>TEXT(Sheet1[[#This Row],[Date]],"YYYY-MMM")</f>
        <v>2015-Mar</v>
      </c>
      <c r="T3904">
        <f>WEEKDAY(Sheet1[[#This Row],[Date]])</f>
        <v>4</v>
      </c>
      <c r="U3904" t="str">
        <f>TEXT(Sheet1[[#This Row],[Date]],"DDDD")</f>
        <v>Wednesday</v>
      </c>
      <c r="V3904" t="str">
        <f>"FM"&amp;MOD(MONTH(Sheet1[[#This Row],[Date]])-4,12)+1</f>
        <v>FM12</v>
      </c>
      <c r="W3904" t="str">
        <f>"Q"&amp;ROUNDUP(MONTH(Sheet1[[#This Row],[Date]])/3,0)</f>
        <v>Q1</v>
      </c>
      <c r="X3904" t="str">
        <f>"Q"&amp;INT(MOD(MONTH(Sheet1[[#This Row],[Date]])-4,12/3)+1)</f>
        <v>Q4</v>
      </c>
      <c r="Y3904" t="str" cm="1">
        <f t="array" ref="Y3904">_xlfn.IFS(ROUND(L3904,0)&lt;=1,"Need to improve 0-1",ROUND(L3904,0)&lt;=2,"Okay 1-2",ROUND(L3904,0)&lt;=3,"Good 2-3",ROUND(L3904,0)&lt;=4,"Great 3-4",ROUND(L3904,0)&lt;=5,"Excellent 4-5")</f>
        <v>Great 3-4</v>
      </c>
      <c r="Z3904" t="str">
        <f t="shared" si="60"/>
        <v>0-1000</v>
      </c>
    </row>
    <row r="3905" spans="1:26" x14ac:dyDescent="0.3">
      <c r="A3905">
        <v>8964</v>
      </c>
      <c r="B3905" t="s">
        <v>6194</v>
      </c>
      <c r="C3905">
        <v>1</v>
      </c>
      <c r="D3905" t="s">
        <v>14</v>
      </c>
      <c r="E3905" t="s">
        <v>435</v>
      </c>
      <c r="F3905" t="s">
        <v>16</v>
      </c>
      <c r="G3905" t="s">
        <v>21</v>
      </c>
      <c r="H3905" t="s">
        <v>16</v>
      </c>
      <c r="I3905">
        <v>1</v>
      </c>
      <c r="J3905">
        <v>33</v>
      </c>
      <c r="K3905">
        <v>200</v>
      </c>
      <c r="L3905">
        <v>3.5</v>
      </c>
      <c r="M3905" t="s">
        <v>6195</v>
      </c>
      <c r="N3905" t="str">
        <f>SUBSTITUTE(Sheet1[[#This Row],[Datekey_Opening]],"_","-")</f>
        <v>2018-3-8</v>
      </c>
      <c r="O3905">
        <f>YEAR(Sheet1[[#This Row],[Date]])</f>
        <v>2018</v>
      </c>
      <c r="P3905" t="str">
        <f>LOOKUP(Sheet1[[#This Row],[CountryCode]],$AI$4:$AI$18,$AJ$4:$AJ$18)</f>
        <v>India</v>
      </c>
      <c r="Q3905">
        <f>MONTH(Sheet1[[#This Row],[Date]])</f>
        <v>3</v>
      </c>
      <c r="R3905" t="str">
        <f>TEXT(Sheet1[[#This Row],[Date]],"MMMM")</f>
        <v>March</v>
      </c>
      <c r="S3905" t="str">
        <f>TEXT(Sheet1[[#This Row],[Date]],"YYYY-MMM")</f>
        <v>2018-Mar</v>
      </c>
      <c r="T3905">
        <f>WEEKDAY(Sheet1[[#This Row],[Date]])</f>
        <v>5</v>
      </c>
      <c r="U3905" t="str">
        <f>TEXT(Sheet1[[#This Row],[Date]],"DDDD")</f>
        <v>Thursday</v>
      </c>
      <c r="V3905" t="str">
        <f>"FM"&amp;MOD(MONTH(Sheet1[[#This Row],[Date]])-4,12)+1</f>
        <v>FM12</v>
      </c>
      <c r="W3905" t="str">
        <f>"Q"&amp;ROUNDUP(MONTH(Sheet1[[#This Row],[Date]])/3,0)</f>
        <v>Q1</v>
      </c>
      <c r="X3905" t="str">
        <f>"Q"&amp;INT(MOD(MONTH(Sheet1[[#This Row],[Date]])-4,12/3)+1)</f>
        <v>Q4</v>
      </c>
      <c r="Y3905" t="str" cm="1">
        <f t="array" ref="Y3905">_xlfn.IFS(ROUND(L3905,0)&lt;=1,"Need to improve 0-1",ROUND(L3905,0)&lt;=2,"Okay 1-2",ROUND(L3905,0)&lt;=3,"Good 2-3",ROUND(L3905,0)&lt;=4,"Great 3-4",ROUND(L3905,0)&lt;=5,"Excellent 4-5")</f>
        <v>Great 3-4</v>
      </c>
      <c r="Z3905" t="str">
        <f t="shared" si="60"/>
        <v>0-1000</v>
      </c>
    </row>
    <row r="3906" spans="1:26" x14ac:dyDescent="0.3">
      <c r="A3906">
        <v>312773</v>
      </c>
      <c r="B3906" t="s">
        <v>6196</v>
      </c>
      <c r="C3906">
        <v>1</v>
      </c>
      <c r="D3906" t="s">
        <v>14</v>
      </c>
      <c r="E3906" t="s">
        <v>898</v>
      </c>
      <c r="F3906" t="s">
        <v>16</v>
      </c>
      <c r="G3906" t="s">
        <v>16</v>
      </c>
      <c r="H3906" t="s">
        <v>16</v>
      </c>
      <c r="I3906">
        <v>1</v>
      </c>
      <c r="J3906">
        <v>6</v>
      </c>
      <c r="K3906">
        <v>200</v>
      </c>
      <c r="L3906">
        <v>2.9</v>
      </c>
      <c r="M3906" t="s">
        <v>4203</v>
      </c>
      <c r="N3906" t="str">
        <f>SUBSTITUTE(Sheet1[[#This Row],[Datekey_Opening]],"_","-")</f>
        <v>2011-3-11</v>
      </c>
      <c r="O3906">
        <f>YEAR(Sheet1[[#This Row],[Date]])</f>
        <v>2011</v>
      </c>
      <c r="P3906" t="str">
        <f>LOOKUP(Sheet1[[#This Row],[CountryCode]],$AI$4:$AI$18,$AJ$4:$AJ$18)</f>
        <v>India</v>
      </c>
      <c r="Q3906">
        <f>MONTH(Sheet1[[#This Row],[Date]])</f>
        <v>3</v>
      </c>
      <c r="R3906" t="str">
        <f>TEXT(Sheet1[[#This Row],[Date]],"MMMM")</f>
        <v>March</v>
      </c>
      <c r="S3906" t="str">
        <f>TEXT(Sheet1[[#This Row],[Date]],"YYYY-MMM")</f>
        <v>2011-Mar</v>
      </c>
      <c r="T3906">
        <f>WEEKDAY(Sheet1[[#This Row],[Date]])</f>
        <v>6</v>
      </c>
      <c r="U3906" t="str">
        <f>TEXT(Sheet1[[#This Row],[Date]],"DDDD")</f>
        <v>Friday</v>
      </c>
      <c r="V3906" t="str">
        <f>"FM"&amp;MOD(MONTH(Sheet1[[#This Row],[Date]])-4,12)+1</f>
        <v>FM12</v>
      </c>
      <c r="W3906" t="str">
        <f>"Q"&amp;ROUNDUP(MONTH(Sheet1[[#This Row],[Date]])/3,0)</f>
        <v>Q1</v>
      </c>
      <c r="X3906" t="str">
        <f>"Q"&amp;INT(MOD(MONTH(Sheet1[[#This Row],[Date]])-4,12/3)+1)</f>
        <v>Q4</v>
      </c>
      <c r="Y3906" t="str" cm="1">
        <f t="array" ref="Y3906">_xlfn.IFS(ROUND(L3906,0)&lt;=1,"Need to improve 0-1",ROUND(L3906,0)&lt;=2,"Okay 1-2",ROUND(L3906,0)&lt;=3,"Good 2-3",ROUND(L3906,0)&lt;=4,"Great 3-4",ROUND(L3906,0)&lt;=5,"Excellent 4-5")</f>
        <v>Good 2-3</v>
      </c>
      <c r="Z3906" t="str">
        <f t="shared" ref="Z3906:Z3969" si="61">IF(AND(K3906&gt;=0,K3906&lt;1000),"0-1000",IF(AND(K3906&gt;=1000,K3906&lt;2000),"1000-2000",IF(AND(K3906&gt;=2000,K3906&lt;3000),"2000-3000",IF(AND(K3906&gt;=3000,K3906&lt;4000),"3000-4000",IF(AND(K3906&gt;=4000,K3906&lt;5000),"4000-5000",IF(AND(K3906&gt;=5000,K3906&lt;6000),"5000-6000",IF(AND(K3906&gt;=6000,K3906&lt;7000),"6000-7000",IF(AND(K3906&gt;=7000,K3906&lt;200000),"7000-200000","Above 200000"))))))))</f>
        <v>0-1000</v>
      </c>
    </row>
    <row r="3907" spans="1:26" x14ac:dyDescent="0.3">
      <c r="A3907">
        <v>18423869</v>
      </c>
      <c r="B3907" t="s">
        <v>6197</v>
      </c>
      <c r="C3907">
        <v>1</v>
      </c>
      <c r="D3907" t="s">
        <v>14</v>
      </c>
      <c r="E3907" t="s">
        <v>559</v>
      </c>
      <c r="F3907" t="s">
        <v>16</v>
      </c>
      <c r="G3907" t="s">
        <v>16</v>
      </c>
      <c r="H3907" t="s">
        <v>16</v>
      </c>
      <c r="I3907">
        <v>1</v>
      </c>
      <c r="J3907">
        <v>2</v>
      </c>
      <c r="K3907">
        <v>200</v>
      </c>
      <c r="L3907">
        <v>1</v>
      </c>
      <c r="M3907" t="s">
        <v>5273</v>
      </c>
      <c r="N3907" t="str">
        <f>SUBSTITUTE(Sheet1[[#This Row],[Datekey_Opening]],"_","-")</f>
        <v>2017-3-28</v>
      </c>
      <c r="O3907">
        <f>YEAR(Sheet1[[#This Row],[Date]])</f>
        <v>2017</v>
      </c>
      <c r="P3907" t="str">
        <f>LOOKUP(Sheet1[[#This Row],[CountryCode]],$AI$4:$AI$18,$AJ$4:$AJ$18)</f>
        <v>India</v>
      </c>
      <c r="Q3907">
        <f>MONTH(Sheet1[[#This Row],[Date]])</f>
        <v>3</v>
      </c>
      <c r="R3907" t="str">
        <f>TEXT(Sheet1[[#This Row],[Date]],"MMMM")</f>
        <v>March</v>
      </c>
      <c r="S3907" t="str">
        <f>TEXT(Sheet1[[#This Row],[Date]],"YYYY-MMM")</f>
        <v>2017-Mar</v>
      </c>
      <c r="T3907">
        <f>WEEKDAY(Sheet1[[#This Row],[Date]])</f>
        <v>3</v>
      </c>
      <c r="U3907" t="str">
        <f>TEXT(Sheet1[[#This Row],[Date]],"DDDD")</f>
        <v>Tuesday</v>
      </c>
      <c r="V3907" t="str">
        <f>"FM"&amp;MOD(MONTH(Sheet1[[#This Row],[Date]])-4,12)+1</f>
        <v>FM12</v>
      </c>
      <c r="W3907" t="str">
        <f>"Q"&amp;ROUNDUP(MONTH(Sheet1[[#This Row],[Date]])/3,0)</f>
        <v>Q1</v>
      </c>
      <c r="X3907" t="str">
        <f>"Q"&amp;INT(MOD(MONTH(Sheet1[[#This Row],[Date]])-4,12/3)+1)</f>
        <v>Q4</v>
      </c>
      <c r="Y3907" t="str" cm="1">
        <f t="array" ref="Y3907">_xlfn.IFS(ROUND(L3907,0)&lt;=1,"Need to improve 0-1",ROUND(L3907,0)&lt;=2,"Okay 1-2",ROUND(L3907,0)&lt;=3,"Good 2-3",ROUND(L3907,0)&lt;=4,"Great 3-4",ROUND(L3907,0)&lt;=5,"Excellent 4-5")</f>
        <v>Need to improve 0-1</v>
      </c>
      <c r="Z3907" t="str">
        <f t="shared" si="61"/>
        <v>0-1000</v>
      </c>
    </row>
    <row r="3908" spans="1:26" x14ac:dyDescent="0.3">
      <c r="A3908">
        <v>18419501</v>
      </c>
      <c r="B3908" t="s">
        <v>6198</v>
      </c>
      <c r="C3908">
        <v>1</v>
      </c>
      <c r="D3908" t="s">
        <v>14</v>
      </c>
      <c r="E3908" t="s">
        <v>395</v>
      </c>
      <c r="F3908" t="s">
        <v>16</v>
      </c>
      <c r="G3908" t="s">
        <v>16</v>
      </c>
      <c r="H3908" t="s">
        <v>16</v>
      </c>
      <c r="I3908">
        <v>1</v>
      </c>
      <c r="J3908">
        <v>2</v>
      </c>
      <c r="K3908">
        <v>200</v>
      </c>
      <c r="L3908">
        <v>1</v>
      </c>
      <c r="M3908" t="s">
        <v>5772</v>
      </c>
      <c r="N3908" t="str">
        <f>SUBSTITUTE(Sheet1[[#This Row],[Datekey_Opening]],"_","-")</f>
        <v>2013-3-9</v>
      </c>
      <c r="O3908">
        <f>YEAR(Sheet1[[#This Row],[Date]])</f>
        <v>2013</v>
      </c>
      <c r="P3908" t="str">
        <f>LOOKUP(Sheet1[[#This Row],[CountryCode]],$AI$4:$AI$18,$AJ$4:$AJ$18)</f>
        <v>India</v>
      </c>
      <c r="Q3908">
        <f>MONTH(Sheet1[[#This Row],[Date]])</f>
        <v>3</v>
      </c>
      <c r="R3908" t="str">
        <f>TEXT(Sheet1[[#This Row],[Date]],"MMMM")</f>
        <v>March</v>
      </c>
      <c r="S3908" t="str">
        <f>TEXT(Sheet1[[#This Row],[Date]],"YYYY-MMM")</f>
        <v>2013-Mar</v>
      </c>
      <c r="T3908">
        <f>WEEKDAY(Sheet1[[#This Row],[Date]])</f>
        <v>7</v>
      </c>
      <c r="U3908" t="str">
        <f>TEXT(Sheet1[[#This Row],[Date]],"DDDD")</f>
        <v>Saturday</v>
      </c>
      <c r="V3908" t="str">
        <f>"FM"&amp;MOD(MONTH(Sheet1[[#This Row],[Date]])-4,12)+1</f>
        <v>FM12</v>
      </c>
      <c r="W3908" t="str">
        <f>"Q"&amp;ROUNDUP(MONTH(Sheet1[[#This Row],[Date]])/3,0)</f>
        <v>Q1</v>
      </c>
      <c r="X3908" t="str">
        <f>"Q"&amp;INT(MOD(MONTH(Sheet1[[#This Row],[Date]])-4,12/3)+1)</f>
        <v>Q4</v>
      </c>
      <c r="Y3908" t="str" cm="1">
        <f t="array" ref="Y3908">_xlfn.IFS(ROUND(L3908,0)&lt;=1,"Need to improve 0-1",ROUND(L3908,0)&lt;=2,"Okay 1-2",ROUND(L3908,0)&lt;=3,"Good 2-3",ROUND(L3908,0)&lt;=4,"Great 3-4",ROUND(L3908,0)&lt;=5,"Excellent 4-5")</f>
        <v>Need to improve 0-1</v>
      </c>
      <c r="Z3908" t="str">
        <f t="shared" si="61"/>
        <v>0-1000</v>
      </c>
    </row>
    <row r="3909" spans="1:26" x14ac:dyDescent="0.3">
      <c r="A3909">
        <v>7584</v>
      </c>
      <c r="B3909" t="s">
        <v>887</v>
      </c>
      <c r="C3909">
        <v>1</v>
      </c>
      <c r="D3909" t="s">
        <v>14</v>
      </c>
      <c r="E3909" t="s">
        <v>635</v>
      </c>
      <c r="F3909" t="s">
        <v>16</v>
      </c>
      <c r="G3909" t="s">
        <v>16</v>
      </c>
      <c r="H3909" t="s">
        <v>16</v>
      </c>
      <c r="I3909">
        <v>1</v>
      </c>
      <c r="J3909">
        <v>20</v>
      </c>
      <c r="K3909">
        <v>200</v>
      </c>
      <c r="L3909">
        <v>3.3</v>
      </c>
      <c r="M3909" t="s">
        <v>6199</v>
      </c>
      <c r="N3909" t="str">
        <f>SUBSTITUTE(Sheet1[[#This Row],[Datekey_Opening]],"_","-")</f>
        <v>2011-2-1</v>
      </c>
      <c r="O3909">
        <f>YEAR(Sheet1[[#This Row],[Date]])</f>
        <v>2011</v>
      </c>
      <c r="P3909" t="str">
        <f>LOOKUP(Sheet1[[#This Row],[CountryCode]],$AI$4:$AI$18,$AJ$4:$AJ$18)</f>
        <v>India</v>
      </c>
      <c r="Q3909">
        <f>MONTH(Sheet1[[#This Row],[Date]])</f>
        <v>2</v>
      </c>
      <c r="R3909" t="str">
        <f>TEXT(Sheet1[[#This Row],[Date]],"MMMM")</f>
        <v>February</v>
      </c>
      <c r="S3909" t="str">
        <f>TEXT(Sheet1[[#This Row],[Date]],"YYYY-MMM")</f>
        <v>2011-Feb</v>
      </c>
      <c r="T3909">
        <f>WEEKDAY(Sheet1[[#This Row],[Date]])</f>
        <v>3</v>
      </c>
      <c r="U3909" t="str">
        <f>TEXT(Sheet1[[#This Row],[Date]],"DDDD")</f>
        <v>Tuesday</v>
      </c>
      <c r="V3909" t="str">
        <f>"FM"&amp;MOD(MONTH(Sheet1[[#This Row],[Date]])-4,12)+1</f>
        <v>FM11</v>
      </c>
      <c r="W3909" t="str">
        <f>"Q"&amp;ROUNDUP(MONTH(Sheet1[[#This Row],[Date]])/3,0)</f>
        <v>Q1</v>
      </c>
      <c r="X3909" t="str">
        <f>"Q"&amp;INT(MOD(MONTH(Sheet1[[#This Row],[Date]])-4,12/3)+1)</f>
        <v>Q3</v>
      </c>
      <c r="Y3909" t="str" cm="1">
        <f t="array" ref="Y3909">_xlfn.IFS(ROUND(L3909,0)&lt;=1,"Need to improve 0-1",ROUND(L3909,0)&lt;=2,"Okay 1-2",ROUND(L3909,0)&lt;=3,"Good 2-3",ROUND(L3909,0)&lt;=4,"Great 3-4",ROUND(L3909,0)&lt;=5,"Excellent 4-5")</f>
        <v>Good 2-3</v>
      </c>
      <c r="Z3909" t="str">
        <f t="shared" si="61"/>
        <v>0-1000</v>
      </c>
    </row>
    <row r="3910" spans="1:26" x14ac:dyDescent="0.3">
      <c r="A3910">
        <v>18291442</v>
      </c>
      <c r="B3910" t="s">
        <v>5111</v>
      </c>
      <c r="C3910">
        <v>1</v>
      </c>
      <c r="D3910" t="s">
        <v>14</v>
      </c>
      <c r="E3910" t="s">
        <v>405</v>
      </c>
      <c r="F3910" t="s">
        <v>16</v>
      </c>
      <c r="G3910" t="s">
        <v>16</v>
      </c>
      <c r="H3910" t="s">
        <v>16</v>
      </c>
      <c r="I3910">
        <v>1</v>
      </c>
      <c r="J3910">
        <v>76</v>
      </c>
      <c r="K3910">
        <v>200</v>
      </c>
      <c r="L3910">
        <v>4.3</v>
      </c>
      <c r="M3910" t="s">
        <v>1996</v>
      </c>
      <c r="N3910" t="str">
        <f>SUBSTITUTE(Sheet1[[#This Row],[Datekey_Opening]],"_","-")</f>
        <v>2011-2-16</v>
      </c>
      <c r="O3910">
        <f>YEAR(Sheet1[[#This Row],[Date]])</f>
        <v>2011</v>
      </c>
      <c r="P3910" t="str">
        <f>LOOKUP(Sheet1[[#This Row],[CountryCode]],$AI$4:$AI$18,$AJ$4:$AJ$18)</f>
        <v>India</v>
      </c>
      <c r="Q3910">
        <f>MONTH(Sheet1[[#This Row],[Date]])</f>
        <v>2</v>
      </c>
      <c r="R3910" t="str">
        <f>TEXT(Sheet1[[#This Row],[Date]],"MMMM")</f>
        <v>February</v>
      </c>
      <c r="S3910" t="str">
        <f>TEXT(Sheet1[[#This Row],[Date]],"YYYY-MMM")</f>
        <v>2011-Feb</v>
      </c>
      <c r="T3910">
        <f>WEEKDAY(Sheet1[[#This Row],[Date]])</f>
        <v>4</v>
      </c>
      <c r="U3910" t="str">
        <f>TEXT(Sheet1[[#This Row],[Date]],"DDDD")</f>
        <v>Wednesday</v>
      </c>
      <c r="V3910" t="str">
        <f>"FM"&amp;MOD(MONTH(Sheet1[[#This Row],[Date]])-4,12)+1</f>
        <v>FM11</v>
      </c>
      <c r="W3910" t="str">
        <f>"Q"&amp;ROUNDUP(MONTH(Sheet1[[#This Row],[Date]])/3,0)</f>
        <v>Q1</v>
      </c>
      <c r="X3910" t="str">
        <f>"Q"&amp;INT(MOD(MONTH(Sheet1[[#This Row],[Date]])-4,12/3)+1)</f>
        <v>Q3</v>
      </c>
      <c r="Y3910" t="str" cm="1">
        <f t="array" ref="Y3910">_xlfn.IFS(ROUND(L3910,0)&lt;=1,"Need to improve 0-1",ROUND(L3910,0)&lt;=2,"Okay 1-2",ROUND(L3910,0)&lt;=3,"Good 2-3",ROUND(L3910,0)&lt;=4,"Great 3-4",ROUND(L3910,0)&lt;=5,"Excellent 4-5")</f>
        <v>Great 3-4</v>
      </c>
      <c r="Z3910" t="str">
        <f t="shared" si="61"/>
        <v>0-1000</v>
      </c>
    </row>
    <row r="3911" spans="1:26" x14ac:dyDescent="0.3">
      <c r="A3911">
        <v>18464001</v>
      </c>
      <c r="B3911" t="s">
        <v>6200</v>
      </c>
      <c r="C3911">
        <v>1</v>
      </c>
      <c r="D3911" t="s">
        <v>14</v>
      </c>
      <c r="E3911" t="s">
        <v>690</v>
      </c>
      <c r="F3911" t="s">
        <v>16</v>
      </c>
      <c r="G3911" t="s">
        <v>16</v>
      </c>
      <c r="H3911" t="s">
        <v>16</v>
      </c>
      <c r="I3911">
        <v>1</v>
      </c>
      <c r="J3911">
        <v>3</v>
      </c>
      <c r="K3911">
        <v>200</v>
      </c>
      <c r="L3911">
        <v>1</v>
      </c>
      <c r="M3911" t="s">
        <v>4653</v>
      </c>
      <c r="N3911" t="str">
        <f>SUBSTITUTE(Sheet1[[#This Row],[Datekey_Opening]],"_","-")</f>
        <v>2018-2-3</v>
      </c>
      <c r="O3911">
        <f>YEAR(Sheet1[[#This Row],[Date]])</f>
        <v>2018</v>
      </c>
      <c r="P3911" t="str">
        <f>LOOKUP(Sheet1[[#This Row],[CountryCode]],$AI$4:$AI$18,$AJ$4:$AJ$18)</f>
        <v>India</v>
      </c>
      <c r="Q3911">
        <f>MONTH(Sheet1[[#This Row],[Date]])</f>
        <v>2</v>
      </c>
      <c r="R3911" t="str">
        <f>TEXT(Sheet1[[#This Row],[Date]],"MMMM")</f>
        <v>February</v>
      </c>
      <c r="S3911" t="str">
        <f>TEXT(Sheet1[[#This Row],[Date]],"YYYY-MMM")</f>
        <v>2018-Feb</v>
      </c>
      <c r="T3911">
        <f>WEEKDAY(Sheet1[[#This Row],[Date]])</f>
        <v>7</v>
      </c>
      <c r="U3911" t="str">
        <f>TEXT(Sheet1[[#This Row],[Date]],"DDDD")</f>
        <v>Saturday</v>
      </c>
      <c r="V3911" t="str">
        <f>"FM"&amp;MOD(MONTH(Sheet1[[#This Row],[Date]])-4,12)+1</f>
        <v>FM11</v>
      </c>
      <c r="W3911" t="str">
        <f>"Q"&amp;ROUNDUP(MONTH(Sheet1[[#This Row],[Date]])/3,0)</f>
        <v>Q1</v>
      </c>
      <c r="X3911" t="str">
        <f>"Q"&amp;INT(MOD(MONTH(Sheet1[[#This Row],[Date]])-4,12/3)+1)</f>
        <v>Q3</v>
      </c>
      <c r="Y3911" t="str" cm="1">
        <f t="array" ref="Y3911">_xlfn.IFS(ROUND(L3911,0)&lt;=1,"Need to improve 0-1",ROUND(L3911,0)&lt;=2,"Okay 1-2",ROUND(L3911,0)&lt;=3,"Good 2-3",ROUND(L3911,0)&lt;=4,"Great 3-4",ROUND(L3911,0)&lt;=5,"Excellent 4-5")</f>
        <v>Need to improve 0-1</v>
      </c>
      <c r="Z3911" t="str">
        <f t="shared" si="61"/>
        <v>0-1000</v>
      </c>
    </row>
    <row r="3912" spans="1:26" x14ac:dyDescent="0.3">
      <c r="A3912">
        <v>302710</v>
      </c>
      <c r="B3912" t="s">
        <v>6201</v>
      </c>
      <c r="C3912">
        <v>1</v>
      </c>
      <c r="D3912" t="s">
        <v>14</v>
      </c>
      <c r="E3912" t="s">
        <v>6202</v>
      </c>
      <c r="F3912" t="s">
        <v>16</v>
      </c>
      <c r="G3912" t="s">
        <v>16</v>
      </c>
      <c r="H3912" t="s">
        <v>16</v>
      </c>
      <c r="I3912">
        <v>1</v>
      </c>
      <c r="J3912">
        <v>4</v>
      </c>
      <c r="K3912">
        <v>200</v>
      </c>
      <c r="L3912">
        <v>2.9</v>
      </c>
      <c r="M3912" t="s">
        <v>6203</v>
      </c>
      <c r="N3912" t="str">
        <f>SUBSTITUTE(Sheet1[[#This Row],[Datekey_Opening]],"_","-")</f>
        <v>2010-2-6</v>
      </c>
      <c r="O3912">
        <f>YEAR(Sheet1[[#This Row],[Date]])</f>
        <v>2010</v>
      </c>
      <c r="P3912" t="str">
        <f>LOOKUP(Sheet1[[#This Row],[CountryCode]],$AI$4:$AI$18,$AJ$4:$AJ$18)</f>
        <v>India</v>
      </c>
      <c r="Q3912">
        <f>MONTH(Sheet1[[#This Row],[Date]])</f>
        <v>2</v>
      </c>
      <c r="R3912" t="str">
        <f>TEXT(Sheet1[[#This Row],[Date]],"MMMM")</f>
        <v>February</v>
      </c>
      <c r="S3912" t="str">
        <f>TEXT(Sheet1[[#This Row],[Date]],"YYYY-MMM")</f>
        <v>2010-Feb</v>
      </c>
      <c r="T3912">
        <f>WEEKDAY(Sheet1[[#This Row],[Date]])</f>
        <v>7</v>
      </c>
      <c r="U3912" t="str">
        <f>TEXT(Sheet1[[#This Row],[Date]],"DDDD")</f>
        <v>Saturday</v>
      </c>
      <c r="V3912" t="str">
        <f>"FM"&amp;MOD(MONTH(Sheet1[[#This Row],[Date]])-4,12)+1</f>
        <v>FM11</v>
      </c>
      <c r="W3912" t="str">
        <f>"Q"&amp;ROUNDUP(MONTH(Sheet1[[#This Row],[Date]])/3,0)</f>
        <v>Q1</v>
      </c>
      <c r="X3912" t="str">
        <f>"Q"&amp;INT(MOD(MONTH(Sheet1[[#This Row],[Date]])-4,12/3)+1)</f>
        <v>Q3</v>
      </c>
      <c r="Y3912" t="str" cm="1">
        <f t="array" ref="Y3912">_xlfn.IFS(ROUND(L3912,0)&lt;=1,"Need to improve 0-1",ROUND(L3912,0)&lt;=2,"Okay 1-2",ROUND(L3912,0)&lt;=3,"Good 2-3",ROUND(L3912,0)&lt;=4,"Great 3-4",ROUND(L3912,0)&lt;=5,"Excellent 4-5")</f>
        <v>Good 2-3</v>
      </c>
      <c r="Z3912" t="str">
        <f t="shared" si="61"/>
        <v>0-1000</v>
      </c>
    </row>
    <row r="3913" spans="1:26" x14ac:dyDescent="0.3">
      <c r="A3913">
        <v>300849</v>
      </c>
      <c r="B3913" t="s">
        <v>6152</v>
      </c>
      <c r="C3913">
        <v>1</v>
      </c>
      <c r="D3913" t="s">
        <v>14</v>
      </c>
      <c r="E3913" t="s">
        <v>6204</v>
      </c>
      <c r="F3913" t="s">
        <v>16</v>
      </c>
      <c r="G3913" t="s">
        <v>16</v>
      </c>
      <c r="H3913" t="s">
        <v>16</v>
      </c>
      <c r="I3913">
        <v>1</v>
      </c>
      <c r="J3913">
        <v>83</v>
      </c>
      <c r="K3913">
        <v>200</v>
      </c>
      <c r="L3913">
        <v>3.8</v>
      </c>
      <c r="M3913" t="s">
        <v>6205</v>
      </c>
      <c r="N3913" t="str">
        <f>SUBSTITUTE(Sheet1[[#This Row],[Datekey_Opening]],"_","-")</f>
        <v>2015-2-14</v>
      </c>
      <c r="O3913">
        <f>YEAR(Sheet1[[#This Row],[Date]])</f>
        <v>2015</v>
      </c>
      <c r="P3913" t="str">
        <f>LOOKUP(Sheet1[[#This Row],[CountryCode]],$AI$4:$AI$18,$AJ$4:$AJ$18)</f>
        <v>India</v>
      </c>
      <c r="Q3913">
        <f>MONTH(Sheet1[[#This Row],[Date]])</f>
        <v>2</v>
      </c>
      <c r="R3913" t="str">
        <f>TEXT(Sheet1[[#This Row],[Date]],"MMMM")</f>
        <v>February</v>
      </c>
      <c r="S3913" t="str">
        <f>TEXT(Sheet1[[#This Row],[Date]],"YYYY-MMM")</f>
        <v>2015-Feb</v>
      </c>
      <c r="T3913">
        <f>WEEKDAY(Sheet1[[#This Row],[Date]])</f>
        <v>7</v>
      </c>
      <c r="U3913" t="str">
        <f>TEXT(Sheet1[[#This Row],[Date]],"DDDD")</f>
        <v>Saturday</v>
      </c>
      <c r="V3913" t="str">
        <f>"FM"&amp;MOD(MONTH(Sheet1[[#This Row],[Date]])-4,12)+1</f>
        <v>FM11</v>
      </c>
      <c r="W3913" t="str">
        <f>"Q"&amp;ROUNDUP(MONTH(Sheet1[[#This Row],[Date]])/3,0)</f>
        <v>Q1</v>
      </c>
      <c r="X3913" t="str">
        <f>"Q"&amp;INT(MOD(MONTH(Sheet1[[#This Row],[Date]])-4,12/3)+1)</f>
        <v>Q3</v>
      </c>
      <c r="Y3913" t="str" cm="1">
        <f t="array" ref="Y3913">_xlfn.IFS(ROUND(L3913,0)&lt;=1,"Need to improve 0-1",ROUND(L3913,0)&lt;=2,"Okay 1-2",ROUND(L3913,0)&lt;=3,"Good 2-3",ROUND(L3913,0)&lt;=4,"Great 3-4",ROUND(L3913,0)&lt;=5,"Excellent 4-5")</f>
        <v>Great 3-4</v>
      </c>
      <c r="Z3913" t="str">
        <f t="shared" si="61"/>
        <v>0-1000</v>
      </c>
    </row>
    <row r="3914" spans="1:26" x14ac:dyDescent="0.3">
      <c r="A3914">
        <v>306643</v>
      </c>
      <c r="B3914" t="s">
        <v>904</v>
      </c>
      <c r="C3914">
        <v>1</v>
      </c>
      <c r="D3914" t="s">
        <v>14</v>
      </c>
      <c r="E3914" t="s">
        <v>395</v>
      </c>
      <c r="F3914" t="s">
        <v>16</v>
      </c>
      <c r="G3914" t="s">
        <v>21</v>
      </c>
      <c r="H3914" t="s">
        <v>16</v>
      </c>
      <c r="I3914">
        <v>1</v>
      </c>
      <c r="J3914">
        <v>120</v>
      </c>
      <c r="K3914">
        <v>200</v>
      </c>
      <c r="L3914">
        <v>3.7</v>
      </c>
      <c r="M3914" t="s">
        <v>5801</v>
      </c>
      <c r="N3914" t="str">
        <f>SUBSTITUTE(Sheet1[[#This Row],[Datekey_Opening]],"_","-")</f>
        <v>2017-2-3</v>
      </c>
      <c r="O3914">
        <f>YEAR(Sheet1[[#This Row],[Date]])</f>
        <v>2017</v>
      </c>
      <c r="P3914" t="str">
        <f>LOOKUP(Sheet1[[#This Row],[CountryCode]],$AI$4:$AI$18,$AJ$4:$AJ$18)</f>
        <v>India</v>
      </c>
      <c r="Q3914">
        <f>MONTH(Sheet1[[#This Row],[Date]])</f>
        <v>2</v>
      </c>
      <c r="R3914" t="str">
        <f>TEXT(Sheet1[[#This Row],[Date]],"MMMM")</f>
        <v>February</v>
      </c>
      <c r="S3914" t="str">
        <f>TEXT(Sheet1[[#This Row],[Date]],"YYYY-MMM")</f>
        <v>2017-Feb</v>
      </c>
      <c r="T3914">
        <f>WEEKDAY(Sheet1[[#This Row],[Date]])</f>
        <v>6</v>
      </c>
      <c r="U3914" t="str">
        <f>TEXT(Sheet1[[#This Row],[Date]],"DDDD")</f>
        <v>Friday</v>
      </c>
      <c r="V3914" t="str">
        <f>"FM"&amp;MOD(MONTH(Sheet1[[#This Row],[Date]])-4,12)+1</f>
        <v>FM11</v>
      </c>
      <c r="W3914" t="str">
        <f>"Q"&amp;ROUNDUP(MONTH(Sheet1[[#This Row],[Date]])/3,0)</f>
        <v>Q1</v>
      </c>
      <c r="X3914" t="str">
        <f>"Q"&amp;INT(MOD(MONTH(Sheet1[[#This Row],[Date]])-4,12/3)+1)</f>
        <v>Q3</v>
      </c>
      <c r="Y3914" t="str" cm="1">
        <f t="array" ref="Y3914">_xlfn.IFS(ROUND(L3914,0)&lt;=1,"Need to improve 0-1",ROUND(L3914,0)&lt;=2,"Okay 1-2",ROUND(L3914,0)&lt;=3,"Good 2-3",ROUND(L3914,0)&lt;=4,"Great 3-4",ROUND(L3914,0)&lt;=5,"Excellent 4-5")</f>
        <v>Great 3-4</v>
      </c>
      <c r="Z3914" t="str">
        <f t="shared" si="61"/>
        <v>0-1000</v>
      </c>
    </row>
    <row r="3915" spans="1:26" x14ac:dyDescent="0.3">
      <c r="A3915">
        <v>18421027</v>
      </c>
      <c r="B3915" t="s">
        <v>6200</v>
      </c>
      <c r="C3915">
        <v>1</v>
      </c>
      <c r="D3915" t="s">
        <v>14</v>
      </c>
      <c r="E3915" t="s">
        <v>690</v>
      </c>
      <c r="F3915" t="s">
        <v>16</v>
      </c>
      <c r="G3915" t="s">
        <v>16</v>
      </c>
      <c r="H3915" t="s">
        <v>16</v>
      </c>
      <c r="I3915">
        <v>1</v>
      </c>
      <c r="J3915">
        <v>15</v>
      </c>
      <c r="K3915">
        <v>200</v>
      </c>
      <c r="L3915">
        <v>3.2</v>
      </c>
      <c r="M3915" t="s">
        <v>251</v>
      </c>
      <c r="N3915" t="str">
        <f>SUBSTITUTE(Sheet1[[#This Row],[Datekey_Opening]],"_","-")</f>
        <v>2017-2-7</v>
      </c>
      <c r="O3915">
        <f>YEAR(Sheet1[[#This Row],[Date]])</f>
        <v>2017</v>
      </c>
      <c r="P3915" t="str">
        <f>LOOKUP(Sheet1[[#This Row],[CountryCode]],$AI$4:$AI$18,$AJ$4:$AJ$18)</f>
        <v>India</v>
      </c>
      <c r="Q3915">
        <f>MONTH(Sheet1[[#This Row],[Date]])</f>
        <v>2</v>
      </c>
      <c r="R3915" t="str">
        <f>TEXT(Sheet1[[#This Row],[Date]],"MMMM")</f>
        <v>February</v>
      </c>
      <c r="S3915" t="str">
        <f>TEXT(Sheet1[[#This Row],[Date]],"YYYY-MMM")</f>
        <v>2017-Feb</v>
      </c>
      <c r="T3915">
        <f>WEEKDAY(Sheet1[[#This Row],[Date]])</f>
        <v>3</v>
      </c>
      <c r="U3915" t="str">
        <f>TEXT(Sheet1[[#This Row],[Date]],"DDDD")</f>
        <v>Tuesday</v>
      </c>
      <c r="V3915" t="str">
        <f>"FM"&amp;MOD(MONTH(Sheet1[[#This Row],[Date]])-4,12)+1</f>
        <v>FM11</v>
      </c>
      <c r="W3915" t="str">
        <f>"Q"&amp;ROUNDUP(MONTH(Sheet1[[#This Row],[Date]])/3,0)</f>
        <v>Q1</v>
      </c>
      <c r="X3915" t="str">
        <f>"Q"&amp;INT(MOD(MONTH(Sheet1[[#This Row],[Date]])-4,12/3)+1)</f>
        <v>Q3</v>
      </c>
      <c r="Y3915" t="str" cm="1">
        <f t="array" ref="Y3915">_xlfn.IFS(ROUND(L3915,0)&lt;=1,"Need to improve 0-1",ROUND(L3915,0)&lt;=2,"Okay 1-2",ROUND(L3915,0)&lt;=3,"Good 2-3",ROUND(L3915,0)&lt;=4,"Great 3-4",ROUND(L3915,0)&lt;=5,"Excellent 4-5")</f>
        <v>Good 2-3</v>
      </c>
      <c r="Z3915" t="str">
        <f t="shared" si="61"/>
        <v>0-1000</v>
      </c>
    </row>
    <row r="3916" spans="1:26" x14ac:dyDescent="0.3">
      <c r="A3916">
        <v>9097</v>
      </c>
      <c r="B3916" t="s">
        <v>887</v>
      </c>
      <c r="C3916">
        <v>1</v>
      </c>
      <c r="D3916" t="s">
        <v>14</v>
      </c>
      <c r="E3916" t="s">
        <v>550</v>
      </c>
      <c r="F3916" t="s">
        <v>16</v>
      </c>
      <c r="G3916" t="s">
        <v>16</v>
      </c>
      <c r="H3916" t="s">
        <v>16</v>
      </c>
      <c r="I3916">
        <v>1</v>
      </c>
      <c r="J3916">
        <v>14</v>
      </c>
      <c r="K3916">
        <v>200</v>
      </c>
      <c r="L3916">
        <v>2.7</v>
      </c>
      <c r="M3916" t="s">
        <v>6206</v>
      </c>
      <c r="N3916" t="str">
        <f>SUBSTITUTE(Sheet1[[#This Row],[Datekey_Opening]],"_","-")</f>
        <v>2018-2-18</v>
      </c>
      <c r="O3916">
        <f>YEAR(Sheet1[[#This Row],[Date]])</f>
        <v>2018</v>
      </c>
      <c r="P3916" t="str">
        <f>LOOKUP(Sheet1[[#This Row],[CountryCode]],$AI$4:$AI$18,$AJ$4:$AJ$18)</f>
        <v>India</v>
      </c>
      <c r="Q3916">
        <f>MONTH(Sheet1[[#This Row],[Date]])</f>
        <v>2</v>
      </c>
      <c r="R3916" t="str">
        <f>TEXT(Sheet1[[#This Row],[Date]],"MMMM")</f>
        <v>February</v>
      </c>
      <c r="S3916" t="str">
        <f>TEXT(Sheet1[[#This Row],[Date]],"YYYY-MMM")</f>
        <v>2018-Feb</v>
      </c>
      <c r="T3916">
        <f>WEEKDAY(Sheet1[[#This Row],[Date]])</f>
        <v>1</v>
      </c>
      <c r="U3916" t="str">
        <f>TEXT(Sheet1[[#This Row],[Date]],"DDDD")</f>
        <v>Sunday</v>
      </c>
      <c r="V3916" t="str">
        <f>"FM"&amp;MOD(MONTH(Sheet1[[#This Row],[Date]])-4,12)+1</f>
        <v>FM11</v>
      </c>
      <c r="W3916" t="str">
        <f>"Q"&amp;ROUNDUP(MONTH(Sheet1[[#This Row],[Date]])/3,0)</f>
        <v>Q1</v>
      </c>
      <c r="X3916" t="str">
        <f>"Q"&amp;INT(MOD(MONTH(Sheet1[[#This Row],[Date]])-4,12/3)+1)</f>
        <v>Q3</v>
      </c>
      <c r="Y3916" t="str" cm="1">
        <f t="array" ref="Y3916">_xlfn.IFS(ROUND(L3916,0)&lt;=1,"Need to improve 0-1",ROUND(L3916,0)&lt;=2,"Okay 1-2",ROUND(L3916,0)&lt;=3,"Good 2-3",ROUND(L3916,0)&lt;=4,"Great 3-4",ROUND(L3916,0)&lt;=5,"Excellent 4-5")</f>
        <v>Good 2-3</v>
      </c>
      <c r="Z3916" t="str">
        <f t="shared" si="61"/>
        <v>0-1000</v>
      </c>
    </row>
    <row r="3917" spans="1:26" x14ac:dyDescent="0.3">
      <c r="A3917">
        <v>306816</v>
      </c>
      <c r="B3917" t="s">
        <v>6207</v>
      </c>
      <c r="C3917">
        <v>1</v>
      </c>
      <c r="D3917" t="s">
        <v>14</v>
      </c>
      <c r="E3917" t="s">
        <v>685</v>
      </c>
      <c r="F3917" t="s">
        <v>16</v>
      </c>
      <c r="G3917" t="s">
        <v>16</v>
      </c>
      <c r="H3917" t="s">
        <v>16</v>
      </c>
      <c r="I3917">
        <v>1</v>
      </c>
      <c r="J3917">
        <v>12</v>
      </c>
      <c r="K3917">
        <v>200</v>
      </c>
      <c r="L3917">
        <v>3.1</v>
      </c>
      <c r="M3917" t="s">
        <v>4003</v>
      </c>
      <c r="N3917" t="str">
        <f>SUBSTITUTE(Sheet1[[#This Row],[Datekey_Opening]],"_","-")</f>
        <v>2018-2-23</v>
      </c>
      <c r="O3917">
        <f>YEAR(Sheet1[[#This Row],[Date]])</f>
        <v>2018</v>
      </c>
      <c r="P3917" t="str">
        <f>LOOKUP(Sheet1[[#This Row],[CountryCode]],$AI$4:$AI$18,$AJ$4:$AJ$18)</f>
        <v>India</v>
      </c>
      <c r="Q3917">
        <f>MONTH(Sheet1[[#This Row],[Date]])</f>
        <v>2</v>
      </c>
      <c r="R3917" t="str">
        <f>TEXT(Sheet1[[#This Row],[Date]],"MMMM")</f>
        <v>February</v>
      </c>
      <c r="S3917" t="str">
        <f>TEXT(Sheet1[[#This Row],[Date]],"YYYY-MMM")</f>
        <v>2018-Feb</v>
      </c>
      <c r="T3917">
        <f>WEEKDAY(Sheet1[[#This Row],[Date]])</f>
        <v>6</v>
      </c>
      <c r="U3917" t="str">
        <f>TEXT(Sheet1[[#This Row],[Date]],"DDDD")</f>
        <v>Friday</v>
      </c>
      <c r="V3917" t="str">
        <f>"FM"&amp;MOD(MONTH(Sheet1[[#This Row],[Date]])-4,12)+1</f>
        <v>FM11</v>
      </c>
      <c r="W3917" t="str">
        <f>"Q"&amp;ROUNDUP(MONTH(Sheet1[[#This Row],[Date]])/3,0)</f>
        <v>Q1</v>
      </c>
      <c r="X3917" t="str">
        <f>"Q"&amp;INT(MOD(MONTH(Sheet1[[#This Row],[Date]])-4,12/3)+1)</f>
        <v>Q3</v>
      </c>
      <c r="Y3917" t="str" cm="1">
        <f t="array" ref="Y3917">_xlfn.IFS(ROUND(L3917,0)&lt;=1,"Need to improve 0-1",ROUND(L3917,0)&lt;=2,"Okay 1-2",ROUND(L3917,0)&lt;=3,"Good 2-3",ROUND(L3917,0)&lt;=4,"Great 3-4",ROUND(L3917,0)&lt;=5,"Excellent 4-5")</f>
        <v>Good 2-3</v>
      </c>
      <c r="Z3917" t="str">
        <f t="shared" si="61"/>
        <v>0-1000</v>
      </c>
    </row>
    <row r="3918" spans="1:26" x14ac:dyDescent="0.3">
      <c r="A3918">
        <v>6230</v>
      </c>
      <c r="B3918" t="s">
        <v>5041</v>
      </c>
      <c r="C3918">
        <v>1</v>
      </c>
      <c r="D3918" t="s">
        <v>14</v>
      </c>
      <c r="E3918" t="s">
        <v>376</v>
      </c>
      <c r="F3918" t="s">
        <v>16</v>
      </c>
      <c r="G3918" t="s">
        <v>16</v>
      </c>
      <c r="H3918" t="s">
        <v>16</v>
      </c>
      <c r="I3918">
        <v>1</v>
      </c>
      <c r="J3918">
        <v>3</v>
      </c>
      <c r="K3918">
        <v>200</v>
      </c>
      <c r="L3918">
        <v>1</v>
      </c>
      <c r="M3918" t="s">
        <v>4906</v>
      </c>
      <c r="N3918" t="str">
        <f>SUBSTITUTE(Sheet1[[#This Row],[Datekey_Opening]],"_","-")</f>
        <v>2015-2-28</v>
      </c>
      <c r="O3918">
        <f>YEAR(Sheet1[[#This Row],[Date]])</f>
        <v>2015</v>
      </c>
      <c r="P3918" t="str">
        <f>LOOKUP(Sheet1[[#This Row],[CountryCode]],$AI$4:$AI$18,$AJ$4:$AJ$18)</f>
        <v>India</v>
      </c>
      <c r="Q3918">
        <f>MONTH(Sheet1[[#This Row],[Date]])</f>
        <v>2</v>
      </c>
      <c r="R3918" t="str">
        <f>TEXT(Sheet1[[#This Row],[Date]],"MMMM")</f>
        <v>February</v>
      </c>
      <c r="S3918" t="str">
        <f>TEXT(Sheet1[[#This Row],[Date]],"YYYY-MMM")</f>
        <v>2015-Feb</v>
      </c>
      <c r="T3918">
        <f>WEEKDAY(Sheet1[[#This Row],[Date]])</f>
        <v>7</v>
      </c>
      <c r="U3918" t="str">
        <f>TEXT(Sheet1[[#This Row],[Date]],"DDDD")</f>
        <v>Saturday</v>
      </c>
      <c r="V3918" t="str">
        <f>"FM"&amp;MOD(MONTH(Sheet1[[#This Row],[Date]])-4,12)+1</f>
        <v>FM11</v>
      </c>
      <c r="W3918" t="str">
        <f>"Q"&amp;ROUNDUP(MONTH(Sheet1[[#This Row],[Date]])/3,0)</f>
        <v>Q1</v>
      </c>
      <c r="X3918" t="str">
        <f>"Q"&amp;INT(MOD(MONTH(Sheet1[[#This Row],[Date]])-4,12/3)+1)</f>
        <v>Q3</v>
      </c>
      <c r="Y3918" t="str" cm="1">
        <f t="array" ref="Y3918">_xlfn.IFS(ROUND(L3918,0)&lt;=1,"Need to improve 0-1",ROUND(L3918,0)&lt;=2,"Okay 1-2",ROUND(L3918,0)&lt;=3,"Good 2-3",ROUND(L3918,0)&lt;=4,"Great 3-4",ROUND(L3918,0)&lt;=5,"Excellent 4-5")</f>
        <v>Need to improve 0-1</v>
      </c>
      <c r="Z3918" t="str">
        <f t="shared" si="61"/>
        <v>0-1000</v>
      </c>
    </row>
    <row r="3919" spans="1:26" x14ac:dyDescent="0.3">
      <c r="A3919">
        <v>18337490</v>
      </c>
      <c r="B3919" t="s">
        <v>6208</v>
      </c>
      <c r="C3919">
        <v>1</v>
      </c>
      <c r="D3919" t="s">
        <v>14</v>
      </c>
      <c r="E3919" t="s">
        <v>395</v>
      </c>
      <c r="F3919" t="s">
        <v>16</v>
      </c>
      <c r="G3919" t="s">
        <v>21</v>
      </c>
      <c r="H3919" t="s">
        <v>16</v>
      </c>
      <c r="I3919">
        <v>1</v>
      </c>
      <c r="J3919">
        <v>12</v>
      </c>
      <c r="K3919">
        <v>200</v>
      </c>
      <c r="L3919">
        <v>3.3</v>
      </c>
      <c r="M3919" t="s">
        <v>5801</v>
      </c>
      <c r="N3919" t="str">
        <f>SUBSTITUTE(Sheet1[[#This Row],[Datekey_Opening]],"_","-")</f>
        <v>2017-2-3</v>
      </c>
      <c r="O3919">
        <f>YEAR(Sheet1[[#This Row],[Date]])</f>
        <v>2017</v>
      </c>
      <c r="P3919" t="str">
        <f>LOOKUP(Sheet1[[#This Row],[CountryCode]],$AI$4:$AI$18,$AJ$4:$AJ$18)</f>
        <v>India</v>
      </c>
      <c r="Q3919">
        <f>MONTH(Sheet1[[#This Row],[Date]])</f>
        <v>2</v>
      </c>
      <c r="R3919" t="str">
        <f>TEXT(Sheet1[[#This Row],[Date]],"MMMM")</f>
        <v>February</v>
      </c>
      <c r="S3919" t="str">
        <f>TEXT(Sheet1[[#This Row],[Date]],"YYYY-MMM")</f>
        <v>2017-Feb</v>
      </c>
      <c r="T3919">
        <f>WEEKDAY(Sheet1[[#This Row],[Date]])</f>
        <v>6</v>
      </c>
      <c r="U3919" t="str">
        <f>TEXT(Sheet1[[#This Row],[Date]],"DDDD")</f>
        <v>Friday</v>
      </c>
      <c r="V3919" t="str">
        <f>"FM"&amp;MOD(MONTH(Sheet1[[#This Row],[Date]])-4,12)+1</f>
        <v>FM11</v>
      </c>
      <c r="W3919" t="str">
        <f>"Q"&amp;ROUNDUP(MONTH(Sheet1[[#This Row],[Date]])/3,0)</f>
        <v>Q1</v>
      </c>
      <c r="X3919" t="str">
        <f>"Q"&amp;INT(MOD(MONTH(Sheet1[[#This Row],[Date]])-4,12/3)+1)</f>
        <v>Q3</v>
      </c>
      <c r="Y3919" t="str" cm="1">
        <f t="array" ref="Y3919">_xlfn.IFS(ROUND(L3919,0)&lt;=1,"Need to improve 0-1",ROUND(L3919,0)&lt;=2,"Okay 1-2",ROUND(L3919,0)&lt;=3,"Good 2-3",ROUND(L3919,0)&lt;=4,"Great 3-4",ROUND(L3919,0)&lt;=5,"Excellent 4-5")</f>
        <v>Good 2-3</v>
      </c>
      <c r="Z3919" t="str">
        <f t="shared" si="61"/>
        <v>0-1000</v>
      </c>
    </row>
    <row r="3920" spans="1:26" x14ac:dyDescent="0.3">
      <c r="A3920">
        <v>4631</v>
      </c>
      <c r="B3920" t="s">
        <v>6209</v>
      </c>
      <c r="C3920">
        <v>1</v>
      </c>
      <c r="D3920" t="s">
        <v>14</v>
      </c>
      <c r="E3920" t="s">
        <v>6210</v>
      </c>
      <c r="F3920" t="s">
        <v>16</v>
      </c>
      <c r="G3920" t="s">
        <v>16</v>
      </c>
      <c r="H3920" t="s">
        <v>16</v>
      </c>
      <c r="I3920">
        <v>1</v>
      </c>
      <c r="J3920">
        <v>3010</v>
      </c>
      <c r="K3920">
        <v>200</v>
      </c>
      <c r="L3920">
        <v>4.2</v>
      </c>
      <c r="M3920" t="s">
        <v>6211</v>
      </c>
      <c r="N3920" t="str">
        <f>SUBSTITUTE(Sheet1[[#This Row],[Datekey_Opening]],"_","-")</f>
        <v>2018-1-19</v>
      </c>
      <c r="O3920">
        <f>YEAR(Sheet1[[#This Row],[Date]])</f>
        <v>2018</v>
      </c>
      <c r="P3920" t="str">
        <f>LOOKUP(Sheet1[[#This Row],[CountryCode]],$AI$4:$AI$18,$AJ$4:$AJ$18)</f>
        <v>India</v>
      </c>
      <c r="Q3920">
        <f>MONTH(Sheet1[[#This Row],[Date]])</f>
        <v>1</v>
      </c>
      <c r="R3920" t="str">
        <f>TEXT(Sheet1[[#This Row],[Date]],"MMMM")</f>
        <v>January</v>
      </c>
      <c r="S3920" t="str">
        <f>TEXT(Sheet1[[#This Row],[Date]],"YYYY-MMM")</f>
        <v>2018-Jan</v>
      </c>
      <c r="T3920">
        <f>WEEKDAY(Sheet1[[#This Row],[Date]])</f>
        <v>6</v>
      </c>
      <c r="U3920" t="str">
        <f>TEXT(Sheet1[[#This Row],[Date]],"DDDD")</f>
        <v>Friday</v>
      </c>
      <c r="V3920" t="str">
        <f>"FM"&amp;MOD(MONTH(Sheet1[[#This Row],[Date]])-4,12)+1</f>
        <v>FM10</v>
      </c>
      <c r="W3920" t="str">
        <f>"Q"&amp;ROUNDUP(MONTH(Sheet1[[#This Row],[Date]])/3,0)</f>
        <v>Q1</v>
      </c>
      <c r="X3920" t="str">
        <f>"Q"&amp;INT(MOD(MONTH(Sheet1[[#This Row],[Date]])-4,12/3)+1)</f>
        <v>Q2</v>
      </c>
      <c r="Y3920" t="str" cm="1">
        <f t="array" ref="Y3920">_xlfn.IFS(ROUND(L3920,0)&lt;=1,"Need to improve 0-1",ROUND(L3920,0)&lt;=2,"Okay 1-2",ROUND(L3920,0)&lt;=3,"Good 2-3",ROUND(L3920,0)&lt;=4,"Great 3-4",ROUND(L3920,0)&lt;=5,"Excellent 4-5")</f>
        <v>Great 3-4</v>
      </c>
      <c r="Z3920" t="str">
        <f t="shared" si="61"/>
        <v>0-1000</v>
      </c>
    </row>
    <row r="3921" spans="1:26" x14ac:dyDescent="0.3">
      <c r="A3921">
        <v>18427205</v>
      </c>
      <c r="B3921" t="s">
        <v>6212</v>
      </c>
      <c r="C3921">
        <v>1</v>
      </c>
      <c r="D3921" t="s">
        <v>14</v>
      </c>
      <c r="E3921" t="s">
        <v>395</v>
      </c>
      <c r="F3921" t="s">
        <v>16</v>
      </c>
      <c r="G3921" t="s">
        <v>16</v>
      </c>
      <c r="H3921" t="s">
        <v>16</v>
      </c>
      <c r="I3921">
        <v>1</v>
      </c>
      <c r="J3921">
        <v>1</v>
      </c>
      <c r="K3921">
        <v>200</v>
      </c>
      <c r="L3921">
        <v>1</v>
      </c>
      <c r="M3921" t="s">
        <v>5845</v>
      </c>
      <c r="N3921" t="str">
        <f>SUBSTITUTE(Sheet1[[#This Row],[Datekey_Opening]],"_","-")</f>
        <v>2011-1-8</v>
      </c>
      <c r="O3921">
        <f>YEAR(Sheet1[[#This Row],[Date]])</f>
        <v>2011</v>
      </c>
      <c r="P3921" t="str">
        <f>LOOKUP(Sheet1[[#This Row],[CountryCode]],$AI$4:$AI$18,$AJ$4:$AJ$18)</f>
        <v>India</v>
      </c>
      <c r="Q3921">
        <f>MONTH(Sheet1[[#This Row],[Date]])</f>
        <v>1</v>
      </c>
      <c r="R3921" t="str">
        <f>TEXT(Sheet1[[#This Row],[Date]],"MMMM")</f>
        <v>January</v>
      </c>
      <c r="S3921" t="str">
        <f>TEXT(Sheet1[[#This Row],[Date]],"YYYY-MMM")</f>
        <v>2011-Jan</v>
      </c>
      <c r="T3921">
        <f>WEEKDAY(Sheet1[[#This Row],[Date]])</f>
        <v>7</v>
      </c>
      <c r="U3921" t="str">
        <f>TEXT(Sheet1[[#This Row],[Date]],"DDDD")</f>
        <v>Saturday</v>
      </c>
      <c r="V3921" t="str">
        <f>"FM"&amp;MOD(MONTH(Sheet1[[#This Row],[Date]])-4,12)+1</f>
        <v>FM10</v>
      </c>
      <c r="W3921" t="str">
        <f>"Q"&amp;ROUNDUP(MONTH(Sheet1[[#This Row],[Date]])/3,0)</f>
        <v>Q1</v>
      </c>
      <c r="X3921" t="str">
        <f>"Q"&amp;INT(MOD(MONTH(Sheet1[[#This Row],[Date]])-4,12/3)+1)</f>
        <v>Q2</v>
      </c>
      <c r="Y3921" t="str" cm="1">
        <f t="array" ref="Y3921">_xlfn.IFS(ROUND(L3921,0)&lt;=1,"Need to improve 0-1",ROUND(L3921,0)&lt;=2,"Okay 1-2",ROUND(L3921,0)&lt;=3,"Good 2-3",ROUND(L3921,0)&lt;=4,"Great 3-4",ROUND(L3921,0)&lt;=5,"Excellent 4-5")</f>
        <v>Need to improve 0-1</v>
      </c>
      <c r="Z3921" t="str">
        <f t="shared" si="61"/>
        <v>0-1000</v>
      </c>
    </row>
    <row r="3922" spans="1:26" x14ac:dyDescent="0.3">
      <c r="A3922">
        <v>303586</v>
      </c>
      <c r="B3922" t="s">
        <v>6061</v>
      </c>
      <c r="C3922">
        <v>1</v>
      </c>
      <c r="D3922" t="s">
        <v>14</v>
      </c>
      <c r="E3922" t="s">
        <v>557</v>
      </c>
      <c r="F3922" t="s">
        <v>16</v>
      </c>
      <c r="G3922" t="s">
        <v>21</v>
      </c>
      <c r="H3922" t="s">
        <v>16</v>
      </c>
      <c r="I3922">
        <v>1</v>
      </c>
      <c r="J3922">
        <v>137</v>
      </c>
      <c r="K3922">
        <v>200</v>
      </c>
      <c r="L3922">
        <v>3.2</v>
      </c>
      <c r="M3922" t="s">
        <v>5851</v>
      </c>
      <c r="N3922" t="str">
        <f>SUBSTITUTE(Sheet1[[#This Row],[Datekey_Opening]],"_","-")</f>
        <v>2016-1-20</v>
      </c>
      <c r="O3922">
        <f>YEAR(Sheet1[[#This Row],[Date]])</f>
        <v>2016</v>
      </c>
      <c r="P3922" t="str">
        <f>LOOKUP(Sheet1[[#This Row],[CountryCode]],$AI$4:$AI$18,$AJ$4:$AJ$18)</f>
        <v>India</v>
      </c>
      <c r="Q3922">
        <f>MONTH(Sheet1[[#This Row],[Date]])</f>
        <v>1</v>
      </c>
      <c r="R3922" t="str">
        <f>TEXT(Sheet1[[#This Row],[Date]],"MMMM")</f>
        <v>January</v>
      </c>
      <c r="S3922" t="str">
        <f>TEXT(Sheet1[[#This Row],[Date]],"YYYY-MMM")</f>
        <v>2016-Jan</v>
      </c>
      <c r="T3922">
        <f>WEEKDAY(Sheet1[[#This Row],[Date]])</f>
        <v>4</v>
      </c>
      <c r="U3922" t="str">
        <f>TEXT(Sheet1[[#This Row],[Date]],"DDDD")</f>
        <v>Wednesday</v>
      </c>
      <c r="V3922" t="str">
        <f>"FM"&amp;MOD(MONTH(Sheet1[[#This Row],[Date]])-4,12)+1</f>
        <v>FM10</v>
      </c>
      <c r="W3922" t="str">
        <f>"Q"&amp;ROUNDUP(MONTH(Sheet1[[#This Row],[Date]])/3,0)</f>
        <v>Q1</v>
      </c>
      <c r="X3922" t="str">
        <f>"Q"&amp;INT(MOD(MONTH(Sheet1[[#This Row],[Date]])-4,12/3)+1)</f>
        <v>Q2</v>
      </c>
      <c r="Y3922" t="str" cm="1">
        <f t="array" ref="Y3922">_xlfn.IFS(ROUND(L3922,0)&lt;=1,"Need to improve 0-1",ROUND(L3922,0)&lt;=2,"Okay 1-2",ROUND(L3922,0)&lt;=3,"Good 2-3",ROUND(L3922,0)&lt;=4,"Great 3-4",ROUND(L3922,0)&lt;=5,"Excellent 4-5")</f>
        <v>Good 2-3</v>
      </c>
      <c r="Z3922" t="str">
        <f t="shared" si="61"/>
        <v>0-1000</v>
      </c>
    </row>
    <row r="3923" spans="1:26" x14ac:dyDescent="0.3">
      <c r="A3923">
        <v>18358682</v>
      </c>
      <c r="B3923" t="s">
        <v>6213</v>
      </c>
      <c r="C3923">
        <v>1</v>
      </c>
      <c r="D3923" t="s">
        <v>14</v>
      </c>
      <c r="E3923" t="s">
        <v>937</v>
      </c>
      <c r="F3923" t="s">
        <v>16</v>
      </c>
      <c r="G3923" t="s">
        <v>16</v>
      </c>
      <c r="H3923" t="s">
        <v>16</v>
      </c>
      <c r="I3923">
        <v>1</v>
      </c>
      <c r="J3923">
        <v>15</v>
      </c>
      <c r="K3923">
        <v>200</v>
      </c>
      <c r="L3923">
        <v>3</v>
      </c>
      <c r="M3923" t="s">
        <v>500</v>
      </c>
      <c r="N3923" t="str">
        <f>SUBSTITUTE(Sheet1[[#This Row],[Datekey_Opening]],"_","-")</f>
        <v>2018-1-11</v>
      </c>
      <c r="O3923">
        <f>YEAR(Sheet1[[#This Row],[Date]])</f>
        <v>2018</v>
      </c>
      <c r="P3923" t="str">
        <f>LOOKUP(Sheet1[[#This Row],[CountryCode]],$AI$4:$AI$18,$AJ$4:$AJ$18)</f>
        <v>India</v>
      </c>
      <c r="Q3923">
        <f>MONTH(Sheet1[[#This Row],[Date]])</f>
        <v>1</v>
      </c>
      <c r="R3923" t="str">
        <f>TEXT(Sheet1[[#This Row],[Date]],"MMMM")</f>
        <v>January</v>
      </c>
      <c r="S3923" t="str">
        <f>TEXT(Sheet1[[#This Row],[Date]],"YYYY-MMM")</f>
        <v>2018-Jan</v>
      </c>
      <c r="T3923">
        <f>WEEKDAY(Sheet1[[#This Row],[Date]])</f>
        <v>5</v>
      </c>
      <c r="U3923" t="str">
        <f>TEXT(Sheet1[[#This Row],[Date]],"DDDD")</f>
        <v>Thursday</v>
      </c>
      <c r="V3923" t="str">
        <f>"FM"&amp;MOD(MONTH(Sheet1[[#This Row],[Date]])-4,12)+1</f>
        <v>FM10</v>
      </c>
      <c r="W3923" t="str">
        <f>"Q"&amp;ROUNDUP(MONTH(Sheet1[[#This Row],[Date]])/3,0)</f>
        <v>Q1</v>
      </c>
      <c r="X3923" t="str">
        <f>"Q"&amp;INT(MOD(MONTH(Sheet1[[#This Row],[Date]])-4,12/3)+1)</f>
        <v>Q2</v>
      </c>
      <c r="Y3923" t="str" cm="1">
        <f t="array" ref="Y3923">_xlfn.IFS(ROUND(L3923,0)&lt;=1,"Need to improve 0-1",ROUND(L3923,0)&lt;=2,"Okay 1-2",ROUND(L3923,0)&lt;=3,"Good 2-3",ROUND(L3923,0)&lt;=4,"Great 3-4",ROUND(L3923,0)&lt;=5,"Excellent 4-5")</f>
        <v>Good 2-3</v>
      </c>
      <c r="Z3923" t="str">
        <f t="shared" si="61"/>
        <v>0-1000</v>
      </c>
    </row>
    <row r="3924" spans="1:26" x14ac:dyDescent="0.3">
      <c r="A3924">
        <v>18354985</v>
      </c>
      <c r="B3924" t="s">
        <v>1043</v>
      </c>
      <c r="C3924">
        <v>1</v>
      </c>
      <c r="D3924" t="s">
        <v>14</v>
      </c>
      <c r="E3924" t="s">
        <v>564</v>
      </c>
      <c r="F3924" t="s">
        <v>16</v>
      </c>
      <c r="G3924" t="s">
        <v>16</v>
      </c>
      <c r="H3924" t="s">
        <v>16</v>
      </c>
      <c r="I3924">
        <v>1</v>
      </c>
      <c r="J3924">
        <v>1</v>
      </c>
      <c r="K3924">
        <v>200</v>
      </c>
      <c r="L3924">
        <v>1</v>
      </c>
      <c r="M3924" t="s">
        <v>4659</v>
      </c>
      <c r="N3924" t="str">
        <f>SUBSTITUTE(Sheet1[[#This Row],[Datekey_Opening]],"_","-")</f>
        <v>2014-1-21</v>
      </c>
      <c r="O3924">
        <f>YEAR(Sheet1[[#This Row],[Date]])</f>
        <v>2014</v>
      </c>
      <c r="P3924" t="str">
        <f>LOOKUP(Sheet1[[#This Row],[CountryCode]],$AI$4:$AI$18,$AJ$4:$AJ$18)</f>
        <v>India</v>
      </c>
      <c r="Q3924">
        <f>MONTH(Sheet1[[#This Row],[Date]])</f>
        <v>1</v>
      </c>
      <c r="R3924" t="str">
        <f>TEXT(Sheet1[[#This Row],[Date]],"MMMM")</f>
        <v>January</v>
      </c>
      <c r="S3924" t="str">
        <f>TEXT(Sheet1[[#This Row],[Date]],"YYYY-MMM")</f>
        <v>2014-Jan</v>
      </c>
      <c r="T3924">
        <f>WEEKDAY(Sheet1[[#This Row],[Date]])</f>
        <v>3</v>
      </c>
      <c r="U3924" t="str">
        <f>TEXT(Sheet1[[#This Row],[Date]],"DDDD")</f>
        <v>Tuesday</v>
      </c>
      <c r="V3924" t="str">
        <f>"FM"&amp;MOD(MONTH(Sheet1[[#This Row],[Date]])-4,12)+1</f>
        <v>FM10</v>
      </c>
      <c r="W3924" t="str">
        <f>"Q"&amp;ROUNDUP(MONTH(Sheet1[[#This Row],[Date]])/3,0)</f>
        <v>Q1</v>
      </c>
      <c r="X3924" t="str">
        <f>"Q"&amp;INT(MOD(MONTH(Sheet1[[#This Row],[Date]])-4,12/3)+1)</f>
        <v>Q2</v>
      </c>
      <c r="Y3924" t="str" cm="1">
        <f t="array" ref="Y3924">_xlfn.IFS(ROUND(L3924,0)&lt;=1,"Need to improve 0-1",ROUND(L3924,0)&lt;=2,"Okay 1-2",ROUND(L3924,0)&lt;=3,"Good 2-3",ROUND(L3924,0)&lt;=4,"Great 3-4",ROUND(L3924,0)&lt;=5,"Excellent 4-5")</f>
        <v>Need to improve 0-1</v>
      </c>
      <c r="Z3924" t="str">
        <f t="shared" si="61"/>
        <v>0-1000</v>
      </c>
    </row>
    <row r="3925" spans="1:26" x14ac:dyDescent="0.3">
      <c r="A3925">
        <v>309238</v>
      </c>
      <c r="B3925" t="s">
        <v>6214</v>
      </c>
      <c r="C3925">
        <v>1</v>
      </c>
      <c r="D3925" t="s">
        <v>14</v>
      </c>
      <c r="E3925" t="s">
        <v>559</v>
      </c>
      <c r="F3925" t="s">
        <v>16</v>
      </c>
      <c r="G3925" t="s">
        <v>16</v>
      </c>
      <c r="H3925" t="s">
        <v>16</v>
      </c>
      <c r="I3925">
        <v>1</v>
      </c>
      <c r="J3925">
        <v>100</v>
      </c>
      <c r="K3925">
        <v>200</v>
      </c>
      <c r="L3925">
        <v>3.1</v>
      </c>
      <c r="M3925" t="s">
        <v>3294</v>
      </c>
      <c r="N3925" t="str">
        <f>SUBSTITUTE(Sheet1[[#This Row],[Datekey_Opening]],"_","-")</f>
        <v>2015-1-21</v>
      </c>
      <c r="O3925">
        <f>YEAR(Sheet1[[#This Row],[Date]])</f>
        <v>2015</v>
      </c>
      <c r="P3925" t="str">
        <f>LOOKUP(Sheet1[[#This Row],[CountryCode]],$AI$4:$AI$18,$AJ$4:$AJ$18)</f>
        <v>India</v>
      </c>
      <c r="Q3925">
        <f>MONTH(Sheet1[[#This Row],[Date]])</f>
        <v>1</v>
      </c>
      <c r="R3925" t="str">
        <f>TEXT(Sheet1[[#This Row],[Date]],"MMMM")</f>
        <v>January</v>
      </c>
      <c r="S3925" t="str">
        <f>TEXT(Sheet1[[#This Row],[Date]],"YYYY-MMM")</f>
        <v>2015-Jan</v>
      </c>
      <c r="T3925">
        <f>WEEKDAY(Sheet1[[#This Row],[Date]])</f>
        <v>4</v>
      </c>
      <c r="U3925" t="str">
        <f>TEXT(Sheet1[[#This Row],[Date]],"DDDD")</f>
        <v>Wednesday</v>
      </c>
      <c r="V3925" t="str">
        <f>"FM"&amp;MOD(MONTH(Sheet1[[#This Row],[Date]])-4,12)+1</f>
        <v>FM10</v>
      </c>
      <c r="W3925" t="str">
        <f>"Q"&amp;ROUNDUP(MONTH(Sheet1[[#This Row],[Date]])/3,0)</f>
        <v>Q1</v>
      </c>
      <c r="X3925" t="str">
        <f>"Q"&amp;INT(MOD(MONTH(Sheet1[[#This Row],[Date]])-4,12/3)+1)</f>
        <v>Q2</v>
      </c>
      <c r="Y3925" t="str" cm="1">
        <f t="array" ref="Y3925">_xlfn.IFS(ROUND(L3925,0)&lt;=1,"Need to improve 0-1",ROUND(L3925,0)&lt;=2,"Okay 1-2",ROUND(L3925,0)&lt;=3,"Good 2-3",ROUND(L3925,0)&lt;=4,"Great 3-4",ROUND(L3925,0)&lt;=5,"Excellent 4-5")</f>
        <v>Good 2-3</v>
      </c>
      <c r="Z3925" t="str">
        <f t="shared" si="61"/>
        <v>0-1000</v>
      </c>
    </row>
    <row r="3926" spans="1:26" x14ac:dyDescent="0.3">
      <c r="A3926">
        <v>18377630</v>
      </c>
      <c r="B3926" t="s">
        <v>6024</v>
      </c>
      <c r="C3926">
        <v>1</v>
      </c>
      <c r="D3926" t="s">
        <v>14</v>
      </c>
      <c r="E3926" t="s">
        <v>564</v>
      </c>
      <c r="F3926" t="s">
        <v>16</v>
      </c>
      <c r="G3926" t="s">
        <v>21</v>
      </c>
      <c r="H3926" t="s">
        <v>16</v>
      </c>
      <c r="I3926">
        <v>1</v>
      </c>
      <c r="J3926">
        <v>20</v>
      </c>
      <c r="K3926">
        <v>200</v>
      </c>
      <c r="L3926">
        <v>3.7</v>
      </c>
      <c r="M3926" t="s">
        <v>6215</v>
      </c>
      <c r="N3926" t="str">
        <f>SUBSTITUTE(Sheet1[[#This Row],[Datekey_Opening]],"_","-")</f>
        <v>2014-1-18</v>
      </c>
      <c r="O3926">
        <f>YEAR(Sheet1[[#This Row],[Date]])</f>
        <v>2014</v>
      </c>
      <c r="P3926" t="str">
        <f>LOOKUP(Sheet1[[#This Row],[CountryCode]],$AI$4:$AI$18,$AJ$4:$AJ$18)</f>
        <v>India</v>
      </c>
      <c r="Q3926">
        <f>MONTH(Sheet1[[#This Row],[Date]])</f>
        <v>1</v>
      </c>
      <c r="R3926" t="str">
        <f>TEXT(Sheet1[[#This Row],[Date]],"MMMM")</f>
        <v>January</v>
      </c>
      <c r="S3926" t="str">
        <f>TEXT(Sheet1[[#This Row],[Date]],"YYYY-MMM")</f>
        <v>2014-Jan</v>
      </c>
      <c r="T3926">
        <f>WEEKDAY(Sheet1[[#This Row],[Date]])</f>
        <v>7</v>
      </c>
      <c r="U3926" t="str">
        <f>TEXT(Sheet1[[#This Row],[Date]],"DDDD")</f>
        <v>Saturday</v>
      </c>
      <c r="V3926" t="str">
        <f>"FM"&amp;MOD(MONTH(Sheet1[[#This Row],[Date]])-4,12)+1</f>
        <v>FM10</v>
      </c>
      <c r="W3926" t="str">
        <f>"Q"&amp;ROUNDUP(MONTH(Sheet1[[#This Row],[Date]])/3,0)</f>
        <v>Q1</v>
      </c>
      <c r="X3926" t="str">
        <f>"Q"&amp;INT(MOD(MONTH(Sheet1[[#This Row],[Date]])-4,12/3)+1)</f>
        <v>Q2</v>
      </c>
      <c r="Y3926" t="str" cm="1">
        <f t="array" ref="Y3926">_xlfn.IFS(ROUND(L3926,0)&lt;=1,"Need to improve 0-1",ROUND(L3926,0)&lt;=2,"Okay 1-2",ROUND(L3926,0)&lt;=3,"Good 2-3",ROUND(L3926,0)&lt;=4,"Great 3-4",ROUND(L3926,0)&lt;=5,"Excellent 4-5")</f>
        <v>Great 3-4</v>
      </c>
      <c r="Z3926" t="str">
        <f t="shared" si="61"/>
        <v>0-1000</v>
      </c>
    </row>
    <row r="3927" spans="1:26" x14ac:dyDescent="0.3">
      <c r="A3927">
        <v>302972</v>
      </c>
      <c r="B3927" t="s">
        <v>6216</v>
      </c>
      <c r="C3927">
        <v>1</v>
      </c>
      <c r="D3927" t="s">
        <v>14</v>
      </c>
      <c r="E3927" t="s">
        <v>557</v>
      </c>
      <c r="F3927" t="s">
        <v>16</v>
      </c>
      <c r="G3927" t="s">
        <v>16</v>
      </c>
      <c r="H3927" t="s">
        <v>16</v>
      </c>
      <c r="I3927">
        <v>1</v>
      </c>
      <c r="J3927">
        <v>150</v>
      </c>
      <c r="K3927">
        <v>200</v>
      </c>
      <c r="L3927">
        <v>3.9</v>
      </c>
      <c r="M3927" t="s">
        <v>4928</v>
      </c>
      <c r="N3927" t="str">
        <f>SUBSTITUTE(Sheet1[[#This Row],[Datekey_Opening]],"_","-")</f>
        <v>2016-1-15</v>
      </c>
      <c r="O3927">
        <f>YEAR(Sheet1[[#This Row],[Date]])</f>
        <v>2016</v>
      </c>
      <c r="P3927" t="str">
        <f>LOOKUP(Sheet1[[#This Row],[CountryCode]],$AI$4:$AI$18,$AJ$4:$AJ$18)</f>
        <v>India</v>
      </c>
      <c r="Q3927">
        <f>MONTH(Sheet1[[#This Row],[Date]])</f>
        <v>1</v>
      </c>
      <c r="R3927" t="str">
        <f>TEXT(Sheet1[[#This Row],[Date]],"MMMM")</f>
        <v>January</v>
      </c>
      <c r="S3927" t="str">
        <f>TEXT(Sheet1[[#This Row],[Date]],"YYYY-MMM")</f>
        <v>2016-Jan</v>
      </c>
      <c r="T3927">
        <f>WEEKDAY(Sheet1[[#This Row],[Date]])</f>
        <v>6</v>
      </c>
      <c r="U3927" t="str">
        <f>TEXT(Sheet1[[#This Row],[Date]],"DDDD")</f>
        <v>Friday</v>
      </c>
      <c r="V3927" t="str">
        <f>"FM"&amp;MOD(MONTH(Sheet1[[#This Row],[Date]])-4,12)+1</f>
        <v>FM10</v>
      </c>
      <c r="W3927" t="str">
        <f>"Q"&amp;ROUNDUP(MONTH(Sheet1[[#This Row],[Date]])/3,0)</f>
        <v>Q1</v>
      </c>
      <c r="X3927" t="str">
        <f>"Q"&amp;INT(MOD(MONTH(Sheet1[[#This Row],[Date]])-4,12/3)+1)</f>
        <v>Q2</v>
      </c>
      <c r="Y3927" t="str" cm="1">
        <f t="array" ref="Y3927">_xlfn.IFS(ROUND(L3927,0)&lt;=1,"Need to improve 0-1",ROUND(L3927,0)&lt;=2,"Okay 1-2",ROUND(L3927,0)&lt;=3,"Good 2-3",ROUND(L3927,0)&lt;=4,"Great 3-4",ROUND(L3927,0)&lt;=5,"Excellent 4-5")</f>
        <v>Great 3-4</v>
      </c>
      <c r="Z3927" t="str">
        <f t="shared" si="61"/>
        <v>0-1000</v>
      </c>
    </row>
    <row r="3928" spans="1:26" x14ac:dyDescent="0.3">
      <c r="A3928">
        <v>18486915</v>
      </c>
      <c r="B3928" t="s">
        <v>6217</v>
      </c>
      <c r="C3928">
        <v>1</v>
      </c>
      <c r="D3928" t="s">
        <v>14</v>
      </c>
      <c r="E3928" t="s">
        <v>6218</v>
      </c>
      <c r="F3928" t="s">
        <v>16</v>
      </c>
      <c r="G3928" t="s">
        <v>16</v>
      </c>
      <c r="H3928" t="s">
        <v>16</v>
      </c>
      <c r="I3928">
        <v>1</v>
      </c>
      <c r="J3928">
        <v>11</v>
      </c>
      <c r="K3928">
        <v>200</v>
      </c>
      <c r="L3928">
        <v>3.3</v>
      </c>
      <c r="M3928" t="s">
        <v>1609</v>
      </c>
      <c r="N3928" t="str">
        <f>SUBSTITUTE(Sheet1[[#This Row],[Datekey_Opening]],"_","-")</f>
        <v>2014-1-28</v>
      </c>
      <c r="O3928">
        <f>YEAR(Sheet1[[#This Row],[Date]])</f>
        <v>2014</v>
      </c>
      <c r="P3928" t="str">
        <f>LOOKUP(Sheet1[[#This Row],[CountryCode]],$AI$4:$AI$18,$AJ$4:$AJ$18)</f>
        <v>India</v>
      </c>
      <c r="Q3928">
        <f>MONTH(Sheet1[[#This Row],[Date]])</f>
        <v>1</v>
      </c>
      <c r="R3928" t="str">
        <f>TEXT(Sheet1[[#This Row],[Date]],"MMMM")</f>
        <v>January</v>
      </c>
      <c r="S3928" t="str">
        <f>TEXT(Sheet1[[#This Row],[Date]],"YYYY-MMM")</f>
        <v>2014-Jan</v>
      </c>
      <c r="T3928">
        <f>WEEKDAY(Sheet1[[#This Row],[Date]])</f>
        <v>3</v>
      </c>
      <c r="U3928" t="str">
        <f>TEXT(Sheet1[[#This Row],[Date]],"DDDD")</f>
        <v>Tuesday</v>
      </c>
      <c r="V3928" t="str">
        <f>"FM"&amp;MOD(MONTH(Sheet1[[#This Row],[Date]])-4,12)+1</f>
        <v>FM10</v>
      </c>
      <c r="W3928" t="str">
        <f>"Q"&amp;ROUNDUP(MONTH(Sheet1[[#This Row],[Date]])/3,0)</f>
        <v>Q1</v>
      </c>
      <c r="X3928" t="str">
        <f>"Q"&amp;INT(MOD(MONTH(Sheet1[[#This Row],[Date]])-4,12/3)+1)</f>
        <v>Q2</v>
      </c>
      <c r="Y3928" t="str" cm="1">
        <f t="array" ref="Y3928">_xlfn.IFS(ROUND(L3928,0)&lt;=1,"Need to improve 0-1",ROUND(L3928,0)&lt;=2,"Okay 1-2",ROUND(L3928,0)&lt;=3,"Good 2-3",ROUND(L3928,0)&lt;=4,"Great 3-4",ROUND(L3928,0)&lt;=5,"Excellent 4-5")</f>
        <v>Good 2-3</v>
      </c>
      <c r="Z3928" t="str">
        <f t="shared" si="61"/>
        <v>0-1000</v>
      </c>
    </row>
    <row r="3929" spans="1:26" x14ac:dyDescent="0.3">
      <c r="A3929">
        <v>300934</v>
      </c>
      <c r="B3929" t="s">
        <v>6219</v>
      </c>
      <c r="C3929">
        <v>1</v>
      </c>
      <c r="D3929" t="s">
        <v>14</v>
      </c>
      <c r="E3929" t="s">
        <v>550</v>
      </c>
      <c r="F3929" t="s">
        <v>16</v>
      </c>
      <c r="G3929" t="s">
        <v>16</v>
      </c>
      <c r="H3929" t="s">
        <v>16</v>
      </c>
      <c r="I3929">
        <v>1</v>
      </c>
      <c r="J3929">
        <v>16</v>
      </c>
      <c r="K3929">
        <v>200</v>
      </c>
      <c r="L3929">
        <v>3.2</v>
      </c>
      <c r="M3929" t="s">
        <v>2025</v>
      </c>
      <c r="N3929" t="str">
        <f>SUBSTITUTE(Sheet1[[#This Row],[Datekey_Opening]],"_","-")</f>
        <v>2011-1-23</v>
      </c>
      <c r="O3929">
        <f>YEAR(Sheet1[[#This Row],[Date]])</f>
        <v>2011</v>
      </c>
      <c r="P3929" t="str">
        <f>LOOKUP(Sheet1[[#This Row],[CountryCode]],$AI$4:$AI$18,$AJ$4:$AJ$18)</f>
        <v>India</v>
      </c>
      <c r="Q3929">
        <f>MONTH(Sheet1[[#This Row],[Date]])</f>
        <v>1</v>
      </c>
      <c r="R3929" t="str">
        <f>TEXT(Sheet1[[#This Row],[Date]],"MMMM")</f>
        <v>January</v>
      </c>
      <c r="S3929" t="str">
        <f>TEXT(Sheet1[[#This Row],[Date]],"YYYY-MMM")</f>
        <v>2011-Jan</v>
      </c>
      <c r="T3929">
        <f>WEEKDAY(Sheet1[[#This Row],[Date]])</f>
        <v>1</v>
      </c>
      <c r="U3929" t="str">
        <f>TEXT(Sheet1[[#This Row],[Date]],"DDDD")</f>
        <v>Sunday</v>
      </c>
      <c r="V3929" t="str">
        <f>"FM"&amp;MOD(MONTH(Sheet1[[#This Row],[Date]])-4,12)+1</f>
        <v>FM10</v>
      </c>
      <c r="W3929" t="str">
        <f>"Q"&amp;ROUNDUP(MONTH(Sheet1[[#This Row],[Date]])/3,0)</f>
        <v>Q1</v>
      </c>
      <c r="X3929" t="str">
        <f>"Q"&amp;INT(MOD(MONTH(Sheet1[[#This Row],[Date]])-4,12/3)+1)</f>
        <v>Q2</v>
      </c>
      <c r="Y3929" t="str" cm="1">
        <f t="array" ref="Y3929">_xlfn.IFS(ROUND(L3929,0)&lt;=1,"Need to improve 0-1",ROUND(L3929,0)&lt;=2,"Okay 1-2",ROUND(L3929,0)&lt;=3,"Good 2-3",ROUND(L3929,0)&lt;=4,"Great 3-4",ROUND(L3929,0)&lt;=5,"Excellent 4-5")</f>
        <v>Good 2-3</v>
      </c>
      <c r="Z3929" t="str">
        <f t="shared" si="61"/>
        <v>0-1000</v>
      </c>
    </row>
    <row r="3930" spans="1:26" x14ac:dyDescent="0.3">
      <c r="A3930">
        <v>300791</v>
      </c>
      <c r="B3930" t="s">
        <v>6220</v>
      </c>
      <c r="C3930">
        <v>1</v>
      </c>
      <c r="D3930" t="s">
        <v>14</v>
      </c>
      <c r="E3930" t="s">
        <v>395</v>
      </c>
      <c r="F3930" t="s">
        <v>16</v>
      </c>
      <c r="G3930" t="s">
        <v>16</v>
      </c>
      <c r="H3930" t="s">
        <v>16</v>
      </c>
      <c r="I3930">
        <v>1</v>
      </c>
      <c r="J3930">
        <v>1</v>
      </c>
      <c r="K3930">
        <v>200</v>
      </c>
      <c r="L3930">
        <v>1</v>
      </c>
      <c r="M3930" t="s">
        <v>6221</v>
      </c>
      <c r="N3930" t="str">
        <f>SUBSTITUTE(Sheet1[[#This Row],[Datekey_Opening]],"_","-")</f>
        <v>2013-1-1</v>
      </c>
      <c r="O3930">
        <f>YEAR(Sheet1[[#This Row],[Date]])</f>
        <v>2013</v>
      </c>
      <c r="P3930" t="str">
        <f>LOOKUP(Sheet1[[#This Row],[CountryCode]],$AI$4:$AI$18,$AJ$4:$AJ$18)</f>
        <v>India</v>
      </c>
      <c r="Q3930">
        <f>MONTH(Sheet1[[#This Row],[Date]])</f>
        <v>1</v>
      </c>
      <c r="R3930" t="str">
        <f>TEXT(Sheet1[[#This Row],[Date]],"MMMM")</f>
        <v>January</v>
      </c>
      <c r="S3930" t="str">
        <f>TEXT(Sheet1[[#This Row],[Date]],"YYYY-MMM")</f>
        <v>2013-Jan</v>
      </c>
      <c r="T3930">
        <f>WEEKDAY(Sheet1[[#This Row],[Date]])</f>
        <v>3</v>
      </c>
      <c r="U3930" t="str">
        <f>TEXT(Sheet1[[#This Row],[Date]],"DDDD")</f>
        <v>Tuesday</v>
      </c>
      <c r="V3930" t="str">
        <f>"FM"&amp;MOD(MONTH(Sheet1[[#This Row],[Date]])-4,12)+1</f>
        <v>FM10</v>
      </c>
      <c r="W3930" t="str">
        <f>"Q"&amp;ROUNDUP(MONTH(Sheet1[[#This Row],[Date]])/3,0)</f>
        <v>Q1</v>
      </c>
      <c r="X3930" t="str">
        <f>"Q"&amp;INT(MOD(MONTH(Sheet1[[#This Row],[Date]])-4,12/3)+1)</f>
        <v>Q2</v>
      </c>
      <c r="Y3930" t="str" cm="1">
        <f t="array" ref="Y3930">_xlfn.IFS(ROUND(L3930,0)&lt;=1,"Need to improve 0-1",ROUND(L3930,0)&lt;=2,"Okay 1-2",ROUND(L3930,0)&lt;=3,"Good 2-3",ROUND(L3930,0)&lt;=4,"Great 3-4",ROUND(L3930,0)&lt;=5,"Excellent 4-5")</f>
        <v>Need to improve 0-1</v>
      </c>
      <c r="Z3930" t="str">
        <f t="shared" si="61"/>
        <v>0-1000</v>
      </c>
    </row>
    <row r="3931" spans="1:26" x14ac:dyDescent="0.3">
      <c r="A3931">
        <v>312153</v>
      </c>
      <c r="B3931" t="s">
        <v>3585</v>
      </c>
      <c r="C3931">
        <v>1</v>
      </c>
      <c r="D3931" t="s">
        <v>14</v>
      </c>
      <c r="E3931" t="s">
        <v>426</v>
      </c>
      <c r="F3931" t="s">
        <v>16</v>
      </c>
      <c r="G3931" t="s">
        <v>16</v>
      </c>
      <c r="H3931" t="s">
        <v>16</v>
      </c>
      <c r="I3931">
        <v>1</v>
      </c>
      <c r="J3931">
        <v>2</v>
      </c>
      <c r="K3931">
        <v>200</v>
      </c>
      <c r="L3931">
        <v>1</v>
      </c>
      <c r="M3931" t="s">
        <v>5851</v>
      </c>
      <c r="N3931" t="str">
        <f>SUBSTITUTE(Sheet1[[#This Row],[Datekey_Opening]],"_","-")</f>
        <v>2016-1-20</v>
      </c>
      <c r="O3931">
        <f>YEAR(Sheet1[[#This Row],[Date]])</f>
        <v>2016</v>
      </c>
      <c r="P3931" t="str">
        <f>LOOKUP(Sheet1[[#This Row],[CountryCode]],$AI$4:$AI$18,$AJ$4:$AJ$18)</f>
        <v>India</v>
      </c>
      <c r="Q3931">
        <f>MONTH(Sheet1[[#This Row],[Date]])</f>
        <v>1</v>
      </c>
      <c r="R3931" t="str">
        <f>TEXT(Sheet1[[#This Row],[Date]],"MMMM")</f>
        <v>January</v>
      </c>
      <c r="S3931" t="str">
        <f>TEXT(Sheet1[[#This Row],[Date]],"YYYY-MMM")</f>
        <v>2016-Jan</v>
      </c>
      <c r="T3931">
        <f>WEEKDAY(Sheet1[[#This Row],[Date]])</f>
        <v>4</v>
      </c>
      <c r="U3931" t="str">
        <f>TEXT(Sheet1[[#This Row],[Date]],"DDDD")</f>
        <v>Wednesday</v>
      </c>
      <c r="V3931" t="str">
        <f>"FM"&amp;MOD(MONTH(Sheet1[[#This Row],[Date]])-4,12)+1</f>
        <v>FM10</v>
      </c>
      <c r="W3931" t="str">
        <f>"Q"&amp;ROUNDUP(MONTH(Sheet1[[#This Row],[Date]])/3,0)</f>
        <v>Q1</v>
      </c>
      <c r="X3931" t="str">
        <f>"Q"&amp;INT(MOD(MONTH(Sheet1[[#This Row],[Date]])-4,12/3)+1)</f>
        <v>Q2</v>
      </c>
      <c r="Y3931" t="str" cm="1">
        <f t="array" ref="Y3931">_xlfn.IFS(ROUND(L3931,0)&lt;=1,"Need to improve 0-1",ROUND(L3931,0)&lt;=2,"Okay 1-2",ROUND(L3931,0)&lt;=3,"Good 2-3",ROUND(L3931,0)&lt;=4,"Great 3-4",ROUND(L3931,0)&lt;=5,"Excellent 4-5")</f>
        <v>Need to improve 0-1</v>
      </c>
      <c r="Z3931" t="str">
        <f t="shared" si="61"/>
        <v>0-1000</v>
      </c>
    </row>
    <row r="3932" spans="1:26" x14ac:dyDescent="0.3">
      <c r="A3932">
        <v>18238757</v>
      </c>
      <c r="B3932" t="s">
        <v>6222</v>
      </c>
      <c r="C3932">
        <v>1</v>
      </c>
      <c r="D3932" t="s">
        <v>14</v>
      </c>
      <c r="E3932" t="s">
        <v>690</v>
      </c>
      <c r="F3932" t="s">
        <v>16</v>
      </c>
      <c r="G3932" t="s">
        <v>16</v>
      </c>
      <c r="H3932" t="s">
        <v>16</v>
      </c>
      <c r="I3932">
        <v>1</v>
      </c>
      <c r="J3932">
        <v>36</v>
      </c>
      <c r="K3932">
        <v>200</v>
      </c>
      <c r="L3932">
        <v>3.7</v>
      </c>
      <c r="M3932" t="s">
        <v>4674</v>
      </c>
      <c r="N3932" t="str">
        <f>SUBSTITUTE(Sheet1[[#This Row],[Datekey_Opening]],"_","-")</f>
        <v>2014-1-5</v>
      </c>
      <c r="O3932">
        <f>YEAR(Sheet1[[#This Row],[Date]])</f>
        <v>2014</v>
      </c>
      <c r="P3932" t="str">
        <f>LOOKUP(Sheet1[[#This Row],[CountryCode]],$AI$4:$AI$18,$AJ$4:$AJ$18)</f>
        <v>India</v>
      </c>
      <c r="Q3932">
        <f>MONTH(Sheet1[[#This Row],[Date]])</f>
        <v>1</v>
      </c>
      <c r="R3932" t="str">
        <f>TEXT(Sheet1[[#This Row],[Date]],"MMMM")</f>
        <v>January</v>
      </c>
      <c r="S3932" t="str">
        <f>TEXT(Sheet1[[#This Row],[Date]],"YYYY-MMM")</f>
        <v>2014-Jan</v>
      </c>
      <c r="T3932">
        <f>WEEKDAY(Sheet1[[#This Row],[Date]])</f>
        <v>1</v>
      </c>
      <c r="U3932" t="str">
        <f>TEXT(Sheet1[[#This Row],[Date]],"DDDD")</f>
        <v>Sunday</v>
      </c>
      <c r="V3932" t="str">
        <f>"FM"&amp;MOD(MONTH(Sheet1[[#This Row],[Date]])-4,12)+1</f>
        <v>FM10</v>
      </c>
      <c r="W3932" t="str">
        <f>"Q"&amp;ROUNDUP(MONTH(Sheet1[[#This Row],[Date]])/3,0)</f>
        <v>Q1</v>
      </c>
      <c r="X3932" t="str">
        <f>"Q"&amp;INT(MOD(MONTH(Sheet1[[#This Row],[Date]])-4,12/3)+1)</f>
        <v>Q2</v>
      </c>
      <c r="Y3932" t="str" cm="1">
        <f t="array" ref="Y3932">_xlfn.IFS(ROUND(L3932,0)&lt;=1,"Need to improve 0-1",ROUND(L3932,0)&lt;=2,"Okay 1-2",ROUND(L3932,0)&lt;=3,"Good 2-3",ROUND(L3932,0)&lt;=4,"Great 3-4",ROUND(L3932,0)&lt;=5,"Excellent 4-5")</f>
        <v>Great 3-4</v>
      </c>
      <c r="Z3932" t="str">
        <f t="shared" si="61"/>
        <v>0-1000</v>
      </c>
    </row>
    <row r="3933" spans="1:26" x14ac:dyDescent="0.3">
      <c r="A3933">
        <v>18435320</v>
      </c>
      <c r="B3933" t="s">
        <v>6223</v>
      </c>
      <c r="C3933">
        <v>1</v>
      </c>
      <c r="D3933" t="s">
        <v>14</v>
      </c>
      <c r="E3933" t="s">
        <v>426</v>
      </c>
      <c r="F3933" t="s">
        <v>16</v>
      </c>
      <c r="G3933" t="s">
        <v>16</v>
      </c>
      <c r="H3933" t="s">
        <v>16</v>
      </c>
      <c r="I3933">
        <v>1</v>
      </c>
      <c r="J3933">
        <v>1</v>
      </c>
      <c r="K3933">
        <v>200</v>
      </c>
      <c r="L3933">
        <v>1</v>
      </c>
      <c r="M3933" t="s">
        <v>6224</v>
      </c>
      <c r="N3933" t="str">
        <f>SUBSTITUTE(Sheet1[[#This Row],[Datekey_Opening]],"_","-")</f>
        <v>2011-1-9</v>
      </c>
      <c r="O3933">
        <f>YEAR(Sheet1[[#This Row],[Date]])</f>
        <v>2011</v>
      </c>
      <c r="P3933" t="str">
        <f>LOOKUP(Sheet1[[#This Row],[CountryCode]],$AI$4:$AI$18,$AJ$4:$AJ$18)</f>
        <v>India</v>
      </c>
      <c r="Q3933">
        <f>MONTH(Sheet1[[#This Row],[Date]])</f>
        <v>1</v>
      </c>
      <c r="R3933" t="str">
        <f>TEXT(Sheet1[[#This Row],[Date]],"MMMM")</f>
        <v>January</v>
      </c>
      <c r="S3933" t="str">
        <f>TEXT(Sheet1[[#This Row],[Date]],"YYYY-MMM")</f>
        <v>2011-Jan</v>
      </c>
      <c r="T3933">
        <f>WEEKDAY(Sheet1[[#This Row],[Date]])</f>
        <v>1</v>
      </c>
      <c r="U3933" t="str">
        <f>TEXT(Sheet1[[#This Row],[Date]],"DDDD")</f>
        <v>Sunday</v>
      </c>
      <c r="V3933" t="str">
        <f>"FM"&amp;MOD(MONTH(Sheet1[[#This Row],[Date]])-4,12)+1</f>
        <v>FM10</v>
      </c>
      <c r="W3933" t="str">
        <f>"Q"&amp;ROUNDUP(MONTH(Sheet1[[#This Row],[Date]])/3,0)</f>
        <v>Q1</v>
      </c>
      <c r="X3933" t="str">
        <f>"Q"&amp;INT(MOD(MONTH(Sheet1[[#This Row],[Date]])-4,12/3)+1)</f>
        <v>Q2</v>
      </c>
      <c r="Y3933" t="str" cm="1">
        <f t="array" ref="Y3933">_xlfn.IFS(ROUND(L3933,0)&lt;=1,"Need to improve 0-1",ROUND(L3933,0)&lt;=2,"Okay 1-2",ROUND(L3933,0)&lt;=3,"Good 2-3",ROUND(L3933,0)&lt;=4,"Great 3-4",ROUND(L3933,0)&lt;=5,"Excellent 4-5")</f>
        <v>Need to improve 0-1</v>
      </c>
      <c r="Z3933" t="str">
        <f t="shared" si="61"/>
        <v>0-1000</v>
      </c>
    </row>
    <row r="3934" spans="1:26" x14ac:dyDescent="0.3">
      <c r="A3934">
        <v>18383610</v>
      </c>
      <c r="B3934" t="s">
        <v>6225</v>
      </c>
      <c r="C3934">
        <v>1</v>
      </c>
      <c r="D3934" t="s">
        <v>14</v>
      </c>
      <c r="E3934" t="s">
        <v>635</v>
      </c>
      <c r="F3934" t="s">
        <v>16</v>
      </c>
      <c r="G3934" t="s">
        <v>16</v>
      </c>
      <c r="H3934" t="s">
        <v>16</v>
      </c>
      <c r="I3934">
        <v>1</v>
      </c>
      <c r="J3934">
        <v>9</v>
      </c>
      <c r="K3934">
        <v>200</v>
      </c>
      <c r="L3934">
        <v>3.2</v>
      </c>
      <c r="M3934" t="s">
        <v>2038</v>
      </c>
      <c r="N3934" t="str">
        <f>SUBSTITUTE(Sheet1[[#This Row],[Datekey_Opening]],"_","-")</f>
        <v>2011-1-27</v>
      </c>
      <c r="O3934">
        <f>YEAR(Sheet1[[#This Row],[Date]])</f>
        <v>2011</v>
      </c>
      <c r="P3934" t="str">
        <f>LOOKUP(Sheet1[[#This Row],[CountryCode]],$AI$4:$AI$18,$AJ$4:$AJ$18)</f>
        <v>India</v>
      </c>
      <c r="Q3934">
        <f>MONTH(Sheet1[[#This Row],[Date]])</f>
        <v>1</v>
      </c>
      <c r="R3934" t="str">
        <f>TEXT(Sheet1[[#This Row],[Date]],"MMMM")</f>
        <v>January</v>
      </c>
      <c r="S3934" t="str">
        <f>TEXT(Sheet1[[#This Row],[Date]],"YYYY-MMM")</f>
        <v>2011-Jan</v>
      </c>
      <c r="T3934">
        <f>WEEKDAY(Sheet1[[#This Row],[Date]])</f>
        <v>5</v>
      </c>
      <c r="U3934" t="str">
        <f>TEXT(Sheet1[[#This Row],[Date]],"DDDD")</f>
        <v>Thursday</v>
      </c>
      <c r="V3934" t="str">
        <f>"FM"&amp;MOD(MONTH(Sheet1[[#This Row],[Date]])-4,12)+1</f>
        <v>FM10</v>
      </c>
      <c r="W3934" t="str">
        <f>"Q"&amp;ROUNDUP(MONTH(Sheet1[[#This Row],[Date]])/3,0)</f>
        <v>Q1</v>
      </c>
      <c r="X3934" t="str">
        <f>"Q"&amp;INT(MOD(MONTH(Sheet1[[#This Row],[Date]])-4,12/3)+1)</f>
        <v>Q2</v>
      </c>
      <c r="Y3934" t="str" cm="1">
        <f t="array" ref="Y3934">_xlfn.IFS(ROUND(L3934,0)&lt;=1,"Need to improve 0-1",ROUND(L3934,0)&lt;=2,"Okay 1-2",ROUND(L3934,0)&lt;=3,"Good 2-3",ROUND(L3934,0)&lt;=4,"Great 3-4",ROUND(L3934,0)&lt;=5,"Excellent 4-5")</f>
        <v>Good 2-3</v>
      </c>
      <c r="Z3934" t="str">
        <f t="shared" si="61"/>
        <v>0-1000</v>
      </c>
    </row>
    <row r="3935" spans="1:26" x14ac:dyDescent="0.3">
      <c r="A3935">
        <v>301487</v>
      </c>
      <c r="B3935" t="s">
        <v>1071</v>
      </c>
      <c r="C3935">
        <v>1</v>
      </c>
      <c r="D3935" t="s">
        <v>14</v>
      </c>
      <c r="E3935" t="s">
        <v>435</v>
      </c>
      <c r="F3935" t="s">
        <v>16</v>
      </c>
      <c r="G3935" t="s">
        <v>16</v>
      </c>
      <c r="H3935" t="s">
        <v>16</v>
      </c>
      <c r="I3935">
        <v>1</v>
      </c>
      <c r="J3935">
        <v>10</v>
      </c>
      <c r="K3935">
        <v>200</v>
      </c>
      <c r="L3935">
        <v>3.1</v>
      </c>
      <c r="M3935" t="s">
        <v>6226</v>
      </c>
      <c r="N3935" t="str">
        <f>SUBSTITUTE(Sheet1[[#This Row],[Datekey_Opening]],"_","-")</f>
        <v>2013-1-20</v>
      </c>
      <c r="O3935">
        <f>YEAR(Sheet1[[#This Row],[Date]])</f>
        <v>2013</v>
      </c>
      <c r="P3935" t="str">
        <f>LOOKUP(Sheet1[[#This Row],[CountryCode]],$AI$4:$AI$18,$AJ$4:$AJ$18)</f>
        <v>India</v>
      </c>
      <c r="Q3935">
        <f>MONTH(Sheet1[[#This Row],[Date]])</f>
        <v>1</v>
      </c>
      <c r="R3935" t="str">
        <f>TEXT(Sheet1[[#This Row],[Date]],"MMMM")</f>
        <v>January</v>
      </c>
      <c r="S3935" t="str">
        <f>TEXT(Sheet1[[#This Row],[Date]],"YYYY-MMM")</f>
        <v>2013-Jan</v>
      </c>
      <c r="T3935">
        <f>WEEKDAY(Sheet1[[#This Row],[Date]])</f>
        <v>1</v>
      </c>
      <c r="U3935" t="str">
        <f>TEXT(Sheet1[[#This Row],[Date]],"DDDD")</f>
        <v>Sunday</v>
      </c>
      <c r="V3935" t="str">
        <f>"FM"&amp;MOD(MONTH(Sheet1[[#This Row],[Date]])-4,12)+1</f>
        <v>FM10</v>
      </c>
      <c r="W3935" t="str">
        <f>"Q"&amp;ROUNDUP(MONTH(Sheet1[[#This Row],[Date]])/3,0)</f>
        <v>Q1</v>
      </c>
      <c r="X3935" t="str">
        <f>"Q"&amp;INT(MOD(MONTH(Sheet1[[#This Row],[Date]])-4,12/3)+1)</f>
        <v>Q2</v>
      </c>
      <c r="Y3935" t="str" cm="1">
        <f t="array" ref="Y3935">_xlfn.IFS(ROUND(L3935,0)&lt;=1,"Need to improve 0-1",ROUND(L3935,0)&lt;=2,"Okay 1-2",ROUND(L3935,0)&lt;=3,"Good 2-3",ROUND(L3935,0)&lt;=4,"Great 3-4",ROUND(L3935,0)&lt;=5,"Excellent 4-5")</f>
        <v>Good 2-3</v>
      </c>
      <c r="Z3935" t="str">
        <f t="shared" si="61"/>
        <v>0-1000</v>
      </c>
    </row>
    <row r="3936" spans="1:26" x14ac:dyDescent="0.3">
      <c r="A3936">
        <v>18203187</v>
      </c>
      <c r="B3936" t="s">
        <v>5480</v>
      </c>
      <c r="C3936">
        <v>1</v>
      </c>
      <c r="D3936" t="s">
        <v>14</v>
      </c>
      <c r="E3936" t="s">
        <v>708</v>
      </c>
      <c r="F3936" t="s">
        <v>16</v>
      </c>
      <c r="G3936" t="s">
        <v>16</v>
      </c>
      <c r="H3936" t="s">
        <v>16</v>
      </c>
      <c r="I3936">
        <v>1</v>
      </c>
      <c r="J3936">
        <v>1</v>
      </c>
      <c r="K3936">
        <v>200</v>
      </c>
      <c r="L3936">
        <v>1</v>
      </c>
      <c r="M3936" t="s">
        <v>1295</v>
      </c>
      <c r="N3936" t="str">
        <f>SUBSTITUTE(Sheet1[[#This Row],[Datekey_Opening]],"_","-")</f>
        <v>2015-1-8</v>
      </c>
      <c r="O3936">
        <f>YEAR(Sheet1[[#This Row],[Date]])</f>
        <v>2015</v>
      </c>
      <c r="P3936" t="str">
        <f>LOOKUP(Sheet1[[#This Row],[CountryCode]],$AI$4:$AI$18,$AJ$4:$AJ$18)</f>
        <v>India</v>
      </c>
      <c r="Q3936">
        <f>MONTH(Sheet1[[#This Row],[Date]])</f>
        <v>1</v>
      </c>
      <c r="R3936" t="str">
        <f>TEXT(Sheet1[[#This Row],[Date]],"MMMM")</f>
        <v>January</v>
      </c>
      <c r="S3936" t="str">
        <f>TEXT(Sheet1[[#This Row],[Date]],"YYYY-MMM")</f>
        <v>2015-Jan</v>
      </c>
      <c r="T3936">
        <f>WEEKDAY(Sheet1[[#This Row],[Date]])</f>
        <v>5</v>
      </c>
      <c r="U3936" t="str">
        <f>TEXT(Sheet1[[#This Row],[Date]],"DDDD")</f>
        <v>Thursday</v>
      </c>
      <c r="V3936" t="str">
        <f>"FM"&amp;MOD(MONTH(Sheet1[[#This Row],[Date]])-4,12)+1</f>
        <v>FM10</v>
      </c>
      <c r="W3936" t="str">
        <f>"Q"&amp;ROUNDUP(MONTH(Sheet1[[#This Row],[Date]])/3,0)</f>
        <v>Q1</v>
      </c>
      <c r="X3936" t="str">
        <f>"Q"&amp;INT(MOD(MONTH(Sheet1[[#This Row],[Date]])-4,12/3)+1)</f>
        <v>Q2</v>
      </c>
      <c r="Y3936" t="str" cm="1">
        <f t="array" ref="Y3936">_xlfn.IFS(ROUND(L3936,0)&lt;=1,"Need to improve 0-1",ROUND(L3936,0)&lt;=2,"Okay 1-2",ROUND(L3936,0)&lt;=3,"Good 2-3",ROUND(L3936,0)&lt;=4,"Great 3-4",ROUND(L3936,0)&lt;=5,"Excellent 4-5")</f>
        <v>Need to improve 0-1</v>
      </c>
      <c r="Z3936" t="str">
        <f t="shared" si="61"/>
        <v>0-1000</v>
      </c>
    </row>
    <row r="3937" spans="1:26" x14ac:dyDescent="0.3">
      <c r="A3937">
        <v>18378036</v>
      </c>
      <c r="B3937" t="s">
        <v>6227</v>
      </c>
      <c r="C3937">
        <v>1</v>
      </c>
      <c r="D3937" t="s">
        <v>14</v>
      </c>
      <c r="E3937" t="s">
        <v>1782</v>
      </c>
      <c r="F3937" t="s">
        <v>16</v>
      </c>
      <c r="G3937" t="s">
        <v>16</v>
      </c>
      <c r="H3937" t="s">
        <v>16</v>
      </c>
      <c r="I3937">
        <v>1</v>
      </c>
      <c r="J3937">
        <v>5</v>
      </c>
      <c r="K3937">
        <v>200</v>
      </c>
      <c r="L3937">
        <v>2.9</v>
      </c>
      <c r="M3937" t="s">
        <v>4657</v>
      </c>
      <c r="N3937" t="str">
        <f>SUBSTITUTE(Sheet1[[#This Row],[Datekey_Opening]],"_","-")</f>
        <v>2017-1-8</v>
      </c>
      <c r="O3937">
        <f>YEAR(Sheet1[[#This Row],[Date]])</f>
        <v>2017</v>
      </c>
      <c r="P3937" t="str">
        <f>LOOKUP(Sheet1[[#This Row],[CountryCode]],$AI$4:$AI$18,$AJ$4:$AJ$18)</f>
        <v>India</v>
      </c>
      <c r="Q3937">
        <f>MONTH(Sheet1[[#This Row],[Date]])</f>
        <v>1</v>
      </c>
      <c r="R3937" t="str">
        <f>TEXT(Sheet1[[#This Row],[Date]],"MMMM")</f>
        <v>January</v>
      </c>
      <c r="S3937" t="str">
        <f>TEXT(Sheet1[[#This Row],[Date]],"YYYY-MMM")</f>
        <v>2017-Jan</v>
      </c>
      <c r="T3937">
        <f>WEEKDAY(Sheet1[[#This Row],[Date]])</f>
        <v>1</v>
      </c>
      <c r="U3937" t="str">
        <f>TEXT(Sheet1[[#This Row],[Date]],"DDDD")</f>
        <v>Sunday</v>
      </c>
      <c r="V3937" t="str">
        <f>"FM"&amp;MOD(MONTH(Sheet1[[#This Row],[Date]])-4,12)+1</f>
        <v>FM10</v>
      </c>
      <c r="W3937" t="str">
        <f>"Q"&amp;ROUNDUP(MONTH(Sheet1[[#This Row],[Date]])/3,0)</f>
        <v>Q1</v>
      </c>
      <c r="X3937" t="str">
        <f>"Q"&amp;INT(MOD(MONTH(Sheet1[[#This Row],[Date]])-4,12/3)+1)</f>
        <v>Q2</v>
      </c>
      <c r="Y3937" t="str" cm="1">
        <f t="array" ref="Y3937">_xlfn.IFS(ROUND(L3937,0)&lt;=1,"Need to improve 0-1",ROUND(L3937,0)&lt;=2,"Okay 1-2",ROUND(L3937,0)&lt;=3,"Good 2-3",ROUND(L3937,0)&lt;=4,"Great 3-4",ROUND(L3937,0)&lt;=5,"Excellent 4-5")</f>
        <v>Good 2-3</v>
      </c>
      <c r="Z3937" t="str">
        <f t="shared" si="61"/>
        <v>0-1000</v>
      </c>
    </row>
    <row r="3938" spans="1:26" x14ac:dyDescent="0.3">
      <c r="A3938">
        <v>18377895</v>
      </c>
      <c r="B3938" t="s">
        <v>6228</v>
      </c>
      <c r="C3938">
        <v>1</v>
      </c>
      <c r="D3938" t="s">
        <v>14</v>
      </c>
      <c r="E3938" t="s">
        <v>365</v>
      </c>
      <c r="F3938" t="s">
        <v>16</v>
      </c>
      <c r="G3938" t="s">
        <v>16</v>
      </c>
      <c r="H3938" t="s">
        <v>16</v>
      </c>
      <c r="I3938">
        <v>1</v>
      </c>
      <c r="J3938">
        <v>1</v>
      </c>
      <c r="K3938">
        <v>200</v>
      </c>
      <c r="L3938">
        <v>1</v>
      </c>
      <c r="M3938" t="s">
        <v>2325</v>
      </c>
      <c r="N3938" t="str">
        <f>SUBSTITUTE(Sheet1[[#This Row],[Datekey_Opening]],"_","-")</f>
        <v>2014-1-7</v>
      </c>
      <c r="O3938">
        <f>YEAR(Sheet1[[#This Row],[Date]])</f>
        <v>2014</v>
      </c>
      <c r="P3938" t="str">
        <f>LOOKUP(Sheet1[[#This Row],[CountryCode]],$AI$4:$AI$18,$AJ$4:$AJ$18)</f>
        <v>India</v>
      </c>
      <c r="Q3938">
        <f>MONTH(Sheet1[[#This Row],[Date]])</f>
        <v>1</v>
      </c>
      <c r="R3938" t="str">
        <f>TEXT(Sheet1[[#This Row],[Date]],"MMMM")</f>
        <v>January</v>
      </c>
      <c r="S3938" t="str">
        <f>TEXT(Sheet1[[#This Row],[Date]],"YYYY-MMM")</f>
        <v>2014-Jan</v>
      </c>
      <c r="T3938">
        <f>WEEKDAY(Sheet1[[#This Row],[Date]])</f>
        <v>3</v>
      </c>
      <c r="U3938" t="str">
        <f>TEXT(Sheet1[[#This Row],[Date]],"DDDD")</f>
        <v>Tuesday</v>
      </c>
      <c r="V3938" t="str">
        <f>"FM"&amp;MOD(MONTH(Sheet1[[#This Row],[Date]])-4,12)+1</f>
        <v>FM10</v>
      </c>
      <c r="W3938" t="str">
        <f>"Q"&amp;ROUNDUP(MONTH(Sheet1[[#This Row],[Date]])/3,0)</f>
        <v>Q1</v>
      </c>
      <c r="X3938" t="str">
        <f>"Q"&amp;INT(MOD(MONTH(Sheet1[[#This Row],[Date]])-4,12/3)+1)</f>
        <v>Q2</v>
      </c>
      <c r="Y3938" t="str" cm="1">
        <f t="array" ref="Y3938">_xlfn.IFS(ROUND(L3938,0)&lt;=1,"Need to improve 0-1",ROUND(L3938,0)&lt;=2,"Okay 1-2",ROUND(L3938,0)&lt;=3,"Good 2-3",ROUND(L3938,0)&lt;=4,"Great 3-4",ROUND(L3938,0)&lt;=5,"Excellent 4-5")</f>
        <v>Need to improve 0-1</v>
      </c>
      <c r="Z3938" t="str">
        <f t="shared" si="61"/>
        <v>0-1000</v>
      </c>
    </row>
    <row r="3939" spans="1:26" x14ac:dyDescent="0.3">
      <c r="A3939">
        <v>18337789</v>
      </c>
      <c r="B3939" t="s">
        <v>6229</v>
      </c>
      <c r="C3939">
        <v>1</v>
      </c>
      <c r="D3939" t="s">
        <v>14</v>
      </c>
      <c r="E3939" t="s">
        <v>5574</v>
      </c>
      <c r="F3939" t="s">
        <v>16</v>
      </c>
      <c r="G3939" t="s">
        <v>16</v>
      </c>
      <c r="H3939" t="s">
        <v>16</v>
      </c>
      <c r="I3939">
        <v>1</v>
      </c>
      <c r="J3939">
        <v>13</v>
      </c>
      <c r="K3939">
        <v>200</v>
      </c>
      <c r="L3939">
        <v>3.3</v>
      </c>
      <c r="M3939" t="s">
        <v>1831</v>
      </c>
      <c r="N3939" t="str">
        <f>SUBSTITUTE(Sheet1[[#This Row],[Datekey_Opening]],"_","-")</f>
        <v>2017-12-12</v>
      </c>
      <c r="O3939">
        <f>YEAR(Sheet1[[#This Row],[Date]])</f>
        <v>2017</v>
      </c>
      <c r="P3939" t="str">
        <f>LOOKUP(Sheet1[[#This Row],[CountryCode]],$AI$4:$AI$18,$AJ$4:$AJ$18)</f>
        <v>India</v>
      </c>
      <c r="Q3939">
        <f>MONTH(Sheet1[[#This Row],[Date]])</f>
        <v>12</v>
      </c>
      <c r="R3939" t="str">
        <f>TEXT(Sheet1[[#This Row],[Date]],"MMMM")</f>
        <v>December</v>
      </c>
      <c r="S3939" t="str">
        <f>TEXT(Sheet1[[#This Row],[Date]],"YYYY-MMM")</f>
        <v>2017-Dec</v>
      </c>
      <c r="T3939">
        <f>WEEKDAY(Sheet1[[#This Row],[Date]])</f>
        <v>3</v>
      </c>
      <c r="U3939" t="str">
        <f>TEXT(Sheet1[[#This Row],[Date]],"DDDD")</f>
        <v>Tuesday</v>
      </c>
      <c r="V3939" t="str">
        <f>"FM"&amp;MOD(MONTH(Sheet1[[#This Row],[Date]])-4,12)+1</f>
        <v>FM9</v>
      </c>
      <c r="W3939" t="str">
        <f>"Q"&amp;ROUNDUP(MONTH(Sheet1[[#This Row],[Date]])/3,0)</f>
        <v>Q4</v>
      </c>
      <c r="X3939" t="str">
        <f>"Q"&amp;INT(MOD(MONTH(Sheet1[[#This Row],[Date]])-4,12/3)+1)</f>
        <v>Q1</v>
      </c>
      <c r="Y3939" t="str" cm="1">
        <f t="array" ref="Y3939">_xlfn.IFS(ROUND(L3939,0)&lt;=1,"Need to improve 0-1",ROUND(L3939,0)&lt;=2,"Okay 1-2",ROUND(L3939,0)&lt;=3,"Good 2-3",ROUND(L3939,0)&lt;=4,"Great 3-4",ROUND(L3939,0)&lt;=5,"Excellent 4-5")</f>
        <v>Good 2-3</v>
      </c>
      <c r="Z3939" t="str">
        <f t="shared" si="61"/>
        <v>0-1000</v>
      </c>
    </row>
    <row r="3940" spans="1:26" x14ac:dyDescent="0.3">
      <c r="A3940">
        <v>6258</v>
      </c>
      <c r="B3940" t="s">
        <v>5385</v>
      </c>
      <c r="C3940">
        <v>1</v>
      </c>
      <c r="D3940" t="s">
        <v>14</v>
      </c>
      <c r="E3940" t="s">
        <v>6230</v>
      </c>
      <c r="F3940" t="s">
        <v>16</v>
      </c>
      <c r="G3940" t="s">
        <v>16</v>
      </c>
      <c r="H3940" t="s">
        <v>16</v>
      </c>
      <c r="I3940">
        <v>1</v>
      </c>
      <c r="J3940">
        <v>13</v>
      </c>
      <c r="K3940">
        <v>200</v>
      </c>
      <c r="L3940">
        <v>2.8</v>
      </c>
      <c r="M3940" t="s">
        <v>5399</v>
      </c>
      <c r="N3940" t="str">
        <f>SUBSTITUTE(Sheet1[[#This Row],[Datekey_Opening]],"_","-")</f>
        <v>2011-12-25</v>
      </c>
      <c r="O3940">
        <f>YEAR(Sheet1[[#This Row],[Date]])</f>
        <v>2011</v>
      </c>
      <c r="P3940" t="str">
        <f>LOOKUP(Sheet1[[#This Row],[CountryCode]],$AI$4:$AI$18,$AJ$4:$AJ$18)</f>
        <v>India</v>
      </c>
      <c r="Q3940">
        <f>MONTH(Sheet1[[#This Row],[Date]])</f>
        <v>12</v>
      </c>
      <c r="R3940" t="str">
        <f>TEXT(Sheet1[[#This Row],[Date]],"MMMM")</f>
        <v>December</v>
      </c>
      <c r="S3940" t="str">
        <f>TEXT(Sheet1[[#This Row],[Date]],"YYYY-MMM")</f>
        <v>2011-Dec</v>
      </c>
      <c r="T3940">
        <f>WEEKDAY(Sheet1[[#This Row],[Date]])</f>
        <v>1</v>
      </c>
      <c r="U3940" t="str">
        <f>TEXT(Sheet1[[#This Row],[Date]],"DDDD")</f>
        <v>Sunday</v>
      </c>
      <c r="V3940" t="str">
        <f>"FM"&amp;MOD(MONTH(Sheet1[[#This Row],[Date]])-4,12)+1</f>
        <v>FM9</v>
      </c>
      <c r="W3940" t="str">
        <f>"Q"&amp;ROUNDUP(MONTH(Sheet1[[#This Row],[Date]])/3,0)</f>
        <v>Q4</v>
      </c>
      <c r="X3940" t="str">
        <f>"Q"&amp;INT(MOD(MONTH(Sheet1[[#This Row],[Date]])-4,12/3)+1)</f>
        <v>Q1</v>
      </c>
      <c r="Y3940" t="str" cm="1">
        <f t="array" ref="Y3940">_xlfn.IFS(ROUND(L3940,0)&lt;=1,"Need to improve 0-1",ROUND(L3940,0)&lt;=2,"Okay 1-2",ROUND(L3940,0)&lt;=3,"Good 2-3",ROUND(L3940,0)&lt;=4,"Great 3-4",ROUND(L3940,0)&lt;=5,"Excellent 4-5")</f>
        <v>Good 2-3</v>
      </c>
      <c r="Z3940" t="str">
        <f t="shared" si="61"/>
        <v>0-1000</v>
      </c>
    </row>
    <row r="3941" spans="1:26" x14ac:dyDescent="0.3">
      <c r="A3941">
        <v>4651</v>
      </c>
      <c r="B3941" t="s">
        <v>6076</v>
      </c>
      <c r="C3941">
        <v>1</v>
      </c>
      <c r="D3941" t="s">
        <v>14</v>
      </c>
      <c r="E3941" t="s">
        <v>559</v>
      </c>
      <c r="F3941" t="s">
        <v>16</v>
      </c>
      <c r="G3941" t="s">
        <v>21</v>
      </c>
      <c r="H3941" t="s">
        <v>16</v>
      </c>
      <c r="I3941">
        <v>1</v>
      </c>
      <c r="J3941">
        <v>135</v>
      </c>
      <c r="K3941">
        <v>200</v>
      </c>
      <c r="L3941">
        <v>3.4</v>
      </c>
      <c r="M3941" t="s">
        <v>5886</v>
      </c>
      <c r="N3941" t="str">
        <f>SUBSTITUTE(Sheet1[[#This Row],[Datekey_Opening]],"_","-")</f>
        <v>2010-12-21</v>
      </c>
      <c r="O3941">
        <f>YEAR(Sheet1[[#This Row],[Date]])</f>
        <v>2010</v>
      </c>
      <c r="P3941" t="str">
        <f>LOOKUP(Sheet1[[#This Row],[CountryCode]],$AI$4:$AI$18,$AJ$4:$AJ$18)</f>
        <v>India</v>
      </c>
      <c r="Q3941">
        <f>MONTH(Sheet1[[#This Row],[Date]])</f>
        <v>12</v>
      </c>
      <c r="R3941" t="str">
        <f>TEXT(Sheet1[[#This Row],[Date]],"MMMM")</f>
        <v>December</v>
      </c>
      <c r="S3941" t="str">
        <f>TEXT(Sheet1[[#This Row],[Date]],"YYYY-MMM")</f>
        <v>2010-Dec</v>
      </c>
      <c r="T3941">
        <f>WEEKDAY(Sheet1[[#This Row],[Date]])</f>
        <v>3</v>
      </c>
      <c r="U3941" t="str">
        <f>TEXT(Sheet1[[#This Row],[Date]],"DDDD")</f>
        <v>Tuesday</v>
      </c>
      <c r="V3941" t="str">
        <f>"FM"&amp;MOD(MONTH(Sheet1[[#This Row],[Date]])-4,12)+1</f>
        <v>FM9</v>
      </c>
      <c r="W3941" t="str">
        <f>"Q"&amp;ROUNDUP(MONTH(Sheet1[[#This Row],[Date]])/3,0)</f>
        <v>Q4</v>
      </c>
      <c r="X3941" t="str">
        <f>"Q"&amp;INT(MOD(MONTH(Sheet1[[#This Row],[Date]])-4,12/3)+1)</f>
        <v>Q1</v>
      </c>
      <c r="Y3941" t="str" cm="1">
        <f t="array" ref="Y3941">_xlfn.IFS(ROUND(L3941,0)&lt;=1,"Need to improve 0-1",ROUND(L3941,0)&lt;=2,"Okay 1-2",ROUND(L3941,0)&lt;=3,"Good 2-3",ROUND(L3941,0)&lt;=4,"Great 3-4",ROUND(L3941,0)&lt;=5,"Excellent 4-5")</f>
        <v>Good 2-3</v>
      </c>
      <c r="Z3941" t="str">
        <f t="shared" si="61"/>
        <v>0-1000</v>
      </c>
    </row>
    <row r="3942" spans="1:26" x14ac:dyDescent="0.3">
      <c r="A3942">
        <v>306015</v>
      </c>
      <c r="B3942" t="s">
        <v>6231</v>
      </c>
      <c r="C3942">
        <v>1</v>
      </c>
      <c r="D3942" t="s">
        <v>14</v>
      </c>
      <c r="E3942" t="s">
        <v>4912</v>
      </c>
      <c r="F3942" t="s">
        <v>16</v>
      </c>
      <c r="G3942" t="s">
        <v>16</v>
      </c>
      <c r="H3942" t="s">
        <v>16</v>
      </c>
      <c r="I3942">
        <v>1</v>
      </c>
      <c r="J3942">
        <v>31</v>
      </c>
      <c r="K3942">
        <v>200</v>
      </c>
      <c r="L3942">
        <v>3.6</v>
      </c>
      <c r="M3942" t="s">
        <v>6232</v>
      </c>
      <c r="N3942" t="str">
        <f>SUBSTITUTE(Sheet1[[#This Row],[Datekey_Opening]],"_","-")</f>
        <v>2017-12-7</v>
      </c>
      <c r="O3942">
        <f>YEAR(Sheet1[[#This Row],[Date]])</f>
        <v>2017</v>
      </c>
      <c r="P3942" t="str">
        <f>LOOKUP(Sheet1[[#This Row],[CountryCode]],$AI$4:$AI$18,$AJ$4:$AJ$18)</f>
        <v>India</v>
      </c>
      <c r="Q3942">
        <f>MONTH(Sheet1[[#This Row],[Date]])</f>
        <v>12</v>
      </c>
      <c r="R3942" t="str">
        <f>TEXT(Sheet1[[#This Row],[Date]],"MMMM")</f>
        <v>December</v>
      </c>
      <c r="S3942" t="str">
        <f>TEXT(Sheet1[[#This Row],[Date]],"YYYY-MMM")</f>
        <v>2017-Dec</v>
      </c>
      <c r="T3942">
        <f>WEEKDAY(Sheet1[[#This Row],[Date]])</f>
        <v>5</v>
      </c>
      <c r="U3942" t="str">
        <f>TEXT(Sheet1[[#This Row],[Date]],"DDDD")</f>
        <v>Thursday</v>
      </c>
      <c r="V3942" t="str">
        <f>"FM"&amp;MOD(MONTH(Sheet1[[#This Row],[Date]])-4,12)+1</f>
        <v>FM9</v>
      </c>
      <c r="W3942" t="str">
        <f>"Q"&amp;ROUNDUP(MONTH(Sheet1[[#This Row],[Date]])/3,0)</f>
        <v>Q4</v>
      </c>
      <c r="X3942" t="str">
        <f>"Q"&amp;INT(MOD(MONTH(Sheet1[[#This Row],[Date]])-4,12/3)+1)</f>
        <v>Q1</v>
      </c>
      <c r="Y3942" t="str" cm="1">
        <f t="array" ref="Y3942">_xlfn.IFS(ROUND(L3942,0)&lt;=1,"Need to improve 0-1",ROUND(L3942,0)&lt;=2,"Okay 1-2",ROUND(L3942,0)&lt;=3,"Good 2-3",ROUND(L3942,0)&lt;=4,"Great 3-4",ROUND(L3942,0)&lt;=5,"Excellent 4-5")</f>
        <v>Great 3-4</v>
      </c>
      <c r="Z3942" t="str">
        <f t="shared" si="61"/>
        <v>0-1000</v>
      </c>
    </row>
    <row r="3943" spans="1:26" x14ac:dyDescent="0.3">
      <c r="A3943">
        <v>303215</v>
      </c>
      <c r="B3943" t="s">
        <v>6233</v>
      </c>
      <c r="C3943">
        <v>1</v>
      </c>
      <c r="D3943" t="s">
        <v>14</v>
      </c>
      <c r="E3943" t="s">
        <v>564</v>
      </c>
      <c r="F3943" t="s">
        <v>16</v>
      </c>
      <c r="G3943" t="s">
        <v>21</v>
      </c>
      <c r="H3943" t="s">
        <v>16</v>
      </c>
      <c r="I3943">
        <v>1</v>
      </c>
      <c r="J3943">
        <v>169</v>
      </c>
      <c r="K3943">
        <v>200</v>
      </c>
      <c r="L3943">
        <v>4</v>
      </c>
      <c r="M3943" t="s">
        <v>5859</v>
      </c>
      <c r="N3943" t="str">
        <f>SUBSTITUTE(Sheet1[[#This Row],[Datekey_Opening]],"_","-")</f>
        <v>2012-12-13</v>
      </c>
      <c r="O3943">
        <f>YEAR(Sheet1[[#This Row],[Date]])</f>
        <v>2012</v>
      </c>
      <c r="P3943" t="str">
        <f>LOOKUP(Sheet1[[#This Row],[CountryCode]],$AI$4:$AI$18,$AJ$4:$AJ$18)</f>
        <v>India</v>
      </c>
      <c r="Q3943">
        <f>MONTH(Sheet1[[#This Row],[Date]])</f>
        <v>12</v>
      </c>
      <c r="R3943" t="str">
        <f>TEXT(Sheet1[[#This Row],[Date]],"MMMM")</f>
        <v>December</v>
      </c>
      <c r="S3943" t="str">
        <f>TEXT(Sheet1[[#This Row],[Date]],"YYYY-MMM")</f>
        <v>2012-Dec</v>
      </c>
      <c r="T3943">
        <f>WEEKDAY(Sheet1[[#This Row],[Date]])</f>
        <v>5</v>
      </c>
      <c r="U3943" t="str">
        <f>TEXT(Sheet1[[#This Row],[Date]],"DDDD")</f>
        <v>Thursday</v>
      </c>
      <c r="V3943" t="str">
        <f>"FM"&amp;MOD(MONTH(Sheet1[[#This Row],[Date]])-4,12)+1</f>
        <v>FM9</v>
      </c>
      <c r="W3943" t="str">
        <f>"Q"&amp;ROUNDUP(MONTH(Sheet1[[#This Row],[Date]])/3,0)</f>
        <v>Q4</v>
      </c>
      <c r="X3943" t="str">
        <f>"Q"&amp;INT(MOD(MONTH(Sheet1[[#This Row],[Date]])-4,12/3)+1)</f>
        <v>Q1</v>
      </c>
      <c r="Y3943" t="str" cm="1">
        <f t="array" ref="Y3943">_xlfn.IFS(ROUND(L3943,0)&lt;=1,"Need to improve 0-1",ROUND(L3943,0)&lt;=2,"Okay 1-2",ROUND(L3943,0)&lt;=3,"Good 2-3",ROUND(L3943,0)&lt;=4,"Great 3-4",ROUND(L3943,0)&lt;=5,"Excellent 4-5")</f>
        <v>Great 3-4</v>
      </c>
      <c r="Z3943" t="str">
        <f t="shared" si="61"/>
        <v>0-1000</v>
      </c>
    </row>
    <row r="3944" spans="1:26" x14ac:dyDescent="0.3">
      <c r="A3944">
        <v>300869</v>
      </c>
      <c r="B3944" t="s">
        <v>1071</v>
      </c>
      <c r="C3944">
        <v>1</v>
      </c>
      <c r="D3944" t="s">
        <v>14</v>
      </c>
      <c r="E3944" t="s">
        <v>432</v>
      </c>
      <c r="F3944" t="s">
        <v>16</v>
      </c>
      <c r="G3944" t="s">
        <v>16</v>
      </c>
      <c r="H3944" t="s">
        <v>16</v>
      </c>
      <c r="I3944">
        <v>1</v>
      </c>
      <c r="J3944">
        <v>8</v>
      </c>
      <c r="K3944">
        <v>200</v>
      </c>
      <c r="L3944">
        <v>3</v>
      </c>
      <c r="M3944" t="s">
        <v>6234</v>
      </c>
      <c r="N3944" t="str">
        <f>SUBSTITUTE(Sheet1[[#This Row],[Datekey_Opening]],"_","-")</f>
        <v>2014-12-6</v>
      </c>
      <c r="O3944">
        <f>YEAR(Sheet1[[#This Row],[Date]])</f>
        <v>2014</v>
      </c>
      <c r="P3944" t="str">
        <f>LOOKUP(Sheet1[[#This Row],[CountryCode]],$AI$4:$AI$18,$AJ$4:$AJ$18)</f>
        <v>India</v>
      </c>
      <c r="Q3944">
        <f>MONTH(Sheet1[[#This Row],[Date]])</f>
        <v>12</v>
      </c>
      <c r="R3944" t="str">
        <f>TEXT(Sheet1[[#This Row],[Date]],"MMMM")</f>
        <v>December</v>
      </c>
      <c r="S3944" t="str">
        <f>TEXT(Sheet1[[#This Row],[Date]],"YYYY-MMM")</f>
        <v>2014-Dec</v>
      </c>
      <c r="T3944">
        <f>WEEKDAY(Sheet1[[#This Row],[Date]])</f>
        <v>7</v>
      </c>
      <c r="U3944" t="str">
        <f>TEXT(Sheet1[[#This Row],[Date]],"DDDD")</f>
        <v>Saturday</v>
      </c>
      <c r="V3944" t="str">
        <f>"FM"&amp;MOD(MONTH(Sheet1[[#This Row],[Date]])-4,12)+1</f>
        <v>FM9</v>
      </c>
      <c r="W3944" t="str">
        <f>"Q"&amp;ROUNDUP(MONTH(Sheet1[[#This Row],[Date]])/3,0)</f>
        <v>Q4</v>
      </c>
      <c r="X3944" t="str">
        <f>"Q"&amp;INT(MOD(MONTH(Sheet1[[#This Row],[Date]])-4,12/3)+1)</f>
        <v>Q1</v>
      </c>
      <c r="Y3944" t="str" cm="1">
        <f t="array" ref="Y3944">_xlfn.IFS(ROUND(L3944,0)&lt;=1,"Need to improve 0-1",ROUND(L3944,0)&lt;=2,"Okay 1-2",ROUND(L3944,0)&lt;=3,"Good 2-3",ROUND(L3944,0)&lt;=4,"Great 3-4",ROUND(L3944,0)&lt;=5,"Excellent 4-5")</f>
        <v>Good 2-3</v>
      </c>
      <c r="Z3944" t="str">
        <f t="shared" si="61"/>
        <v>0-1000</v>
      </c>
    </row>
    <row r="3945" spans="1:26" x14ac:dyDescent="0.3">
      <c r="A3945">
        <v>18357958</v>
      </c>
      <c r="B3945" t="s">
        <v>6208</v>
      </c>
      <c r="C3945">
        <v>1</v>
      </c>
      <c r="D3945" t="s">
        <v>14</v>
      </c>
      <c r="E3945" t="s">
        <v>395</v>
      </c>
      <c r="F3945" t="s">
        <v>16</v>
      </c>
      <c r="G3945" t="s">
        <v>16</v>
      </c>
      <c r="H3945" t="s">
        <v>16</v>
      </c>
      <c r="I3945">
        <v>1</v>
      </c>
      <c r="J3945">
        <v>2</v>
      </c>
      <c r="K3945">
        <v>200</v>
      </c>
      <c r="L3945">
        <v>1</v>
      </c>
      <c r="M3945" t="s">
        <v>886</v>
      </c>
      <c r="N3945" t="str">
        <f>SUBSTITUTE(Sheet1[[#This Row],[Datekey_Opening]],"_","-")</f>
        <v>2015-12-15</v>
      </c>
      <c r="O3945">
        <f>YEAR(Sheet1[[#This Row],[Date]])</f>
        <v>2015</v>
      </c>
      <c r="P3945" t="str">
        <f>LOOKUP(Sheet1[[#This Row],[CountryCode]],$AI$4:$AI$18,$AJ$4:$AJ$18)</f>
        <v>India</v>
      </c>
      <c r="Q3945">
        <f>MONTH(Sheet1[[#This Row],[Date]])</f>
        <v>12</v>
      </c>
      <c r="R3945" t="str">
        <f>TEXT(Sheet1[[#This Row],[Date]],"MMMM")</f>
        <v>December</v>
      </c>
      <c r="S3945" t="str">
        <f>TEXT(Sheet1[[#This Row],[Date]],"YYYY-MMM")</f>
        <v>2015-Dec</v>
      </c>
      <c r="T3945">
        <f>WEEKDAY(Sheet1[[#This Row],[Date]])</f>
        <v>3</v>
      </c>
      <c r="U3945" t="str">
        <f>TEXT(Sheet1[[#This Row],[Date]],"DDDD")</f>
        <v>Tuesday</v>
      </c>
      <c r="V3945" t="str">
        <f>"FM"&amp;MOD(MONTH(Sheet1[[#This Row],[Date]])-4,12)+1</f>
        <v>FM9</v>
      </c>
      <c r="W3945" t="str">
        <f>"Q"&amp;ROUNDUP(MONTH(Sheet1[[#This Row],[Date]])/3,0)</f>
        <v>Q4</v>
      </c>
      <c r="X3945" t="str">
        <f>"Q"&amp;INT(MOD(MONTH(Sheet1[[#This Row],[Date]])-4,12/3)+1)</f>
        <v>Q1</v>
      </c>
      <c r="Y3945" t="str" cm="1">
        <f t="array" ref="Y3945">_xlfn.IFS(ROUND(L3945,0)&lt;=1,"Need to improve 0-1",ROUND(L3945,0)&lt;=2,"Okay 1-2",ROUND(L3945,0)&lt;=3,"Good 2-3",ROUND(L3945,0)&lt;=4,"Great 3-4",ROUND(L3945,0)&lt;=5,"Excellent 4-5")</f>
        <v>Need to improve 0-1</v>
      </c>
      <c r="Z3945" t="str">
        <f t="shared" si="61"/>
        <v>0-1000</v>
      </c>
    </row>
    <row r="3946" spans="1:26" x14ac:dyDescent="0.3">
      <c r="A3946">
        <v>18358668</v>
      </c>
      <c r="B3946" t="s">
        <v>254</v>
      </c>
      <c r="C3946">
        <v>1</v>
      </c>
      <c r="D3946" t="s">
        <v>14</v>
      </c>
      <c r="E3946" t="s">
        <v>1163</v>
      </c>
      <c r="F3946" t="s">
        <v>16</v>
      </c>
      <c r="G3946" t="s">
        <v>16</v>
      </c>
      <c r="H3946" t="s">
        <v>16</v>
      </c>
      <c r="I3946">
        <v>1</v>
      </c>
      <c r="J3946">
        <v>1</v>
      </c>
      <c r="K3946">
        <v>200</v>
      </c>
      <c r="L3946">
        <v>1</v>
      </c>
      <c r="M3946" t="s">
        <v>3523</v>
      </c>
      <c r="N3946" t="str">
        <f>SUBSTITUTE(Sheet1[[#This Row],[Datekey_Opening]],"_","-")</f>
        <v>2012-12-14</v>
      </c>
      <c r="O3946">
        <f>YEAR(Sheet1[[#This Row],[Date]])</f>
        <v>2012</v>
      </c>
      <c r="P3946" t="str">
        <f>LOOKUP(Sheet1[[#This Row],[CountryCode]],$AI$4:$AI$18,$AJ$4:$AJ$18)</f>
        <v>India</v>
      </c>
      <c r="Q3946">
        <f>MONTH(Sheet1[[#This Row],[Date]])</f>
        <v>12</v>
      </c>
      <c r="R3946" t="str">
        <f>TEXT(Sheet1[[#This Row],[Date]],"MMMM")</f>
        <v>December</v>
      </c>
      <c r="S3946" t="str">
        <f>TEXT(Sheet1[[#This Row],[Date]],"YYYY-MMM")</f>
        <v>2012-Dec</v>
      </c>
      <c r="T3946">
        <f>WEEKDAY(Sheet1[[#This Row],[Date]])</f>
        <v>6</v>
      </c>
      <c r="U3946" t="str">
        <f>TEXT(Sheet1[[#This Row],[Date]],"DDDD")</f>
        <v>Friday</v>
      </c>
      <c r="V3946" t="str">
        <f>"FM"&amp;MOD(MONTH(Sheet1[[#This Row],[Date]])-4,12)+1</f>
        <v>FM9</v>
      </c>
      <c r="W3946" t="str">
        <f>"Q"&amp;ROUNDUP(MONTH(Sheet1[[#This Row],[Date]])/3,0)</f>
        <v>Q4</v>
      </c>
      <c r="X3946" t="str">
        <f>"Q"&amp;INT(MOD(MONTH(Sheet1[[#This Row],[Date]])-4,12/3)+1)</f>
        <v>Q1</v>
      </c>
      <c r="Y3946" t="str" cm="1">
        <f t="array" ref="Y3946">_xlfn.IFS(ROUND(L3946,0)&lt;=1,"Need to improve 0-1",ROUND(L3946,0)&lt;=2,"Okay 1-2",ROUND(L3946,0)&lt;=3,"Good 2-3",ROUND(L3946,0)&lt;=4,"Great 3-4",ROUND(L3946,0)&lt;=5,"Excellent 4-5")</f>
        <v>Need to improve 0-1</v>
      </c>
      <c r="Z3946" t="str">
        <f t="shared" si="61"/>
        <v>0-1000</v>
      </c>
    </row>
    <row r="3947" spans="1:26" x14ac:dyDescent="0.3">
      <c r="A3947">
        <v>18057802</v>
      </c>
      <c r="B3947" t="s">
        <v>6235</v>
      </c>
      <c r="C3947">
        <v>1</v>
      </c>
      <c r="D3947" t="s">
        <v>14</v>
      </c>
      <c r="E3947" t="s">
        <v>708</v>
      </c>
      <c r="F3947" t="s">
        <v>16</v>
      </c>
      <c r="G3947" t="s">
        <v>16</v>
      </c>
      <c r="H3947" t="s">
        <v>16</v>
      </c>
      <c r="I3947">
        <v>1</v>
      </c>
      <c r="J3947">
        <v>12</v>
      </c>
      <c r="K3947">
        <v>200</v>
      </c>
      <c r="L3947">
        <v>3.2</v>
      </c>
      <c r="M3947" t="s">
        <v>2963</v>
      </c>
      <c r="N3947" t="str">
        <f>SUBSTITUTE(Sheet1[[#This Row],[Datekey_Opening]],"_","-")</f>
        <v>2013-12-3</v>
      </c>
      <c r="O3947">
        <f>YEAR(Sheet1[[#This Row],[Date]])</f>
        <v>2013</v>
      </c>
      <c r="P3947" t="str">
        <f>LOOKUP(Sheet1[[#This Row],[CountryCode]],$AI$4:$AI$18,$AJ$4:$AJ$18)</f>
        <v>India</v>
      </c>
      <c r="Q3947">
        <f>MONTH(Sheet1[[#This Row],[Date]])</f>
        <v>12</v>
      </c>
      <c r="R3947" t="str">
        <f>TEXT(Sheet1[[#This Row],[Date]],"MMMM")</f>
        <v>December</v>
      </c>
      <c r="S3947" t="str">
        <f>TEXT(Sheet1[[#This Row],[Date]],"YYYY-MMM")</f>
        <v>2013-Dec</v>
      </c>
      <c r="T3947">
        <f>WEEKDAY(Sheet1[[#This Row],[Date]])</f>
        <v>3</v>
      </c>
      <c r="U3947" t="str">
        <f>TEXT(Sheet1[[#This Row],[Date]],"DDDD")</f>
        <v>Tuesday</v>
      </c>
      <c r="V3947" t="str">
        <f>"FM"&amp;MOD(MONTH(Sheet1[[#This Row],[Date]])-4,12)+1</f>
        <v>FM9</v>
      </c>
      <c r="W3947" t="str">
        <f>"Q"&amp;ROUNDUP(MONTH(Sheet1[[#This Row],[Date]])/3,0)</f>
        <v>Q4</v>
      </c>
      <c r="X3947" t="str">
        <f>"Q"&amp;INT(MOD(MONTH(Sheet1[[#This Row],[Date]])-4,12/3)+1)</f>
        <v>Q1</v>
      </c>
      <c r="Y3947" t="str" cm="1">
        <f t="array" ref="Y3947">_xlfn.IFS(ROUND(L3947,0)&lt;=1,"Need to improve 0-1",ROUND(L3947,0)&lt;=2,"Okay 1-2",ROUND(L3947,0)&lt;=3,"Good 2-3",ROUND(L3947,0)&lt;=4,"Great 3-4",ROUND(L3947,0)&lt;=5,"Excellent 4-5")</f>
        <v>Good 2-3</v>
      </c>
      <c r="Z3947" t="str">
        <f t="shared" si="61"/>
        <v>0-1000</v>
      </c>
    </row>
    <row r="3948" spans="1:26" x14ac:dyDescent="0.3">
      <c r="A3948">
        <v>18336494</v>
      </c>
      <c r="B3948" t="s">
        <v>6236</v>
      </c>
      <c r="C3948">
        <v>1</v>
      </c>
      <c r="D3948" t="s">
        <v>14</v>
      </c>
      <c r="E3948" t="s">
        <v>438</v>
      </c>
      <c r="F3948" t="s">
        <v>16</v>
      </c>
      <c r="G3948" t="s">
        <v>16</v>
      </c>
      <c r="H3948" t="s">
        <v>16</v>
      </c>
      <c r="I3948">
        <v>1</v>
      </c>
      <c r="J3948">
        <v>12</v>
      </c>
      <c r="K3948">
        <v>200</v>
      </c>
      <c r="L3948">
        <v>3.5</v>
      </c>
      <c r="M3948" t="s">
        <v>6237</v>
      </c>
      <c r="N3948" t="str">
        <f>SUBSTITUTE(Sheet1[[#This Row],[Datekey_Opening]],"_","-")</f>
        <v>2011-12-3</v>
      </c>
      <c r="O3948">
        <f>YEAR(Sheet1[[#This Row],[Date]])</f>
        <v>2011</v>
      </c>
      <c r="P3948" t="str">
        <f>LOOKUP(Sheet1[[#This Row],[CountryCode]],$AI$4:$AI$18,$AJ$4:$AJ$18)</f>
        <v>India</v>
      </c>
      <c r="Q3948">
        <f>MONTH(Sheet1[[#This Row],[Date]])</f>
        <v>12</v>
      </c>
      <c r="R3948" t="str">
        <f>TEXT(Sheet1[[#This Row],[Date]],"MMMM")</f>
        <v>December</v>
      </c>
      <c r="S3948" t="str">
        <f>TEXT(Sheet1[[#This Row],[Date]],"YYYY-MMM")</f>
        <v>2011-Dec</v>
      </c>
      <c r="T3948">
        <f>WEEKDAY(Sheet1[[#This Row],[Date]])</f>
        <v>7</v>
      </c>
      <c r="U3948" t="str">
        <f>TEXT(Sheet1[[#This Row],[Date]],"DDDD")</f>
        <v>Saturday</v>
      </c>
      <c r="V3948" t="str">
        <f>"FM"&amp;MOD(MONTH(Sheet1[[#This Row],[Date]])-4,12)+1</f>
        <v>FM9</v>
      </c>
      <c r="W3948" t="str">
        <f>"Q"&amp;ROUNDUP(MONTH(Sheet1[[#This Row],[Date]])/3,0)</f>
        <v>Q4</v>
      </c>
      <c r="X3948" t="str">
        <f>"Q"&amp;INT(MOD(MONTH(Sheet1[[#This Row],[Date]])-4,12/3)+1)</f>
        <v>Q1</v>
      </c>
      <c r="Y3948" t="str" cm="1">
        <f t="array" ref="Y3948">_xlfn.IFS(ROUND(L3948,0)&lt;=1,"Need to improve 0-1",ROUND(L3948,0)&lt;=2,"Okay 1-2",ROUND(L3948,0)&lt;=3,"Good 2-3",ROUND(L3948,0)&lt;=4,"Great 3-4",ROUND(L3948,0)&lt;=5,"Excellent 4-5")</f>
        <v>Great 3-4</v>
      </c>
      <c r="Z3948" t="str">
        <f t="shared" si="61"/>
        <v>0-1000</v>
      </c>
    </row>
    <row r="3949" spans="1:26" x14ac:dyDescent="0.3">
      <c r="A3949">
        <v>304617</v>
      </c>
      <c r="B3949" t="s">
        <v>6238</v>
      </c>
      <c r="C3949">
        <v>1</v>
      </c>
      <c r="D3949" t="s">
        <v>14</v>
      </c>
      <c r="E3949" t="s">
        <v>405</v>
      </c>
      <c r="F3949" t="s">
        <v>16</v>
      </c>
      <c r="G3949" t="s">
        <v>16</v>
      </c>
      <c r="H3949" t="s">
        <v>16</v>
      </c>
      <c r="I3949">
        <v>1</v>
      </c>
      <c r="J3949">
        <v>115</v>
      </c>
      <c r="K3949">
        <v>200</v>
      </c>
      <c r="L3949">
        <v>4</v>
      </c>
      <c r="M3949" t="s">
        <v>3174</v>
      </c>
      <c r="N3949" t="str">
        <f>SUBSTITUTE(Sheet1[[#This Row],[Datekey_Opening]],"_","-")</f>
        <v>2018-12-2</v>
      </c>
      <c r="O3949">
        <f>YEAR(Sheet1[[#This Row],[Date]])</f>
        <v>2018</v>
      </c>
      <c r="P3949" t="str">
        <f>LOOKUP(Sheet1[[#This Row],[CountryCode]],$AI$4:$AI$18,$AJ$4:$AJ$18)</f>
        <v>India</v>
      </c>
      <c r="Q3949">
        <f>MONTH(Sheet1[[#This Row],[Date]])</f>
        <v>12</v>
      </c>
      <c r="R3949" t="str">
        <f>TEXT(Sheet1[[#This Row],[Date]],"MMMM")</f>
        <v>December</v>
      </c>
      <c r="S3949" t="str">
        <f>TEXT(Sheet1[[#This Row],[Date]],"YYYY-MMM")</f>
        <v>2018-Dec</v>
      </c>
      <c r="T3949">
        <f>WEEKDAY(Sheet1[[#This Row],[Date]])</f>
        <v>1</v>
      </c>
      <c r="U3949" t="str">
        <f>TEXT(Sheet1[[#This Row],[Date]],"DDDD")</f>
        <v>Sunday</v>
      </c>
      <c r="V3949" t="str">
        <f>"FM"&amp;MOD(MONTH(Sheet1[[#This Row],[Date]])-4,12)+1</f>
        <v>FM9</v>
      </c>
      <c r="W3949" t="str">
        <f>"Q"&amp;ROUNDUP(MONTH(Sheet1[[#This Row],[Date]])/3,0)</f>
        <v>Q4</v>
      </c>
      <c r="X3949" t="str">
        <f>"Q"&amp;INT(MOD(MONTH(Sheet1[[#This Row],[Date]])-4,12/3)+1)</f>
        <v>Q1</v>
      </c>
      <c r="Y3949" t="str" cm="1">
        <f t="array" ref="Y3949">_xlfn.IFS(ROUND(L3949,0)&lt;=1,"Need to improve 0-1",ROUND(L3949,0)&lt;=2,"Okay 1-2",ROUND(L3949,0)&lt;=3,"Good 2-3",ROUND(L3949,0)&lt;=4,"Great 3-4",ROUND(L3949,0)&lt;=5,"Excellent 4-5")</f>
        <v>Great 3-4</v>
      </c>
      <c r="Z3949" t="str">
        <f t="shared" si="61"/>
        <v>0-1000</v>
      </c>
    </row>
    <row r="3950" spans="1:26" x14ac:dyDescent="0.3">
      <c r="A3950">
        <v>2874</v>
      </c>
      <c r="B3950" t="s">
        <v>6239</v>
      </c>
      <c r="C3950">
        <v>1</v>
      </c>
      <c r="D3950" t="s">
        <v>14</v>
      </c>
      <c r="E3950" t="s">
        <v>664</v>
      </c>
      <c r="F3950" t="s">
        <v>16</v>
      </c>
      <c r="G3950" t="s">
        <v>16</v>
      </c>
      <c r="H3950" t="s">
        <v>16</v>
      </c>
      <c r="I3950">
        <v>1</v>
      </c>
      <c r="J3950">
        <v>9</v>
      </c>
      <c r="K3950">
        <v>200</v>
      </c>
      <c r="L3950">
        <v>3.1</v>
      </c>
      <c r="M3950" t="s">
        <v>285</v>
      </c>
      <c r="N3950" t="str">
        <f>SUBSTITUTE(Sheet1[[#This Row],[Datekey_Opening]],"_","-")</f>
        <v>2012-12-10</v>
      </c>
      <c r="O3950">
        <f>YEAR(Sheet1[[#This Row],[Date]])</f>
        <v>2012</v>
      </c>
      <c r="P3950" t="str">
        <f>LOOKUP(Sheet1[[#This Row],[CountryCode]],$AI$4:$AI$18,$AJ$4:$AJ$18)</f>
        <v>India</v>
      </c>
      <c r="Q3950">
        <f>MONTH(Sheet1[[#This Row],[Date]])</f>
        <v>12</v>
      </c>
      <c r="R3950" t="str">
        <f>TEXT(Sheet1[[#This Row],[Date]],"MMMM")</f>
        <v>December</v>
      </c>
      <c r="S3950" t="str">
        <f>TEXT(Sheet1[[#This Row],[Date]],"YYYY-MMM")</f>
        <v>2012-Dec</v>
      </c>
      <c r="T3950">
        <f>WEEKDAY(Sheet1[[#This Row],[Date]])</f>
        <v>2</v>
      </c>
      <c r="U3950" t="str">
        <f>TEXT(Sheet1[[#This Row],[Date]],"DDDD")</f>
        <v>Monday</v>
      </c>
      <c r="V3950" t="str">
        <f>"FM"&amp;MOD(MONTH(Sheet1[[#This Row],[Date]])-4,12)+1</f>
        <v>FM9</v>
      </c>
      <c r="W3950" t="str">
        <f>"Q"&amp;ROUNDUP(MONTH(Sheet1[[#This Row],[Date]])/3,0)</f>
        <v>Q4</v>
      </c>
      <c r="X3950" t="str">
        <f>"Q"&amp;INT(MOD(MONTH(Sheet1[[#This Row],[Date]])-4,12/3)+1)</f>
        <v>Q1</v>
      </c>
      <c r="Y3950" t="str" cm="1">
        <f t="array" ref="Y3950">_xlfn.IFS(ROUND(L3950,0)&lt;=1,"Need to improve 0-1",ROUND(L3950,0)&lt;=2,"Okay 1-2",ROUND(L3950,0)&lt;=3,"Good 2-3",ROUND(L3950,0)&lt;=4,"Great 3-4",ROUND(L3950,0)&lt;=5,"Excellent 4-5")</f>
        <v>Good 2-3</v>
      </c>
      <c r="Z3950" t="str">
        <f t="shared" si="61"/>
        <v>0-1000</v>
      </c>
    </row>
    <row r="3951" spans="1:26" x14ac:dyDescent="0.3">
      <c r="A3951">
        <v>18317975</v>
      </c>
      <c r="B3951" t="s">
        <v>6240</v>
      </c>
      <c r="C3951">
        <v>1</v>
      </c>
      <c r="D3951" t="s">
        <v>14</v>
      </c>
      <c r="E3951" t="s">
        <v>1408</v>
      </c>
      <c r="F3951" t="s">
        <v>16</v>
      </c>
      <c r="G3951" t="s">
        <v>16</v>
      </c>
      <c r="H3951" t="s">
        <v>16</v>
      </c>
      <c r="I3951">
        <v>1</v>
      </c>
      <c r="J3951">
        <v>7</v>
      </c>
      <c r="K3951">
        <v>200</v>
      </c>
      <c r="L3951">
        <v>3.3</v>
      </c>
      <c r="M3951" t="s">
        <v>926</v>
      </c>
      <c r="N3951" t="str">
        <f>SUBSTITUTE(Sheet1[[#This Row],[Datekey_Opening]],"_","-")</f>
        <v>2012-12-8</v>
      </c>
      <c r="O3951">
        <f>YEAR(Sheet1[[#This Row],[Date]])</f>
        <v>2012</v>
      </c>
      <c r="P3951" t="str">
        <f>LOOKUP(Sheet1[[#This Row],[CountryCode]],$AI$4:$AI$18,$AJ$4:$AJ$18)</f>
        <v>India</v>
      </c>
      <c r="Q3951">
        <f>MONTH(Sheet1[[#This Row],[Date]])</f>
        <v>12</v>
      </c>
      <c r="R3951" t="str">
        <f>TEXT(Sheet1[[#This Row],[Date]],"MMMM")</f>
        <v>December</v>
      </c>
      <c r="S3951" t="str">
        <f>TEXT(Sheet1[[#This Row],[Date]],"YYYY-MMM")</f>
        <v>2012-Dec</v>
      </c>
      <c r="T3951">
        <f>WEEKDAY(Sheet1[[#This Row],[Date]])</f>
        <v>7</v>
      </c>
      <c r="U3951" t="str">
        <f>TEXT(Sheet1[[#This Row],[Date]],"DDDD")</f>
        <v>Saturday</v>
      </c>
      <c r="V3951" t="str">
        <f>"FM"&amp;MOD(MONTH(Sheet1[[#This Row],[Date]])-4,12)+1</f>
        <v>FM9</v>
      </c>
      <c r="W3951" t="str">
        <f>"Q"&amp;ROUNDUP(MONTH(Sheet1[[#This Row],[Date]])/3,0)</f>
        <v>Q4</v>
      </c>
      <c r="X3951" t="str">
        <f>"Q"&amp;INT(MOD(MONTH(Sheet1[[#This Row],[Date]])-4,12/3)+1)</f>
        <v>Q1</v>
      </c>
      <c r="Y3951" t="str" cm="1">
        <f t="array" ref="Y3951">_xlfn.IFS(ROUND(L3951,0)&lt;=1,"Need to improve 0-1",ROUND(L3951,0)&lt;=2,"Okay 1-2",ROUND(L3951,0)&lt;=3,"Good 2-3",ROUND(L3951,0)&lt;=4,"Great 3-4",ROUND(L3951,0)&lt;=5,"Excellent 4-5")</f>
        <v>Good 2-3</v>
      </c>
      <c r="Z3951" t="str">
        <f t="shared" si="61"/>
        <v>0-1000</v>
      </c>
    </row>
    <row r="3952" spans="1:26" x14ac:dyDescent="0.3">
      <c r="A3952">
        <v>18238307</v>
      </c>
      <c r="B3952" t="s">
        <v>6241</v>
      </c>
      <c r="C3952">
        <v>1</v>
      </c>
      <c r="D3952" t="s">
        <v>14</v>
      </c>
      <c r="E3952" t="s">
        <v>844</v>
      </c>
      <c r="F3952" t="s">
        <v>16</v>
      </c>
      <c r="G3952" t="s">
        <v>21</v>
      </c>
      <c r="H3952" t="s">
        <v>16</v>
      </c>
      <c r="I3952">
        <v>1</v>
      </c>
      <c r="J3952">
        <v>45</v>
      </c>
      <c r="K3952">
        <v>200</v>
      </c>
      <c r="L3952">
        <v>3.4</v>
      </c>
      <c r="M3952" t="s">
        <v>2123</v>
      </c>
      <c r="N3952" t="str">
        <f>SUBSTITUTE(Sheet1[[#This Row],[Datekey_Opening]],"_","-")</f>
        <v>2013-12-5</v>
      </c>
      <c r="O3952">
        <f>YEAR(Sheet1[[#This Row],[Date]])</f>
        <v>2013</v>
      </c>
      <c r="P3952" t="str">
        <f>LOOKUP(Sheet1[[#This Row],[CountryCode]],$AI$4:$AI$18,$AJ$4:$AJ$18)</f>
        <v>India</v>
      </c>
      <c r="Q3952">
        <f>MONTH(Sheet1[[#This Row],[Date]])</f>
        <v>12</v>
      </c>
      <c r="R3952" t="str">
        <f>TEXT(Sheet1[[#This Row],[Date]],"MMMM")</f>
        <v>December</v>
      </c>
      <c r="S3952" t="str">
        <f>TEXT(Sheet1[[#This Row],[Date]],"YYYY-MMM")</f>
        <v>2013-Dec</v>
      </c>
      <c r="T3952">
        <f>WEEKDAY(Sheet1[[#This Row],[Date]])</f>
        <v>5</v>
      </c>
      <c r="U3952" t="str">
        <f>TEXT(Sheet1[[#This Row],[Date]],"DDDD")</f>
        <v>Thursday</v>
      </c>
      <c r="V3952" t="str">
        <f>"FM"&amp;MOD(MONTH(Sheet1[[#This Row],[Date]])-4,12)+1</f>
        <v>FM9</v>
      </c>
      <c r="W3952" t="str">
        <f>"Q"&amp;ROUNDUP(MONTH(Sheet1[[#This Row],[Date]])/3,0)</f>
        <v>Q4</v>
      </c>
      <c r="X3952" t="str">
        <f>"Q"&amp;INT(MOD(MONTH(Sheet1[[#This Row],[Date]])-4,12/3)+1)</f>
        <v>Q1</v>
      </c>
      <c r="Y3952" t="str" cm="1">
        <f t="array" ref="Y3952">_xlfn.IFS(ROUND(L3952,0)&lt;=1,"Need to improve 0-1",ROUND(L3952,0)&lt;=2,"Okay 1-2",ROUND(L3952,0)&lt;=3,"Good 2-3",ROUND(L3952,0)&lt;=4,"Great 3-4",ROUND(L3952,0)&lt;=5,"Excellent 4-5")</f>
        <v>Good 2-3</v>
      </c>
      <c r="Z3952" t="str">
        <f t="shared" si="61"/>
        <v>0-1000</v>
      </c>
    </row>
    <row r="3953" spans="1:26" x14ac:dyDescent="0.3">
      <c r="A3953">
        <v>7717</v>
      </c>
      <c r="B3953" t="s">
        <v>6242</v>
      </c>
      <c r="C3953">
        <v>1</v>
      </c>
      <c r="D3953" t="s">
        <v>14</v>
      </c>
      <c r="E3953" t="s">
        <v>376</v>
      </c>
      <c r="F3953" t="s">
        <v>16</v>
      </c>
      <c r="G3953" t="s">
        <v>16</v>
      </c>
      <c r="H3953" t="s">
        <v>16</v>
      </c>
      <c r="I3953">
        <v>1</v>
      </c>
      <c r="J3953">
        <v>14</v>
      </c>
      <c r="K3953">
        <v>200</v>
      </c>
      <c r="L3953">
        <v>2.7</v>
      </c>
      <c r="M3953" t="s">
        <v>5876</v>
      </c>
      <c r="N3953" t="str">
        <f>SUBSTITUTE(Sheet1[[#This Row],[Datekey_Opening]],"_","-")</f>
        <v>2010-12-27</v>
      </c>
      <c r="O3953">
        <f>YEAR(Sheet1[[#This Row],[Date]])</f>
        <v>2010</v>
      </c>
      <c r="P3953" t="str">
        <f>LOOKUP(Sheet1[[#This Row],[CountryCode]],$AI$4:$AI$18,$AJ$4:$AJ$18)</f>
        <v>India</v>
      </c>
      <c r="Q3953">
        <f>MONTH(Sheet1[[#This Row],[Date]])</f>
        <v>12</v>
      </c>
      <c r="R3953" t="str">
        <f>TEXT(Sheet1[[#This Row],[Date]],"MMMM")</f>
        <v>December</v>
      </c>
      <c r="S3953" t="str">
        <f>TEXT(Sheet1[[#This Row],[Date]],"YYYY-MMM")</f>
        <v>2010-Dec</v>
      </c>
      <c r="T3953">
        <f>WEEKDAY(Sheet1[[#This Row],[Date]])</f>
        <v>2</v>
      </c>
      <c r="U3953" t="str">
        <f>TEXT(Sheet1[[#This Row],[Date]],"DDDD")</f>
        <v>Monday</v>
      </c>
      <c r="V3953" t="str">
        <f>"FM"&amp;MOD(MONTH(Sheet1[[#This Row],[Date]])-4,12)+1</f>
        <v>FM9</v>
      </c>
      <c r="W3953" t="str">
        <f>"Q"&amp;ROUNDUP(MONTH(Sheet1[[#This Row],[Date]])/3,0)</f>
        <v>Q4</v>
      </c>
      <c r="X3953" t="str">
        <f>"Q"&amp;INT(MOD(MONTH(Sheet1[[#This Row],[Date]])-4,12/3)+1)</f>
        <v>Q1</v>
      </c>
      <c r="Y3953" t="str" cm="1">
        <f t="array" ref="Y3953">_xlfn.IFS(ROUND(L3953,0)&lt;=1,"Need to improve 0-1",ROUND(L3953,0)&lt;=2,"Okay 1-2",ROUND(L3953,0)&lt;=3,"Good 2-3",ROUND(L3953,0)&lt;=4,"Great 3-4",ROUND(L3953,0)&lt;=5,"Excellent 4-5")</f>
        <v>Good 2-3</v>
      </c>
      <c r="Z3953" t="str">
        <f t="shared" si="61"/>
        <v>0-1000</v>
      </c>
    </row>
    <row r="3954" spans="1:26" x14ac:dyDescent="0.3">
      <c r="A3954">
        <v>311879</v>
      </c>
      <c r="B3954" t="s">
        <v>6243</v>
      </c>
      <c r="C3954">
        <v>1</v>
      </c>
      <c r="D3954" t="s">
        <v>14</v>
      </c>
      <c r="E3954" t="s">
        <v>365</v>
      </c>
      <c r="F3954" t="s">
        <v>16</v>
      </c>
      <c r="G3954" t="s">
        <v>16</v>
      </c>
      <c r="H3954" t="s">
        <v>16</v>
      </c>
      <c r="I3954">
        <v>1</v>
      </c>
      <c r="J3954">
        <v>12</v>
      </c>
      <c r="K3954">
        <v>200</v>
      </c>
      <c r="L3954">
        <v>3.2</v>
      </c>
      <c r="M3954" t="s">
        <v>6244</v>
      </c>
      <c r="N3954" t="str">
        <f>SUBSTITUTE(Sheet1[[#This Row],[Datekey_Opening]],"_","-")</f>
        <v>2015-12-25</v>
      </c>
      <c r="O3954">
        <f>YEAR(Sheet1[[#This Row],[Date]])</f>
        <v>2015</v>
      </c>
      <c r="P3954" t="str">
        <f>LOOKUP(Sheet1[[#This Row],[CountryCode]],$AI$4:$AI$18,$AJ$4:$AJ$18)</f>
        <v>India</v>
      </c>
      <c r="Q3954">
        <f>MONTH(Sheet1[[#This Row],[Date]])</f>
        <v>12</v>
      </c>
      <c r="R3954" t="str">
        <f>TEXT(Sheet1[[#This Row],[Date]],"MMMM")</f>
        <v>December</v>
      </c>
      <c r="S3954" t="str">
        <f>TEXT(Sheet1[[#This Row],[Date]],"YYYY-MMM")</f>
        <v>2015-Dec</v>
      </c>
      <c r="T3954">
        <f>WEEKDAY(Sheet1[[#This Row],[Date]])</f>
        <v>6</v>
      </c>
      <c r="U3954" t="str">
        <f>TEXT(Sheet1[[#This Row],[Date]],"DDDD")</f>
        <v>Friday</v>
      </c>
      <c r="V3954" t="str">
        <f>"FM"&amp;MOD(MONTH(Sheet1[[#This Row],[Date]])-4,12)+1</f>
        <v>FM9</v>
      </c>
      <c r="W3954" t="str">
        <f>"Q"&amp;ROUNDUP(MONTH(Sheet1[[#This Row],[Date]])/3,0)</f>
        <v>Q4</v>
      </c>
      <c r="X3954" t="str">
        <f>"Q"&amp;INT(MOD(MONTH(Sheet1[[#This Row],[Date]])-4,12/3)+1)</f>
        <v>Q1</v>
      </c>
      <c r="Y3954" t="str" cm="1">
        <f t="array" ref="Y3954">_xlfn.IFS(ROUND(L3954,0)&lt;=1,"Need to improve 0-1",ROUND(L3954,0)&lt;=2,"Okay 1-2",ROUND(L3954,0)&lt;=3,"Good 2-3",ROUND(L3954,0)&lt;=4,"Great 3-4",ROUND(L3954,0)&lt;=5,"Excellent 4-5")</f>
        <v>Good 2-3</v>
      </c>
      <c r="Z3954" t="str">
        <f t="shared" si="61"/>
        <v>0-1000</v>
      </c>
    </row>
    <row r="3955" spans="1:26" x14ac:dyDescent="0.3">
      <c r="A3955">
        <v>18361223</v>
      </c>
      <c r="B3955" t="s">
        <v>6245</v>
      </c>
      <c r="C3955">
        <v>1</v>
      </c>
      <c r="D3955" t="s">
        <v>14</v>
      </c>
      <c r="E3955" t="s">
        <v>376</v>
      </c>
      <c r="F3955" t="s">
        <v>16</v>
      </c>
      <c r="G3955" t="s">
        <v>16</v>
      </c>
      <c r="H3955" t="s">
        <v>16</v>
      </c>
      <c r="I3955">
        <v>1</v>
      </c>
      <c r="J3955">
        <v>2</v>
      </c>
      <c r="K3955">
        <v>200</v>
      </c>
      <c r="L3955">
        <v>1</v>
      </c>
      <c r="M3955" t="s">
        <v>3628</v>
      </c>
      <c r="N3955" t="str">
        <f>SUBSTITUTE(Sheet1[[#This Row],[Datekey_Opening]],"_","-")</f>
        <v>2016-12-22</v>
      </c>
      <c r="O3955">
        <f>YEAR(Sheet1[[#This Row],[Date]])</f>
        <v>2016</v>
      </c>
      <c r="P3955" t="str">
        <f>LOOKUP(Sheet1[[#This Row],[CountryCode]],$AI$4:$AI$18,$AJ$4:$AJ$18)</f>
        <v>India</v>
      </c>
      <c r="Q3955">
        <f>MONTH(Sheet1[[#This Row],[Date]])</f>
        <v>12</v>
      </c>
      <c r="R3955" t="str">
        <f>TEXT(Sheet1[[#This Row],[Date]],"MMMM")</f>
        <v>December</v>
      </c>
      <c r="S3955" t="str">
        <f>TEXT(Sheet1[[#This Row],[Date]],"YYYY-MMM")</f>
        <v>2016-Dec</v>
      </c>
      <c r="T3955">
        <f>WEEKDAY(Sheet1[[#This Row],[Date]])</f>
        <v>5</v>
      </c>
      <c r="U3955" t="str">
        <f>TEXT(Sheet1[[#This Row],[Date]],"DDDD")</f>
        <v>Thursday</v>
      </c>
      <c r="V3955" t="str">
        <f>"FM"&amp;MOD(MONTH(Sheet1[[#This Row],[Date]])-4,12)+1</f>
        <v>FM9</v>
      </c>
      <c r="W3955" t="str">
        <f>"Q"&amp;ROUNDUP(MONTH(Sheet1[[#This Row],[Date]])/3,0)</f>
        <v>Q4</v>
      </c>
      <c r="X3955" t="str">
        <f>"Q"&amp;INT(MOD(MONTH(Sheet1[[#This Row],[Date]])-4,12/3)+1)</f>
        <v>Q1</v>
      </c>
      <c r="Y3955" t="str" cm="1">
        <f t="array" ref="Y3955">_xlfn.IFS(ROUND(L3955,0)&lt;=1,"Need to improve 0-1",ROUND(L3955,0)&lt;=2,"Okay 1-2",ROUND(L3955,0)&lt;=3,"Good 2-3",ROUND(L3955,0)&lt;=4,"Great 3-4",ROUND(L3955,0)&lt;=5,"Excellent 4-5")</f>
        <v>Need to improve 0-1</v>
      </c>
      <c r="Z3955" t="str">
        <f t="shared" si="61"/>
        <v>0-1000</v>
      </c>
    </row>
    <row r="3956" spans="1:26" x14ac:dyDescent="0.3">
      <c r="A3956">
        <v>18255603</v>
      </c>
      <c r="B3956" t="s">
        <v>6246</v>
      </c>
      <c r="C3956">
        <v>1</v>
      </c>
      <c r="D3956" t="s">
        <v>14</v>
      </c>
      <c r="E3956" t="s">
        <v>685</v>
      </c>
      <c r="F3956" t="s">
        <v>16</v>
      </c>
      <c r="G3956" t="s">
        <v>16</v>
      </c>
      <c r="H3956" t="s">
        <v>16</v>
      </c>
      <c r="I3956">
        <v>1</v>
      </c>
      <c r="J3956">
        <v>14</v>
      </c>
      <c r="K3956">
        <v>200</v>
      </c>
      <c r="L3956">
        <v>3.3</v>
      </c>
      <c r="M3956" t="s">
        <v>1303</v>
      </c>
      <c r="N3956" t="str">
        <f>SUBSTITUTE(Sheet1[[#This Row],[Datekey_Opening]],"_","-")</f>
        <v>2012-12-20</v>
      </c>
      <c r="O3956">
        <f>YEAR(Sheet1[[#This Row],[Date]])</f>
        <v>2012</v>
      </c>
      <c r="P3956" t="str">
        <f>LOOKUP(Sheet1[[#This Row],[CountryCode]],$AI$4:$AI$18,$AJ$4:$AJ$18)</f>
        <v>India</v>
      </c>
      <c r="Q3956">
        <f>MONTH(Sheet1[[#This Row],[Date]])</f>
        <v>12</v>
      </c>
      <c r="R3956" t="str">
        <f>TEXT(Sheet1[[#This Row],[Date]],"MMMM")</f>
        <v>December</v>
      </c>
      <c r="S3956" t="str">
        <f>TEXT(Sheet1[[#This Row],[Date]],"YYYY-MMM")</f>
        <v>2012-Dec</v>
      </c>
      <c r="T3956">
        <f>WEEKDAY(Sheet1[[#This Row],[Date]])</f>
        <v>5</v>
      </c>
      <c r="U3956" t="str">
        <f>TEXT(Sheet1[[#This Row],[Date]],"DDDD")</f>
        <v>Thursday</v>
      </c>
      <c r="V3956" t="str">
        <f>"FM"&amp;MOD(MONTH(Sheet1[[#This Row],[Date]])-4,12)+1</f>
        <v>FM9</v>
      </c>
      <c r="W3956" t="str">
        <f>"Q"&amp;ROUNDUP(MONTH(Sheet1[[#This Row],[Date]])/3,0)</f>
        <v>Q4</v>
      </c>
      <c r="X3956" t="str">
        <f>"Q"&amp;INT(MOD(MONTH(Sheet1[[#This Row],[Date]])-4,12/3)+1)</f>
        <v>Q1</v>
      </c>
      <c r="Y3956" t="str" cm="1">
        <f t="array" ref="Y3956">_xlfn.IFS(ROUND(L3956,0)&lt;=1,"Need to improve 0-1",ROUND(L3956,0)&lt;=2,"Okay 1-2",ROUND(L3956,0)&lt;=3,"Good 2-3",ROUND(L3956,0)&lt;=4,"Great 3-4",ROUND(L3956,0)&lt;=5,"Excellent 4-5")</f>
        <v>Good 2-3</v>
      </c>
      <c r="Z3956" t="str">
        <f t="shared" si="61"/>
        <v>0-1000</v>
      </c>
    </row>
    <row r="3957" spans="1:26" x14ac:dyDescent="0.3">
      <c r="A3957">
        <v>300416</v>
      </c>
      <c r="B3957" t="s">
        <v>6247</v>
      </c>
      <c r="C3957">
        <v>1</v>
      </c>
      <c r="D3957" t="s">
        <v>14</v>
      </c>
      <c r="E3957" t="s">
        <v>610</v>
      </c>
      <c r="F3957" t="s">
        <v>16</v>
      </c>
      <c r="G3957" t="s">
        <v>16</v>
      </c>
      <c r="H3957" t="s">
        <v>16</v>
      </c>
      <c r="I3957">
        <v>1</v>
      </c>
      <c r="J3957">
        <v>220</v>
      </c>
      <c r="K3957">
        <v>200</v>
      </c>
      <c r="L3957">
        <v>4</v>
      </c>
      <c r="M3957" t="s">
        <v>2457</v>
      </c>
      <c r="N3957" t="str">
        <f>SUBSTITUTE(Sheet1[[#This Row],[Datekey_Opening]],"_","-")</f>
        <v>2010-12-13</v>
      </c>
      <c r="O3957">
        <f>YEAR(Sheet1[[#This Row],[Date]])</f>
        <v>2010</v>
      </c>
      <c r="P3957" t="str">
        <f>LOOKUP(Sheet1[[#This Row],[CountryCode]],$AI$4:$AI$18,$AJ$4:$AJ$18)</f>
        <v>India</v>
      </c>
      <c r="Q3957">
        <f>MONTH(Sheet1[[#This Row],[Date]])</f>
        <v>12</v>
      </c>
      <c r="R3957" t="str">
        <f>TEXT(Sheet1[[#This Row],[Date]],"MMMM")</f>
        <v>December</v>
      </c>
      <c r="S3957" t="str">
        <f>TEXT(Sheet1[[#This Row],[Date]],"YYYY-MMM")</f>
        <v>2010-Dec</v>
      </c>
      <c r="T3957">
        <f>WEEKDAY(Sheet1[[#This Row],[Date]])</f>
        <v>2</v>
      </c>
      <c r="U3957" t="str">
        <f>TEXT(Sheet1[[#This Row],[Date]],"DDDD")</f>
        <v>Monday</v>
      </c>
      <c r="V3957" t="str">
        <f>"FM"&amp;MOD(MONTH(Sheet1[[#This Row],[Date]])-4,12)+1</f>
        <v>FM9</v>
      </c>
      <c r="W3957" t="str">
        <f>"Q"&amp;ROUNDUP(MONTH(Sheet1[[#This Row],[Date]])/3,0)</f>
        <v>Q4</v>
      </c>
      <c r="X3957" t="str">
        <f>"Q"&amp;INT(MOD(MONTH(Sheet1[[#This Row],[Date]])-4,12/3)+1)</f>
        <v>Q1</v>
      </c>
      <c r="Y3957" t="str" cm="1">
        <f t="array" ref="Y3957">_xlfn.IFS(ROUND(L3957,0)&lt;=1,"Need to improve 0-1",ROUND(L3957,0)&lt;=2,"Okay 1-2",ROUND(L3957,0)&lt;=3,"Good 2-3",ROUND(L3957,0)&lt;=4,"Great 3-4",ROUND(L3957,0)&lt;=5,"Excellent 4-5")</f>
        <v>Great 3-4</v>
      </c>
      <c r="Z3957" t="str">
        <f t="shared" si="61"/>
        <v>0-1000</v>
      </c>
    </row>
    <row r="3958" spans="1:26" x14ac:dyDescent="0.3">
      <c r="A3958">
        <v>300221</v>
      </c>
      <c r="B3958" t="s">
        <v>6248</v>
      </c>
      <c r="C3958">
        <v>1</v>
      </c>
      <c r="D3958" t="s">
        <v>14</v>
      </c>
      <c r="E3958" t="s">
        <v>395</v>
      </c>
      <c r="F3958" t="s">
        <v>16</v>
      </c>
      <c r="G3958" t="s">
        <v>16</v>
      </c>
      <c r="H3958" t="s">
        <v>16</v>
      </c>
      <c r="I3958">
        <v>1</v>
      </c>
      <c r="J3958">
        <v>20</v>
      </c>
      <c r="K3958">
        <v>200</v>
      </c>
      <c r="L3958">
        <v>3.3</v>
      </c>
      <c r="M3958" t="s">
        <v>4683</v>
      </c>
      <c r="N3958" t="str">
        <f>SUBSTITUTE(Sheet1[[#This Row],[Datekey_Opening]],"_","-")</f>
        <v>2016-12-7</v>
      </c>
      <c r="O3958">
        <f>YEAR(Sheet1[[#This Row],[Date]])</f>
        <v>2016</v>
      </c>
      <c r="P3958" t="str">
        <f>LOOKUP(Sheet1[[#This Row],[CountryCode]],$AI$4:$AI$18,$AJ$4:$AJ$18)</f>
        <v>India</v>
      </c>
      <c r="Q3958">
        <f>MONTH(Sheet1[[#This Row],[Date]])</f>
        <v>12</v>
      </c>
      <c r="R3958" t="str">
        <f>TEXT(Sheet1[[#This Row],[Date]],"MMMM")</f>
        <v>December</v>
      </c>
      <c r="S3958" t="str">
        <f>TEXT(Sheet1[[#This Row],[Date]],"YYYY-MMM")</f>
        <v>2016-Dec</v>
      </c>
      <c r="T3958">
        <f>WEEKDAY(Sheet1[[#This Row],[Date]])</f>
        <v>4</v>
      </c>
      <c r="U3958" t="str">
        <f>TEXT(Sheet1[[#This Row],[Date]],"DDDD")</f>
        <v>Wednesday</v>
      </c>
      <c r="V3958" t="str">
        <f>"FM"&amp;MOD(MONTH(Sheet1[[#This Row],[Date]])-4,12)+1</f>
        <v>FM9</v>
      </c>
      <c r="W3958" t="str">
        <f>"Q"&amp;ROUNDUP(MONTH(Sheet1[[#This Row],[Date]])/3,0)</f>
        <v>Q4</v>
      </c>
      <c r="X3958" t="str">
        <f>"Q"&amp;INT(MOD(MONTH(Sheet1[[#This Row],[Date]])-4,12/3)+1)</f>
        <v>Q1</v>
      </c>
      <c r="Y3958" t="str" cm="1">
        <f t="array" ref="Y3958">_xlfn.IFS(ROUND(L3958,0)&lt;=1,"Need to improve 0-1",ROUND(L3958,0)&lt;=2,"Okay 1-2",ROUND(L3958,0)&lt;=3,"Good 2-3",ROUND(L3958,0)&lt;=4,"Great 3-4",ROUND(L3958,0)&lt;=5,"Excellent 4-5")</f>
        <v>Good 2-3</v>
      </c>
      <c r="Z3958" t="str">
        <f t="shared" si="61"/>
        <v>0-1000</v>
      </c>
    </row>
    <row r="3959" spans="1:26" x14ac:dyDescent="0.3">
      <c r="A3959">
        <v>305626</v>
      </c>
      <c r="B3959" t="s">
        <v>6249</v>
      </c>
      <c r="C3959">
        <v>1</v>
      </c>
      <c r="D3959" t="s">
        <v>14</v>
      </c>
      <c r="E3959" t="s">
        <v>550</v>
      </c>
      <c r="F3959" t="s">
        <v>16</v>
      </c>
      <c r="G3959" t="s">
        <v>16</v>
      </c>
      <c r="H3959" t="s">
        <v>16</v>
      </c>
      <c r="I3959">
        <v>1</v>
      </c>
      <c r="J3959">
        <v>2</v>
      </c>
      <c r="K3959">
        <v>200</v>
      </c>
      <c r="L3959">
        <v>1</v>
      </c>
      <c r="M3959" t="s">
        <v>2110</v>
      </c>
      <c r="N3959" t="str">
        <f>SUBSTITUTE(Sheet1[[#This Row],[Datekey_Opening]],"_","-")</f>
        <v>2013-12-27</v>
      </c>
      <c r="O3959">
        <f>YEAR(Sheet1[[#This Row],[Date]])</f>
        <v>2013</v>
      </c>
      <c r="P3959" t="str">
        <f>LOOKUP(Sheet1[[#This Row],[CountryCode]],$AI$4:$AI$18,$AJ$4:$AJ$18)</f>
        <v>India</v>
      </c>
      <c r="Q3959">
        <f>MONTH(Sheet1[[#This Row],[Date]])</f>
        <v>12</v>
      </c>
      <c r="R3959" t="str">
        <f>TEXT(Sheet1[[#This Row],[Date]],"MMMM")</f>
        <v>December</v>
      </c>
      <c r="S3959" t="str">
        <f>TEXT(Sheet1[[#This Row],[Date]],"YYYY-MMM")</f>
        <v>2013-Dec</v>
      </c>
      <c r="T3959">
        <f>WEEKDAY(Sheet1[[#This Row],[Date]])</f>
        <v>6</v>
      </c>
      <c r="U3959" t="str">
        <f>TEXT(Sheet1[[#This Row],[Date]],"DDDD")</f>
        <v>Friday</v>
      </c>
      <c r="V3959" t="str">
        <f>"FM"&amp;MOD(MONTH(Sheet1[[#This Row],[Date]])-4,12)+1</f>
        <v>FM9</v>
      </c>
      <c r="W3959" t="str">
        <f>"Q"&amp;ROUNDUP(MONTH(Sheet1[[#This Row],[Date]])/3,0)</f>
        <v>Q4</v>
      </c>
      <c r="X3959" t="str">
        <f>"Q"&amp;INT(MOD(MONTH(Sheet1[[#This Row],[Date]])-4,12/3)+1)</f>
        <v>Q1</v>
      </c>
      <c r="Y3959" t="str" cm="1">
        <f t="array" ref="Y3959">_xlfn.IFS(ROUND(L3959,0)&lt;=1,"Need to improve 0-1",ROUND(L3959,0)&lt;=2,"Okay 1-2",ROUND(L3959,0)&lt;=3,"Good 2-3",ROUND(L3959,0)&lt;=4,"Great 3-4",ROUND(L3959,0)&lt;=5,"Excellent 4-5")</f>
        <v>Need to improve 0-1</v>
      </c>
      <c r="Z3959" t="str">
        <f t="shared" si="61"/>
        <v>0-1000</v>
      </c>
    </row>
    <row r="3960" spans="1:26" x14ac:dyDescent="0.3">
      <c r="A3960">
        <v>18423870</v>
      </c>
      <c r="B3960" t="s">
        <v>6250</v>
      </c>
      <c r="C3960">
        <v>1</v>
      </c>
      <c r="D3960" t="s">
        <v>14</v>
      </c>
      <c r="E3960" t="s">
        <v>5695</v>
      </c>
      <c r="F3960" t="s">
        <v>16</v>
      </c>
      <c r="G3960" t="s">
        <v>16</v>
      </c>
      <c r="H3960" t="s">
        <v>16</v>
      </c>
      <c r="I3960">
        <v>1</v>
      </c>
      <c r="J3960">
        <v>1</v>
      </c>
      <c r="K3960">
        <v>200</v>
      </c>
      <c r="L3960">
        <v>1</v>
      </c>
      <c r="M3960" t="s">
        <v>2110</v>
      </c>
      <c r="N3960" t="str">
        <f>SUBSTITUTE(Sheet1[[#This Row],[Datekey_Opening]],"_","-")</f>
        <v>2013-12-27</v>
      </c>
      <c r="O3960">
        <f>YEAR(Sheet1[[#This Row],[Date]])</f>
        <v>2013</v>
      </c>
      <c r="P3960" t="str">
        <f>LOOKUP(Sheet1[[#This Row],[CountryCode]],$AI$4:$AI$18,$AJ$4:$AJ$18)</f>
        <v>India</v>
      </c>
      <c r="Q3960">
        <f>MONTH(Sheet1[[#This Row],[Date]])</f>
        <v>12</v>
      </c>
      <c r="R3960" t="str">
        <f>TEXT(Sheet1[[#This Row],[Date]],"MMMM")</f>
        <v>December</v>
      </c>
      <c r="S3960" t="str">
        <f>TEXT(Sheet1[[#This Row],[Date]],"YYYY-MMM")</f>
        <v>2013-Dec</v>
      </c>
      <c r="T3960">
        <f>WEEKDAY(Sheet1[[#This Row],[Date]])</f>
        <v>6</v>
      </c>
      <c r="U3960" t="str">
        <f>TEXT(Sheet1[[#This Row],[Date]],"DDDD")</f>
        <v>Friday</v>
      </c>
      <c r="V3960" t="str">
        <f>"FM"&amp;MOD(MONTH(Sheet1[[#This Row],[Date]])-4,12)+1</f>
        <v>FM9</v>
      </c>
      <c r="W3960" t="str">
        <f>"Q"&amp;ROUNDUP(MONTH(Sheet1[[#This Row],[Date]])/3,0)</f>
        <v>Q4</v>
      </c>
      <c r="X3960" t="str">
        <f>"Q"&amp;INT(MOD(MONTH(Sheet1[[#This Row],[Date]])-4,12/3)+1)</f>
        <v>Q1</v>
      </c>
      <c r="Y3960" t="str" cm="1">
        <f t="array" ref="Y3960">_xlfn.IFS(ROUND(L3960,0)&lt;=1,"Need to improve 0-1",ROUND(L3960,0)&lt;=2,"Okay 1-2",ROUND(L3960,0)&lt;=3,"Good 2-3",ROUND(L3960,0)&lt;=4,"Great 3-4",ROUND(L3960,0)&lt;=5,"Excellent 4-5")</f>
        <v>Need to improve 0-1</v>
      </c>
      <c r="Z3960" t="str">
        <f t="shared" si="61"/>
        <v>0-1000</v>
      </c>
    </row>
    <row r="3961" spans="1:26" x14ac:dyDescent="0.3">
      <c r="A3961">
        <v>18350234</v>
      </c>
      <c r="B3961" t="s">
        <v>6251</v>
      </c>
      <c r="C3961">
        <v>1</v>
      </c>
      <c r="D3961" t="s">
        <v>14</v>
      </c>
      <c r="E3961" t="s">
        <v>564</v>
      </c>
      <c r="F3961" t="s">
        <v>16</v>
      </c>
      <c r="G3961" t="s">
        <v>16</v>
      </c>
      <c r="H3961" t="s">
        <v>16</v>
      </c>
      <c r="I3961">
        <v>1</v>
      </c>
      <c r="J3961">
        <v>23</v>
      </c>
      <c r="K3961">
        <v>200</v>
      </c>
      <c r="L3961">
        <v>3.5</v>
      </c>
      <c r="M3961" t="s">
        <v>6252</v>
      </c>
      <c r="N3961" t="str">
        <f>SUBSTITUTE(Sheet1[[#This Row],[Datekey_Opening]],"_","-")</f>
        <v>2015-12-18</v>
      </c>
      <c r="O3961">
        <f>YEAR(Sheet1[[#This Row],[Date]])</f>
        <v>2015</v>
      </c>
      <c r="P3961" t="str">
        <f>LOOKUP(Sheet1[[#This Row],[CountryCode]],$AI$4:$AI$18,$AJ$4:$AJ$18)</f>
        <v>India</v>
      </c>
      <c r="Q3961">
        <f>MONTH(Sheet1[[#This Row],[Date]])</f>
        <v>12</v>
      </c>
      <c r="R3961" t="str">
        <f>TEXT(Sheet1[[#This Row],[Date]],"MMMM")</f>
        <v>December</v>
      </c>
      <c r="S3961" t="str">
        <f>TEXT(Sheet1[[#This Row],[Date]],"YYYY-MMM")</f>
        <v>2015-Dec</v>
      </c>
      <c r="T3961">
        <f>WEEKDAY(Sheet1[[#This Row],[Date]])</f>
        <v>6</v>
      </c>
      <c r="U3961" t="str">
        <f>TEXT(Sheet1[[#This Row],[Date]],"DDDD")</f>
        <v>Friday</v>
      </c>
      <c r="V3961" t="str">
        <f>"FM"&amp;MOD(MONTH(Sheet1[[#This Row],[Date]])-4,12)+1</f>
        <v>FM9</v>
      </c>
      <c r="W3961" t="str">
        <f>"Q"&amp;ROUNDUP(MONTH(Sheet1[[#This Row],[Date]])/3,0)</f>
        <v>Q4</v>
      </c>
      <c r="X3961" t="str">
        <f>"Q"&amp;INT(MOD(MONTH(Sheet1[[#This Row],[Date]])-4,12/3)+1)</f>
        <v>Q1</v>
      </c>
      <c r="Y3961" t="str" cm="1">
        <f t="array" ref="Y3961">_xlfn.IFS(ROUND(L3961,0)&lt;=1,"Need to improve 0-1",ROUND(L3961,0)&lt;=2,"Okay 1-2",ROUND(L3961,0)&lt;=3,"Good 2-3",ROUND(L3961,0)&lt;=4,"Great 3-4",ROUND(L3961,0)&lt;=5,"Excellent 4-5")</f>
        <v>Great 3-4</v>
      </c>
      <c r="Z3961" t="str">
        <f t="shared" si="61"/>
        <v>0-1000</v>
      </c>
    </row>
    <row r="3962" spans="1:26" x14ac:dyDescent="0.3">
      <c r="A3962">
        <v>306751</v>
      </c>
      <c r="B3962" t="s">
        <v>6253</v>
      </c>
      <c r="C3962">
        <v>1</v>
      </c>
      <c r="D3962" t="s">
        <v>14</v>
      </c>
      <c r="E3962" t="s">
        <v>6254</v>
      </c>
      <c r="F3962" t="s">
        <v>16</v>
      </c>
      <c r="G3962" t="s">
        <v>16</v>
      </c>
      <c r="H3962" t="s">
        <v>16</v>
      </c>
      <c r="I3962">
        <v>1</v>
      </c>
      <c r="J3962">
        <v>12</v>
      </c>
      <c r="K3962">
        <v>200</v>
      </c>
      <c r="L3962">
        <v>3.1</v>
      </c>
      <c r="M3962" t="s">
        <v>1467</v>
      </c>
      <c r="N3962" t="str">
        <f>SUBSTITUTE(Sheet1[[#This Row],[Datekey_Opening]],"_","-")</f>
        <v>2010-12-26</v>
      </c>
      <c r="O3962">
        <f>YEAR(Sheet1[[#This Row],[Date]])</f>
        <v>2010</v>
      </c>
      <c r="P3962" t="str">
        <f>LOOKUP(Sheet1[[#This Row],[CountryCode]],$AI$4:$AI$18,$AJ$4:$AJ$18)</f>
        <v>India</v>
      </c>
      <c r="Q3962">
        <f>MONTH(Sheet1[[#This Row],[Date]])</f>
        <v>12</v>
      </c>
      <c r="R3962" t="str">
        <f>TEXT(Sheet1[[#This Row],[Date]],"MMMM")</f>
        <v>December</v>
      </c>
      <c r="S3962" t="str">
        <f>TEXT(Sheet1[[#This Row],[Date]],"YYYY-MMM")</f>
        <v>2010-Dec</v>
      </c>
      <c r="T3962">
        <f>WEEKDAY(Sheet1[[#This Row],[Date]])</f>
        <v>1</v>
      </c>
      <c r="U3962" t="str">
        <f>TEXT(Sheet1[[#This Row],[Date]],"DDDD")</f>
        <v>Sunday</v>
      </c>
      <c r="V3962" t="str">
        <f>"FM"&amp;MOD(MONTH(Sheet1[[#This Row],[Date]])-4,12)+1</f>
        <v>FM9</v>
      </c>
      <c r="W3962" t="str">
        <f>"Q"&amp;ROUNDUP(MONTH(Sheet1[[#This Row],[Date]])/3,0)</f>
        <v>Q4</v>
      </c>
      <c r="X3962" t="str">
        <f>"Q"&amp;INT(MOD(MONTH(Sheet1[[#This Row],[Date]])-4,12/3)+1)</f>
        <v>Q1</v>
      </c>
      <c r="Y3962" t="str" cm="1">
        <f t="array" ref="Y3962">_xlfn.IFS(ROUND(L3962,0)&lt;=1,"Need to improve 0-1",ROUND(L3962,0)&lt;=2,"Okay 1-2",ROUND(L3962,0)&lt;=3,"Good 2-3",ROUND(L3962,0)&lt;=4,"Great 3-4",ROUND(L3962,0)&lt;=5,"Excellent 4-5")</f>
        <v>Good 2-3</v>
      </c>
      <c r="Z3962" t="str">
        <f t="shared" si="61"/>
        <v>0-1000</v>
      </c>
    </row>
    <row r="3963" spans="1:26" x14ac:dyDescent="0.3">
      <c r="A3963">
        <v>18366006</v>
      </c>
      <c r="B3963" t="s">
        <v>6255</v>
      </c>
      <c r="C3963">
        <v>1</v>
      </c>
      <c r="D3963" t="s">
        <v>14</v>
      </c>
      <c r="E3963" t="s">
        <v>557</v>
      </c>
      <c r="F3963" t="s">
        <v>16</v>
      </c>
      <c r="G3963" t="s">
        <v>21</v>
      </c>
      <c r="H3963" t="s">
        <v>16</v>
      </c>
      <c r="I3963">
        <v>1</v>
      </c>
      <c r="J3963">
        <v>2</v>
      </c>
      <c r="K3963">
        <v>200</v>
      </c>
      <c r="L3963">
        <v>1</v>
      </c>
      <c r="M3963" t="s">
        <v>4675</v>
      </c>
      <c r="N3963" t="str">
        <f>SUBSTITUTE(Sheet1[[#This Row],[Datekey_Opening]],"_","-")</f>
        <v>2011-12-20</v>
      </c>
      <c r="O3963">
        <f>YEAR(Sheet1[[#This Row],[Date]])</f>
        <v>2011</v>
      </c>
      <c r="P3963" t="str">
        <f>LOOKUP(Sheet1[[#This Row],[CountryCode]],$AI$4:$AI$18,$AJ$4:$AJ$18)</f>
        <v>India</v>
      </c>
      <c r="Q3963">
        <f>MONTH(Sheet1[[#This Row],[Date]])</f>
        <v>12</v>
      </c>
      <c r="R3963" t="str">
        <f>TEXT(Sheet1[[#This Row],[Date]],"MMMM")</f>
        <v>December</v>
      </c>
      <c r="S3963" t="str">
        <f>TEXT(Sheet1[[#This Row],[Date]],"YYYY-MMM")</f>
        <v>2011-Dec</v>
      </c>
      <c r="T3963">
        <f>WEEKDAY(Sheet1[[#This Row],[Date]])</f>
        <v>3</v>
      </c>
      <c r="U3963" t="str">
        <f>TEXT(Sheet1[[#This Row],[Date]],"DDDD")</f>
        <v>Tuesday</v>
      </c>
      <c r="V3963" t="str">
        <f>"FM"&amp;MOD(MONTH(Sheet1[[#This Row],[Date]])-4,12)+1</f>
        <v>FM9</v>
      </c>
      <c r="W3963" t="str">
        <f>"Q"&amp;ROUNDUP(MONTH(Sheet1[[#This Row],[Date]])/3,0)</f>
        <v>Q4</v>
      </c>
      <c r="X3963" t="str">
        <f>"Q"&amp;INT(MOD(MONTH(Sheet1[[#This Row],[Date]])-4,12/3)+1)</f>
        <v>Q1</v>
      </c>
      <c r="Y3963" t="str" cm="1">
        <f t="array" ref="Y3963">_xlfn.IFS(ROUND(L3963,0)&lt;=1,"Need to improve 0-1",ROUND(L3963,0)&lt;=2,"Okay 1-2",ROUND(L3963,0)&lt;=3,"Good 2-3",ROUND(L3963,0)&lt;=4,"Great 3-4",ROUND(L3963,0)&lt;=5,"Excellent 4-5")</f>
        <v>Need to improve 0-1</v>
      </c>
      <c r="Z3963" t="str">
        <f t="shared" si="61"/>
        <v>0-1000</v>
      </c>
    </row>
    <row r="3964" spans="1:26" x14ac:dyDescent="0.3">
      <c r="A3964">
        <v>18449824</v>
      </c>
      <c r="B3964" t="s">
        <v>6256</v>
      </c>
      <c r="C3964">
        <v>1</v>
      </c>
      <c r="D3964" t="s">
        <v>14</v>
      </c>
      <c r="E3964" t="s">
        <v>4515</v>
      </c>
      <c r="F3964" t="s">
        <v>16</v>
      </c>
      <c r="G3964" t="s">
        <v>21</v>
      </c>
      <c r="H3964" t="s">
        <v>16</v>
      </c>
      <c r="I3964">
        <v>1</v>
      </c>
      <c r="J3964">
        <v>4</v>
      </c>
      <c r="K3964">
        <v>200</v>
      </c>
      <c r="L3964">
        <v>2.8</v>
      </c>
      <c r="M3964" t="s">
        <v>6257</v>
      </c>
      <c r="N3964" t="str">
        <f>SUBSTITUTE(Sheet1[[#This Row],[Datekey_Opening]],"_","-")</f>
        <v>2011-12-2</v>
      </c>
      <c r="O3964">
        <f>YEAR(Sheet1[[#This Row],[Date]])</f>
        <v>2011</v>
      </c>
      <c r="P3964" t="str">
        <f>LOOKUP(Sheet1[[#This Row],[CountryCode]],$AI$4:$AI$18,$AJ$4:$AJ$18)</f>
        <v>India</v>
      </c>
      <c r="Q3964">
        <f>MONTH(Sheet1[[#This Row],[Date]])</f>
        <v>12</v>
      </c>
      <c r="R3964" t="str">
        <f>TEXT(Sheet1[[#This Row],[Date]],"MMMM")</f>
        <v>December</v>
      </c>
      <c r="S3964" t="str">
        <f>TEXT(Sheet1[[#This Row],[Date]],"YYYY-MMM")</f>
        <v>2011-Dec</v>
      </c>
      <c r="T3964">
        <f>WEEKDAY(Sheet1[[#This Row],[Date]])</f>
        <v>6</v>
      </c>
      <c r="U3964" t="str">
        <f>TEXT(Sheet1[[#This Row],[Date]],"DDDD")</f>
        <v>Friday</v>
      </c>
      <c r="V3964" t="str">
        <f>"FM"&amp;MOD(MONTH(Sheet1[[#This Row],[Date]])-4,12)+1</f>
        <v>FM9</v>
      </c>
      <c r="W3964" t="str">
        <f>"Q"&amp;ROUNDUP(MONTH(Sheet1[[#This Row],[Date]])/3,0)</f>
        <v>Q4</v>
      </c>
      <c r="X3964" t="str">
        <f>"Q"&amp;INT(MOD(MONTH(Sheet1[[#This Row],[Date]])-4,12/3)+1)</f>
        <v>Q1</v>
      </c>
      <c r="Y3964" t="str" cm="1">
        <f t="array" ref="Y3964">_xlfn.IFS(ROUND(L3964,0)&lt;=1,"Need to improve 0-1",ROUND(L3964,0)&lt;=2,"Okay 1-2",ROUND(L3964,0)&lt;=3,"Good 2-3",ROUND(L3964,0)&lt;=4,"Great 3-4",ROUND(L3964,0)&lt;=5,"Excellent 4-5")</f>
        <v>Good 2-3</v>
      </c>
      <c r="Z3964" t="str">
        <f t="shared" si="61"/>
        <v>0-1000</v>
      </c>
    </row>
    <row r="3965" spans="1:26" x14ac:dyDescent="0.3">
      <c r="A3965">
        <v>306180</v>
      </c>
      <c r="B3965" t="s">
        <v>6258</v>
      </c>
      <c r="C3965">
        <v>1</v>
      </c>
      <c r="D3965" t="s">
        <v>14</v>
      </c>
      <c r="E3965" t="s">
        <v>365</v>
      </c>
      <c r="F3965" t="s">
        <v>16</v>
      </c>
      <c r="G3965" t="s">
        <v>21</v>
      </c>
      <c r="H3965" t="s">
        <v>16</v>
      </c>
      <c r="I3965">
        <v>1</v>
      </c>
      <c r="J3965">
        <v>3</v>
      </c>
      <c r="K3965">
        <v>200</v>
      </c>
      <c r="L3965">
        <v>1</v>
      </c>
      <c r="M3965" t="s">
        <v>6259</v>
      </c>
      <c r="N3965" t="str">
        <f>SUBSTITUTE(Sheet1[[#This Row],[Datekey_Opening]],"_","-")</f>
        <v>2010-12-17</v>
      </c>
      <c r="O3965">
        <f>YEAR(Sheet1[[#This Row],[Date]])</f>
        <v>2010</v>
      </c>
      <c r="P3965" t="str">
        <f>LOOKUP(Sheet1[[#This Row],[CountryCode]],$AI$4:$AI$18,$AJ$4:$AJ$18)</f>
        <v>India</v>
      </c>
      <c r="Q3965">
        <f>MONTH(Sheet1[[#This Row],[Date]])</f>
        <v>12</v>
      </c>
      <c r="R3965" t="str">
        <f>TEXT(Sheet1[[#This Row],[Date]],"MMMM")</f>
        <v>December</v>
      </c>
      <c r="S3965" t="str">
        <f>TEXT(Sheet1[[#This Row],[Date]],"YYYY-MMM")</f>
        <v>2010-Dec</v>
      </c>
      <c r="T3965">
        <f>WEEKDAY(Sheet1[[#This Row],[Date]])</f>
        <v>6</v>
      </c>
      <c r="U3965" t="str">
        <f>TEXT(Sheet1[[#This Row],[Date]],"DDDD")</f>
        <v>Friday</v>
      </c>
      <c r="V3965" t="str">
        <f>"FM"&amp;MOD(MONTH(Sheet1[[#This Row],[Date]])-4,12)+1</f>
        <v>FM9</v>
      </c>
      <c r="W3965" t="str">
        <f>"Q"&amp;ROUNDUP(MONTH(Sheet1[[#This Row],[Date]])/3,0)</f>
        <v>Q4</v>
      </c>
      <c r="X3965" t="str">
        <f>"Q"&amp;INT(MOD(MONTH(Sheet1[[#This Row],[Date]])-4,12/3)+1)</f>
        <v>Q1</v>
      </c>
      <c r="Y3965" t="str" cm="1">
        <f t="array" ref="Y3965">_xlfn.IFS(ROUND(L3965,0)&lt;=1,"Need to improve 0-1",ROUND(L3965,0)&lt;=2,"Okay 1-2",ROUND(L3965,0)&lt;=3,"Good 2-3",ROUND(L3965,0)&lt;=4,"Great 3-4",ROUND(L3965,0)&lt;=5,"Excellent 4-5")</f>
        <v>Need to improve 0-1</v>
      </c>
      <c r="Z3965" t="str">
        <f t="shared" si="61"/>
        <v>0-1000</v>
      </c>
    </row>
    <row r="3966" spans="1:26" x14ac:dyDescent="0.3">
      <c r="A3966">
        <v>18157386</v>
      </c>
      <c r="B3966" t="s">
        <v>6260</v>
      </c>
      <c r="C3966">
        <v>1</v>
      </c>
      <c r="D3966" t="s">
        <v>14</v>
      </c>
      <c r="E3966" t="s">
        <v>395</v>
      </c>
      <c r="F3966" t="s">
        <v>16</v>
      </c>
      <c r="G3966" t="s">
        <v>21</v>
      </c>
      <c r="H3966" t="s">
        <v>16</v>
      </c>
      <c r="I3966">
        <v>1</v>
      </c>
      <c r="J3966">
        <v>163</v>
      </c>
      <c r="K3966">
        <v>200</v>
      </c>
      <c r="L3966">
        <v>4.4000000000000004</v>
      </c>
      <c r="M3966" t="s">
        <v>1297</v>
      </c>
      <c r="N3966" t="str">
        <f>SUBSTITUTE(Sheet1[[#This Row],[Datekey_Opening]],"_","-")</f>
        <v>2014-12-28</v>
      </c>
      <c r="O3966">
        <f>YEAR(Sheet1[[#This Row],[Date]])</f>
        <v>2014</v>
      </c>
      <c r="P3966" t="str">
        <f>LOOKUP(Sheet1[[#This Row],[CountryCode]],$AI$4:$AI$18,$AJ$4:$AJ$18)</f>
        <v>India</v>
      </c>
      <c r="Q3966">
        <f>MONTH(Sheet1[[#This Row],[Date]])</f>
        <v>12</v>
      </c>
      <c r="R3966" t="str">
        <f>TEXT(Sheet1[[#This Row],[Date]],"MMMM")</f>
        <v>December</v>
      </c>
      <c r="S3966" t="str">
        <f>TEXT(Sheet1[[#This Row],[Date]],"YYYY-MMM")</f>
        <v>2014-Dec</v>
      </c>
      <c r="T3966">
        <f>WEEKDAY(Sheet1[[#This Row],[Date]])</f>
        <v>1</v>
      </c>
      <c r="U3966" t="str">
        <f>TEXT(Sheet1[[#This Row],[Date]],"DDDD")</f>
        <v>Sunday</v>
      </c>
      <c r="V3966" t="str">
        <f>"FM"&amp;MOD(MONTH(Sheet1[[#This Row],[Date]])-4,12)+1</f>
        <v>FM9</v>
      </c>
      <c r="W3966" t="str">
        <f>"Q"&amp;ROUNDUP(MONTH(Sheet1[[#This Row],[Date]])/3,0)</f>
        <v>Q4</v>
      </c>
      <c r="X3966" t="str">
        <f>"Q"&amp;INT(MOD(MONTH(Sheet1[[#This Row],[Date]])-4,12/3)+1)</f>
        <v>Q1</v>
      </c>
      <c r="Y3966" t="str" cm="1">
        <f t="array" ref="Y3966">_xlfn.IFS(ROUND(L3966,0)&lt;=1,"Need to improve 0-1",ROUND(L3966,0)&lt;=2,"Okay 1-2",ROUND(L3966,0)&lt;=3,"Good 2-3",ROUND(L3966,0)&lt;=4,"Great 3-4",ROUND(L3966,0)&lt;=5,"Excellent 4-5")</f>
        <v>Great 3-4</v>
      </c>
      <c r="Z3966" t="str">
        <f t="shared" si="61"/>
        <v>0-1000</v>
      </c>
    </row>
    <row r="3967" spans="1:26" x14ac:dyDescent="0.3">
      <c r="A3967">
        <v>300459</v>
      </c>
      <c r="B3967" t="s">
        <v>6261</v>
      </c>
      <c r="C3967">
        <v>1</v>
      </c>
      <c r="D3967" t="s">
        <v>14</v>
      </c>
      <c r="E3967" t="s">
        <v>435</v>
      </c>
      <c r="F3967" t="s">
        <v>16</v>
      </c>
      <c r="G3967" t="s">
        <v>16</v>
      </c>
      <c r="H3967" t="s">
        <v>16</v>
      </c>
      <c r="I3967">
        <v>1</v>
      </c>
      <c r="J3967">
        <v>11</v>
      </c>
      <c r="K3967">
        <v>200</v>
      </c>
      <c r="L3967">
        <v>2.7</v>
      </c>
      <c r="M3967" t="s">
        <v>506</v>
      </c>
      <c r="N3967" t="str">
        <f>SUBSTITUTE(Sheet1[[#This Row],[Datekey_Opening]],"_","-")</f>
        <v>2012-12-17</v>
      </c>
      <c r="O3967">
        <f>YEAR(Sheet1[[#This Row],[Date]])</f>
        <v>2012</v>
      </c>
      <c r="P3967" t="str">
        <f>LOOKUP(Sheet1[[#This Row],[CountryCode]],$AI$4:$AI$18,$AJ$4:$AJ$18)</f>
        <v>India</v>
      </c>
      <c r="Q3967">
        <f>MONTH(Sheet1[[#This Row],[Date]])</f>
        <v>12</v>
      </c>
      <c r="R3967" t="str">
        <f>TEXT(Sheet1[[#This Row],[Date]],"MMMM")</f>
        <v>December</v>
      </c>
      <c r="S3967" t="str">
        <f>TEXT(Sheet1[[#This Row],[Date]],"YYYY-MMM")</f>
        <v>2012-Dec</v>
      </c>
      <c r="T3967">
        <f>WEEKDAY(Sheet1[[#This Row],[Date]])</f>
        <v>2</v>
      </c>
      <c r="U3967" t="str">
        <f>TEXT(Sheet1[[#This Row],[Date]],"DDDD")</f>
        <v>Monday</v>
      </c>
      <c r="V3967" t="str">
        <f>"FM"&amp;MOD(MONTH(Sheet1[[#This Row],[Date]])-4,12)+1</f>
        <v>FM9</v>
      </c>
      <c r="W3967" t="str">
        <f>"Q"&amp;ROUNDUP(MONTH(Sheet1[[#This Row],[Date]])/3,0)</f>
        <v>Q4</v>
      </c>
      <c r="X3967" t="str">
        <f>"Q"&amp;INT(MOD(MONTH(Sheet1[[#This Row],[Date]])-4,12/3)+1)</f>
        <v>Q1</v>
      </c>
      <c r="Y3967" t="str" cm="1">
        <f t="array" ref="Y3967">_xlfn.IFS(ROUND(L3967,0)&lt;=1,"Need to improve 0-1",ROUND(L3967,0)&lt;=2,"Okay 1-2",ROUND(L3967,0)&lt;=3,"Good 2-3",ROUND(L3967,0)&lt;=4,"Great 3-4",ROUND(L3967,0)&lt;=5,"Excellent 4-5")</f>
        <v>Good 2-3</v>
      </c>
      <c r="Z3967" t="str">
        <f t="shared" si="61"/>
        <v>0-1000</v>
      </c>
    </row>
    <row r="3968" spans="1:26" x14ac:dyDescent="0.3">
      <c r="A3968">
        <v>18354968</v>
      </c>
      <c r="B3968" t="s">
        <v>6262</v>
      </c>
      <c r="C3968">
        <v>1</v>
      </c>
      <c r="D3968" t="s">
        <v>14</v>
      </c>
      <c r="E3968" t="s">
        <v>690</v>
      </c>
      <c r="F3968" t="s">
        <v>16</v>
      </c>
      <c r="G3968" t="s">
        <v>16</v>
      </c>
      <c r="H3968" t="s">
        <v>16</v>
      </c>
      <c r="I3968">
        <v>1</v>
      </c>
      <c r="J3968">
        <v>1</v>
      </c>
      <c r="K3968">
        <v>200</v>
      </c>
      <c r="L3968">
        <v>1</v>
      </c>
      <c r="M3968" t="s">
        <v>6263</v>
      </c>
      <c r="N3968" t="str">
        <f>SUBSTITUTE(Sheet1[[#This Row],[Datekey_Opening]],"_","-")</f>
        <v>2010-12-5</v>
      </c>
      <c r="O3968">
        <f>YEAR(Sheet1[[#This Row],[Date]])</f>
        <v>2010</v>
      </c>
      <c r="P3968" t="str">
        <f>LOOKUP(Sheet1[[#This Row],[CountryCode]],$AI$4:$AI$18,$AJ$4:$AJ$18)</f>
        <v>India</v>
      </c>
      <c r="Q3968">
        <f>MONTH(Sheet1[[#This Row],[Date]])</f>
        <v>12</v>
      </c>
      <c r="R3968" t="str">
        <f>TEXT(Sheet1[[#This Row],[Date]],"MMMM")</f>
        <v>December</v>
      </c>
      <c r="S3968" t="str">
        <f>TEXT(Sheet1[[#This Row],[Date]],"YYYY-MMM")</f>
        <v>2010-Dec</v>
      </c>
      <c r="T3968">
        <f>WEEKDAY(Sheet1[[#This Row],[Date]])</f>
        <v>1</v>
      </c>
      <c r="U3968" t="str">
        <f>TEXT(Sheet1[[#This Row],[Date]],"DDDD")</f>
        <v>Sunday</v>
      </c>
      <c r="V3968" t="str">
        <f>"FM"&amp;MOD(MONTH(Sheet1[[#This Row],[Date]])-4,12)+1</f>
        <v>FM9</v>
      </c>
      <c r="W3968" t="str">
        <f>"Q"&amp;ROUNDUP(MONTH(Sheet1[[#This Row],[Date]])/3,0)</f>
        <v>Q4</v>
      </c>
      <c r="X3968" t="str">
        <f>"Q"&amp;INT(MOD(MONTH(Sheet1[[#This Row],[Date]])-4,12/3)+1)</f>
        <v>Q1</v>
      </c>
      <c r="Y3968" t="str" cm="1">
        <f t="array" ref="Y3968">_xlfn.IFS(ROUND(L3968,0)&lt;=1,"Need to improve 0-1",ROUND(L3968,0)&lt;=2,"Okay 1-2",ROUND(L3968,0)&lt;=3,"Good 2-3",ROUND(L3968,0)&lt;=4,"Great 3-4",ROUND(L3968,0)&lt;=5,"Excellent 4-5")</f>
        <v>Need to improve 0-1</v>
      </c>
      <c r="Z3968" t="str">
        <f t="shared" si="61"/>
        <v>0-1000</v>
      </c>
    </row>
    <row r="3969" spans="1:26" x14ac:dyDescent="0.3">
      <c r="A3969">
        <v>18400737</v>
      </c>
      <c r="B3969" t="s">
        <v>6264</v>
      </c>
      <c r="C3969">
        <v>1</v>
      </c>
      <c r="D3969" t="s">
        <v>14</v>
      </c>
      <c r="E3969" t="s">
        <v>395</v>
      </c>
      <c r="F3969" t="s">
        <v>16</v>
      </c>
      <c r="G3969" t="s">
        <v>16</v>
      </c>
      <c r="H3969" t="s">
        <v>16</v>
      </c>
      <c r="I3969">
        <v>1</v>
      </c>
      <c r="J3969">
        <v>2</v>
      </c>
      <c r="K3969">
        <v>200</v>
      </c>
      <c r="L3969">
        <v>1</v>
      </c>
      <c r="M3969" t="s">
        <v>6265</v>
      </c>
      <c r="N3969" t="str">
        <f>SUBSTITUTE(Sheet1[[#This Row],[Datekey_Opening]],"_","-")</f>
        <v>2012-11-21</v>
      </c>
      <c r="O3969">
        <f>YEAR(Sheet1[[#This Row],[Date]])</f>
        <v>2012</v>
      </c>
      <c r="P3969" t="str">
        <f>LOOKUP(Sheet1[[#This Row],[CountryCode]],$AI$4:$AI$18,$AJ$4:$AJ$18)</f>
        <v>India</v>
      </c>
      <c r="Q3969">
        <f>MONTH(Sheet1[[#This Row],[Date]])</f>
        <v>11</v>
      </c>
      <c r="R3969" t="str">
        <f>TEXT(Sheet1[[#This Row],[Date]],"MMMM")</f>
        <v>November</v>
      </c>
      <c r="S3969" t="str">
        <f>TEXT(Sheet1[[#This Row],[Date]],"YYYY-MMM")</f>
        <v>2012-Nov</v>
      </c>
      <c r="T3969">
        <f>WEEKDAY(Sheet1[[#This Row],[Date]])</f>
        <v>4</v>
      </c>
      <c r="U3969" t="str">
        <f>TEXT(Sheet1[[#This Row],[Date]],"DDDD")</f>
        <v>Wednesday</v>
      </c>
      <c r="V3969" t="str">
        <f>"FM"&amp;MOD(MONTH(Sheet1[[#This Row],[Date]])-4,12)+1</f>
        <v>FM8</v>
      </c>
      <c r="W3969" t="str">
        <f>"Q"&amp;ROUNDUP(MONTH(Sheet1[[#This Row],[Date]])/3,0)</f>
        <v>Q4</v>
      </c>
      <c r="X3969" t="str">
        <f>"Q"&amp;INT(MOD(MONTH(Sheet1[[#This Row],[Date]])-4,12/3)+1)</f>
        <v>Q4</v>
      </c>
      <c r="Y3969" t="str" cm="1">
        <f t="array" ref="Y3969">_xlfn.IFS(ROUND(L3969,0)&lt;=1,"Need to improve 0-1",ROUND(L3969,0)&lt;=2,"Okay 1-2",ROUND(L3969,0)&lt;=3,"Good 2-3",ROUND(L3969,0)&lt;=4,"Great 3-4",ROUND(L3969,0)&lt;=5,"Excellent 4-5")</f>
        <v>Need to improve 0-1</v>
      </c>
      <c r="Z3969" t="str">
        <f t="shared" si="61"/>
        <v>0-1000</v>
      </c>
    </row>
    <row r="3970" spans="1:26" x14ac:dyDescent="0.3">
      <c r="A3970">
        <v>18228864</v>
      </c>
      <c r="B3970" t="s">
        <v>6266</v>
      </c>
      <c r="C3970">
        <v>1</v>
      </c>
      <c r="D3970" t="s">
        <v>14</v>
      </c>
      <c r="E3970" t="s">
        <v>557</v>
      </c>
      <c r="F3970" t="s">
        <v>16</v>
      </c>
      <c r="G3970" t="s">
        <v>16</v>
      </c>
      <c r="H3970" t="s">
        <v>16</v>
      </c>
      <c r="I3970">
        <v>1</v>
      </c>
      <c r="J3970">
        <v>8</v>
      </c>
      <c r="K3970">
        <v>200</v>
      </c>
      <c r="L3970">
        <v>3.1</v>
      </c>
      <c r="M3970" t="s">
        <v>3411</v>
      </c>
      <c r="N3970" t="str">
        <f>SUBSTITUTE(Sheet1[[#This Row],[Datekey_Opening]],"_","-")</f>
        <v>2013-11-15</v>
      </c>
      <c r="O3970">
        <f>YEAR(Sheet1[[#This Row],[Date]])</f>
        <v>2013</v>
      </c>
      <c r="P3970" t="str">
        <f>LOOKUP(Sheet1[[#This Row],[CountryCode]],$AI$4:$AI$18,$AJ$4:$AJ$18)</f>
        <v>India</v>
      </c>
      <c r="Q3970">
        <f>MONTH(Sheet1[[#This Row],[Date]])</f>
        <v>11</v>
      </c>
      <c r="R3970" t="str">
        <f>TEXT(Sheet1[[#This Row],[Date]],"MMMM")</f>
        <v>November</v>
      </c>
      <c r="S3970" t="str">
        <f>TEXT(Sheet1[[#This Row],[Date]],"YYYY-MMM")</f>
        <v>2013-Nov</v>
      </c>
      <c r="T3970">
        <f>WEEKDAY(Sheet1[[#This Row],[Date]])</f>
        <v>6</v>
      </c>
      <c r="U3970" t="str">
        <f>TEXT(Sheet1[[#This Row],[Date]],"DDDD")</f>
        <v>Friday</v>
      </c>
      <c r="V3970" t="str">
        <f>"FM"&amp;MOD(MONTH(Sheet1[[#This Row],[Date]])-4,12)+1</f>
        <v>FM8</v>
      </c>
      <c r="W3970" t="str">
        <f>"Q"&amp;ROUNDUP(MONTH(Sheet1[[#This Row],[Date]])/3,0)</f>
        <v>Q4</v>
      </c>
      <c r="X3970" t="str">
        <f>"Q"&amp;INT(MOD(MONTH(Sheet1[[#This Row],[Date]])-4,12/3)+1)</f>
        <v>Q4</v>
      </c>
      <c r="Y3970" t="str" cm="1">
        <f t="array" ref="Y3970">_xlfn.IFS(ROUND(L3970,0)&lt;=1,"Need to improve 0-1",ROUND(L3970,0)&lt;=2,"Okay 1-2",ROUND(L3970,0)&lt;=3,"Good 2-3",ROUND(L3970,0)&lt;=4,"Great 3-4",ROUND(L3970,0)&lt;=5,"Excellent 4-5")</f>
        <v>Good 2-3</v>
      </c>
      <c r="Z3970" t="str">
        <f t="shared" ref="Z3970:Z4033" si="62">IF(AND(K3970&gt;=0,K3970&lt;1000),"0-1000",IF(AND(K3970&gt;=1000,K3970&lt;2000),"1000-2000",IF(AND(K3970&gt;=2000,K3970&lt;3000),"2000-3000",IF(AND(K3970&gt;=3000,K3970&lt;4000),"3000-4000",IF(AND(K3970&gt;=4000,K3970&lt;5000),"4000-5000",IF(AND(K3970&gt;=5000,K3970&lt;6000),"5000-6000",IF(AND(K3970&gt;=6000,K3970&lt;7000),"6000-7000",IF(AND(K3970&gt;=7000,K3970&lt;200000),"7000-200000","Above 200000"))))))))</f>
        <v>0-1000</v>
      </c>
    </row>
    <row r="3971" spans="1:26" x14ac:dyDescent="0.3">
      <c r="A3971">
        <v>7561</v>
      </c>
      <c r="B3971" t="s">
        <v>6267</v>
      </c>
      <c r="C3971">
        <v>1</v>
      </c>
      <c r="D3971" t="s">
        <v>14</v>
      </c>
      <c r="E3971" t="s">
        <v>1408</v>
      </c>
      <c r="F3971" t="s">
        <v>16</v>
      </c>
      <c r="G3971" t="s">
        <v>16</v>
      </c>
      <c r="H3971" t="s">
        <v>16</v>
      </c>
      <c r="I3971">
        <v>1</v>
      </c>
      <c r="J3971">
        <v>12</v>
      </c>
      <c r="K3971">
        <v>200</v>
      </c>
      <c r="L3971">
        <v>3</v>
      </c>
      <c r="M3971" t="s">
        <v>6268</v>
      </c>
      <c r="N3971" t="str">
        <f>SUBSTITUTE(Sheet1[[#This Row],[Datekey_Opening]],"_","-")</f>
        <v>2013-11-9</v>
      </c>
      <c r="O3971">
        <f>YEAR(Sheet1[[#This Row],[Date]])</f>
        <v>2013</v>
      </c>
      <c r="P3971" t="str">
        <f>LOOKUP(Sheet1[[#This Row],[CountryCode]],$AI$4:$AI$18,$AJ$4:$AJ$18)</f>
        <v>India</v>
      </c>
      <c r="Q3971">
        <f>MONTH(Sheet1[[#This Row],[Date]])</f>
        <v>11</v>
      </c>
      <c r="R3971" t="str">
        <f>TEXT(Sheet1[[#This Row],[Date]],"MMMM")</f>
        <v>November</v>
      </c>
      <c r="S3971" t="str">
        <f>TEXT(Sheet1[[#This Row],[Date]],"YYYY-MMM")</f>
        <v>2013-Nov</v>
      </c>
      <c r="T3971">
        <f>WEEKDAY(Sheet1[[#This Row],[Date]])</f>
        <v>7</v>
      </c>
      <c r="U3971" t="str">
        <f>TEXT(Sheet1[[#This Row],[Date]],"DDDD")</f>
        <v>Saturday</v>
      </c>
      <c r="V3971" t="str">
        <f>"FM"&amp;MOD(MONTH(Sheet1[[#This Row],[Date]])-4,12)+1</f>
        <v>FM8</v>
      </c>
      <c r="W3971" t="str">
        <f>"Q"&amp;ROUNDUP(MONTH(Sheet1[[#This Row],[Date]])/3,0)</f>
        <v>Q4</v>
      </c>
      <c r="X3971" t="str">
        <f>"Q"&amp;INT(MOD(MONTH(Sheet1[[#This Row],[Date]])-4,12/3)+1)</f>
        <v>Q4</v>
      </c>
      <c r="Y3971" t="str" cm="1">
        <f t="array" ref="Y3971">_xlfn.IFS(ROUND(L3971,0)&lt;=1,"Need to improve 0-1",ROUND(L3971,0)&lt;=2,"Okay 1-2",ROUND(L3971,0)&lt;=3,"Good 2-3",ROUND(L3971,0)&lt;=4,"Great 3-4",ROUND(L3971,0)&lt;=5,"Excellent 4-5")</f>
        <v>Good 2-3</v>
      </c>
      <c r="Z3971" t="str">
        <f t="shared" si="62"/>
        <v>0-1000</v>
      </c>
    </row>
    <row r="3972" spans="1:26" x14ac:dyDescent="0.3">
      <c r="A3972">
        <v>308994</v>
      </c>
      <c r="B3972" t="s">
        <v>6269</v>
      </c>
      <c r="C3972">
        <v>1</v>
      </c>
      <c r="D3972" t="s">
        <v>14</v>
      </c>
      <c r="E3972" t="s">
        <v>610</v>
      </c>
      <c r="F3972" t="s">
        <v>16</v>
      </c>
      <c r="G3972" t="s">
        <v>16</v>
      </c>
      <c r="H3972" t="s">
        <v>16</v>
      </c>
      <c r="I3972">
        <v>1</v>
      </c>
      <c r="J3972">
        <v>29</v>
      </c>
      <c r="K3972">
        <v>200</v>
      </c>
      <c r="L3972">
        <v>3.5</v>
      </c>
      <c r="M3972" t="s">
        <v>315</v>
      </c>
      <c r="N3972" t="str">
        <f>SUBSTITUTE(Sheet1[[#This Row],[Datekey_Opening]],"_","-")</f>
        <v>2015-11-13</v>
      </c>
      <c r="O3972">
        <f>YEAR(Sheet1[[#This Row],[Date]])</f>
        <v>2015</v>
      </c>
      <c r="P3972" t="str">
        <f>LOOKUP(Sheet1[[#This Row],[CountryCode]],$AI$4:$AI$18,$AJ$4:$AJ$18)</f>
        <v>India</v>
      </c>
      <c r="Q3972">
        <f>MONTH(Sheet1[[#This Row],[Date]])</f>
        <v>11</v>
      </c>
      <c r="R3972" t="str">
        <f>TEXT(Sheet1[[#This Row],[Date]],"MMMM")</f>
        <v>November</v>
      </c>
      <c r="S3972" t="str">
        <f>TEXT(Sheet1[[#This Row],[Date]],"YYYY-MMM")</f>
        <v>2015-Nov</v>
      </c>
      <c r="T3972">
        <f>WEEKDAY(Sheet1[[#This Row],[Date]])</f>
        <v>6</v>
      </c>
      <c r="U3972" t="str">
        <f>TEXT(Sheet1[[#This Row],[Date]],"DDDD")</f>
        <v>Friday</v>
      </c>
      <c r="V3972" t="str">
        <f>"FM"&amp;MOD(MONTH(Sheet1[[#This Row],[Date]])-4,12)+1</f>
        <v>FM8</v>
      </c>
      <c r="W3972" t="str">
        <f>"Q"&amp;ROUNDUP(MONTH(Sheet1[[#This Row],[Date]])/3,0)</f>
        <v>Q4</v>
      </c>
      <c r="X3972" t="str">
        <f>"Q"&amp;INT(MOD(MONTH(Sheet1[[#This Row],[Date]])-4,12/3)+1)</f>
        <v>Q4</v>
      </c>
      <c r="Y3972" t="str" cm="1">
        <f t="array" ref="Y3972">_xlfn.IFS(ROUND(L3972,0)&lt;=1,"Need to improve 0-1",ROUND(L3972,0)&lt;=2,"Okay 1-2",ROUND(L3972,0)&lt;=3,"Good 2-3",ROUND(L3972,0)&lt;=4,"Great 3-4",ROUND(L3972,0)&lt;=5,"Excellent 4-5")</f>
        <v>Great 3-4</v>
      </c>
      <c r="Z3972" t="str">
        <f t="shared" si="62"/>
        <v>0-1000</v>
      </c>
    </row>
    <row r="3973" spans="1:26" x14ac:dyDescent="0.3">
      <c r="A3973">
        <v>18352256</v>
      </c>
      <c r="B3973" t="s">
        <v>6251</v>
      </c>
      <c r="C3973">
        <v>1</v>
      </c>
      <c r="D3973" t="s">
        <v>14</v>
      </c>
      <c r="E3973" t="s">
        <v>564</v>
      </c>
      <c r="F3973" t="s">
        <v>16</v>
      </c>
      <c r="G3973" t="s">
        <v>16</v>
      </c>
      <c r="H3973" t="s">
        <v>16</v>
      </c>
      <c r="I3973">
        <v>1</v>
      </c>
      <c r="J3973">
        <v>10</v>
      </c>
      <c r="K3973">
        <v>200</v>
      </c>
      <c r="L3973">
        <v>3.1</v>
      </c>
      <c r="M3973" t="s">
        <v>6270</v>
      </c>
      <c r="N3973" t="str">
        <f>SUBSTITUTE(Sheet1[[#This Row],[Datekey_Opening]],"_","-")</f>
        <v>2013-11-25</v>
      </c>
      <c r="O3973">
        <f>YEAR(Sheet1[[#This Row],[Date]])</f>
        <v>2013</v>
      </c>
      <c r="P3973" t="str">
        <f>LOOKUP(Sheet1[[#This Row],[CountryCode]],$AI$4:$AI$18,$AJ$4:$AJ$18)</f>
        <v>India</v>
      </c>
      <c r="Q3973">
        <f>MONTH(Sheet1[[#This Row],[Date]])</f>
        <v>11</v>
      </c>
      <c r="R3973" t="str">
        <f>TEXT(Sheet1[[#This Row],[Date]],"MMMM")</f>
        <v>November</v>
      </c>
      <c r="S3973" t="str">
        <f>TEXT(Sheet1[[#This Row],[Date]],"YYYY-MMM")</f>
        <v>2013-Nov</v>
      </c>
      <c r="T3973">
        <f>WEEKDAY(Sheet1[[#This Row],[Date]])</f>
        <v>2</v>
      </c>
      <c r="U3973" t="str">
        <f>TEXT(Sheet1[[#This Row],[Date]],"DDDD")</f>
        <v>Monday</v>
      </c>
      <c r="V3973" t="str">
        <f>"FM"&amp;MOD(MONTH(Sheet1[[#This Row],[Date]])-4,12)+1</f>
        <v>FM8</v>
      </c>
      <c r="W3973" t="str">
        <f>"Q"&amp;ROUNDUP(MONTH(Sheet1[[#This Row],[Date]])/3,0)</f>
        <v>Q4</v>
      </c>
      <c r="X3973" t="str">
        <f>"Q"&amp;INT(MOD(MONTH(Sheet1[[#This Row],[Date]])-4,12/3)+1)</f>
        <v>Q4</v>
      </c>
      <c r="Y3973" t="str" cm="1">
        <f t="array" ref="Y3973">_xlfn.IFS(ROUND(L3973,0)&lt;=1,"Need to improve 0-1",ROUND(L3973,0)&lt;=2,"Okay 1-2",ROUND(L3973,0)&lt;=3,"Good 2-3",ROUND(L3973,0)&lt;=4,"Great 3-4",ROUND(L3973,0)&lt;=5,"Excellent 4-5")</f>
        <v>Good 2-3</v>
      </c>
      <c r="Z3973" t="str">
        <f t="shared" si="62"/>
        <v>0-1000</v>
      </c>
    </row>
    <row r="3974" spans="1:26" x14ac:dyDescent="0.3">
      <c r="A3974">
        <v>311014</v>
      </c>
      <c r="B3974" t="s">
        <v>6271</v>
      </c>
      <c r="C3974">
        <v>1</v>
      </c>
      <c r="D3974" t="s">
        <v>14</v>
      </c>
      <c r="E3974" t="s">
        <v>435</v>
      </c>
      <c r="F3974" t="s">
        <v>16</v>
      </c>
      <c r="G3974" t="s">
        <v>16</v>
      </c>
      <c r="H3974" t="s">
        <v>16</v>
      </c>
      <c r="I3974">
        <v>1</v>
      </c>
      <c r="J3974">
        <v>3</v>
      </c>
      <c r="K3974">
        <v>200</v>
      </c>
      <c r="L3974">
        <v>1</v>
      </c>
      <c r="M3974" t="s">
        <v>6272</v>
      </c>
      <c r="N3974" t="str">
        <f>SUBSTITUTE(Sheet1[[#This Row],[Datekey_Opening]],"_","-")</f>
        <v>2013-11-8</v>
      </c>
      <c r="O3974">
        <f>YEAR(Sheet1[[#This Row],[Date]])</f>
        <v>2013</v>
      </c>
      <c r="P3974" t="str">
        <f>LOOKUP(Sheet1[[#This Row],[CountryCode]],$AI$4:$AI$18,$AJ$4:$AJ$18)</f>
        <v>India</v>
      </c>
      <c r="Q3974">
        <f>MONTH(Sheet1[[#This Row],[Date]])</f>
        <v>11</v>
      </c>
      <c r="R3974" t="str">
        <f>TEXT(Sheet1[[#This Row],[Date]],"MMMM")</f>
        <v>November</v>
      </c>
      <c r="S3974" t="str">
        <f>TEXT(Sheet1[[#This Row],[Date]],"YYYY-MMM")</f>
        <v>2013-Nov</v>
      </c>
      <c r="T3974">
        <f>WEEKDAY(Sheet1[[#This Row],[Date]])</f>
        <v>6</v>
      </c>
      <c r="U3974" t="str">
        <f>TEXT(Sheet1[[#This Row],[Date]],"DDDD")</f>
        <v>Friday</v>
      </c>
      <c r="V3974" t="str">
        <f>"FM"&amp;MOD(MONTH(Sheet1[[#This Row],[Date]])-4,12)+1</f>
        <v>FM8</v>
      </c>
      <c r="W3974" t="str">
        <f>"Q"&amp;ROUNDUP(MONTH(Sheet1[[#This Row],[Date]])/3,0)</f>
        <v>Q4</v>
      </c>
      <c r="X3974" t="str">
        <f>"Q"&amp;INT(MOD(MONTH(Sheet1[[#This Row],[Date]])-4,12/3)+1)</f>
        <v>Q4</v>
      </c>
      <c r="Y3974" t="str" cm="1">
        <f t="array" ref="Y3974">_xlfn.IFS(ROUND(L3974,0)&lt;=1,"Need to improve 0-1",ROUND(L3974,0)&lt;=2,"Okay 1-2",ROUND(L3974,0)&lt;=3,"Good 2-3",ROUND(L3974,0)&lt;=4,"Great 3-4",ROUND(L3974,0)&lt;=5,"Excellent 4-5")</f>
        <v>Need to improve 0-1</v>
      </c>
      <c r="Z3974" t="str">
        <f t="shared" si="62"/>
        <v>0-1000</v>
      </c>
    </row>
    <row r="3975" spans="1:26" x14ac:dyDescent="0.3">
      <c r="A3975">
        <v>300359</v>
      </c>
      <c r="B3975" t="s">
        <v>6273</v>
      </c>
      <c r="C3975">
        <v>1</v>
      </c>
      <c r="D3975" t="s">
        <v>14</v>
      </c>
      <c r="E3975" t="s">
        <v>6274</v>
      </c>
      <c r="F3975" t="s">
        <v>16</v>
      </c>
      <c r="G3975" t="s">
        <v>16</v>
      </c>
      <c r="H3975" t="s">
        <v>16</v>
      </c>
      <c r="I3975">
        <v>1</v>
      </c>
      <c r="J3975">
        <v>10</v>
      </c>
      <c r="K3975">
        <v>200</v>
      </c>
      <c r="L3975">
        <v>2.9</v>
      </c>
      <c r="M3975" t="s">
        <v>4477</v>
      </c>
      <c r="N3975" t="str">
        <f>SUBSTITUTE(Sheet1[[#This Row],[Datekey_Opening]],"_","-")</f>
        <v>2012-11-19</v>
      </c>
      <c r="O3975">
        <f>YEAR(Sheet1[[#This Row],[Date]])</f>
        <v>2012</v>
      </c>
      <c r="P3975" t="str">
        <f>LOOKUP(Sheet1[[#This Row],[CountryCode]],$AI$4:$AI$18,$AJ$4:$AJ$18)</f>
        <v>India</v>
      </c>
      <c r="Q3975">
        <f>MONTH(Sheet1[[#This Row],[Date]])</f>
        <v>11</v>
      </c>
      <c r="R3975" t="str">
        <f>TEXT(Sheet1[[#This Row],[Date]],"MMMM")</f>
        <v>November</v>
      </c>
      <c r="S3975" t="str">
        <f>TEXT(Sheet1[[#This Row],[Date]],"YYYY-MMM")</f>
        <v>2012-Nov</v>
      </c>
      <c r="T3975">
        <f>WEEKDAY(Sheet1[[#This Row],[Date]])</f>
        <v>2</v>
      </c>
      <c r="U3975" t="str">
        <f>TEXT(Sheet1[[#This Row],[Date]],"DDDD")</f>
        <v>Monday</v>
      </c>
      <c r="V3975" t="str">
        <f>"FM"&amp;MOD(MONTH(Sheet1[[#This Row],[Date]])-4,12)+1</f>
        <v>FM8</v>
      </c>
      <c r="W3975" t="str">
        <f>"Q"&amp;ROUNDUP(MONTH(Sheet1[[#This Row],[Date]])/3,0)</f>
        <v>Q4</v>
      </c>
      <c r="X3975" t="str">
        <f>"Q"&amp;INT(MOD(MONTH(Sheet1[[#This Row],[Date]])-4,12/3)+1)</f>
        <v>Q4</v>
      </c>
      <c r="Y3975" t="str" cm="1">
        <f t="array" ref="Y3975">_xlfn.IFS(ROUND(L3975,0)&lt;=1,"Need to improve 0-1",ROUND(L3975,0)&lt;=2,"Okay 1-2",ROUND(L3975,0)&lt;=3,"Good 2-3",ROUND(L3975,0)&lt;=4,"Great 3-4",ROUND(L3975,0)&lt;=5,"Excellent 4-5")</f>
        <v>Good 2-3</v>
      </c>
      <c r="Z3975" t="str">
        <f t="shared" si="62"/>
        <v>0-1000</v>
      </c>
    </row>
    <row r="3976" spans="1:26" x14ac:dyDescent="0.3">
      <c r="A3976">
        <v>18434966</v>
      </c>
      <c r="B3976" t="s">
        <v>6275</v>
      </c>
      <c r="C3976">
        <v>1</v>
      </c>
      <c r="D3976" t="s">
        <v>14</v>
      </c>
      <c r="E3976" t="s">
        <v>559</v>
      </c>
      <c r="F3976" t="s">
        <v>16</v>
      </c>
      <c r="G3976" t="s">
        <v>16</v>
      </c>
      <c r="H3976" t="s">
        <v>16</v>
      </c>
      <c r="I3976">
        <v>1</v>
      </c>
      <c r="J3976">
        <v>1</v>
      </c>
      <c r="K3976">
        <v>200</v>
      </c>
      <c r="L3976">
        <v>1</v>
      </c>
      <c r="M3976" t="s">
        <v>972</v>
      </c>
      <c r="N3976" t="str">
        <f>SUBSTITUTE(Sheet1[[#This Row],[Datekey_Opening]],"_","-")</f>
        <v>2014-11-12</v>
      </c>
      <c r="O3976">
        <f>YEAR(Sheet1[[#This Row],[Date]])</f>
        <v>2014</v>
      </c>
      <c r="P3976" t="str">
        <f>LOOKUP(Sheet1[[#This Row],[CountryCode]],$AI$4:$AI$18,$AJ$4:$AJ$18)</f>
        <v>India</v>
      </c>
      <c r="Q3976">
        <f>MONTH(Sheet1[[#This Row],[Date]])</f>
        <v>11</v>
      </c>
      <c r="R3976" t="str">
        <f>TEXT(Sheet1[[#This Row],[Date]],"MMMM")</f>
        <v>November</v>
      </c>
      <c r="S3976" t="str">
        <f>TEXT(Sheet1[[#This Row],[Date]],"YYYY-MMM")</f>
        <v>2014-Nov</v>
      </c>
      <c r="T3976">
        <f>WEEKDAY(Sheet1[[#This Row],[Date]])</f>
        <v>4</v>
      </c>
      <c r="U3976" t="str">
        <f>TEXT(Sheet1[[#This Row],[Date]],"DDDD")</f>
        <v>Wednesday</v>
      </c>
      <c r="V3976" t="str">
        <f>"FM"&amp;MOD(MONTH(Sheet1[[#This Row],[Date]])-4,12)+1</f>
        <v>FM8</v>
      </c>
      <c r="W3976" t="str">
        <f>"Q"&amp;ROUNDUP(MONTH(Sheet1[[#This Row],[Date]])/3,0)</f>
        <v>Q4</v>
      </c>
      <c r="X3976" t="str">
        <f>"Q"&amp;INT(MOD(MONTH(Sheet1[[#This Row],[Date]])-4,12/3)+1)</f>
        <v>Q4</v>
      </c>
      <c r="Y3976" t="str" cm="1">
        <f t="array" ref="Y3976">_xlfn.IFS(ROUND(L3976,0)&lt;=1,"Need to improve 0-1",ROUND(L3976,0)&lt;=2,"Okay 1-2",ROUND(L3976,0)&lt;=3,"Good 2-3",ROUND(L3976,0)&lt;=4,"Great 3-4",ROUND(L3976,0)&lt;=5,"Excellent 4-5")</f>
        <v>Need to improve 0-1</v>
      </c>
      <c r="Z3976" t="str">
        <f t="shared" si="62"/>
        <v>0-1000</v>
      </c>
    </row>
    <row r="3977" spans="1:26" x14ac:dyDescent="0.3">
      <c r="A3977">
        <v>18354257</v>
      </c>
      <c r="B3977" t="s">
        <v>6276</v>
      </c>
      <c r="C3977">
        <v>1</v>
      </c>
      <c r="D3977" t="s">
        <v>14</v>
      </c>
      <c r="E3977" t="s">
        <v>6277</v>
      </c>
      <c r="F3977" t="s">
        <v>16</v>
      </c>
      <c r="G3977" t="s">
        <v>21</v>
      </c>
      <c r="H3977" t="s">
        <v>16</v>
      </c>
      <c r="I3977">
        <v>1</v>
      </c>
      <c r="J3977">
        <v>7</v>
      </c>
      <c r="K3977">
        <v>200</v>
      </c>
      <c r="L3977">
        <v>2.8</v>
      </c>
      <c r="M3977" t="s">
        <v>6278</v>
      </c>
      <c r="N3977" t="str">
        <f>SUBSTITUTE(Sheet1[[#This Row],[Datekey_Opening]],"_","-")</f>
        <v>2013-11-11</v>
      </c>
      <c r="O3977">
        <f>YEAR(Sheet1[[#This Row],[Date]])</f>
        <v>2013</v>
      </c>
      <c r="P3977" t="str">
        <f>LOOKUP(Sheet1[[#This Row],[CountryCode]],$AI$4:$AI$18,$AJ$4:$AJ$18)</f>
        <v>India</v>
      </c>
      <c r="Q3977">
        <f>MONTH(Sheet1[[#This Row],[Date]])</f>
        <v>11</v>
      </c>
      <c r="R3977" t="str">
        <f>TEXT(Sheet1[[#This Row],[Date]],"MMMM")</f>
        <v>November</v>
      </c>
      <c r="S3977" t="str">
        <f>TEXT(Sheet1[[#This Row],[Date]],"YYYY-MMM")</f>
        <v>2013-Nov</v>
      </c>
      <c r="T3977">
        <f>WEEKDAY(Sheet1[[#This Row],[Date]])</f>
        <v>2</v>
      </c>
      <c r="U3977" t="str">
        <f>TEXT(Sheet1[[#This Row],[Date]],"DDDD")</f>
        <v>Monday</v>
      </c>
      <c r="V3977" t="str">
        <f>"FM"&amp;MOD(MONTH(Sheet1[[#This Row],[Date]])-4,12)+1</f>
        <v>FM8</v>
      </c>
      <c r="W3977" t="str">
        <f>"Q"&amp;ROUNDUP(MONTH(Sheet1[[#This Row],[Date]])/3,0)</f>
        <v>Q4</v>
      </c>
      <c r="X3977" t="str">
        <f>"Q"&amp;INT(MOD(MONTH(Sheet1[[#This Row],[Date]])-4,12/3)+1)</f>
        <v>Q4</v>
      </c>
      <c r="Y3977" t="str" cm="1">
        <f t="array" ref="Y3977">_xlfn.IFS(ROUND(L3977,0)&lt;=1,"Need to improve 0-1",ROUND(L3977,0)&lt;=2,"Okay 1-2",ROUND(L3977,0)&lt;=3,"Good 2-3",ROUND(L3977,0)&lt;=4,"Great 3-4",ROUND(L3977,0)&lt;=5,"Excellent 4-5")</f>
        <v>Good 2-3</v>
      </c>
      <c r="Z3977" t="str">
        <f t="shared" si="62"/>
        <v>0-1000</v>
      </c>
    </row>
    <row r="3978" spans="1:26" x14ac:dyDescent="0.3">
      <c r="A3978">
        <v>301047</v>
      </c>
      <c r="B3978" t="s">
        <v>6279</v>
      </c>
      <c r="C3978">
        <v>1</v>
      </c>
      <c r="D3978" t="s">
        <v>14</v>
      </c>
      <c r="E3978" t="s">
        <v>559</v>
      </c>
      <c r="F3978" t="s">
        <v>16</v>
      </c>
      <c r="G3978" t="s">
        <v>16</v>
      </c>
      <c r="H3978" t="s">
        <v>16</v>
      </c>
      <c r="I3978">
        <v>1</v>
      </c>
      <c r="J3978">
        <v>94</v>
      </c>
      <c r="K3978">
        <v>200</v>
      </c>
      <c r="L3978">
        <v>3.8</v>
      </c>
      <c r="M3978" t="s">
        <v>6280</v>
      </c>
      <c r="N3978" t="str">
        <f>SUBSTITUTE(Sheet1[[#This Row],[Datekey_Opening]],"_","-")</f>
        <v>2013-11-26</v>
      </c>
      <c r="O3978">
        <f>YEAR(Sheet1[[#This Row],[Date]])</f>
        <v>2013</v>
      </c>
      <c r="P3978" t="str">
        <f>LOOKUP(Sheet1[[#This Row],[CountryCode]],$AI$4:$AI$18,$AJ$4:$AJ$18)</f>
        <v>India</v>
      </c>
      <c r="Q3978">
        <f>MONTH(Sheet1[[#This Row],[Date]])</f>
        <v>11</v>
      </c>
      <c r="R3978" t="str">
        <f>TEXT(Sheet1[[#This Row],[Date]],"MMMM")</f>
        <v>November</v>
      </c>
      <c r="S3978" t="str">
        <f>TEXT(Sheet1[[#This Row],[Date]],"YYYY-MMM")</f>
        <v>2013-Nov</v>
      </c>
      <c r="T3978">
        <f>WEEKDAY(Sheet1[[#This Row],[Date]])</f>
        <v>3</v>
      </c>
      <c r="U3978" t="str">
        <f>TEXT(Sheet1[[#This Row],[Date]],"DDDD")</f>
        <v>Tuesday</v>
      </c>
      <c r="V3978" t="str">
        <f>"FM"&amp;MOD(MONTH(Sheet1[[#This Row],[Date]])-4,12)+1</f>
        <v>FM8</v>
      </c>
      <c r="W3978" t="str">
        <f>"Q"&amp;ROUNDUP(MONTH(Sheet1[[#This Row],[Date]])/3,0)</f>
        <v>Q4</v>
      </c>
      <c r="X3978" t="str">
        <f>"Q"&amp;INT(MOD(MONTH(Sheet1[[#This Row],[Date]])-4,12/3)+1)</f>
        <v>Q4</v>
      </c>
      <c r="Y3978" t="str" cm="1">
        <f t="array" ref="Y3978">_xlfn.IFS(ROUND(L3978,0)&lt;=1,"Need to improve 0-1",ROUND(L3978,0)&lt;=2,"Okay 1-2",ROUND(L3978,0)&lt;=3,"Good 2-3",ROUND(L3978,0)&lt;=4,"Great 3-4",ROUND(L3978,0)&lt;=5,"Excellent 4-5")</f>
        <v>Great 3-4</v>
      </c>
      <c r="Z3978" t="str">
        <f t="shared" si="62"/>
        <v>0-1000</v>
      </c>
    </row>
    <row r="3979" spans="1:26" x14ac:dyDescent="0.3">
      <c r="A3979">
        <v>18354992</v>
      </c>
      <c r="B3979" t="s">
        <v>6281</v>
      </c>
      <c r="C3979">
        <v>1</v>
      </c>
      <c r="D3979" t="s">
        <v>14</v>
      </c>
      <c r="E3979" t="s">
        <v>559</v>
      </c>
      <c r="F3979" t="s">
        <v>16</v>
      </c>
      <c r="G3979" t="s">
        <v>16</v>
      </c>
      <c r="H3979" t="s">
        <v>16</v>
      </c>
      <c r="I3979">
        <v>1</v>
      </c>
      <c r="J3979">
        <v>1</v>
      </c>
      <c r="K3979">
        <v>200</v>
      </c>
      <c r="L3979">
        <v>1</v>
      </c>
      <c r="M3979" t="s">
        <v>4057</v>
      </c>
      <c r="N3979" t="str">
        <f>SUBSTITUTE(Sheet1[[#This Row],[Datekey_Opening]],"_","-")</f>
        <v>2015-11-27</v>
      </c>
      <c r="O3979">
        <f>YEAR(Sheet1[[#This Row],[Date]])</f>
        <v>2015</v>
      </c>
      <c r="P3979" t="str">
        <f>LOOKUP(Sheet1[[#This Row],[CountryCode]],$AI$4:$AI$18,$AJ$4:$AJ$18)</f>
        <v>India</v>
      </c>
      <c r="Q3979">
        <f>MONTH(Sheet1[[#This Row],[Date]])</f>
        <v>11</v>
      </c>
      <c r="R3979" t="str">
        <f>TEXT(Sheet1[[#This Row],[Date]],"MMMM")</f>
        <v>November</v>
      </c>
      <c r="S3979" t="str">
        <f>TEXT(Sheet1[[#This Row],[Date]],"YYYY-MMM")</f>
        <v>2015-Nov</v>
      </c>
      <c r="T3979">
        <f>WEEKDAY(Sheet1[[#This Row],[Date]])</f>
        <v>6</v>
      </c>
      <c r="U3979" t="str">
        <f>TEXT(Sheet1[[#This Row],[Date]],"DDDD")</f>
        <v>Friday</v>
      </c>
      <c r="V3979" t="str">
        <f>"FM"&amp;MOD(MONTH(Sheet1[[#This Row],[Date]])-4,12)+1</f>
        <v>FM8</v>
      </c>
      <c r="W3979" t="str">
        <f>"Q"&amp;ROUNDUP(MONTH(Sheet1[[#This Row],[Date]])/3,0)</f>
        <v>Q4</v>
      </c>
      <c r="X3979" t="str">
        <f>"Q"&amp;INT(MOD(MONTH(Sheet1[[#This Row],[Date]])-4,12/3)+1)</f>
        <v>Q4</v>
      </c>
      <c r="Y3979" t="str" cm="1">
        <f t="array" ref="Y3979">_xlfn.IFS(ROUND(L3979,0)&lt;=1,"Need to improve 0-1",ROUND(L3979,0)&lt;=2,"Okay 1-2",ROUND(L3979,0)&lt;=3,"Good 2-3",ROUND(L3979,0)&lt;=4,"Great 3-4",ROUND(L3979,0)&lt;=5,"Excellent 4-5")</f>
        <v>Need to improve 0-1</v>
      </c>
      <c r="Z3979" t="str">
        <f t="shared" si="62"/>
        <v>0-1000</v>
      </c>
    </row>
    <row r="3980" spans="1:26" x14ac:dyDescent="0.3">
      <c r="A3980">
        <v>18423901</v>
      </c>
      <c r="B3980" t="s">
        <v>965</v>
      </c>
      <c r="C3980">
        <v>1</v>
      </c>
      <c r="D3980" t="s">
        <v>14</v>
      </c>
      <c r="E3980" t="s">
        <v>966</v>
      </c>
      <c r="F3980" t="s">
        <v>16</v>
      </c>
      <c r="G3980" t="s">
        <v>16</v>
      </c>
      <c r="H3980" t="s">
        <v>16</v>
      </c>
      <c r="I3980">
        <v>1</v>
      </c>
      <c r="J3980">
        <v>23</v>
      </c>
      <c r="K3980">
        <v>200</v>
      </c>
      <c r="L3980">
        <v>3.8</v>
      </c>
      <c r="M3980" t="s">
        <v>315</v>
      </c>
      <c r="N3980" t="str">
        <f>SUBSTITUTE(Sheet1[[#This Row],[Datekey_Opening]],"_","-")</f>
        <v>2015-11-13</v>
      </c>
      <c r="O3980">
        <f>YEAR(Sheet1[[#This Row],[Date]])</f>
        <v>2015</v>
      </c>
      <c r="P3980" t="str">
        <f>LOOKUP(Sheet1[[#This Row],[CountryCode]],$AI$4:$AI$18,$AJ$4:$AJ$18)</f>
        <v>India</v>
      </c>
      <c r="Q3980">
        <f>MONTH(Sheet1[[#This Row],[Date]])</f>
        <v>11</v>
      </c>
      <c r="R3980" t="str">
        <f>TEXT(Sheet1[[#This Row],[Date]],"MMMM")</f>
        <v>November</v>
      </c>
      <c r="S3980" t="str">
        <f>TEXT(Sheet1[[#This Row],[Date]],"YYYY-MMM")</f>
        <v>2015-Nov</v>
      </c>
      <c r="T3980">
        <f>WEEKDAY(Sheet1[[#This Row],[Date]])</f>
        <v>6</v>
      </c>
      <c r="U3980" t="str">
        <f>TEXT(Sheet1[[#This Row],[Date]],"DDDD")</f>
        <v>Friday</v>
      </c>
      <c r="V3980" t="str">
        <f>"FM"&amp;MOD(MONTH(Sheet1[[#This Row],[Date]])-4,12)+1</f>
        <v>FM8</v>
      </c>
      <c r="W3980" t="str">
        <f>"Q"&amp;ROUNDUP(MONTH(Sheet1[[#This Row],[Date]])/3,0)</f>
        <v>Q4</v>
      </c>
      <c r="X3980" t="str">
        <f>"Q"&amp;INT(MOD(MONTH(Sheet1[[#This Row],[Date]])-4,12/3)+1)</f>
        <v>Q4</v>
      </c>
      <c r="Y3980" t="str" cm="1">
        <f t="array" ref="Y3980">_xlfn.IFS(ROUND(L3980,0)&lt;=1,"Need to improve 0-1",ROUND(L3980,0)&lt;=2,"Okay 1-2",ROUND(L3980,0)&lt;=3,"Good 2-3",ROUND(L3980,0)&lt;=4,"Great 3-4",ROUND(L3980,0)&lt;=5,"Excellent 4-5")</f>
        <v>Great 3-4</v>
      </c>
      <c r="Z3980" t="str">
        <f t="shared" si="62"/>
        <v>0-1000</v>
      </c>
    </row>
    <row r="3981" spans="1:26" x14ac:dyDescent="0.3">
      <c r="A3981">
        <v>18396396</v>
      </c>
      <c r="B3981" t="s">
        <v>6282</v>
      </c>
      <c r="C3981">
        <v>1</v>
      </c>
      <c r="D3981" t="s">
        <v>14</v>
      </c>
      <c r="E3981" t="s">
        <v>395</v>
      </c>
      <c r="F3981" t="s">
        <v>16</v>
      </c>
      <c r="G3981" t="s">
        <v>16</v>
      </c>
      <c r="H3981" t="s">
        <v>16</v>
      </c>
      <c r="I3981">
        <v>1</v>
      </c>
      <c r="J3981">
        <v>1</v>
      </c>
      <c r="K3981">
        <v>200</v>
      </c>
      <c r="L3981">
        <v>1</v>
      </c>
      <c r="M3981" t="s">
        <v>513</v>
      </c>
      <c r="N3981" t="str">
        <f>SUBSTITUTE(Sheet1[[#This Row],[Datekey_Opening]],"_","-")</f>
        <v>2010-11-2</v>
      </c>
      <c r="O3981">
        <f>YEAR(Sheet1[[#This Row],[Date]])</f>
        <v>2010</v>
      </c>
      <c r="P3981" t="str">
        <f>LOOKUP(Sheet1[[#This Row],[CountryCode]],$AI$4:$AI$18,$AJ$4:$AJ$18)</f>
        <v>India</v>
      </c>
      <c r="Q3981">
        <f>MONTH(Sheet1[[#This Row],[Date]])</f>
        <v>11</v>
      </c>
      <c r="R3981" t="str">
        <f>TEXT(Sheet1[[#This Row],[Date]],"MMMM")</f>
        <v>November</v>
      </c>
      <c r="S3981" t="str">
        <f>TEXT(Sheet1[[#This Row],[Date]],"YYYY-MMM")</f>
        <v>2010-Nov</v>
      </c>
      <c r="T3981">
        <f>WEEKDAY(Sheet1[[#This Row],[Date]])</f>
        <v>3</v>
      </c>
      <c r="U3981" t="str">
        <f>TEXT(Sheet1[[#This Row],[Date]],"DDDD")</f>
        <v>Tuesday</v>
      </c>
      <c r="V3981" t="str">
        <f>"FM"&amp;MOD(MONTH(Sheet1[[#This Row],[Date]])-4,12)+1</f>
        <v>FM8</v>
      </c>
      <c r="W3981" t="str">
        <f>"Q"&amp;ROUNDUP(MONTH(Sheet1[[#This Row],[Date]])/3,0)</f>
        <v>Q4</v>
      </c>
      <c r="X3981" t="str">
        <f>"Q"&amp;INT(MOD(MONTH(Sheet1[[#This Row],[Date]])-4,12/3)+1)</f>
        <v>Q4</v>
      </c>
      <c r="Y3981" t="str" cm="1">
        <f t="array" ref="Y3981">_xlfn.IFS(ROUND(L3981,0)&lt;=1,"Need to improve 0-1",ROUND(L3981,0)&lt;=2,"Okay 1-2",ROUND(L3981,0)&lt;=3,"Good 2-3",ROUND(L3981,0)&lt;=4,"Great 3-4",ROUND(L3981,0)&lt;=5,"Excellent 4-5")</f>
        <v>Need to improve 0-1</v>
      </c>
      <c r="Z3981" t="str">
        <f t="shared" si="62"/>
        <v>0-1000</v>
      </c>
    </row>
    <row r="3982" spans="1:26" x14ac:dyDescent="0.3">
      <c r="A3982">
        <v>302422</v>
      </c>
      <c r="B3982" t="s">
        <v>6283</v>
      </c>
      <c r="C3982">
        <v>1</v>
      </c>
      <c r="D3982" t="s">
        <v>14</v>
      </c>
      <c r="E3982" t="s">
        <v>5002</v>
      </c>
      <c r="F3982" t="s">
        <v>16</v>
      </c>
      <c r="G3982" t="s">
        <v>16</v>
      </c>
      <c r="H3982" t="s">
        <v>16</v>
      </c>
      <c r="I3982">
        <v>1</v>
      </c>
      <c r="J3982">
        <v>5</v>
      </c>
      <c r="K3982">
        <v>200</v>
      </c>
      <c r="L3982">
        <v>2.8</v>
      </c>
      <c r="M3982" t="s">
        <v>5446</v>
      </c>
      <c r="N3982" t="str">
        <f>SUBSTITUTE(Sheet1[[#This Row],[Datekey_Opening]],"_","-")</f>
        <v>2016-11-3</v>
      </c>
      <c r="O3982">
        <f>YEAR(Sheet1[[#This Row],[Date]])</f>
        <v>2016</v>
      </c>
      <c r="P3982" t="str">
        <f>LOOKUP(Sheet1[[#This Row],[CountryCode]],$AI$4:$AI$18,$AJ$4:$AJ$18)</f>
        <v>India</v>
      </c>
      <c r="Q3982">
        <f>MONTH(Sheet1[[#This Row],[Date]])</f>
        <v>11</v>
      </c>
      <c r="R3982" t="str">
        <f>TEXT(Sheet1[[#This Row],[Date]],"MMMM")</f>
        <v>November</v>
      </c>
      <c r="S3982" t="str">
        <f>TEXT(Sheet1[[#This Row],[Date]],"YYYY-MMM")</f>
        <v>2016-Nov</v>
      </c>
      <c r="T3982">
        <f>WEEKDAY(Sheet1[[#This Row],[Date]])</f>
        <v>5</v>
      </c>
      <c r="U3982" t="str">
        <f>TEXT(Sheet1[[#This Row],[Date]],"DDDD")</f>
        <v>Thursday</v>
      </c>
      <c r="V3982" t="str">
        <f>"FM"&amp;MOD(MONTH(Sheet1[[#This Row],[Date]])-4,12)+1</f>
        <v>FM8</v>
      </c>
      <c r="W3982" t="str">
        <f>"Q"&amp;ROUNDUP(MONTH(Sheet1[[#This Row],[Date]])/3,0)</f>
        <v>Q4</v>
      </c>
      <c r="X3982" t="str">
        <f>"Q"&amp;INT(MOD(MONTH(Sheet1[[#This Row],[Date]])-4,12/3)+1)</f>
        <v>Q4</v>
      </c>
      <c r="Y3982" t="str" cm="1">
        <f t="array" ref="Y3982">_xlfn.IFS(ROUND(L3982,0)&lt;=1,"Need to improve 0-1",ROUND(L3982,0)&lt;=2,"Okay 1-2",ROUND(L3982,0)&lt;=3,"Good 2-3",ROUND(L3982,0)&lt;=4,"Great 3-4",ROUND(L3982,0)&lt;=5,"Excellent 4-5")</f>
        <v>Good 2-3</v>
      </c>
      <c r="Z3982" t="str">
        <f t="shared" si="62"/>
        <v>0-1000</v>
      </c>
    </row>
    <row r="3983" spans="1:26" x14ac:dyDescent="0.3">
      <c r="A3983">
        <v>311189</v>
      </c>
      <c r="B3983" t="s">
        <v>6284</v>
      </c>
      <c r="C3983">
        <v>1</v>
      </c>
      <c r="D3983" t="s">
        <v>14</v>
      </c>
      <c r="E3983" t="s">
        <v>578</v>
      </c>
      <c r="F3983" t="s">
        <v>16</v>
      </c>
      <c r="G3983" t="s">
        <v>16</v>
      </c>
      <c r="H3983" t="s">
        <v>16</v>
      </c>
      <c r="I3983">
        <v>1</v>
      </c>
      <c r="J3983">
        <v>1</v>
      </c>
      <c r="K3983">
        <v>200</v>
      </c>
      <c r="L3983">
        <v>1</v>
      </c>
      <c r="M3983" t="s">
        <v>5903</v>
      </c>
      <c r="N3983" t="str">
        <f>SUBSTITUTE(Sheet1[[#This Row],[Datekey_Opening]],"_","-")</f>
        <v>2018-11-12</v>
      </c>
      <c r="O3983">
        <f>YEAR(Sheet1[[#This Row],[Date]])</f>
        <v>2018</v>
      </c>
      <c r="P3983" t="str">
        <f>LOOKUP(Sheet1[[#This Row],[CountryCode]],$AI$4:$AI$18,$AJ$4:$AJ$18)</f>
        <v>India</v>
      </c>
      <c r="Q3983">
        <f>MONTH(Sheet1[[#This Row],[Date]])</f>
        <v>11</v>
      </c>
      <c r="R3983" t="str">
        <f>TEXT(Sheet1[[#This Row],[Date]],"MMMM")</f>
        <v>November</v>
      </c>
      <c r="S3983" t="str">
        <f>TEXT(Sheet1[[#This Row],[Date]],"YYYY-MMM")</f>
        <v>2018-Nov</v>
      </c>
      <c r="T3983">
        <f>WEEKDAY(Sheet1[[#This Row],[Date]])</f>
        <v>2</v>
      </c>
      <c r="U3983" t="str">
        <f>TEXT(Sheet1[[#This Row],[Date]],"DDDD")</f>
        <v>Monday</v>
      </c>
      <c r="V3983" t="str">
        <f>"FM"&amp;MOD(MONTH(Sheet1[[#This Row],[Date]])-4,12)+1</f>
        <v>FM8</v>
      </c>
      <c r="W3983" t="str">
        <f>"Q"&amp;ROUNDUP(MONTH(Sheet1[[#This Row],[Date]])/3,0)</f>
        <v>Q4</v>
      </c>
      <c r="X3983" t="str">
        <f>"Q"&amp;INT(MOD(MONTH(Sheet1[[#This Row],[Date]])-4,12/3)+1)</f>
        <v>Q4</v>
      </c>
      <c r="Y3983" t="str" cm="1">
        <f t="array" ref="Y3983">_xlfn.IFS(ROUND(L3983,0)&lt;=1,"Need to improve 0-1",ROUND(L3983,0)&lt;=2,"Okay 1-2",ROUND(L3983,0)&lt;=3,"Good 2-3",ROUND(L3983,0)&lt;=4,"Great 3-4",ROUND(L3983,0)&lt;=5,"Excellent 4-5")</f>
        <v>Need to improve 0-1</v>
      </c>
      <c r="Z3983" t="str">
        <f t="shared" si="62"/>
        <v>0-1000</v>
      </c>
    </row>
    <row r="3984" spans="1:26" x14ac:dyDescent="0.3">
      <c r="A3984">
        <v>18251318</v>
      </c>
      <c r="B3984" t="s">
        <v>6285</v>
      </c>
      <c r="C3984">
        <v>1</v>
      </c>
      <c r="D3984" t="s">
        <v>14</v>
      </c>
      <c r="E3984" t="s">
        <v>395</v>
      </c>
      <c r="F3984" t="s">
        <v>16</v>
      </c>
      <c r="G3984" t="s">
        <v>16</v>
      </c>
      <c r="H3984" t="s">
        <v>16</v>
      </c>
      <c r="I3984">
        <v>1</v>
      </c>
      <c r="J3984">
        <v>6</v>
      </c>
      <c r="K3984">
        <v>200</v>
      </c>
      <c r="L3984">
        <v>2.9</v>
      </c>
      <c r="M3984" t="s">
        <v>323</v>
      </c>
      <c r="N3984" t="str">
        <f>SUBSTITUTE(Sheet1[[#This Row],[Datekey_Opening]],"_","-")</f>
        <v>2012-11-13</v>
      </c>
      <c r="O3984">
        <f>YEAR(Sheet1[[#This Row],[Date]])</f>
        <v>2012</v>
      </c>
      <c r="P3984" t="str">
        <f>LOOKUP(Sheet1[[#This Row],[CountryCode]],$AI$4:$AI$18,$AJ$4:$AJ$18)</f>
        <v>India</v>
      </c>
      <c r="Q3984">
        <f>MONTH(Sheet1[[#This Row],[Date]])</f>
        <v>11</v>
      </c>
      <c r="R3984" t="str">
        <f>TEXT(Sheet1[[#This Row],[Date]],"MMMM")</f>
        <v>November</v>
      </c>
      <c r="S3984" t="str">
        <f>TEXT(Sheet1[[#This Row],[Date]],"YYYY-MMM")</f>
        <v>2012-Nov</v>
      </c>
      <c r="T3984">
        <f>WEEKDAY(Sheet1[[#This Row],[Date]])</f>
        <v>3</v>
      </c>
      <c r="U3984" t="str">
        <f>TEXT(Sheet1[[#This Row],[Date]],"DDDD")</f>
        <v>Tuesday</v>
      </c>
      <c r="V3984" t="str">
        <f>"FM"&amp;MOD(MONTH(Sheet1[[#This Row],[Date]])-4,12)+1</f>
        <v>FM8</v>
      </c>
      <c r="W3984" t="str">
        <f>"Q"&amp;ROUNDUP(MONTH(Sheet1[[#This Row],[Date]])/3,0)</f>
        <v>Q4</v>
      </c>
      <c r="X3984" t="str">
        <f>"Q"&amp;INT(MOD(MONTH(Sheet1[[#This Row],[Date]])-4,12/3)+1)</f>
        <v>Q4</v>
      </c>
      <c r="Y3984" t="str" cm="1">
        <f t="array" ref="Y3984">_xlfn.IFS(ROUND(L3984,0)&lt;=1,"Need to improve 0-1",ROUND(L3984,0)&lt;=2,"Okay 1-2",ROUND(L3984,0)&lt;=3,"Good 2-3",ROUND(L3984,0)&lt;=4,"Great 3-4",ROUND(L3984,0)&lt;=5,"Excellent 4-5")</f>
        <v>Good 2-3</v>
      </c>
      <c r="Z3984" t="str">
        <f t="shared" si="62"/>
        <v>0-1000</v>
      </c>
    </row>
    <row r="3985" spans="1:26" x14ac:dyDescent="0.3">
      <c r="A3985">
        <v>300457</v>
      </c>
      <c r="B3985" t="s">
        <v>6286</v>
      </c>
      <c r="C3985">
        <v>1</v>
      </c>
      <c r="D3985" t="s">
        <v>14</v>
      </c>
      <c r="E3985" t="s">
        <v>435</v>
      </c>
      <c r="F3985" t="s">
        <v>16</v>
      </c>
      <c r="G3985" t="s">
        <v>16</v>
      </c>
      <c r="H3985" t="s">
        <v>16</v>
      </c>
      <c r="I3985">
        <v>1</v>
      </c>
      <c r="J3985">
        <v>17</v>
      </c>
      <c r="K3985">
        <v>200</v>
      </c>
      <c r="L3985">
        <v>3.2</v>
      </c>
      <c r="M3985" t="s">
        <v>5906</v>
      </c>
      <c r="N3985" t="str">
        <f>SUBSTITUTE(Sheet1[[#This Row],[Datekey_Opening]],"_","-")</f>
        <v>2013-11-22</v>
      </c>
      <c r="O3985">
        <f>YEAR(Sheet1[[#This Row],[Date]])</f>
        <v>2013</v>
      </c>
      <c r="P3985" t="str">
        <f>LOOKUP(Sheet1[[#This Row],[CountryCode]],$AI$4:$AI$18,$AJ$4:$AJ$18)</f>
        <v>India</v>
      </c>
      <c r="Q3985">
        <f>MONTH(Sheet1[[#This Row],[Date]])</f>
        <v>11</v>
      </c>
      <c r="R3985" t="str">
        <f>TEXT(Sheet1[[#This Row],[Date]],"MMMM")</f>
        <v>November</v>
      </c>
      <c r="S3985" t="str">
        <f>TEXT(Sheet1[[#This Row],[Date]],"YYYY-MMM")</f>
        <v>2013-Nov</v>
      </c>
      <c r="T3985">
        <f>WEEKDAY(Sheet1[[#This Row],[Date]])</f>
        <v>6</v>
      </c>
      <c r="U3985" t="str">
        <f>TEXT(Sheet1[[#This Row],[Date]],"DDDD")</f>
        <v>Friday</v>
      </c>
      <c r="V3985" t="str">
        <f>"FM"&amp;MOD(MONTH(Sheet1[[#This Row],[Date]])-4,12)+1</f>
        <v>FM8</v>
      </c>
      <c r="W3985" t="str">
        <f>"Q"&amp;ROUNDUP(MONTH(Sheet1[[#This Row],[Date]])/3,0)</f>
        <v>Q4</v>
      </c>
      <c r="X3985" t="str">
        <f>"Q"&amp;INT(MOD(MONTH(Sheet1[[#This Row],[Date]])-4,12/3)+1)</f>
        <v>Q4</v>
      </c>
      <c r="Y3985" t="str" cm="1">
        <f t="array" ref="Y3985">_xlfn.IFS(ROUND(L3985,0)&lt;=1,"Need to improve 0-1",ROUND(L3985,0)&lt;=2,"Okay 1-2",ROUND(L3985,0)&lt;=3,"Good 2-3",ROUND(L3985,0)&lt;=4,"Great 3-4",ROUND(L3985,0)&lt;=5,"Excellent 4-5")</f>
        <v>Good 2-3</v>
      </c>
      <c r="Z3985" t="str">
        <f t="shared" si="62"/>
        <v>0-1000</v>
      </c>
    </row>
    <row r="3986" spans="1:26" x14ac:dyDescent="0.3">
      <c r="A3986">
        <v>3506</v>
      </c>
      <c r="B3986" t="s">
        <v>6287</v>
      </c>
      <c r="C3986">
        <v>1</v>
      </c>
      <c r="D3986" t="s">
        <v>14</v>
      </c>
      <c r="E3986" t="s">
        <v>395</v>
      </c>
      <c r="F3986" t="s">
        <v>16</v>
      </c>
      <c r="G3986" t="s">
        <v>16</v>
      </c>
      <c r="H3986" t="s">
        <v>16</v>
      </c>
      <c r="I3986">
        <v>1</v>
      </c>
      <c r="J3986">
        <v>1300</v>
      </c>
      <c r="K3986">
        <v>200</v>
      </c>
      <c r="L3986">
        <v>3.3</v>
      </c>
      <c r="M3986" t="s">
        <v>6288</v>
      </c>
      <c r="N3986" t="str">
        <f>SUBSTITUTE(Sheet1[[#This Row],[Datekey_Opening]],"_","-")</f>
        <v>2013-10-21</v>
      </c>
      <c r="O3986">
        <f>YEAR(Sheet1[[#This Row],[Date]])</f>
        <v>2013</v>
      </c>
      <c r="P3986" t="str">
        <f>LOOKUP(Sheet1[[#This Row],[CountryCode]],$AI$4:$AI$18,$AJ$4:$AJ$18)</f>
        <v>India</v>
      </c>
      <c r="Q3986">
        <f>MONTH(Sheet1[[#This Row],[Date]])</f>
        <v>10</v>
      </c>
      <c r="R3986" t="str">
        <f>TEXT(Sheet1[[#This Row],[Date]],"MMMM")</f>
        <v>October</v>
      </c>
      <c r="S3986" t="str">
        <f>TEXT(Sheet1[[#This Row],[Date]],"YYYY-MMM")</f>
        <v>2013-Oct</v>
      </c>
      <c r="T3986">
        <f>WEEKDAY(Sheet1[[#This Row],[Date]])</f>
        <v>2</v>
      </c>
      <c r="U3986" t="str">
        <f>TEXT(Sheet1[[#This Row],[Date]],"DDDD")</f>
        <v>Monday</v>
      </c>
      <c r="V3986" t="str">
        <f>"FM"&amp;MOD(MONTH(Sheet1[[#This Row],[Date]])-4,12)+1</f>
        <v>FM7</v>
      </c>
      <c r="W3986" t="str">
        <f>"Q"&amp;ROUNDUP(MONTH(Sheet1[[#This Row],[Date]])/3,0)</f>
        <v>Q4</v>
      </c>
      <c r="X3986" t="str">
        <f>"Q"&amp;INT(MOD(MONTH(Sheet1[[#This Row],[Date]])-4,12/3)+1)</f>
        <v>Q3</v>
      </c>
      <c r="Y3986" t="str" cm="1">
        <f t="array" ref="Y3986">_xlfn.IFS(ROUND(L3986,0)&lt;=1,"Need to improve 0-1",ROUND(L3986,0)&lt;=2,"Okay 1-2",ROUND(L3986,0)&lt;=3,"Good 2-3",ROUND(L3986,0)&lt;=4,"Great 3-4",ROUND(L3986,0)&lt;=5,"Excellent 4-5")</f>
        <v>Good 2-3</v>
      </c>
      <c r="Z3986" t="str">
        <f t="shared" si="62"/>
        <v>0-1000</v>
      </c>
    </row>
    <row r="3987" spans="1:26" x14ac:dyDescent="0.3">
      <c r="A3987">
        <v>301237</v>
      </c>
      <c r="B3987" t="s">
        <v>1071</v>
      </c>
      <c r="C3987">
        <v>1</v>
      </c>
      <c r="D3987" t="s">
        <v>14</v>
      </c>
      <c r="E3987" t="s">
        <v>435</v>
      </c>
      <c r="F3987" t="s">
        <v>16</v>
      </c>
      <c r="G3987" t="s">
        <v>16</v>
      </c>
      <c r="H3987" t="s">
        <v>16</v>
      </c>
      <c r="I3987">
        <v>1</v>
      </c>
      <c r="J3987">
        <v>11</v>
      </c>
      <c r="K3987">
        <v>200</v>
      </c>
      <c r="L3987">
        <v>3</v>
      </c>
      <c r="M3987" t="s">
        <v>2471</v>
      </c>
      <c r="N3987" t="str">
        <f>SUBSTITUTE(Sheet1[[#This Row],[Datekey_Opening]],"_","-")</f>
        <v>2018-10-20</v>
      </c>
      <c r="O3987">
        <f>YEAR(Sheet1[[#This Row],[Date]])</f>
        <v>2018</v>
      </c>
      <c r="P3987" t="str">
        <f>LOOKUP(Sheet1[[#This Row],[CountryCode]],$AI$4:$AI$18,$AJ$4:$AJ$18)</f>
        <v>India</v>
      </c>
      <c r="Q3987">
        <f>MONTH(Sheet1[[#This Row],[Date]])</f>
        <v>10</v>
      </c>
      <c r="R3987" t="str">
        <f>TEXT(Sheet1[[#This Row],[Date]],"MMMM")</f>
        <v>October</v>
      </c>
      <c r="S3987" t="str">
        <f>TEXT(Sheet1[[#This Row],[Date]],"YYYY-MMM")</f>
        <v>2018-Oct</v>
      </c>
      <c r="T3987">
        <f>WEEKDAY(Sheet1[[#This Row],[Date]])</f>
        <v>7</v>
      </c>
      <c r="U3987" t="str">
        <f>TEXT(Sheet1[[#This Row],[Date]],"DDDD")</f>
        <v>Saturday</v>
      </c>
      <c r="V3987" t="str">
        <f>"FM"&amp;MOD(MONTH(Sheet1[[#This Row],[Date]])-4,12)+1</f>
        <v>FM7</v>
      </c>
      <c r="W3987" t="str">
        <f>"Q"&amp;ROUNDUP(MONTH(Sheet1[[#This Row],[Date]])/3,0)</f>
        <v>Q4</v>
      </c>
      <c r="X3987" t="str">
        <f>"Q"&amp;INT(MOD(MONTH(Sheet1[[#This Row],[Date]])-4,12/3)+1)</f>
        <v>Q3</v>
      </c>
      <c r="Y3987" t="str" cm="1">
        <f t="array" ref="Y3987">_xlfn.IFS(ROUND(L3987,0)&lt;=1,"Need to improve 0-1",ROUND(L3987,0)&lt;=2,"Okay 1-2",ROUND(L3987,0)&lt;=3,"Good 2-3",ROUND(L3987,0)&lt;=4,"Great 3-4",ROUND(L3987,0)&lt;=5,"Excellent 4-5")</f>
        <v>Good 2-3</v>
      </c>
      <c r="Z3987" t="str">
        <f t="shared" si="62"/>
        <v>0-1000</v>
      </c>
    </row>
    <row r="3988" spans="1:26" x14ac:dyDescent="0.3">
      <c r="A3988">
        <v>18464627</v>
      </c>
      <c r="B3988" t="s">
        <v>6289</v>
      </c>
      <c r="C3988">
        <v>1</v>
      </c>
      <c r="D3988" t="s">
        <v>14</v>
      </c>
      <c r="E3988" t="s">
        <v>395</v>
      </c>
      <c r="F3988" t="s">
        <v>16</v>
      </c>
      <c r="G3988" t="s">
        <v>16</v>
      </c>
      <c r="H3988" t="s">
        <v>16</v>
      </c>
      <c r="I3988">
        <v>1</v>
      </c>
      <c r="J3988">
        <v>1</v>
      </c>
      <c r="K3988">
        <v>200</v>
      </c>
      <c r="L3988">
        <v>1</v>
      </c>
      <c r="M3988" t="s">
        <v>341</v>
      </c>
      <c r="N3988" t="str">
        <f>SUBSTITUTE(Sheet1[[#This Row],[Datekey_Opening]],"_","-")</f>
        <v>2012-10-1</v>
      </c>
      <c r="O3988">
        <f>YEAR(Sheet1[[#This Row],[Date]])</f>
        <v>2012</v>
      </c>
      <c r="P3988" t="str">
        <f>LOOKUP(Sheet1[[#This Row],[CountryCode]],$AI$4:$AI$18,$AJ$4:$AJ$18)</f>
        <v>India</v>
      </c>
      <c r="Q3988">
        <f>MONTH(Sheet1[[#This Row],[Date]])</f>
        <v>10</v>
      </c>
      <c r="R3988" t="str">
        <f>TEXT(Sheet1[[#This Row],[Date]],"MMMM")</f>
        <v>October</v>
      </c>
      <c r="S3988" t="str">
        <f>TEXT(Sheet1[[#This Row],[Date]],"YYYY-MMM")</f>
        <v>2012-Oct</v>
      </c>
      <c r="T3988">
        <f>WEEKDAY(Sheet1[[#This Row],[Date]])</f>
        <v>2</v>
      </c>
      <c r="U3988" t="str">
        <f>TEXT(Sheet1[[#This Row],[Date]],"DDDD")</f>
        <v>Monday</v>
      </c>
      <c r="V3988" t="str">
        <f>"FM"&amp;MOD(MONTH(Sheet1[[#This Row],[Date]])-4,12)+1</f>
        <v>FM7</v>
      </c>
      <c r="W3988" t="str">
        <f>"Q"&amp;ROUNDUP(MONTH(Sheet1[[#This Row],[Date]])/3,0)</f>
        <v>Q4</v>
      </c>
      <c r="X3988" t="str">
        <f>"Q"&amp;INT(MOD(MONTH(Sheet1[[#This Row],[Date]])-4,12/3)+1)</f>
        <v>Q3</v>
      </c>
      <c r="Y3988" t="str" cm="1">
        <f t="array" ref="Y3988">_xlfn.IFS(ROUND(L3988,0)&lt;=1,"Need to improve 0-1",ROUND(L3988,0)&lt;=2,"Okay 1-2",ROUND(L3988,0)&lt;=3,"Good 2-3",ROUND(L3988,0)&lt;=4,"Great 3-4",ROUND(L3988,0)&lt;=5,"Excellent 4-5")</f>
        <v>Need to improve 0-1</v>
      </c>
      <c r="Z3988" t="str">
        <f t="shared" si="62"/>
        <v>0-1000</v>
      </c>
    </row>
    <row r="3989" spans="1:26" x14ac:dyDescent="0.3">
      <c r="A3989">
        <v>18367979</v>
      </c>
      <c r="B3989" t="s">
        <v>6290</v>
      </c>
      <c r="C3989">
        <v>1</v>
      </c>
      <c r="D3989" t="s">
        <v>14</v>
      </c>
      <c r="E3989" t="s">
        <v>365</v>
      </c>
      <c r="F3989" t="s">
        <v>16</v>
      </c>
      <c r="G3989" t="s">
        <v>16</v>
      </c>
      <c r="H3989" t="s">
        <v>16</v>
      </c>
      <c r="I3989">
        <v>1</v>
      </c>
      <c r="J3989">
        <v>1</v>
      </c>
      <c r="K3989">
        <v>200</v>
      </c>
      <c r="L3989">
        <v>1</v>
      </c>
      <c r="M3989" t="s">
        <v>2364</v>
      </c>
      <c r="N3989" t="str">
        <f>SUBSTITUTE(Sheet1[[#This Row],[Datekey_Opening]],"_","-")</f>
        <v>2016-10-13</v>
      </c>
      <c r="O3989">
        <f>YEAR(Sheet1[[#This Row],[Date]])</f>
        <v>2016</v>
      </c>
      <c r="P3989" t="str">
        <f>LOOKUP(Sheet1[[#This Row],[CountryCode]],$AI$4:$AI$18,$AJ$4:$AJ$18)</f>
        <v>India</v>
      </c>
      <c r="Q3989">
        <f>MONTH(Sheet1[[#This Row],[Date]])</f>
        <v>10</v>
      </c>
      <c r="R3989" t="str">
        <f>TEXT(Sheet1[[#This Row],[Date]],"MMMM")</f>
        <v>October</v>
      </c>
      <c r="S3989" t="str">
        <f>TEXT(Sheet1[[#This Row],[Date]],"YYYY-MMM")</f>
        <v>2016-Oct</v>
      </c>
      <c r="T3989">
        <f>WEEKDAY(Sheet1[[#This Row],[Date]])</f>
        <v>5</v>
      </c>
      <c r="U3989" t="str">
        <f>TEXT(Sheet1[[#This Row],[Date]],"DDDD")</f>
        <v>Thursday</v>
      </c>
      <c r="V3989" t="str">
        <f>"FM"&amp;MOD(MONTH(Sheet1[[#This Row],[Date]])-4,12)+1</f>
        <v>FM7</v>
      </c>
      <c r="W3989" t="str">
        <f>"Q"&amp;ROUNDUP(MONTH(Sheet1[[#This Row],[Date]])/3,0)</f>
        <v>Q4</v>
      </c>
      <c r="X3989" t="str">
        <f>"Q"&amp;INT(MOD(MONTH(Sheet1[[#This Row],[Date]])-4,12/3)+1)</f>
        <v>Q3</v>
      </c>
      <c r="Y3989" t="str" cm="1">
        <f t="array" ref="Y3989">_xlfn.IFS(ROUND(L3989,0)&lt;=1,"Need to improve 0-1",ROUND(L3989,0)&lt;=2,"Okay 1-2",ROUND(L3989,0)&lt;=3,"Good 2-3",ROUND(L3989,0)&lt;=4,"Great 3-4",ROUND(L3989,0)&lt;=5,"Excellent 4-5")</f>
        <v>Need to improve 0-1</v>
      </c>
      <c r="Z3989" t="str">
        <f t="shared" si="62"/>
        <v>0-1000</v>
      </c>
    </row>
    <row r="3990" spans="1:26" x14ac:dyDescent="0.3">
      <c r="A3990">
        <v>9579</v>
      </c>
      <c r="B3990" t="s">
        <v>6291</v>
      </c>
      <c r="C3990">
        <v>1</v>
      </c>
      <c r="D3990" t="s">
        <v>14</v>
      </c>
      <c r="E3990" t="s">
        <v>610</v>
      </c>
      <c r="F3990" t="s">
        <v>16</v>
      </c>
      <c r="G3990" t="s">
        <v>16</v>
      </c>
      <c r="H3990" t="s">
        <v>16</v>
      </c>
      <c r="I3990">
        <v>1</v>
      </c>
      <c r="J3990">
        <v>183</v>
      </c>
      <c r="K3990">
        <v>200</v>
      </c>
      <c r="L3990">
        <v>3.8</v>
      </c>
      <c r="M3990" t="s">
        <v>6292</v>
      </c>
      <c r="N3990" t="str">
        <f>SUBSTITUTE(Sheet1[[#This Row],[Datekey_Opening]],"_","-")</f>
        <v>2018-10-24</v>
      </c>
      <c r="O3990">
        <f>YEAR(Sheet1[[#This Row],[Date]])</f>
        <v>2018</v>
      </c>
      <c r="P3990" t="str">
        <f>LOOKUP(Sheet1[[#This Row],[CountryCode]],$AI$4:$AI$18,$AJ$4:$AJ$18)</f>
        <v>India</v>
      </c>
      <c r="Q3990">
        <f>MONTH(Sheet1[[#This Row],[Date]])</f>
        <v>10</v>
      </c>
      <c r="R3990" t="str">
        <f>TEXT(Sheet1[[#This Row],[Date]],"MMMM")</f>
        <v>October</v>
      </c>
      <c r="S3990" t="str">
        <f>TEXT(Sheet1[[#This Row],[Date]],"YYYY-MMM")</f>
        <v>2018-Oct</v>
      </c>
      <c r="T3990">
        <f>WEEKDAY(Sheet1[[#This Row],[Date]])</f>
        <v>4</v>
      </c>
      <c r="U3990" t="str">
        <f>TEXT(Sheet1[[#This Row],[Date]],"DDDD")</f>
        <v>Wednesday</v>
      </c>
      <c r="V3990" t="str">
        <f>"FM"&amp;MOD(MONTH(Sheet1[[#This Row],[Date]])-4,12)+1</f>
        <v>FM7</v>
      </c>
      <c r="W3990" t="str">
        <f>"Q"&amp;ROUNDUP(MONTH(Sheet1[[#This Row],[Date]])/3,0)</f>
        <v>Q4</v>
      </c>
      <c r="X3990" t="str">
        <f>"Q"&amp;INT(MOD(MONTH(Sheet1[[#This Row],[Date]])-4,12/3)+1)</f>
        <v>Q3</v>
      </c>
      <c r="Y3990" t="str" cm="1">
        <f t="array" ref="Y3990">_xlfn.IFS(ROUND(L3990,0)&lt;=1,"Need to improve 0-1",ROUND(L3990,0)&lt;=2,"Okay 1-2",ROUND(L3990,0)&lt;=3,"Good 2-3",ROUND(L3990,0)&lt;=4,"Great 3-4",ROUND(L3990,0)&lt;=5,"Excellent 4-5")</f>
        <v>Great 3-4</v>
      </c>
      <c r="Z3990" t="str">
        <f t="shared" si="62"/>
        <v>0-1000</v>
      </c>
    </row>
    <row r="3991" spans="1:26" x14ac:dyDescent="0.3">
      <c r="A3991">
        <v>18446391</v>
      </c>
      <c r="B3991" t="s">
        <v>6293</v>
      </c>
      <c r="C3991">
        <v>1</v>
      </c>
      <c r="D3991" t="s">
        <v>14</v>
      </c>
      <c r="E3991" t="s">
        <v>557</v>
      </c>
      <c r="F3991" t="s">
        <v>16</v>
      </c>
      <c r="G3991" t="s">
        <v>21</v>
      </c>
      <c r="H3991" t="s">
        <v>16</v>
      </c>
      <c r="I3991">
        <v>1</v>
      </c>
      <c r="J3991">
        <v>3</v>
      </c>
      <c r="K3991">
        <v>200</v>
      </c>
      <c r="L3991">
        <v>1</v>
      </c>
      <c r="M3991" t="s">
        <v>3318</v>
      </c>
      <c r="N3991" t="str">
        <f>SUBSTITUTE(Sheet1[[#This Row],[Datekey_Opening]],"_","-")</f>
        <v>2015-10-1</v>
      </c>
      <c r="O3991">
        <f>YEAR(Sheet1[[#This Row],[Date]])</f>
        <v>2015</v>
      </c>
      <c r="P3991" t="str">
        <f>LOOKUP(Sheet1[[#This Row],[CountryCode]],$AI$4:$AI$18,$AJ$4:$AJ$18)</f>
        <v>India</v>
      </c>
      <c r="Q3991">
        <f>MONTH(Sheet1[[#This Row],[Date]])</f>
        <v>10</v>
      </c>
      <c r="R3991" t="str">
        <f>TEXT(Sheet1[[#This Row],[Date]],"MMMM")</f>
        <v>October</v>
      </c>
      <c r="S3991" t="str">
        <f>TEXT(Sheet1[[#This Row],[Date]],"YYYY-MMM")</f>
        <v>2015-Oct</v>
      </c>
      <c r="T3991">
        <f>WEEKDAY(Sheet1[[#This Row],[Date]])</f>
        <v>5</v>
      </c>
      <c r="U3991" t="str">
        <f>TEXT(Sheet1[[#This Row],[Date]],"DDDD")</f>
        <v>Thursday</v>
      </c>
      <c r="V3991" t="str">
        <f>"FM"&amp;MOD(MONTH(Sheet1[[#This Row],[Date]])-4,12)+1</f>
        <v>FM7</v>
      </c>
      <c r="W3991" t="str">
        <f>"Q"&amp;ROUNDUP(MONTH(Sheet1[[#This Row],[Date]])/3,0)</f>
        <v>Q4</v>
      </c>
      <c r="X3991" t="str">
        <f>"Q"&amp;INT(MOD(MONTH(Sheet1[[#This Row],[Date]])-4,12/3)+1)</f>
        <v>Q3</v>
      </c>
      <c r="Y3991" t="str" cm="1">
        <f t="array" ref="Y3991">_xlfn.IFS(ROUND(L3991,0)&lt;=1,"Need to improve 0-1",ROUND(L3991,0)&lt;=2,"Okay 1-2",ROUND(L3991,0)&lt;=3,"Good 2-3",ROUND(L3991,0)&lt;=4,"Great 3-4",ROUND(L3991,0)&lt;=5,"Excellent 4-5")</f>
        <v>Need to improve 0-1</v>
      </c>
      <c r="Z3991" t="str">
        <f t="shared" si="62"/>
        <v>0-1000</v>
      </c>
    </row>
    <row r="3992" spans="1:26" x14ac:dyDescent="0.3">
      <c r="A3992">
        <v>8715</v>
      </c>
      <c r="B3992" t="s">
        <v>6294</v>
      </c>
      <c r="C3992">
        <v>1</v>
      </c>
      <c r="D3992" t="s">
        <v>14</v>
      </c>
      <c r="E3992" t="s">
        <v>6295</v>
      </c>
      <c r="F3992" t="s">
        <v>16</v>
      </c>
      <c r="G3992" t="s">
        <v>16</v>
      </c>
      <c r="H3992" t="s">
        <v>16</v>
      </c>
      <c r="I3992">
        <v>1</v>
      </c>
      <c r="J3992">
        <v>7</v>
      </c>
      <c r="K3992">
        <v>200</v>
      </c>
      <c r="L3992">
        <v>3</v>
      </c>
      <c r="M3992" t="s">
        <v>327</v>
      </c>
      <c r="N3992" t="str">
        <f>SUBSTITUTE(Sheet1[[#This Row],[Datekey_Opening]],"_","-")</f>
        <v>2014-10-28</v>
      </c>
      <c r="O3992">
        <f>YEAR(Sheet1[[#This Row],[Date]])</f>
        <v>2014</v>
      </c>
      <c r="P3992" t="str">
        <f>LOOKUP(Sheet1[[#This Row],[CountryCode]],$AI$4:$AI$18,$AJ$4:$AJ$18)</f>
        <v>India</v>
      </c>
      <c r="Q3992">
        <f>MONTH(Sheet1[[#This Row],[Date]])</f>
        <v>10</v>
      </c>
      <c r="R3992" t="str">
        <f>TEXT(Sheet1[[#This Row],[Date]],"MMMM")</f>
        <v>October</v>
      </c>
      <c r="S3992" t="str">
        <f>TEXT(Sheet1[[#This Row],[Date]],"YYYY-MMM")</f>
        <v>2014-Oct</v>
      </c>
      <c r="T3992">
        <f>WEEKDAY(Sheet1[[#This Row],[Date]])</f>
        <v>3</v>
      </c>
      <c r="U3992" t="str">
        <f>TEXT(Sheet1[[#This Row],[Date]],"DDDD")</f>
        <v>Tuesday</v>
      </c>
      <c r="V3992" t="str">
        <f>"FM"&amp;MOD(MONTH(Sheet1[[#This Row],[Date]])-4,12)+1</f>
        <v>FM7</v>
      </c>
      <c r="W3992" t="str">
        <f>"Q"&amp;ROUNDUP(MONTH(Sheet1[[#This Row],[Date]])/3,0)</f>
        <v>Q4</v>
      </c>
      <c r="X3992" t="str">
        <f>"Q"&amp;INT(MOD(MONTH(Sheet1[[#This Row],[Date]])-4,12/3)+1)</f>
        <v>Q3</v>
      </c>
      <c r="Y3992" t="str" cm="1">
        <f t="array" ref="Y3992">_xlfn.IFS(ROUND(L3992,0)&lt;=1,"Need to improve 0-1",ROUND(L3992,0)&lt;=2,"Okay 1-2",ROUND(L3992,0)&lt;=3,"Good 2-3",ROUND(L3992,0)&lt;=4,"Great 3-4",ROUND(L3992,0)&lt;=5,"Excellent 4-5")</f>
        <v>Good 2-3</v>
      </c>
      <c r="Z3992" t="str">
        <f t="shared" si="62"/>
        <v>0-1000</v>
      </c>
    </row>
    <row r="3993" spans="1:26" x14ac:dyDescent="0.3">
      <c r="A3993">
        <v>300529</v>
      </c>
      <c r="B3993" t="s">
        <v>6296</v>
      </c>
      <c r="C3993">
        <v>1</v>
      </c>
      <c r="D3993" t="s">
        <v>14</v>
      </c>
      <c r="E3993" t="s">
        <v>6297</v>
      </c>
      <c r="F3993" t="s">
        <v>16</v>
      </c>
      <c r="G3993" t="s">
        <v>16</v>
      </c>
      <c r="H3993" t="s">
        <v>16</v>
      </c>
      <c r="I3993">
        <v>1</v>
      </c>
      <c r="J3993">
        <v>10</v>
      </c>
      <c r="K3993">
        <v>200</v>
      </c>
      <c r="L3993">
        <v>3</v>
      </c>
      <c r="M3993" t="s">
        <v>4083</v>
      </c>
      <c r="N3993" t="str">
        <f>SUBSTITUTE(Sheet1[[#This Row],[Datekey_Opening]],"_","-")</f>
        <v>2017-10-17</v>
      </c>
      <c r="O3993">
        <f>YEAR(Sheet1[[#This Row],[Date]])</f>
        <v>2017</v>
      </c>
      <c r="P3993" t="str">
        <f>LOOKUP(Sheet1[[#This Row],[CountryCode]],$AI$4:$AI$18,$AJ$4:$AJ$18)</f>
        <v>India</v>
      </c>
      <c r="Q3993">
        <f>MONTH(Sheet1[[#This Row],[Date]])</f>
        <v>10</v>
      </c>
      <c r="R3993" t="str">
        <f>TEXT(Sheet1[[#This Row],[Date]],"MMMM")</f>
        <v>October</v>
      </c>
      <c r="S3993" t="str">
        <f>TEXT(Sheet1[[#This Row],[Date]],"YYYY-MMM")</f>
        <v>2017-Oct</v>
      </c>
      <c r="T3993">
        <f>WEEKDAY(Sheet1[[#This Row],[Date]])</f>
        <v>3</v>
      </c>
      <c r="U3993" t="str">
        <f>TEXT(Sheet1[[#This Row],[Date]],"DDDD")</f>
        <v>Tuesday</v>
      </c>
      <c r="V3993" t="str">
        <f>"FM"&amp;MOD(MONTH(Sheet1[[#This Row],[Date]])-4,12)+1</f>
        <v>FM7</v>
      </c>
      <c r="W3993" t="str">
        <f>"Q"&amp;ROUNDUP(MONTH(Sheet1[[#This Row],[Date]])/3,0)</f>
        <v>Q4</v>
      </c>
      <c r="X3993" t="str">
        <f>"Q"&amp;INT(MOD(MONTH(Sheet1[[#This Row],[Date]])-4,12/3)+1)</f>
        <v>Q3</v>
      </c>
      <c r="Y3993" t="str" cm="1">
        <f t="array" ref="Y3993">_xlfn.IFS(ROUND(L3993,0)&lt;=1,"Need to improve 0-1",ROUND(L3993,0)&lt;=2,"Okay 1-2",ROUND(L3993,0)&lt;=3,"Good 2-3",ROUND(L3993,0)&lt;=4,"Great 3-4",ROUND(L3993,0)&lt;=5,"Excellent 4-5")</f>
        <v>Good 2-3</v>
      </c>
      <c r="Z3993" t="str">
        <f t="shared" si="62"/>
        <v>0-1000</v>
      </c>
    </row>
    <row r="3994" spans="1:26" x14ac:dyDescent="0.3">
      <c r="A3994">
        <v>313287</v>
      </c>
      <c r="B3994" t="s">
        <v>6005</v>
      </c>
      <c r="C3994">
        <v>1</v>
      </c>
      <c r="D3994" t="s">
        <v>14</v>
      </c>
      <c r="E3994" t="s">
        <v>6006</v>
      </c>
      <c r="F3994" t="s">
        <v>16</v>
      </c>
      <c r="G3994" t="s">
        <v>16</v>
      </c>
      <c r="H3994" t="s">
        <v>16</v>
      </c>
      <c r="I3994">
        <v>1</v>
      </c>
      <c r="J3994">
        <v>1</v>
      </c>
      <c r="K3994">
        <v>200</v>
      </c>
      <c r="L3994">
        <v>1</v>
      </c>
      <c r="M3994" t="s">
        <v>325</v>
      </c>
      <c r="N3994" t="str">
        <f>SUBSTITUTE(Sheet1[[#This Row],[Datekey_Opening]],"_","-")</f>
        <v>2014-10-13</v>
      </c>
      <c r="O3994">
        <f>YEAR(Sheet1[[#This Row],[Date]])</f>
        <v>2014</v>
      </c>
      <c r="P3994" t="str">
        <f>LOOKUP(Sheet1[[#This Row],[CountryCode]],$AI$4:$AI$18,$AJ$4:$AJ$18)</f>
        <v>India</v>
      </c>
      <c r="Q3994">
        <f>MONTH(Sheet1[[#This Row],[Date]])</f>
        <v>10</v>
      </c>
      <c r="R3994" t="str">
        <f>TEXT(Sheet1[[#This Row],[Date]],"MMMM")</f>
        <v>October</v>
      </c>
      <c r="S3994" t="str">
        <f>TEXT(Sheet1[[#This Row],[Date]],"YYYY-MMM")</f>
        <v>2014-Oct</v>
      </c>
      <c r="T3994">
        <f>WEEKDAY(Sheet1[[#This Row],[Date]])</f>
        <v>2</v>
      </c>
      <c r="U3994" t="str">
        <f>TEXT(Sheet1[[#This Row],[Date]],"DDDD")</f>
        <v>Monday</v>
      </c>
      <c r="V3994" t="str">
        <f>"FM"&amp;MOD(MONTH(Sheet1[[#This Row],[Date]])-4,12)+1</f>
        <v>FM7</v>
      </c>
      <c r="W3994" t="str">
        <f>"Q"&amp;ROUNDUP(MONTH(Sheet1[[#This Row],[Date]])/3,0)</f>
        <v>Q4</v>
      </c>
      <c r="X3994" t="str">
        <f>"Q"&amp;INT(MOD(MONTH(Sheet1[[#This Row],[Date]])-4,12/3)+1)</f>
        <v>Q3</v>
      </c>
      <c r="Y3994" t="str" cm="1">
        <f t="array" ref="Y3994">_xlfn.IFS(ROUND(L3994,0)&lt;=1,"Need to improve 0-1",ROUND(L3994,0)&lt;=2,"Okay 1-2",ROUND(L3994,0)&lt;=3,"Good 2-3",ROUND(L3994,0)&lt;=4,"Great 3-4",ROUND(L3994,0)&lt;=5,"Excellent 4-5")</f>
        <v>Need to improve 0-1</v>
      </c>
      <c r="Z3994" t="str">
        <f t="shared" si="62"/>
        <v>0-1000</v>
      </c>
    </row>
    <row r="3995" spans="1:26" x14ac:dyDescent="0.3">
      <c r="A3995">
        <v>308837</v>
      </c>
      <c r="B3995" t="s">
        <v>6298</v>
      </c>
      <c r="C3995">
        <v>1</v>
      </c>
      <c r="D3995" t="s">
        <v>14</v>
      </c>
      <c r="E3995" t="s">
        <v>680</v>
      </c>
      <c r="F3995" t="s">
        <v>16</v>
      </c>
      <c r="G3995" t="s">
        <v>16</v>
      </c>
      <c r="H3995" t="s">
        <v>16</v>
      </c>
      <c r="I3995">
        <v>1</v>
      </c>
      <c r="J3995">
        <v>1</v>
      </c>
      <c r="K3995">
        <v>200</v>
      </c>
      <c r="L3995">
        <v>1</v>
      </c>
      <c r="M3995" t="s">
        <v>4999</v>
      </c>
      <c r="N3995" t="str">
        <f>SUBSTITUTE(Sheet1[[#This Row],[Datekey_Opening]],"_","-")</f>
        <v>2011-10-17</v>
      </c>
      <c r="O3995">
        <f>YEAR(Sheet1[[#This Row],[Date]])</f>
        <v>2011</v>
      </c>
      <c r="P3995" t="str">
        <f>LOOKUP(Sheet1[[#This Row],[CountryCode]],$AI$4:$AI$18,$AJ$4:$AJ$18)</f>
        <v>India</v>
      </c>
      <c r="Q3995">
        <f>MONTH(Sheet1[[#This Row],[Date]])</f>
        <v>10</v>
      </c>
      <c r="R3995" t="str">
        <f>TEXT(Sheet1[[#This Row],[Date]],"MMMM")</f>
        <v>October</v>
      </c>
      <c r="S3995" t="str">
        <f>TEXT(Sheet1[[#This Row],[Date]],"YYYY-MMM")</f>
        <v>2011-Oct</v>
      </c>
      <c r="T3995">
        <f>WEEKDAY(Sheet1[[#This Row],[Date]])</f>
        <v>2</v>
      </c>
      <c r="U3995" t="str">
        <f>TEXT(Sheet1[[#This Row],[Date]],"DDDD")</f>
        <v>Monday</v>
      </c>
      <c r="V3995" t="str">
        <f>"FM"&amp;MOD(MONTH(Sheet1[[#This Row],[Date]])-4,12)+1</f>
        <v>FM7</v>
      </c>
      <c r="W3995" t="str">
        <f>"Q"&amp;ROUNDUP(MONTH(Sheet1[[#This Row],[Date]])/3,0)</f>
        <v>Q4</v>
      </c>
      <c r="X3995" t="str">
        <f>"Q"&amp;INT(MOD(MONTH(Sheet1[[#This Row],[Date]])-4,12/3)+1)</f>
        <v>Q3</v>
      </c>
      <c r="Y3995" t="str" cm="1">
        <f t="array" ref="Y3995">_xlfn.IFS(ROUND(L3995,0)&lt;=1,"Need to improve 0-1",ROUND(L3995,0)&lt;=2,"Okay 1-2",ROUND(L3995,0)&lt;=3,"Good 2-3",ROUND(L3995,0)&lt;=4,"Great 3-4",ROUND(L3995,0)&lt;=5,"Excellent 4-5")</f>
        <v>Need to improve 0-1</v>
      </c>
      <c r="Z3995" t="str">
        <f t="shared" si="62"/>
        <v>0-1000</v>
      </c>
    </row>
    <row r="3996" spans="1:26" x14ac:dyDescent="0.3">
      <c r="A3996">
        <v>7401</v>
      </c>
      <c r="B3996" t="s">
        <v>6299</v>
      </c>
      <c r="C3996">
        <v>1</v>
      </c>
      <c r="D3996" t="s">
        <v>14</v>
      </c>
      <c r="E3996" t="s">
        <v>635</v>
      </c>
      <c r="F3996" t="s">
        <v>16</v>
      </c>
      <c r="G3996" t="s">
        <v>16</v>
      </c>
      <c r="H3996" t="s">
        <v>16</v>
      </c>
      <c r="I3996">
        <v>1</v>
      </c>
      <c r="J3996">
        <v>52</v>
      </c>
      <c r="K3996">
        <v>200</v>
      </c>
      <c r="L3996">
        <v>2.4</v>
      </c>
      <c r="M3996" t="s">
        <v>347</v>
      </c>
      <c r="N3996" t="str">
        <f>SUBSTITUTE(Sheet1[[#This Row],[Datekey_Opening]],"_","-")</f>
        <v>2017-10-27</v>
      </c>
      <c r="O3996">
        <f>YEAR(Sheet1[[#This Row],[Date]])</f>
        <v>2017</v>
      </c>
      <c r="P3996" t="str">
        <f>LOOKUP(Sheet1[[#This Row],[CountryCode]],$AI$4:$AI$18,$AJ$4:$AJ$18)</f>
        <v>India</v>
      </c>
      <c r="Q3996">
        <f>MONTH(Sheet1[[#This Row],[Date]])</f>
        <v>10</v>
      </c>
      <c r="R3996" t="str">
        <f>TEXT(Sheet1[[#This Row],[Date]],"MMMM")</f>
        <v>October</v>
      </c>
      <c r="S3996" t="str">
        <f>TEXT(Sheet1[[#This Row],[Date]],"YYYY-MMM")</f>
        <v>2017-Oct</v>
      </c>
      <c r="T3996">
        <f>WEEKDAY(Sheet1[[#This Row],[Date]])</f>
        <v>6</v>
      </c>
      <c r="U3996" t="str">
        <f>TEXT(Sheet1[[#This Row],[Date]],"DDDD")</f>
        <v>Friday</v>
      </c>
      <c r="V3996" t="str">
        <f>"FM"&amp;MOD(MONTH(Sheet1[[#This Row],[Date]])-4,12)+1</f>
        <v>FM7</v>
      </c>
      <c r="W3996" t="str">
        <f>"Q"&amp;ROUNDUP(MONTH(Sheet1[[#This Row],[Date]])/3,0)</f>
        <v>Q4</v>
      </c>
      <c r="X3996" t="str">
        <f>"Q"&amp;INT(MOD(MONTH(Sheet1[[#This Row],[Date]])-4,12/3)+1)</f>
        <v>Q3</v>
      </c>
      <c r="Y3996" t="str" cm="1">
        <f t="array" ref="Y3996">_xlfn.IFS(ROUND(L3996,0)&lt;=1,"Need to improve 0-1",ROUND(L3996,0)&lt;=2,"Okay 1-2",ROUND(L3996,0)&lt;=3,"Good 2-3",ROUND(L3996,0)&lt;=4,"Great 3-4",ROUND(L3996,0)&lt;=5,"Excellent 4-5")</f>
        <v>Okay 1-2</v>
      </c>
      <c r="Z3996" t="str">
        <f t="shared" si="62"/>
        <v>0-1000</v>
      </c>
    </row>
    <row r="3997" spans="1:26" x14ac:dyDescent="0.3">
      <c r="A3997">
        <v>18461723</v>
      </c>
      <c r="B3997" t="s">
        <v>6300</v>
      </c>
      <c r="C3997">
        <v>1</v>
      </c>
      <c r="D3997" t="s">
        <v>14</v>
      </c>
      <c r="E3997" t="s">
        <v>2496</v>
      </c>
      <c r="F3997" t="s">
        <v>16</v>
      </c>
      <c r="G3997" t="s">
        <v>16</v>
      </c>
      <c r="H3997" t="s">
        <v>16</v>
      </c>
      <c r="I3997">
        <v>1</v>
      </c>
      <c r="J3997">
        <v>21</v>
      </c>
      <c r="K3997">
        <v>200</v>
      </c>
      <c r="L3997">
        <v>3.5</v>
      </c>
      <c r="M3997" t="s">
        <v>5956</v>
      </c>
      <c r="N3997" t="str">
        <f>SUBSTITUTE(Sheet1[[#This Row],[Datekey_Opening]],"_","-")</f>
        <v>2018-10-27</v>
      </c>
      <c r="O3997">
        <f>YEAR(Sheet1[[#This Row],[Date]])</f>
        <v>2018</v>
      </c>
      <c r="P3997" t="str">
        <f>LOOKUP(Sheet1[[#This Row],[CountryCode]],$AI$4:$AI$18,$AJ$4:$AJ$18)</f>
        <v>India</v>
      </c>
      <c r="Q3997">
        <f>MONTH(Sheet1[[#This Row],[Date]])</f>
        <v>10</v>
      </c>
      <c r="R3997" t="str">
        <f>TEXT(Sheet1[[#This Row],[Date]],"MMMM")</f>
        <v>October</v>
      </c>
      <c r="S3997" t="str">
        <f>TEXT(Sheet1[[#This Row],[Date]],"YYYY-MMM")</f>
        <v>2018-Oct</v>
      </c>
      <c r="T3997">
        <f>WEEKDAY(Sheet1[[#This Row],[Date]])</f>
        <v>7</v>
      </c>
      <c r="U3997" t="str">
        <f>TEXT(Sheet1[[#This Row],[Date]],"DDDD")</f>
        <v>Saturday</v>
      </c>
      <c r="V3997" t="str">
        <f>"FM"&amp;MOD(MONTH(Sheet1[[#This Row],[Date]])-4,12)+1</f>
        <v>FM7</v>
      </c>
      <c r="W3997" t="str">
        <f>"Q"&amp;ROUNDUP(MONTH(Sheet1[[#This Row],[Date]])/3,0)</f>
        <v>Q4</v>
      </c>
      <c r="X3997" t="str">
        <f>"Q"&amp;INT(MOD(MONTH(Sheet1[[#This Row],[Date]])-4,12/3)+1)</f>
        <v>Q3</v>
      </c>
      <c r="Y3997" t="str" cm="1">
        <f t="array" ref="Y3997">_xlfn.IFS(ROUND(L3997,0)&lt;=1,"Need to improve 0-1",ROUND(L3997,0)&lt;=2,"Okay 1-2",ROUND(L3997,0)&lt;=3,"Good 2-3",ROUND(L3997,0)&lt;=4,"Great 3-4",ROUND(L3997,0)&lt;=5,"Excellent 4-5")</f>
        <v>Great 3-4</v>
      </c>
      <c r="Z3997" t="str">
        <f t="shared" si="62"/>
        <v>0-1000</v>
      </c>
    </row>
    <row r="3998" spans="1:26" x14ac:dyDescent="0.3">
      <c r="A3998">
        <v>8771</v>
      </c>
      <c r="B3998" t="s">
        <v>6301</v>
      </c>
      <c r="C3998">
        <v>1</v>
      </c>
      <c r="D3998" t="s">
        <v>14</v>
      </c>
      <c r="E3998" t="s">
        <v>559</v>
      </c>
      <c r="F3998" t="s">
        <v>16</v>
      </c>
      <c r="G3998" t="s">
        <v>16</v>
      </c>
      <c r="H3998" t="s">
        <v>16</v>
      </c>
      <c r="I3998">
        <v>1</v>
      </c>
      <c r="J3998">
        <v>79</v>
      </c>
      <c r="K3998">
        <v>200</v>
      </c>
      <c r="L3998">
        <v>3.3</v>
      </c>
      <c r="M3998" t="s">
        <v>524</v>
      </c>
      <c r="N3998" t="str">
        <f>SUBSTITUTE(Sheet1[[#This Row],[Datekey_Opening]],"_","-")</f>
        <v>2014-10-19</v>
      </c>
      <c r="O3998">
        <f>YEAR(Sheet1[[#This Row],[Date]])</f>
        <v>2014</v>
      </c>
      <c r="P3998" t="str">
        <f>LOOKUP(Sheet1[[#This Row],[CountryCode]],$AI$4:$AI$18,$AJ$4:$AJ$18)</f>
        <v>India</v>
      </c>
      <c r="Q3998">
        <f>MONTH(Sheet1[[#This Row],[Date]])</f>
        <v>10</v>
      </c>
      <c r="R3998" t="str">
        <f>TEXT(Sheet1[[#This Row],[Date]],"MMMM")</f>
        <v>October</v>
      </c>
      <c r="S3998" t="str">
        <f>TEXT(Sheet1[[#This Row],[Date]],"YYYY-MMM")</f>
        <v>2014-Oct</v>
      </c>
      <c r="T3998">
        <f>WEEKDAY(Sheet1[[#This Row],[Date]])</f>
        <v>1</v>
      </c>
      <c r="U3998" t="str">
        <f>TEXT(Sheet1[[#This Row],[Date]],"DDDD")</f>
        <v>Sunday</v>
      </c>
      <c r="V3998" t="str">
        <f>"FM"&amp;MOD(MONTH(Sheet1[[#This Row],[Date]])-4,12)+1</f>
        <v>FM7</v>
      </c>
      <c r="W3998" t="str">
        <f>"Q"&amp;ROUNDUP(MONTH(Sheet1[[#This Row],[Date]])/3,0)</f>
        <v>Q4</v>
      </c>
      <c r="X3998" t="str">
        <f>"Q"&amp;INT(MOD(MONTH(Sheet1[[#This Row],[Date]])-4,12/3)+1)</f>
        <v>Q3</v>
      </c>
      <c r="Y3998" t="str" cm="1">
        <f t="array" ref="Y3998">_xlfn.IFS(ROUND(L3998,0)&lt;=1,"Need to improve 0-1",ROUND(L3998,0)&lt;=2,"Okay 1-2",ROUND(L3998,0)&lt;=3,"Good 2-3",ROUND(L3998,0)&lt;=4,"Great 3-4",ROUND(L3998,0)&lt;=5,"Excellent 4-5")</f>
        <v>Good 2-3</v>
      </c>
      <c r="Z3998" t="str">
        <f t="shared" si="62"/>
        <v>0-1000</v>
      </c>
    </row>
    <row r="3999" spans="1:26" x14ac:dyDescent="0.3">
      <c r="A3999">
        <v>18424619</v>
      </c>
      <c r="B3999" t="s">
        <v>6302</v>
      </c>
      <c r="C3999">
        <v>1</v>
      </c>
      <c r="D3999" t="s">
        <v>14</v>
      </c>
      <c r="E3999" t="s">
        <v>395</v>
      </c>
      <c r="F3999" t="s">
        <v>16</v>
      </c>
      <c r="G3999" t="s">
        <v>16</v>
      </c>
      <c r="H3999" t="s">
        <v>16</v>
      </c>
      <c r="I3999">
        <v>1</v>
      </c>
      <c r="J3999">
        <v>7</v>
      </c>
      <c r="K3999">
        <v>200</v>
      </c>
      <c r="L3999">
        <v>3.2</v>
      </c>
      <c r="M3999" t="s">
        <v>1332</v>
      </c>
      <c r="N3999" t="str">
        <f>SUBSTITUTE(Sheet1[[#This Row],[Datekey_Opening]],"_","-")</f>
        <v>2012-10-26</v>
      </c>
      <c r="O3999">
        <f>YEAR(Sheet1[[#This Row],[Date]])</f>
        <v>2012</v>
      </c>
      <c r="P3999" t="str">
        <f>LOOKUP(Sheet1[[#This Row],[CountryCode]],$AI$4:$AI$18,$AJ$4:$AJ$18)</f>
        <v>India</v>
      </c>
      <c r="Q3999">
        <f>MONTH(Sheet1[[#This Row],[Date]])</f>
        <v>10</v>
      </c>
      <c r="R3999" t="str">
        <f>TEXT(Sheet1[[#This Row],[Date]],"MMMM")</f>
        <v>October</v>
      </c>
      <c r="S3999" t="str">
        <f>TEXT(Sheet1[[#This Row],[Date]],"YYYY-MMM")</f>
        <v>2012-Oct</v>
      </c>
      <c r="T3999">
        <f>WEEKDAY(Sheet1[[#This Row],[Date]])</f>
        <v>6</v>
      </c>
      <c r="U3999" t="str">
        <f>TEXT(Sheet1[[#This Row],[Date]],"DDDD")</f>
        <v>Friday</v>
      </c>
      <c r="V3999" t="str">
        <f>"FM"&amp;MOD(MONTH(Sheet1[[#This Row],[Date]])-4,12)+1</f>
        <v>FM7</v>
      </c>
      <c r="W3999" t="str">
        <f>"Q"&amp;ROUNDUP(MONTH(Sheet1[[#This Row],[Date]])/3,0)</f>
        <v>Q4</v>
      </c>
      <c r="X3999" t="str">
        <f>"Q"&amp;INT(MOD(MONTH(Sheet1[[#This Row],[Date]])-4,12/3)+1)</f>
        <v>Q3</v>
      </c>
      <c r="Y3999" t="str" cm="1">
        <f t="array" ref="Y3999">_xlfn.IFS(ROUND(L3999,0)&lt;=1,"Need to improve 0-1",ROUND(L3999,0)&lt;=2,"Okay 1-2",ROUND(L3999,0)&lt;=3,"Good 2-3",ROUND(L3999,0)&lt;=4,"Great 3-4",ROUND(L3999,0)&lt;=5,"Excellent 4-5")</f>
        <v>Good 2-3</v>
      </c>
      <c r="Z3999" t="str">
        <f t="shared" si="62"/>
        <v>0-1000</v>
      </c>
    </row>
    <row r="4000" spans="1:26" x14ac:dyDescent="0.3">
      <c r="A4000">
        <v>18279458</v>
      </c>
      <c r="B4000" t="s">
        <v>6303</v>
      </c>
      <c r="C4000">
        <v>1</v>
      </c>
      <c r="D4000" t="s">
        <v>14</v>
      </c>
      <c r="E4000" t="s">
        <v>5979</v>
      </c>
      <c r="F4000" t="s">
        <v>16</v>
      </c>
      <c r="G4000" t="s">
        <v>16</v>
      </c>
      <c r="H4000" t="s">
        <v>16</v>
      </c>
      <c r="I4000">
        <v>1</v>
      </c>
      <c r="J4000">
        <v>2</v>
      </c>
      <c r="K4000">
        <v>200</v>
      </c>
      <c r="L4000">
        <v>1</v>
      </c>
      <c r="M4000" t="s">
        <v>6304</v>
      </c>
      <c r="N4000" t="str">
        <f>SUBSTITUTE(Sheet1[[#This Row],[Datekey_Opening]],"_","-")</f>
        <v>2018-10-12</v>
      </c>
      <c r="O4000">
        <f>YEAR(Sheet1[[#This Row],[Date]])</f>
        <v>2018</v>
      </c>
      <c r="P4000" t="str">
        <f>LOOKUP(Sheet1[[#This Row],[CountryCode]],$AI$4:$AI$18,$AJ$4:$AJ$18)</f>
        <v>India</v>
      </c>
      <c r="Q4000">
        <f>MONTH(Sheet1[[#This Row],[Date]])</f>
        <v>10</v>
      </c>
      <c r="R4000" t="str">
        <f>TEXT(Sheet1[[#This Row],[Date]],"MMMM")</f>
        <v>October</v>
      </c>
      <c r="S4000" t="str">
        <f>TEXT(Sheet1[[#This Row],[Date]],"YYYY-MMM")</f>
        <v>2018-Oct</v>
      </c>
      <c r="T4000">
        <f>WEEKDAY(Sheet1[[#This Row],[Date]])</f>
        <v>6</v>
      </c>
      <c r="U4000" t="str">
        <f>TEXT(Sheet1[[#This Row],[Date]],"DDDD")</f>
        <v>Friday</v>
      </c>
      <c r="V4000" t="str">
        <f>"FM"&amp;MOD(MONTH(Sheet1[[#This Row],[Date]])-4,12)+1</f>
        <v>FM7</v>
      </c>
      <c r="W4000" t="str">
        <f>"Q"&amp;ROUNDUP(MONTH(Sheet1[[#This Row],[Date]])/3,0)</f>
        <v>Q4</v>
      </c>
      <c r="X4000" t="str">
        <f>"Q"&amp;INT(MOD(MONTH(Sheet1[[#This Row],[Date]])-4,12/3)+1)</f>
        <v>Q3</v>
      </c>
      <c r="Y4000" t="str" cm="1">
        <f t="array" ref="Y4000">_xlfn.IFS(ROUND(L4000,0)&lt;=1,"Need to improve 0-1",ROUND(L4000,0)&lt;=2,"Okay 1-2",ROUND(L4000,0)&lt;=3,"Good 2-3",ROUND(L4000,0)&lt;=4,"Great 3-4",ROUND(L4000,0)&lt;=5,"Excellent 4-5")</f>
        <v>Need to improve 0-1</v>
      </c>
      <c r="Z4000" t="str">
        <f t="shared" si="62"/>
        <v>0-1000</v>
      </c>
    </row>
    <row r="4001" spans="1:26" x14ac:dyDescent="0.3">
      <c r="A4001">
        <v>18481404</v>
      </c>
      <c r="B4001" t="s">
        <v>5700</v>
      </c>
      <c r="C4001">
        <v>1</v>
      </c>
      <c r="D4001" t="s">
        <v>14</v>
      </c>
      <c r="E4001" t="s">
        <v>376</v>
      </c>
      <c r="F4001" t="s">
        <v>16</v>
      </c>
      <c r="G4001" t="s">
        <v>16</v>
      </c>
      <c r="H4001" t="s">
        <v>16</v>
      </c>
      <c r="I4001">
        <v>1</v>
      </c>
      <c r="J4001">
        <v>2</v>
      </c>
      <c r="K4001">
        <v>200</v>
      </c>
      <c r="L4001">
        <v>1</v>
      </c>
      <c r="M4001" t="s">
        <v>4280</v>
      </c>
      <c r="N4001" t="str">
        <f>SUBSTITUTE(Sheet1[[#This Row],[Datekey_Opening]],"_","-")</f>
        <v>2012-10-11</v>
      </c>
      <c r="O4001">
        <f>YEAR(Sheet1[[#This Row],[Date]])</f>
        <v>2012</v>
      </c>
      <c r="P4001" t="str">
        <f>LOOKUP(Sheet1[[#This Row],[CountryCode]],$AI$4:$AI$18,$AJ$4:$AJ$18)</f>
        <v>India</v>
      </c>
      <c r="Q4001">
        <f>MONTH(Sheet1[[#This Row],[Date]])</f>
        <v>10</v>
      </c>
      <c r="R4001" t="str">
        <f>TEXT(Sheet1[[#This Row],[Date]],"MMMM")</f>
        <v>October</v>
      </c>
      <c r="S4001" t="str">
        <f>TEXT(Sheet1[[#This Row],[Date]],"YYYY-MMM")</f>
        <v>2012-Oct</v>
      </c>
      <c r="T4001">
        <f>WEEKDAY(Sheet1[[#This Row],[Date]])</f>
        <v>5</v>
      </c>
      <c r="U4001" t="str">
        <f>TEXT(Sheet1[[#This Row],[Date]],"DDDD")</f>
        <v>Thursday</v>
      </c>
      <c r="V4001" t="str">
        <f>"FM"&amp;MOD(MONTH(Sheet1[[#This Row],[Date]])-4,12)+1</f>
        <v>FM7</v>
      </c>
      <c r="W4001" t="str">
        <f>"Q"&amp;ROUNDUP(MONTH(Sheet1[[#This Row],[Date]])/3,0)</f>
        <v>Q4</v>
      </c>
      <c r="X4001" t="str">
        <f>"Q"&amp;INT(MOD(MONTH(Sheet1[[#This Row],[Date]])-4,12/3)+1)</f>
        <v>Q3</v>
      </c>
      <c r="Y4001" t="str" cm="1">
        <f t="array" ref="Y4001">_xlfn.IFS(ROUND(L4001,0)&lt;=1,"Need to improve 0-1",ROUND(L4001,0)&lt;=2,"Okay 1-2",ROUND(L4001,0)&lt;=3,"Good 2-3",ROUND(L4001,0)&lt;=4,"Great 3-4",ROUND(L4001,0)&lt;=5,"Excellent 4-5")</f>
        <v>Need to improve 0-1</v>
      </c>
      <c r="Z4001" t="str">
        <f t="shared" si="62"/>
        <v>0-1000</v>
      </c>
    </row>
    <row r="4002" spans="1:26" x14ac:dyDescent="0.3">
      <c r="A4002">
        <v>313494</v>
      </c>
      <c r="B4002" t="s">
        <v>6305</v>
      </c>
      <c r="C4002">
        <v>1</v>
      </c>
      <c r="D4002" t="s">
        <v>14</v>
      </c>
      <c r="E4002" t="s">
        <v>550</v>
      </c>
      <c r="F4002" t="s">
        <v>16</v>
      </c>
      <c r="G4002" t="s">
        <v>16</v>
      </c>
      <c r="H4002" t="s">
        <v>16</v>
      </c>
      <c r="I4002">
        <v>1</v>
      </c>
      <c r="J4002">
        <v>8</v>
      </c>
      <c r="K4002">
        <v>200</v>
      </c>
      <c r="L4002">
        <v>3.2</v>
      </c>
      <c r="M4002" t="s">
        <v>4721</v>
      </c>
      <c r="N4002" t="str">
        <f>SUBSTITUTE(Sheet1[[#This Row],[Datekey_Opening]],"_","-")</f>
        <v>2013-10-4</v>
      </c>
      <c r="O4002">
        <f>YEAR(Sheet1[[#This Row],[Date]])</f>
        <v>2013</v>
      </c>
      <c r="P4002" t="str">
        <f>LOOKUP(Sheet1[[#This Row],[CountryCode]],$AI$4:$AI$18,$AJ$4:$AJ$18)</f>
        <v>India</v>
      </c>
      <c r="Q4002">
        <f>MONTH(Sheet1[[#This Row],[Date]])</f>
        <v>10</v>
      </c>
      <c r="R4002" t="str">
        <f>TEXT(Sheet1[[#This Row],[Date]],"MMMM")</f>
        <v>October</v>
      </c>
      <c r="S4002" t="str">
        <f>TEXT(Sheet1[[#This Row],[Date]],"YYYY-MMM")</f>
        <v>2013-Oct</v>
      </c>
      <c r="T4002">
        <f>WEEKDAY(Sheet1[[#This Row],[Date]])</f>
        <v>6</v>
      </c>
      <c r="U4002" t="str">
        <f>TEXT(Sheet1[[#This Row],[Date]],"DDDD")</f>
        <v>Friday</v>
      </c>
      <c r="V4002" t="str">
        <f>"FM"&amp;MOD(MONTH(Sheet1[[#This Row],[Date]])-4,12)+1</f>
        <v>FM7</v>
      </c>
      <c r="W4002" t="str">
        <f>"Q"&amp;ROUNDUP(MONTH(Sheet1[[#This Row],[Date]])/3,0)</f>
        <v>Q4</v>
      </c>
      <c r="X4002" t="str">
        <f>"Q"&amp;INT(MOD(MONTH(Sheet1[[#This Row],[Date]])-4,12/3)+1)</f>
        <v>Q3</v>
      </c>
      <c r="Y4002" t="str" cm="1">
        <f t="array" ref="Y4002">_xlfn.IFS(ROUND(L4002,0)&lt;=1,"Need to improve 0-1",ROUND(L4002,0)&lt;=2,"Okay 1-2",ROUND(L4002,0)&lt;=3,"Good 2-3",ROUND(L4002,0)&lt;=4,"Great 3-4",ROUND(L4002,0)&lt;=5,"Excellent 4-5")</f>
        <v>Good 2-3</v>
      </c>
      <c r="Z4002" t="str">
        <f t="shared" si="62"/>
        <v>0-1000</v>
      </c>
    </row>
    <row r="4003" spans="1:26" x14ac:dyDescent="0.3">
      <c r="A4003">
        <v>8670</v>
      </c>
      <c r="B4003" t="s">
        <v>6306</v>
      </c>
      <c r="C4003">
        <v>1</v>
      </c>
      <c r="D4003" t="s">
        <v>14</v>
      </c>
      <c r="E4003" t="s">
        <v>395</v>
      </c>
      <c r="F4003" t="s">
        <v>16</v>
      </c>
      <c r="G4003" t="s">
        <v>16</v>
      </c>
      <c r="H4003" t="s">
        <v>16</v>
      </c>
      <c r="I4003">
        <v>1</v>
      </c>
      <c r="J4003">
        <v>53</v>
      </c>
      <c r="K4003">
        <v>200</v>
      </c>
      <c r="L4003">
        <v>3.4</v>
      </c>
      <c r="M4003" t="s">
        <v>3656</v>
      </c>
      <c r="N4003" t="str">
        <f>SUBSTITUTE(Sheet1[[#This Row],[Datekey_Opening]],"_","-")</f>
        <v>2010-10-28</v>
      </c>
      <c r="O4003">
        <f>YEAR(Sheet1[[#This Row],[Date]])</f>
        <v>2010</v>
      </c>
      <c r="P4003" t="str">
        <f>LOOKUP(Sheet1[[#This Row],[CountryCode]],$AI$4:$AI$18,$AJ$4:$AJ$18)</f>
        <v>India</v>
      </c>
      <c r="Q4003">
        <f>MONTH(Sheet1[[#This Row],[Date]])</f>
        <v>10</v>
      </c>
      <c r="R4003" t="str">
        <f>TEXT(Sheet1[[#This Row],[Date]],"MMMM")</f>
        <v>October</v>
      </c>
      <c r="S4003" t="str">
        <f>TEXT(Sheet1[[#This Row],[Date]],"YYYY-MMM")</f>
        <v>2010-Oct</v>
      </c>
      <c r="T4003">
        <f>WEEKDAY(Sheet1[[#This Row],[Date]])</f>
        <v>5</v>
      </c>
      <c r="U4003" t="str">
        <f>TEXT(Sheet1[[#This Row],[Date]],"DDDD")</f>
        <v>Thursday</v>
      </c>
      <c r="V4003" t="str">
        <f>"FM"&amp;MOD(MONTH(Sheet1[[#This Row],[Date]])-4,12)+1</f>
        <v>FM7</v>
      </c>
      <c r="W4003" t="str">
        <f>"Q"&amp;ROUNDUP(MONTH(Sheet1[[#This Row],[Date]])/3,0)</f>
        <v>Q4</v>
      </c>
      <c r="X4003" t="str">
        <f>"Q"&amp;INT(MOD(MONTH(Sheet1[[#This Row],[Date]])-4,12/3)+1)</f>
        <v>Q3</v>
      </c>
      <c r="Y4003" t="str" cm="1">
        <f t="array" ref="Y4003">_xlfn.IFS(ROUND(L4003,0)&lt;=1,"Need to improve 0-1",ROUND(L4003,0)&lt;=2,"Okay 1-2",ROUND(L4003,0)&lt;=3,"Good 2-3",ROUND(L4003,0)&lt;=4,"Great 3-4",ROUND(L4003,0)&lt;=5,"Excellent 4-5")</f>
        <v>Good 2-3</v>
      </c>
      <c r="Z4003" t="str">
        <f t="shared" si="62"/>
        <v>0-1000</v>
      </c>
    </row>
    <row r="4004" spans="1:26" x14ac:dyDescent="0.3">
      <c r="A4004">
        <v>18386266</v>
      </c>
      <c r="B4004" t="s">
        <v>6307</v>
      </c>
      <c r="C4004">
        <v>1</v>
      </c>
      <c r="D4004" t="s">
        <v>14</v>
      </c>
      <c r="E4004" t="s">
        <v>446</v>
      </c>
      <c r="F4004" t="s">
        <v>16</v>
      </c>
      <c r="G4004" t="s">
        <v>16</v>
      </c>
      <c r="H4004" t="s">
        <v>16</v>
      </c>
      <c r="I4004">
        <v>1</v>
      </c>
      <c r="J4004">
        <v>10</v>
      </c>
      <c r="K4004">
        <v>200</v>
      </c>
      <c r="L4004">
        <v>3.1</v>
      </c>
      <c r="M4004" t="s">
        <v>5514</v>
      </c>
      <c r="N4004" t="str">
        <f>SUBSTITUTE(Sheet1[[#This Row],[Datekey_Opening]],"_","-")</f>
        <v>2012-10-4</v>
      </c>
      <c r="O4004">
        <f>YEAR(Sheet1[[#This Row],[Date]])</f>
        <v>2012</v>
      </c>
      <c r="P4004" t="str">
        <f>LOOKUP(Sheet1[[#This Row],[CountryCode]],$AI$4:$AI$18,$AJ$4:$AJ$18)</f>
        <v>India</v>
      </c>
      <c r="Q4004">
        <f>MONTH(Sheet1[[#This Row],[Date]])</f>
        <v>10</v>
      </c>
      <c r="R4004" t="str">
        <f>TEXT(Sheet1[[#This Row],[Date]],"MMMM")</f>
        <v>October</v>
      </c>
      <c r="S4004" t="str">
        <f>TEXT(Sheet1[[#This Row],[Date]],"YYYY-MMM")</f>
        <v>2012-Oct</v>
      </c>
      <c r="T4004">
        <f>WEEKDAY(Sheet1[[#This Row],[Date]])</f>
        <v>5</v>
      </c>
      <c r="U4004" t="str">
        <f>TEXT(Sheet1[[#This Row],[Date]],"DDDD")</f>
        <v>Thursday</v>
      </c>
      <c r="V4004" t="str">
        <f>"FM"&amp;MOD(MONTH(Sheet1[[#This Row],[Date]])-4,12)+1</f>
        <v>FM7</v>
      </c>
      <c r="W4004" t="str">
        <f>"Q"&amp;ROUNDUP(MONTH(Sheet1[[#This Row],[Date]])/3,0)</f>
        <v>Q4</v>
      </c>
      <c r="X4004" t="str">
        <f>"Q"&amp;INT(MOD(MONTH(Sheet1[[#This Row],[Date]])-4,12/3)+1)</f>
        <v>Q3</v>
      </c>
      <c r="Y4004" t="str" cm="1">
        <f t="array" ref="Y4004">_xlfn.IFS(ROUND(L4004,0)&lt;=1,"Need to improve 0-1",ROUND(L4004,0)&lt;=2,"Okay 1-2",ROUND(L4004,0)&lt;=3,"Good 2-3",ROUND(L4004,0)&lt;=4,"Great 3-4",ROUND(L4004,0)&lt;=5,"Excellent 4-5")</f>
        <v>Good 2-3</v>
      </c>
      <c r="Z4004" t="str">
        <f t="shared" si="62"/>
        <v>0-1000</v>
      </c>
    </row>
    <row r="4005" spans="1:26" x14ac:dyDescent="0.3">
      <c r="A4005">
        <v>18198440</v>
      </c>
      <c r="B4005" t="s">
        <v>6308</v>
      </c>
      <c r="C4005">
        <v>1</v>
      </c>
      <c r="D4005" t="s">
        <v>14</v>
      </c>
      <c r="E4005" t="s">
        <v>6309</v>
      </c>
      <c r="F4005" t="s">
        <v>16</v>
      </c>
      <c r="G4005" t="s">
        <v>16</v>
      </c>
      <c r="H4005" t="s">
        <v>16</v>
      </c>
      <c r="I4005">
        <v>1</v>
      </c>
      <c r="J4005">
        <v>7</v>
      </c>
      <c r="K4005">
        <v>200</v>
      </c>
      <c r="L4005">
        <v>3.1</v>
      </c>
      <c r="M4005" t="s">
        <v>4996</v>
      </c>
      <c r="N4005" t="str">
        <f>SUBSTITUTE(Sheet1[[#This Row],[Datekey_Opening]],"_","-")</f>
        <v>2011-10-3</v>
      </c>
      <c r="O4005">
        <f>YEAR(Sheet1[[#This Row],[Date]])</f>
        <v>2011</v>
      </c>
      <c r="P4005" t="str">
        <f>LOOKUP(Sheet1[[#This Row],[CountryCode]],$AI$4:$AI$18,$AJ$4:$AJ$18)</f>
        <v>India</v>
      </c>
      <c r="Q4005">
        <f>MONTH(Sheet1[[#This Row],[Date]])</f>
        <v>10</v>
      </c>
      <c r="R4005" t="str">
        <f>TEXT(Sheet1[[#This Row],[Date]],"MMMM")</f>
        <v>October</v>
      </c>
      <c r="S4005" t="str">
        <f>TEXT(Sheet1[[#This Row],[Date]],"YYYY-MMM")</f>
        <v>2011-Oct</v>
      </c>
      <c r="T4005">
        <f>WEEKDAY(Sheet1[[#This Row],[Date]])</f>
        <v>2</v>
      </c>
      <c r="U4005" t="str">
        <f>TEXT(Sheet1[[#This Row],[Date]],"DDDD")</f>
        <v>Monday</v>
      </c>
      <c r="V4005" t="str">
        <f>"FM"&amp;MOD(MONTH(Sheet1[[#This Row],[Date]])-4,12)+1</f>
        <v>FM7</v>
      </c>
      <c r="W4005" t="str">
        <f>"Q"&amp;ROUNDUP(MONTH(Sheet1[[#This Row],[Date]])/3,0)</f>
        <v>Q4</v>
      </c>
      <c r="X4005" t="str">
        <f>"Q"&amp;INT(MOD(MONTH(Sheet1[[#This Row],[Date]])-4,12/3)+1)</f>
        <v>Q3</v>
      </c>
      <c r="Y4005" t="str" cm="1">
        <f t="array" ref="Y4005">_xlfn.IFS(ROUND(L4005,0)&lt;=1,"Need to improve 0-1",ROUND(L4005,0)&lt;=2,"Okay 1-2",ROUND(L4005,0)&lt;=3,"Good 2-3",ROUND(L4005,0)&lt;=4,"Great 3-4",ROUND(L4005,0)&lt;=5,"Excellent 4-5")</f>
        <v>Good 2-3</v>
      </c>
      <c r="Z4005" t="str">
        <f t="shared" si="62"/>
        <v>0-1000</v>
      </c>
    </row>
    <row r="4006" spans="1:26" x14ac:dyDescent="0.3">
      <c r="A4006">
        <v>3329</v>
      </c>
      <c r="B4006" t="s">
        <v>4600</v>
      </c>
      <c r="C4006">
        <v>1</v>
      </c>
      <c r="D4006" t="s">
        <v>14</v>
      </c>
      <c r="E4006" t="s">
        <v>365</v>
      </c>
      <c r="F4006" t="s">
        <v>16</v>
      </c>
      <c r="G4006" t="s">
        <v>21</v>
      </c>
      <c r="H4006" t="s">
        <v>16</v>
      </c>
      <c r="I4006">
        <v>1</v>
      </c>
      <c r="J4006">
        <v>142</v>
      </c>
      <c r="K4006">
        <v>350</v>
      </c>
      <c r="L4006">
        <v>2.6</v>
      </c>
      <c r="M4006" t="s">
        <v>24</v>
      </c>
      <c r="N4006" t="str">
        <f>SUBSTITUTE(Sheet1[[#This Row],[Datekey_Opening]],"_","-")</f>
        <v>2018-9-6</v>
      </c>
      <c r="O4006">
        <f>YEAR(Sheet1[[#This Row],[Date]])</f>
        <v>2018</v>
      </c>
      <c r="P4006" t="str">
        <f>LOOKUP(Sheet1[[#This Row],[CountryCode]],$AI$4:$AI$18,$AJ$4:$AJ$18)</f>
        <v>India</v>
      </c>
      <c r="Q4006">
        <f>MONTH(Sheet1[[#This Row],[Date]])</f>
        <v>9</v>
      </c>
      <c r="R4006" t="str">
        <f>TEXT(Sheet1[[#This Row],[Date]],"MMMM")</f>
        <v>September</v>
      </c>
      <c r="S4006" t="str">
        <f>TEXT(Sheet1[[#This Row],[Date]],"YYYY-MMM")</f>
        <v>2018-Sep</v>
      </c>
      <c r="T4006">
        <f>WEEKDAY(Sheet1[[#This Row],[Date]])</f>
        <v>5</v>
      </c>
      <c r="U4006" t="str">
        <f>TEXT(Sheet1[[#This Row],[Date]],"DDDD")</f>
        <v>Thursday</v>
      </c>
      <c r="V4006" t="str">
        <f>"FM"&amp;MOD(MONTH(Sheet1[[#This Row],[Date]])-4,12)+1</f>
        <v>FM6</v>
      </c>
      <c r="W4006" t="str">
        <f>"Q"&amp;ROUNDUP(MONTH(Sheet1[[#This Row],[Date]])/3,0)</f>
        <v>Q3</v>
      </c>
      <c r="X4006" t="str">
        <f>"Q"&amp;INT(MOD(MONTH(Sheet1[[#This Row],[Date]])-4,12/3)+1)</f>
        <v>Q2</v>
      </c>
      <c r="Y4006" t="str" cm="1">
        <f t="array" ref="Y4006">_xlfn.IFS(ROUND(L4006,0)&lt;=1,"Need to improve 0-1",ROUND(L4006,0)&lt;=2,"Okay 1-2",ROUND(L4006,0)&lt;=3,"Good 2-3",ROUND(L4006,0)&lt;=4,"Great 3-4",ROUND(L4006,0)&lt;=5,"Excellent 4-5")</f>
        <v>Good 2-3</v>
      </c>
      <c r="Z4006" t="str">
        <f t="shared" si="62"/>
        <v>0-1000</v>
      </c>
    </row>
    <row r="4007" spans="1:26" x14ac:dyDescent="0.3">
      <c r="A4007">
        <v>18375420</v>
      </c>
      <c r="B4007" t="s">
        <v>1512</v>
      </c>
      <c r="C4007">
        <v>1</v>
      </c>
      <c r="D4007" t="s">
        <v>14</v>
      </c>
      <c r="E4007" t="s">
        <v>6310</v>
      </c>
      <c r="F4007" t="s">
        <v>16</v>
      </c>
      <c r="G4007" t="s">
        <v>21</v>
      </c>
      <c r="H4007" t="s">
        <v>16</v>
      </c>
      <c r="I4007">
        <v>1</v>
      </c>
      <c r="J4007">
        <v>96</v>
      </c>
      <c r="K4007">
        <v>350</v>
      </c>
      <c r="L4007">
        <v>4</v>
      </c>
      <c r="M4007" t="s">
        <v>4300</v>
      </c>
      <c r="N4007" t="str">
        <f>SUBSTITUTE(Sheet1[[#This Row],[Datekey_Opening]],"_","-")</f>
        <v>2017-9-19</v>
      </c>
      <c r="O4007">
        <f>YEAR(Sheet1[[#This Row],[Date]])</f>
        <v>2017</v>
      </c>
      <c r="P4007" t="str">
        <f>LOOKUP(Sheet1[[#This Row],[CountryCode]],$AI$4:$AI$18,$AJ$4:$AJ$18)</f>
        <v>India</v>
      </c>
      <c r="Q4007">
        <f>MONTH(Sheet1[[#This Row],[Date]])</f>
        <v>9</v>
      </c>
      <c r="R4007" t="str">
        <f>TEXT(Sheet1[[#This Row],[Date]],"MMMM")</f>
        <v>September</v>
      </c>
      <c r="S4007" t="str">
        <f>TEXT(Sheet1[[#This Row],[Date]],"YYYY-MMM")</f>
        <v>2017-Sep</v>
      </c>
      <c r="T4007">
        <f>WEEKDAY(Sheet1[[#This Row],[Date]])</f>
        <v>3</v>
      </c>
      <c r="U4007" t="str">
        <f>TEXT(Sheet1[[#This Row],[Date]],"DDDD")</f>
        <v>Tuesday</v>
      </c>
      <c r="V4007" t="str">
        <f>"FM"&amp;MOD(MONTH(Sheet1[[#This Row],[Date]])-4,12)+1</f>
        <v>FM6</v>
      </c>
      <c r="W4007" t="str">
        <f>"Q"&amp;ROUNDUP(MONTH(Sheet1[[#This Row],[Date]])/3,0)</f>
        <v>Q3</v>
      </c>
      <c r="X4007" t="str">
        <f>"Q"&amp;INT(MOD(MONTH(Sheet1[[#This Row],[Date]])-4,12/3)+1)</f>
        <v>Q2</v>
      </c>
      <c r="Y4007" t="str" cm="1">
        <f t="array" ref="Y4007">_xlfn.IFS(ROUND(L4007,0)&lt;=1,"Need to improve 0-1",ROUND(L4007,0)&lt;=2,"Okay 1-2",ROUND(L4007,0)&lt;=3,"Good 2-3",ROUND(L4007,0)&lt;=4,"Great 3-4",ROUND(L4007,0)&lt;=5,"Excellent 4-5")</f>
        <v>Great 3-4</v>
      </c>
      <c r="Z4007" t="str">
        <f t="shared" si="62"/>
        <v>0-1000</v>
      </c>
    </row>
    <row r="4008" spans="1:26" x14ac:dyDescent="0.3">
      <c r="A4008">
        <v>309037</v>
      </c>
      <c r="B4008" t="s">
        <v>612</v>
      </c>
      <c r="C4008">
        <v>1</v>
      </c>
      <c r="D4008" t="s">
        <v>14</v>
      </c>
      <c r="E4008" t="s">
        <v>635</v>
      </c>
      <c r="F4008" t="s">
        <v>16</v>
      </c>
      <c r="G4008" t="s">
        <v>16</v>
      </c>
      <c r="H4008" t="s">
        <v>16</v>
      </c>
      <c r="I4008">
        <v>1</v>
      </c>
      <c r="J4008">
        <v>9</v>
      </c>
      <c r="K4008">
        <v>350</v>
      </c>
      <c r="L4008">
        <v>3</v>
      </c>
      <c r="M4008" t="s">
        <v>3728</v>
      </c>
      <c r="N4008" t="str">
        <f>SUBSTITUTE(Sheet1[[#This Row],[Datekey_Opening]],"_","-")</f>
        <v>2013-9-3</v>
      </c>
      <c r="O4008">
        <f>YEAR(Sheet1[[#This Row],[Date]])</f>
        <v>2013</v>
      </c>
      <c r="P4008" t="str">
        <f>LOOKUP(Sheet1[[#This Row],[CountryCode]],$AI$4:$AI$18,$AJ$4:$AJ$18)</f>
        <v>India</v>
      </c>
      <c r="Q4008">
        <f>MONTH(Sheet1[[#This Row],[Date]])</f>
        <v>9</v>
      </c>
      <c r="R4008" t="str">
        <f>TEXT(Sheet1[[#This Row],[Date]],"MMMM")</f>
        <v>September</v>
      </c>
      <c r="S4008" t="str">
        <f>TEXT(Sheet1[[#This Row],[Date]],"YYYY-MMM")</f>
        <v>2013-Sep</v>
      </c>
      <c r="T4008">
        <f>WEEKDAY(Sheet1[[#This Row],[Date]])</f>
        <v>3</v>
      </c>
      <c r="U4008" t="str">
        <f>TEXT(Sheet1[[#This Row],[Date]],"DDDD")</f>
        <v>Tuesday</v>
      </c>
      <c r="V4008" t="str">
        <f>"FM"&amp;MOD(MONTH(Sheet1[[#This Row],[Date]])-4,12)+1</f>
        <v>FM6</v>
      </c>
      <c r="W4008" t="str">
        <f>"Q"&amp;ROUNDUP(MONTH(Sheet1[[#This Row],[Date]])/3,0)</f>
        <v>Q3</v>
      </c>
      <c r="X4008" t="str">
        <f>"Q"&amp;INT(MOD(MONTH(Sheet1[[#This Row],[Date]])-4,12/3)+1)</f>
        <v>Q2</v>
      </c>
      <c r="Y4008" t="str" cm="1">
        <f t="array" ref="Y4008">_xlfn.IFS(ROUND(L4008,0)&lt;=1,"Need to improve 0-1",ROUND(L4008,0)&lt;=2,"Okay 1-2",ROUND(L4008,0)&lt;=3,"Good 2-3",ROUND(L4008,0)&lt;=4,"Great 3-4",ROUND(L4008,0)&lt;=5,"Excellent 4-5")</f>
        <v>Good 2-3</v>
      </c>
      <c r="Z4008" t="str">
        <f t="shared" si="62"/>
        <v>0-1000</v>
      </c>
    </row>
    <row r="4009" spans="1:26" x14ac:dyDescent="0.3">
      <c r="A4009">
        <v>18261486</v>
      </c>
      <c r="B4009" t="s">
        <v>6311</v>
      </c>
      <c r="C4009">
        <v>1</v>
      </c>
      <c r="D4009" t="s">
        <v>14</v>
      </c>
      <c r="E4009" t="s">
        <v>6312</v>
      </c>
      <c r="F4009" t="s">
        <v>16</v>
      </c>
      <c r="G4009" t="s">
        <v>21</v>
      </c>
      <c r="H4009" t="s">
        <v>16</v>
      </c>
      <c r="I4009">
        <v>1</v>
      </c>
      <c r="J4009">
        <v>54</v>
      </c>
      <c r="K4009">
        <v>350</v>
      </c>
      <c r="L4009">
        <v>3.9</v>
      </c>
      <c r="M4009" t="s">
        <v>553</v>
      </c>
      <c r="N4009" t="str">
        <f>SUBSTITUTE(Sheet1[[#This Row],[Datekey_Opening]],"_","-")</f>
        <v>2011-9-17</v>
      </c>
      <c r="O4009">
        <f>YEAR(Sheet1[[#This Row],[Date]])</f>
        <v>2011</v>
      </c>
      <c r="P4009" t="str">
        <f>LOOKUP(Sheet1[[#This Row],[CountryCode]],$AI$4:$AI$18,$AJ$4:$AJ$18)</f>
        <v>India</v>
      </c>
      <c r="Q4009">
        <f>MONTH(Sheet1[[#This Row],[Date]])</f>
        <v>9</v>
      </c>
      <c r="R4009" t="str">
        <f>TEXT(Sheet1[[#This Row],[Date]],"MMMM")</f>
        <v>September</v>
      </c>
      <c r="S4009" t="str">
        <f>TEXT(Sheet1[[#This Row],[Date]],"YYYY-MMM")</f>
        <v>2011-Sep</v>
      </c>
      <c r="T4009">
        <f>WEEKDAY(Sheet1[[#This Row],[Date]])</f>
        <v>7</v>
      </c>
      <c r="U4009" t="str">
        <f>TEXT(Sheet1[[#This Row],[Date]],"DDDD")</f>
        <v>Saturday</v>
      </c>
      <c r="V4009" t="str">
        <f>"FM"&amp;MOD(MONTH(Sheet1[[#This Row],[Date]])-4,12)+1</f>
        <v>FM6</v>
      </c>
      <c r="W4009" t="str">
        <f>"Q"&amp;ROUNDUP(MONTH(Sheet1[[#This Row],[Date]])/3,0)</f>
        <v>Q3</v>
      </c>
      <c r="X4009" t="str">
        <f>"Q"&amp;INT(MOD(MONTH(Sheet1[[#This Row],[Date]])-4,12/3)+1)</f>
        <v>Q2</v>
      </c>
      <c r="Y4009" t="str" cm="1">
        <f t="array" ref="Y4009">_xlfn.IFS(ROUND(L4009,0)&lt;=1,"Need to improve 0-1",ROUND(L4009,0)&lt;=2,"Okay 1-2",ROUND(L4009,0)&lt;=3,"Good 2-3",ROUND(L4009,0)&lt;=4,"Great 3-4",ROUND(L4009,0)&lt;=5,"Excellent 4-5")</f>
        <v>Great 3-4</v>
      </c>
      <c r="Z4009" t="str">
        <f t="shared" si="62"/>
        <v>0-1000</v>
      </c>
    </row>
    <row r="4010" spans="1:26" x14ac:dyDescent="0.3">
      <c r="A4010">
        <v>18471243</v>
      </c>
      <c r="B4010" t="s">
        <v>6313</v>
      </c>
      <c r="C4010">
        <v>1</v>
      </c>
      <c r="D4010" t="s">
        <v>14</v>
      </c>
      <c r="E4010" t="s">
        <v>379</v>
      </c>
      <c r="F4010" t="s">
        <v>16</v>
      </c>
      <c r="G4010" t="s">
        <v>16</v>
      </c>
      <c r="H4010" t="s">
        <v>16</v>
      </c>
      <c r="I4010">
        <v>1</v>
      </c>
      <c r="J4010">
        <v>10</v>
      </c>
      <c r="K4010">
        <v>350</v>
      </c>
      <c r="L4010">
        <v>3.3</v>
      </c>
      <c r="M4010" t="s">
        <v>3552</v>
      </c>
      <c r="N4010" t="str">
        <f>SUBSTITUTE(Sheet1[[#This Row],[Datekey_Opening]],"_","-")</f>
        <v>2010-9-27</v>
      </c>
      <c r="O4010">
        <f>YEAR(Sheet1[[#This Row],[Date]])</f>
        <v>2010</v>
      </c>
      <c r="P4010" t="str">
        <f>LOOKUP(Sheet1[[#This Row],[CountryCode]],$AI$4:$AI$18,$AJ$4:$AJ$18)</f>
        <v>India</v>
      </c>
      <c r="Q4010">
        <f>MONTH(Sheet1[[#This Row],[Date]])</f>
        <v>9</v>
      </c>
      <c r="R4010" t="str">
        <f>TEXT(Sheet1[[#This Row],[Date]],"MMMM")</f>
        <v>September</v>
      </c>
      <c r="S4010" t="str">
        <f>TEXT(Sheet1[[#This Row],[Date]],"YYYY-MMM")</f>
        <v>2010-Sep</v>
      </c>
      <c r="T4010">
        <f>WEEKDAY(Sheet1[[#This Row],[Date]])</f>
        <v>2</v>
      </c>
      <c r="U4010" t="str">
        <f>TEXT(Sheet1[[#This Row],[Date]],"DDDD")</f>
        <v>Monday</v>
      </c>
      <c r="V4010" t="str">
        <f>"FM"&amp;MOD(MONTH(Sheet1[[#This Row],[Date]])-4,12)+1</f>
        <v>FM6</v>
      </c>
      <c r="W4010" t="str">
        <f>"Q"&amp;ROUNDUP(MONTH(Sheet1[[#This Row],[Date]])/3,0)</f>
        <v>Q3</v>
      </c>
      <c r="X4010" t="str">
        <f>"Q"&amp;INT(MOD(MONTH(Sheet1[[#This Row],[Date]])-4,12/3)+1)</f>
        <v>Q2</v>
      </c>
      <c r="Y4010" t="str" cm="1">
        <f t="array" ref="Y4010">_xlfn.IFS(ROUND(L4010,0)&lt;=1,"Need to improve 0-1",ROUND(L4010,0)&lt;=2,"Okay 1-2",ROUND(L4010,0)&lt;=3,"Good 2-3",ROUND(L4010,0)&lt;=4,"Great 3-4",ROUND(L4010,0)&lt;=5,"Excellent 4-5")</f>
        <v>Good 2-3</v>
      </c>
      <c r="Z4010" t="str">
        <f t="shared" si="62"/>
        <v>0-1000</v>
      </c>
    </row>
    <row r="4011" spans="1:26" x14ac:dyDescent="0.3">
      <c r="A4011">
        <v>312231</v>
      </c>
      <c r="B4011" t="s">
        <v>6314</v>
      </c>
      <c r="C4011">
        <v>1</v>
      </c>
      <c r="D4011" t="s">
        <v>14</v>
      </c>
      <c r="E4011" t="s">
        <v>6315</v>
      </c>
      <c r="F4011" t="s">
        <v>16</v>
      </c>
      <c r="G4011" t="s">
        <v>16</v>
      </c>
      <c r="H4011" t="s">
        <v>16</v>
      </c>
      <c r="I4011">
        <v>1</v>
      </c>
      <c r="J4011">
        <v>13</v>
      </c>
      <c r="K4011">
        <v>350</v>
      </c>
      <c r="L4011">
        <v>3.1</v>
      </c>
      <c r="M4011" t="s">
        <v>6316</v>
      </c>
      <c r="N4011" t="str">
        <f>SUBSTITUTE(Sheet1[[#This Row],[Datekey_Opening]],"_","-")</f>
        <v>2015-9-15</v>
      </c>
      <c r="O4011">
        <f>YEAR(Sheet1[[#This Row],[Date]])</f>
        <v>2015</v>
      </c>
      <c r="P4011" t="str">
        <f>LOOKUP(Sheet1[[#This Row],[CountryCode]],$AI$4:$AI$18,$AJ$4:$AJ$18)</f>
        <v>India</v>
      </c>
      <c r="Q4011">
        <f>MONTH(Sheet1[[#This Row],[Date]])</f>
        <v>9</v>
      </c>
      <c r="R4011" t="str">
        <f>TEXT(Sheet1[[#This Row],[Date]],"MMMM")</f>
        <v>September</v>
      </c>
      <c r="S4011" t="str">
        <f>TEXT(Sheet1[[#This Row],[Date]],"YYYY-MMM")</f>
        <v>2015-Sep</v>
      </c>
      <c r="T4011">
        <f>WEEKDAY(Sheet1[[#This Row],[Date]])</f>
        <v>3</v>
      </c>
      <c r="U4011" t="str">
        <f>TEXT(Sheet1[[#This Row],[Date]],"DDDD")</f>
        <v>Tuesday</v>
      </c>
      <c r="V4011" t="str">
        <f>"FM"&amp;MOD(MONTH(Sheet1[[#This Row],[Date]])-4,12)+1</f>
        <v>FM6</v>
      </c>
      <c r="W4011" t="str">
        <f>"Q"&amp;ROUNDUP(MONTH(Sheet1[[#This Row],[Date]])/3,0)</f>
        <v>Q3</v>
      </c>
      <c r="X4011" t="str">
        <f>"Q"&amp;INT(MOD(MONTH(Sheet1[[#This Row],[Date]])-4,12/3)+1)</f>
        <v>Q2</v>
      </c>
      <c r="Y4011" t="str" cm="1">
        <f t="array" ref="Y4011">_xlfn.IFS(ROUND(L4011,0)&lt;=1,"Need to improve 0-1",ROUND(L4011,0)&lt;=2,"Okay 1-2",ROUND(L4011,0)&lt;=3,"Good 2-3",ROUND(L4011,0)&lt;=4,"Great 3-4",ROUND(L4011,0)&lt;=5,"Excellent 4-5")</f>
        <v>Good 2-3</v>
      </c>
      <c r="Z4011" t="str">
        <f t="shared" si="62"/>
        <v>0-1000</v>
      </c>
    </row>
    <row r="4012" spans="1:26" x14ac:dyDescent="0.3">
      <c r="A4012">
        <v>18456774</v>
      </c>
      <c r="B4012" t="s">
        <v>6317</v>
      </c>
      <c r="C4012">
        <v>1</v>
      </c>
      <c r="D4012" t="s">
        <v>14</v>
      </c>
      <c r="E4012" t="s">
        <v>459</v>
      </c>
      <c r="F4012" t="s">
        <v>16</v>
      </c>
      <c r="G4012" t="s">
        <v>16</v>
      </c>
      <c r="H4012" t="s">
        <v>16</v>
      </c>
      <c r="I4012">
        <v>1</v>
      </c>
      <c r="J4012">
        <v>1</v>
      </c>
      <c r="K4012">
        <v>350</v>
      </c>
      <c r="L4012">
        <v>1</v>
      </c>
      <c r="M4012" t="s">
        <v>2375</v>
      </c>
      <c r="N4012" t="str">
        <f>SUBSTITUTE(Sheet1[[#This Row],[Datekey_Opening]],"_","-")</f>
        <v>2015-9-5</v>
      </c>
      <c r="O4012">
        <f>YEAR(Sheet1[[#This Row],[Date]])</f>
        <v>2015</v>
      </c>
      <c r="P4012" t="str">
        <f>LOOKUP(Sheet1[[#This Row],[CountryCode]],$AI$4:$AI$18,$AJ$4:$AJ$18)</f>
        <v>India</v>
      </c>
      <c r="Q4012">
        <f>MONTH(Sheet1[[#This Row],[Date]])</f>
        <v>9</v>
      </c>
      <c r="R4012" t="str">
        <f>TEXT(Sheet1[[#This Row],[Date]],"MMMM")</f>
        <v>September</v>
      </c>
      <c r="S4012" t="str">
        <f>TEXT(Sheet1[[#This Row],[Date]],"YYYY-MMM")</f>
        <v>2015-Sep</v>
      </c>
      <c r="T4012">
        <f>WEEKDAY(Sheet1[[#This Row],[Date]])</f>
        <v>7</v>
      </c>
      <c r="U4012" t="str">
        <f>TEXT(Sheet1[[#This Row],[Date]],"DDDD")</f>
        <v>Saturday</v>
      </c>
      <c r="V4012" t="str">
        <f>"FM"&amp;MOD(MONTH(Sheet1[[#This Row],[Date]])-4,12)+1</f>
        <v>FM6</v>
      </c>
      <c r="W4012" t="str">
        <f>"Q"&amp;ROUNDUP(MONTH(Sheet1[[#This Row],[Date]])/3,0)</f>
        <v>Q3</v>
      </c>
      <c r="X4012" t="str">
        <f>"Q"&amp;INT(MOD(MONTH(Sheet1[[#This Row],[Date]])-4,12/3)+1)</f>
        <v>Q2</v>
      </c>
      <c r="Y4012" t="str" cm="1">
        <f t="array" ref="Y4012">_xlfn.IFS(ROUND(L4012,0)&lt;=1,"Need to improve 0-1",ROUND(L4012,0)&lt;=2,"Okay 1-2",ROUND(L4012,0)&lt;=3,"Good 2-3",ROUND(L4012,0)&lt;=4,"Great 3-4",ROUND(L4012,0)&lt;=5,"Excellent 4-5")</f>
        <v>Need to improve 0-1</v>
      </c>
      <c r="Z4012" t="str">
        <f t="shared" si="62"/>
        <v>0-1000</v>
      </c>
    </row>
    <row r="4013" spans="1:26" x14ac:dyDescent="0.3">
      <c r="A4013">
        <v>18376493</v>
      </c>
      <c r="B4013" t="s">
        <v>6318</v>
      </c>
      <c r="C4013">
        <v>1</v>
      </c>
      <c r="D4013" t="s">
        <v>14</v>
      </c>
      <c r="E4013" t="s">
        <v>459</v>
      </c>
      <c r="F4013" t="s">
        <v>16</v>
      </c>
      <c r="G4013" t="s">
        <v>16</v>
      </c>
      <c r="H4013" t="s">
        <v>16</v>
      </c>
      <c r="I4013">
        <v>1</v>
      </c>
      <c r="J4013">
        <v>11</v>
      </c>
      <c r="K4013">
        <v>350</v>
      </c>
      <c r="L4013">
        <v>3.2</v>
      </c>
      <c r="M4013" t="s">
        <v>5980</v>
      </c>
      <c r="N4013" t="str">
        <f>SUBSTITUTE(Sheet1[[#This Row],[Datekey_Opening]],"_","-")</f>
        <v>2015-9-16</v>
      </c>
      <c r="O4013">
        <f>YEAR(Sheet1[[#This Row],[Date]])</f>
        <v>2015</v>
      </c>
      <c r="P4013" t="str">
        <f>LOOKUP(Sheet1[[#This Row],[CountryCode]],$AI$4:$AI$18,$AJ$4:$AJ$18)</f>
        <v>India</v>
      </c>
      <c r="Q4013">
        <f>MONTH(Sheet1[[#This Row],[Date]])</f>
        <v>9</v>
      </c>
      <c r="R4013" t="str">
        <f>TEXT(Sheet1[[#This Row],[Date]],"MMMM")</f>
        <v>September</v>
      </c>
      <c r="S4013" t="str">
        <f>TEXT(Sheet1[[#This Row],[Date]],"YYYY-MMM")</f>
        <v>2015-Sep</v>
      </c>
      <c r="T4013">
        <f>WEEKDAY(Sheet1[[#This Row],[Date]])</f>
        <v>4</v>
      </c>
      <c r="U4013" t="str">
        <f>TEXT(Sheet1[[#This Row],[Date]],"DDDD")</f>
        <v>Wednesday</v>
      </c>
      <c r="V4013" t="str">
        <f>"FM"&amp;MOD(MONTH(Sheet1[[#This Row],[Date]])-4,12)+1</f>
        <v>FM6</v>
      </c>
      <c r="W4013" t="str">
        <f>"Q"&amp;ROUNDUP(MONTH(Sheet1[[#This Row],[Date]])/3,0)</f>
        <v>Q3</v>
      </c>
      <c r="X4013" t="str">
        <f>"Q"&amp;INT(MOD(MONTH(Sheet1[[#This Row],[Date]])-4,12/3)+1)</f>
        <v>Q2</v>
      </c>
      <c r="Y4013" t="str" cm="1">
        <f t="array" ref="Y4013">_xlfn.IFS(ROUND(L4013,0)&lt;=1,"Need to improve 0-1",ROUND(L4013,0)&lt;=2,"Okay 1-2",ROUND(L4013,0)&lt;=3,"Good 2-3",ROUND(L4013,0)&lt;=4,"Great 3-4",ROUND(L4013,0)&lt;=5,"Excellent 4-5")</f>
        <v>Good 2-3</v>
      </c>
      <c r="Z4013" t="str">
        <f t="shared" si="62"/>
        <v>0-1000</v>
      </c>
    </row>
    <row r="4014" spans="1:26" x14ac:dyDescent="0.3">
      <c r="A4014">
        <v>5560</v>
      </c>
      <c r="B4014" t="s">
        <v>6319</v>
      </c>
      <c r="C4014">
        <v>1</v>
      </c>
      <c r="D4014" t="s">
        <v>14</v>
      </c>
      <c r="E4014" t="s">
        <v>426</v>
      </c>
      <c r="F4014" t="s">
        <v>16</v>
      </c>
      <c r="G4014" t="s">
        <v>16</v>
      </c>
      <c r="H4014" t="s">
        <v>16</v>
      </c>
      <c r="I4014">
        <v>1</v>
      </c>
      <c r="J4014">
        <v>109</v>
      </c>
      <c r="K4014">
        <v>350</v>
      </c>
      <c r="L4014">
        <v>3.5</v>
      </c>
      <c r="M4014" t="s">
        <v>3832</v>
      </c>
      <c r="N4014" t="str">
        <f>SUBSTITUTE(Sheet1[[#This Row],[Datekey_Opening]],"_","-")</f>
        <v>2015-9-22</v>
      </c>
      <c r="O4014">
        <f>YEAR(Sheet1[[#This Row],[Date]])</f>
        <v>2015</v>
      </c>
      <c r="P4014" t="str">
        <f>LOOKUP(Sheet1[[#This Row],[CountryCode]],$AI$4:$AI$18,$AJ$4:$AJ$18)</f>
        <v>India</v>
      </c>
      <c r="Q4014">
        <f>MONTH(Sheet1[[#This Row],[Date]])</f>
        <v>9</v>
      </c>
      <c r="R4014" t="str">
        <f>TEXT(Sheet1[[#This Row],[Date]],"MMMM")</f>
        <v>September</v>
      </c>
      <c r="S4014" t="str">
        <f>TEXT(Sheet1[[#This Row],[Date]],"YYYY-MMM")</f>
        <v>2015-Sep</v>
      </c>
      <c r="T4014">
        <f>WEEKDAY(Sheet1[[#This Row],[Date]])</f>
        <v>3</v>
      </c>
      <c r="U4014" t="str">
        <f>TEXT(Sheet1[[#This Row],[Date]],"DDDD")</f>
        <v>Tuesday</v>
      </c>
      <c r="V4014" t="str">
        <f>"FM"&amp;MOD(MONTH(Sheet1[[#This Row],[Date]])-4,12)+1</f>
        <v>FM6</v>
      </c>
      <c r="W4014" t="str">
        <f>"Q"&amp;ROUNDUP(MONTH(Sheet1[[#This Row],[Date]])/3,0)</f>
        <v>Q3</v>
      </c>
      <c r="X4014" t="str">
        <f>"Q"&amp;INT(MOD(MONTH(Sheet1[[#This Row],[Date]])-4,12/3)+1)</f>
        <v>Q2</v>
      </c>
      <c r="Y4014" t="str" cm="1">
        <f t="array" ref="Y4014">_xlfn.IFS(ROUND(L4014,0)&lt;=1,"Need to improve 0-1",ROUND(L4014,0)&lt;=2,"Okay 1-2",ROUND(L4014,0)&lt;=3,"Good 2-3",ROUND(L4014,0)&lt;=4,"Great 3-4",ROUND(L4014,0)&lt;=5,"Excellent 4-5")</f>
        <v>Great 3-4</v>
      </c>
      <c r="Z4014" t="str">
        <f t="shared" si="62"/>
        <v>0-1000</v>
      </c>
    </row>
    <row r="4015" spans="1:26" x14ac:dyDescent="0.3">
      <c r="A4015">
        <v>311378</v>
      </c>
      <c r="B4015" t="s">
        <v>892</v>
      </c>
      <c r="C4015">
        <v>1</v>
      </c>
      <c r="D4015" t="s">
        <v>14</v>
      </c>
      <c r="E4015" t="s">
        <v>893</v>
      </c>
      <c r="F4015" t="s">
        <v>16</v>
      </c>
      <c r="G4015" t="s">
        <v>21</v>
      </c>
      <c r="H4015" t="s">
        <v>16</v>
      </c>
      <c r="I4015">
        <v>1</v>
      </c>
      <c r="J4015">
        <v>7</v>
      </c>
      <c r="K4015">
        <v>350</v>
      </c>
      <c r="L4015">
        <v>2.7</v>
      </c>
      <c r="M4015" t="s">
        <v>37</v>
      </c>
      <c r="N4015" t="str">
        <f>SUBSTITUTE(Sheet1[[#This Row],[Datekey_Opening]],"_","-")</f>
        <v>2012-9-24</v>
      </c>
      <c r="O4015">
        <f>YEAR(Sheet1[[#This Row],[Date]])</f>
        <v>2012</v>
      </c>
      <c r="P4015" t="str">
        <f>LOOKUP(Sheet1[[#This Row],[CountryCode]],$AI$4:$AI$18,$AJ$4:$AJ$18)</f>
        <v>India</v>
      </c>
      <c r="Q4015">
        <f>MONTH(Sheet1[[#This Row],[Date]])</f>
        <v>9</v>
      </c>
      <c r="R4015" t="str">
        <f>TEXT(Sheet1[[#This Row],[Date]],"MMMM")</f>
        <v>September</v>
      </c>
      <c r="S4015" t="str">
        <f>TEXT(Sheet1[[#This Row],[Date]],"YYYY-MMM")</f>
        <v>2012-Sep</v>
      </c>
      <c r="T4015">
        <f>WEEKDAY(Sheet1[[#This Row],[Date]])</f>
        <v>2</v>
      </c>
      <c r="U4015" t="str">
        <f>TEXT(Sheet1[[#This Row],[Date]],"DDDD")</f>
        <v>Monday</v>
      </c>
      <c r="V4015" t="str">
        <f>"FM"&amp;MOD(MONTH(Sheet1[[#This Row],[Date]])-4,12)+1</f>
        <v>FM6</v>
      </c>
      <c r="W4015" t="str">
        <f>"Q"&amp;ROUNDUP(MONTH(Sheet1[[#This Row],[Date]])/3,0)</f>
        <v>Q3</v>
      </c>
      <c r="X4015" t="str">
        <f>"Q"&amp;INT(MOD(MONTH(Sheet1[[#This Row],[Date]])-4,12/3)+1)</f>
        <v>Q2</v>
      </c>
      <c r="Y4015" t="str" cm="1">
        <f t="array" ref="Y4015">_xlfn.IFS(ROUND(L4015,0)&lt;=1,"Need to improve 0-1",ROUND(L4015,0)&lt;=2,"Okay 1-2",ROUND(L4015,0)&lt;=3,"Good 2-3",ROUND(L4015,0)&lt;=4,"Great 3-4",ROUND(L4015,0)&lt;=5,"Excellent 4-5")</f>
        <v>Good 2-3</v>
      </c>
      <c r="Z4015" t="str">
        <f t="shared" si="62"/>
        <v>0-1000</v>
      </c>
    </row>
    <row r="4016" spans="1:26" x14ac:dyDescent="0.3">
      <c r="A4016">
        <v>308237</v>
      </c>
      <c r="B4016" t="s">
        <v>6320</v>
      </c>
      <c r="C4016">
        <v>1</v>
      </c>
      <c r="D4016" t="s">
        <v>14</v>
      </c>
      <c r="E4016" t="s">
        <v>3457</v>
      </c>
      <c r="F4016" t="s">
        <v>16</v>
      </c>
      <c r="G4016" t="s">
        <v>21</v>
      </c>
      <c r="H4016" t="s">
        <v>16</v>
      </c>
      <c r="I4016">
        <v>1</v>
      </c>
      <c r="J4016">
        <v>15</v>
      </c>
      <c r="K4016">
        <v>350</v>
      </c>
      <c r="L4016">
        <v>2.8</v>
      </c>
      <c r="M4016" t="s">
        <v>1734</v>
      </c>
      <c r="N4016" t="str">
        <f>SUBSTITUTE(Sheet1[[#This Row],[Datekey_Opening]],"_","-")</f>
        <v>2012-9-28</v>
      </c>
      <c r="O4016">
        <f>YEAR(Sheet1[[#This Row],[Date]])</f>
        <v>2012</v>
      </c>
      <c r="P4016" t="str">
        <f>LOOKUP(Sheet1[[#This Row],[CountryCode]],$AI$4:$AI$18,$AJ$4:$AJ$18)</f>
        <v>India</v>
      </c>
      <c r="Q4016">
        <f>MONTH(Sheet1[[#This Row],[Date]])</f>
        <v>9</v>
      </c>
      <c r="R4016" t="str">
        <f>TEXT(Sheet1[[#This Row],[Date]],"MMMM")</f>
        <v>September</v>
      </c>
      <c r="S4016" t="str">
        <f>TEXT(Sheet1[[#This Row],[Date]],"YYYY-MMM")</f>
        <v>2012-Sep</v>
      </c>
      <c r="T4016">
        <f>WEEKDAY(Sheet1[[#This Row],[Date]])</f>
        <v>6</v>
      </c>
      <c r="U4016" t="str">
        <f>TEXT(Sheet1[[#This Row],[Date]],"DDDD")</f>
        <v>Friday</v>
      </c>
      <c r="V4016" t="str">
        <f>"FM"&amp;MOD(MONTH(Sheet1[[#This Row],[Date]])-4,12)+1</f>
        <v>FM6</v>
      </c>
      <c r="W4016" t="str">
        <f>"Q"&amp;ROUNDUP(MONTH(Sheet1[[#This Row],[Date]])/3,0)</f>
        <v>Q3</v>
      </c>
      <c r="X4016" t="str">
        <f>"Q"&amp;INT(MOD(MONTH(Sheet1[[#This Row],[Date]])-4,12/3)+1)</f>
        <v>Q2</v>
      </c>
      <c r="Y4016" t="str" cm="1">
        <f t="array" ref="Y4016">_xlfn.IFS(ROUND(L4016,0)&lt;=1,"Need to improve 0-1",ROUND(L4016,0)&lt;=2,"Okay 1-2",ROUND(L4016,0)&lt;=3,"Good 2-3",ROUND(L4016,0)&lt;=4,"Great 3-4",ROUND(L4016,0)&lt;=5,"Excellent 4-5")</f>
        <v>Good 2-3</v>
      </c>
      <c r="Z4016" t="str">
        <f t="shared" si="62"/>
        <v>0-1000</v>
      </c>
    </row>
    <row r="4017" spans="1:26" x14ac:dyDescent="0.3">
      <c r="A4017">
        <v>311485</v>
      </c>
      <c r="B4017" t="s">
        <v>892</v>
      </c>
      <c r="C4017">
        <v>1</v>
      </c>
      <c r="D4017" t="s">
        <v>14</v>
      </c>
      <c r="E4017" t="s">
        <v>893</v>
      </c>
      <c r="F4017" t="s">
        <v>16</v>
      </c>
      <c r="G4017" t="s">
        <v>16</v>
      </c>
      <c r="H4017" t="s">
        <v>16</v>
      </c>
      <c r="I4017">
        <v>1</v>
      </c>
      <c r="J4017">
        <v>10</v>
      </c>
      <c r="K4017">
        <v>350</v>
      </c>
      <c r="L4017">
        <v>2.9</v>
      </c>
      <c r="M4017" t="s">
        <v>6321</v>
      </c>
      <c r="N4017" t="str">
        <f>SUBSTITUTE(Sheet1[[#This Row],[Datekey_Opening]],"_","-")</f>
        <v>2014-9-8</v>
      </c>
      <c r="O4017">
        <f>YEAR(Sheet1[[#This Row],[Date]])</f>
        <v>2014</v>
      </c>
      <c r="P4017" t="str">
        <f>LOOKUP(Sheet1[[#This Row],[CountryCode]],$AI$4:$AI$18,$AJ$4:$AJ$18)</f>
        <v>India</v>
      </c>
      <c r="Q4017">
        <f>MONTH(Sheet1[[#This Row],[Date]])</f>
        <v>9</v>
      </c>
      <c r="R4017" t="str">
        <f>TEXT(Sheet1[[#This Row],[Date]],"MMMM")</f>
        <v>September</v>
      </c>
      <c r="S4017" t="str">
        <f>TEXT(Sheet1[[#This Row],[Date]],"YYYY-MMM")</f>
        <v>2014-Sep</v>
      </c>
      <c r="T4017">
        <f>WEEKDAY(Sheet1[[#This Row],[Date]])</f>
        <v>2</v>
      </c>
      <c r="U4017" t="str">
        <f>TEXT(Sheet1[[#This Row],[Date]],"DDDD")</f>
        <v>Monday</v>
      </c>
      <c r="V4017" t="str">
        <f>"FM"&amp;MOD(MONTH(Sheet1[[#This Row],[Date]])-4,12)+1</f>
        <v>FM6</v>
      </c>
      <c r="W4017" t="str">
        <f>"Q"&amp;ROUNDUP(MONTH(Sheet1[[#This Row],[Date]])/3,0)</f>
        <v>Q3</v>
      </c>
      <c r="X4017" t="str">
        <f>"Q"&amp;INT(MOD(MONTH(Sheet1[[#This Row],[Date]])-4,12/3)+1)</f>
        <v>Q2</v>
      </c>
      <c r="Y4017" t="str" cm="1">
        <f t="array" ref="Y4017">_xlfn.IFS(ROUND(L4017,0)&lt;=1,"Need to improve 0-1",ROUND(L4017,0)&lt;=2,"Okay 1-2",ROUND(L4017,0)&lt;=3,"Good 2-3",ROUND(L4017,0)&lt;=4,"Great 3-4",ROUND(L4017,0)&lt;=5,"Excellent 4-5")</f>
        <v>Good 2-3</v>
      </c>
      <c r="Z4017" t="str">
        <f t="shared" si="62"/>
        <v>0-1000</v>
      </c>
    </row>
    <row r="4018" spans="1:26" x14ac:dyDescent="0.3">
      <c r="A4018">
        <v>309510</v>
      </c>
      <c r="B4018" t="s">
        <v>6322</v>
      </c>
      <c r="C4018">
        <v>1</v>
      </c>
      <c r="D4018" t="s">
        <v>14</v>
      </c>
      <c r="E4018" t="s">
        <v>4101</v>
      </c>
      <c r="F4018" t="s">
        <v>16</v>
      </c>
      <c r="G4018" t="s">
        <v>16</v>
      </c>
      <c r="H4018" t="s">
        <v>16</v>
      </c>
      <c r="I4018">
        <v>1</v>
      </c>
      <c r="J4018">
        <v>10</v>
      </c>
      <c r="K4018">
        <v>350</v>
      </c>
      <c r="L4018">
        <v>2.9</v>
      </c>
      <c r="M4018" t="s">
        <v>6321</v>
      </c>
      <c r="N4018" t="str">
        <f>SUBSTITUTE(Sheet1[[#This Row],[Datekey_Opening]],"_","-")</f>
        <v>2014-9-8</v>
      </c>
      <c r="O4018">
        <f>YEAR(Sheet1[[#This Row],[Date]])</f>
        <v>2014</v>
      </c>
      <c r="P4018" t="str">
        <f>LOOKUP(Sheet1[[#This Row],[CountryCode]],$AI$4:$AI$18,$AJ$4:$AJ$18)</f>
        <v>India</v>
      </c>
      <c r="Q4018">
        <f>MONTH(Sheet1[[#This Row],[Date]])</f>
        <v>9</v>
      </c>
      <c r="R4018" t="str">
        <f>TEXT(Sheet1[[#This Row],[Date]],"MMMM")</f>
        <v>September</v>
      </c>
      <c r="S4018" t="str">
        <f>TEXT(Sheet1[[#This Row],[Date]],"YYYY-MMM")</f>
        <v>2014-Sep</v>
      </c>
      <c r="T4018">
        <f>WEEKDAY(Sheet1[[#This Row],[Date]])</f>
        <v>2</v>
      </c>
      <c r="U4018" t="str">
        <f>TEXT(Sheet1[[#This Row],[Date]],"DDDD")</f>
        <v>Monday</v>
      </c>
      <c r="V4018" t="str">
        <f>"FM"&amp;MOD(MONTH(Sheet1[[#This Row],[Date]])-4,12)+1</f>
        <v>FM6</v>
      </c>
      <c r="W4018" t="str">
        <f>"Q"&amp;ROUNDUP(MONTH(Sheet1[[#This Row],[Date]])/3,0)</f>
        <v>Q3</v>
      </c>
      <c r="X4018" t="str">
        <f>"Q"&amp;INT(MOD(MONTH(Sheet1[[#This Row],[Date]])-4,12/3)+1)</f>
        <v>Q2</v>
      </c>
      <c r="Y4018" t="str" cm="1">
        <f t="array" ref="Y4018">_xlfn.IFS(ROUND(L4018,0)&lt;=1,"Need to improve 0-1",ROUND(L4018,0)&lt;=2,"Okay 1-2",ROUND(L4018,0)&lt;=3,"Good 2-3",ROUND(L4018,0)&lt;=4,"Great 3-4",ROUND(L4018,0)&lt;=5,"Excellent 4-5")</f>
        <v>Good 2-3</v>
      </c>
      <c r="Z4018" t="str">
        <f t="shared" si="62"/>
        <v>0-1000</v>
      </c>
    </row>
    <row r="4019" spans="1:26" x14ac:dyDescent="0.3">
      <c r="A4019">
        <v>18425182</v>
      </c>
      <c r="B4019" t="s">
        <v>6323</v>
      </c>
      <c r="C4019">
        <v>1</v>
      </c>
      <c r="D4019" t="s">
        <v>14</v>
      </c>
      <c r="E4019" t="s">
        <v>538</v>
      </c>
      <c r="F4019" t="s">
        <v>16</v>
      </c>
      <c r="G4019" t="s">
        <v>16</v>
      </c>
      <c r="H4019" t="s">
        <v>16</v>
      </c>
      <c r="I4019">
        <v>1</v>
      </c>
      <c r="J4019">
        <v>1</v>
      </c>
      <c r="K4019">
        <v>350</v>
      </c>
      <c r="L4019">
        <v>1</v>
      </c>
      <c r="M4019" t="s">
        <v>5551</v>
      </c>
      <c r="N4019" t="str">
        <f>SUBSTITUTE(Sheet1[[#This Row],[Datekey_Opening]],"_","-")</f>
        <v>2016-9-24</v>
      </c>
      <c r="O4019">
        <f>YEAR(Sheet1[[#This Row],[Date]])</f>
        <v>2016</v>
      </c>
      <c r="P4019" t="str">
        <f>LOOKUP(Sheet1[[#This Row],[CountryCode]],$AI$4:$AI$18,$AJ$4:$AJ$18)</f>
        <v>India</v>
      </c>
      <c r="Q4019">
        <f>MONTH(Sheet1[[#This Row],[Date]])</f>
        <v>9</v>
      </c>
      <c r="R4019" t="str">
        <f>TEXT(Sheet1[[#This Row],[Date]],"MMMM")</f>
        <v>September</v>
      </c>
      <c r="S4019" t="str">
        <f>TEXT(Sheet1[[#This Row],[Date]],"YYYY-MMM")</f>
        <v>2016-Sep</v>
      </c>
      <c r="T4019">
        <f>WEEKDAY(Sheet1[[#This Row],[Date]])</f>
        <v>7</v>
      </c>
      <c r="U4019" t="str">
        <f>TEXT(Sheet1[[#This Row],[Date]],"DDDD")</f>
        <v>Saturday</v>
      </c>
      <c r="V4019" t="str">
        <f>"FM"&amp;MOD(MONTH(Sheet1[[#This Row],[Date]])-4,12)+1</f>
        <v>FM6</v>
      </c>
      <c r="W4019" t="str">
        <f>"Q"&amp;ROUNDUP(MONTH(Sheet1[[#This Row],[Date]])/3,0)</f>
        <v>Q3</v>
      </c>
      <c r="X4019" t="str">
        <f>"Q"&amp;INT(MOD(MONTH(Sheet1[[#This Row],[Date]])-4,12/3)+1)</f>
        <v>Q2</v>
      </c>
      <c r="Y4019" t="str" cm="1">
        <f t="array" ref="Y4019">_xlfn.IFS(ROUND(L4019,0)&lt;=1,"Need to improve 0-1",ROUND(L4019,0)&lt;=2,"Okay 1-2",ROUND(L4019,0)&lt;=3,"Good 2-3",ROUND(L4019,0)&lt;=4,"Great 3-4",ROUND(L4019,0)&lt;=5,"Excellent 4-5")</f>
        <v>Need to improve 0-1</v>
      </c>
      <c r="Z4019" t="str">
        <f t="shared" si="62"/>
        <v>0-1000</v>
      </c>
    </row>
    <row r="4020" spans="1:26" x14ac:dyDescent="0.3">
      <c r="A4020">
        <v>18175309</v>
      </c>
      <c r="B4020" t="s">
        <v>6324</v>
      </c>
      <c r="C4020">
        <v>1</v>
      </c>
      <c r="D4020" t="s">
        <v>14</v>
      </c>
      <c r="E4020" t="s">
        <v>435</v>
      </c>
      <c r="F4020" t="s">
        <v>16</v>
      </c>
      <c r="G4020" t="s">
        <v>16</v>
      </c>
      <c r="H4020" t="s">
        <v>16</v>
      </c>
      <c r="I4020">
        <v>1</v>
      </c>
      <c r="J4020">
        <v>14</v>
      </c>
      <c r="K4020">
        <v>350</v>
      </c>
      <c r="L4020">
        <v>3.3</v>
      </c>
      <c r="M4020" t="s">
        <v>2100</v>
      </c>
      <c r="N4020" t="str">
        <f>SUBSTITUTE(Sheet1[[#This Row],[Datekey_Opening]],"_","-")</f>
        <v>2018-9-14</v>
      </c>
      <c r="O4020">
        <f>YEAR(Sheet1[[#This Row],[Date]])</f>
        <v>2018</v>
      </c>
      <c r="P4020" t="str">
        <f>LOOKUP(Sheet1[[#This Row],[CountryCode]],$AI$4:$AI$18,$AJ$4:$AJ$18)</f>
        <v>India</v>
      </c>
      <c r="Q4020">
        <f>MONTH(Sheet1[[#This Row],[Date]])</f>
        <v>9</v>
      </c>
      <c r="R4020" t="str">
        <f>TEXT(Sheet1[[#This Row],[Date]],"MMMM")</f>
        <v>September</v>
      </c>
      <c r="S4020" t="str">
        <f>TEXT(Sheet1[[#This Row],[Date]],"YYYY-MMM")</f>
        <v>2018-Sep</v>
      </c>
      <c r="T4020">
        <f>WEEKDAY(Sheet1[[#This Row],[Date]])</f>
        <v>6</v>
      </c>
      <c r="U4020" t="str">
        <f>TEXT(Sheet1[[#This Row],[Date]],"DDDD")</f>
        <v>Friday</v>
      </c>
      <c r="V4020" t="str">
        <f>"FM"&amp;MOD(MONTH(Sheet1[[#This Row],[Date]])-4,12)+1</f>
        <v>FM6</v>
      </c>
      <c r="W4020" t="str">
        <f>"Q"&amp;ROUNDUP(MONTH(Sheet1[[#This Row],[Date]])/3,0)</f>
        <v>Q3</v>
      </c>
      <c r="X4020" t="str">
        <f>"Q"&amp;INT(MOD(MONTH(Sheet1[[#This Row],[Date]])-4,12/3)+1)</f>
        <v>Q2</v>
      </c>
      <c r="Y4020" t="str" cm="1">
        <f t="array" ref="Y4020">_xlfn.IFS(ROUND(L4020,0)&lt;=1,"Need to improve 0-1",ROUND(L4020,0)&lt;=2,"Okay 1-2",ROUND(L4020,0)&lt;=3,"Good 2-3",ROUND(L4020,0)&lt;=4,"Great 3-4",ROUND(L4020,0)&lt;=5,"Excellent 4-5")</f>
        <v>Good 2-3</v>
      </c>
      <c r="Z4020" t="str">
        <f t="shared" si="62"/>
        <v>0-1000</v>
      </c>
    </row>
    <row r="4021" spans="1:26" x14ac:dyDescent="0.3">
      <c r="A4021">
        <v>313146</v>
      </c>
      <c r="B4021" t="s">
        <v>6325</v>
      </c>
      <c r="C4021">
        <v>1</v>
      </c>
      <c r="D4021" t="s">
        <v>14</v>
      </c>
      <c r="E4021" t="s">
        <v>365</v>
      </c>
      <c r="F4021" t="s">
        <v>16</v>
      </c>
      <c r="G4021" t="s">
        <v>21</v>
      </c>
      <c r="H4021" t="s">
        <v>16</v>
      </c>
      <c r="I4021">
        <v>1</v>
      </c>
      <c r="J4021">
        <v>9</v>
      </c>
      <c r="K4021">
        <v>350</v>
      </c>
      <c r="L4021">
        <v>3.2</v>
      </c>
      <c r="M4021" t="s">
        <v>6326</v>
      </c>
      <c r="N4021" t="str">
        <f>SUBSTITUTE(Sheet1[[#This Row],[Datekey_Opening]],"_","-")</f>
        <v>2014-9-2</v>
      </c>
      <c r="O4021">
        <f>YEAR(Sheet1[[#This Row],[Date]])</f>
        <v>2014</v>
      </c>
      <c r="P4021" t="str">
        <f>LOOKUP(Sheet1[[#This Row],[CountryCode]],$AI$4:$AI$18,$AJ$4:$AJ$18)</f>
        <v>India</v>
      </c>
      <c r="Q4021">
        <f>MONTH(Sheet1[[#This Row],[Date]])</f>
        <v>9</v>
      </c>
      <c r="R4021" t="str">
        <f>TEXT(Sheet1[[#This Row],[Date]],"MMMM")</f>
        <v>September</v>
      </c>
      <c r="S4021" t="str">
        <f>TEXT(Sheet1[[#This Row],[Date]],"YYYY-MMM")</f>
        <v>2014-Sep</v>
      </c>
      <c r="T4021">
        <f>WEEKDAY(Sheet1[[#This Row],[Date]])</f>
        <v>3</v>
      </c>
      <c r="U4021" t="str">
        <f>TEXT(Sheet1[[#This Row],[Date]],"DDDD")</f>
        <v>Tuesday</v>
      </c>
      <c r="V4021" t="str">
        <f>"FM"&amp;MOD(MONTH(Sheet1[[#This Row],[Date]])-4,12)+1</f>
        <v>FM6</v>
      </c>
      <c r="W4021" t="str">
        <f>"Q"&amp;ROUNDUP(MONTH(Sheet1[[#This Row],[Date]])/3,0)</f>
        <v>Q3</v>
      </c>
      <c r="X4021" t="str">
        <f>"Q"&amp;INT(MOD(MONTH(Sheet1[[#This Row],[Date]])-4,12/3)+1)</f>
        <v>Q2</v>
      </c>
      <c r="Y4021" t="str" cm="1">
        <f t="array" ref="Y4021">_xlfn.IFS(ROUND(L4021,0)&lt;=1,"Need to improve 0-1",ROUND(L4021,0)&lt;=2,"Okay 1-2",ROUND(L4021,0)&lt;=3,"Good 2-3",ROUND(L4021,0)&lt;=4,"Great 3-4",ROUND(L4021,0)&lt;=5,"Excellent 4-5")</f>
        <v>Good 2-3</v>
      </c>
      <c r="Z4021" t="str">
        <f t="shared" si="62"/>
        <v>0-1000</v>
      </c>
    </row>
    <row r="4022" spans="1:26" x14ac:dyDescent="0.3">
      <c r="A4022">
        <v>311760</v>
      </c>
      <c r="B4022" t="s">
        <v>6323</v>
      </c>
      <c r="C4022">
        <v>1</v>
      </c>
      <c r="D4022" t="s">
        <v>14</v>
      </c>
      <c r="E4022" t="s">
        <v>538</v>
      </c>
      <c r="F4022" t="s">
        <v>16</v>
      </c>
      <c r="G4022" t="s">
        <v>21</v>
      </c>
      <c r="H4022" t="s">
        <v>16</v>
      </c>
      <c r="I4022">
        <v>1</v>
      </c>
      <c r="J4022">
        <v>140</v>
      </c>
      <c r="K4022">
        <v>350</v>
      </c>
      <c r="L4022">
        <v>3.1</v>
      </c>
      <c r="M4022" t="s">
        <v>1348</v>
      </c>
      <c r="N4022" t="str">
        <f>SUBSTITUTE(Sheet1[[#This Row],[Datekey_Opening]],"_","-")</f>
        <v>2013-9-9</v>
      </c>
      <c r="O4022">
        <f>YEAR(Sheet1[[#This Row],[Date]])</f>
        <v>2013</v>
      </c>
      <c r="P4022" t="str">
        <f>LOOKUP(Sheet1[[#This Row],[CountryCode]],$AI$4:$AI$18,$AJ$4:$AJ$18)</f>
        <v>India</v>
      </c>
      <c r="Q4022">
        <f>MONTH(Sheet1[[#This Row],[Date]])</f>
        <v>9</v>
      </c>
      <c r="R4022" t="str">
        <f>TEXT(Sheet1[[#This Row],[Date]],"MMMM")</f>
        <v>September</v>
      </c>
      <c r="S4022" t="str">
        <f>TEXT(Sheet1[[#This Row],[Date]],"YYYY-MMM")</f>
        <v>2013-Sep</v>
      </c>
      <c r="T4022">
        <f>WEEKDAY(Sheet1[[#This Row],[Date]])</f>
        <v>2</v>
      </c>
      <c r="U4022" t="str">
        <f>TEXT(Sheet1[[#This Row],[Date]],"DDDD")</f>
        <v>Monday</v>
      </c>
      <c r="V4022" t="str">
        <f>"FM"&amp;MOD(MONTH(Sheet1[[#This Row],[Date]])-4,12)+1</f>
        <v>FM6</v>
      </c>
      <c r="W4022" t="str">
        <f>"Q"&amp;ROUNDUP(MONTH(Sheet1[[#This Row],[Date]])/3,0)</f>
        <v>Q3</v>
      </c>
      <c r="X4022" t="str">
        <f>"Q"&amp;INT(MOD(MONTH(Sheet1[[#This Row],[Date]])-4,12/3)+1)</f>
        <v>Q2</v>
      </c>
      <c r="Y4022" t="str" cm="1">
        <f t="array" ref="Y4022">_xlfn.IFS(ROUND(L4022,0)&lt;=1,"Need to improve 0-1",ROUND(L4022,0)&lt;=2,"Okay 1-2",ROUND(L4022,0)&lt;=3,"Good 2-3",ROUND(L4022,0)&lt;=4,"Great 3-4",ROUND(L4022,0)&lt;=5,"Excellent 4-5")</f>
        <v>Good 2-3</v>
      </c>
      <c r="Z4022" t="str">
        <f t="shared" si="62"/>
        <v>0-1000</v>
      </c>
    </row>
    <row r="4023" spans="1:26" x14ac:dyDescent="0.3">
      <c r="A4023">
        <v>18365385</v>
      </c>
      <c r="B4023" t="s">
        <v>6327</v>
      </c>
      <c r="C4023">
        <v>1</v>
      </c>
      <c r="D4023" t="s">
        <v>14</v>
      </c>
      <c r="E4023" t="s">
        <v>426</v>
      </c>
      <c r="F4023" t="s">
        <v>16</v>
      </c>
      <c r="G4023" t="s">
        <v>16</v>
      </c>
      <c r="H4023" t="s">
        <v>16</v>
      </c>
      <c r="I4023">
        <v>1</v>
      </c>
      <c r="J4023">
        <v>26</v>
      </c>
      <c r="K4023">
        <v>350</v>
      </c>
      <c r="L4023">
        <v>2.4</v>
      </c>
      <c r="M4023" t="s">
        <v>1546</v>
      </c>
      <c r="N4023" t="str">
        <f>SUBSTITUTE(Sheet1[[#This Row],[Datekey_Opening]],"_","-")</f>
        <v>2011-9-6</v>
      </c>
      <c r="O4023">
        <f>YEAR(Sheet1[[#This Row],[Date]])</f>
        <v>2011</v>
      </c>
      <c r="P4023" t="str">
        <f>LOOKUP(Sheet1[[#This Row],[CountryCode]],$AI$4:$AI$18,$AJ$4:$AJ$18)</f>
        <v>India</v>
      </c>
      <c r="Q4023">
        <f>MONTH(Sheet1[[#This Row],[Date]])</f>
        <v>9</v>
      </c>
      <c r="R4023" t="str">
        <f>TEXT(Sheet1[[#This Row],[Date]],"MMMM")</f>
        <v>September</v>
      </c>
      <c r="S4023" t="str">
        <f>TEXT(Sheet1[[#This Row],[Date]],"YYYY-MMM")</f>
        <v>2011-Sep</v>
      </c>
      <c r="T4023">
        <f>WEEKDAY(Sheet1[[#This Row],[Date]])</f>
        <v>3</v>
      </c>
      <c r="U4023" t="str">
        <f>TEXT(Sheet1[[#This Row],[Date]],"DDDD")</f>
        <v>Tuesday</v>
      </c>
      <c r="V4023" t="str">
        <f>"FM"&amp;MOD(MONTH(Sheet1[[#This Row],[Date]])-4,12)+1</f>
        <v>FM6</v>
      </c>
      <c r="W4023" t="str">
        <f>"Q"&amp;ROUNDUP(MONTH(Sheet1[[#This Row],[Date]])/3,0)</f>
        <v>Q3</v>
      </c>
      <c r="X4023" t="str">
        <f>"Q"&amp;INT(MOD(MONTH(Sheet1[[#This Row],[Date]])-4,12/3)+1)</f>
        <v>Q2</v>
      </c>
      <c r="Y4023" t="str" cm="1">
        <f t="array" ref="Y4023">_xlfn.IFS(ROUND(L4023,0)&lt;=1,"Need to improve 0-1",ROUND(L4023,0)&lt;=2,"Okay 1-2",ROUND(L4023,0)&lt;=3,"Good 2-3",ROUND(L4023,0)&lt;=4,"Great 3-4",ROUND(L4023,0)&lt;=5,"Excellent 4-5")</f>
        <v>Okay 1-2</v>
      </c>
      <c r="Z4023" t="str">
        <f t="shared" si="62"/>
        <v>0-1000</v>
      </c>
    </row>
    <row r="4024" spans="1:26" x14ac:dyDescent="0.3">
      <c r="A4024">
        <v>305785</v>
      </c>
      <c r="B4024" t="s">
        <v>6328</v>
      </c>
      <c r="C4024">
        <v>1</v>
      </c>
      <c r="D4024" t="s">
        <v>14</v>
      </c>
      <c r="E4024" t="s">
        <v>395</v>
      </c>
      <c r="F4024" t="s">
        <v>16</v>
      </c>
      <c r="G4024" t="s">
        <v>16</v>
      </c>
      <c r="H4024" t="s">
        <v>16</v>
      </c>
      <c r="I4024">
        <v>1</v>
      </c>
      <c r="J4024">
        <v>10</v>
      </c>
      <c r="K4024">
        <v>350</v>
      </c>
      <c r="L4024">
        <v>2.6</v>
      </c>
      <c r="M4024" t="s">
        <v>3201</v>
      </c>
      <c r="N4024" t="str">
        <f>SUBSTITUTE(Sheet1[[#This Row],[Datekey_Opening]],"_","-")</f>
        <v>2017-9-1</v>
      </c>
      <c r="O4024">
        <f>YEAR(Sheet1[[#This Row],[Date]])</f>
        <v>2017</v>
      </c>
      <c r="P4024" t="str">
        <f>LOOKUP(Sheet1[[#This Row],[CountryCode]],$AI$4:$AI$18,$AJ$4:$AJ$18)</f>
        <v>India</v>
      </c>
      <c r="Q4024">
        <f>MONTH(Sheet1[[#This Row],[Date]])</f>
        <v>9</v>
      </c>
      <c r="R4024" t="str">
        <f>TEXT(Sheet1[[#This Row],[Date]],"MMMM")</f>
        <v>September</v>
      </c>
      <c r="S4024" t="str">
        <f>TEXT(Sheet1[[#This Row],[Date]],"YYYY-MMM")</f>
        <v>2017-Sep</v>
      </c>
      <c r="T4024">
        <f>WEEKDAY(Sheet1[[#This Row],[Date]])</f>
        <v>6</v>
      </c>
      <c r="U4024" t="str">
        <f>TEXT(Sheet1[[#This Row],[Date]],"DDDD")</f>
        <v>Friday</v>
      </c>
      <c r="V4024" t="str">
        <f>"FM"&amp;MOD(MONTH(Sheet1[[#This Row],[Date]])-4,12)+1</f>
        <v>FM6</v>
      </c>
      <c r="W4024" t="str">
        <f>"Q"&amp;ROUNDUP(MONTH(Sheet1[[#This Row],[Date]])/3,0)</f>
        <v>Q3</v>
      </c>
      <c r="X4024" t="str">
        <f>"Q"&amp;INT(MOD(MONTH(Sheet1[[#This Row],[Date]])-4,12/3)+1)</f>
        <v>Q2</v>
      </c>
      <c r="Y4024" t="str" cm="1">
        <f t="array" ref="Y4024">_xlfn.IFS(ROUND(L4024,0)&lt;=1,"Need to improve 0-1",ROUND(L4024,0)&lt;=2,"Okay 1-2",ROUND(L4024,0)&lt;=3,"Good 2-3",ROUND(L4024,0)&lt;=4,"Great 3-4",ROUND(L4024,0)&lt;=5,"Excellent 4-5")</f>
        <v>Good 2-3</v>
      </c>
      <c r="Z4024" t="str">
        <f t="shared" si="62"/>
        <v>0-1000</v>
      </c>
    </row>
    <row r="4025" spans="1:26" x14ac:dyDescent="0.3">
      <c r="A4025">
        <v>5413</v>
      </c>
      <c r="B4025" t="s">
        <v>6329</v>
      </c>
      <c r="C4025">
        <v>1</v>
      </c>
      <c r="D4025" t="s">
        <v>14</v>
      </c>
      <c r="E4025" t="s">
        <v>680</v>
      </c>
      <c r="F4025" t="s">
        <v>16</v>
      </c>
      <c r="G4025" t="s">
        <v>16</v>
      </c>
      <c r="H4025" t="s">
        <v>16</v>
      </c>
      <c r="I4025">
        <v>1</v>
      </c>
      <c r="J4025">
        <v>12</v>
      </c>
      <c r="K4025">
        <v>350</v>
      </c>
      <c r="L4025">
        <v>2.7</v>
      </c>
      <c r="M4025" t="s">
        <v>6330</v>
      </c>
      <c r="N4025" t="str">
        <f>SUBSTITUTE(Sheet1[[#This Row],[Datekey_Opening]],"_","-")</f>
        <v>2014-9-22</v>
      </c>
      <c r="O4025">
        <f>YEAR(Sheet1[[#This Row],[Date]])</f>
        <v>2014</v>
      </c>
      <c r="P4025" t="str">
        <f>LOOKUP(Sheet1[[#This Row],[CountryCode]],$AI$4:$AI$18,$AJ$4:$AJ$18)</f>
        <v>India</v>
      </c>
      <c r="Q4025">
        <f>MONTH(Sheet1[[#This Row],[Date]])</f>
        <v>9</v>
      </c>
      <c r="R4025" t="str">
        <f>TEXT(Sheet1[[#This Row],[Date]],"MMMM")</f>
        <v>September</v>
      </c>
      <c r="S4025" t="str">
        <f>TEXT(Sheet1[[#This Row],[Date]],"YYYY-MMM")</f>
        <v>2014-Sep</v>
      </c>
      <c r="T4025">
        <f>WEEKDAY(Sheet1[[#This Row],[Date]])</f>
        <v>2</v>
      </c>
      <c r="U4025" t="str">
        <f>TEXT(Sheet1[[#This Row],[Date]],"DDDD")</f>
        <v>Monday</v>
      </c>
      <c r="V4025" t="str">
        <f>"FM"&amp;MOD(MONTH(Sheet1[[#This Row],[Date]])-4,12)+1</f>
        <v>FM6</v>
      </c>
      <c r="W4025" t="str">
        <f>"Q"&amp;ROUNDUP(MONTH(Sheet1[[#This Row],[Date]])/3,0)</f>
        <v>Q3</v>
      </c>
      <c r="X4025" t="str">
        <f>"Q"&amp;INT(MOD(MONTH(Sheet1[[#This Row],[Date]])-4,12/3)+1)</f>
        <v>Q2</v>
      </c>
      <c r="Y4025" t="str" cm="1">
        <f t="array" ref="Y4025">_xlfn.IFS(ROUND(L4025,0)&lt;=1,"Need to improve 0-1",ROUND(L4025,0)&lt;=2,"Okay 1-2",ROUND(L4025,0)&lt;=3,"Good 2-3",ROUND(L4025,0)&lt;=4,"Great 3-4",ROUND(L4025,0)&lt;=5,"Excellent 4-5")</f>
        <v>Good 2-3</v>
      </c>
      <c r="Z4025" t="str">
        <f t="shared" si="62"/>
        <v>0-1000</v>
      </c>
    </row>
    <row r="4026" spans="1:26" x14ac:dyDescent="0.3">
      <c r="A4026">
        <v>312535</v>
      </c>
      <c r="B4026" t="s">
        <v>6331</v>
      </c>
      <c r="C4026">
        <v>1</v>
      </c>
      <c r="D4026" t="s">
        <v>14</v>
      </c>
      <c r="E4026" t="s">
        <v>3457</v>
      </c>
      <c r="F4026" t="s">
        <v>16</v>
      </c>
      <c r="G4026" t="s">
        <v>21</v>
      </c>
      <c r="H4026" t="s">
        <v>16</v>
      </c>
      <c r="I4026">
        <v>1</v>
      </c>
      <c r="J4026">
        <v>22</v>
      </c>
      <c r="K4026">
        <v>350</v>
      </c>
      <c r="L4026">
        <v>3.2</v>
      </c>
      <c r="M4026" t="s">
        <v>5057</v>
      </c>
      <c r="N4026" t="str">
        <f>SUBSTITUTE(Sheet1[[#This Row],[Datekey_Opening]],"_","-")</f>
        <v>2010-9-24</v>
      </c>
      <c r="O4026">
        <f>YEAR(Sheet1[[#This Row],[Date]])</f>
        <v>2010</v>
      </c>
      <c r="P4026" t="str">
        <f>LOOKUP(Sheet1[[#This Row],[CountryCode]],$AI$4:$AI$18,$AJ$4:$AJ$18)</f>
        <v>India</v>
      </c>
      <c r="Q4026">
        <f>MONTH(Sheet1[[#This Row],[Date]])</f>
        <v>9</v>
      </c>
      <c r="R4026" t="str">
        <f>TEXT(Sheet1[[#This Row],[Date]],"MMMM")</f>
        <v>September</v>
      </c>
      <c r="S4026" t="str">
        <f>TEXT(Sheet1[[#This Row],[Date]],"YYYY-MMM")</f>
        <v>2010-Sep</v>
      </c>
      <c r="T4026">
        <f>WEEKDAY(Sheet1[[#This Row],[Date]])</f>
        <v>6</v>
      </c>
      <c r="U4026" t="str">
        <f>TEXT(Sheet1[[#This Row],[Date]],"DDDD")</f>
        <v>Friday</v>
      </c>
      <c r="V4026" t="str">
        <f>"FM"&amp;MOD(MONTH(Sheet1[[#This Row],[Date]])-4,12)+1</f>
        <v>FM6</v>
      </c>
      <c r="W4026" t="str">
        <f>"Q"&amp;ROUNDUP(MONTH(Sheet1[[#This Row],[Date]])/3,0)</f>
        <v>Q3</v>
      </c>
      <c r="X4026" t="str">
        <f>"Q"&amp;INT(MOD(MONTH(Sheet1[[#This Row],[Date]])-4,12/3)+1)</f>
        <v>Q2</v>
      </c>
      <c r="Y4026" t="str" cm="1">
        <f t="array" ref="Y4026">_xlfn.IFS(ROUND(L4026,0)&lt;=1,"Need to improve 0-1",ROUND(L4026,0)&lt;=2,"Okay 1-2",ROUND(L4026,0)&lt;=3,"Good 2-3",ROUND(L4026,0)&lt;=4,"Great 3-4",ROUND(L4026,0)&lt;=5,"Excellent 4-5")</f>
        <v>Good 2-3</v>
      </c>
      <c r="Z4026" t="str">
        <f t="shared" si="62"/>
        <v>0-1000</v>
      </c>
    </row>
    <row r="4027" spans="1:26" x14ac:dyDescent="0.3">
      <c r="A4027">
        <v>18430246</v>
      </c>
      <c r="B4027" t="s">
        <v>6332</v>
      </c>
      <c r="C4027">
        <v>1</v>
      </c>
      <c r="D4027" t="s">
        <v>14</v>
      </c>
      <c r="E4027" t="s">
        <v>435</v>
      </c>
      <c r="F4027" t="s">
        <v>16</v>
      </c>
      <c r="G4027" t="s">
        <v>16</v>
      </c>
      <c r="H4027" t="s">
        <v>16</v>
      </c>
      <c r="I4027">
        <v>1</v>
      </c>
      <c r="J4027">
        <v>1</v>
      </c>
      <c r="K4027">
        <v>350</v>
      </c>
      <c r="L4027">
        <v>1</v>
      </c>
      <c r="M4027" t="s">
        <v>28</v>
      </c>
      <c r="N4027" t="str">
        <f>SUBSTITUTE(Sheet1[[#This Row],[Datekey_Opening]],"_","-")</f>
        <v>2018-9-3</v>
      </c>
      <c r="O4027">
        <f>YEAR(Sheet1[[#This Row],[Date]])</f>
        <v>2018</v>
      </c>
      <c r="P4027" t="str">
        <f>LOOKUP(Sheet1[[#This Row],[CountryCode]],$AI$4:$AI$18,$AJ$4:$AJ$18)</f>
        <v>India</v>
      </c>
      <c r="Q4027">
        <f>MONTH(Sheet1[[#This Row],[Date]])</f>
        <v>9</v>
      </c>
      <c r="R4027" t="str">
        <f>TEXT(Sheet1[[#This Row],[Date]],"MMMM")</f>
        <v>September</v>
      </c>
      <c r="S4027" t="str">
        <f>TEXT(Sheet1[[#This Row],[Date]],"YYYY-MMM")</f>
        <v>2018-Sep</v>
      </c>
      <c r="T4027">
        <f>WEEKDAY(Sheet1[[#This Row],[Date]])</f>
        <v>2</v>
      </c>
      <c r="U4027" t="str">
        <f>TEXT(Sheet1[[#This Row],[Date]],"DDDD")</f>
        <v>Monday</v>
      </c>
      <c r="V4027" t="str">
        <f>"FM"&amp;MOD(MONTH(Sheet1[[#This Row],[Date]])-4,12)+1</f>
        <v>FM6</v>
      </c>
      <c r="W4027" t="str">
        <f>"Q"&amp;ROUNDUP(MONTH(Sheet1[[#This Row],[Date]])/3,0)</f>
        <v>Q3</v>
      </c>
      <c r="X4027" t="str">
        <f>"Q"&amp;INT(MOD(MONTH(Sheet1[[#This Row],[Date]])-4,12/3)+1)</f>
        <v>Q2</v>
      </c>
      <c r="Y4027" t="str" cm="1">
        <f t="array" ref="Y4027">_xlfn.IFS(ROUND(L4027,0)&lt;=1,"Need to improve 0-1",ROUND(L4027,0)&lt;=2,"Okay 1-2",ROUND(L4027,0)&lt;=3,"Good 2-3",ROUND(L4027,0)&lt;=4,"Great 3-4",ROUND(L4027,0)&lt;=5,"Excellent 4-5")</f>
        <v>Need to improve 0-1</v>
      </c>
      <c r="Z4027" t="str">
        <f t="shared" si="62"/>
        <v>0-1000</v>
      </c>
    </row>
    <row r="4028" spans="1:26" x14ac:dyDescent="0.3">
      <c r="A4028">
        <v>4164</v>
      </c>
      <c r="B4028" t="s">
        <v>6333</v>
      </c>
      <c r="C4028">
        <v>1</v>
      </c>
      <c r="D4028" t="s">
        <v>14</v>
      </c>
      <c r="E4028" t="s">
        <v>557</v>
      </c>
      <c r="F4028" t="s">
        <v>16</v>
      </c>
      <c r="G4028" t="s">
        <v>21</v>
      </c>
      <c r="H4028" t="s">
        <v>16</v>
      </c>
      <c r="I4028">
        <v>1</v>
      </c>
      <c r="J4028">
        <v>44</v>
      </c>
      <c r="K4028">
        <v>350</v>
      </c>
      <c r="L4028">
        <v>2.7</v>
      </c>
      <c r="M4028" t="s">
        <v>4518</v>
      </c>
      <c r="N4028" t="str">
        <f>SUBSTITUTE(Sheet1[[#This Row],[Datekey_Opening]],"_","-")</f>
        <v>2017-9-20</v>
      </c>
      <c r="O4028">
        <f>YEAR(Sheet1[[#This Row],[Date]])</f>
        <v>2017</v>
      </c>
      <c r="P4028" t="str">
        <f>LOOKUP(Sheet1[[#This Row],[CountryCode]],$AI$4:$AI$18,$AJ$4:$AJ$18)</f>
        <v>India</v>
      </c>
      <c r="Q4028">
        <f>MONTH(Sheet1[[#This Row],[Date]])</f>
        <v>9</v>
      </c>
      <c r="R4028" t="str">
        <f>TEXT(Sheet1[[#This Row],[Date]],"MMMM")</f>
        <v>September</v>
      </c>
      <c r="S4028" t="str">
        <f>TEXT(Sheet1[[#This Row],[Date]],"YYYY-MMM")</f>
        <v>2017-Sep</v>
      </c>
      <c r="T4028">
        <f>WEEKDAY(Sheet1[[#This Row],[Date]])</f>
        <v>4</v>
      </c>
      <c r="U4028" t="str">
        <f>TEXT(Sheet1[[#This Row],[Date]],"DDDD")</f>
        <v>Wednesday</v>
      </c>
      <c r="V4028" t="str">
        <f>"FM"&amp;MOD(MONTH(Sheet1[[#This Row],[Date]])-4,12)+1</f>
        <v>FM6</v>
      </c>
      <c r="W4028" t="str">
        <f>"Q"&amp;ROUNDUP(MONTH(Sheet1[[#This Row],[Date]])/3,0)</f>
        <v>Q3</v>
      </c>
      <c r="X4028" t="str">
        <f>"Q"&amp;INT(MOD(MONTH(Sheet1[[#This Row],[Date]])-4,12/3)+1)</f>
        <v>Q2</v>
      </c>
      <c r="Y4028" t="str" cm="1">
        <f t="array" ref="Y4028">_xlfn.IFS(ROUND(L4028,0)&lt;=1,"Need to improve 0-1",ROUND(L4028,0)&lt;=2,"Okay 1-2",ROUND(L4028,0)&lt;=3,"Good 2-3",ROUND(L4028,0)&lt;=4,"Great 3-4",ROUND(L4028,0)&lt;=5,"Excellent 4-5")</f>
        <v>Good 2-3</v>
      </c>
      <c r="Z4028" t="str">
        <f t="shared" si="62"/>
        <v>0-1000</v>
      </c>
    </row>
    <row r="4029" spans="1:26" x14ac:dyDescent="0.3">
      <c r="A4029">
        <v>1613</v>
      </c>
      <c r="B4029" t="s">
        <v>6334</v>
      </c>
      <c r="C4029">
        <v>1</v>
      </c>
      <c r="D4029" t="s">
        <v>14</v>
      </c>
      <c r="E4029" t="s">
        <v>6335</v>
      </c>
      <c r="F4029" t="s">
        <v>16</v>
      </c>
      <c r="G4029" t="s">
        <v>16</v>
      </c>
      <c r="H4029" t="s">
        <v>16</v>
      </c>
      <c r="I4029">
        <v>1</v>
      </c>
      <c r="J4029">
        <v>29</v>
      </c>
      <c r="K4029">
        <v>350</v>
      </c>
      <c r="L4029">
        <v>2.4</v>
      </c>
      <c r="M4029" t="s">
        <v>28</v>
      </c>
      <c r="N4029" t="str">
        <f>SUBSTITUTE(Sheet1[[#This Row],[Datekey_Opening]],"_","-")</f>
        <v>2018-9-3</v>
      </c>
      <c r="O4029">
        <f>YEAR(Sheet1[[#This Row],[Date]])</f>
        <v>2018</v>
      </c>
      <c r="P4029" t="str">
        <f>LOOKUP(Sheet1[[#This Row],[CountryCode]],$AI$4:$AI$18,$AJ$4:$AJ$18)</f>
        <v>India</v>
      </c>
      <c r="Q4029">
        <f>MONTH(Sheet1[[#This Row],[Date]])</f>
        <v>9</v>
      </c>
      <c r="R4029" t="str">
        <f>TEXT(Sheet1[[#This Row],[Date]],"MMMM")</f>
        <v>September</v>
      </c>
      <c r="S4029" t="str">
        <f>TEXT(Sheet1[[#This Row],[Date]],"YYYY-MMM")</f>
        <v>2018-Sep</v>
      </c>
      <c r="T4029">
        <f>WEEKDAY(Sheet1[[#This Row],[Date]])</f>
        <v>2</v>
      </c>
      <c r="U4029" t="str">
        <f>TEXT(Sheet1[[#This Row],[Date]],"DDDD")</f>
        <v>Monday</v>
      </c>
      <c r="V4029" t="str">
        <f>"FM"&amp;MOD(MONTH(Sheet1[[#This Row],[Date]])-4,12)+1</f>
        <v>FM6</v>
      </c>
      <c r="W4029" t="str">
        <f>"Q"&amp;ROUNDUP(MONTH(Sheet1[[#This Row],[Date]])/3,0)</f>
        <v>Q3</v>
      </c>
      <c r="X4029" t="str">
        <f>"Q"&amp;INT(MOD(MONTH(Sheet1[[#This Row],[Date]])-4,12/3)+1)</f>
        <v>Q2</v>
      </c>
      <c r="Y4029" t="str" cm="1">
        <f t="array" ref="Y4029">_xlfn.IFS(ROUND(L4029,0)&lt;=1,"Need to improve 0-1",ROUND(L4029,0)&lt;=2,"Okay 1-2",ROUND(L4029,0)&lt;=3,"Good 2-3",ROUND(L4029,0)&lt;=4,"Great 3-4",ROUND(L4029,0)&lt;=5,"Excellent 4-5")</f>
        <v>Okay 1-2</v>
      </c>
      <c r="Z4029" t="str">
        <f t="shared" si="62"/>
        <v>0-1000</v>
      </c>
    </row>
    <row r="4030" spans="1:26" x14ac:dyDescent="0.3">
      <c r="A4030">
        <v>18350112</v>
      </c>
      <c r="B4030" t="s">
        <v>6336</v>
      </c>
      <c r="C4030">
        <v>1</v>
      </c>
      <c r="D4030" t="s">
        <v>14</v>
      </c>
      <c r="E4030" t="s">
        <v>6337</v>
      </c>
      <c r="F4030" t="s">
        <v>16</v>
      </c>
      <c r="G4030" t="s">
        <v>21</v>
      </c>
      <c r="H4030" t="s">
        <v>16</v>
      </c>
      <c r="I4030">
        <v>1</v>
      </c>
      <c r="J4030">
        <v>58</v>
      </c>
      <c r="K4030">
        <v>350</v>
      </c>
      <c r="L4030">
        <v>3.6</v>
      </c>
      <c r="M4030" t="s">
        <v>2534</v>
      </c>
      <c r="N4030" t="str">
        <f>SUBSTITUTE(Sheet1[[#This Row],[Datekey_Opening]],"_","-")</f>
        <v>2016-8-28</v>
      </c>
      <c r="O4030">
        <f>YEAR(Sheet1[[#This Row],[Date]])</f>
        <v>2016</v>
      </c>
      <c r="P4030" t="str">
        <f>LOOKUP(Sheet1[[#This Row],[CountryCode]],$AI$4:$AI$18,$AJ$4:$AJ$18)</f>
        <v>India</v>
      </c>
      <c r="Q4030">
        <f>MONTH(Sheet1[[#This Row],[Date]])</f>
        <v>8</v>
      </c>
      <c r="R4030" t="str">
        <f>TEXT(Sheet1[[#This Row],[Date]],"MMMM")</f>
        <v>August</v>
      </c>
      <c r="S4030" t="str">
        <f>TEXT(Sheet1[[#This Row],[Date]],"YYYY-MMM")</f>
        <v>2016-Aug</v>
      </c>
      <c r="T4030">
        <f>WEEKDAY(Sheet1[[#This Row],[Date]])</f>
        <v>1</v>
      </c>
      <c r="U4030" t="str">
        <f>TEXT(Sheet1[[#This Row],[Date]],"DDDD")</f>
        <v>Sunday</v>
      </c>
      <c r="V4030" t="str">
        <f>"FM"&amp;MOD(MONTH(Sheet1[[#This Row],[Date]])-4,12)+1</f>
        <v>FM5</v>
      </c>
      <c r="W4030" t="str">
        <f>"Q"&amp;ROUNDUP(MONTH(Sheet1[[#This Row],[Date]])/3,0)</f>
        <v>Q3</v>
      </c>
      <c r="X4030" t="str">
        <f>"Q"&amp;INT(MOD(MONTH(Sheet1[[#This Row],[Date]])-4,12/3)+1)</f>
        <v>Q1</v>
      </c>
      <c r="Y4030" t="str" cm="1">
        <f t="array" ref="Y4030">_xlfn.IFS(ROUND(L4030,0)&lt;=1,"Need to improve 0-1",ROUND(L4030,0)&lt;=2,"Okay 1-2",ROUND(L4030,0)&lt;=3,"Good 2-3",ROUND(L4030,0)&lt;=4,"Great 3-4",ROUND(L4030,0)&lt;=5,"Excellent 4-5")</f>
        <v>Great 3-4</v>
      </c>
      <c r="Z4030" t="str">
        <f t="shared" si="62"/>
        <v>0-1000</v>
      </c>
    </row>
    <row r="4031" spans="1:26" x14ac:dyDescent="0.3">
      <c r="A4031">
        <v>301305</v>
      </c>
      <c r="B4031" t="s">
        <v>5832</v>
      </c>
      <c r="C4031">
        <v>1</v>
      </c>
      <c r="D4031" t="s">
        <v>14</v>
      </c>
      <c r="E4031" t="s">
        <v>538</v>
      </c>
      <c r="F4031" t="s">
        <v>16</v>
      </c>
      <c r="G4031" t="s">
        <v>16</v>
      </c>
      <c r="H4031" t="s">
        <v>16</v>
      </c>
      <c r="I4031">
        <v>1</v>
      </c>
      <c r="J4031">
        <v>32</v>
      </c>
      <c r="K4031">
        <v>350</v>
      </c>
      <c r="L4031">
        <v>3.3</v>
      </c>
      <c r="M4031" t="s">
        <v>2546</v>
      </c>
      <c r="N4031" t="str">
        <f>SUBSTITUTE(Sheet1[[#This Row],[Datekey_Opening]],"_","-")</f>
        <v>2012-8-28</v>
      </c>
      <c r="O4031">
        <f>YEAR(Sheet1[[#This Row],[Date]])</f>
        <v>2012</v>
      </c>
      <c r="P4031" t="str">
        <f>LOOKUP(Sheet1[[#This Row],[CountryCode]],$AI$4:$AI$18,$AJ$4:$AJ$18)</f>
        <v>India</v>
      </c>
      <c r="Q4031">
        <f>MONTH(Sheet1[[#This Row],[Date]])</f>
        <v>8</v>
      </c>
      <c r="R4031" t="str">
        <f>TEXT(Sheet1[[#This Row],[Date]],"MMMM")</f>
        <v>August</v>
      </c>
      <c r="S4031" t="str">
        <f>TEXT(Sheet1[[#This Row],[Date]],"YYYY-MMM")</f>
        <v>2012-Aug</v>
      </c>
      <c r="T4031">
        <f>WEEKDAY(Sheet1[[#This Row],[Date]])</f>
        <v>3</v>
      </c>
      <c r="U4031" t="str">
        <f>TEXT(Sheet1[[#This Row],[Date]],"DDDD")</f>
        <v>Tuesday</v>
      </c>
      <c r="V4031" t="str">
        <f>"FM"&amp;MOD(MONTH(Sheet1[[#This Row],[Date]])-4,12)+1</f>
        <v>FM5</v>
      </c>
      <c r="W4031" t="str">
        <f>"Q"&amp;ROUNDUP(MONTH(Sheet1[[#This Row],[Date]])/3,0)</f>
        <v>Q3</v>
      </c>
      <c r="X4031" t="str">
        <f>"Q"&amp;INT(MOD(MONTH(Sheet1[[#This Row],[Date]])-4,12/3)+1)</f>
        <v>Q1</v>
      </c>
      <c r="Y4031" t="str" cm="1">
        <f t="array" ref="Y4031">_xlfn.IFS(ROUND(L4031,0)&lt;=1,"Need to improve 0-1",ROUND(L4031,0)&lt;=2,"Okay 1-2",ROUND(L4031,0)&lt;=3,"Good 2-3",ROUND(L4031,0)&lt;=4,"Great 3-4",ROUND(L4031,0)&lt;=5,"Excellent 4-5")</f>
        <v>Good 2-3</v>
      </c>
      <c r="Z4031" t="str">
        <f t="shared" si="62"/>
        <v>0-1000</v>
      </c>
    </row>
    <row r="4032" spans="1:26" x14ac:dyDescent="0.3">
      <c r="A4032">
        <v>18371426</v>
      </c>
      <c r="B4032" t="s">
        <v>6338</v>
      </c>
      <c r="C4032">
        <v>1</v>
      </c>
      <c r="D4032" t="s">
        <v>14</v>
      </c>
      <c r="E4032" t="s">
        <v>5284</v>
      </c>
      <c r="F4032" t="s">
        <v>16</v>
      </c>
      <c r="G4032" t="s">
        <v>21</v>
      </c>
      <c r="H4032" t="s">
        <v>16</v>
      </c>
      <c r="I4032">
        <v>1</v>
      </c>
      <c r="J4032">
        <v>14</v>
      </c>
      <c r="K4032">
        <v>350</v>
      </c>
      <c r="L4032">
        <v>3.2</v>
      </c>
      <c r="M4032" t="s">
        <v>2536</v>
      </c>
      <c r="N4032" t="str">
        <f>SUBSTITUTE(Sheet1[[#This Row],[Datekey_Opening]],"_","-")</f>
        <v>2010-8-23</v>
      </c>
      <c r="O4032">
        <f>YEAR(Sheet1[[#This Row],[Date]])</f>
        <v>2010</v>
      </c>
      <c r="P4032" t="str">
        <f>LOOKUP(Sheet1[[#This Row],[CountryCode]],$AI$4:$AI$18,$AJ$4:$AJ$18)</f>
        <v>India</v>
      </c>
      <c r="Q4032">
        <f>MONTH(Sheet1[[#This Row],[Date]])</f>
        <v>8</v>
      </c>
      <c r="R4032" t="str">
        <f>TEXT(Sheet1[[#This Row],[Date]],"MMMM")</f>
        <v>August</v>
      </c>
      <c r="S4032" t="str">
        <f>TEXT(Sheet1[[#This Row],[Date]],"YYYY-MMM")</f>
        <v>2010-Aug</v>
      </c>
      <c r="T4032">
        <f>WEEKDAY(Sheet1[[#This Row],[Date]])</f>
        <v>2</v>
      </c>
      <c r="U4032" t="str">
        <f>TEXT(Sheet1[[#This Row],[Date]],"DDDD")</f>
        <v>Monday</v>
      </c>
      <c r="V4032" t="str">
        <f>"FM"&amp;MOD(MONTH(Sheet1[[#This Row],[Date]])-4,12)+1</f>
        <v>FM5</v>
      </c>
      <c r="W4032" t="str">
        <f>"Q"&amp;ROUNDUP(MONTH(Sheet1[[#This Row],[Date]])/3,0)</f>
        <v>Q3</v>
      </c>
      <c r="X4032" t="str">
        <f>"Q"&amp;INT(MOD(MONTH(Sheet1[[#This Row],[Date]])-4,12/3)+1)</f>
        <v>Q1</v>
      </c>
      <c r="Y4032" t="str" cm="1">
        <f t="array" ref="Y4032">_xlfn.IFS(ROUND(L4032,0)&lt;=1,"Need to improve 0-1",ROUND(L4032,0)&lt;=2,"Okay 1-2",ROUND(L4032,0)&lt;=3,"Good 2-3",ROUND(L4032,0)&lt;=4,"Great 3-4",ROUND(L4032,0)&lt;=5,"Excellent 4-5")</f>
        <v>Good 2-3</v>
      </c>
      <c r="Z4032" t="str">
        <f t="shared" si="62"/>
        <v>0-1000</v>
      </c>
    </row>
    <row r="4033" spans="1:26" x14ac:dyDescent="0.3">
      <c r="A4033">
        <v>307506</v>
      </c>
      <c r="B4033" t="s">
        <v>892</v>
      </c>
      <c r="C4033">
        <v>1</v>
      </c>
      <c r="D4033" t="s">
        <v>14</v>
      </c>
      <c r="E4033" t="s">
        <v>893</v>
      </c>
      <c r="F4033" t="s">
        <v>16</v>
      </c>
      <c r="G4033" t="s">
        <v>16</v>
      </c>
      <c r="H4033" t="s">
        <v>16</v>
      </c>
      <c r="I4033">
        <v>1</v>
      </c>
      <c r="J4033">
        <v>31</v>
      </c>
      <c r="K4033">
        <v>350</v>
      </c>
      <c r="L4033">
        <v>3.3</v>
      </c>
      <c r="M4033" t="s">
        <v>6339</v>
      </c>
      <c r="N4033" t="str">
        <f>SUBSTITUTE(Sheet1[[#This Row],[Datekey_Opening]],"_","-")</f>
        <v>2014-8-8</v>
      </c>
      <c r="O4033">
        <f>YEAR(Sheet1[[#This Row],[Date]])</f>
        <v>2014</v>
      </c>
      <c r="P4033" t="str">
        <f>LOOKUP(Sheet1[[#This Row],[CountryCode]],$AI$4:$AI$18,$AJ$4:$AJ$18)</f>
        <v>India</v>
      </c>
      <c r="Q4033">
        <f>MONTH(Sheet1[[#This Row],[Date]])</f>
        <v>8</v>
      </c>
      <c r="R4033" t="str">
        <f>TEXT(Sheet1[[#This Row],[Date]],"MMMM")</f>
        <v>August</v>
      </c>
      <c r="S4033" t="str">
        <f>TEXT(Sheet1[[#This Row],[Date]],"YYYY-MMM")</f>
        <v>2014-Aug</v>
      </c>
      <c r="T4033">
        <f>WEEKDAY(Sheet1[[#This Row],[Date]])</f>
        <v>6</v>
      </c>
      <c r="U4033" t="str">
        <f>TEXT(Sheet1[[#This Row],[Date]],"DDDD")</f>
        <v>Friday</v>
      </c>
      <c r="V4033" t="str">
        <f>"FM"&amp;MOD(MONTH(Sheet1[[#This Row],[Date]])-4,12)+1</f>
        <v>FM5</v>
      </c>
      <c r="W4033" t="str">
        <f>"Q"&amp;ROUNDUP(MONTH(Sheet1[[#This Row],[Date]])/3,0)</f>
        <v>Q3</v>
      </c>
      <c r="X4033" t="str">
        <f>"Q"&amp;INT(MOD(MONTH(Sheet1[[#This Row],[Date]])-4,12/3)+1)</f>
        <v>Q1</v>
      </c>
      <c r="Y4033" t="str" cm="1">
        <f t="array" ref="Y4033">_xlfn.IFS(ROUND(L4033,0)&lt;=1,"Need to improve 0-1",ROUND(L4033,0)&lt;=2,"Okay 1-2",ROUND(L4033,0)&lt;=3,"Good 2-3",ROUND(L4033,0)&lt;=4,"Great 3-4",ROUND(L4033,0)&lt;=5,"Excellent 4-5")</f>
        <v>Good 2-3</v>
      </c>
      <c r="Z4033" t="str">
        <f t="shared" si="62"/>
        <v>0-1000</v>
      </c>
    </row>
    <row r="4034" spans="1:26" x14ac:dyDescent="0.3">
      <c r="A4034">
        <v>18383432</v>
      </c>
      <c r="B4034" t="s">
        <v>6340</v>
      </c>
      <c r="C4034">
        <v>1</v>
      </c>
      <c r="D4034" t="s">
        <v>14</v>
      </c>
      <c r="E4034" t="s">
        <v>432</v>
      </c>
      <c r="F4034" t="s">
        <v>16</v>
      </c>
      <c r="G4034" t="s">
        <v>16</v>
      </c>
      <c r="H4034" t="s">
        <v>16</v>
      </c>
      <c r="I4034">
        <v>1</v>
      </c>
      <c r="J4034">
        <v>3</v>
      </c>
      <c r="K4034">
        <v>350</v>
      </c>
      <c r="L4034">
        <v>1</v>
      </c>
      <c r="M4034" t="s">
        <v>6341</v>
      </c>
      <c r="N4034" t="str">
        <f>SUBSTITUTE(Sheet1[[#This Row],[Datekey_Opening]],"_","-")</f>
        <v>2011-8-21</v>
      </c>
      <c r="O4034">
        <f>YEAR(Sheet1[[#This Row],[Date]])</f>
        <v>2011</v>
      </c>
      <c r="P4034" t="str">
        <f>LOOKUP(Sheet1[[#This Row],[CountryCode]],$AI$4:$AI$18,$AJ$4:$AJ$18)</f>
        <v>India</v>
      </c>
      <c r="Q4034">
        <f>MONTH(Sheet1[[#This Row],[Date]])</f>
        <v>8</v>
      </c>
      <c r="R4034" t="str">
        <f>TEXT(Sheet1[[#This Row],[Date]],"MMMM")</f>
        <v>August</v>
      </c>
      <c r="S4034" t="str">
        <f>TEXT(Sheet1[[#This Row],[Date]],"YYYY-MMM")</f>
        <v>2011-Aug</v>
      </c>
      <c r="T4034">
        <f>WEEKDAY(Sheet1[[#This Row],[Date]])</f>
        <v>1</v>
      </c>
      <c r="U4034" t="str">
        <f>TEXT(Sheet1[[#This Row],[Date]],"DDDD")</f>
        <v>Sunday</v>
      </c>
      <c r="V4034" t="str">
        <f>"FM"&amp;MOD(MONTH(Sheet1[[#This Row],[Date]])-4,12)+1</f>
        <v>FM5</v>
      </c>
      <c r="W4034" t="str">
        <f>"Q"&amp;ROUNDUP(MONTH(Sheet1[[#This Row],[Date]])/3,0)</f>
        <v>Q3</v>
      </c>
      <c r="X4034" t="str">
        <f>"Q"&amp;INT(MOD(MONTH(Sheet1[[#This Row],[Date]])-4,12/3)+1)</f>
        <v>Q1</v>
      </c>
      <c r="Y4034" t="str" cm="1">
        <f t="array" ref="Y4034">_xlfn.IFS(ROUND(L4034,0)&lt;=1,"Need to improve 0-1",ROUND(L4034,0)&lt;=2,"Okay 1-2",ROUND(L4034,0)&lt;=3,"Good 2-3",ROUND(L4034,0)&lt;=4,"Great 3-4",ROUND(L4034,0)&lt;=5,"Excellent 4-5")</f>
        <v>Need to improve 0-1</v>
      </c>
      <c r="Z4034" t="str">
        <f t="shared" ref="Z4034:Z4097" si="63">IF(AND(K4034&gt;=0,K4034&lt;1000),"0-1000",IF(AND(K4034&gt;=1000,K4034&lt;2000),"1000-2000",IF(AND(K4034&gt;=2000,K4034&lt;3000),"2000-3000",IF(AND(K4034&gt;=3000,K4034&lt;4000),"3000-4000",IF(AND(K4034&gt;=4000,K4034&lt;5000),"4000-5000",IF(AND(K4034&gt;=5000,K4034&lt;6000),"5000-6000",IF(AND(K4034&gt;=6000,K4034&lt;7000),"6000-7000",IF(AND(K4034&gt;=7000,K4034&lt;200000),"7000-200000","Above 200000"))))))))</f>
        <v>0-1000</v>
      </c>
    </row>
    <row r="4035" spans="1:26" x14ac:dyDescent="0.3">
      <c r="A4035">
        <v>18261052</v>
      </c>
      <c r="B4035" t="s">
        <v>6342</v>
      </c>
      <c r="C4035">
        <v>1</v>
      </c>
      <c r="D4035" t="s">
        <v>14</v>
      </c>
      <c r="E4035" t="s">
        <v>426</v>
      </c>
      <c r="F4035" t="s">
        <v>16</v>
      </c>
      <c r="G4035" t="s">
        <v>16</v>
      </c>
      <c r="H4035" t="s">
        <v>16</v>
      </c>
      <c r="I4035">
        <v>1</v>
      </c>
      <c r="J4035">
        <v>3</v>
      </c>
      <c r="K4035">
        <v>350</v>
      </c>
      <c r="L4035">
        <v>1</v>
      </c>
      <c r="M4035" t="s">
        <v>5566</v>
      </c>
      <c r="N4035" t="str">
        <f>SUBSTITUTE(Sheet1[[#This Row],[Datekey_Opening]],"_","-")</f>
        <v>2017-8-19</v>
      </c>
      <c r="O4035">
        <f>YEAR(Sheet1[[#This Row],[Date]])</f>
        <v>2017</v>
      </c>
      <c r="P4035" t="str">
        <f>LOOKUP(Sheet1[[#This Row],[CountryCode]],$AI$4:$AI$18,$AJ$4:$AJ$18)</f>
        <v>India</v>
      </c>
      <c r="Q4035">
        <f>MONTH(Sheet1[[#This Row],[Date]])</f>
        <v>8</v>
      </c>
      <c r="R4035" t="str">
        <f>TEXT(Sheet1[[#This Row],[Date]],"MMMM")</f>
        <v>August</v>
      </c>
      <c r="S4035" t="str">
        <f>TEXT(Sheet1[[#This Row],[Date]],"YYYY-MMM")</f>
        <v>2017-Aug</v>
      </c>
      <c r="T4035">
        <f>WEEKDAY(Sheet1[[#This Row],[Date]])</f>
        <v>7</v>
      </c>
      <c r="U4035" t="str">
        <f>TEXT(Sheet1[[#This Row],[Date]],"DDDD")</f>
        <v>Saturday</v>
      </c>
      <c r="V4035" t="str">
        <f>"FM"&amp;MOD(MONTH(Sheet1[[#This Row],[Date]])-4,12)+1</f>
        <v>FM5</v>
      </c>
      <c r="W4035" t="str">
        <f>"Q"&amp;ROUNDUP(MONTH(Sheet1[[#This Row],[Date]])/3,0)</f>
        <v>Q3</v>
      </c>
      <c r="X4035" t="str">
        <f>"Q"&amp;INT(MOD(MONTH(Sheet1[[#This Row],[Date]])-4,12/3)+1)</f>
        <v>Q1</v>
      </c>
      <c r="Y4035" t="str" cm="1">
        <f t="array" ref="Y4035">_xlfn.IFS(ROUND(L4035,0)&lt;=1,"Need to improve 0-1",ROUND(L4035,0)&lt;=2,"Okay 1-2",ROUND(L4035,0)&lt;=3,"Good 2-3",ROUND(L4035,0)&lt;=4,"Great 3-4",ROUND(L4035,0)&lt;=5,"Excellent 4-5")</f>
        <v>Need to improve 0-1</v>
      </c>
      <c r="Z4035" t="str">
        <f t="shared" si="63"/>
        <v>0-1000</v>
      </c>
    </row>
    <row r="4036" spans="1:26" x14ac:dyDescent="0.3">
      <c r="A4036">
        <v>18458301</v>
      </c>
      <c r="B4036" t="s">
        <v>6343</v>
      </c>
      <c r="C4036">
        <v>1</v>
      </c>
      <c r="D4036" t="s">
        <v>14</v>
      </c>
      <c r="E4036" t="s">
        <v>441</v>
      </c>
      <c r="F4036" t="s">
        <v>16</v>
      </c>
      <c r="G4036" t="s">
        <v>16</v>
      </c>
      <c r="H4036" t="s">
        <v>16</v>
      </c>
      <c r="I4036">
        <v>1</v>
      </c>
      <c r="J4036">
        <v>1</v>
      </c>
      <c r="K4036">
        <v>350</v>
      </c>
      <c r="L4036">
        <v>1</v>
      </c>
      <c r="M4036" t="s">
        <v>606</v>
      </c>
      <c r="N4036" t="str">
        <f>SUBSTITUTE(Sheet1[[#This Row],[Datekey_Opening]],"_","-")</f>
        <v>2012-8-19</v>
      </c>
      <c r="O4036">
        <f>YEAR(Sheet1[[#This Row],[Date]])</f>
        <v>2012</v>
      </c>
      <c r="P4036" t="str">
        <f>LOOKUP(Sheet1[[#This Row],[CountryCode]],$AI$4:$AI$18,$AJ$4:$AJ$18)</f>
        <v>India</v>
      </c>
      <c r="Q4036">
        <f>MONTH(Sheet1[[#This Row],[Date]])</f>
        <v>8</v>
      </c>
      <c r="R4036" t="str">
        <f>TEXT(Sheet1[[#This Row],[Date]],"MMMM")</f>
        <v>August</v>
      </c>
      <c r="S4036" t="str">
        <f>TEXT(Sheet1[[#This Row],[Date]],"YYYY-MMM")</f>
        <v>2012-Aug</v>
      </c>
      <c r="T4036">
        <f>WEEKDAY(Sheet1[[#This Row],[Date]])</f>
        <v>1</v>
      </c>
      <c r="U4036" t="str">
        <f>TEXT(Sheet1[[#This Row],[Date]],"DDDD")</f>
        <v>Sunday</v>
      </c>
      <c r="V4036" t="str">
        <f>"FM"&amp;MOD(MONTH(Sheet1[[#This Row],[Date]])-4,12)+1</f>
        <v>FM5</v>
      </c>
      <c r="W4036" t="str">
        <f>"Q"&amp;ROUNDUP(MONTH(Sheet1[[#This Row],[Date]])/3,0)</f>
        <v>Q3</v>
      </c>
      <c r="X4036" t="str">
        <f>"Q"&amp;INT(MOD(MONTH(Sheet1[[#This Row],[Date]])-4,12/3)+1)</f>
        <v>Q1</v>
      </c>
      <c r="Y4036" t="str" cm="1">
        <f t="array" ref="Y4036">_xlfn.IFS(ROUND(L4036,0)&lt;=1,"Need to improve 0-1",ROUND(L4036,0)&lt;=2,"Okay 1-2",ROUND(L4036,0)&lt;=3,"Good 2-3",ROUND(L4036,0)&lt;=4,"Great 3-4",ROUND(L4036,0)&lt;=5,"Excellent 4-5")</f>
        <v>Need to improve 0-1</v>
      </c>
      <c r="Z4036" t="str">
        <f t="shared" si="63"/>
        <v>0-1000</v>
      </c>
    </row>
    <row r="4037" spans="1:26" x14ac:dyDescent="0.3">
      <c r="A4037">
        <v>4010</v>
      </c>
      <c r="B4037" t="s">
        <v>6344</v>
      </c>
      <c r="C4037">
        <v>1</v>
      </c>
      <c r="D4037" t="s">
        <v>14</v>
      </c>
      <c r="E4037" t="s">
        <v>395</v>
      </c>
      <c r="F4037" t="s">
        <v>16</v>
      </c>
      <c r="G4037" t="s">
        <v>21</v>
      </c>
      <c r="H4037" t="s">
        <v>16</v>
      </c>
      <c r="I4037">
        <v>1</v>
      </c>
      <c r="J4037">
        <v>212</v>
      </c>
      <c r="K4037">
        <v>350</v>
      </c>
      <c r="L4037">
        <v>3.8</v>
      </c>
      <c r="M4037" t="s">
        <v>4750</v>
      </c>
      <c r="N4037" t="str">
        <f>SUBSTITUTE(Sheet1[[#This Row],[Datekey_Opening]],"_","-")</f>
        <v>2012-8-4</v>
      </c>
      <c r="O4037">
        <f>YEAR(Sheet1[[#This Row],[Date]])</f>
        <v>2012</v>
      </c>
      <c r="P4037" t="str">
        <f>LOOKUP(Sheet1[[#This Row],[CountryCode]],$AI$4:$AI$18,$AJ$4:$AJ$18)</f>
        <v>India</v>
      </c>
      <c r="Q4037">
        <f>MONTH(Sheet1[[#This Row],[Date]])</f>
        <v>8</v>
      </c>
      <c r="R4037" t="str">
        <f>TEXT(Sheet1[[#This Row],[Date]],"MMMM")</f>
        <v>August</v>
      </c>
      <c r="S4037" t="str">
        <f>TEXT(Sheet1[[#This Row],[Date]],"YYYY-MMM")</f>
        <v>2012-Aug</v>
      </c>
      <c r="T4037">
        <f>WEEKDAY(Sheet1[[#This Row],[Date]])</f>
        <v>7</v>
      </c>
      <c r="U4037" t="str">
        <f>TEXT(Sheet1[[#This Row],[Date]],"DDDD")</f>
        <v>Saturday</v>
      </c>
      <c r="V4037" t="str">
        <f>"FM"&amp;MOD(MONTH(Sheet1[[#This Row],[Date]])-4,12)+1</f>
        <v>FM5</v>
      </c>
      <c r="W4037" t="str">
        <f>"Q"&amp;ROUNDUP(MONTH(Sheet1[[#This Row],[Date]])/3,0)</f>
        <v>Q3</v>
      </c>
      <c r="X4037" t="str">
        <f>"Q"&amp;INT(MOD(MONTH(Sheet1[[#This Row],[Date]])-4,12/3)+1)</f>
        <v>Q1</v>
      </c>
      <c r="Y4037" t="str" cm="1">
        <f t="array" ref="Y4037">_xlfn.IFS(ROUND(L4037,0)&lt;=1,"Need to improve 0-1",ROUND(L4037,0)&lt;=2,"Okay 1-2",ROUND(L4037,0)&lt;=3,"Good 2-3",ROUND(L4037,0)&lt;=4,"Great 3-4",ROUND(L4037,0)&lt;=5,"Excellent 4-5")</f>
        <v>Great 3-4</v>
      </c>
      <c r="Z4037" t="str">
        <f t="shared" si="63"/>
        <v>0-1000</v>
      </c>
    </row>
    <row r="4038" spans="1:26" x14ac:dyDescent="0.3">
      <c r="A4038">
        <v>306662</v>
      </c>
      <c r="B4038" t="s">
        <v>892</v>
      </c>
      <c r="C4038">
        <v>1</v>
      </c>
      <c r="D4038" t="s">
        <v>14</v>
      </c>
      <c r="E4038" t="s">
        <v>893</v>
      </c>
      <c r="F4038" t="s">
        <v>16</v>
      </c>
      <c r="G4038" t="s">
        <v>16</v>
      </c>
      <c r="H4038" t="s">
        <v>16</v>
      </c>
      <c r="I4038">
        <v>1</v>
      </c>
      <c r="J4038">
        <v>23</v>
      </c>
      <c r="K4038">
        <v>350</v>
      </c>
      <c r="L4038">
        <v>2.7</v>
      </c>
      <c r="M4038" t="s">
        <v>3112</v>
      </c>
      <c r="N4038" t="str">
        <f>SUBSTITUTE(Sheet1[[#This Row],[Datekey_Opening]],"_","-")</f>
        <v>2012-8-7</v>
      </c>
      <c r="O4038">
        <f>YEAR(Sheet1[[#This Row],[Date]])</f>
        <v>2012</v>
      </c>
      <c r="P4038" t="str">
        <f>LOOKUP(Sheet1[[#This Row],[CountryCode]],$AI$4:$AI$18,$AJ$4:$AJ$18)</f>
        <v>India</v>
      </c>
      <c r="Q4038">
        <f>MONTH(Sheet1[[#This Row],[Date]])</f>
        <v>8</v>
      </c>
      <c r="R4038" t="str">
        <f>TEXT(Sheet1[[#This Row],[Date]],"MMMM")</f>
        <v>August</v>
      </c>
      <c r="S4038" t="str">
        <f>TEXT(Sheet1[[#This Row],[Date]],"YYYY-MMM")</f>
        <v>2012-Aug</v>
      </c>
      <c r="T4038">
        <f>WEEKDAY(Sheet1[[#This Row],[Date]])</f>
        <v>3</v>
      </c>
      <c r="U4038" t="str">
        <f>TEXT(Sheet1[[#This Row],[Date]],"DDDD")</f>
        <v>Tuesday</v>
      </c>
      <c r="V4038" t="str">
        <f>"FM"&amp;MOD(MONTH(Sheet1[[#This Row],[Date]])-4,12)+1</f>
        <v>FM5</v>
      </c>
      <c r="W4038" t="str">
        <f>"Q"&amp;ROUNDUP(MONTH(Sheet1[[#This Row],[Date]])/3,0)</f>
        <v>Q3</v>
      </c>
      <c r="X4038" t="str">
        <f>"Q"&amp;INT(MOD(MONTH(Sheet1[[#This Row],[Date]])-4,12/3)+1)</f>
        <v>Q1</v>
      </c>
      <c r="Y4038" t="str" cm="1">
        <f t="array" ref="Y4038">_xlfn.IFS(ROUND(L4038,0)&lt;=1,"Need to improve 0-1",ROUND(L4038,0)&lt;=2,"Okay 1-2",ROUND(L4038,0)&lt;=3,"Good 2-3",ROUND(L4038,0)&lt;=4,"Great 3-4",ROUND(L4038,0)&lt;=5,"Excellent 4-5")</f>
        <v>Good 2-3</v>
      </c>
      <c r="Z4038" t="str">
        <f t="shared" si="63"/>
        <v>0-1000</v>
      </c>
    </row>
    <row r="4039" spans="1:26" x14ac:dyDescent="0.3">
      <c r="A4039">
        <v>6222</v>
      </c>
      <c r="B4039" t="s">
        <v>6345</v>
      </c>
      <c r="C4039">
        <v>1</v>
      </c>
      <c r="D4039" t="s">
        <v>14</v>
      </c>
      <c r="E4039" t="s">
        <v>635</v>
      </c>
      <c r="F4039" t="s">
        <v>16</v>
      </c>
      <c r="G4039" t="s">
        <v>16</v>
      </c>
      <c r="H4039" t="s">
        <v>16</v>
      </c>
      <c r="I4039">
        <v>1</v>
      </c>
      <c r="J4039">
        <v>6</v>
      </c>
      <c r="K4039">
        <v>350</v>
      </c>
      <c r="L4039">
        <v>2.9</v>
      </c>
      <c r="M4039" t="s">
        <v>6346</v>
      </c>
      <c r="N4039" t="str">
        <f>SUBSTITUTE(Sheet1[[#This Row],[Datekey_Opening]],"_","-")</f>
        <v>2017-8-2</v>
      </c>
      <c r="O4039">
        <f>YEAR(Sheet1[[#This Row],[Date]])</f>
        <v>2017</v>
      </c>
      <c r="P4039" t="str">
        <f>LOOKUP(Sheet1[[#This Row],[CountryCode]],$AI$4:$AI$18,$AJ$4:$AJ$18)</f>
        <v>India</v>
      </c>
      <c r="Q4039">
        <f>MONTH(Sheet1[[#This Row],[Date]])</f>
        <v>8</v>
      </c>
      <c r="R4039" t="str">
        <f>TEXT(Sheet1[[#This Row],[Date]],"MMMM")</f>
        <v>August</v>
      </c>
      <c r="S4039" t="str">
        <f>TEXT(Sheet1[[#This Row],[Date]],"YYYY-MMM")</f>
        <v>2017-Aug</v>
      </c>
      <c r="T4039">
        <f>WEEKDAY(Sheet1[[#This Row],[Date]])</f>
        <v>4</v>
      </c>
      <c r="U4039" t="str">
        <f>TEXT(Sheet1[[#This Row],[Date]],"DDDD")</f>
        <v>Wednesday</v>
      </c>
      <c r="V4039" t="str">
        <f>"FM"&amp;MOD(MONTH(Sheet1[[#This Row],[Date]])-4,12)+1</f>
        <v>FM5</v>
      </c>
      <c r="W4039" t="str">
        <f>"Q"&amp;ROUNDUP(MONTH(Sheet1[[#This Row],[Date]])/3,0)</f>
        <v>Q3</v>
      </c>
      <c r="X4039" t="str">
        <f>"Q"&amp;INT(MOD(MONTH(Sheet1[[#This Row],[Date]])-4,12/3)+1)</f>
        <v>Q1</v>
      </c>
      <c r="Y4039" t="str" cm="1">
        <f t="array" ref="Y4039">_xlfn.IFS(ROUND(L4039,0)&lt;=1,"Need to improve 0-1",ROUND(L4039,0)&lt;=2,"Okay 1-2",ROUND(L4039,0)&lt;=3,"Good 2-3",ROUND(L4039,0)&lt;=4,"Great 3-4",ROUND(L4039,0)&lt;=5,"Excellent 4-5")</f>
        <v>Good 2-3</v>
      </c>
      <c r="Z4039" t="str">
        <f t="shared" si="63"/>
        <v>0-1000</v>
      </c>
    </row>
    <row r="4040" spans="1:26" x14ac:dyDescent="0.3">
      <c r="A4040">
        <v>2380</v>
      </c>
      <c r="B4040" t="s">
        <v>6347</v>
      </c>
      <c r="C4040">
        <v>1</v>
      </c>
      <c r="D4040" t="s">
        <v>14</v>
      </c>
      <c r="E4040" t="s">
        <v>3907</v>
      </c>
      <c r="F4040" t="s">
        <v>16</v>
      </c>
      <c r="G4040" t="s">
        <v>21</v>
      </c>
      <c r="H4040" t="s">
        <v>16</v>
      </c>
      <c r="I4040">
        <v>1</v>
      </c>
      <c r="J4040">
        <v>84</v>
      </c>
      <c r="K4040">
        <v>350</v>
      </c>
      <c r="L4040">
        <v>3.4</v>
      </c>
      <c r="M4040" t="s">
        <v>1629</v>
      </c>
      <c r="N4040" t="str">
        <f>SUBSTITUTE(Sheet1[[#This Row],[Datekey_Opening]],"_","-")</f>
        <v>2018-8-6</v>
      </c>
      <c r="O4040">
        <f>YEAR(Sheet1[[#This Row],[Date]])</f>
        <v>2018</v>
      </c>
      <c r="P4040" t="str">
        <f>LOOKUP(Sheet1[[#This Row],[CountryCode]],$AI$4:$AI$18,$AJ$4:$AJ$18)</f>
        <v>India</v>
      </c>
      <c r="Q4040">
        <f>MONTH(Sheet1[[#This Row],[Date]])</f>
        <v>8</v>
      </c>
      <c r="R4040" t="str">
        <f>TEXT(Sheet1[[#This Row],[Date]],"MMMM")</f>
        <v>August</v>
      </c>
      <c r="S4040" t="str">
        <f>TEXT(Sheet1[[#This Row],[Date]],"YYYY-MMM")</f>
        <v>2018-Aug</v>
      </c>
      <c r="T4040">
        <f>WEEKDAY(Sheet1[[#This Row],[Date]])</f>
        <v>2</v>
      </c>
      <c r="U4040" t="str">
        <f>TEXT(Sheet1[[#This Row],[Date]],"DDDD")</f>
        <v>Monday</v>
      </c>
      <c r="V4040" t="str">
        <f>"FM"&amp;MOD(MONTH(Sheet1[[#This Row],[Date]])-4,12)+1</f>
        <v>FM5</v>
      </c>
      <c r="W4040" t="str">
        <f>"Q"&amp;ROUNDUP(MONTH(Sheet1[[#This Row],[Date]])/3,0)</f>
        <v>Q3</v>
      </c>
      <c r="X4040" t="str">
        <f>"Q"&amp;INT(MOD(MONTH(Sheet1[[#This Row],[Date]])-4,12/3)+1)</f>
        <v>Q1</v>
      </c>
      <c r="Y4040" t="str" cm="1">
        <f t="array" ref="Y4040">_xlfn.IFS(ROUND(L4040,0)&lt;=1,"Need to improve 0-1",ROUND(L4040,0)&lt;=2,"Okay 1-2",ROUND(L4040,0)&lt;=3,"Good 2-3",ROUND(L4040,0)&lt;=4,"Great 3-4",ROUND(L4040,0)&lt;=5,"Excellent 4-5")</f>
        <v>Good 2-3</v>
      </c>
      <c r="Z4040" t="str">
        <f t="shared" si="63"/>
        <v>0-1000</v>
      </c>
    </row>
    <row r="4041" spans="1:26" x14ac:dyDescent="0.3">
      <c r="A4041">
        <v>308065</v>
      </c>
      <c r="B4041" t="s">
        <v>6348</v>
      </c>
      <c r="C4041">
        <v>1</v>
      </c>
      <c r="D4041" t="s">
        <v>14</v>
      </c>
      <c r="E4041" t="s">
        <v>578</v>
      </c>
      <c r="F4041" t="s">
        <v>16</v>
      </c>
      <c r="G4041" t="s">
        <v>16</v>
      </c>
      <c r="H4041" t="s">
        <v>16</v>
      </c>
      <c r="I4041">
        <v>1</v>
      </c>
      <c r="J4041">
        <v>10</v>
      </c>
      <c r="K4041">
        <v>350</v>
      </c>
      <c r="L4041">
        <v>2.9</v>
      </c>
      <c r="M4041" t="s">
        <v>4539</v>
      </c>
      <c r="N4041" t="str">
        <f>SUBSTITUTE(Sheet1[[#This Row],[Datekey_Opening]],"_","-")</f>
        <v>2013-8-7</v>
      </c>
      <c r="O4041">
        <f>YEAR(Sheet1[[#This Row],[Date]])</f>
        <v>2013</v>
      </c>
      <c r="P4041" t="str">
        <f>LOOKUP(Sheet1[[#This Row],[CountryCode]],$AI$4:$AI$18,$AJ$4:$AJ$18)</f>
        <v>India</v>
      </c>
      <c r="Q4041">
        <f>MONTH(Sheet1[[#This Row],[Date]])</f>
        <v>8</v>
      </c>
      <c r="R4041" t="str">
        <f>TEXT(Sheet1[[#This Row],[Date]],"MMMM")</f>
        <v>August</v>
      </c>
      <c r="S4041" t="str">
        <f>TEXT(Sheet1[[#This Row],[Date]],"YYYY-MMM")</f>
        <v>2013-Aug</v>
      </c>
      <c r="T4041">
        <f>WEEKDAY(Sheet1[[#This Row],[Date]])</f>
        <v>4</v>
      </c>
      <c r="U4041" t="str">
        <f>TEXT(Sheet1[[#This Row],[Date]],"DDDD")</f>
        <v>Wednesday</v>
      </c>
      <c r="V4041" t="str">
        <f>"FM"&amp;MOD(MONTH(Sheet1[[#This Row],[Date]])-4,12)+1</f>
        <v>FM5</v>
      </c>
      <c r="W4041" t="str">
        <f>"Q"&amp;ROUNDUP(MONTH(Sheet1[[#This Row],[Date]])/3,0)</f>
        <v>Q3</v>
      </c>
      <c r="X4041" t="str">
        <f>"Q"&amp;INT(MOD(MONTH(Sheet1[[#This Row],[Date]])-4,12/3)+1)</f>
        <v>Q1</v>
      </c>
      <c r="Y4041" t="str" cm="1">
        <f t="array" ref="Y4041">_xlfn.IFS(ROUND(L4041,0)&lt;=1,"Need to improve 0-1",ROUND(L4041,0)&lt;=2,"Okay 1-2",ROUND(L4041,0)&lt;=3,"Good 2-3",ROUND(L4041,0)&lt;=4,"Great 3-4",ROUND(L4041,0)&lt;=5,"Excellent 4-5")</f>
        <v>Good 2-3</v>
      </c>
      <c r="Z4041" t="str">
        <f t="shared" si="63"/>
        <v>0-1000</v>
      </c>
    </row>
    <row r="4042" spans="1:26" x14ac:dyDescent="0.3">
      <c r="A4042">
        <v>18303817</v>
      </c>
      <c r="B4042" t="s">
        <v>910</v>
      </c>
      <c r="C4042">
        <v>1</v>
      </c>
      <c r="D4042" t="s">
        <v>14</v>
      </c>
      <c r="E4042" t="s">
        <v>395</v>
      </c>
      <c r="F4042" t="s">
        <v>16</v>
      </c>
      <c r="G4042" t="s">
        <v>21</v>
      </c>
      <c r="H4042" t="s">
        <v>16</v>
      </c>
      <c r="I4042">
        <v>1</v>
      </c>
      <c r="J4042">
        <v>30</v>
      </c>
      <c r="K4042">
        <v>350</v>
      </c>
      <c r="L4042">
        <v>2.7</v>
      </c>
      <c r="M4042" t="s">
        <v>613</v>
      </c>
      <c r="N4042" t="str">
        <f>SUBSTITUTE(Sheet1[[#This Row],[Datekey_Opening]],"_","-")</f>
        <v>2018-8-14</v>
      </c>
      <c r="O4042">
        <f>YEAR(Sheet1[[#This Row],[Date]])</f>
        <v>2018</v>
      </c>
      <c r="P4042" t="str">
        <f>LOOKUP(Sheet1[[#This Row],[CountryCode]],$AI$4:$AI$18,$AJ$4:$AJ$18)</f>
        <v>India</v>
      </c>
      <c r="Q4042">
        <f>MONTH(Sheet1[[#This Row],[Date]])</f>
        <v>8</v>
      </c>
      <c r="R4042" t="str">
        <f>TEXT(Sheet1[[#This Row],[Date]],"MMMM")</f>
        <v>August</v>
      </c>
      <c r="S4042" t="str">
        <f>TEXT(Sheet1[[#This Row],[Date]],"YYYY-MMM")</f>
        <v>2018-Aug</v>
      </c>
      <c r="T4042">
        <f>WEEKDAY(Sheet1[[#This Row],[Date]])</f>
        <v>3</v>
      </c>
      <c r="U4042" t="str">
        <f>TEXT(Sheet1[[#This Row],[Date]],"DDDD")</f>
        <v>Tuesday</v>
      </c>
      <c r="V4042" t="str">
        <f>"FM"&amp;MOD(MONTH(Sheet1[[#This Row],[Date]])-4,12)+1</f>
        <v>FM5</v>
      </c>
      <c r="W4042" t="str">
        <f>"Q"&amp;ROUNDUP(MONTH(Sheet1[[#This Row],[Date]])/3,0)</f>
        <v>Q3</v>
      </c>
      <c r="X4042" t="str">
        <f>"Q"&amp;INT(MOD(MONTH(Sheet1[[#This Row],[Date]])-4,12/3)+1)</f>
        <v>Q1</v>
      </c>
      <c r="Y4042" t="str" cm="1">
        <f t="array" ref="Y4042">_xlfn.IFS(ROUND(L4042,0)&lt;=1,"Need to improve 0-1",ROUND(L4042,0)&lt;=2,"Okay 1-2",ROUND(L4042,0)&lt;=3,"Good 2-3",ROUND(L4042,0)&lt;=4,"Great 3-4",ROUND(L4042,0)&lt;=5,"Excellent 4-5")</f>
        <v>Good 2-3</v>
      </c>
      <c r="Z4042" t="str">
        <f t="shared" si="63"/>
        <v>0-1000</v>
      </c>
    </row>
    <row r="4043" spans="1:26" x14ac:dyDescent="0.3">
      <c r="A4043">
        <v>18017253</v>
      </c>
      <c r="B4043" t="s">
        <v>6349</v>
      </c>
      <c r="C4043">
        <v>1</v>
      </c>
      <c r="D4043" t="s">
        <v>14</v>
      </c>
      <c r="E4043" t="s">
        <v>3457</v>
      </c>
      <c r="F4043" t="s">
        <v>16</v>
      </c>
      <c r="G4043" t="s">
        <v>16</v>
      </c>
      <c r="H4043" t="s">
        <v>16</v>
      </c>
      <c r="I4043">
        <v>1</v>
      </c>
      <c r="J4043">
        <v>71</v>
      </c>
      <c r="K4043">
        <v>350</v>
      </c>
      <c r="L4043">
        <v>3.7</v>
      </c>
      <c r="M4043" t="s">
        <v>582</v>
      </c>
      <c r="N4043" t="str">
        <f>SUBSTITUTE(Sheet1[[#This Row],[Datekey_Opening]],"_","-")</f>
        <v>2018-8-4</v>
      </c>
      <c r="O4043">
        <f>YEAR(Sheet1[[#This Row],[Date]])</f>
        <v>2018</v>
      </c>
      <c r="P4043" t="str">
        <f>LOOKUP(Sheet1[[#This Row],[CountryCode]],$AI$4:$AI$18,$AJ$4:$AJ$18)</f>
        <v>India</v>
      </c>
      <c r="Q4043">
        <f>MONTH(Sheet1[[#This Row],[Date]])</f>
        <v>8</v>
      </c>
      <c r="R4043" t="str">
        <f>TEXT(Sheet1[[#This Row],[Date]],"MMMM")</f>
        <v>August</v>
      </c>
      <c r="S4043" t="str">
        <f>TEXT(Sheet1[[#This Row],[Date]],"YYYY-MMM")</f>
        <v>2018-Aug</v>
      </c>
      <c r="T4043">
        <f>WEEKDAY(Sheet1[[#This Row],[Date]])</f>
        <v>7</v>
      </c>
      <c r="U4043" t="str">
        <f>TEXT(Sheet1[[#This Row],[Date]],"DDDD")</f>
        <v>Saturday</v>
      </c>
      <c r="V4043" t="str">
        <f>"FM"&amp;MOD(MONTH(Sheet1[[#This Row],[Date]])-4,12)+1</f>
        <v>FM5</v>
      </c>
      <c r="W4043" t="str">
        <f>"Q"&amp;ROUNDUP(MONTH(Sheet1[[#This Row],[Date]])/3,0)</f>
        <v>Q3</v>
      </c>
      <c r="X4043" t="str">
        <f>"Q"&amp;INT(MOD(MONTH(Sheet1[[#This Row],[Date]])-4,12/3)+1)</f>
        <v>Q1</v>
      </c>
      <c r="Y4043" t="str" cm="1">
        <f t="array" ref="Y4043">_xlfn.IFS(ROUND(L4043,0)&lt;=1,"Need to improve 0-1",ROUND(L4043,0)&lt;=2,"Okay 1-2",ROUND(L4043,0)&lt;=3,"Good 2-3",ROUND(L4043,0)&lt;=4,"Great 3-4",ROUND(L4043,0)&lt;=5,"Excellent 4-5")</f>
        <v>Great 3-4</v>
      </c>
      <c r="Z4043" t="str">
        <f t="shared" si="63"/>
        <v>0-1000</v>
      </c>
    </row>
    <row r="4044" spans="1:26" x14ac:dyDescent="0.3">
      <c r="A4044">
        <v>18322667</v>
      </c>
      <c r="B4044" t="s">
        <v>6350</v>
      </c>
      <c r="C4044">
        <v>1</v>
      </c>
      <c r="D4044" t="s">
        <v>14</v>
      </c>
      <c r="E4044" t="s">
        <v>5786</v>
      </c>
      <c r="F4044" t="s">
        <v>16</v>
      </c>
      <c r="G4044" t="s">
        <v>21</v>
      </c>
      <c r="H4044" t="s">
        <v>16</v>
      </c>
      <c r="I4044">
        <v>1</v>
      </c>
      <c r="J4044">
        <v>32</v>
      </c>
      <c r="K4044">
        <v>350</v>
      </c>
      <c r="L4044">
        <v>3.5</v>
      </c>
      <c r="M4044" t="s">
        <v>2572</v>
      </c>
      <c r="N4044" t="str">
        <f>SUBSTITUTE(Sheet1[[#This Row],[Datekey_Opening]],"_","-")</f>
        <v>2015-8-24</v>
      </c>
      <c r="O4044">
        <f>YEAR(Sheet1[[#This Row],[Date]])</f>
        <v>2015</v>
      </c>
      <c r="P4044" t="str">
        <f>LOOKUP(Sheet1[[#This Row],[CountryCode]],$AI$4:$AI$18,$AJ$4:$AJ$18)</f>
        <v>India</v>
      </c>
      <c r="Q4044">
        <f>MONTH(Sheet1[[#This Row],[Date]])</f>
        <v>8</v>
      </c>
      <c r="R4044" t="str">
        <f>TEXT(Sheet1[[#This Row],[Date]],"MMMM")</f>
        <v>August</v>
      </c>
      <c r="S4044" t="str">
        <f>TEXT(Sheet1[[#This Row],[Date]],"YYYY-MMM")</f>
        <v>2015-Aug</v>
      </c>
      <c r="T4044">
        <f>WEEKDAY(Sheet1[[#This Row],[Date]])</f>
        <v>2</v>
      </c>
      <c r="U4044" t="str">
        <f>TEXT(Sheet1[[#This Row],[Date]],"DDDD")</f>
        <v>Monday</v>
      </c>
      <c r="V4044" t="str">
        <f>"FM"&amp;MOD(MONTH(Sheet1[[#This Row],[Date]])-4,12)+1</f>
        <v>FM5</v>
      </c>
      <c r="W4044" t="str">
        <f>"Q"&amp;ROUNDUP(MONTH(Sheet1[[#This Row],[Date]])/3,0)</f>
        <v>Q3</v>
      </c>
      <c r="X4044" t="str">
        <f>"Q"&amp;INT(MOD(MONTH(Sheet1[[#This Row],[Date]])-4,12/3)+1)</f>
        <v>Q1</v>
      </c>
      <c r="Y4044" t="str" cm="1">
        <f t="array" ref="Y4044">_xlfn.IFS(ROUND(L4044,0)&lt;=1,"Need to improve 0-1",ROUND(L4044,0)&lt;=2,"Okay 1-2",ROUND(L4044,0)&lt;=3,"Good 2-3",ROUND(L4044,0)&lt;=4,"Great 3-4",ROUND(L4044,0)&lt;=5,"Excellent 4-5")</f>
        <v>Great 3-4</v>
      </c>
      <c r="Z4044" t="str">
        <f t="shared" si="63"/>
        <v>0-1000</v>
      </c>
    </row>
    <row r="4045" spans="1:26" x14ac:dyDescent="0.3">
      <c r="A4045">
        <v>307865</v>
      </c>
      <c r="B4045" t="s">
        <v>892</v>
      </c>
      <c r="C4045">
        <v>1</v>
      </c>
      <c r="D4045" t="s">
        <v>14</v>
      </c>
      <c r="E4045" t="s">
        <v>893</v>
      </c>
      <c r="F4045" t="s">
        <v>16</v>
      </c>
      <c r="G4045" t="s">
        <v>16</v>
      </c>
      <c r="H4045" t="s">
        <v>16</v>
      </c>
      <c r="I4045">
        <v>1</v>
      </c>
      <c r="J4045">
        <v>10</v>
      </c>
      <c r="K4045">
        <v>350</v>
      </c>
      <c r="L4045">
        <v>3</v>
      </c>
      <c r="M4045" t="s">
        <v>6351</v>
      </c>
      <c r="N4045" t="str">
        <f>SUBSTITUTE(Sheet1[[#This Row],[Datekey_Opening]],"_","-")</f>
        <v>2012-8-14</v>
      </c>
      <c r="O4045">
        <f>YEAR(Sheet1[[#This Row],[Date]])</f>
        <v>2012</v>
      </c>
      <c r="P4045" t="str">
        <f>LOOKUP(Sheet1[[#This Row],[CountryCode]],$AI$4:$AI$18,$AJ$4:$AJ$18)</f>
        <v>India</v>
      </c>
      <c r="Q4045">
        <f>MONTH(Sheet1[[#This Row],[Date]])</f>
        <v>8</v>
      </c>
      <c r="R4045" t="str">
        <f>TEXT(Sheet1[[#This Row],[Date]],"MMMM")</f>
        <v>August</v>
      </c>
      <c r="S4045" t="str">
        <f>TEXT(Sheet1[[#This Row],[Date]],"YYYY-MMM")</f>
        <v>2012-Aug</v>
      </c>
      <c r="T4045">
        <f>WEEKDAY(Sheet1[[#This Row],[Date]])</f>
        <v>3</v>
      </c>
      <c r="U4045" t="str">
        <f>TEXT(Sheet1[[#This Row],[Date]],"DDDD")</f>
        <v>Tuesday</v>
      </c>
      <c r="V4045" t="str">
        <f>"FM"&amp;MOD(MONTH(Sheet1[[#This Row],[Date]])-4,12)+1</f>
        <v>FM5</v>
      </c>
      <c r="W4045" t="str">
        <f>"Q"&amp;ROUNDUP(MONTH(Sheet1[[#This Row],[Date]])/3,0)</f>
        <v>Q3</v>
      </c>
      <c r="X4045" t="str">
        <f>"Q"&amp;INT(MOD(MONTH(Sheet1[[#This Row],[Date]])-4,12/3)+1)</f>
        <v>Q1</v>
      </c>
      <c r="Y4045" t="str" cm="1">
        <f t="array" ref="Y4045">_xlfn.IFS(ROUND(L4045,0)&lt;=1,"Need to improve 0-1",ROUND(L4045,0)&lt;=2,"Okay 1-2",ROUND(L4045,0)&lt;=3,"Good 2-3",ROUND(L4045,0)&lt;=4,"Great 3-4",ROUND(L4045,0)&lt;=5,"Excellent 4-5")</f>
        <v>Good 2-3</v>
      </c>
      <c r="Z4045" t="str">
        <f t="shared" si="63"/>
        <v>0-1000</v>
      </c>
    </row>
    <row r="4046" spans="1:26" x14ac:dyDescent="0.3">
      <c r="A4046">
        <v>307702</v>
      </c>
      <c r="B4046" t="s">
        <v>840</v>
      </c>
      <c r="C4046">
        <v>1</v>
      </c>
      <c r="D4046" t="s">
        <v>14</v>
      </c>
      <c r="E4046" t="s">
        <v>376</v>
      </c>
      <c r="F4046" t="s">
        <v>16</v>
      </c>
      <c r="G4046" t="s">
        <v>16</v>
      </c>
      <c r="H4046" t="s">
        <v>16</v>
      </c>
      <c r="I4046">
        <v>1</v>
      </c>
      <c r="J4046">
        <v>29</v>
      </c>
      <c r="K4046">
        <v>350</v>
      </c>
      <c r="L4046">
        <v>2.7</v>
      </c>
      <c r="M4046" t="s">
        <v>6346</v>
      </c>
      <c r="N4046" t="str">
        <f>SUBSTITUTE(Sheet1[[#This Row],[Datekey_Opening]],"_","-")</f>
        <v>2017-8-2</v>
      </c>
      <c r="O4046">
        <f>YEAR(Sheet1[[#This Row],[Date]])</f>
        <v>2017</v>
      </c>
      <c r="P4046" t="str">
        <f>LOOKUP(Sheet1[[#This Row],[CountryCode]],$AI$4:$AI$18,$AJ$4:$AJ$18)</f>
        <v>India</v>
      </c>
      <c r="Q4046">
        <f>MONTH(Sheet1[[#This Row],[Date]])</f>
        <v>8</v>
      </c>
      <c r="R4046" t="str">
        <f>TEXT(Sheet1[[#This Row],[Date]],"MMMM")</f>
        <v>August</v>
      </c>
      <c r="S4046" t="str">
        <f>TEXT(Sheet1[[#This Row],[Date]],"YYYY-MMM")</f>
        <v>2017-Aug</v>
      </c>
      <c r="T4046">
        <f>WEEKDAY(Sheet1[[#This Row],[Date]])</f>
        <v>4</v>
      </c>
      <c r="U4046" t="str">
        <f>TEXT(Sheet1[[#This Row],[Date]],"DDDD")</f>
        <v>Wednesday</v>
      </c>
      <c r="V4046" t="str">
        <f>"FM"&amp;MOD(MONTH(Sheet1[[#This Row],[Date]])-4,12)+1</f>
        <v>FM5</v>
      </c>
      <c r="W4046" t="str">
        <f>"Q"&amp;ROUNDUP(MONTH(Sheet1[[#This Row],[Date]])/3,0)</f>
        <v>Q3</v>
      </c>
      <c r="X4046" t="str">
        <f>"Q"&amp;INT(MOD(MONTH(Sheet1[[#This Row],[Date]])-4,12/3)+1)</f>
        <v>Q1</v>
      </c>
      <c r="Y4046" t="str" cm="1">
        <f t="array" ref="Y4046">_xlfn.IFS(ROUND(L4046,0)&lt;=1,"Need to improve 0-1",ROUND(L4046,0)&lt;=2,"Okay 1-2",ROUND(L4046,0)&lt;=3,"Good 2-3",ROUND(L4046,0)&lt;=4,"Great 3-4",ROUND(L4046,0)&lt;=5,"Excellent 4-5")</f>
        <v>Good 2-3</v>
      </c>
      <c r="Z4046" t="str">
        <f t="shared" si="63"/>
        <v>0-1000</v>
      </c>
    </row>
    <row r="4047" spans="1:26" x14ac:dyDescent="0.3">
      <c r="A4047">
        <v>301507</v>
      </c>
      <c r="B4047" t="s">
        <v>6352</v>
      </c>
      <c r="C4047">
        <v>1</v>
      </c>
      <c r="D4047" t="s">
        <v>14</v>
      </c>
      <c r="E4047" t="s">
        <v>6353</v>
      </c>
      <c r="F4047" t="s">
        <v>16</v>
      </c>
      <c r="G4047" t="s">
        <v>21</v>
      </c>
      <c r="H4047" t="s">
        <v>16</v>
      </c>
      <c r="I4047">
        <v>1</v>
      </c>
      <c r="J4047">
        <v>371</v>
      </c>
      <c r="K4047">
        <v>350</v>
      </c>
      <c r="L4047">
        <v>4</v>
      </c>
      <c r="M4047" t="s">
        <v>1568</v>
      </c>
      <c r="N4047" t="str">
        <f>SUBSTITUTE(Sheet1[[#This Row],[Datekey_Opening]],"_","-")</f>
        <v>2011-8-15</v>
      </c>
      <c r="O4047">
        <f>YEAR(Sheet1[[#This Row],[Date]])</f>
        <v>2011</v>
      </c>
      <c r="P4047" t="str">
        <f>LOOKUP(Sheet1[[#This Row],[CountryCode]],$AI$4:$AI$18,$AJ$4:$AJ$18)</f>
        <v>India</v>
      </c>
      <c r="Q4047">
        <f>MONTH(Sheet1[[#This Row],[Date]])</f>
        <v>8</v>
      </c>
      <c r="R4047" t="str">
        <f>TEXT(Sheet1[[#This Row],[Date]],"MMMM")</f>
        <v>August</v>
      </c>
      <c r="S4047" t="str">
        <f>TEXT(Sheet1[[#This Row],[Date]],"YYYY-MMM")</f>
        <v>2011-Aug</v>
      </c>
      <c r="T4047">
        <f>WEEKDAY(Sheet1[[#This Row],[Date]])</f>
        <v>2</v>
      </c>
      <c r="U4047" t="str">
        <f>TEXT(Sheet1[[#This Row],[Date]],"DDDD")</f>
        <v>Monday</v>
      </c>
      <c r="V4047" t="str">
        <f>"FM"&amp;MOD(MONTH(Sheet1[[#This Row],[Date]])-4,12)+1</f>
        <v>FM5</v>
      </c>
      <c r="W4047" t="str">
        <f>"Q"&amp;ROUNDUP(MONTH(Sheet1[[#This Row],[Date]])/3,0)</f>
        <v>Q3</v>
      </c>
      <c r="X4047" t="str">
        <f>"Q"&amp;INT(MOD(MONTH(Sheet1[[#This Row],[Date]])-4,12/3)+1)</f>
        <v>Q1</v>
      </c>
      <c r="Y4047" t="str" cm="1">
        <f t="array" ref="Y4047">_xlfn.IFS(ROUND(L4047,0)&lt;=1,"Need to improve 0-1",ROUND(L4047,0)&lt;=2,"Okay 1-2",ROUND(L4047,0)&lt;=3,"Good 2-3",ROUND(L4047,0)&lt;=4,"Great 3-4",ROUND(L4047,0)&lt;=5,"Excellent 4-5")</f>
        <v>Great 3-4</v>
      </c>
      <c r="Z4047" t="str">
        <f t="shared" si="63"/>
        <v>0-1000</v>
      </c>
    </row>
    <row r="4048" spans="1:26" x14ac:dyDescent="0.3">
      <c r="A4048">
        <v>311396</v>
      </c>
      <c r="B4048" t="s">
        <v>6354</v>
      </c>
      <c r="C4048">
        <v>1</v>
      </c>
      <c r="D4048" t="s">
        <v>14</v>
      </c>
      <c r="E4048" t="s">
        <v>395</v>
      </c>
      <c r="F4048" t="s">
        <v>16</v>
      </c>
      <c r="G4048" t="s">
        <v>16</v>
      </c>
      <c r="H4048" t="s">
        <v>16</v>
      </c>
      <c r="I4048">
        <v>1</v>
      </c>
      <c r="J4048">
        <v>6</v>
      </c>
      <c r="K4048">
        <v>350</v>
      </c>
      <c r="L4048">
        <v>2.9</v>
      </c>
      <c r="M4048" t="s">
        <v>6355</v>
      </c>
      <c r="N4048" t="str">
        <f>SUBSTITUTE(Sheet1[[#This Row],[Datekey_Opening]],"_","-")</f>
        <v>2018-8-13</v>
      </c>
      <c r="O4048">
        <f>YEAR(Sheet1[[#This Row],[Date]])</f>
        <v>2018</v>
      </c>
      <c r="P4048" t="str">
        <f>LOOKUP(Sheet1[[#This Row],[CountryCode]],$AI$4:$AI$18,$AJ$4:$AJ$18)</f>
        <v>India</v>
      </c>
      <c r="Q4048">
        <f>MONTH(Sheet1[[#This Row],[Date]])</f>
        <v>8</v>
      </c>
      <c r="R4048" t="str">
        <f>TEXT(Sheet1[[#This Row],[Date]],"MMMM")</f>
        <v>August</v>
      </c>
      <c r="S4048" t="str">
        <f>TEXT(Sheet1[[#This Row],[Date]],"YYYY-MMM")</f>
        <v>2018-Aug</v>
      </c>
      <c r="T4048">
        <f>WEEKDAY(Sheet1[[#This Row],[Date]])</f>
        <v>2</v>
      </c>
      <c r="U4048" t="str">
        <f>TEXT(Sheet1[[#This Row],[Date]],"DDDD")</f>
        <v>Monday</v>
      </c>
      <c r="V4048" t="str">
        <f>"FM"&amp;MOD(MONTH(Sheet1[[#This Row],[Date]])-4,12)+1</f>
        <v>FM5</v>
      </c>
      <c r="W4048" t="str">
        <f>"Q"&amp;ROUNDUP(MONTH(Sheet1[[#This Row],[Date]])/3,0)</f>
        <v>Q3</v>
      </c>
      <c r="X4048" t="str">
        <f>"Q"&amp;INT(MOD(MONTH(Sheet1[[#This Row],[Date]])-4,12/3)+1)</f>
        <v>Q1</v>
      </c>
      <c r="Y4048" t="str" cm="1">
        <f t="array" ref="Y4048">_xlfn.IFS(ROUND(L4048,0)&lt;=1,"Need to improve 0-1",ROUND(L4048,0)&lt;=2,"Okay 1-2",ROUND(L4048,0)&lt;=3,"Good 2-3",ROUND(L4048,0)&lt;=4,"Great 3-4",ROUND(L4048,0)&lt;=5,"Excellent 4-5")</f>
        <v>Good 2-3</v>
      </c>
      <c r="Z4048" t="str">
        <f t="shared" si="63"/>
        <v>0-1000</v>
      </c>
    </row>
    <row r="4049" spans="1:26" x14ac:dyDescent="0.3">
      <c r="A4049">
        <v>4792</v>
      </c>
      <c r="B4049" t="s">
        <v>6356</v>
      </c>
      <c r="C4049">
        <v>1</v>
      </c>
      <c r="D4049" t="s">
        <v>14</v>
      </c>
      <c r="E4049" t="s">
        <v>376</v>
      </c>
      <c r="F4049" t="s">
        <v>16</v>
      </c>
      <c r="G4049" t="s">
        <v>16</v>
      </c>
      <c r="H4049" t="s">
        <v>16</v>
      </c>
      <c r="I4049">
        <v>1</v>
      </c>
      <c r="J4049">
        <v>42</v>
      </c>
      <c r="K4049">
        <v>350</v>
      </c>
      <c r="L4049">
        <v>3.3</v>
      </c>
      <c r="M4049" t="s">
        <v>396</v>
      </c>
      <c r="N4049" t="str">
        <f>SUBSTITUTE(Sheet1[[#This Row],[Datekey_Opening]],"_","-")</f>
        <v>2011-8-17</v>
      </c>
      <c r="O4049">
        <f>YEAR(Sheet1[[#This Row],[Date]])</f>
        <v>2011</v>
      </c>
      <c r="P4049" t="str">
        <f>LOOKUP(Sheet1[[#This Row],[CountryCode]],$AI$4:$AI$18,$AJ$4:$AJ$18)</f>
        <v>India</v>
      </c>
      <c r="Q4049">
        <f>MONTH(Sheet1[[#This Row],[Date]])</f>
        <v>8</v>
      </c>
      <c r="R4049" t="str">
        <f>TEXT(Sheet1[[#This Row],[Date]],"MMMM")</f>
        <v>August</v>
      </c>
      <c r="S4049" t="str">
        <f>TEXT(Sheet1[[#This Row],[Date]],"YYYY-MMM")</f>
        <v>2011-Aug</v>
      </c>
      <c r="T4049">
        <f>WEEKDAY(Sheet1[[#This Row],[Date]])</f>
        <v>4</v>
      </c>
      <c r="U4049" t="str">
        <f>TEXT(Sheet1[[#This Row],[Date]],"DDDD")</f>
        <v>Wednesday</v>
      </c>
      <c r="V4049" t="str">
        <f>"FM"&amp;MOD(MONTH(Sheet1[[#This Row],[Date]])-4,12)+1</f>
        <v>FM5</v>
      </c>
      <c r="W4049" t="str">
        <f>"Q"&amp;ROUNDUP(MONTH(Sheet1[[#This Row],[Date]])/3,0)</f>
        <v>Q3</v>
      </c>
      <c r="X4049" t="str">
        <f>"Q"&amp;INT(MOD(MONTH(Sheet1[[#This Row],[Date]])-4,12/3)+1)</f>
        <v>Q1</v>
      </c>
      <c r="Y4049" t="str" cm="1">
        <f t="array" ref="Y4049">_xlfn.IFS(ROUND(L4049,0)&lt;=1,"Need to improve 0-1",ROUND(L4049,0)&lt;=2,"Okay 1-2",ROUND(L4049,0)&lt;=3,"Good 2-3",ROUND(L4049,0)&lt;=4,"Great 3-4",ROUND(L4049,0)&lt;=5,"Excellent 4-5")</f>
        <v>Good 2-3</v>
      </c>
      <c r="Z4049" t="str">
        <f t="shared" si="63"/>
        <v>0-1000</v>
      </c>
    </row>
    <row r="4050" spans="1:26" x14ac:dyDescent="0.3">
      <c r="A4050">
        <v>18216944</v>
      </c>
      <c r="B4050" t="s">
        <v>6357</v>
      </c>
      <c r="C4050">
        <v>1</v>
      </c>
      <c r="D4050" t="s">
        <v>14</v>
      </c>
      <c r="E4050" t="s">
        <v>395</v>
      </c>
      <c r="F4050" t="s">
        <v>16</v>
      </c>
      <c r="G4050" t="s">
        <v>21</v>
      </c>
      <c r="H4050" t="s">
        <v>16</v>
      </c>
      <c r="I4050">
        <v>1</v>
      </c>
      <c r="J4050">
        <v>46</v>
      </c>
      <c r="K4050">
        <v>350</v>
      </c>
      <c r="L4050">
        <v>3.2</v>
      </c>
      <c r="M4050" t="s">
        <v>6358</v>
      </c>
      <c r="N4050" t="str">
        <f>SUBSTITUTE(Sheet1[[#This Row],[Datekey_Opening]],"_","-")</f>
        <v>2010-7-10</v>
      </c>
      <c r="O4050">
        <f>YEAR(Sheet1[[#This Row],[Date]])</f>
        <v>2010</v>
      </c>
      <c r="P4050" t="str">
        <f>LOOKUP(Sheet1[[#This Row],[CountryCode]],$AI$4:$AI$18,$AJ$4:$AJ$18)</f>
        <v>India</v>
      </c>
      <c r="Q4050">
        <f>MONTH(Sheet1[[#This Row],[Date]])</f>
        <v>7</v>
      </c>
      <c r="R4050" t="str">
        <f>TEXT(Sheet1[[#This Row],[Date]],"MMMM")</f>
        <v>July</v>
      </c>
      <c r="S4050" t="str">
        <f>TEXT(Sheet1[[#This Row],[Date]],"YYYY-MMM")</f>
        <v>2010-Jul</v>
      </c>
      <c r="T4050">
        <f>WEEKDAY(Sheet1[[#This Row],[Date]])</f>
        <v>7</v>
      </c>
      <c r="U4050" t="str">
        <f>TEXT(Sheet1[[#This Row],[Date]],"DDDD")</f>
        <v>Saturday</v>
      </c>
      <c r="V4050" t="str">
        <f>"FM"&amp;MOD(MONTH(Sheet1[[#This Row],[Date]])-4,12)+1</f>
        <v>FM4</v>
      </c>
      <c r="W4050" t="str">
        <f>"Q"&amp;ROUNDUP(MONTH(Sheet1[[#This Row],[Date]])/3,0)</f>
        <v>Q3</v>
      </c>
      <c r="X4050" t="str">
        <f>"Q"&amp;INT(MOD(MONTH(Sheet1[[#This Row],[Date]])-4,12/3)+1)</f>
        <v>Q4</v>
      </c>
      <c r="Y4050" t="str" cm="1">
        <f t="array" ref="Y4050">_xlfn.IFS(ROUND(L4050,0)&lt;=1,"Need to improve 0-1",ROUND(L4050,0)&lt;=2,"Okay 1-2",ROUND(L4050,0)&lt;=3,"Good 2-3",ROUND(L4050,0)&lt;=4,"Great 3-4",ROUND(L4050,0)&lt;=5,"Excellent 4-5")</f>
        <v>Good 2-3</v>
      </c>
      <c r="Z4050" t="str">
        <f t="shared" si="63"/>
        <v>0-1000</v>
      </c>
    </row>
    <row r="4051" spans="1:26" x14ac:dyDescent="0.3">
      <c r="A4051">
        <v>302264</v>
      </c>
      <c r="B4051" t="s">
        <v>6359</v>
      </c>
      <c r="C4051">
        <v>1</v>
      </c>
      <c r="D4051" t="s">
        <v>14</v>
      </c>
      <c r="E4051" t="s">
        <v>5284</v>
      </c>
      <c r="F4051" t="s">
        <v>16</v>
      </c>
      <c r="G4051" t="s">
        <v>16</v>
      </c>
      <c r="H4051" t="s">
        <v>16</v>
      </c>
      <c r="I4051">
        <v>1</v>
      </c>
      <c r="J4051">
        <v>93</v>
      </c>
      <c r="K4051">
        <v>350</v>
      </c>
      <c r="L4051">
        <v>3.6</v>
      </c>
      <c r="M4051" t="s">
        <v>3123</v>
      </c>
      <c r="N4051" t="str">
        <f>SUBSTITUTE(Sheet1[[#This Row],[Datekey_Opening]],"_","-")</f>
        <v>2010-7-2</v>
      </c>
      <c r="O4051">
        <f>YEAR(Sheet1[[#This Row],[Date]])</f>
        <v>2010</v>
      </c>
      <c r="P4051" t="str">
        <f>LOOKUP(Sheet1[[#This Row],[CountryCode]],$AI$4:$AI$18,$AJ$4:$AJ$18)</f>
        <v>India</v>
      </c>
      <c r="Q4051">
        <f>MONTH(Sheet1[[#This Row],[Date]])</f>
        <v>7</v>
      </c>
      <c r="R4051" t="str">
        <f>TEXT(Sheet1[[#This Row],[Date]],"MMMM")</f>
        <v>July</v>
      </c>
      <c r="S4051" t="str">
        <f>TEXT(Sheet1[[#This Row],[Date]],"YYYY-MMM")</f>
        <v>2010-Jul</v>
      </c>
      <c r="T4051">
        <f>WEEKDAY(Sheet1[[#This Row],[Date]])</f>
        <v>6</v>
      </c>
      <c r="U4051" t="str">
        <f>TEXT(Sheet1[[#This Row],[Date]],"DDDD")</f>
        <v>Friday</v>
      </c>
      <c r="V4051" t="str">
        <f>"FM"&amp;MOD(MONTH(Sheet1[[#This Row],[Date]])-4,12)+1</f>
        <v>FM4</v>
      </c>
      <c r="W4051" t="str">
        <f>"Q"&amp;ROUNDUP(MONTH(Sheet1[[#This Row],[Date]])/3,0)</f>
        <v>Q3</v>
      </c>
      <c r="X4051" t="str">
        <f>"Q"&amp;INT(MOD(MONTH(Sheet1[[#This Row],[Date]])-4,12/3)+1)</f>
        <v>Q4</v>
      </c>
      <c r="Y4051" t="str" cm="1">
        <f t="array" ref="Y4051">_xlfn.IFS(ROUND(L4051,0)&lt;=1,"Need to improve 0-1",ROUND(L4051,0)&lt;=2,"Okay 1-2",ROUND(L4051,0)&lt;=3,"Good 2-3",ROUND(L4051,0)&lt;=4,"Great 3-4",ROUND(L4051,0)&lt;=5,"Excellent 4-5")</f>
        <v>Great 3-4</v>
      </c>
      <c r="Z4051" t="str">
        <f t="shared" si="63"/>
        <v>0-1000</v>
      </c>
    </row>
    <row r="4052" spans="1:26" x14ac:dyDescent="0.3">
      <c r="A4052">
        <v>2300</v>
      </c>
      <c r="B4052" t="s">
        <v>2300</v>
      </c>
      <c r="C4052">
        <v>1</v>
      </c>
      <c r="D4052" t="s">
        <v>14</v>
      </c>
      <c r="E4052" t="s">
        <v>3200</v>
      </c>
      <c r="F4052" t="s">
        <v>16</v>
      </c>
      <c r="G4052" t="s">
        <v>16</v>
      </c>
      <c r="H4052" t="s">
        <v>16</v>
      </c>
      <c r="I4052">
        <v>1</v>
      </c>
      <c r="J4052">
        <v>229</v>
      </c>
      <c r="K4052">
        <v>350</v>
      </c>
      <c r="L4052">
        <v>3.7</v>
      </c>
      <c r="M4052" t="s">
        <v>4779</v>
      </c>
      <c r="N4052" t="str">
        <f>SUBSTITUTE(Sheet1[[#This Row],[Datekey_Opening]],"_","-")</f>
        <v>2010-7-11</v>
      </c>
      <c r="O4052">
        <f>YEAR(Sheet1[[#This Row],[Date]])</f>
        <v>2010</v>
      </c>
      <c r="P4052" t="str">
        <f>LOOKUP(Sheet1[[#This Row],[CountryCode]],$AI$4:$AI$18,$AJ$4:$AJ$18)</f>
        <v>India</v>
      </c>
      <c r="Q4052">
        <f>MONTH(Sheet1[[#This Row],[Date]])</f>
        <v>7</v>
      </c>
      <c r="R4052" t="str">
        <f>TEXT(Sheet1[[#This Row],[Date]],"MMMM")</f>
        <v>July</v>
      </c>
      <c r="S4052" t="str">
        <f>TEXT(Sheet1[[#This Row],[Date]],"YYYY-MMM")</f>
        <v>2010-Jul</v>
      </c>
      <c r="T4052">
        <f>WEEKDAY(Sheet1[[#This Row],[Date]])</f>
        <v>1</v>
      </c>
      <c r="U4052" t="str">
        <f>TEXT(Sheet1[[#This Row],[Date]],"DDDD")</f>
        <v>Sunday</v>
      </c>
      <c r="V4052" t="str">
        <f>"FM"&amp;MOD(MONTH(Sheet1[[#This Row],[Date]])-4,12)+1</f>
        <v>FM4</v>
      </c>
      <c r="W4052" t="str">
        <f>"Q"&amp;ROUNDUP(MONTH(Sheet1[[#This Row],[Date]])/3,0)</f>
        <v>Q3</v>
      </c>
      <c r="X4052" t="str">
        <f>"Q"&amp;INT(MOD(MONTH(Sheet1[[#This Row],[Date]])-4,12/3)+1)</f>
        <v>Q4</v>
      </c>
      <c r="Y4052" t="str" cm="1">
        <f t="array" ref="Y4052">_xlfn.IFS(ROUND(L4052,0)&lt;=1,"Need to improve 0-1",ROUND(L4052,0)&lt;=2,"Okay 1-2",ROUND(L4052,0)&lt;=3,"Good 2-3",ROUND(L4052,0)&lt;=4,"Great 3-4",ROUND(L4052,0)&lt;=5,"Excellent 4-5")</f>
        <v>Great 3-4</v>
      </c>
      <c r="Z4052" t="str">
        <f t="shared" si="63"/>
        <v>0-1000</v>
      </c>
    </row>
    <row r="4053" spans="1:26" x14ac:dyDescent="0.3">
      <c r="A4053">
        <v>18268708</v>
      </c>
      <c r="B4053" t="s">
        <v>6360</v>
      </c>
      <c r="C4053">
        <v>1</v>
      </c>
      <c r="D4053" t="s">
        <v>14</v>
      </c>
      <c r="E4053" t="s">
        <v>1057</v>
      </c>
      <c r="F4053" t="s">
        <v>16</v>
      </c>
      <c r="G4053" t="s">
        <v>21</v>
      </c>
      <c r="H4053" t="s">
        <v>16</v>
      </c>
      <c r="I4053">
        <v>1</v>
      </c>
      <c r="J4053">
        <v>24</v>
      </c>
      <c r="K4053">
        <v>350</v>
      </c>
      <c r="L4053">
        <v>3.3</v>
      </c>
      <c r="M4053" t="s">
        <v>6361</v>
      </c>
      <c r="N4053" t="str">
        <f>SUBSTITUTE(Sheet1[[#This Row],[Datekey_Opening]],"_","-")</f>
        <v>2015-7-16</v>
      </c>
      <c r="O4053">
        <f>YEAR(Sheet1[[#This Row],[Date]])</f>
        <v>2015</v>
      </c>
      <c r="P4053" t="str">
        <f>LOOKUP(Sheet1[[#This Row],[CountryCode]],$AI$4:$AI$18,$AJ$4:$AJ$18)</f>
        <v>India</v>
      </c>
      <c r="Q4053">
        <f>MONTH(Sheet1[[#This Row],[Date]])</f>
        <v>7</v>
      </c>
      <c r="R4053" t="str">
        <f>TEXT(Sheet1[[#This Row],[Date]],"MMMM")</f>
        <v>July</v>
      </c>
      <c r="S4053" t="str">
        <f>TEXT(Sheet1[[#This Row],[Date]],"YYYY-MMM")</f>
        <v>2015-Jul</v>
      </c>
      <c r="T4053">
        <f>WEEKDAY(Sheet1[[#This Row],[Date]])</f>
        <v>5</v>
      </c>
      <c r="U4053" t="str">
        <f>TEXT(Sheet1[[#This Row],[Date]],"DDDD")</f>
        <v>Thursday</v>
      </c>
      <c r="V4053" t="str">
        <f>"FM"&amp;MOD(MONTH(Sheet1[[#This Row],[Date]])-4,12)+1</f>
        <v>FM4</v>
      </c>
      <c r="W4053" t="str">
        <f>"Q"&amp;ROUNDUP(MONTH(Sheet1[[#This Row],[Date]])/3,0)</f>
        <v>Q3</v>
      </c>
      <c r="X4053" t="str">
        <f>"Q"&amp;INT(MOD(MONTH(Sheet1[[#This Row],[Date]])-4,12/3)+1)</f>
        <v>Q4</v>
      </c>
      <c r="Y4053" t="str" cm="1">
        <f t="array" ref="Y4053">_xlfn.IFS(ROUND(L4053,0)&lt;=1,"Need to improve 0-1",ROUND(L4053,0)&lt;=2,"Okay 1-2",ROUND(L4053,0)&lt;=3,"Good 2-3",ROUND(L4053,0)&lt;=4,"Great 3-4",ROUND(L4053,0)&lt;=5,"Excellent 4-5")</f>
        <v>Good 2-3</v>
      </c>
      <c r="Z4053" t="str">
        <f t="shared" si="63"/>
        <v>0-1000</v>
      </c>
    </row>
    <row r="4054" spans="1:26" x14ac:dyDescent="0.3">
      <c r="A4054">
        <v>9980</v>
      </c>
      <c r="B4054" t="s">
        <v>6362</v>
      </c>
      <c r="C4054">
        <v>1</v>
      </c>
      <c r="D4054" t="s">
        <v>14</v>
      </c>
      <c r="E4054" t="s">
        <v>6363</v>
      </c>
      <c r="F4054" t="s">
        <v>16</v>
      </c>
      <c r="G4054" t="s">
        <v>21</v>
      </c>
      <c r="H4054" t="s">
        <v>16</v>
      </c>
      <c r="I4054">
        <v>1</v>
      </c>
      <c r="J4054">
        <v>78</v>
      </c>
      <c r="K4054">
        <v>350</v>
      </c>
      <c r="L4054">
        <v>2.8</v>
      </c>
      <c r="M4054" t="s">
        <v>1823</v>
      </c>
      <c r="N4054" t="str">
        <f>SUBSTITUTE(Sheet1[[#This Row],[Datekey_Opening]],"_","-")</f>
        <v>2011-7-11</v>
      </c>
      <c r="O4054">
        <f>YEAR(Sheet1[[#This Row],[Date]])</f>
        <v>2011</v>
      </c>
      <c r="P4054" t="str">
        <f>LOOKUP(Sheet1[[#This Row],[CountryCode]],$AI$4:$AI$18,$AJ$4:$AJ$18)</f>
        <v>India</v>
      </c>
      <c r="Q4054">
        <f>MONTH(Sheet1[[#This Row],[Date]])</f>
        <v>7</v>
      </c>
      <c r="R4054" t="str">
        <f>TEXT(Sheet1[[#This Row],[Date]],"MMMM")</f>
        <v>July</v>
      </c>
      <c r="S4054" t="str">
        <f>TEXT(Sheet1[[#This Row],[Date]],"YYYY-MMM")</f>
        <v>2011-Jul</v>
      </c>
      <c r="T4054">
        <f>WEEKDAY(Sheet1[[#This Row],[Date]])</f>
        <v>2</v>
      </c>
      <c r="U4054" t="str">
        <f>TEXT(Sheet1[[#This Row],[Date]],"DDDD")</f>
        <v>Monday</v>
      </c>
      <c r="V4054" t="str">
        <f>"FM"&amp;MOD(MONTH(Sheet1[[#This Row],[Date]])-4,12)+1</f>
        <v>FM4</v>
      </c>
      <c r="W4054" t="str">
        <f>"Q"&amp;ROUNDUP(MONTH(Sheet1[[#This Row],[Date]])/3,0)</f>
        <v>Q3</v>
      </c>
      <c r="X4054" t="str">
        <f>"Q"&amp;INT(MOD(MONTH(Sheet1[[#This Row],[Date]])-4,12/3)+1)</f>
        <v>Q4</v>
      </c>
      <c r="Y4054" t="str" cm="1">
        <f t="array" ref="Y4054">_xlfn.IFS(ROUND(L4054,0)&lt;=1,"Need to improve 0-1",ROUND(L4054,0)&lt;=2,"Okay 1-2",ROUND(L4054,0)&lt;=3,"Good 2-3",ROUND(L4054,0)&lt;=4,"Great 3-4",ROUND(L4054,0)&lt;=5,"Excellent 4-5")</f>
        <v>Good 2-3</v>
      </c>
      <c r="Z4054" t="str">
        <f t="shared" si="63"/>
        <v>0-1000</v>
      </c>
    </row>
    <row r="4055" spans="1:26" x14ac:dyDescent="0.3">
      <c r="A4055">
        <v>673</v>
      </c>
      <c r="B4055" t="s">
        <v>6364</v>
      </c>
      <c r="C4055">
        <v>1</v>
      </c>
      <c r="D4055" t="s">
        <v>14</v>
      </c>
      <c r="E4055" t="s">
        <v>4517</v>
      </c>
      <c r="F4055" t="s">
        <v>16</v>
      </c>
      <c r="G4055" t="s">
        <v>16</v>
      </c>
      <c r="H4055" t="s">
        <v>16</v>
      </c>
      <c r="I4055">
        <v>1</v>
      </c>
      <c r="J4055">
        <v>220</v>
      </c>
      <c r="K4055">
        <v>350</v>
      </c>
      <c r="L4055">
        <v>2.6</v>
      </c>
      <c r="M4055" t="s">
        <v>5136</v>
      </c>
      <c r="N4055" t="str">
        <f>SUBSTITUTE(Sheet1[[#This Row],[Datekey_Opening]],"_","-")</f>
        <v>2018-7-14</v>
      </c>
      <c r="O4055">
        <f>YEAR(Sheet1[[#This Row],[Date]])</f>
        <v>2018</v>
      </c>
      <c r="P4055" t="str">
        <f>LOOKUP(Sheet1[[#This Row],[CountryCode]],$AI$4:$AI$18,$AJ$4:$AJ$18)</f>
        <v>India</v>
      </c>
      <c r="Q4055">
        <f>MONTH(Sheet1[[#This Row],[Date]])</f>
        <v>7</v>
      </c>
      <c r="R4055" t="str">
        <f>TEXT(Sheet1[[#This Row],[Date]],"MMMM")</f>
        <v>July</v>
      </c>
      <c r="S4055" t="str">
        <f>TEXT(Sheet1[[#This Row],[Date]],"YYYY-MMM")</f>
        <v>2018-Jul</v>
      </c>
      <c r="T4055">
        <f>WEEKDAY(Sheet1[[#This Row],[Date]])</f>
        <v>7</v>
      </c>
      <c r="U4055" t="str">
        <f>TEXT(Sheet1[[#This Row],[Date]],"DDDD")</f>
        <v>Saturday</v>
      </c>
      <c r="V4055" t="str">
        <f>"FM"&amp;MOD(MONTH(Sheet1[[#This Row],[Date]])-4,12)+1</f>
        <v>FM4</v>
      </c>
      <c r="W4055" t="str">
        <f>"Q"&amp;ROUNDUP(MONTH(Sheet1[[#This Row],[Date]])/3,0)</f>
        <v>Q3</v>
      </c>
      <c r="X4055" t="str">
        <f>"Q"&amp;INT(MOD(MONTH(Sheet1[[#This Row],[Date]])-4,12/3)+1)</f>
        <v>Q4</v>
      </c>
      <c r="Y4055" t="str" cm="1">
        <f t="array" ref="Y4055">_xlfn.IFS(ROUND(L4055,0)&lt;=1,"Need to improve 0-1",ROUND(L4055,0)&lt;=2,"Okay 1-2",ROUND(L4055,0)&lt;=3,"Good 2-3",ROUND(L4055,0)&lt;=4,"Great 3-4",ROUND(L4055,0)&lt;=5,"Excellent 4-5")</f>
        <v>Good 2-3</v>
      </c>
      <c r="Z4055" t="str">
        <f t="shared" si="63"/>
        <v>0-1000</v>
      </c>
    </row>
    <row r="4056" spans="1:26" x14ac:dyDescent="0.3">
      <c r="A4056">
        <v>307332</v>
      </c>
      <c r="B4056" t="s">
        <v>6323</v>
      </c>
      <c r="C4056">
        <v>1</v>
      </c>
      <c r="D4056" t="s">
        <v>14</v>
      </c>
      <c r="E4056" t="s">
        <v>538</v>
      </c>
      <c r="F4056" t="s">
        <v>16</v>
      </c>
      <c r="G4056" t="s">
        <v>21</v>
      </c>
      <c r="H4056" t="s">
        <v>16</v>
      </c>
      <c r="I4056">
        <v>1</v>
      </c>
      <c r="J4056">
        <v>214</v>
      </c>
      <c r="K4056">
        <v>350</v>
      </c>
      <c r="L4056">
        <v>3.5</v>
      </c>
      <c r="M4056" t="s">
        <v>6365</v>
      </c>
      <c r="N4056" t="str">
        <f>SUBSTITUTE(Sheet1[[#This Row],[Datekey_Opening]],"_","-")</f>
        <v>2013-7-10</v>
      </c>
      <c r="O4056">
        <f>YEAR(Sheet1[[#This Row],[Date]])</f>
        <v>2013</v>
      </c>
      <c r="P4056" t="str">
        <f>LOOKUP(Sheet1[[#This Row],[CountryCode]],$AI$4:$AI$18,$AJ$4:$AJ$18)</f>
        <v>India</v>
      </c>
      <c r="Q4056">
        <f>MONTH(Sheet1[[#This Row],[Date]])</f>
        <v>7</v>
      </c>
      <c r="R4056" t="str">
        <f>TEXT(Sheet1[[#This Row],[Date]],"MMMM")</f>
        <v>July</v>
      </c>
      <c r="S4056" t="str">
        <f>TEXT(Sheet1[[#This Row],[Date]],"YYYY-MMM")</f>
        <v>2013-Jul</v>
      </c>
      <c r="T4056">
        <f>WEEKDAY(Sheet1[[#This Row],[Date]])</f>
        <v>4</v>
      </c>
      <c r="U4056" t="str">
        <f>TEXT(Sheet1[[#This Row],[Date]],"DDDD")</f>
        <v>Wednesday</v>
      </c>
      <c r="V4056" t="str">
        <f>"FM"&amp;MOD(MONTH(Sheet1[[#This Row],[Date]])-4,12)+1</f>
        <v>FM4</v>
      </c>
      <c r="W4056" t="str">
        <f>"Q"&amp;ROUNDUP(MONTH(Sheet1[[#This Row],[Date]])/3,0)</f>
        <v>Q3</v>
      </c>
      <c r="X4056" t="str">
        <f>"Q"&amp;INT(MOD(MONTH(Sheet1[[#This Row],[Date]])-4,12/3)+1)</f>
        <v>Q4</v>
      </c>
      <c r="Y4056" t="str" cm="1">
        <f t="array" ref="Y4056">_xlfn.IFS(ROUND(L4056,0)&lt;=1,"Need to improve 0-1",ROUND(L4056,0)&lt;=2,"Okay 1-2",ROUND(L4056,0)&lt;=3,"Good 2-3",ROUND(L4056,0)&lt;=4,"Great 3-4",ROUND(L4056,0)&lt;=5,"Excellent 4-5")</f>
        <v>Great 3-4</v>
      </c>
      <c r="Z4056" t="str">
        <f t="shared" si="63"/>
        <v>0-1000</v>
      </c>
    </row>
    <row r="4057" spans="1:26" x14ac:dyDescent="0.3">
      <c r="A4057">
        <v>18353692</v>
      </c>
      <c r="B4057" t="s">
        <v>6366</v>
      </c>
      <c r="C4057">
        <v>1</v>
      </c>
      <c r="D4057" t="s">
        <v>14</v>
      </c>
      <c r="E4057" t="s">
        <v>898</v>
      </c>
      <c r="F4057" t="s">
        <v>16</v>
      </c>
      <c r="G4057" t="s">
        <v>21</v>
      </c>
      <c r="H4057" t="s">
        <v>16</v>
      </c>
      <c r="I4057">
        <v>1</v>
      </c>
      <c r="J4057">
        <v>37</v>
      </c>
      <c r="K4057">
        <v>350</v>
      </c>
      <c r="L4057">
        <v>3.3</v>
      </c>
      <c r="M4057" t="s">
        <v>5138</v>
      </c>
      <c r="N4057" t="str">
        <f>SUBSTITUTE(Sheet1[[#This Row],[Datekey_Opening]],"_","-")</f>
        <v>2010-7-12</v>
      </c>
      <c r="O4057">
        <f>YEAR(Sheet1[[#This Row],[Date]])</f>
        <v>2010</v>
      </c>
      <c r="P4057" t="str">
        <f>LOOKUP(Sheet1[[#This Row],[CountryCode]],$AI$4:$AI$18,$AJ$4:$AJ$18)</f>
        <v>India</v>
      </c>
      <c r="Q4057">
        <f>MONTH(Sheet1[[#This Row],[Date]])</f>
        <v>7</v>
      </c>
      <c r="R4057" t="str">
        <f>TEXT(Sheet1[[#This Row],[Date]],"MMMM")</f>
        <v>July</v>
      </c>
      <c r="S4057" t="str">
        <f>TEXT(Sheet1[[#This Row],[Date]],"YYYY-MMM")</f>
        <v>2010-Jul</v>
      </c>
      <c r="T4057">
        <f>WEEKDAY(Sheet1[[#This Row],[Date]])</f>
        <v>2</v>
      </c>
      <c r="U4057" t="str">
        <f>TEXT(Sheet1[[#This Row],[Date]],"DDDD")</f>
        <v>Monday</v>
      </c>
      <c r="V4057" t="str">
        <f>"FM"&amp;MOD(MONTH(Sheet1[[#This Row],[Date]])-4,12)+1</f>
        <v>FM4</v>
      </c>
      <c r="W4057" t="str">
        <f>"Q"&amp;ROUNDUP(MONTH(Sheet1[[#This Row],[Date]])/3,0)</f>
        <v>Q3</v>
      </c>
      <c r="X4057" t="str">
        <f>"Q"&amp;INT(MOD(MONTH(Sheet1[[#This Row],[Date]])-4,12/3)+1)</f>
        <v>Q4</v>
      </c>
      <c r="Y4057" t="str" cm="1">
        <f t="array" ref="Y4057">_xlfn.IFS(ROUND(L4057,0)&lt;=1,"Need to improve 0-1",ROUND(L4057,0)&lt;=2,"Okay 1-2",ROUND(L4057,0)&lt;=3,"Good 2-3",ROUND(L4057,0)&lt;=4,"Great 3-4",ROUND(L4057,0)&lt;=5,"Excellent 4-5")</f>
        <v>Good 2-3</v>
      </c>
      <c r="Z4057" t="str">
        <f t="shared" si="63"/>
        <v>0-1000</v>
      </c>
    </row>
    <row r="4058" spans="1:26" x14ac:dyDescent="0.3">
      <c r="A4058">
        <v>306492</v>
      </c>
      <c r="B4058" t="s">
        <v>6367</v>
      </c>
      <c r="C4058">
        <v>1</v>
      </c>
      <c r="D4058" t="s">
        <v>14</v>
      </c>
      <c r="E4058" t="s">
        <v>435</v>
      </c>
      <c r="F4058" t="s">
        <v>16</v>
      </c>
      <c r="G4058" t="s">
        <v>16</v>
      </c>
      <c r="H4058" t="s">
        <v>16</v>
      </c>
      <c r="I4058">
        <v>1</v>
      </c>
      <c r="J4058">
        <v>7</v>
      </c>
      <c r="K4058">
        <v>350</v>
      </c>
      <c r="L4058">
        <v>3.1</v>
      </c>
      <c r="M4058" t="s">
        <v>6368</v>
      </c>
      <c r="N4058" t="str">
        <f>SUBSTITUTE(Sheet1[[#This Row],[Datekey_Opening]],"_","-")</f>
        <v>2013-7-11</v>
      </c>
      <c r="O4058">
        <f>YEAR(Sheet1[[#This Row],[Date]])</f>
        <v>2013</v>
      </c>
      <c r="P4058" t="str">
        <f>LOOKUP(Sheet1[[#This Row],[CountryCode]],$AI$4:$AI$18,$AJ$4:$AJ$18)</f>
        <v>India</v>
      </c>
      <c r="Q4058">
        <f>MONTH(Sheet1[[#This Row],[Date]])</f>
        <v>7</v>
      </c>
      <c r="R4058" t="str">
        <f>TEXT(Sheet1[[#This Row],[Date]],"MMMM")</f>
        <v>July</v>
      </c>
      <c r="S4058" t="str">
        <f>TEXT(Sheet1[[#This Row],[Date]],"YYYY-MMM")</f>
        <v>2013-Jul</v>
      </c>
      <c r="T4058">
        <f>WEEKDAY(Sheet1[[#This Row],[Date]])</f>
        <v>5</v>
      </c>
      <c r="U4058" t="str">
        <f>TEXT(Sheet1[[#This Row],[Date]],"DDDD")</f>
        <v>Thursday</v>
      </c>
      <c r="V4058" t="str">
        <f>"FM"&amp;MOD(MONTH(Sheet1[[#This Row],[Date]])-4,12)+1</f>
        <v>FM4</v>
      </c>
      <c r="W4058" t="str">
        <f>"Q"&amp;ROUNDUP(MONTH(Sheet1[[#This Row],[Date]])/3,0)</f>
        <v>Q3</v>
      </c>
      <c r="X4058" t="str">
        <f>"Q"&amp;INT(MOD(MONTH(Sheet1[[#This Row],[Date]])-4,12/3)+1)</f>
        <v>Q4</v>
      </c>
      <c r="Y4058" t="str" cm="1">
        <f t="array" ref="Y4058">_xlfn.IFS(ROUND(L4058,0)&lt;=1,"Need to improve 0-1",ROUND(L4058,0)&lt;=2,"Okay 1-2",ROUND(L4058,0)&lt;=3,"Good 2-3",ROUND(L4058,0)&lt;=4,"Great 3-4",ROUND(L4058,0)&lt;=5,"Excellent 4-5")</f>
        <v>Good 2-3</v>
      </c>
      <c r="Z4058" t="str">
        <f t="shared" si="63"/>
        <v>0-1000</v>
      </c>
    </row>
    <row r="4059" spans="1:26" x14ac:dyDescent="0.3">
      <c r="A4059">
        <v>18289261</v>
      </c>
      <c r="B4059" t="s">
        <v>6369</v>
      </c>
      <c r="C4059">
        <v>1</v>
      </c>
      <c r="D4059" t="s">
        <v>14</v>
      </c>
      <c r="E4059" t="s">
        <v>6370</v>
      </c>
      <c r="F4059" t="s">
        <v>16</v>
      </c>
      <c r="G4059" t="s">
        <v>16</v>
      </c>
      <c r="H4059" t="s">
        <v>16</v>
      </c>
      <c r="I4059">
        <v>1</v>
      </c>
      <c r="J4059">
        <v>1</v>
      </c>
      <c r="K4059">
        <v>350</v>
      </c>
      <c r="L4059">
        <v>1</v>
      </c>
      <c r="M4059" t="s">
        <v>4123</v>
      </c>
      <c r="N4059" t="str">
        <f>SUBSTITUTE(Sheet1[[#This Row],[Datekey_Opening]],"_","-")</f>
        <v>2010-7-9</v>
      </c>
      <c r="O4059">
        <f>YEAR(Sheet1[[#This Row],[Date]])</f>
        <v>2010</v>
      </c>
      <c r="P4059" t="str">
        <f>LOOKUP(Sheet1[[#This Row],[CountryCode]],$AI$4:$AI$18,$AJ$4:$AJ$18)</f>
        <v>India</v>
      </c>
      <c r="Q4059">
        <f>MONTH(Sheet1[[#This Row],[Date]])</f>
        <v>7</v>
      </c>
      <c r="R4059" t="str">
        <f>TEXT(Sheet1[[#This Row],[Date]],"MMMM")</f>
        <v>July</v>
      </c>
      <c r="S4059" t="str">
        <f>TEXT(Sheet1[[#This Row],[Date]],"YYYY-MMM")</f>
        <v>2010-Jul</v>
      </c>
      <c r="T4059">
        <f>WEEKDAY(Sheet1[[#This Row],[Date]])</f>
        <v>6</v>
      </c>
      <c r="U4059" t="str">
        <f>TEXT(Sheet1[[#This Row],[Date]],"DDDD")</f>
        <v>Friday</v>
      </c>
      <c r="V4059" t="str">
        <f>"FM"&amp;MOD(MONTH(Sheet1[[#This Row],[Date]])-4,12)+1</f>
        <v>FM4</v>
      </c>
      <c r="W4059" t="str">
        <f>"Q"&amp;ROUNDUP(MONTH(Sheet1[[#This Row],[Date]])/3,0)</f>
        <v>Q3</v>
      </c>
      <c r="X4059" t="str">
        <f>"Q"&amp;INT(MOD(MONTH(Sheet1[[#This Row],[Date]])-4,12/3)+1)</f>
        <v>Q4</v>
      </c>
      <c r="Y4059" t="str" cm="1">
        <f t="array" ref="Y4059">_xlfn.IFS(ROUND(L4059,0)&lt;=1,"Need to improve 0-1",ROUND(L4059,0)&lt;=2,"Okay 1-2",ROUND(L4059,0)&lt;=3,"Good 2-3",ROUND(L4059,0)&lt;=4,"Great 3-4",ROUND(L4059,0)&lt;=5,"Excellent 4-5")</f>
        <v>Need to improve 0-1</v>
      </c>
      <c r="Z4059" t="str">
        <f t="shared" si="63"/>
        <v>0-1000</v>
      </c>
    </row>
    <row r="4060" spans="1:26" x14ac:dyDescent="0.3">
      <c r="A4060">
        <v>312027</v>
      </c>
      <c r="B4060" t="s">
        <v>6371</v>
      </c>
      <c r="C4060">
        <v>1</v>
      </c>
      <c r="D4060" t="s">
        <v>14</v>
      </c>
      <c r="E4060" t="s">
        <v>395</v>
      </c>
      <c r="F4060" t="s">
        <v>16</v>
      </c>
      <c r="G4060" t="s">
        <v>16</v>
      </c>
      <c r="H4060" t="s">
        <v>16</v>
      </c>
      <c r="I4060">
        <v>1</v>
      </c>
      <c r="J4060">
        <v>1</v>
      </c>
      <c r="K4060">
        <v>350</v>
      </c>
      <c r="L4060">
        <v>1</v>
      </c>
      <c r="M4060" t="s">
        <v>640</v>
      </c>
      <c r="N4060" t="str">
        <f>SUBSTITUTE(Sheet1[[#This Row],[Datekey_Opening]],"_","-")</f>
        <v>2018-7-9</v>
      </c>
      <c r="O4060">
        <f>YEAR(Sheet1[[#This Row],[Date]])</f>
        <v>2018</v>
      </c>
      <c r="P4060" t="str">
        <f>LOOKUP(Sheet1[[#This Row],[CountryCode]],$AI$4:$AI$18,$AJ$4:$AJ$18)</f>
        <v>India</v>
      </c>
      <c r="Q4060">
        <f>MONTH(Sheet1[[#This Row],[Date]])</f>
        <v>7</v>
      </c>
      <c r="R4060" t="str">
        <f>TEXT(Sheet1[[#This Row],[Date]],"MMMM")</f>
        <v>July</v>
      </c>
      <c r="S4060" t="str">
        <f>TEXT(Sheet1[[#This Row],[Date]],"YYYY-MMM")</f>
        <v>2018-Jul</v>
      </c>
      <c r="T4060">
        <f>WEEKDAY(Sheet1[[#This Row],[Date]])</f>
        <v>2</v>
      </c>
      <c r="U4060" t="str">
        <f>TEXT(Sheet1[[#This Row],[Date]],"DDDD")</f>
        <v>Monday</v>
      </c>
      <c r="V4060" t="str">
        <f>"FM"&amp;MOD(MONTH(Sheet1[[#This Row],[Date]])-4,12)+1</f>
        <v>FM4</v>
      </c>
      <c r="W4060" t="str">
        <f>"Q"&amp;ROUNDUP(MONTH(Sheet1[[#This Row],[Date]])/3,0)</f>
        <v>Q3</v>
      </c>
      <c r="X4060" t="str">
        <f>"Q"&amp;INT(MOD(MONTH(Sheet1[[#This Row],[Date]])-4,12/3)+1)</f>
        <v>Q4</v>
      </c>
      <c r="Y4060" t="str" cm="1">
        <f t="array" ref="Y4060">_xlfn.IFS(ROUND(L4060,0)&lt;=1,"Need to improve 0-1",ROUND(L4060,0)&lt;=2,"Okay 1-2",ROUND(L4060,0)&lt;=3,"Good 2-3",ROUND(L4060,0)&lt;=4,"Great 3-4",ROUND(L4060,0)&lt;=5,"Excellent 4-5")</f>
        <v>Need to improve 0-1</v>
      </c>
      <c r="Z4060" t="str">
        <f t="shared" si="63"/>
        <v>0-1000</v>
      </c>
    </row>
    <row r="4061" spans="1:26" x14ac:dyDescent="0.3">
      <c r="A4061">
        <v>310254</v>
      </c>
      <c r="B4061" t="s">
        <v>892</v>
      </c>
      <c r="C4061">
        <v>1</v>
      </c>
      <c r="D4061" t="s">
        <v>14</v>
      </c>
      <c r="E4061" t="s">
        <v>893</v>
      </c>
      <c r="F4061" t="s">
        <v>16</v>
      </c>
      <c r="G4061" t="s">
        <v>16</v>
      </c>
      <c r="H4061" t="s">
        <v>16</v>
      </c>
      <c r="I4061">
        <v>1</v>
      </c>
      <c r="J4061">
        <v>6</v>
      </c>
      <c r="K4061">
        <v>350</v>
      </c>
      <c r="L4061">
        <v>3</v>
      </c>
      <c r="M4061" t="s">
        <v>6365</v>
      </c>
      <c r="N4061" t="str">
        <f>SUBSTITUTE(Sheet1[[#This Row],[Datekey_Opening]],"_","-")</f>
        <v>2013-7-10</v>
      </c>
      <c r="O4061">
        <f>YEAR(Sheet1[[#This Row],[Date]])</f>
        <v>2013</v>
      </c>
      <c r="P4061" t="str">
        <f>LOOKUP(Sheet1[[#This Row],[CountryCode]],$AI$4:$AI$18,$AJ$4:$AJ$18)</f>
        <v>India</v>
      </c>
      <c r="Q4061">
        <f>MONTH(Sheet1[[#This Row],[Date]])</f>
        <v>7</v>
      </c>
      <c r="R4061" t="str">
        <f>TEXT(Sheet1[[#This Row],[Date]],"MMMM")</f>
        <v>July</v>
      </c>
      <c r="S4061" t="str">
        <f>TEXT(Sheet1[[#This Row],[Date]],"YYYY-MMM")</f>
        <v>2013-Jul</v>
      </c>
      <c r="T4061">
        <f>WEEKDAY(Sheet1[[#This Row],[Date]])</f>
        <v>4</v>
      </c>
      <c r="U4061" t="str">
        <f>TEXT(Sheet1[[#This Row],[Date]],"DDDD")</f>
        <v>Wednesday</v>
      </c>
      <c r="V4061" t="str">
        <f>"FM"&amp;MOD(MONTH(Sheet1[[#This Row],[Date]])-4,12)+1</f>
        <v>FM4</v>
      </c>
      <c r="W4061" t="str">
        <f>"Q"&amp;ROUNDUP(MONTH(Sheet1[[#This Row],[Date]])/3,0)</f>
        <v>Q3</v>
      </c>
      <c r="X4061" t="str">
        <f>"Q"&amp;INT(MOD(MONTH(Sheet1[[#This Row],[Date]])-4,12/3)+1)</f>
        <v>Q4</v>
      </c>
      <c r="Y4061" t="str" cm="1">
        <f t="array" ref="Y4061">_xlfn.IFS(ROUND(L4061,0)&lt;=1,"Need to improve 0-1",ROUND(L4061,0)&lt;=2,"Okay 1-2",ROUND(L4061,0)&lt;=3,"Good 2-3",ROUND(L4061,0)&lt;=4,"Great 3-4",ROUND(L4061,0)&lt;=5,"Excellent 4-5")</f>
        <v>Good 2-3</v>
      </c>
      <c r="Z4061" t="str">
        <f t="shared" si="63"/>
        <v>0-1000</v>
      </c>
    </row>
    <row r="4062" spans="1:26" x14ac:dyDescent="0.3">
      <c r="A4062">
        <v>18285699</v>
      </c>
      <c r="B4062" t="s">
        <v>861</v>
      </c>
      <c r="C4062">
        <v>1</v>
      </c>
      <c r="D4062" t="s">
        <v>14</v>
      </c>
      <c r="E4062" t="s">
        <v>778</v>
      </c>
      <c r="F4062" t="s">
        <v>16</v>
      </c>
      <c r="G4062" t="s">
        <v>16</v>
      </c>
      <c r="H4062" t="s">
        <v>16</v>
      </c>
      <c r="I4062">
        <v>1</v>
      </c>
      <c r="J4062">
        <v>54</v>
      </c>
      <c r="K4062">
        <v>350</v>
      </c>
      <c r="L4062">
        <v>3.5</v>
      </c>
      <c r="M4062" t="s">
        <v>6372</v>
      </c>
      <c r="N4062" t="str">
        <f>SUBSTITUTE(Sheet1[[#This Row],[Datekey_Opening]],"_","-")</f>
        <v>2010-7-1</v>
      </c>
      <c r="O4062">
        <f>YEAR(Sheet1[[#This Row],[Date]])</f>
        <v>2010</v>
      </c>
      <c r="P4062" t="str">
        <f>LOOKUP(Sheet1[[#This Row],[CountryCode]],$AI$4:$AI$18,$AJ$4:$AJ$18)</f>
        <v>India</v>
      </c>
      <c r="Q4062">
        <f>MONTH(Sheet1[[#This Row],[Date]])</f>
        <v>7</v>
      </c>
      <c r="R4062" t="str">
        <f>TEXT(Sheet1[[#This Row],[Date]],"MMMM")</f>
        <v>July</v>
      </c>
      <c r="S4062" t="str">
        <f>TEXT(Sheet1[[#This Row],[Date]],"YYYY-MMM")</f>
        <v>2010-Jul</v>
      </c>
      <c r="T4062">
        <f>WEEKDAY(Sheet1[[#This Row],[Date]])</f>
        <v>5</v>
      </c>
      <c r="U4062" t="str">
        <f>TEXT(Sheet1[[#This Row],[Date]],"DDDD")</f>
        <v>Thursday</v>
      </c>
      <c r="V4062" t="str">
        <f>"FM"&amp;MOD(MONTH(Sheet1[[#This Row],[Date]])-4,12)+1</f>
        <v>FM4</v>
      </c>
      <c r="W4062" t="str">
        <f>"Q"&amp;ROUNDUP(MONTH(Sheet1[[#This Row],[Date]])/3,0)</f>
        <v>Q3</v>
      </c>
      <c r="X4062" t="str">
        <f>"Q"&amp;INT(MOD(MONTH(Sheet1[[#This Row],[Date]])-4,12/3)+1)</f>
        <v>Q4</v>
      </c>
      <c r="Y4062" t="str" cm="1">
        <f t="array" ref="Y4062">_xlfn.IFS(ROUND(L4062,0)&lt;=1,"Need to improve 0-1",ROUND(L4062,0)&lt;=2,"Okay 1-2",ROUND(L4062,0)&lt;=3,"Good 2-3",ROUND(L4062,0)&lt;=4,"Great 3-4",ROUND(L4062,0)&lt;=5,"Excellent 4-5")</f>
        <v>Great 3-4</v>
      </c>
      <c r="Z4062" t="str">
        <f t="shared" si="63"/>
        <v>0-1000</v>
      </c>
    </row>
    <row r="4063" spans="1:26" x14ac:dyDescent="0.3">
      <c r="A4063">
        <v>1509</v>
      </c>
      <c r="B4063" t="s">
        <v>6331</v>
      </c>
      <c r="C4063">
        <v>1</v>
      </c>
      <c r="D4063" t="s">
        <v>14</v>
      </c>
      <c r="E4063" t="s">
        <v>3457</v>
      </c>
      <c r="F4063" t="s">
        <v>16</v>
      </c>
      <c r="G4063" t="s">
        <v>21</v>
      </c>
      <c r="H4063" t="s">
        <v>16</v>
      </c>
      <c r="I4063">
        <v>1</v>
      </c>
      <c r="J4063">
        <v>248</v>
      </c>
      <c r="K4063">
        <v>350</v>
      </c>
      <c r="L4063">
        <v>3.7</v>
      </c>
      <c r="M4063" t="s">
        <v>2637</v>
      </c>
      <c r="N4063" t="str">
        <f>SUBSTITUTE(Sheet1[[#This Row],[Datekey_Opening]],"_","-")</f>
        <v>2011-7-14</v>
      </c>
      <c r="O4063">
        <f>YEAR(Sheet1[[#This Row],[Date]])</f>
        <v>2011</v>
      </c>
      <c r="P4063" t="str">
        <f>LOOKUP(Sheet1[[#This Row],[CountryCode]],$AI$4:$AI$18,$AJ$4:$AJ$18)</f>
        <v>India</v>
      </c>
      <c r="Q4063">
        <f>MONTH(Sheet1[[#This Row],[Date]])</f>
        <v>7</v>
      </c>
      <c r="R4063" t="str">
        <f>TEXT(Sheet1[[#This Row],[Date]],"MMMM")</f>
        <v>July</v>
      </c>
      <c r="S4063" t="str">
        <f>TEXT(Sheet1[[#This Row],[Date]],"YYYY-MMM")</f>
        <v>2011-Jul</v>
      </c>
      <c r="T4063">
        <f>WEEKDAY(Sheet1[[#This Row],[Date]])</f>
        <v>5</v>
      </c>
      <c r="U4063" t="str">
        <f>TEXT(Sheet1[[#This Row],[Date]],"DDDD")</f>
        <v>Thursday</v>
      </c>
      <c r="V4063" t="str">
        <f>"FM"&amp;MOD(MONTH(Sheet1[[#This Row],[Date]])-4,12)+1</f>
        <v>FM4</v>
      </c>
      <c r="W4063" t="str">
        <f>"Q"&amp;ROUNDUP(MONTH(Sheet1[[#This Row],[Date]])/3,0)</f>
        <v>Q3</v>
      </c>
      <c r="X4063" t="str">
        <f>"Q"&amp;INT(MOD(MONTH(Sheet1[[#This Row],[Date]])-4,12/3)+1)</f>
        <v>Q4</v>
      </c>
      <c r="Y4063" t="str" cm="1">
        <f t="array" ref="Y4063">_xlfn.IFS(ROUND(L4063,0)&lt;=1,"Need to improve 0-1",ROUND(L4063,0)&lt;=2,"Okay 1-2",ROUND(L4063,0)&lt;=3,"Good 2-3",ROUND(L4063,0)&lt;=4,"Great 3-4",ROUND(L4063,0)&lt;=5,"Excellent 4-5")</f>
        <v>Great 3-4</v>
      </c>
      <c r="Z4063" t="str">
        <f t="shared" si="63"/>
        <v>0-1000</v>
      </c>
    </row>
    <row r="4064" spans="1:26" x14ac:dyDescent="0.3">
      <c r="A4064">
        <v>18419896</v>
      </c>
      <c r="B4064" t="s">
        <v>6373</v>
      </c>
      <c r="C4064">
        <v>1</v>
      </c>
      <c r="D4064" t="s">
        <v>14</v>
      </c>
      <c r="E4064" t="s">
        <v>844</v>
      </c>
      <c r="F4064" t="s">
        <v>16</v>
      </c>
      <c r="G4064" t="s">
        <v>21</v>
      </c>
      <c r="H4064" t="s">
        <v>16</v>
      </c>
      <c r="I4064">
        <v>1</v>
      </c>
      <c r="J4064">
        <v>7</v>
      </c>
      <c r="K4064">
        <v>350</v>
      </c>
      <c r="L4064">
        <v>3.1</v>
      </c>
      <c r="M4064" t="s">
        <v>409</v>
      </c>
      <c r="N4064" t="str">
        <f>SUBSTITUTE(Sheet1[[#This Row],[Datekey_Opening]],"_","-")</f>
        <v>2018-7-21</v>
      </c>
      <c r="O4064">
        <f>YEAR(Sheet1[[#This Row],[Date]])</f>
        <v>2018</v>
      </c>
      <c r="P4064" t="str">
        <f>LOOKUP(Sheet1[[#This Row],[CountryCode]],$AI$4:$AI$18,$AJ$4:$AJ$18)</f>
        <v>India</v>
      </c>
      <c r="Q4064">
        <f>MONTH(Sheet1[[#This Row],[Date]])</f>
        <v>7</v>
      </c>
      <c r="R4064" t="str">
        <f>TEXT(Sheet1[[#This Row],[Date]],"MMMM")</f>
        <v>July</v>
      </c>
      <c r="S4064" t="str">
        <f>TEXT(Sheet1[[#This Row],[Date]],"YYYY-MMM")</f>
        <v>2018-Jul</v>
      </c>
      <c r="T4064">
        <f>WEEKDAY(Sheet1[[#This Row],[Date]])</f>
        <v>7</v>
      </c>
      <c r="U4064" t="str">
        <f>TEXT(Sheet1[[#This Row],[Date]],"DDDD")</f>
        <v>Saturday</v>
      </c>
      <c r="V4064" t="str">
        <f>"FM"&amp;MOD(MONTH(Sheet1[[#This Row],[Date]])-4,12)+1</f>
        <v>FM4</v>
      </c>
      <c r="W4064" t="str">
        <f>"Q"&amp;ROUNDUP(MONTH(Sheet1[[#This Row],[Date]])/3,0)</f>
        <v>Q3</v>
      </c>
      <c r="X4064" t="str">
        <f>"Q"&amp;INT(MOD(MONTH(Sheet1[[#This Row],[Date]])-4,12/3)+1)</f>
        <v>Q4</v>
      </c>
      <c r="Y4064" t="str" cm="1">
        <f t="array" ref="Y4064">_xlfn.IFS(ROUND(L4064,0)&lt;=1,"Need to improve 0-1",ROUND(L4064,0)&lt;=2,"Okay 1-2",ROUND(L4064,0)&lt;=3,"Good 2-3",ROUND(L4064,0)&lt;=4,"Great 3-4",ROUND(L4064,0)&lt;=5,"Excellent 4-5")</f>
        <v>Good 2-3</v>
      </c>
      <c r="Z4064" t="str">
        <f t="shared" si="63"/>
        <v>0-1000</v>
      </c>
    </row>
    <row r="4065" spans="1:26" x14ac:dyDescent="0.3">
      <c r="A4065">
        <v>303093</v>
      </c>
      <c r="B4065" t="s">
        <v>6374</v>
      </c>
      <c r="C4065">
        <v>1</v>
      </c>
      <c r="D4065" t="s">
        <v>14</v>
      </c>
      <c r="E4065" t="s">
        <v>6254</v>
      </c>
      <c r="F4065" t="s">
        <v>16</v>
      </c>
      <c r="G4065" t="s">
        <v>21</v>
      </c>
      <c r="H4065" t="s">
        <v>16</v>
      </c>
      <c r="I4065">
        <v>1</v>
      </c>
      <c r="J4065">
        <v>199</v>
      </c>
      <c r="K4065">
        <v>350</v>
      </c>
      <c r="L4065">
        <v>3.7</v>
      </c>
      <c r="M4065" t="s">
        <v>691</v>
      </c>
      <c r="N4065" t="str">
        <f>SUBSTITUTE(Sheet1[[#This Row],[Datekey_Opening]],"_","-")</f>
        <v>2013-6-5</v>
      </c>
      <c r="O4065">
        <f>YEAR(Sheet1[[#This Row],[Date]])</f>
        <v>2013</v>
      </c>
      <c r="P4065" t="str">
        <f>LOOKUP(Sheet1[[#This Row],[CountryCode]],$AI$4:$AI$18,$AJ$4:$AJ$18)</f>
        <v>India</v>
      </c>
      <c r="Q4065">
        <f>MONTH(Sheet1[[#This Row],[Date]])</f>
        <v>6</v>
      </c>
      <c r="R4065" t="str">
        <f>TEXT(Sheet1[[#This Row],[Date]],"MMMM")</f>
        <v>June</v>
      </c>
      <c r="S4065" t="str">
        <f>TEXT(Sheet1[[#This Row],[Date]],"YYYY-MMM")</f>
        <v>2013-Jun</v>
      </c>
      <c r="T4065">
        <f>WEEKDAY(Sheet1[[#This Row],[Date]])</f>
        <v>4</v>
      </c>
      <c r="U4065" t="str">
        <f>TEXT(Sheet1[[#This Row],[Date]],"DDDD")</f>
        <v>Wednesday</v>
      </c>
      <c r="V4065" t="str">
        <f>"FM"&amp;MOD(MONTH(Sheet1[[#This Row],[Date]])-4,12)+1</f>
        <v>FM3</v>
      </c>
      <c r="W4065" t="str">
        <f>"Q"&amp;ROUNDUP(MONTH(Sheet1[[#This Row],[Date]])/3,0)</f>
        <v>Q2</v>
      </c>
      <c r="X4065" t="str">
        <f>"Q"&amp;INT(MOD(MONTH(Sheet1[[#This Row],[Date]])-4,12/3)+1)</f>
        <v>Q3</v>
      </c>
      <c r="Y4065" t="str" cm="1">
        <f t="array" ref="Y4065">_xlfn.IFS(ROUND(L4065,0)&lt;=1,"Need to improve 0-1",ROUND(L4065,0)&lt;=2,"Okay 1-2",ROUND(L4065,0)&lt;=3,"Good 2-3",ROUND(L4065,0)&lt;=4,"Great 3-4",ROUND(L4065,0)&lt;=5,"Excellent 4-5")</f>
        <v>Great 3-4</v>
      </c>
      <c r="Z4065" t="str">
        <f t="shared" si="63"/>
        <v>0-1000</v>
      </c>
    </row>
    <row r="4066" spans="1:26" x14ac:dyDescent="0.3">
      <c r="A4066">
        <v>5436</v>
      </c>
      <c r="B4066" t="s">
        <v>5894</v>
      </c>
      <c r="C4066">
        <v>1</v>
      </c>
      <c r="D4066" t="s">
        <v>14</v>
      </c>
      <c r="E4066" t="s">
        <v>538</v>
      </c>
      <c r="F4066" t="s">
        <v>16</v>
      </c>
      <c r="G4066" t="s">
        <v>21</v>
      </c>
      <c r="H4066" t="s">
        <v>16</v>
      </c>
      <c r="I4066">
        <v>1</v>
      </c>
      <c r="J4066">
        <v>26</v>
      </c>
      <c r="K4066">
        <v>350</v>
      </c>
      <c r="L4066">
        <v>2.6</v>
      </c>
      <c r="M4066" t="s">
        <v>6375</v>
      </c>
      <c r="N4066" t="str">
        <f>SUBSTITUTE(Sheet1[[#This Row],[Datekey_Opening]],"_","-")</f>
        <v>2017-6-9</v>
      </c>
      <c r="O4066">
        <f>YEAR(Sheet1[[#This Row],[Date]])</f>
        <v>2017</v>
      </c>
      <c r="P4066" t="str">
        <f>LOOKUP(Sheet1[[#This Row],[CountryCode]],$AI$4:$AI$18,$AJ$4:$AJ$18)</f>
        <v>India</v>
      </c>
      <c r="Q4066">
        <f>MONTH(Sheet1[[#This Row],[Date]])</f>
        <v>6</v>
      </c>
      <c r="R4066" t="str">
        <f>TEXT(Sheet1[[#This Row],[Date]],"MMMM")</f>
        <v>June</v>
      </c>
      <c r="S4066" t="str">
        <f>TEXT(Sheet1[[#This Row],[Date]],"YYYY-MMM")</f>
        <v>2017-Jun</v>
      </c>
      <c r="T4066">
        <f>WEEKDAY(Sheet1[[#This Row],[Date]])</f>
        <v>6</v>
      </c>
      <c r="U4066" t="str">
        <f>TEXT(Sheet1[[#This Row],[Date]],"DDDD")</f>
        <v>Friday</v>
      </c>
      <c r="V4066" t="str">
        <f>"FM"&amp;MOD(MONTH(Sheet1[[#This Row],[Date]])-4,12)+1</f>
        <v>FM3</v>
      </c>
      <c r="W4066" t="str">
        <f>"Q"&amp;ROUNDUP(MONTH(Sheet1[[#This Row],[Date]])/3,0)</f>
        <v>Q2</v>
      </c>
      <c r="X4066" t="str">
        <f>"Q"&amp;INT(MOD(MONTH(Sheet1[[#This Row],[Date]])-4,12/3)+1)</f>
        <v>Q3</v>
      </c>
      <c r="Y4066" t="str" cm="1">
        <f t="array" ref="Y4066">_xlfn.IFS(ROUND(L4066,0)&lt;=1,"Need to improve 0-1",ROUND(L4066,0)&lt;=2,"Okay 1-2",ROUND(L4066,0)&lt;=3,"Good 2-3",ROUND(L4066,0)&lt;=4,"Great 3-4",ROUND(L4066,0)&lt;=5,"Excellent 4-5")</f>
        <v>Good 2-3</v>
      </c>
      <c r="Z4066" t="str">
        <f t="shared" si="63"/>
        <v>0-1000</v>
      </c>
    </row>
    <row r="4067" spans="1:26" x14ac:dyDescent="0.3">
      <c r="A4067">
        <v>7789</v>
      </c>
      <c r="B4067" t="s">
        <v>6376</v>
      </c>
      <c r="C4067">
        <v>1</v>
      </c>
      <c r="D4067" t="s">
        <v>14</v>
      </c>
      <c r="E4067" t="s">
        <v>426</v>
      </c>
      <c r="F4067" t="s">
        <v>16</v>
      </c>
      <c r="G4067" t="s">
        <v>16</v>
      </c>
      <c r="H4067" t="s">
        <v>16</v>
      </c>
      <c r="I4067">
        <v>1</v>
      </c>
      <c r="J4067">
        <v>36</v>
      </c>
      <c r="K4067">
        <v>350</v>
      </c>
      <c r="L4067">
        <v>3</v>
      </c>
      <c r="M4067" t="s">
        <v>95</v>
      </c>
      <c r="N4067" t="str">
        <f>SUBSTITUTE(Sheet1[[#This Row],[Datekey_Opening]],"_","-")</f>
        <v>2018-6-23</v>
      </c>
      <c r="O4067">
        <f>YEAR(Sheet1[[#This Row],[Date]])</f>
        <v>2018</v>
      </c>
      <c r="P4067" t="str">
        <f>LOOKUP(Sheet1[[#This Row],[CountryCode]],$AI$4:$AI$18,$AJ$4:$AJ$18)</f>
        <v>India</v>
      </c>
      <c r="Q4067">
        <f>MONTH(Sheet1[[#This Row],[Date]])</f>
        <v>6</v>
      </c>
      <c r="R4067" t="str">
        <f>TEXT(Sheet1[[#This Row],[Date]],"MMMM")</f>
        <v>June</v>
      </c>
      <c r="S4067" t="str">
        <f>TEXT(Sheet1[[#This Row],[Date]],"YYYY-MMM")</f>
        <v>2018-Jun</v>
      </c>
      <c r="T4067">
        <f>WEEKDAY(Sheet1[[#This Row],[Date]])</f>
        <v>7</v>
      </c>
      <c r="U4067" t="str">
        <f>TEXT(Sheet1[[#This Row],[Date]],"DDDD")</f>
        <v>Saturday</v>
      </c>
      <c r="V4067" t="str">
        <f>"FM"&amp;MOD(MONTH(Sheet1[[#This Row],[Date]])-4,12)+1</f>
        <v>FM3</v>
      </c>
      <c r="W4067" t="str">
        <f>"Q"&amp;ROUNDUP(MONTH(Sheet1[[#This Row],[Date]])/3,0)</f>
        <v>Q2</v>
      </c>
      <c r="X4067" t="str">
        <f>"Q"&amp;INT(MOD(MONTH(Sheet1[[#This Row],[Date]])-4,12/3)+1)</f>
        <v>Q3</v>
      </c>
      <c r="Y4067" t="str" cm="1">
        <f t="array" ref="Y4067">_xlfn.IFS(ROUND(L4067,0)&lt;=1,"Need to improve 0-1",ROUND(L4067,0)&lt;=2,"Okay 1-2",ROUND(L4067,0)&lt;=3,"Good 2-3",ROUND(L4067,0)&lt;=4,"Great 3-4",ROUND(L4067,0)&lt;=5,"Excellent 4-5")</f>
        <v>Good 2-3</v>
      </c>
      <c r="Z4067" t="str">
        <f t="shared" si="63"/>
        <v>0-1000</v>
      </c>
    </row>
    <row r="4068" spans="1:26" x14ac:dyDescent="0.3">
      <c r="A4068">
        <v>310887</v>
      </c>
      <c r="B4068" t="s">
        <v>6377</v>
      </c>
      <c r="C4068">
        <v>1</v>
      </c>
      <c r="D4068" t="s">
        <v>14</v>
      </c>
      <c r="E4068" t="s">
        <v>966</v>
      </c>
      <c r="F4068" t="s">
        <v>16</v>
      </c>
      <c r="G4068" t="s">
        <v>21</v>
      </c>
      <c r="H4068" t="s">
        <v>16</v>
      </c>
      <c r="I4068">
        <v>1</v>
      </c>
      <c r="J4068">
        <v>98</v>
      </c>
      <c r="K4068">
        <v>350</v>
      </c>
      <c r="L4068">
        <v>3.9</v>
      </c>
      <c r="M4068" t="s">
        <v>6378</v>
      </c>
      <c r="N4068" t="str">
        <f>SUBSTITUTE(Sheet1[[#This Row],[Datekey_Opening]],"_","-")</f>
        <v>2014-6-3</v>
      </c>
      <c r="O4068">
        <f>YEAR(Sheet1[[#This Row],[Date]])</f>
        <v>2014</v>
      </c>
      <c r="P4068" t="str">
        <f>LOOKUP(Sheet1[[#This Row],[CountryCode]],$AI$4:$AI$18,$AJ$4:$AJ$18)</f>
        <v>India</v>
      </c>
      <c r="Q4068">
        <f>MONTH(Sheet1[[#This Row],[Date]])</f>
        <v>6</v>
      </c>
      <c r="R4068" t="str">
        <f>TEXT(Sheet1[[#This Row],[Date]],"MMMM")</f>
        <v>June</v>
      </c>
      <c r="S4068" t="str">
        <f>TEXT(Sheet1[[#This Row],[Date]],"YYYY-MMM")</f>
        <v>2014-Jun</v>
      </c>
      <c r="T4068">
        <f>WEEKDAY(Sheet1[[#This Row],[Date]])</f>
        <v>3</v>
      </c>
      <c r="U4068" t="str">
        <f>TEXT(Sheet1[[#This Row],[Date]],"DDDD")</f>
        <v>Tuesday</v>
      </c>
      <c r="V4068" t="str">
        <f>"FM"&amp;MOD(MONTH(Sheet1[[#This Row],[Date]])-4,12)+1</f>
        <v>FM3</v>
      </c>
      <c r="W4068" t="str">
        <f>"Q"&amp;ROUNDUP(MONTH(Sheet1[[#This Row],[Date]])/3,0)</f>
        <v>Q2</v>
      </c>
      <c r="X4068" t="str">
        <f>"Q"&amp;INT(MOD(MONTH(Sheet1[[#This Row],[Date]])-4,12/3)+1)</f>
        <v>Q3</v>
      </c>
      <c r="Y4068" t="str" cm="1">
        <f t="array" ref="Y4068">_xlfn.IFS(ROUND(L4068,0)&lt;=1,"Need to improve 0-1",ROUND(L4068,0)&lt;=2,"Okay 1-2",ROUND(L4068,0)&lt;=3,"Good 2-3",ROUND(L4068,0)&lt;=4,"Great 3-4",ROUND(L4068,0)&lt;=5,"Excellent 4-5")</f>
        <v>Great 3-4</v>
      </c>
      <c r="Z4068" t="str">
        <f t="shared" si="63"/>
        <v>0-1000</v>
      </c>
    </row>
    <row r="4069" spans="1:26" x14ac:dyDescent="0.3">
      <c r="A4069">
        <v>18034042</v>
      </c>
      <c r="B4069" t="s">
        <v>6323</v>
      </c>
      <c r="C4069">
        <v>1</v>
      </c>
      <c r="D4069" t="s">
        <v>14</v>
      </c>
      <c r="E4069" t="s">
        <v>538</v>
      </c>
      <c r="F4069" t="s">
        <v>16</v>
      </c>
      <c r="G4069" t="s">
        <v>21</v>
      </c>
      <c r="H4069" t="s">
        <v>16</v>
      </c>
      <c r="I4069">
        <v>1</v>
      </c>
      <c r="J4069">
        <v>50</v>
      </c>
      <c r="K4069">
        <v>350</v>
      </c>
      <c r="L4069">
        <v>3.1</v>
      </c>
      <c r="M4069" t="s">
        <v>695</v>
      </c>
      <c r="N4069" t="str">
        <f>SUBSTITUTE(Sheet1[[#This Row],[Datekey_Opening]],"_","-")</f>
        <v>2014-6-23</v>
      </c>
      <c r="O4069">
        <f>YEAR(Sheet1[[#This Row],[Date]])</f>
        <v>2014</v>
      </c>
      <c r="P4069" t="str">
        <f>LOOKUP(Sheet1[[#This Row],[CountryCode]],$AI$4:$AI$18,$AJ$4:$AJ$18)</f>
        <v>India</v>
      </c>
      <c r="Q4069">
        <f>MONTH(Sheet1[[#This Row],[Date]])</f>
        <v>6</v>
      </c>
      <c r="R4069" t="str">
        <f>TEXT(Sheet1[[#This Row],[Date]],"MMMM")</f>
        <v>June</v>
      </c>
      <c r="S4069" t="str">
        <f>TEXT(Sheet1[[#This Row],[Date]],"YYYY-MMM")</f>
        <v>2014-Jun</v>
      </c>
      <c r="T4069">
        <f>WEEKDAY(Sheet1[[#This Row],[Date]])</f>
        <v>2</v>
      </c>
      <c r="U4069" t="str">
        <f>TEXT(Sheet1[[#This Row],[Date]],"DDDD")</f>
        <v>Monday</v>
      </c>
      <c r="V4069" t="str">
        <f>"FM"&amp;MOD(MONTH(Sheet1[[#This Row],[Date]])-4,12)+1</f>
        <v>FM3</v>
      </c>
      <c r="W4069" t="str">
        <f>"Q"&amp;ROUNDUP(MONTH(Sheet1[[#This Row],[Date]])/3,0)</f>
        <v>Q2</v>
      </c>
      <c r="X4069" t="str">
        <f>"Q"&amp;INT(MOD(MONTH(Sheet1[[#This Row],[Date]])-4,12/3)+1)</f>
        <v>Q3</v>
      </c>
      <c r="Y4069" t="str" cm="1">
        <f t="array" ref="Y4069">_xlfn.IFS(ROUND(L4069,0)&lt;=1,"Need to improve 0-1",ROUND(L4069,0)&lt;=2,"Okay 1-2",ROUND(L4069,0)&lt;=3,"Good 2-3",ROUND(L4069,0)&lt;=4,"Great 3-4",ROUND(L4069,0)&lt;=5,"Excellent 4-5")</f>
        <v>Good 2-3</v>
      </c>
      <c r="Z4069" t="str">
        <f t="shared" si="63"/>
        <v>0-1000</v>
      </c>
    </row>
    <row r="4070" spans="1:26" x14ac:dyDescent="0.3">
      <c r="A4070">
        <v>300022</v>
      </c>
      <c r="B4070" t="s">
        <v>6349</v>
      </c>
      <c r="C4070">
        <v>1</v>
      </c>
      <c r="D4070" t="s">
        <v>14</v>
      </c>
      <c r="E4070" t="s">
        <v>3457</v>
      </c>
      <c r="F4070" t="s">
        <v>16</v>
      </c>
      <c r="G4070" t="s">
        <v>16</v>
      </c>
      <c r="H4070" t="s">
        <v>16</v>
      </c>
      <c r="I4070">
        <v>1</v>
      </c>
      <c r="J4070">
        <v>170</v>
      </c>
      <c r="K4070">
        <v>350</v>
      </c>
      <c r="L4070">
        <v>3.8</v>
      </c>
      <c r="M4070" t="s">
        <v>4367</v>
      </c>
      <c r="N4070" t="str">
        <f>SUBSTITUTE(Sheet1[[#This Row],[Datekey_Opening]],"_","-")</f>
        <v>2018-6-15</v>
      </c>
      <c r="O4070">
        <f>YEAR(Sheet1[[#This Row],[Date]])</f>
        <v>2018</v>
      </c>
      <c r="P4070" t="str">
        <f>LOOKUP(Sheet1[[#This Row],[CountryCode]],$AI$4:$AI$18,$AJ$4:$AJ$18)</f>
        <v>India</v>
      </c>
      <c r="Q4070">
        <f>MONTH(Sheet1[[#This Row],[Date]])</f>
        <v>6</v>
      </c>
      <c r="R4070" t="str">
        <f>TEXT(Sheet1[[#This Row],[Date]],"MMMM")</f>
        <v>June</v>
      </c>
      <c r="S4070" t="str">
        <f>TEXT(Sheet1[[#This Row],[Date]],"YYYY-MMM")</f>
        <v>2018-Jun</v>
      </c>
      <c r="T4070">
        <f>WEEKDAY(Sheet1[[#This Row],[Date]])</f>
        <v>6</v>
      </c>
      <c r="U4070" t="str">
        <f>TEXT(Sheet1[[#This Row],[Date]],"DDDD")</f>
        <v>Friday</v>
      </c>
      <c r="V4070" t="str">
        <f>"FM"&amp;MOD(MONTH(Sheet1[[#This Row],[Date]])-4,12)+1</f>
        <v>FM3</v>
      </c>
      <c r="W4070" t="str">
        <f>"Q"&amp;ROUNDUP(MONTH(Sheet1[[#This Row],[Date]])/3,0)</f>
        <v>Q2</v>
      </c>
      <c r="X4070" t="str">
        <f>"Q"&amp;INT(MOD(MONTH(Sheet1[[#This Row],[Date]])-4,12/3)+1)</f>
        <v>Q3</v>
      </c>
      <c r="Y4070" t="str" cm="1">
        <f t="array" ref="Y4070">_xlfn.IFS(ROUND(L4070,0)&lt;=1,"Need to improve 0-1",ROUND(L4070,0)&lt;=2,"Okay 1-2",ROUND(L4070,0)&lt;=3,"Good 2-3",ROUND(L4070,0)&lt;=4,"Great 3-4",ROUND(L4070,0)&lt;=5,"Excellent 4-5")</f>
        <v>Great 3-4</v>
      </c>
      <c r="Z4070" t="str">
        <f t="shared" si="63"/>
        <v>0-1000</v>
      </c>
    </row>
    <row r="4071" spans="1:26" x14ac:dyDescent="0.3">
      <c r="A4071">
        <v>309593</v>
      </c>
      <c r="B4071" t="s">
        <v>6379</v>
      </c>
      <c r="C4071">
        <v>1</v>
      </c>
      <c r="D4071" t="s">
        <v>14</v>
      </c>
      <c r="E4071" t="s">
        <v>426</v>
      </c>
      <c r="F4071" t="s">
        <v>16</v>
      </c>
      <c r="G4071" t="s">
        <v>21</v>
      </c>
      <c r="H4071" t="s">
        <v>16</v>
      </c>
      <c r="I4071">
        <v>1</v>
      </c>
      <c r="J4071">
        <v>32</v>
      </c>
      <c r="K4071">
        <v>350</v>
      </c>
      <c r="L4071">
        <v>3.3</v>
      </c>
      <c r="M4071" t="s">
        <v>2677</v>
      </c>
      <c r="N4071" t="str">
        <f>SUBSTITUTE(Sheet1[[#This Row],[Datekey_Opening]],"_","-")</f>
        <v>2018-6-28</v>
      </c>
      <c r="O4071">
        <f>YEAR(Sheet1[[#This Row],[Date]])</f>
        <v>2018</v>
      </c>
      <c r="P4071" t="str">
        <f>LOOKUP(Sheet1[[#This Row],[CountryCode]],$AI$4:$AI$18,$AJ$4:$AJ$18)</f>
        <v>India</v>
      </c>
      <c r="Q4071">
        <f>MONTH(Sheet1[[#This Row],[Date]])</f>
        <v>6</v>
      </c>
      <c r="R4071" t="str">
        <f>TEXT(Sheet1[[#This Row],[Date]],"MMMM")</f>
        <v>June</v>
      </c>
      <c r="S4071" t="str">
        <f>TEXT(Sheet1[[#This Row],[Date]],"YYYY-MMM")</f>
        <v>2018-Jun</v>
      </c>
      <c r="T4071">
        <f>WEEKDAY(Sheet1[[#This Row],[Date]])</f>
        <v>5</v>
      </c>
      <c r="U4071" t="str">
        <f>TEXT(Sheet1[[#This Row],[Date]],"DDDD")</f>
        <v>Thursday</v>
      </c>
      <c r="V4071" t="str">
        <f>"FM"&amp;MOD(MONTH(Sheet1[[#This Row],[Date]])-4,12)+1</f>
        <v>FM3</v>
      </c>
      <c r="W4071" t="str">
        <f>"Q"&amp;ROUNDUP(MONTH(Sheet1[[#This Row],[Date]])/3,0)</f>
        <v>Q2</v>
      </c>
      <c r="X4071" t="str">
        <f>"Q"&amp;INT(MOD(MONTH(Sheet1[[#This Row],[Date]])-4,12/3)+1)</f>
        <v>Q3</v>
      </c>
      <c r="Y4071" t="str" cm="1">
        <f t="array" ref="Y4071">_xlfn.IFS(ROUND(L4071,0)&lt;=1,"Need to improve 0-1",ROUND(L4071,0)&lt;=2,"Okay 1-2",ROUND(L4071,0)&lt;=3,"Good 2-3",ROUND(L4071,0)&lt;=4,"Great 3-4",ROUND(L4071,0)&lt;=5,"Excellent 4-5")</f>
        <v>Good 2-3</v>
      </c>
      <c r="Z4071" t="str">
        <f t="shared" si="63"/>
        <v>0-1000</v>
      </c>
    </row>
    <row r="4072" spans="1:26" x14ac:dyDescent="0.3">
      <c r="A4072">
        <v>7658</v>
      </c>
      <c r="B4072" t="s">
        <v>892</v>
      </c>
      <c r="C4072">
        <v>1</v>
      </c>
      <c r="D4072" t="s">
        <v>14</v>
      </c>
      <c r="E4072" t="s">
        <v>893</v>
      </c>
      <c r="F4072" t="s">
        <v>16</v>
      </c>
      <c r="G4072" t="s">
        <v>16</v>
      </c>
      <c r="H4072" t="s">
        <v>16</v>
      </c>
      <c r="I4072">
        <v>1</v>
      </c>
      <c r="J4072">
        <v>52</v>
      </c>
      <c r="K4072">
        <v>350</v>
      </c>
      <c r="L4072">
        <v>3.5</v>
      </c>
      <c r="M4072" t="s">
        <v>6380</v>
      </c>
      <c r="N4072" t="str">
        <f>SUBSTITUTE(Sheet1[[#This Row],[Datekey_Opening]],"_","-")</f>
        <v>2011-6-25</v>
      </c>
      <c r="O4072">
        <f>YEAR(Sheet1[[#This Row],[Date]])</f>
        <v>2011</v>
      </c>
      <c r="P4072" t="str">
        <f>LOOKUP(Sheet1[[#This Row],[CountryCode]],$AI$4:$AI$18,$AJ$4:$AJ$18)</f>
        <v>India</v>
      </c>
      <c r="Q4072">
        <f>MONTH(Sheet1[[#This Row],[Date]])</f>
        <v>6</v>
      </c>
      <c r="R4072" t="str">
        <f>TEXT(Sheet1[[#This Row],[Date]],"MMMM")</f>
        <v>June</v>
      </c>
      <c r="S4072" t="str">
        <f>TEXT(Sheet1[[#This Row],[Date]],"YYYY-MMM")</f>
        <v>2011-Jun</v>
      </c>
      <c r="T4072">
        <f>WEEKDAY(Sheet1[[#This Row],[Date]])</f>
        <v>7</v>
      </c>
      <c r="U4072" t="str">
        <f>TEXT(Sheet1[[#This Row],[Date]],"DDDD")</f>
        <v>Saturday</v>
      </c>
      <c r="V4072" t="str">
        <f>"FM"&amp;MOD(MONTH(Sheet1[[#This Row],[Date]])-4,12)+1</f>
        <v>FM3</v>
      </c>
      <c r="W4072" t="str">
        <f>"Q"&amp;ROUNDUP(MONTH(Sheet1[[#This Row],[Date]])/3,0)</f>
        <v>Q2</v>
      </c>
      <c r="X4072" t="str">
        <f>"Q"&amp;INT(MOD(MONTH(Sheet1[[#This Row],[Date]])-4,12/3)+1)</f>
        <v>Q3</v>
      </c>
      <c r="Y4072" t="str" cm="1">
        <f t="array" ref="Y4072">_xlfn.IFS(ROUND(L4072,0)&lt;=1,"Need to improve 0-1",ROUND(L4072,0)&lt;=2,"Okay 1-2",ROUND(L4072,0)&lt;=3,"Good 2-3",ROUND(L4072,0)&lt;=4,"Great 3-4",ROUND(L4072,0)&lt;=5,"Excellent 4-5")</f>
        <v>Great 3-4</v>
      </c>
      <c r="Z4072" t="str">
        <f t="shared" si="63"/>
        <v>0-1000</v>
      </c>
    </row>
    <row r="4073" spans="1:26" x14ac:dyDescent="0.3">
      <c r="A4073">
        <v>308359</v>
      </c>
      <c r="B4073" t="s">
        <v>892</v>
      </c>
      <c r="C4073">
        <v>1</v>
      </c>
      <c r="D4073" t="s">
        <v>14</v>
      </c>
      <c r="E4073" t="s">
        <v>893</v>
      </c>
      <c r="F4073" t="s">
        <v>16</v>
      </c>
      <c r="G4073" t="s">
        <v>16</v>
      </c>
      <c r="H4073" t="s">
        <v>16</v>
      </c>
      <c r="I4073">
        <v>1</v>
      </c>
      <c r="J4073">
        <v>24</v>
      </c>
      <c r="K4073">
        <v>350</v>
      </c>
      <c r="L4073">
        <v>3.2</v>
      </c>
      <c r="M4073" t="s">
        <v>4816</v>
      </c>
      <c r="N4073" t="str">
        <f>SUBSTITUTE(Sheet1[[#This Row],[Datekey_Opening]],"_","-")</f>
        <v>2016-6-28</v>
      </c>
      <c r="O4073">
        <f>YEAR(Sheet1[[#This Row],[Date]])</f>
        <v>2016</v>
      </c>
      <c r="P4073" t="str">
        <f>LOOKUP(Sheet1[[#This Row],[CountryCode]],$AI$4:$AI$18,$AJ$4:$AJ$18)</f>
        <v>India</v>
      </c>
      <c r="Q4073">
        <f>MONTH(Sheet1[[#This Row],[Date]])</f>
        <v>6</v>
      </c>
      <c r="R4073" t="str">
        <f>TEXT(Sheet1[[#This Row],[Date]],"MMMM")</f>
        <v>June</v>
      </c>
      <c r="S4073" t="str">
        <f>TEXT(Sheet1[[#This Row],[Date]],"YYYY-MMM")</f>
        <v>2016-Jun</v>
      </c>
      <c r="T4073">
        <f>WEEKDAY(Sheet1[[#This Row],[Date]])</f>
        <v>3</v>
      </c>
      <c r="U4073" t="str">
        <f>TEXT(Sheet1[[#This Row],[Date]],"DDDD")</f>
        <v>Tuesday</v>
      </c>
      <c r="V4073" t="str">
        <f>"FM"&amp;MOD(MONTH(Sheet1[[#This Row],[Date]])-4,12)+1</f>
        <v>FM3</v>
      </c>
      <c r="W4073" t="str">
        <f>"Q"&amp;ROUNDUP(MONTH(Sheet1[[#This Row],[Date]])/3,0)</f>
        <v>Q2</v>
      </c>
      <c r="X4073" t="str">
        <f>"Q"&amp;INT(MOD(MONTH(Sheet1[[#This Row],[Date]])-4,12/3)+1)</f>
        <v>Q3</v>
      </c>
      <c r="Y4073" t="str" cm="1">
        <f t="array" ref="Y4073">_xlfn.IFS(ROUND(L4073,0)&lt;=1,"Need to improve 0-1",ROUND(L4073,0)&lt;=2,"Okay 1-2",ROUND(L4073,0)&lt;=3,"Good 2-3",ROUND(L4073,0)&lt;=4,"Great 3-4",ROUND(L4073,0)&lt;=5,"Excellent 4-5")</f>
        <v>Good 2-3</v>
      </c>
      <c r="Z4073" t="str">
        <f t="shared" si="63"/>
        <v>0-1000</v>
      </c>
    </row>
    <row r="4074" spans="1:26" x14ac:dyDescent="0.3">
      <c r="A4074">
        <v>1508</v>
      </c>
      <c r="B4074" t="s">
        <v>6331</v>
      </c>
      <c r="C4074">
        <v>1</v>
      </c>
      <c r="D4074" t="s">
        <v>14</v>
      </c>
      <c r="E4074" t="s">
        <v>3457</v>
      </c>
      <c r="F4074" t="s">
        <v>16</v>
      </c>
      <c r="G4074" t="s">
        <v>21</v>
      </c>
      <c r="H4074" t="s">
        <v>16</v>
      </c>
      <c r="I4074">
        <v>1</v>
      </c>
      <c r="J4074">
        <v>88</v>
      </c>
      <c r="K4074">
        <v>350</v>
      </c>
      <c r="L4074">
        <v>3.2</v>
      </c>
      <c r="M4074" t="s">
        <v>6381</v>
      </c>
      <c r="N4074" t="str">
        <f>SUBSTITUTE(Sheet1[[#This Row],[Datekey_Opening]],"_","-")</f>
        <v>2016-6-20</v>
      </c>
      <c r="O4074">
        <f>YEAR(Sheet1[[#This Row],[Date]])</f>
        <v>2016</v>
      </c>
      <c r="P4074" t="str">
        <f>LOOKUP(Sheet1[[#This Row],[CountryCode]],$AI$4:$AI$18,$AJ$4:$AJ$18)</f>
        <v>India</v>
      </c>
      <c r="Q4074">
        <f>MONTH(Sheet1[[#This Row],[Date]])</f>
        <v>6</v>
      </c>
      <c r="R4074" t="str">
        <f>TEXT(Sheet1[[#This Row],[Date]],"MMMM")</f>
        <v>June</v>
      </c>
      <c r="S4074" t="str">
        <f>TEXT(Sheet1[[#This Row],[Date]],"YYYY-MMM")</f>
        <v>2016-Jun</v>
      </c>
      <c r="T4074">
        <f>WEEKDAY(Sheet1[[#This Row],[Date]])</f>
        <v>2</v>
      </c>
      <c r="U4074" t="str">
        <f>TEXT(Sheet1[[#This Row],[Date]],"DDDD")</f>
        <v>Monday</v>
      </c>
      <c r="V4074" t="str">
        <f>"FM"&amp;MOD(MONTH(Sheet1[[#This Row],[Date]])-4,12)+1</f>
        <v>FM3</v>
      </c>
      <c r="W4074" t="str">
        <f>"Q"&amp;ROUNDUP(MONTH(Sheet1[[#This Row],[Date]])/3,0)</f>
        <v>Q2</v>
      </c>
      <c r="X4074" t="str">
        <f>"Q"&amp;INT(MOD(MONTH(Sheet1[[#This Row],[Date]])-4,12/3)+1)</f>
        <v>Q3</v>
      </c>
      <c r="Y4074" t="str" cm="1">
        <f t="array" ref="Y4074">_xlfn.IFS(ROUND(L4074,0)&lt;=1,"Need to improve 0-1",ROUND(L4074,0)&lt;=2,"Okay 1-2",ROUND(L4074,0)&lt;=3,"Good 2-3",ROUND(L4074,0)&lt;=4,"Great 3-4",ROUND(L4074,0)&lt;=5,"Excellent 4-5")</f>
        <v>Good 2-3</v>
      </c>
      <c r="Z4074" t="str">
        <f t="shared" si="63"/>
        <v>0-1000</v>
      </c>
    </row>
    <row r="4075" spans="1:26" x14ac:dyDescent="0.3">
      <c r="A4075">
        <v>309675</v>
      </c>
      <c r="B4075" t="s">
        <v>6382</v>
      </c>
      <c r="C4075">
        <v>1</v>
      </c>
      <c r="D4075" t="s">
        <v>14</v>
      </c>
      <c r="E4075" t="s">
        <v>831</v>
      </c>
      <c r="F4075" t="s">
        <v>16</v>
      </c>
      <c r="G4075" t="s">
        <v>16</v>
      </c>
      <c r="H4075" t="s">
        <v>16</v>
      </c>
      <c r="I4075">
        <v>1</v>
      </c>
      <c r="J4075">
        <v>5</v>
      </c>
      <c r="K4075">
        <v>350</v>
      </c>
      <c r="L4075">
        <v>2.9</v>
      </c>
      <c r="M4075" t="s">
        <v>6383</v>
      </c>
      <c r="N4075" t="str">
        <f>SUBSTITUTE(Sheet1[[#This Row],[Datekey_Opening]],"_","-")</f>
        <v>2015-6-21</v>
      </c>
      <c r="O4075">
        <f>YEAR(Sheet1[[#This Row],[Date]])</f>
        <v>2015</v>
      </c>
      <c r="P4075" t="str">
        <f>LOOKUP(Sheet1[[#This Row],[CountryCode]],$AI$4:$AI$18,$AJ$4:$AJ$18)</f>
        <v>India</v>
      </c>
      <c r="Q4075">
        <f>MONTH(Sheet1[[#This Row],[Date]])</f>
        <v>6</v>
      </c>
      <c r="R4075" t="str">
        <f>TEXT(Sheet1[[#This Row],[Date]],"MMMM")</f>
        <v>June</v>
      </c>
      <c r="S4075" t="str">
        <f>TEXT(Sheet1[[#This Row],[Date]],"YYYY-MMM")</f>
        <v>2015-Jun</v>
      </c>
      <c r="T4075">
        <f>WEEKDAY(Sheet1[[#This Row],[Date]])</f>
        <v>1</v>
      </c>
      <c r="U4075" t="str">
        <f>TEXT(Sheet1[[#This Row],[Date]],"DDDD")</f>
        <v>Sunday</v>
      </c>
      <c r="V4075" t="str">
        <f>"FM"&amp;MOD(MONTH(Sheet1[[#This Row],[Date]])-4,12)+1</f>
        <v>FM3</v>
      </c>
      <c r="W4075" t="str">
        <f>"Q"&amp;ROUNDUP(MONTH(Sheet1[[#This Row],[Date]])/3,0)</f>
        <v>Q2</v>
      </c>
      <c r="X4075" t="str">
        <f>"Q"&amp;INT(MOD(MONTH(Sheet1[[#This Row],[Date]])-4,12/3)+1)</f>
        <v>Q3</v>
      </c>
      <c r="Y4075" t="str" cm="1">
        <f t="array" ref="Y4075">_xlfn.IFS(ROUND(L4075,0)&lt;=1,"Need to improve 0-1",ROUND(L4075,0)&lt;=2,"Okay 1-2",ROUND(L4075,0)&lt;=3,"Good 2-3",ROUND(L4075,0)&lt;=4,"Great 3-4",ROUND(L4075,0)&lt;=5,"Excellent 4-5")</f>
        <v>Good 2-3</v>
      </c>
      <c r="Z4075" t="str">
        <f t="shared" si="63"/>
        <v>0-1000</v>
      </c>
    </row>
    <row r="4076" spans="1:26" x14ac:dyDescent="0.3">
      <c r="A4076">
        <v>311371</v>
      </c>
      <c r="B4076" t="s">
        <v>6384</v>
      </c>
      <c r="C4076">
        <v>1</v>
      </c>
      <c r="D4076" t="s">
        <v>14</v>
      </c>
      <c r="E4076" t="s">
        <v>680</v>
      </c>
      <c r="F4076" t="s">
        <v>16</v>
      </c>
      <c r="G4076" t="s">
        <v>16</v>
      </c>
      <c r="H4076" t="s">
        <v>16</v>
      </c>
      <c r="I4076">
        <v>1</v>
      </c>
      <c r="J4076">
        <v>18</v>
      </c>
      <c r="K4076">
        <v>350</v>
      </c>
      <c r="L4076">
        <v>2.7</v>
      </c>
      <c r="M4076" t="s">
        <v>6385</v>
      </c>
      <c r="N4076" t="str">
        <f>SUBSTITUTE(Sheet1[[#This Row],[Datekey_Opening]],"_","-")</f>
        <v>2013-6-11</v>
      </c>
      <c r="O4076">
        <f>YEAR(Sheet1[[#This Row],[Date]])</f>
        <v>2013</v>
      </c>
      <c r="P4076" t="str">
        <f>LOOKUP(Sheet1[[#This Row],[CountryCode]],$AI$4:$AI$18,$AJ$4:$AJ$18)</f>
        <v>India</v>
      </c>
      <c r="Q4076">
        <f>MONTH(Sheet1[[#This Row],[Date]])</f>
        <v>6</v>
      </c>
      <c r="R4076" t="str">
        <f>TEXT(Sheet1[[#This Row],[Date]],"MMMM")</f>
        <v>June</v>
      </c>
      <c r="S4076" t="str">
        <f>TEXT(Sheet1[[#This Row],[Date]],"YYYY-MMM")</f>
        <v>2013-Jun</v>
      </c>
      <c r="T4076">
        <f>WEEKDAY(Sheet1[[#This Row],[Date]])</f>
        <v>3</v>
      </c>
      <c r="U4076" t="str">
        <f>TEXT(Sheet1[[#This Row],[Date]],"DDDD")</f>
        <v>Tuesday</v>
      </c>
      <c r="V4076" t="str">
        <f>"FM"&amp;MOD(MONTH(Sheet1[[#This Row],[Date]])-4,12)+1</f>
        <v>FM3</v>
      </c>
      <c r="W4076" t="str">
        <f>"Q"&amp;ROUNDUP(MONTH(Sheet1[[#This Row],[Date]])/3,0)</f>
        <v>Q2</v>
      </c>
      <c r="X4076" t="str">
        <f>"Q"&amp;INT(MOD(MONTH(Sheet1[[#This Row],[Date]])-4,12/3)+1)</f>
        <v>Q3</v>
      </c>
      <c r="Y4076" t="str" cm="1">
        <f t="array" ref="Y4076">_xlfn.IFS(ROUND(L4076,0)&lt;=1,"Need to improve 0-1",ROUND(L4076,0)&lt;=2,"Okay 1-2",ROUND(L4076,0)&lt;=3,"Good 2-3",ROUND(L4076,0)&lt;=4,"Great 3-4",ROUND(L4076,0)&lt;=5,"Excellent 4-5")</f>
        <v>Good 2-3</v>
      </c>
      <c r="Z4076" t="str">
        <f t="shared" si="63"/>
        <v>0-1000</v>
      </c>
    </row>
    <row r="4077" spans="1:26" x14ac:dyDescent="0.3">
      <c r="A4077">
        <v>8676</v>
      </c>
      <c r="B4077" t="s">
        <v>6386</v>
      </c>
      <c r="C4077">
        <v>1</v>
      </c>
      <c r="D4077" t="s">
        <v>14</v>
      </c>
      <c r="E4077" t="s">
        <v>426</v>
      </c>
      <c r="F4077" t="s">
        <v>16</v>
      </c>
      <c r="G4077" t="s">
        <v>16</v>
      </c>
      <c r="H4077" t="s">
        <v>16</v>
      </c>
      <c r="I4077">
        <v>1</v>
      </c>
      <c r="J4077">
        <v>10</v>
      </c>
      <c r="K4077">
        <v>350</v>
      </c>
      <c r="L4077">
        <v>2.8</v>
      </c>
      <c r="M4077" t="s">
        <v>1390</v>
      </c>
      <c r="N4077" t="str">
        <f>SUBSTITUTE(Sheet1[[#This Row],[Datekey_Opening]],"_","-")</f>
        <v>2010-6-23</v>
      </c>
      <c r="O4077">
        <f>YEAR(Sheet1[[#This Row],[Date]])</f>
        <v>2010</v>
      </c>
      <c r="P4077" t="str">
        <f>LOOKUP(Sheet1[[#This Row],[CountryCode]],$AI$4:$AI$18,$AJ$4:$AJ$18)</f>
        <v>India</v>
      </c>
      <c r="Q4077">
        <f>MONTH(Sheet1[[#This Row],[Date]])</f>
        <v>6</v>
      </c>
      <c r="R4077" t="str">
        <f>TEXT(Sheet1[[#This Row],[Date]],"MMMM")</f>
        <v>June</v>
      </c>
      <c r="S4077" t="str">
        <f>TEXT(Sheet1[[#This Row],[Date]],"YYYY-MMM")</f>
        <v>2010-Jun</v>
      </c>
      <c r="T4077">
        <f>WEEKDAY(Sheet1[[#This Row],[Date]])</f>
        <v>4</v>
      </c>
      <c r="U4077" t="str">
        <f>TEXT(Sheet1[[#This Row],[Date]],"DDDD")</f>
        <v>Wednesday</v>
      </c>
      <c r="V4077" t="str">
        <f>"FM"&amp;MOD(MONTH(Sheet1[[#This Row],[Date]])-4,12)+1</f>
        <v>FM3</v>
      </c>
      <c r="W4077" t="str">
        <f>"Q"&amp;ROUNDUP(MONTH(Sheet1[[#This Row],[Date]])/3,0)</f>
        <v>Q2</v>
      </c>
      <c r="X4077" t="str">
        <f>"Q"&amp;INT(MOD(MONTH(Sheet1[[#This Row],[Date]])-4,12/3)+1)</f>
        <v>Q3</v>
      </c>
      <c r="Y4077" t="str" cm="1">
        <f t="array" ref="Y4077">_xlfn.IFS(ROUND(L4077,0)&lt;=1,"Need to improve 0-1",ROUND(L4077,0)&lt;=2,"Okay 1-2",ROUND(L4077,0)&lt;=3,"Good 2-3",ROUND(L4077,0)&lt;=4,"Great 3-4",ROUND(L4077,0)&lt;=5,"Excellent 4-5")</f>
        <v>Good 2-3</v>
      </c>
      <c r="Z4077" t="str">
        <f t="shared" si="63"/>
        <v>0-1000</v>
      </c>
    </row>
    <row r="4078" spans="1:26" x14ac:dyDescent="0.3">
      <c r="A4078">
        <v>18429417</v>
      </c>
      <c r="B4078" t="s">
        <v>6387</v>
      </c>
      <c r="C4078">
        <v>1</v>
      </c>
      <c r="D4078" t="s">
        <v>14</v>
      </c>
      <c r="E4078" t="s">
        <v>538</v>
      </c>
      <c r="F4078" t="s">
        <v>16</v>
      </c>
      <c r="G4078" t="s">
        <v>16</v>
      </c>
      <c r="H4078" t="s">
        <v>16</v>
      </c>
      <c r="I4078">
        <v>1</v>
      </c>
      <c r="J4078">
        <v>1</v>
      </c>
      <c r="K4078">
        <v>350</v>
      </c>
      <c r="L4078">
        <v>1</v>
      </c>
      <c r="M4078" t="s">
        <v>5654</v>
      </c>
      <c r="N4078" t="str">
        <f>SUBSTITUTE(Sheet1[[#This Row],[Datekey_Opening]],"_","-")</f>
        <v>2012-6-28</v>
      </c>
      <c r="O4078">
        <f>YEAR(Sheet1[[#This Row],[Date]])</f>
        <v>2012</v>
      </c>
      <c r="P4078" t="str">
        <f>LOOKUP(Sheet1[[#This Row],[CountryCode]],$AI$4:$AI$18,$AJ$4:$AJ$18)</f>
        <v>India</v>
      </c>
      <c r="Q4078">
        <f>MONTH(Sheet1[[#This Row],[Date]])</f>
        <v>6</v>
      </c>
      <c r="R4078" t="str">
        <f>TEXT(Sheet1[[#This Row],[Date]],"MMMM")</f>
        <v>June</v>
      </c>
      <c r="S4078" t="str">
        <f>TEXT(Sheet1[[#This Row],[Date]],"YYYY-MMM")</f>
        <v>2012-Jun</v>
      </c>
      <c r="T4078">
        <f>WEEKDAY(Sheet1[[#This Row],[Date]])</f>
        <v>5</v>
      </c>
      <c r="U4078" t="str">
        <f>TEXT(Sheet1[[#This Row],[Date]],"DDDD")</f>
        <v>Thursday</v>
      </c>
      <c r="V4078" t="str">
        <f>"FM"&amp;MOD(MONTH(Sheet1[[#This Row],[Date]])-4,12)+1</f>
        <v>FM3</v>
      </c>
      <c r="W4078" t="str">
        <f>"Q"&amp;ROUNDUP(MONTH(Sheet1[[#This Row],[Date]])/3,0)</f>
        <v>Q2</v>
      </c>
      <c r="X4078" t="str">
        <f>"Q"&amp;INT(MOD(MONTH(Sheet1[[#This Row],[Date]])-4,12/3)+1)</f>
        <v>Q3</v>
      </c>
      <c r="Y4078" t="str" cm="1">
        <f t="array" ref="Y4078">_xlfn.IFS(ROUND(L4078,0)&lt;=1,"Need to improve 0-1",ROUND(L4078,0)&lt;=2,"Okay 1-2",ROUND(L4078,0)&lt;=3,"Good 2-3",ROUND(L4078,0)&lt;=4,"Great 3-4",ROUND(L4078,0)&lt;=5,"Excellent 4-5")</f>
        <v>Need to improve 0-1</v>
      </c>
      <c r="Z4078" t="str">
        <f t="shared" si="63"/>
        <v>0-1000</v>
      </c>
    </row>
    <row r="4079" spans="1:26" x14ac:dyDescent="0.3">
      <c r="A4079">
        <v>8564</v>
      </c>
      <c r="B4079" t="s">
        <v>6388</v>
      </c>
      <c r="C4079">
        <v>1</v>
      </c>
      <c r="D4079" t="s">
        <v>14</v>
      </c>
      <c r="E4079" t="s">
        <v>538</v>
      </c>
      <c r="F4079" t="s">
        <v>16</v>
      </c>
      <c r="G4079" t="s">
        <v>16</v>
      </c>
      <c r="H4079" t="s">
        <v>16</v>
      </c>
      <c r="I4079">
        <v>1</v>
      </c>
      <c r="J4079">
        <v>16</v>
      </c>
      <c r="K4079">
        <v>350</v>
      </c>
      <c r="L4079">
        <v>3.1</v>
      </c>
      <c r="M4079" t="s">
        <v>6389</v>
      </c>
      <c r="N4079" t="str">
        <f>SUBSTITUTE(Sheet1[[#This Row],[Datekey_Opening]],"_","-")</f>
        <v>2011-6-22</v>
      </c>
      <c r="O4079">
        <f>YEAR(Sheet1[[#This Row],[Date]])</f>
        <v>2011</v>
      </c>
      <c r="P4079" t="str">
        <f>LOOKUP(Sheet1[[#This Row],[CountryCode]],$AI$4:$AI$18,$AJ$4:$AJ$18)</f>
        <v>India</v>
      </c>
      <c r="Q4079">
        <f>MONTH(Sheet1[[#This Row],[Date]])</f>
        <v>6</v>
      </c>
      <c r="R4079" t="str">
        <f>TEXT(Sheet1[[#This Row],[Date]],"MMMM")</f>
        <v>June</v>
      </c>
      <c r="S4079" t="str">
        <f>TEXT(Sheet1[[#This Row],[Date]],"YYYY-MMM")</f>
        <v>2011-Jun</v>
      </c>
      <c r="T4079">
        <f>WEEKDAY(Sheet1[[#This Row],[Date]])</f>
        <v>4</v>
      </c>
      <c r="U4079" t="str">
        <f>TEXT(Sheet1[[#This Row],[Date]],"DDDD")</f>
        <v>Wednesday</v>
      </c>
      <c r="V4079" t="str">
        <f>"FM"&amp;MOD(MONTH(Sheet1[[#This Row],[Date]])-4,12)+1</f>
        <v>FM3</v>
      </c>
      <c r="W4079" t="str">
        <f>"Q"&amp;ROUNDUP(MONTH(Sheet1[[#This Row],[Date]])/3,0)</f>
        <v>Q2</v>
      </c>
      <c r="X4079" t="str">
        <f>"Q"&amp;INT(MOD(MONTH(Sheet1[[#This Row],[Date]])-4,12/3)+1)</f>
        <v>Q3</v>
      </c>
      <c r="Y4079" t="str" cm="1">
        <f t="array" ref="Y4079">_xlfn.IFS(ROUND(L4079,0)&lt;=1,"Need to improve 0-1",ROUND(L4079,0)&lt;=2,"Okay 1-2",ROUND(L4079,0)&lt;=3,"Good 2-3",ROUND(L4079,0)&lt;=4,"Great 3-4",ROUND(L4079,0)&lt;=5,"Excellent 4-5")</f>
        <v>Good 2-3</v>
      </c>
      <c r="Z4079" t="str">
        <f t="shared" si="63"/>
        <v>0-1000</v>
      </c>
    </row>
    <row r="4080" spans="1:26" x14ac:dyDescent="0.3">
      <c r="A4080">
        <v>313137</v>
      </c>
      <c r="B4080" t="s">
        <v>6390</v>
      </c>
      <c r="C4080">
        <v>1</v>
      </c>
      <c r="D4080" t="s">
        <v>14</v>
      </c>
      <c r="E4080" t="s">
        <v>2366</v>
      </c>
      <c r="F4080" t="s">
        <v>16</v>
      </c>
      <c r="G4080" t="s">
        <v>16</v>
      </c>
      <c r="H4080" t="s">
        <v>16</v>
      </c>
      <c r="I4080">
        <v>1</v>
      </c>
      <c r="J4080">
        <v>2</v>
      </c>
      <c r="K4080">
        <v>350</v>
      </c>
      <c r="L4080">
        <v>1</v>
      </c>
      <c r="M4080" t="s">
        <v>6385</v>
      </c>
      <c r="N4080" t="str">
        <f>SUBSTITUTE(Sheet1[[#This Row],[Datekey_Opening]],"_","-")</f>
        <v>2013-6-11</v>
      </c>
      <c r="O4080">
        <f>YEAR(Sheet1[[#This Row],[Date]])</f>
        <v>2013</v>
      </c>
      <c r="P4080" t="str">
        <f>LOOKUP(Sheet1[[#This Row],[CountryCode]],$AI$4:$AI$18,$AJ$4:$AJ$18)</f>
        <v>India</v>
      </c>
      <c r="Q4080">
        <f>MONTH(Sheet1[[#This Row],[Date]])</f>
        <v>6</v>
      </c>
      <c r="R4080" t="str">
        <f>TEXT(Sheet1[[#This Row],[Date]],"MMMM")</f>
        <v>June</v>
      </c>
      <c r="S4080" t="str">
        <f>TEXT(Sheet1[[#This Row],[Date]],"YYYY-MMM")</f>
        <v>2013-Jun</v>
      </c>
      <c r="T4080">
        <f>WEEKDAY(Sheet1[[#This Row],[Date]])</f>
        <v>3</v>
      </c>
      <c r="U4080" t="str">
        <f>TEXT(Sheet1[[#This Row],[Date]],"DDDD")</f>
        <v>Tuesday</v>
      </c>
      <c r="V4080" t="str">
        <f>"FM"&amp;MOD(MONTH(Sheet1[[#This Row],[Date]])-4,12)+1</f>
        <v>FM3</v>
      </c>
      <c r="W4080" t="str">
        <f>"Q"&amp;ROUNDUP(MONTH(Sheet1[[#This Row],[Date]])/3,0)</f>
        <v>Q2</v>
      </c>
      <c r="X4080" t="str">
        <f>"Q"&amp;INT(MOD(MONTH(Sheet1[[#This Row],[Date]])-4,12/3)+1)</f>
        <v>Q3</v>
      </c>
      <c r="Y4080" t="str" cm="1">
        <f t="array" ref="Y4080">_xlfn.IFS(ROUND(L4080,0)&lt;=1,"Need to improve 0-1",ROUND(L4080,0)&lt;=2,"Okay 1-2",ROUND(L4080,0)&lt;=3,"Good 2-3",ROUND(L4080,0)&lt;=4,"Great 3-4",ROUND(L4080,0)&lt;=5,"Excellent 4-5")</f>
        <v>Need to improve 0-1</v>
      </c>
      <c r="Z4080" t="str">
        <f t="shared" si="63"/>
        <v>0-1000</v>
      </c>
    </row>
    <row r="4081" spans="1:26" x14ac:dyDescent="0.3">
      <c r="A4081">
        <v>18352678</v>
      </c>
      <c r="B4081" t="s">
        <v>861</v>
      </c>
      <c r="C4081">
        <v>1</v>
      </c>
      <c r="D4081" t="s">
        <v>14</v>
      </c>
      <c r="E4081" t="s">
        <v>778</v>
      </c>
      <c r="F4081" t="s">
        <v>16</v>
      </c>
      <c r="G4081" t="s">
        <v>21</v>
      </c>
      <c r="H4081" t="s">
        <v>16</v>
      </c>
      <c r="I4081">
        <v>1</v>
      </c>
      <c r="J4081">
        <v>77</v>
      </c>
      <c r="K4081">
        <v>350</v>
      </c>
      <c r="L4081">
        <v>2.9</v>
      </c>
      <c r="M4081" t="s">
        <v>2654</v>
      </c>
      <c r="N4081" t="str">
        <f>SUBSTITUTE(Sheet1[[#This Row],[Datekey_Opening]],"_","-")</f>
        <v>2012-6-20</v>
      </c>
      <c r="O4081">
        <f>YEAR(Sheet1[[#This Row],[Date]])</f>
        <v>2012</v>
      </c>
      <c r="P4081" t="str">
        <f>LOOKUP(Sheet1[[#This Row],[CountryCode]],$AI$4:$AI$18,$AJ$4:$AJ$18)</f>
        <v>India</v>
      </c>
      <c r="Q4081">
        <f>MONTH(Sheet1[[#This Row],[Date]])</f>
        <v>6</v>
      </c>
      <c r="R4081" t="str">
        <f>TEXT(Sheet1[[#This Row],[Date]],"MMMM")</f>
        <v>June</v>
      </c>
      <c r="S4081" t="str">
        <f>TEXT(Sheet1[[#This Row],[Date]],"YYYY-MMM")</f>
        <v>2012-Jun</v>
      </c>
      <c r="T4081">
        <f>WEEKDAY(Sheet1[[#This Row],[Date]])</f>
        <v>4</v>
      </c>
      <c r="U4081" t="str">
        <f>TEXT(Sheet1[[#This Row],[Date]],"DDDD")</f>
        <v>Wednesday</v>
      </c>
      <c r="V4081" t="str">
        <f>"FM"&amp;MOD(MONTH(Sheet1[[#This Row],[Date]])-4,12)+1</f>
        <v>FM3</v>
      </c>
      <c r="W4081" t="str">
        <f>"Q"&amp;ROUNDUP(MONTH(Sheet1[[#This Row],[Date]])/3,0)</f>
        <v>Q2</v>
      </c>
      <c r="X4081" t="str">
        <f>"Q"&amp;INT(MOD(MONTH(Sheet1[[#This Row],[Date]])-4,12/3)+1)</f>
        <v>Q3</v>
      </c>
      <c r="Y4081" t="str" cm="1">
        <f t="array" ref="Y4081">_xlfn.IFS(ROUND(L4081,0)&lt;=1,"Need to improve 0-1",ROUND(L4081,0)&lt;=2,"Okay 1-2",ROUND(L4081,0)&lt;=3,"Good 2-3",ROUND(L4081,0)&lt;=4,"Great 3-4",ROUND(L4081,0)&lt;=5,"Excellent 4-5")</f>
        <v>Good 2-3</v>
      </c>
      <c r="Z4081" t="str">
        <f t="shared" si="63"/>
        <v>0-1000</v>
      </c>
    </row>
    <row r="4082" spans="1:26" x14ac:dyDescent="0.3">
      <c r="A4082">
        <v>312352</v>
      </c>
      <c r="B4082" t="s">
        <v>6391</v>
      </c>
      <c r="C4082">
        <v>1</v>
      </c>
      <c r="D4082" t="s">
        <v>14</v>
      </c>
      <c r="E4082" t="s">
        <v>379</v>
      </c>
      <c r="F4082" t="s">
        <v>16</v>
      </c>
      <c r="G4082" t="s">
        <v>21</v>
      </c>
      <c r="H4082" t="s">
        <v>16</v>
      </c>
      <c r="I4082">
        <v>1</v>
      </c>
      <c r="J4082">
        <v>96</v>
      </c>
      <c r="K4082">
        <v>350</v>
      </c>
      <c r="L4082">
        <v>3.9</v>
      </c>
      <c r="M4082" t="s">
        <v>2674</v>
      </c>
      <c r="N4082" t="str">
        <f>SUBSTITUTE(Sheet1[[#This Row],[Datekey_Opening]],"_","-")</f>
        <v>2010-6-17</v>
      </c>
      <c r="O4082">
        <f>YEAR(Sheet1[[#This Row],[Date]])</f>
        <v>2010</v>
      </c>
      <c r="P4082" t="str">
        <f>LOOKUP(Sheet1[[#This Row],[CountryCode]],$AI$4:$AI$18,$AJ$4:$AJ$18)</f>
        <v>India</v>
      </c>
      <c r="Q4082">
        <f>MONTH(Sheet1[[#This Row],[Date]])</f>
        <v>6</v>
      </c>
      <c r="R4082" t="str">
        <f>TEXT(Sheet1[[#This Row],[Date]],"MMMM")</f>
        <v>June</v>
      </c>
      <c r="S4082" t="str">
        <f>TEXT(Sheet1[[#This Row],[Date]],"YYYY-MMM")</f>
        <v>2010-Jun</v>
      </c>
      <c r="T4082">
        <f>WEEKDAY(Sheet1[[#This Row],[Date]])</f>
        <v>5</v>
      </c>
      <c r="U4082" t="str">
        <f>TEXT(Sheet1[[#This Row],[Date]],"DDDD")</f>
        <v>Thursday</v>
      </c>
      <c r="V4082" t="str">
        <f>"FM"&amp;MOD(MONTH(Sheet1[[#This Row],[Date]])-4,12)+1</f>
        <v>FM3</v>
      </c>
      <c r="W4082" t="str">
        <f>"Q"&amp;ROUNDUP(MONTH(Sheet1[[#This Row],[Date]])/3,0)</f>
        <v>Q2</v>
      </c>
      <c r="X4082" t="str">
        <f>"Q"&amp;INT(MOD(MONTH(Sheet1[[#This Row],[Date]])-4,12/3)+1)</f>
        <v>Q3</v>
      </c>
      <c r="Y4082" t="str" cm="1">
        <f t="array" ref="Y4082">_xlfn.IFS(ROUND(L4082,0)&lt;=1,"Need to improve 0-1",ROUND(L4082,0)&lt;=2,"Okay 1-2",ROUND(L4082,0)&lt;=3,"Good 2-3",ROUND(L4082,0)&lt;=4,"Great 3-4",ROUND(L4082,0)&lt;=5,"Excellent 4-5")</f>
        <v>Great 3-4</v>
      </c>
      <c r="Z4082" t="str">
        <f t="shared" si="63"/>
        <v>0-1000</v>
      </c>
    </row>
    <row r="4083" spans="1:26" x14ac:dyDescent="0.3">
      <c r="A4083">
        <v>8520</v>
      </c>
      <c r="B4083" t="s">
        <v>6392</v>
      </c>
      <c r="C4083">
        <v>1</v>
      </c>
      <c r="D4083" t="s">
        <v>14</v>
      </c>
      <c r="E4083" t="s">
        <v>376</v>
      </c>
      <c r="F4083" t="s">
        <v>16</v>
      </c>
      <c r="G4083" t="s">
        <v>16</v>
      </c>
      <c r="H4083" t="s">
        <v>16</v>
      </c>
      <c r="I4083">
        <v>1</v>
      </c>
      <c r="J4083">
        <v>31</v>
      </c>
      <c r="K4083">
        <v>350</v>
      </c>
      <c r="L4083">
        <v>3</v>
      </c>
      <c r="M4083" t="s">
        <v>2654</v>
      </c>
      <c r="N4083" t="str">
        <f>SUBSTITUTE(Sheet1[[#This Row],[Datekey_Opening]],"_","-")</f>
        <v>2012-6-20</v>
      </c>
      <c r="O4083">
        <f>YEAR(Sheet1[[#This Row],[Date]])</f>
        <v>2012</v>
      </c>
      <c r="P4083" t="str">
        <f>LOOKUP(Sheet1[[#This Row],[CountryCode]],$AI$4:$AI$18,$AJ$4:$AJ$18)</f>
        <v>India</v>
      </c>
      <c r="Q4083">
        <f>MONTH(Sheet1[[#This Row],[Date]])</f>
        <v>6</v>
      </c>
      <c r="R4083" t="str">
        <f>TEXT(Sheet1[[#This Row],[Date]],"MMMM")</f>
        <v>June</v>
      </c>
      <c r="S4083" t="str">
        <f>TEXT(Sheet1[[#This Row],[Date]],"YYYY-MMM")</f>
        <v>2012-Jun</v>
      </c>
      <c r="T4083">
        <f>WEEKDAY(Sheet1[[#This Row],[Date]])</f>
        <v>4</v>
      </c>
      <c r="U4083" t="str">
        <f>TEXT(Sheet1[[#This Row],[Date]],"DDDD")</f>
        <v>Wednesday</v>
      </c>
      <c r="V4083" t="str">
        <f>"FM"&amp;MOD(MONTH(Sheet1[[#This Row],[Date]])-4,12)+1</f>
        <v>FM3</v>
      </c>
      <c r="W4083" t="str">
        <f>"Q"&amp;ROUNDUP(MONTH(Sheet1[[#This Row],[Date]])/3,0)</f>
        <v>Q2</v>
      </c>
      <c r="X4083" t="str">
        <f>"Q"&amp;INT(MOD(MONTH(Sheet1[[#This Row],[Date]])-4,12/3)+1)</f>
        <v>Q3</v>
      </c>
      <c r="Y4083" t="str" cm="1">
        <f t="array" ref="Y4083">_xlfn.IFS(ROUND(L4083,0)&lt;=1,"Need to improve 0-1",ROUND(L4083,0)&lt;=2,"Okay 1-2",ROUND(L4083,0)&lt;=3,"Good 2-3",ROUND(L4083,0)&lt;=4,"Great 3-4",ROUND(L4083,0)&lt;=5,"Excellent 4-5")</f>
        <v>Good 2-3</v>
      </c>
      <c r="Z4083" t="str">
        <f t="shared" si="63"/>
        <v>0-1000</v>
      </c>
    </row>
    <row r="4084" spans="1:26" x14ac:dyDescent="0.3">
      <c r="A4084">
        <v>7610</v>
      </c>
      <c r="B4084" t="s">
        <v>892</v>
      </c>
      <c r="C4084">
        <v>1</v>
      </c>
      <c r="D4084" t="s">
        <v>14</v>
      </c>
      <c r="E4084" t="s">
        <v>893</v>
      </c>
      <c r="F4084" t="s">
        <v>16</v>
      </c>
      <c r="G4084" t="s">
        <v>16</v>
      </c>
      <c r="H4084" t="s">
        <v>16</v>
      </c>
      <c r="I4084">
        <v>1</v>
      </c>
      <c r="J4084">
        <v>35</v>
      </c>
      <c r="K4084">
        <v>350</v>
      </c>
      <c r="L4084">
        <v>3.2</v>
      </c>
      <c r="M4084" t="s">
        <v>6393</v>
      </c>
      <c r="N4084" t="str">
        <f>SUBSTITUTE(Sheet1[[#This Row],[Datekey_Opening]],"_","-")</f>
        <v>2015-5-12</v>
      </c>
      <c r="O4084">
        <f>YEAR(Sheet1[[#This Row],[Date]])</f>
        <v>2015</v>
      </c>
      <c r="P4084" t="str">
        <f>LOOKUP(Sheet1[[#This Row],[CountryCode]],$AI$4:$AI$18,$AJ$4:$AJ$18)</f>
        <v>India</v>
      </c>
      <c r="Q4084">
        <f>MONTH(Sheet1[[#This Row],[Date]])</f>
        <v>5</v>
      </c>
      <c r="R4084" t="str">
        <f>TEXT(Sheet1[[#This Row],[Date]],"MMMM")</f>
        <v>May</v>
      </c>
      <c r="S4084" t="str">
        <f>TEXT(Sheet1[[#This Row],[Date]],"YYYY-MMM")</f>
        <v>2015-May</v>
      </c>
      <c r="T4084">
        <f>WEEKDAY(Sheet1[[#This Row],[Date]])</f>
        <v>3</v>
      </c>
      <c r="U4084" t="str">
        <f>TEXT(Sheet1[[#This Row],[Date]],"DDDD")</f>
        <v>Tuesday</v>
      </c>
      <c r="V4084" t="str">
        <f>"FM"&amp;MOD(MONTH(Sheet1[[#This Row],[Date]])-4,12)+1</f>
        <v>FM2</v>
      </c>
      <c r="W4084" t="str">
        <f>"Q"&amp;ROUNDUP(MONTH(Sheet1[[#This Row],[Date]])/3,0)</f>
        <v>Q2</v>
      </c>
      <c r="X4084" t="str">
        <f>"Q"&amp;INT(MOD(MONTH(Sheet1[[#This Row],[Date]])-4,12/3)+1)</f>
        <v>Q2</v>
      </c>
      <c r="Y4084" t="str" cm="1">
        <f t="array" ref="Y4084">_xlfn.IFS(ROUND(L4084,0)&lt;=1,"Need to improve 0-1",ROUND(L4084,0)&lt;=2,"Okay 1-2",ROUND(L4084,0)&lt;=3,"Good 2-3",ROUND(L4084,0)&lt;=4,"Great 3-4",ROUND(L4084,0)&lt;=5,"Excellent 4-5")</f>
        <v>Good 2-3</v>
      </c>
      <c r="Z4084" t="str">
        <f t="shared" si="63"/>
        <v>0-1000</v>
      </c>
    </row>
    <row r="4085" spans="1:26" x14ac:dyDescent="0.3">
      <c r="A4085">
        <v>307894</v>
      </c>
      <c r="B4085" t="s">
        <v>892</v>
      </c>
      <c r="C4085">
        <v>1</v>
      </c>
      <c r="D4085" t="s">
        <v>14</v>
      </c>
      <c r="E4085" t="s">
        <v>893</v>
      </c>
      <c r="F4085" t="s">
        <v>16</v>
      </c>
      <c r="G4085" t="s">
        <v>21</v>
      </c>
      <c r="H4085" t="s">
        <v>16</v>
      </c>
      <c r="I4085">
        <v>1</v>
      </c>
      <c r="J4085">
        <v>72</v>
      </c>
      <c r="K4085">
        <v>350</v>
      </c>
      <c r="L4085">
        <v>3.1</v>
      </c>
      <c r="M4085" t="s">
        <v>3927</v>
      </c>
      <c r="N4085" t="str">
        <f>SUBSTITUTE(Sheet1[[#This Row],[Datekey_Opening]],"_","-")</f>
        <v>2011-5-26</v>
      </c>
      <c r="O4085">
        <f>YEAR(Sheet1[[#This Row],[Date]])</f>
        <v>2011</v>
      </c>
      <c r="P4085" t="str">
        <f>LOOKUP(Sheet1[[#This Row],[CountryCode]],$AI$4:$AI$18,$AJ$4:$AJ$18)</f>
        <v>India</v>
      </c>
      <c r="Q4085">
        <f>MONTH(Sheet1[[#This Row],[Date]])</f>
        <v>5</v>
      </c>
      <c r="R4085" t="str">
        <f>TEXT(Sheet1[[#This Row],[Date]],"MMMM")</f>
        <v>May</v>
      </c>
      <c r="S4085" t="str">
        <f>TEXT(Sheet1[[#This Row],[Date]],"YYYY-MMM")</f>
        <v>2011-May</v>
      </c>
      <c r="T4085">
        <f>WEEKDAY(Sheet1[[#This Row],[Date]])</f>
        <v>5</v>
      </c>
      <c r="U4085" t="str">
        <f>TEXT(Sheet1[[#This Row],[Date]],"DDDD")</f>
        <v>Thursday</v>
      </c>
      <c r="V4085" t="str">
        <f>"FM"&amp;MOD(MONTH(Sheet1[[#This Row],[Date]])-4,12)+1</f>
        <v>FM2</v>
      </c>
      <c r="W4085" t="str">
        <f>"Q"&amp;ROUNDUP(MONTH(Sheet1[[#This Row],[Date]])/3,0)</f>
        <v>Q2</v>
      </c>
      <c r="X4085" t="str">
        <f>"Q"&amp;INT(MOD(MONTH(Sheet1[[#This Row],[Date]])-4,12/3)+1)</f>
        <v>Q2</v>
      </c>
      <c r="Y4085" t="str" cm="1">
        <f t="array" ref="Y4085">_xlfn.IFS(ROUND(L4085,0)&lt;=1,"Need to improve 0-1",ROUND(L4085,0)&lt;=2,"Okay 1-2",ROUND(L4085,0)&lt;=3,"Good 2-3",ROUND(L4085,0)&lt;=4,"Great 3-4",ROUND(L4085,0)&lt;=5,"Excellent 4-5")</f>
        <v>Good 2-3</v>
      </c>
      <c r="Z4085" t="str">
        <f t="shared" si="63"/>
        <v>0-1000</v>
      </c>
    </row>
    <row r="4086" spans="1:26" x14ac:dyDescent="0.3">
      <c r="A4086">
        <v>18124356</v>
      </c>
      <c r="B4086" t="s">
        <v>6394</v>
      </c>
      <c r="C4086">
        <v>1</v>
      </c>
      <c r="D4086" t="s">
        <v>14</v>
      </c>
      <c r="E4086" t="s">
        <v>426</v>
      </c>
      <c r="F4086" t="s">
        <v>16</v>
      </c>
      <c r="G4086" t="s">
        <v>16</v>
      </c>
      <c r="H4086" t="s">
        <v>16</v>
      </c>
      <c r="I4086">
        <v>1</v>
      </c>
      <c r="J4086">
        <v>2</v>
      </c>
      <c r="K4086">
        <v>350</v>
      </c>
      <c r="L4086">
        <v>1</v>
      </c>
      <c r="M4086" t="s">
        <v>6395</v>
      </c>
      <c r="N4086" t="str">
        <f>SUBSTITUTE(Sheet1[[#This Row],[Datekey_Opening]],"_","-")</f>
        <v>2018-5-28</v>
      </c>
      <c r="O4086">
        <f>YEAR(Sheet1[[#This Row],[Date]])</f>
        <v>2018</v>
      </c>
      <c r="P4086" t="str">
        <f>LOOKUP(Sheet1[[#This Row],[CountryCode]],$AI$4:$AI$18,$AJ$4:$AJ$18)</f>
        <v>India</v>
      </c>
      <c r="Q4086">
        <f>MONTH(Sheet1[[#This Row],[Date]])</f>
        <v>5</v>
      </c>
      <c r="R4086" t="str">
        <f>TEXT(Sheet1[[#This Row],[Date]],"MMMM")</f>
        <v>May</v>
      </c>
      <c r="S4086" t="str">
        <f>TEXT(Sheet1[[#This Row],[Date]],"YYYY-MMM")</f>
        <v>2018-May</v>
      </c>
      <c r="T4086">
        <f>WEEKDAY(Sheet1[[#This Row],[Date]])</f>
        <v>2</v>
      </c>
      <c r="U4086" t="str">
        <f>TEXT(Sheet1[[#This Row],[Date]],"DDDD")</f>
        <v>Monday</v>
      </c>
      <c r="V4086" t="str">
        <f>"FM"&amp;MOD(MONTH(Sheet1[[#This Row],[Date]])-4,12)+1</f>
        <v>FM2</v>
      </c>
      <c r="W4086" t="str">
        <f>"Q"&amp;ROUNDUP(MONTH(Sheet1[[#This Row],[Date]])/3,0)</f>
        <v>Q2</v>
      </c>
      <c r="X4086" t="str">
        <f>"Q"&amp;INT(MOD(MONTH(Sheet1[[#This Row],[Date]])-4,12/3)+1)</f>
        <v>Q2</v>
      </c>
      <c r="Y4086" t="str" cm="1">
        <f t="array" ref="Y4086">_xlfn.IFS(ROUND(L4086,0)&lt;=1,"Need to improve 0-1",ROUND(L4086,0)&lt;=2,"Okay 1-2",ROUND(L4086,0)&lt;=3,"Good 2-3",ROUND(L4086,0)&lt;=4,"Great 3-4",ROUND(L4086,0)&lt;=5,"Excellent 4-5")</f>
        <v>Need to improve 0-1</v>
      </c>
      <c r="Z4086" t="str">
        <f t="shared" si="63"/>
        <v>0-1000</v>
      </c>
    </row>
    <row r="4087" spans="1:26" x14ac:dyDescent="0.3">
      <c r="A4087">
        <v>18445798</v>
      </c>
      <c r="B4087" t="s">
        <v>5361</v>
      </c>
      <c r="C4087">
        <v>1</v>
      </c>
      <c r="D4087" t="s">
        <v>14</v>
      </c>
      <c r="E4087" t="s">
        <v>395</v>
      </c>
      <c r="F4087" t="s">
        <v>16</v>
      </c>
      <c r="G4087" t="s">
        <v>16</v>
      </c>
      <c r="H4087" t="s">
        <v>16</v>
      </c>
      <c r="I4087">
        <v>1</v>
      </c>
      <c r="J4087">
        <v>2</v>
      </c>
      <c r="K4087">
        <v>350</v>
      </c>
      <c r="L4087">
        <v>1</v>
      </c>
      <c r="M4087" t="s">
        <v>6396</v>
      </c>
      <c r="N4087" t="str">
        <f>SUBSTITUTE(Sheet1[[#This Row],[Datekey_Opening]],"_","-")</f>
        <v>2012-5-15</v>
      </c>
      <c r="O4087">
        <f>YEAR(Sheet1[[#This Row],[Date]])</f>
        <v>2012</v>
      </c>
      <c r="P4087" t="str">
        <f>LOOKUP(Sheet1[[#This Row],[CountryCode]],$AI$4:$AI$18,$AJ$4:$AJ$18)</f>
        <v>India</v>
      </c>
      <c r="Q4087">
        <f>MONTH(Sheet1[[#This Row],[Date]])</f>
        <v>5</v>
      </c>
      <c r="R4087" t="str">
        <f>TEXT(Sheet1[[#This Row],[Date]],"MMMM")</f>
        <v>May</v>
      </c>
      <c r="S4087" t="str">
        <f>TEXT(Sheet1[[#This Row],[Date]],"YYYY-MMM")</f>
        <v>2012-May</v>
      </c>
      <c r="T4087">
        <f>WEEKDAY(Sheet1[[#This Row],[Date]])</f>
        <v>3</v>
      </c>
      <c r="U4087" t="str">
        <f>TEXT(Sheet1[[#This Row],[Date]],"DDDD")</f>
        <v>Tuesday</v>
      </c>
      <c r="V4087" t="str">
        <f>"FM"&amp;MOD(MONTH(Sheet1[[#This Row],[Date]])-4,12)+1</f>
        <v>FM2</v>
      </c>
      <c r="W4087" t="str">
        <f>"Q"&amp;ROUNDUP(MONTH(Sheet1[[#This Row],[Date]])/3,0)</f>
        <v>Q2</v>
      </c>
      <c r="X4087" t="str">
        <f>"Q"&amp;INT(MOD(MONTH(Sheet1[[#This Row],[Date]])-4,12/3)+1)</f>
        <v>Q2</v>
      </c>
      <c r="Y4087" t="str" cm="1">
        <f t="array" ref="Y4087">_xlfn.IFS(ROUND(L4087,0)&lt;=1,"Need to improve 0-1",ROUND(L4087,0)&lt;=2,"Okay 1-2",ROUND(L4087,0)&lt;=3,"Good 2-3",ROUND(L4087,0)&lt;=4,"Great 3-4",ROUND(L4087,0)&lt;=5,"Excellent 4-5")</f>
        <v>Need to improve 0-1</v>
      </c>
      <c r="Z4087" t="str">
        <f t="shared" si="63"/>
        <v>0-1000</v>
      </c>
    </row>
    <row r="4088" spans="1:26" x14ac:dyDescent="0.3">
      <c r="A4088">
        <v>18244236</v>
      </c>
      <c r="B4088" t="s">
        <v>6397</v>
      </c>
      <c r="C4088">
        <v>1</v>
      </c>
      <c r="D4088" t="s">
        <v>14</v>
      </c>
      <c r="E4088" t="s">
        <v>395</v>
      </c>
      <c r="F4088" t="s">
        <v>16</v>
      </c>
      <c r="G4088" t="s">
        <v>16</v>
      </c>
      <c r="H4088" t="s">
        <v>16</v>
      </c>
      <c r="I4088">
        <v>1</v>
      </c>
      <c r="J4088">
        <v>31</v>
      </c>
      <c r="K4088">
        <v>350</v>
      </c>
      <c r="L4088">
        <v>3.4</v>
      </c>
      <c r="M4088" t="s">
        <v>4590</v>
      </c>
      <c r="N4088" t="str">
        <f>SUBSTITUTE(Sheet1[[#This Row],[Datekey_Opening]],"_","-")</f>
        <v>2010-5-11</v>
      </c>
      <c r="O4088">
        <f>YEAR(Sheet1[[#This Row],[Date]])</f>
        <v>2010</v>
      </c>
      <c r="P4088" t="str">
        <f>LOOKUP(Sheet1[[#This Row],[CountryCode]],$AI$4:$AI$18,$AJ$4:$AJ$18)</f>
        <v>India</v>
      </c>
      <c r="Q4088">
        <f>MONTH(Sheet1[[#This Row],[Date]])</f>
        <v>5</v>
      </c>
      <c r="R4088" t="str">
        <f>TEXT(Sheet1[[#This Row],[Date]],"MMMM")</f>
        <v>May</v>
      </c>
      <c r="S4088" t="str">
        <f>TEXT(Sheet1[[#This Row],[Date]],"YYYY-MMM")</f>
        <v>2010-May</v>
      </c>
      <c r="T4088">
        <f>WEEKDAY(Sheet1[[#This Row],[Date]])</f>
        <v>3</v>
      </c>
      <c r="U4088" t="str">
        <f>TEXT(Sheet1[[#This Row],[Date]],"DDDD")</f>
        <v>Tuesday</v>
      </c>
      <c r="V4088" t="str">
        <f>"FM"&amp;MOD(MONTH(Sheet1[[#This Row],[Date]])-4,12)+1</f>
        <v>FM2</v>
      </c>
      <c r="W4088" t="str">
        <f>"Q"&amp;ROUNDUP(MONTH(Sheet1[[#This Row],[Date]])/3,0)</f>
        <v>Q2</v>
      </c>
      <c r="X4088" t="str">
        <f>"Q"&amp;INT(MOD(MONTH(Sheet1[[#This Row],[Date]])-4,12/3)+1)</f>
        <v>Q2</v>
      </c>
      <c r="Y4088" t="str" cm="1">
        <f t="array" ref="Y4088">_xlfn.IFS(ROUND(L4088,0)&lt;=1,"Need to improve 0-1",ROUND(L4088,0)&lt;=2,"Okay 1-2",ROUND(L4088,0)&lt;=3,"Good 2-3",ROUND(L4088,0)&lt;=4,"Great 3-4",ROUND(L4088,0)&lt;=5,"Excellent 4-5")</f>
        <v>Good 2-3</v>
      </c>
      <c r="Z4088" t="str">
        <f t="shared" si="63"/>
        <v>0-1000</v>
      </c>
    </row>
    <row r="4089" spans="1:26" x14ac:dyDescent="0.3">
      <c r="A4089">
        <v>308277</v>
      </c>
      <c r="B4089" t="s">
        <v>6398</v>
      </c>
      <c r="C4089">
        <v>1</v>
      </c>
      <c r="D4089" t="s">
        <v>14</v>
      </c>
      <c r="E4089" t="s">
        <v>538</v>
      </c>
      <c r="F4089" t="s">
        <v>16</v>
      </c>
      <c r="G4089" t="s">
        <v>16</v>
      </c>
      <c r="H4089" t="s">
        <v>16</v>
      </c>
      <c r="I4089">
        <v>1</v>
      </c>
      <c r="J4089">
        <v>10</v>
      </c>
      <c r="K4089">
        <v>350</v>
      </c>
      <c r="L4089">
        <v>2.9</v>
      </c>
      <c r="M4089" t="s">
        <v>2722</v>
      </c>
      <c r="N4089" t="str">
        <f>SUBSTITUTE(Sheet1[[#This Row],[Datekey_Opening]],"_","-")</f>
        <v>2017-5-6</v>
      </c>
      <c r="O4089">
        <f>YEAR(Sheet1[[#This Row],[Date]])</f>
        <v>2017</v>
      </c>
      <c r="P4089" t="str">
        <f>LOOKUP(Sheet1[[#This Row],[CountryCode]],$AI$4:$AI$18,$AJ$4:$AJ$18)</f>
        <v>India</v>
      </c>
      <c r="Q4089">
        <f>MONTH(Sheet1[[#This Row],[Date]])</f>
        <v>5</v>
      </c>
      <c r="R4089" t="str">
        <f>TEXT(Sheet1[[#This Row],[Date]],"MMMM")</f>
        <v>May</v>
      </c>
      <c r="S4089" t="str">
        <f>TEXT(Sheet1[[#This Row],[Date]],"YYYY-MMM")</f>
        <v>2017-May</v>
      </c>
      <c r="T4089">
        <f>WEEKDAY(Sheet1[[#This Row],[Date]])</f>
        <v>7</v>
      </c>
      <c r="U4089" t="str">
        <f>TEXT(Sheet1[[#This Row],[Date]],"DDDD")</f>
        <v>Saturday</v>
      </c>
      <c r="V4089" t="str">
        <f>"FM"&amp;MOD(MONTH(Sheet1[[#This Row],[Date]])-4,12)+1</f>
        <v>FM2</v>
      </c>
      <c r="W4089" t="str">
        <f>"Q"&amp;ROUNDUP(MONTH(Sheet1[[#This Row],[Date]])/3,0)</f>
        <v>Q2</v>
      </c>
      <c r="X4089" t="str">
        <f>"Q"&amp;INT(MOD(MONTH(Sheet1[[#This Row],[Date]])-4,12/3)+1)</f>
        <v>Q2</v>
      </c>
      <c r="Y4089" t="str" cm="1">
        <f t="array" ref="Y4089">_xlfn.IFS(ROUND(L4089,0)&lt;=1,"Need to improve 0-1",ROUND(L4089,0)&lt;=2,"Okay 1-2",ROUND(L4089,0)&lt;=3,"Good 2-3",ROUND(L4089,0)&lt;=4,"Great 3-4",ROUND(L4089,0)&lt;=5,"Excellent 4-5")</f>
        <v>Good 2-3</v>
      </c>
      <c r="Z4089" t="str">
        <f t="shared" si="63"/>
        <v>0-1000</v>
      </c>
    </row>
    <row r="4090" spans="1:26" x14ac:dyDescent="0.3">
      <c r="A4090">
        <v>18436439</v>
      </c>
      <c r="B4090" t="s">
        <v>6399</v>
      </c>
      <c r="C4090">
        <v>1</v>
      </c>
      <c r="D4090" t="s">
        <v>14</v>
      </c>
      <c r="E4090" t="s">
        <v>5140</v>
      </c>
      <c r="F4090" t="s">
        <v>16</v>
      </c>
      <c r="G4090" t="s">
        <v>16</v>
      </c>
      <c r="H4090" t="s">
        <v>16</v>
      </c>
      <c r="I4090">
        <v>1</v>
      </c>
      <c r="J4090">
        <v>55</v>
      </c>
      <c r="K4090">
        <v>350</v>
      </c>
      <c r="L4090">
        <v>4</v>
      </c>
      <c r="M4090" t="s">
        <v>4612</v>
      </c>
      <c r="N4090" t="str">
        <f>SUBSTITUTE(Sheet1[[#This Row],[Datekey_Opening]],"_","-")</f>
        <v>2010-5-21</v>
      </c>
      <c r="O4090">
        <f>YEAR(Sheet1[[#This Row],[Date]])</f>
        <v>2010</v>
      </c>
      <c r="P4090" t="str">
        <f>LOOKUP(Sheet1[[#This Row],[CountryCode]],$AI$4:$AI$18,$AJ$4:$AJ$18)</f>
        <v>India</v>
      </c>
      <c r="Q4090">
        <f>MONTH(Sheet1[[#This Row],[Date]])</f>
        <v>5</v>
      </c>
      <c r="R4090" t="str">
        <f>TEXT(Sheet1[[#This Row],[Date]],"MMMM")</f>
        <v>May</v>
      </c>
      <c r="S4090" t="str">
        <f>TEXT(Sheet1[[#This Row],[Date]],"YYYY-MMM")</f>
        <v>2010-May</v>
      </c>
      <c r="T4090">
        <f>WEEKDAY(Sheet1[[#This Row],[Date]])</f>
        <v>6</v>
      </c>
      <c r="U4090" t="str">
        <f>TEXT(Sheet1[[#This Row],[Date]],"DDDD")</f>
        <v>Friday</v>
      </c>
      <c r="V4090" t="str">
        <f>"FM"&amp;MOD(MONTH(Sheet1[[#This Row],[Date]])-4,12)+1</f>
        <v>FM2</v>
      </c>
      <c r="W4090" t="str">
        <f>"Q"&amp;ROUNDUP(MONTH(Sheet1[[#This Row],[Date]])/3,0)</f>
        <v>Q2</v>
      </c>
      <c r="X4090" t="str">
        <f>"Q"&amp;INT(MOD(MONTH(Sheet1[[#This Row],[Date]])-4,12/3)+1)</f>
        <v>Q2</v>
      </c>
      <c r="Y4090" t="str" cm="1">
        <f t="array" ref="Y4090">_xlfn.IFS(ROUND(L4090,0)&lt;=1,"Need to improve 0-1",ROUND(L4090,0)&lt;=2,"Okay 1-2",ROUND(L4090,0)&lt;=3,"Good 2-3",ROUND(L4090,0)&lt;=4,"Great 3-4",ROUND(L4090,0)&lt;=5,"Excellent 4-5")</f>
        <v>Great 3-4</v>
      </c>
      <c r="Z4090" t="str">
        <f t="shared" si="63"/>
        <v>0-1000</v>
      </c>
    </row>
    <row r="4091" spans="1:26" x14ac:dyDescent="0.3">
      <c r="A4091">
        <v>18082196</v>
      </c>
      <c r="B4091" t="s">
        <v>861</v>
      </c>
      <c r="C4091">
        <v>1</v>
      </c>
      <c r="D4091" t="s">
        <v>14</v>
      </c>
      <c r="E4091" t="s">
        <v>426</v>
      </c>
      <c r="F4091" t="s">
        <v>16</v>
      </c>
      <c r="G4091" t="s">
        <v>21</v>
      </c>
      <c r="H4091" t="s">
        <v>16</v>
      </c>
      <c r="I4091">
        <v>1</v>
      </c>
      <c r="J4091">
        <v>491</v>
      </c>
      <c r="K4091">
        <v>350</v>
      </c>
      <c r="L4091">
        <v>3.4</v>
      </c>
      <c r="M4091" t="s">
        <v>6134</v>
      </c>
      <c r="N4091" t="str">
        <f>SUBSTITUTE(Sheet1[[#This Row],[Datekey_Opening]],"_","-")</f>
        <v>2013-5-1</v>
      </c>
      <c r="O4091">
        <f>YEAR(Sheet1[[#This Row],[Date]])</f>
        <v>2013</v>
      </c>
      <c r="P4091" t="str">
        <f>LOOKUP(Sheet1[[#This Row],[CountryCode]],$AI$4:$AI$18,$AJ$4:$AJ$18)</f>
        <v>India</v>
      </c>
      <c r="Q4091">
        <f>MONTH(Sheet1[[#This Row],[Date]])</f>
        <v>5</v>
      </c>
      <c r="R4091" t="str">
        <f>TEXT(Sheet1[[#This Row],[Date]],"MMMM")</f>
        <v>May</v>
      </c>
      <c r="S4091" t="str">
        <f>TEXT(Sheet1[[#This Row],[Date]],"YYYY-MMM")</f>
        <v>2013-May</v>
      </c>
      <c r="T4091">
        <f>WEEKDAY(Sheet1[[#This Row],[Date]])</f>
        <v>4</v>
      </c>
      <c r="U4091" t="str">
        <f>TEXT(Sheet1[[#This Row],[Date]],"DDDD")</f>
        <v>Wednesday</v>
      </c>
      <c r="V4091" t="str">
        <f>"FM"&amp;MOD(MONTH(Sheet1[[#This Row],[Date]])-4,12)+1</f>
        <v>FM2</v>
      </c>
      <c r="W4091" t="str">
        <f>"Q"&amp;ROUNDUP(MONTH(Sheet1[[#This Row],[Date]])/3,0)</f>
        <v>Q2</v>
      </c>
      <c r="X4091" t="str">
        <f>"Q"&amp;INT(MOD(MONTH(Sheet1[[#This Row],[Date]])-4,12/3)+1)</f>
        <v>Q2</v>
      </c>
      <c r="Y4091" t="str" cm="1">
        <f t="array" ref="Y4091">_xlfn.IFS(ROUND(L4091,0)&lt;=1,"Need to improve 0-1",ROUND(L4091,0)&lt;=2,"Okay 1-2",ROUND(L4091,0)&lt;=3,"Good 2-3",ROUND(L4091,0)&lt;=4,"Great 3-4",ROUND(L4091,0)&lt;=5,"Excellent 4-5")</f>
        <v>Good 2-3</v>
      </c>
      <c r="Z4091" t="str">
        <f t="shared" si="63"/>
        <v>0-1000</v>
      </c>
    </row>
    <row r="4092" spans="1:26" x14ac:dyDescent="0.3">
      <c r="A4092">
        <v>306891</v>
      </c>
      <c r="B4092" t="s">
        <v>892</v>
      </c>
      <c r="C4092">
        <v>1</v>
      </c>
      <c r="D4092" t="s">
        <v>14</v>
      </c>
      <c r="E4092" t="s">
        <v>893</v>
      </c>
      <c r="F4092" t="s">
        <v>16</v>
      </c>
      <c r="G4092" t="s">
        <v>16</v>
      </c>
      <c r="H4092" t="s">
        <v>16</v>
      </c>
      <c r="I4092">
        <v>1</v>
      </c>
      <c r="J4092">
        <v>60</v>
      </c>
      <c r="K4092">
        <v>350</v>
      </c>
      <c r="L4092">
        <v>3.3</v>
      </c>
      <c r="M4092" t="s">
        <v>6134</v>
      </c>
      <c r="N4092" t="str">
        <f>SUBSTITUTE(Sheet1[[#This Row],[Datekey_Opening]],"_","-")</f>
        <v>2013-5-1</v>
      </c>
      <c r="O4092">
        <f>YEAR(Sheet1[[#This Row],[Date]])</f>
        <v>2013</v>
      </c>
      <c r="P4092" t="str">
        <f>LOOKUP(Sheet1[[#This Row],[CountryCode]],$AI$4:$AI$18,$AJ$4:$AJ$18)</f>
        <v>India</v>
      </c>
      <c r="Q4092">
        <f>MONTH(Sheet1[[#This Row],[Date]])</f>
        <v>5</v>
      </c>
      <c r="R4092" t="str">
        <f>TEXT(Sheet1[[#This Row],[Date]],"MMMM")</f>
        <v>May</v>
      </c>
      <c r="S4092" t="str">
        <f>TEXT(Sheet1[[#This Row],[Date]],"YYYY-MMM")</f>
        <v>2013-May</v>
      </c>
      <c r="T4092">
        <f>WEEKDAY(Sheet1[[#This Row],[Date]])</f>
        <v>4</v>
      </c>
      <c r="U4092" t="str">
        <f>TEXT(Sheet1[[#This Row],[Date]],"DDDD")</f>
        <v>Wednesday</v>
      </c>
      <c r="V4092" t="str">
        <f>"FM"&amp;MOD(MONTH(Sheet1[[#This Row],[Date]])-4,12)+1</f>
        <v>FM2</v>
      </c>
      <c r="W4092" t="str">
        <f>"Q"&amp;ROUNDUP(MONTH(Sheet1[[#This Row],[Date]])/3,0)</f>
        <v>Q2</v>
      </c>
      <c r="X4092" t="str">
        <f>"Q"&amp;INT(MOD(MONTH(Sheet1[[#This Row],[Date]])-4,12/3)+1)</f>
        <v>Q2</v>
      </c>
      <c r="Y4092" t="str" cm="1">
        <f t="array" ref="Y4092">_xlfn.IFS(ROUND(L4092,0)&lt;=1,"Need to improve 0-1",ROUND(L4092,0)&lt;=2,"Okay 1-2",ROUND(L4092,0)&lt;=3,"Good 2-3",ROUND(L4092,0)&lt;=4,"Great 3-4",ROUND(L4092,0)&lt;=5,"Excellent 4-5")</f>
        <v>Good 2-3</v>
      </c>
      <c r="Z4092" t="str">
        <f t="shared" si="63"/>
        <v>0-1000</v>
      </c>
    </row>
    <row r="4093" spans="1:26" x14ac:dyDescent="0.3">
      <c r="A4093">
        <v>18366025</v>
      </c>
      <c r="B4093" t="s">
        <v>6384</v>
      </c>
      <c r="C4093">
        <v>1</v>
      </c>
      <c r="D4093" t="s">
        <v>14</v>
      </c>
      <c r="E4093" t="s">
        <v>680</v>
      </c>
      <c r="F4093" t="s">
        <v>16</v>
      </c>
      <c r="G4093" t="s">
        <v>16</v>
      </c>
      <c r="H4093" t="s">
        <v>16</v>
      </c>
      <c r="I4093">
        <v>1</v>
      </c>
      <c r="J4093">
        <v>1</v>
      </c>
      <c r="K4093">
        <v>350</v>
      </c>
      <c r="L4093">
        <v>1</v>
      </c>
      <c r="M4093" t="s">
        <v>1394</v>
      </c>
      <c r="N4093" t="str">
        <f>SUBSTITUTE(Sheet1[[#This Row],[Datekey_Opening]],"_","-")</f>
        <v>2010-5-7</v>
      </c>
      <c r="O4093">
        <f>YEAR(Sheet1[[#This Row],[Date]])</f>
        <v>2010</v>
      </c>
      <c r="P4093" t="str">
        <f>LOOKUP(Sheet1[[#This Row],[CountryCode]],$AI$4:$AI$18,$AJ$4:$AJ$18)</f>
        <v>India</v>
      </c>
      <c r="Q4093">
        <f>MONTH(Sheet1[[#This Row],[Date]])</f>
        <v>5</v>
      </c>
      <c r="R4093" t="str">
        <f>TEXT(Sheet1[[#This Row],[Date]],"MMMM")</f>
        <v>May</v>
      </c>
      <c r="S4093" t="str">
        <f>TEXT(Sheet1[[#This Row],[Date]],"YYYY-MMM")</f>
        <v>2010-May</v>
      </c>
      <c r="T4093">
        <f>WEEKDAY(Sheet1[[#This Row],[Date]])</f>
        <v>6</v>
      </c>
      <c r="U4093" t="str">
        <f>TEXT(Sheet1[[#This Row],[Date]],"DDDD")</f>
        <v>Friday</v>
      </c>
      <c r="V4093" t="str">
        <f>"FM"&amp;MOD(MONTH(Sheet1[[#This Row],[Date]])-4,12)+1</f>
        <v>FM2</v>
      </c>
      <c r="W4093" t="str">
        <f>"Q"&amp;ROUNDUP(MONTH(Sheet1[[#This Row],[Date]])/3,0)</f>
        <v>Q2</v>
      </c>
      <c r="X4093" t="str">
        <f>"Q"&amp;INT(MOD(MONTH(Sheet1[[#This Row],[Date]])-4,12/3)+1)</f>
        <v>Q2</v>
      </c>
      <c r="Y4093" t="str" cm="1">
        <f t="array" ref="Y4093">_xlfn.IFS(ROUND(L4093,0)&lt;=1,"Need to improve 0-1",ROUND(L4093,0)&lt;=2,"Okay 1-2",ROUND(L4093,0)&lt;=3,"Good 2-3",ROUND(L4093,0)&lt;=4,"Great 3-4",ROUND(L4093,0)&lt;=5,"Excellent 4-5")</f>
        <v>Need to improve 0-1</v>
      </c>
      <c r="Z4093" t="str">
        <f t="shared" si="63"/>
        <v>0-1000</v>
      </c>
    </row>
    <row r="4094" spans="1:26" x14ac:dyDescent="0.3">
      <c r="A4094">
        <v>7424</v>
      </c>
      <c r="B4094" t="s">
        <v>6400</v>
      </c>
      <c r="C4094">
        <v>1</v>
      </c>
      <c r="D4094" t="s">
        <v>14</v>
      </c>
      <c r="E4094" t="s">
        <v>6401</v>
      </c>
      <c r="F4094" t="s">
        <v>16</v>
      </c>
      <c r="G4094" t="s">
        <v>16</v>
      </c>
      <c r="H4094" t="s">
        <v>16</v>
      </c>
      <c r="I4094">
        <v>1</v>
      </c>
      <c r="J4094">
        <v>70</v>
      </c>
      <c r="K4094">
        <v>350</v>
      </c>
      <c r="L4094">
        <v>3.3</v>
      </c>
      <c r="M4094" t="s">
        <v>5687</v>
      </c>
      <c r="N4094" t="str">
        <f>SUBSTITUTE(Sheet1[[#This Row],[Datekey_Opening]],"_","-")</f>
        <v>2010-5-23</v>
      </c>
      <c r="O4094">
        <f>YEAR(Sheet1[[#This Row],[Date]])</f>
        <v>2010</v>
      </c>
      <c r="P4094" t="str">
        <f>LOOKUP(Sheet1[[#This Row],[CountryCode]],$AI$4:$AI$18,$AJ$4:$AJ$18)</f>
        <v>India</v>
      </c>
      <c r="Q4094">
        <f>MONTH(Sheet1[[#This Row],[Date]])</f>
        <v>5</v>
      </c>
      <c r="R4094" t="str">
        <f>TEXT(Sheet1[[#This Row],[Date]],"MMMM")</f>
        <v>May</v>
      </c>
      <c r="S4094" t="str">
        <f>TEXT(Sheet1[[#This Row],[Date]],"YYYY-MMM")</f>
        <v>2010-May</v>
      </c>
      <c r="T4094">
        <f>WEEKDAY(Sheet1[[#This Row],[Date]])</f>
        <v>1</v>
      </c>
      <c r="U4094" t="str">
        <f>TEXT(Sheet1[[#This Row],[Date]],"DDDD")</f>
        <v>Sunday</v>
      </c>
      <c r="V4094" t="str">
        <f>"FM"&amp;MOD(MONTH(Sheet1[[#This Row],[Date]])-4,12)+1</f>
        <v>FM2</v>
      </c>
      <c r="W4094" t="str">
        <f>"Q"&amp;ROUNDUP(MONTH(Sheet1[[#This Row],[Date]])/3,0)</f>
        <v>Q2</v>
      </c>
      <c r="X4094" t="str">
        <f>"Q"&amp;INT(MOD(MONTH(Sheet1[[#This Row],[Date]])-4,12/3)+1)</f>
        <v>Q2</v>
      </c>
      <c r="Y4094" t="str" cm="1">
        <f t="array" ref="Y4094">_xlfn.IFS(ROUND(L4094,0)&lt;=1,"Need to improve 0-1",ROUND(L4094,0)&lt;=2,"Okay 1-2",ROUND(L4094,0)&lt;=3,"Good 2-3",ROUND(L4094,0)&lt;=4,"Great 3-4",ROUND(L4094,0)&lt;=5,"Excellent 4-5")</f>
        <v>Good 2-3</v>
      </c>
      <c r="Z4094" t="str">
        <f t="shared" si="63"/>
        <v>0-1000</v>
      </c>
    </row>
    <row r="4095" spans="1:26" x14ac:dyDescent="0.3">
      <c r="A4095">
        <v>18312652</v>
      </c>
      <c r="B4095" t="s">
        <v>6402</v>
      </c>
      <c r="C4095">
        <v>1</v>
      </c>
      <c r="D4095" t="s">
        <v>14</v>
      </c>
      <c r="E4095" t="s">
        <v>751</v>
      </c>
      <c r="F4095" t="s">
        <v>16</v>
      </c>
      <c r="G4095" t="s">
        <v>16</v>
      </c>
      <c r="H4095" t="s">
        <v>16</v>
      </c>
      <c r="I4095">
        <v>1</v>
      </c>
      <c r="J4095">
        <v>13</v>
      </c>
      <c r="K4095">
        <v>350</v>
      </c>
      <c r="L4095">
        <v>3.1</v>
      </c>
      <c r="M4095" t="s">
        <v>6403</v>
      </c>
      <c r="N4095" t="str">
        <f>SUBSTITUTE(Sheet1[[#This Row],[Datekey_Opening]],"_","-")</f>
        <v>2011-5-1</v>
      </c>
      <c r="O4095">
        <f>YEAR(Sheet1[[#This Row],[Date]])</f>
        <v>2011</v>
      </c>
      <c r="P4095" t="str">
        <f>LOOKUP(Sheet1[[#This Row],[CountryCode]],$AI$4:$AI$18,$AJ$4:$AJ$18)</f>
        <v>India</v>
      </c>
      <c r="Q4095">
        <f>MONTH(Sheet1[[#This Row],[Date]])</f>
        <v>5</v>
      </c>
      <c r="R4095" t="str">
        <f>TEXT(Sheet1[[#This Row],[Date]],"MMMM")</f>
        <v>May</v>
      </c>
      <c r="S4095" t="str">
        <f>TEXT(Sheet1[[#This Row],[Date]],"YYYY-MMM")</f>
        <v>2011-May</v>
      </c>
      <c r="T4095">
        <f>WEEKDAY(Sheet1[[#This Row],[Date]])</f>
        <v>1</v>
      </c>
      <c r="U4095" t="str">
        <f>TEXT(Sheet1[[#This Row],[Date]],"DDDD")</f>
        <v>Sunday</v>
      </c>
      <c r="V4095" t="str">
        <f>"FM"&amp;MOD(MONTH(Sheet1[[#This Row],[Date]])-4,12)+1</f>
        <v>FM2</v>
      </c>
      <c r="W4095" t="str">
        <f>"Q"&amp;ROUNDUP(MONTH(Sheet1[[#This Row],[Date]])/3,0)</f>
        <v>Q2</v>
      </c>
      <c r="X4095" t="str">
        <f>"Q"&amp;INT(MOD(MONTH(Sheet1[[#This Row],[Date]])-4,12/3)+1)</f>
        <v>Q2</v>
      </c>
      <c r="Y4095" t="str" cm="1">
        <f t="array" ref="Y4095">_xlfn.IFS(ROUND(L4095,0)&lt;=1,"Need to improve 0-1",ROUND(L4095,0)&lt;=2,"Okay 1-2",ROUND(L4095,0)&lt;=3,"Good 2-3",ROUND(L4095,0)&lt;=4,"Great 3-4",ROUND(L4095,0)&lt;=5,"Excellent 4-5")</f>
        <v>Good 2-3</v>
      </c>
      <c r="Z4095" t="str">
        <f t="shared" si="63"/>
        <v>0-1000</v>
      </c>
    </row>
    <row r="4096" spans="1:26" x14ac:dyDescent="0.3">
      <c r="A4096">
        <v>18241874</v>
      </c>
      <c r="B4096" t="s">
        <v>6404</v>
      </c>
      <c r="C4096">
        <v>1</v>
      </c>
      <c r="D4096" t="s">
        <v>14</v>
      </c>
      <c r="E4096" t="s">
        <v>6405</v>
      </c>
      <c r="F4096" t="s">
        <v>16</v>
      </c>
      <c r="G4096" t="s">
        <v>16</v>
      </c>
      <c r="H4096" t="s">
        <v>16</v>
      </c>
      <c r="I4096">
        <v>1</v>
      </c>
      <c r="J4096">
        <v>14</v>
      </c>
      <c r="K4096">
        <v>350</v>
      </c>
      <c r="L4096">
        <v>3.2</v>
      </c>
      <c r="M4096" t="s">
        <v>721</v>
      </c>
      <c r="N4096" t="str">
        <f>SUBSTITUTE(Sheet1[[#This Row],[Datekey_Opening]],"_","-")</f>
        <v>2015-5-10</v>
      </c>
      <c r="O4096">
        <f>YEAR(Sheet1[[#This Row],[Date]])</f>
        <v>2015</v>
      </c>
      <c r="P4096" t="str">
        <f>LOOKUP(Sheet1[[#This Row],[CountryCode]],$AI$4:$AI$18,$AJ$4:$AJ$18)</f>
        <v>India</v>
      </c>
      <c r="Q4096">
        <f>MONTH(Sheet1[[#This Row],[Date]])</f>
        <v>5</v>
      </c>
      <c r="R4096" t="str">
        <f>TEXT(Sheet1[[#This Row],[Date]],"MMMM")</f>
        <v>May</v>
      </c>
      <c r="S4096" t="str">
        <f>TEXT(Sheet1[[#This Row],[Date]],"YYYY-MMM")</f>
        <v>2015-May</v>
      </c>
      <c r="T4096">
        <f>WEEKDAY(Sheet1[[#This Row],[Date]])</f>
        <v>1</v>
      </c>
      <c r="U4096" t="str">
        <f>TEXT(Sheet1[[#This Row],[Date]],"DDDD")</f>
        <v>Sunday</v>
      </c>
      <c r="V4096" t="str">
        <f>"FM"&amp;MOD(MONTH(Sheet1[[#This Row],[Date]])-4,12)+1</f>
        <v>FM2</v>
      </c>
      <c r="W4096" t="str">
        <f>"Q"&amp;ROUNDUP(MONTH(Sheet1[[#This Row],[Date]])/3,0)</f>
        <v>Q2</v>
      </c>
      <c r="X4096" t="str">
        <f>"Q"&amp;INT(MOD(MONTH(Sheet1[[#This Row],[Date]])-4,12/3)+1)</f>
        <v>Q2</v>
      </c>
      <c r="Y4096" t="str" cm="1">
        <f t="array" ref="Y4096">_xlfn.IFS(ROUND(L4096,0)&lt;=1,"Need to improve 0-1",ROUND(L4096,0)&lt;=2,"Okay 1-2",ROUND(L4096,0)&lt;=3,"Good 2-3",ROUND(L4096,0)&lt;=4,"Great 3-4",ROUND(L4096,0)&lt;=5,"Excellent 4-5")</f>
        <v>Good 2-3</v>
      </c>
      <c r="Z4096" t="str">
        <f t="shared" si="63"/>
        <v>0-1000</v>
      </c>
    </row>
    <row r="4097" spans="1:26" x14ac:dyDescent="0.3">
      <c r="A4097">
        <v>306526</v>
      </c>
      <c r="B4097" t="s">
        <v>6406</v>
      </c>
      <c r="C4097">
        <v>1</v>
      </c>
      <c r="D4097" t="s">
        <v>14</v>
      </c>
      <c r="E4097" t="s">
        <v>432</v>
      </c>
      <c r="F4097" t="s">
        <v>16</v>
      </c>
      <c r="G4097" t="s">
        <v>16</v>
      </c>
      <c r="H4097" t="s">
        <v>16</v>
      </c>
      <c r="I4097">
        <v>1</v>
      </c>
      <c r="J4097">
        <v>52</v>
      </c>
      <c r="K4097">
        <v>350</v>
      </c>
      <c r="L4097">
        <v>3.6</v>
      </c>
      <c r="M4097" t="s">
        <v>4821</v>
      </c>
      <c r="N4097" t="str">
        <f>SUBSTITUTE(Sheet1[[#This Row],[Datekey_Opening]],"_","-")</f>
        <v>2016-5-26</v>
      </c>
      <c r="O4097">
        <f>YEAR(Sheet1[[#This Row],[Date]])</f>
        <v>2016</v>
      </c>
      <c r="P4097" t="str">
        <f>LOOKUP(Sheet1[[#This Row],[CountryCode]],$AI$4:$AI$18,$AJ$4:$AJ$18)</f>
        <v>India</v>
      </c>
      <c r="Q4097">
        <f>MONTH(Sheet1[[#This Row],[Date]])</f>
        <v>5</v>
      </c>
      <c r="R4097" t="str">
        <f>TEXT(Sheet1[[#This Row],[Date]],"MMMM")</f>
        <v>May</v>
      </c>
      <c r="S4097" t="str">
        <f>TEXT(Sheet1[[#This Row],[Date]],"YYYY-MMM")</f>
        <v>2016-May</v>
      </c>
      <c r="T4097">
        <f>WEEKDAY(Sheet1[[#This Row],[Date]])</f>
        <v>5</v>
      </c>
      <c r="U4097" t="str">
        <f>TEXT(Sheet1[[#This Row],[Date]],"DDDD")</f>
        <v>Thursday</v>
      </c>
      <c r="V4097" t="str">
        <f>"FM"&amp;MOD(MONTH(Sheet1[[#This Row],[Date]])-4,12)+1</f>
        <v>FM2</v>
      </c>
      <c r="W4097" t="str">
        <f>"Q"&amp;ROUNDUP(MONTH(Sheet1[[#This Row],[Date]])/3,0)</f>
        <v>Q2</v>
      </c>
      <c r="X4097" t="str">
        <f>"Q"&amp;INT(MOD(MONTH(Sheet1[[#This Row],[Date]])-4,12/3)+1)</f>
        <v>Q2</v>
      </c>
      <c r="Y4097" t="str" cm="1">
        <f t="array" ref="Y4097">_xlfn.IFS(ROUND(L4097,0)&lt;=1,"Need to improve 0-1",ROUND(L4097,0)&lt;=2,"Okay 1-2",ROUND(L4097,0)&lt;=3,"Good 2-3",ROUND(L4097,0)&lt;=4,"Great 3-4",ROUND(L4097,0)&lt;=5,"Excellent 4-5")</f>
        <v>Great 3-4</v>
      </c>
      <c r="Z4097" t="str">
        <f t="shared" si="63"/>
        <v>0-1000</v>
      </c>
    </row>
    <row r="4098" spans="1:26" x14ac:dyDescent="0.3">
      <c r="A4098">
        <v>18476960</v>
      </c>
      <c r="B4098" t="s">
        <v>6407</v>
      </c>
      <c r="C4098">
        <v>1</v>
      </c>
      <c r="D4098" t="s">
        <v>14</v>
      </c>
      <c r="E4098" t="s">
        <v>4165</v>
      </c>
      <c r="F4098" t="s">
        <v>16</v>
      </c>
      <c r="G4098" t="s">
        <v>16</v>
      </c>
      <c r="H4098" t="s">
        <v>16</v>
      </c>
      <c r="I4098">
        <v>1</v>
      </c>
      <c r="J4098">
        <v>40</v>
      </c>
      <c r="K4098">
        <v>350</v>
      </c>
      <c r="L4098">
        <v>3.6</v>
      </c>
      <c r="M4098" t="s">
        <v>6408</v>
      </c>
      <c r="N4098" t="str">
        <f>SUBSTITUTE(Sheet1[[#This Row],[Datekey_Opening]],"_","-")</f>
        <v>2010-5-1</v>
      </c>
      <c r="O4098">
        <f>YEAR(Sheet1[[#This Row],[Date]])</f>
        <v>2010</v>
      </c>
      <c r="P4098" t="str">
        <f>LOOKUP(Sheet1[[#This Row],[CountryCode]],$AI$4:$AI$18,$AJ$4:$AJ$18)</f>
        <v>India</v>
      </c>
      <c r="Q4098">
        <f>MONTH(Sheet1[[#This Row],[Date]])</f>
        <v>5</v>
      </c>
      <c r="R4098" t="str">
        <f>TEXT(Sheet1[[#This Row],[Date]],"MMMM")</f>
        <v>May</v>
      </c>
      <c r="S4098" t="str">
        <f>TEXT(Sheet1[[#This Row],[Date]],"YYYY-MMM")</f>
        <v>2010-May</v>
      </c>
      <c r="T4098">
        <f>WEEKDAY(Sheet1[[#This Row],[Date]])</f>
        <v>7</v>
      </c>
      <c r="U4098" t="str">
        <f>TEXT(Sheet1[[#This Row],[Date]],"DDDD")</f>
        <v>Saturday</v>
      </c>
      <c r="V4098" t="str">
        <f>"FM"&amp;MOD(MONTH(Sheet1[[#This Row],[Date]])-4,12)+1</f>
        <v>FM2</v>
      </c>
      <c r="W4098" t="str">
        <f>"Q"&amp;ROUNDUP(MONTH(Sheet1[[#This Row],[Date]])/3,0)</f>
        <v>Q2</v>
      </c>
      <c r="X4098" t="str">
        <f>"Q"&amp;INT(MOD(MONTH(Sheet1[[#This Row],[Date]])-4,12/3)+1)</f>
        <v>Q2</v>
      </c>
      <c r="Y4098" t="str" cm="1">
        <f t="array" ref="Y4098">_xlfn.IFS(ROUND(L4098,0)&lt;=1,"Need to improve 0-1",ROUND(L4098,0)&lt;=2,"Okay 1-2",ROUND(L4098,0)&lt;=3,"Good 2-3",ROUND(L4098,0)&lt;=4,"Great 3-4",ROUND(L4098,0)&lt;=5,"Excellent 4-5")</f>
        <v>Great 3-4</v>
      </c>
      <c r="Z4098" t="str">
        <f t="shared" ref="Z4098:Z4161" si="64">IF(AND(K4098&gt;=0,K4098&lt;1000),"0-1000",IF(AND(K4098&gt;=1000,K4098&lt;2000),"1000-2000",IF(AND(K4098&gt;=2000,K4098&lt;3000),"2000-3000",IF(AND(K4098&gt;=3000,K4098&lt;4000),"3000-4000",IF(AND(K4098&gt;=4000,K4098&lt;5000),"4000-5000",IF(AND(K4098&gt;=5000,K4098&lt;6000),"5000-6000",IF(AND(K4098&gt;=6000,K4098&lt;7000),"6000-7000",IF(AND(K4098&gt;=7000,K4098&lt;200000),"7000-200000","Above 200000"))))))))</f>
        <v>0-1000</v>
      </c>
    </row>
    <row r="4099" spans="1:26" x14ac:dyDescent="0.3">
      <c r="A4099">
        <v>300925</v>
      </c>
      <c r="B4099" t="s">
        <v>6409</v>
      </c>
      <c r="C4099">
        <v>1</v>
      </c>
      <c r="D4099" t="s">
        <v>14</v>
      </c>
      <c r="E4099" t="s">
        <v>426</v>
      </c>
      <c r="F4099" t="s">
        <v>16</v>
      </c>
      <c r="G4099" t="s">
        <v>16</v>
      </c>
      <c r="H4099" t="s">
        <v>16</v>
      </c>
      <c r="I4099">
        <v>1</v>
      </c>
      <c r="J4099">
        <v>12</v>
      </c>
      <c r="K4099">
        <v>350</v>
      </c>
      <c r="L4099">
        <v>2.8</v>
      </c>
      <c r="M4099" t="s">
        <v>3478</v>
      </c>
      <c r="N4099" t="str">
        <f>SUBSTITUTE(Sheet1[[#This Row],[Datekey_Opening]],"_","-")</f>
        <v>2017-5-4</v>
      </c>
      <c r="O4099">
        <f>YEAR(Sheet1[[#This Row],[Date]])</f>
        <v>2017</v>
      </c>
      <c r="P4099" t="str">
        <f>LOOKUP(Sheet1[[#This Row],[CountryCode]],$AI$4:$AI$18,$AJ$4:$AJ$18)</f>
        <v>India</v>
      </c>
      <c r="Q4099">
        <f>MONTH(Sheet1[[#This Row],[Date]])</f>
        <v>5</v>
      </c>
      <c r="R4099" t="str">
        <f>TEXT(Sheet1[[#This Row],[Date]],"MMMM")</f>
        <v>May</v>
      </c>
      <c r="S4099" t="str">
        <f>TEXT(Sheet1[[#This Row],[Date]],"YYYY-MMM")</f>
        <v>2017-May</v>
      </c>
      <c r="T4099">
        <f>WEEKDAY(Sheet1[[#This Row],[Date]])</f>
        <v>5</v>
      </c>
      <c r="U4099" t="str">
        <f>TEXT(Sheet1[[#This Row],[Date]],"DDDD")</f>
        <v>Thursday</v>
      </c>
      <c r="V4099" t="str">
        <f>"FM"&amp;MOD(MONTH(Sheet1[[#This Row],[Date]])-4,12)+1</f>
        <v>FM2</v>
      </c>
      <c r="W4099" t="str">
        <f>"Q"&amp;ROUNDUP(MONTH(Sheet1[[#This Row],[Date]])/3,0)</f>
        <v>Q2</v>
      </c>
      <c r="X4099" t="str">
        <f>"Q"&amp;INT(MOD(MONTH(Sheet1[[#This Row],[Date]])-4,12/3)+1)</f>
        <v>Q2</v>
      </c>
      <c r="Y4099" t="str" cm="1">
        <f t="array" ref="Y4099">_xlfn.IFS(ROUND(L4099,0)&lt;=1,"Need to improve 0-1",ROUND(L4099,0)&lt;=2,"Okay 1-2",ROUND(L4099,0)&lt;=3,"Good 2-3",ROUND(L4099,0)&lt;=4,"Great 3-4",ROUND(L4099,0)&lt;=5,"Excellent 4-5")</f>
        <v>Good 2-3</v>
      </c>
      <c r="Z4099" t="str">
        <f t="shared" si="64"/>
        <v>0-1000</v>
      </c>
    </row>
    <row r="4100" spans="1:26" x14ac:dyDescent="0.3">
      <c r="A4100">
        <v>303051</v>
      </c>
      <c r="B4100" t="s">
        <v>6410</v>
      </c>
      <c r="C4100">
        <v>1</v>
      </c>
      <c r="D4100" t="s">
        <v>14</v>
      </c>
      <c r="E4100" t="s">
        <v>426</v>
      </c>
      <c r="F4100" t="s">
        <v>16</v>
      </c>
      <c r="G4100" t="s">
        <v>16</v>
      </c>
      <c r="H4100" t="s">
        <v>16</v>
      </c>
      <c r="I4100">
        <v>1</v>
      </c>
      <c r="J4100">
        <v>17</v>
      </c>
      <c r="K4100">
        <v>350</v>
      </c>
      <c r="L4100">
        <v>3.2</v>
      </c>
      <c r="M4100" t="s">
        <v>5696</v>
      </c>
      <c r="N4100" t="str">
        <f>SUBSTITUTE(Sheet1[[#This Row],[Datekey_Opening]],"_","-")</f>
        <v>2012-5-8</v>
      </c>
      <c r="O4100">
        <f>YEAR(Sheet1[[#This Row],[Date]])</f>
        <v>2012</v>
      </c>
      <c r="P4100" t="str">
        <f>LOOKUP(Sheet1[[#This Row],[CountryCode]],$AI$4:$AI$18,$AJ$4:$AJ$18)</f>
        <v>India</v>
      </c>
      <c r="Q4100">
        <f>MONTH(Sheet1[[#This Row],[Date]])</f>
        <v>5</v>
      </c>
      <c r="R4100" t="str">
        <f>TEXT(Sheet1[[#This Row],[Date]],"MMMM")</f>
        <v>May</v>
      </c>
      <c r="S4100" t="str">
        <f>TEXT(Sheet1[[#This Row],[Date]],"YYYY-MMM")</f>
        <v>2012-May</v>
      </c>
      <c r="T4100">
        <f>WEEKDAY(Sheet1[[#This Row],[Date]])</f>
        <v>3</v>
      </c>
      <c r="U4100" t="str">
        <f>TEXT(Sheet1[[#This Row],[Date]],"DDDD")</f>
        <v>Tuesday</v>
      </c>
      <c r="V4100" t="str">
        <f>"FM"&amp;MOD(MONTH(Sheet1[[#This Row],[Date]])-4,12)+1</f>
        <v>FM2</v>
      </c>
      <c r="W4100" t="str">
        <f>"Q"&amp;ROUNDUP(MONTH(Sheet1[[#This Row],[Date]])/3,0)</f>
        <v>Q2</v>
      </c>
      <c r="X4100" t="str">
        <f>"Q"&amp;INT(MOD(MONTH(Sheet1[[#This Row],[Date]])-4,12/3)+1)</f>
        <v>Q2</v>
      </c>
      <c r="Y4100" t="str" cm="1">
        <f t="array" ref="Y4100">_xlfn.IFS(ROUND(L4100,0)&lt;=1,"Need to improve 0-1",ROUND(L4100,0)&lt;=2,"Okay 1-2",ROUND(L4100,0)&lt;=3,"Good 2-3",ROUND(L4100,0)&lt;=4,"Great 3-4",ROUND(L4100,0)&lt;=5,"Excellent 4-5")</f>
        <v>Good 2-3</v>
      </c>
      <c r="Z4100" t="str">
        <f t="shared" si="64"/>
        <v>0-1000</v>
      </c>
    </row>
    <row r="4101" spans="1:26" x14ac:dyDescent="0.3">
      <c r="A4101">
        <v>309445</v>
      </c>
      <c r="B4101" t="s">
        <v>892</v>
      </c>
      <c r="C4101">
        <v>1</v>
      </c>
      <c r="D4101" t="s">
        <v>14</v>
      </c>
      <c r="E4101" t="s">
        <v>893</v>
      </c>
      <c r="F4101" t="s">
        <v>16</v>
      </c>
      <c r="G4101" t="s">
        <v>16</v>
      </c>
      <c r="H4101" t="s">
        <v>16</v>
      </c>
      <c r="I4101">
        <v>1</v>
      </c>
      <c r="J4101">
        <v>17</v>
      </c>
      <c r="K4101">
        <v>350</v>
      </c>
      <c r="L4101">
        <v>3.2</v>
      </c>
      <c r="M4101" t="s">
        <v>4159</v>
      </c>
      <c r="N4101" t="str">
        <f>SUBSTITUTE(Sheet1[[#This Row],[Datekey_Opening]],"_","-")</f>
        <v>2011-5-5</v>
      </c>
      <c r="O4101">
        <f>YEAR(Sheet1[[#This Row],[Date]])</f>
        <v>2011</v>
      </c>
      <c r="P4101" t="str">
        <f>LOOKUP(Sheet1[[#This Row],[CountryCode]],$AI$4:$AI$18,$AJ$4:$AJ$18)</f>
        <v>India</v>
      </c>
      <c r="Q4101">
        <f>MONTH(Sheet1[[#This Row],[Date]])</f>
        <v>5</v>
      </c>
      <c r="R4101" t="str">
        <f>TEXT(Sheet1[[#This Row],[Date]],"MMMM")</f>
        <v>May</v>
      </c>
      <c r="S4101" t="str">
        <f>TEXT(Sheet1[[#This Row],[Date]],"YYYY-MMM")</f>
        <v>2011-May</v>
      </c>
      <c r="T4101">
        <f>WEEKDAY(Sheet1[[#This Row],[Date]])</f>
        <v>5</v>
      </c>
      <c r="U4101" t="str">
        <f>TEXT(Sheet1[[#This Row],[Date]],"DDDD")</f>
        <v>Thursday</v>
      </c>
      <c r="V4101" t="str">
        <f>"FM"&amp;MOD(MONTH(Sheet1[[#This Row],[Date]])-4,12)+1</f>
        <v>FM2</v>
      </c>
      <c r="W4101" t="str">
        <f>"Q"&amp;ROUNDUP(MONTH(Sheet1[[#This Row],[Date]])/3,0)</f>
        <v>Q2</v>
      </c>
      <c r="X4101" t="str">
        <f>"Q"&amp;INT(MOD(MONTH(Sheet1[[#This Row],[Date]])-4,12/3)+1)</f>
        <v>Q2</v>
      </c>
      <c r="Y4101" t="str" cm="1">
        <f t="array" ref="Y4101">_xlfn.IFS(ROUND(L4101,0)&lt;=1,"Need to improve 0-1",ROUND(L4101,0)&lt;=2,"Okay 1-2",ROUND(L4101,0)&lt;=3,"Good 2-3",ROUND(L4101,0)&lt;=4,"Great 3-4",ROUND(L4101,0)&lt;=5,"Excellent 4-5")</f>
        <v>Good 2-3</v>
      </c>
      <c r="Z4101" t="str">
        <f t="shared" si="64"/>
        <v>0-1000</v>
      </c>
    </row>
    <row r="4102" spans="1:26" x14ac:dyDescent="0.3">
      <c r="A4102">
        <v>310459</v>
      </c>
      <c r="B4102" t="s">
        <v>6411</v>
      </c>
      <c r="C4102">
        <v>1</v>
      </c>
      <c r="D4102" t="s">
        <v>14</v>
      </c>
      <c r="E4102" t="s">
        <v>395</v>
      </c>
      <c r="F4102" t="s">
        <v>16</v>
      </c>
      <c r="G4102" t="s">
        <v>21</v>
      </c>
      <c r="H4102" t="s">
        <v>16</v>
      </c>
      <c r="I4102">
        <v>1</v>
      </c>
      <c r="J4102">
        <v>55</v>
      </c>
      <c r="K4102">
        <v>350</v>
      </c>
      <c r="L4102">
        <v>3.5</v>
      </c>
      <c r="M4102" t="s">
        <v>4379</v>
      </c>
      <c r="N4102" t="str">
        <f>SUBSTITUTE(Sheet1[[#This Row],[Datekey_Opening]],"_","-")</f>
        <v>2015-5-9</v>
      </c>
      <c r="O4102">
        <f>YEAR(Sheet1[[#This Row],[Date]])</f>
        <v>2015</v>
      </c>
      <c r="P4102" t="str">
        <f>LOOKUP(Sheet1[[#This Row],[CountryCode]],$AI$4:$AI$18,$AJ$4:$AJ$18)</f>
        <v>India</v>
      </c>
      <c r="Q4102">
        <f>MONTH(Sheet1[[#This Row],[Date]])</f>
        <v>5</v>
      </c>
      <c r="R4102" t="str">
        <f>TEXT(Sheet1[[#This Row],[Date]],"MMMM")</f>
        <v>May</v>
      </c>
      <c r="S4102" t="str">
        <f>TEXT(Sheet1[[#This Row],[Date]],"YYYY-MMM")</f>
        <v>2015-May</v>
      </c>
      <c r="T4102">
        <f>WEEKDAY(Sheet1[[#This Row],[Date]])</f>
        <v>7</v>
      </c>
      <c r="U4102" t="str">
        <f>TEXT(Sheet1[[#This Row],[Date]],"DDDD")</f>
        <v>Saturday</v>
      </c>
      <c r="V4102" t="str">
        <f>"FM"&amp;MOD(MONTH(Sheet1[[#This Row],[Date]])-4,12)+1</f>
        <v>FM2</v>
      </c>
      <c r="W4102" t="str">
        <f>"Q"&amp;ROUNDUP(MONTH(Sheet1[[#This Row],[Date]])/3,0)</f>
        <v>Q2</v>
      </c>
      <c r="X4102" t="str">
        <f>"Q"&amp;INT(MOD(MONTH(Sheet1[[#This Row],[Date]])-4,12/3)+1)</f>
        <v>Q2</v>
      </c>
      <c r="Y4102" t="str" cm="1">
        <f t="array" ref="Y4102">_xlfn.IFS(ROUND(L4102,0)&lt;=1,"Need to improve 0-1",ROUND(L4102,0)&lt;=2,"Okay 1-2",ROUND(L4102,0)&lt;=3,"Good 2-3",ROUND(L4102,0)&lt;=4,"Great 3-4",ROUND(L4102,0)&lt;=5,"Excellent 4-5")</f>
        <v>Great 3-4</v>
      </c>
      <c r="Z4102" t="str">
        <f t="shared" si="64"/>
        <v>0-1000</v>
      </c>
    </row>
    <row r="4103" spans="1:26" x14ac:dyDescent="0.3">
      <c r="A4103">
        <v>309806</v>
      </c>
      <c r="B4103" t="s">
        <v>6412</v>
      </c>
      <c r="C4103">
        <v>1</v>
      </c>
      <c r="D4103" t="s">
        <v>14</v>
      </c>
      <c r="E4103" t="s">
        <v>473</v>
      </c>
      <c r="F4103" t="s">
        <v>16</v>
      </c>
      <c r="G4103" t="s">
        <v>16</v>
      </c>
      <c r="H4103" t="s">
        <v>16</v>
      </c>
      <c r="I4103">
        <v>1</v>
      </c>
      <c r="J4103">
        <v>25</v>
      </c>
      <c r="K4103">
        <v>350</v>
      </c>
      <c r="L4103">
        <v>3.4</v>
      </c>
      <c r="M4103" t="s">
        <v>6413</v>
      </c>
      <c r="N4103" t="str">
        <f>SUBSTITUTE(Sheet1[[#This Row],[Datekey_Opening]],"_","-")</f>
        <v>2016-5-20</v>
      </c>
      <c r="O4103">
        <f>YEAR(Sheet1[[#This Row],[Date]])</f>
        <v>2016</v>
      </c>
      <c r="P4103" t="str">
        <f>LOOKUP(Sheet1[[#This Row],[CountryCode]],$AI$4:$AI$18,$AJ$4:$AJ$18)</f>
        <v>India</v>
      </c>
      <c r="Q4103">
        <f>MONTH(Sheet1[[#This Row],[Date]])</f>
        <v>5</v>
      </c>
      <c r="R4103" t="str">
        <f>TEXT(Sheet1[[#This Row],[Date]],"MMMM")</f>
        <v>May</v>
      </c>
      <c r="S4103" t="str">
        <f>TEXT(Sheet1[[#This Row],[Date]],"YYYY-MMM")</f>
        <v>2016-May</v>
      </c>
      <c r="T4103">
        <f>WEEKDAY(Sheet1[[#This Row],[Date]])</f>
        <v>6</v>
      </c>
      <c r="U4103" t="str">
        <f>TEXT(Sheet1[[#This Row],[Date]],"DDDD")</f>
        <v>Friday</v>
      </c>
      <c r="V4103" t="str">
        <f>"FM"&amp;MOD(MONTH(Sheet1[[#This Row],[Date]])-4,12)+1</f>
        <v>FM2</v>
      </c>
      <c r="W4103" t="str">
        <f>"Q"&amp;ROUNDUP(MONTH(Sheet1[[#This Row],[Date]])/3,0)</f>
        <v>Q2</v>
      </c>
      <c r="X4103" t="str">
        <f>"Q"&amp;INT(MOD(MONTH(Sheet1[[#This Row],[Date]])-4,12/3)+1)</f>
        <v>Q2</v>
      </c>
      <c r="Y4103" t="str" cm="1">
        <f t="array" ref="Y4103">_xlfn.IFS(ROUND(L4103,0)&lt;=1,"Need to improve 0-1",ROUND(L4103,0)&lt;=2,"Okay 1-2",ROUND(L4103,0)&lt;=3,"Good 2-3",ROUND(L4103,0)&lt;=4,"Great 3-4",ROUND(L4103,0)&lt;=5,"Excellent 4-5")</f>
        <v>Good 2-3</v>
      </c>
      <c r="Z4103" t="str">
        <f t="shared" si="64"/>
        <v>0-1000</v>
      </c>
    </row>
    <row r="4104" spans="1:26" x14ac:dyDescent="0.3">
      <c r="A4104">
        <v>308536</v>
      </c>
      <c r="B4104" t="s">
        <v>6414</v>
      </c>
      <c r="C4104">
        <v>1</v>
      </c>
      <c r="D4104" t="s">
        <v>14</v>
      </c>
      <c r="E4104" t="s">
        <v>365</v>
      </c>
      <c r="F4104" t="s">
        <v>16</v>
      </c>
      <c r="G4104" t="s">
        <v>16</v>
      </c>
      <c r="H4104" t="s">
        <v>16</v>
      </c>
      <c r="I4104">
        <v>1</v>
      </c>
      <c r="J4104">
        <v>7</v>
      </c>
      <c r="K4104">
        <v>350</v>
      </c>
      <c r="L4104">
        <v>2.8</v>
      </c>
      <c r="M4104" t="s">
        <v>6415</v>
      </c>
      <c r="N4104" t="str">
        <f>SUBSTITUTE(Sheet1[[#This Row],[Datekey_Opening]],"_","-")</f>
        <v>2010-5-12</v>
      </c>
      <c r="O4104">
        <f>YEAR(Sheet1[[#This Row],[Date]])</f>
        <v>2010</v>
      </c>
      <c r="P4104" t="str">
        <f>LOOKUP(Sheet1[[#This Row],[CountryCode]],$AI$4:$AI$18,$AJ$4:$AJ$18)</f>
        <v>India</v>
      </c>
      <c r="Q4104">
        <f>MONTH(Sheet1[[#This Row],[Date]])</f>
        <v>5</v>
      </c>
      <c r="R4104" t="str">
        <f>TEXT(Sheet1[[#This Row],[Date]],"MMMM")</f>
        <v>May</v>
      </c>
      <c r="S4104" t="str">
        <f>TEXT(Sheet1[[#This Row],[Date]],"YYYY-MMM")</f>
        <v>2010-May</v>
      </c>
      <c r="T4104">
        <f>WEEKDAY(Sheet1[[#This Row],[Date]])</f>
        <v>4</v>
      </c>
      <c r="U4104" t="str">
        <f>TEXT(Sheet1[[#This Row],[Date]],"DDDD")</f>
        <v>Wednesday</v>
      </c>
      <c r="V4104" t="str">
        <f>"FM"&amp;MOD(MONTH(Sheet1[[#This Row],[Date]])-4,12)+1</f>
        <v>FM2</v>
      </c>
      <c r="W4104" t="str">
        <f>"Q"&amp;ROUNDUP(MONTH(Sheet1[[#This Row],[Date]])/3,0)</f>
        <v>Q2</v>
      </c>
      <c r="X4104" t="str">
        <f>"Q"&amp;INT(MOD(MONTH(Sheet1[[#This Row],[Date]])-4,12/3)+1)</f>
        <v>Q2</v>
      </c>
      <c r="Y4104" t="str" cm="1">
        <f t="array" ref="Y4104">_xlfn.IFS(ROUND(L4104,0)&lt;=1,"Need to improve 0-1",ROUND(L4104,0)&lt;=2,"Okay 1-2",ROUND(L4104,0)&lt;=3,"Good 2-3",ROUND(L4104,0)&lt;=4,"Great 3-4",ROUND(L4104,0)&lt;=5,"Excellent 4-5")</f>
        <v>Good 2-3</v>
      </c>
      <c r="Z4104" t="str">
        <f t="shared" si="64"/>
        <v>0-1000</v>
      </c>
    </row>
    <row r="4105" spans="1:26" x14ac:dyDescent="0.3">
      <c r="A4105">
        <v>18175323</v>
      </c>
      <c r="B4105" t="s">
        <v>861</v>
      </c>
      <c r="C4105">
        <v>1</v>
      </c>
      <c r="D4105" t="s">
        <v>14</v>
      </c>
      <c r="E4105" t="s">
        <v>538</v>
      </c>
      <c r="F4105" t="s">
        <v>16</v>
      </c>
      <c r="G4105" t="s">
        <v>16</v>
      </c>
      <c r="H4105" t="s">
        <v>16</v>
      </c>
      <c r="I4105">
        <v>1</v>
      </c>
      <c r="J4105">
        <v>154</v>
      </c>
      <c r="K4105">
        <v>350</v>
      </c>
      <c r="L4105">
        <v>3.4</v>
      </c>
      <c r="M4105" t="s">
        <v>6416</v>
      </c>
      <c r="N4105" t="str">
        <f>SUBSTITUTE(Sheet1[[#This Row],[Datekey_Opening]],"_","-")</f>
        <v>2015-5-15</v>
      </c>
      <c r="O4105">
        <f>YEAR(Sheet1[[#This Row],[Date]])</f>
        <v>2015</v>
      </c>
      <c r="P4105" t="str">
        <f>LOOKUP(Sheet1[[#This Row],[CountryCode]],$AI$4:$AI$18,$AJ$4:$AJ$18)</f>
        <v>India</v>
      </c>
      <c r="Q4105">
        <f>MONTH(Sheet1[[#This Row],[Date]])</f>
        <v>5</v>
      </c>
      <c r="R4105" t="str">
        <f>TEXT(Sheet1[[#This Row],[Date]],"MMMM")</f>
        <v>May</v>
      </c>
      <c r="S4105" t="str">
        <f>TEXT(Sheet1[[#This Row],[Date]],"YYYY-MMM")</f>
        <v>2015-May</v>
      </c>
      <c r="T4105">
        <f>WEEKDAY(Sheet1[[#This Row],[Date]])</f>
        <v>6</v>
      </c>
      <c r="U4105" t="str">
        <f>TEXT(Sheet1[[#This Row],[Date]],"DDDD")</f>
        <v>Friday</v>
      </c>
      <c r="V4105" t="str">
        <f>"FM"&amp;MOD(MONTH(Sheet1[[#This Row],[Date]])-4,12)+1</f>
        <v>FM2</v>
      </c>
      <c r="W4105" t="str">
        <f>"Q"&amp;ROUNDUP(MONTH(Sheet1[[#This Row],[Date]])/3,0)</f>
        <v>Q2</v>
      </c>
      <c r="X4105" t="str">
        <f>"Q"&amp;INT(MOD(MONTH(Sheet1[[#This Row],[Date]])-4,12/3)+1)</f>
        <v>Q2</v>
      </c>
      <c r="Y4105" t="str" cm="1">
        <f t="array" ref="Y4105">_xlfn.IFS(ROUND(L4105,0)&lt;=1,"Need to improve 0-1",ROUND(L4105,0)&lt;=2,"Okay 1-2",ROUND(L4105,0)&lt;=3,"Good 2-3",ROUND(L4105,0)&lt;=4,"Great 3-4",ROUND(L4105,0)&lt;=5,"Excellent 4-5")</f>
        <v>Good 2-3</v>
      </c>
      <c r="Z4105" t="str">
        <f t="shared" si="64"/>
        <v>0-1000</v>
      </c>
    </row>
    <row r="4106" spans="1:26" x14ac:dyDescent="0.3">
      <c r="A4106">
        <v>2055</v>
      </c>
      <c r="B4106" t="s">
        <v>6417</v>
      </c>
      <c r="C4106">
        <v>1</v>
      </c>
      <c r="D4106" t="s">
        <v>14</v>
      </c>
      <c r="E4106" t="s">
        <v>376</v>
      </c>
      <c r="F4106" t="s">
        <v>16</v>
      </c>
      <c r="G4106" t="s">
        <v>16</v>
      </c>
      <c r="H4106" t="s">
        <v>16</v>
      </c>
      <c r="I4106">
        <v>1</v>
      </c>
      <c r="J4106">
        <v>14</v>
      </c>
      <c r="K4106">
        <v>350</v>
      </c>
      <c r="L4106">
        <v>3.1</v>
      </c>
      <c r="M4106" t="s">
        <v>1394</v>
      </c>
      <c r="N4106" t="str">
        <f>SUBSTITUTE(Sheet1[[#This Row],[Datekey_Opening]],"_","-")</f>
        <v>2010-5-7</v>
      </c>
      <c r="O4106">
        <f>YEAR(Sheet1[[#This Row],[Date]])</f>
        <v>2010</v>
      </c>
      <c r="P4106" t="str">
        <f>LOOKUP(Sheet1[[#This Row],[CountryCode]],$AI$4:$AI$18,$AJ$4:$AJ$18)</f>
        <v>India</v>
      </c>
      <c r="Q4106">
        <f>MONTH(Sheet1[[#This Row],[Date]])</f>
        <v>5</v>
      </c>
      <c r="R4106" t="str">
        <f>TEXT(Sheet1[[#This Row],[Date]],"MMMM")</f>
        <v>May</v>
      </c>
      <c r="S4106" t="str">
        <f>TEXT(Sheet1[[#This Row],[Date]],"YYYY-MMM")</f>
        <v>2010-May</v>
      </c>
      <c r="T4106">
        <f>WEEKDAY(Sheet1[[#This Row],[Date]])</f>
        <v>6</v>
      </c>
      <c r="U4106" t="str">
        <f>TEXT(Sheet1[[#This Row],[Date]],"DDDD")</f>
        <v>Friday</v>
      </c>
      <c r="V4106" t="str">
        <f>"FM"&amp;MOD(MONTH(Sheet1[[#This Row],[Date]])-4,12)+1</f>
        <v>FM2</v>
      </c>
      <c r="W4106" t="str">
        <f>"Q"&amp;ROUNDUP(MONTH(Sheet1[[#This Row],[Date]])/3,0)</f>
        <v>Q2</v>
      </c>
      <c r="X4106" t="str">
        <f>"Q"&amp;INT(MOD(MONTH(Sheet1[[#This Row],[Date]])-4,12/3)+1)</f>
        <v>Q2</v>
      </c>
      <c r="Y4106" t="str" cm="1">
        <f t="array" ref="Y4106">_xlfn.IFS(ROUND(L4106,0)&lt;=1,"Need to improve 0-1",ROUND(L4106,0)&lt;=2,"Okay 1-2",ROUND(L4106,0)&lt;=3,"Good 2-3",ROUND(L4106,0)&lt;=4,"Great 3-4",ROUND(L4106,0)&lt;=5,"Excellent 4-5")</f>
        <v>Good 2-3</v>
      </c>
      <c r="Z4106" t="str">
        <f t="shared" si="64"/>
        <v>0-1000</v>
      </c>
    </row>
    <row r="4107" spans="1:26" x14ac:dyDescent="0.3">
      <c r="A4107">
        <v>18447292</v>
      </c>
      <c r="B4107" t="s">
        <v>6418</v>
      </c>
      <c r="C4107">
        <v>1</v>
      </c>
      <c r="D4107" t="s">
        <v>14</v>
      </c>
      <c r="E4107" t="s">
        <v>4442</v>
      </c>
      <c r="F4107" t="s">
        <v>16</v>
      </c>
      <c r="G4107" t="s">
        <v>16</v>
      </c>
      <c r="H4107" t="s">
        <v>16</v>
      </c>
      <c r="I4107">
        <v>1</v>
      </c>
      <c r="J4107">
        <v>1</v>
      </c>
      <c r="K4107">
        <v>350</v>
      </c>
      <c r="L4107">
        <v>1</v>
      </c>
      <c r="M4107" t="s">
        <v>162</v>
      </c>
      <c r="N4107" t="str">
        <f>SUBSTITUTE(Sheet1[[#This Row],[Datekey_Opening]],"_","-")</f>
        <v>2011-5-2</v>
      </c>
      <c r="O4107">
        <f>YEAR(Sheet1[[#This Row],[Date]])</f>
        <v>2011</v>
      </c>
      <c r="P4107" t="str">
        <f>LOOKUP(Sheet1[[#This Row],[CountryCode]],$AI$4:$AI$18,$AJ$4:$AJ$18)</f>
        <v>India</v>
      </c>
      <c r="Q4107">
        <f>MONTH(Sheet1[[#This Row],[Date]])</f>
        <v>5</v>
      </c>
      <c r="R4107" t="str">
        <f>TEXT(Sheet1[[#This Row],[Date]],"MMMM")</f>
        <v>May</v>
      </c>
      <c r="S4107" t="str">
        <f>TEXT(Sheet1[[#This Row],[Date]],"YYYY-MMM")</f>
        <v>2011-May</v>
      </c>
      <c r="T4107">
        <f>WEEKDAY(Sheet1[[#This Row],[Date]])</f>
        <v>2</v>
      </c>
      <c r="U4107" t="str">
        <f>TEXT(Sheet1[[#This Row],[Date]],"DDDD")</f>
        <v>Monday</v>
      </c>
      <c r="V4107" t="str">
        <f>"FM"&amp;MOD(MONTH(Sheet1[[#This Row],[Date]])-4,12)+1</f>
        <v>FM2</v>
      </c>
      <c r="W4107" t="str">
        <f>"Q"&amp;ROUNDUP(MONTH(Sheet1[[#This Row],[Date]])/3,0)</f>
        <v>Q2</v>
      </c>
      <c r="X4107" t="str">
        <f>"Q"&amp;INT(MOD(MONTH(Sheet1[[#This Row],[Date]])-4,12/3)+1)</f>
        <v>Q2</v>
      </c>
      <c r="Y4107" t="str" cm="1">
        <f t="array" ref="Y4107">_xlfn.IFS(ROUND(L4107,0)&lt;=1,"Need to improve 0-1",ROUND(L4107,0)&lt;=2,"Okay 1-2",ROUND(L4107,0)&lt;=3,"Good 2-3",ROUND(L4107,0)&lt;=4,"Great 3-4",ROUND(L4107,0)&lt;=5,"Excellent 4-5")</f>
        <v>Need to improve 0-1</v>
      </c>
      <c r="Z4107" t="str">
        <f t="shared" si="64"/>
        <v>0-1000</v>
      </c>
    </row>
    <row r="4108" spans="1:26" x14ac:dyDescent="0.3">
      <c r="A4108">
        <v>3467</v>
      </c>
      <c r="B4108" t="s">
        <v>892</v>
      </c>
      <c r="C4108">
        <v>1</v>
      </c>
      <c r="D4108" t="s">
        <v>14</v>
      </c>
      <c r="E4108" t="s">
        <v>893</v>
      </c>
      <c r="F4108" t="s">
        <v>16</v>
      </c>
      <c r="G4108" t="s">
        <v>16</v>
      </c>
      <c r="H4108" t="s">
        <v>16</v>
      </c>
      <c r="I4108">
        <v>1</v>
      </c>
      <c r="J4108">
        <v>30</v>
      </c>
      <c r="K4108">
        <v>350</v>
      </c>
      <c r="L4108">
        <v>3.1</v>
      </c>
      <c r="M4108" t="s">
        <v>5691</v>
      </c>
      <c r="N4108" t="str">
        <f>SUBSTITUTE(Sheet1[[#This Row],[Datekey_Opening]],"_","-")</f>
        <v>2015-5-18</v>
      </c>
      <c r="O4108">
        <f>YEAR(Sheet1[[#This Row],[Date]])</f>
        <v>2015</v>
      </c>
      <c r="P4108" t="str">
        <f>LOOKUP(Sheet1[[#This Row],[CountryCode]],$AI$4:$AI$18,$AJ$4:$AJ$18)</f>
        <v>India</v>
      </c>
      <c r="Q4108">
        <f>MONTH(Sheet1[[#This Row],[Date]])</f>
        <v>5</v>
      </c>
      <c r="R4108" t="str">
        <f>TEXT(Sheet1[[#This Row],[Date]],"MMMM")</f>
        <v>May</v>
      </c>
      <c r="S4108" t="str">
        <f>TEXT(Sheet1[[#This Row],[Date]],"YYYY-MMM")</f>
        <v>2015-May</v>
      </c>
      <c r="T4108">
        <f>WEEKDAY(Sheet1[[#This Row],[Date]])</f>
        <v>2</v>
      </c>
      <c r="U4108" t="str">
        <f>TEXT(Sheet1[[#This Row],[Date]],"DDDD")</f>
        <v>Monday</v>
      </c>
      <c r="V4108" t="str">
        <f>"FM"&amp;MOD(MONTH(Sheet1[[#This Row],[Date]])-4,12)+1</f>
        <v>FM2</v>
      </c>
      <c r="W4108" t="str">
        <f>"Q"&amp;ROUNDUP(MONTH(Sheet1[[#This Row],[Date]])/3,0)</f>
        <v>Q2</v>
      </c>
      <c r="X4108" t="str">
        <f>"Q"&amp;INT(MOD(MONTH(Sheet1[[#This Row],[Date]])-4,12/3)+1)</f>
        <v>Q2</v>
      </c>
      <c r="Y4108" t="str" cm="1">
        <f t="array" ref="Y4108">_xlfn.IFS(ROUND(L4108,0)&lt;=1,"Need to improve 0-1",ROUND(L4108,0)&lt;=2,"Okay 1-2",ROUND(L4108,0)&lt;=3,"Good 2-3",ROUND(L4108,0)&lt;=4,"Great 3-4",ROUND(L4108,0)&lt;=5,"Excellent 4-5")</f>
        <v>Good 2-3</v>
      </c>
      <c r="Z4108" t="str">
        <f t="shared" si="64"/>
        <v>0-1000</v>
      </c>
    </row>
    <row r="4109" spans="1:26" x14ac:dyDescent="0.3">
      <c r="A4109">
        <v>7621</v>
      </c>
      <c r="B4109" t="s">
        <v>892</v>
      </c>
      <c r="C4109">
        <v>1</v>
      </c>
      <c r="D4109" t="s">
        <v>14</v>
      </c>
      <c r="E4109" t="s">
        <v>893</v>
      </c>
      <c r="F4109" t="s">
        <v>16</v>
      </c>
      <c r="G4109" t="s">
        <v>16</v>
      </c>
      <c r="H4109" t="s">
        <v>16</v>
      </c>
      <c r="I4109">
        <v>1</v>
      </c>
      <c r="J4109">
        <v>16</v>
      </c>
      <c r="K4109">
        <v>350</v>
      </c>
      <c r="L4109">
        <v>2.7</v>
      </c>
      <c r="M4109" t="s">
        <v>6419</v>
      </c>
      <c r="N4109" t="str">
        <f>SUBSTITUTE(Sheet1[[#This Row],[Datekey_Opening]],"_","-")</f>
        <v>2010-4-28</v>
      </c>
      <c r="O4109">
        <f>YEAR(Sheet1[[#This Row],[Date]])</f>
        <v>2010</v>
      </c>
      <c r="P4109" t="str">
        <f>LOOKUP(Sheet1[[#This Row],[CountryCode]],$AI$4:$AI$18,$AJ$4:$AJ$18)</f>
        <v>India</v>
      </c>
      <c r="Q4109">
        <f>MONTH(Sheet1[[#This Row],[Date]])</f>
        <v>4</v>
      </c>
      <c r="R4109" t="str">
        <f>TEXT(Sheet1[[#This Row],[Date]],"MMMM")</f>
        <v>April</v>
      </c>
      <c r="S4109" t="str">
        <f>TEXT(Sheet1[[#This Row],[Date]],"YYYY-MMM")</f>
        <v>2010-Apr</v>
      </c>
      <c r="T4109">
        <f>WEEKDAY(Sheet1[[#This Row],[Date]])</f>
        <v>4</v>
      </c>
      <c r="U4109" t="str">
        <f>TEXT(Sheet1[[#This Row],[Date]],"DDDD")</f>
        <v>Wednesday</v>
      </c>
      <c r="V4109" t="str">
        <f>"FM"&amp;MOD(MONTH(Sheet1[[#This Row],[Date]])-4,12)+1</f>
        <v>FM1</v>
      </c>
      <c r="W4109" t="str">
        <f>"Q"&amp;ROUNDUP(MONTH(Sheet1[[#This Row],[Date]])/3,0)</f>
        <v>Q2</v>
      </c>
      <c r="X4109" t="str">
        <f>"Q"&amp;INT(MOD(MONTH(Sheet1[[#This Row],[Date]])-4,12/3)+1)</f>
        <v>Q1</v>
      </c>
      <c r="Y4109" t="str" cm="1">
        <f t="array" ref="Y4109">_xlfn.IFS(ROUND(L4109,0)&lt;=1,"Need to improve 0-1",ROUND(L4109,0)&lt;=2,"Okay 1-2",ROUND(L4109,0)&lt;=3,"Good 2-3",ROUND(L4109,0)&lt;=4,"Great 3-4",ROUND(L4109,0)&lt;=5,"Excellent 4-5")</f>
        <v>Good 2-3</v>
      </c>
      <c r="Z4109" t="str">
        <f t="shared" si="64"/>
        <v>0-1000</v>
      </c>
    </row>
    <row r="4110" spans="1:26" x14ac:dyDescent="0.3">
      <c r="A4110">
        <v>9803</v>
      </c>
      <c r="B4110" t="s">
        <v>6420</v>
      </c>
      <c r="C4110">
        <v>1</v>
      </c>
      <c r="D4110" t="s">
        <v>14</v>
      </c>
      <c r="E4110" t="s">
        <v>365</v>
      </c>
      <c r="F4110" t="s">
        <v>16</v>
      </c>
      <c r="G4110" t="s">
        <v>21</v>
      </c>
      <c r="H4110" t="s">
        <v>16</v>
      </c>
      <c r="I4110">
        <v>1</v>
      </c>
      <c r="J4110">
        <v>101</v>
      </c>
      <c r="K4110">
        <v>350</v>
      </c>
      <c r="L4110">
        <v>2.8</v>
      </c>
      <c r="M4110" t="s">
        <v>6421</v>
      </c>
      <c r="N4110" t="str">
        <f>SUBSTITUTE(Sheet1[[#This Row],[Datekey_Opening]],"_","-")</f>
        <v>2018-4-25</v>
      </c>
      <c r="O4110">
        <f>YEAR(Sheet1[[#This Row],[Date]])</f>
        <v>2018</v>
      </c>
      <c r="P4110" t="str">
        <f>LOOKUP(Sheet1[[#This Row],[CountryCode]],$AI$4:$AI$18,$AJ$4:$AJ$18)</f>
        <v>India</v>
      </c>
      <c r="Q4110">
        <f>MONTH(Sheet1[[#This Row],[Date]])</f>
        <v>4</v>
      </c>
      <c r="R4110" t="str">
        <f>TEXT(Sheet1[[#This Row],[Date]],"MMMM")</f>
        <v>April</v>
      </c>
      <c r="S4110" t="str">
        <f>TEXT(Sheet1[[#This Row],[Date]],"YYYY-MMM")</f>
        <v>2018-Apr</v>
      </c>
      <c r="T4110">
        <f>WEEKDAY(Sheet1[[#This Row],[Date]])</f>
        <v>4</v>
      </c>
      <c r="U4110" t="str">
        <f>TEXT(Sheet1[[#This Row],[Date]],"DDDD")</f>
        <v>Wednesday</v>
      </c>
      <c r="V4110" t="str">
        <f>"FM"&amp;MOD(MONTH(Sheet1[[#This Row],[Date]])-4,12)+1</f>
        <v>FM1</v>
      </c>
      <c r="W4110" t="str">
        <f>"Q"&amp;ROUNDUP(MONTH(Sheet1[[#This Row],[Date]])/3,0)</f>
        <v>Q2</v>
      </c>
      <c r="X4110" t="str">
        <f>"Q"&amp;INT(MOD(MONTH(Sheet1[[#This Row],[Date]])-4,12/3)+1)</f>
        <v>Q1</v>
      </c>
      <c r="Y4110" t="str" cm="1">
        <f t="array" ref="Y4110">_xlfn.IFS(ROUND(L4110,0)&lt;=1,"Need to improve 0-1",ROUND(L4110,0)&lt;=2,"Okay 1-2",ROUND(L4110,0)&lt;=3,"Good 2-3",ROUND(L4110,0)&lt;=4,"Great 3-4",ROUND(L4110,0)&lt;=5,"Excellent 4-5")</f>
        <v>Good 2-3</v>
      </c>
      <c r="Z4110" t="str">
        <f t="shared" si="64"/>
        <v>0-1000</v>
      </c>
    </row>
    <row r="4111" spans="1:26" x14ac:dyDescent="0.3">
      <c r="A4111">
        <v>18429401</v>
      </c>
      <c r="B4111" t="s">
        <v>6422</v>
      </c>
      <c r="C4111">
        <v>1</v>
      </c>
      <c r="D4111" t="s">
        <v>14</v>
      </c>
      <c r="E4111" t="s">
        <v>426</v>
      </c>
      <c r="F4111" t="s">
        <v>16</v>
      </c>
      <c r="G4111" t="s">
        <v>16</v>
      </c>
      <c r="H4111" t="s">
        <v>16</v>
      </c>
      <c r="I4111">
        <v>1</v>
      </c>
      <c r="J4111">
        <v>2</v>
      </c>
      <c r="K4111">
        <v>350</v>
      </c>
      <c r="L4111">
        <v>1</v>
      </c>
      <c r="M4111" t="s">
        <v>3959</v>
      </c>
      <c r="N4111" t="str">
        <f>SUBSTITUTE(Sheet1[[#This Row],[Datekey_Opening]],"_","-")</f>
        <v>2012-4-20</v>
      </c>
      <c r="O4111">
        <f>YEAR(Sheet1[[#This Row],[Date]])</f>
        <v>2012</v>
      </c>
      <c r="P4111" t="str">
        <f>LOOKUP(Sheet1[[#This Row],[CountryCode]],$AI$4:$AI$18,$AJ$4:$AJ$18)</f>
        <v>India</v>
      </c>
      <c r="Q4111">
        <f>MONTH(Sheet1[[#This Row],[Date]])</f>
        <v>4</v>
      </c>
      <c r="R4111" t="str">
        <f>TEXT(Sheet1[[#This Row],[Date]],"MMMM")</f>
        <v>April</v>
      </c>
      <c r="S4111" t="str">
        <f>TEXT(Sheet1[[#This Row],[Date]],"YYYY-MMM")</f>
        <v>2012-Apr</v>
      </c>
      <c r="T4111">
        <f>WEEKDAY(Sheet1[[#This Row],[Date]])</f>
        <v>6</v>
      </c>
      <c r="U4111" t="str">
        <f>TEXT(Sheet1[[#This Row],[Date]],"DDDD")</f>
        <v>Friday</v>
      </c>
      <c r="V4111" t="str">
        <f>"FM"&amp;MOD(MONTH(Sheet1[[#This Row],[Date]])-4,12)+1</f>
        <v>FM1</v>
      </c>
      <c r="W4111" t="str">
        <f>"Q"&amp;ROUNDUP(MONTH(Sheet1[[#This Row],[Date]])/3,0)</f>
        <v>Q2</v>
      </c>
      <c r="X4111" t="str">
        <f>"Q"&amp;INT(MOD(MONTH(Sheet1[[#This Row],[Date]])-4,12/3)+1)</f>
        <v>Q1</v>
      </c>
      <c r="Y4111" t="str" cm="1">
        <f t="array" ref="Y4111">_xlfn.IFS(ROUND(L4111,0)&lt;=1,"Need to improve 0-1",ROUND(L4111,0)&lt;=2,"Okay 1-2",ROUND(L4111,0)&lt;=3,"Good 2-3",ROUND(L4111,0)&lt;=4,"Great 3-4",ROUND(L4111,0)&lt;=5,"Excellent 4-5")</f>
        <v>Need to improve 0-1</v>
      </c>
      <c r="Z4111" t="str">
        <f t="shared" si="64"/>
        <v>0-1000</v>
      </c>
    </row>
    <row r="4112" spans="1:26" x14ac:dyDescent="0.3">
      <c r="A4112">
        <v>303604</v>
      </c>
      <c r="B4112" t="s">
        <v>6423</v>
      </c>
      <c r="C4112">
        <v>1</v>
      </c>
      <c r="D4112" t="s">
        <v>14</v>
      </c>
      <c r="E4112" t="s">
        <v>578</v>
      </c>
      <c r="F4112" t="s">
        <v>16</v>
      </c>
      <c r="G4112" t="s">
        <v>16</v>
      </c>
      <c r="H4112" t="s">
        <v>16</v>
      </c>
      <c r="I4112">
        <v>1</v>
      </c>
      <c r="J4112">
        <v>27</v>
      </c>
      <c r="K4112">
        <v>350</v>
      </c>
      <c r="L4112">
        <v>3</v>
      </c>
      <c r="M4112" t="s">
        <v>2412</v>
      </c>
      <c r="N4112" t="str">
        <f>SUBSTITUTE(Sheet1[[#This Row],[Datekey_Opening]],"_","-")</f>
        <v>2016-4-3</v>
      </c>
      <c r="O4112">
        <f>YEAR(Sheet1[[#This Row],[Date]])</f>
        <v>2016</v>
      </c>
      <c r="P4112" t="str">
        <f>LOOKUP(Sheet1[[#This Row],[CountryCode]],$AI$4:$AI$18,$AJ$4:$AJ$18)</f>
        <v>India</v>
      </c>
      <c r="Q4112">
        <f>MONTH(Sheet1[[#This Row],[Date]])</f>
        <v>4</v>
      </c>
      <c r="R4112" t="str">
        <f>TEXT(Sheet1[[#This Row],[Date]],"MMMM")</f>
        <v>April</v>
      </c>
      <c r="S4112" t="str">
        <f>TEXT(Sheet1[[#This Row],[Date]],"YYYY-MMM")</f>
        <v>2016-Apr</v>
      </c>
      <c r="T4112">
        <f>WEEKDAY(Sheet1[[#This Row],[Date]])</f>
        <v>1</v>
      </c>
      <c r="U4112" t="str">
        <f>TEXT(Sheet1[[#This Row],[Date]],"DDDD")</f>
        <v>Sunday</v>
      </c>
      <c r="V4112" t="str">
        <f>"FM"&amp;MOD(MONTH(Sheet1[[#This Row],[Date]])-4,12)+1</f>
        <v>FM1</v>
      </c>
      <c r="W4112" t="str">
        <f>"Q"&amp;ROUNDUP(MONTH(Sheet1[[#This Row],[Date]])/3,0)</f>
        <v>Q2</v>
      </c>
      <c r="X4112" t="str">
        <f>"Q"&amp;INT(MOD(MONTH(Sheet1[[#This Row],[Date]])-4,12/3)+1)</f>
        <v>Q1</v>
      </c>
      <c r="Y4112" t="str" cm="1">
        <f t="array" ref="Y4112">_xlfn.IFS(ROUND(L4112,0)&lt;=1,"Need to improve 0-1",ROUND(L4112,0)&lt;=2,"Okay 1-2",ROUND(L4112,0)&lt;=3,"Good 2-3",ROUND(L4112,0)&lt;=4,"Great 3-4",ROUND(L4112,0)&lt;=5,"Excellent 4-5")</f>
        <v>Good 2-3</v>
      </c>
      <c r="Z4112" t="str">
        <f t="shared" si="64"/>
        <v>0-1000</v>
      </c>
    </row>
    <row r="4113" spans="1:26" x14ac:dyDescent="0.3">
      <c r="A4113">
        <v>18128895</v>
      </c>
      <c r="B4113" t="s">
        <v>6424</v>
      </c>
      <c r="C4113">
        <v>1</v>
      </c>
      <c r="D4113" t="s">
        <v>14</v>
      </c>
      <c r="E4113" t="s">
        <v>6425</v>
      </c>
      <c r="F4113" t="s">
        <v>16</v>
      </c>
      <c r="G4113" t="s">
        <v>16</v>
      </c>
      <c r="H4113" t="s">
        <v>16</v>
      </c>
      <c r="I4113">
        <v>1</v>
      </c>
      <c r="J4113">
        <v>11</v>
      </c>
      <c r="K4113">
        <v>350</v>
      </c>
      <c r="L4113">
        <v>3.2</v>
      </c>
      <c r="M4113" t="s">
        <v>6426</v>
      </c>
      <c r="N4113" t="str">
        <f>SUBSTITUTE(Sheet1[[#This Row],[Datekey_Opening]],"_","-")</f>
        <v>2016-4-26</v>
      </c>
      <c r="O4113">
        <f>YEAR(Sheet1[[#This Row],[Date]])</f>
        <v>2016</v>
      </c>
      <c r="P4113" t="str">
        <f>LOOKUP(Sheet1[[#This Row],[CountryCode]],$AI$4:$AI$18,$AJ$4:$AJ$18)</f>
        <v>India</v>
      </c>
      <c r="Q4113">
        <f>MONTH(Sheet1[[#This Row],[Date]])</f>
        <v>4</v>
      </c>
      <c r="R4113" t="str">
        <f>TEXT(Sheet1[[#This Row],[Date]],"MMMM")</f>
        <v>April</v>
      </c>
      <c r="S4113" t="str">
        <f>TEXT(Sheet1[[#This Row],[Date]],"YYYY-MMM")</f>
        <v>2016-Apr</v>
      </c>
      <c r="T4113">
        <f>WEEKDAY(Sheet1[[#This Row],[Date]])</f>
        <v>3</v>
      </c>
      <c r="U4113" t="str">
        <f>TEXT(Sheet1[[#This Row],[Date]],"DDDD")</f>
        <v>Tuesday</v>
      </c>
      <c r="V4113" t="str">
        <f>"FM"&amp;MOD(MONTH(Sheet1[[#This Row],[Date]])-4,12)+1</f>
        <v>FM1</v>
      </c>
      <c r="W4113" t="str">
        <f>"Q"&amp;ROUNDUP(MONTH(Sheet1[[#This Row],[Date]])/3,0)</f>
        <v>Q2</v>
      </c>
      <c r="X4113" t="str">
        <f>"Q"&amp;INT(MOD(MONTH(Sheet1[[#This Row],[Date]])-4,12/3)+1)</f>
        <v>Q1</v>
      </c>
      <c r="Y4113" t="str" cm="1">
        <f t="array" ref="Y4113">_xlfn.IFS(ROUND(L4113,0)&lt;=1,"Need to improve 0-1",ROUND(L4113,0)&lt;=2,"Okay 1-2",ROUND(L4113,0)&lt;=3,"Good 2-3",ROUND(L4113,0)&lt;=4,"Great 3-4",ROUND(L4113,0)&lt;=5,"Excellent 4-5")</f>
        <v>Good 2-3</v>
      </c>
      <c r="Z4113" t="str">
        <f t="shared" si="64"/>
        <v>0-1000</v>
      </c>
    </row>
    <row r="4114" spans="1:26" x14ac:dyDescent="0.3">
      <c r="A4114">
        <v>313508</v>
      </c>
      <c r="B4114" t="s">
        <v>6373</v>
      </c>
      <c r="C4114">
        <v>1</v>
      </c>
      <c r="D4114" t="s">
        <v>14</v>
      </c>
      <c r="E4114" t="s">
        <v>844</v>
      </c>
      <c r="F4114" t="s">
        <v>16</v>
      </c>
      <c r="G4114" t="s">
        <v>21</v>
      </c>
      <c r="H4114" t="s">
        <v>16</v>
      </c>
      <c r="I4114">
        <v>1</v>
      </c>
      <c r="J4114">
        <v>22</v>
      </c>
      <c r="K4114">
        <v>350</v>
      </c>
      <c r="L4114">
        <v>3.1</v>
      </c>
      <c r="M4114" t="s">
        <v>5730</v>
      </c>
      <c r="N4114" t="str">
        <f>SUBSTITUTE(Sheet1[[#This Row],[Datekey_Opening]],"_","-")</f>
        <v>2010-4-27</v>
      </c>
      <c r="O4114">
        <f>YEAR(Sheet1[[#This Row],[Date]])</f>
        <v>2010</v>
      </c>
      <c r="P4114" t="str">
        <f>LOOKUP(Sheet1[[#This Row],[CountryCode]],$AI$4:$AI$18,$AJ$4:$AJ$18)</f>
        <v>India</v>
      </c>
      <c r="Q4114">
        <f>MONTH(Sheet1[[#This Row],[Date]])</f>
        <v>4</v>
      </c>
      <c r="R4114" t="str">
        <f>TEXT(Sheet1[[#This Row],[Date]],"MMMM")</f>
        <v>April</v>
      </c>
      <c r="S4114" t="str">
        <f>TEXT(Sheet1[[#This Row],[Date]],"YYYY-MMM")</f>
        <v>2010-Apr</v>
      </c>
      <c r="T4114">
        <f>WEEKDAY(Sheet1[[#This Row],[Date]])</f>
        <v>3</v>
      </c>
      <c r="U4114" t="str">
        <f>TEXT(Sheet1[[#This Row],[Date]],"DDDD")</f>
        <v>Tuesday</v>
      </c>
      <c r="V4114" t="str">
        <f>"FM"&amp;MOD(MONTH(Sheet1[[#This Row],[Date]])-4,12)+1</f>
        <v>FM1</v>
      </c>
      <c r="W4114" t="str">
        <f>"Q"&amp;ROUNDUP(MONTH(Sheet1[[#This Row],[Date]])/3,0)</f>
        <v>Q2</v>
      </c>
      <c r="X4114" t="str">
        <f>"Q"&amp;INT(MOD(MONTH(Sheet1[[#This Row],[Date]])-4,12/3)+1)</f>
        <v>Q1</v>
      </c>
      <c r="Y4114" t="str" cm="1">
        <f t="array" ref="Y4114">_xlfn.IFS(ROUND(L4114,0)&lt;=1,"Need to improve 0-1",ROUND(L4114,0)&lt;=2,"Okay 1-2",ROUND(L4114,0)&lt;=3,"Good 2-3",ROUND(L4114,0)&lt;=4,"Great 3-4",ROUND(L4114,0)&lt;=5,"Excellent 4-5")</f>
        <v>Good 2-3</v>
      </c>
      <c r="Z4114" t="str">
        <f t="shared" si="64"/>
        <v>0-1000</v>
      </c>
    </row>
    <row r="4115" spans="1:26" x14ac:dyDescent="0.3">
      <c r="A4115">
        <v>18208895</v>
      </c>
      <c r="B4115" t="s">
        <v>2253</v>
      </c>
      <c r="C4115">
        <v>1</v>
      </c>
      <c r="D4115" t="s">
        <v>14</v>
      </c>
      <c r="E4115" t="s">
        <v>538</v>
      </c>
      <c r="F4115" t="s">
        <v>16</v>
      </c>
      <c r="G4115" t="s">
        <v>16</v>
      </c>
      <c r="H4115" t="s">
        <v>16</v>
      </c>
      <c r="I4115">
        <v>1</v>
      </c>
      <c r="J4115">
        <v>10</v>
      </c>
      <c r="K4115">
        <v>350</v>
      </c>
      <c r="L4115">
        <v>3</v>
      </c>
      <c r="M4115" t="s">
        <v>761</v>
      </c>
      <c r="N4115" t="str">
        <f>SUBSTITUTE(Sheet1[[#This Row],[Datekey_Opening]],"_","-")</f>
        <v>2013-4-21</v>
      </c>
      <c r="O4115">
        <f>YEAR(Sheet1[[#This Row],[Date]])</f>
        <v>2013</v>
      </c>
      <c r="P4115" t="str">
        <f>LOOKUP(Sheet1[[#This Row],[CountryCode]],$AI$4:$AI$18,$AJ$4:$AJ$18)</f>
        <v>India</v>
      </c>
      <c r="Q4115">
        <f>MONTH(Sheet1[[#This Row],[Date]])</f>
        <v>4</v>
      </c>
      <c r="R4115" t="str">
        <f>TEXT(Sheet1[[#This Row],[Date]],"MMMM")</f>
        <v>April</v>
      </c>
      <c r="S4115" t="str">
        <f>TEXT(Sheet1[[#This Row],[Date]],"YYYY-MMM")</f>
        <v>2013-Apr</v>
      </c>
      <c r="T4115">
        <f>WEEKDAY(Sheet1[[#This Row],[Date]])</f>
        <v>1</v>
      </c>
      <c r="U4115" t="str">
        <f>TEXT(Sheet1[[#This Row],[Date]],"DDDD")</f>
        <v>Sunday</v>
      </c>
      <c r="V4115" t="str">
        <f>"FM"&amp;MOD(MONTH(Sheet1[[#This Row],[Date]])-4,12)+1</f>
        <v>FM1</v>
      </c>
      <c r="W4115" t="str">
        <f>"Q"&amp;ROUNDUP(MONTH(Sheet1[[#This Row],[Date]])/3,0)</f>
        <v>Q2</v>
      </c>
      <c r="X4115" t="str">
        <f>"Q"&amp;INT(MOD(MONTH(Sheet1[[#This Row],[Date]])-4,12/3)+1)</f>
        <v>Q1</v>
      </c>
      <c r="Y4115" t="str" cm="1">
        <f t="array" ref="Y4115">_xlfn.IFS(ROUND(L4115,0)&lt;=1,"Need to improve 0-1",ROUND(L4115,0)&lt;=2,"Okay 1-2",ROUND(L4115,0)&lt;=3,"Good 2-3",ROUND(L4115,0)&lt;=4,"Great 3-4",ROUND(L4115,0)&lt;=5,"Excellent 4-5")</f>
        <v>Good 2-3</v>
      </c>
      <c r="Z4115" t="str">
        <f t="shared" si="64"/>
        <v>0-1000</v>
      </c>
    </row>
    <row r="4116" spans="1:26" x14ac:dyDescent="0.3">
      <c r="A4116">
        <v>18472702</v>
      </c>
      <c r="B4116" t="s">
        <v>6427</v>
      </c>
      <c r="C4116">
        <v>1</v>
      </c>
      <c r="D4116" t="s">
        <v>14</v>
      </c>
      <c r="E4116" t="s">
        <v>426</v>
      </c>
      <c r="F4116" t="s">
        <v>16</v>
      </c>
      <c r="G4116" t="s">
        <v>16</v>
      </c>
      <c r="H4116" t="s">
        <v>16</v>
      </c>
      <c r="I4116">
        <v>1</v>
      </c>
      <c r="J4116">
        <v>7</v>
      </c>
      <c r="K4116">
        <v>350</v>
      </c>
      <c r="L4116">
        <v>3.1</v>
      </c>
      <c r="M4116" t="s">
        <v>766</v>
      </c>
      <c r="N4116" t="str">
        <f>SUBSTITUTE(Sheet1[[#This Row],[Datekey_Opening]],"_","-")</f>
        <v>2018-4-19</v>
      </c>
      <c r="O4116">
        <f>YEAR(Sheet1[[#This Row],[Date]])</f>
        <v>2018</v>
      </c>
      <c r="P4116" t="str">
        <f>LOOKUP(Sheet1[[#This Row],[CountryCode]],$AI$4:$AI$18,$AJ$4:$AJ$18)</f>
        <v>India</v>
      </c>
      <c r="Q4116">
        <f>MONTH(Sheet1[[#This Row],[Date]])</f>
        <v>4</v>
      </c>
      <c r="R4116" t="str">
        <f>TEXT(Sheet1[[#This Row],[Date]],"MMMM")</f>
        <v>April</v>
      </c>
      <c r="S4116" t="str">
        <f>TEXT(Sheet1[[#This Row],[Date]],"YYYY-MMM")</f>
        <v>2018-Apr</v>
      </c>
      <c r="T4116">
        <f>WEEKDAY(Sheet1[[#This Row],[Date]])</f>
        <v>5</v>
      </c>
      <c r="U4116" t="str">
        <f>TEXT(Sheet1[[#This Row],[Date]],"DDDD")</f>
        <v>Thursday</v>
      </c>
      <c r="V4116" t="str">
        <f>"FM"&amp;MOD(MONTH(Sheet1[[#This Row],[Date]])-4,12)+1</f>
        <v>FM1</v>
      </c>
      <c r="W4116" t="str">
        <f>"Q"&amp;ROUNDUP(MONTH(Sheet1[[#This Row],[Date]])/3,0)</f>
        <v>Q2</v>
      </c>
      <c r="X4116" t="str">
        <f>"Q"&amp;INT(MOD(MONTH(Sheet1[[#This Row],[Date]])-4,12/3)+1)</f>
        <v>Q1</v>
      </c>
      <c r="Y4116" t="str" cm="1">
        <f t="array" ref="Y4116">_xlfn.IFS(ROUND(L4116,0)&lt;=1,"Need to improve 0-1",ROUND(L4116,0)&lt;=2,"Okay 1-2",ROUND(L4116,0)&lt;=3,"Good 2-3",ROUND(L4116,0)&lt;=4,"Great 3-4",ROUND(L4116,0)&lt;=5,"Excellent 4-5")</f>
        <v>Good 2-3</v>
      </c>
      <c r="Z4116" t="str">
        <f t="shared" si="64"/>
        <v>0-1000</v>
      </c>
    </row>
    <row r="4117" spans="1:26" x14ac:dyDescent="0.3">
      <c r="A4117">
        <v>301830</v>
      </c>
      <c r="B4117" t="s">
        <v>6428</v>
      </c>
      <c r="C4117">
        <v>1</v>
      </c>
      <c r="D4117" t="s">
        <v>14</v>
      </c>
      <c r="E4117" t="s">
        <v>376</v>
      </c>
      <c r="F4117" t="s">
        <v>16</v>
      </c>
      <c r="G4117" t="s">
        <v>16</v>
      </c>
      <c r="H4117" t="s">
        <v>16</v>
      </c>
      <c r="I4117">
        <v>1</v>
      </c>
      <c r="J4117">
        <v>6</v>
      </c>
      <c r="K4117">
        <v>350</v>
      </c>
      <c r="L4117">
        <v>3</v>
      </c>
      <c r="M4117" t="s">
        <v>2069</v>
      </c>
      <c r="N4117" t="str">
        <f>SUBSTITUTE(Sheet1[[#This Row],[Datekey_Opening]],"_","-")</f>
        <v>2016-4-10</v>
      </c>
      <c r="O4117">
        <f>YEAR(Sheet1[[#This Row],[Date]])</f>
        <v>2016</v>
      </c>
      <c r="P4117" t="str">
        <f>LOOKUP(Sheet1[[#This Row],[CountryCode]],$AI$4:$AI$18,$AJ$4:$AJ$18)</f>
        <v>India</v>
      </c>
      <c r="Q4117">
        <f>MONTH(Sheet1[[#This Row],[Date]])</f>
        <v>4</v>
      </c>
      <c r="R4117" t="str">
        <f>TEXT(Sheet1[[#This Row],[Date]],"MMMM")</f>
        <v>April</v>
      </c>
      <c r="S4117" t="str">
        <f>TEXT(Sheet1[[#This Row],[Date]],"YYYY-MMM")</f>
        <v>2016-Apr</v>
      </c>
      <c r="T4117">
        <f>WEEKDAY(Sheet1[[#This Row],[Date]])</f>
        <v>1</v>
      </c>
      <c r="U4117" t="str">
        <f>TEXT(Sheet1[[#This Row],[Date]],"DDDD")</f>
        <v>Sunday</v>
      </c>
      <c r="V4117" t="str">
        <f>"FM"&amp;MOD(MONTH(Sheet1[[#This Row],[Date]])-4,12)+1</f>
        <v>FM1</v>
      </c>
      <c r="W4117" t="str">
        <f>"Q"&amp;ROUNDUP(MONTH(Sheet1[[#This Row],[Date]])/3,0)</f>
        <v>Q2</v>
      </c>
      <c r="X4117" t="str">
        <f>"Q"&amp;INT(MOD(MONTH(Sheet1[[#This Row],[Date]])-4,12/3)+1)</f>
        <v>Q1</v>
      </c>
      <c r="Y4117" t="str" cm="1">
        <f t="array" ref="Y4117">_xlfn.IFS(ROUND(L4117,0)&lt;=1,"Need to improve 0-1",ROUND(L4117,0)&lt;=2,"Okay 1-2",ROUND(L4117,0)&lt;=3,"Good 2-3",ROUND(L4117,0)&lt;=4,"Great 3-4",ROUND(L4117,0)&lt;=5,"Excellent 4-5")</f>
        <v>Good 2-3</v>
      </c>
      <c r="Z4117" t="str">
        <f t="shared" si="64"/>
        <v>0-1000</v>
      </c>
    </row>
    <row r="4118" spans="1:26" x14ac:dyDescent="0.3">
      <c r="A4118">
        <v>6173</v>
      </c>
      <c r="B4118" t="s">
        <v>5041</v>
      </c>
      <c r="C4118">
        <v>1</v>
      </c>
      <c r="D4118" t="s">
        <v>14</v>
      </c>
      <c r="E4118" t="s">
        <v>426</v>
      </c>
      <c r="F4118" t="s">
        <v>16</v>
      </c>
      <c r="G4118" t="s">
        <v>16</v>
      </c>
      <c r="H4118" t="s">
        <v>16</v>
      </c>
      <c r="I4118">
        <v>1</v>
      </c>
      <c r="J4118">
        <v>28</v>
      </c>
      <c r="K4118">
        <v>350</v>
      </c>
      <c r="L4118">
        <v>2.7</v>
      </c>
      <c r="M4118" t="s">
        <v>1995</v>
      </c>
      <c r="N4118" t="str">
        <f>SUBSTITUTE(Sheet1[[#This Row],[Datekey_Opening]],"_","-")</f>
        <v>2011-4-6</v>
      </c>
      <c r="O4118">
        <f>YEAR(Sheet1[[#This Row],[Date]])</f>
        <v>2011</v>
      </c>
      <c r="P4118" t="str">
        <f>LOOKUP(Sheet1[[#This Row],[CountryCode]],$AI$4:$AI$18,$AJ$4:$AJ$18)</f>
        <v>India</v>
      </c>
      <c r="Q4118">
        <f>MONTH(Sheet1[[#This Row],[Date]])</f>
        <v>4</v>
      </c>
      <c r="R4118" t="str">
        <f>TEXT(Sheet1[[#This Row],[Date]],"MMMM")</f>
        <v>April</v>
      </c>
      <c r="S4118" t="str">
        <f>TEXT(Sheet1[[#This Row],[Date]],"YYYY-MMM")</f>
        <v>2011-Apr</v>
      </c>
      <c r="T4118">
        <f>WEEKDAY(Sheet1[[#This Row],[Date]])</f>
        <v>4</v>
      </c>
      <c r="U4118" t="str">
        <f>TEXT(Sheet1[[#This Row],[Date]],"DDDD")</f>
        <v>Wednesday</v>
      </c>
      <c r="V4118" t="str">
        <f>"FM"&amp;MOD(MONTH(Sheet1[[#This Row],[Date]])-4,12)+1</f>
        <v>FM1</v>
      </c>
      <c r="W4118" t="str">
        <f>"Q"&amp;ROUNDUP(MONTH(Sheet1[[#This Row],[Date]])/3,0)</f>
        <v>Q2</v>
      </c>
      <c r="X4118" t="str">
        <f>"Q"&amp;INT(MOD(MONTH(Sheet1[[#This Row],[Date]])-4,12/3)+1)</f>
        <v>Q1</v>
      </c>
      <c r="Y4118" t="str" cm="1">
        <f t="array" ref="Y4118">_xlfn.IFS(ROUND(L4118,0)&lt;=1,"Need to improve 0-1",ROUND(L4118,0)&lt;=2,"Okay 1-2",ROUND(L4118,0)&lt;=3,"Good 2-3",ROUND(L4118,0)&lt;=4,"Great 3-4",ROUND(L4118,0)&lt;=5,"Excellent 4-5")</f>
        <v>Good 2-3</v>
      </c>
      <c r="Z4118" t="str">
        <f t="shared" si="64"/>
        <v>0-1000</v>
      </c>
    </row>
    <row r="4119" spans="1:26" x14ac:dyDescent="0.3">
      <c r="A4119">
        <v>307333</v>
      </c>
      <c r="B4119" t="s">
        <v>892</v>
      </c>
      <c r="C4119">
        <v>1</v>
      </c>
      <c r="D4119" t="s">
        <v>14</v>
      </c>
      <c r="E4119" t="s">
        <v>893</v>
      </c>
      <c r="F4119" t="s">
        <v>16</v>
      </c>
      <c r="G4119" t="s">
        <v>16</v>
      </c>
      <c r="H4119" t="s">
        <v>16</v>
      </c>
      <c r="I4119">
        <v>1</v>
      </c>
      <c r="J4119">
        <v>38</v>
      </c>
      <c r="K4119">
        <v>350</v>
      </c>
      <c r="L4119">
        <v>3.5</v>
      </c>
      <c r="M4119" t="s">
        <v>6426</v>
      </c>
      <c r="N4119" t="str">
        <f>SUBSTITUTE(Sheet1[[#This Row],[Datekey_Opening]],"_","-")</f>
        <v>2016-4-26</v>
      </c>
      <c r="O4119">
        <f>YEAR(Sheet1[[#This Row],[Date]])</f>
        <v>2016</v>
      </c>
      <c r="P4119" t="str">
        <f>LOOKUP(Sheet1[[#This Row],[CountryCode]],$AI$4:$AI$18,$AJ$4:$AJ$18)</f>
        <v>India</v>
      </c>
      <c r="Q4119">
        <f>MONTH(Sheet1[[#This Row],[Date]])</f>
        <v>4</v>
      </c>
      <c r="R4119" t="str">
        <f>TEXT(Sheet1[[#This Row],[Date]],"MMMM")</f>
        <v>April</v>
      </c>
      <c r="S4119" t="str">
        <f>TEXT(Sheet1[[#This Row],[Date]],"YYYY-MMM")</f>
        <v>2016-Apr</v>
      </c>
      <c r="T4119">
        <f>WEEKDAY(Sheet1[[#This Row],[Date]])</f>
        <v>3</v>
      </c>
      <c r="U4119" t="str">
        <f>TEXT(Sheet1[[#This Row],[Date]],"DDDD")</f>
        <v>Tuesday</v>
      </c>
      <c r="V4119" t="str">
        <f>"FM"&amp;MOD(MONTH(Sheet1[[#This Row],[Date]])-4,12)+1</f>
        <v>FM1</v>
      </c>
      <c r="W4119" t="str">
        <f>"Q"&amp;ROUNDUP(MONTH(Sheet1[[#This Row],[Date]])/3,0)</f>
        <v>Q2</v>
      </c>
      <c r="X4119" t="str">
        <f>"Q"&amp;INT(MOD(MONTH(Sheet1[[#This Row],[Date]])-4,12/3)+1)</f>
        <v>Q1</v>
      </c>
      <c r="Y4119" t="str" cm="1">
        <f t="array" ref="Y4119">_xlfn.IFS(ROUND(L4119,0)&lt;=1,"Need to improve 0-1",ROUND(L4119,0)&lt;=2,"Okay 1-2",ROUND(L4119,0)&lt;=3,"Good 2-3",ROUND(L4119,0)&lt;=4,"Great 3-4",ROUND(L4119,0)&lt;=5,"Excellent 4-5")</f>
        <v>Great 3-4</v>
      </c>
      <c r="Z4119" t="str">
        <f t="shared" si="64"/>
        <v>0-1000</v>
      </c>
    </row>
    <row r="4120" spans="1:26" x14ac:dyDescent="0.3">
      <c r="A4120">
        <v>2524</v>
      </c>
      <c r="B4120" t="s">
        <v>6429</v>
      </c>
      <c r="C4120">
        <v>1</v>
      </c>
      <c r="D4120" t="s">
        <v>14</v>
      </c>
      <c r="E4120" t="s">
        <v>680</v>
      </c>
      <c r="F4120" t="s">
        <v>16</v>
      </c>
      <c r="G4120" t="s">
        <v>21</v>
      </c>
      <c r="H4120" t="s">
        <v>16</v>
      </c>
      <c r="I4120">
        <v>1</v>
      </c>
      <c r="J4120">
        <v>69</v>
      </c>
      <c r="K4120">
        <v>350</v>
      </c>
      <c r="L4120">
        <v>3.6</v>
      </c>
      <c r="M4120" t="s">
        <v>202</v>
      </c>
      <c r="N4120" t="str">
        <f>SUBSTITUTE(Sheet1[[#This Row],[Datekey_Opening]],"_","-")</f>
        <v>2011-4-22</v>
      </c>
      <c r="O4120">
        <f>YEAR(Sheet1[[#This Row],[Date]])</f>
        <v>2011</v>
      </c>
      <c r="P4120" t="str">
        <f>LOOKUP(Sheet1[[#This Row],[CountryCode]],$AI$4:$AI$18,$AJ$4:$AJ$18)</f>
        <v>India</v>
      </c>
      <c r="Q4120">
        <f>MONTH(Sheet1[[#This Row],[Date]])</f>
        <v>4</v>
      </c>
      <c r="R4120" t="str">
        <f>TEXT(Sheet1[[#This Row],[Date]],"MMMM")</f>
        <v>April</v>
      </c>
      <c r="S4120" t="str">
        <f>TEXT(Sheet1[[#This Row],[Date]],"YYYY-MMM")</f>
        <v>2011-Apr</v>
      </c>
      <c r="T4120">
        <f>WEEKDAY(Sheet1[[#This Row],[Date]])</f>
        <v>6</v>
      </c>
      <c r="U4120" t="str">
        <f>TEXT(Sheet1[[#This Row],[Date]],"DDDD")</f>
        <v>Friday</v>
      </c>
      <c r="V4120" t="str">
        <f>"FM"&amp;MOD(MONTH(Sheet1[[#This Row],[Date]])-4,12)+1</f>
        <v>FM1</v>
      </c>
      <c r="W4120" t="str">
        <f>"Q"&amp;ROUNDUP(MONTH(Sheet1[[#This Row],[Date]])/3,0)</f>
        <v>Q2</v>
      </c>
      <c r="X4120" t="str">
        <f>"Q"&amp;INT(MOD(MONTH(Sheet1[[#This Row],[Date]])-4,12/3)+1)</f>
        <v>Q1</v>
      </c>
      <c r="Y4120" t="str" cm="1">
        <f t="array" ref="Y4120">_xlfn.IFS(ROUND(L4120,0)&lt;=1,"Need to improve 0-1",ROUND(L4120,0)&lt;=2,"Okay 1-2",ROUND(L4120,0)&lt;=3,"Good 2-3",ROUND(L4120,0)&lt;=4,"Great 3-4",ROUND(L4120,0)&lt;=5,"Excellent 4-5")</f>
        <v>Great 3-4</v>
      </c>
      <c r="Z4120" t="str">
        <f t="shared" si="64"/>
        <v>0-1000</v>
      </c>
    </row>
    <row r="4121" spans="1:26" x14ac:dyDescent="0.3">
      <c r="A4121">
        <v>3685</v>
      </c>
      <c r="B4121" t="s">
        <v>6430</v>
      </c>
      <c r="C4121">
        <v>1</v>
      </c>
      <c r="D4121" t="s">
        <v>14</v>
      </c>
      <c r="E4121" t="s">
        <v>362</v>
      </c>
      <c r="F4121" t="s">
        <v>16</v>
      </c>
      <c r="G4121" t="s">
        <v>16</v>
      </c>
      <c r="H4121" t="s">
        <v>16</v>
      </c>
      <c r="I4121">
        <v>1</v>
      </c>
      <c r="J4121">
        <v>40</v>
      </c>
      <c r="K4121">
        <v>350</v>
      </c>
      <c r="L4121">
        <v>3.2</v>
      </c>
      <c r="M4121" t="s">
        <v>1912</v>
      </c>
      <c r="N4121" t="str">
        <f>SUBSTITUTE(Sheet1[[#This Row],[Datekey_Opening]],"_","-")</f>
        <v>2015-4-2</v>
      </c>
      <c r="O4121">
        <f>YEAR(Sheet1[[#This Row],[Date]])</f>
        <v>2015</v>
      </c>
      <c r="P4121" t="str">
        <f>LOOKUP(Sheet1[[#This Row],[CountryCode]],$AI$4:$AI$18,$AJ$4:$AJ$18)</f>
        <v>India</v>
      </c>
      <c r="Q4121">
        <f>MONTH(Sheet1[[#This Row],[Date]])</f>
        <v>4</v>
      </c>
      <c r="R4121" t="str">
        <f>TEXT(Sheet1[[#This Row],[Date]],"MMMM")</f>
        <v>April</v>
      </c>
      <c r="S4121" t="str">
        <f>TEXT(Sheet1[[#This Row],[Date]],"YYYY-MMM")</f>
        <v>2015-Apr</v>
      </c>
      <c r="T4121">
        <f>WEEKDAY(Sheet1[[#This Row],[Date]])</f>
        <v>5</v>
      </c>
      <c r="U4121" t="str">
        <f>TEXT(Sheet1[[#This Row],[Date]],"DDDD")</f>
        <v>Thursday</v>
      </c>
      <c r="V4121" t="str">
        <f>"FM"&amp;MOD(MONTH(Sheet1[[#This Row],[Date]])-4,12)+1</f>
        <v>FM1</v>
      </c>
      <c r="W4121" t="str">
        <f>"Q"&amp;ROUNDUP(MONTH(Sheet1[[#This Row],[Date]])/3,0)</f>
        <v>Q2</v>
      </c>
      <c r="X4121" t="str">
        <f>"Q"&amp;INT(MOD(MONTH(Sheet1[[#This Row],[Date]])-4,12/3)+1)</f>
        <v>Q1</v>
      </c>
      <c r="Y4121" t="str" cm="1">
        <f t="array" ref="Y4121">_xlfn.IFS(ROUND(L4121,0)&lt;=1,"Need to improve 0-1",ROUND(L4121,0)&lt;=2,"Okay 1-2",ROUND(L4121,0)&lt;=3,"Good 2-3",ROUND(L4121,0)&lt;=4,"Great 3-4",ROUND(L4121,0)&lt;=5,"Excellent 4-5")</f>
        <v>Good 2-3</v>
      </c>
      <c r="Z4121" t="str">
        <f t="shared" si="64"/>
        <v>0-1000</v>
      </c>
    </row>
    <row r="4122" spans="1:26" x14ac:dyDescent="0.3">
      <c r="A4122">
        <v>18369767</v>
      </c>
      <c r="B4122" t="s">
        <v>6327</v>
      </c>
      <c r="C4122">
        <v>1</v>
      </c>
      <c r="D4122" t="s">
        <v>14</v>
      </c>
      <c r="E4122" t="s">
        <v>426</v>
      </c>
      <c r="F4122" t="s">
        <v>16</v>
      </c>
      <c r="G4122" t="s">
        <v>16</v>
      </c>
      <c r="H4122" t="s">
        <v>16</v>
      </c>
      <c r="I4122">
        <v>1</v>
      </c>
      <c r="J4122">
        <v>12</v>
      </c>
      <c r="K4122">
        <v>350</v>
      </c>
      <c r="L4122">
        <v>3.1</v>
      </c>
      <c r="M4122" t="s">
        <v>5727</v>
      </c>
      <c r="N4122" t="str">
        <f>SUBSTITUTE(Sheet1[[#This Row],[Datekey_Opening]],"_","-")</f>
        <v>2014-4-14</v>
      </c>
      <c r="O4122">
        <f>YEAR(Sheet1[[#This Row],[Date]])</f>
        <v>2014</v>
      </c>
      <c r="P4122" t="str">
        <f>LOOKUP(Sheet1[[#This Row],[CountryCode]],$AI$4:$AI$18,$AJ$4:$AJ$18)</f>
        <v>India</v>
      </c>
      <c r="Q4122">
        <f>MONTH(Sheet1[[#This Row],[Date]])</f>
        <v>4</v>
      </c>
      <c r="R4122" t="str">
        <f>TEXT(Sheet1[[#This Row],[Date]],"MMMM")</f>
        <v>April</v>
      </c>
      <c r="S4122" t="str">
        <f>TEXT(Sheet1[[#This Row],[Date]],"YYYY-MMM")</f>
        <v>2014-Apr</v>
      </c>
      <c r="T4122">
        <f>WEEKDAY(Sheet1[[#This Row],[Date]])</f>
        <v>2</v>
      </c>
      <c r="U4122" t="str">
        <f>TEXT(Sheet1[[#This Row],[Date]],"DDDD")</f>
        <v>Monday</v>
      </c>
      <c r="V4122" t="str">
        <f>"FM"&amp;MOD(MONTH(Sheet1[[#This Row],[Date]])-4,12)+1</f>
        <v>FM1</v>
      </c>
      <c r="W4122" t="str">
        <f>"Q"&amp;ROUNDUP(MONTH(Sheet1[[#This Row],[Date]])/3,0)</f>
        <v>Q2</v>
      </c>
      <c r="X4122" t="str">
        <f>"Q"&amp;INT(MOD(MONTH(Sheet1[[#This Row],[Date]])-4,12/3)+1)</f>
        <v>Q1</v>
      </c>
      <c r="Y4122" t="str" cm="1">
        <f t="array" ref="Y4122">_xlfn.IFS(ROUND(L4122,0)&lt;=1,"Need to improve 0-1",ROUND(L4122,0)&lt;=2,"Okay 1-2",ROUND(L4122,0)&lt;=3,"Good 2-3",ROUND(L4122,0)&lt;=4,"Great 3-4",ROUND(L4122,0)&lt;=5,"Excellent 4-5")</f>
        <v>Good 2-3</v>
      </c>
      <c r="Z4122" t="str">
        <f t="shared" si="64"/>
        <v>0-1000</v>
      </c>
    </row>
    <row r="4123" spans="1:26" x14ac:dyDescent="0.3">
      <c r="A4123">
        <v>308212</v>
      </c>
      <c r="B4123" t="s">
        <v>6411</v>
      </c>
      <c r="C4123">
        <v>1</v>
      </c>
      <c r="D4123" t="s">
        <v>14</v>
      </c>
      <c r="E4123" t="s">
        <v>538</v>
      </c>
      <c r="F4123" t="s">
        <v>16</v>
      </c>
      <c r="G4123" t="s">
        <v>21</v>
      </c>
      <c r="H4123" t="s">
        <v>16</v>
      </c>
      <c r="I4123">
        <v>1</v>
      </c>
      <c r="J4123">
        <v>212</v>
      </c>
      <c r="K4123">
        <v>350</v>
      </c>
      <c r="L4123">
        <v>3.2</v>
      </c>
      <c r="M4123" t="s">
        <v>1501</v>
      </c>
      <c r="N4123" t="str">
        <f>SUBSTITUTE(Sheet1[[#This Row],[Datekey_Opening]],"_","-")</f>
        <v>2017-4-1</v>
      </c>
      <c r="O4123">
        <f>YEAR(Sheet1[[#This Row],[Date]])</f>
        <v>2017</v>
      </c>
      <c r="P4123" t="str">
        <f>LOOKUP(Sheet1[[#This Row],[CountryCode]],$AI$4:$AI$18,$AJ$4:$AJ$18)</f>
        <v>India</v>
      </c>
      <c r="Q4123">
        <f>MONTH(Sheet1[[#This Row],[Date]])</f>
        <v>4</v>
      </c>
      <c r="R4123" t="str">
        <f>TEXT(Sheet1[[#This Row],[Date]],"MMMM")</f>
        <v>April</v>
      </c>
      <c r="S4123" t="str">
        <f>TEXT(Sheet1[[#This Row],[Date]],"YYYY-MMM")</f>
        <v>2017-Apr</v>
      </c>
      <c r="T4123">
        <f>WEEKDAY(Sheet1[[#This Row],[Date]])</f>
        <v>7</v>
      </c>
      <c r="U4123" t="str">
        <f>TEXT(Sheet1[[#This Row],[Date]],"DDDD")</f>
        <v>Saturday</v>
      </c>
      <c r="V4123" t="str">
        <f>"FM"&amp;MOD(MONTH(Sheet1[[#This Row],[Date]])-4,12)+1</f>
        <v>FM1</v>
      </c>
      <c r="W4123" t="str">
        <f>"Q"&amp;ROUNDUP(MONTH(Sheet1[[#This Row],[Date]])/3,0)</f>
        <v>Q2</v>
      </c>
      <c r="X4123" t="str">
        <f>"Q"&amp;INT(MOD(MONTH(Sheet1[[#This Row],[Date]])-4,12/3)+1)</f>
        <v>Q1</v>
      </c>
      <c r="Y4123" t="str" cm="1">
        <f t="array" ref="Y4123">_xlfn.IFS(ROUND(L4123,0)&lt;=1,"Need to improve 0-1",ROUND(L4123,0)&lt;=2,"Okay 1-2",ROUND(L4123,0)&lt;=3,"Good 2-3",ROUND(L4123,0)&lt;=4,"Great 3-4",ROUND(L4123,0)&lt;=5,"Excellent 4-5")</f>
        <v>Good 2-3</v>
      </c>
      <c r="Z4123" t="str">
        <f t="shared" si="64"/>
        <v>0-1000</v>
      </c>
    </row>
    <row r="4124" spans="1:26" x14ac:dyDescent="0.3">
      <c r="A4124">
        <v>307466</v>
      </c>
      <c r="B4124" t="s">
        <v>6431</v>
      </c>
      <c r="C4124">
        <v>1</v>
      </c>
      <c r="D4124" t="s">
        <v>14</v>
      </c>
      <c r="E4124" t="s">
        <v>3457</v>
      </c>
      <c r="F4124" t="s">
        <v>16</v>
      </c>
      <c r="G4124" t="s">
        <v>21</v>
      </c>
      <c r="H4124" t="s">
        <v>16</v>
      </c>
      <c r="I4124">
        <v>1</v>
      </c>
      <c r="J4124">
        <v>257</v>
      </c>
      <c r="K4124">
        <v>350</v>
      </c>
      <c r="L4124">
        <v>3.9</v>
      </c>
      <c r="M4124" t="s">
        <v>1995</v>
      </c>
      <c r="N4124" t="str">
        <f>SUBSTITUTE(Sheet1[[#This Row],[Datekey_Opening]],"_","-")</f>
        <v>2011-4-6</v>
      </c>
      <c r="O4124">
        <f>YEAR(Sheet1[[#This Row],[Date]])</f>
        <v>2011</v>
      </c>
      <c r="P4124" t="str">
        <f>LOOKUP(Sheet1[[#This Row],[CountryCode]],$AI$4:$AI$18,$AJ$4:$AJ$18)</f>
        <v>India</v>
      </c>
      <c r="Q4124">
        <f>MONTH(Sheet1[[#This Row],[Date]])</f>
        <v>4</v>
      </c>
      <c r="R4124" t="str">
        <f>TEXT(Sheet1[[#This Row],[Date]],"MMMM")</f>
        <v>April</v>
      </c>
      <c r="S4124" t="str">
        <f>TEXT(Sheet1[[#This Row],[Date]],"YYYY-MMM")</f>
        <v>2011-Apr</v>
      </c>
      <c r="T4124">
        <f>WEEKDAY(Sheet1[[#This Row],[Date]])</f>
        <v>4</v>
      </c>
      <c r="U4124" t="str">
        <f>TEXT(Sheet1[[#This Row],[Date]],"DDDD")</f>
        <v>Wednesday</v>
      </c>
      <c r="V4124" t="str">
        <f>"FM"&amp;MOD(MONTH(Sheet1[[#This Row],[Date]])-4,12)+1</f>
        <v>FM1</v>
      </c>
      <c r="W4124" t="str">
        <f>"Q"&amp;ROUNDUP(MONTH(Sheet1[[#This Row],[Date]])/3,0)</f>
        <v>Q2</v>
      </c>
      <c r="X4124" t="str">
        <f>"Q"&amp;INT(MOD(MONTH(Sheet1[[#This Row],[Date]])-4,12/3)+1)</f>
        <v>Q1</v>
      </c>
      <c r="Y4124" t="str" cm="1">
        <f t="array" ref="Y4124">_xlfn.IFS(ROUND(L4124,0)&lt;=1,"Need to improve 0-1",ROUND(L4124,0)&lt;=2,"Okay 1-2",ROUND(L4124,0)&lt;=3,"Good 2-3",ROUND(L4124,0)&lt;=4,"Great 3-4",ROUND(L4124,0)&lt;=5,"Excellent 4-5")</f>
        <v>Great 3-4</v>
      </c>
      <c r="Z4124" t="str">
        <f t="shared" si="64"/>
        <v>0-1000</v>
      </c>
    </row>
    <row r="4125" spans="1:26" x14ac:dyDescent="0.3">
      <c r="A4125">
        <v>2053</v>
      </c>
      <c r="B4125" t="s">
        <v>6432</v>
      </c>
      <c r="C4125">
        <v>1</v>
      </c>
      <c r="D4125" t="s">
        <v>14</v>
      </c>
      <c r="E4125" t="s">
        <v>426</v>
      </c>
      <c r="F4125" t="s">
        <v>16</v>
      </c>
      <c r="G4125" t="s">
        <v>16</v>
      </c>
      <c r="H4125" t="s">
        <v>16</v>
      </c>
      <c r="I4125">
        <v>1</v>
      </c>
      <c r="J4125">
        <v>13</v>
      </c>
      <c r="K4125">
        <v>350</v>
      </c>
      <c r="L4125">
        <v>3</v>
      </c>
      <c r="M4125" t="s">
        <v>2069</v>
      </c>
      <c r="N4125" t="str">
        <f>SUBSTITUTE(Sheet1[[#This Row],[Datekey_Opening]],"_","-")</f>
        <v>2016-4-10</v>
      </c>
      <c r="O4125">
        <f>YEAR(Sheet1[[#This Row],[Date]])</f>
        <v>2016</v>
      </c>
      <c r="P4125" t="str">
        <f>LOOKUP(Sheet1[[#This Row],[CountryCode]],$AI$4:$AI$18,$AJ$4:$AJ$18)</f>
        <v>India</v>
      </c>
      <c r="Q4125">
        <f>MONTH(Sheet1[[#This Row],[Date]])</f>
        <v>4</v>
      </c>
      <c r="R4125" t="str">
        <f>TEXT(Sheet1[[#This Row],[Date]],"MMMM")</f>
        <v>April</v>
      </c>
      <c r="S4125" t="str">
        <f>TEXT(Sheet1[[#This Row],[Date]],"YYYY-MMM")</f>
        <v>2016-Apr</v>
      </c>
      <c r="T4125">
        <f>WEEKDAY(Sheet1[[#This Row],[Date]])</f>
        <v>1</v>
      </c>
      <c r="U4125" t="str">
        <f>TEXT(Sheet1[[#This Row],[Date]],"DDDD")</f>
        <v>Sunday</v>
      </c>
      <c r="V4125" t="str">
        <f>"FM"&amp;MOD(MONTH(Sheet1[[#This Row],[Date]])-4,12)+1</f>
        <v>FM1</v>
      </c>
      <c r="W4125" t="str">
        <f>"Q"&amp;ROUNDUP(MONTH(Sheet1[[#This Row],[Date]])/3,0)</f>
        <v>Q2</v>
      </c>
      <c r="X4125" t="str">
        <f>"Q"&amp;INT(MOD(MONTH(Sheet1[[#This Row],[Date]])-4,12/3)+1)</f>
        <v>Q1</v>
      </c>
      <c r="Y4125" t="str" cm="1">
        <f t="array" ref="Y4125">_xlfn.IFS(ROUND(L4125,0)&lt;=1,"Need to improve 0-1",ROUND(L4125,0)&lt;=2,"Okay 1-2",ROUND(L4125,0)&lt;=3,"Good 2-3",ROUND(L4125,0)&lt;=4,"Great 3-4",ROUND(L4125,0)&lt;=5,"Excellent 4-5")</f>
        <v>Good 2-3</v>
      </c>
      <c r="Z4125" t="str">
        <f t="shared" si="64"/>
        <v>0-1000</v>
      </c>
    </row>
    <row r="4126" spans="1:26" x14ac:dyDescent="0.3">
      <c r="A4126">
        <v>18372314</v>
      </c>
      <c r="B4126" t="s">
        <v>6433</v>
      </c>
      <c r="C4126">
        <v>1</v>
      </c>
      <c r="D4126" t="s">
        <v>14</v>
      </c>
      <c r="E4126" t="s">
        <v>373</v>
      </c>
      <c r="F4126" t="s">
        <v>16</v>
      </c>
      <c r="G4126" t="s">
        <v>16</v>
      </c>
      <c r="H4126" t="s">
        <v>16</v>
      </c>
      <c r="I4126">
        <v>1</v>
      </c>
      <c r="J4126">
        <v>1</v>
      </c>
      <c r="K4126">
        <v>350</v>
      </c>
      <c r="L4126">
        <v>1</v>
      </c>
      <c r="M4126" t="s">
        <v>6434</v>
      </c>
      <c r="N4126" t="str">
        <f>SUBSTITUTE(Sheet1[[#This Row],[Datekey_Opening]],"_","-")</f>
        <v>2018-4-20</v>
      </c>
      <c r="O4126">
        <f>YEAR(Sheet1[[#This Row],[Date]])</f>
        <v>2018</v>
      </c>
      <c r="P4126" t="str">
        <f>LOOKUP(Sheet1[[#This Row],[CountryCode]],$AI$4:$AI$18,$AJ$4:$AJ$18)</f>
        <v>India</v>
      </c>
      <c r="Q4126">
        <f>MONTH(Sheet1[[#This Row],[Date]])</f>
        <v>4</v>
      </c>
      <c r="R4126" t="str">
        <f>TEXT(Sheet1[[#This Row],[Date]],"MMMM")</f>
        <v>April</v>
      </c>
      <c r="S4126" t="str">
        <f>TEXT(Sheet1[[#This Row],[Date]],"YYYY-MMM")</f>
        <v>2018-Apr</v>
      </c>
      <c r="T4126">
        <f>WEEKDAY(Sheet1[[#This Row],[Date]])</f>
        <v>6</v>
      </c>
      <c r="U4126" t="str">
        <f>TEXT(Sheet1[[#This Row],[Date]],"DDDD")</f>
        <v>Friday</v>
      </c>
      <c r="V4126" t="str">
        <f>"FM"&amp;MOD(MONTH(Sheet1[[#This Row],[Date]])-4,12)+1</f>
        <v>FM1</v>
      </c>
      <c r="W4126" t="str">
        <f>"Q"&amp;ROUNDUP(MONTH(Sheet1[[#This Row],[Date]])/3,0)</f>
        <v>Q2</v>
      </c>
      <c r="X4126" t="str">
        <f>"Q"&amp;INT(MOD(MONTH(Sheet1[[#This Row],[Date]])-4,12/3)+1)</f>
        <v>Q1</v>
      </c>
      <c r="Y4126" t="str" cm="1">
        <f t="array" ref="Y4126">_xlfn.IFS(ROUND(L4126,0)&lt;=1,"Need to improve 0-1",ROUND(L4126,0)&lt;=2,"Okay 1-2",ROUND(L4126,0)&lt;=3,"Good 2-3",ROUND(L4126,0)&lt;=4,"Great 3-4",ROUND(L4126,0)&lt;=5,"Excellent 4-5")</f>
        <v>Need to improve 0-1</v>
      </c>
      <c r="Z4126" t="str">
        <f t="shared" si="64"/>
        <v>0-1000</v>
      </c>
    </row>
    <row r="4127" spans="1:26" x14ac:dyDescent="0.3">
      <c r="A4127">
        <v>18133491</v>
      </c>
      <c r="B4127" t="s">
        <v>4776</v>
      </c>
      <c r="C4127">
        <v>1</v>
      </c>
      <c r="D4127" t="s">
        <v>14</v>
      </c>
      <c r="E4127" t="s">
        <v>6435</v>
      </c>
      <c r="F4127" t="s">
        <v>16</v>
      </c>
      <c r="G4127" t="s">
        <v>21</v>
      </c>
      <c r="H4127" t="s">
        <v>16</v>
      </c>
      <c r="I4127">
        <v>1</v>
      </c>
      <c r="J4127">
        <v>11</v>
      </c>
      <c r="K4127">
        <v>350</v>
      </c>
      <c r="L4127">
        <v>3.2</v>
      </c>
      <c r="M4127" t="s">
        <v>1995</v>
      </c>
      <c r="N4127" t="str">
        <f>SUBSTITUTE(Sheet1[[#This Row],[Datekey_Opening]],"_","-")</f>
        <v>2011-4-6</v>
      </c>
      <c r="O4127">
        <f>YEAR(Sheet1[[#This Row],[Date]])</f>
        <v>2011</v>
      </c>
      <c r="P4127" t="str">
        <f>LOOKUP(Sheet1[[#This Row],[CountryCode]],$AI$4:$AI$18,$AJ$4:$AJ$18)</f>
        <v>India</v>
      </c>
      <c r="Q4127">
        <f>MONTH(Sheet1[[#This Row],[Date]])</f>
        <v>4</v>
      </c>
      <c r="R4127" t="str">
        <f>TEXT(Sheet1[[#This Row],[Date]],"MMMM")</f>
        <v>April</v>
      </c>
      <c r="S4127" t="str">
        <f>TEXT(Sheet1[[#This Row],[Date]],"YYYY-MMM")</f>
        <v>2011-Apr</v>
      </c>
      <c r="T4127">
        <f>WEEKDAY(Sheet1[[#This Row],[Date]])</f>
        <v>4</v>
      </c>
      <c r="U4127" t="str">
        <f>TEXT(Sheet1[[#This Row],[Date]],"DDDD")</f>
        <v>Wednesday</v>
      </c>
      <c r="V4127" t="str">
        <f>"FM"&amp;MOD(MONTH(Sheet1[[#This Row],[Date]])-4,12)+1</f>
        <v>FM1</v>
      </c>
      <c r="W4127" t="str">
        <f>"Q"&amp;ROUNDUP(MONTH(Sheet1[[#This Row],[Date]])/3,0)</f>
        <v>Q2</v>
      </c>
      <c r="X4127" t="str">
        <f>"Q"&amp;INT(MOD(MONTH(Sheet1[[#This Row],[Date]])-4,12/3)+1)</f>
        <v>Q1</v>
      </c>
      <c r="Y4127" t="str" cm="1">
        <f t="array" ref="Y4127">_xlfn.IFS(ROUND(L4127,0)&lt;=1,"Need to improve 0-1",ROUND(L4127,0)&lt;=2,"Okay 1-2",ROUND(L4127,0)&lt;=3,"Good 2-3",ROUND(L4127,0)&lt;=4,"Great 3-4",ROUND(L4127,0)&lt;=5,"Excellent 4-5")</f>
        <v>Good 2-3</v>
      </c>
      <c r="Z4127" t="str">
        <f t="shared" si="64"/>
        <v>0-1000</v>
      </c>
    </row>
    <row r="4128" spans="1:26" x14ac:dyDescent="0.3">
      <c r="A4128">
        <v>309473</v>
      </c>
      <c r="B4128" t="s">
        <v>6436</v>
      </c>
      <c r="C4128">
        <v>1</v>
      </c>
      <c r="D4128" t="s">
        <v>14</v>
      </c>
      <c r="E4128" t="s">
        <v>426</v>
      </c>
      <c r="F4128" t="s">
        <v>16</v>
      </c>
      <c r="G4128" t="s">
        <v>16</v>
      </c>
      <c r="H4128" t="s">
        <v>16</v>
      </c>
      <c r="I4128">
        <v>1</v>
      </c>
      <c r="J4128">
        <v>14</v>
      </c>
      <c r="K4128">
        <v>350</v>
      </c>
      <c r="L4128">
        <v>2.8</v>
      </c>
      <c r="M4128" t="s">
        <v>6437</v>
      </c>
      <c r="N4128" t="str">
        <f>SUBSTITUTE(Sheet1[[#This Row],[Datekey_Opening]],"_","-")</f>
        <v>2016-4-12</v>
      </c>
      <c r="O4128">
        <f>YEAR(Sheet1[[#This Row],[Date]])</f>
        <v>2016</v>
      </c>
      <c r="P4128" t="str">
        <f>LOOKUP(Sheet1[[#This Row],[CountryCode]],$AI$4:$AI$18,$AJ$4:$AJ$18)</f>
        <v>India</v>
      </c>
      <c r="Q4128">
        <f>MONTH(Sheet1[[#This Row],[Date]])</f>
        <v>4</v>
      </c>
      <c r="R4128" t="str">
        <f>TEXT(Sheet1[[#This Row],[Date]],"MMMM")</f>
        <v>April</v>
      </c>
      <c r="S4128" t="str">
        <f>TEXT(Sheet1[[#This Row],[Date]],"YYYY-MMM")</f>
        <v>2016-Apr</v>
      </c>
      <c r="T4128">
        <f>WEEKDAY(Sheet1[[#This Row],[Date]])</f>
        <v>3</v>
      </c>
      <c r="U4128" t="str">
        <f>TEXT(Sheet1[[#This Row],[Date]],"DDDD")</f>
        <v>Tuesday</v>
      </c>
      <c r="V4128" t="str">
        <f>"FM"&amp;MOD(MONTH(Sheet1[[#This Row],[Date]])-4,12)+1</f>
        <v>FM1</v>
      </c>
      <c r="W4128" t="str">
        <f>"Q"&amp;ROUNDUP(MONTH(Sheet1[[#This Row],[Date]])/3,0)</f>
        <v>Q2</v>
      </c>
      <c r="X4128" t="str">
        <f>"Q"&amp;INT(MOD(MONTH(Sheet1[[#This Row],[Date]])-4,12/3)+1)</f>
        <v>Q1</v>
      </c>
      <c r="Y4128" t="str" cm="1">
        <f t="array" ref="Y4128">_xlfn.IFS(ROUND(L4128,0)&lt;=1,"Need to improve 0-1",ROUND(L4128,0)&lt;=2,"Okay 1-2",ROUND(L4128,0)&lt;=3,"Good 2-3",ROUND(L4128,0)&lt;=4,"Great 3-4",ROUND(L4128,0)&lt;=5,"Excellent 4-5")</f>
        <v>Good 2-3</v>
      </c>
      <c r="Z4128" t="str">
        <f t="shared" si="64"/>
        <v>0-1000</v>
      </c>
    </row>
    <row r="4129" spans="1:26" x14ac:dyDescent="0.3">
      <c r="A4129">
        <v>18258778</v>
      </c>
      <c r="B4129" t="s">
        <v>910</v>
      </c>
      <c r="C4129">
        <v>1</v>
      </c>
      <c r="D4129" t="s">
        <v>14</v>
      </c>
      <c r="E4129" t="s">
        <v>395</v>
      </c>
      <c r="F4129" t="s">
        <v>16</v>
      </c>
      <c r="G4129" t="s">
        <v>21</v>
      </c>
      <c r="H4129" t="s">
        <v>16</v>
      </c>
      <c r="I4129">
        <v>1</v>
      </c>
      <c r="J4129">
        <v>7</v>
      </c>
      <c r="K4129">
        <v>350</v>
      </c>
      <c r="L4129">
        <v>2.8</v>
      </c>
      <c r="M4129" t="s">
        <v>5275</v>
      </c>
      <c r="N4129" t="str">
        <f>SUBSTITUTE(Sheet1[[#This Row],[Datekey_Opening]],"_","-")</f>
        <v>2011-3-4</v>
      </c>
      <c r="O4129">
        <f>YEAR(Sheet1[[#This Row],[Date]])</f>
        <v>2011</v>
      </c>
      <c r="P4129" t="str">
        <f>LOOKUP(Sheet1[[#This Row],[CountryCode]],$AI$4:$AI$18,$AJ$4:$AJ$18)</f>
        <v>India</v>
      </c>
      <c r="Q4129">
        <f>MONTH(Sheet1[[#This Row],[Date]])</f>
        <v>3</v>
      </c>
      <c r="R4129" t="str">
        <f>TEXT(Sheet1[[#This Row],[Date]],"MMMM")</f>
        <v>March</v>
      </c>
      <c r="S4129" t="str">
        <f>TEXT(Sheet1[[#This Row],[Date]],"YYYY-MMM")</f>
        <v>2011-Mar</v>
      </c>
      <c r="T4129">
        <f>WEEKDAY(Sheet1[[#This Row],[Date]])</f>
        <v>6</v>
      </c>
      <c r="U4129" t="str">
        <f>TEXT(Sheet1[[#This Row],[Date]],"DDDD")</f>
        <v>Friday</v>
      </c>
      <c r="V4129" t="str">
        <f>"FM"&amp;MOD(MONTH(Sheet1[[#This Row],[Date]])-4,12)+1</f>
        <v>FM12</v>
      </c>
      <c r="W4129" t="str">
        <f>"Q"&amp;ROUNDUP(MONTH(Sheet1[[#This Row],[Date]])/3,0)</f>
        <v>Q1</v>
      </c>
      <c r="X4129" t="str">
        <f>"Q"&amp;INT(MOD(MONTH(Sheet1[[#This Row],[Date]])-4,12/3)+1)</f>
        <v>Q4</v>
      </c>
      <c r="Y4129" t="str" cm="1">
        <f t="array" ref="Y4129">_xlfn.IFS(ROUND(L4129,0)&lt;=1,"Need to improve 0-1",ROUND(L4129,0)&lt;=2,"Okay 1-2",ROUND(L4129,0)&lt;=3,"Good 2-3",ROUND(L4129,0)&lt;=4,"Great 3-4",ROUND(L4129,0)&lt;=5,"Excellent 4-5")</f>
        <v>Good 2-3</v>
      </c>
      <c r="Z4129" t="str">
        <f t="shared" si="64"/>
        <v>0-1000</v>
      </c>
    </row>
    <row r="4130" spans="1:26" x14ac:dyDescent="0.3">
      <c r="A4130">
        <v>18128868</v>
      </c>
      <c r="B4130" t="s">
        <v>6438</v>
      </c>
      <c r="C4130">
        <v>1</v>
      </c>
      <c r="D4130" t="s">
        <v>14</v>
      </c>
      <c r="E4130" t="s">
        <v>446</v>
      </c>
      <c r="F4130" t="s">
        <v>16</v>
      </c>
      <c r="G4130" t="s">
        <v>16</v>
      </c>
      <c r="H4130" t="s">
        <v>16</v>
      </c>
      <c r="I4130">
        <v>1</v>
      </c>
      <c r="J4130">
        <v>1</v>
      </c>
      <c r="K4130">
        <v>350</v>
      </c>
      <c r="L4130">
        <v>1</v>
      </c>
      <c r="M4130" t="s">
        <v>2800</v>
      </c>
      <c r="N4130" t="str">
        <f>SUBSTITUTE(Sheet1[[#This Row],[Datekey_Opening]],"_","-")</f>
        <v>2013-3-14</v>
      </c>
      <c r="O4130">
        <f>YEAR(Sheet1[[#This Row],[Date]])</f>
        <v>2013</v>
      </c>
      <c r="P4130" t="str">
        <f>LOOKUP(Sheet1[[#This Row],[CountryCode]],$AI$4:$AI$18,$AJ$4:$AJ$18)</f>
        <v>India</v>
      </c>
      <c r="Q4130">
        <f>MONTH(Sheet1[[#This Row],[Date]])</f>
        <v>3</v>
      </c>
      <c r="R4130" t="str">
        <f>TEXT(Sheet1[[#This Row],[Date]],"MMMM")</f>
        <v>March</v>
      </c>
      <c r="S4130" t="str">
        <f>TEXT(Sheet1[[#This Row],[Date]],"YYYY-MMM")</f>
        <v>2013-Mar</v>
      </c>
      <c r="T4130">
        <f>WEEKDAY(Sheet1[[#This Row],[Date]])</f>
        <v>5</v>
      </c>
      <c r="U4130" t="str">
        <f>TEXT(Sheet1[[#This Row],[Date]],"DDDD")</f>
        <v>Thursday</v>
      </c>
      <c r="V4130" t="str">
        <f>"FM"&amp;MOD(MONTH(Sheet1[[#This Row],[Date]])-4,12)+1</f>
        <v>FM12</v>
      </c>
      <c r="W4130" t="str">
        <f>"Q"&amp;ROUNDUP(MONTH(Sheet1[[#This Row],[Date]])/3,0)</f>
        <v>Q1</v>
      </c>
      <c r="X4130" t="str">
        <f>"Q"&amp;INT(MOD(MONTH(Sheet1[[#This Row],[Date]])-4,12/3)+1)</f>
        <v>Q4</v>
      </c>
      <c r="Y4130" t="str" cm="1">
        <f t="array" ref="Y4130">_xlfn.IFS(ROUND(L4130,0)&lt;=1,"Need to improve 0-1",ROUND(L4130,0)&lt;=2,"Okay 1-2",ROUND(L4130,0)&lt;=3,"Good 2-3",ROUND(L4130,0)&lt;=4,"Great 3-4",ROUND(L4130,0)&lt;=5,"Excellent 4-5")</f>
        <v>Need to improve 0-1</v>
      </c>
      <c r="Z4130" t="str">
        <f t="shared" si="64"/>
        <v>0-1000</v>
      </c>
    </row>
    <row r="4131" spans="1:26" x14ac:dyDescent="0.3">
      <c r="A4131">
        <v>311033</v>
      </c>
      <c r="B4131" t="s">
        <v>892</v>
      </c>
      <c r="C4131">
        <v>1</v>
      </c>
      <c r="D4131" t="s">
        <v>14</v>
      </c>
      <c r="E4131" t="s">
        <v>893</v>
      </c>
      <c r="F4131" t="s">
        <v>16</v>
      </c>
      <c r="G4131" t="s">
        <v>16</v>
      </c>
      <c r="H4131" t="s">
        <v>16</v>
      </c>
      <c r="I4131">
        <v>1</v>
      </c>
      <c r="J4131">
        <v>12</v>
      </c>
      <c r="K4131">
        <v>350</v>
      </c>
      <c r="L4131">
        <v>3.1</v>
      </c>
      <c r="M4131" t="s">
        <v>216</v>
      </c>
      <c r="N4131" t="str">
        <f>SUBSTITUTE(Sheet1[[#This Row],[Datekey_Opening]],"_","-")</f>
        <v>2010-3-24</v>
      </c>
      <c r="O4131">
        <f>YEAR(Sheet1[[#This Row],[Date]])</f>
        <v>2010</v>
      </c>
      <c r="P4131" t="str">
        <f>LOOKUP(Sheet1[[#This Row],[CountryCode]],$AI$4:$AI$18,$AJ$4:$AJ$18)</f>
        <v>India</v>
      </c>
      <c r="Q4131">
        <f>MONTH(Sheet1[[#This Row],[Date]])</f>
        <v>3</v>
      </c>
      <c r="R4131" t="str">
        <f>TEXT(Sheet1[[#This Row],[Date]],"MMMM")</f>
        <v>March</v>
      </c>
      <c r="S4131" t="str">
        <f>TEXT(Sheet1[[#This Row],[Date]],"YYYY-MMM")</f>
        <v>2010-Mar</v>
      </c>
      <c r="T4131">
        <f>WEEKDAY(Sheet1[[#This Row],[Date]])</f>
        <v>4</v>
      </c>
      <c r="U4131" t="str">
        <f>TEXT(Sheet1[[#This Row],[Date]],"DDDD")</f>
        <v>Wednesday</v>
      </c>
      <c r="V4131" t="str">
        <f>"FM"&amp;MOD(MONTH(Sheet1[[#This Row],[Date]])-4,12)+1</f>
        <v>FM12</v>
      </c>
      <c r="W4131" t="str">
        <f>"Q"&amp;ROUNDUP(MONTH(Sheet1[[#This Row],[Date]])/3,0)</f>
        <v>Q1</v>
      </c>
      <c r="X4131" t="str">
        <f>"Q"&amp;INT(MOD(MONTH(Sheet1[[#This Row],[Date]])-4,12/3)+1)</f>
        <v>Q4</v>
      </c>
      <c r="Y4131" t="str" cm="1">
        <f t="array" ref="Y4131">_xlfn.IFS(ROUND(L4131,0)&lt;=1,"Need to improve 0-1",ROUND(L4131,0)&lt;=2,"Okay 1-2",ROUND(L4131,0)&lt;=3,"Good 2-3",ROUND(L4131,0)&lt;=4,"Great 3-4",ROUND(L4131,0)&lt;=5,"Excellent 4-5")</f>
        <v>Good 2-3</v>
      </c>
      <c r="Z4131" t="str">
        <f t="shared" si="64"/>
        <v>0-1000</v>
      </c>
    </row>
    <row r="4132" spans="1:26" x14ac:dyDescent="0.3">
      <c r="A4132">
        <v>308488</v>
      </c>
      <c r="B4132" t="s">
        <v>892</v>
      </c>
      <c r="C4132">
        <v>1</v>
      </c>
      <c r="D4132" t="s">
        <v>14</v>
      </c>
      <c r="E4132" t="s">
        <v>893</v>
      </c>
      <c r="F4132" t="s">
        <v>16</v>
      </c>
      <c r="G4132" t="s">
        <v>16</v>
      </c>
      <c r="H4132" t="s">
        <v>16</v>
      </c>
      <c r="I4132">
        <v>1</v>
      </c>
      <c r="J4132">
        <v>15</v>
      </c>
      <c r="K4132">
        <v>350</v>
      </c>
      <c r="L4132">
        <v>3.1</v>
      </c>
      <c r="M4132" t="s">
        <v>468</v>
      </c>
      <c r="N4132" t="str">
        <f>SUBSTITUTE(Sheet1[[#This Row],[Datekey_Opening]],"_","-")</f>
        <v>2014-3-23</v>
      </c>
      <c r="O4132">
        <f>YEAR(Sheet1[[#This Row],[Date]])</f>
        <v>2014</v>
      </c>
      <c r="P4132" t="str">
        <f>LOOKUP(Sheet1[[#This Row],[CountryCode]],$AI$4:$AI$18,$AJ$4:$AJ$18)</f>
        <v>India</v>
      </c>
      <c r="Q4132">
        <f>MONTH(Sheet1[[#This Row],[Date]])</f>
        <v>3</v>
      </c>
      <c r="R4132" t="str">
        <f>TEXT(Sheet1[[#This Row],[Date]],"MMMM")</f>
        <v>March</v>
      </c>
      <c r="S4132" t="str">
        <f>TEXT(Sheet1[[#This Row],[Date]],"YYYY-MMM")</f>
        <v>2014-Mar</v>
      </c>
      <c r="T4132">
        <f>WEEKDAY(Sheet1[[#This Row],[Date]])</f>
        <v>1</v>
      </c>
      <c r="U4132" t="str">
        <f>TEXT(Sheet1[[#This Row],[Date]],"DDDD")</f>
        <v>Sunday</v>
      </c>
      <c r="V4132" t="str">
        <f>"FM"&amp;MOD(MONTH(Sheet1[[#This Row],[Date]])-4,12)+1</f>
        <v>FM12</v>
      </c>
      <c r="W4132" t="str">
        <f>"Q"&amp;ROUNDUP(MONTH(Sheet1[[#This Row],[Date]])/3,0)</f>
        <v>Q1</v>
      </c>
      <c r="X4132" t="str">
        <f>"Q"&amp;INT(MOD(MONTH(Sheet1[[#This Row],[Date]])-4,12/3)+1)</f>
        <v>Q4</v>
      </c>
      <c r="Y4132" t="str" cm="1">
        <f t="array" ref="Y4132">_xlfn.IFS(ROUND(L4132,0)&lt;=1,"Need to improve 0-1",ROUND(L4132,0)&lt;=2,"Okay 1-2",ROUND(L4132,0)&lt;=3,"Good 2-3",ROUND(L4132,0)&lt;=4,"Great 3-4",ROUND(L4132,0)&lt;=5,"Excellent 4-5")</f>
        <v>Good 2-3</v>
      </c>
      <c r="Z4132" t="str">
        <f t="shared" si="64"/>
        <v>0-1000</v>
      </c>
    </row>
    <row r="4133" spans="1:26" x14ac:dyDescent="0.3">
      <c r="A4133">
        <v>307371</v>
      </c>
      <c r="B4133" t="s">
        <v>6439</v>
      </c>
      <c r="C4133">
        <v>1</v>
      </c>
      <c r="D4133" t="s">
        <v>14</v>
      </c>
      <c r="E4133" t="s">
        <v>5791</v>
      </c>
      <c r="F4133" t="s">
        <v>16</v>
      </c>
      <c r="G4133" t="s">
        <v>16</v>
      </c>
      <c r="H4133" t="s">
        <v>16</v>
      </c>
      <c r="I4133">
        <v>1</v>
      </c>
      <c r="J4133">
        <v>85</v>
      </c>
      <c r="K4133">
        <v>350</v>
      </c>
      <c r="L4133">
        <v>3.2</v>
      </c>
      <c r="M4133" t="s">
        <v>6440</v>
      </c>
      <c r="N4133" t="str">
        <f>SUBSTITUTE(Sheet1[[#This Row],[Datekey_Opening]],"_","-")</f>
        <v>2012-3-17</v>
      </c>
      <c r="O4133">
        <f>YEAR(Sheet1[[#This Row],[Date]])</f>
        <v>2012</v>
      </c>
      <c r="P4133" t="str">
        <f>LOOKUP(Sheet1[[#This Row],[CountryCode]],$AI$4:$AI$18,$AJ$4:$AJ$18)</f>
        <v>India</v>
      </c>
      <c r="Q4133">
        <f>MONTH(Sheet1[[#This Row],[Date]])</f>
        <v>3</v>
      </c>
      <c r="R4133" t="str">
        <f>TEXT(Sheet1[[#This Row],[Date]],"MMMM")</f>
        <v>March</v>
      </c>
      <c r="S4133" t="str">
        <f>TEXT(Sheet1[[#This Row],[Date]],"YYYY-MMM")</f>
        <v>2012-Mar</v>
      </c>
      <c r="T4133">
        <f>WEEKDAY(Sheet1[[#This Row],[Date]])</f>
        <v>7</v>
      </c>
      <c r="U4133" t="str">
        <f>TEXT(Sheet1[[#This Row],[Date]],"DDDD")</f>
        <v>Saturday</v>
      </c>
      <c r="V4133" t="str">
        <f>"FM"&amp;MOD(MONTH(Sheet1[[#This Row],[Date]])-4,12)+1</f>
        <v>FM12</v>
      </c>
      <c r="W4133" t="str">
        <f>"Q"&amp;ROUNDUP(MONTH(Sheet1[[#This Row],[Date]])/3,0)</f>
        <v>Q1</v>
      </c>
      <c r="X4133" t="str">
        <f>"Q"&amp;INT(MOD(MONTH(Sheet1[[#This Row],[Date]])-4,12/3)+1)</f>
        <v>Q4</v>
      </c>
      <c r="Y4133" t="str" cm="1">
        <f t="array" ref="Y4133">_xlfn.IFS(ROUND(L4133,0)&lt;=1,"Need to improve 0-1",ROUND(L4133,0)&lt;=2,"Okay 1-2",ROUND(L4133,0)&lt;=3,"Good 2-3",ROUND(L4133,0)&lt;=4,"Great 3-4",ROUND(L4133,0)&lt;=5,"Excellent 4-5")</f>
        <v>Good 2-3</v>
      </c>
      <c r="Z4133" t="str">
        <f t="shared" si="64"/>
        <v>0-1000</v>
      </c>
    </row>
    <row r="4134" spans="1:26" x14ac:dyDescent="0.3">
      <c r="A4134">
        <v>18366018</v>
      </c>
      <c r="B4134" t="s">
        <v>6327</v>
      </c>
      <c r="C4134">
        <v>1</v>
      </c>
      <c r="D4134" t="s">
        <v>14</v>
      </c>
      <c r="E4134" t="s">
        <v>426</v>
      </c>
      <c r="F4134" t="s">
        <v>16</v>
      </c>
      <c r="G4134" t="s">
        <v>21</v>
      </c>
      <c r="H4134" t="s">
        <v>16</v>
      </c>
      <c r="I4134">
        <v>1</v>
      </c>
      <c r="J4134">
        <v>6</v>
      </c>
      <c r="K4134">
        <v>350</v>
      </c>
      <c r="L4134">
        <v>3</v>
      </c>
      <c r="M4134" t="s">
        <v>3609</v>
      </c>
      <c r="N4134" t="str">
        <f>SUBSTITUTE(Sheet1[[#This Row],[Datekey_Opening]],"_","-")</f>
        <v>2011-3-7</v>
      </c>
      <c r="O4134">
        <f>YEAR(Sheet1[[#This Row],[Date]])</f>
        <v>2011</v>
      </c>
      <c r="P4134" t="str">
        <f>LOOKUP(Sheet1[[#This Row],[CountryCode]],$AI$4:$AI$18,$AJ$4:$AJ$18)</f>
        <v>India</v>
      </c>
      <c r="Q4134">
        <f>MONTH(Sheet1[[#This Row],[Date]])</f>
        <v>3</v>
      </c>
      <c r="R4134" t="str">
        <f>TEXT(Sheet1[[#This Row],[Date]],"MMMM")</f>
        <v>March</v>
      </c>
      <c r="S4134" t="str">
        <f>TEXT(Sheet1[[#This Row],[Date]],"YYYY-MMM")</f>
        <v>2011-Mar</v>
      </c>
      <c r="T4134">
        <f>WEEKDAY(Sheet1[[#This Row],[Date]])</f>
        <v>2</v>
      </c>
      <c r="U4134" t="str">
        <f>TEXT(Sheet1[[#This Row],[Date]],"DDDD")</f>
        <v>Monday</v>
      </c>
      <c r="V4134" t="str">
        <f>"FM"&amp;MOD(MONTH(Sheet1[[#This Row],[Date]])-4,12)+1</f>
        <v>FM12</v>
      </c>
      <c r="W4134" t="str">
        <f>"Q"&amp;ROUNDUP(MONTH(Sheet1[[#This Row],[Date]])/3,0)</f>
        <v>Q1</v>
      </c>
      <c r="X4134" t="str">
        <f>"Q"&amp;INT(MOD(MONTH(Sheet1[[#This Row],[Date]])-4,12/3)+1)</f>
        <v>Q4</v>
      </c>
      <c r="Y4134" t="str" cm="1">
        <f t="array" ref="Y4134">_xlfn.IFS(ROUND(L4134,0)&lt;=1,"Need to improve 0-1",ROUND(L4134,0)&lt;=2,"Okay 1-2",ROUND(L4134,0)&lt;=3,"Good 2-3",ROUND(L4134,0)&lt;=4,"Great 3-4",ROUND(L4134,0)&lt;=5,"Excellent 4-5")</f>
        <v>Good 2-3</v>
      </c>
      <c r="Z4134" t="str">
        <f t="shared" si="64"/>
        <v>0-1000</v>
      </c>
    </row>
    <row r="4135" spans="1:26" x14ac:dyDescent="0.3">
      <c r="A4135">
        <v>313185</v>
      </c>
      <c r="B4135" t="s">
        <v>6441</v>
      </c>
      <c r="C4135">
        <v>1</v>
      </c>
      <c r="D4135" t="s">
        <v>14</v>
      </c>
      <c r="E4135" t="s">
        <v>382</v>
      </c>
      <c r="F4135" t="s">
        <v>16</v>
      </c>
      <c r="G4135" t="s">
        <v>21</v>
      </c>
      <c r="H4135" t="s">
        <v>16</v>
      </c>
      <c r="I4135">
        <v>1</v>
      </c>
      <c r="J4135">
        <v>7</v>
      </c>
      <c r="K4135">
        <v>350</v>
      </c>
      <c r="L4135">
        <v>2.8</v>
      </c>
      <c r="M4135" t="s">
        <v>214</v>
      </c>
      <c r="N4135" t="str">
        <f>SUBSTITUTE(Sheet1[[#This Row],[Datekey_Opening]],"_","-")</f>
        <v>2014-3-3</v>
      </c>
      <c r="O4135">
        <f>YEAR(Sheet1[[#This Row],[Date]])</f>
        <v>2014</v>
      </c>
      <c r="P4135" t="str">
        <f>LOOKUP(Sheet1[[#This Row],[CountryCode]],$AI$4:$AI$18,$AJ$4:$AJ$18)</f>
        <v>India</v>
      </c>
      <c r="Q4135">
        <f>MONTH(Sheet1[[#This Row],[Date]])</f>
        <v>3</v>
      </c>
      <c r="R4135" t="str">
        <f>TEXT(Sheet1[[#This Row],[Date]],"MMMM")</f>
        <v>March</v>
      </c>
      <c r="S4135" t="str">
        <f>TEXT(Sheet1[[#This Row],[Date]],"YYYY-MMM")</f>
        <v>2014-Mar</v>
      </c>
      <c r="T4135">
        <f>WEEKDAY(Sheet1[[#This Row],[Date]])</f>
        <v>2</v>
      </c>
      <c r="U4135" t="str">
        <f>TEXT(Sheet1[[#This Row],[Date]],"DDDD")</f>
        <v>Monday</v>
      </c>
      <c r="V4135" t="str">
        <f>"FM"&amp;MOD(MONTH(Sheet1[[#This Row],[Date]])-4,12)+1</f>
        <v>FM12</v>
      </c>
      <c r="W4135" t="str">
        <f>"Q"&amp;ROUNDUP(MONTH(Sheet1[[#This Row],[Date]])/3,0)</f>
        <v>Q1</v>
      </c>
      <c r="X4135" t="str">
        <f>"Q"&amp;INT(MOD(MONTH(Sheet1[[#This Row],[Date]])-4,12/3)+1)</f>
        <v>Q4</v>
      </c>
      <c r="Y4135" t="str" cm="1">
        <f t="array" ref="Y4135">_xlfn.IFS(ROUND(L4135,0)&lt;=1,"Need to improve 0-1",ROUND(L4135,0)&lt;=2,"Okay 1-2",ROUND(L4135,0)&lt;=3,"Good 2-3",ROUND(L4135,0)&lt;=4,"Great 3-4",ROUND(L4135,0)&lt;=5,"Excellent 4-5")</f>
        <v>Good 2-3</v>
      </c>
      <c r="Z4135" t="str">
        <f t="shared" si="64"/>
        <v>0-1000</v>
      </c>
    </row>
    <row r="4136" spans="1:26" x14ac:dyDescent="0.3">
      <c r="A4136">
        <v>304259</v>
      </c>
      <c r="B4136" t="s">
        <v>1227</v>
      </c>
      <c r="C4136">
        <v>1</v>
      </c>
      <c r="D4136" t="s">
        <v>14</v>
      </c>
      <c r="E4136" t="s">
        <v>538</v>
      </c>
      <c r="F4136" t="s">
        <v>16</v>
      </c>
      <c r="G4136" t="s">
        <v>16</v>
      </c>
      <c r="H4136" t="s">
        <v>16</v>
      </c>
      <c r="I4136">
        <v>1</v>
      </c>
      <c r="J4136">
        <v>61</v>
      </c>
      <c r="K4136">
        <v>350</v>
      </c>
      <c r="L4136">
        <v>2.6</v>
      </c>
      <c r="M4136" t="s">
        <v>6185</v>
      </c>
      <c r="N4136" t="str">
        <f>SUBSTITUTE(Sheet1[[#This Row],[Datekey_Opening]],"_","-")</f>
        <v>2010-3-13</v>
      </c>
      <c r="O4136">
        <f>YEAR(Sheet1[[#This Row],[Date]])</f>
        <v>2010</v>
      </c>
      <c r="P4136" t="str">
        <f>LOOKUP(Sheet1[[#This Row],[CountryCode]],$AI$4:$AI$18,$AJ$4:$AJ$18)</f>
        <v>India</v>
      </c>
      <c r="Q4136">
        <f>MONTH(Sheet1[[#This Row],[Date]])</f>
        <v>3</v>
      </c>
      <c r="R4136" t="str">
        <f>TEXT(Sheet1[[#This Row],[Date]],"MMMM")</f>
        <v>March</v>
      </c>
      <c r="S4136" t="str">
        <f>TEXT(Sheet1[[#This Row],[Date]],"YYYY-MMM")</f>
        <v>2010-Mar</v>
      </c>
      <c r="T4136">
        <f>WEEKDAY(Sheet1[[#This Row],[Date]])</f>
        <v>7</v>
      </c>
      <c r="U4136" t="str">
        <f>TEXT(Sheet1[[#This Row],[Date]],"DDDD")</f>
        <v>Saturday</v>
      </c>
      <c r="V4136" t="str">
        <f>"FM"&amp;MOD(MONTH(Sheet1[[#This Row],[Date]])-4,12)+1</f>
        <v>FM12</v>
      </c>
      <c r="W4136" t="str">
        <f>"Q"&amp;ROUNDUP(MONTH(Sheet1[[#This Row],[Date]])/3,0)</f>
        <v>Q1</v>
      </c>
      <c r="X4136" t="str">
        <f>"Q"&amp;INT(MOD(MONTH(Sheet1[[#This Row],[Date]])-4,12/3)+1)</f>
        <v>Q4</v>
      </c>
      <c r="Y4136" t="str" cm="1">
        <f t="array" ref="Y4136">_xlfn.IFS(ROUND(L4136,0)&lt;=1,"Need to improve 0-1",ROUND(L4136,0)&lt;=2,"Okay 1-2",ROUND(L4136,0)&lt;=3,"Good 2-3",ROUND(L4136,0)&lt;=4,"Great 3-4",ROUND(L4136,0)&lt;=5,"Excellent 4-5")</f>
        <v>Good 2-3</v>
      </c>
      <c r="Z4136" t="str">
        <f t="shared" si="64"/>
        <v>0-1000</v>
      </c>
    </row>
    <row r="4137" spans="1:26" x14ac:dyDescent="0.3">
      <c r="A4137">
        <v>309979</v>
      </c>
      <c r="B4137" t="s">
        <v>892</v>
      </c>
      <c r="C4137">
        <v>1</v>
      </c>
      <c r="D4137" t="s">
        <v>14</v>
      </c>
      <c r="E4137" t="s">
        <v>893</v>
      </c>
      <c r="F4137" t="s">
        <v>16</v>
      </c>
      <c r="G4137" t="s">
        <v>16</v>
      </c>
      <c r="H4137" t="s">
        <v>16</v>
      </c>
      <c r="I4137">
        <v>1</v>
      </c>
      <c r="J4137">
        <v>7</v>
      </c>
      <c r="K4137">
        <v>350</v>
      </c>
      <c r="L4137">
        <v>3</v>
      </c>
      <c r="M4137" t="s">
        <v>6442</v>
      </c>
      <c r="N4137" t="str">
        <f>SUBSTITUTE(Sheet1[[#This Row],[Datekey_Opening]],"_","-")</f>
        <v>2014-3-25</v>
      </c>
      <c r="O4137">
        <f>YEAR(Sheet1[[#This Row],[Date]])</f>
        <v>2014</v>
      </c>
      <c r="P4137" t="str">
        <f>LOOKUP(Sheet1[[#This Row],[CountryCode]],$AI$4:$AI$18,$AJ$4:$AJ$18)</f>
        <v>India</v>
      </c>
      <c r="Q4137">
        <f>MONTH(Sheet1[[#This Row],[Date]])</f>
        <v>3</v>
      </c>
      <c r="R4137" t="str">
        <f>TEXT(Sheet1[[#This Row],[Date]],"MMMM")</f>
        <v>March</v>
      </c>
      <c r="S4137" t="str">
        <f>TEXT(Sheet1[[#This Row],[Date]],"YYYY-MMM")</f>
        <v>2014-Mar</v>
      </c>
      <c r="T4137">
        <f>WEEKDAY(Sheet1[[#This Row],[Date]])</f>
        <v>3</v>
      </c>
      <c r="U4137" t="str">
        <f>TEXT(Sheet1[[#This Row],[Date]],"DDDD")</f>
        <v>Tuesday</v>
      </c>
      <c r="V4137" t="str">
        <f>"FM"&amp;MOD(MONTH(Sheet1[[#This Row],[Date]])-4,12)+1</f>
        <v>FM12</v>
      </c>
      <c r="W4137" t="str">
        <f>"Q"&amp;ROUNDUP(MONTH(Sheet1[[#This Row],[Date]])/3,0)</f>
        <v>Q1</v>
      </c>
      <c r="X4137" t="str">
        <f>"Q"&amp;INT(MOD(MONTH(Sheet1[[#This Row],[Date]])-4,12/3)+1)</f>
        <v>Q4</v>
      </c>
      <c r="Y4137" t="str" cm="1">
        <f t="array" ref="Y4137">_xlfn.IFS(ROUND(L4137,0)&lt;=1,"Need to improve 0-1",ROUND(L4137,0)&lt;=2,"Okay 1-2",ROUND(L4137,0)&lt;=3,"Good 2-3",ROUND(L4137,0)&lt;=4,"Great 3-4",ROUND(L4137,0)&lt;=5,"Excellent 4-5")</f>
        <v>Good 2-3</v>
      </c>
      <c r="Z4137" t="str">
        <f t="shared" si="64"/>
        <v>0-1000</v>
      </c>
    </row>
    <row r="4138" spans="1:26" x14ac:dyDescent="0.3">
      <c r="A4138">
        <v>308037</v>
      </c>
      <c r="B4138" t="s">
        <v>892</v>
      </c>
      <c r="C4138">
        <v>1</v>
      </c>
      <c r="D4138" t="s">
        <v>14</v>
      </c>
      <c r="E4138" t="s">
        <v>893</v>
      </c>
      <c r="F4138" t="s">
        <v>16</v>
      </c>
      <c r="G4138" t="s">
        <v>16</v>
      </c>
      <c r="H4138" t="s">
        <v>16</v>
      </c>
      <c r="I4138">
        <v>1</v>
      </c>
      <c r="J4138">
        <v>16</v>
      </c>
      <c r="K4138">
        <v>350</v>
      </c>
      <c r="L4138">
        <v>3.2</v>
      </c>
      <c r="M4138" t="s">
        <v>1431</v>
      </c>
      <c r="N4138" t="str">
        <f>SUBSTITUTE(Sheet1[[#This Row],[Datekey_Opening]],"_","-")</f>
        <v>2018-3-1</v>
      </c>
      <c r="O4138">
        <f>YEAR(Sheet1[[#This Row],[Date]])</f>
        <v>2018</v>
      </c>
      <c r="P4138" t="str">
        <f>LOOKUP(Sheet1[[#This Row],[CountryCode]],$AI$4:$AI$18,$AJ$4:$AJ$18)</f>
        <v>India</v>
      </c>
      <c r="Q4138">
        <f>MONTH(Sheet1[[#This Row],[Date]])</f>
        <v>3</v>
      </c>
      <c r="R4138" t="str">
        <f>TEXT(Sheet1[[#This Row],[Date]],"MMMM")</f>
        <v>March</v>
      </c>
      <c r="S4138" t="str">
        <f>TEXT(Sheet1[[#This Row],[Date]],"YYYY-MMM")</f>
        <v>2018-Mar</v>
      </c>
      <c r="T4138">
        <f>WEEKDAY(Sheet1[[#This Row],[Date]])</f>
        <v>5</v>
      </c>
      <c r="U4138" t="str">
        <f>TEXT(Sheet1[[#This Row],[Date]],"DDDD")</f>
        <v>Thursday</v>
      </c>
      <c r="V4138" t="str">
        <f>"FM"&amp;MOD(MONTH(Sheet1[[#This Row],[Date]])-4,12)+1</f>
        <v>FM12</v>
      </c>
      <c r="W4138" t="str">
        <f>"Q"&amp;ROUNDUP(MONTH(Sheet1[[#This Row],[Date]])/3,0)</f>
        <v>Q1</v>
      </c>
      <c r="X4138" t="str">
        <f>"Q"&amp;INT(MOD(MONTH(Sheet1[[#This Row],[Date]])-4,12/3)+1)</f>
        <v>Q4</v>
      </c>
      <c r="Y4138" t="str" cm="1">
        <f t="array" ref="Y4138">_xlfn.IFS(ROUND(L4138,0)&lt;=1,"Need to improve 0-1",ROUND(L4138,0)&lt;=2,"Okay 1-2",ROUND(L4138,0)&lt;=3,"Good 2-3",ROUND(L4138,0)&lt;=4,"Great 3-4",ROUND(L4138,0)&lt;=5,"Excellent 4-5")</f>
        <v>Good 2-3</v>
      </c>
      <c r="Z4138" t="str">
        <f t="shared" si="64"/>
        <v>0-1000</v>
      </c>
    </row>
    <row r="4139" spans="1:26" x14ac:dyDescent="0.3">
      <c r="A4139">
        <v>304183</v>
      </c>
      <c r="B4139" t="s">
        <v>6443</v>
      </c>
      <c r="C4139">
        <v>1</v>
      </c>
      <c r="D4139" t="s">
        <v>14</v>
      </c>
      <c r="E4139" t="s">
        <v>5497</v>
      </c>
      <c r="F4139" t="s">
        <v>16</v>
      </c>
      <c r="G4139" t="s">
        <v>16</v>
      </c>
      <c r="H4139" t="s">
        <v>16</v>
      </c>
      <c r="I4139">
        <v>1</v>
      </c>
      <c r="J4139">
        <v>14</v>
      </c>
      <c r="K4139">
        <v>350</v>
      </c>
      <c r="L4139">
        <v>2.8</v>
      </c>
      <c r="M4139" t="s">
        <v>5279</v>
      </c>
      <c r="N4139" t="str">
        <f>SUBSTITUTE(Sheet1[[#This Row],[Datekey_Opening]],"_","-")</f>
        <v>2013-3-2</v>
      </c>
      <c r="O4139">
        <f>YEAR(Sheet1[[#This Row],[Date]])</f>
        <v>2013</v>
      </c>
      <c r="P4139" t="str">
        <f>LOOKUP(Sheet1[[#This Row],[CountryCode]],$AI$4:$AI$18,$AJ$4:$AJ$18)</f>
        <v>India</v>
      </c>
      <c r="Q4139">
        <f>MONTH(Sheet1[[#This Row],[Date]])</f>
        <v>3</v>
      </c>
      <c r="R4139" t="str">
        <f>TEXT(Sheet1[[#This Row],[Date]],"MMMM")</f>
        <v>March</v>
      </c>
      <c r="S4139" t="str">
        <f>TEXT(Sheet1[[#This Row],[Date]],"YYYY-MMM")</f>
        <v>2013-Mar</v>
      </c>
      <c r="T4139">
        <f>WEEKDAY(Sheet1[[#This Row],[Date]])</f>
        <v>7</v>
      </c>
      <c r="U4139" t="str">
        <f>TEXT(Sheet1[[#This Row],[Date]],"DDDD")</f>
        <v>Saturday</v>
      </c>
      <c r="V4139" t="str">
        <f>"FM"&amp;MOD(MONTH(Sheet1[[#This Row],[Date]])-4,12)+1</f>
        <v>FM12</v>
      </c>
      <c r="W4139" t="str">
        <f>"Q"&amp;ROUNDUP(MONTH(Sheet1[[#This Row],[Date]])/3,0)</f>
        <v>Q1</v>
      </c>
      <c r="X4139" t="str">
        <f>"Q"&amp;INT(MOD(MONTH(Sheet1[[#This Row],[Date]])-4,12/3)+1)</f>
        <v>Q4</v>
      </c>
      <c r="Y4139" t="str" cm="1">
        <f t="array" ref="Y4139">_xlfn.IFS(ROUND(L4139,0)&lt;=1,"Need to improve 0-1",ROUND(L4139,0)&lt;=2,"Okay 1-2",ROUND(L4139,0)&lt;=3,"Good 2-3",ROUND(L4139,0)&lt;=4,"Great 3-4",ROUND(L4139,0)&lt;=5,"Excellent 4-5")</f>
        <v>Good 2-3</v>
      </c>
      <c r="Z4139" t="str">
        <f t="shared" si="64"/>
        <v>0-1000</v>
      </c>
    </row>
    <row r="4140" spans="1:26" x14ac:dyDescent="0.3">
      <c r="A4140">
        <v>18372294</v>
      </c>
      <c r="B4140" t="s">
        <v>892</v>
      </c>
      <c r="C4140">
        <v>1</v>
      </c>
      <c r="D4140" t="s">
        <v>14</v>
      </c>
      <c r="E4140" t="s">
        <v>893</v>
      </c>
      <c r="F4140" t="s">
        <v>16</v>
      </c>
      <c r="G4140" t="s">
        <v>16</v>
      </c>
      <c r="H4140" t="s">
        <v>16</v>
      </c>
      <c r="I4140">
        <v>1</v>
      </c>
      <c r="J4140">
        <v>4</v>
      </c>
      <c r="K4140">
        <v>350</v>
      </c>
      <c r="L4140">
        <v>3</v>
      </c>
      <c r="M4140" t="s">
        <v>2782</v>
      </c>
      <c r="N4140" t="str">
        <f>SUBSTITUTE(Sheet1[[#This Row],[Datekey_Opening]],"_","-")</f>
        <v>2014-3-18</v>
      </c>
      <c r="O4140">
        <f>YEAR(Sheet1[[#This Row],[Date]])</f>
        <v>2014</v>
      </c>
      <c r="P4140" t="str">
        <f>LOOKUP(Sheet1[[#This Row],[CountryCode]],$AI$4:$AI$18,$AJ$4:$AJ$18)</f>
        <v>India</v>
      </c>
      <c r="Q4140">
        <f>MONTH(Sheet1[[#This Row],[Date]])</f>
        <v>3</v>
      </c>
      <c r="R4140" t="str">
        <f>TEXT(Sheet1[[#This Row],[Date]],"MMMM")</f>
        <v>March</v>
      </c>
      <c r="S4140" t="str">
        <f>TEXT(Sheet1[[#This Row],[Date]],"YYYY-MMM")</f>
        <v>2014-Mar</v>
      </c>
      <c r="T4140">
        <f>WEEKDAY(Sheet1[[#This Row],[Date]])</f>
        <v>3</v>
      </c>
      <c r="U4140" t="str">
        <f>TEXT(Sheet1[[#This Row],[Date]],"DDDD")</f>
        <v>Tuesday</v>
      </c>
      <c r="V4140" t="str">
        <f>"FM"&amp;MOD(MONTH(Sheet1[[#This Row],[Date]])-4,12)+1</f>
        <v>FM12</v>
      </c>
      <c r="W4140" t="str">
        <f>"Q"&amp;ROUNDUP(MONTH(Sheet1[[#This Row],[Date]])/3,0)</f>
        <v>Q1</v>
      </c>
      <c r="X4140" t="str">
        <f>"Q"&amp;INT(MOD(MONTH(Sheet1[[#This Row],[Date]])-4,12/3)+1)</f>
        <v>Q4</v>
      </c>
      <c r="Y4140" t="str" cm="1">
        <f t="array" ref="Y4140">_xlfn.IFS(ROUND(L4140,0)&lt;=1,"Need to improve 0-1",ROUND(L4140,0)&lt;=2,"Okay 1-2",ROUND(L4140,0)&lt;=3,"Good 2-3",ROUND(L4140,0)&lt;=4,"Great 3-4",ROUND(L4140,0)&lt;=5,"Excellent 4-5")</f>
        <v>Good 2-3</v>
      </c>
      <c r="Z4140" t="str">
        <f t="shared" si="64"/>
        <v>0-1000</v>
      </c>
    </row>
    <row r="4141" spans="1:26" x14ac:dyDescent="0.3">
      <c r="A4141">
        <v>7407</v>
      </c>
      <c r="B4141" t="s">
        <v>890</v>
      </c>
      <c r="C4141">
        <v>1</v>
      </c>
      <c r="D4141" t="s">
        <v>14</v>
      </c>
      <c r="E4141" t="s">
        <v>538</v>
      </c>
      <c r="F4141" t="s">
        <v>16</v>
      </c>
      <c r="G4141" t="s">
        <v>16</v>
      </c>
      <c r="H4141" t="s">
        <v>16</v>
      </c>
      <c r="I4141">
        <v>1</v>
      </c>
      <c r="J4141">
        <v>29</v>
      </c>
      <c r="K4141">
        <v>350</v>
      </c>
      <c r="L4141">
        <v>2.6</v>
      </c>
      <c r="M4141" t="s">
        <v>6444</v>
      </c>
      <c r="N4141" t="str">
        <f>SUBSTITUTE(Sheet1[[#This Row],[Datekey_Opening]],"_","-")</f>
        <v>2014-3-1</v>
      </c>
      <c r="O4141">
        <f>YEAR(Sheet1[[#This Row],[Date]])</f>
        <v>2014</v>
      </c>
      <c r="P4141" t="str">
        <f>LOOKUP(Sheet1[[#This Row],[CountryCode]],$AI$4:$AI$18,$AJ$4:$AJ$18)</f>
        <v>India</v>
      </c>
      <c r="Q4141">
        <f>MONTH(Sheet1[[#This Row],[Date]])</f>
        <v>3</v>
      </c>
      <c r="R4141" t="str">
        <f>TEXT(Sheet1[[#This Row],[Date]],"MMMM")</f>
        <v>March</v>
      </c>
      <c r="S4141" t="str">
        <f>TEXT(Sheet1[[#This Row],[Date]],"YYYY-MMM")</f>
        <v>2014-Mar</v>
      </c>
      <c r="T4141">
        <f>WEEKDAY(Sheet1[[#This Row],[Date]])</f>
        <v>7</v>
      </c>
      <c r="U4141" t="str">
        <f>TEXT(Sheet1[[#This Row],[Date]],"DDDD")</f>
        <v>Saturday</v>
      </c>
      <c r="V4141" t="str">
        <f>"FM"&amp;MOD(MONTH(Sheet1[[#This Row],[Date]])-4,12)+1</f>
        <v>FM12</v>
      </c>
      <c r="W4141" t="str">
        <f>"Q"&amp;ROUNDUP(MONTH(Sheet1[[#This Row],[Date]])/3,0)</f>
        <v>Q1</v>
      </c>
      <c r="X4141" t="str">
        <f>"Q"&amp;INT(MOD(MONTH(Sheet1[[#This Row],[Date]])-4,12/3)+1)</f>
        <v>Q4</v>
      </c>
      <c r="Y4141" t="str" cm="1">
        <f t="array" ref="Y4141">_xlfn.IFS(ROUND(L4141,0)&lt;=1,"Need to improve 0-1",ROUND(L4141,0)&lt;=2,"Okay 1-2",ROUND(L4141,0)&lt;=3,"Good 2-3",ROUND(L4141,0)&lt;=4,"Great 3-4",ROUND(L4141,0)&lt;=5,"Excellent 4-5")</f>
        <v>Good 2-3</v>
      </c>
      <c r="Z4141" t="str">
        <f t="shared" si="64"/>
        <v>0-1000</v>
      </c>
    </row>
    <row r="4142" spans="1:26" x14ac:dyDescent="0.3">
      <c r="A4142">
        <v>307278</v>
      </c>
      <c r="B4142" t="s">
        <v>6445</v>
      </c>
      <c r="C4142">
        <v>1</v>
      </c>
      <c r="D4142" t="s">
        <v>14</v>
      </c>
      <c r="E4142" t="s">
        <v>708</v>
      </c>
      <c r="F4142" t="s">
        <v>16</v>
      </c>
      <c r="G4142" t="s">
        <v>16</v>
      </c>
      <c r="H4142" t="s">
        <v>16</v>
      </c>
      <c r="I4142">
        <v>1</v>
      </c>
      <c r="J4142">
        <v>53</v>
      </c>
      <c r="K4142">
        <v>350</v>
      </c>
      <c r="L4142">
        <v>3.2</v>
      </c>
      <c r="M4142" t="s">
        <v>4400</v>
      </c>
      <c r="N4142" t="str">
        <f>SUBSTITUTE(Sheet1[[#This Row],[Datekey_Opening]],"_","-")</f>
        <v>2016-3-23</v>
      </c>
      <c r="O4142">
        <f>YEAR(Sheet1[[#This Row],[Date]])</f>
        <v>2016</v>
      </c>
      <c r="P4142" t="str">
        <f>LOOKUP(Sheet1[[#This Row],[CountryCode]],$AI$4:$AI$18,$AJ$4:$AJ$18)</f>
        <v>India</v>
      </c>
      <c r="Q4142">
        <f>MONTH(Sheet1[[#This Row],[Date]])</f>
        <v>3</v>
      </c>
      <c r="R4142" t="str">
        <f>TEXT(Sheet1[[#This Row],[Date]],"MMMM")</f>
        <v>March</v>
      </c>
      <c r="S4142" t="str">
        <f>TEXT(Sheet1[[#This Row],[Date]],"YYYY-MMM")</f>
        <v>2016-Mar</v>
      </c>
      <c r="T4142">
        <f>WEEKDAY(Sheet1[[#This Row],[Date]])</f>
        <v>4</v>
      </c>
      <c r="U4142" t="str">
        <f>TEXT(Sheet1[[#This Row],[Date]],"DDDD")</f>
        <v>Wednesday</v>
      </c>
      <c r="V4142" t="str">
        <f>"FM"&amp;MOD(MONTH(Sheet1[[#This Row],[Date]])-4,12)+1</f>
        <v>FM12</v>
      </c>
      <c r="W4142" t="str">
        <f>"Q"&amp;ROUNDUP(MONTH(Sheet1[[#This Row],[Date]])/3,0)</f>
        <v>Q1</v>
      </c>
      <c r="X4142" t="str">
        <f>"Q"&amp;INT(MOD(MONTH(Sheet1[[#This Row],[Date]])-4,12/3)+1)</f>
        <v>Q4</v>
      </c>
      <c r="Y4142" t="str" cm="1">
        <f t="array" ref="Y4142">_xlfn.IFS(ROUND(L4142,0)&lt;=1,"Need to improve 0-1",ROUND(L4142,0)&lt;=2,"Okay 1-2",ROUND(L4142,0)&lt;=3,"Good 2-3",ROUND(L4142,0)&lt;=4,"Great 3-4",ROUND(L4142,0)&lt;=5,"Excellent 4-5")</f>
        <v>Good 2-3</v>
      </c>
      <c r="Z4142" t="str">
        <f t="shared" si="64"/>
        <v>0-1000</v>
      </c>
    </row>
    <row r="4143" spans="1:26" x14ac:dyDescent="0.3">
      <c r="A4143">
        <v>300862</v>
      </c>
      <c r="B4143" t="s">
        <v>6446</v>
      </c>
      <c r="C4143">
        <v>1</v>
      </c>
      <c r="D4143" t="s">
        <v>14</v>
      </c>
      <c r="E4143" t="s">
        <v>6353</v>
      </c>
      <c r="F4143" t="s">
        <v>16</v>
      </c>
      <c r="G4143" t="s">
        <v>21</v>
      </c>
      <c r="H4143" t="s">
        <v>16</v>
      </c>
      <c r="I4143">
        <v>1</v>
      </c>
      <c r="J4143">
        <v>59</v>
      </c>
      <c r="K4143">
        <v>350</v>
      </c>
      <c r="L4143">
        <v>3.4</v>
      </c>
      <c r="M4143" t="s">
        <v>1933</v>
      </c>
      <c r="N4143" t="str">
        <f>SUBSTITUTE(Sheet1[[#This Row],[Datekey_Opening]],"_","-")</f>
        <v>2017-3-26</v>
      </c>
      <c r="O4143">
        <f>YEAR(Sheet1[[#This Row],[Date]])</f>
        <v>2017</v>
      </c>
      <c r="P4143" t="str">
        <f>LOOKUP(Sheet1[[#This Row],[CountryCode]],$AI$4:$AI$18,$AJ$4:$AJ$18)</f>
        <v>India</v>
      </c>
      <c r="Q4143">
        <f>MONTH(Sheet1[[#This Row],[Date]])</f>
        <v>3</v>
      </c>
      <c r="R4143" t="str">
        <f>TEXT(Sheet1[[#This Row],[Date]],"MMMM")</f>
        <v>March</v>
      </c>
      <c r="S4143" t="str">
        <f>TEXT(Sheet1[[#This Row],[Date]],"YYYY-MMM")</f>
        <v>2017-Mar</v>
      </c>
      <c r="T4143">
        <f>WEEKDAY(Sheet1[[#This Row],[Date]])</f>
        <v>1</v>
      </c>
      <c r="U4143" t="str">
        <f>TEXT(Sheet1[[#This Row],[Date]],"DDDD")</f>
        <v>Sunday</v>
      </c>
      <c r="V4143" t="str">
        <f>"FM"&amp;MOD(MONTH(Sheet1[[#This Row],[Date]])-4,12)+1</f>
        <v>FM12</v>
      </c>
      <c r="W4143" t="str">
        <f>"Q"&amp;ROUNDUP(MONTH(Sheet1[[#This Row],[Date]])/3,0)</f>
        <v>Q1</v>
      </c>
      <c r="X4143" t="str">
        <f>"Q"&amp;INT(MOD(MONTH(Sheet1[[#This Row],[Date]])-4,12/3)+1)</f>
        <v>Q4</v>
      </c>
      <c r="Y4143" t="str" cm="1">
        <f t="array" ref="Y4143">_xlfn.IFS(ROUND(L4143,0)&lt;=1,"Need to improve 0-1",ROUND(L4143,0)&lt;=2,"Okay 1-2",ROUND(L4143,0)&lt;=3,"Good 2-3",ROUND(L4143,0)&lt;=4,"Great 3-4",ROUND(L4143,0)&lt;=5,"Excellent 4-5")</f>
        <v>Good 2-3</v>
      </c>
      <c r="Z4143" t="str">
        <f t="shared" si="64"/>
        <v>0-1000</v>
      </c>
    </row>
    <row r="4144" spans="1:26" x14ac:dyDescent="0.3">
      <c r="A4144">
        <v>309728</v>
      </c>
      <c r="B4144" t="s">
        <v>892</v>
      </c>
      <c r="C4144">
        <v>1</v>
      </c>
      <c r="D4144" t="s">
        <v>14</v>
      </c>
      <c r="E4144" t="s">
        <v>893</v>
      </c>
      <c r="F4144" t="s">
        <v>16</v>
      </c>
      <c r="G4144" t="s">
        <v>16</v>
      </c>
      <c r="H4144" t="s">
        <v>16</v>
      </c>
      <c r="I4144">
        <v>1</v>
      </c>
      <c r="J4144">
        <v>14</v>
      </c>
      <c r="K4144">
        <v>350</v>
      </c>
      <c r="L4144">
        <v>3.3</v>
      </c>
      <c r="M4144" t="s">
        <v>6447</v>
      </c>
      <c r="N4144" t="str">
        <f>SUBSTITUTE(Sheet1[[#This Row],[Datekey_Opening]],"_","-")</f>
        <v>2016-3-10</v>
      </c>
      <c r="O4144">
        <f>YEAR(Sheet1[[#This Row],[Date]])</f>
        <v>2016</v>
      </c>
      <c r="P4144" t="str">
        <f>LOOKUP(Sheet1[[#This Row],[CountryCode]],$AI$4:$AI$18,$AJ$4:$AJ$18)</f>
        <v>India</v>
      </c>
      <c r="Q4144">
        <f>MONTH(Sheet1[[#This Row],[Date]])</f>
        <v>3</v>
      </c>
      <c r="R4144" t="str">
        <f>TEXT(Sheet1[[#This Row],[Date]],"MMMM")</f>
        <v>March</v>
      </c>
      <c r="S4144" t="str">
        <f>TEXT(Sheet1[[#This Row],[Date]],"YYYY-MMM")</f>
        <v>2016-Mar</v>
      </c>
      <c r="T4144">
        <f>WEEKDAY(Sheet1[[#This Row],[Date]])</f>
        <v>5</v>
      </c>
      <c r="U4144" t="str">
        <f>TEXT(Sheet1[[#This Row],[Date]],"DDDD")</f>
        <v>Thursday</v>
      </c>
      <c r="V4144" t="str">
        <f>"FM"&amp;MOD(MONTH(Sheet1[[#This Row],[Date]])-4,12)+1</f>
        <v>FM12</v>
      </c>
      <c r="W4144" t="str">
        <f>"Q"&amp;ROUNDUP(MONTH(Sheet1[[#This Row],[Date]])/3,0)</f>
        <v>Q1</v>
      </c>
      <c r="X4144" t="str">
        <f>"Q"&amp;INT(MOD(MONTH(Sheet1[[#This Row],[Date]])-4,12/3)+1)</f>
        <v>Q4</v>
      </c>
      <c r="Y4144" t="str" cm="1">
        <f t="array" ref="Y4144">_xlfn.IFS(ROUND(L4144,0)&lt;=1,"Need to improve 0-1",ROUND(L4144,0)&lt;=2,"Okay 1-2",ROUND(L4144,0)&lt;=3,"Good 2-3",ROUND(L4144,0)&lt;=4,"Great 3-4",ROUND(L4144,0)&lt;=5,"Excellent 4-5")</f>
        <v>Good 2-3</v>
      </c>
      <c r="Z4144" t="str">
        <f t="shared" si="64"/>
        <v>0-1000</v>
      </c>
    </row>
    <row r="4145" spans="1:26" x14ac:dyDescent="0.3">
      <c r="A4145">
        <v>18144466</v>
      </c>
      <c r="B4145" t="s">
        <v>6448</v>
      </c>
      <c r="C4145">
        <v>1</v>
      </c>
      <c r="D4145" t="s">
        <v>14</v>
      </c>
      <c r="E4145" t="s">
        <v>379</v>
      </c>
      <c r="F4145" t="s">
        <v>16</v>
      </c>
      <c r="G4145" t="s">
        <v>16</v>
      </c>
      <c r="H4145" t="s">
        <v>16</v>
      </c>
      <c r="I4145">
        <v>1</v>
      </c>
      <c r="J4145">
        <v>14</v>
      </c>
      <c r="K4145">
        <v>350</v>
      </c>
      <c r="L4145">
        <v>3.1</v>
      </c>
      <c r="M4145" t="s">
        <v>3609</v>
      </c>
      <c r="N4145" t="str">
        <f>SUBSTITUTE(Sheet1[[#This Row],[Datekey_Opening]],"_","-")</f>
        <v>2011-3-7</v>
      </c>
      <c r="O4145">
        <f>YEAR(Sheet1[[#This Row],[Date]])</f>
        <v>2011</v>
      </c>
      <c r="P4145" t="str">
        <f>LOOKUP(Sheet1[[#This Row],[CountryCode]],$AI$4:$AI$18,$AJ$4:$AJ$18)</f>
        <v>India</v>
      </c>
      <c r="Q4145">
        <f>MONTH(Sheet1[[#This Row],[Date]])</f>
        <v>3</v>
      </c>
      <c r="R4145" t="str">
        <f>TEXT(Sheet1[[#This Row],[Date]],"MMMM")</f>
        <v>March</v>
      </c>
      <c r="S4145" t="str">
        <f>TEXT(Sheet1[[#This Row],[Date]],"YYYY-MMM")</f>
        <v>2011-Mar</v>
      </c>
      <c r="T4145">
        <f>WEEKDAY(Sheet1[[#This Row],[Date]])</f>
        <v>2</v>
      </c>
      <c r="U4145" t="str">
        <f>TEXT(Sheet1[[#This Row],[Date]],"DDDD")</f>
        <v>Monday</v>
      </c>
      <c r="V4145" t="str">
        <f>"FM"&amp;MOD(MONTH(Sheet1[[#This Row],[Date]])-4,12)+1</f>
        <v>FM12</v>
      </c>
      <c r="W4145" t="str">
        <f>"Q"&amp;ROUNDUP(MONTH(Sheet1[[#This Row],[Date]])/3,0)</f>
        <v>Q1</v>
      </c>
      <c r="X4145" t="str">
        <f>"Q"&amp;INT(MOD(MONTH(Sheet1[[#This Row],[Date]])-4,12/3)+1)</f>
        <v>Q4</v>
      </c>
      <c r="Y4145" t="str" cm="1">
        <f t="array" ref="Y4145">_xlfn.IFS(ROUND(L4145,0)&lt;=1,"Need to improve 0-1",ROUND(L4145,0)&lt;=2,"Okay 1-2",ROUND(L4145,0)&lt;=3,"Good 2-3",ROUND(L4145,0)&lt;=4,"Great 3-4",ROUND(L4145,0)&lt;=5,"Excellent 4-5")</f>
        <v>Good 2-3</v>
      </c>
      <c r="Z4145" t="str">
        <f t="shared" si="64"/>
        <v>0-1000</v>
      </c>
    </row>
    <row r="4146" spans="1:26" x14ac:dyDescent="0.3">
      <c r="A4146">
        <v>4682</v>
      </c>
      <c r="B4146" t="s">
        <v>6449</v>
      </c>
      <c r="C4146">
        <v>1</v>
      </c>
      <c r="D4146" t="s">
        <v>14</v>
      </c>
      <c r="E4146" t="s">
        <v>362</v>
      </c>
      <c r="F4146" t="s">
        <v>16</v>
      </c>
      <c r="G4146" t="s">
        <v>16</v>
      </c>
      <c r="H4146" t="s">
        <v>16</v>
      </c>
      <c r="I4146">
        <v>1</v>
      </c>
      <c r="J4146">
        <v>17</v>
      </c>
      <c r="K4146">
        <v>350</v>
      </c>
      <c r="L4146">
        <v>3.2</v>
      </c>
      <c r="M4146" t="s">
        <v>1428</v>
      </c>
      <c r="N4146" t="str">
        <f>SUBSTITUTE(Sheet1[[#This Row],[Datekey_Opening]],"_","-")</f>
        <v>2012-3-23</v>
      </c>
      <c r="O4146">
        <f>YEAR(Sheet1[[#This Row],[Date]])</f>
        <v>2012</v>
      </c>
      <c r="P4146" t="str">
        <f>LOOKUP(Sheet1[[#This Row],[CountryCode]],$AI$4:$AI$18,$AJ$4:$AJ$18)</f>
        <v>India</v>
      </c>
      <c r="Q4146">
        <f>MONTH(Sheet1[[#This Row],[Date]])</f>
        <v>3</v>
      </c>
      <c r="R4146" t="str">
        <f>TEXT(Sheet1[[#This Row],[Date]],"MMMM")</f>
        <v>March</v>
      </c>
      <c r="S4146" t="str">
        <f>TEXT(Sheet1[[#This Row],[Date]],"YYYY-MMM")</f>
        <v>2012-Mar</v>
      </c>
      <c r="T4146">
        <f>WEEKDAY(Sheet1[[#This Row],[Date]])</f>
        <v>6</v>
      </c>
      <c r="U4146" t="str">
        <f>TEXT(Sheet1[[#This Row],[Date]],"DDDD")</f>
        <v>Friday</v>
      </c>
      <c r="V4146" t="str">
        <f>"FM"&amp;MOD(MONTH(Sheet1[[#This Row],[Date]])-4,12)+1</f>
        <v>FM12</v>
      </c>
      <c r="W4146" t="str">
        <f>"Q"&amp;ROUNDUP(MONTH(Sheet1[[#This Row],[Date]])/3,0)</f>
        <v>Q1</v>
      </c>
      <c r="X4146" t="str">
        <f>"Q"&amp;INT(MOD(MONTH(Sheet1[[#This Row],[Date]])-4,12/3)+1)</f>
        <v>Q4</v>
      </c>
      <c r="Y4146" t="str" cm="1">
        <f t="array" ref="Y4146">_xlfn.IFS(ROUND(L4146,0)&lt;=1,"Need to improve 0-1",ROUND(L4146,0)&lt;=2,"Okay 1-2",ROUND(L4146,0)&lt;=3,"Good 2-3",ROUND(L4146,0)&lt;=4,"Great 3-4",ROUND(L4146,0)&lt;=5,"Excellent 4-5")</f>
        <v>Good 2-3</v>
      </c>
      <c r="Z4146" t="str">
        <f t="shared" si="64"/>
        <v>0-1000</v>
      </c>
    </row>
    <row r="4147" spans="1:26" x14ac:dyDescent="0.3">
      <c r="A4147">
        <v>304987</v>
      </c>
      <c r="B4147" t="s">
        <v>910</v>
      </c>
      <c r="C4147">
        <v>1</v>
      </c>
      <c r="D4147" t="s">
        <v>14</v>
      </c>
      <c r="E4147" t="s">
        <v>395</v>
      </c>
      <c r="F4147" t="s">
        <v>16</v>
      </c>
      <c r="G4147" t="s">
        <v>16</v>
      </c>
      <c r="H4147" t="s">
        <v>16</v>
      </c>
      <c r="I4147">
        <v>1</v>
      </c>
      <c r="J4147">
        <v>45</v>
      </c>
      <c r="K4147">
        <v>350</v>
      </c>
      <c r="L4147">
        <v>2.2999999999999998</v>
      </c>
      <c r="M4147" t="s">
        <v>1098</v>
      </c>
      <c r="N4147" t="str">
        <f>SUBSTITUTE(Sheet1[[#This Row],[Datekey_Opening]],"_","-")</f>
        <v>2018-3-24</v>
      </c>
      <c r="O4147">
        <f>YEAR(Sheet1[[#This Row],[Date]])</f>
        <v>2018</v>
      </c>
      <c r="P4147" t="str">
        <f>LOOKUP(Sheet1[[#This Row],[CountryCode]],$AI$4:$AI$18,$AJ$4:$AJ$18)</f>
        <v>India</v>
      </c>
      <c r="Q4147">
        <f>MONTH(Sheet1[[#This Row],[Date]])</f>
        <v>3</v>
      </c>
      <c r="R4147" t="str">
        <f>TEXT(Sheet1[[#This Row],[Date]],"MMMM")</f>
        <v>March</v>
      </c>
      <c r="S4147" t="str">
        <f>TEXT(Sheet1[[#This Row],[Date]],"YYYY-MMM")</f>
        <v>2018-Mar</v>
      </c>
      <c r="T4147">
        <f>WEEKDAY(Sheet1[[#This Row],[Date]])</f>
        <v>7</v>
      </c>
      <c r="U4147" t="str">
        <f>TEXT(Sheet1[[#This Row],[Date]],"DDDD")</f>
        <v>Saturday</v>
      </c>
      <c r="V4147" t="str">
        <f>"FM"&amp;MOD(MONTH(Sheet1[[#This Row],[Date]])-4,12)+1</f>
        <v>FM12</v>
      </c>
      <c r="W4147" t="str">
        <f>"Q"&amp;ROUNDUP(MONTH(Sheet1[[#This Row],[Date]])/3,0)</f>
        <v>Q1</v>
      </c>
      <c r="X4147" t="str">
        <f>"Q"&amp;INT(MOD(MONTH(Sheet1[[#This Row],[Date]])-4,12/3)+1)</f>
        <v>Q4</v>
      </c>
      <c r="Y4147" t="str" cm="1">
        <f t="array" ref="Y4147">_xlfn.IFS(ROUND(L4147,0)&lt;=1,"Need to improve 0-1",ROUND(L4147,0)&lt;=2,"Okay 1-2",ROUND(L4147,0)&lt;=3,"Good 2-3",ROUND(L4147,0)&lt;=4,"Great 3-4",ROUND(L4147,0)&lt;=5,"Excellent 4-5")</f>
        <v>Okay 1-2</v>
      </c>
      <c r="Z4147" t="str">
        <f t="shared" si="64"/>
        <v>0-1000</v>
      </c>
    </row>
    <row r="4148" spans="1:26" x14ac:dyDescent="0.3">
      <c r="A4148">
        <v>7360</v>
      </c>
      <c r="B4148" t="s">
        <v>892</v>
      </c>
      <c r="C4148">
        <v>1</v>
      </c>
      <c r="D4148" t="s">
        <v>14</v>
      </c>
      <c r="E4148" t="s">
        <v>893</v>
      </c>
      <c r="F4148" t="s">
        <v>16</v>
      </c>
      <c r="G4148" t="s">
        <v>16</v>
      </c>
      <c r="H4148" t="s">
        <v>16</v>
      </c>
      <c r="I4148">
        <v>1</v>
      </c>
      <c r="J4148">
        <v>23</v>
      </c>
      <c r="K4148">
        <v>350</v>
      </c>
      <c r="L4148">
        <v>3.3</v>
      </c>
      <c r="M4148" t="s">
        <v>1958</v>
      </c>
      <c r="N4148" t="str">
        <f>SUBSTITUTE(Sheet1[[#This Row],[Datekey_Opening]],"_","-")</f>
        <v>2011-3-9</v>
      </c>
      <c r="O4148">
        <f>YEAR(Sheet1[[#This Row],[Date]])</f>
        <v>2011</v>
      </c>
      <c r="P4148" t="str">
        <f>LOOKUP(Sheet1[[#This Row],[CountryCode]],$AI$4:$AI$18,$AJ$4:$AJ$18)</f>
        <v>India</v>
      </c>
      <c r="Q4148">
        <f>MONTH(Sheet1[[#This Row],[Date]])</f>
        <v>3</v>
      </c>
      <c r="R4148" t="str">
        <f>TEXT(Sheet1[[#This Row],[Date]],"MMMM")</f>
        <v>March</v>
      </c>
      <c r="S4148" t="str">
        <f>TEXT(Sheet1[[#This Row],[Date]],"YYYY-MMM")</f>
        <v>2011-Mar</v>
      </c>
      <c r="T4148">
        <f>WEEKDAY(Sheet1[[#This Row],[Date]])</f>
        <v>4</v>
      </c>
      <c r="U4148" t="str">
        <f>TEXT(Sheet1[[#This Row],[Date]],"DDDD")</f>
        <v>Wednesday</v>
      </c>
      <c r="V4148" t="str">
        <f>"FM"&amp;MOD(MONTH(Sheet1[[#This Row],[Date]])-4,12)+1</f>
        <v>FM12</v>
      </c>
      <c r="W4148" t="str">
        <f>"Q"&amp;ROUNDUP(MONTH(Sheet1[[#This Row],[Date]])/3,0)</f>
        <v>Q1</v>
      </c>
      <c r="X4148" t="str">
        <f>"Q"&amp;INT(MOD(MONTH(Sheet1[[#This Row],[Date]])-4,12/3)+1)</f>
        <v>Q4</v>
      </c>
      <c r="Y4148" t="str" cm="1">
        <f t="array" ref="Y4148">_xlfn.IFS(ROUND(L4148,0)&lt;=1,"Need to improve 0-1",ROUND(L4148,0)&lt;=2,"Okay 1-2",ROUND(L4148,0)&lt;=3,"Good 2-3",ROUND(L4148,0)&lt;=4,"Great 3-4",ROUND(L4148,0)&lt;=5,"Excellent 4-5")</f>
        <v>Good 2-3</v>
      </c>
      <c r="Z4148" t="str">
        <f t="shared" si="64"/>
        <v>0-1000</v>
      </c>
    </row>
    <row r="4149" spans="1:26" x14ac:dyDescent="0.3">
      <c r="A4149">
        <v>18175274</v>
      </c>
      <c r="B4149" t="s">
        <v>6379</v>
      </c>
      <c r="C4149">
        <v>1</v>
      </c>
      <c r="D4149" t="s">
        <v>14</v>
      </c>
      <c r="E4149" t="s">
        <v>426</v>
      </c>
      <c r="F4149" t="s">
        <v>16</v>
      </c>
      <c r="G4149" t="s">
        <v>16</v>
      </c>
      <c r="H4149" t="s">
        <v>16</v>
      </c>
      <c r="I4149">
        <v>1</v>
      </c>
      <c r="J4149">
        <v>5</v>
      </c>
      <c r="K4149">
        <v>350</v>
      </c>
      <c r="L4149">
        <v>2.9</v>
      </c>
      <c r="M4149" t="s">
        <v>5279</v>
      </c>
      <c r="N4149" t="str">
        <f>SUBSTITUTE(Sheet1[[#This Row],[Datekey_Opening]],"_","-")</f>
        <v>2013-3-2</v>
      </c>
      <c r="O4149">
        <f>YEAR(Sheet1[[#This Row],[Date]])</f>
        <v>2013</v>
      </c>
      <c r="P4149" t="str">
        <f>LOOKUP(Sheet1[[#This Row],[CountryCode]],$AI$4:$AI$18,$AJ$4:$AJ$18)</f>
        <v>India</v>
      </c>
      <c r="Q4149">
        <f>MONTH(Sheet1[[#This Row],[Date]])</f>
        <v>3</v>
      </c>
      <c r="R4149" t="str">
        <f>TEXT(Sheet1[[#This Row],[Date]],"MMMM")</f>
        <v>March</v>
      </c>
      <c r="S4149" t="str">
        <f>TEXT(Sheet1[[#This Row],[Date]],"YYYY-MMM")</f>
        <v>2013-Mar</v>
      </c>
      <c r="T4149">
        <f>WEEKDAY(Sheet1[[#This Row],[Date]])</f>
        <v>7</v>
      </c>
      <c r="U4149" t="str">
        <f>TEXT(Sheet1[[#This Row],[Date]],"DDDD")</f>
        <v>Saturday</v>
      </c>
      <c r="V4149" t="str">
        <f>"FM"&amp;MOD(MONTH(Sheet1[[#This Row],[Date]])-4,12)+1</f>
        <v>FM12</v>
      </c>
      <c r="W4149" t="str">
        <f>"Q"&amp;ROUNDUP(MONTH(Sheet1[[#This Row],[Date]])/3,0)</f>
        <v>Q1</v>
      </c>
      <c r="X4149" t="str">
        <f>"Q"&amp;INT(MOD(MONTH(Sheet1[[#This Row],[Date]])-4,12/3)+1)</f>
        <v>Q4</v>
      </c>
      <c r="Y4149" t="str" cm="1">
        <f t="array" ref="Y4149">_xlfn.IFS(ROUND(L4149,0)&lt;=1,"Need to improve 0-1",ROUND(L4149,0)&lt;=2,"Okay 1-2",ROUND(L4149,0)&lt;=3,"Good 2-3",ROUND(L4149,0)&lt;=4,"Great 3-4",ROUND(L4149,0)&lt;=5,"Excellent 4-5")</f>
        <v>Good 2-3</v>
      </c>
      <c r="Z4149" t="str">
        <f t="shared" si="64"/>
        <v>0-1000</v>
      </c>
    </row>
    <row r="4150" spans="1:26" x14ac:dyDescent="0.3">
      <c r="A4150">
        <v>18207831</v>
      </c>
      <c r="B4150" t="s">
        <v>6450</v>
      </c>
      <c r="C4150">
        <v>1</v>
      </c>
      <c r="D4150" t="s">
        <v>14</v>
      </c>
      <c r="E4150" t="s">
        <v>937</v>
      </c>
      <c r="F4150" t="s">
        <v>16</v>
      </c>
      <c r="G4150" t="s">
        <v>16</v>
      </c>
      <c r="H4150" t="s">
        <v>16</v>
      </c>
      <c r="I4150">
        <v>1</v>
      </c>
      <c r="J4150">
        <v>7</v>
      </c>
      <c r="K4150">
        <v>350</v>
      </c>
      <c r="L4150">
        <v>3.1</v>
      </c>
      <c r="M4150" t="s">
        <v>6451</v>
      </c>
      <c r="N4150" t="str">
        <f>SUBSTITUTE(Sheet1[[#This Row],[Datekey_Opening]],"_","-")</f>
        <v>2010-2-21</v>
      </c>
      <c r="O4150">
        <f>YEAR(Sheet1[[#This Row],[Date]])</f>
        <v>2010</v>
      </c>
      <c r="P4150" t="str">
        <f>LOOKUP(Sheet1[[#This Row],[CountryCode]],$AI$4:$AI$18,$AJ$4:$AJ$18)</f>
        <v>India</v>
      </c>
      <c r="Q4150">
        <f>MONTH(Sheet1[[#This Row],[Date]])</f>
        <v>2</v>
      </c>
      <c r="R4150" t="str">
        <f>TEXT(Sheet1[[#This Row],[Date]],"MMMM")</f>
        <v>February</v>
      </c>
      <c r="S4150" t="str">
        <f>TEXT(Sheet1[[#This Row],[Date]],"YYYY-MMM")</f>
        <v>2010-Feb</v>
      </c>
      <c r="T4150">
        <f>WEEKDAY(Sheet1[[#This Row],[Date]])</f>
        <v>1</v>
      </c>
      <c r="U4150" t="str">
        <f>TEXT(Sheet1[[#This Row],[Date]],"DDDD")</f>
        <v>Sunday</v>
      </c>
      <c r="V4150" t="str">
        <f>"FM"&amp;MOD(MONTH(Sheet1[[#This Row],[Date]])-4,12)+1</f>
        <v>FM11</v>
      </c>
      <c r="W4150" t="str">
        <f>"Q"&amp;ROUNDUP(MONTH(Sheet1[[#This Row],[Date]])/3,0)</f>
        <v>Q1</v>
      </c>
      <c r="X4150" t="str">
        <f>"Q"&amp;INT(MOD(MONTH(Sheet1[[#This Row],[Date]])-4,12/3)+1)</f>
        <v>Q3</v>
      </c>
      <c r="Y4150" t="str" cm="1">
        <f t="array" ref="Y4150">_xlfn.IFS(ROUND(L4150,0)&lt;=1,"Need to improve 0-1",ROUND(L4150,0)&lt;=2,"Okay 1-2",ROUND(L4150,0)&lt;=3,"Good 2-3",ROUND(L4150,0)&lt;=4,"Great 3-4",ROUND(L4150,0)&lt;=5,"Excellent 4-5")</f>
        <v>Good 2-3</v>
      </c>
      <c r="Z4150" t="str">
        <f t="shared" si="64"/>
        <v>0-1000</v>
      </c>
    </row>
    <row r="4151" spans="1:26" x14ac:dyDescent="0.3">
      <c r="A4151">
        <v>1507</v>
      </c>
      <c r="B4151" t="s">
        <v>6331</v>
      </c>
      <c r="C4151">
        <v>1</v>
      </c>
      <c r="D4151" t="s">
        <v>14</v>
      </c>
      <c r="E4151" t="s">
        <v>3457</v>
      </c>
      <c r="F4151" t="s">
        <v>16</v>
      </c>
      <c r="G4151" t="s">
        <v>21</v>
      </c>
      <c r="H4151" t="s">
        <v>16</v>
      </c>
      <c r="I4151">
        <v>1</v>
      </c>
      <c r="J4151">
        <v>460</v>
      </c>
      <c r="K4151">
        <v>350</v>
      </c>
      <c r="L4151">
        <v>3.8</v>
      </c>
      <c r="M4151" t="s">
        <v>6452</v>
      </c>
      <c r="N4151" t="str">
        <f>SUBSTITUTE(Sheet1[[#This Row],[Datekey_Opening]],"_","-")</f>
        <v>2011-2-28</v>
      </c>
      <c r="O4151">
        <f>YEAR(Sheet1[[#This Row],[Date]])</f>
        <v>2011</v>
      </c>
      <c r="P4151" t="str">
        <f>LOOKUP(Sheet1[[#This Row],[CountryCode]],$AI$4:$AI$18,$AJ$4:$AJ$18)</f>
        <v>India</v>
      </c>
      <c r="Q4151">
        <f>MONTH(Sheet1[[#This Row],[Date]])</f>
        <v>2</v>
      </c>
      <c r="R4151" t="str">
        <f>TEXT(Sheet1[[#This Row],[Date]],"MMMM")</f>
        <v>February</v>
      </c>
      <c r="S4151" t="str">
        <f>TEXT(Sheet1[[#This Row],[Date]],"YYYY-MMM")</f>
        <v>2011-Feb</v>
      </c>
      <c r="T4151">
        <f>WEEKDAY(Sheet1[[#This Row],[Date]])</f>
        <v>2</v>
      </c>
      <c r="U4151" t="str">
        <f>TEXT(Sheet1[[#This Row],[Date]],"DDDD")</f>
        <v>Monday</v>
      </c>
      <c r="V4151" t="str">
        <f>"FM"&amp;MOD(MONTH(Sheet1[[#This Row],[Date]])-4,12)+1</f>
        <v>FM11</v>
      </c>
      <c r="W4151" t="str">
        <f>"Q"&amp;ROUNDUP(MONTH(Sheet1[[#This Row],[Date]])/3,0)</f>
        <v>Q1</v>
      </c>
      <c r="X4151" t="str">
        <f>"Q"&amp;INT(MOD(MONTH(Sheet1[[#This Row],[Date]])-4,12/3)+1)</f>
        <v>Q3</v>
      </c>
      <c r="Y4151" t="str" cm="1">
        <f t="array" ref="Y4151">_xlfn.IFS(ROUND(L4151,0)&lt;=1,"Need to improve 0-1",ROUND(L4151,0)&lt;=2,"Okay 1-2",ROUND(L4151,0)&lt;=3,"Good 2-3",ROUND(L4151,0)&lt;=4,"Great 3-4",ROUND(L4151,0)&lt;=5,"Excellent 4-5")</f>
        <v>Great 3-4</v>
      </c>
      <c r="Z4151" t="str">
        <f t="shared" si="64"/>
        <v>0-1000</v>
      </c>
    </row>
    <row r="4152" spans="1:26" x14ac:dyDescent="0.3">
      <c r="A4152">
        <v>302555</v>
      </c>
      <c r="B4152" t="s">
        <v>6453</v>
      </c>
      <c r="C4152">
        <v>1</v>
      </c>
      <c r="D4152" t="s">
        <v>14</v>
      </c>
      <c r="E4152" t="s">
        <v>708</v>
      </c>
      <c r="F4152" t="s">
        <v>16</v>
      </c>
      <c r="G4152" t="s">
        <v>16</v>
      </c>
      <c r="H4152" t="s">
        <v>16</v>
      </c>
      <c r="I4152">
        <v>1</v>
      </c>
      <c r="J4152">
        <v>13</v>
      </c>
      <c r="K4152">
        <v>350</v>
      </c>
      <c r="L4152">
        <v>3.1</v>
      </c>
      <c r="M4152" t="s">
        <v>6454</v>
      </c>
      <c r="N4152" t="str">
        <f>SUBSTITUTE(Sheet1[[#This Row],[Datekey_Opening]],"_","-")</f>
        <v>2011-2-12</v>
      </c>
      <c r="O4152">
        <f>YEAR(Sheet1[[#This Row],[Date]])</f>
        <v>2011</v>
      </c>
      <c r="P4152" t="str">
        <f>LOOKUP(Sheet1[[#This Row],[CountryCode]],$AI$4:$AI$18,$AJ$4:$AJ$18)</f>
        <v>India</v>
      </c>
      <c r="Q4152">
        <f>MONTH(Sheet1[[#This Row],[Date]])</f>
        <v>2</v>
      </c>
      <c r="R4152" t="str">
        <f>TEXT(Sheet1[[#This Row],[Date]],"MMMM")</f>
        <v>February</v>
      </c>
      <c r="S4152" t="str">
        <f>TEXT(Sheet1[[#This Row],[Date]],"YYYY-MMM")</f>
        <v>2011-Feb</v>
      </c>
      <c r="T4152">
        <f>WEEKDAY(Sheet1[[#This Row],[Date]])</f>
        <v>7</v>
      </c>
      <c r="U4152" t="str">
        <f>TEXT(Sheet1[[#This Row],[Date]],"DDDD")</f>
        <v>Saturday</v>
      </c>
      <c r="V4152" t="str">
        <f>"FM"&amp;MOD(MONTH(Sheet1[[#This Row],[Date]])-4,12)+1</f>
        <v>FM11</v>
      </c>
      <c r="W4152" t="str">
        <f>"Q"&amp;ROUNDUP(MONTH(Sheet1[[#This Row],[Date]])/3,0)</f>
        <v>Q1</v>
      </c>
      <c r="X4152" t="str">
        <f>"Q"&amp;INT(MOD(MONTH(Sheet1[[#This Row],[Date]])-4,12/3)+1)</f>
        <v>Q3</v>
      </c>
      <c r="Y4152" t="str" cm="1">
        <f t="array" ref="Y4152">_xlfn.IFS(ROUND(L4152,0)&lt;=1,"Need to improve 0-1",ROUND(L4152,0)&lt;=2,"Okay 1-2",ROUND(L4152,0)&lt;=3,"Good 2-3",ROUND(L4152,0)&lt;=4,"Great 3-4",ROUND(L4152,0)&lt;=5,"Excellent 4-5")</f>
        <v>Good 2-3</v>
      </c>
      <c r="Z4152" t="str">
        <f t="shared" si="64"/>
        <v>0-1000</v>
      </c>
    </row>
    <row r="4153" spans="1:26" x14ac:dyDescent="0.3">
      <c r="A4153">
        <v>4299</v>
      </c>
      <c r="B4153" t="s">
        <v>6331</v>
      </c>
      <c r="C4153">
        <v>1</v>
      </c>
      <c r="D4153" t="s">
        <v>14</v>
      </c>
      <c r="E4153" t="s">
        <v>3457</v>
      </c>
      <c r="F4153" t="s">
        <v>16</v>
      </c>
      <c r="G4153" t="s">
        <v>21</v>
      </c>
      <c r="H4153" t="s">
        <v>16</v>
      </c>
      <c r="I4153">
        <v>1</v>
      </c>
      <c r="J4153">
        <v>77</v>
      </c>
      <c r="K4153">
        <v>350</v>
      </c>
      <c r="L4153">
        <v>2.9</v>
      </c>
      <c r="M4153" t="s">
        <v>1952</v>
      </c>
      <c r="N4153" t="str">
        <f>SUBSTITUTE(Sheet1[[#This Row],[Datekey_Opening]],"_","-")</f>
        <v>2014-2-24</v>
      </c>
      <c r="O4153">
        <f>YEAR(Sheet1[[#This Row],[Date]])</f>
        <v>2014</v>
      </c>
      <c r="P4153" t="str">
        <f>LOOKUP(Sheet1[[#This Row],[CountryCode]],$AI$4:$AI$18,$AJ$4:$AJ$18)</f>
        <v>India</v>
      </c>
      <c r="Q4153">
        <f>MONTH(Sheet1[[#This Row],[Date]])</f>
        <v>2</v>
      </c>
      <c r="R4153" t="str">
        <f>TEXT(Sheet1[[#This Row],[Date]],"MMMM")</f>
        <v>February</v>
      </c>
      <c r="S4153" t="str">
        <f>TEXT(Sheet1[[#This Row],[Date]],"YYYY-MMM")</f>
        <v>2014-Feb</v>
      </c>
      <c r="T4153">
        <f>WEEKDAY(Sheet1[[#This Row],[Date]])</f>
        <v>2</v>
      </c>
      <c r="U4153" t="str">
        <f>TEXT(Sheet1[[#This Row],[Date]],"DDDD")</f>
        <v>Monday</v>
      </c>
      <c r="V4153" t="str">
        <f>"FM"&amp;MOD(MONTH(Sheet1[[#This Row],[Date]])-4,12)+1</f>
        <v>FM11</v>
      </c>
      <c r="W4153" t="str">
        <f>"Q"&amp;ROUNDUP(MONTH(Sheet1[[#This Row],[Date]])/3,0)</f>
        <v>Q1</v>
      </c>
      <c r="X4153" t="str">
        <f>"Q"&amp;INT(MOD(MONTH(Sheet1[[#This Row],[Date]])-4,12/3)+1)</f>
        <v>Q3</v>
      </c>
      <c r="Y4153" t="str" cm="1">
        <f t="array" ref="Y4153">_xlfn.IFS(ROUND(L4153,0)&lt;=1,"Need to improve 0-1",ROUND(L4153,0)&lt;=2,"Okay 1-2",ROUND(L4153,0)&lt;=3,"Good 2-3",ROUND(L4153,0)&lt;=4,"Great 3-4",ROUND(L4153,0)&lt;=5,"Excellent 4-5")</f>
        <v>Good 2-3</v>
      </c>
      <c r="Z4153" t="str">
        <f t="shared" si="64"/>
        <v>0-1000</v>
      </c>
    </row>
    <row r="4154" spans="1:26" x14ac:dyDescent="0.3">
      <c r="A4154">
        <v>18279090</v>
      </c>
      <c r="B4154" t="s">
        <v>6327</v>
      </c>
      <c r="C4154">
        <v>1</v>
      </c>
      <c r="D4154" t="s">
        <v>14</v>
      </c>
      <c r="E4154" t="s">
        <v>426</v>
      </c>
      <c r="F4154" t="s">
        <v>16</v>
      </c>
      <c r="G4154" t="s">
        <v>21</v>
      </c>
      <c r="H4154" t="s">
        <v>16</v>
      </c>
      <c r="I4154">
        <v>1</v>
      </c>
      <c r="J4154">
        <v>37</v>
      </c>
      <c r="K4154">
        <v>350</v>
      </c>
      <c r="L4154">
        <v>3.1</v>
      </c>
      <c r="M4154" t="s">
        <v>5330</v>
      </c>
      <c r="N4154" t="str">
        <f>SUBSTITUTE(Sheet1[[#This Row],[Datekey_Opening]],"_","-")</f>
        <v>2011-2-10</v>
      </c>
      <c r="O4154">
        <f>YEAR(Sheet1[[#This Row],[Date]])</f>
        <v>2011</v>
      </c>
      <c r="P4154" t="str">
        <f>LOOKUP(Sheet1[[#This Row],[CountryCode]],$AI$4:$AI$18,$AJ$4:$AJ$18)</f>
        <v>India</v>
      </c>
      <c r="Q4154">
        <f>MONTH(Sheet1[[#This Row],[Date]])</f>
        <v>2</v>
      </c>
      <c r="R4154" t="str">
        <f>TEXT(Sheet1[[#This Row],[Date]],"MMMM")</f>
        <v>February</v>
      </c>
      <c r="S4154" t="str">
        <f>TEXT(Sheet1[[#This Row],[Date]],"YYYY-MMM")</f>
        <v>2011-Feb</v>
      </c>
      <c r="T4154">
        <f>WEEKDAY(Sheet1[[#This Row],[Date]])</f>
        <v>5</v>
      </c>
      <c r="U4154" t="str">
        <f>TEXT(Sheet1[[#This Row],[Date]],"DDDD")</f>
        <v>Thursday</v>
      </c>
      <c r="V4154" t="str">
        <f>"FM"&amp;MOD(MONTH(Sheet1[[#This Row],[Date]])-4,12)+1</f>
        <v>FM11</v>
      </c>
      <c r="W4154" t="str">
        <f>"Q"&amp;ROUNDUP(MONTH(Sheet1[[#This Row],[Date]])/3,0)</f>
        <v>Q1</v>
      </c>
      <c r="X4154" t="str">
        <f>"Q"&amp;INT(MOD(MONTH(Sheet1[[#This Row],[Date]])-4,12/3)+1)</f>
        <v>Q3</v>
      </c>
      <c r="Y4154" t="str" cm="1">
        <f t="array" ref="Y4154">_xlfn.IFS(ROUND(L4154,0)&lt;=1,"Need to improve 0-1",ROUND(L4154,0)&lt;=2,"Okay 1-2",ROUND(L4154,0)&lt;=3,"Good 2-3",ROUND(L4154,0)&lt;=4,"Great 3-4",ROUND(L4154,0)&lt;=5,"Excellent 4-5")</f>
        <v>Good 2-3</v>
      </c>
      <c r="Z4154" t="str">
        <f t="shared" si="64"/>
        <v>0-1000</v>
      </c>
    </row>
    <row r="4155" spans="1:26" x14ac:dyDescent="0.3">
      <c r="A4155">
        <v>304783</v>
      </c>
      <c r="B4155" t="s">
        <v>6455</v>
      </c>
      <c r="C4155">
        <v>1</v>
      </c>
      <c r="D4155" t="s">
        <v>14</v>
      </c>
      <c r="E4155" t="s">
        <v>610</v>
      </c>
      <c r="F4155" t="s">
        <v>16</v>
      </c>
      <c r="G4155" t="s">
        <v>21</v>
      </c>
      <c r="H4155" t="s">
        <v>16</v>
      </c>
      <c r="I4155">
        <v>1</v>
      </c>
      <c r="J4155">
        <v>6</v>
      </c>
      <c r="K4155">
        <v>350</v>
      </c>
      <c r="L4155">
        <v>2.7</v>
      </c>
      <c r="M4155" t="s">
        <v>3777</v>
      </c>
      <c r="N4155" t="str">
        <f>SUBSTITUTE(Sheet1[[#This Row],[Datekey_Opening]],"_","-")</f>
        <v>2014-2-17</v>
      </c>
      <c r="O4155">
        <f>YEAR(Sheet1[[#This Row],[Date]])</f>
        <v>2014</v>
      </c>
      <c r="P4155" t="str">
        <f>LOOKUP(Sheet1[[#This Row],[CountryCode]],$AI$4:$AI$18,$AJ$4:$AJ$18)</f>
        <v>India</v>
      </c>
      <c r="Q4155">
        <f>MONTH(Sheet1[[#This Row],[Date]])</f>
        <v>2</v>
      </c>
      <c r="R4155" t="str">
        <f>TEXT(Sheet1[[#This Row],[Date]],"MMMM")</f>
        <v>February</v>
      </c>
      <c r="S4155" t="str">
        <f>TEXT(Sheet1[[#This Row],[Date]],"YYYY-MMM")</f>
        <v>2014-Feb</v>
      </c>
      <c r="T4155">
        <f>WEEKDAY(Sheet1[[#This Row],[Date]])</f>
        <v>2</v>
      </c>
      <c r="U4155" t="str">
        <f>TEXT(Sheet1[[#This Row],[Date]],"DDDD")</f>
        <v>Monday</v>
      </c>
      <c r="V4155" t="str">
        <f>"FM"&amp;MOD(MONTH(Sheet1[[#This Row],[Date]])-4,12)+1</f>
        <v>FM11</v>
      </c>
      <c r="W4155" t="str">
        <f>"Q"&amp;ROUNDUP(MONTH(Sheet1[[#This Row],[Date]])/3,0)</f>
        <v>Q1</v>
      </c>
      <c r="X4155" t="str">
        <f>"Q"&amp;INT(MOD(MONTH(Sheet1[[#This Row],[Date]])-4,12/3)+1)</f>
        <v>Q3</v>
      </c>
      <c r="Y4155" t="str" cm="1">
        <f t="array" ref="Y4155">_xlfn.IFS(ROUND(L4155,0)&lt;=1,"Need to improve 0-1",ROUND(L4155,0)&lt;=2,"Okay 1-2",ROUND(L4155,0)&lt;=3,"Good 2-3",ROUND(L4155,0)&lt;=4,"Great 3-4",ROUND(L4155,0)&lt;=5,"Excellent 4-5")</f>
        <v>Good 2-3</v>
      </c>
      <c r="Z4155" t="str">
        <f t="shared" si="64"/>
        <v>0-1000</v>
      </c>
    </row>
    <row r="4156" spans="1:26" x14ac:dyDescent="0.3">
      <c r="A4156">
        <v>310899</v>
      </c>
      <c r="B4156" t="s">
        <v>892</v>
      </c>
      <c r="C4156">
        <v>1</v>
      </c>
      <c r="D4156" t="s">
        <v>14</v>
      </c>
      <c r="E4156" t="s">
        <v>893</v>
      </c>
      <c r="F4156" t="s">
        <v>16</v>
      </c>
      <c r="G4156" t="s">
        <v>16</v>
      </c>
      <c r="H4156" t="s">
        <v>16</v>
      </c>
      <c r="I4156">
        <v>1</v>
      </c>
      <c r="J4156">
        <v>33</v>
      </c>
      <c r="K4156">
        <v>350</v>
      </c>
      <c r="L4156">
        <v>3.4</v>
      </c>
      <c r="M4156" t="s">
        <v>6456</v>
      </c>
      <c r="N4156" t="str">
        <f>SUBSTITUTE(Sheet1[[#This Row],[Datekey_Opening]],"_","-")</f>
        <v>2016-2-21</v>
      </c>
      <c r="O4156">
        <f>YEAR(Sheet1[[#This Row],[Date]])</f>
        <v>2016</v>
      </c>
      <c r="P4156" t="str">
        <f>LOOKUP(Sheet1[[#This Row],[CountryCode]],$AI$4:$AI$18,$AJ$4:$AJ$18)</f>
        <v>India</v>
      </c>
      <c r="Q4156">
        <f>MONTH(Sheet1[[#This Row],[Date]])</f>
        <v>2</v>
      </c>
      <c r="R4156" t="str">
        <f>TEXT(Sheet1[[#This Row],[Date]],"MMMM")</f>
        <v>February</v>
      </c>
      <c r="S4156" t="str">
        <f>TEXT(Sheet1[[#This Row],[Date]],"YYYY-MMM")</f>
        <v>2016-Feb</v>
      </c>
      <c r="T4156">
        <f>WEEKDAY(Sheet1[[#This Row],[Date]])</f>
        <v>1</v>
      </c>
      <c r="U4156" t="str">
        <f>TEXT(Sheet1[[#This Row],[Date]],"DDDD")</f>
        <v>Sunday</v>
      </c>
      <c r="V4156" t="str">
        <f>"FM"&amp;MOD(MONTH(Sheet1[[#This Row],[Date]])-4,12)+1</f>
        <v>FM11</v>
      </c>
      <c r="W4156" t="str">
        <f>"Q"&amp;ROUNDUP(MONTH(Sheet1[[#This Row],[Date]])/3,0)</f>
        <v>Q1</v>
      </c>
      <c r="X4156" t="str">
        <f>"Q"&amp;INT(MOD(MONTH(Sheet1[[#This Row],[Date]])-4,12/3)+1)</f>
        <v>Q3</v>
      </c>
      <c r="Y4156" t="str" cm="1">
        <f t="array" ref="Y4156">_xlfn.IFS(ROUND(L4156,0)&lt;=1,"Need to improve 0-1",ROUND(L4156,0)&lt;=2,"Okay 1-2",ROUND(L4156,0)&lt;=3,"Good 2-3",ROUND(L4156,0)&lt;=4,"Great 3-4",ROUND(L4156,0)&lt;=5,"Excellent 4-5")</f>
        <v>Good 2-3</v>
      </c>
      <c r="Z4156" t="str">
        <f t="shared" si="64"/>
        <v>0-1000</v>
      </c>
    </row>
    <row r="4157" spans="1:26" x14ac:dyDescent="0.3">
      <c r="A4157">
        <v>312479</v>
      </c>
      <c r="B4157" t="s">
        <v>6457</v>
      </c>
      <c r="C4157">
        <v>1</v>
      </c>
      <c r="D4157" t="s">
        <v>14</v>
      </c>
      <c r="E4157" t="s">
        <v>426</v>
      </c>
      <c r="F4157" t="s">
        <v>16</v>
      </c>
      <c r="G4157" t="s">
        <v>16</v>
      </c>
      <c r="H4157" t="s">
        <v>16</v>
      </c>
      <c r="I4157">
        <v>1</v>
      </c>
      <c r="J4157">
        <v>13</v>
      </c>
      <c r="K4157">
        <v>350</v>
      </c>
      <c r="L4157">
        <v>2.9</v>
      </c>
      <c r="M4157" t="s">
        <v>5359</v>
      </c>
      <c r="N4157" t="str">
        <f>SUBSTITUTE(Sheet1[[#This Row],[Datekey_Opening]],"_","-")</f>
        <v>2010-2-7</v>
      </c>
      <c r="O4157">
        <f>YEAR(Sheet1[[#This Row],[Date]])</f>
        <v>2010</v>
      </c>
      <c r="P4157" t="str">
        <f>LOOKUP(Sheet1[[#This Row],[CountryCode]],$AI$4:$AI$18,$AJ$4:$AJ$18)</f>
        <v>India</v>
      </c>
      <c r="Q4157">
        <f>MONTH(Sheet1[[#This Row],[Date]])</f>
        <v>2</v>
      </c>
      <c r="R4157" t="str">
        <f>TEXT(Sheet1[[#This Row],[Date]],"MMMM")</f>
        <v>February</v>
      </c>
      <c r="S4157" t="str">
        <f>TEXT(Sheet1[[#This Row],[Date]],"YYYY-MMM")</f>
        <v>2010-Feb</v>
      </c>
      <c r="T4157">
        <f>WEEKDAY(Sheet1[[#This Row],[Date]])</f>
        <v>1</v>
      </c>
      <c r="U4157" t="str">
        <f>TEXT(Sheet1[[#This Row],[Date]],"DDDD")</f>
        <v>Sunday</v>
      </c>
      <c r="V4157" t="str">
        <f>"FM"&amp;MOD(MONTH(Sheet1[[#This Row],[Date]])-4,12)+1</f>
        <v>FM11</v>
      </c>
      <c r="W4157" t="str">
        <f>"Q"&amp;ROUNDUP(MONTH(Sheet1[[#This Row],[Date]])/3,0)</f>
        <v>Q1</v>
      </c>
      <c r="X4157" t="str">
        <f>"Q"&amp;INT(MOD(MONTH(Sheet1[[#This Row],[Date]])-4,12/3)+1)</f>
        <v>Q3</v>
      </c>
      <c r="Y4157" t="str" cm="1">
        <f t="array" ref="Y4157">_xlfn.IFS(ROUND(L4157,0)&lt;=1,"Need to improve 0-1",ROUND(L4157,0)&lt;=2,"Okay 1-2",ROUND(L4157,0)&lt;=3,"Good 2-3",ROUND(L4157,0)&lt;=4,"Great 3-4",ROUND(L4157,0)&lt;=5,"Excellent 4-5")</f>
        <v>Good 2-3</v>
      </c>
      <c r="Z4157" t="str">
        <f t="shared" si="64"/>
        <v>0-1000</v>
      </c>
    </row>
    <row r="4158" spans="1:26" x14ac:dyDescent="0.3">
      <c r="A4158">
        <v>2965</v>
      </c>
      <c r="B4158" t="s">
        <v>6458</v>
      </c>
      <c r="C4158">
        <v>1</v>
      </c>
      <c r="D4158" t="s">
        <v>14</v>
      </c>
      <c r="E4158" t="s">
        <v>680</v>
      </c>
      <c r="F4158" t="s">
        <v>16</v>
      </c>
      <c r="G4158" t="s">
        <v>16</v>
      </c>
      <c r="H4158" t="s">
        <v>16</v>
      </c>
      <c r="I4158">
        <v>1</v>
      </c>
      <c r="J4158">
        <v>813</v>
      </c>
      <c r="K4158">
        <v>350</v>
      </c>
      <c r="L4158">
        <v>3.9</v>
      </c>
      <c r="M4158" t="s">
        <v>798</v>
      </c>
      <c r="N4158" t="str">
        <f>SUBSTITUTE(Sheet1[[#This Row],[Datekey_Opening]],"_","-")</f>
        <v>2014-2-22</v>
      </c>
      <c r="O4158">
        <f>YEAR(Sheet1[[#This Row],[Date]])</f>
        <v>2014</v>
      </c>
      <c r="P4158" t="str">
        <f>LOOKUP(Sheet1[[#This Row],[CountryCode]],$AI$4:$AI$18,$AJ$4:$AJ$18)</f>
        <v>India</v>
      </c>
      <c r="Q4158">
        <f>MONTH(Sheet1[[#This Row],[Date]])</f>
        <v>2</v>
      </c>
      <c r="R4158" t="str">
        <f>TEXT(Sheet1[[#This Row],[Date]],"MMMM")</f>
        <v>February</v>
      </c>
      <c r="S4158" t="str">
        <f>TEXT(Sheet1[[#This Row],[Date]],"YYYY-MMM")</f>
        <v>2014-Feb</v>
      </c>
      <c r="T4158">
        <f>WEEKDAY(Sheet1[[#This Row],[Date]])</f>
        <v>7</v>
      </c>
      <c r="U4158" t="str">
        <f>TEXT(Sheet1[[#This Row],[Date]],"DDDD")</f>
        <v>Saturday</v>
      </c>
      <c r="V4158" t="str">
        <f>"FM"&amp;MOD(MONTH(Sheet1[[#This Row],[Date]])-4,12)+1</f>
        <v>FM11</v>
      </c>
      <c r="W4158" t="str">
        <f>"Q"&amp;ROUNDUP(MONTH(Sheet1[[#This Row],[Date]])/3,0)</f>
        <v>Q1</v>
      </c>
      <c r="X4158" t="str">
        <f>"Q"&amp;INT(MOD(MONTH(Sheet1[[#This Row],[Date]])-4,12/3)+1)</f>
        <v>Q3</v>
      </c>
      <c r="Y4158" t="str" cm="1">
        <f t="array" ref="Y4158">_xlfn.IFS(ROUND(L4158,0)&lt;=1,"Need to improve 0-1",ROUND(L4158,0)&lt;=2,"Okay 1-2",ROUND(L4158,0)&lt;=3,"Good 2-3",ROUND(L4158,0)&lt;=4,"Great 3-4",ROUND(L4158,0)&lt;=5,"Excellent 4-5")</f>
        <v>Great 3-4</v>
      </c>
      <c r="Z4158" t="str">
        <f t="shared" si="64"/>
        <v>0-1000</v>
      </c>
    </row>
    <row r="4159" spans="1:26" x14ac:dyDescent="0.3">
      <c r="A4159">
        <v>5901</v>
      </c>
      <c r="B4159" t="s">
        <v>892</v>
      </c>
      <c r="C4159">
        <v>1</v>
      </c>
      <c r="D4159" t="s">
        <v>14</v>
      </c>
      <c r="E4159" t="s">
        <v>893</v>
      </c>
      <c r="F4159" t="s">
        <v>16</v>
      </c>
      <c r="G4159" t="s">
        <v>16</v>
      </c>
      <c r="H4159" t="s">
        <v>16</v>
      </c>
      <c r="I4159">
        <v>1</v>
      </c>
      <c r="J4159">
        <v>12</v>
      </c>
      <c r="K4159">
        <v>350</v>
      </c>
      <c r="L4159">
        <v>3</v>
      </c>
      <c r="M4159" t="s">
        <v>6459</v>
      </c>
      <c r="N4159" t="str">
        <f>SUBSTITUTE(Sheet1[[#This Row],[Datekey_Opening]],"_","-")</f>
        <v>2017-2-23</v>
      </c>
      <c r="O4159">
        <f>YEAR(Sheet1[[#This Row],[Date]])</f>
        <v>2017</v>
      </c>
      <c r="P4159" t="str">
        <f>LOOKUP(Sheet1[[#This Row],[CountryCode]],$AI$4:$AI$18,$AJ$4:$AJ$18)</f>
        <v>India</v>
      </c>
      <c r="Q4159">
        <f>MONTH(Sheet1[[#This Row],[Date]])</f>
        <v>2</v>
      </c>
      <c r="R4159" t="str">
        <f>TEXT(Sheet1[[#This Row],[Date]],"MMMM")</f>
        <v>February</v>
      </c>
      <c r="S4159" t="str">
        <f>TEXT(Sheet1[[#This Row],[Date]],"YYYY-MMM")</f>
        <v>2017-Feb</v>
      </c>
      <c r="T4159">
        <f>WEEKDAY(Sheet1[[#This Row],[Date]])</f>
        <v>5</v>
      </c>
      <c r="U4159" t="str">
        <f>TEXT(Sheet1[[#This Row],[Date]],"DDDD")</f>
        <v>Thursday</v>
      </c>
      <c r="V4159" t="str">
        <f>"FM"&amp;MOD(MONTH(Sheet1[[#This Row],[Date]])-4,12)+1</f>
        <v>FM11</v>
      </c>
      <c r="W4159" t="str">
        <f>"Q"&amp;ROUNDUP(MONTH(Sheet1[[#This Row],[Date]])/3,0)</f>
        <v>Q1</v>
      </c>
      <c r="X4159" t="str">
        <f>"Q"&amp;INT(MOD(MONTH(Sheet1[[#This Row],[Date]])-4,12/3)+1)</f>
        <v>Q3</v>
      </c>
      <c r="Y4159" t="str" cm="1">
        <f t="array" ref="Y4159">_xlfn.IFS(ROUND(L4159,0)&lt;=1,"Need to improve 0-1",ROUND(L4159,0)&lt;=2,"Okay 1-2",ROUND(L4159,0)&lt;=3,"Good 2-3",ROUND(L4159,0)&lt;=4,"Great 3-4",ROUND(L4159,0)&lt;=5,"Excellent 4-5")</f>
        <v>Good 2-3</v>
      </c>
      <c r="Z4159" t="str">
        <f t="shared" si="64"/>
        <v>0-1000</v>
      </c>
    </row>
    <row r="4160" spans="1:26" x14ac:dyDescent="0.3">
      <c r="A4160">
        <v>18441549</v>
      </c>
      <c r="B4160" t="s">
        <v>6460</v>
      </c>
      <c r="C4160">
        <v>1</v>
      </c>
      <c r="D4160" t="s">
        <v>14</v>
      </c>
      <c r="E4160" t="s">
        <v>435</v>
      </c>
      <c r="F4160" t="s">
        <v>16</v>
      </c>
      <c r="G4160" t="s">
        <v>16</v>
      </c>
      <c r="H4160" t="s">
        <v>16</v>
      </c>
      <c r="I4160">
        <v>1</v>
      </c>
      <c r="J4160">
        <v>7</v>
      </c>
      <c r="K4160">
        <v>350</v>
      </c>
      <c r="L4160">
        <v>3.1</v>
      </c>
      <c r="M4160" t="s">
        <v>4003</v>
      </c>
      <c r="N4160" t="str">
        <f>SUBSTITUTE(Sheet1[[#This Row],[Datekey_Opening]],"_","-")</f>
        <v>2018-2-23</v>
      </c>
      <c r="O4160">
        <f>YEAR(Sheet1[[#This Row],[Date]])</f>
        <v>2018</v>
      </c>
      <c r="P4160" t="str">
        <f>LOOKUP(Sheet1[[#This Row],[CountryCode]],$AI$4:$AI$18,$AJ$4:$AJ$18)</f>
        <v>India</v>
      </c>
      <c r="Q4160">
        <f>MONTH(Sheet1[[#This Row],[Date]])</f>
        <v>2</v>
      </c>
      <c r="R4160" t="str">
        <f>TEXT(Sheet1[[#This Row],[Date]],"MMMM")</f>
        <v>February</v>
      </c>
      <c r="S4160" t="str">
        <f>TEXT(Sheet1[[#This Row],[Date]],"YYYY-MMM")</f>
        <v>2018-Feb</v>
      </c>
      <c r="T4160">
        <f>WEEKDAY(Sheet1[[#This Row],[Date]])</f>
        <v>6</v>
      </c>
      <c r="U4160" t="str">
        <f>TEXT(Sheet1[[#This Row],[Date]],"DDDD")</f>
        <v>Friday</v>
      </c>
      <c r="V4160" t="str">
        <f>"FM"&amp;MOD(MONTH(Sheet1[[#This Row],[Date]])-4,12)+1</f>
        <v>FM11</v>
      </c>
      <c r="W4160" t="str">
        <f>"Q"&amp;ROUNDUP(MONTH(Sheet1[[#This Row],[Date]])/3,0)</f>
        <v>Q1</v>
      </c>
      <c r="X4160" t="str">
        <f>"Q"&amp;INT(MOD(MONTH(Sheet1[[#This Row],[Date]])-4,12/3)+1)</f>
        <v>Q3</v>
      </c>
      <c r="Y4160" t="str" cm="1">
        <f t="array" ref="Y4160">_xlfn.IFS(ROUND(L4160,0)&lt;=1,"Need to improve 0-1",ROUND(L4160,0)&lt;=2,"Okay 1-2",ROUND(L4160,0)&lt;=3,"Good 2-3",ROUND(L4160,0)&lt;=4,"Great 3-4",ROUND(L4160,0)&lt;=5,"Excellent 4-5")</f>
        <v>Good 2-3</v>
      </c>
      <c r="Z4160" t="str">
        <f t="shared" si="64"/>
        <v>0-1000</v>
      </c>
    </row>
    <row r="4161" spans="1:26" x14ac:dyDescent="0.3">
      <c r="A4161">
        <v>300323</v>
      </c>
      <c r="B4161" t="s">
        <v>6461</v>
      </c>
      <c r="C4161">
        <v>1</v>
      </c>
      <c r="D4161" t="s">
        <v>14</v>
      </c>
      <c r="E4161" t="s">
        <v>6462</v>
      </c>
      <c r="F4161" t="s">
        <v>16</v>
      </c>
      <c r="G4161" t="s">
        <v>21</v>
      </c>
      <c r="H4161" t="s">
        <v>16</v>
      </c>
      <c r="I4161">
        <v>1</v>
      </c>
      <c r="J4161">
        <v>92</v>
      </c>
      <c r="K4161">
        <v>350</v>
      </c>
      <c r="L4161">
        <v>3.2</v>
      </c>
      <c r="M4161" t="s">
        <v>5342</v>
      </c>
      <c r="N4161" t="str">
        <f>SUBSTITUTE(Sheet1[[#This Row],[Datekey_Opening]],"_","-")</f>
        <v>2013-2-23</v>
      </c>
      <c r="O4161">
        <f>YEAR(Sheet1[[#This Row],[Date]])</f>
        <v>2013</v>
      </c>
      <c r="P4161" t="str">
        <f>LOOKUP(Sheet1[[#This Row],[CountryCode]],$AI$4:$AI$18,$AJ$4:$AJ$18)</f>
        <v>India</v>
      </c>
      <c r="Q4161">
        <f>MONTH(Sheet1[[#This Row],[Date]])</f>
        <v>2</v>
      </c>
      <c r="R4161" t="str">
        <f>TEXT(Sheet1[[#This Row],[Date]],"MMMM")</f>
        <v>February</v>
      </c>
      <c r="S4161" t="str">
        <f>TEXT(Sheet1[[#This Row],[Date]],"YYYY-MMM")</f>
        <v>2013-Feb</v>
      </c>
      <c r="T4161">
        <f>WEEKDAY(Sheet1[[#This Row],[Date]])</f>
        <v>7</v>
      </c>
      <c r="U4161" t="str">
        <f>TEXT(Sheet1[[#This Row],[Date]],"DDDD")</f>
        <v>Saturday</v>
      </c>
      <c r="V4161" t="str">
        <f>"FM"&amp;MOD(MONTH(Sheet1[[#This Row],[Date]])-4,12)+1</f>
        <v>FM11</v>
      </c>
      <c r="W4161" t="str">
        <f>"Q"&amp;ROUNDUP(MONTH(Sheet1[[#This Row],[Date]])/3,0)</f>
        <v>Q1</v>
      </c>
      <c r="X4161" t="str">
        <f>"Q"&amp;INT(MOD(MONTH(Sheet1[[#This Row],[Date]])-4,12/3)+1)</f>
        <v>Q3</v>
      </c>
      <c r="Y4161" t="str" cm="1">
        <f t="array" ref="Y4161">_xlfn.IFS(ROUND(L4161,0)&lt;=1,"Need to improve 0-1",ROUND(L4161,0)&lt;=2,"Okay 1-2",ROUND(L4161,0)&lt;=3,"Good 2-3",ROUND(L4161,0)&lt;=4,"Great 3-4",ROUND(L4161,0)&lt;=5,"Excellent 4-5")</f>
        <v>Good 2-3</v>
      </c>
      <c r="Z4161" t="str">
        <f t="shared" si="64"/>
        <v>0-1000</v>
      </c>
    </row>
    <row r="4162" spans="1:26" x14ac:dyDescent="0.3">
      <c r="A4162">
        <v>307541</v>
      </c>
      <c r="B4162" t="s">
        <v>892</v>
      </c>
      <c r="C4162">
        <v>1</v>
      </c>
      <c r="D4162" t="s">
        <v>14</v>
      </c>
      <c r="E4162" t="s">
        <v>893</v>
      </c>
      <c r="F4162" t="s">
        <v>16</v>
      </c>
      <c r="G4162" t="s">
        <v>16</v>
      </c>
      <c r="H4162" t="s">
        <v>16</v>
      </c>
      <c r="I4162">
        <v>1</v>
      </c>
      <c r="J4162">
        <v>14</v>
      </c>
      <c r="K4162">
        <v>350</v>
      </c>
      <c r="L4162">
        <v>3.1</v>
      </c>
      <c r="M4162" t="s">
        <v>5330</v>
      </c>
      <c r="N4162" t="str">
        <f>SUBSTITUTE(Sheet1[[#This Row],[Datekey_Opening]],"_","-")</f>
        <v>2011-2-10</v>
      </c>
      <c r="O4162">
        <f>YEAR(Sheet1[[#This Row],[Date]])</f>
        <v>2011</v>
      </c>
      <c r="P4162" t="str">
        <f>LOOKUP(Sheet1[[#This Row],[CountryCode]],$AI$4:$AI$18,$AJ$4:$AJ$18)</f>
        <v>India</v>
      </c>
      <c r="Q4162">
        <f>MONTH(Sheet1[[#This Row],[Date]])</f>
        <v>2</v>
      </c>
      <c r="R4162" t="str">
        <f>TEXT(Sheet1[[#This Row],[Date]],"MMMM")</f>
        <v>February</v>
      </c>
      <c r="S4162" t="str">
        <f>TEXT(Sheet1[[#This Row],[Date]],"YYYY-MMM")</f>
        <v>2011-Feb</v>
      </c>
      <c r="T4162">
        <f>WEEKDAY(Sheet1[[#This Row],[Date]])</f>
        <v>5</v>
      </c>
      <c r="U4162" t="str">
        <f>TEXT(Sheet1[[#This Row],[Date]],"DDDD")</f>
        <v>Thursday</v>
      </c>
      <c r="V4162" t="str">
        <f>"FM"&amp;MOD(MONTH(Sheet1[[#This Row],[Date]])-4,12)+1</f>
        <v>FM11</v>
      </c>
      <c r="W4162" t="str">
        <f>"Q"&amp;ROUNDUP(MONTH(Sheet1[[#This Row],[Date]])/3,0)</f>
        <v>Q1</v>
      </c>
      <c r="X4162" t="str">
        <f>"Q"&amp;INT(MOD(MONTH(Sheet1[[#This Row],[Date]])-4,12/3)+1)</f>
        <v>Q3</v>
      </c>
      <c r="Y4162" t="str" cm="1">
        <f t="array" ref="Y4162">_xlfn.IFS(ROUND(L4162,0)&lt;=1,"Need to improve 0-1",ROUND(L4162,0)&lt;=2,"Okay 1-2",ROUND(L4162,0)&lt;=3,"Good 2-3",ROUND(L4162,0)&lt;=4,"Great 3-4",ROUND(L4162,0)&lt;=5,"Excellent 4-5")</f>
        <v>Good 2-3</v>
      </c>
      <c r="Z4162" t="str">
        <f t="shared" ref="Z4162:Z4225" si="65">IF(AND(K4162&gt;=0,K4162&lt;1000),"0-1000",IF(AND(K4162&gt;=1000,K4162&lt;2000),"1000-2000",IF(AND(K4162&gt;=2000,K4162&lt;3000),"2000-3000",IF(AND(K4162&gt;=3000,K4162&lt;4000),"3000-4000",IF(AND(K4162&gt;=4000,K4162&lt;5000),"4000-5000",IF(AND(K4162&gt;=5000,K4162&lt;6000),"5000-6000",IF(AND(K4162&gt;=6000,K4162&lt;7000),"6000-7000",IF(AND(K4162&gt;=7000,K4162&lt;200000),"7000-200000","Above 200000"))))))))</f>
        <v>0-1000</v>
      </c>
    </row>
    <row r="4163" spans="1:26" x14ac:dyDescent="0.3">
      <c r="A4163">
        <v>18331664</v>
      </c>
      <c r="B4163" t="s">
        <v>6463</v>
      </c>
      <c r="C4163">
        <v>1</v>
      </c>
      <c r="D4163" t="s">
        <v>14</v>
      </c>
      <c r="E4163" t="s">
        <v>567</v>
      </c>
      <c r="F4163" t="s">
        <v>16</v>
      </c>
      <c r="G4163" t="s">
        <v>16</v>
      </c>
      <c r="H4163" t="s">
        <v>16</v>
      </c>
      <c r="I4163">
        <v>1</v>
      </c>
      <c r="J4163">
        <v>1</v>
      </c>
      <c r="K4163">
        <v>350</v>
      </c>
      <c r="L4163">
        <v>1</v>
      </c>
      <c r="M4163" t="s">
        <v>5816</v>
      </c>
      <c r="N4163" t="str">
        <f>SUBSTITUTE(Sheet1[[#This Row],[Datekey_Opening]],"_","-")</f>
        <v>2016-2-8</v>
      </c>
      <c r="O4163">
        <f>YEAR(Sheet1[[#This Row],[Date]])</f>
        <v>2016</v>
      </c>
      <c r="P4163" t="str">
        <f>LOOKUP(Sheet1[[#This Row],[CountryCode]],$AI$4:$AI$18,$AJ$4:$AJ$18)</f>
        <v>India</v>
      </c>
      <c r="Q4163">
        <f>MONTH(Sheet1[[#This Row],[Date]])</f>
        <v>2</v>
      </c>
      <c r="R4163" t="str">
        <f>TEXT(Sheet1[[#This Row],[Date]],"MMMM")</f>
        <v>February</v>
      </c>
      <c r="S4163" t="str">
        <f>TEXT(Sheet1[[#This Row],[Date]],"YYYY-MMM")</f>
        <v>2016-Feb</v>
      </c>
      <c r="T4163">
        <f>WEEKDAY(Sheet1[[#This Row],[Date]])</f>
        <v>2</v>
      </c>
      <c r="U4163" t="str">
        <f>TEXT(Sheet1[[#This Row],[Date]],"DDDD")</f>
        <v>Monday</v>
      </c>
      <c r="V4163" t="str">
        <f>"FM"&amp;MOD(MONTH(Sheet1[[#This Row],[Date]])-4,12)+1</f>
        <v>FM11</v>
      </c>
      <c r="W4163" t="str">
        <f>"Q"&amp;ROUNDUP(MONTH(Sheet1[[#This Row],[Date]])/3,0)</f>
        <v>Q1</v>
      </c>
      <c r="X4163" t="str">
        <f>"Q"&amp;INT(MOD(MONTH(Sheet1[[#This Row],[Date]])-4,12/3)+1)</f>
        <v>Q3</v>
      </c>
      <c r="Y4163" t="str" cm="1">
        <f t="array" ref="Y4163">_xlfn.IFS(ROUND(L4163,0)&lt;=1,"Need to improve 0-1",ROUND(L4163,0)&lt;=2,"Okay 1-2",ROUND(L4163,0)&lt;=3,"Good 2-3",ROUND(L4163,0)&lt;=4,"Great 3-4",ROUND(L4163,0)&lt;=5,"Excellent 4-5")</f>
        <v>Need to improve 0-1</v>
      </c>
      <c r="Z4163" t="str">
        <f t="shared" si="65"/>
        <v>0-1000</v>
      </c>
    </row>
    <row r="4164" spans="1:26" x14ac:dyDescent="0.3">
      <c r="A4164">
        <v>300236</v>
      </c>
      <c r="B4164" t="s">
        <v>6464</v>
      </c>
      <c r="C4164">
        <v>1</v>
      </c>
      <c r="D4164" t="s">
        <v>14</v>
      </c>
      <c r="E4164" t="s">
        <v>6465</v>
      </c>
      <c r="F4164" t="s">
        <v>16</v>
      </c>
      <c r="G4164" t="s">
        <v>16</v>
      </c>
      <c r="H4164" t="s">
        <v>16</v>
      </c>
      <c r="I4164">
        <v>1</v>
      </c>
      <c r="J4164">
        <v>16</v>
      </c>
      <c r="K4164">
        <v>350</v>
      </c>
      <c r="L4164">
        <v>2.7</v>
      </c>
      <c r="M4164" t="s">
        <v>2869</v>
      </c>
      <c r="N4164" t="str">
        <f>SUBSTITUTE(Sheet1[[#This Row],[Datekey_Opening]],"_","-")</f>
        <v>2010-2-1</v>
      </c>
      <c r="O4164">
        <f>YEAR(Sheet1[[#This Row],[Date]])</f>
        <v>2010</v>
      </c>
      <c r="P4164" t="str">
        <f>LOOKUP(Sheet1[[#This Row],[CountryCode]],$AI$4:$AI$18,$AJ$4:$AJ$18)</f>
        <v>India</v>
      </c>
      <c r="Q4164">
        <f>MONTH(Sheet1[[#This Row],[Date]])</f>
        <v>2</v>
      </c>
      <c r="R4164" t="str">
        <f>TEXT(Sheet1[[#This Row],[Date]],"MMMM")</f>
        <v>February</v>
      </c>
      <c r="S4164" t="str">
        <f>TEXT(Sheet1[[#This Row],[Date]],"YYYY-MMM")</f>
        <v>2010-Feb</v>
      </c>
      <c r="T4164">
        <f>WEEKDAY(Sheet1[[#This Row],[Date]])</f>
        <v>2</v>
      </c>
      <c r="U4164" t="str">
        <f>TEXT(Sheet1[[#This Row],[Date]],"DDDD")</f>
        <v>Monday</v>
      </c>
      <c r="V4164" t="str">
        <f>"FM"&amp;MOD(MONTH(Sheet1[[#This Row],[Date]])-4,12)+1</f>
        <v>FM11</v>
      </c>
      <c r="W4164" t="str">
        <f>"Q"&amp;ROUNDUP(MONTH(Sheet1[[#This Row],[Date]])/3,0)</f>
        <v>Q1</v>
      </c>
      <c r="X4164" t="str">
        <f>"Q"&amp;INT(MOD(MONTH(Sheet1[[#This Row],[Date]])-4,12/3)+1)</f>
        <v>Q3</v>
      </c>
      <c r="Y4164" t="str" cm="1">
        <f t="array" ref="Y4164">_xlfn.IFS(ROUND(L4164,0)&lt;=1,"Need to improve 0-1",ROUND(L4164,0)&lt;=2,"Okay 1-2",ROUND(L4164,0)&lt;=3,"Good 2-3",ROUND(L4164,0)&lt;=4,"Great 3-4",ROUND(L4164,0)&lt;=5,"Excellent 4-5")</f>
        <v>Good 2-3</v>
      </c>
      <c r="Z4164" t="str">
        <f t="shared" si="65"/>
        <v>0-1000</v>
      </c>
    </row>
    <row r="4165" spans="1:26" x14ac:dyDescent="0.3">
      <c r="A4165">
        <v>18423129</v>
      </c>
      <c r="B4165" t="s">
        <v>6327</v>
      </c>
      <c r="C4165">
        <v>1</v>
      </c>
      <c r="D4165" t="s">
        <v>14</v>
      </c>
      <c r="E4165" t="s">
        <v>426</v>
      </c>
      <c r="F4165" t="s">
        <v>16</v>
      </c>
      <c r="G4165" t="s">
        <v>16</v>
      </c>
      <c r="H4165" t="s">
        <v>16</v>
      </c>
      <c r="I4165">
        <v>1</v>
      </c>
      <c r="J4165">
        <v>8</v>
      </c>
      <c r="K4165">
        <v>350</v>
      </c>
      <c r="L4165">
        <v>3</v>
      </c>
      <c r="M4165" t="s">
        <v>487</v>
      </c>
      <c r="N4165" t="str">
        <f>SUBSTITUTE(Sheet1[[#This Row],[Datekey_Opening]],"_","-")</f>
        <v>2014-2-7</v>
      </c>
      <c r="O4165">
        <f>YEAR(Sheet1[[#This Row],[Date]])</f>
        <v>2014</v>
      </c>
      <c r="P4165" t="str">
        <f>LOOKUP(Sheet1[[#This Row],[CountryCode]],$AI$4:$AI$18,$AJ$4:$AJ$18)</f>
        <v>India</v>
      </c>
      <c r="Q4165">
        <f>MONTH(Sheet1[[#This Row],[Date]])</f>
        <v>2</v>
      </c>
      <c r="R4165" t="str">
        <f>TEXT(Sheet1[[#This Row],[Date]],"MMMM")</f>
        <v>February</v>
      </c>
      <c r="S4165" t="str">
        <f>TEXT(Sheet1[[#This Row],[Date]],"YYYY-MMM")</f>
        <v>2014-Feb</v>
      </c>
      <c r="T4165">
        <f>WEEKDAY(Sheet1[[#This Row],[Date]])</f>
        <v>6</v>
      </c>
      <c r="U4165" t="str">
        <f>TEXT(Sheet1[[#This Row],[Date]],"DDDD")</f>
        <v>Friday</v>
      </c>
      <c r="V4165" t="str">
        <f>"FM"&amp;MOD(MONTH(Sheet1[[#This Row],[Date]])-4,12)+1</f>
        <v>FM11</v>
      </c>
      <c r="W4165" t="str">
        <f>"Q"&amp;ROUNDUP(MONTH(Sheet1[[#This Row],[Date]])/3,0)</f>
        <v>Q1</v>
      </c>
      <c r="X4165" t="str">
        <f>"Q"&amp;INT(MOD(MONTH(Sheet1[[#This Row],[Date]])-4,12/3)+1)</f>
        <v>Q3</v>
      </c>
      <c r="Y4165" t="str" cm="1">
        <f t="array" ref="Y4165">_xlfn.IFS(ROUND(L4165,0)&lt;=1,"Need to improve 0-1",ROUND(L4165,0)&lt;=2,"Okay 1-2",ROUND(L4165,0)&lt;=3,"Good 2-3",ROUND(L4165,0)&lt;=4,"Great 3-4",ROUND(L4165,0)&lt;=5,"Excellent 4-5")</f>
        <v>Good 2-3</v>
      </c>
      <c r="Z4165" t="str">
        <f t="shared" si="65"/>
        <v>0-1000</v>
      </c>
    </row>
    <row r="4166" spans="1:26" x14ac:dyDescent="0.3">
      <c r="A4166">
        <v>351</v>
      </c>
      <c r="B4166" t="s">
        <v>910</v>
      </c>
      <c r="C4166">
        <v>1</v>
      </c>
      <c r="D4166" t="s">
        <v>14</v>
      </c>
      <c r="E4166" t="s">
        <v>395</v>
      </c>
      <c r="F4166" t="s">
        <v>16</v>
      </c>
      <c r="G4166" t="s">
        <v>16</v>
      </c>
      <c r="H4166" t="s">
        <v>16</v>
      </c>
      <c r="I4166">
        <v>1</v>
      </c>
      <c r="J4166">
        <v>345</v>
      </c>
      <c r="K4166">
        <v>350</v>
      </c>
      <c r="L4166">
        <v>3.5</v>
      </c>
      <c r="M4166" t="s">
        <v>4903</v>
      </c>
      <c r="N4166" t="str">
        <f>SUBSTITUTE(Sheet1[[#This Row],[Datekey_Opening]],"_","-")</f>
        <v>2011-2-25</v>
      </c>
      <c r="O4166">
        <f>YEAR(Sheet1[[#This Row],[Date]])</f>
        <v>2011</v>
      </c>
      <c r="P4166" t="str">
        <f>LOOKUP(Sheet1[[#This Row],[CountryCode]],$AI$4:$AI$18,$AJ$4:$AJ$18)</f>
        <v>India</v>
      </c>
      <c r="Q4166">
        <f>MONTH(Sheet1[[#This Row],[Date]])</f>
        <v>2</v>
      </c>
      <c r="R4166" t="str">
        <f>TEXT(Sheet1[[#This Row],[Date]],"MMMM")</f>
        <v>February</v>
      </c>
      <c r="S4166" t="str">
        <f>TEXT(Sheet1[[#This Row],[Date]],"YYYY-MMM")</f>
        <v>2011-Feb</v>
      </c>
      <c r="T4166">
        <f>WEEKDAY(Sheet1[[#This Row],[Date]])</f>
        <v>6</v>
      </c>
      <c r="U4166" t="str">
        <f>TEXT(Sheet1[[#This Row],[Date]],"DDDD")</f>
        <v>Friday</v>
      </c>
      <c r="V4166" t="str">
        <f>"FM"&amp;MOD(MONTH(Sheet1[[#This Row],[Date]])-4,12)+1</f>
        <v>FM11</v>
      </c>
      <c r="W4166" t="str">
        <f>"Q"&amp;ROUNDUP(MONTH(Sheet1[[#This Row],[Date]])/3,0)</f>
        <v>Q1</v>
      </c>
      <c r="X4166" t="str">
        <f>"Q"&amp;INT(MOD(MONTH(Sheet1[[#This Row],[Date]])-4,12/3)+1)</f>
        <v>Q3</v>
      </c>
      <c r="Y4166" t="str" cm="1">
        <f t="array" ref="Y4166">_xlfn.IFS(ROUND(L4166,0)&lt;=1,"Need to improve 0-1",ROUND(L4166,0)&lt;=2,"Okay 1-2",ROUND(L4166,0)&lt;=3,"Good 2-3",ROUND(L4166,0)&lt;=4,"Great 3-4",ROUND(L4166,0)&lt;=5,"Excellent 4-5")</f>
        <v>Great 3-4</v>
      </c>
      <c r="Z4166" t="str">
        <f t="shared" si="65"/>
        <v>0-1000</v>
      </c>
    </row>
    <row r="4167" spans="1:26" x14ac:dyDescent="0.3">
      <c r="A4167">
        <v>18474418</v>
      </c>
      <c r="B4167" t="s">
        <v>6466</v>
      </c>
      <c r="C4167">
        <v>1</v>
      </c>
      <c r="D4167" t="s">
        <v>14</v>
      </c>
      <c r="E4167" t="s">
        <v>446</v>
      </c>
      <c r="F4167" t="s">
        <v>16</v>
      </c>
      <c r="G4167" t="s">
        <v>16</v>
      </c>
      <c r="H4167" t="s">
        <v>16</v>
      </c>
      <c r="I4167">
        <v>1</v>
      </c>
      <c r="J4167">
        <v>3</v>
      </c>
      <c r="K4167">
        <v>350</v>
      </c>
      <c r="L4167">
        <v>1</v>
      </c>
      <c r="M4167" t="s">
        <v>2320</v>
      </c>
      <c r="N4167" t="str">
        <f>SUBSTITUTE(Sheet1[[#This Row],[Datekey_Opening]],"_","-")</f>
        <v>2013-2-2</v>
      </c>
      <c r="O4167">
        <f>YEAR(Sheet1[[#This Row],[Date]])</f>
        <v>2013</v>
      </c>
      <c r="P4167" t="str">
        <f>LOOKUP(Sheet1[[#This Row],[CountryCode]],$AI$4:$AI$18,$AJ$4:$AJ$18)</f>
        <v>India</v>
      </c>
      <c r="Q4167">
        <f>MONTH(Sheet1[[#This Row],[Date]])</f>
        <v>2</v>
      </c>
      <c r="R4167" t="str">
        <f>TEXT(Sheet1[[#This Row],[Date]],"MMMM")</f>
        <v>February</v>
      </c>
      <c r="S4167" t="str">
        <f>TEXT(Sheet1[[#This Row],[Date]],"YYYY-MMM")</f>
        <v>2013-Feb</v>
      </c>
      <c r="T4167">
        <f>WEEKDAY(Sheet1[[#This Row],[Date]])</f>
        <v>7</v>
      </c>
      <c r="U4167" t="str">
        <f>TEXT(Sheet1[[#This Row],[Date]],"DDDD")</f>
        <v>Saturday</v>
      </c>
      <c r="V4167" t="str">
        <f>"FM"&amp;MOD(MONTH(Sheet1[[#This Row],[Date]])-4,12)+1</f>
        <v>FM11</v>
      </c>
      <c r="W4167" t="str">
        <f>"Q"&amp;ROUNDUP(MONTH(Sheet1[[#This Row],[Date]])/3,0)</f>
        <v>Q1</v>
      </c>
      <c r="X4167" t="str">
        <f>"Q"&amp;INT(MOD(MONTH(Sheet1[[#This Row],[Date]])-4,12/3)+1)</f>
        <v>Q3</v>
      </c>
      <c r="Y4167" t="str" cm="1">
        <f t="array" ref="Y4167">_xlfn.IFS(ROUND(L4167,0)&lt;=1,"Need to improve 0-1",ROUND(L4167,0)&lt;=2,"Okay 1-2",ROUND(L4167,0)&lt;=3,"Good 2-3",ROUND(L4167,0)&lt;=4,"Great 3-4",ROUND(L4167,0)&lt;=5,"Excellent 4-5")</f>
        <v>Need to improve 0-1</v>
      </c>
      <c r="Z4167" t="str">
        <f t="shared" si="65"/>
        <v>0-1000</v>
      </c>
    </row>
    <row r="4168" spans="1:26" x14ac:dyDescent="0.3">
      <c r="A4168">
        <v>18446401</v>
      </c>
      <c r="B4168" t="s">
        <v>6467</v>
      </c>
      <c r="C4168">
        <v>1</v>
      </c>
      <c r="D4168" t="s">
        <v>14</v>
      </c>
      <c r="E4168" t="s">
        <v>395</v>
      </c>
      <c r="F4168" t="s">
        <v>16</v>
      </c>
      <c r="G4168" t="s">
        <v>16</v>
      </c>
      <c r="H4168" t="s">
        <v>16</v>
      </c>
      <c r="I4168">
        <v>1</v>
      </c>
      <c r="J4168">
        <v>1</v>
      </c>
      <c r="K4168">
        <v>350</v>
      </c>
      <c r="L4168">
        <v>1</v>
      </c>
      <c r="M4168" t="s">
        <v>793</v>
      </c>
      <c r="N4168" t="str">
        <f>SUBSTITUTE(Sheet1[[#This Row],[Datekey_Opening]],"_","-")</f>
        <v>2012-2-13</v>
      </c>
      <c r="O4168">
        <f>YEAR(Sheet1[[#This Row],[Date]])</f>
        <v>2012</v>
      </c>
      <c r="P4168" t="str">
        <f>LOOKUP(Sheet1[[#This Row],[CountryCode]],$AI$4:$AI$18,$AJ$4:$AJ$18)</f>
        <v>India</v>
      </c>
      <c r="Q4168">
        <f>MONTH(Sheet1[[#This Row],[Date]])</f>
        <v>2</v>
      </c>
      <c r="R4168" t="str">
        <f>TEXT(Sheet1[[#This Row],[Date]],"MMMM")</f>
        <v>February</v>
      </c>
      <c r="S4168" t="str">
        <f>TEXT(Sheet1[[#This Row],[Date]],"YYYY-MMM")</f>
        <v>2012-Feb</v>
      </c>
      <c r="T4168">
        <f>WEEKDAY(Sheet1[[#This Row],[Date]])</f>
        <v>2</v>
      </c>
      <c r="U4168" t="str">
        <f>TEXT(Sheet1[[#This Row],[Date]],"DDDD")</f>
        <v>Monday</v>
      </c>
      <c r="V4168" t="str">
        <f>"FM"&amp;MOD(MONTH(Sheet1[[#This Row],[Date]])-4,12)+1</f>
        <v>FM11</v>
      </c>
      <c r="W4168" t="str">
        <f>"Q"&amp;ROUNDUP(MONTH(Sheet1[[#This Row],[Date]])/3,0)</f>
        <v>Q1</v>
      </c>
      <c r="X4168" t="str">
        <f>"Q"&amp;INT(MOD(MONTH(Sheet1[[#This Row],[Date]])-4,12/3)+1)</f>
        <v>Q3</v>
      </c>
      <c r="Y4168" t="str" cm="1">
        <f t="array" ref="Y4168">_xlfn.IFS(ROUND(L4168,0)&lt;=1,"Need to improve 0-1",ROUND(L4168,0)&lt;=2,"Okay 1-2",ROUND(L4168,0)&lt;=3,"Good 2-3",ROUND(L4168,0)&lt;=4,"Great 3-4",ROUND(L4168,0)&lt;=5,"Excellent 4-5")</f>
        <v>Need to improve 0-1</v>
      </c>
      <c r="Z4168" t="str">
        <f t="shared" si="65"/>
        <v>0-1000</v>
      </c>
    </row>
    <row r="4169" spans="1:26" x14ac:dyDescent="0.3">
      <c r="A4169">
        <v>18472448</v>
      </c>
      <c r="B4169" t="s">
        <v>6468</v>
      </c>
      <c r="C4169">
        <v>1</v>
      </c>
      <c r="D4169" t="s">
        <v>14</v>
      </c>
      <c r="E4169" t="s">
        <v>405</v>
      </c>
      <c r="F4169" t="s">
        <v>16</v>
      </c>
      <c r="G4169" t="s">
        <v>16</v>
      </c>
      <c r="H4169" t="s">
        <v>16</v>
      </c>
      <c r="I4169">
        <v>1</v>
      </c>
      <c r="J4169">
        <v>3</v>
      </c>
      <c r="K4169">
        <v>350</v>
      </c>
      <c r="L4169">
        <v>1</v>
      </c>
      <c r="M4169" t="s">
        <v>6469</v>
      </c>
      <c r="N4169" t="str">
        <f>SUBSTITUTE(Sheet1[[#This Row],[Datekey_Opening]],"_","-")</f>
        <v>2011-2-24</v>
      </c>
      <c r="O4169">
        <f>YEAR(Sheet1[[#This Row],[Date]])</f>
        <v>2011</v>
      </c>
      <c r="P4169" t="str">
        <f>LOOKUP(Sheet1[[#This Row],[CountryCode]],$AI$4:$AI$18,$AJ$4:$AJ$18)</f>
        <v>India</v>
      </c>
      <c r="Q4169">
        <f>MONTH(Sheet1[[#This Row],[Date]])</f>
        <v>2</v>
      </c>
      <c r="R4169" t="str">
        <f>TEXT(Sheet1[[#This Row],[Date]],"MMMM")</f>
        <v>February</v>
      </c>
      <c r="S4169" t="str">
        <f>TEXT(Sheet1[[#This Row],[Date]],"YYYY-MMM")</f>
        <v>2011-Feb</v>
      </c>
      <c r="T4169">
        <f>WEEKDAY(Sheet1[[#This Row],[Date]])</f>
        <v>5</v>
      </c>
      <c r="U4169" t="str">
        <f>TEXT(Sheet1[[#This Row],[Date]],"DDDD")</f>
        <v>Thursday</v>
      </c>
      <c r="V4169" t="str">
        <f>"FM"&amp;MOD(MONTH(Sheet1[[#This Row],[Date]])-4,12)+1</f>
        <v>FM11</v>
      </c>
      <c r="W4169" t="str">
        <f>"Q"&amp;ROUNDUP(MONTH(Sheet1[[#This Row],[Date]])/3,0)</f>
        <v>Q1</v>
      </c>
      <c r="X4169" t="str">
        <f>"Q"&amp;INT(MOD(MONTH(Sheet1[[#This Row],[Date]])-4,12/3)+1)</f>
        <v>Q3</v>
      </c>
      <c r="Y4169" t="str" cm="1">
        <f t="array" ref="Y4169">_xlfn.IFS(ROUND(L4169,0)&lt;=1,"Need to improve 0-1",ROUND(L4169,0)&lt;=2,"Okay 1-2",ROUND(L4169,0)&lt;=3,"Good 2-3",ROUND(L4169,0)&lt;=4,"Great 3-4",ROUND(L4169,0)&lt;=5,"Excellent 4-5")</f>
        <v>Need to improve 0-1</v>
      </c>
      <c r="Z4169" t="str">
        <f t="shared" si="65"/>
        <v>0-1000</v>
      </c>
    </row>
    <row r="4170" spans="1:26" x14ac:dyDescent="0.3">
      <c r="A4170">
        <v>312364</v>
      </c>
      <c r="B4170" t="s">
        <v>6470</v>
      </c>
      <c r="C4170">
        <v>1</v>
      </c>
      <c r="D4170" t="s">
        <v>14</v>
      </c>
      <c r="E4170" t="s">
        <v>376</v>
      </c>
      <c r="F4170" t="s">
        <v>16</v>
      </c>
      <c r="G4170" t="s">
        <v>16</v>
      </c>
      <c r="H4170" t="s">
        <v>16</v>
      </c>
      <c r="I4170">
        <v>1</v>
      </c>
      <c r="J4170">
        <v>27</v>
      </c>
      <c r="K4170">
        <v>350</v>
      </c>
      <c r="L4170">
        <v>3.3</v>
      </c>
      <c r="M4170" t="s">
        <v>2873</v>
      </c>
      <c r="N4170" t="str">
        <f>SUBSTITUTE(Sheet1[[#This Row],[Datekey_Opening]],"_","-")</f>
        <v>2013-2-16</v>
      </c>
      <c r="O4170">
        <f>YEAR(Sheet1[[#This Row],[Date]])</f>
        <v>2013</v>
      </c>
      <c r="P4170" t="str">
        <f>LOOKUP(Sheet1[[#This Row],[CountryCode]],$AI$4:$AI$18,$AJ$4:$AJ$18)</f>
        <v>India</v>
      </c>
      <c r="Q4170">
        <f>MONTH(Sheet1[[#This Row],[Date]])</f>
        <v>2</v>
      </c>
      <c r="R4170" t="str">
        <f>TEXT(Sheet1[[#This Row],[Date]],"MMMM")</f>
        <v>February</v>
      </c>
      <c r="S4170" t="str">
        <f>TEXT(Sheet1[[#This Row],[Date]],"YYYY-MMM")</f>
        <v>2013-Feb</v>
      </c>
      <c r="T4170">
        <f>WEEKDAY(Sheet1[[#This Row],[Date]])</f>
        <v>7</v>
      </c>
      <c r="U4170" t="str">
        <f>TEXT(Sheet1[[#This Row],[Date]],"DDDD")</f>
        <v>Saturday</v>
      </c>
      <c r="V4170" t="str">
        <f>"FM"&amp;MOD(MONTH(Sheet1[[#This Row],[Date]])-4,12)+1</f>
        <v>FM11</v>
      </c>
      <c r="W4170" t="str">
        <f>"Q"&amp;ROUNDUP(MONTH(Sheet1[[#This Row],[Date]])/3,0)</f>
        <v>Q1</v>
      </c>
      <c r="X4170" t="str">
        <f>"Q"&amp;INT(MOD(MONTH(Sheet1[[#This Row],[Date]])-4,12/3)+1)</f>
        <v>Q3</v>
      </c>
      <c r="Y4170" t="str" cm="1">
        <f t="array" ref="Y4170">_xlfn.IFS(ROUND(L4170,0)&lt;=1,"Need to improve 0-1",ROUND(L4170,0)&lt;=2,"Okay 1-2",ROUND(L4170,0)&lt;=3,"Good 2-3",ROUND(L4170,0)&lt;=4,"Great 3-4",ROUND(L4170,0)&lt;=5,"Excellent 4-5")</f>
        <v>Good 2-3</v>
      </c>
      <c r="Z4170" t="str">
        <f t="shared" si="65"/>
        <v>0-1000</v>
      </c>
    </row>
    <row r="4171" spans="1:26" x14ac:dyDescent="0.3">
      <c r="A4171">
        <v>311187</v>
      </c>
      <c r="B4171" t="s">
        <v>6471</v>
      </c>
      <c r="C4171">
        <v>1</v>
      </c>
      <c r="D4171" t="s">
        <v>14</v>
      </c>
      <c r="E4171" t="s">
        <v>6472</v>
      </c>
      <c r="F4171" t="s">
        <v>16</v>
      </c>
      <c r="G4171" t="s">
        <v>16</v>
      </c>
      <c r="H4171" t="s">
        <v>16</v>
      </c>
      <c r="I4171">
        <v>1</v>
      </c>
      <c r="J4171">
        <v>39</v>
      </c>
      <c r="K4171">
        <v>350</v>
      </c>
      <c r="L4171">
        <v>2.7</v>
      </c>
      <c r="M4171" t="s">
        <v>1280</v>
      </c>
      <c r="N4171" t="str">
        <f>SUBSTITUTE(Sheet1[[#This Row],[Datekey_Opening]],"_","-")</f>
        <v>2017-1-5</v>
      </c>
      <c r="O4171">
        <f>YEAR(Sheet1[[#This Row],[Date]])</f>
        <v>2017</v>
      </c>
      <c r="P4171" t="str">
        <f>LOOKUP(Sheet1[[#This Row],[CountryCode]],$AI$4:$AI$18,$AJ$4:$AJ$18)</f>
        <v>India</v>
      </c>
      <c r="Q4171">
        <f>MONTH(Sheet1[[#This Row],[Date]])</f>
        <v>1</v>
      </c>
      <c r="R4171" t="str">
        <f>TEXT(Sheet1[[#This Row],[Date]],"MMMM")</f>
        <v>January</v>
      </c>
      <c r="S4171" t="str">
        <f>TEXT(Sheet1[[#This Row],[Date]],"YYYY-MMM")</f>
        <v>2017-Jan</v>
      </c>
      <c r="T4171">
        <f>WEEKDAY(Sheet1[[#This Row],[Date]])</f>
        <v>5</v>
      </c>
      <c r="U4171" t="str">
        <f>TEXT(Sheet1[[#This Row],[Date]],"DDDD")</f>
        <v>Thursday</v>
      </c>
      <c r="V4171" t="str">
        <f>"FM"&amp;MOD(MONTH(Sheet1[[#This Row],[Date]])-4,12)+1</f>
        <v>FM10</v>
      </c>
      <c r="W4171" t="str">
        <f>"Q"&amp;ROUNDUP(MONTH(Sheet1[[#This Row],[Date]])/3,0)</f>
        <v>Q1</v>
      </c>
      <c r="X4171" t="str">
        <f>"Q"&amp;INT(MOD(MONTH(Sheet1[[#This Row],[Date]])-4,12/3)+1)</f>
        <v>Q2</v>
      </c>
      <c r="Y4171" t="str" cm="1">
        <f t="array" ref="Y4171">_xlfn.IFS(ROUND(L4171,0)&lt;=1,"Need to improve 0-1",ROUND(L4171,0)&lt;=2,"Okay 1-2",ROUND(L4171,0)&lt;=3,"Good 2-3",ROUND(L4171,0)&lt;=4,"Great 3-4",ROUND(L4171,0)&lt;=5,"Excellent 4-5")</f>
        <v>Good 2-3</v>
      </c>
      <c r="Z4171" t="str">
        <f t="shared" si="65"/>
        <v>0-1000</v>
      </c>
    </row>
    <row r="4172" spans="1:26" x14ac:dyDescent="0.3">
      <c r="A4172">
        <v>303625</v>
      </c>
      <c r="B4172" t="s">
        <v>6473</v>
      </c>
      <c r="C4172">
        <v>1</v>
      </c>
      <c r="D4172" t="s">
        <v>14</v>
      </c>
      <c r="E4172" t="s">
        <v>567</v>
      </c>
      <c r="F4172" t="s">
        <v>16</v>
      </c>
      <c r="G4172" t="s">
        <v>16</v>
      </c>
      <c r="H4172" t="s">
        <v>16</v>
      </c>
      <c r="I4172">
        <v>1</v>
      </c>
      <c r="J4172">
        <v>19</v>
      </c>
      <c r="K4172">
        <v>350</v>
      </c>
      <c r="L4172">
        <v>3.2</v>
      </c>
      <c r="M4172" t="s">
        <v>4672</v>
      </c>
      <c r="N4172" t="str">
        <f>SUBSTITUTE(Sheet1[[#This Row],[Datekey_Opening]],"_","-")</f>
        <v>2012-1-12</v>
      </c>
      <c r="O4172">
        <f>YEAR(Sheet1[[#This Row],[Date]])</f>
        <v>2012</v>
      </c>
      <c r="P4172" t="str">
        <f>LOOKUP(Sheet1[[#This Row],[CountryCode]],$AI$4:$AI$18,$AJ$4:$AJ$18)</f>
        <v>India</v>
      </c>
      <c r="Q4172">
        <f>MONTH(Sheet1[[#This Row],[Date]])</f>
        <v>1</v>
      </c>
      <c r="R4172" t="str">
        <f>TEXT(Sheet1[[#This Row],[Date]],"MMMM")</f>
        <v>January</v>
      </c>
      <c r="S4172" t="str">
        <f>TEXT(Sheet1[[#This Row],[Date]],"YYYY-MMM")</f>
        <v>2012-Jan</v>
      </c>
      <c r="T4172">
        <f>WEEKDAY(Sheet1[[#This Row],[Date]])</f>
        <v>5</v>
      </c>
      <c r="U4172" t="str">
        <f>TEXT(Sheet1[[#This Row],[Date]],"DDDD")</f>
        <v>Thursday</v>
      </c>
      <c r="V4172" t="str">
        <f>"FM"&amp;MOD(MONTH(Sheet1[[#This Row],[Date]])-4,12)+1</f>
        <v>FM10</v>
      </c>
      <c r="W4172" t="str">
        <f>"Q"&amp;ROUNDUP(MONTH(Sheet1[[#This Row],[Date]])/3,0)</f>
        <v>Q1</v>
      </c>
      <c r="X4172" t="str">
        <f>"Q"&amp;INT(MOD(MONTH(Sheet1[[#This Row],[Date]])-4,12/3)+1)</f>
        <v>Q2</v>
      </c>
      <c r="Y4172" t="str" cm="1">
        <f t="array" ref="Y4172">_xlfn.IFS(ROUND(L4172,0)&lt;=1,"Need to improve 0-1",ROUND(L4172,0)&lt;=2,"Okay 1-2",ROUND(L4172,0)&lt;=3,"Good 2-3",ROUND(L4172,0)&lt;=4,"Great 3-4",ROUND(L4172,0)&lt;=5,"Excellent 4-5")</f>
        <v>Good 2-3</v>
      </c>
      <c r="Z4172" t="str">
        <f t="shared" si="65"/>
        <v>0-1000</v>
      </c>
    </row>
    <row r="4173" spans="1:26" x14ac:dyDescent="0.3">
      <c r="A4173">
        <v>311539</v>
      </c>
      <c r="B4173" t="s">
        <v>6474</v>
      </c>
      <c r="C4173">
        <v>1</v>
      </c>
      <c r="D4173" t="s">
        <v>14</v>
      </c>
      <c r="E4173" t="s">
        <v>538</v>
      </c>
      <c r="F4173" t="s">
        <v>16</v>
      </c>
      <c r="G4173" t="s">
        <v>16</v>
      </c>
      <c r="H4173" t="s">
        <v>16</v>
      </c>
      <c r="I4173">
        <v>1</v>
      </c>
      <c r="J4173">
        <v>146</v>
      </c>
      <c r="K4173">
        <v>350</v>
      </c>
      <c r="L4173">
        <v>3.7</v>
      </c>
      <c r="M4173" t="s">
        <v>1455</v>
      </c>
      <c r="N4173" t="str">
        <f>SUBSTITUTE(Sheet1[[#This Row],[Datekey_Opening]],"_","-")</f>
        <v>2010-1-19</v>
      </c>
      <c r="O4173">
        <f>YEAR(Sheet1[[#This Row],[Date]])</f>
        <v>2010</v>
      </c>
      <c r="P4173" t="str">
        <f>LOOKUP(Sheet1[[#This Row],[CountryCode]],$AI$4:$AI$18,$AJ$4:$AJ$18)</f>
        <v>India</v>
      </c>
      <c r="Q4173">
        <f>MONTH(Sheet1[[#This Row],[Date]])</f>
        <v>1</v>
      </c>
      <c r="R4173" t="str">
        <f>TEXT(Sheet1[[#This Row],[Date]],"MMMM")</f>
        <v>January</v>
      </c>
      <c r="S4173" t="str">
        <f>TEXT(Sheet1[[#This Row],[Date]],"YYYY-MMM")</f>
        <v>2010-Jan</v>
      </c>
      <c r="T4173">
        <f>WEEKDAY(Sheet1[[#This Row],[Date]])</f>
        <v>3</v>
      </c>
      <c r="U4173" t="str">
        <f>TEXT(Sheet1[[#This Row],[Date]],"DDDD")</f>
        <v>Tuesday</v>
      </c>
      <c r="V4173" t="str">
        <f>"FM"&amp;MOD(MONTH(Sheet1[[#This Row],[Date]])-4,12)+1</f>
        <v>FM10</v>
      </c>
      <c r="W4173" t="str">
        <f>"Q"&amp;ROUNDUP(MONTH(Sheet1[[#This Row],[Date]])/3,0)</f>
        <v>Q1</v>
      </c>
      <c r="X4173" t="str">
        <f>"Q"&amp;INT(MOD(MONTH(Sheet1[[#This Row],[Date]])-4,12/3)+1)</f>
        <v>Q2</v>
      </c>
      <c r="Y4173" t="str" cm="1">
        <f t="array" ref="Y4173">_xlfn.IFS(ROUND(L4173,0)&lt;=1,"Need to improve 0-1",ROUND(L4173,0)&lt;=2,"Okay 1-2",ROUND(L4173,0)&lt;=3,"Good 2-3",ROUND(L4173,0)&lt;=4,"Great 3-4",ROUND(L4173,0)&lt;=5,"Excellent 4-5")</f>
        <v>Great 3-4</v>
      </c>
      <c r="Z4173" t="str">
        <f t="shared" si="65"/>
        <v>0-1000</v>
      </c>
    </row>
    <row r="4174" spans="1:26" x14ac:dyDescent="0.3">
      <c r="A4174">
        <v>18278203</v>
      </c>
      <c r="B4174" t="s">
        <v>6475</v>
      </c>
      <c r="C4174">
        <v>1</v>
      </c>
      <c r="D4174" t="s">
        <v>14</v>
      </c>
      <c r="E4174" t="s">
        <v>432</v>
      </c>
      <c r="F4174" t="s">
        <v>16</v>
      </c>
      <c r="G4174" t="s">
        <v>16</v>
      </c>
      <c r="H4174" t="s">
        <v>16</v>
      </c>
      <c r="I4174">
        <v>1</v>
      </c>
      <c r="J4174">
        <v>7</v>
      </c>
      <c r="K4174">
        <v>350</v>
      </c>
      <c r="L4174">
        <v>3.1</v>
      </c>
      <c r="M4174" t="s">
        <v>4928</v>
      </c>
      <c r="N4174" t="str">
        <f>SUBSTITUTE(Sheet1[[#This Row],[Datekey_Opening]],"_","-")</f>
        <v>2016-1-15</v>
      </c>
      <c r="O4174">
        <f>YEAR(Sheet1[[#This Row],[Date]])</f>
        <v>2016</v>
      </c>
      <c r="P4174" t="str">
        <f>LOOKUP(Sheet1[[#This Row],[CountryCode]],$AI$4:$AI$18,$AJ$4:$AJ$18)</f>
        <v>India</v>
      </c>
      <c r="Q4174">
        <f>MONTH(Sheet1[[#This Row],[Date]])</f>
        <v>1</v>
      </c>
      <c r="R4174" t="str">
        <f>TEXT(Sheet1[[#This Row],[Date]],"MMMM")</f>
        <v>January</v>
      </c>
      <c r="S4174" t="str">
        <f>TEXT(Sheet1[[#This Row],[Date]],"YYYY-MMM")</f>
        <v>2016-Jan</v>
      </c>
      <c r="T4174">
        <f>WEEKDAY(Sheet1[[#This Row],[Date]])</f>
        <v>6</v>
      </c>
      <c r="U4174" t="str">
        <f>TEXT(Sheet1[[#This Row],[Date]],"DDDD")</f>
        <v>Friday</v>
      </c>
      <c r="V4174" t="str">
        <f>"FM"&amp;MOD(MONTH(Sheet1[[#This Row],[Date]])-4,12)+1</f>
        <v>FM10</v>
      </c>
      <c r="W4174" t="str">
        <f>"Q"&amp;ROUNDUP(MONTH(Sheet1[[#This Row],[Date]])/3,0)</f>
        <v>Q1</v>
      </c>
      <c r="X4174" t="str">
        <f>"Q"&amp;INT(MOD(MONTH(Sheet1[[#This Row],[Date]])-4,12/3)+1)</f>
        <v>Q2</v>
      </c>
      <c r="Y4174" t="str" cm="1">
        <f t="array" ref="Y4174">_xlfn.IFS(ROUND(L4174,0)&lt;=1,"Need to improve 0-1",ROUND(L4174,0)&lt;=2,"Okay 1-2",ROUND(L4174,0)&lt;=3,"Good 2-3",ROUND(L4174,0)&lt;=4,"Great 3-4",ROUND(L4174,0)&lt;=5,"Excellent 4-5")</f>
        <v>Good 2-3</v>
      </c>
      <c r="Z4174" t="str">
        <f t="shared" si="65"/>
        <v>0-1000</v>
      </c>
    </row>
    <row r="4175" spans="1:26" x14ac:dyDescent="0.3">
      <c r="A4175">
        <v>7329</v>
      </c>
      <c r="B4175" t="s">
        <v>892</v>
      </c>
      <c r="C4175">
        <v>1</v>
      </c>
      <c r="D4175" t="s">
        <v>14</v>
      </c>
      <c r="E4175" t="s">
        <v>893</v>
      </c>
      <c r="F4175" t="s">
        <v>16</v>
      </c>
      <c r="G4175" t="s">
        <v>16</v>
      </c>
      <c r="H4175" t="s">
        <v>16</v>
      </c>
      <c r="I4175">
        <v>1</v>
      </c>
      <c r="J4175">
        <v>26</v>
      </c>
      <c r="K4175">
        <v>350</v>
      </c>
      <c r="L4175">
        <v>3.2</v>
      </c>
      <c r="M4175" t="s">
        <v>5851</v>
      </c>
      <c r="N4175" t="str">
        <f>SUBSTITUTE(Sheet1[[#This Row],[Datekey_Opening]],"_","-")</f>
        <v>2016-1-20</v>
      </c>
      <c r="O4175">
        <f>YEAR(Sheet1[[#This Row],[Date]])</f>
        <v>2016</v>
      </c>
      <c r="P4175" t="str">
        <f>LOOKUP(Sheet1[[#This Row],[CountryCode]],$AI$4:$AI$18,$AJ$4:$AJ$18)</f>
        <v>India</v>
      </c>
      <c r="Q4175">
        <f>MONTH(Sheet1[[#This Row],[Date]])</f>
        <v>1</v>
      </c>
      <c r="R4175" t="str">
        <f>TEXT(Sheet1[[#This Row],[Date]],"MMMM")</f>
        <v>January</v>
      </c>
      <c r="S4175" t="str">
        <f>TEXT(Sheet1[[#This Row],[Date]],"YYYY-MMM")</f>
        <v>2016-Jan</v>
      </c>
      <c r="T4175">
        <f>WEEKDAY(Sheet1[[#This Row],[Date]])</f>
        <v>4</v>
      </c>
      <c r="U4175" t="str">
        <f>TEXT(Sheet1[[#This Row],[Date]],"DDDD")</f>
        <v>Wednesday</v>
      </c>
      <c r="V4175" t="str">
        <f>"FM"&amp;MOD(MONTH(Sheet1[[#This Row],[Date]])-4,12)+1</f>
        <v>FM10</v>
      </c>
      <c r="W4175" t="str">
        <f>"Q"&amp;ROUNDUP(MONTH(Sheet1[[#This Row],[Date]])/3,0)</f>
        <v>Q1</v>
      </c>
      <c r="X4175" t="str">
        <f>"Q"&amp;INT(MOD(MONTH(Sheet1[[#This Row],[Date]])-4,12/3)+1)</f>
        <v>Q2</v>
      </c>
      <c r="Y4175" t="str" cm="1">
        <f t="array" ref="Y4175">_xlfn.IFS(ROUND(L4175,0)&lt;=1,"Need to improve 0-1",ROUND(L4175,0)&lt;=2,"Okay 1-2",ROUND(L4175,0)&lt;=3,"Good 2-3",ROUND(L4175,0)&lt;=4,"Great 3-4",ROUND(L4175,0)&lt;=5,"Excellent 4-5")</f>
        <v>Good 2-3</v>
      </c>
      <c r="Z4175" t="str">
        <f t="shared" si="65"/>
        <v>0-1000</v>
      </c>
    </row>
    <row r="4176" spans="1:26" x14ac:dyDescent="0.3">
      <c r="A4176">
        <v>18289258</v>
      </c>
      <c r="B4176" t="s">
        <v>861</v>
      </c>
      <c r="C4176">
        <v>1</v>
      </c>
      <c r="D4176" t="s">
        <v>14</v>
      </c>
      <c r="E4176" t="s">
        <v>6476</v>
      </c>
      <c r="F4176" t="s">
        <v>16</v>
      </c>
      <c r="G4176" t="s">
        <v>16</v>
      </c>
      <c r="H4176" t="s">
        <v>16</v>
      </c>
      <c r="I4176">
        <v>1</v>
      </c>
      <c r="J4176">
        <v>41</v>
      </c>
      <c r="K4176">
        <v>350</v>
      </c>
      <c r="L4176">
        <v>2.6</v>
      </c>
      <c r="M4176" t="s">
        <v>1457</v>
      </c>
      <c r="N4176" t="str">
        <f>SUBSTITUTE(Sheet1[[#This Row],[Datekey_Opening]],"_","-")</f>
        <v>2011-1-1</v>
      </c>
      <c r="O4176">
        <f>YEAR(Sheet1[[#This Row],[Date]])</f>
        <v>2011</v>
      </c>
      <c r="P4176" t="str">
        <f>LOOKUP(Sheet1[[#This Row],[CountryCode]],$AI$4:$AI$18,$AJ$4:$AJ$18)</f>
        <v>India</v>
      </c>
      <c r="Q4176">
        <f>MONTH(Sheet1[[#This Row],[Date]])</f>
        <v>1</v>
      </c>
      <c r="R4176" t="str">
        <f>TEXT(Sheet1[[#This Row],[Date]],"MMMM")</f>
        <v>January</v>
      </c>
      <c r="S4176" t="str">
        <f>TEXT(Sheet1[[#This Row],[Date]],"YYYY-MMM")</f>
        <v>2011-Jan</v>
      </c>
      <c r="T4176">
        <f>WEEKDAY(Sheet1[[#This Row],[Date]])</f>
        <v>7</v>
      </c>
      <c r="U4176" t="str">
        <f>TEXT(Sheet1[[#This Row],[Date]],"DDDD")</f>
        <v>Saturday</v>
      </c>
      <c r="V4176" t="str">
        <f>"FM"&amp;MOD(MONTH(Sheet1[[#This Row],[Date]])-4,12)+1</f>
        <v>FM10</v>
      </c>
      <c r="W4176" t="str">
        <f>"Q"&amp;ROUNDUP(MONTH(Sheet1[[#This Row],[Date]])/3,0)</f>
        <v>Q1</v>
      </c>
      <c r="X4176" t="str">
        <f>"Q"&amp;INT(MOD(MONTH(Sheet1[[#This Row],[Date]])-4,12/3)+1)</f>
        <v>Q2</v>
      </c>
      <c r="Y4176" t="str" cm="1">
        <f t="array" ref="Y4176">_xlfn.IFS(ROUND(L4176,0)&lt;=1,"Need to improve 0-1",ROUND(L4176,0)&lt;=2,"Okay 1-2",ROUND(L4176,0)&lt;=3,"Good 2-3",ROUND(L4176,0)&lt;=4,"Great 3-4",ROUND(L4176,0)&lt;=5,"Excellent 4-5")</f>
        <v>Good 2-3</v>
      </c>
      <c r="Z4176" t="str">
        <f t="shared" si="65"/>
        <v>0-1000</v>
      </c>
    </row>
    <row r="4177" spans="1:26" x14ac:dyDescent="0.3">
      <c r="A4177">
        <v>313091</v>
      </c>
      <c r="B4177" t="s">
        <v>6477</v>
      </c>
      <c r="C4177">
        <v>1</v>
      </c>
      <c r="D4177" t="s">
        <v>14</v>
      </c>
      <c r="E4177" t="s">
        <v>426</v>
      </c>
      <c r="F4177" t="s">
        <v>16</v>
      </c>
      <c r="G4177" t="s">
        <v>16</v>
      </c>
      <c r="H4177" t="s">
        <v>16</v>
      </c>
      <c r="I4177">
        <v>1</v>
      </c>
      <c r="J4177">
        <v>5</v>
      </c>
      <c r="K4177">
        <v>350</v>
      </c>
      <c r="L4177">
        <v>2.9</v>
      </c>
      <c r="M4177" t="s">
        <v>3171</v>
      </c>
      <c r="N4177" t="str">
        <f>SUBSTITUTE(Sheet1[[#This Row],[Datekey_Opening]],"_","-")</f>
        <v>2013-1-3</v>
      </c>
      <c r="O4177">
        <f>YEAR(Sheet1[[#This Row],[Date]])</f>
        <v>2013</v>
      </c>
      <c r="P4177" t="str">
        <f>LOOKUP(Sheet1[[#This Row],[CountryCode]],$AI$4:$AI$18,$AJ$4:$AJ$18)</f>
        <v>India</v>
      </c>
      <c r="Q4177">
        <f>MONTH(Sheet1[[#This Row],[Date]])</f>
        <v>1</v>
      </c>
      <c r="R4177" t="str">
        <f>TEXT(Sheet1[[#This Row],[Date]],"MMMM")</f>
        <v>January</v>
      </c>
      <c r="S4177" t="str">
        <f>TEXT(Sheet1[[#This Row],[Date]],"YYYY-MMM")</f>
        <v>2013-Jan</v>
      </c>
      <c r="T4177">
        <f>WEEKDAY(Sheet1[[#This Row],[Date]])</f>
        <v>5</v>
      </c>
      <c r="U4177" t="str">
        <f>TEXT(Sheet1[[#This Row],[Date]],"DDDD")</f>
        <v>Thursday</v>
      </c>
      <c r="V4177" t="str">
        <f>"FM"&amp;MOD(MONTH(Sheet1[[#This Row],[Date]])-4,12)+1</f>
        <v>FM10</v>
      </c>
      <c r="W4177" t="str">
        <f>"Q"&amp;ROUNDUP(MONTH(Sheet1[[#This Row],[Date]])/3,0)</f>
        <v>Q1</v>
      </c>
      <c r="X4177" t="str">
        <f>"Q"&amp;INT(MOD(MONTH(Sheet1[[#This Row],[Date]])-4,12/3)+1)</f>
        <v>Q2</v>
      </c>
      <c r="Y4177" t="str" cm="1">
        <f t="array" ref="Y4177">_xlfn.IFS(ROUND(L4177,0)&lt;=1,"Need to improve 0-1",ROUND(L4177,0)&lt;=2,"Okay 1-2",ROUND(L4177,0)&lt;=3,"Good 2-3",ROUND(L4177,0)&lt;=4,"Great 3-4",ROUND(L4177,0)&lt;=5,"Excellent 4-5")</f>
        <v>Good 2-3</v>
      </c>
      <c r="Z4177" t="str">
        <f t="shared" si="65"/>
        <v>0-1000</v>
      </c>
    </row>
    <row r="4178" spans="1:26" x14ac:dyDescent="0.3">
      <c r="A4178">
        <v>18217428</v>
      </c>
      <c r="B4178" t="s">
        <v>6478</v>
      </c>
      <c r="C4178">
        <v>1</v>
      </c>
      <c r="D4178" t="s">
        <v>14</v>
      </c>
      <c r="E4178" t="s">
        <v>3614</v>
      </c>
      <c r="F4178" t="s">
        <v>16</v>
      </c>
      <c r="G4178" t="s">
        <v>16</v>
      </c>
      <c r="H4178" t="s">
        <v>16</v>
      </c>
      <c r="I4178">
        <v>1</v>
      </c>
      <c r="J4178">
        <v>3</v>
      </c>
      <c r="K4178">
        <v>350</v>
      </c>
      <c r="L4178">
        <v>1</v>
      </c>
      <c r="M4178" t="s">
        <v>3396</v>
      </c>
      <c r="N4178" t="str">
        <f>SUBSTITUTE(Sheet1[[#This Row],[Datekey_Opening]],"_","-")</f>
        <v>2015-1-26</v>
      </c>
      <c r="O4178">
        <f>YEAR(Sheet1[[#This Row],[Date]])</f>
        <v>2015</v>
      </c>
      <c r="P4178" t="str">
        <f>LOOKUP(Sheet1[[#This Row],[CountryCode]],$AI$4:$AI$18,$AJ$4:$AJ$18)</f>
        <v>India</v>
      </c>
      <c r="Q4178">
        <f>MONTH(Sheet1[[#This Row],[Date]])</f>
        <v>1</v>
      </c>
      <c r="R4178" t="str">
        <f>TEXT(Sheet1[[#This Row],[Date]],"MMMM")</f>
        <v>January</v>
      </c>
      <c r="S4178" t="str">
        <f>TEXT(Sheet1[[#This Row],[Date]],"YYYY-MMM")</f>
        <v>2015-Jan</v>
      </c>
      <c r="T4178">
        <f>WEEKDAY(Sheet1[[#This Row],[Date]])</f>
        <v>2</v>
      </c>
      <c r="U4178" t="str">
        <f>TEXT(Sheet1[[#This Row],[Date]],"DDDD")</f>
        <v>Monday</v>
      </c>
      <c r="V4178" t="str">
        <f>"FM"&amp;MOD(MONTH(Sheet1[[#This Row],[Date]])-4,12)+1</f>
        <v>FM10</v>
      </c>
      <c r="W4178" t="str">
        <f>"Q"&amp;ROUNDUP(MONTH(Sheet1[[#This Row],[Date]])/3,0)</f>
        <v>Q1</v>
      </c>
      <c r="X4178" t="str">
        <f>"Q"&amp;INT(MOD(MONTH(Sheet1[[#This Row],[Date]])-4,12/3)+1)</f>
        <v>Q2</v>
      </c>
      <c r="Y4178" t="str" cm="1">
        <f t="array" ref="Y4178">_xlfn.IFS(ROUND(L4178,0)&lt;=1,"Need to improve 0-1",ROUND(L4178,0)&lt;=2,"Okay 1-2",ROUND(L4178,0)&lt;=3,"Good 2-3",ROUND(L4178,0)&lt;=4,"Great 3-4",ROUND(L4178,0)&lt;=5,"Excellent 4-5")</f>
        <v>Need to improve 0-1</v>
      </c>
      <c r="Z4178" t="str">
        <f t="shared" si="65"/>
        <v>0-1000</v>
      </c>
    </row>
    <row r="4179" spans="1:26" x14ac:dyDescent="0.3">
      <c r="A4179">
        <v>18378017</v>
      </c>
      <c r="B4179" t="s">
        <v>892</v>
      </c>
      <c r="C4179">
        <v>1</v>
      </c>
      <c r="D4179" t="s">
        <v>14</v>
      </c>
      <c r="E4179" t="s">
        <v>664</v>
      </c>
      <c r="F4179" t="s">
        <v>16</v>
      </c>
      <c r="G4179" t="s">
        <v>16</v>
      </c>
      <c r="H4179" t="s">
        <v>16</v>
      </c>
      <c r="I4179">
        <v>1</v>
      </c>
      <c r="J4179">
        <v>2</v>
      </c>
      <c r="K4179">
        <v>350</v>
      </c>
      <c r="L4179">
        <v>1</v>
      </c>
      <c r="M4179" t="s">
        <v>457</v>
      </c>
      <c r="N4179" t="str">
        <f>SUBSTITUTE(Sheet1[[#This Row],[Datekey_Opening]],"_","-")</f>
        <v>2012-1-27</v>
      </c>
      <c r="O4179">
        <f>YEAR(Sheet1[[#This Row],[Date]])</f>
        <v>2012</v>
      </c>
      <c r="P4179" t="str">
        <f>LOOKUP(Sheet1[[#This Row],[CountryCode]],$AI$4:$AI$18,$AJ$4:$AJ$18)</f>
        <v>India</v>
      </c>
      <c r="Q4179">
        <f>MONTH(Sheet1[[#This Row],[Date]])</f>
        <v>1</v>
      </c>
      <c r="R4179" t="str">
        <f>TEXT(Sheet1[[#This Row],[Date]],"MMMM")</f>
        <v>January</v>
      </c>
      <c r="S4179" t="str">
        <f>TEXT(Sheet1[[#This Row],[Date]],"YYYY-MMM")</f>
        <v>2012-Jan</v>
      </c>
      <c r="T4179">
        <f>WEEKDAY(Sheet1[[#This Row],[Date]])</f>
        <v>6</v>
      </c>
      <c r="U4179" t="str">
        <f>TEXT(Sheet1[[#This Row],[Date]],"DDDD")</f>
        <v>Friday</v>
      </c>
      <c r="V4179" t="str">
        <f>"FM"&amp;MOD(MONTH(Sheet1[[#This Row],[Date]])-4,12)+1</f>
        <v>FM10</v>
      </c>
      <c r="W4179" t="str">
        <f>"Q"&amp;ROUNDUP(MONTH(Sheet1[[#This Row],[Date]])/3,0)</f>
        <v>Q1</v>
      </c>
      <c r="X4179" t="str">
        <f>"Q"&amp;INT(MOD(MONTH(Sheet1[[#This Row],[Date]])-4,12/3)+1)</f>
        <v>Q2</v>
      </c>
      <c r="Y4179" t="str" cm="1">
        <f t="array" ref="Y4179">_xlfn.IFS(ROUND(L4179,0)&lt;=1,"Need to improve 0-1",ROUND(L4179,0)&lt;=2,"Okay 1-2",ROUND(L4179,0)&lt;=3,"Good 2-3",ROUND(L4179,0)&lt;=4,"Great 3-4",ROUND(L4179,0)&lt;=5,"Excellent 4-5")</f>
        <v>Need to improve 0-1</v>
      </c>
      <c r="Z4179" t="str">
        <f t="shared" si="65"/>
        <v>0-1000</v>
      </c>
    </row>
    <row r="4180" spans="1:26" x14ac:dyDescent="0.3">
      <c r="A4180">
        <v>18481310</v>
      </c>
      <c r="B4180" t="s">
        <v>6479</v>
      </c>
      <c r="C4180">
        <v>1</v>
      </c>
      <c r="D4180" t="s">
        <v>14</v>
      </c>
      <c r="E4180" t="s">
        <v>365</v>
      </c>
      <c r="F4180" t="s">
        <v>16</v>
      </c>
      <c r="G4180" t="s">
        <v>21</v>
      </c>
      <c r="H4180" t="s">
        <v>16</v>
      </c>
      <c r="I4180">
        <v>1</v>
      </c>
      <c r="J4180">
        <v>1</v>
      </c>
      <c r="K4180">
        <v>350</v>
      </c>
      <c r="L4180">
        <v>1</v>
      </c>
      <c r="M4180" t="s">
        <v>3158</v>
      </c>
      <c r="N4180" t="str">
        <f>SUBSTITUTE(Sheet1[[#This Row],[Datekey_Opening]],"_","-")</f>
        <v>2012-1-21</v>
      </c>
      <c r="O4180">
        <f>YEAR(Sheet1[[#This Row],[Date]])</f>
        <v>2012</v>
      </c>
      <c r="P4180" t="str">
        <f>LOOKUP(Sheet1[[#This Row],[CountryCode]],$AI$4:$AI$18,$AJ$4:$AJ$18)</f>
        <v>India</v>
      </c>
      <c r="Q4180">
        <f>MONTH(Sheet1[[#This Row],[Date]])</f>
        <v>1</v>
      </c>
      <c r="R4180" t="str">
        <f>TEXT(Sheet1[[#This Row],[Date]],"MMMM")</f>
        <v>January</v>
      </c>
      <c r="S4180" t="str">
        <f>TEXT(Sheet1[[#This Row],[Date]],"YYYY-MMM")</f>
        <v>2012-Jan</v>
      </c>
      <c r="T4180">
        <f>WEEKDAY(Sheet1[[#This Row],[Date]])</f>
        <v>7</v>
      </c>
      <c r="U4180" t="str">
        <f>TEXT(Sheet1[[#This Row],[Date]],"DDDD")</f>
        <v>Saturday</v>
      </c>
      <c r="V4180" t="str">
        <f>"FM"&amp;MOD(MONTH(Sheet1[[#This Row],[Date]])-4,12)+1</f>
        <v>FM10</v>
      </c>
      <c r="W4180" t="str">
        <f>"Q"&amp;ROUNDUP(MONTH(Sheet1[[#This Row],[Date]])/3,0)</f>
        <v>Q1</v>
      </c>
      <c r="X4180" t="str">
        <f>"Q"&amp;INT(MOD(MONTH(Sheet1[[#This Row],[Date]])-4,12/3)+1)</f>
        <v>Q2</v>
      </c>
      <c r="Y4180" t="str" cm="1">
        <f t="array" ref="Y4180">_xlfn.IFS(ROUND(L4180,0)&lt;=1,"Need to improve 0-1",ROUND(L4180,0)&lt;=2,"Okay 1-2",ROUND(L4180,0)&lt;=3,"Good 2-3",ROUND(L4180,0)&lt;=4,"Great 3-4",ROUND(L4180,0)&lt;=5,"Excellent 4-5")</f>
        <v>Need to improve 0-1</v>
      </c>
      <c r="Z4180" t="str">
        <f t="shared" si="65"/>
        <v>0-1000</v>
      </c>
    </row>
    <row r="4181" spans="1:26" x14ac:dyDescent="0.3">
      <c r="A4181">
        <v>18265707</v>
      </c>
      <c r="B4181" t="s">
        <v>6480</v>
      </c>
      <c r="C4181">
        <v>1</v>
      </c>
      <c r="D4181" t="s">
        <v>14</v>
      </c>
      <c r="E4181" t="s">
        <v>365</v>
      </c>
      <c r="F4181" t="s">
        <v>16</v>
      </c>
      <c r="G4181" t="s">
        <v>16</v>
      </c>
      <c r="H4181" t="s">
        <v>16</v>
      </c>
      <c r="I4181">
        <v>1</v>
      </c>
      <c r="J4181">
        <v>12</v>
      </c>
      <c r="K4181">
        <v>350</v>
      </c>
      <c r="L4181">
        <v>3.2</v>
      </c>
      <c r="M4181" t="s">
        <v>6226</v>
      </c>
      <c r="N4181" t="str">
        <f>SUBSTITUTE(Sheet1[[#This Row],[Datekey_Opening]],"_","-")</f>
        <v>2013-1-20</v>
      </c>
      <c r="O4181">
        <f>YEAR(Sheet1[[#This Row],[Date]])</f>
        <v>2013</v>
      </c>
      <c r="P4181" t="str">
        <f>LOOKUP(Sheet1[[#This Row],[CountryCode]],$AI$4:$AI$18,$AJ$4:$AJ$18)</f>
        <v>India</v>
      </c>
      <c r="Q4181">
        <f>MONTH(Sheet1[[#This Row],[Date]])</f>
        <v>1</v>
      </c>
      <c r="R4181" t="str">
        <f>TEXT(Sheet1[[#This Row],[Date]],"MMMM")</f>
        <v>January</v>
      </c>
      <c r="S4181" t="str">
        <f>TEXT(Sheet1[[#This Row],[Date]],"YYYY-MMM")</f>
        <v>2013-Jan</v>
      </c>
      <c r="T4181">
        <f>WEEKDAY(Sheet1[[#This Row],[Date]])</f>
        <v>1</v>
      </c>
      <c r="U4181" t="str">
        <f>TEXT(Sheet1[[#This Row],[Date]],"DDDD")</f>
        <v>Sunday</v>
      </c>
      <c r="V4181" t="str">
        <f>"FM"&amp;MOD(MONTH(Sheet1[[#This Row],[Date]])-4,12)+1</f>
        <v>FM10</v>
      </c>
      <c r="W4181" t="str">
        <f>"Q"&amp;ROUNDUP(MONTH(Sheet1[[#This Row],[Date]])/3,0)</f>
        <v>Q1</v>
      </c>
      <c r="X4181" t="str">
        <f>"Q"&amp;INT(MOD(MONTH(Sheet1[[#This Row],[Date]])-4,12/3)+1)</f>
        <v>Q2</v>
      </c>
      <c r="Y4181" t="str" cm="1">
        <f t="array" ref="Y4181">_xlfn.IFS(ROUND(L4181,0)&lt;=1,"Need to improve 0-1",ROUND(L4181,0)&lt;=2,"Okay 1-2",ROUND(L4181,0)&lt;=3,"Good 2-3",ROUND(L4181,0)&lt;=4,"Great 3-4",ROUND(L4181,0)&lt;=5,"Excellent 4-5")</f>
        <v>Good 2-3</v>
      </c>
      <c r="Z4181" t="str">
        <f t="shared" si="65"/>
        <v>0-1000</v>
      </c>
    </row>
    <row r="4182" spans="1:26" x14ac:dyDescent="0.3">
      <c r="A4182">
        <v>308796</v>
      </c>
      <c r="B4182" t="s">
        <v>892</v>
      </c>
      <c r="C4182">
        <v>1</v>
      </c>
      <c r="D4182" t="s">
        <v>14</v>
      </c>
      <c r="E4182" t="s">
        <v>893</v>
      </c>
      <c r="F4182" t="s">
        <v>16</v>
      </c>
      <c r="G4182" t="s">
        <v>16</v>
      </c>
      <c r="H4182" t="s">
        <v>16</v>
      </c>
      <c r="I4182">
        <v>1</v>
      </c>
      <c r="J4182">
        <v>14</v>
      </c>
      <c r="K4182">
        <v>350</v>
      </c>
      <c r="L4182">
        <v>3.1</v>
      </c>
      <c r="M4182" t="s">
        <v>2924</v>
      </c>
      <c r="N4182" t="str">
        <f>SUBSTITUTE(Sheet1[[#This Row],[Datekey_Opening]],"_","-")</f>
        <v>2010-1-27</v>
      </c>
      <c r="O4182">
        <f>YEAR(Sheet1[[#This Row],[Date]])</f>
        <v>2010</v>
      </c>
      <c r="P4182" t="str">
        <f>LOOKUP(Sheet1[[#This Row],[CountryCode]],$AI$4:$AI$18,$AJ$4:$AJ$18)</f>
        <v>India</v>
      </c>
      <c r="Q4182">
        <f>MONTH(Sheet1[[#This Row],[Date]])</f>
        <v>1</v>
      </c>
      <c r="R4182" t="str">
        <f>TEXT(Sheet1[[#This Row],[Date]],"MMMM")</f>
        <v>January</v>
      </c>
      <c r="S4182" t="str">
        <f>TEXT(Sheet1[[#This Row],[Date]],"YYYY-MMM")</f>
        <v>2010-Jan</v>
      </c>
      <c r="T4182">
        <f>WEEKDAY(Sheet1[[#This Row],[Date]])</f>
        <v>4</v>
      </c>
      <c r="U4182" t="str">
        <f>TEXT(Sheet1[[#This Row],[Date]],"DDDD")</f>
        <v>Wednesday</v>
      </c>
      <c r="V4182" t="str">
        <f>"FM"&amp;MOD(MONTH(Sheet1[[#This Row],[Date]])-4,12)+1</f>
        <v>FM10</v>
      </c>
      <c r="W4182" t="str">
        <f>"Q"&amp;ROUNDUP(MONTH(Sheet1[[#This Row],[Date]])/3,0)</f>
        <v>Q1</v>
      </c>
      <c r="X4182" t="str">
        <f>"Q"&amp;INT(MOD(MONTH(Sheet1[[#This Row],[Date]])-4,12/3)+1)</f>
        <v>Q2</v>
      </c>
      <c r="Y4182" t="str" cm="1">
        <f t="array" ref="Y4182">_xlfn.IFS(ROUND(L4182,0)&lt;=1,"Need to improve 0-1",ROUND(L4182,0)&lt;=2,"Okay 1-2",ROUND(L4182,0)&lt;=3,"Good 2-3",ROUND(L4182,0)&lt;=4,"Great 3-4",ROUND(L4182,0)&lt;=5,"Excellent 4-5")</f>
        <v>Good 2-3</v>
      </c>
      <c r="Z4182" t="str">
        <f t="shared" si="65"/>
        <v>0-1000</v>
      </c>
    </row>
    <row r="4183" spans="1:26" x14ac:dyDescent="0.3">
      <c r="A4183">
        <v>300335</v>
      </c>
      <c r="B4183" t="s">
        <v>6481</v>
      </c>
      <c r="C4183">
        <v>1</v>
      </c>
      <c r="D4183" t="s">
        <v>14</v>
      </c>
      <c r="E4183" t="s">
        <v>362</v>
      </c>
      <c r="F4183" t="s">
        <v>16</v>
      </c>
      <c r="G4183" t="s">
        <v>16</v>
      </c>
      <c r="H4183" t="s">
        <v>16</v>
      </c>
      <c r="I4183">
        <v>1</v>
      </c>
      <c r="J4183">
        <v>107</v>
      </c>
      <c r="K4183">
        <v>350</v>
      </c>
      <c r="L4183">
        <v>3.5</v>
      </c>
      <c r="M4183" t="s">
        <v>6482</v>
      </c>
      <c r="N4183" t="str">
        <f>SUBSTITUTE(Sheet1[[#This Row],[Datekey_Opening]],"_","-")</f>
        <v>2018-1-10</v>
      </c>
      <c r="O4183">
        <f>YEAR(Sheet1[[#This Row],[Date]])</f>
        <v>2018</v>
      </c>
      <c r="P4183" t="str">
        <f>LOOKUP(Sheet1[[#This Row],[CountryCode]],$AI$4:$AI$18,$AJ$4:$AJ$18)</f>
        <v>India</v>
      </c>
      <c r="Q4183">
        <f>MONTH(Sheet1[[#This Row],[Date]])</f>
        <v>1</v>
      </c>
      <c r="R4183" t="str">
        <f>TEXT(Sheet1[[#This Row],[Date]],"MMMM")</f>
        <v>January</v>
      </c>
      <c r="S4183" t="str">
        <f>TEXT(Sheet1[[#This Row],[Date]],"YYYY-MMM")</f>
        <v>2018-Jan</v>
      </c>
      <c r="T4183">
        <f>WEEKDAY(Sheet1[[#This Row],[Date]])</f>
        <v>4</v>
      </c>
      <c r="U4183" t="str">
        <f>TEXT(Sheet1[[#This Row],[Date]],"DDDD")</f>
        <v>Wednesday</v>
      </c>
      <c r="V4183" t="str">
        <f>"FM"&amp;MOD(MONTH(Sheet1[[#This Row],[Date]])-4,12)+1</f>
        <v>FM10</v>
      </c>
      <c r="W4183" t="str">
        <f>"Q"&amp;ROUNDUP(MONTH(Sheet1[[#This Row],[Date]])/3,0)</f>
        <v>Q1</v>
      </c>
      <c r="X4183" t="str">
        <f>"Q"&amp;INT(MOD(MONTH(Sheet1[[#This Row],[Date]])-4,12/3)+1)</f>
        <v>Q2</v>
      </c>
      <c r="Y4183" t="str" cm="1">
        <f t="array" ref="Y4183">_xlfn.IFS(ROUND(L4183,0)&lt;=1,"Need to improve 0-1",ROUND(L4183,0)&lt;=2,"Okay 1-2",ROUND(L4183,0)&lt;=3,"Good 2-3",ROUND(L4183,0)&lt;=4,"Great 3-4",ROUND(L4183,0)&lt;=5,"Excellent 4-5")</f>
        <v>Great 3-4</v>
      </c>
      <c r="Z4183" t="str">
        <f t="shared" si="65"/>
        <v>0-1000</v>
      </c>
    </row>
    <row r="4184" spans="1:26" x14ac:dyDescent="0.3">
      <c r="A4184">
        <v>17977763</v>
      </c>
      <c r="B4184" t="s">
        <v>6483</v>
      </c>
      <c r="C4184">
        <v>1</v>
      </c>
      <c r="D4184" t="s">
        <v>14</v>
      </c>
      <c r="E4184" t="s">
        <v>395</v>
      </c>
      <c r="F4184" t="s">
        <v>16</v>
      </c>
      <c r="G4184" t="s">
        <v>21</v>
      </c>
      <c r="H4184" t="s">
        <v>16</v>
      </c>
      <c r="I4184">
        <v>1</v>
      </c>
      <c r="J4184">
        <v>31</v>
      </c>
      <c r="K4184">
        <v>350</v>
      </c>
      <c r="L4184">
        <v>3.2</v>
      </c>
      <c r="M4184" t="s">
        <v>4659</v>
      </c>
      <c r="N4184" t="str">
        <f>SUBSTITUTE(Sheet1[[#This Row],[Datekey_Opening]],"_","-")</f>
        <v>2014-1-21</v>
      </c>
      <c r="O4184">
        <f>YEAR(Sheet1[[#This Row],[Date]])</f>
        <v>2014</v>
      </c>
      <c r="P4184" t="str">
        <f>LOOKUP(Sheet1[[#This Row],[CountryCode]],$AI$4:$AI$18,$AJ$4:$AJ$18)</f>
        <v>India</v>
      </c>
      <c r="Q4184">
        <f>MONTH(Sheet1[[#This Row],[Date]])</f>
        <v>1</v>
      </c>
      <c r="R4184" t="str">
        <f>TEXT(Sheet1[[#This Row],[Date]],"MMMM")</f>
        <v>January</v>
      </c>
      <c r="S4184" t="str">
        <f>TEXT(Sheet1[[#This Row],[Date]],"YYYY-MMM")</f>
        <v>2014-Jan</v>
      </c>
      <c r="T4184">
        <f>WEEKDAY(Sheet1[[#This Row],[Date]])</f>
        <v>3</v>
      </c>
      <c r="U4184" t="str">
        <f>TEXT(Sheet1[[#This Row],[Date]],"DDDD")</f>
        <v>Tuesday</v>
      </c>
      <c r="V4184" t="str">
        <f>"FM"&amp;MOD(MONTH(Sheet1[[#This Row],[Date]])-4,12)+1</f>
        <v>FM10</v>
      </c>
      <c r="W4184" t="str">
        <f>"Q"&amp;ROUNDUP(MONTH(Sheet1[[#This Row],[Date]])/3,0)</f>
        <v>Q1</v>
      </c>
      <c r="X4184" t="str">
        <f>"Q"&amp;INT(MOD(MONTH(Sheet1[[#This Row],[Date]])-4,12/3)+1)</f>
        <v>Q2</v>
      </c>
      <c r="Y4184" t="str" cm="1">
        <f t="array" ref="Y4184">_xlfn.IFS(ROUND(L4184,0)&lt;=1,"Need to improve 0-1",ROUND(L4184,0)&lt;=2,"Okay 1-2",ROUND(L4184,0)&lt;=3,"Good 2-3",ROUND(L4184,0)&lt;=4,"Great 3-4",ROUND(L4184,0)&lt;=5,"Excellent 4-5")</f>
        <v>Good 2-3</v>
      </c>
      <c r="Z4184" t="str">
        <f t="shared" si="65"/>
        <v>0-1000</v>
      </c>
    </row>
    <row r="4185" spans="1:26" x14ac:dyDescent="0.3">
      <c r="A4185">
        <v>6454</v>
      </c>
      <c r="B4185" t="s">
        <v>892</v>
      </c>
      <c r="C4185">
        <v>1</v>
      </c>
      <c r="D4185" t="s">
        <v>14</v>
      </c>
      <c r="E4185" t="s">
        <v>893</v>
      </c>
      <c r="F4185" t="s">
        <v>16</v>
      </c>
      <c r="G4185" t="s">
        <v>16</v>
      </c>
      <c r="H4185" t="s">
        <v>16</v>
      </c>
      <c r="I4185">
        <v>1</v>
      </c>
      <c r="J4185">
        <v>68</v>
      </c>
      <c r="K4185">
        <v>350</v>
      </c>
      <c r="L4185">
        <v>3.6</v>
      </c>
      <c r="M4185" t="s">
        <v>6484</v>
      </c>
      <c r="N4185" t="str">
        <f>SUBSTITUTE(Sheet1[[#This Row],[Datekey_Opening]],"_","-")</f>
        <v>2017-1-28</v>
      </c>
      <c r="O4185">
        <f>YEAR(Sheet1[[#This Row],[Date]])</f>
        <v>2017</v>
      </c>
      <c r="P4185" t="str">
        <f>LOOKUP(Sheet1[[#This Row],[CountryCode]],$AI$4:$AI$18,$AJ$4:$AJ$18)</f>
        <v>India</v>
      </c>
      <c r="Q4185">
        <f>MONTH(Sheet1[[#This Row],[Date]])</f>
        <v>1</v>
      </c>
      <c r="R4185" t="str">
        <f>TEXT(Sheet1[[#This Row],[Date]],"MMMM")</f>
        <v>January</v>
      </c>
      <c r="S4185" t="str">
        <f>TEXT(Sheet1[[#This Row],[Date]],"YYYY-MMM")</f>
        <v>2017-Jan</v>
      </c>
      <c r="T4185">
        <f>WEEKDAY(Sheet1[[#This Row],[Date]])</f>
        <v>7</v>
      </c>
      <c r="U4185" t="str">
        <f>TEXT(Sheet1[[#This Row],[Date]],"DDDD")</f>
        <v>Saturday</v>
      </c>
      <c r="V4185" t="str">
        <f>"FM"&amp;MOD(MONTH(Sheet1[[#This Row],[Date]])-4,12)+1</f>
        <v>FM10</v>
      </c>
      <c r="W4185" t="str">
        <f>"Q"&amp;ROUNDUP(MONTH(Sheet1[[#This Row],[Date]])/3,0)</f>
        <v>Q1</v>
      </c>
      <c r="X4185" t="str">
        <f>"Q"&amp;INT(MOD(MONTH(Sheet1[[#This Row],[Date]])-4,12/3)+1)</f>
        <v>Q2</v>
      </c>
      <c r="Y4185" t="str" cm="1">
        <f t="array" ref="Y4185">_xlfn.IFS(ROUND(L4185,0)&lt;=1,"Need to improve 0-1",ROUND(L4185,0)&lt;=2,"Okay 1-2",ROUND(L4185,0)&lt;=3,"Good 2-3",ROUND(L4185,0)&lt;=4,"Great 3-4",ROUND(L4185,0)&lt;=5,"Excellent 4-5")</f>
        <v>Great 3-4</v>
      </c>
      <c r="Z4185" t="str">
        <f t="shared" si="65"/>
        <v>0-1000</v>
      </c>
    </row>
    <row r="4186" spans="1:26" x14ac:dyDescent="0.3">
      <c r="A4186">
        <v>18216918</v>
      </c>
      <c r="B4186" t="s">
        <v>6323</v>
      </c>
      <c r="C4186">
        <v>1</v>
      </c>
      <c r="D4186" t="s">
        <v>14</v>
      </c>
      <c r="E4186" t="s">
        <v>538</v>
      </c>
      <c r="F4186" t="s">
        <v>16</v>
      </c>
      <c r="G4186" t="s">
        <v>21</v>
      </c>
      <c r="H4186" t="s">
        <v>16</v>
      </c>
      <c r="I4186">
        <v>1</v>
      </c>
      <c r="J4186">
        <v>41</v>
      </c>
      <c r="K4186">
        <v>350</v>
      </c>
      <c r="L4186">
        <v>2.2000000000000002</v>
      </c>
      <c r="M4186" t="s">
        <v>6485</v>
      </c>
      <c r="N4186" t="str">
        <f>SUBSTITUTE(Sheet1[[#This Row],[Datekey_Opening]],"_","-")</f>
        <v>2010-1-5</v>
      </c>
      <c r="O4186">
        <f>YEAR(Sheet1[[#This Row],[Date]])</f>
        <v>2010</v>
      </c>
      <c r="P4186" t="str">
        <f>LOOKUP(Sheet1[[#This Row],[CountryCode]],$AI$4:$AI$18,$AJ$4:$AJ$18)</f>
        <v>India</v>
      </c>
      <c r="Q4186">
        <f>MONTH(Sheet1[[#This Row],[Date]])</f>
        <v>1</v>
      </c>
      <c r="R4186" t="str">
        <f>TEXT(Sheet1[[#This Row],[Date]],"MMMM")</f>
        <v>January</v>
      </c>
      <c r="S4186" t="str">
        <f>TEXT(Sheet1[[#This Row],[Date]],"YYYY-MMM")</f>
        <v>2010-Jan</v>
      </c>
      <c r="T4186">
        <f>WEEKDAY(Sheet1[[#This Row],[Date]])</f>
        <v>3</v>
      </c>
      <c r="U4186" t="str">
        <f>TEXT(Sheet1[[#This Row],[Date]],"DDDD")</f>
        <v>Tuesday</v>
      </c>
      <c r="V4186" t="str">
        <f>"FM"&amp;MOD(MONTH(Sheet1[[#This Row],[Date]])-4,12)+1</f>
        <v>FM10</v>
      </c>
      <c r="W4186" t="str">
        <f>"Q"&amp;ROUNDUP(MONTH(Sheet1[[#This Row],[Date]])/3,0)</f>
        <v>Q1</v>
      </c>
      <c r="X4186" t="str">
        <f>"Q"&amp;INT(MOD(MONTH(Sheet1[[#This Row],[Date]])-4,12/3)+1)</f>
        <v>Q2</v>
      </c>
      <c r="Y4186" t="str" cm="1">
        <f t="array" ref="Y4186">_xlfn.IFS(ROUND(L4186,0)&lt;=1,"Need to improve 0-1",ROUND(L4186,0)&lt;=2,"Okay 1-2",ROUND(L4186,0)&lt;=3,"Good 2-3",ROUND(L4186,0)&lt;=4,"Great 3-4",ROUND(L4186,0)&lt;=5,"Excellent 4-5")</f>
        <v>Okay 1-2</v>
      </c>
      <c r="Z4186" t="str">
        <f t="shared" si="65"/>
        <v>0-1000</v>
      </c>
    </row>
    <row r="4187" spans="1:26" x14ac:dyDescent="0.3">
      <c r="A4187">
        <v>305684</v>
      </c>
      <c r="B4187" t="s">
        <v>6486</v>
      </c>
      <c r="C4187">
        <v>1</v>
      </c>
      <c r="D4187" t="s">
        <v>14</v>
      </c>
      <c r="E4187" t="s">
        <v>432</v>
      </c>
      <c r="F4187" t="s">
        <v>16</v>
      </c>
      <c r="G4187" t="s">
        <v>21</v>
      </c>
      <c r="H4187" t="s">
        <v>16</v>
      </c>
      <c r="I4187">
        <v>1</v>
      </c>
      <c r="J4187">
        <v>68</v>
      </c>
      <c r="K4187">
        <v>350</v>
      </c>
      <c r="L4187">
        <v>3.8</v>
      </c>
      <c r="M4187" t="s">
        <v>6487</v>
      </c>
      <c r="N4187" t="str">
        <f>SUBSTITUTE(Sheet1[[#This Row],[Datekey_Opening]],"_","-")</f>
        <v>2017-1-24</v>
      </c>
      <c r="O4187">
        <f>YEAR(Sheet1[[#This Row],[Date]])</f>
        <v>2017</v>
      </c>
      <c r="P4187" t="str">
        <f>LOOKUP(Sheet1[[#This Row],[CountryCode]],$AI$4:$AI$18,$AJ$4:$AJ$18)</f>
        <v>India</v>
      </c>
      <c r="Q4187">
        <f>MONTH(Sheet1[[#This Row],[Date]])</f>
        <v>1</v>
      </c>
      <c r="R4187" t="str">
        <f>TEXT(Sheet1[[#This Row],[Date]],"MMMM")</f>
        <v>January</v>
      </c>
      <c r="S4187" t="str">
        <f>TEXT(Sheet1[[#This Row],[Date]],"YYYY-MMM")</f>
        <v>2017-Jan</v>
      </c>
      <c r="T4187">
        <f>WEEKDAY(Sheet1[[#This Row],[Date]])</f>
        <v>3</v>
      </c>
      <c r="U4187" t="str">
        <f>TEXT(Sheet1[[#This Row],[Date]],"DDDD")</f>
        <v>Tuesday</v>
      </c>
      <c r="V4187" t="str">
        <f>"FM"&amp;MOD(MONTH(Sheet1[[#This Row],[Date]])-4,12)+1</f>
        <v>FM10</v>
      </c>
      <c r="W4187" t="str">
        <f>"Q"&amp;ROUNDUP(MONTH(Sheet1[[#This Row],[Date]])/3,0)</f>
        <v>Q1</v>
      </c>
      <c r="X4187" t="str">
        <f>"Q"&amp;INT(MOD(MONTH(Sheet1[[#This Row],[Date]])-4,12/3)+1)</f>
        <v>Q2</v>
      </c>
      <c r="Y4187" t="str" cm="1">
        <f t="array" ref="Y4187">_xlfn.IFS(ROUND(L4187,0)&lt;=1,"Need to improve 0-1",ROUND(L4187,0)&lt;=2,"Okay 1-2",ROUND(L4187,0)&lt;=3,"Good 2-3",ROUND(L4187,0)&lt;=4,"Great 3-4",ROUND(L4187,0)&lt;=5,"Excellent 4-5")</f>
        <v>Great 3-4</v>
      </c>
      <c r="Z4187" t="str">
        <f t="shared" si="65"/>
        <v>0-1000</v>
      </c>
    </row>
    <row r="4188" spans="1:26" x14ac:dyDescent="0.3">
      <c r="A4188">
        <v>18312449</v>
      </c>
      <c r="B4188" t="s">
        <v>892</v>
      </c>
      <c r="C4188">
        <v>1</v>
      </c>
      <c r="D4188" t="s">
        <v>14</v>
      </c>
      <c r="E4188" t="s">
        <v>664</v>
      </c>
      <c r="F4188" t="s">
        <v>16</v>
      </c>
      <c r="G4188" t="s">
        <v>16</v>
      </c>
      <c r="H4188" t="s">
        <v>16</v>
      </c>
      <c r="I4188">
        <v>1</v>
      </c>
      <c r="J4188">
        <v>3</v>
      </c>
      <c r="K4188">
        <v>350</v>
      </c>
      <c r="L4188">
        <v>1</v>
      </c>
      <c r="M4188" t="s">
        <v>849</v>
      </c>
      <c r="N4188" t="str">
        <f>SUBSTITUTE(Sheet1[[#This Row],[Datekey_Opening]],"_","-")</f>
        <v>2016-1-23</v>
      </c>
      <c r="O4188">
        <f>YEAR(Sheet1[[#This Row],[Date]])</f>
        <v>2016</v>
      </c>
      <c r="P4188" t="str">
        <f>LOOKUP(Sheet1[[#This Row],[CountryCode]],$AI$4:$AI$18,$AJ$4:$AJ$18)</f>
        <v>India</v>
      </c>
      <c r="Q4188">
        <f>MONTH(Sheet1[[#This Row],[Date]])</f>
        <v>1</v>
      </c>
      <c r="R4188" t="str">
        <f>TEXT(Sheet1[[#This Row],[Date]],"MMMM")</f>
        <v>January</v>
      </c>
      <c r="S4188" t="str">
        <f>TEXT(Sheet1[[#This Row],[Date]],"YYYY-MMM")</f>
        <v>2016-Jan</v>
      </c>
      <c r="T4188">
        <f>WEEKDAY(Sheet1[[#This Row],[Date]])</f>
        <v>7</v>
      </c>
      <c r="U4188" t="str">
        <f>TEXT(Sheet1[[#This Row],[Date]],"DDDD")</f>
        <v>Saturday</v>
      </c>
      <c r="V4188" t="str">
        <f>"FM"&amp;MOD(MONTH(Sheet1[[#This Row],[Date]])-4,12)+1</f>
        <v>FM10</v>
      </c>
      <c r="W4188" t="str">
        <f>"Q"&amp;ROUNDUP(MONTH(Sheet1[[#This Row],[Date]])/3,0)</f>
        <v>Q1</v>
      </c>
      <c r="X4188" t="str">
        <f>"Q"&amp;INT(MOD(MONTH(Sheet1[[#This Row],[Date]])-4,12/3)+1)</f>
        <v>Q2</v>
      </c>
      <c r="Y4188" t="str" cm="1">
        <f t="array" ref="Y4188">_xlfn.IFS(ROUND(L4188,0)&lt;=1,"Need to improve 0-1",ROUND(L4188,0)&lt;=2,"Okay 1-2",ROUND(L4188,0)&lt;=3,"Good 2-3",ROUND(L4188,0)&lt;=4,"Great 3-4",ROUND(L4188,0)&lt;=5,"Excellent 4-5")</f>
        <v>Need to improve 0-1</v>
      </c>
      <c r="Z4188" t="str">
        <f t="shared" si="65"/>
        <v>0-1000</v>
      </c>
    </row>
    <row r="4189" spans="1:26" x14ac:dyDescent="0.3">
      <c r="A4189">
        <v>18455949</v>
      </c>
      <c r="B4189" t="s">
        <v>6488</v>
      </c>
      <c r="C4189">
        <v>1</v>
      </c>
      <c r="D4189" t="s">
        <v>14</v>
      </c>
      <c r="E4189" t="s">
        <v>1029</v>
      </c>
      <c r="F4189" t="s">
        <v>16</v>
      </c>
      <c r="G4189" t="s">
        <v>16</v>
      </c>
      <c r="H4189" t="s">
        <v>16</v>
      </c>
      <c r="I4189">
        <v>1</v>
      </c>
      <c r="J4189">
        <v>90</v>
      </c>
      <c r="K4189">
        <v>350</v>
      </c>
      <c r="L4189">
        <v>4</v>
      </c>
      <c r="M4189" t="s">
        <v>6489</v>
      </c>
      <c r="N4189" t="str">
        <f>SUBSTITUTE(Sheet1[[#This Row],[Datekey_Opening]],"_","-")</f>
        <v>2010-1-13</v>
      </c>
      <c r="O4189">
        <f>YEAR(Sheet1[[#This Row],[Date]])</f>
        <v>2010</v>
      </c>
      <c r="P4189" t="str">
        <f>LOOKUP(Sheet1[[#This Row],[CountryCode]],$AI$4:$AI$18,$AJ$4:$AJ$18)</f>
        <v>India</v>
      </c>
      <c r="Q4189">
        <f>MONTH(Sheet1[[#This Row],[Date]])</f>
        <v>1</v>
      </c>
      <c r="R4189" t="str">
        <f>TEXT(Sheet1[[#This Row],[Date]],"MMMM")</f>
        <v>January</v>
      </c>
      <c r="S4189" t="str">
        <f>TEXT(Sheet1[[#This Row],[Date]],"YYYY-MMM")</f>
        <v>2010-Jan</v>
      </c>
      <c r="T4189">
        <f>WEEKDAY(Sheet1[[#This Row],[Date]])</f>
        <v>4</v>
      </c>
      <c r="U4189" t="str">
        <f>TEXT(Sheet1[[#This Row],[Date]],"DDDD")</f>
        <v>Wednesday</v>
      </c>
      <c r="V4189" t="str">
        <f>"FM"&amp;MOD(MONTH(Sheet1[[#This Row],[Date]])-4,12)+1</f>
        <v>FM10</v>
      </c>
      <c r="W4189" t="str">
        <f>"Q"&amp;ROUNDUP(MONTH(Sheet1[[#This Row],[Date]])/3,0)</f>
        <v>Q1</v>
      </c>
      <c r="X4189" t="str">
        <f>"Q"&amp;INT(MOD(MONTH(Sheet1[[#This Row],[Date]])-4,12/3)+1)</f>
        <v>Q2</v>
      </c>
      <c r="Y4189" t="str" cm="1">
        <f t="array" ref="Y4189">_xlfn.IFS(ROUND(L4189,0)&lt;=1,"Need to improve 0-1",ROUND(L4189,0)&lt;=2,"Okay 1-2",ROUND(L4189,0)&lt;=3,"Good 2-3",ROUND(L4189,0)&lt;=4,"Great 3-4",ROUND(L4189,0)&lt;=5,"Excellent 4-5")</f>
        <v>Great 3-4</v>
      </c>
      <c r="Z4189" t="str">
        <f t="shared" si="65"/>
        <v>0-1000</v>
      </c>
    </row>
    <row r="4190" spans="1:26" x14ac:dyDescent="0.3">
      <c r="A4190">
        <v>349</v>
      </c>
      <c r="B4190" t="s">
        <v>910</v>
      </c>
      <c r="C4190">
        <v>1</v>
      </c>
      <c r="D4190" t="s">
        <v>14</v>
      </c>
      <c r="E4190" t="s">
        <v>395</v>
      </c>
      <c r="F4190" t="s">
        <v>16</v>
      </c>
      <c r="G4190" t="s">
        <v>16</v>
      </c>
      <c r="H4190" t="s">
        <v>16</v>
      </c>
      <c r="I4190">
        <v>1</v>
      </c>
      <c r="J4190">
        <v>86</v>
      </c>
      <c r="K4190">
        <v>350</v>
      </c>
      <c r="L4190">
        <v>3.4</v>
      </c>
      <c r="M4190" t="s">
        <v>6490</v>
      </c>
      <c r="N4190" t="str">
        <f>SUBSTITUTE(Sheet1[[#This Row],[Datekey_Opening]],"_","-")</f>
        <v>2017-1-9</v>
      </c>
      <c r="O4190">
        <f>YEAR(Sheet1[[#This Row],[Date]])</f>
        <v>2017</v>
      </c>
      <c r="P4190" t="str">
        <f>LOOKUP(Sheet1[[#This Row],[CountryCode]],$AI$4:$AI$18,$AJ$4:$AJ$18)</f>
        <v>India</v>
      </c>
      <c r="Q4190">
        <f>MONTH(Sheet1[[#This Row],[Date]])</f>
        <v>1</v>
      </c>
      <c r="R4190" t="str">
        <f>TEXT(Sheet1[[#This Row],[Date]],"MMMM")</f>
        <v>January</v>
      </c>
      <c r="S4190" t="str">
        <f>TEXT(Sheet1[[#This Row],[Date]],"YYYY-MMM")</f>
        <v>2017-Jan</v>
      </c>
      <c r="T4190">
        <f>WEEKDAY(Sheet1[[#This Row],[Date]])</f>
        <v>2</v>
      </c>
      <c r="U4190" t="str">
        <f>TEXT(Sheet1[[#This Row],[Date]],"DDDD")</f>
        <v>Monday</v>
      </c>
      <c r="V4190" t="str">
        <f>"FM"&amp;MOD(MONTH(Sheet1[[#This Row],[Date]])-4,12)+1</f>
        <v>FM10</v>
      </c>
      <c r="W4190" t="str">
        <f>"Q"&amp;ROUNDUP(MONTH(Sheet1[[#This Row],[Date]])/3,0)</f>
        <v>Q1</v>
      </c>
      <c r="X4190" t="str">
        <f>"Q"&amp;INT(MOD(MONTH(Sheet1[[#This Row],[Date]])-4,12/3)+1)</f>
        <v>Q2</v>
      </c>
      <c r="Y4190" t="str" cm="1">
        <f t="array" ref="Y4190">_xlfn.IFS(ROUND(L4190,0)&lt;=1,"Need to improve 0-1",ROUND(L4190,0)&lt;=2,"Okay 1-2",ROUND(L4190,0)&lt;=3,"Good 2-3",ROUND(L4190,0)&lt;=4,"Great 3-4",ROUND(L4190,0)&lt;=5,"Excellent 4-5")</f>
        <v>Good 2-3</v>
      </c>
      <c r="Z4190" t="str">
        <f t="shared" si="65"/>
        <v>0-1000</v>
      </c>
    </row>
    <row r="4191" spans="1:26" x14ac:dyDescent="0.3">
      <c r="A4191">
        <v>18034049</v>
      </c>
      <c r="B4191" t="s">
        <v>6491</v>
      </c>
      <c r="C4191">
        <v>1</v>
      </c>
      <c r="D4191" t="s">
        <v>14</v>
      </c>
      <c r="E4191" t="s">
        <v>844</v>
      </c>
      <c r="F4191" t="s">
        <v>16</v>
      </c>
      <c r="G4191" t="s">
        <v>21</v>
      </c>
      <c r="H4191" t="s">
        <v>16</v>
      </c>
      <c r="I4191">
        <v>1</v>
      </c>
      <c r="J4191">
        <v>42</v>
      </c>
      <c r="K4191">
        <v>350</v>
      </c>
      <c r="L4191">
        <v>3.5</v>
      </c>
      <c r="M4191" t="s">
        <v>3799</v>
      </c>
      <c r="N4191" t="str">
        <f>SUBSTITUTE(Sheet1[[#This Row],[Datekey_Opening]],"_","-")</f>
        <v>2017-12-24</v>
      </c>
      <c r="O4191">
        <f>YEAR(Sheet1[[#This Row],[Date]])</f>
        <v>2017</v>
      </c>
      <c r="P4191" t="str">
        <f>LOOKUP(Sheet1[[#This Row],[CountryCode]],$AI$4:$AI$18,$AJ$4:$AJ$18)</f>
        <v>India</v>
      </c>
      <c r="Q4191">
        <f>MONTH(Sheet1[[#This Row],[Date]])</f>
        <v>12</v>
      </c>
      <c r="R4191" t="str">
        <f>TEXT(Sheet1[[#This Row],[Date]],"MMMM")</f>
        <v>December</v>
      </c>
      <c r="S4191" t="str">
        <f>TEXT(Sheet1[[#This Row],[Date]],"YYYY-MMM")</f>
        <v>2017-Dec</v>
      </c>
      <c r="T4191">
        <f>WEEKDAY(Sheet1[[#This Row],[Date]])</f>
        <v>1</v>
      </c>
      <c r="U4191" t="str">
        <f>TEXT(Sheet1[[#This Row],[Date]],"DDDD")</f>
        <v>Sunday</v>
      </c>
      <c r="V4191" t="str">
        <f>"FM"&amp;MOD(MONTH(Sheet1[[#This Row],[Date]])-4,12)+1</f>
        <v>FM9</v>
      </c>
      <c r="W4191" t="str">
        <f>"Q"&amp;ROUNDUP(MONTH(Sheet1[[#This Row],[Date]])/3,0)</f>
        <v>Q4</v>
      </c>
      <c r="X4191" t="str">
        <f>"Q"&amp;INT(MOD(MONTH(Sheet1[[#This Row],[Date]])-4,12/3)+1)</f>
        <v>Q1</v>
      </c>
      <c r="Y4191" t="str" cm="1">
        <f t="array" ref="Y4191">_xlfn.IFS(ROUND(L4191,0)&lt;=1,"Need to improve 0-1",ROUND(L4191,0)&lt;=2,"Okay 1-2",ROUND(L4191,0)&lt;=3,"Good 2-3",ROUND(L4191,0)&lt;=4,"Great 3-4",ROUND(L4191,0)&lt;=5,"Excellent 4-5")</f>
        <v>Great 3-4</v>
      </c>
      <c r="Z4191" t="str">
        <f t="shared" si="65"/>
        <v>0-1000</v>
      </c>
    </row>
    <row r="4192" spans="1:26" x14ac:dyDescent="0.3">
      <c r="A4192">
        <v>681</v>
      </c>
      <c r="B4192" t="s">
        <v>6492</v>
      </c>
      <c r="C4192">
        <v>1</v>
      </c>
      <c r="D4192" t="s">
        <v>14</v>
      </c>
      <c r="E4192" t="s">
        <v>6493</v>
      </c>
      <c r="F4192" t="s">
        <v>16</v>
      </c>
      <c r="G4192" t="s">
        <v>16</v>
      </c>
      <c r="H4192" t="s">
        <v>16</v>
      </c>
      <c r="I4192">
        <v>1</v>
      </c>
      <c r="J4192">
        <v>49</v>
      </c>
      <c r="K4192">
        <v>350</v>
      </c>
      <c r="L4192">
        <v>2.5</v>
      </c>
      <c r="M4192" t="s">
        <v>6234</v>
      </c>
      <c r="N4192" t="str">
        <f>SUBSTITUTE(Sheet1[[#This Row],[Datekey_Opening]],"_","-")</f>
        <v>2014-12-6</v>
      </c>
      <c r="O4192">
        <f>YEAR(Sheet1[[#This Row],[Date]])</f>
        <v>2014</v>
      </c>
      <c r="P4192" t="str">
        <f>LOOKUP(Sheet1[[#This Row],[CountryCode]],$AI$4:$AI$18,$AJ$4:$AJ$18)</f>
        <v>India</v>
      </c>
      <c r="Q4192">
        <f>MONTH(Sheet1[[#This Row],[Date]])</f>
        <v>12</v>
      </c>
      <c r="R4192" t="str">
        <f>TEXT(Sheet1[[#This Row],[Date]],"MMMM")</f>
        <v>December</v>
      </c>
      <c r="S4192" t="str">
        <f>TEXT(Sheet1[[#This Row],[Date]],"YYYY-MMM")</f>
        <v>2014-Dec</v>
      </c>
      <c r="T4192">
        <f>WEEKDAY(Sheet1[[#This Row],[Date]])</f>
        <v>7</v>
      </c>
      <c r="U4192" t="str">
        <f>TEXT(Sheet1[[#This Row],[Date]],"DDDD")</f>
        <v>Saturday</v>
      </c>
      <c r="V4192" t="str">
        <f>"FM"&amp;MOD(MONTH(Sheet1[[#This Row],[Date]])-4,12)+1</f>
        <v>FM9</v>
      </c>
      <c r="W4192" t="str">
        <f>"Q"&amp;ROUNDUP(MONTH(Sheet1[[#This Row],[Date]])/3,0)</f>
        <v>Q4</v>
      </c>
      <c r="X4192" t="str">
        <f>"Q"&amp;INT(MOD(MONTH(Sheet1[[#This Row],[Date]])-4,12/3)+1)</f>
        <v>Q1</v>
      </c>
      <c r="Y4192" t="str" cm="1">
        <f t="array" ref="Y4192">_xlfn.IFS(ROUND(L4192,0)&lt;=1,"Need to improve 0-1",ROUND(L4192,0)&lt;=2,"Okay 1-2",ROUND(L4192,0)&lt;=3,"Good 2-3",ROUND(L4192,0)&lt;=4,"Great 3-4",ROUND(L4192,0)&lt;=5,"Excellent 4-5")</f>
        <v>Good 2-3</v>
      </c>
      <c r="Z4192" t="str">
        <f t="shared" si="65"/>
        <v>0-1000</v>
      </c>
    </row>
    <row r="4193" spans="1:26" x14ac:dyDescent="0.3">
      <c r="A4193">
        <v>18378039</v>
      </c>
      <c r="B4193" t="s">
        <v>6494</v>
      </c>
      <c r="C4193">
        <v>1</v>
      </c>
      <c r="D4193" t="s">
        <v>14</v>
      </c>
      <c r="E4193" t="s">
        <v>373</v>
      </c>
      <c r="F4193" t="s">
        <v>16</v>
      </c>
      <c r="G4193" t="s">
        <v>16</v>
      </c>
      <c r="H4193" t="s">
        <v>16</v>
      </c>
      <c r="I4193">
        <v>1</v>
      </c>
      <c r="J4193">
        <v>2</v>
      </c>
      <c r="K4193">
        <v>350</v>
      </c>
      <c r="L4193">
        <v>1</v>
      </c>
      <c r="M4193" t="s">
        <v>6495</v>
      </c>
      <c r="N4193" t="str">
        <f>SUBSTITUTE(Sheet1[[#This Row],[Datekey_Opening]],"_","-")</f>
        <v>2010-12-10</v>
      </c>
      <c r="O4193">
        <f>YEAR(Sheet1[[#This Row],[Date]])</f>
        <v>2010</v>
      </c>
      <c r="P4193" t="str">
        <f>LOOKUP(Sheet1[[#This Row],[CountryCode]],$AI$4:$AI$18,$AJ$4:$AJ$18)</f>
        <v>India</v>
      </c>
      <c r="Q4193">
        <f>MONTH(Sheet1[[#This Row],[Date]])</f>
        <v>12</v>
      </c>
      <c r="R4193" t="str">
        <f>TEXT(Sheet1[[#This Row],[Date]],"MMMM")</f>
        <v>December</v>
      </c>
      <c r="S4193" t="str">
        <f>TEXT(Sheet1[[#This Row],[Date]],"YYYY-MMM")</f>
        <v>2010-Dec</v>
      </c>
      <c r="T4193">
        <f>WEEKDAY(Sheet1[[#This Row],[Date]])</f>
        <v>6</v>
      </c>
      <c r="U4193" t="str">
        <f>TEXT(Sheet1[[#This Row],[Date]],"DDDD")</f>
        <v>Friday</v>
      </c>
      <c r="V4193" t="str">
        <f>"FM"&amp;MOD(MONTH(Sheet1[[#This Row],[Date]])-4,12)+1</f>
        <v>FM9</v>
      </c>
      <c r="W4193" t="str">
        <f>"Q"&amp;ROUNDUP(MONTH(Sheet1[[#This Row],[Date]])/3,0)</f>
        <v>Q4</v>
      </c>
      <c r="X4193" t="str">
        <f>"Q"&amp;INT(MOD(MONTH(Sheet1[[#This Row],[Date]])-4,12/3)+1)</f>
        <v>Q1</v>
      </c>
      <c r="Y4193" t="str" cm="1">
        <f t="array" ref="Y4193">_xlfn.IFS(ROUND(L4193,0)&lt;=1,"Need to improve 0-1",ROUND(L4193,0)&lt;=2,"Okay 1-2",ROUND(L4193,0)&lt;=3,"Good 2-3",ROUND(L4193,0)&lt;=4,"Great 3-4",ROUND(L4193,0)&lt;=5,"Excellent 4-5")</f>
        <v>Need to improve 0-1</v>
      </c>
      <c r="Z4193" t="str">
        <f t="shared" si="65"/>
        <v>0-1000</v>
      </c>
    </row>
    <row r="4194" spans="1:26" x14ac:dyDescent="0.3">
      <c r="A4194">
        <v>5267</v>
      </c>
      <c r="B4194" t="s">
        <v>6250</v>
      </c>
      <c r="C4194">
        <v>1</v>
      </c>
      <c r="D4194" t="s">
        <v>14</v>
      </c>
      <c r="E4194" t="s">
        <v>708</v>
      </c>
      <c r="F4194" t="s">
        <v>16</v>
      </c>
      <c r="G4194" t="s">
        <v>16</v>
      </c>
      <c r="H4194" t="s">
        <v>16</v>
      </c>
      <c r="I4194">
        <v>1</v>
      </c>
      <c r="J4194">
        <v>95</v>
      </c>
      <c r="K4194">
        <v>350</v>
      </c>
      <c r="L4194">
        <v>3.5</v>
      </c>
      <c r="M4194" t="s">
        <v>6496</v>
      </c>
      <c r="N4194" t="str">
        <f>SUBSTITUTE(Sheet1[[#This Row],[Datekey_Opening]],"_","-")</f>
        <v>2010-12-22</v>
      </c>
      <c r="O4194">
        <f>YEAR(Sheet1[[#This Row],[Date]])</f>
        <v>2010</v>
      </c>
      <c r="P4194" t="str">
        <f>LOOKUP(Sheet1[[#This Row],[CountryCode]],$AI$4:$AI$18,$AJ$4:$AJ$18)</f>
        <v>India</v>
      </c>
      <c r="Q4194">
        <f>MONTH(Sheet1[[#This Row],[Date]])</f>
        <v>12</v>
      </c>
      <c r="R4194" t="str">
        <f>TEXT(Sheet1[[#This Row],[Date]],"MMMM")</f>
        <v>December</v>
      </c>
      <c r="S4194" t="str">
        <f>TEXT(Sheet1[[#This Row],[Date]],"YYYY-MMM")</f>
        <v>2010-Dec</v>
      </c>
      <c r="T4194">
        <f>WEEKDAY(Sheet1[[#This Row],[Date]])</f>
        <v>4</v>
      </c>
      <c r="U4194" t="str">
        <f>TEXT(Sheet1[[#This Row],[Date]],"DDDD")</f>
        <v>Wednesday</v>
      </c>
      <c r="V4194" t="str">
        <f>"FM"&amp;MOD(MONTH(Sheet1[[#This Row],[Date]])-4,12)+1</f>
        <v>FM9</v>
      </c>
      <c r="W4194" t="str">
        <f>"Q"&amp;ROUNDUP(MONTH(Sheet1[[#This Row],[Date]])/3,0)</f>
        <v>Q4</v>
      </c>
      <c r="X4194" t="str">
        <f>"Q"&amp;INT(MOD(MONTH(Sheet1[[#This Row],[Date]])-4,12/3)+1)</f>
        <v>Q1</v>
      </c>
      <c r="Y4194" t="str" cm="1">
        <f t="array" ref="Y4194">_xlfn.IFS(ROUND(L4194,0)&lt;=1,"Need to improve 0-1",ROUND(L4194,0)&lt;=2,"Okay 1-2",ROUND(L4194,0)&lt;=3,"Good 2-3",ROUND(L4194,0)&lt;=4,"Great 3-4",ROUND(L4194,0)&lt;=5,"Excellent 4-5")</f>
        <v>Great 3-4</v>
      </c>
      <c r="Z4194" t="str">
        <f t="shared" si="65"/>
        <v>0-1000</v>
      </c>
    </row>
    <row r="4195" spans="1:26" x14ac:dyDescent="0.3">
      <c r="A4195">
        <v>304091</v>
      </c>
      <c r="B4195" t="s">
        <v>6497</v>
      </c>
      <c r="C4195">
        <v>1</v>
      </c>
      <c r="D4195" t="s">
        <v>14</v>
      </c>
      <c r="E4195" t="s">
        <v>362</v>
      </c>
      <c r="F4195" t="s">
        <v>16</v>
      </c>
      <c r="G4195" t="s">
        <v>16</v>
      </c>
      <c r="H4195" t="s">
        <v>16</v>
      </c>
      <c r="I4195">
        <v>1</v>
      </c>
      <c r="J4195">
        <v>6</v>
      </c>
      <c r="K4195">
        <v>350</v>
      </c>
      <c r="L4195">
        <v>3</v>
      </c>
      <c r="M4195" t="s">
        <v>297</v>
      </c>
      <c r="N4195" t="str">
        <f>SUBSTITUTE(Sheet1[[#This Row],[Datekey_Opening]],"_","-")</f>
        <v>2013-12-23</v>
      </c>
      <c r="O4195">
        <f>YEAR(Sheet1[[#This Row],[Date]])</f>
        <v>2013</v>
      </c>
      <c r="P4195" t="str">
        <f>LOOKUP(Sheet1[[#This Row],[CountryCode]],$AI$4:$AI$18,$AJ$4:$AJ$18)</f>
        <v>India</v>
      </c>
      <c r="Q4195">
        <f>MONTH(Sheet1[[#This Row],[Date]])</f>
        <v>12</v>
      </c>
      <c r="R4195" t="str">
        <f>TEXT(Sheet1[[#This Row],[Date]],"MMMM")</f>
        <v>December</v>
      </c>
      <c r="S4195" t="str">
        <f>TEXT(Sheet1[[#This Row],[Date]],"YYYY-MMM")</f>
        <v>2013-Dec</v>
      </c>
      <c r="T4195">
        <f>WEEKDAY(Sheet1[[#This Row],[Date]])</f>
        <v>2</v>
      </c>
      <c r="U4195" t="str">
        <f>TEXT(Sheet1[[#This Row],[Date]],"DDDD")</f>
        <v>Monday</v>
      </c>
      <c r="V4195" t="str">
        <f>"FM"&amp;MOD(MONTH(Sheet1[[#This Row],[Date]])-4,12)+1</f>
        <v>FM9</v>
      </c>
      <c r="W4195" t="str">
        <f>"Q"&amp;ROUNDUP(MONTH(Sheet1[[#This Row],[Date]])/3,0)</f>
        <v>Q4</v>
      </c>
      <c r="X4195" t="str">
        <f>"Q"&amp;INT(MOD(MONTH(Sheet1[[#This Row],[Date]])-4,12/3)+1)</f>
        <v>Q1</v>
      </c>
      <c r="Y4195" t="str" cm="1">
        <f t="array" ref="Y4195">_xlfn.IFS(ROUND(L4195,0)&lt;=1,"Need to improve 0-1",ROUND(L4195,0)&lt;=2,"Okay 1-2",ROUND(L4195,0)&lt;=3,"Good 2-3",ROUND(L4195,0)&lt;=4,"Great 3-4",ROUND(L4195,0)&lt;=5,"Excellent 4-5")</f>
        <v>Good 2-3</v>
      </c>
      <c r="Z4195" t="str">
        <f t="shared" si="65"/>
        <v>0-1000</v>
      </c>
    </row>
    <row r="4196" spans="1:26" x14ac:dyDescent="0.3">
      <c r="A4196">
        <v>18360284</v>
      </c>
      <c r="B4196" t="s">
        <v>6498</v>
      </c>
      <c r="C4196">
        <v>1</v>
      </c>
      <c r="D4196" t="s">
        <v>14</v>
      </c>
      <c r="E4196" t="s">
        <v>1029</v>
      </c>
      <c r="F4196" t="s">
        <v>16</v>
      </c>
      <c r="G4196" t="s">
        <v>16</v>
      </c>
      <c r="H4196" t="s">
        <v>16</v>
      </c>
      <c r="I4196">
        <v>1</v>
      </c>
      <c r="J4196">
        <v>16</v>
      </c>
      <c r="K4196">
        <v>350</v>
      </c>
      <c r="L4196">
        <v>3.2</v>
      </c>
      <c r="M4196" t="s">
        <v>4958</v>
      </c>
      <c r="N4196" t="str">
        <f>SUBSTITUTE(Sheet1[[#This Row],[Datekey_Opening]],"_","-")</f>
        <v>2011-12-19</v>
      </c>
      <c r="O4196">
        <f>YEAR(Sheet1[[#This Row],[Date]])</f>
        <v>2011</v>
      </c>
      <c r="P4196" t="str">
        <f>LOOKUP(Sheet1[[#This Row],[CountryCode]],$AI$4:$AI$18,$AJ$4:$AJ$18)</f>
        <v>India</v>
      </c>
      <c r="Q4196">
        <f>MONTH(Sheet1[[#This Row],[Date]])</f>
        <v>12</v>
      </c>
      <c r="R4196" t="str">
        <f>TEXT(Sheet1[[#This Row],[Date]],"MMMM")</f>
        <v>December</v>
      </c>
      <c r="S4196" t="str">
        <f>TEXT(Sheet1[[#This Row],[Date]],"YYYY-MMM")</f>
        <v>2011-Dec</v>
      </c>
      <c r="T4196">
        <f>WEEKDAY(Sheet1[[#This Row],[Date]])</f>
        <v>2</v>
      </c>
      <c r="U4196" t="str">
        <f>TEXT(Sheet1[[#This Row],[Date]],"DDDD")</f>
        <v>Monday</v>
      </c>
      <c r="V4196" t="str">
        <f>"FM"&amp;MOD(MONTH(Sheet1[[#This Row],[Date]])-4,12)+1</f>
        <v>FM9</v>
      </c>
      <c r="W4196" t="str">
        <f>"Q"&amp;ROUNDUP(MONTH(Sheet1[[#This Row],[Date]])/3,0)</f>
        <v>Q4</v>
      </c>
      <c r="X4196" t="str">
        <f>"Q"&amp;INT(MOD(MONTH(Sheet1[[#This Row],[Date]])-4,12/3)+1)</f>
        <v>Q1</v>
      </c>
      <c r="Y4196" t="str" cm="1">
        <f t="array" ref="Y4196">_xlfn.IFS(ROUND(L4196,0)&lt;=1,"Need to improve 0-1",ROUND(L4196,0)&lt;=2,"Okay 1-2",ROUND(L4196,0)&lt;=3,"Good 2-3",ROUND(L4196,0)&lt;=4,"Great 3-4",ROUND(L4196,0)&lt;=5,"Excellent 4-5")</f>
        <v>Good 2-3</v>
      </c>
      <c r="Z4196" t="str">
        <f t="shared" si="65"/>
        <v>0-1000</v>
      </c>
    </row>
    <row r="4197" spans="1:26" x14ac:dyDescent="0.3">
      <c r="A4197">
        <v>18324529</v>
      </c>
      <c r="B4197" t="s">
        <v>6499</v>
      </c>
      <c r="C4197">
        <v>1</v>
      </c>
      <c r="D4197" t="s">
        <v>14</v>
      </c>
      <c r="E4197" t="s">
        <v>395</v>
      </c>
      <c r="F4197" t="s">
        <v>16</v>
      </c>
      <c r="G4197" t="s">
        <v>21</v>
      </c>
      <c r="H4197" t="s">
        <v>16</v>
      </c>
      <c r="I4197">
        <v>1</v>
      </c>
      <c r="J4197">
        <v>58</v>
      </c>
      <c r="K4197">
        <v>350</v>
      </c>
      <c r="L4197">
        <v>3.3</v>
      </c>
      <c r="M4197" t="s">
        <v>891</v>
      </c>
      <c r="N4197" t="str">
        <f>SUBSTITUTE(Sheet1[[#This Row],[Datekey_Opening]],"_","-")</f>
        <v>2018-12-26</v>
      </c>
      <c r="O4197">
        <f>YEAR(Sheet1[[#This Row],[Date]])</f>
        <v>2018</v>
      </c>
      <c r="P4197" t="str">
        <f>LOOKUP(Sheet1[[#This Row],[CountryCode]],$AI$4:$AI$18,$AJ$4:$AJ$18)</f>
        <v>India</v>
      </c>
      <c r="Q4197">
        <f>MONTH(Sheet1[[#This Row],[Date]])</f>
        <v>12</v>
      </c>
      <c r="R4197" t="str">
        <f>TEXT(Sheet1[[#This Row],[Date]],"MMMM")</f>
        <v>December</v>
      </c>
      <c r="S4197" t="str">
        <f>TEXT(Sheet1[[#This Row],[Date]],"YYYY-MMM")</f>
        <v>2018-Dec</v>
      </c>
      <c r="T4197">
        <f>WEEKDAY(Sheet1[[#This Row],[Date]])</f>
        <v>4</v>
      </c>
      <c r="U4197" t="str">
        <f>TEXT(Sheet1[[#This Row],[Date]],"DDDD")</f>
        <v>Wednesday</v>
      </c>
      <c r="V4197" t="str">
        <f>"FM"&amp;MOD(MONTH(Sheet1[[#This Row],[Date]])-4,12)+1</f>
        <v>FM9</v>
      </c>
      <c r="W4197" t="str">
        <f>"Q"&amp;ROUNDUP(MONTH(Sheet1[[#This Row],[Date]])/3,0)</f>
        <v>Q4</v>
      </c>
      <c r="X4197" t="str">
        <f>"Q"&amp;INT(MOD(MONTH(Sheet1[[#This Row],[Date]])-4,12/3)+1)</f>
        <v>Q1</v>
      </c>
      <c r="Y4197" t="str" cm="1">
        <f t="array" ref="Y4197">_xlfn.IFS(ROUND(L4197,0)&lt;=1,"Need to improve 0-1",ROUND(L4197,0)&lt;=2,"Okay 1-2",ROUND(L4197,0)&lt;=3,"Good 2-3",ROUND(L4197,0)&lt;=4,"Great 3-4",ROUND(L4197,0)&lt;=5,"Excellent 4-5")</f>
        <v>Good 2-3</v>
      </c>
      <c r="Z4197" t="str">
        <f t="shared" si="65"/>
        <v>0-1000</v>
      </c>
    </row>
    <row r="4198" spans="1:26" x14ac:dyDescent="0.3">
      <c r="A4198">
        <v>308101</v>
      </c>
      <c r="B4198" t="s">
        <v>6500</v>
      </c>
      <c r="C4198">
        <v>1</v>
      </c>
      <c r="D4198" t="s">
        <v>14</v>
      </c>
      <c r="E4198" t="s">
        <v>610</v>
      </c>
      <c r="F4198" t="s">
        <v>16</v>
      </c>
      <c r="G4198" t="s">
        <v>16</v>
      </c>
      <c r="H4198" t="s">
        <v>16</v>
      </c>
      <c r="I4198">
        <v>1</v>
      </c>
      <c r="J4198">
        <v>28</v>
      </c>
      <c r="K4198">
        <v>350</v>
      </c>
      <c r="L4198">
        <v>3.3</v>
      </c>
      <c r="M4198" t="s">
        <v>6501</v>
      </c>
      <c r="N4198" t="str">
        <f>SUBSTITUTE(Sheet1[[#This Row],[Datekey_Opening]],"_","-")</f>
        <v>2012-12-1</v>
      </c>
      <c r="O4198">
        <f>YEAR(Sheet1[[#This Row],[Date]])</f>
        <v>2012</v>
      </c>
      <c r="P4198" t="str">
        <f>LOOKUP(Sheet1[[#This Row],[CountryCode]],$AI$4:$AI$18,$AJ$4:$AJ$18)</f>
        <v>India</v>
      </c>
      <c r="Q4198">
        <f>MONTH(Sheet1[[#This Row],[Date]])</f>
        <v>12</v>
      </c>
      <c r="R4198" t="str">
        <f>TEXT(Sheet1[[#This Row],[Date]],"MMMM")</f>
        <v>December</v>
      </c>
      <c r="S4198" t="str">
        <f>TEXT(Sheet1[[#This Row],[Date]],"YYYY-MMM")</f>
        <v>2012-Dec</v>
      </c>
      <c r="T4198">
        <f>WEEKDAY(Sheet1[[#This Row],[Date]])</f>
        <v>7</v>
      </c>
      <c r="U4198" t="str">
        <f>TEXT(Sheet1[[#This Row],[Date]],"DDDD")</f>
        <v>Saturday</v>
      </c>
      <c r="V4198" t="str">
        <f>"FM"&amp;MOD(MONTH(Sheet1[[#This Row],[Date]])-4,12)+1</f>
        <v>FM9</v>
      </c>
      <c r="W4198" t="str">
        <f>"Q"&amp;ROUNDUP(MONTH(Sheet1[[#This Row],[Date]])/3,0)</f>
        <v>Q4</v>
      </c>
      <c r="X4198" t="str">
        <f>"Q"&amp;INT(MOD(MONTH(Sheet1[[#This Row],[Date]])-4,12/3)+1)</f>
        <v>Q1</v>
      </c>
      <c r="Y4198" t="str" cm="1">
        <f t="array" ref="Y4198">_xlfn.IFS(ROUND(L4198,0)&lt;=1,"Need to improve 0-1",ROUND(L4198,0)&lt;=2,"Okay 1-2",ROUND(L4198,0)&lt;=3,"Good 2-3",ROUND(L4198,0)&lt;=4,"Great 3-4",ROUND(L4198,0)&lt;=5,"Excellent 4-5")</f>
        <v>Good 2-3</v>
      </c>
      <c r="Z4198" t="str">
        <f t="shared" si="65"/>
        <v>0-1000</v>
      </c>
    </row>
    <row r="4199" spans="1:26" x14ac:dyDescent="0.3">
      <c r="A4199">
        <v>18228870</v>
      </c>
      <c r="B4199" t="s">
        <v>861</v>
      </c>
      <c r="C4199">
        <v>1</v>
      </c>
      <c r="D4199" t="s">
        <v>14</v>
      </c>
      <c r="E4199" t="s">
        <v>778</v>
      </c>
      <c r="F4199" t="s">
        <v>16</v>
      </c>
      <c r="G4199" t="s">
        <v>16</v>
      </c>
      <c r="H4199" t="s">
        <v>16</v>
      </c>
      <c r="I4199">
        <v>1</v>
      </c>
      <c r="J4199">
        <v>41</v>
      </c>
      <c r="K4199">
        <v>350</v>
      </c>
      <c r="L4199">
        <v>3.2</v>
      </c>
      <c r="M4199" t="s">
        <v>506</v>
      </c>
      <c r="N4199" t="str">
        <f>SUBSTITUTE(Sheet1[[#This Row],[Datekey_Opening]],"_","-")</f>
        <v>2012-12-17</v>
      </c>
      <c r="O4199">
        <f>YEAR(Sheet1[[#This Row],[Date]])</f>
        <v>2012</v>
      </c>
      <c r="P4199" t="str">
        <f>LOOKUP(Sheet1[[#This Row],[CountryCode]],$AI$4:$AI$18,$AJ$4:$AJ$18)</f>
        <v>India</v>
      </c>
      <c r="Q4199">
        <f>MONTH(Sheet1[[#This Row],[Date]])</f>
        <v>12</v>
      </c>
      <c r="R4199" t="str">
        <f>TEXT(Sheet1[[#This Row],[Date]],"MMMM")</f>
        <v>December</v>
      </c>
      <c r="S4199" t="str">
        <f>TEXT(Sheet1[[#This Row],[Date]],"YYYY-MMM")</f>
        <v>2012-Dec</v>
      </c>
      <c r="T4199">
        <f>WEEKDAY(Sheet1[[#This Row],[Date]])</f>
        <v>2</v>
      </c>
      <c r="U4199" t="str">
        <f>TEXT(Sheet1[[#This Row],[Date]],"DDDD")</f>
        <v>Monday</v>
      </c>
      <c r="V4199" t="str">
        <f>"FM"&amp;MOD(MONTH(Sheet1[[#This Row],[Date]])-4,12)+1</f>
        <v>FM9</v>
      </c>
      <c r="W4199" t="str">
        <f>"Q"&amp;ROUNDUP(MONTH(Sheet1[[#This Row],[Date]])/3,0)</f>
        <v>Q4</v>
      </c>
      <c r="X4199" t="str">
        <f>"Q"&amp;INT(MOD(MONTH(Sheet1[[#This Row],[Date]])-4,12/3)+1)</f>
        <v>Q1</v>
      </c>
      <c r="Y4199" t="str" cm="1">
        <f t="array" ref="Y4199">_xlfn.IFS(ROUND(L4199,0)&lt;=1,"Need to improve 0-1",ROUND(L4199,0)&lt;=2,"Okay 1-2",ROUND(L4199,0)&lt;=3,"Good 2-3",ROUND(L4199,0)&lt;=4,"Great 3-4",ROUND(L4199,0)&lt;=5,"Excellent 4-5")</f>
        <v>Good 2-3</v>
      </c>
      <c r="Z4199" t="str">
        <f t="shared" si="65"/>
        <v>0-1000</v>
      </c>
    </row>
    <row r="4200" spans="1:26" x14ac:dyDescent="0.3">
      <c r="A4200">
        <v>18241893</v>
      </c>
      <c r="B4200" t="s">
        <v>6502</v>
      </c>
      <c r="C4200">
        <v>1</v>
      </c>
      <c r="D4200" t="s">
        <v>14</v>
      </c>
      <c r="E4200" t="s">
        <v>405</v>
      </c>
      <c r="F4200" t="s">
        <v>16</v>
      </c>
      <c r="G4200" t="s">
        <v>16</v>
      </c>
      <c r="H4200" t="s">
        <v>16</v>
      </c>
      <c r="I4200">
        <v>1</v>
      </c>
      <c r="J4200">
        <v>4</v>
      </c>
      <c r="K4200">
        <v>350</v>
      </c>
      <c r="L4200">
        <v>3</v>
      </c>
      <c r="M4200" t="s">
        <v>2970</v>
      </c>
      <c r="N4200" t="str">
        <f>SUBSTITUTE(Sheet1[[#This Row],[Datekey_Opening]],"_","-")</f>
        <v>2018-12-22</v>
      </c>
      <c r="O4200">
        <f>YEAR(Sheet1[[#This Row],[Date]])</f>
        <v>2018</v>
      </c>
      <c r="P4200" t="str">
        <f>LOOKUP(Sheet1[[#This Row],[CountryCode]],$AI$4:$AI$18,$AJ$4:$AJ$18)</f>
        <v>India</v>
      </c>
      <c r="Q4200">
        <f>MONTH(Sheet1[[#This Row],[Date]])</f>
        <v>12</v>
      </c>
      <c r="R4200" t="str">
        <f>TEXT(Sheet1[[#This Row],[Date]],"MMMM")</f>
        <v>December</v>
      </c>
      <c r="S4200" t="str">
        <f>TEXT(Sheet1[[#This Row],[Date]],"YYYY-MMM")</f>
        <v>2018-Dec</v>
      </c>
      <c r="T4200">
        <f>WEEKDAY(Sheet1[[#This Row],[Date]])</f>
        <v>7</v>
      </c>
      <c r="U4200" t="str">
        <f>TEXT(Sheet1[[#This Row],[Date]],"DDDD")</f>
        <v>Saturday</v>
      </c>
      <c r="V4200" t="str">
        <f>"FM"&amp;MOD(MONTH(Sheet1[[#This Row],[Date]])-4,12)+1</f>
        <v>FM9</v>
      </c>
      <c r="W4200" t="str">
        <f>"Q"&amp;ROUNDUP(MONTH(Sheet1[[#This Row],[Date]])/3,0)</f>
        <v>Q4</v>
      </c>
      <c r="X4200" t="str">
        <f>"Q"&amp;INT(MOD(MONTH(Sheet1[[#This Row],[Date]])-4,12/3)+1)</f>
        <v>Q1</v>
      </c>
      <c r="Y4200" t="str" cm="1">
        <f t="array" ref="Y4200">_xlfn.IFS(ROUND(L4200,0)&lt;=1,"Need to improve 0-1",ROUND(L4200,0)&lt;=2,"Okay 1-2",ROUND(L4200,0)&lt;=3,"Good 2-3",ROUND(L4200,0)&lt;=4,"Great 3-4",ROUND(L4200,0)&lt;=5,"Excellent 4-5")</f>
        <v>Good 2-3</v>
      </c>
      <c r="Z4200" t="str">
        <f t="shared" si="65"/>
        <v>0-1000</v>
      </c>
    </row>
    <row r="4201" spans="1:26" x14ac:dyDescent="0.3">
      <c r="A4201">
        <v>18218076</v>
      </c>
      <c r="B4201" t="s">
        <v>6503</v>
      </c>
      <c r="C4201">
        <v>1</v>
      </c>
      <c r="D4201" t="s">
        <v>14</v>
      </c>
      <c r="E4201" t="s">
        <v>405</v>
      </c>
      <c r="F4201" t="s">
        <v>16</v>
      </c>
      <c r="G4201" t="s">
        <v>16</v>
      </c>
      <c r="H4201" t="s">
        <v>16</v>
      </c>
      <c r="I4201">
        <v>1</v>
      </c>
      <c r="J4201">
        <v>6</v>
      </c>
      <c r="K4201">
        <v>350</v>
      </c>
      <c r="L4201">
        <v>3.1</v>
      </c>
      <c r="M4201" t="s">
        <v>4247</v>
      </c>
      <c r="N4201" t="str">
        <f>SUBSTITUTE(Sheet1[[#This Row],[Datekey_Opening]],"_","-")</f>
        <v>2012-12-26</v>
      </c>
      <c r="O4201">
        <f>YEAR(Sheet1[[#This Row],[Date]])</f>
        <v>2012</v>
      </c>
      <c r="P4201" t="str">
        <f>LOOKUP(Sheet1[[#This Row],[CountryCode]],$AI$4:$AI$18,$AJ$4:$AJ$18)</f>
        <v>India</v>
      </c>
      <c r="Q4201">
        <f>MONTH(Sheet1[[#This Row],[Date]])</f>
        <v>12</v>
      </c>
      <c r="R4201" t="str">
        <f>TEXT(Sheet1[[#This Row],[Date]],"MMMM")</f>
        <v>December</v>
      </c>
      <c r="S4201" t="str">
        <f>TEXT(Sheet1[[#This Row],[Date]],"YYYY-MMM")</f>
        <v>2012-Dec</v>
      </c>
      <c r="T4201">
        <f>WEEKDAY(Sheet1[[#This Row],[Date]])</f>
        <v>4</v>
      </c>
      <c r="U4201" t="str">
        <f>TEXT(Sheet1[[#This Row],[Date]],"DDDD")</f>
        <v>Wednesday</v>
      </c>
      <c r="V4201" t="str">
        <f>"FM"&amp;MOD(MONTH(Sheet1[[#This Row],[Date]])-4,12)+1</f>
        <v>FM9</v>
      </c>
      <c r="W4201" t="str">
        <f>"Q"&amp;ROUNDUP(MONTH(Sheet1[[#This Row],[Date]])/3,0)</f>
        <v>Q4</v>
      </c>
      <c r="X4201" t="str">
        <f>"Q"&amp;INT(MOD(MONTH(Sheet1[[#This Row],[Date]])-4,12/3)+1)</f>
        <v>Q1</v>
      </c>
      <c r="Y4201" t="str" cm="1">
        <f t="array" ref="Y4201">_xlfn.IFS(ROUND(L4201,0)&lt;=1,"Need to improve 0-1",ROUND(L4201,0)&lt;=2,"Okay 1-2",ROUND(L4201,0)&lt;=3,"Good 2-3",ROUND(L4201,0)&lt;=4,"Great 3-4",ROUND(L4201,0)&lt;=5,"Excellent 4-5")</f>
        <v>Good 2-3</v>
      </c>
      <c r="Z4201" t="str">
        <f t="shared" si="65"/>
        <v>0-1000</v>
      </c>
    </row>
    <row r="4202" spans="1:26" x14ac:dyDescent="0.3">
      <c r="A4202">
        <v>306826</v>
      </c>
      <c r="B4202" t="s">
        <v>6504</v>
      </c>
      <c r="C4202">
        <v>1</v>
      </c>
      <c r="D4202" t="s">
        <v>14</v>
      </c>
      <c r="E4202" t="s">
        <v>376</v>
      </c>
      <c r="F4202" t="s">
        <v>16</v>
      </c>
      <c r="G4202" t="s">
        <v>16</v>
      </c>
      <c r="H4202" t="s">
        <v>16</v>
      </c>
      <c r="I4202">
        <v>1</v>
      </c>
      <c r="J4202">
        <v>4</v>
      </c>
      <c r="K4202">
        <v>350</v>
      </c>
      <c r="L4202">
        <v>2.9</v>
      </c>
      <c r="M4202" t="s">
        <v>299</v>
      </c>
      <c r="N4202" t="str">
        <f>SUBSTITUTE(Sheet1[[#This Row],[Datekey_Opening]],"_","-")</f>
        <v>2018-12-16</v>
      </c>
      <c r="O4202">
        <f>YEAR(Sheet1[[#This Row],[Date]])</f>
        <v>2018</v>
      </c>
      <c r="P4202" t="str">
        <f>LOOKUP(Sheet1[[#This Row],[CountryCode]],$AI$4:$AI$18,$AJ$4:$AJ$18)</f>
        <v>India</v>
      </c>
      <c r="Q4202">
        <f>MONTH(Sheet1[[#This Row],[Date]])</f>
        <v>12</v>
      </c>
      <c r="R4202" t="str">
        <f>TEXT(Sheet1[[#This Row],[Date]],"MMMM")</f>
        <v>December</v>
      </c>
      <c r="S4202" t="str">
        <f>TEXT(Sheet1[[#This Row],[Date]],"YYYY-MMM")</f>
        <v>2018-Dec</v>
      </c>
      <c r="T4202">
        <f>WEEKDAY(Sheet1[[#This Row],[Date]])</f>
        <v>1</v>
      </c>
      <c r="U4202" t="str">
        <f>TEXT(Sheet1[[#This Row],[Date]],"DDDD")</f>
        <v>Sunday</v>
      </c>
      <c r="V4202" t="str">
        <f>"FM"&amp;MOD(MONTH(Sheet1[[#This Row],[Date]])-4,12)+1</f>
        <v>FM9</v>
      </c>
      <c r="W4202" t="str">
        <f>"Q"&amp;ROUNDUP(MONTH(Sheet1[[#This Row],[Date]])/3,0)</f>
        <v>Q4</v>
      </c>
      <c r="X4202" t="str">
        <f>"Q"&amp;INT(MOD(MONTH(Sheet1[[#This Row],[Date]])-4,12/3)+1)</f>
        <v>Q1</v>
      </c>
      <c r="Y4202" t="str" cm="1">
        <f t="array" ref="Y4202">_xlfn.IFS(ROUND(L4202,0)&lt;=1,"Need to improve 0-1",ROUND(L4202,0)&lt;=2,"Okay 1-2",ROUND(L4202,0)&lt;=3,"Good 2-3",ROUND(L4202,0)&lt;=4,"Great 3-4",ROUND(L4202,0)&lt;=5,"Excellent 4-5")</f>
        <v>Good 2-3</v>
      </c>
      <c r="Z4202" t="str">
        <f t="shared" si="65"/>
        <v>0-1000</v>
      </c>
    </row>
    <row r="4203" spans="1:26" x14ac:dyDescent="0.3">
      <c r="A4203">
        <v>7488</v>
      </c>
      <c r="B4203" t="s">
        <v>892</v>
      </c>
      <c r="C4203">
        <v>1</v>
      </c>
      <c r="D4203" t="s">
        <v>14</v>
      </c>
      <c r="E4203" t="s">
        <v>893</v>
      </c>
      <c r="F4203" t="s">
        <v>16</v>
      </c>
      <c r="G4203" t="s">
        <v>21</v>
      </c>
      <c r="H4203" t="s">
        <v>16</v>
      </c>
      <c r="I4203">
        <v>1</v>
      </c>
      <c r="J4203">
        <v>51</v>
      </c>
      <c r="K4203">
        <v>350</v>
      </c>
      <c r="L4203">
        <v>3.3</v>
      </c>
      <c r="M4203" t="s">
        <v>1137</v>
      </c>
      <c r="N4203" t="str">
        <f>SUBSTITUTE(Sheet1[[#This Row],[Datekey_Opening]],"_","-")</f>
        <v>2015-12-24</v>
      </c>
      <c r="O4203">
        <f>YEAR(Sheet1[[#This Row],[Date]])</f>
        <v>2015</v>
      </c>
      <c r="P4203" t="str">
        <f>LOOKUP(Sheet1[[#This Row],[CountryCode]],$AI$4:$AI$18,$AJ$4:$AJ$18)</f>
        <v>India</v>
      </c>
      <c r="Q4203">
        <f>MONTH(Sheet1[[#This Row],[Date]])</f>
        <v>12</v>
      </c>
      <c r="R4203" t="str">
        <f>TEXT(Sheet1[[#This Row],[Date]],"MMMM")</f>
        <v>December</v>
      </c>
      <c r="S4203" t="str">
        <f>TEXT(Sheet1[[#This Row],[Date]],"YYYY-MMM")</f>
        <v>2015-Dec</v>
      </c>
      <c r="T4203">
        <f>WEEKDAY(Sheet1[[#This Row],[Date]])</f>
        <v>5</v>
      </c>
      <c r="U4203" t="str">
        <f>TEXT(Sheet1[[#This Row],[Date]],"DDDD")</f>
        <v>Thursday</v>
      </c>
      <c r="V4203" t="str">
        <f>"FM"&amp;MOD(MONTH(Sheet1[[#This Row],[Date]])-4,12)+1</f>
        <v>FM9</v>
      </c>
      <c r="W4203" t="str">
        <f>"Q"&amp;ROUNDUP(MONTH(Sheet1[[#This Row],[Date]])/3,0)</f>
        <v>Q4</v>
      </c>
      <c r="X4203" t="str">
        <f>"Q"&amp;INT(MOD(MONTH(Sheet1[[#This Row],[Date]])-4,12/3)+1)</f>
        <v>Q1</v>
      </c>
      <c r="Y4203" t="str" cm="1">
        <f t="array" ref="Y4203">_xlfn.IFS(ROUND(L4203,0)&lt;=1,"Need to improve 0-1",ROUND(L4203,0)&lt;=2,"Okay 1-2",ROUND(L4203,0)&lt;=3,"Good 2-3",ROUND(L4203,0)&lt;=4,"Great 3-4",ROUND(L4203,0)&lt;=5,"Excellent 4-5")</f>
        <v>Good 2-3</v>
      </c>
      <c r="Z4203" t="str">
        <f t="shared" si="65"/>
        <v>0-1000</v>
      </c>
    </row>
    <row r="4204" spans="1:26" x14ac:dyDescent="0.3">
      <c r="A4204">
        <v>7318</v>
      </c>
      <c r="B4204" t="s">
        <v>892</v>
      </c>
      <c r="C4204">
        <v>1</v>
      </c>
      <c r="D4204" t="s">
        <v>14</v>
      </c>
      <c r="E4204" t="s">
        <v>893</v>
      </c>
      <c r="F4204" t="s">
        <v>16</v>
      </c>
      <c r="G4204" t="s">
        <v>16</v>
      </c>
      <c r="H4204" t="s">
        <v>16</v>
      </c>
      <c r="I4204">
        <v>1</v>
      </c>
      <c r="J4204">
        <v>30</v>
      </c>
      <c r="K4204">
        <v>350</v>
      </c>
      <c r="L4204">
        <v>3.3</v>
      </c>
      <c r="M4204" t="s">
        <v>1469</v>
      </c>
      <c r="N4204" t="str">
        <f>SUBSTITUTE(Sheet1[[#This Row],[Datekey_Opening]],"_","-")</f>
        <v>2010-12-23</v>
      </c>
      <c r="O4204">
        <f>YEAR(Sheet1[[#This Row],[Date]])</f>
        <v>2010</v>
      </c>
      <c r="P4204" t="str">
        <f>LOOKUP(Sheet1[[#This Row],[CountryCode]],$AI$4:$AI$18,$AJ$4:$AJ$18)</f>
        <v>India</v>
      </c>
      <c r="Q4204">
        <f>MONTH(Sheet1[[#This Row],[Date]])</f>
        <v>12</v>
      </c>
      <c r="R4204" t="str">
        <f>TEXT(Sheet1[[#This Row],[Date]],"MMMM")</f>
        <v>December</v>
      </c>
      <c r="S4204" t="str">
        <f>TEXT(Sheet1[[#This Row],[Date]],"YYYY-MMM")</f>
        <v>2010-Dec</v>
      </c>
      <c r="T4204">
        <f>WEEKDAY(Sheet1[[#This Row],[Date]])</f>
        <v>5</v>
      </c>
      <c r="U4204" t="str">
        <f>TEXT(Sheet1[[#This Row],[Date]],"DDDD")</f>
        <v>Thursday</v>
      </c>
      <c r="V4204" t="str">
        <f>"FM"&amp;MOD(MONTH(Sheet1[[#This Row],[Date]])-4,12)+1</f>
        <v>FM9</v>
      </c>
      <c r="W4204" t="str">
        <f>"Q"&amp;ROUNDUP(MONTH(Sheet1[[#This Row],[Date]])/3,0)</f>
        <v>Q4</v>
      </c>
      <c r="X4204" t="str">
        <f>"Q"&amp;INT(MOD(MONTH(Sheet1[[#This Row],[Date]])-4,12/3)+1)</f>
        <v>Q1</v>
      </c>
      <c r="Y4204" t="str" cm="1">
        <f t="array" ref="Y4204">_xlfn.IFS(ROUND(L4204,0)&lt;=1,"Need to improve 0-1",ROUND(L4204,0)&lt;=2,"Okay 1-2",ROUND(L4204,0)&lt;=3,"Good 2-3",ROUND(L4204,0)&lt;=4,"Great 3-4",ROUND(L4204,0)&lt;=5,"Excellent 4-5")</f>
        <v>Good 2-3</v>
      </c>
      <c r="Z4204" t="str">
        <f t="shared" si="65"/>
        <v>0-1000</v>
      </c>
    </row>
    <row r="4205" spans="1:26" x14ac:dyDescent="0.3">
      <c r="A4205">
        <v>18146398</v>
      </c>
      <c r="B4205" t="s">
        <v>6342</v>
      </c>
      <c r="C4205">
        <v>1</v>
      </c>
      <c r="D4205" t="s">
        <v>14</v>
      </c>
      <c r="E4205" t="s">
        <v>426</v>
      </c>
      <c r="F4205" t="s">
        <v>16</v>
      </c>
      <c r="G4205" t="s">
        <v>16</v>
      </c>
      <c r="H4205" t="s">
        <v>16</v>
      </c>
      <c r="I4205">
        <v>1</v>
      </c>
      <c r="J4205">
        <v>14</v>
      </c>
      <c r="K4205">
        <v>350</v>
      </c>
      <c r="L4205">
        <v>3.2</v>
      </c>
      <c r="M4205" t="s">
        <v>5856</v>
      </c>
      <c r="N4205" t="str">
        <f>SUBSTITUTE(Sheet1[[#This Row],[Datekey_Opening]],"_","-")</f>
        <v>2016-12-6</v>
      </c>
      <c r="O4205">
        <f>YEAR(Sheet1[[#This Row],[Date]])</f>
        <v>2016</v>
      </c>
      <c r="P4205" t="str">
        <f>LOOKUP(Sheet1[[#This Row],[CountryCode]],$AI$4:$AI$18,$AJ$4:$AJ$18)</f>
        <v>India</v>
      </c>
      <c r="Q4205">
        <f>MONTH(Sheet1[[#This Row],[Date]])</f>
        <v>12</v>
      </c>
      <c r="R4205" t="str">
        <f>TEXT(Sheet1[[#This Row],[Date]],"MMMM")</f>
        <v>December</v>
      </c>
      <c r="S4205" t="str">
        <f>TEXT(Sheet1[[#This Row],[Date]],"YYYY-MMM")</f>
        <v>2016-Dec</v>
      </c>
      <c r="T4205">
        <f>WEEKDAY(Sheet1[[#This Row],[Date]])</f>
        <v>3</v>
      </c>
      <c r="U4205" t="str">
        <f>TEXT(Sheet1[[#This Row],[Date]],"DDDD")</f>
        <v>Tuesday</v>
      </c>
      <c r="V4205" t="str">
        <f>"FM"&amp;MOD(MONTH(Sheet1[[#This Row],[Date]])-4,12)+1</f>
        <v>FM9</v>
      </c>
      <c r="W4205" t="str">
        <f>"Q"&amp;ROUNDUP(MONTH(Sheet1[[#This Row],[Date]])/3,0)</f>
        <v>Q4</v>
      </c>
      <c r="X4205" t="str">
        <f>"Q"&amp;INT(MOD(MONTH(Sheet1[[#This Row],[Date]])-4,12/3)+1)</f>
        <v>Q1</v>
      </c>
      <c r="Y4205" t="str" cm="1">
        <f t="array" ref="Y4205">_xlfn.IFS(ROUND(L4205,0)&lt;=1,"Need to improve 0-1",ROUND(L4205,0)&lt;=2,"Okay 1-2",ROUND(L4205,0)&lt;=3,"Good 2-3",ROUND(L4205,0)&lt;=4,"Great 3-4",ROUND(L4205,0)&lt;=5,"Excellent 4-5")</f>
        <v>Good 2-3</v>
      </c>
      <c r="Z4205" t="str">
        <f t="shared" si="65"/>
        <v>0-1000</v>
      </c>
    </row>
    <row r="4206" spans="1:26" x14ac:dyDescent="0.3">
      <c r="A4206">
        <v>305486</v>
      </c>
      <c r="B4206" t="s">
        <v>6505</v>
      </c>
      <c r="C4206">
        <v>1</v>
      </c>
      <c r="D4206" t="s">
        <v>14</v>
      </c>
      <c r="E4206" t="s">
        <v>1029</v>
      </c>
      <c r="F4206" t="s">
        <v>16</v>
      </c>
      <c r="G4206" t="s">
        <v>16</v>
      </c>
      <c r="H4206" t="s">
        <v>16</v>
      </c>
      <c r="I4206">
        <v>1</v>
      </c>
      <c r="J4206">
        <v>21</v>
      </c>
      <c r="K4206">
        <v>350</v>
      </c>
      <c r="L4206">
        <v>2.9</v>
      </c>
      <c r="M4206" t="s">
        <v>1139</v>
      </c>
      <c r="N4206" t="str">
        <f>SUBSTITUTE(Sheet1[[#This Row],[Datekey_Opening]],"_","-")</f>
        <v>2011-12-16</v>
      </c>
      <c r="O4206">
        <f>YEAR(Sheet1[[#This Row],[Date]])</f>
        <v>2011</v>
      </c>
      <c r="P4206" t="str">
        <f>LOOKUP(Sheet1[[#This Row],[CountryCode]],$AI$4:$AI$18,$AJ$4:$AJ$18)</f>
        <v>India</v>
      </c>
      <c r="Q4206">
        <f>MONTH(Sheet1[[#This Row],[Date]])</f>
        <v>12</v>
      </c>
      <c r="R4206" t="str">
        <f>TEXT(Sheet1[[#This Row],[Date]],"MMMM")</f>
        <v>December</v>
      </c>
      <c r="S4206" t="str">
        <f>TEXT(Sheet1[[#This Row],[Date]],"YYYY-MMM")</f>
        <v>2011-Dec</v>
      </c>
      <c r="T4206">
        <f>WEEKDAY(Sheet1[[#This Row],[Date]])</f>
        <v>6</v>
      </c>
      <c r="U4206" t="str">
        <f>TEXT(Sheet1[[#This Row],[Date]],"DDDD")</f>
        <v>Friday</v>
      </c>
      <c r="V4206" t="str">
        <f>"FM"&amp;MOD(MONTH(Sheet1[[#This Row],[Date]])-4,12)+1</f>
        <v>FM9</v>
      </c>
      <c r="W4206" t="str">
        <f>"Q"&amp;ROUNDUP(MONTH(Sheet1[[#This Row],[Date]])/3,0)</f>
        <v>Q4</v>
      </c>
      <c r="X4206" t="str">
        <f>"Q"&amp;INT(MOD(MONTH(Sheet1[[#This Row],[Date]])-4,12/3)+1)</f>
        <v>Q1</v>
      </c>
      <c r="Y4206" t="str" cm="1">
        <f t="array" ref="Y4206">_xlfn.IFS(ROUND(L4206,0)&lt;=1,"Need to improve 0-1",ROUND(L4206,0)&lt;=2,"Okay 1-2",ROUND(L4206,0)&lt;=3,"Good 2-3",ROUND(L4206,0)&lt;=4,"Great 3-4",ROUND(L4206,0)&lt;=5,"Excellent 4-5")</f>
        <v>Good 2-3</v>
      </c>
      <c r="Z4206" t="str">
        <f t="shared" si="65"/>
        <v>0-1000</v>
      </c>
    </row>
    <row r="4207" spans="1:26" x14ac:dyDescent="0.3">
      <c r="A4207">
        <v>18377902</v>
      </c>
      <c r="B4207" t="s">
        <v>6506</v>
      </c>
      <c r="C4207">
        <v>1</v>
      </c>
      <c r="D4207" t="s">
        <v>14</v>
      </c>
      <c r="E4207" t="s">
        <v>426</v>
      </c>
      <c r="F4207" t="s">
        <v>16</v>
      </c>
      <c r="G4207" t="s">
        <v>16</v>
      </c>
      <c r="H4207" t="s">
        <v>16</v>
      </c>
      <c r="I4207">
        <v>1</v>
      </c>
      <c r="J4207">
        <v>1</v>
      </c>
      <c r="K4207">
        <v>350</v>
      </c>
      <c r="L4207">
        <v>1</v>
      </c>
      <c r="M4207" t="s">
        <v>5405</v>
      </c>
      <c r="N4207" t="str">
        <f>SUBSTITUTE(Sheet1[[#This Row],[Datekey_Opening]],"_","-")</f>
        <v>2018-12-21</v>
      </c>
      <c r="O4207">
        <f>YEAR(Sheet1[[#This Row],[Date]])</f>
        <v>2018</v>
      </c>
      <c r="P4207" t="str">
        <f>LOOKUP(Sheet1[[#This Row],[CountryCode]],$AI$4:$AI$18,$AJ$4:$AJ$18)</f>
        <v>India</v>
      </c>
      <c r="Q4207">
        <f>MONTH(Sheet1[[#This Row],[Date]])</f>
        <v>12</v>
      </c>
      <c r="R4207" t="str">
        <f>TEXT(Sheet1[[#This Row],[Date]],"MMMM")</f>
        <v>December</v>
      </c>
      <c r="S4207" t="str">
        <f>TEXT(Sheet1[[#This Row],[Date]],"YYYY-MMM")</f>
        <v>2018-Dec</v>
      </c>
      <c r="T4207">
        <f>WEEKDAY(Sheet1[[#This Row],[Date]])</f>
        <v>6</v>
      </c>
      <c r="U4207" t="str">
        <f>TEXT(Sheet1[[#This Row],[Date]],"DDDD")</f>
        <v>Friday</v>
      </c>
      <c r="V4207" t="str">
        <f>"FM"&amp;MOD(MONTH(Sheet1[[#This Row],[Date]])-4,12)+1</f>
        <v>FM9</v>
      </c>
      <c r="W4207" t="str">
        <f>"Q"&amp;ROUNDUP(MONTH(Sheet1[[#This Row],[Date]])/3,0)</f>
        <v>Q4</v>
      </c>
      <c r="X4207" t="str">
        <f>"Q"&amp;INT(MOD(MONTH(Sheet1[[#This Row],[Date]])-4,12/3)+1)</f>
        <v>Q1</v>
      </c>
      <c r="Y4207" t="str" cm="1">
        <f t="array" ref="Y4207">_xlfn.IFS(ROUND(L4207,0)&lt;=1,"Need to improve 0-1",ROUND(L4207,0)&lt;=2,"Okay 1-2",ROUND(L4207,0)&lt;=3,"Good 2-3",ROUND(L4207,0)&lt;=4,"Great 3-4",ROUND(L4207,0)&lt;=5,"Excellent 4-5")</f>
        <v>Need to improve 0-1</v>
      </c>
      <c r="Z4207" t="str">
        <f t="shared" si="65"/>
        <v>0-1000</v>
      </c>
    </row>
    <row r="4208" spans="1:26" x14ac:dyDescent="0.3">
      <c r="A4208">
        <v>18421050</v>
      </c>
      <c r="B4208" t="s">
        <v>6507</v>
      </c>
      <c r="C4208">
        <v>1</v>
      </c>
      <c r="D4208" t="s">
        <v>14</v>
      </c>
      <c r="E4208" t="s">
        <v>690</v>
      </c>
      <c r="F4208" t="s">
        <v>16</v>
      </c>
      <c r="G4208" t="s">
        <v>16</v>
      </c>
      <c r="H4208" t="s">
        <v>16</v>
      </c>
      <c r="I4208">
        <v>1</v>
      </c>
      <c r="J4208">
        <v>1</v>
      </c>
      <c r="K4208">
        <v>350</v>
      </c>
      <c r="L4208">
        <v>1</v>
      </c>
      <c r="M4208" t="s">
        <v>6508</v>
      </c>
      <c r="N4208" t="str">
        <f>SUBSTITUTE(Sheet1[[#This Row],[Datekey_Opening]],"_","-")</f>
        <v>2010-11-18</v>
      </c>
      <c r="O4208">
        <f>YEAR(Sheet1[[#This Row],[Date]])</f>
        <v>2010</v>
      </c>
      <c r="P4208" t="str">
        <f>LOOKUP(Sheet1[[#This Row],[CountryCode]],$AI$4:$AI$18,$AJ$4:$AJ$18)</f>
        <v>India</v>
      </c>
      <c r="Q4208">
        <f>MONTH(Sheet1[[#This Row],[Date]])</f>
        <v>11</v>
      </c>
      <c r="R4208" t="str">
        <f>TEXT(Sheet1[[#This Row],[Date]],"MMMM")</f>
        <v>November</v>
      </c>
      <c r="S4208" t="str">
        <f>TEXT(Sheet1[[#This Row],[Date]],"YYYY-MMM")</f>
        <v>2010-Nov</v>
      </c>
      <c r="T4208">
        <f>WEEKDAY(Sheet1[[#This Row],[Date]])</f>
        <v>5</v>
      </c>
      <c r="U4208" t="str">
        <f>TEXT(Sheet1[[#This Row],[Date]],"DDDD")</f>
        <v>Thursday</v>
      </c>
      <c r="V4208" t="str">
        <f>"FM"&amp;MOD(MONTH(Sheet1[[#This Row],[Date]])-4,12)+1</f>
        <v>FM8</v>
      </c>
      <c r="W4208" t="str">
        <f>"Q"&amp;ROUNDUP(MONTH(Sheet1[[#This Row],[Date]])/3,0)</f>
        <v>Q4</v>
      </c>
      <c r="X4208" t="str">
        <f>"Q"&amp;INT(MOD(MONTH(Sheet1[[#This Row],[Date]])-4,12/3)+1)</f>
        <v>Q4</v>
      </c>
      <c r="Y4208" t="str" cm="1">
        <f t="array" ref="Y4208">_xlfn.IFS(ROUND(L4208,0)&lt;=1,"Need to improve 0-1",ROUND(L4208,0)&lt;=2,"Okay 1-2",ROUND(L4208,0)&lt;=3,"Good 2-3",ROUND(L4208,0)&lt;=4,"Great 3-4",ROUND(L4208,0)&lt;=5,"Excellent 4-5")</f>
        <v>Need to improve 0-1</v>
      </c>
      <c r="Z4208" t="str">
        <f t="shared" si="65"/>
        <v>0-1000</v>
      </c>
    </row>
    <row r="4209" spans="1:26" x14ac:dyDescent="0.3">
      <c r="A4209">
        <v>18037812</v>
      </c>
      <c r="B4209" t="s">
        <v>910</v>
      </c>
      <c r="C4209">
        <v>1</v>
      </c>
      <c r="D4209" t="s">
        <v>14</v>
      </c>
      <c r="E4209" t="s">
        <v>395</v>
      </c>
      <c r="F4209" t="s">
        <v>16</v>
      </c>
      <c r="G4209" t="s">
        <v>16</v>
      </c>
      <c r="H4209" t="s">
        <v>16</v>
      </c>
      <c r="I4209">
        <v>1</v>
      </c>
      <c r="J4209">
        <v>11</v>
      </c>
      <c r="K4209">
        <v>350</v>
      </c>
      <c r="L4209">
        <v>2.7</v>
      </c>
      <c r="M4209" t="s">
        <v>6509</v>
      </c>
      <c r="N4209" t="str">
        <f>SUBSTITUTE(Sheet1[[#This Row],[Datekey_Opening]],"_","-")</f>
        <v>2011-11-14</v>
      </c>
      <c r="O4209">
        <f>YEAR(Sheet1[[#This Row],[Date]])</f>
        <v>2011</v>
      </c>
      <c r="P4209" t="str">
        <f>LOOKUP(Sheet1[[#This Row],[CountryCode]],$AI$4:$AI$18,$AJ$4:$AJ$18)</f>
        <v>India</v>
      </c>
      <c r="Q4209">
        <f>MONTH(Sheet1[[#This Row],[Date]])</f>
        <v>11</v>
      </c>
      <c r="R4209" t="str">
        <f>TEXT(Sheet1[[#This Row],[Date]],"MMMM")</f>
        <v>November</v>
      </c>
      <c r="S4209" t="str">
        <f>TEXT(Sheet1[[#This Row],[Date]],"YYYY-MMM")</f>
        <v>2011-Nov</v>
      </c>
      <c r="T4209">
        <f>WEEKDAY(Sheet1[[#This Row],[Date]])</f>
        <v>2</v>
      </c>
      <c r="U4209" t="str">
        <f>TEXT(Sheet1[[#This Row],[Date]],"DDDD")</f>
        <v>Monday</v>
      </c>
      <c r="V4209" t="str">
        <f>"FM"&amp;MOD(MONTH(Sheet1[[#This Row],[Date]])-4,12)+1</f>
        <v>FM8</v>
      </c>
      <c r="W4209" t="str">
        <f>"Q"&amp;ROUNDUP(MONTH(Sheet1[[#This Row],[Date]])/3,0)</f>
        <v>Q4</v>
      </c>
      <c r="X4209" t="str">
        <f>"Q"&amp;INT(MOD(MONTH(Sheet1[[#This Row],[Date]])-4,12/3)+1)</f>
        <v>Q4</v>
      </c>
      <c r="Y4209" t="str" cm="1">
        <f t="array" ref="Y4209">_xlfn.IFS(ROUND(L4209,0)&lt;=1,"Need to improve 0-1",ROUND(L4209,0)&lt;=2,"Okay 1-2",ROUND(L4209,0)&lt;=3,"Good 2-3",ROUND(L4209,0)&lt;=4,"Great 3-4",ROUND(L4209,0)&lt;=5,"Excellent 4-5")</f>
        <v>Good 2-3</v>
      </c>
      <c r="Z4209" t="str">
        <f t="shared" si="65"/>
        <v>0-1000</v>
      </c>
    </row>
    <row r="4210" spans="1:26" x14ac:dyDescent="0.3">
      <c r="A4210">
        <v>1104</v>
      </c>
      <c r="B4210" t="s">
        <v>6333</v>
      </c>
      <c r="C4210">
        <v>1</v>
      </c>
      <c r="D4210" t="s">
        <v>14</v>
      </c>
      <c r="E4210" t="s">
        <v>557</v>
      </c>
      <c r="F4210" t="s">
        <v>16</v>
      </c>
      <c r="G4210" t="s">
        <v>16</v>
      </c>
      <c r="H4210" t="s">
        <v>16</v>
      </c>
      <c r="I4210">
        <v>1</v>
      </c>
      <c r="J4210">
        <v>62</v>
      </c>
      <c r="K4210">
        <v>350</v>
      </c>
      <c r="L4210">
        <v>3.2</v>
      </c>
      <c r="M4210" t="s">
        <v>2029</v>
      </c>
      <c r="N4210" t="str">
        <f>SUBSTITUTE(Sheet1[[#This Row],[Datekey_Opening]],"_","-")</f>
        <v>2011-11-13</v>
      </c>
      <c r="O4210">
        <f>YEAR(Sheet1[[#This Row],[Date]])</f>
        <v>2011</v>
      </c>
      <c r="P4210" t="str">
        <f>LOOKUP(Sheet1[[#This Row],[CountryCode]],$AI$4:$AI$18,$AJ$4:$AJ$18)</f>
        <v>India</v>
      </c>
      <c r="Q4210">
        <f>MONTH(Sheet1[[#This Row],[Date]])</f>
        <v>11</v>
      </c>
      <c r="R4210" t="str">
        <f>TEXT(Sheet1[[#This Row],[Date]],"MMMM")</f>
        <v>November</v>
      </c>
      <c r="S4210" t="str">
        <f>TEXT(Sheet1[[#This Row],[Date]],"YYYY-MMM")</f>
        <v>2011-Nov</v>
      </c>
      <c r="T4210">
        <f>WEEKDAY(Sheet1[[#This Row],[Date]])</f>
        <v>1</v>
      </c>
      <c r="U4210" t="str">
        <f>TEXT(Sheet1[[#This Row],[Date]],"DDDD")</f>
        <v>Sunday</v>
      </c>
      <c r="V4210" t="str">
        <f>"FM"&amp;MOD(MONTH(Sheet1[[#This Row],[Date]])-4,12)+1</f>
        <v>FM8</v>
      </c>
      <c r="W4210" t="str">
        <f>"Q"&amp;ROUNDUP(MONTH(Sheet1[[#This Row],[Date]])/3,0)</f>
        <v>Q4</v>
      </c>
      <c r="X4210" t="str">
        <f>"Q"&amp;INT(MOD(MONTH(Sheet1[[#This Row],[Date]])-4,12/3)+1)</f>
        <v>Q4</v>
      </c>
      <c r="Y4210" t="str" cm="1">
        <f t="array" ref="Y4210">_xlfn.IFS(ROUND(L4210,0)&lt;=1,"Need to improve 0-1",ROUND(L4210,0)&lt;=2,"Okay 1-2",ROUND(L4210,0)&lt;=3,"Good 2-3",ROUND(L4210,0)&lt;=4,"Great 3-4",ROUND(L4210,0)&lt;=5,"Excellent 4-5")</f>
        <v>Good 2-3</v>
      </c>
      <c r="Z4210" t="str">
        <f t="shared" si="65"/>
        <v>0-1000</v>
      </c>
    </row>
    <row r="4211" spans="1:26" x14ac:dyDescent="0.3">
      <c r="A4211">
        <v>1926</v>
      </c>
      <c r="B4211" t="s">
        <v>6510</v>
      </c>
      <c r="C4211">
        <v>1</v>
      </c>
      <c r="D4211" t="s">
        <v>14</v>
      </c>
      <c r="E4211" t="s">
        <v>6511</v>
      </c>
      <c r="F4211" t="s">
        <v>16</v>
      </c>
      <c r="G4211" t="s">
        <v>16</v>
      </c>
      <c r="H4211" t="s">
        <v>16</v>
      </c>
      <c r="I4211">
        <v>1</v>
      </c>
      <c r="J4211">
        <v>236</v>
      </c>
      <c r="K4211">
        <v>350</v>
      </c>
      <c r="L4211">
        <v>3.3</v>
      </c>
      <c r="M4211" t="s">
        <v>5935</v>
      </c>
      <c r="N4211" t="str">
        <f>SUBSTITUTE(Sheet1[[#This Row],[Datekey_Opening]],"_","-")</f>
        <v>2017-11-21</v>
      </c>
      <c r="O4211">
        <f>YEAR(Sheet1[[#This Row],[Date]])</f>
        <v>2017</v>
      </c>
      <c r="P4211" t="str">
        <f>LOOKUP(Sheet1[[#This Row],[CountryCode]],$AI$4:$AI$18,$AJ$4:$AJ$18)</f>
        <v>India</v>
      </c>
      <c r="Q4211">
        <f>MONTH(Sheet1[[#This Row],[Date]])</f>
        <v>11</v>
      </c>
      <c r="R4211" t="str">
        <f>TEXT(Sheet1[[#This Row],[Date]],"MMMM")</f>
        <v>November</v>
      </c>
      <c r="S4211" t="str">
        <f>TEXT(Sheet1[[#This Row],[Date]],"YYYY-MMM")</f>
        <v>2017-Nov</v>
      </c>
      <c r="T4211">
        <f>WEEKDAY(Sheet1[[#This Row],[Date]])</f>
        <v>3</v>
      </c>
      <c r="U4211" t="str">
        <f>TEXT(Sheet1[[#This Row],[Date]],"DDDD")</f>
        <v>Tuesday</v>
      </c>
      <c r="V4211" t="str">
        <f>"FM"&amp;MOD(MONTH(Sheet1[[#This Row],[Date]])-4,12)+1</f>
        <v>FM8</v>
      </c>
      <c r="W4211" t="str">
        <f>"Q"&amp;ROUNDUP(MONTH(Sheet1[[#This Row],[Date]])/3,0)</f>
        <v>Q4</v>
      </c>
      <c r="X4211" t="str">
        <f>"Q"&amp;INT(MOD(MONTH(Sheet1[[#This Row],[Date]])-4,12/3)+1)</f>
        <v>Q4</v>
      </c>
      <c r="Y4211" t="str" cm="1">
        <f t="array" ref="Y4211">_xlfn.IFS(ROUND(L4211,0)&lt;=1,"Need to improve 0-1",ROUND(L4211,0)&lt;=2,"Okay 1-2",ROUND(L4211,0)&lt;=3,"Good 2-3",ROUND(L4211,0)&lt;=4,"Great 3-4",ROUND(L4211,0)&lt;=5,"Excellent 4-5")</f>
        <v>Good 2-3</v>
      </c>
      <c r="Z4211" t="str">
        <f t="shared" si="65"/>
        <v>0-1000</v>
      </c>
    </row>
    <row r="4212" spans="1:26" x14ac:dyDescent="0.3">
      <c r="A4212">
        <v>18432218</v>
      </c>
      <c r="B4212" t="s">
        <v>6512</v>
      </c>
      <c r="C4212">
        <v>1</v>
      </c>
      <c r="D4212" t="s">
        <v>14</v>
      </c>
      <c r="E4212" t="s">
        <v>373</v>
      </c>
      <c r="F4212" t="s">
        <v>16</v>
      </c>
      <c r="G4212" t="s">
        <v>16</v>
      </c>
      <c r="H4212" t="s">
        <v>16</v>
      </c>
      <c r="I4212">
        <v>1</v>
      </c>
      <c r="J4212">
        <v>1</v>
      </c>
      <c r="K4212">
        <v>350</v>
      </c>
      <c r="L4212">
        <v>1</v>
      </c>
      <c r="M4212" t="s">
        <v>6513</v>
      </c>
      <c r="N4212" t="str">
        <f>SUBSTITUTE(Sheet1[[#This Row],[Datekey_Opening]],"_","-")</f>
        <v>2010-11-24</v>
      </c>
      <c r="O4212">
        <f>YEAR(Sheet1[[#This Row],[Date]])</f>
        <v>2010</v>
      </c>
      <c r="P4212" t="str">
        <f>LOOKUP(Sheet1[[#This Row],[CountryCode]],$AI$4:$AI$18,$AJ$4:$AJ$18)</f>
        <v>India</v>
      </c>
      <c r="Q4212">
        <f>MONTH(Sheet1[[#This Row],[Date]])</f>
        <v>11</v>
      </c>
      <c r="R4212" t="str">
        <f>TEXT(Sheet1[[#This Row],[Date]],"MMMM")</f>
        <v>November</v>
      </c>
      <c r="S4212" t="str">
        <f>TEXT(Sheet1[[#This Row],[Date]],"YYYY-MMM")</f>
        <v>2010-Nov</v>
      </c>
      <c r="T4212">
        <f>WEEKDAY(Sheet1[[#This Row],[Date]])</f>
        <v>4</v>
      </c>
      <c r="U4212" t="str">
        <f>TEXT(Sheet1[[#This Row],[Date]],"DDDD")</f>
        <v>Wednesday</v>
      </c>
      <c r="V4212" t="str">
        <f>"FM"&amp;MOD(MONTH(Sheet1[[#This Row],[Date]])-4,12)+1</f>
        <v>FM8</v>
      </c>
      <c r="W4212" t="str">
        <f>"Q"&amp;ROUNDUP(MONTH(Sheet1[[#This Row],[Date]])/3,0)</f>
        <v>Q4</v>
      </c>
      <c r="X4212" t="str">
        <f>"Q"&amp;INT(MOD(MONTH(Sheet1[[#This Row],[Date]])-4,12/3)+1)</f>
        <v>Q4</v>
      </c>
      <c r="Y4212" t="str" cm="1">
        <f t="array" ref="Y4212">_xlfn.IFS(ROUND(L4212,0)&lt;=1,"Need to improve 0-1",ROUND(L4212,0)&lt;=2,"Okay 1-2",ROUND(L4212,0)&lt;=3,"Good 2-3",ROUND(L4212,0)&lt;=4,"Great 3-4",ROUND(L4212,0)&lt;=5,"Excellent 4-5")</f>
        <v>Need to improve 0-1</v>
      </c>
      <c r="Z4212" t="str">
        <f t="shared" si="65"/>
        <v>0-1000</v>
      </c>
    </row>
    <row r="4213" spans="1:26" x14ac:dyDescent="0.3">
      <c r="A4213">
        <v>311609</v>
      </c>
      <c r="B4213" t="s">
        <v>6514</v>
      </c>
      <c r="C4213">
        <v>1</v>
      </c>
      <c r="D4213" t="s">
        <v>14</v>
      </c>
      <c r="E4213" t="s">
        <v>773</v>
      </c>
      <c r="F4213" t="s">
        <v>16</v>
      </c>
      <c r="G4213" t="s">
        <v>16</v>
      </c>
      <c r="H4213" t="s">
        <v>16</v>
      </c>
      <c r="I4213">
        <v>1</v>
      </c>
      <c r="J4213">
        <v>51</v>
      </c>
      <c r="K4213">
        <v>350</v>
      </c>
      <c r="L4213">
        <v>3.3</v>
      </c>
      <c r="M4213" t="s">
        <v>941</v>
      </c>
      <c r="N4213" t="str">
        <f>SUBSTITUTE(Sheet1[[#This Row],[Datekey_Opening]],"_","-")</f>
        <v>2010-11-27</v>
      </c>
      <c r="O4213">
        <f>YEAR(Sheet1[[#This Row],[Date]])</f>
        <v>2010</v>
      </c>
      <c r="P4213" t="str">
        <f>LOOKUP(Sheet1[[#This Row],[CountryCode]],$AI$4:$AI$18,$AJ$4:$AJ$18)</f>
        <v>India</v>
      </c>
      <c r="Q4213">
        <f>MONTH(Sheet1[[#This Row],[Date]])</f>
        <v>11</v>
      </c>
      <c r="R4213" t="str">
        <f>TEXT(Sheet1[[#This Row],[Date]],"MMMM")</f>
        <v>November</v>
      </c>
      <c r="S4213" t="str">
        <f>TEXT(Sheet1[[#This Row],[Date]],"YYYY-MMM")</f>
        <v>2010-Nov</v>
      </c>
      <c r="T4213">
        <f>WEEKDAY(Sheet1[[#This Row],[Date]])</f>
        <v>7</v>
      </c>
      <c r="U4213" t="str">
        <f>TEXT(Sheet1[[#This Row],[Date]],"DDDD")</f>
        <v>Saturday</v>
      </c>
      <c r="V4213" t="str">
        <f>"FM"&amp;MOD(MONTH(Sheet1[[#This Row],[Date]])-4,12)+1</f>
        <v>FM8</v>
      </c>
      <c r="W4213" t="str">
        <f>"Q"&amp;ROUNDUP(MONTH(Sheet1[[#This Row],[Date]])/3,0)</f>
        <v>Q4</v>
      </c>
      <c r="X4213" t="str">
        <f>"Q"&amp;INT(MOD(MONTH(Sheet1[[#This Row],[Date]])-4,12/3)+1)</f>
        <v>Q4</v>
      </c>
      <c r="Y4213" t="str" cm="1">
        <f t="array" ref="Y4213">_xlfn.IFS(ROUND(L4213,0)&lt;=1,"Need to improve 0-1",ROUND(L4213,0)&lt;=2,"Okay 1-2",ROUND(L4213,0)&lt;=3,"Good 2-3",ROUND(L4213,0)&lt;=4,"Great 3-4",ROUND(L4213,0)&lt;=5,"Excellent 4-5")</f>
        <v>Good 2-3</v>
      </c>
      <c r="Z4213" t="str">
        <f t="shared" si="65"/>
        <v>0-1000</v>
      </c>
    </row>
    <row r="4214" spans="1:26" x14ac:dyDescent="0.3">
      <c r="A4214">
        <v>301826</v>
      </c>
      <c r="B4214" t="s">
        <v>6515</v>
      </c>
      <c r="C4214">
        <v>1</v>
      </c>
      <c r="D4214" t="s">
        <v>14</v>
      </c>
      <c r="E4214" t="s">
        <v>426</v>
      </c>
      <c r="F4214" t="s">
        <v>16</v>
      </c>
      <c r="G4214" t="s">
        <v>16</v>
      </c>
      <c r="H4214" t="s">
        <v>16</v>
      </c>
      <c r="I4214">
        <v>1</v>
      </c>
      <c r="J4214">
        <v>10</v>
      </c>
      <c r="K4214">
        <v>350</v>
      </c>
      <c r="L4214">
        <v>3.1</v>
      </c>
      <c r="M4214" t="s">
        <v>6516</v>
      </c>
      <c r="N4214" t="str">
        <f>SUBSTITUTE(Sheet1[[#This Row],[Datekey_Opening]],"_","-")</f>
        <v>2011-11-22</v>
      </c>
      <c r="O4214">
        <f>YEAR(Sheet1[[#This Row],[Date]])</f>
        <v>2011</v>
      </c>
      <c r="P4214" t="str">
        <f>LOOKUP(Sheet1[[#This Row],[CountryCode]],$AI$4:$AI$18,$AJ$4:$AJ$18)</f>
        <v>India</v>
      </c>
      <c r="Q4214">
        <f>MONTH(Sheet1[[#This Row],[Date]])</f>
        <v>11</v>
      </c>
      <c r="R4214" t="str">
        <f>TEXT(Sheet1[[#This Row],[Date]],"MMMM")</f>
        <v>November</v>
      </c>
      <c r="S4214" t="str">
        <f>TEXT(Sheet1[[#This Row],[Date]],"YYYY-MMM")</f>
        <v>2011-Nov</v>
      </c>
      <c r="T4214">
        <f>WEEKDAY(Sheet1[[#This Row],[Date]])</f>
        <v>3</v>
      </c>
      <c r="U4214" t="str">
        <f>TEXT(Sheet1[[#This Row],[Date]],"DDDD")</f>
        <v>Tuesday</v>
      </c>
      <c r="V4214" t="str">
        <f>"FM"&amp;MOD(MONTH(Sheet1[[#This Row],[Date]])-4,12)+1</f>
        <v>FM8</v>
      </c>
      <c r="W4214" t="str">
        <f>"Q"&amp;ROUNDUP(MONTH(Sheet1[[#This Row],[Date]])/3,0)</f>
        <v>Q4</v>
      </c>
      <c r="X4214" t="str">
        <f>"Q"&amp;INT(MOD(MONTH(Sheet1[[#This Row],[Date]])-4,12/3)+1)</f>
        <v>Q4</v>
      </c>
      <c r="Y4214" t="str" cm="1">
        <f t="array" ref="Y4214">_xlfn.IFS(ROUND(L4214,0)&lt;=1,"Need to improve 0-1",ROUND(L4214,0)&lt;=2,"Okay 1-2",ROUND(L4214,0)&lt;=3,"Good 2-3",ROUND(L4214,0)&lt;=4,"Great 3-4",ROUND(L4214,0)&lt;=5,"Excellent 4-5")</f>
        <v>Good 2-3</v>
      </c>
      <c r="Z4214" t="str">
        <f t="shared" si="65"/>
        <v>0-1000</v>
      </c>
    </row>
    <row r="4215" spans="1:26" x14ac:dyDescent="0.3">
      <c r="A4215">
        <v>310419</v>
      </c>
      <c r="B4215" t="s">
        <v>6331</v>
      </c>
      <c r="C4215">
        <v>1</v>
      </c>
      <c r="D4215" t="s">
        <v>14</v>
      </c>
      <c r="E4215" t="s">
        <v>3457</v>
      </c>
      <c r="F4215" t="s">
        <v>16</v>
      </c>
      <c r="G4215" t="s">
        <v>21</v>
      </c>
      <c r="H4215" t="s">
        <v>16</v>
      </c>
      <c r="I4215">
        <v>1</v>
      </c>
      <c r="J4215">
        <v>57</v>
      </c>
      <c r="K4215">
        <v>350</v>
      </c>
      <c r="L4215">
        <v>3.5</v>
      </c>
      <c r="M4215" t="s">
        <v>1842</v>
      </c>
      <c r="N4215" t="str">
        <f>SUBSTITUTE(Sheet1[[#This Row],[Datekey_Opening]],"_","-")</f>
        <v>2014-11-23</v>
      </c>
      <c r="O4215">
        <f>YEAR(Sheet1[[#This Row],[Date]])</f>
        <v>2014</v>
      </c>
      <c r="P4215" t="str">
        <f>LOOKUP(Sheet1[[#This Row],[CountryCode]],$AI$4:$AI$18,$AJ$4:$AJ$18)</f>
        <v>India</v>
      </c>
      <c r="Q4215">
        <f>MONTH(Sheet1[[#This Row],[Date]])</f>
        <v>11</v>
      </c>
      <c r="R4215" t="str">
        <f>TEXT(Sheet1[[#This Row],[Date]],"MMMM")</f>
        <v>November</v>
      </c>
      <c r="S4215" t="str">
        <f>TEXT(Sheet1[[#This Row],[Date]],"YYYY-MMM")</f>
        <v>2014-Nov</v>
      </c>
      <c r="T4215">
        <f>WEEKDAY(Sheet1[[#This Row],[Date]])</f>
        <v>1</v>
      </c>
      <c r="U4215" t="str">
        <f>TEXT(Sheet1[[#This Row],[Date]],"DDDD")</f>
        <v>Sunday</v>
      </c>
      <c r="V4215" t="str">
        <f>"FM"&amp;MOD(MONTH(Sheet1[[#This Row],[Date]])-4,12)+1</f>
        <v>FM8</v>
      </c>
      <c r="W4215" t="str">
        <f>"Q"&amp;ROUNDUP(MONTH(Sheet1[[#This Row],[Date]])/3,0)</f>
        <v>Q4</v>
      </c>
      <c r="X4215" t="str">
        <f>"Q"&amp;INT(MOD(MONTH(Sheet1[[#This Row],[Date]])-4,12/3)+1)</f>
        <v>Q4</v>
      </c>
      <c r="Y4215" t="str" cm="1">
        <f t="array" ref="Y4215">_xlfn.IFS(ROUND(L4215,0)&lt;=1,"Need to improve 0-1",ROUND(L4215,0)&lt;=2,"Okay 1-2",ROUND(L4215,0)&lt;=3,"Good 2-3",ROUND(L4215,0)&lt;=4,"Great 3-4",ROUND(L4215,0)&lt;=5,"Excellent 4-5")</f>
        <v>Great 3-4</v>
      </c>
      <c r="Z4215" t="str">
        <f t="shared" si="65"/>
        <v>0-1000</v>
      </c>
    </row>
    <row r="4216" spans="1:26" x14ac:dyDescent="0.3">
      <c r="A4216">
        <v>680</v>
      </c>
      <c r="B4216" t="s">
        <v>6492</v>
      </c>
      <c r="C4216">
        <v>1</v>
      </c>
      <c r="D4216" t="s">
        <v>14</v>
      </c>
      <c r="E4216" t="s">
        <v>546</v>
      </c>
      <c r="F4216" t="s">
        <v>16</v>
      </c>
      <c r="G4216" t="s">
        <v>16</v>
      </c>
      <c r="H4216" t="s">
        <v>16</v>
      </c>
      <c r="I4216">
        <v>1</v>
      </c>
      <c r="J4216">
        <v>251</v>
      </c>
      <c r="K4216">
        <v>350</v>
      </c>
      <c r="L4216">
        <v>2.2000000000000002</v>
      </c>
      <c r="M4216" t="s">
        <v>3808</v>
      </c>
      <c r="N4216" t="str">
        <f>SUBSTITUTE(Sheet1[[#This Row],[Datekey_Opening]],"_","-")</f>
        <v>2010-11-17</v>
      </c>
      <c r="O4216">
        <f>YEAR(Sheet1[[#This Row],[Date]])</f>
        <v>2010</v>
      </c>
      <c r="P4216" t="str">
        <f>LOOKUP(Sheet1[[#This Row],[CountryCode]],$AI$4:$AI$18,$AJ$4:$AJ$18)</f>
        <v>India</v>
      </c>
      <c r="Q4216">
        <f>MONTH(Sheet1[[#This Row],[Date]])</f>
        <v>11</v>
      </c>
      <c r="R4216" t="str">
        <f>TEXT(Sheet1[[#This Row],[Date]],"MMMM")</f>
        <v>November</v>
      </c>
      <c r="S4216" t="str">
        <f>TEXT(Sheet1[[#This Row],[Date]],"YYYY-MMM")</f>
        <v>2010-Nov</v>
      </c>
      <c r="T4216">
        <f>WEEKDAY(Sheet1[[#This Row],[Date]])</f>
        <v>4</v>
      </c>
      <c r="U4216" t="str">
        <f>TEXT(Sheet1[[#This Row],[Date]],"DDDD")</f>
        <v>Wednesday</v>
      </c>
      <c r="V4216" t="str">
        <f>"FM"&amp;MOD(MONTH(Sheet1[[#This Row],[Date]])-4,12)+1</f>
        <v>FM8</v>
      </c>
      <c r="W4216" t="str">
        <f>"Q"&amp;ROUNDUP(MONTH(Sheet1[[#This Row],[Date]])/3,0)</f>
        <v>Q4</v>
      </c>
      <c r="X4216" t="str">
        <f>"Q"&amp;INT(MOD(MONTH(Sheet1[[#This Row],[Date]])-4,12/3)+1)</f>
        <v>Q4</v>
      </c>
      <c r="Y4216" t="str" cm="1">
        <f t="array" ref="Y4216">_xlfn.IFS(ROUND(L4216,0)&lt;=1,"Need to improve 0-1",ROUND(L4216,0)&lt;=2,"Okay 1-2",ROUND(L4216,0)&lt;=3,"Good 2-3",ROUND(L4216,0)&lt;=4,"Great 3-4",ROUND(L4216,0)&lt;=5,"Excellent 4-5")</f>
        <v>Okay 1-2</v>
      </c>
      <c r="Z4216" t="str">
        <f t="shared" si="65"/>
        <v>0-1000</v>
      </c>
    </row>
    <row r="4217" spans="1:26" x14ac:dyDescent="0.3">
      <c r="A4217">
        <v>18287392</v>
      </c>
      <c r="B4217" t="s">
        <v>6517</v>
      </c>
      <c r="C4217">
        <v>1</v>
      </c>
      <c r="D4217" t="s">
        <v>14</v>
      </c>
      <c r="E4217" t="s">
        <v>379</v>
      </c>
      <c r="F4217" t="s">
        <v>16</v>
      </c>
      <c r="G4217" t="s">
        <v>16</v>
      </c>
      <c r="H4217" t="s">
        <v>16</v>
      </c>
      <c r="I4217">
        <v>1</v>
      </c>
      <c r="J4217">
        <v>21</v>
      </c>
      <c r="K4217">
        <v>350</v>
      </c>
      <c r="L4217">
        <v>3.4</v>
      </c>
      <c r="M4217" t="s">
        <v>6518</v>
      </c>
      <c r="N4217" t="str">
        <f>SUBSTITUTE(Sheet1[[#This Row],[Datekey_Opening]],"_","-")</f>
        <v>2016-11-23</v>
      </c>
      <c r="O4217">
        <f>YEAR(Sheet1[[#This Row],[Date]])</f>
        <v>2016</v>
      </c>
      <c r="P4217" t="str">
        <f>LOOKUP(Sheet1[[#This Row],[CountryCode]],$AI$4:$AI$18,$AJ$4:$AJ$18)</f>
        <v>India</v>
      </c>
      <c r="Q4217">
        <f>MONTH(Sheet1[[#This Row],[Date]])</f>
        <v>11</v>
      </c>
      <c r="R4217" t="str">
        <f>TEXT(Sheet1[[#This Row],[Date]],"MMMM")</f>
        <v>November</v>
      </c>
      <c r="S4217" t="str">
        <f>TEXT(Sheet1[[#This Row],[Date]],"YYYY-MMM")</f>
        <v>2016-Nov</v>
      </c>
      <c r="T4217">
        <f>WEEKDAY(Sheet1[[#This Row],[Date]])</f>
        <v>4</v>
      </c>
      <c r="U4217" t="str">
        <f>TEXT(Sheet1[[#This Row],[Date]],"DDDD")</f>
        <v>Wednesday</v>
      </c>
      <c r="V4217" t="str">
        <f>"FM"&amp;MOD(MONTH(Sheet1[[#This Row],[Date]])-4,12)+1</f>
        <v>FM8</v>
      </c>
      <c r="W4217" t="str">
        <f>"Q"&amp;ROUNDUP(MONTH(Sheet1[[#This Row],[Date]])/3,0)</f>
        <v>Q4</v>
      </c>
      <c r="X4217" t="str">
        <f>"Q"&amp;INT(MOD(MONTH(Sheet1[[#This Row],[Date]])-4,12/3)+1)</f>
        <v>Q4</v>
      </c>
      <c r="Y4217" t="str" cm="1">
        <f t="array" ref="Y4217">_xlfn.IFS(ROUND(L4217,0)&lt;=1,"Need to improve 0-1",ROUND(L4217,0)&lt;=2,"Okay 1-2",ROUND(L4217,0)&lt;=3,"Good 2-3",ROUND(L4217,0)&lt;=4,"Great 3-4",ROUND(L4217,0)&lt;=5,"Excellent 4-5")</f>
        <v>Good 2-3</v>
      </c>
      <c r="Z4217" t="str">
        <f t="shared" si="65"/>
        <v>0-1000</v>
      </c>
    </row>
    <row r="4218" spans="1:26" x14ac:dyDescent="0.3">
      <c r="A4218">
        <v>305833</v>
      </c>
      <c r="B4218" t="s">
        <v>6377</v>
      </c>
      <c r="C4218">
        <v>1</v>
      </c>
      <c r="D4218" t="s">
        <v>14</v>
      </c>
      <c r="E4218" t="s">
        <v>966</v>
      </c>
      <c r="F4218" t="s">
        <v>16</v>
      </c>
      <c r="G4218" t="s">
        <v>21</v>
      </c>
      <c r="H4218" t="s">
        <v>16</v>
      </c>
      <c r="I4218">
        <v>1</v>
      </c>
      <c r="J4218">
        <v>734</v>
      </c>
      <c r="K4218">
        <v>350</v>
      </c>
      <c r="L4218">
        <v>4</v>
      </c>
      <c r="M4218" t="s">
        <v>5903</v>
      </c>
      <c r="N4218" t="str">
        <f>SUBSTITUTE(Sheet1[[#This Row],[Datekey_Opening]],"_","-")</f>
        <v>2018-11-12</v>
      </c>
      <c r="O4218">
        <f>YEAR(Sheet1[[#This Row],[Date]])</f>
        <v>2018</v>
      </c>
      <c r="P4218" t="str">
        <f>LOOKUP(Sheet1[[#This Row],[CountryCode]],$AI$4:$AI$18,$AJ$4:$AJ$18)</f>
        <v>India</v>
      </c>
      <c r="Q4218">
        <f>MONTH(Sheet1[[#This Row],[Date]])</f>
        <v>11</v>
      </c>
      <c r="R4218" t="str">
        <f>TEXT(Sheet1[[#This Row],[Date]],"MMMM")</f>
        <v>November</v>
      </c>
      <c r="S4218" t="str">
        <f>TEXT(Sheet1[[#This Row],[Date]],"YYYY-MMM")</f>
        <v>2018-Nov</v>
      </c>
      <c r="T4218">
        <f>WEEKDAY(Sheet1[[#This Row],[Date]])</f>
        <v>2</v>
      </c>
      <c r="U4218" t="str">
        <f>TEXT(Sheet1[[#This Row],[Date]],"DDDD")</f>
        <v>Monday</v>
      </c>
      <c r="V4218" t="str">
        <f>"FM"&amp;MOD(MONTH(Sheet1[[#This Row],[Date]])-4,12)+1</f>
        <v>FM8</v>
      </c>
      <c r="W4218" t="str">
        <f>"Q"&amp;ROUNDUP(MONTH(Sheet1[[#This Row],[Date]])/3,0)</f>
        <v>Q4</v>
      </c>
      <c r="X4218" t="str">
        <f>"Q"&amp;INT(MOD(MONTH(Sheet1[[#This Row],[Date]])-4,12/3)+1)</f>
        <v>Q4</v>
      </c>
      <c r="Y4218" t="str" cm="1">
        <f t="array" ref="Y4218">_xlfn.IFS(ROUND(L4218,0)&lt;=1,"Need to improve 0-1",ROUND(L4218,0)&lt;=2,"Okay 1-2",ROUND(L4218,0)&lt;=3,"Good 2-3",ROUND(L4218,0)&lt;=4,"Great 3-4",ROUND(L4218,0)&lt;=5,"Excellent 4-5")</f>
        <v>Great 3-4</v>
      </c>
      <c r="Z4218" t="str">
        <f t="shared" si="65"/>
        <v>0-1000</v>
      </c>
    </row>
    <row r="4219" spans="1:26" x14ac:dyDescent="0.3">
      <c r="A4219">
        <v>310272</v>
      </c>
      <c r="B4219" t="s">
        <v>892</v>
      </c>
      <c r="C4219">
        <v>1</v>
      </c>
      <c r="D4219" t="s">
        <v>14</v>
      </c>
      <c r="E4219" t="s">
        <v>893</v>
      </c>
      <c r="F4219" t="s">
        <v>16</v>
      </c>
      <c r="G4219" t="s">
        <v>16</v>
      </c>
      <c r="H4219" t="s">
        <v>16</v>
      </c>
      <c r="I4219">
        <v>1</v>
      </c>
      <c r="J4219">
        <v>16</v>
      </c>
      <c r="K4219">
        <v>350</v>
      </c>
      <c r="L4219">
        <v>3.2</v>
      </c>
      <c r="M4219" t="s">
        <v>967</v>
      </c>
      <c r="N4219" t="str">
        <f>SUBSTITUTE(Sheet1[[#This Row],[Datekey_Opening]],"_","-")</f>
        <v>2015-11-10</v>
      </c>
      <c r="O4219">
        <f>YEAR(Sheet1[[#This Row],[Date]])</f>
        <v>2015</v>
      </c>
      <c r="P4219" t="str">
        <f>LOOKUP(Sheet1[[#This Row],[CountryCode]],$AI$4:$AI$18,$AJ$4:$AJ$18)</f>
        <v>India</v>
      </c>
      <c r="Q4219">
        <f>MONTH(Sheet1[[#This Row],[Date]])</f>
        <v>11</v>
      </c>
      <c r="R4219" t="str">
        <f>TEXT(Sheet1[[#This Row],[Date]],"MMMM")</f>
        <v>November</v>
      </c>
      <c r="S4219" t="str">
        <f>TEXT(Sheet1[[#This Row],[Date]],"YYYY-MMM")</f>
        <v>2015-Nov</v>
      </c>
      <c r="T4219">
        <f>WEEKDAY(Sheet1[[#This Row],[Date]])</f>
        <v>3</v>
      </c>
      <c r="U4219" t="str">
        <f>TEXT(Sheet1[[#This Row],[Date]],"DDDD")</f>
        <v>Tuesday</v>
      </c>
      <c r="V4219" t="str">
        <f>"FM"&amp;MOD(MONTH(Sheet1[[#This Row],[Date]])-4,12)+1</f>
        <v>FM8</v>
      </c>
      <c r="W4219" t="str">
        <f>"Q"&amp;ROUNDUP(MONTH(Sheet1[[#This Row],[Date]])/3,0)</f>
        <v>Q4</v>
      </c>
      <c r="X4219" t="str">
        <f>"Q"&amp;INT(MOD(MONTH(Sheet1[[#This Row],[Date]])-4,12/3)+1)</f>
        <v>Q4</v>
      </c>
      <c r="Y4219" t="str" cm="1">
        <f t="array" ref="Y4219">_xlfn.IFS(ROUND(L4219,0)&lt;=1,"Need to improve 0-1",ROUND(L4219,0)&lt;=2,"Okay 1-2",ROUND(L4219,0)&lt;=3,"Good 2-3",ROUND(L4219,0)&lt;=4,"Great 3-4",ROUND(L4219,0)&lt;=5,"Excellent 4-5")</f>
        <v>Good 2-3</v>
      </c>
      <c r="Z4219" t="str">
        <f t="shared" si="65"/>
        <v>0-1000</v>
      </c>
    </row>
    <row r="4220" spans="1:26" x14ac:dyDescent="0.3">
      <c r="A4220">
        <v>312783</v>
      </c>
      <c r="B4220" t="s">
        <v>6519</v>
      </c>
      <c r="C4220">
        <v>1</v>
      </c>
      <c r="D4220" t="s">
        <v>14</v>
      </c>
      <c r="E4220" t="s">
        <v>362</v>
      </c>
      <c r="F4220" t="s">
        <v>16</v>
      </c>
      <c r="G4220" t="s">
        <v>16</v>
      </c>
      <c r="H4220" t="s">
        <v>16</v>
      </c>
      <c r="I4220">
        <v>1</v>
      </c>
      <c r="J4220">
        <v>30</v>
      </c>
      <c r="K4220">
        <v>350</v>
      </c>
      <c r="L4220">
        <v>3.3</v>
      </c>
      <c r="M4220" t="s">
        <v>2462</v>
      </c>
      <c r="N4220" t="str">
        <f>SUBSTITUTE(Sheet1[[#This Row],[Datekey_Opening]],"_","-")</f>
        <v>2013-11-4</v>
      </c>
      <c r="O4220">
        <f>YEAR(Sheet1[[#This Row],[Date]])</f>
        <v>2013</v>
      </c>
      <c r="P4220" t="str">
        <f>LOOKUP(Sheet1[[#This Row],[CountryCode]],$AI$4:$AI$18,$AJ$4:$AJ$18)</f>
        <v>India</v>
      </c>
      <c r="Q4220">
        <f>MONTH(Sheet1[[#This Row],[Date]])</f>
        <v>11</v>
      </c>
      <c r="R4220" t="str">
        <f>TEXT(Sheet1[[#This Row],[Date]],"MMMM")</f>
        <v>November</v>
      </c>
      <c r="S4220" t="str">
        <f>TEXT(Sheet1[[#This Row],[Date]],"YYYY-MMM")</f>
        <v>2013-Nov</v>
      </c>
      <c r="T4220">
        <f>WEEKDAY(Sheet1[[#This Row],[Date]])</f>
        <v>2</v>
      </c>
      <c r="U4220" t="str">
        <f>TEXT(Sheet1[[#This Row],[Date]],"DDDD")</f>
        <v>Monday</v>
      </c>
      <c r="V4220" t="str">
        <f>"FM"&amp;MOD(MONTH(Sheet1[[#This Row],[Date]])-4,12)+1</f>
        <v>FM8</v>
      </c>
      <c r="W4220" t="str">
        <f>"Q"&amp;ROUNDUP(MONTH(Sheet1[[#This Row],[Date]])/3,0)</f>
        <v>Q4</v>
      </c>
      <c r="X4220" t="str">
        <f>"Q"&amp;INT(MOD(MONTH(Sheet1[[#This Row],[Date]])-4,12/3)+1)</f>
        <v>Q4</v>
      </c>
      <c r="Y4220" t="str" cm="1">
        <f t="array" ref="Y4220">_xlfn.IFS(ROUND(L4220,0)&lt;=1,"Need to improve 0-1",ROUND(L4220,0)&lt;=2,"Okay 1-2",ROUND(L4220,0)&lt;=3,"Good 2-3",ROUND(L4220,0)&lt;=4,"Great 3-4",ROUND(L4220,0)&lt;=5,"Excellent 4-5")</f>
        <v>Good 2-3</v>
      </c>
      <c r="Z4220" t="str">
        <f t="shared" si="65"/>
        <v>0-1000</v>
      </c>
    </row>
    <row r="4221" spans="1:26" x14ac:dyDescent="0.3">
      <c r="A4221">
        <v>18336491</v>
      </c>
      <c r="B4221" t="s">
        <v>861</v>
      </c>
      <c r="C4221">
        <v>1</v>
      </c>
      <c r="D4221" t="s">
        <v>14</v>
      </c>
      <c r="E4221" t="s">
        <v>426</v>
      </c>
      <c r="F4221" t="s">
        <v>16</v>
      </c>
      <c r="G4221" t="s">
        <v>16</v>
      </c>
      <c r="H4221" t="s">
        <v>16</v>
      </c>
      <c r="I4221">
        <v>1</v>
      </c>
      <c r="J4221">
        <v>8</v>
      </c>
      <c r="K4221">
        <v>350</v>
      </c>
      <c r="L4221">
        <v>3.1</v>
      </c>
      <c r="M4221" t="s">
        <v>3639</v>
      </c>
      <c r="N4221" t="str">
        <f>SUBSTITUTE(Sheet1[[#This Row],[Datekey_Opening]],"_","-")</f>
        <v>2012-11-24</v>
      </c>
      <c r="O4221">
        <f>YEAR(Sheet1[[#This Row],[Date]])</f>
        <v>2012</v>
      </c>
      <c r="P4221" t="str">
        <f>LOOKUP(Sheet1[[#This Row],[CountryCode]],$AI$4:$AI$18,$AJ$4:$AJ$18)</f>
        <v>India</v>
      </c>
      <c r="Q4221">
        <f>MONTH(Sheet1[[#This Row],[Date]])</f>
        <v>11</v>
      </c>
      <c r="R4221" t="str">
        <f>TEXT(Sheet1[[#This Row],[Date]],"MMMM")</f>
        <v>November</v>
      </c>
      <c r="S4221" t="str">
        <f>TEXT(Sheet1[[#This Row],[Date]],"YYYY-MMM")</f>
        <v>2012-Nov</v>
      </c>
      <c r="T4221">
        <f>WEEKDAY(Sheet1[[#This Row],[Date]])</f>
        <v>7</v>
      </c>
      <c r="U4221" t="str">
        <f>TEXT(Sheet1[[#This Row],[Date]],"DDDD")</f>
        <v>Saturday</v>
      </c>
      <c r="V4221" t="str">
        <f>"FM"&amp;MOD(MONTH(Sheet1[[#This Row],[Date]])-4,12)+1</f>
        <v>FM8</v>
      </c>
      <c r="W4221" t="str">
        <f>"Q"&amp;ROUNDUP(MONTH(Sheet1[[#This Row],[Date]])/3,0)</f>
        <v>Q4</v>
      </c>
      <c r="X4221" t="str">
        <f>"Q"&amp;INT(MOD(MONTH(Sheet1[[#This Row],[Date]])-4,12/3)+1)</f>
        <v>Q4</v>
      </c>
      <c r="Y4221" t="str" cm="1">
        <f t="array" ref="Y4221">_xlfn.IFS(ROUND(L4221,0)&lt;=1,"Need to improve 0-1",ROUND(L4221,0)&lt;=2,"Okay 1-2",ROUND(L4221,0)&lt;=3,"Good 2-3",ROUND(L4221,0)&lt;=4,"Great 3-4",ROUND(L4221,0)&lt;=5,"Excellent 4-5")</f>
        <v>Good 2-3</v>
      </c>
      <c r="Z4221" t="str">
        <f t="shared" si="65"/>
        <v>0-1000</v>
      </c>
    </row>
    <row r="4222" spans="1:26" x14ac:dyDescent="0.3">
      <c r="A4222">
        <v>305040</v>
      </c>
      <c r="B4222" t="s">
        <v>6520</v>
      </c>
      <c r="C4222">
        <v>1</v>
      </c>
      <c r="D4222" t="s">
        <v>14</v>
      </c>
      <c r="E4222" t="s">
        <v>1057</v>
      </c>
      <c r="F4222" t="s">
        <v>16</v>
      </c>
      <c r="G4222" t="s">
        <v>21</v>
      </c>
      <c r="H4222" t="s">
        <v>16</v>
      </c>
      <c r="I4222">
        <v>1</v>
      </c>
      <c r="J4222">
        <v>59</v>
      </c>
      <c r="K4222">
        <v>350</v>
      </c>
      <c r="L4222">
        <v>3.4</v>
      </c>
      <c r="M4222" t="s">
        <v>992</v>
      </c>
      <c r="N4222" t="str">
        <f>SUBSTITUTE(Sheet1[[#This Row],[Datekey_Opening]],"_","-")</f>
        <v>2016-10-16</v>
      </c>
      <c r="O4222">
        <f>YEAR(Sheet1[[#This Row],[Date]])</f>
        <v>2016</v>
      </c>
      <c r="P4222" t="str">
        <f>LOOKUP(Sheet1[[#This Row],[CountryCode]],$AI$4:$AI$18,$AJ$4:$AJ$18)</f>
        <v>India</v>
      </c>
      <c r="Q4222">
        <f>MONTH(Sheet1[[#This Row],[Date]])</f>
        <v>10</v>
      </c>
      <c r="R4222" t="str">
        <f>TEXT(Sheet1[[#This Row],[Date]],"MMMM")</f>
        <v>October</v>
      </c>
      <c r="S4222" t="str">
        <f>TEXT(Sheet1[[#This Row],[Date]],"YYYY-MMM")</f>
        <v>2016-Oct</v>
      </c>
      <c r="T4222">
        <f>WEEKDAY(Sheet1[[#This Row],[Date]])</f>
        <v>1</v>
      </c>
      <c r="U4222" t="str">
        <f>TEXT(Sheet1[[#This Row],[Date]],"DDDD")</f>
        <v>Sunday</v>
      </c>
      <c r="V4222" t="str">
        <f>"FM"&amp;MOD(MONTH(Sheet1[[#This Row],[Date]])-4,12)+1</f>
        <v>FM7</v>
      </c>
      <c r="W4222" t="str">
        <f>"Q"&amp;ROUNDUP(MONTH(Sheet1[[#This Row],[Date]])/3,0)</f>
        <v>Q4</v>
      </c>
      <c r="X4222" t="str">
        <f>"Q"&amp;INT(MOD(MONTH(Sheet1[[#This Row],[Date]])-4,12/3)+1)</f>
        <v>Q3</v>
      </c>
      <c r="Y4222" t="str" cm="1">
        <f t="array" ref="Y4222">_xlfn.IFS(ROUND(L4222,0)&lt;=1,"Need to improve 0-1",ROUND(L4222,0)&lt;=2,"Okay 1-2",ROUND(L4222,0)&lt;=3,"Good 2-3",ROUND(L4222,0)&lt;=4,"Great 3-4",ROUND(L4222,0)&lt;=5,"Excellent 4-5")</f>
        <v>Good 2-3</v>
      </c>
      <c r="Z4222" t="str">
        <f t="shared" si="65"/>
        <v>0-1000</v>
      </c>
    </row>
    <row r="4223" spans="1:26" x14ac:dyDescent="0.3">
      <c r="A4223">
        <v>304542</v>
      </c>
      <c r="B4223" t="s">
        <v>4335</v>
      </c>
      <c r="C4223">
        <v>1</v>
      </c>
      <c r="D4223" t="s">
        <v>14</v>
      </c>
      <c r="E4223" t="s">
        <v>382</v>
      </c>
      <c r="F4223" t="s">
        <v>16</v>
      </c>
      <c r="G4223" t="s">
        <v>16</v>
      </c>
      <c r="H4223" t="s">
        <v>16</v>
      </c>
      <c r="I4223">
        <v>1</v>
      </c>
      <c r="J4223">
        <v>26</v>
      </c>
      <c r="K4223">
        <v>350</v>
      </c>
      <c r="L4223">
        <v>2.7</v>
      </c>
      <c r="M4223" t="s">
        <v>6521</v>
      </c>
      <c r="N4223" t="str">
        <f>SUBSTITUTE(Sheet1[[#This Row],[Datekey_Opening]],"_","-")</f>
        <v>2010-10-24</v>
      </c>
      <c r="O4223">
        <f>YEAR(Sheet1[[#This Row],[Date]])</f>
        <v>2010</v>
      </c>
      <c r="P4223" t="str">
        <f>LOOKUP(Sheet1[[#This Row],[CountryCode]],$AI$4:$AI$18,$AJ$4:$AJ$18)</f>
        <v>India</v>
      </c>
      <c r="Q4223">
        <f>MONTH(Sheet1[[#This Row],[Date]])</f>
        <v>10</v>
      </c>
      <c r="R4223" t="str">
        <f>TEXT(Sheet1[[#This Row],[Date]],"MMMM")</f>
        <v>October</v>
      </c>
      <c r="S4223" t="str">
        <f>TEXT(Sheet1[[#This Row],[Date]],"YYYY-MMM")</f>
        <v>2010-Oct</v>
      </c>
      <c r="T4223">
        <f>WEEKDAY(Sheet1[[#This Row],[Date]])</f>
        <v>1</v>
      </c>
      <c r="U4223" t="str">
        <f>TEXT(Sheet1[[#This Row],[Date]],"DDDD")</f>
        <v>Sunday</v>
      </c>
      <c r="V4223" t="str">
        <f>"FM"&amp;MOD(MONTH(Sheet1[[#This Row],[Date]])-4,12)+1</f>
        <v>FM7</v>
      </c>
      <c r="W4223" t="str">
        <f>"Q"&amp;ROUNDUP(MONTH(Sheet1[[#This Row],[Date]])/3,0)</f>
        <v>Q4</v>
      </c>
      <c r="X4223" t="str">
        <f>"Q"&amp;INT(MOD(MONTH(Sheet1[[#This Row],[Date]])-4,12/3)+1)</f>
        <v>Q3</v>
      </c>
      <c r="Y4223" t="str" cm="1">
        <f t="array" ref="Y4223">_xlfn.IFS(ROUND(L4223,0)&lt;=1,"Need to improve 0-1",ROUND(L4223,0)&lt;=2,"Okay 1-2",ROUND(L4223,0)&lt;=3,"Good 2-3",ROUND(L4223,0)&lt;=4,"Great 3-4",ROUND(L4223,0)&lt;=5,"Excellent 4-5")</f>
        <v>Good 2-3</v>
      </c>
      <c r="Z4223" t="str">
        <f t="shared" si="65"/>
        <v>0-1000</v>
      </c>
    </row>
    <row r="4224" spans="1:26" x14ac:dyDescent="0.3">
      <c r="A4224">
        <v>312372</v>
      </c>
      <c r="B4224" t="s">
        <v>6522</v>
      </c>
      <c r="C4224">
        <v>1</v>
      </c>
      <c r="D4224" t="s">
        <v>14</v>
      </c>
      <c r="E4224" t="s">
        <v>362</v>
      </c>
      <c r="F4224" t="s">
        <v>16</v>
      </c>
      <c r="G4224" t="s">
        <v>16</v>
      </c>
      <c r="H4224" t="s">
        <v>16</v>
      </c>
      <c r="I4224">
        <v>1</v>
      </c>
      <c r="J4224">
        <v>12</v>
      </c>
      <c r="K4224">
        <v>350</v>
      </c>
      <c r="L4224">
        <v>3.2</v>
      </c>
      <c r="M4224" t="s">
        <v>5963</v>
      </c>
      <c r="N4224" t="str">
        <f>SUBSTITUTE(Sheet1[[#This Row],[Datekey_Opening]],"_","-")</f>
        <v>2015-10-10</v>
      </c>
      <c r="O4224">
        <f>YEAR(Sheet1[[#This Row],[Date]])</f>
        <v>2015</v>
      </c>
      <c r="P4224" t="str">
        <f>LOOKUP(Sheet1[[#This Row],[CountryCode]],$AI$4:$AI$18,$AJ$4:$AJ$18)</f>
        <v>India</v>
      </c>
      <c r="Q4224">
        <f>MONTH(Sheet1[[#This Row],[Date]])</f>
        <v>10</v>
      </c>
      <c r="R4224" t="str">
        <f>TEXT(Sheet1[[#This Row],[Date]],"MMMM")</f>
        <v>October</v>
      </c>
      <c r="S4224" t="str">
        <f>TEXT(Sheet1[[#This Row],[Date]],"YYYY-MMM")</f>
        <v>2015-Oct</v>
      </c>
      <c r="T4224">
        <f>WEEKDAY(Sheet1[[#This Row],[Date]])</f>
        <v>7</v>
      </c>
      <c r="U4224" t="str">
        <f>TEXT(Sheet1[[#This Row],[Date]],"DDDD")</f>
        <v>Saturday</v>
      </c>
      <c r="V4224" t="str">
        <f>"FM"&amp;MOD(MONTH(Sheet1[[#This Row],[Date]])-4,12)+1</f>
        <v>FM7</v>
      </c>
      <c r="W4224" t="str">
        <f>"Q"&amp;ROUNDUP(MONTH(Sheet1[[#This Row],[Date]])/3,0)</f>
        <v>Q4</v>
      </c>
      <c r="X4224" t="str">
        <f>"Q"&amp;INT(MOD(MONTH(Sheet1[[#This Row],[Date]])-4,12/3)+1)</f>
        <v>Q3</v>
      </c>
      <c r="Y4224" t="str" cm="1">
        <f t="array" ref="Y4224">_xlfn.IFS(ROUND(L4224,0)&lt;=1,"Need to improve 0-1",ROUND(L4224,0)&lt;=2,"Okay 1-2",ROUND(L4224,0)&lt;=3,"Good 2-3",ROUND(L4224,0)&lt;=4,"Great 3-4",ROUND(L4224,0)&lt;=5,"Excellent 4-5")</f>
        <v>Good 2-3</v>
      </c>
      <c r="Z4224" t="str">
        <f t="shared" si="65"/>
        <v>0-1000</v>
      </c>
    </row>
    <row r="4225" spans="1:26" x14ac:dyDescent="0.3">
      <c r="A4225">
        <v>311755</v>
      </c>
      <c r="B4225" t="s">
        <v>6323</v>
      </c>
      <c r="C4225">
        <v>1</v>
      </c>
      <c r="D4225" t="s">
        <v>14</v>
      </c>
      <c r="E4225" t="s">
        <v>538</v>
      </c>
      <c r="F4225" t="s">
        <v>16</v>
      </c>
      <c r="G4225" t="s">
        <v>21</v>
      </c>
      <c r="H4225" t="s">
        <v>16</v>
      </c>
      <c r="I4225">
        <v>1</v>
      </c>
      <c r="J4225">
        <v>64</v>
      </c>
      <c r="K4225">
        <v>350</v>
      </c>
      <c r="L4225">
        <v>3.5</v>
      </c>
      <c r="M4225" t="s">
        <v>1673</v>
      </c>
      <c r="N4225" t="str">
        <f>SUBSTITUTE(Sheet1[[#This Row],[Datekey_Opening]],"_","-")</f>
        <v>2010-10-8</v>
      </c>
      <c r="O4225">
        <f>YEAR(Sheet1[[#This Row],[Date]])</f>
        <v>2010</v>
      </c>
      <c r="P4225" t="str">
        <f>LOOKUP(Sheet1[[#This Row],[CountryCode]],$AI$4:$AI$18,$AJ$4:$AJ$18)</f>
        <v>India</v>
      </c>
      <c r="Q4225">
        <f>MONTH(Sheet1[[#This Row],[Date]])</f>
        <v>10</v>
      </c>
      <c r="R4225" t="str">
        <f>TEXT(Sheet1[[#This Row],[Date]],"MMMM")</f>
        <v>October</v>
      </c>
      <c r="S4225" t="str">
        <f>TEXT(Sheet1[[#This Row],[Date]],"YYYY-MMM")</f>
        <v>2010-Oct</v>
      </c>
      <c r="T4225">
        <f>WEEKDAY(Sheet1[[#This Row],[Date]])</f>
        <v>6</v>
      </c>
      <c r="U4225" t="str">
        <f>TEXT(Sheet1[[#This Row],[Date]],"DDDD")</f>
        <v>Friday</v>
      </c>
      <c r="V4225" t="str">
        <f>"FM"&amp;MOD(MONTH(Sheet1[[#This Row],[Date]])-4,12)+1</f>
        <v>FM7</v>
      </c>
      <c r="W4225" t="str">
        <f>"Q"&amp;ROUNDUP(MONTH(Sheet1[[#This Row],[Date]])/3,0)</f>
        <v>Q4</v>
      </c>
      <c r="X4225" t="str">
        <f>"Q"&amp;INT(MOD(MONTH(Sheet1[[#This Row],[Date]])-4,12/3)+1)</f>
        <v>Q3</v>
      </c>
      <c r="Y4225" t="str" cm="1">
        <f t="array" ref="Y4225">_xlfn.IFS(ROUND(L4225,0)&lt;=1,"Need to improve 0-1",ROUND(L4225,0)&lt;=2,"Okay 1-2",ROUND(L4225,0)&lt;=3,"Good 2-3",ROUND(L4225,0)&lt;=4,"Great 3-4",ROUND(L4225,0)&lt;=5,"Excellent 4-5")</f>
        <v>Great 3-4</v>
      </c>
      <c r="Z4225" t="str">
        <f t="shared" si="65"/>
        <v>0-1000</v>
      </c>
    </row>
    <row r="4226" spans="1:26" x14ac:dyDescent="0.3">
      <c r="A4226">
        <v>18431416</v>
      </c>
      <c r="B4226" t="s">
        <v>6523</v>
      </c>
      <c r="C4226">
        <v>1</v>
      </c>
      <c r="D4226" t="s">
        <v>14</v>
      </c>
      <c r="E4226" t="s">
        <v>1372</v>
      </c>
      <c r="F4226" t="s">
        <v>16</v>
      </c>
      <c r="G4226" t="s">
        <v>16</v>
      </c>
      <c r="H4226" t="s">
        <v>16</v>
      </c>
      <c r="I4226">
        <v>1</v>
      </c>
      <c r="J4226">
        <v>4</v>
      </c>
      <c r="K4226">
        <v>350</v>
      </c>
      <c r="L4226">
        <v>3</v>
      </c>
      <c r="M4226" t="s">
        <v>5954</v>
      </c>
      <c r="N4226" t="str">
        <f>SUBSTITUTE(Sheet1[[#This Row],[Datekey_Opening]],"_","-")</f>
        <v>2014-10-3</v>
      </c>
      <c r="O4226">
        <f>YEAR(Sheet1[[#This Row],[Date]])</f>
        <v>2014</v>
      </c>
      <c r="P4226" t="str">
        <f>LOOKUP(Sheet1[[#This Row],[CountryCode]],$AI$4:$AI$18,$AJ$4:$AJ$18)</f>
        <v>India</v>
      </c>
      <c r="Q4226">
        <f>MONTH(Sheet1[[#This Row],[Date]])</f>
        <v>10</v>
      </c>
      <c r="R4226" t="str">
        <f>TEXT(Sheet1[[#This Row],[Date]],"MMMM")</f>
        <v>October</v>
      </c>
      <c r="S4226" t="str">
        <f>TEXT(Sheet1[[#This Row],[Date]],"YYYY-MMM")</f>
        <v>2014-Oct</v>
      </c>
      <c r="T4226">
        <f>WEEKDAY(Sheet1[[#This Row],[Date]])</f>
        <v>6</v>
      </c>
      <c r="U4226" t="str">
        <f>TEXT(Sheet1[[#This Row],[Date]],"DDDD")</f>
        <v>Friday</v>
      </c>
      <c r="V4226" t="str">
        <f>"FM"&amp;MOD(MONTH(Sheet1[[#This Row],[Date]])-4,12)+1</f>
        <v>FM7</v>
      </c>
      <c r="W4226" t="str">
        <f>"Q"&amp;ROUNDUP(MONTH(Sheet1[[#This Row],[Date]])/3,0)</f>
        <v>Q4</v>
      </c>
      <c r="X4226" t="str">
        <f>"Q"&amp;INT(MOD(MONTH(Sheet1[[#This Row],[Date]])-4,12/3)+1)</f>
        <v>Q3</v>
      </c>
      <c r="Y4226" t="str" cm="1">
        <f t="array" ref="Y4226">_xlfn.IFS(ROUND(L4226,0)&lt;=1,"Need to improve 0-1",ROUND(L4226,0)&lt;=2,"Okay 1-2",ROUND(L4226,0)&lt;=3,"Good 2-3",ROUND(L4226,0)&lt;=4,"Great 3-4",ROUND(L4226,0)&lt;=5,"Excellent 4-5")</f>
        <v>Good 2-3</v>
      </c>
      <c r="Z4226" t="str">
        <f t="shared" ref="Z4226:Z4289" si="66">IF(AND(K4226&gt;=0,K4226&lt;1000),"0-1000",IF(AND(K4226&gt;=1000,K4226&lt;2000),"1000-2000",IF(AND(K4226&gt;=2000,K4226&lt;3000),"2000-3000",IF(AND(K4226&gt;=3000,K4226&lt;4000),"3000-4000",IF(AND(K4226&gt;=4000,K4226&lt;5000),"4000-5000",IF(AND(K4226&gt;=5000,K4226&lt;6000),"5000-6000",IF(AND(K4226&gt;=6000,K4226&lt;7000),"6000-7000",IF(AND(K4226&gt;=7000,K4226&lt;200000),"7000-200000","Above 200000"))))))))</f>
        <v>0-1000</v>
      </c>
    </row>
    <row r="4227" spans="1:26" x14ac:dyDescent="0.3">
      <c r="A4227">
        <v>3497</v>
      </c>
      <c r="B4227" t="s">
        <v>892</v>
      </c>
      <c r="C4227">
        <v>1</v>
      </c>
      <c r="D4227" t="s">
        <v>14</v>
      </c>
      <c r="E4227" t="s">
        <v>893</v>
      </c>
      <c r="F4227" t="s">
        <v>16</v>
      </c>
      <c r="G4227" t="s">
        <v>16</v>
      </c>
      <c r="H4227" t="s">
        <v>16</v>
      </c>
      <c r="I4227">
        <v>1</v>
      </c>
      <c r="J4227">
        <v>12</v>
      </c>
      <c r="K4227">
        <v>350</v>
      </c>
      <c r="L4227">
        <v>2.9</v>
      </c>
      <c r="M4227" t="s">
        <v>1328</v>
      </c>
      <c r="N4227" t="str">
        <f>SUBSTITUTE(Sheet1[[#This Row],[Datekey_Opening]],"_","-")</f>
        <v>2015-10-9</v>
      </c>
      <c r="O4227">
        <f>YEAR(Sheet1[[#This Row],[Date]])</f>
        <v>2015</v>
      </c>
      <c r="P4227" t="str">
        <f>LOOKUP(Sheet1[[#This Row],[CountryCode]],$AI$4:$AI$18,$AJ$4:$AJ$18)</f>
        <v>India</v>
      </c>
      <c r="Q4227">
        <f>MONTH(Sheet1[[#This Row],[Date]])</f>
        <v>10</v>
      </c>
      <c r="R4227" t="str">
        <f>TEXT(Sheet1[[#This Row],[Date]],"MMMM")</f>
        <v>October</v>
      </c>
      <c r="S4227" t="str">
        <f>TEXT(Sheet1[[#This Row],[Date]],"YYYY-MMM")</f>
        <v>2015-Oct</v>
      </c>
      <c r="T4227">
        <f>WEEKDAY(Sheet1[[#This Row],[Date]])</f>
        <v>6</v>
      </c>
      <c r="U4227" t="str">
        <f>TEXT(Sheet1[[#This Row],[Date]],"DDDD")</f>
        <v>Friday</v>
      </c>
      <c r="V4227" t="str">
        <f>"FM"&amp;MOD(MONTH(Sheet1[[#This Row],[Date]])-4,12)+1</f>
        <v>FM7</v>
      </c>
      <c r="W4227" t="str">
        <f>"Q"&amp;ROUNDUP(MONTH(Sheet1[[#This Row],[Date]])/3,0)</f>
        <v>Q4</v>
      </c>
      <c r="X4227" t="str">
        <f>"Q"&amp;INT(MOD(MONTH(Sheet1[[#This Row],[Date]])-4,12/3)+1)</f>
        <v>Q3</v>
      </c>
      <c r="Y4227" t="str" cm="1">
        <f t="array" ref="Y4227">_xlfn.IFS(ROUND(L4227,0)&lt;=1,"Need to improve 0-1",ROUND(L4227,0)&lt;=2,"Okay 1-2",ROUND(L4227,0)&lt;=3,"Good 2-3",ROUND(L4227,0)&lt;=4,"Great 3-4",ROUND(L4227,0)&lt;=5,"Excellent 4-5")</f>
        <v>Good 2-3</v>
      </c>
      <c r="Z4227" t="str">
        <f t="shared" si="66"/>
        <v>0-1000</v>
      </c>
    </row>
    <row r="4228" spans="1:26" x14ac:dyDescent="0.3">
      <c r="A4228">
        <v>18440185</v>
      </c>
      <c r="B4228" t="s">
        <v>6524</v>
      </c>
      <c r="C4228">
        <v>1</v>
      </c>
      <c r="D4228" t="s">
        <v>14</v>
      </c>
      <c r="E4228" t="s">
        <v>6525</v>
      </c>
      <c r="F4228" t="s">
        <v>16</v>
      </c>
      <c r="G4228" t="s">
        <v>16</v>
      </c>
      <c r="H4228" t="s">
        <v>16</v>
      </c>
      <c r="I4228">
        <v>1</v>
      </c>
      <c r="J4228">
        <v>3</v>
      </c>
      <c r="K4228">
        <v>350</v>
      </c>
      <c r="L4228">
        <v>1</v>
      </c>
      <c r="M4228" t="s">
        <v>6526</v>
      </c>
      <c r="N4228" t="str">
        <f>SUBSTITUTE(Sheet1[[#This Row],[Datekey_Opening]],"_","-")</f>
        <v>2010-10-1</v>
      </c>
      <c r="O4228">
        <f>YEAR(Sheet1[[#This Row],[Date]])</f>
        <v>2010</v>
      </c>
      <c r="P4228" t="str">
        <f>LOOKUP(Sheet1[[#This Row],[CountryCode]],$AI$4:$AI$18,$AJ$4:$AJ$18)</f>
        <v>India</v>
      </c>
      <c r="Q4228">
        <f>MONTH(Sheet1[[#This Row],[Date]])</f>
        <v>10</v>
      </c>
      <c r="R4228" t="str">
        <f>TEXT(Sheet1[[#This Row],[Date]],"MMMM")</f>
        <v>October</v>
      </c>
      <c r="S4228" t="str">
        <f>TEXT(Sheet1[[#This Row],[Date]],"YYYY-MMM")</f>
        <v>2010-Oct</v>
      </c>
      <c r="T4228">
        <f>WEEKDAY(Sheet1[[#This Row],[Date]])</f>
        <v>6</v>
      </c>
      <c r="U4228" t="str">
        <f>TEXT(Sheet1[[#This Row],[Date]],"DDDD")</f>
        <v>Friday</v>
      </c>
      <c r="V4228" t="str">
        <f>"FM"&amp;MOD(MONTH(Sheet1[[#This Row],[Date]])-4,12)+1</f>
        <v>FM7</v>
      </c>
      <c r="W4228" t="str">
        <f>"Q"&amp;ROUNDUP(MONTH(Sheet1[[#This Row],[Date]])/3,0)</f>
        <v>Q4</v>
      </c>
      <c r="X4228" t="str">
        <f>"Q"&amp;INT(MOD(MONTH(Sheet1[[#This Row],[Date]])-4,12/3)+1)</f>
        <v>Q3</v>
      </c>
      <c r="Y4228" t="str" cm="1">
        <f t="array" ref="Y4228">_xlfn.IFS(ROUND(L4228,0)&lt;=1,"Need to improve 0-1",ROUND(L4228,0)&lt;=2,"Okay 1-2",ROUND(L4228,0)&lt;=3,"Good 2-3",ROUND(L4228,0)&lt;=4,"Great 3-4",ROUND(L4228,0)&lt;=5,"Excellent 4-5")</f>
        <v>Need to improve 0-1</v>
      </c>
      <c r="Z4228" t="str">
        <f t="shared" si="66"/>
        <v>0-1000</v>
      </c>
    </row>
    <row r="4229" spans="1:26" x14ac:dyDescent="0.3">
      <c r="A4229">
        <v>18175282</v>
      </c>
      <c r="B4229" t="s">
        <v>892</v>
      </c>
      <c r="C4229">
        <v>1</v>
      </c>
      <c r="D4229" t="s">
        <v>14</v>
      </c>
      <c r="E4229" t="s">
        <v>893</v>
      </c>
      <c r="F4229" t="s">
        <v>16</v>
      </c>
      <c r="G4229" t="s">
        <v>16</v>
      </c>
      <c r="H4229" t="s">
        <v>16</v>
      </c>
      <c r="I4229">
        <v>1</v>
      </c>
      <c r="J4229">
        <v>3</v>
      </c>
      <c r="K4229">
        <v>350</v>
      </c>
      <c r="L4229">
        <v>1</v>
      </c>
      <c r="M4229" t="s">
        <v>4713</v>
      </c>
      <c r="N4229" t="str">
        <f>SUBSTITUTE(Sheet1[[#This Row],[Datekey_Opening]],"_","-")</f>
        <v>2011-10-22</v>
      </c>
      <c r="O4229">
        <f>YEAR(Sheet1[[#This Row],[Date]])</f>
        <v>2011</v>
      </c>
      <c r="P4229" t="str">
        <f>LOOKUP(Sheet1[[#This Row],[CountryCode]],$AI$4:$AI$18,$AJ$4:$AJ$18)</f>
        <v>India</v>
      </c>
      <c r="Q4229">
        <f>MONTH(Sheet1[[#This Row],[Date]])</f>
        <v>10</v>
      </c>
      <c r="R4229" t="str">
        <f>TEXT(Sheet1[[#This Row],[Date]],"MMMM")</f>
        <v>October</v>
      </c>
      <c r="S4229" t="str">
        <f>TEXT(Sheet1[[#This Row],[Date]],"YYYY-MMM")</f>
        <v>2011-Oct</v>
      </c>
      <c r="T4229">
        <f>WEEKDAY(Sheet1[[#This Row],[Date]])</f>
        <v>7</v>
      </c>
      <c r="U4229" t="str">
        <f>TEXT(Sheet1[[#This Row],[Date]],"DDDD")</f>
        <v>Saturday</v>
      </c>
      <c r="V4229" t="str">
        <f>"FM"&amp;MOD(MONTH(Sheet1[[#This Row],[Date]])-4,12)+1</f>
        <v>FM7</v>
      </c>
      <c r="W4229" t="str">
        <f>"Q"&amp;ROUNDUP(MONTH(Sheet1[[#This Row],[Date]])/3,0)</f>
        <v>Q4</v>
      </c>
      <c r="X4229" t="str">
        <f>"Q"&amp;INT(MOD(MONTH(Sheet1[[#This Row],[Date]])-4,12/3)+1)</f>
        <v>Q3</v>
      </c>
      <c r="Y4229" t="str" cm="1">
        <f t="array" ref="Y4229">_xlfn.IFS(ROUND(L4229,0)&lt;=1,"Need to improve 0-1",ROUND(L4229,0)&lt;=2,"Okay 1-2",ROUND(L4229,0)&lt;=3,"Good 2-3",ROUND(L4229,0)&lt;=4,"Great 3-4",ROUND(L4229,0)&lt;=5,"Excellent 4-5")</f>
        <v>Need to improve 0-1</v>
      </c>
      <c r="Z4229" t="str">
        <f t="shared" si="66"/>
        <v>0-1000</v>
      </c>
    </row>
    <row r="4230" spans="1:26" x14ac:dyDescent="0.3">
      <c r="A4230">
        <v>18431151</v>
      </c>
      <c r="B4230" t="s">
        <v>6527</v>
      </c>
      <c r="C4230">
        <v>1</v>
      </c>
      <c r="D4230" t="s">
        <v>14</v>
      </c>
      <c r="E4230" t="s">
        <v>405</v>
      </c>
      <c r="F4230" t="s">
        <v>16</v>
      </c>
      <c r="G4230" t="s">
        <v>16</v>
      </c>
      <c r="H4230" t="s">
        <v>16</v>
      </c>
      <c r="I4230">
        <v>1</v>
      </c>
      <c r="J4230">
        <v>1</v>
      </c>
      <c r="K4230">
        <v>350</v>
      </c>
      <c r="L4230">
        <v>1</v>
      </c>
      <c r="M4230" t="s">
        <v>5503</v>
      </c>
      <c r="N4230" t="str">
        <f>SUBSTITUTE(Sheet1[[#This Row],[Datekey_Opening]],"_","-")</f>
        <v>2010-10-11</v>
      </c>
      <c r="O4230">
        <f>YEAR(Sheet1[[#This Row],[Date]])</f>
        <v>2010</v>
      </c>
      <c r="P4230" t="str">
        <f>LOOKUP(Sheet1[[#This Row],[CountryCode]],$AI$4:$AI$18,$AJ$4:$AJ$18)</f>
        <v>India</v>
      </c>
      <c r="Q4230">
        <f>MONTH(Sheet1[[#This Row],[Date]])</f>
        <v>10</v>
      </c>
      <c r="R4230" t="str">
        <f>TEXT(Sheet1[[#This Row],[Date]],"MMMM")</f>
        <v>October</v>
      </c>
      <c r="S4230" t="str">
        <f>TEXT(Sheet1[[#This Row],[Date]],"YYYY-MMM")</f>
        <v>2010-Oct</v>
      </c>
      <c r="T4230">
        <f>WEEKDAY(Sheet1[[#This Row],[Date]])</f>
        <v>2</v>
      </c>
      <c r="U4230" t="str">
        <f>TEXT(Sheet1[[#This Row],[Date]],"DDDD")</f>
        <v>Monday</v>
      </c>
      <c r="V4230" t="str">
        <f>"FM"&amp;MOD(MONTH(Sheet1[[#This Row],[Date]])-4,12)+1</f>
        <v>FM7</v>
      </c>
      <c r="W4230" t="str">
        <f>"Q"&amp;ROUNDUP(MONTH(Sheet1[[#This Row],[Date]])/3,0)</f>
        <v>Q4</v>
      </c>
      <c r="X4230" t="str">
        <f>"Q"&amp;INT(MOD(MONTH(Sheet1[[#This Row],[Date]])-4,12/3)+1)</f>
        <v>Q3</v>
      </c>
      <c r="Y4230" t="str" cm="1">
        <f t="array" ref="Y4230">_xlfn.IFS(ROUND(L4230,0)&lt;=1,"Need to improve 0-1",ROUND(L4230,0)&lt;=2,"Okay 1-2",ROUND(L4230,0)&lt;=3,"Good 2-3",ROUND(L4230,0)&lt;=4,"Great 3-4",ROUND(L4230,0)&lt;=5,"Excellent 4-5")</f>
        <v>Need to improve 0-1</v>
      </c>
      <c r="Z4230" t="str">
        <f t="shared" si="66"/>
        <v>0-1000</v>
      </c>
    </row>
    <row r="4231" spans="1:26" x14ac:dyDescent="0.3">
      <c r="A4231">
        <v>4163</v>
      </c>
      <c r="B4231" t="s">
        <v>6333</v>
      </c>
      <c r="C4231">
        <v>1</v>
      </c>
      <c r="D4231" t="s">
        <v>14</v>
      </c>
      <c r="E4231" t="s">
        <v>557</v>
      </c>
      <c r="F4231" t="s">
        <v>16</v>
      </c>
      <c r="G4231" t="s">
        <v>21</v>
      </c>
      <c r="H4231" t="s">
        <v>16</v>
      </c>
      <c r="I4231">
        <v>1</v>
      </c>
      <c r="J4231">
        <v>33</v>
      </c>
      <c r="K4231">
        <v>350</v>
      </c>
      <c r="L4231">
        <v>3.4</v>
      </c>
      <c r="M4231" t="s">
        <v>3192</v>
      </c>
      <c r="N4231" t="str">
        <f>SUBSTITUTE(Sheet1[[#This Row],[Datekey_Opening]],"_","-")</f>
        <v>2013-10-26</v>
      </c>
      <c r="O4231">
        <f>YEAR(Sheet1[[#This Row],[Date]])</f>
        <v>2013</v>
      </c>
      <c r="P4231" t="str">
        <f>LOOKUP(Sheet1[[#This Row],[CountryCode]],$AI$4:$AI$18,$AJ$4:$AJ$18)</f>
        <v>India</v>
      </c>
      <c r="Q4231">
        <f>MONTH(Sheet1[[#This Row],[Date]])</f>
        <v>10</v>
      </c>
      <c r="R4231" t="str">
        <f>TEXT(Sheet1[[#This Row],[Date]],"MMMM")</f>
        <v>October</v>
      </c>
      <c r="S4231" t="str">
        <f>TEXT(Sheet1[[#This Row],[Date]],"YYYY-MMM")</f>
        <v>2013-Oct</v>
      </c>
      <c r="T4231">
        <f>WEEKDAY(Sheet1[[#This Row],[Date]])</f>
        <v>7</v>
      </c>
      <c r="U4231" t="str">
        <f>TEXT(Sheet1[[#This Row],[Date]],"DDDD")</f>
        <v>Saturday</v>
      </c>
      <c r="V4231" t="str">
        <f>"FM"&amp;MOD(MONTH(Sheet1[[#This Row],[Date]])-4,12)+1</f>
        <v>FM7</v>
      </c>
      <c r="W4231" t="str">
        <f>"Q"&amp;ROUNDUP(MONTH(Sheet1[[#This Row],[Date]])/3,0)</f>
        <v>Q4</v>
      </c>
      <c r="X4231" t="str">
        <f>"Q"&amp;INT(MOD(MONTH(Sheet1[[#This Row],[Date]])-4,12/3)+1)</f>
        <v>Q3</v>
      </c>
      <c r="Y4231" t="str" cm="1">
        <f t="array" ref="Y4231">_xlfn.IFS(ROUND(L4231,0)&lt;=1,"Need to improve 0-1",ROUND(L4231,0)&lt;=2,"Okay 1-2",ROUND(L4231,0)&lt;=3,"Good 2-3",ROUND(L4231,0)&lt;=4,"Great 3-4",ROUND(L4231,0)&lt;=5,"Excellent 4-5")</f>
        <v>Good 2-3</v>
      </c>
      <c r="Z4231" t="str">
        <f t="shared" si="66"/>
        <v>0-1000</v>
      </c>
    </row>
    <row r="4232" spans="1:26" x14ac:dyDescent="0.3">
      <c r="A4232">
        <v>312827</v>
      </c>
      <c r="B4232" t="s">
        <v>6528</v>
      </c>
      <c r="C4232">
        <v>1</v>
      </c>
      <c r="D4232" t="s">
        <v>14</v>
      </c>
      <c r="E4232" t="s">
        <v>362</v>
      </c>
      <c r="F4232" t="s">
        <v>16</v>
      </c>
      <c r="G4232" t="s">
        <v>21</v>
      </c>
      <c r="H4232" t="s">
        <v>16</v>
      </c>
      <c r="I4232">
        <v>1</v>
      </c>
      <c r="J4232">
        <v>5</v>
      </c>
      <c r="K4232">
        <v>350</v>
      </c>
      <c r="L4232">
        <v>2.8</v>
      </c>
      <c r="M4232" t="s">
        <v>5501</v>
      </c>
      <c r="N4232" t="str">
        <f>SUBSTITUTE(Sheet1[[#This Row],[Datekey_Opening]],"_","-")</f>
        <v>2018-10-26</v>
      </c>
      <c r="O4232">
        <f>YEAR(Sheet1[[#This Row],[Date]])</f>
        <v>2018</v>
      </c>
      <c r="P4232" t="str">
        <f>LOOKUP(Sheet1[[#This Row],[CountryCode]],$AI$4:$AI$18,$AJ$4:$AJ$18)</f>
        <v>India</v>
      </c>
      <c r="Q4232">
        <f>MONTH(Sheet1[[#This Row],[Date]])</f>
        <v>10</v>
      </c>
      <c r="R4232" t="str">
        <f>TEXT(Sheet1[[#This Row],[Date]],"MMMM")</f>
        <v>October</v>
      </c>
      <c r="S4232" t="str">
        <f>TEXT(Sheet1[[#This Row],[Date]],"YYYY-MMM")</f>
        <v>2018-Oct</v>
      </c>
      <c r="T4232">
        <f>WEEKDAY(Sheet1[[#This Row],[Date]])</f>
        <v>6</v>
      </c>
      <c r="U4232" t="str">
        <f>TEXT(Sheet1[[#This Row],[Date]],"DDDD")</f>
        <v>Friday</v>
      </c>
      <c r="V4232" t="str">
        <f>"FM"&amp;MOD(MONTH(Sheet1[[#This Row],[Date]])-4,12)+1</f>
        <v>FM7</v>
      </c>
      <c r="W4232" t="str">
        <f>"Q"&amp;ROUNDUP(MONTH(Sheet1[[#This Row],[Date]])/3,0)</f>
        <v>Q4</v>
      </c>
      <c r="X4232" t="str">
        <f>"Q"&amp;INT(MOD(MONTH(Sheet1[[#This Row],[Date]])-4,12/3)+1)</f>
        <v>Q3</v>
      </c>
      <c r="Y4232" t="str" cm="1">
        <f t="array" ref="Y4232">_xlfn.IFS(ROUND(L4232,0)&lt;=1,"Need to improve 0-1",ROUND(L4232,0)&lt;=2,"Okay 1-2",ROUND(L4232,0)&lt;=3,"Good 2-3",ROUND(L4232,0)&lt;=4,"Great 3-4",ROUND(L4232,0)&lt;=5,"Excellent 4-5")</f>
        <v>Good 2-3</v>
      </c>
      <c r="Z4232" t="str">
        <f t="shared" si="66"/>
        <v>0-1000</v>
      </c>
    </row>
    <row r="4233" spans="1:26" x14ac:dyDescent="0.3">
      <c r="A4233">
        <v>18217023</v>
      </c>
      <c r="B4233" t="s">
        <v>6313</v>
      </c>
      <c r="C4233">
        <v>1</v>
      </c>
      <c r="D4233" t="s">
        <v>14</v>
      </c>
      <c r="E4233" t="s">
        <v>379</v>
      </c>
      <c r="F4233" t="s">
        <v>16</v>
      </c>
      <c r="G4233" t="s">
        <v>21</v>
      </c>
      <c r="H4233" t="s">
        <v>16</v>
      </c>
      <c r="I4233">
        <v>1</v>
      </c>
      <c r="J4233">
        <v>269</v>
      </c>
      <c r="K4233">
        <v>350</v>
      </c>
      <c r="L4233">
        <v>4.4000000000000004</v>
      </c>
      <c r="M4233" t="s">
        <v>3541</v>
      </c>
      <c r="N4233" t="str">
        <f>SUBSTITUTE(Sheet1[[#This Row],[Datekey_Opening]],"_","-")</f>
        <v>2015-10-5</v>
      </c>
      <c r="O4233">
        <f>YEAR(Sheet1[[#This Row],[Date]])</f>
        <v>2015</v>
      </c>
      <c r="P4233" t="str">
        <f>LOOKUP(Sheet1[[#This Row],[CountryCode]],$AI$4:$AI$18,$AJ$4:$AJ$18)</f>
        <v>India</v>
      </c>
      <c r="Q4233">
        <f>MONTH(Sheet1[[#This Row],[Date]])</f>
        <v>10</v>
      </c>
      <c r="R4233" t="str">
        <f>TEXT(Sheet1[[#This Row],[Date]],"MMMM")</f>
        <v>October</v>
      </c>
      <c r="S4233" t="str">
        <f>TEXT(Sheet1[[#This Row],[Date]],"YYYY-MMM")</f>
        <v>2015-Oct</v>
      </c>
      <c r="T4233">
        <f>WEEKDAY(Sheet1[[#This Row],[Date]])</f>
        <v>2</v>
      </c>
      <c r="U4233" t="str">
        <f>TEXT(Sheet1[[#This Row],[Date]],"DDDD")</f>
        <v>Monday</v>
      </c>
      <c r="V4233" t="str">
        <f>"FM"&amp;MOD(MONTH(Sheet1[[#This Row],[Date]])-4,12)+1</f>
        <v>FM7</v>
      </c>
      <c r="W4233" t="str">
        <f>"Q"&amp;ROUNDUP(MONTH(Sheet1[[#This Row],[Date]])/3,0)</f>
        <v>Q4</v>
      </c>
      <c r="X4233" t="str">
        <f>"Q"&amp;INT(MOD(MONTH(Sheet1[[#This Row],[Date]])-4,12/3)+1)</f>
        <v>Q3</v>
      </c>
      <c r="Y4233" t="str" cm="1">
        <f t="array" ref="Y4233">_xlfn.IFS(ROUND(L4233,0)&lt;=1,"Need to improve 0-1",ROUND(L4233,0)&lt;=2,"Okay 1-2",ROUND(L4233,0)&lt;=3,"Good 2-3",ROUND(L4233,0)&lt;=4,"Great 3-4",ROUND(L4233,0)&lt;=5,"Excellent 4-5")</f>
        <v>Great 3-4</v>
      </c>
      <c r="Z4233" t="str">
        <f t="shared" si="66"/>
        <v>0-1000</v>
      </c>
    </row>
    <row r="4234" spans="1:26" x14ac:dyDescent="0.3">
      <c r="A4234">
        <v>18128853</v>
      </c>
      <c r="B4234" t="s">
        <v>6529</v>
      </c>
      <c r="C4234">
        <v>1</v>
      </c>
      <c r="D4234" t="s">
        <v>14</v>
      </c>
      <c r="E4234" t="s">
        <v>1149</v>
      </c>
      <c r="F4234" t="s">
        <v>16</v>
      </c>
      <c r="G4234" t="s">
        <v>16</v>
      </c>
      <c r="H4234" t="s">
        <v>16</v>
      </c>
      <c r="I4234">
        <v>1</v>
      </c>
      <c r="J4234">
        <v>5</v>
      </c>
      <c r="K4234">
        <v>350</v>
      </c>
      <c r="L4234">
        <v>2.8</v>
      </c>
      <c r="M4234" t="s">
        <v>3541</v>
      </c>
      <c r="N4234" t="str">
        <f>SUBSTITUTE(Sheet1[[#This Row],[Datekey_Opening]],"_","-")</f>
        <v>2015-10-5</v>
      </c>
      <c r="O4234">
        <f>YEAR(Sheet1[[#This Row],[Date]])</f>
        <v>2015</v>
      </c>
      <c r="P4234" t="str">
        <f>LOOKUP(Sheet1[[#This Row],[CountryCode]],$AI$4:$AI$18,$AJ$4:$AJ$18)</f>
        <v>India</v>
      </c>
      <c r="Q4234">
        <f>MONTH(Sheet1[[#This Row],[Date]])</f>
        <v>10</v>
      </c>
      <c r="R4234" t="str">
        <f>TEXT(Sheet1[[#This Row],[Date]],"MMMM")</f>
        <v>October</v>
      </c>
      <c r="S4234" t="str">
        <f>TEXT(Sheet1[[#This Row],[Date]],"YYYY-MMM")</f>
        <v>2015-Oct</v>
      </c>
      <c r="T4234">
        <f>WEEKDAY(Sheet1[[#This Row],[Date]])</f>
        <v>2</v>
      </c>
      <c r="U4234" t="str">
        <f>TEXT(Sheet1[[#This Row],[Date]],"DDDD")</f>
        <v>Monday</v>
      </c>
      <c r="V4234" t="str">
        <f>"FM"&amp;MOD(MONTH(Sheet1[[#This Row],[Date]])-4,12)+1</f>
        <v>FM7</v>
      </c>
      <c r="W4234" t="str">
        <f>"Q"&amp;ROUNDUP(MONTH(Sheet1[[#This Row],[Date]])/3,0)</f>
        <v>Q4</v>
      </c>
      <c r="X4234" t="str">
        <f>"Q"&amp;INT(MOD(MONTH(Sheet1[[#This Row],[Date]])-4,12/3)+1)</f>
        <v>Q3</v>
      </c>
      <c r="Y4234" t="str" cm="1">
        <f t="array" ref="Y4234">_xlfn.IFS(ROUND(L4234,0)&lt;=1,"Need to improve 0-1",ROUND(L4234,0)&lt;=2,"Okay 1-2",ROUND(L4234,0)&lt;=3,"Good 2-3",ROUND(L4234,0)&lt;=4,"Great 3-4",ROUND(L4234,0)&lt;=5,"Excellent 4-5")</f>
        <v>Good 2-3</v>
      </c>
      <c r="Z4234" t="str">
        <f t="shared" si="66"/>
        <v>0-1000</v>
      </c>
    </row>
    <row r="4235" spans="1:26" x14ac:dyDescent="0.3">
      <c r="A4235">
        <v>18128872</v>
      </c>
      <c r="B4235" t="s">
        <v>6494</v>
      </c>
      <c r="C4235">
        <v>1</v>
      </c>
      <c r="D4235" t="s">
        <v>14</v>
      </c>
      <c r="E4235" t="s">
        <v>4101</v>
      </c>
      <c r="F4235" t="s">
        <v>16</v>
      </c>
      <c r="G4235" t="s">
        <v>16</v>
      </c>
      <c r="H4235" t="s">
        <v>16</v>
      </c>
      <c r="I4235">
        <v>1</v>
      </c>
      <c r="J4235">
        <v>3</v>
      </c>
      <c r="K4235">
        <v>350</v>
      </c>
      <c r="L4235">
        <v>1</v>
      </c>
      <c r="M4235" t="s">
        <v>6530</v>
      </c>
      <c r="N4235" t="str">
        <f>SUBSTITUTE(Sheet1[[#This Row],[Datekey_Opening]],"_","-")</f>
        <v>2011-10-18</v>
      </c>
      <c r="O4235">
        <f>YEAR(Sheet1[[#This Row],[Date]])</f>
        <v>2011</v>
      </c>
      <c r="P4235" t="str">
        <f>LOOKUP(Sheet1[[#This Row],[CountryCode]],$AI$4:$AI$18,$AJ$4:$AJ$18)</f>
        <v>India</v>
      </c>
      <c r="Q4235">
        <f>MONTH(Sheet1[[#This Row],[Date]])</f>
        <v>10</v>
      </c>
      <c r="R4235" t="str">
        <f>TEXT(Sheet1[[#This Row],[Date]],"MMMM")</f>
        <v>October</v>
      </c>
      <c r="S4235" t="str">
        <f>TEXT(Sheet1[[#This Row],[Date]],"YYYY-MMM")</f>
        <v>2011-Oct</v>
      </c>
      <c r="T4235">
        <f>WEEKDAY(Sheet1[[#This Row],[Date]])</f>
        <v>3</v>
      </c>
      <c r="U4235" t="str">
        <f>TEXT(Sheet1[[#This Row],[Date]],"DDDD")</f>
        <v>Tuesday</v>
      </c>
      <c r="V4235" t="str">
        <f>"FM"&amp;MOD(MONTH(Sheet1[[#This Row],[Date]])-4,12)+1</f>
        <v>FM7</v>
      </c>
      <c r="W4235" t="str">
        <f>"Q"&amp;ROUNDUP(MONTH(Sheet1[[#This Row],[Date]])/3,0)</f>
        <v>Q4</v>
      </c>
      <c r="X4235" t="str">
        <f>"Q"&amp;INT(MOD(MONTH(Sheet1[[#This Row],[Date]])-4,12/3)+1)</f>
        <v>Q3</v>
      </c>
      <c r="Y4235" t="str" cm="1">
        <f t="array" ref="Y4235">_xlfn.IFS(ROUND(L4235,0)&lt;=1,"Need to improve 0-1",ROUND(L4235,0)&lt;=2,"Okay 1-2",ROUND(L4235,0)&lt;=3,"Good 2-3",ROUND(L4235,0)&lt;=4,"Great 3-4",ROUND(L4235,0)&lt;=5,"Excellent 4-5")</f>
        <v>Need to improve 0-1</v>
      </c>
      <c r="Z4235" t="str">
        <f t="shared" si="66"/>
        <v>0-1000</v>
      </c>
    </row>
    <row r="4236" spans="1:26" x14ac:dyDescent="0.3">
      <c r="A4236">
        <v>18222580</v>
      </c>
      <c r="B4236" t="s">
        <v>6531</v>
      </c>
      <c r="C4236">
        <v>1</v>
      </c>
      <c r="D4236" t="s">
        <v>14</v>
      </c>
      <c r="E4236" t="s">
        <v>569</v>
      </c>
      <c r="F4236" t="s">
        <v>16</v>
      </c>
      <c r="G4236" t="s">
        <v>16</v>
      </c>
      <c r="H4236" t="s">
        <v>16</v>
      </c>
      <c r="I4236">
        <v>1</v>
      </c>
      <c r="J4236">
        <v>7</v>
      </c>
      <c r="K4236">
        <v>250</v>
      </c>
      <c r="L4236">
        <v>2.9</v>
      </c>
      <c r="M4236" t="s">
        <v>371</v>
      </c>
      <c r="N4236" t="str">
        <f>SUBSTITUTE(Sheet1[[#This Row],[Datekey_Opening]],"_","-")</f>
        <v>2010-9-18</v>
      </c>
      <c r="O4236">
        <f>YEAR(Sheet1[[#This Row],[Date]])</f>
        <v>2010</v>
      </c>
      <c r="P4236" t="str">
        <f>LOOKUP(Sheet1[[#This Row],[CountryCode]],$AI$4:$AI$18,$AJ$4:$AJ$18)</f>
        <v>India</v>
      </c>
      <c r="Q4236">
        <f>MONTH(Sheet1[[#This Row],[Date]])</f>
        <v>9</v>
      </c>
      <c r="R4236" t="str">
        <f>TEXT(Sheet1[[#This Row],[Date]],"MMMM")</f>
        <v>September</v>
      </c>
      <c r="S4236" t="str">
        <f>TEXT(Sheet1[[#This Row],[Date]],"YYYY-MMM")</f>
        <v>2010-Sep</v>
      </c>
      <c r="T4236">
        <f>WEEKDAY(Sheet1[[#This Row],[Date]])</f>
        <v>7</v>
      </c>
      <c r="U4236" t="str">
        <f>TEXT(Sheet1[[#This Row],[Date]],"DDDD")</f>
        <v>Saturday</v>
      </c>
      <c r="V4236" t="str">
        <f>"FM"&amp;MOD(MONTH(Sheet1[[#This Row],[Date]])-4,12)+1</f>
        <v>FM6</v>
      </c>
      <c r="W4236" t="str">
        <f>"Q"&amp;ROUNDUP(MONTH(Sheet1[[#This Row],[Date]])/3,0)</f>
        <v>Q3</v>
      </c>
      <c r="X4236" t="str">
        <f>"Q"&amp;INT(MOD(MONTH(Sheet1[[#This Row],[Date]])-4,12/3)+1)</f>
        <v>Q2</v>
      </c>
      <c r="Y4236" t="str" cm="1">
        <f t="array" ref="Y4236">_xlfn.IFS(ROUND(L4236,0)&lt;=1,"Need to improve 0-1",ROUND(L4236,0)&lt;=2,"Okay 1-2",ROUND(L4236,0)&lt;=3,"Good 2-3",ROUND(L4236,0)&lt;=4,"Great 3-4",ROUND(L4236,0)&lt;=5,"Excellent 4-5")</f>
        <v>Good 2-3</v>
      </c>
      <c r="Z4236" t="str">
        <f t="shared" si="66"/>
        <v>0-1000</v>
      </c>
    </row>
    <row r="4237" spans="1:26" x14ac:dyDescent="0.3">
      <c r="A4237">
        <v>7834</v>
      </c>
      <c r="B4237" t="s">
        <v>6532</v>
      </c>
      <c r="C4237">
        <v>1</v>
      </c>
      <c r="D4237" t="s">
        <v>14</v>
      </c>
      <c r="E4237" t="s">
        <v>6533</v>
      </c>
      <c r="F4237" t="s">
        <v>16</v>
      </c>
      <c r="G4237" t="s">
        <v>16</v>
      </c>
      <c r="H4237" t="s">
        <v>16</v>
      </c>
      <c r="I4237">
        <v>1</v>
      </c>
      <c r="J4237">
        <v>19</v>
      </c>
      <c r="K4237">
        <v>250</v>
      </c>
      <c r="L4237">
        <v>3.5</v>
      </c>
      <c r="M4237" t="s">
        <v>1734</v>
      </c>
      <c r="N4237" t="str">
        <f>SUBSTITUTE(Sheet1[[#This Row],[Datekey_Opening]],"_","-")</f>
        <v>2012-9-28</v>
      </c>
      <c r="O4237">
        <f>YEAR(Sheet1[[#This Row],[Date]])</f>
        <v>2012</v>
      </c>
      <c r="P4237" t="str">
        <f>LOOKUP(Sheet1[[#This Row],[CountryCode]],$AI$4:$AI$18,$AJ$4:$AJ$18)</f>
        <v>India</v>
      </c>
      <c r="Q4237">
        <f>MONTH(Sheet1[[#This Row],[Date]])</f>
        <v>9</v>
      </c>
      <c r="R4237" t="str">
        <f>TEXT(Sheet1[[#This Row],[Date]],"MMMM")</f>
        <v>September</v>
      </c>
      <c r="S4237" t="str">
        <f>TEXT(Sheet1[[#This Row],[Date]],"YYYY-MMM")</f>
        <v>2012-Sep</v>
      </c>
      <c r="T4237">
        <f>WEEKDAY(Sheet1[[#This Row],[Date]])</f>
        <v>6</v>
      </c>
      <c r="U4237" t="str">
        <f>TEXT(Sheet1[[#This Row],[Date]],"DDDD")</f>
        <v>Friday</v>
      </c>
      <c r="V4237" t="str">
        <f>"FM"&amp;MOD(MONTH(Sheet1[[#This Row],[Date]])-4,12)+1</f>
        <v>FM6</v>
      </c>
      <c r="W4237" t="str">
        <f>"Q"&amp;ROUNDUP(MONTH(Sheet1[[#This Row],[Date]])/3,0)</f>
        <v>Q3</v>
      </c>
      <c r="X4237" t="str">
        <f>"Q"&amp;INT(MOD(MONTH(Sheet1[[#This Row],[Date]])-4,12/3)+1)</f>
        <v>Q2</v>
      </c>
      <c r="Y4237" t="str" cm="1">
        <f t="array" ref="Y4237">_xlfn.IFS(ROUND(L4237,0)&lt;=1,"Need to improve 0-1",ROUND(L4237,0)&lt;=2,"Okay 1-2",ROUND(L4237,0)&lt;=3,"Good 2-3",ROUND(L4237,0)&lt;=4,"Great 3-4",ROUND(L4237,0)&lt;=5,"Excellent 4-5")</f>
        <v>Great 3-4</v>
      </c>
      <c r="Z4237" t="str">
        <f t="shared" si="66"/>
        <v>0-1000</v>
      </c>
    </row>
    <row r="4238" spans="1:26" x14ac:dyDescent="0.3">
      <c r="A4238">
        <v>306658</v>
      </c>
      <c r="B4238" t="s">
        <v>5045</v>
      </c>
      <c r="C4238">
        <v>1</v>
      </c>
      <c r="D4238" t="s">
        <v>14</v>
      </c>
      <c r="E4238" t="s">
        <v>831</v>
      </c>
      <c r="F4238" t="s">
        <v>16</v>
      </c>
      <c r="G4238" t="s">
        <v>16</v>
      </c>
      <c r="H4238" t="s">
        <v>16</v>
      </c>
      <c r="I4238">
        <v>1</v>
      </c>
      <c r="J4238">
        <v>74</v>
      </c>
      <c r="K4238">
        <v>250</v>
      </c>
      <c r="L4238">
        <v>3.4</v>
      </c>
      <c r="M4238" t="s">
        <v>532</v>
      </c>
      <c r="N4238" t="str">
        <f>SUBSTITUTE(Sheet1[[#This Row],[Datekey_Opening]],"_","-")</f>
        <v>2014-9-1</v>
      </c>
      <c r="O4238">
        <f>YEAR(Sheet1[[#This Row],[Date]])</f>
        <v>2014</v>
      </c>
      <c r="P4238" t="str">
        <f>LOOKUP(Sheet1[[#This Row],[CountryCode]],$AI$4:$AI$18,$AJ$4:$AJ$18)</f>
        <v>India</v>
      </c>
      <c r="Q4238">
        <f>MONTH(Sheet1[[#This Row],[Date]])</f>
        <v>9</v>
      </c>
      <c r="R4238" t="str">
        <f>TEXT(Sheet1[[#This Row],[Date]],"MMMM")</f>
        <v>September</v>
      </c>
      <c r="S4238" t="str">
        <f>TEXT(Sheet1[[#This Row],[Date]],"YYYY-MMM")</f>
        <v>2014-Sep</v>
      </c>
      <c r="T4238">
        <f>WEEKDAY(Sheet1[[#This Row],[Date]])</f>
        <v>2</v>
      </c>
      <c r="U4238" t="str">
        <f>TEXT(Sheet1[[#This Row],[Date]],"DDDD")</f>
        <v>Monday</v>
      </c>
      <c r="V4238" t="str">
        <f>"FM"&amp;MOD(MONTH(Sheet1[[#This Row],[Date]])-4,12)+1</f>
        <v>FM6</v>
      </c>
      <c r="W4238" t="str">
        <f>"Q"&amp;ROUNDUP(MONTH(Sheet1[[#This Row],[Date]])/3,0)</f>
        <v>Q3</v>
      </c>
      <c r="X4238" t="str">
        <f>"Q"&amp;INT(MOD(MONTH(Sheet1[[#This Row],[Date]])-4,12/3)+1)</f>
        <v>Q2</v>
      </c>
      <c r="Y4238" t="str" cm="1">
        <f t="array" ref="Y4238">_xlfn.IFS(ROUND(L4238,0)&lt;=1,"Need to improve 0-1",ROUND(L4238,0)&lt;=2,"Okay 1-2",ROUND(L4238,0)&lt;=3,"Good 2-3",ROUND(L4238,0)&lt;=4,"Great 3-4",ROUND(L4238,0)&lt;=5,"Excellent 4-5")</f>
        <v>Good 2-3</v>
      </c>
      <c r="Z4238" t="str">
        <f t="shared" si="66"/>
        <v>0-1000</v>
      </c>
    </row>
    <row r="4239" spans="1:26" x14ac:dyDescent="0.3">
      <c r="A4239">
        <v>9654</v>
      </c>
      <c r="B4239" t="s">
        <v>6534</v>
      </c>
      <c r="C4239">
        <v>1</v>
      </c>
      <c r="D4239" t="s">
        <v>14</v>
      </c>
      <c r="E4239" t="s">
        <v>6535</v>
      </c>
      <c r="F4239" t="s">
        <v>16</v>
      </c>
      <c r="G4239" t="s">
        <v>16</v>
      </c>
      <c r="H4239" t="s">
        <v>16</v>
      </c>
      <c r="I4239">
        <v>1</v>
      </c>
      <c r="J4239">
        <v>60</v>
      </c>
      <c r="K4239">
        <v>250</v>
      </c>
      <c r="L4239">
        <v>3.5</v>
      </c>
      <c r="M4239" t="s">
        <v>360</v>
      </c>
      <c r="N4239" t="str">
        <f>SUBSTITUTE(Sheet1[[#This Row],[Datekey_Opening]],"_","-")</f>
        <v>2018-9-1</v>
      </c>
      <c r="O4239">
        <f>YEAR(Sheet1[[#This Row],[Date]])</f>
        <v>2018</v>
      </c>
      <c r="P4239" t="str">
        <f>LOOKUP(Sheet1[[#This Row],[CountryCode]],$AI$4:$AI$18,$AJ$4:$AJ$18)</f>
        <v>India</v>
      </c>
      <c r="Q4239">
        <f>MONTH(Sheet1[[#This Row],[Date]])</f>
        <v>9</v>
      </c>
      <c r="R4239" t="str">
        <f>TEXT(Sheet1[[#This Row],[Date]],"MMMM")</f>
        <v>September</v>
      </c>
      <c r="S4239" t="str">
        <f>TEXT(Sheet1[[#This Row],[Date]],"YYYY-MMM")</f>
        <v>2018-Sep</v>
      </c>
      <c r="T4239">
        <f>WEEKDAY(Sheet1[[#This Row],[Date]])</f>
        <v>7</v>
      </c>
      <c r="U4239" t="str">
        <f>TEXT(Sheet1[[#This Row],[Date]],"DDDD")</f>
        <v>Saturday</v>
      </c>
      <c r="V4239" t="str">
        <f>"FM"&amp;MOD(MONTH(Sheet1[[#This Row],[Date]])-4,12)+1</f>
        <v>FM6</v>
      </c>
      <c r="W4239" t="str">
        <f>"Q"&amp;ROUNDUP(MONTH(Sheet1[[#This Row],[Date]])/3,0)</f>
        <v>Q3</v>
      </c>
      <c r="X4239" t="str">
        <f>"Q"&amp;INT(MOD(MONTH(Sheet1[[#This Row],[Date]])-4,12/3)+1)</f>
        <v>Q2</v>
      </c>
      <c r="Y4239" t="str" cm="1">
        <f t="array" ref="Y4239">_xlfn.IFS(ROUND(L4239,0)&lt;=1,"Need to improve 0-1",ROUND(L4239,0)&lt;=2,"Okay 1-2",ROUND(L4239,0)&lt;=3,"Good 2-3",ROUND(L4239,0)&lt;=4,"Great 3-4",ROUND(L4239,0)&lt;=5,"Excellent 4-5")</f>
        <v>Great 3-4</v>
      </c>
      <c r="Z4239" t="str">
        <f t="shared" si="66"/>
        <v>0-1000</v>
      </c>
    </row>
    <row r="4240" spans="1:26" x14ac:dyDescent="0.3">
      <c r="A4240">
        <v>18268715</v>
      </c>
      <c r="B4240" t="s">
        <v>6536</v>
      </c>
      <c r="C4240">
        <v>1</v>
      </c>
      <c r="D4240" t="s">
        <v>14</v>
      </c>
      <c r="E4240" t="s">
        <v>6537</v>
      </c>
      <c r="F4240" t="s">
        <v>16</v>
      </c>
      <c r="G4240" t="s">
        <v>16</v>
      </c>
      <c r="H4240" t="s">
        <v>16</v>
      </c>
      <c r="I4240">
        <v>1</v>
      </c>
      <c r="J4240">
        <v>95</v>
      </c>
      <c r="K4240">
        <v>250</v>
      </c>
      <c r="L4240">
        <v>4</v>
      </c>
      <c r="M4240" t="s">
        <v>6538</v>
      </c>
      <c r="N4240" t="str">
        <f>SUBSTITUTE(Sheet1[[#This Row],[Datekey_Opening]],"_","-")</f>
        <v>2013-9-13</v>
      </c>
      <c r="O4240">
        <f>YEAR(Sheet1[[#This Row],[Date]])</f>
        <v>2013</v>
      </c>
      <c r="P4240" t="str">
        <f>LOOKUP(Sheet1[[#This Row],[CountryCode]],$AI$4:$AI$18,$AJ$4:$AJ$18)</f>
        <v>India</v>
      </c>
      <c r="Q4240">
        <f>MONTH(Sheet1[[#This Row],[Date]])</f>
        <v>9</v>
      </c>
      <c r="R4240" t="str">
        <f>TEXT(Sheet1[[#This Row],[Date]],"MMMM")</f>
        <v>September</v>
      </c>
      <c r="S4240" t="str">
        <f>TEXT(Sheet1[[#This Row],[Date]],"YYYY-MMM")</f>
        <v>2013-Sep</v>
      </c>
      <c r="T4240">
        <f>WEEKDAY(Sheet1[[#This Row],[Date]])</f>
        <v>6</v>
      </c>
      <c r="U4240" t="str">
        <f>TEXT(Sheet1[[#This Row],[Date]],"DDDD")</f>
        <v>Friday</v>
      </c>
      <c r="V4240" t="str">
        <f>"FM"&amp;MOD(MONTH(Sheet1[[#This Row],[Date]])-4,12)+1</f>
        <v>FM6</v>
      </c>
      <c r="W4240" t="str">
        <f>"Q"&amp;ROUNDUP(MONTH(Sheet1[[#This Row],[Date]])/3,0)</f>
        <v>Q3</v>
      </c>
      <c r="X4240" t="str">
        <f>"Q"&amp;INT(MOD(MONTH(Sheet1[[#This Row],[Date]])-4,12/3)+1)</f>
        <v>Q2</v>
      </c>
      <c r="Y4240" t="str" cm="1">
        <f t="array" ref="Y4240">_xlfn.IFS(ROUND(L4240,0)&lt;=1,"Need to improve 0-1",ROUND(L4240,0)&lt;=2,"Okay 1-2",ROUND(L4240,0)&lt;=3,"Good 2-3",ROUND(L4240,0)&lt;=4,"Great 3-4",ROUND(L4240,0)&lt;=5,"Excellent 4-5")</f>
        <v>Great 3-4</v>
      </c>
      <c r="Z4240" t="str">
        <f t="shared" si="66"/>
        <v>0-1000</v>
      </c>
    </row>
    <row r="4241" spans="1:26" x14ac:dyDescent="0.3">
      <c r="A4241">
        <v>18432000</v>
      </c>
      <c r="B4241" t="s">
        <v>6539</v>
      </c>
      <c r="C4241">
        <v>1</v>
      </c>
      <c r="D4241" t="s">
        <v>14</v>
      </c>
      <c r="E4241" t="s">
        <v>538</v>
      </c>
      <c r="F4241" t="s">
        <v>16</v>
      </c>
      <c r="G4241" t="s">
        <v>16</v>
      </c>
      <c r="H4241" t="s">
        <v>16</v>
      </c>
      <c r="I4241">
        <v>1</v>
      </c>
      <c r="J4241">
        <v>1</v>
      </c>
      <c r="K4241">
        <v>250</v>
      </c>
      <c r="L4241">
        <v>1</v>
      </c>
      <c r="M4241" t="s">
        <v>534</v>
      </c>
      <c r="N4241" t="str">
        <f>SUBSTITUTE(Sheet1[[#This Row],[Datekey_Opening]],"_","-")</f>
        <v>2010-9-10</v>
      </c>
      <c r="O4241">
        <f>YEAR(Sheet1[[#This Row],[Date]])</f>
        <v>2010</v>
      </c>
      <c r="P4241" t="str">
        <f>LOOKUP(Sheet1[[#This Row],[CountryCode]],$AI$4:$AI$18,$AJ$4:$AJ$18)</f>
        <v>India</v>
      </c>
      <c r="Q4241">
        <f>MONTH(Sheet1[[#This Row],[Date]])</f>
        <v>9</v>
      </c>
      <c r="R4241" t="str">
        <f>TEXT(Sheet1[[#This Row],[Date]],"MMMM")</f>
        <v>September</v>
      </c>
      <c r="S4241" t="str">
        <f>TEXT(Sheet1[[#This Row],[Date]],"YYYY-MMM")</f>
        <v>2010-Sep</v>
      </c>
      <c r="T4241">
        <f>WEEKDAY(Sheet1[[#This Row],[Date]])</f>
        <v>6</v>
      </c>
      <c r="U4241" t="str">
        <f>TEXT(Sheet1[[#This Row],[Date]],"DDDD")</f>
        <v>Friday</v>
      </c>
      <c r="V4241" t="str">
        <f>"FM"&amp;MOD(MONTH(Sheet1[[#This Row],[Date]])-4,12)+1</f>
        <v>FM6</v>
      </c>
      <c r="W4241" t="str">
        <f>"Q"&amp;ROUNDUP(MONTH(Sheet1[[#This Row],[Date]])/3,0)</f>
        <v>Q3</v>
      </c>
      <c r="X4241" t="str">
        <f>"Q"&amp;INT(MOD(MONTH(Sheet1[[#This Row],[Date]])-4,12/3)+1)</f>
        <v>Q2</v>
      </c>
      <c r="Y4241" t="str" cm="1">
        <f t="array" ref="Y4241">_xlfn.IFS(ROUND(L4241,0)&lt;=1,"Need to improve 0-1",ROUND(L4241,0)&lt;=2,"Okay 1-2",ROUND(L4241,0)&lt;=3,"Good 2-3",ROUND(L4241,0)&lt;=4,"Great 3-4",ROUND(L4241,0)&lt;=5,"Excellent 4-5")</f>
        <v>Need to improve 0-1</v>
      </c>
      <c r="Z4241" t="str">
        <f t="shared" si="66"/>
        <v>0-1000</v>
      </c>
    </row>
    <row r="4242" spans="1:26" x14ac:dyDescent="0.3">
      <c r="A4242">
        <v>311331</v>
      </c>
      <c r="B4242" t="s">
        <v>1184</v>
      </c>
      <c r="C4242">
        <v>1</v>
      </c>
      <c r="D4242" t="s">
        <v>14</v>
      </c>
      <c r="E4242" t="s">
        <v>395</v>
      </c>
      <c r="F4242" t="s">
        <v>16</v>
      </c>
      <c r="G4242" t="s">
        <v>16</v>
      </c>
      <c r="H4242" t="s">
        <v>16</v>
      </c>
      <c r="I4242">
        <v>1</v>
      </c>
      <c r="J4242">
        <v>13</v>
      </c>
      <c r="K4242">
        <v>250</v>
      </c>
      <c r="L4242">
        <v>3.1</v>
      </c>
      <c r="M4242" t="s">
        <v>3286</v>
      </c>
      <c r="N4242" t="str">
        <f>SUBSTITUTE(Sheet1[[#This Row],[Datekey_Opening]],"_","-")</f>
        <v>2018-9-13</v>
      </c>
      <c r="O4242">
        <f>YEAR(Sheet1[[#This Row],[Date]])</f>
        <v>2018</v>
      </c>
      <c r="P4242" t="str">
        <f>LOOKUP(Sheet1[[#This Row],[CountryCode]],$AI$4:$AI$18,$AJ$4:$AJ$18)</f>
        <v>India</v>
      </c>
      <c r="Q4242">
        <f>MONTH(Sheet1[[#This Row],[Date]])</f>
        <v>9</v>
      </c>
      <c r="R4242" t="str">
        <f>TEXT(Sheet1[[#This Row],[Date]],"MMMM")</f>
        <v>September</v>
      </c>
      <c r="S4242" t="str">
        <f>TEXT(Sheet1[[#This Row],[Date]],"YYYY-MMM")</f>
        <v>2018-Sep</v>
      </c>
      <c r="T4242">
        <f>WEEKDAY(Sheet1[[#This Row],[Date]])</f>
        <v>5</v>
      </c>
      <c r="U4242" t="str">
        <f>TEXT(Sheet1[[#This Row],[Date]],"DDDD")</f>
        <v>Thursday</v>
      </c>
      <c r="V4242" t="str">
        <f>"FM"&amp;MOD(MONTH(Sheet1[[#This Row],[Date]])-4,12)+1</f>
        <v>FM6</v>
      </c>
      <c r="W4242" t="str">
        <f>"Q"&amp;ROUNDUP(MONTH(Sheet1[[#This Row],[Date]])/3,0)</f>
        <v>Q3</v>
      </c>
      <c r="X4242" t="str">
        <f>"Q"&amp;INT(MOD(MONTH(Sheet1[[#This Row],[Date]])-4,12/3)+1)</f>
        <v>Q2</v>
      </c>
      <c r="Y4242" t="str" cm="1">
        <f t="array" ref="Y4242">_xlfn.IFS(ROUND(L4242,0)&lt;=1,"Need to improve 0-1",ROUND(L4242,0)&lt;=2,"Okay 1-2",ROUND(L4242,0)&lt;=3,"Good 2-3",ROUND(L4242,0)&lt;=4,"Great 3-4",ROUND(L4242,0)&lt;=5,"Excellent 4-5")</f>
        <v>Good 2-3</v>
      </c>
      <c r="Z4242" t="str">
        <f t="shared" si="66"/>
        <v>0-1000</v>
      </c>
    </row>
    <row r="4243" spans="1:26" x14ac:dyDescent="0.3">
      <c r="A4243">
        <v>309452</v>
      </c>
      <c r="B4243" t="s">
        <v>6540</v>
      </c>
      <c r="C4243">
        <v>1</v>
      </c>
      <c r="D4243" t="s">
        <v>14</v>
      </c>
      <c r="E4243" t="s">
        <v>3457</v>
      </c>
      <c r="F4243" t="s">
        <v>16</v>
      </c>
      <c r="G4243" t="s">
        <v>21</v>
      </c>
      <c r="H4243" t="s">
        <v>16</v>
      </c>
      <c r="I4243">
        <v>1</v>
      </c>
      <c r="J4243">
        <v>103</v>
      </c>
      <c r="K4243">
        <v>250</v>
      </c>
      <c r="L4243">
        <v>3.4</v>
      </c>
      <c r="M4243" t="s">
        <v>6321</v>
      </c>
      <c r="N4243" t="str">
        <f>SUBSTITUTE(Sheet1[[#This Row],[Datekey_Opening]],"_","-")</f>
        <v>2014-9-8</v>
      </c>
      <c r="O4243">
        <f>YEAR(Sheet1[[#This Row],[Date]])</f>
        <v>2014</v>
      </c>
      <c r="P4243" t="str">
        <f>LOOKUP(Sheet1[[#This Row],[CountryCode]],$AI$4:$AI$18,$AJ$4:$AJ$18)</f>
        <v>India</v>
      </c>
      <c r="Q4243">
        <f>MONTH(Sheet1[[#This Row],[Date]])</f>
        <v>9</v>
      </c>
      <c r="R4243" t="str">
        <f>TEXT(Sheet1[[#This Row],[Date]],"MMMM")</f>
        <v>September</v>
      </c>
      <c r="S4243" t="str">
        <f>TEXT(Sheet1[[#This Row],[Date]],"YYYY-MMM")</f>
        <v>2014-Sep</v>
      </c>
      <c r="T4243">
        <f>WEEKDAY(Sheet1[[#This Row],[Date]])</f>
        <v>2</v>
      </c>
      <c r="U4243" t="str">
        <f>TEXT(Sheet1[[#This Row],[Date]],"DDDD")</f>
        <v>Monday</v>
      </c>
      <c r="V4243" t="str">
        <f>"FM"&amp;MOD(MONTH(Sheet1[[#This Row],[Date]])-4,12)+1</f>
        <v>FM6</v>
      </c>
      <c r="W4243" t="str">
        <f>"Q"&amp;ROUNDUP(MONTH(Sheet1[[#This Row],[Date]])/3,0)</f>
        <v>Q3</v>
      </c>
      <c r="X4243" t="str">
        <f>"Q"&amp;INT(MOD(MONTH(Sheet1[[#This Row],[Date]])-4,12/3)+1)</f>
        <v>Q2</v>
      </c>
      <c r="Y4243" t="str" cm="1">
        <f t="array" ref="Y4243">_xlfn.IFS(ROUND(L4243,0)&lt;=1,"Need to improve 0-1",ROUND(L4243,0)&lt;=2,"Okay 1-2",ROUND(L4243,0)&lt;=3,"Good 2-3",ROUND(L4243,0)&lt;=4,"Great 3-4",ROUND(L4243,0)&lt;=5,"Excellent 4-5")</f>
        <v>Good 2-3</v>
      </c>
      <c r="Z4243" t="str">
        <f t="shared" si="66"/>
        <v>0-1000</v>
      </c>
    </row>
    <row r="4244" spans="1:26" x14ac:dyDescent="0.3">
      <c r="A4244">
        <v>312991</v>
      </c>
      <c r="B4244" t="s">
        <v>6541</v>
      </c>
      <c r="C4244">
        <v>1</v>
      </c>
      <c r="D4244" t="s">
        <v>14</v>
      </c>
      <c r="E4244" t="s">
        <v>379</v>
      </c>
      <c r="F4244" t="s">
        <v>16</v>
      </c>
      <c r="G4244" t="s">
        <v>16</v>
      </c>
      <c r="H4244" t="s">
        <v>16</v>
      </c>
      <c r="I4244">
        <v>1</v>
      </c>
      <c r="J4244">
        <v>72</v>
      </c>
      <c r="K4244">
        <v>250</v>
      </c>
      <c r="L4244">
        <v>3.7</v>
      </c>
      <c r="M4244" t="s">
        <v>24</v>
      </c>
      <c r="N4244" t="str">
        <f>SUBSTITUTE(Sheet1[[#This Row],[Datekey_Opening]],"_","-")</f>
        <v>2018-9-6</v>
      </c>
      <c r="O4244">
        <f>YEAR(Sheet1[[#This Row],[Date]])</f>
        <v>2018</v>
      </c>
      <c r="P4244" t="str">
        <f>LOOKUP(Sheet1[[#This Row],[CountryCode]],$AI$4:$AI$18,$AJ$4:$AJ$18)</f>
        <v>India</v>
      </c>
      <c r="Q4244">
        <f>MONTH(Sheet1[[#This Row],[Date]])</f>
        <v>9</v>
      </c>
      <c r="R4244" t="str">
        <f>TEXT(Sheet1[[#This Row],[Date]],"MMMM")</f>
        <v>September</v>
      </c>
      <c r="S4244" t="str">
        <f>TEXT(Sheet1[[#This Row],[Date]],"YYYY-MMM")</f>
        <v>2018-Sep</v>
      </c>
      <c r="T4244">
        <f>WEEKDAY(Sheet1[[#This Row],[Date]])</f>
        <v>5</v>
      </c>
      <c r="U4244" t="str">
        <f>TEXT(Sheet1[[#This Row],[Date]],"DDDD")</f>
        <v>Thursday</v>
      </c>
      <c r="V4244" t="str">
        <f>"FM"&amp;MOD(MONTH(Sheet1[[#This Row],[Date]])-4,12)+1</f>
        <v>FM6</v>
      </c>
      <c r="W4244" t="str">
        <f>"Q"&amp;ROUNDUP(MONTH(Sheet1[[#This Row],[Date]])/3,0)</f>
        <v>Q3</v>
      </c>
      <c r="X4244" t="str">
        <f>"Q"&amp;INT(MOD(MONTH(Sheet1[[#This Row],[Date]])-4,12/3)+1)</f>
        <v>Q2</v>
      </c>
      <c r="Y4244" t="str" cm="1">
        <f t="array" ref="Y4244">_xlfn.IFS(ROUND(L4244,0)&lt;=1,"Need to improve 0-1",ROUND(L4244,0)&lt;=2,"Okay 1-2",ROUND(L4244,0)&lt;=3,"Good 2-3",ROUND(L4244,0)&lt;=4,"Great 3-4",ROUND(L4244,0)&lt;=5,"Excellent 4-5")</f>
        <v>Great 3-4</v>
      </c>
      <c r="Z4244" t="str">
        <f t="shared" si="66"/>
        <v>0-1000</v>
      </c>
    </row>
    <row r="4245" spans="1:26" x14ac:dyDescent="0.3">
      <c r="A4245">
        <v>18375372</v>
      </c>
      <c r="B4245" t="s">
        <v>6542</v>
      </c>
      <c r="C4245">
        <v>1</v>
      </c>
      <c r="D4245" t="s">
        <v>14</v>
      </c>
      <c r="E4245" t="s">
        <v>435</v>
      </c>
      <c r="F4245" t="s">
        <v>16</v>
      </c>
      <c r="G4245" t="s">
        <v>16</v>
      </c>
      <c r="H4245" t="s">
        <v>16</v>
      </c>
      <c r="I4245">
        <v>1</v>
      </c>
      <c r="J4245">
        <v>1</v>
      </c>
      <c r="K4245">
        <v>250</v>
      </c>
      <c r="L4245">
        <v>1</v>
      </c>
      <c r="M4245" t="s">
        <v>4534</v>
      </c>
      <c r="N4245" t="str">
        <f>SUBSTITUTE(Sheet1[[#This Row],[Datekey_Opening]],"_","-")</f>
        <v>2014-9-3</v>
      </c>
      <c r="O4245">
        <f>YEAR(Sheet1[[#This Row],[Date]])</f>
        <v>2014</v>
      </c>
      <c r="P4245" t="str">
        <f>LOOKUP(Sheet1[[#This Row],[CountryCode]],$AI$4:$AI$18,$AJ$4:$AJ$18)</f>
        <v>India</v>
      </c>
      <c r="Q4245">
        <f>MONTH(Sheet1[[#This Row],[Date]])</f>
        <v>9</v>
      </c>
      <c r="R4245" t="str">
        <f>TEXT(Sheet1[[#This Row],[Date]],"MMMM")</f>
        <v>September</v>
      </c>
      <c r="S4245" t="str">
        <f>TEXT(Sheet1[[#This Row],[Date]],"YYYY-MMM")</f>
        <v>2014-Sep</v>
      </c>
      <c r="T4245">
        <f>WEEKDAY(Sheet1[[#This Row],[Date]])</f>
        <v>4</v>
      </c>
      <c r="U4245" t="str">
        <f>TEXT(Sheet1[[#This Row],[Date]],"DDDD")</f>
        <v>Wednesday</v>
      </c>
      <c r="V4245" t="str">
        <f>"FM"&amp;MOD(MONTH(Sheet1[[#This Row],[Date]])-4,12)+1</f>
        <v>FM6</v>
      </c>
      <c r="W4245" t="str">
        <f>"Q"&amp;ROUNDUP(MONTH(Sheet1[[#This Row],[Date]])/3,0)</f>
        <v>Q3</v>
      </c>
      <c r="X4245" t="str">
        <f>"Q"&amp;INT(MOD(MONTH(Sheet1[[#This Row],[Date]])-4,12/3)+1)</f>
        <v>Q2</v>
      </c>
      <c r="Y4245" t="str" cm="1">
        <f t="array" ref="Y4245">_xlfn.IFS(ROUND(L4245,0)&lt;=1,"Need to improve 0-1",ROUND(L4245,0)&lt;=2,"Okay 1-2",ROUND(L4245,0)&lt;=3,"Good 2-3",ROUND(L4245,0)&lt;=4,"Great 3-4",ROUND(L4245,0)&lt;=5,"Excellent 4-5")</f>
        <v>Need to improve 0-1</v>
      </c>
      <c r="Z4245" t="str">
        <f t="shared" si="66"/>
        <v>0-1000</v>
      </c>
    </row>
    <row r="4246" spans="1:26" x14ac:dyDescent="0.3">
      <c r="A4246">
        <v>18277176</v>
      </c>
      <c r="B4246" t="s">
        <v>6543</v>
      </c>
      <c r="C4246">
        <v>1</v>
      </c>
      <c r="D4246" t="s">
        <v>14</v>
      </c>
      <c r="E4246" t="s">
        <v>1062</v>
      </c>
      <c r="F4246" t="s">
        <v>16</v>
      </c>
      <c r="G4246" t="s">
        <v>16</v>
      </c>
      <c r="H4246" t="s">
        <v>16</v>
      </c>
      <c r="I4246">
        <v>1</v>
      </c>
      <c r="J4246">
        <v>1</v>
      </c>
      <c r="K4246">
        <v>250</v>
      </c>
      <c r="L4246">
        <v>1</v>
      </c>
      <c r="M4246" t="s">
        <v>6544</v>
      </c>
      <c r="N4246" t="str">
        <f>SUBSTITUTE(Sheet1[[#This Row],[Datekey_Opening]],"_","-")</f>
        <v>2013-9-15</v>
      </c>
      <c r="O4246">
        <f>YEAR(Sheet1[[#This Row],[Date]])</f>
        <v>2013</v>
      </c>
      <c r="P4246" t="str">
        <f>LOOKUP(Sheet1[[#This Row],[CountryCode]],$AI$4:$AI$18,$AJ$4:$AJ$18)</f>
        <v>India</v>
      </c>
      <c r="Q4246">
        <f>MONTH(Sheet1[[#This Row],[Date]])</f>
        <v>9</v>
      </c>
      <c r="R4246" t="str">
        <f>TEXT(Sheet1[[#This Row],[Date]],"MMMM")</f>
        <v>September</v>
      </c>
      <c r="S4246" t="str">
        <f>TEXT(Sheet1[[#This Row],[Date]],"YYYY-MMM")</f>
        <v>2013-Sep</v>
      </c>
      <c r="T4246">
        <f>WEEKDAY(Sheet1[[#This Row],[Date]])</f>
        <v>1</v>
      </c>
      <c r="U4246" t="str">
        <f>TEXT(Sheet1[[#This Row],[Date]],"DDDD")</f>
        <v>Sunday</v>
      </c>
      <c r="V4246" t="str">
        <f>"FM"&amp;MOD(MONTH(Sheet1[[#This Row],[Date]])-4,12)+1</f>
        <v>FM6</v>
      </c>
      <c r="W4246" t="str">
        <f>"Q"&amp;ROUNDUP(MONTH(Sheet1[[#This Row],[Date]])/3,0)</f>
        <v>Q3</v>
      </c>
      <c r="X4246" t="str">
        <f>"Q"&amp;INT(MOD(MONTH(Sheet1[[#This Row],[Date]])-4,12/3)+1)</f>
        <v>Q2</v>
      </c>
      <c r="Y4246" t="str" cm="1">
        <f t="array" ref="Y4246">_xlfn.IFS(ROUND(L4246,0)&lt;=1,"Need to improve 0-1",ROUND(L4246,0)&lt;=2,"Okay 1-2",ROUND(L4246,0)&lt;=3,"Good 2-3",ROUND(L4246,0)&lt;=4,"Great 3-4",ROUND(L4246,0)&lt;=5,"Excellent 4-5")</f>
        <v>Need to improve 0-1</v>
      </c>
      <c r="Z4246" t="str">
        <f t="shared" si="66"/>
        <v>0-1000</v>
      </c>
    </row>
    <row r="4247" spans="1:26" x14ac:dyDescent="0.3">
      <c r="A4247">
        <v>5347</v>
      </c>
      <c r="B4247" t="s">
        <v>910</v>
      </c>
      <c r="C4247">
        <v>1</v>
      </c>
      <c r="D4247" t="s">
        <v>14</v>
      </c>
      <c r="E4247" t="s">
        <v>395</v>
      </c>
      <c r="F4247" t="s">
        <v>16</v>
      </c>
      <c r="G4247" t="s">
        <v>16</v>
      </c>
      <c r="H4247" t="s">
        <v>16</v>
      </c>
      <c r="I4247">
        <v>1</v>
      </c>
      <c r="J4247">
        <v>62</v>
      </c>
      <c r="K4247">
        <v>250</v>
      </c>
      <c r="L4247">
        <v>3.2</v>
      </c>
      <c r="M4247" t="s">
        <v>1176</v>
      </c>
      <c r="N4247" t="str">
        <f>SUBSTITUTE(Sheet1[[#This Row],[Datekey_Opening]],"_","-")</f>
        <v>2010-9-13</v>
      </c>
      <c r="O4247">
        <f>YEAR(Sheet1[[#This Row],[Date]])</f>
        <v>2010</v>
      </c>
      <c r="P4247" t="str">
        <f>LOOKUP(Sheet1[[#This Row],[CountryCode]],$AI$4:$AI$18,$AJ$4:$AJ$18)</f>
        <v>India</v>
      </c>
      <c r="Q4247">
        <f>MONTH(Sheet1[[#This Row],[Date]])</f>
        <v>9</v>
      </c>
      <c r="R4247" t="str">
        <f>TEXT(Sheet1[[#This Row],[Date]],"MMMM")</f>
        <v>September</v>
      </c>
      <c r="S4247" t="str">
        <f>TEXT(Sheet1[[#This Row],[Date]],"YYYY-MMM")</f>
        <v>2010-Sep</v>
      </c>
      <c r="T4247">
        <f>WEEKDAY(Sheet1[[#This Row],[Date]])</f>
        <v>2</v>
      </c>
      <c r="U4247" t="str">
        <f>TEXT(Sheet1[[#This Row],[Date]],"DDDD")</f>
        <v>Monday</v>
      </c>
      <c r="V4247" t="str">
        <f>"FM"&amp;MOD(MONTH(Sheet1[[#This Row],[Date]])-4,12)+1</f>
        <v>FM6</v>
      </c>
      <c r="W4247" t="str">
        <f>"Q"&amp;ROUNDUP(MONTH(Sheet1[[#This Row],[Date]])/3,0)</f>
        <v>Q3</v>
      </c>
      <c r="X4247" t="str">
        <f>"Q"&amp;INT(MOD(MONTH(Sheet1[[#This Row],[Date]])-4,12/3)+1)</f>
        <v>Q2</v>
      </c>
      <c r="Y4247" t="str" cm="1">
        <f t="array" ref="Y4247">_xlfn.IFS(ROUND(L4247,0)&lt;=1,"Need to improve 0-1",ROUND(L4247,0)&lt;=2,"Okay 1-2",ROUND(L4247,0)&lt;=3,"Good 2-3",ROUND(L4247,0)&lt;=4,"Great 3-4",ROUND(L4247,0)&lt;=5,"Excellent 4-5")</f>
        <v>Good 2-3</v>
      </c>
      <c r="Z4247" t="str">
        <f t="shared" si="66"/>
        <v>0-1000</v>
      </c>
    </row>
    <row r="4248" spans="1:26" x14ac:dyDescent="0.3">
      <c r="A4248">
        <v>301236</v>
      </c>
      <c r="B4248" t="s">
        <v>6545</v>
      </c>
      <c r="C4248">
        <v>1</v>
      </c>
      <c r="D4248" t="s">
        <v>14</v>
      </c>
      <c r="E4248" t="s">
        <v>538</v>
      </c>
      <c r="F4248" t="s">
        <v>16</v>
      </c>
      <c r="G4248" t="s">
        <v>16</v>
      </c>
      <c r="H4248" t="s">
        <v>16</v>
      </c>
      <c r="I4248">
        <v>1</v>
      </c>
      <c r="J4248">
        <v>22</v>
      </c>
      <c r="K4248">
        <v>250</v>
      </c>
      <c r="L4248">
        <v>2.9</v>
      </c>
      <c r="M4248" t="s">
        <v>2180</v>
      </c>
      <c r="N4248" t="str">
        <f>SUBSTITUTE(Sheet1[[#This Row],[Datekey_Opening]],"_","-")</f>
        <v>2015-9-27</v>
      </c>
      <c r="O4248">
        <f>YEAR(Sheet1[[#This Row],[Date]])</f>
        <v>2015</v>
      </c>
      <c r="P4248" t="str">
        <f>LOOKUP(Sheet1[[#This Row],[CountryCode]],$AI$4:$AI$18,$AJ$4:$AJ$18)</f>
        <v>India</v>
      </c>
      <c r="Q4248">
        <f>MONTH(Sheet1[[#This Row],[Date]])</f>
        <v>9</v>
      </c>
      <c r="R4248" t="str">
        <f>TEXT(Sheet1[[#This Row],[Date]],"MMMM")</f>
        <v>September</v>
      </c>
      <c r="S4248" t="str">
        <f>TEXT(Sheet1[[#This Row],[Date]],"YYYY-MMM")</f>
        <v>2015-Sep</v>
      </c>
      <c r="T4248">
        <f>WEEKDAY(Sheet1[[#This Row],[Date]])</f>
        <v>1</v>
      </c>
      <c r="U4248" t="str">
        <f>TEXT(Sheet1[[#This Row],[Date]],"DDDD")</f>
        <v>Sunday</v>
      </c>
      <c r="V4248" t="str">
        <f>"FM"&amp;MOD(MONTH(Sheet1[[#This Row],[Date]])-4,12)+1</f>
        <v>FM6</v>
      </c>
      <c r="W4248" t="str">
        <f>"Q"&amp;ROUNDUP(MONTH(Sheet1[[#This Row],[Date]])/3,0)</f>
        <v>Q3</v>
      </c>
      <c r="X4248" t="str">
        <f>"Q"&amp;INT(MOD(MONTH(Sheet1[[#This Row],[Date]])-4,12/3)+1)</f>
        <v>Q2</v>
      </c>
      <c r="Y4248" t="str" cm="1">
        <f t="array" ref="Y4248">_xlfn.IFS(ROUND(L4248,0)&lt;=1,"Need to improve 0-1",ROUND(L4248,0)&lt;=2,"Okay 1-2",ROUND(L4248,0)&lt;=3,"Good 2-3",ROUND(L4248,0)&lt;=4,"Great 3-4",ROUND(L4248,0)&lt;=5,"Excellent 4-5")</f>
        <v>Good 2-3</v>
      </c>
      <c r="Z4248" t="str">
        <f t="shared" si="66"/>
        <v>0-1000</v>
      </c>
    </row>
    <row r="4249" spans="1:26" x14ac:dyDescent="0.3">
      <c r="A4249">
        <v>310954</v>
      </c>
      <c r="B4249" t="s">
        <v>6546</v>
      </c>
      <c r="C4249">
        <v>1</v>
      </c>
      <c r="D4249" t="s">
        <v>14</v>
      </c>
      <c r="E4249" t="s">
        <v>405</v>
      </c>
      <c r="F4249" t="s">
        <v>16</v>
      </c>
      <c r="G4249" t="s">
        <v>16</v>
      </c>
      <c r="H4249" t="s">
        <v>16</v>
      </c>
      <c r="I4249">
        <v>1</v>
      </c>
      <c r="J4249">
        <v>1</v>
      </c>
      <c r="K4249">
        <v>250</v>
      </c>
      <c r="L4249">
        <v>1</v>
      </c>
      <c r="M4249" t="s">
        <v>39</v>
      </c>
      <c r="N4249" t="str">
        <f>SUBSTITUTE(Sheet1[[#This Row],[Datekey_Opening]],"_","-")</f>
        <v>2014-9-20</v>
      </c>
      <c r="O4249">
        <f>YEAR(Sheet1[[#This Row],[Date]])</f>
        <v>2014</v>
      </c>
      <c r="P4249" t="str">
        <f>LOOKUP(Sheet1[[#This Row],[CountryCode]],$AI$4:$AI$18,$AJ$4:$AJ$18)</f>
        <v>India</v>
      </c>
      <c r="Q4249">
        <f>MONTH(Sheet1[[#This Row],[Date]])</f>
        <v>9</v>
      </c>
      <c r="R4249" t="str">
        <f>TEXT(Sheet1[[#This Row],[Date]],"MMMM")</f>
        <v>September</v>
      </c>
      <c r="S4249" t="str">
        <f>TEXT(Sheet1[[#This Row],[Date]],"YYYY-MMM")</f>
        <v>2014-Sep</v>
      </c>
      <c r="T4249">
        <f>WEEKDAY(Sheet1[[#This Row],[Date]])</f>
        <v>7</v>
      </c>
      <c r="U4249" t="str">
        <f>TEXT(Sheet1[[#This Row],[Date]],"DDDD")</f>
        <v>Saturday</v>
      </c>
      <c r="V4249" t="str">
        <f>"FM"&amp;MOD(MONTH(Sheet1[[#This Row],[Date]])-4,12)+1</f>
        <v>FM6</v>
      </c>
      <c r="W4249" t="str">
        <f>"Q"&amp;ROUNDUP(MONTH(Sheet1[[#This Row],[Date]])/3,0)</f>
        <v>Q3</v>
      </c>
      <c r="X4249" t="str">
        <f>"Q"&amp;INT(MOD(MONTH(Sheet1[[#This Row],[Date]])-4,12/3)+1)</f>
        <v>Q2</v>
      </c>
      <c r="Y4249" t="str" cm="1">
        <f t="array" ref="Y4249">_xlfn.IFS(ROUND(L4249,0)&lt;=1,"Need to improve 0-1",ROUND(L4249,0)&lt;=2,"Okay 1-2",ROUND(L4249,0)&lt;=3,"Good 2-3",ROUND(L4249,0)&lt;=4,"Great 3-4",ROUND(L4249,0)&lt;=5,"Excellent 4-5")</f>
        <v>Need to improve 0-1</v>
      </c>
      <c r="Z4249" t="str">
        <f t="shared" si="66"/>
        <v>0-1000</v>
      </c>
    </row>
    <row r="4250" spans="1:26" x14ac:dyDescent="0.3">
      <c r="A4250">
        <v>300264</v>
      </c>
      <c r="B4250" t="s">
        <v>6547</v>
      </c>
      <c r="C4250">
        <v>1</v>
      </c>
      <c r="D4250" t="s">
        <v>14</v>
      </c>
      <c r="E4250" t="s">
        <v>438</v>
      </c>
      <c r="F4250" t="s">
        <v>16</v>
      </c>
      <c r="G4250" t="s">
        <v>16</v>
      </c>
      <c r="H4250" t="s">
        <v>16</v>
      </c>
      <c r="I4250">
        <v>1</v>
      </c>
      <c r="J4250">
        <v>22</v>
      </c>
      <c r="K4250">
        <v>250</v>
      </c>
      <c r="L4250">
        <v>2.8</v>
      </c>
      <c r="M4250" t="s">
        <v>5986</v>
      </c>
      <c r="N4250" t="str">
        <f>SUBSTITUTE(Sheet1[[#This Row],[Datekey_Opening]],"_","-")</f>
        <v>2012-9-13</v>
      </c>
      <c r="O4250">
        <f>YEAR(Sheet1[[#This Row],[Date]])</f>
        <v>2012</v>
      </c>
      <c r="P4250" t="str">
        <f>LOOKUP(Sheet1[[#This Row],[CountryCode]],$AI$4:$AI$18,$AJ$4:$AJ$18)</f>
        <v>India</v>
      </c>
      <c r="Q4250">
        <f>MONTH(Sheet1[[#This Row],[Date]])</f>
        <v>9</v>
      </c>
      <c r="R4250" t="str">
        <f>TEXT(Sheet1[[#This Row],[Date]],"MMMM")</f>
        <v>September</v>
      </c>
      <c r="S4250" t="str">
        <f>TEXT(Sheet1[[#This Row],[Date]],"YYYY-MMM")</f>
        <v>2012-Sep</v>
      </c>
      <c r="T4250">
        <f>WEEKDAY(Sheet1[[#This Row],[Date]])</f>
        <v>5</v>
      </c>
      <c r="U4250" t="str">
        <f>TEXT(Sheet1[[#This Row],[Date]],"DDDD")</f>
        <v>Thursday</v>
      </c>
      <c r="V4250" t="str">
        <f>"FM"&amp;MOD(MONTH(Sheet1[[#This Row],[Date]])-4,12)+1</f>
        <v>FM6</v>
      </c>
      <c r="W4250" t="str">
        <f>"Q"&amp;ROUNDUP(MONTH(Sheet1[[#This Row],[Date]])/3,0)</f>
        <v>Q3</v>
      </c>
      <c r="X4250" t="str">
        <f>"Q"&amp;INT(MOD(MONTH(Sheet1[[#This Row],[Date]])-4,12/3)+1)</f>
        <v>Q2</v>
      </c>
      <c r="Y4250" t="str" cm="1">
        <f t="array" ref="Y4250">_xlfn.IFS(ROUND(L4250,0)&lt;=1,"Need to improve 0-1",ROUND(L4250,0)&lt;=2,"Okay 1-2",ROUND(L4250,0)&lt;=3,"Good 2-3",ROUND(L4250,0)&lt;=4,"Great 3-4",ROUND(L4250,0)&lt;=5,"Excellent 4-5")</f>
        <v>Good 2-3</v>
      </c>
      <c r="Z4250" t="str">
        <f t="shared" si="66"/>
        <v>0-1000</v>
      </c>
    </row>
    <row r="4251" spans="1:26" x14ac:dyDescent="0.3">
      <c r="A4251">
        <v>5799</v>
      </c>
      <c r="B4251" t="s">
        <v>6548</v>
      </c>
      <c r="C4251">
        <v>1</v>
      </c>
      <c r="D4251" t="s">
        <v>14</v>
      </c>
      <c r="E4251" t="s">
        <v>708</v>
      </c>
      <c r="F4251" t="s">
        <v>16</v>
      </c>
      <c r="G4251" t="s">
        <v>16</v>
      </c>
      <c r="H4251" t="s">
        <v>16</v>
      </c>
      <c r="I4251">
        <v>1</v>
      </c>
      <c r="J4251">
        <v>4</v>
      </c>
      <c r="K4251">
        <v>250</v>
      </c>
      <c r="L4251">
        <v>2.9</v>
      </c>
      <c r="M4251" t="s">
        <v>1555</v>
      </c>
      <c r="N4251" t="str">
        <f>SUBSTITUTE(Sheet1[[#This Row],[Datekey_Opening]],"_","-")</f>
        <v>2017-9-8</v>
      </c>
      <c r="O4251">
        <f>YEAR(Sheet1[[#This Row],[Date]])</f>
        <v>2017</v>
      </c>
      <c r="P4251" t="str">
        <f>LOOKUP(Sheet1[[#This Row],[CountryCode]],$AI$4:$AI$18,$AJ$4:$AJ$18)</f>
        <v>India</v>
      </c>
      <c r="Q4251">
        <f>MONTH(Sheet1[[#This Row],[Date]])</f>
        <v>9</v>
      </c>
      <c r="R4251" t="str">
        <f>TEXT(Sheet1[[#This Row],[Date]],"MMMM")</f>
        <v>September</v>
      </c>
      <c r="S4251" t="str">
        <f>TEXT(Sheet1[[#This Row],[Date]],"YYYY-MMM")</f>
        <v>2017-Sep</v>
      </c>
      <c r="T4251">
        <f>WEEKDAY(Sheet1[[#This Row],[Date]])</f>
        <v>6</v>
      </c>
      <c r="U4251" t="str">
        <f>TEXT(Sheet1[[#This Row],[Date]],"DDDD")</f>
        <v>Friday</v>
      </c>
      <c r="V4251" t="str">
        <f>"FM"&amp;MOD(MONTH(Sheet1[[#This Row],[Date]])-4,12)+1</f>
        <v>FM6</v>
      </c>
      <c r="W4251" t="str">
        <f>"Q"&amp;ROUNDUP(MONTH(Sheet1[[#This Row],[Date]])/3,0)</f>
        <v>Q3</v>
      </c>
      <c r="X4251" t="str">
        <f>"Q"&amp;INT(MOD(MONTH(Sheet1[[#This Row],[Date]])-4,12/3)+1)</f>
        <v>Q2</v>
      </c>
      <c r="Y4251" t="str" cm="1">
        <f t="array" ref="Y4251">_xlfn.IFS(ROUND(L4251,0)&lt;=1,"Need to improve 0-1",ROUND(L4251,0)&lt;=2,"Okay 1-2",ROUND(L4251,0)&lt;=3,"Good 2-3",ROUND(L4251,0)&lt;=4,"Great 3-4",ROUND(L4251,0)&lt;=5,"Excellent 4-5")</f>
        <v>Good 2-3</v>
      </c>
      <c r="Z4251" t="str">
        <f t="shared" si="66"/>
        <v>0-1000</v>
      </c>
    </row>
    <row r="4252" spans="1:26" x14ac:dyDescent="0.3">
      <c r="A4252">
        <v>9842</v>
      </c>
      <c r="B4252" t="s">
        <v>4782</v>
      </c>
      <c r="C4252">
        <v>1</v>
      </c>
      <c r="D4252" t="s">
        <v>14</v>
      </c>
      <c r="E4252" t="s">
        <v>557</v>
      </c>
      <c r="F4252" t="s">
        <v>16</v>
      </c>
      <c r="G4252" t="s">
        <v>16</v>
      </c>
      <c r="H4252" t="s">
        <v>16</v>
      </c>
      <c r="I4252">
        <v>1</v>
      </c>
      <c r="J4252">
        <v>11</v>
      </c>
      <c r="K4252">
        <v>250</v>
      </c>
      <c r="L4252">
        <v>3.2</v>
      </c>
      <c r="M4252" t="s">
        <v>5033</v>
      </c>
      <c r="N4252" t="str">
        <f>SUBSTITUTE(Sheet1[[#This Row],[Datekey_Opening]],"_","-")</f>
        <v>2018-9-10</v>
      </c>
      <c r="O4252">
        <f>YEAR(Sheet1[[#This Row],[Date]])</f>
        <v>2018</v>
      </c>
      <c r="P4252" t="str">
        <f>LOOKUP(Sheet1[[#This Row],[CountryCode]],$AI$4:$AI$18,$AJ$4:$AJ$18)</f>
        <v>India</v>
      </c>
      <c r="Q4252">
        <f>MONTH(Sheet1[[#This Row],[Date]])</f>
        <v>9</v>
      </c>
      <c r="R4252" t="str">
        <f>TEXT(Sheet1[[#This Row],[Date]],"MMMM")</f>
        <v>September</v>
      </c>
      <c r="S4252" t="str">
        <f>TEXT(Sheet1[[#This Row],[Date]],"YYYY-MMM")</f>
        <v>2018-Sep</v>
      </c>
      <c r="T4252">
        <f>WEEKDAY(Sheet1[[#This Row],[Date]])</f>
        <v>2</v>
      </c>
      <c r="U4252" t="str">
        <f>TEXT(Sheet1[[#This Row],[Date]],"DDDD")</f>
        <v>Monday</v>
      </c>
      <c r="V4252" t="str">
        <f>"FM"&amp;MOD(MONTH(Sheet1[[#This Row],[Date]])-4,12)+1</f>
        <v>FM6</v>
      </c>
      <c r="W4252" t="str">
        <f>"Q"&amp;ROUNDUP(MONTH(Sheet1[[#This Row],[Date]])/3,0)</f>
        <v>Q3</v>
      </c>
      <c r="X4252" t="str">
        <f>"Q"&amp;INT(MOD(MONTH(Sheet1[[#This Row],[Date]])-4,12/3)+1)</f>
        <v>Q2</v>
      </c>
      <c r="Y4252" t="str" cm="1">
        <f t="array" ref="Y4252">_xlfn.IFS(ROUND(L4252,0)&lt;=1,"Need to improve 0-1",ROUND(L4252,0)&lt;=2,"Okay 1-2",ROUND(L4252,0)&lt;=3,"Good 2-3",ROUND(L4252,0)&lt;=4,"Great 3-4",ROUND(L4252,0)&lt;=5,"Excellent 4-5")</f>
        <v>Good 2-3</v>
      </c>
      <c r="Z4252" t="str">
        <f t="shared" si="66"/>
        <v>0-1000</v>
      </c>
    </row>
    <row r="4253" spans="1:26" x14ac:dyDescent="0.3">
      <c r="A4253">
        <v>7187</v>
      </c>
      <c r="B4253" t="s">
        <v>6549</v>
      </c>
      <c r="C4253">
        <v>1</v>
      </c>
      <c r="D4253" t="s">
        <v>14</v>
      </c>
      <c r="E4253" t="s">
        <v>708</v>
      </c>
      <c r="F4253" t="s">
        <v>16</v>
      </c>
      <c r="G4253" t="s">
        <v>16</v>
      </c>
      <c r="H4253" t="s">
        <v>16</v>
      </c>
      <c r="I4253">
        <v>1</v>
      </c>
      <c r="J4253">
        <v>2</v>
      </c>
      <c r="K4253">
        <v>250</v>
      </c>
      <c r="L4253">
        <v>1</v>
      </c>
      <c r="M4253" t="s">
        <v>4298</v>
      </c>
      <c r="N4253" t="str">
        <f>SUBSTITUTE(Sheet1[[#This Row],[Datekey_Opening]],"_","-")</f>
        <v>2018-9-28</v>
      </c>
      <c r="O4253">
        <f>YEAR(Sheet1[[#This Row],[Date]])</f>
        <v>2018</v>
      </c>
      <c r="P4253" t="str">
        <f>LOOKUP(Sheet1[[#This Row],[CountryCode]],$AI$4:$AI$18,$AJ$4:$AJ$18)</f>
        <v>India</v>
      </c>
      <c r="Q4253">
        <f>MONTH(Sheet1[[#This Row],[Date]])</f>
        <v>9</v>
      </c>
      <c r="R4253" t="str">
        <f>TEXT(Sheet1[[#This Row],[Date]],"MMMM")</f>
        <v>September</v>
      </c>
      <c r="S4253" t="str">
        <f>TEXT(Sheet1[[#This Row],[Date]],"YYYY-MMM")</f>
        <v>2018-Sep</v>
      </c>
      <c r="T4253">
        <f>WEEKDAY(Sheet1[[#This Row],[Date]])</f>
        <v>6</v>
      </c>
      <c r="U4253" t="str">
        <f>TEXT(Sheet1[[#This Row],[Date]],"DDDD")</f>
        <v>Friday</v>
      </c>
      <c r="V4253" t="str">
        <f>"FM"&amp;MOD(MONTH(Sheet1[[#This Row],[Date]])-4,12)+1</f>
        <v>FM6</v>
      </c>
      <c r="W4253" t="str">
        <f>"Q"&amp;ROUNDUP(MONTH(Sheet1[[#This Row],[Date]])/3,0)</f>
        <v>Q3</v>
      </c>
      <c r="X4253" t="str">
        <f>"Q"&amp;INT(MOD(MONTH(Sheet1[[#This Row],[Date]])-4,12/3)+1)</f>
        <v>Q2</v>
      </c>
      <c r="Y4253" t="str" cm="1">
        <f t="array" ref="Y4253">_xlfn.IFS(ROUND(L4253,0)&lt;=1,"Need to improve 0-1",ROUND(L4253,0)&lt;=2,"Okay 1-2",ROUND(L4253,0)&lt;=3,"Good 2-3",ROUND(L4253,0)&lt;=4,"Great 3-4",ROUND(L4253,0)&lt;=5,"Excellent 4-5")</f>
        <v>Need to improve 0-1</v>
      </c>
      <c r="Z4253" t="str">
        <f t="shared" si="66"/>
        <v>0-1000</v>
      </c>
    </row>
    <row r="4254" spans="1:26" x14ac:dyDescent="0.3">
      <c r="A4254">
        <v>18285208</v>
      </c>
      <c r="B4254" t="s">
        <v>6550</v>
      </c>
      <c r="C4254">
        <v>1</v>
      </c>
      <c r="D4254" t="s">
        <v>14</v>
      </c>
      <c r="E4254" t="s">
        <v>680</v>
      </c>
      <c r="F4254" t="s">
        <v>16</v>
      </c>
      <c r="G4254" t="s">
        <v>16</v>
      </c>
      <c r="H4254" t="s">
        <v>16</v>
      </c>
      <c r="I4254">
        <v>1</v>
      </c>
      <c r="J4254">
        <v>7</v>
      </c>
      <c r="K4254">
        <v>250</v>
      </c>
      <c r="L4254">
        <v>2.9</v>
      </c>
      <c r="M4254" t="s">
        <v>3199</v>
      </c>
      <c r="N4254" t="str">
        <f>SUBSTITUTE(Sheet1[[#This Row],[Datekey_Opening]],"_","-")</f>
        <v>2014-9-28</v>
      </c>
      <c r="O4254">
        <f>YEAR(Sheet1[[#This Row],[Date]])</f>
        <v>2014</v>
      </c>
      <c r="P4254" t="str">
        <f>LOOKUP(Sheet1[[#This Row],[CountryCode]],$AI$4:$AI$18,$AJ$4:$AJ$18)</f>
        <v>India</v>
      </c>
      <c r="Q4254">
        <f>MONTH(Sheet1[[#This Row],[Date]])</f>
        <v>9</v>
      </c>
      <c r="R4254" t="str">
        <f>TEXT(Sheet1[[#This Row],[Date]],"MMMM")</f>
        <v>September</v>
      </c>
      <c r="S4254" t="str">
        <f>TEXT(Sheet1[[#This Row],[Date]],"YYYY-MMM")</f>
        <v>2014-Sep</v>
      </c>
      <c r="T4254">
        <f>WEEKDAY(Sheet1[[#This Row],[Date]])</f>
        <v>1</v>
      </c>
      <c r="U4254" t="str">
        <f>TEXT(Sheet1[[#This Row],[Date]],"DDDD")</f>
        <v>Sunday</v>
      </c>
      <c r="V4254" t="str">
        <f>"FM"&amp;MOD(MONTH(Sheet1[[#This Row],[Date]])-4,12)+1</f>
        <v>FM6</v>
      </c>
      <c r="W4254" t="str">
        <f>"Q"&amp;ROUNDUP(MONTH(Sheet1[[#This Row],[Date]])/3,0)</f>
        <v>Q3</v>
      </c>
      <c r="X4254" t="str">
        <f>"Q"&amp;INT(MOD(MONTH(Sheet1[[#This Row],[Date]])-4,12/3)+1)</f>
        <v>Q2</v>
      </c>
      <c r="Y4254" t="str" cm="1">
        <f t="array" ref="Y4254">_xlfn.IFS(ROUND(L4254,0)&lt;=1,"Need to improve 0-1",ROUND(L4254,0)&lt;=2,"Okay 1-2",ROUND(L4254,0)&lt;=3,"Good 2-3",ROUND(L4254,0)&lt;=4,"Great 3-4",ROUND(L4254,0)&lt;=5,"Excellent 4-5")</f>
        <v>Good 2-3</v>
      </c>
      <c r="Z4254" t="str">
        <f t="shared" si="66"/>
        <v>0-1000</v>
      </c>
    </row>
    <row r="4255" spans="1:26" x14ac:dyDescent="0.3">
      <c r="A4255">
        <v>18372672</v>
      </c>
      <c r="B4255" t="s">
        <v>6551</v>
      </c>
      <c r="C4255">
        <v>1</v>
      </c>
      <c r="D4255" t="s">
        <v>14</v>
      </c>
      <c r="E4255" t="s">
        <v>1163</v>
      </c>
      <c r="F4255" t="s">
        <v>16</v>
      </c>
      <c r="G4255" t="s">
        <v>16</v>
      </c>
      <c r="H4255" t="s">
        <v>16</v>
      </c>
      <c r="I4255">
        <v>1</v>
      </c>
      <c r="J4255">
        <v>2</v>
      </c>
      <c r="K4255">
        <v>250</v>
      </c>
      <c r="L4255">
        <v>1</v>
      </c>
      <c r="M4255" t="s">
        <v>371</v>
      </c>
      <c r="N4255" t="str">
        <f>SUBSTITUTE(Sheet1[[#This Row],[Datekey_Opening]],"_","-")</f>
        <v>2010-9-18</v>
      </c>
      <c r="O4255">
        <f>YEAR(Sheet1[[#This Row],[Date]])</f>
        <v>2010</v>
      </c>
      <c r="P4255" t="str">
        <f>LOOKUP(Sheet1[[#This Row],[CountryCode]],$AI$4:$AI$18,$AJ$4:$AJ$18)</f>
        <v>India</v>
      </c>
      <c r="Q4255">
        <f>MONTH(Sheet1[[#This Row],[Date]])</f>
        <v>9</v>
      </c>
      <c r="R4255" t="str">
        <f>TEXT(Sheet1[[#This Row],[Date]],"MMMM")</f>
        <v>September</v>
      </c>
      <c r="S4255" t="str">
        <f>TEXT(Sheet1[[#This Row],[Date]],"YYYY-MMM")</f>
        <v>2010-Sep</v>
      </c>
      <c r="T4255">
        <f>WEEKDAY(Sheet1[[#This Row],[Date]])</f>
        <v>7</v>
      </c>
      <c r="U4255" t="str">
        <f>TEXT(Sheet1[[#This Row],[Date]],"DDDD")</f>
        <v>Saturday</v>
      </c>
      <c r="V4255" t="str">
        <f>"FM"&amp;MOD(MONTH(Sheet1[[#This Row],[Date]])-4,12)+1</f>
        <v>FM6</v>
      </c>
      <c r="W4255" t="str">
        <f>"Q"&amp;ROUNDUP(MONTH(Sheet1[[#This Row],[Date]])/3,0)</f>
        <v>Q3</v>
      </c>
      <c r="X4255" t="str">
        <f>"Q"&amp;INT(MOD(MONTH(Sheet1[[#This Row],[Date]])-4,12/3)+1)</f>
        <v>Q2</v>
      </c>
      <c r="Y4255" t="str" cm="1">
        <f t="array" ref="Y4255">_xlfn.IFS(ROUND(L4255,0)&lt;=1,"Need to improve 0-1",ROUND(L4255,0)&lt;=2,"Okay 1-2",ROUND(L4255,0)&lt;=3,"Good 2-3",ROUND(L4255,0)&lt;=4,"Great 3-4",ROUND(L4255,0)&lt;=5,"Excellent 4-5")</f>
        <v>Need to improve 0-1</v>
      </c>
      <c r="Z4255" t="str">
        <f t="shared" si="66"/>
        <v>0-1000</v>
      </c>
    </row>
    <row r="4256" spans="1:26" x14ac:dyDescent="0.3">
      <c r="A4256">
        <v>8979</v>
      </c>
      <c r="B4256" t="s">
        <v>6552</v>
      </c>
      <c r="C4256">
        <v>1</v>
      </c>
      <c r="D4256" t="s">
        <v>14</v>
      </c>
      <c r="E4256" t="s">
        <v>708</v>
      </c>
      <c r="F4256" t="s">
        <v>16</v>
      </c>
      <c r="G4256" t="s">
        <v>16</v>
      </c>
      <c r="H4256" t="s">
        <v>16</v>
      </c>
      <c r="I4256">
        <v>1</v>
      </c>
      <c r="J4256">
        <v>99</v>
      </c>
      <c r="K4256">
        <v>250</v>
      </c>
      <c r="L4256">
        <v>3.4</v>
      </c>
      <c r="M4256" t="s">
        <v>6553</v>
      </c>
      <c r="N4256" t="str">
        <f>SUBSTITUTE(Sheet1[[#This Row],[Datekey_Opening]],"_","-")</f>
        <v>2015-9-1</v>
      </c>
      <c r="O4256">
        <f>YEAR(Sheet1[[#This Row],[Date]])</f>
        <v>2015</v>
      </c>
      <c r="P4256" t="str">
        <f>LOOKUP(Sheet1[[#This Row],[CountryCode]],$AI$4:$AI$18,$AJ$4:$AJ$18)</f>
        <v>India</v>
      </c>
      <c r="Q4256">
        <f>MONTH(Sheet1[[#This Row],[Date]])</f>
        <v>9</v>
      </c>
      <c r="R4256" t="str">
        <f>TEXT(Sheet1[[#This Row],[Date]],"MMMM")</f>
        <v>September</v>
      </c>
      <c r="S4256" t="str">
        <f>TEXT(Sheet1[[#This Row],[Date]],"YYYY-MMM")</f>
        <v>2015-Sep</v>
      </c>
      <c r="T4256">
        <f>WEEKDAY(Sheet1[[#This Row],[Date]])</f>
        <v>3</v>
      </c>
      <c r="U4256" t="str">
        <f>TEXT(Sheet1[[#This Row],[Date]],"DDDD")</f>
        <v>Tuesday</v>
      </c>
      <c r="V4256" t="str">
        <f>"FM"&amp;MOD(MONTH(Sheet1[[#This Row],[Date]])-4,12)+1</f>
        <v>FM6</v>
      </c>
      <c r="W4256" t="str">
        <f>"Q"&amp;ROUNDUP(MONTH(Sheet1[[#This Row],[Date]])/3,0)</f>
        <v>Q3</v>
      </c>
      <c r="X4256" t="str">
        <f>"Q"&amp;INT(MOD(MONTH(Sheet1[[#This Row],[Date]])-4,12/3)+1)</f>
        <v>Q2</v>
      </c>
      <c r="Y4256" t="str" cm="1">
        <f t="array" ref="Y4256">_xlfn.IFS(ROUND(L4256,0)&lt;=1,"Need to improve 0-1",ROUND(L4256,0)&lt;=2,"Okay 1-2",ROUND(L4256,0)&lt;=3,"Good 2-3",ROUND(L4256,0)&lt;=4,"Great 3-4",ROUND(L4256,0)&lt;=5,"Excellent 4-5")</f>
        <v>Good 2-3</v>
      </c>
      <c r="Z4256" t="str">
        <f t="shared" si="66"/>
        <v>0-1000</v>
      </c>
    </row>
    <row r="4257" spans="1:26" x14ac:dyDescent="0.3">
      <c r="A4257">
        <v>307106</v>
      </c>
      <c r="B4257" t="s">
        <v>6554</v>
      </c>
      <c r="C4257">
        <v>1</v>
      </c>
      <c r="D4257" t="s">
        <v>14</v>
      </c>
      <c r="E4257" t="s">
        <v>395</v>
      </c>
      <c r="F4257" t="s">
        <v>16</v>
      </c>
      <c r="G4257" t="s">
        <v>16</v>
      </c>
      <c r="H4257" t="s">
        <v>16</v>
      </c>
      <c r="I4257">
        <v>1</v>
      </c>
      <c r="J4257">
        <v>69</v>
      </c>
      <c r="K4257">
        <v>250</v>
      </c>
      <c r="L4257">
        <v>3.3</v>
      </c>
      <c r="M4257" t="s">
        <v>3671</v>
      </c>
      <c r="N4257" t="str">
        <f>SUBSTITUTE(Sheet1[[#This Row],[Datekey_Opening]],"_","-")</f>
        <v>2011-8-16</v>
      </c>
      <c r="O4257">
        <f>YEAR(Sheet1[[#This Row],[Date]])</f>
        <v>2011</v>
      </c>
      <c r="P4257" t="str">
        <f>LOOKUP(Sheet1[[#This Row],[CountryCode]],$AI$4:$AI$18,$AJ$4:$AJ$18)</f>
        <v>India</v>
      </c>
      <c r="Q4257">
        <f>MONTH(Sheet1[[#This Row],[Date]])</f>
        <v>8</v>
      </c>
      <c r="R4257" t="str">
        <f>TEXT(Sheet1[[#This Row],[Date]],"MMMM")</f>
        <v>August</v>
      </c>
      <c r="S4257" t="str">
        <f>TEXT(Sheet1[[#This Row],[Date]],"YYYY-MMM")</f>
        <v>2011-Aug</v>
      </c>
      <c r="T4257">
        <f>WEEKDAY(Sheet1[[#This Row],[Date]])</f>
        <v>3</v>
      </c>
      <c r="U4257" t="str">
        <f>TEXT(Sheet1[[#This Row],[Date]],"DDDD")</f>
        <v>Tuesday</v>
      </c>
      <c r="V4257" t="str">
        <f>"FM"&amp;MOD(MONTH(Sheet1[[#This Row],[Date]])-4,12)+1</f>
        <v>FM5</v>
      </c>
      <c r="W4257" t="str">
        <f>"Q"&amp;ROUNDUP(MONTH(Sheet1[[#This Row],[Date]])/3,0)</f>
        <v>Q3</v>
      </c>
      <c r="X4257" t="str">
        <f>"Q"&amp;INT(MOD(MONTH(Sheet1[[#This Row],[Date]])-4,12/3)+1)</f>
        <v>Q1</v>
      </c>
      <c r="Y4257" t="str" cm="1">
        <f t="array" ref="Y4257">_xlfn.IFS(ROUND(L4257,0)&lt;=1,"Need to improve 0-1",ROUND(L4257,0)&lt;=2,"Okay 1-2",ROUND(L4257,0)&lt;=3,"Good 2-3",ROUND(L4257,0)&lt;=4,"Great 3-4",ROUND(L4257,0)&lt;=5,"Excellent 4-5")</f>
        <v>Good 2-3</v>
      </c>
      <c r="Z4257" t="str">
        <f t="shared" si="66"/>
        <v>0-1000</v>
      </c>
    </row>
    <row r="4258" spans="1:26" x14ac:dyDescent="0.3">
      <c r="A4258">
        <v>313267</v>
      </c>
      <c r="B4258" t="s">
        <v>6555</v>
      </c>
      <c r="C4258">
        <v>1</v>
      </c>
      <c r="D4258" t="s">
        <v>14</v>
      </c>
      <c r="E4258" t="s">
        <v>435</v>
      </c>
      <c r="F4258" t="s">
        <v>16</v>
      </c>
      <c r="G4258" t="s">
        <v>21</v>
      </c>
      <c r="H4258" t="s">
        <v>16</v>
      </c>
      <c r="I4258">
        <v>1</v>
      </c>
      <c r="J4258">
        <v>533</v>
      </c>
      <c r="K4258">
        <v>250</v>
      </c>
      <c r="L4258">
        <v>3.9</v>
      </c>
      <c r="M4258" t="s">
        <v>2558</v>
      </c>
      <c r="N4258" t="str">
        <f>SUBSTITUTE(Sheet1[[#This Row],[Datekey_Opening]],"_","-")</f>
        <v>2010-8-15</v>
      </c>
      <c r="O4258">
        <f>YEAR(Sheet1[[#This Row],[Date]])</f>
        <v>2010</v>
      </c>
      <c r="P4258" t="str">
        <f>LOOKUP(Sheet1[[#This Row],[CountryCode]],$AI$4:$AI$18,$AJ$4:$AJ$18)</f>
        <v>India</v>
      </c>
      <c r="Q4258">
        <f>MONTH(Sheet1[[#This Row],[Date]])</f>
        <v>8</v>
      </c>
      <c r="R4258" t="str">
        <f>TEXT(Sheet1[[#This Row],[Date]],"MMMM")</f>
        <v>August</v>
      </c>
      <c r="S4258" t="str">
        <f>TEXT(Sheet1[[#This Row],[Date]],"YYYY-MMM")</f>
        <v>2010-Aug</v>
      </c>
      <c r="T4258">
        <f>WEEKDAY(Sheet1[[#This Row],[Date]])</f>
        <v>1</v>
      </c>
      <c r="U4258" t="str">
        <f>TEXT(Sheet1[[#This Row],[Date]],"DDDD")</f>
        <v>Sunday</v>
      </c>
      <c r="V4258" t="str">
        <f>"FM"&amp;MOD(MONTH(Sheet1[[#This Row],[Date]])-4,12)+1</f>
        <v>FM5</v>
      </c>
      <c r="W4258" t="str">
        <f>"Q"&amp;ROUNDUP(MONTH(Sheet1[[#This Row],[Date]])/3,0)</f>
        <v>Q3</v>
      </c>
      <c r="X4258" t="str">
        <f>"Q"&amp;INT(MOD(MONTH(Sheet1[[#This Row],[Date]])-4,12/3)+1)</f>
        <v>Q1</v>
      </c>
      <c r="Y4258" t="str" cm="1">
        <f t="array" ref="Y4258">_xlfn.IFS(ROUND(L4258,0)&lt;=1,"Need to improve 0-1",ROUND(L4258,0)&lt;=2,"Okay 1-2",ROUND(L4258,0)&lt;=3,"Good 2-3",ROUND(L4258,0)&lt;=4,"Great 3-4",ROUND(L4258,0)&lt;=5,"Excellent 4-5")</f>
        <v>Great 3-4</v>
      </c>
      <c r="Z4258" t="str">
        <f t="shared" si="66"/>
        <v>0-1000</v>
      </c>
    </row>
    <row r="4259" spans="1:26" x14ac:dyDescent="0.3">
      <c r="A4259">
        <v>6646</v>
      </c>
      <c r="B4259" t="s">
        <v>6556</v>
      </c>
      <c r="C4259">
        <v>1</v>
      </c>
      <c r="D4259" t="s">
        <v>14</v>
      </c>
      <c r="E4259" t="s">
        <v>365</v>
      </c>
      <c r="F4259" t="s">
        <v>16</v>
      </c>
      <c r="G4259" t="s">
        <v>16</v>
      </c>
      <c r="H4259" t="s">
        <v>16</v>
      </c>
      <c r="I4259">
        <v>1</v>
      </c>
      <c r="J4259">
        <v>91</v>
      </c>
      <c r="K4259">
        <v>250</v>
      </c>
      <c r="L4259">
        <v>3.7</v>
      </c>
      <c r="M4259" t="s">
        <v>41</v>
      </c>
      <c r="N4259" t="str">
        <f>SUBSTITUTE(Sheet1[[#This Row],[Datekey_Opening]],"_","-")</f>
        <v>2013-8-10</v>
      </c>
      <c r="O4259">
        <f>YEAR(Sheet1[[#This Row],[Date]])</f>
        <v>2013</v>
      </c>
      <c r="P4259" t="str">
        <f>LOOKUP(Sheet1[[#This Row],[CountryCode]],$AI$4:$AI$18,$AJ$4:$AJ$18)</f>
        <v>India</v>
      </c>
      <c r="Q4259">
        <f>MONTH(Sheet1[[#This Row],[Date]])</f>
        <v>8</v>
      </c>
      <c r="R4259" t="str">
        <f>TEXT(Sheet1[[#This Row],[Date]],"MMMM")</f>
        <v>August</v>
      </c>
      <c r="S4259" t="str">
        <f>TEXT(Sheet1[[#This Row],[Date]],"YYYY-MMM")</f>
        <v>2013-Aug</v>
      </c>
      <c r="T4259">
        <f>WEEKDAY(Sheet1[[#This Row],[Date]])</f>
        <v>7</v>
      </c>
      <c r="U4259" t="str">
        <f>TEXT(Sheet1[[#This Row],[Date]],"DDDD")</f>
        <v>Saturday</v>
      </c>
      <c r="V4259" t="str">
        <f>"FM"&amp;MOD(MONTH(Sheet1[[#This Row],[Date]])-4,12)+1</f>
        <v>FM5</v>
      </c>
      <c r="W4259" t="str">
        <f>"Q"&amp;ROUNDUP(MONTH(Sheet1[[#This Row],[Date]])/3,0)</f>
        <v>Q3</v>
      </c>
      <c r="X4259" t="str">
        <f>"Q"&amp;INT(MOD(MONTH(Sheet1[[#This Row],[Date]])-4,12/3)+1)</f>
        <v>Q1</v>
      </c>
      <c r="Y4259" t="str" cm="1">
        <f t="array" ref="Y4259">_xlfn.IFS(ROUND(L4259,0)&lt;=1,"Need to improve 0-1",ROUND(L4259,0)&lt;=2,"Okay 1-2",ROUND(L4259,0)&lt;=3,"Good 2-3",ROUND(L4259,0)&lt;=4,"Great 3-4",ROUND(L4259,0)&lt;=5,"Excellent 4-5")</f>
        <v>Great 3-4</v>
      </c>
      <c r="Z4259" t="str">
        <f t="shared" si="66"/>
        <v>0-1000</v>
      </c>
    </row>
    <row r="4260" spans="1:26" x14ac:dyDescent="0.3">
      <c r="A4260">
        <v>17977786</v>
      </c>
      <c r="B4260" t="s">
        <v>6557</v>
      </c>
      <c r="C4260">
        <v>1</v>
      </c>
      <c r="D4260" t="s">
        <v>14</v>
      </c>
      <c r="E4260" t="s">
        <v>395</v>
      </c>
      <c r="F4260" t="s">
        <v>16</v>
      </c>
      <c r="G4260" t="s">
        <v>16</v>
      </c>
      <c r="H4260" t="s">
        <v>16</v>
      </c>
      <c r="I4260">
        <v>1</v>
      </c>
      <c r="J4260">
        <v>3</v>
      </c>
      <c r="K4260">
        <v>250</v>
      </c>
      <c r="L4260">
        <v>1</v>
      </c>
      <c r="M4260" t="s">
        <v>4544</v>
      </c>
      <c r="N4260" t="str">
        <f>SUBSTITUTE(Sheet1[[#This Row],[Datekey_Opening]],"_","-")</f>
        <v>2016-8-21</v>
      </c>
      <c r="O4260">
        <f>YEAR(Sheet1[[#This Row],[Date]])</f>
        <v>2016</v>
      </c>
      <c r="P4260" t="str">
        <f>LOOKUP(Sheet1[[#This Row],[CountryCode]],$AI$4:$AI$18,$AJ$4:$AJ$18)</f>
        <v>India</v>
      </c>
      <c r="Q4260">
        <f>MONTH(Sheet1[[#This Row],[Date]])</f>
        <v>8</v>
      </c>
      <c r="R4260" t="str">
        <f>TEXT(Sheet1[[#This Row],[Date]],"MMMM")</f>
        <v>August</v>
      </c>
      <c r="S4260" t="str">
        <f>TEXT(Sheet1[[#This Row],[Date]],"YYYY-MMM")</f>
        <v>2016-Aug</v>
      </c>
      <c r="T4260">
        <f>WEEKDAY(Sheet1[[#This Row],[Date]])</f>
        <v>1</v>
      </c>
      <c r="U4260" t="str">
        <f>TEXT(Sheet1[[#This Row],[Date]],"DDDD")</f>
        <v>Sunday</v>
      </c>
      <c r="V4260" t="str">
        <f>"FM"&amp;MOD(MONTH(Sheet1[[#This Row],[Date]])-4,12)+1</f>
        <v>FM5</v>
      </c>
      <c r="W4260" t="str">
        <f>"Q"&amp;ROUNDUP(MONTH(Sheet1[[#This Row],[Date]])/3,0)</f>
        <v>Q3</v>
      </c>
      <c r="X4260" t="str">
        <f>"Q"&amp;INT(MOD(MONTH(Sheet1[[#This Row],[Date]])-4,12/3)+1)</f>
        <v>Q1</v>
      </c>
      <c r="Y4260" t="str" cm="1">
        <f t="array" ref="Y4260">_xlfn.IFS(ROUND(L4260,0)&lt;=1,"Need to improve 0-1",ROUND(L4260,0)&lt;=2,"Okay 1-2",ROUND(L4260,0)&lt;=3,"Good 2-3",ROUND(L4260,0)&lt;=4,"Great 3-4",ROUND(L4260,0)&lt;=5,"Excellent 4-5")</f>
        <v>Need to improve 0-1</v>
      </c>
      <c r="Z4260" t="str">
        <f t="shared" si="66"/>
        <v>0-1000</v>
      </c>
    </row>
    <row r="4261" spans="1:26" x14ac:dyDescent="0.3">
      <c r="A4261">
        <v>1934</v>
      </c>
      <c r="B4261" t="s">
        <v>6558</v>
      </c>
      <c r="C4261">
        <v>1</v>
      </c>
      <c r="D4261" t="s">
        <v>14</v>
      </c>
      <c r="E4261" t="s">
        <v>1119</v>
      </c>
      <c r="F4261" t="s">
        <v>16</v>
      </c>
      <c r="G4261" t="s">
        <v>16</v>
      </c>
      <c r="H4261" t="s">
        <v>16</v>
      </c>
      <c r="I4261">
        <v>1</v>
      </c>
      <c r="J4261">
        <v>26</v>
      </c>
      <c r="K4261">
        <v>250</v>
      </c>
      <c r="L4261">
        <v>3.1</v>
      </c>
      <c r="M4261" t="s">
        <v>615</v>
      </c>
      <c r="N4261" t="str">
        <f>SUBSTITUTE(Sheet1[[#This Row],[Datekey_Opening]],"_","-")</f>
        <v>2010-8-14</v>
      </c>
      <c r="O4261">
        <f>YEAR(Sheet1[[#This Row],[Date]])</f>
        <v>2010</v>
      </c>
      <c r="P4261" t="str">
        <f>LOOKUP(Sheet1[[#This Row],[CountryCode]],$AI$4:$AI$18,$AJ$4:$AJ$18)</f>
        <v>India</v>
      </c>
      <c r="Q4261">
        <f>MONTH(Sheet1[[#This Row],[Date]])</f>
        <v>8</v>
      </c>
      <c r="R4261" t="str">
        <f>TEXT(Sheet1[[#This Row],[Date]],"MMMM")</f>
        <v>August</v>
      </c>
      <c r="S4261" t="str">
        <f>TEXT(Sheet1[[#This Row],[Date]],"YYYY-MMM")</f>
        <v>2010-Aug</v>
      </c>
      <c r="T4261">
        <f>WEEKDAY(Sheet1[[#This Row],[Date]])</f>
        <v>7</v>
      </c>
      <c r="U4261" t="str">
        <f>TEXT(Sheet1[[#This Row],[Date]],"DDDD")</f>
        <v>Saturday</v>
      </c>
      <c r="V4261" t="str">
        <f>"FM"&amp;MOD(MONTH(Sheet1[[#This Row],[Date]])-4,12)+1</f>
        <v>FM5</v>
      </c>
      <c r="W4261" t="str">
        <f>"Q"&amp;ROUNDUP(MONTH(Sheet1[[#This Row],[Date]])/3,0)</f>
        <v>Q3</v>
      </c>
      <c r="X4261" t="str">
        <f>"Q"&amp;INT(MOD(MONTH(Sheet1[[#This Row],[Date]])-4,12/3)+1)</f>
        <v>Q1</v>
      </c>
      <c r="Y4261" t="str" cm="1">
        <f t="array" ref="Y4261">_xlfn.IFS(ROUND(L4261,0)&lt;=1,"Need to improve 0-1",ROUND(L4261,0)&lt;=2,"Okay 1-2",ROUND(L4261,0)&lt;=3,"Good 2-3",ROUND(L4261,0)&lt;=4,"Great 3-4",ROUND(L4261,0)&lt;=5,"Excellent 4-5")</f>
        <v>Good 2-3</v>
      </c>
      <c r="Z4261" t="str">
        <f t="shared" si="66"/>
        <v>0-1000</v>
      </c>
    </row>
    <row r="4262" spans="1:26" x14ac:dyDescent="0.3">
      <c r="A4262">
        <v>9841</v>
      </c>
      <c r="B4262" t="s">
        <v>4782</v>
      </c>
      <c r="C4262">
        <v>1</v>
      </c>
      <c r="D4262" t="s">
        <v>14</v>
      </c>
      <c r="E4262" t="s">
        <v>557</v>
      </c>
      <c r="F4262" t="s">
        <v>16</v>
      </c>
      <c r="G4262" t="s">
        <v>16</v>
      </c>
      <c r="H4262" t="s">
        <v>16</v>
      </c>
      <c r="I4262">
        <v>1</v>
      </c>
      <c r="J4262">
        <v>6</v>
      </c>
      <c r="K4262">
        <v>250</v>
      </c>
      <c r="L4262">
        <v>2.9</v>
      </c>
      <c r="M4262" t="s">
        <v>2572</v>
      </c>
      <c r="N4262" t="str">
        <f>SUBSTITUTE(Sheet1[[#This Row],[Datekey_Opening]],"_","-")</f>
        <v>2015-8-24</v>
      </c>
      <c r="O4262">
        <f>YEAR(Sheet1[[#This Row],[Date]])</f>
        <v>2015</v>
      </c>
      <c r="P4262" t="str">
        <f>LOOKUP(Sheet1[[#This Row],[CountryCode]],$AI$4:$AI$18,$AJ$4:$AJ$18)</f>
        <v>India</v>
      </c>
      <c r="Q4262">
        <f>MONTH(Sheet1[[#This Row],[Date]])</f>
        <v>8</v>
      </c>
      <c r="R4262" t="str">
        <f>TEXT(Sheet1[[#This Row],[Date]],"MMMM")</f>
        <v>August</v>
      </c>
      <c r="S4262" t="str">
        <f>TEXT(Sheet1[[#This Row],[Date]],"YYYY-MMM")</f>
        <v>2015-Aug</v>
      </c>
      <c r="T4262">
        <f>WEEKDAY(Sheet1[[#This Row],[Date]])</f>
        <v>2</v>
      </c>
      <c r="U4262" t="str">
        <f>TEXT(Sheet1[[#This Row],[Date]],"DDDD")</f>
        <v>Monday</v>
      </c>
      <c r="V4262" t="str">
        <f>"FM"&amp;MOD(MONTH(Sheet1[[#This Row],[Date]])-4,12)+1</f>
        <v>FM5</v>
      </c>
      <c r="W4262" t="str">
        <f>"Q"&amp;ROUNDUP(MONTH(Sheet1[[#This Row],[Date]])/3,0)</f>
        <v>Q3</v>
      </c>
      <c r="X4262" t="str">
        <f>"Q"&amp;INT(MOD(MONTH(Sheet1[[#This Row],[Date]])-4,12/3)+1)</f>
        <v>Q1</v>
      </c>
      <c r="Y4262" t="str" cm="1">
        <f t="array" ref="Y4262">_xlfn.IFS(ROUND(L4262,0)&lt;=1,"Need to improve 0-1",ROUND(L4262,0)&lt;=2,"Okay 1-2",ROUND(L4262,0)&lt;=3,"Good 2-3",ROUND(L4262,0)&lt;=4,"Great 3-4",ROUND(L4262,0)&lt;=5,"Excellent 4-5")</f>
        <v>Good 2-3</v>
      </c>
      <c r="Z4262" t="str">
        <f t="shared" si="66"/>
        <v>0-1000</v>
      </c>
    </row>
    <row r="4263" spans="1:26" x14ac:dyDescent="0.3">
      <c r="A4263">
        <v>18289278</v>
      </c>
      <c r="B4263" t="s">
        <v>6559</v>
      </c>
      <c r="C4263">
        <v>1</v>
      </c>
      <c r="D4263" t="s">
        <v>14</v>
      </c>
      <c r="E4263" t="s">
        <v>6560</v>
      </c>
      <c r="F4263" t="s">
        <v>16</v>
      </c>
      <c r="G4263" t="s">
        <v>16</v>
      </c>
      <c r="H4263" t="s">
        <v>16</v>
      </c>
      <c r="I4263">
        <v>1</v>
      </c>
      <c r="J4263">
        <v>6</v>
      </c>
      <c r="K4263">
        <v>250</v>
      </c>
      <c r="L4263">
        <v>3</v>
      </c>
      <c r="M4263" t="s">
        <v>1040</v>
      </c>
      <c r="N4263" t="str">
        <f>SUBSTITUTE(Sheet1[[#This Row],[Datekey_Opening]],"_","-")</f>
        <v>2010-8-22</v>
      </c>
      <c r="O4263">
        <f>YEAR(Sheet1[[#This Row],[Date]])</f>
        <v>2010</v>
      </c>
      <c r="P4263" t="str">
        <f>LOOKUP(Sheet1[[#This Row],[CountryCode]],$AI$4:$AI$18,$AJ$4:$AJ$18)</f>
        <v>India</v>
      </c>
      <c r="Q4263">
        <f>MONTH(Sheet1[[#This Row],[Date]])</f>
        <v>8</v>
      </c>
      <c r="R4263" t="str">
        <f>TEXT(Sheet1[[#This Row],[Date]],"MMMM")</f>
        <v>August</v>
      </c>
      <c r="S4263" t="str">
        <f>TEXT(Sheet1[[#This Row],[Date]],"YYYY-MMM")</f>
        <v>2010-Aug</v>
      </c>
      <c r="T4263">
        <f>WEEKDAY(Sheet1[[#This Row],[Date]])</f>
        <v>1</v>
      </c>
      <c r="U4263" t="str">
        <f>TEXT(Sheet1[[#This Row],[Date]],"DDDD")</f>
        <v>Sunday</v>
      </c>
      <c r="V4263" t="str">
        <f>"FM"&amp;MOD(MONTH(Sheet1[[#This Row],[Date]])-4,12)+1</f>
        <v>FM5</v>
      </c>
      <c r="W4263" t="str">
        <f>"Q"&amp;ROUNDUP(MONTH(Sheet1[[#This Row],[Date]])/3,0)</f>
        <v>Q3</v>
      </c>
      <c r="X4263" t="str">
        <f>"Q"&amp;INT(MOD(MONTH(Sheet1[[#This Row],[Date]])-4,12/3)+1)</f>
        <v>Q1</v>
      </c>
      <c r="Y4263" t="str" cm="1">
        <f t="array" ref="Y4263">_xlfn.IFS(ROUND(L4263,0)&lt;=1,"Need to improve 0-1",ROUND(L4263,0)&lt;=2,"Okay 1-2",ROUND(L4263,0)&lt;=3,"Good 2-3",ROUND(L4263,0)&lt;=4,"Great 3-4",ROUND(L4263,0)&lt;=5,"Excellent 4-5")</f>
        <v>Good 2-3</v>
      </c>
      <c r="Z4263" t="str">
        <f t="shared" si="66"/>
        <v>0-1000</v>
      </c>
    </row>
    <row r="4264" spans="1:26" x14ac:dyDescent="0.3">
      <c r="A4264">
        <v>309604</v>
      </c>
      <c r="B4264" t="s">
        <v>904</v>
      </c>
      <c r="C4264">
        <v>1</v>
      </c>
      <c r="D4264" t="s">
        <v>14</v>
      </c>
      <c r="E4264" t="s">
        <v>690</v>
      </c>
      <c r="F4264" t="s">
        <v>16</v>
      </c>
      <c r="G4264" t="s">
        <v>21</v>
      </c>
      <c r="H4264" t="s">
        <v>16</v>
      </c>
      <c r="I4264">
        <v>1</v>
      </c>
      <c r="J4264">
        <v>108</v>
      </c>
      <c r="K4264">
        <v>250</v>
      </c>
      <c r="L4264">
        <v>3.6</v>
      </c>
      <c r="M4264" t="s">
        <v>6561</v>
      </c>
      <c r="N4264" t="str">
        <f>SUBSTITUTE(Sheet1[[#This Row],[Datekey_Opening]],"_","-")</f>
        <v>2012-8-23</v>
      </c>
      <c r="O4264">
        <f>YEAR(Sheet1[[#This Row],[Date]])</f>
        <v>2012</v>
      </c>
      <c r="P4264" t="str">
        <f>LOOKUP(Sheet1[[#This Row],[CountryCode]],$AI$4:$AI$18,$AJ$4:$AJ$18)</f>
        <v>India</v>
      </c>
      <c r="Q4264">
        <f>MONTH(Sheet1[[#This Row],[Date]])</f>
        <v>8</v>
      </c>
      <c r="R4264" t="str">
        <f>TEXT(Sheet1[[#This Row],[Date]],"MMMM")</f>
        <v>August</v>
      </c>
      <c r="S4264" t="str">
        <f>TEXT(Sheet1[[#This Row],[Date]],"YYYY-MMM")</f>
        <v>2012-Aug</v>
      </c>
      <c r="T4264">
        <f>WEEKDAY(Sheet1[[#This Row],[Date]])</f>
        <v>5</v>
      </c>
      <c r="U4264" t="str">
        <f>TEXT(Sheet1[[#This Row],[Date]],"DDDD")</f>
        <v>Thursday</v>
      </c>
      <c r="V4264" t="str">
        <f>"FM"&amp;MOD(MONTH(Sheet1[[#This Row],[Date]])-4,12)+1</f>
        <v>FM5</v>
      </c>
      <c r="W4264" t="str">
        <f>"Q"&amp;ROUNDUP(MONTH(Sheet1[[#This Row],[Date]])/3,0)</f>
        <v>Q3</v>
      </c>
      <c r="X4264" t="str">
        <f>"Q"&amp;INT(MOD(MONTH(Sheet1[[#This Row],[Date]])-4,12/3)+1)</f>
        <v>Q1</v>
      </c>
      <c r="Y4264" t="str" cm="1">
        <f t="array" ref="Y4264">_xlfn.IFS(ROUND(L4264,0)&lt;=1,"Need to improve 0-1",ROUND(L4264,0)&lt;=2,"Okay 1-2",ROUND(L4264,0)&lt;=3,"Good 2-3",ROUND(L4264,0)&lt;=4,"Great 3-4",ROUND(L4264,0)&lt;=5,"Excellent 4-5")</f>
        <v>Great 3-4</v>
      </c>
      <c r="Z4264" t="str">
        <f t="shared" si="66"/>
        <v>0-1000</v>
      </c>
    </row>
    <row r="4265" spans="1:26" x14ac:dyDescent="0.3">
      <c r="A4265">
        <v>18332062</v>
      </c>
      <c r="B4265" t="s">
        <v>6562</v>
      </c>
      <c r="C4265">
        <v>1</v>
      </c>
      <c r="D4265" t="s">
        <v>14</v>
      </c>
      <c r="E4265" t="s">
        <v>395</v>
      </c>
      <c r="F4265" t="s">
        <v>16</v>
      </c>
      <c r="G4265" t="s">
        <v>21</v>
      </c>
      <c r="H4265" t="s">
        <v>16</v>
      </c>
      <c r="I4265">
        <v>1</v>
      </c>
      <c r="J4265">
        <v>151</v>
      </c>
      <c r="K4265">
        <v>250</v>
      </c>
      <c r="L4265">
        <v>3.7</v>
      </c>
      <c r="M4265" t="s">
        <v>1052</v>
      </c>
      <c r="N4265" t="str">
        <f>SUBSTITUTE(Sheet1[[#This Row],[Datekey_Opening]],"_","-")</f>
        <v>2017-8-23</v>
      </c>
      <c r="O4265">
        <f>YEAR(Sheet1[[#This Row],[Date]])</f>
        <v>2017</v>
      </c>
      <c r="P4265" t="str">
        <f>LOOKUP(Sheet1[[#This Row],[CountryCode]],$AI$4:$AI$18,$AJ$4:$AJ$18)</f>
        <v>India</v>
      </c>
      <c r="Q4265">
        <f>MONTH(Sheet1[[#This Row],[Date]])</f>
        <v>8</v>
      </c>
      <c r="R4265" t="str">
        <f>TEXT(Sheet1[[#This Row],[Date]],"MMMM")</f>
        <v>August</v>
      </c>
      <c r="S4265" t="str">
        <f>TEXT(Sheet1[[#This Row],[Date]],"YYYY-MMM")</f>
        <v>2017-Aug</v>
      </c>
      <c r="T4265">
        <f>WEEKDAY(Sheet1[[#This Row],[Date]])</f>
        <v>4</v>
      </c>
      <c r="U4265" t="str">
        <f>TEXT(Sheet1[[#This Row],[Date]],"DDDD")</f>
        <v>Wednesday</v>
      </c>
      <c r="V4265" t="str">
        <f>"FM"&amp;MOD(MONTH(Sheet1[[#This Row],[Date]])-4,12)+1</f>
        <v>FM5</v>
      </c>
      <c r="W4265" t="str">
        <f>"Q"&amp;ROUNDUP(MONTH(Sheet1[[#This Row],[Date]])/3,0)</f>
        <v>Q3</v>
      </c>
      <c r="X4265" t="str">
        <f>"Q"&amp;INT(MOD(MONTH(Sheet1[[#This Row],[Date]])-4,12/3)+1)</f>
        <v>Q1</v>
      </c>
      <c r="Y4265" t="str" cm="1">
        <f t="array" ref="Y4265">_xlfn.IFS(ROUND(L4265,0)&lt;=1,"Need to improve 0-1",ROUND(L4265,0)&lt;=2,"Okay 1-2",ROUND(L4265,0)&lt;=3,"Good 2-3",ROUND(L4265,0)&lt;=4,"Great 3-4",ROUND(L4265,0)&lt;=5,"Excellent 4-5")</f>
        <v>Great 3-4</v>
      </c>
      <c r="Z4265" t="str">
        <f t="shared" si="66"/>
        <v>0-1000</v>
      </c>
    </row>
    <row r="4266" spans="1:26" x14ac:dyDescent="0.3">
      <c r="A4266">
        <v>9571</v>
      </c>
      <c r="B4266" t="s">
        <v>6563</v>
      </c>
      <c r="C4266">
        <v>1</v>
      </c>
      <c r="D4266" t="s">
        <v>14</v>
      </c>
      <c r="E4266" t="s">
        <v>395</v>
      </c>
      <c r="F4266" t="s">
        <v>16</v>
      </c>
      <c r="G4266" t="s">
        <v>16</v>
      </c>
      <c r="H4266" t="s">
        <v>16</v>
      </c>
      <c r="I4266">
        <v>1</v>
      </c>
      <c r="J4266">
        <v>44</v>
      </c>
      <c r="K4266">
        <v>250</v>
      </c>
      <c r="L4266">
        <v>3.4</v>
      </c>
      <c r="M4266" t="s">
        <v>6564</v>
      </c>
      <c r="N4266" t="str">
        <f>SUBSTITUTE(Sheet1[[#This Row],[Datekey_Opening]],"_","-")</f>
        <v>2017-8-27</v>
      </c>
      <c r="O4266">
        <f>YEAR(Sheet1[[#This Row],[Date]])</f>
        <v>2017</v>
      </c>
      <c r="P4266" t="str">
        <f>LOOKUP(Sheet1[[#This Row],[CountryCode]],$AI$4:$AI$18,$AJ$4:$AJ$18)</f>
        <v>India</v>
      </c>
      <c r="Q4266">
        <f>MONTH(Sheet1[[#This Row],[Date]])</f>
        <v>8</v>
      </c>
      <c r="R4266" t="str">
        <f>TEXT(Sheet1[[#This Row],[Date]],"MMMM")</f>
        <v>August</v>
      </c>
      <c r="S4266" t="str">
        <f>TEXT(Sheet1[[#This Row],[Date]],"YYYY-MMM")</f>
        <v>2017-Aug</v>
      </c>
      <c r="T4266">
        <f>WEEKDAY(Sheet1[[#This Row],[Date]])</f>
        <v>1</v>
      </c>
      <c r="U4266" t="str">
        <f>TEXT(Sheet1[[#This Row],[Date]],"DDDD")</f>
        <v>Sunday</v>
      </c>
      <c r="V4266" t="str">
        <f>"FM"&amp;MOD(MONTH(Sheet1[[#This Row],[Date]])-4,12)+1</f>
        <v>FM5</v>
      </c>
      <c r="W4266" t="str">
        <f>"Q"&amp;ROUNDUP(MONTH(Sheet1[[#This Row],[Date]])/3,0)</f>
        <v>Q3</v>
      </c>
      <c r="X4266" t="str">
        <f>"Q"&amp;INT(MOD(MONTH(Sheet1[[#This Row],[Date]])-4,12/3)+1)</f>
        <v>Q1</v>
      </c>
      <c r="Y4266" t="str" cm="1">
        <f t="array" ref="Y4266">_xlfn.IFS(ROUND(L4266,0)&lt;=1,"Need to improve 0-1",ROUND(L4266,0)&lt;=2,"Okay 1-2",ROUND(L4266,0)&lt;=3,"Good 2-3",ROUND(L4266,0)&lt;=4,"Great 3-4",ROUND(L4266,0)&lt;=5,"Excellent 4-5")</f>
        <v>Good 2-3</v>
      </c>
      <c r="Z4266" t="str">
        <f t="shared" si="66"/>
        <v>0-1000</v>
      </c>
    </row>
    <row r="4267" spans="1:26" x14ac:dyDescent="0.3">
      <c r="A4267">
        <v>310358</v>
      </c>
      <c r="B4267" t="s">
        <v>6565</v>
      </c>
      <c r="C4267">
        <v>1</v>
      </c>
      <c r="D4267" t="s">
        <v>14</v>
      </c>
      <c r="E4267" t="s">
        <v>664</v>
      </c>
      <c r="F4267" t="s">
        <v>16</v>
      </c>
      <c r="G4267" t="s">
        <v>16</v>
      </c>
      <c r="H4267" t="s">
        <v>16</v>
      </c>
      <c r="I4267">
        <v>1</v>
      </c>
      <c r="J4267">
        <v>2</v>
      </c>
      <c r="K4267">
        <v>250</v>
      </c>
      <c r="L4267">
        <v>1</v>
      </c>
      <c r="M4267" t="s">
        <v>6346</v>
      </c>
      <c r="N4267" t="str">
        <f>SUBSTITUTE(Sheet1[[#This Row],[Datekey_Opening]],"_","-")</f>
        <v>2017-8-2</v>
      </c>
      <c r="O4267">
        <f>YEAR(Sheet1[[#This Row],[Date]])</f>
        <v>2017</v>
      </c>
      <c r="P4267" t="str">
        <f>LOOKUP(Sheet1[[#This Row],[CountryCode]],$AI$4:$AI$18,$AJ$4:$AJ$18)</f>
        <v>India</v>
      </c>
      <c r="Q4267">
        <f>MONTH(Sheet1[[#This Row],[Date]])</f>
        <v>8</v>
      </c>
      <c r="R4267" t="str">
        <f>TEXT(Sheet1[[#This Row],[Date]],"MMMM")</f>
        <v>August</v>
      </c>
      <c r="S4267" t="str">
        <f>TEXT(Sheet1[[#This Row],[Date]],"YYYY-MMM")</f>
        <v>2017-Aug</v>
      </c>
      <c r="T4267">
        <f>WEEKDAY(Sheet1[[#This Row],[Date]])</f>
        <v>4</v>
      </c>
      <c r="U4267" t="str">
        <f>TEXT(Sheet1[[#This Row],[Date]],"DDDD")</f>
        <v>Wednesday</v>
      </c>
      <c r="V4267" t="str">
        <f>"FM"&amp;MOD(MONTH(Sheet1[[#This Row],[Date]])-4,12)+1</f>
        <v>FM5</v>
      </c>
      <c r="W4267" t="str">
        <f>"Q"&amp;ROUNDUP(MONTH(Sheet1[[#This Row],[Date]])/3,0)</f>
        <v>Q3</v>
      </c>
      <c r="X4267" t="str">
        <f>"Q"&amp;INT(MOD(MONTH(Sheet1[[#This Row],[Date]])-4,12/3)+1)</f>
        <v>Q1</v>
      </c>
      <c r="Y4267" t="str" cm="1">
        <f t="array" ref="Y4267">_xlfn.IFS(ROUND(L4267,0)&lt;=1,"Need to improve 0-1",ROUND(L4267,0)&lt;=2,"Okay 1-2",ROUND(L4267,0)&lt;=3,"Good 2-3",ROUND(L4267,0)&lt;=4,"Great 3-4",ROUND(L4267,0)&lt;=5,"Excellent 4-5")</f>
        <v>Need to improve 0-1</v>
      </c>
      <c r="Z4267" t="str">
        <f t="shared" si="66"/>
        <v>0-1000</v>
      </c>
    </row>
    <row r="4268" spans="1:26" x14ac:dyDescent="0.3">
      <c r="A4268">
        <v>18272370</v>
      </c>
      <c r="B4268" t="s">
        <v>6566</v>
      </c>
      <c r="C4268">
        <v>1</v>
      </c>
      <c r="D4268" t="s">
        <v>14</v>
      </c>
      <c r="E4268" t="s">
        <v>6567</v>
      </c>
      <c r="F4268" t="s">
        <v>16</v>
      </c>
      <c r="G4268" t="s">
        <v>21</v>
      </c>
      <c r="H4268" t="s">
        <v>16</v>
      </c>
      <c r="I4268">
        <v>1</v>
      </c>
      <c r="J4268">
        <v>135</v>
      </c>
      <c r="K4268">
        <v>250</v>
      </c>
      <c r="L4268">
        <v>4.0999999999999996</v>
      </c>
      <c r="M4268" t="s">
        <v>69</v>
      </c>
      <c r="N4268" t="str">
        <f>SUBSTITUTE(Sheet1[[#This Row],[Datekey_Opening]],"_","-")</f>
        <v>2010-8-8</v>
      </c>
      <c r="O4268">
        <f>YEAR(Sheet1[[#This Row],[Date]])</f>
        <v>2010</v>
      </c>
      <c r="P4268" t="str">
        <f>LOOKUP(Sheet1[[#This Row],[CountryCode]],$AI$4:$AI$18,$AJ$4:$AJ$18)</f>
        <v>India</v>
      </c>
      <c r="Q4268">
        <f>MONTH(Sheet1[[#This Row],[Date]])</f>
        <v>8</v>
      </c>
      <c r="R4268" t="str">
        <f>TEXT(Sheet1[[#This Row],[Date]],"MMMM")</f>
        <v>August</v>
      </c>
      <c r="S4268" t="str">
        <f>TEXT(Sheet1[[#This Row],[Date]],"YYYY-MMM")</f>
        <v>2010-Aug</v>
      </c>
      <c r="T4268">
        <f>WEEKDAY(Sheet1[[#This Row],[Date]])</f>
        <v>1</v>
      </c>
      <c r="U4268" t="str">
        <f>TEXT(Sheet1[[#This Row],[Date]],"DDDD")</f>
        <v>Sunday</v>
      </c>
      <c r="V4268" t="str">
        <f>"FM"&amp;MOD(MONTH(Sheet1[[#This Row],[Date]])-4,12)+1</f>
        <v>FM5</v>
      </c>
      <c r="W4268" t="str">
        <f>"Q"&amp;ROUNDUP(MONTH(Sheet1[[#This Row],[Date]])/3,0)</f>
        <v>Q3</v>
      </c>
      <c r="X4268" t="str">
        <f>"Q"&amp;INT(MOD(MONTH(Sheet1[[#This Row],[Date]])-4,12/3)+1)</f>
        <v>Q1</v>
      </c>
      <c r="Y4268" t="str" cm="1">
        <f t="array" ref="Y4268">_xlfn.IFS(ROUND(L4268,0)&lt;=1,"Need to improve 0-1",ROUND(L4268,0)&lt;=2,"Okay 1-2",ROUND(L4268,0)&lt;=3,"Good 2-3",ROUND(L4268,0)&lt;=4,"Great 3-4",ROUND(L4268,0)&lt;=5,"Excellent 4-5")</f>
        <v>Great 3-4</v>
      </c>
      <c r="Z4268" t="str">
        <f t="shared" si="66"/>
        <v>0-1000</v>
      </c>
    </row>
    <row r="4269" spans="1:26" x14ac:dyDescent="0.3">
      <c r="A4269">
        <v>5186</v>
      </c>
      <c r="B4269" t="s">
        <v>6568</v>
      </c>
      <c r="C4269">
        <v>1</v>
      </c>
      <c r="D4269" t="s">
        <v>14</v>
      </c>
      <c r="E4269" t="s">
        <v>610</v>
      </c>
      <c r="F4269" t="s">
        <v>16</v>
      </c>
      <c r="G4269" t="s">
        <v>16</v>
      </c>
      <c r="H4269" t="s">
        <v>16</v>
      </c>
      <c r="I4269">
        <v>1</v>
      </c>
      <c r="J4269">
        <v>8</v>
      </c>
      <c r="K4269">
        <v>250</v>
      </c>
      <c r="L4269">
        <v>2.8</v>
      </c>
      <c r="M4269" t="s">
        <v>6569</v>
      </c>
      <c r="N4269" t="str">
        <f>SUBSTITUTE(Sheet1[[#This Row],[Datekey_Opening]],"_","-")</f>
        <v>2017-8-14</v>
      </c>
      <c r="O4269">
        <f>YEAR(Sheet1[[#This Row],[Date]])</f>
        <v>2017</v>
      </c>
      <c r="P4269" t="str">
        <f>LOOKUP(Sheet1[[#This Row],[CountryCode]],$AI$4:$AI$18,$AJ$4:$AJ$18)</f>
        <v>India</v>
      </c>
      <c r="Q4269">
        <f>MONTH(Sheet1[[#This Row],[Date]])</f>
        <v>8</v>
      </c>
      <c r="R4269" t="str">
        <f>TEXT(Sheet1[[#This Row],[Date]],"MMMM")</f>
        <v>August</v>
      </c>
      <c r="S4269" t="str">
        <f>TEXT(Sheet1[[#This Row],[Date]],"YYYY-MMM")</f>
        <v>2017-Aug</v>
      </c>
      <c r="T4269">
        <f>WEEKDAY(Sheet1[[#This Row],[Date]])</f>
        <v>2</v>
      </c>
      <c r="U4269" t="str">
        <f>TEXT(Sheet1[[#This Row],[Date]],"DDDD")</f>
        <v>Monday</v>
      </c>
      <c r="V4269" t="str">
        <f>"FM"&amp;MOD(MONTH(Sheet1[[#This Row],[Date]])-4,12)+1</f>
        <v>FM5</v>
      </c>
      <c r="W4269" t="str">
        <f>"Q"&amp;ROUNDUP(MONTH(Sheet1[[#This Row],[Date]])/3,0)</f>
        <v>Q3</v>
      </c>
      <c r="X4269" t="str">
        <f>"Q"&amp;INT(MOD(MONTH(Sheet1[[#This Row],[Date]])-4,12/3)+1)</f>
        <v>Q1</v>
      </c>
      <c r="Y4269" t="str" cm="1">
        <f t="array" ref="Y4269">_xlfn.IFS(ROUND(L4269,0)&lt;=1,"Need to improve 0-1",ROUND(L4269,0)&lt;=2,"Okay 1-2",ROUND(L4269,0)&lt;=3,"Good 2-3",ROUND(L4269,0)&lt;=4,"Great 3-4",ROUND(L4269,0)&lt;=5,"Excellent 4-5")</f>
        <v>Good 2-3</v>
      </c>
      <c r="Z4269" t="str">
        <f t="shared" si="66"/>
        <v>0-1000</v>
      </c>
    </row>
    <row r="4270" spans="1:26" x14ac:dyDescent="0.3">
      <c r="A4270">
        <v>310995</v>
      </c>
      <c r="B4270" t="s">
        <v>5372</v>
      </c>
      <c r="C4270">
        <v>1</v>
      </c>
      <c r="D4270" t="s">
        <v>14</v>
      </c>
      <c r="E4270" t="s">
        <v>426</v>
      </c>
      <c r="F4270" t="s">
        <v>16</v>
      </c>
      <c r="G4270" t="s">
        <v>16</v>
      </c>
      <c r="H4270" t="s">
        <v>16</v>
      </c>
      <c r="I4270">
        <v>1</v>
      </c>
      <c r="J4270">
        <v>2</v>
      </c>
      <c r="K4270">
        <v>250</v>
      </c>
      <c r="L4270">
        <v>1</v>
      </c>
      <c r="M4270" t="s">
        <v>2205</v>
      </c>
      <c r="N4270" t="str">
        <f>SUBSTITUTE(Sheet1[[#This Row],[Datekey_Opening]],"_","-")</f>
        <v>2012-8-20</v>
      </c>
      <c r="O4270">
        <f>YEAR(Sheet1[[#This Row],[Date]])</f>
        <v>2012</v>
      </c>
      <c r="P4270" t="str">
        <f>LOOKUP(Sheet1[[#This Row],[CountryCode]],$AI$4:$AI$18,$AJ$4:$AJ$18)</f>
        <v>India</v>
      </c>
      <c r="Q4270">
        <f>MONTH(Sheet1[[#This Row],[Date]])</f>
        <v>8</v>
      </c>
      <c r="R4270" t="str">
        <f>TEXT(Sheet1[[#This Row],[Date]],"MMMM")</f>
        <v>August</v>
      </c>
      <c r="S4270" t="str">
        <f>TEXT(Sheet1[[#This Row],[Date]],"YYYY-MMM")</f>
        <v>2012-Aug</v>
      </c>
      <c r="T4270">
        <f>WEEKDAY(Sheet1[[#This Row],[Date]])</f>
        <v>2</v>
      </c>
      <c r="U4270" t="str">
        <f>TEXT(Sheet1[[#This Row],[Date]],"DDDD")</f>
        <v>Monday</v>
      </c>
      <c r="V4270" t="str">
        <f>"FM"&amp;MOD(MONTH(Sheet1[[#This Row],[Date]])-4,12)+1</f>
        <v>FM5</v>
      </c>
      <c r="W4270" t="str">
        <f>"Q"&amp;ROUNDUP(MONTH(Sheet1[[#This Row],[Date]])/3,0)</f>
        <v>Q3</v>
      </c>
      <c r="X4270" t="str">
        <f>"Q"&amp;INT(MOD(MONTH(Sheet1[[#This Row],[Date]])-4,12/3)+1)</f>
        <v>Q1</v>
      </c>
      <c r="Y4270" t="str" cm="1">
        <f t="array" ref="Y4270">_xlfn.IFS(ROUND(L4270,0)&lt;=1,"Need to improve 0-1",ROUND(L4270,0)&lt;=2,"Okay 1-2",ROUND(L4270,0)&lt;=3,"Good 2-3",ROUND(L4270,0)&lt;=4,"Great 3-4",ROUND(L4270,0)&lt;=5,"Excellent 4-5")</f>
        <v>Need to improve 0-1</v>
      </c>
      <c r="Z4270" t="str">
        <f t="shared" si="66"/>
        <v>0-1000</v>
      </c>
    </row>
    <row r="4271" spans="1:26" x14ac:dyDescent="0.3">
      <c r="A4271">
        <v>18487016</v>
      </c>
      <c r="B4271" t="s">
        <v>6570</v>
      </c>
      <c r="C4271">
        <v>1</v>
      </c>
      <c r="D4271" t="s">
        <v>14</v>
      </c>
      <c r="E4271" t="s">
        <v>398</v>
      </c>
      <c r="F4271" t="s">
        <v>16</v>
      </c>
      <c r="G4271" t="s">
        <v>16</v>
      </c>
      <c r="H4271" t="s">
        <v>16</v>
      </c>
      <c r="I4271">
        <v>1</v>
      </c>
      <c r="J4271">
        <v>1</v>
      </c>
      <c r="K4271">
        <v>250</v>
      </c>
      <c r="L4271">
        <v>1</v>
      </c>
      <c r="M4271" t="s">
        <v>6571</v>
      </c>
      <c r="N4271" t="str">
        <f>SUBSTITUTE(Sheet1[[#This Row],[Datekey_Opening]],"_","-")</f>
        <v>2011-8-7</v>
      </c>
      <c r="O4271">
        <f>YEAR(Sheet1[[#This Row],[Date]])</f>
        <v>2011</v>
      </c>
      <c r="P4271" t="str">
        <f>LOOKUP(Sheet1[[#This Row],[CountryCode]],$AI$4:$AI$18,$AJ$4:$AJ$18)</f>
        <v>India</v>
      </c>
      <c r="Q4271">
        <f>MONTH(Sheet1[[#This Row],[Date]])</f>
        <v>8</v>
      </c>
      <c r="R4271" t="str">
        <f>TEXT(Sheet1[[#This Row],[Date]],"MMMM")</f>
        <v>August</v>
      </c>
      <c r="S4271" t="str">
        <f>TEXT(Sheet1[[#This Row],[Date]],"YYYY-MMM")</f>
        <v>2011-Aug</v>
      </c>
      <c r="T4271">
        <f>WEEKDAY(Sheet1[[#This Row],[Date]])</f>
        <v>1</v>
      </c>
      <c r="U4271" t="str">
        <f>TEXT(Sheet1[[#This Row],[Date]],"DDDD")</f>
        <v>Sunday</v>
      </c>
      <c r="V4271" t="str">
        <f>"FM"&amp;MOD(MONTH(Sheet1[[#This Row],[Date]])-4,12)+1</f>
        <v>FM5</v>
      </c>
      <c r="W4271" t="str">
        <f>"Q"&amp;ROUNDUP(MONTH(Sheet1[[#This Row],[Date]])/3,0)</f>
        <v>Q3</v>
      </c>
      <c r="X4271" t="str">
        <f>"Q"&amp;INT(MOD(MONTH(Sheet1[[#This Row],[Date]])-4,12/3)+1)</f>
        <v>Q1</v>
      </c>
      <c r="Y4271" t="str" cm="1">
        <f t="array" ref="Y4271">_xlfn.IFS(ROUND(L4271,0)&lt;=1,"Need to improve 0-1",ROUND(L4271,0)&lt;=2,"Okay 1-2",ROUND(L4271,0)&lt;=3,"Good 2-3",ROUND(L4271,0)&lt;=4,"Great 3-4",ROUND(L4271,0)&lt;=5,"Excellent 4-5")</f>
        <v>Need to improve 0-1</v>
      </c>
      <c r="Z4271" t="str">
        <f t="shared" si="66"/>
        <v>0-1000</v>
      </c>
    </row>
    <row r="4272" spans="1:26" x14ac:dyDescent="0.3">
      <c r="A4272">
        <v>302344</v>
      </c>
      <c r="B4272" t="s">
        <v>6180</v>
      </c>
      <c r="C4272">
        <v>1</v>
      </c>
      <c r="D4272" t="s">
        <v>14</v>
      </c>
      <c r="E4272" t="s">
        <v>376</v>
      </c>
      <c r="F4272" t="s">
        <v>16</v>
      </c>
      <c r="G4272" t="s">
        <v>16</v>
      </c>
      <c r="H4272" t="s">
        <v>16</v>
      </c>
      <c r="I4272">
        <v>1</v>
      </c>
      <c r="J4272">
        <v>62</v>
      </c>
      <c r="K4272">
        <v>250</v>
      </c>
      <c r="L4272">
        <v>3.5</v>
      </c>
      <c r="M4272" t="s">
        <v>4117</v>
      </c>
      <c r="N4272" t="str">
        <f>SUBSTITUTE(Sheet1[[#This Row],[Datekey_Opening]],"_","-")</f>
        <v>2014-8-25</v>
      </c>
      <c r="O4272">
        <f>YEAR(Sheet1[[#This Row],[Date]])</f>
        <v>2014</v>
      </c>
      <c r="P4272" t="str">
        <f>LOOKUP(Sheet1[[#This Row],[CountryCode]],$AI$4:$AI$18,$AJ$4:$AJ$18)</f>
        <v>India</v>
      </c>
      <c r="Q4272">
        <f>MONTH(Sheet1[[#This Row],[Date]])</f>
        <v>8</v>
      </c>
      <c r="R4272" t="str">
        <f>TEXT(Sheet1[[#This Row],[Date]],"MMMM")</f>
        <v>August</v>
      </c>
      <c r="S4272" t="str">
        <f>TEXT(Sheet1[[#This Row],[Date]],"YYYY-MMM")</f>
        <v>2014-Aug</v>
      </c>
      <c r="T4272">
        <f>WEEKDAY(Sheet1[[#This Row],[Date]])</f>
        <v>2</v>
      </c>
      <c r="U4272" t="str">
        <f>TEXT(Sheet1[[#This Row],[Date]],"DDDD")</f>
        <v>Monday</v>
      </c>
      <c r="V4272" t="str">
        <f>"FM"&amp;MOD(MONTH(Sheet1[[#This Row],[Date]])-4,12)+1</f>
        <v>FM5</v>
      </c>
      <c r="W4272" t="str">
        <f>"Q"&amp;ROUNDUP(MONTH(Sheet1[[#This Row],[Date]])/3,0)</f>
        <v>Q3</v>
      </c>
      <c r="X4272" t="str">
        <f>"Q"&amp;INT(MOD(MONTH(Sheet1[[#This Row],[Date]])-4,12/3)+1)</f>
        <v>Q1</v>
      </c>
      <c r="Y4272" t="str" cm="1">
        <f t="array" ref="Y4272">_xlfn.IFS(ROUND(L4272,0)&lt;=1,"Need to improve 0-1",ROUND(L4272,0)&lt;=2,"Okay 1-2",ROUND(L4272,0)&lt;=3,"Good 2-3",ROUND(L4272,0)&lt;=4,"Great 3-4",ROUND(L4272,0)&lt;=5,"Excellent 4-5")</f>
        <v>Great 3-4</v>
      </c>
      <c r="Z4272" t="str">
        <f t="shared" si="66"/>
        <v>0-1000</v>
      </c>
    </row>
    <row r="4273" spans="1:26" x14ac:dyDescent="0.3">
      <c r="A4273">
        <v>18424883</v>
      </c>
      <c r="B4273" t="s">
        <v>6572</v>
      </c>
      <c r="C4273">
        <v>1</v>
      </c>
      <c r="D4273" t="s">
        <v>14</v>
      </c>
      <c r="E4273" t="s">
        <v>1717</v>
      </c>
      <c r="F4273" t="s">
        <v>16</v>
      </c>
      <c r="G4273" t="s">
        <v>16</v>
      </c>
      <c r="H4273" t="s">
        <v>16</v>
      </c>
      <c r="I4273">
        <v>1</v>
      </c>
      <c r="J4273">
        <v>1</v>
      </c>
      <c r="K4273">
        <v>250</v>
      </c>
      <c r="L4273">
        <v>1</v>
      </c>
      <c r="M4273" t="s">
        <v>45</v>
      </c>
      <c r="N4273" t="str">
        <f>SUBSTITUTE(Sheet1[[#This Row],[Datekey_Opening]],"_","-")</f>
        <v>2017-8-24</v>
      </c>
      <c r="O4273">
        <f>YEAR(Sheet1[[#This Row],[Date]])</f>
        <v>2017</v>
      </c>
      <c r="P4273" t="str">
        <f>LOOKUP(Sheet1[[#This Row],[CountryCode]],$AI$4:$AI$18,$AJ$4:$AJ$18)</f>
        <v>India</v>
      </c>
      <c r="Q4273">
        <f>MONTH(Sheet1[[#This Row],[Date]])</f>
        <v>8</v>
      </c>
      <c r="R4273" t="str">
        <f>TEXT(Sheet1[[#This Row],[Date]],"MMMM")</f>
        <v>August</v>
      </c>
      <c r="S4273" t="str">
        <f>TEXT(Sheet1[[#This Row],[Date]],"YYYY-MMM")</f>
        <v>2017-Aug</v>
      </c>
      <c r="T4273">
        <f>WEEKDAY(Sheet1[[#This Row],[Date]])</f>
        <v>5</v>
      </c>
      <c r="U4273" t="str">
        <f>TEXT(Sheet1[[#This Row],[Date]],"DDDD")</f>
        <v>Thursday</v>
      </c>
      <c r="V4273" t="str">
        <f>"FM"&amp;MOD(MONTH(Sheet1[[#This Row],[Date]])-4,12)+1</f>
        <v>FM5</v>
      </c>
      <c r="W4273" t="str">
        <f>"Q"&amp;ROUNDUP(MONTH(Sheet1[[#This Row],[Date]])/3,0)</f>
        <v>Q3</v>
      </c>
      <c r="X4273" t="str">
        <f>"Q"&amp;INT(MOD(MONTH(Sheet1[[#This Row],[Date]])-4,12/3)+1)</f>
        <v>Q1</v>
      </c>
      <c r="Y4273" t="str" cm="1">
        <f t="array" ref="Y4273">_xlfn.IFS(ROUND(L4273,0)&lt;=1,"Need to improve 0-1",ROUND(L4273,0)&lt;=2,"Okay 1-2",ROUND(L4273,0)&lt;=3,"Good 2-3",ROUND(L4273,0)&lt;=4,"Great 3-4",ROUND(L4273,0)&lt;=5,"Excellent 4-5")</f>
        <v>Need to improve 0-1</v>
      </c>
      <c r="Z4273" t="str">
        <f t="shared" si="66"/>
        <v>0-1000</v>
      </c>
    </row>
    <row r="4274" spans="1:26" x14ac:dyDescent="0.3">
      <c r="A4274">
        <v>18425158</v>
      </c>
      <c r="B4274" t="s">
        <v>904</v>
      </c>
      <c r="C4274">
        <v>1</v>
      </c>
      <c r="D4274" t="s">
        <v>14</v>
      </c>
      <c r="E4274" t="s">
        <v>395</v>
      </c>
      <c r="F4274" t="s">
        <v>16</v>
      </c>
      <c r="G4274" t="s">
        <v>21</v>
      </c>
      <c r="H4274" t="s">
        <v>16</v>
      </c>
      <c r="I4274">
        <v>1</v>
      </c>
      <c r="J4274">
        <v>1</v>
      </c>
      <c r="K4274">
        <v>250</v>
      </c>
      <c r="L4274">
        <v>1</v>
      </c>
      <c r="M4274" t="s">
        <v>3838</v>
      </c>
      <c r="N4274" t="str">
        <f>SUBSTITUTE(Sheet1[[#This Row],[Datekey_Opening]],"_","-")</f>
        <v>2011-8-26</v>
      </c>
      <c r="O4274">
        <f>YEAR(Sheet1[[#This Row],[Date]])</f>
        <v>2011</v>
      </c>
      <c r="P4274" t="str">
        <f>LOOKUP(Sheet1[[#This Row],[CountryCode]],$AI$4:$AI$18,$AJ$4:$AJ$18)</f>
        <v>India</v>
      </c>
      <c r="Q4274">
        <f>MONTH(Sheet1[[#This Row],[Date]])</f>
        <v>8</v>
      </c>
      <c r="R4274" t="str">
        <f>TEXT(Sheet1[[#This Row],[Date]],"MMMM")</f>
        <v>August</v>
      </c>
      <c r="S4274" t="str">
        <f>TEXT(Sheet1[[#This Row],[Date]],"YYYY-MMM")</f>
        <v>2011-Aug</v>
      </c>
      <c r="T4274">
        <f>WEEKDAY(Sheet1[[#This Row],[Date]])</f>
        <v>6</v>
      </c>
      <c r="U4274" t="str">
        <f>TEXT(Sheet1[[#This Row],[Date]],"DDDD")</f>
        <v>Friday</v>
      </c>
      <c r="V4274" t="str">
        <f>"FM"&amp;MOD(MONTH(Sheet1[[#This Row],[Date]])-4,12)+1</f>
        <v>FM5</v>
      </c>
      <c r="W4274" t="str">
        <f>"Q"&amp;ROUNDUP(MONTH(Sheet1[[#This Row],[Date]])/3,0)</f>
        <v>Q3</v>
      </c>
      <c r="X4274" t="str">
        <f>"Q"&amp;INT(MOD(MONTH(Sheet1[[#This Row],[Date]])-4,12/3)+1)</f>
        <v>Q1</v>
      </c>
      <c r="Y4274" t="str" cm="1">
        <f t="array" ref="Y4274">_xlfn.IFS(ROUND(L4274,0)&lt;=1,"Need to improve 0-1",ROUND(L4274,0)&lt;=2,"Okay 1-2",ROUND(L4274,0)&lt;=3,"Good 2-3",ROUND(L4274,0)&lt;=4,"Great 3-4",ROUND(L4274,0)&lt;=5,"Excellent 4-5")</f>
        <v>Need to improve 0-1</v>
      </c>
      <c r="Z4274" t="str">
        <f t="shared" si="66"/>
        <v>0-1000</v>
      </c>
    </row>
    <row r="4275" spans="1:26" x14ac:dyDescent="0.3">
      <c r="A4275">
        <v>18435811</v>
      </c>
      <c r="B4275" t="s">
        <v>6573</v>
      </c>
      <c r="C4275">
        <v>1</v>
      </c>
      <c r="D4275" t="s">
        <v>14</v>
      </c>
      <c r="E4275" t="s">
        <v>405</v>
      </c>
      <c r="F4275" t="s">
        <v>16</v>
      </c>
      <c r="G4275" t="s">
        <v>16</v>
      </c>
      <c r="H4275" t="s">
        <v>16</v>
      </c>
      <c r="I4275">
        <v>1</v>
      </c>
      <c r="J4275">
        <v>1</v>
      </c>
      <c r="K4275">
        <v>250</v>
      </c>
      <c r="L4275">
        <v>1</v>
      </c>
      <c r="M4275" t="s">
        <v>2556</v>
      </c>
      <c r="N4275" t="str">
        <f>SUBSTITUTE(Sheet1[[#This Row],[Datekey_Opening]],"_","-")</f>
        <v>2016-8-19</v>
      </c>
      <c r="O4275">
        <f>YEAR(Sheet1[[#This Row],[Date]])</f>
        <v>2016</v>
      </c>
      <c r="P4275" t="str">
        <f>LOOKUP(Sheet1[[#This Row],[CountryCode]],$AI$4:$AI$18,$AJ$4:$AJ$18)</f>
        <v>India</v>
      </c>
      <c r="Q4275">
        <f>MONTH(Sheet1[[#This Row],[Date]])</f>
        <v>8</v>
      </c>
      <c r="R4275" t="str">
        <f>TEXT(Sheet1[[#This Row],[Date]],"MMMM")</f>
        <v>August</v>
      </c>
      <c r="S4275" t="str">
        <f>TEXT(Sheet1[[#This Row],[Date]],"YYYY-MMM")</f>
        <v>2016-Aug</v>
      </c>
      <c r="T4275">
        <f>WEEKDAY(Sheet1[[#This Row],[Date]])</f>
        <v>6</v>
      </c>
      <c r="U4275" t="str">
        <f>TEXT(Sheet1[[#This Row],[Date]],"DDDD")</f>
        <v>Friday</v>
      </c>
      <c r="V4275" t="str">
        <f>"FM"&amp;MOD(MONTH(Sheet1[[#This Row],[Date]])-4,12)+1</f>
        <v>FM5</v>
      </c>
      <c r="W4275" t="str">
        <f>"Q"&amp;ROUNDUP(MONTH(Sheet1[[#This Row],[Date]])/3,0)</f>
        <v>Q3</v>
      </c>
      <c r="X4275" t="str">
        <f>"Q"&amp;INT(MOD(MONTH(Sheet1[[#This Row],[Date]])-4,12/3)+1)</f>
        <v>Q1</v>
      </c>
      <c r="Y4275" t="str" cm="1">
        <f t="array" ref="Y4275">_xlfn.IFS(ROUND(L4275,0)&lt;=1,"Need to improve 0-1",ROUND(L4275,0)&lt;=2,"Okay 1-2",ROUND(L4275,0)&lt;=3,"Good 2-3",ROUND(L4275,0)&lt;=4,"Great 3-4",ROUND(L4275,0)&lt;=5,"Excellent 4-5")</f>
        <v>Need to improve 0-1</v>
      </c>
      <c r="Z4275" t="str">
        <f t="shared" si="66"/>
        <v>0-1000</v>
      </c>
    </row>
    <row r="4276" spans="1:26" x14ac:dyDescent="0.3">
      <c r="A4276">
        <v>302004</v>
      </c>
      <c r="B4276" t="s">
        <v>6574</v>
      </c>
      <c r="C4276">
        <v>1</v>
      </c>
      <c r="D4276" t="s">
        <v>14</v>
      </c>
      <c r="E4276" t="s">
        <v>1163</v>
      </c>
      <c r="F4276" t="s">
        <v>16</v>
      </c>
      <c r="G4276" t="s">
        <v>16</v>
      </c>
      <c r="H4276" t="s">
        <v>16</v>
      </c>
      <c r="I4276">
        <v>1</v>
      </c>
      <c r="J4276">
        <v>21</v>
      </c>
      <c r="K4276">
        <v>250</v>
      </c>
      <c r="L4276">
        <v>3.3</v>
      </c>
      <c r="M4276" t="s">
        <v>2534</v>
      </c>
      <c r="N4276" t="str">
        <f>SUBSTITUTE(Sheet1[[#This Row],[Datekey_Opening]],"_","-")</f>
        <v>2016-8-28</v>
      </c>
      <c r="O4276">
        <f>YEAR(Sheet1[[#This Row],[Date]])</f>
        <v>2016</v>
      </c>
      <c r="P4276" t="str">
        <f>LOOKUP(Sheet1[[#This Row],[CountryCode]],$AI$4:$AI$18,$AJ$4:$AJ$18)</f>
        <v>India</v>
      </c>
      <c r="Q4276">
        <f>MONTH(Sheet1[[#This Row],[Date]])</f>
        <v>8</v>
      </c>
      <c r="R4276" t="str">
        <f>TEXT(Sheet1[[#This Row],[Date]],"MMMM")</f>
        <v>August</v>
      </c>
      <c r="S4276" t="str">
        <f>TEXT(Sheet1[[#This Row],[Date]],"YYYY-MMM")</f>
        <v>2016-Aug</v>
      </c>
      <c r="T4276">
        <f>WEEKDAY(Sheet1[[#This Row],[Date]])</f>
        <v>1</v>
      </c>
      <c r="U4276" t="str">
        <f>TEXT(Sheet1[[#This Row],[Date]],"DDDD")</f>
        <v>Sunday</v>
      </c>
      <c r="V4276" t="str">
        <f>"FM"&amp;MOD(MONTH(Sheet1[[#This Row],[Date]])-4,12)+1</f>
        <v>FM5</v>
      </c>
      <c r="W4276" t="str">
        <f>"Q"&amp;ROUNDUP(MONTH(Sheet1[[#This Row],[Date]])/3,0)</f>
        <v>Q3</v>
      </c>
      <c r="X4276" t="str">
        <f>"Q"&amp;INT(MOD(MONTH(Sheet1[[#This Row],[Date]])-4,12/3)+1)</f>
        <v>Q1</v>
      </c>
      <c r="Y4276" t="str" cm="1">
        <f t="array" ref="Y4276">_xlfn.IFS(ROUND(L4276,0)&lt;=1,"Need to improve 0-1",ROUND(L4276,0)&lt;=2,"Okay 1-2",ROUND(L4276,0)&lt;=3,"Good 2-3",ROUND(L4276,0)&lt;=4,"Great 3-4",ROUND(L4276,0)&lt;=5,"Excellent 4-5")</f>
        <v>Good 2-3</v>
      </c>
      <c r="Z4276" t="str">
        <f t="shared" si="66"/>
        <v>0-1000</v>
      </c>
    </row>
    <row r="4277" spans="1:26" x14ac:dyDescent="0.3">
      <c r="A4277">
        <v>18354634</v>
      </c>
      <c r="B4277" t="s">
        <v>6575</v>
      </c>
      <c r="C4277">
        <v>1</v>
      </c>
      <c r="D4277" t="s">
        <v>14</v>
      </c>
      <c r="E4277" t="s">
        <v>680</v>
      </c>
      <c r="F4277" t="s">
        <v>16</v>
      </c>
      <c r="G4277" t="s">
        <v>16</v>
      </c>
      <c r="H4277" t="s">
        <v>16</v>
      </c>
      <c r="I4277">
        <v>1</v>
      </c>
      <c r="J4277">
        <v>2</v>
      </c>
      <c r="K4277">
        <v>250</v>
      </c>
      <c r="L4277">
        <v>1</v>
      </c>
      <c r="M4277" t="s">
        <v>6576</v>
      </c>
      <c r="N4277" t="str">
        <f>SUBSTITUTE(Sheet1[[#This Row],[Datekey_Opening]],"_","-")</f>
        <v>2016-8-15</v>
      </c>
      <c r="O4277">
        <f>YEAR(Sheet1[[#This Row],[Date]])</f>
        <v>2016</v>
      </c>
      <c r="P4277" t="str">
        <f>LOOKUP(Sheet1[[#This Row],[CountryCode]],$AI$4:$AI$18,$AJ$4:$AJ$18)</f>
        <v>India</v>
      </c>
      <c r="Q4277">
        <f>MONTH(Sheet1[[#This Row],[Date]])</f>
        <v>8</v>
      </c>
      <c r="R4277" t="str">
        <f>TEXT(Sheet1[[#This Row],[Date]],"MMMM")</f>
        <v>August</v>
      </c>
      <c r="S4277" t="str">
        <f>TEXT(Sheet1[[#This Row],[Date]],"YYYY-MMM")</f>
        <v>2016-Aug</v>
      </c>
      <c r="T4277">
        <f>WEEKDAY(Sheet1[[#This Row],[Date]])</f>
        <v>2</v>
      </c>
      <c r="U4277" t="str">
        <f>TEXT(Sheet1[[#This Row],[Date]],"DDDD")</f>
        <v>Monday</v>
      </c>
      <c r="V4277" t="str">
        <f>"FM"&amp;MOD(MONTH(Sheet1[[#This Row],[Date]])-4,12)+1</f>
        <v>FM5</v>
      </c>
      <c r="W4277" t="str">
        <f>"Q"&amp;ROUNDUP(MONTH(Sheet1[[#This Row],[Date]])/3,0)</f>
        <v>Q3</v>
      </c>
      <c r="X4277" t="str">
        <f>"Q"&amp;INT(MOD(MONTH(Sheet1[[#This Row],[Date]])-4,12/3)+1)</f>
        <v>Q1</v>
      </c>
      <c r="Y4277" t="str" cm="1">
        <f t="array" ref="Y4277">_xlfn.IFS(ROUND(L4277,0)&lt;=1,"Need to improve 0-1",ROUND(L4277,0)&lt;=2,"Okay 1-2",ROUND(L4277,0)&lt;=3,"Good 2-3",ROUND(L4277,0)&lt;=4,"Great 3-4",ROUND(L4277,0)&lt;=5,"Excellent 4-5")</f>
        <v>Need to improve 0-1</v>
      </c>
      <c r="Z4277" t="str">
        <f t="shared" si="66"/>
        <v>0-1000</v>
      </c>
    </row>
    <row r="4278" spans="1:26" x14ac:dyDescent="0.3">
      <c r="A4278">
        <v>18354639</v>
      </c>
      <c r="B4278" t="s">
        <v>6577</v>
      </c>
      <c r="C4278">
        <v>1</v>
      </c>
      <c r="D4278" t="s">
        <v>14</v>
      </c>
      <c r="E4278" t="s">
        <v>365</v>
      </c>
      <c r="F4278" t="s">
        <v>16</v>
      </c>
      <c r="G4278" t="s">
        <v>16</v>
      </c>
      <c r="H4278" t="s">
        <v>16</v>
      </c>
      <c r="I4278">
        <v>1</v>
      </c>
      <c r="J4278">
        <v>62</v>
      </c>
      <c r="K4278">
        <v>250</v>
      </c>
      <c r="L4278">
        <v>3.8</v>
      </c>
      <c r="M4278" t="s">
        <v>2603</v>
      </c>
      <c r="N4278" t="str">
        <f>SUBSTITUTE(Sheet1[[#This Row],[Datekey_Opening]],"_","-")</f>
        <v>2011-7-7</v>
      </c>
      <c r="O4278">
        <f>YEAR(Sheet1[[#This Row],[Date]])</f>
        <v>2011</v>
      </c>
      <c r="P4278" t="str">
        <f>LOOKUP(Sheet1[[#This Row],[CountryCode]],$AI$4:$AI$18,$AJ$4:$AJ$18)</f>
        <v>India</v>
      </c>
      <c r="Q4278">
        <f>MONTH(Sheet1[[#This Row],[Date]])</f>
        <v>7</v>
      </c>
      <c r="R4278" t="str">
        <f>TEXT(Sheet1[[#This Row],[Date]],"MMMM")</f>
        <v>July</v>
      </c>
      <c r="S4278" t="str">
        <f>TEXT(Sheet1[[#This Row],[Date]],"YYYY-MMM")</f>
        <v>2011-Jul</v>
      </c>
      <c r="T4278">
        <f>WEEKDAY(Sheet1[[#This Row],[Date]])</f>
        <v>5</v>
      </c>
      <c r="U4278" t="str">
        <f>TEXT(Sheet1[[#This Row],[Date]],"DDDD")</f>
        <v>Thursday</v>
      </c>
      <c r="V4278" t="str">
        <f>"FM"&amp;MOD(MONTH(Sheet1[[#This Row],[Date]])-4,12)+1</f>
        <v>FM4</v>
      </c>
      <c r="W4278" t="str">
        <f>"Q"&amp;ROUNDUP(MONTH(Sheet1[[#This Row],[Date]])/3,0)</f>
        <v>Q3</v>
      </c>
      <c r="X4278" t="str">
        <f>"Q"&amp;INT(MOD(MONTH(Sheet1[[#This Row],[Date]])-4,12/3)+1)</f>
        <v>Q4</v>
      </c>
      <c r="Y4278" t="str" cm="1">
        <f t="array" ref="Y4278">_xlfn.IFS(ROUND(L4278,0)&lt;=1,"Need to improve 0-1",ROUND(L4278,0)&lt;=2,"Okay 1-2",ROUND(L4278,0)&lt;=3,"Good 2-3",ROUND(L4278,0)&lt;=4,"Great 3-4",ROUND(L4278,0)&lt;=5,"Excellent 4-5")</f>
        <v>Great 3-4</v>
      </c>
      <c r="Z4278" t="str">
        <f t="shared" si="66"/>
        <v>0-1000</v>
      </c>
    </row>
    <row r="4279" spans="1:26" x14ac:dyDescent="0.3">
      <c r="A4279">
        <v>5797</v>
      </c>
      <c r="B4279" t="s">
        <v>6578</v>
      </c>
      <c r="C4279">
        <v>1</v>
      </c>
      <c r="D4279" t="s">
        <v>14</v>
      </c>
      <c r="E4279" t="s">
        <v>559</v>
      </c>
      <c r="F4279" t="s">
        <v>16</v>
      </c>
      <c r="G4279" t="s">
        <v>16</v>
      </c>
      <c r="H4279" t="s">
        <v>16</v>
      </c>
      <c r="I4279">
        <v>1</v>
      </c>
      <c r="J4279">
        <v>84</v>
      </c>
      <c r="K4279">
        <v>250</v>
      </c>
      <c r="L4279">
        <v>3.7</v>
      </c>
      <c r="M4279" t="s">
        <v>629</v>
      </c>
      <c r="N4279" t="str">
        <f>SUBSTITUTE(Sheet1[[#This Row],[Datekey_Opening]],"_","-")</f>
        <v>2013-7-25</v>
      </c>
      <c r="O4279">
        <f>YEAR(Sheet1[[#This Row],[Date]])</f>
        <v>2013</v>
      </c>
      <c r="P4279" t="str">
        <f>LOOKUP(Sheet1[[#This Row],[CountryCode]],$AI$4:$AI$18,$AJ$4:$AJ$18)</f>
        <v>India</v>
      </c>
      <c r="Q4279">
        <f>MONTH(Sheet1[[#This Row],[Date]])</f>
        <v>7</v>
      </c>
      <c r="R4279" t="str">
        <f>TEXT(Sheet1[[#This Row],[Date]],"MMMM")</f>
        <v>July</v>
      </c>
      <c r="S4279" t="str">
        <f>TEXT(Sheet1[[#This Row],[Date]],"YYYY-MMM")</f>
        <v>2013-Jul</v>
      </c>
      <c r="T4279">
        <f>WEEKDAY(Sheet1[[#This Row],[Date]])</f>
        <v>5</v>
      </c>
      <c r="U4279" t="str">
        <f>TEXT(Sheet1[[#This Row],[Date]],"DDDD")</f>
        <v>Thursday</v>
      </c>
      <c r="V4279" t="str">
        <f>"FM"&amp;MOD(MONTH(Sheet1[[#This Row],[Date]])-4,12)+1</f>
        <v>FM4</v>
      </c>
      <c r="W4279" t="str">
        <f>"Q"&amp;ROUNDUP(MONTH(Sheet1[[#This Row],[Date]])/3,0)</f>
        <v>Q3</v>
      </c>
      <c r="X4279" t="str">
        <f>"Q"&amp;INT(MOD(MONTH(Sheet1[[#This Row],[Date]])-4,12/3)+1)</f>
        <v>Q4</v>
      </c>
      <c r="Y4279" t="str" cm="1">
        <f t="array" ref="Y4279">_xlfn.IFS(ROUND(L4279,0)&lt;=1,"Need to improve 0-1",ROUND(L4279,0)&lt;=2,"Okay 1-2",ROUND(L4279,0)&lt;=3,"Good 2-3",ROUND(L4279,0)&lt;=4,"Great 3-4",ROUND(L4279,0)&lt;=5,"Excellent 4-5")</f>
        <v>Great 3-4</v>
      </c>
      <c r="Z4279" t="str">
        <f t="shared" si="66"/>
        <v>0-1000</v>
      </c>
    </row>
    <row r="4280" spans="1:26" x14ac:dyDescent="0.3">
      <c r="A4280">
        <v>5944</v>
      </c>
      <c r="B4280" t="s">
        <v>881</v>
      </c>
      <c r="C4280">
        <v>1</v>
      </c>
      <c r="D4280" t="s">
        <v>14</v>
      </c>
      <c r="E4280" t="s">
        <v>2496</v>
      </c>
      <c r="F4280" t="s">
        <v>16</v>
      </c>
      <c r="G4280" t="s">
        <v>21</v>
      </c>
      <c r="H4280" t="s">
        <v>16</v>
      </c>
      <c r="I4280">
        <v>1</v>
      </c>
      <c r="J4280">
        <v>36</v>
      </c>
      <c r="K4280">
        <v>250</v>
      </c>
      <c r="L4280">
        <v>3.6</v>
      </c>
      <c r="M4280" t="s">
        <v>2256</v>
      </c>
      <c r="N4280" t="str">
        <f>SUBSTITUTE(Sheet1[[#This Row],[Datekey_Opening]],"_","-")</f>
        <v>2014-7-7</v>
      </c>
      <c r="O4280">
        <f>YEAR(Sheet1[[#This Row],[Date]])</f>
        <v>2014</v>
      </c>
      <c r="P4280" t="str">
        <f>LOOKUP(Sheet1[[#This Row],[CountryCode]],$AI$4:$AI$18,$AJ$4:$AJ$18)</f>
        <v>India</v>
      </c>
      <c r="Q4280">
        <f>MONTH(Sheet1[[#This Row],[Date]])</f>
        <v>7</v>
      </c>
      <c r="R4280" t="str">
        <f>TEXT(Sheet1[[#This Row],[Date]],"MMMM")</f>
        <v>July</v>
      </c>
      <c r="S4280" t="str">
        <f>TEXT(Sheet1[[#This Row],[Date]],"YYYY-MMM")</f>
        <v>2014-Jul</v>
      </c>
      <c r="T4280">
        <f>WEEKDAY(Sheet1[[#This Row],[Date]])</f>
        <v>2</v>
      </c>
      <c r="U4280" t="str">
        <f>TEXT(Sheet1[[#This Row],[Date]],"DDDD")</f>
        <v>Monday</v>
      </c>
      <c r="V4280" t="str">
        <f>"FM"&amp;MOD(MONTH(Sheet1[[#This Row],[Date]])-4,12)+1</f>
        <v>FM4</v>
      </c>
      <c r="W4280" t="str">
        <f>"Q"&amp;ROUNDUP(MONTH(Sheet1[[#This Row],[Date]])/3,0)</f>
        <v>Q3</v>
      </c>
      <c r="X4280" t="str">
        <f>"Q"&amp;INT(MOD(MONTH(Sheet1[[#This Row],[Date]])-4,12/3)+1)</f>
        <v>Q4</v>
      </c>
      <c r="Y4280" t="str" cm="1">
        <f t="array" ref="Y4280">_xlfn.IFS(ROUND(L4280,0)&lt;=1,"Need to improve 0-1",ROUND(L4280,0)&lt;=2,"Okay 1-2",ROUND(L4280,0)&lt;=3,"Good 2-3",ROUND(L4280,0)&lt;=4,"Great 3-4",ROUND(L4280,0)&lt;=5,"Excellent 4-5")</f>
        <v>Great 3-4</v>
      </c>
      <c r="Z4280" t="str">
        <f t="shared" si="66"/>
        <v>0-1000</v>
      </c>
    </row>
    <row r="4281" spans="1:26" x14ac:dyDescent="0.3">
      <c r="A4281">
        <v>18281946</v>
      </c>
      <c r="B4281" t="s">
        <v>6579</v>
      </c>
      <c r="C4281">
        <v>1</v>
      </c>
      <c r="D4281" t="s">
        <v>14</v>
      </c>
      <c r="E4281" t="s">
        <v>708</v>
      </c>
      <c r="F4281" t="s">
        <v>16</v>
      </c>
      <c r="G4281" t="s">
        <v>16</v>
      </c>
      <c r="H4281" t="s">
        <v>16</v>
      </c>
      <c r="I4281">
        <v>1</v>
      </c>
      <c r="J4281">
        <v>8</v>
      </c>
      <c r="K4281">
        <v>250</v>
      </c>
      <c r="L4281">
        <v>2.9</v>
      </c>
      <c r="M4281" t="s">
        <v>6580</v>
      </c>
      <c r="N4281" t="str">
        <f>SUBSTITUTE(Sheet1[[#This Row],[Datekey_Opening]],"_","-")</f>
        <v>2013-7-22</v>
      </c>
      <c r="O4281">
        <f>YEAR(Sheet1[[#This Row],[Date]])</f>
        <v>2013</v>
      </c>
      <c r="P4281" t="str">
        <f>LOOKUP(Sheet1[[#This Row],[CountryCode]],$AI$4:$AI$18,$AJ$4:$AJ$18)</f>
        <v>India</v>
      </c>
      <c r="Q4281">
        <f>MONTH(Sheet1[[#This Row],[Date]])</f>
        <v>7</v>
      </c>
      <c r="R4281" t="str">
        <f>TEXT(Sheet1[[#This Row],[Date]],"MMMM")</f>
        <v>July</v>
      </c>
      <c r="S4281" t="str">
        <f>TEXT(Sheet1[[#This Row],[Date]],"YYYY-MMM")</f>
        <v>2013-Jul</v>
      </c>
      <c r="T4281">
        <f>WEEKDAY(Sheet1[[#This Row],[Date]])</f>
        <v>2</v>
      </c>
      <c r="U4281" t="str">
        <f>TEXT(Sheet1[[#This Row],[Date]],"DDDD")</f>
        <v>Monday</v>
      </c>
      <c r="V4281" t="str">
        <f>"FM"&amp;MOD(MONTH(Sheet1[[#This Row],[Date]])-4,12)+1</f>
        <v>FM4</v>
      </c>
      <c r="W4281" t="str">
        <f>"Q"&amp;ROUNDUP(MONTH(Sheet1[[#This Row],[Date]])/3,0)</f>
        <v>Q3</v>
      </c>
      <c r="X4281" t="str">
        <f>"Q"&amp;INT(MOD(MONTH(Sheet1[[#This Row],[Date]])-4,12/3)+1)</f>
        <v>Q4</v>
      </c>
      <c r="Y4281" t="str" cm="1">
        <f t="array" ref="Y4281">_xlfn.IFS(ROUND(L4281,0)&lt;=1,"Need to improve 0-1",ROUND(L4281,0)&lt;=2,"Okay 1-2",ROUND(L4281,0)&lt;=3,"Good 2-3",ROUND(L4281,0)&lt;=4,"Great 3-4",ROUND(L4281,0)&lt;=5,"Excellent 4-5")</f>
        <v>Good 2-3</v>
      </c>
      <c r="Z4281" t="str">
        <f t="shared" si="66"/>
        <v>0-1000</v>
      </c>
    </row>
    <row r="4282" spans="1:26" x14ac:dyDescent="0.3">
      <c r="A4282">
        <v>7018</v>
      </c>
      <c r="B4282" t="s">
        <v>5319</v>
      </c>
      <c r="C4282">
        <v>1</v>
      </c>
      <c r="D4282" t="s">
        <v>14</v>
      </c>
      <c r="E4282" t="s">
        <v>557</v>
      </c>
      <c r="F4282" t="s">
        <v>16</v>
      </c>
      <c r="G4282" t="s">
        <v>16</v>
      </c>
      <c r="H4282" t="s">
        <v>16</v>
      </c>
      <c r="I4282">
        <v>1</v>
      </c>
      <c r="J4282">
        <v>66</v>
      </c>
      <c r="K4282">
        <v>250</v>
      </c>
      <c r="L4282">
        <v>1.9</v>
      </c>
      <c r="M4282" t="s">
        <v>1213</v>
      </c>
      <c r="N4282" t="str">
        <f>SUBSTITUTE(Sheet1[[#This Row],[Datekey_Opening]],"_","-")</f>
        <v>2017-7-13</v>
      </c>
      <c r="O4282">
        <f>YEAR(Sheet1[[#This Row],[Date]])</f>
        <v>2017</v>
      </c>
      <c r="P4282" t="str">
        <f>LOOKUP(Sheet1[[#This Row],[CountryCode]],$AI$4:$AI$18,$AJ$4:$AJ$18)</f>
        <v>India</v>
      </c>
      <c r="Q4282">
        <f>MONTH(Sheet1[[#This Row],[Date]])</f>
        <v>7</v>
      </c>
      <c r="R4282" t="str">
        <f>TEXT(Sheet1[[#This Row],[Date]],"MMMM")</f>
        <v>July</v>
      </c>
      <c r="S4282" t="str">
        <f>TEXT(Sheet1[[#This Row],[Date]],"YYYY-MMM")</f>
        <v>2017-Jul</v>
      </c>
      <c r="T4282">
        <f>WEEKDAY(Sheet1[[#This Row],[Date]])</f>
        <v>5</v>
      </c>
      <c r="U4282" t="str">
        <f>TEXT(Sheet1[[#This Row],[Date]],"DDDD")</f>
        <v>Thursday</v>
      </c>
      <c r="V4282" t="str">
        <f>"FM"&amp;MOD(MONTH(Sheet1[[#This Row],[Date]])-4,12)+1</f>
        <v>FM4</v>
      </c>
      <c r="W4282" t="str">
        <f>"Q"&amp;ROUNDUP(MONTH(Sheet1[[#This Row],[Date]])/3,0)</f>
        <v>Q3</v>
      </c>
      <c r="X4282" t="str">
        <f>"Q"&amp;INT(MOD(MONTH(Sheet1[[#This Row],[Date]])-4,12/3)+1)</f>
        <v>Q4</v>
      </c>
      <c r="Y4282" t="str" cm="1">
        <f t="array" ref="Y4282">_xlfn.IFS(ROUND(L4282,0)&lt;=1,"Need to improve 0-1",ROUND(L4282,0)&lt;=2,"Okay 1-2",ROUND(L4282,0)&lt;=3,"Good 2-3",ROUND(L4282,0)&lt;=4,"Great 3-4",ROUND(L4282,0)&lt;=5,"Excellent 4-5")</f>
        <v>Okay 1-2</v>
      </c>
      <c r="Z4282" t="str">
        <f t="shared" si="66"/>
        <v>0-1000</v>
      </c>
    </row>
    <row r="4283" spans="1:26" x14ac:dyDescent="0.3">
      <c r="A4283">
        <v>302868</v>
      </c>
      <c r="B4283" t="s">
        <v>594</v>
      </c>
      <c r="C4283">
        <v>1</v>
      </c>
      <c r="D4283" t="s">
        <v>14</v>
      </c>
      <c r="E4283" t="s">
        <v>635</v>
      </c>
      <c r="F4283" t="s">
        <v>16</v>
      </c>
      <c r="G4283" t="s">
        <v>16</v>
      </c>
      <c r="H4283" t="s">
        <v>16</v>
      </c>
      <c r="I4283">
        <v>1</v>
      </c>
      <c r="J4283">
        <v>11</v>
      </c>
      <c r="K4283">
        <v>250</v>
      </c>
      <c r="L4283">
        <v>2.9</v>
      </c>
      <c r="M4283" t="s">
        <v>5629</v>
      </c>
      <c r="N4283" t="str">
        <f>SUBSTITUTE(Sheet1[[#This Row],[Datekey_Opening]],"_","-")</f>
        <v>2010-7-8</v>
      </c>
      <c r="O4283">
        <f>YEAR(Sheet1[[#This Row],[Date]])</f>
        <v>2010</v>
      </c>
      <c r="P4283" t="str">
        <f>LOOKUP(Sheet1[[#This Row],[CountryCode]],$AI$4:$AI$18,$AJ$4:$AJ$18)</f>
        <v>India</v>
      </c>
      <c r="Q4283">
        <f>MONTH(Sheet1[[#This Row],[Date]])</f>
        <v>7</v>
      </c>
      <c r="R4283" t="str">
        <f>TEXT(Sheet1[[#This Row],[Date]],"MMMM")</f>
        <v>July</v>
      </c>
      <c r="S4283" t="str">
        <f>TEXT(Sheet1[[#This Row],[Date]],"YYYY-MMM")</f>
        <v>2010-Jul</v>
      </c>
      <c r="T4283">
        <f>WEEKDAY(Sheet1[[#This Row],[Date]])</f>
        <v>5</v>
      </c>
      <c r="U4283" t="str">
        <f>TEXT(Sheet1[[#This Row],[Date]],"DDDD")</f>
        <v>Thursday</v>
      </c>
      <c r="V4283" t="str">
        <f>"FM"&amp;MOD(MONTH(Sheet1[[#This Row],[Date]])-4,12)+1</f>
        <v>FM4</v>
      </c>
      <c r="W4283" t="str">
        <f>"Q"&amp;ROUNDUP(MONTH(Sheet1[[#This Row],[Date]])/3,0)</f>
        <v>Q3</v>
      </c>
      <c r="X4283" t="str">
        <f>"Q"&amp;INT(MOD(MONTH(Sheet1[[#This Row],[Date]])-4,12/3)+1)</f>
        <v>Q4</v>
      </c>
      <c r="Y4283" t="str" cm="1">
        <f t="array" ref="Y4283">_xlfn.IFS(ROUND(L4283,0)&lt;=1,"Need to improve 0-1",ROUND(L4283,0)&lt;=2,"Okay 1-2",ROUND(L4283,0)&lt;=3,"Good 2-3",ROUND(L4283,0)&lt;=4,"Great 3-4",ROUND(L4283,0)&lt;=5,"Excellent 4-5")</f>
        <v>Good 2-3</v>
      </c>
      <c r="Z4283" t="str">
        <f t="shared" si="66"/>
        <v>0-1000</v>
      </c>
    </row>
    <row r="4284" spans="1:26" x14ac:dyDescent="0.3">
      <c r="A4284">
        <v>302896</v>
      </c>
      <c r="B4284" t="s">
        <v>6581</v>
      </c>
      <c r="C4284">
        <v>1</v>
      </c>
      <c r="D4284" t="s">
        <v>14</v>
      </c>
      <c r="E4284" t="s">
        <v>708</v>
      </c>
      <c r="F4284" t="s">
        <v>16</v>
      </c>
      <c r="G4284" t="s">
        <v>16</v>
      </c>
      <c r="H4284" t="s">
        <v>16</v>
      </c>
      <c r="I4284">
        <v>1</v>
      </c>
      <c r="J4284">
        <v>10</v>
      </c>
      <c r="K4284">
        <v>250</v>
      </c>
      <c r="L4284">
        <v>2.9</v>
      </c>
      <c r="M4284" t="s">
        <v>3118</v>
      </c>
      <c r="N4284" t="str">
        <f>SUBSTITUTE(Sheet1[[#This Row],[Datekey_Opening]],"_","-")</f>
        <v>2010-7-18</v>
      </c>
      <c r="O4284">
        <f>YEAR(Sheet1[[#This Row],[Date]])</f>
        <v>2010</v>
      </c>
      <c r="P4284" t="str">
        <f>LOOKUP(Sheet1[[#This Row],[CountryCode]],$AI$4:$AI$18,$AJ$4:$AJ$18)</f>
        <v>India</v>
      </c>
      <c r="Q4284">
        <f>MONTH(Sheet1[[#This Row],[Date]])</f>
        <v>7</v>
      </c>
      <c r="R4284" t="str">
        <f>TEXT(Sheet1[[#This Row],[Date]],"MMMM")</f>
        <v>July</v>
      </c>
      <c r="S4284" t="str">
        <f>TEXT(Sheet1[[#This Row],[Date]],"YYYY-MMM")</f>
        <v>2010-Jul</v>
      </c>
      <c r="T4284">
        <f>WEEKDAY(Sheet1[[#This Row],[Date]])</f>
        <v>1</v>
      </c>
      <c r="U4284" t="str">
        <f>TEXT(Sheet1[[#This Row],[Date]],"DDDD")</f>
        <v>Sunday</v>
      </c>
      <c r="V4284" t="str">
        <f>"FM"&amp;MOD(MONTH(Sheet1[[#This Row],[Date]])-4,12)+1</f>
        <v>FM4</v>
      </c>
      <c r="W4284" t="str">
        <f>"Q"&amp;ROUNDUP(MONTH(Sheet1[[#This Row],[Date]])/3,0)</f>
        <v>Q3</v>
      </c>
      <c r="X4284" t="str">
        <f>"Q"&amp;INT(MOD(MONTH(Sheet1[[#This Row],[Date]])-4,12/3)+1)</f>
        <v>Q4</v>
      </c>
      <c r="Y4284" t="str" cm="1">
        <f t="array" ref="Y4284">_xlfn.IFS(ROUND(L4284,0)&lt;=1,"Need to improve 0-1",ROUND(L4284,0)&lt;=2,"Okay 1-2",ROUND(L4284,0)&lt;=3,"Good 2-3",ROUND(L4284,0)&lt;=4,"Great 3-4",ROUND(L4284,0)&lt;=5,"Excellent 4-5")</f>
        <v>Good 2-3</v>
      </c>
      <c r="Z4284" t="str">
        <f t="shared" si="66"/>
        <v>0-1000</v>
      </c>
    </row>
    <row r="4285" spans="1:26" x14ac:dyDescent="0.3">
      <c r="A4285">
        <v>300910</v>
      </c>
      <c r="B4285" t="s">
        <v>6582</v>
      </c>
      <c r="C4285">
        <v>1</v>
      </c>
      <c r="D4285" t="s">
        <v>14</v>
      </c>
      <c r="E4285" t="s">
        <v>773</v>
      </c>
      <c r="F4285" t="s">
        <v>16</v>
      </c>
      <c r="G4285" t="s">
        <v>16</v>
      </c>
      <c r="H4285" t="s">
        <v>16</v>
      </c>
      <c r="I4285">
        <v>1</v>
      </c>
      <c r="J4285">
        <v>300</v>
      </c>
      <c r="K4285">
        <v>250</v>
      </c>
      <c r="L4285">
        <v>3.8</v>
      </c>
      <c r="M4285" t="s">
        <v>6583</v>
      </c>
      <c r="N4285" t="str">
        <f>SUBSTITUTE(Sheet1[[#This Row],[Datekey_Opening]],"_","-")</f>
        <v>2014-7-22</v>
      </c>
      <c r="O4285">
        <f>YEAR(Sheet1[[#This Row],[Date]])</f>
        <v>2014</v>
      </c>
      <c r="P4285" t="str">
        <f>LOOKUP(Sheet1[[#This Row],[CountryCode]],$AI$4:$AI$18,$AJ$4:$AJ$18)</f>
        <v>India</v>
      </c>
      <c r="Q4285">
        <f>MONTH(Sheet1[[#This Row],[Date]])</f>
        <v>7</v>
      </c>
      <c r="R4285" t="str">
        <f>TEXT(Sheet1[[#This Row],[Date]],"MMMM")</f>
        <v>July</v>
      </c>
      <c r="S4285" t="str">
        <f>TEXT(Sheet1[[#This Row],[Date]],"YYYY-MMM")</f>
        <v>2014-Jul</v>
      </c>
      <c r="T4285">
        <f>WEEKDAY(Sheet1[[#This Row],[Date]])</f>
        <v>3</v>
      </c>
      <c r="U4285" t="str">
        <f>TEXT(Sheet1[[#This Row],[Date]],"DDDD")</f>
        <v>Tuesday</v>
      </c>
      <c r="V4285" t="str">
        <f>"FM"&amp;MOD(MONTH(Sheet1[[#This Row],[Date]])-4,12)+1</f>
        <v>FM4</v>
      </c>
      <c r="W4285" t="str">
        <f>"Q"&amp;ROUNDUP(MONTH(Sheet1[[#This Row],[Date]])/3,0)</f>
        <v>Q3</v>
      </c>
      <c r="X4285" t="str">
        <f>"Q"&amp;INT(MOD(MONTH(Sheet1[[#This Row],[Date]])-4,12/3)+1)</f>
        <v>Q4</v>
      </c>
      <c r="Y4285" t="str" cm="1">
        <f t="array" ref="Y4285">_xlfn.IFS(ROUND(L4285,0)&lt;=1,"Need to improve 0-1",ROUND(L4285,0)&lt;=2,"Okay 1-2",ROUND(L4285,0)&lt;=3,"Good 2-3",ROUND(L4285,0)&lt;=4,"Great 3-4",ROUND(L4285,0)&lt;=5,"Excellent 4-5")</f>
        <v>Great 3-4</v>
      </c>
      <c r="Z4285" t="str">
        <f t="shared" si="66"/>
        <v>0-1000</v>
      </c>
    </row>
    <row r="4286" spans="1:26" x14ac:dyDescent="0.3">
      <c r="A4286">
        <v>18377903</v>
      </c>
      <c r="B4286" t="s">
        <v>6584</v>
      </c>
      <c r="C4286">
        <v>1</v>
      </c>
      <c r="D4286" t="s">
        <v>14</v>
      </c>
      <c r="E4286" t="s">
        <v>395</v>
      </c>
      <c r="F4286" t="s">
        <v>16</v>
      </c>
      <c r="G4286" t="s">
        <v>21</v>
      </c>
      <c r="H4286" t="s">
        <v>16</v>
      </c>
      <c r="I4286">
        <v>1</v>
      </c>
      <c r="J4286">
        <v>4</v>
      </c>
      <c r="K4286">
        <v>250</v>
      </c>
      <c r="L4286">
        <v>3.2</v>
      </c>
      <c r="M4286" t="s">
        <v>6585</v>
      </c>
      <c r="N4286" t="str">
        <f>SUBSTITUTE(Sheet1[[#This Row],[Datekey_Opening]],"_","-")</f>
        <v>2014-7-12</v>
      </c>
      <c r="O4286">
        <f>YEAR(Sheet1[[#This Row],[Date]])</f>
        <v>2014</v>
      </c>
      <c r="P4286" t="str">
        <f>LOOKUP(Sheet1[[#This Row],[CountryCode]],$AI$4:$AI$18,$AJ$4:$AJ$18)</f>
        <v>India</v>
      </c>
      <c r="Q4286">
        <f>MONTH(Sheet1[[#This Row],[Date]])</f>
        <v>7</v>
      </c>
      <c r="R4286" t="str">
        <f>TEXT(Sheet1[[#This Row],[Date]],"MMMM")</f>
        <v>July</v>
      </c>
      <c r="S4286" t="str">
        <f>TEXT(Sheet1[[#This Row],[Date]],"YYYY-MMM")</f>
        <v>2014-Jul</v>
      </c>
      <c r="T4286">
        <f>WEEKDAY(Sheet1[[#This Row],[Date]])</f>
        <v>7</v>
      </c>
      <c r="U4286" t="str">
        <f>TEXT(Sheet1[[#This Row],[Date]],"DDDD")</f>
        <v>Saturday</v>
      </c>
      <c r="V4286" t="str">
        <f>"FM"&amp;MOD(MONTH(Sheet1[[#This Row],[Date]])-4,12)+1</f>
        <v>FM4</v>
      </c>
      <c r="W4286" t="str">
        <f>"Q"&amp;ROUNDUP(MONTH(Sheet1[[#This Row],[Date]])/3,0)</f>
        <v>Q3</v>
      </c>
      <c r="X4286" t="str">
        <f>"Q"&amp;INT(MOD(MONTH(Sheet1[[#This Row],[Date]])-4,12/3)+1)</f>
        <v>Q4</v>
      </c>
      <c r="Y4286" t="str" cm="1">
        <f t="array" ref="Y4286">_xlfn.IFS(ROUND(L4286,0)&lt;=1,"Need to improve 0-1",ROUND(L4286,0)&lt;=2,"Okay 1-2",ROUND(L4286,0)&lt;=3,"Good 2-3",ROUND(L4286,0)&lt;=4,"Great 3-4",ROUND(L4286,0)&lt;=5,"Excellent 4-5")</f>
        <v>Good 2-3</v>
      </c>
      <c r="Z4286" t="str">
        <f t="shared" si="66"/>
        <v>0-1000</v>
      </c>
    </row>
    <row r="4287" spans="1:26" x14ac:dyDescent="0.3">
      <c r="A4287">
        <v>18168164</v>
      </c>
      <c r="B4287" t="s">
        <v>6586</v>
      </c>
      <c r="C4287">
        <v>1</v>
      </c>
      <c r="D4287" t="s">
        <v>14</v>
      </c>
      <c r="E4287" t="s">
        <v>473</v>
      </c>
      <c r="F4287" t="s">
        <v>16</v>
      </c>
      <c r="G4287" t="s">
        <v>16</v>
      </c>
      <c r="H4287" t="s">
        <v>16</v>
      </c>
      <c r="I4287">
        <v>1</v>
      </c>
      <c r="J4287">
        <v>2</v>
      </c>
      <c r="K4287">
        <v>250</v>
      </c>
      <c r="L4287">
        <v>1</v>
      </c>
      <c r="M4287" t="s">
        <v>2116</v>
      </c>
      <c r="N4287" t="str">
        <f>SUBSTITUTE(Sheet1[[#This Row],[Datekey_Opening]],"_","-")</f>
        <v>2011-7-8</v>
      </c>
      <c r="O4287">
        <f>YEAR(Sheet1[[#This Row],[Date]])</f>
        <v>2011</v>
      </c>
      <c r="P4287" t="str">
        <f>LOOKUP(Sheet1[[#This Row],[CountryCode]],$AI$4:$AI$18,$AJ$4:$AJ$18)</f>
        <v>India</v>
      </c>
      <c r="Q4287">
        <f>MONTH(Sheet1[[#This Row],[Date]])</f>
        <v>7</v>
      </c>
      <c r="R4287" t="str">
        <f>TEXT(Sheet1[[#This Row],[Date]],"MMMM")</f>
        <v>July</v>
      </c>
      <c r="S4287" t="str">
        <f>TEXT(Sheet1[[#This Row],[Date]],"YYYY-MMM")</f>
        <v>2011-Jul</v>
      </c>
      <c r="T4287">
        <f>WEEKDAY(Sheet1[[#This Row],[Date]])</f>
        <v>6</v>
      </c>
      <c r="U4287" t="str">
        <f>TEXT(Sheet1[[#This Row],[Date]],"DDDD")</f>
        <v>Friday</v>
      </c>
      <c r="V4287" t="str">
        <f>"FM"&amp;MOD(MONTH(Sheet1[[#This Row],[Date]])-4,12)+1</f>
        <v>FM4</v>
      </c>
      <c r="W4287" t="str">
        <f>"Q"&amp;ROUNDUP(MONTH(Sheet1[[#This Row],[Date]])/3,0)</f>
        <v>Q3</v>
      </c>
      <c r="X4287" t="str">
        <f>"Q"&amp;INT(MOD(MONTH(Sheet1[[#This Row],[Date]])-4,12/3)+1)</f>
        <v>Q4</v>
      </c>
      <c r="Y4287" t="str" cm="1">
        <f t="array" ref="Y4287">_xlfn.IFS(ROUND(L4287,0)&lt;=1,"Need to improve 0-1",ROUND(L4287,0)&lt;=2,"Okay 1-2",ROUND(L4287,0)&lt;=3,"Good 2-3",ROUND(L4287,0)&lt;=4,"Great 3-4",ROUND(L4287,0)&lt;=5,"Excellent 4-5")</f>
        <v>Need to improve 0-1</v>
      </c>
      <c r="Z4287" t="str">
        <f t="shared" si="66"/>
        <v>0-1000</v>
      </c>
    </row>
    <row r="4288" spans="1:26" x14ac:dyDescent="0.3">
      <c r="A4288">
        <v>8110</v>
      </c>
      <c r="B4288" t="s">
        <v>6587</v>
      </c>
      <c r="C4288">
        <v>1</v>
      </c>
      <c r="D4288" t="s">
        <v>14</v>
      </c>
      <c r="E4288" t="s">
        <v>610</v>
      </c>
      <c r="F4288" t="s">
        <v>16</v>
      </c>
      <c r="G4288" t="s">
        <v>16</v>
      </c>
      <c r="H4288" t="s">
        <v>16</v>
      </c>
      <c r="I4288">
        <v>1</v>
      </c>
      <c r="J4288">
        <v>5</v>
      </c>
      <c r="K4288">
        <v>250</v>
      </c>
      <c r="L4288">
        <v>2.9</v>
      </c>
      <c r="M4288" t="s">
        <v>3449</v>
      </c>
      <c r="N4288" t="str">
        <f>SUBSTITUTE(Sheet1[[#This Row],[Datekey_Opening]],"_","-")</f>
        <v>2018-7-12</v>
      </c>
      <c r="O4288">
        <f>YEAR(Sheet1[[#This Row],[Date]])</f>
        <v>2018</v>
      </c>
      <c r="P4288" t="str">
        <f>LOOKUP(Sheet1[[#This Row],[CountryCode]],$AI$4:$AI$18,$AJ$4:$AJ$18)</f>
        <v>India</v>
      </c>
      <c r="Q4288">
        <f>MONTH(Sheet1[[#This Row],[Date]])</f>
        <v>7</v>
      </c>
      <c r="R4288" t="str">
        <f>TEXT(Sheet1[[#This Row],[Date]],"MMMM")</f>
        <v>July</v>
      </c>
      <c r="S4288" t="str">
        <f>TEXT(Sheet1[[#This Row],[Date]],"YYYY-MMM")</f>
        <v>2018-Jul</v>
      </c>
      <c r="T4288">
        <f>WEEKDAY(Sheet1[[#This Row],[Date]])</f>
        <v>5</v>
      </c>
      <c r="U4288" t="str">
        <f>TEXT(Sheet1[[#This Row],[Date]],"DDDD")</f>
        <v>Thursday</v>
      </c>
      <c r="V4288" t="str">
        <f>"FM"&amp;MOD(MONTH(Sheet1[[#This Row],[Date]])-4,12)+1</f>
        <v>FM4</v>
      </c>
      <c r="W4288" t="str">
        <f>"Q"&amp;ROUNDUP(MONTH(Sheet1[[#This Row],[Date]])/3,0)</f>
        <v>Q3</v>
      </c>
      <c r="X4288" t="str">
        <f>"Q"&amp;INT(MOD(MONTH(Sheet1[[#This Row],[Date]])-4,12/3)+1)</f>
        <v>Q4</v>
      </c>
      <c r="Y4288" t="str" cm="1">
        <f t="array" ref="Y4288">_xlfn.IFS(ROUND(L4288,0)&lt;=1,"Need to improve 0-1",ROUND(L4288,0)&lt;=2,"Okay 1-2",ROUND(L4288,0)&lt;=3,"Good 2-3",ROUND(L4288,0)&lt;=4,"Great 3-4",ROUND(L4288,0)&lt;=5,"Excellent 4-5")</f>
        <v>Good 2-3</v>
      </c>
      <c r="Z4288" t="str">
        <f t="shared" si="66"/>
        <v>0-1000</v>
      </c>
    </row>
    <row r="4289" spans="1:26" x14ac:dyDescent="0.3">
      <c r="A4289">
        <v>308526</v>
      </c>
      <c r="B4289" t="s">
        <v>6588</v>
      </c>
      <c r="C4289">
        <v>1</v>
      </c>
      <c r="D4289" t="s">
        <v>14</v>
      </c>
      <c r="E4289" t="s">
        <v>432</v>
      </c>
      <c r="F4289" t="s">
        <v>16</v>
      </c>
      <c r="G4289" t="s">
        <v>16</v>
      </c>
      <c r="H4289" t="s">
        <v>16</v>
      </c>
      <c r="I4289">
        <v>1</v>
      </c>
      <c r="J4289">
        <v>7</v>
      </c>
      <c r="K4289">
        <v>250</v>
      </c>
      <c r="L4289">
        <v>3.1</v>
      </c>
      <c r="M4289" t="s">
        <v>6580</v>
      </c>
      <c r="N4289" t="str">
        <f>SUBSTITUTE(Sheet1[[#This Row],[Datekey_Opening]],"_","-")</f>
        <v>2013-7-22</v>
      </c>
      <c r="O4289">
        <f>YEAR(Sheet1[[#This Row],[Date]])</f>
        <v>2013</v>
      </c>
      <c r="P4289" t="str">
        <f>LOOKUP(Sheet1[[#This Row],[CountryCode]],$AI$4:$AI$18,$AJ$4:$AJ$18)</f>
        <v>India</v>
      </c>
      <c r="Q4289">
        <f>MONTH(Sheet1[[#This Row],[Date]])</f>
        <v>7</v>
      </c>
      <c r="R4289" t="str">
        <f>TEXT(Sheet1[[#This Row],[Date]],"MMMM")</f>
        <v>July</v>
      </c>
      <c r="S4289" t="str">
        <f>TEXT(Sheet1[[#This Row],[Date]],"YYYY-MMM")</f>
        <v>2013-Jul</v>
      </c>
      <c r="T4289">
        <f>WEEKDAY(Sheet1[[#This Row],[Date]])</f>
        <v>2</v>
      </c>
      <c r="U4289" t="str">
        <f>TEXT(Sheet1[[#This Row],[Date]],"DDDD")</f>
        <v>Monday</v>
      </c>
      <c r="V4289" t="str">
        <f>"FM"&amp;MOD(MONTH(Sheet1[[#This Row],[Date]])-4,12)+1</f>
        <v>FM4</v>
      </c>
      <c r="W4289" t="str">
        <f>"Q"&amp;ROUNDUP(MONTH(Sheet1[[#This Row],[Date]])/3,0)</f>
        <v>Q3</v>
      </c>
      <c r="X4289" t="str">
        <f>"Q"&amp;INT(MOD(MONTH(Sheet1[[#This Row],[Date]])-4,12/3)+1)</f>
        <v>Q4</v>
      </c>
      <c r="Y4289" t="str" cm="1">
        <f t="array" ref="Y4289">_xlfn.IFS(ROUND(L4289,0)&lt;=1,"Need to improve 0-1",ROUND(L4289,0)&lt;=2,"Okay 1-2",ROUND(L4289,0)&lt;=3,"Good 2-3",ROUND(L4289,0)&lt;=4,"Great 3-4",ROUND(L4289,0)&lt;=5,"Excellent 4-5")</f>
        <v>Good 2-3</v>
      </c>
      <c r="Z4289" t="str">
        <f t="shared" si="66"/>
        <v>0-1000</v>
      </c>
    </row>
    <row r="4290" spans="1:26" x14ac:dyDescent="0.3">
      <c r="A4290">
        <v>7393</v>
      </c>
      <c r="B4290" t="s">
        <v>6589</v>
      </c>
      <c r="C4290">
        <v>1</v>
      </c>
      <c r="D4290" t="s">
        <v>14</v>
      </c>
      <c r="E4290" t="s">
        <v>6590</v>
      </c>
      <c r="F4290" t="s">
        <v>16</v>
      </c>
      <c r="G4290" t="s">
        <v>16</v>
      </c>
      <c r="H4290" t="s">
        <v>16</v>
      </c>
      <c r="I4290">
        <v>1</v>
      </c>
      <c r="J4290">
        <v>12</v>
      </c>
      <c r="K4290">
        <v>250</v>
      </c>
      <c r="L4290">
        <v>2.8</v>
      </c>
      <c r="M4290" t="s">
        <v>5112</v>
      </c>
      <c r="N4290" t="str">
        <f>SUBSTITUTE(Sheet1[[#This Row],[Datekey_Opening]],"_","-")</f>
        <v>2017-7-11</v>
      </c>
      <c r="O4290">
        <f>YEAR(Sheet1[[#This Row],[Date]])</f>
        <v>2017</v>
      </c>
      <c r="P4290" t="str">
        <f>LOOKUP(Sheet1[[#This Row],[CountryCode]],$AI$4:$AI$18,$AJ$4:$AJ$18)</f>
        <v>India</v>
      </c>
      <c r="Q4290">
        <f>MONTH(Sheet1[[#This Row],[Date]])</f>
        <v>7</v>
      </c>
      <c r="R4290" t="str">
        <f>TEXT(Sheet1[[#This Row],[Date]],"MMMM")</f>
        <v>July</v>
      </c>
      <c r="S4290" t="str">
        <f>TEXT(Sheet1[[#This Row],[Date]],"YYYY-MMM")</f>
        <v>2017-Jul</v>
      </c>
      <c r="T4290">
        <f>WEEKDAY(Sheet1[[#This Row],[Date]])</f>
        <v>3</v>
      </c>
      <c r="U4290" t="str">
        <f>TEXT(Sheet1[[#This Row],[Date]],"DDDD")</f>
        <v>Tuesday</v>
      </c>
      <c r="V4290" t="str">
        <f>"FM"&amp;MOD(MONTH(Sheet1[[#This Row],[Date]])-4,12)+1</f>
        <v>FM4</v>
      </c>
      <c r="W4290" t="str">
        <f>"Q"&amp;ROUNDUP(MONTH(Sheet1[[#This Row],[Date]])/3,0)</f>
        <v>Q3</v>
      </c>
      <c r="X4290" t="str">
        <f>"Q"&amp;INT(MOD(MONTH(Sheet1[[#This Row],[Date]])-4,12/3)+1)</f>
        <v>Q4</v>
      </c>
      <c r="Y4290" t="str" cm="1">
        <f t="array" ref="Y4290">_xlfn.IFS(ROUND(L4290,0)&lt;=1,"Need to improve 0-1",ROUND(L4290,0)&lt;=2,"Okay 1-2",ROUND(L4290,0)&lt;=3,"Good 2-3",ROUND(L4290,0)&lt;=4,"Great 3-4",ROUND(L4290,0)&lt;=5,"Excellent 4-5")</f>
        <v>Good 2-3</v>
      </c>
      <c r="Z4290" t="str">
        <f t="shared" ref="Z4290:Z4353" si="67">IF(AND(K4290&gt;=0,K4290&lt;1000),"0-1000",IF(AND(K4290&gt;=1000,K4290&lt;2000),"1000-2000",IF(AND(K4290&gt;=2000,K4290&lt;3000),"2000-3000",IF(AND(K4290&gt;=3000,K4290&lt;4000),"3000-4000",IF(AND(K4290&gt;=4000,K4290&lt;5000),"4000-5000",IF(AND(K4290&gt;=5000,K4290&lt;6000),"5000-6000",IF(AND(K4290&gt;=6000,K4290&lt;7000),"6000-7000",IF(AND(K4290&gt;=7000,K4290&lt;200000),"7000-200000","Above 200000"))))))))</f>
        <v>0-1000</v>
      </c>
    </row>
    <row r="4291" spans="1:26" x14ac:dyDescent="0.3">
      <c r="A4291">
        <v>311787</v>
      </c>
      <c r="B4291" t="s">
        <v>6591</v>
      </c>
      <c r="C4291">
        <v>1</v>
      </c>
      <c r="D4291" t="s">
        <v>14</v>
      </c>
      <c r="E4291" t="s">
        <v>395</v>
      </c>
      <c r="F4291" t="s">
        <v>16</v>
      </c>
      <c r="G4291" t="s">
        <v>16</v>
      </c>
      <c r="H4291" t="s">
        <v>16</v>
      </c>
      <c r="I4291">
        <v>1</v>
      </c>
      <c r="J4291">
        <v>7</v>
      </c>
      <c r="K4291">
        <v>250</v>
      </c>
      <c r="L4291">
        <v>3.1</v>
      </c>
      <c r="M4291" t="s">
        <v>6592</v>
      </c>
      <c r="N4291" t="str">
        <f>SUBSTITUTE(Sheet1[[#This Row],[Datekey_Opening]],"_","-")</f>
        <v>2017-7-1</v>
      </c>
      <c r="O4291">
        <f>YEAR(Sheet1[[#This Row],[Date]])</f>
        <v>2017</v>
      </c>
      <c r="P4291" t="str">
        <f>LOOKUP(Sheet1[[#This Row],[CountryCode]],$AI$4:$AI$18,$AJ$4:$AJ$18)</f>
        <v>India</v>
      </c>
      <c r="Q4291">
        <f>MONTH(Sheet1[[#This Row],[Date]])</f>
        <v>7</v>
      </c>
      <c r="R4291" t="str">
        <f>TEXT(Sheet1[[#This Row],[Date]],"MMMM")</f>
        <v>July</v>
      </c>
      <c r="S4291" t="str">
        <f>TEXT(Sheet1[[#This Row],[Date]],"YYYY-MMM")</f>
        <v>2017-Jul</v>
      </c>
      <c r="T4291">
        <f>WEEKDAY(Sheet1[[#This Row],[Date]])</f>
        <v>7</v>
      </c>
      <c r="U4291" t="str">
        <f>TEXT(Sheet1[[#This Row],[Date]],"DDDD")</f>
        <v>Saturday</v>
      </c>
      <c r="V4291" t="str">
        <f>"FM"&amp;MOD(MONTH(Sheet1[[#This Row],[Date]])-4,12)+1</f>
        <v>FM4</v>
      </c>
      <c r="W4291" t="str">
        <f>"Q"&amp;ROUNDUP(MONTH(Sheet1[[#This Row],[Date]])/3,0)</f>
        <v>Q3</v>
      </c>
      <c r="X4291" t="str">
        <f>"Q"&amp;INT(MOD(MONTH(Sheet1[[#This Row],[Date]])-4,12/3)+1)</f>
        <v>Q4</v>
      </c>
      <c r="Y4291" t="str" cm="1">
        <f t="array" ref="Y4291">_xlfn.IFS(ROUND(L4291,0)&lt;=1,"Need to improve 0-1",ROUND(L4291,0)&lt;=2,"Okay 1-2",ROUND(L4291,0)&lt;=3,"Good 2-3",ROUND(L4291,0)&lt;=4,"Great 3-4",ROUND(L4291,0)&lt;=5,"Excellent 4-5")</f>
        <v>Good 2-3</v>
      </c>
      <c r="Z4291" t="str">
        <f t="shared" si="67"/>
        <v>0-1000</v>
      </c>
    </row>
    <row r="4292" spans="1:26" x14ac:dyDescent="0.3">
      <c r="A4292">
        <v>18222576</v>
      </c>
      <c r="B4292" t="s">
        <v>6593</v>
      </c>
      <c r="C4292">
        <v>1</v>
      </c>
      <c r="D4292" t="s">
        <v>14</v>
      </c>
      <c r="E4292" t="s">
        <v>395</v>
      </c>
      <c r="F4292" t="s">
        <v>16</v>
      </c>
      <c r="G4292" t="s">
        <v>16</v>
      </c>
      <c r="H4292" t="s">
        <v>16</v>
      </c>
      <c r="I4292">
        <v>1</v>
      </c>
      <c r="J4292">
        <v>11</v>
      </c>
      <c r="K4292">
        <v>250</v>
      </c>
      <c r="L4292">
        <v>2.8</v>
      </c>
      <c r="M4292" t="s">
        <v>6580</v>
      </c>
      <c r="N4292" t="str">
        <f>SUBSTITUTE(Sheet1[[#This Row],[Datekey_Opening]],"_","-")</f>
        <v>2013-7-22</v>
      </c>
      <c r="O4292">
        <f>YEAR(Sheet1[[#This Row],[Date]])</f>
        <v>2013</v>
      </c>
      <c r="P4292" t="str">
        <f>LOOKUP(Sheet1[[#This Row],[CountryCode]],$AI$4:$AI$18,$AJ$4:$AJ$18)</f>
        <v>India</v>
      </c>
      <c r="Q4292">
        <f>MONTH(Sheet1[[#This Row],[Date]])</f>
        <v>7</v>
      </c>
      <c r="R4292" t="str">
        <f>TEXT(Sheet1[[#This Row],[Date]],"MMMM")</f>
        <v>July</v>
      </c>
      <c r="S4292" t="str">
        <f>TEXT(Sheet1[[#This Row],[Date]],"YYYY-MMM")</f>
        <v>2013-Jul</v>
      </c>
      <c r="T4292">
        <f>WEEKDAY(Sheet1[[#This Row],[Date]])</f>
        <v>2</v>
      </c>
      <c r="U4292" t="str">
        <f>TEXT(Sheet1[[#This Row],[Date]],"DDDD")</f>
        <v>Monday</v>
      </c>
      <c r="V4292" t="str">
        <f>"FM"&amp;MOD(MONTH(Sheet1[[#This Row],[Date]])-4,12)+1</f>
        <v>FM4</v>
      </c>
      <c r="W4292" t="str">
        <f>"Q"&amp;ROUNDUP(MONTH(Sheet1[[#This Row],[Date]])/3,0)</f>
        <v>Q3</v>
      </c>
      <c r="X4292" t="str">
        <f>"Q"&amp;INT(MOD(MONTH(Sheet1[[#This Row],[Date]])-4,12/3)+1)</f>
        <v>Q4</v>
      </c>
      <c r="Y4292" t="str" cm="1">
        <f t="array" ref="Y4292">_xlfn.IFS(ROUND(L4292,0)&lt;=1,"Need to improve 0-1",ROUND(L4292,0)&lt;=2,"Okay 1-2",ROUND(L4292,0)&lt;=3,"Good 2-3",ROUND(L4292,0)&lt;=4,"Great 3-4",ROUND(L4292,0)&lt;=5,"Excellent 4-5")</f>
        <v>Good 2-3</v>
      </c>
      <c r="Z4292" t="str">
        <f t="shared" si="67"/>
        <v>0-1000</v>
      </c>
    </row>
    <row r="4293" spans="1:26" x14ac:dyDescent="0.3">
      <c r="A4293">
        <v>7793</v>
      </c>
      <c r="B4293" t="s">
        <v>6594</v>
      </c>
      <c r="C4293">
        <v>1</v>
      </c>
      <c r="D4293" t="s">
        <v>14</v>
      </c>
      <c r="E4293" t="s">
        <v>395</v>
      </c>
      <c r="F4293" t="s">
        <v>16</v>
      </c>
      <c r="G4293" t="s">
        <v>16</v>
      </c>
      <c r="H4293" t="s">
        <v>16</v>
      </c>
      <c r="I4293">
        <v>1</v>
      </c>
      <c r="J4293">
        <v>3</v>
      </c>
      <c r="K4293">
        <v>250</v>
      </c>
      <c r="L4293">
        <v>1</v>
      </c>
      <c r="M4293" t="s">
        <v>3883</v>
      </c>
      <c r="N4293" t="str">
        <f>SUBSTITUTE(Sheet1[[#This Row],[Datekey_Opening]],"_","-")</f>
        <v>2018-7-5</v>
      </c>
      <c r="O4293">
        <f>YEAR(Sheet1[[#This Row],[Date]])</f>
        <v>2018</v>
      </c>
      <c r="P4293" t="str">
        <f>LOOKUP(Sheet1[[#This Row],[CountryCode]],$AI$4:$AI$18,$AJ$4:$AJ$18)</f>
        <v>India</v>
      </c>
      <c r="Q4293">
        <f>MONTH(Sheet1[[#This Row],[Date]])</f>
        <v>7</v>
      </c>
      <c r="R4293" t="str">
        <f>TEXT(Sheet1[[#This Row],[Date]],"MMMM")</f>
        <v>July</v>
      </c>
      <c r="S4293" t="str">
        <f>TEXT(Sheet1[[#This Row],[Date]],"YYYY-MMM")</f>
        <v>2018-Jul</v>
      </c>
      <c r="T4293">
        <f>WEEKDAY(Sheet1[[#This Row],[Date]])</f>
        <v>5</v>
      </c>
      <c r="U4293" t="str">
        <f>TEXT(Sheet1[[#This Row],[Date]],"DDDD")</f>
        <v>Thursday</v>
      </c>
      <c r="V4293" t="str">
        <f>"FM"&amp;MOD(MONTH(Sheet1[[#This Row],[Date]])-4,12)+1</f>
        <v>FM4</v>
      </c>
      <c r="W4293" t="str">
        <f>"Q"&amp;ROUNDUP(MONTH(Sheet1[[#This Row],[Date]])/3,0)</f>
        <v>Q3</v>
      </c>
      <c r="X4293" t="str">
        <f>"Q"&amp;INT(MOD(MONTH(Sheet1[[#This Row],[Date]])-4,12/3)+1)</f>
        <v>Q4</v>
      </c>
      <c r="Y4293" t="str" cm="1">
        <f t="array" ref="Y4293">_xlfn.IFS(ROUND(L4293,0)&lt;=1,"Need to improve 0-1",ROUND(L4293,0)&lt;=2,"Okay 1-2",ROUND(L4293,0)&lt;=3,"Good 2-3",ROUND(L4293,0)&lt;=4,"Great 3-4",ROUND(L4293,0)&lt;=5,"Excellent 4-5")</f>
        <v>Need to improve 0-1</v>
      </c>
      <c r="Z4293" t="str">
        <f t="shared" si="67"/>
        <v>0-1000</v>
      </c>
    </row>
    <row r="4294" spans="1:26" x14ac:dyDescent="0.3">
      <c r="A4294">
        <v>17989093</v>
      </c>
      <c r="B4294" t="s">
        <v>5480</v>
      </c>
      <c r="C4294">
        <v>1</v>
      </c>
      <c r="D4294" t="s">
        <v>14</v>
      </c>
      <c r="E4294" t="s">
        <v>708</v>
      </c>
      <c r="F4294" t="s">
        <v>16</v>
      </c>
      <c r="G4294" t="s">
        <v>16</v>
      </c>
      <c r="H4294" t="s">
        <v>16</v>
      </c>
      <c r="I4294">
        <v>1</v>
      </c>
      <c r="J4294">
        <v>2</v>
      </c>
      <c r="K4294">
        <v>250</v>
      </c>
      <c r="L4294">
        <v>1</v>
      </c>
      <c r="M4294" t="s">
        <v>6595</v>
      </c>
      <c r="N4294" t="str">
        <f>SUBSTITUTE(Sheet1[[#This Row],[Datekey_Opening]],"_","-")</f>
        <v>2016-7-3</v>
      </c>
      <c r="O4294">
        <f>YEAR(Sheet1[[#This Row],[Date]])</f>
        <v>2016</v>
      </c>
      <c r="P4294" t="str">
        <f>LOOKUP(Sheet1[[#This Row],[CountryCode]],$AI$4:$AI$18,$AJ$4:$AJ$18)</f>
        <v>India</v>
      </c>
      <c r="Q4294">
        <f>MONTH(Sheet1[[#This Row],[Date]])</f>
        <v>7</v>
      </c>
      <c r="R4294" t="str">
        <f>TEXT(Sheet1[[#This Row],[Date]],"MMMM")</f>
        <v>July</v>
      </c>
      <c r="S4294" t="str">
        <f>TEXT(Sheet1[[#This Row],[Date]],"YYYY-MMM")</f>
        <v>2016-Jul</v>
      </c>
      <c r="T4294">
        <f>WEEKDAY(Sheet1[[#This Row],[Date]])</f>
        <v>1</v>
      </c>
      <c r="U4294" t="str">
        <f>TEXT(Sheet1[[#This Row],[Date]],"DDDD")</f>
        <v>Sunday</v>
      </c>
      <c r="V4294" t="str">
        <f>"FM"&amp;MOD(MONTH(Sheet1[[#This Row],[Date]])-4,12)+1</f>
        <v>FM4</v>
      </c>
      <c r="W4294" t="str">
        <f>"Q"&amp;ROUNDUP(MONTH(Sheet1[[#This Row],[Date]])/3,0)</f>
        <v>Q3</v>
      </c>
      <c r="X4294" t="str">
        <f>"Q"&amp;INT(MOD(MONTH(Sheet1[[#This Row],[Date]])-4,12/3)+1)</f>
        <v>Q4</v>
      </c>
      <c r="Y4294" t="str" cm="1">
        <f t="array" ref="Y4294">_xlfn.IFS(ROUND(L4294,0)&lt;=1,"Need to improve 0-1",ROUND(L4294,0)&lt;=2,"Okay 1-2",ROUND(L4294,0)&lt;=3,"Good 2-3",ROUND(L4294,0)&lt;=4,"Great 3-4",ROUND(L4294,0)&lt;=5,"Excellent 4-5")</f>
        <v>Need to improve 0-1</v>
      </c>
      <c r="Z4294" t="str">
        <f t="shared" si="67"/>
        <v>0-1000</v>
      </c>
    </row>
    <row r="4295" spans="1:26" x14ac:dyDescent="0.3">
      <c r="A4295">
        <v>18292469</v>
      </c>
      <c r="B4295" t="s">
        <v>5361</v>
      </c>
      <c r="C4295">
        <v>1</v>
      </c>
      <c r="D4295" t="s">
        <v>14</v>
      </c>
      <c r="E4295" t="s">
        <v>395</v>
      </c>
      <c r="F4295" t="s">
        <v>16</v>
      </c>
      <c r="G4295" t="s">
        <v>16</v>
      </c>
      <c r="H4295" t="s">
        <v>16</v>
      </c>
      <c r="I4295">
        <v>1</v>
      </c>
      <c r="J4295">
        <v>8</v>
      </c>
      <c r="K4295">
        <v>250</v>
      </c>
      <c r="L4295">
        <v>3.1</v>
      </c>
      <c r="M4295" t="s">
        <v>6596</v>
      </c>
      <c r="N4295" t="str">
        <f>SUBSTITUTE(Sheet1[[#This Row],[Datekey_Opening]],"_","-")</f>
        <v>2017-7-7</v>
      </c>
      <c r="O4295">
        <f>YEAR(Sheet1[[#This Row],[Date]])</f>
        <v>2017</v>
      </c>
      <c r="P4295" t="str">
        <f>LOOKUP(Sheet1[[#This Row],[CountryCode]],$AI$4:$AI$18,$AJ$4:$AJ$18)</f>
        <v>India</v>
      </c>
      <c r="Q4295">
        <f>MONTH(Sheet1[[#This Row],[Date]])</f>
        <v>7</v>
      </c>
      <c r="R4295" t="str">
        <f>TEXT(Sheet1[[#This Row],[Date]],"MMMM")</f>
        <v>July</v>
      </c>
      <c r="S4295" t="str">
        <f>TEXT(Sheet1[[#This Row],[Date]],"YYYY-MMM")</f>
        <v>2017-Jul</v>
      </c>
      <c r="T4295">
        <f>WEEKDAY(Sheet1[[#This Row],[Date]])</f>
        <v>6</v>
      </c>
      <c r="U4295" t="str">
        <f>TEXT(Sheet1[[#This Row],[Date]],"DDDD")</f>
        <v>Friday</v>
      </c>
      <c r="V4295" t="str">
        <f>"FM"&amp;MOD(MONTH(Sheet1[[#This Row],[Date]])-4,12)+1</f>
        <v>FM4</v>
      </c>
      <c r="W4295" t="str">
        <f>"Q"&amp;ROUNDUP(MONTH(Sheet1[[#This Row],[Date]])/3,0)</f>
        <v>Q3</v>
      </c>
      <c r="X4295" t="str">
        <f>"Q"&amp;INT(MOD(MONTH(Sheet1[[#This Row],[Date]])-4,12/3)+1)</f>
        <v>Q4</v>
      </c>
      <c r="Y4295" t="str" cm="1">
        <f t="array" ref="Y4295">_xlfn.IFS(ROUND(L4295,0)&lt;=1,"Need to improve 0-1",ROUND(L4295,0)&lt;=2,"Okay 1-2",ROUND(L4295,0)&lt;=3,"Good 2-3",ROUND(L4295,0)&lt;=4,"Great 3-4",ROUND(L4295,0)&lt;=5,"Excellent 4-5")</f>
        <v>Good 2-3</v>
      </c>
      <c r="Z4295" t="str">
        <f t="shared" si="67"/>
        <v>0-1000</v>
      </c>
    </row>
    <row r="4296" spans="1:26" x14ac:dyDescent="0.3">
      <c r="A4296">
        <v>1023</v>
      </c>
      <c r="B4296" t="s">
        <v>6540</v>
      </c>
      <c r="C4296">
        <v>1</v>
      </c>
      <c r="D4296" t="s">
        <v>14</v>
      </c>
      <c r="E4296" t="s">
        <v>3457</v>
      </c>
      <c r="F4296" t="s">
        <v>16</v>
      </c>
      <c r="G4296" t="s">
        <v>16</v>
      </c>
      <c r="H4296" t="s">
        <v>16</v>
      </c>
      <c r="I4296">
        <v>1</v>
      </c>
      <c r="J4296">
        <v>109</v>
      </c>
      <c r="K4296">
        <v>250</v>
      </c>
      <c r="L4296">
        <v>3.4</v>
      </c>
      <c r="M4296" t="s">
        <v>3875</v>
      </c>
      <c r="N4296" t="str">
        <f>SUBSTITUTE(Sheet1[[#This Row],[Datekey_Opening]],"_","-")</f>
        <v>2016-7-2</v>
      </c>
      <c r="O4296">
        <f>YEAR(Sheet1[[#This Row],[Date]])</f>
        <v>2016</v>
      </c>
      <c r="P4296" t="str">
        <f>LOOKUP(Sheet1[[#This Row],[CountryCode]],$AI$4:$AI$18,$AJ$4:$AJ$18)</f>
        <v>India</v>
      </c>
      <c r="Q4296">
        <f>MONTH(Sheet1[[#This Row],[Date]])</f>
        <v>7</v>
      </c>
      <c r="R4296" t="str">
        <f>TEXT(Sheet1[[#This Row],[Date]],"MMMM")</f>
        <v>July</v>
      </c>
      <c r="S4296" t="str">
        <f>TEXT(Sheet1[[#This Row],[Date]],"YYYY-MMM")</f>
        <v>2016-Jul</v>
      </c>
      <c r="T4296">
        <f>WEEKDAY(Sheet1[[#This Row],[Date]])</f>
        <v>7</v>
      </c>
      <c r="U4296" t="str">
        <f>TEXT(Sheet1[[#This Row],[Date]],"DDDD")</f>
        <v>Saturday</v>
      </c>
      <c r="V4296" t="str">
        <f>"FM"&amp;MOD(MONTH(Sheet1[[#This Row],[Date]])-4,12)+1</f>
        <v>FM4</v>
      </c>
      <c r="W4296" t="str">
        <f>"Q"&amp;ROUNDUP(MONTH(Sheet1[[#This Row],[Date]])/3,0)</f>
        <v>Q3</v>
      </c>
      <c r="X4296" t="str">
        <f>"Q"&amp;INT(MOD(MONTH(Sheet1[[#This Row],[Date]])-4,12/3)+1)</f>
        <v>Q4</v>
      </c>
      <c r="Y4296" t="str" cm="1">
        <f t="array" ref="Y4296">_xlfn.IFS(ROUND(L4296,0)&lt;=1,"Need to improve 0-1",ROUND(L4296,0)&lt;=2,"Okay 1-2",ROUND(L4296,0)&lt;=3,"Good 2-3",ROUND(L4296,0)&lt;=4,"Great 3-4",ROUND(L4296,0)&lt;=5,"Excellent 4-5")</f>
        <v>Good 2-3</v>
      </c>
      <c r="Z4296" t="str">
        <f t="shared" si="67"/>
        <v>0-1000</v>
      </c>
    </row>
    <row r="4297" spans="1:26" x14ac:dyDescent="0.3">
      <c r="A4297">
        <v>1867</v>
      </c>
      <c r="B4297" t="s">
        <v>6597</v>
      </c>
      <c r="C4297">
        <v>1</v>
      </c>
      <c r="D4297" t="s">
        <v>14</v>
      </c>
      <c r="E4297" t="s">
        <v>362</v>
      </c>
      <c r="F4297" t="s">
        <v>16</v>
      </c>
      <c r="G4297" t="s">
        <v>16</v>
      </c>
      <c r="H4297" t="s">
        <v>16</v>
      </c>
      <c r="I4297">
        <v>1</v>
      </c>
      <c r="J4297">
        <v>11</v>
      </c>
      <c r="K4297">
        <v>250</v>
      </c>
      <c r="L4297">
        <v>3</v>
      </c>
      <c r="M4297" t="s">
        <v>6598</v>
      </c>
      <c r="N4297" t="str">
        <f>SUBSTITUTE(Sheet1[[#This Row],[Datekey_Opening]],"_","-")</f>
        <v>2014-6-13</v>
      </c>
      <c r="O4297">
        <f>YEAR(Sheet1[[#This Row],[Date]])</f>
        <v>2014</v>
      </c>
      <c r="P4297" t="str">
        <f>LOOKUP(Sheet1[[#This Row],[CountryCode]],$AI$4:$AI$18,$AJ$4:$AJ$18)</f>
        <v>India</v>
      </c>
      <c r="Q4297">
        <f>MONTH(Sheet1[[#This Row],[Date]])</f>
        <v>6</v>
      </c>
      <c r="R4297" t="str">
        <f>TEXT(Sheet1[[#This Row],[Date]],"MMMM")</f>
        <v>June</v>
      </c>
      <c r="S4297" t="str">
        <f>TEXT(Sheet1[[#This Row],[Date]],"YYYY-MMM")</f>
        <v>2014-Jun</v>
      </c>
      <c r="T4297">
        <f>WEEKDAY(Sheet1[[#This Row],[Date]])</f>
        <v>6</v>
      </c>
      <c r="U4297" t="str">
        <f>TEXT(Sheet1[[#This Row],[Date]],"DDDD")</f>
        <v>Friday</v>
      </c>
      <c r="V4297" t="str">
        <f>"FM"&amp;MOD(MONTH(Sheet1[[#This Row],[Date]])-4,12)+1</f>
        <v>FM3</v>
      </c>
      <c r="W4297" t="str">
        <f>"Q"&amp;ROUNDUP(MONTH(Sheet1[[#This Row],[Date]])/3,0)</f>
        <v>Q2</v>
      </c>
      <c r="X4297" t="str">
        <f>"Q"&amp;INT(MOD(MONTH(Sheet1[[#This Row],[Date]])-4,12/3)+1)</f>
        <v>Q3</v>
      </c>
      <c r="Y4297" t="str" cm="1">
        <f t="array" ref="Y4297">_xlfn.IFS(ROUND(L4297,0)&lt;=1,"Need to improve 0-1",ROUND(L4297,0)&lt;=2,"Okay 1-2",ROUND(L4297,0)&lt;=3,"Good 2-3",ROUND(L4297,0)&lt;=4,"Great 3-4",ROUND(L4297,0)&lt;=5,"Excellent 4-5")</f>
        <v>Good 2-3</v>
      </c>
      <c r="Z4297" t="str">
        <f t="shared" si="67"/>
        <v>0-1000</v>
      </c>
    </row>
    <row r="4298" spans="1:26" x14ac:dyDescent="0.3">
      <c r="A4298">
        <v>300984</v>
      </c>
      <c r="B4298" t="s">
        <v>6599</v>
      </c>
      <c r="C4298">
        <v>1</v>
      </c>
      <c r="D4298" t="s">
        <v>14</v>
      </c>
      <c r="E4298" t="s">
        <v>365</v>
      </c>
      <c r="F4298" t="s">
        <v>16</v>
      </c>
      <c r="G4298" t="s">
        <v>16</v>
      </c>
      <c r="H4298" t="s">
        <v>16</v>
      </c>
      <c r="I4298">
        <v>1</v>
      </c>
      <c r="J4298">
        <v>27</v>
      </c>
      <c r="K4298">
        <v>250</v>
      </c>
      <c r="L4298">
        <v>3.3</v>
      </c>
      <c r="M4298" t="s">
        <v>111</v>
      </c>
      <c r="N4298" t="str">
        <f>SUBSTITUTE(Sheet1[[#This Row],[Datekey_Opening]],"_","-")</f>
        <v>2018-6-25</v>
      </c>
      <c r="O4298">
        <f>YEAR(Sheet1[[#This Row],[Date]])</f>
        <v>2018</v>
      </c>
      <c r="P4298" t="str">
        <f>LOOKUP(Sheet1[[#This Row],[CountryCode]],$AI$4:$AI$18,$AJ$4:$AJ$18)</f>
        <v>India</v>
      </c>
      <c r="Q4298">
        <f>MONTH(Sheet1[[#This Row],[Date]])</f>
        <v>6</v>
      </c>
      <c r="R4298" t="str">
        <f>TEXT(Sheet1[[#This Row],[Date]],"MMMM")</f>
        <v>June</v>
      </c>
      <c r="S4298" t="str">
        <f>TEXT(Sheet1[[#This Row],[Date]],"YYYY-MMM")</f>
        <v>2018-Jun</v>
      </c>
      <c r="T4298">
        <f>WEEKDAY(Sheet1[[#This Row],[Date]])</f>
        <v>2</v>
      </c>
      <c r="U4298" t="str">
        <f>TEXT(Sheet1[[#This Row],[Date]],"DDDD")</f>
        <v>Monday</v>
      </c>
      <c r="V4298" t="str">
        <f>"FM"&amp;MOD(MONTH(Sheet1[[#This Row],[Date]])-4,12)+1</f>
        <v>FM3</v>
      </c>
      <c r="W4298" t="str">
        <f>"Q"&amp;ROUNDUP(MONTH(Sheet1[[#This Row],[Date]])/3,0)</f>
        <v>Q2</v>
      </c>
      <c r="X4298" t="str">
        <f>"Q"&amp;INT(MOD(MONTH(Sheet1[[#This Row],[Date]])-4,12/3)+1)</f>
        <v>Q3</v>
      </c>
      <c r="Y4298" t="str" cm="1">
        <f t="array" ref="Y4298">_xlfn.IFS(ROUND(L4298,0)&lt;=1,"Need to improve 0-1",ROUND(L4298,0)&lt;=2,"Okay 1-2",ROUND(L4298,0)&lt;=3,"Good 2-3",ROUND(L4298,0)&lt;=4,"Great 3-4",ROUND(L4298,0)&lt;=5,"Excellent 4-5")</f>
        <v>Good 2-3</v>
      </c>
      <c r="Z4298" t="str">
        <f t="shared" si="67"/>
        <v>0-1000</v>
      </c>
    </row>
    <row r="4299" spans="1:26" x14ac:dyDescent="0.3">
      <c r="A4299">
        <v>18368621</v>
      </c>
      <c r="B4299" t="s">
        <v>6600</v>
      </c>
      <c r="C4299">
        <v>1</v>
      </c>
      <c r="D4299" t="s">
        <v>14</v>
      </c>
      <c r="E4299" t="s">
        <v>690</v>
      </c>
      <c r="F4299" t="s">
        <v>16</v>
      </c>
      <c r="G4299" t="s">
        <v>16</v>
      </c>
      <c r="H4299" t="s">
        <v>16</v>
      </c>
      <c r="I4299">
        <v>1</v>
      </c>
      <c r="J4299">
        <v>23</v>
      </c>
      <c r="K4299">
        <v>250</v>
      </c>
      <c r="L4299">
        <v>3.4</v>
      </c>
      <c r="M4299" t="s">
        <v>5155</v>
      </c>
      <c r="N4299" t="str">
        <f>SUBSTITUTE(Sheet1[[#This Row],[Datekey_Opening]],"_","-")</f>
        <v>2013-6-8</v>
      </c>
      <c r="O4299">
        <f>YEAR(Sheet1[[#This Row],[Date]])</f>
        <v>2013</v>
      </c>
      <c r="P4299" t="str">
        <f>LOOKUP(Sheet1[[#This Row],[CountryCode]],$AI$4:$AI$18,$AJ$4:$AJ$18)</f>
        <v>India</v>
      </c>
      <c r="Q4299">
        <f>MONTH(Sheet1[[#This Row],[Date]])</f>
        <v>6</v>
      </c>
      <c r="R4299" t="str">
        <f>TEXT(Sheet1[[#This Row],[Date]],"MMMM")</f>
        <v>June</v>
      </c>
      <c r="S4299" t="str">
        <f>TEXT(Sheet1[[#This Row],[Date]],"YYYY-MMM")</f>
        <v>2013-Jun</v>
      </c>
      <c r="T4299">
        <f>WEEKDAY(Sheet1[[#This Row],[Date]])</f>
        <v>7</v>
      </c>
      <c r="U4299" t="str">
        <f>TEXT(Sheet1[[#This Row],[Date]],"DDDD")</f>
        <v>Saturday</v>
      </c>
      <c r="V4299" t="str">
        <f>"FM"&amp;MOD(MONTH(Sheet1[[#This Row],[Date]])-4,12)+1</f>
        <v>FM3</v>
      </c>
      <c r="W4299" t="str">
        <f>"Q"&amp;ROUNDUP(MONTH(Sheet1[[#This Row],[Date]])/3,0)</f>
        <v>Q2</v>
      </c>
      <c r="X4299" t="str">
        <f>"Q"&amp;INT(MOD(MONTH(Sheet1[[#This Row],[Date]])-4,12/3)+1)</f>
        <v>Q3</v>
      </c>
      <c r="Y4299" t="str" cm="1">
        <f t="array" ref="Y4299">_xlfn.IFS(ROUND(L4299,0)&lt;=1,"Need to improve 0-1",ROUND(L4299,0)&lt;=2,"Okay 1-2",ROUND(L4299,0)&lt;=3,"Good 2-3",ROUND(L4299,0)&lt;=4,"Great 3-4",ROUND(L4299,0)&lt;=5,"Excellent 4-5")</f>
        <v>Good 2-3</v>
      </c>
      <c r="Z4299" t="str">
        <f t="shared" si="67"/>
        <v>0-1000</v>
      </c>
    </row>
    <row r="4300" spans="1:26" x14ac:dyDescent="0.3">
      <c r="A4300">
        <v>18354624</v>
      </c>
      <c r="B4300" t="s">
        <v>6601</v>
      </c>
      <c r="C4300">
        <v>1</v>
      </c>
      <c r="D4300" t="s">
        <v>14</v>
      </c>
      <c r="E4300" t="s">
        <v>395</v>
      </c>
      <c r="F4300" t="s">
        <v>16</v>
      </c>
      <c r="G4300" t="s">
        <v>21</v>
      </c>
      <c r="H4300" t="s">
        <v>16</v>
      </c>
      <c r="I4300">
        <v>1</v>
      </c>
      <c r="J4300">
        <v>4</v>
      </c>
      <c r="K4300">
        <v>250</v>
      </c>
      <c r="L4300">
        <v>3.1</v>
      </c>
      <c r="M4300" t="s">
        <v>3236</v>
      </c>
      <c r="N4300" t="str">
        <f>SUBSTITUTE(Sheet1[[#This Row],[Datekey_Opening]],"_","-")</f>
        <v>2011-6-7</v>
      </c>
      <c r="O4300">
        <f>YEAR(Sheet1[[#This Row],[Date]])</f>
        <v>2011</v>
      </c>
      <c r="P4300" t="str">
        <f>LOOKUP(Sheet1[[#This Row],[CountryCode]],$AI$4:$AI$18,$AJ$4:$AJ$18)</f>
        <v>India</v>
      </c>
      <c r="Q4300">
        <f>MONTH(Sheet1[[#This Row],[Date]])</f>
        <v>6</v>
      </c>
      <c r="R4300" t="str">
        <f>TEXT(Sheet1[[#This Row],[Date]],"MMMM")</f>
        <v>June</v>
      </c>
      <c r="S4300" t="str">
        <f>TEXT(Sheet1[[#This Row],[Date]],"YYYY-MMM")</f>
        <v>2011-Jun</v>
      </c>
      <c r="T4300">
        <f>WEEKDAY(Sheet1[[#This Row],[Date]])</f>
        <v>3</v>
      </c>
      <c r="U4300" t="str">
        <f>TEXT(Sheet1[[#This Row],[Date]],"DDDD")</f>
        <v>Tuesday</v>
      </c>
      <c r="V4300" t="str">
        <f>"FM"&amp;MOD(MONTH(Sheet1[[#This Row],[Date]])-4,12)+1</f>
        <v>FM3</v>
      </c>
      <c r="W4300" t="str">
        <f>"Q"&amp;ROUNDUP(MONTH(Sheet1[[#This Row],[Date]])/3,0)</f>
        <v>Q2</v>
      </c>
      <c r="X4300" t="str">
        <f>"Q"&amp;INT(MOD(MONTH(Sheet1[[#This Row],[Date]])-4,12/3)+1)</f>
        <v>Q3</v>
      </c>
      <c r="Y4300" t="str" cm="1">
        <f t="array" ref="Y4300">_xlfn.IFS(ROUND(L4300,0)&lt;=1,"Need to improve 0-1",ROUND(L4300,0)&lt;=2,"Okay 1-2",ROUND(L4300,0)&lt;=3,"Good 2-3",ROUND(L4300,0)&lt;=4,"Great 3-4",ROUND(L4300,0)&lt;=5,"Excellent 4-5")</f>
        <v>Good 2-3</v>
      </c>
      <c r="Z4300" t="str">
        <f t="shared" si="67"/>
        <v>0-1000</v>
      </c>
    </row>
    <row r="4301" spans="1:26" x14ac:dyDescent="0.3">
      <c r="A4301">
        <v>18349974</v>
      </c>
      <c r="B4301" t="s">
        <v>6602</v>
      </c>
      <c r="C4301">
        <v>1</v>
      </c>
      <c r="D4301" t="s">
        <v>14</v>
      </c>
      <c r="E4301" t="s">
        <v>5448</v>
      </c>
      <c r="F4301" t="s">
        <v>16</v>
      </c>
      <c r="G4301" t="s">
        <v>16</v>
      </c>
      <c r="H4301" t="s">
        <v>16</v>
      </c>
      <c r="I4301">
        <v>1</v>
      </c>
      <c r="J4301">
        <v>72</v>
      </c>
      <c r="K4301">
        <v>250</v>
      </c>
      <c r="L4301">
        <v>3.9</v>
      </c>
      <c r="M4301" t="s">
        <v>6603</v>
      </c>
      <c r="N4301" t="str">
        <f>SUBSTITUTE(Sheet1[[#This Row],[Datekey_Opening]],"_","-")</f>
        <v>2011-6-8</v>
      </c>
      <c r="O4301">
        <f>YEAR(Sheet1[[#This Row],[Date]])</f>
        <v>2011</v>
      </c>
      <c r="P4301" t="str">
        <f>LOOKUP(Sheet1[[#This Row],[CountryCode]],$AI$4:$AI$18,$AJ$4:$AJ$18)</f>
        <v>India</v>
      </c>
      <c r="Q4301">
        <f>MONTH(Sheet1[[#This Row],[Date]])</f>
        <v>6</v>
      </c>
      <c r="R4301" t="str">
        <f>TEXT(Sheet1[[#This Row],[Date]],"MMMM")</f>
        <v>June</v>
      </c>
      <c r="S4301" t="str">
        <f>TEXT(Sheet1[[#This Row],[Date]],"YYYY-MMM")</f>
        <v>2011-Jun</v>
      </c>
      <c r="T4301">
        <f>WEEKDAY(Sheet1[[#This Row],[Date]])</f>
        <v>4</v>
      </c>
      <c r="U4301" t="str">
        <f>TEXT(Sheet1[[#This Row],[Date]],"DDDD")</f>
        <v>Wednesday</v>
      </c>
      <c r="V4301" t="str">
        <f>"FM"&amp;MOD(MONTH(Sheet1[[#This Row],[Date]])-4,12)+1</f>
        <v>FM3</v>
      </c>
      <c r="W4301" t="str">
        <f>"Q"&amp;ROUNDUP(MONTH(Sheet1[[#This Row],[Date]])/3,0)</f>
        <v>Q2</v>
      </c>
      <c r="X4301" t="str">
        <f>"Q"&amp;INT(MOD(MONTH(Sheet1[[#This Row],[Date]])-4,12/3)+1)</f>
        <v>Q3</v>
      </c>
      <c r="Y4301" t="str" cm="1">
        <f t="array" ref="Y4301">_xlfn.IFS(ROUND(L4301,0)&lt;=1,"Need to improve 0-1",ROUND(L4301,0)&lt;=2,"Okay 1-2",ROUND(L4301,0)&lt;=3,"Good 2-3",ROUND(L4301,0)&lt;=4,"Great 3-4",ROUND(L4301,0)&lt;=5,"Excellent 4-5")</f>
        <v>Great 3-4</v>
      </c>
      <c r="Z4301" t="str">
        <f t="shared" si="67"/>
        <v>0-1000</v>
      </c>
    </row>
    <row r="4302" spans="1:26" x14ac:dyDescent="0.3">
      <c r="A4302">
        <v>18289256</v>
      </c>
      <c r="B4302" t="s">
        <v>5558</v>
      </c>
      <c r="C4302">
        <v>1</v>
      </c>
      <c r="D4302" t="s">
        <v>14</v>
      </c>
      <c r="E4302" t="s">
        <v>867</v>
      </c>
      <c r="F4302" t="s">
        <v>16</v>
      </c>
      <c r="G4302" t="s">
        <v>16</v>
      </c>
      <c r="H4302" t="s">
        <v>16</v>
      </c>
      <c r="I4302">
        <v>1</v>
      </c>
      <c r="J4302">
        <v>61</v>
      </c>
      <c r="K4302">
        <v>250</v>
      </c>
      <c r="L4302">
        <v>3.5</v>
      </c>
      <c r="M4302" t="s">
        <v>6604</v>
      </c>
      <c r="N4302" t="str">
        <f>SUBSTITUTE(Sheet1[[#This Row],[Datekey_Opening]],"_","-")</f>
        <v>2013-6-4</v>
      </c>
      <c r="O4302">
        <f>YEAR(Sheet1[[#This Row],[Date]])</f>
        <v>2013</v>
      </c>
      <c r="P4302" t="str">
        <f>LOOKUP(Sheet1[[#This Row],[CountryCode]],$AI$4:$AI$18,$AJ$4:$AJ$18)</f>
        <v>India</v>
      </c>
      <c r="Q4302">
        <f>MONTH(Sheet1[[#This Row],[Date]])</f>
        <v>6</v>
      </c>
      <c r="R4302" t="str">
        <f>TEXT(Sheet1[[#This Row],[Date]],"MMMM")</f>
        <v>June</v>
      </c>
      <c r="S4302" t="str">
        <f>TEXT(Sheet1[[#This Row],[Date]],"YYYY-MMM")</f>
        <v>2013-Jun</v>
      </c>
      <c r="T4302">
        <f>WEEKDAY(Sheet1[[#This Row],[Date]])</f>
        <v>3</v>
      </c>
      <c r="U4302" t="str">
        <f>TEXT(Sheet1[[#This Row],[Date]],"DDDD")</f>
        <v>Tuesday</v>
      </c>
      <c r="V4302" t="str">
        <f>"FM"&amp;MOD(MONTH(Sheet1[[#This Row],[Date]])-4,12)+1</f>
        <v>FM3</v>
      </c>
      <c r="W4302" t="str">
        <f>"Q"&amp;ROUNDUP(MONTH(Sheet1[[#This Row],[Date]])/3,0)</f>
        <v>Q2</v>
      </c>
      <c r="X4302" t="str">
        <f>"Q"&amp;INT(MOD(MONTH(Sheet1[[#This Row],[Date]])-4,12/3)+1)</f>
        <v>Q3</v>
      </c>
      <c r="Y4302" t="str" cm="1">
        <f t="array" ref="Y4302">_xlfn.IFS(ROUND(L4302,0)&lt;=1,"Need to improve 0-1",ROUND(L4302,0)&lt;=2,"Okay 1-2",ROUND(L4302,0)&lt;=3,"Good 2-3",ROUND(L4302,0)&lt;=4,"Great 3-4",ROUND(L4302,0)&lt;=5,"Excellent 4-5")</f>
        <v>Great 3-4</v>
      </c>
      <c r="Z4302" t="str">
        <f t="shared" si="67"/>
        <v>0-1000</v>
      </c>
    </row>
    <row r="4303" spans="1:26" x14ac:dyDescent="0.3">
      <c r="A4303">
        <v>310344</v>
      </c>
      <c r="B4303" t="s">
        <v>6605</v>
      </c>
      <c r="C4303">
        <v>1</v>
      </c>
      <c r="D4303" t="s">
        <v>14</v>
      </c>
      <c r="E4303" t="s">
        <v>538</v>
      </c>
      <c r="F4303" t="s">
        <v>16</v>
      </c>
      <c r="G4303" t="s">
        <v>21</v>
      </c>
      <c r="H4303" t="s">
        <v>16</v>
      </c>
      <c r="I4303">
        <v>1</v>
      </c>
      <c r="J4303">
        <v>4</v>
      </c>
      <c r="K4303">
        <v>250</v>
      </c>
      <c r="L4303">
        <v>2.7</v>
      </c>
      <c r="M4303" t="s">
        <v>6606</v>
      </c>
      <c r="N4303" t="str">
        <f>SUBSTITUTE(Sheet1[[#This Row],[Datekey_Opening]],"_","-")</f>
        <v>2018-6-24</v>
      </c>
      <c r="O4303">
        <f>YEAR(Sheet1[[#This Row],[Date]])</f>
        <v>2018</v>
      </c>
      <c r="P4303" t="str">
        <f>LOOKUP(Sheet1[[#This Row],[CountryCode]],$AI$4:$AI$18,$AJ$4:$AJ$18)</f>
        <v>India</v>
      </c>
      <c r="Q4303">
        <f>MONTH(Sheet1[[#This Row],[Date]])</f>
        <v>6</v>
      </c>
      <c r="R4303" t="str">
        <f>TEXT(Sheet1[[#This Row],[Date]],"MMMM")</f>
        <v>June</v>
      </c>
      <c r="S4303" t="str">
        <f>TEXT(Sheet1[[#This Row],[Date]],"YYYY-MMM")</f>
        <v>2018-Jun</v>
      </c>
      <c r="T4303">
        <f>WEEKDAY(Sheet1[[#This Row],[Date]])</f>
        <v>1</v>
      </c>
      <c r="U4303" t="str">
        <f>TEXT(Sheet1[[#This Row],[Date]],"DDDD")</f>
        <v>Sunday</v>
      </c>
      <c r="V4303" t="str">
        <f>"FM"&amp;MOD(MONTH(Sheet1[[#This Row],[Date]])-4,12)+1</f>
        <v>FM3</v>
      </c>
      <c r="W4303" t="str">
        <f>"Q"&amp;ROUNDUP(MONTH(Sheet1[[#This Row],[Date]])/3,0)</f>
        <v>Q2</v>
      </c>
      <c r="X4303" t="str">
        <f>"Q"&amp;INT(MOD(MONTH(Sheet1[[#This Row],[Date]])-4,12/3)+1)</f>
        <v>Q3</v>
      </c>
      <c r="Y4303" t="str" cm="1">
        <f t="array" ref="Y4303">_xlfn.IFS(ROUND(L4303,0)&lt;=1,"Need to improve 0-1",ROUND(L4303,0)&lt;=2,"Okay 1-2",ROUND(L4303,0)&lt;=3,"Good 2-3",ROUND(L4303,0)&lt;=4,"Great 3-4",ROUND(L4303,0)&lt;=5,"Excellent 4-5")</f>
        <v>Good 2-3</v>
      </c>
      <c r="Z4303" t="str">
        <f t="shared" si="67"/>
        <v>0-1000</v>
      </c>
    </row>
    <row r="4304" spans="1:26" x14ac:dyDescent="0.3">
      <c r="A4304">
        <v>18244534</v>
      </c>
      <c r="B4304" t="s">
        <v>419</v>
      </c>
      <c r="C4304">
        <v>1</v>
      </c>
      <c r="D4304" t="s">
        <v>14</v>
      </c>
      <c r="E4304" t="s">
        <v>6607</v>
      </c>
      <c r="F4304" t="s">
        <v>16</v>
      </c>
      <c r="G4304" t="s">
        <v>16</v>
      </c>
      <c r="H4304" t="s">
        <v>16</v>
      </c>
      <c r="I4304">
        <v>1</v>
      </c>
      <c r="J4304">
        <v>13</v>
      </c>
      <c r="K4304">
        <v>250</v>
      </c>
      <c r="L4304">
        <v>3.3</v>
      </c>
      <c r="M4304" t="s">
        <v>2677</v>
      </c>
      <c r="N4304" t="str">
        <f>SUBSTITUTE(Sheet1[[#This Row],[Datekey_Opening]],"_","-")</f>
        <v>2018-6-28</v>
      </c>
      <c r="O4304">
        <f>YEAR(Sheet1[[#This Row],[Date]])</f>
        <v>2018</v>
      </c>
      <c r="P4304" t="str">
        <f>LOOKUP(Sheet1[[#This Row],[CountryCode]],$AI$4:$AI$18,$AJ$4:$AJ$18)</f>
        <v>India</v>
      </c>
      <c r="Q4304">
        <f>MONTH(Sheet1[[#This Row],[Date]])</f>
        <v>6</v>
      </c>
      <c r="R4304" t="str">
        <f>TEXT(Sheet1[[#This Row],[Date]],"MMMM")</f>
        <v>June</v>
      </c>
      <c r="S4304" t="str">
        <f>TEXT(Sheet1[[#This Row],[Date]],"YYYY-MMM")</f>
        <v>2018-Jun</v>
      </c>
      <c r="T4304">
        <f>WEEKDAY(Sheet1[[#This Row],[Date]])</f>
        <v>5</v>
      </c>
      <c r="U4304" t="str">
        <f>TEXT(Sheet1[[#This Row],[Date]],"DDDD")</f>
        <v>Thursday</v>
      </c>
      <c r="V4304" t="str">
        <f>"FM"&amp;MOD(MONTH(Sheet1[[#This Row],[Date]])-4,12)+1</f>
        <v>FM3</v>
      </c>
      <c r="W4304" t="str">
        <f>"Q"&amp;ROUNDUP(MONTH(Sheet1[[#This Row],[Date]])/3,0)</f>
        <v>Q2</v>
      </c>
      <c r="X4304" t="str">
        <f>"Q"&amp;INT(MOD(MONTH(Sheet1[[#This Row],[Date]])-4,12/3)+1)</f>
        <v>Q3</v>
      </c>
      <c r="Y4304" t="str" cm="1">
        <f t="array" ref="Y4304">_xlfn.IFS(ROUND(L4304,0)&lt;=1,"Need to improve 0-1",ROUND(L4304,0)&lt;=2,"Okay 1-2",ROUND(L4304,0)&lt;=3,"Good 2-3",ROUND(L4304,0)&lt;=4,"Great 3-4",ROUND(L4304,0)&lt;=5,"Excellent 4-5")</f>
        <v>Good 2-3</v>
      </c>
      <c r="Z4304" t="str">
        <f t="shared" si="67"/>
        <v>0-1000</v>
      </c>
    </row>
    <row r="4305" spans="1:26" x14ac:dyDescent="0.3">
      <c r="A4305">
        <v>2012</v>
      </c>
      <c r="B4305" t="s">
        <v>6608</v>
      </c>
      <c r="C4305">
        <v>1</v>
      </c>
      <c r="D4305" t="s">
        <v>14</v>
      </c>
      <c r="E4305" t="s">
        <v>559</v>
      </c>
      <c r="F4305" t="s">
        <v>16</v>
      </c>
      <c r="G4305" t="s">
        <v>16</v>
      </c>
      <c r="H4305" t="s">
        <v>16</v>
      </c>
      <c r="I4305">
        <v>1</v>
      </c>
      <c r="J4305">
        <v>74</v>
      </c>
      <c r="K4305">
        <v>250</v>
      </c>
      <c r="L4305">
        <v>3</v>
      </c>
      <c r="M4305" t="s">
        <v>131</v>
      </c>
      <c r="N4305" t="str">
        <f>SUBSTITUTE(Sheet1[[#This Row],[Datekey_Opening]],"_","-")</f>
        <v>2017-6-28</v>
      </c>
      <c r="O4305">
        <f>YEAR(Sheet1[[#This Row],[Date]])</f>
        <v>2017</v>
      </c>
      <c r="P4305" t="str">
        <f>LOOKUP(Sheet1[[#This Row],[CountryCode]],$AI$4:$AI$18,$AJ$4:$AJ$18)</f>
        <v>India</v>
      </c>
      <c r="Q4305">
        <f>MONTH(Sheet1[[#This Row],[Date]])</f>
        <v>6</v>
      </c>
      <c r="R4305" t="str">
        <f>TEXT(Sheet1[[#This Row],[Date]],"MMMM")</f>
        <v>June</v>
      </c>
      <c r="S4305" t="str">
        <f>TEXT(Sheet1[[#This Row],[Date]],"YYYY-MMM")</f>
        <v>2017-Jun</v>
      </c>
      <c r="T4305">
        <f>WEEKDAY(Sheet1[[#This Row],[Date]])</f>
        <v>4</v>
      </c>
      <c r="U4305" t="str">
        <f>TEXT(Sheet1[[#This Row],[Date]],"DDDD")</f>
        <v>Wednesday</v>
      </c>
      <c r="V4305" t="str">
        <f>"FM"&amp;MOD(MONTH(Sheet1[[#This Row],[Date]])-4,12)+1</f>
        <v>FM3</v>
      </c>
      <c r="W4305" t="str">
        <f>"Q"&amp;ROUNDUP(MONTH(Sheet1[[#This Row],[Date]])/3,0)</f>
        <v>Q2</v>
      </c>
      <c r="X4305" t="str">
        <f>"Q"&amp;INT(MOD(MONTH(Sheet1[[#This Row],[Date]])-4,12/3)+1)</f>
        <v>Q3</v>
      </c>
      <c r="Y4305" t="str" cm="1">
        <f t="array" ref="Y4305">_xlfn.IFS(ROUND(L4305,0)&lt;=1,"Need to improve 0-1",ROUND(L4305,0)&lt;=2,"Okay 1-2",ROUND(L4305,0)&lt;=3,"Good 2-3",ROUND(L4305,0)&lt;=4,"Great 3-4",ROUND(L4305,0)&lt;=5,"Excellent 4-5")</f>
        <v>Good 2-3</v>
      </c>
      <c r="Z4305" t="str">
        <f t="shared" si="67"/>
        <v>0-1000</v>
      </c>
    </row>
    <row r="4306" spans="1:26" x14ac:dyDescent="0.3">
      <c r="A4306">
        <v>305987</v>
      </c>
      <c r="B4306" t="s">
        <v>6609</v>
      </c>
      <c r="C4306">
        <v>1</v>
      </c>
      <c r="D4306" t="s">
        <v>14</v>
      </c>
      <c r="E4306" t="s">
        <v>6610</v>
      </c>
      <c r="F4306" t="s">
        <v>16</v>
      </c>
      <c r="G4306" t="s">
        <v>21</v>
      </c>
      <c r="H4306" t="s">
        <v>16</v>
      </c>
      <c r="I4306">
        <v>1</v>
      </c>
      <c r="J4306">
        <v>17</v>
      </c>
      <c r="K4306">
        <v>250</v>
      </c>
      <c r="L4306">
        <v>3.4</v>
      </c>
      <c r="M4306" t="s">
        <v>6611</v>
      </c>
      <c r="N4306" t="str">
        <f>SUBSTITUTE(Sheet1[[#This Row],[Datekey_Opening]],"_","-")</f>
        <v>2012-6-6</v>
      </c>
      <c r="O4306">
        <f>YEAR(Sheet1[[#This Row],[Date]])</f>
        <v>2012</v>
      </c>
      <c r="P4306" t="str">
        <f>LOOKUP(Sheet1[[#This Row],[CountryCode]],$AI$4:$AI$18,$AJ$4:$AJ$18)</f>
        <v>India</v>
      </c>
      <c r="Q4306">
        <f>MONTH(Sheet1[[#This Row],[Date]])</f>
        <v>6</v>
      </c>
      <c r="R4306" t="str">
        <f>TEXT(Sheet1[[#This Row],[Date]],"MMMM")</f>
        <v>June</v>
      </c>
      <c r="S4306" t="str">
        <f>TEXT(Sheet1[[#This Row],[Date]],"YYYY-MMM")</f>
        <v>2012-Jun</v>
      </c>
      <c r="T4306">
        <f>WEEKDAY(Sheet1[[#This Row],[Date]])</f>
        <v>4</v>
      </c>
      <c r="U4306" t="str">
        <f>TEXT(Sheet1[[#This Row],[Date]],"DDDD")</f>
        <v>Wednesday</v>
      </c>
      <c r="V4306" t="str">
        <f>"FM"&amp;MOD(MONTH(Sheet1[[#This Row],[Date]])-4,12)+1</f>
        <v>FM3</v>
      </c>
      <c r="W4306" t="str">
        <f>"Q"&amp;ROUNDUP(MONTH(Sheet1[[#This Row],[Date]])/3,0)</f>
        <v>Q2</v>
      </c>
      <c r="X4306" t="str">
        <f>"Q"&amp;INT(MOD(MONTH(Sheet1[[#This Row],[Date]])-4,12/3)+1)</f>
        <v>Q3</v>
      </c>
      <c r="Y4306" t="str" cm="1">
        <f t="array" ref="Y4306">_xlfn.IFS(ROUND(L4306,0)&lt;=1,"Need to improve 0-1",ROUND(L4306,0)&lt;=2,"Okay 1-2",ROUND(L4306,0)&lt;=3,"Good 2-3",ROUND(L4306,0)&lt;=4,"Great 3-4",ROUND(L4306,0)&lt;=5,"Excellent 4-5")</f>
        <v>Good 2-3</v>
      </c>
      <c r="Z4306" t="str">
        <f t="shared" si="67"/>
        <v>0-1000</v>
      </c>
    </row>
    <row r="4307" spans="1:26" x14ac:dyDescent="0.3">
      <c r="A4307">
        <v>18418242</v>
      </c>
      <c r="B4307" t="s">
        <v>6612</v>
      </c>
      <c r="C4307">
        <v>1</v>
      </c>
      <c r="D4307" t="s">
        <v>14</v>
      </c>
      <c r="E4307" t="s">
        <v>446</v>
      </c>
      <c r="F4307" t="s">
        <v>16</v>
      </c>
      <c r="G4307" t="s">
        <v>16</v>
      </c>
      <c r="H4307" t="s">
        <v>16</v>
      </c>
      <c r="I4307">
        <v>1</v>
      </c>
      <c r="J4307">
        <v>10</v>
      </c>
      <c r="K4307">
        <v>250</v>
      </c>
      <c r="L4307">
        <v>3.1</v>
      </c>
      <c r="M4307" t="s">
        <v>3236</v>
      </c>
      <c r="N4307" t="str">
        <f>SUBSTITUTE(Sheet1[[#This Row],[Datekey_Opening]],"_","-")</f>
        <v>2011-6-7</v>
      </c>
      <c r="O4307">
        <f>YEAR(Sheet1[[#This Row],[Date]])</f>
        <v>2011</v>
      </c>
      <c r="P4307" t="str">
        <f>LOOKUP(Sheet1[[#This Row],[CountryCode]],$AI$4:$AI$18,$AJ$4:$AJ$18)</f>
        <v>India</v>
      </c>
      <c r="Q4307">
        <f>MONTH(Sheet1[[#This Row],[Date]])</f>
        <v>6</v>
      </c>
      <c r="R4307" t="str">
        <f>TEXT(Sheet1[[#This Row],[Date]],"MMMM")</f>
        <v>June</v>
      </c>
      <c r="S4307" t="str">
        <f>TEXT(Sheet1[[#This Row],[Date]],"YYYY-MMM")</f>
        <v>2011-Jun</v>
      </c>
      <c r="T4307">
        <f>WEEKDAY(Sheet1[[#This Row],[Date]])</f>
        <v>3</v>
      </c>
      <c r="U4307" t="str">
        <f>TEXT(Sheet1[[#This Row],[Date]],"DDDD")</f>
        <v>Tuesday</v>
      </c>
      <c r="V4307" t="str">
        <f>"FM"&amp;MOD(MONTH(Sheet1[[#This Row],[Date]])-4,12)+1</f>
        <v>FM3</v>
      </c>
      <c r="W4307" t="str">
        <f>"Q"&amp;ROUNDUP(MONTH(Sheet1[[#This Row],[Date]])/3,0)</f>
        <v>Q2</v>
      </c>
      <c r="X4307" t="str">
        <f>"Q"&amp;INT(MOD(MONTH(Sheet1[[#This Row],[Date]])-4,12/3)+1)</f>
        <v>Q3</v>
      </c>
      <c r="Y4307" t="str" cm="1">
        <f t="array" ref="Y4307">_xlfn.IFS(ROUND(L4307,0)&lt;=1,"Need to improve 0-1",ROUND(L4307,0)&lt;=2,"Okay 1-2",ROUND(L4307,0)&lt;=3,"Good 2-3",ROUND(L4307,0)&lt;=4,"Great 3-4",ROUND(L4307,0)&lt;=5,"Excellent 4-5")</f>
        <v>Good 2-3</v>
      </c>
      <c r="Z4307" t="str">
        <f t="shared" si="67"/>
        <v>0-1000</v>
      </c>
    </row>
    <row r="4308" spans="1:26" x14ac:dyDescent="0.3">
      <c r="A4308">
        <v>310357</v>
      </c>
      <c r="B4308" t="s">
        <v>6613</v>
      </c>
      <c r="C4308">
        <v>1</v>
      </c>
      <c r="D4308" t="s">
        <v>14</v>
      </c>
      <c r="E4308" t="s">
        <v>6614</v>
      </c>
      <c r="F4308" t="s">
        <v>16</v>
      </c>
      <c r="G4308" t="s">
        <v>16</v>
      </c>
      <c r="H4308" t="s">
        <v>16</v>
      </c>
      <c r="I4308">
        <v>1</v>
      </c>
      <c r="J4308">
        <v>2</v>
      </c>
      <c r="K4308">
        <v>250</v>
      </c>
      <c r="L4308">
        <v>1</v>
      </c>
      <c r="M4308" t="s">
        <v>3372</v>
      </c>
      <c r="N4308" t="str">
        <f>SUBSTITUTE(Sheet1[[#This Row],[Datekey_Opening]],"_","-")</f>
        <v>2011-6-10</v>
      </c>
      <c r="O4308">
        <f>YEAR(Sheet1[[#This Row],[Date]])</f>
        <v>2011</v>
      </c>
      <c r="P4308" t="str">
        <f>LOOKUP(Sheet1[[#This Row],[CountryCode]],$AI$4:$AI$18,$AJ$4:$AJ$18)</f>
        <v>India</v>
      </c>
      <c r="Q4308">
        <f>MONTH(Sheet1[[#This Row],[Date]])</f>
        <v>6</v>
      </c>
      <c r="R4308" t="str">
        <f>TEXT(Sheet1[[#This Row],[Date]],"MMMM")</f>
        <v>June</v>
      </c>
      <c r="S4308" t="str">
        <f>TEXT(Sheet1[[#This Row],[Date]],"YYYY-MMM")</f>
        <v>2011-Jun</v>
      </c>
      <c r="T4308">
        <f>WEEKDAY(Sheet1[[#This Row],[Date]])</f>
        <v>6</v>
      </c>
      <c r="U4308" t="str">
        <f>TEXT(Sheet1[[#This Row],[Date]],"DDDD")</f>
        <v>Friday</v>
      </c>
      <c r="V4308" t="str">
        <f>"FM"&amp;MOD(MONTH(Sheet1[[#This Row],[Date]])-4,12)+1</f>
        <v>FM3</v>
      </c>
      <c r="W4308" t="str">
        <f>"Q"&amp;ROUNDUP(MONTH(Sheet1[[#This Row],[Date]])/3,0)</f>
        <v>Q2</v>
      </c>
      <c r="X4308" t="str">
        <f>"Q"&amp;INT(MOD(MONTH(Sheet1[[#This Row],[Date]])-4,12/3)+1)</f>
        <v>Q3</v>
      </c>
      <c r="Y4308" t="str" cm="1">
        <f t="array" ref="Y4308">_xlfn.IFS(ROUND(L4308,0)&lt;=1,"Need to improve 0-1",ROUND(L4308,0)&lt;=2,"Okay 1-2",ROUND(L4308,0)&lt;=3,"Good 2-3",ROUND(L4308,0)&lt;=4,"Great 3-4",ROUND(L4308,0)&lt;=5,"Excellent 4-5")</f>
        <v>Need to improve 0-1</v>
      </c>
      <c r="Z4308" t="str">
        <f t="shared" si="67"/>
        <v>0-1000</v>
      </c>
    </row>
    <row r="4309" spans="1:26" x14ac:dyDescent="0.3">
      <c r="A4309">
        <v>5537</v>
      </c>
      <c r="B4309" t="s">
        <v>6615</v>
      </c>
      <c r="C4309">
        <v>1</v>
      </c>
      <c r="D4309" t="s">
        <v>14</v>
      </c>
      <c r="E4309" t="s">
        <v>1146</v>
      </c>
      <c r="F4309" t="s">
        <v>16</v>
      </c>
      <c r="G4309" t="s">
        <v>16</v>
      </c>
      <c r="H4309" t="s">
        <v>16</v>
      </c>
      <c r="I4309">
        <v>1</v>
      </c>
      <c r="J4309">
        <v>14</v>
      </c>
      <c r="K4309">
        <v>250</v>
      </c>
      <c r="L4309">
        <v>3.1</v>
      </c>
      <c r="M4309" t="s">
        <v>4142</v>
      </c>
      <c r="N4309" t="str">
        <f>SUBSTITUTE(Sheet1[[#This Row],[Datekey_Opening]],"_","-")</f>
        <v>2018-6-16</v>
      </c>
      <c r="O4309">
        <f>YEAR(Sheet1[[#This Row],[Date]])</f>
        <v>2018</v>
      </c>
      <c r="P4309" t="str">
        <f>LOOKUP(Sheet1[[#This Row],[CountryCode]],$AI$4:$AI$18,$AJ$4:$AJ$18)</f>
        <v>India</v>
      </c>
      <c r="Q4309">
        <f>MONTH(Sheet1[[#This Row],[Date]])</f>
        <v>6</v>
      </c>
      <c r="R4309" t="str">
        <f>TEXT(Sheet1[[#This Row],[Date]],"MMMM")</f>
        <v>June</v>
      </c>
      <c r="S4309" t="str">
        <f>TEXT(Sheet1[[#This Row],[Date]],"YYYY-MMM")</f>
        <v>2018-Jun</v>
      </c>
      <c r="T4309">
        <f>WEEKDAY(Sheet1[[#This Row],[Date]])</f>
        <v>7</v>
      </c>
      <c r="U4309" t="str">
        <f>TEXT(Sheet1[[#This Row],[Date]],"DDDD")</f>
        <v>Saturday</v>
      </c>
      <c r="V4309" t="str">
        <f>"FM"&amp;MOD(MONTH(Sheet1[[#This Row],[Date]])-4,12)+1</f>
        <v>FM3</v>
      </c>
      <c r="W4309" t="str">
        <f>"Q"&amp;ROUNDUP(MONTH(Sheet1[[#This Row],[Date]])/3,0)</f>
        <v>Q2</v>
      </c>
      <c r="X4309" t="str">
        <f>"Q"&amp;INT(MOD(MONTH(Sheet1[[#This Row],[Date]])-4,12/3)+1)</f>
        <v>Q3</v>
      </c>
      <c r="Y4309" t="str" cm="1">
        <f t="array" ref="Y4309">_xlfn.IFS(ROUND(L4309,0)&lt;=1,"Need to improve 0-1",ROUND(L4309,0)&lt;=2,"Okay 1-2",ROUND(L4309,0)&lt;=3,"Good 2-3",ROUND(L4309,0)&lt;=4,"Great 3-4",ROUND(L4309,0)&lt;=5,"Excellent 4-5")</f>
        <v>Good 2-3</v>
      </c>
      <c r="Z4309" t="str">
        <f t="shared" si="67"/>
        <v>0-1000</v>
      </c>
    </row>
    <row r="4310" spans="1:26" x14ac:dyDescent="0.3">
      <c r="A4310">
        <v>7274</v>
      </c>
      <c r="B4310" t="s">
        <v>6616</v>
      </c>
      <c r="C4310">
        <v>1</v>
      </c>
      <c r="D4310" t="s">
        <v>14</v>
      </c>
      <c r="E4310" t="s">
        <v>376</v>
      </c>
      <c r="F4310" t="s">
        <v>16</v>
      </c>
      <c r="G4310" t="s">
        <v>16</v>
      </c>
      <c r="H4310" t="s">
        <v>16</v>
      </c>
      <c r="I4310">
        <v>1</v>
      </c>
      <c r="J4310">
        <v>27</v>
      </c>
      <c r="K4310">
        <v>250</v>
      </c>
      <c r="L4310">
        <v>2.7</v>
      </c>
      <c r="M4310" t="s">
        <v>3230</v>
      </c>
      <c r="N4310" t="str">
        <f>SUBSTITUTE(Sheet1[[#This Row],[Datekey_Opening]],"_","-")</f>
        <v>2011-6-9</v>
      </c>
      <c r="O4310">
        <f>YEAR(Sheet1[[#This Row],[Date]])</f>
        <v>2011</v>
      </c>
      <c r="P4310" t="str">
        <f>LOOKUP(Sheet1[[#This Row],[CountryCode]],$AI$4:$AI$18,$AJ$4:$AJ$18)</f>
        <v>India</v>
      </c>
      <c r="Q4310">
        <f>MONTH(Sheet1[[#This Row],[Date]])</f>
        <v>6</v>
      </c>
      <c r="R4310" t="str">
        <f>TEXT(Sheet1[[#This Row],[Date]],"MMMM")</f>
        <v>June</v>
      </c>
      <c r="S4310" t="str">
        <f>TEXT(Sheet1[[#This Row],[Date]],"YYYY-MMM")</f>
        <v>2011-Jun</v>
      </c>
      <c r="T4310">
        <f>WEEKDAY(Sheet1[[#This Row],[Date]])</f>
        <v>5</v>
      </c>
      <c r="U4310" t="str">
        <f>TEXT(Sheet1[[#This Row],[Date]],"DDDD")</f>
        <v>Thursday</v>
      </c>
      <c r="V4310" t="str">
        <f>"FM"&amp;MOD(MONTH(Sheet1[[#This Row],[Date]])-4,12)+1</f>
        <v>FM3</v>
      </c>
      <c r="W4310" t="str">
        <f>"Q"&amp;ROUNDUP(MONTH(Sheet1[[#This Row],[Date]])/3,0)</f>
        <v>Q2</v>
      </c>
      <c r="X4310" t="str">
        <f>"Q"&amp;INT(MOD(MONTH(Sheet1[[#This Row],[Date]])-4,12/3)+1)</f>
        <v>Q3</v>
      </c>
      <c r="Y4310" t="str" cm="1">
        <f t="array" ref="Y4310">_xlfn.IFS(ROUND(L4310,0)&lt;=1,"Need to improve 0-1",ROUND(L4310,0)&lt;=2,"Okay 1-2",ROUND(L4310,0)&lt;=3,"Good 2-3",ROUND(L4310,0)&lt;=4,"Great 3-4",ROUND(L4310,0)&lt;=5,"Excellent 4-5")</f>
        <v>Good 2-3</v>
      </c>
      <c r="Z4310" t="str">
        <f t="shared" si="67"/>
        <v>0-1000</v>
      </c>
    </row>
    <row r="4311" spans="1:26" x14ac:dyDescent="0.3">
      <c r="A4311">
        <v>7797</v>
      </c>
      <c r="B4311" t="s">
        <v>6617</v>
      </c>
      <c r="C4311">
        <v>1</v>
      </c>
      <c r="D4311" t="s">
        <v>14</v>
      </c>
      <c r="E4311" t="s">
        <v>578</v>
      </c>
      <c r="F4311" t="s">
        <v>16</v>
      </c>
      <c r="G4311" t="s">
        <v>16</v>
      </c>
      <c r="H4311" t="s">
        <v>16</v>
      </c>
      <c r="I4311">
        <v>1</v>
      </c>
      <c r="J4311">
        <v>6</v>
      </c>
      <c r="K4311">
        <v>250</v>
      </c>
      <c r="L4311">
        <v>2.9</v>
      </c>
      <c r="M4311" t="s">
        <v>6618</v>
      </c>
      <c r="N4311" t="str">
        <f>SUBSTITUTE(Sheet1[[#This Row],[Datekey_Opening]],"_","-")</f>
        <v>2018-6-6</v>
      </c>
      <c r="O4311">
        <f>YEAR(Sheet1[[#This Row],[Date]])</f>
        <v>2018</v>
      </c>
      <c r="P4311" t="str">
        <f>LOOKUP(Sheet1[[#This Row],[CountryCode]],$AI$4:$AI$18,$AJ$4:$AJ$18)</f>
        <v>India</v>
      </c>
      <c r="Q4311">
        <f>MONTH(Sheet1[[#This Row],[Date]])</f>
        <v>6</v>
      </c>
      <c r="R4311" t="str">
        <f>TEXT(Sheet1[[#This Row],[Date]],"MMMM")</f>
        <v>June</v>
      </c>
      <c r="S4311" t="str">
        <f>TEXT(Sheet1[[#This Row],[Date]],"YYYY-MMM")</f>
        <v>2018-Jun</v>
      </c>
      <c r="T4311">
        <f>WEEKDAY(Sheet1[[#This Row],[Date]])</f>
        <v>4</v>
      </c>
      <c r="U4311" t="str">
        <f>TEXT(Sheet1[[#This Row],[Date]],"DDDD")</f>
        <v>Wednesday</v>
      </c>
      <c r="V4311" t="str">
        <f>"FM"&amp;MOD(MONTH(Sheet1[[#This Row],[Date]])-4,12)+1</f>
        <v>FM3</v>
      </c>
      <c r="W4311" t="str">
        <f>"Q"&amp;ROUNDUP(MONTH(Sheet1[[#This Row],[Date]])/3,0)</f>
        <v>Q2</v>
      </c>
      <c r="X4311" t="str">
        <f>"Q"&amp;INT(MOD(MONTH(Sheet1[[#This Row],[Date]])-4,12/3)+1)</f>
        <v>Q3</v>
      </c>
      <c r="Y4311" t="str" cm="1">
        <f t="array" ref="Y4311">_xlfn.IFS(ROUND(L4311,0)&lt;=1,"Need to improve 0-1",ROUND(L4311,0)&lt;=2,"Okay 1-2",ROUND(L4311,0)&lt;=3,"Good 2-3",ROUND(L4311,0)&lt;=4,"Great 3-4",ROUND(L4311,0)&lt;=5,"Excellent 4-5")</f>
        <v>Good 2-3</v>
      </c>
      <c r="Z4311" t="str">
        <f t="shared" si="67"/>
        <v>0-1000</v>
      </c>
    </row>
    <row r="4312" spans="1:26" x14ac:dyDescent="0.3">
      <c r="A4312">
        <v>18395392</v>
      </c>
      <c r="B4312" t="s">
        <v>881</v>
      </c>
      <c r="C4312">
        <v>1</v>
      </c>
      <c r="D4312" t="s">
        <v>14</v>
      </c>
      <c r="E4312" t="s">
        <v>685</v>
      </c>
      <c r="F4312" t="s">
        <v>16</v>
      </c>
      <c r="G4312" t="s">
        <v>16</v>
      </c>
      <c r="H4312" t="s">
        <v>16</v>
      </c>
      <c r="I4312">
        <v>1</v>
      </c>
      <c r="J4312">
        <v>10</v>
      </c>
      <c r="K4312">
        <v>250</v>
      </c>
      <c r="L4312">
        <v>2.9</v>
      </c>
      <c r="M4312" t="s">
        <v>6619</v>
      </c>
      <c r="N4312" t="str">
        <f>SUBSTITUTE(Sheet1[[#This Row],[Datekey_Opening]],"_","-")</f>
        <v>2010-6-24</v>
      </c>
      <c r="O4312">
        <f>YEAR(Sheet1[[#This Row],[Date]])</f>
        <v>2010</v>
      </c>
      <c r="P4312" t="str">
        <f>LOOKUP(Sheet1[[#This Row],[CountryCode]],$AI$4:$AI$18,$AJ$4:$AJ$18)</f>
        <v>India</v>
      </c>
      <c r="Q4312">
        <f>MONTH(Sheet1[[#This Row],[Date]])</f>
        <v>6</v>
      </c>
      <c r="R4312" t="str">
        <f>TEXT(Sheet1[[#This Row],[Date]],"MMMM")</f>
        <v>June</v>
      </c>
      <c r="S4312" t="str">
        <f>TEXT(Sheet1[[#This Row],[Date]],"YYYY-MMM")</f>
        <v>2010-Jun</v>
      </c>
      <c r="T4312">
        <f>WEEKDAY(Sheet1[[#This Row],[Date]])</f>
        <v>5</v>
      </c>
      <c r="U4312" t="str">
        <f>TEXT(Sheet1[[#This Row],[Date]],"DDDD")</f>
        <v>Thursday</v>
      </c>
      <c r="V4312" t="str">
        <f>"FM"&amp;MOD(MONTH(Sheet1[[#This Row],[Date]])-4,12)+1</f>
        <v>FM3</v>
      </c>
      <c r="W4312" t="str">
        <f>"Q"&amp;ROUNDUP(MONTH(Sheet1[[#This Row],[Date]])/3,0)</f>
        <v>Q2</v>
      </c>
      <c r="X4312" t="str">
        <f>"Q"&amp;INT(MOD(MONTH(Sheet1[[#This Row],[Date]])-4,12/3)+1)</f>
        <v>Q3</v>
      </c>
      <c r="Y4312" t="str" cm="1">
        <f t="array" ref="Y4312">_xlfn.IFS(ROUND(L4312,0)&lt;=1,"Need to improve 0-1",ROUND(L4312,0)&lt;=2,"Okay 1-2",ROUND(L4312,0)&lt;=3,"Good 2-3",ROUND(L4312,0)&lt;=4,"Great 3-4",ROUND(L4312,0)&lt;=5,"Excellent 4-5")</f>
        <v>Good 2-3</v>
      </c>
      <c r="Z4312" t="str">
        <f t="shared" si="67"/>
        <v>0-1000</v>
      </c>
    </row>
    <row r="4313" spans="1:26" x14ac:dyDescent="0.3">
      <c r="A4313">
        <v>300841</v>
      </c>
      <c r="B4313" t="s">
        <v>6620</v>
      </c>
      <c r="C4313">
        <v>1</v>
      </c>
      <c r="D4313" t="s">
        <v>14</v>
      </c>
      <c r="E4313" t="s">
        <v>951</v>
      </c>
      <c r="F4313" t="s">
        <v>16</v>
      </c>
      <c r="G4313" t="s">
        <v>16</v>
      </c>
      <c r="H4313" t="s">
        <v>16</v>
      </c>
      <c r="I4313">
        <v>1</v>
      </c>
      <c r="J4313">
        <v>95</v>
      </c>
      <c r="K4313">
        <v>250</v>
      </c>
      <c r="L4313">
        <v>3.6</v>
      </c>
      <c r="M4313" t="s">
        <v>3911</v>
      </c>
      <c r="N4313" t="str">
        <f>SUBSTITUTE(Sheet1[[#This Row],[Datekey_Opening]],"_","-")</f>
        <v>2014-6-17</v>
      </c>
      <c r="O4313">
        <f>YEAR(Sheet1[[#This Row],[Date]])</f>
        <v>2014</v>
      </c>
      <c r="P4313" t="str">
        <f>LOOKUP(Sheet1[[#This Row],[CountryCode]],$AI$4:$AI$18,$AJ$4:$AJ$18)</f>
        <v>India</v>
      </c>
      <c r="Q4313">
        <f>MONTH(Sheet1[[#This Row],[Date]])</f>
        <v>6</v>
      </c>
      <c r="R4313" t="str">
        <f>TEXT(Sheet1[[#This Row],[Date]],"MMMM")</f>
        <v>June</v>
      </c>
      <c r="S4313" t="str">
        <f>TEXT(Sheet1[[#This Row],[Date]],"YYYY-MMM")</f>
        <v>2014-Jun</v>
      </c>
      <c r="T4313">
        <f>WEEKDAY(Sheet1[[#This Row],[Date]])</f>
        <v>3</v>
      </c>
      <c r="U4313" t="str">
        <f>TEXT(Sheet1[[#This Row],[Date]],"DDDD")</f>
        <v>Tuesday</v>
      </c>
      <c r="V4313" t="str">
        <f>"FM"&amp;MOD(MONTH(Sheet1[[#This Row],[Date]])-4,12)+1</f>
        <v>FM3</v>
      </c>
      <c r="W4313" t="str">
        <f>"Q"&amp;ROUNDUP(MONTH(Sheet1[[#This Row],[Date]])/3,0)</f>
        <v>Q2</v>
      </c>
      <c r="X4313" t="str">
        <f>"Q"&amp;INT(MOD(MONTH(Sheet1[[#This Row],[Date]])-4,12/3)+1)</f>
        <v>Q3</v>
      </c>
      <c r="Y4313" t="str" cm="1">
        <f t="array" ref="Y4313">_xlfn.IFS(ROUND(L4313,0)&lt;=1,"Need to improve 0-1",ROUND(L4313,0)&lt;=2,"Okay 1-2",ROUND(L4313,0)&lt;=3,"Good 2-3",ROUND(L4313,0)&lt;=4,"Great 3-4",ROUND(L4313,0)&lt;=5,"Excellent 4-5")</f>
        <v>Great 3-4</v>
      </c>
      <c r="Z4313" t="str">
        <f t="shared" si="67"/>
        <v>0-1000</v>
      </c>
    </row>
    <row r="4314" spans="1:26" x14ac:dyDescent="0.3">
      <c r="A4314">
        <v>18437128</v>
      </c>
      <c r="B4314" t="s">
        <v>6621</v>
      </c>
      <c r="C4314">
        <v>1</v>
      </c>
      <c r="D4314" t="s">
        <v>14</v>
      </c>
      <c r="E4314" t="s">
        <v>569</v>
      </c>
      <c r="F4314" t="s">
        <v>16</v>
      </c>
      <c r="G4314" t="s">
        <v>16</v>
      </c>
      <c r="H4314" t="s">
        <v>16</v>
      </c>
      <c r="I4314">
        <v>1</v>
      </c>
      <c r="J4314">
        <v>2</v>
      </c>
      <c r="K4314">
        <v>250</v>
      </c>
      <c r="L4314">
        <v>1</v>
      </c>
      <c r="M4314" t="s">
        <v>1226</v>
      </c>
      <c r="N4314" t="str">
        <f>SUBSTITUTE(Sheet1[[#This Row],[Datekey_Opening]],"_","-")</f>
        <v>2017-6-4</v>
      </c>
      <c r="O4314">
        <f>YEAR(Sheet1[[#This Row],[Date]])</f>
        <v>2017</v>
      </c>
      <c r="P4314" t="str">
        <f>LOOKUP(Sheet1[[#This Row],[CountryCode]],$AI$4:$AI$18,$AJ$4:$AJ$18)</f>
        <v>India</v>
      </c>
      <c r="Q4314">
        <f>MONTH(Sheet1[[#This Row],[Date]])</f>
        <v>6</v>
      </c>
      <c r="R4314" t="str">
        <f>TEXT(Sheet1[[#This Row],[Date]],"MMMM")</f>
        <v>June</v>
      </c>
      <c r="S4314" t="str">
        <f>TEXT(Sheet1[[#This Row],[Date]],"YYYY-MMM")</f>
        <v>2017-Jun</v>
      </c>
      <c r="T4314">
        <f>WEEKDAY(Sheet1[[#This Row],[Date]])</f>
        <v>1</v>
      </c>
      <c r="U4314" t="str">
        <f>TEXT(Sheet1[[#This Row],[Date]],"DDDD")</f>
        <v>Sunday</v>
      </c>
      <c r="V4314" t="str">
        <f>"FM"&amp;MOD(MONTH(Sheet1[[#This Row],[Date]])-4,12)+1</f>
        <v>FM3</v>
      </c>
      <c r="W4314" t="str">
        <f>"Q"&amp;ROUNDUP(MONTH(Sheet1[[#This Row],[Date]])/3,0)</f>
        <v>Q2</v>
      </c>
      <c r="X4314" t="str">
        <f>"Q"&amp;INT(MOD(MONTH(Sheet1[[#This Row],[Date]])-4,12/3)+1)</f>
        <v>Q3</v>
      </c>
      <c r="Y4314" t="str" cm="1">
        <f t="array" ref="Y4314">_xlfn.IFS(ROUND(L4314,0)&lt;=1,"Need to improve 0-1",ROUND(L4314,0)&lt;=2,"Okay 1-2",ROUND(L4314,0)&lt;=3,"Good 2-3",ROUND(L4314,0)&lt;=4,"Great 3-4",ROUND(L4314,0)&lt;=5,"Excellent 4-5")</f>
        <v>Need to improve 0-1</v>
      </c>
      <c r="Z4314" t="str">
        <f t="shared" si="67"/>
        <v>0-1000</v>
      </c>
    </row>
    <row r="4315" spans="1:26" x14ac:dyDescent="0.3">
      <c r="A4315">
        <v>312420</v>
      </c>
      <c r="B4315" t="s">
        <v>904</v>
      </c>
      <c r="C4315">
        <v>1</v>
      </c>
      <c r="D4315" t="s">
        <v>14</v>
      </c>
      <c r="E4315" t="s">
        <v>395</v>
      </c>
      <c r="F4315" t="s">
        <v>16</v>
      </c>
      <c r="G4315" t="s">
        <v>21</v>
      </c>
      <c r="H4315" t="s">
        <v>16</v>
      </c>
      <c r="I4315">
        <v>1</v>
      </c>
      <c r="J4315">
        <v>65</v>
      </c>
      <c r="K4315">
        <v>250</v>
      </c>
      <c r="L4315">
        <v>3.5</v>
      </c>
      <c r="M4315" t="s">
        <v>2692</v>
      </c>
      <c r="N4315" t="str">
        <f>SUBSTITUTE(Sheet1[[#This Row],[Datekey_Opening]],"_","-")</f>
        <v>2015-6-3</v>
      </c>
      <c r="O4315">
        <f>YEAR(Sheet1[[#This Row],[Date]])</f>
        <v>2015</v>
      </c>
      <c r="P4315" t="str">
        <f>LOOKUP(Sheet1[[#This Row],[CountryCode]],$AI$4:$AI$18,$AJ$4:$AJ$18)</f>
        <v>India</v>
      </c>
      <c r="Q4315">
        <f>MONTH(Sheet1[[#This Row],[Date]])</f>
        <v>6</v>
      </c>
      <c r="R4315" t="str">
        <f>TEXT(Sheet1[[#This Row],[Date]],"MMMM")</f>
        <v>June</v>
      </c>
      <c r="S4315" t="str">
        <f>TEXT(Sheet1[[#This Row],[Date]],"YYYY-MMM")</f>
        <v>2015-Jun</v>
      </c>
      <c r="T4315">
        <f>WEEKDAY(Sheet1[[#This Row],[Date]])</f>
        <v>4</v>
      </c>
      <c r="U4315" t="str">
        <f>TEXT(Sheet1[[#This Row],[Date]],"DDDD")</f>
        <v>Wednesday</v>
      </c>
      <c r="V4315" t="str">
        <f>"FM"&amp;MOD(MONTH(Sheet1[[#This Row],[Date]])-4,12)+1</f>
        <v>FM3</v>
      </c>
      <c r="W4315" t="str">
        <f>"Q"&amp;ROUNDUP(MONTH(Sheet1[[#This Row],[Date]])/3,0)</f>
        <v>Q2</v>
      </c>
      <c r="X4315" t="str">
        <f>"Q"&amp;INT(MOD(MONTH(Sheet1[[#This Row],[Date]])-4,12/3)+1)</f>
        <v>Q3</v>
      </c>
      <c r="Y4315" t="str" cm="1">
        <f t="array" ref="Y4315">_xlfn.IFS(ROUND(L4315,0)&lt;=1,"Need to improve 0-1",ROUND(L4315,0)&lt;=2,"Okay 1-2",ROUND(L4315,0)&lt;=3,"Good 2-3",ROUND(L4315,0)&lt;=4,"Great 3-4",ROUND(L4315,0)&lt;=5,"Excellent 4-5")</f>
        <v>Great 3-4</v>
      </c>
      <c r="Z4315" t="str">
        <f t="shared" si="67"/>
        <v>0-1000</v>
      </c>
    </row>
    <row r="4316" spans="1:26" x14ac:dyDescent="0.3">
      <c r="A4316">
        <v>6088</v>
      </c>
      <c r="B4316" t="s">
        <v>6622</v>
      </c>
      <c r="C4316">
        <v>1</v>
      </c>
      <c r="D4316" t="s">
        <v>14</v>
      </c>
      <c r="E4316" t="s">
        <v>559</v>
      </c>
      <c r="F4316" t="s">
        <v>16</v>
      </c>
      <c r="G4316" t="s">
        <v>16</v>
      </c>
      <c r="H4316" t="s">
        <v>16</v>
      </c>
      <c r="I4316">
        <v>1</v>
      </c>
      <c r="J4316">
        <v>103</v>
      </c>
      <c r="K4316">
        <v>250</v>
      </c>
      <c r="L4316">
        <v>3.7</v>
      </c>
      <c r="M4316" t="s">
        <v>6623</v>
      </c>
      <c r="N4316" t="str">
        <f>SUBSTITUTE(Sheet1[[#This Row],[Datekey_Opening]],"_","-")</f>
        <v>2012-5-24</v>
      </c>
      <c r="O4316">
        <f>YEAR(Sheet1[[#This Row],[Date]])</f>
        <v>2012</v>
      </c>
      <c r="P4316" t="str">
        <f>LOOKUP(Sheet1[[#This Row],[CountryCode]],$AI$4:$AI$18,$AJ$4:$AJ$18)</f>
        <v>India</v>
      </c>
      <c r="Q4316">
        <f>MONTH(Sheet1[[#This Row],[Date]])</f>
        <v>5</v>
      </c>
      <c r="R4316" t="str">
        <f>TEXT(Sheet1[[#This Row],[Date]],"MMMM")</f>
        <v>May</v>
      </c>
      <c r="S4316" t="str">
        <f>TEXT(Sheet1[[#This Row],[Date]],"YYYY-MMM")</f>
        <v>2012-May</v>
      </c>
      <c r="T4316">
        <f>WEEKDAY(Sheet1[[#This Row],[Date]])</f>
        <v>5</v>
      </c>
      <c r="U4316" t="str">
        <f>TEXT(Sheet1[[#This Row],[Date]],"DDDD")</f>
        <v>Thursday</v>
      </c>
      <c r="V4316" t="str">
        <f>"FM"&amp;MOD(MONTH(Sheet1[[#This Row],[Date]])-4,12)+1</f>
        <v>FM2</v>
      </c>
      <c r="W4316" t="str">
        <f>"Q"&amp;ROUNDUP(MONTH(Sheet1[[#This Row],[Date]])/3,0)</f>
        <v>Q2</v>
      </c>
      <c r="X4316" t="str">
        <f>"Q"&amp;INT(MOD(MONTH(Sheet1[[#This Row],[Date]])-4,12/3)+1)</f>
        <v>Q2</v>
      </c>
      <c r="Y4316" t="str" cm="1">
        <f t="array" ref="Y4316">_xlfn.IFS(ROUND(L4316,0)&lt;=1,"Need to improve 0-1",ROUND(L4316,0)&lt;=2,"Okay 1-2",ROUND(L4316,0)&lt;=3,"Good 2-3",ROUND(L4316,0)&lt;=4,"Great 3-4",ROUND(L4316,0)&lt;=5,"Excellent 4-5")</f>
        <v>Great 3-4</v>
      </c>
      <c r="Z4316" t="str">
        <f t="shared" si="67"/>
        <v>0-1000</v>
      </c>
    </row>
    <row r="4317" spans="1:26" x14ac:dyDescent="0.3">
      <c r="A4317">
        <v>18365861</v>
      </c>
      <c r="B4317" t="s">
        <v>6624</v>
      </c>
      <c r="C4317">
        <v>1</v>
      </c>
      <c r="D4317" t="s">
        <v>14</v>
      </c>
      <c r="E4317" t="s">
        <v>5087</v>
      </c>
      <c r="F4317" t="s">
        <v>16</v>
      </c>
      <c r="G4317" t="s">
        <v>21</v>
      </c>
      <c r="H4317" t="s">
        <v>16</v>
      </c>
      <c r="I4317">
        <v>1</v>
      </c>
      <c r="J4317">
        <v>156</v>
      </c>
      <c r="K4317">
        <v>250</v>
      </c>
      <c r="L4317">
        <v>4.3</v>
      </c>
      <c r="M4317" t="s">
        <v>6625</v>
      </c>
      <c r="N4317" t="str">
        <f>SUBSTITUTE(Sheet1[[#This Row],[Datekey_Opening]],"_","-")</f>
        <v>2018-5-15</v>
      </c>
      <c r="O4317">
        <f>YEAR(Sheet1[[#This Row],[Date]])</f>
        <v>2018</v>
      </c>
      <c r="P4317" t="str">
        <f>LOOKUP(Sheet1[[#This Row],[CountryCode]],$AI$4:$AI$18,$AJ$4:$AJ$18)</f>
        <v>India</v>
      </c>
      <c r="Q4317">
        <f>MONTH(Sheet1[[#This Row],[Date]])</f>
        <v>5</v>
      </c>
      <c r="R4317" t="str">
        <f>TEXT(Sheet1[[#This Row],[Date]],"MMMM")</f>
        <v>May</v>
      </c>
      <c r="S4317" t="str">
        <f>TEXT(Sheet1[[#This Row],[Date]],"YYYY-MMM")</f>
        <v>2018-May</v>
      </c>
      <c r="T4317">
        <f>WEEKDAY(Sheet1[[#This Row],[Date]])</f>
        <v>3</v>
      </c>
      <c r="U4317" t="str">
        <f>TEXT(Sheet1[[#This Row],[Date]],"DDDD")</f>
        <v>Tuesday</v>
      </c>
      <c r="V4317" t="str">
        <f>"FM"&amp;MOD(MONTH(Sheet1[[#This Row],[Date]])-4,12)+1</f>
        <v>FM2</v>
      </c>
      <c r="W4317" t="str">
        <f>"Q"&amp;ROUNDUP(MONTH(Sheet1[[#This Row],[Date]])/3,0)</f>
        <v>Q2</v>
      </c>
      <c r="X4317" t="str">
        <f>"Q"&amp;INT(MOD(MONTH(Sheet1[[#This Row],[Date]])-4,12/3)+1)</f>
        <v>Q2</v>
      </c>
      <c r="Y4317" t="str" cm="1">
        <f t="array" ref="Y4317">_xlfn.IFS(ROUND(L4317,0)&lt;=1,"Need to improve 0-1",ROUND(L4317,0)&lt;=2,"Okay 1-2",ROUND(L4317,0)&lt;=3,"Good 2-3",ROUND(L4317,0)&lt;=4,"Great 3-4",ROUND(L4317,0)&lt;=5,"Excellent 4-5")</f>
        <v>Great 3-4</v>
      </c>
      <c r="Z4317" t="str">
        <f t="shared" si="67"/>
        <v>0-1000</v>
      </c>
    </row>
    <row r="4318" spans="1:26" x14ac:dyDescent="0.3">
      <c r="A4318">
        <v>18375391</v>
      </c>
      <c r="B4318" t="s">
        <v>6626</v>
      </c>
      <c r="C4318">
        <v>1</v>
      </c>
      <c r="D4318" t="s">
        <v>14</v>
      </c>
      <c r="E4318" t="s">
        <v>564</v>
      </c>
      <c r="F4318" t="s">
        <v>16</v>
      </c>
      <c r="G4318" t="s">
        <v>21</v>
      </c>
      <c r="H4318" t="s">
        <v>16</v>
      </c>
      <c r="I4318">
        <v>1</v>
      </c>
      <c r="J4318">
        <v>9</v>
      </c>
      <c r="K4318">
        <v>250</v>
      </c>
      <c r="L4318">
        <v>3.3</v>
      </c>
      <c r="M4318" t="s">
        <v>6627</v>
      </c>
      <c r="N4318" t="str">
        <f>SUBSTITUTE(Sheet1[[#This Row],[Datekey_Opening]],"_","-")</f>
        <v>2011-5-28</v>
      </c>
      <c r="O4318">
        <f>YEAR(Sheet1[[#This Row],[Date]])</f>
        <v>2011</v>
      </c>
      <c r="P4318" t="str">
        <f>LOOKUP(Sheet1[[#This Row],[CountryCode]],$AI$4:$AI$18,$AJ$4:$AJ$18)</f>
        <v>India</v>
      </c>
      <c r="Q4318">
        <f>MONTH(Sheet1[[#This Row],[Date]])</f>
        <v>5</v>
      </c>
      <c r="R4318" t="str">
        <f>TEXT(Sheet1[[#This Row],[Date]],"MMMM")</f>
        <v>May</v>
      </c>
      <c r="S4318" t="str">
        <f>TEXT(Sheet1[[#This Row],[Date]],"YYYY-MMM")</f>
        <v>2011-May</v>
      </c>
      <c r="T4318">
        <f>WEEKDAY(Sheet1[[#This Row],[Date]])</f>
        <v>7</v>
      </c>
      <c r="U4318" t="str">
        <f>TEXT(Sheet1[[#This Row],[Date]],"DDDD")</f>
        <v>Saturday</v>
      </c>
      <c r="V4318" t="str">
        <f>"FM"&amp;MOD(MONTH(Sheet1[[#This Row],[Date]])-4,12)+1</f>
        <v>FM2</v>
      </c>
      <c r="W4318" t="str">
        <f>"Q"&amp;ROUNDUP(MONTH(Sheet1[[#This Row],[Date]])/3,0)</f>
        <v>Q2</v>
      </c>
      <c r="X4318" t="str">
        <f>"Q"&amp;INT(MOD(MONTH(Sheet1[[#This Row],[Date]])-4,12/3)+1)</f>
        <v>Q2</v>
      </c>
      <c r="Y4318" t="str" cm="1">
        <f t="array" ref="Y4318">_xlfn.IFS(ROUND(L4318,0)&lt;=1,"Need to improve 0-1",ROUND(L4318,0)&lt;=2,"Okay 1-2",ROUND(L4318,0)&lt;=3,"Good 2-3",ROUND(L4318,0)&lt;=4,"Great 3-4",ROUND(L4318,0)&lt;=5,"Excellent 4-5")</f>
        <v>Good 2-3</v>
      </c>
      <c r="Z4318" t="str">
        <f t="shared" si="67"/>
        <v>0-1000</v>
      </c>
    </row>
    <row r="4319" spans="1:26" x14ac:dyDescent="0.3">
      <c r="A4319">
        <v>18228856</v>
      </c>
      <c r="B4319" t="s">
        <v>6628</v>
      </c>
      <c r="C4319">
        <v>1</v>
      </c>
      <c r="D4319" t="s">
        <v>14</v>
      </c>
      <c r="E4319" t="s">
        <v>680</v>
      </c>
      <c r="F4319" t="s">
        <v>16</v>
      </c>
      <c r="G4319" t="s">
        <v>21</v>
      </c>
      <c r="H4319" t="s">
        <v>16</v>
      </c>
      <c r="I4319">
        <v>1</v>
      </c>
      <c r="J4319">
        <v>60</v>
      </c>
      <c r="K4319">
        <v>250</v>
      </c>
      <c r="L4319">
        <v>3.5</v>
      </c>
      <c r="M4319" t="s">
        <v>6629</v>
      </c>
      <c r="N4319" t="str">
        <f>SUBSTITUTE(Sheet1[[#This Row],[Datekey_Opening]],"_","-")</f>
        <v>2016-5-18</v>
      </c>
      <c r="O4319">
        <f>YEAR(Sheet1[[#This Row],[Date]])</f>
        <v>2016</v>
      </c>
      <c r="P4319" t="str">
        <f>LOOKUP(Sheet1[[#This Row],[CountryCode]],$AI$4:$AI$18,$AJ$4:$AJ$18)</f>
        <v>India</v>
      </c>
      <c r="Q4319">
        <f>MONTH(Sheet1[[#This Row],[Date]])</f>
        <v>5</v>
      </c>
      <c r="R4319" t="str">
        <f>TEXT(Sheet1[[#This Row],[Date]],"MMMM")</f>
        <v>May</v>
      </c>
      <c r="S4319" t="str">
        <f>TEXT(Sheet1[[#This Row],[Date]],"YYYY-MMM")</f>
        <v>2016-May</v>
      </c>
      <c r="T4319">
        <f>WEEKDAY(Sheet1[[#This Row],[Date]])</f>
        <v>4</v>
      </c>
      <c r="U4319" t="str">
        <f>TEXT(Sheet1[[#This Row],[Date]],"DDDD")</f>
        <v>Wednesday</v>
      </c>
      <c r="V4319" t="str">
        <f>"FM"&amp;MOD(MONTH(Sheet1[[#This Row],[Date]])-4,12)+1</f>
        <v>FM2</v>
      </c>
      <c r="W4319" t="str">
        <f>"Q"&amp;ROUNDUP(MONTH(Sheet1[[#This Row],[Date]])/3,0)</f>
        <v>Q2</v>
      </c>
      <c r="X4319" t="str">
        <f>"Q"&amp;INT(MOD(MONTH(Sheet1[[#This Row],[Date]])-4,12/3)+1)</f>
        <v>Q2</v>
      </c>
      <c r="Y4319" t="str" cm="1">
        <f t="array" ref="Y4319">_xlfn.IFS(ROUND(L4319,0)&lt;=1,"Need to improve 0-1",ROUND(L4319,0)&lt;=2,"Okay 1-2",ROUND(L4319,0)&lt;=3,"Good 2-3",ROUND(L4319,0)&lt;=4,"Great 3-4",ROUND(L4319,0)&lt;=5,"Excellent 4-5")</f>
        <v>Great 3-4</v>
      </c>
      <c r="Z4319" t="str">
        <f t="shared" si="67"/>
        <v>0-1000</v>
      </c>
    </row>
    <row r="4320" spans="1:26" x14ac:dyDescent="0.3">
      <c r="A4320">
        <v>300582</v>
      </c>
      <c r="B4320" t="s">
        <v>6630</v>
      </c>
      <c r="C4320">
        <v>1</v>
      </c>
      <c r="D4320" t="s">
        <v>14</v>
      </c>
      <c r="E4320" t="s">
        <v>567</v>
      </c>
      <c r="F4320" t="s">
        <v>16</v>
      </c>
      <c r="G4320" t="s">
        <v>16</v>
      </c>
      <c r="H4320" t="s">
        <v>16</v>
      </c>
      <c r="I4320">
        <v>1</v>
      </c>
      <c r="J4320">
        <v>3</v>
      </c>
      <c r="K4320">
        <v>250</v>
      </c>
      <c r="L4320">
        <v>1</v>
      </c>
      <c r="M4320" t="s">
        <v>6631</v>
      </c>
      <c r="N4320" t="str">
        <f>SUBSTITUTE(Sheet1[[#This Row],[Datekey_Opening]],"_","-")</f>
        <v>2013-5-16</v>
      </c>
      <c r="O4320">
        <f>YEAR(Sheet1[[#This Row],[Date]])</f>
        <v>2013</v>
      </c>
      <c r="P4320" t="str">
        <f>LOOKUP(Sheet1[[#This Row],[CountryCode]],$AI$4:$AI$18,$AJ$4:$AJ$18)</f>
        <v>India</v>
      </c>
      <c r="Q4320">
        <f>MONTH(Sheet1[[#This Row],[Date]])</f>
        <v>5</v>
      </c>
      <c r="R4320" t="str">
        <f>TEXT(Sheet1[[#This Row],[Date]],"MMMM")</f>
        <v>May</v>
      </c>
      <c r="S4320" t="str">
        <f>TEXT(Sheet1[[#This Row],[Date]],"YYYY-MMM")</f>
        <v>2013-May</v>
      </c>
      <c r="T4320">
        <f>WEEKDAY(Sheet1[[#This Row],[Date]])</f>
        <v>5</v>
      </c>
      <c r="U4320" t="str">
        <f>TEXT(Sheet1[[#This Row],[Date]],"DDDD")</f>
        <v>Thursday</v>
      </c>
      <c r="V4320" t="str">
        <f>"FM"&amp;MOD(MONTH(Sheet1[[#This Row],[Date]])-4,12)+1</f>
        <v>FM2</v>
      </c>
      <c r="W4320" t="str">
        <f>"Q"&amp;ROUNDUP(MONTH(Sheet1[[#This Row],[Date]])/3,0)</f>
        <v>Q2</v>
      </c>
      <c r="X4320" t="str">
        <f>"Q"&amp;INT(MOD(MONTH(Sheet1[[#This Row],[Date]])-4,12/3)+1)</f>
        <v>Q2</v>
      </c>
      <c r="Y4320" t="str" cm="1">
        <f t="array" ref="Y4320">_xlfn.IFS(ROUND(L4320,0)&lt;=1,"Need to improve 0-1",ROUND(L4320,0)&lt;=2,"Okay 1-2",ROUND(L4320,0)&lt;=3,"Good 2-3",ROUND(L4320,0)&lt;=4,"Great 3-4",ROUND(L4320,0)&lt;=5,"Excellent 4-5")</f>
        <v>Need to improve 0-1</v>
      </c>
      <c r="Z4320" t="str">
        <f t="shared" si="67"/>
        <v>0-1000</v>
      </c>
    </row>
    <row r="4321" spans="1:26" x14ac:dyDescent="0.3">
      <c r="A4321">
        <v>18224572</v>
      </c>
      <c r="B4321" t="s">
        <v>6632</v>
      </c>
      <c r="C4321">
        <v>1</v>
      </c>
      <c r="D4321" t="s">
        <v>14</v>
      </c>
      <c r="E4321" t="s">
        <v>395</v>
      </c>
      <c r="F4321" t="s">
        <v>16</v>
      </c>
      <c r="G4321" t="s">
        <v>21</v>
      </c>
      <c r="H4321" t="s">
        <v>16</v>
      </c>
      <c r="I4321">
        <v>1</v>
      </c>
      <c r="J4321">
        <v>13</v>
      </c>
      <c r="K4321">
        <v>250</v>
      </c>
      <c r="L4321">
        <v>2.5</v>
      </c>
      <c r="M4321" t="s">
        <v>4844</v>
      </c>
      <c r="N4321" t="str">
        <f>SUBSTITUTE(Sheet1[[#This Row],[Datekey_Opening]],"_","-")</f>
        <v>2010-5-18</v>
      </c>
      <c r="O4321">
        <f>YEAR(Sheet1[[#This Row],[Date]])</f>
        <v>2010</v>
      </c>
      <c r="P4321" t="str">
        <f>LOOKUP(Sheet1[[#This Row],[CountryCode]],$AI$4:$AI$18,$AJ$4:$AJ$18)</f>
        <v>India</v>
      </c>
      <c r="Q4321">
        <f>MONTH(Sheet1[[#This Row],[Date]])</f>
        <v>5</v>
      </c>
      <c r="R4321" t="str">
        <f>TEXT(Sheet1[[#This Row],[Date]],"MMMM")</f>
        <v>May</v>
      </c>
      <c r="S4321" t="str">
        <f>TEXT(Sheet1[[#This Row],[Date]],"YYYY-MMM")</f>
        <v>2010-May</v>
      </c>
      <c r="T4321">
        <f>WEEKDAY(Sheet1[[#This Row],[Date]])</f>
        <v>3</v>
      </c>
      <c r="U4321" t="str">
        <f>TEXT(Sheet1[[#This Row],[Date]],"DDDD")</f>
        <v>Tuesday</v>
      </c>
      <c r="V4321" t="str">
        <f>"FM"&amp;MOD(MONTH(Sheet1[[#This Row],[Date]])-4,12)+1</f>
        <v>FM2</v>
      </c>
      <c r="W4321" t="str">
        <f>"Q"&amp;ROUNDUP(MONTH(Sheet1[[#This Row],[Date]])/3,0)</f>
        <v>Q2</v>
      </c>
      <c r="X4321" t="str">
        <f>"Q"&amp;INT(MOD(MONTH(Sheet1[[#This Row],[Date]])-4,12/3)+1)</f>
        <v>Q2</v>
      </c>
      <c r="Y4321" t="str" cm="1">
        <f t="array" ref="Y4321">_xlfn.IFS(ROUND(L4321,0)&lt;=1,"Need to improve 0-1",ROUND(L4321,0)&lt;=2,"Okay 1-2",ROUND(L4321,0)&lt;=3,"Good 2-3",ROUND(L4321,0)&lt;=4,"Great 3-4",ROUND(L4321,0)&lt;=5,"Excellent 4-5")</f>
        <v>Good 2-3</v>
      </c>
      <c r="Z4321" t="str">
        <f t="shared" si="67"/>
        <v>0-1000</v>
      </c>
    </row>
    <row r="4322" spans="1:26" x14ac:dyDescent="0.3">
      <c r="A4322">
        <v>2601</v>
      </c>
      <c r="B4322" t="s">
        <v>6633</v>
      </c>
      <c r="C4322">
        <v>1</v>
      </c>
      <c r="D4322" t="s">
        <v>14</v>
      </c>
      <c r="E4322" t="s">
        <v>610</v>
      </c>
      <c r="F4322" t="s">
        <v>16</v>
      </c>
      <c r="G4322" t="s">
        <v>16</v>
      </c>
      <c r="H4322" t="s">
        <v>16</v>
      </c>
      <c r="I4322">
        <v>1</v>
      </c>
      <c r="J4322">
        <v>40</v>
      </c>
      <c r="K4322">
        <v>250</v>
      </c>
      <c r="L4322">
        <v>3.3</v>
      </c>
      <c r="M4322" t="s">
        <v>2409</v>
      </c>
      <c r="N4322" t="str">
        <f>SUBSTITUTE(Sheet1[[#This Row],[Datekey_Opening]],"_","-")</f>
        <v>2011-5-20</v>
      </c>
      <c r="O4322">
        <f>YEAR(Sheet1[[#This Row],[Date]])</f>
        <v>2011</v>
      </c>
      <c r="P4322" t="str">
        <f>LOOKUP(Sheet1[[#This Row],[CountryCode]],$AI$4:$AI$18,$AJ$4:$AJ$18)</f>
        <v>India</v>
      </c>
      <c r="Q4322">
        <f>MONTH(Sheet1[[#This Row],[Date]])</f>
        <v>5</v>
      </c>
      <c r="R4322" t="str">
        <f>TEXT(Sheet1[[#This Row],[Date]],"MMMM")</f>
        <v>May</v>
      </c>
      <c r="S4322" t="str">
        <f>TEXT(Sheet1[[#This Row],[Date]],"YYYY-MMM")</f>
        <v>2011-May</v>
      </c>
      <c r="T4322">
        <f>WEEKDAY(Sheet1[[#This Row],[Date]])</f>
        <v>6</v>
      </c>
      <c r="U4322" t="str">
        <f>TEXT(Sheet1[[#This Row],[Date]],"DDDD")</f>
        <v>Friday</v>
      </c>
      <c r="V4322" t="str">
        <f>"FM"&amp;MOD(MONTH(Sheet1[[#This Row],[Date]])-4,12)+1</f>
        <v>FM2</v>
      </c>
      <c r="W4322" t="str">
        <f>"Q"&amp;ROUNDUP(MONTH(Sheet1[[#This Row],[Date]])/3,0)</f>
        <v>Q2</v>
      </c>
      <c r="X4322" t="str">
        <f>"Q"&amp;INT(MOD(MONTH(Sheet1[[#This Row],[Date]])-4,12/3)+1)</f>
        <v>Q2</v>
      </c>
      <c r="Y4322" t="str" cm="1">
        <f t="array" ref="Y4322">_xlfn.IFS(ROUND(L4322,0)&lt;=1,"Need to improve 0-1",ROUND(L4322,0)&lt;=2,"Okay 1-2",ROUND(L4322,0)&lt;=3,"Good 2-3",ROUND(L4322,0)&lt;=4,"Great 3-4",ROUND(L4322,0)&lt;=5,"Excellent 4-5")</f>
        <v>Good 2-3</v>
      </c>
      <c r="Z4322" t="str">
        <f t="shared" si="67"/>
        <v>0-1000</v>
      </c>
    </row>
    <row r="4323" spans="1:26" x14ac:dyDescent="0.3">
      <c r="A4323">
        <v>311394</v>
      </c>
      <c r="B4323" t="s">
        <v>6634</v>
      </c>
      <c r="C4323">
        <v>1</v>
      </c>
      <c r="D4323" t="s">
        <v>14</v>
      </c>
      <c r="E4323" t="s">
        <v>435</v>
      </c>
      <c r="F4323" t="s">
        <v>16</v>
      </c>
      <c r="G4323" t="s">
        <v>16</v>
      </c>
      <c r="H4323" t="s">
        <v>16</v>
      </c>
      <c r="I4323">
        <v>1</v>
      </c>
      <c r="J4323">
        <v>2</v>
      </c>
      <c r="K4323">
        <v>250</v>
      </c>
      <c r="L4323">
        <v>1</v>
      </c>
      <c r="M4323" t="s">
        <v>6635</v>
      </c>
      <c r="N4323" t="str">
        <f>SUBSTITUTE(Sheet1[[#This Row],[Datekey_Opening]],"_","-")</f>
        <v>2011-5-13</v>
      </c>
      <c r="O4323">
        <f>YEAR(Sheet1[[#This Row],[Date]])</f>
        <v>2011</v>
      </c>
      <c r="P4323" t="str">
        <f>LOOKUP(Sheet1[[#This Row],[CountryCode]],$AI$4:$AI$18,$AJ$4:$AJ$18)</f>
        <v>India</v>
      </c>
      <c r="Q4323">
        <f>MONTH(Sheet1[[#This Row],[Date]])</f>
        <v>5</v>
      </c>
      <c r="R4323" t="str">
        <f>TEXT(Sheet1[[#This Row],[Date]],"MMMM")</f>
        <v>May</v>
      </c>
      <c r="S4323" t="str">
        <f>TEXT(Sheet1[[#This Row],[Date]],"YYYY-MMM")</f>
        <v>2011-May</v>
      </c>
      <c r="T4323">
        <f>WEEKDAY(Sheet1[[#This Row],[Date]])</f>
        <v>6</v>
      </c>
      <c r="U4323" t="str">
        <f>TEXT(Sheet1[[#This Row],[Date]],"DDDD")</f>
        <v>Friday</v>
      </c>
      <c r="V4323" t="str">
        <f>"FM"&amp;MOD(MONTH(Sheet1[[#This Row],[Date]])-4,12)+1</f>
        <v>FM2</v>
      </c>
      <c r="W4323" t="str">
        <f>"Q"&amp;ROUNDUP(MONTH(Sheet1[[#This Row],[Date]])/3,0)</f>
        <v>Q2</v>
      </c>
      <c r="X4323" t="str">
        <f>"Q"&amp;INT(MOD(MONTH(Sheet1[[#This Row],[Date]])-4,12/3)+1)</f>
        <v>Q2</v>
      </c>
      <c r="Y4323" t="str" cm="1">
        <f t="array" ref="Y4323">_xlfn.IFS(ROUND(L4323,0)&lt;=1,"Need to improve 0-1",ROUND(L4323,0)&lt;=2,"Okay 1-2",ROUND(L4323,0)&lt;=3,"Good 2-3",ROUND(L4323,0)&lt;=4,"Great 3-4",ROUND(L4323,0)&lt;=5,"Excellent 4-5")</f>
        <v>Need to improve 0-1</v>
      </c>
      <c r="Z4323" t="str">
        <f t="shared" si="67"/>
        <v>0-1000</v>
      </c>
    </row>
    <row r="4324" spans="1:26" x14ac:dyDescent="0.3">
      <c r="A4324">
        <v>18412898</v>
      </c>
      <c r="B4324" t="s">
        <v>6636</v>
      </c>
      <c r="C4324">
        <v>1</v>
      </c>
      <c r="D4324" t="s">
        <v>14</v>
      </c>
      <c r="E4324" t="s">
        <v>405</v>
      </c>
      <c r="F4324" t="s">
        <v>16</v>
      </c>
      <c r="G4324" t="s">
        <v>16</v>
      </c>
      <c r="H4324" t="s">
        <v>16</v>
      </c>
      <c r="I4324">
        <v>1</v>
      </c>
      <c r="J4324">
        <v>2</v>
      </c>
      <c r="K4324">
        <v>250</v>
      </c>
      <c r="L4324">
        <v>1</v>
      </c>
      <c r="M4324" t="s">
        <v>6637</v>
      </c>
      <c r="N4324" t="str">
        <f>SUBSTITUTE(Sheet1[[#This Row],[Datekey_Opening]],"_","-")</f>
        <v>2011-5-24</v>
      </c>
      <c r="O4324">
        <f>YEAR(Sheet1[[#This Row],[Date]])</f>
        <v>2011</v>
      </c>
      <c r="P4324" t="str">
        <f>LOOKUP(Sheet1[[#This Row],[CountryCode]],$AI$4:$AI$18,$AJ$4:$AJ$18)</f>
        <v>India</v>
      </c>
      <c r="Q4324">
        <f>MONTH(Sheet1[[#This Row],[Date]])</f>
        <v>5</v>
      </c>
      <c r="R4324" t="str">
        <f>TEXT(Sheet1[[#This Row],[Date]],"MMMM")</f>
        <v>May</v>
      </c>
      <c r="S4324" t="str">
        <f>TEXT(Sheet1[[#This Row],[Date]],"YYYY-MMM")</f>
        <v>2011-May</v>
      </c>
      <c r="T4324">
        <f>WEEKDAY(Sheet1[[#This Row],[Date]])</f>
        <v>3</v>
      </c>
      <c r="U4324" t="str">
        <f>TEXT(Sheet1[[#This Row],[Date]],"DDDD")</f>
        <v>Tuesday</v>
      </c>
      <c r="V4324" t="str">
        <f>"FM"&amp;MOD(MONTH(Sheet1[[#This Row],[Date]])-4,12)+1</f>
        <v>FM2</v>
      </c>
      <c r="W4324" t="str">
        <f>"Q"&amp;ROUNDUP(MONTH(Sheet1[[#This Row],[Date]])/3,0)</f>
        <v>Q2</v>
      </c>
      <c r="X4324" t="str">
        <f>"Q"&amp;INT(MOD(MONTH(Sheet1[[#This Row],[Date]])-4,12/3)+1)</f>
        <v>Q2</v>
      </c>
      <c r="Y4324" t="str" cm="1">
        <f t="array" ref="Y4324">_xlfn.IFS(ROUND(L4324,0)&lt;=1,"Need to improve 0-1",ROUND(L4324,0)&lt;=2,"Okay 1-2",ROUND(L4324,0)&lt;=3,"Good 2-3",ROUND(L4324,0)&lt;=4,"Great 3-4",ROUND(L4324,0)&lt;=5,"Excellent 4-5")</f>
        <v>Need to improve 0-1</v>
      </c>
      <c r="Z4324" t="str">
        <f t="shared" si="67"/>
        <v>0-1000</v>
      </c>
    </row>
    <row r="4325" spans="1:26" x14ac:dyDescent="0.3">
      <c r="A4325">
        <v>18488864</v>
      </c>
      <c r="B4325" t="s">
        <v>6638</v>
      </c>
      <c r="C4325">
        <v>1</v>
      </c>
      <c r="D4325" t="s">
        <v>14</v>
      </c>
      <c r="E4325" t="s">
        <v>6639</v>
      </c>
      <c r="F4325" t="s">
        <v>16</v>
      </c>
      <c r="G4325" t="s">
        <v>16</v>
      </c>
      <c r="H4325" t="s">
        <v>16</v>
      </c>
      <c r="I4325">
        <v>1</v>
      </c>
      <c r="J4325">
        <v>1</v>
      </c>
      <c r="K4325">
        <v>250</v>
      </c>
      <c r="L4325">
        <v>1</v>
      </c>
      <c r="M4325" t="s">
        <v>3375</v>
      </c>
      <c r="N4325" t="str">
        <f>SUBSTITUTE(Sheet1[[#This Row],[Datekey_Opening]],"_","-")</f>
        <v>2011-5-17</v>
      </c>
      <c r="O4325">
        <f>YEAR(Sheet1[[#This Row],[Date]])</f>
        <v>2011</v>
      </c>
      <c r="P4325" t="str">
        <f>LOOKUP(Sheet1[[#This Row],[CountryCode]],$AI$4:$AI$18,$AJ$4:$AJ$18)</f>
        <v>India</v>
      </c>
      <c r="Q4325">
        <f>MONTH(Sheet1[[#This Row],[Date]])</f>
        <v>5</v>
      </c>
      <c r="R4325" t="str">
        <f>TEXT(Sheet1[[#This Row],[Date]],"MMMM")</f>
        <v>May</v>
      </c>
      <c r="S4325" t="str">
        <f>TEXT(Sheet1[[#This Row],[Date]],"YYYY-MMM")</f>
        <v>2011-May</v>
      </c>
      <c r="T4325">
        <f>WEEKDAY(Sheet1[[#This Row],[Date]])</f>
        <v>3</v>
      </c>
      <c r="U4325" t="str">
        <f>TEXT(Sheet1[[#This Row],[Date]],"DDDD")</f>
        <v>Tuesday</v>
      </c>
      <c r="V4325" t="str">
        <f>"FM"&amp;MOD(MONTH(Sheet1[[#This Row],[Date]])-4,12)+1</f>
        <v>FM2</v>
      </c>
      <c r="W4325" t="str">
        <f>"Q"&amp;ROUNDUP(MONTH(Sheet1[[#This Row],[Date]])/3,0)</f>
        <v>Q2</v>
      </c>
      <c r="X4325" t="str">
        <f>"Q"&amp;INT(MOD(MONTH(Sheet1[[#This Row],[Date]])-4,12/3)+1)</f>
        <v>Q2</v>
      </c>
      <c r="Y4325" t="str" cm="1">
        <f t="array" ref="Y4325">_xlfn.IFS(ROUND(L4325,0)&lt;=1,"Need to improve 0-1",ROUND(L4325,0)&lt;=2,"Okay 1-2",ROUND(L4325,0)&lt;=3,"Good 2-3",ROUND(L4325,0)&lt;=4,"Great 3-4",ROUND(L4325,0)&lt;=5,"Excellent 4-5")</f>
        <v>Need to improve 0-1</v>
      </c>
      <c r="Z4325" t="str">
        <f t="shared" si="67"/>
        <v>0-1000</v>
      </c>
    </row>
    <row r="4326" spans="1:26" x14ac:dyDescent="0.3">
      <c r="A4326">
        <v>309152</v>
      </c>
      <c r="B4326" t="s">
        <v>6640</v>
      </c>
      <c r="C4326">
        <v>1</v>
      </c>
      <c r="D4326" t="s">
        <v>14</v>
      </c>
      <c r="E4326" t="s">
        <v>1286</v>
      </c>
      <c r="F4326" t="s">
        <v>16</v>
      </c>
      <c r="G4326" t="s">
        <v>16</v>
      </c>
      <c r="H4326" t="s">
        <v>16</v>
      </c>
      <c r="I4326">
        <v>1</v>
      </c>
      <c r="J4326">
        <v>5</v>
      </c>
      <c r="K4326">
        <v>250</v>
      </c>
      <c r="L4326">
        <v>3</v>
      </c>
      <c r="M4326" t="s">
        <v>6641</v>
      </c>
      <c r="N4326" t="str">
        <f>SUBSTITUTE(Sheet1[[#This Row],[Datekey_Opening]],"_","-")</f>
        <v>2010-5-10</v>
      </c>
      <c r="O4326">
        <f>YEAR(Sheet1[[#This Row],[Date]])</f>
        <v>2010</v>
      </c>
      <c r="P4326" t="str">
        <f>LOOKUP(Sheet1[[#This Row],[CountryCode]],$AI$4:$AI$18,$AJ$4:$AJ$18)</f>
        <v>India</v>
      </c>
      <c r="Q4326">
        <f>MONTH(Sheet1[[#This Row],[Date]])</f>
        <v>5</v>
      </c>
      <c r="R4326" t="str">
        <f>TEXT(Sheet1[[#This Row],[Date]],"MMMM")</f>
        <v>May</v>
      </c>
      <c r="S4326" t="str">
        <f>TEXT(Sheet1[[#This Row],[Date]],"YYYY-MMM")</f>
        <v>2010-May</v>
      </c>
      <c r="T4326">
        <f>WEEKDAY(Sheet1[[#This Row],[Date]])</f>
        <v>2</v>
      </c>
      <c r="U4326" t="str">
        <f>TEXT(Sheet1[[#This Row],[Date]],"DDDD")</f>
        <v>Monday</v>
      </c>
      <c r="V4326" t="str">
        <f>"FM"&amp;MOD(MONTH(Sheet1[[#This Row],[Date]])-4,12)+1</f>
        <v>FM2</v>
      </c>
      <c r="W4326" t="str">
        <f>"Q"&amp;ROUNDUP(MONTH(Sheet1[[#This Row],[Date]])/3,0)</f>
        <v>Q2</v>
      </c>
      <c r="X4326" t="str">
        <f>"Q"&amp;INT(MOD(MONTH(Sheet1[[#This Row],[Date]])-4,12/3)+1)</f>
        <v>Q2</v>
      </c>
      <c r="Y4326" t="str" cm="1">
        <f t="array" ref="Y4326">_xlfn.IFS(ROUND(L4326,0)&lt;=1,"Need to improve 0-1",ROUND(L4326,0)&lt;=2,"Okay 1-2",ROUND(L4326,0)&lt;=3,"Good 2-3",ROUND(L4326,0)&lt;=4,"Great 3-4",ROUND(L4326,0)&lt;=5,"Excellent 4-5")</f>
        <v>Good 2-3</v>
      </c>
      <c r="Z4326" t="str">
        <f t="shared" si="67"/>
        <v>0-1000</v>
      </c>
    </row>
    <row r="4327" spans="1:26" x14ac:dyDescent="0.3">
      <c r="A4327">
        <v>18279172</v>
      </c>
      <c r="B4327" t="s">
        <v>6642</v>
      </c>
      <c r="C4327">
        <v>1</v>
      </c>
      <c r="D4327" t="s">
        <v>14</v>
      </c>
      <c r="E4327" t="s">
        <v>685</v>
      </c>
      <c r="F4327" t="s">
        <v>16</v>
      </c>
      <c r="G4327" t="s">
        <v>16</v>
      </c>
      <c r="H4327" t="s">
        <v>16</v>
      </c>
      <c r="I4327">
        <v>1</v>
      </c>
      <c r="J4327">
        <v>92</v>
      </c>
      <c r="K4327">
        <v>250</v>
      </c>
      <c r="L4327">
        <v>4.2</v>
      </c>
      <c r="M4327" t="s">
        <v>4375</v>
      </c>
      <c r="N4327" t="str">
        <f>SUBSTITUTE(Sheet1[[#This Row],[Datekey_Opening]],"_","-")</f>
        <v>2016-5-6</v>
      </c>
      <c r="O4327">
        <f>YEAR(Sheet1[[#This Row],[Date]])</f>
        <v>2016</v>
      </c>
      <c r="P4327" t="str">
        <f>LOOKUP(Sheet1[[#This Row],[CountryCode]],$AI$4:$AI$18,$AJ$4:$AJ$18)</f>
        <v>India</v>
      </c>
      <c r="Q4327">
        <f>MONTH(Sheet1[[#This Row],[Date]])</f>
        <v>5</v>
      </c>
      <c r="R4327" t="str">
        <f>TEXT(Sheet1[[#This Row],[Date]],"MMMM")</f>
        <v>May</v>
      </c>
      <c r="S4327" t="str">
        <f>TEXT(Sheet1[[#This Row],[Date]],"YYYY-MMM")</f>
        <v>2016-May</v>
      </c>
      <c r="T4327">
        <f>WEEKDAY(Sheet1[[#This Row],[Date]])</f>
        <v>6</v>
      </c>
      <c r="U4327" t="str">
        <f>TEXT(Sheet1[[#This Row],[Date]],"DDDD")</f>
        <v>Friday</v>
      </c>
      <c r="V4327" t="str">
        <f>"FM"&amp;MOD(MONTH(Sheet1[[#This Row],[Date]])-4,12)+1</f>
        <v>FM2</v>
      </c>
      <c r="W4327" t="str">
        <f>"Q"&amp;ROUNDUP(MONTH(Sheet1[[#This Row],[Date]])/3,0)</f>
        <v>Q2</v>
      </c>
      <c r="X4327" t="str">
        <f>"Q"&amp;INT(MOD(MONTH(Sheet1[[#This Row],[Date]])-4,12/3)+1)</f>
        <v>Q2</v>
      </c>
      <c r="Y4327" t="str" cm="1">
        <f t="array" ref="Y4327">_xlfn.IFS(ROUND(L4327,0)&lt;=1,"Need to improve 0-1",ROUND(L4327,0)&lt;=2,"Okay 1-2",ROUND(L4327,0)&lt;=3,"Good 2-3",ROUND(L4327,0)&lt;=4,"Great 3-4",ROUND(L4327,0)&lt;=5,"Excellent 4-5")</f>
        <v>Great 3-4</v>
      </c>
      <c r="Z4327" t="str">
        <f t="shared" si="67"/>
        <v>0-1000</v>
      </c>
    </row>
    <row r="4328" spans="1:26" x14ac:dyDescent="0.3">
      <c r="A4328">
        <v>18445781</v>
      </c>
      <c r="B4328" t="s">
        <v>6643</v>
      </c>
      <c r="C4328">
        <v>1</v>
      </c>
      <c r="D4328" t="s">
        <v>14</v>
      </c>
      <c r="E4328" t="s">
        <v>379</v>
      </c>
      <c r="F4328" t="s">
        <v>16</v>
      </c>
      <c r="G4328" t="s">
        <v>16</v>
      </c>
      <c r="H4328" t="s">
        <v>16</v>
      </c>
      <c r="I4328">
        <v>1</v>
      </c>
      <c r="J4328">
        <v>25</v>
      </c>
      <c r="K4328">
        <v>250</v>
      </c>
      <c r="L4328">
        <v>3.6</v>
      </c>
      <c r="M4328" t="s">
        <v>6137</v>
      </c>
      <c r="N4328" t="str">
        <f>SUBSTITUTE(Sheet1[[#This Row],[Datekey_Opening]],"_","-")</f>
        <v>2016-5-9</v>
      </c>
      <c r="O4328">
        <f>YEAR(Sheet1[[#This Row],[Date]])</f>
        <v>2016</v>
      </c>
      <c r="P4328" t="str">
        <f>LOOKUP(Sheet1[[#This Row],[CountryCode]],$AI$4:$AI$18,$AJ$4:$AJ$18)</f>
        <v>India</v>
      </c>
      <c r="Q4328">
        <f>MONTH(Sheet1[[#This Row],[Date]])</f>
        <v>5</v>
      </c>
      <c r="R4328" t="str">
        <f>TEXT(Sheet1[[#This Row],[Date]],"MMMM")</f>
        <v>May</v>
      </c>
      <c r="S4328" t="str">
        <f>TEXT(Sheet1[[#This Row],[Date]],"YYYY-MMM")</f>
        <v>2016-May</v>
      </c>
      <c r="T4328">
        <f>WEEKDAY(Sheet1[[#This Row],[Date]])</f>
        <v>2</v>
      </c>
      <c r="U4328" t="str">
        <f>TEXT(Sheet1[[#This Row],[Date]],"DDDD")</f>
        <v>Monday</v>
      </c>
      <c r="V4328" t="str">
        <f>"FM"&amp;MOD(MONTH(Sheet1[[#This Row],[Date]])-4,12)+1</f>
        <v>FM2</v>
      </c>
      <c r="W4328" t="str">
        <f>"Q"&amp;ROUNDUP(MONTH(Sheet1[[#This Row],[Date]])/3,0)</f>
        <v>Q2</v>
      </c>
      <c r="X4328" t="str">
        <f>"Q"&amp;INT(MOD(MONTH(Sheet1[[#This Row],[Date]])-4,12/3)+1)</f>
        <v>Q2</v>
      </c>
      <c r="Y4328" t="str" cm="1">
        <f t="array" ref="Y4328">_xlfn.IFS(ROUND(L4328,0)&lt;=1,"Need to improve 0-1",ROUND(L4328,0)&lt;=2,"Okay 1-2",ROUND(L4328,0)&lt;=3,"Good 2-3",ROUND(L4328,0)&lt;=4,"Great 3-4",ROUND(L4328,0)&lt;=5,"Excellent 4-5")</f>
        <v>Great 3-4</v>
      </c>
      <c r="Z4328" t="str">
        <f t="shared" si="67"/>
        <v>0-1000</v>
      </c>
    </row>
    <row r="4329" spans="1:26" x14ac:dyDescent="0.3">
      <c r="A4329">
        <v>2910</v>
      </c>
      <c r="B4329" t="s">
        <v>6584</v>
      </c>
      <c r="C4329">
        <v>1</v>
      </c>
      <c r="D4329" t="s">
        <v>14</v>
      </c>
      <c r="E4329" t="s">
        <v>395</v>
      </c>
      <c r="F4329" t="s">
        <v>16</v>
      </c>
      <c r="G4329" t="s">
        <v>16</v>
      </c>
      <c r="H4329" t="s">
        <v>16</v>
      </c>
      <c r="I4329">
        <v>1</v>
      </c>
      <c r="J4329">
        <v>203</v>
      </c>
      <c r="K4329">
        <v>250</v>
      </c>
      <c r="L4329">
        <v>3.4</v>
      </c>
      <c r="M4329" t="s">
        <v>6635</v>
      </c>
      <c r="N4329" t="str">
        <f>SUBSTITUTE(Sheet1[[#This Row],[Datekey_Opening]],"_","-")</f>
        <v>2011-5-13</v>
      </c>
      <c r="O4329">
        <f>YEAR(Sheet1[[#This Row],[Date]])</f>
        <v>2011</v>
      </c>
      <c r="P4329" t="str">
        <f>LOOKUP(Sheet1[[#This Row],[CountryCode]],$AI$4:$AI$18,$AJ$4:$AJ$18)</f>
        <v>India</v>
      </c>
      <c r="Q4329">
        <f>MONTH(Sheet1[[#This Row],[Date]])</f>
        <v>5</v>
      </c>
      <c r="R4329" t="str">
        <f>TEXT(Sheet1[[#This Row],[Date]],"MMMM")</f>
        <v>May</v>
      </c>
      <c r="S4329" t="str">
        <f>TEXT(Sheet1[[#This Row],[Date]],"YYYY-MMM")</f>
        <v>2011-May</v>
      </c>
      <c r="T4329">
        <f>WEEKDAY(Sheet1[[#This Row],[Date]])</f>
        <v>6</v>
      </c>
      <c r="U4329" t="str">
        <f>TEXT(Sheet1[[#This Row],[Date]],"DDDD")</f>
        <v>Friday</v>
      </c>
      <c r="V4329" t="str">
        <f>"FM"&amp;MOD(MONTH(Sheet1[[#This Row],[Date]])-4,12)+1</f>
        <v>FM2</v>
      </c>
      <c r="W4329" t="str">
        <f>"Q"&amp;ROUNDUP(MONTH(Sheet1[[#This Row],[Date]])/3,0)</f>
        <v>Q2</v>
      </c>
      <c r="X4329" t="str">
        <f>"Q"&amp;INT(MOD(MONTH(Sheet1[[#This Row],[Date]])-4,12/3)+1)</f>
        <v>Q2</v>
      </c>
      <c r="Y4329" t="str" cm="1">
        <f t="array" ref="Y4329">_xlfn.IFS(ROUND(L4329,0)&lt;=1,"Need to improve 0-1",ROUND(L4329,0)&lt;=2,"Okay 1-2",ROUND(L4329,0)&lt;=3,"Good 2-3",ROUND(L4329,0)&lt;=4,"Great 3-4",ROUND(L4329,0)&lt;=5,"Excellent 4-5")</f>
        <v>Good 2-3</v>
      </c>
      <c r="Z4329" t="str">
        <f t="shared" si="67"/>
        <v>0-1000</v>
      </c>
    </row>
    <row r="4330" spans="1:26" x14ac:dyDescent="0.3">
      <c r="A4330">
        <v>7194</v>
      </c>
      <c r="B4330" t="s">
        <v>6644</v>
      </c>
      <c r="C4330">
        <v>1</v>
      </c>
      <c r="D4330" t="s">
        <v>14</v>
      </c>
      <c r="E4330" t="s">
        <v>426</v>
      </c>
      <c r="F4330" t="s">
        <v>16</v>
      </c>
      <c r="G4330" t="s">
        <v>16</v>
      </c>
      <c r="H4330" t="s">
        <v>16</v>
      </c>
      <c r="I4330">
        <v>1</v>
      </c>
      <c r="J4330">
        <v>2</v>
      </c>
      <c r="K4330">
        <v>250</v>
      </c>
      <c r="L4330">
        <v>1</v>
      </c>
      <c r="M4330" t="s">
        <v>3684</v>
      </c>
      <c r="N4330" t="str">
        <f>SUBSTITUTE(Sheet1[[#This Row],[Datekey_Opening]],"_","-")</f>
        <v>2012-5-18</v>
      </c>
      <c r="O4330">
        <f>YEAR(Sheet1[[#This Row],[Date]])</f>
        <v>2012</v>
      </c>
      <c r="P4330" t="str">
        <f>LOOKUP(Sheet1[[#This Row],[CountryCode]],$AI$4:$AI$18,$AJ$4:$AJ$18)</f>
        <v>India</v>
      </c>
      <c r="Q4330">
        <f>MONTH(Sheet1[[#This Row],[Date]])</f>
        <v>5</v>
      </c>
      <c r="R4330" t="str">
        <f>TEXT(Sheet1[[#This Row],[Date]],"MMMM")</f>
        <v>May</v>
      </c>
      <c r="S4330" t="str">
        <f>TEXT(Sheet1[[#This Row],[Date]],"YYYY-MMM")</f>
        <v>2012-May</v>
      </c>
      <c r="T4330">
        <f>WEEKDAY(Sheet1[[#This Row],[Date]])</f>
        <v>6</v>
      </c>
      <c r="U4330" t="str">
        <f>TEXT(Sheet1[[#This Row],[Date]],"DDDD")</f>
        <v>Friday</v>
      </c>
      <c r="V4330" t="str">
        <f>"FM"&amp;MOD(MONTH(Sheet1[[#This Row],[Date]])-4,12)+1</f>
        <v>FM2</v>
      </c>
      <c r="W4330" t="str">
        <f>"Q"&amp;ROUNDUP(MONTH(Sheet1[[#This Row],[Date]])/3,0)</f>
        <v>Q2</v>
      </c>
      <c r="X4330" t="str">
        <f>"Q"&amp;INT(MOD(MONTH(Sheet1[[#This Row],[Date]])-4,12/3)+1)</f>
        <v>Q2</v>
      </c>
      <c r="Y4330" t="str" cm="1">
        <f t="array" ref="Y4330">_xlfn.IFS(ROUND(L4330,0)&lt;=1,"Need to improve 0-1",ROUND(L4330,0)&lt;=2,"Okay 1-2",ROUND(L4330,0)&lt;=3,"Good 2-3",ROUND(L4330,0)&lt;=4,"Great 3-4",ROUND(L4330,0)&lt;=5,"Excellent 4-5")</f>
        <v>Need to improve 0-1</v>
      </c>
      <c r="Z4330" t="str">
        <f t="shared" si="67"/>
        <v>0-1000</v>
      </c>
    </row>
    <row r="4331" spans="1:26" x14ac:dyDescent="0.3">
      <c r="A4331">
        <v>312040</v>
      </c>
      <c r="B4331" t="s">
        <v>5240</v>
      </c>
      <c r="C4331">
        <v>1</v>
      </c>
      <c r="D4331" t="s">
        <v>14</v>
      </c>
      <c r="E4331" t="s">
        <v>395</v>
      </c>
      <c r="F4331" t="s">
        <v>16</v>
      </c>
      <c r="G4331" t="s">
        <v>16</v>
      </c>
      <c r="H4331" t="s">
        <v>16</v>
      </c>
      <c r="I4331">
        <v>1</v>
      </c>
      <c r="J4331">
        <v>1</v>
      </c>
      <c r="K4331">
        <v>250</v>
      </c>
      <c r="L4331">
        <v>1</v>
      </c>
      <c r="M4331" t="s">
        <v>4827</v>
      </c>
      <c r="N4331" t="str">
        <f>SUBSTITUTE(Sheet1[[#This Row],[Datekey_Opening]],"_","-")</f>
        <v>2010-5-25</v>
      </c>
      <c r="O4331">
        <f>YEAR(Sheet1[[#This Row],[Date]])</f>
        <v>2010</v>
      </c>
      <c r="P4331" t="str">
        <f>LOOKUP(Sheet1[[#This Row],[CountryCode]],$AI$4:$AI$18,$AJ$4:$AJ$18)</f>
        <v>India</v>
      </c>
      <c r="Q4331">
        <f>MONTH(Sheet1[[#This Row],[Date]])</f>
        <v>5</v>
      </c>
      <c r="R4331" t="str">
        <f>TEXT(Sheet1[[#This Row],[Date]],"MMMM")</f>
        <v>May</v>
      </c>
      <c r="S4331" t="str">
        <f>TEXT(Sheet1[[#This Row],[Date]],"YYYY-MMM")</f>
        <v>2010-May</v>
      </c>
      <c r="T4331">
        <f>WEEKDAY(Sheet1[[#This Row],[Date]])</f>
        <v>3</v>
      </c>
      <c r="U4331" t="str">
        <f>TEXT(Sheet1[[#This Row],[Date]],"DDDD")</f>
        <v>Tuesday</v>
      </c>
      <c r="V4331" t="str">
        <f>"FM"&amp;MOD(MONTH(Sheet1[[#This Row],[Date]])-4,12)+1</f>
        <v>FM2</v>
      </c>
      <c r="W4331" t="str">
        <f>"Q"&amp;ROUNDUP(MONTH(Sheet1[[#This Row],[Date]])/3,0)</f>
        <v>Q2</v>
      </c>
      <c r="X4331" t="str">
        <f>"Q"&amp;INT(MOD(MONTH(Sheet1[[#This Row],[Date]])-4,12/3)+1)</f>
        <v>Q2</v>
      </c>
      <c r="Y4331" t="str" cm="1">
        <f t="array" ref="Y4331">_xlfn.IFS(ROUND(L4331,0)&lt;=1,"Need to improve 0-1",ROUND(L4331,0)&lt;=2,"Okay 1-2",ROUND(L4331,0)&lt;=3,"Good 2-3",ROUND(L4331,0)&lt;=4,"Great 3-4",ROUND(L4331,0)&lt;=5,"Excellent 4-5")</f>
        <v>Need to improve 0-1</v>
      </c>
      <c r="Z4331" t="str">
        <f t="shared" si="67"/>
        <v>0-1000</v>
      </c>
    </row>
    <row r="4332" spans="1:26" x14ac:dyDescent="0.3">
      <c r="A4332">
        <v>310625</v>
      </c>
      <c r="B4332" t="s">
        <v>6645</v>
      </c>
      <c r="C4332">
        <v>1</v>
      </c>
      <c r="D4332" t="s">
        <v>14</v>
      </c>
      <c r="E4332" t="s">
        <v>6646</v>
      </c>
      <c r="F4332" t="s">
        <v>16</v>
      </c>
      <c r="G4332" t="s">
        <v>16</v>
      </c>
      <c r="H4332" t="s">
        <v>16</v>
      </c>
      <c r="I4332">
        <v>1</v>
      </c>
      <c r="J4332">
        <v>4</v>
      </c>
      <c r="K4332">
        <v>250</v>
      </c>
      <c r="L4332">
        <v>2.9</v>
      </c>
      <c r="M4332" t="s">
        <v>1836</v>
      </c>
      <c r="N4332" t="str">
        <f>SUBSTITUTE(Sheet1[[#This Row],[Datekey_Opening]],"_","-")</f>
        <v>2013-5-15</v>
      </c>
      <c r="O4332">
        <f>YEAR(Sheet1[[#This Row],[Date]])</f>
        <v>2013</v>
      </c>
      <c r="P4332" t="str">
        <f>LOOKUP(Sheet1[[#This Row],[CountryCode]],$AI$4:$AI$18,$AJ$4:$AJ$18)</f>
        <v>India</v>
      </c>
      <c r="Q4332">
        <f>MONTH(Sheet1[[#This Row],[Date]])</f>
        <v>5</v>
      </c>
      <c r="R4332" t="str">
        <f>TEXT(Sheet1[[#This Row],[Date]],"MMMM")</f>
        <v>May</v>
      </c>
      <c r="S4332" t="str">
        <f>TEXT(Sheet1[[#This Row],[Date]],"YYYY-MMM")</f>
        <v>2013-May</v>
      </c>
      <c r="T4332">
        <f>WEEKDAY(Sheet1[[#This Row],[Date]])</f>
        <v>4</v>
      </c>
      <c r="U4332" t="str">
        <f>TEXT(Sheet1[[#This Row],[Date]],"DDDD")</f>
        <v>Wednesday</v>
      </c>
      <c r="V4332" t="str">
        <f>"FM"&amp;MOD(MONTH(Sheet1[[#This Row],[Date]])-4,12)+1</f>
        <v>FM2</v>
      </c>
      <c r="W4332" t="str">
        <f>"Q"&amp;ROUNDUP(MONTH(Sheet1[[#This Row],[Date]])/3,0)</f>
        <v>Q2</v>
      </c>
      <c r="X4332" t="str">
        <f>"Q"&amp;INT(MOD(MONTH(Sheet1[[#This Row],[Date]])-4,12/3)+1)</f>
        <v>Q2</v>
      </c>
      <c r="Y4332" t="str" cm="1">
        <f t="array" ref="Y4332">_xlfn.IFS(ROUND(L4332,0)&lt;=1,"Need to improve 0-1",ROUND(L4332,0)&lt;=2,"Okay 1-2",ROUND(L4332,0)&lt;=3,"Good 2-3",ROUND(L4332,0)&lt;=4,"Great 3-4",ROUND(L4332,0)&lt;=5,"Excellent 4-5")</f>
        <v>Good 2-3</v>
      </c>
      <c r="Z4332" t="str">
        <f t="shared" si="67"/>
        <v>0-1000</v>
      </c>
    </row>
    <row r="4333" spans="1:26" x14ac:dyDescent="0.3">
      <c r="A4333">
        <v>309789</v>
      </c>
      <c r="B4333" t="s">
        <v>6647</v>
      </c>
      <c r="C4333">
        <v>1</v>
      </c>
      <c r="D4333" t="s">
        <v>14</v>
      </c>
      <c r="E4333" t="s">
        <v>435</v>
      </c>
      <c r="F4333" t="s">
        <v>16</v>
      </c>
      <c r="G4333" t="s">
        <v>16</v>
      </c>
      <c r="H4333" t="s">
        <v>16</v>
      </c>
      <c r="I4333">
        <v>1</v>
      </c>
      <c r="J4333">
        <v>9</v>
      </c>
      <c r="K4333">
        <v>250</v>
      </c>
      <c r="L4333">
        <v>3.1</v>
      </c>
      <c r="M4333" t="s">
        <v>5203</v>
      </c>
      <c r="N4333" t="str">
        <f>SUBSTITUTE(Sheet1[[#This Row],[Datekey_Opening]],"_","-")</f>
        <v>2017-5-12</v>
      </c>
      <c r="O4333">
        <f>YEAR(Sheet1[[#This Row],[Date]])</f>
        <v>2017</v>
      </c>
      <c r="P4333" t="str">
        <f>LOOKUP(Sheet1[[#This Row],[CountryCode]],$AI$4:$AI$18,$AJ$4:$AJ$18)</f>
        <v>India</v>
      </c>
      <c r="Q4333">
        <f>MONTH(Sheet1[[#This Row],[Date]])</f>
        <v>5</v>
      </c>
      <c r="R4333" t="str">
        <f>TEXT(Sheet1[[#This Row],[Date]],"MMMM")</f>
        <v>May</v>
      </c>
      <c r="S4333" t="str">
        <f>TEXT(Sheet1[[#This Row],[Date]],"YYYY-MMM")</f>
        <v>2017-May</v>
      </c>
      <c r="T4333">
        <f>WEEKDAY(Sheet1[[#This Row],[Date]])</f>
        <v>6</v>
      </c>
      <c r="U4333" t="str">
        <f>TEXT(Sheet1[[#This Row],[Date]],"DDDD")</f>
        <v>Friday</v>
      </c>
      <c r="V4333" t="str">
        <f>"FM"&amp;MOD(MONTH(Sheet1[[#This Row],[Date]])-4,12)+1</f>
        <v>FM2</v>
      </c>
      <c r="W4333" t="str">
        <f>"Q"&amp;ROUNDUP(MONTH(Sheet1[[#This Row],[Date]])/3,0)</f>
        <v>Q2</v>
      </c>
      <c r="X4333" t="str">
        <f>"Q"&amp;INT(MOD(MONTH(Sheet1[[#This Row],[Date]])-4,12/3)+1)</f>
        <v>Q2</v>
      </c>
      <c r="Y4333" t="str" cm="1">
        <f t="array" ref="Y4333">_xlfn.IFS(ROUND(L4333,0)&lt;=1,"Need to improve 0-1",ROUND(L4333,0)&lt;=2,"Okay 1-2",ROUND(L4333,0)&lt;=3,"Good 2-3",ROUND(L4333,0)&lt;=4,"Great 3-4",ROUND(L4333,0)&lt;=5,"Excellent 4-5")</f>
        <v>Good 2-3</v>
      </c>
      <c r="Z4333" t="str">
        <f t="shared" si="67"/>
        <v>0-1000</v>
      </c>
    </row>
    <row r="4334" spans="1:26" x14ac:dyDescent="0.3">
      <c r="A4334">
        <v>18355107</v>
      </c>
      <c r="B4334" t="s">
        <v>5361</v>
      </c>
      <c r="C4334">
        <v>1</v>
      </c>
      <c r="D4334" t="s">
        <v>14</v>
      </c>
      <c r="E4334" t="s">
        <v>395</v>
      </c>
      <c r="F4334" t="s">
        <v>16</v>
      </c>
      <c r="G4334" t="s">
        <v>16</v>
      </c>
      <c r="H4334" t="s">
        <v>16</v>
      </c>
      <c r="I4334">
        <v>1</v>
      </c>
      <c r="J4334">
        <v>16</v>
      </c>
      <c r="K4334">
        <v>250</v>
      </c>
      <c r="L4334">
        <v>3.2</v>
      </c>
      <c r="M4334" t="s">
        <v>6648</v>
      </c>
      <c r="N4334" t="str">
        <f>SUBSTITUTE(Sheet1[[#This Row],[Datekey_Opening]],"_","-")</f>
        <v>2016-4-7</v>
      </c>
      <c r="O4334">
        <f>YEAR(Sheet1[[#This Row],[Date]])</f>
        <v>2016</v>
      </c>
      <c r="P4334" t="str">
        <f>LOOKUP(Sheet1[[#This Row],[CountryCode]],$AI$4:$AI$18,$AJ$4:$AJ$18)</f>
        <v>India</v>
      </c>
      <c r="Q4334">
        <f>MONTH(Sheet1[[#This Row],[Date]])</f>
        <v>4</v>
      </c>
      <c r="R4334" t="str">
        <f>TEXT(Sheet1[[#This Row],[Date]],"MMMM")</f>
        <v>April</v>
      </c>
      <c r="S4334" t="str">
        <f>TEXT(Sheet1[[#This Row],[Date]],"YYYY-MMM")</f>
        <v>2016-Apr</v>
      </c>
      <c r="T4334">
        <f>WEEKDAY(Sheet1[[#This Row],[Date]])</f>
        <v>5</v>
      </c>
      <c r="U4334" t="str">
        <f>TEXT(Sheet1[[#This Row],[Date]],"DDDD")</f>
        <v>Thursday</v>
      </c>
      <c r="V4334" t="str">
        <f>"FM"&amp;MOD(MONTH(Sheet1[[#This Row],[Date]])-4,12)+1</f>
        <v>FM1</v>
      </c>
      <c r="W4334" t="str">
        <f>"Q"&amp;ROUNDUP(MONTH(Sheet1[[#This Row],[Date]])/3,0)</f>
        <v>Q2</v>
      </c>
      <c r="X4334" t="str">
        <f>"Q"&amp;INT(MOD(MONTH(Sheet1[[#This Row],[Date]])-4,12/3)+1)</f>
        <v>Q1</v>
      </c>
      <c r="Y4334" t="str" cm="1">
        <f t="array" ref="Y4334">_xlfn.IFS(ROUND(L4334,0)&lt;=1,"Need to improve 0-1",ROUND(L4334,0)&lt;=2,"Okay 1-2",ROUND(L4334,0)&lt;=3,"Good 2-3",ROUND(L4334,0)&lt;=4,"Great 3-4",ROUND(L4334,0)&lt;=5,"Excellent 4-5")</f>
        <v>Good 2-3</v>
      </c>
      <c r="Z4334" t="str">
        <f t="shared" si="67"/>
        <v>0-1000</v>
      </c>
    </row>
    <row r="4335" spans="1:26" x14ac:dyDescent="0.3">
      <c r="A4335">
        <v>18245263</v>
      </c>
      <c r="B4335" t="s">
        <v>6649</v>
      </c>
      <c r="C4335">
        <v>1</v>
      </c>
      <c r="D4335" t="s">
        <v>14</v>
      </c>
      <c r="E4335" t="s">
        <v>538</v>
      </c>
      <c r="F4335" t="s">
        <v>16</v>
      </c>
      <c r="G4335" t="s">
        <v>16</v>
      </c>
      <c r="H4335" t="s">
        <v>16</v>
      </c>
      <c r="I4335">
        <v>1</v>
      </c>
      <c r="J4335">
        <v>19</v>
      </c>
      <c r="K4335">
        <v>250</v>
      </c>
      <c r="L4335">
        <v>3.4</v>
      </c>
      <c r="M4335" t="s">
        <v>1412</v>
      </c>
      <c r="N4335" t="str">
        <f>SUBSTITUTE(Sheet1[[#This Row],[Datekey_Opening]],"_","-")</f>
        <v>2017-4-5</v>
      </c>
      <c r="O4335">
        <f>YEAR(Sheet1[[#This Row],[Date]])</f>
        <v>2017</v>
      </c>
      <c r="P4335" t="str">
        <f>LOOKUP(Sheet1[[#This Row],[CountryCode]],$AI$4:$AI$18,$AJ$4:$AJ$18)</f>
        <v>India</v>
      </c>
      <c r="Q4335">
        <f>MONTH(Sheet1[[#This Row],[Date]])</f>
        <v>4</v>
      </c>
      <c r="R4335" t="str">
        <f>TEXT(Sheet1[[#This Row],[Date]],"MMMM")</f>
        <v>April</v>
      </c>
      <c r="S4335" t="str">
        <f>TEXT(Sheet1[[#This Row],[Date]],"YYYY-MMM")</f>
        <v>2017-Apr</v>
      </c>
      <c r="T4335">
        <f>WEEKDAY(Sheet1[[#This Row],[Date]])</f>
        <v>4</v>
      </c>
      <c r="U4335" t="str">
        <f>TEXT(Sheet1[[#This Row],[Date]],"DDDD")</f>
        <v>Wednesday</v>
      </c>
      <c r="V4335" t="str">
        <f>"FM"&amp;MOD(MONTH(Sheet1[[#This Row],[Date]])-4,12)+1</f>
        <v>FM1</v>
      </c>
      <c r="W4335" t="str">
        <f>"Q"&amp;ROUNDUP(MONTH(Sheet1[[#This Row],[Date]])/3,0)</f>
        <v>Q2</v>
      </c>
      <c r="X4335" t="str">
        <f>"Q"&amp;INT(MOD(MONTH(Sheet1[[#This Row],[Date]])-4,12/3)+1)</f>
        <v>Q1</v>
      </c>
      <c r="Y4335" t="str" cm="1">
        <f t="array" ref="Y4335">_xlfn.IFS(ROUND(L4335,0)&lt;=1,"Need to improve 0-1",ROUND(L4335,0)&lt;=2,"Okay 1-2",ROUND(L4335,0)&lt;=3,"Good 2-3",ROUND(L4335,0)&lt;=4,"Great 3-4",ROUND(L4335,0)&lt;=5,"Excellent 4-5")</f>
        <v>Good 2-3</v>
      </c>
      <c r="Z4335" t="str">
        <f t="shared" si="67"/>
        <v>0-1000</v>
      </c>
    </row>
    <row r="4336" spans="1:26" x14ac:dyDescent="0.3">
      <c r="A4336">
        <v>18421488</v>
      </c>
      <c r="B4336" t="s">
        <v>6650</v>
      </c>
      <c r="C4336">
        <v>1</v>
      </c>
      <c r="D4336" t="s">
        <v>14</v>
      </c>
      <c r="E4336" t="s">
        <v>550</v>
      </c>
      <c r="F4336" t="s">
        <v>16</v>
      </c>
      <c r="G4336" t="s">
        <v>16</v>
      </c>
      <c r="H4336" t="s">
        <v>16</v>
      </c>
      <c r="I4336">
        <v>1</v>
      </c>
      <c r="J4336">
        <v>2</v>
      </c>
      <c r="K4336">
        <v>250</v>
      </c>
      <c r="L4336">
        <v>1</v>
      </c>
      <c r="M4336" t="s">
        <v>6651</v>
      </c>
      <c r="N4336" t="str">
        <f>SUBSTITUTE(Sheet1[[#This Row],[Datekey_Opening]],"_","-")</f>
        <v>2016-4-28</v>
      </c>
      <c r="O4336">
        <f>YEAR(Sheet1[[#This Row],[Date]])</f>
        <v>2016</v>
      </c>
      <c r="P4336" t="str">
        <f>LOOKUP(Sheet1[[#This Row],[CountryCode]],$AI$4:$AI$18,$AJ$4:$AJ$18)</f>
        <v>India</v>
      </c>
      <c r="Q4336">
        <f>MONTH(Sheet1[[#This Row],[Date]])</f>
        <v>4</v>
      </c>
      <c r="R4336" t="str">
        <f>TEXT(Sheet1[[#This Row],[Date]],"MMMM")</f>
        <v>April</v>
      </c>
      <c r="S4336" t="str">
        <f>TEXT(Sheet1[[#This Row],[Date]],"YYYY-MMM")</f>
        <v>2016-Apr</v>
      </c>
      <c r="T4336">
        <f>WEEKDAY(Sheet1[[#This Row],[Date]])</f>
        <v>5</v>
      </c>
      <c r="U4336" t="str">
        <f>TEXT(Sheet1[[#This Row],[Date]],"DDDD")</f>
        <v>Thursday</v>
      </c>
      <c r="V4336" t="str">
        <f>"FM"&amp;MOD(MONTH(Sheet1[[#This Row],[Date]])-4,12)+1</f>
        <v>FM1</v>
      </c>
      <c r="W4336" t="str">
        <f>"Q"&amp;ROUNDUP(MONTH(Sheet1[[#This Row],[Date]])/3,0)</f>
        <v>Q2</v>
      </c>
      <c r="X4336" t="str">
        <f>"Q"&amp;INT(MOD(MONTH(Sheet1[[#This Row],[Date]])-4,12/3)+1)</f>
        <v>Q1</v>
      </c>
      <c r="Y4336" t="str" cm="1">
        <f t="array" ref="Y4336">_xlfn.IFS(ROUND(L4336,0)&lt;=1,"Need to improve 0-1",ROUND(L4336,0)&lt;=2,"Okay 1-2",ROUND(L4336,0)&lt;=3,"Good 2-3",ROUND(L4336,0)&lt;=4,"Great 3-4",ROUND(L4336,0)&lt;=5,"Excellent 4-5")</f>
        <v>Need to improve 0-1</v>
      </c>
      <c r="Z4336" t="str">
        <f t="shared" si="67"/>
        <v>0-1000</v>
      </c>
    </row>
    <row r="4337" spans="1:26" x14ac:dyDescent="0.3">
      <c r="A4337">
        <v>9929</v>
      </c>
      <c r="B4337" t="s">
        <v>6540</v>
      </c>
      <c r="C4337">
        <v>1</v>
      </c>
      <c r="D4337" t="s">
        <v>14</v>
      </c>
      <c r="E4337" t="s">
        <v>3457</v>
      </c>
      <c r="F4337" t="s">
        <v>16</v>
      </c>
      <c r="G4337" t="s">
        <v>16</v>
      </c>
      <c r="H4337" t="s">
        <v>16</v>
      </c>
      <c r="I4337">
        <v>1</v>
      </c>
      <c r="J4337">
        <v>51</v>
      </c>
      <c r="K4337">
        <v>250</v>
      </c>
      <c r="L4337">
        <v>3.4</v>
      </c>
      <c r="M4337" t="s">
        <v>740</v>
      </c>
      <c r="N4337" t="str">
        <f>SUBSTITUTE(Sheet1[[#This Row],[Datekey_Opening]],"_","-")</f>
        <v>2017-4-22</v>
      </c>
      <c r="O4337">
        <f>YEAR(Sheet1[[#This Row],[Date]])</f>
        <v>2017</v>
      </c>
      <c r="P4337" t="str">
        <f>LOOKUP(Sheet1[[#This Row],[CountryCode]],$AI$4:$AI$18,$AJ$4:$AJ$18)</f>
        <v>India</v>
      </c>
      <c r="Q4337">
        <f>MONTH(Sheet1[[#This Row],[Date]])</f>
        <v>4</v>
      </c>
      <c r="R4337" t="str">
        <f>TEXT(Sheet1[[#This Row],[Date]],"MMMM")</f>
        <v>April</v>
      </c>
      <c r="S4337" t="str">
        <f>TEXT(Sheet1[[#This Row],[Date]],"YYYY-MMM")</f>
        <v>2017-Apr</v>
      </c>
      <c r="T4337">
        <f>WEEKDAY(Sheet1[[#This Row],[Date]])</f>
        <v>7</v>
      </c>
      <c r="U4337" t="str">
        <f>TEXT(Sheet1[[#This Row],[Date]],"DDDD")</f>
        <v>Saturday</v>
      </c>
      <c r="V4337" t="str">
        <f>"FM"&amp;MOD(MONTH(Sheet1[[#This Row],[Date]])-4,12)+1</f>
        <v>FM1</v>
      </c>
      <c r="W4337" t="str">
        <f>"Q"&amp;ROUNDUP(MONTH(Sheet1[[#This Row],[Date]])/3,0)</f>
        <v>Q2</v>
      </c>
      <c r="X4337" t="str">
        <f>"Q"&amp;INT(MOD(MONTH(Sheet1[[#This Row],[Date]])-4,12/3)+1)</f>
        <v>Q1</v>
      </c>
      <c r="Y4337" t="str" cm="1">
        <f t="array" ref="Y4337">_xlfn.IFS(ROUND(L4337,0)&lt;=1,"Need to improve 0-1",ROUND(L4337,0)&lt;=2,"Okay 1-2",ROUND(L4337,0)&lt;=3,"Good 2-3",ROUND(L4337,0)&lt;=4,"Great 3-4",ROUND(L4337,0)&lt;=5,"Excellent 4-5")</f>
        <v>Good 2-3</v>
      </c>
      <c r="Z4337" t="str">
        <f t="shared" si="67"/>
        <v>0-1000</v>
      </c>
    </row>
    <row r="4338" spans="1:26" x14ac:dyDescent="0.3">
      <c r="A4338">
        <v>18208900</v>
      </c>
      <c r="B4338" t="s">
        <v>6652</v>
      </c>
      <c r="C4338">
        <v>1</v>
      </c>
      <c r="D4338" t="s">
        <v>14</v>
      </c>
      <c r="E4338" t="s">
        <v>395</v>
      </c>
      <c r="F4338" t="s">
        <v>16</v>
      </c>
      <c r="G4338" t="s">
        <v>16</v>
      </c>
      <c r="H4338" t="s">
        <v>16</v>
      </c>
      <c r="I4338">
        <v>1</v>
      </c>
      <c r="J4338">
        <v>2</v>
      </c>
      <c r="K4338">
        <v>250</v>
      </c>
      <c r="L4338">
        <v>1</v>
      </c>
      <c r="M4338" t="s">
        <v>3766</v>
      </c>
      <c r="N4338" t="str">
        <f>SUBSTITUTE(Sheet1[[#This Row],[Datekey_Opening]],"_","-")</f>
        <v>2014-4-13</v>
      </c>
      <c r="O4338">
        <f>YEAR(Sheet1[[#This Row],[Date]])</f>
        <v>2014</v>
      </c>
      <c r="P4338" t="str">
        <f>LOOKUP(Sheet1[[#This Row],[CountryCode]],$AI$4:$AI$18,$AJ$4:$AJ$18)</f>
        <v>India</v>
      </c>
      <c r="Q4338">
        <f>MONTH(Sheet1[[#This Row],[Date]])</f>
        <v>4</v>
      </c>
      <c r="R4338" t="str">
        <f>TEXT(Sheet1[[#This Row],[Date]],"MMMM")</f>
        <v>April</v>
      </c>
      <c r="S4338" t="str">
        <f>TEXT(Sheet1[[#This Row],[Date]],"YYYY-MMM")</f>
        <v>2014-Apr</v>
      </c>
      <c r="T4338">
        <f>WEEKDAY(Sheet1[[#This Row],[Date]])</f>
        <v>1</v>
      </c>
      <c r="U4338" t="str">
        <f>TEXT(Sheet1[[#This Row],[Date]],"DDDD")</f>
        <v>Sunday</v>
      </c>
      <c r="V4338" t="str">
        <f>"FM"&amp;MOD(MONTH(Sheet1[[#This Row],[Date]])-4,12)+1</f>
        <v>FM1</v>
      </c>
      <c r="W4338" t="str">
        <f>"Q"&amp;ROUNDUP(MONTH(Sheet1[[#This Row],[Date]])/3,0)</f>
        <v>Q2</v>
      </c>
      <c r="X4338" t="str">
        <f>"Q"&amp;INT(MOD(MONTH(Sheet1[[#This Row],[Date]])-4,12/3)+1)</f>
        <v>Q1</v>
      </c>
      <c r="Y4338" t="str" cm="1">
        <f t="array" ref="Y4338">_xlfn.IFS(ROUND(L4338,0)&lt;=1,"Need to improve 0-1",ROUND(L4338,0)&lt;=2,"Okay 1-2",ROUND(L4338,0)&lt;=3,"Good 2-3",ROUND(L4338,0)&lt;=4,"Great 3-4",ROUND(L4338,0)&lt;=5,"Excellent 4-5")</f>
        <v>Need to improve 0-1</v>
      </c>
      <c r="Z4338" t="str">
        <f t="shared" si="67"/>
        <v>0-1000</v>
      </c>
    </row>
    <row r="4339" spans="1:26" x14ac:dyDescent="0.3">
      <c r="A4339">
        <v>18168124</v>
      </c>
      <c r="B4339" t="s">
        <v>4450</v>
      </c>
      <c r="C4339">
        <v>1</v>
      </c>
      <c r="D4339" t="s">
        <v>14</v>
      </c>
      <c r="E4339" t="s">
        <v>426</v>
      </c>
      <c r="F4339" t="s">
        <v>16</v>
      </c>
      <c r="G4339" t="s">
        <v>16</v>
      </c>
      <c r="H4339" t="s">
        <v>16</v>
      </c>
      <c r="I4339">
        <v>1</v>
      </c>
      <c r="J4339">
        <v>1</v>
      </c>
      <c r="K4339">
        <v>250</v>
      </c>
      <c r="L4339">
        <v>1</v>
      </c>
      <c r="M4339" t="s">
        <v>447</v>
      </c>
      <c r="N4339" t="str">
        <f>SUBSTITUTE(Sheet1[[#This Row],[Datekey_Opening]],"_","-")</f>
        <v>2018-4-16</v>
      </c>
      <c r="O4339">
        <f>YEAR(Sheet1[[#This Row],[Date]])</f>
        <v>2018</v>
      </c>
      <c r="P4339" t="str">
        <f>LOOKUP(Sheet1[[#This Row],[CountryCode]],$AI$4:$AI$18,$AJ$4:$AJ$18)</f>
        <v>India</v>
      </c>
      <c r="Q4339">
        <f>MONTH(Sheet1[[#This Row],[Date]])</f>
        <v>4</v>
      </c>
      <c r="R4339" t="str">
        <f>TEXT(Sheet1[[#This Row],[Date]],"MMMM")</f>
        <v>April</v>
      </c>
      <c r="S4339" t="str">
        <f>TEXT(Sheet1[[#This Row],[Date]],"YYYY-MMM")</f>
        <v>2018-Apr</v>
      </c>
      <c r="T4339">
        <f>WEEKDAY(Sheet1[[#This Row],[Date]])</f>
        <v>2</v>
      </c>
      <c r="U4339" t="str">
        <f>TEXT(Sheet1[[#This Row],[Date]],"DDDD")</f>
        <v>Monday</v>
      </c>
      <c r="V4339" t="str">
        <f>"FM"&amp;MOD(MONTH(Sheet1[[#This Row],[Date]])-4,12)+1</f>
        <v>FM1</v>
      </c>
      <c r="W4339" t="str">
        <f>"Q"&amp;ROUNDUP(MONTH(Sheet1[[#This Row],[Date]])/3,0)</f>
        <v>Q2</v>
      </c>
      <c r="X4339" t="str">
        <f>"Q"&amp;INT(MOD(MONTH(Sheet1[[#This Row],[Date]])-4,12/3)+1)</f>
        <v>Q1</v>
      </c>
      <c r="Y4339" t="str" cm="1">
        <f t="array" ref="Y4339">_xlfn.IFS(ROUND(L4339,0)&lt;=1,"Need to improve 0-1",ROUND(L4339,0)&lt;=2,"Okay 1-2",ROUND(L4339,0)&lt;=3,"Good 2-3",ROUND(L4339,0)&lt;=4,"Great 3-4",ROUND(L4339,0)&lt;=5,"Excellent 4-5")</f>
        <v>Need to improve 0-1</v>
      </c>
      <c r="Z4339" t="str">
        <f t="shared" si="67"/>
        <v>0-1000</v>
      </c>
    </row>
    <row r="4340" spans="1:26" x14ac:dyDescent="0.3">
      <c r="A4340">
        <v>5765</v>
      </c>
      <c r="B4340" t="s">
        <v>6653</v>
      </c>
      <c r="C4340">
        <v>1</v>
      </c>
      <c r="D4340" t="s">
        <v>14</v>
      </c>
      <c r="E4340" t="s">
        <v>559</v>
      </c>
      <c r="F4340" t="s">
        <v>16</v>
      </c>
      <c r="G4340" t="s">
        <v>16</v>
      </c>
      <c r="H4340" t="s">
        <v>16</v>
      </c>
      <c r="I4340">
        <v>1</v>
      </c>
      <c r="J4340">
        <v>234</v>
      </c>
      <c r="K4340">
        <v>250</v>
      </c>
      <c r="L4340">
        <v>3.8</v>
      </c>
      <c r="M4340" t="s">
        <v>2766</v>
      </c>
      <c r="N4340" t="str">
        <f>SUBSTITUTE(Sheet1[[#This Row],[Datekey_Opening]],"_","-")</f>
        <v>2014-4-17</v>
      </c>
      <c r="O4340">
        <f>YEAR(Sheet1[[#This Row],[Date]])</f>
        <v>2014</v>
      </c>
      <c r="P4340" t="str">
        <f>LOOKUP(Sheet1[[#This Row],[CountryCode]],$AI$4:$AI$18,$AJ$4:$AJ$18)</f>
        <v>India</v>
      </c>
      <c r="Q4340">
        <f>MONTH(Sheet1[[#This Row],[Date]])</f>
        <v>4</v>
      </c>
      <c r="R4340" t="str">
        <f>TEXT(Sheet1[[#This Row],[Date]],"MMMM")</f>
        <v>April</v>
      </c>
      <c r="S4340" t="str">
        <f>TEXT(Sheet1[[#This Row],[Date]],"YYYY-MMM")</f>
        <v>2014-Apr</v>
      </c>
      <c r="T4340">
        <f>WEEKDAY(Sheet1[[#This Row],[Date]])</f>
        <v>5</v>
      </c>
      <c r="U4340" t="str">
        <f>TEXT(Sheet1[[#This Row],[Date]],"DDDD")</f>
        <v>Thursday</v>
      </c>
      <c r="V4340" t="str">
        <f>"FM"&amp;MOD(MONTH(Sheet1[[#This Row],[Date]])-4,12)+1</f>
        <v>FM1</v>
      </c>
      <c r="W4340" t="str">
        <f>"Q"&amp;ROUNDUP(MONTH(Sheet1[[#This Row],[Date]])/3,0)</f>
        <v>Q2</v>
      </c>
      <c r="X4340" t="str">
        <f>"Q"&amp;INT(MOD(MONTH(Sheet1[[#This Row],[Date]])-4,12/3)+1)</f>
        <v>Q1</v>
      </c>
      <c r="Y4340" t="str" cm="1">
        <f t="array" ref="Y4340">_xlfn.IFS(ROUND(L4340,0)&lt;=1,"Need to improve 0-1",ROUND(L4340,0)&lt;=2,"Okay 1-2",ROUND(L4340,0)&lt;=3,"Good 2-3",ROUND(L4340,0)&lt;=4,"Great 3-4",ROUND(L4340,0)&lt;=5,"Excellent 4-5")</f>
        <v>Great 3-4</v>
      </c>
      <c r="Z4340" t="str">
        <f t="shared" si="67"/>
        <v>0-1000</v>
      </c>
    </row>
    <row r="4341" spans="1:26" x14ac:dyDescent="0.3">
      <c r="A4341">
        <v>18258473</v>
      </c>
      <c r="B4341" t="s">
        <v>6654</v>
      </c>
      <c r="C4341">
        <v>1</v>
      </c>
      <c r="D4341" t="s">
        <v>14</v>
      </c>
      <c r="E4341" t="s">
        <v>426</v>
      </c>
      <c r="F4341" t="s">
        <v>16</v>
      </c>
      <c r="G4341" t="s">
        <v>21</v>
      </c>
      <c r="H4341" t="s">
        <v>16</v>
      </c>
      <c r="I4341">
        <v>1</v>
      </c>
      <c r="J4341">
        <v>6</v>
      </c>
      <c r="K4341">
        <v>250</v>
      </c>
      <c r="L4341">
        <v>2.6</v>
      </c>
      <c r="M4341" t="s">
        <v>2777</v>
      </c>
      <c r="N4341" t="str">
        <f>SUBSTITUTE(Sheet1[[#This Row],[Datekey_Opening]],"_","-")</f>
        <v>2015-4-23</v>
      </c>
      <c r="O4341">
        <f>YEAR(Sheet1[[#This Row],[Date]])</f>
        <v>2015</v>
      </c>
      <c r="P4341" t="str">
        <f>LOOKUP(Sheet1[[#This Row],[CountryCode]],$AI$4:$AI$18,$AJ$4:$AJ$18)</f>
        <v>India</v>
      </c>
      <c r="Q4341">
        <f>MONTH(Sheet1[[#This Row],[Date]])</f>
        <v>4</v>
      </c>
      <c r="R4341" t="str">
        <f>TEXT(Sheet1[[#This Row],[Date]],"MMMM")</f>
        <v>April</v>
      </c>
      <c r="S4341" t="str">
        <f>TEXT(Sheet1[[#This Row],[Date]],"YYYY-MMM")</f>
        <v>2015-Apr</v>
      </c>
      <c r="T4341">
        <f>WEEKDAY(Sheet1[[#This Row],[Date]])</f>
        <v>5</v>
      </c>
      <c r="U4341" t="str">
        <f>TEXT(Sheet1[[#This Row],[Date]],"DDDD")</f>
        <v>Thursday</v>
      </c>
      <c r="V4341" t="str">
        <f>"FM"&amp;MOD(MONTH(Sheet1[[#This Row],[Date]])-4,12)+1</f>
        <v>FM1</v>
      </c>
      <c r="W4341" t="str">
        <f>"Q"&amp;ROUNDUP(MONTH(Sheet1[[#This Row],[Date]])/3,0)</f>
        <v>Q2</v>
      </c>
      <c r="X4341" t="str">
        <f>"Q"&amp;INT(MOD(MONTH(Sheet1[[#This Row],[Date]])-4,12/3)+1)</f>
        <v>Q1</v>
      </c>
      <c r="Y4341" t="str" cm="1">
        <f t="array" ref="Y4341">_xlfn.IFS(ROUND(L4341,0)&lt;=1,"Need to improve 0-1",ROUND(L4341,0)&lt;=2,"Okay 1-2",ROUND(L4341,0)&lt;=3,"Good 2-3",ROUND(L4341,0)&lt;=4,"Great 3-4",ROUND(L4341,0)&lt;=5,"Excellent 4-5")</f>
        <v>Good 2-3</v>
      </c>
      <c r="Z4341" t="str">
        <f t="shared" si="67"/>
        <v>0-1000</v>
      </c>
    </row>
    <row r="4342" spans="1:26" x14ac:dyDescent="0.3">
      <c r="A4342">
        <v>7388</v>
      </c>
      <c r="B4342" t="s">
        <v>5104</v>
      </c>
      <c r="C4342">
        <v>1</v>
      </c>
      <c r="D4342" t="s">
        <v>14</v>
      </c>
      <c r="E4342" t="s">
        <v>6655</v>
      </c>
      <c r="F4342" t="s">
        <v>16</v>
      </c>
      <c r="G4342" t="s">
        <v>16</v>
      </c>
      <c r="H4342" t="s">
        <v>16</v>
      </c>
      <c r="I4342">
        <v>1</v>
      </c>
      <c r="J4342">
        <v>8</v>
      </c>
      <c r="K4342">
        <v>250</v>
      </c>
      <c r="L4342">
        <v>2.9</v>
      </c>
      <c r="M4342" t="s">
        <v>6656</v>
      </c>
      <c r="N4342" t="str">
        <f>SUBSTITUTE(Sheet1[[#This Row],[Datekey_Opening]],"_","-")</f>
        <v>2010-4-21</v>
      </c>
      <c r="O4342">
        <f>YEAR(Sheet1[[#This Row],[Date]])</f>
        <v>2010</v>
      </c>
      <c r="P4342" t="str">
        <f>LOOKUP(Sheet1[[#This Row],[CountryCode]],$AI$4:$AI$18,$AJ$4:$AJ$18)</f>
        <v>India</v>
      </c>
      <c r="Q4342">
        <f>MONTH(Sheet1[[#This Row],[Date]])</f>
        <v>4</v>
      </c>
      <c r="R4342" t="str">
        <f>TEXT(Sheet1[[#This Row],[Date]],"MMMM")</f>
        <v>April</v>
      </c>
      <c r="S4342" t="str">
        <f>TEXT(Sheet1[[#This Row],[Date]],"YYYY-MMM")</f>
        <v>2010-Apr</v>
      </c>
      <c r="T4342">
        <f>WEEKDAY(Sheet1[[#This Row],[Date]])</f>
        <v>4</v>
      </c>
      <c r="U4342" t="str">
        <f>TEXT(Sheet1[[#This Row],[Date]],"DDDD")</f>
        <v>Wednesday</v>
      </c>
      <c r="V4342" t="str">
        <f>"FM"&amp;MOD(MONTH(Sheet1[[#This Row],[Date]])-4,12)+1</f>
        <v>FM1</v>
      </c>
      <c r="W4342" t="str">
        <f>"Q"&amp;ROUNDUP(MONTH(Sheet1[[#This Row],[Date]])/3,0)</f>
        <v>Q2</v>
      </c>
      <c r="X4342" t="str">
        <f>"Q"&amp;INT(MOD(MONTH(Sheet1[[#This Row],[Date]])-4,12/3)+1)</f>
        <v>Q1</v>
      </c>
      <c r="Y4342" t="str" cm="1">
        <f t="array" ref="Y4342">_xlfn.IFS(ROUND(L4342,0)&lt;=1,"Need to improve 0-1",ROUND(L4342,0)&lt;=2,"Okay 1-2",ROUND(L4342,0)&lt;=3,"Good 2-3",ROUND(L4342,0)&lt;=4,"Great 3-4",ROUND(L4342,0)&lt;=5,"Excellent 4-5")</f>
        <v>Good 2-3</v>
      </c>
      <c r="Z4342" t="str">
        <f t="shared" si="67"/>
        <v>0-1000</v>
      </c>
    </row>
    <row r="4343" spans="1:26" x14ac:dyDescent="0.3">
      <c r="A4343">
        <v>308845</v>
      </c>
      <c r="B4343" t="s">
        <v>254</v>
      </c>
      <c r="C4343">
        <v>1</v>
      </c>
      <c r="D4343" t="s">
        <v>14</v>
      </c>
      <c r="E4343" t="s">
        <v>559</v>
      </c>
      <c r="F4343" t="s">
        <v>16</v>
      </c>
      <c r="G4343" t="s">
        <v>16</v>
      </c>
      <c r="H4343" t="s">
        <v>16</v>
      </c>
      <c r="I4343">
        <v>1</v>
      </c>
      <c r="J4343">
        <v>5</v>
      </c>
      <c r="K4343">
        <v>250</v>
      </c>
      <c r="L4343">
        <v>2.9</v>
      </c>
      <c r="M4343" t="s">
        <v>6657</v>
      </c>
      <c r="N4343" t="str">
        <f>SUBSTITUTE(Sheet1[[#This Row],[Datekey_Opening]],"_","-")</f>
        <v>2010-4-13</v>
      </c>
      <c r="O4343">
        <f>YEAR(Sheet1[[#This Row],[Date]])</f>
        <v>2010</v>
      </c>
      <c r="P4343" t="str">
        <f>LOOKUP(Sheet1[[#This Row],[CountryCode]],$AI$4:$AI$18,$AJ$4:$AJ$18)</f>
        <v>India</v>
      </c>
      <c r="Q4343">
        <f>MONTH(Sheet1[[#This Row],[Date]])</f>
        <v>4</v>
      </c>
      <c r="R4343" t="str">
        <f>TEXT(Sheet1[[#This Row],[Date]],"MMMM")</f>
        <v>April</v>
      </c>
      <c r="S4343" t="str">
        <f>TEXT(Sheet1[[#This Row],[Date]],"YYYY-MMM")</f>
        <v>2010-Apr</v>
      </c>
      <c r="T4343">
        <f>WEEKDAY(Sheet1[[#This Row],[Date]])</f>
        <v>3</v>
      </c>
      <c r="U4343" t="str">
        <f>TEXT(Sheet1[[#This Row],[Date]],"DDDD")</f>
        <v>Tuesday</v>
      </c>
      <c r="V4343" t="str">
        <f>"FM"&amp;MOD(MONTH(Sheet1[[#This Row],[Date]])-4,12)+1</f>
        <v>FM1</v>
      </c>
      <c r="W4343" t="str">
        <f>"Q"&amp;ROUNDUP(MONTH(Sheet1[[#This Row],[Date]])/3,0)</f>
        <v>Q2</v>
      </c>
      <c r="X4343" t="str">
        <f>"Q"&amp;INT(MOD(MONTH(Sheet1[[#This Row],[Date]])-4,12/3)+1)</f>
        <v>Q1</v>
      </c>
      <c r="Y4343" t="str" cm="1">
        <f t="array" ref="Y4343">_xlfn.IFS(ROUND(L4343,0)&lt;=1,"Need to improve 0-1",ROUND(L4343,0)&lt;=2,"Okay 1-2",ROUND(L4343,0)&lt;=3,"Good 2-3",ROUND(L4343,0)&lt;=4,"Great 3-4",ROUND(L4343,0)&lt;=5,"Excellent 4-5")</f>
        <v>Good 2-3</v>
      </c>
      <c r="Z4343" t="str">
        <f t="shared" si="67"/>
        <v>0-1000</v>
      </c>
    </row>
    <row r="4344" spans="1:26" x14ac:dyDescent="0.3">
      <c r="A4344">
        <v>303468</v>
      </c>
      <c r="B4344" t="s">
        <v>6658</v>
      </c>
      <c r="C4344">
        <v>1</v>
      </c>
      <c r="D4344" t="s">
        <v>14</v>
      </c>
      <c r="E4344" t="s">
        <v>550</v>
      </c>
      <c r="F4344" t="s">
        <v>16</v>
      </c>
      <c r="G4344" t="s">
        <v>16</v>
      </c>
      <c r="H4344" t="s">
        <v>16</v>
      </c>
      <c r="I4344">
        <v>1</v>
      </c>
      <c r="J4344">
        <v>1</v>
      </c>
      <c r="K4344">
        <v>250</v>
      </c>
      <c r="L4344">
        <v>1</v>
      </c>
      <c r="M4344" t="s">
        <v>6659</v>
      </c>
      <c r="N4344" t="str">
        <f>SUBSTITUTE(Sheet1[[#This Row],[Datekey_Opening]],"_","-")</f>
        <v>2017-4-14</v>
      </c>
      <c r="O4344">
        <f>YEAR(Sheet1[[#This Row],[Date]])</f>
        <v>2017</v>
      </c>
      <c r="P4344" t="str">
        <f>LOOKUP(Sheet1[[#This Row],[CountryCode]],$AI$4:$AI$18,$AJ$4:$AJ$18)</f>
        <v>India</v>
      </c>
      <c r="Q4344">
        <f>MONTH(Sheet1[[#This Row],[Date]])</f>
        <v>4</v>
      </c>
      <c r="R4344" t="str">
        <f>TEXT(Sheet1[[#This Row],[Date]],"MMMM")</f>
        <v>April</v>
      </c>
      <c r="S4344" t="str">
        <f>TEXT(Sheet1[[#This Row],[Date]],"YYYY-MMM")</f>
        <v>2017-Apr</v>
      </c>
      <c r="T4344">
        <f>WEEKDAY(Sheet1[[#This Row],[Date]])</f>
        <v>6</v>
      </c>
      <c r="U4344" t="str">
        <f>TEXT(Sheet1[[#This Row],[Date]],"DDDD")</f>
        <v>Friday</v>
      </c>
      <c r="V4344" t="str">
        <f>"FM"&amp;MOD(MONTH(Sheet1[[#This Row],[Date]])-4,12)+1</f>
        <v>FM1</v>
      </c>
      <c r="W4344" t="str">
        <f>"Q"&amp;ROUNDUP(MONTH(Sheet1[[#This Row],[Date]])/3,0)</f>
        <v>Q2</v>
      </c>
      <c r="X4344" t="str">
        <f>"Q"&amp;INT(MOD(MONTH(Sheet1[[#This Row],[Date]])-4,12/3)+1)</f>
        <v>Q1</v>
      </c>
      <c r="Y4344" t="str" cm="1">
        <f t="array" ref="Y4344">_xlfn.IFS(ROUND(L4344,0)&lt;=1,"Need to improve 0-1",ROUND(L4344,0)&lt;=2,"Okay 1-2",ROUND(L4344,0)&lt;=3,"Good 2-3",ROUND(L4344,0)&lt;=4,"Great 3-4",ROUND(L4344,0)&lt;=5,"Excellent 4-5")</f>
        <v>Need to improve 0-1</v>
      </c>
      <c r="Z4344" t="str">
        <f t="shared" si="67"/>
        <v>0-1000</v>
      </c>
    </row>
    <row r="4345" spans="1:26" x14ac:dyDescent="0.3">
      <c r="A4345">
        <v>3333</v>
      </c>
      <c r="B4345" t="s">
        <v>6660</v>
      </c>
      <c r="C4345">
        <v>1</v>
      </c>
      <c r="D4345" t="s">
        <v>14</v>
      </c>
      <c r="E4345" t="s">
        <v>635</v>
      </c>
      <c r="F4345" t="s">
        <v>16</v>
      </c>
      <c r="G4345" t="s">
        <v>16</v>
      </c>
      <c r="H4345" t="s">
        <v>16</v>
      </c>
      <c r="I4345">
        <v>1</v>
      </c>
      <c r="J4345">
        <v>26</v>
      </c>
      <c r="K4345">
        <v>250</v>
      </c>
      <c r="L4345">
        <v>3.5</v>
      </c>
      <c r="M4345" t="s">
        <v>3947</v>
      </c>
      <c r="N4345" t="str">
        <f>SUBSTITUTE(Sheet1[[#This Row],[Datekey_Opening]],"_","-")</f>
        <v>2010-4-23</v>
      </c>
      <c r="O4345">
        <f>YEAR(Sheet1[[#This Row],[Date]])</f>
        <v>2010</v>
      </c>
      <c r="P4345" t="str">
        <f>LOOKUP(Sheet1[[#This Row],[CountryCode]],$AI$4:$AI$18,$AJ$4:$AJ$18)</f>
        <v>India</v>
      </c>
      <c r="Q4345">
        <f>MONTH(Sheet1[[#This Row],[Date]])</f>
        <v>4</v>
      </c>
      <c r="R4345" t="str">
        <f>TEXT(Sheet1[[#This Row],[Date]],"MMMM")</f>
        <v>April</v>
      </c>
      <c r="S4345" t="str">
        <f>TEXT(Sheet1[[#This Row],[Date]],"YYYY-MMM")</f>
        <v>2010-Apr</v>
      </c>
      <c r="T4345">
        <f>WEEKDAY(Sheet1[[#This Row],[Date]])</f>
        <v>6</v>
      </c>
      <c r="U4345" t="str">
        <f>TEXT(Sheet1[[#This Row],[Date]],"DDDD")</f>
        <v>Friday</v>
      </c>
      <c r="V4345" t="str">
        <f>"FM"&amp;MOD(MONTH(Sheet1[[#This Row],[Date]])-4,12)+1</f>
        <v>FM1</v>
      </c>
      <c r="W4345" t="str">
        <f>"Q"&amp;ROUNDUP(MONTH(Sheet1[[#This Row],[Date]])/3,0)</f>
        <v>Q2</v>
      </c>
      <c r="X4345" t="str">
        <f>"Q"&amp;INT(MOD(MONTH(Sheet1[[#This Row],[Date]])-4,12/3)+1)</f>
        <v>Q1</v>
      </c>
      <c r="Y4345" t="str" cm="1">
        <f t="array" ref="Y4345">_xlfn.IFS(ROUND(L4345,0)&lt;=1,"Need to improve 0-1",ROUND(L4345,0)&lt;=2,"Okay 1-2",ROUND(L4345,0)&lt;=3,"Good 2-3",ROUND(L4345,0)&lt;=4,"Great 3-4",ROUND(L4345,0)&lt;=5,"Excellent 4-5")</f>
        <v>Great 3-4</v>
      </c>
      <c r="Z4345" t="str">
        <f t="shared" si="67"/>
        <v>0-1000</v>
      </c>
    </row>
    <row r="4346" spans="1:26" x14ac:dyDescent="0.3">
      <c r="A4346">
        <v>18312571</v>
      </c>
      <c r="B4346" t="s">
        <v>6661</v>
      </c>
      <c r="C4346">
        <v>1</v>
      </c>
      <c r="D4346" t="s">
        <v>14</v>
      </c>
      <c r="E4346" t="s">
        <v>446</v>
      </c>
      <c r="F4346" t="s">
        <v>16</v>
      </c>
      <c r="G4346" t="s">
        <v>16</v>
      </c>
      <c r="H4346" t="s">
        <v>16</v>
      </c>
      <c r="I4346">
        <v>1</v>
      </c>
      <c r="J4346">
        <v>4</v>
      </c>
      <c r="K4346">
        <v>250</v>
      </c>
      <c r="L4346">
        <v>2.9</v>
      </c>
      <c r="M4346" t="s">
        <v>5256</v>
      </c>
      <c r="N4346" t="str">
        <f>SUBSTITUTE(Sheet1[[#This Row],[Datekey_Opening]],"_","-")</f>
        <v>2015-4-10</v>
      </c>
      <c r="O4346">
        <f>YEAR(Sheet1[[#This Row],[Date]])</f>
        <v>2015</v>
      </c>
      <c r="P4346" t="str">
        <f>LOOKUP(Sheet1[[#This Row],[CountryCode]],$AI$4:$AI$18,$AJ$4:$AJ$18)</f>
        <v>India</v>
      </c>
      <c r="Q4346">
        <f>MONTH(Sheet1[[#This Row],[Date]])</f>
        <v>4</v>
      </c>
      <c r="R4346" t="str">
        <f>TEXT(Sheet1[[#This Row],[Date]],"MMMM")</f>
        <v>April</v>
      </c>
      <c r="S4346" t="str">
        <f>TEXT(Sheet1[[#This Row],[Date]],"YYYY-MMM")</f>
        <v>2015-Apr</v>
      </c>
      <c r="T4346">
        <f>WEEKDAY(Sheet1[[#This Row],[Date]])</f>
        <v>6</v>
      </c>
      <c r="U4346" t="str">
        <f>TEXT(Sheet1[[#This Row],[Date]],"DDDD")</f>
        <v>Friday</v>
      </c>
      <c r="V4346" t="str">
        <f>"FM"&amp;MOD(MONTH(Sheet1[[#This Row],[Date]])-4,12)+1</f>
        <v>FM1</v>
      </c>
      <c r="W4346" t="str">
        <f>"Q"&amp;ROUNDUP(MONTH(Sheet1[[#This Row],[Date]])/3,0)</f>
        <v>Q2</v>
      </c>
      <c r="X4346" t="str">
        <f>"Q"&amp;INT(MOD(MONTH(Sheet1[[#This Row],[Date]])-4,12/3)+1)</f>
        <v>Q1</v>
      </c>
      <c r="Y4346" t="str" cm="1">
        <f t="array" ref="Y4346">_xlfn.IFS(ROUND(L4346,0)&lt;=1,"Need to improve 0-1",ROUND(L4346,0)&lt;=2,"Okay 1-2",ROUND(L4346,0)&lt;=3,"Good 2-3",ROUND(L4346,0)&lt;=4,"Great 3-4",ROUND(L4346,0)&lt;=5,"Excellent 4-5")</f>
        <v>Good 2-3</v>
      </c>
      <c r="Z4346" t="str">
        <f t="shared" si="67"/>
        <v>0-1000</v>
      </c>
    </row>
    <row r="4347" spans="1:26" x14ac:dyDescent="0.3">
      <c r="A4347">
        <v>8667</v>
      </c>
      <c r="B4347" t="s">
        <v>6356</v>
      </c>
      <c r="C4347">
        <v>1</v>
      </c>
      <c r="D4347" t="s">
        <v>14</v>
      </c>
      <c r="E4347" t="s">
        <v>708</v>
      </c>
      <c r="F4347" t="s">
        <v>16</v>
      </c>
      <c r="G4347" t="s">
        <v>16</v>
      </c>
      <c r="H4347" t="s">
        <v>16</v>
      </c>
      <c r="I4347">
        <v>1</v>
      </c>
      <c r="J4347">
        <v>18</v>
      </c>
      <c r="K4347">
        <v>250</v>
      </c>
      <c r="L4347">
        <v>2.7</v>
      </c>
      <c r="M4347" t="s">
        <v>2766</v>
      </c>
      <c r="N4347" t="str">
        <f>SUBSTITUTE(Sheet1[[#This Row],[Datekey_Opening]],"_","-")</f>
        <v>2014-4-17</v>
      </c>
      <c r="O4347">
        <f>YEAR(Sheet1[[#This Row],[Date]])</f>
        <v>2014</v>
      </c>
      <c r="P4347" t="str">
        <f>LOOKUP(Sheet1[[#This Row],[CountryCode]],$AI$4:$AI$18,$AJ$4:$AJ$18)</f>
        <v>India</v>
      </c>
      <c r="Q4347">
        <f>MONTH(Sheet1[[#This Row],[Date]])</f>
        <v>4</v>
      </c>
      <c r="R4347" t="str">
        <f>TEXT(Sheet1[[#This Row],[Date]],"MMMM")</f>
        <v>April</v>
      </c>
      <c r="S4347" t="str">
        <f>TEXT(Sheet1[[#This Row],[Date]],"YYYY-MMM")</f>
        <v>2014-Apr</v>
      </c>
      <c r="T4347">
        <f>WEEKDAY(Sheet1[[#This Row],[Date]])</f>
        <v>5</v>
      </c>
      <c r="U4347" t="str">
        <f>TEXT(Sheet1[[#This Row],[Date]],"DDDD")</f>
        <v>Thursday</v>
      </c>
      <c r="V4347" t="str">
        <f>"FM"&amp;MOD(MONTH(Sheet1[[#This Row],[Date]])-4,12)+1</f>
        <v>FM1</v>
      </c>
      <c r="W4347" t="str">
        <f>"Q"&amp;ROUNDUP(MONTH(Sheet1[[#This Row],[Date]])/3,0)</f>
        <v>Q2</v>
      </c>
      <c r="X4347" t="str">
        <f>"Q"&amp;INT(MOD(MONTH(Sheet1[[#This Row],[Date]])-4,12/3)+1)</f>
        <v>Q1</v>
      </c>
      <c r="Y4347" t="str" cm="1">
        <f t="array" ref="Y4347">_xlfn.IFS(ROUND(L4347,0)&lt;=1,"Need to improve 0-1",ROUND(L4347,0)&lt;=2,"Okay 1-2",ROUND(L4347,0)&lt;=3,"Good 2-3",ROUND(L4347,0)&lt;=4,"Great 3-4",ROUND(L4347,0)&lt;=5,"Excellent 4-5")</f>
        <v>Good 2-3</v>
      </c>
      <c r="Z4347" t="str">
        <f t="shared" si="67"/>
        <v>0-1000</v>
      </c>
    </row>
    <row r="4348" spans="1:26" x14ac:dyDescent="0.3">
      <c r="A4348">
        <v>302466</v>
      </c>
      <c r="B4348" t="s">
        <v>6662</v>
      </c>
      <c r="C4348">
        <v>1</v>
      </c>
      <c r="D4348" t="s">
        <v>14</v>
      </c>
      <c r="E4348" t="s">
        <v>5674</v>
      </c>
      <c r="F4348" t="s">
        <v>16</v>
      </c>
      <c r="G4348" t="s">
        <v>16</v>
      </c>
      <c r="H4348" t="s">
        <v>16</v>
      </c>
      <c r="I4348">
        <v>1</v>
      </c>
      <c r="J4348">
        <v>175</v>
      </c>
      <c r="K4348">
        <v>250</v>
      </c>
      <c r="L4348">
        <v>3.5</v>
      </c>
      <c r="M4348" t="s">
        <v>1860</v>
      </c>
      <c r="N4348" t="str">
        <f>SUBSTITUTE(Sheet1[[#This Row],[Datekey_Opening]],"_","-")</f>
        <v>2015-4-5</v>
      </c>
      <c r="O4348">
        <f>YEAR(Sheet1[[#This Row],[Date]])</f>
        <v>2015</v>
      </c>
      <c r="P4348" t="str">
        <f>LOOKUP(Sheet1[[#This Row],[CountryCode]],$AI$4:$AI$18,$AJ$4:$AJ$18)</f>
        <v>India</v>
      </c>
      <c r="Q4348">
        <f>MONTH(Sheet1[[#This Row],[Date]])</f>
        <v>4</v>
      </c>
      <c r="R4348" t="str">
        <f>TEXT(Sheet1[[#This Row],[Date]],"MMMM")</f>
        <v>April</v>
      </c>
      <c r="S4348" t="str">
        <f>TEXT(Sheet1[[#This Row],[Date]],"YYYY-MMM")</f>
        <v>2015-Apr</v>
      </c>
      <c r="T4348">
        <f>WEEKDAY(Sheet1[[#This Row],[Date]])</f>
        <v>1</v>
      </c>
      <c r="U4348" t="str">
        <f>TEXT(Sheet1[[#This Row],[Date]],"DDDD")</f>
        <v>Sunday</v>
      </c>
      <c r="V4348" t="str">
        <f>"FM"&amp;MOD(MONTH(Sheet1[[#This Row],[Date]])-4,12)+1</f>
        <v>FM1</v>
      </c>
      <c r="W4348" t="str">
        <f>"Q"&amp;ROUNDUP(MONTH(Sheet1[[#This Row],[Date]])/3,0)</f>
        <v>Q2</v>
      </c>
      <c r="X4348" t="str">
        <f>"Q"&amp;INT(MOD(MONTH(Sheet1[[#This Row],[Date]])-4,12/3)+1)</f>
        <v>Q1</v>
      </c>
      <c r="Y4348" t="str" cm="1">
        <f t="array" ref="Y4348">_xlfn.IFS(ROUND(L4348,0)&lt;=1,"Need to improve 0-1",ROUND(L4348,0)&lt;=2,"Okay 1-2",ROUND(L4348,0)&lt;=3,"Good 2-3",ROUND(L4348,0)&lt;=4,"Great 3-4",ROUND(L4348,0)&lt;=5,"Excellent 4-5")</f>
        <v>Great 3-4</v>
      </c>
      <c r="Z4348" t="str">
        <f t="shared" si="67"/>
        <v>0-1000</v>
      </c>
    </row>
    <row r="4349" spans="1:26" x14ac:dyDescent="0.3">
      <c r="A4349">
        <v>3464</v>
      </c>
      <c r="B4349" t="s">
        <v>6663</v>
      </c>
      <c r="C4349">
        <v>1</v>
      </c>
      <c r="D4349" t="s">
        <v>14</v>
      </c>
      <c r="E4349" t="s">
        <v>395</v>
      </c>
      <c r="F4349" t="s">
        <v>16</v>
      </c>
      <c r="G4349" t="s">
        <v>16</v>
      </c>
      <c r="H4349" t="s">
        <v>16</v>
      </c>
      <c r="I4349">
        <v>1</v>
      </c>
      <c r="J4349">
        <v>23</v>
      </c>
      <c r="K4349">
        <v>250</v>
      </c>
      <c r="L4349">
        <v>2.6</v>
      </c>
      <c r="M4349" t="s">
        <v>6664</v>
      </c>
      <c r="N4349" t="str">
        <f>SUBSTITUTE(Sheet1[[#This Row],[Datekey_Opening]],"_","-")</f>
        <v>2013-4-1</v>
      </c>
      <c r="O4349">
        <f>YEAR(Sheet1[[#This Row],[Date]])</f>
        <v>2013</v>
      </c>
      <c r="P4349" t="str">
        <f>LOOKUP(Sheet1[[#This Row],[CountryCode]],$AI$4:$AI$18,$AJ$4:$AJ$18)</f>
        <v>India</v>
      </c>
      <c r="Q4349">
        <f>MONTH(Sheet1[[#This Row],[Date]])</f>
        <v>4</v>
      </c>
      <c r="R4349" t="str">
        <f>TEXT(Sheet1[[#This Row],[Date]],"MMMM")</f>
        <v>April</v>
      </c>
      <c r="S4349" t="str">
        <f>TEXT(Sheet1[[#This Row],[Date]],"YYYY-MMM")</f>
        <v>2013-Apr</v>
      </c>
      <c r="T4349">
        <f>WEEKDAY(Sheet1[[#This Row],[Date]])</f>
        <v>2</v>
      </c>
      <c r="U4349" t="str">
        <f>TEXT(Sheet1[[#This Row],[Date]],"DDDD")</f>
        <v>Monday</v>
      </c>
      <c r="V4349" t="str">
        <f>"FM"&amp;MOD(MONTH(Sheet1[[#This Row],[Date]])-4,12)+1</f>
        <v>FM1</v>
      </c>
      <c r="W4349" t="str">
        <f>"Q"&amp;ROUNDUP(MONTH(Sheet1[[#This Row],[Date]])/3,0)</f>
        <v>Q2</v>
      </c>
      <c r="X4349" t="str">
        <f>"Q"&amp;INT(MOD(MONTH(Sheet1[[#This Row],[Date]])-4,12/3)+1)</f>
        <v>Q1</v>
      </c>
      <c r="Y4349" t="str" cm="1">
        <f t="array" ref="Y4349">_xlfn.IFS(ROUND(L4349,0)&lt;=1,"Need to improve 0-1",ROUND(L4349,0)&lt;=2,"Okay 1-2",ROUND(L4349,0)&lt;=3,"Good 2-3",ROUND(L4349,0)&lt;=4,"Great 3-4",ROUND(L4349,0)&lt;=5,"Excellent 4-5")</f>
        <v>Good 2-3</v>
      </c>
      <c r="Z4349" t="str">
        <f t="shared" si="67"/>
        <v>0-1000</v>
      </c>
    </row>
    <row r="4350" spans="1:26" x14ac:dyDescent="0.3">
      <c r="A4350">
        <v>18246984</v>
      </c>
      <c r="B4350" t="s">
        <v>6665</v>
      </c>
      <c r="C4350">
        <v>1</v>
      </c>
      <c r="D4350" t="s">
        <v>14</v>
      </c>
      <c r="E4350" t="s">
        <v>578</v>
      </c>
      <c r="F4350" t="s">
        <v>16</v>
      </c>
      <c r="G4350" t="s">
        <v>16</v>
      </c>
      <c r="H4350" t="s">
        <v>16</v>
      </c>
      <c r="I4350">
        <v>1</v>
      </c>
      <c r="J4350">
        <v>3</v>
      </c>
      <c r="K4350">
        <v>250</v>
      </c>
      <c r="L4350">
        <v>1</v>
      </c>
      <c r="M4350" t="s">
        <v>3942</v>
      </c>
      <c r="N4350" t="str">
        <f>SUBSTITUTE(Sheet1[[#This Row],[Datekey_Opening]],"_","-")</f>
        <v>2013-4-17</v>
      </c>
      <c r="O4350">
        <f>YEAR(Sheet1[[#This Row],[Date]])</f>
        <v>2013</v>
      </c>
      <c r="P4350" t="str">
        <f>LOOKUP(Sheet1[[#This Row],[CountryCode]],$AI$4:$AI$18,$AJ$4:$AJ$18)</f>
        <v>India</v>
      </c>
      <c r="Q4350">
        <f>MONTH(Sheet1[[#This Row],[Date]])</f>
        <v>4</v>
      </c>
      <c r="R4350" t="str">
        <f>TEXT(Sheet1[[#This Row],[Date]],"MMMM")</f>
        <v>April</v>
      </c>
      <c r="S4350" t="str">
        <f>TEXT(Sheet1[[#This Row],[Date]],"YYYY-MMM")</f>
        <v>2013-Apr</v>
      </c>
      <c r="T4350">
        <f>WEEKDAY(Sheet1[[#This Row],[Date]])</f>
        <v>4</v>
      </c>
      <c r="U4350" t="str">
        <f>TEXT(Sheet1[[#This Row],[Date]],"DDDD")</f>
        <v>Wednesday</v>
      </c>
      <c r="V4350" t="str">
        <f>"FM"&amp;MOD(MONTH(Sheet1[[#This Row],[Date]])-4,12)+1</f>
        <v>FM1</v>
      </c>
      <c r="W4350" t="str">
        <f>"Q"&amp;ROUNDUP(MONTH(Sheet1[[#This Row],[Date]])/3,0)</f>
        <v>Q2</v>
      </c>
      <c r="X4350" t="str">
        <f>"Q"&amp;INT(MOD(MONTH(Sheet1[[#This Row],[Date]])-4,12/3)+1)</f>
        <v>Q1</v>
      </c>
      <c r="Y4350" t="str" cm="1">
        <f t="array" ref="Y4350">_xlfn.IFS(ROUND(L4350,0)&lt;=1,"Need to improve 0-1",ROUND(L4350,0)&lt;=2,"Okay 1-2",ROUND(L4350,0)&lt;=3,"Good 2-3",ROUND(L4350,0)&lt;=4,"Great 3-4",ROUND(L4350,0)&lt;=5,"Excellent 4-5")</f>
        <v>Need to improve 0-1</v>
      </c>
      <c r="Z4350" t="str">
        <f t="shared" si="67"/>
        <v>0-1000</v>
      </c>
    </row>
    <row r="4351" spans="1:26" x14ac:dyDescent="0.3">
      <c r="A4351">
        <v>6042</v>
      </c>
      <c r="B4351" t="s">
        <v>881</v>
      </c>
      <c r="C4351">
        <v>1</v>
      </c>
      <c r="D4351" t="s">
        <v>14</v>
      </c>
      <c r="E4351" t="s">
        <v>2496</v>
      </c>
      <c r="F4351" t="s">
        <v>16</v>
      </c>
      <c r="G4351" t="s">
        <v>21</v>
      </c>
      <c r="H4351" t="s">
        <v>16</v>
      </c>
      <c r="I4351">
        <v>1</v>
      </c>
      <c r="J4351">
        <v>38</v>
      </c>
      <c r="K4351">
        <v>250</v>
      </c>
      <c r="L4351">
        <v>3</v>
      </c>
      <c r="M4351" t="s">
        <v>3768</v>
      </c>
      <c r="N4351" t="str">
        <f>SUBSTITUTE(Sheet1[[#This Row],[Datekey_Opening]],"_","-")</f>
        <v>2017-4-28</v>
      </c>
      <c r="O4351">
        <f>YEAR(Sheet1[[#This Row],[Date]])</f>
        <v>2017</v>
      </c>
      <c r="P4351" t="str">
        <f>LOOKUP(Sheet1[[#This Row],[CountryCode]],$AI$4:$AI$18,$AJ$4:$AJ$18)</f>
        <v>India</v>
      </c>
      <c r="Q4351">
        <f>MONTH(Sheet1[[#This Row],[Date]])</f>
        <v>4</v>
      </c>
      <c r="R4351" t="str">
        <f>TEXT(Sheet1[[#This Row],[Date]],"MMMM")</f>
        <v>April</v>
      </c>
      <c r="S4351" t="str">
        <f>TEXT(Sheet1[[#This Row],[Date]],"YYYY-MMM")</f>
        <v>2017-Apr</v>
      </c>
      <c r="T4351">
        <f>WEEKDAY(Sheet1[[#This Row],[Date]])</f>
        <v>6</v>
      </c>
      <c r="U4351" t="str">
        <f>TEXT(Sheet1[[#This Row],[Date]],"DDDD")</f>
        <v>Friday</v>
      </c>
      <c r="V4351" t="str">
        <f>"FM"&amp;MOD(MONTH(Sheet1[[#This Row],[Date]])-4,12)+1</f>
        <v>FM1</v>
      </c>
      <c r="W4351" t="str">
        <f>"Q"&amp;ROUNDUP(MONTH(Sheet1[[#This Row],[Date]])/3,0)</f>
        <v>Q2</v>
      </c>
      <c r="X4351" t="str">
        <f>"Q"&amp;INT(MOD(MONTH(Sheet1[[#This Row],[Date]])-4,12/3)+1)</f>
        <v>Q1</v>
      </c>
      <c r="Y4351" t="str" cm="1">
        <f t="array" ref="Y4351">_xlfn.IFS(ROUND(L4351,0)&lt;=1,"Need to improve 0-1",ROUND(L4351,0)&lt;=2,"Okay 1-2",ROUND(L4351,0)&lt;=3,"Good 2-3",ROUND(L4351,0)&lt;=4,"Great 3-4",ROUND(L4351,0)&lt;=5,"Excellent 4-5")</f>
        <v>Good 2-3</v>
      </c>
      <c r="Z4351" t="str">
        <f t="shared" si="67"/>
        <v>0-1000</v>
      </c>
    </row>
    <row r="4352" spans="1:26" x14ac:dyDescent="0.3">
      <c r="A4352">
        <v>300961</v>
      </c>
      <c r="B4352" t="s">
        <v>6666</v>
      </c>
      <c r="C4352">
        <v>1</v>
      </c>
      <c r="D4352" t="s">
        <v>14</v>
      </c>
      <c r="E4352" t="s">
        <v>1062</v>
      </c>
      <c r="F4352" t="s">
        <v>16</v>
      </c>
      <c r="G4352" t="s">
        <v>16</v>
      </c>
      <c r="H4352" t="s">
        <v>16</v>
      </c>
      <c r="I4352">
        <v>1</v>
      </c>
      <c r="J4352">
        <v>3</v>
      </c>
      <c r="K4352">
        <v>250</v>
      </c>
      <c r="L4352">
        <v>1</v>
      </c>
      <c r="M4352" t="s">
        <v>6667</v>
      </c>
      <c r="N4352" t="str">
        <f>SUBSTITUTE(Sheet1[[#This Row],[Datekey_Opening]],"_","-")</f>
        <v>2013-4-23</v>
      </c>
      <c r="O4352">
        <f>YEAR(Sheet1[[#This Row],[Date]])</f>
        <v>2013</v>
      </c>
      <c r="P4352" t="str">
        <f>LOOKUP(Sheet1[[#This Row],[CountryCode]],$AI$4:$AI$18,$AJ$4:$AJ$18)</f>
        <v>India</v>
      </c>
      <c r="Q4352">
        <f>MONTH(Sheet1[[#This Row],[Date]])</f>
        <v>4</v>
      </c>
      <c r="R4352" t="str">
        <f>TEXT(Sheet1[[#This Row],[Date]],"MMMM")</f>
        <v>April</v>
      </c>
      <c r="S4352" t="str">
        <f>TEXT(Sheet1[[#This Row],[Date]],"YYYY-MMM")</f>
        <v>2013-Apr</v>
      </c>
      <c r="T4352">
        <f>WEEKDAY(Sheet1[[#This Row],[Date]])</f>
        <v>3</v>
      </c>
      <c r="U4352" t="str">
        <f>TEXT(Sheet1[[#This Row],[Date]],"DDDD")</f>
        <v>Tuesday</v>
      </c>
      <c r="V4352" t="str">
        <f>"FM"&amp;MOD(MONTH(Sheet1[[#This Row],[Date]])-4,12)+1</f>
        <v>FM1</v>
      </c>
      <c r="W4352" t="str">
        <f>"Q"&amp;ROUNDUP(MONTH(Sheet1[[#This Row],[Date]])/3,0)</f>
        <v>Q2</v>
      </c>
      <c r="X4352" t="str">
        <f>"Q"&amp;INT(MOD(MONTH(Sheet1[[#This Row],[Date]])-4,12/3)+1)</f>
        <v>Q1</v>
      </c>
      <c r="Y4352" t="str" cm="1">
        <f t="array" ref="Y4352">_xlfn.IFS(ROUND(L4352,0)&lt;=1,"Need to improve 0-1",ROUND(L4352,0)&lt;=2,"Okay 1-2",ROUND(L4352,0)&lt;=3,"Good 2-3",ROUND(L4352,0)&lt;=4,"Great 3-4",ROUND(L4352,0)&lt;=5,"Excellent 4-5")</f>
        <v>Need to improve 0-1</v>
      </c>
      <c r="Z4352" t="str">
        <f t="shared" si="67"/>
        <v>0-1000</v>
      </c>
    </row>
    <row r="4353" spans="1:26" x14ac:dyDescent="0.3">
      <c r="A4353">
        <v>18355037</v>
      </c>
      <c r="B4353" t="s">
        <v>6668</v>
      </c>
      <c r="C4353">
        <v>1</v>
      </c>
      <c r="D4353" t="s">
        <v>14</v>
      </c>
      <c r="E4353" t="s">
        <v>362</v>
      </c>
      <c r="F4353" t="s">
        <v>16</v>
      </c>
      <c r="G4353" t="s">
        <v>16</v>
      </c>
      <c r="H4353" t="s">
        <v>16</v>
      </c>
      <c r="I4353">
        <v>1</v>
      </c>
      <c r="J4353">
        <v>15</v>
      </c>
      <c r="K4353">
        <v>250</v>
      </c>
      <c r="L4353">
        <v>3.3</v>
      </c>
      <c r="M4353" t="s">
        <v>172</v>
      </c>
      <c r="N4353" t="str">
        <f>SUBSTITUTE(Sheet1[[#This Row],[Datekey_Opening]],"_","-")</f>
        <v>2016-4-25</v>
      </c>
      <c r="O4353">
        <f>YEAR(Sheet1[[#This Row],[Date]])</f>
        <v>2016</v>
      </c>
      <c r="P4353" t="str">
        <f>LOOKUP(Sheet1[[#This Row],[CountryCode]],$AI$4:$AI$18,$AJ$4:$AJ$18)</f>
        <v>India</v>
      </c>
      <c r="Q4353">
        <f>MONTH(Sheet1[[#This Row],[Date]])</f>
        <v>4</v>
      </c>
      <c r="R4353" t="str">
        <f>TEXT(Sheet1[[#This Row],[Date]],"MMMM")</f>
        <v>April</v>
      </c>
      <c r="S4353" t="str">
        <f>TEXT(Sheet1[[#This Row],[Date]],"YYYY-MMM")</f>
        <v>2016-Apr</v>
      </c>
      <c r="T4353">
        <f>WEEKDAY(Sheet1[[#This Row],[Date]])</f>
        <v>2</v>
      </c>
      <c r="U4353" t="str">
        <f>TEXT(Sheet1[[#This Row],[Date]],"DDDD")</f>
        <v>Monday</v>
      </c>
      <c r="V4353" t="str">
        <f>"FM"&amp;MOD(MONTH(Sheet1[[#This Row],[Date]])-4,12)+1</f>
        <v>FM1</v>
      </c>
      <c r="W4353" t="str">
        <f>"Q"&amp;ROUNDUP(MONTH(Sheet1[[#This Row],[Date]])/3,0)</f>
        <v>Q2</v>
      </c>
      <c r="X4353" t="str">
        <f>"Q"&amp;INT(MOD(MONTH(Sheet1[[#This Row],[Date]])-4,12/3)+1)</f>
        <v>Q1</v>
      </c>
      <c r="Y4353" t="str" cm="1">
        <f t="array" ref="Y4353">_xlfn.IFS(ROUND(L4353,0)&lt;=1,"Need to improve 0-1",ROUND(L4353,0)&lt;=2,"Okay 1-2",ROUND(L4353,0)&lt;=3,"Good 2-3",ROUND(L4353,0)&lt;=4,"Great 3-4",ROUND(L4353,0)&lt;=5,"Excellent 4-5")</f>
        <v>Good 2-3</v>
      </c>
      <c r="Z4353" t="str">
        <f t="shared" si="67"/>
        <v>0-1000</v>
      </c>
    </row>
    <row r="4354" spans="1:26" x14ac:dyDescent="0.3">
      <c r="A4354">
        <v>18245289</v>
      </c>
      <c r="B4354" t="s">
        <v>6669</v>
      </c>
      <c r="C4354">
        <v>1</v>
      </c>
      <c r="D4354" t="s">
        <v>14</v>
      </c>
      <c r="E4354" t="s">
        <v>708</v>
      </c>
      <c r="F4354" t="s">
        <v>16</v>
      </c>
      <c r="G4354" t="s">
        <v>16</v>
      </c>
      <c r="H4354" t="s">
        <v>16</v>
      </c>
      <c r="I4354">
        <v>1</v>
      </c>
      <c r="J4354">
        <v>10</v>
      </c>
      <c r="K4354">
        <v>250</v>
      </c>
      <c r="L4354">
        <v>3.2</v>
      </c>
      <c r="M4354" t="s">
        <v>4389</v>
      </c>
      <c r="N4354" t="str">
        <f>SUBSTITUTE(Sheet1[[#This Row],[Datekey_Opening]],"_","-")</f>
        <v>2012-4-12</v>
      </c>
      <c r="O4354">
        <f>YEAR(Sheet1[[#This Row],[Date]])</f>
        <v>2012</v>
      </c>
      <c r="P4354" t="str">
        <f>LOOKUP(Sheet1[[#This Row],[CountryCode]],$AI$4:$AI$18,$AJ$4:$AJ$18)</f>
        <v>India</v>
      </c>
      <c r="Q4354">
        <f>MONTH(Sheet1[[#This Row],[Date]])</f>
        <v>4</v>
      </c>
      <c r="R4354" t="str">
        <f>TEXT(Sheet1[[#This Row],[Date]],"MMMM")</f>
        <v>April</v>
      </c>
      <c r="S4354" t="str">
        <f>TEXT(Sheet1[[#This Row],[Date]],"YYYY-MMM")</f>
        <v>2012-Apr</v>
      </c>
      <c r="T4354">
        <f>WEEKDAY(Sheet1[[#This Row],[Date]])</f>
        <v>5</v>
      </c>
      <c r="U4354" t="str">
        <f>TEXT(Sheet1[[#This Row],[Date]],"DDDD")</f>
        <v>Thursday</v>
      </c>
      <c r="V4354" t="str">
        <f>"FM"&amp;MOD(MONTH(Sheet1[[#This Row],[Date]])-4,12)+1</f>
        <v>FM1</v>
      </c>
      <c r="W4354" t="str">
        <f>"Q"&amp;ROUNDUP(MONTH(Sheet1[[#This Row],[Date]])/3,0)</f>
        <v>Q2</v>
      </c>
      <c r="X4354" t="str">
        <f>"Q"&amp;INT(MOD(MONTH(Sheet1[[#This Row],[Date]])-4,12/3)+1)</f>
        <v>Q1</v>
      </c>
      <c r="Y4354" t="str" cm="1">
        <f t="array" ref="Y4354">_xlfn.IFS(ROUND(L4354,0)&lt;=1,"Need to improve 0-1",ROUND(L4354,0)&lt;=2,"Okay 1-2",ROUND(L4354,0)&lt;=3,"Good 2-3",ROUND(L4354,0)&lt;=4,"Great 3-4",ROUND(L4354,0)&lt;=5,"Excellent 4-5")</f>
        <v>Good 2-3</v>
      </c>
      <c r="Z4354" t="str">
        <f t="shared" ref="Z4354:Z4417" si="68">IF(AND(K4354&gt;=0,K4354&lt;1000),"0-1000",IF(AND(K4354&gt;=1000,K4354&lt;2000),"1000-2000",IF(AND(K4354&gt;=2000,K4354&lt;3000),"2000-3000",IF(AND(K4354&gt;=3000,K4354&lt;4000),"3000-4000",IF(AND(K4354&gt;=4000,K4354&lt;5000),"4000-5000",IF(AND(K4354&gt;=5000,K4354&lt;6000),"5000-6000",IF(AND(K4354&gt;=6000,K4354&lt;7000),"6000-7000",IF(AND(K4354&gt;=7000,K4354&lt;200000),"7000-200000","Above 200000"))))))))</f>
        <v>0-1000</v>
      </c>
    </row>
    <row r="4355" spans="1:26" x14ac:dyDescent="0.3">
      <c r="A4355">
        <v>306064</v>
      </c>
      <c r="B4355" t="s">
        <v>6670</v>
      </c>
      <c r="C4355">
        <v>1</v>
      </c>
      <c r="D4355" t="s">
        <v>14</v>
      </c>
      <c r="E4355" t="s">
        <v>5444</v>
      </c>
      <c r="F4355" t="s">
        <v>16</v>
      </c>
      <c r="G4355" t="s">
        <v>16</v>
      </c>
      <c r="H4355" t="s">
        <v>16</v>
      </c>
      <c r="I4355">
        <v>1</v>
      </c>
      <c r="J4355">
        <v>24</v>
      </c>
      <c r="K4355">
        <v>250</v>
      </c>
      <c r="L4355">
        <v>3</v>
      </c>
      <c r="M4355" t="s">
        <v>6671</v>
      </c>
      <c r="N4355" t="str">
        <f>SUBSTITUTE(Sheet1[[#This Row],[Datekey_Opening]],"_","-")</f>
        <v>2012-4-25</v>
      </c>
      <c r="O4355">
        <f>YEAR(Sheet1[[#This Row],[Date]])</f>
        <v>2012</v>
      </c>
      <c r="P4355" t="str">
        <f>LOOKUP(Sheet1[[#This Row],[CountryCode]],$AI$4:$AI$18,$AJ$4:$AJ$18)</f>
        <v>India</v>
      </c>
      <c r="Q4355">
        <f>MONTH(Sheet1[[#This Row],[Date]])</f>
        <v>4</v>
      </c>
      <c r="R4355" t="str">
        <f>TEXT(Sheet1[[#This Row],[Date]],"MMMM")</f>
        <v>April</v>
      </c>
      <c r="S4355" t="str">
        <f>TEXT(Sheet1[[#This Row],[Date]],"YYYY-MMM")</f>
        <v>2012-Apr</v>
      </c>
      <c r="T4355">
        <f>WEEKDAY(Sheet1[[#This Row],[Date]])</f>
        <v>4</v>
      </c>
      <c r="U4355" t="str">
        <f>TEXT(Sheet1[[#This Row],[Date]],"DDDD")</f>
        <v>Wednesday</v>
      </c>
      <c r="V4355" t="str">
        <f>"FM"&amp;MOD(MONTH(Sheet1[[#This Row],[Date]])-4,12)+1</f>
        <v>FM1</v>
      </c>
      <c r="W4355" t="str">
        <f>"Q"&amp;ROUNDUP(MONTH(Sheet1[[#This Row],[Date]])/3,0)</f>
        <v>Q2</v>
      </c>
      <c r="X4355" t="str">
        <f>"Q"&amp;INT(MOD(MONTH(Sheet1[[#This Row],[Date]])-4,12/3)+1)</f>
        <v>Q1</v>
      </c>
      <c r="Y4355" t="str" cm="1">
        <f t="array" ref="Y4355">_xlfn.IFS(ROUND(L4355,0)&lt;=1,"Need to improve 0-1",ROUND(L4355,0)&lt;=2,"Okay 1-2",ROUND(L4355,0)&lt;=3,"Good 2-3",ROUND(L4355,0)&lt;=4,"Great 3-4",ROUND(L4355,0)&lt;=5,"Excellent 4-5")</f>
        <v>Good 2-3</v>
      </c>
      <c r="Z4355" t="str">
        <f t="shared" si="68"/>
        <v>0-1000</v>
      </c>
    </row>
    <row r="4356" spans="1:26" x14ac:dyDescent="0.3">
      <c r="A4356">
        <v>3332</v>
      </c>
      <c r="B4356" t="s">
        <v>6660</v>
      </c>
      <c r="C4356">
        <v>1</v>
      </c>
      <c r="D4356" t="s">
        <v>14</v>
      </c>
      <c r="E4356" t="s">
        <v>635</v>
      </c>
      <c r="F4356" t="s">
        <v>16</v>
      </c>
      <c r="G4356" t="s">
        <v>16</v>
      </c>
      <c r="H4356" t="s">
        <v>16</v>
      </c>
      <c r="I4356">
        <v>1</v>
      </c>
      <c r="J4356">
        <v>28</v>
      </c>
      <c r="K4356">
        <v>250</v>
      </c>
      <c r="L4356">
        <v>3.5</v>
      </c>
      <c r="M4356" t="s">
        <v>6188</v>
      </c>
      <c r="N4356" t="str">
        <f>SUBSTITUTE(Sheet1[[#This Row],[Datekey_Opening]],"_","-")</f>
        <v>2011-3-19</v>
      </c>
      <c r="O4356">
        <f>YEAR(Sheet1[[#This Row],[Date]])</f>
        <v>2011</v>
      </c>
      <c r="P4356" t="str">
        <f>LOOKUP(Sheet1[[#This Row],[CountryCode]],$AI$4:$AI$18,$AJ$4:$AJ$18)</f>
        <v>India</v>
      </c>
      <c r="Q4356">
        <f>MONTH(Sheet1[[#This Row],[Date]])</f>
        <v>3</v>
      </c>
      <c r="R4356" t="str">
        <f>TEXT(Sheet1[[#This Row],[Date]],"MMMM")</f>
        <v>March</v>
      </c>
      <c r="S4356" t="str">
        <f>TEXT(Sheet1[[#This Row],[Date]],"YYYY-MMM")</f>
        <v>2011-Mar</v>
      </c>
      <c r="T4356">
        <f>WEEKDAY(Sheet1[[#This Row],[Date]])</f>
        <v>7</v>
      </c>
      <c r="U4356" t="str">
        <f>TEXT(Sheet1[[#This Row],[Date]],"DDDD")</f>
        <v>Saturday</v>
      </c>
      <c r="V4356" t="str">
        <f>"FM"&amp;MOD(MONTH(Sheet1[[#This Row],[Date]])-4,12)+1</f>
        <v>FM12</v>
      </c>
      <c r="W4356" t="str">
        <f>"Q"&amp;ROUNDUP(MONTH(Sheet1[[#This Row],[Date]])/3,0)</f>
        <v>Q1</v>
      </c>
      <c r="X4356" t="str">
        <f>"Q"&amp;INT(MOD(MONTH(Sheet1[[#This Row],[Date]])-4,12/3)+1)</f>
        <v>Q4</v>
      </c>
      <c r="Y4356" t="str" cm="1">
        <f t="array" ref="Y4356">_xlfn.IFS(ROUND(L4356,0)&lt;=1,"Need to improve 0-1",ROUND(L4356,0)&lt;=2,"Okay 1-2",ROUND(L4356,0)&lt;=3,"Good 2-3",ROUND(L4356,0)&lt;=4,"Great 3-4",ROUND(L4356,0)&lt;=5,"Excellent 4-5")</f>
        <v>Great 3-4</v>
      </c>
      <c r="Z4356" t="str">
        <f t="shared" si="68"/>
        <v>0-1000</v>
      </c>
    </row>
    <row r="4357" spans="1:26" x14ac:dyDescent="0.3">
      <c r="A4357">
        <v>18350160</v>
      </c>
      <c r="B4357" t="s">
        <v>6672</v>
      </c>
      <c r="C4357">
        <v>1</v>
      </c>
      <c r="D4357" t="s">
        <v>14</v>
      </c>
      <c r="E4357" t="s">
        <v>365</v>
      </c>
      <c r="F4357" t="s">
        <v>16</v>
      </c>
      <c r="G4357" t="s">
        <v>16</v>
      </c>
      <c r="H4357" t="s">
        <v>16</v>
      </c>
      <c r="I4357">
        <v>1</v>
      </c>
      <c r="J4357">
        <v>2</v>
      </c>
      <c r="K4357">
        <v>250</v>
      </c>
      <c r="L4357">
        <v>1</v>
      </c>
      <c r="M4357" t="s">
        <v>1502</v>
      </c>
      <c r="N4357" t="str">
        <f>SUBSTITUTE(Sheet1[[#This Row],[Datekey_Opening]],"_","-")</f>
        <v>2012-3-15</v>
      </c>
      <c r="O4357">
        <f>YEAR(Sheet1[[#This Row],[Date]])</f>
        <v>2012</v>
      </c>
      <c r="P4357" t="str">
        <f>LOOKUP(Sheet1[[#This Row],[CountryCode]],$AI$4:$AI$18,$AJ$4:$AJ$18)</f>
        <v>India</v>
      </c>
      <c r="Q4357">
        <f>MONTH(Sheet1[[#This Row],[Date]])</f>
        <v>3</v>
      </c>
      <c r="R4357" t="str">
        <f>TEXT(Sheet1[[#This Row],[Date]],"MMMM")</f>
        <v>March</v>
      </c>
      <c r="S4357" t="str">
        <f>TEXT(Sheet1[[#This Row],[Date]],"YYYY-MMM")</f>
        <v>2012-Mar</v>
      </c>
      <c r="T4357">
        <f>WEEKDAY(Sheet1[[#This Row],[Date]])</f>
        <v>5</v>
      </c>
      <c r="U4357" t="str">
        <f>TEXT(Sheet1[[#This Row],[Date]],"DDDD")</f>
        <v>Thursday</v>
      </c>
      <c r="V4357" t="str">
        <f>"FM"&amp;MOD(MONTH(Sheet1[[#This Row],[Date]])-4,12)+1</f>
        <v>FM12</v>
      </c>
      <c r="W4357" t="str">
        <f>"Q"&amp;ROUNDUP(MONTH(Sheet1[[#This Row],[Date]])/3,0)</f>
        <v>Q1</v>
      </c>
      <c r="X4357" t="str">
        <f>"Q"&amp;INT(MOD(MONTH(Sheet1[[#This Row],[Date]])-4,12/3)+1)</f>
        <v>Q4</v>
      </c>
      <c r="Y4357" t="str" cm="1">
        <f t="array" ref="Y4357">_xlfn.IFS(ROUND(L4357,0)&lt;=1,"Need to improve 0-1",ROUND(L4357,0)&lt;=2,"Okay 1-2",ROUND(L4357,0)&lt;=3,"Good 2-3",ROUND(L4357,0)&lt;=4,"Great 3-4",ROUND(L4357,0)&lt;=5,"Excellent 4-5")</f>
        <v>Need to improve 0-1</v>
      </c>
      <c r="Z4357" t="str">
        <f t="shared" si="68"/>
        <v>0-1000</v>
      </c>
    </row>
    <row r="4358" spans="1:26" x14ac:dyDescent="0.3">
      <c r="A4358">
        <v>18337744</v>
      </c>
      <c r="B4358" t="s">
        <v>5558</v>
      </c>
      <c r="C4358">
        <v>1</v>
      </c>
      <c r="D4358" t="s">
        <v>14</v>
      </c>
      <c r="E4358" t="s">
        <v>867</v>
      </c>
      <c r="F4358" t="s">
        <v>16</v>
      </c>
      <c r="G4358" t="s">
        <v>16</v>
      </c>
      <c r="H4358" t="s">
        <v>16</v>
      </c>
      <c r="I4358">
        <v>1</v>
      </c>
      <c r="J4358">
        <v>16</v>
      </c>
      <c r="K4358">
        <v>250</v>
      </c>
      <c r="L4358">
        <v>3.5</v>
      </c>
      <c r="M4358" t="s">
        <v>6673</v>
      </c>
      <c r="N4358" t="str">
        <f>SUBSTITUTE(Sheet1[[#This Row],[Datekey_Opening]],"_","-")</f>
        <v>2016-3-2</v>
      </c>
      <c r="O4358">
        <f>YEAR(Sheet1[[#This Row],[Date]])</f>
        <v>2016</v>
      </c>
      <c r="P4358" t="str">
        <f>LOOKUP(Sheet1[[#This Row],[CountryCode]],$AI$4:$AI$18,$AJ$4:$AJ$18)</f>
        <v>India</v>
      </c>
      <c r="Q4358">
        <f>MONTH(Sheet1[[#This Row],[Date]])</f>
        <v>3</v>
      </c>
      <c r="R4358" t="str">
        <f>TEXT(Sheet1[[#This Row],[Date]],"MMMM")</f>
        <v>March</v>
      </c>
      <c r="S4358" t="str">
        <f>TEXT(Sheet1[[#This Row],[Date]],"YYYY-MMM")</f>
        <v>2016-Mar</v>
      </c>
      <c r="T4358">
        <f>WEEKDAY(Sheet1[[#This Row],[Date]])</f>
        <v>4</v>
      </c>
      <c r="U4358" t="str">
        <f>TEXT(Sheet1[[#This Row],[Date]],"DDDD")</f>
        <v>Wednesday</v>
      </c>
      <c r="V4358" t="str">
        <f>"FM"&amp;MOD(MONTH(Sheet1[[#This Row],[Date]])-4,12)+1</f>
        <v>FM12</v>
      </c>
      <c r="W4358" t="str">
        <f>"Q"&amp;ROUNDUP(MONTH(Sheet1[[#This Row],[Date]])/3,0)</f>
        <v>Q1</v>
      </c>
      <c r="X4358" t="str">
        <f>"Q"&amp;INT(MOD(MONTH(Sheet1[[#This Row],[Date]])-4,12/3)+1)</f>
        <v>Q4</v>
      </c>
      <c r="Y4358" t="str" cm="1">
        <f t="array" ref="Y4358">_xlfn.IFS(ROUND(L4358,0)&lt;=1,"Need to improve 0-1",ROUND(L4358,0)&lt;=2,"Okay 1-2",ROUND(L4358,0)&lt;=3,"Good 2-3",ROUND(L4358,0)&lt;=4,"Great 3-4",ROUND(L4358,0)&lt;=5,"Excellent 4-5")</f>
        <v>Great 3-4</v>
      </c>
      <c r="Z4358" t="str">
        <f t="shared" si="68"/>
        <v>0-1000</v>
      </c>
    </row>
    <row r="4359" spans="1:26" x14ac:dyDescent="0.3">
      <c r="A4359">
        <v>310949</v>
      </c>
      <c r="B4359" t="s">
        <v>887</v>
      </c>
      <c r="C4359">
        <v>1</v>
      </c>
      <c r="D4359" t="s">
        <v>14</v>
      </c>
      <c r="E4359" t="s">
        <v>6674</v>
      </c>
      <c r="F4359" t="s">
        <v>16</v>
      </c>
      <c r="G4359" t="s">
        <v>16</v>
      </c>
      <c r="H4359" t="s">
        <v>16</v>
      </c>
      <c r="I4359">
        <v>1</v>
      </c>
      <c r="J4359">
        <v>10</v>
      </c>
      <c r="K4359">
        <v>250</v>
      </c>
      <c r="L4359">
        <v>2.8</v>
      </c>
      <c r="M4359" t="s">
        <v>1093</v>
      </c>
      <c r="N4359" t="str">
        <f>SUBSTITUTE(Sheet1[[#This Row],[Datekey_Opening]],"_","-")</f>
        <v>2017-3-5</v>
      </c>
      <c r="O4359">
        <f>YEAR(Sheet1[[#This Row],[Date]])</f>
        <v>2017</v>
      </c>
      <c r="P4359" t="str">
        <f>LOOKUP(Sheet1[[#This Row],[CountryCode]],$AI$4:$AI$18,$AJ$4:$AJ$18)</f>
        <v>India</v>
      </c>
      <c r="Q4359">
        <f>MONTH(Sheet1[[#This Row],[Date]])</f>
        <v>3</v>
      </c>
      <c r="R4359" t="str">
        <f>TEXT(Sheet1[[#This Row],[Date]],"MMMM")</f>
        <v>March</v>
      </c>
      <c r="S4359" t="str">
        <f>TEXT(Sheet1[[#This Row],[Date]],"YYYY-MMM")</f>
        <v>2017-Mar</v>
      </c>
      <c r="T4359">
        <f>WEEKDAY(Sheet1[[#This Row],[Date]])</f>
        <v>1</v>
      </c>
      <c r="U4359" t="str">
        <f>TEXT(Sheet1[[#This Row],[Date]],"DDDD")</f>
        <v>Sunday</v>
      </c>
      <c r="V4359" t="str">
        <f>"FM"&amp;MOD(MONTH(Sheet1[[#This Row],[Date]])-4,12)+1</f>
        <v>FM12</v>
      </c>
      <c r="W4359" t="str">
        <f>"Q"&amp;ROUNDUP(MONTH(Sheet1[[#This Row],[Date]])/3,0)</f>
        <v>Q1</v>
      </c>
      <c r="X4359" t="str">
        <f>"Q"&amp;INT(MOD(MONTH(Sheet1[[#This Row],[Date]])-4,12/3)+1)</f>
        <v>Q4</v>
      </c>
      <c r="Y4359" t="str" cm="1">
        <f t="array" ref="Y4359">_xlfn.IFS(ROUND(L4359,0)&lt;=1,"Need to improve 0-1",ROUND(L4359,0)&lt;=2,"Okay 1-2",ROUND(L4359,0)&lt;=3,"Good 2-3",ROUND(L4359,0)&lt;=4,"Great 3-4",ROUND(L4359,0)&lt;=5,"Excellent 4-5")</f>
        <v>Good 2-3</v>
      </c>
      <c r="Z4359" t="str">
        <f t="shared" si="68"/>
        <v>0-1000</v>
      </c>
    </row>
    <row r="4360" spans="1:26" x14ac:dyDescent="0.3">
      <c r="A4360">
        <v>5897</v>
      </c>
      <c r="B4360" t="s">
        <v>5998</v>
      </c>
      <c r="C4360">
        <v>1</v>
      </c>
      <c r="D4360" t="s">
        <v>14</v>
      </c>
      <c r="E4360" t="s">
        <v>395</v>
      </c>
      <c r="F4360" t="s">
        <v>16</v>
      </c>
      <c r="G4360" t="s">
        <v>16</v>
      </c>
      <c r="H4360" t="s">
        <v>16</v>
      </c>
      <c r="I4360">
        <v>1</v>
      </c>
      <c r="J4360">
        <v>27</v>
      </c>
      <c r="K4360">
        <v>250</v>
      </c>
      <c r="L4360">
        <v>3.2</v>
      </c>
      <c r="M4360" t="s">
        <v>1255</v>
      </c>
      <c r="N4360" t="str">
        <f>SUBSTITUTE(Sheet1[[#This Row],[Datekey_Opening]],"_","-")</f>
        <v>2014-3-7</v>
      </c>
      <c r="O4360">
        <f>YEAR(Sheet1[[#This Row],[Date]])</f>
        <v>2014</v>
      </c>
      <c r="P4360" t="str">
        <f>LOOKUP(Sheet1[[#This Row],[CountryCode]],$AI$4:$AI$18,$AJ$4:$AJ$18)</f>
        <v>India</v>
      </c>
      <c r="Q4360">
        <f>MONTH(Sheet1[[#This Row],[Date]])</f>
        <v>3</v>
      </c>
      <c r="R4360" t="str">
        <f>TEXT(Sheet1[[#This Row],[Date]],"MMMM")</f>
        <v>March</v>
      </c>
      <c r="S4360" t="str">
        <f>TEXT(Sheet1[[#This Row],[Date]],"YYYY-MMM")</f>
        <v>2014-Mar</v>
      </c>
      <c r="T4360">
        <f>WEEKDAY(Sheet1[[#This Row],[Date]])</f>
        <v>6</v>
      </c>
      <c r="U4360" t="str">
        <f>TEXT(Sheet1[[#This Row],[Date]],"DDDD")</f>
        <v>Friday</v>
      </c>
      <c r="V4360" t="str">
        <f>"FM"&amp;MOD(MONTH(Sheet1[[#This Row],[Date]])-4,12)+1</f>
        <v>FM12</v>
      </c>
      <c r="W4360" t="str">
        <f>"Q"&amp;ROUNDUP(MONTH(Sheet1[[#This Row],[Date]])/3,0)</f>
        <v>Q1</v>
      </c>
      <c r="X4360" t="str">
        <f>"Q"&amp;INT(MOD(MONTH(Sheet1[[#This Row],[Date]])-4,12/3)+1)</f>
        <v>Q4</v>
      </c>
      <c r="Y4360" t="str" cm="1">
        <f t="array" ref="Y4360">_xlfn.IFS(ROUND(L4360,0)&lt;=1,"Need to improve 0-1",ROUND(L4360,0)&lt;=2,"Okay 1-2",ROUND(L4360,0)&lt;=3,"Good 2-3",ROUND(L4360,0)&lt;=4,"Great 3-4",ROUND(L4360,0)&lt;=5,"Excellent 4-5")</f>
        <v>Good 2-3</v>
      </c>
      <c r="Z4360" t="str">
        <f t="shared" si="68"/>
        <v>0-1000</v>
      </c>
    </row>
    <row r="4361" spans="1:26" x14ac:dyDescent="0.3">
      <c r="A4361">
        <v>18396545</v>
      </c>
      <c r="B4361" t="s">
        <v>881</v>
      </c>
      <c r="C4361">
        <v>1</v>
      </c>
      <c r="D4361" t="s">
        <v>14</v>
      </c>
      <c r="E4361" t="s">
        <v>2496</v>
      </c>
      <c r="F4361" t="s">
        <v>16</v>
      </c>
      <c r="G4361" t="s">
        <v>16</v>
      </c>
      <c r="H4361" t="s">
        <v>16</v>
      </c>
      <c r="I4361">
        <v>1</v>
      </c>
      <c r="J4361">
        <v>14</v>
      </c>
      <c r="K4361">
        <v>250</v>
      </c>
      <c r="L4361">
        <v>3.2</v>
      </c>
      <c r="M4361" t="s">
        <v>1960</v>
      </c>
      <c r="N4361" t="str">
        <f>SUBSTITUTE(Sheet1[[#This Row],[Datekey_Opening]],"_","-")</f>
        <v>2011-3-17</v>
      </c>
      <c r="O4361">
        <f>YEAR(Sheet1[[#This Row],[Date]])</f>
        <v>2011</v>
      </c>
      <c r="P4361" t="str">
        <f>LOOKUP(Sheet1[[#This Row],[CountryCode]],$AI$4:$AI$18,$AJ$4:$AJ$18)</f>
        <v>India</v>
      </c>
      <c r="Q4361">
        <f>MONTH(Sheet1[[#This Row],[Date]])</f>
        <v>3</v>
      </c>
      <c r="R4361" t="str">
        <f>TEXT(Sheet1[[#This Row],[Date]],"MMMM")</f>
        <v>March</v>
      </c>
      <c r="S4361" t="str">
        <f>TEXT(Sheet1[[#This Row],[Date]],"YYYY-MMM")</f>
        <v>2011-Mar</v>
      </c>
      <c r="T4361">
        <f>WEEKDAY(Sheet1[[#This Row],[Date]])</f>
        <v>5</v>
      </c>
      <c r="U4361" t="str">
        <f>TEXT(Sheet1[[#This Row],[Date]],"DDDD")</f>
        <v>Thursday</v>
      </c>
      <c r="V4361" t="str">
        <f>"FM"&amp;MOD(MONTH(Sheet1[[#This Row],[Date]])-4,12)+1</f>
        <v>FM12</v>
      </c>
      <c r="W4361" t="str">
        <f>"Q"&amp;ROUNDUP(MONTH(Sheet1[[#This Row],[Date]])/3,0)</f>
        <v>Q1</v>
      </c>
      <c r="X4361" t="str">
        <f>"Q"&amp;INT(MOD(MONTH(Sheet1[[#This Row],[Date]])-4,12/3)+1)</f>
        <v>Q4</v>
      </c>
      <c r="Y4361" t="str" cm="1">
        <f t="array" ref="Y4361">_xlfn.IFS(ROUND(L4361,0)&lt;=1,"Need to improve 0-1",ROUND(L4361,0)&lt;=2,"Okay 1-2",ROUND(L4361,0)&lt;=3,"Good 2-3",ROUND(L4361,0)&lt;=4,"Great 3-4",ROUND(L4361,0)&lt;=5,"Excellent 4-5")</f>
        <v>Good 2-3</v>
      </c>
      <c r="Z4361" t="str">
        <f t="shared" si="68"/>
        <v>0-1000</v>
      </c>
    </row>
    <row r="4362" spans="1:26" x14ac:dyDescent="0.3">
      <c r="A4362">
        <v>308928</v>
      </c>
      <c r="B4362" t="s">
        <v>6675</v>
      </c>
      <c r="C4362">
        <v>1</v>
      </c>
      <c r="D4362" t="s">
        <v>14</v>
      </c>
      <c r="E4362" t="s">
        <v>708</v>
      </c>
      <c r="F4362" t="s">
        <v>16</v>
      </c>
      <c r="G4362" t="s">
        <v>16</v>
      </c>
      <c r="H4362" t="s">
        <v>16</v>
      </c>
      <c r="I4362">
        <v>1</v>
      </c>
      <c r="J4362">
        <v>3</v>
      </c>
      <c r="K4362">
        <v>250</v>
      </c>
      <c r="L4362">
        <v>1</v>
      </c>
      <c r="M4362" t="s">
        <v>6676</v>
      </c>
      <c r="N4362" t="str">
        <f>SUBSTITUTE(Sheet1[[#This Row],[Datekey_Opening]],"_","-")</f>
        <v>2012-3-4</v>
      </c>
      <c r="O4362">
        <f>YEAR(Sheet1[[#This Row],[Date]])</f>
        <v>2012</v>
      </c>
      <c r="P4362" t="str">
        <f>LOOKUP(Sheet1[[#This Row],[CountryCode]],$AI$4:$AI$18,$AJ$4:$AJ$18)</f>
        <v>India</v>
      </c>
      <c r="Q4362">
        <f>MONTH(Sheet1[[#This Row],[Date]])</f>
        <v>3</v>
      </c>
      <c r="R4362" t="str">
        <f>TEXT(Sheet1[[#This Row],[Date]],"MMMM")</f>
        <v>March</v>
      </c>
      <c r="S4362" t="str">
        <f>TEXT(Sheet1[[#This Row],[Date]],"YYYY-MMM")</f>
        <v>2012-Mar</v>
      </c>
      <c r="T4362">
        <f>WEEKDAY(Sheet1[[#This Row],[Date]])</f>
        <v>1</v>
      </c>
      <c r="U4362" t="str">
        <f>TEXT(Sheet1[[#This Row],[Date]],"DDDD")</f>
        <v>Sunday</v>
      </c>
      <c r="V4362" t="str">
        <f>"FM"&amp;MOD(MONTH(Sheet1[[#This Row],[Date]])-4,12)+1</f>
        <v>FM12</v>
      </c>
      <c r="W4362" t="str">
        <f>"Q"&amp;ROUNDUP(MONTH(Sheet1[[#This Row],[Date]])/3,0)</f>
        <v>Q1</v>
      </c>
      <c r="X4362" t="str">
        <f>"Q"&amp;INT(MOD(MONTH(Sheet1[[#This Row],[Date]])-4,12/3)+1)</f>
        <v>Q4</v>
      </c>
      <c r="Y4362" t="str" cm="1">
        <f t="array" ref="Y4362">_xlfn.IFS(ROUND(L4362,0)&lt;=1,"Need to improve 0-1",ROUND(L4362,0)&lt;=2,"Okay 1-2",ROUND(L4362,0)&lt;=3,"Good 2-3",ROUND(L4362,0)&lt;=4,"Great 3-4",ROUND(L4362,0)&lt;=5,"Excellent 4-5")</f>
        <v>Need to improve 0-1</v>
      </c>
      <c r="Z4362" t="str">
        <f t="shared" si="68"/>
        <v>0-1000</v>
      </c>
    </row>
    <row r="4363" spans="1:26" x14ac:dyDescent="0.3">
      <c r="A4363">
        <v>18455557</v>
      </c>
      <c r="B4363" t="s">
        <v>6677</v>
      </c>
      <c r="C4363">
        <v>1</v>
      </c>
      <c r="D4363" t="s">
        <v>14</v>
      </c>
      <c r="E4363" t="s">
        <v>470</v>
      </c>
      <c r="F4363" t="s">
        <v>16</v>
      </c>
      <c r="G4363" t="s">
        <v>21</v>
      </c>
      <c r="H4363" t="s">
        <v>16</v>
      </c>
      <c r="I4363">
        <v>1</v>
      </c>
      <c r="J4363">
        <v>3</v>
      </c>
      <c r="K4363">
        <v>250</v>
      </c>
      <c r="L4363">
        <v>1</v>
      </c>
      <c r="M4363" t="s">
        <v>6678</v>
      </c>
      <c r="N4363" t="str">
        <f>SUBSTITUTE(Sheet1[[#This Row],[Datekey_Opening]],"_","-")</f>
        <v>2013-3-27</v>
      </c>
      <c r="O4363">
        <f>YEAR(Sheet1[[#This Row],[Date]])</f>
        <v>2013</v>
      </c>
      <c r="P4363" t="str">
        <f>LOOKUP(Sheet1[[#This Row],[CountryCode]],$AI$4:$AI$18,$AJ$4:$AJ$18)</f>
        <v>India</v>
      </c>
      <c r="Q4363">
        <f>MONTH(Sheet1[[#This Row],[Date]])</f>
        <v>3</v>
      </c>
      <c r="R4363" t="str">
        <f>TEXT(Sheet1[[#This Row],[Date]],"MMMM")</f>
        <v>March</v>
      </c>
      <c r="S4363" t="str">
        <f>TEXT(Sheet1[[#This Row],[Date]],"YYYY-MMM")</f>
        <v>2013-Mar</v>
      </c>
      <c r="T4363">
        <f>WEEKDAY(Sheet1[[#This Row],[Date]])</f>
        <v>4</v>
      </c>
      <c r="U4363" t="str">
        <f>TEXT(Sheet1[[#This Row],[Date]],"DDDD")</f>
        <v>Wednesday</v>
      </c>
      <c r="V4363" t="str">
        <f>"FM"&amp;MOD(MONTH(Sheet1[[#This Row],[Date]])-4,12)+1</f>
        <v>FM12</v>
      </c>
      <c r="W4363" t="str">
        <f>"Q"&amp;ROUNDUP(MONTH(Sheet1[[#This Row],[Date]])/3,0)</f>
        <v>Q1</v>
      </c>
      <c r="X4363" t="str">
        <f>"Q"&amp;INT(MOD(MONTH(Sheet1[[#This Row],[Date]])-4,12/3)+1)</f>
        <v>Q4</v>
      </c>
      <c r="Y4363" t="str" cm="1">
        <f t="array" ref="Y4363">_xlfn.IFS(ROUND(L4363,0)&lt;=1,"Need to improve 0-1",ROUND(L4363,0)&lt;=2,"Okay 1-2",ROUND(L4363,0)&lt;=3,"Good 2-3",ROUND(L4363,0)&lt;=4,"Great 3-4",ROUND(L4363,0)&lt;=5,"Excellent 4-5")</f>
        <v>Need to improve 0-1</v>
      </c>
      <c r="Z4363" t="str">
        <f t="shared" si="68"/>
        <v>0-1000</v>
      </c>
    </row>
    <row r="4364" spans="1:26" x14ac:dyDescent="0.3">
      <c r="A4364">
        <v>18233572</v>
      </c>
      <c r="B4364" t="s">
        <v>6679</v>
      </c>
      <c r="C4364">
        <v>1</v>
      </c>
      <c r="D4364" t="s">
        <v>14</v>
      </c>
      <c r="E4364" t="s">
        <v>365</v>
      </c>
      <c r="F4364" t="s">
        <v>16</v>
      </c>
      <c r="G4364" t="s">
        <v>16</v>
      </c>
      <c r="H4364" t="s">
        <v>16</v>
      </c>
      <c r="I4364">
        <v>1</v>
      </c>
      <c r="J4364">
        <v>1</v>
      </c>
      <c r="K4364">
        <v>250</v>
      </c>
      <c r="L4364">
        <v>1</v>
      </c>
      <c r="M4364" t="s">
        <v>6447</v>
      </c>
      <c r="N4364" t="str">
        <f>SUBSTITUTE(Sheet1[[#This Row],[Datekey_Opening]],"_","-")</f>
        <v>2016-3-10</v>
      </c>
      <c r="O4364">
        <f>YEAR(Sheet1[[#This Row],[Date]])</f>
        <v>2016</v>
      </c>
      <c r="P4364" t="str">
        <f>LOOKUP(Sheet1[[#This Row],[CountryCode]],$AI$4:$AI$18,$AJ$4:$AJ$18)</f>
        <v>India</v>
      </c>
      <c r="Q4364">
        <f>MONTH(Sheet1[[#This Row],[Date]])</f>
        <v>3</v>
      </c>
      <c r="R4364" t="str">
        <f>TEXT(Sheet1[[#This Row],[Date]],"MMMM")</f>
        <v>March</v>
      </c>
      <c r="S4364" t="str">
        <f>TEXT(Sheet1[[#This Row],[Date]],"YYYY-MMM")</f>
        <v>2016-Mar</v>
      </c>
      <c r="T4364">
        <f>WEEKDAY(Sheet1[[#This Row],[Date]])</f>
        <v>5</v>
      </c>
      <c r="U4364" t="str">
        <f>TEXT(Sheet1[[#This Row],[Date]],"DDDD")</f>
        <v>Thursday</v>
      </c>
      <c r="V4364" t="str">
        <f>"FM"&amp;MOD(MONTH(Sheet1[[#This Row],[Date]])-4,12)+1</f>
        <v>FM12</v>
      </c>
      <c r="W4364" t="str">
        <f>"Q"&amp;ROUNDUP(MONTH(Sheet1[[#This Row],[Date]])/3,0)</f>
        <v>Q1</v>
      </c>
      <c r="X4364" t="str">
        <f>"Q"&amp;INT(MOD(MONTH(Sheet1[[#This Row],[Date]])-4,12/3)+1)</f>
        <v>Q4</v>
      </c>
      <c r="Y4364" t="str" cm="1">
        <f t="array" ref="Y4364">_xlfn.IFS(ROUND(L4364,0)&lt;=1,"Need to improve 0-1",ROUND(L4364,0)&lt;=2,"Okay 1-2",ROUND(L4364,0)&lt;=3,"Good 2-3",ROUND(L4364,0)&lt;=4,"Great 3-4",ROUND(L4364,0)&lt;=5,"Excellent 4-5")</f>
        <v>Need to improve 0-1</v>
      </c>
      <c r="Z4364" t="str">
        <f t="shared" si="68"/>
        <v>0-1000</v>
      </c>
    </row>
    <row r="4365" spans="1:26" x14ac:dyDescent="0.3">
      <c r="A4365">
        <v>18359289</v>
      </c>
      <c r="B4365" t="s">
        <v>6680</v>
      </c>
      <c r="C4365">
        <v>1</v>
      </c>
      <c r="D4365" t="s">
        <v>14</v>
      </c>
      <c r="E4365" t="s">
        <v>2275</v>
      </c>
      <c r="F4365" t="s">
        <v>16</v>
      </c>
      <c r="G4365" t="s">
        <v>16</v>
      </c>
      <c r="H4365" t="s">
        <v>16</v>
      </c>
      <c r="I4365">
        <v>1</v>
      </c>
      <c r="J4365">
        <v>1</v>
      </c>
      <c r="K4365">
        <v>250</v>
      </c>
      <c r="L4365">
        <v>1</v>
      </c>
      <c r="M4365" t="s">
        <v>6681</v>
      </c>
      <c r="N4365" t="str">
        <f>SUBSTITUTE(Sheet1[[#This Row],[Datekey_Opening]],"_","-")</f>
        <v>2017-3-14</v>
      </c>
      <c r="O4365">
        <f>YEAR(Sheet1[[#This Row],[Date]])</f>
        <v>2017</v>
      </c>
      <c r="P4365" t="str">
        <f>LOOKUP(Sheet1[[#This Row],[CountryCode]],$AI$4:$AI$18,$AJ$4:$AJ$18)</f>
        <v>India</v>
      </c>
      <c r="Q4365">
        <f>MONTH(Sheet1[[#This Row],[Date]])</f>
        <v>3</v>
      </c>
      <c r="R4365" t="str">
        <f>TEXT(Sheet1[[#This Row],[Date]],"MMMM")</f>
        <v>March</v>
      </c>
      <c r="S4365" t="str">
        <f>TEXT(Sheet1[[#This Row],[Date]],"YYYY-MMM")</f>
        <v>2017-Mar</v>
      </c>
      <c r="T4365">
        <f>WEEKDAY(Sheet1[[#This Row],[Date]])</f>
        <v>3</v>
      </c>
      <c r="U4365" t="str">
        <f>TEXT(Sheet1[[#This Row],[Date]],"DDDD")</f>
        <v>Tuesday</v>
      </c>
      <c r="V4365" t="str">
        <f>"FM"&amp;MOD(MONTH(Sheet1[[#This Row],[Date]])-4,12)+1</f>
        <v>FM12</v>
      </c>
      <c r="W4365" t="str">
        <f>"Q"&amp;ROUNDUP(MONTH(Sheet1[[#This Row],[Date]])/3,0)</f>
        <v>Q1</v>
      </c>
      <c r="X4365" t="str">
        <f>"Q"&amp;INT(MOD(MONTH(Sheet1[[#This Row],[Date]])-4,12/3)+1)</f>
        <v>Q4</v>
      </c>
      <c r="Y4365" t="str" cm="1">
        <f t="array" ref="Y4365">_xlfn.IFS(ROUND(L4365,0)&lt;=1,"Need to improve 0-1",ROUND(L4365,0)&lt;=2,"Okay 1-2",ROUND(L4365,0)&lt;=3,"Good 2-3",ROUND(L4365,0)&lt;=4,"Great 3-4",ROUND(L4365,0)&lt;=5,"Excellent 4-5")</f>
        <v>Need to improve 0-1</v>
      </c>
      <c r="Z4365" t="str">
        <f t="shared" si="68"/>
        <v>0-1000</v>
      </c>
    </row>
    <row r="4366" spans="1:26" x14ac:dyDescent="0.3">
      <c r="A4366">
        <v>18441678</v>
      </c>
      <c r="B4366" t="s">
        <v>881</v>
      </c>
      <c r="C4366">
        <v>1</v>
      </c>
      <c r="D4366" t="s">
        <v>14</v>
      </c>
      <c r="E4366" t="s">
        <v>2496</v>
      </c>
      <c r="F4366" t="s">
        <v>16</v>
      </c>
      <c r="G4366" t="s">
        <v>16</v>
      </c>
      <c r="H4366" t="s">
        <v>16</v>
      </c>
      <c r="I4366">
        <v>1</v>
      </c>
      <c r="J4366">
        <v>5</v>
      </c>
      <c r="K4366">
        <v>250</v>
      </c>
      <c r="L4366">
        <v>3</v>
      </c>
      <c r="M4366" t="s">
        <v>4869</v>
      </c>
      <c r="N4366" t="str">
        <f>SUBSTITUTE(Sheet1[[#This Row],[Datekey_Opening]],"_","-")</f>
        <v>2016-3-3</v>
      </c>
      <c r="O4366">
        <f>YEAR(Sheet1[[#This Row],[Date]])</f>
        <v>2016</v>
      </c>
      <c r="P4366" t="str">
        <f>LOOKUP(Sheet1[[#This Row],[CountryCode]],$AI$4:$AI$18,$AJ$4:$AJ$18)</f>
        <v>India</v>
      </c>
      <c r="Q4366">
        <f>MONTH(Sheet1[[#This Row],[Date]])</f>
        <v>3</v>
      </c>
      <c r="R4366" t="str">
        <f>TEXT(Sheet1[[#This Row],[Date]],"MMMM")</f>
        <v>March</v>
      </c>
      <c r="S4366" t="str">
        <f>TEXT(Sheet1[[#This Row],[Date]],"YYYY-MMM")</f>
        <v>2016-Mar</v>
      </c>
      <c r="T4366">
        <f>WEEKDAY(Sheet1[[#This Row],[Date]])</f>
        <v>5</v>
      </c>
      <c r="U4366" t="str">
        <f>TEXT(Sheet1[[#This Row],[Date]],"DDDD")</f>
        <v>Thursday</v>
      </c>
      <c r="V4366" t="str">
        <f>"FM"&amp;MOD(MONTH(Sheet1[[#This Row],[Date]])-4,12)+1</f>
        <v>FM12</v>
      </c>
      <c r="W4366" t="str">
        <f>"Q"&amp;ROUNDUP(MONTH(Sheet1[[#This Row],[Date]])/3,0)</f>
        <v>Q1</v>
      </c>
      <c r="X4366" t="str">
        <f>"Q"&amp;INT(MOD(MONTH(Sheet1[[#This Row],[Date]])-4,12/3)+1)</f>
        <v>Q4</v>
      </c>
      <c r="Y4366" t="str" cm="1">
        <f t="array" ref="Y4366">_xlfn.IFS(ROUND(L4366,0)&lt;=1,"Need to improve 0-1",ROUND(L4366,0)&lt;=2,"Okay 1-2",ROUND(L4366,0)&lt;=3,"Good 2-3",ROUND(L4366,0)&lt;=4,"Great 3-4",ROUND(L4366,0)&lt;=5,"Excellent 4-5")</f>
        <v>Good 2-3</v>
      </c>
      <c r="Z4366" t="str">
        <f t="shared" si="68"/>
        <v>0-1000</v>
      </c>
    </row>
    <row r="4367" spans="1:26" x14ac:dyDescent="0.3">
      <c r="A4367">
        <v>18369301</v>
      </c>
      <c r="B4367" t="s">
        <v>6682</v>
      </c>
      <c r="C4367">
        <v>1</v>
      </c>
      <c r="D4367" t="s">
        <v>14</v>
      </c>
      <c r="E4367" t="s">
        <v>559</v>
      </c>
      <c r="F4367" t="s">
        <v>16</v>
      </c>
      <c r="G4367" t="s">
        <v>21</v>
      </c>
      <c r="H4367" t="s">
        <v>16</v>
      </c>
      <c r="I4367">
        <v>1</v>
      </c>
      <c r="J4367">
        <v>18</v>
      </c>
      <c r="K4367">
        <v>250</v>
      </c>
      <c r="L4367">
        <v>3.3</v>
      </c>
      <c r="M4367" t="s">
        <v>6683</v>
      </c>
      <c r="N4367" t="str">
        <f>SUBSTITUTE(Sheet1[[#This Row],[Datekey_Opening]],"_","-")</f>
        <v>2013-3-6</v>
      </c>
      <c r="O4367">
        <f>YEAR(Sheet1[[#This Row],[Date]])</f>
        <v>2013</v>
      </c>
      <c r="P4367" t="str">
        <f>LOOKUP(Sheet1[[#This Row],[CountryCode]],$AI$4:$AI$18,$AJ$4:$AJ$18)</f>
        <v>India</v>
      </c>
      <c r="Q4367">
        <f>MONTH(Sheet1[[#This Row],[Date]])</f>
        <v>3</v>
      </c>
      <c r="R4367" t="str">
        <f>TEXT(Sheet1[[#This Row],[Date]],"MMMM")</f>
        <v>March</v>
      </c>
      <c r="S4367" t="str">
        <f>TEXT(Sheet1[[#This Row],[Date]],"YYYY-MMM")</f>
        <v>2013-Mar</v>
      </c>
      <c r="T4367">
        <f>WEEKDAY(Sheet1[[#This Row],[Date]])</f>
        <v>4</v>
      </c>
      <c r="U4367" t="str">
        <f>TEXT(Sheet1[[#This Row],[Date]],"DDDD")</f>
        <v>Wednesday</v>
      </c>
      <c r="V4367" t="str">
        <f>"FM"&amp;MOD(MONTH(Sheet1[[#This Row],[Date]])-4,12)+1</f>
        <v>FM12</v>
      </c>
      <c r="W4367" t="str">
        <f>"Q"&amp;ROUNDUP(MONTH(Sheet1[[#This Row],[Date]])/3,0)</f>
        <v>Q1</v>
      </c>
      <c r="X4367" t="str">
        <f>"Q"&amp;INT(MOD(MONTH(Sheet1[[#This Row],[Date]])-4,12/3)+1)</f>
        <v>Q4</v>
      </c>
      <c r="Y4367" t="str" cm="1">
        <f t="array" ref="Y4367">_xlfn.IFS(ROUND(L4367,0)&lt;=1,"Need to improve 0-1",ROUND(L4367,0)&lt;=2,"Okay 1-2",ROUND(L4367,0)&lt;=3,"Good 2-3",ROUND(L4367,0)&lt;=4,"Great 3-4",ROUND(L4367,0)&lt;=5,"Excellent 4-5")</f>
        <v>Good 2-3</v>
      </c>
      <c r="Z4367" t="str">
        <f t="shared" si="68"/>
        <v>0-1000</v>
      </c>
    </row>
    <row r="4368" spans="1:26" x14ac:dyDescent="0.3">
      <c r="A4368">
        <v>18287876</v>
      </c>
      <c r="B4368" t="s">
        <v>6684</v>
      </c>
      <c r="C4368">
        <v>1</v>
      </c>
      <c r="D4368" t="s">
        <v>14</v>
      </c>
      <c r="E4368" t="s">
        <v>432</v>
      </c>
      <c r="F4368" t="s">
        <v>16</v>
      </c>
      <c r="G4368" t="s">
        <v>21</v>
      </c>
      <c r="H4368" t="s">
        <v>16</v>
      </c>
      <c r="I4368">
        <v>1</v>
      </c>
      <c r="J4368">
        <v>99</v>
      </c>
      <c r="K4368">
        <v>250</v>
      </c>
      <c r="L4368">
        <v>4.0999999999999996</v>
      </c>
      <c r="M4368" t="s">
        <v>6685</v>
      </c>
      <c r="N4368" t="str">
        <f>SUBSTITUTE(Sheet1[[#This Row],[Datekey_Opening]],"_","-")</f>
        <v>2015-3-19</v>
      </c>
      <c r="O4368">
        <f>YEAR(Sheet1[[#This Row],[Date]])</f>
        <v>2015</v>
      </c>
      <c r="P4368" t="str">
        <f>LOOKUP(Sheet1[[#This Row],[CountryCode]],$AI$4:$AI$18,$AJ$4:$AJ$18)</f>
        <v>India</v>
      </c>
      <c r="Q4368">
        <f>MONTH(Sheet1[[#This Row],[Date]])</f>
        <v>3</v>
      </c>
      <c r="R4368" t="str">
        <f>TEXT(Sheet1[[#This Row],[Date]],"MMMM")</f>
        <v>March</v>
      </c>
      <c r="S4368" t="str">
        <f>TEXT(Sheet1[[#This Row],[Date]],"YYYY-MMM")</f>
        <v>2015-Mar</v>
      </c>
      <c r="T4368">
        <f>WEEKDAY(Sheet1[[#This Row],[Date]])</f>
        <v>5</v>
      </c>
      <c r="U4368" t="str">
        <f>TEXT(Sheet1[[#This Row],[Date]],"DDDD")</f>
        <v>Thursday</v>
      </c>
      <c r="V4368" t="str">
        <f>"FM"&amp;MOD(MONTH(Sheet1[[#This Row],[Date]])-4,12)+1</f>
        <v>FM12</v>
      </c>
      <c r="W4368" t="str">
        <f>"Q"&amp;ROUNDUP(MONTH(Sheet1[[#This Row],[Date]])/3,0)</f>
        <v>Q1</v>
      </c>
      <c r="X4368" t="str">
        <f>"Q"&amp;INT(MOD(MONTH(Sheet1[[#This Row],[Date]])-4,12/3)+1)</f>
        <v>Q4</v>
      </c>
      <c r="Y4368" t="str" cm="1">
        <f t="array" ref="Y4368">_xlfn.IFS(ROUND(L4368,0)&lt;=1,"Need to improve 0-1",ROUND(L4368,0)&lt;=2,"Okay 1-2",ROUND(L4368,0)&lt;=3,"Good 2-3",ROUND(L4368,0)&lt;=4,"Great 3-4",ROUND(L4368,0)&lt;=5,"Excellent 4-5")</f>
        <v>Great 3-4</v>
      </c>
      <c r="Z4368" t="str">
        <f t="shared" si="68"/>
        <v>0-1000</v>
      </c>
    </row>
    <row r="4369" spans="1:26" x14ac:dyDescent="0.3">
      <c r="A4369">
        <v>306410</v>
      </c>
      <c r="B4369" t="s">
        <v>6686</v>
      </c>
      <c r="C4369">
        <v>1</v>
      </c>
      <c r="D4369" t="s">
        <v>14</v>
      </c>
      <c r="E4369" t="s">
        <v>3457</v>
      </c>
      <c r="F4369" t="s">
        <v>16</v>
      </c>
      <c r="G4369" t="s">
        <v>21</v>
      </c>
      <c r="H4369" t="s">
        <v>16</v>
      </c>
      <c r="I4369">
        <v>1</v>
      </c>
      <c r="J4369">
        <v>166</v>
      </c>
      <c r="K4369">
        <v>250</v>
      </c>
      <c r="L4369">
        <v>3.8</v>
      </c>
      <c r="M4369" t="s">
        <v>6687</v>
      </c>
      <c r="N4369" t="str">
        <f>SUBSTITUTE(Sheet1[[#This Row],[Datekey_Opening]],"_","-")</f>
        <v>2015-3-6</v>
      </c>
      <c r="O4369">
        <f>YEAR(Sheet1[[#This Row],[Date]])</f>
        <v>2015</v>
      </c>
      <c r="P4369" t="str">
        <f>LOOKUP(Sheet1[[#This Row],[CountryCode]],$AI$4:$AI$18,$AJ$4:$AJ$18)</f>
        <v>India</v>
      </c>
      <c r="Q4369">
        <f>MONTH(Sheet1[[#This Row],[Date]])</f>
        <v>3</v>
      </c>
      <c r="R4369" t="str">
        <f>TEXT(Sheet1[[#This Row],[Date]],"MMMM")</f>
        <v>March</v>
      </c>
      <c r="S4369" t="str">
        <f>TEXT(Sheet1[[#This Row],[Date]],"YYYY-MMM")</f>
        <v>2015-Mar</v>
      </c>
      <c r="T4369">
        <f>WEEKDAY(Sheet1[[#This Row],[Date]])</f>
        <v>6</v>
      </c>
      <c r="U4369" t="str">
        <f>TEXT(Sheet1[[#This Row],[Date]],"DDDD")</f>
        <v>Friday</v>
      </c>
      <c r="V4369" t="str">
        <f>"FM"&amp;MOD(MONTH(Sheet1[[#This Row],[Date]])-4,12)+1</f>
        <v>FM12</v>
      </c>
      <c r="W4369" t="str">
        <f>"Q"&amp;ROUNDUP(MONTH(Sheet1[[#This Row],[Date]])/3,0)</f>
        <v>Q1</v>
      </c>
      <c r="X4369" t="str">
        <f>"Q"&amp;INT(MOD(MONTH(Sheet1[[#This Row],[Date]])-4,12/3)+1)</f>
        <v>Q4</v>
      </c>
      <c r="Y4369" t="str" cm="1">
        <f t="array" ref="Y4369">_xlfn.IFS(ROUND(L4369,0)&lt;=1,"Need to improve 0-1",ROUND(L4369,0)&lt;=2,"Okay 1-2",ROUND(L4369,0)&lt;=3,"Good 2-3",ROUND(L4369,0)&lt;=4,"Great 3-4",ROUND(L4369,0)&lt;=5,"Excellent 4-5")</f>
        <v>Great 3-4</v>
      </c>
      <c r="Z4369" t="str">
        <f t="shared" si="68"/>
        <v>0-1000</v>
      </c>
    </row>
    <row r="4370" spans="1:26" x14ac:dyDescent="0.3">
      <c r="A4370">
        <v>18438452</v>
      </c>
      <c r="B4370" t="s">
        <v>6688</v>
      </c>
      <c r="C4370">
        <v>1</v>
      </c>
      <c r="D4370" t="s">
        <v>14</v>
      </c>
      <c r="E4370" t="s">
        <v>622</v>
      </c>
      <c r="F4370" t="s">
        <v>16</v>
      </c>
      <c r="G4370" t="s">
        <v>16</v>
      </c>
      <c r="H4370" t="s">
        <v>16</v>
      </c>
      <c r="I4370">
        <v>1</v>
      </c>
      <c r="J4370">
        <v>23</v>
      </c>
      <c r="K4370">
        <v>250</v>
      </c>
      <c r="L4370">
        <v>3.6</v>
      </c>
      <c r="M4370" t="s">
        <v>4875</v>
      </c>
      <c r="N4370" t="str">
        <f>SUBSTITUTE(Sheet1[[#This Row],[Datekey_Opening]],"_","-")</f>
        <v>2014-3-16</v>
      </c>
      <c r="O4370">
        <f>YEAR(Sheet1[[#This Row],[Date]])</f>
        <v>2014</v>
      </c>
      <c r="P4370" t="str">
        <f>LOOKUP(Sheet1[[#This Row],[CountryCode]],$AI$4:$AI$18,$AJ$4:$AJ$18)</f>
        <v>India</v>
      </c>
      <c r="Q4370">
        <f>MONTH(Sheet1[[#This Row],[Date]])</f>
        <v>3</v>
      </c>
      <c r="R4370" t="str">
        <f>TEXT(Sheet1[[#This Row],[Date]],"MMMM")</f>
        <v>March</v>
      </c>
      <c r="S4370" t="str">
        <f>TEXT(Sheet1[[#This Row],[Date]],"YYYY-MMM")</f>
        <v>2014-Mar</v>
      </c>
      <c r="T4370">
        <f>WEEKDAY(Sheet1[[#This Row],[Date]])</f>
        <v>1</v>
      </c>
      <c r="U4370" t="str">
        <f>TEXT(Sheet1[[#This Row],[Date]],"DDDD")</f>
        <v>Sunday</v>
      </c>
      <c r="V4370" t="str">
        <f>"FM"&amp;MOD(MONTH(Sheet1[[#This Row],[Date]])-4,12)+1</f>
        <v>FM12</v>
      </c>
      <c r="W4370" t="str">
        <f>"Q"&amp;ROUNDUP(MONTH(Sheet1[[#This Row],[Date]])/3,0)</f>
        <v>Q1</v>
      </c>
      <c r="X4370" t="str">
        <f>"Q"&amp;INT(MOD(MONTH(Sheet1[[#This Row],[Date]])-4,12/3)+1)</f>
        <v>Q4</v>
      </c>
      <c r="Y4370" t="str" cm="1">
        <f t="array" ref="Y4370">_xlfn.IFS(ROUND(L4370,0)&lt;=1,"Need to improve 0-1",ROUND(L4370,0)&lt;=2,"Okay 1-2",ROUND(L4370,0)&lt;=3,"Good 2-3",ROUND(L4370,0)&lt;=4,"Great 3-4",ROUND(L4370,0)&lt;=5,"Excellent 4-5")</f>
        <v>Great 3-4</v>
      </c>
      <c r="Z4370" t="str">
        <f t="shared" si="68"/>
        <v>0-1000</v>
      </c>
    </row>
    <row r="4371" spans="1:26" x14ac:dyDescent="0.3">
      <c r="A4371">
        <v>302311</v>
      </c>
      <c r="B4371" t="s">
        <v>6689</v>
      </c>
      <c r="C4371">
        <v>1</v>
      </c>
      <c r="D4371" t="s">
        <v>14</v>
      </c>
      <c r="E4371" t="s">
        <v>557</v>
      </c>
      <c r="F4371" t="s">
        <v>16</v>
      </c>
      <c r="G4371" t="s">
        <v>16</v>
      </c>
      <c r="H4371" t="s">
        <v>16</v>
      </c>
      <c r="I4371">
        <v>1</v>
      </c>
      <c r="J4371">
        <v>2</v>
      </c>
      <c r="K4371">
        <v>250</v>
      </c>
      <c r="L4371">
        <v>1</v>
      </c>
      <c r="M4371" t="s">
        <v>4875</v>
      </c>
      <c r="N4371" t="str">
        <f>SUBSTITUTE(Sheet1[[#This Row],[Datekey_Opening]],"_","-")</f>
        <v>2014-3-16</v>
      </c>
      <c r="O4371">
        <f>YEAR(Sheet1[[#This Row],[Date]])</f>
        <v>2014</v>
      </c>
      <c r="P4371" t="str">
        <f>LOOKUP(Sheet1[[#This Row],[CountryCode]],$AI$4:$AI$18,$AJ$4:$AJ$18)</f>
        <v>India</v>
      </c>
      <c r="Q4371">
        <f>MONTH(Sheet1[[#This Row],[Date]])</f>
        <v>3</v>
      </c>
      <c r="R4371" t="str">
        <f>TEXT(Sheet1[[#This Row],[Date]],"MMMM")</f>
        <v>March</v>
      </c>
      <c r="S4371" t="str">
        <f>TEXT(Sheet1[[#This Row],[Date]],"YYYY-MMM")</f>
        <v>2014-Mar</v>
      </c>
      <c r="T4371">
        <f>WEEKDAY(Sheet1[[#This Row],[Date]])</f>
        <v>1</v>
      </c>
      <c r="U4371" t="str">
        <f>TEXT(Sheet1[[#This Row],[Date]],"DDDD")</f>
        <v>Sunday</v>
      </c>
      <c r="V4371" t="str">
        <f>"FM"&amp;MOD(MONTH(Sheet1[[#This Row],[Date]])-4,12)+1</f>
        <v>FM12</v>
      </c>
      <c r="W4371" t="str">
        <f>"Q"&amp;ROUNDUP(MONTH(Sheet1[[#This Row],[Date]])/3,0)</f>
        <v>Q1</v>
      </c>
      <c r="X4371" t="str">
        <f>"Q"&amp;INT(MOD(MONTH(Sheet1[[#This Row],[Date]])-4,12/3)+1)</f>
        <v>Q4</v>
      </c>
      <c r="Y4371" t="str" cm="1">
        <f t="array" ref="Y4371">_xlfn.IFS(ROUND(L4371,0)&lt;=1,"Need to improve 0-1",ROUND(L4371,0)&lt;=2,"Okay 1-2",ROUND(L4371,0)&lt;=3,"Good 2-3",ROUND(L4371,0)&lt;=4,"Great 3-4",ROUND(L4371,0)&lt;=5,"Excellent 4-5")</f>
        <v>Need to improve 0-1</v>
      </c>
      <c r="Z4371" t="str">
        <f t="shared" si="68"/>
        <v>0-1000</v>
      </c>
    </row>
    <row r="4372" spans="1:26" x14ac:dyDescent="0.3">
      <c r="A4372">
        <v>301914</v>
      </c>
      <c r="B4372" t="s">
        <v>6690</v>
      </c>
      <c r="C4372">
        <v>1</v>
      </c>
      <c r="D4372" t="s">
        <v>14</v>
      </c>
      <c r="E4372" t="s">
        <v>362</v>
      </c>
      <c r="F4372" t="s">
        <v>16</v>
      </c>
      <c r="G4372" t="s">
        <v>16</v>
      </c>
      <c r="H4372" t="s">
        <v>16</v>
      </c>
      <c r="I4372">
        <v>1</v>
      </c>
      <c r="J4372">
        <v>2</v>
      </c>
      <c r="K4372">
        <v>250</v>
      </c>
      <c r="L4372">
        <v>1</v>
      </c>
      <c r="M4372" t="s">
        <v>6691</v>
      </c>
      <c r="N4372" t="str">
        <f>SUBSTITUTE(Sheet1[[#This Row],[Datekey_Opening]],"_","-")</f>
        <v>2012-3-2</v>
      </c>
      <c r="O4372">
        <f>YEAR(Sheet1[[#This Row],[Date]])</f>
        <v>2012</v>
      </c>
      <c r="P4372" t="str">
        <f>LOOKUP(Sheet1[[#This Row],[CountryCode]],$AI$4:$AI$18,$AJ$4:$AJ$18)</f>
        <v>India</v>
      </c>
      <c r="Q4372">
        <f>MONTH(Sheet1[[#This Row],[Date]])</f>
        <v>3</v>
      </c>
      <c r="R4372" t="str">
        <f>TEXT(Sheet1[[#This Row],[Date]],"MMMM")</f>
        <v>March</v>
      </c>
      <c r="S4372" t="str">
        <f>TEXT(Sheet1[[#This Row],[Date]],"YYYY-MMM")</f>
        <v>2012-Mar</v>
      </c>
      <c r="T4372">
        <f>WEEKDAY(Sheet1[[#This Row],[Date]])</f>
        <v>6</v>
      </c>
      <c r="U4372" t="str">
        <f>TEXT(Sheet1[[#This Row],[Date]],"DDDD")</f>
        <v>Friday</v>
      </c>
      <c r="V4372" t="str">
        <f>"FM"&amp;MOD(MONTH(Sheet1[[#This Row],[Date]])-4,12)+1</f>
        <v>FM12</v>
      </c>
      <c r="W4372" t="str">
        <f>"Q"&amp;ROUNDUP(MONTH(Sheet1[[#This Row],[Date]])/3,0)</f>
        <v>Q1</v>
      </c>
      <c r="X4372" t="str">
        <f>"Q"&amp;INT(MOD(MONTH(Sheet1[[#This Row],[Date]])-4,12/3)+1)</f>
        <v>Q4</v>
      </c>
      <c r="Y4372" t="str" cm="1">
        <f t="array" ref="Y4372">_xlfn.IFS(ROUND(L4372,0)&lt;=1,"Need to improve 0-1",ROUND(L4372,0)&lt;=2,"Okay 1-2",ROUND(L4372,0)&lt;=3,"Good 2-3",ROUND(L4372,0)&lt;=4,"Great 3-4",ROUND(L4372,0)&lt;=5,"Excellent 4-5")</f>
        <v>Need to improve 0-1</v>
      </c>
      <c r="Z4372" t="str">
        <f t="shared" si="68"/>
        <v>0-1000</v>
      </c>
    </row>
    <row r="4373" spans="1:26" x14ac:dyDescent="0.3">
      <c r="A4373">
        <v>309756</v>
      </c>
      <c r="B4373" t="s">
        <v>6692</v>
      </c>
      <c r="C4373">
        <v>1</v>
      </c>
      <c r="D4373" t="s">
        <v>14</v>
      </c>
      <c r="E4373" t="s">
        <v>6693</v>
      </c>
      <c r="F4373" t="s">
        <v>16</v>
      </c>
      <c r="G4373" t="s">
        <v>16</v>
      </c>
      <c r="H4373" t="s">
        <v>16</v>
      </c>
      <c r="I4373">
        <v>1</v>
      </c>
      <c r="J4373">
        <v>26</v>
      </c>
      <c r="K4373">
        <v>250</v>
      </c>
      <c r="L4373">
        <v>3.3</v>
      </c>
      <c r="M4373" t="s">
        <v>5795</v>
      </c>
      <c r="N4373" t="str">
        <f>SUBSTITUTE(Sheet1[[#This Row],[Datekey_Opening]],"_","-")</f>
        <v>2018-2-7</v>
      </c>
      <c r="O4373">
        <f>YEAR(Sheet1[[#This Row],[Date]])</f>
        <v>2018</v>
      </c>
      <c r="P4373" t="str">
        <f>LOOKUP(Sheet1[[#This Row],[CountryCode]],$AI$4:$AI$18,$AJ$4:$AJ$18)</f>
        <v>India</v>
      </c>
      <c r="Q4373">
        <f>MONTH(Sheet1[[#This Row],[Date]])</f>
        <v>2</v>
      </c>
      <c r="R4373" t="str">
        <f>TEXT(Sheet1[[#This Row],[Date]],"MMMM")</f>
        <v>February</v>
      </c>
      <c r="S4373" t="str">
        <f>TEXT(Sheet1[[#This Row],[Date]],"YYYY-MMM")</f>
        <v>2018-Feb</v>
      </c>
      <c r="T4373">
        <f>WEEKDAY(Sheet1[[#This Row],[Date]])</f>
        <v>4</v>
      </c>
      <c r="U4373" t="str">
        <f>TEXT(Sheet1[[#This Row],[Date]],"DDDD")</f>
        <v>Wednesday</v>
      </c>
      <c r="V4373" t="str">
        <f>"FM"&amp;MOD(MONTH(Sheet1[[#This Row],[Date]])-4,12)+1</f>
        <v>FM11</v>
      </c>
      <c r="W4373" t="str">
        <f>"Q"&amp;ROUNDUP(MONTH(Sheet1[[#This Row],[Date]])/3,0)</f>
        <v>Q1</v>
      </c>
      <c r="X4373" t="str">
        <f>"Q"&amp;INT(MOD(MONTH(Sheet1[[#This Row],[Date]])-4,12/3)+1)</f>
        <v>Q3</v>
      </c>
      <c r="Y4373" t="str" cm="1">
        <f t="array" ref="Y4373">_xlfn.IFS(ROUND(L4373,0)&lt;=1,"Need to improve 0-1",ROUND(L4373,0)&lt;=2,"Okay 1-2",ROUND(L4373,0)&lt;=3,"Good 2-3",ROUND(L4373,0)&lt;=4,"Great 3-4",ROUND(L4373,0)&lt;=5,"Excellent 4-5")</f>
        <v>Good 2-3</v>
      </c>
      <c r="Z4373" t="str">
        <f t="shared" si="68"/>
        <v>0-1000</v>
      </c>
    </row>
    <row r="4374" spans="1:26" x14ac:dyDescent="0.3">
      <c r="A4374">
        <v>18459885</v>
      </c>
      <c r="B4374" t="s">
        <v>6694</v>
      </c>
      <c r="C4374">
        <v>1</v>
      </c>
      <c r="D4374" t="s">
        <v>14</v>
      </c>
      <c r="E4374" t="s">
        <v>395</v>
      </c>
      <c r="F4374" t="s">
        <v>16</v>
      </c>
      <c r="G4374" t="s">
        <v>16</v>
      </c>
      <c r="H4374" t="s">
        <v>16</v>
      </c>
      <c r="I4374">
        <v>1</v>
      </c>
      <c r="J4374">
        <v>9</v>
      </c>
      <c r="K4374">
        <v>250</v>
      </c>
      <c r="L4374">
        <v>3.1</v>
      </c>
      <c r="M4374" t="s">
        <v>807</v>
      </c>
      <c r="N4374" t="str">
        <f>SUBSTITUTE(Sheet1[[#This Row],[Datekey_Opening]],"_","-")</f>
        <v>2011-2-5</v>
      </c>
      <c r="O4374">
        <f>YEAR(Sheet1[[#This Row],[Date]])</f>
        <v>2011</v>
      </c>
      <c r="P4374" t="str">
        <f>LOOKUP(Sheet1[[#This Row],[CountryCode]],$AI$4:$AI$18,$AJ$4:$AJ$18)</f>
        <v>India</v>
      </c>
      <c r="Q4374">
        <f>MONTH(Sheet1[[#This Row],[Date]])</f>
        <v>2</v>
      </c>
      <c r="R4374" t="str">
        <f>TEXT(Sheet1[[#This Row],[Date]],"MMMM")</f>
        <v>February</v>
      </c>
      <c r="S4374" t="str">
        <f>TEXT(Sheet1[[#This Row],[Date]],"YYYY-MMM")</f>
        <v>2011-Feb</v>
      </c>
      <c r="T4374">
        <f>WEEKDAY(Sheet1[[#This Row],[Date]])</f>
        <v>7</v>
      </c>
      <c r="U4374" t="str">
        <f>TEXT(Sheet1[[#This Row],[Date]],"DDDD")</f>
        <v>Saturday</v>
      </c>
      <c r="V4374" t="str">
        <f>"FM"&amp;MOD(MONTH(Sheet1[[#This Row],[Date]])-4,12)+1</f>
        <v>FM11</v>
      </c>
      <c r="W4374" t="str">
        <f>"Q"&amp;ROUNDUP(MONTH(Sheet1[[#This Row],[Date]])/3,0)</f>
        <v>Q1</v>
      </c>
      <c r="X4374" t="str">
        <f>"Q"&amp;INT(MOD(MONTH(Sheet1[[#This Row],[Date]])-4,12/3)+1)</f>
        <v>Q3</v>
      </c>
      <c r="Y4374" t="str" cm="1">
        <f t="array" ref="Y4374">_xlfn.IFS(ROUND(L4374,0)&lt;=1,"Need to improve 0-1",ROUND(L4374,0)&lt;=2,"Okay 1-2",ROUND(L4374,0)&lt;=3,"Good 2-3",ROUND(L4374,0)&lt;=4,"Great 3-4",ROUND(L4374,0)&lt;=5,"Excellent 4-5")</f>
        <v>Good 2-3</v>
      </c>
      <c r="Z4374" t="str">
        <f t="shared" si="68"/>
        <v>0-1000</v>
      </c>
    </row>
    <row r="4375" spans="1:26" x14ac:dyDescent="0.3">
      <c r="A4375">
        <v>18382697</v>
      </c>
      <c r="B4375" t="s">
        <v>6695</v>
      </c>
      <c r="C4375">
        <v>1</v>
      </c>
      <c r="D4375" t="s">
        <v>14</v>
      </c>
      <c r="E4375" t="s">
        <v>6696</v>
      </c>
      <c r="F4375" t="s">
        <v>16</v>
      </c>
      <c r="G4375" t="s">
        <v>21</v>
      </c>
      <c r="H4375" t="s">
        <v>16</v>
      </c>
      <c r="I4375">
        <v>1</v>
      </c>
      <c r="J4375">
        <v>37</v>
      </c>
      <c r="K4375">
        <v>250</v>
      </c>
      <c r="L4375">
        <v>3.7</v>
      </c>
      <c r="M4375" t="s">
        <v>6697</v>
      </c>
      <c r="N4375" t="str">
        <f>SUBSTITUTE(Sheet1[[#This Row],[Datekey_Opening]],"_","-")</f>
        <v>2016-2-5</v>
      </c>
      <c r="O4375">
        <f>YEAR(Sheet1[[#This Row],[Date]])</f>
        <v>2016</v>
      </c>
      <c r="P4375" t="str">
        <f>LOOKUP(Sheet1[[#This Row],[CountryCode]],$AI$4:$AI$18,$AJ$4:$AJ$18)</f>
        <v>India</v>
      </c>
      <c r="Q4375">
        <f>MONTH(Sheet1[[#This Row],[Date]])</f>
        <v>2</v>
      </c>
      <c r="R4375" t="str">
        <f>TEXT(Sheet1[[#This Row],[Date]],"MMMM")</f>
        <v>February</v>
      </c>
      <c r="S4375" t="str">
        <f>TEXT(Sheet1[[#This Row],[Date]],"YYYY-MMM")</f>
        <v>2016-Feb</v>
      </c>
      <c r="T4375">
        <f>WEEKDAY(Sheet1[[#This Row],[Date]])</f>
        <v>6</v>
      </c>
      <c r="U4375" t="str">
        <f>TEXT(Sheet1[[#This Row],[Date]],"DDDD")</f>
        <v>Friday</v>
      </c>
      <c r="V4375" t="str">
        <f>"FM"&amp;MOD(MONTH(Sheet1[[#This Row],[Date]])-4,12)+1</f>
        <v>FM11</v>
      </c>
      <c r="W4375" t="str">
        <f>"Q"&amp;ROUNDUP(MONTH(Sheet1[[#This Row],[Date]])/3,0)</f>
        <v>Q1</v>
      </c>
      <c r="X4375" t="str">
        <f>"Q"&amp;INT(MOD(MONTH(Sheet1[[#This Row],[Date]])-4,12/3)+1)</f>
        <v>Q3</v>
      </c>
      <c r="Y4375" t="str" cm="1">
        <f t="array" ref="Y4375">_xlfn.IFS(ROUND(L4375,0)&lt;=1,"Need to improve 0-1",ROUND(L4375,0)&lt;=2,"Okay 1-2",ROUND(L4375,0)&lt;=3,"Good 2-3",ROUND(L4375,0)&lt;=4,"Great 3-4",ROUND(L4375,0)&lt;=5,"Excellent 4-5")</f>
        <v>Great 3-4</v>
      </c>
      <c r="Z4375" t="str">
        <f t="shared" si="68"/>
        <v>0-1000</v>
      </c>
    </row>
    <row r="4376" spans="1:26" x14ac:dyDescent="0.3">
      <c r="A4376">
        <v>308638</v>
      </c>
      <c r="B4376" t="s">
        <v>6698</v>
      </c>
      <c r="C4376">
        <v>1</v>
      </c>
      <c r="D4376" t="s">
        <v>14</v>
      </c>
      <c r="E4376" t="s">
        <v>395</v>
      </c>
      <c r="F4376" t="s">
        <v>16</v>
      </c>
      <c r="G4376" t="s">
        <v>16</v>
      </c>
      <c r="H4376" t="s">
        <v>16</v>
      </c>
      <c r="I4376">
        <v>1</v>
      </c>
      <c r="J4376">
        <v>109</v>
      </c>
      <c r="K4376">
        <v>250</v>
      </c>
      <c r="L4376">
        <v>3.6</v>
      </c>
      <c r="M4376" t="s">
        <v>6699</v>
      </c>
      <c r="N4376" t="str">
        <f>SUBSTITUTE(Sheet1[[#This Row],[Datekey_Opening]],"_","-")</f>
        <v>2015-2-20</v>
      </c>
      <c r="O4376">
        <f>YEAR(Sheet1[[#This Row],[Date]])</f>
        <v>2015</v>
      </c>
      <c r="P4376" t="str">
        <f>LOOKUP(Sheet1[[#This Row],[CountryCode]],$AI$4:$AI$18,$AJ$4:$AJ$18)</f>
        <v>India</v>
      </c>
      <c r="Q4376">
        <f>MONTH(Sheet1[[#This Row],[Date]])</f>
        <v>2</v>
      </c>
      <c r="R4376" t="str">
        <f>TEXT(Sheet1[[#This Row],[Date]],"MMMM")</f>
        <v>February</v>
      </c>
      <c r="S4376" t="str">
        <f>TEXT(Sheet1[[#This Row],[Date]],"YYYY-MMM")</f>
        <v>2015-Feb</v>
      </c>
      <c r="T4376">
        <f>WEEKDAY(Sheet1[[#This Row],[Date]])</f>
        <v>6</v>
      </c>
      <c r="U4376" t="str">
        <f>TEXT(Sheet1[[#This Row],[Date]],"DDDD")</f>
        <v>Friday</v>
      </c>
      <c r="V4376" t="str">
        <f>"FM"&amp;MOD(MONTH(Sheet1[[#This Row],[Date]])-4,12)+1</f>
        <v>FM11</v>
      </c>
      <c r="W4376" t="str">
        <f>"Q"&amp;ROUNDUP(MONTH(Sheet1[[#This Row],[Date]])/3,0)</f>
        <v>Q1</v>
      </c>
      <c r="X4376" t="str">
        <f>"Q"&amp;INT(MOD(MONTH(Sheet1[[#This Row],[Date]])-4,12/3)+1)</f>
        <v>Q3</v>
      </c>
      <c r="Y4376" t="str" cm="1">
        <f t="array" ref="Y4376">_xlfn.IFS(ROUND(L4376,0)&lt;=1,"Need to improve 0-1",ROUND(L4376,0)&lt;=2,"Okay 1-2",ROUND(L4376,0)&lt;=3,"Good 2-3",ROUND(L4376,0)&lt;=4,"Great 3-4",ROUND(L4376,0)&lt;=5,"Excellent 4-5")</f>
        <v>Great 3-4</v>
      </c>
      <c r="Z4376" t="str">
        <f t="shared" si="68"/>
        <v>0-1000</v>
      </c>
    </row>
    <row r="4377" spans="1:26" x14ac:dyDescent="0.3">
      <c r="A4377">
        <v>18429157</v>
      </c>
      <c r="B4377" t="s">
        <v>6700</v>
      </c>
      <c r="C4377">
        <v>1</v>
      </c>
      <c r="D4377" t="s">
        <v>14</v>
      </c>
      <c r="E4377" t="s">
        <v>708</v>
      </c>
      <c r="F4377" t="s">
        <v>16</v>
      </c>
      <c r="G4377" t="s">
        <v>16</v>
      </c>
      <c r="H4377" t="s">
        <v>16</v>
      </c>
      <c r="I4377">
        <v>1</v>
      </c>
      <c r="J4377">
        <v>1</v>
      </c>
      <c r="K4377">
        <v>250</v>
      </c>
      <c r="L4377">
        <v>1</v>
      </c>
      <c r="M4377" t="s">
        <v>5815</v>
      </c>
      <c r="N4377" t="str">
        <f>SUBSTITUTE(Sheet1[[#This Row],[Datekey_Opening]],"_","-")</f>
        <v>2014-2-18</v>
      </c>
      <c r="O4377">
        <f>YEAR(Sheet1[[#This Row],[Date]])</f>
        <v>2014</v>
      </c>
      <c r="P4377" t="str">
        <f>LOOKUP(Sheet1[[#This Row],[CountryCode]],$AI$4:$AI$18,$AJ$4:$AJ$18)</f>
        <v>India</v>
      </c>
      <c r="Q4377">
        <f>MONTH(Sheet1[[#This Row],[Date]])</f>
        <v>2</v>
      </c>
      <c r="R4377" t="str">
        <f>TEXT(Sheet1[[#This Row],[Date]],"MMMM")</f>
        <v>February</v>
      </c>
      <c r="S4377" t="str">
        <f>TEXT(Sheet1[[#This Row],[Date]],"YYYY-MMM")</f>
        <v>2014-Feb</v>
      </c>
      <c r="T4377">
        <f>WEEKDAY(Sheet1[[#This Row],[Date]])</f>
        <v>3</v>
      </c>
      <c r="U4377" t="str">
        <f>TEXT(Sheet1[[#This Row],[Date]],"DDDD")</f>
        <v>Tuesday</v>
      </c>
      <c r="V4377" t="str">
        <f>"FM"&amp;MOD(MONTH(Sheet1[[#This Row],[Date]])-4,12)+1</f>
        <v>FM11</v>
      </c>
      <c r="W4377" t="str">
        <f>"Q"&amp;ROUNDUP(MONTH(Sheet1[[#This Row],[Date]])/3,0)</f>
        <v>Q1</v>
      </c>
      <c r="X4377" t="str">
        <f>"Q"&amp;INT(MOD(MONTH(Sheet1[[#This Row],[Date]])-4,12/3)+1)</f>
        <v>Q3</v>
      </c>
      <c r="Y4377" t="str" cm="1">
        <f t="array" ref="Y4377">_xlfn.IFS(ROUND(L4377,0)&lt;=1,"Need to improve 0-1",ROUND(L4377,0)&lt;=2,"Okay 1-2",ROUND(L4377,0)&lt;=3,"Good 2-3",ROUND(L4377,0)&lt;=4,"Great 3-4",ROUND(L4377,0)&lt;=5,"Excellent 4-5")</f>
        <v>Need to improve 0-1</v>
      </c>
      <c r="Z4377" t="str">
        <f t="shared" si="68"/>
        <v>0-1000</v>
      </c>
    </row>
    <row r="4378" spans="1:26" x14ac:dyDescent="0.3">
      <c r="A4378">
        <v>18357529</v>
      </c>
      <c r="B4378" t="s">
        <v>6701</v>
      </c>
      <c r="C4378">
        <v>1</v>
      </c>
      <c r="D4378" t="s">
        <v>14</v>
      </c>
      <c r="E4378" t="s">
        <v>435</v>
      </c>
      <c r="F4378" t="s">
        <v>16</v>
      </c>
      <c r="G4378" t="s">
        <v>16</v>
      </c>
      <c r="H4378" t="s">
        <v>16</v>
      </c>
      <c r="I4378">
        <v>1</v>
      </c>
      <c r="J4378">
        <v>2</v>
      </c>
      <c r="K4378">
        <v>250</v>
      </c>
      <c r="L4378">
        <v>1</v>
      </c>
      <c r="M4378" t="s">
        <v>3612</v>
      </c>
      <c r="N4378" t="str">
        <f>SUBSTITUTE(Sheet1[[#This Row],[Datekey_Opening]],"_","-")</f>
        <v>2017-2-19</v>
      </c>
      <c r="O4378">
        <f>YEAR(Sheet1[[#This Row],[Date]])</f>
        <v>2017</v>
      </c>
      <c r="P4378" t="str">
        <f>LOOKUP(Sheet1[[#This Row],[CountryCode]],$AI$4:$AI$18,$AJ$4:$AJ$18)</f>
        <v>India</v>
      </c>
      <c r="Q4378">
        <f>MONTH(Sheet1[[#This Row],[Date]])</f>
        <v>2</v>
      </c>
      <c r="R4378" t="str">
        <f>TEXT(Sheet1[[#This Row],[Date]],"MMMM")</f>
        <v>February</v>
      </c>
      <c r="S4378" t="str">
        <f>TEXT(Sheet1[[#This Row],[Date]],"YYYY-MMM")</f>
        <v>2017-Feb</v>
      </c>
      <c r="T4378">
        <f>WEEKDAY(Sheet1[[#This Row],[Date]])</f>
        <v>1</v>
      </c>
      <c r="U4378" t="str">
        <f>TEXT(Sheet1[[#This Row],[Date]],"DDDD")</f>
        <v>Sunday</v>
      </c>
      <c r="V4378" t="str">
        <f>"FM"&amp;MOD(MONTH(Sheet1[[#This Row],[Date]])-4,12)+1</f>
        <v>FM11</v>
      </c>
      <c r="W4378" t="str">
        <f>"Q"&amp;ROUNDUP(MONTH(Sheet1[[#This Row],[Date]])/3,0)</f>
        <v>Q1</v>
      </c>
      <c r="X4378" t="str">
        <f>"Q"&amp;INT(MOD(MONTH(Sheet1[[#This Row],[Date]])-4,12/3)+1)</f>
        <v>Q3</v>
      </c>
      <c r="Y4378" t="str" cm="1">
        <f t="array" ref="Y4378">_xlfn.IFS(ROUND(L4378,0)&lt;=1,"Need to improve 0-1",ROUND(L4378,0)&lt;=2,"Okay 1-2",ROUND(L4378,0)&lt;=3,"Good 2-3",ROUND(L4378,0)&lt;=4,"Great 3-4",ROUND(L4378,0)&lt;=5,"Excellent 4-5")</f>
        <v>Need to improve 0-1</v>
      </c>
      <c r="Z4378" t="str">
        <f t="shared" si="68"/>
        <v>0-1000</v>
      </c>
    </row>
    <row r="4379" spans="1:26" x14ac:dyDescent="0.3">
      <c r="A4379">
        <v>18138441</v>
      </c>
      <c r="B4379" t="s">
        <v>6702</v>
      </c>
      <c r="C4379">
        <v>1</v>
      </c>
      <c r="D4379" t="s">
        <v>14</v>
      </c>
      <c r="E4379" t="s">
        <v>6297</v>
      </c>
      <c r="F4379" t="s">
        <v>16</v>
      </c>
      <c r="G4379" t="s">
        <v>16</v>
      </c>
      <c r="H4379" t="s">
        <v>16</v>
      </c>
      <c r="I4379">
        <v>1</v>
      </c>
      <c r="J4379">
        <v>5</v>
      </c>
      <c r="K4379">
        <v>250</v>
      </c>
      <c r="L4379">
        <v>2.9</v>
      </c>
      <c r="M4379" t="s">
        <v>832</v>
      </c>
      <c r="N4379" t="str">
        <f>SUBSTITUTE(Sheet1[[#This Row],[Datekey_Opening]],"_","-")</f>
        <v>2018-2-24</v>
      </c>
      <c r="O4379">
        <f>YEAR(Sheet1[[#This Row],[Date]])</f>
        <v>2018</v>
      </c>
      <c r="P4379" t="str">
        <f>LOOKUP(Sheet1[[#This Row],[CountryCode]],$AI$4:$AI$18,$AJ$4:$AJ$18)</f>
        <v>India</v>
      </c>
      <c r="Q4379">
        <f>MONTH(Sheet1[[#This Row],[Date]])</f>
        <v>2</v>
      </c>
      <c r="R4379" t="str">
        <f>TEXT(Sheet1[[#This Row],[Date]],"MMMM")</f>
        <v>February</v>
      </c>
      <c r="S4379" t="str">
        <f>TEXT(Sheet1[[#This Row],[Date]],"YYYY-MMM")</f>
        <v>2018-Feb</v>
      </c>
      <c r="T4379">
        <f>WEEKDAY(Sheet1[[#This Row],[Date]])</f>
        <v>7</v>
      </c>
      <c r="U4379" t="str">
        <f>TEXT(Sheet1[[#This Row],[Date]],"DDDD")</f>
        <v>Saturday</v>
      </c>
      <c r="V4379" t="str">
        <f>"FM"&amp;MOD(MONTH(Sheet1[[#This Row],[Date]])-4,12)+1</f>
        <v>FM11</v>
      </c>
      <c r="W4379" t="str">
        <f>"Q"&amp;ROUNDUP(MONTH(Sheet1[[#This Row],[Date]])/3,0)</f>
        <v>Q1</v>
      </c>
      <c r="X4379" t="str">
        <f>"Q"&amp;INT(MOD(MONTH(Sheet1[[#This Row],[Date]])-4,12/3)+1)</f>
        <v>Q3</v>
      </c>
      <c r="Y4379" t="str" cm="1">
        <f t="array" ref="Y4379">_xlfn.IFS(ROUND(L4379,0)&lt;=1,"Need to improve 0-1",ROUND(L4379,0)&lt;=2,"Okay 1-2",ROUND(L4379,0)&lt;=3,"Good 2-3",ROUND(L4379,0)&lt;=4,"Great 3-4",ROUND(L4379,0)&lt;=5,"Excellent 4-5")</f>
        <v>Good 2-3</v>
      </c>
      <c r="Z4379" t="str">
        <f t="shared" si="68"/>
        <v>0-1000</v>
      </c>
    </row>
    <row r="4380" spans="1:26" x14ac:dyDescent="0.3">
      <c r="A4380">
        <v>301062</v>
      </c>
      <c r="B4380" t="s">
        <v>6703</v>
      </c>
      <c r="C4380">
        <v>1</v>
      </c>
      <c r="D4380" t="s">
        <v>14</v>
      </c>
      <c r="E4380" t="s">
        <v>395</v>
      </c>
      <c r="F4380" t="s">
        <v>16</v>
      </c>
      <c r="G4380" t="s">
        <v>16</v>
      </c>
      <c r="H4380" t="s">
        <v>16</v>
      </c>
      <c r="I4380">
        <v>1</v>
      </c>
      <c r="J4380">
        <v>44</v>
      </c>
      <c r="K4380">
        <v>250</v>
      </c>
      <c r="L4380">
        <v>3.2</v>
      </c>
      <c r="M4380" t="s">
        <v>821</v>
      </c>
      <c r="N4380" t="str">
        <f>SUBSTITUTE(Sheet1[[#This Row],[Datekey_Opening]],"_","-")</f>
        <v>2017-2-13</v>
      </c>
      <c r="O4380">
        <f>YEAR(Sheet1[[#This Row],[Date]])</f>
        <v>2017</v>
      </c>
      <c r="P4380" t="str">
        <f>LOOKUP(Sheet1[[#This Row],[CountryCode]],$AI$4:$AI$18,$AJ$4:$AJ$18)</f>
        <v>India</v>
      </c>
      <c r="Q4380">
        <f>MONTH(Sheet1[[#This Row],[Date]])</f>
        <v>2</v>
      </c>
      <c r="R4380" t="str">
        <f>TEXT(Sheet1[[#This Row],[Date]],"MMMM")</f>
        <v>February</v>
      </c>
      <c r="S4380" t="str">
        <f>TEXT(Sheet1[[#This Row],[Date]],"YYYY-MMM")</f>
        <v>2017-Feb</v>
      </c>
      <c r="T4380">
        <f>WEEKDAY(Sheet1[[#This Row],[Date]])</f>
        <v>2</v>
      </c>
      <c r="U4380" t="str">
        <f>TEXT(Sheet1[[#This Row],[Date]],"DDDD")</f>
        <v>Monday</v>
      </c>
      <c r="V4380" t="str">
        <f>"FM"&amp;MOD(MONTH(Sheet1[[#This Row],[Date]])-4,12)+1</f>
        <v>FM11</v>
      </c>
      <c r="W4380" t="str">
        <f>"Q"&amp;ROUNDUP(MONTH(Sheet1[[#This Row],[Date]])/3,0)</f>
        <v>Q1</v>
      </c>
      <c r="X4380" t="str">
        <f>"Q"&amp;INT(MOD(MONTH(Sheet1[[#This Row],[Date]])-4,12/3)+1)</f>
        <v>Q3</v>
      </c>
      <c r="Y4380" t="str" cm="1">
        <f t="array" ref="Y4380">_xlfn.IFS(ROUND(L4380,0)&lt;=1,"Need to improve 0-1",ROUND(L4380,0)&lt;=2,"Okay 1-2",ROUND(L4380,0)&lt;=3,"Good 2-3",ROUND(L4380,0)&lt;=4,"Great 3-4",ROUND(L4380,0)&lt;=5,"Excellent 4-5")</f>
        <v>Good 2-3</v>
      </c>
      <c r="Z4380" t="str">
        <f t="shared" si="68"/>
        <v>0-1000</v>
      </c>
    </row>
    <row r="4381" spans="1:26" x14ac:dyDescent="0.3">
      <c r="A4381">
        <v>2602</v>
      </c>
      <c r="B4381" t="s">
        <v>3191</v>
      </c>
      <c r="C4381">
        <v>1</v>
      </c>
      <c r="D4381" t="s">
        <v>14</v>
      </c>
      <c r="E4381" t="s">
        <v>376</v>
      </c>
      <c r="F4381" t="s">
        <v>16</v>
      </c>
      <c r="G4381" t="s">
        <v>16</v>
      </c>
      <c r="H4381" t="s">
        <v>16</v>
      </c>
      <c r="I4381">
        <v>1</v>
      </c>
      <c r="J4381">
        <v>11</v>
      </c>
      <c r="K4381">
        <v>250</v>
      </c>
      <c r="L4381">
        <v>3.1</v>
      </c>
      <c r="M4381" t="s">
        <v>4220</v>
      </c>
      <c r="N4381" t="str">
        <f>SUBSTITUTE(Sheet1[[#This Row],[Datekey_Opening]],"_","-")</f>
        <v>2015-2-25</v>
      </c>
      <c r="O4381">
        <f>YEAR(Sheet1[[#This Row],[Date]])</f>
        <v>2015</v>
      </c>
      <c r="P4381" t="str">
        <f>LOOKUP(Sheet1[[#This Row],[CountryCode]],$AI$4:$AI$18,$AJ$4:$AJ$18)</f>
        <v>India</v>
      </c>
      <c r="Q4381">
        <f>MONTH(Sheet1[[#This Row],[Date]])</f>
        <v>2</v>
      </c>
      <c r="R4381" t="str">
        <f>TEXT(Sheet1[[#This Row],[Date]],"MMMM")</f>
        <v>February</v>
      </c>
      <c r="S4381" t="str">
        <f>TEXT(Sheet1[[#This Row],[Date]],"YYYY-MMM")</f>
        <v>2015-Feb</v>
      </c>
      <c r="T4381">
        <f>WEEKDAY(Sheet1[[#This Row],[Date]])</f>
        <v>4</v>
      </c>
      <c r="U4381" t="str">
        <f>TEXT(Sheet1[[#This Row],[Date]],"DDDD")</f>
        <v>Wednesday</v>
      </c>
      <c r="V4381" t="str">
        <f>"FM"&amp;MOD(MONTH(Sheet1[[#This Row],[Date]])-4,12)+1</f>
        <v>FM11</v>
      </c>
      <c r="W4381" t="str">
        <f>"Q"&amp;ROUNDUP(MONTH(Sheet1[[#This Row],[Date]])/3,0)</f>
        <v>Q1</v>
      </c>
      <c r="X4381" t="str">
        <f>"Q"&amp;INT(MOD(MONTH(Sheet1[[#This Row],[Date]])-4,12/3)+1)</f>
        <v>Q3</v>
      </c>
      <c r="Y4381" t="str" cm="1">
        <f t="array" ref="Y4381">_xlfn.IFS(ROUND(L4381,0)&lt;=1,"Need to improve 0-1",ROUND(L4381,0)&lt;=2,"Okay 1-2",ROUND(L4381,0)&lt;=3,"Good 2-3",ROUND(L4381,0)&lt;=4,"Great 3-4",ROUND(L4381,0)&lt;=5,"Excellent 4-5")</f>
        <v>Good 2-3</v>
      </c>
      <c r="Z4381" t="str">
        <f t="shared" si="68"/>
        <v>0-1000</v>
      </c>
    </row>
    <row r="4382" spans="1:26" x14ac:dyDescent="0.3">
      <c r="A4382">
        <v>7071</v>
      </c>
      <c r="B4382" t="s">
        <v>6626</v>
      </c>
      <c r="C4382">
        <v>1</v>
      </c>
      <c r="D4382" t="s">
        <v>14</v>
      </c>
      <c r="E4382" t="s">
        <v>2496</v>
      </c>
      <c r="F4382" t="s">
        <v>16</v>
      </c>
      <c r="G4382" t="s">
        <v>21</v>
      </c>
      <c r="H4382" t="s">
        <v>16</v>
      </c>
      <c r="I4382">
        <v>1</v>
      </c>
      <c r="J4382">
        <v>17</v>
      </c>
      <c r="K4382">
        <v>250</v>
      </c>
      <c r="L4382">
        <v>2.7</v>
      </c>
      <c r="M4382" t="s">
        <v>3509</v>
      </c>
      <c r="N4382" t="str">
        <f>SUBSTITUTE(Sheet1[[#This Row],[Datekey_Opening]],"_","-")</f>
        <v>2014-2-12</v>
      </c>
      <c r="O4382">
        <f>YEAR(Sheet1[[#This Row],[Date]])</f>
        <v>2014</v>
      </c>
      <c r="P4382" t="str">
        <f>LOOKUP(Sheet1[[#This Row],[CountryCode]],$AI$4:$AI$18,$AJ$4:$AJ$18)</f>
        <v>India</v>
      </c>
      <c r="Q4382">
        <f>MONTH(Sheet1[[#This Row],[Date]])</f>
        <v>2</v>
      </c>
      <c r="R4382" t="str">
        <f>TEXT(Sheet1[[#This Row],[Date]],"MMMM")</f>
        <v>February</v>
      </c>
      <c r="S4382" t="str">
        <f>TEXT(Sheet1[[#This Row],[Date]],"YYYY-MMM")</f>
        <v>2014-Feb</v>
      </c>
      <c r="T4382">
        <f>WEEKDAY(Sheet1[[#This Row],[Date]])</f>
        <v>4</v>
      </c>
      <c r="U4382" t="str">
        <f>TEXT(Sheet1[[#This Row],[Date]],"DDDD")</f>
        <v>Wednesday</v>
      </c>
      <c r="V4382" t="str">
        <f>"FM"&amp;MOD(MONTH(Sheet1[[#This Row],[Date]])-4,12)+1</f>
        <v>FM11</v>
      </c>
      <c r="W4382" t="str">
        <f>"Q"&amp;ROUNDUP(MONTH(Sheet1[[#This Row],[Date]])/3,0)</f>
        <v>Q1</v>
      </c>
      <c r="X4382" t="str">
        <f>"Q"&amp;INT(MOD(MONTH(Sheet1[[#This Row],[Date]])-4,12/3)+1)</f>
        <v>Q3</v>
      </c>
      <c r="Y4382" t="str" cm="1">
        <f t="array" ref="Y4382">_xlfn.IFS(ROUND(L4382,0)&lt;=1,"Need to improve 0-1",ROUND(L4382,0)&lt;=2,"Okay 1-2",ROUND(L4382,0)&lt;=3,"Good 2-3",ROUND(L4382,0)&lt;=4,"Great 3-4",ROUND(L4382,0)&lt;=5,"Excellent 4-5")</f>
        <v>Good 2-3</v>
      </c>
      <c r="Z4382" t="str">
        <f t="shared" si="68"/>
        <v>0-1000</v>
      </c>
    </row>
    <row r="4383" spans="1:26" x14ac:dyDescent="0.3">
      <c r="A4383">
        <v>300571</v>
      </c>
      <c r="B4383" t="s">
        <v>6704</v>
      </c>
      <c r="C4383">
        <v>1</v>
      </c>
      <c r="D4383" t="s">
        <v>14</v>
      </c>
      <c r="E4383" t="s">
        <v>2275</v>
      </c>
      <c r="F4383" t="s">
        <v>16</v>
      </c>
      <c r="G4383" t="s">
        <v>16</v>
      </c>
      <c r="H4383" t="s">
        <v>16</v>
      </c>
      <c r="I4383">
        <v>1</v>
      </c>
      <c r="J4383">
        <v>7</v>
      </c>
      <c r="K4383">
        <v>250</v>
      </c>
      <c r="L4383">
        <v>2.7</v>
      </c>
      <c r="M4383" t="s">
        <v>6705</v>
      </c>
      <c r="N4383" t="str">
        <f>SUBSTITUTE(Sheet1[[#This Row],[Datekey_Opening]],"_","-")</f>
        <v>2011-2-11</v>
      </c>
      <c r="O4383">
        <f>YEAR(Sheet1[[#This Row],[Date]])</f>
        <v>2011</v>
      </c>
      <c r="P4383" t="str">
        <f>LOOKUP(Sheet1[[#This Row],[CountryCode]],$AI$4:$AI$18,$AJ$4:$AJ$18)</f>
        <v>India</v>
      </c>
      <c r="Q4383">
        <f>MONTH(Sheet1[[#This Row],[Date]])</f>
        <v>2</v>
      </c>
      <c r="R4383" t="str">
        <f>TEXT(Sheet1[[#This Row],[Date]],"MMMM")</f>
        <v>February</v>
      </c>
      <c r="S4383" t="str">
        <f>TEXT(Sheet1[[#This Row],[Date]],"YYYY-MMM")</f>
        <v>2011-Feb</v>
      </c>
      <c r="T4383">
        <f>WEEKDAY(Sheet1[[#This Row],[Date]])</f>
        <v>6</v>
      </c>
      <c r="U4383" t="str">
        <f>TEXT(Sheet1[[#This Row],[Date]],"DDDD")</f>
        <v>Friday</v>
      </c>
      <c r="V4383" t="str">
        <f>"FM"&amp;MOD(MONTH(Sheet1[[#This Row],[Date]])-4,12)+1</f>
        <v>FM11</v>
      </c>
      <c r="W4383" t="str">
        <f>"Q"&amp;ROUNDUP(MONTH(Sheet1[[#This Row],[Date]])/3,0)</f>
        <v>Q1</v>
      </c>
      <c r="X4383" t="str">
        <f>"Q"&amp;INT(MOD(MONTH(Sheet1[[#This Row],[Date]])-4,12/3)+1)</f>
        <v>Q3</v>
      </c>
      <c r="Y4383" t="str" cm="1">
        <f t="array" ref="Y4383">_xlfn.IFS(ROUND(L4383,0)&lt;=1,"Need to improve 0-1",ROUND(L4383,0)&lt;=2,"Okay 1-2",ROUND(L4383,0)&lt;=3,"Good 2-3",ROUND(L4383,0)&lt;=4,"Great 3-4",ROUND(L4383,0)&lt;=5,"Excellent 4-5")</f>
        <v>Good 2-3</v>
      </c>
      <c r="Z4383" t="str">
        <f t="shared" si="68"/>
        <v>0-1000</v>
      </c>
    </row>
    <row r="4384" spans="1:26" x14ac:dyDescent="0.3">
      <c r="A4384">
        <v>5652</v>
      </c>
      <c r="B4384" t="s">
        <v>6706</v>
      </c>
      <c r="C4384">
        <v>1</v>
      </c>
      <c r="D4384" t="s">
        <v>14</v>
      </c>
      <c r="E4384" t="s">
        <v>708</v>
      </c>
      <c r="F4384" t="s">
        <v>16</v>
      </c>
      <c r="G4384" t="s">
        <v>16</v>
      </c>
      <c r="H4384" t="s">
        <v>16</v>
      </c>
      <c r="I4384">
        <v>1</v>
      </c>
      <c r="J4384">
        <v>37</v>
      </c>
      <c r="K4384">
        <v>250</v>
      </c>
      <c r="L4384">
        <v>3.2</v>
      </c>
      <c r="M4384" t="s">
        <v>5331</v>
      </c>
      <c r="N4384" t="str">
        <f>SUBSTITUTE(Sheet1[[#This Row],[Datekey_Opening]],"_","-")</f>
        <v>2017-2-24</v>
      </c>
      <c r="O4384">
        <f>YEAR(Sheet1[[#This Row],[Date]])</f>
        <v>2017</v>
      </c>
      <c r="P4384" t="str">
        <f>LOOKUP(Sheet1[[#This Row],[CountryCode]],$AI$4:$AI$18,$AJ$4:$AJ$18)</f>
        <v>India</v>
      </c>
      <c r="Q4384">
        <f>MONTH(Sheet1[[#This Row],[Date]])</f>
        <v>2</v>
      </c>
      <c r="R4384" t="str">
        <f>TEXT(Sheet1[[#This Row],[Date]],"MMMM")</f>
        <v>February</v>
      </c>
      <c r="S4384" t="str">
        <f>TEXT(Sheet1[[#This Row],[Date]],"YYYY-MMM")</f>
        <v>2017-Feb</v>
      </c>
      <c r="T4384">
        <f>WEEKDAY(Sheet1[[#This Row],[Date]])</f>
        <v>6</v>
      </c>
      <c r="U4384" t="str">
        <f>TEXT(Sheet1[[#This Row],[Date]],"DDDD")</f>
        <v>Friday</v>
      </c>
      <c r="V4384" t="str">
        <f>"FM"&amp;MOD(MONTH(Sheet1[[#This Row],[Date]])-4,12)+1</f>
        <v>FM11</v>
      </c>
      <c r="W4384" t="str">
        <f>"Q"&amp;ROUNDUP(MONTH(Sheet1[[#This Row],[Date]])/3,0)</f>
        <v>Q1</v>
      </c>
      <c r="X4384" t="str">
        <f>"Q"&amp;INT(MOD(MONTH(Sheet1[[#This Row],[Date]])-4,12/3)+1)</f>
        <v>Q3</v>
      </c>
      <c r="Y4384" t="str" cm="1">
        <f t="array" ref="Y4384">_xlfn.IFS(ROUND(L4384,0)&lt;=1,"Need to improve 0-1",ROUND(L4384,0)&lt;=2,"Okay 1-2",ROUND(L4384,0)&lt;=3,"Good 2-3",ROUND(L4384,0)&lt;=4,"Great 3-4",ROUND(L4384,0)&lt;=5,"Excellent 4-5")</f>
        <v>Good 2-3</v>
      </c>
      <c r="Z4384" t="str">
        <f t="shared" si="68"/>
        <v>0-1000</v>
      </c>
    </row>
    <row r="4385" spans="1:26" x14ac:dyDescent="0.3">
      <c r="A4385">
        <v>18306511</v>
      </c>
      <c r="B4385" t="s">
        <v>6707</v>
      </c>
      <c r="C4385">
        <v>1</v>
      </c>
      <c r="D4385" t="s">
        <v>14</v>
      </c>
      <c r="E4385" t="s">
        <v>5083</v>
      </c>
      <c r="F4385" t="s">
        <v>16</v>
      </c>
      <c r="G4385" t="s">
        <v>21</v>
      </c>
      <c r="H4385" t="s">
        <v>16</v>
      </c>
      <c r="I4385">
        <v>1</v>
      </c>
      <c r="J4385">
        <v>33</v>
      </c>
      <c r="K4385">
        <v>250</v>
      </c>
      <c r="L4385">
        <v>3.4</v>
      </c>
      <c r="M4385" t="s">
        <v>4653</v>
      </c>
      <c r="N4385" t="str">
        <f>SUBSTITUTE(Sheet1[[#This Row],[Datekey_Opening]],"_","-")</f>
        <v>2018-2-3</v>
      </c>
      <c r="O4385">
        <f>YEAR(Sheet1[[#This Row],[Date]])</f>
        <v>2018</v>
      </c>
      <c r="P4385" t="str">
        <f>LOOKUP(Sheet1[[#This Row],[CountryCode]],$AI$4:$AI$18,$AJ$4:$AJ$18)</f>
        <v>India</v>
      </c>
      <c r="Q4385">
        <f>MONTH(Sheet1[[#This Row],[Date]])</f>
        <v>2</v>
      </c>
      <c r="R4385" t="str">
        <f>TEXT(Sheet1[[#This Row],[Date]],"MMMM")</f>
        <v>February</v>
      </c>
      <c r="S4385" t="str">
        <f>TEXT(Sheet1[[#This Row],[Date]],"YYYY-MMM")</f>
        <v>2018-Feb</v>
      </c>
      <c r="T4385">
        <f>WEEKDAY(Sheet1[[#This Row],[Date]])</f>
        <v>7</v>
      </c>
      <c r="U4385" t="str">
        <f>TEXT(Sheet1[[#This Row],[Date]],"DDDD")</f>
        <v>Saturday</v>
      </c>
      <c r="V4385" t="str">
        <f>"FM"&amp;MOD(MONTH(Sheet1[[#This Row],[Date]])-4,12)+1</f>
        <v>FM11</v>
      </c>
      <c r="W4385" t="str">
        <f>"Q"&amp;ROUNDUP(MONTH(Sheet1[[#This Row],[Date]])/3,0)</f>
        <v>Q1</v>
      </c>
      <c r="X4385" t="str">
        <f>"Q"&amp;INT(MOD(MONTH(Sheet1[[#This Row],[Date]])-4,12/3)+1)</f>
        <v>Q3</v>
      </c>
      <c r="Y4385" t="str" cm="1">
        <f t="array" ref="Y4385">_xlfn.IFS(ROUND(L4385,0)&lt;=1,"Need to improve 0-1",ROUND(L4385,0)&lt;=2,"Okay 1-2",ROUND(L4385,0)&lt;=3,"Good 2-3",ROUND(L4385,0)&lt;=4,"Great 3-4",ROUND(L4385,0)&lt;=5,"Excellent 4-5")</f>
        <v>Good 2-3</v>
      </c>
      <c r="Z4385" t="str">
        <f t="shared" si="68"/>
        <v>0-1000</v>
      </c>
    </row>
    <row r="4386" spans="1:26" x14ac:dyDescent="0.3">
      <c r="A4386">
        <v>18244250</v>
      </c>
      <c r="B4386" t="s">
        <v>6708</v>
      </c>
      <c r="C4386">
        <v>1</v>
      </c>
      <c r="D4386" t="s">
        <v>14</v>
      </c>
      <c r="E4386" t="s">
        <v>635</v>
      </c>
      <c r="F4386" t="s">
        <v>16</v>
      </c>
      <c r="G4386" t="s">
        <v>16</v>
      </c>
      <c r="H4386" t="s">
        <v>16</v>
      </c>
      <c r="I4386">
        <v>1</v>
      </c>
      <c r="J4386">
        <v>6</v>
      </c>
      <c r="K4386">
        <v>250</v>
      </c>
      <c r="L4386">
        <v>2.9</v>
      </c>
      <c r="M4386" t="s">
        <v>6709</v>
      </c>
      <c r="N4386" t="str">
        <f>SUBSTITUTE(Sheet1[[#This Row],[Datekey_Opening]],"_","-")</f>
        <v>2013-2-12</v>
      </c>
      <c r="O4386">
        <f>YEAR(Sheet1[[#This Row],[Date]])</f>
        <v>2013</v>
      </c>
      <c r="P4386" t="str">
        <f>LOOKUP(Sheet1[[#This Row],[CountryCode]],$AI$4:$AI$18,$AJ$4:$AJ$18)</f>
        <v>India</v>
      </c>
      <c r="Q4386">
        <f>MONTH(Sheet1[[#This Row],[Date]])</f>
        <v>2</v>
      </c>
      <c r="R4386" t="str">
        <f>TEXT(Sheet1[[#This Row],[Date]],"MMMM")</f>
        <v>February</v>
      </c>
      <c r="S4386" t="str">
        <f>TEXT(Sheet1[[#This Row],[Date]],"YYYY-MMM")</f>
        <v>2013-Feb</v>
      </c>
      <c r="T4386">
        <f>WEEKDAY(Sheet1[[#This Row],[Date]])</f>
        <v>3</v>
      </c>
      <c r="U4386" t="str">
        <f>TEXT(Sheet1[[#This Row],[Date]],"DDDD")</f>
        <v>Tuesday</v>
      </c>
      <c r="V4386" t="str">
        <f>"FM"&amp;MOD(MONTH(Sheet1[[#This Row],[Date]])-4,12)+1</f>
        <v>FM11</v>
      </c>
      <c r="W4386" t="str">
        <f>"Q"&amp;ROUNDUP(MONTH(Sheet1[[#This Row],[Date]])/3,0)</f>
        <v>Q1</v>
      </c>
      <c r="X4386" t="str">
        <f>"Q"&amp;INT(MOD(MONTH(Sheet1[[#This Row],[Date]])-4,12/3)+1)</f>
        <v>Q3</v>
      </c>
      <c r="Y4386" t="str" cm="1">
        <f t="array" ref="Y4386">_xlfn.IFS(ROUND(L4386,0)&lt;=1,"Need to improve 0-1",ROUND(L4386,0)&lt;=2,"Okay 1-2",ROUND(L4386,0)&lt;=3,"Good 2-3",ROUND(L4386,0)&lt;=4,"Great 3-4",ROUND(L4386,0)&lt;=5,"Excellent 4-5")</f>
        <v>Good 2-3</v>
      </c>
      <c r="Z4386" t="str">
        <f t="shared" si="68"/>
        <v>0-1000</v>
      </c>
    </row>
    <row r="4387" spans="1:26" x14ac:dyDescent="0.3">
      <c r="A4387">
        <v>18391320</v>
      </c>
      <c r="B4387" t="s">
        <v>6710</v>
      </c>
      <c r="C4387">
        <v>1</v>
      </c>
      <c r="D4387" t="s">
        <v>14</v>
      </c>
      <c r="E4387" t="s">
        <v>2496</v>
      </c>
      <c r="F4387" t="s">
        <v>16</v>
      </c>
      <c r="G4387" t="s">
        <v>16</v>
      </c>
      <c r="H4387" t="s">
        <v>16</v>
      </c>
      <c r="I4387">
        <v>1</v>
      </c>
      <c r="J4387">
        <v>44</v>
      </c>
      <c r="K4387">
        <v>250</v>
      </c>
      <c r="L4387">
        <v>4</v>
      </c>
      <c r="M4387" t="s">
        <v>5335</v>
      </c>
      <c r="N4387" t="str">
        <f>SUBSTITUTE(Sheet1[[#This Row],[Datekey_Opening]],"_","-")</f>
        <v>2011-2-2</v>
      </c>
      <c r="O4387">
        <f>YEAR(Sheet1[[#This Row],[Date]])</f>
        <v>2011</v>
      </c>
      <c r="P4387" t="str">
        <f>LOOKUP(Sheet1[[#This Row],[CountryCode]],$AI$4:$AI$18,$AJ$4:$AJ$18)</f>
        <v>India</v>
      </c>
      <c r="Q4387">
        <f>MONTH(Sheet1[[#This Row],[Date]])</f>
        <v>2</v>
      </c>
      <c r="R4387" t="str">
        <f>TEXT(Sheet1[[#This Row],[Date]],"MMMM")</f>
        <v>February</v>
      </c>
      <c r="S4387" t="str">
        <f>TEXT(Sheet1[[#This Row],[Date]],"YYYY-MMM")</f>
        <v>2011-Feb</v>
      </c>
      <c r="T4387">
        <f>WEEKDAY(Sheet1[[#This Row],[Date]])</f>
        <v>4</v>
      </c>
      <c r="U4387" t="str">
        <f>TEXT(Sheet1[[#This Row],[Date]],"DDDD")</f>
        <v>Wednesday</v>
      </c>
      <c r="V4387" t="str">
        <f>"FM"&amp;MOD(MONTH(Sheet1[[#This Row],[Date]])-4,12)+1</f>
        <v>FM11</v>
      </c>
      <c r="W4387" t="str">
        <f>"Q"&amp;ROUNDUP(MONTH(Sheet1[[#This Row],[Date]])/3,0)</f>
        <v>Q1</v>
      </c>
      <c r="X4387" t="str">
        <f>"Q"&amp;INT(MOD(MONTH(Sheet1[[#This Row],[Date]])-4,12/3)+1)</f>
        <v>Q3</v>
      </c>
      <c r="Y4387" t="str" cm="1">
        <f t="array" ref="Y4387">_xlfn.IFS(ROUND(L4387,0)&lt;=1,"Need to improve 0-1",ROUND(L4387,0)&lt;=2,"Okay 1-2",ROUND(L4387,0)&lt;=3,"Good 2-3",ROUND(L4387,0)&lt;=4,"Great 3-4",ROUND(L4387,0)&lt;=5,"Excellent 4-5")</f>
        <v>Great 3-4</v>
      </c>
      <c r="Z4387" t="str">
        <f t="shared" si="68"/>
        <v>0-1000</v>
      </c>
    </row>
    <row r="4388" spans="1:26" x14ac:dyDescent="0.3">
      <c r="A4388">
        <v>18377910</v>
      </c>
      <c r="B4388" t="s">
        <v>6711</v>
      </c>
      <c r="C4388">
        <v>1</v>
      </c>
      <c r="D4388" t="s">
        <v>14</v>
      </c>
      <c r="E4388" t="s">
        <v>426</v>
      </c>
      <c r="F4388" t="s">
        <v>16</v>
      </c>
      <c r="G4388" t="s">
        <v>16</v>
      </c>
      <c r="H4388" t="s">
        <v>16</v>
      </c>
      <c r="I4388">
        <v>1</v>
      </c>
      <c r="J4388">
        <v>2</v>
      </c>
      <c r="K4388">
        <v>250</v>
      </c>
      <c r="L4388">
        <v>1</v>
      </c>
      <c r="M4388" t="s">
        <v>832</v>
      </c>
      <c r="N4388" t="str">
        <f>SUBSTITUTE(Sheet1[[#This Row],[Datekey_Opening]],"_","-")</f>
        <v>2018-2-24</v>
      </c>
      <c r="O4388">
        <f>YEAR(Sheet1[[#This Row],[Date]])</f>
        <v>2018</v>
      </c>
      <c r="P4388" t="str">
        <f>LOOKUP(Sheet1[[#This Row],[CountryCode]],$AI$4:$AI$18,$AJ$4:$AJ$18)</f>
        <v>India</v>
      </c>
      <c r="Q4388">
        <f>MONTH(Sheet1[[#This Row],[Date]])</f>
        <v>2</v>
      </c>
      <c r="R4388" t="str">
        <f>TEXT(Sheet1[[#This Row],[Date]],"MMMM")</f>
        <v>February</v>
      </c>
      <c r="S4388" t="str">
        <f>TEXT(Sheet1[[#This Row],[Date]],"YYYY-MMM")</f>
        <v>2018-Feb</v>
      </c>
      <c r="T4388">
        <f>WEEKDAY(Sheet1[[#This Row],[Date]])</f>
        <v>7</v>
      </c>
      <c r="U4388" t="str">
        <f>TEXT(Sheet1[[#This Row],[Date]],"DDDD")</f>
        <v>Saturday</v>
      </c>
      <c r="V4388" t="str">
        <f>"FM"&amp;MOD(MONTH(Sheet1[[#This Row],[Date]])-4,12)+1</f>
        <v>FM11</v>
      </c>
      <c r="W4388" t="str">
        <f>"Q"&amp;ROUNDUP(MONTH(Sheet1[[#This Row],[Date]])/3,0)</f>
        <v>Q1</v>
      </c>
      <c r="X4388" t="str">
        <f>"Q"&amp;INT(MOD(MONTH(Sheet1[[#This Row],[Date]])-4,12/3)+1)</f>
        <v>Q3</v>
      </c>
      <c r="Y4388" t="str" cm="1">
        <f t="array" ref="Y4388">_xlfn.IFS(ROUND(L4388,0)&lt;=1,"Need to improve 0-1",ROUND(L4388,0)&lt;=2,"Okay 1-2",ROUND(L4388,0)&lt;=3,"Good 2-3",ROUND(L4388,0)&lt;=4,"Great 3-4",ROUND(L4388,0)&lt;=5,"Excellent 4-5")</f>
        <v>Need to improve 0-1</v>
      </c>
      <c r="Z4388" t="str">
        <f t="shared" si="68"/>
        <v>0-1000</v>
      </c>
    </row>
    <row r="4389" spans="1:26" x14ac:dyDescent="0.3">
      <c r="A4389">
        <v>312858</v>
      </c>
      <c r="B4389" t="s">
        <v>6712</v>
      </c>
      <c r="C4389">
        <v>1</v>
      </c>
      <c r="D4389" t="s">
        <v>14</v>
      </c>
      <c r="E4389" t="s">
        <v>362</v>
      </c>
      <c r="F4389" t="s">
        <v>16</v>
      </c>
      <c r="G4389" t="s">
        <v>16</v>
      </c>
      <c r="H4389" t="s">
        <v>16</v>
      </c>
      <c r="I4389">
        <v>1</v>
      </c>
      <c r="J4389">
        <v>4</v>
      </c>
      <c r="K4389">
        <v>250</v>
      </c>
      <c r="L4389">
        <v>2.9</v>
      </c>
      <c r="M4389" t="s">
        <v>1278</v>
      </c>
      <c r="N4389" t="str">
        <f>SUBSTITUTE(Sheet1[[#This Row],[Datekey_Opening]],"_","-")</f>
        <v>2017-2-14</v>
      </c>
      <c r="O4389">
        <f>YEAR(Sheet1[[#This Row],[Date]])</f>
        <v>2017</v>
      </c>
      <c r="P4389" t="str">
        <f>LOOKUP(Sheet1[[#This Row],[CountryCode]],$AI$4:$AI$18,$AJ$4:$AJ$18)</f>
        <v>India</v>
      </c>
      <c r="Q4389">
        <f>MONTH(Sheet1[[#This Row],[Date]])</f>
        <v>2</v>
      </c>
      <c r="R4389" t="str">
        <f>TEXT(Sheet1[[#This Row],[Date]],"MMMM")</f>
        <v>February</v>
      </c>
      <c r="S4389" t="str">
        <f>TEXT(Sheet1[[#This Row],[Date]],"YYYY-MMM")</f>
        <v>2017-Feb</v>
      </c>
      <c r="T4389">
        <f>WEEKDAY(Sheet1[[#This Row],[Date]])</f>
        <v>3</v>
      </c>
      <c r="U4389" t="str">
        <f>TEXT(Sheet1[[#This Row],[Date]],"DDDD")</f>
        <v>Tuesday</v>
      </c>
      <c r="V4389" t="str">
        <f>"FM"&amp;MOD(MONTH(Sheet1[[#This Row],[Date]])-4,12)+1</f>
        <v>FM11</v>
      </c>
      <c r="W4389" t="str">
        <f>"Q"&amp;ROUNDUP(MONTH(Sheet1[[#This Row],[Date]])/3,0)</f>
        <v>Q1</v>
      </c>
      <c r="X4389" t="str">
        <f>"Q"&amp;INT(MOD(MONTH(Sheet1[[#This Row],[Date]])-4,12/3)+1)</f>
        <v>Q3</v>
      </c>
      <c r="Y4389" t="str" cm="1">
        <f t="array" ref="Y4389">_xlfn.IFS(ROUND(L4389,0)&lt;=1,"Need to improve 0-1",ROUND(L4389,0)&lt;=2,"Okay 1-2",ROUND(L4389,0)&lt;=3,"Good 2-3",ROUND(L4389,0)&lt;=4,"Great 3-4",ROUND(L4389,0)&lt;=5,"Excellent 4-5")</f>
        <v>Good 2-3</v>
      </c>
      <c r="Z4389" t="str">
        <f t="shared" si="68"/>
        <v>0-1000</v>
      </c>
    </row>
    <row r="4390" spans="1:26" x14ac:dyDescent="0.3">
      <c r="A4390">
        <v>1918</v>
      </c>
      <c r="B4390" t="s">
        <v>6708</v>
      </c>
      <c r="C4390">
        <v>1</v>
      </c>
      <c r="D4390" t="s">
        <v>14</v>
      </c>
      <c r="E4390" t="s">
        <v>635</v>
      </c>
      <c r="F4390" t="s">
        <v>16</v>
      </c>
      <c r="G4390" t="s">
        <v>16</v>
      </c>
      <c r="H4390" t="s">
        <v>16</v>
      </c>
      <c r="I4390">
        <v>1</v>
      </c>
      <c r="J4390">
        <v>28</v>
      </c>
      <c r="K4390">
        <v>250</v>
      </c>
      <c r="L4390">
        <v>3.3</v>
      </c>
      <c r="M4390" t="s">
        <v>788</v>
      </c>
      <c r="N4390" t="str">
        <f>SUBSTITUTE(Sheet1[[#This Row],[Datekey_Opening]],"_","-")</f>
        <v>2016-2-12</v>
      </c>
      <c r="O4390">
        <f>YEAR(Sheet1[[#This Row],[Date]])</f>
        <v>2016</v>
      </c>
      <c r="P4390" t="str">
        <f>LOOKUP(Sheet1[[#This Row],[CountryCode]],$AI$4:$AI$18,$AJ$4:$AJ$18)</f>
        <v>India</v>
      </c>
      <c r="Q4390">
        <f>MONTH(Sheet1[[#This Row],[Date]])</f>
        <v>2</v>
      </c>
      <c r="R4390" t="str">
        <f>TEXT(Sheet1[[#This Row],[Date]],"MMMM")</f>
        <v>February</v>
      </c>
      <c r="S4390" t="str">
        <f>TEXT(Sheet1[[#This Row],[Date]],"YYYY-MMM")</f>
        <v>2016-Feb</v>
      </c>
      <c r="T4390">
        <f>WEEKDAY(Sheet1[[#This Row],[Date]])</f>
        <v>6</v>
      </c>
      <c r="U4390" t="str">
        <f>TEXT(Sheet1[[#This Row],[Date]],"DDDD")</f>
        <v>Friday</v>
      </c>
      <c r="V4390" t="str">
        <f>"FM"&amp;MOD(MONTH(Sheet1[[#This Row],[Date]])-4,12)+1</f>
        <v>FM11</v>
      </c>
      <c r="W4390" t="str">
        <f>"Q"&amp;ROUNDUP(MONTH(Sheet1[[#This Row],[Date]])/3,0)</f>
        <v>Q1</v>
      </c>
      <c r="X4390" t="str">
        <f>"Q"&amp;INT(MOD(MONTH(Sheet1[[#This Row],[Date]])-4,12/3)+1)</f>
        <v>Q3</v>
      </c>
      <c r="Y4390" t="str" cm="1">
        <f t="array" ref="Y4390">_xlfn.IFS(ROUND(L4390,0)&lt;=1,"Need to improve 0-1",ROUND(L4390,0)&lt;=2,"Okay 1-2",ROUND(L4390,0)&lt;=3,"Good 2-3",ROUND(L4390,0)&lt;=4,"Great 3-4",ROUND(L4390,0)&lt;=5,"Excellent 4-5")</f>
        <v>Good 2-3</v>
      </c>
      <c r="Z4390" t="str">
        <f t="shared" si="68"/>
        <v>0-1000</v>
      </c>
    </row>
    <row r="4391" spans="1:26" x14ac:dyDescent="0.3">
      <c r="A4391">
        <v>18374418</v>
      </c>
      <c r="B4391" t="s">
        <v>6713</v>
      </c>
      <c r="C4391">
        <v>1</v>
      </c>
      <c r="D4391" t="s">
        <v>14</v>
      </c>
      <c r="E4391" t="s">
        <v>395</v>
      </c>
      <c r="F4391" t="s">
        <v>16</v>
      </c>
      <c r="G4391" t="s">
        <v>16</v>
      </c>
      <c r="H4391" t="s">
        <v>16</v>
      </c>
      <c r="I4391">
        <v>1</v>
      </c>
      <c r="J4391">
        <v>1</v>
      </c>
      <c r="K4391">
        <v>250</v>
      </c>
      <c r="L4391">
        <v>1</v>
      </c>
      <c r="M4391" t="s">
        <v>4030</v>
      </c>
      <c r="N4391" t="str">
        <f>SUBSTITUTE(Sheet1[[#This Row],[Datekey_Opening]],"_","-")</f>
        <v>2015-1-16</v>
      </c>
      <c r="O4391">
        <f>YEAR(Sheet1[[#This Row],[Date]])</f>
        <v>2015</v>
      </c>
      <c r="P4391" t="str">
        <f>LOOKUP(Sheet1[[#This Row],[CountryCode]],$AI$4:$AI$18,$AJ$4:$AJ$18)</f>
        <v>India</v>
      </c>
      <c r="Q4391">
        <f>MONTH(Sheet1[[#This Row],[Date]])</f>
        <v>1</v>
      </c>
      <c r="R4391" t="str">
        <f>TEXT(Sheet1[[#This Row],[Date]],"MMMM")</f>
        <v>January</v>
      </c>
      <c r="S4391" t="str">
        <f>TEXT(Sheet1[[#This Row],[Date]],"YYYY-MMM")</f>
        <v>2015-Jan</v>
      </c>
      <c r="T4391">
        <f>WEEKDAY(Sheet1[[#This Row],[Date]])</f>
        <v>6</v>
      </c>
      <c r="U4391" t="str">
        <f>TEXT(Sheet1[[#This Row],[Date]],"DDDD")</f>
        <v>Friday</v>
      </c>
      <c r="V4391" t="str">
        <f>"FM"&amp;MOD(MONTH(Sheet1[[#This Row],[Date]])-4,12)+1</f>
        <v>FM10</v>
      </c>
      <c r="W4391" t="str">
        <f>"Q"&amp;ROUNDUP(MONTH(Sheet1[[#This Row],[Date]])/3,0)</f>
        <v>Q1</v>
      </c>
      <c r="X4391" t="str">
        <f>"Q"&amp;INT(MOD(MONTH(Sheet1[[#This Row],[Date]])-4,12/3)+1)</f>
        <v>Q2</v>
      </c>
      <c r="Y4391" t="str" cm="1">
        <f t="array" ref="Y4391">_xlfn.IFS(ROUND(L4391,0)&lt;=1,"Need to improve 0-1",ROUND(L4391,0)&lt;=2,"Okay 1-2",ROUND(L4391,0)&lt;=3,"Good 2-3",ROUND(L4391,0)&lt;=4,"Great 3-4",ROUND(L4391,0)&lt;=5,"Excellent 4-5")</f>
        <v>Need to improve 0-1</v>
      </c>
      <c r="Z4391" t="str">
        <f t="shared" si="68"/>
        <v>0-1000</v>
      </c>
    </row>
    <row r="4392" spans="1:26" x14ac:dyDescent="0.3">
      <c r="A4392">
        <v>304176</v>
      </c>
      <c r="B4392" t="s">
        <v>6714</v>
      </c>
      <c r="C4392">
        <v>1</v>
      </c>
      <c r="D4392" t="s">
        <v>14</v>
      </c>
      <c r="E4392" t="s">
        <v>435</v>
      </c>
      <c r="F4392" t="s">
        <v>16</v>
      </c>
      <c r="G4392" t="s">
        <v>16</v>
      </c>
      <c r="H4392" t="s">
        <v>16</v>
      </c>
      <c r="I4392">
        <v>1</v>
      </c>
      <c r="J4392">
        <v>44</v>
      </c>
      <c r="K4392">
        <v>250</v>
      </c>
      <c r="L4392">
        <v>3.2</v>
      </c>
      <c r="M4392" t="s">
        <v>2072</v>
      </c>
      <c r="N4392" t="str">
        <f>SUBSTITUTE(Sheet1[[#This Row],[Datekey_Opening]],"_","-")</f>
        <v>2014-1-15</v>
      </c>
      <c r="O4392">
        <f>YEAR(Sheet1[[#This Row],[Date]])</f>
        <v>2014</v>
      </c>
      <c r="P4392" t="str">
        <f>LOOKUP(Sheet1[[#This Row],[CountryCode]],$AI$4:$AI$18,$AJ$4:$AJ$18)</f>
        <v>India</v>
      </c>
      <c r="Q4392">
        <f>MONTH(Sheet1[[#This Row],[Date]])</f>
        <v>1</v>
      </c>
      <c r="R4392" t="str">
        <f>TEXT(Sheet1[[#This Row],[Date]],"MMMM")</f>
        <v>January</v>
      </c>
      <c r="S4392" t="str">
        <f>TEXT(Sheet1[[#This Row],[Date]],"YYYY-MMM")</f>
        <v>2014-Jan</v>
      </c>
      <c r="T4392">
        <f>WEEKDAY(Sheet1[[#This Row],[Date]])</f>
        <v>4</v>
      </c>
      <c r="U4392" t="str">
        <f>TEXT(Sheet1[[#This Row],[Date]],"DDDD")</f>
        <v>Wednesday</v>
      </c>
      <c r="V4392" t="str">
        <f>"FM"&amp;MOD(MONTH(Sheet1[[#This Row],[Date]])-4,12)+1</f>
        <v>FM10</v>
      </c>
      <c r="W4392" t="str">
        <f>"Q"&amp;ROUNDUP(MONTH(Sheet1[[#This Row],[Date]])/3,0)</f>
        <v>Q1</v>
      </c>
      <c r="X4392" t="str">
        <f>"Q"&amp;INT(MOD(MONTH(Sheet1[[#This Row],[Date]])-4,12/3)+1)</f>
        <v>Q2</v>
      </c>
      <c r="Y4392" t="str" cm="1">
        <f t="array" ref="Y4392">_xlfn.IFS(ROUND(L4392,0)&lt;=1,"Need to improve 0-1",ROUND(L4392,0)&lt;=2,"Okay 1-2",ROUND(L4392,0)&lt;=3,"Good 2-3",ROUND(L4392,0)&lt;=4,"Great 3-4",ROUND(L4392,0)&lt;=5,"Excellent 4-5")</f>
        <v>Good 2-3</v>
      </c>
      <c r="Z4392" t="str">
        <f t="shared" si="68"/>
        <v>0-1000</v>
      </c>
    </row>
    <row r="4393" spans="1:26" x14ac:dyDescent="0.3">
      <c r="A4393">
        <v>1021</v>
      </c>
      <c r="B4393" t="s">
        <v>6540</v>
      </c>
      <c r="C4393">
        <v>1</v>
      </c>
      <c r="D4393" t="s">
        <v>14</v>
      </c>
      <c r="E4393" t="s">
        <v>3457</v>
      </c>
      <c r="F4393" t="s">
        <v>16</v>
      </c>
      <c r="G4393" t="s">
        <v>21</v>
      </c>
      <c r="H4393" t="s">
        <v>16</v>
      </c>
      <c r="I4393">
        <v>1</v>
      </c>
      <c r="J4393">
        <v>290</v>
      </c>
      <c r="K4393">
        <v>250</v>
      </c>
      <c r="L4393">
        <v>3.7</v>
      </c>
      <c r="M4393" t="s">
        <v>6715</v>
      </c>
      <c r="N4393" t="str">
        <f>SUBSTITUTE(Sheet1[[#This Row],[Datekey_Opening]],"_","-")</f>
        <v>2015-1-10</v>
      </c>
      <c r="O4393">
        <f>YEAR(Sheet1[[#This Row],[Date]])</f>
        <v>2015</v>
      </c>
      <c r="P4393" t="str">
        <f>LOOKUP(Sheet1[[#This Row],[CountryCode]],$AI$4:$AI$18,$AJ$4:$AJ$18)</f>
        <v>India</v>
      </c>
      <c r="Q4393">
        <f>MONTH(Sheet1[[#This Row],[Date]])</f>
        <v>1</v>
      </c>
      <c r="R4393" t="str">
        <f>TEXT(Sheet1[[#This Row],[Date]],"MMMM")</f>
        <v>January</v>
      </c>
      <c r="S4393" t="str">
        <f>TEXT(Sheet1[[#This Row],[Date]],"YYYY-MMM")</f>
        <v>2015-Jan</v>
      </c>
      <c r="T4393">
        <f>WEEKDAY(Sheet1[[#This Row],[Date]])</f>
        <v>7</v>
      </c>
      <c r="U4393" t="str">
        <f>TEXT(Sheet1[[#This Row],[Date]],"DDDD")</f>
        <v>Saturday</v>
      </c>
      <c r="V4393" t="str">
        <f>"FM"&amp;MOD(MONTH(Sheet1[[#This Row],[Date]])-4,12)+1</f>
        <v>FM10</v>
      </c>
      <c r="W4393" t="str">
        <f>"Q"&amp;ROUNDUP(MONTH(Sheet1[[#This Row],[Date]])/3,0)</f>
        <v>Q1</v>
      </c>
      <c r="X4393" t="str">
        <f>"Q"&amp;INT(MOD(MONTH(Sheet1[[#This Row],[Date]])-4,12/3)+1)</f>
        <v>Q2</v>
      </c>
      <c r="Y4393" t="str" cm="1">
        <f t="array" ref="Y4393">_xlfn.IFS(ROUND(L4393,0)&lt;=1,"Need to improve 0-1",ROUND(L4393,0)&lt;=2,"Okay 1-2",ROUND(L4393,0)&lt;=3,"Good 2-3",ROUND(L4393,0)&lt;=4,"Great 3-4",ROUND(L4393,0)&lt;=5,"Excellent 4-5")</f>
        <v>Great 3-4</v>
      </c>
      <c r="Z4393" t="str">
        <f t="shared" si="68"/>
        <v>0-1000</v>
      </c>
    </row>
    <row r="4394" spans="1:26" x14ac:dyDescent="0.3">
      <c r="A4394">
        <v>7422</v>
      </c>
      <c r="B4394" t="s">
        <v>6716</v>
      </c>
      <c r="C4394">
        <v>1</v>
      </c>
      <c r="D4394" t="s">
        <v>14</v>
      </c>
      <c r="E4394" t="s">
        <v>2275</v>
      </c>
      <c r="F4394" t="s">
        <v>16</v>
      </c>
      <c r="G4394" t="s">
        <v>16</v>
      </c>
      <c r="H4394" t="s">
        <v>16</v>
      </c>
      <c r="I4394">
        <v>1</v>
      </c>
      <c r="J4394">
        <v>68</v>
      </c>
      <c r="K4394">
        <v>250</v>
      </c>
      <c r="L4394">
        <v>3.4</v>
      </c>
      <c r="M4394" t="s">
        <v>271</v>
      </c>
      <c r="N4394" t="str">
        <f>SUBSTITUTE(Sheet1[[#This Row],[Datekey_Opening]],"_","-")</f>
        <v>2018-1-1</v>
      </c>
      <c r="O4394">
        <f>YEAR(Sheet1[[#This Row],[Date]])</f>
        <v>2018</v>
      </c>
      <c r="P4394" t="str">
        <f>LOOKUP(Sheet1[[#This Row],[CountryCode]],$AI$4:$AI$18,$AJ$4:$AJ$18)</f>
        <v>India</v>
      </c>
      <c r="Q4394">
        <f>MONTH(Sheet1[[#This Row],[Date]])</f>
        <v>1</v>
      </c>
      <c r="R4394" t="str">
        <f>TEXT(Sheet1[[#This Row],[Date]],"MMMM")</f>
        <v>January</v>
      </c>
      <c r="S4394" t="str">
        <f>TEXT(Sheet1[[#This Row],[Date]],"YYYY-MMM")</f>
        <v>2018-Jan</v>
      </c>
      <c r="T4394">
        <f>WEEKDAY(Sheet1[[#This Row],[Date]])</f>
        <v>2</v>
      </c>
      <c r="U4394" t="str">
        <f>TEXT(Sheet1[[#This Row],[Date]],"DDDD")</f>
        <v>Monday</v>
      </c>
      <c r="V4394" t="str">
        <f>"FM"&amp;MOD(MONTH(Sheet1[[#This Row],[Date]])-4,12)+1</f>
        <v>FM10</v>
      </c>
      <c r="W4394" t="str">
        <f>"Q"&amp;ROUNDUP(MONTH(Sheet1[[#This Row],[Date]])/3,0)</f>
        <v>Q1</v>
      </c>
      <c r="X4394" t="str">
        <f>"Q"&amp;INT(MOD(MONTH(Sheet1[[#This Row],[Date]])-4,12/3)+1)</f>
        <v>Q2</v>
      </c>
      <c r="Y4394" t="str" cm="1">
        <f t="array" ref="Y4394">_xlfn.IFS(ROUND(L4394,0)&lt;=1,"Need to improve 0-1",ROUND(L4394,0)&lt;=2,"Okay 1-2",ROUND(L4394,0)&lt;=3,"Good 2-3",ROUND(L4394,0)&lt;=4,"Great 3-4",ROUND(L4394,0)&lt;=5,"Excellent 4-5")</f>
        <v>Good 2-3</v>
      </c>
      <c r="Z4394" t="str">
        <f t="shared" si="68"/>
        <v>0-1000</v>
      </c>
    </row>
    <row r="4395" spans="1:26" x14ac:dyDescent="0.3">
      <c r="A4395">
        <v>9875</v>
      </c>
      <c r="B4395" t="s">
        <v>6717</v>
      </c>
      <c r="C4395">
        <v>1</v>
      </c>
      <c r="D4395" t="s">
        <v>14</v>
      </c>
      <c r="E4395" t="s">
        <v>6718</v>
      </c>
      <c r="F4395" t="s">
        <v>16</v>
      </c>
      <c r="G4395" t="s">
        <v>16</v>
      </c>
      <c r="H4395" t="s">
        <v>16</v>
      </c>
      <c r="I4395">
        <v>1</v>
      </c>
      <c r="J4395">
        <v>8</v>
      </c>
      <c r="K4395">
        <v>250</v>
      </c>
      <c r="L4395">
        <v>2.8</v>
      </c>
      <c r="M4395" t="s">
        <v>2943</v>
      </c>
      <c r="N4395" t="str">
        <f>SUBSTITUTE(Sheet1[[#This Row],[Datekey_Opening]],"_","-")</f>
        <v>2010-1-10</v>
      </c>
      <c r="O4395">
        <f>YEAR(Sheet1[[#This Row],[Date]])</f>
        <v>2010</v>
      </c>
      <c r="P4395" t="str">
        <f>LOOKUP(Sheet1[[#This Row],[CountryCode]],$AI$4:$AI$18,$AJ$4:$AJ$18)</f>
        <v>India</v>
      </c>
      <c r="Q4395">
        <f>MONTH(Sheet1[[#This Row],[Date]])</f>
        <v>1</v>
      </c>
      <c r="R4395" t="str">
        <f>TEXT(Sheet1[[#This Row],[Date]],"MMMM")</f>
        <v>January</v>
      </c>
      <c r="S4395" t="str">
        <f>TEXT(Sheet1[[#This Row],[Date]],"YYYY-MMM")</f>
        <v>2010-Jan</v>
      </c>
      <c r="T4395">
        <f>WEEKDAY(Sheet1[[#This Row],[Date]])</f>
        <v>1</v>
      </c>
      <c r="U4395" t="str">
        <f>TEXT(Sheet1[[#This Row],[Date]],"DDDD")</f>
        <v>Sunday</v>
      </c>
      <c r="V4395" t="str">
        <f>"FM"&amp;MOD(MONTH(Sheet1[[#This Row],[Date]])-4,12)+1</f>
        <v>FM10</v>
      </c>
      <c r="W4395" t="str">
        <f>"Q"&amp;ROUNDUP(MONTH(Sheet1[[#This Row],[Date]])/3,0)</f>
        <v>Q1</v>
      </c>
      <c r="X4395" t="str">
        <f>"Q"&amp;INT(MOD(MONTH(Sheet1[[#This Row],[Date]])-4,12/3)+1)</f>
        <v>Q2</v>
      </c>
      <c r="Y4395" t="str" cm="1">
        <f t="array" ref="Y4395">_xlfn.IFS(ROUND(L4395,0)&lt;=1,"Need to improve 0-1",ROUND(L4395,0)&lt;=2,"Okay 1-2",ROUND(L4395,0)&lt;=3,"Good 2-3",ROUND(L4395,0)&lt;=4,"Great 3-4",ROUND(L4395,0)&lt;=5,"Excellent 4-5")</f>
        <v>Good 2-3</v>
      </c>
      <c r="Z4395" t="str">
        <f t="shared" si="68"/>
        <v>0-1000</v>
      </c>
    </row>
    <row r="4396" spans="1:26" x14ac:dyDescent="0.3">
      <c r="A4396">
        <v>4935</v>
      </c>
      <c r="B4396" t="s">
        <v>5041</v>
      </c>
      <c r="C4396">
        <v>1</v>
      </c>
      <c r="D4396" t="s">
        <v>14</v>
      </c>
      <c r="E4396" t="s">
        <v>426</v>
      </c>
      <c r="F4396" t="s">
        <v>16</v>
      </c>
      <c r="G4396" t="s">
        <v>16</v>
      </c>
      <c r="H4396" t="s">
        <v>16</v>
      </c>
      <c r="I4396">
        <v>1</v>
      </c>
      <c r="J4396">
        <v>11</v>
      </c>
      <c r="K4396">
        <v>250</v>
      </c>
      <c r="L4396">
        <v>2.9</v>
      </c>
      <c r="M4396" t="s">
        <v>6719</v>
      </c>
      <c r="N4396" t="str">
        <f>SUBSTITUTE(Sheet1[[#This Row],[Datekey_Opening]],"_","-")</f>
        <v>2011-1-13</v>
      </c>
      <c r="O4396">
        <f>YEAR(Sheet1[[#This Row],[Date]])</f>
        <v>2011</v>
      </c>
      <c r="P4396" t="str">
        <f>LOOKUP(Sheet1[[#This Row],[CountryCode]],$AI$4:$AI$18,$AJ$4:$AJ$18)</f>
        <v>India</v>
      </c>
      <c r="Q4396">
        <f>MONTH(Sheet1[[#This Row],[Date]])</f>
        <v>1</v>
      </c>
      <c r="R4396" t="str">
        <f>TEXT(Sheet1[[#This Row],[Date]],"MMMM")</f>
        <v>January</v>
      </c>
      <c r="S4396" t="str">
        <f>TEXT(Sheet1[[#This Row],[Date]],"YYYY-MMM")</f>
        <v>2011-Jan</v>
      </c>
      <c r="T4396">
        <f>WEEKDAY(Sheet1[[#This Row],[Date]])</f>
        <v>5</v>
      </c>
      <c r="U4396" t="str">
        <f>TEXT(Sheet1[[#This Row],[Date]],"DDDD")</f>
        <v>Thursday</v>
      </c>
      <c r="V4396" t="str">
        <f>"FM"&amp;MOD(MONTH(Sheet1[[#This Row],[Date]])-4,12)+1</f>
        <v>FM10</v>
      </c>
      <c r="W4396" t="str">
        <f>"Q"&amp;ROUNDUP(MONTH(Sheet1[[#This Row],[Date]])/3,0)</f>
        <v>Q1</v>
      </c>
      <c r="X4396" t="str">
        <f>"Q"&amp;INT(MOD(MONTH(Sheet1[[#This Row],[Date]])-4,12/3)+1)</f>
        <v>Q2</v>
      </c>
      <c r="Y4396" t="str" cm="1">
        <f t="array" ref="Y4396">_xlfn.IFS(ROUND(L4396,0)&lt;=1,"Need to improve 0-1",ROUND(L4396,0)&lt;=2,"Okay 1-2",ROUND(L4396,0)&lt;=3,"Good 2-3",ROUND(L4396,0)&lt;=4,"Great 3-4",ROUND(L4396,0)&lt;=5,"Excellent 4-5")</f>
        <v>Good 2-3</v>
      </c>
      <c r="Z4396" t="str">
        <f t="shared" si="68"/>
        <v>0-1000</v>
      </c>
    </row>
    <row r="4397" spans="1:26" x14ac:dyDescent="0.3">
      <c r="A4397">
        <v>1917</v>
      </c>
      <c r="B4397" t="s">
        <v>6708</v>
      </c>
      <c r="C4397">
        <v>1</v>
      </c>
      <c r="D4397" t="s">
        <v>14</v>
      </c>
      <c r="E4397" t="s">
        <v>635</v>
      </c>
      <c r="F4397" t="s">
        <v>16</v>
      </c>
      <c r="G4397" t="s">
        <v>16</v>
      </c>
      <c r="H4397" t="s">
        <v>16</v>
      </c>
      <c r="I4397">
        <v>1</v>
      </c>
      <c r="J4397">
        <v>25</v>
      </c>
      <c r="K4397">
        <v>250</v>
      </c>
      <c r="L4397">
        <v>3.3</v>
      </c>
      <c r="M4397" t="s">
        <v>271</v>
      </c>
      <c r="N4397" t="str">
        <f>SUBSTITUTE(Sheet1[[#This Row],[Datekey_Opening]],"_","-")</f>
        <v>2018-1-1</v>
      </c>
      <c r="O4397">
        <f>YEAR(Sheet1[[#This Row],[Date]])</f>
        <v>2018</v>
      </c>
      <c r="P4397" t="str">
        <f>LOOKUP(Sheet1[[#This Row],[CountryCode]],$AI$4:$AI$18,$AJ$4:$AJ$18)</f>
        <v>India</v>
      </c>
      <c r="Q4397">
        <f>MONTH(Sheet1[[#This Row],[Date]])</f>
        <v>1</v>
      </c>
      <c r="R4397" t="str">
        <f>TEXT(Sheet1[[#This Row],[Date]],"MMMM")</f>
        <v>January</v>
      </c>
      <c r="S4397" t="str">
        <f>TEXT(Sheet1[[#This Row],[Date]],"YYYY-MMM")</f>
        <v>2018-Jan</v>
      </c>
      <c r="T4397">
        <f>WEEKDAY(Sheet1[[#This Row],[Date]])</f>
        <v>2</v>
      </c>
      <c r="U4397" t="str">
        <f>TEXT(Sheet1[[#This Row],[Date]],"DDDD")</f>
        <v>Monday</v>
      </c>
      <c r="V4397" t="str">
        <f>"FM"&amp;MOD(MONTH(Sheet1[[#This Row],[Date]])-4,12)+1</f>
        <v>FM10</v>
      </c>
      <c r="W4397" t="str">
        <f>"Q"&amp;ROUNDUP(MONTH(Sheet1[[#This Row],[Date]])/3,0)</f>
        <v>Q1</v>
      </c>
      <c r="X4397" t="str">
        <f>"Q"&amp;INT(MOD(MONTH(Sheet1[[#This Row],[Date]])-4,12/3)+1)</f>
        <v>Q2</v>
      </c>
      <c r="Y4397" t="str" cm="1">
        <f t="array" ref="Y4397">_xlfn.IFS(ROUND(L4397,0)&lt;=1,"Need to improve 0-1",ROUND(L4397,0)&lt;=2,"Okay 1-2",ROUND(L4397,0)&lt;=3,"Good 2-3",ROUND(L4397,0)&lt;=4,"Great 3-4",ROUND(L4397,0)&lt;=5,"Excellent 4-5")</f>
        <v>Good 2-3</v>
      </c>
      <c r="Z4397" t="str">
        <f t="shared" si="68"/>
        <v>0-1000</v>
      </c>
    </row>
    <row r="4398" spans="1:26" x14ac:dyDescent="0.3">
      <c r="A4398">
        <v>18025127</v>
      </c>
      <c r="B4398" t="s">
        <v>6720</v>
      </c>
      <c r="C4398">
        <v>1</v>
      </c>
      <c r="D4398" t="s">
        <v>14</v>
      </c>
      <c r="E4398" t="s">
        <v>3457</v>
      </c>
      <c r="F4398" t="s">
        <v>16</v>
      </c>
      <c r="G4398" t="s">
        <v>16</v>
      </c>
      <c r="H4398" t="s">
        <v>16</v>
      </c>
      <c r="I4398">
        <v>1</v>
      </c>
      <c r="J4398">
        <v>2</v>
      </c>
      <c r="K4398">
        <v>250</v>
      </c>
      <c r="L4398">
        <v>1</v>
      </c>
      <c r="M4398" t="s">
        <v>6721</v>
      </c>
      <c r="N4398" t="str">
        <f>SUBSTITUTE(Sheet1[[#This Row],[Datekey_Opening]],"_","-")</f>
        <v>2015-1-19</v>
      </c>
      <c r="O4398">
        <f>YEAR(Sheet1[[#This Row],[Date]])</f>
        <v>2015</v>
      </c>
      <c r="P4398" t="str">
        <f>LOOKUP(Sheet1[[#This Row],[CountryCode]],$AI$4:$AI$18,$AJ$4:$AJ$18)</f>
        <v>India</v>
      </c>
      <c r="Q4398">
        <f>MONTH(Sheet1[[#This Row],[Date]])</f>
        <v>1</v>
      </c>
      <c r="R4398" t="str">
        <f>TEXT(Sheet1[[#This Row],[Date]],"MMMM")</f>
        <v>January</v>
      </c>
      <c r="S4398" t="str">
        <f>TEXT(Sheet1[[#This Row],[Date]],"YYYY-MMM")</f>
        <v>2015-Jan</v>
      </c>
      <c r="T4398">
        <f>WEEKDAY(Sheet1[[#This Row],[Date]])</f>
        <v>2</v>
      </c>
      <c r="U4398" t="str">
        <f>TEXT(Sheet1[[#This Row],[Date]],"DDDD")</f>
        <v>Monday</v>
      </c>
      <c r="V4398" t="str">
        <f>"FM"&amp;MOD(MONTH(Sheet1[[#This Row],[Date]])-4,12)+1</f>
        <v>FM10</v>
      </c>
      <c r="W4398" t="str">
        <f>"Q"&amp;ROUNDUP(MONTH(Sheet1[[#This Row],[Date]])/3,0)</f>
        <v>Q1</v>
      </c>
      <c r="X4398" t="str">
        <f>"Q"&amp;INT(MOD(MONTH(Sheet1[[#This Row],[Date]])-4,12/3)+1)</f>
        <v>Q2</v>
      </c>
      <c r="Y4398" t="str" cm="1">
        <f t="array" ref="Y4398">_xlfn.IFS(ROUND(L4398,0)&lt;=1,"Need to improve 0-1",ROUND(L4398,0)&lt;=2,"Okay 1-2",ROUND(L4398,0)&lt;=3,"Good 2-3",ROUND(L4398,0)&lt;=4,"Great 3-4",ROUND(L4398,0)&lt;=5,"Excellent 4-5")</f>
        <v>Need to improve 0-1</v>
      </c>
      <c r="Z4398" t="str">
        <f t="shared" si="68"/>
        <v>0-1000</v>
      </c>
    </row>
    <row r="4399" spans="1:26" x14ac:dyDescent="0.3">
      <c r="A4399">
        <v>1915</v>
      </c>
      <c r="B4399" t="s">
        <v>6708</v>
      </c>
      <c r="C4399">
        <v>1</v>
      </c>
      <c r="D4399" t="s">
        <v>14</v>
      </c>
      <c r="E4399" t="s">
        <v>635</v>
      </c>
      <c r="F4399" t="s">
        <v>16</v>
      </c>
      <c r="G4399" t="s">
        <v>16</v>
      </c>
      <c r="H4399" t="s">
        <v>16</v>
      </c>
      <c r="I4399">
        <v>1</v>
      </c>
      <c r="J4399">
        <v>7</v>
      </c>
      <c r="K4399">
        <v>250</v>
      </c>
      <c r="L4399">
        <v>3</v>
      </c>
      <c r="M4399" t="s">
        <v>6722</v>
      </c>
      <c r="N4399" t="str">
        <f>SUBSTITUTE(Sheet1[[#This Row],[Datekey_Opening]],"_","-")</f>
        <v>2017-1-2</v>
      </c>
      <c r="O4399">
        <f>YEAR(Sheet1[[#This Row],[Date]])</f>
        <v>2017</v>
      </c>
      <c r="P4399" t="str">
        <f>LOOKUP(Sheet1[[#This Row],[CountryCode]],$AI$4:$AI$18,$AJ$4:$AJ$18)</f>
        <v>India</v>
      </c>
      <c r="Q4399">
        <f>MONTH(Sheet1[[#This Row],[Date]])</f>
        <v>1</v>
      </c>
      <c r="R4399" t="str">
        <f>TEXT(Sheet1[[#This Row],[Date]],"MMMM")</f>
        <v>January</v>
      </c>
      <c r="S4399" t="str">
        <f>TEXT(Sheet1[[#This Row],[Date]],"YYYY-MMM")</f>
        <v>2017-Jan</v>
      </c>
      <c r="T4399">
        <f>WEEKDAY(Sheet1[[#This Row],[Date]])</f>
        <v>2</v>
      </c>
      <c r="U4399" t="str">
        <f>TEXT(Sheet1[[#This Row],[Date]],"DDDD")</f>
        <v>Monday</v>
      </c>
      <c r="V4399" t="str">
        <f>"FM"&amp;MOD(MONTH(Sheet1[[#This Row],[Date]])-4,12)+1</f>
        <v>FM10</v>
      </c>
      <c r="W4399" t="str">
        <f>"Q"&amp;ROUNDUP(MONTH(Sheet1[[#This Row],[Date]])/3,0)</f>
        <v>Q1</v>
      </c>
      <c r="X4399" t="str">
        <f>"Q"&amp;INT(MOD(MONTH(Sheet1[[#This Row],[Date]])-4,12/3)+1)</f>
        <v>Q2</v>
      </c>
      <c r="Y4399" t="str" cm="1">
        <f t="array" ref="Y4399">_xlfn.IFS(ROUND(L4399,0)&lt;=1,"Need to improve 0-1",ROUND(L4399,0)&lt;=2,"Okay 1-2",ROUND(L4399,0)&lt;=3,"Good 2-3",ROUND(L4399,0)&lt;=4,"Great 3-4",ROUND(L4399,0)&lt;=5,"Excellent 4-5")</f>
        <v>Good 2-3</v>
      </c>
      <c r="Z4399" t="str">
        <f t="shared" si="68"/>
        <v>0-1000</v>
      </c>
    </row>
    <row r="4400" spans="1:26" x14ac:dyDescent="0.3">
      <c r="A4400">
        <v>18383434</v>
      </c>
      <c r="B4400" t="s">
        <v>6723</v>
      </c>
      <c r="C4400">
        <v>1</v>
      </c>
      <c r="D4400" t="s">
        <v>14</v>
      </c>
      <c r="E4400" t="s">
        <v>6724</v>
      </c>
      <c r="F4400" t="s">
        <v>16</v>
      </c>
      <c r="G4400" t="s">
        <v>16</v>
      </c>
      <c r="H4400" t="s">
        <v>16</v>
      </c>
      <c r="I4400">
        <v>1</v>
      </c>
      <c r="J4400">
        <v>31</v>
      </c>
      <c r="K4400">
        <v>250</v>
      </c>
      <c r="L4400">
        <v>3.9</v>
      </c>
      <c r="M4400" t="s">
        <v>6725</v>
      </c>
      <c r="N4400" t="str">
        <f>SUBSTITUTE(Sheet1[[#This Row],[Datekey_Opening]],"_","-")</f>
        <v>2011-1-2</v>
      </c>
      <c r="O4400">
        <f>YEAR(Sheet1[[#This Row],[Date]])</f>
        <v>2011</v>
      </c>
      <c r="P4400" t="str">
        <f>LOOKUP(Sheet1[[#This Row],[CountryCode]],$AI$4:$AI$18,$AJ$4:$AJ$18)</f>
        <v>India</v>
      </c>
      <c r="Q4400">
        <f>MONTH(Sheet1[[#This Row],[Date]])</f>
        <v>1</v>
      </c>
      <c r="R4400" t="str">
        <f>TEXT(Sheet1[[#This Row],[Date]],"MMMM")</f>
        <v>January</v>
      </c>
      <c r="S4400" t="str">
        <f>TEXT(Sheet1[[#This Row],[Date]],"YYYY-MMM")</f>
        <v>2011-Jan</v>
      </c>
      <c r="T4400">
        <f>WEEKDAY(Sheet1[[#This Row],[Date]])</f>
        <v>1</v>
      </c>
      <c r="U4400" t="str">
        <f>TEXT(Sheet1[[#This Row],[Date]],"DDDD")</f>
        <v>Sunday</v>
      </c>
      <c r="V4400" t="str">
        <f>"FM"&amp;MOD(MONTH(Sheet1[[#This Row],[Date]])-4,12)+1</f>
        <v>FM10</v>
      </c>
      <c r="W4400" t="str">
        <f>"Q"&amp;ROUNDUP(MONTH(Sheet1[[#This Row],[Date]])/3,0)</f>
        <v>Q1</v>
      </c>
      <c r="X4400" t="str">
        <f>"Q"&amp;INT(MOD(MONTH(Sheet1[[#This Row],[Date]])-4,12/3)+1)</f>
        <v>Q2</v>
      </c>
      <c r="Y4400" t="str" cm="1">
        <f t="array" ref="Y4400">_xlfn.IFS(ROUND(L4400,0)&lt;=1,"Need to improve 0-1",ROUND(L4400,0)&lt;=2,"Okay 1-2",ROUND(L4400,0)&lt;=3,"Good 2-3",ROUND(L4400,0)&lt;=4,"Great 3-4",ROUND(L4400,0)&lt;=5,"Excellent 4-5")</f>
        <v>Great 3-4</v>
      </c>
      <c r="Z4400" t="str">
        <f t="shared" si="68"/>
        <v>0-1000</v>
      </c>
    </row>
    <row r="4401" spans="1:26" x14ac:dyDescent="0.3">
      <c r="A4401">
        <v>308972</v>
      </c>
      <c r="B4401" t="s">
        <v>6726</v>
      </c>
      <c r="C4401">
        <v>1</v>
      </c>
      <c r="D4401" t="s">
        <v>14</v>
      </c>
      <c r="E4401" t="s">
        <v>867</v>
      </c>
      <c r="F4401" t="s">
        <v>16</v>
      </c>
      <c r="G4401" t="s">
        <v>16</v>
      </c>
      <c r="H4401" t="s">
        <v>16</v>
      </c>
      <c r="I4401">
        <v>1</v>
      </c>
      <c r="J4401">
        <v>35</v>
      </c>
      <c r="K4401">
        <v>250</v>
      </c>
      <c r="L4401">
        <v>3.5</v>
      </c>
      <c r="M4401" t="s">
        <v>4944</v>
      </c>
      <c r="N4401" t="str">
        <f>SUBSTITUTE(Sheet1[[#This Row],[Datekey_Opening]],"_","-")</f>
        <v>2016-1-18</v>
      </c>
      <c r="O4401">
        <f>YEAR(Sheet1[[#This Row],[Date]])</f>
        <v>2016</v>
      </c>
      <c r="P4401" t="str">
        <f>LOOKUP(Sheet1[[#This Row],[CountryCode]],$AI$4:$AI$18,$AJ$4:$AJ$18)</f>
        <v>India</v>
      </c>
      <c r="Q4401">
        <f>MONTH(Sheet1[[#This Row],[Date]])</f>
        <v>1</v>
      </c>
      <c r="R4401" t="str">
        <f>TEXT(Sheet1[[#This Row],[Date]],"MMMM")</f>
        <v>January</v>
      </c>
      <c r="S4401" t="str">
        <f>TEXT(Sheet1[[#This Row],[Date]],"YYYY-MMM")</f>
        <v>2016-Jan</v>
      </c>
      <c r="T4401">
        <f>WEEKDAY(Sheet1[[#This Row],[Date]])</f>
        <v>2</v>
      </c>
      <c r="U4401" t="str">
        <f>TEXT(Sheet1[[#This Row],[Date]],"DDDD")</f>
        <v>Monday</v>
      </c>
      <c r="V4401" t="str">
        <f>"FM"&amp;MOD(MONTH(Sheet1[[#This Row],[Date]])-4,12)+1</f>
        <v>FM10</v>
      </c>
      <c r="W4401" t="str">
        <f>"Q"&amp;ROUNDUP(MONTH(Sheet1[[#This Row],[Date]])/3,0)</f>
        <v>Q1</v>
      </c>
      <c r="X4401" t="str">
        <f>"Q"&amp;INT(MOD(MONTH(Sheet1[[#This Row],[Date]])-4,12/3)+1)</f>
        <v>Q2</v>
      </c>
      <c r="Y4401" t="str" cm="1">
        <f t="array" ref="Y4401">_xlfn.IFS(ROUND(L4401,0)&lt;=1,"Need to improve 0-1",ROUND(L4401,0)&lt;=2,"Okay 1-2",ROUND(L4401,0)&lt;=3,"Good 2-3",ROUND(L4401,0)&lt;=4,"Great 3-4",ROUND(L4401,0)&lt;=5,"Excellent 4-5")</f>
        <v>Great 3-4</v>
      </c>
      <c r="Z4401" t="str">
        <f t="shared" si="68"/>
        <v>0-1000</v>
      </c>
    </row>
    <row r="4402" spans="1:26" x14ac:dyDescent="0.3">
      <c r="A4402">
        <v>18435803</v>
      </c>
      <c r="B4402" t="s">
        <v>6727</v>
      </c>
      <c r="C4402">
        <v>1</v>
      </c>
      <c r="D4402" t="s">
        <v>14</v>
      </c>
      <c r="E4402" t="s">
        <v>6728</v>
      </c>
      <c r="F4402" t="s">
        <v>16</v>
      </c>
      <c r="G4402" t="s">
        <v>16</v>
      </c>
      <c r="H4402" t="s">
        <v>16</v>
      </c>
      <c r="I4402">
        <v>1</v>
      </c>
      <c r="J4402">
        <v>2</v>
      </c>
      <c r="K4402">
        <v>250</v>
      </c>
      <c r="L4402">
        <v>1</v>
      </c>
      <c r="M4402" t="s">
        <v>3288</v>
      </c>
      <c r="N4402" t="str">
        <f>SUBSTITUTE(Sheet1[[#This Row],[Datekey_Opening]],"_","-")</f>
        <v>2010-1-23</v>
      </c>
      <c r="O4402">
        <f>YEAR(Sheet1[[#This Row],[Date]])</f>
        <v>2010</v>
      </c>
      <c r="P4402" t="str">
        <f>LOOKUP(Sheet1[[#This Row],[CountryCode]],$AI$4:$AI$18,$AJ$4:$AJ$18)</f>
        <v>India</v>
      </c>
      <c r="Q4402">
        <f>MONTH(Sheet1[[#This Row],[Date]])</f>
        <v>1</v>
      </c>
      <c r="R4402" t="str">
        <f>TEXT(Sheet1[[#This Row],[Date]],"MMMM")</f>
        <v>January</v>
      </c>
      <c r="S4402" t="str">
        <f>TEXT(Sheet1[[#This Row],[Date]],"YYYY-MMM")</f>
        <v>2010-Jan</v>
      </c>
      <c r="T4402">
        <f>WEEKDAY(Sheet1[[#This Row],[Date]])</f>
        <v>7</v>
      </c>
      <c r="U4402" t="str">
        <f>TEXT(Sheet1[[#This Row],[Date]],"DDDD")</f>
        <v>Saturday</v>
      </c>
      <c r="V4402" t="str">
        <f>"FM"&amp;MOD(MONTH(Sheet1[[#This Row],[Date]])-4,12)+1</f>
        <v>FM10</v>
      </c>
      <c r="W4402" t="str">
        <f>"Q"&amp;ROUNDUP(MONTH(Sheet1[[#This Row],[Date]])/3,0)</f>
        <v>Q1</v>
      </c>
      <c r="X4402" t="str">
        <f>"Q"&amp;INT(MOD(MONTH(Sheet1[[#This Row],[Date]])-4,12/3)+1)</f>
        <v>Q2</v>
      </c>
      <c r="Y4402" t="str" cm="1">
        <f t="array" ref="Y4402">_xlfn.IFS(ROUND(L4402,0)&lt;=1,"Need to improve 0-1",ROUND(L4402,0)&lt;=2,"Okay 1-2",ROUND(L4402,0)&lt;=3,"Good 2-3",ROUND(L4402,0)&lt;=4,"Great 3-4",ROUND(L4402,0)&lt;=5,"Excellent 4-5")</f>
        <v>Need to improve 0-1</v>
      </c>
      <c r="Z4402" t="str">
        <f t="shared" si="68"/>
        <v>0-1000</v>
      </c>
    </row>
    <row r="4403" spans="1:26" x14ac:dyDescent="0.3">
      <c r="A4403">
        <v>18446398</v>
      </c>
      <c r="B4403" t="s">
        <v>881</v>
      </c>
      <c r="C4403">
        <v>1</v>
      </c>
      <c r="D4403" t="s">
        <v>14</v>
      </c>
      <c r="E4403" t="s">
        <v>685</v>
      </c>
      <c r="F4403" t="s">
        <v>16</v>
      </c>
      <c r="G4403" t="s">
        <v>16</v>
      </c>
      <c r="H4403" t="s">
        <v>16</v>
      </c>
      <c r="I4403">
        <v>1</v>
      </c>
      <c r="J4403">
        <v>1</v>
      </c>
      <c r="K4403">
        <v>250</v>
      </c>
      <c r="L4403">
        <v>1</v>
      </c>
      <c r="M4403" t="s">
        <v>6484</v>
      </c>
      <c r="N4403" t="str">
        <f>SUBSTITUTE(Sheet1[[#This Row],[Datekey_Opening]],"_","-")</f>
        <v>2017-1-28</v>
      </c>
      <c r="O4403">
        <f>YEAR(Sheet1[[#This Row],[Date]])</f>
        <v>2017</v>
      </c>
      <c r="P4403" t="str">
        <f>LOOKUP(Sheet1[[#This Row],[CountryCode]],$AI$4:$AI$18,$AJ$4:$AJ$18)</f>
        <v>India</v>
      </c>
      <c r="Q4403">
        <f>MONTH(Sheet1[[#This Row],[Date]])</f>
        <v>1</v>
      </c>
      <c r="R4403" t="str">
        <f>TEXT(Sheet1[[#This Row],[Date]],"MMMM")</f>
        <v>January</v>
      </c>
      <c r="S4403" t="str">
        <f>TEXT(Sheet1[[#This Row],[Date]],"YYYY-MMM")</f>
        <v>2017-Jan</v>
      </c>
      <c r="T4403">
        <f>WEEKDAY(Sheet1[[#This Row],[Date]])</f>
        <v>7</v>
      </c>
      <c r="U4403" t="str">
        <f>TEXT(Sheet1[[#This Row],[Date]],"DDDD")</f>
        <v>Saturday</v>
      </c>
      <c r="V4403" t="str">
        <f>"FM"&amp;MOD(MONTH(Sheet1[[#This Row],[Date]])-4,12)+1</f>
        <v>FM10</v>
      </c>
      <c r="W4403" t="str">
        <f>"Q"&amp;ROUNDUP(MONTH(Sheet1[[#This Row],[Date]])/3,0)</f>
        <v>Q1</v>
      </c>
      <c r="X4403" t="str">
        <f>"Q"&amp;INT(MOD(MONTH(Sheet1[[#This Row],[Date]])-4,12/3)+1)</f>
        <v>Q2</v>
      </c>
      <c r="Y4403" t="str" cm="1">
        <f t="array" ref="Y4403">_xlfn.IFS(ROUND(L4403,0)&lt;=1,"Need to improve 0-1",ROUND(L4403,0)&lt;=2,"Okay 1-2",ROUND(L4403,0)&lt;=3,"Good 2-3",ROUND(L4403,0)&lt;=4,"Great 3-4",ROUND(L4403,0)&lt;=5,"Excellent 4-5")</f>
        <v>Need to improve 0-1</v>
      </c>
      <c r="Z4403" t="str">
        <f t="shared" si="68"/>
        <v>0-1000</v>
      </c>
    </row>
    <row r="4404" spans="1:26" x14ac:dyDescent="0.3">
      <c r="A4404">
        <v>18424209</v>
      </c>
      <c r="B4404" t="s">
        <v>6729</v>
      </c>
      <c r="C4404">
        <v>1</v>
      </c>
      <c r="D4404" t="s">
        <v>14</v>
      </c>
      <c r="E4404" t="s">
        <v>395</v>
      </c>
      <c r="F4404" t="s">
        <v>16</v>
      </c>
      <c r="G4404" t="s">
        <v>16</v>
      </c>
      <c r="H4404" t="s">
        <v>16</v>
      </c>
      <c r="I4404">
        <v>1</v>
      </c>
      <c r="J4404">
        <v>1</v>
      </c>
      <c r="K4404">
        <v>250</v>
      </c>
      <c r="L4404">
        <v>1</v>
      </c>
      <c r="M4404" t="s">
        <v>1715</v>
      </c>
      <c r="N4404" t="str">
        <f>SUBSTITUTE(Sheet1[[#This Row],[Datekey_Opening]],"_","-")</f>
        <v>2017-1-13</v>
      </c>
      <c r="O4404">
        <f>YEAR(Sheet1[[#This Row],[Date]])</f>
        <v>2017</v>
      </c>
      <c r="P4404" t="str">
        <f>LOOKUP(Sheet1[[#This Row],[CountryCode]],$AI$4:$AI$18,$AJ$4:$AJ$18)</f>
        <v>India</v>
      </c>
      <c r="Q4404">
        <f>MONTH(Sheet1[[#This Row],[Date]])</f>
        <v>1</v>
      </c>
      <c r="R4404" t="str">
        <f>TEXT(Sheet1[[#This Row],[Date]],"MMMM")</f>
        <v>January</v>
      </c>
      <c r="S4404" t="str">
        <f>TEXT(Sheet1[[#This Row],[Date]],"YYYY-MMM")</f>
        <v>2017-Jan</v>
      </c>
      <c r="T4404">
        <f>WEEKDAY(Sheet1[[#This Row],[Date]])</f>
        <v>6</v>
      </c>
      <c r="U4404" t="str">
        <f>TEXT(Sheet1[[#This Row],[Date]],"DDDD")</f>
        <v>Friday</v>
      </c>
      <c r="V4404" t="str">
        <f>"FM"&amp;MOD(MONTH(Sheet1[[#This Row],[Date]])-4,12)+1</f>
        <v>FM10</v>
      </c>
      <c r="W4404" t="str">
        <f>"Q"&amp;ROUNDUP(MONTH(Sheet1[[#This Row],[Date]])/3,0)</f>
        <v>Q1</v>
      </c>
      <c r="X4404" t="str">
        <f>"Q"&amp;INT(MOD(MONTH(Sheet1[[#This Row],[Date]])-4,12/3)+1)</f>
        <v>Q2</v>
      </c>
      <c r="Y4404" t="str" cm="1">
        <f t="array" ref="Y4404">_xlfn.IFS(ROUND(L4404,0)&lt;=1,"Need to improve 0-1",ROUND(L4404,0)&lt;=2,"Okay 1-2",ROUND(L4404,0)&lt;=3,"Good 2-3",ROUND(L4404,0)&lt;=4,"Great 3-4",ROUND(L4404,0)&lt;=5,"Excellent 4-5")</f>
        <v>Need to improve 0-1</v>
      </c>
      <c r="Z4404" t="str">
        <f t="shared" si="68"/>
        <v>0-1000</v>
      </c>
    </row>
    <row r="4405" spans="1:26" x14ac:dyDescent="0.3">
      <c r="A4405">
        <v>301917</v>
      </c>
      <c r="B4405" t="s">
        <v>887</v>
      </c>
      <c r="C4405">
        <v>1</v>
      </c>
      <c r="D4405" t="s">
        <v>14</v>
      </c>
      <c r="E4405" t="s">
        <v>5979</v>
      </c>
      <c r="F4405" t="s">
        <v>16</v>
      </c>
      <c r="G4405" t="s">
        <v>16</v>
      </c>
      <c r="H4405" t="s">
        <v>16</v>
      </c>
      <c r="I4405">
        <v>1</v>
      </c>
      <c r="J4405">
        <v>3</v>
      </c>
      <c r="K4405">
        <v>250</v>
      </c>
      <c r="L4405">
        <v>1</v>
      </c>
      <c r="M4405" t="s">
        <v>271</v>
      </c>
      <c r="N4405" t="str">
        <f>SUBSTITUTE(Sheet1[[#This Row],[Datekey_Opening]],"_","-")</f>
        <v>2018-1-1</v>
      </c>
      <c r="O4405">
        <f>YEAR(Sheet1[[#This Row],[Date]])</f>
        <v>2018</v>
      </c>
      <c r="P4405" t="str">
        <f>LOOKUP(Sheet1[[#This Row],[CountryCode]],$AI$4:$AI$18,$AJ$4:$AJ$18)</f>
        <v>India</v>
      </c>
      <c r="Q4405">
        <f>MONTH(Sheet1[[#This Row],[Date]])</f>
        <v>1</v>
      </c>
      <c r="R4405" t="str">
        <f>TEXT(Sheet1[[#This Row],[Date]],"MMMM")</f>
        <v>January</v>
      </c>
      <c r="S4405" t="str">
        <f>TEXT(Sheet1[[#This Row],[Date]],"YYYY-MMM")</f>
        <v>2018-Jan</v>
      </c>
      <c r="T4405">
        <f>WEEKDAY(Sheet1[[#This Row],[Date]])</f>
        <v>2</v>
      </c>
      <c r="U4405" t="str">
        <f>TEXT(Sheet1[[#This Row],[Date]],"DDDD")</f>
        <v>Monday</v>
      </c>
      <c r="V4405" t="str">
        <f>"FM"&amp;MOD(MONTH(Sheet1[[#This Row],[Date]])-4,12)+1</f>
        <v>FM10</v>
      </c>
      <c r="W4405" t="str">
        <f>"Q"&amp;ROUNDUP(MONTH(Sheet1[[#This Row],[Date]])/3,0)</f>
        <v>Q1</v>
      </c>
      <c r="X4405" t="str">
        <f>"Q"&amp;INT(MOD(MONTH(Sheet1[[#This Row],[Date]])-4,12/3)+1)</f>
        <v>Q2</v>
      </c>
      <c r="Y4405" t="str" cm="1">
        <f t="array" ref="Y4405">_xlfn.IFS(ROUND(L4405,0)&lt;=1,"Need to improve 0-1",ROUND(L4405,0)&lt;=2,"Okay 1-2",ROUND(L4405,0)&lt;=3,"Good 2-3",ROUND(L4405,0)&lt;=4,"Great 3-4",ROUND(L4405,0)&lt;=5,"Excellent 4-5")</f>
        <v>Need to improve 0-1</v>
      </c>
      <c r="Z4405" t="str">
        <f t="shared" si="68"/>
        <v>0-1000</v>
      </c>
    </row>
    <row r="4406" spans="1:26" x14ac:dyDescent="0.3">
      <c r="A4406">
        <v>309769</v>
      </c>
      <c r="B4406" t="s">
        <v>5274</v>
      </c>
      <c r="C4406">
        <v>1</v>
      </c>
      <c r="D4406" t="s">
        <v>14</v>
      </c>
      <c r="E4406" t="s">
        <v>395</v>
      </c>
      <c r="F4406" t="s">
        <v>16</v>
      </c>
      <c r="G4406" t="s">
        <v>16</v>
      </c>
      <c r="H4406" t="s">
        <v>16</v>
      </c>
      <c r="I4406">
        <v>1</v>
      </c>
      <c r="J4406">
        <v>18</v>
      </c>
      <c r="K4406">
        <v>250</v>
      </c>
      <c r="L4406">
        <v>2.5</v>
      </c>
      <c r="M4406" t="s">
        <v>2072</v>
      </c>
      <c r="N4406" t="str">
        <f>SUBSTITUTE(Sheet1[[#This Row],[Datekey_Opening]],"_","-")</f>
        <v>2014-1-15</v>
      </c>
      <c r="O4406">
        <f>YEAR(Sheet1[[#This Row],[Date]])</f>
        <v>2014</v>
      </c>
      <c r="P4406" t="str">
        <f>LOOKUP(Sheet1[[#This Row],[CountryCode]],$AI$4:$AI$18,$AJ$4:$AJ$18)</f>
        <v>India</v>
      </c>
      <c r="Q4406">
        <f>MONTH(Sheet1[[#This Row],[Date]])</f>
        <v>1</v>
      </c>
      <c r="R4406" t="str">
        <f>TEXT(Sheet1[[#This Row],[Date]],"MMMM")</f>
        <v>January</v>
      </c>
      <c r="S4406" t="str">
        <f>TEXT(Sheet1[[#This Row],[Date]],"YYYY-MMM")</f>
        <v>2014-Jan</v>
      </c>
      <c r="T4406">
        <f>WEEKDAY(Sheet1[[#This Row],[Date]])</f>
        <v>4</v>
      </c>
      <c r="U4406" t="str">
        <f>TEXT(Sheet1[[#This Row],[Date]],"DDDD")</f>
        <v>Wednesday</v>
      </c>
      <c r="V4406" t="str">
        <f>"FM"&amp;MOD(MONTH(Sheet1[[#This Row],[Date]])-4,12)+1</f>
        <v>FM10</v>
      </c>
      <c r="W4406" t="str">
        <f>"Q"&amp;ROUNDUP(MONTH(Sheet1[[#This Row],[Date]])/3,0)</f>
        <v>Q1</v>
      </c>
      <c r="X4406" t="str">
        <f>"Q"&amp;INT(MOD(MONTH(Sheet1[[#This Row],[Date]])-4,12/3)+1)</f>
        <v>Q2</v>
      </c>
      <c r="Y4406" t="str" cm="1">
        <f t="array" ref="Y4406">_xlfn.IFS(ROUND(L4406,0)&lt;=1,"Need to improve 0-1",ROUND(L4406,0)&lt;=2,"Okay 1-2",ROUND(L4406,0)&lt;=3,"Good 2-3",ROUND(L4406,0)&lt;=4,"Great 3-4",ROUND(L4406,0)&lt;=5,"Excellent 4-5")</f>
        <v>Good 2-3</v>
      </c>
      <c r="Z4406" t="str">
        <f t="shared" si="68"/>
        <v>0-1000</v>
      </c>
    </row>
    <row r="4407" spans="1:26" x14ac:dyDescent="0.3">
      <c r="A4407">
        <v>9623</v>
      </c>
      <c r="B4407" t="s">
        <v>6730</v>
      </c>
      <c r="C4407">
        <v>1</v>
      </c>
      <c r="D4407" t="s">
        <v>14</v>
      </c>
      <c r="E4407" t="s">
        <v>376</v>
      </c>
      <c r="F4407" t="s">
        <v>16</v>
      </c>
      <c r="G4407" t="s">
        <v>16</v>
      </c>
      <c r="H4407" t="s">
        <v>16</v>
      </c>
      <c r="I4407">
        <v>1</v>
      </c>
      <c r="J4407">
        <v>8</v>
      </c>
      <c r="K4407">
        <v>250</v>
      </c>
      <c r="L4407">
        <v>3</v>
      </c>
      <c r="M4407" t="s">
        <v>508</v>
      </c>
      <c r="N4407" t="str">
        <f>SUBSTITUTE(Sheet1[[#This Row],[Datekey_Opening]],"_","-")</f>
        <v>2010-12-15</v>
      </c>
      <c r="O4407">
        <f>YEAR(Sheet1[[#This Row],[Date]])</f>
        <v>2010</v>
      </c>
      <c r="P4407" t="str">
        <f>LOOKUP(Sheet1[[#This Row],[CountryCode]],$AI$4:$AI$18,$AJ$4:$AJ$18)</f>
        <v>India</v>
      </c>
      <c r="Q4407">
        <f>MONTH(Sheet1[[#This Row],[Date]])</f>
        <v>12</v>
      </c>
      <c r="R4407" t="str">
        <f>TEXT(Sheet1[[#This Row],[Date]],"MMMM")</f>
        <v>December</v>
      </c>
      <c r="S4407" t="str">
        <f>TEXT(Sheet1[[#This Row],[Date]],"YYYY-MMM")</f>
        <v>2010-Dec</v>
      </c>
      <c r="T4407">
        <f>WEEKDAY(Sheet1[[#This Row],[Date]])</f>
        <v>4</v>
      </c>
      <c r="U4407" t="str">
        <f>TEXT(Sheet1[[#This Row],[Date]],"DDDD")</f>
        <v>Wednesday</v>
      </c>
      <c r="V4407" t="str">
        <f>"FM"&amp;MOD(MONTH(Sheet1[[#This Row],[Date]])-4,12)+1</f>
        <v>FM9</v>
      </c>
      <c r="W4407" t="str">
        <f>"Q"&amp;ROUNDUP(MONTH(Sheet1[[#This Row],[Date]])/3,0)</f>
        <v>Q4</v>
      </c>
      <c r="X4407" t="str">
        <f>"Q"&amp;INT(MOD(MONTH(Sheet1[[#This Row],[Date]])-4,12/3)+1)</f>
        <v>Q1</v>
      </c>
      <c r="Y4407" t="str" cm="1">
        <f t="array" ref="Y4407">_xlfn.IFS(ROUND(L4407,0)&lt;=1,"Need to improve 0-1",ROUND(L4407,0)&lt;=2,"Okay 1-2",ROUND(L4407,0)&lt;=3,"Good 2-3",ROUND(L4407,0)&lt;=4,"Great 3-4",ROUND(L4407,0)&lt;=5,"Excellent 4-5")</f>
        <v>Good 2-3</v>
      </c>
      <c r="Z4407" t="str">
        <f t="shared" si="68"/>
        <v>0-1000</v>
      </c>
    </row>
    <row r="4408" spans="1:26" x14ac:dyDescent="0.3">
      <c r="A4408">
        <v>300594</v>
      </c>
      <c r="B4408" t="s">
        <v>6591</v>
      </c>
      <c r="C4408">
        <v>1</v>
      </c>
      <c r="D4408" t="s">
        <v>14</v>
      </c>
      <c r="E4408" t="s">
        <v>395</v>
      </c>
      <c r="F4408" t="s">
        <v>16</v>
      </c>
      <c r="G4408" t="s">
        <v>21</v>
      </c>
      <c r="H4408" t="s">
        <v>16</v>
      </c>
      <c r="I4408">
        <v>1</v>
      </c>
      <c r="J4408">
        <v>136</v>
      </c>
      <c r="K4408">
        <v>250</v>
      </c>
      <c r="L4408">
        <v>3.7</v>
      </c>
      <c r="M4408" t="s">
        <v>6731</v>
      </c>
      <c r="N4408" t="str">
        <f>SUBSTITUTE(Sheet1[[#This Row],[Datekey_Opening]],"_","-")</f>
        <v>2013-12-19</v>
      </c>
      <c r="O4408">
        <f>YEAR(Sheet1[[#This Row],[Date]])</f>
        <v>2013</v>
      </c>
      <c r="P4408" t="str">
        <f>LOOKUP(Sheet1[[#This Row],[CountryCode]],$AI$4:$AI$18,$AJ$4:$AJ$18)</f>
        <v>India</v>
      </c>
      <c r="Q4408">
        <f>MONTH(Sheet1[[#This Row],[Date]])</f>
        <v>12</v>
      </c>
      <c r="R4408" t="str">
        <f>TEXT(Sheet1[[#This Row],[Date]],"MMMM")</f>
        <v>December</v>
      </c>
      <c r="S4408" t="str">
        <f>TEXT(Sheet1[[#This Row],[Date]],"YYYY-MMM")</f>
        <v>2013-Dec</v>
      </c>
      <c r="T4408">
        <f>WEEKDAY(Sheet1[[#This Row],[Date]])</f>
        <v>5</v>
      </c>
      <c r="U4408" t="str">
        <f>TEXT(Sheet1[[#This Row],[Date]],"DDDD")</f>
        <v>Thursday</v>
      </c>
      <c r="V4408" t="str">
        <f>"FM"&amp;MOD(MONTH(Sheet1[[#This Row],[Date]])-4,12)+1</f>
        <v>FM9</v>
      </c>
      <c r="W4408" t="str">
        <f>"Q"&amp;ROUNDUP(MONTH(Sheet1[[#This Row],[Date]])/3,0)</f>
        <v>Q4</v>
      </c>
      <c r="X4408" t="str">
        <f>"Q"&amp;INT(MOD(MONTH(Sheet1[[#This Row],[Date]])-4,12/3)+1)</f>
        <v>Q1</v>
      </c>
      <c r="Y4408" t="str" cm="1">
        <f t="array" ref="Y4408">_xlfn.IFS(ROUND(L4408,0)&lt;=1,"Need to improve 0-1",ROUND(L4408,0)&lt;=2,"Okay 1-2",ROUND(L4408,0)&lt;=3,"Good 2-3",ROUND(L4408,0)&lt;=4,"Great 3-4",ROUND(L4408,0)&lt;=5,"Excellent 4-5")</f>
        <v>Great 3-4</v>
      </c>
      <c r="Z4408" t="str">
        <f t="shared" si="68"/>
        <v>0-1000</v>
      </c>
    </row>
    <row r="4409" spans="1:26" x14ac:dyDescent="0.3">
      <c r="A4409">
        <v>18365996</v>
      </c>
      <c r="B4409" t="s">
        <v>6732</v>
      </c>
      <c r="C4409">
        <v>1</v>
      </c>
      <c r="D4409" t="s">
        <v>14</v>
      </c>
      <c r="E4409" t="s">
        <v>559</v>
      </c>
      <c r="F4409" t="s">
        <v>16</v>
      </c>
      <c r="G4409" t="s">
        <v>16</v>
      </c>
      <c r="H4409" t="s">
        <v>16</v>
      </c>
      <c r="I4409">
        <v>1</v>
      </c>
      <c r="J4409">
        <v>26</v>
      </c>
      <c r="K4409">
        <v>250</v>
      </c>
      <c r="L4409">
        <v>3.6</v>
      </c>
      <c r="M4409" t="s">
        <v>6733</v>
      </c>
      <c r="N4409" t="str">
        <f>SUBSTITUTE(Sheet1[[#This Row],[Datekey_Opening]],"_","-")</f>
        <v>2011-12-4</v>
      </c>
      <c r="O4409">
        <f>YEAR(Sheet1[[#This Row],[Date]])</f>
        <v>2011</v>
      </c>
      <c r="P4409" t="str">
        <f>LOOKUP(Sheet1[[#This Row],[CountryCode]],$AI$4:$AI$18,$AJ$4:$AJ$18)</f>
        <v>India</v>
      </c>
      <c r="Q4409">
        <f>MONTH(Sheet1[[#This Row],[Date]])</f>
        <v>12</v>
      </c>
      <c r="R4409" t="str">
        <f>TEXT(Sheet1[[#This Row],[Date]],"MMMM")</f>
        <v>December</v>
      </c>
      <c r="S4409" t="str">
        <f>TEXT(Sheet1[[#This Row],[Date]],"YYYY-MMM")</f>
        <v>2011-Dec</v>
      </c>
      <c r="T4409">
        <f>WEEKDAY(Sheet1[[#This Row],[Date]])</f>
        <v>1</v>
      </c>
      <c r="U4409" t="str">
        <f>TEXT(Sheet1[[#This Row],[Date]],"DDDD")</f>
        <v>Sunday</v>
      </c>
      <c r="V4409" t="str">
        <f>"FM"&amp;MOD(MONTH(Sheet1[[#This Row],[Date]])-4,12)+1</f>
        <v>FM9</v>
      </c>
      <c r="W4409" t="str">
        <f>"Q"&amp;ROUNDUP(MONTH(Sheet1[[#This Row],[Date]])/3,0)</f>
        <v>Q4</v>
      </c>
      <c r="X4409" t="str">
        <f>"Q"&amp;INT(MOD(MONTH(Sheet1[[#This Row],[Date]])-4,12/3)+1)</f>
        <v>Q1</v>
      </c>
      <c r="Y4409" t="str" cm="1">
        <f t="array" ref="Y4409">_xlfn.IFS(ROUND(L4409,0)&lt;=1,"Need to improve 0-1",ROUND(L4409,0)&lt;=2,"Okay 1-2",ROUND(L4409,0)&lt;=3,"Good 2-3",ROUND(L4409,0)&lt;=4,"Great 3-4",ROUND(L4409,0)&lt;=5,"Excellent 4-5")</f>
        <v>Great 3-4</v>
      </c>
      <c r="Z4409" t="str">
        <f t="shared" si="68"/>
        <v>0-1000</v>
      </c>
    </row>
    <row r="4410" spans="1:26" x14ac:dyDescent="0.3">
      <c r="A4410">
        <v>8537</v>
      </c>
      <c r="B4410" t="s">
        <v>6734</v>
      </c>
      <c r="C4410">
        <v>1</v>
      </c>
      <c r="D4410" t="s">
        <v>14</v>
      </c>
      <c r="E4410" t="s">
        <v>473</v>
      </c>
      <c r="F4410" t="s">
        <v>16</v>
      </c>
      <c r="G4410" t="s">
        <v>16</v>
      </c>
      <c r="H4410" t="s">
        <v>16</v>
      </c>
      <c r="I4410">
        <v>1</v>
      </c>
      <c r="J4410">
        <v>8</v>
      </c>
      <c r="K4410">
        <v>250</v>
      </c>
      <c r="L4410">
        <v>2.8</v>
      </c>
      <c r="M4410" t="s">
        <v>6735</v>
      </c>
      <c r="N4410" t="str">
        <f>SUBSTITUTE(Sheet1[[#This Row],[Datekey_Opening]],"_","-")</f>
        <v>2015-12-8</v>
      </c>
      <c r="O4410">
        <f>YEAR(Sheet1[[#This Row],[Date]])</f>
        <v>2015</v>
      </c>
      <c r="P4410" t="str">
        <f>LOOKUP(Sheet1[[#This Row],[CountryCode]],$AI$4:$AI$18,$AJ$4:$AJ$18)</f>
        <v>India</v>
      </c>
      <c r="Q4410">
        <f>MONTH(Sheet1[[#This Row],[Date]])</f>
        <v>12</v>
      </c>
      <c r="R4410" t="str">
        <f>TEXT(Sheet1[[#This Row],[Date]],"MMMM")</f>
        <v>December</v>
      </c>
      <c r="S4410" t="str">
        <f>TEXT(Sheet1[[#This Row],[Date]],"YYYY-MMM")</f>
        <v>2015-Dec</v>
      </c>
      <c r="T4410">
        <f>WEEKDAY(Sheet1[[#This Row],[Date]])</f>
        <v>3</v>
      </c>
      <c r="U4410" t="str">
        <f>TEXT(Sheet1[[#This Row],[Date]],"DDDD")</f>
        <v>Tuesday</v>
      </c>
      <c r="V4410" t="str">
        <f>"FM"&amp;MOD(MONTH(Sheet1[[#This Row],[Date]])-4,12)+1</f>
        <v>FM9</v>
      </c>
      <c r="W4410" t="str">
        <f>"Q"&amp;ROUNDUP(MONTH(Sheet1[[#This Row],[Date]])/3,0)</f>
        <v>Q4</v>
      </c>
      <c r="X4410" t="str">
        <f>"Q"&amp;INT(MOD(MONTH(Sheet1[[#This Row],[Date]])-4,12/3)+1)</f>
        <v>Q1</v>
      </c>
      <c r="Y4410" t="str" cm="1">
        <f t="array" ref="Y4410">_xlfn.IFS(ROUND(L4410,0)&lt;=1,"Need to improve 0-1",ROUND(L4410,0)&lt;=2,"Okay 1-2",ROUND(L4410,0)&lt;=3,"Good 2-3",ROUND(L4410,0)&lt;=4,"Great 3-4",ROUND(L4410,0)&lt;=5,"Excellent 4-5")</f>
        <v>Good 2-3</v>
      </c>
      <c r="Z4410" t="str">
        <f t="shared" si="68"/>
        <v>0-1000</v>
      </c>
    </row>
    <row r="4411" spans="1:26" x14ac:dyDescent="0.3">
      <c r="A4411">
        <v>5899</v>
      </c>
      <c r="B4411" t="s">
        <v>6703</v>
      </c>
      <c r="C4411">
        <v>1</v>
      </c>
      <c r="D4411" t="s">
        <v>14</v>
      </c>
      <c r="E4411" t="s">
        <v>395</v>
      </c>
      <c r="F4411" t="s">
        <v>16</v>
      </c>
      <c r="G4411" t="s">
        <v>16</v>
      </c>
      <c r="H4411" t="s">
        <v>16</v>
      </c>
      <c r="I4411">
        <v>1</v>
      </c>
      <c r="J4411">
        <v>27</v>
      </c>
      <c r="K4411">
        <v>250</v>
      </c>
      <c r="L4411">
        <v>2.7</v>
      </c>
      <c r="M4411" t="s">
        <v>6736</v>
      </c>
      <c r="N4411" t="str">
        <f>SUBSTITUTE(Sheet1[[#This Row],[Datekey_Opening]],"_","-")</f>
        <v>2013-12-22</v>
      </c>
      <c r="O4411">
        <f>YEAR(Sheet1[[#This Row],[Date]])</f>
        <v>2013</v>
      </c>
      <c r="P4411" t="str">
        <f>LOOKUP(Sheet1[[#This Row],[CountryCode]],$AI$4:$AI$18,$AJ$4:$AJ$18)</f>
        <v>India</v>
      </c>
      <c r="Q4411">
        <f>MONTH(Sheet1[[#This Row],[Date]])</f>
        <v>12</v>
      </c>
      <c r="R4411" t="str">
        <f>TEXT(Sheet1[[#This Row],[Date]],"MMMM")</f>
        <v>December</v>
      </c>
      <c r="S4411" t="str">
        <f>TEXT(Sheet1[[#This Row],[Date]],"YYYY-MMM")</f>
        <v>2013-Dec</v>
      </c>
      <c r="T4411">
        <f>WEEKDAY(Sheet1[[#This Row],[Date]])</f>
        <v>1</v>
      </c>
      <c r="U4411" t="str">
        <f>TEXT(Sheet1[[#This Row],[Date]],"DDDD")</f>
        <v>Sunday</v>
      </c>
      <c r="V4411" t="str">
        <f>"FM"&amp;MOD(MONTH(Sheet1[[#This Row],[Date]])-4,12)+1</f>
        <v>FM9</v>
      </c>
      <c r="W4411" t="str">
        <f>"Q"&amp;ROUNDUP(MONTH(Sheet1[[#This Row],[Date]])/3,0)</f>
        <v>Q4</v>
      </c>
      <c r="X4411" t="str">
        <f>"Q"&amp;INT(MOD(MONTH(Sheet1[[#This Row],[Date]])-4,12/3)+1)</f>
        <v>Q1</v>
      </c>
      <c r="Y4411" t="str" cm="1">
        <f t="array" ref="Y4411">_xlfn.IFS(ROUND(L4411,0)&lt;=1,"Need to improve 0-1",ROUND(L4411,0)&lt;=2,"Okay 1-2",ROUND(L4411,0)&lt;=3,"Good 2-3",ROUND(L4411,0)&lt;=4,"Great 3-4",ROUND(L4411,0)&lt;=5,"Excellent 4-5")</f>
        <v>Good 2-3</v>
      </c>
      <c r="Z4411" t="str">
        <f t="shared" si="68"/>
        <v>0-1000</v>
      </c>
    </row>
    <row r="4412" spans="1:26" x14ac:dyDescent="0.3">
      <c r="A4412">
        <v>312972</v>
      </c>
      <c r="B4412" t="s">
        <v>6737</v>
      </c>
      <c r="C4412">
        <v>1</v>
      </c>
      <c r="D4412" t="s">
        <v>14</v>
      </c>
      <c r="E4412" t="s">
        <v>1286</v>
      </c>
      <c r="F4412" t="s">
        <v>16</v>
      </c>
      <c r="G4412" t="s">
        <v>16</v>
      </c>
      <c r="H4412" t="s">
        <v>16</v>
      </c>
      <c r="I4412">
        <v>1</v>
      </c>
      <c r="J4412">
        <v>2</v>
      </c>
      <c r="K4412">
        <v>250</v>
      </c>
      <c r="L4412">
        <v>1</v>
      </c>
      <c r="M4412" t="s">
        <v>4967</v>
      </c>
      <c r="N4412" t="str">
        <f>SUBSTITUTE(Sheet1[[#This Row],[Datekey_Opening]],"_","-")</f>
        <v>2010-12-24</v>
      </c>
      <c r="O4412">
        <f>YEAR(Sheet1[[#This Row],[Date]])</f>
        <v>2010</v>
      </c>
      <c r="P4412" t="str">
        <f>LOOKUP(Sheet1[[#This Row],[CountryCode]],$AI$4:$AI$18,$AJ$4:$AJ$18)</f>
        <v>India</v>
      </c>
      <c r="Q4412">
        <f>MONTH(Sheet1[[#This Row],[Date]])</f>
        <v>12</v>
      </c>
      <c r="R4412" t="str">
        <f>TEXT(Sheet1[[#This Row],[Date]],"MMMM")</f>
        <v>December</v>
      </c>
      <c r="S4412" t="str">
        <f>TEXT(Sheet1[[#This Row],[Date]],"YYYY-MMM")</f>
        <v>2010-Dec</v>
      </c>
      <c r="T4412">
        <f>WEEKDAY(Sheet1[[#This Row],[Date]])</f>
        <v>6</v>
      </c>
      <c r="U4412" t="str">
        <f>TEXT(Sheet1[[#This Row],[Date]],"DDDD")</f>
        <v>Friday</v>
      </c>
      <c r="V4412" t="str">
        <f>"FM"&amp;MOD(MONTH(Sheet1[[#This Row],[Date]])-4,12)+1</f>
        <v>FM9</v>
      </c>
      <c r="W4412" t="str">
        <f>"Q"&amp;ROUNDUP(MONTH(Sheet1[[#This Row],[Date]])/3,0)</f>
        <v>Q4</v>
      </c>
      <c r="X4412" t="str">
        <f>"Q"&amp;INT(MOD(MONTH(Sheet1[[#This Row],[Date]])-4,12/3)+1)</f>
        <v>Q1</v>
      </c>
      <c r="Y4412" t="str" cm="1">
        <f t="array" ref="Y4412">_xlfn.IFS(ROUND(L4412,0)&lt;=1,"Need to improve 0-1",ROUND(L4412,0)&lt;=2,"Okay 1-2",ROUND(L4412,0)&lt;=3,"Good 2-3",ROUND(L4412,0)&lt;=4,"Great 3-4",ROUND(L4412,0)&lt;=5,"Excellent 4-5")</f>
        <v>Need to improve 0-1</v>
      </c>
      <c r="Z4412" t="str">
        <f t="shared" si="68"/>
        <v>0-1000</v>
      </c>
    </row>
    <row r="4413" spans="1:26" x14ac:dyDescent="0.3">
      <c r="A4413">
        <v>302922</v>
      </c>
      <c r="B4413" t="s">
        <v>6708</v>
      </c>
      <c r="C4413">
        <v>1</v>
      </c>
      <c r="D4413" t="s">
        <v>14</v>
      </c>
      <c r="E4413" t="s">
        <v>635</v>
      </c>
      <c r="F4413" t="s">
        <v>16</v>
      </c>
      <c r="G4413" t="s">
        <v>16</v>
      </c>
      <c r="H4413" t="s">
        <v>16</v>
      </c>
      <c r="I4413">
        <v>1</v>
      </c>
      <c r="J4413">
        <v>45</v>
      </c>
      <c r="K4413">
        <v>250</v>
      </c>
      <c r="L4413">
        <v>3.8</v>
      </c>
      <c r="M4413" t="s">
        <v>2959</v>
      </c>
      <c r="N4413" t="str">
        <f>SUBSTITUTE(Sheet1[[#This Row],[Datekey_Opening]],"_","-")</f>
        <v>2010-12-28</v>
      </c>
      <c r="O4413">
        <f>YEAR(Sheet1[[#This Row],[Date]])</f>
        <v>2010</v>
      </c>
      <c r="P4413" t="str">
        <f>LOOKUP(Sheet1[[#This Row],[CountryCode]],$AI$4:$AI$18,$AJ$4:$AJ$18)</f>
        <v>India</v>
      </c>
      <c r="Q4413">
        <f>MONTH(Sheet1[[#This Row],[Date]])</f>
        <v>12</v>
      </c>
      <c r="R4413" t="str">
        <f>TEXT(Sheet1[[#This Row],[Date]],"MMMM")</f>
        <v>December</v>
      </c>
      <c r="S4413" t="str">
        <f>TEXT(Sheet1[[#This Row],[Date]],"YYYY-MMM")</f>
        <v>2010-Dec</v>
      </c>
      <c r="T4413">
        <f>WEEKDAY(Sheet1[[#This Row],[Date]])</f>
        <v>3</v>
      </c>
      <c r="U4413" t="str">
        <f>TEXT(Sheet1[[#This Row],[Date]],"DDDD")</f>
        <v>Tuesday</v>
      </c>
      <c r="V4413" t="str">
        <f>"FM"&amp;MOD(MONTH(Sheet1[[#This Row],[Date]])-4,12)+1</f>
        <v>FM9</v>
      </c>
      <c r="W4413" t="str">
        <f>"Q"&amp;ROUNDUP(MONTH(Sheet1[[#This Row],[Date]])/3,0)</f>
        <v>Q4</v>
      </c>
      <c r="X4413" t="str">
        <f>"Q"&amp;INT(MOD(MONTH(Sheet1[[#This Row],[Date]])-4,12/3)+1)</f>
        <v>Q1</v>
      </c>
      <c r="Y4413" t="str" cm="1">
        <f t="array" ref="Y4413">_xlfn.IFS(ROUND(L4413,0)&lt;=1,"Need to improve 0-1",ROUND(L4413,0)&lt;=2,"Okay 1-2",ROUND(L4413,0)&lt;=3,"Good 2-3",ROUND(L4413,0)&lt;=4,"Great 3-4",ROUND(L4413,0)&lt;=5,"Excellent 4-5")</f>
        <v>Great 3-4</v>
      </c>
      <c r="Z4413" t="str">
        <f t="shared" si="68"/>
        <v>0-1000</v>
      </c>
    </row>
    <row r="4414" spans="1:26" x14ac:dyDescent="0.3">
      <c r="A4414">
        <v>308831</v>
      </c>
      <c r="B4414" t="s">
        <v>5177</v>
      </c>
      <c r="C4414">
        <v>1</v>
      </c>
      <c r="D4414" t="s">
        <v>14</v>
      </c>
      <c r="E4414" t="s">
        <v>708</v>
      </c>
      <c r="F4414" t="s">
        <v>16</v>
      </c>
      <c r="G4414" t="s">
        <v>16</v>
      </c>
      <c r="H4414" t="s">
        <v>16</v>
      </c>
      <c r="I4414">
        <v>1</v>
      </c>
      <c r="J4414">
        <v>11</v>
      </c>
      <c r="K4414">
        <v>250</v>
      </c>
      <c r="L4414">
        <v>2.8</v>
      </c>
      <c r="M4414" t="s">
        <v>281</v>
      </c>
      <c r="N4414" t="str">
        <f>SUBSTITUTE(Sheet1[[#This Row],[Datekey_Opening]],"_","-")</f>
        <v>2016-12-28</v>
      </c>
      <c r="O4414">
        <f>YEAR(Sheet1[[#This Row],[Date]])</f>
        <v>2016</v>
      </c>
      <c r="P4414" t="str">
        <f>LOOKUP(Sheet1[[#This Row],[CountryCode]],$AI$4:$AI$18,$AJ$4:$AJ$18)</f>
        <v>India</v>
      </c>
      <c r="Q4414">
        <f>MONTH(Sheet1[[#This Row],[Date]])</f>
        <v>12</v>
      </c>
      <c r="R4414" t="str">
        <f>TEXT(Sheet1[[#This Row],[Date]],"MMMM")</f>
        <v>December</v>
      </c>
      <c r="S4414" t="str">
        <f>TEXT(Sheet1[[#This Row],[Date]],"YYYY-MMM")</f>
        <v>2016-Dec</v>
      </c>
      <c r="T4414">
        <f>WEEKDAY(Sheet1[[#This Row],[Date]])</f>
        <v>4</v>
      </c>
      <c r="U4414" t="str">
        <f>TEXT(Sheet1[[#This Row],[Date]],"DDDD")</f>
        <v>Wednesday</v>
      </c>
      <c r="V4414" t="str">
        <f>"FM"&amp;MOD(MONTH(Sheet1[[#This Row],[Date]])-4,12)+1</f>
        <v>FM9</v>
      </c>
      <c r="W4414" t="str">
        <f>"Q"&amp;ROUNDUP(MONTH(Sheet1[[#This Row],[Date]])/3,0)</f>
        <v>Q4</v>
      </c>
      <c r="X4414" t="str">
        <f>"Q"&amp;INT(MOD(MONTH(Sheet1[[#This Row],[Date]])-4,12/3)+1)</f>
        <v>Q1</v>
      </c>
      <c r="Y4414" t="str" cm="1">
        <f t="array" ref="Y4414">_xlfn.IFS(ROUND(L4414,0)&lt;=1,"Need to improve 0-1",ROUND(L4414,0)&lt;=2,"Okay 1-2",ROUND(L4414,0)&lt;=3,"Good 2-3",ROUND(L4414,0)&lt;=4,"Great 3-4",ROUND(L4414,0)&lt;=5,"Excellent 4-5")</f>
        <v>Good 2-3</v>
      </c>
      <c r="Z4414" t="str">
        <f t="shared" si="68"/>
        <v>0-1000</v>
      </c>
    </row>
    <row r="4415" spans="1:26" x14ac:dyDescent="0.3">
      <c r="A4415">
        <v>18241860</v>
      </c>
      <c r="B4415" t="s">
        <v>6102</v>
      </c>
      <c r="C4415">
        <v>1</v>
      </c>
      <c r="D4415" t="s">
        <v>14</v>
      </c>
      <c r="E4415" t="s">
        <v>395</v>
      </c>
      <c r="F4415" t="s">
        <v>16</v>
      </c>
      <c r="G4415" t="s">
        <v>16</v>
      </c>
      <c r="H4415" t="s">
        <v>16</v>
      </c>
      <c r="I4415">
        <v>1</v>
      </c>
      <c r="J4415">
        <v>7</v>
      </c>
      <c r="K4415">
        <v>250</v>
      </c>
      <c r="L4415">
        <v>3.1</v>
      </c>
      <c r="M4415" t="s">
        <v>3635</v>
      </c>
      <c r="N4415" t="str">
        <f>SUBSTITUTE(Sheet1[[#This Row],[Datekey_Opening]],"_","-")</f>
        <v>2014-12-15</v>
      </c>
      <c r="O4415">
        <f>YEAR(Sheet1[[#This Row],[Date]])</f>
        <v>2014</v>
      </c>
      <c r="P4415" t="str">
        <f>LOOKUP(Sheet1[[#This Row],[CountryCode]],$AI$4:$AI$18,$AJ$4:$AJ$18)</f>
        <v>India</v>
      </c>
      <c r="Q4415">
        <f>MONTH(Sheet1[[#This Row],[Date]])</f>
        <v>12</v>
      </c>
      <c r="R4415" t="str">
        <f>TEXT(Sheet1[[#This Row],[Date]],"MMMM")</f>
        <v>December</v>
      </c>
      <c r="S4415" t="str">
        <f>TEXT(Sheet1[[#This Row],[Date]],"YYYY-MMM")</f>
        <v>2014-Dec</v>
      </c>
      <c r="T4415">
        <f>WEEKDAY(Sheet1[[#This Row],[Date]])</f>
        <v>2</v>
      </c>
      <c r="U4415" t="str">
        <f>TEXT(Sheet1[[#This Row],[Date]],"DDDD")</f>
        <v>Monday</v>
      </c>
      <c r="V4415" t="str">
        <f>"FM"&amp;MOD(MONTH(Sheet1[[#This Row],[Date]])-4,12)+1</f>
        <v>FM9</v>
      </c>
      <c r="W4415" t="str">
        <f>"Q"&amp;ROUNDUP(MONTH(Sheet1[[#This Row],[Date]])/3,0)</f>
        <v>Q4</v>
      </c>
      <c r="X4415" t="str">
        <f>"Q"&amp;INT(MOD(MONTH(Sheet1[[#This Row],[Date]])-4,12/3)+1)</f>
        <v>Q1</v>
      </c>
      <c r="Y4415" t="str" cm="1">
        <f t="array" ref="Y4415">_xlfn.IFS(ROUND(L4415,0)&lt;=1,"Need to improve 0-1",ROUND(L4415,0)&lt;=2,"Okay 1-2",ROUND(L4415,0)&lt;=3,"Good 2-3",ROUND(L4415,0)&lt;=4,"Great 3-4",ROUND(L4415,0)&lt;=5,"Excellent 4-5")</f>
        <v>Good 2-3</v>
      </c>
      <c r="Z4415" t="str">
        <f t="shared" si="68"/>
        <v>0-1000</v>
      </c>
    </row>
    <row r="4416" spans="1:26" x14ac:dyDescent="0.3">
      <c r="A4416">
        <v>3638</v>
      </c>
      <c r="B4416" t="s">
        <v>5499</v>
      </c>
      <c r="C4416">
        <v>1</v>
      </c>
      <c r="D4416" t="s">
        <v>14</v>
      </c>
      <c r="E4416" t="s">
        <v>365</v>
      </c>
      <c r="F4416" t="s">
        <v>16</v>
      </c>
      <c r="G4416" t="s">
        <v>16</v>
      </c>
      <c r="H4416" t="s">
        <v>16</v>
      </c>
      <c r="I4416">
        <v>1</v>
      </c>
      <c r="J4416">
        <v>27</v>
      </c>
      <c r="K4416">
        <v>250</v>
      </c>
      <c r="L4416">
        <v>3</v>
      </c>
      <c r="M4416" t="s">
        <v>2978</v>
      </c>
      <c r="N4416" t="str">
        <f>SUBSTITUTE(Sheet1[[#This Row],[Datekey_Opening]],"_","-")</f>
        <v>2013-12-24</v>
      </c>
      <c r="O4416">
        <f>YEAR(Sheet1[[#This Row],[Date]])</f>
        <v>2013</v>
      </c>
      <c r="P4416" t="str">
        <f>LOOKUP(Sheet1[[#This Row],[CountryCode]],$AI$4:$AI$18,$AJ$4:$AJ$18)</f>
        <v>India</v>
      </c>
      <c r="Q4416">
        <f>MONTH(Sheet1[[#This Row],[Date]])</f>
        <v>12</v>
      </c>
      <c r="R4416" t="str">
        <f>TEXT(Sheet1[[#This Row],[Date]],"MMMM")</f>
        <v>December</v>
      </c>
      <c r="S4416" t="str">
        <f>TEXT(Sheet1[[#This Row],[Date]],"YYYY-MMM")</f>
        <v>2013-Dec</v>
      </c>
      <c r="T4416">
        <f>WEEKDAY(Sheet1[[#This Row],[Date]])</f>
        <v>3</v>
      </c>
      <c r="U4416" t="str">
        <f>TEXT(Sheet1[[#This Row],[Date]],"DDDD")</f>
        <v>Tuesday</v>
      </c>
      <c r="V4416" t="str">
        <f>"FM"&amp;MOD(MONTH(Sheet1[[#This Row],[Date]])-4,12)+1</f>
        <v>FM9</v>
      </c>
      <c r="W4416" t="str">
        <f>"Q"&amp;ROUNDUP(MONTH(Sheet1[[#This Row],[Date]])/3,0)</f>
        <v>Q4</v>
      </c>
      <c r="X4416" t="str">
        <f>"Q"&amp;INT(MOD(MONTH(Sheet1[[#This Row],[Date]])-4,12/3)+1)</f>
        <v>Q1</v>
      </c>
      <c r="Y4416" t="str" cm="1">
        <f t="array" ref="Y4416">_xlfn.IFS(ROUND(L4416,0)&lt;=1,"Need to improve 0-1",ROUND(L4416,0)&lt;=2,"Okay 1-2",ROUND(L4416,0)&lt;=3,"Good 2-3",ROUND(L4416,0)&lt;=4,"Great 3-4",ROUND(L4416,0)&lt;=5,"Excellent 4-5")</f>
        <v>Good 2-3</v>
      </c>
      <c r="Z4416" t="str">
        <f t="shared" si="68"/>
        <v>0-1000</v>
      </c>
    </row>
    <row r="4417" spans="1:26" x14ac:dyDescent="0.3">
      <c r="A4417">
        <v>303547</v>
      </c>
      <c r="B4417" t="s">
        <v>6738</v>
      </c>
      <c r="C4417">
        <v>1</v>
      </c>
      <c r="D4417" t="s">
        <v>14</v>
      </c>
      <c r="E4417" t="s">
        <v>1106</v>
      </c>
      <c r="F4417" t="s">
        <v>16</v>
      </c>
      <c r="G4417" t="s">
        <v>16</v>
      </c>
      <c r="H4417" t="s">
        <v>16</v>
      </c>
      <c r="I4417">
        <v>1</v>
      </c>
      <c r="J4417">
        <v>27</v>
      </c>
      <c r="K4417">
        <v>250</v>
      </c>
      <c r="L4417">
        <v>3.2</v>
      </c>
      <c r="M4417" t="s">
        <v>6739</v>
      </c>
      <c r="N4417" t="str">
        <f>SUBSTITUTE(Sheet1[[#This Row],[Datekey_Opening]],"_","-")</f>
        <v>2011-12-22</v>
      </c>
      <c r="O4417">
        <f>YEAR(Sheet1[[#This Row],[Date]])</f>
        <v>2011</v>
      </c>
      <c r="P4417" t="str">
        <f>LOOKUP(Sheet1[[#This Row],[CountryCode]],$AI$4:$AI$18,$AJ$4:$AJ$18)</f>
        <v>India</v>
      </c>
      <c r="Q4417">
        <f>MONTH(Sheet1[[#This Row],[Date]])</f>
        <v>12</v>
      </c>
      <c r="R4417" t="str">
        <f>TEXT(Sheet1[[#This Row],[Date]],"MMMM")</f>
        <v>December</v>
      </c>
      <c r="S4417" t="str">
        <f>TEXT(Sheet1[[#This Row],[Date]],"YYYY-MMM")</f>
        <v>2011-Dec</v>
      </c>
      <c r="T4417">
        <f>WEEKDAY(Sheet1[[#This Row],[Date]])</f>
        <v>5</v>
      </c>
      <c r="U4417" t="str">
        <f>TEXT(Sheet1[[#This Row],[Date]],"DDDD")</f>
        <v>Thursday</v>
      </c>
      <c r="V4417" t="str">
        <f>"FM"&amp;MOD(MONTH(Sheet1[[#This Row],[Date]])-4,12)+1</f>
        <v>FM9</v>
      </c>
      <c r="W4417" t="str">
        <f>"Q"&amp;ROUNDUP(MONTH(Sheet1[[#This Row],[Date]])/3,0)</f>
        <v>Q4</v>
      </c>
      <c r="X4417" t="str">
        <f>"Q"&amp;INT(MOD(MONTH(Sheet1[[#This Row],[Date]])-4,12/3)+1)</f>
        <v>Q1</v>
      </c>
      <c r="Y4417" t="str" cm="1">
        <f t="array" ref="Y4417">_xlfn.IFS(ROUND(L4417,0)&lt;=1,"Need to improve 0-1",ROUND(L4417,0)&lt;=2,"Okay 1-2",ROUND(L4417,0)&lt;=3,"Good 2-3",ROUND(L4417,0)&lt;=4,"Great 3-4",ROUND(L4417,0)&lt;=5,"Excellent 4-5")</f>
        <v>Good 2-3</v>
      </c>
      <c r="Z4417" t="str">
        <f t="shared" si="68"/>
        <v>0-1000</v>
      </c>
    </row>
    <row r="4418" spans="1:26" x14ac:dyDescent="0.3">
      <c r="A4418">
        <v>18361220</v>
      </c>
      <c r="B4418" t="s">
        <v>6740</v>
      </c>
      <c r="C4418">
        <v>1</v>
      </c>
      <c r="D4418" t="s">
        <v>14</v>
      </c>
      <c r="E4418" t="s">
        <v>538</v>
      </c>
      <c r="F4418" t="s">
        <v>16</v>
      </c>
      <c r="G4418" t="s">
        <v>16</v>
      </c>
      <c r="H4418" t="s">
        <v>16</v>
      </c>
      <c r="I4418">
        <v>1</v>
      </c>
      <c r="J4418">
        <v>4</v>
      </c>
      <c r="K4418">
        <v>250</v>
      </c>
      <c r="L4418">
        <v>3</v>
      </c>
      <c r="M4418" t="s">
        <v>3174</v>
      </c>
      <c r="N4418" t="str">
        <f>SUBSTITUTE(Sheet1[[#This Row],[Datekey_Opening]],"_","-")</f>
        <v>2018-12-2</v>
      </c>
      <c r="O4418">
        <f>YEAR(Sheet1[[#This Row],[Date]])</f>
        <v>2018</v>
      </c>
      <c r="P4418" t="str">
        <f>LOOKUP(Sheet1[[#This Row],[CountryCode]],$AI$4:$AI$18,$AJ$4:$AJ$18)</f>
        <v>India</v>
      </c>
      <c r="Q4418">
        <f>MONTH(Sheet1[[#This Row],[Date]])</f>
        <v>12</v>
      </c>
      <c r="R4418" t="str">
        <f>TEXT(Sheet1[[#This Row],[Date]],"MMMM")</f>
        <v>December</v>
      </c>
      <c r="S4418" t="str">
        <f>TEXT(Sheet1[[#This Row],[Date]],"YYYY-MMM")</f>
        <v>2018-Dec</v>
      </c>
      <c r="T4418">
        <f>WEEKDAY(Sheet1[[#This Row],[Date]])</f>
        <v>1</v>
      </c>
      <c r="U4418" t="str">
        <f>TEXT(Sheet1[[#This Row],[Date]],"DDDD")</f>
        <v>Sunday</v>
      </c>
      <c r="V4418" t="str">
        <f>"FM"&amp;MOD(MONTH(Sheet1[[#This Row],[Date]])-4,12)+1</f>
        <v>FM9</v>
      </c>
      <c r="W4418" t="str">
        <f>"Q"&amp;ROUNDUP(MONTH(Sheet1[[#This Row],[Date]])/3,0)</f>
        <v>Q4</v>
      </c>
      <c r="X4418" t="str">
        <f>"Q"&amp;INT(MOD(MONTH(Sheet1[[#This Row],[Date]])-4,12/3)+1)</f>
        <v>Q1</v>
      </c>
      <c r="Y4418" t="str" cm="1">
        <f t="array" ref="Y4418">_xlfn.IFS(ROUND(L4418,0)&lt;=1,"Need to improve 0-1",ROUND(L4418,0)&lt;=2,"Okay 1-2",ROUND(L4418,0)&lt;=3,"Good 2-3",ROUND(L4418,0)&lt;=4,"Great 3-4",ROUND(L4418,0)&lt;=5,"Excellent 4-5")</f>
        <v>Good 2-3</v>
      </c>
      <c r="Z4418" t="str">
        <f t="shared" ref="Z4418:Z4481" si="69">IF(AND(K4418&gt;=0,K4418&lt;1000),"0-1000",IF(AND(K4418&gt;=1000,K4418&lt;2000),"1000-2000",IF(AND(K4418&gt;=2000,K4418&lt;3000),"2000-3000",IF(AND(K4418&gt;=3000,K4418&lt;4000),"3000-4000",IF(AND(K4418&gt;=4000,K4418&lt;5000),"4000-5000",IF(AND(K4418&gt;=5000,K4418&lt;6000),"5000-6000",IF(AND(K4418&gt;=6000,K4418&lt;7000),"6000-7000",IF(AND(K4418&gt;=7000,K4418&lt;200000),"7000-200000","Above 200000"))))))))</f>
        <v>0-1000</v>
      </c>
    </row>
    <row r="4419" spans="1:26" x14ac:dyDescent="0.3">
      <c r="A4419">
        <v>301154</v>
      </c>
      <c r="B4419" t="s">
        <v>6741</v>
      </c>
      <c r="C4419">
        <v>1</v>
      </c>
      <c r="D4419" t="s">
        <v>14</v>
      </c>
      <c r="E4419" t="s">
        <v>557</v>
      </c>
      <c r="F4419" t="s">
        <v>16</v>
      </c>
      <c r="G4419" t="s">
        <v>16</v>
      </c>
      <c r="H4419" t="s">
        <v>16</v>
      </c>
      <c r="I4419">
        <v>1</v>
      </c>
      <c r="J4419">
        <v>193</v>
      </c>
      <c r="K4419">
        <v>250</v>
      </c>
      <c r="L4419">
        <v>3.9</v>
      </c>
      <c r="M4419" t="s">
        <v>6742</v>
      </c>
      <c r="N4419" t="str">
        <f>SUBSTITUTE(Sheet1[[#This Row],[Datekey_Opening]],"_","-")</f>
        <v>2012-12-16</v>
      </c>
      <c r="O4419">
        <f>YEAR(Sheet1[[#This Row],[Date]])</f>
        <v>2012</v>
      </c>
      <c r="P4419" t="str">
        <f>LOOKUP(Sheet1[[#This Row],[CountryCode]],$AI$4:$AI$18,$AJ$4:$AJ$18)</f>
        <v>India</v>
      </c>
      <c r="Q4419">
        <f>MONTH(Sheet1[[#This Row],[Date]])</f>
        <v>12</v>
      </c>
      <c r="R4419" t="str">
        <f>TEXT(Sheet1[[#This Row],[Date]],"MMMM")</f>
        <v>December</v>
      </c>
      <c r="S4419" t="str">
        <f>TEXT(Sheet1[[#This Row],[Date]],"YYYY-MMM")</f>
        <v>2012-Dec</v>
      </c>
      <c r="T4419">
        <f>WEEKDAY(Sheet1[[#This Row],[Date]])</f>
        <v>1</v>
      </c>
      <c r="U4419" t="str">
        <f>TEXT(Sheet1[[#This Row],[Date]],"DDDD")</f>
        <v>Sunday</v>
      </c>
      <c r="V4419" t="str">
        <f>"FM"&amp;MOD(MONTH(Sheet1[[#This Row],[Date]])-4,12)+1</f>
        <v>FM9</v>
      </c>
      <c r="W4419" t="str">
        <f>"Q"&amp;ROUNDUP(MONTH(Sheet1[[#This Row],[Date]])/3,0)</f>
        <v>Q4</v>
      </c>
      <c r="X4419" t="str">
        <f>"Q"&amp;INT(MOD(MONTH(Sheet1[[#This Row],[Date]])-4,12/3)+1)</f>
        <v>Q1</v>
      </c>
      <c r="Y4419" t="str" cm="1">
        <f t="array" ref="Y4419">_xlfn.IFS(ROUND(L4419,0)&lt;=1,"Need to improve 0-1",ROUND(L4419,0)&lt;=2,"Okay 1-2",ROUND(L4419,0)&lt;=3,"Good 2-3",ROUND(L4419,0)&lt;=4,"Great 3-4",ROUND(L4419,0)&lt;=5,"Excellent 4-5")</f>
        <v>Great 3-4</v>
      </c>
      <c r="Z4419" t="str">
        <f t="shared" si="69"/>
        <v>0-1000</v>
      </c>
    </row>
    <row r="4420" spans="1:26" x14ac:dyDescent="0.3">
      <c r="A4420">
        <v>18453448</v>
      </c>
      <c r="B4420" t="s">
        <v>6743</v>
      </c>
      <c r="C4420">
        <v>1</v>
      </c>
      <c r="D4420" t="s">
        <v>14</v>
      </c>
      <c r="E4420" t="s">
        <v>6744</v>
      </c>
      <c r="F4420" t="s">
        <v>16</v>
      </c>
      <c r="G4420" t="s">
        <v>21</v>
      </c>
      <c r="H4420" t="s">
        <v>16</v>
      </c>
      <c r="I4420">
        <v>1</v>
      </c>
      <c r="J4420">
        <v>21</v>
      </c>
      <c r="K4420">
        <v>250</v>
      </c>
      <c r="L4420">
        <v>3.4</v>
      </c>
      <c r="M4420" t="s">
        <v>1308</v>
      </c>
      <c r="N4420" t="str">
        <f>SUBSTITUTE(Sheet1[[#This Row],[Datekey_Opening]],"_","-")</f>
        <v>2015-12-10</v>
      </c>
      <c r="O4420">
        <f>YEAR(Sheet1[[#This Row],[Date]])</f>
        <v>2015</v>
      </c>
      <c r="P4420" t="str">
        <f>LOOKUP(Sheet1[[#This Row],[CountryCode]],$AI$4:$AI$18,$AJ$4:$AJ$18)</f>
        <v>India</v>
      </c>
      <c r="Q4420">
        <f>MONTH(Sheet1[[#This Row],[Date]])</f>
        <v>12</v>
      </c>
      <c r="R4420" t="str">
        <f>TEXT(Sheet1[[#This Row],[Date]],"MMMM")</f>
        <v>December</v>
      </c>
      <c r="S4420" t="str">
        <f>TEXT(Sheet1[[#This Row],[Date]],"YYYY-MMM")</f>
        <v>2015-Dec</v>
      </c>
      <c r="T4420">
        <f>WEEKDAY(Sheet1[[#This Row],[Date]])</f>
        <v>5</v>
      </c>
      <c r="U4420" t="str">
        <f>TEXT(Sheet1[[#This Row],[Date]],"DDDD")</f>
        <v>Thursday</v>
      </c>
      <c r="V4420" t="str">
        <f>"FM"&amp;MOD(MONTH(Sheet1[[#This Row],[Date]])-4,12)+1</f>
        <v>FM9</v>
      </c>
      <c r="W4420" t="str">
        <f>"Q"&amp;ROUNDUP(MONTH(Sheet1[[#This Row],[Date]])/3,0)</f>
        <v>Q4</v>
      </c>
      <c r="X4420" t="str">
        <f>"Q"&amp;INT(MOD(MONTH(Sheet1[[#This Row],[Date]])-4,12/3)+1)</f>
        <v>Q1</v>
      </c>
      <c r="Y4420" t="str" cm="1">
        <f t="array" ref="Y4420">_xlfn.IFS(ROUND(L4420,0)&lt;=1,"Need to improve 0-1",ROUND(L4420,0)&lt;=2,"Okay 1-2",ROUND(L4420,0)&lt;=3,"Good 2-3",ROUND(L4420,0)&lt;=4,"Great 3-4",ROUND(L4420,0)&lt;=5,"Excellent 4-5")</f>
        <v>Good 2-3</v>
      </c>
      <c r="Z4420" t="str">
        <f t="shared" si="69"/>
        <v>0-1000</v>
      </c>
    </row>
    <row r="4421" spans="1:26" x14ac:dyDescent="0.3">
      <c r="A4421">
        <v>308791</v>
      </c>
      <c r="B4421" t="s">
        <v>6745</v>
      </c>
      <c r="C4421">
        <v>1</v>
      </c>
      <c r="D4421" t="s">
        <v>14</v>
      </c>
      <c r="E4421" t="s">
        <v>395</v>
      </c>
      <c r="F4421" t="s">
        <v>16</v>
      </c>
      <c r="G4421" t="s">
        <v>16</v>
      </c>
      <c r="H4421" t="s">
        <v>16</v>
      </c>
      <c r="I4421">
        <v>1</v>
      </c>
      <c r="J4421">
        <v>23</v>
      </c>
      <c r="K4421">
        <v>250</v>
      </c>
      <c r="L4421">
        <v>3.2</v>
      </c>
      <c r="M4421" t="s">
        <v>6746</v>
      </c>
      <c r="N4421" t="str">
        <f>SUBSTITUTE(Sheet1[[#This Row],[Datekey_Opening]],"_","-")</f>
        <v>2016-12-13</v>
      </c>
      <c r="O4421">
        <f>YEAR(Sheet1[[#This Row],[Date]])</f>
        <v>2016</v>
      </c>
      <c r="P4421" t="str">
        <f>LOOKUP(Sheet1[[#This Row],[CountryCode]],$AI$4:$AI$18,$AJ$4:$AJ$18)</f>
        <v>India</v>
      </c>
      <c r="Q4421">
        <f>MONTH(Sheet1[[#This Row],[Date]])</f>
        <v>12</v>
      </c>
      <c r="R4421" t="str">
        <f>TEXT(Sheet1[[#This Row],[Date]],"MMMM")</f>
        <v>December</v>
      </c>
      <c r="S4421" t="str">
        <f>TEXT(Sheet1[[#This Row],[Date]],"YYYY-MMM")</f>
        <v>2016-Dec</v>
      </c>
      <c r="T4421">
        <f>WEEKDAY(Sheet1[[#This Row],[Date]])</f>
        <v>3</v>
      </c>
      <c r="U4421" t="str">
        <f>TEXT(Sheet1[[#This Row],[Date]],"DDDD")</f>
        <v>Tuesday</v>
      </c>
      <c r="V4421" t="str">
        <f>"FM"&amp;MOD(MONTH(Sheet1[[#This Row],[Date]])-4,12)+1</f>
        <v>FM9</v>
      </c>
      <c r="W4421" t="str">
        <f>"Q"&amp;ROUNDUP(MONTH(Sheet1[[#This Row],[Date]])/3,0)</f>
        <v>Q4</v>
      </c>
      <c r="X4421" t="str">
        <f>"Q"&amp;INT(MOD(MONTH(Sheet1[[#This Row],[Date]])-4,12/3)+1)</f>
        <v>Q1</v>
      </c>
      <c r="Y4421" t="str" cm="1">
        <f t="array" ref="Y4421">_xlfn.IFS(ROUND(L4421,0)&lt;=1,"Need to improve 0-1",ROUND(L4421,0)&lt;=2,"Okay 1-2",ROUND(L4421,0)&lt;=3,"Good 2-3",ROUND(L4421,0)&lt;=4,"Great 3-4",ROUND(L4421,0)&lt;=5,"Excellent 4-5")</f>
        <v>Good 2-3</v>
      </c>
      <c r="Z4421" t="str">
        <f t="shared" si="69"/>
        <v>0-1000</v>
      </c>
    </row>
    <row r="4422" spans="1:26" x14ac:dyDescent="0.3">
      <c r="A4422">
        <v>7759</v>
      </c>
      <c r="B4422" t="s">
        <v>6261</v>
      </c>
      <c r="C4422">
        <v>1</v>
      </c>
      <c r="D4422" t="s">
        <v>14</v>
      </c>
      <c r="E4422" t="s">
        <v>557</v>
      </c>
      <c r="F4422" t="s">
        <v>16</v>
      </c>
      <c r="G4422" t="s">
        <v>16</v>
      </c>
      <c r="H4422" t="s">
        <v>16</v>
      </c>
      <c r="I4422">
        <v>1</v>
      </c>
      <c r="J4422">
        <v>160</v>
      </c>
      <c r="K4422">
        <v>250</v>
      </c>
      <c r="L4422">
        <v>3.8</v>
      </c>
      <c r="M4422" t="s">
        <v>6747</v>
      </c>
      <c r="N4422" t="str">
        <f>SUBSTITUTE(Sheet1[[#This Row],[Datekey_Opening]],"_","-")</f>
        <v>2014-12-3</v>
      </c>
      <c r="O4422">
        <f>YEAR(Sheet1[[#This Row],[Date]])</f>
        <v>2014</v>
      </c>
      <c r="P4422" t="str">
        <f>LOOKUP(Sheet1[[#This Row],[CountryCode]],$AI$4:$AI$18,$AJ$4:$AJ$18)</f>
        <v>India</v>
      </c>
      <c r="Q4422">
        <f>MONTH(Sheet1[[#This Row],[Date]])</f>
        <v>12</v>
      </c>
      <c r="R4422" t="str">
        <f>TEXT(Sheet1[[#This Row],[Date]],"MMMM")</f>
        <v>December</v>
      </c>
      <c r="S4422" t="str">
        <f>TEXT(Sheet1[[#This Row],[Date]],"YYYY-MMM")</f>
        <v>2014-Dec</v>
      </c>
      <c r="T4422">
        <f>WEEKDAY(Sheet1[[#This Row],[Date]])</f>
        <v>4</v>
      </c>
      <c r="U4422" t="str">
        <f>TEXT(Sheet1[[#This Row],[Date]],"DDDD")</f>
        <v>Wednesday</v>
      </c>
      <c r="V4422" t="str">
        <f>"FM"&amp;MOD(MONTH(Sheet1[[#This Row],[Date]])-4,12)+1</f>
        <v>FM9</v>
      </c>
      <c r="W4422" t="str">
        <f>"Q"&amp;ROUNDUP(MONTH(Sheet1[[#This Row],[Date]])/3,0)</f>
        <v>Q4</v>
      </c>
      <c r="X4422" t="str">
        <f>"Q"&amp;INT(MOD(MONTH(Sheet1[[#This Row],[Date]])-4,12/3)+1)</f>
        <v>Q1</v>
      </c>
      <c r="Y4422" t="str" cm="1">
        <f t="array" ref="Y4422">_xlfn.IFS(ROUND(L4422,0)&lt;=1,"Need to improve 0-1",ROUND(L4422,0)&lt;=2,"Okay 1-2",ROUND(L4422,0)&lt;=3,"Good 2-3",ROUND(L4422,0)&lt;=4,"Great 3-4",ROUND(L4422,0)&lt;=5,"Excellent 4-5")</f>
        <v>Great 3-4</v>
      </c>
      <c r="Z4422" t="str">
        <f t="shared" si="69"/>
        <v>0-1000</v>
      </c>
    </row>
    <row r="4423" spans="1:26" x14ac:dyDescent="0.3">
      <c r="A4423">
        <v>301767</v>
      </c>
      <c r="B4423" t="s">
        <v>254</v>
      </c>
      <c r="C4423">
        <v>1</v>
      </c>
      <c r="D4423" t="s">
        <v>14</v>
      </c>
      <c r="E4423" t="s">
        <v>6297</v>
      </c>
      <c r="F4423" t="s">
        <v>16</v>
      </c>
      <c r="G4423" t="s">
        <v>16</v>
      </c>
      <c r="H4423" t="s">
        <v>16</v>
      </c>
      <c r="I4423">
        <v>1</v>
      </c>
      <c r="J4423">
        <v>11</v>
      </c>
      <c r="K4423">
        <v>250</v>
      </c>
      <c r="L4423">
        <v>2.7</v>
      </c>
      <c r="M4423" t="s">
        <v>6748</v>
      </c>
      <c r="N4423" t="str">
        <f>SUBSTITUTE(Sheet1[[#This Row],[Datekey_Opening]],"_","-")</f>
        <v>2010-12-8</v>
      </c>
      <c r="O4423">
        <f>YEAR(Sheet1[[#This Row],[Date]])</f>
        <v>2010</v>
      </c>
      <c r="P4423" t="str">
        <f>LOOKUP(Sheet1[[#This Row],[CountryCode]],$AI$4:$AI$18,$AJ$4:$AJ$18)</f>
        <v>India</v>
      </c>
      <c r="Q4423">
        <f>MONTH(Sheet1[[#This Row],[Date]])</f>
        <v>12</v>
      </c>
      <c r="R4423" t="str">
        <f>TEXT(Sheet1[[#This Row],[Date]],"MMMM")</f>
        <v>December</v>
      </c>
      <c r="S4423" t="str">
        <f>TEXT(Sheet1[[#This Row],[Date]],"YYYY-MMM")</f>
        <v>2010-Dec</v>
      </c>
      <c r="T4423">
        <f>WEEKDAY(Sheet1[[#This Row],[Date]])</f>
        <v>4</v>
      </c>
      <c r="U4423" t="str">
        <f>TEXT(Sheet1[[#This Row],[Date]],"DDDD")</f>
        <v>Wednesday</v>
      </c>
      <c r="V4423" t="str">
        <f>"FM"&amp;MOD(MONTH(Sheet1[[#This Row],[Date]])-4,12)+1</f>
        <v>FM9</v>
      </c>
      <c r="W4423" t="str">
        <f>"Q"&amp;ROUNDUP(MONTH(Sheet1[[#This Row],[Date]])/3,0)</f>
        <v>Q4</v>
      </c>
      <c r="X4423" t="str">
        <f>"Q"&amp;INT(MOD(MONTH(Sheet1[[#This Row],[Date]])-4,12/3)+1)</f>
        <v>Q1</v>
      </c>
      <c r="Y4423" t="str" cm="1">
        <f t="array" ref="Y4423">_xlfn.IFS(ROUND(L4423,0)&lt;=1,"Need to improve 0-1",ROUND(L4423,0)&lt;=2,"Okay 1-2",ROUND(L4423,0)&lt;=3,"Good 2-3",ROUND(L4423,0)&lt;=4,"Great 3-4",ROUND(L4423,0)&lt;=5,"Excellent 4-5")</f>
        <v>Good 2-3</v>
      </c>
      <c r="Z4423" t="str">
        <f t="shared" si="69"/>
        <v>0-1000</v>
      </c>
    </row>
    <row r="4424" spans="1:26" x14ac:dyDescent="0.3">
      <c r="A4424">
        <v>18431191</v>
      </c>
      <c r="B4424" t="s">
        <v>6749</v>
      </c>
      <c r="C4424">
        <v>1</v>
      </c>
      <c r="D4424" t="s">
        <v>14</v>
      </c>
      <c r="E4424" t="s">
        <v>426</v>
      </c>
      <c r="F4424" t="s">
        <v>16</v>
      </c>
      <c r="G4424" t="s">
        <v>16</v>
      </c>
      <c r="H4424" t="s">
        <v>16</v>
      </c>
      <c r="I4424">
        <v>1</v>
      </c>
      <c r="J4424">
        <v>2</v>
      </c>
      <c r="K4424">
        <v>250</v>
      </c>
      <c r="L4424">
        <v>1</v>
      </c>
      <c r="M4424" t="s">
        <v>6750</v>
      </c>
      <c r="N4424" t="str">
        <f>SUBSTITUTE(Sheet1[[#This Row],[Datekey_Opening]],"_","-")</f>
        <v>2010-12-3</v>
      </c>
      <c r="O4424">
        <f>YEAR(Sheet1[[#This Row],[Date]])</f>
        <v>2010</v>
      </c>
      <c r="P4424" t="str">
        <f>LOOKUP(Sheet1[[#This Row],[CountryCode]],$AI$4:$AI$18,$AJ$4:$AJ$18)</f>
        <v>India</v>
      </c>
      <c r="Q4424">
        <f>MONTH(Sheet1[[#This Row],[Date]])</f>
        <v>12</v>
      </c>
      <c r="R4424" t="str">
        <f>TEXT(Sheet1[[#This Row],[Date]],"MMMM")</f>
        <v>December</v>
      </c>
      <c r="S4424" t="str">
        <f>TEXT(Sheet1[[#This Row],[Date]],"YYYY-MMM")</f>
        <v>2010-Dec</v>
      </c>
      <c r="T4424">
        <f>WEEKDAY(Sheet1[[#This Row],[Date]])</f>
        <v>6</v>
      </c>
      <c r="U4424" t="str">
        <f>TEXT(Sheet1[[#This Row],[Date]],"DDDD")</f>
        <v>Friday</v>
      </c>
      <c r="V4424" t="str">
        <f>"FM"&amp;MOD(MONTH(Sheet1[[#This Row],[Date]])-4,12)+1</f>
        <v>FM9</v>
      </c>
      <c r="W4424" t="str">
        <f>"Q"&amp;ROUNDUP(MONTH(Sheet1[[#This Row],[Date]])/3,0)</f>
        <v>Q4</v>
      </c>
      <c r="X4424" t="str">
        <f>"Q"&amp;INT(MOD(MONTH(Sheet1[[#This Row],[Date]])-4,12/3)+1)</f>
        <v>Q1</v>
      </c>
      <c r="Y4424" t="str" cm="1">
        <f t="array" ref="Y4424">_xlfn.IFS(ROUND(L4424,0)&lt;=1,"Need to improve 0-1",ROUND(L4424,0)&lt;=2,"Okay 1-2",ROUND(L4424,0)&lt;=3,"Good 2-3",ROUND(L4424,0)&lt;=4,"Great 3-4",ROUND(L4424,0)&lt;=5,"Excellent 4-5")</f>
        <v>Need to improve 0-1</v>
      </c>
      <c r="Z4424" t="str">
        <f t="shared" si="69"/>
        <v>0-1000</v>
      </c>
    </row>
    <row r="4425" spans="1:26" x14ac:dyDescent="0.3">
      <c r="A4425">
        <v>304687</v>
      </c>
      <c r="B4425" t="s">
        <v>6751</v>
      </c>
      <c r="C4425">
        <v>1</v>
      </c>
      <c r="D4425" t="s">
        <v>14</v>
      </c>
      <c r="E4425" t="s">
        <v>538</v>
      </c>
      <c r="F4425" t="s">
        <v>16</v>
      </c>
      <c r="G4425" t="s">
        <v>16</v>
      </c>
      <c r="H4425" t="s">
        <v>16</v>
      </c>
      <c r="I4425">
        <v>1</v>
      </c>
      <c r="J4425">
        <v>13</v>
      </c>
      <c r="K4425">
        <v>250</v>
      </c>
      <c r="L4425">
        <v>3.1</v>
      </c>
      <c r="M4425" t="s">
        <v>3712</v>
      </c>
      <c r="N4425" t="str">
        <f>SUBSTITUTE(Sheet1[[#This Row],[Datekey_Opening]],"_","-")</f>
        <v>2011-11-5</v>
      </c>
      <c r="O4425">
        <f>YEAR(Sheet1[[#This Row],[Date]])</f>
        <v>2011</v>
      </c>
      <c r="P4425" t="str">
        <f>LOOKUP(Sheet1[[#This Row],[CountryCode]],$AI$4:$AI$18,$AJ$4:$AJ$18)</f>
        <v>India</v>
      </c>
      <c r="Q4425">
        <f>MONTH(Sheet1[[#This Row],[Date]])</f>
        <v>11</v>
      </c>
      <c r="R4425" t="str">
        <f>TEXT(Sheet1[[#This Row],[Date]],"MMMM")</f>
        <v>November</v>
      </c>
      <c r="S4425" t="str">
        <f>TEXT(Sheet1[[#This Row],[Date]],"YYYY-MMM")</f>
        <v>2011-Nov</v>
      </c>
      <c r="T4425">
        <f>WEEKDAY(Sheet1[[#This Row],[Date]])</f>
        <v>7</v>
      </c>
      <c r="U4425" t="str">
        <f>TEXT(Sheet1[[#This Row],[Date]],"DDDD")</f>
        <v>Saturday</v>
      </c>
      <c r="V4425" t="str">
        <f>"FM"&amp;MOD(MONTH(Sheet1[[#This Row],[Date]])-4,12)+1</f>
        <v>FM8</v>
      </c>
      <c r="W4425" t="str">
        <f>"Q"&amp;ROUNDUP(MONTH(Sheet1[[#This Row],[Date]])/3,0)</f>
        <v>Q4</v>
      </c>
      <c r="X4425" t="str">
        <f>"Q"&amp;INT(MOD(MONTH(Sheet1[[#This Row],[Date]])-4,12/3)+1)</f>
        <v>Q4</v>
      </c>
      <c r="Y4425" t="str" cm="1">
        <f t="array" ref="Y4425">_xlfn.IFS(ROUND(L4425,0)&lt;=1,"Need to improve 0-1",ROUND(L4425,0)&lt;=2,"Okay 1-2",ROUND(L4425,0)&lt;=3,"Good 2-3",ROUND(L4425,0)&lt;=4,"Great 3-4",ROUND(L4425,0)&lt;=5,"Excellent 4-5")</f>
        <v>Good 2-3</v>
      </c>
      <c r="Z4425" t="str">
        <f t="shared" si="69"/>
        <v>0-1000</v>
      </c>
    </row>
    <row r="4426" spans="1:26" x14ac:dyDescent="0.3">
      <c r="A4426">
        <v>313059</v>
      </c>
      <c r="B4426" t="s">
        <v>6752</v>
      </c>
      <c r="C4426">
        <v>1</v>
      </c>
      <c r="D4426" t="s">
        <v>14</v>
      </c>
      <c r="E4426" t="s">
        <v>426</v>
      </c>
      <c r="F4426" t="s">
        <v>16</v>
      </c>
      <c r="G4426" t="s">
        <v>16</v>
      </c>
      <c r="H4426" t="s">
        <v>16</v>
      </c>
      <c r="I4426">
        <v>1</v>
      </c>
      <c r="J4426">
        <v>1</v>
      </c>
      <c r="K4426">
        <v>250</v>
      </c>
      <c r="L4426">
        <v>1</v>
      </c>
      <c r="M4426" t="s">
        <v>6753</v>
      </c>
      <c r="N4426" t="str">
        <f>SUBSTITUTE(Sheet1[[#This Row],[Datekey_Opening]],"_","-")</f>
        <v>2011-11-9</v>
      </c>
      <c r="O4426">
        <f>YEAR(Sheet1[[#This Row],[Date]])</f>
        <v>2011</v>
      </c>
      <c r="P4426" t="str">
        <f>LOOKUP(Sheet1[[#This Row],[CountryCode]],$AI$4:$AI$18,$AJ$4:$AJ$18)</f>
        <v>India</v>
      </c>
      <c r="Q4426">
        <f>MONTH(Sheet1[[#This Row],[Date]])</f>
        <v>11</v>
      </c>
      <c r="R4426" t="str">
        <f>TEXT(Sheet1[[#This Row],[Date]],"MMMM")</f>
        <v>November</v>
      </c>
      <c r="S4426" t="str">
        <f>TEXT(Sheet1[[#This Row],[Date]],"YYYY-MMM")</f>
        <v>2011-Nov</v>
      </c>
      <c r="T4426">
        <f>WEEKDAY(Sheet1[[#This Row],[Date]])</f>
        <v>4</v>
      </c>
      <c r="U4426" t="str">
        <f>TEXT(Sheet1[[#This Row],[Date]],"DDDD")</f>
        <v>Wednesday</v>
      </c>
      <c r="V4426" t="str">
        <f>"FM"&amp;MOD(MONTH(Sheet1[[#This Row],[Date]])-4,12)+1</f>
        <v>FM8</v>
      </c>
      <c r="W4426" t="str">
        <f>"Q"&amp;ROUNDUP(MONTH(Sheet1[[#This Row],[Date]])/3,0)</f>
        <v>Q4</v>
      </c>
      <c r="X4426" t="str">
        <f>"Q"&amp;INT(MOD(MONTH(Sheet1[[#This Row],[Date]])-4,12/3)+1)</f>
        <v>Q4</v>
      </c>
      <c r="Y4426" t="str" cm="1">
        <f t="array" ref="Y4426">_xlfn.IFS(ROUND(L4426,0)&lt;=1,"Need to improve 0-1",ROUND(L4426,0)&lt;=2,"Okay 1-2",ROUND(L4426,0)&lt;=3,"Good 2-3",ROUND(L4426,0)&lt;=4,"Great 3-4",ROUND(L4426,0)&lt;=5,"Excellent 4-5")</f>
        <v>Need to improve 0-1</v>
      </c>
      <c r="Z4426" t="str">
        <f t="shared" si="69"/>
        <v>0-1000</v>
      </c>
    </row>
    <row r="4427" spans="1:26" x14ac:dyDescent="0.3">
      <c r="A4427">
        <v>18361202</v>
      </c>
      <c r="B4427" t="s">
        <v>6754</v>
      </c>
      <c r="C4427">
        <v>1</v>
      </c>
      <c r="D4427" t="s">
        <v>14</v>
      </c>
      <c r="E4427" t="s">
        <v>538</v>
      </c>
      <c r="F4427" t="s">
        <v>16</v>
      </c>
      <c r="G4427" t="s">
        <v>16</v>
      </c>
      <c r="H4427" t="s">
        <v>16</v>
      </c>
      <c r="I4427">
        <v>1</v>
      </c>
      <c r="J4427">
        <v>1</v>
      </c>
      <c r="K4427">
        <v>250</v>
      </c>
      <c r="L4427">
        <v>1</v>
      </c>
      <c r="M4427" t="s">
        <v>1954</v>
      </c>
      <c r="N4427" t="str">
        <f>SUBSTITUTE(Sheet1[[#This Row],[Datekey_Opening]],"_","-")</f>
        <v>2011-11-20</v>
      </c>
      <c r="O4427">
        <f>YEAR(Sheet1[[#This Row],[Date]])</f>
        <v>2011</v>
      </c>
      <c r="P4427" t="str">
        <f>LOOKUP(Sheet1[[#This Row],[CountryCode]],$AI$4:$AI$18,$AJ$4:$AJ$18)</f>
        <v>India</v>
      </c>
      <c r="Q4427">
        <f>MONTH(Sheet1[[#This Row],[Date]])</f>
        <v>11</v>
      </c>
      <c r="R4427" t="str">
        <f>TEXT(Sheet1[[#This Row],[Date]],"MMMM")</f>
        <v>November</v>
      </c>
      <c r="S4427" t="str">
        <f>TEXT(Sheet1[[#This Row],[Date]],"YYYY-MMM")</f>
        <v>2011-Nov</v>
      </c>
      <c r="T4427">
        <f>WEEKDAY(Sheet1[[#This Row],[Date]])</f>
        <v>1</v>
      </c>
      <c r="U4427" t="str">
        <f>TEXT(Sheet1[[#This Row],[Date]],"DDDD")</f>
        <v>Sunday</v>
      </c>
      <c r="V4427" t="str">
        <f>"FM"&amp;MOD(MONTH(Sheet1[[#This Row],[Date]])-4,12)+1</f>
        <v>FM8</v>
      </c>
      <c r="W4427" t="str">
        <f>"Q"&amp;ROUNDUP(MONTH(Sheet1[[#This Row],[Date]])/3,0)</f>
        <v>Q4</v>
      </c>
      <c r="X4427" t="str">
        <f>"Q"&amp;INT(MOD(MONTH(Sheet1[[#This Row],[Date]])-4,12/3)+1)</f>
        <v>Q4</v>
      </c>
      <c r="Y4427" t="str" cm="1">
        <f t="array" ref="Y4427">_xlfn.IFS(ROUND(L4427,0)&lt;=1,"Need to improve 0-1",ROUND(L4427,0)&lt;=2,"Okay 1-2",ROUND(L4427,0)&lt;=3,"Good 2-3",ROUND(L4427,0)&lt;=4,"Great 3-4",ROUND(L4427,0)&lt;=5,"Excellent 4-5")</f>
        <v>Need to improve 0-1</v>
      </c>
      <c r="Z4427" t="str">
        <f t="shared" si="69"/>
        <v>0-1000</v>
      </c>
    </row>
    <row r="4428" spans="1:26" x14ac:dyDescent="0.3">
      <c r="A4428">
        <v>18486847</v>
      </c>
      <c r="B4428" t="s">
        <v>6755</v>
      </c>
      <c r="C4428">
        <v>1</v>
      </c>
      <c r="D4428" t="s">
        <v>14</v>
      </c>
      <c r="E4428" t="s">
        <v>379</v>
      </c>
      <c r="F4428" t="s">
        <v>16</v>
      </c>
      <c r="G4428" t="s">
        <v>16</v>
      </c>
      <c r="H4428" t="s">
        <v>16</v>
      </c>
      <c r="I4428">
        <v>1</v>
      </c>
      <c r="J4428">
        <v>1</v>
      </c>
      <c r="K4428">
        <v>250</v>
      </c>
      <c r="L4428">
        <v>1</v>
      </c>
      <c r="M4428" t="s">
        <v>1144</v>
      </c>
      <c r="N4428" t="str">
        <f>SUBSTITUTE(Sheet1[[#This Row],[Datekey_Opening]],"_","-")</f>
        <v>2017-11-25</v>
      </c>
      <c r="O4428">
        <f>YEAR(Sheet1[[#This Row],[Date]])</f>
        <v>2017</v>
      </c>
      <c r="P4428" t="str">
        <f>LOOKUP(Sheet1[[#This Row],[CountryCode]],$AI$4:$AI$18,$AJ$4:$AJ$18)</f>
        <v>India</v>
      </c>
      <c r="Q4428">
        <f>MONTH(Sheet1[[#This Row],[Date]])</f>
        <v>11</v>
      </c>
      <c r="R4428" t="str">
        <f>TEXT(Sheet1[[#This Row],[Date]],"MMMM")</f>
        <v>November</v>
      </c>
      <c r="S4428" t="str">
        <f>TEXT(Sheet1[[#This Row],[Date]],"YYYY-MMM")</f>
        <v>2017-Nov</v>
      </c>
      <c r="T4428">
        <f>WEEKDAY(Sheet1[[#This Row],[Date]])</f>
        <v>7</v>
      </c>
      <c r="U4428" t="str">
        <f>TEXT(Sheet1[[#This Row],[Date]],"DDDD")</f>
        <v>Saturday</v>
      </c>
      <c r="V4428" t="str">
        <f>"FM"&amp;MOD(MONTH(Sheet1[[#This Row],[Date]])-4,12)+1</f>
        <v>FM8</v>
      </c>
      <c r="W4428" t="str">
        <f>"Q"&amp;ROUNDUP(MONTH(Sheet1[[#This Row],[Date]])/3,0)</f>
        <v>Q4</v>
      </c>
      <c r="X4428" t="str">
        <f>"Q"&amp;INT(MOD(MONTH(Sheet1[[#This Row],[Date]])-4,12/3)+1)</f>
        <v>Q4</v>
      </c>
      <c r="Y4428" t="str" cm="1">
        <f t="array" ref="Y4428">_xlfn.IFS(ROUND(L4428,0)&lt;=1,"Need to improve 0-1",ROUND(L4428,0)&lt;=2,"Okay 1-2",ROUND(L4428,0)&lt;=3,"Good 2-3",ROUND(L4428,0)&lt;=4,"Great 3-4",ROUND(L4428,0)&lt;=5,"Excellent 4-5")</f>
        <v>Need to improve 0-1</v>
      </c>
      <c r="Z4428" t="str">
        <f t="shared" si="69"/>
        <v>0-1000</v>
      </c>
    </row>
    <row r="4429" spans="1:26" x14ac:dyDescent="0.3">
      <c r="A4429">
        <v>309533</v>
      </c>
      <c r="B4429" t="s">
        <v>6756</v>
      </c>
      <c r="C4429">
        <v>1</v>
      </c>
      <c r="D4429" t="s">
        <v>14</v>
      </c>
      <c r="E4429" t="s">
        <v>1057</v>
      </c>
      <c r="F4429" t="s">
        <v>16</v>
      </c>
      <c r="G4429" t="s">
        <v>16</v>
      </c>
      <c r="H4429" t="s">
        <v>16</v>
      </c>
      <c r="I4429">
        <v>1</v>
      </c>
      <c r="J4429">
        <v>25</v>
      </c>
      <c r="K4429">
        <v>250</v>
      </c>
      <c r="L4429">
        <v>3.4</v>
      </c>
      <c r="M4429" t="s">
        <v>6518</v>
      </c>
      <c r="N4429" t="str">
        <f>SUBSTITUTE(Sheet1[[#This Row],[Datekey_Opening]],"_","-")</f>
        <v>2016-11-23</v>
      </c>
      <c r="O4429">
        <f>YEAR(Sheet1[[#This Row],[Date]])</f>
        <v>2016</v>
      </c>
      <c r="P4429" t="str">
        <f>LOOKUP(Sheet1[[#This Row],[CountryCode]],$AI$4:$AI$18,$AJ$4:$AJ$18)</f>
        <v>India</v>
      </c>
      <c r="Q4429">
        <f>MONTH(Sheet1[[#This Row],[Date]])</f>
        <v>11</v>
      </c>
      <c r="R4429" t="str">
        <f>TEXT(Sheet1[[#This Row],[Date]],"MMMM")</f>
        <v>November</v>
      </c>
      <c r="S4429" t="str">
        <f>TEXT(Sheet1[[#This Row],[Date]],"YYYY-MMM")</f>
        <v>2016-Nov</v>
      </c>
      <c r="T4429">
        <f>WEEKDAY(Sheet1[[#This Row],[Date]])</f>
        <v>4</v>
      </c>
      <c r="U4429" t="str">
        <f>TEXT(Sheet1[[#This Row],[Date]],"DDDD")</f>
        <v>Wednesday</v>
      </c>
      <c r="V4429" t="str">
        <f>"FM"&amp;MOD(MONTH(Sheet1[[#This Row],[Date]])-4,12)+1</f>
        <v>FM8</v>
      </c>
      <c r="W4429" t="str">
        <f>"Q"&amp;ROUNDUP(MONTH(Sheet1[[#This Row],[Date]])/3,0)</f>
        <v>Q4</v>
      </c>
      <c r="X4429" t="str">
        <f>"Q"&amp;INT(MOD(MONTH(Sheet1[[#This Row],[Date]])-4,12/3)+1)</f>
        <v>Q4</v>
      </c>
      <c r="Y4429" t="str" cm="1">
        <f t="array" ref="Y4429">_xlfn.IFS(ROUND(L4429,0)&lt;=1,"Need to improve 0-1",ROUND(L4429,0)&lt;=2,"Okay 1-2",ROUND(L4429,0)&lt;=3,"Good 2-3",ROUND(L4429,0)&lt;=4,"Great 3-4",ROUND(L4429,0)&lt;=5,"Excellent 4-5")</f>
        <v>Good 2-3</v>
      </c>
      <c r="Z4429" t="str">
        <f t="shared" si="69"/>
        <v>0-1000</v>
      </c>
    </row>
    <row r="4430" spans="1:26" x14ac:dyDescent="0.3">
      <c r="A4430">
        <v>18392883</v>
      </c>
      <c r="B4430" t="s">
        <v>6757</v>
      </c>
      <c r="C4430">
        <v>1</v>
      </c>
      <c r="D4430" t="s">
        <v>14</v>
      </c>
      <c r="E4430" t="s">
        <v>557</v>
      </c>
      <c r="F4430" t="s">
        <v>16</v>
      </c>
      <c r="G4430" t="s">
        <v>16</v>
      </c>
      <c r="H4430" t="s">
        <v>16</v>
      </c>
      <c r="I4430">
        <v>1</v>
      </c>
      <c r="J4430">
        <v>3</v>
      </c>
      <c r="K4430">
        <v>250</v>
      </c>
      <c r="L4430">
        <v>1</v>
      </c>
      <c r="M4430" t="s">
        <v>1318</v>
      </c>
      <c r="N4430" t="str">
        <f>SUBSTITUTE(Sheet1[[#This Row],[Datekey_Opening]],"_","-")</f>
        <v>2017-11-2</v>
      </c>
      <c r="O4430">
        <f>YEAR(Sheet1[[#This Row],[Date]])</f>
        <v>2017</v>
      </c>
      <c r="P4430" t="str">
        <f>LOOKUP(Sheet1[[#This Row],[CountryCode]],$AI$4:$AI$18,$AJ$4:$AJ$18)</f>
        <v>India</v>
      </c>
      <c r="Q4430">
        <f>MONTH(Sheet1[[#This Row],[Date]])</f>
        <v>11</v>
      </c>
      <c r="R4430" t="str">
        <f>TEXT(Sheet1[[#This Row],[Date]],"MMMM")</f>
        <v>November</v>
      </c>
      <c r="S4430" t="str">
        <f>TEXT(Sheet1[[#This Row],[Date]],"YYYY-MMM")</f>
        <v>2017-Nov</v>
      </c>
      <c r="T4430">
        <f>WEEKDAY(Sheet1[[#This Row],[Date]])</f>
        <v>5</v>
      </c>
      <c r="U4430" t="str">
        <f>TEXT(Sheet1[[#This Row],[Date]],"DDDD")</f>
        <v>Thursday</v>
      </c>
      <c r="V4430" t="str">
        <f>"FM"&amp;MOD(MONTH(Sheet1[[#This Row],[Date]])-4,12)+1</f>
        <v>FM8</v>
      </c>
      <c r="W4430" t="str">
        <f>"Q"&amp;ROUNDUP(MONTH(Sheet1[[#This Row],[Date]])/3,0)</f>
        <v>Q4</v>
      </c>
      <c r="X4430" t="str">
        <f>"Q"&amp;INT(MOD(MONTH(Sheet1[[#This Row],[Date]])-4,12/3)+1)</f>
        <v>Q4</v>
      </c>
      <c r="Y4430" t="str" cm="1">
        <f t="array" ref="Y4430">_xlfn.IFS(ROUND(L4430,0)&lt;=1,"Need to improve 0-1",ROUND(L4430,0)&lt;=2,"Okay 1-2",ROUND(L4430,0)&lt;=3,"Good 2-3",ROUND(L4430,0)&lt;=4,"Great 3-4",ROUND(L4430,0)&lt;=5,"Excellent 4-5")</f>
        <v>Need to improve 0-1</v>
      </c>
      <c r="Z4430" t="str">
        <f t="shared" si="69"/>
        <v>0-1000</v>
      </c>
    </row>
    <row r="4431" spans="1:26" x14ac:dyDescent="0.3">
      <c r="A4431">
        <v>306491</v>
      </c>
      <c r="B4431" t="s">
        <v>6758</v>
      </c>
      <c r="C4431">
        <v>1</v>
      </c>
      <c r="D4431" t="s">
        <v>14</v>
      </c>
      <c r="E4431" t="s">
        <v>365</v>
      </c>
      <c r="F4431" t="s">
        <v>16</v>
      </c>
      <c r="G4431" t="s">
        <v>21</v>
      </c>
      <c r="H4431" t="s">
        <v>16</v>
      </c>
      <c r="I4431">
        <v>1</v>
      </c>
      <c r="J4431">
        <v>56</v>
      </c>
      <c r="K4431">
        <v>250</v>
      </c>
      <c r="L4431">
        <v>2.5</v>
      </c>
      <c r="M4431" t="s">
        <v>4254</v>
      </c>
      <c r="N4431" t="str">
        <f>SUBSTITUTE(Sheet1[[#This Row],[Datekey_Opening]],"_","-")</f>
        <v>2014-11-22</v>
      </c>
      <c r="O4431">
        <f>YEAR(Sheet1[[#This Row],[Date]])</f>
        <v>2014</v>
      </c>
      <c r="P4431" t="str">
        <f>LOOKUP(Sheet1[[#This Row],[CountryCode]],$AI$4:$AI$18,$AJ$4:$AJ$18)</f>
        <v>India</v>
      </c>
      <c r="Q4431">
        <f>MONTH(Sheet1[[#This Row],[Date]])</f>
        <v>11</v>
      </c>
      <c r="R4431" t="str">
        <f>TEXT(Sheet1[[#This Row],[Date]],"MMMM")</f>
        <v>November</v>
      </c>
      <c r="S4431" t="str">
        <f>TEXT(Sheet1[[#This Row],[Date]],"YYYY-MMM")</f>
        <v>2014-Nov</v>
      </c>
      <c r="T4431">
        <f>WEEKDAY(Sheet1[[#This Row],[Date]])</f>
        <v>7</v>
      </c>
      <c r="U4431" t="str">
        <f>TEXT(Sheet1[[#This Row],[Date]],"DDDD")</f>
        <v>Saturday</v>
      </c>
      <c r="V4431" t="str">
        <f>"FM"&amp;MOD(MONTH(Sheet1[[#This Row],[Date]])-4,12)+1</f>
        <v>FM8</v>
      </c>
      <c r="W4431" t="str">
        <f>"Q"&amp;ROUNDUP(MONTH(Sheet1[[#This Row],[Date]])/3,0)</f>
        <v>Q4</v>
      </c>
      <c r="X4431" t="str">
        <f>"Q"&amp;INT(MOD(MONTH(Sheet1[[#This Row],[Date]])-4,12/3)+1)</f>
        <v>Q4</v>
      </c>
      <c r="Y4431" t="str" cm="1">
        <f t="array" ref="Y4431">_xlfn.IFS(ROUND(L4431,0)&lt;=1,"Need to improve 0-1",ROUND(L4431,0)&lt;=2,"Okay 1-2",ROUND(L4431,0)&lt;=3,"Good 2-3",ROUND(L4431,0)&lt;=4,"Great 3-4",ROUND(L4431,0)&lt;=5,"Excellent 4-5")</f>
        <v>Good 2-3</v>
      </c>
      <c r="Z4431" t="str">
        <f t="shared" si="69"/>
        <v>0-1000</v>
      </c>
    </row>
    <row r="4432" spans="1:26" x14ac:dyDescent="0.3">
      <c r="A4432">
        <v>6269</v>
      </c>
      <c r="B4432" t="s">
        <v>6759</v>
      </c>
      <c r="C4432">
        <v>1</v>
      </c>
      <c r="D4432" t="s">
        <v>14</v>
      </c>
      <c r="E4432" t="s">
        <v>550</v>
      </c>
      <c r="F4432" t="s">
        <v>16</v>
      </c>
      <c r="G4432" t="s">
        <v>16</v>
      </c>
      <c r="H4432" t="s">
        <v>16</v>
      </c>
      <c r="I4432">
        <v>1</v>
      </c>
      <c r="J4432">
        <v>2</v>
      </c>
      <c r="K4432">
        <v>250</v>
      </c>
      <c r="L4432">
        <v>1</v>
      </c>
      <c r="M4432" t="s">
        <v>6280</v>
      </c>
      <c r="N4432" t="str">
        <f>SUBSTITUTE(Sheet1[[#This Row],[Datekey_Opening]],"_","-")</f>
        <v>2013-11-26</v>
      </c>
      <c r="O4432">
        <f>YEAR(Sheet1[[#This Row],[Date]])</f>
        <v>2013</v>
      </c>
      <c r="P4432" t="str">
        <f>LOOKUP(Sheet1[[#This Row],[CountryCode]],$AI$4:$AI$18,$AJ$4:$AJ$18)</f>
        <v>India</v>
      </c>
      <c r="Q4432">
        <f>MONTH(Sheet1[[#This Row],[Date]])</f>
        <v>11</v>
      </c>
      <c r="R4432" t="str">
        <f>TEXT(Sheet1[[#This Row],[Date]],"MMMM")</f>
        <v>November</v>
      </c>
      <c r="S4432" t="str">
        <f>TEXT(Sheet1[[#This Row],[Date]],"YYYY-MMM")</f>
        <v>2013-Nov</v>
      </c>
      <c r="T4432">
        <f>WEEKDAY(Sheet1[[#This Row],[Date]])</f>
        <v>3</v>
      </c>
      <c r="U4432" t="str">
        <f>TEXT(Sheet1[[#This Row],[Date]],"DDDD")</f>
        <v>Tuesday</v>
      </c>
      <c r="V4432" t="str">
        <f>"FM"&amp;MOD(MONTH(Sheet1[[#This Row],[Date]])-4,12)+1</f>
        <v>FM8</v>
      </c>
      <c r="W4432" t="str">
        <f>"Q"&amp;ROUNDUP(MONTH(Sheet1[[#This Row],[Date]])/3,0)</f>
        <v>Q4</v>
      </c>
      <c r="X4432" t="str">
        <f>"Q"&amp;INT(MOD(MONTH(Sheet1[[#This Row],[Date]])-4,12/3)+1)</f>
        <v>Q4</v>
      </c>
      <c r="Y4432" t="str" cm="1">
        <f t="array" ref="Y4432">_xlfn.IFS(ROUND(L4432,0)&lt;=1,"Need to improve 0-1",ROUND(L4432,0)&lt;=2,"Okay 1-2",ROUND(L4432,0)&lt;=3,"Good 2-3",ROUND(L4432,0)&lt;=4,"Great 3-4",ROUND(L4432,0)&lt;=5,"Excellent 4-5")</f>
        <v>Need to improve 0-1</v>
      </c>
      <c r="Z4432" t="str">
        <f t="shared" si="69"/>
        <v>0-1000</v>
      </c>
    </row>
    <row r="4433" spans="1:26" x14ac:dyDescent="0.3">
      <c r="A4433">
        <v>307998</v>
      </c>
      <c r="B4433" t="s">
        <v>6760</v>
      </c>
      <c r="C4433">
        <v>1</v>
      </c>
      <c r="D4433" t="s">
        <v>14</v>
      </c>
      <c r="E4433" t="s">
        <v>473</v>
      </c>
      <c r="F4433" t="s">
        <v>16</v>
      </c>
      <c r="G4433" t="s">
        <v>16</v>
      </c>
      <c r="H4433" t="s">
        <v>16</v>
      </c>
      <c r="I4433">
        <v>1</v>
      </c>
      <c r="J4433">
        <v>6</v>
      </c>
      <c r="K4433">
        <v>250</v>
      </c>
      <c r="L4433">
        <v>3</v>
      </c>
      <c r="M4433" t="s">
        <v>2343</v>
      </c>
      <c r="N4433" t="str">
        <f>SUBSTITUTE(Sheet1[[#This Row],[Datekey_Opening]],"_","-")</f>
        <v>2015-11-8</v>
      </c>
      <c r="O4433">
        <f>YEAR(Sheet1[[#This Row],[Date]])</f>
        <v>2015</v>
      </c>
      <c r="P4433" t="str">
        <f>LOOKUP(Sheet1[[#This Row],[CountryCode]],$AI$4:$AI$18,$AJ$4:$AJ$18)</f>
        <v>India</v>
      </c>
      <c r="Q4433">
        <f>MONTH(Sheet1[[#This Row],[Date]])</f>
        <v>11</v>
      </c>
      <c r="R4433" t="str">
        <f>TEXT(Sheet1[[#This Row],[Date]],"MMMM")</f>
        <v>November</v>
      </c>
      <c r="S4433" t="str">
        <f>TEXT(Sheet1[[#This Row],[Date]],"YYYY-MMM")</f>
        <v>2015-Nov</v>
      </c>
      <c r="T4433">
        <f>WEEKDAY(Sheet1[[#This Row],[Date]])</f>
        <v>1</v>
      </c>
      <c r="U4433" t="str">
        <f>TEXT(Sheet1[[#This Row],[Date]],"DDDD")</f>
        <v>Sunday</v>
      </c>
      <c r="V4433" t="str">
        <f>"FM"&amp;MOD(MONTH(Sheet1[[#This Row],[Date]])-4,12)+1</f>
        <v>FM8</v>
      </c>
      <c r="W4433" t="str">
        <f>"Q"&amp;ROUNDUP(MONTH(Sheet1[[#This Row],[Date]])/3,0)</f>
        <v>Q4</v>
      </c>
      <c r="X4433" t="str">
        <f>"Q"&amp;INT(MOD(MONTH(Sheet1[[#This Row],[Date]])-4,12/3)+1)</f>
        <v>Q4</v>
      </c>
      <c r="Y4433" t="str" cm="1">
        <f t="array" ref="Y4433">_xlfn.IFS(ROUND(L4433,0)&lt;=1,"Need to improve 0-1",ROUND(L4433,0)&lt;=2,"Okay 1-2",ROUND(L4433,0)&lt;=3,"Good 2-3",ROUND(L4433,0)&lt;=4,"Great 3-4",ROUND(L4433,0)&lt;=5,"Excellent 4-5")</f>
        <v>Good 2-3</v>
      </c>
      <c r="Z4433" t="str">
        <f t="shared" si="69"/>
        <v>0-1000</v>
      </c>
    </row>
    <row r="4434" spans="1:26" x14ac:dyDescent="0.3">
      <c r="A4434">
        <v>300273</v>
      </c>
      <c r="B4434" t="s">
        <v>6761</v>
      </c>
      <c r="C4434">
        <v>1</v>
      </c>
      <c r="D4434" t="s">
        <v>14</v>
      </c>
      <c r="E4434" t="s">
        <v>426</v>
      </c>
      <c r="F4434" t="s">
        <v>16</v>
      </c>
      <c r="G4434" t="s">
        <v>16</v>
      </c>
      <c r="H4434" t="s">
        <v>16</v>
      </c>
      <c r="I4434">
        <v>1</v>
      </c>
      <c r="J4434">
        <v>16</v>
      </c>
      <c r="K4434">
        <v>250</v>
      </c>
      <c r="L4434">
        <v>2.7</v>
      </c>
      <c r="M4434" t="s">
        <v>6762</v>
      </c>
      <c r="N4434" t="str">
        <f>SUBSTITUTE(Sheet1[[#This Row],[Datekey_Opening]],"_","-")</f>
        <v>2018-11-4</v>
      </c>
      <c r="O4434">
        <f>YEAR(Sheet1[[#This Row],[Date]])</f>
        <v>2018</v>
      </c>
      <c r="P4434" t="str">
        <f>LOOKUP(Sheet1[[#This Row],[CountryCode]],$AI$4:$AI$18,$AJ$4:$AJ$18)</f>
        <v>India</v>
      </c>
      <c r="Q4434">
        <f>MONTH(Sheet1[[#This Row],[Date]])</f>
        <v>11</v>
      </c>
      <c r="R4434" t="str">
        <f>TEXT(Sheet1[[#This Row],[Date]],"MMMM")</f>
        <v>November</v>
      </c>
      <c r="S4434" t="str">
        <f>TEXT(Sheet1[[#This Row],[Date]],"YYYY-MMM")</f>
        <v>2018-Nov</v>
      </c>
      <c r="T4434">
        <f>WEEKDAY(Sheet1[[#This Row],[Date]])</f>
        <v>1</v>
      </c>
      <c r="U4434" t="str">
        <f>TEXT(Sheet1[[#This Row],[Date]],"DDDD")</f>
        <v>Sunday</v>
      </c>
      <c r="V4434" t="str">
        <f>"FM"&amp;MOD(MONTH(Sheet1[[#This Row],[Date]])-4,12)+1</f>
        <v>FM8</v>
      </c>
      <c r="W4434" t="str">
        <f>"Q"&amp;ROUNDUP(MONTH(Sheet1[[#This Row],[Date]])/3,0)</f>
        <v>Q4</v>
      </c>
      <c r="X4434" t="str">
        <f>"Q"&amp;INT(MOD(MONTH(Sheet1[[#This Row],[Date]])-4,12/3)+1)</f>
        <v>Q4</v>
      </c>
      <c r="Y4434" t="str" cm="1">
        <f t="array" ref="Y4434">_xlfn.IFS(ROUND(L4434,0)&lt;=1,"Need to improve 0-1",ROUND(L4434,0)&lt;=2,"Okay 1-2",ROUND(L4434,0)&lt;=3,"Good 2-3",ROUND(L4434,0)&lt;=4,"Great 3-4",ROUND(L4434,0)&lt;=5,"Excellent 4-5")</f>
        <v>Good 2-3</v>
      </c>
      <c r="Z4434" t="str">
        <f t="shared" si="69"/>
        <v>0-1000</v>
      </c>
    </row>
    <row r="4435" spans="1:26" x14ac:dyDescent="0.3">
      <c r="A4435">
        <v>18361244</v>
      </c>
      <c r="B4435" t="s">
        <v>6763</v>
      </c>
      <c r="C4435">
        <v>1</v>
      </c>
      <c r="D4435" t="s">
        <v>14</v>
      </c>
      <c r="E4435" t="s">
        <v>435</v>
      </c>
      <c r="F4435" t="s">
        <v>16</v>
      </c>
      <c r="G4435" t="s">
        <v>16</v>
      </c>
      <c r="H4435" t="s">
        <v>16</v>
      </c>
      <c r="I4435">
        <v>1</v>
      </c>
      <c r="J4435">
        <v>13</v>
      </c>
      <c r="K4435">
        <v>250</v>
      </c>
      <c r="L4435">
        <v>3.5</v>
      </c>
      <c r="M4435" t="s">
        <v>6764</v>
      </c>
      <c r="N4435" t="str">
        <f>SUBSTITUTE(Sheet1[[#This Row],[Datekey_Opening]],"_","-")</f>
        <v>2011-11-17</v>
      </c>
      <c r="O4435">
        <f>YEAR(Sheet1[[#This Row],[Date]])</f>
        <v>2011</v>
      </c>
      <c r="P4435" t="str">
        <f>LOOKUP(Sheet1[[#This Row],[CountryCode]],$AI$4:$AI$18,$AJ$4:$AJ$18)</f>
        <v>India</v>
      </c>
      <c r="Q4435">
        <f>MONTH(Sheet1[[#This Row],[Date]])</f>
        <v>11</v>
      </c>
      <c r="R4435" t="str">
        <f>TEXT(Sheet1[[#This Row],[Date]],"MMMM")</f>
        <v>November</v>
      </c>
      <c r="S4435" t="str">
        <f>TEXT(Sheet1[[#This Row],[Date]],"YYYY-MMM")</f>
        <v>2011-Nov</v>
      </c>
      <c r="T4435">
        <f>WEEKDAY(Sheet1[[#This Row],[Date]])</f>
        <v>5</v>
      </c>
      <c r="U4435" t="str">
        <f>TEXT(Sheet1[[#This Row],[Date]],"DDDD")</f>
        <v>Thursday</v>
      </c>
      <c r="V4435" t="str">
        <f>"FM"&amp;MOD(MONTH(Sheet1[[#This Row],[Date]])-4,12)+1</f>
        <v>FM8</v>
      </c>
      <c r="W4435" t="str">
        <f>"Q"&amp;ROUNDUP(MONTH(Sheet1[[#This Row],[Date]])/3,0)</f>
        <v>Q4</v>
      </c>
      <c r="X4435" t="str">
        <f>"Q"&amp;INT(MOD(MONTH(Sheet1[[#This Row],[Date]])-4,12/3)+1)</f>
        <v>Q4</v>
      </c>
      <c r="Y4435" t="str" cm="1">
        <f t="array" ref="Y4435">_xlfn.IFS(ROUND(L4435,0)&lt;=1,"Need to improve 0-1",ROUND(L4435,0)&lt;=2,"Okay 1-2",ROUND(L4435,0)&lt;=3,"Good 2-3",ROUND(L4435,0)&lt;=4,"Great 3-4",ROUND(L4435,0)&lt;=5,"Excellent 4-5")</f>
        <v>Great 3-4</v>
      </c>
      <c r="Z4435" t="str">
        <f t="shared" si="69"/>
        <v>0-1000</v>
      </c>
    </row>
    <row r="4436" spans="1:26" x14ac:dyDescent="0.3">
      <c r="A4436">
        <v>18481280</v>
      </c>
      <c r="B4436" t="s">
        <v>6765</v>
      </c>
      <c r="C4436">
        <v>1</v>
      </c>
      <c r="D4436" t="s">
        <v>14</v>
      </c>
      <c r="E4436" t="s">
        <v>395</v>
      </c>
      <c r="F4436" t="s">
        <v>16</v>
      </c>
      <c r="G4436" t="s">
        <v>16</v>
      </c>
      <c r="H4436" t="s">
        <v>16</v>
      </c>
      <c r="I4436">
        <v>1</v>
      </c>
      <c r="J4436">
        <v>4</v>
      </c>
      <c r="K4436">
        <v>250</v>
      </c>
      <c r="L4436">
        <v>3</v>
      </c>
      <c r="M4436" t="s">
        <v>954</v>
      </c>
      <c r="N4436" t="str">
        <f>SUBSTITUTE(Sheet1[[#This Row],[Datekey_Opening]],"_","-")</f>
        <v>2011-11-3</v>
      </c>
      <c r="O4436">
        <f>YEAR(Sheet1[[#This Row],[Date]])</f>
        <v>2011</v>
      </c>
      <c r="P4436" t="str">
        <f>LOOKUP(Sheet1[[#This Row],[CountryCode]],$AI$4:$AI$18,$AJ$4:$AJ$18)</f>
        <v>India</v>
      </c>
      <c r="Q4436">
        <f>MONTH(Sheet1[[#This Row],[Date]])</f>
        <v>11</v>
      </c>
      <c r="R4436" t="str">
        <f>TEXT(Sheet1[[#This Row],[Date]],"MMMM")</f>
        <v>November</v>
      </c>
      <c r="S4436" t="str">
        <f>TEXT(Sheet1[[#This Row],[Date]],"YYYY-MMM")</f>
        <v>2011-Nov</v>
      </c>
      <c r="T4436">
        <f>WEEKDAY(Sheet1[[#This Row],[Date]])</f>
        <v>5</v>
      </c>
      <c r="U4436" t="str">
        <f>TEXT(Sheet1[[#This Row],[Date]],"DDDD")</f>
        <v>Thursday</v>
      </c>
      <c r="V4436" t="str">
        <f>"FM"&amp;MOD(MONTH(Sheet1[[#This Row],[Date]])-4,12)+1</f>
        <v>FM8</v>
      </c>
      <c r="W4436" t="str">
        <f>"Q"&amp;ROUNDUP(MONTH(Sheet1[[#This Row],[Date]])/3,0)</f>
        <v>Q4</v>
      </c>
      <c r="X4436" t="str">
        <f>"Q"&amp;INT(MOD(MONTH(Sheet1[[#This Row],[Date]])-4,12/3)+1)</f>
        <v>Q4</v>
      </c>
      <c r="Y4436" t="str" cm="1">
        <f t="array" ref="Y4436">_xlfn.IFS(ROUND(L4436,0)&lt;=1,"Need to improve 0-1",ROUND(L4436,0)&lt;=2,"Okay 1-2",ROUND(L4436,0)&lt;=3,"Good 2-3",ROUND(L4436,0)&lt;=4,"Great 3-4",ROUND(L4436,0)&lt;=5,"Excellent 4-5")</f>
        <v>Good 2-3</v>
      </c>
      <c r="Z4436" t="str">
        <f t="shared" si="69"/>
        <v>0-1000</v>
      </c>
    </row>
    <row r="4437" spans="1:26" x14ac:dyDescent="0.3">
      <c r="A4437">
        <v>18446480</v>
      </c>
      <c r="B4437" t="s">
        <v>6766</v>
      </c>
      <c r="C4437">
        <v>1</v>
      </c>
      <c r="D4437" t="s">
        <v>14</v>
      </c>
      <c r="E4437" t="s">
        <v>6767</v>
      </c>
      <c r="F4437" t="s">
        <v>16</v>
      </c>
      <c r="G4437" t="s">
        <v>21</v>
      </c>
      <c r="H4437" t="s">
        <v>16</v>
      </c>
      <c r="I4437">
        <v>1</v>
      </c>
      <c r="J4437">
        <v>11</v>
      </c>
      <c r="K4437">
        <v>250</v>
      </c>
      <c r="L4437">
        <v>2.7</v>
      </c>
      <c r="M4437" t="s">
        <v>4478</v>
      </c>
      <c r="N4437" t="str">
        <f>SUBSTITUTE(Sheet1[[#This Row],[Datekey_Opening]],"_","-")</f>
        <v>2018-11-8</v>
      </c>
      <c r="O4437">
        <f>YEAR(Sheet1[[#This Row],[Date]])</f>
        <v>2018</v>
      </c>
      <c r="P4437" t="str">
        <f>LOOKUP(Sheet1[[#This Row],[CountryCode]],$AI$4:$AI$18,$AJ$4:$AJ$18)</f>
        <v>India</v>
      </c>
      <c r="Q4437">
        <f>MONTH(Sheet1[[#This Row],[Date]])</f>
        <v>11</v>
      </c>
      <c r="R4437" t="str">
        <f>TEXT(Sheet1[[#This Row],[Date]],"MMMM")</f>
        <v>November</v>
      </c>
      <c r="S4437" t="str">
        <f>TEXT(Sheet1[[#This Row],[Date]],"YYYY-MMM")</f>
        <v>2018-Nov</v>
      </c>
      <c r="T4437">
        <f>WEEKDAY(Sheet1[[#This Row],[Date]])</f>
        <v>5</v>
      </c>
      <c r="U4437" t="str">
        <f>TEXT(Sheet1[[#This Row],[Date]],"DDDD")</f>
        <v>Thursday</v>
      </c>
      <c r="V4437" t="str">
        <f>"FM"&amp;MOD(MONTH(Sheet1[[#This Row],[Date]])-4,12)+1</f>
        <v>FM8</v>
      </c>
      <c r="W4437" t="str">
        <f>"Q"&amp;ROUNDUP(MONTH(Sheet1[[#This Row],[Date]])/3,0)</f>
        <v>Q4</v>
      </c>
      <c r="X4437" t="str">
        <f>"Q"&amp;INT(MOD(MONTH(Sheet1[[#This Row],[Date]])-4,12/3)+1)</f>
        <v>Q4</v>
      </c>
      <c r="Y4437" t="str" cm="1">
        <f t="array" ref="Y4437">_xlfn.IFS(ROUND(L4437,0)&lt;=1,"Need to improve 0-1",ROUND(L4437,0)&lt;=2,"Okay 1-2",ROUND(L4437,0)&lt;=3,"Good 2-3",ROUND(L4437,0)&lt;=4,"Great 3-4",ROUND(L4437,0)&lt;=5,"Excellent 4-5")</f>
        <v>Good 2-3</v>
      </c>
      <c r="Z4437" t="str">
        <f t="shared" si="69"/>
        <v>0-1000</v>
      </c>
    </row>
    <row r="4438" spans="1:26" x14ac:dyDescent="0.3">
      <c r="A4438">
        <v>303289</v>
      </c>
      <c r="B4438" t="s">
        <v>6768</v>
      </c>
      <c r="C4438">
        <v>1</v>
      </c>
      <c r="D4438" t="s">
        <v>14</v>
      </c>
      <c r="E4438" t="s">
        <v>550</v>
      </c>
      <c r="F4438" t="s">
        <v>16</v>
      </c>
      <c r="G4438" t="s">
        <v>16</v>
      </c>
      <c r="H4438" t="s">
        <v>16</v>
      </c>
      <c r="I4438">
        <v>1</v>
      </c>
      <c r="J4438">
        <v>12</v>
      </c>
      <c r="K4438">
        <v>250</v>
      </c>
      <c r="L4438">
        <v>2.6</v>
      </c>
      <c r="M4438" t="s">
        <v>6516</v>
      </c>
      <c r="N4438" t="str">
        <f>SUBSTITUTE(Sheet1[[#This Row],[Datekey_Opening]],"_","-")</f>
        <v>2011-11-22</v>
      </c>
      <c r="O4438">
        <f>YEAR(Sheet1[[#This Row],[Date]])</f>
        <v>2011</v>
      </c>
      <c r="P4438" t="str">
        <f>LOOKUP(Sheet1[[#This Row],[CountryCode]],$AI$4:$AI$18,$AJ$4:$AJ$18)</f>
        <v>India</v>
      </c>
      <c r="Q4438">
        <f>MONTH(Sheet1[[#This Row],[Date]])</f>
        <v>11</v>
      </c>
      <c r="R4438" t="str">
        <f>TEXT(Sheet1[[#This Row],[Date]],"MMMM")</f>
        <v>November</v>
      </c>
      <c r="S4438" t="str">
        <f>TEXT(Sheet1[[#This Row],[Date]],"YYYY-MMM")</f>
        <v>2011-Nov</v>
      </c>
      <c r="T4438">
        <f>WEEKDAY(Sheet1[[#This Row],[Date]])</f>
        <v>3</v>
      </c>
      <c r="U4438" t="str">
        <f>TEXT(Sheet1[[#This Row],[Date]],"DDDD")</f>
        <v>Tuesday</v>
      </c>
      <c r="V4438" t="str">
        <f>"FM"&amp;MOD(MONTH(Sheet1[[#This Row],[Date]])-4,12)+1</f>
        <v>FM8</v>
      </c>
      <c r="W4438" t="str">
        <f>"Q"&amp;ROUNDUP(MONTH(Sheet1[[#This Row],[Date]])/3,0)</f>
        <v>Q4</v>
      </c>
      <c r="X4438" t="str">
        <f>"Q"&amp;INT(MOD(MONTH(Sheet1[[#This Row],[Date]])-4,12/3)+1)</f>
        <v>Q4</v>
      </c>
      <c r="Y4438" t="str" cm="1">
        <f t="array" ref="Y4438">_xlfn.IFS(ROUND(L4438,0)&lt;=1,"Need to improve 0-1",ROUND(L4438,0)&lt;=2,"Okay 1-2",ROUND(L4438,0)&lt;=3,"Good 2-3",ROUND(L4438,0)&lt;=4,"Great 3-4",ROUND(L4438,0)&lt;=5,"Excellent 4-5")</f>
        <v>Good 2-3</v>
      </c>
      <c r="Z4438" t="str">
        <f t="shared" si="69"/>
        <v>0-1000</v>
      </c>
    </row>
    <row r="4439" spans="1:26" x14ac:dyDescent="0.3">
      <c r="A4439">
        <v>18438433</v>
      </c>
      <c r="B4439" t="s">
        <v>5177</v>
      </c>
      <c r="C4439">
        <v>1</v>
      </c>
      <c r="D4439" t="s">
        <v>14</v>
      </c>
      <c r="E4439" t="s">
        <v>1163</v>
      </c>
      <c r="F4439" t="s">
        <v>16</v>
      </c>
      <c r="G4439" t="s">
        <v>16</v>
      </c>
      <c r="H4439" t="s">
        <v>16</v>
      </c>
      <c r="I4439">
        <v>1</v>
      </c>
      <c r="J4439">
        <v>2</v>
      </c>
      <c r="K4439">
        <v>250</v>
      </c>
      <c r="L4439">
        <v>1</v>
      </c>
      <c r="M4439" t="s">
        <v>6769</v>
      </c>
      <c r="N4439" t="str">
        <f>SUBSTITUTE(Sheet1[[#This Row],[Datekey_Opening]],"_","-")</f>
        <v>2010-11-4</v>
      </c>
      <c r="O4439">
        <f>YEAR(Sheet1[[#This Row],[Date]])</f>
        <v>2010</v>
      </c>
      <c r="P4439" t="str">
        <f>LOOKUP(Sheet1[[#This Row],[CountryCode]],$AI$4:$AI$18,$AJ$4:$AJ$18)</f>
        <v>India</v>
      </c>
      <c r="Q4439">
        <f>MONTH(Sheet1[[#This Row],[Date]])</f>
        <v>11</v>
      </c>
      <c r="R4439" t="str">
        <f>TEXT(Sheet1[[#This Row],[Date]],"MMMM")</f>
        <v>November</v>
      </c>
      <c r="S4439" t="str">
        <f>TEXT(Sheet1[[#This Row],[Date]],"YYYY-MMM")</f>
        <v>2010-Nov</v>
      </c>
      <c r="T4439">
        <f>WEEKDAY(Sheet1[[#This Row],[Date]])</f>
        <v>5</v>
      </c>
      <c r="U4439" t="str">
        <f>TEXT(Sheet1[[#This Row],[Date]],"DDDD")</f>
        <v>Thursday</v>
      </c>
      <c r="V4439" t="str">
        <f>"FM"&amp;MOD(MONTH(Sheet1[[#This Row],[Date]])-4,12)+1</f>
        <v>FM8</v>
      </c>
      <c r="W4439" t="str">
        <f>"Q"&amp;ROUNDUP(MONTH(Sheet1[[#This Row],[Date]])/3,0)</f>
        <v>Q4</v>
      </c>
      <c r="X4439" t="str">
        <f>"Q"&amp;INT(MOD(MONTH(Sheet1[[#This Row],[Date]])-4,12/3)+1)</f>
        <v>Q4</v>
      </c>
      <c r="Y4439" t="str" cm="1">
        <f t="array" ref="Y4439">_xlfn.IFS(ROUND(L4439,0)&lt;=1,"Need to improve 0-1",ROUND(L4439,0)&lt;=2,"Okay 1-2",ROUND(L4439,0)&lt;=3,"Good 2-3",ROUND(L4439,0)&lt;=4,"Great 3-4",ROUND(L4439,0)&lt;=5,"Excellent 4-5")</f>
        <v>Need to improve 0-1</v>
      </c>
      <c r="Z4439" t="str">
        <f t="shared" si="69"/>
        <v>0-1000</v>
      </c>
    </row>
    <row r="4440" spans="1:26" x14ac:dyDescent="0.3">
      <c r="A4440">
        <v>18378042</v>
      </c>
      <c r="B4440" t="s">
        <v>6494</v>
      </c>
      <c r="C4440">
        <v>1</v>
      </c>
      <c r="D4440" t="s">
        <v>14</v>
      </c>
      <c r="E4440" t="s">
        <v>373</v>
      </c>
      <c r="F4440" t="s">
        <v>16</v>
      </c>
      <c r="G4440" t="s">
        <v>16</v>
      </c>
      <c r="H4440" t="s">
        <v>16</v>
      </c>
      <c r="I4440">
        <v>1</v>
      </c>
      <c r="J4440">
        <v>2</v>
      </c>
      <c r="K4440">
        <v>250</v>
      </c>
      <c r="L4440">
        <v>1</v>
      </c>
      <c r="M4440" t="s">
        <v>1324</v>
      </c>
      <c r="N4440" t="str">
        <f>SUBSTITUTE(Sheet1[[#This Row],[Datekey_Opening]],"_","-")</f>
        <v>2016-11-27</v>
      </c>
      <c r="O4440">
        <f>YEAR(Sheet1[[#This Row],[Date]])</f>
        <v>2016</v>
      </c>
      <c r="P4440" t="str">
        <f>LOOKUP(Sheet1[[#This Row],[CountryCode]],$AI$4:$AI$18,$AJ$4:$AJ$18)</f>
        <v>India</v>
      </c>
      <c r="Q4440">
        <f>MONTH(Sheet1[[#This Row],[Date]])</f>
        <v>11</v>
      </c>
      <c r="R4440" t="str">
        <f>TEXT(Sheet1[[#This Row],[Date]],"MMMM")</f>
        <v>November</v>
      </c>
      <c r="S4440" t="str">
        <f>TEXT(Sheet1[[#This Row],[Date]],"YYYY-MMM")</f>
        <v>2016-Nov</v>
      </c>
      <c r="T4440">
        <f>WEEKDAY(Sheet1[[#This Row],[Date]])</f>
        <v>1</v>
      </c>
      <c r="U4440" t="str">
        <f>TEXT(Sheet1[[#This Row],[Date]],"DDDD")</f>
        <v>Sunday</v>
      </c>
      <c r="V4440" t="str">
        <f>"FM"&amp;MOD(MONTH(Sheet1[[#This Row],[Date]])-4,12)+1</f>
        <v>FM8</v>
      </c>
      <c r="W4440" t="str">
        <f>"Q"&amp;ROUNDUP(MONTH(Sheet1[[#This Row],[Date]])/3,0)</f>
        <v>Q4</v>
      </c>
      <c r="X4440" t="str">
        <f>"Q"&amp;INT(MOD(MONTH(Sheet1[[#This Row],[Date]])-4,12/3)+1)</f>
        <v>Q4</v>
      </c>
      <c r="Y4440" t="str" cm="1">
        <f t="array" ref="Y4440">_xlfn.IFS(ROUND(L4440,0)&lt;=1,"Need to improve 0-1",ROUND(L4440,0)&lt;=2,"Okay 1-2",ROUND(L4440,0)&lt;=3,"Good 2-3",ROUND(L4440,0)&lt;=4,"Great 3-4",ROUND(L4440,0)&lt;=5,"Excellent 4-5")</f>
        <v>Need to improve 0-1</v>
      </c>
      <c r="Z4440" t="str">
        <f t="shared" si="69"/>
        <v>0-1000</v>
      </c>
    </row>
    <row r="4441" spans="1:26" x14ac:dyDescent="0.3">
      <c r="A4441">
        <v>18418252</v>
      </c>
      <c r="B4441" t="s">
        <v>808</v>
      </c>
      <c r="C4441">
        <v>1</v>
      </c>
      <c r="D4441" t="s">
        <v>14</v>
      </c>
      <c r="E4441" t="s">
        <v>6770</v>
      </c>
      <c r="F4441" t="s">
        <v>16</v>
      </c>
      <c r="G4441" t="s">
        <v>16</v>
      </c>
      <c r="H4441" t="s">
        <v>16</v>
      </c>
      <c r="I4441">
        <v>1</v>
      </c>
      <c r="J4441">
        <v>1</v>
      </c>
      <c r="K4441">
        <v>250</v>
      </c>
      <c r="L4441">
        <v>1</v>
      </c>
      <c r="M4441" t="s">
        <v>3031</v>
      </c>
      <c r="N4441" t="str">
        <f>SUBSTITUTE(Sheet1[[#This Row],[Datekey_Opening]],"_","-")</f>
        <v>2011-11-25</v>
      </c>
      <c r="O4441">
        <f>YEAR(Sheet1[[#This Row],[Date]])</f>
        <v>2011</v>
      </c>
      <c r="P4441" t="str">
        <f>LOOKUP(Sheet1[[#This Row],[CountryCode]],$AI$4:$AI$18,$AJ$4:$AJ$18)</f>
        <v>India</v>
      </c>
      <c r="Q4441">
        <f>MONTH(Sheet1[[#This Row],[Date]])</f>
        <v>11</v>
      </c>
      <c r="R4441" t="str">
        <f>TEXT(Sheet1[[#This Row],[Date]],"MMMM")</f>
        <v>November</v>
      </c>
      <c r="S4441" t="str">
        <f>TEXT(Sheet1[[#This Row],[Date]],"YYYY-MMM")</f>
        <v>2011-Nov</v>
      </c>
      <c r="T4441">
        <f>WEEKDAY(Sheet1[[#This Row],[Date]])</f>
        <v>6</v>
      </c>
      <c r="U4441" t="str">
        <f>TEXT(Sheet1[[#This Row],[Date]],"DDDD")</f>
        <v>Friday</v>
      </c>
      <c r="V4441" t="str">
        <f>"FM"&amp;MOD(MONTH(Sheet1[[#This Row],[Date]])-4,12)+1</f>
        <v>FM8</v>
      </c>
      <c r="W4441" t="str">
        <f>"Q"&amp;ROUNDUP(MONTH(Sheet1[[#This Row],[Date]])/3,0)</f>
        <v>Q4</v>
      </c>
      <c r="X4441" t="str">
        <f>"Q"&amp;INT(MOD(MONTH(Sheet1[[#This Row],[Date]])-4,12/3)+1)</f>
        <v>Q4</v>
      </c>
      <c r="Y4441" t="str" cm="1">
        <f t="array" ref="Y4441">_xlfn.IFS(ROUND(L4441,0)&lt;=1,"Need to improve 0-1",ROUND(L4441,0)&lt;=2,"Okay 1-2",ROUND(L4441,0)&lt;=3,"Good 2-3",ROUND(L4441,0)&lt;=4,"Great 3-4",ROUND(L4441,0)&lt;=5,"Excellent 4-5")</f>
        <v>Need to improve 0-1</v>
      </c>
      <c r="Z4441" t="str">
        <f t="shared" si="69"/>
        <v>0-1000</v>
      </c>
    </row>
    <row r="4442" spans="1:26" x14ac:dyDescent="0.3">
      <c r="A4442">
        <v>18303675</v>
      </c>
      <c r="B4442" t="s">
        <v>6771</v>
      </c>
      <c r="C4442">
        <v>1</v>
      </c>
      <c r="D4442" t="s">
        <v>14</v>
      </c>
      <c r="E4442" t="s">
        <v>426</v>
      </c>
      <c r="F4442" t="s">
        <v>16</v>
      </c>
      <c r="G4442" t="s">
        <v>16</v>
      </c>
      <c r="H4442" t="s">
        <v>16</v>
      </c>
      <c r="I4442">
        <v>1</v>
      </c>
      <c r="J4442">
        <v>5</v>
      </c>
      <c r="K4442">
        <v>250</v>
      </c>
      <c r="L4442">
        <v>3</v>
      </c>
      <c r="M4442" t="s">
        <v>4693</v>
      </c>
      <c r="N4442" t="str">
        <f>SUBSTITUTE(Sheet1[[#This Row],[Datekey_Opening]],"_","-")</f>
        <v>2014-11-8</v>
      </c>
      <c r="O4442">
        <f>YEAR(Sheet1[[#This Row],[Date]])</f>
        <v>2014</v>
      </c>
      <c r="P4442" t="str">
        <f>LOOKUP(Sheet1[[#This Row],[CountryCode]],$AI$4:$AI$18,$AJ$4:$AJ$18)</f>
        <v>India</v>
      </c>
      <c r="Q4442">
        <f>MONTH(Sheet1[[#This Row],[Date]])</f>
        <v>11</v>
      </c>
      <c r="R4442" t="str">
        <f>TEXT(Sheet1[[#This Row],[Date]],"MMMM")</f>
        <v>November</v>
      </c>
      <c r="S4442" t="str">
        <f>TEXT(Sheet1[[#This Row],[Date]],"YYYY-MMM")</f>
        <v>2014-Nov</v>
      </c>
      <c r="T4442">
        <f>WEEKDAY(Sheet1[[#This Row],[Date]])</f>
        <v>7</v>
      </c>
      <c r="U4442" t="str">
        <f>TEXT(Sheet1[[#This Row],[Date]],"DDDD")</f>
        <v>Saturday</v>
      </c>
      <c r="V4442" t="str">
        <f>"FM"&amp;MOD(MONTH(Sheet1[[#This Row],[Date]])-4,12)+1</f>
        <v>FM8</v>
      </c>
      <c r="W4442" t="str">
        <f>"Q"&amp;ROUNDUP(MONTH(Sheet1[[#This Row],[Date]])/3,0)</f>
        <v>Q4</v>
      </c>
      <c r="X4442" t="str">
        <f>"Q"&amp;INT(MOD(MONTH(Sheet1[[#This Row],[Date]])-4,12/3)+1)</f>
        <v>Q4</v>
      </c>
      <c r="Y4442" t="str" cm="1">
        <f t="array" ref="Y4442">_xlfn.IFS(ROUND(L4442,0)&lt;=1,"Need to improve 0-1",ROUND(L4442,0)&lt;=2,"Okay 1-2",ROUND(L4442,0)&lt;=3,"Good 2-3",ROUND(L4442,0)&lt;=4,"Great 3-4",ROUND(L4442,0)&lt;=5,"Excellent 4-5")</f>
        <v>Good 2-3</v>
      </c>
      <c r="Z4442" t="str">
        <f t="shared" si="69"/>
        <v>0-1000</v>
      </c>
    </row>
    <row r="4443" spans="1:26" x14ac:dyDescent="0.3">
      <c r="A4443">
        <v>18292457</v>
      </c>
      <c r="B4443" t="s">
        <v>6772</v>
      </c>
      <c r="C4443">
        <v>1</v>
      </c>
      <c r="D4443" t="s">
        <v>14</v>
      </c>
      <c r="E4443" t="s">
        <v>395</v>
      </c>
      <c r="F4443" t="s">
        <v>16</v>
      </c>
      <c r="G4443" t="s">
        <v>16</v>
      </c>
      <c r="H4443" t="s">
        <v>16</v>
      </c>
      <c r="I4443">
        <v>1</v>
      </c>
      <c r="J4443">
        <v>21</v>
      </c>
      <c r="K4443">
        <v>250</v>
      </c>
      <c r="L4443">
        <v>3.4</v>
      </c>
      <c r="M4443" t="s">
        <v>6265</v>
      </c>
      <c r="N4443" t="str">
        <f>SUBSTITUTE(Sheet1[[#This Row],[Datekey_Opening]],"_","-")</f>
        <v>2012-11-21</v>
      </c>
      <c r="O4443">
        <f>YEAR(Sheet1[[#This Row],[Date]])</f>
        <v>2012</v>
      </c>
      <c r="P4443" t="str">
        <f>LOOKUP(Sheet1[[#This Row],[CountryCode]],$AI$4:$AI$18,$AJ$4:$AJ$18)</f>
        <v>India</v>
      </c>
      <c r="Q4443">
        <f>MONTH(Sheet1[[#This Row],[Date]])</f>
        <v>11</v>
      </c>
      <c r="R4443" t="str">
        <f>TEXT(Sheet1[[#This Row],[Date]],"MMMM")</f>
        <v>November</v>
      </c>
      <c r="S4443" t="str">
        <f>TEXT(Sheet1[[#This Row],[Date]],"YYYY-MMM")</f>
        <v>2012-Nov</v>
      </c>
      <c r="T4443">
        <f>WEEKDAY(Sheet1[[#This Row],[Date]])</f>
        <v>4</v>
      </c>
      <c r="U4443" t="str">
        <f>TEXT(Sheet1[[#This Row],[Date]],"DDDD")</f>
        <v>Wednesday</v>
      </c>
      <c r="V4443" t="str">
        <f>"FM"&amp;MOD(MONTH(Sheet1[[#This Row],[Date]])-4,12)+1</f>
        <v>FM8</v>
      </c>
      <c r="W4443" t="str">
        <f>"Q"&amp;ROUNDUP(MONTH(Sheet1[[#This Row],[Date]])/3,0)</f>
        <v>Q4</v>
      </c>
      <c r="X4443" t="str">
        <f>"Q"&amp;INT(MOD(MONTH(Sheet1[[#This Row],[Date]])-4,12/3)+1)</f>
        <v>Q4</v>
      </c>
      <c r="Y4443" t="str" cm="1">
        <f t="array" ref="Y4443">_xlfn.IFS(ROUND(L4443,0)&lt;=1,"Need to improve 0-1",ROUND(L4443,0)&lt;=2,"Okay 1-2",ROUND(L4443,0)&lt;=3,"Good 2-3",ROUND(L4443,0)&lt;=4,"Great 3-4",ROUND(L4443,0)&lt;=5,"Excellent 4-5")</f>
        <v>Good 2-3</v>
      </c>
      <c r="Z4443" t="str">
        <f t="shared" si="69"/>
        <v>0-1000</v>
      </c>
    </row>
    <row r="4444" spans="1:26" x14ac:dyDescent="0.3">
      <c r="A4444">
        <v>18430872</v>
      </c>
      <c r="B4444" t="s">
        <v>6773</v>
      </c>
      <c r="C4444">
        <v>1</v>
      </c>
      <c r="D4444" t="s">
        <v>14</v>
      </c>
      <c r="E4444" t="s">
        <v>405</v>
      </c>
      <c r="F4444" t="s">
        <v>16</v>
      </c>
      <c r="G4444" t="s">
        <v>16</v>
      </c>
      <c r="H4444" t="s">
        <v>16</v>
      </c>
      <c r="I4444">
        <v>1</v>
      </c>
      <c r="J4444">
        <v>1</v>
      </c>
      <c r="K4444">
        <v>250</v>
      </c>
      <c r="L4444">
        <v>1</v>
      </c>
      <c r="M4444" t="s">
        <v>4703</v>
      </c>
      <c r="N4444" t="str">
        <f>SUBSTITUTE(Sheet1[[#This Row],[Datekey_Opening]],"_","-")</f>
        <v>2015-11-24</v>
      </c>
      <c r="O4444">
        <f>YEAR(Sheet1[[#This Row],[Date]])</f>
        <v>2015</v>
      </c>
      <c r="P4444" t="str">
        <f>LOOKUP(Sheet1[[#This Row],[CountryCode]],$AI$4:$AI$18,$AJ$4:$AJ$18)</f>
        <v>India</v>
      </c>
      <c r="Q4444">
        <f>MONTH(Sheet1[[#This Row],[Date]])</f>
        <v>11</v>
      </c>
      <c r="R4444" t="str">
        <f>TEXT(Sheet1[[#This Row],[Date]],"MMMM")</f>
        <v>November</v>
      </c>
      <c r="S4444" t="str">
        <f>TEXT(Sheet1[[#This Row],[Date]],"YYYY-MMM")</f>
        <v>2015-Nov</v>
      </c>
      <c r="T4444">
        <f>WEEKDAY(Sheet1[[#This Row],[Date]])</f>
        <v>3</v>
      </c>
      <c r="U4444" t="str">
        <f>TEXT(Sheet1[[#This Row],[Date]],"DDDD")</f>
        <v>Tuesday</v>
      </c>
      <c r="V4444" t="str">
        <f>"FM"&amp;MOD(MONTH(Sheet1[[#This Row],[Date]])-4,12)+1</f>
        <v>FM8</v>
      </c>
      <c r="W4444" t="str">
        <f>"Q"&amp;ROUNDUP(MONTH(Sheet1[[#This Row],[Date]])/3,0)</f>
        <v>Q4</v>
      </c>
      <c r="X4444" t="str">
        <f>"Q"&amp;INT(MOD(MONTH(Sheet1[[#This Row],[Date]])-4,12/3)+1)</f>
        <v>Q4</v>
      </c>
      <c r="Y4444" t="str" cm="1">
        <f t="array" ref="Y4444">_xlfn.IFS(ROUND(L4444,0)&lt;=1,"Need to improve 0-1",ROUND(L4444,0)&lt;=2,"Okay 1-2",ROUND(L4444,0)&lt;=3,"Good 2-3",ROUND(L4444,0)&lt;=4,"Great 3-4",ROUND(L4444,0)&lt;=5,"Excellent 4-5")</f>
        <v>Need to improve 0-1</v>
      </c>
      <c r="Z4444" t="str">
        <f t="shared" si="69"/>
        <v>0-1000</v>
      </c>
    </row>
    <row r="4445" spans="1:26" x14ac:dyDescent="0.3">
      <c r="A4445">
        <v>18425771</v>
      </c>
      <c r="B4445" t="s">
        <v>6774</v>
      </c>
      <c r="C4445">
        <v>1</v>
      </c>
      <c r="D4445" t="s">
        <v>14</v>
      </c>
      <c r="E4445" t="s">
        <v>685</v>
      </c>
      <c r="F4445" t="s">
        <v>16</v>
      </c>
      <c r="G4445" t="s">
        <v>16</v>
      </c>
      <c r="H4445" t="s">
        <v>16</v>
      </c>
      <c r="I4445">
        <v>1</v>
      </c>
      <c r="J4445">
        <v>14</v>
      </c>
      <c r="K4445">
        <v>250</v>
      </c>
      <c r="L4445">
        <v>3.6</v>
      </c>
      <c r="M4445" t="s">
        <v>6775</v>
      </c>
      <c r="N4445" t="str">
        <f>SUBSTITUTE(Sheet1[[#This Row],[Datekey_Opening]],"_","-")</f>
        <v>2014-10-26</v>
      </c>
      <c r="O4445">
        <f>YEAR(Sheet1[[#This Row],[Date]])</f>
        <v>2014</v>
      </c>
      <c r="P4445" t="str">
        <f>LOOKUP(Sheet1[[#This Row],[CountryCode]],$AI$4:$AI$18,$AJ$4:$AJ$18)</f>
        <v>India</v>
      </c>
      <c r="Q4445">
        <f>MONTH(Sheet1[[#This Row],[Date]])</f>
        <v>10</v>
      </c>
      <c r="R4445" t="str">
        <f>TEXT(Sheet1[[#This Row],[Date]],"MMMM")</f>
        <v>October</v>
      </c>
      <c r="S4445" t="str">
        <f>TEXT(Sheet1[[#This Row],[Date]],"YYYY-MMM")</f>
        <v>2014-Oct</v>
      </c>
      <c r="T4445">
        <f>WEEKDAY(Sheet1[[#This Row],[Date]])</f>
        <v>1</v>
      </c>
      <c r="U4445" t="str">
        <f>TEXT(Sheet1[[#This Row],[Date]],"DDDD")</f>
        <v>Sunday</v>
      </c>
      <c r="V4445" t="str">
        <f>"FM"&amp;MOD(MONTH(Sheet1[[#This Row],[Date]])-4,12)+1</f>
        <v>FM7</v>
      </c>
      <c r="W4445" t="str">
        <f>"Q"&amp;ROUNDUP(MONTH(Sheet1[[#This Row],[Date]])/3,0)</f>
        <v>Q4</v>
      </c>
      <c r="X4445" t="str">
        <f>"Q"&amp;INT(MOD(MONTH(Sheet1[[#This Row],[Date]])-4,12/3)+1)</f>
        <v>Q3</v>
      </c>
      <c r="Y4445" t="str" cm="1">
        <f t="array" ref="Y4445">_xlfn.IFS(ROUND(L4445,0)&lt;=1,"Need to improve 0-1",ROUND(L4445,0)&lt;=2,"Okay 1-2",ROUND(L4445,0)&lt;=3,"Good 2-3",ROUND(L4445,0)&lt;=4,"Great 3-4",ROUND(L4445,0)&lt;=5,"Excellent 4-5")</f>
        <v>Great 3-4</v>
      </c>
      <c r="Z4445" t="str">
        <f t="shared" si="69"/>
        <v>0-1000</v>
      </c>
    </row>
    <row r="4446" spans="1:26" x14ac:dyDescent="0.3">
      <c r="A4446">
        <v>305913</v>
      </c>
      <c r="B4446" t="s">
        <v>6776</v>
      </c>
      <c r="C4446">
        <v>1</v>
      </c>
      <c r="D4446" t="s">
        <v>14</v>
      </c>
      <c r="E4446" t="s">
        <v>395</v>
      </c>
      <c r="F4446" t="s">
        <v>16</v>
      </c>
      <c r="G4446" t="s">
        <v>16</v>
      </c>
      <c r="H4446" t="s">
        <v>16</v>
      </c>
      <c r="I4446">
        <v>1</v>
      </c>
      <c r="J4446">
        <v>18</v>
      </c>
      <c r="K4446">
        <v>250</v>
      </c>
      <c r="L4446">
        <v>3.3</v>
      </c>
      <c r="M4446" t="s">
        <v>1517</v>
      </c>
      <c r="N4446" t="str">
        <f>SUBSTITUTE(Sheet1[[#This Row],[Datekey_Opening]],"_","-")</f>
        <v>2017-10-13</v>
      </c>
      <c r="O4446">
        <f>YEAR(Sheet1[[#This Row],[Date]])</f>
        <v>2017</v>
      </c>
      <c r="P4446" t="str">
        <f>LOOKUP(Sheet1[[#This Row],[CountryCode]],$AI$4:$AI$18,$AJ$4:$AJ$18)</f>
        <v>India</v>
      </c>
      <c r="Q4446">
        <f>MONTH(Sheet1[[#This Row],[Date]])</f>
        <v>10</v>
      </c>
      <c r="R4446" t="str">
        <f>TEXT(Sheet1[[#This Row],[Date]],"MMMM")</f>
        <v>October</v>
      </c>
      <c r="S4446" t="str">
        <f>TEXT(Sheet1[[#This Row],[Date]],"YYYY-MMM")</f>
        <v>2017-Oct</v>
      </c>
      <c r="T4446">
        <f>WEEKDAY(Sheet1[[#This Row],[Date]])</f>
        <v>6</v>
      </c>
      <c r="U4446" t="str">
        <f>TEXT(Sheet1[[#This Row],[Date]],"DDDD")</f>
        <v>Friday</v>
      </c>
      <c r="V4446" t="str">
        <f>"FM"&amp;MOD(MONTH(Sheet1[[#This Row],[Date]])-4,12)+1</f>
        <v>FM7</v>
      </c>
      <c r="W4446" t="str">
        <f>"Q"&amp;ROUNDUP(MONTH(Sheet1[[#This Row],[Date]])/3,0)</f>
        <v>Q4</v>
      </c>
      <c r="X4446" t="str">
        <f>"Q"&amp;INT(MOD(MONTH(Sheet1[[#This Row],[Date]])-4,12/3)+1)</f>
        <v>Q3</v>
      </c>
      <c r="Y4446" t="str" cm="1">
        <f t="array" ref="Y4446">_xlfn.IFS(ROUND(L4446,0)&lt;=1,"Need to improve 0-1",ROUND(L4446,0)&lt;=2,"Okay 1-2",ROUND(L4446,0)&lt;=3,"Good 2-3",ROUND(L4446,0)&lt;=4,"Great 3-4",ROUND(L4446,0)&lt;=5,"Excellent 4-5")</f>
        <v>Good 2-3</v>
      </c>
      <c r="Z4446" t="str">
        <f t="shared" si="69"/>
        <v>0-1000</v>
      </c>
    </row>
    <row r="4447" spans="1:26" x14ac:dyDescent="0.3">
      <c r="A4447">
        <v>6647</v>
      </c>
      <c r="B4447" t="s">
        <v>6777</v>
      </c>
      <c r="C4447">
        <v>1</v>
      </c>
      <c r="D4447" t="s">
        <v>14</v>
      </c>
      <c r="E4447" t="s">
        <v>557</v>
      </c>
      <c r="F4447" t="s">
        <v>16</v>
      </c>
      <c r="G4447" t="s">
        <v>21</v>
      </c>
      <c r="H4447" t="s">
        <v>16</v>
      </c>
      <c r="I4447">
        <v>1</v>
      </c>
      <c r="J4447">
        <v>258</v>
      </c>
      <c r="K4447">
        <v>250</v>
      </c>
      <c r="L4447">
        <v>3.6</v>
      </c>
      <c r="M4447" t="s">
        <v>355</v>
      </c>
      <c r="N4447" t="str">
        <f>SUBSTITUTE(Sheet1[[#This Row],[Datekey_Opening]],"_","-")</f>
        <v>2013-10-10</v>
      </c>
      <c r="O4447">
        <f>YEAR(Sheet1[[#This Row],[Date]])</f>
        <v>2013</v>
      </c>
      <c r="P4447" t="str">
        <f>LOOKUP(Sheet1[[#This Row],[CountryCode]],$AI$4:$AI$18,$AJ$4:$AJ$18)</f>
        <v>India</v>
      </c>
      <c r="Q4447">
        <f>MONTH(Sheet1[[#This Row],[Date]])</f>
        <v>10</v>
      </c>
      <c r="R4447" t="str">
        <f>TEXT(Sheet1[[#This Row],[Date]],"MMMM")</f>
        <v>October</v>
      </c>
      <c r="S4447" t="str">
        <f>TEXT(Sheet1[[#This Row],[Date]],"YYYY-MMM")</f>
        <v>2013-Oct</v>
      </c>
      <c r="T4447">
        <f>WEEKDAY(Sheet1[[#This Row],[Date]])</f>
        <v>5</v>
      </c>
      <c r="U4447" t="str">
        <f>TEXT(Sheet1[[#This Row],[Date]],"DDDD")</f>
        <v>Thursday</v>
      </c>
      <c r="V4447" t="str">
        <f>"FM"&amp;MOD(MONTH(Sheet1[[#This Row],[Date]])-4,12)+1</f>
        <v>FM7</v>
      </c>
      <c r="W4447" t="str">
        <f>"Q"&amp;ROUNDUP(MONTH(Sheet1[[#This Row],[Date]])/3,0)</f>
        <v>Q4</v>
      </c>
      <c r="X4447" t="str">
        <f>"Q"&amp;INT(MOD(MONTH(Sheet1[[#This Row],[Date]])-4,12/3)+1)</f>
        <v>Q3</v>
      </c>
      <c r="Y4447" t="str" cm="1">
        <f t="array" ref="Y4447">_xlfn.IFS(ROUND(L4447,0)&lt;=1,"Need to improve 0-1",ROUND(L4447,0)&lt;=2,"Okay 1-2",ROUND(L4447,0)&lt;=3,"Good 2-3",ROUND(L4447,0)&lt;=4,"Great 3-4",ROUND(L4447,0)&lt;=5,"Excellent 4-5")</f>
        <v>Great 3-4</v>
      </c>
      <c r="Z4447" t="str">
        <f t="shared" si="69"/>
        <v>0-1000</v>
      </c>
    </row>
    <row r="4448" spans="1:26" x14ac:dyDescent="0.3">
      <c r="A4448">
        <v>18463995</v>
      </c>
      <c r="B4448" t="s">
        <v>6643</v>
      </c>
      <c r="C4448">
        <v>1</v>
      </c>
      <c r="D4448" t="s">
        <v>14</v>
      </c>
      <c r="E4448" t="s">
        <v>379</v>
      </c>
      <c r="F4448" t="s">
        <v>16</v>
      </c>
      <c r="G4448" t="s">
        <v>16</v>
      </c>
      <c r="H4448" t="s">
        <v>16</v>
      </c>
      <c r="I4448">
        <v>1</v>
      </c>
      <c r="J4448">
        <v>1</v>
      </c>
      <c r="K4448">
        <v>250</v>
      </c>
      <c r="L4448">
        <v>1</v>
      </c>
      <c r="M4448" t="s">
        <v>3052</v>
      </c>
      <c r="N4448" t="str">
        <f>SUBSTITUTE(Sheet1[[#This Row],[Datekey_Opening]],"_","-")</f>
        <v>2017-10-14</v>
      </c>
      <c r="O4448">
        <f>YEAR(Sheet1[[#This Row],[Date]])</f>
        <v>2017</v>
      </c>
      <c r="P4448" t="str">
        <f>LOOKUP(Sheet1[[#This Row],[CountryCode]],$AI$4:$AI$18,$AJ$4:$AJ$18)</f>
        <v>India</v>
      </c>
      <c r="Q4448">
        <f>MONTH(Sheet1[[#This Row],[Date]])</f>
        <v>10</v>
      </c>
      <c r="R4448" t="str">
        <f>TEXT(Sheet1[[#This Row],[Date]],"MMMM")</f>
        <v>October</v>
      </c>
      <c r="S4448" t="str">
        <f>TEXT(Sheet1[[#This Row],[Date]],"YYYY-MMM")</f>
        <v>2017-Oct</v>
      </c>
      <c r="T4448">
        <f>WEEKDAY(Sheet1[[#This Row],[Date]])</f>
        <v>7</v>
      </c>
      <c r="U4448" t="str">
        <f>TEXT(Sheet1[[#This Row],[Date]],"DDDD")</f>
        <v>Saturday</v>
      </c>
      <c r="V4448" t="str">
        <f>"FM"&amp;MOD(MONTH(Sheet1[[#This Row],[Date]])-4,12)+1</f>
        <v>FM7</v>
      </c>
      <c r="W4448" t="str">
        <f>"Q"&amp;ROUNDUP(MONTH(Sheet1[[#This Row],[Date]])/3,0)</f>
        <v>Q4</v>
      </c>
      <c r="X4448" t="str">
        <f>"Q"&amp;INT(MOD(MONTH(Sheet1[[#This Row],[Date]])-4,12/3)+1)</f>
        <v>Q3</v>
      </c>
      <c r="Y4448" t="str" cm="1">
        <f t="array" ref="Y4448">_xlfn.IFS(ROUND(L4448,0)&lt;=1,"Need to improve 0-1",ROUND(L4448,0)&lt;=2,"Okay 1-2",ROUND(L4448,0)&lt;=3,"Good 2-3",ROUND(L4448,0)&lt;=4,"Great 3-4",ROUND(L4448,0)&lt;=5,"Excellent 4-5")</f>
        <v>Need to improve 0-1</v>
      </c>
      <c r="Z4448" t="str">
        <f t="shared" si="69"/>
        <v>0-1000</v>
      </c>
    </row>
    <row r="4449" spans="1:26" x14ac:dyDescent="0.3">
      <c r="A4449">
        <v>308766</v>
      </c>
      <c r="B4449" t="s">
        <v>6778</v>
      </c>
      <c r="C4449">
        <v>1</v>
      </c>
      <c r="D4449" t="s">
        <v>14</v>
      </c>
      <c r="E4449" t="s">
        <v>432</v>
      </c>
      <c r="F4449" t="s">
        <v>16</v>
      </c>
      <c r="G4449" t="s">
        <v>16</v>
      </c>
      <c r="H4449" t="s">
        <v>16</v>
      </c>
      <c r="I4449">
        <v>1</v>
      </c>
      <c r="J4449">
        <v>76</v>
      </c>
      <c r="K4449">
        <v>250</v>
      </c>
      <c r="L4449">
        <v>3.6</v>
      </c>
      <c r="M4449" t="s">
        <v>2468</v>
      </c>
      <c r="N4449" t="str">
        <f>SUBSTITUTE(Sheet1[[#This Row],[Datekey_Opening]],"_","-")</f>
        <v>2014-10-6</v>
      </c>
      <c r="O4449">
        <f>YEAR(Sheet1[[#This Row],[Date]])</f>
        <v>2014</v>
      </c>
      <c r="P4449" t="str">
        <f>LOOKUP(Sheet1[[#This Row],[CountryCode]],$AI$4:$AI$18,$AJ$4:$AJ$18)</f>
        <v>India</v>
      </c>
      <c r="Q4449">
        <f>MONTH(Sheet1[[#This Row],[Date]])</f>
        <v>10</v>
      </c>
      <c r="R4449" t="str">
        <f>TEXT(Sheet1[[#This Row],[Date]],"MMMM")</f>
        <v>October</v>
      </c>
      <c r="S4449" t="str">
        <f>TEXT(Sheet1[[#This Row],[Date]],"YYYY-MMM")</f>
        <v>2014-Oct</v>
      </c>
      <c r="T4449">
        <f>WEEKDAY(Sheet1[[#This Row],[Date]])</f>
        <v>2</v>
      </c>
      <c r="U4449" t="str">
        <f>TEXT(Sheet1[[#This Row],[Date]],"DDDD")</f>
        <v>Monday</v>
      </c>
      <c r="V4449" t="str">
        <f>"FM"&amp;MOD(MONTH(Sheet1[[#This Row],[Date]])-4,12)+1</f>
        <v>FM7</v>
      </c>
      <c r="W4449" t="str">
        <f>"Q"&amp;ROUNDUP(MONTH(Sheet1[[#This Row],[Date]])/3,0)</f>
        <v>Q4</v>
      </c>
      <c r="X4449" t="str">
        <f>"Q"&amp;INT(MOD(MONTH(Sheet1[[#This Row],[Date]])-4,12/3)+1)</f>
        <v>Q3</v>
      </c>
      <c r="Y4449" t="str" cm="1">
        <f t="array" ref="Y4449">_xlfn.IFS(ROUND(L4449,0)&lt;=1,"Need to improve 0-1",ROUND(L4449,0)&lt;=2,"Okay 1-2",ROUND(L4449,0)&lt;=3,"Good 2-3",ROUND(L4449,0)&lt;=4,"Great 3-4",ROUND(L4449,0)&lt;=5,"Excellent 4-5")</f>
        <v>Great 3-4</v>
      </c>
      <c r="Z4449" t="str">
        <f t="shared" si="69"/>
        <v>0-1000</v>
      </c>
    </row>
    <row r="4450" spans="1:26" x14ac:dyDescent="0.3">
      <c r="A4450">
        <v>1916</v>
      </c>
      <c r="B4450" t="s">
        <v>6708</v>
      </c>
      <c r="C4450">
        <v>1</v>
      </c>
      <c r="D4450" t="s">
        <v>14</v>
      </c>
      <c r="E4450" t="s">
        <v>635</v>
      </c>
      <c r="F4450" t="s">
        <v>16</v>
      </c>
      <c r="G4450" t="s">
        <v>16</v>
      </c>
      <c r="H4450" t="s">
        <v>16</v>
      </c>
      <c r="I4450">
        <v>1</v>
      </c>
      <c r="J4450">
        <v>12</v>
      </c>
      <c r="K4450">
        <v>250</v>
      </c>
      <c r="L4450">
        <v>3.2</v>
      </c>
      <c r="M4450" t="s">
        <v>5516</v>
      </c>
      <c r="N4450" t="str">
        <f>SUBSTITUTE(Sheet1[[#This Row],[Datekey_Opening]],"_","-")</f>
        <v>2010-10-21</v>
      </c>
      <c r="O4450">
        <f>YEAR(Sheet1[[#This Row],[Date]])</f>
        <v>2010</v>
      </c>
      <c r="P4450" t="str">
        <f>LOOKUP(Sheet1[[#This Row],[CountryCode]],$AI$4:$AI$18,$AJ$4:$AJ$18)</f>
        <v>India</v>
      </c>
      <c r="Q4450">
        <f>MONTH(Sheet1[[#This Row],[Date]])</f>
        <v>10</v>
      </c>
      <c r="R4450" t="str">
        <f>TEXT(Sheet1[[#This Row],[Date]],"MMMM")</f>
        <v>October</v>
      </c>
      <c r="S4450" t="str">
        <f>TEXT(Sheet1[[#This Row],[Date]],"YYYY-MMM")</f>
        <v>2010-Oct</v>
      </c>
      <c r="T4450">
        <f>WEEKDAY(Sheet1[[#This Row],[Date]])</f>
        <v>5</v>
      </c>
      <c r="U4450" t="str">
        <f>TEXT(Sheet1[[#This Row],[Date]],"DDDD")</f>
        <v>Thursday</v>
      </c>
      <c r="V4450" t="str">
        <f>"FM"&amp;MOD(MONTH(Sheet1[[#This Row],[Date]])-4,12)+1</f>
        <v>FM7</v>
      </c>
      <c r="W4450" t="str">
        <f>"Q"&amp;ROUNDUP(MONTH(Sheet1[[#This Row],[Date]])/3,0)</f>
        <v>Q4</v>
      </c>
      <c r="X4450" t="str">
        <f>"Q"&amp;INT(MOD(MONTH(Sheet1[[#This Row],[Date]])-4,12/3)+1)</f>
        <v>Q3</v>
      </c>
      <c r="Y4450" t="str" cm="1">
        <f t="array" ref="Y4450">_xlfn.IFS(ROUND(L4450,0)&lt;=1,"Need to improve 0-1",ROUND(L4450,0)&lt;=2,"Okay 1-2",ROUND(L4450,0)&lt;=3,"Good 2-3",ROUND(L4450,0)&lt;=4,"Great 3-4",ROUND(L4450,0)&lt;=5,"Excellent 4-5")</f>
        <v>Good 2-3</v>
      </c>
      <c r="Z4450" t="str">
        <f t="shared" si="69"/>
        <v>0-1000</v>
      </c>
    </row>
    <row r="4451" spans="1:26" x14ac:dyDescent="0.3">
      <c r="A4451">
        <v>18408034</v>
      </c>
      <c r="B4451" t="s">
        <v>881</v>
      </c>
      <c r="C4451">
        <v>1</v>
      </c>
      <c r="D4451" t="s">
        <v>14</v>
      </c>
      <c r="E4451" t="s">
        <v>2496</v>
      </c>
      <c r="F4451" t="s">
        <v>16</v>
      </c>
      <c r="G4451" t="s">
        <v>16</v>
      </c>
      <c r="H4451" t="s">
        <v>16</v>
      </c>
      <c r="I4451">
        <v>1</v>
      </c>
      <c r="J4451">
        <v>4</v>
      </c>
      <c r="K4451">
        <v>250</v>
      </c>
      <c r="L4451">
        <v>3</v>
      </c>
      <c r="M4451" t="s">
        <v>6304</v>
      </c>
      <c r="N4451" t="str">
        <f>SUBSTITUTE(Sheet1[[#This Row],[Datekey_Opening]],"_","-")</f>
        <v>2018-10-12</v>
      </c>
      <c r="O4451">
        <f>YEAR(Sheet1[[#This Row],[Date]])</f>
        <v>2018</v>
      </c>
      <c r="P4451" t="str">
        <f>LOOKUP(Sheet1[[#This Row],[CountryCode]],$AI$4:$AI$18,$AJ$4:$AJ$18)</f>
        <v>India</v>
      </c>
      <c r="Q4451">
        <f>MONTH(Sheet1[[#This Row],[Date]])</f>
        <v>10</v>
      </c>
      <c r="R4451" t="str">
        <f>TEXT(Sheet1[[#This Row],[Date]],"MMMM")</f>
        <v>October</v>
      </c>
      <c r="S4451" t="str">
        <f>TEXT(Sheet1[[#This Row],[Date]],"YYYY-MMM")</f>
        <v>2018-Oct</v>
      </c>
      <c r="T4451">
        <f>WEEKDAY(Sheet1[[#This Row],[Date]])</f>
        <v>6</v>
      </c>
      <c r="U4451" t="str">
        <f>TEXT(Sheet1[[#This Row],[Date]],"DDDD")</f>
        <v>Friday</v>
      </c>
      <c r="V4451" t="str">
        <f>"FM"&amp;MOD(MONTH(Sheet1[[#This Row],[Date]])-4,12)+1</f>
        <v>FM7</v>
      </c>
      <c r="W4451" t="str">
        <f>"Q"&amp;ROUNDUP(MONTH(Sheet1[[#This Row],[Date]])/3,0)</f>
        <v>Q4</v>
      </c>
      <c r="X4451" t="str">
        <f>"Q"&amp;INT(MOD(MONTH(Sheet1[[#This Row],[Date]])-4,12/3)+1)</f>
        <v>Q3</v>
      </c>
      <c r="Y4451" t="str" cm="1">
        <f t="array" ref="Y4451">_xlfn.IFS(ROUND(L4451,0)&lt;=1,"Need to improve 0-1",ROUND(L4451,0)&lt;=2,"Okay 1-2",ROUND(L4451,0)&lt;=3,"Good 2-3",ROUND(L4451,0)&lt;=4,"Great 3-4",ROUND(L4451,0)&lt;=5,"Excellent 4-5")</f>
        <v>Good 2-3</v>
      </c>
      <c r="Z4451" t="str">
        <f t="shared" si="69"/>
        <v>0-1000</v>
      </c>
    </row>
    <row r="4452" spans="1:26" x14ac:dyDescent="0.3">
      <c r="A4452">
        <v>18419911</v>
      </c>
      <c r="B4452" t="s">
        <v>6779</v>
      </c>
      <c r="C4452">
        <v>1</v>
      </c>
      <c r="D4452" t="s">
        <v>14</v>
      </c>
      <c r="E4452" t="s">
        <v>2071</v>
      </c>
      <c r="F4452" t="s">
        <v>16</v>
      </c>
      <c r="G4452" t="s">
        <v>16</v>
      </c>
      <c r="H4452" t="s">
        <v>16</v>
      </c>
      <c r="I4452">
        <v>1</v>
      </c>
      <c r="J4452">
        <v>1</v>
      </c>
      <c r="K4452">
        <v>250</v>
      </c>
      <c r="L4452">
        <v>1</v>
      </c>
      <c r="M4452" t="s">
        <v>1342</v>
      </c>
      <c r="N4452" t="str">
        <f>SUBSTITUTE(Sheet1[[#This Row],[Datekey_Opening]],"_","-")</f>
        <v>2016-10-2</v>
      </c>
      <c r="O4452">
        <f>YEAR(Sheet1[[#This Row],[Date]])</f>
        <v>2016</v>
      </c>
      <c r="P4452" t="str">
        <f>LOOKUP(Sheet1[[#This Row],[CountryCode]],$AI$4:$AI$18,$AJ$4:$AJ$18)</f>
        <v>India</v>
      </c>
      <c r="Q4452">
        <f>MONTH(Sheet1[[#This Row],[Date]])</f>
        <v>10</v>
      </c>
      <c r="R4452" t="str">
        <f>TEXT(Sheet1[[#This Row],[Date]],"MMMM")</f>
        <v>October</v>
      </c>
      <c r="S4452" t="str">
        <f>TEXT(Sheet1[[#This Row],[Date]],"YYYY-MMM")</f>
        <v>2016-Oct</v>
      </c>
      <c r="T4452">
        <f>WEEKDAY(Sheet1[[#This Row],[Date]])</f>
        <v>1</v>
      </c>
      <c r="U4452" t="str">
        <f>TEXT(Sheet1[[#This Row],[Date]],"DDDD")</f>
        <v>Sunday</v>
      </c>
      <c r="V4452" t="str">
        <f>"FM"&amp;MOD(MONTH(Sheet1[[#This Row],[Date]])-4,12)+1</f>
        <v>FM7</v>
      </c>
      <c r="W4452" t="str">
        <f>"Q"&amp;ROUNDUP(MONTH(Sheet1[[#This Row],[Date]])/3,0)</f>
        <v>Q4</v>
      </c>
      <c r="X4452" t="str">
        <f>"Q"&amp;INT(MOD(MONTH(Sheet1[[#This Row],[Date]])-4,12/3)+1)</f>
        <v>Q3</v>
      </c>
      <c r="Y4452" t="str" cm="1">
        <f t="array" ref="Y4452">_xlfn.IFS(ROUND(L4452,0)&lt;=1,"Need to improve 0-1",ROUND(L4452,0)&lt;=2,"Okay 1-2",ROUND(L4452,0)&lt;=3,"Good 2-3",ROUND(L4452,0)&lt;=4,"Great 3-4",ROUND(L4452,0)&lt;=5,"Excellent 4-5")</f>
        <v>Need to improve 0-1</v>
      </c>
      <c r="Z4452" t="str">
        <f t="shared" si="69"/>
        <v>0-1000</v>
      </c>
    </row>
    <row r="4453" spans="1:26" x14ac:dyDescent="0.3">
      <c r="A4453">
        <v>3634</v>
      </c>
      <c r="B4453" t="s">
        <v>6703</v>
      </c>
      <c r="C4453">
        <v>1</v>
      </c>
      <c r="D4453" t="s">
        <v>14</v>
      </c>
      <c r="E4453" t="s">
        <v>395</v>
      </c>
      <c r="F4453" t="s">
        <v>16</v>
      </c>
      <c r="G4453" t="s">
        <v>16</v>
      </c>
      <c r="H4453" t="s">
        <v>16</v>
      </c>
      <c r="I4453">
        <v>1</v>
      </c>
      <c r="J4453">
        <v>91</v>
      </c>
      <c r="K4453">
        <v>250</v>
      </c>
      <c r="L4453">
        <v>3.3</v>
      </c>
      <c r="M4453" t="s">
        <v>1161</v>
      </c>
      <c r="N4453" t="str">
        <f>SUBSTITUTE(Sheet1[[#This Row],[Datekey_Opening]],"_","-")</f>
        <v>2011-10-26</v>
      </c>
      <c r="O4453">
        <f>YEAR(Sheet1[[#This Row],[Date]])</f>
        <v>2011</v>
      </c>
      <c r="P4453" t="str">
        <f>LOOKUP(Sheet1[[#This Row],[CountryCode]],$AI$4:$AI$18,$AJ$4:$AJ$18)</f>
        <v>India</v>
      </c>
      <c r="Q4453">
        <f>MONTH(Sheet1[[#This Row],[Date]])</f>
        <v>10</v>
      </c>
      <c r="R4453" t="str">
        <f>TEXT(Sheet1[[#This Row],[Date]],"MMMM")</f>
        <v>October</v>
      </c>
      <c r="S4453" t="str">
        <f>TEXT(Sheet1[[#This Row],[Date]],"YYYY-MMM")</f>
        <v>2011-Oct</v>
      </c>
      <c r="T4453">
        <f>WEEKDAY(Sheet1[[#This Row],[Date]])</f>
        <v>4</v>
      </c>
      <c r="U4453" t="str">
        <f>TEXT(Sheet1[[#This Row],[Date]],"DDDD")</f>
        <v>Wednesday</v>
      </c>
      <c r="V4453" t="str">
        <f>"FM"&amp;MOD(MONTH(Sheet1[[#This Row],[Date]])-4,12)+1</f>
        <v>FM7</v>
      </c>
      <c r="W4453" t="str">
        <f>"Q"&amp;ROUNDUP(MONTH(Sheet1[[#This Row],[Date]])/3,0)</f>
        <v>Q4</v>
      </c>
      <c r="X4453" t="str">
        <f>"Q"&amp;INT(MOD(MONTH(Sheet1[[#This Row],[Date]])-4,12/3)+1)</f>
        <v>Q3</v>
      </c>
      <c r="Y4453" t="str" cm="1">
        <f t="array" ref="Y4453">_xlfn.IFS(ROUND(L4453,0)&lt;=1,"Need to improve 0-1",ROUND(L4453,0)&lt;=2,"Okay 1-2",ROUND(L4453,0)&lt;=3,"Good 2-3",ROUND(L4453,0)&lt;=4,"Great 3-4",ROUND(L4453,0)&lt;=5,"Excellent 4-5")</f>
        <v>Good 2-3</v>
      </c>
      <c r="Z4453" t="str">
        <f t="shared" si="69"/>
        <v>0-1000</v>
      </c>
    </row>
    <row r="4454" spans="1:26" x14ac:dyDescent="0.3">
      <c r="A4454">
        <v>18312656</v>
      </c>
      <c r="B4454" t="s">
        <v>6780</v>
      </c>
      <c r="C4454">
        <v>1</v>
      </c>
      <c r="D4454" t="s">
        <v>14</v>
      </c>
      <c r="E4454" t="s">
        <v>426</v>
      </c>
      <c r="F4454" t="s">
        <v>16</v>
      </c>
      <c r="G4454" t="s">
        <v>16</v>
      </c>
      <c r="H4454" t="s">
        <v>16</v>
      </c>
      <c r="I4454">
        <v>1</v>
      </c>
      <c r="J4454">
        <v>2</v>
      </c>
      <c r="K4454">
        <v>250</v>
      </c>
      <c r="L4454">
        <v>1</v>
      </c>
      <c r="M4454" t="s">
        <v>1926</v>
      </c>
      <c r="N4454" t="str">
        <f>SUBSTITUTE(Sheet1[[#This Row],[Datekey_Opening]],"_","-")</f>
        <v>2017-10-15</v>
      </c>
      <c r="O4454">
        <f>YEAR(Sheet1[[#This Row],[Date]])</f>
        <v>2017</v>
      </c>
      <c r="P4454" t="str">
        <f>LOOKUP(Sheet1[[#This Row],[CountryCode]],$AI$4:$AI$18,$AJ$4:$AJ$18)</f>
        <v>India</v>
      </c>
      <c r="Q4454">
        <f>MONTH(Sheet1[[#This Row],[Date]])</f>
        <v>10</v>
      </c>
      <c r="R4454" t="str">
        <f>TEXT(Sheet1[[#This Row],[Date]],"MMMM")</f>
        <v>October</v>
      </c>
      <c r="S4454" t="str">
        <f>TEXT(Sheet1[[#This Row],[Date]],"YYYY-MMM")</f>
        <v>2017-Oct</v>
      </c>
      <c r="T4454">
        <f>WEEKDAY(Sheet1[[#This Row],[Date]])</f>
        <v>1</v>
      </c>
      <c r="U4454" t="str">
        <f>TEXT(Sheet1[[#This Row],[Date]],"DDDD")</f>
        <v>Sunday</v>
      </c>
      <c r="V4454" t="str">
        <f>"FM"&amp;MOD(MONTH(Sheet1[[#This Row],[Date]])-4,12)+1</f>
        <v>FM7</v>
      </c>
      <c r="W4454" t="str">
        <f>"Q"&amp;ROUNDUP(MONTH(Sheet1[[#This Row],[Date]])/3,0)</f>
        <v>Q4</v>
      </c>
      <c r="X4454" t="str">
        <f>"Q"&amp;INT(MOD(MONTH(Sheet1[[#This Row],[Date]])-4,12/3)+1)</f>
        <v>Q3</v>
      </c>
      <c r="Y4454" t="str" cm="1">
        <f t="array" ref="Y4454">_xlfn.IFS(ROUND(L4454,0)&lt;=1,"Need to improve 0-1",ROUND(L4454,0)&lt;=2,"Okay 1-2",ROUND(L4454,0)&lt;=3,"Good 2-3",ROUND(L4454,0)&lt;=4,"Great 3-4",ROUND(L4454,0)&lt;=5,"Excellent 4-5")</f>
        <v>Need to improve 0-1</v>
      </c>
      <c r="Z4454" t="str">
        <f t="shared" si="69"/>
        <v>0-1000</v>
      </c>
    </row>
    <row r="4455" spans="1:26" x14ac:dyDescent="0.3">
      <c r="A4455">
        <v>312387</v>
      </c>
      <c r="B4455" t="s">
        <v>6714</v>
      </c>
      <c r="C4455">
        <v>1</v>
      </c>
      <c r="D4455" t="s">
        <v>14</v>
      </c>
      <c r="E4455" t="s">
        <v>557</v>
      </c>
      <c r="F4455" t="s">
        <v>16</v>
      </c>
      <c r="G4455" t="s">
        <v>21</v>
      </c>
      <c r="H4455" t="s">
        <v>16</v>
      </c>
      <c r="I4455">
        <v>1</v>
      </c>
      <c r="J4455">
        <v>15</v>
      </c>
      <c r="K4455">
        <v>250</v>
      </c>
      <c r="L4455">
        <v>3.1</v>
      </c>
      <c r="M4455" t="s">
        <v>6781</v>
      </c>
      <c r="N4455" t="str">
        <f>SUBSTITUTE(Sheet1[[#This Row],[Datekey_Opening]],"_","-")</f>
        <v>2017-10-8</v>
      </c>
      <c r="O4455">
        <f>YEAR(Sheet1[[#This Row],[Date]])</f>
        <v>2017</v>
      </c>
      <c r="P4455" t="str">
        <f>LOOKUP(Sheet1[[#This Row],[CountryCode]],$AI$4:$AI$18,$AJ$4:$AJ$18)</f>
        <v>India</v>
      </c>
      <c r="Q4455">
        <f>MONTH(Sheet1[[#This Row],[Date]])</f>
        <v>10</v>
      </c>
      <c r="R4455" t="str">
        <f>TEXT(Sheet1[[#This Row],[Date]],"MMMM")</f>
        <v>October</v>
      </c>
      <c r="S4455" t="str">
        <f>TEXT(Sheet1[[#This Row],[Date]],"YYYY-MMM")</f>
        <v>2017-Oct</v>
      </c>
      <c r="T4455">
        <f>WEEKDAY(Sheet1[[#This Row],[Date]])</f>
        <v>1</v>
      </c>
      <c r="U4455" t="str">
        <f>TEXT(Sheet1[[#This Row],[Date]],"DDDD")</f>
        <v>Sunday</v>
      </c>
      <c r="V4455" t="str">
        <f>"FM"&amp;MOD(MONTH(Sheet1[[#This Row],[Date]])-4,12)+1</f>
        <v>FM7</v>
      </c>
      <c r="W4455" t="str">
        <f>"Q"&amp;ROUNDUP(MONTH(Sheet1[[#This Row],[Date]])/3,0)</f>
        <v>Q4</v>
      </c>
      <c r="X4455" t="str">
        <f>"Q"&amp;INT(MOD(MONTH(Sheet1[[#This Row],[Date]])-4,12/3)+1)</f>
        <v>Q3</v>
      </c>
      <c r="Y4455" t="str" cm="1">
        <f t="array" ref="Y4455">_xlfn.IFS(ROUND(L4455,0)&lt;=1,"Need to improve 0-1",ROUND(L4455,0)&lt;=2,"Okay 1-2",ROUND(L4455,0)&lt;=3,"Good 2-3",ROUND(L4455,0)&lt;=4,"Great 3-4",ROUND(L4455,0)&lt;=5,"Excellent 4-5")</f>
        <v>Good 2-3</v>
      </c>
      <c r="Z4455" t="str">
        <f t="shared" si="69"/>
        <v>0-1000</v>
      </c>
    </row>
    <row r="4456" spans="1:26" x14ac:dyDescent="0.3">
      <c r="A4456">
        <v>5655</v>
      </c>
      <c r="B4456" t="s">
        <v>6616</v>
      </c>
      <c r="C4456">
        <v>1</v>
      </c>
      <c r="D4456" t="s">
        <v>14</v>
      </c>
      <c r="E4456" t="s">
        <v>376</v>
      </c>
      <c r="F4456" t="s">
        <v>16</v>
      </c>
      <c r="G4456" t="s">
        <v>16</v>
      </c>
      <c r="H4456" t="s">
        <v>16</v>
      </c>
      <c r="I4456">
        <v>1</v>
      </c>
      <c r="J4456">
        <v>35</v>
      </c>
      <c r="K4456">
        <v>250</v>
      </c>
      <c r="L4456">
        <v>3.4</v>
      </c>
      <c r="M4456" t="s">
        <v>6782</v>
      </c>
      <c r="N4456" t="str">
        <f>SUBSTITUTE(Sheet1[[#This Row],[Datekey_Opening]],"_","-")</f>
        <v>2016-10-14</v>
      </c>
      <c r="O4456">
        <f>YEAR(Sheet1[[#This Row],[Date]])</f>
        <v>2016</v>
      </c>
      <c r="P4456" t="str">
        <f>LOOKUP(Sheet1[[#This Row],[CountryCode]],$AI$4:$AI$18,$AJ$4:$AJ$18)</f>
        <v>India</v>
      </c>
      <c r="Q4456">
        <f>MONTH(Sheet1[[#This Row],[Date]])</f>
        <v>10</v>
      </c>
      <c r="R4456" t="str">
        <f>TEXT(Sheet1[[#This Row],[Date]],"MMMM")</f>
        <v>October</v>
      </c>
      <c r="S4456" t="str">
        <f>TEXT(Sheet1[[#This Row],[Date]],"YYYY-MMM")</f>
        <v>2016-Oct</v>
      </c>
      <c r="T4456">
        <f>WEEKDAY(Sheet1[[#This Row],[Date]])</f>
        <v>6</v>
      </c>
      <c r="U4456" t="str">
        <f>TEXT(Sheet1[[#This Row],[Date]],"DDDD")</f>
        <v>Friday</v>
      </c>
      <c r="V4456" t="str">
        <f>"FM"&amp;MOD(MONTH(Sheet1[[#This Row],[Date]])-4,12)+1</f>
        <v>FM7</v>
      </c>
      <c r="W4456" t="str">
        <f>"Q"&amp;ROUNDUP(MONTH(Sheet1[[#This Row],[Date]])/3,0)</f>
        <v>Q4</v>
      </c>
      <c r="X4456" t="str">
        <f>"Q"&amp;INT(MOD(MONTH(Sheet1[[#This Row],[Date]])-4,12/3)+1)</f>
        <v>Q3</v>
      </c>
      <c r="Y4456" t="str" cm="1">
        <f t="array" ref="Y4456">_xlfn.IFS(ROUND(L4456,0)&lt;=1,"Need to improve 0-1",ROUND(L4456,0)&lt;=2,"Okay 1-2",ROUND(L4456,0)&lt;=3,"Good 2-3",ROUND(L4456,0)&lt;=4,"Great 3-4",ROUND(L4456,0)&lt;=5,"Excellent 4-5")</f>
        <v>Good 2-3</v>
      </c>
      <c r="Z4456" t="str">
        <f t="shared" si="69"/>
        <v>0-1000</v>
      </c>
    </row>
    <row r="4457" spans="1:26" x14ac:dyDescent="0.3">
      <c r="A4457">
        <v>302359</v>
      </c>
      <c r="B4457" t="s">
        <v>840</v>
      </c>
      <c r="C4457">
        <v>1</v>
      </c>
      <c r="D4457" t="s">
        <v>14</v>
      </c>
      <c r="E4457" t="s">
        <v>5029</v>
      </c>
      <c r="F4457" t="s">
        <v>16</v>
      </c>
      <c r="G4457" t="s">
        <v>16</v>
      </c>
      <c r="H4457" t="s">
        <v>16</v>
      </c>
      <c r="I4457">
        <v>1</v>
      </c>
      <c r="J4457">
        <v>28</v>
      </c>
      <c r="K4457">
        <v>250</v>
      </c>
      <c r="L4457">
        <v>3.4</v>
      </c>
      <c r="M4457" t="s">
        <v>6783</v>
      </c>
      <c r="N4457" t="str">
        <f>SUBSTITUTE(Sheet1[[#This Row],[Datekey_Opening]],"_","-")</f>
        <v>2017-10-5</v>
      </c>
      <c r="O4457">
        <f>YEAR(Sheet1[[#This Row],[Date]])</f>
        <v>2017</v>
      </c>
      <c r="P4457" t="str">
        <f>LOOKUP(Sheet1[[#This Row],[CountryCode]],$AI$4:$AI$18,$AJ$4:$AJ$18)</f>
        <v>India</v>
      </c>
      <c r="Q4457">
        <f>MONTH(Sheet1[[#This Row],[Date]])</f>
        <v>10</v>
      </c>
      <c r="R4457" t="str">
        <f>TEXT(Sheet1[[#This Row],[Date]],"MMMM")</f>
        <v>October</v>
      </c>
      <c r="S4457" t="str">
        <f>TEXT(Sheet1[[#This Row],[Date]],"YYYY-MMM")</f>
        <v>2017-Oct</v>
      </c>
      <c r="T4457">
        <f>WEEKDAY(Sheet1[[#This Row],[Date]])</f>
        <v>5</v>
      </c>
      <c r="U4457" t="str">
        <f>TEXT(Sheet1[[#This Row],[Date]],"DDDD")</f>
        <v>Thursday</v>
      </c>
      <c r="V4457" t="str">
        <f>"FM"&amp;MOD(MONTH(Sheet1[[#This Row],[Date]])-4,12)+1</f>
        <v>FM7</v>
      </c>
      <c r="W4457" t="str">
        <f>"Q"&amp;ROUNDUP(MONTH(Sheet1[[#This Row],[Date]])/3,0)</f>
        <v>Q4</v>
      </c>
      <c r="X4457" t="str">
        <f>"Q"&amp;INT(MOD(MONTH(Sheet1[[#This Row],[Date]])-4,12/3)+1)</f>
        <v>Q3</v>
      </c>
      <c r="Y4457" t="str" cm="1">
        <f t="array" ref="Y4457">_xlfn.IFS(ROUND(L4457,0)&lt;=1,"Need to improve 0-1",ROUND(L4457,0)&lt;=2,"Okay 1-2",ROUND(L4457,0)&lt;=3,"Good 2-3",ROUND(L4457,0)&lt;=4,"Great 3-4",ROUND(L4457,0)&lt;=5,"Excellent 4-5")</f>
        <v>Good 2-3</v>
      </c>
      <c r="Z4457" t="str">
        <f t="shared" si="69"/>
        <v>0-1000</v>
      </c>
    </row>
    <row r="4458" spans="1:26" x14ac:dyDescent="0.3">
      <c r="A4458">
        <v>310538</v>
      </c>
      <c r="B4458" t="s">
        <v>6784</v>
      </c>
      <c r="C4458">
        <v>1</v>
      </c>
      <c r="D4458" t="s">
        <v>14</v>
      </c>
      <c r="E4458" t="s">
        <v>578</v>
      </c>
      <c r="F4458" t="s">
        <v>16</v>
      </c>
      <c r="G4458" t="s">
        <v>16</v>
      </c>
      <c r="H4458" t="s">
        <v>16</v>
      </c>
      <c r="I4458">
        <v>1</v>
      </c>
      <c r="J4458">
        <v>6</v>
      </c>
      <c r="K4458">
        <v>250</v>
      </c>
      <c r="L4458">
        <v>3</v>
      </c>
      <c r="M4458" t="s">
        <v>6785</v>
      </c>
      <c r="N4458" t="str">
        <f>SUBSTITUTE(Sheet1[[#This Row],[Datekey_Opening]],"_","-")</f>
        <v>2017-10-6</v>
      </c>
      <c r="O4458">
        <f>YEAR(Sheet1[[#This Row],[Date]])</f>
        <v>2017</v>
      </c>
      <c r="P4458" t="str">
        <f>LOOKUP(Sheet1[[#This Row],[CountryCode]],$AI$4:$AI$18,$AJ$4:$AJ$18)</f>
        <v>India</v>
      </c>
      <c r="Q4458">
        <f>MONTH(Sheet1[[#This Row],[Date]])</f>
        <v>10</v>
      </c>
      <c r="R4458" t="str">
        <f>TEXT(Sheet1[[#This Row],[Date]],"MMMM")</f>
        <v>October</v>
      </c>
      <c r="S4458" t="str">
        <f>TEXT(Sheet1[[#This Row],[Date]],"YYYY-MMM")</f>
        <v>2017-Oct</v>
      </c>
      <c r="T4458">
        <f>WEEKDAY(Sheet1[[#This Row],[Date]])</f>
        <v>6</v>
      </c>
      <c r="U4458" t="str">
        <f>TEXT(Sheet1[[#This Row],[Date]],"DDDD")</f>
        <v>Friday</v>
      </c>
      <c r="V4458" t="str">
        <f>"FM"&amp;MOD(MONTH(Sheet1[[#This Row],[Date]])-4,12)+1</f>
        <v>FM7</v>
      </c>
      <c r="W4458" t="str">
        <f>"Q"&amp;ROUNDUP(MONTH(Sheet1[[#This Row],[Date]])/3,0)</f>
        <v>Q4</v>
      </c>
      <c r="X4458" t="str">
        <f>"Q"&amp;INT(MOD(MONTH(Sheet1[[#This Row],[Date]])-4,12/3)+1)</f>
        <v>Q3</v>
      </c>
      <c r="Y4458" t="str" cm="1">
        <f t="array" ref="Y4458">_xlfn.IFS(ROUND(L4458,0)&lt;=1,"Need to improve 0-1",ROUND(L4458,0)&lt;=2,"Okay 1-2",ROUND(L4458,0)&lt;=3,"Good 2-3",ROUND(L4458,0)&lt;=4,"Great 3-4",ROUND(L4458,0)&lt;=5,"Excellent 4-5")</f>
        <v>Good 2-3</v>
      </c>
      <c r="Z4458" t="str">
        <f t="shared" si="69"/>
        <v>0-1000</v>
      </c>
    </row>
    <row r="4459" spans="1:26" x14ac:dyDescent="0.3">
      <c r="A4459">
        <v>18245286</v>
      </c>
      <c r="B4459" t="s">
        <v>6786</v>
      </c>
      <c r="C4459">
        <v>1</v>
      </c>
      <c r="D4459" t="s">
        <v>14</v>
      </c>
      <c r="E4459" t="s">
        <v>1898</v>
      </c>
      <c r="F4459" t="s">
        <v>16</v>
      </c>
      <c r="G4459" t="s">
        <v>16</v>
      </c>
      <c r="H4459" t="s">
        <v>16</v>
      </c>
      <c r="I4459">
        <v>1</v>
      </c>
      <c r="J4459">
        <v>36</v>
      </c>
      <c r="K4459">
        <v>250</v>
      </c>
      <c r="L4459">
        <v>3.2</v>
      </c>
      <c r="M4459" t="s">
        <v>4278</v>
      </c>
      <c r="N4459" t="str">
        <f>SUBSTITUTE(Sheet1[[#This Row],[Datekey_Opening]],"_","-")</f>
        <v>2017-10-19</v>
      </c>
      <c r="O4459">
        <f>YEAR(Sheet1[[#This Row],[Date]])</f>
        <v>2017</v>
      </c>
      <c r="P4459" t="str">
        <f>LOOKUP(Sheet1[[#This Row],[CountryCode]],$AI$4:$AI$18,$AJ$4:$AJ$18)</f>
        <v>India</v>
      </c>
      <c r="Q4459">
        <f>MONTH(Sheet1[[#This Row],[Date]])</f>
        <v>10</v>
      </c>
      <c r="R4459" t="str">
        <f>TEXT(Sheet1[[#This Row],[Date]],"MMMM")</f>
        <v>October</v>
      </c>
      <c r="S4459" t="str">
        <f>TEXT(Sheet1[[#This Row],[Date]],"YYYY-MMM")</f>
        <v>2017-Oct</v>
      </c>
      <c r="T4459">
        <f>WEEKDAY(Sheet1[[#This Row],[Date]])</f>
        <v>5</v>
      </c>
      <c r="U4459" t="str">
        <f>TEXT(Sheet1[[#This Row],[Date]],"DDDD")</f>
        <v>Thursday</v>
      </c>
      <c r="V4459" t="str">
        <f>"FM"&amp;MOD(MONTH(Sheet1[[#This Row],[Date]])-4,12)+1</f>
        <v>FM7</v>
      </c>
      <c r="W4459" t="str">
        <f>"Q"&amp;ROUNDUP(MONTH(Sheet1[[#This Row],[Date]])/3,0)</f>
        <v>Q4</v>
      </c>
      <c r="X4459" t="str">
        <f>"Q"&amp;INT(MOD(MONTH(Sheet1[[#This Row],[Date]])-4,12/3)+1)</f>
        <v>Q3</v>
      </c>
      <c r="Y4459" t="str" cm="1">
        <f t="array" ref="Y4459">_xlfn.IFS(ROUND(L4459,0)&lt;=1,"Need to improve 0-1",ROUND(L4459,0)&lt;=2,"Okay 1-2",ROUND(L4459,0)&lt;=3,"Good 2-3",ROUND(L4459,0)&lt;=4,"Great 3-4",ROUND(L4459,0)&lt;=5,"Excellent 4-5")</f>
        <v>Good 2-3</v>
      </c>
      <c r="Z4459" t="str">
        <f t="shared" si="69"/>
        <v>0-1000</v>
      </c>
    </row>
    <row r="4460" spans="1:26" x14ac:dyDescent="0.3">
      <c r="A4460">
        <v>310286</v>
      </c>
      <c r="B4460" t="s">
        <v>6787</v>
      </c>
      <c r="C4460">
        <v>1</v>
      </c>
      <c r="D4460" t="s">
        <v>14</v>
      </c>
      <c r="E4460" t="s">
        <v>395</v>
      </c>
      <c r="F4460" t="s">
        <v>16</v>
      </c>
      <c r="G4460" t="s">
        <v>16</v>
      </c>
      <c r="H4460" t="s">
        <v>16</v>
      </c>
      <c r="I4460">
        <v>1</v>
      </c>
      <c r="J4460">
        <v>3</v>
      </c>
      <c r="K4460">
        <v>250</v>
      </c>
      <c r="L4460">
        <v>1</v>
      </c>
      <c r="M4460" t="s">
        <v>522</v>
      </c>
      <c r="N4460" t="str">
        <f>SUBSTITUTE(Sheet1[[#This Row],[Datekey_Opening]],"_","-")</f>
        <v>2011-10-28</v>
      </c>
      <c r="O4460">
        <f>YEAR(Sheet1[[#This Row],[Date]])</f>
        <v>2011</v>
      </c>
      <c r="P4460" t="str">
        <f>LOOKUP(Sheet1[[#This Row],[CountryCode]],$AI$4:$AI$18,$AJ$4:$AJ$18)</f>
        <v>India</v>
      </c>
      <c r="Q4460">
        <f>MONTH(Sheet1[[#This Row],[Date]])</f>
        <v>10</v>
      </c>
      <c r="R4460" t="str">
        <f>TEXT(Sheet1[[#This Row],[Date]],"MMMM")</f>
        <v>October</v>
      </c>
      <c r="S4460" t="str">
        <f>TEXT(Sheet1[[#This Row],[Date]],"YYYY-MMM")</f>
        <v>2011-Oct</v>
      </c>
      <c r="T4460">
        <f>WEEKDAY(Sheet1[[#This Row],[Date]])</f>
        <v>6</v>
      </c>
      <c r="U4460" t="str">
        <f>TEXT(Sheet1[[#This Row],[Date]],"DDDD")</f>
        <v>Friday</v>
      </c>
      <c r="V4460" t="str">
        <f>"FM"&amp;MOD(MONTH(Sheet1[[#This Row],[Date]])-4,12)+1</f>
        <v>FM7</v>
      </c>
      <c r="W4460" t="str">
        <f>"Q"&amp;ROUNDUP(MONTH(Sheet1[[#This Row],[Date]])/3,0)</f>
        <v>Q4</v>
      </c>
      <c r="X4460" t="str">
        <f>"Q"&amp;INT(MOD(MONTH(Sheet1[[#This Row],[Date]])-4,12/3)+1)</f>
        <v>Q3</v>
      </c>
      <c r="Y4460" t="str" cm="1">
        <f t="array" ref="Y4460">_xlfn.IFS(ROUND(L4460,0)&lt;=1,"Need to improve 0-1",ROUND(L4460,0)&lt;=2,"Okay 1-2",ROUND(L4460,0)&lt;=3,"Good 2-3",ROUND(L4460,0)&lt;=4,"Great 3-4",ROUND(L4460,0)&lt;=5,"Excellent 4-5")</f>
        <v>Need to improve 0-1</v>
      </c>
      <c r="Z4460" t="str">
        <f t="shared" si="69"/>
        <v>0-1000</v>
      </c>
    </row>
    <row r="4461" spans="1:26" x14ac:dyDescent="0.3">
      <c r="A4461">
        <v>18401212</v>
      </c>
      <c r="B4461" t="s">
        <v>6788</v>
      </c>
      <c r="C4461">
        <v>1</v>
      </c>
      <c r="D4461" t="s">
        <v>14</v>
      </c>
      <c r="E4461" t="s">
        <v>5212</v>
      </c>
      <c r="F4461" t="s">
        <v>16</v>
      </c>
      <c r="G4461" t="s">
        <v>21</v>
      </c>
      <c r="H4461" t="s">
        <v>16</v>
      </c>
      <c r="I4461">
        <v>1</v>
      </c>
      <c r="J4461">
        <v>2</v>
      </c>
      <c r="K4461">
        <v>250</v>
      </c>
      <c r="L4461">
        <v>1</v>
      </c>
      <c r="M4461" t="s">
        <v>4512</v>
      </c>
      <c r="N4461" t="str">
        <f>SUBSTITUTE(Sheet1[[#This Row],[Datekey_Opening]],"_","-")</f>
        <v>2013-10-16</v>
      </c>
      <c r="O4461">
        <f>YEAR(Sheet1[[#This Row],[Date]])</f>
        <v>2013</v>
      </c>
      <c r="P4461" t="str">
        <f>LOOKUP(Sheet1[[#This Row],[CountryCode]],$AI$4:$AI$18,$AJ$4:$AJ$18)</f>
        <v>India</v>
      </c>
      <c r="Q4461">
        <f>MONTH(Sheet1[[#This Row],[Date]])</f>
        <v>10</v>
      </c>
      <c r="R4461" t="str">
        <f>TEXT(Sheet1[[#This Row],[Date]],"MMMM")</f>
        <v>October</v>
      </c>
      <c r="S4461" t="str">
        <f>TEXT(Sheet1[[#This Row],[Date]],"YYYY-MMM")</f>
        <v>2013-Oct</v>
      </c>
      <c r="T4461">
        <f>WEEKDAY(Sheet1[[#This Row],[Date]])</f>
        <v>4</v>
      </c>
      <c r="U4461" t="str">
        <f>TEXT(Sheet1[[#This Row],[Date]],"DDDD")</f>
        <v>Wednesday</v>
      </c>
      <c r="V4461" t="str">
        <f>"FM"&amp;MOD(MONTH(Sheet1[[#This Row],[Date]])-4,12)+1</f>
        <v>FM7</v>
      </c>
      <c r="W4461" t="str">
        <f>"Q"&amp;ROUNDUP(MONTH(Sheet1[[#This Row],[Date]])/3,0)</f>
        <v>Q4</v>
      </c>
      <c r="X4461" t="str">
        <f>"Q"&amp;INT(MOD(MONTH(Sheet1[[#This Row],[Date]])-4,12/3)+1)</f>
        <v>Q3</v>
      </c>
      <c r="Y4461" t="str" cm="1">
        <f t="array" ref="Y4461">_xlfn.IFS(ROUND(L4461,0)&lt;=1,"Need to improve 0-1",ROUND(L4461,0)&lt;=2,"Okay 1-2",ROUND(L4461,0)&lt;=3,"Good 2-3",ROUND(L4461,0)&lt;=4,"Great 3-4",ROUND(L4461,0)&lt;=5,"Excellent 4-5")</f>
        <v>Need to improve 0-1</v>
      </c>
      <c r="Z4461" t="str">
        <f t="shared" si="69"/>
        <v>0-1000</v>
      </c>
    </row>
    <row r="4462" spans="1:26" x14ac:dyDescent="0.3">
      <c r="A4462">
        <v>312517</v>
      </c>
      <c r="B4462" t="s">
        <v>6789</v>
      </c>
      <c r="C4462">
        <v>1</v>
      </c>
      <c r="D4462" t="s">
        <v>14</v>
      </c>
      <c r="E4462" t="s">
        <v>937</v>
      </c>
      <c r="F4462" t="s">
        <v>16</v>
      </c>
      <c r="G4462" t="s">
        <v>16</v>
      </c>
      <c r="H4462" t="s">
        <v>16</v>
      </c>
      <c r="I4462">
        <v>1</v>
      </c>
      <c r="J4462">
        <v>31</v>
      </c>
      <c r="K4462">
        <v>250</v>
      </c>
      <c r="L4462">
        <v>3.4</v>
      </c>
      <c r="M4462" t="s">
        <v>5972</v>
      </c>
      <c r="N4462" t="str">
        <f>SUBSTITUTE(Sheet1[[#This Row],[Datekey_Opening]],"_","-")</f>
        <v>2018-10-18</v>
      </c>
      <c r="O4462">
        <f>YEAR(Sheet1[[#This Row],[Date]])</f>
        <v>2018</v>
      </c>
      <c r="P4462" t="str">
        <f>LOOKUP(Sheet1[[#This Row],[CountryCode]],$AI$4:$AI$18,$AJ$4:$AJ$18)</f>
        <v>India</v>
      </c>
      <c r="Q4462">
        <f>MONTH(Sheet1[[#This Row],[Date]])</f>
        <v>10</v>
      </c>
      <c r="R4462" t="str">
        <f>TEXT(Sheet1[[#This Row],[Date]],"MMMM")</f>
        <v>October</v>
      </c>
      <c r="S4462" t="str">
        <f>TEXT(Sheet1[[#This Row],[Date]],"YYYY-MMM")</f>
        <v>2018-Oct</v>
      </c>
      <c r="T4462">
        <f>WEEKDAY(Sheet1[[#This Row],[Date]])</f>
        <v>5</v>
      </c>
      <c r="U4462" t="str">
        <f>TEXT(Sheet1[[#This Row],[Date]],"DDDD")</f>
        <v>Thursday</v>
      </c>
      <c r="V4462" t="str">
        <f>"FM"&amp;MOD(MONTH(Sheet1[[#This Row],[Date]])-4,12)+1</f>
        <v>FM7</v>
      </c>
      <c r="W4462" t="str">
        <f>"Q"&amp;ROUNDUP(MONTH(Sheet1[[#This Row],[Date]])/3,0)</f>
        <v>Q4</v>
      </c>
      <c r="X4462" t="str">
        <f>"Q"&amp;INT(MOD(MONTH(Sheet1[[#This Row],[Date]])-4,12/3)+1)</f>
        <v>Q3</v>
      </c>
      <c r="Y4462" t="str" cm="1">
        <f t="array" ref="Y4462">_xlfn.IFS(ROUND(L4462,0)&lt;=1,"Need to improve 0-1",ROUND(L4462,0)&lt;=2,"Okay 1-2",ROUND(L4462,0)&lt;=3,"Good 2-3",ROUND(L4462,0)&lt;=4,"Great 3-4",ROUND(L4462,0)&lt;=5,"Excellent 4-5")</f>
        <v>Good 2-3</v>
      </c>
      <c r="Z4462" t="str">
        <f t="shared" si="69"/>
        <v>0-1000</v>
      </c>
    </row>
    <row r="4463" spans="1:26" x14ac:dyDescent="0.3">
      <c r="A4463">
        <v>2362</v>
      </c>
      <c r="B4463" t="s">
        <v>5480</v>
      </c>
      <c r="C4463">
        <v>1</v>
      </c>
      <c r="D4463" t="s">
        <v>14</v>
      </c>
      <c r="E4463" t="s">
        <v>708</v>
      </c>
      <c r="F4463" t="s">
        <v>16</v>
      </c>
      <c r="G4463" t="s">
        <v>16</v>
      </c>
      <c r="H4463" t="s">
        <v>16</v>
      </c>
      <c r="I4463">
        <v>1</v>
      </c>
      <c r="J4463">
        <v>35</v>
      </c>
      <c r="K4463">
        <v>250</v>
      </c>
      <c r="L4463">
        <v>3.4</v>
      </c>
      <c r="M4463" t="s">
        <v>341</v>
      </c>
      <c r="N4463" t="str">
        <f>SUBSTITUTE(Sheet1[[#This Row],[Datekey_Opening]],"_","-")</f>
        <v>2012-10-1</v>
      </c>
      <c r="O4463">
        <f>YEAR(Sheet1[[#This Row],[Date]])</f>
        <v>2012</v>
      </c>
      <c r="P4463" t="str">
        <f>LOOKUP(Sheet1[[#This Row],[CountryCode]],$AI$4:$AI$18,$AJ$4:$AJ$18)</f>
        <v>India</v>
      </c>
      <c r="Q4463">
        <f>MONTH(Sheet1[[#This Row],[Date]])</f>
        <v>10</v>
      </c>
      <c r="R4463" t="str">
        <f>TEXT(Sheet1[[#This Row],[Date]],"MMMM")</f>
        <v>October</v>
      </c>
      <c r="S4463" t="str">
        <f>TEXT(Sheet1[[#This Row],[Date]],"YYYY-MMM")</f>
        <v>2012-Oct</v>
      </c>
      <c r="T4463">
        <f>WEEKDAY(Sheet1[[#This Row],[Date]])</f>
        <v>2</v>
      </c>
      <c r="U4463" t="str">
        <f>TEXT(Sheet1[[#This Row],[Date]],"DDDD")</f>
        <v>Monday</v>
      </c>
      <c r="V4463" t="str">
        <f>"FM"&amp;MOD(MONTH(Sheet1[[#This Row],[Date]])-4,12)+1</f>
        <v>FM7</v>
      </c>
      <c r="W4463" t="str">
        <f>"Q"&amp;ROUNDUP(MONTH(Sheet1[[#This Row],[Date]])/3,0)</f>
        <v>Q4</v>
      </c>
      <c r="X4463" t="str">
        <f>"Q"&amp;INT(MOD(MONTH(Sheet1[[#This Row],[Date]])-4,12/3)+1)</f>
        <v>Q3</v>
      </c>
      <c r="Y4463" t="str" cm="1">
        <f t="array" ref="Y4463">_xlfn.IFS(ROUND(L4463,0)&lt;=1,"Need to improve 0-1",ROUND(L4463,0)&lt;=2,"Okay 1-2",ROUND(L4463,0)&lt;=3,"Good 2-3",ROUND(L4463,0)&lt;=4,"Great 3-4",ROUND(L4463,0)&lt;=5,"Excellent 4-5")</f>
        <v>Good 2-3</v>
      </c>
      <c r="Z4463" t="str">
        <f t="shared" si="69"/>
        <v>0-1000</v>
      </c>
    </row>
    <row r="4464" spans="1:26" x14ac:dyDescent="0.3">
      <c r="A4464">
        <v>6577</v>
      </c>
      <c r="B4464" t="s">
        <v>6790</v>
      </c>
      <c r="C4464">
        <v>1</v>
      </c>
      <c r="D4464" t="s">
        <v>14</v>
      </c>
      <c r="E4464" t="s">
        <v>382</v>
      </c>
      <c r="F4464" t="s">
        <v>16</v>
      </c>
      <c r="G4464" t="s">
        <v>16</v>
      </c>
      <c r="H4464" t="s">
        <v>16</v>
      </c>
      <c r="I4464">
        <v>1</v>
      </c>
      <c r="J4464">
        <v>5</v>
      </c>
      <c r="K4464">
        <v>450</v>
      </c>
      <c r="L4464">
        <v>3</v>
      </c>
      <c r="M4464" t="s">
        <v>37</v>
      </c>
      <c r="N4464" t="str">
        <f>SUBSTITUTE(Sheet1[[#This Row],[Datekey_Opening]],"_","-")</f>
        <v>2012-9-24</v>
      </c>
      <c r="O4464">
        <f>YEAR(Sheet1[[#This Row],[Date]])</f>
        <v>2012</v>
      </c>
      <c r="P4464" t="str">
        <f>LOOKUP(Sheet1[[#This Row],[CountryCode]],$AI$4:$AI$18,$AJ$4:$AJ$18)</f>
        <v>India</v>
      </c>
      <c r="Q4464">
        <f>MONTH(Sheet1[[#This Row],[Date]])</f>
        <v>9</v>
      </c>
      <c r="R4464" t="str">
        <f>TEXT(Sheet1[[#This Row],[Date]],"MMMM")</f>
        <v>September</v>
      </c>
      <c r="S4464" t="str">
        <f>TEXT(Sheet1[[#This Row],[Date]],"YYYY-MMM")</f>
        <v>2012-Sep</v>
      </c>
      <c r="T4464">
        <f>WEEKDAY(Sheet1[[#This Row],[Date]])</f>
        <v>2</v>
      </c>
      <c r="U4464" t="str">
        <f>TEXT(Sheet1[[#This Row],[Date]],"DDDD")</f>
        <v>Monday</v>
      </c>
      <c r="V4464" t="str">
        <f>"FM"&amp;MOD(MONTH(Sheet1[[#This Row],[Date]])-4,12)+1</f>
        <v>FM6</v>
      </c>
      <c r="W4464" t="str">
        <f>"Q"&amp;ROUNDUP(MONTH(Sheet1[[#This Row],[Date]])/3,0)</f>
        <v>Q3</v>
      </c>
      <c r="X4464" t="str">
        <f>"Q"&amp;INT(MOD(MONTH(Sheet1[[#This Row],[Date]])-4,12/3)+1)</f>
        <v>Q2</v>
      </c>
      <c r="Y4464" t="str" cm="1">
        <f t="array" ref="Y4464">_xlfn.IFS(ROUND(L4464,0)&lt;=1,"Need to improve 0-1",ROUND(L4464,0)&lt;=2,"Okay 1-2",ROUND(L4464,0)&lt;=3,"Good 2-3",ROUND(L4464,0)&lt;=4,"Great 3-4",ROUND(L4464,0)&lt;=5,"Excellent 4-5")</f>
        <v>Good 2-3</v>
      </c>
      <c r="Z4464" t="str">
        <f t="shared" si="69"/>
        <v>0-1000</v>
      </c>
    </row>
    <row r="4465" spans="1:26" x14ac:dyDescent="0.3">
      <c r="A4465">
        <v>18238246</v>
      </c>
      <c r="B4465" t="s">
        <v>6791</v>
      </c>
      <c r="C4465">
        <v>1</v>
      </c>
      <c r="D4465" t="s">
        <v>14</v>
      </c>
      <c r="E4465" t="s">
        <v>432</v>
      </c>
      <c r="F4465" t="s">
        <v>16</v>
      </c>
      <c r="G4465" t="s">
        <v>16</v>
      </c>
      <c r="H4465" t="s">
        <v>16</v>
      </c>
      <c r="I4465">
        <v>1</v>
      </c>
      <c r="J4465">
        <v>20</v>
      </c>
      <c r="K4465">
        <v>450</v>
      </c>
      <c r="L4465">
        <v>3.5</v>
      </c>
      <c r="M4465" t="s">
        <v>3199</v>
      </c>
      <c r="N4465" t="str">
        <f>SUBSTITUTE(Sheet1[[#This Row],[Datekey_Opening]],"_","-")</f>
        <v>2014-9-28</v>
      </c>
      <c r="O4465">
        <f>YEAR(Sheet1[[#This Row],[Date]])</f>
        <v>2014</v>
      </c>
      <c r="P4465" t="str">
        <f>LOOKUP(Sheet1[[#This Row],[CountryCode]],$AI$4:$AI$18,$AJ$4:$AJ$18)</f>
        <v>India</v>
      </c>
      <c r="Q4465">
        <f>MONTH(Sheet1[[#This Row],[Date]])</f>
        <v>9</v>
      </c>
      <c r="R4465" t="str">
        <f>TEXT(Sheet1[[#This Row],[Date]],"MMMM")</f>
        <v>September</v>
      </c>
      <c r="S4465" t="str">
        <f>TEXT(Sheet1[[#This Row],[Date]],"YYYY-MMM")</f>
        <v>2014-Sep</v>
      </c>
      <c r="T4465">
        <f>WEEKDAY(Sheet1[[#This Row],[Date]])</f>
        <v>1</v>
      </c>
      <c r="U4465" t="str">
        <f>TEXT(Sheet1[[#This Row],[Date]],"DDDD")</f>
        <v>Sunday</v>
      </c>
      <c r="V4465" t="str">
        <f>"FM"&amp;MOD(MONTH(Sheet1[[#This Row],[Date]])-4,12)+1</f>
        <v>FM6</v>
      </c>
      <c r="W4465" t="str">
        <f>"Q"&amp;ROUNDUP(MONTH(Sheet1[[#This Row],[Date]])/3,0)</f>
        <v>Q3</v>
      </c>
      <c r="X4465" t="str">
        <f>"Q"&amp;INT(MOD(MONTH(Sheet1[[#This Row],[Date]])-4,12/3)+1)</f>
        <v>Q2</v>
      </c>
      <c r="Y4465" t="str" cm="1">
        <f t="array" ref="Y4465">_xlfn.IFS(ROUND(L4465,0)&lt;=1,"Need to improve 0-1",ROUND(L4465,0)&lt;=2,"Okay 1-2",ROUND(L4465,0)&lt;=3,"Good 2-3",ROUND(L4465,0)&lt;=4,"Great 3-4",ROUND(L4465,0)&lt;=5,"Excellent 4-5")</f>
        <v>Great 3-4</v>
      </c>
      <c r="Z4465" t="str">
        <f t="shared" si="69"/>
        <v>0-1000</v>
      </c>
    </row>
    <row r="4466" spans="1:26" x14ac:dyDescent="0.3">
      <c r="A4466">
        <v>7790</v>
      </c>
      <c r="B4466" t="s">
        <v>6792</v>
      </c>
      <c r="C4466">
        <v>1</v>
      </c>
      <c r="D4466" t="s">
        <v>14</v>
      </c>
      <c r="E4466" t="s">
        <v>5212</v>
      </c>
      <c r="F4466" t="s">
        <v>16</v>
      </c>
      <c r="G4466" t="s">
        <v>16</v>
      </c>
      <c r="H4466" t="s">
        <v>16</v>
      </c>
      <c r="I4466">
        <v>1</v>
      </c>
      <c r="J4466">
        <v>8</v>
      </c>
      <c r="K4466">
        <v>450</v>
      </c>
      <c r="L4466">
        <v>2.8</v>
      </c>
      <c r="M4466" t="s">
        <v>2148</v>
      </c>
      <c r="N4466" t="str">
        <f>SUBSTITUTE(Sheet1[[#This Row],[Datekey_Opening]],"_","-")</f>
        <v>2018-9-2</v>
      </c>
      <c r="O4466">
        <f>YEAR(Sheet1[[#This Row],[Date]])</f>
        <v>2018</v>
      </c>
      <c r="P4466" t="str">
        <f>LOOKUP(Sheet1[[#This Row],[CountryCode]],$AI$4:$AI$18,$AJ$4:$AJ$18)</f>
        <v>India</v>
      </c>
      <c r="Q4466">
        <f>MONTH(Sheet1[[#This Row],[Date]])</f>
        <v>9</v>
      </c>
      <c r="R4466" t="str">
        <f>TEXT(Sheet1[[#This Row],[Date]],"MMMM")</f>
        <v>September</v>
      </c>
      <c r="S4466" t="str">
        <f>TEXT(Sheet1[[#This Row],[Date]],"YYYY-MMM")</f>
        <v>2018-Sep</v>
      </c>
      <c r="T4466">
        <f>WEEKDAY(Sheet1[[#This Row],[Date]])</f>
        <v>1</v>
      </c>
      <c r="U4466" t="str">
        <f>TEXT(Sheet1[[#This Row],[Date]],"DDDD")</f>
        <v>Sunday</v>
      </c>
      <c r="V4466" t="str">
        <f>"FM"&amp;MOD(MONTH(Sheet1[[#This Row],[Date]])-4,12)+1</f>
        <v>FM6</v>
      </c>
      <c r="W4466" t="str">
        <f>"Q"&amp;ROUNDUP(MONTH(Sheet1[[#This Row],[Date]])/3,0)</f>
        <v>Q3</v>
      </c>
      <c r="X4466" t="str">
        <f>"Q"&amp;INT(MOD(MONTH(Sheet1[[#This Row],[Date]])-4,12/3)+1)</f>
        <v>Q2</v>
      </c>
      <c r="Y4466" t="str" cm="1">
        <f t="array" ref="Y4466">_xlfn.IFS(ROUND(L4466,0)&lt;=1,"Need to improve 0-1",ROUND(L4466,0)&lt;=2,"Okay 1-2",ROUND(L4466,0)&lt;=3,"Good 2-3",ROUND(L4466,0)&lt;=4,"Great 3-4",ROUND(L4466,0)&lt;=5,"Excellent 4-5")</f>
        <v>Good 2-3</v>
      </c>
      <c r="Z4466" t="str">
        <f t="shared" si="69"/>
        <v>0-1000</v>
      </c>
    </row>
    <row r="4467" spans="1:26" x14ac:dyDescent="0.3">
      <c r="A4467">
        <v>305736</v>
      </c>
      <c r="B4467" t="s">
        <v>722</v>
      </c>
      <c r="C4467">
        <v>1</v>
      </c>
      <c r="D4467" t="s">
        <v>14</v>
      </c>
      <c r="E4467" t="s">
        <v>379</v>
      </c>
      <c r="F4467" t="s">
        <v>16</v>
      </c>
      <c r="G4467" t="s">
        <v>16</v>
      </c>
      <c r="H4467" t="s">
        <v>16</v>
      </c>
      <c r="I4467">
        <v>1</v>
      </c>
      <c r="J4467">
        <v>35</v>
      </c>
      <c r="K4467">
        <v>450</v>
      </c>
      <c r="L4467">
        <v>3.5</v>
      </c>
      <c r="M4467" t="s">
        <v>3663</v>
      </c>
      <c r="N4467" t="str">
        <f>SUBSTITUTE(Sheet1[[#This Row],[Datekey_Opening]],"_","-")</f>
        <v>2014-9-24</v>
      </c>
      <c r="O4467">
        <f>YEAR(Sheet1[[#This Row],[Date]])</f>
        <v>2014</v>
      </c>
      <c r="P4467" t="str">
        <f>LOOKUP(Sheet1[[#This Row],[CountryCode]],$AI$4:$AI$18,$AJ$4:$AJ$18)</f>
        <v>India</v>
      </c>
      <c r="Q4467">
        <f>MONTH(Sheet1[[#This Row],[Date]])</f>
        <v>9</v>
      </c>
      <c r="R4467" t="str">
        <f>TEXT(Sheet1[[#This Row],[Date]],"MMMM")</f>
        <v>September</v>
      </c>
      <c r="S4467" t="str">
        <f>TEXT(Sheet1[[#This Row],[Date]],"YYYY-MMM")</f>
        <v>2014-Sep</v>
      </c>
      <c r="T4467">
        <f>WEEKDAY(Sheet1[[#This Row],[Date]])</f>
        <v>4</v>
      </c>
      <c r="U4467" t="str">
        <f>TEXT(Sheet1[[#This Row],[Date]],"DDDD")</f>
        <v>Wednesday</v>
      </c>
      <c r="V4467" t="str">
        <f>"FM"&amp;MOD(MONTH(Sheet1[[#This Row],[Date]])-4,12)+1</f>
        <v>FM6</v>
      </c>
      <c r="W4467" t="str">
        <f>"Q"&amp;ROUNDUP(MONTH(Sheet1[[#This Row],[Date]])/3,0)</f>
        <v>Q3</v>
      </c>
      <c r="X4467" t="str">
        <f>"Q"&amp;INT(MOD(MONTH(Sheet1[[#This Row],[Date]])-4,12/3)+1)</f>
        <v>Q2</v>
      </c>
      <c r="Y4467" t="str" cm="1">
        <f t="array" ref="Y4467">_xlfn.IFS(ROUND(L4467,0)&lt;=1,"Need to improve 0-1",ROUND(L4467,0)&lt;=2,"Okay 1-2",ROUND(L4467,0)&lt;=3,"Good 2-3",ROUND(L4467,0)&lt;=4,"Great 3-4",ROUND(L4467,0)&lt;=5,"Excellent 4-5")</f>
        <v>Great 3-4</v>
      </c>
      <c r="Z4467" t="str">
        <f t="shared" si="69"/>
        <v>0-1000</v>
      </c>
    </row>
    <row r="4468" spans="1:26" x14ac:dyDescent="0.3">
      <c r="A4468">
        <v>300994</v>
      </c>
      <c r="B4468" t="s">
        <v>6793</v>
      </c>
      <c r="C4468">
        <v>1</v>
      </c>
      <c r="D4468" t="s">
        <v>14</v>
      </c>
      <c r="E4468" t="s">
        <v>557</v>
      </c>
      <c r="F4468" t="s">
        <v>16</v>
      </c>
      <c r="G4468" t="s">
        <v>16</v>
      </c>
      <c r="H4468" t="s">
        <v>16</v>
      </c>
      <c r="I4468">
        <v>1</v>
      </c>
      <c r="J4468">
        <v>66</v>
      </c>
      <c r="K4468">
        <v>450</v>
      </c>
      <c r="L4468">
        <v>3.4</v>
      </c>
      <c r="M4468" t="s">
        <v>2521</v>
      </c>
      <c r="N4468" t="str">
        <f>SUBSTITUTE(Sheet1[[#This Row],[Datekey_Opening]],"_","-")</f>
        <v>2010-9-16</v>
      </c>
      <c r="O4468">
        <f>YEAR(Sheet1[[#This Row],[Date]])</f>
        <v>2010</v>
      </c>
      <c r="P4468" t="str">
        <f>LOOKUP(Sheet1[[#This Row],[CountryCode]],$AI$4:$AI$18,$AJ$4:$AJ$18)</f>
        <v>India</v>
      </c>
      <c r="Q4468">
        <f>MONTH(Sheet1[[#This Row],[Date]])</f>
        <v>9</v>
      </c>
      <c r="R4468" t="str">
        <f>TEXT(Sheet1[[#This Row],[Date]],"MMMM")</f>
        <v>September</v>
      </c>
      <c r="S4468" t="str">
        <f>TEXT(Sheet1[[#This Row],[Date]],"YYYY-MMM")</f>
        <v>2010-Sep</v>
      </c>
      <c r="T4468">
        <f>WEEKDAY(Sheet1[[#This Row],[Date]])</f>
        <v>5</v>
      </c>
      <c r="U4468" t="str">
        <f>TEXT(Sheet1[[#This Row],[Date]],"DDDD")</f>
        <v>Thursday</v>
      </c>
      <c r="V4468" t="str">
        <f>"FM"&amp;MOD(MONTH(Sheet1[[#This Row],[Date]])-4,12)+1</f>
        <v>FM6</v>
      </c>
      <c r="W4468" t="str">
        <f>"Q"&amp;ROUNDUP(MONTH(Sheet1[[#This Row],[Date]])/3,0)</f>
        <v>Q3</v>
      </c>
      <c r="X4468" t="str">
        <f>"Q"&amp;INT(MOD(MONTH(Sheet1[[#This Row],[Date]])-4,12/3)+1)</f>
        <v>Q2</v>
      </c>
      <c r="Y4468" t="str" cm="1">
        <f t="array" ref="Y4468">_xlfn.IFS(ROUND(L4468,0)&lt;=1,"Need to improve 0-1",ROUND(L4468,0)&lt;=2,"Okay 1-2",ROUND(L4468,0)&lt;=3,"Good 2-3",ROUND(L4468,0)&lt;=4,"Great 3-4",ROUND(L4468,0)&lt;=5,"Excellent 4-5")</f>
        <v>Good 2-3</v>
      </c>
      <c r="Z4468" t="str">
        <f t="shared" si="69"/>
        <v>0-1000</v>
      </c>
    </row>
    <row r="4469" spans="1:26" x14ac:dyDescent="0.3">
      <c r="A4469">
        <v>300887</v>
      </c>
      <c r="B4469" t="s">
        <v>6794</v>
      </c>
      <c r="C4469">
        <v>1</v>
      </c>
      <c r="D4469" t="s">
        <v>14</v>
      </c>
      <c r="E4469" t="s">
        <v>362</v>
      </c>
      <c r="F4469" t="s">
        <v>16</v>
      </c>
      <c r="G4469" t="s">
        <v>16</v>
      </c>
      <c r="H4469" t="s">
        <v>16</v>
      </c>
      <c r="I4469">
        <v>1</v>
      </c>
      <c r="J4469">
        <v>35</v>
      </c>
      <c r="K4469">
        <v>450</v>
      </c>
      <c r="L4469">
        <v>3.1</v>
      </c>
      <c r="M4469" t="s">
        <v>6795</v>
      </c>
      <c r="N4469" t="str">
        <f>SUBSTITUTE(Sheet1[[#This Row],[Datekey_Opening]],"_","-")</f>
        <v>2011-9-27</v>
      </c>
      <c r="O4469">
        <f>YEAR(Sheet1[[#This Row],[Date]])</f>
        <v>2011</v>
      </c>
      <c r="P4469" t="str">
        <f>LOOKUP(Sheet1[[#This Row],[CountryCode]],$AI$4:$AI$18,$AJ$4:$AJ$18)</f>
        <v>India</v>
      </c>
      <c r="Q4469">
        <f>MONTH(Sheet1[[#This Row],[Date]])</f>
        <v>9</v>
      </c>
      <c r="R4469" t="str">
        <f>TEXT(Sheet1[[#This Row],[Date]],"MMMM")</f>
        <v>September</v>
      </c>
      <c r="S4469" t="str">
        <f>TEXT(Sheet1[[#This Row],[Date]],"YYYY-MMM")</f>
        <v>2011-Sep</v>
      </c>
      <c r="T4469">
        <f>WEEKDAY(Sheet1[[#This Row],[Date]])</f>
        <v>3</v>
      </c>
      <c r="U4469" t="str">
        <f>TEXT(Sheet1[[#This Row],[Date]],"DDDD")</f>
        <v>Tuesday</v>
      </c>
      <c r="V4469" t="str">
        <f>"FM"&amp;MOD(MONTH(Sheet1[[#This Row],[Date]])-4,12)+1</f>
        <v>FM6</v>
      </c>
      <c r="W4469" t="str">
        <f>"Q"&amp;ROUNDUP(MONTH(Sheet1[[#This Row],[Date]])/3,0)</f>
        <v>Q3</v>
      </c>
      <c r="X4469" t="str">
        <f>"Q"&amp;INT(MOD(MONTH(Sheet1[[#This Row],[Date]])-4,12/3)+1)</f>
        <v>Q2</v>
      </c>
      <c r="Y4469" t="str" cm="1">
        <f t="array" ref="Y4469">_xlfn.IFS(ROUND(L4469,0)&lt;=1,"Need to improve 0-1",ROUND(L4469,0)&lt;=2,"Okay 1-2",ROUND(L4469,0)&lt;=3,"Good 2-3",ROUND(L4469,0)&lt;=4,"Great 3-4",ROUND(L4469,0)&lt;=5,"Excellent 4-5")</f>
        <v>Good 2-3</v>
      </c>
      <c r="Z4469" t="str">
        <f t="shared" si="69"/>
        <v>0-1000</v>
      </c>
    </row>
    <row r="4470" spans="1:26" x14ac:dyDescent="0.3">
      <c r="A4470">
        <v>309648</v>
      </c>
      <c r="B4470" t="s">
        <v>795</v>
      </c>
      <c r="C4470">
        <v>1</v>
      </c>
      <c r="D4470" t="s">
        <v>14</v>
      </c>
      <c r="E4470" t="s">
        <v>1286</v>
      </c>
      <c r="F4470" t="s">
        <v>16</v>
      </c>
      <c r="G4470" t="s">
        <v>21</v>
      </c>
      <c r="H4470" t="s">
        <v>16</v>
      </c>
      <c r="I4470">
        <v>1</v>
      </c>
      <c r="J4470">
        <v>24</v>
      </c>
      <c r="K4470">
        <v>450</v>
      </c>
      <c r="L4470">
        <v>2.6</v>
      </c>
      <c r="M4470" t="s">
        <v>371</v>
      </c>
      <c r="N4470" t="str">
        <f>SUBSTITUTE(Sheet1[[#This Row],[Datekey_Opening]],"_","-")</f>
        <v>2010-9-18</v>
      </c>
      <c r="O4470">
        <f>YEAR(Sheet1[[#This Row],[Date]])</f>
        <v>2010</v>
      </c>
      <c r="P4470" t="str">
        <f>LOOKUP(Sheet1[[#This Row],[CountryCode]],$AI$4:$AI$18,$AJ$4:$AJ$18)</f>
        <v>India</v>
      </c>
      <c r="Q4470">
        <f>MONTH(Sheet1[[#This Row],[Date]])</f>
        <v>9</v>
      </c>
      <c r="R4470" t="str">
        <f>TEXT(Sheet1[[#This Row],[Date]],"MMMM")</f>
        <v>September</v>
      </c>
      <c r="S4470" t="str">
        <f>TEXT(Sheet1[[#This Row],[Date]],"YYYY-MMM")</f>
        <v>2010-Sep</v>
      </c>
      <c r="T4470">
        <f>WEEKDAY(Sheet1[[#This Row],[Date]])</f>
        <v>7</v>
      </c>
      <c r="U4470" t="str">
        <f>TEXT(Sheet1[[#This Row],[Date]],"DDDD")</f>
        <v>Saturday</v>
      </c>
      <c r="V4470" t="str">
        <f>"FM"&amp;MOD(MONTH(Sheet1[[#This Row],[Date]])-4,12)+1</f>
        <v>FM6</v>
      </c>
      <c r="W4470" t="str">
        <f>"Q"&amp;ROUNDUP(MONTH(Sheet1[[#This Row],[Date]])/3,0)</f>
        <v>Q3</v>
      </c>
      <c r="X4470" t="str">
        <f>"Q"&amp;INT(MOD(MONTH(Sheet1[[#This Row],[Date]])-4,12/3)+1)</f>
        <v>Q2</v>
      </c>
      <c r="Y4470" t="str" cm="1">
        <f t="array" ref="Y4470">_xlfn.IFS(ROUND(L4470,0)&lt;=1,"Need to improve 0-1",ROUND(L4470,0)&lt;=2,"Okay 1-2",ROUND(L4470,0)&lt;=3,"Good 2-3",ROUND(L4470,0)&lt;=4,"Great 3-4",ROUND(L4470,0)&lt;=5,"Excellent 4-5")</f>
        <v>Good 2-3</v>
      </c>
      <c r="Z4470" t="str">
        <f t="shared" si="69"/>
        <v>0-1000</v>
      </c>
    </row>
    <row r="4471" spans="1:26" x14ac:dyDescent="0.3">
      <c r="A4471">
        <v>303963</v>
      </c>
      <c r="B4471" t="s">
        <v>722</v>
      </c>
      <c r="C4471">
        <v>1</v>
      </c>
      <c r="D4471" t="s">
        <v>14</v>
      </c>
      <c r="E4471" t="s">
        <v>379</v>
      </c>
      <c r="F4471" t="s">
        <v>16</v>
      </c>
      <c r="G4471" t="s">
        <v>16</v>
      </c>
      <c r="H4471" t="s">
        <v>16</v>
      </c>
      <c r="I4471">
        <v>1</v>
      </c>
      <c r="J4471">
        <v>21</v>
      </c>
      <c r="K4471">
        <v>450</v>
      </c>
      <c r="L4471">
        <v>2.6</v>
      </c>
      <c r="M4471" t="s">
        <v>1734</v>
      </c>
      <c r="N4471" t="str">
        <f>SUBSTITUTE(Sheet1[[#This Row],[Datekey_Opening]],"_","-")</f>
        <v>2012-9-28</v>
      </c>
      <c r="O4471">
        <f>YEAR(Sheet1[[#This Row],[Date]])</f>
        <v>2012</v>
      </c>
      <c r="P4471" t="str">
        <f>LOOKUP(Sheet1[[#This Row],[CountryCode]],$AI$4:$AI$18,$AJ$4:$AJ$18)</f>
        <v>India</v>
      </c>
      <c r="Q4471">
        <f>MONTH(Sheet1[[#This Row],[Date]])</f>
        <v>9</v>
      </c>
      <c r="R4471" t="str">
        <f>TEXT(Sheet1[[#This Row],[Date]],"MMMM")</f>
        <v>September</v>
      </c>
      <c r="S4471" t="str">
        <f>TEXT(Sheet1[[#This Row],[Date]],"YYYY-MMM")</f>
        <v>2012-Sep</v>
      </c>
      <c r="T4471">
        <f>WEEKDAY(Sheet1[[#This Row],[Date]])</f>
        <v>6</v>
      </c>
      <c r="U4471" t="str">
        <f>TEXT(Sheet1[[#This Row],[Date]],"DDDD")</f>
        <v>Friday</v>
      </c>
      <c r="V4471" t="str">
        <f>"FM"&amp;MOD(MONTH(Sheet1[[#This Row],[Date]])-4,12)+1</f>
        <v>FM6</v>
      </c>
      <c r="W4471" t="str">
        <f>"Q"&amp;ROUNDUP(MONTH(Sheet1[[#This Row],[Date]])/3,0)</f>
        <v>Q3</v>
      </c>
      <c r="X4471" t="str">
        <f>"Q"&amp;INT(MOD(MONTH(Sheet1[[#This Row],[Date]])-4,12/3)+1)</f>
        <v>Q2</v>
      </c>
      <c r="Y4471" t="str" cm="1">
        <f t="array" ref="Y4471">_xlfn.IFS(ROUND(L4471,0)&lt;=1,"Need to improve 0-1",ROUND(L4471,0)&lt;=2,"Okay 1-2",ROUND(L4471,0)&lt;=3,"Good 2-3",ROUND(L4471,0)&lt;=4,"Great 3-4",ROUND(L4471,0)&lt;=5,"Excellent 4-5")</f>
        <v>Good 2-3</v>
      </c>
      <c r="Z4471" t="str">
        <f t="shared" si="69"/>
        <v>0-1000</v>
      </c>
    </row>
    <row r="4472" spans="1:26" x14ac:dyDescent="0.3">
      <c r="A4472">
        <v>5507</v>
      </c>
      <c r="B4472" t="s">
        <v>6796</v>
      </c>
      <c r="C4472">
        <v>1</v>
      </c>
      <c r="D4472" t="s">
        <v>14</v>
      </c>
      <c r="E4472" t="s">
        <v>2260</v>
      </c>
      <c r="F4472" t="s">
        <v>16</v>
      </c>
      <c r="G4472" t="s">
        <v>16</v>
      </c>
      <c r="H4472" t="s">
        <v>16</v>
      </c>
      <c r="I4472">
        <v>1</v>
      </c>
      <c r="J4472">
        <v>36</v>
      </c>
      <c r="K4472">
        <v>450</v>
      </c>
      <c r="L4472">
        <v>3.3</v>
      </c>
      <c r="M4472" t="s">
        <v>6797</v>
      </c>
      <c r="N4472" t="str">
        <f>SUBSTITUTE(Sheet1[[#This Row],[Datekey_Opening]],"_","-")</f>
        <v>2016-9-14</v>
      </c>
      <c r="O4472">
        <f>YEAR(Sheet1[[#This Row],[Date]])</f>
        <v>2016</v>
      </c>
      <c r="P4472" t="str">
        <f>LOOKUP(Sheet1[[#This Row],[CountryCode]],$AI$4:$AI$18,$AJ$4:$AJ$18)</f>
        <v>India</v>
      </c>
      <c r="Q4472">
        <f>MONTH(Sheet1[[#This Row],[Date]])</f>
        <v>9</v>
      </c>
      <c r="R4472" t="str">
        <f>TEXT(Sheet1[[#This Row],[Date]],"MMMM")</f>
        <v>September</v>
      </c>
      <c r="S4472" t="str">
        <f>TEXT(Sheet1[[#This Row],[Date]],"YYYY-MMM")</f>
        <v>2016-Sep</v>
      </c>
      <c r="T4472">
        <f>WEEKDAY(Sheet1[[#This Row],[Date]])</f>
        <v>4</v>
      </c>
      <c r="U4472" t="str">
        <f>TEXT(Sheet1[[#This Row],[Date]],"DDDD")</f>
        <v>Wednesday</v>
      </c>
      <c r="V4472" t="str">
        <f>"FM"&amp;MOD(MONTH(Sheet1[[#This Row],[Date]])-4,12)+1</f>
        <v>FM6</v>
      </c>
      <c r="W4472" t="str">
        <f>"Q"&amp;ROUNDUP(MONTH(Sheet1[[#This Row],[Date]])/3,0)</f>
        <v>Q3</v>
      </c>
      <c r="X4472" t="str">
        <f>"Q"&amp;INT(MOD(MONTH(Sheet1[[#This Row],[Date]])-4,12/3)+1)</f>
        <v>Q2</v>
      </c>
      <c r="Y4472" t="str" cm="1">
        <f t="array" ref="Y4472">_xlfn.IFS(ROUND(L4472,0)&lt;=1,"Need to improve 0-1",ROUND(L4472,0)&lt;=2,"Okay 1-2",ROUND(L4472,0)&lt;=3,"Good 2-3",ROUND(L4472,0)&lt;=4,"Great 3-4",ROUND(L4472,0)&lt;=5,"Excellent 4-5")</f>
        <v>Good 2-3</v>
      </c>
      <c r="Z4472" t="str">
        <f t="shared" si="69"/>
        <v>0-1000</v>
      </c>
    </row>
    <row r="4473" spans="1:26" x14ac:dyDescent="0.3">
      <c r="A4473">
        <v>18410770</v>
      </c>
      <c r="B4473" t="s">
        <v>5641</v>
      </c>
      <c r="C4473">
        <v>1</v>
      </c>
      <c r="D4473" t="s">
        <v>14</v>
      </c>
      <c r="E4473" t="s">
        <v>6798</v>
      </c>
      <c r="F4473" t="s">
        <v>16</v>
      </c>
      <c r="G4473" t="s">
        <v>16</v>
      </c>
      <c r="H4473" t="s">
        <v>16</v>
      </c>
      <c r="I4473">
        <v>1</v>
      </c>
      <c r="J4473">
        <v>7</v>
      </c>
      <c r="K4473">
        <v>450</v>
      </c>
      <c r="L4473">
        <v>3.1</v>
      </c>
      <c r="M4473" t="s">
        <v>1534</v>
      </c>
      <c r="N4473" t="str">
        <f>SUBSTITUTE(Sheet1[[#This Row],[Datekey_Opening]],"_","-")</f>
        <v>2012-9-21</v>
      </c>
      <c r="O4473">
        <f>YEAR(Sheet1[[#This Row],[Date]])</f>
        <v>2012</v>
      </c>
      <c r="P4473" t="str">
        <f>LOOKUP(Sheet1[[#This Row],[CountryCode]],$AI$4:$AI$18,$AJ$4:$AJ$18)</f>
        <v>India</v>
      </c>
      <c r="Q4473">
        <f>MONTH(Sheet1[[#This Row],[Date]])</f>
        <v>9</v>
      </c>
      <c r="R4473" t="str">
        <f>TEXT(Sheet1[[#This Row],[Date]],"MMMM")</f>
        <v>September</v>
      </c>
      <c r="S4473" t="str">
        <f>TEXT(Sheet1[[#This Row],[Date]],"YYYY-MMM")</f>
        <v>2012-Sep</v>
      </c>
      <c r="T4473">
        <f>WEEKDAY(Sheet1[[#This Row],[Date]])</f>
        <v>6</v>
      </c>
      <c r="U4473" t="str">
        <f>TEXT(Sheet1[[#This Row],[Date]],"DDDD")</f>
        <v>Friday</v>
      </c>
      <c r="V4473" t="str">
        <f>"FM"&amp;MOD(MONTH(Sheet1[[#This Row],[Date]])-4,12)+1</f>
        <v>FM6</v>
      </c>
      <c r="W4473" t="str">
        <f>"Q"&amp;ROUNDUP(MONTH(Sheet1[[#This Row],[Date]])/3,0)</f>
        <v>Q3</v>
      </c>
      <c r="X4473" t="str">
        <f>"Q"&amp;INT(MOD(MONTH(Sheet1[[#This Row],[Date]])-4,12/3)+1)</f>
        <v>Q2</v>
      </c>
      <c r="Y4473" t="str" cm="1">
        <f t="array" ref="Y4473">_xlfn.IFS(ROUND(L4473,0)&lt;=1,"Need to improve 0-1",ROUND(L4473,0)&lt;=2,"Okay 1-2",ROUND(L4473,0)&lt;=3,"Good 2-3",ROUND(L4473,0)&lt;=4,"Great 3-4",ROUND(L4473,0)&lt;=5,"Excellent 4-5")</f>
        <v>Good 2-3</v>
      </c>
      <c r="Z4473" t="str">
        <f t="shared" si="69"/>
        <v>0-1000</v>
      </c>
    </row>
    <row r="4474" spans="1:26" x14ac:dyDescent="0.3">
      <c r="A4474">
        <v>18292451</v>
      </c>
      <c r="B4474" t="s">
        <v>6799</v>
      </c>
      <c r="C4474">
        <v>1</v>
      </c>
      <c r="D4474" t="s">
        <v>14</v>
      </c>
      <c r="E4474" t="s">
        <v>362</v>
      </c>
      <c r="F4474" t="s">
        <v>16</v>
      </c>
      <c r="G4474" t="s">
        <v>16</v>
      </c>
      <c r="H4474" t="s">
        <v>16</v>
      </c>
      <c r="I4474">
        <v>1</v>
      </c>
      <c r="J4474">
        <v>5</v>
      </c>
      <c r="K4474">
        <v>450</v>
      </c>
      <c r="L4474">
        <v>3.1</v>
      </c>
      <c r="M4474" t="s">
        <v>1034</v>
      </c>
      <c r="N4474" t="str">
        <f>SUBSTITUTE(Sheet1[[#This Row],[Datekey_Opening]],"_","-")</f>
        <v>2013-9-25</v>
      </c>
      <c r="O4474">
        <f>YEAR(Sheet1[[#This Row],[Date]])</f>
        <v>2013</v>
      </c>
      <c r="P4474" t="str">
        <f>LOOKUP(Sheet1[[#This Row],[CountryCode]],$AI$4:$AI$18,$AJ$4:$AJ$18)</f>
        <v>India</v>
      </c>
      <c r="Q4474">
        <f>MONTH(Sheet1[[#This Row],[Date]])</f>
        <v>9</v>
      </c>
      <c r="R4474" t="str">
        <f>TEXT(Sheet1[[#This Row],[Date]],"MMMM")</f>
        <v>September</v>
      </c>
      <c r="S4474" t="str">
        <f>TEXT(Sheet1[[#This Row],[Date]],"YYYY-MMM")</f>
        <v>2013-Sep</v>
      </c>
      <c r="T4474">
        <f>WEEKDAY(Sheet1[[#This Row],[Date]])</f>
        <v>4</v>
      </c>
      <c r="U4474" t="str">
        <f>TEXT(Sheet1[[#This Row],[Date]],"DDDD")</f>
        <v>Wednesday</v>
      </c>
      <c r="V4474" t="str">
        <f>"FM"&amp;MOD(MONTH(Sheet1[[#This Row],[Date]])-4,12)+1</f>
        <v>FM6</v>
      </c>
      <c r="W4474" t="str">
        <f>"Q"&amp;ROUNDUP(MONTH(Sheet1[[#This Row],[Date]])/3,0)</f>
        <v>Q3</v>
      </c>
      <c r="X4474" t="str">
        <f>"Q"&amp;INT(MOD(MONTH(Sheet1[[#This Row],[Date]])-4,12/3)+1)</f>
        <v>Q2</v>
      </c>
      <c r="Y4474" t="str" cm="1">
        <f t="array" ref="Y4474">_xlfn.IFS(ROUND(L4474,0)&lt;=1,"Need to improve 0-1",ROUND(L4474,0)&lt;=2,"Okay 1-2",ROUND(L4474,0)&lt;=3,"Good 2-3",ROUND(L4474,0)&lt;=4,"Great 3-4",ROUND(L4474,0)&lt;=5,"Excellent 4-5")</f>
        <v>Good 2-3</v>
      </c>
      <c r="Z4474" t="str">
        <f t="shared" si="69"/>
        <v>0-1000</v>
      </c>
    </row>
    <row r="4475" spans="1:26" x14ac:dyDescent="0.3">
      <c r="A4475">
        <v>311824</v>
      </c>
      <c r="B4475" t="s">
        <v>6800</v>
      </c>
      <c r="C4475">
        <v>1</v>
      </c>
      <c r="D4475" t="s">
        <v>14</v>
      </c>
      <c r="E4475" t="s">
        <v>473</v>
      </c>
      <c r="F4475" t="s">
        <v>16</v>
      </c>
      <c r="G4475" t="s">
        <v>16</v>
      </c>
      <c r="H4475" t="s">
        <v>16</v>
      </c>
      <c r="I4475">
        <v>1</v>
      </c>
      <c r="J4475">
        <v>7</v>
      </c>
      <c r="K4475">
        <v>450</v>
      </c>
      <c r="L4475">
        <v>3.1</v>
      </c>
      <c r="M4475" t="s">
        <v>39</v>
      </c>
      <c r="N4475" t="str">
        <f>SUBSTITUTE(Sheet1[[#This Row],[Datekey_Opening]],"_","-")</f>
        <v>2014-9-20</v>
      </c>
      <c r="O4475">
        <f>YEAR(Sheet1[[#This Row],[Date]])</f>
        <v>2014</v>
      </c>
      <c r="P4475" t="str">
        <f>LOOKUP(Sheet1[[#This Row],[CountryCode]],$AI$4:$AI$18,$AJ$4:$AJ$18)</f>
        <v>India</v>
      </c>
      <c r="Q4475">
        <f>MONTH(Sheet1[[#This Row],[Date]])</f>
        <v>9</v>
      </c>
      <c r="R4475" t="str">
        <f>TEXT(Sheet1[[#This Row],[Date]],"MMMM")</f>
        <v>September</v>
      </c>
      <c r="S4475" t="str">
        <f>TEXT(Sheet1[[#This Row],[Date]],"YYYY-MMM")</f>
        <v>2014-Sep</v>
      </c>
      <c r="T4475">
        <f>WEEKDAY(Sheet1[[#This Row],[Date]])</f>
        <v>7</v>
      </c>
      <c r="U4475" t="str">
        <f>TEXT(Sheet1[[#This Row],[Date]],"DDDD")</f>
        <v>Saturday</v>
      </c>
      <c r="V4475" t="str">
        <f>"FM"&amp;MOD(MONTH(Sheet1[[#This Row],[Date]])-4,12)+1</f>
        <v>FM6</v>
      </c>
      <c r="W4475" t="str">
        <f>"Q"&amp;ROUNDUP(MONTH(Sheet1[[#This Row],[Date]])/3,0)</f>
        <v>Q3</v>
      </c>
      <c r="X4475" t="str">
        <f>"Q"&amp;INT(MOD(MONTH(Sheet1[[#This Row],[Date]])-4,12/3)+1)</f>
        <v>Q2</v>
      </c>
      <c r="Y4475" t="str" cm="1">
        <f t="array" ref="Y4475">_xlfn.IFS(ROUND(L4475,0)&lt;=1,"Need to improve 0-1",ROUND(L4475,0)&lt;=2,"Okay 1-2",ROUND(L4475,0)&lt;=3,"Good 2-3",ROUND(L4475,0)&lt;=4,"Great 3-4",ROUND(L4475,0)&lt;=5,"Excellent 4-5")</f>
        <v>Good 2-3</v>
      </c>
      <c r="Z4475" t="str">
        <f t="shared" si="69"/>
        <v>0-1000</v>
      </c>
    </row>
    <row r="4476" spans="1:26" x14ac:dyDescent="0.3">
      <c r="A4476">
        <v>18313141</v>
      </c>
      <c r="B4476" t="s">
        <v>722</v>
      </c>
      <c r="C4476">
        <v>1</v>
      </c>
      <c r="D4476" t="s">
        <v>14</v>
      </c>
      <c r="E4476" t="s">
        <v>379</v>
      </c>
      <c r="F4476" t="s">
        <v>16</v>
      </c>
      <c r="G4476" t="s">
        <v>16</v>
      </c>
      <c r="H4476" t="s">
        <v>16</v>
      </c>
      <c r="I4476">
        <v>1</v>
      </c>
      <c r="J4476">
        <v>2</v>
      </c>
      <c r="K4476">
        <v>450</v>
      </c>
      <c r="L4476">
        <v>1</v>
      </c>
      <c r="M4476" t="s">
        <v>534</v>
      </c>
      <c r="N4476" t="str">
        <f>SUBSTITUTE(Sheet1[[#This Row],[Datekey_Opening]],"_","-")</f>
        <v>2010-9-10</v>
      </c>
      <c r="O4476">
        <f>YEAR(Sheet1[[#This Row],[Date]])</f>
        <v>2010</v>
      </c>
      <c r="P4476" t="str">
        <f>LOOKUP(Sheet1[[#This Row],[CountryCode]],$AI$4:$AI$18,$AJ$4:$AJ$18)</f>
        <v>India</v>
      </c>
      <c r="Q4476">
        <f>MONTH(Sheet1[[#This Row],[Date]])</f>
        <v>9</v>
      </c>
      <c r="R4476" t="str">
        <f>TEXT(Sheet1[[#This Row],[Date]],"MMMM")</f>
        <v>September</v>
      </c>
      <c r="S4476" t="str">
        <f>TEXT(Sheet1[[#This Row],[Date]],"YYYY-MMM")</f>
        <v>2010-Sep</v>
      </c>
      <c r="T4476">
        <f>WEEKDAY(Sheet1[[#This Row],[Date]])</f>
        <v>6</v>
      </c>
      <c r="U4476" t="str">
        <f>TEXT(Sheet1[[#This Row],[Date]],"DDDD")</f>
        <v>Friday</v>
      </c>
      <c r="V4476" t="str">
        <f>"FM"&amp;MOD(MONTH(Sheet1[[#This Row],[Date]])-4,12)+1</f>
        <v>FM6</v>
      </c>
      <c r="W4476" t="str">
        <f>"Q"&amp;ROUNDUP(MONTH(Sheet1[[#This Row],[Date]])/3,0)</f>
        <v>Q3</v>
      </c>
      <c r="X4476" t="str">
        <f>"Q"&amp;INT(MOD(MONTH(Sheet1[[#This Row],[Date]])-4,12/3)+1)</f>
        <v>Q2</v>
      </c>
      <c r="Y4476" t="str" cm="1">
        <f t="array" ref="Y4476">_xlfn.IFS(ROUND(L4476,0)&lt;=1,"Need to improve 0-1",ROUND(L4476,0)&lt;=2,"Okay 1-2",ROUND(L4476,0)&lt;=3,"Good 2-3",ROUND(L4476,0)&lt;=4,"Great 3-4",ROUND(L4476,0)&lt;=5,"Excellent 4-5")</f>
        <v>Need to improve 0-1</v>
      </c>
      <c r="Z4476" t="str">
        <f t="shared" si="69"/>
        <v>0-1000</v>
      </c>
    </row>
    <row r="4477" spans="1:26" x14ac:dyDescent="0.3">
      <c r="A4477">
        <v>304152</v>
      </c>
      <c r="B4477" t="s">
        <v>722</v>
      </c>
      <c r="C4477">
        <v>1</v>
      </c>
      <c r="D4477" t="s">
        <v>14</v>
      </c>
      <c r="E4477" t="s">
        <v>379</v>
      </c>
      <c r="F4477" t="s">
        <v>16</v>
      </c>
      <c r="G4477" t="s">
        <v>16</v>
      </c>
      <c r="H4477" t="s">
        <v>16</v>
      </c>
      <c r="I4477">
        <v>1</v>
      </c>
      <c r="J4477">
        <v>16</v>
      </c>
      <c r="K4477">
        <v>450</v>
      </c>
      <c r="L4477">
        <v>2.7</v>
      </c>
      <c r="M4477" t="s">
        <v>6801</v>
      </c>
      <c r="N4477" t="str">
        <f>SUBSTITUTE(Sheet1[[#This Row],[Datekey_Opening]],"_","-")</f>
        <v>2017-9-22</v>
      </c>
      <c r="O4477">
        <f>YEAR(Sheet1[[#This Row],[Date]])</f>
        <v>2017</v>
      </c>
      <c r="P4477" t="str">
        <f>LOOKUP(Sheet1[[#This Row],[CountryCode]],$AI$4:$AI$18,$AJ$4:$AJ$18)</f>
        <v>India</v>
      </c>
      <c r="Q4477">
        <f>MONTH(Sheet1[[#This Row],[Date]])</f>
        <v>9</v>
      </c>
      <c r="R4477" t="str">
        <f>TEXT(Sheet1[[#This Row],[Date]],"MMMM")</f>
        <v>September</v>
      </c>
      <c r="S4477" t="str">
        <f>TEXT(Sheet1[[#This Row],[Date]],"YYYY-MMM")</f>
        <v>2017-Sep</v>
      </c>
      <c r="T4477">
        <f>WEEKDAY(Sheet1[[#This Row],[Date]])</f>
        <v>6</v>
      </c>
      <c r="U4477" t="str">
        <f>TEXT(Sheet1[[#This Row],[Date]],"DDDD")</f>
        <v>Friday</v>
      </c>
      <c r="V4477" t="str">
        <f>"FM"&amp;MOD(MONTH(Sheet1[[#This Row],[Date]])-4,12)+1</f>
        <v>FM6</v>
      </c>
      <c r="W4477" t="str">
        <f>"Q"&amp;ROUNDUP(MONTH(Sheet1[[#This Row],[Date]])/3,0)</f>
        <v>Q3</v>
      </c>
      <c r="X4477" t="str">
        <f>"Q"&amp;INT(MOD(MONTH(Sheet1[[#This Row],[Date]])-4,12/3)+1)</f>
        <v>Q2</v>
      </c>
      <c r="Y4477" t="str" cm="1">
        <f t="array" ref="Y4477">_xlfn.IFS(ROUND(L4477,0)&lt;=1,"Need to improve 0-1",ROUND(L4477,0)&lt;=2,"Okay 1-2",ROUND(L4477,0)&lt;=3,"Good 2-3",ROUND(L4477,0)&lt;=4,"Great 3-4",ROUND(L4477,0)&lt;=5,"Excellent 4-5")</f>
        <v>Good 2-3</v>
      </c>
      <c r="Z4477" t="str">
        <f t="shared" si="69"/>
        <v>0-1000</v>
      </c>
    </row>
    <row r="4478" spans="1:26" x14ac:dyDescent="0.3">
      <c r="A4478">
        <v>5595</v>
      </c>
      <c r="B4478" t="s">
        <v>722</v>
      </c>
      <c r="C4478">
        <v>1</v>
      </c>
      <c r="D4478" t="s">
        <v>14</v>
      </c>
      <c r="E4478" t="s">
        <v>379</v>
      </c>
      <c r="F4478" t="s">
        <v>16</v>
      </c>
      <c r="G4478" t="s">
        <v>16</v>
      </c>
      <c r="H4478" t="s">
        <v>16</v>
      </c>
      <c r="I4478">
        <v>1</v>
      </c>
      <c r="J4478">
        <v>58</v>
      </c>
      <c r="K4478">
        <v>450</v>
      </c>
      <c r="L4478">
        <v>3.6</v>
      </c>
      <c r="M4478" t="s">
        <v>6802</v>
      </c>
      <c r="N4478" t="str">
        <f>SUBSTITUTE(Sheet1[[#This Row],[Datekey_Opening]],"_","-")</f>
        <v>2012-9-27</v>
      </c>
      <c r="O4478">
        <f>YEAR(Sheet1[[#This Row],[Date]])</f>
        <v>2012</v>
      </c>
      <c r="P4478" t="str">
        <f>LOOKUP(Sheet1[[#This Row],[CountryCode]],$AI$4:$AI$18,$AJ$4:$AJ$18)</f>
        <v>India</v>
      </c>
      <c r="Q4478">
        <f>MONTH(Sheet1[[#This Row],[Date]])</f>
        <v>9</v>
      </c>
      <c r="R4478" t="str">
        <f>TEXT(Sheet1[[#This Row],[Date]],"MMMM")</f>
        <v>September</v>
      </c>
      <c r="S4478" t="str">
        <f>TEXT(Sheet1[[#This Row],[Date]],"YYYY-MMM")</f>
        <v>2012-Sep</v>
      </c>
      <c r="T4478">
        <f>WEEKDAY(Sheet1[[#This Row],[Date]])</f>
        <v>5</v>
      </c>
      <c r="U4478" t="str">
        <f>TEXT(Sheet1[[#This Row],[Date]],"DDDD")</f>
        <v>Thursday</v>
      </c>
      <c r="V4478" t="str">
        <f>"FM"&amp;MOD(MONTH(Sheet1[[#This Row],[Date]])-4,12)+1</f>
        <v>FM6</v>
      </c>
      <c r="W4478" t="str">
        <f>"Q"&amp;ROUNDUP(MONTH(Sheet1[[#This Row],[Date]])/3,0)</f>
        <v>Q3</v>
      </c>
      <c r="X4478" t="str">
        <f>"Q"&amp;INT(MOD(MONTH(Sheet1[[#This Row],[Date]])-4,12/3)+1)</f>
        <v>Q2</v>
      </c>
      <c r="Y4478" t="str" cm="1">
        <f t="array" ref="Y4478">_xlfn.IFS(ROUND(L4478,0)&lt;=1,"Need to improve 0-1",ROUND(L4478,0)&lt;=2,"Okay 1-2",ROUND(L4478,0)&lt;=3,"Good 2-3",ROUND(L4478,0)&lt;=4,"Great 3-4",ROUND(L4478,0)&lt;=5,"Excellent 4-5")</f>
        <v>Great 3-4</v>
      </c>
      <c r="Z4478" t="str">
        <f t="shared" si="69"/>
        <v>0-1000</v>
      </c>
    </row>
    <row r="4479" spans="1:26" x14ac:dyDescent="0.3">
      <c r="A4479">
        <v>5527</v>
      </c>
      <c r="B4479" t="s">
        <v>722</v>
      </c>
      <c r="C4479">
        <v>1</v>
      </c>
      <c r="D4479" t="s">
        <v>14</v>
      </c>
      <c r="E4479" t="s">
        <v>379</v>
      </c>
      <c r="F4479" t="s">
        <v>16</v>
      </c>
      <c r="G4479" t="s">
        <v>21</v>
      </c>
      <c r="H4479" t="s">
        <v>16</v>
      </c>
      <c r="I4479">
        <v>1</v>
      </c>
      <c r="J4479">
        <v>37</v>
      </c>
      <c r="K4479">
        <v>450</v>
      </c>
      <c r="L4479">
        <v>2.9</v>
      </c>
      <c r="M4479" t="s">
        <v>1355</v>
      </c>
      <c r="N4479" t="str">
        <f>SUBSTITUTE(Sheet1[[#This Row],[Datekey_Opening]],"_","-")</f>
        <v>2017-9-3</v>
      </c>
      <c r="O4479">
        <f>YEAR(Sheet1[[#This Row],[Date]])</f>
        <v>2017</v>
      </c>
      <c r="P4479" t="str">
        <f>LOOKUP(Sheet1[[#This Row],[CountryCode]],$AI$4:$AI$18,$AJ$4:$AJ$18)</f>
        <v>India</v>
      </c>
      <c r="Q4479">
        <f>MONTH(Sheet1[[#This Row],[Date]])</f>
        <v>9</v>
      </c>
      <c r="R4479" t="str">
        <f>TEXT(Sheet1[[#This Row],[Date]],"MMMM")</f>
        <v>September</v>
      </c>
      <c r="S4479" t="str">
        <f>TEXT(Sheet1[[#This Row],[Date]],"YYYY-MMM")</f>
        <v>2017-Sep</v>
      </c>
      <c r="T4479">
        <f>WEEKDAY(Sheet1[[#This Row],[Date]])</f>
        <v>1</v>
      </c>
      <c r="U4479" t="str">
        <f>TEXT(Sheet1[[#This Row],[Date]],"DDDD")</f>
        <v>Sunday</v>
      </c>
      <c r="V4479" t="str">
        <f>"FM"&amp;MOD(MONTH(Sheet1[[#This Row],[Date]])-4,12)+1</f>
        <v>FM6</v>
      </c>
      <c r="W4479" t="str">
        <f>"Q"&amp;ROUNDUP(MONTH(Sheet1[[#This Row],[Date]])/3,0)</f>
        <v>Q3</v>
      </c>
      <c r="X4479" t="str">
        <f>"Q"&amp;INT(MOD(MONTH(Sheet1[[#This Row],[Date]])-4,12/3)+1)</f>
        <v>Q2</v>
      </c>
      <c r="Y4479" t="str" cm="1">
        <f t="array" ref="Y4479">_xlfn.IFS(ROUND(L4479,0)&lt;=1,"Need to improve 0-1",ROUND(L4479,0)&lt;=2,"Okay 1-2",ROUND(L4479,0)&lt;=3,"Good 2-3",ROUND(L4479,0)&lt;=4,"Great 3-4",ROUND(L4479,0)&lt;=5,"Excellent 4-5")</f>
        <v>Good 2-3</v>
      </c>
      <c r="Z4479" t="str">
        <f t="shared" si="69"/>
        <v>0-1000</v>
      </c>
    </row>
    <row r="4480" spans="1:26" x14ac:dyDescent="0.3">
      <c r="A4480">
        <v>6481</v>
      </c>
      <c r="B4480" t="s">
        <v>6803</v>
      </c>
      <c r="C4480">
        <v>1</v>
      </c>
      <c r="D4480" t="s">
        <v>14</v>
      </c>
      <c r="E4480" t="s">
        <v>6804</v>
      </c>
      <c r="F4480" t="s">
        <v>16</v>
      </c>
      <c r="G4480" t="s">
        <v>21</v>
      </c>
      <c r="H4480" t="s">
        <v>16</v>
      </c>
      <c r="I4480">
        <v>1</v>
      </c>
      <c r="J4480">
        <v>114</v>
      </c>
      <c r="K4480">
        <v>450</v>
      </c>
      <c r="L4480">
        <v>2.7</v>
      </c>
      <c r="M4480" t="s">
        <v>1359</v>
      </c>
      <c r="N4480" t="str">
        <f>SUBSTITUTE(Sheet1[[#This Row],[Datekey_Opening]],"_","-")</f>
        <v>2016-9-18</v>
      </c>
      <c r="O4480">
        <f>YEAR(Sheet1[[#This Row],[Date]])</f>
        <v>2016</v>
      </c>
      <c r="P4480" t="str">
        <f>LOOKUP(Sheet1[[#This Row],[CountryCode]],$AI$4:$AI$18,$AJ$4:$AJ$18)</f>
        <v>India</v>
      </c>
      <c r="Q4480">
        <f>MONTH(Sheet1[[#This Row],[Date]])</f>
        <v>9</v>
      </c>
      <c r="R4480" t="str">
        <f>TEXT(Sheet1[[#This Row],[Date]],"MMMM")</f>
        <v>September</v>
      </c>
      <c r="S4480" t="str">
        <f>TEXT(Sheet1[[#This Row],[Date]],"YYYY-MMM")</f>
        <v>2016-Sep</v>
      </c>
      <c r="T4480">
        <f>WEEKDAY(Sheet1[[#This Row],[Date]])</f>
        <v>1</v>
      </c>
      <c r="U4480" t="str">
        <f>TEXT(Sheet1[[#This Row],[Date]],"DDDD")</f>
        <v>Sunday</v>
      </c>
      <c r="V4480" t="str">
        <f>"FM"&amp;MOD(MONTH(Sheet1[[#This Row],[Date]])-4,12)+1</f>
        <v>FM6</v>
      </c>
      <c r="W4480" t="str">
        <f>"Q"&amp;ROUNDUP(MONTH(Sheet1[[#This Row],[Date]])/3,0)</f>
        <v>Q3</v>
      </c>
      <c r="X4480" t="str">
        <f>"Q"&amp;INT(MOD(MONTH(Sheet1[[#This Row],[Date]])-4,12/3)+1)</f>
        <v>Q2</v>
      </c>
      <c r="Y4480" t="str" cm="1">
        <f t="array" ref="Y4480">_xlfn.IFS(ROUND(L4480,0)&lt;=1,"Need to improve 0-1",ROUND(L4480,0)&lt;=2,"Okay 1-2",ROUND(L4480,0)&lt;=3,"Good 2-3",ROUND(L4480,0)&lt;=4,"Great 3-4",ROUND(L4480,0)&lt;=5,"Excellent 4-5")</f>
        <v>Good 2-3</v>
      </c>
      <c r="Z4480" t="str">
        <f t="shared" si="69"/>
        <v>0-1000</v>
      </c>
    </row>
    <row r="4481" spans="1:26" x14ac:dyDescent="0.3">
      <c r="A4481">
        <v>5283</v>
      </c>
      <c r="B4481" t="s">
        <v>6805</v>
      </c>
      <c r="C4481">
        <v>1</v>
      </c>
      <c r="D4481" t="s">
        <v>14</v>
      </c>
      <c r="E4481" t="s">
        <v>6353</v>
      </c>
      <c r="F4481" t="s">
        <v>16</v>
      </c>
      <c r="G4481" t="s">
        <v>21</v>
      </c>
      <c r="H4481" t="s">
        <v>16</v>
      </c>
      <c r="I4481">
        <v>1</v>
      </c>
      <c r="J4481">
        <v>73</v>
      </c>
      <c r="K4481">
        <v>450</v>
      </c>
      <c r="L4481">
        <v>3.2</v>
      </c>
      <c r="M4481" t="s">
        <v>2491</v>
      </c>
      <c r="N4481" t="str">
        <f>SUBSTITUTE(Sheet1[[#This Row],[Datekey_Opening]],"_","-")</f>
        <v>2015-9-10</v>
      </c>
      <c r="O4481">
        <f>YEAR(Sheet1[[#This Row],[Date]])</f>
        <v>2015</v>
      </c>
      <c r="P4481" t="str">
        <f>LOOKUP(Sheet1[[#This Row],[CountryCode]],$AI$4:$AI$18,$AJ$4:$AJ$18)</f>
        <v>India</v>
      </c>
      <c r="Q4481">
        <f>MONTH(Sheet1[[#This Row],[Date]])</f>
        <v>9</v>
      </c>
      <c r="R4481" t="str">
        <f>TEXT(Sheet1[[#This Row],[Date]],"MMMM")</f>
        <v>September</v>
      </c>
      <c r="S4481" t="str">
        <f>TEXT(Sheet1[[#This Row],[Date]],"YYYY-MMM")</f>
        <v>2015-Sep</v>
      </c>
      <c r="T4481">
        <f>WEEKDAY(Sheet1[[#This Row],[Date]])</f>
        <v>5</v>
      </c>
      <c r="U4481" t="str">
        <f>TEXT(Sheet1[[#This Row],[Date]],"DDDD")</f>
        <v>Thursday</v>
      </c>
      <c r="V4481" t="str">
        <f>"FM"&amp;MOD(MONTH(Sheet1[[#This Row],[Date]])-4,12)+1</f>
        <v>FM6</v>
      </c>
      <c r="W4481" t="str">
        <f>"Q"&amp;ROUNDUP(MONTH(Sheet1[[#This Row],[Date]])/3,0)</f>
        <v>Q3</v>
      </c>
      <c r="X4481" t="str">
        <f>"Q"&amp;INT(MOD(MONTH(Sheet1[[#This Row],[Date]])-4,12/3)+1)</f>
        <v>Q2</v>
      </c>
      <c r="Y4481" t="str" cm="1">
        <f t="array" ref="Y4481">_xlfn.IFS(ROUND(L4481,0)&lt;=1,"Need to improve 0-1",ROUND(L4481,0)&lt;=2,"Okay 1-2",ROUND(L4481,0)&lt;=3,"Good 2-3",ROUND(L4481,0)&lt;=4,"Great 3-4",ROUND(L4481,0)&lt;=5,"Excellent 4-5")</f>
        <v>Good 2-3</v>
      </c>
      <c r="Z4481" t="str">
        <f t="shared" si="69"/>
        <v>0-1000</v>
      </c>
    </row>
    <row r="4482" spans="1:26" x14ac:dyDescent="0.3">
      <c r="A4482">
        <v>309783</v>
      </c>
      <c r="B4482" t="s">
        <v>6806</v>
      </c>
      <c r="C4482">
        <v>1</v>
      </c>
      <c r="D4482" t="s">
        <v>14</v>
      </c>
      <c r="E4482" t="s">
        <v>429</v>
      </c>
      <c r="F4482" t="s">
        <v>16</v>
      </c>
      <c r="G4482" t="s">
        <v>21</v>
      </c>
      <c r="H4482" t="s">
        <v>16</v>
      </c>
      <c r="I4482">
        <v>1</v>
      </c>
      <c r="J4482">
        <v>83</v>
      </c>
      <c r="K4482">
        <v>450</v>
      </c>
      <c r="L4482">
        <v>3.5</v>
      </c>
      <c r="M4482" t="s">
        <v>1348</v>
      </c>
      <c r="N4482" t="str">
        <f>SUBSTITUTE(Sheet1[[#This Row],[Datekey_Opening]],"_","-")</f>
        <v>2013-9-9</v>
      </c>
      <c r="O4482">
        <f>YEAR(Sheet1[[#This Row],[Date]])</f>
        <v>2013</v>
      </c>
      <c r="P4482" t="str">
        <f>LOOKUP(Sheet1[[#This Row],[CountryCode]],$AI$4:$AI$18,$AJ$4:$AJ$18)</f>
        <v>India</v>
      </c>
      <c r="Q4482">
        <f>MONTH(Sheet1[[#This Row],[Date]])</f>
        <v>9</v>
      </c>
      <c r="R4482" t="str">
        <f>TEXT(Sheet1[[#This Row],[Date]],"MMMM")</f>
        <v>September</v>
      </c>
      <c r="S4482" t="str">
        <f>TEXT(Sheet1[[#This Row],[Date]],"YYYY-MMM")</f>
        <v>2013-Sep</v>
      </c>
      <c r="T4482">
        <f>WEEKDAY(Sheet1[[#This Row],[Date]])</f>
        <v>2</v>
      </c>
      <c r="U4482" t="str">
        <f>TEXT(Sheet1[[#This Row],[Date]],"DDDD")</f>
        <v>Monday</v>
      </c>
      <c r="V4482" t="str">
        <f>"FM"&amp;MOD(MONTH(Sheet1[[#This Row],[Date]])-4,12)+1</f>
        <v>FM6</v>
      </c>
      <c r="W4482" t="str">
        <f>"Q"&amp;ROUNDUP(MONTH(Sheet1[[#This Row],[Date]])/3,0)</f>
        <v>Q3</v>
      </c>
      <c r="X4482" t="str">
        <f>"Q"&amp;INT(MOD(MONTH(Sheet1[[#This Row],[Date]])-4,12/3)+1)</f>
        <v>Q2</v>
      </c>
      <c r="Y4482" t="str" cm="1">
        <f t="array" ref="Y4482">_xlfn.IFS(ROUND(L4482,0)&lt;=1,"Need to improve 0-1",ROUND(L4482,0)&lt;=2,"Okay 1-2",ROUND(L4482,0)&lt;=3,"Good 2-3",ROUND(L4482,0)&lt;=4,"Great 3-4",ROUND(L4482,0)&lt;=5,"Excellent 4-5")</f>
        <v>Great 3-4</v>
      </c>
      <c r="Z4482" t="str">
        <f t="shared" ref="Z4482:Z4545" si="70">IF(AND(K4482&gt;=0,K4482&lt;1000),"0-1000",IF(AND(K4482&gt;=1000,K4482&lt;2000),"1000-2000",IF(AND(K4482&gt;=2000,K4482&lt;3000),"2000-3000",IF(AND(K4482&gt;=3000,K4482&lt;4000),"3000-4000",IF(AND(K4482&gt;=4000,K4482&lt;5000),"4000-5000",IF(AND(K4482&gt;=5000,K4482&lt;6000),"5000-6000",IF(AND(K4482&gt;=6000,K4482&lt;7000),"6000-7000",IF(AND(K4482&gt;=7000,K4482&lt;200000),"7000-200000","Above 200000"))))))))</f>
        <v>0-1000</v>
      </c>
    </row>
    <row r="4483" spans="1:26" x14ac:dyDescent="0.3">
      <c r="A4483">
        <v>4726</v>
      </c>
      <c r="B4483" t="s">
        <v>4600</v>
      </c>
      <c r="C4483">
        <v>1</v>
      </c>
      <c r="D4483" t="s">
        <v>14</v>
      </c>
      <c r="E4483" t="s">
        <v>365</v>
      </c>
      <c r="F4483" t="s">
        <v>16</v>
      </c>
      <c r="G4483" t="s">
        <v>21</v>
      </c>
      <c r="H4483" t="s">
        <v>16</v>
      </c>
      <c r="I4483">
        <v>1</v>
      </c>
      <c r="J4483">
        <v>112</v>
      </c>
      <c r="K4483">
        <v>450</v>
      </c>
      <c r="L4483">
        <v>2.1</v>
      </c>
      <c r="M4483" t="s">
        <v>5551</v>
      </c>
      <c r="N4483" t="str">
        <f>SUBSTITUTE(Sheet1[[#This Row],[Datekey_Opening]],"_","-")</f>
        <v>2016-9-24</v>
      </c>
      <c r="O4483">
        <f>YEAR(Sheet1[[#This Row],[Date]])</f>
        <v>2016</v>
      </c>
      <c r="P4483" t="str">
        <f>LOOKUP(Sheet1[[#This Row],[CountryCode]],$AI$4:$AI$18,$AJ$4:$AJ$18)</f>
        <v>India</v>
      </c>
      <c r="Q4483">
        <f>MONTH(Sheet1[[#This Row],[Date]])</f>
        <v>9</v>
      </c>
      <c r="R4483" t="str">
        <f>TEXT(Sheet1[[#This Row],[Date]],"MMMM")</f>
        <v>September</v>
      </c>
      <c r="S4483" t="str">
        <f>TEXT(Sheet1[[#This Row],[Date]],"YYYY-MMM")</f>
        <v>2016-Sep</v>
      </c>
      <c r="T4483">
        <f>WEEKDAY(Sheet1[[#This Row],[Date]])</f>
        <v>7</v>
      </c>
      <c r="U4483" t="str">
        <f>TEXT(Sheet1[[#This Row],[Date]],"DDDD")</f>
        <v>Saturday</v>
      </c>
      <c r="V4483" t="str">
        <f>"FM"&amp;MOD(MONTH(Sheet1[[#This Row],[Date]])-4,12)+1</f>
        <v>FM6</v>
      </c>
      <c r="W4483" t="str">
        <f>"Q"&amp;ROUNDUP(MONTH(Sheet1[[#This Row],[Date]])/3,0)</f>
        <v>Q3</v>
      </c>
      <c r="X4483" t="str">
        <f>"Q"&amp;INT(MOD(MONTH(Sheet1[[#This Row],[Date]])-4,12/3)+1)</f>
        <v>Q2</v>
      </c>
      <c r="Y4483" t="str" cm="1">
        <f t="array" ref="Y4483">_xlfn.IFS(ROUND(L4483,0)&lt;=1,"Need to improve 0-1",ROUND(L4483,0)&lt;=2,"Okay 1-2",ROUND(L4483,0)&lt;=3,"Good 2-3",ROUND(L4483,0)&lt;=4,"Great 3-4",ROUND(L4483,0)&lt;=5,"Excellent 4-5")</f>
        <v>Okay 1-2</v>
      </c>
      <c r="Z4483" t="str">
        <f t="shared" si="70"/>
        <v>0-1000</v>
      </c>
    </row>
    <row r="4484" spans="1:26" x14ac:dyDescent="0.3">
      <c r="A4484">
        <v>609</v>
      </c>
      <c r="B4484" t="s">
        <v>722</v>
      </c>
      <c r="C4484">
        <v>1</v>
      </c>
      <c r="D4484" t="s">
        <v>14</v>
      </c>
      <c r="E4484" t="s">
        <v>379</v>
      </c>
      <c r="F4484" t="s">
        <v>16</v>
      </c>
      <c r="G4484" t="s">
        <v>16</v>
      </c>
      <c r="H4484" t="s">
        <v>16</v>
      </c>
      <c r="I4484">
        <v>1</v>
      </c>
      <c r="J4484">
        <v>78</v>
      </c>
      <c r="K4484">
        <v>450</v>
      </c>
      <c r="L4484">
        <v>3.3</v>
      </c>
      <c r="M4484" t="s">
        <v>6807</v>
      </c>
      <c r="N4484" t="str">
        <f>SUBSTITUTE(Sheet1[[#This Row],[Datekey_Opening]],"_","-")</f>
        <v>2016-9-11</v>
      </c>
      <c r="O4484">
        <f>YEAR(Sheet1[[#This Row],[Date]])</f>
        <v>2016</v>
      </c>
      <c r="P4484" t="str">
        <f>LOOKUP(Sheet1[[#This Row],[CountryCode]],$AI$4:$AI$18,$AJ$4:$AJ$18)</f>
        <v>India</v>
      </c>
      <c r="Q4484">
        <f>MONTH(Sheet1[[#This Row],[Date]])</f>
        <v>9</v>
      </c>
      <c r="R4484" t="str">
        <f>TEXT(Sheet1[[#This Row],[Date]],"MMMM")</f>
        <v>September</v>
      </c>
      <c r="S4484" t="str">
        <f>TEXT(Sheet1[[#This Row],[Date]],"YYYY-MMM")</f>
        <v>2016-Sep</v>
      </c>
      <c r="T4484">
        <f>WEEKDAY(Sheet1[[#This Row],[Date]])</f>
        <v>1</v>
      </c>
      <c r="U4484" t="str">
        <f>TEXT(Sheet1[[#This Row],[Date]],"DDDD")</f>
        <v>Sunday</v>
      </c>
      <c r="V4484" t="str">
        <f>"FM"&amp;MOD(MONTH(Sheet1[[#This Row],[Date]])-4,12)+1</f>
        <v>FM6</v>
      </c>
      <c r="W4484" t="str">
        <f>"Q"&amp;ROUNDUP(MONTH(Sheet1[[#This Row],[Date]])/3,0)</f>
        <v>Q3</v>
      </c>
      <c r="X4484" t="str">
        <f>"Q"&amp;INT(MOD(MONTH(Sheet1[[#This Row],[Date]])-4,12/3)+1)</f>
        <v>Q2</v>
      </c>
      <c r="Y4484" t="str" cm="1">
        <f t="array" ref="Y4484">_xlfn.IFS(ROUND(L4484,0)&lt;=1,"Need to improve 0-1",ROUND(L4484,0)&lt;=2,"Okay 1-2",ROUND(L4484,0)&lt;=3,"Good 2-3",ROUND(L4484,0)&lt;=4,"Great 3-4",ROUND(L4484,0)&lt;=5,"Excellent 4-5")</f>
        <v>Good 2-3</v>
      </c>
      <c r="Z4484" t="str">
        <f t="shared" si="70"/>
        <v>0-1000</v>
      </c>
    </row>
    <row r="4485" spans="1:26" x14ac:dyDescent="0.3">
      <c r="A4485">
        <v>310876</v>
      </c>
      <c r="B4485" t="s">
        <v>6808</v>
      </c>
      <c r="C4485">
        <v>1</v>
      </c>
      <c r="D4485" t="s">
        <v>14</v>
      </c>
      <c r="E4485" t="s">
        <v>538</v>
      </c>
      <c r="F4485" t="s">
        <v>16</v>
      </c>
      <c r="G4485" t="s">
        <v>16</v>
      </c>
      <c r="H4485" t="s">
        <v>16</v>
      </c>
      <c r="I4485">
        <v>1</v>
      </c>
      <c r="J4485">
        <v>32</v>
      </c>
      <c r="K4485">
        <v>450</v>
      </c>
      <c r="L4485">
        <v>3.3</v>
      </c>
      <c r="M4485" t="s">
        <v>5015</v>
      </c>
      <c r="N4485" t="str">
        <f>SUBSTITUTE(Sheet1[[#This Row],[Datekey_Opening]],"_","-")</f>
        <v>2011-9-12</v>
      </c>
      <c r="O4485">
        <f>YEAR(Sheet1[[#This Row],[Date]])</f>
        <v>2011</v>
      </c>
      <c r="P4485" t="str">
        <f>LOOKUP(Sheet1[[#This Row],[CountryCode]],$AI$4:$AI$18,$AJ$4:$AJ$18)</f>
        <v>India</v>
      </c>
      <c r="Q4485">
        <f>MONTH(Sheet1[[#This Row],[Date]])</f>
        <v>9</v>
      </c>
      <c r="R4485" t="str">
        <f>TEXT(Sheet1[[#This Row],[Date]],"MMMM")</f>
        <v>September</v>
      </c>
      <c r="S4485" t="str">
        <f>TEXT(Sheet1[[#This Row],[Date]],"YYYY-MMM")</f>
        <v>2011-Sep</v>
      </c>
      <c r="T4485">
        <f>WEEKDAY(Sheet1[[#This Row],[Date]])</f>
        <v>2</v>
      </c>
      <c r="U4485" t="str">
        <f>TEXT(Sheet1[[#This Row],[Date]],"DDDD")</f>
        <v>Monday</v>
      </c>
      <c r="V4485" t="str">
        <f>"FM"&amp;MOD(MONTH(Sheet1[[#This Row],[Date]])-4,12)+1</f>
        <v>FM6</v>
      </c>
      <c r="W4485" t="str">
        <f>"Q"&amp;ROUNDUP(MONTH(Sheet1[[#This Row],[Date]])/3,0)</f>
        <v>Q3</v>
      </c>
      <c r="X4485" t="str">
        <f>"Q"&amp;INT(MOD(MONTH(Sheet1[[#This Row],[Date]])-4,12/3)+1)</f>
        <v>Q2</v>
      </c>
      <c r="Y4485" t="str" cm="1">
        <f t="array" ref="Y4485">_xlfn.IFS(ROUND(L4485,0)&lt;=1,"Need to improve 0-1",ROUND(L4485,0)&lt;=2,"Okay 1-2",ROUND(L4485,0)&lt;=3,"Good 2-3",ROUND(L4485,0)&lt;=4,"Great 3-4",ROUND(L4485,0)&lt;=5,"Excellent 4-5")</f>
        <v>Good 2-3</v>
      </c>
      <c r="Z4485" t="str">
        <f t="shared" si="70"/>
        <v>0-1000</v>
      </c>
    </row>
    <row r="4486" spans="1:26" x14ac:dyDescent="0.3">
      <c r="A4486">
        <v>18258759</v>
      </c>
      <c r="B4486" t="s">
        <v>6809</v>
      </c>
      <c r="C4486">
        <v>1</v>
      </c>
      <c r="D4486" t="s">
        <v>14</v>
      </c>
      <c r="E4486" t="s">
        <v>432</v>
      </c>
      <c r="F4486" t="s">
        <v>16</v>
      </c>
      <c r="G4486" t="s">
        <v>16</v>
      </c>
      <c r="H4486" t="s">
        <v>16</v>
      </c>
      <c r="I4486">
        <v>1</v>
      </c>
      <c r="J4486">
        <v>22</v>
      </c>
      <c r="K4486">
        <v>450</v>
      </c>
      <c r="L4486">
        <v>3.4</v>
      </c>
      <c r="M4486" t="s">
        <v>6810</v>
      </c>
      <c r="N4486" t="str">
        <f>SUBSTITUTE(Sheet1[[#This Row],[Datekey_Opening]],"_","-")</f>
        <v>2014-8-12</v>
      </c>
      <c r="O4486">
        <f>YEAR(Sheet1[[#This Row],[Date]])</f>
        <v>2014</v>
      </c>
      <c r="P4486" t="str">
        <f>LOOKUP(Sheet1[[#This Row],[CountryCode]],$AI$4:$AI$18,$AJ$4:$AJ$18)</f>
        <v>India</v>
      </c>
      <c r="Q4486">
        <f>MONTH(Sheet1[[#This Row],[Date]])</f>
        <v>8</v>
      </c>
      <c r="R4486" t="str">
        <f>TEXT(Sheet1[[#This Row],[Date]],"MMMM")</f>
        <v>August</v>
      </c>
      <c r="S4486" t="str">
        <f>TEXT(Sheet1[[#This Row],[Date]],"YYYY-MMM")</f>
        <v>2014-Aug</v>
      </c>
      <c r="T4486">
        <f>WEEKDAY(Sheet1[[#This Row],[Date]])</f>
        <v>3</v>
      </c>
      <c r="U4486" t="str">
        <f>TEXT(Sheet1[[#This Row],[Date]],"DDDD")</f>
        <v>Tuesday</v>
      </c>
      <c r="V4486" t="str">
        <f>"FM"&amp;MOD(MONTH(Sheet1[[#This Row],[Date]])-4,12)+1</f>
        <v>FM5</v>
      </c>
      <c r="W4486" t="str">
        <f>"Q"&amp;ROUNDUP(MONTH(Sheet1[[#This Row],[Date]])/3,0)</f>
        <v>Q3</v>
      </c>
      <c r="X4486" t="str">
        <f>"Q"&amp;INT(MOD(MONTH(Sheet1[[#This Row],[Date]])-4,12/3)+1)</f>
        <v>Q1</v>
      </c>
      <c r="Y4486" t="str" cm="1">
        <f t="array" ref="Y4486">_xlfn.IFS(ROUND(L4486,0)&lt;=1,"Need to improve 0-1",ROUND(L4486,0)&lt;=2,"Okay 1-2",ROUND(L4486,0)&lt;=3,"Good 2-3",ROUND(L4486,0)&lt;=4,"Great 3-4",ROUND(L4486,0)&lt;=5,"Excellent 4-5")</f>
        <v>Good 2-3</v>
      </c>
      <c r="Z4486" t="str">
        <f t="shared" si="70"/>
        <v>0-1000</v>
      </c>
    </row>
    <row r="4487" spans="1:26" x14ac:dyDescent="0.3">
      <c r="A4487">
        <v>18312487</v>
      </c>
      <c r="B4487" t="s">
        <v>722</v>
      </c>
      <c r="C4487">
        <v>1</v>
      </c>
      <c r="D4487" t="s">
        <v>14</v>
      </c>
      <c r="E4487" t="s">
        <v>379</v>
      </c>
      <c r="F4487" t="s">
        <v>16</v>
      </c>
      <c r="G4487" t="s">
        <v>16</v>
      </c>
      <c r="H4487" t="s">
        <v>16</v>
      </c>
      <c r="I4487">
        <v>1</v>
      </c>
      <c r="J4487">
        <v>4</v>
      </c>
      <c r="K4487">
        <v>450</v>
      </c>
      <c r="L4487">
        <v>3</v>
      </c>
      <c r="M4487" t="s">
        <v>5571</v>
      </c>
      <c r="N4487" t="str">
        <f>SUBSTITUTE(Sheet1[[#This Row],[Datekey_Opening]],"_","-")</f>
        <v>2012-8-13</v>
      </c>
      <c r="O4487">
        <f>YEAR(Sheet1[[#This Row],[Date]])</f>
        <v>2012</v>
      </c>
      <c r="P4487" t="str">
        <f>LOOKUP(Sheet1[[#This Row],[CountryCode]],$AI$4:$AI$18,$AJ$4:$AJ$18)</f>
        <v>India</v>
      </c>
      <c r="Q4487">
        <f>MONTH(Sheet1[[#This Row],[Date]])</f>
        <v>8</v>
      </c>
      <c r="R4487" t="str">
        <f>TEXT(Sheet1[[#This Row],[Date]],"MMMM")</f>
        <v>August</v>
      </c>
      <c r="S4487" t="str">
        <f>TEXT(Sheet1[[#This Row],[Date]],"YYYY-MMM")</f>
        <v>2012-Aug</v>
      </c>
      <c r="T4487">
        <f>WEEKDAY(Sheet1[[#This Row],[Date]])</f>
        <v>2</v>
      </c>
      <c r="U4487" t="str">
        <f>TEXT(Sheet1[[#This Row],[Date]],"DDDD")</f>
        <v>Monday</v>
      </c>
      <c r="V4487" t="str">
        <f>"FM"&amp;MOD(MONTH(Sheet1[[#This Row],[Date]])-4,12)+1</f>
        <v>FM5</v>
      </c>
      <c r="W4487" t="str">
        <f>"Q"&amp;ROUNDUP(MONTH(Sheet1[[#This Row],[Date]])/3,0)</f>
        <v>Q3</v>
      </c>
      <c r="X4487" t="str">
        <f>"Q"&amp;INT(MOD(MONTH(Sheet1[[#This Row],[Date]])-4,12/3)+1)</f>
        <v>Q1</v>
      </c>
      <c r="Y4487" t="str" cm="1">
        <f t="array" ref="Y4487">_xlfn.IFS(ROUND(L4487,0)&lt;=1,"Need to improve 0-1",ROUND(L4487,0)&lt;=2,"Okay 1-2",ROUND(L4487,0)&lt;=3,"Good 2-3",ROUND(L4487,0)&lt;=4,"Great 3-4",ROUND(L4487,0)&lt;=5,"Excellent 4-5")</f>
        <v>Good 2-3</v>
      </c>
      <c r="Z4487" t="str">
        <f t="shared" si="70"/>
        <v>0-1000</v>
      </c>
    </row>
    <row r="4488" spans="1:26" x14ac:dyDescent="0.3">
      <c r="A4488">
        <v>308261</v>
      </c>
      <c r="B4488" t="s">
        <v>6811</v>
      </c>
      <c r="C4488">
        <v>1</v>
      </c>
      <c r="D4488" t="s">
        <v>14</v>
      </c>
      <c r="E4488" t="s">
        <v>567</v>
      </c>
      <c r="F4488" t="s">
        <v>16</v>
      </c>
      <c r="G4488" t="s">
        <v>16</v>
      </c>
      <c r="H4488" t="s">
        <v>16</v>
      </c>
      <c r="I4488">
        <v>1</v>
      </c>
      <c r="J4488">
        <v>33</v>
      </c>
      <c r="K4488">
        <v>450</v>
      </c>
      <c r="L4488">
        <v>2.7</v>
      </c>
      <c r="M4488" t="s">
        <v>55</v>
      </c>
      <c r="N4488" t="str">
        <f>SUBSTITUTE(Sheet1[[#This Row],[Datekey_Opening]],"_","-")</f>
        <v>2017-8-21</v>
      </c>
      <c r="O4488">
        <f>YEAR(Sheet1[[#This Row],[Date]])</f>
        <v>2017</v>
      </c>
      <c r="P4488" t="str">
        <f>LOOKUP(Sheet1[[#This Row],[CountryCode]],$AI$4:$AI$18,$AJ$4:$AJ$18)</f>
        <v>India</v>
      </c>
      <c r="Q4488">
        <f>MONTH(Sheet1[[#This Row],[Date]])</f>
        <v>8</v>
      </c>
      <c r="R4488" t="str">
        <f>TEXT(Sheet1[[#This Row],[Date]],"MMMM")</f>
        <v>August</v>
      </c>
      <c r="S4488" t="str">
        <f>TEXT(Sheet1[[#This Row],[Date]],"YYYY-MMM")</f>
        <v>2017-Aug</v>
      </c>
      <c r="T4488">
        <f>WEEKDAY(Sheet1[[#This Row],[Date]])</f>
        <v>2</v>
      </c>
      <c r="U4488" t="str">
        <f>TEXT(Sheet1[[#This Row],[Date]],"DDDD")</f>
        <v>Monday</v>
      </c>
      <c r="V4488" t="str">
        <f>"FM"&amp;MOD(MONTH(Sheet1[[#This Row],[Date]])-4,12)+1</f>
        <v>FM5</v>
      </c>
      <c r="W4488" t="str">
        <f>"Q"&amp;ROUNDUP(MONTH(Sheet1[[#This Row],[Date]])/3,0)</f>
        <v>Q3</v>
      </c>
      <c r="X4488" t="str">
        <f>"Q"&amp;INT(MOD(MONTH(Sheet1[[#This Row],[Date]])-4,12/3)+1)</f>
        <v>Q1</v>
      </c>
      <c r="Y4488" t="str" cm="1">
        <f t="array" ref="Y4488">_xlfn.IFS(ROUND(L4488,0)&lt;=1,"Need to improve 0-1",ROUND(L4488,0)&lt;=2,"Okay 1-2",ROUND(L4488,0)&lt;=3,"Good 2-3",ROUND(L4488,0)&lt;=4,"Great 3-4",ROUND(L4488,0)&lt;=5,"Excellent 4-5")</f>
        <v>Good 2-3</v>
      </c>
      <c r="Z4488" t="str">
        <f t="shared" si="70"/>
        <v>0-1000</v>
      </c>
    </row>
    <row r="4489" spans="1:26" x14ac:dyDescent="0.3">
      <c r="A4489">
        <v>472</v>
      </c>
      <c r="B4489" t="s">
        <v>6812</v>
      </c>
      <c r="C4489">
        <v>1</v>
      </c>
      <c r="D4489" t="s">
        <v>14</v>
      </c>
      <c r="E4489" t="s">
        <v>6813</v>
      </c>
      <c r="F4489" t="s">
        <v>16</v>
      </c>
      <c r="G4489" t="s">
        <v>16</v>
      </c>
      <c r="H4489" t="s">
        <v>16</v>
      </c>
      <c r="I4489">
        <v>1</v>
      </c>
      <c r="J4489">
        <v>1198</v>
      </c>
      <c r="K4489">
        <v>450</v>
      </c>
      <c r="L4489">
        <v>3.5</v>
      </c>
      <c r="M4489" t="s">
        <v>67</v>
      </c>
      <c r="N4489" t="str">
        <f>SUBSTITUTE(Sheet1[[#This Row],[Datekey_Opening]],"_","-")</f>
        <v>2014-8-6</v>
      </c>
      <c r="O4489">
        <f>YEAR(Sheet1[[#This Row],[Date]])</f>
        <v>2014</v>
      </c>
      <c r="P4489" t="str">
        <f>LOOKUP(Sheet1[[#This Row],[CountryCode]],$AI$4:$AI$18,$AJ$4:$AJ$18)</f>
        <v>India</v>
      </c>
      <c r="Q4489">
        <f>MONTH(Sheet1[[#This Row],[Date]])</f>
        <v>8</v>
      </c>
      <c r="R4489" t="str">
        <f>TEXT(Sheet1[[#This Row],[Date]],"MMMM")</f>
        <v>August</v>
      </c>
      <c r="S4489" t="str">
        <f>TEXT(Sheet1[[#This Row],[Date]],"YYYY-MMM")</f>
        <v>2014-Aug</v>
      </c>
      <c r="T4489">
        <f>WEEKDAY(Sheet1[[#This Row],[Date]])</f>
        <v>4</v>
      </c>
      <c r="U4489" t="str">
        <f>TEXT(Sheet1[[#This Row],[Date]],"DDDD")</f>
        <v>Wednesday</v>
      </c>
      <c r="V4489" t="str">
        <f>"FM"&amp;MOD(MONTH(Sheet1[[#This Row],[Date]])-4,12)+1</f>
        <v>FM5</v>
      </c>
      <c r="W4489" t="str">
        <f>"Q"&amp;ROUNDUP(MONTH(Sheet1[[#This Row],[Date]])/3,0)</f>
        <v>Q3</v>
      </c>
      <c r="X4489" t="str">
        <f>"Q"&amp;INT(MOD(MONTH(Sheet1[[#This Row],[Date]])-4,12/3)+1)</f>
        <v>Q1</v>
      </c>
      <c r="Y4489" t="str" cm="1">
        <f t="array" ref="Y4489">_xlfn.IFS(ROUND(L4489,0)&lt;=1,"Need to improve 0-1",ROUND(L4489,0)&lt;=2,"Okay 1-2",ROUND(L4489,0)&lt;=3,"Good 2-3",ROUND(L4489,0)&lt;=4,"Great 3-4",ROUND(L4489,0)&lt;=5,"Excellent 4-5")</f>
        <v>Great 3-4</v>
      </c>
      <c r="Z4489" t="str">
        <f t="shared" si="70"/>
        <v>0-1000</v>
      </c>
    </row>
    <row r="4490" spans="1:26" x14ac:dyDescent="0.3">
      <c r="A4490">
        <v>6628</v>
      </c>
      <c r="B4490" t="s">
        <v>6814</v>
      </c>
      <c r="C4490">
        <v>1</v>
      </c>
      <c r="D4490" t="s">
        <v>14</v>
      </c>
      <c r="E4490" t="s">
        <v>365</v>
      </c>
      <c r="F4490" t="s">
        <v>16</v>
      </c>
      <c r="G4490" t="s">
        <v>16</v>
      </c>
      <c r="H4490" t="s">
        <v>16</v>
      </c>
      <c r="I4490">
        <v>1</v>
      </c>
      <c r="J4490">
        <v>13</v>
      </c>
      <c r="K4490">
        <v>450</v>
      </c>
      <c r="L4490">
        <v>3.1</v>
      </c>
      <c r="M4490" t="s">
        <v>1647</v>
      </c>
      <c r="N4490" t="str">
        <f>SUBSTITUTE(Sheet1[[#This Row],[Datekey_Opening]],"_","-")</f>
        <v>2018-8-9</v>
      </c>
      <c r="O4490">
        <f>YEAR(Sheet1[[#This Row],[Date]])</f>
        <v>2018</v>
      </c>
      <c r="P4490" t="str">
        <f>LOOKUP(Sheet1[[#This Row],[CountryCode]],$AI$4:$AI$18,$AJ$4:$AJ$18)</f>
        <v>India</v>
      </c>
      <c r="Q4490">
        <f>MONTH(Sheet1[[#This Row],[Date]])</f>
        <v>8</v>
      </c>
      <c r="R4490" t="str">
        <f>TEXT(Sheet1[[#This Row],[Date]],"MMMM")</f>
        <v>August</v>
      </c>
      <c r="S4490" t="str">
        <f>TEXT(Sheet1[[#This Row],[Date]],"YYYY-MMM")</f>
        <v>2018-Aug</v>
      </c>
      <c r="T4490">
        <f>WEEKDAY(Sheet1[[#This Row],[Date]])</f>
        <v>5</v>
      </c>
      <c r="U4490" t="str">
        <f>TEXT(Sheet1[[#This Row],[Date]],"DDDD")</f>
        <v>Thursday</v>
      </c>
      <c r="V4490" t="str">
        <f>"FM"&amp;MOD(MONTH(Sheet1[[#This Row],[Date]])-4,12)+1</f>
        <v>FM5</v>
      </c>
      <c r="W4490" t="str">
        <f>"Q"&amp;ROUNDUP(MONTH(Sheet1[[#This Row],[Date]])/3,0)</f>
        <v>Q3</v>
      </c>
      <c r="X4490" t="str">
        <f>"Q"&amp;INT(MOD(MONTH(Sheet1[[#This Row],[Date]])-4,12/3)+1)</f>
        <v>Q1</v>
      </c>
      <c r="Y4490" t="str" cm="1">
        <f t="array" ref="Y4490">_xlfn.IFS(ROUND(L4490,0)&lt;=1,"Need to improve 0-1",ROUND(L4490,0)&lt;=2,"Okay 1-2",ROUND(L4490,0)&lt;=3,"Good 2-3",ROUND(L4490,0)&lt;=4,"Great 3-4",ROUND(L4490,0)&lt;=5,"Excellent 4-5")</f>
        <v>Good 2-3</v>
      </c>
      <c r="Z4490" t="str">
        <f t="shared" si="70"/>
        <v>0-1000</v>
      </c>
    </row>
    <row r="4491" spans="1:26" x14ac:dyDescent="0.3">
      <c r="A4491">
        <v>4079</v>
      </c>
      <c r="B4491" t="s">
        <v>4399</v>
      </c>
      <c r="C4491">
        <v>1</v>
      </c>
      <c r="D4491" t="s">
        <v>14</v>
      </c>
      <c r="E4491" t="s">
        <v>365</v>
      </c>
      <c r="F4491" t="s">
        <v>16</v>
      </c>
      <c r="G4491" t="s">
        <v>16</v>
      </c>
      <c r="H4491" t="s">
        <v>16</v>
      </c>
      <c r="I4491">
        <v>1</v>
      </c>
      <c r="J4491">
        <v>32</v>
      </c>
      <c r="K4491">
        <v>450</v>
      </c>
      <c r="L4491">
        <v>3.3</v>
      </c>
      <c r="M4491" t="s">
        <v>43</v>
      </c>
      <c r="N4491" t="str">
        <f>SUBSTITUTE(Sheet1[[#This Row],[Datekey_Opening]],"_","-")</f>
        <v>2010-8-20</v>
      </c>
      <c r="O4491">
        <f>YEAR(Sheet1[[#This Row],[Date]])</f>
        <v>2010</v>
      </c>
      <c r="P4491" t="str">
        <f>LOOKUP(Sheet1[[#This Row],[CountryCode]],$AI$4:$AI$18,$AJ$4:$AJ$18)</f>
        <v>India</v>
      </c>
      <c r="Q4491">
        <f>MONTH(Sheet1[[#This Row],[Date]])</f>
        <v>8</v>
      </c>
      <c r="R4491" t="str">
        <f>TEXT(Sheet1[[#This Row],[Date]],"MMMM")</f>
        <v>August</v>
      </c>
      <c r="S4491" t="str">
        <f>TEXT(Sheet1[[#This Row],[Date]],"YYYY-MMM")</f>
        <v>2010-Aug</v>
      </c>
      <c r="T4491">
        <f>WEEKDAY(Sheet1[[#This Row],[Date]])</f>
        <v>6</v>
      </c>
      <c r="U4491" t="str">
        <f>TEXT(Sheet1[[#This Row],[Date]],"DDDD")</f>
        <v>Friday</v>
      </c>
      <c r="V4491" t="str">
        <f>"FM"&amp;MOD(MONTH(Sheet1[[#This Row],[Date]])-4,12)+1</f>
        <v>FM5</v>
      </c>
      <c r="W4491" t="str">
        <f>"Q"&amp;ROUNDUP(MONTH(Sheet1[[#This Row],[Date]])/3,0)</f>
        <v>Q3</v>
      </c>
      <c r="X4491" t="str">
        <f>"Q"&amp;INT(MOD(MONTH(Sheet1[[#This Row],[Date]])-4,12/3)+1)</f>
        <v>Q1</v>
      </c>
      <c r="Y4491" t="str" cm="1">
        <f t="array" ref="Y4491">_xlfn.IFS(ROUND(L4491,0)&lt;=1,"Need to improve 0-1",ROUND(L4491,0)&lt;=2,"Okay 1-2",ROUND(L4491,0)&lt;=3,"Good 2-3",ROUND(L4491,0)&lt;=4,"Great 3-4",ROUND(L4491,0)&lt;=5,"Excellent 4-5")</f>
        <v>Good 2-3</v>
      </c>
      <c r="Z4491" t="str">
        <f t="shared" si="70"/>
        <v>0-1000</v>
      </c>
    </row>
    <row r="4492" spans="1:26" x14ac:dyDescent="0.3">
      <c r="A4492">
        <v>18454474</v>
      </c>
      <c r="B4492" t="s">
        <v>6815</v>
      </c>
      <c r="C4492">
        <v>1</v>
      </c>
      <c r="D4492" t="s">
        <v>14</v>
      </c>
      <c r="E4492" t="s">
        <v>365</v>
      </c>
      <c r="F4492" t="s">
        <v>16</v>
      </c>
      <c r="G4492" t="s">
        <v>21</v>
      </c>
      <c r="H4492" t="s">
        <v>16</v>
      </c>
      <c r="I4492">
        <v>1</v>
      </c>
      <c r="J4492">
        <v>2</v>
      </c>
      <c r="K4492">
        <v>450</v>
      </c>
      <c r="L4492">
        <v>1</v>
      </c>
      <c r="M4492" t="s">
        <v>2562</v>
      </c>
      <c r="N4492" t="str">
        <f>SUBSTITUTE(Sheet1[[#This Row],[Datekey_Opening]],"_","-")</f>
        <v>2011-8-2</v>
      </c>
      <c r="O4492">
        <f>YEAR(Sheet1[[#This Row],[Date]])</f>
        <v>2011</v>
      </c>
      <c r="P4492" t="str">
        <f>LOOKUP(Sheet1[[#This Row],[CountryCode]],$AI$4:$AI$18,$AJ$4:$AJ$18)</f>
        <v>India</v>
      </c>
      <c r="Q4492">
        <f>MONTH(Sheet1[[#This Row],[Date]])</f>
        <v>8</v>
      </c>
      <c r="R4492" t="str">
        <f>TEXT(Sheet1[[#This Row],[Date]],"MMMM")</f>
        <v>August</v>
      </c>
      <c r="S4492" t="str">
        <f>TEXT(Sheet1[[#This Row],[Date]],"YYYY-MMM")</f>
        <v>2011-Aug</v>
      </c>
      <c r="T4492">
        <f>WEEKDAY(Sheet1[[#This Row],[Date]])</f>
        <v>3</v>
      </c>
      <c r="U4492" t="str">
        <f>TEXT(Sheet1[[#This Row],[Date]],"DDDD")</f>
        <v>Tuesday</v>
      </c>
      <c r="V4492" t="str">
        <f>"FM"&amp;MOD(MONTH(Sheet1[[#This Row],[Date]])-4,12)+1</f>
        <v>FM5</v>
      </c>
      <c r="W4492" t="str">
        <f>"Q"&amp;ROUNDUP(MONTH(Sheet1[[#This Row],[Date]])/3,0)</f>
        <v>Q3</v>
      </c>
      <c r="X4492" t="str">
        <f>"Q"&amp;INT(MOD(MONTH(Sheet1[[#This Row],[Date]])-4,12/3)+1)</f>
        <v>Q1</v>
      </c>
      <c r="Y4492" t="str" cm="1">
        <f t="array" ref="Y4492">_xlfn.IFS(ROUND(L4492,0)&lt;=1,"Need to improve 0-1",ROUND(L4492,0)&lt;=2,"Okay 1-2",ROUND(L4492,0)&lt;=3,"Good 2-3",ROUND(L4492,0)&lt;=4,"Great 3-4",ROUND(L4492,0)&lt;=5,"Excellent 4-5")</f>
        <v>Need to improve 0-1</v>
      </c>
      <c r="Z4492" t="str">
        <f t="shared" si="70"/>
        <v>0-1000</v>
      </c>
    </row>
    <row r="4493" spans="1:26" x14ac:dyDescent="0.3">
      <c r="A4493">
        <v>5590</v>
      </c>
      <c r="B4493" t="s">
        <v>722</v>
      </c>
      <c r="C4493">
        <v>1</v>
      </c>
      <c r="D4493" t="s">
        <v>14</v>
      </c>
      <c r="E4493" t="s">
        <v>379</v>
      </c>
      <c r="F4493" t="s">
        <v>16</v>
      </c>
      <c r="G4493" t="s">
        <v>16</v>
      </c>
      <c r="H4493" t="s">
        <v>16</v>
      </c>
      <c r="I4493">
        <v>1</v>
      </c>
      <c r="J4493">
        <v>23</v>
      </c>
      <c r="K4493">
        <v>450</v>
      </c>
      <c r="L4493">
        <v>3.2</v>
      </c>
      <c r="M4493" t="s">
        <v>1204</v>
      </c>
      <c r="N4493" t="str">
        <f>SUBSTITUTE(Sheet1[[#This Row],[Datekey_Opening]],"_","-")</f>
        <v>2018-8-16</v>
      </c>
      <c r="O4493">
        <f>YEAR(Sheet1[[#This Row],[Date]])</f>
        <v>2018</v>
      </c>
      <c r="P4493" t="str">
        <f>LOOKUP(Sheet1[[#This Row],[CountryCode]],$AI$4:$AI$18,$AJ$4:$AJ$18)</f>
        <v>India</v>
      </c>
      <c r="Q4493">
        <f>MONTH(Sheet1[[#This Row],[Date]])</f>
        <v>8</v>
      </c>
      <c r="R4493" t="str">
        <f>TEXT(Sheet1[[#This Row],[Date]],"MMMM")</f>
        <v>August</v>
      </c>
      <c r="S4493" t="str">
        <f>TEXT(Sheet1[[#This Row],[Date]],"YYYY-MMM")</f>
        <v>2018-Aug</v>
      </c>
      <c r="T4493">
        <f>WEEKDAY(Sheet1[[#This Row],[Date]])</f>
        <v>5</v>
      </c>
      <c r="U4493" t="str">
        <f>TEXT(Sheet1[[#This Row],[Date]],"DDDD")</f>
        <v>Thursday</v>
      </c>
      <c r="V4493" t="str">
        <f>"FM"&amp;MOD(MONTH(Sheet1[[#This Row],[Date]])-4,12)+1</f>
        <v>FM5</v>
      </c>
      <c r="W4493" t="str">
        <f>"Q"&amp;ROUNDUP(MONTH(Sheet1[[#This Row],[Date]])/3,0)</f>
        <v>Q3</v>
      </c>
      <c r="X4493" t="str">
        <f>"Q"&amp;INT(MOD(MONTH(Sheet1[[#This Row],[Date]])-4,12/3)+1)</f>
        <v>Q1</v>
      </c>
      <c r="Y4493" t="str" cm="1">
        <f t="array" ref="Y4493">_xlfn.IFS(ROUND(L4493,0)&lt;=1,"Need to improve 0-1",ROUND(L4493,0)&lt;=2,"Okay 1-2",ROUND(L4493,0)&lt;=3,"Good 2-3",ROUND(L4493,0)&lt;=4,"Great 3-4",ROUND(L4493,0)&lt;=5,"Excellent 4-5")</f>
        <v>Good 2-3</v>
      </c>
      <c r="Z4493" t="str">
        <f t="shared" si="70"/>
        <v>0-1000</v>
      </c>
    </row>
    <row r="4494" spans="1:26" x14ac:dyDescent="0.3">
      <c r="A4494">
        <v>9572</v>
      </c>
      <c r="B4494" t="s">
        <v>1294</v>
      </c>
      <c r="C4494">
        <v>1</v>
      </c>
      <c r="D4494" t="s">
        <v>14</v>
      </c>
      <c r="E4494" t="s">
        <v>538</v>
      </c>
      <c r="F4494" t="s">
        <v>16</v>
      </c>
      <c r="G4494" t="s">
        <v>21</v>
      </c>
      <c r="H4494" t="s">
        <v>16</v>
      </c>
      <c r="I4494">
        <v>1</v>
      </c>
      <c r="J4494">
        <v>56</v>
      </c>
      <c r="K4494">
        <v>450</v>
      </c>
      <c r="L4494">
        <v>3.2</v>
      </c>
      <c r="M4494" t="s">
        <v>45</v>
      </c>
      <c r="N4494" t="str">
        <f>SUBSTITUTE(Sheet1[[#This Row],[Datekey_Opening]],"_","-")</f>
        <v>2017-8-24</v>
      </c>
      <c r="O4494">
        <f>YEAR(Sheet1[[#This Row],[Date]])</f>
        <v>2017</v>
      </c>
      <c r="P4494" t="str">
        <f>LOOKUP(Sheet1[[#This Row],[CountryCode]],$AI$4:$AI$18,$AJ$4:$AJ$18)</f>
        <v>India</v>
      </c>
      <c r="Q4494">
        <f>MONTH(Sheet1[[#This Row],[Date]])</f>
        <v>8</v>
      </c>
      <c r="R4494" t="str">
        <f>TEXT(Sheet1[[#This Row],[Date]],"MMMM")</f>
        <v>August</v>
      </c>
      <c r="S4494" t="str">
        <f>TEXT(Sheet1[[#This Row],[Date]],"YYYY-MMM")</f>
        <v>2017-Aug</v>
      </c>
      <c r="T4494">
        <f>WEEKDAY(Sheet1[[#This Row],[Date]])</f>
        <v>5</v>
      </c>
      <c r="U4494" t="str">
        <f>TEXT(Sheet1[[#This Row],[Date]],"DDDD")</f>
        <v>Thursday</v>
      </c>
      <c r="V4494" t="str">
        <f>"FM"&amp;MOD(MONTH(Sheet1[[#This Row],[Date]])-4,12)+1</f>
        <v>FM5</v>
      </c>
      <c r="W4494" t="str">
        <f>"Q"&amp;ROUNDUP(MONTH(Sheet1[[#This Row],[Date]])/3,0)</f>
        <v>Q3</v>
      </c>
      <c r="X4494" t="str">
        <f>"Q"&amp;INT(MOD(MONTH(Sheet1[[#This Row],[Date]])-4,12/3)+1)</f>
        <v>Q1</v>
      </c>
      <c r="Y4494" t="str" cm="1">
        <f t="array" ref="Y4494">_xlfn.IFS(ROUND(L4494,0)&lt;=1,"Need to improve 0-1",ROUND(L4494,0)&lt;=2,"Okay 1-2",ROUND(L4494,0)&lt;=3,"Good 2-3",ROUND(L4494,0)&lt;=4,"Great 3-4",ROUND(L4494,0)&lt;=5,"Excellent 4-5")</f>
        <v>Good 2-3</v>
      </c>
      <c r="Z4494" t="str">
        <f t="shared" si="70"/>
        <v>0-1000</v>
      </c>
    </row>
    <row r="4495" spans="1:26" x14ac:dyDescent="0.3">
      <c r="A4495">
        <v>9829</v>
      </c>
      <c r="B4495" t="s">
        <v>722</v>
      </c>
      <c r="C4495">
        <v>1</v>
      </c>
      <c r="D4495" t="s">
        <v>14</v>
      </c>
      <c r="E4495" t="s">
        <v>379</v>
      </c>
      <c r="F4495" t="s">
        <v>16</v>
      </c>
      <c r="G4495" t="s">
        <v>16</v>
      </c>
      <c r="H4495" t="s">
        <v>16</v>
      </c>
      <c r="I4495">
        <v>1</v>
      </c>
      <c r="J4495">
        <v>14</v>
      </c>
      <c r="K4495">
        <v>450</v>
      </c>
      <c r="L4495">
        <v>2.8</v>
      </c>
      <c r="M4495" t="s">
        <v>67</v>
      </c>
      <c r="N4495" t="str">
        <f>SUBSTITUTE(Sheet1[[#This Row],[Datekey_Opening]],"_","-")</f>
        <v>2014-8-6</v>
      </c>
      <c r="O4495">
        <f>YEAR(Sheet1[[#This Row],[Date]])</f>
        <v>2014</v>
      </c>
      <c r="P4495" t="str">
        <f>LOOKUP(Sheet1[[#This Row],[CountryCode]],$AI$4:$AI$18,$AJ$4:$AJ$18)</f>
        <v>India</v>
      </c>
      <c r="Q4495">
        <f>MONTH(Sheet1[[#This Row],[Date]])</f>
        <v>8</v>
      </c>
      <c r="R4495" t="str">
        <f>TEXT(Sheet1[[#This Row],[Date]],"MMMM")</f>
        <v>August</v>
      </c>
      <c r="S4495" t="str">
        <f>TEXT(Sheet1[[#This Row],[Date]],"YYYY-MMM")</f>
        <v>2014-Aug</v>
      </c>
      <c r="T4495">
        <f>WEEKDAY(Sheet1[[#This Row],[Date]])</f>
        <v>4</v>
      </c>
      <c r="U4495" t="str">
        <f>TEXT(Sheet1[[#This Row],[Date]],"DDDD")</f>
        <v>Wednesday</v>
      </c>
      <c r="V4495" t="str">
        <f>"FM"&amp;MOD(MONTH(Sheet1[[#This Row],[Date]])-4,12)+1</f>
        <v>FM5</v>
      </c>
      <c r="W4495" t="str">
        <f>"Q"&amp;ROUNDUP(MONTH(Sheet1[[#This Row],[Date]])/3,0)</f>
        <v>Q3</v>
      </c>
      <c r="X4495" t="str">
        <f>"Q"&amp;INT(MOD(MONTH(Sheet1[[#This Row],[Date]])-4,12/3)+1)</f>
        <v>Q1</v>
      </c>
      <c r="Y4495" t="str" cm="1">
        <f t="array" ref="Y4495">_xlfn.IFS(ROUND(L4495,0)&lt;=1,"Need to improve 0-1",ROUND(L4495,0)&lt;=2,"Okay 1-2",ROUND(L4495,0)&lt;=3,"Good 2-3",ROUND(L4495,0)&lt;=4,"Great 3-4",ROUND(L4495,0)&lt;=5,"Excellent 4-5")</f>
        <v>Good 2-3</v>
      </c>
      <c r="Z4495" t="str">
        <f t="shared" si="70"/>
        <v>0-1000</v>
      </c>
    </row>
    <row r="4496" spans="1:26" x14ac:dyDescent="0.3">
      <c r="A4496">
        <v>18333396</v>
      </c>
      <c r="B4496" t="s">
        <v>4600</v>
      </c>
      <c r="C4496">
        <v>1</v>
      </c>
      <c r="D4496" t="s">
        <v>14</v>
      </c>
      <c r="E4496" t="s">
        <v>365</v>
      </c>
      <c r="F4496" t="s">
        <v>16</v>
      </c>
      <c r="G4496" t="s">
        <v>16</v>
      </c>
      <c r="H4496" t="s">
        <v>16</v>
      </c>
      <c r="I4496">
        <v>1</v>
      </c>
      <c r="J4496">
        <v>6</v>
      </c>
      <c r="K4496">
        <v>450</v>
      </c>
      <c r="L4496">
        <v>2.9</v>
      </c>
      <c r="M4496" t="s">
        <v>6044</v>
      </c>
      <c r="N4496" t="str">
        <f>SUBSTITUTE(Sheet1[[#This Row],[Datekey_Opening]],"_","-")</f>
        <v>2015-8-25</v>
      </c>
      <c r="O4496">
        <f>YEAR(Sheet1[[#This Row],[Date]])</f>
        <v>2015</v>
      </c>
      <c r="P4496" t="str">
        <f>LOOKUP(Sheet1[[#This Row],[CountryCode]],$AI$4:$AI$18,$AJ$4:$AJ$18)</f>
        <v>India</v>
      </c>
      <c r="Q4496">
        <f>MONTH(Sheet1[[#This Row],[Date]])</f>
        <v>8</v>
      </c>
      <c r="R4496" t="str">
        <f>TEXT(Sheet1[[#This Row],[Date]],"MMMM")</f>
        <v>August</v>
      </c>
      <c r="S4496" t="str">
        <f>TEXT(Sheet1[[#This Row],[Date]],"YYYY-MMM")</f>
        <v>2015-Aug</v>
      </c>
      <c r="T4496">
        <f>WEEKDAY(Sheet1[[#This Row],[Date]])</f>
        <v>3</v>
      </c>
      <c r="U4496" t="str">
        <f>TEXT(Sheet1[[#This Row],[Date]],"DDDD")</f>
        <v>Tuesday</v>
      </c>
      <c r="V4496" t="str">
        <f>"FM"&amp;MOD(MONTH(Sheet1[[#This Row],[Date]])-4,12)+1</f>
        <v>FM5</v>
      </c>
      <c r="W4496" t="str">
        <f>"Q"&amp;ROUNDUP(MONTH(Sheet1[[#This Row],[Date]])/3,0)</f>
        <v>Q3</v>
      </c>
      <c r="X4496" t="str">
        <f>"Q"&amp;INT(MOD(MONTH(Sheet1[[#This Row],[Date]])-4,12/3)+1)</f>
        <v>Q1</v>
      </c>
      <c r="Y4496" t="str" cm="1">
        <f t="array" ref="Y4496">_xlfn.IFS(ROUND(L4496,0)&lt;=1,"Need to improve 0-1",ROUND(L4496,0)&lt;=2,"Okay 1-2",ROUND(L4496,0)&lt;=3,"Good 2-3",ROUND(L4496,0)&lt;=4,"Great 3-4",ROUND(L4496,0)&lt;=5,"Excellent 4-5")</f>
        <v>Good 2-3</v>
      </c>
      <c r="Z4496" t="str">
        <f t="shared" si="70"/>
        <v>0-1000</v>
      </c>
    </row>
    <row r="4497" spans="1:26" x14ac:dyDescent="0.3">
      <c r="A4497">
        <v>6180</v>
      </c>
      <c r="B4497" t="s">
        <v>6816</v>
      </c>
      <c r="C4497">
        <v>1</v>
      </c>
      <c r="D4497" t="s">
        <v>14</v>
      </c>
      <c r="E4497" t="s">
        <v>446</v>
      </c>
      <c r="F4497" t="s">
        <v>16</v>
      </c>
      <c r="G4497" t="s">
        <v>16</v>
      </c>
      <c r="H4497" t="s">
        <v>16</v>
      </c>
      <c r="I4497">
        <v>1</v>
      </c>
      <c r="J4497">
        <v>19</v>
      </c>
      <c r="K4497">
        <v>450</v>
      </c>
      <c r="L4497">
        <v>3.2</v>
      </c>
      <c r="M4497" t="s">
        <v>1361</v>
      </c>
      <c r="N4497" t="str">
        <f>SUBSTITUTE(Sheet1[[#This Row],[Datekey_Opening]],"_","-")</f>
        <v>2012-8-2</v>
      </c>
      <c r="O4497">
        <f>YEAR(Sheet1[[#This Row],[Date]])</f>
        <v>2012</v>
      </c>
      <c r="P4497" t="str">
        <f>LOOKUP(Sheet1[[#This Row],[CountryCode]],$AI$4:$AI$18,$AJ$4:$AJ$18)</f>
        <v>India</v>
      </c>
      <c r="Q4497">
        <f>MONTH(Sheet1[[#This Row],[Date]])</f>
        <v>8</v>
      </c>
      <c r="R4497" t="str">
        <f>TEXT(Sheet1[[#This Row],[Date]],"MMMM")</f>
        <v>August</v>
      </c>
      <c r="S4497" t="str">
        <f>TEXT(Sheet1[[#This Row],[Date]],"YYYY-MMM")</f>
        <v>2012-Aug</v>
      </c>
      <c r="T4497">
        <f>WEEKDAY(Sheet1[[#This Row],[Date]])</f>
        <v>5</v>
      </c>
      <c r="U4497" t="str">
        <f>TEXT(Sheet1[[#This Row],[Date]],"DDDD")</f>
        <v>Thursday</v>
      </c>
      <c r="V4497" t="str">
        <f>"FM"&amp;MOD(MONTH(Sheet1[[#This Row],[Date]])-4,12)+1</f>
        <v>FM5</v>
      </c>
      <c r="W4497" t="str">
        <f>"Q"&amp;ROUNDUP(MONTH(Sheet1[[#This Row],[Date]])/3,0)</f>
        <v>Q3</v>
      </c>
      <c r="X4497" t="str">
        <f>"Q"&amp;INT(MOD(MONTH(Sheet1[[#This Row],[Date]])-4,12/3)+1)</f>
        <v>Q1</v>
      </c>
      <c r="Y4497" t="str" cm="1">
        <f t="array" ref="Y4497">_xlfn.IFS(ROUND(L4497,0)&lt;=1,"Need to improve 0-1",ROUND(L4497,0)&lt;=2,"Okay 1-2",ROUND(L4497,0)&lt;=3,"Good 2-3",ROUND(L4497,0)&lt;=4,"Great 3-4",ROUND(L4497,0)&lt;=5,"Excellent 4-5")</f>
        <v>Good 2-3</v>
      </c>
      <c r="Z4497" t="str">
        <f t="shared" si="70"/>
        <v>0-1000</v>
      </c>
    </row>
    <row r="4498" spans="1:26" x14ac:dyDescent="0.3">
      <c r="A4498">
        <v>6190</v>
      </c>
      <c r="B4498" t="s">
        <v>722</v>
      </c>
      <c r="C4498">
        <v>1</v>
      </c>
      <c r="D4498" t="s">
        <v>14</v>
      </c>
      <c r="E4498" t="s">
        <v>379</v>
      </c>
      <c r="F4498" t="s">
        <v>16</v>
      </c>
      <c r="G4498" t="s">
        <v>16</v>
      </c>
      <c r="H4498" t="s">
        <v>16</v>
      </c>
      <c r="I4498">
        <v>1</v>
      </c>
      <c r="J4498">
        <v>49</v>
      </c>
      <c r="K4498">
        <v>450</v>
      </c>
      <c r="L4498">
        <v>2.4</v>
      </c>
      <c r="M4498" t="s">
        <v>1046</v>
      </c>
      <c r="N4498" t="str">
        <f>SUBSTITUTE(Sheet1[[#This Row],[Datekey_Opening]],"_","-")</f>
        <v>2017-8-20</v>
      </c>
      <c r="O4498">
        <f>YEAR(Sheet1[[#This Row],[Date]])</f>
        <v>2017</v>
      </c>
      <c r="P4498" t="str">
        <f>LOOKUP(Sheet1[[#This Row],[CountryCode]],$AI$4:$AI$18,$AJ$4:$AJ$18)</f>
        <v>India</v>
      </c>
      <c r="Q4498">
        <f>MONTH(Sheet1[[#This Row],[Date]])</f>
        <v>8</v>
      </c>
      <c r="R4498" t="str">
        <f>TEXT(Sheet1[[#This Row],[Date]],"MMMM")</f>
        <v>August</v>
      </c>
      <c r="S4498" t="str">
        <f>TEXT(Sheet1[[#This Row],[Date]],"YYYY-MMM")</f>
        <v>2017-Aug</v>
      </c>
      <c r="T4498">
        <f>WEEKDAY(Sheet1[[#This Row],[Date]])</f>
        <v>1</v>
      </c>
      <c r="U4498" t="str">
        <f>TEXT(Sheet1[[#This Row],[Date]],"DDDD")</f>
        <v>Sunday</v>
      </c>
      <c r="V4498" t="str">
        <f>"FM"&amp;MOD(MONTH(Sheet1[[#This Row],[Date]])-4,12)+1</f>
        <v>FM5</v>
      </c>
      <c r="W4498" t="str">
        <f>"Q"&amp;ROUNDUP(MONTH(Sheet1[[#This Row],[Date]])/3,0)</f>
        <v>Q3</v>
      </c>
      <c r="X4498" t="str">
        <f>"Q"&amp;INT(MOD(MONTH(Sheet1[[#This Row],[Date]])-4,12/3)+1)</f>
        <v>Q1</v>
      </c>
      <c r="Y4498" t="str" cm="1">
        <f t="array" ref="Y4498">_xlfn.IFS(ROUND(L4498,0)&lt;=1,"Need to improve 0-1",ROUND(L4498,0)&lt;=2,"Okay 1-2",ROUND(L4498,0)&lt;=3,"Good 2-3",ROUND(L4498,0)&lt;=4,"Great 3-4",ROUND(L4498,0)&lt;=5,"Excellent 4-5")</f>
        <v>Okay 1-2</v>
      </c>
      <c r="Z4498" t="str">
        <f t="shared" si="70"/>
        <v>0-1000</v>
      </c>
    </row>
    <row r="4499" spans="1:26" x14ac:dyDescent="0.3">
      <c r="A4499">
        <v>310997</v>
      </c>
      <c r="B4499" t="s">
        <v>840</v>
      </c>
      <c r="C4499">
        <v>1</v>
      </c>
      <c r="D4499" t="s">
        <v>14</v>
      </c>
      <c r="E4499" t="s">
        <v>376</v>
      </c>
      <c r="F4499" t="s">
        <v>16</v>
      </c>
      <c r="G4499" t="s">
        <v>16</v>
      </c>
      <c r="H4499" t="s">
        <v>16</v>
      </c>
      <c r="I4499">
        <v>1</v>
      </c>
      <c r="J4499">
        <v>11</v>
      </c>
      <c r="K4499">
        <v>450</v>
      </c>
      <c r="L4499">
        <v>2.7</v>
      </c>
      <c r="M4499" t="s">
        <v>1361</v>
      </c>
      <c r="N4499" t="str">
        <f>SUBSTITUTE(Sheet1[[#This Row],[Datekey_Opening]],"_","-")</f>
        <v>2012-8-2</v>
      </c>
      <c r="O4499">
        <f>YEAR(Sheet1[[#This Row],[Date]])</f>
        <v>2012</v>
      </c>
      <c r="P4499" t="str">
        <f>LOOKUP(Sheet1[[#This Row],[CountryCode]],$AI$4:$AI$18,$AJ$4:$AJ$18)</f>
        <v>India</v>
      </c>
      <c r="Q4499">
        <f>MONTH(Sheet1[[#This Row],[Date]])</f>
        <v>8</v>
      </c>
      <c r="R4499" t="str">
        <f>TEXT(Sheet1[[#This Row],[Date]],"MMMM")</f>
        <v>August</v>
      </c>
      <c r="S4499" t="str">
        <f>TEXT(Sheet1[[#This Row],[Date]],"YYYY-MMM")</f>
        <v>2012-Aug</v>
      </c>
      <c r="T4499">
        <f>WEEKDAY(Sheet1[[#This Row],[Date]])</f>
        <v>5</v>
      </c>
      <c r="U4499" t="str">
        <f>TEXT(Sheet1[[#This Row],[Date]],"DDDD")</f>
        <v>Thursday</v>
      </c>
      <c r="V4499" t="str">
        <f>"FM"&amp;MOD(MONTH(Sheet1[[#This Row],[Date]])-4,12)+1</f>
        <v>FM5</v>
      </c>
      <c r="W4499" t="str">
        <f>"Q"&amp;ROUNDUP(MONTH(Sheet1[[#This Row],[Date]])/3,0)</f>
        <v>Q3</v>
      </c>
      <c r="X4499" t="str">
        <f>"Q"&amp;INT(MOD(MONTH(Sheet1[[#This Row],[Date]])-4,12/3)+1)</f>
        <v>Q1</v>
      </c>
      <c r="Y4499" t="str" cm="1">
        <f t="array" ref="Y4499">_xlfn.IFS(ROUND(L4499,0)&lt;=1,"Need to improve 0-1",ROUND(L4499,0)&lt;=2,"Okay 1-2",ROUND(L4499,0)&lt;=3,"Good 2-3",ROUND(L4499,0)&lt;=4,"Great 3-4",ROUND(L4499,0)&lt;=5,"Excellent 4-5")</f>
        <v>Good 2-3</v>
      </c>
      <c r="Z4499" t="str">
        <f t="shared" si="70"/>
        <v>0-1000</v>
      </c>
    </row>
    <row r="4500" spans="1:26" x14ac:dyDescent="0.3">
      <c r="A4500">
        <v>641</v>
      </c>
      <c r="B4500" t="s">
        <v>722</v>
      </c>
      <c r="C4500">
        <v>1</v>
      </c>
      <c r="D4500" t="s">
        <v>14</v>
      </c>
      <c r="E4500" t="s">
        <v>379</v>
      </c>
      <c r="F4500" t="s">
        <v>16</v>
      </c>
      <c r="G4500" t="s">
        <v>16</v>
      </c>
      <c r="H4500" t="s">
        <v>16</v>
      </c>
      <c r="I4500">
        <v>1</v>
      </c>
      <c r="J4500">
        <v>23</v>
      </c>
      <c r="K4500">
        <v>450</v>
      </c>
      <c r="L4500">
        <v>2.6</v>
      </c>
      <c r="M4500" t="s">
        <v>3854</v>
      </c>
      <c r="N4500" t="str">
        <f>SUBSTITUTE(Sheet1[[#This Row],[Datekey_Opening]],"_","-")</f>
        <v>2017-8-7</v>
      </c>
      <c r="O4500">
        <f>YEAR(Sheet1[[#This Row],[Date]])</f>
        <v>2017</v>
      </c>
      <c r="P4500" t="str">
        <f>LOOKUP(Sheet1[[#This Row],[CountryCode]],$AI$4:$AI$18,$AJ$4:$AJ$18)</f>
        <v>India</v>
      </c>
      <c r="Q4500">
        <f>MONTH(Sheet1[[#This Row],[Date]])</f>
        <v>8</v>
      </c>
      <c r="R4500" t="str">
        <f>TEXT(Sheet1[[#This Row],[Date]],"MMMM")</f>
        <v>August</v>
      </c>
      <c r="S4500" t="str">
        <f>TEXT(Sheet1[[#This Row],[Date]],"YYYY-MMM")</f>
        <v>2017-Aug</v>
      </c>
      <c r="T4500">
        <f>WEEKDAY(Sheet1[[#This Row],[Date]])</f>
        <v>2</v>
      </c>
      <c r="U4500" t="str">
        <f>TEXT(Sheet1[[#This Row],[Date]],"DDDD")</f>
        <v>Monday</v>
      </c>
      <c r="V4500" t="str">
        <f>"FM"&amp;MOD(MONTH(Sheet1[[#This Row],[Date]])-4,12)+1</f>
        <v>FM5</v>
      </c>
      <c r="W4500" t="str">
        <f>"Q"&amp;ROUNDUP(MONTH(Sheet1[[#This Row],[Date]])/3,0)</f>
        <v>Q3</v>
      </c>
      <c r="X4500" t="str">
        <f>"Q"&amp;INT(MOD(MONTH(Sheet1[[#This Row],[Date]])-4,12/3)+1)</f>
        <v>Q1</v>
      </c>
      <c r="Y4500" t="str" cm="1">
        <f t="array" ref="Y4500">_xlfn.IFS(ROUND(L4500,0)&lt;=1,"Need to improve 0-1",ROUND(L4500,0)&lt;=2,"Okay 1-2",ROUND(L4500,0)&lt;=3,"Good 2-3",ROUND(L4500,0)&lt;=4,"Great 3-4",ROUND(L4500,0)&lt;=5,"Excellent 4-5")</f>
        <v>Good 2-3</v>
      </c>
      <c r="Z4500" t="str">
        <f t="shared" si="70"/>
        <v>0-1000</v>
      </c>
    </row>
    <row r="4501" spans="1:26" x14ac:dyDescent="0.3">
      <c r="A4501">
        <v>304107</v>
      </c>
      <c r="B4501" t="s">
        <v>722</v>
      </c>
      <c r="C4501">
        <v>1</v>
      </c>
      <c r="D4501" t="s">
        <v>14</v>
      </c>
      <c r="E4501" t="s">
        <v>379</v>
      </c>
      <c r="F4501" t="s">
        <v>16</v>
      </c>
      <c r="G4501" t="s">
        <v>16</v>
      </c>
      <c r="H4501" t="s">
        <v>16</v>
      </c>
      <c r="I4501">
        <v>1</v>
      </c>
      <c r="J4501">
        <v>16</v>
      </c>
      <c r="K4501">
        <v>450</v>
      </c>
      <c r="L4501">
        <v>2.8</v>
      </c>
      <c r="M4501" t="s">
        <v>6019</v>
      </c>
      <c r="N4501" t="str">
        <f>SUBSTITUTE(Sheet1[[#This Row],[Datekey_Opening]],"_","-")</f>
        <v>2016-8-24</v>
      </c>
      <c r="O4501">
        <f>YEAR(Sheet1[[#This Row],[Date]])</f>
        <v>2016</v>
      </c>
      <c r="P4501" t="str">
        <f>LOOKUP(Sheet1[[#This Row],[CountryCode]],$AI$4:$AI$18,$AJ$4:$AJ$18)</f>
        <v>India</v>
      </c>
      <c r="Q4501">
        <f>MONTH(Sheet1[[#This Row],[Date]])</f>
        <v>8</v>
      </c>
      <c r="R4501" t="str">
        <f>TEXT(Sheet1[[#This Row],[Date]],"MMMM")</f>
        <v>August</v>
      </c>
      <c r="S4501" t="str">
        <f>TEXT(Sheet1[[#This Row],[Date]],"YYYY-MMM")</f>
        <v>2016-Aug</v>
      </c>
      <c r="T4501">
        <f>WEEKDAY(Sheet1[[#This Row],[Date]])</f>
        <v>4</v>
      </c>
      <c r="U4501" t="str">
        <f>TEXT(Sheet1[[#This Row],[Date]],"DDDD")</f>
        <v>Wednesday</v>
      </c>
      <c r="V4501" t="str">
        <f>"FM"&amp;MOD(MONTH(Sheet1[[#This Row],[Date]])-4,12)+1</f>
        <v>FM5</v>
      </c>
      <c r="W4501" t="str">
        <f>"Q"&amp;ROUNDUP(MONTH(Sheet1[[#This Row],[Date]])/3,0)</f>
        <v>Q3</v>
      </c>
      <c r="X4501" t="str">
        <f>"Q"&amp;INT(MOD(MONTH(Sheet1[[#This Row],[Date]])-4,12/3)+1)</f>
        <v>Q1</v>
      </c>
      <c r="Y4501" t="str" cm="1">
        <f t="array" ref="Y4501">_xlfn.IFS(ROUND(L4501,0)&lt;=1,"Need to improve 0-1",ROUND(L4501,0)&lt;=2,"Okay 1-2",ROUND(L4501,0)&lt;=3,"Good 2-3",ROUND(L4501,0)&lt;=4,"Great 3-4",ROUND(L4501,0)&lt;=5,"Excellent 4-5")</f>
        <v>Good 2-3</v>
      </c>
      <c r="Z4501" t="str">
        <f t="shared" si="70"/>
        <v>0-1000</v>
      </c>
    </row>
    <row r="4502" spans="1:26" x14ac:dyDescent="0.3">
      <c r="A4502">
        <v>18204486</v>
      </c>
      <c r="B4502" t="s">
        <v>6817</v>
      </c>
      <c r="C4502">
        <v>1</v>
      </c>
      <c r="D4502" t="s">
        <v>14</v>
      </c>
      <c r="E4502" t="s">
        <v>365</v>
      </c>
      <c r="F4502" t="s">
        <v>16</v>
      </c>
      <c r="G4502" t="s">
        <v>16</v>
      </c>
      <c r="H4502" t="s">
        <v>16</v>
      </c>
      <c r="I4502">
        <v>1</v>
      </c>
      <c r="J4502">
        <v>31</v>
      </c>
      <c r="K4502">
        <v>450</v>
      </c>
      <c r="L4502">
        <v>2.6</v>
      </c>
      <c r="M4502" t="s">
        <v>590</v>
      </c>
      <c r="N4502" t="str">
        <f>SUBSTITUTE(Sheet1[[#This Row],[Datekey_Opening]],"_","-")</f>
        <v>2014-8-1</v>
      </c>
      <c r="O4502">
        <f>YEAR(Sheet1[[#This Row],[Date]])</f>
        <v>2014</v>
      </c>
      <c r="P4502" t="str">
        <f>LOOKUP(Sheet1[[#This Row],[CountryCode]],$AI$4:$AI$18,$AJ$4:$AJ$18)</f>
        <v>India</v>
      </c>
      <c r="Q4502">
        <f>MONTH(Sheet1[[#This Row],[Date]])</f>
        <v>8</v>
      </c>
      <c r="R4502" t="str">
        <f>TEXT(Sheet1[[#This Row],[Date]],"MMMM")</f>
        <v>August</v>
      </c>
      <c r="S4502" t="str">
        <f>TEXT(Sheet1[[#This Row],[Date]],"YYYY-MMM")</f>
        <v>2014-Aug</v>
      </c>
      <c r="T4502">
        <f>WEEKDAY(Sheet1[[#This Row],[Date]])</f>
        <v>6</v>
      </c>
      <c r="U4502" t="str">
        <f>TEXT(Sheet1[[#This Row],[Date]],"DDDD")</f>
        <v>Friday</v>
      </c>
      <c r="V4502" t="str">
        <f>"FM"&amp;MOD(MONTH(Sheet1[[#This Row],[Date]])-4,12)+1</f>
        <v>FM5</v>
      </c>
      <c r="W4502" t="str">
        <f>"Q"&amp;ROUNDUP(MONTH(Sheet1[[#This Row],[Date]])/3,0)</f>
        <v>Q3</v>
      </c>
      <c r="X4502" t="str">
        <f>"Q"&amp;INT(MOD(MONTH(Sheet1[[#This Row],[Date]])-4,12/3)+1)</f>
        <v>Q1</v>
      </c>
      <c r="Y4502" t="str" cm="1">
        <f t="array" ref="Y4502">_xlfn.IFS(ROUND(L4502,0)&lt;=1,"Need to improve 0-1",ROUND(L4502,0)&lt;=2,"Okay 1-2",ROUND(L4502,0)&lt;=3,"Good 2-3",ROUND(L4502,0)&lt;=4,"Great 3-4",ROUND(L4502,0)&lt;=5,"Excellent 4-5")</f>
        <v>Good 2-3</v>
      </c>
      <c r="Z4502" t="str">
        <f t="shared" si="70"/>
        <v>0-1000</v>
      </c>
    </row>
    <row r="4503" spans="1:26" x14ac:dyDescent="0.3">
      <c r="A4503">
        <v>18358165</v>
      </c>
      <c r="B4503" t="s">
        <v>6818</v>
      </c>
      <c r="C4503">
        <v>1</v>
      </c>
      <c r="D4503" t="s">
        <v>14</v>
      </c>
      <c r="E4503" t="s">
        <v>441</v>
      </c>
      <c r="F4503" t="s">
        <v>16</v>
      </c>
      <c r="G4503" t="s">
        <v>21</v>
      </c>
      <c r="H4503" t="s">
        <v>16</v>
      </c>
      <c r="I4503">
        <v>1</v>
      </c>
      <c r="J4503">
        <v>2</v>
      </c>
      <c r="K4503">
        <v>450</v>
      </c>
      <c r="L4503">
        <v>1</v>
      </c>
      <c r="M4503" t="s">
        <v>4319</v>
      </c>
      <c r="N4503" t="str">
        <f>SUBSTITUTE(Sheet1[[#This Row],[Datekey_Opening]],"_","-")</f>
        <v>2016-8-8</v>
      </c>
      <c r="O4503">
        <f>YEAR(Sheet1[[#This Row],[Date]])</f>
        <v>2016</v>
      </c>
      <c r="P4503" t="str">
        <f>LOOKUP(Sheet1[[#This Row],[CountryCode]],$AI$4:$AI$18,$AJ$4:$AJ$18)</f>
        <v>India</v>
      </c>
      <c r="Q4503">
        <f>MONTH(Sheet1[[#This Row],[Date]])</f>
        <v>8</v>
      </c>
      <c r="R4503" t="str">
        <f>TEXT(Sheet1[[#This Row],[Date]],"MMMM")</f>
        <v>August</v>
      </c>
      <c r="S4503" t="str">
        <f>TEXT(Sheet1[[#This Row],[Date]],"YYYY-MMM")</f>
        <v>2016-Aug</v>
      </c>
      <c r="T4503">
        <f>WEEKDAY(Sheet1[[#This Row],[Date]])</f>
        <v>2</v>
      </c>
      <c r="U4503" t="str">
        <f>TEXT(Sheet1[[#This Row],[Date]],"DDDD")</f>
        <v>Monday</v>
      </c>
      <c r="V4503" t="str">
        <f>"FM"&amp;MOD(MONTH(Sheet1[[#This Row],[Date]])-4,12)+1</f>
        <v>FM5</v>
      </c>
      <c r="W4503" t="str">
        <f>"Q"&amp;ROUNDUP(MONTH(Sheet1[[#This Row],[Date]])/3,0)</f>
        <v>Q3</v>
      </c>
      <c r="X4503" t="str">
        <f>"Q"&amp;INT(MOD(MONTH(Sheet1[[#This Row],[Date]])-4,12/3)+1)</f>
        <v>Q1</v>
      </c>
      <c r="Y4503" t="str" cm="1">
        <f t="array" ref="Y4503">_xlfn.IFS(ROUND(L4503,0)&lt;=1,"Need to improve 0-1",ROUND(L4503,0)&lt;=2,"Okay 1-2",ROUND(L4503,0)&lt;=3,"Good 2-3",ROUND(L4503,0)&lt;=4,"Great 3-4",ROUND(L4503,0)&lt;=5,"Excellent 4-5")</f>
        <v>Need to improve 0-1</v>
      </c>
      <c r="Z4503" t="str">
        <f t="shared" si="70"/>
        <v>0-1000</v>
      </c>
    </row>
    <row r="4504" spans="1:26" x14ac:dyDescent="0.3">
      <c r="A4504">
        <v>8257</v>
      </c>
      <c r="B4504" t="s">
        <v>722</v>
      </c>
      <c r="C4504">
        <v>1</v>
      </c>
      <c r="D4504" t="s">
        <v>14</v>
      </c>
      <c r="E4504" t="s">
        <v>379</v>
      </c>
      <c r="F4504" t="s">
        <v>16</v>
      </c>
      <c r="G4504" t="s">
        <v>16</v>
      </c>
      <c r="H4504" t="s">
        <v>16</v>
      </c>
      <c r="I4504">
        <v>1</v>
      </c>
      <c r="J4504">
        <v>33</v>
      </c>
      <c r="K4504">
        <v>450</v>
      </c>
      <c r="L4504">
        <v>2.6</v>
      </c>
      <c r="M4504" t="s">
        <v>5571</v>
      </c>
      <c r="N4504" t="str">
        <f>SUBSTITUTE(Sheet1[[#This Row],[Datekey_Opening]],"_","-")</f>
        <v>2012-8-13</v>
      </c>
      <c r="O4504">
        <f>YEAR(Sheet1[[#This Row],[Date]])</f>
        <v>2012</v>
      </c>
      <c r="P4504" t="str">
        <f>LOOKUP(Sheet1[[#This Row],[CountryCode]],$AI$4:$AI$18,$AJ$4:$AJ$18)</f>
        <v>India</v>
      </c>
      <c r="Q4504">
        <f>MONTH(Sheet1[[#This Row],[Date]])</f>
        <v>8</v>
      </c>
      <c r="R4504" t="str">
        <f>TEXT(Sheet1[[#This Row],[Date]],"MMMM")</f>
        <v>August</v>
      </c>
      <c r="S4504" t="str">
        <f>TEXT(Sheet1[[#This Row],[Date]],"YYYY-MMM")</f>
        <v>2012-Aug</v>
      </c>
      <c r="T4504">
        <f>WEEKDAY(Sheet1[[#This Row],[Date]])</f>
        <v>2</v>
      </c>
      <c r="U4504" t="str">
        <f>TEXT(Sheet1[[#This Row],[Date]],"DDDD")</f>
        <v>Monday</v>
      </c>
      <c r="V4504" t="str">
        <f>"FM"&amp;MOD(MONTH(Sheet1[[#This Row],[Date]])-4,12)+1</f>
        <v>FM5</v>
      </c>
      <c r="W4504" t="str">
        <f>"Q"&amp;ROUNDUP(MONTH(Sheet1[[#This Row],[Date]])/3,0)</f>
        <v>Q3</v>
      </c>
      <c r="X4504" t="str">
        <f>"Q"&amp;INT(MOD(MONTH(Sheet1[[#This Row],[Date]])-4,12/3)+1)</f>
        <v>Q1</v>
      </c>
      <c r="Y4504" t="str" cm="1">
        <f t="array" ref="Y4504">_xlfn.IFS(ROUND(L4504,0)&lt;=1,"Need to improve 0-1",ROUND(L4504,0)&lt;=2,"Okay 1-2",ROUND(L4504,0)&lt;=3,"Good 2-3",ROUND(L4504,0)&lt;=4,"Great 3-4",ROUND(L4504,0)&lt;=5,"Excellent 4-5")</f>
        <v>Good 2-3</v>
      </c>
      <c r="Z4504" t="str">
        <f t="shared" si="70"/>
        <v>0-1000</v>
      </c>
    </row>
    <row r="4505" spans="1:26" x14ac:dyDescent="0.3">
      <c r="A4505">
        <v>18312585</v>
      </c>
      <c r="B4505" t="s">
        <v>722</v>
      </c>
      <c r="C4505">
        <v>1</v>
      </c>
      <c r="D4505" t="s">
        <v>14</v>
      </c>
      <c r="E4505" t="s">
        <v>379</v>
      </c>
      <c r="F4505" t="s">
        <v>16</v>
      </c>
      <c r="G4505" t="s">
        <v>16</v>
      </c>
      <c r="H4505" t="s">
        <v>16</v>
      </c>
      <c r="I4505">
        <v>1</v>
      </c>
      <c r="J4505">
        <v>2</v>
      </c>
      <c r="K4505">
        <v>450</v>
      </c>
      <c r="L4505">
        <v>1</v>
      </c>
      <c r="M4505" t="s">
        <v>2254</v>
      </c>
      <c r="N4505" t="str">
        <f>SUBSTITUTE(Sheet1[[#This Row],[Datekey_Opening]],"_","-")</f>
        <v>2017-8-6</v>
      </c>
      <c r="O4505">
        <f>YEAR(Sheet1[[#This Row],[Date]])</f>
        <v>2017</v>
      </c>
      <c r="P4505" t="str">
        <f>LOOKUP(Sheet1[[#This Row],[CountryCode]],$AI$4:$AI$18,$AJ$4:$AJ$18)</f>
        <v>India</v>
      </c>
      <c r="Q4505">
        <f>MONTH(Sheet1[[#This Row],[Date]])</f>
        <v>8</v>
      </c>
      <c r="R4505" t="str">
        <f>TEXT(Sheet1[[#This Row],[Date]],"MMMM")</f>
        <v>August</v>
      </c>
      <c r="S4505" t="str">
        <f>TEXT(Sheet1[[#This Row],[Date]],"YYYY-MMM")</f>
        <v>2017-Aug</v>
      </c>
      <c r="T4505">
        <f>WEEKDAY(Sheet1[[#This Row],[Date]])</f>
        <v>1</v>
      </c>
      <c r="U4505" t="str">
        <f>TEXT(Sheet1[[#This Row],[Date]],"DDDD")</f>
        <v>Sunday</v>
      </c>
      <c r="V4505" t="str">
        <f>"FM"&amp;MOD(MONTH(Sheet1[[#This Row],[Date]])-4,12)+1</f>
        <v>FM5</v>
      </c>
      <c r="W4505" t="str">
        <f>"Q"&amp;ROUNDUP(MONTH(Sheet1[[#This Row],[Date]])/3,0)</f>
        <v>Q3</v>
      </c>
      <c r="X4505" t="str">
        <f>"Q"&amp;INT(MOD(MONTH(Sheet1[[#This Row],[Date]])-4,12/3)+1)</f>
        <v>Q1</v>
      </c>
      <c r="Y4505" t="str" cm="1">
        <f t="array" ref="Y4505">_xlfn.IFS(ROUND(L4505,0)&lt;=1,"Need to improve 0-1",ROUND(L4505,0)&lt;=2,"Okay 1-2",ROUND(L4505,0)&lt;=3,"Good 2-3",ROUND(L4505,0)&lt;=4,"Great 3-4",ROUND(L4505,0)&lt;=5,"Excellent 4-5")</f>
        <v>Need to improve 0-1</v>
      </c>
      <c r="Z4505" t="str">
        <f t="shared" si="70"/>
        <v>0-1000</v>
      </c>
    </row>
    <row r="4506" spans="1:26" x14ac:dyDescent="0.3">
      <c r="A4506">
        <v>7814</v>
      </c>
      <c r="B4506" t="s">
        <v>6819</v>
      </c>
      <c r="C4506">
        <v>1</v>
      </c>
      <c r="D4506" t="s">
        <v>14</v>
      </c>
      <c r="E4506" t="s">
        <v>6820</v>
      </c>
      <c r="F4506" t="s">
        <v>16</v>
      </c>
      <c r="G4506" t="s">
        <v>16</v>
      </c>
      <c r="H4506" t="s">
        <v>16</v>
      </c>
      <c r="I4506">
        <v>1</v>
      </c>
      <c r="J4506">
        <v>52</v>
      </c>
      <c r="K4506">
        <v>450</v>
      </c>
      <c r="L4506">
        <v>3.1</v>
      </c>
      <c r="M4506" t="s">
        <v>6821</v>
      </c>
      <c r="N4506" t="str">
        <f>SUBSTITUTE(Sheet1[[#This Row],[Datekey_Opening]],"_","-")</f>
        <v>2010-7-26</v>
      </c>
      <c r="O4506">
        <f>YEAR(Sheet1[[#This Row],[Date]])</f>
        <v>2010</v>
      </c>
      <c r="P4506" t="str">
        <f>LOOKUP(Sheet1[[#This Row],[CountryCode]],$AI$4:$AI$18,$AJ$4:$AJ$18)</f>
        <v>India</v>
      </c>
      <c r="Q4506">
        <f>MONTH(Sheet1[[#This Row],[Date]])</f>
        <v>7</v>
      </c>
      <c r="R4506" t="str">
        <f>TEXT(Sheet1[[#This Row],[Date]],"MMMM")</f>
        <v>July</v>
      </c>
      <c r="S4506" t="str">
        <f>TEXT(Sheet1[[#This Row],[Date]],"YYYY-MMM")</f>
        <v>2010-Jul</v>
      </c>
      <c r="T4506">
        <f>WEEKDAY(Sheet1[[#This Row],[Date]])</f>
        <v>2</v>
      </c>
      <c r="U4506" t="str">
        <f>TEXT(Sheet1[[#This Row],[Date]],"DDDD")</f>
        <v>Monday</v>
      </c>
      <c r="V4506" t="str">
        <f>"FM"&amp;MOD(MONTH(Sheet1[[#This Row],[Date]])-4,12)+1</f>
        <v>FM4</v>
      </c>
      <c r="W4506" t="str">
        <f>"Q"&amp;ROUNDUP(MONTH(Sheet1[[#This Row],[Date]])/3,0)</f>
        <v>Q3</v>
      </c>
      <c r="X4506" t="str">
        <f>"Q"&amp;INT(MOD(MONTH(Sheet1[[#This Row],[Date]])-4,12/3)+1)</f>
        <v>Q4</v>
      </c>
      <c r="Y4506" t="str" cm="1">
        <f t="array" ref="Y4506">_xlfn.IFS(ROUND(L4506,0)&lt;=1,"Need to improve 0-1",ROUND(L4506,0)&lt;=2,"Okay 1-2",ROUND(L4506,0)&lt;=3,"Good 2-3",ROUND(L4506,0)&lt;=4,"Great 3-4",ROUND(L4506,0)&lt;=5,"Excellent 4-5")</f>
        <v>Good 2-3</v>
      </c>
      <c r="Z4506" t="str">
        <f t="shared" si="70"/>
        <v>0-1000</v>
      </c>
    </row>
    <row r="4507" spans="1:26" x14ac:dyDescent="0.3">
      <c r="A4507">
        <v>18312607</v>
      </c>
      <c r="B4507" t="s">
        <v>722</v>
      </c>
      <c r="C4507">
        <v>1</v>
      </c>
      <c r="D4507" t="s">
        <v>14</v>
      </c>
      <c r="E4507" t="s">
        <v>379</v>
      </c>
      <c r="F4507" t="s">
        <v>16</v>
      </c>
      <c r="G4507" t="s">
        <v>16</v>
      </c>
      <c r="H4507" t="s">
        <v>16</v>
      </c>
      <c r="I4507">
        <v>1</v>
      </c>
      <c r="J4507">
        <v>4</v>
      </c>
      <c r="K4507">
        <v>450</v>
      </c>
      <c r="L4507">
        <v>3</v>
      </c>
      <c r="M4507" t="s">
        <v>2619</v>
      </c>
      <c r="N4507" t="str">
        <f>SUBSTITUTE(Sheet1[[#This Row],[Datekey_Opening]],"_","-")</f>
        <v>2011-7-1</v>
      </c>
      <c r="O4507">
        <f>YEAR(Sheet1[[#This Row],[Date]])</f>
        <v>2011</v>
      </c>
      <c r="P4507" t="str">
        <f>LOOKUP(Sheet1[[#This Row],[CountryCode]],$AI$4:$AI$18,$AJ$4:$AJ$18)</f>
        <v>India</v>
      </c>
      <c r="Q4507">
        <f>MONTH(Sheet1[[#This Row],[Date]])</f>
        <v>7</v>
      </c>
      <c r="R4507" t="str">
        <f>TEXT(Sheet1[[#This Row],[Date]],"MMMM")</f>
        <v>July</v>
      </c>
      <c r="S4507" t="str">
        <f>TEXT(Sheet1[[#This Row],[Date]],"YYYY-MMM")</f>
        <v>2011-Jul</v>
      </c>
      <c r="T4507">
        <f>WEEKDAY(Sheet1[[#This Row],[Date]])</f>
        <v>6</v>
      </c>
      <c r="U4507" t="str">
        <f>TEXT(Sheet1[[#This Row],[Date]],"DDDD")</f>
        <v>Friday</v>
      </c>
      <c r="V4507" t="str">
        <f>"FM"&amp;MOD(MONTH(Sheet1[[#This Row],[Date]])-4,12)+1</f>
        <v>FM4</v>
      </c>
      <c r="W4507" t="str">
        <f>"Q"&amp;ROUNDUP(MONTH(Sheet1[[#This Row],[Date]])/3,0)</f>
        <v>Q3</v>
      </c>
      <c r="X4507" t="str">
        <f>"Q"&amp;INT(MOD(MONTH(Sheet1[[#This Row],[Date]])-4,12/3)+1)</f>
        <v>Q4</v>
      </c>
      <c r="Y4507" t="str" cm="1">
        <f t="array" ref="Y4507">_xlfn.IFS(ROUND(L4507,0)&lt;=1,"Need to improve 0-1",ROUND(L4507,0)&lt;=2,"Okay 1-2",ROUND(L4507,0)&lt;=3,"Good 2-3",ROUND(L4507,0)&lt;=4,"Great 3-4",ROUND(L4507,0)&lt;=5,"Excellent 4-5")</f>
        <v>Good 2-3</v>
      </c>
      <c r="Z4507" t="str">
        <f t="shared" si="70"/>
        <v>0-1000</v>
      </c>
    </row>
    <row r="4508" spans="1:26" x14ac:dyDescent="0.3">
      <c r="A4508">
        <v>7012</v>
      </c>
      <c r="B4508" t="s">
        <v>722</v>
      </c>
      <c r="C4508">
        <v>1</v>
      </c>
      <c r="D4508" t="s">
        <v>14</v>
      </c>
      <c r="E4508" t="s">
        <v>379</v>
      </c>
      <c r="F4508" t="s">
        <v>16</v>
      </c>
      <c r="G4508" t="s">
        <v>16</v>
      </c>
      <c r="H4508" t="s">
        <v>16</v>
      </c>
      <c r="I4508">
        <v>1</v>
      </c>
      <c r="J4508">
        <v>50</v>
      </c>
      <c r="K4508">
        <v>450</v>
      </c>
      <c r="L4508">
        <v>3.4</v>
      </c>
      <c r="M4508" t="s">
        <v>5617</v>
      </c>
      <c r="N4508" t="str">
        <f>SUBSTITUTE(Sheet1[[#This Row],[Datekey_Opening]],"_","-")</f>
        <v>2017-7-27</v>
      </c>
      <c r="O4508">
        <f>YEAR(Sheet1[[#This Row],[Date]])</f>
        <v>2017</v>
      </c>
      <c r="P4508" t="str">
        <f>LOOKUP(Sheet1[[#This Row],[CountryCode]],$AI$4:$AI$18,$AJ$4:$AJ$18)</f>
        <v>India</v>
      </c>
      <c r="Q4508">
        <f>MONTH(Sheet1[[#This Row],[Date]])</f>
        <v>7</v>
      </c>
      <c r="R4508" t="str">
        <f>TEXT(Sheet1[[#This Row],[Date]],"MMMM")</f>
        <v>July</v>
      </c>
      <c r="S4508" t="str">
        <f>TEXT(Sheet1[[#This Row],[Date]],"YYYY-MMM")</f>
        <v>2017-Jul</v>
      </c>
      <c r="T4508">
        <f>WEEKDAY(Sheet1[[#This Row],[Date]])</f>
        <v>5</v>
      </c>
      <c r="U4508" t="str">
        <f>TEXT(Sheet1[[#This Row],[Date]],"DDDD")</f>
        <v>Thursday</v>
      </c>
      <c r="V4508" t="str">
        <f>"FM"&amp;MOD(MONTH(Sheet1[[#This Row],[Date]])-4,12)+1</f>
        <v>FM4</v>
      </c>
      <c r="W4508" t="str">
        <f>"Q"&amp;ROUNDUP(MONTH(Sheet1[[#This Row],[Date]])/3,0)</f>
        <v>Q3</v>
      </c>
      <c r="X4508" t="str">
        <f>"Q"&amp;INT(MOD(MONTH(Sheet1[[#This Row],[Date]])-4,12/3)+1)</f>
        <v>Q4</v>
      </c>
      <c r="Y4508" t="str" cm="1">
        <f t="array" ref="Y4508">_xlfn.IFS(ROUND(L4508,0)&lt;=1,"Need to improve 0-1",ROUND(L4508,0)&lt;=2,"Okay 1-2",ROUND(L4508,0)&lt;=3,"Good 2-3",ROUND(L4508,0)&lt;=4,"Great 3-4",ROUND(L4508,0)&lt;=5,"Excellent 4-5")</f>
        <v>Good 2-3</v>
      </c>
      <c r="Z4508" t="str">
        <f t="shared" si="70"/>
        <v>0-1000</v>
      </c>
    </row>
    <row r="4509" spans="1:26" x14ac:dyDescent="0.3">
      <c r="A4509">
        <v>308938</v>
      </c>
      <c r="B4509" t="s">
        <v>6822</v>
      </c>
      <c r="C4509">
        <v>1</v>
      </c>
      <c r="D4509" t="s">
        <v>14</v>
      </c>
      <c r="E4509" t="s">
        <v>473</v>
      </c>
      <c r="F4509" t="s">
        <v>16</v>
      </c>
      <c r="G4509" t="s">
        <v>16</v>
      </c>
      <c r="H4509" t="s">
        <v>16</v>
      </c>
      <c r="I4509">
        <v>1</v>
      </c>
      <c r="J4509">
        <v>21</v>
      </c>
      <c r="K4509">
        <v>450</v>
      </c>
      <c r="L4509">
        <v>3.5</v>
      </c>
      <c r="M4509" t="s">
        <v>1063</v>
      </c>
      <c r="N4509" t="str">
        <f>SUBSTITUTE(Sheet1[[#This Row],[Datekey_Opening]],"_","-")</f>
        <v>2018-7-23</v>
      </c>
      <c r="O4509">
        <f>YEAR(Sheet1[[#This Row],[Date]])</f>
        <v>2018</v>
      </c>
      <c r="P4509" t="str">
        <f>LOOKUP(Sheet1[[#This Row],[CountryCode]],$AI$4:$AI$18,$AJ$4:$AJ$18)</f>
        <v>India</v>
      </c>
      <c r="Q4509">
        <f>MONTH(Sheet1[[#This Row],[Date]])</f>
        <v>7</v>
      </c>
      <c r="R4509" t="str">
        <f>TEXT(Sheet1[[#This Row],[Date]],"MMMM")</f>
        <v>July</v>
      </c>
      <c r="S4509" t="str">
        <f>TEXT(Sheet1[[#This Row],[Date]],"YYYY-MMM")</f>
        <v>2018-Jul</v>
      </c>
      <c r="T4509">
        <f>WEEKDAY(Sheet1[[#This Row],[Date]])</f>
        <v>2</v>
      </c>
      <c r="U4509" t="str">
        <f>TEXT(Sheet1[[#This Row],[Date]],"DDDD")</f>
        <v>Monday</v>
      </c>
      <c r="V4509" t="str">
        <f>"FM"&amp;MOD(MONTH(Sheet1[[#This Row],[Date]])-4,12)+1</f>
        <v>FM4</v>
      </c>
      <c r="W4509" t="str">
        <f>"Q"&amp;ROUNDUP(MONTH(Sheet1[[#This Row],[Date]])/3,0)</f>
        <v>Q3</v>
      </c>
      <c r="X4509" t="str">
        <f>"Q"&amp;INT(MOD(MONTH(Sheet1[[#This Row],[Date]])-4,12/3)+1)</f>
        <v>Q4</v>
      </c>
      <c r="Y4509" t="str" cm="1">
        <f t="array" ref="Y4509">_xlfn.IFS(ROUND(L4509,0)&lt;=1,"Need to improve 0-1",ROUND(L4509,0)&lt;=2,"Okay 1-2",ROUND(L4509,0)&lt;=3,"Good 2-3",ROUND(L4509,0)&lt;=4,"Great 3-4",ROUND(L4509,0)&lt;=5,"Excellent 4-5")</f>
        <v>Great 3-4</v>
      </c>
      <c r="Z4509" t="str">
        <f t="shared" si="70"/>
        <v>0-1000</v>
      </c>
    </row>
    <row r="4510" spans="1:26" x14ac:dyDescent="0.3">
      <c r="A4510">
        <v>5840</v>
      </c>
      <c r="B4510" t="s">
        <v>6823</v>
      </c>
      <c r="C4510">
        <v>1</v>
      </c>
      <c r="D4510" t="s">
        <v>14</v>
      </c>
      <c r="E4510" t="s">
        <v>426</v>
      </c>
      <c r="F4510" t="s">
        <v>16</v>
      </c>
      <c r="G4510" t="s">
        <v>16</v>
      </c>
      <c r="H4510" t="s">
        <v>16</v>
      </c>
      <c r="I4510">
        <v>1</v>
      </c>
      <c r="J4510">
        <v>63</v>
      </c>
      <c r="K4510">
        <v>450</v>
      </c>
      <c r="L4510">
        <v>3</v>
      </c>
      <c r="M4510" t="s">
        <v>6824</v>
      </c>
      <c r="N4510" t="str">
        <f>SUBSTITUTE(Sheet1[[#This Row],[Datekey_Opening]],"_","-")</f>
        <v>2013-7-12</v>
      </c>
      <c r="O4510">
        <f>YEAR(Sheet1[[#This Row],[Date]])</f>
        <v>2013</v>
      </c>
      <c r="P4510" t="str">
        <f>LOOKUP(Sheet1[[#This Row],[CountryCode]],$AI$4:$AI$18,$AJ$4:$AJ$18)</f>
        <v>India</v>
      </c>
      <c r="Q4510">
        <f>MONTH(Sheet1[[#This Row],[Date]])</f>
        <v>7</v>
      </c>
      <c r="R4510" t="str">
        <f>TEXT(Sheet1[[#This Row],[Date]],"MMMM")</f>
        <v>July</v>
      </c>
      <c r="S4510" t="str">
        <f>TEXT(Sheet1[[#This Row],[Date]],"YYYY-MMM")</f>
        <v>2013-Jul</v>
      </c>
      <c r="T4510">
        <f>WEEKDAY(Sheet1[[#This Row],[Date]])</f>
        <v>6</v>
      </c>
      <c r="U4510" t="str">
        <f>TEXT(Sheet1[[#This Row],[Date]],"DDDD")</f>
        <v>Friday</v>
      </c>
      <c r="V4510" t="str">
        <f>"FM"&amp;MOD(MONTH(Sheet1[[#This Row],[Date]])-4,12)+1</f>
        <v>FM4</v>
      </c>
      <c r="W4510" t="str">
        <f>"Q"&amp;ROUNDUP(MONTH(Sheet1[[#This Row],[Date]])/3,0)</f>
        <v>Q3</v>
      </c>
      <c r="X4510" t="str">
        <f>"Q"&amp;INT(MOD(MONTH(Sheet1[[#This Row],[Date]])-4,12/3)+1)</f>
        <v>Q4</v>
      </c>
      <c r="Y4510" t="str" cm="1">
        <f t="array" ref="Y4510">_xlfn.IFS(ROUND(L4510,0)&lt;=1,"Need to improve 0-1",ROUND(L4510,0)&lt;=2,"Okay 1-2",ROUND(L4510,0)&lt;=3,"Good 2-3",ROUND(L4510,0)&lt;=4,"Great 3-4",ROUND(L4510,0)&lt;=5,"Excellent 4-5")</f>
        <v>Good 2-3</v>
      </c>
      <c r="Z4510" t="str">
        <f t="shared" si="70"/>
        <v>0-1000</v>
      </c>
    </row>
    <row r="4511" spans="1:26" x14ac:dyDescent="0.3">
      <c r="A4511">
        <v>302742</v>
      </c>
      <c r="B4511" t="s">
        <v>6825</v>
      </c>
      <c r="C4511">
        <v>1</v>
      </c>
      <c r="D4511" t="s">
        <v>14</v>
      </c>
      <c r="E4511" t="s">
        <v>405</v>
      </c>
      <c r="F4511" t="s">
        <v>16</v>
      </c>
      <c r="G4511" t="s">
        <v>16</v>
      </c>
      <c r="H4511" t="s">
        <v>16</v>
      </c>
      <c r="I4511">
        <v>1</v>
      </c>
      <c r="J4511">
        <v>162</v>
      </c>
      <c r="K4511">
        <v>450</v>
      </c>
      <c r="L4511">
        <v>3.7</v>
      </c>
      <c r="M4511" t="s">
        <v>6596</v>
      </c>
      <c r="N4511" t="str">
        <f>SUBSTITUTE(Sheet1[[#This Row],[Datekey_Opening]],"_","-")</f>
        <v>2017-7-7</v>
      </c>
      <c r="O4511">
        <f>YEAR(Sheet1[[#This Row],[Date]])</f>
        <v>2017</v>
      </c>
      <c r="P4511" t="str">
        <f>LOOKUP(Sheet1[[#This Row],[CountryCode]],$AI$4:$AI$18,$AJ$4:$AJ$18)</f>
        <v>India</v>
      </c>
      <c r="Q4511">
        <f>MONTH(Sheet1[[#This Row],[Date]])</f>
        <v>7</v>
      </c>
      <c r="R4511" t="str">
        <f>TEXT(Sheet1[[#This Row],[Date]],"MMMM")</f>
        <v>July</v>
      </c>
      <c r="S4511" t="str">
        <f>TEXT(Sheet1[[#This Row],[Date]],"YYYY-MMM")</f>
        <v>2017-Jul</v>
      </c>
      <c r="T4511">
        <f>WEEKDAY(Sheet1[[#This Row],[Date]])</f>
        <v>6</v>
      </c>
      <c r="U4511" t="str">
        <f>TEXT(Sheet1[[#This Row],[Date]],"DDDD")</f>
        <v>Friday</v>
      </c>
      <c r="V4511" t="str">
        <f>"FM"&amp;MOD(MONTH(Sheet1[[#This Row],[Date]])-4,12)+1</f>
        <v>FM4</v>
      </c>
      <c r="W4511" t="str">
        <f>"Q"&amp;ROUNDUP(MONTH(Sheet1[[#This Row],[Date]])/3,0)</f>
        <v>Q3</v>
      </c>
      <c r="X4511" t="str">
        <f>"Q"&amp;INT(MOD(MONTH(Sheet1[[#This Row],[Date]])-4,12/3)+1)</f>
        <v>Q4</v>
      </c>
      <c r="Y4511" t="str" cm="1">
        <f t="array" ref="Y4511">_xlfn.IFS(ROUND(L4511,0)&lt;=1,"Need to improve 0-1",ROUND(L4511,0)&lt;=2,"Okay 1-2",ROUND(L4511,0)&lt;=3,"Good 2-3",ROUND(L4511,0)&lt;=4,"Great 3-4",ROUND(L4511,0)&lt;=5,"Excellent 4-5")</f>
        <v>Great 3-4</v>
      </c>
      <c r="Z4511" t="str">
        <f t="shared" si="70"/>
        <v>0-1000</v>
      </c>
    </row>
    <row r="4512" spans="1:26" x14ac:dyDescent="0.3">
      <c r="A4512">
        <v>6453</v>
      </c>
      <c r="B4512" t="s">
        <v>1294</v>
      </c>
      <c r="C4512">
        <v>1</v>
      </c>
      <c r="D4512" t="s">
        <v>14</v>
      </c>
      <c r="E4512" t="s">
        <v>426</v>
      </c>
      <c r="F4512" t="s">
        <v>16</v>
      </c>
      <c r="G4512" t="s">
        <v>21</v>
      </c>
      <c r="H4512" t="s">
        <v>16</v>
      </c>
      <c r="I4512">
        <v>1</v>
      </c>
      <c r="J4512">
        <v>60</v>
      </c>
      <c r="K4512">
        <v>450</v>
      </c>
      <c r="L4512">
        <v>2.9</v>
      </c>
      <c r="M4512" t="s">
        <v>6054</v>
      </c>
      <c r="N4512" t="str">
        <f>SUBSTITUTE(Sheet1[[#This Row],[Datekey_Opening]],"_","-")</f>
        <v>2017-7-18</v>
      </c>
      <c r="O4512">
        <f>YEAR(Sheet1[[#This Row],[Date]])</f>
        <v>2017</v>
      </c>
      <c r="P4512" t="str">
        <f>LOOKUP(Sheet1[[#This Row],[CountryCode]],$AI$4:$AI$18,$AJ$4:$AJ$18)</f>
        <v>India</v>
      </c>
      <c r="Q4512">
        <f>MONTH(Sheet1[[#This Row],[Date]])</f>
        <v>7</v>
      </c>
      <c r="R4512" t="str">
        <f>TEXT(Sheet1[[#This Row],[Date]],"MMMM")</f>
        <v>July</v>
      </c>
      <c r="S4512" t="str">
        <f>TEXT(Sheet1[[#This Row],[Date]],"YYYY-MMM")</f>
        <v>2017-Jul</v>
      </c>
      <c r="T4512">
        <f>WEEKDAY(Sheet1[[#This Row],[Date]])</f>
        <v>3</v>
      </c>
      <c r="U4512" t="str">
        <f>TEXT(Sheet1[[#This Row],[Date]],"DDDD")</f>
        <v>Tuesday</v>
      </c>
      <c r="V4512" t="str">
        <f>"FM"&amp;MOD(MONTH(Sheet1[[#This Row],[Date]])-4,12)+1</f>
        <v>FM4</v>
      </c>
      <c r="W4512" t="str">
        <f>"Q"&amp;ROUNDUP(MONTH(Sheet1[[#This Row],[Date]])/3,0)</f>
        <v>Q3</v>
      </c>
      <c r="X4512" t="str">
        <f>"Q"&amp;INT(MOD(MONTH(Sheet1[[#This Row],[Date]])-4,12/3)+1)</f>
        <v>Q4</v>
      </c>
      <c r="Y4512" t="str" cm="1">
        <f t="array" ref="Y4512">_xlfn.IFS(ROUND(L4512,0)&lt;=1,"Need to improve 0-1",ROUND(L4512,0)&lt;=2,"Okay 1-2",ROUND(L4512,0)&lt;=3,"Good 2-3",ROUND(L4512,0)&lt;=4,"Great 3-4",ROUND(L4512,0)&lt;=5,"Excellent 4-5")</f>
        <v>Good 2-3</v>
      </c>
      <c r="Z4512" t="str">
        <f t="shared" si="70"/>
        <v>0-1000</v>
      </c>
    </row>
    <row r="4513" spans="1:26" x14ac:dyDescent="0.3">
      <c r="A4513">
        <v>308067</v>
      </c>
      <c r="B4513" t="s">
        <v>6826</v>
      </c>
      <c r="C4513">
        <v>1</v>
      </c>
      <c r="D4513" t="s">
        <v>14</v>
      </c>
      <c r="E4513" t="s">
        <v>592</v>
      </c>
      <c r="F4513" t="s">
        <v>16</v>
      </c>
      <c r="G4513" t="s">
        <v>16</v>
      </c>
      <c r="H4513" t="s">
        <v>16</v>
      </c>
      <c r="I4513">
        <v>1</v>
      </c>
      <c r="J4513">
        <v>63</v>
      </c>
      <c r="K4513">
        <v>450</v>
      </c>
      <c r="L4513">
        <v>3.2</v>
      </c>
      <c r="M4513" t="s">
        <v>5118</v>
      </c>
      <c r="N4513" t="str">
        <f>SUBSTITUTE(Sheet1[[#This Row],[Datekey_Opening]],"_","-")</f>
        <v>2010-7-25</v>
      </c>
      <c r="O4513">
        <f>YEAR(Sheet1[[#This Row],[Date]])</f>
        <v>2010</v>
      </c>
      <c r="P4513" t="str">
        <f>LOOKUP(Sheet1[[#This Row],[CountryCode]],$AI$4:$AI$18,$AJ$4:$AJ$18)</f>
        <v>India</v>
      </c>
      <c r="Q4513">
        <f>MONTH(Sheet1[[#This Row],[Date]])</f>
        <v>7</v>
      </c>
      <c r="R4513" t="str">
        <f>TEXT(Sheet1[[#This Row],[Date]],"MMMM")</f>
        <v>July</v>
      </c>
      <c r="S4513" t="str">
        <f>TEXT(Sheet1[[#This Row],[Date]],"YYYY-MMM")</f>
        <v>2010-Jul</v>
      </c>
      <c r="T4513">
        <f>WEEKDAY(Sheet1[[#This Row],[Date]])</f>
        <v>1</v>
      </c>
      <c r="U4513" t="str">
        <f>TEXT(Sheet1[[#This Row],[Date]],"DDDD")</f>
        <v>Sunday</v>
      </c>
      <c r="V4513" t="str">
        <f>"FM"&amp;MOD(MONTH(Sheet1[[#This Row],[Date]])-4,12)+1</f>
        <v>FM4</v>
      </c>
      <c r="W4513" t="str">
        <f>"Q"&amp;ROUNDUP(MONTH(Sheet1[[#This Row],[Date]])/3,0)</f>
        <v>Q3</v>
      </c>
      <c r="X4513" t="str">
        <f>"Q"&amp;INT(MOD(MONTH(Sheet1[[#This Row],[Date]])-4,12/3)+1)</f>
        <v>Q4</v>
      </c>
      <c r="Y4513" t="str" cm="1">
        <f t="array" ref="Y4513">_xlfn.IFS(ROUND(L4513,0)&lt;=1,"Need to improve 0-1",ROUND(L4513,0)&lt;=2,"Okay 1-2",ROUND(L4513,0)&lt;=3,"Good 2-3",ROUND(L4513,0)&lt;=4,"Great 3-4",ROUND(L4513,0)&lt;=5,"Excellent 4-5")</f>
        <v>Good 2-3</v>
      </c>
      <c r="Z4513" t="str">
        <f t="shared" si="70"/>
        <v>0-1000</v>
      </c>
    </row>
    <row r="4514" spans="1:26" x14ac:dyDescent="0.3">
      <c r="A4514">
        <v>301229</v>
      </c>
      <c r="B4514" t="s">
        <v>6827</v>
      </c>
      <c r="C4514">
        <v>1</v>
      </c>
      <c r="D4514" t="s">
        <v>14</v>
      </c>
      <c r="E4514" t="s">
        <v>365</v>
      </c>
      <c r="F4514" t="s">
        <v>16</v>
      </c>
      <c r="G4514" t="s">
        <v>21</v>
      </c>
      <c r="H4514" t="s">
        <v>16</v>
      </c>
      <c r="I4514">
        <v>1</v>
      </c>
      <c r="J4514">
        <v>53</v>
      </c>
      <c r="K4514">
        <v>450</v>
      </c>
      <c r="L4514">
        <v>2.6</v>
      </c>
      <c r="M4514" t="s">
        <v>6828</v>
      </c>
      <c r="N4514" t="str">
        <f>SUBSTITUTE(Sheet1[[#This Row],[Datekey_Opening]],"_","-")</f>
        <v>2012-7-8</v>
      </c>
      <c r="O4514">
        <f>YEAR(Sheet1[[#This Row],[Date]])</f>
        <v>2012</v>
      </c>
      <c r="P4514" t="str">
        <f>LOOKUP(Sheet1[[#This Row],[CountryCode]],$AI$4:$AI$18,$AJ$4:$AJ$18)</f>
        <v>India</v>
      </c>
      <c r="Q4514">
        <f>MONTH(Sheet1[[#This Row],[Date]])</f>
        <v>7</v>
      </c>
      <c r="R4514" t="str">
        <f>TEXT(Sheet1[[#This Row],[Date]],"MMMM")</f>
        <v>July</v>
      </c>
      <c r="S4514" t="str">
        <f>TEXT(Sheet1[[#This Row],[Date]],"YYYY-MMM")</f>
        <v>2012-Jul</v>
      </c>
      <c r="T4514">
        <f>WEEKDAY(Sheet1[[#This Row],[Date]])</f>
        <v>1</v>
      </c>
      <c r="U4514" t="str">
        <f>TEXT(Sheet1[[#This Row],[Date]],"DDDD")</f>
        <v>Sunday</v>
      </c>
      <c r="V4514" t="str">
        <f>"FM"&amp;MOD(MONTH(Sheet1[[#This Row],[Date]])-4,12)+1</f>
        <v>FM4</v>
      </c>
      <c r="W4514" t="str">
        <f>"Q"&amp;ROUNDUP(MONTH(Sheet1[[#This Row],[Date]])/3,0)</f>
        <v>Q3</v>
      </c>
      <c r="X4514" t="str">
        <f>"Q"&amp;INT(MOD(MONTH(Sheet1[[#This Row],[Date]])-4,12/3)+1)</f>
        <v>Q4</v>
      </c>
      <c r="Y4514" t="str" cm="1">
        <f t="array" ref="Y4514">_xlfn.IFS(ROUND(L4514,0)&lt;=1,"Need to improve 0-1",ROUND(L4514,0)&lt;=2,"Okay 1-2",ROUND(L4514,0)&lt;=3,"Good 2-3",ROUND(L4514,0)&lt;=4,"Great 3-4",ROUND(L4514,0)&lt;=5,"Excellent 4-5")</f>
        <v>Good 2-3</v>
      </c>
      <c r="Z4514" t="str">
        <f t="shared" si="70"/>
        <v>0-1000</v>
      </c>
    </row>
    <row r="4515" spans="1:26" x14ac:dyDescent="0.3">
      <c r="A4515">
        <v>18312595</v>
      </c>
      <c r="B4515" t="s">
        <v>722</v>
      </c>
      <c r="C4515">
        <v>1</v>
      </c>
      <c r="D4515" t="s">
        <v>14</v>
      </c>
      <c r="E4515" t="s">
        <v>379</v>
      </c>
      <c r="F4515" t="s">
        <v>16</v>
      </c>
      <c r="G4515" t="s">
        <v>16</v>
      </c>
      <c r="H4515" t="s">
        <v>16</v>
      </c>
      <c r="I4515">
        <v>1</v>
      </c>
      <c r="J4515">
        <v>5</v>
      </c>
      <c r="K4515">
        <v>450</v>
      </c>
      <c r="L4515">
        <v>3.1</v>
      </c>
      <c r="M4515" t="s">
        <v>3877</v>
      </c>
      <c r="N4515" t="str">
        <f>SUBSTITUTE(Sheet1[[#This Row],[Datekey_Opening]],"_","-")</f>
        <v>2011-7-23</v>
      </c>
      <c r="O4515">
        <f>YEAR(Sheet1[[#This Row],[Date]])</f>
        <v>2011</v>
      </c>
      <c r="P4515" t="str">
        <f>LOOKUP(Sheet1[[#This Row],[CountryCode]],$AI$4:$AI$18,$AJ$4:$AJ$18)</f>
        <v>India</v>
      </c>
      <c r="Q4515">
        <f>MONTH(Sheet1[[#This Row],[Date]])</f>
        <v>7</v>
      </c>
      <c r="R4515" t="str">
        <f>TEXT(Sheet1[[#This Row],[Date]],"MMMM")</f>
        <v>July</v>
      </c>
      <c r="S4515" t="str">
        <f>TEXT(Sheet1[[#This Row],[Date]],"YYYY-MMM")</f>
        <v>2011-Jul</v>
      </c>
      <c r="T4515">
        <f>WEEKDAY(Sheet1[[#This Row],[Date]])</f>
        <v>7</v>
      </c>
      <c r="U4515" t="str">
        <f>TEXT(Sheet1[[#This Row],[Date]],"DDDD")</f>
        <v>Saturday</v>
      </c>
      <c r="V4515" t="str">
        <f>"FM"&amp;MOD(MONTH(Sheet1[[#This Row],[Date]])-4,12)+1</f>
        <v>FM4</v>
      </c>
      <c r="W4515" t="str">
        <f>"Q"&amp;ROUNDUP(MONTH(Sheet1[[#This Row],[Date]])/3,0)</f>
        <v>Q3</v>
      </c>
      <c r="X4515" t="str">
        <f>"Q"&amp;INT(MOD(MONTH(Sheet1[[#This Row],[Date]])-4,12/3)+1)</f>
        <v>Q4</v>
      </c>
      <c r="Y4515" t="str" cm="1">
        <f t="array" ref="Y4515">_xlfn.IFS(ROUND(L4515,0)&lt;=1,"Need to improve 0-1",ROUND(L4515,0)&lt;=2,"Okay 1-2",ROUND(L4515,0)&lt;=3,"Good 2-3",ROUND(L4515,0)&lt;=4,"Great 3-4",ROUND(L4515,0)&lt;=5,"Excellent 4-5")</f>
        <v>Good 2-3</v>
      </c>
      <c r="Z4515" t="str">
        <f t="shared" si="70"/>
        <v>0-1000</v>
      </c>
    </row>
    <row r="4516" spans="1:26" x14ac:dyDescent="0.3">
      <c r="A4516">
        <v>18225627</v>
      </c>
      <c r="B4516" t="s">
        <v>6793</v>
      </c>
      <c r="C4516">
        <v>1</v>
      </c>
      <c r="D4516" t="s">
        <v>14</v>
      </c>
      <c r="E4516" t="s">
        <v>557</v>
      </c>
      <c r="F4516" t="s">
        <v>16</v>
      </c>
      <c r="G4516" t="s">
        <v>16</v>
      </c>
      <c r="H4516" t="s">
        <v>16</v>
      </c>
      <c r="I4516">
        <v>1</v>
      </c>
      <c r="J4516">
        <v>5</v>
      </c>
      <c r="K4516">
        <v>450</v>
      </c>
      <c r="L4516">
        <v>3.1</v>
      </c>
      <c r="M4516" t="s">
        <v>1215</v>
      </c>
      <c r="N4516" t="str">
        <f>SUBSTITUTE(Sheet1[[#This Row],[Datekey_Opening]],"_","-")</f>
        <v>2017-7-26</v>
      </c>
      <c r="O4516">
        <f>YEAR(Sheet1[[#This Row],[Date]])</f>
        <v>2017</v>
      </c>
      <c r="P4516" t="str">
        <f>LOOKUP(Sheet1[[#This Row],[CountryCode]],$AI$4:$AI$18,$AJ$4:$AJ$18)</f>
        <v>India</v>
      </c>
      <c r="Q4516">
        <f>MONTH(Sheet1[[#This Row],[Date]])</f>
        <v>7</v>
      </c>
      <c r="R4516" t="str">
        <f>TEXT(Sheet1[[#This Row],[Date]],"MMMM")</f>
        <v>July</v>
      </c>
      <c r="S4516" t="str">
        <f>TEXT(Sheet1[[#This Row],[Date]],"YYYY-MMM")</f>
        <v>2017-Jul</v>
      </c>
      <c r="T4516">
        <f>WEEKDAY(Sheet1[[#This Row],[Date]])</f>
        <v>4</v>
      </c>
      <c r="U4516" t="str">
        <f>TEXT(Sheet1[[#This Row],[Date]],"DDDD")</f>
        <v>Wednesday</v>
      </c>
      <c r="V4516" t="str">
        <f>"FM"&amp;MOD(MONTH(Sheet1[[#This Row],[Date]])-4,12)+1</f>
        <v>FM4</v>
      </c>
      <c r="W4516" t="str">
        <f>"Q"&amp;ROUNDUP(MONTH(Sheet1[[#This Row],[Date]])/3,0)</f>
        <v>Q3</v>
      </c>
      <c r="X4516" t="str">
        <f>"Q"&amp;INT(MOD(MONTH(Sheet1[[#This Row],[Date]])-4,12/3)+1)</f>
        <v>Q4</v>
      </c>
      <c r="Y4516" t="str" cm="1">
        <f t="array" ref="Y4516">_xlfn.IFS(ROUND(L4516,0)&lt;=1,"Need to improve 0-1",ROUND(L4516,0)&lt;=2,"Okay 1-2",ROUND(L4516,0)&lt;=3,"Good 2-3",ROUND(L4516,0)&lt;=4,"Great 3-4",ROUND(L4516,0)&lt;=5,"Excellent 4-5")</f>
        <v>Good 2-3</v>
      </c>
      <c r="Z4516" t="str">
        <f t="shared" si="70"/>
        <v>0-1000</v>
      </c>
    </row>
    <row r="4517" spans="1:26" x14ac:dyDescent="0.3">
      <c r="A4517">
        <v>7593</v>
      </c>
      <c r="B4517" t="s">
        <v>6829</v>
      </c>
      <c r="C4517">
        <v>1</v>
      </c>
      <c r="D4517" t="s">
        <v>14</v>
      </c>
      <c r="E4517" t="s">
        <v>426</v>
      </c>
      <c r="F4517" t="s">
        <v>16</v>
      </c>
      <c r="G4517" t="s">
        <v>16</v>
      </c>
      <c r="H4517" t="s">
        <v>16</v>
      </c>
      <c r="I4517">
        <v>1</v>
      </c>
      <c r="J4517">
        <v>42</v>
      </c>
      <c r="K4517">
        <v>450</v>
      </c>
      <c r="L4517">
        <v>2.9</v>
      </c>
      <c r="M4517" t="s">
        <v>5145</v>
      </c>
      <c r="N4517" t="str">
        <f>SUBSTITUTE(Sheet1[[#This Row],[Datekey_Opening]],"_","-")</f>
        <v>2018-6-9</v>
      </c>
      <c r="O4517">
        <f>YEAR(Sheet1[[#This Row],[Date]])</f>
        <v>2018</v>
      </c>
      <c r="P4517" t="str">
        <f>LOOKUP(Sheet1[[#This Row],[CountryCode]],$AI$4:$AI$18,$AJ$4:$AJ$18)</f>
        <v>India</v>
      </c>
      <c r="Q4517">
        <f>MONTH(Sheet1[[#This Row],[Date]])</f>
        <v>6</v>
      </c>
      <c r="R4517" t="str">
        <f>TEXT(Sheet1[[#This Row],[Date]],"MMMM")</f>
        <v>June</v>
      </c>
      <c r="S4517" t="str">
        <f>TEXT(Sheet1[[#This Row],[Date]],"YYYY-MMM")</f>
        <v>2018-Jun</v>
      </c>
      <c r="T4517">
        <f>WEEKDAY(Sheet1[[#This Row],[Date]])</f>
        <v>7</v>
      </c>
      <c r="U4517" t="str">
        <f>TEXT(Sheet1[[#This Row],[Date]],"DDDD")</f>
        <v>Saturday</v>
      </c>
      <c r="V4517" t="str">
        <f>"FM"&amp;MOD(MONTH(Sheet1[[#This Row],[Date]])-4,12)+1</f>
        <v>FM3</v>
      </c>
      <c r="W4517" t="str">
        <f>"Q"&amp;ROUNDUP(MONTH(Sheet1[[#This Row],[Date]])/3,0)</f>
        <v>Q2</v>
      </c>
      <c r="X4517" t="str">
        <f>"Q"&amp;INT(MOD(MONTH(Sheet1[[#This Row],[Date]])-4,12/3)+1)</f>
        <v>Q3</v>
      </c>
      <c r="Y4517" t="str" cm="1">
        <f t="array" ref="Y4517">_xlfn.IFS(ROUND(L4517,0)&lt;=1,"Need to improve 0-1",ROUND(L4517,0)&lt;=2,"Okay 1-2",ROUND(L4517,0)&lt;=3,"Good 2-3",ROUND(L4517,0)&lt;=4,"Great 3-4",ROUND(L4517,0)&lt;=5,"Excellent 4-5")</f>
        <v>Good 2-3</v>
      </c>
      <c r="Z4517" t="str">
        <f t="shared" si="70"/>
        <v>0-1000</v>
      </c>
    </row>
    <row r="4518" spans="1:26" x14ac:dyDescent="0.3">
      <c r="A4518">
        <v>5630</v>
      </c>
      <c r="B4518" t="s">
        <v>5683</v>
      </c>
      <c r="C4518">
        <v>1</v>
      </c>
      <c r="D4518" t="s">
        <v>14</v>
      </c>
      <c r="E4518" t="s">
        <v>708</v>
      </c>
      <c r="F4518" t="s">
        <v>16</v>
      </c>
      <c r="G4518" t="s">
        <v>21</v>
      </c>
      <c r="H4518" t="s">
        <v>16</v>
      </c>
      <c r="I4518">
        <v>1</v>
      </c>
      <c r="J4518">
        <v>175</v>
      </c>
      <c r="K4518">
        <v>450</v>
      </c>
      <c r="L4518">
        <v>3.1</v>
      </c>
      <c r="M4518" t="s">
        <v>5657</v>
      </c>
      <c r="N4518" t="str">
        <f>SUBSTITUTE(Sheet1[[#This Row],[Datekey_Opening]],"_","-")</f>
        <v>2012-6-7</v>
      </c>
      <c r="O4518">
        <f>YEAR(Sheet1[[#This Row],[Date]])</f>
        <v>2012</v>
      </c>
      <c r="P4518" t="str">
        <f>LOOKUP(Sheet1[[#This Row],[CountryCode]],$AI$4:$AI$18,$AJ$4:$AJ$18)</f>
        <v>India</v>
      </c>
      <c r="Q4518">
        <f>MONTH(Sheet1[[#This Row],[Date]])</f>
        <v>6</v>
      </c>
      <c r="R4518" t="str">
        <f>TEXT(Sheet1[[#This Row],[Date]],"MMMM")</f>
        <v>June</v>
      </c>
      <c r="S4518" t="str">
        <f>TEXT(Sheet1[[#This Row],[Date]],"YYYY-MMM")</f>
        <v>2012-Jun</v>
      </c>
      <c r="T4518">
        <f>WEEKDAY(Sheet1[[#This Row],[Date]])</f>
        <v>5</v>
      </c>
      <c r="U4518" t="str">
        <f>TEXT(Sheet1[[#This Row],[Date]],"DDDD")</f>
        <v>Thursday</v>
      </c>
      <c r="V4518" t="str">
        <f>"FM"&amp;MOD(MONTH(Sheet1[[#This Row],[Date]])-4,12)+1</f>
        <v>FM3</v>
      </c>
      <c r="W4518" t="str">
        <f>"Q"&amp;ROUNDUP(MONTH(Sheet1[[#This Row],[Date]])/3,0)</f>
        <v>Q2</v>
      </c>
      <c r="X4518" t="str">
        <f>"Q"&amp;INT(MOD(MONTH(Sheet1[[#This Row],[Date]])-4,12/3)+1)</f>
        <v>Q3</v>
      </c>
      <c r="Y4518" t="str" cm="1">
        <f t="array" ref="Y4518">_xlfn.IFS(ROUND(L4518,0)&lt;=1,"Need to improve 0-1",ROUND(L4518,0)&lt;=2,"Okay 1-2",ROUND(L4518,0)&lt;=3,"Good 2-3",ROUND(L4518,0)&lt;=4,"Great 3-4",ROUND(L4518,0)&lt;=5,"Excellent 4-5")</f>
        <v>Good 2-3</v>
      </c>
      <c r="Z4518" t="str">
        <f t="shared" si="70"/>
        <v>0-1000</v>
      </c>
    </row>
    <row r="4519" spans="1:26" x14ac:dyDescent="0.3">
      <c r="A4519">
        <v>18025100</v>
      </c>
      <c r="B4519" t="s">
        <v>1294</v>
      </c>
      <c r="C4519">
        <v>1</v>
      </c>
      <c r="D4519" t="s">
        <v>14</v>
      </c>
      <c r="E4519" t="s">
        <v>538</v>
      </c>
      <c r="F4519" t="s">
        <v>16</v>
      </c>
      <c r="G4519" t="s">
        <v>21</v>
      </c>
      <c r="H4519" t="s">
        <v>16</v>
      </c>
      <c r="I4519">
        <v>1</v>
      </c>
      <c r="J4519">
        <v>5</v>
      </c>
      <c r="K4519">
        <v>450</v>
      </c>
      <c r="L4519">
        <v>2.8</v>
      </c>
      <c r="M4519" t="s">
        <v>6618</v>
      </c>
      <c r="N4519" t="str">
        <f>SUBSTITUTE(Sheet1[[#This Row],[Datekey_Opening]],"_","-")</f>
        <v>2018-6-6</v>
      </c>
      <c r="O4519">
        <f>YEAR(Sheet1[[#This Row],[Date]])</f>
        <v>2018</v>
      </c>
      <c r="P4519" t="str">
        <f>LOOKUP(Sheet1[[#This Row],[CountryCode]],$AI$4:$AI$18,$AJ$4:$AJ$18)</f>
        <v>India</v>
      </c>
      <c r="Q4519">
        <f>MONTH(Sheet1[[#This Row],[Date]])</f>
        <v>6</v>
      </c>
      <c r="R4519" t="str">
        <f>TEXT(Sheet1[[#This Row],[Date]],"MMMM")</f>
        <v>June</v>
      </c>
      <c r="S4519" t="str">
        <f>TEXT(Sheet1[[#This Row],[Date]],"YYYY-MMM")</f>
        <v>2018-Jun</v>
      </c>
      <c r="T4519">
        <f>WEEKDAY(Sheet1[[#This Row],[Date]])</f>
        <v>4</v>
      </c>
      <c r="U4519" t="str">
        <f>TEXT(Sheet1[[#This Row],[Date]],"DDDD")</f>
        <v>Wednesday</v>
      </c>
      <c r="V4519" t="str">
        <f>"FM"&amp;MOD(MONTH(Sheet1[[#This Row],[Date]])-4,12)+1</f>
        <v>FM3</v>
      </c>
      <c r="W4519" t="str">
        <f>"Q"&amp;ROUNDUP(MONTH(Sheet1[[#This Row],[Date]])/3,0)</f>
        <v>Q2</v>
      </c>
      <c r="X4519" t="str">
        <f>"Q"&amp;INT(MOD(MONTH(Sheet1[[#This Row],[Date]])-4,12/3)+1)</f>
        <v>Q3</v>
      </c>
      <c r="Y4519" t="str" cm="1">
        <f t="array" ref="Y4519">_xlfn.IFS(ROUND(L4519,0)&lt;=1,"Need to improve 0-1",ROUND(L4519,0)&lt;=2,"Okay 1-2",ROUND(L4519,0)&lt;=3,"Good 2-3",ROUND(L4519,0)&lt;=4,"Great 3-4",ROUND(L4519,0)&lt;=5,"Excellent 4-5")</f>
        <v>Good 2-3</v>
      </c>
      <c r="Z4519" t="str">
        <f t="shared" si="70"/>
        <v>0-1000</v>
      </c>
    </row>
    <row r="4520" spans="1:26" x14ac:dyDescent="0.3">
      <c r="A4520">
        <v>9620</v>
      </c>
      <c r="B4520" t="s">
        <v>722</v>
      </c>
      <c r="C4520">
        <v>1</v>
      </c>
      <c r="D4520" t="s">
        <v>14</v>
      </c>
      <c r="E4520" t="s">
        <v>379</v>
      </c>
      <c r="F4520" t="s">
        <v>16</v>
      </c>
      <c r="G4520" t="s">
        <v>21</v>
      </c>
      <c r="H4520" t="s">
        <v>16</v>
      </c>
      <c r="I4520">
        <v>1</v>
      </c>
      <c r="J4520">
        <v>33</v>
      </c>
      <c r="K4520">
        <v>450</v>
      </c>
      <c r="L4520">
        <v>2.9</v>
      </c>
      <c r="M4520" t="s">
        <v>3230</v>
      </c>
      <c r="N4520" t="str">
        <f>SUBSTITUTE(Sheet1[[#This Row],[Datekey_Opening]],"_","-")</f>
        <v>2011-6-9</v>
      </c>
      <c r="O4520">
        <f>YEAR(Sheet1[[#This Row],[Date]])</f>
        <v>2011</v>
      </c>
      <c r="P4520" t="str">
        <f>LOOKUP(Sheet1[[#This Row],[CountryCode]],$AI$4:$AI$18,$AJ$4:$AJ$18)</f>
        <v>India</v>
      </c>
      <c r="Q4520">
        <f>MONTH(Sheet1[[#This Row],[Date]])</f>
        <v>6</v>
      </c>
      <c r="R4520" t="str">
        <f>TEXT(Sheet1[[#This Row],[Date]],"MMMM")</f>
        <v>June</v>
      </c>
      <c r="S4520" t="str">
        <f>TEXT(Sheet1[[#This Row],[Date]],"YYYY-MMM")</f>
        <v>2011-Jun</v>
      </c>
      <c r="T4520">
        <f>WEEKDAY(Sheet1[[#This Row],[Date]])</f>
        <v>5</v>
      </c>
      <c r="U4520" t="str">
        <f>TEXT(Sheet1[[#This Row],[Date]],"DDDD")</f>
        <v>Thursday</v>
      </c>
      <c r="V4520" t="str">
        <f>"FM"&amp;MOD(MONTH(Sheet1[[#This Row],[Date]])-4,12)+1</f>
        <v>FM3</v>
      </c>
      <c r="W4520" t="str">
        <f>"Q"&amp;ROUNDUP(MONTH(Sheet1[[#This Row],[Date]])/3,0)</f>
        <v>Q2</v>
      </c>
      <c r="X4520" t="str">
        <f>"Q"&amp;INT(MOD(MONTH(Sheet1[[#This Row],[Date]])-4,12/3)+1)</f>
        <v>Q3</v>
      </c>
      <c r="Y4520" t="str" cm="1">
        <f t="array" ref="Y4520">_xlfn.IFS(ROUND(L4520,0)&lt;=1,"Need to improve 0-1",ROUND(L4520,0)&lt;=2,"Okay 1-2",ROUND(L4520,0)&lt;=3,"Good 2-3",ROUND(L4520,0)&lt;=4,"Great 3-4",ROUND(L4520,0)&lt;=5,"Excellent 4-5")</f>
        <v>Good 2-3</v>
      </c>
      <c r="Z4520" t="str">
        <f t="shared" si="70"/>
        <v>0-1000</v>
      </c>
    </row>
    <row r="4521" spans="1:26" x14ac:dyDescent="0.3">
      <c r="A4521">
        <v>305360</v>
      </c>
      <c r="B4521" t="s">
        <v>722</v>
      </c>
      <c r="C4521">
        <v>1</v>
      </c>
      <c r="D4521" t="s">
        <v>14</v>
      </c>
      <c r="E4521" t="s">
        <v>379</v>
      </c>
      <c r="F4521" t="s">
        <v>16</v>
      </c>
      <c r="G4521" t="s">
        <v>16</v>
      </c>
      <c r="H4521" t="s">
        <v>16</v>
      </c>
      <c r="I4521">
        <v>1</v>
      </c>
      <c r="J4521">
        <v>32</v>
      </c>
      <c r="K4521">
        <v>450</v>
      </c>
      <c r="L4521">
        <v>2.2999999999999998</v>
      </c>
      <c r="M4521" t="s">
        <v>5145</v>
      </c>
      <c r="N4521" t="str">
        <f>SUBSTITUTE(Sheet1[[#This Row],[Datekey_Opening]],"_","-")</f>
        <v>2018-6-9</v>
      </c>
      <c r="O4521">
        <f>YEAR(Sheet1[[#This Row],[Date]])</f>
        <v>2018</v>
      </c>
      <c r="P4521" t="str">
        <f>LOOKUP(Sheet1[[#This Row],[CountryCode]],$AI$4:$AI$18,$AJ$4:$AJ$18)</f>
        <v>India</v>
      </c>
      <c r="Q4521">
        <f>MONTH(Sheet1[[#This Row],[Date]])</f>
        <v>6</v>
      </c>
      <c r="R4521" t="str">
        <f>TEXT(Sheet1[[#This Row],[Date]],"MMMM")</f>
        <v>June</v>
      </c>
      <c r="S4521" t="str">
        <f>TEXT(Sheet1[[#This Row],[Date]],"YYYY-MMM")</f>
        <v>2018-Jun</v>
      </c>
      <c r="T4521">
        <f>WEEKDAY(Sheet1[[#This Row],[Date]])</f>
        <v>7</v>
      </c>
      <c r="U4521" t="str">
        <f>TEXT(Sheet1[[#This Row],[Date]],"DDDD")</f>
        <v>Saturday</v>
      </c>
      <c r="V4521" t="str">
        <f>"FM"&amp;MOD(MONTH(Sheet1[[#This Row],[Date]])-4,12)+1</f>
        <v>FM3</v>
      </c>
      <c r="W4521" t="str">
        <f>"Q"&amp;ROUNDUP(MONTH(Sheet1[[#This Row],[Date]])/3,0)</f>
        <v>Q2</v>
      </c>
      <c r="X4521" t="str">
        <f>"Q"&amp;INT(MOD(MONTH(Sheet1[[#This Row],[Date]])-4,12/3)+1)</f>
        <v>Q3</v>
      </c>
      <c r="Y4521" t="str" cm="1">
        <f t="array" ref="Y4521">_xlfn.IFS(ROUND(L4521,0)&lt;=1,"Need to improve 0-1",ROUND(L4521,0)&lt;=2,"Okay 1-2",ROUND(L4521,0)&lt;=3,"Good 2-3",ROUND(L4521,0)&lt;=4,"Great 3-4",ROUND(L4521,0)&lt;=5,"Excellent 4-5")</f>
        <v>Okay 1-2</v>
      </c>
      <c r="Z4521" t="str">
        <f t="shared" si="70"/>
        <v>0-1000</v>
      </c>
    </row>
    <row r="4522" spans="1:26" x14ac:dyDescent="0.3">
      <c r="A4522">
        <v>312855</v>
      </c>
      <c r="B4522" t="s">
        <v>5073</v>
      </c>
      <c r="C4522">
        <v>1</v>
      </c>
      <c r="D4522" t="s">
        <v>14</v>
      </c>
      <c r="E4522" t="s">
        <v>365</v>
      </c>
      <c r="F4522" t="s">
        <v>16</v>
      </c>
      <c r="G4522" t="s">
        <v>21</v>
      </c>
      <c r="H4522" t="s">
        <v>16</v>
      </c>
      <c r="I4522">
        <v>1</v>
      </c>
      <c r="J4522">
        <v>17</v>
      </c>
      <c r="K4522">
        <v>450</v>
      </c>
      <c r="L4522">
        <v>3.3</v>
      </c>
      <c r="M4522" t="s">
        <v>4367</v>
      </c>
      <c r="N4522" t="str">
        <f>SUBSTITUTE(Sheet1[[#This Row],[Datekey_Opening]],"_","-")</f>
        <v>2018-6-15</v>
      </c>
      <c r="O4522">
        <f>YEAR(Sheet1[[#This Row],[Date]])</f>
        <v>2018</v>
      </c>
      <c r="P4522" t="str">
        <f>LOOKUP(Sheet1[[#This Row],[CountryCode]],$AI$4:$AI$18,$AJ$4:$AJ$18)</f>
        <v>India</v>
      </c>
      <c r="Q4522">
        <f>MONTH(Sheet1[[#This Row],[Date]])</f>
        <v>6</v>
      </c>
      <c r="R4522" t="str">
        <f>TEXT(Sheet1[[#This Row],[Date]],"MMMM")</f>
        <v>June</v>
      </c>
      <c r="S4522" t="str">
        <f>TEXT(Sheet1[[#This Row],[Date]],"YYYY-MMM")</f>
        <v>2018-Jun</v>
      </c>
      <c r="T4522">
        <f>WEEKDAY(Sheet1[[#This Row],[Date]])</f>
        <v>6</v>
      </c>
      <c r="U4522" t="str">
        <f>TEXT(Sheet1[[#This Row],[Date]],"DDDD")</f>
        <v>Friday</v>
      </c>
      <c r="V4522" t="str">
        <f>"FM"&amp;MOD(MONTH(Sheet1[[#This Row],[Date]])-4,12)+1</f>
        <v>FM3</v>
      </c>
      <c r="W4522" t="str">
        <f>"Q"&amp;ROUNDUP(MONTH(Sheet1[[#This Row],[Date]])/3,0)</f>
        <v>Q2</v>
      </c>
      <c r="X4522" t="str">
        <f>"Q"&amp;INT(MOD(MONTH(Sheet1[[#This Row],[Date]])-4,12/3)+1)</f>
        <v>Q3</v>
      </c>
      <c r="Y4522" t="str" cm="1">
        <f t="array" ref="Y4522">_xlfn.IFS(ROUND(L4522,0)&lt;=1,"Need to improve 0-1",ROUND(L4522,0)&lt;=2,"Okay 1-2",ROUND(L4522,0)&lt;=3,"Good 2-3",ROUND(L4522,0)&lt;=4,"Great 3-4",ROUND(L4522,0)&lt;=5,"Excellent 4-5")</f>
        <v>Good 2-3</v>
      </c>
      <c r="Z4522" t="str">
        <f t="shared" si="70"/>
        <v>0-1000</v>
      </c>
    </row>
    <row r="4523" spans="1:26" x14ac:dyDescent="0.3">
      <c r="A4523">
        <v>7242</v>
      </c>
      <c r="B4523" t="s">
        <v>6830</v>
      </c>
      <c r="C4523">
        <v>1</v>
      </c>
      <c r="D4523" t="s">
        <v>14</v>
      </c>
      <c r="E4523" t="s">
        <v>538</v>
      </c>
      <c r="F4523" t="s">
        <v>16</v>
      </c>
      <c r="G4523" t="s">
        <v>16</v>
      </c>
      <c r="H4523" t="s">
        <v>16</v>
      </c>
      <c r="I4523">
        <v>1</v>
      </c>
      <c r="J4523">
        <v>76</v>
      </c>
      <c r="K4523">
        <v>450</v>
      </c>
      <c r="L4523">
        <v>3.4</v>
      </c>
      <c r="M4523" t="s">
        <v>3751</v>
      </c>
      <c r="N4523" t="str">
        <f>SUBSTITUTE(Sheet1[[#This Row],[Datekey_Opening]],"_","-")</f>
        <v>2012-6-25</v>
      </c>
      <c r="O4523">
        <f>YEAR(Sheet1[[#This Row],[Date]])</f>
        <v>2012</v>
      </c>
      <c r="P4523" t="str">
        <f>LOOKUP(Sheet1[[#This Row],[CountryCode]],$AI$4:$AI$18,$AJ$4:$AJ$18)</f>
        <v>India</v>
      </c>
      <c r="Q4523">
        <f>MONTH(Sheet1[[#This Row],[Date]])</f>
        <v>6</v>
      </c>
      <c r="R4523" t="str">
        <f>TEXT(Sheet1[[#This Row],[Date]],"MMMM")</f>
        <v>June</v>
      </c>
      <c r="S4523" t="str">
        <f>TEXT(Sheet1[[#This Row],[Date]],"YYYY-MMM")</f>
        <v>2012-Jun</v>
      </c>
      <c r="T4523">
        <f>WEEKDAY(Sheet1[[#This Row],[Date]])</f>
        <v>2</v>
      </c>
      <c r="U4523" t="str">
        <f>TEXT(Sheet1[[#This Row],[Date]],"DDDD")</f>
        <v>Monday</v>
      </c>
      <c r="V4523" t="str">
        <f>"FM"&amp;MOD(MONTH(Sheet1[[#This Row],[Date]])-4,12)+1</f>
        <v>FM3</v>
      </c>
      <c r="W4523" t="str">
        <f>"Q"&amp;ROUNDUP(MONTH(Sheet1[[#This Row],[Date]])/3,0)</f>
        <v>Q2</v>
      </c>
      <c r="X4523" t="str">
        <f>"Q"&amp;INT(MOD(MONTH(Sheet1[[#This Row],[Date]])-4,12/3)+1)</f>
        <v>Q3</v>
      </c>
      <c r="Y4523" t="str" cm="1">
        <f t="array" ref="Y4523">_xlfn.IFS(ROUND(L4523,0)&lt;=1,"Need to improve 0-1",ROUND(L4523,0)&lt;=2,"Okay 1-2",ROUND(L4523,0)&lt;=3,"Good 2-3",ROUND(L4523,0)&lt;=4,"Great 3-4",ROUND(L4523,0)&lt;=5,"Excellent 4-5")</f>
        <v>Good 2-3</v>
      </c>
      <c r="Z4523" t="str">
        <f t="shared" si="70"/>
        <v>0-1000</v>
      </c>
    </row>
    <row r="4524" spans="1:26" x14ac:dyDescent="0.3">
      <c r="A4524">
        <v>2000</v>
      </c>
      <c r="B4524" t="s">
        <v>6831</v>
      </c>
      <c r="C4524">
        <v>1</v>
      </c>
      <c r="D4524" t="s">
        <v>14</v>
      </c>
      <c r="E4524" t="s">
        <v>470</v>
      </c>
      <c r="F4524" t="s">
        <v>16</v>
      </c>
      <c r="G4524" t="s">
        <v>21</v>
      </c>
      <c r="H4524" t="s">
        <v>16</v>
      </c>
      <c r="I4524">
        <v>1</v>
      </c>
      <c r="J4524">
        <v>116</v>
      </c>
      <c r="K4524">
        <v>450</v>
      </c>
      <c r="L4524">
        <v>3.3</v>
      </c>
      <c r="M4524" t="s">
        <v>6832</v>
      </c>
      <c r="N4524" t="str">
        <f>SUBSTITUTE(Sheet1[[#This Row],[Datekey_Opening]],"_","-")</f>
        <v>2012-6-11</v>
      </c>
      <c r="O4524">
        <f>YEAR(Sheet1[[#This Row],[Date]])</f>
        <v>2012</v>
      </c>
      <c r="P4524" t="str">
        <f>LOOKUP(Sheet1[[#This Row],[CountryCode]],$AI$4:$AI$18,$AJ$4:$AJ$18)</f>
        <v>India</v>
      </c>
      <c r="Q4524">
        <f>MONTH(Sheet1[[#This Row],[Date]])</f>
        <v>6</v>
      </c>
      <c r="R4524" t="str">
        <f>TEXT(Sheet1[[#This Row],[Date]],"MMMM")</f>
        <v>June</v>
      </c>
      <c r="S4524" t="str">
        <f>TEXT(Sheet1[[#This Row],[Date]],"YYYY-MMM")</f>
        <v>2012-Jun</v>
      </c>
      <c r="T4524">
        <f>WEEKDAY(Sheet1[[#This Row],[Date]])</f>
        <v>2</v>
      </c>
      <c r="U4524" t="str">
        <f>TEXT(Sheet1[[#This Row],[Date]],"DDDD")</f>
        <v>Monday</v>
      </c>
      <c r="V4524" t="str">
        <f>"FM"&amp;MOD(MONTH(Sheet1[[#This Row],[Date]])-4,12)+1</f>
        <v>FM3</v>
      </c>
      <c r="W4524" t="str">
        <f>"Q"&amp;ROUNDUP(MONTH(Sheet1[[#This Row],[Date]])/3,0)</f>
        <v>Q2</v>
      </c>
      <c r="X4524" t="str">
        <f>"Q"&amp;INT(MOD(MONTH(Sheet1[[#This Row],[Date]])-4,12/3)+1)</f>
        <v>Q3</v>
      </c>
      <c r="Y4524" t="str" cm="1">
        <f t="array" ref="Y4524">_xlfn.IFS(ROUND(L4524,0)&lt;=1,"Need to improve 0-1",ROUND(L4524,0)&lt;=2,"Okay 1-2",ROUND(L4524,0)&lt;=3,"Good 2-3",ROUND(L4524,0)&lt;=4,"Great 3-4",ROUND(L4524,0)&lt;=5,"Excellent 4-5")</f>
        <v>Good 2-3</v>
      </c>
      <c r="Z4524" t="str">
        <f t="shared" si="70"/>
        <v>0-1000</v>
      </c>
    </row>
    <row r="4525" spans="1:26" x14ac:dyDescent="0.3">
      <c r="A4525">
        <v>928</v>
      </c>
      <c r="B4525" t="s">
        <v>6833</v>
      </c>
      <c r="C4525">
        <v>1</v>
      </c>
      <c r="D4525" t="s">
        <v>14</v>
      </c>
      <c r="E4525" t="s">
        <v>362</v>
      </c>
      <c r="F4525" t="s">
        <v>16</v>
      </c>
      <c r="G4525" t="s">
        <v>16</v>
      </c>
      <c r="H4525" t="s">
        <v>16</v>
      </c>
      <c r="I4525">
        <v>1</v>
      </c>
      <c r="J4525">
        <v>30</v>
      </c>
      <c r="K4525">
        <v>450</v>
      </c>
      <c r="L4525">
        <v>3.2</v>
      </c>
      <c r="M4525" t="s">
        <v>6834</v>
      </c>
      <c r="N4525" t="str">
        <f>SUBSTITUTE(Sheet1[[#This Row],[Datekey_Opening]],"_","-")</f>
        <v>2011-6-23</v>
      </c>
      <c r="O4525">
        <f>YEAR(Sheet1[[#This Row],[Date]])</f>
        <v>2011</v>
      </c>
      <c r="P4525" t="str">
        <f>LOOKUP(Sheet1[[#This Row],[CountryCode]],$AI$4:$AI$18,$AJ$4:$AJ$18)</f>
        <v>India</v>
      </c>
      <c r="Q4525">
        <f>MONTH(Sheet1[[#This Row],[Date]])</f>
        <v>6</v>
      </c>
      <c r="R4525" t="str">
        <f>TEXT(Sheet1[[#This Row],[Date]],"MMMM")</f>
        <v>June</v>
      </c>
      <c r="S4525" t="str">
        <f>TEXT(Sheet1[[#This Row],[Date]],"YYYY-MMM")</f>
        <v>2011-Jun</v>
      </c>
      <c r="T4525">
        <f>WEEKDAY(Sheet1[[#This Row],[Date]])</f>
        <v>5</v>
      </c>
      <c r="U4525" t="str">
        <f>TEXT(Sheet1[[#This Row],[Date]],"DDDD")</f>
        <v>Thursday</v>
      </c>
      <c r="V4525" t="str">
        <f>"FM"&amp;MOD(MONTH(Sheet1[[#This Row],[Date]])-4,12)+1</f>
        <v>FM3</v>
      </c>
      <c r="W4525" t="str">
        <f>"Q"&amp;ROUNDUP(MONTH(Sheet1[[#This Row],[Date]])/3,0)</f>
        <v>Q2</v>
      </c>
      <c r="X4525" t="str">
        <f>"Q"&amp;INT(MOD(MONTH(Sheet1[[#This Row],[Date]])-4,12/3)+1)</f>
        <v>Q3</v>
      </c>
      <c r="Y4525" t="str" cm="1">
        <f t="array" ref="Y4525">_xlfn.IFS(ROUND(L4525,0)&lt;=1,"Need to improve 0-1",ROUND(L4525,0)&lt;=2,"Okay 1-2",ROUND(L4525,0)&lt;=3,"Good 2-3",ROUND(L4525,0)&lt;=4,"Great 3-4",ROUND(L4525,0)&lt;=5,"Excellent 4-5")</f>
        <v>Good 2-3</v>
      </c>
      <c r="Z4525" t="str">
        <f t="shared" si="70"/>
        <v>0-1000</v>
      </c>
    </row>
    <row r="4526" spans="1:26" x14ac:dyDescent="0.3">
      <c r="A4526">
        <v>5565</v>
      </c>
      <c r="B4526" t="s">
        <v>6835</v>
      </c>
      <c r="C4526">
        <v>1</v>
      </c>
      <c r="D4526" t="s">
        <v>14</v>
      </c>
      <c r="E4526" t="s">
        <v>6836</v>
      </c>
      <c r="F4526" t="s">
        <v>16</v>
      </c>
      <c r="G4526" t="s">
        <v>16</v>
      </c>
      <c r="H4526" t="s">
        <v>16</v>
      </c>
      <c r="I4526">
        <v>1</v>
      </c>
      <c r="J4526">
        <v>280</v>
      </c>
      <c r="K4526">
        <v>450</v>
      </c>
      <c r="L4526">
        <v>3.4</v>
      </c>
      <c r="M4526" t="s">
        <v>1712</v>
      </c>
      <c r="N4526" t="str">
        <f>SUBSTITUTE(Sheet1[[#This Row],[Datekey_Opening]],"_","-")</f>
        <v>2013-5-3</v>
      </c>
      <c r="O4526">
        <f>YEAR(Sheet1[[#This Row],[Date]])</f>
        <v>2013</v>
      </c>
      <c r="P4526" t="str">
        <f>LOOKUP(Sheet1[[#This Row],[CountryCode]],$AI$4:$AI$18,$AJ$4:$AJ$18)</f>
        <v>India</v>
      </c>
      <c r="Q4526">
        <f>MONTH(Sheet1[[#This Row],[Date]])</f>
        <v>5</v>
      </c>
      <c r="R4526" t="str">
        <f>TEXT(Sheet1[[#This Row],[Date]],"MMMM")</f>
        <v>May</v>
      </c>
      <c r="S4526" t="str">
        <f>TEXT(Sheet1[[#This Row],[Date]],"YYYY-MMM")</f>
        <v>2013-May</v>
      </c>
      <c r="T4526">
        <f>WEEKDAY(Sheet1[[#This Row],[Date]])</f>
        <v>6</v>
      </c>
      <c r="U4526" t="str">
        <f>TEXT(Sheet1[[#This Row],[Date]],"DDDD")</f>
        <v>Friday</v>
      </c>
      <c r="V4526" t="str">
        <f>"FM"&amp;MOD(MONTH(Sheet1[[#This Row],[Date]])-4,12)+1</f>
        <v>FM2</v>
      </c>
      <c r="W4526" t="str">
        <f>"Q"&amp;ROUNDUP(MONTH(Sheet1[[#This Row],[Date]])/3,0)</f>
        <v>Q2</v>
      </c>
      <c r="X4526" t="str">
        <f>"Q"&amp;INT(MOD(MONTH(Sheet1[[#This Row],[Date]])-4,12/3)+1)</f>
        <v>Q2</v>
      </c>
      <c r="Y4526" t="str" cm="1">
        <f t="array" ref="Y4526">_xlfn.IFS(ROUND(L4526,0)&lt;=1,"Need to improve 0-1",ROUND(L4526,0)&lt;=2,"Okay 1-2",ROUND(L4526,0)&lt;=3,"Good 2-3",ROUND(L4526,0)&lt;=4,"Great 3-4",ROUND(L4526,0)&lt;=5,"Excellent 4-5")</f>
        <v>Good 2-3</v>
      </c>
      <c r="Z4526" t="str">
        <f t="shared" si="70"/>
        <v>0-1000</v>
      </c>
    </row>
    <row r="4527" spans="1:26" x14ac:dyDescent="0.3">
      <c r="A4527">
        <v>18371396</v>
      </c>
      <c r="B4527" t="s">
        <v>722</v>
      </c>
      <c r="C4527">
        <v>1</v>
      </c>
      <c r="D4527" t="s">
        <v>14</v>
      </c>
      <c r="E4527" t="s">
        <v>379</v>
      </c>
      <c r="F4527" t="s">
        <v>16</v>
      </c>
      <c r="G4527" t="s">
        <v>16</v>
      </c>
      <c r="H4527" t="s">
        <v>16</v>
      </c>
      <c r="I4527">
        <v>1</v>
      </c>
      <c r="J4527">
        <v>1</v>
      </c>
      <c r="K4527">
        <v>450</v>
      </c>
      <c r="L4527">
        <v>1</v>
      </c>
      <c r="M4527" t="s">
        <v>1828</v>
      </c>
      <c r="N4527" t="str">
        <f>SUBSTITUTE(Sheet1[[#This Row],[Datekey_Opening]],"_","-")</f>
        <v>2015-5-23</v>
      </c>
      <c r="O4527">
        <f>YEAR(Sheet1[[#This Row],[Date]])</f>
        <v>2015</v>
      </c>
      <c r="P4527" t="str">
        <f>LOOKUP(Sheet1[[#This Row],[CountryCode]],$AI$4:$AI$18,$AJ$4:$AJ$18)</f>
        <v>India</v>
      </c>
      <c r="Q4527">
        <f>MONTH(Sheet1[[#This Row],[Date]])</f>
        <v>5</v>
      </c>
      <c r="R4527" t="str">
        <f>TEXT(Sheet1[[#This Row],[Date]],"MMMM")</f>
        <v>May</v>
      </c>
      <c r="S4527" t="str">
        <f>TEXT(Sheet1[[#This Row],[Date]],"YYYY-MMM")</f>
        <v>2015-May</v>
      </c>
      <c r="T4527">
        <f>WEEKDAY(Sheet1[[#This Row],[Date]])</f>
        <v>7</v>
      </c>
      <c r="U4527" t="str">
        <f>TEXT(Sheet1[[#This Row],[Date]],"DDDD")</f>
        <v>Saturday</v>
      </c>
      <c r="V4527" t="str">
        <f>"FM"&amp;MOD(MONTH(Sheet1[[#This Row],[Date]])-4,12)+1</f>
        <v>FM2</v>
      </c>
      <c r="W4527" t="str">
        <f>"Q"&amp;ROUNDUP(MONTH(Sheet1[[#This Row],[Date]])/3,0)</f>
        <v>Q2</v>
      </c>
      <c r="X4527" t="str">
        <f>"Q"&amp;INT(MOD(MONTH(Sheet1[[#This Row],[Date]])-4,12/3)+1)</f>
        <v>Q2</v>
      </c>
      <c r="Y4527" t="str" cm="1">
        <f t="array" ref="Y4527">_xlfn.IFS(ROUND(L4527,0)&lt;=1,"Need to improve 0-1",ROUND(L4527,0)&lt;=2,"Okay 1-2",ROUND(L4527,0)&lt;=3,"Good 2-3",ROUND(L4527,0)&lt;=4,"Great 3-4",ROUND(L4527,0)&lt;=5,"Excellent 4-5")</f>
        <v>Need to improve 0-1</v>
      </c>
      <c r="Z4527" t="str">
        <f t="shared" si="70"/>
        <v>0-1000</v>
      </c>
    </row>
    <row r="4528" spans="1:26" x14ac:dyDescent="0.3">
      <c r="A4528">
        <v>18175255</v>
      </c>
      <c r="B4528" t="s">
        <v>722</v>
      </c>
      <c r="C4528">
        <v>1</v>
      </c>
      <c r="D4528" t="s">
        <v>14</v>
      </c>
      <c r="E4528" t="s">
        <v>379</v>
      </c>
      <c r="F4528" t="s">
        <v>16</v>
      </c>
      <c r="G4528" t="s">
        <v>16</v>
      </c>
      <c r="H4528" t="s">
        <v>16</v>
      </c>
      <c r="I4528">
        <v>1</v>
      </c>
      <c r="J4528">
        <v>10</v>
      </c>
      <c r="K4528">
        <v>450</v>
      </c>
      <c r="L4528">
        <v>2.9</v>
      </c>
      <c r="M4528" t="s">
        <v>1794</v>
      </c>
      <c r="N4528" t="str">
        <f>SUBSTITUTE(Sheet1[[#This Row],[Datekey_Opening]],"_","-")</f>
        <v>2014-5-25</v>
      </c>
      <c r="O4528">
        <f>YEAR(Sheet1[[#This Row],[Date]])</f>
        <v>2014</v>
      </c>
      <c r="P4528" t="str">
        <f>LOOKUP(Sheet1[[#This Row],[CountryCode]],$AI$4:$AI$18,$AJ$4:$AJ$18)</f>
        <v>India</v>
      </c>
      <c r="Q4528">
        <f>MONTH(Sheet1[[#This Row],[Date]])</f>
        <v>5</v>
      </c>
      <c r="R4528" t="str">
        <f>TEXT(Sheet1[[#This Row],[Date]],"MMMM")</f>
        <v>May</v>
      </c>
      <c r="S4528" t="str">
        <f>TEXT(Sheet1[[#This Row],[Date]],"YYYY-MMM")</f>
        <v>2014-May</v>
      </c>
      <c r="T4528">
        <f>WEEKDAY(Sheet1[[#This Row],[Date]])</f>
        <v>1</v>
      </c>
      <c r="U4528" t="str">
        <f>TEXT(Sheet1[[#This Row],[Date]],"DDDD")</f>
        <v>Sunday</v>
      </c>
      <c r="V4528" t="str">
        <f>"FM"&amp;MOD(MONTH(Sheet1[[#This Row],[Date]])-4,12)+1</f>
        <v>FM2</v>
      </c>
      <c r="W4528" t="str">
        <f>"Q"&amp;ROUNDUP(MONTH(Sheet1[[#This Row],[Date]])/3,0)</f>
        <v>Q2</v>
      </c>
      <c r="X4528" t="str">
        <f>"Q"&amp;INT(MOD(MONTH(Sheet1[[#This Row],[Date]])-4,12/3)+1)</f>
        <v>Q2</v>
      </c>
      <c r="Y4528" t="str" cm="1">
        <f t="array" ref="Y4528">_xlfn.IFS(ROUND(L4528,0)&lt;=1,"Need to improve 0-1",ROUND(L4528,0)&lt;=2,"Okay 1-2",ROUND(L4528,0)&lt;=3,"Good 2-3",ROUND(L4528,0)&lt;=4,"Great 3-4",ROUND(L4528,0)&lt;=5,"Excellent 4-5")</f>
        <v>Good 2-3</v>
      </c>
      <c r="Z4528" t="str">
        <f t="shared" si="70"/>
        <v>0-1000</v>
      </c>
    </row>
    <row r="4529" spans="1:26" x14ac:dyDescent="0.3">
      <c r="A4529">
        <v>5260</v>
      </c>
      <c r="B4529" t="s">
        <v>722</v>
      </c>
      <c r="C4529">
        <v>1</v>
      </c>
      <c r="D4529" t="s">
        <v>14</v>
      </c>
      <c r="E4529" t="s">
        <v>379</v>
      </c>
      <c r="F4529" t="s">
        <v>16</v>
      </c>
      <c r="G4529" t="s">
        <v>16</v>
      </c>
      <c r="H4529" t="s">
        <v>16</v>
      </c>
      <c r="I4529">
        <v>1</v>
      </c>
      <c r="J4529">
        <v>29</v>
      </c>
      <c r="K4529">
        <v>450</v>
      </c>
      <c r="L4529">
        <v>3</v>
      </c>
      <c r="M4529" t="s">
        <v>1582</v>
      </c>
      <c r="N4529" t="str">
        <f>SUBSTITUTE(Sheet1[[#This Row],[Datekey_Opening]],"_","-")</f>
        <v>2018-5-14</v>
      </c>
      <c r="O4529">
        <f>YEAR(Sheet1[[#This Row],[Date]])</f>
        <v>2018</v>
      </c>
      <c r="P4529" t="str">
        <f>LOOKUP(Sheet1[[#This Row],[CountryCode]],$AI$4:$AI$18,$AJ$4:$AJ$18)</f>
        <v>India</v>
      </c>
      <c r="Q4529">
        <f>MONTH(Sheet1[[#This Row],[Date]])</f>
        <v>5</v>
      </c>
      <c r="R4529" t="str">
        <f>TEXT(Sheet1[[#This Row],[Date]],"MMMM")</f>
        <v>May</v>
      </c>
      <c r="S4529" t="str">
        <f>TEXT(Sheet1[[#This Row],[Date]],"YYYY-MMM")</f>
        <v>2018-May</v>
      </c>
      <c r="T4529">
        <f>WEEKDAY(Sheet1[[#This Row],[Date]])</f>
        <v>2</v>
      </c>
      <c r="U4529" t="str">
        <f>TEXT(Sheet1[[#This Row],[Date]],"DDDD")</f>
        <v>Monday</v>
      </c>
      <c r="V4529" t="str">
        <f>"FM"&amp;MOD(MONTH(Sheet1[[#This Row],[Date]])-4,12)+1</f>
        <v>FM2</v>
      </c>
      <c r="W4529" t="str">
        <f>"Q"&amp;ROUNDUP(MONTH(Sheet1[[#This Row],[Date]])/3,0)</f>
        <v>Q2</v>
      </c>
      <c r="X4529" t="str">
        <f>"Q"&amp;INT(MOD(MONTH(Sheet1[[#This Row],[Date]])-4,12/3)+1)</f>
        <v>Q2</v>
      </c>
      <c r="Y4529" t="str" cm="1">
        <f t="array" ref="Y4529">_xlfn.IFS(ROUND(L4529,0)&lt;=1,"Need to improve 0-1",ROUND(L4529,0)&lt;=2,"Okay 1-2",ROUND(L4529,0)&lt;=3,"Good 2-3",ROUND(L4529,0)&lt;=4,"Great 3-4",ROUND(L4529,0)&lt;=5,"Excellent 4-5")</f>
        <v>Good 2-3</v>
      </c>
      <c r="Z4529" t="str">
        <f t="shared" si="70"/>
        <v>0-1000</v>
      </c>
    </row>
    <row r="4530" spans="1:26" x14ac:dyDescent="0.3">
      <c r="A4530">
        <v>18396409</v>
      </c>
      <c r="B4530" t="s">
        <v>5192</v>
      </c>
      <c r="C4530">
        <v>1</v>
      </c>
      <c r="D4530" t="s">
        <v>14</v>
      </c>
      <c r="E4530" t="s">
        <v>5140</v>
      </c>
      <c r="F4530" t="s">
        <v>16</v>
      </c>
      <c r="G4530" t="s">
        <v>21</v>
      </c>
      <c r="H4530" t="s">
        <v>16</v>
      </c>
      <c r="I4530">
        <v>1</v>
      </c>
      <c r="J4530">
        <v>83</v>
      </c>
      <c r="K4530">
        <v>450</v>
      </c>
      <c r="L4530">
        <v>4.3</v>
      </c>
      <c r="M4530" t="s">
        <v>1237</v>
      </c>
      <c r="N4530" t="str">
        <f>SUBSTITUTE(Sheet1[[#This Row],[Datekey_Opening]],"_","-")</f>
        <v>2018-5-24</v>
      </c>
      <c r="O4530">
        <f>YEAR(Sheet1[[#This Row],[Date]])</f>
        <v>2018</v>
      </c>
      <c r="P4530" t="str">
        <f>LOOKUP(Sheet1[[#This Row],[CountryCode]],$AI$4:$AI$18,$AJ$4:$AJ$18)</f>
        <v>India</v>
      </c>
      <c r="Q4530">
        <f>MONTH(Sheet1[[#This Row],[Date]])</f>
        <v>5</v>
      </c>
      <c r="R4530" t="str">
        <f>TEXT(Sheet1[[#This Row],[Date]],"MMMM")</f>
        <v>May</v>
      </c>
      <c r="S4530" t="str">
        <f>TEXT(Sheet1[[#This Row],[Date]],"YYYY-MMM")</f>
        <v>2018-May</v>
      </c>
      <c r="T4530">
        <f>WEEKDAY(Sheet1[[#This Row],[Date]])</f>
        <v>5</v>
      </c>
      <c r="U4530" t="str">
        <f>TEXT(Sheet1[[#This Row],[Date]],"DDDD")</f>
        <v>Thursday</v>
      </c>
      <c r="V4530" t="str">
        <f>"FM"&amp;MOD(MONTH(Sheet1[[#This Row],[Date]])-4,12)+1</f>
        <v>FM2</v>
      </c>
      <c r="W4530" t="str">
        <f>"Q"&amp;ROUNDUP(MONTH(Sheet1[[#This Row],[Date]])/3,0)</f>
        <v>Q2</v>
      </c>
      <c r="X4530" t="str">
        <f>"Q"&amp;INT(MOD(MONTH(Sheet1[[#This Row],[Date]])-4,12/3)+1)</f>
        <v>Q2</v>
      </c>
      <c r="Y4530" t="str" cm="1">
        <f t="array" ref="Y4530">_xlfn.IFS(ROUND(L4530,0)&lt;=1,"Need to improve 0-1",ROUND(L4530,0)&lt;=2,"Okay 1-2",ROUND(L4530,0)&lt;=3,"Good 2-3",ROUND(L4530,0)&lt;=4,"Great 3-4",ROUND(L4530,0)&lt;=5,"Excellent 4-5")</f>
        <v>Great 3-4</v>
      </c>
      <c r="Z4530" t="str">
        <f t="shared" si="70"/>
        <v>0-1000</v>
      </c>
    </row>
    <row r="4531" spans="1:26" x14ac:dyDescent="0.3">
      <c r="A4531">
        <v>18282017</v>
      </c>
      <c r="B4531" t="s">
        <v>6837</v>
      </c>
      <c r="C4531">
        <v>1</v>
      </c>
      <c r="D4531" t="s">
        <v>14</v>
      </c>
      <c r="E4531" t="s">
        <v>405</v>
      </c>
      <c r="F4531" t="s">
        <v>16</v>
      </c>
      <c r="G4531" t="s">
        <v>16</v>
      </c>
      <c r="H4531" t="s">
        <v>16</v>
      </c>
      <c r="I4531">
        <v>1</v>
      </c>
      <c r="J4531">
        <v>11</v>
      </c>
      <c r="K4531">
        <v>450</v>
      </c>
      <c r="L4531">
        <v>3.3</v>
      </c>
      <c r="M4531" t="s">
        <v>5191</v>
      </c>
      <c r="N4531" t="str">
        <f>SUBSTITUTE(Sheet1[[#This Row],[Datekey_Opening]],"_","-")</f>
        <v>2011-5-6</v>
      </c>
      <c r="O4531">
        <f>YEAR(Sheet1[[#This Row],[Date]])</f>
        <v>2011</v>
      </c>
      <c r="P4531" t="str">
        <f>LOOKUP(Sheet1[[#This Row],[CountryCode]],$AI$4:$AI$18,$AJ$4:$AJ$18)</f>
        <v>India</v>
      </c>
      <c r="Q4531">
        <f>MONTH(Sheet1[[#This Row],[Date]])</f>
        <v>5</v>
      </c>
      <c r="R4531" t="str">
        <f>TEXT(Sheet1[[#This Row],[Date]],"MMMM")</f>
        <v>May</v>
      </c>
      <c r="S4531" t="str">
        <f>TEXT(Sheet1[[#This Row],[Date]],"YYYY-MMM")</f>
        <v>2011-May</v>
      </c>
      <c r="T4531">
        <f>WEEKDAY(Sheet1[[#This Row],[Date]])</f>
        <v>6</v>
      </c>
      <c r="U4531" t="str">
        <f>TEXT(Sheet1[[#This Row],[Date]],"DDDD")</f>
        <v>Friday</v>
      </c>
      <c r="V4531" t="str">
        <f>"FM"&amp;MOD(MONTH(Sheet1[[#This Row],[Date]])-4,12)+1</f>
        <v>FM2</v>
      </c>
      <c r="W4531" t="str">
        <f>"Q"&amp;ROUNDUP(MONTH(Sheet1[[#This Row],[Date]])/3,0)</f>
        <v>Q2</v>
      </c>
      <c r="X4531" t="str">
        <f>"Q"&amp;INT(MOD(MONTH(Sheet1[[#This Row],[Date]])-4,12/3)+1)</f>
        <v>Q2</v>
      </c>
      <c r="Y4531" t="str" cm="1">
        <f t="array" ref="Y4531">_xlfn.IFS(ROUND(L4531,0)&lt;=1,"Need to improve 0-1",ROUND(L4531,0)&lt;=2,"Okay 1-2",ROUND(L4531,0)&lt;=3,"Good 2-3",ROUND(L4531,0)&lt;=4,"Great 3-4",ROUND(L4531,0)&lt;=5,"Excellent 4-5")</f>
        <v>Good 2-3</v>
      </c>
      <c r="Z4531" t="str">
        <f t="shared" si="70"/>
        <v>0-1000</v>
      </c>
    </row>
    <row r="4532" spans="1:26" x14ac:dyDescent="0.3">
      <c r="A4532">
        <v>300581</v>
      </c>
      <c r="B4532" t="s">
        <v>722</v>
      </c>
      <c r="C4532">
        <v>1</v>
      </c>
      <c r="D4532" t="s">
        <v>14</v>
      </c>
      <c r="E4532" t="s">
        <v>379</v>
      </c>
      <c r="F4532" t="s">
        <v>16</v>
      </c>
      <c r="G4532" t="s">
        <v>16</v>
      </c>
      <c r="H4532" t="s">
        <v>16</v>
      </c>
      <c r="I4532">
        <v>1</v>
      </c>
      <c r="J4532">
        <v>34</v>
      </c>
      <c r="K4532">
        <v>450</v>
      </c>
      <c r="L4532">
        <v>3.1</v>
      </c>
      <c r="M4532" t="s">
        <v>5196</v>
      </c>
      <c r="N4532" t="str">
        <f>SUBSTITUTE(Sheet1[[#This Row],[Datekey_Opening]],"_","-")</f>
        <v>2015-5-3</v>
      </c>
      <c r="O4532">
        <f>YEAR(Sheet1[[#This Row],[Date]])</f>
        <v>2015</v>
      </c>
      <c r="P4532" t="str">
        <f>LOOKUP(Sheet1[[#This Row],[CountryCode]],$AI$4:$AI$18,$AJ$4:$AJ$18)</f>
        <v>India</v>
      </c>
      <c r="Q4532">
        <f>MONTH(Sheet1[[#This Row],[Date]])</f>
        <v>5</v>
      </c>
      <c r="R4532" t="str">
        <f>TEXT(Sheet1[[#This Row],[Date]],"MMMM")</f>
        <v>May</v>
      </c>
      <c r="S4532" t="str">
        <f>TEXT(Sheet1[[#This Row],[Date]],"YYYY-MMM")</f>
        <v>2015-May</v>
      </c>
      <c r="T4532">
        <f>WEEKDAY(Sheet1[[#This Row],[Date]])</f>
        <v>1</v>
      </c>
      <c r="U4532" t="str">
        <f>TEXT(Sheet1[[#This Row],[Date]],"DDDD")</f>
        <v>Sunday</v>
      </c>
      <c r="V4532" t="str">
        <f>"FM"&amp;MOD(MONTH(Sheet1[[#This Row],[Date]])-4,12)+1</f>
        <v>FM2</v>
      </c>
      <c r="W4532" t="str">
        <f>"Q"&amp;ROUNDUP(MONTH(Sheet1[[#This Row],[Date]])/3,0)</f>
        <v>Q2</v>
      </c>
      <c r="X4532" t="str">
        <f>"Q"&amp;INT(MOD(MONTH(Sheet1[[#This Row],[Date]])-4,12/3)+1)</f>
        <v>Q2</v>
      </c>
      <c r="Y4532" t="str" cm="1">
        <f t="array" ref="Y4532">_xlfn.IFS(ROUND(L4532,0)&lt;=1,"Need to improve 0-1",ROUND(L4532,0)&lt;=2,"Okay 1-2",ROUND(L4532,0)&lt;=3,"Good 2-3",ROUND(L4532,0)&lt;=4,"Great 3-4",ROUND(L4532,0)&lt;=5,"Excellent 4-5")</f>
        <v>Good 2-3</v>
      </c>
      <c r="Z4532" t="str">
        <f t="shared" si="70"/>
        <v>0-1000</v>
      </c>
    </row>
    <row r="4533" spans="1:26" x14ac:dyDescent="0.3">
      <c r="A4533">
        <v>640</v>
      </c>
      <c r="B4533" t="s">
        <v>722</v>
      </c>
      <c r="C4533">
        <v>1</v>
      </c>
      <c r="D4533" t="s">
        <v>14</v>
      </c>
      <c r="E4533" t="s">
        <v>379</v>
      </c>
      <c r="F4533" t="s">
        <v>16</v>
      </c>
      <c r="G4533" t="s">
        <v>16</v>
      </c>
      <c r="H4533" t="s">
        <v>16</v>
      </c>
      <c r="I4533">
        <v>1</v>
      </c>
      <c r="J4533">
        <v>82</v>
      </c>
      <c r="K4533">
        <v>450</v>
      </c>
      <c r="L4533">
        <v>3.3</v>
      </c>
      <c r="M4533" t="s">
        <v>436</v>
      </c>
      <c r="N4533" t="str">
        <f>SUBSTITUTE(Sheet1[[#This Row],[Datekey_Opening]],"_","-")</f>
        <v>2017-5-7</v>
      </c>
      <c r="O4533">
        <f>YEAR(Sheet1[[#This Row],[Date]])</f>
        <v>2017</v>
      </c>
      <c r="P4533" t="str">
        <f>LOOKUP(Sheet1[[#This Row],[CountryCode]],$AI$4:$AI$18,$AJ$4:$AJ$18)</f>
        <v>India</v>
      </c>
      <c r="Q4533">
        <f>MONTH(Sheet1[[#This Row],[Date]])</f>
        <v>5</v>
      </c>
      <c r="R4533" t="str">
        <f>TEXT(Sheet1[[#This Row],[Date]],"MMMM")</f>
        <v>May</v>
      </c>
      <c r="S4533" t="str">
        <f>TEXT(Sheet1[[#This Row],[Date]],"YYYY-MMM")</f>
        <v>2017-May</v>
      </c>
      <c r="T4533">
        <f>WEEKDAY(Sheet1[[#This Row],[Date]])</f>
        <v>1</v>
      </c>
      <c r="U4533" t="str">
        <f>TEXT(Sheet1[[#This Row],[Date]],"DDDD")</f>
        <v>Sunday</v>
      </c>
      <c r="V4533" t="str">
        <f>"FM"&amp;MOD(MONTH(Sheet1[[#This Row],[Date]])-4,12)+1</f>
        <v>FM2</v>
      </c>
      <c r="W4533" t="str">
        <f>"Q"&amp;ROUNDUP(MONTH(Sheet1[[#This Row],[Date]])/3,0)</f>
        <v>Q2</v>
      </c>
      <c r="X4533" t="str">
        <f>"Q"&amp;INT(MOD(MONTH(Sheet1[[#This Row],[Date]])-4,12/3)+1)</f>
        <v>Q2</v>
      </c>
      <c r="Y4533" t="str" cm="1">
        <f t="array" ref="Y4533">_xlfn.IFS(ROUND(L4533,0)&lt;=1,"Need to improve 0-1",ROUND(L4533,0)&lt;=2,"Okay 1-2",ROUND(L4533,0)&lt;=3,"Good 2-3",ROUND(L4533,0)&lt;=4,"Great 3-4",ROUND(L4533,0)&lt;=5,"Excellent 4-5")</f>
        <v>Good 2-3</v>
      </c>
      <c r="Z4533" t="str">
        <f t="shared" si="70"/>
        <v>0-1000</v>
      </c>
    </row>
    <row r="4534" spans="1:26" x14ac:dyDescent="0.3">
      <c r="A4534">
        <v>3493</v>
      </c>
      <c r="B4534" t="s">
        <v>6838</v>
      </c>
      <c r="C4534">
        <v>1</v>
      </c>
      <c r="D4534" t="s">
        <v>14</v>
      </c>
      <c r="E4534" t="s">
        <v>584</v>
      </c>
      <c r="F4534" t="s">
        <v>16</v>
      </c>
      <c r="G4534" t="s">
        <v>16</v>
      </c>
      <c r="H4534" t="s">
        <v>16</v>
      </c>
      <c r="I4534">
        <v>1</v>
      </c>
      <c r="J4534">
        <v>49</v>
      </c>
      <c r="K4534">
        <v>450</v>
      </c>
      <c r="L4534">
        <v>2.9</v>
      </c>
      <c r="M4534" t="s">
        <v>5696</v>
      </c>
      <c r="N4534" t="str">
        <f>SUBSTITUTE(Sheet1[[#This Row],[Datekey_Opening]],"_","-")</f>
        <v>2012-5-8</v>
      </c>
      <c r="O4534">
        <f>YEAR(Sheet1[[#This Row],[Date]])</f>
        <v>2012</v>
      </c>
      <c r="P4534" t="str">
        <f>LOOKUP(Sheet1[[#This Row],[CountryCode]],$AI$4:$AI$18,$AJ$4:$AJ$18)</f>
        <v>India</v>
      </c>
      <c r="Q4534">
        <f>MONTH(Sheet1[[#This Row],[Date]])</f>
        <v>5</v>
      </c>
      <c r="R4534" t="str">
        <f>TEXT(Sheet1[[#This Row],[Date]],"MMMM")</f>
        <v>May</v>
      </c>
      <c r="S4534" t="str">
        <f>TEXT(Sheet1[[#This Row],[Date]],"YYYY-MMM")</f>
        <v>2012-May</v>
      </c>
      <c r="T4534">
        <f>WEEKDAY(Sheet1[[#This Row],[Date]])</f>
        <v>3</v>
      </c>
      <c r="U4534" t="str">
        <f>TEXT(Sheet1[[#This Row],[Date]],"DDDD")</f>
        <v>Tuesday</v>
      </c>
      <c r="V4534" t="str">
        <f>"FM"&amp;MOD(MONTH(Sheet1[[#This Row],[Date]])-4,12)+1</f>
        <v>FM2</v>
      </c>
      <c r="W4534" t="str">
        <f>"Q"&amp;ROUNDUP(MONTH(Sheet1[[#This Row],[Date]])/3,0)</f>
        <v>Q2</v>
      </c>
      <c r="X4534" t="str">
        <f>"Q"&amp;INT(MOD(MONTH(Sheet1[[#This Row],[Date]])-4,12/3)+1)</f>
        <v>Q2</v>
      </c>
      <c r="Y4534" t="str" cm="1">
        <f t="array" ref="Y4534">_xlfn.IFS(ROUND(L4534,0)&lt;=1,"Need to improve 0-1",ROUND(L4534,0)&lt;=2,"Okay 1-2",ROUND(L4534,0)&lt;=3,"Good 2-3",ROUND(L4534,0)&lt;=4,"Great 3-4",ROUND(L4534,0)&lt;=5,"Excellent 4-5")</f>
        <v>Good 2-3</v>
      </c>
      <c r="Z4534" t="str">
        <f t="shared" si="70"/>
        <v>0-1000</v>
      </c>
    </row>
    <row r="4535" spans="1:26" x14ac:dyDescent="0.3">
      <c r="A4535">
        <v>18272385</v>
      </c>
      <c r="B4535" t="s">
        <v>6839</v>
      </c>
      <c r="C4535">
        <v>1</v>
      </c>
      <c r="D4535" t="s">
        <v>14</v>
      </c>
      <c r="E4535" t="s">
        <v>426</v>
      </c>
      <c r="F4535" t="s">
        <v>16</v>
      </c>
      <c r="G4535" t="s">
        <v>16</v>
      </c>
      <c r="H4535" t="s">
        <v>16</v>
      </c>
      <c r="I4535">
        <v>1</v>
      </c>
      <c r="J4535">
        <v>3</v>
      </c>
      <c r="K4535">
        <v>450</v>
      </c>
      <c r="L4535">
        <v>1</v>
      </c>
      <c r="M4535" t="s">
        <v>6840</v>
      </c>
      <c r="N4535" t="str">
        <f>SUBSTITUTE(Sheet1[[#This Row],[Datekey_Opening]],"_","-")</f>
        <v>2011-5-11</v>
      </c>
      <c r="O4535">
        <f>YEAR(Sheet1[[#This Row],[Date]])</f>
        <v>2011</v>
      </c>
      <c r="P4535" t="str">
        <f>LOOKUP(Sheet1[[#This Row],[CountryCode]],$AI$4:$AI$18,$AJ$4:$AJ$18)</f>
        <v>India</v>
      </c>
      <c r="Q4535">
        <f>MONTH(Sheet1[[#This Row],[Date]])</f>
        <v>5</v>
      </c>
      <c r="R4535" t="str">
        <f>TEXT(Sheet1[[#This Row],[Date]],"MMMM")</f>
        <v>May</v>
      </c>
      <c r="S4535" t="str">
        <f>TEXT(Sheet1[[#This Row],[Date]],"YYYY-MMM")</f>
        <v>2011-May</v>
      </c>
      <c r="T4535">
        <f>WEEKDAY(Sheet1[[#This Row],[Date]])</f>
        <v>4</v>
      </c>
      <c r="U4535" t="str">
        <f>TEXT(Sheet1[[#This Row],[Date]],"DDDD")</f>
        <v>Wednesday</v>
      </c>
      <c r="V4535" t="str">
        <f>"FM"&amp;MOD(MONTH(Sheet1[[#This Row],[Date]])-4,12)+1</f>
        <v>FM2</v>
      </c>
      <c r="W4535" t="str">
        <f>"Q"&amp;ROUNDUP(MONTH(Sheet1[[#This Row],[Date]])/3,0)</f>
        <v>Q2</v>
      </c>
      <c r="X4535" t="str">
        <f>"Q"&amp;INT(MOD(MONTH(Sheet1[[#This Row],[Date]])-4,12/3)+1)</f>
        <v>Q2</v>
      </c>
      <c r="Y4535" t="str" cm="1">
        <f t="array" ref="Y4535">_xlfn.IFS(ROUND(L4535,0)&lt;=1,"Need to improve 0-1",ROUND(L4535,0)&lt;=2,"Okay 1-2",ROUND(L4535,0)&lt;=3,"Good 2-3",ROUND(L4535,0)&lt;=4,"Great 3-4",ROUND(L4535,0)&lt;=5,"Excellent 4-5")</f>
        <v>Need to improve 0-1</v>
      </c>
      <c r="Z4535" t="str">
        <f t="shared" si="70"/>
        <v>0-1000</v>
      </c>
    </row>
    <row r="4536" spans="1:26" x14ac:dyDescent="0.3">
      <c r="A4536">
        <v>5940</v>
      </c>
      <c r="B4536" t="s">
        <v>6793</v>
      </c>
      <c r="C4536">
        <v>1</v>
      </c>
      <c r="D4536" t="s">
        <v>14</v>
      </c>
      <c r="E4536" t="s">
        <v>557</v>
      </c>
      <c r="F4536" t="s">
        <v>16</v>
      </c>
      <c r="G4536" t="s">
        <v>16</v>
      </c>
      <c r="H4536" t="s">
        <v>16</v>
      </c>
      <c r="I4536">
        <v>1</v>
      </c>
      <c r="J4536">
        <v>7</v>
      </c>
      <c r="K4536">
        <v>450</v>
      </c>
      <c r="L4536">
        <v>3.1</v>
      </c>
      <c r="M4536" t="s">
        <v>5203</v>
      </c>
      <c r="N4536" t="str">
        <f>SUBSTITUTE(Sheet1[[#This Row],[Datekey_Opening]],"_","-")</f>
        <v>2017-5-12</v>
      </c>
      <c r="O4536">
        <f>YEAR(Sheet1[[#This Row],[Date]])</f>
        <v>2017</v>
      </c>
      <c r="P4536" t="str">
        <f>LOOKUP(Sheet1[[#This Row],[CountryCode]],$AI$4:$AI$18,$AJ$4:$AJ$18)</f>
        <v>India</v>
      </c>
      <c r="Q4536">
        <f>MONTH(Sheet1[[#This Row],[Date]])</f>
        <v>5</v>
      </c>
      <c r="R4536" t="str">
        <f>TEXT(Sheet1[[#This Row],[Date]],"MMMM")</f>
        <v>May</v>
      </c>
      <c r="S4536" t="str">
        <f>TEXT(Sheet1[[#This Row],[Date]],"YYYY-MMM")</f>
        <v>2017-May</v>
      </c>
      <c r="T4536">
        <f>WEEKDAY(Sheet1[[#This Row],[Date]])</f>
        <v>6</v>
      </c>
      <c r="U4536" t="str">
        <f>TEXT(Sheet1[[#This Row],[Date]],"DDDD")</f>
        <v>Friday</v>
      </c>
      <c r="V4536" t="str">
        <f>"FM"&amp;MOD(MONTH(Sheet1[[#This Row],[Date]])-4,12)+1</f>
        <v>FM2</v>
      </c>
      <c r="W4536" t="str">
        <f>"Q"&amp;ROUNDUP(MONTH(Sheet1[[#This Row],[Date]])/3,0)</f>
        <v>Q2</v>
      </c>
      <c r="X4536" t="str">
        <f>"Q"&amp;INT(MOD(MONTH(Sheet1[[#This Row],[Date]])-4,12/3)+1)</f>
        <v>Q2</v>
      </c>
      <c r="Y4536" t="str" cm="1">
        <f t="array" ref="Y4536">_xlfn.IFS(ROUND(L4536,0)&lt;=1,"Need to improve 0-1",ROUND(L4536,0)&lt;=2,"Okay 1-2",ROUND(L4536,0)&lt;=3,"Good 2-3",ROUND(L4536,0)&lt;=4,"Great 3-4",ROUND(L4536,0)&lt;=5,"Excellent 4-5")</f>
        <v>Good 2-3</v>
      </c>
      <c r="Z4536" t="str">
        <f t="shared" si="70"/>
        <v>0-1000</v>
      </c>
    </row>
    <row r="4537" spans="1:26" x14ac:dyDescent="0.3">
      <c r="A4537">
        <v>18368012</v>
      </c>
      <c r="B4537" t="s">
        <v>6841</v>
      </c>
      <c r="C4537">
        <v>1</v>
      </c>
      <c r="D4537" t="s">
        <v>14</v>
      </c>
      <c r="E4537" t="s">
        <v>365</v>
      </c>
      <c r="F4537" t="s">
        <v>16</v>
      </c>
      <c r="G4537" t="s">
        <v>16</v>
      </c>
      <c r="H4537" t="s">
        <v>16</v>
      </c>
      <c r="I4537">
        <v>1</v>
      </c>
      <c r="J4537">
        <v>2</v>
      </c>
      <c r="K4537">
        <v>450</v>
      </c>
      <c r="L4537">
        <v>1</v>
      </c>
      <c r="M4537" t="s">
        <v>727</v>
      </c>
      <c r="N4537" t="str">
        <f>SUBSTITUTE(Sheet1[[#This Row],[Datekey_Opening]],"_","-")</f>
        <v>2013-5-4</v>
      </c>
      <c r="O4537">
        <f>YEAR(Sheet1[[#This Row],[Date]])</f>
        <v>2013</v>
      </c>
      <c r="P4537" t="str">
        <f>LOOKUP(Sheet1[[#This Row],[CountryCode]],$AI$4:$AI$18,$AJ$4:$AJ$18)</f>
        <v>India</v>
      </c>
      <c r="Q4537">
        <f>MONTH(Sheet1[[#This Row],[Date]])</f>
        <v>5</v>
      </c>
      <c r="R4537" t="str">
        <f>TEXT(Sheet1[[#This Row],[Date]],"MMMM")</f>
        <v>May</v>
      </c>
      <c r="S4537" t="str">
        <f>TEXT(Sheet1[[#This Row],[Date]],"YYYY-MMM")</f>
        <v>2013-May</v>
      </c>
      <c r="T4537">
        <f>WEEKDAY(Sheet1[[#This Row],[Date]])</f>
        <v>7</v>
      </c>
      <c r="U4537" t="str">
        <f>TEXT(Sheet1[[#This Row],[Date]],"DDDD")</f>
        <v>Saturday</v>
      </c>
      <c r="V4537" t="str">
        <f>"FM"&amp;MOD(MONTH(Sheet1[[#This Row],[Date]])-4,12)+1</f>
        <v>FM2</v>
      </c>
      <c r="W4537" t="str">
        <f>"Q"&amp;ROUNDUP(MONTH(Sheet1[[#This Row],[Date]])/3,0)</f>
        <v>Q2</v>
      </c>
      <c r="X4537" t="str">
        <f>"Q"&amp;INT(MOD(MONTH(Sheet1[[#This Row],[Date]])-4,12/3)+1)</f>
        <v>Q2</v>
      </c>
      <c r="Y4537" t="str" cm="1">
        <f t="array" ref="Y4537">_xlfn.IFS(ROUND(L4537,0)&lt;=1,"Need to improve 0-1",ROUND(L4537,0)&lt;=2,"Okay 1-2",ROUND(L4537,0)&lt;=3,"Good 2-3",ROUND(L4537,0)&lt;=4,"Great 3-4",ROUND(L4537,0)&lt;=5,"Excellent 4-5")</f>
        <v>Need to improve 0-1</v>
      </c>
      <c r="Z4537" t="str">
        <f t="shared" si="70"/>
        <v>0-1000</v>
      </c>
    </row>
    <row r="4538" spans="1:26" x14ac:dyDescent="0.3">
      <c r="A4538">
        <v>3607</v>
      </c>
      <c r="B4538" t="s">
        <v>5683</v>
      </c>
      <c r="C4538">
        <v>1</v>
      </c>
      <c r="D4538" t="s">
        <v>14</v>
      </c>
      <c r="E4538" t="s">
        <v>708</v>
      </c>
      <c r="F4538" t="s">
        <v>16</v>
      </c>
      <c r="G4538" t="s">
        <v>21</v>
      </c>
      <c r="H4538" t="s">
        <v>16</v>
      </c>
      <c r="I4538">
        <v>1</v>
      </c>
      <c r="J4538">
        <v>94</v>
      </c>
      <c r="K4538">
        <v>450</v>
      </c>
      <c r="L4538">
        <v>2.5</v>
      </c>
      <c r="M4538" t="s">
        <v>4607</v>
      </c>
      <c r="N4538" t="str">
        <f>SUBSTITUTE(Sheet1[[#This Row],[Datekey_Opening]],"_","-")</f>
        <v>2018-5-19</v>
      </c>
      <c r="O4538">
        <f>YEAR(Sheet1[[#This Row],[Date]])</f>
        <v>2018</v>
      </c>
      <c r="P4538" t="str">
        <f>LOOKUP(Sheet1[[#This Row],[CountryCode]],$AI$4:$AI$18,$AJ$4:$AJ$18)</f>
        <v>India</v>
      </c>
      <c r="Q4538">
        <f>MONTH(Sheet1[[#This Row],[Date]])</f>
        <v>5</v>
      </c>
      <c r="R4538" t="str">
        <f>TEXT(Sheet1[[#This Row],[Date]],"MMMM")</f>
        <v>May</v>
      </c>
      <c r="S4538" t="str">
        <f>TEXT(Sheet1[[#This Row],[Date]],"YYYY-MMM")</f>
        <v>2018-May</v>
      </c>
      <c r="T4538">
        <f>WEEKDAY(Sheet1[[#This Row],[Date]])</f>
        <v>7</v>
      </c>
      <c r="U4538" t="str">
        <f>TEXT(Sheet1[[#This Row],[Date]],"DDDD")</f>
        <v>Saturday</v>
      </c>
      <c r="V4538" t="str">
        <f>"FM"&amp;MOD(MONTH(Sheet1[[#This Row],[Date]])-4,12)+1</f>
        <v>FM2</v>
      </c>
      <c r="W4538" t="str">
        <f>"Q"&amp;ROUNDUP(MONTH(Sheet1[[#This Row],[Date]])/3,0)</f>
        <v>Q2</v>
      </c>
      <c r="X4538" t="str">
        <f>"Q"&amp;INT(MOD(MONTH(Sheet1[[#This Row],[Date]])-4,12/3)+1)</f>
        <v>Q2</v>
      </c>
      <c r="Y4538" t="str" cm="1">
        <f t="array" ref="Y4538">_xlfn.IFS(ROUND(L4538,0)&lt;=1,"Need to improve 0-1",ROUND(L4538,0)&lt;=2,"Okay 1-2",ROUND(L4538,0)&lt;=3,"Good 2-3",ROUND(L4538,0)&lt;=4,"Great 3-4",ROUND(L4538,0)&lt;=5,"Excellent 4-5")</f>
        <v>Good 2-3</v>
      </c>
      <c r="Z4538" t="str">
        <f t="shared" si="70"/>
        <v>0-1000</v>
      </c>
    </row>
    <row r="4539" spans="1:26" x14ac:dyDescent="0.3">
      <c r="A4539">
        <v>18431159</v>
      </c>
      <c r="B4539" t="s">
        <v>6842</v>
      </c>
      <c r="C4539">
        <v>1</v>
      </c>
      <c r="D4539" t="s">
        <v>14</v>
      </c>
      <c r="E4539" t="s">
        <v>405</v>
      </c>
      <c r="F4539" t="s">
        <v>16</v>
      </c>
      <c r="G4539" t="s">
        <v>16</v>
      </c>
      <c r="H4539" t="s">
        <v>16</v>
      </c>
      <c r="I4539">
        <v>1</v>
      </c>
      <c r="J4539">
        <v>1</v>
      </c>
      <c r="K4539">
        <v>450</v>
      </c>
      <c r="L4539">
        <v>1</v>
      </c>
      <c r="M4539" t="s">
        <v>6843</v>
      </c>
      <c r="N4539" t="str">
        <f>SUBSTITUTE(Sheet1[[#This Row],[Datekey_Opening]],"_","-")</f>
        <v>2010-5-13</v>
      </c>
      <c r="O4539">
        <f>YEAR(Sheet1[[#This Row],[Date]])</f>
        <v>2010</v>
      </c>
      <c r="P4539" t="str">
        <f>LOOKUP(Sheet1[[#This Row],[CountryCode]],$AI$4:$AI$18,$AJ$4:$AJ$18)</f>
        <v>India</v>
      </c>
      <c r="Q4539">
        <f>MONTH(Sheet1[[#This Row],[Date]])</f>
        <v>5</v>
      </c>
      <c r="R4539" t="str">
        <f>TEXT(Sheet1[[#This Row],[Date]],"MMMM")</f>
        <v>May</v>
      </c>
      <c r="S4539" t="str">
        <f>TEXT(Sheet1[[#This Row],[Date]],"YYYY-MMM")</f>
        <v>2010-May</v>
      </c>
      <c r="T4539">
        <f>WEEKDAY(Sheet1[[#This Row],[Date]])</f>
        <v>5</v>
      </c>
      <c r="U4539" t="str">
        <f>TEXT(Sheet1[[#This Row],[Date]],"DDDD")</f>
        <v>Thursday</v>
      </c>
      <c r="V4539" t="str">
        <f>"FM"&amp;MOD(MONTH(Sheet1[[#This Row],[Date]])-4,12)+1</f>
        <v>FM2</v>
      </c>
      <c r="W4539" t="str">
        <f>"Q"&amp;ROUNDUP(MONTH(Sheet1[[#This Row],[Date]])/3,0)</f>
        <v>Q2</v>
      </c>
      <c r="X4539" t="str">
        <f>"Q"&amp;INT(MOD(MONTH(Sheet1[[#This Row],[Date]])-4,12/3)+1)</f>
        <v>Q2</v>
      </c>
      <c r="Y4539" t="str" cm="1">
        <f t="array" ref="Y4539">_xlfn.IFS(ROUND(L4539,0)&lt;=1,"Need to improve 0-1",ROUND(L4539,0)&lt;=2,"Okay 1-2",ROUND(L4539,0)&lt;=3,"Good 2-3",ROUND(L4539,0)&lt;=4,"Great 3-4",ROUND(L4539,0)&lt;=5,"Excellent 4-5")</f>
        <v>Need to improve 0-1</v>
      </c>
      <c r="Z4539" t="str">
        <f t="shared" si="70"/>
        <v>0-1000</v>
      </c>
    </row>
    <row r="4540" spans="1:26" x14ac:dyDescent="0.3">
      <c r="A4540">
        <v>18372287</v>
      </c>
      <c r="B4540" t="s">
        <v>6793</v>
      </c>
      <c r="C4540">
        <v>1</v>
      </c>
      <c r="D4540" t="s">
        <v>14</v>
      </c>
      <c r="E4540" t="s">
        <v>3457</v>
      </c>
      <c r="F4540" t="s">
        <v>16</v>
      </c>
      <c r="G4540" t="s">
        <v>16</v>
      </c>
      <c r="H4540" t="s">
        <v>16</v>
      </c>
      <c r="I4540">
        <v>1</v>
      </c>
      <c r="J4540">
        <v>16</v>
      </c>
      <c r="K4540">
        <v>450</v>
      </c>
      <c r="L4540">
        <v>2.7</v>
      </c>
      <c r="M4540" t="s">
        <v>1766</v>
      </c>
      <c r="N4540" t="str">
        <f>SUBSTITUTE(Sheet1[[#This Row],[Datekey_Opening]],"_","-")</f>
        <v>2015-5-6</v>
      </c>
      <c r="O4540">
        <f>YEAR(Sheet1[[#This Row],[Date]])</f>
        <v>2015</v>
      </c>
      <c r="P4540" t="str">
        <f>LOOKUP(Sheet1[[#This Row],[CountryCode]],$AI$4:$AI$18,$AJ$4:$AJ$18)</f>
        <v>India</v>
      </c>
      <c r="Q4540">
        <f>MONTH(Sheet1[[#This Row],[Date]])</f>
        <v>5</v>
      </c>
      <c r="R4540" t="str">
        <f>TEXT(Sheet1[[#This Row],[Date]],"MMMM")</f>
        <v>May</v>
      </c>
      <c r="S4540" t="str">
        <f>TEXT(Sheet1[[#This Row],[Date]],"YYYY-MMM")</f>
        <v>2015-May</v>
      </c>
      <c r="T4540">
        <f>WEEKDAY(Sheet1[[#This Row],[Date]])</f>
        <v>4</v>
      </c>
      <c r="U4540" t="str">
        <f>TEXT(Sheet1[[#This Row],[Date]],"DDDD")</f>
        <v>Wednesday</v>
      </c>
      <c r="V4540" t="str">
        <f>"FM"&amp;MOD(MONTH(Sheet1[[#This Row],[Date]])-4,12)+1</f>
        <v>FM2</v>
      </c>
      <c r="W4540" t="str">
        <f>"Q"&amp;ROUNDUP(MONTH(Sheet1[[#This Row],[Date]])/3,0)</f>
        <v>Q2</v>
      </c>
      <c r="X4540" t="str">
        <f>"Q"&amp;INT(MOD(MONTH(Sheet1[[#This Row],[Date]])-4,12/3)+1)</f>
        <v>Q2</v>
      </c>
      <c r="Y4540" t="str" cm="1">
        <f t="array" ref="Y4540">_xlfn.IFS(ROUND(L4540,0)&lt;=1,"Need to improve 0-1",ROUND(L4540,0)&lt;=2,"Okay 1-2",ROUND(L4540,0)&lt;=3,"Good 2-3",ROUND(L4540,0)&lt;=4,"Great 3-4",ROUND(L4540,0)&lt;=5,"Excellent 4-5")</f>
        <v>Good 2-3</v>
      </c>
      <c r="Z4540" t="str">
        <f t="shared" si="70"/>
        <v>0-1000</v>
      </c>
    </row>
    <row r="4541" spans="1:26" x14ac:dyDescent="0.3">
      <c r="A4541">
        <v>302418</v>
      </c>
      <c r="B4541" t="s">
        <v>6844</v>
      </c>
      <c r="C4541">
        <v>1</v>
      </c>
      <c r="D4541" t="s">
        <v>14</v>
      </c>
      <c r="E4541" t="s">
        <v>362</v>
      </c>
      <c r="F4541" t="s">
        <v>16</v>
      </c>
      <c r="G4541" t="s">
        <v>16</v>
      </c>
      <c r="H4541" t="s">
        <v>16</v>
      </c>
      <c r="I4541">
        <v>1</v>
      </c>
      <c r="J4541">
        <v>14</v>
      </c>
      <c r="K4541">
        <v>450</v>
      </c>
      <c r="L4541">
        <v>3.1</v>
      </c>
      <c r="M4541" t="s">
        <v>6631</v>
      </c>
      <c r="N4541" t="str">
        <f>SUBSTITUTE(Sheet1[[#This Row],[Datekey_Opening]],"_","-")</f>
        <v>2013-5-16</v>
      </c>
      <c r="O4541">
        <f>YEAR(Sheet1[[#This Row],[Date]])</f>
        <v>2013</v>
      </c>
      <c r="P4541" t="str">
        <f>LOOKUP(Sheet1[[#This Row],[CountryCode]],$AI$4:$AI$18,$AJ$4:$AJ$18)</f>
        <v>India</v>
      </c>
      <c r="Q4541">
        <f>MONTH(Sheet1[[#This Row],[Date]])</f>
        <v>5</v>
      </c>
      <c r="R4541" t="str">
        <f>TEXT(Sheet1[[#This Row],[Date]],"MMMM")</f>
        <v>May</v>
      </c>
      <c r="S4541" t="str">
        <f>TEXT(Sheet1[[#This Row],[Date]],"YYYY-MMM")</f>
        <v>2013-May</v>
      </c>
      <c r="T4541">
        <f>WEEKDAY(Sheet1[[#This Row],[Date]])</f>
        <v>5</v>
      </c>
      <c r="U4541" t="str">
        <f>TEXT(Sheet1[[#This Row],[Date]],"DDDD")</f>
        <v>Thursday</v>
      </c>
      <c r="V4541" t="str">
        <f>"FM"&amp;MOD(MONTH(Sheet1[[#This Row],[Date]])-4,12)+1</f>
        <v>FM2</v>
      </c>
      <c r="W4541" t="str">
        <f>"Q"&amp;ROUNDUP(MONTH(Sheet1[[#This Row],[Date]])/3,0)</f>
        <v>Q2</v>
      </c>
      <c r="X4541" t="str">
        <f>"Q"&amp;INT(MOD(MONTH(Sheet1[[#This Row],[Date]])-4,12/3)+1)</f>
        <v>Q2</v>
      </c>
      <c r="Y4541" t="str" cm="1">
        <f t="array" ref="Y4541">_xlfn.IFS(ROUND(L4541,0)&lt;=1,"Need to improve 0-1",ROUND(L4541,0)&lt;=2,"Okay 1-2",ROUND(L4541,0)&lt;=3,"Good 2-3",ROUND(L4541,0)&lt;=4,"Great 3-4",ROUND(L4541,0)&lt;=5,"Excellent 4-5")</f>
        <v>Good 2-3</v>
      </c>
      <c r="Z4541" t="str">
        <f t="shared" si="70"/>
        <v>0-1000</v>
      </c>
    </row>
    <row r="4542" spans="1:26" x14ac:dyDescent="0.3">
      <c r="A4542">
        <v>302103</v>
      </c>
      <c r="B4542" t="s">
        <v>6845</v>
      </c>
      <c r="C4542">
        <v>1</v>
      </c>
      <c r="D4542" t="s">
        <v>14</v>
      </c>
      <c r="E4542" t="s">
        <v>362</v>
      </c>
      <c r="F4542" t="s">
        <v>16</v>
      </c>
      <c r="G4542" t="s">
        <v>16</v>
      </c>
      <c r="H4542" t="s">
        <v>16</v>
      </c>
      <c r="I4542">
        <v>1</v>
      </c>
      <c r="J4542">
        <v>5</v>
      </c>
      <c r="K4542">
        <v>450</v>
      </c>
      <c r="L4542">
        <v>2.9</v>
      </c>
      <c r="M4542" t="s">
        <v>6846</v>
      </c>
      <c r="N4542" t="str">
        <f>SUBSTITUTE(Sheet1[[#This Row],[Datekey_Opening]],"_","-")</f>
        <v>2012-5-17</v>
      </c>
      <c r="O4542">
        <f>YEAR(Sheet1[[#This Row],[Date]])</f>
        <v>2012</v>
      </c>
      <c r="P4542" t="str">
        <f>LOOKUP(Sheet1[[#This Row],[CountryCode]],$AI$4:$AI$18,$AJ$4:$AJ$18)</f>
        <v>India</v>
      </c>
      <c r="Q4542">
        <f>MONTH(Sheet1[[#This Row],[Date]])</f>
        <v>5</v>
      </c>
      <c r="R4542" t="str">
        <f>TEXT(Sheet1[[#This Row],[Date]],"MMMM")</f>
        <v>May</v>
      </c>
      <c r="S4542" t="str">
        <f>TEXT(Sheet1[[#This Row],[Date]],"YYYY-MMM")</f>
        <v>2012-May</v>
      </c>
      <c r="T4542">
        <f>WEEKDAY(Sheet1[[#This Row],[Date]])</f>
        <v>5</v>
      </c>
      <c r="U4542" t="str">
        <f>TEXT(Sheet1[[#This Row],[Date]],"DDDD")</f>
        <v>Thursday</v>
      </c>
      <c r="V4542" t="str">
        <f>"FM"&amp;MOD(MONTH(Sheet1[[#This Row],[Date]])-4,12)+1</f>
        <v>FM2</v>
      </c>
      <c r="W4542" t="str">
        <f>"Q"&amp;ROUNDUP(MONTH(Sheet1[[#This Row],[Date]])/3,0)</f>
        <v>Q2</v>
      </c>
      <c r="X4542" t="str">
        <f>"Q"&amp;INT(MOD(MONTH(Sheet1[[#This Row],[Date]])-4,12/3)+1)</f>
        <v>Q2</v>
      </c>
      <c r="Y4542" t="str" cm="1">
        <f t="array" ref="Y4542">_xlfn.IFS(ROUND(L4542,0)&lt;=1,"Need to improve 0-1",ROUND(L4542,0)&lt;=2,"Okay 1-2",ROUND(L4542,0)&lt;=3,"Good 2-3",ROUND(L4542,0)&lt;=4,"Great 3-4",ROUND(L4542,0)&lt;=5,"Excellent 4-5")</f>
        <v>Good 2-3</v>
      </c>
      <c r="Z4542" t="str">
        <f t="shared" si="70"/>
        <v>0-1000</v>
      </c>
    </row>
    <row r="4543" spans="1:26" x14ac:dyDescent="0.3">
      <c r="A4543">
        <v>18398580</v>
      </c>
      <c r="B4543" t="s">
        <v>6847</v>
      </c>
      <c r="C4543">
        <v>1</v>
      </c>
      <c r="D4543" t="s">
        <v>14</v>
      </c>
      <c r="E4543" t="s">
        <v>426</v>
      </c>
      <c r="F4543" t="s">
        <v>16</v>
      </c>
      <c r="G4543" t="s">
        <v>16</v>
      </c>
      <c r="H4543" t="s">
        <v>16</v>
      </c>
      <c r="I4543">
        <v>1</v>
      </c>
      <c r="J4543">
        <v>1</v>
      </c>
      <c r="K4543">
        <v>450</v>
      </c>
      <c r="L4543">
        <v>1</v>
      </c>
      <c r="M4543" t="s">
        <v>6848</v>
      </c>
      <c r="N4543" t="str">
        <f>SUBSTITUTE(Sheet1[[#This Row],[Datekey_Opening]],"_","-")</f>
        <v>2010-4-6</v>
      </c>
      <c r="O4543">
        <f>YEAR(Sheet1[[#This Row],[Date]])</f>
        <v>2010</v>
      </c>
      <c r="P4543" t="str">
        <f>LOOKUP(Sheet1[[#This Row],[CountryCode]],$AI$4:$AI$18,$AJ$4:$AJ$18)</f>
        <v>India</v>
      </c>
      <c r="Q4543">
        <f>MONTH(Sheet1[[#This Row],[Date]])</f>
        <v>4</v>
      </c>
      <c r="R4543" t="str">
        <f>TEXT(Sheet1[[#This Row],[Date]],"MMMM")</f>
        <v>April</v>
      </c>
      <c r="S4543" t="str">
        <f>TEXT(Sheet1[[#This Row],[Date]],"YYYY-MMM")</f>
        <v>2010-Apr</v>
      </c>
      <c r="T4543">
        <f>WEEKDAY(Sheet1[[#This Row],[Date]])</f>
        <v>3</v>
      </c>
      <c r="U4543" t="str">
        <f>TEXT(Sheet1[[#This Row],[Date]],"DDDD")</f>
        <v>Tuesday</v>
      </c>
      <c r="V4543" t="str">
        <f>"FM"&amp;MOD(MONTH(Sheet1[[#This Row],[Date]])-4,12)+1</f>
        <v>FM1</v>
      </c>
      <c r="W4543" t="str">
        <f>"Q"&amp;ROUNDUP(MONTH(Sheet1[[#This Row],[Date]])/3,0)</f>
        <v>Q2</v>
      </c>
      <c r="X4543" t="str">
        <f>"Q"&amp;INT(MOD(MONTH(Sheet1[[#This Row],[Date]])-4,12/3)+1)</f>
        <v>Q1</v>
      </c>
      <c r="Y4543" t="str" cm="1">
        <f t="array" ref="Y4543">_xlfn.IFS(ROUND(L4543,0)&lt;=1,"Need to improve 0-1",ROUND(L4543,0)&lt;=2,"Okay 1-2",ROUND(L4543,0)&lt;=3,"Good 2-3",ROUND(L4543,0)&lt;=4,"Great 3-4",ROUND(L4543,0)&lt;=5,"Excellent 4-5")</f>
        <v>Need to improve 0-1</v>
      </c>
      <c r="Z4543" t="str">
        <f t="shared" si="70"/>
        <v>0-1000</v>
      </c>
    </row>
    <row r="4544" spans="1:26" x14ac:dyDescent="0.3">
      <c r="A4544">
        <v>18289231</v>
      </c>
      <c r="B4544" t="s">
        <v>6751</v>
      </c>
      <c r="C4544">
        <v>1</v>
      </c>
      <c r="D4544" t="s">
        <v>14</v>
      </c>
      <c r="E4544" t="s">
        <v>426</v>
      </c>
      <c r="F4544" t="s">
        <v>16</v>
      </c>
      <c r="G4544" t="s">
        <v>16</v>
      </c>
      <c r="H4544" t="s">
        <v>16</v>
      </c>
      <c r="I4544">
        <v>1</v>
      </c>
      <c r="J4544">
        <v>8</v>
      </c>
      <c r="K4544">
        <v>450</v>
      </c>
      <c r="L4544">
        <v>2.7</v>
      </c>
      <c r="M4544" t="s">
        <v>3951</v>
      </c>
      <c r="N4544" t="str">
        <f>SUBSTITUTE(Sheet1[[#This Row],[Datekey_Opening]],"_","-")</f>
        <v>2012-4-6</v>
      </c>
      <c r="O4544">
        <f>YEAR(Sheet1[[#This Row],[Date]])</f>
        <v>2012</v>
      </c>
      <c r="P4544" t="str">
        <f>LOOKUP(Sheet1[[#This Row],[CountryCode]],$AI$4:$AI$18,$AJ$4:$AJ$18)</f>
        <v>India</v>
      </c>
      <c r="Q4544">
        <f>MONTH(Sheet1[[#This Row],[Date]])</f>
        <v>4</v>
      </c>
      <c r="R4544" t="str">
        <f>TEXT(Sheet1[[#This Row],[Date]],"MMMM")</f>
        <v>April</v>
      </c>
      <c r="S4544" t="str">
        <f>TEXT(Sheet1[[#This Row],[Date]],"YYYY-MMM")</f>
        <v>2012-Apr</v>
      </c>
      <c r="T4544">
        <f>WEEKDAY(Sheet1[[#This Row],[Date]])</f>
        <v>6</v>
      </c>
      <c r="U4544" t="str">
        <f>TEXT(Sheet1[[#This Row],[Date]],"DDDD")</f>
        <v>Friday</v>
      </c>
      <c r="V4544" t="str">
        <f>"FM"&amp;MOD(MONTH(Sheet1[[#This Row],[Date]])-4,12)+1</f>
        <v>FM1</v>
      </c>
      <c r="W4544" t="str">
        <f>"Q"&amp;ROUNDUP(MONTH(Sheet1[[#This Row],[Date]])/3,0)</f>
        <v>Q2</v>
      </c>
      <c r="X4544" t="str">
        <f>"Q"&amp;INT(MOD(MONTH(Sheet1[[#This Row],[Date]])-4,12/3)+1)</f>
        <v>Q1</v>
      </c>
      <c r="Y4544" t="str" cm="1">
        <f t="array" ref="Y4544">_xlfn.IFS(ROUND(L4544,0)&lt;=1,"Need to improve 0-1",ROUND(L4544,0)&lt;=2,"Okay 1-2",ROUND(L4544,0)&lt;=3,"Good 2-3",ROUND(L4544,0)&lt;=4,"Great 3-4",ROUND(L4544,0)&lt;=5,"Excellent 4-5")</f>
        <v>Good 2-3</v>
      </c>
      <c r="Z4544" t="str">
        <f t="shared" si="70"/>
        <v>0-1000</v>
      </c>
    </row>
    <row r="4545" spans="1:26" x14ac:dyDescent="0.3">
      <c r="A4545">
        <v>18322665</v>
      </c>
      <c r="B4545" t="s">
        <v>4600</v>
      </c>
      <c r="C4545">
        <v>1</v>
      </c>
      <c r="D4545" t="s">
        <v>14</v>
      </c>
      <c r="E4545" t="s">
        <v>365</v>
      </c>
      <c r="F4545" t="s">
        <v>21</v>
      </c>
      <c r="G4545" t="s">
        <v>21</v>
      </c>
      <c r="H4545" t="s">
        <v>16</v>
      </c>
      <c r="I4545">
        <v>1</v>
      </c>
      <c r="J4545">
        <v>61</v>
      </c>
      <c r="K4545">
        <v>450</v>
      </c>
      <c r="L4545">
        <v>3.7</v>
      </c>
      <c r="M4545" t="s">
        <v>3945</v>
      </c>
      <c r="N4545" t="str">
        <f>SUBSTITUTE(Sheet1[[#This Row],[Datekey_Opening]],"_","-")</f>
        <v>2018-4-26</v>
      </c>
      <c r="O4545">
        <f>YEAR(Sheet1[[#This Row],[Date]])</f>
        <v>2018</v>
      </c>
      <c r="P4545" t="str">
        <f>LOOKUP(Sheet1[[#This Row],[CountryCode]],$AI$4:$AI$18,$AJ$4:$AJ$18)</f>
        <v>India</v>
      </c>
      <c r="Q4545">
        <f>MONTH(Sheet1[[#This Row],[Date]])</f>
        <v>4</v>
      </c>
      <c r="R4545" t="str">
        <f>TEXT(Sheet1[[#This Row],[Date]],"MMMM")</f>
        <v>April</v>
      </c>
      <c r="S4545" t="str">
        <f>TEXT(Sheet1[[#This Row],[Date]],"YYYY-MMM")</f>
        <v>2018-Apr</v>
      </c>
      <c r="T4545">
        <f>WEEKDAY(Sheet1[[#This Row],[Date]])</f>
        <v>5</v>
      </c>
      <c r="U4545" t="str">
        <f>TEXT(Sheet1[[#This Row],[Date]],"DDDD")</f>
        <v>Thursday</v>
      </c>
      <c r="V4545" t="str">
        <f>"FM"&amp;MOD(MONTH(Sheet1[[#This Row],[Date]])-4,12)+1</f>
        <v>FM1</v>
      </c>
      <c r="W4545" t="str">
        <f>"Q"&amp;ROUNDUP(MONTH(Sheet1[[#This Row],[Date]])/3,0)</f>
        <v>Q2</v>
      </c>
      <c r="X4545" t="str">
        <f>"Q"&amp;INT(MOD(MONTH(Sheet1[[#This Row],[Date]])-4,12/3)+1)</f>
        <v>Q1</v>
      </c>
      <c r="Y4545" t="str" cm="1">
        <f t="array" ref="Y4545">_xlfn.IFS(ROUND(L4545,0)&lt;=1,"Need to improve 0-1",ROUND(L4545,0)&lt;=2,"Okay 1-2",ROUND(L4545,0)&lt;=3,"Good 2-3",ROUND(L4545,0)&lt;=4,"Great 3-4",ROUND(L4545,0)&lt;=5,"Excellent 4-5")</f>
        <v>Great 3-4</v>
      </c>
      <c r="Z4545" t="str">
        <f t="shared" si="70"/>
        <v>0-1000</v>
      </c>
    </row>
    <row r="4546" spans="1:26" x14ac:dyDescent="0.3">
      <c r="A4546">
        <v>7874</v>
      </c>
      <c r="B4546" t="s">
        <v>6849</v>
      </c>
      <c r="C4546">
        <v>1</v>
      </c>
      <c r="D4546" t="s">
        <v>14</v>
      </c>
      <c r="E4546" t="s">
        <v>6850</v>
      </c>
      <c r="F4546" t="s">
        <v>16</v>
      </c>
      <c r="G4546" t="s">
        <v>16</v>
      </c>
      <c r="H4546" t="s">
        <v>16</v>
      </c>
      <c r="I4546">
        <v>1</v>
      </c>
      <c r="J4546">
        <v>25</v>
      </c>
      <c r="K4546">
        <v>450</v>
      </c>
      <c r="L4546">
        <v>2.8</v>
      </c>
      <c r="M4546" t="s">
        <v>2753</v>
      </c>
      <c r="N4546" t="str">
        <f>SUBSTITUTE(Sheet1[[#This Row],[Datekey_Opening]],"_","-")</f>
        <v>2010-4-22</v>
      </c>
      <c r="O4546">
        <f>YEAR(Sheet1[[#This Row],[Date]])</f>
        <v>2010</v>
      </c>
      <c r="P4546" t="str">
        <f>LOOKUP(Sheet1[[#This Row],[CountryCode]],$AI$4:$AI$18,$AJ$4:$AJ$18)</f>
        <v>India</v>
      </c>
      <c r="Q4546">
        <f>MONTH(Sheet1[[#This Row],[Date]])</f>
        <v>4</v>
      </c>
      <c r="R4546" t="str">
        <f>TEXT(Sheet1[[#This Row],[Date]],"MMMM")</f>
        <v>April</v>
      </c>
      <c r="S4546" t="str">
        <f>TEXT(Sheet1[[#This Row],[Date]],"YYYY-MMM")</f>
        <v>2010-Apr</v>
      </c>
      <c r="T4546">
        <f>WEEKDAY(Sheet1[[#This Row],[Date]])</f>
        <v>5</v>
      </c>
      <c r="U4546" t="str">
        <f>TEXT(Sheet1[[#This Row],[Date]],"DDDD")</f>
        <v>Thursday</v>
      </c>
      <c r="V4546" t="str">
        <f>"FM"&amp;MOD(MONTH(Sheet1[[#This Row],[Date]])-4,12)+1</f>
        <v>FM1</v>
      </c>
      <c r="W4546" t="str">
        <f>"Q"&amp;ROUNDUP(MONTH(Sheet1[[#This Row],[Date]])/3,0)</f>
        <v>Q2</v>
      </c>
      <c r="X4546" t="str">
        <f>"Q"&amp;INT(MOD(MONTH(Sheet1[[#This Row],[Date]])-4,12/3)+1)</f>
        <v>Q1</v>
      </c>
      <c r="Y4546" t="str" cm="1">
        <f t="array" ref="Y4546">_xlfn.IFS(ROUND(L4546,0)&lt;=1,"Need to improve 0-1",ROUND(L4546,0)&lt;=2,"Okay 1-2",ROUND(L4546,0)&lt;=3,"Good 2-3",ROUND(L4546,0)&lt;=4,"Great 3-4",ROUND(L4546,0)&lt;=5,"Excellent 4-5")</f>
        <v>Good 2-3</v>
      </c>
      <c r="Z4546" t="str">
        <f t="shared" ref="Z4546:Z4609" si="71">IF(AND(K4546&gt;=0,K4546&lt;1000),"0-1000",IF(AND(K4546&gt;=1000,K4546&lt;2000),"1000-2000",IF(AND(K4546&gt;=2000,K4546&lt;3000),"2000-3000",IF(AND(K4546&gt;=3000,K4546&lt;4000),"3000-4000",IF(AND(K4546&gt;=4000,K4546&lt;5000),"4000-5000",IF(AND(K4546&gt;=5000,K4546&lt;6000),"5000-6000",IF(AND(K4546&gt;=6000,K4546&lt;7000),"6000-7000",IF(AND(K4546&gt;=7000,K4546&lt;200000),"7000-200000","Above 200000"))))))))</f>
        <v>0-1000</v>
      </c>
    </row>
    <row r="4547" spans="1:26" x14ac:dyDescent="0.3">
      <c r="A4547">
        <v>7901</v>
      </c>
      <c r="B4547" t="s">
        <v>722</v>
      </c>
      <c r="C4547">
        <v>1</v>
      </c>
      <c r="D4547" t="s">
        <v>14</v>
      </c>
      <c r="E4547" t="s">
        <v>379</v>
      </c>
      <c r="F4547" t="s">
        <v>16</v>
      </c>
      <c r="G4547" t="s">
        <v>16</v>
      </c>
      <c r="H4547" t="s">
        <v>16</v>
      </c>
      <c r="I4547">
        <v>1</v>
      </c>
      <c r="J4547">
        <v>23</v>
      </c>
      <c r="K4547">
        <v>450</v>
      </c>
      <c r="L4547">
        <v>3.1</v>
      </c>
      <c r="M4547" t="s">
        <v>6648</v>
      </c>
      <c r="N4547" t="str">
        <f>SUBSTITUTE(Sheet1[[#This Row],[Datekey_Opening]],"_","-")</f>
        <v>2016-4-7</v>
      </c>
      <c r="O4547">
        <f>YEAR(Sheet1[[#This Row],[Date]])</f>
        <v>2016</v>
      </c>
      <c r="P4547" t="str">
        <f>LOOKUP(Sheet1[[#This Row],[CountryCode]],$AI$4:$AI$18,$AJ$4:$AJ$18)</f>
        <v>India</v>
      </c>
      <c r="Q4547">
        <f>MONTH(Sheet1[[#This Row],[Date]])</f>
        <v>4</v>
      </c>
      <c r="R4547" t="str">
        <f>TEXT(Sheet1[[#This Row],[Date]],"MMMM")</f>
        <v>April</v>
      </c>
      <c r="S4547" t="str">
        <f>TEXT(Sheet1[[#This Row],[Date]],"YYYY-MMM")</f>
        <v>2016-Apr</v>
      </c>
      <c r="T4547">
        <f>WEEKDAY(Sheet1[[#This Row],[Date]])</f>
        <v>5</v>
      </c>
      <c r="U4547" t="str">
        <f>TEXT(Sheet1[[#This Row],[Date]],"DDDD")</f>
        <v>Thursday</v>
      </c>
      <c r="V4547" t="str">
        <f>"FM"&amp;MOD(MONTH(Sheet1[[#This Row],[Date]])-4,12)+1</f>
        <v>FM1</v>
      </c>
      <c r="W4547" t="str">
        <f>"Q"&amp;ROUNDUP(MONTH(Sheet1[[#This Row],[Date]])/3,0)</f>
        <v>Q2</v>
      </c>
      <c r="X4547" t="str">
        <f>"Q"&amp;INT(MOD(MONTH(Sheet1[[#This Row],[Date]])-4,12/3)+1)</f>
        <v>Q1</v>
      </c>
      <c r="Y4547" t="str" cm="1">
        <f t="array" ref="Y4547">_xlfn.IFS(ROUND(L4547,0)&lt;=1,"Need to improve 0-1",ROUND(L4547,0)&lt;=2,"Okay 1-2",ROUND(L4547,0)&lt;=3,"Good 2-3",ROUND(L4547,0)&lt;=4,"Great 3-4",ROUND(L4547,0)&lt;=5,"Excellent 4-5")</f>
        <v>Good 2-3</v>
      </c>
      <c r="Z4547" t="str">
        <f t="shared" si="71"/>
        <v>0-1000</v>
      </c>
    </row>
    <row r="4548" spans="1:26" x14ac:dyDescent="0.3">
      <c r="A4548">
        <v>18124379</v>
      </c>
      <c r="B4548" t="s">
        <v>5858</v>
      </c>
      <c r="C4548">
        <v>1</v>
      </c>
      <c r="D4548" t="s">
        <v>14</v>
      </c>
      <c r="E4548" t="s">
        <v>2780</v>
      </c>
      <c r="F4548" t="s">
        <v>16</v>
      </c>
      <c r="G4548" t="s">
        <v>21</v>
      </c>
      <c r="H4548" t="s">
        <v>16</v>
      </c>
      <c r="I4548">
        <v>1</v>
      </c>
      <c r="J4548">
        <v>71</v>
      </c>
      <c r="K4548">
        <v>450</v>
      </c>
      <c r="L4548">
        <v>2.5</v>
      </c>
      <c r="M4548" t="s">
        <v>2766</v>
      </c>
      <c r="N4548" t="str">
        <f>SUBSTITUTE(Sheet1[[#This Row],[Datekey_Opening]],"_","-")</f>
        <v>2014-4-17</v>
      </c>
      <c r="O4548">
        <f>YEAR(Sheet1[[#This Row],[Date]])</f>
        <v>2014</v>
      </c>
      <c r="P4548" t="str">
        <f>LOOKUP(Sheet1[[#This Row],[CountryCode]],$AI$4:$AI$18,$AJ$4:$AJ$18)</f>
        <v>India</v>
      </c>
      <c r="Q4548">
        <f>MONTH(Sheet1[[#This Row],[Date]])</f>
        <v>4</v>
      </c>
      <c r="R4548" t="str">
        <f>TEXT(Sheet1[[#This Row],[Date]],"MMMM")</f>
        <v>April</v>
      </c>
      <c r="S4548" t="str">
        <f>TEXT(Sheet1[[#This Row],[Date]],"YYYY-MMM")</f>
        <v>2014-Apr</v>
      </c>
      <c r="T4548">
        <f>WEEKDAY(Sheet1[[#This Row],[Date]])</f>
        <v>5</v>
      </c>
      <c r="U4548" t="str">
        <f>TEXT(Sheet1[[#This Row],[Date]],"DDDD")</f>
        <v>Thursday</v>
      </c>
      <c r="V4548" t="str">
        <f>"FM"&amp;MOD(MONTH(Sheet1[[#This Row],[Date]])-4,12)+1</f>
        <v>FM1</v>
      </c>
      <c r="W4548" t="str">
        <f>"Q"&amp;ROUNDUP(MONTH(Sheet1[[#This Row],[Date]])/3,0)</f>
        <v>Q2</v>
      </c>
      <c r="X4548" t="str">
        <f>"Q"&amp;INT(MOD(MONTH(Sheet1[[#This Row],[Date]])-4,12/3)+1)</f>
        <v>Q1</v>
      </c>
      <c r="Y4548" t="str" cm="1">
        <f t="array" ref="Y4548">_xlfn.IFS(ROUND(L4548,0)&lt;=1,"Need to improve 0-1",ROUND(L4548,0)&lt;=2,"Okay 1-2",ROUND(L4548,0)&lt;=3,"Good 2-3",ROUND(L4548,0)&lt;=4,"Great 3-4",ROUND(L4548,0)&lt;=5,"Excellent 4-5")</f>
        <v>Good 2-3</v>
      </c>
      <c r="Z4548" t="str">
        <f t="shared" si="71"/>
        <v>0-1000</v>
      </c>
    </row>
    <row r="4549" spans="1:26" x14ac:dyDescent="0.3">
      <c r="A4549">
        <v>300874</v>
      </c>
      <c r="B4549" t="s">
        <v>6851</v>
      </c>
      <c r="C4549">
        <v>1</v>
      </c>
      <c r="D4549" t="s">
        <v>14</v>
      </c>
      <c r="E4549" t="s">
        <v>429</v>
      </c>
      <c r="F4549" t="s">
        <v>16</v>
      </c>
      <c r="G4549" t="s">
        <v>21</v>
      </c>
      <c r="H4549" t="s">
        <v>16</v>
      </c>
      <c r="I4549">
        <v>1</v>
      </c>
      <c r="J4549">
        <v>13</v>
      </c>
      <c r="K4549">
        <v>450</v>
      </c>
      <c r="L4549">
        <v>2.8</v>
      </c>
      <c r="M4549" t="s">
        <v>2292</v>
      </c>
      <c r="N4549" t="str">
        <f>SUBSTITUTE(Sheet1[[#This Row],[Datekey_Opening]],"_","-")</f>
        <v>2014-4-8</v>
      </c>
      <c r="O4549">
        <f>YEAR(Sheet1[[#This Row],[Date]])</f>
        <v>2014</v>
      </c>
      <c r="P4549" t="str">
        <f>LOOKUP(Sheet1[[#This Row],[CountryCode]],$AI$4:$AI$18,$AJ$4:$AJ$18)</f>
        <v>India</v>
      </c>
      <c r="Q4549">
        <f>MONTH(Sheet1[[#This Row],[Date]])</f>
        <v>4</v>
      </c>
      <c r="R4549" t="str">
        <f>TEXT(Sheet1[[#This Row],[Date]],"MMMM")</f>
        <v>April</v>
      </c>
      <c r="S4549" t="str">
        <f>TEXT(Sheet1[[#This Row],[Date]],"YYYY-MMM")</f>
        <v>2014-Apr</v>
      </c>
      <c r="T4549">
        <f>WEEKDAY(Sheet1[[#This Row],[Date]])</f>
        <v>3</v>
      </c>
      <c r="U4549" t="str">
        <f>TEXT(Sheet1[[#This Row],[Date]],"DDDD")</f>
        <v>Tuesday</v>
      </c>
      <c r="V4549" t="str">
        <f>"FM"&amp;MOD(MONTH(Sheet1[[#This Row],[Date]])-4,12)+1</f>
        <v>FM1</v>
      </c>
      <c r="W4549" t="str">
        <f>"Q"&amp;ROUNDUP(MONTH(Sheet1[[#This Row],[Date]])/3,0)</f>
        <v>Q2</v>
      </c>
      <c r="X4549" t="str">
        <f>"Q"&amp;INT(MOD(MONTH(Sheet1[[#This Row],[Date]])-4,12/3)+1)</f>
        <v>Q1</v>
      </c>
      <c r="Y4549" t="str" cm="1">
        <f t="array" ref="Y4549">_xlfn.IFS(ROUND(L4549,0)&lt;=1,"Need to improve 0-1",ROUND(L4549,0)&lt;=2,"Okay 1-2",ROUND(L4549,0)&lt;=3,"Good 2-3",ROUND(L4549,0)&lt;=4,"Great 3-4",ROUND(L4549,0)&lt;=5,"Excellent 4-5")</f>
        <v>Good 2-3</v>
      </c>
      <c r="Z4549" t="str">
        <f t="shared" si="71"/>
        <v>0-1000</v>
      </c>
    </row>
    <row r="4550" spans="1:26" x14ac:dyDescent="0.3">
      <c r="A4550">
        <v>6265</v>
      </c>
      <c r="B4550" t="s">
        <v>722</v>
      </c>
      <c r="C4550">
        <v>1</v>
      </c>
      <c r="D4550" t="s">
        <v>14</v>
      </c>
      <c r="E4550" t="s">
        <v>379</v>
      </c>
      <c r="F4550" t="s">
        <v>16</v>
      </c>
      <c r="G4550" t="s">
        <v>16</v>
      </c>
      <c r="H4550" t="s">
        <v>16</v>
      </c>
      <c r="I4550">
        <v>1</v>
      </c>
      <c r="J4550">
        <v>18</v>
      </c>
      <c r="K4550">
        <v>450</v>
      </c>
      <c r="L4550">
        <v>2.7</v>
      </c>
      <c r="M4550" t="s">
        <v>462</v>
      </c>
      <c r="N4550" t="str">
        <f>SUBSTITUTE(Sheet1[[#This Row],[Datekey_Opening]],"_","-")</f>
        <v>2016-4-27</v>
      </c>
      <c r="O4550">
        <f>YEAR(Sheet1[[#This Row],[Date]])</f>
        <v>2016</v>
      </c>
      <c r="P4550" t="str">
        <f>LOOKUP(Sheet1[[#This Row],[CountryCode]],$AI$4:$AI$18,$AJ$4:$AJ$18)</f>
        <v>India</v>
      </c>
      <c r="Q4550">
        <f>MONTH(Sheet1[[#This Row],[Date]])</f>
        <v>4</v>
      </c>
      <c r="R4550" t="str">
        <f>TEXT(Sheet1[[#This Row],[Date]],"MMMM")</f>
        <v>April</v>
      </c>
      <c r="S4550" t="str">
        <f>TEXT(Sheet1[[#This Row],[Date]],"YYYY-MMM")</f>
        <v>2016-Apr</v>
      </c>
      <c r="T4550">
        <f>WEEKDAY(Sheet1[[#This Row],[Date]])</f>
        <v>4</v>
      </c>
      <c r="U4550" t="str">
        <f>TEXT(Sheet1[[#This Row],[Date]],"DDDD")</f>
        <v>Wednesday</v>
      </c>
      <c r="V4550" t="str">
        <f>"FM"&amp;MOD(MONTH(Sheet1[[#This Row],[Date]])-4,12)+1</f>
        <v>FM1</v>
      </c>
      <c r="W4550" t="str">
        <f>"Q"&amp;ROUNDUP(MONTH(Sheet1[[#This Row],[Date]])/3,0)</f>
        <v>Q2</v>
      </c>
      <c r="X4550" t="str">
        <f>"Q"&amp;INT(MOD(MONTH(Sheet1[[#This Row],[Date]])-4,12/3)+1)</f>
        <v>Q1</v>
      </c>
      <c r="Y4550" t="str" cm="1">
        <f t="array" ref="Y4550">_xlfn.IFS(ROUND(L4550,0)&lt;=1,"Need to improve 0-1",ROUND(L4550,0)&lt;=2,"Okay 1-2",ROUND(L4550,0)&lt;=3,"Good 2-3",ROUND(L4550,0)&lt;=4,"Great 3-4",ROUND(L4550,0)&lt;=5,"Excellent 4-5")</f>
        <v>Good 2-3</v>
      </c>
      <c r="Z4550" t="str">
        <f t="shared" si="71"/>
        <v>0-1000</v>
      </c>
    </row>
    <row r="4551" spans="1:26" x14ac:dyDescent="0.3">
      <c r="A4551">
        <v>650</v>
      </c>
      <c r="B4551" t="s">
        <v>722</v>
      </c>
      <c r="C4551">
        <v>1</v>
      </c>
      <c r="D4551" t="s">
        <v>14</v>
      </c>
      <c r="E4551" t="s">
        <v>379</v>
      </c>
      <c r="F4551" t="s">
        <v>16</v>
      </c>
      <c r="G4551" t="s">
        <v>16</v>
      </c>
      <c r="H4551" t="s">
        <v>16</v>
      </c>
      <c r="I4551">
        <v>1</v>
      </c>
      <c r="J4551">
        <v>52</v>
      </c>
      <c r="K4551">
        <v>450</v>
      </c>
      <c r="L4551">
        <v>2.5</v>
      </c>
      <c r="M4551" t="s">
        <v>6852</v>
      </c>
      <c r="N4551" t="str">
        <f>SUBSTITUTE(Sheet1[[#This Row],[Datekey_Opening]],"_","-")</f>
        <v>2016-4-5</v>
      </c>
      <c r="O4551">
        <f>YEAR(Sheet1[[#This Row],[Date]])</f>
        <v>2016</v>
      </c>
      <c r="P4551" t="str">
        <f>LOOKUP(Sheet1[[#This Row],[CountryCode]],$AI$4:$AI$18,$AJ$4:$AJ$18)</f>
        <v>India</v>
      </c>
      <c r="Q4551">
        <f>MONTH(Sheet1[[#This Row],[Date]])</f>
        <v>4</v>
      </c>
      <c r="R4551" t="str">
        <f>TEXT(Sheet1[[#This Row],[Date]],"MMMM")</f>
        <v>April</v>
      </c>
      <c r="S4551" t="str">
        <f>TEXT(Sheet1[[#This Row],[Date]],"YYYY-MMM")</f>
        <v>2016-Apr</v>
      </c>
      <c r="T4551">
        <f>WEEKDAY(Sheet1[[#This Row],[Date]])</f>
        <v>3</v>
      </c>
      <c r="U4551" t="str">
        <f>TEXT(Sheet1[[#This Row],[Date]],"DDDD")</f>
        <v>Tuesday</v>
      </c>
      <c r="V4551" t="str">
        <f>"FM"&amp;MOD(MONTH(Sheet1[[#This Row],[Date]])-4,12)+1</f>
        <v>FM1</v>
      </c>
      <c r="W4551" t="str">
        <f>"Q"&amp;ROUNDUP(MONTH(Sheet1[[#This Row],[Date]])/3,0)</f>
        <v>Q2</v>
      </c>
      <c r="X4551" t="str">
        <f>"Q"&amp;INT(MOD(MONTH(Sheet1[[#This Row],[Date]])-4,12/3)+1)</f>
        <v>Q1</v>
      </c>
      <c r="Y4551" t="str" cm="1">
        <f t="array" ref="Y4551">_xlfn.IFS(ROUND(L4551,0)&lt;=1,"Need to improve 0-1",ROUND(L4551,0)&lt;=2,"Okay 1-2",ROUND(L4551,0)&lt;=3,"Good 2-3",ROUND(L4551,0)&lt;=4,"Great 3-4",ROUND(L4551,0)&lt;=5,"Excellent 4-5")</f>
        <v>Good 2-3</v>
      </c>
      <c r="Z4551" t="str">
        <f t="shared" si="71"/>
        <v>0-1000</v>
      </c>
    </row>
    <row r="4552" spans="1:26" x14ac:dyDescent="0.3">
      <c r="A4552">
        <v>311336</v>
      </c>
      <c r="B4552" t="s">
        <v>6853</v>
      </c>
      <c r="C4552">
        <v>1</v>
      </c>
      <c r="D4552" t="s">
        <v>14</v>
      </c>
      <c r="E4552" t="s">
        <v>3955</v>
      </c>
      <c r="F4552" t="s">
        <v>16</v>
      </c>
      <c r="G4552" t="s">
        <v>21</v>
      </c>
      <c r="H4552" t="s">
        <v>16</v>
      </c>
      <c r="I4552">
        <v>1</v>
      </c>
      <c r="J4552">
        <v>100</v>
      </c>
      <c r="K4552">
        <v>450</v>
      </c>
      <c r="L4552">
        <v>3.6</v>
      </c>
      <c r="M4552" t="s">
        <v>5239</v>
      </c>
      <c r="N4552" t="str">
        <f>SUBSTITUTE(Sheet1[[#This Row],[Datekey_Opening]],"_","-")</f>
        <v>2012-4-5</v>
      </c>
      <c r="O4552">
        <f>YEAR(Sheet1[[#This Row],[Date]])</f>
        <v>2012</v>
      </c>
      <c r="P4552" t="str">
        <f>LOOKUP(Sheet1[[#This Row],[CountryCode]],$AI$4:$AI$18,$AJ$4:$AJ$18)</f>
        <v>India</v>
      </c>
      <c r="Q4552">
        <f>MONTH(Sheet1[[#This Row],[Date]])</f>
        <v>4</v>
      </c>
      <c r="R4552" t="str">
        <f>TEXT(Sheet1[[#This Row],[Date]],"MMMM")</f>
        <v>April</v>
      </c>
      <c r="S4552" t="str">
        <f>TEXT(Sheet1[[#This Row],[Date]],"YYYY-MMM")</f>
        <v>2012-Apr</v>
      </c>
      <c r="T4552">
        <f>WEEKDAY(Sheet1[[#This Row],[Date]])</f>
        <v>5</v>
      </c>
      <c r="U4552" t="str">
        <f>TEXT(Sheet1[[#This Row],[Date]],"DDDD")</f>
        <v>Thursday</v>
      </c>
      <c r="V4552" t="str">
        <f>"FM"&amp;MOD(MONTH(Sheet1[[#This Row],[Date]])-4,12)+1</f>
        <v>FM1</v>
      </c>
      <c r="W4552" t="str">
        <f>"Q"&amp;ROUNDUP(MONTH(Sheet1[[#This Row],[Date]])/3,0)</f>
        <v>Q2</v>
      </c>
      <c r="X4552" t="str">
        <f>"Q"&amp;INT(MOD(MONTH(Sheet1[[#This Row],[Date]])-4,12/3)+1)</f>
        <v>Q1</v>
      </c>
      <c r="Y4552" t="str" cm="1">
        <f t="array" ref="Y4552">_xlfn.IFS(ROUND(L4552,0)&lt;=1,"Need to improve 0-1",ROUND(L4552,0)&lt;=2,"Okay 1-2",ROUND(L4552,0)&lt;=3,"Good 2-3",ROUND(L4552,0)&lt;=4,"Great 3-4",ROUND(L4552,0)&lt;=5,"Excellent 4-5")</f>
        <v>Great 3-4</v>
      </c>
      <c r="Z4552" t="str">
        <f t="shared" si="71"/>
        <v>0-1000</v>
      </c>
    </row>
    <row r="4553" spans="1:26" x14ac:dyDescent="0.3">
      <c r="A4553">
        <v>18393213</v>
      </c>
      <c r="B4553" t="s">
        <v>5895</v>
      </c>
      <c r="C4553">
        <v>1</v>
      </c>
      <c r="D4553" t="s">
        <v>14</v>
      </c>
      <c r="E4553" t="s">
        <v>6854</v>
      </c>
      <c r="F4553" t="s">
        <v>16</v>
      </c>
      <c r="G4553" t="s">
        <v>16</v>
      </c>
      <c r="H4553" t="s">
        <v>16</v>
      </c>
      <c r="I4553">
        <v>1</v>
      </c>
      <c r="J4553">
        <v>4</v>
      </c>
      <c r="K4553">
        <v>450</v>
      </c>
      <c r="L4553">
        <v>2.9</v>
      </c>
      <c r="M4553" t="s">
        <v>6172</v>
      </c>
      <c r="N4553" t="str">
        <f>SUBSTITUTE(Sheet1[[#This Row],[Datekey_Opening]],"_","-")</f>
        <v>2013-4-7</v>
      </c>
      <c r="O4553">
        <f>YEAR(Sheet1[[#This Row],[Date]])</f>
        <v>2013</v>
      </c>
      <c r="P4553" t="str">
        <f>LOOKUP(Sheet1[[#This Row],[CountryCode]],$AI$4:$AI$18,$AJ$4:$AJ$18)</f>
        <v>India</v>
      </c>
      <c r="Q4553">
        <f>MONTH(Sheet1[[#This Row],[Date]])</f>
        <v>4</v>
      </c>
      <c r="R4553" t="str">
        <f>TEXT(Sheet1[[#This Row],[Date]],"MMMM")</f>
        <v>April</v>
      </c>
      <c r="S4553" t="str">
        <f>TEXT(Sheet1[[#This Row],[Date]],"YYYY-MMM")</f>
        <v>2013-Apr</v>
      </c>
      <c r="T4553">
        <f>WEEKDAY(Sheet1[[#This Row],[Date]])</f>
        <v>1</v>
      </c>
      <c r="U4553" t="str">
        <f>TEXT(Sheet1[[#This Row],[Date]],"DDDD")</f>
        <v>Sunday</v>
      </c>
      <c r="V4553" t="str">
        <f>"FM"&amp;MOD(MONTH(Sheet1[[#This Row],[Date]])-4,12)+1</f>
        <v>FM1</v>
      </c>
      <c r="W4553" t="str">
        <f>"Q"&amp;ROUNDUP(MONTH(Sheet1[[#This Row],[Date]])/3,0)</f>
        <v>Q2</v>
      </c>
      <c r="X4553" t="str">
        <f>"Q"&amp;INT(MOD(MONTH(Sheet1[[#This Row],[Date]])-4,12/3)+1)</f>
        <v>Q1</v>
      </c>
      <c r="Y4553" t="str" cm="1">
        <f t="array" ref="Y4553">_xlfn.IFS(ROUND(L4553,0)&lt;=1,"Need to improve 0-1",ROUND(L4553,0)&lt;=2,"Okay 1-2",ROUND(L4553,0)&lt;=3,"Good 2-3",ROUND(L4553,0)&lt;=4,"Great 3-4",ROUND(L4553,0)&lt;=5,"Excellent 4-5")</f>
        <v>Good 2-3</v>
      </c>
      <c r="Z4553" t="str">
        <f t="shared" si="71"/>
        <v>0-1000</v>
      </c>
    </row>
    <row r="4554" spans="1:26" x14ac:dyDescent="0.3">
      <c r="A4554">
        <v>18375392</v>
      </c>
      <c r="B4554" t="s">
        <v>5123</v>
      </c>
      <c r="C4554">
        <v>1</v>
      </c>
      <c r="D4554" t="s">
        <v>14</v>
      </c>
      <c r="E4554" t="s">
        <v>438</v>
      </c>
      <c r="F4554" t="s">
        <v>16</v>
      </c>
      <c r="G4554" t="s">
        <v>16</v>
      </c>
      <c r="H4554" t="s">
        <v>16</v>
      </c>
      <c r="I4554">
        <v>1</v>
      </c>
      <c r="J4554">
        <v>26</v>
      </c>
      <c r="K4554">
        <v>450</v>
      </c>
      <c r="L4554">
        <v>2.6</v>
      </c>
      <c r="M4554" t="s">
        <v>186</v>
      </c>
      <c r="N4554" t="str">
        <f>SUBSTITUTE(Sheet1[[#This Row],[Datekey_Opening]],"_","-")</f>
        <v>2016-4-1</v>
      </c>
      <c r="O4554">
        <f>YEAR(Sheet1[[#This Row],[Date]])</f>
        <v>2016</v>
      </c>
      <c r="P4554" t="str">
        <f>LOOKUP(Sheet1[[#This Row],[CountryCode]],$AI$4:$AI$18,$AJ$4:$AJ$18)</f>
        <v>India</v>
      </c>
      <c r="Q4554">
        <f>MONTH(Sheet1[[#This Row],[Date]])</f>
        <v>4</v>
      </c>
      <c r="R4554" t="str">
        <f>TEXT(Sheet1[[#This Row],[Date]],"MMMM")</f>
        <v>April</v>
      </c>
      <c r="S4554" t="str">
        <f>TEXT(Sheet1[[#This Row],[Date]],"YYYY-MMM")</f>
        <v>2016-Apr</v>
      </c>
      <c r="T4554">
        <f>WEEKDAY(Sheet1[[#This Row],[Date]])</f>
        <v>6</v>
      </c>
      <c r="U4554" t="str">
        <f>TEXT(Sheet1[[#This Row],[Date]],"DDDD")</f>
        <v>Friday</v>
      </c>
      <c r="V4554" t="str">
        <f>"FM"&amp;MOD(MONTH(Sheet1[[#This Row],[Date]])-4,12)+1</f>
        <v>FM1</v>
      </c>
      <c r="W4554" t="str">
        <f>"Q"&amp;ROUNDUP(MONTH(Sheet1[[#This Row],[Date]])/3,0)</f>
        <v>Q2</v>
      </c>
      <c r="X4554" t="str">
        <f>"Q"&amp;INT(MOD(MONTH(Sheet1[[#This Row],[Date]])-4,12/3)+1)</f>
        <v>Q1</v>
      </c>
      <c r="Y4554" t="str" cm="1">
        <f t="array" ref="Y4554">_xlfn.IFS(ROUND(L4554,0)&lt;=1,"Need to improve 0-1",ROUND(L4554,0)&lt;=2,"Okay 1-2",ROUND(L4554,0)&lt;=3,"Good 2-3",ROUND(L4554,0)&lt;=4,"Great 3-4",ROUND(L4554,0)&lt;=5,"Excellent 4-5")</f>
        <v>Good 2-3</v>
      </c>
      <c r="Z4554" t="str">
        <f t="shared" si="71"/>
        <v>0-1000</v>
      </c>
    </row>
    <row r="4555" spans="1:26" x14ac:dyDescent="0.3">
      <c r="A4555">
        <v>311570</v>
      </c>
      <c r="B4555" t="s">
        <v>6855</v>
      </c>
      <c r="C4555">
        <v>1</v>
      </c>
      <c r="D4555" t="s">
        <v>14</v>
      </c>
      <c r="E4555" t="s">
        <v>426</v>
      </c>
      <c r="F4555" t="s">
        <v>16</v>
      </c>
      <c r="G4555" t="s">
        <v>21</v>
      </c>
      <c r="H4555" t="s">
        <v>16</v>
      </c>
      <c r="I4555">
        <v>1</v>
      </c>
      <c r="J4555">
        <v>6</v>
      </c>
      <c r="K4555">
        <v>450</v>
      </c>
      <c r="L4555">
        <v>2.7</v>
      </c>
      <c r="M4555" t="s">
        <v>1858</v>
      </c>
      <c r="N4555" t="str">
        <f>SUBSTITUTE(Sheet1[[#This Row],[Datekey_Opening]],"_","-")</f>
        <v>2010-4-5</v>
      </c>
      <c r="O4555">
        <f>YEAR(Sheet1[[#This Row],[Date]])</f>
        <v>2010</v>
      </c>
      <c r="P4555" t="str">
        <f>LOOKUP(Sheet1[[#This Row],[CountryCode]],$AI$4:$AI$18,$AJ$4:$AJ$18)</f>
        <v>India</v>
      </c>
      <c r="Q4555">
        <f>MONTH(Sheet1[[#This Row],[Date]])</f>
        <v>4</v>
      </c>
      <c r="R4555" t="str">
        <f>TEXT(Sheet1[[#This Row],[Date]],"MMMM")</f>
        <v>April</v>
      </c>
      <c r="S4555" t="str">
        <f>TEXT(Sheet1[[#This Row],[Date]],"YYYY-MMM")</f>
        <v>2010-Apr</v>
      </c>
      <c r="T4555">
        <f>WEEKDAY(Sheet1[[#This Row],[Date]])</f>
        <v>2</v>
      </c>
      <c r="U4555" t="str">
        <f>TEXT(Sheet1[[#This Row],[Date]],"DDDD")</f>
        <v>Monday</v>
      </c>
      <c r="V4555" t="str">
        <f>"FM"&amp;MOD(MONTH(Sheet1[[#This Row],[Date]])-4,12)+1</f>
        <v>FM1</v>
      </c>
      <c r="W4555" t="str">
        <f>"Q"&amp;ROUNDUP(MONTH(Sheet1[[#This Row],[Date]])/3,0)</f>
        <v>Q2</v>
      </c>
      <c r="X4555" t="str">
        <f>"Q"&amp;INT(MOD(MONTH(Sheet1[[#This Row],[Date]])-4,12/3)+1)</f>
        <v>Q1</v>
      </c>
      <c r="Y4555" t="str" cm="1">
        <f t="array" ref="Y4555">_xlfn.IFS(ROUND(L4555,0)&lt;=1,"Need to improve 0-1",ROUND(L4555,0)&lt;=2,"Okay 1-2",ROUND(L4555,0)&lt;=3,"Good 2-3",ROUND(L4555,0)&lt;=4,"Great 3-4",ROUND(L4555,0)&lt;=5,"Excellent 4-5")</f>
        <v>Good 2-3</v>
      </c>
      <c r="Z4555" t="str">
        <f t="shared" si="71"/>
        <v>0-1000</v>
      </c>
    </row>
    <row r="4556" spans="1:26" x14ac:dyDescent="0.3">
      <c r="A4556">
        <v>309192</v>
      </c>
      <c r="B4556" t="s">
        <v>6856</v>
      </c>
      <c r="C4556">
        <v>1</v>
      </c>
      <c r="D4556" t="s">
        <v>14</v>
      </c>
      <c r="E4556" t="s">
        <v>432</v>
      </c>
      <c r="F4556" t="s">
        <v>16</v>
      </c>
      <c r="G4556" t="s">
        <v>16</v>
      </c>
      <c r="H4556" t="s">
        <v>16</v>
      </c>
      <c r="I4556">
        <v>1</v>
      </c>
      <c r="J4556">
        <v>12</v>
      </c>
      <c r="K4556">
        <v>450</v>
      </c>
      <c r="L4556">
        <v>3.1</v>
      </c>
      <c r="M4556" t="s">
        <v>190</v>
      </c>
      <c r="N4556" t="str">
        <f>SUBSTITUTE(Sheet1[[#This Row],[Datekey_Opening]],"_","-")</f>
        <v>2013-4-20</v>
      </c>
      <c r="O4556">
        <f>YEAR(Sheet1[[#This Row],[Date]])</f>
        <v>2013</v>
      </c>
      <c r="P4556" t="str">
        <f>LOOKUP(Sheet1[[#This Row],[CountryCode]],$AI$4:$AI$18,$AJ$4:$AJ$18)</f>
        <v>India</v>
      </c>
      <c r="Q4556">
        <f>MONTH(Sheet1[[#This Row],[Date]])</f>
        <v>4</v>
      </c>
      <c r="R4556" t="str">
        <f>TEXT(Sheet1[[#This Row],[Date]],"MMMM")</f>
        <v>April</v>
      </c>
      <c r="S4556" t="str">
        <f>TEXT(Sheet1[[#This Row],[Date]],"YYYY-MMM")</f>
        <v>2013-Apr</v>
      </c>
      <c r="T4556">
        <f>WEEKDAY(Sheet1[[#This Row],[Date]])</f>
        <v>7</v>
      </c>
      <c r="U4556" t="str">
        <f>TEXT(Sheet1[[#This Row],[Date]],"DDDD")</f>
        <v>Saturday</v>
      </c>
      <c r="V4556" t="str">
        <f>"FM"&amp;MOD(MONTH(Sheet1[[#This Row],[Date]])-4,12)+1</f>
        <v>FM1</v>
      </c>
      <c r="W4556" t="str">
        <f>"Q"&amp;ROUNDUP(MONTH(Sheet1[[#This Row],[Date]])/3,0)</f>
        <v>Q2</v>
      </c>
      <c r="X4556" t="str">
        <f>"Q"&amp;INT(MOD(MONTH(Sheet1[[#This Row],[Date]])-4,12/3)+1)</f>
        <v>Q1</v>
      </c>
      <c r="Y4556" t="str" cm="1">
        <f t="array" ref="Y4556">_xlfn.IFS(ROUND(L4556,0)&lt;=1,"Need to improve 0-1",ROUND(L4556,0)&lt;=2,"Okay 1-2",ROUND(L4556,0)&lt;=3,"Good 2-3",ROUND(L4556,0)&lt;=4,"Great 3-4",ROUND(L4556,0)&lt;=5,"Excellent 4-5")</f>
        <v>Good 2-3</v>
      </c>
      <c r="Z4556" t="str">
        <f t="shared" si="71"/>
        <v>0-1000</v>
      </c>
    </row>
    <row r="4557" spans="1:26" x14ac:dyDescent="0.3">
      <c r="A4557">
        <v>18128862</v>
      </c>
      <c r="B4557" t="s">
        <v>6857</v>
      </c>
      <c r="C4557">
        <v>1</v>
      </c>
      <c r="D4557" t="s">
        <v>14</v>
      </c>
      <c r="E4557" t="s">
        <v>473</v>
      </c>
      <c r="F4557" t="s">
        <v>16</v>
      </c>
      <c r="G4557" t="s">
        <v>16</v>
      </c>
      <c r="H4557" t="s">
        <v>16</v>
      </c>
      <c r="I4557">
        <v>1</v>
      </c>
      <c r="J4557">
        <v>6</v>
      </c>
      <c r="K4557">
        <v>450</v>
      </c>
      <c r="L4557">
        <v>2.8</v>
      </c>
      <c r="M4557" t="s">
        <v>744</v>
      </c>
      <c r="N4557" t="str">
        <f>SUBSTITUTE(Sheet1[[#This Row],[Datekey_Opening]],"_","-")</f>
        <v>2015-4-28</v>
      </c>
      <c r="O4557">
        <f>YEAR(Sheet1[[#This Row],[Date]])</f>
        <v>2015</v>
      </c>
      <c r="P4557" t="str">
        <f>LOOKUP(Sheet1[[#This Row],[CountryCode]],$AI$4:$AI$18,$AJ$4:$AJ$18)</f>
        <v>India</v>
      </c>
      <c r="Q4557">
        <f>MONTH(Sheet1[[#This Row],[Date]])</f>
        <v>4</v>
      </c>
      <c r="R4557" t="str">
        <f>TEXT(Sheet1[[#This Row],[Date]],"MMMM")</f>
        <v>April</v>
      </c>
      <c r="S4557" t="str">
        <f>TEXT(Sheet1[[#This Row],[Date]],"YYYY-MMM")</f>
        <v>2015-Apr</v>
      </c>
      <c r="T4557">
        <f>WEEKDAY(Sheet1[[#This Row],[Date]])</f>
        <v>3</v>
      </c>
      <c r="U4557" t="str">
        <f>TEXT(Sheet1[[#This Row],[Date]],"DDDD")</f>
        <v>Tuesday</v>
      </c>
      <c r="V4557" t="str">
        <f>"FM"&amp;MOD(MONTH(Sheet1[[#This Row],[Date]])-4,12)+1</f>
        <v>FM1</v>
      </c>
      <c r="W4557" t="str">
        <f>"Q"&amp;ROUNDUP(MONTH(Sheet1[[#This Row],[Date]])/3,0)</f>
        <v>Q2</v>
      </c>
      <c r="X4557" t="str">
        <f>"Q"&amp;INT(MOD(MONTH(Sheet1[[#This Row],[Date]])-4,12/3)+1)</f>
        <v>Q1</v>
      </c>
      <c r="Y4557" t="str" cm="1">
        <f t="array" ref="Y4557">_xlfn.IFS(ROUND(L4557,0)&lt;=1,"Need to improve 0-1",ROUND(L4557,0)&lt;=2,"Okay 1-2",ROUND(L4557,0)&lt;=3,"Good 2-3",ROUND(L4557,0)&lt;=4,"Great 3-4",ROUND(L4557,0)&lt;=5,"Excellent 4-5")</f>
        <v>Good 2-3</v>
      </c>
      <c r="Z4557" t="str">
        <f t="shared" si="71"/>
        <v>0-1000</v>
      </c>
    </row>
    <row r="4558" spans="1:26" x14ac:dyDescent="0.3">
      <c r="A4558">
        <v>307520</v>
      </c>
      <c r="B4558" t="s">
        <v>6857</v>
      </c>
      <c r="C4558">
        <v>1</v>
      </c>
      <c r="D4558" t="s">
        <v>14</v>
      </c>
      <c r="E4558" t="s">
        <v>473</v>
      </c>
      <c r="F4558" t="s">
        <v>16</v>
      </c>
      <c r="G4558" t="s">
        <v>16</v>
      </c>
      <c r="H4558" t="s">
        <v>16</v>
      </c>
      <c r="I4558">
        <v>1</v>
      </c>
      <c r="J4558">
        <v>29</v>
      </c>
      <c r="K4558">
        <v>450</v>
      </c>
      <c r="L4558">
        <v>2.7</v>
      </c>
      <c r="M4558" t="s">
        <v>1995</v>
      </c>
      <c r="N4558" t="str">
        <f>SUBSTITUTE(Sheet1[[#This Row],[Datekey_Opening]],"_","-")</f>
        <v>2011-4-6</v>
      </c>
      <c r="O4558">
        <f>YEAR(Sheet1[[#This Row],[Date]])</f>
        <v>2011</v>
      </c>
      <c r="P4558" t="str">
        <f>LOOKUP(Sheet1[[#This Row],[CountryCode]],$AI$4:$AI$18,$AJ$4:$AJ$18)</f>
        <v>India</v>
      </c>
      <c r="Q4558">
        <f>MONTH(Sheet1[[#This Row],[Date]])</f>
        <v>4</v>
      </c>
      <c r="R4558" t="str">
        <f>TEXT(Sheet1[[#This Row],[Date]],"MMMM")</f>
        <v>April</v>
      </c>
      <c r="S4558" t="str">
        <f>TEXT(Sheet1[[#This Row],[Date]],"YYYY-MMM")</f>
        <v>2011-Apr</v>
      </c>
      <c r="T4558">
        <f>WEEKDAY(Sheet1[[#This Row],[Date]])</f>
        <v>4</v>
      </c>
      <c r="U4558" t="str">
        <f>TEXT(Sheet1[[#This Row],[Date]],"DDDD")</f>
        <v>Wednesday</v>
      </c>
      <c r="V4558" t="str">
        <f>"FM"&amp;MOD(MONTH(Sheet1[[#This Row],[Date]])-4,12)+1</f>
        <v>FM1</v>
      </c>
      <c r="W4558" t="str">
        <f>"Q"&amp;ROUNDUP(MONTH(Sheet1[[#This Row],[Date]])/3,0)</f>
        <v>Q2</v>
      </c>
      <c r="X4558" t="str">
        <f>"Q"&amp;INT(MOD(MONTH(Sheet1[[#This Row],[Date]])-4,12/3)+1)</f>
        <v>Q1</v>
      </c>
      <c r="Y4558" t="str" cm="1">
        <f t="array" ref="Y4558">_xlfn.IFS(ROUND(L4558,0)&lt;=1,"Need to improve 0-1",ROUND(L4558,0)&lt;=2,"Okay 1-2",ROUND(L4558,0)&lt;=3,"Good 2-3",ROUND(L4558,0)&lt;=4,"Great 3-4",ROUND(L4558,0)&lt;=5,"Excellent 4-5")</f>
        <v>Good 2-3</v>
      </c>
      <c r="Z4558" t="str">
        <f t="shared" si="71"/>
        <v>0-1000</v>
      </c>
    </row>
    <row r="4559" spans="1:26" x14ac:dyDescent="0.3">
      <c r="A4559">
        <v>304965</v>
      </c>
      <c r="B4559" t="s">
        <v>6858</v>
      </c>
      <c r="C4559">
        <v>1</v>
      </c>
      <c r="D4559" t="s">
        <v>14</v>
      </c>
      <c r="E4559" t="s">
        <v>365</v>
      </c>
      <c r="F4559" t="s">
        <v>16</v>
      </c>
      <c r="G4559" t="s">
        <v>16</v>
      </c>
      <c r="H4559" t="s">
        <v>16</v>
      </c>
      <c r="I4559">
        <v>1</v>
      </c>
      <c r="J4559">
        <v>4</v>
      </c>
      <c r="K4559">
        <v>450</v>
      </c>
      <c r="L4559">
        <v>2.9</v>
      </c>
      <c r="M4559" t="s">
        <v>6859</v>
      </c>
      <c r="N4559" t="str">
        <f>SUBSTITUTE(Sheet1[[#This Row],[Datekey_Opening]],"_","-")</f>
        <v>2015-4-17</v>
      </c>
      <c r="O4559">
        <f>YEAR(Sheet1[[#This Row],[Date]])</f>
        <v>2015</v>
      </c>
      <c r="P4559" t="str">
        <f>LOOKUP(Sheet1[[#This Row],[CountryCode]],$AI$4:$AI$18,$AJ$4:$AJ$18)</f>
        <v>India</v>
      </c>
      <c r="Q4559">
        <f>MONTH(Sheet1[[#This Row],[Date]])</f>
        <v>4</v>
      </c>
      <c r="R4559" t="str">
        <f>TEXT(Sheet1[[#This Row],[Date]],"MMMM")</f>
        <v>April</v>
      </c>
      <c r="S4559" t="str">
        <f>TEXT(Sheet1[[#This Row],[Date]],"YYYY-MMM")</f>
        <v>2015-Apr</v>
      </c>
      <c r="T4559">
        <f>WEEKDAY(Sheet1[[#This Row],[Date]])</f>
        <v>6</v>
      </c>
      <c r="U4559" t="str">
        <f>TEXT(Sheet1[[#This Row],[Date]],"DDDD")</f>
        <v>Friday</v>
      </c>
      <c r="V4559" t="str">
        <f>"FM"&amp;MOD(MONTH(Sheet1[[#This Row],[Date]])-4,12)+1</f>
        <v>FM1</v>
      </c>
      <c r="W4559" t="str">
        <f>"Q"&amp;ROUNDUP(MONTH(Sheet1[[#This Row],[Date]])/3,0)</f>
        <v>Q2</v>
      </c>
      <c r="X4559" t="str">
        <f>"Q"&amp;INT(MOD(MONTH(Sheet1[[#This Row],[Date]])-4,12/3)+1)</f>
        <v>Q1</v>
      </c>
      <c r="Y4559" t="str" cm="1">
        <f t="array" ref="Y4559">_xlfn.IFS(ROUND(L4559,0)&lt;=1,"Need to improve 0-1",ROUND(L4559,0)&lt;=2,"Okay 1-2",ROUND(L4559,0)&lt;=3,"Good 2-3",ROUND(L4559,0)&lt;=4,"Great 3-4",ROUND(L4559,0)&lt;=5,"Excellent 4-5")</f>
        <v>Good 2-3</v>
      </c>
      <c r="Z4559" t="str">
        <f t="shared" si="71"/>
        <v>0-1000</v>
      </c>
    </row>
    <row r="4560" spans="1:26" x14ac:dyDescent="0.3">
      <c r="A4560">
        <v>6191</v>
      </c>
      <c r="B4560" t="s">
        <v>722</v>
      </c>
      <c r="C4560">
        <v>1</v>
      </c>
      <c r="D4560" t="s">
        <v>14</v>
      </c>
      <c r="E4560" t="s">
        <v>379</v>
      </c>
      <c r="F4560" t="s">
        <v>16</v>
      </c>
      <c r="G4560" t="s">
        <v>16</v>
      </c>
      <c r="H4560" t="s">
        <v>16</v>
      </c>
      <c r="I4560">
        <v>1</v>
      </c>
      <c r="J4560">
        <v>29</v>
      </c>
      <c r="K4560">
        <v>450</v>
      </c>
      <c r="L4560">
        <v>2.7</v>
      </c>
      <c r="M4560" t="s">
        <v>1501</v>
      </c>
      <c r="N4560" t="str">
        <f>SUBSTITUTE(Sheet1[[#This Row],[Datekey_Opening]],"_","-")</f>
        <v>2017-4-1</v>
      </c>
      <c r="O4560">
        <f>YEAR(Sheet1[[#This Row],[Date]])</f>
        <v>2017</v>
      </c>
      <c r="P4560" t="str">
        <f>LOOKUP(Sheet1[[#This Row],[CountryCode]],$AI$4:$AI$18,$AJ$4:$AJ$18)</f>
        <v>India</v>
      </c>
      <c r="Q4560">
        <f>MONTH(Sheet1[[#This Row],[Date]])</f>
        <v>4</v>
      </c>
      <c r="R4560" t="str">
        <f>TEXT(Sheet1[[#This Row],[Date]],"MMMM")</f>
        <v>April</v>
      </c>
      <c r="S4560" t="str">
        <f>TEXT(Sheet1[[#This Row],[Date]],"YYYY-MMM")</f>
        <v>2017-Apr</v>
      </c>
      <c r="T4560">
        <f>WEEKDAY(Sheet1[[#This Row],[Date]])</f>
        <v>7</v>
      </c>
      <c r="U4560" t="str">
        <f>TEXT(Sheet1[[#This Row],[Date]],"DDDD")</f>
        <v>Saturday</v>
      </c>
      <c r="V4560" t="str">
        <f>"FM"&amp;MOD(MONTH(Sheet1[[#This Row],[Date]])-4,12)+1</f>
        <v>FM1</v>
      </c>
      <c r="W4560" t="str">
        <f>"Q"&amp;ROUNDUP(MONTH(Sheet1[[#This Row],[Date]])/3,0)</f>
        <v>Q2</v>
      </c>
      <c r="X4560" t="str">
        <f>"Q"&amp;INT(MOD(MONTH(Sheet1[[#This Row],[Date]])-4,12/3)+1)</f>
        <v>Q1</v>
      </c>
      <c r="Y4560" t="str" cm="1">
        <f t="array" ref="Y4560">_xlfn.IFS(ROUND(L4560,0)&lt;=1,"Need to improve 0-1",ROUND(L4560,0)&lt;=2,"Okay 1-2",ROUND(L4560,0)&lt;=3,"Good 2-3",ROUND(L4560,0)&lt;=4,"Great 3-4",ROUND(L4560,0)&lt;=5,"Excellent 4-5")</f>
        <v>Good 2-3</v>
      </c>
      <c r="Z4560" t="str">
        <f t="shared" si="71"/>
        <v>0-1000</v>
      </c>
    </row>
    <row r="4561" spans="1:26" x14ac:dyDescent="0.3">
      <c r="A4561">
        <v>304583</v>
      </c>
      <c r="B4561" t="s">
        <v>6860</v>
      </c>
      <c r="C4561">
        <v>1</v>
      </c>
      <c r="D4561" t="s">
        <v>14</v>
      </c>
      <c r="E4561" t="s">
        <v>538</v>
      </c>
      <c r="F4561" t="s">
        <v>16</v>
      </c>
      <c r="G4561" t="s">
        <v>16</v>
      </c>
      <c r="H4561" t="s">
        <v>16</v>
      </c>
      <c r="I4561">
        <v>1</v>
      </c>
      <c r="J4561">
        <v>14</v>
      </c>
      <c r="K4561">
        <v>450</v>
      </c>
      <c r="L4561">
        <v>3.3</v>
      </c>
      <c r="M4561" t="s">
        <v>6861</v>
      </c>
      <c r="N4561" t="str">
        <f>SUBSTITUTE(Sheet1[[#This Row],[Datekey_Opening]],"_","-")</f>
        <v>2011-4-10</v>
      </c>
      <c r="O4561">
        <f>YEAR(Sheet1[[#This Row],[Date]])</f>
        <v>2011</v>
      </c>
      <c r="P4561" t="str">
        <f>LOOKUP(Sheet1[[#This Row],[CountryCode]],$AI$4:$AI$18,$AJ$4:$AJ$18)</f>
        <v>India</v>
      </c>
      <c r="Q4561">
        <f>MONTH(Sheet1[[#This Row],[Date]])</f>
        <v>4</v>
      </c>
      <c r="R4561" t="str">
        <f>TEXT(Sheet1[[#This Row],[Date]],"MMMM")</f>
        <v>April</v>
      </c>
      <c r="S4561" t="str">
        <f>TEXT(Sheet1[[#This Row],[Date]],"YYYY-MMM")</f>
        <v>2011-Apr</v>
      </c>
      <c r="T4561">
        <f>WEEKDAY(Sheet1[[#This Row],[Date]])</f>
        <v>1</v>
      </c>
      <c r="U4561" t="str">
        <f>TEXT(Sheet1[[#This Row],[Date]],"DDDD")</f>
        <v>Sunday</v>
      </c>
      <c r="V4561" t="str">
        <f>"FM"&amp;MOD(MONTH(Sheet1[[#This Row],[Date]])-4,12)+1</f>
        <v>FM1</v>
      </c>
      <c r="W4561" t="str">
        <f>"Q"&amp;ROUNDUP(MONTH(Sheet1[[#This Row],[Date]])/3,0)</f>
        <v>Q2</v>
      </c>
      <c r="X4561" t="str">
        <f>"Q"&amp;INT(MOD(MONTH(Sheet1[[#This Row],[Date]])-4,12/3)+1)</f>
        <v>Q1</v>
      </c>
      <c r="Y4561" t="str" cm="1">
        <f t="array" ref="Y4561">_xlfn.IFS(ROUND(L4561,0)&lt;=1,"Need to improve 0-1",ROUND(L4561,0)&lt;=2,"Okay 1-2",ROUND(L4561,0)&lt;=3,"Good 2-3",ROUND(L4561,0)&lt;=4,"Great 3-4",ROUND(L4561,0)&lt;=5,"Excellent 4-5")</f>
        <v>Good 2-3</v>
      </c>
      <c r="Z4561" t="str">
        <f t="shared" si="71"/>
        <v>0-1000</v>
      </c>
    </row>
    <row r="4562" spans="1:26" x14ac:dyDescent="0.3">
      <c r="A4562">
        <v>18198434</v>
      </c>
      <c r="B4562" t="s">
        <v>6862</v>
      </c>
      <c r="C4562">
        <v>1</v>
      </c>
      <c r="D4562" t="s">
        <v>14</v>
      </c>
      <c r="E4562" t="s">
        <v>432</v>
      </c>
      <c r="F4562" t="s">
        <v>16</v>
      </c>
      <c r="G4562" t="s">
        <v>16</v>
      </c>
      <c r="H4562" t="s">
        <v>16</v>
      </c>
      <c r="I4562">
        <v>1</v>
      </c>
      <c r="J4562">
        <v>34</v>
      </c>
      <c r="K4562">
        <v>450</v>
      </c>
      <c r="L4562">
        <v>3.6</v>
      </c>
      <c r="M4562" t="s">
        <v>3956</v>
      </c>
      <c r="N4562" t="str">
        <f>SUBSTITUTE(Sheet1[[#This Row],[Datekey_Opening]],"_","-")</f>
        <v>2017-4-25</v>
      </c>
      <c r="O4562">
        <f>YEAR(Sheet1[[#This Row],[Date]])</f>
        <v>2017</v>
      </c>
      <c r="P4562" t="str">
        <f>LOOKUP(Sheet1[[#This Row],[CountryCode]],$AI$4:$AI$18,$AJ$4:$AJ$18)</f>
        <v>India</v>
      </c>
      <c r="Q4562">
        <f>MONTH(Sheet1[[#This Row],[Date]])</f>
        <v>4</v>
      </c>
      <c r="R4562" t="str">
        <f>TEXT(Sheet1[[#This Row],[Date]],"MMMM")</f>
        <v>April</v>
      </c>
      <c r="S4562" t="str">
        <f>TEXT(Sheet1[[#This Row],[Date]],"YYYY-MMM")</f>
        <v>2017-Apr</v>
      </c>
      <c r="T4562">
        <f>WEEKDAY(Sheet1[[#This Row],[Date]])</f>
        <v>3</v>
      </c>
      <c r="U4562" t="str">
        <f>TEXT(Sheet1[[#This Row],[Date]],"DDDD")</f>
        <v>Tuesday</v>
      </c>
      <c r="V4562" t="str">
        <f>"FM"&amp;MOD(MONTH(Sheet1[[#This Row],[Date]])-4,12)+1</f>
        <v>FM1</v>
      </c>
      <c r="W4562" t="str">
        <f>"Q"&amp;ROUNDUP(MONTH(Sheet1[[#This Row],[Date]])/3,0)</f>
        <v>Q2</v>
      </c>
      <c r="X4562" t="str">
        <f>"Q"&amp;INT(MOD(MONTH(Sheet1[[#This Row],[Date]])-4,12/3)+1)</f>
        <v>Q1</v>
      </c>
      <c r="Y4562" t="str" cm="1">
        <f t="array" ref="Y4562">_xlfn.IFS(ROUND(L4562,0)&lt;=1,"Need to improve 0-1",ROUND(L4562,0)&lt;=2,"Okay 1-2",ROUND(L4562,0)&lt;=3,"Good 2-3",ROUND(L4562,0)&lt;=4,"Great 3-4",ROUND(L4562,0)&lt;=5,"Excellent 4-5")</f>
        <v>Great 3-4</v>
      </c>
      <c r="Z4562" t="str">
        <f t="shared" si="71"/>
        <v>0-1000</v>
      </c>
    </row>
    <row r="4563" spans="1:26" x14ac:dyDescent="0.3">
      <c r="A4563">
        <v>596</v>
      </c>
      <c r="B4563" t="s">
        <v>722</v>
      </c>
      <c r="C4563">
        <v>1</v>
      </c>
      <c r="D4563" t="s">
        <v>14</v>
      </c>
      <c r="E4563" t="s">
        <v>379</v>
      </c>
      <c r="F4563" t="s">
        <v>16</v>
      </c>
      <c r="G4563" t="s">
        <v>21</v>
      </c>
      <c r="H4563" t="s">
        <v>16</v>
      </c>
      <c r="I4563">
        <v>1</v>
      </c>
      <c r="J4563">
        <v>277</v>
      </c>
      <c r="K4563">
        <v>450</v>
      </c>
      <c r="L4563">
        <v>3.4</v>
      </c>
      <c r="M4563" t="s">
        <v>5758</v>
      </c>
      <c r="N4563" t="str">
        <f>SUBSTITUTE(Sheet1[[#This Row],[Datekey_Opening]],"_","-")</f>
        <v>2011-3-18</v>
      </c>
      <c r="O4563">
        <f>YEAR(Sheet1[[#This Row],[Date]])</f>
        <v>2011</v>
      </c>
      <c r="P4563" t="str">
        <f>LOOKUP(Sheet1[[#This Row],[CountryCode]],$AI$4:$AI$18,$AJ$4:$AJ$18)</f>
        <v>India</v>
      </c>
      <c r="Q4563">
        <f>MONTH(Sheet1[[#This Row],[Date]])</f>
        <v>3</v>
      </c>
      <c r="R4563" t="str">
        <f>TEXT(Sheet1[[#This Row],[Date]],"MMMM")</f>
        <v>March</v>
      </c>
      <c r="S4563" t="str">
        <f>TEXT(Sheet1[[#This Row],[Date]],"YYYY-MMM")</f>
        <v>2011-Mar</v>
      </c>
      <c r="T4563">
        <f>WEEKDAY(Sheet1[[#This Row],[Date]])</f>
        <v>6</v>
      </c>
      <c r="U4563" t="str">
        <f>TEXT(Sheet1[[#This Row],[Date]],"DDDD")</f>
        <v>Friday</v>
      </c>
      <c r="V4563" t="str">
        <f>"FM"&amp;MOD(MONTH(Sheet1[[#This Row],[Date]])-4,12)+1</f>
        <v>FM12</v>
      </c>
      <c r="W4563" t="str">
        <f>"Q"&amp;ROUNDUP(MONTH(Sheet1[[#This Row],[Date]])/3,0)</f>
        <v>Q1</v>
      </c>
      <c r="X4563" t="str">
        <f>"Q"&amp;INT(MOD(MONTH(Sheet1[[#This Row],[Date]])-4,12/3)+1)</f>
        <v>Q4</v>
      </c>
      <c r="Y4563" t="str" cm="1">
        <f t="array" ref="Y4563">_xlfn.IFS(ROUND(L4563,0)&lt;=1,"Need to improve 0-1",ROUND(L4563,0)&lt;=2,"Okay 1-2",ROUND(L4563,0)&lt;=3,"Good 2-3",ROUND(L4563,0)&lt;=4,"Great 3-4",ROUND(L4563,0)&lt;=5,"Excellent 4-5")</f>
        <v>Good 2-3</v>
      </c>
      <c r="Z4563" t="str">
        <f t="shared" si="71"/>
        <v>0-1000</v>
      </c>
    </row>
    <row r="4564" spans="1:26" x14ac:dyDescent="0.3">
      <c r="A4564">
        <v>3589</v>
      </c>
      <c r="B4564" t="s">
        <v>6863</v>
      </c>
      <c r="C4564">
        <v>1</v>
      </c>
      <c r="D4564" t="s">
        <v>14</v>
      </c>
      <c r="E4564" t="s">
        <v>569</v>
      </c>
      <c r="F4564" t="s">
        <v>16</v>
      </c>
      <c r="G4564" t="s">
        <v>21</v>
      </c>
      <c r="H4564" t="s">
        <v>16</v>
      </c>
      <c r="I4564">
        <v>1</v>
      </c>
      <c r="J4564">
        <v>187</v>
      </c>
      <c r="K4564">
        <v>450</v>
      </c>
      <c r="L4564">
        <v>3.8</v>
      </c>
      <c r="M4564" t="s">
        <v>4410</v>
      </c>
      <c r="N4564" t="str">
        <f>SUBSTITUTE(Sheet1[[#This Row],[Datekey_Opening]],"_","-")</f>
        <v>2010-3-14</v>
      </c>
      <c r="O4564">
        <f>YEAR(Sheet1[[#This Row],[Date]])</f>
        <v>2010</v>
      </c>
      <c r="P4564" t="str">
        <f>LOOKUP(Sheet1[[#This Row],[CountryCode]],$AI$4:$AI$18,$AJ$4:$AJ$18)</f>
        <v>India</v>
      </c>
      <c r="Q4564">
        <f>MONTH(Sheet1[[#This Row],[Date]])</f>
        <v>3</v>
      </c>
      <c r="R4564" t="str">
        <f>TEXT(Sheet1[[#This Row],[Date]],"MMMM")</f>
        <v>March</v>
      </c>
      <c r="S4564" t="str">
        <f>TEXT(Sheet1[[#This Row],[Date]],"YYYY-MMM")</f>
        <v>2010-Mar</v>
      </c>
      <c r="T4564">
        <f>WEEKDAY(Sheet1[[#This Row],[Date]])</f>
        <v>1</v>
      </c>
      <c r="U4564" t="str">
        <f>TEXT(Sheet1[[#This Row],[Date]],"DDDD")</f>
        <v>Sunday</v>
      </c>
      <c r="V4564" t="str">
        <f>"FM"&amp;MOD(MONTH(Sheet1[[#This Row],[Date]])-4,12)+1</f>
        <v>FM12</v>
      </c>
      <c r="W4564" t="str">
        <f>"Q"&amp;ROUNDUP(MONTH(Sheet1[[#This Row],[Date]])/3,0)</f>
        <v>Q1</v>
      </c>
      <c r="X4564" t="str">
        <f>"Q"&amp;INT(MOD(MONTH(Sheet1[[#This Row],[Date]])-4,12/3)+1)</f>
        <v>Q4</v>
      </c>
      <c r="Y4564" t="str" cm="1">
        <f t="array" ref="Y4564">_xlfn.IFS(ROUND(L4564,0)&lt;=1,"Need to improve 0-1",ROUND(L4564,0)&lt;=2,"Okay 1-2",ROUND(L4564,0)&lt;=3,"Good 2-3",ROUND(L4564,0)&lt;=4,"Great 3-4",ROUND(L4564,0)&lt;=5,"Excellent 4-5")</f>
        <v>Great 3-4</v>
      </c>
      <c r="Z4564" t="str">
        <f t="shared" si="71"/>
        <v>0-1000</v>
      </c>
    </row>
    <row r="4565" spans="1:26" x14ac:dyDescent="0.3">
      <c r="A4565">
        <v>310732</v>
      </c>
      <c r="B4565" t="s">
        <v>795</v>
      </c>
      <c r="C4565">
        <v>1</v>
      </c>
      <c r="D4565" t="s">
        <v>14</v>
      </c>
      <c r="E4565" t="s">
        <v>1286</v>
      </c>
      <c r="F4565" t="s">
        <v>16</v>
      </c>
      <c r="G4565" t="s">
        <v>16</v>
      </c>
      <c r="H4565" t="s">
        <v>16</v>
      </c>
      <c r="I4565">
        <v>1</v>
      </c>
      <c r="J4565">
        <v>68</v>
      </c>
      <c r="K4565">
        <v>450</v>
      </c>
      <c r="L4565">
        <v>3.3</v>
      </c>
      <c r="M4565" t="s">
        <v>6864</v>
      </c>
      <c r="N4565" t="str">
        <f>SUBSTITUTE(Sheet1[[#This Row],[Datekey_Opening]],"_","-")</f>
        <v>2014-3-22</v>
      </c>
      <c r="O4565">
        <f>YEAR(Sheet1[[#This Row],[Date]])</f>
        <v>2014</v>
      </c>
      <c r="P4565" t="str">
        <f>LOOKUP(Sheet1[[#This Row],[CountryCode]],$AI$4:$AI$18,$AJ$4:$AJ$18)</f>
        <v>India</v>
      </c>
      <c r="Q4565">
        <f>MONTH(Sheet1[[#This Row],[Date]])</f>
        <v>3</v>
      </c>
      <c r="R4565" t="str">
        <f>TEXT(Sheet1[[#This Row],[Date]],"MMMM")</f>
        <v>March</v>
      </c>
      <c r="S4565" t="str">
        <f>TEXT(Sheet1[[#This Row],[Date]],"YYYY-MMM")</f>
        <v>2014-Mar</v>
      </c>
      <c r="T4565">
        <f>WEEKDAY(Sheet1[[#This Row],[Date]])</f>
        <v>7</v>
      </c>
      <c r="U4565" t="str">
        <f>TEXT(Sheet1[[#This Row],[Date]],"DDDD")</f>
        <v>Saturday</v>
      </c>
      <c r="V4565" t="str">
        <f>"FM"&amp;MOD(MONTH(Sheet1[[#This Row],[Date]])-4,12)+1</f>
        <v>FM12</v>
      </c>
      <c r="W4565" t="str">
        <f>"Q"&amp;ROUNDUP(MONTH(Sheet1[[#This Row],[Date]])/3,0)</f>
        <v>Q1</v>
      </c>
      <c r="X4565" t="str">
        <f>"Q"&amp;INT(MOD(MONTH(Sheet1[[#This Row],[Date]])-4,12/3)+1)</f>
        <v>Q4</v>
      </c>
      <c r="Y4565" t="str" cm="1">
        <f t="array" ref="Y4565">_xlfn.IFS(ROUND(L4565,0)&lt;=1,"Need to improve 0-1",ROUND(L4565,0)&lt;=2,"Okay 1-2",ROUND(L4565,0)&lt;=3,"Good 2-3",ROUND(L4565,0)&lt;=4,"Great 3-4",ROUND(L4565,0)&lt;=5,"Excellent 4-5")</f>
        <v>Good 2-3</v>
      </c>
      <c r="Z4565" t="str">
        <f t="shared" si="71"/>
        <v>0-1000</v>
      </c>
    </row>
    <row r="4566" spans="1:26" x14ac:dyDescent="0.3">
      <c r="A4566">
        <v>18430600</v>
      </c>
      <c r="B4566" t="s">
        <v>6865</v>
      </c>
      <c r="C4566">
        <v>1</v>
      </c>
      <c r="D4566" t="s">
        <v>14</v>
      </c>
      <c r="E4566" t="s">
        <v>6866</v>
      </c>
      <c r="F4566" t="s">
        <v>16</v>
      </c>
      <c r="G4566" t="s">
        <v>21</v>
      </c>
      <c r="H4566" t="s">
        <v>16</v>
      </c>
      <c r="I4566">
        <v>1</v>
      </c>
      <c r="J4566">
        <v>13</v>
      </c>
      <c r="K4566">
        <v>450</v>
      </c>
      <c r="L4566">
        <v>3.3</v>
      </c>
      <c r="M4566" t="s">
        <v>210</v>
      </c>
      <c r="N4566" t="str">
        <f>SUBSTITUTE(Sheet1[[#This Row],[Datekey_Opening]],"_","-")</f>
        <v>2013-3-13</v>
      </c>
      <c r="O4566">
        <f>YEAR(Sheet1[[#This Row],[Date]])</f>
        <v>2013</v>
      </c>
      <c r="P4566" t="str">
        <f>LOOKUP(Sheet1[[#This Row],[CountryCode]],$AI$4:$AI$18,$AJ$4:$AJ$18)</f>
        <v>India</v>
      </c>
      <c r="Q4566">
        <f>MONTH(Sheet1[[#This Row],[Date]])</f>
        <v>3</v>
      </c>
      <c r="R4566" t="str">
        <f>TEXT(Sheet1[[#This Row],[Date]],"MMMM")</f>
        <v>March</v>
      </c>
      <c r="S4566" t="str">
        <f>TEXT(Sheet1[[#This Row],[Date]],"YYYY-MMM")</f>
        <v>2013-Mar</v>
      </c>
      <c r="T4566">
        <f>WEEKDAY(Sheet1[[#This Row],[Date]])</f>
        <v>4</v>
      </c>
      <c r="U4566" t="str">
        <f>TEXT(Sheet1[[#This Row],[Date]],"DDDD")</f>
        <v>Wednesday</v>
      </c>
      <c r="V4566" t="str">
        <f>"FM"&amp;MOD(MONTH(Sheet1[[#This Row],[Date]])-4,12)+1</f>
        <v>FM12</v>
      </c>
      <c r="W4566" t="str">
        <f>"Q"&amp;ROUNDUP(MONTH(Sheet1[[#This Row],[Date]])/3,0)</f>
        <v>Q1</v>
      </c>
      <c r="X4566" t="str">
        <f>"Q"&amp;INT(MOD(MONTH(Sheet1[[#This Row],[Date]])-4,12/3)+1)</f>
        <v>Q4</v>
      </c>
      <c r="Y4566" t="str" cm="1">
        <f t="array" ref="Y4566">_xlfn.IFS(ROUND(L4566,0)&lt;=1,"Need to improve 0-1",ROUND(L4566,0)&lt;=2,"Okay 1-2",ROUND(L4566,0)&lt;=3,"Good 2-3",ROUND(L4566,0)&lt;=4,"Great 3-4",ROUND(L4566,0)&lt;=5,"Excellent 4-5")</f>
        <v>Good 2-3</v>
      </c>
      <c r="Z4566" t="str">
        <f t="shared" si="71"/>
        <v>0-1000</v>
      </c>
    </row>
    <row r="4567" spans="1:26" x14ac:dyDescent="0.3">
      <c r="A4567">
        <v>18469935</v>
      </c>
      <c r="B4567" t="s">
        <v>6867</v>
      </c>
      <c r="C4567">
        <v>1</v>
      </c>
      <c r="D4567" t="s">
        <v>14</v>
      </c>
      <c r="E4567" t="s">
        <v>2643</v>
      </c>
      <c r="F4567" t="s">
        <v>16</v>
      </c>
      <c r="G4567" t="s">
        <v>16</v>
      </c>
      <c r="H4567" t="s">
        <v>16</v>
      </c>
      <c r="I4567">
        <v>1</v>
      </c>
      <c r="J4567">
        <v>11</v>
      </c>
      <c r="K4567">
        <v>450</v>
      </c>
      <c r="L4567">
        <v>3.2</v>
      </c>
      <c r="M4567" t="s">
        <v>1949</v>
      </c>
      <c r="N4567" t="str">
        <f>SUBSTITUTE(Sheet1[[#This Row],[Datekey_Opening]],"_","-")</f>
        <v>2015-3-23</v>
      </c>
      <c r="O4567">
        <f>YEAR(Sheet1[[#This Row],[Date]])</f>
        <v>2015</v>
      </c>
      <c r="P4567" t="str">
        <f>LOOKUP(Sheet1[[#This Row],[CountryCode]],$AI$4:$AI$18,$AJ$4:$AJ$18)</f>
        <v>India</v>
      </c>
      <c r="Q4567">
        <f>MONTH(Sheet1[[#This Row],[Date]])</f>
        <v>3</v>
      </c>
      <c r="R4567" t="str">
        <f>TEXT(Sheet1[[#This Row],[Date]],"MMMM")</f>
        <v>March</v>
      </c>
      <c r="S4567" t="str">
        <f>TEXT(Sheet1[[#This Row],[Date]],"YYYY-MMM")</f>
        <v>2015-Mar</v>
      </c>
      <c r="T4567">
        <f>WEEKDAY(Sheet1[[#This Row],[Date]])</f>
        <v>2</v>
      </c>
      <c r="U4567" t="str">
        <f>TEXT(Sheet1[[#This Row],[Date]],"DDDD")</f>
        <v>Monday</v>
      </c>
      <c r="V4567" t="str">
        <f>"FM"&amp;MOD(MONTH(Sheet1[[#This Row],[Date]])-4,12)+1</f>
        <v>FM12</v>
      </c>
      <c r="W4567" t="str">
        <f>"Q"&amp;ROUNDUP(MONTH(Sheet1[[#This Row],[Date]])/3,0)</f>
        <v>Q1</v>
      </c>
      <c r="X4567" t="str">
        <f>"Q"&amp;INT(MOD(MONTH(Sheet1[[#This Row],[Date]])-4,12/3)+1)</f>
        <v>Q4</v>
      </c>
      <c r="Y4567" t="str" cm="1">
        <f t="array" ref="Y4567">_xlfn.IFS(ROUND(L4567,0)&lt;=1,"Need to improve 0-1",ROUND(L4567,0)&lt;=2,"Okay 1-2",ROUND(L4567,0)&lt;=3,"Good 2-3",ROUND(L4567,0)&lt;=4,"Great 3-4",ROUND(L4567,0)&lt;=5,"Excellent 4-5")</f>
        <v>Good 2-3</v>
      </c>
      <c r="Z4567" t="str">
        <f t="shared" si="71"/>
        <v>0-1000</v>
      </c>
    </row>
    <row r="4568" spans="1:26" x14ac:dyDescent="0.3">
      <c r="A4568">
        <v>2291</v>
      </c>
      <c r="B4568" t="s">
        <v>6868</v>
      </c>
      <c r="C4568">
        <v>1</v>
      </c>
      <c r="D4568" t="s">
        <v>14</v>
      </c>
      <c r="E4568" t="s">
        <v>426</v>
      </c>
      <c r="F4568" t="s">
        <v>16</v>
      </c>
      <c r="G4568" t="s">
        <v>16</v>
      </c>
      <c r="H4568" t="s">
        <v>16</v>
      </c>
      <c r="I4568">
        <v>1</v>
      </c>
      <c r="J4568">
        <v>20</v>
      </c>
      <c r="K4568">
        <v>450</v>
      </c>
      <c r="L4568">
        <v>2.7</v>
      </c>
      <c r="M4568" t="s">
        <v>4205</v>
      </c>
      <c r="N4568" t="str">
        <f>SUBSTITUTE(Sheet1[[#This Row],[Datekey_Opening]],"_","-")</f>
        <v>2018-3-14</v>
      </c>
      <c r="O4568">
        <f>YEAR(Sheet1[[#This Row],[Date]])</f>
        <v>2018</v>
      </c>
      <c r="P4568" t="str">
        <f>LOOKUP(Sheet1[[#This Row],[CountryCode]],$AI$4:$AI$18,$AJ$4:$AJ$18)</f>
        <v>India</v>
      </c>
      <c r="Q4568">
        <f>MONTH(Sheet1[[#This Row],[Date]])</f>
        <v>3</v>
      </c>
      <c r="R4568" t="str">
        <f>TEXT(Sheet1[[#This Row],[Date]],"MMMM")</f>
        <v>March</v>
      </c>
      <c r="S4568" t="str">
        <f>TEXT(Sheet1[[#This Row],[Date]],"YYYY-MMM")</f>
        <v>2018-Mar</v>
      </c>
      <c r="T4568">
        <f>WEEKDAY(Sheet1[[#This Row],[Date]])</f>
        <v>4</v>
      </c>
      <c r="U4568" t="str">
        <f>TEXT(Sheet1[[#This Row],[Date]],"DDDD")</f>
        <v>Wednesday</v>
      </c>
      <c r="V4568" t="str">
        <f>"FM"&amp;MOD(MONTH(Sheet1[[#This Row],[Date]])-4,12)+1</f>
        <v>FM12</v>
      </c>
      <c r="W4568" t="str">
        <f>"Q"&amp;ROUNDUP(MONTH(Sheet1[[#This Row],[Date]])/3,0)</f>
        <v>Q1</v>
      </c>
      <c r="X4568" t="str">
        <f>"Q"&amp;INT(MOD(MONTH(Sheet1[[#This Row],[Date]])-4,12/3)+1)</f>
        <v>Q4</v>
      </c>
      <c r="Y4568" t="str" cm="1">
        <f t="array" ref="Y4568">_xlfn.IFS(ROUND(L4568,0)&lt;=1,"Need to improve 0-1",ROUND(L4568,0)&lt;=2,"Okay 1-2",ROUND(L4568,0)&lt;=3,"Good 2-3",ROUND(L4568,0)&lt;=4,"Great 3-4",ROUND(L4568,0)&lt;=5,"Excellent 4-5")</f>
        <v>Good 2-3</v>
      </c>
      <c r="Z4568" t="str">
        <f t="shared" si="71"/>
        <v>0-1000</v>
      </c>
    </row>
    <row r="4569" spans="1:26" x14ac:dyDescent="0.3">
      <c r="A4569">
        <v>18254540</v>
      </c>
      <c r="B4569" t="s">
        <v>6869</v>
      </c>
      <c r="C4569">
        <v>1</v>
      </c>
      <c r="D4569" t="s">
        <v>14</v>
      </c>
      <c r="E4569" t="s">
        <v>373</v>
      </c>
      <c r="F4569" t="s">
        <v>16</v>
      </c>
      <c r="G4569" t="s">
        <v>16</v>
      </c>
      <c r="H4569" t="s">
        <v>16</v>
      </c>
      <c r="I4569">
        <v>1</v>
      </c>
      <c r="J4569">
        <v>2</v>
      </c>
      <c r="K4569">
        <v>450</v>
      </c>
      <c r="L4569">
        <v>1</v>
      </c>
      <c r="M4569" t="s">
        <v>3980</v>
      </c>
      <c r="N4569" t="str">
        <f>SUBSTITUTE(Sheet1[[#This Row],[Datekey_Opening]],"_","-")</f>
        <v>2014-3-15</v>
      </c>
      <c r="O4569">
        <f>YEAR(Sheet1[[#This Row],[Date]])</f>
        <v>2014</v>
      </c>
      <c r="P4569" t="str">
        <f>LOOKUP(Sheet1[[#This Row],[CountryCode]],$AI$4:$AI$18,$AJ$4:$AJ$18)</f>
        <v>India</v>
      </c>
      <c r="Q4569">
        <f>MONTH(Sheet1[[#This Row],[Date]])</f>
        <v>3</v>
      </c>
      <c r="R4569" t="str">
        <f>TEXT(Sheet1[[#This Row],[Date]],"MMMM")</f>
        <v>March</v>
      </c>
      <c r="S4569" t="str">
        <f>TEXT(Sheet1[[#This Row],[Date]],"YYYY-MMM")</f>
        <v>2014-Mar</v>
      </c>
      <c r="T4569">
        <f>WEEKDAY(Sheet1[[#This Row],[Date]])</f>
        <v>7</v>
      </c>
      <c r="U4569" t="str">
        <f>TEXT(Sheet1[[#This Row],[Date]],"DDDD")</f>
        <v>Saturday</v>
      </c>
      <c r="V4569" t="str">
        <f>"FM"&amp;MOD(MONTH(Sheet1[[#This Row],[Date]])-4,12)+1</f>
        <v>FM12</v>
      </c>
      <c r="W4569" t="str">
        <f>"Q"&amp;ROUNDUP(MONTH(Sheet1[[#This Row],[Date]])/3,0)</f>
        <v>Q1</v>
      </c>
      <c r="X4569" t="str">
        <f>"Q"&amp;INT(MOD(MONTH(Sheet1[[#This Row],[Date]])-4,12/3)+1)</f>
        <v>Q4</v>
      </c>
      <c r="Y4569" t="str" cm="1">
        <f t="array" ref="Y4569">_xlfn.IFS(ROUND(L4569,0)&lt;=1,"Need to improve 0-1",ROUND(L4569,0)&lt;=2,"Okay 1-2",ROUND(L4569,0)&lt;=3,"Good 2-3",ROUND(L4569,0)&lt;=4,"Great 3-4",ROUND(L4569,0)&lt;=5,"Excellent 4-5")</f>
        <v>Need to improve 0-1</v>
      </c>
      <c r="Z4569" t="str">
        <f t="shared" si="71"/>
        <v>0-1000</v>
      </c>
    </row>
    <row r="4570" spans="1:26" x14ac:dyDescent="0.3">
      <c r="A4570">
        <v>308513</v>
      </c>
      <c r="B4570" t="s">
        <v>6870</v>
      </c>
      <c r="C4570">
        <v>1</v>
      </c>
      <c r="D4570" t="s">
        <v>14</v>
      </c>
      <c r="E4570" t="s">
        <v>365</v>
      </c>
      <c r="F4570" t="s">
        <v>16</v>
      </c>
      <c r="G4570" t="s">
        <v>16</v>
      </c>
      <c r="H4570" t="s">
        <v>16</v>
      </c>
      <c r="I4570">
        <v>1</v>
      </c>
      <c r="J4570">
        <v>24</v>
      </c>
      <c r="K4570">
        <v>450</v>
      </c>
      <c r="L4570">
        <v>2.7</v>
      </c>
      <c r="M4570" t="s">
        <v>6871</v>
      </c>
      <c r="N4570" t="str">
        <f>SUBSTITUTE(Sheet1[[#This Row],[Datekey_Opening]],"_","-")</f>
        <v>2015-3-25</v>
      </c>
      <c r="O4570">
        <f>YEAR(Sheet1[[#This Row],[Date]])</f>
        <v>2015</v>
      </c>
      <c r="P4570" t="str">
        <f>LOOKUP(Sheet1[[#This Row],[CountryCode]],$AI$4:$AI$18,$AJ$4:$AJ$18)</f>
        <v>India</v>
      </c>
      <c r="Q4570">
        <f>MONTH(Sheet1[[#This Row],[Date]])</f>
        <v>3</v>
      </c>
      <c r="R4570" t="str">
        <f>TEXT(Sheet1[[#This Row],[Date]],"MMMM")</f>
        <v>March</v>
      </c>
      <c r="S4570" t="str">
        <f>TEXT(Sheet1[[#This Row],[Date]],"YYYY-MMM")</f>
        <v>2015-Mar</v>
      </c>
      <c r="T4570">
        <f>WEEKDAY(Sheet1[[#This Row],[Date]])</f>
        <v>4</v>
      </c>
      <c r="U4570" t="str">
        <f>TEXT(Sheet1[[#This Row],[Date]],"DDDD")</f>
        <v>Wednesday</v>
      </c>
      <c r="V4570" t="str">
        <f>"FM"&amp;MOD(MONTH(Sheet1[[#This Row],[Date]])-4,12)+1</f>
        <v>FM12</v>
      </c>
      <c r="W4570" t="str">
        <f>"Q"&amp;ROUNDUP(MONTH(Sheet1[[#This Row],[Date]])/3,0)</f>
        <v>Q1</v>
      </c>
      <c r="X4570" t="str">
        <f>"Q"&amp;INT(MOD(MONTH(Sheet1[[#This Row],[Date]])-4,12/3)+1)</f>
        <v>Q4</v>
      </c>
      <c r="Y4570" t="str" cm="1">
        <f t="array" ref="Y4570">_xlfn.IFS(ROUND(L4570,0)&lt;=1,"Need to improve 0-1",ROUND(L4570,0)&lt;=2,"Okay 1-2",ROUND(L4570,0)&lt;=3,"Good 2-3",ROUND(L4570,0)&lt;=4,"Great 3-4",ROUND(L4570,0)&lt;=5,"Excellent 4-5")</f>
        <v>Good 2-3</v>
      </c>
      <c r="Z4570" t="str">
        <f t="shared" si="71"/>
        <v>0-1000</v>
      </c>
    </row>
    <row r="4571" spans="1:26" x14ac:dyDescent="0.3">
      <c r="A4571">
        <v>6925</v>
      </c>
      <c r="B4571" t="s">
        <v>722</v>
      </c>
      <c r="C4571">
        <v>1</v>
      </c>
      <c r="D4571" t="s">
        <v>14</v>
      </c>
      <c r="E4571" t="s">
        <v>379</v>
      </c>
      <c r="F4571" t="s">
        <v>16</v>
      </c>
      <c r="G4571" t="s">
        <v>16</v>
      </c>
      <c r="H4571" t="s">
        <v>16</v>
      </c>
      <c r="I4571">
        <v>1</v>
      </c>
      <c r="J4571">
        <v>16</v>
      </c>
      <c r="K4571">
        <v>450</v>
      </c>
      <c r="L4571">
        <v>3</v>
      </c>
      <c r="M4571" t="s">
        <v>1426</v>
      </c>
      <c r="N4571" t="str">
        <f>SUBSTITUTE(Sheet1[[#This Row],[Datekey_Opening]],"_","-")</f>
        <v>2018-3-19</v>
      </c>
      <c r="O4571">
        <f>YEAR(Sheet1[[#This Row],[Date]])</f>
        <v>2018</v>
      </c>
      <c r="P4571" t="str">
        <f>LOOKUP(Sheet1[[#This Row],[CountryCode]],$AI$4:$AI$18,$AJ$4:$AJ$18)</f>
        <v>India</v>
      </c>
      <c r="Q4571">
        <f>MONTH(Sheet1[[#This Row],[Date]])</f>
        <v>3</v>
      </c>
      <c r="R4571" t="str">
        <f>TEXT(Sheet1[[#This Row],[Date]],"MMMM")</f>
        <v>March</v>
      </c>
      <c r="S4571" t="str">
        <f>TEXT(Sheet1[[#This Row],[Date]],"YYYY-MMM")</f>
        <v>2018-Mar</v>
      </c>
      <c r="T4571">
        <f>WEEKDAY(Sheet1[[#This Row],[Date]])</f>
        <v>2</v>
      </c>
      <c r="U4571" t="str">
        <f>TEXT(Sheet1[[#This Row],[Date]],"DDDD")</f>
        <v>Monday</v>
      </c>
      <c r="V4571" t="str">
        <f>"FM"&amp;MOD(MONTH(Sheet1[[#This Row],[Date]])-4,12)+1</f>
        <v>FM12</v>
      </c>
      <c r="W4571" t="str">
        <f>"Q"&amp;ROUNDUP(MONTH(Sheet1[[#This Row],[Date]])/3,0)</f>
        <v>Q1</v>
      </c>
      <c r="X4571" t="str">
        <f>"Q"&amp;INT(MOD(MONTH(Sheet1[[#This Row],[Date]])-4,12/3)+1)</f>
        <v>Q4</v>
      </c>
      <c r="Y4571" t="str" cm="1">
        <f t="array" ref="Y4571">_xlfn.IFS(ROUND(L4571,0)&lt;=1,"Need to improve 0-1",ROUND(L4571,0)&lt;=2,"Okay 1-2",ROUND(L4571,0)&lt;=3,"Good 2-3",ROUND(L4571,0)&lt;=4,"Great 3-4",ROUND(L4571,0)&lt;=5,"Excellent 4-5")</f>
        <v>Good 2-3</v>
      </c>
      <c r="Z4571" t="str">
        <f t="shared" si="71"/>
        <v>0-1000</v>
      </c>
    </row>
    <row r="4572" spans="1:26" x14ac:dyDescent="0.3">
      <c r="A4572">
        <v>6264</v>
      </c>
      <c r="B4572" t="s">
        <v>6872</v>
      </c>
      <c r="C4572">
        <v>1</v>
      </c>
      <c r="D4572" t="s">
        <v>14</v>
      </c>
      <c r="E4572" t="s">
        <v>365</v>
      </c>
      <c r="F4572" t="s">
        <v>16</v>
      </c>
      <c r="G4572" t="s">
        <v>21</v>
      </c>
      <c r="H4572" t="s">
        <v>16</v>
      </c>
      <c r="I4572">
        <v>1</v>
      </c>
      <c r="J4572">
        <v>114</v>
      </c>
      <c r="K4572">
        <v>450</v>
      </c>
      <c r="L4572">
        <v>3.3</v>
      </c>
      <c r="M4572" t="s">
        <v>1962</v>
      </c>
      <c r="N4572" t="str">
        <f>SUBSTITUTE(Sheet1[[#This Row],[Datekey_Opening]],"_","-")</f>
        <v>2010-3-8</v>
      </c>
      <c r="O4572">
        <f>YEAR(Sheet1[[#This Row],[Date]])</f>
        <v>2010</v>
      </c>
      <c r="P4572" t="str">
        <f>LOOKUP(Sheet1[[#This Row],[CountryCode]],$AI$4:$AI$18,$AJ$4:$AJ$18)</f>
        <v>India</v>
      </c>
      <c r="Q4572">
        <f>MONTH(Sheet1[[#This Row],[Date]])</f>
        <v>3</v>
      </c>
      <c r="R4572" t="str">
        <f>TEXT(Sheet1[[#This Row],[Date]],"MMMM")</f>
        <v>March</v>
      </c>
      <c r="S4572" t="str">
        <f>TEXT(Sheet1[[#This Row],[Date]],"YYYY-MMM")</f>
        <v>2010-Mar</v>
      </c>
      <c r="T4572">
        <f>WEEKDAY(Sheet1[[#This Row],[Date]])</f>
        <v>2</v>
      </c>
      <c r="U4572" t="str">
        <f>TEXT(Sheet1[[#This Row],[Date]],"DDDD")</f>
        <v>Monday</v>
      </c>
      <c r="V4572" t="str">
        <f>"FM"&amp;MOD(MONTH(Sheet1[[#This Row],[Date]])-4,12)+1</f>
        <v>FM12</v>
      </c>
      <c r="W4572" t="str">
        <f>"Q"&amp;ROUNDUP(MONTH(Sheet1[[#This Row],[Date]])/3,0)</f>
        <v>Q1</v>
      </c>
      <c r="X4572" t="str">
        <f>"Q"&amp;INT(MOD(MONTH(Sheet1[[#This Row],[Date]])-4,12/3)+1)</f>
        <v>Q4</v>
      </c>
      <c r="Y4572" t="str" cm="1">
        <f t="array" ref="Y4572">_xlfn.IFS(ROUND(L4572,0)&lt;=1,"Need to improve 0-1",ROUND(L4572,0)&lt;=2,"Okay 1-2",ROUND(L4572,0)&lt;=3,"Good 2-3",ROUND(L4572,0)&lt;=4,"Great 3-4",ROUND(L4572,0)&lt;=5,"Excellent 4-5")</f>
        <v>Good 2-3</v>
      </c>
      <c r="Z4572" t="str">
        <f t="shared" si="71"/>
        <v>0-1000</v>
      </c>
    </row>
    <row r="4573" spans="1:26" x14ac:dyDescent="0.3">
      <c r="A4573">
        <v>4055</v>
      </c>
      <c r="B4573" t="s">
        <v>2249</v>
      </c>
      <c r="C4573">
        <v>1</v>
      </c>
      <c r="D4573" t="s">
        <v>14</v>
      </c>
      <c r="E4573" t="s">
        <v>2277</v>
      </c>
      <c r="F4573" t="s">
        <v>16</v>
      </c>
      <c r="G4573" t="s">
        <v>16</v>
      </c>
      <c r="H4573" t="s">
        <v>16</v>
      </c>
      <c r="I4573">
        <v>1</v>
      </c>
      <c r="J4573">
        <v>113</v>
      </c>
      <c r="K4573">
        <v>450</v>
      </c>
      <c r="L4573">
        <v>3.4</v>
      </c>
      <c r="M4573" t="s">
        <v>3990</v>
      </c>
      <c r="N4573" t="str">
        <f>SUBSTITUTE(Sheet1[[#This Row],[Datekey_Opening]],"_","-")</f>
        <v>2017-2-15</v>
      </c>
      <c r="O4573">
        <f>YEAR(Sheet1[[#This Row],[Date]])</f>
        <v>2017</v>
      </c>
      <c r="P4573" t="str">
        <f>LOOKUP(Sheet1[[#This Row],[CountryCode]],$AI$4:$AI$18,$AJ$4:$AJ$18)</f>
        <v>India</v>
      </c>
      <c r="Q4573">
        <f>MONTH(Sheet1[[#This Row],[Date]])</f>
        <v>2</v>
      </c>
      <c r="R4573" t="str">
        <f>TEXT(Sheet1[[#This Row],[Date]],"MMMM")</f>
        <v>February</v>
      </c>
      <c r="S4573" t="str">
        <f>TEXT(Sheet1[[#This Row],[Date]],"YYYY-MMM")</f>
        <v>2017-Feb</v>
      </c>
      <c r="T4573">
        <f>WEEKDAY(Sheet1[[#This Row],[Date]])</f>
        <v>4</v>
      </c>
      <c r="U4573" t="str">
        <f>TEXT(Sheet1[[#This Row],[Date]],"DDDD")</f>
        <v>Wednesday</v>
      </c>
      <c r="V4573" t="str">
        <f>"FM"&amp;MOD(MONTH(Sheet1[[#This Row],[Date]])-4,12)+1</f>
        <v>FM11</v>
      </c>
      <c r="W4573" t="str">
        <f>"Q"&amp;ROUNDUP(MONTH(Sheet1[[#This Row],[Date]])/3,0)</f>
        <v>Q1</v>
      </c>
      <c r="X4573" t="str">
        <f>"Q"&amp;INT(MOD(MONTH(Sheet1[[#This Row],[Date]])-4,12/3)+1)</f>
        <v>Q3</v>
      </c>
      <c r="Y4573" t="str" cm="1">
        <f t="array" ref="Y4573">_xlfn.IFS(ROUND(L4573,0)&lt;=1,"Need to improve 0-1",ROUND(L4573,0)&lt;=2,"Okay 1-2",ROUND(L4573,0)&lt;=3,"Good 2-3",ROUND(L4573,0)&lt;=4,"Great 3-4",ROUND(L4573,0)&lt;=5,"Excellent 4-5")</f>
        <v>Good 2-3</v>
      </c>
      <c r="Z4573" t="str">
        <f t="shared" si="71"/>
        <v>0-1000</v>
      </c>
    </row>
    <row r="4574" spans="1:26" x14ac:dyDescent="0.3">
      <c r="A4574">
        <v>5464</v>
      </c>
      <c r="B4574" t="s">
        <v>722</v>
      </c>
      <c r="C4574">
        <v>1</v>
      </c>
      <c r="D4574" t="s">
        <v>14</v>
      </c>
      <c r="E4574" t="s">
        <v>379</v>
      </c>
      <c r="F4574" t="s">
        <v>16</v>
      </c>
      <c r="G4574" t="s">
        <v>16</v>
      </c>
      <c r="H4574" t="s">
        <v>16</v>
      </c>
      <c r="I4574">
        <v>1</v>
      </c>
      <c r="J4574">
        <v>22</v>
      </c>
      <c r="K4574">
        <v>450</v>
      </c>
      <c r="L4574">
        <v>2.8</v>
      </c>
      <c r="M4574" t="s">
        <v>6873</v>
      </c>
      <c r="N4574" t="str">
        <f>SUBSTITUTE(Sheet1[[#This Row],[Datekey_Opening]],"_","-")</f>
        <v>2014-2-3</v>
      </c>
      <c r="O4574">
        <f>YEAR(Sheet1[[#This Row],[Date]])</f>
        <v>2014</v>
      </c>
      <c r="P4574" t="str">
        <f>LOOKUP(Sheet1[[#This Row],[CountryCode]],$AI$4:$AI$18,$AJ$4:$AJ$18)</f>
        <v>India</v>
      </c>
      <c r="Q4574">
        <f>MONTH(Sheet1[[#This Row],[Date]])</f>
        <v>2</v>
      </c>
      <c r="R4574" t="str">
        <f>TEXT(Sheet1[[#This Row],[Date]],"MMMM")</f>
        <v>February</v>
      </c>
      <c r="S4574" t="str">
        <f>TEXT(Sheet1[[#This Row],[Date]],"YYYY-MMM")</f>
        <v>2014-Feb</v>
      </c>
      <c r="T4574">
        <f>WEEKDAY(Sheet1[[#This Row],[Date]])</f>
        <v>2</v>
      </c>
      <c r="U4574" t="str">
        <f>TEXT(Sheet1[[#This Row],[Date]],"DDDD")</f>
        <v>Monday</v>
      </c>
      <c r="V4574" t="str">
        <f>"FM"&amp;MOD(MONTH(Sheet1[[#This Row],[Date]])-4,12)+1</f>
        <v>FM11</v>
      </c>
      <c r="W4574" t="str">
        <f>"Q"&amp;ROUNDUP(MONTH(Sheet1[[#This Row],[Date]])/3,0)</f>
        <v>Q1</v>
      </c>
      <c r="X4574" t="str">
        <f>"Q"&amp;INT(MOD(MONTH(Sheet1[[#This Row],[Date]])-4,12/3)+1)</f>
        <v>Q3</v>
      </c>
      <c r="Y4574" t="str" cm="1">
        <f t="array" ref="Y4574">_xlfn.IFS(ROUND(L4574,0)&lt;=1,"Need to improve 0-1",ROUND(L4574,0)&lt;=2,"Okay 1-2",ROUND(L4574,0)&lt;=3,"Good 2-3",ROUND(L4574,0)&lt;=4,"Great 3-4",ROUND(L4574,0)&lt;=5,"Excellent 4-5")</f>
        <v>Good 2-3</v>
      </c>
      <c r="Z4574" t="str">
        <f t="shared" si="71"/>
        <v>0-1000</v>
      </c>
    </row>
    <row r="4575" spans="1:26" x14ac:dyDescent="0.3">
      <c r="A4575">
        <v>9014</v>
      </c>
      <c r="B4575" t="s">
        <v>722</v>
      </c>
      <c r="C4575">
        <v>1</v>
      </c>
      <c r="D4575" t="s">
        <v>14</v>
      </c>
      <c r="E4575" t="s">
        <v>379</v>
      </c>
      <c r="F4575" t="s">
        <v>16</v>
      </c>
      <c r="G4575" t="s">
        <v>16</v>
      </c>
      <c r="H4575" t="s">
        <v>16</v>
      </c>
      <c r="I4575">
        <v>1</v>
      </c>
      <c r="J4575">
        <v>46</v>
      </c>
      <c r="K4575">
        <v>450</v>
      </c>
      <c r="L4575">
        <v>3.4</v>
      </c>
      <c r="M4575" t="s">
        <v>4427</v>
      </c>
      <c r="N4575" t="str">
        <f>SUBSTITUTE(Sheet1[[#This Row],[Datekey_Opening]],"_","-")</f>
        <v>2016-2-3</v>
      </c>
      <c r="O4575">
        <f>YEAR(Sheet1[[#This Row],[Date]])</f>
        <v>2016</v>
      </c>
      <c r="P4575" t="str">
        <f>LOOKUP(Sheet1[[#This Row],[CountryCode]],$AI$4:$AI$18,$AJ$4:$AJ$18)</f>
        <v>India</v>
      </c>
      <c r="Q4575">
        <f>MONTH(Sheet1[[#This Row],[Date]])</f>
        <v>2</v>
      </c>
      <c r="R4575" t="str">
        <f>TEXT(Sheet1[[#This Row],[Date]],"MMMM")</f>
        <v>February</v>
      </c>
      <c r="S4575" t="str">
        <f>TEXT(Sheet1[[#This Row],[Date]],"YYYY-MMM")</f>
        <v>2016-Feb</v>
      </c>
      <c r="T4575">
        <f>WEEKDAY(Sheet1[[#This Row],[Date]])</f>
        <v>4</v>
      </c>
      <c r="U4575" t="str">
        <f>TEXT(Sheet1[[#This Row],[Date]],"DDDD")</f>
        <v>Wednesday</v>
      </c>
      <c r="V4575" t="str">
        <f>"FM"&amp;MOD(MONTH(Sheet1[[#This Row],[Date]])-4,12)+1</f>
        <v>FM11</v>
      </c>
      <c r="W4575" t="str">
        <f>"Q"&amp;ROUNDUP(MONTH(Sheet1[[#This Row],[Date]])/3,0)</f>
        <v>Q1</v>
      </c>
      <c r="X4575" t="str">
        <f>"Q"&amp;INT(MOD(MONTH(Sheet1[[#This Row],[Date]])-4,12/3)+1)</f>
        <v>Q3</v>
      </c>
      <c r="Y4575" t="str" cm="1">
        <f t="array" ref="Y4575">_xlfn.IFS(ROUND(L4575,0)&lt;=1,"Need to improve 0-1",ROUND(L4575,0)&lt;=2,"Okay 1-2",ROUND(L4575,0)&lt;=3,"Good 2-3",ROUND(L4575,0)&lt;=4,"Great 3-4",ROUND(L4575,0)&lt;=5,"Excellent 4-5")</f>
        <v>Good 2-3</v>
      </c>
      <c r="Z4575" t="str">
        <f t="shared" si="71"/>
        <v>0-1000</v>
      </c>
    </row>
    <row r="4576" spans="1:26" x14ac:dyDescent="0.3">
      <c r="A4576">
        <v>18350499</v>
      </c>
      <c r="B4576" t="s">
        <v>6847</v>
      </c>
      <c r="C4576">
        <v>1</v>
      </c>
      <c r="D4576" t="s">
        <v>14</v>
      </c>
      <c r="E4576" t="s">
        <v>426</v>
      </c>
      <c r="F4576" t="s">
        <v>16</v>
      </c>
      <c r="G4576" t="s">
        <v>21</v>
      </c>
      <c r="H4576" t="s">
        <v>16</v>
      </c>
      <c r="I4576">
        <v>1</v>
      </c>
      <c r="J4576">
        <v>51</v>
      </c>
      <c r="K4576">
        <v>450</v>
      </c>
      <c r="L4576">
        <v>2.8</v>
      </c>
      <c r="M4576" t="s">
        <v>6874</v>
      </c>
      <c r="N4576" t="str">
        <f>SUBSTITUTE(Sheet1[[#This Row],[Datekey_Opening]],"_","-")</f>
        <v>2018-2-4</v>
      </c>
      <c r="O4576">
        <f>YEAR(Sheet1[[#This Row],[Date]])</f>
        <v>2018</v>
      </c>
      <c r="P4576" t="str">
        <f>LOOKUP(Sheet1[[#This Row],[CountryCode]],$AI$4:$AI$18,$AJ$4:$AJ$18)</f>
        <v>India</v>
      </c>
      <c r="Q4576">
        <f>MONTH(Sheet1[[#This Row],[Date]])</f>
        <v>2</v>
      </c>
      <c r="R4576" t="str">
        <f>TEXT(Sheet1[[#This Row],[Date]],"MMMM")</f>
        <v>February</v>
      </c>
      <c r="S4576" t="str">
        <f>TEXT(Sheet1[[#This Row],[Date]],"YYYY-MMM")</f>
        <v>2018-Feb</v>
      </c>
      <c r="T4576">
        <f>WEEKDAY(Sheet1[[#This Row],[Date]])</f>
        <v>1</v>
      </c>
      <c r="U4576" t="str">
        <f>TEXT(Sheet1[[#This Row],[Date]],"DDDD")</f>
        <v>Sunday</v>
      </c>
      <c r="V4576" t="str">
        <f>"FM"&amp;MOD(MONTH(Sheet1[[#This Row],[Date]])-4,12)+1</f>
        <v>FM11</v>
      </c>
      <c r="W4576" t="str">
        <f>"Q"&amp;ROUNDUP(MONTH(Sheet1[[#This Row],[Date]])/3,0)</f>
        <v>Q1</v>
      </c>
      <c r="X4576" t="str">
        <f>"Q"&amp;INT(MOD(MONTH(Sheet1[[#This Row],[Date]])-4,12/3)+1)</f>
        <v>Q3</v>
      </c>
      <c r="Y4576" t="str" cm="1">
        <f t="array" ref="Y4576">_xlfn.IFS(ROUND(L4576,0)&lt;=1,"Need to improve 0-1",ROUND(L4576,0)&lt;=2,"Okay 1-2",ROUND(L4576,0)&lt;=3,"Good 2-3",ROUND(L4576,0)&lt;=4,"Great 3-4",ROUND(L4576,0)&lt;=5,"Excellent 4-5")</f>
        <v>Good 2-3</v>
      </c>
      <c r="Z4576" t="str">
        <f t="shared" si="71"/>
        <v>0-1000</v>
      </c>
    </row>
    <row r="4577" spans="1:26" x14ac:dyDescent="0.3">
      <c r="A4577">
        <v>300975</v>
      </c>
      <c r="B4577" t="s">
        <v>6875</v>
      </c>
      <c r="C4577">
        <v>1</v>
      </c>
      <c r="D4577" t="s">
        <v>14</v>
      </c>
      <c r="E4577" t="s">
        <v>538</v>
      </c>
      <c r="F4577" t="s">
        <v>16</v>
      </c>
      <c r="G4577" t="s">
        <v>16</v>
      </c>
      <c r="H4577" t="s">
        <v>16</v>
      </c>
      <c r="I4577">
        <v>1</v>
      </c>
      <c r="J4577">
        <v>72</v>
      </c>
      <c r="K4577">
        <v>450</v>
      </c>
      <c r="L4577">
        <v>3.6</v>
      </c>
      <c r="M4577" t="s">
        <v>5797</v>
      </c>
      <c r="N4577" t="str">
        <f>SUBSTITUTE(Sheet1[[#This Row],[Datekey_Opening]],"_","-")</f>
        <v>2014-2-4</v>
      </c>
      <c r="O4577">
        <f>YEAR(Sheet1[[#This Row],[Date]])</f>
        <v>2014</v>
      </c>
      <c r="P4577" t="str">
        <f>LOOKUP(Sheet1[[#This Row],[CountryCode]],$AI$4:$AI$18,$AJ$4:$AJ$18)</f>
        <v>India</v>
      </c>
      <c r="Q4577">
        <f>MONTH(Sheet1[[#This Row],[Date]])</f>
        <v>2</v>
      </c>
      <c r="R4577" t="str">
        <f>TEXT(Sheet1[[#This Row],[Date]],"MMMM")</f>
        <v>February</v>
      </c>
      <c r="S4577" t="str">
        <f>TEXT(Sheet1[[#This Row],[Date]],"YYYY-MMM")</f>
        <v>2014-Feb</v>
      </c>
      <c r="T4577">
        <f>WEEKDAY(Sheet1[[#This Row],[Date]])</f>
        <v>3</v>
      </c>
      <c r="U4577" t="str">
        <f>TEXT(Sheet1[[#This Row],[Date]],"DDDD")</f>
        <v>Tuesday</v>
      </c>
      <c r="V4577" t="str">
        <f>"FM"&amp;MOD(MONTH(Sheet1[[#This Row],[Date]])-4,12)+1</f>
        <v>FM11</v>
      </c>
      <c r="W4577" t="str">
        <f>"Q"&amp;ROUNDUP(MONTH(Sheet1[[#This Row],[Date]])/3,0)</f>
        <v>Q1</v>
      </c>
      <c r="X4577" t="str">
        <f>"Q"&amp;INT(MOD(MONTH(Sheet1[[#This Row],[Date]])-4,12/3)+1)</f>
        <v>Q3</v>
      </c>
      <c r="Y4577" t="str" cm="1">
        <f t="array" ref="Y4577">_xlfn.IFS(ROUND(L4577,0)&lt;=1,"Need to improve 0-1",ROUND(L4577,0)&lt;=2,"Okay 1-2",ROUND(L4577,0)&lt;=3,"Good 2-3",ROUND(L4577,0)&lt;=4,"Great 3-4",ROUND(L4577,0)&lt;=5,"Excellent 4-5")</f>
        <v>Great 3-4</v>
      </c>
      <c r="Z4577" t="str">
        <f t="shared" si="71"/>
        <v>0-1000</v>
      </c>
    </row>
    <row r="4578" spans="1:26" x14ac:dyDescent="0.3">
      <c r="A4578">
        <v>18429381</v>
      </c>
      <c r="B4578" t="s">
        <v>4600</v>
      </c>
      <c r="C4578">
        <v>1</v>
      </c>
      <c r="D4578" t="s">
        <v>14</v>
      </c>
      <c r="E4578" t="s">
        <v>510</v>
      </c>
      <c r="F4578" t="s">
        <v>16</v>
      </c>
      <c r="G4578" t="s">
        <v>21</v>
      </c>
      <c r="H4578" t="s">
        <v>16</v>
      </c>
      <c r="I4578">
        <v>1</v>
      </c>
      <c r="J4578">
        <v>9</v>
      </c>
      <c r="K4578">
        <v>450</v>
      </c>
      <c r="L4578">
        <v>2.5</v>
      </c>
      <c r="M4578" t="s">
        <v>6876</v>
      </c>
      <c r="N4578" t="str">
        <f>SUBSTITUTE(Sheet1[[#This Row],[Datekey_Opening]],"_","-")</f>
        <v>2016-2-4</v>
      </c>
      <c r="O4578">
        <f>YEAR(Sheet1[[#This Row],[Date]])</f>
        <v>2016</v>
      </c>
      <c r="P4578" t="str">
        <f>LOOKUP(Sheet1[[#This Row],[CountryCode]],$AI$4:$AI$18,$AJ$4:$AJ$18)</f>
        <v>India</v>
      </c>
      <c r="Q4578">
        <f>MONTH(Sheet1[[#This Row],[Date]])</f>
        <v>2</v>
      </c>
      <c r="R4578" t="str">
        <f>TEXT(Sheet1[[#This Row],[Date]],"MMMM")</f>
        <v>February</v>
      </c>
      <c r="S4578" t="str">
        <f>TEXT(Sheet1[[#This Row],[Date]],"YYYY-MMM")</f>
        <v>2016-Feb</v>
      </c>
      <c r="T4578">
        <f>WEEKDAY(Sheet1[[#This Row],[Date]])</f>
        <v>5</v>
      </c>
      <c r="U4578" t="str">
        <f>TEXT(Sheet1[[#This Row],[Date]],"DDDD")</f>
        <v>Thursday</v>
      </c>
      <c r="V4578" t="str">
        <f>"FM"&amp;MOD(MONTH(Sheet1[[#This Row],[Date]])-4,12)+1</f>
        <v>FM11</v>
      </c>
      <c r="W4578" t="str">
        <f>"Q"&amp;ROUNDUP(MONTH(Sheet1[[#This Row],[Date]])/3,0)</f>
        <v>Q1</v>
      </c>
      <c r="X4578" t="str">
        <f>"Q"&amp;INT(MOD(MONTH(Sheet1[[#This Row],[Date]])-4,12/3)+1)</f>
        <v>Q3</v>
      </c>
      <c r="Y4578" t="str" cm="1">
        <f t="array" ref="Y4578">_xlfn.IFS(ROUND(L4578,0)&lt;=1,"Need to improve 0-1",ROUND(L4578,0)&lt;=2,"Okay 1-2",ROUND(L4578,0)&lt;=3,"Good 2-3",ROUND(L4578,0)&lt;=4,"Great 3-4",ROUND(L4578,0)&lt;=5,"Excellent 4-5")</f>
        <v>Good 2-3</v>
      </c>
      <c r="Z4578" t="str">
        <f t="shared" si="71"/>
        <v>0-1000</v>
      </c>
    </row>
    <row r="4579" spans="1:26" x14ac:dyDescent="0.3">
      <c r="A4579">
        <v>301898</v>
      </c>
      <c r="B4579" t="s">
        <v>6877</v>
      </c>
      <c r="C4579">
        <v>1</v>
      </c>
      <c r="D4579" t="s">
        <v>14</v>
      </c>
      <c r="E4579" t="s">
        <v>578</v>
      </c>
      <c r="F4579" t="s">
        <v>16</v>
      </c>
      <c r="G4579" t="s">
        <v>16</v>
      </c>
      <c r="H4579" t="s">
        <v>16</v>
      </c>
      <c r="I4579">
        <v>1</v>
      </c>
      <c r="J4579">
        <v>49</v>
      </c>
      <c r="K4579">
        <v>450</v>
      </c>
      <c r="L4579">
        <v>3.5</v>
      </c>
      <c r="M4579" t="s">
        <v>826</v>
      </c>
      <c r="N4579" t="str">
        <f>SUBSTITUTE(Sheet1[[#This Row],[Datekey_Opening]],"_","-")</f>
        <v>2016-2-27</v>
      </c>
      <c r="O4579">
        <f>YEAR(Sheet1[[#This Row],[Date]])</f>
        <v>2016</v>
      </c>
      <c r="P4579" t="str">
        <f>LOOKUP(Sheet1[[#This Row],[CountryCode]],$AI$4:$AI$18,$AJ$4:$AJ$18)</f>
        <v>India</v>
      </c>
      <c r="Q4579">
        <f>MONTH(Sheet1[[#This Row],[Date]])</f>
        <v>2</v>
      </c>
      <c r="R4579" t="str">
        <f>TEXT(Sheet1[[#This Row],[Date]],"MMMM")</f>
        <v>February</v>
      </c>
      <c r="S4579" t="str">
        <f>TEXT(Sheet1[[#This Row],[Date]],"YYYY-MMM")</f>
        <v>2016-Feb</v>
      </c>
      <c r="T4579">
        <f>WEEKDAY(Sheet1[[#This Row],[Date]])</f>
        <v>7</v>
      </c>
      <c r="U4579" t="str">
        <f>TEXT(Sheet1[[#This Row],[Date]],"DDDD")</f>
        <v>Saturday</v>
      </c>
      <c r="V4579" t="str">
        <f>"FM"&amp;MOD(MONTH(Sheet1[[#This Row],[Date]])-4,12)+1</f>
        <v>FM11</v>
      </c>
      <c r="W4579" t="str">
        <f>"Q"&amp;ROUNDUP(MONTH(Sheet1[[#This Row],[Date]])/3,0)</f>
        <v>Q1</v>
      </c>
      <c r="X4579" t="str">
        <f>"Q"&amp;INT(MOD(MONTH(Sheet1[[#This Row],[Date]])-4,12/3)+1)</f>
        <v>Q3</v>
      </c>
      <c r="Y4579" t="str" cm="1">
        <f t="array" ref="Y4579">_xlfn.IFS(ROUND(L4579,0)&lt;=1,"Need to improve 0-1",ROUND(L4579,0)&lt;=2,"Okay 1-2",ROUND(L4579,0)&lt;=3,"Good 2-3",ROUND(L4579,0)&lt;=4,"Great 3-4",ROUND(L4579,0)&lt;=5,"Excellent 4-5")</f>
        <v>Great 3-4</v>
      </c>
      <c r="Z4579" t="str">
        <f t="shared" si="71"/>
        <v>0-1000</v>
      </c>
    </row>
    <row r="4580" spans="1:26" x14ac:dyDescent="0.3">
      <c r="A4580">
        <v>307989</v>
      </c>
      <c r="B4580" t="s">
        <v>6878</v>
      </c>
      <c r="C4580">
        <v>1</v>
      </c>
      <c r="D4580" t="s">
        <v>14</v>
      </c>
      <c r="E4580" t="s">
        <v>365</v>
      </c>
      <c r="F4580" t="s">
        <v>16</v>
      </c>
      <c r="G4580" t="s">
        <v>21</v>
      </c>
      <c r="H4580" t="s">
        <v>16</v>
      </c>
      <c r="I4580">
        <v>1</v>
      </c>
      <c r="J4580">
        <v>27</v>
      </c>
      <c r="K4580">
        <v>450</v>
      </c>
      <c r="L4580">
        <v>3.2</v>
      </c>
      <c r="M4580" t="s">
        <v>5792</v>
      </c>
      <c r="N4580" t="str">
        <f>SUBSTITUTE(Sheet1[[#This Row],[Datekey_Opening]],"_","-")</f>
        <v>2010-2-8</v>
      </c>
      <c r="O4580">
        <f>YEAR(Sheet1[[#This Row],[Date]])</f>
        <v>2010</v>
      </c>
      <c r="P4580" t="str">
        <f>LOOKUP(Sheet1[[#This Row],[CountryCode]],$AI$4:$AI$18,$AJ$4:$AJ$18)</f>
        <v>India</v>
      </c>
      <c r="Q4580">
        <f>MONTH(Sheet1[[#This Row],[Date]])</f>
        <v>2</v>
      </c>
      <c r="R4580" t="str">
        <f>TEXT(Sheet1[[#This Row],[Date]],"MMMM")</f>
        <v>February</v>
      </c>
      <c r="S4580" t="str">
        <f>TEXT(Sheet1[[#This Row],[Date]],"YYYY-MMM")</f>
        <v>2010-Feb</v>
      </c>
      <c r="T4580">
        <f>WEEKDAY(Sheet1[[#This Row],[Date]])</f>
        <v>2</v>
      </c>
      <c r="U4580" t="str">
        <f>TEXT(Sheet1[[#This Row],[Date]],"DDDD")</f>
        <v>Monday</v>
      </c>
      <c r="V4580" t="str">
        <f>"FM"&amp;MOD(MONTH(Sheet1[[#This Row],[Date]])-4,12)+1</f>
        <v>FM11</v>
      </c>
      <c r="W4580" t="str">
        <f>"Q"&amp;ROUNDUP(MONTH(Sheet1[[#This Row],[Date]])/3,0)</f>
        <v>Q1</v>
      </c>
      <c r="X4580" t="str">
        <f>"Q"&amp;INT(MOD(MONTH(Sheet1[[#This Row],[Date]])-4,12/3)+1)</f>
        <v>Q3</v>
      </c>
      <c r="Y4580" t="str" cm="1">
        <f t="array" ref="Y4580">_xlfn.IFS(ROUND(L4580,0)&lt;=1,"Need to improve 0-1",ROUND(L4580,0)&lt;=2,"Okay 1-2",ROUND(L4580,0)&lt;=3,"Good 2-3",ROUND(L4580,0)&lt;=4,"Great 3-4",ROUND(L4580,0)&lt;=5,"Excellent 4-5")</f>
        <v>Good 2-3</v>
      </c>
      <c r="Z4580" t="str">
        <f t="shared" si="71"/>
        <v>0-1000</v>
      </c>
    </row>
    <row r="4581" spans="1:26" x14ac:dyDescent="0.3">
      <c r="A4581">
        <v>18486842</v>
      </c>
      <c r="B4581" t="s">
        <v>722</v>
      </c>
      <c r="C4581">
        <v>1</v>
      </c>
      <c r="D4581" t="s">
        <v>14</v>
      </c>
      <c r="E4581" t="s">
        <v>379</v>
      </c>
      <c r="F4581" t="s">
        <v>16</v>
      </c>
      <c r="G4581" t="s">
        <v>16</v>
      </c>
      <c r="H4581" t="s">
        <v>16</v>
      </c>
      <c r="I4581">
        <v>1</v>
      </c>
      <c r="J4581">
        <v>2</v>
      </c>
      <c r="K4581">
        <v>450</v>
      </c>
      <c r="L4581">
        <v>1</v>
      </c>
      <c r="M4581" t="s">
        <v>6879</v>
      </c>
      <c r="N4581" t="str">
        <f>SUBSTITUTE(Sheet1[[#This Row],[Datekey_Opening]],"_","-")</f>
        <v>2013-2-20</v>
      </c>
      <c r="O4581">
        <f>YEAR(Sheet1[[#This Row],[Date]])</f>
        <v>2013</v>
      </c>
      <c r="P4581" t="str">
        <f>LOOKUP(Sheet1[[#This Row],[CountryCode]],$AI$4:$AI$18,$AJ$4:$AJ$18)</f>
        <v>India</v>
      </c>
      <c r="Q4581">
        <f>MONTH(Sheet1[[#This Row],[Date]])</f>
        <v>2</v>
      </c>
      <c r="R4581" t="str">
        <f>TEXT(Sheet1[[#This Row],[Date]],"MMMM")</f>
        <v>February</v>
      </c>
      <c r="S4581" t="str">
        <f>TEXT(Sheet1[[#This Row],[Date]],"YYYY-MMM")</f>
        <v>2013-Feb</v>
      </c>
      <c r="T4581">
        <f>WEEKDAY(Sheet1[[#This Row],[Date]])</f>
        <v>4</v>
      </c>
      <c r="U4581" t="str">
        <f>TEXT(Sheet1[[#This Row],[Date]],"DDDD")</f>
        <v>Wednesday</v>
      </c>
      <c r="V4581" t="str">
        <f>"FM"&amp;MOD(MONTH(Sheet1[[#This Row],[Date]])-4,12)+1</f>
        <v>FM11</v>
      </c>
      <c r="W4581" t="str">
        <f>"Q"&amp;ROUNDUP(MONTH(Sheet1[[#This Row],[Date]])/3,0)</f>
        <v>Q1</v>
      </c>
      <c r="X4581" t="str">
        <f>"Q"&amp;INT(MOD(MONTH(Sheet1[[#This Row],[Date]])-4,12/3)+1)</f>
        <v>Q3</v>
      </c>
      <c r="Y4581" t="str" cm="1">
        <f t="array" ref="Y4581">_xlfn.IFS(ROUND(L4581,0)&lt;=1,"Need to improve 0-1",ROUND(L4581,0)&lt;=2,"Okay 1-2",ROUND(L4581,0)&lt;=3,"Good 2-3",ROUND(L4581,0)&lt;=4,"Great 3-4",ROUND(L4581,0)&lt;=5,"Excellent 4-5")</f>
        <v>Need to improve 0-1</v>
      </c>
      <c r="Z4581" t="str">
        <f t="shared" si="71"/>
        <v>0-1000</v>
      </c>
    </row>
    <row r="4582" spans="1:26" x14ac:dyDescent="0.3">
      <c r="A4582">
        <v>18428394</v>
      </c>
      <c r="B4582" t="s">
        <v>6880</v>
      </c>
      <c r="C4582">
        <v>1</v>
      </c>
      <c r="D4582" t="s">
        <v>14</v>
      </c>
      <c r="E4582" t="s">
        <v>382</v>
      </c>
      <c r="F4582" t="s">
        <v>16</v>
      </c>
      <c r="G4582" t="s">
        <v>21</v>
      </c>
      <c r="H4582" t="s">
        <v>16</v>
      </c>
      <c r="I4582">
        <v>1</v>
      </c>
      <c r="J4582">
        <v>18</v>
      </c>
      <c r="K4582">
        <v>450</v>
      </c>
      <c r="L4582">
        <v>2.2999999999999998</v>
      </c>
      <c r="M4582" t="s">
        <v>3390</v>
      </c>
      <c r="N4582" t="str">
        <f>SUBSTITUTE(Sheet1[[#This Row],[Datekey_Opening]],"_","-")</f>
        <v>2014-2-21</v>
      </c>
      <c r="O4582">
        <f>YEAR(Sheet1[[#This Row],[Date]])</f>
        <v>2014</v>
      </c>
      <c r="P4582" t="str">
        <f>LOOKUP(Sheet1[[#This Row],[CountryCode]],$AI$4:$AI$18,$AJ$4:$AJ$18)</f>
        <v>India</v>
      </c>
      <c r="Q4582">
        <f>MONTH(Sheet1[[#This Row],[Date]])</f>
        <v>2</v>
      </c>
      <c r="R4582" t="str">
        <f>TEXT(Sheet1[[#This Row],[Date]],"MMMM")</f>
        <v>February</v>
      </c>
      <c r="S4582" t="str">
        <f>TEXT(Sheet1[[#This Row],[Date]],"YYYY-MMM")</f>
        <v>2014-Feb</v>
      </c>
      <c r="T4582">
        <f>WEEKDAY(Sheet1[[#This Row],[Date]])</f>
        <v>6</v>
      </c>
      <c r="U4582" t="str">
        <f>TEXT(Sheet1[[#This Row],[Date]],"DDDD")</f>
        <v>Friday</v>
      </c>
      <c r="V4582" t="str">
        <f>"FM"&amp;MOD(MONTH(Sheet1[[#This Row],[Date]])-4,12)+1</f>
        <v>FM11</v>
      </c>
      <c r="W4582" t="str">
        <f>"Q"&amp;ROUNDUP(MONTH(Sheet1[[#This Row],[Date]])/3,0)</f>
        <v>Q1</v>
      </c>
      <c r="X4582" t="str">
        <f>"Q"&amp;INT(MOD(MONTH(Sheet1[[#This Row],[Date]])-4,12/3)+1)</f>
        <v>Q3</v>
      </c>
      <c r="Y4582" t="str" cm="1">
        <f t="array" ref="Y4582">_xlfn.IFS(ROUND(L4582,0)&lt;=1,"Need to improve 0-1",ROUND(L4582,0)&lt;=2,"Okay 1-2",ROUND(L4582,0)&lt;=3,"Good 2-3",ROUND(L4582,0)&lt;=4,"Great 3-4",ROUND(L4582,0)&lt;=5,"Excellent 4-5")</f>
        <v>Okay 1-2</v>
      </c>
      <c r="Z4582" t="str">
        <f t="shared" si="71"/>
        <v>0-1000</v>
      </c>
    </row>
    <row r="4583" spans="1:26" x14ac:dyDescent="0.3">
      <c r="A4583">
        <v>308336</v>
      </c>
      <c r="B4583" t="s">
        <v>722</v>
      </c>
      <c r="C4583">
        <v>1</v>
      </c>
      <c r="D4583" t="s">
        <v>14</v>
      </c>
      <c r="E4583" t="s">
        <v>379</v>
      </c>
      <c r="F4583" t="s">
        <v>16</v>
      </c>
      <c r="G4583" t="s">
        <v>16</v>
      </c>
      <c r="H4583" t="s">
        <v>16</v>
      </c>
      <c r="I4583">
        <v>1</v>
      </c>
      <c r="J4583">
        <v>13</v>
      </c>
      <c r="K4583">
        <v>450</v>
      </c>
      <c r="L4583">
        <v>3.1</v>
      </c>
      <c r="M4583" t="s">
        <v>6881</v>
      </c>
      <c r="N4583" t="str">
        <f>SUBSTITUTE(Sheet1[[#This Row],[Datekey_Opening]],"_","-")</f>
        <v>2012-2-12</v>
      </c>
      <c r="O4583">
        <f>YEAR(Sheet1[[#This Row],[Date]])</f>
        <v>2012</v>
      </c>
      <c r="P4583" t="str">
        <f>LOOKUP(Sheet1[[#This Row],[CountryCode]],$AI$4:$AI$18,$AJ$4:$AJ$18)</f>
        <v>India</v>
      </c>
      <c r="Q4583">
        <f>MONTH(Sheet1[[#This Row],[Date]])</f>
        <v>2</v>
      </c>
      <c r="R4583" t="str">
        <f>TEXT(Sheet1[[#This Row],[Date]],"MMMM")</f>
        <v>February</v>
      </c>
      <c r="S4583" t="str">
        <f>TEXT(Sheet1[[#This Row],[Date]],"YYYY-MMM")</f>
        <v>2012-Feb</v>
      </c>
      <c r="T4583">
        <f>WEEKDAY(Sheet1[[#This Row],[Date]])</f>
        <v>1</v>
      </c>
      <c r="U4583" t="str">
        <f>TEXT(Sheet1[[#This Row],[Date]],"DDDD")</f>
        <v>Sunday</v>
      </c>
      <c r="V4583" t="str">
        <f>"FM"&amp;MOD(MONTH(Sheet1[[#This Row],[Date]])-4,12)+1</f>
        <v>FM11</v>
      </c>
      <c r="W4583" t="str">
        <f>"Q"&amp;ROUNDUP(MONTH(Sheet1[[#This Row],[Date]])/3,0)</f>
        <v>Q1</v>
      </c>
      <c r="X4583" t="str">
        <f>"Q"&amp;INT(MOD(MONTH(Sheet1[[#This Row],[Date]])-4,12/3)+1)</f>
        <v>Q3</v>
      </c>
      <c r="Y4583" t="str" cm="1">
        <f t="array" ref="Y4583">_xlfn.IFS(ROUND(L4583,0)&lt;=1,"Need to improve 0-1",ROUND(L4583,0)&lt;=2,"Okay 1-2",ROUND(L4583,0)&lt;=3,"Good 2-3",ROUND(L4583,0)&lt;=4,"Great 3-4",ROUND(L4583,0)&lt;=5,"Excellent 4-5")</f>
        <v>Good 2-3</v>
      </c>
      <c r="Z4583" t="str">
        <f t="shared" si="71"/>
        <v>0-1000</v>
      </c>
    </row>
    <row r="4584" spans="1:26" x14ac:dyDescent="0.3">
      <c r="A4584">
        <v>8828</v>
      </c>
      <c r="B4584" t="s">
        <v>722</v>
      </c>
      <c r="C4584">
        <v>1</v>
      </c>
      <c r="D4584" t="s">
        <v>14</v>
      </c>
      <c r="E4584" t="s">
        <v>379</v>
      </c>
      <c r="F4584" t="s">
        <v>16</v>
      </c>
      <c r="G4584" t="s">
        <v>16</v>
      </c>
      <c r="H4584" t="s">
        <v>16</v>
      </c>
      <c r="I4584">
        <v>1</v>
      </c>
      <c r="J4584">
        <v>50</v>
      </c>
      <c r="K4584">
        <v>450</v>
      </c>
      <c r="L4584">
        <v>3.5</v>
      </c>
      <c r="M4584" t="s">
        <v>4922</v>
      </c>
      <c r="N4584" t="str">
        <f>SUBSTITUTE(Sheet1[[#This Row],[Datekey_Opening]],"_","-")</f>
        <v>2016-2-26</v>
      </c>
      <c r="O4584">
        <f>YEAR(Sheet1[[#This Row],[Date]])</f>
        <v>2016</v>
      </c>
      <c r="P4584" t="str">
        <f>LOOKUP(Sheet1[[#This Row],[CountryCode]],$AI$4:$AI$18,$AJ$4:$AJ$18)</f>
        <v>India</v>
      </c>
      <c r="Q4584">
        <f>MONTH(Sheet1[[#This Row],[Date]])</f>
        <v>2</v>
      </c>
      <c r="R4584" t="str">
        <f>TEXT(Sheet1[[#This Row],[Date]],"MMMM")</f>
        <v>February</v>
      </c>
      <c r="S4584" t="str">
        <f>TEXT(Sheet1[[#This Row],[Date]],"YYYY-MMM")</f>
        <v>2016-Feb</v>
      </c>
      <c r="T4584">
        <f>WEEKDAY(Sheet1[[#This Row],[Date]])</f>
        <v>6</v>
      </c>
      <c r="U4584" t="str">
        <f>TEXT(Sheet1[[#This Row],[Date]],"DDDD")</f>
        <v>Friday</v>
      </c>
      <c r="V4584" t="str">
        <f>"FM"&amp;MOD(MONTH(Sheet1[[#This Row],[Date]])-4,12)+1</f>
        <v>FM11</v>
      </c>
      <c r="W4584" t="str">
        <f>"Q"&amp;ROUNDUP(MONTH(Sheet1[[#This Row],[Date]])/3,0)</f>
        <v>Q1</v>
      </c>
      <c r="X4584" t="str">
        <f>"Q"&amp;INT(MOD(MONTH(Sheet1[[#This Row],[Date]])-4,12/3)+1)</f>
        <v>Q3</v>
      </c>
      <c r="Y4584" t="str" cm="1">
        <f t="array" ref="Y4584">_xlfn.IFS(ROUND(L4584,0)&lt;=1,"Need to improve 0-1",ROUND(L4584,0)&lt;=2,"Okay 1-2",ROUND(L4584,0)&lt;=3,"Good 2-3",ROUND(L4584,0)&lt;=4,"Great 3-4",ROUND(L4584,0)&lt;=5,"Excellent 4-5")</f>
        <v>Great 3-4</v>
      </c>
      <c r="Z4584" t="str">
        <f t="shared" si="71"/>
        <v>0-1000</v>
      </c>
    </row>
    <row r="4585" spans="1:26" x14ac:dyDescent="0.3">
      <c r="A4585">
        <v>18455548</v>
      </c>
      <c r="B4585" t="s">
        <v>5656</v>
      </c>
      <c r="C4585">
        <v>1</v>
      </c>
      <c r="D4585" t="s">
        <v>14</v>
      </c>
      <c r="E4585" t="s">
        <v>426</v>
      </c>
      <c r="F4585" t="s">
        <v>16</v>
      </c>
      <c r="G4585" t="s">
        <v>21</v>
      </c>
      <c r="H4585" t="s">
        <v>16</v>
      </c>
      <c r="I4585">
        <v>1</v>
      </c>
      <c r="J4585">
        <v>29</v>
      </c>
      <c r="K4585">
        <v>450</v>
      </c>
      <c r="L4585">
        <v>3.8</v>
      </c>
      <c r="M4585" t="s">
        <v>6882</v>
      </c>
      <c r="N4585" t="str">
        <f>SUBSTITUTE(Sheet1[[#This Row],[Datekey_Opening]],"_","-")</f>
        <v>2018-2-27</v>
      </c>
      <c r="O4585">
        <f>YEAR(Sheet1[[#This Row],[Date]])</f>
        <v>2018</v>
      </c>
      <c r="P4585" t="str">
        <f>LOOKUP(Sheet1[[#This Row],[CountryCode]],$AI$4:$AI$18,$AJ$4:$AJ$18)</f>
        <v>India</v>
      </c>
      <c r="Q4585">
        <f>MONTH(Sheet1[[#This Row],[Date]])</f>
        <v>2</v>
      </c>
      <c r="R4585" t="str">
        <f>TEXT(Sheet1[[#This Row],[Date]],"MMMM")</f>
        <v>February</v>
      </c>
      <c r="S4585" t="str">
        <f>TEXT(Sheet1[[#This Row],[Date]],"YYYY-MMM")</f>
        <v>2018-Feb</v>
      </c>
      <c r="T4585">
        <f>WEEKDAY(Sheet1[[#This Row],[Date]])</f>
        <v>3</v>
      </c>
      <c r="U4585" t="str">
        <f>TEXT(Sheet1[[#This Row],[Date]],"DDDD")</f>
        <v>Tuesday</v>
      </c>
      <c r="V4585" t="str">
        <f>"FM"&amp;MOD(MONTH(Sheet1[[#This Row],[Date]])-4,12)+1</f>
        <v>FM11</v>
      </c>
      <c r="W4585" t="str">
        <f>"Q"&amp;ROUNDUP(MONTH(Sheet1[[#This Row],[Date]])/3,0)</f>
        <v>Q1</v>
      </c>
      <c r="X4585" t="str">
        <f>"Q"&amp;INT(MOD(MONTH(Sheet1[[#This Row],[Date]])-4,12/3)+1)</f>
        <v>Q3</v>
      </c>
      <c r="Y4585" t="str" cm="1">
        <f t="array" ref="Y4585">_xlfn.IFS(ROUND(L4585,0)&lt;=1,"Need to improve 0-1",ROUND(L4585,0)&lt;=2,"Okay 1-2",ROUND(L4585,0)&lt;=3,"Good 2-3",ROUND(L4585,0)&lt;=4,"Great 3-4",ROUND(L4585,0)&lt;=5,"Excellent 4-5")</f>
        <v>Great 3-4</v>
      </c>
      <c r="Z4585" t="str">
        <f t="shared" si="71"/>
        <v>0-1000</v>
      </c>
    </row>
    <row r="4586" spans="1:26" x14ac:dyDescent="0.3">
      <c r="A4586">
        <v>18168171</v>
      </c>
      <c r="B4586" t="s">
        <v>6883</v>
      </c>
      <c r="C4586">
        <v>1</v>
      </c>
      <c r="D4586" t="s">
        <v>14</v>
      </c>
      <c r="E4586" t="s">
        <v>446</v>
      </c>
      <c r="F4586" t="s">
        <v>16</v>
      </c>
      <c r="G4586" t="s">
        <v>21</v>
      </c>
      <c r="H4586" t="s">
        <v>16</v>
      </c>
      <c r="I4586">
        <v>1</v>
      </c>
      <c r="J4586">
        <v>55</v>
      </c>
      <c r="K4586">
        <v>450</v>
      </c>
      <c r="L4586">
        <v>2.8</v>
      </c>
      <c r="M4586" t="s">
        <v>3991</v>
      </c>
      <c r="N4586" t="str">
        <f>SUBSTITUTE(Sheet1[[#This Row],[Datekey_Opening]],"_","-")</f>
        <v>2014-2-15</v>
      </c>
      <c r="O4586">
        <f>YEAR(Sheet1[[#This Row],[Date]])</f>
        <v>2014</v>
      </c>
      <c r="P4586" t="str">
        <f>LOOKUP(Sheet1[[#This Row],[CountryCode]],$AI$4:$AI$18,$AJ$4:$AJ$18)</f>
        <v>India</v>
      </c>
      <c r="Q4586">
        <f>MONTH(Sheet1[[#This Row],[Date]])</f>
        <v>2</v>
      </c>
      <c r="R4586" t="str">
        <f>TEXT(Sheet1[[#This Row],[Date]],"MMMM")</f>
        <v>February</v>
      </c>
      <c r="S4586" t="str">
        <f>TEXT(Sheet1[[#This Row],[Date]],"YYYY-MMM")</f>
        <v>2014-Feb</v>
      </c>
      <c r="T4586">
        <f>WEEKDAY(Sheet1[[#This Row],[Date]])</f>
        <v>7</v>
      </c>
      <c r="U4586" t="str">
        <f>TEXT(Sheet1[[#This Row],[Date]],"DDDD")</f>
        <v>Saturday</v>
      </c>
      <c r="V4586" t="str">
        <f>"FM"&amp;MOD(MONTH(Sheet1[[#This Row],[Date]])-4,12)+1</f>
        <v>FM11</v>
      </c>
      <c r="W4586" t="str">
        <f>"Q"&amp;ROUNDUP(MONTH(Sheet1[[#This Row],[Date]])/3,0)</f>
        <v>Q1</v>
      </c>
      <c r="X4586" t="str">
        <f>"Q"&amp;INT(MOD(MONTH(Sheet1[[#This Row],[Date]])-4,12/3)+1)</f>
        <v>Q3</v>
      </c>
      <c r="Y4586" t="str" cm="1">
        <f t="array" ref="Y4586">_xlfn.IFS(ROUND(L4586,0)&lt;=1,"Need to improve 0-1",ROUND(L4586,0)&lt;=2,"Okay 1-2",ROUND(L4586,0)&lt;=3,"Good 2-3",ROUND(L4586,0)&lt;=4,"Great 3-4",ROUND(L4586,0)&lt;=5,"Excellent 4-5")</f>
        <v>Good 2-3</v>
      </c>
      <c r="Z4586" t="str">
        <f t="shared" si="71"/>
        <v>0-1000</v>
      </c>
    </row>
    <row r="4587" spans="1:26" x14ac:dyDescent="0.3">
      <c r="A4587">
        <v>18416831</v>
      </c>
      <c r="B4587" t="s">
        <v>6884</v>
      </c>
      <c r="C4587">
        <v>1</v>
      </c>
      <c r="D4587" t="s">
        <v>14</v>
      </c>
      <c r="E4587" t="s">
        <v>6885</v>
      </c>
      <c r="F4587" t="s">
        <v>16</v>
      </c>
      <c r="G4587" t="s">
        <v>16</v>
      </c>
      <c r="H4587" t="s">
        <v>16</v>
      </c>
      <c r="I4587">
        <v>1</v>
      </c>
      <c r="J4587">
        <v>1</v>
      </c>
      <c r="K4587">
        <v>450</v>
      </c>
      <c r="L4587">
        <v>1</v>
      </c>
      <c r="M4587" t="s">
        <v>1774</v>
      </c>
      <c r="N4587" t="str">
        <f>SUBSTITUTE(Sheet1[[#This Row],[Datekey_Opening]],"_","-")</f>
        <v>2014-2-25</v>
      </c>
      <c r="O4587">
        <f>YEAR(Sheet1[[#This Row],[Date]])</f>
        <v>2014</v>
      </c>
      <c r="P4587" t="str">
        <f>LOOKUP(Sheet1[[#This Row],[CountryCode]],$AI$4:$AI$18,$AJ$4:$AJ$18)</f>
        <v>India</v>
      </c>
      <c r="Q4587">
        <f>MONTH(Sheet1[[#This Row],[Date]])</f>
        <v>2</v>
      </c>
      <c r="R4587" t="str">
        <f>TEXT(Sheet1[[#This Row],[Date]],"MMMM")</f>
        <v>February</v>
      </c>
      <c r="S4587" t="str">
        <f>TEXT(Sheet1[[#This Row],[Date]],"YYYY-MMM")</f>
        <v>2014-Feb</v>
      </c>
      <c r="T4587">
        <f>WEEKDAY(Sheet1[[#This Row],[Date]])</f>
        <v>3</v>
      </c>
      <c r="U4587" t="str">
        <f>TEXT(Sheet1[[#This Row],[Date]],"DDDD")</f>
        <v>Tuesday</v>
      </c>
      <c r="V4587" t="str">
        <f>"FM"&amp;MOD(MONTH(Sheet1[[#This Row],[Date]])-4,12)+1</f>
        <v>FM11</v>
      </c>
      <c r="W4587" t="str">
        <f>"Q"&amp;ROUNDUP(MONTH(Sheet1[[#This Row],[Date]])/3,0)</f>
        <v>Q1</v>
      </c>
      <c r="X4587" t="str">
        <f>"Q"&amp;INT(MOD(MONTH(Sheet1[[#This Row],[Date]])-4,12/3)+1)</f>
        <v>Q3</v>
      </c>
      <c r="Y4587" t="str" cm="1">
        <f t="array" ref="Y4587">_xlfn.IFS(ROUND(L4587,0)&lt;=1,"Need to improve 0-1",ROUND(L4587,0)&lt;=2,"Okay 1-2",ROUND(L4587,0)&lt;=3,"Good 2-3",ROUND(L4587,0)&lt;=4,"Great 3-4",ROUND(L4587,0)&lt;=5,"Excellent 4-5")</f>
        <v>Need to improve 0-1</v>
      </c>
      <c r="Z4587" t="str">
        <f t="shared" si="71"/>
        <v>0-1000</v>
      </c>
    </row>
    <row r="4588" spans="1:26" x14ac:dyDescent="0.3">
      <c r="A4588">
        <v>18352278</v>
      </c>
      <c r="B4588" t="s">
        <v>6815</v>
      </c>
      <c r="C4588">
        <v>1</v>
      </c>
      <c r="D4588" t="s">
        <v>14</v>
      </c>
      <c r="E4588" t="s">
        <v>365</v>
      </c>
      <c r="F4588" t="s">
        <v>16</v>
      </c>
      <c r="G4588" t="s">
        <v>21</v>
      </c>
      <c r="H4588" t="s">
        <v>16</v>
      </c>
      <c r="I4588">
        <v>1</v>
      </c>
      <c r="J4588">
        <v>7</v>
      </c>
      <c r="K4588">
        <v>450</v>
      </c>
      <c r="L4588">
        <v>2.6</v>
      </c>
      <c r="M4588" t="s">
        <v>6886</v>
      </c>
      <c r="N4588" t="str">
        <f>SUBSTITUTE(Sheet1[[#This Row],[Datekey_Opening]],"_","-")</f>
        <v>2012-2-5</v>
      </c>
      <c r="O4588">
        <f>YEAR(Sheet1[[#This Row],[Date]])</f>
        <v>2012</v>
      </c>
      <c r="P4588" t="str">
        <f>LOOKUP(Sheet1[[#This Row],[CountryCode]],$AI$4:$AI$18,$AJ$4:$AJ$18)</f>
        <v>India</v>
      </c>
      <c r="Q4588">
        <f>MONTH(Sheet1[[#This Row],[Date]])</f>
        <v>2</v>
      </c>
      <c r="R4588" t="str">
        <f>TEXT(Sheet1[[#This Row],[Date]],"MMMM")</f>
        <v>February</v>
      </c>
      <c r="S4588" t="str">
        <f>TEXT(Sheet1[[#This Row],[Date]],"YYYY-MMM")</f>
        <v>2012-Feb</v>
      </c>
      <c r="T4588">
        <f>WEEKDAY(Sheet1[[#This Row],[Date]])</f>
        <v>1</v>
      </c>
      <c r="U4588" t="str">
        <f>TEXT(Sheet1[[#This Row],[Date]],"DDDD")</f>
        <v>Sunday</v>
      </c>
      <c r="V4588" t="str">
        <f>"FM"&amp;MOD(MONTH(Sheet1[[#This Row],[Date]])-4,12)+1</f>
        <v>FM11</v>
      </c>
      <c r="W4588" t="str">
        <f>"Q"&amp;ROUNDUP(MONTH(Sheet1[[#This Row],[Date]])/3,0)</f>
        <v>Q1</v>
      </c>
      <c r="X4588" t="str">
        <f>"Q"&amp;INT(MOD(MONTH(Sheet1[[#This Row],[Date]])-4,12/3)+1)</f>
        <v>Q3</v>
      </c>
      <c r="Y4588" t="str" cm="1">
        <f t="array" ref="Y4588">_xlfn.IFS(ROUND(L4588,0)&lt;=1,"Need to improve 0-1",ROUND(L4588,0)&lt;=2,"Okay 1-2",ROUND(L4588,0)&lt;=3,"Good 2-3",ROUND(L4588,0)&lt;=4,"Great 3-4",ROUND(L4588,0)&lt;=5,"Excellent 4-5")</f>
        <v>Good 2-3</v>
      </c>
      <c r="Z4588" t="str">
        <f t="shared" si="71"/>
        <v>0-1000</v>
      </c>
    </row>
    <row r="4589" spans="1:26" x14ac:dyDescent="0.3">
      <c r="A4589">
        <v>311068</v>
      </c>
      <c r="B4589" t="s">
        <v>6863</v>
      </c>
      <c r="C4589">
        <v>1</v>
      </c>
      <c r="D4589" t="s">
        <v>14</v>
      </c>
      <c r="E4589" t="s">
        <v>569</v>
      </c>
      <c r="F4589" t="s">
        <v>16</v>
      </c>
      <c r="G4589" t="s">
        <v>21</v>
      </c>
      <c r="H4589" t="s">
        <v>16</v>
      </c>
      <c r="I4589">
        <v>1</v>
      </c>
      <c r="J4589">
        <v>72</v>
      </c>
      <c r="K4589">
        <v>450</v>
      </c>
      <c r="L4589">
        <v>3.8</v>
      </c>
      <c r="M4589" t="s">
        <v>6887</v>
      </c>
      <c r="N4589" t="str">
        <f>SUBSTITUTE(Sheet1[[#This Row],[Datekey_Opening]],"_","-")</f>
        <v>2014-2-10</v>
      </c>
      <c r="O4589">
        <f>YEAR(Sheet1[[#This Row],[Date]])</f>
        <v>2014</v>
      </c>
      <c r="P4589" t="str">
        <f>LOOKUP(Sheet1[[#This Row],[CountryCode]],$AI$4:$AI$18,$AJ$4:$AJ$18)</f>
        <v>India</v>
      </c>
      <c r="Q4589">
        <f>MONTH(Sheet1[[#This Row],[Date]])</f>
        <v>2</v>
      </c>
      <c r="R4589" t="str">
        <f>TEXT(Sheet1[[#This Row],[Date]],"MMMM")</f>
        <v>February</v>
      </c>
      <c r="S4589" t="str">
        <f>TEXT(Sheet1[[#This Row],[Date]],"YYYY-MMM")</f>
        <v>2014-Feb</v>
      </c>
      <c r="T4589">
        <f>WEEKDAY(Sheet1[[#This Row],[Date]])</f>
        <v>2</v>
      </c>
      <c r="U4589" t="str">
        <f>TEXT(Sheet1[[#This Row],[Date]],"DDDD")</f>
        <v>Monday</v>
      </c>
      <c r="V4589" t="str">
        <f>"FM"&amp;MOD(MONTH(Sheet1[[#This Row],[Date]])-4,12)+1</f>
        <v>FM11</v>
      </c>
      <c r="W4589" t="str">
        <f>"Q"&amp;ROUNDUP(MONTH(Sheet1[[#This Row],[Date]])/3,0)</f>
        <v>Q1</v>
      </c>
      <c r="X4589" t="str">
        <f>"Q"&amp;INT(MOD(MONTH(Sheet1[[#This Row],[Date]])-4,12/3)+1)</f>
        <v>Q3</v>
      </c>
      <c r="Y4589" t="str" cm="1">
        <f t="array" ref="Y4589">_xlfn.IFS(ROUND(L4589,0)&lt;=1,"Need to improve 0-1",ROUND(L4589,0)&lt;=2,"Okay 1-2",ROUND(L4589,0)&lt;=3,"Good 2-3",ROUND(L4589,0)&lt;=4,"Great 3-4",ROUND(L4589,0)&lt;=5,"Excellent 4-5")</f>
        <v>Great 3-4</v>
      </c>
      <c r="Z4589" t="str">
        <f t="shared" si="71"/>
        <v>0-1000</v>
      </c>
    </row>
    <row r="4590" spans="1:26" x14ac:dyDescent="0.3">
      <c r="A4590">
        <v>7582</v>
      </c>
      <c r="B4590" t="s">
        <v>722</v>
      </c>
      <c r="C4590">
        <v>1</v>
      </c>
      <c r="D4590" t="s">
        <v>14</v>
      </c>
      <c r="E4590" t="s">
        <v>379</v>
      </c>
      <c r="F4590" t="s">
        <v>16</v>
      </c>
      <c r="G4590" t="s">
        <v>16</v>
      </c>
      <c r="H4590" t="s">
        <v>16</v>
      </c>
      <c r="I4590">
        <v>1</v>
      </c>
      <c r="J4590">
        <v>23</v>
      </c>
      <c r="K4590">
        <v>450</v>
      </c>
      <c r="L4590">
        <v>3.2</v>
      </c>
      <c r="M4590" t="s">
        <v>6888</v>
      </c>
      <c r="N4590" t="str">
        <f>SUBSTITUTE(Sheet1[[#This Row],[Datekey_Opening]],"_","-")</f>
        <v>2016-1-22</v>
      </c>
      <c r="O4590">
        <f>YEAR(Sheet1[[#This Row],[Date]])</f>
        <v>2016</v>
      </c>
      <c r="P4590" t="str">
        <f>LOOKUP(Sheet1[[#This Row],[CountryCode]],$AI$4:$AI$18,$AJ$4:$AJ$18)</f>
        <v>India</v>
      </c>
      <c r="Q4590">
        <f>MONTH(Sheet1[[#This Row],[Date]])</f>
        <v>1</v>
      </c>
      <c r="R4590" t="str">
        <f>TEXT(Sheet1[[#This Row],[Date]],"MMMM")</f>
        <v>January</v>
      </c>
      <c r="S4590" t="str">
        <f>TEXT(Sheet1[[#This Row],[Date]],"YYYY-MMM")</f>
        <v>2016-Jan</v>
      </c>
      <c r="T4590">
        <f>WEEKDAY(Sheet1[[#This Row],[Date]])</f>
        <v>6</v>
      </c>
      <c r="U4590" t="str">
        <f>TEXT(Sheet1[[#This Row],[Date]],"DDDD")</f>
        <v>Friday</v>
      </c>
      <c r="V4590" t="str">
        <f>"FM"&amp;MOD(MONTH(Sheet1[[#This Row],[Date]])-4,12)+1</f>
        <v>FM10</v>
      </c>
      <c r="W4590" t="str">
        <f>"Q"&amp;ROUNDUP(MONTH(Sheet1[[#This Row],[Date]])/3,0)</f>
        <v>Q1</v>
      </c>
      <c r="X4590" t="str">
        <f>"Q"&amp;INT(MOD(MONTH(Sheet1[[#This Row],[Date]])-4,12/3)+1)</f>
        <v>Q2</v>
      </c>
      <c r="Y4590" t="str" cm="1">
        <f t="array" ref="Y4590">_xlfn.IFS(ROUND(L4590,0)&lt;=1,"Need to improve 0-1",ROUND(L4590,0)&lt;=2,"Okay 1-2",ROUND(L4590,0)&lt;=3,"Good 2-3",ROUND(L4590,0)&lt;=4,"Great 3-4",ROUND(L4590,0)&lt;=5,"Excellent 4-5")</f>
        <v>Good 2-3</v>
      </c>
      <c r="Z4590" t="str">
        <f t="shared" si="71"/>
        <v>0-1000</v>
      </c>
    </row>
    <row r="4591" spans="1:26" x14ac:dyDescent="0.3">
      <c r="A4591">
        <v>7354</v>
      </c>
      <c r="B4591" t="s">
        <v>722</v>
      </c>
      <c r="C4591">
        <v>1</v>
      </c>
      <c r="D4591" t="s">
        <v>14</v>
      </c>
      <c r="E4591" t="s">
        <v>379</v>
      </c>
      <c r="F4591" t="s">
        <v>16</v>
      </c>
      <c r="G4591" t="s">
        <v>16</v>
      </c>
      <c r="H4591" t="s">
        <v>16</v>
      </c>
      <c r="I4591">
        <v>1</v>
      </c>
      <c r="J4591">
        <v>49</v>
      </c>
      <c r="K4591">
        <v>450</v>
      </c>
      <c r="L4591">
        <v>3.2</v>
      </c>
      <c r="M4591" t="s">
        <v>6484</v>
      </c>
      <c r="N4591" t="str">
        <f>SUBSTITUTE(Sheet1[[#This Row],[Datekey_Opening]],"_","-")</f>
        <v>2017-1-28</v>
      </c>
      <c r="O4591">
        <f>YEAR(Sheet1[[#This Row],[Date]])</f>
        <v>2017</v>
      </c>
      <c r="P4591" t="str">
        <f>LOOKUP(Sheet1[[#This Row],[CountryCode]],$AI$4:$AI$18,$AJ$4:$AJ$18)</f>
        <v>India</v>
      </c>
      <c r="Q4591">
        <f>MONTH(Sheet1[[#This Row],[Date]])</f>
        <v>1</v>
      </c>
      <c r="R4591" t="str">
        <f>TEXT(Sheet1[[#This Row],[Date]],"MMMM")</f>
        <v>January</v>
      </c>
      <c r="S4591" t="str">
        <f>TEXT(Sheet1[[#This Row],[Date]],"YYYY-MMM")</f>
        <v>2017-Jan</v>
      </c>
      <c r="T4591">
        <f>WEEKDAY(Sheet1[[#This Row],[Date]])</f>
        <v>7</v>
      </c>
      <c r="U4591" t="str">
        <f>TEXT(Sheet1[[#This Row],[Date]],"DDDD")</f>
        <v>Saturday</v>
      </c>
      <c r="V4591" t="str">
        <f>"FM"&amp;MOD(MONTH(Sheet1[[#This Row],[Date]])-4,12)+1</f>
        <v>FM10</v>
      </c>
      <c r="W4591" t="str">
        <f>"Q"&amp;ROUNDUP(MONTH(Sheet1[[#This Row],[Date]])/3,0)</f>
        <v>Q1</v>
      </c>
      <c r="X4591" t="str">
        <f>"Q"&amp;INT(MOD(MONTH(Sheet1[[#This Row],[Date]])-4,12/3)+1)</f>
        <v>Q2</v>
      </c>
      <c r="Y4591" t="str" cm="1">
        <f t="array" ref="Y4591">_xlfn.IFS(ROUND(L4591,0)&lt;=1,"Need to improve 0-1",ROUND(L4591,0)&lt;=2,"Okay 1-2",ROUND(L4591,0)&lt;=3,"Good 2-3",ROUND(L4591,0)&lt;=4,"Great 3-4",ROUND(L4591,0)&lt;=5,"Excellent 4-5")</f>
        <v>Good 2-3</v>
      </c>
      <c r="Z4591" t="str">
        <f t="shared" si="71"/>
        <v>0-1000</v>
      </c>
    </row>
    <row r="4592" spans="1:26" x14ac:dyDescent="0.3">
      <c r="A4592">
        <v>6706</v>
      </c>
      <c r="B4592" t="s">
        <v>4600</v>
      </c>
      <c r="C4592">
        <v>1</v>
      </c>
      <c r="D4592" t="s">
        <v>14</v>
      </c>
      <c r="E4592" t="s">
        <v>365</v>
      </c>
      <c r="F4592" t="s">
        <v>16</v>
      </c>
      <c r="G4592" t="s">
        <v>16</v>
      </c>
      <c r="H4592" t="s">
        <v>16</v>
      </c>
      <c r="I4592">
        <v>1</v>
      </c>
      <c r="J4592">
        <v>59</v>
      </c>
      <c r="K4592">
        <v>450</v>
      </c>
      <c r="L4592">
        <v>2.8</v>
      </c>
      <c r="M4592" t="s">
        <v>3399</v>
      </c>
      <c r="N4592" t="str">
        <f>SUBSTITUTE(Sheet1[[#This Row],[Datekey_Opening]],"_","-")</f>
        <v>2016-1-4</v>
      </c>
      <c r="O4592">
        <f>YEAR(Sheet1[[#This Row],[Date]])</f>
        <v>2016</v>
      </c>
      <c r="P4592" t="str">
        <f>LOOKUP(Sheet1[[#This Row],[CountryCode]],$AI$4:$AI$18,$AJ$4:$AJ$18)</f>
        <v>India</v>
      </c>
      <c r="Q4592">
        <f>MONTH(Sheet1[[#This Row],[Date]])</f>
        <v>1</v>
      </c>
      <c r="R4592" t="str">
        <f>TEXT(Sheet1[[#This Row],[Date]],"MMMM")</f>
        <v>January</v>
      </c>
      <c r="S4592" t="str">
        <f>TEXT(Sheet1[[#This Row],[Date]],"YYYY-MMM")</f>
        <v>2016-Jan</v>
      </c>
      <c r="T4592">
        <f>WEEKDAY(Sheet1[[#This Row],[Date]])</f>
        <v>2</v>
      </c>
      <c r="U4592" t="str">
        <f>TEXT(Sheet1[[#This Row],[Date]],"DDDD")</f>
        <v>Monday</v>
      </c>
      <c r="V4592" t="str">
        <f>"FM"&amp;MOD(MONTH(Sheet1[[#This Row],[Date]])-4,12)+1</f>
        <v>FM10</v>
      </c>
      <c r="W4592" t="str">
        <f>"Q"&amp;ROUNDUP(MONTH(Sheet1[[#This Row],[Date]])/3,0)</f>
        <v>Q1</v>
      </c>
      <c r="X4592" t="str">
        <f>"Q"&amp;INT(MOD(MONTH(Sheet1[[#This Row],[Date]])-4,12/3)+1)</f>
        <v>Q2</v>
      </c>
      <c r="Y4592" t="str" cm="1">
        <f t="array" ref="Y4592">_xlfn.IFS(ROUND(L4592,0)&lt;=1,"Need to improve 0-1",ROUND(L4592,0)&lt;=2,"Okay 1-2",ROUND(L4592,0)&lt;=3,"Good 2-3",ROUND(L4592,0)&lt;=4,"Great 3-4",ROUND(L4592,0)&lt;=5,"Excellent 4-5")</f>
        <v>Good 2-3</v>
      </c>
      <c r="Z4592" t="str">
        <f t="shared" si="71"/>
        <v>0-1000</v>
      </c>
    </row>
    <row r="4593" spans="1:26" x14ac:dyDescent="0.3">
      <c r="A4593">
        <v>9453</v>
      </c>
      <c r="B4593" t="s">
        <v>722</v>
      </c>
      <c r="C4593">
        <v>1</v>
      </c>
      <c r="D4593" t="s">
        <v>14</v>
      </c>
      <c r="E4593" t="s">
        <v>379</v>
      </c>
      <c r="F4593" t="s">
        <v>16</v>
      </c>
      <c r="G4593" t="s">
        <v>16</v>
      </c>
      <c r="H4593" t="s">
        <v>16</v>
      </c>
      <c r="I4593">
        <v>1</v>
      </c>
      <c r="J4593">
        <v>87</v>
      </c>
      <c r="K4593">
        <v>450</v>
      </c>
      <c r="L4593">
        <v>3.2</v>
      </c>
      <c r="M4593" t="s">
        <v>2333</v>
      </c>
      <c r="N4593" t="str">
        <f>SUBSTITUTE(Sheet1[[#This Row],[Datekey_Opening]],"_","-")</f>
        <v>2013-1-26</v>
      </c>
      <c r="O4593">
        <f>YEAR(Sheet1[[#This Row],[Date]])</f>
        <v>2013</v>
      </c>
      <c r="P4593" t="str">
        <f>LOOKUP(Sheet1[[#This Row],[CountryCode]],$AI$4:$AI$18,$AJ$4:$AJ$18)</f>
        <v>India</v>
      </c>
      <c r="Q4593">
        <f>MONTH(Sheet1[[#This Row],[Date]])</f>
        <v>1</v>
      </c>
      <c r="R4593" t="str">
        <f>TEXT(Sheet1[[#This Row],[Date]],"MMMM")</f>
        <v>January</v>
      </c>
      <c r="S4593" t="str">
        <f>TEXT(Sheet1[[#This Row],[Date]],"YYYY-MMM")</f>
        <v>2013-Jan</v>
      </c>
      <c r="T4593">
        <f>WEEKDAY(Sheet1[[#This Row],[Date]])</f>
        <v>7</v>
      </c>
      <c r="U4593" t="str">
        <f>TEXT(Sheet1[[#This Row],[Date]],"DDDD")</f>
        <v>Saturday</v>
      </c>
      <c r="V4593" t="str">
        <f>"FM"&amp;MOD(MONTH(Sheet1[[#This Row],[Date]])-4,12)+1</f>
        <v>FM10</v>
      </c>
      <c r="W4593" t="str">
        <f>"Q"&amp;ROUNDUP(MONTH(Sheet1[[#This Row],[Date]])/3,0)</f>
        <v>Q1</v>
      </c>
      <c r="X4593" t="str">
        <f>"Q"&amp;INT(MOD(MONTH(Sheet1[[#This Row],[Date]])-4,12/3)+1)</f>
        <v>Q2</v>
      </c>
      <c r="Y4593" t="str" cm="1">
        <f t="array" ref="Y4593">_xlfn.IFS(ROUND(L4593,0)&lt;=1,"Need to improve 0-1",ROUND(L4593,0)&lt;=2,"Okay 1-2",ROUND(L4593,0)&lt;=3,"Good 2-3",ROUND(L4593,0)&lt;=4,"Great 3-4",ROUND(L4593,0)&lt;=5,"Excellent 4-5")</f>
        <v>Good 2-3</v>
      </c>
      <c r="Z4593" t="str">
        <f t="shared" si="71"/>
        <v>0-1000</v>
      </c>
    </row>
    <row r="4594" spans="1:26" x14ac:dyDescent="0.3">
      <c r="A4594">
        <v>2279</v>
      </c>
      <c r="B4594" t="s">
        <v>6889</v>
      </c>
      <c r="C4594">
        <v>1</v>
      </c>
      <c r="D4594" t="s">
        <v>14</v>
      </c>
      <c r="E4594" t="s">
        <v>365</v>
      </c>
      <c r="F4594" t="s">
        <v>16</v>
      </c>
      <c r="G4594" t="s">
        <v>21</v>
      </c>
      <c r="H4594" t="s">
        <v>16</v>
      </c>
      <c r="I4594">
        <v>1</v>
      </c>
      <c r="J4594">
        <v>81</v>
      </c>
      <c r="K4594">
        <v>450</v>
      </c>
      <c r="L4594">
        <v>2.8</v>
      </c>
      <c r="M4594" t="s">
        <v>5389</v>
      </c>
      <c r="N4594" t="str">
        <f>SUBSTITUTE(Sheet1[[#This Row],[Datekey_Opening]],"_","-")</f>
        <v>2015-1-23</v>
      </c>
      <c r="O4594">
        <f>YEAR(Sheet1[[#This Row],[Date]])</f>
        <v>2015</v>
      </c>
      <c r="P4594" t="str">
        <f>LOOKUP(Sheet1[[#This Row],[CountryCode]],$AI$4:$AI$18,$AJ$4:$AJ$18)</f>
        <v>India</v>
      </c>
      <c r="Q4594">
        <f>MONTH(Sheet1[[#This Row],[Date]])</f>
        <v>1</v>
      </c>
      <c r="R4594" t="str">
        <f>TEXT(Sheet1[[#This Row],[Date]],"MMMM")</f>
        <v>January</v>
      </c>
      <c r="S4594" t="str">
        <f>TEXT(Sheet1[[#This Row],[Date]],"YYYY-MMM")</f>
        <v>2015-Jan</v>
      </c>
      <c r="T4594">
        <f>WEEKDAY(Sheet1[[#This Row],[Date]])</f>
        <v>6</v>
      </c>
      <c r="U4594" t="str">
        <f>TEXT(Sheet1[[#This Row],[Date]],"DDDD")</f>
        <v>Friday</v>
      </c>
      <c r="V4594" t="str">
        <f>"FM"&amp;MOD(MONTH(Sheet1[[#This Row],[Date]])-4,12)+1</f>
        <v>FM10</v>
      </c>
      <c r="W4594" t="str">
        <f>"Q"&amp;ROUNDUP(MONTH(Sheet1[[#This Row],[Date]])/3,0)</f>
        <v>Q1</v>
      </c>
      <c r="X4594" t="str">
        <f>"Q"&amp;INT(MOD(MONTH(Sheet1[[#This Row],[Date]])-4,12/3)+1)</f>
        <v>Q2</v>
      </c>
      <c r="Y4594" t="str" cm="1">
        <f t="array" ref="Y4594">_xlfn.IFS(ROUND(L4594,0)&lt;=1,"Need to improve 0-1",ROUND(L4594,0)&lt;=2,"Okay 1-2",ROUND(L4594,0)&lt;=3,"Good 2-3",ROUND(L4594,0)&lt;=4,"Great 3-4",ROUND(L4594,0)&lt;=5,"Excellent 4-5")</f>
        <v>Good 2-3</v>
      </c>
      <c r="Z4594" t="str">
        <f t="shared" si="71"/>
        <v>0-1000</v>
      </c>
    </row>
    <row r="4595" spans="1:26" x14ac:dyDescent="0.3">
      <c r="A4595">
        <v>8593</v>
      </c>
      <c r="B4595" t="s">
        <v>6863</v>
      </c>
      <c r="C4595">
        <v>1</v>
      </c>
      <c r="D4595" t="s">
        <v>14</v>
      </c>
      <c r="E4595" t="s">
        <v>569</v>
      </c>
      <c r="F4595" t="s">
        <v>16</v>
      </c>
      <c r="G4595" t="s">
        <v>21</v>
      </c>
      <c r="H4595" t="s">
        <v>16</v>
      </c>
      <c r="I4595">
        <v>1</v>
      </c>
      <c r="J4595">
        <v>169</v>
      </c>
      <c r="K4595">
        <v>450</v>
      </c>
      <c r="L4595">
        <v>3.7</v>
      </c>
      <c r="M4595" t="s">
        <v>841</v>
      </c>
      <c r="N4595" t="str">
        <f>SUBSTITUTE(Sheet1[[#This Row],[Datekey_Opening]],"_","-")</f>
        <v>2013-1-19</v>
      </c>
      <c r="O4595">
        <f>YEAR(Sheet1[[#This Row],[Date]])</f>
        <v>2013</v>
      </c>
      <c r="P4595" t="str">
        <f>LOOKUP(Sheet1[[#This Row],[CountryCode]],$AI$4:$AI$18,$AJ$4:$AJ$18)</f>
        <v>India</v>
      </c>
      <c r="Q4595">
        <f>MONTH(Sheet1[[#This Row],[Date]])</f>
        <v>1</v>
      </c>
      <c r="R4595" t="str">
        <f>TEXT(Sheet1[[#This Row],[Date]],"MMMM")</f>
        <v>January</v>
      </c>
      <c r="S4595" t="str">
        <f>TEXT(Sheet1[[#This Row],[Date]],"YYYY-MMM")</f>
        <v>2013-Jan</v>
      </c>
      <c r="T4595">
        <f>WEEKDAY(Sheet1[[#This Row],[Date]])</f>
        <v>7</v>
      </c>
      <c r="U4595" t="str">
        <f>TEXT(Sheet1[[#This Row],[Date]],"DDDD")</f>
        <v>Saturday</v>
      </c>
      <c r="V4595" t="str">
        <f>"FM"&amp;MOD(MONTH(Sheet1[[#This Row],[Date]])-4,12)+1</f>
        <v>FM10</v>
      </c>
      <c r="W4595" t="str">
        <f>"Q"&amp;ROUNDUP(MONTH(Sheet1[[#This Row],[Date]])/3,0)</f>
        <v>Q1</v>
      </c>
      <c r="X4595" t="str">
        <f>"Q"&amp;INT(MOD(MONTH(Sheet1[[#This Row],[Date]])-4,12/3)+1)</f>
        <v>Q2</v>
      </c>
      <c r="Y4595" t="str" cm="1">
        <f t="array" ref="Y4595">_xlfn.IFS(ROUND(L4595,0)&lt;=1,"Need to improve 0-1",ROUND(L4595,0)&lt;=2,"Okay 1-2",ROUND(L4595,0)&lt;=3,"Good 2-3",ROUND(L4595,0)&lt;=4,"Great 3-4",ROUND(L4595,0)&lt;=5,"Excellent 4-5")</f>
        <v>Great 3-4</v>
      </c>
      <c r="Z4595" t="str">
        <f t="shared" si="71"/>
        <v>0-1000</v>
      </c>
    </row>
    <row r="4596" spans="1:26" x14ac:dyDescent="0.3">
      <c r="A4596">
        <v>601</v>
      </c>
      <c r="B4596" t="s">
        <v>722</v>
      </c>
      <c r="C4596">
        <v>1</v>
      </c>
      <c r="D4596" t="s">
        <v>14</v>
      </c>
      <c r="E4596" t="s">
        <v>379</v>
      </c>
      <c r="F4596" t="s">
        <v>16</v>
      </c>
      <c r="G4596" t="s">
        <v>16</v>
      </c>
      <c r="H4596" t="s">
        <v>16</v>
      </c>
      <c r="I4596">
        <v>1</v>
      </c>
      <c r="J4596">
        <v>33</v>
      </c>
      <c r="K4596">
        <v>450</v>
      </c>
      <c r="L4596">
        <v>3.2</v>
      </c>
      <c r="M4596" t="s">
        <v>2445</v>
      </c>
      <c r="N4596" t="str">
        <f>SUBSTITUTE(Sheet1[[#This Row],[Datekey_Opening]],"_","-")</f>
        <v>2015-1-4</v>
      </c>
      <c r="O4596">
        <f>YEAR(Sheet1[[#This Row],[Date]])</f>
        <v>2015</v>
      </c>
      <c r="P4596" t="str">
        <f>LOOKUP(Sheet1[[#This Row],[CountryCode]],$AI$4:$AI$18,$AJ$4:$AJ$18)</f>
        <v>India</v>
      </c>
      <c r="Q4596">
        <f>MONTH(Sheet1[[#This Row],[Date]])</f>
        <v>1</v>
      </c>
      <c r="R4596" t="str">
        <f>TEXT(Sheet1[[#This Row],[Date]],"MMMM")</f>
        <v>January</v>
      </c>
      <c r="S4596" t="str">
        <f>TEXT(Sheet1[[#This Row],[Date]],"YYYY-MMM")</f>
        <v>2015-Jan</v>
      </c>
      <c r="T4596">
        <f>WEEKDAY(Sheet1[[#This Row],[Date]])</f>
        <v>1</v>
      </c>
      <c r="U4596" t="str">
        <f>TEXT(Sheet1[[#This Row],[Date]],"DDDD")</f>
        <v>Sunday</v>
      </c>
      <c r="V4596" t="str">
        <f>"FM"&amp;MOD(MONTH(Sheet1[[#This Row],[Date]])-4,12)+1</f>
        <v>FM10</v>
      </c>
      <c r="W4596" t="str">
        <f>"Q"&amp;ROUNDUP(MONTH(Sheet1[[#This Row],[Date]])/3,0)</f>
        <v>Q1</v>
      </c>
      <c r="X4596" t="str">
        <f>"Q"&amp;INT(MOD(MONTH(Sheet1[[#This Row],[Date]])-4,12/3)+1)</f>
        <v>Q2</v>
      </c>
      <c r="Y4596" t="str" cm="1">
        <f t="array" ref="Y4596">_xlfn.IFS(ROUND(L4596,0)&lt;=1,"Need to improve 0-1",ROUND(L4596,0)&lt;=2,"Okay 1-2",ROUND(L4596,0)&lt;=3,"Good 2-3",ROUND(L4596,0)&lt;=4,"Great 3-4",ROUND(L4596,0)&lt;=5,"Excellent 4-5")</f>
        <v>Good 2-3</v>
      </c>
      <c r="Z4596" t="str">
        <f t="shared" si="71"/>
        <v>0-1000</v>
      </c>
    </row>
    <row r="4597" spans="1:26" x14ac:dyDescent="0.3">
      <c r="A4597">
        <v>305159</v>
      </c>
      <c r="B4597" t="s">
        <v>6890</v>
      </c>
      <c r="C4597">
        <v>1</v>
      </c>
      <c r="D4597" t="s">
        <v>14</v>
      </c>
      <c r="E4597" t="s">
        <v>3907</v>
      </c>
      <c r="F4597" t="s">
        <v>16</v>
      </c>
      <c r="G4597" t="s">
        <v>16</v>
      </c>
      <c r="H4597" t="s">
        <v>16</v>
      </c>
      <c r="I4597">
        <v>1</v>
      </c>
      <c r="J4597">
        <v>56</v>
      </c>
      <c r="K4597">
        <v>450</v>
      </c>
      <c r="L4597">
        <v>2.7</v>
      </c>
      <c r="M4597" t="s">
        <v>6891</v>
      </c>
      <c r="N4597" t="str">
        <f>SUBSTITUTE(Sheet1[[#This Row],[Datekey_Opening]],"_","-")</f>
        <v>2016-1-16</v>
      </c>
      <c r="O4597">
        <f>YEAR(Sheet1[[#This Row],[Date]])</f>
        <v>2016</v>
      </c>
      <c r="P4597" t="str">
        <f>LOOKUP(Sheet1[[#This Row],[CountryCode]],$AI$4:$AI$18,$AJ$4:$AJ$18)</f>
        <v>India</v>
      </c>
      <c r="Q4597">
        <f>MONTH(Sheet1[[#This Row],[Date]])</f>
        <v>1</v>
      </c>
      <c r="R4597" t="str">
        <f>TEXT(Sheet1[[#This Row],[Date]],"MMMM")</f>
        <v>January</v>
      </c>
      <c r="S4597" t="str">
        <f>TEXT(Sheet1[[#This Row],[Date]],"YYYY-MMM")</f>
        <v>2016-Jan</v>
      </c>
      <c r="T4597">
        <f>WEEKDAY(Sheet1[[#This Row],[Date]])</f>
        <v>7</v>
      </c>
      <c r="U4597" t="str">
        <f>TEXT(Sheet1[[#This Row],[Date]],"DDDD")</f>
        <v>Saturday</v>
      </c>
      <c r="V4597" t="str">
        <f>"FM"&amp;MOD(MONTH(Sheet1[[#This Row],[Date]])-4,12)+1</f>
        <v>FM10</v>
      </c>
      <c r="W4597" t="str">
        <f>"Q"&amp;ROUNDUP(MONTH(Sheet1[[#This Row],[Date]])/3,0)</f>
        <v>Q1</v>
      </c>
      <c r="X4597" t="str">
        <f>"Q"&amp;INT(MOD(MONTH(Sheet1[[#This Row],[Date]])-4,12/3)+1)</f>
        <v>Q2</v>
      </c>
      <c r="Y4597" t="str" cm="1">
        <f t="array" ref="Y4597">_xlfn.IFS(ROUND(L4597,0)&lt;=1,"Need to improve 0-1",ROUND(L4597,0)&lt;=2,"Okay 1-2",ROUND(L4597,0)&lt;=3,"Good 2-3",ROUND(L4597,0)&lt;=4,"Great 3-4",ROUND(L4597,0)&lt;=5,"Excellent 4-5")</f>
        <v>Good 2-3</v>
      </c>
      <c r="Z4597" t="str">
        <f t="shared" si="71"/>
        <v>0-1000</v>
      </c>
    </row>
    <row r="4598" spans="1:26" x14ac:dyDescent="0.3">
      <c r="A4598">
        <v>313498</v>
      </c>
      <c r="B4598" t="s">
        <v>6815</v>
      </c>
      <c r="C4598">
        <v>1</v>
      </c>
      <c r="D4598" t="s">
        <v>14</v>
      </c>
      <c r="E4598" t="s">
        <v>365</v>
      </c>
      <c r="F4598" t="s">
        <v>16</v>
      </c>
      <c r="G4598" t="s">
        <v>21</v>
      </c>
      <c r="H4598" t="s">
        <v>16</v>
      </c>
      <c r="I4598">
        <v>1</v>
      </c>
      <c r="J4598">
        <v>37</v>
      </c>
      <c r="K4598">
        <v>450</v>
      </c>
      <c r="L4598">
        <v>2.7</v>
      </c>
      <c r="M4598" t="s">
        <v>868</v>
      </c>
      <c r="N4598" t="str">
        <f>SUBSTITUTE(Sheet1[[#This Row],[Datekey_Opening]],"_","-")</f>
        <v>2015-1-18</v>
      </c>
      <c r="O4598">
        <f>YEAR(Sheet1[[#This Row],[Date]])</f>
        <v>2015</v>
      </c>
      <c r="P4598" t="str">
        <f>LOOKUP(Sheet1[[#This Row],[CountryCode]],$AI$4:$AI$18,$AJ$4:$AJ$18)</f>
        <v>India</v>
      </c>
      <c r="Q4598">
        <f>MONTH(Sheet1[[#This Row],[Date]])</f>
        <v>1</v>
      </c>
      <c r="R4598" t="str">
        <f>TEXT(Sheet1[[#This Row],[Date]],"MMMM")</f>
        <v>January</v>
      </c>
      <c r="S4598" t="str">
        <f>TEXT(Sheet1[[#This Row],[Date]],"YYYY-MMM")</f>
        <v>2015-Jan</v>
      </c>
      <c r="T4598">
        <f>WEEKDAY(Sheet1[[#This Row],[Date]])</f>
        <v>1</v>
      </c>
      <c r="U4598" t="str">
        <f>TEXT(Sheet1[[#This Row],[Date]],"DDDD")</f>
        <v>Sunday</v>
      </c>
      <c r="V4598" t="str">
        <f>"FM"&amp;MOD(MONTH(Sheet1[[#This Row],[Date]])-4,12)+1</f>
        <v>FM10</v>
      </c>
      <c r="W4598" t="str">
        <f>"Q"&amp;ROUNDUP(MONTH(Sheet1[[#This Row],[Date]])/3,0)</f>
        <v>Q1</v>
      </c>
      <c r="X4598" t="str">
        <f>"Q"&amp;INT(MOD(MONTH(Sheet1[[#This Row],[Date]])-4,12/3)+1)</f>
        <v>Q2</v>
      </c>
      <c r="Y4598" t="str" cm="1">
        <f t="array" ref="Y4598">_xlfn.IFS(ROUND(L4598,0)&lt;=1,"Need to improve 0-1",ROUND(L4598,0)&lt;=2,"Okay 1-2",ROUND(L4598,0)&lt;=3,"Good 2-3",ROUND(L4598,0)&lt;=4,"Great 3-4",ROUND(L4598,0)&lt;=5,"Excellent 4-5")</f>
        <v>Good 2-3</v>
      </c>
      <c r="Z4598" t="str">
        <f t="shared" si="71"/>
        <v>0-1000</v>
      </c>
    </row>
    <row r="4599" spans="1:26" x14ac:dyDescent="0.3">
      <c r="A4599">
        <v>18198467</v>
      </c>
      <c r="B4599" t="s">
        <v>6892</v>
      </c>
      <c r="C4599">
        <v>1</v>
      </c>
      <c r="D4599" t="s">
        <v>14</v>
      </c>
      <c r="E4599" t="s">
        <v>3824</v>
      </c>
      <c r="F4599" t="s">
        <v>16</v>
      </c>
      <c r="G4599" t="s">
        <v>16</v>
      </c>
      <c r="H4599" t="s">
        <v>16</v>
      </c>
      <c r="I4599">
        <v>1</v>
      </c>
      <c r="J4599">
        <v>38</v>
      </c>
      <c r="K4599">
        <v>450</v>
      </c>
      <c r="L4599">
        <v>3.4</v>
      </c>
      <c r="M4599" t="s">
        <v>2327</v>
      </c>
      <c r="N4599" t="str">
        <f>SUBSTITUTE(Sheet1[[#This Row],[Datekey_Opening]],"_","-")</f>
        <v>2018-1-8</v>
      </c>
      <c r="O4599">
        <f>YEAR(Sheet1[[#This Row],[Date]])</f>
        <v>2018</v>
      </c>
      <c r="P4599" t="str">
        <f>LOOKUP(Sheet1[[#This Row],[CountryCode]],$AI$4:$AI$18,$AJ$4:$AJ$18)</f>
        <v>India</v>
      </c>
      <c r="Q4599">
        <f>MONTH(Sheet1[[#This Row],[Date]])</f>
        <v>1</v>
      </c>
      <c r="R4599" t="str">
        <f>TEXT(Sheet1[[#This Row],[Date]],"MMMM")</f>
        <v>January</v>
      </c>
      <c r="S4599" t="str">
        <f>TEXT(Sheet1[[#This Row],[Date]],"YYYY-MMM")</f>
        <v>2018-Jan</v>
      </c>
      <c r="T4599">
        <f>WEEKDAY(Sheet1[[#This Row],[Date]])</f>
        <v>2</v>
      </c>
      <c r="U4599" t="str">
        <f>TEXT(Sheet1[[#This Row],[Date]],"DDDD")</f>
        <v>Monday</v>
      </c>
      <c r="V4599" t="str">
        <f>"FM"&amp;MOD(MONTH(Sheet1[[#This Row],[Date]])-4,12)+1</f>
        <v>FM10</v>
      </c>
      <c r="W4599" t="str">
        <f>"Q"&amp;ROUNDUP(MONTH(Sheet1[[#This Row],[Date]])/3,0)</f>
        <v>Q1</v>
      </c>
      <c r="X4599" t="str">
        <f>"Q"&amp;INT(MOD(MONTH(Sheet1[[#This Row],[Date]])-4,12/3)+1)</f>
        <v>Q2</v>
      </c>
      <c r="Y4599" t="str" cm="1">
        <f t="array" ref="Y4599">_xlfn.IFS(ROUND(L4599,0)&lt;=1,"Need to improve 0-1",ROUND(L4599,0)&lt;=2,"Okay 1-2",ROUND(L4599,0)&lt;=3,"Good 2-3",ROUND(L4599,0)&lt;=4,"Great 3-4",ROUND(L4599,0)&lt;=5,"Excellent 4-5")</f>
        <v>Good 2-3</v>
      </c>
      <c r="Z4599" t="str">
        <f t="shared" si="71"/>
        <v>0-1000</v>
      </c>
    </row>
    <row r="4600" spans="1:26" x14ac:dyDescent="0.3">
      <c r="A4600">
        <v>18416830</v>
      </c>
      <c r="B4600" t="s">
        <v>6893</v>
      </c>
      <c r="C4600">
        <v>1</v>
      </c>
      <c r="D4600" t="s">
        <v>14</v>
      </c>
      <c r="E4600" t="s">
        <v>395</v>
      </c>
      <c r="F4600" t="s">
        <v>16</v>
      </c>
      <c r="G4600" t="s">
        <v>16</v>
      </c>
      <c r="H4600" t="s">
        <v>16</v>
      </c>
      <c r="I4600">
        <v>1</v>
      </c>
      <c r="J4600">
        <v>3</v>
      </c>
      <c r="K4600">
        <v>450</v>
      </c>
      <c r="L4600">
        <v>1</v>
      </c>
      <c r="M4600" t="s">
        <v>6894</v>
      </c>
      <c r="N4600" t="str">
        <f>SUBSTITUTE(Sheet1[[#This Row],[Datekey_Opening]],"_","-")</f>
        <v>2017-1-15</v>
      </c>
      <c r="O4600">
        <f>YEAR(Sheet1[[#This Row],[Date]])</f>
        <v>2017</v>
      </c>
      <c r="P4600" t="str">
        <f>LOOKUP(Sheet1[[#This Row],[CountryCode]],$AI$4:$AI$18,$AJ$4:$AJ$18)</f>
        <v>India</v>
      </c>
      <c r="Q4600">
        <f>MONTH(Sheet1[[#This Row],[Date]])</f>
        <v>1</v>
      </c>
      <c r="R4600" t="str">
        <f>TEXT(Sheet1[[#This Row],[Date]],"MMMM")</f>
        <v>January</v>
      </c>
      <c r="S4600" t="str">
        <f>TEXT(Sheet1[[#This Row],[Date]],"YYYY-MMM")</f>
        <v>2017-Jan</v>
      </c>
      <c r="T4600">
        <f>WEEKDAY(Sheet1[[#This Row],[Date]])</f>
        <v>1</v>
      </c>
      <c r="U4600" t="str">
        <f>TEXT(Sheet1[[#This Row],[Date]],"DDDD")</f>
        <v>Sunday</v>
      </c>
      <c r="V4600" t="str">
        <f>"FM"&amp;MOD(MONTH(Sheet1[[#This Row],[Date]])-4,12)+1</f>
        <v>FM10</v>
      </c>
      <c r="W4600" t="str">
        <f>"Q"&amp;ROUNDUP(MONTH(Sheet1[[#This Row],[Date]])/3,0)</f>
        <v>Q1</v>
      </c>
      <c r="X4600" t="str">
        <f>"Q"&amp;INT(MOD(MONTH(Sheet1[[#This Row],[Date]])-4,12/3)+1)</f>
        <v>Q2</v>
      </c>
      <c r="Y4600" t="str" cm="1">
        <f t="array" ref="Y4600">_xlfn.IFS(ROUND(L4600,0)&lt;=1,"Need to improve 0-1",ROUND(L4600,0)&lt;=2,"Okay 1-2",ROUND(L4600,0)&lt;=3,"Good 2-3",ROUND(L4600,0)&lt;=4,"Great 3-4",ROUND(L4600,0)&lt;=5,"Excellent 4-5")</f>
        <v>Need to improve 0-1</v>
      </c>
      <c r="Z4600" t="str">
        <f t="shared" si="71"/>
        <v>0-1000</v>
      </c>
    </row>
    <row r="4601" spans="1:26" x14ac:dyDescent="0.3">
      <c r="A4601">
        <v>310359</v>
      </c>
      <c r="B4601" t="s">
        <v>6793</v>
      </c>
      <c r="C4601">
        <v>1</v>
      </c>
      <c r="D4601" t="s">
        <v>14</v>
      </c>
      <c r="E4601" t="s">
        <v>557</v>
      </c>
      <c r="F4601" t="s">
        <v>16</v>
      </c>
      <c r="G4601" t="s">
        <v>16</v>
      </c>
      <c r="H4601" t="s">
        <v>16</v>
      </c>
      <c r="I4601">
        <v>1</v>
      </c>
      <c r="J4601">
        <v>27</v>
      </c>
      <c r="K4601">
        <v>450</v>
      </c>
      <c r="L4601">
        <v>3</v>
      </c>
      <c r="M4601" t="s">
        <v>1457</v>
      </c>
      <c r="N4601" t="str">
        <f>SUBSTITUTE(Sheet1[[#This Row],[Datekey_Opening]],"_","-")</f>
        <v>2011-1-1</v>
      </c>
      <c r="O4601">
        <f>YEAR(Sheet1[[#This Row],[Date]])</f>
        <v>2011</v>
      </c>
      <c r="P4601" t="str">
        <f>LOOKUP(Sheet1[[#This Row],[CountryCode]],$AI$4:$AI$18,$AJ$4:$AJ$18)</f>
        <v>India</v>
      </c>
      <c r="Q4601">
        <f>MONTH(Sheet1[[#This Row],[Date]])</f>
        <v>1</v>
      </c>
      <c r="R4601" t="str">
        <f>TEXT(Sheet1[[#This Row],[Date]],"MMMM")</f>
        <v>January</v>
      </c>
      <c r="S4601" t="str">
        <f>TEXT(Sheet1[[#This Row],[Date]],"YYYY-MMM")</f>
        <v>2011-Jan</v>
      </c>
      <c r="T4601">
        <f>WEEKDAY(Sheet1[[#This Row],[Date]])</f>
        <v>7</v>
      </c>
      <c r="U4601" t="str">
        <f>TEXT(Sheet1[[#This Row],[Date]],"DDDD")</f>
        <v>Saturday</v>
      </c>
      <c r="V4601" t="str">
        <f>"FM"&amp;MOD(MONTH(Sheet1[[#This Row],[Date]])-4,12)+1</f>
        <v>FM10</v>
      </c>
      <c r="W4601" t="str">
        <f>"Q"&amp;ROUNDUP(MONTH(Sheet1[[#This Row],[Date]])/3,0)</f>
        <v>Q1</v>
      </c>
      <c r="X4601" t="str">
        <f>"Q"&amp;INT(MOD(MONTH(Sheet1[[#This Row],[Date]])-4,12/3)+1)</f>
        <v>Q2</v>
      </c>
      <c r="Y4601" t="str" cm="1">
        <f t="array" ref="Y4601">_xlfn.IFS(ROUND(L4601,0)&lt;=1,"Need to improve 0-1",ROUND(L4601,0)&lt;=2,"Okay 1-2",ROUND(L4601,0)&lt;=3,"Good 2-3",ROUND(L4601,0)&lt;=4,"Great 3-4",ROUND(L4601,0)&lt;=5,"Excellent 4-5")</f>
        <v>Good 2-3</v>
      </c>
      <c r="Z4601" t="str">
        <f t="shared" si="71"/>
        <v>0-1000</v>
      </c>
    </row>
    <row r="4602" spans="1:26" x14ac:dyDescent="0.3">
      <c r="A4602">
        <v>628</v>
      </c>
      <c r="B4602" t="s">
        <v>722</v>
      </c>
      <c r="C4602">
        <v>1</v>
      </c>
      <c r="D4602" t="s">
        <v>14</v>
      </c>
      <c r="E4602" t="s">
        <v>379</v>
      </c>
      <c r="F4602" t="s">
        <v>16</v>
      </c>
      <c r="G4602" t="s">
        <v>16</v>
      </c>
      <c r="H4602" t="s">
        <v>16</v>
      </c>
      <c r="I4602">
        <v>1</v>
      </c>
      <c r="J4602">
        <v>28</v>
      </c>
      <c r="K4602">
        <v>450</v>
      </c>
      <c r="L4602">
        <v>2.4</v>
      </c>
      <c r="M4602" t="s">
        <v>6224</v>
      </c>
      <c r="N4602" t="str">
        <f>SUBSTITUTE(Sheet1[[#This Row],[Datekey_Opening]],"_","-")</f>
        <v>2011-1-9</v>
      </c>
      <c r="O4602">
        <f>YEAR(Sheet1[[#This Row],[Date]])</f>
        <v>2011</v>
      </c>
      <c r="P4602" t="str">
        <f>LOOKUP(Sheet1[[#This Row],[CountryCode]],$AI$4:$AI$18,$AJ$4:$AJ$18)</f>
        <v>India</v>
      </c>
      <c r="Q4602">
        <f>MONTH(Sheet1[[#This Row],[Date]])</f>
        <v>1</v>
      </c>
      <c r="R4602" t="str">
        <f>TEXT(Sheet1[[#This Row],[Date]],"MMMM")</f>
        <v>January</v>
      </c>
      <c r="S4602" t="str">
        <f>TEXT(Sheet1[[#This Row],[Date]],"YYYY-MMM")</f>
        <v>2011-Jan</v>
      </c>
      <c r="T4602">
        <f>WEEKDAY(Sheet1[[#This Row],[Date]])</f>
        <v>1</v>
      </c>
      <c r="U4602" t="str">
        <f>TEXT(Sheet1[[#This Row],[Date]],"DDDD")</f>
        <v>Sunday</v>
      </c>
      <c r="V4602" t="str">
        <f>"FM"&amp;MOD(MONTH(Sheet1[[#This Row],[Date]])-4,12)+1</f>
        <v>FM10</v>
      </c>
      <c r="W4602" t="str">
        <f>"Q"&amp;ROUNDUP(MONTH(Sheet1[[#This Row],[Date]])/3,0)</f>
        <v>Q1</v>
      </c>
      <c r="X4602" t="str">
        <f>"Q"&amp;INT(MOD(MONTH(Sheet1[[#This Row],[Date]])-4,12/3)+1)</f>
        <v>Q2</v>
      </c>
      <c r="Y4602" t="str" cm="1">
        <f t="array" ref="Y4602">_xlfn.IFS(ROUND(L4602,0)&lt;=1,"Need to improve 0-1",ROUND(L4602,0)&lt;=2,"Okay 1-2",ROUND(L4602,0)&lt;=3,"Good 2-3",ROUND(L4602,0)&lt;=4,"Great 3-4",ROUND(L4602,0)&lt;=5,"Excellent 4-5")</f>
        <v>Okay 1-2</v>
      </c>
      <c r="Z4602" t="str">
        <f t="shared" si="71"/>
        <v>0-1000</v>
      </c>
    </row>
    <row r="4603" spans="1:26" x14ac:dyDescent="0.3">
      <c r="A4603">
        <v>301015</v>
      </c>
      <c r="B4603" t="s">
        <v>6895</v>
      </c>
      <c r="C4603">
        <v>1</v>
      </c>
      <c r="D4603" t="s">
        <v>14</v>
      </c>
      <c r="E4603" t="s">
        <v>538</v>
      </c>
      <c r="F4603" t="s">
        <v>16</v>
      </c>
      <c r="G4603" t="s">
        <v>16</v>
      </c>
      <c r="H4603" t="s">
        <v>16</v>
      </c>
      <c r="I4603">
        <v>1</v>
      </c>
      <c r="J4603">
        <v>178</v>
      </c>
      <c r="K4603">
        <v>450</v>
      </c>
      <c r="L4603">
        <v>3.8</v>
      </c>
      <c r="M4603" t="s">
        <v>1282</v>
      </c>
      <c r="N4603" t="str">
        <f>SUBSTITUTE(Sheet1[[#This Row],[Datekey_Opening]],"_","-")</f>
        <v>2013-1-13</v>
      </c>
      <c r="O4603">
        <f>YEAR(Sheet1[[#This Row],[Date]])</f>
        <v>2013</v>
      </c>
      <c r="P4603" t="str">
        <f>LOOKUP(Sheet1[[#This Row],[CountryCode]],$AI$4:$AI$18,$AJ$4:$AJ$18)</f>
        <v>India</v>
      </c>
      <c r="Q4603">
        <f>MONTH(Sheet1[[#This Row],[Date]])</f>
        <v>1</v>
      </c>
      <c r="R4603" t="str">
        <f>TEXT(Sheet1[[#This Row],[Date]],"MMMM")</f>
        <v>January</v>
      </c>
      <c r="S4603" t="str">
        <f>TEXT(Sheet1[[#This Row],[Date]],"YYYY-MMM")</f>
        <v>2013-Jan</v>
      </c>
      <c r="T4603">
        <f>WEEKDAY(Sheet1[[#This Row],[Date]])</f>
        <v>1</v>
      </c>
      <c r="U4603" t="str">
        <f>TEXT(Sheet1[[#This Row],[Date]],"DDDD")</f>
        <v>Sunday</v>
      </c>
      <c r="V4603" t="str">
        <f>"FM"&amp;MOD(MONTH(Sheet1[[#This Row],[Date]])-4,12)+1</f>
        <v>FM10</v>
      </c>
      <c r="W4603" t="str">
        <f>"Q"&amp;ROUNDUP(MONTH(Sheet1[[#This Row],[Date]])/3,0)</f>
        <v>Q1</v>
      </c>
      <c r="X4603" t="str">
        <f>"Q"&amp;INT(MOD(MONTH(Sheet1[[#This Row],[Date]])-4,12/3)+1)</f>
        <v>Q2</v>
      </c>
      <c r="Y4603" t="str" cm="1">
        <f t="array" ref="Y4603">_xlfn.IFS(ROUND(L4603,0)&lt;=1,"Need to improve 0-1",ROUND(L4603,0)&lt;=2,"Okay 1-2",ROUND(L4603,0)&lt;=3,"Good 2-3",ROUND(L4603,0)&lt;=4,"Great 3-4",ROUND(L4603,0)&lt;=5,"Excellent 4-5")</f>
        <v>Great 3-4</v>
      </c>
      <c r="Z4603" t="str">
        <f t="shared" si="71"/>
        <v>0-1000</v>
      </c>
    </row>
    <row r="4604" spans="1:26" x14ac:dyDescent="0.3">
      <c r="A4604">
        <v>8215</v>
      </c>
      <c r="B4604" t="s">
        <v>6896</v>
      </c>
      <c r="C4604">
        <v>1</v>
      </c>
      <c r="D4604" t="s">
        <v>14</v>
      </c>
      <c r="E4604" t="s">
        <v>426</v>
      </c>
      <c r="F4604" t="s">
        <v>16</v>
      </c>
      <c r="G4604" t="s">
        <v>16</v>
      </c>
      <c r="H4604" t="s">
        <v>16</v>
      </c>
      <c r="I4604">
        <v>1</v>
      </c>
      <c r="J4604">
        <v>7</v>
      </c>
      <c r="K4604">
        <v>450</v>
      </c>
      <c r="L4604">
        <v>2.8</v>
      </c>
      <c r="M4604" t="s">
        <v>3784</v>
      </c>
      <c r="N4604" t="str">
        <f>SUBSTITUTE(Sheet1[[#This Row],[Datekey_Opening]],"_","-")</f>
        <v>2018-1-23</v>
      </c>
      <c r="O4604">
        <f>YEAR(Sheet1[[#This Row],[Date]])</f>
        <v>2018</v>
      </c>
      <c r="P4604" t="str">
        <f>LOOKUP(Sheet1[[#This Row],[CountryCode]],$AI$4:$AI$18,$AJ$4:$AJ$18)</f>
        <v>India</v>
      </c>
      <c r="Q4604">
        <f>MONTH(Sheet1[[#This Row],[Date]])</f>
        <v>1</v>
      </c>
      <c r="R4604" t="str">
        <f>TEXT(Sheet1[[#This Row],[Date]],"MMMM")</f>
        <v>January</v>
      </c>
      <c r="S4604" t="str">
        <f>TEXT(Sheet1[[#This Row],[Date]],"YYYY-MMM")</f>
        <v>2018-Jan</v>
      </c>
      <c r="T4604">
        <f>WEEKDAY(Sheet1[[#This Row],[Date]])</f>
        <v>3</v>
      </c>
      <c r="U4604" t="str">
        <f>TEXT(Sheet1[[#This Row],[Date]],"DDDD")</f>
        <v>Tuesday</v>
      </c>
      <c r="V4604" t="str">
        <f>"FM"&amp;MOD(MONTH(Sheet1[[#This Row],[Date]])-4,12)+1</f>
        <v>FM10</v>
      </c>
      <c r="W4604" t="str">
        <f>"Q"&amp;ROUNDUP(MONTH(Sheet1[[#This Row],[Date]])/3,0)</f>
        <v>Q1</v>
      </c>
      <c r="X4604" t="str">
        <f>"Q"&amp;INT(MOD(MONTH(Sheet1[[#This Row],[Date]])-4,12/3)+1)</f>
        <v>Q2</v>
      </c>
      <c r="Y4604" t="str" cm="1">
        <f t="array" ref="Y4604">_xlfn.IFS(ROUND(L4604,0)&lt;=1,"Need to improve 0-1",ROUND(L4604,0)&lt;=2,"Okay 1-2",ROUND(L4604,0)&lt;=3,"Good 2-3",ROUND(L4604,0)&lt;=4,"Great 3-4",ROUND(L4604,0)&lt;=5,"Excellent 4-5")</f>
        <v>Good 2-3</v>
      </c>
      <c r="Z4604" t="str">
        <f t="shared" si="71"/>
        <v>0-1000</v>
      </c>
    </row>
    <row r="4605" spans="1:26" x14ac:dyDescent="0.3">
      <c r="A4605">
        <v>4790</v>
      </c>
      <c r="B4605" t="s">
        <v>6897</v>
      </c>
      <c r="C4605">
        <v>1</v>
      </c>
      <c r="D4605" t="s">
        <v>14</v>
      </c>
      <c r="E4605" t="s">
        <v>426</v>
      </c>
      <c r="F4605" t="s">
        <v>16</v>
      </c>
      <c r="G4605" t="s">
        <v>16</v>
      </c>
      <c r="H4605" t="s">
        <v>16</v>
      </c>
      <c r="I4605">
        <v>1</v>
      </c>
      <c r="J4605">
        <v>11</v>
      </c>
      <c r="K4605">
        <v>450</v>
      </c>
      <c r="L4605">
        <v>2.8</v>
      </c>
      <c r="M4605" t="s">
        <v>6898</v>
      </c>
      <c r="N4605" t="str">
        <f>SUBSTITUTE(Sheet1[[#This Row],[Datekey_Opening]],"_","-")</f>
        <v>2012-1-8</v>
      </c>
      <c r="O4605">
        <f>YEAR(Sheet1[[#This Row],[Date]])</f>
        <v>2012</v>
      </c>
      <c r="P4605" t="str">
        <f>LOOKUP(Sheet1[[#This Row],[CountryCode]],$AI$4:$AI$18,$AJ$4:$AJ$18)</f>
        <v>India</v>
      </c>
      <c r="Q4605">
        <f>MONTH(Sheet1[[#This Row],[Date]])</f>
        <v>1</v>
      </c>
      <c r="R4605" t="str">
        <f>TEXT(Sheet1[[#This Row],[Date]],"MMMM")</f>
        <v>January</v>
      </c>
      <c r="S4605" t="str">
        <f>TEXT(Sheet1[[#This Row],[Date]],"YYYY-MMM")</f>
        <v>2012-Jan</v>
      </c>
      <c r="T4605">
        <f>WEEKDAY(Sheet1[[#This Row],[Date]])</f>
        <v>1</v>
      </c>
      <c r="U4605" t="str">
        <f>TEXT(Sheet1[[#This Row],[Date]],"DDDD")</f>
        <v>Sunday</v>
      </c>
      <c r="V4605" t="str">
        <f>"FM"&amp;MOD(MONTH(Sheet1[[#This Row],[Date]])-4,12)+1</f>
        <v>FM10</v>
      </c>
      <c r="W4605" t="str">
        <f>"Q"&amp;ROUNDUP(MONTH(Sheet1[[#This Row],[Date]])/3,0)</f>
        <v>Q1</v>
      </c>
      <c r="X4605" t="str">
        <f>"Q"&amp;INT(MOD(MONTH(Sheet1[[#This Row],[Date]])-4,12/3)+1)</f>
        <v>Q2</v>
      </c>
      <c r="Y4605" t="str" cm="1">
        <f t="array" ref="Y4605">_xlfn.IFS(ROUND(L4605,0)&lt;=1,"Need to improve 0-1",ROUND(L4605,0)&lt;=2,"Okay 1-2",ROUND(L4605,0)&lt;=3,"Good 2-3",ROUND(L4605,0)&lt;=4,"Great 3-4",ROUND(L4605,0)&lt;=5,"Excellent 4-5")</f>
        <v>Good 2-3</v>
      </c>
      <c r="Z4605" t="str">
        <f t="shared" si="71"/>
        <v>0-1000</v>
      </c>
    </row>
    <row r="4606" spans="1:26" x14ac:dyDescent="0.3">
      <c r="A4606">
        <v>758</v>
      </c>
      <c r="B4606" t="s">
        <v>6899</v>
      </c>
      <c r="C4606">
        <v>1</v>
      </c>
      <c r="D4606" t="s">
        <v>14</v>
      </c>
      <c r="E4606" t="s">
        <v>1782</v>
      </c>
      <c r="F4606" t="s">
        <v>16</v>
      </c>
      <c r="G4606" t="s">
        <v>21</v>
      </c>
      <c r="H4606" t="s">
        <v>16</v>
      </c>
      <c r="I4606">
        <v>1</v>
      </c>
      <c r="J4606">
        <v>239</v>
      </c>
      <c r="K4606">
        <v>450</v>
      </c>
      <c r="L4606">
        <v>3.5</v>
      </c>
      <c r="M4606" t="s">
        <v>4247</v>
      </c>
      <c r="N4606" t="str">
        <f>SUBSTITUTE(Sheet1[[#This Row],[Datekey_Opening]],"_","-")</f>
        <v>2012-12-26</v>
      </c>
      <c r="O4606">
        <f>YEAR(Sheet1[[#This Row],[Date]])</f>
        <v>2012</v>
      </c>
      <c r="P4606" t="str">
        <f>LOOKUP(Sheet1[[#This Row],[CountryCode]],$AI$4:$AI$18,$AJ$4:$AJ$18)</f>
        <v>India</v>
      </c>
      <c r="Q4606">
        <f>MONTH(Sheet1[[#This Row],[Date]])</f>
        <v>12</v>
      </c>
      <c r="R4606" t="str">
        <f>TEXT(Sheet1[[#This Row],[Date]],"MMMM")</f>
        <v>December</v>
      </c>
      <c r="S4606" t="str">
        <f>TEXT(Sheet1[[#This Row],[Date]],"YYYY-MMM")</f>
        <v>2012-Dec</v>
      </c>
      <c r="T4606">
        <f>WEEKDAY(Sheet1[[#This Row],[Date]])</f>
        <v>4</v>
      </c>
      <c r="U4606" t="str">
        <f>TEXT(Sheet1[[#This Row],[Date]],"DDDD")</f>
        <v>Wednesday</v>
      </c>
      <c r="V4606" t="str">
        <f>"FM"&amp;MOD(MONTH(Sheet1[[#This Row],[Date]])-4,12)+1</f>
        <v>FM9</v>
      </c>
      <c r="W4606" t="str">
        <f>"Q"&amp;ROUNDUP(MONTH(Sheet1[[#This Row],[Date]])/3,0)</f>
        <v>Q4</v>
      </c>
      <c r="X4606" t="str">
        <f>"Q"&amp;INT(MOD(MONTH(Sheet1[[#This Row],[Date]])-4,12/3)+1)</f>
        <v>Q1</v>
      </c>
      <c r="Y4606" t="str" cm="1">
        <f t="array" ref="Y4606">_xlfn.IFS(ROUND(L4606,0)&lt;=1,"Need to improve 0-1",ROUND(L4606,0)&lt;=2,"Okay 1-2",ROUND(L4606,0)&lt;=3,"Good 2-3",ROUND(L4606,0)&lt;=4,"Great 3-4",ROUND(L4606,0)&lt;=5,"Excellent 4-5")</f>
        <v>Great 3-4</v>
      </c>
      <c r="Z4606" t="str">
        <f t="shared" si="71"/>
        <v>0-1000</v>
      </c>
    </row>
    <row r="4607" spans="1:26" x14ac:dyDescent="0.3">
      <c r="A4607">
        <v>18398577</v>
      </c>
      <c r="B4607" t="s">
        <v>6900</v>
      </c>
      <c r="C4607">
        <v>1</v>
      </c>
      <c r="D4607" t="s">
        <v>14</v>
      </c>
      <c r="E4607" t="s">
        <v>4517</v>
      </c>
      <c r="F4607" t="s">
        <v>16</v>
      </c>
      <c r="G4607" t="s">
        <v>21</v>
      </c>
      <c r="H4607" t="s">
        <v>16</v>
      </c>
      <c r="I4607">
        <v>1</v>
      </c>
      <c r="J4607">
        <v>41</v>
      </c>
      <c r="K4607">
        <v>450</v>
      </c>
      <c r="L4607">
        <v>3.7</v>
      </c>
      <c r="M4607" t="s">
        <v>1137</v>
      </c>
      <c r="N4607" t="str">
        <f>SUBSTITUTE(Sheet1[[#This Row],[Datekey_Opening]],"_","-")</f>
        <v>2015-12-24</v>
      </c>
      <c r="O4607">
        <f>YEAR(Sheet1[[#This Row],[Date]])</f>
        <v>2015</v>
      </c>
      <c r="P4607" t="str">
        <f>LOOKUP(Sheet1[[#This Row],[CountryCode]],$AI$4:$AI$18,$AJ$4:$AJ$18)</f>
        <v>India</v>
      </c>
      <c r="Q4607">
        <f>MONTH(Sheet1[[#This Row],[Date]])</f>
        <v>12</v>
      </c>
      <c r="R4607" t="str">
        <f>TEXT(Sheet1[[#This Row],[Date]],"MMMM")</f>
        <v>December</v>
      </c>
      <c r="S4607" t="str">
        <f>TEXT(Sheet1[[#This Row],[Date]],"YYYY-MMM")</f>
        <v>2015-Dec</v>
      </c>
      <c r="T4607">
        <f>WEEKDAY(Sheet1[[#This Row],[Date]])</f>
        <v>5</v>
      </c>
      <c r="U4607" t="str">
        <f>TEXT(Sheet1[[#This Row],[Date]],"DDDD")</f>
        <v>Thursday</v>
      </c>
      <c r="V4607" t="str">
        <f>"FM"&amp;MOD(MONTH(Sheet1[[#This Row],[Date]])-4,12)+1</f>
        <v>FM9</v>
      </c>
      <c r="W4607" t="str">
        <f>"Q"&amp;ROUNDUP(MONTH(Sheet1[[#This Row],[Date]])/3,0)</f>
        <v>Q4</v>
      </c>
      <c r="X4607" t="str">
        <f>"Q"&amp;INT(MOD(MONTH(Sheet1[[#This Row],[Date]])-4,12/3)+1)</f>
        <v>Q1</v>
      </c>
      <c r="Y4607" t="str" cm="1">
        <f t="array" ref="Y4607">_xlfn.IFS(ROUND(L4607,0)&lt;=1,"Need to improve 0-1",ROUND(L4607,0)&lt;=2,"Okay 1-2",ROUND(L4607,0)&lt;=3,"Good 2-3",ROUND(L4607,0)&lt;=4,"Great 3-4",ROUND(L4607,0)&lt;=5,"Excellent 4-5")</f>
        <v>Great 3-4</v>
      </c>
      <c r="Z4607" t="str">
        <f t="shared" si="71"/>
        <v>0-1000</v>
      </c>
    </row>
    <row r="4608" spans="1:26" x14ac:dyDescent="0.3">
      <c r="A4608">
        <v>18354969</v>
      </c>
      <c r="B4608" t="s">
        <v>6901</v>
      </c>
      <c r="C4608">
        <v>1</v>
      </c>
      <c r="D4608" t="s">
        <v>14</v>
      </c>
      <c r="E4608" t="s">
        <v>362</v>
      </c>
      <c r="F4608" t="s">
        <v>16</v>
      </c>
      <c r="G4608" t="s">
        <v>16</v>
      </c>
      <c r="H4608" t="s">
        <v>16</v>
      </c>
      <c r="I4608">
        <v>1</v>
      </c>
      <c r="J4608">
        <v>8</v>
      </c>
      <c r="K4608">
        <v>450</v>
      </c>
      <c r="L4608">
        <v>3.2</v>
      </c>
      <c r="M4608" t="s">
        <v>5862</v>
      </c>
      <c r="N4608" t="str">
        <f>SUBSTITUTE(Sheet1[[#This Row],[Datekey_Opening]],"_","-")</f>
        <v>2017-12-1</v>
      </c>
      <c r="O4608">
        <f>YEAR(Sheet1[[#This Row],[Date]])</f>
        <v>2017</v>
      </c>
      <c r="P4608" t="str">
        <f>LOOKUP(Sheet1[[#This Row],[CountryCode]],$AI$4:$AI$18,$AJ$4:$AJ$18)</f>
        <v>India</v>
      </c>
      <c r="Q4608">
        <f>MONTH(Sheet1[[#This Row],[Date]])</f>
        <v>12</v>
      </c>
      <c r="R4608" t="str">
        <f>TEXT(Sheet1[[#This Row],[Date]],"MMMM")</f>
        <v>December</v>
      </c>
      <c r="S4608" t="str">
        <f>TEXT(Sheet1[[#This Row],[Date]],"YYYY-MMM")</f>
        <v>2017-Dec</v>
      </c>
      <c r="T4608">
        <f>WEEKDAY(Sheet1[[#This Row],[Date]])</f>
        <v>6</v>
      </c>
      <c r="U4608" t="str">
        <f>TEXT(Sheet1[[#This Row],[Date]],"DDDD")</f>
        <v>Friday</v>
      </c>
      <c r="V4608" t="str">
        <f>"FM"&amp;MOD(MONTH(Sheet1[[#This Row],[Date]])-4,12)+1</f>
        <v>FM9</v>
      </c>
      <c r="W4608" t="str">
        <f>"Q"&amp;ROUNDUP(MONTH(Sheet1[[#This Row],[Date]])/3,0)</f>
        <v>Q4</v>
      </c>
      <c r="X4608" t="str">
        <f>"Q"&amp;INT(MOD(MONTH(Sheet1[[#This Row],[Date]])-4,12/3)+1)</f>
        <v>Q1</v>
      </c>
      <c r="Y4608" t="str" cm="1">
        <f t="array" ref="Y4608">_xlfn.IFS(ROUND(L4608,0)&lt;=1,"Need to improve 0-1",ROUND(L4608,0)&lt;=2,"Okay 1-2",ROUND(L4608,0)&lt;=3,"Good 2-3",ROUND(L4608,0)&lt;=4,"Great 3-4",ROUND(L4608,0)&lt;=5,"Excellent 4-5")</f>
        <v>Good 2-3</v>
      </c>
      <c r="Z4608" t="str">
        <f t="shared" si="71"/>
        <v>0-1000</v>
      </c>
    </row>
    <row r="4609" spans="1:26" x14ac:dyDescent="0.3">
      <c r="A4609">
        <v>5262</v>
      </c>
      <c r="B4609" t="s">
        <v>722</v>
      </c>
      <c r="C4609">
        <v>1</v>
      </c>
      <c r="D4609" t="s">
        <v>14</v>
      </c>
      <c r="E4609" t="s">
        <v>379</v>
      </c>
      <c r="F4609" t="s">
        <v>16</v>
      </c>
      <c r="G4609" t="s">
        <v>16</v>
      </c>
      <c r="H4609" t="s">
        <v>16</v>
      </c>
      <c r="I4609">
        <v>1</v>
      </c>
      <c r="J4609">
        <v>38</v>
      </c>
      <c r="K4609">
        <v>450</v>
      </c>
      <c r="L4609">
        <v>2.9</v>
      </c>
      <c r="M4609" t="s">
        <v>2459</v>
      </c>
      <c r="N4609" t="str">
        <f>SUBSTITUTE(Sheet1[[#This Row],[Datekey_Opening]],"_","-")</f>
        <v>2018-12-5</v>
      </c>
      <c r="O4609">
        <f>YEAR(Sheet1[[#This Row],[Date]])</f>
        <v>2018</v>
      </c>
      <c r="P4609" t="str">
        <f>LOOKUP(Sheet1[[#This Row],[CountryCode]],$AI$4:$AI$18,$AJ$4:$AJ$18)</f>
        <v>India</v>
      </c>
      <c r="Q4609">
        <f>MONTH(Sheet1[[#This Row],[Date]])</f>
        <v>12</v>
      </c>
      <c r="R4609" t="str">
        <f>TEXT(Sheet1[[#This Row],[Date]],"MMMM")</f>
        <v>December</v>
      </c>
      <c r="S4609" t="str">
        <f>TEXT(Sheet1[[#This Row],[Date]],"YYYY-MMM")</f>
        <v>2018-Dec</v>
      </c>
      <c r="T4609">
        <f>WEEKDAY(Sheet1[[#This Row],[Date]])</f>
        <v>4</v>
      </c>
      <c r="U4609" t="str">
        <f>TEXT(Sheet1[[#This Row],[Date]],"DDDD")</f>
        <v>Wednesday</v>
      </c>
      <c r="V4609" t="str">
        <f>"FM"&amp;MOD(MONTH(Sheet1[[#This Row],[Date]])-4,12)+1</f>
        <v>FM9</v>
      </c>
      <c r="W4609" t="str">
        <f>"Q"&amp;ROUNDUP(MONTH(Sheet1[[#This Row],[Date]])/3,0)</f>
        <v>Q4</v>
      </c>
      <c r="X4609" t="str">
        <f>"Q"&amp;INT(MOD(MONTH(Sheet1[[#This Row],[Date]])-4,12/3)+1)</f>
        <v>Q1</v>
      </c>
      <c r="Y4609" t="str" cm="1">
        <f t="array" ref="Y4609">_xlfn.IFS(ROUND(L4609,0)&lt;=1,"Need to improve 0-1",ROUND(L4609,0)&lt;=2,"Okay 1-2",ROUND(L4609,0)&lt;=3,"Good 2-3",ROUND(L4609,0)&lt;=4,"Great 3-4",ROUND(L4609,0)&lt;=5,"Excellent 4-5")</f>
        <v>Good 2-3</v>
      </c>
      <c r="Z4609" t="str">
        <f t="shared" si="71"/>
        <v>0-1000</v>
      </c>
    </row>
    <row r="4610" spans="1:26" x14ac:dyDescent="0.3">
      <c r="A4610">
        <v>18037806</v>
      </c>
      <c r="B4610" t="s">
        <v>722</v>
      </c>
      <c r="C4610">
        <v>1</v>
      </c>
      <c r="D4610" t="s">
        <v>14</v>
      </c>
      <c r="E4610" t="s">
        <v>379</v>
      </c>
      <c r="F4610" t="s">
        <v>16</v>
      </c>
      <c r="G4610" t="s">
        <v>16</v>
      </c>
      <c r="H4610" t="s">
        <v>16</v>
      </c>
      <c r="I4610">
        <v>1</v>
      </c>
      <c r="J4610">
        <v>5</v>
      </c>
      <c r="K4610">
        <v>450</v>
      </c>
      <c r="L4610">
        <v>3.1</v>
      </c>
      <c r="M4610" t="s">
        <v>4047</v>
      </c>
      <c r="N4610" t="str">
        <f>SUBSTITUTE(Sheet1[[#This Row],[Datekey_Opening]],"_","-")</f>
        <v>2018-12-7</v>
      </c>
      <c r="O4610">
        <f>YEAR(Sheet1[[#This Row],[Date]])</f>
        <v>2018</v>
      </c>
      <c r="P4610" t="str">
        <f>LOOKUP(Sheet1[[#This Row],[CountryCode]],$AI$4:$AI$18,$AJ$4:$AJ$18)</f>
        <v>India</v>
      </c>
      <c r="Q4610">
        <f>MONTH(Sheet1[[#This Row],[Date]])</f>
        <v>12</v>
      </c>
      <c r="R4610" t="str">
        <f>TEXT(Sheet1[[#This Row],[Date]],"MMMM")</f>
        <v>December</v>
      </c>
      <c r="S4610" t="str">
        <f>TEXT(Sheet1[[#This Row],[Date]],"YYYY-MMM")</f>
        <v>2018-Dec</v>
      </c>
      <c r="T4610">
        <f>WEEKDAY(Sheet1[[#This Row],[Date]])</f>
        <v>6</v>
      </c>
      <c r="U4610" t="str">
        <f>TEXT(Sheet1[[#This Row],[Date]],"DDDD")</f>
        <v>Friday</v>
      </c>
      <c r="V4610" t="str">
        <f>"FM"&amp;MOD(MONTH(Sheet1[[#This Row],[Date]])-4,12)+1</f>
        <v>FM9</v>
      </c>
      <c r="W4610" t="str">
        <f>"Q"&amp;ROUNDUP(MONTH(Sheet1[[#This Row],[Date]])/3,0)</f>
        <v>Q4</v>
      </c>
      <c r="X4610" t="str">
        <f>"Q"&amp;INT(MOD(MONTH(Sheet1[[#This Row],[Date]])-4,12/3)+1)</f>
        <v>Q1</v>
      </c>
      <c r="Y4610" t="str" cm="1">
        <f t="array" ref="Y4610">_xlfn.IFS(ROUND(L4610,0)&lt;=1,"Need to improve 0-1",ROUND(L4610,0)&lt;=2,"Okay 1-2",ROUND(L4610,0)&lt;=3,"Good 2-3",ROUND(L4610,0)&lt;=4,"Great 3-4",ROUND(L4610,0)&lt;=5,"Excellent 4-5")</f>
        <v>Good 2-3</v>
      </c>
      <c r="Z4610" t="str">
        <f t="shared" ref="Z4610:Z4673" si="72">IF(AND(K4610&gt;=0,K4610&lt;1000),"0-1000",IF(AND(K4610&gt;=1000,K4610&lt;2000),"1000-2000",IF(AND(K4610&gt;=2000,K4610&lt;3000),"2000-3000",IF(AND(K4610&gt;=3000,K4610&lt;4000),"3000-4000",IF(AND(K4610&gt;=4000,K4610&lt;5000),"4000-5000",IF(AND(K4610&gt;=5000,K4610&lt;6000),"5000-6000",IF(AND(K4610&gt;=6000,K4610&lt;7000),"6000-7000",IF(AND(K4610&gt;=7000,K4610&lt;200000),"7000-200000","Above 200000"))))))))</f>
        <v>0-1000</v>
      </c>
    </row>
    <row r="4611" spans="1:26" x14ac:dyDescent="0.3">
      <c r="A4611">
        <v>9568</v>
      </c>
      <c r="B4611" t="s">
        <v>6902</v>
      </c>
      <c r="C4611">
        <v>1</v>
      </c>
      <c r="D4611" t="s">
        <v>14</v>
      </c>
      <c r="E4611" t="s">
        <v>362</v>
      </c>
      <c r="F4611" t="s">
        <v>16</v>
      </c>
      <c r="G4611" t="s">
        <v>16</v>
      </c>
      <c r="H4611" t="s">
        <v>16</v>
      </c>
      <c r="I4611">
        <v>1</v>
      </c>
      <c r="J4611">
        <v>7</v>
      </c>
      <c r="K4611">
        <v>450</v>
      </c>
      <c r="L4611">
        <v>2.9</v>
      </c>
      <c r="M4611" t="s">
        <v>5425</v>
      </c>
      <c r="N4611" t="str">
        <f>SUBSTITUTE(Sheet1[[#This Row],[Datekey_Opening]],"_","-")</f>
        <v>2012-12-11</v>
      </c>
      <c r="O4611">
        <f>YEAR(Sheet1[[#This Row],[Date]])</f>
        <v>2012</v>
      </c>
      <c r="P4611" t="str">
        <f>LOOKUP(Sheet1[[#This Row],[CountryCode]],$AI$4:$AI$18,$AJ$4:$AJ$18)</f>
        <v>India</v>
      </c>
      <c r="Q4611">
        <f>MONTH(Sheet1[[#This Row],[Date]])</f>
        <v>12</v>
      </c>
      <c r="R4611" t="str">
        <f>TEXT(Sheet1[[#This Row],[Date]],"MMMM")</f>
        <v>December</v>
      </c>
      <c r="S4611" t="str">
        <f>TEXT(Sheet1[[#This Row],[Date]],"YYYY-MMM")</f>
        <v>2012-Dec</v>
      </c>
      <c r="T4611">
        <f>WEEKDAY(Sheet1[[#This Row],[Date]])</f>
        <v>3</v>
      </c>
      <c r="U4611" t="str">
        <f>TEXT(Sheet1[[#This Row],[Date]],"DDDD")</f>
        <v>Tuesday</v>
      </c>
      <c r="V4611" t="str">
        <f>"FM"&amp;MOD(MONTH(Sheet1[[#This Row],[Date]])-4,12)+1</f>
        <v>FM9</v>
      </c>
      <c r="W4611" t="str">
        <f>"Q"&amp;ROUNDUP(MONTH(Sheet1[[#This Row],[Date]])/3,0)</f>
        <v>Q4</v>
      </c>
      <c r="X4611" t="str">
        <f>"Q"&amp;INT(MOD(MONTH(Sheet1[[#This Row],[Date]])-4,12/3)+1)</f>
        <v>Q1</v>
      </c>
      <c r="Y4611" t="str" cm="1">
        <f t="array" ref="Y4611">_xlfn.IFS(ROUND(L4611,0)&lt;=1,"Need to improve 0-1",ROUND(L4611,0)&lt;=2,"Okay 1-2",ROUND(L4611,0)&lt;=3,"Good 2-3",ROUND(L4611,0)&lt;=4,"Great 3-4",ROUND(L4611,0)&lt;=5,"Excellent 4-5")</f>
        <v>Good 2-3</v>
      </c>
      <c r="Z4611" t="str">
        <f t="shared" si="72"/>
        <v>0-1000</v>
      </c>
    </row>
    <row r="4612" spans="1:26" x14ac:dyDescent="0.3">
      <c r="A4612">
        <v>9998</v>
      </c>
      <c r="B4612" t="s">
        <v>6903</v>
      </c>
      <c r="C4612">
        <v>1</v>
      </c>
      <c r="D4612" t="s">
        <v>14</v>
      </c>
      <c r="E4612" t="s">
        <v>4824</v>
      </c>
      <c r="F4612" t="s">
        <v>16</v>
      </c>
      <c r="G4612" t="s">
        <v>16</v>
      </c>
      <c r="H4612" t="s">
        <v>16</v>
      </c>
      <c r="I4612">
        <v>1</v>
      </c>
      <c r="J4612">
        <v>10</v>
      </c>
      <c r="K4612">
        <v>450</v>
      </c>
      <c r="L4612">
        <v>3</v>
      </c>
      <c r="M4612" t="s">
        <v>6904</v>
      </c>
      <c r="N4612" t="str">
        <f>SUBSTITUTE(Sheet1[[#This Row],[Datekey_Opening]],"_","-")</f>
        <v>2014-12-24</v>
      </c>
      <c r="O4612">
        <f>YEAR(Sheet1[[#This Row],[Date]])</f>
        <v>2014</v>
      </c>
      <c r="P4612" t="str">
        <f>LOOKUP(Sheet1[[#This Row],[CountryCode]],$AI$4:$AI$18,$AJ$4:$AJ$18)</f>
        <v>India</v>
      </c>
      <c r="Q4612">
        <f>MONTH(Sheet1[[#This Row],[Date]])</f>
        <v>12</v>
      </c>
      <c r="R4612" t="str">
        <f>TEXT(Sheet1[[#This Row],[Date]],"MMMM")</f>
        <v>December</v>
      </c>
      <c r="S4612" t="str">
        <f>TEXT(Sheet1[[#This Row],[Date]],"YYYY-MMM")</f>
        <v>2014-Dec</v>
      </c>
      <c r="T4612">
        <f>WEEKDAY(Sheet1[[#This Row],[Date]])</f>
        <v>4</v>
      </c>
      <c r="U4612" t="str">
        <f>TEXT(Sheet1[[#This Row],[Date]],"DDDD")</f>
        <v>Wednesday</v>
      </c>
      <c r="V4612" t="str">
        <f>"FM"&amp;MOD(MONTH(Sheet1[[#This Row],[Date]])-4,12)+1</f>
        <v>FM9</v>
      </c>
      <c r="W4612" t="str">
        <f>"Q"&amp;ROUNDUP(MONTH(Sheet1[[#This Row],[Date]])/3,0)</f>
        <v>Q4</v>
      </c>
      <c r="X4612" t="str">
        <f>"Q"&amp;INT(MOD(MONTH(Sheet1[[#This Row],[Date]])-4,12/3)+1)</f>
        <v>Q1</v>
      </c>
      <c r="Y4612" t="str" cm="1">
        <f t="array" ref="Y4612">_xlfn.IFS(ROUND(L4612,0)&lt;=1,"Need to improve 0-1",ROUND(L4612,0)&lt;=2,"Okay 1-2",ROUND(L4612,0)&lt;=3,"Good 2-3",ROUND(L4612,0)&lt;=4,"Great 3-4",ROUND(L4612,0)&lt;=5,"Excellent 4-5")</f>
        <v>Good 2-3</v>
      </c>
      <c r="Z4612" t="str">
        <f t="shared" si="72"/>
        <v>0-1000</v>
      </c>
    </row>
    <row r="4613" spans="1:26" x14ac:dyDescent="0.3">
      <c r="A4613">
        <v>18303701</v>
      </c>
      <c r="B4613" t="s">
        <v>6905</v>
      </c>
      <c r="C4613">
        <v>1</v>
      </c>
      <c r="D4613" t="s">
        <v>14</v>
      </c>
      <c r="E4613" t="s">
        <v>778</v>
      </c>
      <c r="F4613" t="s">
        <v>16</v>
      </c>
      <c r="G4613" t="s">
        <v>16</v>
      </c>
      <c r="H4613" t="s">
        <v>16</v>
      </c>
      <c r="I4613">
        <v>1</v>
      </c>
      <c r="J4613">
        <v>8</v>
      </c>
      <c r="K4613">
        <v>450</v>
      </c>
      <c r="L4613">
        <v>3.1</v>
      </c>
      <c r="M4613" t="s">
        <v>1299</v>
      </c>
      <c r="N4613" t="str">
        <f>SUBSTITUTE(Sheet1[[#This Row],[Datekey_Opening]],"_","-")</f>
        <v>2018-12-15</v>
      </c>
      <c r="O4613">
        <f>YEAR(Sheet1[[#This Row],[Date]])</f>
        <v>2018</v>
      </c>
      <c r="P4613" t="str">
        <f>LOOKUP(Sheet1[[#This Row],[CountryCode]],$AI$4:$AI$18,$AJ$4:$AJ$18)</f>
        <v>India</v>
      </c>
      <c r="Q4613">
        <f>MONTH(Sheet1[[#This Row],[Date]])</f>
        <v>12</v>
      </c>
      <c r="R4613" t="str">
        <f>TEXT(Sheet1[[#This Row],[Date]],"MMMM")</f>
        <v>December</v>
      </c>
      <c r="S4613" t="str">
        <f>TEXT(Sheet1[[#This Row],[Date]],"YYYY-MMM")</f>
        <v>2018-Dec</v>
      </c>
      <c r="T4613">
        <f>WEEKDAY(Sheet1[[#This Row],[Date]])</f>
        <v>7</v>
      </c>
      <c r="U4613" t="str">
        <f>TEXT(Sheet1[[#This Row],[Date]],"DDDD")</f>
        <v>Saturday</v>
      </c>
      <c r="V4613" t="str">
        <f>"FM"&amp;MOD(MONTH(Sheet1[[#This Row],[Date]])-4,12)+1</f>
        <v>FM9</v>
      </c>
      <c r="W4613" t="str">
        <f>"Q"&amp;ROUNDUP(MONTH(Sheet1[[#This Row],[Date]])/3,0)</f>
        <v>Q4</v>
      </c>
      <c r="X4613" t="str">
        <f>"Q"&amp;INT(MOD(MONTH(Sheet1[[#This Row],[Date]])-4,12/3)+1)</f>
        <v>Q1</v>
      </c>
      <c r="Y4613" t="str" cm="1">
        <f t="array" ref="Y4613">_xlfn.IFS(ROUND(L4613,0)&lt;=1,"Need to improve 0-1",ROUND(L4613,0)&lt;=2,"Okay 1-2",ROUND(L4613,0)&lt;=3,"Good 2-3",ROUND(L4613,0)&lt;=4,"Great 3-4",ROUND(L4613,0)&lt;=5,"Excellent 4-5")</f>
        <v>Good 2-3</v>
      </c>
      <c r="Z4613" t="str">
        <f t="shared" si="72"/>
        <v>0-1000</v>
      </c>
    </row>
    <row r="4614" spans="1:26" x14ac:dyDescent="0.3">
      <c r="A4614">
        <v>18463424</v>
      </c>
      <c r="B4614" t="s">
        <v>6906</v>
      </c>
      <c r="C4614">
        <v>1</v>
      </c>
      <c r="D4614" t="s">
        <v>14</v>
      </c>
      <c r="E4614" t="s">
        <v>4328</v>
      </c>
      <c r="F4614" t="s">
        <v>16</v>
      </c>
      <c r="G4614" t="s">
        <v>16</v>
      </c>
      <c r="H4614" t="s">
        <v>16</v>
      </c>
      <c r="I4614">
        <v>1</v>
      </c>
      <c r="J4614">
        <v>7</v>
      </c>
      <c r="K4614">
        <v>450</v>
      </c>
      <c r="L4614">
        <v>3.1</v>
      </c>
      <c r="M4614" t="s">
        <v>4462</v>
      </c>
      <c r="N4614" t="str">
        <f>SUBSTITUTE(Sheet1[[#This Row],[Datekey_Opening]],"_","-")</f>
        <v>2012-12-9</v>
      </c>
      <c r="O4614">
        <f>YEAR(Sheet1[[#This Row],[Date]])</f>
        <v>2012</v>
      </c>
      <c r="P4614" t="str">
        <f>LOOKUP(Sheet1[[#This Row],[CountryCode]],$AI$4:$AI$18,$AJ$4:$AJ$18)</f>
        <v>India</v>
      </c>
      <c r="Q4614">
        <f>MONTH(Sheet1[[#This Row],[Date]])</f>
        <v>12</v>
      </c>
      <c r="R4614" t="str">
        <f>TEXT(Sheet1[[#This Row],[Date]],"MMMM")</f>
        <v>December</v>
      </c>
      <c r="S4614" t="str">
        <f>TEXT(Sheet1[[#This Row],[Date]],"YYYY-MMM")</f>
        <v>2012-Dec</v>
      </c>
      <c r="T4614">
        <f>WEEKDAY(Sheet1[[#This Row],[Date]])</f>
        <v>1</v>
      </c>
      <c r="U4614" t="str">
        <f>TEXT(Sheet1[[#This Row],[Date]],"DDDD")</f>
        <v>Sunday</v>
      </c>
      <c r="V4614" t="str">
        <f>"FM"&amp;MOD(MONTH(Sheet1[[#This Row],[Date]])-4,12)+1</f>
        <v>FM9</v>
      </c>
      <c r="W4614" t="str">
        <f>"Q"&amp;ROUNDUP(MONTH(Sheet1[[#This Row],[Date]])/3,0)</f>
        <v>Q4</v>
      </c>
      <c r="X4614" t="str">
        <f>"Q"&amp;INT(MOD(MONTH(Sheet1[[#This Row],[Date]])-4,12/3)+1)</f>
        <v>Q1</v>
      </c>
      <c r="Y4614" t="str" cm="1">
        <f t="array" ref="Y4614">_xlfn.IFS(ROUND(L4614,0)&lt;=1,"Need to improve 0-1",ROUND(L4614,0)&lt;=2,"Okay 1-2",ROUND(L4614,0)&lt;=3,"Good 2-3",ROUND(L4614,0)&lt;=4,"Great 3-4",ROUND(L4614,0)&lt;=5,"Excellent 4-5")</f>
        <v>Good 2-3</v>
      </c>
      <c r="Z4614" t="str">
        <f t="shared" si="72"/>
        <v>0-1000</v>
      </c>
    </row>
    <row r="4615" spans="1:26" x14ac:dyDescent="0.3">
      <c r="A4615">
        <v>9751</v>
      </c>
      <c r="B4615" t="s">
        <v>6793</v>
      </c>
      <c r="C4615">
        <v>1</v>
      </c>
      <c r="D4615" t="s">
        <v>14</v>
      </c>
      <c r="E4615" t="s">
        <v>557</v>
      </c>
      <c r="F4615" t="s">
        <v>16</v>
      </c>
      <c r="G4615" t="s">
        <v>16</v>
      </c>
      <c r="H4615" t="s">
        <v>16</v>
      </c>
      <c r="I4615">
        <v>1</v>
      </c>
      <c r="J4615">
        <v>137</v>
      </c>
      <c r="K4615">
        <v>450</v>
      </c>
      <c r="L4615">
        <v>3.7</v>
      </c>
      <c r="M4615" t="s">
        <v>6907</v>
      </c>
      <c r="N4615" t="str">
        <f>SUBSTITUTE(Sheet1[[#This Row],[Datekey_Opening]],"_","-")</f>
        <v>2010-12-16</v>
      </c>
      <c r="O4615">
        <f>YEAR(Sheet1[[#This Row],[Date]])</f>
        <v>2010</v>
      </c>
      <c r="P4615" t="str">
        <f>LOOKUP(Sheet1[[#This Row],[CountryCode]],$AI$4:$AI$18,$AJ$4:$AJ$18)</f>
        <v>India</v>
      </c>
      <c r="Q4615">
        <f>MONTH(Sheet1[[#This Row],[Date]])</f>
        <v>12</v>
      </c>
      <c r="R4615" t="str">
        <f>TEXT(Sheet1[[#This Row],[Date]],"MMMM")</f>
        <v>December</v>
      </c>
      <c r="S4615" t="str">
        <f>TEXT(Sheet1[[#This Row],[Date]],"YYYY-MMM")</f>
        <v>2010-Dec</v>
      </c>
      <c r="T4615">
        <f>WEEKDAY(Sheet1[[#This Row],[Date]])</f>
        <v>5</v>
      </c>
      <c r="U4615" t="str">
        <f>TEXT(Sheet1[[#This Row],[Date]],"DDDD")</f>
        <v>Thursday</v>
      </c>
      <c r="V4615" t="str">
        <f>"FM"&amp;MOD(MONTH(Sheet1[[#This Row],[Date]])-4,12)+1</f>
        <v>FM9</v>
      </c>
      <c r="W4615" t="str">
        <f>"Q"&amp;ROUNDUP(MONTH(Sheet1[[#This Row],[Date]])/3,0)</f>
        <v>Q4</v>
      </c>
      <c r="X4615" t="str">
        <f>"Q"&amp;INT(MOD(MONTH(Sheet1[[#This Row],[Date]])-4,12/3)+1)</f>
        <v>Q1</v>
      </c>
      <c r="Y4615" t="str" cm="1">
        <f t="array" ref="Y4615">_xlfn.IFS(ROUND(L4615,0)&lt;=1,"Need to improve 0-1",ROUND(L4615,0)&lt;=2,"Okay 1-2",ROUND(L4615,0)&lt;=3,"Good 2-3",ROUND(L4615,0)&lt;=4,"Great 3-4",ROUND(L4615,0)&lt;=5,"Excellent 4-5")</f>
        <v>Great 3-4</v>
      </c>
      <c r="Z4615" t="str">
        <f t="shared" si="72"/>
        <v>0-1000</v>
      </c>
    </row>
    <row r="4616" spans="1:26" x14ac:dyDescent="0.3">
      <c r="A4616">
        <v>637</v>
      </c>
      <c r="B4616" t="s">
        <v>722</v>
      </c>
      <c r="C4616">
        <v>1</v>
      </c>
      <c r="D4616" t="s">
        <v>14</v>
      </c>
      <c r="E4616" t="s">
        <v>379</v>
      </c>
      <c r="F4616" t="s">
        <v>16</v>
      </c>
      <c r="G4616" t="s">
        <v>21</v>
      </c>
      <c r="H4616" t="s">
        <v>16</v>
      </c>
      <c r="I4616">
        <v>1</v>
      </c>
      <c r="J4616">
        <v>38</v>
      </c>
      <c r="K4616">
        <v>450</v>
      </c>
      <c r="L4616">
        <v>3</v>
      </c>
      <c r="M4616" t="s">
        <v>6908</v>
      </c>
      <c r="N4616" t="str">
        <f>SUBSTITUTE(Sheet1[[#This Row],[Datekey_Opening]],"_","-")</f>
        <v>2011-12-17</v>
      </c>
      <c r="O4616">
        <f>YEAR(Sheet1[[#This Row],[Date]])</f>
        <v>2011</v>
      </c>
      <c r="P4616" t="str">
        <f>LOOKUP(Sheet1[[#This Row],[CountryCode]],$AI$4:$AI$18,$AJ$4:$AJ$18)</f>
        <v>India</v>
      </c>
      <c r="Q4616">
        <f>MONTH(Sheet1[[#This Row],[Date]])</f>
        <v>12</v>
      </c>
      <c r="R4616" t="str">
        <f>TEXT(Sheet1[[#This Row],[Date]],"MMMM")</f>
        <v>December</v>
      </c>
      <c r="S4616" t="str">
        <f>TEXT(Sheet1[[#This Row],[Date]],"YYYY-MMM")</f>
        <v>2011-Dec</v>
      </c>
      <c r="T4616">
        <f>WEEKDAY(Sheet1[[#This Row],[Date]])</f>
        <v>7</v>
      </c>
      <c r="U4616" t="str">
        <f>TEXT(Sheet1[[#This Row],[Date]],"DDDD")</f>
        <v>Saturday</v>
      </c>
      <c r="V4616" t="str">
        <f>"FM"&amp;MOD(MONTH(Sheet1[[#This Row],[Date]])-4,12)+1</f>
        <v>FM9</v>
      </c>
      <c r="W4616" t="str">
        <f>"Q"&amp;ROUNDUP(MONTH(Sheet1[[#This Row],[Date]])/3,0)</f>
        <v>Q4</v>
      </c>
      <c r="X4616" t="str">
        <f>"Q"&amp;INT(MOD(MONTH(Sheet1[[#This Row],[Date]])-4,12/3)+1)</f>
        <v>Q1</v>
      </c>
      <c r="Y4616" t="str" cm="1">
        <f t="array" ref="Y4616">_xlfn.IFS(ROUND(L4616,0)&lt;=1,"Need to improve 0-1",ROUND(L4616,0)&lt;=2,"Okay 1-2",ROUND(L4616,0)&lt;=3,"Good 2-3",ROUND(L4616,0)&lt;=4,"Great 3-4",ROUND(L4616,0)&lt;=5,"Excellent 4-5")</f>
        <v>Good 2-3</v>
      </c>
      <c r="Z4616" t="str">
        <f t="shared" si="72"/>
        <v>0-1000</v>
      </c>
    </row>
    <row r="4617" spans="1:26" x14ac:dyDescent="0.3">
      <c r="A4617">
        <v>2222</v>
      </c>
      <c r="B4617" t="s">
        <v>6909</v>
      </c>
      <c r="C4617">
        <v>1</v>
      </c>
      <c r="D4617" t="s">
        <v>14</v>
      </c>
      <c r="E4617" t="s">
        <v>1782</v>
      </c>
      <c r="F4617" t="s">
        <v>16</v>
      </c>
      <c r="G4617" t="s">
        <v>16</v>
      </c>
      <c r="H4617" t="s">
        <v>16</v>
      </c>
      <c r="I4617">
        <v>1</v>
      </c>
      <c r="J4617">
        <v>223</v>
      </c>
      <c r="K4617">
        <v>450</v>
      </c>
      <c r="L4617">
        <v>3.7</v>
      </c>
      <c r="M4617" t="s">
        <v>5425</v>
      </c>
      <c r="N4617" t="str">
        <f>SUBSTITUTE(Sheet1[[#This Row],[Datekey_Opening]],"_","-")</f>
        <v>2012-12-11</v>
      </c>
      <c r="O4617">
        <f>YEAR(Sheet1[[#This Row],[Date]])</f>
        <v>2012</v>
      </c>
      <c r="P4617" t="str">
        <f>LOOKUP(Sheet1[[#This Row],[CountryCode]],$AI$4:$AI$18,$AJ$4:$AJ$18)</f>
        <v>India</v>
      </c>
      <c r="Q4617">
        <f>MONTH(Sheet1[[#This Row],[Date]])</f>
        <v>12</v>
      </c>
      <c r="R4617" t="str">
        <f>TEXT(Sheet1[[#This Row],[Date]],"MMMM")</f>
        <v>December</v>
      </c>
      <c r="S4617" t="str">
        <f>TEXT(Sheet1[[#This Row],[Date]],"YYYY-MMM")</f>
        <v>2012-Dec</v>
      </c>
      <c r="T4617">
        <f>WEEKDAY(Sheet1[[#This Row],[Date]])</f>
        <v>3</v>
      </c>
      <c r="U4617" t="str">
        <f>TEXT(Sheet1[[#This Row],[Date]],"DDDD")</f>
        <v>Tuesday</v>
      </c>
      <c r="V4617" t="str">
        <f>"FM"&amp;MOD(MONTH(Sheet1[[#This Row],[Date]])-4,12)+1</f>
        <v>FM9</v>
      </c>
      <c r="W4617" t="str">
        <f>"Q"&amp;ROUNDUP(MONTH(Sheet1[[#This Row],[Date]])/3,0)</f>
        <v>Q4</v>
      </c>
      <c r="X4617" t="str">
        <f>"Q"&amp;INT(MOD(MONTH(Sheet1[[#This Row],[Date]])-4,12/3)+1)</f>
        <v>Q1</v>
      </c>
      <c r="Y4617" t="str" cm="1">
        <f t="array" ref="Y4617">_xlfn.IFS(ROUND(L4617,0)&lt;=1,"Need to improve 0-1",ROUND(L4617,0)&lt;=2,"Okay 1-2",ROUND(L4617,0)&lt;=3,"Good 2-3",ROUND(L4617,0)&lt;=4,"Great 3-4",ROUND(L4617,0)&lt;=5,"Excellent 4-5")</f>
        <v>Great 3-4</v>
      </c>
      <c r="Z4617" t="str">
        <f t="shared" si="72"/>
        <v>0-1000</v>
      </c>
    </row>
    <row r="4618" spans="1:26" x14ac:dyDescent="0.3">
      <c r="A4618">
        <v>613</v>
      </c>
      <c r="B4618" t="s">
        <v>722</v>
      </c>
      <c r="C4618">
        <v>1</v>
      </c>
      <c r="D4618" t="s">
        <v>14</v>
      </c>
      <c r="E4618" t="s">
        <v>379</v>
      </c>
      <c r="F4618" t="s">
        <v>16</v>
      </c>
      <c r="G4618" t="s">
        <v>16</v>
      </c>
      <c r="H4618" t="s">
        <v>16</v>
      </c>
      <c r="I4618">
        <v>1</v>
      </c>
      <c r="J4618">
        <v>9</v>
      </c>
      <c r="K4618">
        <v>450</v>
      </c>
      <c r="L4618">
        <v>2.9</v>
      </c>
      <c r="M4618" t="s">
        <v>2107</v>
      </c>
      <c r="N4618" t="str">
        <f>SUBSTITUTE(Sheet1[[#This Row],[Datekey_Opening]],"_","-")</f>
        <v>2013-12-15</v>
      </c>
      <c r="O4618">
        <f>YEAR(Sheet1[[#This Row],[Date]])</f>
        <v>2013</v>
      </c>
      <c r="P4618" t="str">
        <f>LOOKUP(Sheet1[[#This Row],[CountryCode]],$AI$4:$AI$18,$AJ$4:$AJ$18)</f>
        <v>India</v>
      </c>
      <c r="Q4618">
        <f>MONTH(Sheet1[[#This Row],[Date]])</f>
        <v>12</v>
      </c>
      <c r="R4618" t="str">
        <f>TEXT(Sheet1[[#This Row],[Date]],"MMMM")</f>
        <v>December</v>
      </c>
      <c r="S4618" t="str">
        <f>TEXT(Sheet1[[#This Row],[Date]],"YYYY-MMM")</f>
        <v>2013-Dec</v>
      </c>
      <c r="T4618">
        <f>WEEKDAY(Sheet1[[#This Row],[Date]])</f>
        <v>1</v>
      </c>
      <c r="U4618" t="str">
        <f>TEXT(Sheet1[[#This Row],[Date]],"DDDD")</f>
        <v>Sunday</v>
      </c>
      <c r="V4618" t="str">
        <f>"FM"&amp;MOD(MONTH(Sheet1[[#This Row],[Date]])-4,12)+1</f>
        <v>FM9</v>
      </c>
      <c r="W4618" t="str">
        <f>"Q"&amp;ROUNDUP(MONTH(Sheet1[[#This Row],[Date]])/3,0)</f>
        <v>Q4</v>
      </c>
      <c r="X4618" t="str">
        <f>"Q"&amp;INT(MOD(MONTH(Sheet1[[#This Row],[Date]])-4,12/3)+1)</f>
        <v>Q1</v>
      </c>
      <c r="Y4618" t="str" cm="1">
        <f t="array" ref="Y4618">_xlfn.IFS(ROUND(L4618,0)&lt;=1,"Need to improve 0-1",ROUND(L4618,0)&lt;=2,"Okay 1-2",ROUND(L4618,0)&lt;=3,"Good 2-3",ROUND(L4618,0)&lt;=4,"Great 3-4",ROUND(L4618,0)&lt;=5,"Excellent 4-5")</f>
        <v>Good 2-3</v>
      </c>
      <c r="Z4618" t="str">
        <f t="shared" si="72"/>
        <v>0-1000</v>
      </c>
    </row>
    <row r="4619" spans="1:26" x14ac:dyDescent="0.3">
      <c r="A4619">
        <v>18288761</v>
      </c>
      <c r="B4619" t="s">
        <v>6910</v>
      </c>
      <c r="C4619">
        <v>1</v>
      </c>
      <c r="D4619" t="s">
        <v>14</v>
      </c>
      <c r="E4619" t="s">
        <v>2312</v>
      </c>
      <c r="F4619" t="s">
        <v>16</v>
      </c>
      <c r="G4619" t="s">
        <v>16</v>
      </c>
      <c r="H4619" t="s">
        <v>16</v>
      </c>
      <c r="I4619">
        <v>1</v>
      </c>
      <c r="J4619">
        <v>18</v>
      </c>
      <c r="K4619">
        <v>450</v>
      </c>
      <c r="L4619">
        <v>3</v>
      </c>
      <c r="M4619" t="s">
        <v>2988</v>
      </c>
      <c r="N4619" t="str">
        <f>SUBSTITUTE(Sheet1[[#This Row],[Datekey_Opening]],"_","-")</f>
        <v>2017-12-9</v>
      </c>
      <c r="O4619">
        <f>YEAR(Sheet1[[#This Row],[Date]])</f>
        <v>2017</v>
      </c>
      <c r="P4619" t="str">
        <f>LOOKUP(Sheet1[[#This Row],[CountryCode]],$AI$4:$AI$18,$AJ$4:$AJ$18)</f>
        <v>India</v>
      </c>
      <c r="Q4619">
        <f>MONTH(Sheet1[[#This Row],[Date]])</f>
        <v>12</v>
      </c>
      <c r="R4619" t="str">
        <f>TEXT(Sheet1[[#This Row],[Date]],"MMMM")</f>
        <v>December</v>
      </c>
      <c r="S4619" t="str">
        <f>TEXT(Sheet1[[#This Row],[Date]],"YYYY-MMM")</f>
        <v>2017-Dec</v>
      </c>
      <c r="T4619">
        <f>WEEKDAY(Sheet1[[#This Row],[Date]])</f>
        <v>7</v>
      </c>
      <c r="U4619" t="str">
        <f>TEXT(Sheet1[[#This Row],[Date]],"DDDD")</f>
        <v>Saturday</v>
      </c>
      <c r="V4619" t="str">
        <f>"FM"&amp;MOD(MONTH(Sheet1[[#This Row],[Date]])-4,12)+1</f>
        <v>FM9</v>
      </c>
      <c r="W4619" t="str">
        <f>"Q"&amp;ROUNDUP(MONTH(Sheet1[[#This Row],[Date]])/3,0)</f>
        <v>Q4</v>
      </c>
      <c r="X4619" t="str">
        <f>"Q"&amp;INT(MOD(MONTH(Sheet1[[#This Row],[Date]])-4,12/3)+1)</f>
        <v>Q1</v>
      </c>
      <c r="Y4619" t="str" cm="1">
        <f t="array" ref="Y4619">_xlfn.IFS(ROUND(L4619,0)&lt;=1,"Need to improve 0-1",ROUND(L4619,0)&lt;=2,"Okay 1-2",ROUND(L4619,0)&lt;=3,"Good 2-3",ROUND(L4619,0)&lt;=4,"Great 3-4",ROUND(L4619,0)&lt;=5,"Excellent 4-5")</f>
        <v>Good 2-3</v>
      </c>
      <c r="Z4619" t="str">
        <f t="shared" si="72"/>
        <v>0-1000</v>
      </c>
    </row>
    <row r="4620" spans="1:26" x14ac:dyDescent="0.3">
      <c r="A4620">
        <v>18312578</v>
      </c>
      <c r="B4620" t="s">
        <v>722</v>
      </c>
      <c r="C4620">
        <v>1</v>
      </c>
      <c r="D4620" t="s">
        <v>14</v>
      </c>
      <c r="E4620" t="s">
        <v>379</v>
      </c>
      <c r="F4620" t="s">
        <v>16</v>
      </c>
      <c r="G4620" t="s">
        <v>16</v>
      </c>
      <c r="H4620" t="s">
        <v>16</v>
      </c>
      <c r="I4620">
        <v>1</v>
      </c>
      <c r="J4620">
        <v>1</v>
      </c>
      <c r="K4620">
        <v>450</v>
      </c>
      <c r="L4620">
        <v>1</v>
      </c>
      <c r="M4620" t="s">
        <v>905</v>
      </c>
      <c r="N4620" t="str">
        <f>SUBSTITUTE(Sheet1[[#This Row],[Datekey_Opening]],"_","-")</f>
        <v>2017-12-17</v>
      </c>
      <c r="O4620">
        <f>YEAR(Sheet1[[#This Row],[Date]])</f>
        <v>2017</v>
      </c>
      <c r="P4620" t="str">
        <f>LOOKUP(Sheet1[[#This Row],[CountryCode]],$AI$4:$AI$18,$AJ$4:$AJ$18)</f>
        <v>India</v>
      </c>
      <c r="Q4620">
        <f>MONTH(Sheet1[[#This Row],[Date]])</f>
        <v>12</v>
      </c>
      <c r="R4620" t="str">
        <f>TEXT(Sheet1[[#This Row],[Date]],"MMMM")</f>
        <v>December</v>
      </c>
      <c r="S4620" t="str">
        <f>TEXT(Sheet1[[#This Row],[Date]],"YYYY-MMM")</f>
        <v>2017-Dec</v>
      </c>
      <c r="T4620">
        <f>WEEKDAY(Sheet1[[#This Row],[Date]])</f>
        <v>1</v>
      </c>
      <c r="U4620" t="str">
        <f>TEXT(Sheet1[[#This Row],[Date]],"DDDD")</f>
        <v>Sunday</v>
      </c>
      <c r="V4620" t="str">
        <f>"FM"&amp;MOD(MONTH(Sheet1[[#This Row],[Date]])-4,12)+1</f>
        <v>FM9</v>
      </c>
      <c r="W4620" t="str">
        <f>"Q"&amp;ROUNDUP(MONTH(Sheet1[[#This Row],[Date]])/3,0)</f>
        <v>Q4</v>
      </c>
      <c r="X4620" t="str">
        <f>"Q"&amp;INT(MOD(MONTH(Sheet1[[#This Row],[Date]])-4,12/3)+1)</f>
        <v>Q1</v>
      </c>
      <c r="Y4620" t="str" cm="1">
        <f t="array" ref="Y4620">_xlfn.IFS(ROUND(L4620,0)&lt;=1,"Need to improve 0-1",ROUND(L4620,0)&lt;=2,"Okay 1-2",ROUND(L4620,0)&lt;=3,"Good 2-3",ROUND(L4620,0)&lt;=4,"Great 3-4",ROUND(L4620,0)&lt;=5,"Excellent 4-5")</f>
        <v>Need to improve 0-1</v>
      </c>
      <c r="Z4620" t="str">
        <f t="shared" si="72"/>
        <v>0-1000</v>
      </c>
    </row>
    <row r="4621" spans="1:26" x14ac:dyDescent="0.3">
      <c r="A4621">
        <v>308769</v>
      </c>
      <c r="B4621" t="s">
        <v>722</v>
      </c>
      <c r="C4621">
        <v>1</v>
      </c>
      <c r="D4621" t="s">
        <v>14</v>
      </c>
      <c r="E4621" t="s">
        <v>379</v>
      </c>
      <c r="F4621" t="s">
        <v>16</v>
      </c>
      <c r="G4621" t="s">
        <v>16</v>
      </c>
      <c r="H4621" t="s">
        <v>16</v>
      </c>
      <c r="I4621">
        <v>1</v>
      </c>
      <c r="J4621">
        <v>29</v>
      </c>
      <c r="K4621">
        <v>450</v>
      </c>
      <c r="L4621">
        <v>3.4</v>
      </c>
      <c r="M4621" t="s">
        <v>297</v>
      </c>
      <c r="N4621" t="str">
        <f>SUBSTITUTE(Sheet1[[#This Row],[Datekey_Opening]],"_","-")</f>
        <v>2013-12-23</v>
      </c>
      <c r="O4621">
        <f>YEAR(Sheet1[[#This Row],[Date]])</f>
        <v>2013</v>
      </c>
      <c r="P4621" t="str">
        <f>LOOKUP(Sheet1[[#This Row],[CountryCode]],$AI$4:$AI$18,$AJ$4:$AJ$18)</f>
        <v>India</v>
      </c>
      <c r="Q4621">
        <f>MONTH(Sheet1[[#This Row],[Date]])</f>
        <v>12</v>
      </c>
      <c r="R4621" t="str">
        <f>TEXT(Sheet1[[#This Row],[Date]],"MMMM")</f>
        <v>December</v>
      </c>
      <c r="S4621" t="str">
        <f>TEXT(Sheet1[[#This Row],[Date]],"YYYY-MMM")</f>
        <v>2013-Dec</v>
      </c>
      <c r="T4621">
        <f>WEEKDAY(Sheet1[[#This Row],[Date]])</f>
        <v>2</v>
      </c>
      <c r="U4621" t="str">
        <f>TEXT(Sheet1[[#This Row],[Date]],"DDDD")</f>
        <v>Monday</v>
      </c>
      <c r="V4621" t="str">
        <f>"FM"&amp;MOD(MONTH(Sheet1[[#This Row],[Date]])-4,12)+1</f>
        <v>FM9</v>
      </c>
      <c r="W4621" t="str">
        <f>"Q"&amp;ROUNDUP(MONTH(Sheet1[[#This Row],[Date]])/3,0)</f>
        <v>Q4</v>
      </c>
      <c r="X4621" t="str">
        <f>"Q"&amp;INT(MOD(MONTH(Sheet1[[#This Row],[Date]])-4,12/3)+1)</f>
        <v>Q1</v>
      </c>
      <c r="Y4621" t="str" cm="1">
        <f t="array" ref="Y4621">_xlfn.IFS(ROUND(L4621,0)&lt;=1,"Need to improve 0-1",ROUND(L4621,0)&lt;=2,"Okay 1-2",ROUND(L4621,0)&lt;=3,"Good 2-3",ROUND(L4621,0)&lt;=4,"Great 3-4",ROUND(L4621,0)&lt;=5,"Excellent 4-5")</f>
        <v>Good 2-3</v>
      </c>
      <c r="Z4621" t="str">
        <f t="shared" si="72"/>
        <v>0-1000</v>
      </c>
    </row>
    <row r="4622" spans="1:26" x14ac:dyDescent="0.3">
      <c r="A4622">
        <v>3554</v>
      </c>
      <c r="B4622" t="s">
        <v>5683</v>
      </c>
      <c r="C4622">
        <v>1</v>
      </c>
      <c r="D4622" t="s">
        <v>14</v>
      </c>
      <c r="E4622" t="s">
        <v>708</v>
      </c>
      <c r="F4622" t="s">
        <v>16</v>
      </c>
      <c r="G4622" t="s">
        <v>21</v>
      </c>
      <c r="H4622" t="s">
        <v>16</v>
      </c>
      <c r="I4622">
        <v>1</v>
      </c>
      <c r="J4622">
        <v>113</v>
      </c>
      <c r="K4622">
        <v>450</v>
      </c>
      <c r="L4622">
        <v>2.6</v>
      </c>
      <c r="M4622" t="s">
        <v>3808</v>
      </c>
      <c r="N4622" t="str">
        <f>SUBSTITUTE(Sheet1[[#This Row],[Datekey_Opening]],"_","-")</f>
        <v>2010-11-17</v>
      </c>
      <c r="O4622">
        <f>YEAR(Sheet1[[#This Row],[Date]])</f>
        <v>2010</v>
      </c>
      <c r="P4622" t="str">
        <f>LOOKUP(Sheet1[[#This Row],[CountryCode]],$AI$4:$AI$18,$AJ$4:$AJ$18)</f>
        <v>India</v>
      </c>
      <c r="Q4622">
        <f>MONTH(Sheet1[[#This Row],[Date]])</f>
        <v>11</v>
      </c>
      <c r="R4622" t="str">
        <f>TEXT(Sheet1[[#This Row],[Date]],"MMMM")</f>
        <v>November</v>
      </c>
      <c r="S4622" t="str">
        <f>TEXT(Sheet1[[#This Row],[Date]],"YYYY-MMM")</f>
        <v>2010-Nov</v>
      </c>
      <c r="T4622">
        <f>WEEKDAY(Sheet1[[#This Row],[Date]])</f>
        <v>4</v>
      </c>
      <c r="U4622" t="str">
        <f>TEXT(Sheet1[[#This Row],[Date]],"DDDD")</f>
        <v>Wednesday</v>
      </c>
      <c r="V4622" t="str">
        <f>"FM"&amp;MOD(MONTH(Sheet1[[#This Row],[Date]])-4,12)+1</f>
        <v>FM8</v>
      </c>
      <c r="W4622" t="str">
        <f>"Q"&amp;ROUNDUP(MONTH(Sheet1[[#This Row],[Date]])/3,0)</f>
        <v>Q4</v>
      </c>
      <c r="X4622" t="str">
        <f>"Q"&amp;INT(MOD(MONTH(Sheet1[[#This Row],[Date]])-4,12/3)+1)</f>
        <v>Q4</v>
      </c>
      <c r="Y4622" t="str" cm="1">
        <f t="array" ref="Y4622">_xlfn.IFS(ROUND(L4622,0)&lt;=1,"Need to improve 0-1",ROUND(L4622,0)&lt;=2,"Okay 1-2",ROUND(L4622,0)&lt;=3,"Good 2-3",ROUND(L4622,0)&lt;=4,"Great 3-4",ROUND(L4622,0)&lt;=5,"Excellent 4-5")</f>
        <v>Good 2-3</v>
      </c>
      <c r="Z4622" t="str">
        <f t="shared" si="72"/>
        <v>0-1000</v>
      </c>
    </row>
    <row r="4623" spans="1:26" x14ac:dyDescent="0.3">
      <c r="A4623">
        <v>18163907</v>
      </c>
      <c r="B4623" t="s">
        <v>722</v>
      </c>
      <c r="C4623">
        <v>1</v>
      </c>
      <c r="D4623" t="s">
        <v>14</v>
      </c>
      <c r="E4623" t="s">
        <v>379</v>
      </c>
      <c r="F4623" t="s">
        <v>16</v>
      </c>
      <c r="G4623" t="s">
        <v>16</v>
      </c>
      <c r="H4623" t="s">
        <v>16</v>
      </c>
      <c r="I4623">
        <v>1</v>
      </c>
      <c r="J4623">
        <v>4</v>
      </c>
      <c r="K4623">
        <v>450</v>
      </c>
      <c r="L4623">
        <v>2.9</v>
      </c>
      <c r="M4623" t="s">
        <v>948</v>
      </c>
      <c r="N4623" t="str">
        <f>SUBSTITUTE(Sheet1[[#This Row],[Datekey_Opening]],"_","-")</f>
        <v>2011-11-26</v>
      </c>
      <c r="O4623">
        <f>YEAR(Sheet1[[#This Row],[Date]])</f>
        <v>2011</v>
      </c>
      <c r="P4623" t="str">
        <f>LOOKUP(Sheet1[[#This Row],[CountryCode]],$AI$4:$AI$18,$AJ$4:$AJ$18)</f>
        <v>India</v>
      </c>
      <c r="Q4623">
        <f>MONTH(Sheet1[[#This Row],[Date]])</f>
        <v>11</v>
      </c>
      <c r="R4623" t="str">
        <f>TEXT(Sheet1[[#This Row],[Date]],"MMMM")</f>
        <v>November</v>
      </c>
      <c r="S4623" t="str">
        <f>TEXT(Sheet1[[#This Row],[Date]],"YYYY-MMM")</f>
        <v>2011-Nov</v>
      </c>
      <c r="T4623">
        <f>WEEKDAY(Sheet1[[#This Row],[Date]])</f>
        <v>7</v>
      </c>
      <c r="U4623" t="str">
        <f>TEXT(Sheet1[[#This Row],[Date]],"DDDD")</f>
        <v>Saturday</v>
      </c>
      <c r="V4623" t="str">
        <f>"FM"&amp;MOD(MONTH(Sheet1[[#This Row],[Date]])-4,12)+1</f>
        <v>FM8</v>
      </c>
      <c r="W4623" t="str">
        <f>"Q"&amp;ROUNDUP(MONTH(Sheet1[[#This Row],[Date]])/3,0)</f>
        <v>Q4</v>
      </c>
      <c r="X4623" t="str">
        <f>"Q"&amp;INT(MOD(MONTH(Sheet1[[#This Row],[Date]])-4,12/3)+1)</f>
        <v>Q4</v>
      </c>
      <c r="Y4623" t="str" cm="1">
        <f t="array" ref="Y4623">_xlfn.IFS(ROUND(L4623,0)&lt;=1,"Need to improve 0-1",ROUND(L4623,0)&lt;=2,"Okay 1-2",ROUND(L4623,0)&lt;=3,"Good 2-3",ROUND(L4623,0)&lt;=4,"Great 3-4",ROUND(L4623,0)&lt;=5,"Excellent 4-5")</f>
        <v>Good 2-3</v>
      </c>
      <c r="Z4623" t="str">
        <f t="shared" si="72"/>
        <v>0-1000</v>
      </c>
    </row>
    <row r="4624" spans="1:26" x14ac:dyDescent="0.3">
      <c r="A4624">
        <v>9779</v>
      </c>
      <c r="B4624" t="s">
        <v>5683</v>
      </c>
      <c r="C4624">
        <v>1</v>
      </c>
      <c r="D4624" t="s">
        <v>14</v>
      </c>
      <c r="E4624" t="s">
        <v>708</v>
      </c>
      <c r="F4624" t="s">
        <v>16</v>
      </c>
      <c r="G4624" t="s">
        <v>21</v>
      </c>
      <c r="H4624" t="s">
        <v>16</v>
      </c>
      <c r="I4624">
        <v>1</v>
      </c>
      <c r="J4624">
        <v>138</v>
      </c>
      <c r="K4624">
        <v>450</v>
      </c>
      <c r="L4624">
        <v>2.6</v>
      </c>
      <c r="M4624" t="s">
        <v>1474</v>
      </c>
      <c r="N4624" t="str">
        <f>SUBSTITUTE(Sheet1[[#This Row],[Datekey_Opening]],"_","-")</f>
        <v>2015-11-20</v>
      </c>
      <c r="O4624">
        <f>YEAR(Sheet1[[#This Row],[Date]])</f>
        <v>2015</v>
      </c>
      <c r="P4624" t="str">
        <f>LOOKUP(Sheet1[[#This Row],[CountryCode]],$AI$4:$AI$18,$AJ$4:$AJ$18)</f>
        <v>India</v>
      </c>
      <c r="Q4624">
        <f>MONTH(Sheet1[[#This Row],[Date]])</f>
        <v>11</v>
      </c>
      <c r="R4624" t="str">
        <f>TEXT(Sheet1[[#This Row],[Date]],"MMMM")</f>
        <v>November</v>
      </c>
      <c r="S4624" t="str">
        <f>TEXT(Sheet1[[#This Row],[Date]],"YYYY-MMM")</f>
        <v>2015-Nov</v>
      </c>
      <c r="T4624">
        <f>WEEKDAY(Sheet1[[#This Row],[Date]])</f>
        <v>6</v>
      </c>
      <c r="U4624" t="str">
        <f>TEXT(Sheet1[[#This Row],[Date]],"DDDD")</f>
        <v>Friday</v>
      </c>
      <c r="V4624" t="str">
        <f>"FM"&amp;MOD(MONTH(Sheet1[[#This Row],[Date]])-4,12)+1</f>
        <v>FM8</v>
      </c>
      <c r="W4624" t="str">
        <f>"Q"&amp;ROUNDUP(MONTH(Sheet1[[#This Row],[Date]])/3,0)</f>
        <v>Q4</v>
      </c>
      <c r="X4624" t="str">
        <f>"Q"&amp;INT(MOD(MONTH(Sheet1[[#This Row],[Date]])-4,12/3)+1)</f>
        <v>Q4</v>
      </c>
      <c r="Y4624" t="str" cm="1">
        <f t="array" ref="Y4624">_xlfn.IFS(ROUND(L4624,0)&lt;=1,"Need to improve 0-1",ROUND(L4624,0)&lt;=2,"Okay 1-2",ROUND(L4624,0)&lt;=3,"Good 2-3",ROUND(L4624,0)&lt;=4,"Great 3-4",ROUND(L4624,0)&lt;=5,"Excellent 4-5")</f>
        <v>Good 2-3</v>
      </c>
      <c r="Z4624" t="str">
        <f t="shared" si="72"/>
        <v>0-1000</v>
      </c>
    </row>
    <row r="4625" spans="1:26" x14ac:dyDescent="0.3">
      <c r="A4625">
        <v>3468</v>
      </c>
      <c r="B4625" t="s">
        <v>6911</v>
      </c>
      <c r="C4625">
        <v>1</v>
      </c>
      <c r="D4625" t="s">
        <v>14</v>
      </c>
      <c r="E4625" t="s">
        <v>538</v>
      </c>
      <c r="F4625" t="s">
        <v>16</v>
      </c>
      <c r="G4625" t="s">
        <v>16</v>
      </c>
      <c r="H4625" t="s">
        <v>16</v>
      </c>
      <c r="I4625">
        <v>1</v>
      </c>
      <c r="J4625">
        <v>23</v>
      </c>
      <c r="K4625">
        <v>450</v>
      </c>
      <c r="L4625">
        <v>2.4</v>
      </c>
      <c r="M4625" t="s">
        <v>6272</v>
      </c>
      <c r="N4625" t="str">
        <f>SUBSTITUTE(Sheet1[[#This Row],[Datekey_Opening]],"_","-")</f>
        <v>2013-11-8</v>
      </c>
      <c r="O4625">
        <f>YEAR(Sheet1[[#This Row],[Date]])</f>
        <v>2013</v>
      </c>
      <c r="P4625" t="str">
        <f>LOOKUP(Sheet1[[#This Row],[CountryCode]],$AI$4:$AI$18,$AJ$4:$AJ$18)</f>
        <v>India</v>
      </c>
      <c r="Q4625">
        <f>MONTH(Sheet1[[#This Row],[Date]])</f>
        <v>11</v>
      </c>
      <c r="R4625" t="str">
        <f>TEXT(Sheet1[[#This Row],[Date]],"MMMM")</f>
        <v>November</v>
      </c>
      <c r="S4625" t="str">
        <f>TEXT(Sheet1[[#This Row],[Date]],"YYYY-MMM")</f>
        <v>2013-Nov</v>
      </c>
      <c r="T4625">
        <f>WEEKDAY(Sheet1[[#This Row],[Date]])</f>
        <v>6</v>
      </c>
      <c r="U4625" t="str">
        <f>TEXT(Sheet1[[#This Row],[Date]],"DDDD")</f>
        <v>Friday</v>
      </c>
      <c r="V4625" t="str">
        <f>"FM"&amp;MOD(MONTH(Sheet1[[#This Row],[Date]])-4,12)+1</f>
        <v>FM8</v>
      </c>
      <c r="W4625" t="str">
        <f>"Q"&amp;ROUNDUP(MONTH(Sheet1[[#This Row],[Date]])/3,0)</f>
        <v>Q4</v>
      </c>
      <c r="X4625" t="str">
        <f>"Q"&amp;INT(MOD(MONTH(Sheet1[[#This Row],[Date]])-4,12/3)+1)</f>
        <v>Q4</v>
      </c>
      <c r="Y4625" t="str" cm="1">
        <f t="array" ref="Y4625">_xlfn.IFS(ROUND(L4625,0)&lt;=1,"Need to improve 0-1",ROUND(L4625,0)&lt;=2,"Okay 1-2",ROUND(L4625,0)&lt;=3,"Good 2-3",ROUND(L4625,0)&lt;=4,"Great 3-4",ROUND(L4625,0)&lt;=5,"Excellent 4-5")</f>
        <v>Okay 1-2</v>
      </c>
      <c r="Z4625" t="str">
        <f t="shared" si="72"/>
        <v>0-1000</v>
      </c>
    </row>
    <row r="4626" spans="1:26" x14ac:dyDescent="0.3">
      <c r="A4626">
        <v>18285728</v>
      </c>
      <c r="B4626" t="s">
        <v>6912</v>
      </c>
      <c r="C4626">
        <v>1</v>
      </c>
      <c r="D4626" t="s">
        <v>14</v>
      </c>
      <c r="E4626" t="s">
        <v>405</v>
      </c>
      <c r="F4626" t="s">
        <v>16</v>
      </c>
      <c r="G4626" t="s">
        <v>16</v>
      </c>
      <c r="H4626" t="s">
        <v>16</v>
      </c>
      <c r="I4626">
        <v>1</v>
      </c>
      <c r="J4626">
        <v>17</v>
      </c>
      <c r="K4626">
        <v>450</v>
      </c>
      <c r="L4626">
        <v>3.5</v>
      </c>
      <c r="M4626" t="s">
        <v>6913</v>
      </c>
      <c r="N4626" t="str">
        <f>SUBSTITUTE(Sheet1[[#This Row],[Datekey_Opening]],"_","-")</f>
        <v>2014-11-27</v>
      </c>
      <c r="O4626">
        <f>YEAR(Sheet1[[#This Row],[Date]])</f>
        <v>2014</v>
      </c>
      <c r="P4626" t="str">
        <f>LOOKUP(Sheet1[[#This Row],[CountryCode]],$AI$4:$AI$18,$AJ$4:$AJ$18)</f>
        <v>India</v>
      </c>
      <c r="Q4626">
        <f>MONTH(Sheet1[[#This Row],[Date]])</f>
        <v>11</v>
      </c>
      <c r="R4626" t="str">
        <f>TEXT(Sheet1[[#This Row],[Date]],"MMMM")</f>
        <v>November</v>
      </c>
      <c r="S4626" t="str">
        <f>TEXT(Sheet1[[#This Row],[Date]],"YYYY-MMM")</f>
        <v>2014-Nov</v>
      </c>
      <c r="T4626">
        <f>WEEKDAY(Sheet1[[#This Row],[Date]])</f>
        <v>5</v>
      </c>
      <c r="U4626" t="str">
        <f>TEXT(Sheet1[[#This Row],[Date]],"DDDD")</f>
        <v>Thursday</v>
      </c>
      <c r="V4626" t="str">
        <f>"FM"&amp;MOD(MONTH(Sheet1[[#This Row],[Date]])-4,12)+1</f>
        <v>FM8</v>
      </c>
      <c r="W4626" t="str">
        <f>"Q"&amp;ROUNDUP(MONTH(Sheet1[[#This Row],[Date]])/3,0)</f>
        <v>Q4</v>
      </c>
      <c r="X4626" t="str">
        <f>"Q"&amp;INT(MOD(MONTH(Sheet1[[#This Row],[Date]])-4,12/3)+1)</f>
        <v>Q4</v>
      </c>
      <c r="Y4626" t="str" cm="1">
        <f t="array" ref="Y4626">_xlfn.IFS(ROUND(L4626,0)&lt;=1,"Need to improve 0-1",ROUND(L4626,0)&lt;=2,"Okay 1-2",ROUND(L4626,0)&lt;=3,"Good 2-3",ROUND(L4626,0)&lt;=4,"Great 3-4",ROUND(L4626,0)&lt;=5,"Excellent 4-5")</f>
        <v>Great 3-4</v>
      </c>
      <c r="Z4626" t="str">
        <f t="shared" si="72"/>
        <v>0-1000</v>
      </c>
    </row>
    <row r="4627" spans="1:26" x14ac:dyDescent="0.3">
      <c r="A4627">
        <v>300452</v>
      </c>
      <c r="B4627" t="s">
        <v>6914</v>
      </c>
      <c r="C4627">
        <v>1</v>
      </c>
      <c r="D4627" t="s">
        <v>14</v>
      </c>
      <c r="E4627" t="s">
        <v>382</v>
      </c>
      <c r="F4627" t="s">
        <v>16</v>
      </c>
      <c r="G4627" t="s">
        <v>16</v>
      </c>
      <c r="H4627" t="s">
        <v>16</v>
      </c>
      <c r="I4627">
        <v>1</v>
      </c>
      <c r="J4627">
        <v>73</v>
      </c>
      <c r="K4627">
        <v>450</v>
      </c>
      <c r="L4627">
        <v>3.3</v>
      </c>
      <c r="M4627" t="s">
        <v>5456</v>
      </c>
      <c r="N4627" t="str">
        <f>SUBSTITUTE(Sheet1[[#This Row],[Datekey_Opening]],"_","-")</f>
        <v>2017-11-26</v>
      </c>
      <c r="O4627">
        <f>YEAR(Sheet1[[#This Row],[Date]])</f>
        <v>2017</v>
      </c>
      <c r="P4627" t="str">
        <f>LOOKUP(Sheet1[[#This Row],[CountryCode]],$AI$4:$AI$18,$AJ$4:$AJ$18)</f>
        <v>India</v>
      </c>
      <c r="Q4627">
        <f>MONTH(Sheet1[[#This Row],[Date]])</f>
        <v>11</v>
      </c>
      <c r="R4627" t="str">
        <f>TEXT(Sheet1[[#This Row],[Date]],"MMMM")</f>
        <v>November</v>
      </c>
      <c r="S4627" t="str">
        <f>TEXT(Sheet1[[#This Row],[Date]],"YYYY-MMM")</f>
        <v>2017-Nov</v>
      </c>
      <c r="T4627">
        <f>WEEKDAY(Sheet1[[#This Row],[Date]])</f>
        <v>1</v>
      </c>
      <c r="U4627" t="str">
        <f>TEXT(Sheet1[[#This Row],[Date]],"DDDD")</f>
        <v>Sunday</v>
      </c>
      <c r="V4627" t="str">
        <f>"FM"&amp;MOD(MONTH(Sheet1[[#This Row],[Date]])-4,12)+1</f>
        <v>FM8</v>
      </c>
      <c r="W4627" t="str">
        <f>"Q"&amp;ROUNDUP(MONTH(Sheet1[[#This Row],[Date]])/3,0)</f>
        <v>Q4</v>
      </c>
      <c r="X4627" t="str">
        <f>"Q"&amp;INT(MOD(MONTH(Sheet1[[#This Row],[Date]])-4,12/3)+1)</f>
        <v>Q4</v>
      </c>
      <c r="Y4627" t="str" cm="1">
        <f t="array" ref="Y4627">_xlfn.IFS(ROUND(L4627,0)&lt;=1,"Need to improve 0-1",ROUND(L4627,0)&lt;=2,"Okay 1-2",ROUND(L4627,0)&lt;=3,"Good 2-3",ROUND(L4627,0)&lt;=4,"Great 3-4",ROUND(L4627,0)&lt;=5,"Excellent 4-5")</f>
        <v>Good 2-3</v>
      </c>
      <c r="Z4627" t="str">
        <f t="shared" si="72"/>
        <v>0-1000</v>
      </c>
    </row>
    <row r="4628" spans="1:26" x14ac:dyDescent="0.3">
      <c r="A4628">
        <v>18361738</v>
      </c>
      <c r="B4628" t="s">
        <v>6915</v>
      </c>
      <c r="C4628">
        <v>1</v>
      </c>
      <c r="D4628" t="s">
        <v>14</v>
      </c>
      <c r="E4628" t="s">
        <v>429</v>
      </c>
      <c r="F4628" t="s">
        <v>16</v>
      </c>
      <c r="G4628" t="s">
        <v>21</v>
      </c>
      <c r="H4628" t="s">
        <v>16</v>
      </c>
      <c r="I4628">
        <v>1</v>
      </c>
      <c r="J4628">
        <v>102</v>
      </c>
      <c r="K4628">
        <v>450</v>
      </c>
      <c r="L4628">
        <v>2.6</v>
      </c>
      <c r="M4628" t="s">
        <v>3008</v>
      </c>
      <c r="N4628" t="str">
        <f>SUBSTITUTE(Sheet1[[#This Row],[Datekey_Opening]],"_","-")</f>
        <v>2010-11-14</v>
      </c>
      <c r="O4628">
        <f>YEAR(Sheet1[[#This Row],[Date]])</f>
        <v>2010</v>
      </c>
      <c r="P4628" t="str">
        <f>LOOKUP(Sheet1[[#This Row],[CountryCode]],$AI$4:$AI$18,$AJ$4:$AJ$18)</f>
        <v>India</v>
      </c>
      <c r="Q4628">
        <f>MONTH(Sheet1[[#This Row],[Date]])</f>
        <v>11</v>
      </c>
      <c r="R4628" t="str">
        <f>TEXT(Sheet1[[#This Row],[Date]],"MMMM")</f>
        <v>November</v>
      </c>
      <c r="S4628" t="str">
        <f>TEXT(Sheet1[[#This Row],[Date]],"YYYY-MMM")</f>
        <v>2010-Nov</v>
      </c>
      <c r="T4628">
        <f>WEEKDAY(Sheet1[[#This Row],[Date]])</f>
        <v>1</v>
      </c>
      <c r="U4628" t="str">
        <f>TEXT(Sheet1[[#This Row],[Date]],"DDDD")</f>
        <v>Sunday</v>
      </c>
      <c r="V4628" t="str">
        <f>"FM"&amp;MOD(MONTH(Sheet1[[#This Row],[Date]])-4,12)+1</f>
        <v>FM8</v>
      </c>
      <c r="W4628" t="str">
        <f>"Q"&amp;ROUNDUP(MONTH(Sheet1[[#This Row],[Date]])/3,0)</f>
        <v>Q4</v>
      </c>
      <c r="X4628" t="str">
        <f>"Q"&amp;INT(MOD(MONTH(Sheet1[[#This Row],[Date]])-4,12/3)+1)</f>
        <v>Q4</v>
      </c>
      <c r="Y4628" t="str" cm="1">
        <f t="array" ref="Y4628">_xlfn.IFS(ROUND(L4628,0)&lt;=1,"Need to improve 0-1",ROUND(L4628,0)&lt;=2,"Okay 1-2",ROUND(L4628,0)&lt;=3,"Good 2-3",ROUND(L4628,0)&lt;=4,"Great 3-4",ROUND(L4628,0)&lt;=5,"Excellent 4-5")</f>
        <v>Good 2-3</v>
      </c>
      <c r="Z4628" t="str">
        <f t="shared" si="72"/>
        <v>0-1000</v>
      </c>
    </row>
    <row r="4629" spans="1:26" x14ac:dyDescent="0.3">
      <c r="A4629">
        <v>18489540</v>
      </c>
      <c r="B4629" t="s">
        <v>6916</v>
      </c>
      <c r="C4629">
        <v>1</v>
      </c>
      <c r="D4629" t="s">
        <v>14</v>
      </c>
      <c r="E4629" t="s">
        <v>6917</v>
      </c>
      <c r="F4629" t="s">
        <v>16</v>
      </c>
      <c r="G4629" t="s">
        <v>16</v>
      </c>
      <c r="H4629" t="s">
        <v>16</v>
      </c>
      <c r="I4629">
        <v>1</v>
      </c>
      <c r="J4629">
        <v>1</v>
      </c>
      <c r="K4629">
        <v>450</v>
      </c>
      <c r="L4629">
        <v>1</v>
      </c>
      <c r="M4629" t="s">
        <v>6918</v>
      </c>
      <c r="N4629" t="str">
        <f>SUBSTITUTE(Sheet1[[#This Row],[Datekey_Opening]],"_","-")</f>
        <v>2012-11-16</v>
      </c>
      <c r="O4629">
        <f>YEAR(Sheet1[[#This Row],[Date]])</f>
        <v>2012</v>
      </c>
      <c r="P4629" t="str">
        <f>LOOKUP(Sheet1[[#This Row],[CountryCode]],$AI$4:$AI$18,$AJ$4:$AJ$18)</f>
        <v>India</v>
      </c>
      <c r="Q4629">
        <f>MONTH(Sheet1[[#This Row],[Date]])</f>
        <v>11</v>
      </c>
      <c r="R4629" t="str">
        <f>TEXT(Sheet1[[#This Row],[Date]],"MMMM")</f>
        <v>November</v>
      </c>
      <c r="S4629" t="str">
        <f>TEXT(Sheet1[[#This Row],[Date]],"YYYY-MMM")</f>
        <v>2012-Nov</v>
      </c>
      <c r="T4629">
        <f>WEEKDAY(Sheet1[[#This Row],[Date]])</f>
        <v>6</v>
      </c>
      <c r="U4629" t="str">
        <f>TEXT(Sheet1[[#This Row],[Date]],"DDDD")</f>
        <v>Friday</v>
      </c>
      <c r="V4629" t="str">
        <f>"FM"&amp;MOD(MONTH(Sheet1[[#This Row],[Date]])-4,12)+1</f>
        <v>FM8</v>
      </c>
      <c r="W4629" t="str">
        <f>"Q"&amp;ROUNDUP(MONTH(Sheet1[[#This Row],[Date]])/3,0)</f>
        <v>Q4</v>
      </c>
      <c r="X4629" t="str">
        <f>"Q"&amp;INT(MOD(MONTH(Sheet1[[#This Row],[Date]])-4,12/3)+1)</f>
        <v>Q4</v>
      </c>
      <c r="Y4629" t="str" cm="1">
        <f t="array" ref="Y4629">_xlfn.IFS(ROUND(L4629,0)&lt;=1,"Need to improve 0-1",ROUND(L4629,0)&lt;=2,"Okay 1-2",ROUND(L4629,0)&lt;=3,"Good 2-3",ROUND(L4629,0)&lt;=4,"Great 3-4",ROUND(L4629,0)&lt;=5,"Excellent 4-5")</f>
        <v>Need to improve 0-1</v>
      </c>
      <c r="Z4629" t="str">
        <f t="shared" si="72"/>
        <v>0-1000</v>
      </c>
    </row>
    <row r="4630" spans="1:26" x14ac:dyDescent="0.3">
      <c r="A4630">
        <v>18285222</v>
      </c>
      <c r="B4630" t="s">
        <v>6919</v>
      </c>
      <c r="C4630">
        <v>1</v>
      </c>
      <c r="D4630" t="s">
        <v>14</v>
      </c>
      <c r="E4630" t="s">
        <v>395</v>
      </c>
      <c r="F4630" t="s">
        <v>16</v>
      </c>
      <c r="G4630" t="s">
        <v>21</v>
      </c>
      <c r="H4630" t="s">
        <v>16</v>
      </c>
      <c r="I4630">
        <v>1</v>
      </c>
      <c r="J4630">
        <v>49</v>
      </c>
      <c r="K4630">
        <v>450</v>
      </c>
      <c r="L4630">
        <v>3.4</v>
      </c>
      <c r="M4630" t="s">
        <v>6920</v>
      </c>
      <c r="N4630" t="str">
        <f>SUBSTITUTE(Sheet1[[#This Row],[Datekey_Opening]],"_","-")</f>
        <v>2010-11-11</v>
      </c>
      <c r="O4630">
        <f>YEAR(Sheet1[[#This Row],[Date]])</f>
        <v>2010</v>
      </c>
      <c r="P4630" t="str">
        <f>LOOKUP(Sheet1[[#This Row],[CountryCode]],$AI$4:$AI$18,$AJ$4:$AJ$18)</f>
        <v>India</v>
      </c>
      <c r="Q4630">
        <f>MONTH(Sheet1[[#This Row],[Date]])</f>
        <v>11</v>
      </c>
      <c r="R4630" t="str">
        <f>TEXT(Sheet1[[#This Row],[Date]],"MMMM")</f>
        <v>November</v>
      </c>
      <c r="S4630" t="str">
        <f>TEXT(Sheet1[[#This Row],[Date]],"YYYY-MMM")</f>
        <v>2010-Nov</v>
      </c>
      <c r="T4630">
        <f>WEEKDAY(Sheet1[[#This Row],[Date]])</f>
        <v>5</v>
      </c>
      <c r="U4630" t="str">
        <f>TEXT(Sheet1[[#This Row],[Date]],"DDDD")</f>
        <v>Thursday</v>
      </c>
      <c r="V4630" t="str">
        <f>"FM"&amp;MOD(MONTH(Sheet1[[#This Row],[Date]])-4,12)+1</f>
        <v>FM8</v>
      </c>
      <c r="W4630" t="str">
        <f>"Q"&amp;ROUNDUP(MONTH(Sheet1[[#This Row],[Date]])/3,0)</f>
        <v>Q4</v>
      </c>
      <c r="X4630" t="str">
        <f>"Q"&amp;INT(MOD(MONTH(Sheet1[[#This Row],[Date]])-4,12/3)+1)</f>
        <v>Q4</v>
      </c>
      <c r="Y4630" t="str" cm="1">
        <f t="array" ref="Y4630">_xlfn.IFS(ROUND(L4630,0)&lt;=1,"Need to improve 0-1",ROUND(L4630,0)&lt;=2,"Okay 1-2",ROUND(L4630,0)&lt;=3,"Good 2-3",ROUND(L4630,0)&lt;=4,"Great 3-4",ROUND(L4630,0)&lt;=5,"Excellent 4-5")</f>
        <v>Good 2-3</v>
      </c>
      <c r="Z4630" t="str">
        <f t="shared" si="72"/>
        <v>0-1000</v>
      </c>
    </row>
    <row r="4631" spans="1:26" x14ac:dyDescent="0.3">
      <c r="A4631">
        <v>18272383</v>
      </c>
      <c r="B4631" t="s">
        <v>6900</v>
      </c>
      <c r="C4631">
        <v>1</v>
      </c>
      <c r="D4631" t="s">
        <v>14</v>
      </c>
      <c r="E4631" t="s">
        <v>4517</v>
      </c>
      <c r="F4631" t="s">
        <v>16</v>
      </c>
      <c r="G4631" t="s">
        <v>21</v>
      </c>
      <c r="H4631" t="s">
        <v>16</v>
      </c>
      <c r="I4631">
        <v>1</v>
      </c>
      <c r="J4631">
        <v>139</v>
      </c>
      <c r="K4631">
        <v>450</v>
      </c>
      <c r="L4631">
        <v>3.6</v>
      </c>
      <c r="M4631" t="s">
        <v>4494</v>
      </c>
      <c r="N4631" t="str">
        <f>SUBSTITUTE(Sheet1[[#This Row],[Datekey_Opening]],"_","-")</f>
        <v>2014-11-17</v>
      </c>
      <c r="O4631">
        <f>YEAR(Sheet1[[#This Row],[Date]])</f>
        <v>2014</v>
      </c>
      <c r="P4631" t="str">
        <f>LOOKUP(Sheet1[[#This Row],[CountryCode]],$AI$4:$AI$18,$AJ$4:$AJ$18)</f>
        <v>India</v>
      </c>
      <c r="Q4631">
        <f>MONTH(Sheet1[[#This Row],[Date]])</f>
        <v>11</v>
      </c>
      <c r="R4631" t="str">
        <f>TEXT(Sheet1[[#This Row],[Date]],"MMMM")</f>
        <v>November</v>
      </c>
      <c r="S4631" t="str">
        <f>TEXT(Sheet1[[#This Row],[Date]],"YYYY-MMM")</f>
        <v>2014-Nov</v>
      </c>
      <c r="T4631">
        <f>WEEKDAY(Sheet1[[#This Row],[Date]])</f>
        <v>2</v>
      </c>
      <c r="U4631" t="str">
        <f>TEXT(Sheet1[[#This Row],[Date]],"DDDD")</f>
        <v>Monday</v>
      </c>
      <c r="V4631" t="str">
        <f>"FM"&amp;MOD(MONTH(Sheet1[[#This Row],[Date]])-4,12)+1</f>
        <v>FM8</v>
      </c>
      <c r="W4631" t="str">
        <f>"Q"&amp;ROUNDUP(MONTH(Sheet1[[#This Row],[Date]])/3,0)</f>
        <v>Q4</v>
      </c>
      <c r="X4631" t="str">
        <f>"Q"&amp;INT(MOD(MONTH(Sheet1[[#This Row],[Date]])-4,12/3)+1)</f>
        <v>Q4</v>
      </c>
      <c r="Y4631" t="str" cm="1">
        <f t="array" ref="Y4631">_xlfn.IFS(ROUND(L4631,0)&lt;=1,"Need to improve 0-1",ROUND(L4631,0)&lt;=2,"Okay 1-2",ROUND(L4631,0)&lt;=3,"Good 2-3",ROUND(L4631,0)&lt;=4,"Great 3-4",ROUND(L4631,0)&lt;=5,"Excellent 4-5")</f>
        <v>Great 3-4</v>
      </c>
      <c r="Z4631" t="str">
        <f t="shared" si="72"/>
        <v>0-1000</v>
      </c>
    </row>
    <row r="4632" spans="1:26" x14ac:dyDescent="0.3">
      <c r="A4632">
        <v>309811</v>
      </c>
      <c r="B4632" t="s">
        <v>6921</v>
      </c>
      <c r="C4632">
        <v>1</v>
      </c>
      <c r="D4632" t="s">
        <v>14</v>
      </c>
      <c r="E4632" t="s">
        <v>405</v>
      </c>
      <c r="F4632" t="s">
        <v>16</v>
      </c>
      <c r="G4632" t="s">
        <v>16</v>
      </c>
      <c r="H4632" t="s">
        <v>16</v>
      </c>
      <c r="I4632">
        <v>1</v>
      </c>
      <c r="J4632">
        <v>20</v>
      </c>
      <c r="K4632">
        <v>450</v>
      </c>
      <c r="L4632">
        <v>2.9</v>
      </c>
      <c r="M4632" t="s">
        <v>5453</v>
      </c>
      <c r="N4632" t="str">
        <f>SUBSTITUTE(Sheet1[[#This Row],[Datekey_Opening]],"_","-")</f>
        <v>2013-11-27</v>
      </c>
      <c r="O4632">
        <f>YEAR(Sheet1[[#This Row],[Date]])</f>
        <v>2013</v>
      </c>
      <c r="P4632" t="str">
        <f>LOOKUP(Sheet1[[#This Row],[CountryCode]],$AI$4:$AI$18,$AJ$4:$AJ$18)</f>
        <v>India</v>
      </c>
      <c r="Q4632">
        <f>MONTH(Sheet1[[#This Row],[Date]])</f>
        <v>11</v>
      </c>
      <c r="R4632" t="str">
        <f>TEXT(Sheet1[[#This Row],[Date]],"MMMM")</f>
        <v>November</v>
      </c>
      <c r="S4632" t="str">
        <f>TEXT(Sheet1[[#This Row],[Date]],"YYYY-MMM")</f>
        <v>2013-Nov</v>
      </c>
      <c r="T4632">
        <f>WEEKDAY(Sheet1[[#This Row],[Date]])</f>
        <v>4</v>
      </c>
      <c r="U4632" t="str">
        <f>TEXT(Sheet1[[#This Row],[Date]],"DDDD")</f>
        <v>Wednesday</v>
      </c>
      <c r="V4632" t="str">
        <f>"FM"&amp;MOD(MONTH(Sheet1[[#This Row],[Date]])-4,12)+1</f>
        <v>FM8</v>
      </c>
      <c r="W4632" t="str">
        <f>"Q"&amp;ROUNDUP(MONTH(Sheet1[[#This Row],[Date]])/3,0)</f>
        <v>Q4</v>
      </c>
      <c r="X4632" t="str">
        <f>"Q"&amp;INT(MOD(MONTH(Sheet1[[#This Row],[Date]])-4,12/3)+1)</f>
        <v>Q4</v>
      </c>
      <c r="Y4632" t="str" cm="1">
        <f t="array" ref="Y4632">_xlfn.IFS(ROUND(L4632,0)&lt;=1,"Need to improve 0-1",ROUND(L4632,0)&lt;=2,"Okay 1-2",ROUND(L4632,0)&lt;=3,"Good 2-3",ROUND(L4632,0)&lt;=4,"Great 3-4",ROUND(L4632,0)&lt;=5,"Excellent 4-5")</f>
        <v>Good 2-3</v>
      </c>
      <c r="Z4632" t="str">
        <f t="shared" si="72"/>
        <v>0-1000</v>
      </c>
    </row>
    <row r="4633" spans="1:26" x14ac:dyDescent="0.3">
      <c r="A4633">
        <v>18418239</v>
      </c>
      <c r="B4633" t="s">
        <v>6922</v>
      </c>
      <c r="C4633">
        <v>1</v>
      </c>
      <c r="D4633" t="s">
        <v>14</v>
      </c>
      <c r="E4633" t="s">
        <v>4515</v>
      </c>
      <c r="F4633" t="s">
        <v>16</v>
      </c>
      <c r="G4633" t="s">
        <v>21</v>
      </c>
      <c r="H4633" t="s">
        <v>16</v>
      </c>
      <c r="I4633">
        <v>1</v>
      </c>
      <c r="J4633">
        <v>178</v>
      </c>
      <c r="K4633">
        <v>450</v>
      </c>
      <c r="L4633">
        <v>4.4000000000000004</v>
      </c>
      <c r="M4633" t="s">
        <v>5464</v>
      </c>
      <c r="N4633" t="str">
        <f>SUBSTITUTE(Sheet1[[#This Row],[Datekey_Opening]],"_","-")</f>
        <v>2017-11-15</v>
      </c>
      <c r="O4633">
        <f>YEAR(Sheet1[[#This Row],[Date]])</f>
        <v>2017</v>
      </c>
      <c r="P4633" t="str">
        <f>LOOKUP(Sheet1[[#This Row],[CountryCode]],$AI$4:$AI$18,$AJ$4:$AJ$18)</f>
        <v>India</v>
      </c>
      <c r="Q4633">
        <f>MONTH(Sheet1[[#This Row],[Date]])</f>
        <v>11</v>
      </c>
      <c r="R4633" t="str">
        <f>TEXT(Sheet1[[#This Row],[Date]],"MMMM")</f>
        <v>November</v>
      </c>
      <c r="S4633" t="str">
        <f>TEXT(Sheet1[[#This Row],[Date]],"YYYY-MMM")</f>
        <v>2017-Nov</v>
      </c>
      <c r="T4633">
        <f>WEEKDAY(Sheet1[[#This Row],[Date]])</f>
        <v>4</v>
      </c>
      <c r="U4633" t="str">
        <f>TEXT(Sheet1[[#This Row],[Date]],"DDDD")</f>
        <v>Wednesday</v>
      </c>
      <c r="V4633" t="str">
        <f>"FM"&amp;MOD(MONTH(Sheet1[[#This Row],[Date]])-4,12)+1</f>
        <v>FM8</v>
      </c>
      <c r="W4633" t="str">
        <f>"Q"&amp;ROUNDUP(MONTH(Sheet1[[#This Row],[Date]])/3,0)</f>
        <v>Q4</v>
      </c>
      <c r="X4633" t="str">
        <f>"Q"&amp;INT(MOD(MONTH(Sheet1[[#This Row],[Date]])-4,12/3)+1)</f>
        <v>Q4</v>
      </c>
      <c r="Y4633" t="str" cm="1">
        <f t="array" ref="Y4633">_xlfn.IFS(ROUND(L4633,0)&lt;=1,"Need to improve 0-1",ROUND(L4633,0)&lt;=2,"Okay 1-2",ROUND(L4633,0)&lt;=3,"Good 2-3",ROUND(L4633,0)&lt;=4,"Great 3-4",ROUND(L4633,0)&lt;=5,"Excellent 4-5")</f>
        <v>Great 3-4</v>
      </c>
      <c r="Z4633" t="str">
        <f t="shared" si="72"/>
        <v>0-1000</v>
      </c>
    </row>
    <row r="4634" spans="1:26" x14ac:dyDescent="0.3">
      <c r="A4634">
        <v>307190</v>
      </c>
      <c r="B4634" t="s">
        <v>6923</v>
      </c>
      <c r="C4634">
        <v>1</v>
      </c>
      <c r="D4634" t="s">
        <v>14</v>
      </c>
      <c r="E4634" t="s">
        <v>395</v>
      </c>
      <c r="F4634" t="s">
        <v>16</v>
      </c>
      <c r="G4634" t="s">
        <v>21</v>
      </c>
      <c r="H4634" t="s">
        <v>16</v>
      </c>
      <c r="I4634">
        <v>1</v>
      </c>
      <c r="J4634">
        <v>783</v>
      </c>
      <c r="K4634">
        <v>450</v>
      </c>
      <c r="L4634">
        <v>3.9</v>
      </c>
      <c r="M4634" t="s">
        <v>1001</v>
      </c>
      <c r="N4634" t="str">
        <f>SUBSTITUTE(Sheet1[[#This Row],[Datekey_Opening]],"_","-")</f>
        <v>2013-10-18</v>
      </c>
      <c r="O4634">
        <f>YEAR(Sheet1[[#This Row],[Date]])</f>
        <v>2013</v>
      </c>
      <c r="P4634" t="str">
        <f>LOOKUP(Sheet1[[#This Row],[CountryCode]],$AI$4:$AI$18,$AJ$4:$AJ$18)</f>
        <v>India</v>
      </c>
      <c r="Q4634">
        <f>MONTH(Sheet1[[#This Row],[Date]])</f>
        <v>10</v>
      </c>
      <c r="R4634" t="str">
        <f>TEXT(Sheet1[[#This Row],[Date]],"MMMM")</f>
        <v>October</v>
      </c>
      <c r="S4634" t="str">
        <f>TEXT(Sheet1[[#This Row],[Date]],"YYYY-MMM")</f>
        <v>2013-Oct</v>
      </c>
      <c r="T4634">
        <f>WEEKDAY(Sheet1[[#This Row],[Date]])</f>
        <v>6</v>
      </c>
      <c r="U4634" t="str">
        <f>TEXT(Sheet1[[#This Row],[Date]],"DDDD")</f>
        <v>Friday</v>
      </c>
      <c r="V4634" t="str">
        <f>"FM"&amp;MOD(MONTH(Sheet1[[#This Row],[Date]])-4,12)+1</f>
        <v>FM7</v>
      </c>
      <c r="W4634" t="str">
        <f>"Q"&amp;ROUNDUP(MONTH(Sheet1[[#This Row],[Date]])/3,0)</f>
        <v>Q4</v>
      </c>
      <c r="X4634" t="str">
        <f>"Q"&amp;INT(MOD(MONTH(Sheet1[[#This Row],[Date]])-4,12/3)+1)</f>
        <v>Q3</v>
      </c>
      <c r="Y4634" t="str" cm="1">
        <f t="array" ref="Y4634">_xlfn.IFS(ROUND(L4634,0)&lt;=1,"Need to improve 0-1",ROUND(L4634,0)&lt;=2,"Okay 1-2",ROUND(L4634,0)&lt;=3,"Good 2-3",ROUND(L4634,0)&lt;=4,"Great 3-4",ROUND(L4634,0)&lt;=5,"Excellent 4-5")</f>
        <v>Great 3-4</v>
      </c>
      <c r="Z4634" t="str">
        <f t="shared" si="72"/>
        <v>0-1000</v>
      </c>
    </row>
    <row r="4635" spans="1:26" x14ac:dyDescent="0.3">
      <c r="A4635">
        <v>7893</v>
      </c>
      <c r="B4635" t="s">
        <v>722</v>
      </c>
      <c r="C4635">
        <v>1</v>
      </c>
      <c r="D4635" t="s">
        <v>14</v>
      </c>
      <c r="E4635" t="s">
        <v>379</v>
      </c>
      <c r="F4635" t="s">
        <v>16</v>
      </c>
      <c r="G4635" t="s">
        <v>16</v>
      </c>
      <c r="H4635" t="s">
        <v>16</v>
      </c>
      <c r="I4635">
        <v>1</v>
      </c>
      <c r="J4635">
        <v>24</v>
      </c>
      <c r="K4635">
        <v>450</v>
      </c>
      <c r="L4635">
        <v>2.7</v>
      </c>
      <c r="M4635" t="s">
        <v>3657</v>
      </c>
      <c r="N4635" t="str">
        <f>SUBSTITUTE(Sheet1[[#This Row],[Datekey_Opening]],"_","-")</f>
        <v>2011-10-23</v>
      </c>
      <c r="O4635">
        <f>YEAR(Sheet1[[#This Row],[Date]])</f>
        <v>2011</v>
      </c>
      <c r="P4635" t="str">
        <f>LOOKUP(Sheet1[[#This Row],[CountryCode]],$AI$4:$AI$18,$AJ$4:$AJ$18)</f>
        <v>India</v>
      </c>
      <c r="Q4635">
        <f>MONTH(Sheet1[[#This Row],[Date]])</f>
        <v>10</v>
      </c>
      <c r="R4635" t="str">
        <f>TEXT(Sheet1[[#This Row],[Date]],"MMMM")</f>
        <v>October</v>
      </c>
      <c r="S4635" t="str">
        <f>TEXT(Sheet1[[#This Row],[Date]],"YYYY-MMM")</f>
        <v>2011-Oct</v>
      </c>
      <c r="T4635">
        <f>WEEKDAY(Sheet1[[#This Row],[Date]])</f>
        <v>1</v>
      </c>
      <c r="U4635" t="str">
        <f>TEXT(Sheet1[[#This Row],[Date]],"DDDD")</f>
        <v>Sunday</v>
      </c>
      <c r="V4635" t="str">
        <f>"FM"&amp;MOD(MONTH(Sheet1[[#This Row],[Date]])-4,12)+1</f>
        <v>FM7</v>
      </c>
      <c r="W4635" t="str">
        <f>"Q"&amp;ROUNDUP(MONTH(Sheet1[[#This Row],[Date]])/3,0)</f>
        <v>Q4</v>
      </c>
      <c r="X4635" t="str">
        <f>"Q"&amp;INT(MOD(MONTH(Sheet1[[#This Row],[Date]])-4,12/3)+1)</f>
        <v>Q3</v>
      </c>
      <c r="Y4635" t="str" cm="1">
        <f t="array" ref="Y4635">_xlfn.IFS(ROUND(L4635,0)&lt;=1,"Need to improve 0-1",ROUND(L4635,0)&lt;=2,"Okay 1-2",ROUND(L4635,0)&lt;=3,"Good 2-3",ROUND(L4635,0)&lt;=4,"Great 3-4",ROUND(L4635,0)&lt;=5,"Excellent 4-5")</f>
        <v>Good 2-3</v>
      </c>
      <c r="Z4635" t="str">
        <f t="shared" si="72"/>
        <v>0-1000</v>
      </c>
    </row>
    <row r="4636" spans="1:26" x14ac:dyDescent="0.3">
      <c r="A4636">
        <v>313419</v>
      </c>
      <c r="B4636" t="s">
        <v>6827</v>
      </c>
      <c r="C4636">
        <v>1</v>
      </c>
      <c r="D4636" t="s">
        <v>14</v>
      </c>
      <c r="E4636" t="s">
        <v>382</v>
      </c>
      <c r="F4636" t="s">
        <v>16</v>
      </c>
      <c r="G4636" t="s">
        <v>16</v>
      </c>
      <c r="H4636" t="s">
        <v>16</v>
      </c>
      <c r="I4636">
        <v>1</v>
      </c>
      <c r="J4636">
        <v>2</v>
      </c>
      <c r="K4636">
        <v>450</v>
      </c>
      <c r="L4636">
        <v>1</v>
      </c>
      <c r="M4636" t="s">
        <v>6924</v>
      </c>
      <c r="N4636" t="str">
        <f>SUBSTITUTE(Sheet1[[#This Row],[Datekey_Opening]],"_","-")</f>
        <v>2015-10-3</v>
      </c>
      <c r="O4636">
        <f>YEAR(Sheet1[[#This Row],[Date]])</f>
        <v>2015</v>
      </c>
      <c r="P4636" t="str">
        <f>LOOKUP(Sheet1[[#This Row],[CountryCode]],$AI$4:$AI$18,$AJ$4:$AJ$18)</f>
        <v>India</v>
      </c>
      <c r="Q4636">
        <f>MONTH(Sheet1[[#This Row],[Date]])</f>
        <v>10</v>
      </c>
      <c r="R4636" t="str">
        <f>TEXT(Sheet1[[#This Row],[Date]],"MMMM")</f>
        <v>October</v>
      </c>
      <c r="S4636" t="str">
        <f>TEXT(Sheet1[[#This Row],[Date]],"YYYY-MMM")</f>
        <v>2015-Oct</v>
      </c>
      <c r="T4636">
        <f>WEEKDAY(Sheet1[[#This Row],[Date]])</f>
        <v>7</v>
      </c>
      <c r="U4636" t="str">
        <f>TEXT(Sheet1[[#This Row],[Date]],"DDDD")</f>
        <v>Saturday</v>
      </c>
      <c r="V4636" t="str">
        <f>"FM"&amp;MOD(MONTH(Sheet1[[#This Row],[Date]])-4,12)+1</f>
        <v>FM7</v>
      </c>
      <c r="W4636" t="str">
        <f>"Q"&amp;ROUNDUP(MONTH(Sheet1[[#This Row],[Date]])/3,0)</f>
        <v>Q4</v>
      </c>
      <c r="X4636" t="str">
        <f>"Q"&amp;INT(MOD(MONTH(Sheet1[[#This Row],[Date]])-4,12/3)+1)</f>
        <v>Q3</v>
      </c>
      <c r="Y4636" t="str" cm="1">
        <f t="array" ref="Y4636">_xlfn.IFS(ROUND(L4636,0)&lt;=1,"Need to improve 0-1",ROUND(L4636,0)&lt;=2,"Okay 1-2",ROUND(L4636,0)&lt;=3,"Good 2-3",ROUND(L4636,0)&lt;=4,"Great 3-4",ROUND(L4636,0)&lt;=5,"Excellent 4-5")</f>
        <v>Need to improve 0-1</v>
      </c>
      <c r="Z4636" t="str">
        <f t="shared" si="72"/>
        <v>0-1000</v>
      </c>
    </row>
    <row r="4637" spans="1:26" x14ac:dyDescent="0.3">
      <c r="A4637">
        <v>306016</v>
      </c>
      <c r="B4637" t="s">
        <v>722</v>
      </c>
      <c r="C4637">
        <v>1</v>
      </c>
      <c r="D4637" t="s">
        <v>14</v>
      </c>
      <c r="E4637" t="s">
        <v>379</v>
      </c>
      <c r="F4637" t="s">
        <v>16</v>
      </c>
      <c r="G4637" t="s">
        <v>16</v>
      </c>
      <c r="H4637" t="s">
        <v>16</v>
      </c>
      <c r="I4637">
        <v>1</v>
      </c>
      <c r="J4637">
        <v>44</v>
      </c>
      <c r="K4637">
        <v>450</v>
      </c>
      <c r="L4637">
        <v>3.1</v>
      </c>
      <c r="M4637" t="s">
        <v>1008</v>
      </c>
      <c r="N4637" t="str">
        <f>SUBSTITUTE(Sheet1[[#This Row],[Datekey_Opening]],"_","-")</f>
        <v>2015-10-13</v>
      </c>
      <c r="O4637">
        <f>YEAR(Sheet1[[#This Row],[Date]])</f>
        <v>2015</v>
      </c>
      <c r="P4637" t="str">
        <f>LOOKUP(Sheet1[[#This Row],[CountryCode]],$AI$4:$AI$18,$AJ$4:$AJ$18)</f>
        <v>India</v>
      </c>
      <c r="Q4637">
        <f>MONTH(Sheet1[[#This Row],[Date]])</f>
        <v>10</v>
      </c>
      <c r="R4637" t="str">
        <f>TEXT(Sheet1[[#This Row],[Date]],"MMMM")</f>
        <v>October</v>
      </c>
      <c r="S4637" t="str">
        <f>TEXT(Sheet1[[#This Row],[Date]],"YYYY-MMM")</f>
        <v>2015-Oct</v>
      </c>
      <c r="T4637">
        <f>WEEKDAY(Sheet1[[#This Row],[Date]])</f>
        <v>3</v>
      </c>
      <c r="U4637" t="str">
        <f>TEXT(Sheet1[[#This Row],[Date]],"DDDD")</f>
        <v>Tuesday</v>
      </c>
      <c r="V4637" t="str">
        <f>"FM"&amp;MOD(MONTH(Sheet1[[#This Row],[Date]])-4,12)+1</f>
        <v>FM7</v>
      </c>
      <c r="W4637" t="str">
        <f>"Q"&amp;ROUNDUP(MONTH(Sheet1[[#This Row],[Date]])/3,0)</f>
        <v>Q4</v>
      </c>
      <c r="X4637" t="str">
        <f>"Q"&amp;INT(MOD(MONTH(Sheet1[[#This Row],[Date]])-4,12/3)+1)</f>
        <v>Q3</v>
      </c>
      <c r="Y4637" t="str" cm="1">
        <f t="array" ref="Y4637">_xlfn.IFS(ROUND(L4637,0)&lt;=1,"Need to improve 0-1",ROUND(L4637,0)&lt;=2,"Okay 1-2",ROUND(L4637,0)&lt;=3,"Good 2-3",ROUND(L4637,0)&lt;=4,"Great 3-4",ROUND(L4637,0)&lt;=5,"Excellent 4-5")</f>
        <v>Good 2-3</v>
      </c>
      <c r="Z4637" t="str">
        <f t="shared" si="72"/>
        <v>0-1000</v>
      </c>
    </row>
    <row r="4638" spans="1:26" x14ac:dyDescent="0.3">
      <c r="A4638">
        <v>309064</v>
      </c>
      <c r="B4638" t="s">
        <v>5683</v>
      </c>
      <c r="C4638">
        <v>1</v>
      </c>
      <c r="D4638" t="s">
        <v>14</v>
      </c>
      <c r="E4638" t="s">
        <v>708</v>
      </c>
      <c r="F4638" t="s">
        <v>16</v>
      </c>
      <c r="G4638" t="s">
        <v>21</v>
      </c>
      <c r="H4638" t="s">
        <v>16</v>
      </c>
      <c r="I4638">
        <v>1</v>
      </c>
      <c r="J4638">
        <v>90</v>
      </c>
      <c r="K4638">
        <v>450</v>
      </c>
      <c r="L4638">
        <v>3.1</v>
      </c>
      <c r="M4638" t="s">
        <v>6925</v>
      </c>
      <c r="N4638" t="str">
        <f>SUBSTITUTE(Sheet1[[#This Row],[Datekey_Opening]],"_","-")</f>
        <v>2018-10-13</v>
      </c>
      <c r="O4638">
        <f>YEAR(Sheet1[[#This Row],[Date]])</f>
        <v>2018</v>
      </c>
      <c r="P4638" t="str">
        <f>LOOKUP(Sheet1[[#This Row],[CountryCode]],$AI$4:$AI$18,$AJ$4:$AJ$18)</f>
        <v>India</v>
      </c>
      <c r="Q4638">
        <f>MONTH(Sheet1[[#This Row],[Date]])</f>
        <v>10</v>
      </c>
      <c r="R4638" t="str">
        <f>TEXT(Sheet1[[#This Row],[Date]],"MMMM")</f>
        <v>October</v>
      </c>
      <c r="S4638" t="str">
        <f>TEXT(Sheet1[[#This Row],[Date]],"YYYY-MMM")</f>
        <v>2018-Oct</v>
      </c>
      <c r="T4638">
        <f>WEEKDAY(Sheet1[[#This Row],[Date]])</f>
        <v>7</v>
      </c>
      <c r="U4638" t="str">
        <f>TEXT(Sheet1[[#This Row],[Date]],"DDDD")</f>
        <v>Saturday</v>
      </c>
      <c r="V4638" t="str">
        <f>"FM"&amp;MOD(MONTH(Sheet1[[#This Row],[Date]])-4,12)+1</f>
        <v>FM7</v>
      </c>
      <c r="W4638" t="str">
        <f>"Q"&amp;ROUNDUP(MONTH(Sheet1[[#This Row],[Date]])/3,0)</f>
        <v>Q4</v>
      </c>
      <c r="X4638" t="str">
        <f>"Q"&amp;INT(MOD(MONTH(Sheet1[[#This Row],[Date]])-4,12/3)+1)</f>
        <v>Q3</v>
      </c>
      <c r="Y4638" t="str" cm="1">
        <f t="array" ref="Y4638">_xlfn.IFS(ROUND(L4638,0)&lt;=1,"Need to improve 0-1",ROUND(L4638,0)&lt;=2,"Okay 1-2",ROUND(L4638,0)&lt;=3,"Good 2-3",ROUND(L4638,0)&lt;=4,"Great 3-4",ROUND(L4638,0)&lt;=5,"Excellent 4-5")</f>
        <v>Good 2-3</v>
      </c>
      <c r="Z4638" t="str">
        <f t="shared" si="72"/>
        <v>0-1000</v>
      </c>
    </row>
    <row r="4639" spans="1:26" x14ac:dyDescent="0.3">
      <c r="A4639">
        <v>18423807</v>
      </c>
      <c r="B4639" t="s">
        <v>6926</v>
      </c>
      <c r="C4639">
        <v>1</v>
      </c>
      <c r="D4639" t="s">
        <v>14</v>
      </c>
      <c r="E4639" t="s">
        <v>432</v>
      </c>
      <c r="F4639" t="s">
        <v>16</v>
      </c>
      <c r="G4639" t="s">
        <v>16</v>
      </c>
      <c r="H4639" t="s">
        <v>16</v>
      </c>
      <c r="I4639">
        <v>1</v>
      </c>
      <c r="J4639">
        <v>22</v>
      </c>
      <c r="K4639">
        <v>450</v>
      </c>
      <c r="L4639">
        <v>3.5</v>
      </c>
      <c r="M4639" t="s">
        <v>339</v>
      </c>
      <c r="N4639" t="str">
        <f>SUBSTITUTE(Sheet1[[#This Row],[Datekey_Opening]],"_","-")</f>
        <v>2015-10-12</v>
      </c>
      <c r="O4639">
        <f>YEAR(Sheet1[[#This Row],[Date]])</f>
        <v>2015</v>
      </c>
      <c r="P4639" t="str">
        <f>LOOKUP(Sheet1[[#This Row],[CountryCode]],$AI$4:$AI$18,$AJ$4:$AJ$18)</f>
        <v>India</v>
      </c>
      <c r="Q4639">
        <f>MONTH(Sheet1[[#This Row],[Date]])</f>
        <v>10</v>
      </c>
      <c r="R4639" t="str">
        <f>TEXT(Sheet1[[#This Row],[Date]],"MMMM")</f>
        <v>October</v>
      </c>
      <c r="S4639" t="str">
        <f>TEXT(Sheet1[[#This Row],[Date]],"YYYY-MMM")</f>
        <v>2015-Oct</v>
      </c>
      <c r="T4639">
        <f>WEEKDAY(Sheet1[[#This Row],[Date]])</f>
        <v>2</v>
      </c>
      <c r="U4639" t="str">
        <f>TEXT(Sheet1[[#This Row],[Date]],"DDDD")</f>
        <v>Monday</v>
      </c>
      <c r="V4639" t="str">
        <f>"FM"&amp;MOD(MONTH(Sheet1[[#This Row],[Date]])-4,12)+1</f>
        <v>FM7</v>
      </c>
      <c r="W4639" t="str">
        <f>"Q"&amp;ROUNDUP(MONTH(Sheet1[[#This Row],[Date]])/3,0)</f>
        <v>Q4</v>
      </c>
      <c r="X4639" t="str">
        <f>"Q"&amp;INT(MOD(MONTH(Sheet1[[#This Row],[Date]])-4,12/3)+1)</f>
        <v>Q3</v>
      </c>
      <c r="Y4639" t="str" cm="1">
        <f t="array" ref="Y4639">_xlfn.IFS(ROUND(L4639,0)&lt;=1,"Need to improve 0-1",ROUND(L4639,0)&lt;=2,"Okay 1-2",ROUND(L4639,0)&lt;=3,"Good 2-3",ROUND(L4639,0)&lt;=4,"Great 3-4",ROUND(L4639,0)&lt;=5,"Excellent 4-5")</f>
        <v>Great 3-4</v>
      </c>
      <c r="Z4639" t="str">
        <f t="shared" si="72"/>
        <v>0-1000</v>
      </c>
    </row>
    <row r="4640" spans="1:26" x14ac:dyDescent="0.3">
      <c r="A4640">
        <v>658</v>
      </c>
      <c r="B4640" t="s">
        <v>722</v>
      </c>
      <c r="C4640">
        <v>1</v>
      </c>
      <c r="D4640" t="s">
        <v>14</v>
      </c>
      <c r="E4640" t="s">
        <v>379</v>
      </c>
      <c r="F4640" t="s">
        <v>16</v>
      </c>
      <c r="G4640" t="s">
        <v>16</v>
      </c>
      <c r="H4640" t="s">
        <v>16</v>
      </c>
      <c r="I4640">
        <v>1</v>
      </c>
      <c r="J4640">
        <v>52</v>
      </c>
      <c r="K4640">
        <v>450</v>
      </c>
      <c r="L4640">
        <v>2.2999999999999998</v>
      </c>
      <c r="M4640" t="s">
        <v>6927</v>
      </c>
      <c r="N4640" t="str">
        <f>SUBSTITUTE(Sheet1[[#This Row],[Datekey_Opening]],"_","-")</f>
        <v>2013-10-1</v>
      </c>
      <c r="O4640">
        <f>YEAR(Sheet1[[#This Row],[Date]])</f>
        <v>2013</v>
      </c>
      <c r="P4640" t="str">
        <f>LOOKUP(Sheet1[[#This Row],[CountryCode]],$AI$4:$AI$18,$AJ$4:$AJ$18)</f>
        <v>India</v>
      </c>
      <c r="Q4640">
        <f>MONTH(Sheet1[[#This Row],[Date]])</f>
        <v>10</v>
      </c>
      <c r="R4640" t="str">
        <f>TEXT(Sheet1[[#This Row],[Date]],"MMMM")</f>
        <v>October</v>
      </c>
      <c r="S4640" t="str">
        <f>TEXT(Sheet1[[#This Row],[Date]],"YYYY-MMM")</f>
        <v>2013-Oct</v>
      </c>
      <c r="T4640">
        <f>WEEKDAY(Sheet1[[#This Row],[Date]])</f>
        <v>3</v>
      </c>
      <c r="U4640" t="str">
        <f>TEXT(Sheet1[[#This Row],[Date]],"DDDD")</f>
        <v>Tuesday</v>
      </c>
      <c r="V4640" t="str">
        <f>"FM"&amp;MOD(MONTH(Sheet1[[#This Row],[Date]])-4,12)+1</f>
        <v>FM7</v>
      </c>
      <c r="W4640" t="str">
        <f>"Q"&amp;ROUNDUP(MONTH(Sheet1[[#This Row],[Date]])/3,0)</f>
        <v>Q4</v>
      </c>
      <c r="X4640" t="str">
        <f>"Q"&amp;INT(MOD(MONTH(Sheet1[[#This Row],[Date]])-4,12/3)+1)</f>
        <v>Q3</v>
      </c>
      <c r="Y4640" t="str" cm="1">
        <f t="array" ref="Y4640">_xlfn.IFS(ROUND(L4640,0)&lt;=1,"Need to improve 0-1",ROUND(L4640,0)&lt;=2,"Okay 1-2",ROUND(L4640,0)&lt;=3,"Good 2-3",ROUND(L4640,0)&lt;=4,"Great 3-4",ROUND(L4640,0)&lt;=5,"Excellent 4-5")</f>
        <v>Okay 1-2</v>
      </c>
      <c r="Z4640" t="str">
        <f t="shared" si="72"/>
        <v>0-1000</v>
      </c>
    </row>
    <row r="4641" spans="1:26" x14ac:dyDescent="0.3">
      <c r="A4641">
        <v>304030</v>
      </c>
      <c r="B4641" t="s">
        <v>722</v>
      </c>
      <c r="C4641">
        <v>1</v>
      </c>
      <c r="D4641" t="s">
        <v>14</v>
      </c>
      <c r="E4641" t="s">
        <v>379</v>
      </c>
      <c r="F4641" t="s">
        <v>16</v>
      </c>
      <c r="G4641" t="s">
        <v>16</v>
      </c>
      <c r="H4641" t="s">
        <v>16</v>
      </c>
      <c r="I4641">
        <v>1</v>
      </c>
      <c r="J4641">
        <v>32</v>
      </c>
      <c r="K4641">
        <v>450</v>
      </c>
      <c r="L4641">
        <v>3.3</v>
      </c>
      <c r="M4641" t="s">
        <v>2189</v>
      </c>
      <c r="N4641" t="str">
        <f>SUBSTITUTE(Sheet1[[#This Row],[Datekey_Opening]],"_","-")</f>
        <v>2010-10-12</v>
      </c>
      <c r="O4641">
        <f>YEAR(Sheet1[[#This Row],[Date]])</f>
        <v>2010</v>
      </c>
      <c r="P4641" t="str">
        <f>LOOKUP(Sheet1[[#This Row],[CountryCode]],$AI$4:$AI$18,$AJ$4:$AJ$18)</f>
        <v>India</v>
      </c>
      <c r="Q4641">
        <f>MONTH(Sheet1[[#This Row],[Date]])</f>
        <v>10</v>
      </c>
      <c r="R4641" t="str">
        <f>TEXT(Sheet1[[#This Row],[Date]],"MMMM")</f>
        <v>October</v>
      </c>
      <c r="S4641" t="str">
        <f>TEXT(Sheet1[[#This Row],[Date]],"YYYY-MMM")</f>
        <v>2010-Oct</v>
      </c>
      <c r="T4641">
        <f>WEEKDAY(Sheet1[[#This Row],[Date]])</f>
        <v>3</v>
      </c>
      <c r="U4641" t="str">
        <f>TEXT(Sheet1[[#This Row],[Date]],"DDDD")</f>
        <v>Tuesday</v>
      </c>
      <c r="V4641" t="str">
        <f>"FM"&amp;MOD(MONTH(Sheet1[[#This Row],[Date]])-4,12)+1</f>
        <v>FM7</v>
      </c>
      <c r="W4641" t="str">
        <f>"Q"&amp;ROUNDUP(MONTH(Sheet1[[#This Row],[Date]])/3,0)</f>
        <v>Q4</v>
      </c>
      <c r="X4641" t="str">
        <f>"Q"&amp;INT(MOD(MONTH(Sheet1[[#This Row],[Date]])-4,12/3)+1)</f>
        <v>Q3</v>
      </c>
      <c r="Y4641" t="str" cm="1">
        <f t="array" ref="Y4641">_xlfn.IFS(ROUND(L4641,0)&lt;=1,"Need to improve 0-1",ROUND(L4641,0)&lt;=2,"Okay 1-2",ROUND(L4641,0)&lt;=3,"Good 2-3",ROUND(L4641,0)&lt;=4,"Great 3-4",ROUND(L4641,0)&lt;=5,"Excellent 4-5")</f>
        <v>Good 2-3</v>
      </c>
      <c r="Z4641" t="str">
        <f t="shared" si="72"/>
        <v>0-1000</v>
      </c>
    </row>
    <row r="4642" spans="1:26" x14ac:dyDescent="0.3">
      <c r="A4642">
        <v>18294246</v>
      </c>
      <c r="B4642" t="s">
        <v>6928</v>
      </c>
      <c r="C4642">
        <v>1</v>
      </c>
      <c r="D4642" t="s">
        <v>14</v>
      </c>
      <c r="E4642" t="s">
        <v>578</v>
      </c>
      <c r="F4642" t="s">
        <v>16</v>
      </c>
      <c r="G4642" t="s">
        <v>16</v>
      </c>
      <c r="H4642" t="s">
        <v>16</v>
      </c>
      <c r="I4642">
        <v>1</v>
      </c>
      <c r="J4642">
        <v>24</v>
      </c>
      <c r="K4642">
        <v>450</v>
      </c>
      <c r="L4642">
        <v>3.4</v>
      </c>
      <c r="M4642" t="s">
        <v>4994</v>
      </c>
      <c r="N4642" t="str">
        <f>SUBSTITUTE(Sheet1[[#This Row],[Datekey_Opening]],"_","-")</f>
        <v>2012-10-23</v>
      </c>
      <c r="O4642">
        <f>YEAR(Sheet1[[#This Row],[Date]])</f>
        <v>2012</v>
      </c>
      <c r="P4642" t="str">
        <f>LOOKUP(Sheet1[[#This Row],[CountryCode]],$AI$4:$AI$18,$AJ$4:$AJ$18)</f>
        <v>India</v>
      </c>
      <c r="Q4642">
        <f>MONTH(Sheet1[[#This Row],[Date]])</f>
        <v>10</v>
      </c>
      <c r="R4642" t="str">
        <f>TEXT(Sheet1[[#This Row],[Date]],"MMMM")</f>
        <v>October</v>
      </c>
      <c r="S4642" t="str">
        <f>TEXT(Sheet1[[#This Row],[Date]],"YYYY-MMM")</f>
        <v>2012-Oct</v>
      </c>
      <c r="T4642">
        <f>WEEKDAY(Sheet1[[#This Row],[Date]])</f>
        <v>3</v>
      </c>
      <c r="U4642" t="str">
        <f>TEXT(Sheet1[[#This Row],[Date]],"DDDD")</f>
        <v>Tuesday</v>
      </c>
      <c r="V4642" t="str">
        <f>"FM"&amp;MOD(MONTH(Sheet1[[#This Row],[Date]])-4,12)+1</f>
        <v>FM7</v>
      </c>
      <c r="W4642" t="str">
        <f>"Q"&amp;ROUNDUP(MONTH(Sheet1[[#This Row],[Date]])/3,0)</f>
        <v>Q4</v>
      </c>
      <c r="X4642" t="str">
        <f>"Q"&amp;INT(MOD(MONTH(Sheet1[[#This Row],[Date]])-4,12/3)+1)</f>
        <v>Q3</v>
      </c>
      <c r="Y4642" t="str" cm="1">
        <f t="array" ref="Y4642">_xlfn.IFS(ROUND(L4642,0)&lt;=1,"Need to improve 0-1",ROUND(L4642,0)&lt;=2,"Okay 1-2",ROUND(L4642,0)&lt;=3,"Good 2-3",ROUND(L4642,0)&lt;=4,"Great 3-4",ROUND(L4642,0)&lt;=5,"Excellent 4-5")</f>
        <v>Good 2-3</v>
      </c>
      <c r="Z4642" t="str">
        <f t="shared" si="72"/>
        <v>0-1000</v>
      </c>
    </row>
    <row r="4643" spans="1:26" x14ac:dyDescent="0.3">
      <c r="A4643">
        <v>5594</v>
      </c>
      <c r="B4643" t="s">
        <v>722</v>
      </c>
      <c r="C4643">
        <v>1</v>
      </c>
      <c r="D4643" t="s">
        <v>14</v>
      </c>
      <c r="E4643" t="s">
        <v>379</v>
      </c>
      <c r="F4643" t="s">
        <v>16</v>
      </c>
      <c r="G4643" t="s">
        <v>16</v>
      </c>
      <c r="H4643" t="s">
        <v>16</v>
      </c>
      <c r="I4643">
        <v>1</v>
      </c>
      <c r="J4643">
        <v>40</v>
      </c>
      <c r="K4643">
        <v>450</v>
      </c>
      <c r="L4643">
        <v>3.3</v>
      </c>
      <c r="M4643" t="s">
        <v>982</v>
      </c>
      <c r="N4643" t="str">
        <f>SUBSTITUTE(Sheet1[[#This Row],[Datekey_Opening]],"_","-")</f>
        <v>2015-10-28</v>
      </c>
      <c r="O4643">
        <f>YEAR(Sheet1[[#This Row],[Date]])</f>
        <v>2015</v>
      </c>
      <c r="P4643" t="str">
        <f>LOOKUP(Sheet1[[#This Row],[CountryCode]],$AI$4:$AI$18,$AJ$4:$AJ$18)</f>
        <v>India</v>
      </c>
      <c r="Q4643">
        <f>MONTH(Sheet1[[#This Row],[Date]])</f>
        <v>10</v>
      </c>
      <c r="R4643" t="str">
        <f>TEXT(Sheet1[[#This Row],[Date]],"MMMM")</f>
        <v>October</v>
      </c>
      <c r="S4643" t="str">
        <f>TEXT(Sheet1[[#This Row],[Date]],"YYYY-MMM")</f>
        <v>2015-Oct</v>
      </c>
      <c r="T4643">
        <f>WEEKDAY(Sheet1[[#This Row],[Date]])</f>
        <v>4</v>
      </c>
      <c r="U4643" t="str">
        <f>TEXT(Sheet1[[#This Row],[Date]],"DDDD")</f>
        <v>Wednesday</v>
      </c>
      <c r="V4643" t="str">
        <f>"FM"&amp;MOD(MONTH(Sheet1[[#This Row],[Date]])-4,12)+1</f>
        <v>FM7</v>
      </c>
      <c r="W4643" t="str">
        <f>"Q"&amp;ROUNDUP(MONTH(Sheet1[[#This Row],[Date]])/3,0)</f>
        <v>Q4</v>
      </c>
      <c r="X4643" t="str">
        <f>"Q"&amp;INT(MOD(MONTH(Sheet1[[#This Row],[Date]])-4,12/3)+1)</f>
        <v>Q3</v>
      </c>
      <c r="Y4643" t="str" cm="1">
        <f t="array" ref="Y4643">_xlfn.IFS(ROUND(L4643,0)&lt;=1,"Need to improve 0-1",ROUND(L4643,0)&lt;=2,"Okay 1-2",ROUND(L4643,0)&lt;=3,"Good 2-3",ROUND(L4643,0)&lt;=4,"Great 3-4",ROUND(L4643,0)&lt;=5,"Excellent 4-5")</f>
        <v>Good 2-3</v>
      </c>
      <c r="Z4643" t="str">
        <f t="shared" si="72"/>
        <v>0-1000</v>
      </c>
    </row>
    <row r="4644" spans="1:26" x14ac:dyDescent="0.3">
      <c r="A4644">
        <v>300321</v>
      </c>
      <c r="B4644" t="s">
        <v>6929</v>
      </c>
      <c r="C4644">
        <v>1</v>
      </c>
      <c r="D4644" t="s">
        <v>14</v>
      </c>
      <c r="E4644" t="s">
        <v>362</v>
      </c>
      <c r="F4644" t="s">
        <v>16</v>
      </c>
      <c r="G4644" t="s">
        <v>16</v>
      </c>
      <c r="H4644" t="s">
        <v>16</v>
      </c>
      <c r="I4644">
        <v>1</v>
      </c>
      <c r="J4644">
        <v>49</v>
      </c>
      <c r="K4644">
        <v>450</v>
      </c>
      <c r="L4644">
        <v>3.2</v>
      </c>
      <c r="M4644" t="s">
        <v>1485</v>
      </c>
      <c r="N4644" t="str">
        <f>SUBSTITUTE(Sheet1[[#This Row],[Datekey_Opening]],"_","-")</f>
        <v>2018-10-16</v>
      </c>
      <c r="O4644">
        <f>YEAR(Sheet1[[#This Row],[Date]])</f>
        <v>2018</v>
      </c>
      <c r="P4644" t="str">
        <f>LOOKUP(Sheet1[[#This Row],[CountryCode]],$AI$4:$AI$18,$AJ$4:$AJ$18)</f>
        <v>India</v>
      </c>
      <c r="Q4644">
        <f>MONTH(Sheet1[[#This Row],[Date]])</f>
        <v>10</v>
      </c>
      <c r="R4644" t="str">
        <f>TEXT(Sheet1[[#This Row],[Date]],"MMMM")</f>
        <v>October</v>
      </c>
      <c r="S4644" t="str">
        <f>TEXT(Sheet1[[#This Row],[Date]],"YYYY-MMM")</f>
        <v>2018-Oct</v>
      </c>
      <c r="T4644">
        <f>WEEKDAY(Sheet1[[#This Row],[Date]])</f>
        <v>3</v>
      </c>
      <c r="U4644" t="str">
        <f>TEXT(Sheet1[[#This Row],[Date]],"DDDD")</f>
        <v>Tuesday</v>
      </c>
      <c r="V4644" t="str">
        <f>"FM"&amp;MOD(MONTH(Sheet1[[#This Row],[Date]])-4,12)+1</f>
        <v>FM7</v>
      </c>
      <c r="W4644" t="str">
        <f>"Q"&amp;ROUNDUP(MONTH(Sheet1[[#This Row],[Date]])/3,0)</f>
        <v>Q4</v>
      </c>
      <c r="X4644" t="str">
        <f>"Q"&amp;INT(MOD(MONTH(Sheet1[[#This Row],[Date]])-4,12/3)+1)</f>
        <v>Q3</v>
      </c>
      <c r="Y4644" t="str" cm="1">
        <f t="array" ref="Y4644">_xlfn.IFS(ROUND(L4644,0)&lt;=1,"Need to improve 0-1",ROUND(L4644,0)&lt;=2,"Okay 1-2",ROUND(L4644,0)&lt;=3,"Good 2-3",ROUND(L4644,0)&lt;=4,"Great 3-4",ROUND(L4644,0)&lt;=5,"Excellent 4-5")</f>
        <v>Good 2-3</v>
      </c>
      <c r="Z4644" t="str">
        <f t="shared" si="72"/>
        <v>0-1000</v>
      </c>
    </row>
    <row r="4645" spans="1:26" x14ac:dyDescent="0.3">
      <c r="A4645">
        <v>7761</v>
      </c>
      <c r="B4645" t="s">
        <v>722</v>
      </c>
      <c r="C4645">
        <v>1</v>
      </c>
      <c r="D4645" t="s">
        <v>14</v>
      </c>
      <c r="E4645" t="s">
        <v>379</v>
      </c>
      <c r="F4645" t="s">
        <v>16</v>
      </c>
      <c r="G4645" t="s">
        <v>16</v>
      </c>
      <c r="H4645" t="s">
        <v>16</v>
      </c>
      <c r="I4645">
        <v>1</v>
      </c>
      <c r="J4645">
        <v>31</v>
      </c>
      <c r="K4645">
        <v>450</v>
      </c>
      <c r="L4645">
        <v>3.4</v>
      </c>
      <c r="M4645" t="s">
        <v>1332</v>
      </c>
      <c r="N4645" t="str">
        <f>SUBSTITUTE(Sheet1[[#This Row],[Datekey_Opening]],"_","-")</f>
        <v>2012-10-26</v>
      </c>
      <c r="O4645">
        <f>YEAR(Sheet1[[#This Row],[Date]])</f>
        <v>2012</v>
      </c>
      <c r="P4645" t="str">
        <f>LOOKUP(Sheet1[[#This Row],[CountryCode]],$AI$4:$AI$18,$AJ$4:$AJ$18)</f>
        <v>India</v>
      </c>
      <c r="Q4645">
        <f>MONTH(Sheet1[[#This Row],[Date]])</f>
        <v>10</v>
      </c>
      <c r="R4645" t="str">
        <f>TEXT(Sheet1[[#This Row],[Date]],"MMMM")</f>
        <v>October</v>
      </c>
      <c r="S4645" t="str">
        <f>TEXT(Sheet1[[#This Row],[Date]],"YYYY-MMM")</f>
        <v>2012-Oct</v>
      </c>
      <c r="T4645">
        <f>WEEKDAY(Sheet1[[#This Row],[Date]])</f>
        <v>6</v>
      </c>
      <c r="U4645" t="str">
        <f>TEXT(Sheet1[[#This Row],[Date]],"DDDD")</f>
        <v>Friday</v>
      </c>
      <c r="V4645" t="str">
        <f>"FM"&amp;MOD(MONTH(Sheet1[[#This Row],[Date]])-4,12)+1</f>
        <v>FM7</v>
      </c>
      <c r="W4645" t="str">
        <f>"Q"&amp;ROUNDUP(MONTH(Sheet1[[#This Row],[Date]])/3,0)</f>
        <v>Q4</v>
      </c>
      <c r="X4645" t="str">
        <f>"Q"&amp;INT(MOD(MONTH(Sheet1[[#This Row],[Date]])-4,12/3)+1)</f>
        <v>Q3</v>
      </c>
      <c r="Y4645" t="str" cm="1">
        <f t="array" ref="Y4645">_xlfn.IFS(ROUND(L4645,0)&lt;=1,"Need to improve 0-1",ROUND(L4645,0)&lt;=2,"Okay 1-2",ROUND(L4645,0)&lt;=3,"Good 2-3",ROUND(L4645,0)&lt;=4,"Great 3-4",ROUND(L4645,0)&lt;=5,"Excellent 4-5")</f>
        <v>Good 2-3</v>
      </c>
      <c r="Z4645" t="str">
        <f t="shared" si="72"/>
        <v>0-1000</v>
      </c>
    </row>
    <row r="4646" spans="1:26" x14ac:dyDescent="0.3">
      <c r="A4646">
        <v>308209</v>
      </c>
      <c r="B4646" t="s">
        <v>6930</v>
      </c>
      <c r="C4646">
        <v>1</v>
      </c>
      <c r="D4646" t="s">
        <v>14</v>
      </c>
      <c r="E4646" t="s">
        <v>867</v>
      </c>
      <c r="F4646" t="s">
        <v>16</v>
      </c>
      <c r="G4646" t="s">
        <v>16</v>
      </c>
      <c r="H4646" t="s">
        <v>16</v>
      </c>
      <c r="I4646">
        <v>1</v>
      </c>
      <c r="J4646">
        <v>112</v>
      </c>
      <c r="K4646">
        <v>100</v>
      </c>
      <c r="L4646">
        <v>3.8</v>
      </c>
      <c r="M4646" t="s">
        <v>2377</v>
      </c>
      <c r="N4646" t="str">
        <f>SUBSTITUTE(Sheet1[[#This Row],[Datekey_Opening]],"_","-")</f>
        <v>2018-9-22</v>
      </c>
      <c r="O4646">
        <f>YEAR(Sheet1[[#This Row],[Date]])</f>
        <v>2018</v>
      </c>
      <c r="P4646" t="str">
        <f>LOOKUP(Sheet1[[#This Row],[CountryCode]],$AI$4:$AI$18,$AJ$4:$AJ$18)</f>
        <v>India</v>
      </c>
      <c r="Q4646">
        <f>MONTH(Sheet1[[#This Row],[Date]])</f>
        <v>9</v>
      </c>
      <c r="R4646" t="str">
        <f>TEXT(Sheet1[[#This Row],[Date]],"MMMM")</f>
        <v>September</v>
      </c>
      <c r="S4646" t="str">
        <f>TEXT(Sheet1[[#This Row],[Date]],"YYYY-MMM")</f>
        <v>2018-Sep</v>
      </c>
      <c r="T4646">
        <f>WEEKDAY(Sheet1[[#This Row],[Date]])</f>
        <v>7</v>
      </c>
      <c r="U4646" t="str">
        <f>TEXT(Sheet1[[#This Row],[Date]],"DDDD")</f>
        <v>Saturday</v>
      </c>
      <c r="V4646" t="str">
        <f>"FM"&amp;MOD(MONTH(Sheet1[[#This Row],[Date]])-4,12)+1</f>
        <v>FM6</v>
      </c>
      <c r="W4646" t="str">
        <f>"Q"&amp;ROUNDUP(MONTH(Sheet1[[#This Row],[Date]])/3,0)</f>
        <v>Q3</v>
      </c>
      <c r="X4646" t="str">
        <f>"Q"&amp;INT(MOD(MONTH(Sheet1[[#This Row],[Date]])-4,12/3)+1)</f>
        <v>Q2</v>
      </c>
      <c r="Y4646" t="str" cm="1">
        <f t="array" ref="Y4646">_xlfn.IFS(ROUND(L4646,0)&lt;=1,"Need to improve 0-1",ROUND(L4646,0)&lt;=2,"Okay 1-2",ROUND(L4646,0)&lt;=3,"Good 2-3",ROUND(L4646,0)&lt;=4,"Great 3-4",ROUND(L4646,0)&lt;=5,"Excellent 4-5")</f>
        <v>Great 3-4</v>
      </c>
      <c r="Z4646" t="str">
        <f t="shared" si="72"/>
        <v>0-1000</v>
      </c>
    </row>
    <row r="4647" spans="1:26" x14ac:dyDescent="0.3">
      <c r="A4647">
        <v>9165</v>
      </c>
      <c r="B4647" t="s">
        <v>6931</v>
      </c>
      <c r="C4647">
        <v>1</v>
      </c>
      <c r="D4647" t="s">
        <v>14</v>
      </c>
      <c r="E4647" t="s">
        <v>635</v>
      </c>
      <c r="F4647" t="s">
        <v>16</v>
      </c>
      <c r="G4647" t="s">
        <v>16</v>
      </c>
      <c r="H4647" t="s">
        <v>16</v>
      </c>
      <c r="I4647">
        <v>1</v>
      </c>
      <c r="J4647">
        <v>752</v>
      </c>
      <c r="K4647">
        <v>100</v>
      </c>
      <c r="L4647">
        <v>3.9</v>
      </c>
      <c r="M4647" t="s">
        <v>3552</v>
      </c>
      <c r="N4647" t="str">
        <f>SUBSTITUTE(Sheet1[[#This Row],[Datekey_Opening]],"_","-")</f>
        <v>2010-9-27</v>
      </c>
      <c r="O4647">
        <f>YEAR(Sheet1[[#This Row],[Date]])</f>
        <v>2010</v>
      </c>
      <c r="P4647" t="str">
        <f>LOOKUP(Sheet1[[#This Row],[CountryCode]],$AI$4:$AI$18,$AJ$4:$AJ$18)</f>
        <v>India</v>
      </c>
      <c r="Q4647">
        <f>MONTH(Sheet1[[#This Row],[Date]])</f>
        <v>9</v>
      </c>
      <c r="R4647" t="str">
        <f>TEXT(Sheet1[[#This Row],[Date]],"MMMM")</f>
        <v>September</v>
      </c>
      <c r="S4647" t="str">
        <f>TEXT(Sheet1[[#This Row],[Date]],"YYYY-MMM")</f>
        <v>2010-Sep</v>
      </c>
      <c r="T4647">
        <f>WEEKDAY(Sheet1[[#This Row],[Date]])</f>
        <v>2</v>
      </c>
      <c r="U4647" t="str">
        <f>TEXT(Sheet1[[#This Row],[Date]],"DDDD")</f>
        <v>Monday</v>
      </c>
      <c r="V4647" t="str">
        <f>"FM"&amp;MOD(MONTH(Sheet1[[#This Row],[Date]])-4,12)+1</f>
        <v>FM6</v>
      </c>
      <c r="W4647" t="str">
        <f>"Q"&amp;ROUNDUP(MONTH(Sheet1[[#This Row],[Date]])/3,0)</f>
        <v>Q3</v>
      </c>
      <c r="X4647" t="str">
        <f>"Q"&amp;INT(MOD(MONTH(Sheet1[[#This Row],[Date]])-4,12/3)+1)</f>
        <v>Q2</v>
      </c>
      <c r="Y4647" t="str" cm="1">
        <f t="array" ref="Y4647">_xlfn.IFS(ROUND(L4647,0)&lt;=1,"Need to improve 0-1",ROUND(L4647,0)&lt;=2,"Okay 1-2",ROUND(L4647,0)&lt;=3,"Good 2-3",ROUND(L4647,0)&lt;=4,"Great 3-4",ROUND(L4647,0)&lt;=5,"Excellent 4-5")</f>
        <v>Great 3-4</v>
      </c>
      <c r="Z4647" t="str">
        <f t="shared" si="72"/>
        <v>0-1000</v>
      </c>
    </row>
    <row r="4648" spans="1:26" x14ac:dyDescent="0.3">
      <c r="A4648">
        <v>308192</v>
      </c>
      <c r="B4648" t="s">
        <v>6932</v>
      </c>
      <c r="C4648">
        <v>1</v>
      </c>
      <c r="D4648" t="s">
        <v>14</v>
      </c>
      <c r="E4648" t="s">
        <v>5574</v>
      </c>
      <c r="F4648" t="s">
        <v>16</v>
      </c>
      <c r="G4648" t="s">
        <v>16</v>
      </c>
      <c r="H4648" t="s">
        <v>16</v>
      </c>
      <c r="I4648">
        <v>1</v>
      </c>
      <c r="J4648">
        <v>27</v>
      </c>
      <c r="K4648">
        <v>100</v>
      </c>
      <c r="L4648">
        <v>3.6</v>
      </c>
      <c r="M4648" t="s">
        <v>4742</v>
      </c>
      <c r="N4648" t="str">
        <f>SUBSTITUTE(Sheet1[[#This Row],[Datekey_Opening]],"_","-")</f>
        <v>2011-9-15</v>
      </c>
      <c r="O4648">
        <f>YEAR(Sheet1[[#This Row],[Date]])</f>
        <v>2011</v>
      </c>
      <c r="P4648" t="str">
        <f>LOOKUP(Sheet1[[#This Row],[CountryCode]],$AI$4:$AI$18,$AJ$4:$AJ$18)</f>
        <v>India</v>
      </c>
      <c r="Q4648">
        <f>MONTH(Sheet1[[#This Row],[Date]])</f>
        <v>9</v>
      </c>
      <c r="R4648" t="str">
        <f>TEXT(Sheet1[[#This Row],[Date]],"MMMM")</f>
        <v>September</v>
      </c>
      <c r="S4648" t="str">
        <f>TEXT(Sheet1[[#This Row],[Date]],"YYYY-MMM")</f>
        <v>2011-Sep</v>
      </c>
      <c r="T4648">
        <f>WEEKDAY(Sheet1[[#This Row],[Date]])</f>
        <v>5</v>
      </c>
      <c r="U4648" t="str">
        <f>TEXT(Sheet1[[#This Row],[Date]],"DDDD")</f>
        <v>Thursday</v>
      </c>
      <c r="V4648" t="str">
        <f>"FM"&amp;MOD(MONTH(Sheet1[[#This Row],[Date]])-4,12)+1</f>
        <v>FM6</v>
      </c>
      <c r="W4648" t="str">
        <f>"Q"&amp;ROUNDUP(MONTH(Sheet1[[#This Row],[Date]])/3,0)</f>
        <v>Q3</v>
      </c>
      <c r="X4648" t="str">
        <f>"Q"&amp;INT(MOD(MONTH(Sheet1[[#This Row],[Date]])-4,12/3)+1)</f>
        <v>Q2</v>
      </c>
      <c r="Y4648" t="str" cm="1">
        <f t="array" ref="Y4648">_xlfn.IFS(ROUND(L4648,0)&lt;=1,"Need to improve 0-1",ROUND(L4648,0)&lt;=2,"Okay 1-2",ROUND(L4648,0)&lt;=3,"Good 2-3",ROUND(L4648,0)&lt;=4,"Great 3-4",ROUND(L4648,0)&lt;=5,"Excellent 4-5")</f>
        <v>Great 3-4</v>
      </c>
      <c r="Z4648" t="str">
        <f t="shared" si="72"/>
        <v>0-1000</v>
      </c>
    </row>
    <row r="4649" spans="1:26" x14ac:dyDescent="0.3">
      <c r="A4649">
        <v>9886</v>
      </c>
      <c r="B4649" t="s">
        <v>254</v>
      </c>
      <c r="C4649">
        <v>1</v>
      </c>
      <c r="D4649" t="s">
        <v>14</v>
      </c>
      <c r="E4649" t="s">
        <v>550</v>
      </c>
      <c r="F4649" t="s">
        <v>16</v>
      </c>
      <c r="G4649" t="s">
        <v>16</v>
      </c>
      <c r="H4649" t="s">
        <v>16</v>
      </c>
      <c r="I4649">
        <v>1</v>
      </c>
      <c r="J4649">
        <v>10</v>
      </c>
      <c r="K4649">
        <v>100</v>
      </c>
      <c r="L4649">
        <v>2.7</v>
      </c>
      <c r="M4649" t="s">
        <v>3825</v>
      </c>
      <c r="N4649" t="str">
        <f>SUBSTITUTE(Sheet1[[#This Row],[Datekey_Opening]],"_","-")</f>
        <v>2012-9-10</v>
      </c>
      <c r="O4649">
        <f>YEAR(Sheet1[[#This Row],[Date]])</f>
        <v>2012</v>
      </c>
      <c r="P4649" t="str">
        <f>LOOKUP(Sheet1[[#This Row],[CountryCode]],$AI$4:$AI$18,$AJ$4:$AJ$18)</f>
        <v>India</v>
      </c>
      <c r="Q4649">
        <f>MONTH(Sheet1[[#This Row],[Date]])</f>
        <v>9</v>
      </c>
      <c r="R4649" t="str">
        <f>TEXT(Sheet1[[#This Row],[Date]],"MMMM")</f>
        <v>September</v>
      </c>
      <c r="S4649" t="str">
        <f>TEXT(Sheet1[[#This Row],[Date]],"YYYY-MMM")</f>
        <v>2012-Sep</v>
      </c>
      <c r="T4649">
        <f>WEEKDAY(Sheet1[[#This Row],[Date]])</f>
        <v>2</v>
      </c>
      <c r="U4649" t="str">
        <f>TEXT(Sheet1[[#This Row],[Date]],"DDDD")</f>
        <v>Monday</v>
      </c>
      <c r="V4649" t="str">
        <f>"FM"&amp;MOD(MONTH(Sheet1[[#This Row],[Date]])-4,12)+1</f>
        <v>FM6</v>
      </c>
      <c r="W4649" t="str">
        <f>"Q"&amp;ROUNDUP(MONTH(Sheet1[[#This Row],[Date]])/3,0)</f>
        <v>Q3</v>
      </c>
      <c r="X4649" t="str">
        <f>"Q"&amp;INT(MOD(MONTH(Sheet1[[#This Row],[Date]])-4,12/3)+1)</f>
        <v>Q2</v>
      </c>
      <c r="Y4649" t="str" cm="1">
        <f t="array" ref="Y4649">_xlfn.IFS(ROUND(L4649,0)&lt;=1,"Need to improve 0-1",ROUND(L4649,0)&lt;=2,"Okay 1-2",ROUND(L4649,0)&lt;=3,"Good 2-3",ROUND(L4649,0)&lt;=4,"Great 3-4",ROUND(L4649,0)&lt;=5,"Excellent 4-5")</f>
        <v>Good 2-3</v>
      </c>
      <c r="Z4649" t="str">
        <f t="shared" si="72"/>
        <v>0-1000</v>
      </c>
    </row>
    <row r="4650" spans="1:26" x14ac:dyDescent="0.3">
      <c r="A4650">
        <v>18423121</v>
      </c>
      <c r="B4650" t="s">
        <v>6933</v>
      </c>
      <c r="C4650">
        <v>1</v>
      </c>
      <c r="D4650" t="s">
        <v>14</v>
      </c>
      <c r="E4650" t="s">
        <v>473</v>
      </c>
      <c r="F4650" t="s">
        <v>16</v>
      </c>
      <c r="G4650" t="s">
        <v>16</v>
      </c>
      <c r="H4650" t="s">
        <v>16</v>
      </c>
      <c r="I4650">
        <v>1</v>
      </c>
      <c r="J4650">
        <v>2</v>
      </c>
      <c r="K4650">
        <v>100</v>
      </c>
      <c r="L4650">
        <v>1</v>
      </c>
      <c r="M4650" t="s">
        <v>6934</v>
      </c>
      <c r="N4650" t="str">
        <f>SUBSTITUTE(Sheet1[[#This Row],[Datekey_Opening]],"_","-")</f>
        <v>2018-9-23</v>
      </c>
      <c r="O4650">
        <f>YEAR(Sheet1[[#This Row],[Date]])</f>
        <v>2018</v>
      </c>
      <c r="P4650" t="str">
        <f>LOOKUP(Sheet1[[#This Row],[CountryCode]],$AI$4:$AI$18,$AJ$4:$AJ$18)</f>
        <v>India</v>
      </c>
      <c r="Q4650">
        <f>MONTH(Sheet1[[#This Row],[Date]])</f>
        <v>9</v>
      </c>
      <c r="R4650" t="str">
        <f>TEXT(Sheet1[[#This Row],[Date]],"MMMM")</f>
        <v>September</v>
      </c>
      <c r="S4650" t="str">
        <f>TEXT(Sheet1[[#This Row],[Date]],"YYYY-MMM")</f>
        <v>2018-Sep</v>
      </c>
      <c r="T4650">
        <f>WEEKDAY(Sheet1[[#This Row],[Date]])</f>
        <v>1</v>
      </c>
      <c r="U4650" t="str">
        <f>TEXT(Sheet1[[#This Row],[Date]],"DDDD")</f>
        <v>Sunday</v>
      </c>
      <c r="V4650" t="str">
        <f>"FM"&amp;MOD(MONTH(Sheet1[[#This Row],[Date]])-4,12)+1</f>
        <v>FM6</v>
      </c>
      <c r="W4650" t="str">
        <f>"Q"&amp;ROUNDUP(MONTH(Sheet1[[#This Row],[Date]])/3,0)</f>
        <v>Q3</v>
      </c>
      <c r="X4650" t="str">
        <f>"Q"&amp;INT(MOD(MONTH(Sheet1[[#This Row],[Date]])-4,12/3)+1)</f>
        <v>Q2</v>
      </c>
      <c r="Y4650" t="str" cm="1">
        <f t="array" ref="Y4650">_xlfn.IFS(ROUND(L4650,0)&lt;=1,"Need to improve 0-1",ROUND(L4650,0)&lt;=2,"Okay 1-2",ROUND(L4650,0)&lt;=3,"Good 2-3",ROUND(L4650,0)&lt;=4,"Great 3-4",ROUND(L4650,0)&lt;=5,"Excellent 4-5")</f>
        <v>Need to improve 0-1</v>
      </c>
      <c r="Z4650" t="str">
        <f t="shared" si="72"/>
        <v>0-1000</v>
      </c>
    </row>
    <row r="4651" spans="1:26" x14ac:dyDescent="0.3">
      <c r="A4651">
        <v>301204</v>
      </c>
      <c r="B4651" t="s">
        <v>6935</v>
      </c>
      <c r="C4651">
        <v>1</v>
      </c>
      <c r="D4651" t="s">
        <v>14</v>
      </c>
      <c r="E4651" t="s">
        <v>550</v>
      </c>
      <c r="F4651" t="s">
        <v>16</v>
      </c>
      <c r="G4651" t="s">
        <v>16</v>
      </c>
      <c r="H4651" t="s">
        <v>16</v>
      </c>
      <c r="I4651">
        <v>1</v>
      </c>
      <c r="J4651">
        <v>15</v>
      </c>
      <c r="K4651">
        <v>100</v>
      </c>
      <c r="L4651">
        <v>3.4</v>
      </c>
      <c r="M4651" t="s">
        <v>1185</v>
      </c>
      <c r="N4651" t="str">
        <f>SUBSTITUTE(Sheet1[[#This Row],[Datekey_Opening]],"_","-")</f>
        <v>2017-9-10</v>
      </c>
      <c r="O4651">
        <f>YEAR(Sheet1[[#This Row],[Date]])</f>
        <v>2017</v>
      </c>
      <c r="P4651" t="str">
        <f>LOOKUP(Sheet1[[#This Row],[CountryCode]],$AI$4:$AI$18,$AJ$4:$AJ$18)</f>
        <v>India</v>
      </c>
      <c r="Q4651">
        <f>MONTH(Sheet1[[#This Row],[Date]])</f>
        <v>9</v>
      </c>
      <c r="R4651" t="str">
        <f>TEXT(Sheet1[[#This Row],[Date]],"MMMM")</f>
        <v>September</v>
      </c>
      <c r="S4651" t="str">
        <f>TEXT(Sheet1[[#This Row],[Date]],"YYYY-MMM")</f>
        <v>2017-Sep</v>
      </c>
      <c r="T4651">
        <f>WEEKDAY(Sheet1[[#This Row],[Date]])</f>
        <v>1</v>
      </c>
      <c r="U4651" t="str">
        <f>TEXT(Sheet1[[#This Row],[Date]],"DDDD")</f>
        <v>Sunday</v>
      </c>
      <c r="V4651" t="str">
        <f>"FM"&amp;MOD(MONTH(Sheet1[[#This Row],[Date]])-4,12)+1</f>
        <v>FM6</v>
      </c>
      <c r="W4651" t="str">
        <f>"Q"&amp;ROUNDUP(MONTH(Sheet1[[#This Row],[Date]])/3,0)</f>
        <v>Q3</v>
      </c>
      <c r="X4651" t="str">
        <f>"Q"&amp;INT(MOD(MONTH(Sheet1[[#This Row],[Date]])-4,12/3)+1)</f>
        <v>Q2</v>
      </c>
      <c r="Y4651" t="str" cm="1">
        <f t="array" ref="Y4651">_xlfn.IFS(ROUND(L4651,0)&lt;=1,"Need to improve 0-1",ROUND(L4651,0)&lt;=2,"Okay 1-2",ROUND(L4651,0)&lt;=3,"Good 2-3",ROUND(L4651,0)&lt;=4,"Great 3-4",ROUND(L4651,0)&lt;=5,"Excellent 4-5")</f>
        <v>Good 2-3</v>
      </c>
      <c r="Z4651" t="str">
        <f t="shared" si="72"/>
        <v>0-1000</v>
      </c>
    </row>
    <row r="4652" spans="1:26" x14ac:dyDescent="0.3">
      <c r="A4652">
        <v>304972</v>
      </c>
      <c r="B4652" t="s">
        <v>6936</v>
      </c>
      <c r="C4652">
        <v>1</v>
      </c>
      <c r="D4652" t="s">
        <v>14</v>
      </c>
      <c r="E4652" t="s">
        <v>395</v>
      </c>
      <c r="F4652" t="s">
        <v>16</v>
      </c>
      <c r="G4652" t="s">
        <v>16</v>
      </c>
      <c r="H4652" t="s">
        <v>16</v>
      </c>
      <c r="I4652">
        <v>1</v>
      </c>
      <c r="J4652">
        <v>1</v>
      </c>
      <c r="K4652">
        <v>100</v>
      </c>
      <c r="L4652">
        <v>1</v>
      </c>
      <c r="M4652" t="s">
        <v>1173</v>
      </c>
      <c r="N4652" t="str">
        <f>SUBSTITUTE(Sheet1[[#This Row],[Datekey_Opening]],"_","-")</f>
        <v>2012-9-7</v>
      </c>
      <c r="O4652">
        <f>YEAR(Sheet1[[#This Row],[Date]])</f>
        <v>2012</v>
      </c>
      <c r="P4652" t="str">
        <f>LOOKUP(Sheet1[[#This Row],[CountryCode]],$AI$4:$AI$18,$AJ$4:$AJ$18)</f>
        <v>India</v>
      </c>
      <c r="Q4652">
        <f>MONTH(Sheet1[[#This Row],[Date]])</f>
        <v>9</v>
      </c>
      <c r="R4652" t="str">
        <f>TEXT(Sheet1[[#This Row],[Date]],"MMMM")</f>
        <v>September</v>
      </c>
      <c r="S4652" t="str">
        <f>TEXT(Sheet1[[#This Row],[Date]],"YYYY-MMM")</f>
        <v>2012-Sep</v>
      </c>
      <c r="T4652">
        <f>WEEKDAY(Sheet1[[#This Row],[Date]])</f>
        <v>6</v>
      </c>
      <c r="U4652" t="str">
        <f>TEXT(Sheet1[[#This Row],[Date]],"DDDD")</f>
        <v>Friday</v>
      </c>
      <c r="V4652" t="str">
        <f>"FM"&amp;MOD(MONTH(Sheet1[[#This Row],[Date]])-4,12)+1</f>
        <v>FM6</v>
      </c>
      <c r="W4652" t="str">
        <f>"Q"&amp;ROUNDUP(MONTH(Sheet1[[#This Row],[Date]])/3,0)</f>
        <v>Q3</v>
      </c>
      <c r="X4652" t="str">
        <f>"Q"&amp;INT(MOD(MONTH(Sheet1[[#This Row],[Date]])-4,12/3)+1)</f>
        <v>Q2</v>
      </c>
      <c r="Y4652" t="str" cm="1">
        <f t="array" ref="Y4652">_xlfn.IFS(ROUND(L4652,0)&lt;=1,"Need to improve 0-1",ROUND(L4652,0)&lt;=2,"Okay 1-2",ROUND(L4652,0)&lt;=3,"Good 2-3",ROUND(L4652,0)&lt;=4,"Great 3-4",ROUND(L4652,0)&lt;=5,"Excellent 4-5")</f>
        <v>Need to improve 0-1</v>
      </c>
      <c r="Z4652" t="str">
        <f t="shared" si="72"/>
        <v>0-1000</v>
      </c>
    </row>
    <row r="4653" spans="1:26" x14ac:dyDescent="0.3">
      <c r="A4653">
        <v>18295497</v>
      </c>
      <c r="B4653" t="s">
        <v>6937</v>
      </c>
      <c r="C4653">
        <v>1</v>
      </c>
      <c r="D4653" t="s">
        <v>14</v>
      </c>
      <c r="E4653" t="s">
        <v>635</v>
      </c>
      <c r="F4653" t="s">
        <v>16</v>
      </c>
      <c r="G4653" t="s">
        <v>16</v>
      </c>
      <c r="H4653" t="s">
        <v>16</v>
      </c>
      <c r="I4653">
        <v>1</v>
      </c>
      <c r="J4653">
        <v>2</v>
      </c>
      <c r="K4653">
        <v>100</v>
      </c>
      <c r="L4653">
        <v>1</v>
      </c>
      <c r="M4653" t="s">
        <v>6938</v>
      </c>
      <c r="N4653" t="str">
        <f>SUBSTITUTE(Sheet1[[#This Row],[Datekey_Opening]],"_","-")</f>
        <v>2018-9-17</v>
      </c>
      <c r="O4653">
        <f>YEAR(Sheet1[[#This Row],[Date]])</f>
        <v>2018</v>
      </c>
      <c r="P4653" t="str">
        <f>LOOKUP(Sheet1[[#This Row],[CountryCode]],$AI$4:$AI$18,$AJ$4:$AJ$18)</f>
        <v>India</v>
      </c>
      <c r="Q4653">
        <f>MONTH(Sheet1[[#This Row],[Date]])</f>
        <v>9</v>
      </c>
      <c r="R4653" t="str">
        <f>TEXT(Sheet1[[#This Row],[Date]],"MMMM")</f>
        <v>September</v>
      </c>
      <c r="S4653" t="str">
        <f>TEXT(Sheet1[[#This Row],[Date]],"YYYY-MMM")</f>
        <v>2018-Sep</v>
      </c>
      <c r="T4653">
        <f>WEEKDAY(Sheet1[[#This Row],[Date]])</f>
        <v>2</v>
      </c>
      <c r="U4653" t="str">
        <f>TEXT(Sheet1[[#This Row],[Date]],"DDDD")</f>
        <v>Monday</v>
      </c>
      <c r="V4653" t="str">
        <f>"FM"&amp;MOD(MONTH(Sheet1[[#This Row],[Date]])-4,12)+1</f>
        <v>FM6</v>
      </c>
      <c r="W4653" t="str">
        <f>"Q"&amp;ROUNDUP(MONTH(Sheet1[[#This Row],[Date]])/3,0)</f>
        <v>Q3</v>
      </c>
      <c r="X4653" t="str">
        <f>"Q"&amp;INT(MOD(MONTH(Sheet1[[#This Row],[Date]])-4,12/3)+1)</f>
        <v>Q2</v>
      </c>
      <c r="Y4653" t="str" cm="1">
        <f t="array" ref="Y4653">_xlfn.IFS(ROUND(L4653,0)&lt;=1,"Need to improve 0-1",ROUND(L4653,0)&lt;=2,"Okay 1-2",ROUND(L4653,0)&lt;=3,"Good 2-3",ROUND(L4653,0)&lt;=4,"Great 3-4",ROUND(L4653,0)&lt;=5,"Excellent 4-5")</f>
        <v>Need to improve 0-1</v>
      </c>
      <c r="Z4653" t="str">
        <f t="shared" si="72"/>
        <v>0-1000</v>
      </c>
    </row>
    <row r="4654" spans="1:26" x14ac:dyDescent="0.3">
      <c r="A4654">
        <v>309004</v>
      </c>
      <c r="B4654" t="s">
        <v>6939</v>
      </c>
      <c r="C4654">
        <v>1</v>
      </c>
      <c r="D4654" t="s">
        <v>14</v>
      </c>
      <c r="E4654" t="s">
        <v>395</v>
      </c>
      <c r="F4654" t="s">
        <v>16</v>
      </c>
      <c r="G4654" t="s">
        <v>16</v>
      </c>
      <c r="H4654" t="s">
        <v>16</v>
      </c>
      <c r="I4654">
        <v>1</v>
      </c>
      <c r="J4654">
        <v>1</v>
      </c>
      <c r="K4654">
        <v>100</v>
      </c>
      <c r="L4654">
        <v>1</v>
      </c>
      <c r="M4654" t="s">
        <v>1021</v>
      </c>
      <c r="N4654" t="str">
        <f>SUBSTITUTE(Sheet1[[#This Row],[Datekey_Opening]],"_","-")</f>
        <v>2010-9-5</v>
      </c>
      <c r="O4654">
        <f>YEAR(Sheet1[[#This Row],[Date]])</f>
        <v>2010</v>
      </c>
      <c r="P4654" t="str">
        <f>LOOKUP(Sheet1[[#This Row],[CountryCode]],$AI$4:$AI$18,$AJ$4:$AJ$18)</f>
        <v>India</v>
      </c>
      <c r="Q4654">
        <f>MONTH(Sheet1[[#This Row],[Date]])</f>
        <v>9</v>
      </c>
      <c r="R4654" t="str">
        <f>TEXT(Sheet1[[#This Row],[Date]],"MMMM")</f>
        <v>September</v>
      </c>
      <c r="S4654" t="str">
        <f>TEXT(Sheet1[[#This Row],[Date]],"YYYY-MMM")</f>
        <v>2010-Sep</v>
      </c>
      <c r="T4654">
        <f>WEEKDAY(Sheet1[[#This Row],[Date]])</f>
        <v>1</v>
      </c>
      <c r="U4654" t="str">
        <f>TEXT(Sheet1[[#This Row],[Date]],"DDDD")</f>
        <v>Sunday</v>
      </c>
      <c r="V4654" t="str">
        <f>"FM"&amp;MOD(MONTH(Sheet1[[#This Row],[Date]])-4,12)+1</f>
        <v>FM6</v>
      </c>
      <c r="W4654" t="str">
        <f>"Q"&amp;ROUNDUP(MONTH(Sheet1[[#This Row],[Date]])/3,0)</f>
        <v>Q3</v>
      </c>
      <c r="X4654" t="str">
        <f>"Q"&amp;INT(MOD(MONTH(Sheet1[[#This Row],[Date]])-4,12/3)+1)</f>
        <v>Q2</v>
      </c>
      <c r="Y4654" t="str" cm="1">
        <f t="array" ref="Y4654">_xlfn.IFS(ROUND(L4654,0)&lt;=1,"Need to improve 0-1",ROUND(L4654,0)&lt;=2,"Okay 1-2",ROUND(L4654,0)&lt;=3,"Good 2-3",ROUND(L4654,0)&lt;=4,"Great 3-4",ROUND(L4654,0)&lt;=5,"Excellent 4-5")</f>
        <v>Need to improve 0-1</v>
      </c>
      <c r="Z4654" t="str">
        <f t="shared" si="72"/>
        <v>0-1000</v>
      </c>
    </row>
    <row r="4655" spans="1:26" x14ac:dyDescent="0.3">
      <c r="A4655">
        <v>6075</v>
      </c>
      <c r="B4655" t="s">
        <v>6940</v>
      </c>
      <c r="C4655">
        <v>1</v>
      </c>
      <c r="D4655" t="s">
        <v>14</v>
      </c>
      <c r="E4655" t="s">
        <v>559</v>
      </c>
      <c r="F4655" t="s">
        <v>16</v>
      </c>
      <c r="G4655" t="s">
        <v>21</v>
      </c>
      <c r="H4655" t="s">
        <v>16</v>
      </c>
      <c r="I4655">
        <v>1</v>
      </c>
      <c r="J4655">
        <v>1317</v>
      </c>
      <c r="K4655">
        <v>100</v>
      </c>
      <c r="L4655">
        <v>4.3</v>
      </c>
      <c r="M4655" t="s">
        <v>6941</v>
      </c>
      <c r="N4655" t="str">
        <f>SUBSTITUTE(Sheet1[[#This Row],[Datekey_Opening]],"_","-")</f>
        <v>2011-9-19</v>
      </c>
      <c r="O4655">
        <f>YEAR(Sheet1[[#This Row],[Date]])</f>
        <v>2011</v>
      </c>
      <c r="P4655" t="str">
        <f>LOOKUP(Sheet1[[#This Row],[CountryCode]],$AI$4:$AI$18,$AJ$4:$AJ$18)</f>
        <v>India</v>
      </c>
      <c r="Q4655">
        <f>MONTH(Sheet1[[#This Row],[Date]])</f>
        <v>9</v>
      </c>
      <c r="R4655" t="str">
        <f>TEXT(Sheet1[[#This Row],[Date]],"MMMM")</f>
        <v>September</v>
      </c>
      <c r="S4655" t="str">
        <f>TEXT(Sheet1[[#This Row],[Date]],"YYYY-MMM")</f>
        <v>2011-Sep</v>
      </c>
      <c r="T4655">
        <f>WEEKDAY(Sheet1[[#This Row],[Date]])</f>
        <v>2</v>
      </c>
      <c r="U4655" t="str">
        <f>TEXT(Sheet1[[#This Row],[Date]],"DDDD")</f>
        <v>Monday</v>
      </c>
      <c r="V4655" t="str">
        <f>"FM"&amp;MOD(MONTH(Sheet1[[#This Row],[Date]])-4,12)+1</f>
        <v>FM6</v>
      </c>
      <c r="W4655" t="str">
        <f>"Q"&amp;ROUNDUP(MONTH(Sheet1[[#This Row],[Date]])/3,0)</f>
        <v>Q3</v>
      </c>
      <c r="X4655" t="str">
        <f>"Q"&amp;INT(MOD(MONTH(Sheet1[[#This Row],[Date]])-4,12/3)+1)</f>
        <v>Q2</v>
      </c>
      <c r="Y4655" t="str" cm="1">
        <f t="array" ref="Y4655">_xlfn.IFS(ROUND(L4655,0)&lt;=1,"Need to improve 0-1",ROUND(L4655,0)&lt;=2,"Okay 1-2",ROUND(L4655,0)&lt;=3,"Good 2-3",ROUND(L4655,0)&lt;=4,"Great 3-4",ROUND(L4655,0)&lt;=5,"Excellent 4-5")</f>
        <v>Great 3-4</v>
      </c>
      <c r="Z4655" t="str">
        <f t="shared" si="72"/>
        <v>0-1000</v>
      </c>
    </row>
    <row r="4656" spans="1:26" x14ac:dyDescent="0.3">
      <c r="A4656">
        <v>302782</v>
      </c>
      <c r="B4656" t="s">
        <v>6942</v>
      </c>
      <c r="C4656">
        <v>1</v>
      </c>
      <c r="D4656" t="s">
        <v>14</v>
      </c>
      <c r="E4656" t="s">
        <v>635</v>
      </c>
      <c r="F4656" t="s">
        <v>16</v>
      </c>
      <c r="G4656" t="s">
        <v>16</v>
      </c>
      <c r="H4656" t="s">
        <v>16</v>
      </c>
      <c r="I4656">
        <v>1</v>
      </c>
      <c r="J4656">
        <v>1</v>
      </c>
      <c r="K4656">
        <v>100</v>
      </c>
      <c r="L4656">
        <v>1</v>
      </c>
      <c r="M4656" t="s">
        <v>1924</v>
      </c>
      <c r="N4656" t="str">
        <f>SUBSTITUTE(Sheet1[[#This Row],[Datekey_Opening]],"_","-")</f>
        <v>2015-9-9</v>
      </c>
      <c r="O4656">
        <f>YEAR(Sheet1[[#This Row],[Date]])</f>
        <v>2015</v>
      </c>
      <c r="P4656" t="str">
        <f>LOOKUP(Sheet1[[#This Row],[CountryCode]],$AI$4:$AI$18,$AJ$4:$AJ$18)</f>
        <v>India</v>
      </c>
      <c r="Q4656">
        <f>MONTH(Sheet1[[#This Row],[Date]])</f>
        <v>9</v>
      </c>
      <c r="R4656" t="str">
        <f>TEXT(Sheet1[[#This Row],[Date]],"MMMM")</f>
        <v>September</v>
      </c>
      <c r="S4656" t="str">
        <f>TEXT(Sheet1[[#This Row],[Date]],"YYYY-MMM")</f>
        <v>2015-Sep</v>
      </c>
      <c r="T4656">
        <f>WEEKDAY(Sheet1[[#This Row],[Date]])</f>
        <v>4</v>
      </c>
      <c r="U4656" t="str">
        <f>TEXT(Sheet1[[#This Row],[Date]],"DDDD")</f>
        <v>Wednesday</v>
      </c>
      <c r="V4656" t="str">
        <f>"FM"&amp;MOD(MONTH(Sheet1[[#This Row],[Date]])-4,12)+1</f>
        <v>FM6</v>
      </c>
      <c r="W4656" t="str">
        <f>"Q"&amp;ROUNDUP(MONTH(Sheet1[[#This Row],[Date]])/3,0)</f>
        <v>Q3</v>
      </c>
      <c r="X4656" t="str">
        <f>"Q"&amp;INT(MOD(MONTH(Sheet1[[#This Row],[Date]])-4,12/3)+1)</f>
        <v>Q2</v>
      </c>
      <c r="Y4656" t="str" cm="1">
        <f t="array" ref="Y4656">_xlfn.IFS(ROUND(L4656,0)&lt;=1,"Need to improve 0-1",ROUND(L4656,0)&lt;=2,"Okay 1-2",ROUND(L4656,0)&lt;=3,"Good 2-3",ROUND(L4656,0)&lt;=4,"Great 3-4",ROUND(L4656,0)&lt;=5,"Excellent 4-5")</f>
        <v>Need to improve 0-1</v>
      </c>
      <c r="Z4656" t="str">
        <f t="shared" si="72"/>
        <v>0-1000</v>
      </c>
    </row>
    <row r="4657" spans="1:26" x14ac:dyDescent="0.3">
      <c r="A4657">
        <v>7818</v>
      </c>
      <c r="B4657" t="s">
        <v>6943</v>
      </c>
      <c r="C4657">
        <v>1</v>
      </c>
      <c r="D4657" t="s">
        <v>14</v>
      </c>
      <c r="E4657" t="s">
        <v>550</v>
      </c>
      <c r="F4657" t="s">
        <v>16</v>
      </c>
      <c r="G4657" t="s">
        <v>16</v>
      </c>
      <c r="H4657" t="s">
        <v>16</v>
      </c>
      <c r="I4657">
        <v>1</v>
      </c>
      <c r="J4657">
        <v>1</v>
      </c>
      <c r="K4657">
        <v>100</v>
      </c>
      <c r="L4657">
        <v>1</v>
      </c>
      <c r="M4657" t="s">
        <v>5027</v>
      </c>
      <c r="N4657" t="str">
        <f>SUBSTITUTE(Sheet1[[#This Row],[Datekey_Opening]],"_","-")</f>
        <v>2010-9-11</v>
      </c>
      <c r="O4657">
        <f>YEAR(Sheet1[[#This Row],[Date]])</f>
        <v>2010</v>
      </c>
      <c r="P4657" t="str">
        <f>LOOKUP(Sheet1[[#This Row],[CountryCode]],$AI$4:$AI$18,$AJ$4:$AJ$18)</f>
        <v>India</v>
      </c>
      <c r="Q4657">
        <f>MONTH(Sheet1[[#This Row],[Date]])</f>
        <v>9</v>
      </c>
      <c r="R4657" t="str">
        <f>TEXT(Sheet1[[#This Row],[Date]],"MMMM")</f>
        <v>September</v>
      </c>
      <c r="S4657" t="str">
        <f>TEXT(Sheet1[[#This Row],[Date]],"YYYY-MMM")</f>
        <v>2010-Sep</v>
      </c>
      <c r="T4657">
        <f>WEEKDAY(Sheet1[[#This Row],[Date]])</f>
        <v>7</v>
      </c>
      <c r="U4657" t="str">
        <f>TEXT(Sheet1[[#This Row],[Date]],"DDDD")</f>
        <v>Saturday</v>
      </c>
      <c r="V4657" t="str">
        <f>"FM"&amp;MOD(MONTH(Sheet1[[#This Row],[Date]])-4,12)+1</f>
        <v>FM6</v>
      </c>
      <c r="W4657" t="str">
        <f>"Q"&amp;ROUNDUP(MONTH(Sheet1[[#This Row],[Date]])/3,0)</f>
        <v>Q3</v>
      </c>
      <c r="X4657" t="str">
        <f>"Q"&amp;INT(MOD(MONTH(Sheet1[[#This Row],[Date]])-4,12/3)+1)</f>
        <v>Q2</v>
      </c>
      <c r="Y4657" t="str" cm="1">
        <f t="array" ref="Y4657">_xlfn.IFS(ROUND(L4657,0)&lt;=1,"Need to improve 0-1",ROUND(L4657,0)&lt;=2,"Okay 1-2",ROUND(L4657,0)&lt;=3,"Good 2-3",ROUND(L4657,0)&lt;=4,"Great 3-4",ROUND(L4657,0)&lt;=5,"Excellent 4-5")</f>
        <v>Need to improve 0-1</v>
      </c>
      <c r="Z4657" t="str">
        <f t="shared" si="72"/>
        <v>0-1000</v>
      </c>
    </row>
    <row r="4658" spans="1:26" x14ac:dyDescent="0.3">
      <c r="A4658">
        <v>302425</v>
      </c>
      <c r="B4658" t="s">
        <v>6944</v>
      </c>
      <c r="C4658">
        <v>1</v>
      </c>
      <c r="D4658" t="s">
        <v>14</v>
      </c>
      <c r="E4658" t="s">
        <v>559</v>
      </c>
      <c r="F4658" t="s">
        <v>16</v>
      </c>
      <c r="G4658" t="s">
        <v>16</v>
      </c>
      <c r="H4658" t="s">
        <v>16</v>
      </c>
      <c r="I4658">
        <v>1</v>
      </c>
      <c r="J4658">
        <v>19</v>
      </c>
      <c r="K4658">
        <v>100</v>
      </c>
      <c r="L4658">
        <v>3.1</v>
      </c>
      <c r="M4658" t="s">
        <v>1027</v>
      </c>
      <c r="N4658" t="str">
        <f>SUBSTITUTE(Sheet1[[#This Row],[Datekey_Opening]],"_","-")</f>
        <v>2010-9-21</v>
      </c>
      <c r="O4658">
        <f>YEAR(Sheet1[[#This Row],[Date]])</f>
        <v>2010</v>
      </c>
      <c r="P4658" t="str">
        <f>LOOKUP(Sheet1[[#This Row],[CountryCode]],$AI$4:$AI$18,$AJ$4:$AJ$18)</f>
        <v>India</v>
      </c>
      <c r="Q4658">
        <f>MONTH(Sheet1[[#This Row],[Date]])</f>
        <v>9</v>
      </c>
      <c r="R4658" t="str">
        <f>TEXT(Sheet1[[#This Row],[Date]],"MMMM")</f>
        <v>September</v>
      </c>
      <c r="S4658" t="str">
        <f>TEXT(Sheet1[[#This Row],[Date]],"YYYY-MMM")</f>
        <v>2010-Sep</v>
      </c>
      <c r="T4658">
        <f>WEEKDAY(Sheet1[[#This Row],[Date]])</f>
        <v>3</v>
      </c>
      <c r="U4658" t="str">
        <f>TEXT(Sheet1[[#This Row],[Date]],"DDDD")</f>
        <v>Tuesday</v>
      </c>
      <c r="V4658" t="str">
        <f>"FM"&amp;MOD(MONTH(Sheet1[[#This Row],[Date]])-4,12)+1</f>
        <v>FM6</v>
      </c>
      <c r="W4658" t="str">
        <f>"Q"&amp;ROUNDUP(MONTH(Sheet1[[#This Row],[Date]])/3,0)</f>
        <v>Q3</v>
      </c>
      <c r="X4658" t="str">
        <f>"Q"&amp;INT(MOD(MONTH(Sheet1[[#This Row],[Date]])-4,12/3)+1)</f>
        <v>Q2</v>
      </c>
      <c r="Y4658" t="str" cm="1">
        <f t="array" ref="Y4658">_xlfn.IFS(ROUND(L4658,0)&lt;=1,"Need to improve 0-1",ROUND(L4658,0)&lt;=2,"Okay 1-2",ROUND(L4658,0)&lt;=3,"Good 2-3",ROUND(L4658,0)&lt;=4,"Great 3-4",ROUND(L4658,0)&lt;=5,"Excellent 4-5")</f>
        <v>Good 2-3</v>
      </c>
      <c r="Z4658" t="str">
        <f t="shared" si="72"/>
        <v>0-1000</v>
      </c>
    </row>
    <row r="4659" spans="1:26" x14ac:dyDescent="0.3">
      <c r="A4659">
        <v>305579</v>
      </c>
      <c r="B4659" t="s">
        <v>6945</v>
      </c>
      <c r="C4659">
        <v>1</v>
      </c>
      <c r="D4659" t="s">
        <v>14</v>
      </c>
      <c r="E4659" t="s">
        <v>6072</v>
      </c>
      <c r="F4659" t="s">
        <v>16</v>
      </c>
      <c r="G4659" t="s">
        <v>16</v>
      </c>
      <c r="H4659" t="s">
        <v>16</v>
      </c>
      <c r="I4659">
        <v>1</v>
      </c>
      <c r="J4659">
        <v>5</v>
      </c>
      <c r="K4659">
        <v>100</v>
      </c>
      <c r="L4659">
        <v>2.8</v>
      </c>
      <c r="M4659" t="s">
        <v>374</v>
      </c>
      <c r="N4659" t="str">
        <f>SUBSTITUTE(Sheet1[[#This Row],[Datekey_Opening]],"_","-")</f>
        <v>2010-9-22</v>
      </c>
      <c r="O4659">
        <f>YEAR(Sheet1[[#This Row],[Date]])</f>
        <v>2010</v>
      </c>
      <c r="P4659" t="str">
        <f>LOOKUP(Sheet1[[#This Row],[CountryCode]],$AI$4:$AI$18,$AJ$4:$AJ$18)</f>
        <v>India</v>
      </c>
      <c r="Q4659">
        <f>MONTH(Sheet1[[#This Row],[Date]])</f>
        <v>9</v>
      </c>
      <c r="R4659" t="str">
        <f>TEXT(Sheet1[[#This Row],[Date]],"MMMM")</f>
        <v>September</v>
      </c>
      <c r="S4659" t="str">
        <f>TEXT(Sheet1[[#This Row],[Date]],"YYYY-MMM")</f>
        <v>2010-Sep</v>
      </c>
      <c r="T4659">
        <f>WEEKDAY(Sheet1[[#This Row],[Date]])</f>
        <v>4</v>
      </c>
      <c r="U4659" t="str">
        <f>TEXT(Sheet1[[#This Row],[Date]],"DDDD")</f>
        <v>Wednesday</v>
      </c>
      <c r="V4659" t="str">
        <f>"FM"&amp;MOD(MONTH(Sheet1[[#This Row],[Date]])-4,12)+1</f>
        <v>FM6</v>
      </c>
      <c r="W4659" t="str">
        <f>"Q"&amp;ROUNDUP(MONTH(Sheet1[[#This Row],[Date]])/3,0)</f>
        <v>Q3</v>
      </c>
      <c r="X4659" t="str">
        <f>"Q"&amp;INT(MOD(MONTH(Sheet1[[#This Row],[Date]])-4,12/3)+1)</f>
        <v>Q2</v>
      </c>
      <c r="Y4659" t="str" cm="1">
        <f t="array" ref="Y4659">_xlfn.IFS(ROUND(L4659,0)&lt;=1,"Need to improve 0-1",ROUND(L4659,0)&lt;=2,"Okay 1-2",ROUND(L4659,0)&lt;=3,"Good 2-3",ROUND(L4659,0)&lt;=4,"Great 3-4",ROUND(L4659,0)&lt;=5,"Excellent 4-5")</f>
        <v>Good 2-3</v>
      </c>
      <c r="Z4659" t="str">
        <f t="shared" si="72"/>
        <v>0-1000</v>
      </c>
    </row>
    <row r="4660" spans="1:26" x14ac:dyDescent="0.3">
      <c r="A4660">
        <v>18198821</v>
      </c>
      <c r="B4660" t="s">
        <v>6946</v>
      </c>
      <c r="C4660">
        <v>1</v>
      </c>
      <c r="D4660" t="s">
        <v>14</v>
      </c>
      <c r="E4660" t="s">
        <v>559</v>
      </c>
      <c r="F4660" t="s">
        <v>16</v>
      </c>
      <c r="G4660" t="s">
        <v>16</v>
      </c>
      <c r="H4660" t="s">
        <v>16</v>
      </c>
      <c r="I4660">
        <v>1</v>
      </c>
      <c r="J4660">
        <v>1</v>
      </c>
      <c r="K4660">
        <v>100</v>
      </c>
      <c r="L4660">
        <v>1</v>
      </c>
      <c r="M4660" t="s">
        <v>6947</v>
      </c>
      <c r="N4660" t="str">
        <f>SUBSTITUTE(Sheet1[[#This Row],[Datekey_Opening]],"_","-")</f>
        <v>2012-9-20</v>
      </c>
      <c r="O4660">
        <f>YEAR(Sheet1[[#This Row],[Date]])</f>
        <v>2012</v>
      </c>
      <c r="P4660" t="str">
        <f>LOOKUP(Sheet1[[#This Row],[CountryCode]],$AI$4:$AI$18,$AJ$4:$AJ$18)</f>
        <v>India</v>
      </c>
      <c r="Q4660">
        <f>MONTH(Sheet1[[#This Row],[Date]])</f>
        <v>9</v>
      </c>
      <c r="R4660" t="str">
        <f>TEXT(Sheet1[[#This Row],[Date]],"MMMM")</f>
        <v>September</v>
      </c>
      <c r="S4660" t="str">
        <f>TEXT(Sheet1[[#This Row],[Date]],"YYYY-MMM")</f>
        <v>2012-Sep</v>
      </c>
      <c r="T4660">
        <f>WEEKDAY(Sheet1[[#This Row],[Date]])</f>
        <v>5</v>
      </c>
      <c r="U4660" t="str">
        <f>TEXT(Sheet1[[#This Row],[Date]],"DDDD")</f>
        <v>Thursday</v>
      </c>
      <c r="V4660" t="str">
        <f>"FM"&amp;MOD(MONTH(Sheet1[[#This Row],[Date]])-4,12)+1</f>
        <v>FM6</v>
      </c>
      <c r="W4660" t="str">
        <f>"Q"&amp;ROUNDUP(MONTH(Sheet1[[#This Row],[Date]])/3,0)</f>
        <v>Q3</v>
      </c>
      <c r="X4660" t="str">
        <f>"Q"&amp;INT(MOD(MONTH(Sheet1[[#This Row],[Date]])-4,12/3)+1)</f>
        <v>Q2</v>
      </c>
      <c r="Y4660" t="str" cm="1">
        <f t="array" ref="Y4660">_xlfn.IFS(ROUND(L4660,0)&lt;=1,"Need to improve 0-1",ROUND(L4660,0)&lt;=2,"Okay 1-2",ROUND(L4660,0)&lt;=3,"Good 2-3",ROUND(L4660,0)&lt;=4,"Great 3-4",ROUND(L4660,0)&lt;=5,"Excellent 4-5")</f>
        <v>Need to improve 0-1</v>
      </c>
      <c r="Z4660" t="str">
        <f t="shared" si="72"/>
        <v>0-1000</v>
      </c>
    </row>
    <row r="4661" spans="1:26" x14ac:dyDescent="0.3">
      <c r="A4661">
        <v>7297</v>
      </c>
      <c r="B4661" t="s">
        <v>254</v>
      </c>
      <c r="C4661">
        <v>1</v>
      </c>
      <c r="D4661" t="s">
        <v>14</v>
      </c>
      <c r="E4661" t="s">
        <v>550</v>
      </c>
      <c r="F4661" t="s">
        <v>16</v>
      </c>
      <c r="G4661" t="s">
        <v>16</v>
      </c>
      <c r="H4661" t="s">
        <v>16</v>
      </c>
      <c r="I4661">
        <v>1</v>
      </c>
      <c r="J4661">
        <v>5</v>
      </c>
      <c r="K4661">
        <v>100</v>
      </c>
      <c r="L4661">
        <v>2.8</v>
      </c>
      <c r="M4661" t="s">
        <v>4102</v>
      </c>
      <c r="N4661" t="str">
        <f>SUBSTITUTE(Sheet1[[#This Row],[Datekey_Opening]],"_","-")</f>
        <v>2012-9-6</v>
      </c>
      <c r="O4661">
        <f>YEAR(Sheet1[[#This Row],[Date]])</f>
        <v>2012</v>
      </c>
      <c r="P4661" t="str">
        <f>LOOKUP(Sheet1[[#This Row],[CountryCode]],$AI$4:$AI$18,$AJ$4:$AJ$18)</f>
        <v>India</v>
      </c>
      <c r="Q4661">
        <f>MONTH(Sheet1[[#This Row],[Date]])</f>
        <v>9</v>
      </c>
      <c r="R4661" t="str">
        <f>TEXT(Sheet1[[#This Row],[Date]],"MMMM")</f>
        <v>September</v>
      </c>
      <c r="S4661" t="str">
        <f>TEXT(Sheet1[[#This Row],[Date]],"YYYY-MMM")</f>
        <v>2012-Sep</v>
      </c>
      <c r="T4661">
        <f>WEEKDAY(Sheet1[[#This Row],[Date]])</f>
        <v>5</v>
      </c>
      <c r="U4661" t="str">
        <f>TEXT(Sheet1[[#This Row],[Date]],"DDDD")</f>
        <v>Thursday</v>
      </c>
      <c r="V4661" t="str">
        <f>"FM"&amp;MOD(MONTH(Sheet1[[#This Row],[Date]])-4,12)+1</f>
        <v>FM6</v>
      </c>
      <c r="W4661" t="str">
        <f>"Q"&amp;ROUNDUP(MONTH(Sheet1[[#This Row],[Date]])/3,0)</f>
        <v>Q3</v>
      </c>
      <c r="X4661" t="str">
        <f>"Q"&amp;INT(MOD(MONTH(Sheet1[[#This Row],[Date]])-4,12/3)+1)</f>
        <v>Q2</v>
      </c>
      <c r="Y4661" t="str" cm="1">
        <f t="array" ref="Y4661">_xlfn.IFS(ROUND(L4661,0)&lt;=1,"Need to improve 0-1",ROUND(L4661,0)&lt;=2,"Okay 1-2",ROUND(L4661,0)&lt;=3,"Good 2-3",ROUND(L4661,0)&lt;=4,"Great 3-4",ROUND(L4661,0)&lt;=5,"Excellent 4-5")</f>
        <v>Good 2-3</v>
      </c>
      <c r="Z4661" t="str">
        <f t="shared" si="72"/>
        <v>0-1000</v>
      </c>
    </row>
    <row r="4662" spans="1:26" x14ac:dyDescent="0.3">
      <c r="A4662">
        <v>18285737</v>
      </c>
      <c r="B4662" t="s">
        <v>6948</v>
      </c>
      <c r="C4662">
        <v>1</v>
      </c>
      <c r="D4662" t="s">
        <v>14</v>
      </c>
      <c r="E4662" t="s">
        <v>559</v>
      </c>
      <c r="F4662" t="s">
        <v>16</v>
      </c>
      <c r="G4662" t="s">
        <v>16</v>
      </c>
      <c r="H4662" t="s">
        <v>16</v>
      </c>
      <c r="I4662">
        <v>1</v>
      </c>
      <c r="J4662">
        <v>26</v>
      </c>
      <c r="K4662">
        <v>100</v>
      </c>
      <c r="L4662">
        <v>3.3</v>
      </c>
      <c r="M4662" t="s">
        <v>3204</v>
      </c>
      <c r="N4662" t="str">
        <f>SUBSTITUTE(Sheet1[[#This Row],[Datekey_Opening]],"_","-")</f>
        <v>2011-9-5</v>
      </c>
      <c r="O4662">
        <f>YEAR(Sheet1[[#This Row],[Date]])</f>
        <v>2011</v>
      </c>
      <c r="P4662" t="str">
        <f>LOOKUP(Sheet1[[#This Row],[CountryCode]],$AI$4:$AI$18,$AJ$4:$AJ$18)</f>
        <v>India</v>
      </c>
      <c r="Q4662">
        <f>MONTH(Sheet1[[#This Row],[Date]])</f>
        <v>9</v>
      </c>
      <c r="R4662" t="str">
        <f>TEXT(Sheet1[[#This Row],[Date]],"MMMM")</f>
        <v>September</v>
      </c>
      <c r="S4662" t="str">
        <f>TEXT(Sheet1[[#This Row],[Date]],"YYYY-MMM")</f>
        <v>2011-Sep</v>
      </c>
      <c r="T4662">
        <f>WEEKDAY(Sheet1[[#This Row],[Date]])</f>
        <v>2</v>
      </c>
      <c r="U4662" t="str">
        <f>TEXT(Sheet1[[#This Row],[Date]],"DDDD")</f>
        <v>Monday</v>
      </c>
      <c r="V4662" t="str">
        <f>"FM"&amp;MOD(MONTH(Sheet1[[#This Row],[Date]])-4,12)+1</f>
        <v>FM6</v>
      </c>
      <c r="W4662" t="str">
        <f>"Q"&amp;ROUNDUP(MONTH(Sheet1[[#This Row],[Date]])/3,0)</f>
        <v>Q3</v>
      </c>
      <c r="X4662" t="str">
        <f>"Q"&amp;INT(MOD(MONTH(Sheet1[[#This Row],[Date]])-4,12/3)+1)</f>
        <v>Q2</v>
      </c>
      <c r="Y4662" t="str" cm="1">
        <f t="array" ref="Y4662">_xlfn.IFS(ROUND(L4662,0)&lt;=1,"Need to improve 0-1",ROUND(L4662,0)&lt;=2,"Okay 1-2",ROUND(L4662,0)&lt;=3,"Good 2-3",ROUND(L4662,0)&lt;=4,"Great 3-4",ROUND(L4662,0)&lt;=5,"Excellent 4-5")</f>
        <v>Good 2-3</v>
      </c>
      <c r="Z4662" t="str">
        <f t="shared" si="72"/>
        <v>0-1000</v>
      </c>
    </row>
    <row r="4663" spans="1:26" x14ac:dyDescent="0.3">
      <c r="A4663">
        <v>302869</v>
      </c>
      <c r="B4663" t="s">
        <v>6949</v>
      </c>
      <c r="C4663">
        <v>1</v>
      </c>
      <c r="D4663" t="s">
        <v>14</v>
      </c>
      <c r="E4663" t="s">
        <v>550</v>
      </c>
      <c r="F4663" t="s">
        <v>16</v>
      </c>
      <c r="G4663" t="s">
        <v>16</v>
      </c>
      <c r="H4663" t="s">
        <v>16</v>
      </c>
      <c r="I4663">
        <v>1</v>
      </c>
      <c r="J4663">
        <v>21</v>
      </c>
      <c r="K4663">
        <v>100</v>
      </c>
      <c r="L4663">
        <v>3.5</v>
      </c>
      <c r="M4663" t="s">
        <v>6950</v>
      </c>
      <c r="N4663" t="str">
        <f>SUBSTITUTE(Sheet1[[#This Row],[Datekey_Opening]],"_","-")</f>
        <v>2010-8-28</v>
      </c>
      <c r="O4663">
        <f>YEAR(Sheet1[[#This Row],[Date]])</f>
        <v>2010</v>
      </c>
      <c r="P4663" t="str">
        <f>LOOKUP(Sheet1[[#This Row],[CountryCode]],$AI$4:$AI$18,$AJ$4:$AJ$18)</f>
        <v>India</v>
      </c>
      <c r="Q4663">
        <f>MONTH(Sheet1[[#This Row],[Date]])</f>
        <v>8</v>
      </c>
      <c r="R4663" t="str">
        <f>TEXT(Sheet1[[#This Row],[Date]],"MMMM")</f>
        <v>August</v>
      </c>
      <c r="S4663" t="str">
        <f>TEXT(Sheet1[[#This Row],[Date]],"YYYY-MMM")</f>
        <v>2010-Aug</v>
      </c>
      <c r="T4663">
        <f>WEEKDAY(Sheet1[[#This Row],[Date]])</f>
        <v>7</v>
      </c>
      <c r="U4663" t="str">
        <f>TEXT(Sheet1[[#This Row],[Date]],"DDDD")</f>
        <v>Saturday</v>
      </c>
      <c r="V4663" t="str">
        <f>"FM"&amp;MOD(MONTH(Sheet1[[#This Row],[Date]])-4,12)+1</f>
        <v>FM5</v>
      </c>
      <c r="W4663" t="str">
        <f>"Q"&amp;ROUNDUP(MONTH(Sheet1[[#This Row],[Date]])/3,0)</f>
        <v>Q3</v>
      </c>
      <c r="X4663" t="str">
        <f>"Q"&amp;INT(MOD(MONTH(Sheet1[[#This Row],[Date]])-4,12/3)+1)</f>
        <v>Q1</v>
      </c>
      <c r="Y4663" t="str" cm="1">
        <f t="array" ref="Y4663">_xlfn.IFS(ROUND(L4663,0)&lt;=1,"Need to improve 0-1",ROUND(L4663,0)&lt;=2,"Okay 1-2",ROUND(L4663,0)&lt;=3,"Good 2-3",ROUND(L4663,0)&lt;=4,"Great 3-4",ROUND(L4663,0)&lt;=5,"Excellent 4-5")</f>
        <v>Great 3-4</v>
      </c>
      <c r="Z4663" t="str">
        <f t="shared" si="72"/>
        <v>0-1000</v>
      </c>
    </row>
    <row r="4664" spans="1:26" x14ac:dyDescent="0.3">
      <c r="A4664">
        <v>311022</v>
      </c>
      <c r="B4664" t="s">
        <v>6951</v>
      </c>
      <c r="C4664">
        <v>1</v>
      </c>
      <c r="D4664" t="s">
        <v>14</v>
      </c>
      <c r="E4664" t="s">
        <v>559</v>
      </c>
      <c r="F4664" t="s">
        <v>16</v>
      </c>
      <c r="G4664" t="s">
        <v>16</v>
      </c>
      <c r="H4664" t="s">
        <v>16</v>
      </c>
      <c r="I4664">
        <v>1</v>
      </c>
      <c r="J4664">
        <v>118</v>
      </c>
      <c r="K4664">
        <v>100</v>
      </c>
      <c r="L4664">
        <v>4.0999999999999996</v>
      </c>
      <c r="M4664" t="s">
        <v>6021</v>
      </c>
      <c r="N4664" t="str">
        <f>SUBSTITUTE(Sheet1[[#This Row],[Datekey_Opening]],"_","-")</f>
        <v>2017-8-5</v>
      </c>
      <c r="O4664">
        <f>YEAR(Sheet1[[#This Row],[Date]])</f>
        <v>2017</v>
      </c>
      <c r="P4664" t="str">
        <f>LOOKUP(Sheet1[[#This Row],[CountryCode]],$AI$4:$AI$18,$AJ$4:$AJ$18)</f>
        <v>India</v>
      </c>
      <c r="Q4664">
        <f>MONTH(Sheet1[[#This Row],[Date]])</f>
        <v>8</v>
      </c>
      <c r="R4664" t="str">
        <f>TEXT(Sheet1[[#This Row],[Date]],"MMMM")</f>
        <v>August</v>
      </c>
      <c r="S4664" t="str">
        <f>TEXT(Sheet1[[#This Row],[Date]],"YYYY-MMM")</f>
        <v>2017-Aug</v>
      </c>
      <c r="T4664">
        <f>WEEKDAY(Sheet1[[#This Row],[Date]])</f>
        <v>7</v>
      </c>
      <c r="U4664" t="str">
        <f>TEXT(Sheet1[[#This Row],[Date]],"DDDD")</f>
        <v>Saturday</v>
      </c>
      <c r="V4664" t="str">
        <f>"FM"&amp;MOD(MONTH(Sheet1[[#This Row],[Date]])-4,12)+1</f>
        <v>FM5</v>
      </c>
      <c r="W4664" t="str">
        <f>"Q"&amp;ROUNDUP(MONTH(Sheet1[[#This Row],[Date]])/3,0)</f>
        <v>Q3</v>
      </c>
      <c r="X4664" t="str">
        <f>"Q"&amp;INT(MOD(MONTH(Sheet1[[#This Row],[Date]])-4,12/3)+1)</f>
        <v>Q1</v>
      </c>
      <c r="Y4664" t="str" cm="1">
        <f t="array" ref="Y4664">_xlfn.IFS(ROUND(L4664,0)&lt;=1,"Need to improve 0-1",ROUND(L4664,0)&lt;=2,"Okay 1-2",ROUND(L4664,0)&lt;=3,"Good 2-3",ROUND(L4664,0)&lt;=4,"Great 3-4",ROUND(L4664,0)&lt;=5,"Excellent 4-5")</f>
        <v>Great 3-4</v>
      </c>
      <c r="Z4664" t="str">
        <f t="shared" si="72"/>
        <v>0-1000</v>
      </c>
    </row>
    <row r="4665" spans="1:26" x14ac:dyDescent="0.3">
      <c r="A4665">
        <v>7892</v>
      </c>
      <c r="B4665" t="s">
        <v>6952</v>
      </c>
      <c r="C4665">
        <v>1</v>
      </c>
      <c r="D4665" t="s">
        <v>14</v>
      </c>
      <c r="E4665" t="s">
        <v>557</v>
      </c>
      <c r="F4665" t="s">
        <v>16</v>
      </c>
      <c r="G4665" t="s">
        <v>16</v>
      </c>
      <c r="H4665" t="s">
        <v>16</v>
      </c>
      <c r="I4665">
        <v>1</v>
      </c>
      <c r="J4665">
        <v>17</v>
      </c>
      <c r="K4665">
        <v>100</v>
      </c>
      <c r="L4665">
        <v>2.6</v>
      </c>
      <c r="M4665" t="s">
        <v>6355</v>
      </c>
      <c r="N4665" t="str">
        <f>SUBSTITUTE(Sheet1[[#This Row],[Datekey_Opening]],"_","-")</f>
        <v>2018-8-13</v>
      </c>
      <c r="O4665">
        <f>YEAR(Sheet1[[#This Row],[Date]])</f>
        <v>2018</v>
      </c>
      <c r="P4665" t="str">
        <f>LOOKUP(Sheet1[[#This Row],[CountryCode]],$AI$4:$AI$18,$AJ$4:$AJ$18)</f>
        <v>India</v>
      </c>
      <c r="Q4665">
        <f>MONTH(Sheet1[[#This Row],[Date]])</f>
        <v>8</v>
      </c>
      <c r="R4665" t="str">
        <f>TEXT(Sheet1[[#This Row],[Date]],"MMMM")</f>
        <v>August</v>
      </c>
      <c r="S4665" t="str">
        <f>TEXT(Sheet1[[#This Row],[Date]],"YYYY-MMM")</f>
        <v>2018-Aug</v>
      </c>
      <c r="T4665">
        <f>WEEKDAY(Sheet1[[#This Row],[Date]])</f>
        <v>2</v>
      </c>
      <c r="U4665" t="str">
        <f>TEXT(Sheet1[[#This Row],[Date]],"DDDD")</f>
        <v>Monday</v>
      </c>
      <c r="V4665" t="str">
        <f>"FM"&amp;MOD(MONTH(Sheet1[[#This Row],[Date]])-4,12)+1</f>
        <v>FM5</v>
      </c>
      <c r="W4665" t="str">
        <f>"Q"&amp;ROUNDUP(MONTH(Sheet1[[#This Row],[Date]])/3,0)</f>
        <v>Q3</v>
      </c>
      <c r="X4665" t="str">
        <f>"Q"&amp;INT(MOD(MONTH(Sheet1[[#This Row],[Date]])-4,12/3)+1)</f>
        <v>Q1</v>
      </c>
      <c r="Y4665" t="str" cm="1">
        <f t="array" ref="Y4665">_xlfn.IFS(ROUND(L4665,0)&lt;=1,"Need to improve 0-1",ROUND(L4665,0)&lt;=2,"Okay 1-2",ROUND(L4665,0)&lt;=3,"Good 2-3",ROUND(L4665,0)&lt;=4,"Great 3-4",ROUND(L4665,0)&lt;=5,"Excellent 4-5")</f>
        <v>Good 2-3</v>
      </c>
      <c r="Z4665" t="str">
        <f t="shared" si="72"/>
        <v>0-1000</v>
      </c>
    </row>
    <row r="4666" spans="1:26" x14ac:dyDescent="0.3">
      <c r="A4666">
        <v>306695</v>
      </c>
      <c r="B4666" t="s">
        <v>612</v>
      </c>
      <c r="C4666">
        <v>1</v>
      </c>
      <c r="D4666" t="s">
        <v>14</v>
      </c>
      <c r="E4666" t="s">
        <v>550</v>
      </c>
      <c r="F4666" t="s">
        <v>16</v>
      </c>
      <c r="G4666" t="s">
        <v>16</v>
      </c>
      <c r="H4666" t="s">
        <v>16</v>
      </c>
      <c r="I4666">
        <v>1</v>
      </c>
      <c r="J4666">
        <v>1</v>
      </c>
      <c r="K4666">
        <v>100</v>
      </c>
      <c r="L4666">
        <v>1</v>
      </c>
      <c r="M4666" t="s">
        <v>57</v>
      </c>
      <c r="N4666" t="str">
        <f>SUBSTITUTE(Sheet1[[#This Row],[Datekey_Opening]],"_","-")</f>
        <v>2012-8-9</v>
      </c>
      <c r="O4666">
        <f>YEAR(Sheet1[[#This Row],[Date]])</f>
        <v>2012</v>
      </c>
      <c r="P4666" t="str">
        <f>LOOKUP(Sheet1[[#This Row],[CountryCode]],$AI$4:$AI$18,$AJ$4:$AJ$18)</f>
        <v>India</v>
      </c>
      <c r="Q4666">
        <f>MONTH(Sheet1[[#This Row],[Date]])</f>
        <v>8</v>
      </c>
      <c r="R4666" t="str">
        <f>TEXT(Sheet1[[#This Row],[Date]],"MMMM")</f>
        <v>August</v>
      </c>
      <c r="S4666" t="str">
        <f>TEXT(Sheet1[[#This Row],[Date]],"YYYY-MMM")</f>
        <v>2012-Aug</v>
      </c>
      <c r="T4666">
        <f>WEEKDAY(Sheet1[[#This Row],[Date]])</f>
        <v>5</v>
      </c>
      <c r="U4666" t="str">
        <f>TEXT(Sheet1[[#This Row],[Date]],"DDDD")</f>
        <v>Thursday</v>
      </c>
      <c r="V4666" t="str">
        <f>"FM"&amp;MOD(MONTH(Sheet1[[#This Row],[Date]])-4,12)+1</f>
        <v>FM5</v>
      </c>
      <c r="W4666" t="str">
        <f>"Q"&amp;ROUNDUP(MONTH(Sheet1[[#This Row],[Date]])/3,0)</f>
        <v>Q3</v>
      </c>
      <c r="X4666" t="str">
        <f>"Q"&amp;INT(MOD(MONTH(Sheet1[[#This Row],[Date]])-4,12/3)+1)</f>
        <v>Q1</v>
      </c>
      <c r="Y4666" t="str" cm="1">
        <f t="array" ref="Y4666">_xlfn.IFS(ROUND(L4666,0)&lt;=1,"Need to improve 0-1",ROUND(L4666,0)&lt;=2,"Okay 1-2",ROUND(L4666,0)&lt;=3,"Good 2-3",ROUND(L4666,0)&lt;=4,"Great 3-4",ROUND(L4666,0)&lt;=5,"Excellent 4-5")</f>
        <v>Need to improve 0-1</v>
      </c>
      <c r="Z4666" t="str">
        <f t="shared" si="72"/>
        <v>0-1000</v>
      </c>
    </row>
    <row r="4667" spans="1:26" x14ac:dyDescent="0.3">
      <c r="A4667">
        <v>7409</v>
      </c>
      <c r="B4667" t="s">
        <v>6953</v>
      </c>
      <c r="C4667">
        <v>1</v>
      </c>
      <c r="D4667" t="s">
        <v>14</v>
      </c>
      <c r="E4667" t="s">
        <v>6954</v>
      </c>
      <c r="F4667" t="s">
        <v>16</v>
      </c>
      <c r="G4667" t="s">
        <v>16</v>
      </c>
      <c r="H4667" t="s">
        <v>16</v>
      </c>
      <c r="I4667">
        <v>1</v>
      </c>
      <c r="J4667">
        <v>16</v>
      </c>
      <c r="K4667">
        <v>100</v>
      </c>
      <c r="L4667">
        <v>2.7</v>
      </c>
      <c r="M4667" t="s">
        <v>5585</v>
      </c>
      <c r="N4667" t="str">
        <f>SUBSTITUTE(Sheet1[[#This Row],[Datekey_Opening]],"_","-")</f>
        <v>2012-8-12</v>
      </c>
      <c r="O4667">
        <f>YEAR(Sheet1[[#This Row],[Date]])</f>
        <v>2012</v>
      </c>
      <c r="P4667" t="str">
        <f>LOOKUP(Sheet1[[#This Row],[CountryCode]],$AI$4:$AI$18,$AJ$4:$AJ$18)</f>
        <v>India</v>
      </c>
      <c r="Q4667">
        <f>MONTH(Sheet1[[#This Row],[Date]])</f>
        <v>8</v>
      </c>
      <c r="R4667" t="str">
        <f>TEXT(Sheet1[[#This Row],[Date]],"MMMM")</f>
        <v>August</v>
      </c>
      <c r="S4667" t="str">
        <f>TEXT(Sheet1[[#This Row],[Date]],"YYYY-MMM")</f>
        <v>2012-Aug</v>
      </c>
      <c r="T4667">
        <f>WEEKDAY(Sheet1[[#This Row],[Date]])</f>
        <v>1</v>
      </c>
      <c r="U4667" t="str">
        <f>TEXT(Sheet1[[#This Row],[Date]],"DDDD")</f>
        <v>Sunday</v>
      </c>
      <c r="V4667" t="str">
        <f>"FM"&amp;MOD(MONTH(Sheet1[[#This Row],[Date]])-4,12)+1</f>
        <v>FM5</v>
      </c>
      <c r="W4667" t="str">
        <f>"Q"&amp;ROUNDUP(MONTH(Sheet1[[#This Row],[Date]])/3,0)</f>
        <v>Q3</v>
      </c>
      <c r="X4667" t="str">
        <f>"Q"&amp;INT(MOD(MONTH(Sheet1[[#This Row],[Date]])-4,12/3)+1)</f>
        <v>Q1</v>
      </c>
      <c r="Y4667" t="str" cm="1">
        <f t="array" ref="Y4667">_xlfn.IFS(ROUND(L4667,0)&lt;=1,"Need to improve 0-1",ROUND(L4667,0)&lt;=2,"Okay 1-2",ROUND(L4667,0)&lt;=3,"Good 2-3",ROUND(L4667,0)&lt;=4,"Great 3-4",ROUND(L4667,0)&lt;=5,"Excellent 4-5")</f>
        <v>Good 2-3</v>
      </c>
      <c r="Z4667" t="str">
        <f t="shared" si="72"/>
        <v>0-1000</v>
      </c>
    </row>
    <row r="4668" spans="1:26" x14ac:dyDescent="0.3">
      <c r="A4668">
        <v>300231</v>
      </c>
      <c r="B4668" t="s">
        <v>6955</v>
      </c>
      <c r="C4668">
        <v>1</v>
      </c>
      <c r="D4668" t="s">
        <v>14</v>
      </c>
      <c r="E4668" t="s">
        <v>635</v>
      </c>
      <c r="F4668" t="s">
        <v>16</v>
      </c>
      <c r="G4668" t="s">
        <v>16</v>
      </c>
      <c r="H4668" t="s">
        <v>16</v>
      </c>
      <c r="I4668">
        <v>1</v>
      </c>
      <c r="J4668">
        <v>14</v>
      </c>
      <c r="K4668">
        <v>100</v>
      </c>
      <c r="L4668">
        <v>2.8</v>
      </c>
      <c r="M4668" t="s">
        <v>5557</v>
      </c>
      <c r="N4668" t="str">
        <f>SUBSTITUTE(Sheet1[[#This Row],[Datekey_Opening]],"_","-")</f>
        <v>2013-8-18</v>
      </c>
      <c r="O4668">
        <f>YEAR(Sheet1[[#This Row],[Date]])</f>
        <v>2013</v>
      </c>
      <c r="P4668" t="str">
        <f>LOOKUP(Sheet1[[#This Row],[CountryCode]],$AI$4:$AI$18,$AJ$4:$AJ$18)</f>
        <v>India</v>
      </c>
      <c r="Q4668">
        <f>MONTH(Sheet1[[#This Row],[Date]])</f>
        <v>8</v>
      </c>
      <c r="R4668" t="str">
        <f>TEXT(Sheet1[[#This Row],[Date]],"MMMM")</f>
        <v>August</v>
      </c>
      <c r="S4668" t="str">
        <f>TEXT(Sheet1[[#This Row],[Date]],"YYYY-MMM")</f>
        <v>2013-Aug</v>
      </c>
      <c r="T4668">
        <f>WEEKDAY(Sheet1[[#This Row],[Date]])</f>
        <v>1</v>
      </c>
      <c r="U4668" t="str">
        <f>TEXT(Sheet1[[#This Row],[Date]],"DDDD")</f>
        <v>Sunday</v>
      </c>
      <c r="V4668" t="str">
        <f>"FM"&amp;MOD(MONTH(Sheet1[[#This Row],[Date]])-4,12)+1</f>
        <v>FM5</v>
      </c>
      <c r="W4668" t="str">
        <f>"Q"&amp;ROUNDUP(MONTH(Sheet1[[#This Row],[Date]])/3,0)</f>
        <v>Q3</v>
      </c>
      <c r="X4668" t="str">
        <f>"Q"&amp;INT(MOD(MONTH(Sheet1[[#This Row],[Date]])-4,12/3)+1)</f>
        <v>Q1</v>
      </c>
      <c r="Y4668" t="str" cm="1">
        <f t="array" ref="Y4668">_xlfn.IFS(ROUND(L4668,0)&lt;=1,"Need to improve 0-1",ROUND(L4668,0)&lt;=2,"Okay 1-2",ROUND(L4668,0)&lt;=3,"Good 2-3",ROUND(L4668,0)&lt;=4,"Great 3-4",ROUND(L4668,0)&lt;=5,"Excellent 4-5")</f>
        <v>Good 2-3</v>
      </c>
      <c r="Z4668" t="str">
        <f t="shared" si="72"/>
        <v>0-1000</v>
      </c>
    </row>
    <row r="4669" spans="1:26" x14ac:dyDescent="0.3">
      <c r="A4669">
        <v>7815</v>
      </c>
      <c r="B4669" t="s">
        <v>887</v>
      </c>
      <c r="C4669">
        <v>1</v>
      </c>
      <c r="D4669" t="s">
        <v>14</v>
      </c>
      <c r="E4669" t="s">
        <v>635</v>
      </c>
      <c r="F4669" t="s">
        <v>16</v>
      </c>
      <c r="G4669" t="s">
        <v>16</v>
      </c>
      <c r="H4669" t="s">
        <v>16</v>
      </c>
      <c r="I4669">
        <v>1</v>
      </c>
      <c r="J4669">
        <v>9</v>
      </c>
      <c r="K4669">
        <v>100</v>
      </c>
      <c r="L4669">
        <v>3</v>
      </c>
      <c r="M4669" t="s">
        <v>3431</v>
      </c>
      <c r="N4669" t="str">
        <f>SUBSTITUTE(Sheet1[[#This Row],[Datekey_Opening]],"_","-")</f>
        <v>2012-8-8</v>
      </c>
      <c r="O4669">
        <f>YEAR(Sheet1[[#This Row],[Date]])</f>
        <v>2012</v>
      </c>
      <c r="P4669" t="str">
        <f>LOOKUP(Sheet1[[#This Row],[CountryCode]],$AI$4:$AI$18,$AJ$4:$AJ$18)</f>
        <v>India</v>
      </c>
      <c r="Q4669">
        <f>MONTH(Sheet1[[#This Row],[Date]])</f>
        <v>8</v>
      </c>
      <c r="R4669" t="str">
        <f>TEXT(Sheet1[[#This Row],[Date]],"MMMM")</f>
        <v>August</v>
      </c>
      <c r="S4669" t="str">
        <f>TEXT(Sheet1[[#This Row],[Date]],"YYYY-MMM")</f>
        <v>2012-Aug</v>
      </c>
      <c r="T4669">
        <f>WEEKDAY(Sheet1[[#This Row],[Date]])</f>
        <v>4</v>
      </c>
      <c r="U4669" t="str">
        <f>TEXT(Sheet1[[#This Row],[Date]],"DDDD")</f>
        <v>Wednesday</v>
      </c>
      <c r="V4669" t="str">
        <f>"FM"&amp;MOD(MONTH(Sheet1[[#This Row],[Date]])-4,12)+1</f>
        <v>FM5</v>
      </c>
      <c r="W4669" t="str">
        <f>"Q"&amp;ROUNDUP(MONTH(Sheet1[[#This Row],[Date]])/3,0)</f>
        <v>Q3</v>
      </c>
      <c r="X4669" t="str">
        <f>"Q"&amp;INT(MOD(MONTH(Sheet1[[#This Row],[Date]])-4,12/3)+1)</f>
        <v>Q1</v>
      </c>
      <c r="Y4669" t="str" cm="1">
        <f t="array" ref="Y4669">_xlfn.IFS(ROUND(L4669,0)&lt;=1,"Need to improve 0-1",ROUND(L4669,0)&lt;=2,"Okay 1-2",ROUND(L4669,0)&lt;=3,"Good 2-3",ROUND(L4669,0)&lt;=4,"Great 3-4",ROUND(L4669,0)&lt;=5,"Excellent 4-5")</f>
        <v>Good 2-3</v>
      </c>
      <c r="Z4669" t="str">
        <f t="shared" si="72"/>
        <v>0-1000</v>
      </c>
    </row>
    <row r="4670" spans="1:26" x14ac:dyDescent="0.3">
      <c r="A4670">
        <v>18211312</v>
      </c>
      <c r="B4670" t="s">
        <v>6956</v>
      </c>
      <c r="C4670">
        <v>1</v>
      </c>
      <c r="D4670" t="s">
        <v>14</v>
      </c>
      <c r="E4670" t="s">
        <v>635</v>
      </c>
      <c r="F4670" t="s">
        <v>16</v>
      </c>
      <c r="G4670" t="s">
        <v>16</v>
      </c>
      <c r="H4670" t="s">
        <v>16</v>
      </c>
      <c r="I4670">
        <v>1</v>
      </c>
      <c r="J4670">
        <v>16</v>
      </c>
      <c r="K4670">
        <v>100</v>
      </c>
      <c r="L4670">
        <v>3.2</v>
      </c>
      <c r="M4670" t="s">
        <v>6810</v>
      </c>
      <c r="N4670" t="str">
        <f>SUBSTITUTE(Sheet1[[#This Row],[Datekey_Opening]],"_","-")</f>
        <v>2014-8-12</v>
      </c>
      <c r="O4670">
        <f>YEAR(Sheet1[[#This Row],[Date]])</f>
        <v>2014</v>
      </c>
      <c r="P4670" t="str">
        <f>LOOKUP(Sheet1[[#This Row],[CountryCode]],$AI$4:$AI$18,$AJ$4:$AJ$18)</f>
        <v>India</v>
      </c>
      <c r="Q4670">
        <f>MONTH(Sheet1[[#This Row],[Date]])</f>
        <v>8</v>
      </c>
      <c r="R4670" t="str">
        <f>TEXT(Sheet1[[#This Row],[Date]],"MMMM")</f>
        <v>August</v>
      </c>
      <c r="S4670" t="str">
        <f>TEXT(Sheet1[[#This Row],[Date]],"YYYY-MMM")</f>
        <v>2014-Aug</v>
      </c>
      <c r="T4670">
        <f>WEEKDAY(Sheet1[[#This Row],[Date]])</f>
        <v>3</v>
      </c>
      <c r="U4670" t="str">
        <f>TEXT(Sheet1[[#This Row],[Date]],"DDDD")</f>
        <v>Tuesday</v>
      </c>
      <c r="V4670" t="str">
        <f>"FM"&amp;MOD(MONTH(Sheet1[[#This Row],[Date]])-4,12)+1</f>
        <v>FM5</v>
      </c>
      <c r="W4670" t="str">
        <f>"Q"&amp;ROUNDUP(MONTH(Sheet1[[#This Row],[Date]])/3,0)</f>
        <v>Q3</v>
      </c>
      <c r="X4670" t="str">
        <f>"Q"&amp;INT(MOD(MONTH(Sheet1[[#This Row],[Date]])-4,12/3)+1)</f>
        <v>Q1</v>
      </c>
      <c r="Y4670" t="str" cm="1">
        <f t="array" ref="Y4670">_xlfn.IFS(ROUND(L4670,0)&lt;=1,"Need to improve 0-1",ROUND(L4670,0)&lt;=2,"Okay 1-2",ROUND(L4670,0)&lt;=3,"Good 2-3",ROUND(L4670,0)&lt;=4,"Great 3-4",ROUND(L4670,0)&lt;=5,"Excellent 4-5")</f>
        <v>Good 2-3</v>
      </c>
      <c r="Z4670" t="str">
        <f t="shared" si="72"/>
        <v>0-1000</v>
      </c>
    </row>
    <row r="4671" spans="1:26" x14ac:dyDescent="0.3">
      <c r="A4671">
        <v>18423859</v>
      </c>
      <c r="B4671" t="s">
        <v>6957</v>
      </c>
      <c r="C4671">
        <v>1</v>
      </c>
      <c r="D4671" t="s">
        <v>14</v>
      </c>
      <c r="E4671" t="s">
        <v>432</v>
      </c>
      <c r="F4671" t="s">
        <v>16</v>
      </c>
      <c r="G4671" t="s">
        <v>16</v>
      </c>
      <c r="H4671" t="s">
        <v>16</v>
      </c>
      <c r="I4671">
        <v>1</v>
      </c>
      <c r="J4671">
        <v>1</v>
      </c>
      <c r="K4671">
        <v>100</v>
      </c>
      <c r="L4671">
        <v>1</v>
      </c>
      <c r="M4671" t="s">
        <v>6021</v>
      </c>
      <c r="N4671" t="str">
        <f>SUBSTITUTE(Sheet1[[#This Row],[Datekey_Opening]],"_","-")</f>
        <v>2017-8-5</v>
      </c>
      <c r="O4671">
        <f>YEAR(Sheet1[[#This Row],[Date]])</f>
        <v>2017</v>
      </c>
      <c r="P4671" t="str">
        <f>LOOKUP(Sheet1[[#This Row],[CountryCode]],$AI$4:$AI$18,$AJ$4:$AJ$18)</f>
        <v>India</v>
      </c>
      <c r="Q4671">
        <f>MONTH(Sheet1[[#This Row],[Date]])</f>
        <v>8</v>
      </c>
      <c r="R4671" t="str">
        <f>TEXT(Sheet1[[#This Row],[Date]],"MMMM")</f>
        <v>August</v>
      </c>
      <c r="S4671" t="str">
        <f>TEXT(Sheet1[[#This Row],[Date]],"YYYY-MMM")</f>
        <v>2017-Aug</v>
      </c>
      <c r="T4671">
        <f>WEEKDAY(Sheet1[[#This Row],[Date]])</f>
        <v>7</v>
      </c>
      <c r="U4671" t="str">
        <f>TEXT(Sheet1[[#This Row],[Date]],"DDDD")</f>
        <v>Saturday</v>
      </c>
      <c r="V4671" t="str">
        <f>"FM"&amp;MOD(MONTH(Sheet1[[#This Row],[Date]])-4,12)+1</f>
        <v>FM5</v>
      </c>
      <c r="W4671" t="str">
        <f>"Q"&amp;ROUNDUP(MONTH(Sheet1[[#This Row],[Date]])/3,0)</f>
        <v>Q3</v>
      </c>
      <c r="X4671" t="str">
        <f>"Q"&amp;INT(MOD(MONTH(Sheet1[[#This Row],[Date]])-4,12/3)+1)</f>
        <v>Q1</v>
      </c>
      <c r="Y4671" t="str" cm="1">
        <f t="array" ref="Y4671">_xlfn.IFS(ROUND(L4671,0)&lt;=1,"Need to improve 0-1",ROUND(L4671,0)&lt;=2,"Okay 1-2",ROUND(L4671,0)&lt;=3,"Good 2-3",ROUND(L4671,0)&lt;=4,"Great 3-4",ROUND(L4671,0)&lt;=5,"Excellent 4-5")</f>
        <v>Need to improve 0-1</v>
      </c>
      <c r="Z4671" t="str">
        <f t="shared" si="72"/>
        <v>0-1000</v>
      </c>
    </row>
    <row r="4672" spans="1:26" x14ac:dyDescent="0.3">
      <c r="A4672">
        <v>300780</v>
      </c>
      <c r="B4672" t="s">
        <v>6958</v>
      </c>
      <c r="C4672">
        <v>1</v>
      </c>
      <c r="D4672" t="s">
        <v>14</v>
      </c>
      <c r="E4672" t="s">
        <v>2496</v>
      </c>
      <c r="F4672" t="s">
        <v>16</v>
      </c>
      <c r="G4672" t="s">
        <v>16</v>
      </c>
      <c r="H4672" t="s">
        <v>16</v>
      </c>
      <c r="I4672">
        <v>1</v>
      </c>
      <c r="J4672">
        <v>31</v>
      </c>
      <c r="K4672">
        <v>100</v>
      </c>
      <c r="L4672">
        <v>3.5</v>
      </c>
      <c r="M4672" t="s">
        <v>6959</v>
      </c>
      <c r="N4672" t="str">
        <f>SUBSTITUTE(Sheet1[[#This Row],[Datekey_Opening]],"_","-")</f>
        <v>2016-8-5</v>
      </c>
      <c r="O4672">
        <f>YEAR(Sheet1[[#This Row],[Date]])</f>
        <v>2016</v>
      </c>
      <c r="P4672" t="str">
        <f>LOOKUP(Sheet1[[#This Row],[CountryCode]],$AI$4:$AI$18,$AJ$4:$AJ$18)</f>
        <v>India</v>
      </c>
      <c r="Q4672">
        <f>MONTH(Sheet1[[#This Row],[Date]])</f>
        <v>8</v>
      </c>
      <c r="R4672" t="str">
        <f>TEXT(Sheet1[[#This Row],[Date]],"MMMM")</f>
        <v>August</v>
      </c>
      <c r="S4672" t="str">
        <f>TEXT(Sheet1[[#This Row],[Date]],"YYYY-MMM")</f>
        <v>2016-Aug</v>
      </c>
      <c r="T4672">
        <f>WEEKDAY(Sheet1[[#This Row],[Date]])</f>
        <v>6</v>
      </c>
      <c r="U4672" t="str">
        <f>TEXT(Sheet1[[#This Row],[Date]],"DDDD")</f>
        <v>Friday</v>
      </c>
      <c r="V4672" t="str">
        <f>"FM"&amp;MOD(MONTH(Sheet1[[#This Row],[Date]])-4,12)+1</f>
        <v>FM5</v>
      </c>
      <c r="W4672" t="str">
        <f>"Q"&amp;ROUNDUP(MONTH(Sheet1[[#This Row],[Date]])/3,0)</f>
        <v>Q3</v>
      </c>
      <c r="X4672" t="str">
        <f>"Q"&amp;INT(MOD(MONTH(Sheet1[[#This Row],[Date]])-4,12/3)+1)</f>
        <v>Q1</v>
      </c>
      <c r="Y4672" t="str" cm="1">
        <f t="array" ref="Y4672">_xlfn.IFS(ROUND(L4672,0)&lt;=1,"Need to improve 0-1",ROUND(L4672,0)&lt;=2,"Okay 1-2",ROUND(L4672,0)&lt;=3,"Good 2-3",ROUND(L4672,0)&lt;=4,"Great 3-4",ROUND(L4672,0)&lt;=5,"Excellent 4-5")</f>
        <v>Great 3-4</v>
      </c>
      <c r="Z4672" t="str">
        <f t="shared" si="72"/>
        <v>0-1000</v>
      </c>
    </row>
    <row r="4673" spans="1:26" x14ac:dyDescent="0.3">
      <c r="A4673">
        <v>18449626</v>
      </c>
      <c r="B4673" t="s">
        <v>6960</v>
      </c>
      <c r="C4673">
        <v>1</v>
      </c>
      <c r="D4673" t="s">
        <v>14</v>
      </c>
      <c r="E4673" t="s">
        <v>395</v>
      </c>
      <c r="F4673" t="s">
        <v>16</v>
      </c>
      <c r="G4673" t="s">
        <v>21</v>
      </c>
      <c r="H4673" t="s">
        <v>16</v>
      </c>
      <c r="I4673">
        <v>1</v>
      </c>
      <c r="J4673">
        <v>13</v>
      </c>
      <c r="K4673">
        <v>100</v>
      </c>
      <c r="L4673">
        <v>2.9</v>
      </c>
      <c r="M4673" t="s">
        <v>1194</v>
      </c>
      <c r="N4673" t="str">
        <f>SUBSTITUTE(Sheet1[[#This Row],[Datekey_Opening]],"_","-")</f>
        <v>2014-8-28</v>
      </c>
      <c r="O4673">
        <f>YEAR(Sheet1[[#This Row],[Date]])</f>
        <v>2014</v>
      </c>
      <c r="P4673" t="str">
        <f>LOOKUP(Sheet1[[#This Row],[CountryCode]],$AI$4:$AI$18,$AJ$4:$AJ$18)</f>
        <v>India</v>
      </c>
      <c r="Q4673">
        <f>MONTH(Sheet1[[#This Row],[Date]])</f>
        <v>8</v>
      </c>
      <c r="R4673" t="str">
        <f>TEXT(Sheet1[[#This Row],[Date]],"MMMM")</f>
        <v>August</v>
      </c>
      <c r="S4673" t="str">
        <f>TEXT(Sheet1[[#This Row],[Date]],"YYYY-MMM")</f>
        <v>2014-Aug</v>
      </c>
      <c r="T4673">
        <f>WEEKDAY(Sheet1[[#This Row],[Date]])</f>
        <v>5</v>
      </c>
      <c r="U4673" t="str">
        <f>TEXT(Sheet1[[#This Row],[Date]],"DDDD")</f>
        <v>Thursday</v>
      </c>
      <c r="V4673" t="str">
        <f>"FM"&amp;MOD(MONTH(Sheet1[[#This Row],[Date]])-4,12)+1</f>
        <v>FM5</v>
      </c>
      <c r="W4673" t="str">
        <f>"Q"&amp;ROUNDUP(MONTH(Sheet1[[#This Row],[Date]])/3,0)</f>
        <v>Q3</v>
      </c>
      <c r="X4673" t="str">
        <f>"Q"&amp;INT(MOD(MONTH(Sheet1[[#This Row],[Date]])-4,12/3)+1)</f>
        <v>Q1</v>
      </c>
      <c r="Y4673" t="str" cm="1">
        <f t="array" ref="Y4673">_xlfn.IFS(ROUND(L4673,0)&lt;=1,"Need to improve 0-1",ROUND(L4673,0)&lt;=2,"Okay 1-2",ROUND(L4673,0)&lt;=3,"Good 2-3",ROUND(L4673,0)&lt;=4,"Great 3-4",ROUND(L4673,0)&lt;=5,"Excellent 4-5")</f>
        <v>Good 2-3</v>
      </c>
      <c r="Z4673" t="str">
        <f t="shared" si="72"/>
        <v>0-1000</v>
      </c>
    </row>
    <row r="4674" spans="1:26" x14ac:dyDescent="0.3">
      <c r="A4674">
        <v>309305</v>
      </c>
      <c r="B4674" t="s">
        <v>6961</v>
      </c>
      <c r="C4674">
        <v>1</v>
      </c>
      <c r="D4674" t="s">
        <v>14</v>
      </c>
      <c r="E4674" t="s">
        <v>1029</v>
      </c>
      <c r="F4674" t="s">
        <v>16</v>
      </c>
      <c r="G4674" t="s">
        <v>16</v>
      </c>
      <c r="H4674" t="s">
        <v>16</v>
      </c>
      <c r="I4674">
        <v>1</v>
      </c>
      <c r="J4674">
        <v>6</v>
      </c>
      <c r="K4674">
        <v>100</v>
      </c>
      <c r="L4674">
        <v>3</v>
      </c>
      <c r="M4674" t="s">
        <v>4326</v>
      </c>
      <c r="N4674" t="str">
        <f>SUBSTITUTE(Sheet1[[#This Row],[Datekey_Opening]],"_","-")</f>
        <v>2017-8-15</v>
      </c>
      <c r="O4674">
        <f>YEAR(Sheet1[[#This Row],[Date]])</f>
        <v>2017</v>
      </c>
      <c r="P4674" t="str">
        <f>LOOKUP(Sheet1[[#This Row],[CountryCode]],$AI$4:$AI$18,$AJ$4:$AJ$18)</f>
        <v>India</v>
      </c>
      <c r="Q4674">
        <f>MONTH(Sheet1[[#This Row],[Date]])</f>
        <v>8</v>
      </c>
      <c r="R4674" t="str">
        <f>TEXT(Sheet1[[#This Row],[Date]],"MMMM")</f>
        <v>August</v>
      </c>
      <c r="S4674" t="str">
        <f>TEXT(Sheet1[[#This Row],[Date]],"YYYY-MMM")</f>
        <v>2017-Aug</v>
      </c>
      <c r="T4674">
        <f>WEEKDAY(Sheet1[[#This Row],[Date]])</f>
        <v>3</v>
      </c>
      <c r="U4674" t="str">
        <f>TEXT(Sheet1[[#This Row],[Date]],"DDDD")</f>
        <v>Tuesday</v>
      </c>
      <c r="V4674" t="str">
        <f>"FM"&amp;MOD(MONTH(Sheet1[[#This Row],[Date]])-4,12)+1</f>
        <v>FM5</v>
      </c>
      <c r="W4674" t="str">
        <f>"Q"&amp;ROUNDUP(MONTH(Sheet1[[#This Row],[Date]])/3,0)</f>
        <v>Q3</v>
      </c>
      <c r="X4674" t="str">
        <f>"Q"&amp;INT(MOD(MONTH(Sheet1[[#This Row],[Date]])-4,12/3)+1)</f>
        <v>Q1</v>
      </c>
      <c r="Y4674" t="str" cm="1">
        <f t="array" ref="Y4674">_xlfn.IFS(ROUND(L4674,0)&lt;=1,"Need to improve 0-1",ROUND(L4674,0)&lt;=2,"Okay 1-2",ROUND(L4674,0)&lt;=3,"Good 2-3",ROUND(L4674,0)&lt;=4,"Great 3-4",ROUND(L4674,0)&lt;=5,"Excellent 4-5")</f>
        <v>Good 2-3</v>
      </c>
      <c r="Z4674" t="str">
        <f t="shared" ref="Z4674:Z4737" si="73">IF(AND(K4674&gt;=0,K4674&lt;1000),"0-1000",IF(AND(K4674&gt;=1000,K4674&lt;2000),"1000-2000",IF(AND(K4674&gt;=2000,K4674&lt;3000),"2000-3000",IF(AND(K4674&gt;=3000,K4674&lt;4000),"3000-4000",IF(AND(K4674&gt;=4000,K4674&lt;5000),"4000-5000",IF(AND(K4674&gt;=5000,K4674&lt;6000),"5000-6000",IF(AND(K4674&gt;=6000,K4674&lt;7000),"6000-7000",IF(AND(K4674&gt;=7000,K4674&lt;200000),"7000-200000","Above 200000"))))))))</f>
        <v>0-1000</v>
      </c>
    </row>
    <row r="4675" spans="1:26" x14ac:dyDescent="0.3">
      <c r="A4675">
        <v>5925</v>
      </c>
      <c r="B4675" t="s">
        <v>6962</v>
      </c>
      <c r="C4675">
        <v>1</v>
      </c>
      <c r="D4675" t="s">
        <v>14</v>
      </c>
      <c r="E4675" t="s">
        <v>559</v>
      </c>
      <c r="F4675" t="s">
        <v>16</v>
      </c>
      <c r="G4675" t="s">
        <v>16</v>
      </c>
      <c r="H4675" t="s">
        <v>16</v>
      </c>
      <c r="I4675">
        <v>1</v>
      </c>
      <c r="J4675">
        <v>42</v>
      </c>
      <c r="K4675">
        <v>100</v>
      </c>
      <c r="L4675">
        <v>2.6</v>
      </c>
      <c r="M4675" t="s">
        <v>1044</v>
      </c>
      <c r="N4675" t="str">
        <f>SUBSTITUTE(Sheet1[[#This Row],[Datekey_Opening]],"_","-")</f>
        <v>2015-8-16</v>
      </c>
      <c r="O4675">
        <f>YEAR(Sheet1[[#This Row],[Date]])</f>
        <v>2015</v>
      </c>
      <c r="P4675" t="str">
        <f>LOOKUP(Sheet1[[#This Row],[CountryCode]],$AI$4:$AI$18,$AJ$4:$AJ$18)</f>
        <v>India</v>
      </c>
      <c r="Q4675">
        <f>MONTH(Sheet1[[#This Row],[Date]])</f>
        <v>8</v>
      </c>
      <c r="R4675" t="str">
        <f>TEXT(Sheet1[[#This Row],[Date]],"MMMM")</f>
        <v>August</v>
      </c>
      <c r="S4675" t="str">
        <f>TEXT(Sheet1[[#This Row],[Date]],"YYYY-MMM")</f>
        <v>2015-Aug</v>
      </c>
      <c r="T4675">
        <f>WEEKDAY(Sheet1[[#This Row],[Date]])</f>
        <v>1</v>
      </c>
      <c r="U4675" t="str">
        <f>TEXT(Sheet1[[#This Row],[Date]],"DDDD")</f>
        <v>Sunday</v>
      </c>
      <c r="V4675" t="str">
        <f>"FM"&amp;MOD(MONTH(Sheet1[[#This Row],[Date]])-4,12)+1</f>
        <v>FM5</v>
      </c>
      <c r="W4675" t="str">
        <f>"Q"&amp;ROUNDUP(MONTH(Sheet1[[#This Row],[Date]])/3,0)</f>
        <v>Q3</v>
      </c>
      <c r="X4675" t="str">
        <f>"Q"&amp;INT(MOD(MONTH(Sheet1[[#This Row],[Date]])-4,12/3)+1)</f>
        <v>Q1</v>
      </c>
      <c r="Y4675" t="str" cm="1">
        <f t="array" ref="Y4675">_xlfn.IFS(ROUND(L4675,0)&lt;=1,"Need to improve 0-1",ROUND(L4675,0)&lt;=2,"Okay 1-2",ROUND(L4675,0)&lt;=3,"Good 2-3",ROUND(L4675,0)&lt;=4,"Great 3-4",ROUND(L4675,0)&lt;=5,"Excellent 4-5")</f>
        <v>Good 2-3</v>
      </c>
      <c r="Z4675" t="str">
        <f t="shared" si="73"/>
        <v>0-1000</v>
      </c>
    </row>
    <row r="4676" spans="1:26" x14ac:dyDescent="0.3">
      <c r="A4676">
        <v>9159</v>
      </c>
      <c r="B4676" t="s">
        <v>6963</v>
      </c>
      <c r="C4676">
        <v>1</v>
      </c>
      <c r="D4676" t="s">
        <v>14</v>
      </c>
      <c r="E4676" t="s">
        <v>559</v>
      </c>
      <c r="F4676" t="s">
        <v>16</v>
      </c>
      <c r="G4676" t="s">
        <v>16</v>
      </c>
      <c r="H4676" t="s">
        <v>16</v>
      </c>
      <c r="I4676">
        <v>1</v>
      </c>
      <c r="J4676">
        <v>5</v>
      </c>
      <c r="K4676">
        <v>100</v>
      </c>
      <c r="L4676">
        <v>3.1</v>
      </c>
      <c r="M4676" t="s">
        <v>1660</v>
      </c>
      <c r="N4676" t="str">
        <f>SUBSTITUTE(Sheet1[[#This Row],[Datekey_Opening]],"_","-")</f>
        <v>2013-7-6</v>
      </c>
      <c r="O4676">
        <f>YEAR(Sheet1[[#This Row],[Date]])</f>
        <v>2013</v>
      </c>
      <c r="P4676" t="str">
        <f>LOOKUP(Sheet1[[#This Row],[CountryCode]],$AI$4:$AI$18,$AJ$4:$AJ$18)</f>
        <v>India</v>
      </c>
      <c r="Q4676">
        <f>MONTH(Sheet1[[#This Row],[Date]])</f>
        <v>7</v>
      </c>
      <c r="R4676" t="str">
        <f>TEXT(Sheet1[[#This Row],[Date]],"MMMM")</f>
        <v>July</v>
      </c>
      <c r="S4676" t="str">
        <f>TEXT(Sheet1[[#This Row],[Date]],"YYYY-MMM")</f>
        <v>2013-Jul</v>
      </c>
      <c r="T4676">
        <f>WEEKDAY(Sheet1[[#This Row],[Date]])</f>
        <v>7</v>
      </c>
      <c r="U4676" t="str">
        <f>TEXT(Sheet1[[#This Row],[Date]],"DDDD")</f>
        <v>Saturday</v>
      </c>
      <c r="V4676" t="str">
        <f>"FM"&amp;MOD(MONTH(Sheet1[[#This Row],[Date]])-4,12)+1</f>
        <v>FM4</v>
      </c>
      <c r="W4676" t="str">
        <f>"Q"&amp;ROUNDUP(MONTH(Sheet1[[#This Row],[Date]])/3,0)</f>
        <v>Q3</v>
      </c>
      <c r="X4676" t="str">
        <f>"Q"&amp;INT(MOD(MONTH(Sheet1[[#This Row],[Date]])-4,12/3)+1)</f>
        <v>Q4</v>
      </c>
      <c r="Y4676" t="str" cm="1">
        <f t="array" ref="Y4676">_xlfn.IFS(ROUND(L4676,0)&lt;=1,"Need to improve 0-1",ROUND(L4676,0)&lt;=2,"Okay 1-2",ROUND(L4676,0)&lt;=3,"Good 2-3",ROUND(L4676,0)&lt;=4,"Great 3-4",ROUND(L4676,0)&lt;=5,"Excellent 4-5")</f>
        <v>Good 2-3</v>
      </c>
      <c r="Z4676" t="str">
        <f t="shared" si="73"/>
        <v>0-1000</v>
      </c>
    </row>
    <row r="4677" spans="1:26" x14ac:dyDescent="0.3">
      <c r="A4677">
        <v>18466395</v>
      </c>
      <c r="B4677" t="s">
        <v>6964</v>
      </c>
      <c r="C4677">
        <v>1</v>
      </c>
      <c r="D4677" t="s">
        <v>14</v>
      </c>
      <c r="E4677" t="s">
        <v>559</v>
      </c>
      <c r="F4677" t="s">
        <v>16</v>
      </c>
      <c r="G4677" t="s">
        <v>16</v>
      </c>
      <c r="H4677" t="s">
        <v>16</v>
      </c>
      <c r="I4677">
        <v>1</v>
      </c>
      <c r="J4677">
        <v>1</v>
      </c>
      <c r="K4677">
        <v>100</v>
      </c>
      <c r="L4677">
        <v>1</v>
      </c>
      <c r="M4677" t="s">
        <v>4130</v>
      </c>
      <c r="N4677" t="str">
        <f>SUBSTITUTE(Sheet1[[#This Row],[Datekey_Opening]],"_","-")</f>
        <v>2016-7-11</v>
      </c>
      <c r="O4677">
        <f>YEAR(Sheet1[[#This Row],[Date]])</f>
        <v>2016</v>
      </c>
      <c r="P4677" t="str">
        <f>LOOKUP(Sheet1[[#This Row],[CountryCode]],$AI$4:$AI$18,$AJ$4:$AJ$18)</f>
        <v>India</v>
      </c>
      <c r="Q4677">
        <f>MONTH(Sheet1[[#This Row],[Date]])</f>
        <v>7</v>
      </c>
      <c r="R4677" t="str">
        <f>TEXT(Sheet1[[#This Row],[Date]],"MMMM")</f>
        <v>July</v>
      </c>
      <c r="S4677" t="str">
        <f>TEXT(Sheet1[[#This Row],[Date]],"YYYY-MMM")</f>
        <v>2016-Jul</v>
      </c>
      <c r="T4677">
        <f>WEEKDAY(Sheet1[[#This Row],[Date]])</f>
        <v>2</v>
      </c>
      <c r="U4677" t="str">
        <f>TEXT(Sheet1[[#This Row],[Date]],"DDDD")</f>
        <v>Monday</v>
      </c>
      <c r="V4677" t="str">
        <f>"FM"&amp;MOD(MONTH(Sheet1[[#This Row],[Date]])-4,12)+1</f>
        <v>FM4</v>
      </c>
      <c r="W4677" t="str">
        <f>"Q"&amp;ROUNDUP(MONTH(Sheet1[[#This Row],[Date]])/3,0)</f>
        <v>Q3</v>
      </c>
      <c r="X4677" t="str">
        <f>"Q"&amp;INT(MOD(MONTH(Sheet1[[#This Row],[Date]])-4,12/3)+1)</f>
        <v>Q4</v>
      </c>
      <c r="Y4677" t="str" cm="1">
        <f t="array" ref="Y4677">_xlfn.IFS(ROUND(L4677,0)&lt;=1,"Need to improve 0-1",ROUND(L4677,0)&lt;=2,"Okay 1-2",ROUND(L4677,0)&lt;=3,"Good 2-3",ROUND(L4677,0)&lt;=4,"Great 3-4",ROUND(L4677,0)&lt;=5,"Excellent 4-5")</f>
        <v>Need to improve 0-1</v>
      </c>
      <c r="Z4677" t="str">
        <f t="shared" si="73"/>
        <v>0-1000</v>
      </c>
    </row>
    <row r="4678" spans="1:26" x14ac:dyDescent="0.3">
      <c r="A4678">
        <v>4608</v>
      </c>
      <c r="B4678" t="s">
        <v>6965</v>
      </c>
      <c r="C4678">
        <v>1</v>
      </c>
      <c r="D4678" t="s">
        <v>14</v>
      </c>
      <c r="E4678" t="s">
        <v>569</v>
      </c>
      <c r="F4678" t="s">
        <v>16</v>
      </c>
      <c r="G4678" t="s">
        <v>21</v>
      </c>
      <c r="H4678" t="s">
        <v>16</v>
      </c>
      <c r="I4678">
        <v>1</v>
      </c>
      <c r="J4678">
        <v>112</v>
      </c>
      <c r="K4678">
        <v>100</v>
      </c>
      <c r="L4678">
        <v>3.8</v>
      </c>
      <c r="M4678" t="s">
        <v>3868</v>
      </c>
      <c r="N4678" t="str">
        <f>SUBSTITUTE(Sheet1[[#This Row],[Datekey_Opening]],"_","-")</f>
        <v>2012-7-17</v>
      </c>
      <c r="O4678">
        <f>YEAR(Sheet1[[#This Row],[Date]])</f>
        <v>2012</v>
      </c>
      <c r="P4678" t="str">
        <f>LOOKUP(Sheet1[[#This Row],[CountryCode]],$AI$4:$AI$18,$AJ$4:$AJ$18)</f>
        <v>India</v>
      </c>
      <c r="Q4678">
        <f>MONTH(Sheet1[[#This Row],[Date]])</f>
        <v>7</v>
      </c>
      <c r="R4678" t="str">
        <f>TEXT(Sheet1[[#This Row],[Date]],"MMMM")</f>
        <v>July</v>
      </c>
      <c r="S4678" t="str">
        <f>TEXT(Sheet1[[#This Row],[Date]],"YYYY-MMM")</f>
        <v>2012-Jul</v>
      </c>
      <c r="T4678">
        <f>WEEKDAY(Sheet1[[#This Row],[Date]])</f>
        <v>3</v>
      </c>
      <c r="U4678" t="str">
        <f>TEXT(Sheet1[[#This Row],[Date]],"DDDD")</f>
        <v>Tuesday</v>
      </c>
      <c r="V4678" t="str">
        <f>"FM"&amp;MOD(MONTH(Sheet1[[#This Row],[Date]])-4,12)+1</f>
        <v>FM4</v>
      </c>
      <c r="W4678" t="str">
        <f>"Q"&amp;ROUNDUP(MONTH(Sheet1[[#This Row],[Date]])/3,0)</f>
        <v>Q3</v>
      </c>
      <c r="X4678" t="str">
        <f>"Q"&amp;INT(MOD(MONTH(Sheet1[[#This Row],[Date]])-4,12/3)+1)</f>
        <v>Q4</v>
      </c>
      <c r="Y4678" t="str" cm="1">
        <f t="array" ref="Y4678">_xlfn.IFS(ROUND(L4678,0)&lt;=1,"Need to improve 0-1",ROUND(L4678,0)&lt;=2,"Okay 1-2",ROUND(L4678,0)&lt;=3,"Good 2-3",ROUND(L4678,0)&lt;=4,"Great 3-4",ROUND(L4678,0)&lt;=5,"Excellent 4-5")</f>
        <v>Great 3-4</v>
      </c>
      <c r="Z4678" t="str">
        <f t="shared" si="73"/>
        <v>0-1000</v>
      </c>
    </row>
    <row r="4679" spans="1:26" x14ac:dyDescent="0.3">
      <c r="A4679">
        <v>9386</v>
      </c>
      <c r="B4679" t="s">
        <v>6966</v>
      </c>
      <c r="C4679">
        <v>1</v>
      </c>
      <c r="D4679" t="s">
        <v>14</v>
      </c>
      <c r="E4679" t="s">
        <v>550</v>
      </c>
      <c r="F4679" t="s">
        <v>16</v>
      </c>
      <c r="G4679" t="s">
        <v>16</v>
      </c>
      <c r="H4679" t="s">
        <v>16</v>
      </c>
      <c r="I4679">
        <v>1</v>
      </c>
      <c r="J4679">
        <v>6</v>
      </c>
      <c r="K4679">
        <v>100</v>
      </c>
      <c r="L4679">
        <v>2.9</v>
      </c>
      <c r="M4679" t="s">
        <v>6967</v>
      </c>
      <c r="N4679" t="str">
        <f>SUBSTITUTE(Sheet1[[#This Row],[Datekey_Opening]],"_","-")</f>
        <v>2018-7-20</v>
      </c>
      <c r="O4679">
        <f>YEAR(Sheet1[[#This Row],[Date]])</f>
        <v>2018</v>
      </c>
      <c r="P4679" t="str">
        <f>LOOKUP(Sheet1[[#This Row],[CountryCode]],$AI$4:$AI$18,$AJ$4:$AJ$18)</f>
        <v>India</v>
      </c>
      <c r="Q4679">
        <f>MONTH(Sheet1[[#This Row],[Date]])</f>
        <v>7</v>
      </c>
      <c r="R4679" t="str">
        <f>TEXT(Sheet1[[#This Row],[Date]],"MMMM")</f>
        <v>July</v>
      </c>
      <c r="S4679" t="str">
        <f>TEXT(Sheet1[[#This Row],[Date]],"YYYY-MMM")</f>
        <v>2018-Jul</v>
      </c>
      <c r="T4679">
        <f>WEEKDAY(Sheet1[[#This Row],[Date]])</f>
        <v>6</v>
      </c>
      <c r="U4679" t="str">
        <f>TEXT(Sheet1[[#This Row],[Date]],"DDDD")</f>
        <v>Friday</v>
      </c>
      <c r="V4679" t="str">
        <f>"FM"&amp;MOD(MONTH(Sheet1[[#This Row],[Date]])-4,12)+1</f>
        <v>FM4</v>
      </c>
      <c r="W4679" t="str">
        <f>"Q"&amp;ROUNDUP(MONTH(Sheet1[[#This Row],[Date]])/3,0)</f>
        <v>Q3</v>
      </c>
      <c r="X4679" t="str">
        <f>"Q"&amp;INT(MOD(MONTH(Sheet1[[#This Row],[Date]])-4,12/3)+1)</f>
        <v>Q4</v>
      </c>
      <c r="Y4679" t="str" cm="1">
        <f t="array" ref="Y4679">_xlfn.IFS(ROUND(L4679,0)&lt;=1,"Need to improve 0-1",ROUND(L4679,0)&lt;=2,"Okay 1-2",ROUND(L4679,0)&lt;=3,"Good 2-3",ROUND(L4679,0)&lt;=4,"Great 3-4",ROUND(L4679,0)&lt;=5,"Excellent 4-5")</f>
        <v>Good 2-3</v>
      </c>
      <c r="Z4679" t="str">
        <f t="shared" si="73"/>
        <v>0-1000</v>
      </c>
    </row>
    <row r="4680" spans="1:26" x14ac:dyDescent="0.3">
      <c r="A4680">
        <v>18037793</v>
      </c>
      <c r="B4680" t="s">
        <v>6968</v>
      </c>
      <c r="C4680">
        <v>1</v>
      </c>
      <c r="D4680" t="s">
        <v>14</v>
      </c>
      <c r="E4680" t="s">
        <v>395</v>
      </c>
      <c r="F4680" t="s">
        <v>16</v>
      </c>
      <c r="G4680" t="s">
        <v>16</v>
      </c>
      <c r="H4680" t="s">
        <v>16</v>
      </c>
      <c r="I4680">
        <v>1</v>
      </c>
      <c r="J4680">
        <v>6</v>
      </c>
      <c r="K4680">
        <v>100</v>
      </c>
      <c r="L4680">
        <v>3.1</v>
      </c>
      <c r="M4680" t="s">
        <v>2629</v>
      </c>
      <c r="N4680" t="str">
        <f>SUBSTITUTE(Sheet1[[#This Row],[Datekey_Opening]],"_","-")</f>
        <v>2017-7-4</v>
      </c>
      <c r="O4680">
        <f>YEAR(Sheet1[[#This Row],[Date]])</f>
        <v>2017</v>
      </c>
      <c r="P4680" t="str">
        <f>LOOKUP(Sheet1[[#This Row],[CountryCode]],$AI$4:$AI$18,$AJ$4:$AJ$18)</f>
        <v>India</v>
      </c>
      <c r="Q4680">
        <f>MONTH(Sheet1[[#This Row],[Date]])</f>
        <v>7</v>
      </c>
      <c r="R4680" t="str">
        <f>TEXT(Sheet1[[#This Row],[Date]],"MMMM")</f>
        <v>July</v>
      </c>
      <c r="S4680" t="str">
        <f>TEXT(Sheet1[[#This Row],[Date]],"YYYY-MMM")</f>
        <v>2017-Jul</v>
      </c>
      <c r="T4680">
        <f>WEEKDAY(Sheet1[[#This Row],[Date]])</f>
        <v>3</v>
      </c>
      <c r="U4680" t="str">
        <f>TEXT(Sheet1[[#This Row],[Date]],"DDDD")</f>
        <v>Tuesday</v>
      </c>
      <c r="V4680" t="str">
        <f>"FM"&amp;MOD(MONTH(Sheet1[[#This Row],[Date]])-4,12)+1</f>
        <v>FM4</v>
      </c>
      <c r="W4680" t="str">
        <f>"Q"&amp;ROUNDUP(MONTH(Sheet1[[#This Row],[Date]])/3,0)</f>
        <v>Q3</v>
      </c>
      <c r="X4680" t="str">
        <f>"Q"&amp;INT(MOD(MONTH(Sheet1[[#This Row],[Date]])-4,12/3)+1)</f>
        <v>Q4</v>
      </c>
      <c r="Y4680" t="str" cm="1">
        <f t="array" ref="Y4680">_xlfn.IFS(ROUND(L4680,0)&lt;=1,"Need to improve 0-1",ROUND(L4680,0)&lt;=2,"Okay 1-2",ROUND(L4680,0)&lt;=3,"Good 2-3",ROUND(L4680,0)&lt;=4,"Great 3-4",ROUND(L4680,0)&lt;=5,"Excellent 4-5")</f>
        <v>Good 2-3</v>
      </c>
      <c r="Z4680" t="str">
        <f t="shared" si="73"/>
        <v>0-1000</v>
      </c>
    </row>
    <row r="4681" spans="1:26" x14ac:dyDescent="0.3">
      <c r="A4681">
        <v>18420675</v>
      </c>
      <c r="B4681" t="s">
        <v>6969</v>
      </c>
      <c r="C4681">
        <v>1</v>
      </c>
      <c r="D4681" t="s">
        <v>14</v>
      </c>
      <c r="E4681" t="s">
        <v>966</v>
      </c>
      <c r="F4681" t="s">
        <v>16</v>
      </c>
      <c r="G4681" t="s">
        <v>16</v>
      </c>
      <c r="H4681" t="s">
        <v>16</v>
      </c>
      <c r="I4681">
        <v>1</v>
      </c>
      <c r="J4681">
        <v>5</v>
      </c>
      <c r="K4681">
        <v>100</v>
      </c>
      <c r="L4681">
        <v>3.1</v>
      </c>
      <c r="M4681" t="s">
        <v>3745</v>
      </c>
      <c r="N4681" t="str">
        <f>SUBSTITUTE(Sheet1[[#This Row],[Datekey_Opening]],"_","-")</f>
        <v>2015-7-19</v>
      </c>
      <c r="O4681">
        <f>YEAR(Sheet1[[#This Row],[Date]])</f>
        <v>2015</v>
      </c>
      <c r="P4681" t="str">
        <f>LOOKUP(Sheet1[[#This Row],[CountryCode]],$AI$4:$AI$18,$AJ$4:$AJ$18)</f>
        <v>India</v>
      </c>
      <c r="Q4681">
        <f>MONTH(Sheet1[[#This Row],[Date]])</f>
        <v>7</v>
      </c>
      <c r="R4681" t="str">
        <f>TEXT(Sheet1[[#This Row],[Date]],"MMMM")</f>
        <v>July</v>
      </c>
      <c r="S4681" t="str">
        <f>TEXT(Sheet1[[#This Row],[Date]],"YYYY-MMM")</f>
        <v>2015-Jul</v>
      </c>
      <c r="T4681">
        <f>WEEKDAY(Sheet1[[#This Row],[Date]])</f>
        <v>1</v>
      </c>
      <c r="U4681" t="str">
        <f>TEXT(Sheet1[[#This Row],[Date]],"DDDD")</f>
        <v>Sunday</v>
      </c>
      <c r="V4681" t="str">
        <f>"FM"&amp;MOD(MONTH(Sheet1[[#This Row],[Date]])-4,12)+1</f>
        <v>FM4</v>
      </c>
      <c r="W4681" t="str">
        <f>"Q"&amp;ROUNDUP(MONTH(Sheet1[[#This Row],[Date]])/3,0)</f>
        <v>Q3</v>
      </c>
      <c r="X4681" t="str">
        <f>"Q"&amp;INT(MOD(MONTH(Sheet1[[#This Row],[Date]])-4,12/3)+1)</f>
        <v>Q4</v>
      </c>
      <c r="Y4681" t="str" cm="1">
        <f t="array" ref="Y4681">_xlfn.IFS(ROUND(L4681,0)&lt;=1,"Need to improve 0-1",ROUND(L4681,0)&lt;=2,"Okay 1-2",ROUND(L4681,0)&lt;=3,"Good 2-3",ROUND(L4681,0)&lt;=4,"Great 3-4",ROUND(L4681,0)&lt;=5,"Excellent 4-5")</f>
        <v>Good 2-3</v>
      </c>
      <c r="Z4681" t="str">
        <f t="shared" si="73"/>
        <v>0-1000</v>
      </c>
    </row>
    <row r="4682" spans="1:26" x14ac:dyDescent="0.3">
      <c r="A4682">
        <v>302793</v>
      </c>
      <c r="B4682" t="s">
        <v>6299</v>
      </c>
      <c r="C4682">
        <v>1</v>
      </c>
      <c r="D4682" t="s">
        <v>14</v>
      </c>
      <c r="E4682" t="s">
        <v>635</v>
      </c>
      <c r="F4682" t="s">
        <v>16</v>
      </c>
      <c r="G4682" t="s">
        <v>16</v>
      </c>
      <c r="H4682" t="s">
        <v>16</v>
      </c>
      <c r="I4682">
        <v>1</v>
      </c>
      <c r="J4682">
        <v>9</v>
      </c>
      <c r="K4682">
        <v>100</v>
      </c>
      <c r="L4682">
        <v>2.8</v>
      </c>
      <c r="M4682" t="s">
        <v>6970</v>
      </c>
      <c r="N4682" t="str">
        <f>SUBSTITUTE(Sheet1[[#This Row],[Datekey_Opening]],"_","-")</f>
        <v>2014-7-16</v>
      </c>
      <c r="O4682">
        <f>YEAR(Sheet1[[#This Row],[Date]])</f>
        <v>2014</v>
      </c>
      <c r="P4682" t="str">
        <f>LOOKUP(Sheet1[[#This Row],[CountryCode]],$AI$4:$AI$18,$AJ$4:$AJ$18)</f>
        <v>India</v>
      </c>
      <c r="Q4682">
        <f>MONTH(Sheet1[[#This Row],[Date]])</f>
        <v>7</v>
      </c>
      <c r="R4682" t="str">
        <f>TEXT(Sheet1[[#This Row],[Date]],"MMMM")</f>
        <v>July</v>
      </c>
      <c r="S4682" t="str">
        <f>TEXT(Sheet1[[#This Row],[Date]],"YYYY-MMM")</f>
        <v>2014-Jul</v>
      </c>
      <c r="T4682">
        <f>WEEKDAY(Sheet1[[#This Row],[Date]])</f>
        <v>4</v>
      </c>
      <c r="U4682" t="str">
        <f>TEXT(Sheet1[[#This Row],[Date]],"DDDD")</f>
        <v>Wednesday</v>
      </c>
      <c r="V4682" t="str">
        <f>"FM"&amp;MOD(MONTH(Sheet1[[#This Row],[Date]])-4,12)+1</f>
        <v>FM4</v>
      </c>
      <c r="W4682" t="str">
        <f>"Q"&amp;ROUNDUP(MONTH(Sheet1[[#This Row],[Date]])/3,0)</f>
        <v>Q3</v>
      </c>
      <c r="X4682" t="str">
        <f>"Q"&amp;INT(MOD(MONTH(Sheet1[[#This Row],[Date]])-4,12/3)+1)</f>
        <v>Q4</v>
      </c>
      <c r="Y4682" t="str" cm="1">
        <f t="array" ref="Y4682">_xlfn.IFS(ROUND(L4682,0)&lt;=1,"Need to improve 0-1",ROUND(L4682,0)&lt;=2,"Okay 1-2",ROUND(L4682,0)&lt;=3,"Good 2-3",ROUND(L4682,0)&lt;=4,"Great 3-4",ROUND(L4682,0)&lt;=5,"Excellent 4-5")</f>
        <v>Good 2-3</v>
      </c>
      <c r="Z4682" t="str">
        <f t="shared" si="73"/>
        <v>0-1000</v>
      </c>
    </row>
    <row r="4683" spans="1:26" x14ac:dyDescent="0.3">
      <c r="A4683">
        <v>8531</v>
      </c>
      <c r="B4683" t="s">
        <v>6542</v>
      </c>
      <c r="C4683">
        <v>1</v>
      </c>
      <c r="D4683" t="s">
        <v>14</v>
      </c>
      <c r="E4683" t="s">
        <v>557</v>
      </c>
      <c r="F4683" t="s">
        <v>16</v>
      </c>
      <c r="G4683" t="s">
        <v>16</v>
      </c>
      <c r="H4683" t="s">
        <v>16</v>
      </c>
      <c r="I4683">
        <v>1</v>
      </c>
      <c r="J4683">
        <v>22</v>
      </c>
      <c r="K4683">
        <v>100</v>
      </c>
      <c r="L4683">
        <v>3</v>
      </c>
      <c r="M4683" t="s">
        <v>1763</v>
      </c>
      <c r="N4683" t="str">
        <f>SUBSTITUTE(Sheet1[[#This Row],[Datekey_Opening]],"_","-")</f>
        <v>2016-7-18</v>
      </c>
      <c r="O4683">
        <f>YEAR(Sheet1[[#This Row],[Date]])</f>
        <v>2016</v>
      </c>
      <c r="P4683" t="str">
        <f>LOOKUP(Sheet1[[#This Row],[CountryCode]],$AI$4:$AI$18,$AJ$4:$AJ$18)</f>
        <v>India</v>
      </c>
      <c r="Q4683">
        <f>MONTH(Sheet1[[#This Row],[Date]])</f>
        <v>7</v>
      </c>
      <c r="R4683" t="str">
        <f>TEXT(Sheet1[[#This Row],[Date]],"MMMM")</f>
        <v>July</v>
      </c>
      <c r="S4683" t="str">
        <f>TEXT(Sheet1[[#This Row],[Date]],"YYYY-MMM")</f>
        <v>2016-Jul</v>
      </c>
      <c r="T4683">
        <f>WEEKDAY(Sheet1[[#This Row],[Date]])</f>
        <v>2</v>
      </c>
      <c r="U4683" t="str">
        <f>TEXT(Sheet1[[#This Row],[Date]],"DDDD")</f>
        <v>Monday</v>
      </c>
      <c r="V4683" t="str">
        <f>"FM"&amp;MOD(MONTH(Sheet1[[#This Row],[Date]])-4,12)+1</f>
        <v>FM4</v>
      </c>
      <c r="W4683" t="str">
        <f>"Q"&amp;ROUNDUP(MONTH(Sheet1[[#This Row],[Date]])/3,0)</f>
        <v>Q3</v>
      </c>
      <c r="X4683" t="str">
        <f>"Q"&amp;INT(MOD(MONTH(Sheet1[[#This Row],[Date]])-4,12/3)+1)</f>
        <v>Q4</v>
      </c>
      <c r="Y4683" t="str" cm="1">
        <f t="array" ref="Y4683">_xlfn.IFS(ROUND(L4683,0)&lt;=1,"Need to improve 0-1",ROUND(L4683,0)&lt;=2,"Okay 1-2",ROUND(L4683,0)&lt;=3,"Good 2-3",ROUND(L4683,0)&lt;=4,"Great 3-4",ROUND(L4683,0)&lt;=5,"Excellent 4-5")</f>
        <v>Good 2-3</v>
      </c>
      <c r="Z4683" t="str">
        <f t="shared" si="73"/>
        <v>0-1000</v>
      </c>
    </row>
    <row r="4684" spans="1:26" x14ac:dyDescent="0.3">
      <c r="A4684">
        <v>18424615</v>
      </c>
      <c r="B4684" t="s">
        <v>254</v>
      </c>
      <c r="C4684">
        <v>1</v>
      </c>
      <c r="D4684" t="s">
        <v>14</v>
      </c>
      <c r="E4684" t="s">
        <v>635</v>
      </c>
      <c r="F4684" t="s">
        <v>16</v>
      </c>
      <c r="G4684" t="s">
        <v>16</v>
      </c>
      <c r="H4684" t="s">
        <v>16</v>
      </c>
      <c r="I4684">
        <v>1</v>
      </c>
      <c r="J4684">
        <v>1</v>
      </c>
      <c r="K4684">
        <v>100</v>
      </c>
      <c r="L4684">
        <v>1</v>
      </c>
      <c r="M4684" t="s">
        <v>4570</v>
      </c>
      <c r="N4684" t="str">
        <f>SUBSTITUTE(Sheet1[[#This Row],[Datekey_Opening]],"_","-")</f>
        <v>2018-7-6</v>
      </c>
      <c r="O4684">
        <f>YEAR(Sheet1[[#This Row],[Date]])</f>
        <v>2018</v>
      </c>
      <c r="P4684" t="str">
        <f>LOOKUP(Sheet1[[#This Row],[CountryCode]],$AI$4:$AI$18,$AJ$4:$AJ$18)</f>
        <v>India</v>
      </c>
      <c r="Q4684">
        <f>MONTH(Sheet1[[#This Row],[Date]])</f>
        <v>7</v>
      </c>
      <c r="R4684" t="str">
        <f>TEXT(Sheet1[[#This Row],[Date]],"MMMM")</f>
        <v>July</v>
      </c>
      <c r="S4684" t="str">
        <f>TEXT(Sheet1[[#This Row],[Date]],"YYYY-MMM")</f>
        <v>2018-Jul</v>
      </c>
      <c r="T4684">
        <f>WEEKDAY(Sheet1[[#This Row],[Date]])</f>
        <v>6</v>
      </c>
      <c r="U4684" t="str">
        <f>TEXT(Sheet1[[#This Row],[Date]],"DDDD")</f>
        <v>Friday</v>
      </c>
      <c r="V4684" t="str">
        <f>"FM"&amp;MOD(MONTH(Sheet1[[#This Row],[Date]])-4,12)+1</f>
        <v>FM4</v>
      </c>
      <c r="W4684" t="str">
        <f>"Q"&amp;ROUNDUP(MONTH(Sheet1[[#This Row],[Date]])/3,0)</f>
        <v>Q3</v>
      </c>
      <c r="X4684" t="str">
        <f>"Q"&amp;INT(MOD(MONTH(Sheet1[[#This Row],[Date]])-4,12/3)+1)</f>
        <v>Q4</v>
      </c>
      <c r="Y4684" t="str" cm="1">
        <f t="array" ref="Y4684">_xlfn.IFS(ROUND(L4684,0)&lt;=1,"Need to improve 0-1",ROUND(L4684,0)&lt;=2,"Okay 1-2",ROUND(L4684,0)&lt;=3,"Good 2-3",ROUND(L4684,0)&lt;=4,"Great 3-4",ROUND(L4684,0)&lt;=5,"Excellent 4-5")</f>
        <v>Need to improve 0-1</v>
      </c>
      <c r="Z4684" t="str">
        <f t="shared" si="73"/>
        <v>0-1000</v>
      </c>
    </row>
    <row r="4685" spans="1:26" x14ac:dyDescent="0.3">
      <c r="A4685">
        <v>1987</v>
      </c>
      <c r="B4685" t="s">
        <v>6971</v>
      </c>
      <c r="C4685">
        <v>1</v>
      </c>
      <c r="D4685" t="s">
        <v>14</v>
      </c>
      <c r="E4685" t="s">
        <v>635</v>
      </c>
      <c r="F4685" t="s">
        <v>16</v>
      </c>
      <c r="G4685" t="s">
        <v>16</v>
      </c>
      <c r="H4685" t="s">
        <v>16</v>
      </c>
      <c r="I4685">
        <v>1</v>
      </c>
      <c r="J4685">
        <v>46</v>
      </c>
      <c r="K4685">
        <v>100</v>
      </c>
      <c r="L4685">
        <v>3.4</v>
      </c>
      <c r="M4685" t="s">
        <v>3745</v>
      </c>
      <c r="N4685" t="str">
        <f>SUBSTITUTE(Sheet1[[#This Row],[Datekey_Opening]],"_","-")</f>
        <v>2015-7-19</v>
      </c>
      <c r="O4685">
        <f>YEAR(Sheet1[[#This Row],[Date]])</f>
        <v>2015</v>
      </c>
      <c r="P4685" t="str">
        <f>LOOKUP(Sheet1[[#This Row],[CountryCode]],$AI$4:$AI$18,$AJ$4:$AJ$18)</f>
        <v>India</v>
      </c>
      <c r="Q4685">
        <f>MONTH(Sheet1[[#This Row],[Date]])</f>
        <v>7</v>
      </c>
      <c r="R4685" t="str">
        <f>TEXT(Sheet1[[#This Row],[Date]],"MMMM")</f>
        <v>July</v>
      </c>
      <c r="S4685" t="str">
        <f>TEXT(Sheet1[[#This Row],[Date]],"YYYY-MMM")</f>
        <v>2015-Jul</v>
      </c>
      <c r="T4685">
        <f>WEEKDAY(Sheet1[[#This Row],[Date]])</f>
        <v>1</v>
      </c>
      <c r="U4685" t="str">
        <f>TEXT(Sheet1[[#This Row],[Date]],"DDDD")</f>
        <v>Sunday</v>
      </c>
      <c r="V4685" t="str">
        <f>"FM"&amp;MOD(MONTH(Sheet1[[#This Row],[Date]])-4,12)+1</f>
        <v>FM4</v>
      </c>
      <c r="W4685" t="str">
        <f>"Q"&amp;ROUNDUP(MONTH(Sheet1[[#This Row],[Date]])/3,0)</f>
        <v>Q3</v>
      </c>
      <c r="X4685" t="str">
        <f>"Q"&amp;INT(MOD(MONTH(Sheet1[[#This Row],[Date]])-4,12/3)+1)</f>
        <v>Q4</v>
      </c>
      <c r="Y4685" t="str" cm="1">
        <f t="array" ref="Y4685">_xlfn.IFS(ROUND(L4685,0)&lt;=1,"Need to improve 0-1",ROUND(L4685,0)&lt;=2,"Okay 1-2",ROUND(L4685,0)&lt;=3,"Good 2-3",ROUND(L4685,0)&lt;=4,"Great 3-4",ROUND(L4685,0)&lt;=5,"Excellent 4-5")</f>
        <v>Good 2-3</v>
      </c>
      <c r="Z4685" t="str">
        <f t="shared" si="73"/>
        <v>0-1000</v>
      </c>
    </row>
    <row r="4686" spans="1:26" x14ac:dyDescent="0.3">
      <c r="A4686">
        <v>18356773</v>
      </c>
      <c r="B4686" t="s">
        <v>6972</v>
      </c>
      <c r="C4686">
        <v>1</v>
      </c>
      <c r="D4686" t="s">
        <v>14</v>
      </c>
      <c r="E4686" t="s">
        <v>426</v>
      </c>
      <c r="F4686" t="s">
        <v>16</v>
      </c>
      <c r="G4686" t="s">
        <v>16</v>
      </c>
      <c r="H4686" t="s">
        <v>16</v>
      </c>
      <c r="I4686">
        <v>1</v>
      </c>
      <c r="J4686">
        <v>8</v>
      </c>
      <c r="K4686">
        <v>100</v>
      </c>
      <c r="L4686">
        <v>3.3</v>
      </c>
      <c r="M4686" t="s">
        <v>3449</v>
      </c>
      <c r="N4686" t="str">
        <f>SUBSTITUTE(Sheet1[[#This Row],[Datekey_Opening]],"_","-")</f>
        <v>2018-7-12</v>
      </c>
      <c r="O4686">
        <f>YEAR(Sheet1[[#This Row],[Date]])</f>
        <v>2018</v>
      </c>
      <c r="P4686" t="str">
        <f>LOOKUP(Sheet1[[#This Row],[CountryCode]],$AI$4:$AI$18,$AJ$4:$AJ$18)</f>
        <v>India</v>
      </c>
      <c r="Q4686">
        <f>MONTH(Sheet1[[#This Row],[Date]])</f>
        <v>7</v>
      </c>
      <c r="R4686" t="str">
        <f>TEXT(Sheet1[[#This Row],[Date]],"MMMM")</f>
        <v>July</v>
      </c>
      <c r="S4686" t="str">
        <f>TEXT(Sheet1[[#This Row],[Date]],"YYYY-MMM")</f>
        <v>2018-Jul</v>
      </c>
      <c r="T4686">
        <f>WEEKDAY(Sheet1[[#This Row],[Date]])</f>
        <v>5</v>
      </c>
      <c r="U4686" t="str">
        <f>TEXT(Sheet1[[#This Row],[Date]],"DDDD")</f>
        <v>Thursday</v>
      </c>
      <c r="V4686" t="str">
        <f>"FM"&amp;MOD(MONTH(Sheet1[[#This Row],[Date]])-4,12)+1</f>
        <v>FM4</v>
      </c>
      <c r="W4686" t="str">
        <f>"Q"&amp;ROUNDUP(MONTH(Sheet1[[#This Row],[Date]])/3,0)</f>
        <v>Q3</v>
      </c>
      <c r="X4686" t="str">
        <f>"Q"&amp;INT(MOD(MONTH(Sheet1[[#This Row],[Date]])-4,12/3)+1)</f>
        <v>Q4</v>
      </c>
      <c r="Y4686" t="str" cm="1">
        <f t="array" ref="Y4686">_xlfn.IFS(ROUND(L4686,0)&lt;=1,"Need to improve 0-1",ROUND(L4686,0)&lt;=2,"Okay 1-2",ROUND(L4686,0)&lt;=3,"Good 2-3",ROUND(L4686,0)&lt;=4,"Great 3-4",ROUND(L4686,0)&lt;=5,"Excellent 4-5")</f>
        <v>Good 2-3</v>
      </c>
      <c r="Z4686" t="str">
        <f t="shared" si="73"/>
        <v>0-1000</v>
      </c>
    </row>
    <row r="4687" spans="1:26" x14ac:dyDescent="0.3">
      <c r="A4687">
        <v>300440</v>
      </c>
      <c r="B4687" t="s">
        <v>6973</v>
      </c>
      <c r="C4687">
        <v>1</v>
      </c>
      <c r="D4687" t="s">
        <v>14</v>
      </c>
      <c r="E4687" t="s">
        <v>1029</v>
      </c>
      <c r="F4687" t="s">
        <v>16</v>
      </c>
      <c r="G4687" t="s">
        <v>16</v>
      </c>
      <c r="H4687" t="s">
        <v>16</v>
      </c>
      <c r="I4687">
        <v>1</v>
      </c>
      <c r="J4687">
        <v>17</v>
      </c>
      <c r="K4687">
        <v>100</v>
      </c>
      <c r="L4687">
        <v>3.2</v>
      </c>
      <c r="M4687" t="s">
        <v>640</v>
      </c>
      <c r="N4687" t="str">
        <f>SUBSTITUTE(Sheet1[[#This Row],[Datekey_Opening]],"_","-")</f>
        <v>2018-7-9</v>
      </c>
      <c r="O4687">
        <f>YEAR(Sheet1[[#This Row],[Date]])</f>
        <v>2018</v>
      </c>
      <c r="P4687" t="str">
        <f>LOOKUP(Sheet1[[#This Row],[CountryCode]],$AI$4:$AI$18,$AJ$4:$AJ$18)</f>
        <v>India</v>
      </c>
      <c r="Q4687">
        <f>MONTH(Sheet1[[#This Row],[Date]])</f>
        <v>7</v>
      </c>
      <c r="R4687" t="str">
        <f>TEXT(Sheet1[[#This Row],[Date]],"MMMM")</f>
        <v>July</v>
      </c>
      <c r="S4687" t="str">
        <f>TEXT(Sheet1[[#This Row],[Date]],"YYYY-MMM")</f>
        <v>2018-Jul</v>
      </c>
      <c r="T4687">
        <f>WEEKDAY(Sheet1[[#This Row],[Date]])</f>
        <v>2</v>
      </c>
      <c r="U4687" t="str">
        <f>TEXT(Sheet1[[#This Row],[Date]],"DDDD")</f>
        <v>Monday</v>
      </c>
      <c r="V4687" t="str">
        <f>"FM"&amp;MOD(MONTH(Sheet1[[#This Row],[Date]])-4,12)+1</f>
        <v>FM4</v>
      </c>
      <c r="W4687" t="str">
        <f>"Q"&amp;ROUNDUP(MONTH(Sheet1[[#This Row],[Date]])/3,0)</f>
        <v>Q3</v>
      </c>
      <c r="X4687" t="str">
        <f>"Q"&amp;INT(MOD(MONTH(Sheet1[[#This Row],[Date]])-4,12/3)+1)</f>
        <v>Q4</v>
      </c>
      <c r="Y4687" t="str" cm="1">
        <f t="array" ref="Y4687">_xlfn.IFS(ROUND(L4687,0)&lt;=1,"Need to improve 0-1",ROUND(L4687,0)&lt;=2,"Okay 1-2",ROUND(L4687,0)&lt;=3,"Good 2-3",ROUND(L4687,0)&lt;=4,"Great 3-4",ROUND(L4687,0)&lt;=5,"Excellent 4-5")</f>
        <v>Good 2-3</v>
      </c>
      <c r="Z4687" t="str">
        <f t="shared" si="73"/>
        <v>0-1000</v>
      </c>
    </row>
    <row r="4688" spans="1:26" x14ac:dyDescent="0.3">
      <c r="A4688">
        <v>18211151</v>
      </c>
      <c r="B4688" t="s">
        <v>6974</v>
      </c>
      <c r="C4688">
        <v>1</v>
      </c>
      <c r="D4688" t="s">
        <v>14</v>
      </c>
      <c r="E4688" t="s">
        <v>405</v>
      </c>
      <c r="F4688" t="s">
        <v>16</v>
      </c>
      <c r="G4688" t="s">
        <v>16</v>
      </c>
      <c r="H4688" t="s">
        <v>16</v>
      </c>
      <c r="I4688">
        <v>1</v>
      </c>
      <c r="J4688">
        <v>5</v>
      </c>
      <c r="K4688">
        <v>100</v>
      </c>
      <c r="L4688">
        <v>3</v>
      </c>
      <c r="M4688" t="s">
        <v>6375</v>
      </c>
      <c r="N4688" t="str">
        <f>SUBSTITUTE(Sheet1[[#This Row],[Datekey_Opening]],"_","-")</f>
        <v>2017-6-9</v>
      </c>
      <c r="O4688">
        <f>YEAR(Sheet1[[#This Row],[Date]])</f>
        <v>2017</v>
      </c>
      <c r="P4688" t="str">
        <f>LOOKUP(Sheet1[[#This Row],[CountryCode]],$AI$4:$AI$18,$AJ$4:$AJ$18)</f>
        <v>India</v>
      </c>
      <c r="Q4688">
        <f>MONTH(Sheet1[[#This Row],[Date]])</f>
        <v>6</v>
      </c>
      <c r="R4688" t="str">
        <f>TEXT(Sheet1[[#This Row],[Date]],"MMMM")</f>
        <v>June</v>
      </c>
      <c r="S4688" t="str">
        <f>TEXT(Sheet1[[#This Row],[Date]],"YYYY-MMM")</f>
        <v>2017-Jun</v>
      </c>
      <c r="T4688">
        <f>WEEKDAY(Sheet1[[#This Row],[Date]])</f>
        <v>6</v>
      </c>
      <c r="U4688" t="str">
        <f>TEXT(Sheet1[[#This Row],[Date]],"DDDD")</f>
        <v>Friday</v>
      </c>
      <c r="V4688" t="str">
        <f>"FM"&amp;MOD(MONTH(Sheet1[[#This Row],[Date]])-4,12)+1</f>
        <v>FM3</v>
      </c>
      <c r="W4688" t="str">
        <f>"Q"&amp;ROUNDUP(MONTH(Sheet1[[#This Row],[Date]])/3,0)</f>
        <v>Q2</v>
      </c>
      <c r="X4688" t="str">
        <f>"Q"&amp;INT(MOD(MONTH(Sheet1[[#This Row],[Date]])-4,12/3)+1)</f>
        <v>Q3</v>
      </c>
      <c r="Y4688" t="str" cm="1">
        <f t="array" ref="Y4688">_xlfn.IFS(ROUND(L4688,0)&lt;=1,"Need to improve 0-1",ROUND(L4688,0)&lt;=2,"Okay 1-2",ROUND(L4688,0)&lt;=3,"Good 2-3",ROUND(L4688,0)&lt;=4,"Great 3-4",ROUND(L4688,0)&lt;=5,"Excellent 4-5")</f>
        <v>Good 2-3</v>
      </c>
      <c r="Z4688" t="str">
        <f t="shared" si="73"/>
        <v>0-1000</v>
      </c>
    </row>
    <row r="4689" spans="1:26" x14ac:dyDescent="0.3">
      <c r="A4689">
        <v>303643</v>
      </c>
      <c r="B4689" t="s">
        <v>6975</v>
      </c>
      <c r="C4689">
        <v>1</v>
      </c>
      <c r="D4689" t="s">
        <v>14</v>
      </c>
      <c r="E4689" t="s">
        <v>569</v>
      </c>
      <c r="F4689" t="s">
        <v>16</v>
      </c>
      <c r="G4689" t="s">
        <v>16</v>
      </c>
      <c r="H4689" t="s">
        <v>16</v>
      </c>
      <c r="I4689">
        <v>1</v>
      </c>
      <c r="J4689">
        <v>18</v>
      </c>
      <c r="K4689">
        <v>100</v>
      </c>
      <c r="L4689">
        <v>3.4</v>
      </c>
      <c r="M4689" t="s">
        <v>2654</v>
      </c>
      <c r="N4689" t="str">
        <f>SUBSTITUTE(Sheet1[[#This Row],[Datekey_Opening]],"_","-")</f>
        <v>2012-6-20</v>
      </c>
      <c r="O4689">
        <f>YEAR(Sheet1[[#This Row],[Date]])</f>
        <v>2012</v>
      </c>
      <c r="P4689" t="str">
        <f>LOOKUP(Sheet1[[#This Row],[CountryCode]],$AI$4:$AI$18,$AJ$4:$AJ$18)</f>
        <v>India</v>
      </c>
      <c r="Q4689">
        <f>MONTH(Sheet1[[#This Row],[Date]])</f>
        <v>6</v>
      </c>
      <c r="R4689" t="str">
        <f>TEXT(Sheet1[[#This Row],[Date]],"MMMM")</f>
        <v>June</v>
      </c>
      <c r="S4689" t="str">
        <f>TEXT(Sheet1[[#This Row],[Date]],"YYYY-MMM")</f>
        <v>2012-Jun</v>
      </c>
      <c r="T4689">
        <f>WEEKDAY(Sheet1[[#This Row],[Date]])</f>
        <v>4</v>
      </c>
      <c r="U4689" t="str">
        <f>TEXT(Sheet1[[#This Row],[Date]],"DDDD")</f>
        <v>Wednesday</v>
      </c>
      <c r="V4689" t="str">
        <f>"FM"&amp;MOD(MONTH(Sheet1[[#This Row],[Date]])-4,12)+1</f>
        <v>FM3</v>
      </c>
      <c r="W4689" t="str">
        <f>"Q"&amp;ROUNDUP(MONTH(Sheet1[[#This Row],[Date]])/3,0)</f>
        <v>Q2</v>
      </c>
      <c r="X4689" t="str">
        <f>"Q"&amp;INT(MOD(MONTH(Sheet1[[#This Row],[Date]])-4,12/3)+1)</f>
        <v>Q3</v>
      </c>
      <c r="Y4689" t="str" cm="1">
        <f t="array" ref="Y4689">_xlfn.IFS(ROUND(L4689,0)&lt;=1,"Need to improve 0-1",ROUND(L4689,0)&lt;=2,"Okay 1-2",ROUND(L4689,0)&lt;=3,"Good 2-3",ROUND(L4689,0)&lt;=4,"Great 3-4",ROUND(L4689,0)&lt;=5,"Excellent 4-5")</f>
        <v>Good 2-3</v>
      </c>
      <c r="Z4689" t="str">
        <f t="shared" si="73"/>
        <v>0-1000</v>
      </c>
    </row>
    <row r="4690" spans="1:26" x14ac:dyDescent="0.3">
      <c r="A4690">
        <v>309722</v>
      </c>
      <c r="B4690" t="s">
        <v>6976</v>
      </c>
      <c r="C4690">
        <v>1</v>
      </c>
      <c r="D4690" t="s">
        <v>14</v>
      </c>
      <c r="E4690" t="s">
        <v>635</v>
      </c>
      <c r="F4690" t="s">
        <v>16</v>
      </c>
      <c r="G4690" t="s">
        <v>16</v>
      </c>
      <c r="H4690" t="s">
        <v>16</v>
      </c>
      <c r="I4690">
        <v>1</v>
      </c>
      <c r="J4690">
        <v>19</v>
      </c>
      <c r="K4690">
        <v>100</v>
      </c>
      <c r="L4690">
        <v>3.7</v>
      </c>
      <c r="M4690" t="s">
        <v>6977</v>
      </c>
      <c r="N4690" t="str">
        <f>SUBSTITUTE(Sheet1[[#This Row],[Datekey_Opening]],"_","-")</f>
        <v>2016-6-22</v>
      </c>
      <c r="O4690">
        <f>YEAR(Sheet1[[#This Row],[Date]])</f>
        <v>2016</v>
      </c>
      <c r="P4690" t="str">
        <f>LOOKUP(Sheet1[[#This Row],[CountryCode]],$AI$4:$AI$18,$AJ$4:$AJ$18)</f>
        <v>India</v>
      </c>
      <c r="Q4690">
        <f>MONTH(Sheet1[[#This Row],[Date]])</f>
        <v>6</v>
      </c>
      <c r="R4690" t="str">
        <f>TEXT(Sheet1[[#This Row],[Date]],"MMMM")</f>
        <v>June</v>
      </c>
      <c r="S4690" t="str">
        <f>TEXT(Sheet1[[#This Row],[Date]],"YYYY-MMM")</f>
        <v>2016-Jun</v>
      </c>
      <c r="T4690">
        <f>WEEKDAY(Sheet1[[#This Row],[Date]])</f>
        <v>4</v>
      </c>
      <c r="U4690" t="str">
        <f>TEXT(Sheet1[[#This Row],[Date]],"DDDD")</f>
        <v>Wednesday</v>
      </c>
      <c r="V4690" t="str">
        <f>"FM"&amp;MOD(MONTH(Sheet1[[#This Row],[Date]])-4,12)+1</f>
        <v>FM3</v>
      </c>
      <c r="W4690" t="str">
        <f>"Q"&amp;ROUNDUP(MONTH(Sheet1[[#This Row],[Date]])/3,0)</f>
        <v>Q2</v>
      </c>
      <c r="X4690" t="str">
        <f>"Q"&amp;INT(MOD(MONTH(Sheet1[[#This Row],[Date]])-4,12/3)+1)</f>
        <v>Q3</v>
      </c>
      <c r="Y4690" t="str" cm="1">
        <f t="array" ref="Y4690">_xlfn.IFS(ROUND(L4690,0)&lt;=1,"Need to improve 0-1",ROUND(L4690,0)&lt;=2,"Okay 1-2",ROUND(L4690,0)&lt;=3,"Good 2-3",ROUND(L4690,0)&lt;=4,"Great 3-4",ROUND(L4690,0)&lt;=5,"Excellent 4-5")</f>
        <v>Great 3-4</v>
      </c>
      <c r="Z4690" t="str">
        <f t="shared" si="73"/>
        <v>0-1000</v>
      </c>
    </row>
    <row r="4691" spans="1:26" x14ac:dyDescent="0.3">
      <c r="A4691">
        <v>7545</v>
      </c>
      <c r="B4691" t="s">
        <v>6978</v>
      </c>
      <c r="C4691">
        <v>1</v>
      </c>
      <c r="D4691" t="s">
        <v>14</v>
      </c>
      <c r="E4691" t="s">
        <v>559</v>
      </c>
      <c r="F4691" t="s">
        <v>16</v>
      </c>
      <c r="G4691" t="s">
        <v>16</v>
      </c>
      <c r="H4691" t="s">
        <v>16</v>
      </c>
      <c r="I4691">
        <v>1</v>
      </c>
      <c r="J4691">
        <v>1487</v>
      </c>
      <c r="K4691">
        <v>100</v>
      </c>
      <c r="L4691">
        <v>3.9</v>
      </c>
      <c r="M4691" t="s">
        <v>3888</v>
      </c>
      <c r="N4691" t="str">
        <f>SUBSTITUTE(Sheet1[[#This Row],[Datekey_Opening]],"_","-")</f>
        <v>2010-6-26</v>
      </c>
      <c r="O4691">
        <f>YEAR(Sheet1[[#This Row],[Date]])</f>
        <v>2010</v>
      </c>
      <c r="P4691" t="str">
        <f>LOOKUP(Sheet1[[#This Row],[CountryCode]],$AI$4:$AI$18,$AJ$4:$AJ$18)</f>
        <v>India</v>
      </c>
      <c r="Q4691">
        <f>MONTH(Sheet1[[#This Row],[Date]])</f>
        <v>6</v>
      </c>
      <c r="R4691" t="str">
        <f>TEXT(Sheet1[[#This Row],[Date]],"MMMM")</f>
        <v>June</v>
      </c>
      <c r="S4691" t="str">
        <f>TEXT(Sheet1[[#This Row],[Date]],"YYYY-MMM")</f>
        <v>2010-Jun</v>
      </c>
      <c r="T4691">
        <f>WEEKDAY(Sheet1[[#This Row],[Date]])</f>
        <v>7</v>
      </c>
      <c r="U4691" t="str">
        <f>TEXT(Sheet1[[#This Row],[Date]],"DDDD")</f>
        <v>Saturday</v>
      </c>
      <c r="V4691" t="str">
        <f>"FM"&amp;MOD(MONTH(Sheet1[[#This Row],[Date]])-4,12)+1</f>
        <v>FM3</v>
      </c>
      <c r="W4691" t="str">
        <f>"Q"&amp;ROUNDUP(MONTH(Sheet1[[#This Row],[Date]])/3,0)</f>
        <v>Q2</v>
      </c>
      <c r="X4691" t="str">
        <f>"Q"&amp;INT(MOD(MONTH(Sheet1[[#This Row],[Date]])-4,12/3)+1)</f>
        <v>Q3</v>
      </c>
      <c r="Y4691" t="str" cm="1">
        <f t="array" ref="Y4691">_xlfn.IFS(ROUND(L4691,0)&lt;=1,"Need to improve 0-1",ROUND(L4691,0)&lt;=2,"Okay 1-2",ROUND(L4691,0)&lt;=3,"Good 2-3",ROUND(L4691,0)&lt;=4,"Great 3-4",ROUND(L4691,0)&lt;=5,"Excellent 4-5")</f>
        <v>Great 3-4</v>
      </c>
      <c r="Z4691" t="str">
        <f t="shared" si="73"/>
        <v>0-1000</v>
      </c>
    </row>
    <row r="4692" spans="1:26" x14ac:dyDescent="0.3">
      <c r="A4692">
        <v>18281967</v>
      </c>
      <c r="B4692" t="s">
        <v>6979</v>
      </c>
      <c r="C4692">
        <v>1</v>
      </c>
      <c r="D4692" t="s">
        <v>14</v>
      </c>
      <c r="E4692" t="s">
        <v>559</v>
      </c>
      <c r="F4692" t="s">
        <v>16</v>
      </c>
      <c r="G4692" t="s">
        <v>16</v>
      </c>
      <c r="H4692" t="s">
        <v>16</v>
      </c>
      <c r="I4692">
        <v>1</v>
      </c>
      <c r="J4692">
        <v>18</v>
      </c>
      <c r="K4692">
        <v>100</v>
      </c>
      <c r="L4692">
        <v>3.6</v>
      </c>
      <c r="M4692" t="s">
        <v>3244</v>
      </c>
      <c r="N4692" t="str">
        <f>SUBSTITUTE(Sheet1[[#This Row],[Datekey_Opening]],"_","-")</f>
        <v>2014-6-8</v>
      </c>
      <c r="O4692">
        <f>YEAR(Sheet1[[#This Row],[Date]])</f>
        <v>2014</v>
      </c>
      <c r="P4692" t="str">
        <f>LOOKUP(Sheet1[[#This Row],[CountryCode]],$AI$4:$AI$18,$AJ$4:$AJ$18)</f>
        <v>India</v>
      </c>
      <c r="Q4692">
        <f>MONTH(Sheet1[[#This Row],[Date]])</f>
        <v>6</v>
      </c>
      <c r="R4692" t="str">
        <f>TEXT(Sheet1[[#This Row],[Date]],"MMMM")</f>
        <v>June</v>
      </c>
      <c r="S4692" t="str">
        <f>TEXT(Sheet1[[#This Row],[Date]],"YYYY-MMM")</f>
        <v>2014-Jun</v>
      </c>
      <c r="T4692">
        <f>WEEKDAY(Sheet1[[#This Row],[Date]])</f>
        <v>1</v>
      </c>
      <c r="U4692" t="str">
        <f>TEXT(Sheet1[[#This Row],[Date]],"DDDD")</f>
        <v>Sunday</v>
      </c>
      <c r="V4692" t="str">
        <f>"FM"&amp;MOD(MONTH(Sheet1[[#This Row],[Date]])-4,12)+1</f>
        <v>FM3</v>
      </c>
      <c r="W4692" t="str">
        <f>"Q"&amp;ROUNDUP(MONTH(Sheet1[[#This Row],[Date]])/3,0)</f>
        <v>Q2</v>
      </c>
      <c r="X4692" t="str">
        <f>"Q"&amp;INT(MOD(MONTH(Sheet1[[#This Row],[Date]])-4,12/3)+1)</f>
        <v>Q3</v>
      </c>
      <c r="Y4692" t="str" cm="1">
        <f t="array" ref="Y4692">_xlfn.IFS(ROUND(L4692,0)&lt;=1,"Need to improve 0-1",ROUND(L4692,0)&lt;=2,"Okay 1-2",ROUND(L4692,0)&lt;=3,"Good 2-3",ROUND(L4692,0)&lt;=4,"Great 3-4",ROUND(L4692,0)&lt;=5,"Excellent 4-5")</f>
        <v>Great 3-4</v>
      </c>
      <c r="Z4692" t="str">
        <f t="shared" si="73"/>
        <v>0-1000</v>
      </c>
    </row>
    <row r="4693" spans="1:26" x14ac:dyDescent="0.3">
      <c r="A4693">
        <v>9433</v>
      </c>
      <c r="B4693" t="s">
        <v>6980</v>
      </c>
      <c r="C4693">
        <v>1</v>
      </c>
      <c r="D4693" t="s">
        <v>14</v>
      </c>
      <c r="E4693" t="s">
        <v>550</v>
      </c>
      <c r="F4693" t="s">
        <v>16</v>
      </c>
      <c r="G4693" t="s">
        <v>16</v>
      </c>
      <c r="H4693" t="s">
        <v>16</v>
      </c>
      <c r="I4693">
        <v>1</v>
      </c>
      <c r="J4693">
        <v>5</v>
      </c>
      <c r="K4693">
        <v>100</v>
      </c>
      <c r="L4693">
        <v>2.8</v>
      </c>
      <c r="M4693" t="s">
        <v>693</v>
      </c>
      <c r="N4693" t="str">
        <f>SUBSTITUTE(Sheet1[[#This Row],[Datekey_Opening]],"_","-")</f>
        <v>2016-6-25</v>
      </c>
      <c r="O4693">
        <f>YEAR(Sheet1[[#This Row],[Date]])</f>
        <v>2016</v>
      </c>
      <c r="P4693" t="str">
        <f>LOOKUP(Sheet1[[#This Row],[CountryCode]],$AI$4:$AI$18,$AJ$4:$AJ$18)</f>
        <v>India</v>
      </c>
      <c r="Q4693">
        <f>MONTH(Sheet1[[#This Row],[Date]])</f>
        <v>6</v>
      </c>
      <c r="R4693" t="str">
        <f>TEXT(Sheet1[[#This Row],[Date]],"MMMM")</f>
        <v>June</v>
      </c>
      <c r="S4693" t="str">
        <f>TEXT(Sheet1[[#This Row],[Date]],"YYYY-MMM")</f>
        <v>2016-Jun</v>
      </c>
      <c r="T4693">
        <f>WEEKDAY(Sheet1[[#This Row],[Date]])</f>
        <v>7</v>
      </c>
      <c r="U4693" t="str">
        <f>TEXT(Sheet1[[#This Row],[Date]],"DDDD")</f>
        <v>Saturday</v>
      </c>
      <c r="V4693" t="str">
        <f>"FM"&amp;MOD(MONTH(Sheet1[[#This Row],[Date]])-4,12)+1</f>
        <v>FM3</v>
      </c>
      <c r="W4693" t="str">
        <f>"Q"&amp;ROUNDUP(MONTH(Sheet1[[#This Row],[Date]])/3,0)</f>
        <v>Q2</v>
      </c>
      <c r="X4693" t="str">
        <f>"Q"&amp;INT(MOD(MONTH(Sheet1[[#This Row],[Date]])-4,12/3)+1)</f>
        <v>Q3</v>
      </c>
      <c r="Y4693" t="str" cm="1">
        <f t="array" ref="Y4693">_xlfn.IFS(ROUND(L4693,0)&lt;=1,"Need to improve 0-1",ROUND(L4693,0)&lt;=2,"Okay 1-2",ROUND(L4693,0)&lt;=3,"Good 2-3",ROUND(L4693,0)&lt;=4,"Great 3-4",ROUND(L4693,0)&lt;=5,"Excellent 4-5")</f>
        <v>Good 2-3</v>
      </c>
      <c r="Z4693" t="str">
        <f t="shared" si="73"/>
        <v>0-1000</v>
      </c>
    </row>
    <row r="4694" spans="1:26" x14ac:dyDescent="0.3">
      <c r="A4694">
        <v>310409</v>
      </c>
      <c r="B4694" t="s">
        <v>6981</v>
      </c>
      <c r="C4694">
        <v>1</v>
      </c>
      <c r="D4694" t="s">
        <v>14</v>
      </c>
      <c r="E4694" t="s">
        <v>395</v>
      </c>
      <c r="F4694" t="s">
        <v>16</v>
      </c>
      <c r="G4694" t="s">
        <v>16</v>
      </c>
      <c r="H4694" t="s">
        <v>16</v>
      </c>
      <c r="I4694">
        <v>1</v>
      </c>
      <c r="J4694">
        <v>18</v>
      </c>
      <c r="K4694">
        <v>100</v>
      </c>
      <c r="L4694">
        <v>3.5</v>
      </c>
      <c r="M4694" t="s">
        <v>3365</v>
      </c>
      <c r="N4694" t="str">
        <f>SUBSTITUTE(Sheet1[[#This Row],[Datekey_Opening]],"_","-")</f>
        <v>2011-6-17</v>
      </c>
      <c r="O4694">
        <f>YEAR(Sheet1[[#This Row],[Date]])</f>
        <v>2011</v>
      </c>
      <c r="P4694" t="str">
        <f>LOOKUP(Sheet1[[#This Row],[CountryCode]],$AI$4:$AI$18,$AJ$4:$AJ$18)</f>
        <v>India</v>
      </c>
      <c r="Q4694">
        <f>MONTH(Sheet1[[#This Row],[Date]])</f>
        <v>6</v>
      </c>
      <c r="R4694" t="str">
        <f>TEXT(Sheet1[[#This Row],[Date]],"MMMM")</f>
        <v>June</v>
      </c>
      <c r="S4694" t="str">
        <f>TEXT(Sheet1[[#This Row],[Date]],"YYYY-MMM")</f>
        <v>2011-Jun</v>
      </c>
      <c r="T4694">
        <f>WEEKDAY(Sheet1[[#This Row],[Date]])</f>
        <v>6</v>
      </c>
      <c r="U4694" t="str">
        <f>TEXT(Sheet1[[#This Row],[Date]],"DDDD")</f>
        <v>Friday</v>
      </c>
      <c r="V4694" t="str">
        <f>"FM"&amp;MOD(MONTH(Sheet1[[#This Row],[Date]])-4,12)+1</f>
        <v>FM3</v>
      </c>
      <c r="W4694" t="str">
        <f>"Q"&amp;ROUNDUP(MONTH(Sheet1[[#This Row],[Date]])/3,0)</f>
        <v>Q2</v>
      </c>
      <c r="X4694" t="str">
        <f>"Q"&amp;INT(MOD(MONTH(Sheet1[[#This Row],[Date]])-4,12/3)+1)</f>
        <v>Q3</v>
      </c>
      <c r="Y4694" t="str" cm="1">
        <f t="array" ref="Y4694">_xlfn.IFS(ROUND(L4694,0)&lt;=1,"Need to improve 0-1",ROUND(L4694,0)&lt;=2,"Okay 1-2",ROUND(L4694,0)&lt;=3,"Good 2-3",ROUND(L4694,0)&lt;=4,"Great 3-4",ROUND(L4694,0)&lt;=5,"Excellent 4-5")</f>
        <v>Great 3-4</v>
      </c>
      <c r="Z4694" t="str">
        <f t="shared" si="73"/>
        <v>0-1000</v>
      </c>
    </row>
    <row r="4695" spans="1:26" x14ac:dyDescent="0.3">
      <c r="A4695">
        <v>309496</v>
      </c>
      <c r="B4695" t="s">
        <v>6982</v>
      </c>
      <c r="C4695">
        <v>1</v>
      </c>
      <c r="D4695" t="s">
        <v>14</v>
      </c>
      <c r="E4695" t="s">
        <v>559</v>
      </c>
      <c r="F4695" t="s">
        <v>16</v>
      </c>
      <c r="G4695" t="s">
        <v>16</v>
      </c>
      <c r="H4695" t="s">
        <v>16</v>
      </c>
      <c r="I4695">
        <v>1</v>
      </c>
      <c r="J4695">
        <v>12</v>
      </c>
      <c r="K4695">
        <v>100</v>
      </c>
      <c r="L4695">
        <v>3.1</v>
      </c>
      <c r="M4695" t="s">
        <v>6983</v>
      </c>
      <c r="N4695" t="str">
        <f>SUBSTITUTE(Sheet1[[#This Row],[Datekey_Opening]],"_","-")</f>
        <v>2013-6-12</v>
      </c>
      <c r="O4695">
        <f>YEAR(Sheet1[[#This Row],[Date]])</f>
        <v>2013</v>
      </c>
      <c r="P4695" t="str">
        <f>LOOKUP(Sheet1[[#This Row],[CountryCode]],$AI$4:$AI$18,$AJ$4:$AJ$18)</f>
        <v>India</v>
      </c>
      <c r="Q4695">
        <f>MONTH(Sheet1[[#This Row],[Date]])</f>
        <v>6</v>
      </c>
      <c r="R4695" t="str">
        <f>TEXT(Sheet1[[#This Row],[Date]],"MMMM")</f>
        <v>June</v>
      </c>
      <c r="S4695" t="str">
        <f>TEXT(Sheet1[[#This Row],[Date]],"YYYY-MMM")</f>
        <v>2013-Jun</v>
      </c>
      <c r="T4695">
        <f>WEEKDAY(Sheet1[[#This Row],[Date]])</f>
        <v>4</v>
      </c>
      <c r="U4695" t="str">
        <f>TEXT(Sheet1[[#This Row],[Date]],"DDDD")</f>
        <v>Wednesday</v>
      </c>
      <c r="V4695" t="str">
        <f>"FM"&amp;MOD(MONTH(Sheet1[[#This Row],[Date]])-4,12)+1</f>
        <v>FM3</v>
      </c>
      <c r="W4695" t="str">
        <f>"Q"&amp;ROUNDUP(MONTH(Sheet1[[#This Row],[Date]])/3,0)</f>
        <v>Q2</v>
      </c>
      <c r="X4695" t="str">
        <f>"Q"&amp;INT(MOD(MONTH(Sheet1[[#This Row],[Date]])-4,12/3)+1)</f>
        <v>Q3</v>
      </c>
      <c r="Y4695" t="str" cm="1">
        <f t="array" ref="Y4695">_xlfn.IFS(ROUND(L4695,0)&lt;=1,"Need to improve 0-1",ROUND(L4695,0)&lt;=2,"Okay 1-2",ROUND(L4695,0)&lt;=3,"Good 2-3",ROUND(L4695,0)&lt;=4,"Great 3-4",ROUND(L4695,0)&lt;=5,"Excellent 4-5")</f>
        <v>Good 2-3</v>
      </c>
      <c r="Z4695" t="str">
        <f t="shared" si="73"/>
        <v>0-1000</v>
      </c>
    </row>
    <row r="4696" spans="1:26" x14ac:dyDescent="0.3">
      <c r="A4696">
        <v>8293</v>
      </c>
      <c r="B4696" t="s">
        <v>6984</v>
      </c>
      <c r="C4696">
        <v>1</v>
      </c>
      <c r="D4696" t="s">
        <v>14</v>
      </c>
      <c r="E4696" t="s">
        <v>569</v>
      </c>
      <c r="F4696" t="s">
        <v>16</v>
      </c>
      <c r="G4696" t="s">
        <v>16</v>
      </c>
      <c r="H4696" t="s">
        <v>16</v>
      </c>
      <c r="I4696">
        <v>1</v>
      </c>
      <c r="J4696">
        <v>12</v>
      </c>
      <c r="K4696">
        <v>100</v>
      </c>
      <c r="L4696">
        <v>3.3</v>
      </c>
      <c r="M4696" t="s">
        <v>2654</v>
      </c>
      <c r="N4696" t="str">
        <f>SUBSTITUTE(Sheet1[[#This Row],[Datekey_Opening]],"_","-")</f>
        <v>2012-6-20</v>
      </c>
      <c r="O4696">
        <f>YEAR(Sheet1[[#This Row],[Date]])</f>
        <v>2012</v>
      </c>
      <c r="P4696" t="str">
        <f>LOOKUP(Sheet1[[#This Row],[CountryCode]],$AI$4:$AI$18,$AJ$4:$AJ$18)</f>
        <v>India</v>
      </c>
      <c r="Q4696">
        <f>MONTH(Sheet1[[#This Row],[Date]])</f>
        <v>6</v>
      </c>
      <c r="R4696" t="str">
        <f>TEXT(Sheet1[[#This Row],[Date]],"MMMM")</f>
        <v>June</v>
      </c>
      <c r="S4696" t="str">
        <f>TEXT(Sheet1[[#This Row],[Date]],"YYYY-MMM")</f>
        <v>2012-Jun</v>
      </c>
      <c r="T4696">
        <f>WEEKDAY(Sheet1[[#This Row],[Date]])</f>
        <v>4</v>
      </c>
      <c r="U4696" t="str">
        <f>TEXT(Sheet1[[#This Row],[Date]],"DDDD")</f>
        <v>Wednesday</v>
      </c>
      <c r="V4696" t="str">
        <f>"FM"&amp;MOD(MONTH(Sheet1[[#This Row],[Date]])-4,12)+1</f>
        <v>FM3</v>
      </c>
      <c r="W4696" t="str">
        <f>"Q"&amp;ROUNDUP(MONTH(Sheet1[[#This Row],[Date]])/3,0)</f>
        <v>Q2</v>
      </c>
      <c r="X4696" t="str">
        <f>"Q"&amp;INT(MOD(MONTH(Sheet1[[#This Row],[Date]])-4,12/3)+1)</f>
        <v>Q3</v>
      </c>
      <c r="Y4696" t="str" cm="1">
        <f t="array" ref="Y4696">_xlfn.IFS(ROUND(L4696,0)&lt;=1,"Need to improve 0-1",ROUND(L4696,0)&lt;=2,"Okay 1-2",ROUND(L4696,0)&lt;=3,"Good 2-3",ROUND(L4696,0)&lt;=4,"Great 3-4",ROUND(L4696,0)&lt;=5,"Excellent 4-5")</f>
        <v>Good 2-3</v>
      </c>
      <c r="Z4696" t="str">
        <f t="shared" si="73"/>
        <v>0-1000</v>
      </c>
    </row>
    <row r="4697" spans="1:26" x14ac:dyDescent="0.3">
      <c r="A4697">
        <v>18260714</v>
      </c>
      <c r="B4697" t="s">
        <v>6985</v>
      </c>
      <c r="C4697">
        <v>1</v>
      </c>
      <c r="D4697" t="s">
        <v>14</v>
      </c>
      <c r="E4697" t="s">
        <v>559</v>
      </c>
      <c r="F4697" t="s">
        <v>16</v>
      </c>
      <c r="G4697" t="s">
        <v>16</v>
      </c>
      <c r="H4697" t="s">
        <v>16</v>
      </c>
      <c r="I4697">
        <v>1</v>
      </c>
      <c r="J4697">
        <v>4</v>
      </c>
      <c r="K4697">
        <v>100</v>
      </c>
      <c r="L4697">
        <v>3.1</v>
      </c>
      <c r="M4697" t="s">
        <v>2663</v>
      </c>
      <c r="N4697" t="str">
        <f>SUBSTITUTE(Sheet1[[#This Row],[Datekey_Opening]],"_","-")</f>
        <v>2011-6-15</v>
      </c>
      <c r="O4697">
        <f>YEAR(Sheet1[[#This Row],[Date]])</f>
        <v>2011</v>
      </c>
      <c r="P4697" t="str">
        <f>LOOKUP(Sheet1[[#This Row],[CountryCode]],$AI$4:$AI$18,$AJ$4:$AJ$18)</f>
        <v>India</v>
      </c>
      <c r="Q4697">
        <f>MONTH(Sheet1[[#This Row],[Date]])</f>
        <v>6</v>
      </c>
      <c r="R4697" t="str">
        <f>TEXT(Sheet1[[#This Row],[Date]],"MMMM")</f>
        <v>June</v>
      </c>
      <c r="S4697" t="str">
        <f>TEXT(Sheet1[[#This Row],[Date]],"YYYY-MMM")</f>
        <v>2011-Jun</v>
      </c>
      <c r="T4697">
        <f>WEEKDAY(Sheet1[[#This Row],[Date]])</f>
        <v>4</v>
      </c>
      <c r="U4697" t="str">
        <f>TEXT(Sheet1[[#This Row],[Date]],"DDDD")</f>
        <v>Wednesday</v>
      </c>
      <c r="V4697" t="str">
        <f>"FM"&amp;MOD(MONTH(Sheet1[[#This Row],[Date]])-4,12)+1</f>
        <v>FM3</v>
      </c>
      <c r="W4697" t="str">
        <f>"Q"&amp;ROUNDUP(MONTH(Sheet1[[#This Row],[Date]])/3,0)</f>
        <v>Q2</v>
      </c>
      <c r="X4697" t="str">
        <f>"Q"&amp;INT(MOD(MONTH(Sheet1[[#This Row],[Date]])-4,12/3)+1)</f>
        <v>Q3</v>
      </c>
      <c r="Y4697" t="str" cm="1">
        <f t="array" ref="Y4697">_xlfn.IFS(ROUND(L4697,0)&lt;=1,"Need to improve 0-1",ROUND(L4697,0)&lt;=2,"Okay 1-2",ROUND(L4697,0)&lt;=3,"Good 2-3",ROUND(L4697,0)&lt;=4,"Great 3-4",ROUND(L4697,0)&lt;=5,"Excellent 4-5")</f>
        <v>Good 2-3</v>
      </c>
      <c r="Z4697" t="str">
        <f t="shared" si="73"/>
        <v>0-1000</v>
      </c>
    </row>
    <row r="4698" spans="1:26" x14ac:dyDescent="0.3">
      <c r="A4698">
        <v>301056</v>
      </c>
      <c r="B4698" t="s">
        <v>887</v>
      </c>
      <c r="C4698">
        <v>1</v>
      </c>
      <c r="D4698" t="s">
        <v>14</v>
      </c>
      <c r="E4698" t="s">
        <v>550</v>
      </c>
      <c r="F4698" t="s">
        <v>16</v>
      </c>
      <c r="G4698" t="s">
        <v>16</v>
      </c>
      <c r="H4698" t="s">
        <v>16</v>
      </c>
      <c r="I4698">
        <v>1</v>
      </c>
      <c r="J4698">
        <v>14</v>
      </c>
      <c r="K4698">
        <v>100</v>
      </c>
      <c r="L4698">
        <v>2.8</v>
      </c>
      <c r="M4698" t="s">
        <v>6834</v>
      </c>
      <c r="N4698" t="str">
        <f>SUBSTITUTE(Sheet1[[#This Row],[Datekey_Opening]],"_","-")</f>
        <v>2011-6-23</v>
      </c>
      <c r="O4698">
        <f>YEAR(Sheet1[[#This Row],[Date]])</f>
        <v>2011</v>
      </c>
      <c r="P4698" t="str">
        <f>LOOKUP(Sheet1[[#This Row],[CountryCode]],$AI$4:$AI$18,$AJ$4:$AJ$18)</f>
        <v>India</v>
      </c>
      <c r="Q4698">
        <f>MONTH(Sheet1[[#This Row],[Date]])</f>
        <v>6</v>
      </c>
      <c r="R4698" t="str">
        <f>TEXT(Sheet1[[#This Row],[Date]],"MMMM")</f>
        <v>June</v>
      </c>
      <c r="S4698" t="str">
        <f>TEXT(Sheet1[[#This Row],[Date]],"YYYY-MMM")</f>
        <v>2011-Jun</v>
      </c>
      <c r="T4698">
        <f>WEEKDAY(Sheet1[[#This Row],[Date]])</f>
        <v>5</v>
      </c>
      <c r="U4698" t="str">
        <f>TEXT(Sheet1[[#This Row],[Date]],"DDDD")</f>
        <v>Thursday</v>
      </c>
      <c r="V4698" t="str">
        <f>"FM"&amp;MOD(MONTH(Sheet1[[#This Row],[Date]])-4,12)+1</f>
        <v>FM3</v>
      </c>
      <c r="W4698" t="str">
        <f>"Q"&amp;ROUNDUP(MONTH(Sheet1[[#This Row],[Date]])/3,0)</f>
        <v>Q2</v>
      </c>
      <c r="X4698" t="str">
        <f>"Q"&amp;INT(MOD(MONTH(Sheet1[[#This Row],[Date]])-4,12/3)+1)</f>
        <v>Q3</v>
      </c>
      <c r="Y4698" t="str" cm="1">
        <f t="array" ref="Y4698">_xlfn.IFS(ROUND(L4698,0)&lt;=1,"Need to improve 0-1",ROUND(L4698,0)&lt;=2,"Okay 1-2",ROUND(L4698,0)&lt;=3,"Good 2-3",ROUND(L4698,0)&lt;=4,"Great 3-4",ROUND(L4698,0)&lt;=5,"Excellent 4-5")</f>
        <v>Good 2-3</v>
      </c>
      <c r="Z4698" t="str">
        <f t="shared" si="73"/>
        <v>0-1000</v>
      </c>
    </row>
    <row r="4699" spans="1:26" x14ac:dyDescent="0.3">
      <c r="A4699">
        <v>9427</v>
      </c>
      <c r="B4699" t="s">
        <v>6986</v>
      </c>
      <c r="C4699">
        <v>1</v>
      </c>
      <c r="D4699" t="s">
        <v>14</v>
      </c>
      <c r="E4699" t="s">
        <v>559</v>
      </c>
      <c r="F4699" t="s">
        <v>16</v>
      </c>
      <c r="G4699" t="s">
        <v>16</v>
      </c>
      <c r="H4699" t="s">
        <v>16</v>
      </c>
      <c r="I4699">
        <v>1</v>
      </c>
      <c r="J4699">
        <v>78</v>
      </c>
      <c r="K4699">
        <v>100</v>
      </c>
      <c r="L4699">
        <v>3.7</v>
      </c>
      <c r="M4699" t="s">
        <v>3911</v>
      </c>
      <c r="N4699" t="str">
        <f>SUBSTITUTE(Sheet1[[#This Row],[Datekey_Opening]],"_","-")</f>
        <v>2014-6-17</v>
      </c>
      <c r="O4699">
        <f>YEAR(Sheet1[[#This Row],[Date]])</f>
        <v>2014</v>
      </c>
      <c r="P4699" t="str">
        <f>LOOKUP(Sheet1[[#This Row],[CountryCode]],$AI$4:$AI$18,$AJ$4:$AJ$18)</f>
        <v>India</v>
      </c>
      <c r="Q4699">
        <f>MONTH(Sheet1[[#This Row],[Date]])</f>
        <v>6</v>
      </c>
      <c r="R4699" t="str">
        <f>TEXT(Sheet1[[#This Row],[Date]],"MMMM")</f>
        <v>June</v>
      </c>
      <c r="S4699" t="str">
        <f>TEXT(Sheet1[[#This Row],[Date]],"YYYY-MMM")</f>
        <v>2014-Jun</v>
      </c>
      <c r="T4699">
        <f>WEEKDAY(Sheet1[[#This Row],[Date]])</f>
        <v>3</v>
      </c>
      <c r="U4699" t="str">
        <f>TEXT(Sheet1[[#This Row],[Date]],"DDDD")</f>
        <v>Tuesday</v>
      </c>
      <c r="V4699" t="str">
        <f>"FM"&amp;MOD(MONTH(Sheet1[[#This Row],[Date]])-4,12)+1</f>
        <v>FM3</v>
      </c>
      <c r="W4699" t="str">
        <f>"Q"&amp;ROUNDUP(MONTH(Sheet1[[#This Row],[Date]])/3,0)</f>
        <v>Q2</v>
      </c>
      <c r="X4699" t="str">
        <f>"Q"&amp;INT(MOD(MONTH(Sheet1[[#This Row],[Date]])-4,12/3)+1)</f>
        <v>Q3</v>
      </c>
      <c r="Y4699" t="str" cm="1">
        <f t="array" ref="Y4699">_xlfn.IFS(ROUND(L4699,0)&lt;=1,"Need to improve 0-1",ROUND(L4699,0)&lt;=2,"Okay 1-2",ROUND(L4699,0)&lt;=3,"Good 2-3",ROUND(L4699,0)&lt;=4,"Great 3-4",ROUND(L4699,0)&lt;=5,"Excellent 4-5")</f>
        <v>Great 3-4</v>
      </c>
      <c r="Z4699" t="str">
        <f t="shared" si="73"/>
        <v>0-1000</v>
      </c>
    </row>
    <row r="4700" spans="1:26" x14ac:dyDescent="0.3">
      <c r="A4700">
        <v>18425739</v>
      </c>
      <c r="B4700" t="s">
        <v>6987</v>
      </c>
      <c r="C4700">
        <v>1</v>
      </c>
      <c r="D4700" t="s">
        <v>14</v>
      </c>
      <c r="E4700" t="s">
        <v>435</v>
      </c>
      <c r="F4700" t="s">
        <v>16</v>
      </c>
      <c r="G4700" t="s">
        <v>16</v>
      </c>
      <c r="H4700" t="s">
        <v>16</v>
      </c>
      <c r="I4700">
        <v>1</v>
      </c>
      <c r="J4700">
        <v>1</v>
      </c>
      <c r="K4700">
        <v>100</v>
      </c>
      <c r="L4700">
        <v>1</v>
      </c>
      <c r="M4700" t="s">
        <v>1787</v>
      </c>
      <c r="N4700" t="str">
        <f>SUBSTITUTE(Sheet1[[#This Row],[Datekey_Opening]],"_","-")</f>
        <v>2012-6-18</v>
      </c>
      <c r="O4700">
        <f>YEAR(Sheet1[[#This Row],[Date]])</f>
        <v>2012</v>
      </c>
      <c r="P4700" t="str">
        <f>LOOKUP(Sheet1[[#This Row],[CountryCode]],$AI$4:$AI$18,$AJ$4:$AJ$18)</f>
        <v>India</v>
      </c>
      <c r="Q4700">
        <f>MONTH(Sheet1[[#This Row],[Date]])</f>
        <v>6</v>
      </c>
      <c r="R4700" t="str">
        <f>TEXT(Sheet1[[#This Row],[Date]],"MMMM")</f>
        <v>June</v>
      </c>
      <c r="S4700" t="str">
        <f>TEXT(Sheet1[[#This Row],[Date]],"YYYY-MMM")</f>
        <v>2012-Jun</v>
      </c>
      <c r="T4700">
        <f>WEEKDAY(Sheet1[[#This Row],[Date]])</f>
        <v>2</v>
      </c>
      <c r="U4700" t="str">
        <f>TEXT(Sheet1[[#This Row],[Date]],"DDDD")</f>
        <v>Monday</v>
      </c>
      <c r="V4700" t="str">
        <f>"FM"&amp;MOD(MONTH(Sheet1[[#This Row],[Date]])-4,12)+1</f>
        <v>FM3</v>
      </c>
      <c r="W4700" t="str">
        <f>"Q"&amp;ROUNDUP(MONTH(Sheet1[[#This Row],[Date]])/3,0)</f>
        <v>Q2</v>
      </c>
      <c r="X4700" t="str">
        <f>"Q"&amp;INT(MOD(MONTH(Sheet1[[#This Row],[Date]])-4,12/3)+1)</f>
        <v>Q3</v>
      </c>
      <c r="Y4700" t="str" cm="1">
        <f t="array" ref="Y4700">_xlfn.IFS(ROUND(L4700,0)&lt;=1,"Need to improve 0-1",ROUND(L4700,0)&lt;=2,"Okay 1-2",ROUND(L4700,0)&lt;=3,"Good 2-3",ROUND(L4700,0)&lt;=4,"Great 3-4",ROUND(L4700,0)&lt;=5,"Excellent 4-5")</f>
        <v>Need to improve 0-1</v>
      </c>
      <c r="Z4700" t="str">
        <f t="shared" si="73"/>
        <v>0-1000</v>
      </c>
    </row>
    <row r="4701" spans="1:26" x14ac:dyDescent="0.3">
      <c r="A4701">
        <v>302221</v>
      </c>
      <c r="B4701" t="s">
        <v>6988</v>
      </c>
      <c r="C4701">
        <v>1</v>
      </c>
      <c r="D4701" t="s">
        <v>14</v>
      </c>
      <c r="E4701" t="s">
        <v>635</v>
      </c>
      <c r="F4701" t="s">
        <v>16</v>
      </c>
      <c r="G4701" t="s">
        <v>16</v>
      </c>
      <c r="H4701" t="s">
        <v>16</v>
      </c>
      <c r="I4701">
        <v>1</v>
      </c>
      <c r="J4701">
        <v>1</v>
      </c>
      <c r="K4701">
        <v>100</v>
      </c>
      <c r="L4701">
        <v>1</v>
      </c>
      <c r="M4701" t="s">
        <v>6603</v>
      </c>
      <c r="N4701" t="str">
        <f>SUBSTITUTE(Sheet1[[#This Row],[Datekey_Opening]],"_","-")</f>
        <v>2011-6-8</v>
      </c>
      <c r="O4701">
        <f>YEAR(Sheet1[[#This Row],[Date]])</f>
        <v>2011</v>
      </c>
      <c r="P4701" t="str">
        <f>LOOKUP(Sheet1[[#This Row],[CountryCode]],$AI$4:$AI$18,$AJ$4:$AJ$18)</f>
        <v>India</v>
      </c>
      <c r="Q4701">
        <f>MONTH(Sheet1[[#This Row],[Date]])</f>
        <v>6</v>
      </c>
      <c r="R4701" t="str">
        <f>TEXT(Sheet1[[#This Row],[Date]],"MMMM")</f>
        <v>June</v>
      </c>
      <c r="S4701" t="str">
        <f>TEXT(Sheet1[[#This Row],[Date]],"YYYY-MMM")</f>
        <v>2011-Jun</v>
      </c>
      <c r="T4701">
        <f>WEEKDAY(Sheet1[[#This Row],[Date]])</f>
        <v>4</v>
      </c>
      <c r="U4701" t="str">
        <f>TEXT(Sheet1[[#This Row],[Date]],"DDDD")</f>
        <v>Wednesday</v>
      </c>
      <c r="V4701" t="str">
        <f>"FM"&amp;MOD(MONTH(Sheet1[[#This Row],[Date]])-4,12)+1</f>
        <v>FM3</v>
      </c>
      <c r="W4701" t="str">
        <f>"Q"&amp;ROUNDUP(MONTH(Sheet1[[#This Row],[Date]])/3,0)</f>
        <v>Q2</v>
      </c>
      <c r="X4701" t="str">
        <f>"Q"&amp;INT(MOD(MONTH(Sheet1[[#This Row],[Date]])-4,12/3)+1)</f>
        <v>Q3</v>
      </c>
      <c r="Y4701" t="str" cm="1">
        <f t="array" ref="Y4701">_xlfn.IFS(ROUND(L4701,0)&lt;=1,"Need to improve 0-1",ROUND(L4701,0)&lt;=2,"Okay 1-2",ROUND(L4701,0)&lt;=3,"Good 2-3",ROUND(L4701,0)&lt;=4,"Great 3-4",ROUND(L4701,0)&lt;=5,"Excellent 4-5")</f>
        <v>Need to improve 0-1</v>
      </c>
      <c r="Z4701" t="str">
        <f t="shared" si="73"/>
        <v>0-1000</v>
      </c>
    </row>
    <row r="4702" spans="1:26" x14ac:dyDescent="0.3">
      <c r="A4702">
        <v>311576</v>
      </c>
      <c r="B4702" t="s">
        <v>790</v>
      </c>
      <c r="C4702">
        <v>1</v>
      </c>
      <c r="D4702" t="s">
        <v>14</v>
      </c>
      <c r="E4702" t="s">
        <v>395</v>
      </c>
      <c r="F4702" t="s">
        <v>16</v>
      </c>
      <c r="G4702" t="s">
        <v>16</v>
      </c>
      <c r="H4702" t="s">
        <v>16</v>
      </c>
      <c r="I4702">
        <v>1</v>
      </c>
      <c r="J4702">
        <v>5</v>
      </c>
      <c r="K4702">
        <v>100</v>
      </c>
      <c r="L4702">
        <v>3</v>
      </c>
      <c r="M4702" t="s">
        <v>3249</v>
      </c>
      <c r="N4702" t="str">
        <f>SUBSTITUTE(Sheet1[[#This Row],[Datekey_Opening]],"_","-")</f>
        <v>2014-6-4</v>
      </c>
      <c r="O4702">
        <f>YEAR(Sheet1[[#This Row],[Date]])</f>
        <v>2014</v>
      </c>
      <c r="P4702" t="str">
        <f>LOOKUP(Sheet1[[#This Row],[CountryCode]],$AI$4:$AI$18,$AJ$4:$AJ$18)</f>
        <v>India</v>
      </c>
      <c r="Q4702">
        <f>MONTH(Sheet1[[#This Row],[Date]])</f>
        <v>6</v>
      </c>
      <c r="R4702" t="str">
        <f>TEXT(Sheet1[[#This Row],[Date]],"MMMM")</f>
        <v>June</v>
      </c>
      <c r="S4702" t="str">
        <f>TEXT(Sheet1[[#This Row],[Date]],"YYYY-MMM")</f>
        <v>2014-Jun</v>
      </c>
      <c r="T4702">
        <f>WEEKDAY(Sheet1[[#This Row],[Date]])</f>
        <v>4</v>
      </c>
      <c r="U4702" t="str">
        <f>TEXT(Sheet1[[#This Row],[Date]],"DDDD")</f>
        <v>Wednesday</v>
      </c>
      <c r="V4702" t="str">
        <f>"FM"&amp;MOD(MONTH(Sheet1[[#This Row],[Date]])-4,12)+1</f>
        <v>FM3</v>
      </c>
      <c r="W4702" t="str">
        <f>"Q"&amp;ROUNDUP(MONTH(Sheet1[[#This Row],[Date]])/3,0)</f>
        <v>Q2</v>
      </c>
      <c r="X4702" t="str">
        <f>"Q"&amp;INT(MOD(MONTH(Sheet1[[#This Row],[Date]])-4,12/3)+1)</f>
        <v>Q3</v>
      </c>
      <c r="Y4702" t="str" cm="1">
        <f t="array" ref="Y4702">_xlfn.IFS(ROUND(L4702,0)&lt;=1,"Need to improve 0-1",ROUND(L4702,0)&lt;=2,"Okay 1-2",ROUND(L4702,0)&lt;=3,"Good 2-3",ROUND(L4702,0)&lt;=4,"Great 3-4",ROUND(L4702,0)&lt;=5,"Excellent 4-5")</f>
        <v>Good 2-3</v>
      </c>
      <c r="Z4702" t="str">
        <f t="shared" si="73"/>
        <v>0-1000</v>
      </c>
    </row>
    <row r="4703" spans="1:26" x14ac:dyDescent="0.3">
      <c r="A4703">
        <v>18291465</v>
      </c>
      <c r="B4703" t="s">
        <v>6989</v>
      </c>
      <c r="C4703">
        <v>1</v>
      </c>
      <c r="D4703" t="s">
        <v>14</v>
      </c>
      <c r="E4703" t="s">
        <v>432</v>
      </c>
      <c r="F4703" t="s">
        <v>16</v>
      </c>
      <c r="G4703" t="s">
        <v>16</v>
      </c>
      <c r="H4703" t="s">
        <v>16</v>
      </c>
      <c r="I4703">
        <v>1</v>
      </c>
      <c r="J4703">
        <v>1</v>
      </c>
      <c r="K4703">
        <v>100</v>
      </c>
      <c r="L4703">
        <v>1</v>
      </c>
      <c r="M4703" t="s">
        <v>125</v>
      </c>
      <c r="N4703" t="str">
        <f>SUBSTITUTE(Sheet1[[#This Row],[Datekey_Opening]],"_","-")</f>
        <v>2012-6-12</v>
      </c>
      <c r="O4703">
        <f>YEAR(Sheet1[[#This Row],[Date]])</f>
        <v>2012</v>
      </c>
      <c r="P4703" t="str">
        <f>LOOKUP(Sheet1[[#This Row],[CountryCode]],$AI$4:$AI$18,$AJ$4:$AJ$18)</f>
        <v>India</v>
      </c>
      <c r="Q4703">
        <f>MONTH(Sheet1[[#This Row],[Date]])</f>
        <v>6</v>
      </c>
      <c r="R4703" t="str">
        <f>TEXT(Sheet1[[#This Row],[Date]],"MMMM")</f>
        <v>June</v>
      </c>
      <c r="S4703" t="str">
        <f>TEXT(Sheet1[[#This Row],[Date]],"YYYY-MMM")</f>
        <v>2012-Jun</v>
      </c>
      <c r="T4703">
        <f>WEEKDAY(Sheet1[[#This Row],[Date]])</f>
        <v>3</v>
      </c>
      <c r="U4703" t="str">
        <f>TEXT(Sheet1[[#This Row],[Date]],"DDDD")</f>
        <v>Tuesday</v>
      </c>
      <c r="V4703" t="str">
        <f>"FM"&amp;MOD(MONTH(Sheet1[[#This Row],[Date]])-4,12)+1</f>
        <v>FM3</v>
      </c>
      <c r="W4703" t="str">
        <f>"Q"&amp;ROUNDUP(MONTH(Sheet1[[#This Row],[Date]])/3,0)</f>
        <v>Q2</v>
      </c>
      <c r="X4703" t="str">
        <f>"Q"&amp;INT(MOD(MONTH(Sheet1[[#This Row],[Date]])-4,12/3)+1)</f>
        <v>Q3</v>
      </c>
      <c r="Y4703" t="str" cm="1">
        <f t="array" ref="Y4703">_xlfn.IFS(ROUND(L4703,0)&lt;=1,"Need to improve 0-1",ROUND(L4703,0)&lt;=2,"Okay 1-2",ROUND(L4703,0)&lt;=3,"Good 2-3",ROUND(L4703,0)&lt;=4,"Great 3-4",ROUND(L4703,0)&lt;=5,"Excellent 4-5")</f>
        <v>Need to improve 0-1</v>
      </c>
      <c r="Z4703" t="str">
        <f t="shared" si="73"/>
        <v>0-1000</v>
      </c>
    </row>
    <row r="4704" spans="1:26" x14ac:dyDescent="0.3">
      <c r="A4704">
        <v>301519</v>
      </c>
      <c r="B4704" t="s">
        <v>6990</v>
      </c>
      <c r="C4704">
        <v>1</v>
      </c>
      <c r="D4704" t="s">
        <v>14</v>
      </c>
      <c r="E4704" t="s">
        <v>559</v>
      </c>
      <c r="F4704" t="s">
        <v>16</v>
      </c>
      <c r="G4704" t="s">
        <v>16</v>
      </c>
      <c r="H4704" t="s">
        <v>16</v>
      </c>
      <c r="I4704">
        <v>1</v>
      </c>
      <c r="J4704">
        <v>2</v>
      </c>
      <c r="K4704">
        <v>100</v>
      </c>
      <c r="L4704">
        <v>1</v>
      </c>
      <c r="M4704" t="s">
        <v>665</v>
      </c>
      <c r="N4704" t="str">
        <f>SUBSTITUTE(Sheet1[[#This Row],[Datekey_Opening]],"_","-")</f>
        <v>2018-6-8</v>
      </c>
      <c r="O4704">
        <f>YEAR(Sheet1[[#This Row],[Date]])</f>
        <v>2018</v>
      </c>
      <c r="P4704" t="str">
        <f>LOOKUP(Sheet1[[#This Row],[CountryCode]],$AI$4:$AI$18,$AJ$4:$AJ$18)</f>
        <v>India</v>
      </c>
      <c r="Q4704">
        <f>MONTH(Sheet1[[#This Row],[Date]])</f>
        <v>6</v>
      </c>
      <c r="R4704" t="str">
        <f>TEXT(Sheet1[[#This Row],[Date]],"MMMM")</f>
        <v>June</v>
      </c>
      <c r="S4704" t="str">
        <f>TEXT(Sheet1[[#This Row],[Date]],"YYYY-MMM")</f>
        <v>2018-Jun</v>
      </c>
      <c r="T4704">
        <f>WEEKDAY(Sheet1[[#This Row],[Date]])</f>
        <v>6</v>
      </c>
      <c r="U4704" t="str">
        <f>TEXT(Sheet1[[#This Row],[Date]],"DDDD")</f>
        <v>Friday</v>
      </c>
      <c r="V4704" t="str">
        <f>"FM"&amp;MOD(MONTH(Sheet1[[#This Row],[Date]])-4,12)+1</f>
        <v>FM3</v>
      </c>
      <c r="W4704" t="str">
        <f>"Q"&amp;ROUNDUP(MONTH(Sheet1[[#This Row],[Date]])/3,0)</f>
        <v>Q2</v>
      </c>
      <c r="X4704" t="str">
        <f>"Q"&amp;INT(MOD(MONTH(Sheet1[[#This Row],[Date]])-4,12/3)+1)</f>
        <v>Q3</v>
      </c>
      <c r="Y4704" t="str" cm="1">
        <f t="array" ref="Y4704">_xlfn.IFS(ROUND(L4704,0)&lt;=1,"Need to improve 0-1",ROUND(L4704,0)&lt;=2,"Okay 1-2",ROUND(L4704,0)&lt;=3,"Good 2-3",ROUND(L4704,0)&lt;=4,"Great 3-4",ROUND(L4704,0)&lt;=5,"Excellent 4-5")</f>
        <v>Need to improve 0-1</v>
      </c>
      <c r="Z4704" t="str">
        <f t="shared" si="73"/>
        <v>0-1000</v>
      </c>
    </row>
    <row r="4705" spans="1:26" x14ac:dyDescent="0.3">
      <c r="A4705">
        <v>18372666</v>
      </c>
      <c r="B4705" t="s">
        <v>6991</v>
      </c>
      <c r="C4705">
        <v>1</v>
      </c>
      <c r="D4705" t="s">
        <v>14</v>
      </c>
      <c r="E4705" t="s">
        <v>426</v>
      </c>
      <c r="F4705" t="s">
        <v>16</v>
      </c>
      <c r="G4705" t="s">
        <v>16</v>
      </c>
      <c r="H4705" t="s">
        <v>16</v>
      </c>
      <c r="I4705">
        <v>1</v>
      </c>
      <c r="J4705">
        <v>3</v>
      </c>
      <c r="K4705">
        <v>100</v>
      </c>
      <c r="L4705">
        <v>1</v>
      </c>
      <c r="M4705" t="s">
        <v>1756</v>
      </c>
      <c r="N4705" t="str">
        <f>SUBSTITUTE(Sheet1[[#This Row],[Datekey_Opening]],"_","-")</f>
        <v>2016-6-24</v>
      </c>
      <c r="O4705">
        <f>YEAR(Sheet1[[#This Row],[Date]])</f>
        <v>2016</v>
      </c>
      <c r="P4705" t="str">
        <f>LOOKUP(Sheet1[[#This Row],[CountryCode]],$AI$4:$AI$18,$AJ$4:$AJ$18)</f>
        <v>India</v>
      </c>
      <c r="Q4705">
        <f>MONTH(Sheet1[[#This Row],[Date]])</f>
        <v>6</v>
      </c>
      <c r="R4705" t="str">
        <f>TEXT(Sheet1[[#This Row],[Date]],"MMMM")</f>
        <v>June</v>
      </c>
      <c r="S4705" t="str">
        <f>TEXT(Sheet1[[#This Row],[Date]],"YYYY-MMM")</f>
        <v>2016-Jun</v>
      </c>
      <c r="T4705">
        <f>WEEKDAY(Sheet1[[#This Row],[Date]])</f>
        <v>6</v>
      </c>
      <c r="U4705" t="str">
        <f>TEXT(Sheet1[[#This Row],[Date]],"DDDD")</f>
        <v>Friday</v>
      </c>
      <c r="V4705" t="str">
        <f>"FM"&amp;MOD(MONTH(Sheet1[[#This Row],[Date]])-4,12)+1</f>
        <v>FM3</v>
      </c>
      <c r="W4705" t="str">
        <f>"Q"&amp;ROUNDUP(MONTH(Sheet1[[#This Row],[Date]])/3,0)</f>
        <v>Q2</v>
      </c>
      <c r="X4705" t="str">
        <f>"Q"&amp;INT(MOD(MONTH(Sheet1[[#This Row],[Date]])-4,12/3)+1)</f>
        <v>Q3</v>
      </c>
      <c r="Y4705" t="str" cm="1">
        <f t="array" ref="Y4705">_xlfn.IFS(ROUND(L4705,0)&lt;=1,"Need to improve 0-1",ROUND(L4705,0)&lt;=2,"Okay 1-2",ROUND(L4705,0)&lt;=3,"Good 2-3",ROUND(L4705,0)&lt;=4,"Great 3-4",ROUND(L4705,0)&lt;=5,"Excellent 4-5")</f>
        <v>Need to improve 0-1</v>
      </c>
      <c r="Z4705" t="str">
        <f t="shared" si="73"/>
        <v>0-1000</v>
      </c>
    </row>
    <row r="4706" spans="1:26" x14ac:dyDescent="0.3">
      <c r="A4706">
        <v>5296</v>
      </c>
      <c r="B4706" t="s">
        <v>6992</v>
      </c>
      <c r="C4706">
        <v>1</v>
      </c>
      <c r="D4706" t="s">
        <v>14</v>
      </c>
      <c r="E4706" t="s">
        <v>550</v>
      </c>
      <c r="F4706" t="s">
        <v>16</v>
      </c>
      <c r="G4706" t="s">
        <v>16</v>
      </c>
      <c r="H4706" t="s">
        <v>16</v>
      </c>
      <c r="I4706">
        <v>1</v>
      </c>
      <c r="J4706">
        <v>15</v>
      </c>
      <c r="K4706">
        <v>100</v>
      </c>
      <c r="L4706">
        <v>2.4</v>
      </c>
      <c r="M4706" t="s">
        <v>3920</v>
      </c>
      <c r="N4706" t="str">
        <f>SUBSTITUTE(Sheet1[[#This Row],[Datekey_Opening]],"_","-")</f>
        <v>2013-5-26</v>
      </c>
      <c r="O4706">
        <f>YEAR(Sheet1[[#This Row],[Date]])</f>
        <v>2013</v>
      </c>
      <c r="P4706" t="str">
        <f>LOOKUP(Sheet1[[#This Row],[CountryCode]],$AI$4:$AI$18,$AJ$4:$AJ$18)</f>
        <v>India</v>
      </c>
      <c r="Q4706">
        <f>MONTH(Sheet1[[#This Row],[Date]])</f>
        <v>5</v>
      </c>
      <c r="R4706" t="str">
        <f>TEXT(Sheet1[[#This Row],[Date]],"MMMM")</f>
        <v>May</v>
      </c>
      <c r="S4706" t="str">
        <f>TEXT(Sheet1[[#This Row],[Date]],"YYYY-MMM")</f>
        <v>2013-May</v>
      </c>
      <c r="T4706">
        <f>WEEKDAY(Sheet1[[#This Row],[Date]])</f>
        <v>1</v>
      </c>
      <c r="U4706" t="str">
        <f>TEXT(Sheet1[[#This Row],[Date]],"DDDD")</f>
        <v>Sunday</v>
      </c>
      <c r="V4706" t="str">
        <f>"FM"&amp;MOD(MONTH(Sheet1[[#This Row],[Date]])-4,12)+1</f>
        <v>FM2</v>
      </c>
      <c r="W4706" t="str">
        <f>"Q"&amp;ROUNDUP(MONTH(Sheet1[[#This Row],[Date]])/3,0)</f>
        <v>Q2</v>
      </c>
      <c r="X4706" t="str">
        <f>"Q"&amp;INT(MOD(MONTH(Sheet1[[#This Row],[Date]])-4,12/3)+1)</f>
        <v>Q2</v>
      </c>
      <c r="Y4706" t="str" cm="1">
        <f t="array" ref="Y4706">_xlfn.IFS(ROUND(L4706,0)&lt;=1,"Need to improve 0-1",ROUND(L4706,0)&lt;=2,"Okay 1-2",ROUND(L4706,0)&lt;=3,"Good 2-3",ROUND(L4706,0)&lt;=4,"Great 3-4",ROUND(L4706,0)&lt;=5,"Excellent 4-5")</f>
        <v>Okay 1-2</v>
      </c>
      <c r="Z4706" t="str">
        <f t="shared" si="73"/>
        <v>0-1000</v>
      </c>
    </row>
    <row r="4707" spans="1:26" x14ac:dyDescent="0.3">
      <c r="A4707">
        <v>307387</v>
      </c>
      <c r="B4707" t="s">
        <v>6993</v>
      </c>
      <c r="C4707">
        <v>1</v>
      </c>
      <c r="D4707" t="s">
        <v>14</v>
      </c>
      <c r="E4707" t="s">
        <v>395</v>
      </c>
      <c r="F4707" t="s">
        <v>16</v>
      </c>
      <c r="G4707" t="s">
        <v>16</v>
      </c>
      <c r="H4707" t="s">
        <v>16</v>
      </c>
      <c r="I4707">
        <v>1</v>
      </c>
      <c r="J4707">
        <v>14</v>
      </c>
      <c r="K4707">
        <v>100</v>
      </c>
      <c r="L4707">
        <v>3</v>
      </c>
      <c r="M4707" t="s">
        <v>144</v>
      </c>
      <c r="N4707" t="str">
        <f>SUBSTITUTE(Sheet1[[#This Row],[Datekey_Opening]],"_","-")</f>
        <v>2011-5-22</v>
      </c>
      <c r="O4707">
        <f>YEAR(Sheet1[[#This Row],[Date]])</f>
        <v>2011</v>
      </c>
      <c r="P4707" t="str">
        <f>LOOKUP(Sheet1[[#This Row],[CountryCode]],$AI$4:$AI$18,$AJ$4:$AJ$18)</f>
        <v>India</v>
      </c>
      <c r="Q4707">
        <f>MONTH(Sheet1[[#This Row],[Date]])</f>
        <v>5</v>
      </c>
      <c r="R4707" t="str">
        <f>TEXT(Sheet1[[#This Row],[Date]],"MMMM")</f>
        <v>May</v>
      </c>
      <c r="S4707" t="str">
        <f>TEXT(Sheet1[[#This Row],[Date]],"YYYY-MMM")</f>
        <v>2011-May</v>
      </c>
      <c r="T4707">
        <f>WEEKDAY(Sheet1[[#This Row],[Date]])</f>
        <v>1</v>
      </c>
      <c r="U4707" t="str">
        <f>TEXT(Sheet1[[#This Row],[Date]],"DDDD")</f>
        <v>Sunday</v>
      </c>
      <c r="V4707" t="str">
        <f>"FM"&amp;MOD(MONTH(Sheet1[[#This Row],[Date]])-4,12)+1</f>
        <v>FM2</v>
      </c>
      <c r="W4707" t="str">
        <f>"Q"&amp;ROUNDUP(MONTH(Sheet1[[#This Row],[Date]])/3,0)</f>
        <v>Q2</v>
      </c>
      <c r="X4707" t="str">
        <f>"Q"&amp;INT(MOD(MONTH(Sheet1[[#This Row],[Date]])-4,12/3)+1)</f>
        <v>Q2</v>
      </c>
      <c r="Y4707" t="str" cm="1">
        <f t="array" ref="Y4707">_xlfn.IFS(ROUND(L4707,0)&lt;=1,"Need to improve 0-1",ROUND(L4707,0)&lt;=2,"Okay 1-2",ROUND(L4707,0)&lt;=3,"Good 2-3",ROUND(L4707,0)&lt;=4,"Great 3-4",ROUND(L4707,0)&lt;=5,"Excellent 4-5")</f>
        <v>Good 2-3</v>
      </c>
      <c r="Z4707" t="str">
        <f t="shared" si="73"/>
        <v>0-1000</v>
      </c>
    </row>
    <row r="4708" spans="1:26" x14ac:dyDescent="0.3">
      <c r="A4708">
        <v>5400</v>
      </c>
      <c r="B4708" t="s">
        <v>6981</v>
      </c>
      <c r="C4708">
        <v>1</v>
      </c>
      <c r="D4708" t="s">
        <v>14</v>
      </c>
      <c r="E4708" t="s">
        <v>395</v>
      </c>
      <c r="F4708" t="s">
        <v>16</v>
      </c>
      <c r="G4708" t="s">
        <v>16</v>
      </c>
      <c r="H4708" t="s">
        <v>16</v>
      </c>
      <c r="I4708">
        <v>1</v>
      </c>
      <c r="J4708">
        <v>38</v>
      </c>
      <c r="K4708">
        <v>100</v>
      </c>
      <c r="L4708">
        <v>3.2</v>
      </c>
      <c r="M4708" t="s">
        <v>1499</v>
      </c>
      <c r="N4708" t="str">
        <f>SUBSTITUTE(Sheet1[[#This Row],[Datekey_Opening]],"_","-")</f>
        <v>2010-5-17</v>
      </c>
      <c r="O4708">
        <f>YEAR(Sheet1[[#This Row],[Date]])</f>
        <v>2010</v>
      </c>
      <c r="P4708" t="str">
        <f>LOOKUP(Sheet1[[#This Row],[CountryCode]],$AI$4:$AI$18,$AJ$4:$AJ$18)</f>
        <v>India</v>
      </c>
      <c r="Q4708">
        <f>MONTH(Sheet1[[#This Row],[Date]])</f>
        <v>5</v>
      </c>
      <c r="R4708" t="str">
        <f>TEXT(Sheet1[[#This Row],[Date]],"MMMM")</f>
        <v>May</v>
      </c>
      <c r="S4708" t="str">
        <f>TEXT(Sheet1[[#This Row],[Date]],"YYYY-MMM")</f>
        <v>2010-May</v>
      </c>
      <c r="T4708">
        <f>WEEKDAY(Sheet1[[#This Row],[Date]])</f>
        <v>2</v>
      </c>
      <c r="U4708" t="str">
        <f>TEXT(Sheet1[[#This Row],[Date]],"DDDD")</f>
        <v>Monday</v>
      </c>
      <c r="V4708" t="str">
        <f>"FM"&amp;MOD(MONTH(Sheet1[[#This Row],[Date]])-4,12)+1</f>
        <v>FM2</v>
      </c>
      <c r="W4708" t="str">
        <f>"Q"&amp;ROUNDUP(MONTH(Sheet1[[#This Row],[Date]])/3,0)</f>
        <v>Q2</v>
      </c>
      <c r="X4708" t="str">
        <f>"Q"&amp;INT(MOD(MONTH(Sheet1[[#This Row],[Date]])-4,12/3)+1)</f>
        <v>Q2</v>
      </c>
      <c r="Y4708" t="str" cm="1">
        <f t="array" ref="Y4708">_xlfn.IFS(ROUND(L4708,0)&lt;=1,"Need to improve 0-1",ROUND(L4708,0)&lt;=2,"Okay 1-2",ROUND(L4708,0)&lt;=3,"Good 2-3",ROUND(L4708,0)&lt;=4,"Great 3-4",ROUND(L4708,0)&lt;=5,"Excellent 4-5")</f>
        <v>Good 2-3</v>
      </c>
      <c r="Z4708" t="str">
        <f t="shared" si="73"/>
        <v>0-1000</v>
      </c>
    </row>
    <row r="4709" spans="1:26" x14ac:dyDescent="0.3">
      <c r="A4709">
        <v>6629</v>
      </c>
      <c r="B4709" t="s">
        <v>6994</v>
      </c>
      <c r="C4709">
        <v>1</v>
      </c>
      <c r="D4709" t="s">
        <v>14</v>
      </c>
      <c r="E4709" t="s">
        <v>559</v>
      </c>
      <c r="F4709" t="s">
        <v>16</v>
      </c>
      <c r="G4709" t="s">
        <v>16</v>
      </c>
      <c r="H4709" t="s">
        <v>16</v>
      </c>
      <c r="I4709">
        <v>1</v>
      </c>
      <c r="J4709">
        <v>12</v>
      </c>
      <c r="K4709">
        <v>100</v>
      </c>
      <c r="L4709">
        <v>3.1</v>
      </c>
      <c r="M4709" t="s">
        <v>6995</v>
      </c>
      <c r="N4709" t="str">
        <f>SUBSTITUTE(Sheet1[[#This Row],[Datekey_Opening]],"_","-")</f>
        <v>2010-5-28</v>
      </c>
      <c r="O4709">
        <f>YEAR(Sheet1[[#This Row],[Date]])</f>
        <v>2010</v>
      </c>
      <c r="P4709" t="str">
        <f>LOOKUP(Sheet1[[#This Row],[CountryCode]],$AI$4:$AI$18,$AJ$4:$AJ$18)</f>
        <v>India</v>
      </c>
      <c r="Q4709">
        <f>MONTH(Sheet1[[#This Row],[Date]])</f>
        <v>5</v>
      </c>
      <c r="R4709" t="str">
        <f>TEXT(Sheet1[[#This Row],[Date]],"MMMM")</f>
        <v>May</v>
      </c>
      <c r="S4709" t="str">
        <f>TEXT(Sheet1[[#This Row],[Date]],"YYYY-MMM")</f>
        <v>2010-May</v>
      </c>
      <c r="T4709">
        <f>WEEKDAY(Sheet1[[#This Row],[Date]])</f>
        <v>6</v>
      </c>
      <c r="U4709" t="str">
        <f>TEXT(Sheet1[[#This Row],[Date]],"DDDD")</f>
        <v>Friday</v>
      </c>
      <c r="V4709" t="str">
        <f>"FM"&amp;MOD(MONTH(Sheet1[[#This Row],[Date]])-4,12)+1</f>
        <v>FM2</v>
      </c>
      <c r="W4709" t="str">
        <f>"Q"&amp;ROUNDUP(MONTH(Sheet1[[#This Row],[Date]])/3,0)</f>
        <v>Q2</v>
      </c>
      <c r="X4709" t="str">
        <f>"Q"&amp;INT(MOD(MONTH(Sheet1[[#This Row],[Date]])-4,12/3)+1)</f>
        <v>Q2</v>
      </c>
      <c r="Y4709" t="str" cm="1">
        <f t="array" ref="Y4709">_xlfn.IFS(ROUND(L4709,0)&lt;=1,"Need to improve 0-1",ROUND(L4709,0)&lt;=2,"Okay 1-2",ROUND(L4709,0)&lt;=3,"Good 2-3",ROUND(L4709,0)&lt;=4,"Great 3-4",ROUND(L4709,0)&lt;=5,"Excellent 4-5")</f>
        <v>Good 2-3</v>
      </c>
      <c r="Z4709" t="str">
        <f t="shared" si="73"/>
        <v>0-1000</v>
      </c>
    </row>
    <row r="4710" spans="1:26" x14ac:dyDescent="0.3">
      <c r="A4710">
        <v>18480435</v>
      </c>
      <c r="B4710" t="s">
        <v>6996</v>
      </c>
      <c r="C4710">
        <v>1</v>
      </c>
      <c r="D4710" t="s">
        <v>14</v>
      </c>
      <c r="E4710" t="s">
        <v>395</v>
      </c>
      <c r="F4710" t="s">
        <v>16</v>
      </c>
      <c r="G4710" t="s">
        <v>16</v>
      </c>
      <c r="H4710" t="s">
        <v>16</v>
      </c>
      <c r="I4710">
        <v>1</v>
      </c>
      <c r="J4710">
        <v>3</v>
      </c>
      <c r="K4710">
        <v>100</v>
      </c>
      <c r="L4710">
        <v>1</v>
      </c>
      <c r="M4710" t="s">
        <v>2741</v>
      </c>
      <c r="N4710" t="str">
        <f>SUBSTITUTE(Sheet1[[#This Row],[Datekey_Opening]],"_","-")</f>
        <v>2013-5-11</v>
      </c>
      <c r="O4710">
        <f>YEAR(Sheet1[[#This Row],[Date]])</f>
        <v>2013</v>
      </c>
      <c r="P4710" t="str">
        <f>LOOKUP(Sheet1[[#This Row],[CountryCode]],$AI$4:$AI$18,$AJ$4:$AJ$18)</f>
        <v>India</v>
      </c>
      <c r="Q4710">
        <f>MONTH(Sheet1[[#This Row],[Date]])</f>
        <v>5</v>
      </c>
      <c r="R4710" t="str">
        <f>TEXT(Sheet1[[#This Row],[Date]],"MMMM")</f>
        <v>May</v>
      </c>
      <c r="S4710" t="str">
        <f>TEXT(Sheet1[[#This Row],[Date]],"YYYY-MMM")</f>
        <v>2013-May</v>
      </c>
      <c r="T4710">
        <f>WEEKDAY(Sheet1[[#This Row],[Date]])</f>
        <v>7</v>
      </c>
      <c r="U4710" t="str">
        <f>TEXT(Sheet1[[#This Row],[Date]],"DDDD")</f>
        <v>Saturday</v>
      </c>
      <c r="V4710" t="str">
        <f>"FM"&amp;MOD(MONTH(Sheet1[[#This Row],[Date]])-4,12)+1</f>
        <v>FM2</v>
      </c>
      <c r="W4710" t="str">
        <f>"Q"&amp;ROUNDUP(MONTH(Sheet1[[#This Row],[Date]])/3,0)</f>
        <v>Q2</v>
      </c>
      <c r="X4710" t="str">
        <f>"Q"&amp;INT(MOD(MONTH(Sheet1[[#This Row],[Date]])-4,12/3)+1)</f>
        <v>Q2</v>
      </c>
      <c r="Y4710" t="str" cm="1">
        <f t="array" ref="Y4710">_xlfn.IFS(ROUND(L4710,0)&lt;=1,"Need to improve 0-1",ROUND(L4710,0)&lt;=2,"Okay 1-2",ROUND(L4710,0)&lt;=3,"Good 2-3",ROUND(L4710,0)&lt;=4,"Great 3-4",ROUND(L4710,0)&lt;=5,"Excellent 4-5")</f>
        <v>Need to improve 0-1</v>
      </c>
      <c r="Z4710" t="str">
        <f t="shared" si="73"/>
        <v>0-1000</v>
      </c>
    </row>
    <row r="4711" spans="1:26" x14ac:dyDescent="0.3">
      <c r="A4711">
        <v>302002</v>
      </c>
      <c r="B4711" t="s">
        <v>6997</v>
      </c>
      <c r="C4711">
        <v>1</v>
      </c>
      <c r="D4711" t="s">
        <v>14</v>
      </c>
      <c r="E4711" t="s">
        <v>559</v>
      </c>
      <c r="F4711" t="s">
        <v>16</v>
      </c>
      <c r="G4711" t="s">
        <v>16</v>
      </c>
      <c r="H4711" t="s">
        <v>16</v>
      </c>
      <c r="I4711">
        <v>1</v>
      </c>
      <c r="J4711">
        <v>1</v>
      </c>
      <c r="K4711">
        <v>100</v>
      </c>
      <c r="L4711">
        <v>1</v>
      </c>
      <c r="M4711" t="s">
        <v>6998</v>
      </c>
      <c r="N4711" t="str">
        <f>SUBSTITUTE(Sheet1[[#This Row],[Datekey_Opening]],"_","-")</f>
        <v>2014-5-3</v>
      </c>
      <c r="O4711">
        <f>YEAR(Sheet1[[#This Row],[Date]])</f>
        <v>2014</v>
      </c>
      <c r="P4711" t="str">
        <f>LOOKUP(Sheet1[[#This Row],[CountryCode]],$AI$4:$AI$18,$AJ$4:$AJ$18)</f>
        <v>India</v>
      </c>
      <c r="Q4711">
        <f>MONTH(Sheet1[[#This Row],[Date]])</f>
        <v>5</v>
      </c>
      <c r="R4711" t="str">
        <f>TEXT(Sheet1[[#This Row],[Date]],"MMMM")</f>
        <v>May</v>
      </c>
      <c r="S4711" t="str">
        <f>TEXT(Sheet1[[#This Row],[Date]],"YYYY-MMM")</f>
        <v>2014-May</v>
      </c>
      <c r="T4711">
        <f>WEEKDAY(Sheet1[[#This Row],[Date]])</f>
        <v>7</v>
      </c>
      <c r="U4711" t="str">
        <f>TEXT(Sheet1[[#This Row],[Date]],"DDDD")</f>
        <v>Saturday</v>
      </c>
      <c r="V4711" t="str">
        <f>"FM"&amp;MOD(MONTH(Sheet1[[#This Row],[Date]])-4,12)+1</f>
        <v>FM2</v>
      </c>
      <c r="W4711" t="str">
        <f>"Q"&amp;ROUNDUP(MONTH(Sheet1[[#This Row],[Date]])/3,0)</f>
        <v>Q2</v>
      </c>
      <c r="X4711" t="str">
        <f>"Q"&amp;INT(MOD(MONTH(Sheet1[[#This Row],[Date]])-4,12/3)+1)</f>
        <v>Q2</v>
      </c>
      <c r="Y4711" t="str" cm="1">
        <f t="array" ref="Y4711">_xlfn.IFS(ROUND(L4711,0)&lt;=1,"Need to improve 0-1",ROUND(L4711,0)&lt;=2,"Okay 1-2",ROUND(L4711,0)&lt;=3,"Good 2-3",ROUND(L4711,0)&lt;=4,"Great 3-4",ROUND(L4711,0)&lt;=5,"Excellent 4-5")</f>
        <v>Need to improve 0-1</v>
      </c>
      <c r="Z4711" t="str">
        <f t="shared" si="73"/>
        <v>0-1000</v>
      </c>
    </row>
    <row r="4712" spans="1:26" x14ac:dyDescent="0.3">
      <c r="A4712">
        <v>306747</v>
      </c>
      <c r="B4712" t="s">
        <v>6999</v>
      </c>
      <c r="C4712">
        <v>1</v>
      </c>
      <c r="D4712" t="s">
        <v>14</v>
      </c>
      <c r="E4712" t="s">
        <v>559</v>
      </c>
      <c r="F4712" t="s">
        <v>16</v>
      </c>
      <c r="G4712" t="s">
        <v>16</v>
      </c>
      <c r="H4712" t="s">
        <v>16</v>
      </c>
      <c r="I4712">
        <v>1</v>
      </c>
      <c r="J4712">
        <v>1</v>
      </c>
      <c r="K4712">
        <v>100</v>
      </c>
      <c r="L4712">
        <v>1</v>
      </c>
      <c r="M4712" t="s">
        <v>3253</v>
      </c>
      <c r="N4712" t="str">
        <f>SUBSTITUTE(Sheet1[[#This Row],[Datekey_Opening]],"_","-")</f>
        <v>2018-5-2</v>
      </c>
      <c r="O4712">
        <f>YEAR(Sheet1[[#This Row],[Date]])</f>
        <v>2018</v>
      </c>
      <c r="P4712" t="str">
        <f>LOOKUP(Sheet1[[#This Row],[CountryCode]],$AI$4:$AI$18,$AJ$4:$AJ$18)</f>
        <v>India</v>
      </c>
      <c r="Q4712">
        <f>MONTH(Sheet1[[#This Row],[Date]])</f>
        <v>5</v>
      </c>
      <c r="R4712" t="str">
        <f>TEXT(Sheet1[[#This Row],[Date]],"MMMM")</f>
        <v>May</v>
      </c>
      <c r="S4712" t="str">
        <f>TEXT(Sheet1[[#This Row],[Date]],"YYYY-MMM")</f>
        <v>2018-May</v>
      </c>
      <c r="T4712">
        <f>WEEKDAY(Sheet1[[#This Row],[Date]])</f>
        <v>4</v>
      </c>
      <c r="U4712" t="str">
        <f>TEXT(Sheet1[[#This Row],[Date]],"DDDD")</f>
        <v>Wednesday</v>
      </c>
      <c r="V4712" t="str">
        <f>"FM"&amp;MOD(MONTH(Sheet1[[#This Row],[Date]])-4,12)+1</f>
        <v>FM2</v>
      </c>
      <c r="W4712" t="str">
        <f>"Q"&amp;ROUNDUP(MONTH(Sheet1[[#This Row],[Date]])/3,0)</f>
        <v>Q2</v>
      </c>
      <c r="X4712" t="str">
        <f>"Q"&amp;INT(MOD(MONTH(Sheet1[[#This Row],[Date]])-4,12/3)+1)</f>
        <v>Q2</v>
      </c>
      <c r="Y4712" t="str" cm="1">
        <f t="array" ref="Y4712">_xlfn.IFS(ROUND(L4712,0)&lt;=1,"Need to improve 0-1",ROUND(L4712,0)&lt;=2,"Okay 1-2",ROUND(L4712,0)&lt;=3,"Good 2-3",ROUND(L4712,0)&lt;=4,"Great 3-4",ROUND(L4712,0)&lt;=5,"Excellent 4-5")</f>
        <v>Need to improve 0-1</v>
      </c>
      <c r="Z4712" t="str">
        <f t="shared" si="73"/>
        <v>0-1000</v>
      </c>
    </row>
    <row r="4713" spans="1:26" x14ac:dyDescent="0.3">
      <c r="A4713">
        <v>307549</v>
      </c>
      <c r="B4713" t="s">
        <v>6190</v>
      </c>
      <c r="C4713">
        <v>1</v>
      </c>
      <c r="D4713" t="s">
        <v>14</v>
      </c>
      <c r="E4713" t="s">
        <v>635</v>
      </c>
      <c r="F4713" t="s">
        <v>16</v>
      </c>
      <c r="G4713" t="s">
        <v>16</v>
      </c>
      <c r="H4713" t="s">
        <v>16</v>
      </c>
      <c r="I4713">
        <v>1</v>
      </c>
      <c r="J4713">
        <v>3</v>
      </c>
      <c r="K4713">
        <v>100</v>
      </c>
      <c r="L4713">
        <v>1</v>
      </c>
      <c r="M4713" t="s">
        <v>2725</v>
      </c>
      <c r="N4713" t="str">
        <f>SUBSTITUTE(Sheet1[[#This Row],[Datekey_Opening]],"_","-")</f>
        <v>2016-5-11</v>
      </c>
      <c r="O4713">
        <f>YEAR(Sheet1[[#This Row],[Date]])</f>
        <v>2016</v>
      </c>
      <c r="P4713" t="str">
        <f>LOOKUP(Sheet1[[#This Row],[CountryCode]],$AI$4:$AI$18,$AJ$4:$AJ$18)</f>
        <v>India</v>
      </c>
      <c r="Q4713">
        <f>MONTH(Sheet1[[#This Row],[Date]])</f>
        <v>5</v>
      </c>
      <c r="R4713" t="str">
        <f>TEXT(Sheet1[[#This Row],[Date]],"MMMM")</f>
        <v>May</v>
      </c>
      <c r="S4713" t="str">
        <f>TEXT(Sheet1[[#This Row],[Date]],"YYYY-MMM")</f>
        <v>2016-May</v>
      </c>
      <c r="T4713">
        <f>WEEKDAY(Sheet1[[#This Row],[Date]])</f>
        <v>4</v>
      </c>
      <c r="U4713" t="str">
        <f>TEXT(Sheet1[[#This Row],[Date]],"DDDD")</f>
        <v>Wednesday</v>
      </c>
      <c r="V4713" t="str">
        <f>"FM"&amp;MOD(MONTH(Sheet1[[#This Row],[Date]])-4,12)+1</f>
        <v>FM2</v>
      </c>
      <c r="W4713" t="str">
        <f>"Q"&amp;ROUNDUP(MONTH(Sheet1[[#This Row],[Date]])/3,0)</f>
        <v>Q2</v>
      </c>
      <c r="X4713" t="str">
        <f>"Q"&amp;INT(MOD(MONTH(Sheet1[[#This Row],[Date]])-4,12/3)+1)</f>
        <v>Q2</v>
      </c>
      <c r="Y4713" t="str" cm="1">
        <f t="array" ref="Y4713">_xlfn.IFS(ROUND(L4713,0)&lt;=1,"Need to improve 0-1",ROUND(L4713,0)&lt;=2,"Okay 1-2",ROUND(L4713,0)&lt;=3,"Good 2-3",ROUND(L4713,0)&lt;=4,"Great 3-4",ROUND(L4713,0)&lt;=5,"Excellent 4-5")</f>
        <v>Need to improve 0-1</v>
      </c>
      <c r="Z4713" t="str">
        <f t="shared" si="73"/>
        <v>0-1000</v>
      </c>
    </row>
    <row r="4714" spans="1:26" x14ac:dyDescent="0.3">
      <c r="A4714">
        <v>304954</v>
      </c>
      <c r="B4714" t="s">
        <v>7000</v>
      </c>
      <c r="C4714">
        <v>1</v>
      </c>
      <c r="D4714" t="s">
        <v>14</v>
      </c>
      <c r="E4714" t="s">
        <v>395</v>
      </c>
      <c r="F4714" t="s">
        <v>16</v>
      </c>
      <c r="G4714" t="s">
        <v>16</v>
      </c>
      <c r="H4714" t="s">
        <v>16</v>
      </c>
      <c r="I4714">
        <v>1</v>
      </c>
      <c r="J4714">
        <v>2</v>
      </c>
      <c r="K4714">
        <v>100</v>
      </c>
      <c r="L4714">
        <v>1</v>
      </c>
      <c r="M4714" t="s">
        <v>2157</v>
      </c>
      <c r="N4714" t="str">
        <f>SUBSTITUTE(Sheet1[[#This Row],[Datekey_Opening]],"_","-")</f>
        <v>2016-4-18</v>
      </c>
      <c r="O4714">
        <f>YEAR(Sheet1[[#This Row],[Date]])</f>
        <v>2016</v>
      </c>
      <c r="P4714" t="str">
        <f>LOOKUP(Sheet1[[#This Row],[CountryCode]],$AI$4:$AI$18,$AJ$4:$AJ$18)</f>
        <v>India</v>
      </c>
      <c r="Q4714">
        <f>MONTH(Sheet1[[#This Row],[Date]])</f>
        <v>4</v>
      </c>
      <c r="R4714" t="str">
        <f>TEXT(Sheet1[[#This Row],[Date]],"MMMM")</f>
        <v>April</v>
      </c>
      <c r="S4714" t="str">
        <f>TEXT(Sheet1[[#This Row],[Date]],"YYYY-MMM")</f>
        <v>2016-Apr</v>
      </c>
      <c r="T4714">
        <f>WEEKDAY(Sheet1[[#This Row],[Date]])</f>
        <v>2</v>
      </c>
      <c r="U4714" t="str">
        <f>TEXT(Sheet1[[#This Row],[Date]],"DDDD")</f>
        <v>Monday</v>
      </c>
      <c r="V4714" t="str">
        <f>"FM"&amp;MOD(MONTH(Sheet1[[#This Row],[Date]])-4,12)+1</f>
        <v>FM1</v>
      </c>
      <c r="W4714" t="str">
        <f>"Q"&amp;ROUNDUP(MONTH(Sheet1[[#This Row],[Date]])/3,0)</f>
        <v>Q2</v>
      </c>
      <c r="X4714" t="str">
        <f>"Q"&amp;INT(MOD(MONTH(Sheet1[[#This Row],[Date]])-4,12/3)+1)</f>
        <v>Q1</v>
      </c>
      <c r="Y4714" t="str" cm="1">
        <f t="array" ref="Y4714">_xlfn.IFS(ROUND(L4714,0)&lt;=1,"Need to improve 0-1",ROUND(L4714,0)&lt;=2,"Okay 1-2",ROUND(L4714,0)&lt;=3,"Good 2-3",ROUND(L4714,0)&lt;=4,"Great 3-4",ROUND(L4714,0)&lt;=5,"Excellent 4-5")</f>
        <v>Need to improve 0-1</v>
      </c>
      <c r="Z4714" t="str">
        <f t="shared" si="73"/>
        <v>0-1000</v>
      </c>
    </row>
    <row r="4715" spans="1:26" x14ac:dyDescent="0.3">
      <c r="A4715">
        <v>304743</v>
      </c>
      <c r="B4715" t="s">
        <v>7001</v>
      </c>
      <c r="C4715">
        <v>1</v>
      </c>
      <c r="D4715" t="s">
        <v>14</v>
      </c>
      <c r="E4715" t="s">
        <v>550</v>
      </c>
      <c r="F4715" t="s">
        <v>16</v>
      </c>
      <c r="G4715" t="s">
        <v>16</v>
      </c>
      <c r="H4715" t="s">
        <v>16</v>
      </c>
      <c r="I4715">
        <v>1</v>
      </c>
      <c r="J4715">
        <v>23</v>
      </c>
      <c r="K4715">
        <v>100</v>
      </c>
      <c r="L4715">
        <v>3.4</v>
      </c>
      <c r="M4715" t="s">
        <v>1683</v>
      </c>
      <c r="N4715" t="str">
        <f>SUBSTITUTE(Sheet1[[#This Row],[Datekey_Opening]],"_","-")</f>
        <v>2014-4-22</v>
      </c>
      <c r="O4715">
        <f>YEAR(Sheet1[[#This Row],[Date]])</f>
        <v>2014</v>
      </c>
      <c r="P4715" t="str">
        <f>LOOKUP(Sheet1[[#This Row],[CountryCode]],$AI$4:$AI$18,$AJ$4:$AJ$18)</f>
        <v>India</v>
      </c>
      <c r="Q4715">
        <f>MONTH(Sheet1[[#This Row],[Date]])</f>
        <v>4</v>
      </c>
      <c r="R4715" t="str">
        <f>TEXT(Sheet1[[#This Row],[Date]],"MMMM")</f>
        <v>April</v>
      </c>
      <c r="S4715" t="str">
        <f>TEXT(Sheet1[[#This Row],[Date]],"YYYY-MMM")</f>
        <v>2014-Apr</v>
      </c>
      <c r="T4715">
        <f>WEEKDAY(Sheet1[[#This Row],[Date]])</f>
        <v>3</v>
      </c>
      <c r="U4715" t="str">
        <f>TEXT(Sheet1[[#This Row],[Date]],"DDDD")</f>
        <v>Tuesday</v>
      </c>
      <c r="V4715" t="str">
        <f>"FM"&amp;MOD(MONTH(Sheet1[[#This Row],[Date]])-4,12)+1</f>
        <v>FM1</v>
      </c>
      <c r="W4715" t="str">
        <f>"Q"&amp;ROUNDUP(MONTH(Sheet1[[#This Row],[Date]])/3,0)</f>
        <v>Q2</v>
      </c>
      <c r="X4715" t="str">
        <f>"Q"&amp;INT(MOD(MONTH(Sheet1[[#This Row],[Date]])-4,12/3)+1)</f>
        <v>Q1</v>
      </c>
      <c r="Y4715" t="str" cm="1">
        <f t="array" ref="Y4715">_xlfn.IFS(ROUND(L4715,0)&lt;=1,"Need to improve 0-1",ROUND(L4715,0)&lt;=2,"Okay 1-2",ROUND(L4715,0)&lt;=3,"Good 2-3",ROUND(L4715,0)&lt;=4,"Great 3-4",ROUND(L4715,0)&lt;=5,"Excellent 4-5")</f>
        <v>Good 2-3</v>
      </c>
      <c r="Z4715" t="str">
        <f t="shared" si="73"/>
        <v>0-1000</v>
      </c>
    </row>
    <row r="4716" spans="1:26" x14ac:dyDescent="0.3">
      <c r="A4716">
        <v>18364846</v>
      </c>
      <c r="B4716" t="s">
        <v>7002</v>
      </c>
      <c r="C4716">
        <v>1</v>
      </c>
      <c r="D4716" t="s">
        <v>14</v>
      </c>
      <c r="E4716" t="s">
        <v>426</v>
      </c>
      <c r="F4716" t="s">
        <v>16</v>
      </c>
      <c r="G4716" t="s">
        <v>16</v>
      </c>
      <c r="H4716" t="s">
        <v>16</v>
      </c>
      <c r="I4716">
        <v>1</v>
      </c>
      <c r="J4716">
        <v>1</v>
      </c>
      <c r="K4716">
        <v>100</v>
      </c>
      <c r="L4716">
        <v>1</v>
      </c>
      <c r="M4716" t="s">
        <v>6664</v>
      </c>
      <c r="N4716" t="str">
        <f>SUBSTITUTE(Sheet1[[#This Row],[Datekey_Opening]],"_","-")</f>
        <v>2013-4-1</v>
      </c>
      <c r="O4716">
        <f>YEAR(Sheet1[[#This Row],[Date]])</f>
        <v>2013</v>
      </c>
      <c r="P4716" t="str">
        <f>LOOKUP(Sheet1[[#This Row],[CountryCode]],$AI$4:$AI$18,$AJ$4:$AJ$18)</f>
        <v>India</v>
      </c>
      <c r="Q4716">
        <f>MONTH(Sheet1[[#This Row],[Date]])</f>
        <v>4</v>
      </c>
      <c r="R4716" t="str">
        <f>TEXT(Sheet1[[#This Row],[Date]],"MMMM")</f>
        <v>April</v>
      </c>
      <c r="S4716" t="str">
        <f>TEXT(Sheet1[[#This Row],[Date]],"YYYY-MMM")</f>
        <v>2013-Apr</v>
      </c>
      <c r="T4716">
        <f>WEEKDAY(Sheet1[[#This Row],[Date]])</f>
        <v>2</v>
      </c>
      <c r="U4716" t="str">
        <f>TEXT(Sheet1[[#This Row],[Date]],"DDDD")</f>
        <v>Monday</v>
      </c>
      <c r="V4716" t="str">
        <f>"FM"&amp;MOD(MONTH(Sheet1[[#This Row],[Date]])-4,12)+1</f>
        <v>FM1</v>
      </c>
      <c r="W4716" t="str">
        <f>"Q"&amp;ROUNDUP(MONTH(Sheet1[[#This Row],[Date]])/3,0)</f>
        <v>Q2</v>
      </c>
      <c r="X4716" t="str">
        <f>"Q"&amp;INT(MOD(MONTH(Sheet1[[#This Row],[Date]])-4,12/3)+1)</f>
        <v>Q1</v>
      </c>
      <c r="Y4716" t="str" cm="1">
        <f t="array" ref="Y4716">_xlfn.IFS(ROUND(L4716,0)&lt;=1,"Need to improve 0-1",ROUND(L4716,0)&lt;=2,"Okay 1-2",ROUND(L4716,0)&lt;=3,"Good 2-3",ROUND(L4716,0)&lt;=4,"Great 3-4",ROUND(L4716,0)&lt;=5,"Excellent 4-5")</f>
        <v>Need to improve 0-1</v>
      </c>
      <c r="Z4716" t="str">
        <f t="shared" si="73"/>
        <v>0-1000</v>
      </c>
    </row>
    <row r="4717" spans="1:26" x14ac:dyDescent="0.3">
      <c r="A4717">
        <v>302836</v>
      </c>
      <c r="B4717" t="s">
        <v>7003</v>
      </c>
      <c r="C4717">
        <v>1</v>
      </c>
      <c r="D4717" t="s">
        <v>14</v>
      </c>
      <c r="E4717" t="s">
        <v>6126</v>
      </c>
      <c r="F4717" t="s">
        <v>16</v>
      </c>
      <c r="G4717" t="s">
        <v>21</v>
      </c>
      <c r="H4717" t="s">
        <v>16</v>
      </c>
      <c r="I4717">
        <v>1</v>
      </c>
      <c r="J4717">
        <v>18</v>
      </c>
      <c r="K4717">
        <v>100</v>
      </c>
      <c r="L4717">
        <v>3.3</v>
      </c>
      <c r="M4717" t="s">
        <v>7004</v>
      </c>
      <c r="N4717" t="str">
        <f>SUBSTITUTE(Sheet1[[#This Row],[Datekey_Opening]],"_","-")</f>
        <v>2014-4-11</v>
      </c>
      <c r="O4717">
        <f>YEAR(Sheet1[[#This Row],[Date]])</f>
        <v>2014</v>
      </c>
      <c r="P4717" t="str">
        <f>LOOKUP(Sheet1[[#This Row],[CountryCode]],$AI$4:$AI$18,$AJ$4:$AJ$18)</f>
        <v>India</v>
      </c>
      <c r="Q4717">
        <f>MONTH(Sheet1[[#This Row],[Date]])</f>
        <v>4</v>
      </c>
      <c r="R4717" t="str">
        <f>TEXT(Sheet1[[#This Row],[Date]],"MMMM")</f>
        <v>April</v>
      </c>
      <c r="S4717" t="str">
        <f>TEXT(Sheet1[[#This Row],[Date]],"YYYY-MMM")</f>
        <v>2014-Apr</v>
      </c>
      <c r="T4717">
        <f>WEEKDAY(Sheet1[[#This Row],[Date]])</f>
        <v>6</v>
      </c>
      <c r="U4717" t="str">
        <f>TEXT(Sheet1[[#This Row],[Date]],"DDDD")</f>
        <v>Friday</v>
      </c>
      <c r="V4717" t="str">
        <f>"FM"&amp;MOD(MONTH(Sheet1[[#This Row],[Date]])-4,12)+1</f>
        <v>FM1</v>
      </c>
      <c r="W4717" t="str">
        <f>"Q"&amp;ROUNDUP(MONTH(Sheet1[[#This Row],[Date]])/3,0)</f>
        <v>Q2</v>
      </c>
      <c r="X4717" t="str">
        <f>"Q"&amp;INT(MOD(MONTH(Sheet1[[#This Row],[Date]])-4,12/3)+1)</f>
        <v>Q1</v>
      </c>
      <c r="Y4717" t="str" cm="1">
        <f t="array" ref="Y4717">_xlfn.IFS(ROUND(L4717,0)&lt;=1,"Need to improve 0-1",ROUND(L4717,0)&lt;=2,"Okay 1-2",ROUND(L4717,0)&lt;=3,"Good 2-3",ROUND(L4717,0)&lt;=4,"Great 3-4",ROUND(L4717,0)&lt;=5,"Excellent 4-5")</f>
        <v>Good 2-3</v>
      </c>
      <c r="Z4717" t="str">
        <f t="shared" si="73"/>
        <v>0-1000</v>
      </c>
    </row>
    <row r="4718" spans="1:26" x14ac:dyDescent="0.3">
      <c r="A4718">
        <v>18208922</v>
      </c>
      <c r="B4718" t="s">
        <v>7005</v>
      </c>
      <c r="C4718">
        <v>1</v>
      </c>
      <c r="D4718" t="s">
        <v>14</v>
      </c>
      <c r="E4718" t="s">
        <v>635</v>
      </c>
      <c r="F4718" t="s">
        <v>16</v>
      </c>
      <c r="G4718" t="s">
        <v>16</v>
      </c>
      <c r="H4718" t="s">
        <v>16</v>
      </c>
      <c r="I4718">
        <v>1</v>
      </c>
      <c r="J4718">
        <v>3</v>
      </c>
      <c r="K4718">
        <v>100</v>
      </c>
      <c r="L4718">
        <v>1</v>
      </c>
      <c r="M4718" t="s">
        <v>7006</v>
      </c>
      <c r="N4718" t="str">
        <f>SUBSTITUTE(Sheet1[[#This Row],[Datekey_Opening]],"_","-")</f>
        <v>2014-4-28</v>
      </c>
      <c r="O4718">
        <f>YEAR(Sheet1[[#This Row],[Date]])</f>
        <v>2014</v>
      </c>
      <c r="P4718" t="str">
        <f>LOOKUP(Sheet1[[#This Row],[CountryCode]],$AI$4:$AI$18,$AJ$4:$AJ$18)</f>
        <v>India</v>
      </c>
      <c r="Q4718">
        <f>MONTH(Sheet1[[#This Row],[Date]])</f>
        <v>4</v>
      </c>
      <c r="R4718" t="str">
        <f>TEXT(Sheet1[[#This Row],[Date]],"MMMM")</f>
        <v>April</v>
      </c>
      <c r="S4718" t="str">
        <f>TEXT(Sheet1[[#This Row],[Date]],"YYYY-MMM")</f>
        <v>2014-Apr</v>
      </c>
      <c r="T4718">
        <f>WEEKDAY(Sheet1[[#This Row],[Date]])</f>
        <v>2</v>
      </c>
      <c r="U4718" t="str">
        <f>TEXT(Sheet1[[#This Row],[Date]],"DDDD")</f>
        <v>Monday</v>
      </c>
      <c r="V4718" t="str">
        <f>"FM"&amp;MOD(MONTH(Sheet1[[#This Row],[Date]])-4,12)+1</f>
        <v>FM1</v>
      </c>
      <c r="W4718" t="str">
        <f>"Q"&amp;ROUNDUP(MONTH(Sheet1[[#This Row],[Date]])/3,0)</f>
        <v>Q2</v>
      </c>
      <c r="X4718" t="str">
        <f>"Q"&amp;INT(MOD(MONTH(Sheet1[[#This Row],[Date]])-4,12/3)+1)</f>
        <v>Q1</v>
      </c>
      <c r="Y4718" t="str" cm="1">
        <f t="array" ref="Y4718">_xlfn.IFS(ROUND(L4718,0)&lt;=1,"Need to improve 0-1",ROUND(L4718,0)&lt;=2,"Okay 1-2",ROUND(L4718,0)&lt;=3,"Good 2-3",ROUND(L4718,0)&lt;=4,"Great 3-4",ROUND(L4718,0)&lt;=5,"Excellent 4-5")</f>
        <v>Need to improve 0-1</v>
      </c>
      <c r="Z4718" t="str">
        <f t="shared" si="73"/>
        <v>0-1000</v>
      </c>
    </row>
    <row r="4719" spans="1:26" x14ac:dyDescent="0.3">
      <c r="A4719">
        <v>18218265</v>
      </c>
      <c r="B4719" t="s">
        <v>7007</v>
      </c>
      <c r="C4719">
        <v>1</v>
      </c>
      <c r="D4719" t="s">
        <v>14</v>
      </c>
      <c r="E4719" t="s">
        <v>435</v>
      </c>
      <c r="F4719" t="s">
        <v>16</v>
      </c>
      <c r="G4719" t="s">
        <v>21</v>
      </c>
      <c r="H4719" t="s">
        <v>16</v>
      </c>
      <c r="I4719">
        <v>1</v>
      </c>
      <c r="J4719">
        <v>15</v>
      </c>
      <c r="K4719">
        <v>100</v>
      </c>
      <c r="L4719">
        <v>3.5</v>
      </c>
      <c r="M4719" t="s">
        <v>7008</v>
      </c>
      <c r="N4719" t="str">
        <f>SUBSTITUTE(Sheet1[[#This Row],[Datekey_Opening]],"_","-")</f>
        <v>2010-4-7</v>
      </c>
      <c r="O4719">
        <f>YEAR(Sheet1[[#This Row],[Date]])</f>
        <v>2010</v>
      </c>
      <c r="P4719" t="str">
        <f>LOOKUP(Sheet1[[#This Row],[CountryCode]],$AI$4:$AI$18,$AJ$4:$AJ$18)</f>
        <v>India</v>
      </c>
      <c r="Q4719">
        <f>MONTH(Sheet1[[#This Row],[Date]])</f>
        <v>4</v>
      </c>
      <c r="R4719" t="str">
        <f>TEXT(Sheet1[[#This Row],[Date]],"MMMM")</f>
        <v>April</v>
      </c>
      <c r="S4719" t="str">
        <f>TEXT(Sheet1[[#This Row],[Date]],"YYYY-MMM")</f>
        <v>2010-Apr</v>
      </c>
      <c r="T4719">
        <f>WEEKDAY(Sheet1[[#This Row],[Date]])</f>
        <v>4</v>
      </c>
      <c r="U4719" t="str">
        <f>TEXT(Sheet1[[#This Row],[Date]],"DDDD")</f>
        <v>Wednesday</v>
      </c>
      <c r="V4719" t="str">
        <f>"FM"&amp;MOD(MONTH(Sheet1[[#This Row],[Date]])-4,12)+1</f>
        <v>FM1</v>
      </c>
      <c r="W4719" t="str">
        <f>"Q"&amp;ROUNDUP(MONTH(Sheet1[[#This Row],[Date]])/3,0)</f>
        <v>Q2</v>
      </c>
      <c r="X4719" t="str">
        <f>"Q"&amp;INT(MOD(MONTH(Sheet1[[#This Row],[Date]])-4,12/3)+1)</f>
        <v>Q1</v>
      </c>
      <c r="Y4719" t="str" cm="1">
        <f t="array" ref="Y4719">_xlfn.IFS(ROUND(L4719,0)&lt;=1,"Need to improve 0-1",ROUND(L4719,0)&lt;=2,"Okay 1-2",ROUND(L4719,0)&lt;=3,"Good 2-3",ROUND(L4719,0)&lt;=4,"Great 3-4",ROUND(L4719,0)&lt;=5,"Excellent 4-5")</f>
        <v>Great 3-4</v>
      </c>
      <c r="Z4719" t="str">
        <f t="shared" si="73"/>
        <v>0-1000</v>
      </c>
    </row>
    <row r="4720" spans="1:26" x14ac:dyDescent="0.3">
      <c r="A4720">
        <v>9100</v>
      </c>
      <c r="B4720" t="s">
        <v>7009</v>
      </c>
      <c r="C4720">
        <v>1</v>
      </c>
      <c r="D4720" t="s">
        <v>14</v>
      </c>
      <c r="E4720" t="s">
        <v>635</v>
      </c>
      <c r="F4720" t="s">
        <v>16</v>
      </c>
      <c r="G4720" t="s">
        <v>16</v>
      </c>
      <c r="H4720" t="s">
        <v>16</v>
      </c>
      <c r="I4720">
        <v>1</v>
      </c>
      <c r="J4720">
        <v>114</v>
      </c>
      <c r="K4720">
        <v>100</v>
      </c>
      <c r="L4720">
        <v>3.6</v>
      </c>
      <c r="M4720" t="s">
        <v>1740</v>
      </c>
      <c r="N4720" t="str">
        <f>SUBSTITUTE(Sheet1[[#This Row],[Datekey_Opening]],"_","-")</f>
        <v>2013-4-25</v>
      </c>
      <c r="O4720">
        <f>YEAR(Sheet1[[#This Row],[Date]])</f>
        <v>2013</v>
      </c>
      <c r="P4720" t="str">
        <f>LOOKUP(Sheet1[[#This Row],[CountryCode]],$AI$4:$AI$18,$AJ$4:$AJ$18)</f>
        <v>India</v>
      </c>
      <c r="Q4720">
        <f>MONTH(Sheet1[[#This Row],[Date]])</f>
        <v>4</v>
      </c>
      <c r="R4720" t="str">
        <f>TEXT(Sheet1[[#This Row],[Date]],"MMMM")</f>
        <v>April</v>
      </c>
      <c r="S4720" t="str">
        <f>TEXT(Sheet1[[#This Row],[Date]],"YYYY-MMM")</f>
        <v>2013-Apr</v>
      </c>
      <c r="T4720">
        <f>WEEKDAY(Sheet1[[#This Row],[Date]])</f>
        <v>5</v>
      </c>
      <c r="U4720" t="str">
        <f>TEXT(Sheet1[[#This Row],[Date]],"DDDD")</f>
        <v>Thursday</v>
      </c>
      <c r="V4720" t="str">
        <f>"FM"&amp;MOD(MONTH(Sheet1[[#This Row],[Date]])-4,12)+1</f>
        <v>FM1</v>
      </c>
      <c r="W4720" t="str">
        <f>"Q"&amp;ROUNDUP(MONTH(Sheet1[[#This Row],[Date]])/3,0)</f>
        <v>Q2</v>
      </c>
      <c r="X4720" t="str">
        <f>"Q"&amp;INT(MOD(MONTH(Sheet1[[#This Row],[Date]])-4,12/3)+1)</f>
        <v>Q1</v>
      </c>
      <c r="Y4720" t="str" cm="1">
        <f t="array" ref="Y4720">_xlfn.IFS(ROUND(L4720,0)&lt;=1,"Need to improve 0-1",ROUND(L4720,0)&lt;=2,"Okay 1-2",ROUND(L4720,0)&lt;=3,"Good 2-3",ROUND(L4720,0)&lt;=4,"Great 3-4",ROUND(L4720,0)&lt;=5,"Excellent 4-5")</f>
        <v>Great 3-4</v>
      </c>
      <c r="Z4720" t="str">
        <f t="shared" si="73"/>
        <v>0-1000</v>
      </c>
    </row>
    <row r="4721" spans="1:26" x14ac:dyDescent="0.3">
      <c r="A4721">
        <v>304803</v>
      </c>
      <c r="B4721" t="s">
        <v>7010</v>
      </c>
      <c r="C4721">
        <v>1</v>
      </c>
      <c r="D4721" t="s">
        <v>14</v>
      </c>
      <c r="E4721" t="s">
        <v>635</v>
      </c>
      <c r="F4721" t="s">
        <v>16</v>
      </c>
      <c r="G4721" t="s">
        <v>16</v>
      </c>
      <c r="H4721" t="s">
        <v>16</v>
      </c>
      <c r="I4721">
        <v>1</v>
      </c>
      <c r="J4721">
        <v>1</v>
      </c>
      <c r="K4721">
        <v>100</v>
      </c>
      <c r="L4721">
        <v>1</v>
      </c>
      <c r="M4721" t="s">
        <v>7011</v>
      </c>
      <c r="N4721" t="str">
        <f>SUBSTITUTE(Sheet1[[#This Row],[Datekey_Opening]],"_","-")</f>
        <v>2010-4-20</v>
      </c>
      <c r="O4721">
        <f>YEAR(Sheet1[[#This Row],[Date]])</f>
        <v>2010</v>
      </c>
      <c r="P4721" t="str">
        <f>LOOKUP(Sheet1[[#This Row],[CountryCode]],$AI$4:$AI$18,$AJ$4:$AJ$18)</f>
        <v>India</v>
      </c>
      <c r="Q4721">
        <f>MONTH(Sheet1[[#This Row],[Date]])</f>
        <v>4</v>
      </c>
      <c r="R4721" t="str">
        <f>TEXT(Sheet1[[#This Row],[Date]],"MMMM")</f>
        <v>April</v>
      </c>
      <c r="S4721" t="str">
        <f>TEXT(Sheet1[[#This Row],[Date]],"YYYY-MMM")</f>
        <v>2010-Apr</v>
      </c>
      <c r="T4721">
        <f>WEEKDAY(Sheet1[[#This Row],[Date]])</f>
        <v>3</v>
      </c>
      <c r="U4721" t="str">
        <f>TEXT(Sheet1[[#This Row],[Date]],"DDDD")</f>
        <v>Tuesday</v>
      </c>
      <c r="V4721" t="str">
        <f>"FM"&amp;MOD(MONTH(Sheet1[[#This Row],[Date]])-4,12)+1</f>
        <v>FM1</v>
      </c>
      <c r="W4721" t="str">
        <f>"Q"&amp;ROUNDUP(MONTH(Sheet1[[#This Row],[Date]])/3,0)</f>
        <v>Q2</v>
      </c>
      <c r="X4721" t="str">
        <f>"Q"&amp;INT(MOD(MONTH(Sheet1[[#This Row],[Date]])-4,12/3)+1)</f>
        <v>Q1</v>
      </c>
      <c r="Y4721" t="str" cm="1">
        <f t="array" ref="Y4721">_xlfn.IFS(ROUND(L4721,0)&lt;=1,"Need to improve 0-1",ROUND(L4721,0)&lt;=2,"Okay 1-2",ROUND(L4721,0)&lt;=3,"Good 2-3",ROUND(L4721,0)&lt;=4,"Great 3-4",ROUND(L4721,0)&lt;=5,"Excellent 4-5")</f>
        <v>Need to improve 0-1</v>
      </c>
      <c r="Z4721" t="str">
        <f t="shared" si="73"/>
        <v>0-1000</v>
      </c>
    </row>
    <row r="4722" spans="1:26" x14ac:dyDescent="0.3">
      <c r="A4722">
        <v>302011</v>
      </c>
      <c r="B4722" t="s">
        <v>7012</v>
      </c>
      <c r="C4722">
        <v>1</v>
      </c>
      <c r="D4722" t="s">
        <v>14</v>
      </c>
      <c r="E4722" t="s">
        <v>550</v>
      </c>
      <c r="F4722" t="s">
        <v>16</v>
      </c>
      <c r="G4722" t="s">
        <v>16</v>
      </c>
      <c r="H4722" t="s">
        <v>16</v>
      </c>
      <c r="I4722">
        <v>1</v>
      </c>
      <c r="J4722">
        <v>1</v>
      </c>
      <c r="K4722">
        <v>100</v>
      </c>
      <c r="L4722">
        <v>1</v>
      </c>
      <c r="M4722" t="s">
        <v>7013</v>
      </c>
      <c r="N4722" t="str">
        <f>SUBSTITUTE(Sheet1[[#This Row],[Datekey_Opening]],"_","-")</f>
        <v>2016-4-17</v>
      </c>
      <c r="O4722">
        <f>YEAR(Sheet1[[#This Row],[Date]])</f>
        <v>2016</v>
      </c>
      <c r="P4722" t="str">
        <f>LOOKUP(Sheet1[[#This Row],[CountryCode]],$AI$4:$AI$18,$AJ$4:$AJ$18)</f>
        <v>India</v>
      </c>
      <c r="Q4722">
        <f>MONTH(Sheet1[[#This Row],[Date]])</f>
        <v>4</v>
      </c>
      <c r="R4722" t="str">
        <f>TEXT(Sheet1[[#This Row],[Date]],"MMMM")</f>
        <v>April</v>
      </c>
      <c r="S4722" t="str">
        <f>TEXT(Sheet1[[#This Row],[Date]],"YYYY-MMM")</f>
        <v>2016-Apr</v>
      </c>
      <c r="T4722">
        <f>WEEKDAY(Sheet1[[#This Row],[Date]])</f>
        <v>1</v>
      </c>
      <c r="U4722" t="str">
        <f>TEXT(Sheet1[[#This Row],[Date]],"DDDD")</f>
        <v>Sunday</v>
      </c>
      <c r="V4722" t="str">
        <f>"FM"&amp;MOD(MONTH(Sheet1[[#This Row],[Date]])-4,12)+1</f>
        <v>FM1</v>
      </c>
      <c r="W4722" t="str">
        <f>"Q"&amp;ROUNDUP(MONTH(Sheet1[[#This Row],[Date]])/3,0)</f>
        <v>Q2</v>
      </c>
      <c r="X4722" t="str">
        <f>"Q"&amp;INT(MOD(MONTH(Sheet1[[#This Row],[Date]])-4,12/3)+1)</f>
        <v>Q1</v>
      </c>
      <c r="Y4722" t="str" cm="1">
        <f t="array" ref="Y4722">_xlfn.IFS(ROUND(L4722,0)&lt;=1,"Need to improve 0-1",ROUND(L4722,0)&lt;=2,"Okay 1-2",ROUND(L4722,0)&lt;=3,"Good 2-3",ROUND(L4722,0)&lt;=4,"Great 3-4",ROUND(L4722,0)&lt;=5,"Excellent 4-5")</f>
        <v>Need to improve 0-1</v>
      </c>
      <c r="Z4722" t="str">
        <f t="shared" si="73"/>
        <v>0-1000</v>
      </c>
    </row>
    <row r="4723" spans="1:26" x14ac:dyDescent="0.3">
      <c r="A4723">
        <v>302503</v>
      </c>
      <c r="B4723" t="s">
        <v>7014</v>
      </c>
      <c r="C4723">
        <v>1</v>
      </c>
      <c r="D4723" t="s">
        <v>14</v>
      </c>
      <c r="E4723" t="s">
        <v>564</v>
      </c>
      <c r="F4723" t="s">
        <v>16</v>
      </c>
      <c r="G4723" t="s">
        <v>16</v>
      </c>
      <c r="H4723" t="s">
        <v>16</v>
      </c>
      <c r="I4723">
        <v>1</v>
      </c>
      <c r="J4723">
        <v>29</v>
      </c>
      <c r="K4723">
        <v>100</v>
      </c>
      <c r="L4723">
        <v>3.6</v>
      </c>
      <c r="M4723" t="s">
        <v>7015</v>
      </c>
      <c r="N4723" t="str">
        <f>SUBSTITUTE(Sheet1[[#This Row],[Datekey_Opening]],"_","-")</f>
        <v>2015-4-12</v>
      </c>
      <c r="O4723">
        <f>YEAR(Sheet1[[#This Row],[Date]])</f>
        <v>2015</v>
      </c>
      <c r="P4723" t="str">
        <f>LOOKUP(Sheet1[[#This Row],[CountryCode]],$AI$4:$AI$18,$AJ$4:$AJ$18)</f>
        <v>India</v>
      </c>
      <c r="Q4723">
        <f>MONTH(Sheet1[[#This Row],[Date]])</f>
        <v>4</v>
      </c>
      <c r="R4723" t="str">
        <f>TEXT(Sheet1[[#This Row],[Date]],"MMMM")</f>
        <v>April</v>
      </c>
      <c r="S4723" t="str">
        <f>TEXT(Sheet1[[#This Row],[Date]],"YYYY-MMM")</f>
        <v>2015-Apr</v>
      </c>
      <c r="T4723">
        <f>WEEKDAY(Sheet1[[#This Row],[Date]])</f>
        <v>1</v>
      </c>
      <c r="U4723" t="str">
        <f>TEXT(Sheet1[[#This Row],[Date]],"DDDD")</f>
        <v>Sunday</v>
      </c>
      <c r="V4723" t="str">
        <f>"FM"&amp;MOD(MONTH(Sheet1[[#This Row],[Date]])-4,12)+1</f>
        <v>FM1</v>
      </c>
      <c r="W4723" t="str">
        <f>"Q"&amp;ROUNDUP(MONTH(Sheet1[[#This Row],[Date]])/3,0)</f>
        <v>Q2</v>
      </c>
      <c r="X4723" t="str">
        <f>"Q"&amp;INT(MOD(MONTH(Sheet1[[#This Row],[Date]])-4,12/3)+1)</f>
        <v>Q1</v>
      </c>
      <c r="Y4723" t="str" cm="1">
        <f t="array" ref="Y4723">_xlfn.IFS(ROUND(L4723,0)&lt;=1,"Need to improve 0-1",ROUND(L4723,0)&lt;=2,"Okay 1-2",ROUND(L4723,0)&lt;=3,"Good 2-3",ROUND(L4723,0)&lt;=4,"Great 3-4",ROUND(L4723,0)&lt;=5,"Excellent 4-5")</f>
        <v>Great 3-4</v>
      </c>
      <c r="Z4723" t="str">
        <f t="shared" si="73"/>
        <v>0-1000</v>
      </c>
    </row>
    <row r="4724" spans="1:26" x14ac:dyDescent="0.3">
      <c r="A4724">
        <v>301912</v>
      </c>
      <c r="B4724" t="s">
        <v>7016</v>
      </c>
      <c r="C4724">
        <v>1</v>
      </c>
      <c r="D4724" t="s">
        <v>14</v>
      </c>
      <c r="E4724" t="s">
        <v>395</v>
      </c>
      <c r="F4724" t="s">
        <v>16</v>
      </c>
      <c r="G4724" t="s">
        <v>16</v>
      </c>
      <c r="H4724" t="s">
        <v>16</v>
      </c>
      <c r="I4724">
        <v>1</v>
      </c>
      <c r="J4724">
        <v>4</v>
      </c>
      <c r="K4724">
        <v>100</v>
      </c>
      <c r="L4724">
        <v>3</v>
      </c>
      <c r="M4724" t="s">
        <v>3597</v>
      </c>
      <c r="N4724" t="str">
        <f>SUBSTITUTE(Sheet1[[#This Row],[Datekey_Opening]],"_","-")</f>
        <v>2017-4-19</v>
      </c>
      <c r="O4724">
        <f>YEAR(Sheet1[[#This Row],[Date]])</f>
        <v>2017</v>
      </c>
      <c r="P4724" t="str">
        <f>LOOKUP(Sheet1[[#This Row],[CountryCode]],$AI$4:$AI$18,$AJ$4:$AJ$18)</f>
        <v>India</v>
      </c>
      <c r="Q4724">
        <f>MONTH(Sheet1[[#This Row],[Date]])</f>
        <v>4</v>
      </c>
      <c r="R4724" t="str">
        <f>TEXT(Sheet1[[#This Row],[Date]],"MMMM")</f>
        <v>April</v>
      </c>
      <c r="S4724" t="str">
        <f>TEXT(Sheet1[[#This Row],[Date]],"YYYY-MMM")</f>
        <v>2017-Apr</v>
      </c>
      <c r="T4724">
        <f>WEEKDAY(Sheet1[[#This Row],[Date]])</f>
        <v>4</v>
      </c>
      <c r="U4724" t="str">
        <f>TEXT(Sheet1[[#This Row],[Date]],"DDDD")</f>
        <v>Wednesday</v>
      </c>
      <c r="V4724" t="str">
        <f>"FM"&amp;MOD(MONTH(Sheet1[[#This Row],[Date]])-4,12)+1</f>
        <v>FM1</v>
      </c>
      <c r="W4724" t="str">
        <f>"Q"&amp;ROUNDUP(MONTH(Sheet1[[#This Row],[Date]])/3,0)</f>
        <v>Q2</v>
      </c>
      <c r="X4724" t="str">
        <f>"Q"&amp;INT(MOD(MONTH(Sheet1[[#This Row],[Date]])-4,12/3)+1)</f>
        <v>Q1</v>
      </c>
      <c r="Y4724" t="str" cm="1">
        <f t="array" ref="Y4724">_xlfn.IFS(ROUND(L4724,0)&lt;=1,"Need to improve 0-1",ROUND(L4724,0)&lt;=2,"Okay 1-2",ROUND(L4724,0)&lt;=3,"Good 2-3",ROUND(L4724,0)&lt;=4,"Great 3-4",ROUND(L4724,0)&lt;=5,"Excellent 4-5")</f>
        <v>Good 2-3</v>
      </c>
      <c r="Z4724" t="str">
        <f t="shared" si="73"/>
        <v>0-1000</v>
      </c>
    </row>
    <row r="4725" spans="1:26" x14ac:dyDescent="0.3">
      <c r="A4725">
        <v>9116</v>
      </c>
      <c r="B4725" t="s">
        <v>7017</v>
      </c>
      <c r="C4725">
        <v>1</v>
      </c>
      <c r="D4725" t="s">
        <v>14</v>
      </c>
      <c r="E4725" t="s">
        <v>557</v>
      </c>
      <c r="F4725" t="s">
        <v>16</v>
      </c>
      <c r="G4725" t="s">
        <v>16</v>
      </c>
      <c r="H4725" t="s">
        <v>16</v>
      </c>
      <c r="I4725">
        <v>1</v>
      </c>
      <c r="J4725">
        <v>3</v>
      </c>
      <c r="K4725">
        <v>100</v>
      </c>
      <c r="L4725">
        <v>1</v>
      </c>
      <c r="M4725" t="s">
        <v>3958</v>
      </c>
      <c r="N4725" t="str">
        <f>SUBSTITUTE(Sheet1[[#This Row],[Datekey_Opening]],"_","-")</f>
        <v>2017-4-12</v>
      </c>
      <c r="O4725">
        <f>YEAR(Sheet1[[#This Row],[Date]])</f>
        <v>2017</v>
      </c>
      <c r="P4725" t="str">
        <f>LOOKUP(Sheet1[[#This Row],[CountryCode]],$AI$4:$AI$18,$AJ$4:$AJ$18)</f>
        <v>India</v>
      </c>
      <c r="Q4725">
        <f>MONTH(Sheet1[[#This Row],[Date]])</f>
        <v>4</v>
      </c>
      <c r="R4725" t="str">
        <f>TEXT(Sheet1[[#This Row],[Date]],"MMMM")</f>
        <v>April</v>
      </c>
      <c r="S4725" t="str">
        <f>TEXT(Sheet1[[#This Row],[Date]],"YYYY-MMM")</f>
        <v>2017-Apr</v>
      </c>
      <c r="T4725">
        <f>WEEKDAY(Sheet1[[#This Row],[Date]])</f>
        <v>4</v>
      </c>
      <c r="U4725" t="str">
        <f>TEXT(Sheet1[[#This Row],[Date]],"DDDD")</f>
        <v>Wednesday</v>
      </c>
      <c r="V4725" t="str">
        <f>"FM"&amp;MOD(MONTH(Sheet1[[#This Row],[Date]])-4,12)+1</f>
        <v>FM1</v>
      </c>
      <c r="W4725" t="str">
        <f>"Q"&amp;ROUNDUP(MONTH(Sheet1[[#This Row],[Date]])/3,0)</f>
        <v>Q2</v>
      </c>
      <c r="X4725" t="str">
        <f>"Q"&amp;INT(MOD(MONTH(Sheet1[[#This Row],[Date]])-4,12/3)+1)</f>
        <v>Q1</v>
      </c>
      <c r="Y4725" t="str" cm="1">
        <f t="array" ref="Y4725">_xlfn.IFS(ROUND(L4725,0)&lt;=1,"Need to improve 0-1",ROUND(L4725,0)&lt;=2,"Okay 1-2",ROUND(L4725,0)&lt;=3,"Good 2-3",ROUND(L4725,0)&lt;=4,"Great 3-4",ROUND(L4725,0)&lt;=5,"Excellent 4-5")</f>
        <v>Need to improve 0-1</v>
      </c>
      <c r="Z4725" t="str">
        <f t="shared" si="73"/>
        <v>0-1000</v>
      </c>
    </row>
    <row r="4726" spans="1:26" x14ac:dyDescent="0.3">
      <c r="A4726">
        <v>310581</v>
      </c>
      <c r="B4726" t="s">
        <v>7018</v>
      </c>
      <c r="C4726">
        <v>1</v>
      </c>
      <c r="D4726" t="s">
        <v>14</v>
      </c>
      <c r="E4726" t="s">
        <v>559</v>
      </c>
      <c r="F4726" t="s">
        <v>16</v>
      </c>
      <c r="G4726" t="s">
        <v>16</v>
      </c>
      <c r="H4726" t="s">
        <v>16</v>
      </c>
      <c r="I4726">
        <v>1</v>
      </c>
      <c r="J4726">
        <v>3</v>
      </c>
      <c r="K4726">
        <v>100</v>
      </c>
      <c r="L4726">
        <v>1</v>
      </c>
      <c r="M4726" t="s">
        <v>3771</v>
      </c>
      <c r="N4726" t="str">
        <f>SUBSTITUTE(Sheet1[[#This Row],[Datekey_Opening]],"_","-")</f>
        <v>2012-4-19</v>
      </c>
      <c r="O4726">
        <f>YEAR(Sheet1[[#This Row],[Date]])</f>
        <v>2012</v>
      </c>
      <c r="P4726" t="str">
        <f>LOOKUP(Sheet1[[#This Row],[CountryCode]],$AI$4:$AI$18,$AJ$4:$AJ$18)</f>
        <v>India</v>
      </c>
      <c r="Q4726">
        <f>MONTH(Sheet1[[#This Row],[Date]])</f>
        <v>4</v>
      </c>
      <c r="R4726" t="str">
        <f>TEXT(Sheet1[[#This Row],[Date]],"MMMM")</f>
        <v>April</v>
      </c>
      <c r="S4726" t="str">
        <f>TEXT(Sheet1[[#This Row],[Date]],"YYYY-MMM")</f>
        <v>2012-Apr</v>
      </c>
      <c r="T4726">
        <f>WEEKDAY(Sheet1[[#This Row],[Date]])</f>
        <v>5</v>
      </c>
      <c r="U4726" t="str">
        <f>TEXT(Sheet1[[#This Row],[Date]],"DDDD")</f>
        <v>Thursday</v>
      </c>
      <c r="V4726" t="str">
        <f>"FM"&amp;MOD(MONTH(Sheet1[[#This Row],[Date]])-4,12)+1</f>
        <v>FM1</v>
      </c>
      <c r="W4726" t="str">
        <f>"Q"&amp;ROUNDUP(MONTH(Sheet1[[#This Row],[Date]])/3,0)</f>
        <v>Q2</v>
      </c>
      <c r="X4726" t="str">
        <f>"Q"&amp;INT(MOD(MONTH(Sheet1[[#This Row],[Date]])-4,12/3)+1)</f>
        <v>Q1</v>
      </c>
      <c r="Y4726" t="str" cm="1">
        <f t="array" ref="Y4726">_xlfn.IFS(ROUND(L4726,0)&lt;=1,"Need to improve 0-1",ROUND(L4726,0)&lt;=2,"Okay 1-2",ROUND(L4726,0)&lt;=3,"Good 2-3",ROUND(L4726,0)&lt;=4,"Great 3-4",ROUND(L4726,0)&lt;=5,"Excellent 4-5")</f>
        <v>Need to improve 0-1</v>
      </c>
      <c r="Z4726" t="str">
        <f t="shared" si="73"/>
        <v>0-1000</v>
      </c>
    </row>
    <row r="4727" spans="1:26" x14ac:dyDescent="0.3">
      <c r="A4727">
        <v>8532</v>
      </c>
      <c r="B4727" t="s">
        <v>7019</v>
      </c>
      <c r="C4727">
        <v>1</v>
      </c>
      <c r="D4727" t="s">
        <v>14</v>
      </c>
      <c r="E4727" t="s">
        <v>550</v>
      </c>
      <c r="F4727" t="s">
        <v>16</v>
      </c>
      <c r="G4727" t="s">
        <v>16</v>
      </c>
      <c r="H4727" t="s">
        <v>16</v>
      </c>
      <c r="I4727">
        <v>1</v>
      </c>
      <c r="J4727">
        <v>16</v>
      </c>
      <c r="K4727">
        <v>100</v>
      </c>
      <c r="L4727">
        <v>3.1</v>
      </c>
      <c r="M4727" t="s">
        <v>1416</v>
      </c>
      <c r="N4727" t="str">
        <f>SUBSTITUTE(Sheet1[[#This Row],[Datekey_Opening]],"_","-")</f>
        <v>2014-4-4</v>
      </c>
      <c r="O4727">
        <f>YEAR(Sheet1[[#This Row],[Date]])</f>
        <v>2014</v>
      </c>
      <c r="P4727" t="str">
        <f>LOOKUP(Sheet1[[#This Row],[CountryCode]],$AI$4:$AI$18,$AJ$4:$AJ$18)</f>
        <v>India</v>
      </c>
      <c r="Q4727">
        <f>MONTH(Sheet1[[#This Row],[Date]])</f>
        <v>4</v>
      </c>
      <c r="R4727" t="str">
        <f>TEXT(Sheet1[[#This Row],[Date]],"MMMM")</f>
        <v>April</v>
      </c>
      <c r="S4727" t="str">
        <f>TEXT(Sheet1[[#This Row],[Date]],"YYYY-MMM")</f>
        <v>2014-Apr</v>
      </c>
      <c r="T4727">
        <f>WEEKDAY(Sheet1[[#This Row],[Date]])</f>
        <v>6</v>
      </c>
      <c r="U4727" t="str">
        <f>TEXT(Sheet1[[#This Row],[Date]],"DDDD")</f>
        <v>Friday</v>
      </c>
      <c r="V4727" t="str">
        <f>"FM"&amp;MOD(MONTH(Sheet1[[#This Row],[Date]])-4,12)+1</f>
        <v>FM1</v>
      </c>
      <c r="W4727" t="str">
        <f>"Q"&amp;ROUNDUP(MONTH(Sheet1[[#This Row],[Date]])/3,0)</f>
        <v>Q2</v>
      </c>
      <c r="X4727" t="str">
        <f>"Q"&amp;INT(MOD(MONTH(Sheet1[[#This Row],[Date]])-4,12/3)+1)</f>
        <v>Q1</v>
      </c>
      <c r="Y4727" t="str" cm="1">
        <f t="array" ref="Y4727">_xlfn.IFS(ROUND(L4727,0)&lt;=1,"Need to improve 0-1",ROUND(L4727,0)&lt;=2,"Okay 1-2",ROUND(L4727,0)&lt;=3,"Good 2-3",ROUND(L4727,0)&lt;=4,"Great 3-4",ROUND(L4727,0)&lt;=5,"Excellent 4-5")</f>
        <v>Good 2-3</v>
      </c>
      <c r="Z4727" t="str">
        <f t="shared" si="73"/>
        <v>0-1000</v>
      </c>
    </row>
    <row r="4728" spans="1:26" x14ac:dyDescent="0.3">
      <c r="A4728">
        <v>311703</v>
      </c>
      <c r="B4728" t="s">
        <v>7020</v>
      </c>
      <c r="C4728">
        <v>1</v>
      </c>
      <c r="D4728" t="s">
        <v>14</v>
      </c>
      <c r="E4728" t="s">
        <v>405</v>
      </c>
      <c r="F4728" t="s">
        <v>16</v>
      </c>
      <c r="G4728" t="s">
        <v>16</v>
      </c>
      <c r="H4728" t="s">
        <v>16</v>
      </c>
      <c r="I4728">
        <v>1</v>
      </c>
      <c r="J4728">
        <v>8</v>
      </c>
      <c r="K4728">
        <v>100</v>
      </c>
      <c r="L4728">
        <v>3.2</v>
      </c>
      <c r="M4728" t="s">
        <v>6447</v>
      </c>
      <c r="N4728" t="str">
        <f>SUBSTITUTE(Sheet1[[#This Row],[Datekey_Opening]],"_","-")</f>
        <v>2016-3-10</v>
      </c>
      <c r="O4728">
        <f>YEAR(Sheet1[[#This Row],[Date]])</f>
        <v>2016</v>
      </c>
      <c r="P4728" t="str">
        <f>LOOKUP(Sheet1[[#This Row],[CountryCode]],$AI$4:$AI$18,$AJ$4:$AJ$18)</f>
        <v>India</v>
      </c>
      <c r="Q4728">
        <f>MONTH(Sheet1[[#This Row],[Date]])</f>
        <v>3</v>
      </c>
      <c r="R4728" t="str">
        <f>TEXT(Sheet1[[#This Row],[Date]],"MMMM")</f>
        <v>March</v>
      </c>
      <c r="S4728" t="str">
        <f>TEXT(Sheet1[[#This Row],[Date]],"YYYY-MMM")</f>
        <v>2016-Mar</v>
      </c>
      <c r="T4728">
        <f>WEEKDAY(Sheet1[[#This Row],[Date]])</f>
        <v>5</v>
      </c>
      <c r="U4728" t="str">
        <f>TEXT(Sheet1[[#This Row],[Date]],"DDDD")</f>
        <v>Thursday</v>
      </c>
      <c r="V4728" t="str">
        <f>"FM"&amp;MOD(MONTH(Sheet1[[#This Row],[Date]])-4,12)+1</f>
        <v>FM12</v>
      </c>
      <c r="W4728" t="str">
        <f>"Q"&amp;ROUNDUP(MONTH(Sheet1[[#This Row],[Date]])/3,0)</f>
        <v>Q1</v>
      </c>
      <c r="X4728" t="str">
        <f>"Q"&amp;INT(MOD(MONTH(Sheet1[[#This Row],[Date]])-4,12/3)+1)</f>
        <v>Q4</v>
      </c>
      <c r="Y4728" t="str" cm="1">
        <f t="array" ref="Y4728">_xlfn.IFS(ROUND(L4728,0)&lt;=1,"Need to improve 0-1",ROUND(L4728,0)&lt;=2,"Okay 1-2",ROUND(L4728,0)&lt;=3,"Good 2-3",ROUND(L4728,0)&lt;=4,"Great 3-4",ROUND(L4728,0)&lt;=5,"Excellent 4-5")</f>
        <v>Good 2-3</v>
      </c>
      <c r="Z4728" t="str">
        <f t="shared" si="73"/>
        <v>0-1000</v>
      </c>
    </row>
    <row r="4729" spans="1:26" x14ac:dyDescent="0.3">
      <c r="A4729">
        <v>312936</v>
      </c>
      <c r="B4729" t="s">
        <v>7021</v>
      </c>
      <c r="C4729">
        <v>1</v>
      </c>
      <c r="D4729" t="s">
        <v>14</v>
      </c>
      <c r="E4729" t="s">
        <v>635</v>
      </c>
      <c r="F4729" t="s">
        <v>16</v>
      </c>
      <c r="G4729" t="s">
        <v>16</v>
      </c>
      <c r="H4729" t="s">
        <v>16</v>
      </c>
      <c r="I4729">
        <v>1</v>
      </c>
      <c r="J4729">
        <v>16</v>
      </c>
      <c r="K4729">
        <v>100</v>
      </c>
      <c r="L4729">
        <v>3.3</v>
      </c>
      <c r="M4729" t="s">
        <v>1946</v>
      </c>
      <c r="N4729" t="str">
        <f>SUBSTITUTE(Sheet1[[#This Row],[Datekey_Opening]],"_","-")</f>
        <v>2015-3-8</v>
      </c>
      <c r="O4729">
        <f>YEAR(Sheet1[[#This Row],[Date]])</f>
        <v>2015</v>
      </c>
      <c r="P4729" t="str">
        <f>LOOKUP(Sheet1[[#This Row],[CountryCode]],$AI$4:$AI$18,$AJ$4:$AJ$18)</f>
        <v>India</v>
      </c>
      <c r="Q4729">
        <f>MONTH(Sheet1[[#This Row],[Date]])</f>
        <v>3</v>
      </c>
      <c r="R4729" t="str">
        <f>TEXT(Sheet1[[#This Row],[Date]],"MMMM")</f>
        <v>March</v>
      </c>
      <c r="S4729" t="str">
        <f>TEXT(Sheet1[[#This Row],[Date]],"YYYY-MMM")</f>
        <v>2015-Mar</v>
      </c>
      <c r="T4729">
        <f>WEEKDAY(Sheet1[[#This Row],[Date]])</f>
        <v>1</v>
      </c>
      <c r="U4729" t="str">
        <f>TEXT(Sheet1[[#This Row],[Date]],"DDDD")</f>
        <v>Sunday</v>
      </c>
      <c r="V4729" t="str">
        <f>"FM"&amp;MOD(MONTH(Sheet1[[#This Row],[Date]])-4,12)+1</f>
        <v>FM12</v>
      </c>
      <c r="W4729" t="str">
        <f>"Q"&amp;ROUNDUP(MONTH(Sheet1[[#This Row],[Date]])/3,0)</f>
        <v>Q1</v>
      </c>
      <c r="X4729" t="str">
        <f>"Q"&amp;INT(MOD(MONTH(Sheet1[[#This Row],[Date]])-4,12/3)+1)</f>
        <v>Q4</v>
      </c>
      <c r="Y4729" t="str" cm="1">
        <f t="array" ref="Y4729">_xlfn.IFS(ROUND(L4729,0)&lt;=1,"Need to improve 0-1",ROUND(L4729,0)&lt;=2,"Okay 1-2",ROUND(L4729,0)&lt;=3,"Good 2-3",ROUND(L4729,0)&lt;=4,"Great 3-4",ROUND(L4729,0)&lt;=5,"Excellent 4-5")</f>
        <v>Good 2-3</v>
      </c>
      <c r="Z4729" t="str">
        <f t="shared" si="73"/>
        <v>0-1000</v>
      </c>
    </row>
    <row r="4730" spans="1:26" x14ac:dyDescent="0.3">
      <c r="A4730">
        <v>306017</v>
      </c>
      <c r="B4730" t="s">
        <v>7022</v>
      </c>
      <c r="C4730">
        <v>1</v>
      </c>
      <c r="D4730" t="s">
        <v>14</v>
      </c>
      <c r="E4730" t="s">
        <v>550</v>
      </c>
      <c r="F4730" t="s">
        <v>16</v>
      </c>
      <c r="G4730" t="s">
        <v>16</v>
      </c>
      <c r="H4730" t="s">
        <v>16</v>
      </c>
      <c r="I4730">
        <v>1</v>
      </c>
      <c r="J4730">
        <v>59</v>
      </c>
      <c r="K4730">
        <v>100</v>
      </c>
      <c r="L4730">
        <v>3.8</v>
      </c>
      <c r="M4730" t="s">
        <v>7023</v>
      </c>
      <c r="N4730" t="str">
        <f>SUBSTITUTE(Sheet1[[#This Row],[Datekey_Opening]],"_","-")</f>
        <v>2018-3-27</v>
      </c>
      <c r="O4730">
        <f>YEAR(Sheet1[[#This Row],[Date]])</f>
        <v>2018</v>
      </c>
      <c r="P4730" t="str">
        <f>LOOKUP(Sheet1[[#This Row],[CountryCode]],$AI$4:$AI$18,$AJ$4:$AJ$18)</f>
        <v>India</v>
      </c>
      <c r="Q4730">
        <f>MONTH(Sheet1[[#This Row],[Date]])</f>
        <v>3</v>
      </c>
      <c r="R4730" t="str">
        <f>TEXT(Sheet1[[#This Row],[Date]],"MMMM")</f>
        <v>March</v>
      </c>
      <c r="S4730" t="str">
        <f>TEXT(Sheet1[[#This Row],[Date]],"YYYY-MMM")</f>
        <v>2018-Mar</v>
      </c>
      <c r="T4730">
        <f>WEEKDAY(Sheet1[[#This Row],[Date]])</f>
        <v>3</v>
      </c>
      <c r="U4730" t="str">
        <f>TEXT(Sheet1[[#This Row],[Date]],"DDDD")</f>
        <v>Tuesday</v>
      </c>
      <c r="V4730" t="str">
        <f>"FM"&amp;MOD(MONTH(Sheet1[[#This Row],[Date]])-4,12)+1</f>
        <v>FM12</v>
      </c>
      <c r="W4730" t="str">
        <f>"Q"&amp;ROUNDUP(MONTH(Sheet1[[#This Row],[Date]])/3,0)</f>
        <v>Q1</v>
      </c>
      <c r="X4730" t="str">
        <f>"Q"&amp;INT(MOD(MONTH(Sheet1[[#This Row],[Date]])-4,12/3)+1)</f>
        <v>Q4</v>
      </c>
      <c r="Y4730" t="str" cm="1">
        <f t="array" ref="Y4730">_xlfn.IFS(ROUND(L4730,0)&lt;=1,"Need to improve 0-1",ROUND(L4730,0)&lt;=2,"Okay 1-2",ROUND(L4730,0)&lt;=3,"Good 2-3",ROUND(L4730,0)&lt;=4,"Great 3-4",ROUND(L4730,0)&lt;=5,"Excellent 4-5")</f>
        <v>Great 3-4</v>
      </c>
      <c r="Z4730" t="str">
        <f t="shared" si="73"/>
        <v>0-1000</v>
      </c>
    </row>
    <row r="4731" spans="1:26" x14ac:dyDescent="0.3">
      <c r="A4731">
        <v>18282012</v>
      </c>
      <c r="B4731" t="s">
        <v>7024</v>
      </c>
      <c r="C4731">
        <v>1</v>
      </c>
      <c r="D4731" t="s">
        <v>14</v>
      </c>
      <c r="E4731" t="s">
        <v>6126</v>
      </c>
      <c r="F4731" t="s">
        <v>16</v>
      </c>
      <c r="G4731" t="s">
        <v>16</v>
      </c>
      <c r="H4731" t="s">
        <v>16</v>
      </c>
      <c r="I4731">
        <v>1</v>
      </c>
      <c r="J4731">
        <v>6</v>
      </c>
      <c r="K4731">
        <v>100</v>
      </c>
      <c r="L4731">
        <v>3.1</v>
      </c>
      <c r="M4731" t="s">
        <v>226</v>
      </c>
      <c r="N4731" t="str">
        <f>SUBSTITUTE(Sheet1[[#This Row],[Datekey_Opening]],"_","-")</f>
        <v>2014-3-4</v>
      </c>
      <c r="O4731">
        <f>YEAR(Sheet1[[#This Row],[Date]])</f>
        <v>2014</v>
      </c>
      <c r="P4731" t="str">
        <f>LOOKUP(Sheet1[[#This Row],[CountryCode]],$AI$4:$AI$18,$AJ$4:$AJ$18)</f>
        <v>India</v>
      </c>
      <c r="Q4731">
        <f>MONTH(Sheet1[[#This Row],[Date]])</f>
        <v>3</v>
      </c>
      <c r="R4731" t="str">
        <f>TEXT(Sheet1[[#This Row],[Date]],"MMMM")</f>
        <v>March</v>
      </c>
      <c r="S4731" t="str">
        <f>TEXT(Sheet1[[#This Row],[Date]],"YYYY-MMM")</f>
        <v>2014-Mar</v>
      </c>
      <c r="T4731">
        <f>WEEKDAY(Sheet1[[#This Row],[Date]])</f>
        <v>3</v>
      </c>
      <c r="U4731" t="str">
        <f>TEXT(Sheet1[[#This Row],[Date]],"DDDD")</f>
        <v>Tuesday</v>
      </c>
      <c r="V4731" t="str">
        <f>"FM"&amp;MOD(MONTH(Sheet1[[#This Row],[Date]])-4,12)+1</f>
        <v>FM12</v>
      </c>
      <c r="W4731" t="str">
        <f>"Q"&amp;ROUNDUP(MONTH(Sheet1[[#This Row],[Date]])/3,0)</f>
        <v>Q1</v>
      </c>
      <c r="X4731" t="str">
        <f>"Q"&amp;INT(MOD(MONTH(Sheet1[[#This Row],[Date]])-4,12/3)+1)</f>
        <v>Q4</v>
      </c>
      <c r="Y4731" t="str" cm="1">
        <f t="array" ref="Y4731">_xlfn.IFS(ROUND(L4731,0)&lt;=1,"Need to improve 0-1",ROUND(L4731,0)&lt;=2,"Okay 1-2",ROUND(L4731,0)&lt;=3,"Good 2-3",ROUND(L4731,0)&lt;=4,"Great 3-4",ROUND(L4731,0)&lt;=5,"Excellent 4-5")</f>
        <v>Good 2-3</v>
      </c>
      <c r="Z4731" t="str">
        <f t="shared" si="73"/>
        <v>0-1000</v>
      </c>
    </row>
    <row r="4732" spans="1:26" x14ac:dyDescent="0.3">
      <c r="A4732">
        <v>309043</v>
      </c>
      <c r="B4732" t="s">
        <v>7025</v>
      </c>
      <c r="C4732">
        <v>1</v>
      </c>
      <c r="D4732" t="s">
        <v>14</v>
      </c>
      <c r="E4732" t="s">
        <v>557</v>
      </c>
      <c r="F4732" t="s">
        <v>16</v>
      </c>
      <c r="G4732" t="s">
        <v>16</v>
      </c>
      <c r="H4732" t="s">
        <v>16</v>
      </c>
      <c r="I4732">
        <v>1</v>
      </c>
      <c r="J4732">
        <v>15</v>
      </c>
      <c r="K4732">
        <v>100</v>
      </c>
      <c r="L4732">
        <v>3.1</v>
      </c>
      <c r="M4732" t="s">
        <v>4885</v>
      </c>
      <c r="N4732" t="str">
        <f>SUBSTITUTE(Sheet1[[#This Row],[Datekey_Opening]],"_","-")</f>
        <v>2017-3-21</v>
      </c>
      <c r="O4732">
        <f>YEAR(Sheet1[[#This Row],[Date]])</f>
        <v>2017</v>
      </c>
      <c r="P4732" t="str">
        <f>LOOKUP(Sheet1[[#This Row],[CountryCode]],$AI$4:$AI$18,$AJ$4:$AJ$18)</f>
        <v>India</v>
      </c>
      <c r="Q4732">
        <f>MONTH(Sheet1[[#This Row],[Date]])</f>
        <v>3</v>
      </c>
      <c r="R4732" t="str">
        <f>TEXT(Sheet1[[#This Row],[Date]],"MMMM")</f>
        <v>March</v>
      </c>
      <c r="S4732" t="str">
        <f>TEXT(Sheet1[[#This Row],[Date]],"YYYY-MMM")</f>
        <v>2017-Mar</v>
      </c>
      <c r="T4732">
        <f>WEEKDAY(Sheet1[[#This Row],[Date]])</f>
        <v>3</v>
      </c>
      <c r="U4732" t="str">
        <f>TEXT(Sheet1[[#This Row],[Date]],"DDDD")</f>
        <v>Tuesday</v>
      </c>
      <c r="V4732" t="str">
        <f>"FM"&amp;MOD(MONTH(Sheet1[[#This Row],[Date]])-4,12)+1</f>
        <v>FM12</v>
      </c>
      <c r="W4732" t="str">
        <f>"Q"&amp;ROUNDUP(MONTH(Sheet1[[#This Row],[Date]])/3,0)</f>
        <v>Q1</v>
      </c>
      <c r="X4732" t="str">
        <f>"Q"&amp;INT(MOD(MONTH(Sheet1[[#This Row],[Date]])-4,12/3)+1)</f>
        <v>Q4</v>
      </c>
      <c r="Y4732" t="str" cm="1">
        <f t="array" ref="Y4732">_xlfn.IFS(ROUND(L4732,0)&lt;=1,"Need to improve 0-1",ROUND(L4732,0)&lt;=2,"Okay 1-2",ROUND(L4732,0)&lt;=3,"Good 2-3",ROUND(L4732,0)&lt;=4,"Great 3-4",ROUND(L4732,0)&lt;=5,"Excellent 4-5")</f>
        <v>Good 2-3</v>
      </c>
      <c r="Z4732" t="str">
        <f t="shared" si="73"/>
        <v>0-1000</v>
      </c>
    </row>
    <row r="4733" spans="1:26" x14ac:dyDescent="0.3">
      <c r="A4733">
        <v>305077</v>
      </c>
      <c r="B4733" t="s">
        <v>7026</v>
      </c>
      <c r="C4733">
        <v>1</v>
      </c>
      <c r="D4733" t="s">
        <v>14</v>
      </c>
      <c r="E4733" t="s">
        <v>395</v>
      </c>
      <c r="F4733" t="s">
        <v>16</v>
      </c>
      <c r="G4733" t="s">
        <v>16</v>
      </c>
      <c r="H4733" t="s">
        <v>16</v>
      </c>
      <c r="I4733">
        <v>1</v>
      </c>
      <c r="J4733">
        <v>5</v>
      </c>
      <c r="K4733">
        <v>100</v>
      </c>
      <c r="L4733">
        <v>2.9</v>
      </c>
      <c r="M4733" t="s">
        <v>3987</v>
      </c>
      <c r="N4733" t="str">
        <f>SUBSTITUTE(Sheet1[[#This Row],[Datekey_Opening]],"_","-")</f>
        <v>2017-3-16</v>
      </c>
      <c r="O4733">
        <f>YEAR(Sheet1[[#This Row],[Date]])</f>
        <v>2017</v>
      </c>
      <c r="P4733" t="str">
        <f>LOOKUP(Sheet1[[#This Row],[CountryCode]],$AI$4:$AI$18,$AJ$4:$AJ$18)</f>
        <v>India</v>
      </c>
      <c r="Q4733">
        <f>MONTH(Sheet1[[#This Row],[Date]])</f>
        <v>3</v>
      </c>
      <c r="R4733" t="str">
        <f>TEXT(Sheet1[[#This Row],[Date]],"MMMM")</f>
        <v>March</v>
      </c>
      <c r="S4733" t="str">
        <f>TEXT(Sheet1[[#This Row],[Date]],"YYYY-MMM")</f>
        <v>2017-Mar</v>
      </c>
      <c r="T4733">
        <f>WEEKDAY(Sheet1[[#This Row],[Date]])</f>
        <v>5</v>
      </c>
      <c r="U4733" t="str">
        <f>TEXT(Sheet1[[#This Row],[Date]],"DDDD")</f>
        <v>Thursday</v>
      </c>
      <c r="V4733" t="str">
        <f>"FM"&amp;MOD(MONTH(Sheet1[[#This Row],[Date]])-4,12)+1</f>
        <v>FM12</v>
      </c>
      <c r="W4733" t="str">
        <f>"Q"&amp;ROUNDUP(MONTH(Sheet1[[#This Row],[Date]])/3,0)</f>
        <v>Q1</v>
      </c>
      <c r="X4733" t="str">
        <f>"Q"&amp;INT(MOD(MONTH(Sheet1[[#This Row],[Date]])-4,12/3)+1)</f>
        <v>Q4</v>
      </c>
      <c r="Y4733" t="str" cm="1">
        <f t="array" ref="Y4733">_xlfn.IFS(ROUND(L4733,0)&lt;=1,"Need to improve 0-1",ROUND(L4733,0)&lt;=2,"Okay 1-2",ROUND(L4733,0)&lt;=3,"Good 2-3",ROUND(L4733,0)&lt;=4,"Great 3-4",ROUND(L4733,0)&lt;=5,"Excellent 4-5")</f>
        <v>Good 2-3</v>
      </c>
      <c r="Z4733" t="str">
        <f t="shared" si="73"/>
        <v>0-1000</v>
      </c>
    </row>
    <row r="4734" spans="1:26" x14ac:dyDescent="0.3">
      <c r="A4734">
        <v>305348</v>
      </c>
      <c r="B4734" t="s">
        <v>7027</v>
      </c>
      <c r="C4734">
        <v>1</v>
      </c>
      <c r="D4734" t="s">
        <v>14</v>
      </c>
      <c r="E4734" t="s">
        <v>559</v>
      </c>
      <c r="F4734" t="s">
        <v>16</v>
      </c>
      <c r="G4734" t="s">
        <v>16</v>
      </c>
      <c r="H4734" t="s">
        <v>16</v>
      </c>
      <c r="I4734">
        <v>1</v>
      </c>
      <c r="J4734">
        <v>18</v>
      </c>
      <c r="K4734">
        <v>100</v>
      </c>
      <c r="L4734">
        <v>3.1</v>
      </c>
      <c r="M4734" t="s">
        <v>4415</v>
      </c>
      <c r="N4734" t="str">
        <f>SUBSTITUTE(Sheet1[[#This Row],[Datekey_Opening]],"_","-")</f>
        <v>2011-3-12</v>
      </c>
      <c r="O4734">
        <f>YEAR(Sheet1[[#This Row],[Date]])</f>
        <v>2011</v>
      </c>
      <c r="P4734" t="str">
        <f>LOOKUP(Sheet1[[#This Row],[CountryCode]],$AI$4:$AI$18,$AJ$4:$AJ$18)</f>
        <v>India</v>
      </c>
      <c r="Q4734">
        <f>MONTH(Sheet1[[#This Row],[Date]])</f>
        <v>3</v>
      </c>
      <c r="R4734" t="str">
        <f>TEXT(Sheet1[[#This Row],[Date]],"MMMM")</f>
        <v>March</v>
      </c>
      <c r="S4734" t="str">
        <f>TEXT(Sheet1[[#This Row],[Date]],"YYYY-MMM")</f>
        <v>2011-Mar</v>
      </c>
      <c r="T4734">
        <f>WEEKDAY(Sheet1[[#This Row],[Date]])</f>
        <v>7</v>
      </c>
      <c r="U4734" t="str">
        <f>TEXT(Sheet1[[#This Row],[Date]],"DDDD")</f>
        <v>Saturday</v>
      </c>
      <c r="V4734" t="str">
        <f>"FM"&amp;MOD(MONTH(Sheet1[[#This Row],[Date]])-4,12)+1</f>
        <v>FM12</v>
      </c>
      <c r="W4734" t="str">
        <f>"Q"&amp;ROUNDUP(MONTH(Sheet1[[#This Row],[Date]])/3,0)</f>
        <v>Q1</v>
      </c>
      <c r="X4734" t="str">
        <f>"Q"&amp;INT(MOD(MONTH(Sheet1[[#This Row],[Date]])-4,12/3)+1)</f>
        <v>Q4</v>
      </c>
      <c r="Y4734" t="str" cm="1">
        <f t="array" ref="Y4734">_xlfn.IFS(ROUND(L4734,0)&lt;=1,"Need to improve 0-1",ROUND(L4734,0)&lt;=2,"Okay 1-2",ROUND(L4734,0)&lt;=3,"Good 2-3",ROUND(L4734,0)&lt;=4,"Great 3-4",ROUND(L4734,0)&lt;=5,"Excellent 4-5")</f>
        <v>Good 2-3</v>
      </c>
      <c r="Z4734" t="str">
        <f t="shared" si="73"/>
        <v>0-1000</v>
      </c>
    </row>
    <row r="4735" spans="1:26" x14ac:dyDescent="0.3">
      <c r="A4735">
        <v>303082</v>
      </c>
      <c r="B4735" t="s">
        <v>7028</v>
      </c>
      <c r="C4735">
        <v>1</v>
      </c>
      <c r="D4735" t="s">
        <v>14</v>
      </c>
      <c r="E4735" t="s">
        <v>773</v>
      </c>
      <c r="F4735" t="s">
        <v>16</v>
      </c>
      <c r="G4735" t="s">
        <v>16</v>
      </c>
      <c r="H4735" t="s">
        <v>16</v>
      </c>
      <c r="I4735">
        <v>1</v>
      </c>
      <c r="J4735">
        <v>116</v>
      </c>
      <c r="K4735">
        <v>100</v>
      </c>
      <c r="L4735">
        <v>3.7</v>
      </c>
      <c r="M4735" t="s">
        <v>466</v>
      </c>
      <c r="N4735" t="str">
        <f>SUBSTITUTE(Sheet1[[#This Row],[Datekey_Opening]],"_","-")</f>
        <v>2017-3-6</v>
      </c>
      <c r="O4735">
        <f>YEAR(Sheet1[[#This Row],[Date]])</f>
        <v>2017</v>
      </c>
      <c r="P4735" t="str">
        <f>LOOKUP(Sheet1[[#This Row],[CountryCode]],$AI$4:$AI$18,$AJ$4:$AJ$18)</f>
        <v>India</v>
      </c>
      <c r="Q4735">
        <f>MONTH(Sheet1[[#This Row],[Date]])</f>
        <v>3</v>
      </c>
      <c r="R4735" t="str">
        <f>TEXT(Sheet1[[#This Row],[Date]],"MMMM")</f>
        <v>March</v>
      </c>
      <c r="S4735" t="str">
        <f>TEXT(Sheet1[[#This Row],[Date]],"YYYY-MMM")</f>
        <v>2017-Mar</v>
      </c>
      <c r="T4735">
        <f>WEEKDAY(Sheet1[[#This Row],[Date]])</f>
        <v>2</v>
      </c>
      <c r="U4735" t="str">
        <f>TEXT(Sheet1[[#This Row],[Date]],"DDDD")</f>
        <v>Monday</v>
      </c>
      <c r="V4735" t="str">
        <f>"FM"&amp;MOD(MONTH(Sheet1[[#This Row],[Date]])-4,12)+1</f>
        <v>FM12</v>
      </c>
      <c r="W4735" t="str">
        <f>"Q"&amp;ROUNDUP(MONTH(Sheet1[[#This Row],[Date]])/3,0)</f>
        <v>Q1</v>
      </c>
      <c r="X4735" t="str">
        <f>"Q"&amp;INT(MOD(MONTH(Sheet1[[#This Row],[Date]])-4,12/3)+1)</f>
        <v>Q4</v>
      </c>
      <c r="Y4735" t="str" cm="1">
        <f t="array" ref="Y4735">_xlfn.IFS(ROUND(L4735,0)&lt;=1,"Need to improve 0-1",ROUND(L4735,0)&lt;=2,"Okay 1-2",ROUND(L4735,0)&lt;=3,"Good 2-3",ROUND(L4735,0)&lt;=4,"Great 3-4",ROUND(L4735,0)&lt;=5,"Excellent 4-5")</f>
        <v>Great 3-4</v>
      </c>
      <c r="Z4735" t="str">
        <f t="shared" si="73"/>
        <v>0-1000</v>
      </c>
    </row>
    <row r="4736" spans="1:26" x14ac:dyDescent="0.3">
      <c r="A4736">
        <v>308942</v>
      </c>
      <c r="B4736" t="s">
        <v>7029</v>
      </c>
      <c r="C4736">
        <v>1</v>
      </c>
      <c r="D4736" t="s">
        <v>14</v>
      </c>
      <c r="E4736" t="s">
        <v>559</v>
      </c>
      <c r="F4736" t="s">
        <v>16</v>
      </c>
      <c r="G4736" t="s">
        <v>16</v>
      </c>
      <c r="H4736" t="s">
        <v>16</v>
      </c>
      <c r="I4736">
        <v>1</v>
      </c>
      <c r="J4736">
        <v>20</v>
      </c>
      <c r="K4736">
        <v>100</v>
      </c>
      <c r="L4736">
        <v>3.3</v>
      </c>
      <c r="M4736" t="s">
        <v>6687</v>
      </c>
      <c r="N4736" t="str">
        <f>SUBSTITUTE(Sheet1[[#This Row],[Datekey_Opening]],"_","-")</f>
        <v>2015-3-6</v>
      </c>
      <c r="O4736">
        <f>YEAR(Sheet1[[#This Row],[Date]])</f>
        <v>2015</v>
      </c>
      <c r="P4736" t="str">
        <f>LOOKUP(Sheet1[[#This Row],[CountryCode]],$AI$4:$AI$18,$AJ$4:$AJ$18)</f>
        <v>India</v>
      </c>
      <c r="Q4736">
        <f>MONTH(Sheet1[[#This Row],[Date]])</f>
        <v>3</v>
      </c>
      <c r="R4736" t="str">
        <f>TEXT(Sheet1[[#This Row],[Date]],"MMMM")</f>
        <v>March</v>
      </c>
      <c r="S4736" t="str">
        <f>TEXT(Sheet1[[#This Row],[Date]],"YYYY-MMM")</f>
        <v>2015-Mar</v>
      </c>
      <c r="T4736">
        <f>WEEKDAY(Sheet1[[#This Row],[Date]])</f>
        <v>6</v>
      </c>
      <c r="U4736" t="str">
        <f>TEXT(Sheet1[[#This Row],[Date]],"DDDD")</f>
        <v>Friday</v>
      </c>
      <c r="V4736" t="str">
        <f>"FM"&amp;MOD(MONTH(Sheet1[[#This Row],[Date]])-4,12)+1</f>
        <v>FM12</v>
      </c>
      <c r="W4736" t="str">
        <f>"Q"&amp;ROUNDUP(MONTH(Sheet1[[#This Row],[Date]])/3,0)</f>
        <v>Q1</v>
      </c>
      <c r="X4736" t="str">
        <f>"Q"&amp;INT(MOD(MONTH(Sheet1[[#This Row],[Date]])-4,12/3)+1)</f>
        <v>Q4</v>
      </c>
      <c r="Y4736" t="str" cm="1">
        <f t="array" ref="Y4736">_xlfn.IFS(ROUND(L4736,0)&lt;=1,"Need to improve 0-1",ROUND(L4736,0)&lt;=2,"Okay 1-2",ROUND(L4736,0)&lt;=3,"Good 2-3",ROUND(L4736,0)&lt;=4,"Great 3-4",ROUND(L4736,0)&lt;=5,"Excellent 4-5")</f>
        <v>Good 2-3</v>
      </c>
      <c r="Z4736" t="str">
        <f t="shared" si="73"/>
        <v>0-1000</v>
      </c>
    </row>
    <row r="4737" spans="1:26" x14ac:dyDescent="0.3">
      <c r="A4737">
        <v>305025</v>
      </c>
      <c r="B4737" t="s">
        <v>7030</v>
      </c>
      <c r="C4737">
        <v>1</v>
      </c>
      <c r="D4737" t="s">
        <v>14</v>
      </c>
      <c r="E4737" t="s">
        <v>867</v>
      </c>
      <c r="F4737" t="s">
        <v>16</v>
      </c>
      <c r="G4737" t="s">
        <v>16</v>
      </c>
      <c r="H4737" t="s">
        <v>16</v>
      </c>
      <c r="I4737">
        <v>1</v>
      </c>
      <c r="J4737">
        <v>1</v>
      </c>
      <c r="K4737">
        <v>100</v>
      </c>
      <c r="L4737">
        <v>1</v>
      </c>
      <c r="M4737" t="s">
        <v>6447</v>
      </c>
      <c r="N4737" t="str">
        <f>SUBSTITUTE(Sheet1[[#This Row],[Datekey_Opening]],"_","-")</f>
        <v>2016-3-10</v>
      </c>
      <c r="O4737">
        <f>YEAR(Sheet1[[#This Row],[Date]])</f>
        <v>2016</v>
      </c>
      <c r="P4737" t="str">
        <f>LOOKUP(Sheet1[[#This Row],[CountryCode]],$AI$4:$AI$18,$AJ$4:$AJ$18)</f>
        <v>India</v>
      </c>
      <c r="Q4737">
        <f>MONTH(Sheet1[[#This Row],[Date]])</f>
        <v>3</v>
      </c>
      <c r="R4737" t="str">
        <f>TEXT(Sheet1[[#This Row],[Date]],"MMMM")</f>
        <v>March</v>
      </c>
      <c r="S4737" t="str">
        <f>TEXT(Sheet1[[#This Row],[Date]],"YYYY-MMM")</f>
        <v>2016-Mar</v>
      </c>
      <c r="T4737">
        <f>WEEKDAY(Sheet1[[#This Row],[Date]])</f>
        <v>5</v>
      </c>
      <c r="U4737" t="str">
        <f>TEXT(Sheet1[[#This Row],[Date]],"DDDD")</f>
        <v>Thursday</v>
      </c>
      <c r="V4737" t="str">
        <f>"FM"&amp;MOD(MONTH(Sheet1[[#This Row],[Date]])-4,12)+1</f>
        <v>FM12</v>
      </c>
      <c r="W4737" t="str">
        <f>"Q"&amp;ROUNDUP(MONTH(Sheet1[[#This Row],[Date]])/3,0)</f>
        <v>Q1</v>
      </c>
      <c r="X4737" t="str">
        <f>"Q"&amp;INT(MOD(MONTH(Sheet1[[#This Row],[Date]])-4,12/3)+1)</f>
        <v>Q4</v>
      </c>
      <c r="Y4737" t="str" cm="1">
        <f t="array" ref="Y4737">_xlfn.IFS(ROUND(L4737,0)&lt;=1,"Need to improve 0-1",ROUND(L4737,0)&lt;=2,"Okay 1-2",ROUND(L4737,0)&lt;=3,"Good 2-3",ROUND(L4737,0)&lt;=4,"Great 3-4",ROUND(L4737,0)&lt;=5,"Excellent 4-5")</f>
        <v>Need to improve 0-1</v>
      </c>
      <c r="Z4737" t="str">
        <f t="shared" si="73"/>
        <v>0-1000</v>
      </c>
    </row>
    <row r="4738" spans="1:26" x14ac:dyDescent="0.3">
      <c r="A4738">
        <v>302042</v>
      </c>
      <c r="B4738" t="s">
        <v>5385</v>
      </c>
      <c r="C4738">
        <v>1</v>
      </c>
      <c r="D4738" t="s">
        <v>14</v>
      </c>
      <c r="E4738" t="s">
        <v>550</v>
      </c>
      <c r="F4738" t="s">
        <v>16</v>
      </c>
      <c r="G4738" t="s">
        <v>16</v>
      </c>
      <c r="H4738" t="s">
        <v>16</v>
      </c>
      <c r="I4738">
        <v>1</v>
      </c>
      <c r="J4738">
        <v>2</v>
      </c>
      <c r="K4738">
        <v>100</v>
      </c>
      <c r="L4738">
        <v>1</v>
      </c>
      <c r="M4738" t="s">
        <v>5757</v>
      </c>
      <c r="N4738" t="str">
        <f>SUBSTITUTE(Sheet1[[#This Row],[Datekey_Opening]],"_","-")</f>
        <v>2010-3-3</v>
      </c>
      <c r="O4738">
        <f>YEAR(Sheet1[[#This Row],[Date]])</f>
        <v>2010</v>
      </c>
      <c r="P4738" t="str">
        <f>LOOKUP(Sheet1[[#This Row],[CountryCode]],$AI$4:$AI$18,$AJ$4:$AJ$18)</f>
        <v>India</v>
      </c>
      <c r="Q4738">
        <f>MONTH(Sheet1[[#This Row],[Date]])</f>
        <v>3</v>
      </c>
      <c r="R4738" t="str">
        <f>TEXT(Sheet1[[#This Row],[Date]],"MMMM")</f>
        <v>March</v>
      </c>
      <c r="S4738" t="str">
        <f>TEXT(Sheet1[[#This Row],[Date]],"YYYY-MMM")</f>
        <v>2010-Mar</v>
      </c>
      <c r="T4738">
        <f>WEEKDAY(Sheet1[[#This Row],[Date]])</f>
        <v>4</v>
      </c>
      <c r="U4738" t="str">
        <f>TEXT(Sheet1[[#This Row],[Date]],"DDDD")</f>
        <v>Wednesday</v>
      </c>
      <c r="V4738" t="str">
        <f>"FM"&amp;MOD(MONTH(Sheet1[[#This Row],[Date]])-4,12)+1</f>
        <v>FM12</v>
      </c>
      <c r="W4738" t="str">
        <f>"Q"&amp;ROUNDUP(MONTH(Sheet1[[#This Row],[Date]])/3,0)</f>
        <v>Q1</v>
      </c>
      <c r="X4738" t="str">
        <f>"Q"&amp;INT(MOD(MONTH(Sheet1[[#This Row],[Date]])-4,12/3)+1)</f>
        <v>Q4</v>
      </c>
      <c r="Y4738" t="str" cm="1">
        <f t="array" ref="Y4738">_xlfn.IFS(ROUND(L4738,0)&lt;=1,"Need to improve 0-1",ROUND(L4738,0)&lt;=2,"Okay 1-2",ROUND(L4738,0)&lt;=3,"Good 2-3",ROUND(L4738,0)&lt;=4,"Great 3-4",ROUND(L4738,0)&lt;=5,"Excellent 4-5")</f>
        <v>Need to improve 0-1</v>
      </c>
      <c r="Z4738" t="str">
        <f t="shared" ref="Z4738:Z4801" si="74">IF(AND(K4738&gt;=0,K4738&lt;1000),"0-1000",IF(AND(K4738&gt;=1000,K4738&lt;2000),"1000-2000",IF(AND(K4738&gt;=2000,K4738&lt;3000),"2000-3000",IF(AND(K4738&gt;=3000,K4738&lt;4000),"3000-4000",IF(AND(K4738&gt;=4000,K4738&lt;5000),"4000-5000",IF(AND(K4738&gt;=5000,K4738&lt;6000),"5000-6000",IF(AND(K4738&gt;=6000,K4738&lt;7000),"6000-7000",IF(AND(K4738&gt;=7000,K4738&lt;200000),"7000-200000","Above 200000"))))))))</f>
        <v>0-1000</v>
      </c>
    </row>
    <row r="4739" spans="1:26" x14ac:dyDescent="0.3">
      <c r="A4739">
        <v>308128</v>
      </c>
      <c r="B4739" t="s">
        <v>7031</v>
      </c>
      <c r="C4739">
        <v>1</v>
      </c>
      <c r="D4739" t="s">
        <v>14</v>
      </c>
      <c r="E4739" t="s">
        <v>559</v>
      </c>
      <c r="F4739" t="s">
        <v>16</v>
      </c>
      <c r="G4739" t="s">
        <v>16</v>
      </c>
      <c r="H4739" t="s">
        <v>16</v>
      </c>
      <c r="I4739">
        <v>1</v>
      </c>
      <c r="J4739">
        <v>1</v>
      </c>
      <c r="K4739">
        <v>100</v>
      </c>
      <c r="L4739">
        <v>1</v>
      </c>
      <c r="M4739" t="s">
        <v>3607</v>
      </c>
      <c r="N4739" t="str">
        <f>SUBSTITUTE(Sheet1[[#This Row],[Datekey_Opening]],"_","-")</f>
        <v>2015-3-5</v>
      </c>
      <c r="O4739">
        <f>YEAR(Sheet1[[#This Row],[Date]])</f>
        <v>2015</v>
      </c>
      <c r="P4739" t="str">
        <f>LOOKUP(Sheet1[[#This Row],[CountryCode]],$AI$4:$AI$18,$AJ$4:$AJ$18)</f>
        <v>India</v>
      </c>
      <c r="Q4739">
        <f>MONTH(Sheet1[[#This Row],[Date]])</f>
        <v>3</v>
      </c>
      <c r="R4739" t="str">
        <f>TEXT(Sheet1[[#This Row],[Date]],"MMMM")</f>
        <v>March</v>
      </c>
      <c r="S4739" t="str">
        <f>TEXT(Sheet1[[#This Row],[Date]],"YYYY-MMM")</f>
        <v>2015-Mar</v>
      </c>
      <c r="T4739">
        <f>WEEKDAY(Sheet1[[#This Row],[Date]])</f>
        <v>5</v>
      </c>
      <c r="U4739" t="str">
        <f>TEXT(Sheet1[[#This Row],[Date]],"DDDD")</f>
        <v>Thursday</v>
      </c>
      <c r="V4739" t="str">
        <f>"FM"&amp;MOD(MONTH(Sheet1[[#This Row],[Date]])-4,12)+1</f>
        <v>FM12</v>
      </c>
      <c r="W4739" t="str">
        <f>"Q"&amp;ROUNDUP(MONTH(Sheet1[[#This Row],[Date]])/3,0)</f>
        <v>Q1</v>
      </c>
      <c r="X4739" t="str">
        <f>"Q"&amp;INT(MOD(MONTH(Sheet1[[#This Row],[Date]])-4,12/3)+1)</f>
        <v>Q4</v>
      </c>
      <c r="Y4739" t="str" cm="1">
        <f t="array" ref="Y4739">_xlfn.IFS(ROUND(L4739,0)&lt;=1,"Need to improve 0-1",ROUND(L4739,0)&lt;=2,"Okay 1-2",ROUND(L4739,0)&lt;=3,"Good 2-3",ROUND(L4739,0)&lt;=4,"Great 3-4",ROUND(L4739,0)&lt;=5,"Excellent 4-5")</f>
        <v>Need to improve 0-1</v>
      </c>
      <c r="Z4739" t="str">
        <f t="shared" si="74"/>
        <v>0-1000</v>
      </c>
    </row>
    <row r="4740" spans="1:26" x14ac:dyDescent="0.3">
      <c r="A4740">
        <v>302416</v>
      </c>
      <c r="B4740" t="s">
        <v>5385</v>
      </c>
      <c r="C4740">
        <v>1</v>
      </c>
      <c r="D4740" t="s">
        <v>14</v>
      </c>
      <c r="E4740" t="s">
        <v>635</v>
      </c>
      <c r="F4740" t="s">
        <v>16</v>
      </c>
      <c r="G4740" t="s">
        <v>16</v>
      </c>
      <c r="H4740" t="s">
        <v>16</v>
      </c>
      <c r="I4740">
        <v>1</v>
      </c>
      <c r="J4740">
        <v>4</v>
      </c>
      <c r="K4740">
        <v>100</v>
      </c>
      <c r="L4740">
        <v>2.9</v>
      </c>
      <c r="M4740" t="s">
        <v>3143</v>
      </c>
      <c r="N4740" t="str">
        <f>SUBSTITUTE(Sheet1[[#This Row],[Datekey_Opening]],"_","-")</f>
        <v>2010-3-23</v>
      </c>
      <c r="O4740">
        <f>YEAR(Sheet1[[#This Row],[Date]])</f>
        <v>2010</v>
      </c>
      <c r="P4740" t="str">
        <f>LOOKUP(Sheet1[[#This Row],[CountryCode]],$AI$4:$AI$18,$AJ$4:$AJ$18)</f>
        <v>India</v>
      </c>
      <c r="Q4740">
        <f>MONTH(Sheet1[[#This Row],[Date]])</f>
        <v>3</v>
      </c>
      <c r="R4740" t="str">
        <f>TEXT(Sheet1[[#This Row],[Date]],"MMMM")</f>
        <v>March</v>
      </c>
      <c r="S4740" t="str">
        <f>TEXT(Sheet1[[#This Row],[Date]],"YYYY-MMM")</f>
        <v>2010-Mar</v>
      </c>
      <c r="T4740">
        <f>WEEKDAY(Sheet1[[#This Row],[Date]])</f>
        <v>3</v>
      </c>
      <c r="U4740" t="str">
        <f>TEXT(Sheet1[[#This Row],[Date]],"DDDD")</f>
        <v>Tuesday</v>
      </c>
      <c r="V4740" t="str">
        <f>"FM"&amp;MOD(MONTH(Sheet1[[#This Row],[Date]])-4,12)+1</f>
        <v>FM12</v>
      </c>
      <c r="W4740" t="str">
        <f>"Q"&amp;ROUNDUP(MONTH(Sheet1[[#This Row],[Date]])/3,0)</f>
        <v>Q1</v>
      </c>
      <c r="X4740" t="str">
        <f>"Q"&amp;INT(MOD(MONTH(Sheet1[[#This Row],[Date]])-4,12/3)+1)</f>
        <v>Q4</v>
      </c>
      <c r="Y4740" t="str" cm="1">
        <f t="array" ref="Y4740">_xlfn.IFS(ROUND(L4740,0)&lt;=1,"Need to improve 0-1",ROUND(L4740,0)&lt;=2,"Okay 1-2",ROUND(L4740,0)&lt;=3,"Good 2-3",ROUND(L4740,0)&lt;=4,"Great 3-4",ROUND(L4740,0)&lt;=5,"Excellent 4-5")</f>
        <v>Good 2-3</v>
      </c>
      <c r="Z4740" t="str">
        <f t="shared" si="74"/>
        <v>0-1000</v>
      </c>
    </row>
    <row r="4741" spans="1:26" x14ac:dyDescent="0.3">
      <c r="A4741">
        <v>6224</v>
      </c>
      <c r="B4741" t="s">
        <v>7032</v>
      </c>
      <c r="C4741">
        <v>1</v>
      </c>
      <c r="D4741" t="s">
        <v>14</v>
      </c>
      <c r="E4741" t="s">
        <v>564</v>
      </c>
      <c r="F4741" t="s">
        <v>16</v>
      </c>
      <c r="G4741" t="s">
        <v>16</v>
      </c>
      <c r="H4741" t="s">
        <v>16</v>
      </c>
      <c r="I4741">
        <v>1</v>
      </c>
      <c r="J4741">
        <v>4</v>
      </c>
      <c r="K4741">
        <v>100</v>
      </c>
      <c r="L4741">
        <v>2.9</v>
      </c>
      <c r="M4741" t="s">
        <v>1426</v>
      </c>
      <c r="N4741" t="str">
        <f>SUBSTITUTE(Sheet1[[#This Row],[Datekey_Opening]],"_","-")</f>
        <v>2018-3-19</v>
      </c>
      <c r="O4741">
        <f>YEAR(Sheet1[[#This Row],[Date]])</f>
        <v>2018</v>
      </c>
      <c r="P4741" t="str">
        <f>LOOKUP(Sheet1[[#This Row],[CountryCode]],$AI$4:$AI$18,$AJ$4:$AJ$18)</f>
        <v>India</v>
      </c>
      <c r="Q4741">
        <f>MONTH(Sheet1[[#This Row],[Date]])</f>
        <v>3</v>
      </c>
      <c r="R4741" t="str">
        <f>TEXT(Sheet1[[#This Row],[Date]],"MMMM")</f>
        <v>March</v>
      </c>
      <c r="S4741" t="str">
        <f>TEXT(Sheet1[[#This Row],[Date]],"YYYY-MMM")</f>
        <v>2018-Mar</v>
      </c>
      <c r="T4741">
        <f>WEEKDAY(Sheet1[[#This Row],[Date]])</f>
        <v>2</v>
      </c>
      <c r="U4741" t="str">
        <f>TEXT(Sheet1[[#This Row],[Date]],"DDDD")</f>
        <v>Monday</v>
      </c>
      <c r="V4741" t="str">
        <f>"FM"&amp;MOD(MONTH(Sheet1[[#This Row],[Date]])-4,12)+1</f>
        <v>FM12</v>
      </c>
      <c r="W4741" t="str">
        <f>"Q"&amp;ROUNDUP(MONTH(Sheet1[[#This Row],[Date]])/3,0)</f>
        <v>Q1</v>
      </c>
      <c r="X4741" t="str">
        <f>"Q"&amp;INT(MOD(MONTH(Sheet1[[#This Row],[Date]])-4,12/3)+1)</f>
        <v>Q4</v>
      </c>
      <c r="Y4741" t="str" cm="1">
        <f t="array" ref="Y4741">_xlfn.IFS(ROUND(L4741,0)&lt;=1,"Need to improve 0-1",ROUND(L4741,0)&lt;=2,"Okay 1-2",ROUND(L4741,0)&lt;=3,"Good 2-3",ROUND(L4741,0)&lt;=4,"Great 3-4",ROUND(L4741,0)&lt;=5,"Excellent 4-5")</f>
        <v>Good 2-3</v>
      </c>
      <c r="Z4741" t="str">
        <f t="shared" si="74"/>
        <v>0-1000</v>
      </c>
    </row>
    <row r="4742" spans="1:26" x14ac:dyDescent="0.3">
      <c r="A4742">
        <v>302411</v>
      </c>
      <c r="B4742" t="s">
        <v>887</v>
      </c>
      <c r="C4742">
        <v>1</v>
      </c>
      <c r="D4742" t="s">
        <v>14</v>
      </c>
      <c r="E4742" t="s">
        <v>635</v>
      </c>
      <c r="F4742" t="s">
        <v>16</v>
      </c>
      <c r="G4742" t="s">
        <v>16</v>
      </c>
      <c r="H4742" t="s">
        <v>16</v>
      </c>
      <c r="I4742">
        <v>1</v>
      </c>
      <c r="J4742">
        <v>1</v>
      </c>
      <c r="K4742">
        <v>100</v>
      </c>
      <c r="L4742">
        <v>1</v>
      </c>
      <c r="M4742" t="s">
        <v>5761</v>
      </c>
      <c r="N4742" t="str">
        <f>SUBSTITUTE(Sheet1[[#This Row],[Datekey_Opening]],"_","-")</f>
        <v>2011-3-24</v>
      </c>
      <c r="O4742">
        <f>YEAR(Sheet1[[#This Row],[Date]])</f>
        <v>2011</v>
      </c>
      <c r="P4742" t="str">
        <f>LOOKUP(Sheet1[[#This Row],[CountryCode]],$AI$4:$AI$18,$AJ$4:$AJ$18)</f>
        <v>India</v>
      </c>
      <c r="Q4742">
        <f>MONTH(Sheet1[[#This Row],[Date]])</f>
        <v>3</v>
      </c>
      <c r="R4742" t="str">
        <f>TEXT(Sheet1[[#This Row],[Date]],"MMMM")</f>
        <v>March</v>
      </c>
      <c r="S4742" t="str">
        <f>TEXT(Sheet1[[#This Row],[Date]],"YYYY-MMM")</f>
        <v>2011-Mar</v>
      </c>
      <c r="T4742">
        <f>WEEKDAY(Sheet1[[#This Row],[Date]])</f>
        <v>5</v>
      </c>
      <c r="U4742" t="str">
        <f>TEXT(Sheet1[[#This Row],[Date]],"DDDD")</f>
        <v>Thursday</v>
      </c>
      <c r="V4742" t="str">
        <f>"FM"&amp;MOD(MONTH(Sheet1[[#This Row],[Date]])-4,12)+1</f>
        <v>FM12</v>
      </c>
      <c r="W4742" t="str">
        <f>"Q"&amp;ROUNDUP(MONTH(Sheet1[[#This Row],[Date]])/3,0)</f>
        <v>Q1</v>
      </c>
      <c r="X4742" t="str">
        <f>"Q"&amp;INT(MOD(MONTH(Sheet1[[#This Row],[Date]])-4,12/3)+1)</f>
        <v>Q4</v>
      </c>
      <c r="Y4742" t="str" cm="1">
        <f t="array" ref="Y4742">_xlfn.IFS(ROUND(L4742,0)&lt;=1,"Need to improve 0-1",ROUND(L4742,0)&lt;=2,"Okay 1-2",ROUND(L4742,0)&lt;=3,"Good 2-3",ROUND(L4742,0)&lt;=4,"Great 3-4",ROUND(L4742,0)&lt;=5,"Excellent 4-5")</f>
        <v>Need to improve 0-1</v>
      </c>
      <c r="Z4742" t="str">
        <f t="shared" si="74"/>
        <v>0-1000</v>
      </c>
    </row>
    <row r="4743" spans="1:26" x14ac:dyDescent="0.3">
      <c r="A4743">
        <v>18204810</v>
      </c>
      <c r="B4743" t="s">
        <v>6551</v>
      </c>
      <c r="C4743">
        <v>1</v>
      </c>
      <c r="D4743" t="s">
        <v>14</v>
      </c>
      <c r="E4743" t="s">
        <v>635</v>
      </c>
      <c r="F4743" t="s">
        <v>16</v>
      </c>
      <c r="G4743" t="s">
        <v>16</v>
      </c>
      <c r="H4743" t="s">
        <v>16</v>
      </c>
      <c r="I4743">
        <v>1</v>
      </c>
      <c r="J4743">
        <v>8</v>
      </c>
      <c r="K4743">
        <v>100</v>
      </c>
      <c r="L4743">
        <v>3.1</v>
      </c>
      <c r="M4743" t="s">
        <v>4641</v>
      </c>
      <c r="N4743" t="str">
        <f>SUBSTITUTE(Sheet1[[#This Row],[Datekey_Opening]],"_","-")</f>
        <v>2018-3-11</v>
      </c>
      <c r="O4743">
        <f>YEAR(Sheet1[[#This Row],[Date]])</f>
        <v>2018</v>
      </c>
      <c r="P4743" t="str">
        <f>LOOKUP(Sheet1[[#This Row],[CountryCode]],$AI$4:$AI$18,$AJ$4:$AJ$18)</f>
        <v>India</v>
      </c>
      <c r="Q4743">
        <f>MONTH(Sheet1[[#This Row],[Date]])</f>
        <v>3</v>
      </c>
      <c r="R4743" t="str">
        <f>TEXT(Sheet1[[#This Row],[Date]],"MMMM")</f>
        <v>March</v>
      </c>
      <c r="S4743" t="str">
        <f>TEXT(Sheet1[[#This Row],[Date]],"YYYY-MMM")</f>
        <v>2018-Mar</v>
      </c>
      <c r="T4743">
        <f>WEEKDAY(Sheet1[[#This Row],[Date]])</f>
        <v>1</v>
      </c>
      <c r="U4743" t="str">
        <f>TEXT(Sheet1[[#This Row],[Date]],"DDDD")</f>
        <v>Sunday</v>
      </c>
      <c r="V4743" t="str">
        <f>"FM"&amp;MOD(MONTH(Sheet1[[#This Row],[Date]])-4,12)+1</f>
        <v>FM12</v>
      </c>
      <c r="W4743" t="str">
        <f>"Q"&amp;ROUNDUP(MONTH(Sheet1[[#This Row],[Date]])/3,0)</f>
        <v>Q1</v>
      </c>
      <c r="X4743" t="str">
        <f>"Q"&amp;INT(MOD(MONTH(Sheet1[[#This Row],[Date]])-4,12/3)+1)</f>
        <v>Q4</v>
      </c>
      <c r="Y4743" t="str" cm="1">
        <f t="array" ref="Y4743">_xlfn.IFS(ROUND(L4743,0)&lt;=1,"Need to improve 0-1",ROUND(L4743,0)&lt;=2,"Okay 1-2",ROUND(L4743,0)&lt;=3,"Good 2-3",ROUND(L4743,0)&lt;=4,"Great 3-4",ROUND(L4743,0)&lt;=5,"Excellent 4-5")</f>
        <v>Good 2-3</v>
      </c>
      <c r="Z4743" t="str">
        <f t="shared" si="74"/>
        <v>0-1000</v>
      </c>
    </row>
    <row r="4744" spans="1:26" x14ac:dyDescent="0.3">
      <c r="A4744">
        <v>8707</v>
      </c>
      <c r="B4744" t="s">
        <v>7033</v>
      </c>
      <c r="C4744">
        <v>1</v>
      </c>
      <c r="D4744" t="s">
        <v>14</v>
      </c>
      <c r="E4744" t="s">
        <v>550</v>
      </c>
      <c r="F4744" t="s">
        <v>16</v>
      </c>
      <c r="G4744" t="s">
        <v>16</v>
      </c>
      <c r="H4744" t="s">
        <v>16</v>
      </c>
      <c r="I4744">
        <v>1</v>
      </c>
      <c r="J4744">
        <v>4</v>
      </c>
      <c r="K4744">
        <v>100</v>
      </c>
      <c r="L4744">
        <v>3</v>
      </c>
      <c r="M4744" t="s">
        <v>2820</v>
      </c>
      <c r="N4744" t="str">
        <f>SUBSTITUTE(Sheet1[[#This Row],[Datekey_Opening]],"_","-")</f>
        <v>2012-3-21</v>
      </c>
      <c r="O4744">
        <f>YEAR(Sheet1[[#This Row],[Date]])</f>
        <v>2012</v>
      </c>
      <c r="P4744" t="str">
        <f>LOOKUP(Sheet1[[#This Row],[CountryCode]],$AI$4:$AI$18,$AJ$4:$AJ$18)</f>
        <v>India</v>
      </c>
      <c r="Q4744">
        <f>MONTH(Sheet1[[#This Row],[Date]])</f>
        <v>3</v>
      </c>
      <c r="R4744" t="str">
        <f>TEXT(Sheet1[[#This Row],[Date]],"MMMM")</f>
        <v>March</v>
      </c>
      <c r="S4744" t="str">
        <f>TEXT(Sheet1[[#This Row],[Date]],"YYYY-MMM")</f>
        <v>2012-Mar</v>
      </c>
      <c r="T4744">
        <f>WEEKDAY(Sheet1[[#This Row],[Date]])</f>
        <v>4</v>
      </c>
      <c r="U4744" t="str">
        <f>TEXT(Sheet1[[#This Row],[Date]],"DDDD")</f>
        <v>Wednesday</v>
      </c>
      <c r="V4744" t="str">
        <f>"FM"&amp;MOD(MONTH(Sheet1[[#This Row],[Date]])-4,12)+1</f>
        <v>FM12</v>
      </c>
      <c r="W4744" t="str">
        <f>"Q"&amp;ROUNDUP(MONTH(Sheet1[[#This Row],[Date]])/3,0)</f>
        <v>Q1</v>
      </c>
      <c r="X4744" t="str">
        <f>"Q"&amp;INT(MOD(MONTH(Sheet1[[#This Row],[Date]])-4,12/3)+1)</f>
        <v>Q4</v>
      </c>
      <c r="Y4744" t="str" cm="1">
        <f t="array" ref="Y4744">_xlfn.IFS(ROUND(L4744,0)&lt;=1,"Need to improve 0-1",ROUND(L4744,0)&lt;=2,"Okay 1-2",ROUND(L4744,0)&lt;=3,"Good 2-3",ROUND(L4744,0)&lt;=4,"Great 3-4",ROUND(L4744,0)&lt;=5,"Excellent 4-5")</f>
        <v>Good 2-3</v>
      </c>
      <c r="Z4744" t="str">
        <f t="shared" si="74"/>
        <v>0-1000</v>
      </c>
    </row>
    <row r="4745" spans="1:26" x14ac:dyDescent="0.3">
      <c r="A4745">
        <v>18361739</v>
      </c>
      <c r="B4745" t="s">
        <v>7034</v>
      </c>
      <c r="C4745">
        <v>1</v>
      </c>
      <c r="D4745" t="s">
        <v>14</v>
      </c>
      <c r="E4745" t="s">
        <v>550</v>
      </c>
      <c r="F4745" t="s">
        <v>16</v>
      </c>
      <c r="G4745" t="s">
        <v>16</v>
      </c>
      <c r="H4745" t="s">
        <v>16</v>
      </c>
      <c r="I4745">
        <v>1</v>
      </c>
      <c r="J4745">
        <v>2</v>
      </c>
      <c r="K4745">
        <v>100</v>
      </c>
      <c r="L4745">
        <v>1</v>
      </c>
      <c r="M4745" t="s">
        <v>4917</v>
      </c>
      <c r="N4745" t="str">
        <f>SUBSTITUTE(Sheet1[[#This Row],[Datekey_Opening]],"_","-")</f>
        <v>2012-2-9</v>
      </c>
      <c r="O4745">
        <f>YEAR(Sheet1[[#This Row],[Date]])</f>
        <v>2012</v>
      </c>
      <c r="P4745" t="str">
        <f>LOOKUP(Sheet1[[#This Row],[CountryCode]],$AI$4:$AI$18,$AJ$4:$AJ$18)</f>
        <v>India</v>
      </c>
      <c r="Q4745">
        <f>MONTH(Sheet1[[#This Row],[Date]])</f>
        <v>2</v>
      </c>
      <c r="R4745" t="str">
        <f>TEXT(Sheet1[[#This Row],[Date]],"MMMM")</f>
        <v>February</v>
      </c>
      <c r="S4745" t="str">
        <f>TEXT(Sheet1[[#This Row],[Date]],"YYYY-MMM")</f>
        <v>2012-Feb</v>
      </c>
      <c r="T4745">
        <f>WEEKDAY(Sheet1[[#This Row],[Date]])</f>
        <v>5</v>
      </c>
      <c r="U4745" t="str">
        <f>TEXT(Sheet1[[#This Row],[Date]],"DDDD")</f>
        <v>Thursday</v>
      </c>
      <c r="V4745" t="str">
        <f>"FM"&amp;MOD(MONTH(Sheet1[[#This Row],[Date]])-4,12)+1</f>
        <v>FM11</v>
      </c>
      <c r="W4745" t="str">
        <f>"Q"&amp;ROUNDUP(MONTH(Sheet1[[#This Row],[Date]])/3,0)</f>
        <v>Q1</v>
      </c>
      <c r="X4745" t="str">
        <f>"Q"&amp;INT(MOD(MONTH(Sheet1[[#This Row],[Date]])-4,12/3)+1)</f>
        <v>Q3</v>
      </c>
      <c r="Y4745" t="str" cm="1">
        <f t="array" ref="Y4745">_xlfn.IFS(ROUND(L4745,0)&lt;=1,"Need to improve 0-1",ROUND(L4745,0)&lt;=2,"Okay 1-2",ROUND(L4745,0)&lt;=3,"Good 2-3",ROUND(L4745,0)&lt;=4,"Great 3-4",ROUND(L4745,0)&lt;=5,"Excellent 4-5")</f>
        <v>Need to improve 0-1</v>
      </c>
      <c r="Z4745" t="str">
        <f t="shared" si="74"/>
        <v>0-1000</v>
      </c>
    </row>
    <row r="4746" spans="1:26" x14ac:dyDescent="0.3">
      <c r="A4746">
        <v>18342132</v>
      </c>
      <c r="B4746" t="s">
        <v>7035</v>
      </c>
      <c r="C4746">
        <v>1</v>
      </c>
      <c r="D4746" t="s">
        <v>14</v>
      </c>
      <c r="E4746" t="s">
        <v>559</v>
      </c>
      <c r="F4746" t="s">
        <v>16</v>
      </c>
      <c r="G4746" t="s">
        <v>16</v>
      </c>
      <c r="H4746" t="s">
        <v>16</v>
      </c>
      <c r="I4746">
        <v>1</v>
      </c>
      <c r="J4746">
        <v>4</v>
      </c>
      <c r="K4746">
        <v>100</v>
      </c>
      <c r="L4746">
        <v>3</v>
      </c>
      <c r="M4746" t="s">
        <v>3699</v>
      </c>
      <c r="N4746" t="str">
        <f>SUBSTITUTE(Sheet1[[#This Row],[Datekey_Opening]],"_","-")</f>
        <v>2017-2-10</v>
      </c>
      <c r="O4746">
        <f>YEAR(Sheet1[[#This Row],[Date]])</f>
        <v>2017</v>
      </c>
      <c r="P4746" t="str">
        <f>LOOKUP(Sheet1[[#This Row],[CountryCode]],$AI$4:$AI$18,$AJ$4:$AJ$18)</f>
        <v>India</v>
      </c>
      <c r="Q4746">
        <f>MONTH(Sheet1[[#This Row],[Date]])</f>
        <v>2</v>
      </c>
      <c r="R4746" t="str">
        <f>TEXT(Sheet1[[#This Row],[Date]],"MMMM")</f>
        <v>February</v>
      </c>
      <c r="S4746" t="str">
        <f>TEXT(Sheet1[[#This Row],[Date]],"YYYY-MMM")</f>
        <v>2017-Feb</v>
      </c>
      <c r="T4746">
        <f>WEEKDAY(Sheet1[[#This Row],[Date]])</f>
        <v>6</v>
      </c>
      <c r="U4746" t="str">
        <f>TEXT(Sheet1[[#This Row],[Date]],"DDDD")</f>
        <v>Friday</v>
      </c>
      <c r="V4746" t="str">
        <f>"FM"&amp;MOD(MONTH(Sheet1[[#This Row],[Date]])-4,12)+1</f>
        <v>FM11</v>
      </c>
      <c r="W4746" t="str">
        <f>"Q"&amp;ROUNDUP(MONTH(Sheet1[[#This Row],[Date]])/3,0)</f>
        <v>Q1</v>
      </c>
      <c r="X4746" t="str">
        <f>"Q"&amp;INT(MOD(MONTH(Sheet1[[#This Row],[Date]])-4,12/3)+1)</f>
        <v>Q3</v>
      </c>
      <c r="Y4746" t="str" cm="1">
        <f t="array" ref="Y4746">_xlfn.IFS(ROUND(L4746,0)&lt;=1,"Need to improve 0-1",ROUND(L4746,0)&lt;=2,"Okay 1-2",ROUND(L4746,0)&lt;=3,"Good 2-3",ROUND(L4746,0)&lt;=4,"Great 3-4",ROUND(L4746,0)&lt;=5,"Excellent 4-5")</f>
        <v>Good 2-3</v>
      </c>
      <c r="Z4746" t="str">
        <f t="shared" si="74"/>
        <v>0-1000</v>
      </c>
    </row>
    <row r="4747" spans="1:26" x14ac:dyDescent="0.3">
      <c r="A4747">
        <v>311492</v>
      </c>
      <c r="B4747" t="s">
        <v>7036</v>
      </c>
      <c r="C4747">
        <v>1</v>
      </c>
      <c r="D4747" t="s">
        <v>14</v>
      </c>
      <c r="E4747" t="s">
        <v>559</v>
      </c>
      <c r="F4747" t="s">
        <v>16</v>
      </c>
      <c r="G4747" t="s">
        <v>16</v>
      </c>
      <c r="H4747" t="s">
        <v>16</v>
      </c>
      <c r="I4747">
        <v>1</v>
      </c>
      <c r="J4747">
        <v>16</v>
      </c>
      <c r="K4747">
        <v>100</v>
      </c>
      <c r="L4747">
        <v>3.2</v>
      </c>
      <c r="M4747" t="s">
        <v>2852</v>
      </c>
      <c r="N4747" t="str">
        <f>SUBSTITUTE(Sheet1[[#This Row],[Datekey_Opening]],"_","-")</f>
        <v>2017-2-11</v>
      </c>
      <c r="O4747">
        <f>YEAR(Sheet1[[#This Row],[Date]])</f>
        <v>2017</v>
      </c>
      <c r="P4747" t="str">
        <f>LOOKUP(Sheet1[[#This Row],[CountryCode]],$AI$4:$AI$18,$AJ$4:$AJ$18)</f>
        <v>India</v>
      </c>
      <c r="Q4747">
        <f>MONTH(Sheet1[[#This Row],[Date]])</f>
        <v>2</v>
      </c>
      <c r="R4747" t="str">
        <f>TEXT(Sheet1[[#This Row],[Date]],"MMMM")</f>
        <v>February</v>
      </c>
      <c r="S4747" t="str">
        <f>TEXT(Sheet1[[#This Row],[Date]],"YYYY-MMM")</f>
        <v>2017-Feb</v>
      </c>
      <c r="T4747">
        <f>WEEKDAY(Sheet1[[#This Row],[Date]])</f>
        <v>7</v>
      </c>
      <c r="U4747" t="str">
        <f>TEXT(Sheet1[[#This Row],[Date]],"DDDD")</f>
        <v>Saturday</v>
      </c>
      <c r="V4747" t="str">
        <f>"FM"&amp;MOD(MONTH(Sheet1[[#This Row],[Date]])-4,12)+1</f>
        <v>FM11</v>
      </c>
      <c r="W4747" t="str">
        <f>"Q"&amp;ROUNDUP(MONTH(Sheet1[[#This Row],[Date]])/3,0)</f>
        <v>Q1</v>
      </c>
      <c r="X4747" t="str">
        <f>"Q"&amp;INT(MOD(MONTH(Sheet1[[#This Row],[Date]])-4,12/3)+1)</f>
        <v>Q3</v>
      </c>
      <c r="Y4747" t="str" cm="1">
        <f t="array" ref="Y4747">_xlfn.IFS(ROUND(L4747,0)&lt;=1,"Need to improve 0-1",ROUND(L4747,0)&lt;=2,"Okay 1-2",ROUND(L4747,0)&lt;=3,"Good 2-3",ROUND(L4747,0)&lt;=4,"Great 3-4",ROUND(L4747,0)&lt;=5,"Excellent 4-5")</f>
        <v>Good 2-3</v>
      </c>
      <c r="Z4747" t="str">
        <f t="shared" si="74"/>
        <v>0-1000</v>
      </c>
    </row>
    <row r="4748" spans="1:26" x14ac:dyDescent="0.3">
      <c r="A4748">
        <v>18349897</v>
      </c>
      <c r="B4748" t="s">
        <v>5664</v>
      </c>
      <c r="C4748">
        <v>1</v>
      </c>
      <c r="D4748" t="s">
        <v>14</v>
      </c>
      <c r="E4748" t="s">
        <v>435</v>
      </c>
      <c r="F4748" t="s">
        <v>16</v>
      </c>
      <c r="G4748" t="s">
        <v>16</v>
      </c>
      <c r="H4748" t="s">
        <v>16</v>
      </c>
      <c r="I4748">
        <v>1</v>
      </c>
      <c r="J4748">
        <v>1</v>
      </c>
      <c r="K4748">
        <v>100</v>
      </c>
      <c r="L4748">
        <v>1</v>
      </c>
      <c r="M4748" t="s">
        <v>1015</v>
      </c>
      <c r="N4748" t="str">
        <f>SUBSTITUTE(Sheet1[[#This Row],[Datekey_Opening]],"_","-")</f>
        <v>2010-2-20</v>
      </c>
      <c r="O4748">
        <f>YEAR(Sheet1[[#This Row],[Date]])</f>
        <v>2010</v>
      </c>
      <c r="P4748" t="str">
        <f>LOOKUP(Sheet1[[#This Row],[CountryCode]],$AI$4:$AI$18,$AJ$4:$AJ$18)</f>
        <v>India</v>
      </c>
      <c r="Q4748">
        <f>MONTH(Sheet1[[#This Row],[Date]])</f>
        <v>2</v>
      </c>
      <c r="R4748" t="str">
        <f>TEXT(Sheet1[[#This Row],[Date]],"MMMM")</f>
        <v>February</v>
      </c>
      <c r="S4748" t="str">
        <f>TEXT(Sheet1[[#This Row],[Date]],"YYYY-MMM")</f>
        <v>2010-Feb</v>
      </c>
      <c r="T4748">
        <f>WEEKDAY(Sheet1[[#This Row],[Date]])</f>
        <v>7</v>
      </c>
      <c r="U4748" t="str">
        <f>TEXT(Sheet1[[#This Row],[Date]],"DDDD")</f>
        <v>Saturday</v>
      </c>
      <c r="V4748" t="str">
        <f>"FM"&amp;MOD(MONTH(Sheet1[[#This Row],[Date]])-4,12)+1</f>
        <v>FM11</v>
      </c>
      <c r="W4748" t="str">
        <f>"Q"&amp;ROUNDUP(MONTH(Sheet1[[#This Row],[Date]])/3,0)</f>
        <v>Q1</v>
      </c>
      <c r="X4748" t="str">
        <f>"Q"&amp;INT(MOD(MONTH(Sheet1[[#This Row],[Date]])-4,12/3)+1)</f>
        <v>Q3</v>
      </c>
      <c r="Y4748" t="str" cm="1">
        <f t="array" ref="Y4748">_xlfn.IFS(ROUND(L4748,0)&lt;=1,"Need to improve 0-1",ROUND(L4748,0)&lt;=2,"Okay 1-2",ROUND(L4748,0)&lt;=3,"Good 2-3",ROUND(L4748,0)&lt;=4,"Great 3-4",ROUND(L4748,0)&lt;=5,"Excellent 4-5")</f>
        <v>Need to improve 0-1</v>
      </c>
      <c r="Z4748" t="str">
        <f t="shared" si="74"/>
        <v>0-1000</v>
      </c>
    </row>
    <row r="4749" spans="1:26" x14ac:dyDescent="0.3">
      <c r="A4749">
        <v>308848</v>
      </c>
      <c r="B4749" t="s">
        <v>7037</v>
      </c>
      <c r="C4749">
        <v>1</v>
      </c>
      <c r="D4749" t="s">
        <v>14</v>
      </c>
      <c r="E4749" t="s">
        <v>635</v>
      </c>
      <c r="F4749" t="s">
        <v>16</v>
      </c>
      <c r="G4749" t="s">
        <v>16</v>
      </c>
      <c r="H4749" t="s">
        <v>16</v>
      </c>
      <c r="I4749">
        <v>1</v>
      </c>
      <c r="J4749">
        <v>12</v>
      </c>
      <c r="K4749">
        <v>100</v>
      </c>
      <c r="L4749">
        <v>3.1</v>
      </c>
      <c r="M4749" t="s">
        <v>2872</v>
      </c>
      <c r="N4749" t="str">
        <f>SUBSTITUTE(Sheet1[[#This Row],[Datekey_Opening]],"_","-")</f>
        <v>2015-2-24</v>
      </c>
      <c r="O4749">
        <f>YEAR(Sheet1[[#This Row],[Date]])</f>
        <v>2015</v>
      </c>
      <c r="P4749" t="str">
        <f>LOOKUP(Sheet1[[#This Row],[CountryCode]],$AI$4:$AI$18,$AJ$4:$AJ$18)</f>
        <v>India</v>
      </c>
      <c r="Q4749">
        <f>MONTH(Sheet1[[#This Row],[Date]])</f>
        <v>2</v>
      </c>
      <c r="R4749" t="str">
        <f>TEXT(Sheet1[[#This Row],[Date]],"MMMM")</f>
        <v>February</v>
      </c>
      <c r="S4749" t="str">
        <f>TEXT(Sheet1[[#This Row],[Date]],"YYYY-MMM")</f>
        <v>2015-Feb</v>
      </c>
      <c r="T4749">
        <f>WEEKDAY(Sheet1[[#This Row],[Date]])</f>
        <v>3</v>
      </c>
      <c r="U4749" t="str">
        <f>TEXT(Sheet1[[#This Row],[Date]],"DDDD")</f>
        <v>Tuesday</v>
      </c>
      <c r="V4749" t="str">
        <f>"FM"&amp;MOD(MONTH(Sheet1[[#This Row],[Date]])-4,12)+1</f>
        <v>FM11</v>
      </c>
      <c r="W4749" t="str">
        <f>"Q"&amp;ROUNDUP(MONTH(Sheet1[[#This Row],[Date]])/3,0)</f>
        <v>Q1</v>
      </c>
      <c r="X4749" t="str">
        <f>"Q"&amp;INT(MOD(MONTH(Sheet1[[#This Row],[Date]])-4,12/3)+1)</f>
        <v>Q3</v>
      </c>
      <c r="Y4749" t="str" cm="1">
        <f t="array" ref="Y4749">_xlfn.IFS(ROUND(L4749,0)&lt;=1,"Need to improve 0-1",ROUND(L4749,0)&lt;=2,"Okay 1-2",ROUND(L4749,0)&lt;=3,"Good 2-3",ROUND(L4749,0)&lt;=4,"Great 3-4",ROUND(L4749,0)&lt;=5,"Excellent 4-5")</f>
        <v>Good 2-3</v>
      </c>
      <c r="Z4749" t="str">
        <f t="shared" si="74"/>
        <v>0-1000</v>
      </c>
    </row>
    <row r="4750" spans="1:26" x14ac:dyDescent="0.3">
      <c r="A4750">
        <v>18025131</v>
      </c>
      <c r="B4750" t="s">
        <v>1460</v>
      </c>
      <c r="C4750">
        <v>1</v>
      </c>
      <c r="D4750" t="s">
        <v>14</v>
      </c>
      <c r="E4750" t="s">
        <v>559</v>
      </c>
      <c r="F4750" t="s">
        <v>16</v>
      </c>
      <c r="G4750" t="s">
        <v>16</v>
      </c>
      <c r="H4750" t="s">
        <v>16</v>
      </c>
      <c r="I4750">
        <v>1</v>
      </c>
      <c r="J4750">
        <v>3</v>
      </c>
      <c r="K4750">
        <v>100</v>
      </c>
      <c r="L4750">
        <v>1</v>
      </c>
      <c r="M4750" t="s">
        <v>5340</v>
      </c>
      <c r="N4750" t="str">
        <f>SUBSTITUTE(Sheet1[[#This Row],[Datekey_Opening]],"_","-")</f>
        <v>2013-2-10</v>
      </c>
      <c r="O4750">
        <f>YEAR(Sheet1[[#This Row],[Date]])</f>
        <v>2013</v>
      </c>
      <c r="P4750" t="str">
        <f>LOOKUP(Sheet1[[#This Row],[CountryCode]],$AI$4:$AI$18,$AJ$4:$AJ$18)</f>
        <v>India</v>
      </c>
      <c r="Q4750">
        <f>MONTH(Sheet1[[#This Row],[Date]])</f>
        <v>2</v>
      </c>
      <c r="R4750" t="str">
        <f>TEXT(Sheet1[[#This Row],[Date]],"MMMM")</f>
        <v>February</v>
      </c>
      <c r="S4750" t="str">
        <f>TEXT(Sheet1[[#This Row],[Date]],"YYYY-MMM")</f>
        <v>2013-Feb</v>
      </c>
      <c r="T4750">
        <f>WEEKDAY(Sheet1[[#This Row],[Date]])</f>
        <v>1</v>
      </c>
      <c r="U4750" t="str">
        <f>TEXT(Sheet1[[#This Row],[Date]],"DDDD")</f>
        <v>Sunday</v>
      </c>
      <c r="V4750" t="str">
        <f>"FM"&amp;MOD(MONTH(Sheet1[[#This Row],[Date]])-4,12)+1</f>
        <v>FM11</v>
      </c>
      <c r="W4750" t="str">
        <f>"Q"&amp;ROUNDUP(MONTH(Sheet1[[#This Row],[Date]])/3,0)</f>
        <v>Q1</v>
      </c>
      <c r="X4750" t="str">
        <f>"Q"&amp;INT(MOD(MONTH(Sheet1[[#This Row],[Date]])-4,12/3)+1)</f>
        <v>Q3</v>
      </c>
      <c r="Y4750" t="str" cm="1">
        <f t="array" ref="Y4750">_xlfn.IFS(ROUND(L4750,0)&lt;=1,"Need to improve 0-1",ROUND(L4750,0)&lt;=2,"Okay 1-2",ROUND(L4750,0)&lt;=3,"Good 2-3",ROUND(L4750,0)&lt;=4,"Great 3-4",ROUND(L4750,0)&lt;=5,"Excellent 4-5")</f>
        <v>Need to improve 0-1</v>
      </c>
      <c r="Z4750" t="str">
        <f t="shared" si="74"/>
        <v>0-1000</v>
      </c>
    </row>
    <row r="4751" spans="1:26" x14ac:dyDescent="0.3">
      <c r="A4751">
        <v>18281968</v>
      </c>
      <c r="B4751" t="s">
        <v>7038</v>
      </c>
      <c r="C4751">
        <v>1</v>
      </c>
      <c r="D4751" t="s">
        <v>14</v>
      </c>
      <c r="E4751" t="s">
        <v>564</v>
      </c>
      <c r="F4751" t="s">
        <v>16</v>
      </c>
      <c r="G4751" t="s">
        <v>16</v>
      </c>
      <c r="H4751" t="s">
        <v>16</v>
      </c>
      <c r="I4751">
        <v>1</v>
      </c>
      <c r="J4751">
        <v>5</v>
      </c>
      <c r="K4751">
        <v>100</v>
      </c>
      <c r="L4751">
        <v>3.1</v>
      </c>
      <c r="M4751" t="s">
        <v>4003</v>
      </c>
      <c r="N4751" t="str">
        <f>SUBSTITUTE(Sheet1[[#This Row],[Datekey_Opening]],"_","-")</f>
        <v>2018-2-23</v>
      </c>
      <c r="O4751">
        <f>YEAR(Sheet1[[#This Row],[Date]])</f>
        <v>2018</v>
      </c>
      <c r="P4751" t="str">
        <f>LOOKUP(Sheet1[[#This Row],[CountryCode]],$AI$4:$AI$18,$AJ$4:$AJ$18)</f>
        <v>India</v>
      </c>
      <c r="Q4751">
        <f>MONTH(Sheet1[[#This Row],[Date]])</f>
        <v>2</v>
      </c>
      <c r="R4751" t="str">
        <f>TEXT(Sheet1[[#This Row],[Date]],"MMMM")</f>
        <v>February</v>
      </c>
      <c r="S4751" t="str">
        <f>TEXT(Sheet1[[#This Row],[Date]],"YYYY-MMM")</f>
        <v>2018-Feb</v>
      </c>
      <c r="T4751">
        <f>WEEKDAY(Sheet1[[#This Row],[Date]])</f>
        <v>6</v>
      </c>
      <c r="U4751" t="str">
        <f>TEXT(Sheet1[[#This Row],[Date]],"DDDD")</f>
        <v>Friday</v>
      </c>
      <c r="V4751" t="str">
        <f>"FM"&amp;MOD(MONTH(Sheet1[[#This Row],[Date]])-4,12)+1</f>
        <v>FM11</v>
      </c>
      <c r="W4751" t="str">
        <f>"Q"&amp;ROUNDUP(MONTH(Sheet1[[#This Row],[Date]])/3,0)</f>
        <v>Q1</v>
      </c>
      <c r="X4751" t="str">
        <f>"Q"&amp;INT(MOD(MONTH(Sheet1[[#This Row],[Date]])-4,12/3)+1)</f>
        <v>Q3</v>
      </c>
      <c r="Y4751" t="str" cm="1">
        <f t="array" ref="Y4751">_xlfn.IFS(ROUND(L4751,0)&lt;=1,"Need to improve 0-1",ROUND(L4751,0)&lt;=2,"Okay 1-2",ROUND(L4751,0)&lt;=3,"Good 2-3",ROUND(L4751,0)&lt;=4,"Great 3-4",ROUND(L4751,0)&lt;=5,"Excellent 4-5")</f>
        <v>Good 2-3</v>
      </c>
      <c r="Z4751" t="str">
        <f t="shared" si="74"/>
        <v>0-1000</v>
      </c>
    </row>
    <row r="4752" spans="1:26" x14ac:dyDescent="0.3">
      <c r="A4752">
        <v>300269</v>
      </c>
      <c r="B4752" t="s">
        <v>7039</v>
      </c>
      <c r="C4752">
        <v>1</v>
      </c>
      <c r="D4752" t="s">
        <v>14</v>
      </c>
      <c r="E4752" t="s">
        <v>395</v>
      </c>
      <c r="F4752" t="s">
        <v>16</v>
      </c>
      <c r="G4752" t="s">
        <v>16</v>
      </c>
      <c r="H4752" t="s">
        <v>16</v>
      </c>
      <c r="I4752">
        <v>1</v>
      </c>
      <c r="J4752">
        <v>184</v>
      </c>
      <c r="K4752">
        <v>100</v>
      </c>
      <c r="L4752">
        <v>3.9</v>
      </c>
      <c r="M4752" t="s">
        <v>3275</v>
      </c>
      <c r="N4752" t="str">
        <f>SUBSTITUTE(Sheet1[[#This Row],[Datekey_Opening]],"_","-")</f>
        <v>2018-2-2</v>
      </c>
      <c r="O4752">
        <f>YEAR(Sheet1[[#This Row],[Date]])</f>
        <v>2018</v>
      </c>
      <c r="P4752" t="str">
        <f>LOOKUP(Sheet1[[#This Row],[CountryCode]],$AI$4:$AI$18,$AJ$4:$AJ$18)</f>
        <v>India</v>
      </c>
      <c r="Q4752">
        <f>MONTH(Sheet1[[#This Row],[Date]])</f>
        <v>2</v>
      </c>
      <c r="R4752" t="str">
        <f>TEXT(Sheet1[[#This Row],[Date]],"MMMM")</f>
        <v>February</v>
      </c>
      <c r="S4752" t="str">
        <f>TEXT(Sheet1[[#This Row],[Date]],"YYYY-MMM")</f>
        <v>2018-Feb</v>
      </c>
      <c r="T4752">
        <f>WEEKDAY(Sheet1[[#This Row],[Date]])</f>
        <v>6</v>
      </c>
      <c r="U4752" t="str">
        <f>TEXT(Sheet1[[#This Row],[Date]],"DDDD")</f>
        <v>Friday</v>
      </c>
      <c r="V4752" t="str">
        <f>"FM"&amp;MOD(MONTH(Sheet1[[#This Row],[Date]])-4,12)+1</f>
        <v>FM11</v>
      </c>
      <c r="W4752" t="str">
        <f>"Q"&amp;ROUNDUP(MONTH(Sheet1[[#This Row],[Date]])/3,0)</f>
        <v>Q1</v>
      </c>
      <c r="X4752" t="str">
        <f>"Q"&amp;INT(MOD(MONTH(Sheet1[[#This Row],[Date]])-4,12/3)+1)</f>
        <v>Q3</v>
      </c>
      <c r="Y4752" t="str" cm="1">
        <f t="array" ref="Y4752">_xlfn.IFS(ROUND(L4752,0)&lt;=1,"Need to improve 0-1",ROUND(L4752,0)&lt;=2,"Okay 1-2",ROUND(L4752,0)&lt;=3,"Good 2-3",ROUND(L4752,0)&lt;=4,"Great 3-4",ROUND(L4752,0)&lt;=5,"Excellent 4-5")</f>
        <v>Great 3-4</v>
      </c>
      <c r="Z4752" t="str">
        <f t="shared" si="74"/>
        <v>0-1000</v>
      </c>
    </row>
    <row r="4753" spans="1:26" x14ac:dyDescent="0.3">
      <c r="A4753">
        <v>310255</v>
      </c>
      <c r="B4753" t="s">
        <v>7040</v>
      </c>
      <c r="C4753">
        <v>1</v>
      </c>
      <c r="D4753" t="s">
        <v>14</v>
      </c>
      <c r="E4753" t="s">
        <v>435</v>
      </c>
      <c r="F4753" t="s">
        <v>16</v>
      </c>
      <c r="G4753" t="s">
        <v>16</v>
      </c>
      <c r="H4753" t="s">
        <v>16</v>
      </c>
      <c r="I4753">
        <v>1</v>
      </c>
      <c r="J4753">
        <v>1</v>
      </c>
      <c r="K4753">
        <v>100</v>
      </c>
      <c r="L4753">
        <v>1</v>
      </c>
      <c r="M4753" t="s">
        <v>7041</v>
      </c>
      <c r="N4753" t="str">
        <f>SUBSTITUTE(Sheet1[[#This Row],[Datekey_Opening]],"_","-")</f>
        <v>2015-2-26</v>
      </c>
      <c r="O4753">
        <f>YEAR(Sheet1[[#This Row],[Date]])</f>
        <v>2015</v>
      </c>
      <c r="P4753" t="str">
        <f>LOOKUP(Sheet1[[#This Row],[CountryCode]],$AI$4:$AI$18,$AJ$4:$AJ$18)</f>
        <v>India</v>
      </c>
      <c r="Q4753">
        <f>MONTH(Sheet1[[#This Row],[Date]])</f>
        <v>2</v>
      </c>
      <c r="R4753" t="str">
        <f>TEXT(Sheet1[[#This Row],[Date]],"MMMM")</f>
        <v>February</v>
      </c>
      <c r="S4753" t="str">
        <f>TEXT(Sheet1[[#This Row],[Date]],"YYYY-MMM")</f>
        <v>2015-Feb</v>
      </c>
      <c r="T4753">
        <f>WEEKDAY(Sheet1[[#This Row],[Date]])</f>
        <v>5</v>
      </c>
      <c r="U4753" t="str">
        <f>TEXT(Sheet1[[#This Row],[Date]],"DDDD")</f>
        <v>Thursday</v>
      </c>
      <c r="V4753" t="str">
        <f>"FM"&amp;MOD(MONTH(Sheet1[[#This Row],[Date]])-4,12)+1</f>
        <v>FM11</v>
      </c>
      <c r="W4753" t="str">
        <f>"Q"&amp;ROUNDUP(MONTH(Sheet1[[#This Row],[Date]])/3,0)</f>
        <v>Q1</v>
      </c>
      <c r="X4753" t="str">
        <f>"Q"&amp;INT(MOD(MONTH(Sheet1[[#This Row],[Date]])-4,12/3)+1)</f>
        <v>Q3</v>
      </c>
      <c r="Y4753" t="str" cm="1">
        <f t="array" ref="Y4753">_xlfn.IFS(ROUND(L4753,0)&lt;=1,"Need to improve 0-1",ROUND(L4753,0)&lt;=2,"Okay 1-2",ROUND(L4753,0)&lt;=3,"Good 2-3",ROUND(L4753,0)&lt;=4,"Great 3-4",ROUND(L4753,0)&lt;=5,"Excellent 4-5")</f>
        <v>Need to improve 0-1</v>
      </c>
      <c r="Z4753" t="str">
        <f t="shared" si="74"/>
        <v>0-1000</v>
      </c>
    </row>
    <row r="4754" spans="1:26" x14ac:dyDescent="0.3">
      <c r="A4754">
        <v>302136</v>
      </c>
      <c r="B4754" t="s">
        <v>7042</v>
      </c>
      <c r="C4754">
        <v>1</v>
      </c>
      <c r="D4754" t="s">
        <v>14</v>
      </c>
      <c r="E4754" t="s">
        <v>635</v>
      </c>
      <c r="F4754" t="s">
        <v>16</v>
      </c>
      <c r="G4754" t="s">
        <v>16</v>
      </c>
      <c r="H4754" t="s">
        <v>16</v>
      </c>
      <c r="I4754">
        <v>1</v>
      </c>
      <c r="J4754">
        <v>6</v>
      </c>
      <c r="K4754">
        <v>100</v>
      </c>
      <c r="L4754">
        <v>2.9</v>
      </c>
      <c r="M4754" t="s">
        <v>4425</v>
      </c>
      <c r="N4754" t="str">
        <f>SUBSTITUTE(Sheet1[[#This Row],[Datekey_Opening]],"_","-")</f>
        <v>2015-2-4</v>
      </c>
      <c r="O4754">
        <f>YEAR(Sheet1[[#This Row],[Date]])</f>
        <v>2015</v>
      </c>
      <c r="P4754" t="str">
        <f>LOOKUP(Sheet1[[#This Row],[CountryCode]],$AI$4:$AI$18,$AJ$4:$AJ$18)</f>
        <v>India</v>
      </c>
      <c r="Q4754">
        <f>MONTH(Sheet1[[#This Row],[Date]])</f>
        <v>2</v>
      </c>
      <c r="R4754" t="str">
        <f>TEXT(Sheet1[[#This Row],[Date]],"MMMM")</f>
        <v>February</v>
      </c>
      <c r="S4754" t="str">
        <f>TEXT(Sheet1[[#This Row],[Date]],"YYYY-MMM")</f>
        <v>2015-Feb</v>
      </c>
      <c r="T4754">
        <f>WEEKDAY(Sheet1[[#This Row],[Date]])</f>
        <v>4</v>
      </c>
      <c r="U4754" t="str">
        <f>TEXT(Sheet1[[#This Row],[Date]],"DDDD")</f>
        <v>Wednesday</v>
      </c>
      <c r="V4754" t="str">
        <f>"FM"&amp;MOD(MONTH(Sheet1[[#This Row],[Date]])-4,12)+1</f>
        <v>FM11</v>
      </c>
      <c r="W4754" t="str">
        <f>"Q"&amp;ROUNDUP(MONTH(Sheet1[[#This Row],[Date]])/3,0)</f>
        <v>Q1</v>
      </c>
      <c r="X4754" t="str">
        <f>"Q"&amp;INT(MOD(MONTH(Sheet1[[#This Row],[Date]])-4,12/3)+1)</f>
        <v>Q3</v>
      </c>
      <c r="Y4754" t="str" cm="1">
        <f t="array" ref="Y4754">_xlfn.IFS(ROUND(L4754,0)&lt;=1,"Need to improve 0-1",ROUND(L4754,0)&lt;=2,"Okay 1-2",ROUND(L4754,0)&lt;=3,"Good 2-3",ROUND(L4754,0)&lt;=4,"Great 3-4",ROUND(L4754,0)&lt;=5,"Excellent 4-5")</f>
        <v>Good 2-3</v>
      </c>
      <c r="Z4754" t="str">
        <f t="shared" si="74"/>
        <v>0-1000</v>
      </c>
    </row>
    <row r="4755" spans="1:26" x14ac:dyDescent="0.3">
      <c r="A4755">
        <v>18277324</v>
      </c>
      <c r="B4755" t="s">
        <v>7043</v>
      </c>
      <c r="C4755">
        <v>1</v>
      </c>
      <c r="D4755" t="s">
        <v>14</v>
      </c>
      <c r="E4755" t="s">
        <v>867</v>
      </c>
      <c r="F4755" t="s">
        <v>16</v>
      </c>
      <c r="G4755" t="s">
        <v>16</v>
      </c>
      <c r="H4755" t="s">
        <v>16</v>
      </c>
      <c r="I4755">
        <v>1</v>
      </c>
      <c r="J4755">
        <v>1</v>
      </c>
      <c r="K4755">
        <v>100</v>
      </c>
      <c r="L4755">
        <v>1</v>
      </c>
      <c r="M4755" t="s">
        <v>7044</v>
      </c>
      <c r="N4755" t="str">
        <f>SUBSTITUTE(Sheet1[[#This Row],[Datekey_Opening]],"_","-")</f>
        <v>2011-1-21</v>
      </c>
      <c r="O4755">
        <f>YEAR(Sheet1[[#This Row],[Date]])</f>
        <v>2011</v>
      </c>
      <c r="P4755" t="str">
        <f>LOOKUP(Sheet1[[#This Row],[CountryCode]],$AI$4:$AI$18,$AJ$4:$AJ$18)</f>
        <v>India</v>
      </c>
      <c r="Q4755">
        <f>MONTH(Sheet1[[#This Row],[Date]])</f>
        <v>1</v>
      </c>
      <c r="R4755" t="str">
        <f>TEXT(Sheet1[[#This Row],[Date]],"MMMM")</f>
        <v>January</v>
      </c>
      <c r="S4755" t="str">
        <f>TEXT(Sheet1[[#This Row],[Date]],"YYYY-MMM")</f>
        <v>2011-Jan</v>
      </c>
      <c r="T4755">
        <f>WEEKDAY(Sheet1[[#This Row],[Date]])</f>
        <v>6</v>
      </c>
      <c r="U4755" t="str">
        <f>TEXT(Sheet1[[#This Row],[Date]],"DDDD")</f>
        <v>Friday</v>
      </c>
      <c r="V4755" t="str">
        <f>"FM"&amp;MOD(MONTH(Sheet1[[#This Row],[Date]])-4,12)+1</f>
        <v>FM10</v>
      </c>
      <c r="W4755" t="str">
        <f>"Q"&amp;ROUNDUP(MONTH(Sheet1[[#This Row],[Date]])/3,0)</f>
        <v>Q1</v>
      </c>
      <c r="X4755" t="str">
        <f>"Q"&amp;INT(MOD(MONTH(Sheet1[[#This Row],[Date]])-4,12/3)+1)</f>
        <v>Q2</v>
      </c>
      <c r="Y4755" t="str" cm="1">
        <f t="array" ref="Y4755">_xlfn.IFS(ROUND(L4755,0)&lt;=1,"Need to improve 0-1",ROUND(L4755,0)&lt;=2,"Okay 1-2",ROUND(L4755,0)&lt;=3,"Good 2-3",ROUND(L4755,0)&lt;=4,"Great 3-4",ROUND(L4755,0)&lt;=5,"Excellent 4-5")</f>
        <v>Need to improve 0-1</v>
      </c>
      <c r="Z4755" t="str">
        <f t="shared" si="74"/>
        <v>0-1000</v>
      </c>
    </row>
    <row r="4756" spans="1:26" x14ac:dyDescent="0.3">
      <c r="A4756">
        <v>304769</v>
      </c>
      <c r="B4756" t="s">
        <v>7045</v>
      </c>
      <c r="C4756">
        <v>1</v>
      </c>
      <c r="D4756" t="s">
        <v>14</v>
      </c>
      <c r="E4756" t="s">
        <v>635</v>
      </c>
      <c r="F4756" t="s">
        <v>16</v>
      </c>
      <c r="G4756" t="s">
        <v>16</v>
      </c>
      <c r="H4756" t="s">
        <v>16</v>
      </c>
      <c r="I4756">
        <v>1</v>
      </c>
      <c r="J4756">
        <v>1</v>
      </c>
      <c r="K4756">
        <v>100</v>
      </c>
      <c r="L4756">
        <v>1</v>
      </c>
      <c r="M4756" t="s">
        <v>3784</v>
      </c>
      <c r="N4756" t="str">
        <f>SUBSTITUTE(Sheet1[[#This Row],[Datekey_Opening]],"_","-")</f>
        <v>2018-1-23</v>
      </c>
      <c r="O4756">
        <f>YEAR(Sheet1[[#This Row],[Date]])</f>
        <v>2018</v>
      </c>
      <c r="P4756" t="str">
        <f>LOOKUP(Sheet1[[#This Row],[CountryCode]],$AI$4:$AI$18,$AJ$4:$AJ$18)</f>
        <v>India</v>
      </c>
      <c r="Q4756">
        <f>MONTH(Sheet1[[#This Row],[Date]])</f>
        <v>1</v>
      </c>
      <c r="R4756" t="str">
        <f>TEXT(Sheet1[[#This Row],[Date]],"MMMM")</f>
        <v>January</v>
      </c>
      <c r="S4756" t="str">
        <f>TEXT(Sheet1[[#This Row],[Date]],"YYYY-MMM")</f>
        <v>2018-Jan</v>
      </c>
      <c r="T4756">
        <f>WEEKDAY(Sheet1[[#This Row],[Date]])</f>
        <v>3</v>
      </c>
      <c r="U4756" t="str">
        <f>TEXT(Sheet1[[#This Row],[Date]],"DDDD")</f>
        <v>Tuesday</v>
      </c>
      <c r="V4756" t="str">
        <f>"FM"&amp;MOD(MONTH(Sheet1[[#This Row],[Date]])-4,12)+1</f>
        <v>FM10</v>
      </c>
      <c r="W4756" t="str">
        <f>"Q"&amp;ROUNDUP(MONTH(Sheet1[[#This Row],[Date]])/3,0)</f>
        <v>Q1</v>
      </c>
      <c r="X4756" t="str">
        <f>"Q"&amp;INT(MOD(MONTH(Sheet1[[#This Row],[Date]])-4,12/3)+1)</f>
        <v>Q2</v>
      </c>
      <c r="Y4756" t="str" cm="1">
        <f t="array" ref="Y4756">_xlfn.IFS(ROUND(L4756,0)&lt;=1,"Need to improve 0-1",ROUND(L4756,0)&lt;=2,"Okay 1-2",ROUND(L4756,0)&lt;=3,"Good 2-3",ROUND(L4756,0)&lt;=4,"Great 3-4",ROUND(L4756,0)&lt;=5,"Excellent 4-5")</f>
        <v>Need to improve 0-1</v>
      </c>
      <c r="Z4756" t="str">
        <f t="shared" si="74"/>
        <v>0-1000</v>
      </c>
    </row>
    <row r="4757" spans="1:26" x14ac:dyDescent="0.3">
      <c r="A4757">
        <v>301783</v>
      </c>
      <c r="B4757" t="s">
        <v>7046</v>
      </c>
      <c r="C4757">
        <v>1</v>
      </c>
      <c r="D4757" t="s">
        <v>14</v>
      </c>
      <c r="E4757" t="s">
        <v>6126</v>
      </c>
      <c r="F4757" t="s">
        <v>16</v>
      </c>
      <c r="G4757" t="s">
        <v>16</v>
      </c>
      <c r="H4757" t="s">
        <v>16</v>
      </c>
      <c r="I4757">
        <v>1</v>
      </c>
      <c r="J4757">
        <v>5</v>
      </c>
      <c r="K4757">
        <v>100</v>
      </c>
      <c r="L4757">
        <v>2.9</v>
      </c>
      <c r="M4757" t="s">
        <v>3288</v>
      </c>
      <c r="N4757" t="str">
        <f>SUBSTITUTE(Sheet1[[#This Row],[Datekey_Opening]],"_","-")</f>
        <v>2010-1-23</v>
      </c>
      <c r="O4757">
        <f>YEAR(Sheet1[[#This Row],[Date]])</f>
        <v>2010</v>
      </c>
      <c r="P4757" t="str">
        <f>LOOKUP(Sheet1[[#This Row],[CountryCode]],$AI$4:$AI$18,$AJ$4:$AJ$18)</f>
        <v>India</v>
      </c>
      <c r="Q4757">
        <f>MONTH(Sheet1[[#This Row],[Date]])</f>
        <v>1</v>
      </c>
      <c r="R4757" t="str">
        <f>TEXT(Sheet1[[#This Row],[Date]],"MMMM")</f>
        <v>January</v>
      </c>
      <c r="S4757" t="str">
        <f>TEXT(Sheet1[[#This Row],[Date]],"YYYY-MMM")</f>
        <v>2010-Jan</v>
      </c>
      <c r="T4757">
        <f>WEEKDAY(Sheet1[[#This Row],[Date]])</f>
        <v>7</v>
      </c>
      <c r="U4757" t="str">
        <f>TEXT(Sheet1[[#This Row],[Date]],"DDDD")</f>
        <v>Saturday</v>
      </c>
      <c r="V4757" t="str">
        <f>"FM"&amp;MOD(MONTH(Sheet1[[#This Row],[Date]])-4,12)+1</f>
        <v>FM10</v>
      </c>
      <c r="W4757" t="str">
        <f>"Q"&amp;ROUNDUP(MONTH(Sheet1[[#This Row],[Date]])/3,0)</f>
        <v>Q1</v>
      </c>
      <c r="X4757" t="str">
        <f>"Q"&amp;INT(MOD(MONTH(Sheet1[[#This Row],[Date]])-4,12/3)+1)</f>
        <v>Q2</v>
      </c>
      <c r="Y4757" t="str" cm="1">
        <f t="array" ref="Y4757">_xlfn.IFS(ROUND(L4757,0)&lt;=1,"Need to improve 0-1",ROUND(L4757,0)&lt;=2,"Okay 1-2",ROUND(L4757,0)&lt;=3,"Good 2-3",ROUND(L4757,0)&lt;=4,"Great 3-4",ROUND(L4757,0)&lt;=5,"Excellent 4-5")</f>
        <v>Good 2-3</v>
      </c>
      <c r="Z4757" t="str">
        <f t="shared" si="74"/>
        <v>0-1000</v>
      </c>
    </row>
    <row r="4758" spans="1:26" x14ac:dyDescent="0.3">
      <c r="A4758">
        <v>300872</v>
      </c>
      <c r="B4758" t="s">
        <v>7047</v>
      </c>
      <c r="C4758">
        <v>1</v>
      </c>
      <c r="D4758" t="s">
        <v>14</v>
      </c>
      <c r="E4758" t="s">
        <v>550</v>
      </c>
      <c r="F4758" t="s">
        <v>16</v>
      </c>
      <c r="G4758" t="s">
        <v>16</v>
      </c>
      <c r="H4758" t="s">
        <v>16</v>
      </c>
      <c r="I4758">
        <v>1</v>
      </c>
      <c r="J4758">
        <v>91</v>
      </c>
      <c r="K4758">
        <v>100</v>
      </c>
      <c r="L4758">
        <v>3.9</v>
      </c>
      <c r="M4758" t="s">
        <v>6715</v>
      </c>
      <c r="N4758" t="str">
        <f>SUBSTITUTE(Sheet1[[#This Row],[Datekey_Opening]],"_","-")</f>
        <v>2015-1-10</v>
      </c>
      <c r="O4758">
        <f>YEAR(Sheet1[[#This Row],[Date]])</f>
        <v>2015</v>
      </c>
      <c r="P4758" t="str">
        <f>LOOKUP(Sheet1[[#This Row],[CountryCode]],$AI$4:$AI$18,$AJ$4:$AJ$18)</f>
        <v>India</v>
      </c>
      <c r="Q4758">
        <f>MONTH(Sheet1[[#This Row],[Date]])</f>
        <v>1</v>
      </c>
      <c r="R4758" t="str">
        <f>TEXT(Sheet1[[#This Row],[Date]],"MMMM")</f>
        <v>January</v>
      </c>
      <c r="S4758" t="str">
        <f>TEXT(Sheet1[[#This Row],[Date]],"YYYY-MMM")</f>
        <v>2015-Jan</v>
      </c>
      <c r="T4758">
        <f>WEEKDAY(Sheet1[[#This Row],[Date]])</f>
        <v>7</v>
      </c>
      <c r="U4758" t="str">
        <f>TEXT(Sheet1[[#This Row],[Date]],"DDDD")</f>
        <v>Saturday</v>
      </c>
      <c r="V4758" t="str">
        <f>"FM"&amp;MOD(MONTH(Sheet1[[#This Row],[Date]])-4,12)+1</f>
        <v>FM10</v>
      </c>
      <c r="W4758" t="str">
        <f>"Q"&amp;ROUNDUP(MONTH(Sheet1[[#This Row],[Date]])/3,0)</f>
        <v>Q1</v>
      </c>
      <c r="X4758" t="str">
        <f>"Q"&amp;INT(MOD(MONTH(Sheet1[[#This Row],[Date]])-4,12/3)+1)</f>
        <v>Q2</v>
      </c>
      <c r="Y4758" t="str" cm="1">
        <f t="array" ref="Y4758">_xlfn.IFS(ROUND(L4758,0)&lt;=1,"Need to improve 0-1",ROUND(L4758,0)&lt;=2,"Okay 1-2",ROUND(L4758,0)&lt;=3,"Good 2-3",ROUND(L4758,0)&lt;=4,"Great 3-4",ROUND(L4758,0)&lt;=5,"Excellent 4-5")</f>
        <v>Great 3-4</v>
      </c>
      <c r="Z4758" t="str">
        <f t="shared" si="74"/>
        <v>0-1000</v>
      </c>
    </row>
    <row r="4759" spans="1:26" x14ac:dyDescent="0.3">
      <c r="A4759">
        <v>306011</v>
      </c>
      <c r="B4759" t="s">
        <v>7048</v>
      </c>
      <c r="C4759">
        <v>1</v>
      </c>
      <c r="D4759" t="s">
        <v>14</v>
      </c>
      <c r="E4759" t="s">
        <v>559</v>
      </c>
      <c r="F4759" t="s">
        <v>16</v>
      </c>
      <c r="G4759" t="s">
        <v>16</v>
      </c>
      <c r="H4759" t="s">
        <v>16</v>
      </c>
      <c r="I4759">
        <v>1</v>
      </c>
      <c r="J4759">
        <v>57</v>
      </c>
      <c r="K4759">
        <v>100</v>
      </c>
      <c r="L4759">
        <v>3.7</v>
      </c>
      <c r="M4759" t="s">
        <v>2917</v>
      </c>
      <c r="N4759" t="str">
        <f>SUBSTITUTE(Sheet1[[#This Row],[Datekey_Opening]],"_","-")</f>
        <v>2010-1-3</v>
      </c>
      <c r="O4759">
        <f>YEAR(Sheet1[[#This Row],[Date]])</f>
        <v>2010</v>
      </c>
      <c r="P4759" t="str">
        <f>LOOKUP(Sheet1[[#This Row],[CountryCode]],$AI$4:$AI$18,$AJ$4:$AJ$18)</f>
        <v>India</v>
      </c>
      <c r="Q4759">
        <f>MONTH(Sheet1[[#This Row],[Date]])</f>
        <v>1</v>
      </c>
      <c r="R4759" t="str">
        <f>TEXT(Sheet1[[#This Row],[Date]],"MMMM")</f>
        <v>January</v>
      </c>
      <c r="S4759" t="str">
        <f>TEXT(Sheet1[[#This Row],[Date]],"YYYY-MMM")</f>
        <v>2010-Jan</v>
      </c>
      <c r="T4759">
        <f>WEEKDAY(Sheet1[[#This Row],[Date]])</f>
        <v>1</v>
      </c>
      <c r="U4759" t="str">
        <f>TEXT(Sheet1[[#This Row],[Date]],"DDDD")</f>
        <v>Sunday</v>
      </c>
      <c r="V4759" t="str">
        <f>"FM"&amp;MOD(MONTH(Sheet1[[#This Row],[Date]])-4,12)+1</f>
        <v>FM10</v>
      </c>
      <c r="W4759" t="str">
        <f>"Q"&amp;ROUNDUP(MONTH(Sheet1[[#This Row],[Date]])/3,0)</f>
        <v>Q1</v>
      </c>
      <c r="X4759" t="str">
        <f>"Q"&amp;INT(MOD(MONTH(Sheet1[[#This Row],[Date]])-4,12/3)+1)</f>
        <v>Q2</v>
      </c>
      <c r="Y4759" t="str" cm="1">
        <f t="array" ref="Y4759">_xlfn.IFS(ROUND(L4759,0)&lt;=1,"Need to improve 0-1",ROUND(L4759,0)&lt;=2,"Okay 1-2",ROUND(L4759,0)&lt;=3,"Good 2-3",ROUND(L4759,0)&lt;=4,"Great 3-4",ROUND(L4759,0)&lt;=5,"Excellent 4-5")</f>
        <v>Great 3-4</v>
      </c>
      <c r="Z4759" t="str">
        <f t="shared" si="74"/>
        <v>0-1000</v>
      </c>
    </row>
    <row r="4760" spans="1:26" x14ac:dyDescent="0.3">
      <c r="A4760">
        <v>300235</v>
      </c>
      <c r="B4760" t="s">
        <v>7049</v>
      </c>
      <c r="C4760">
        <v>1</v>
      </c>
      <c r="D4760" t="s">
        <v>14</v>
      </c>
      <c r="E4760" t="s">
        <v>773</v>
      </c>
      <c r="F4760" t="s">
        <v>16</v>
      </c>
      <c r="G4760" t="s">
        <v>16</v>
      </c>
      <c r="H4760" t="s">
        <v>16</v>
      </c>
      <c r="I4760">
        <v>1</v>
      </c>
      <c r="J4760">
        <v>17</v>
      </c>
      <c r="K4760">
        <v>100</v>
      </c>
      <c r="L4760">
        <v>2.7</v>
      </c>
      <c r="M4760" t="s">
        <v>271</v>
      </c>
      <c r="N4760" t="str">
        <f>SUBSTITUTE(Sheet1[[#This Row],[Datekey_Opening]],"_","-")</f>
        <v>2018-1-1</v>
      </c>
      <c r="O4760">
        <f>YEAR(Sheet1[[#This Row],[Date]])</f>
        <v>2018</v>
      </c>
      <c r="P4760" t="str">
        <f>LOOKUP(Sheet1[[#This Row],[CountryCode]],$AI$4:$AI$18,$AJ$4:$AJ$18)</f>
        <v>India</v>
      </c>
      <c r="Q4760">
        <f>MONTH(Sheet1[[#This Row],[Date]])</f>
        <v>1</v>
      </c>
      <c r="R4760" t="str">
        <f>TEXT(Sheet1[[#This Row],[Date]],"MMMM")</f>
        <v>January</v>
      </c>
      <c r="S4760" t="str">
        <f>TEXT(Sheet1[[#This Row],[Date]],"YYYY-MMM")</f>
        <v>2018-Jan</v>
      </c>
      <c r="T4760">
        <f>WEEKDAY(Sheet1[[#This Row],[Date]])</f>
        <v>2</v>
      </c>
      <c r="U4760" t="str">
        <f>TEXT(Sheet1[[#This Row],[Date]],"DDDD")</f>
        <v>Monday</v>
      </c>
      <c r="V4760" t="str">
        <f>"FM"&amp;MOD(MONTH(Sheet1[[#This Row],[Date]])-4,12)+1</f>
        <v>FM10</v>
      </c>
      <c r="W4760" t="str">
        <f>"Q"&amp;ROUNDUP(MONTH(Sheet1[[#This Row],[Date]])/3,0)</f>
        <v>Q1</v>
      </c>
      <c r="X4760" t="str">
        <f>"Q"&amp;INT(MOD(MONTH(Sheet1[[#This Row],[Date]])-4,12/3)+1)</f>
        <v>Q2</v>
      </c>
      <c r="Y4760" t="str" cm="1">
        <f t="array" ref="Y4760">_xlfn.IFS(ROUND(L4760,0)&lt;=1,"Need to improve 0-1",ROUND(L4760,0)&lt;=2,"Okay 1-2",ROUND(L4760,0)&lt;=3,"Good 2-3",ROUND(L4760,0)&lt;=4,"Great 3-4",ROUND(L4760,0)&lt;=5,"Excellent 4-5")</f>
        <v>Good 2-3</v>
      </c>
      <c r="Z4760" t="str">
        <f t="shared" si="74"/>
        <v>0-1000</v>
      </c>
    </row>
    <row r="4761" spans="1:26" x14ac:dyDescent="0.3">
      <c r="A4761">
        <v>307618</v>
      </c>
      <c r="B4761" t="s">
        <v>7050</v>
      </c>
      <c r="C4761">
        <v>1</v>
      </c>
      <c r="D4761" t="s">
        <v>14</v>
      </c>
      <c r="E4761" t="s">
        <v>559</v>
      </c>
      <c r="F4761" t="s">
        <v>16</v>
      </c>
      <c r="G4761" t="s">
        <v>16</v>
      </c>
      <c r="H4761" t="s">
        <v>16</v>
      </c>
      <c r="I4761">
        <v>1</v>
      </c>
      <c r="J4761">
        <v>223</v>
      </c>
      <c r="K4761">
        <v>100</v>
      </c>
      <c r="L4761">
        <v>3.7</v>
      </c>
      <c r="M4761" t="s">
        <v>7051</v>
      </c>
      <c r="N4761" t="str">
        <f>SUBSTITUTE(Sheet1[[#This Row],[Datekey_Opening]],"_","-")</f>
        <v>2014-1-14</v>
      </c>
      <c r="O4761">
        <f>YEAR(Sheet1[[#This Row],[Date]])</f>
        <v>2014</v>
      </c>
      <c r="P4761" t="str">
        <f>LOOKUP(Sheet1[[#This Row],[CountryCode]],$AI$4:$AI$18,$AJ$4:$AJ$18)</f>
        <v>India</v>
      </c>
      <c r="Q4761">
        <f>MONTH(Sheet1[[#This Row],[Date]])</f>
        <v>1</v>
      </c>
      <c r="R4761" t="str">
        <f>TEXT(Sheet1[[#This Row],[Date]],"MMMM")</f>
        <v>January</v>
      </c>
      <c r="S4761" t="str">
        <f>TEXT(Sheet1[[#This Row],[Date]],"YYYY-MMM")</f>
        <v>2014-Jan</v>
      </c>
      <c r="T4761">
        <f>WEEKDAY(Sheet1[[#This Row],[Date]])</f>
        <v>3</v>
      </c>
      <c r="U4761" t="str">
        <f>TEXT(Sheet1[[#This Row],[Date]],"DDDD")</f>
        <v>Tuesday</v>
      </c>
      <c r="V4761" t="str">
        <f>"FM"&amp;MOD(MONTH(Sheet1[[#This Row],[Date]])-4,12)+1</f>
        <v>FM10</v>
      </c>
      <c r="W4761" t="str">
        <f>"Q"&amp;ROUNDUP(MONTH(Sheet1[[#This Row],[Date]])/3,0)</f>
        <v>Q1</v>
      </c>
      <c r="X4761" t="str">
        <f>"Q"&amp;INT(MOD(MONTH(Sheet1[[#This Row],[Date]])-4,12/3)+1)</f>
        <v>Q2</v>
      </c>
      <c r="Y4761" t="str" cm="1">
        <f t="array" ref="Y4761">_xlfn.IFS(ROUND(L4761,0)&lt;=1,"Need to improve 0-1",ROUND(L4761,0)&lt;=2,"Okay 1-2",ROUND(L4761,0)&lt;=3,"Good 2-3",ROUND(L4761,0)&lt;=4,"Great 3-4",ROUND(L4761,0)&lt;=5,"Excellent 4-5")</f>
        <v>Great 3-4</v>
      </c>
      <c r="Z4761" t="str">
        <f t="shared" si="74"/>
        <v>0-1000</v>
      </c>
    </row>
    <row r="4762" spans="1:26" x14ac:dyDescent="0.3">
      <c r="A4762">
        <v>308908</v>
      </c>
      <c r="B4762" t="s">
        <v>7052</v>
      </c>
      <c r="C4762">
        <v>1</v>
      </c>
      <c r="D4762" t="s">
        <v>14</v>
      </c>
      <c r="E4762" t="s">
        <v>5979</v>
      </c>
      <c r="F4762" t="s">
        <v>16</v>
      </c>
      <c r="G4762" t="s">
        <v>16</v>
      </c>
      <c r="H4762" t="s">
        <v>16</v>
      </c>
      <c r="I4762">
        <v>1</v>
      </c>
      <c r="J4762">
        <v>2</v>
      </c>
      <c r="K4762">
        <v>100</v>
      </c>
      <c r="L4762">
        <v>1</v>
      </c>
      <c r="M4762" t="s">
        <v>4659</v>
      </c>
      <c r="N4762" t="str">
        <f>SUBSTITUTE(Sheet1[[#This Row],[Datekey_Opening]],"_","-")</f>
        <v>2014-1-21</v>
      </c>
      <c r="O4762">
        <f>YEAR(Sheet1[[#This Row],[Date]])</f>
        <v>2014</v>
      </c>
      <c r="P4762" t="str">
        <f>LOOKUP(Sheet1[[#This Row],[CountryCode]],$AI$4:$AI$18,$AJ$4:$AJ$18)</f>
        <v>India</v>
      </c>
      <c r="Q4762">
        <f>MONTH(Sheet1[[#This Row],[Date]])</f>
        <v>1</v>
      </c>
      <c r="R4762" t="str">
        <f>TEXT(Sheet1[[#This Row],[Date]],"MMMM")</f>
        <v>January</v>
      </c>
      <c r="S4762" t="str">
        <f>TEXT(Sheet1[[#This Row],[Date]],"YYYY-MMM")</f>
        <v>2014-Jan</v>
      </c>
      <c r="T4762">
        <f>WEEKDAY(Sheet1[[#This Row],[Date]])</f>
        <v>3</v>
      </c>
      <c r="U4762" t="str">
        <f>TEXT(Sheet1[[#This Row],[Date]],"DDDD")</f>
        <v>Tuesday</v>
      </c>
      <c r="V4762" t="str">
        <f>"FM"&amp;MOD(MONTH(Sheet1[[#This Row],[Date]])-4,12)+1</f>
        <v>FM10</v>
      </c>
      <c r="W4762" t="str">
        <f>"Q"&amp;ROUNDUP(MONTH(Sheet1[[#This Row],[Date]])/3,0)</f>
        <v>Q1</v>
      </c>
      <c r="X4762" t="str">
        <f>"Q"&amp;INT(MOD(MONTH(Sheet1[[#This Row],[Date]])-4,12/3)+1)</f>
        <v>Q2</v>
      </c>
      <c r="Y4762" t="str" cm="1">
        <f t="array" ref="Y4762">_xlfn.IFS(ROUND(L4762,0)&lt;=1,"Need to improve 0-1",ROUND(L4762,0)&lt;=2,"Okay 1-2",ROUND(L4762,0)&lt;=3,"Good 2-3",ROUND(L4762,0)&lt;=4,"Great 3-4",ROUND(L4762,0)&lt;=5,"Excellent 4-5")</f>
        <v>Need to improve 0-1</v>
      </c>
      <c r="Z4762" t="str">
        <f t="shared" si="74"/>
        <v>0-1000</v>
      </c>
    </row>
    <row r="4763" spans="1:26" x14ac:dyDescent="0.3">
      <c r="A4763">
        <v>305570</v>
      </c>
      <c r="B4763" t="s">
        <v>883</v>
      </c>
      <c r="C4763">
        <v>1</v>
      </c>
      <c r="D4763" t="s">
        <v>14</v>
      </c>
      <c r="E4763" t="s">
        <v>550</v>
      </c>
      <c r="F4763" t="s">
        <v>16</v>
      </c>
      <c r="G4763" t="s">
        <v>16</v>
      </c>
      <c r="H4763" t="s">
        <v>16</v>
      </c>
      <c r="I4763">
        <v>1</v>
      </c>
      <c r="J4763">
        <v>2</v>
      </c>
      <c r="K4763">
        <v>100</v>
      </c>
      <c r="L4763">
        <v>1</v>
      </c>
      <c r="M4763" t="s">
        <v>6898</v>
      </c>
      <c r="N4763" t="str">
        <f>SUBSTITUTE(Sheet1[[#This Row],[Datekey_Opening]],"_","-")</f>
        <v>2012-1-8</v>
      </c>
      <c r="O4763">
        <f>YEAR(Sheet1[[#This Row],[Date]])</f>
        <v>2012</v>
      </c>
      <c r="P4763" t="str">
        <f>LOOKUP(Sheet1[[#This Row],[CountryCode]],$AI$4:$AI$18,$AJ$4:$AJ$18)</f>
        <v>India</v>
      </c>
      <c r="Q4763">
        <f>MONTH(Sheet1[[#This Row],[Date]])</f>
        <v>1</v>
      </c>
      <c r="R4763" t="str">
        <f>TEXT(Sheet1[[#This Row],[Date]],"MMMM")</f>
        <v>January</v>
      </c>
      <c r="S4763" t="str">
        <f>TEXT(Sheet1[[#This Row],[Date]],"YYYY-MMM")</f>
        <v>2012-Jan</v>
      </c>
      <c r="T4763">
        <f>WEEKDAY(Sheet1[[#This Row],[Date]])</f>
        <v>1</v>
      </c>
      <c r="U4763" t="str">
        <f>TEXT(Sheet1[[#This Row],[Date]],"DDDD")</f>
        <v>Sunday</v>
      </c>
      <c r="V4763" t="str">
        <f>"FM"&amp;MOD(MONTH(Sheet1[[#This Row],[Date]])-4,12)+1</f>
        <v>FM10</v>
      </c>
      <c r="W4763" t="str">
        <f>"Q"&amp;ROUNDUP(MONTH(Sheet1[[#This Row],[Date]])/3,0)</f>
        <v>Q1</v>
      </c>
      <c r="X4763" t="str">
        <f>"Q"&amp;INT(MOD(MONTH(Sheet1[[#This Row],[Date]])-4,12/3)+1)</f>
        <v>Q2</v>
      </c>
      <c r="Y4763" t="str" cm="1">
        <f t="array" ref="Y4763">_xlfn.IFS(ROUND(L4763,0)&lt;=1,"Need to improve 0-1",ROUND(L4763,0)&lt;=2,"Okay 1-2",ROUND(L4763,0)&lt;=3,"Good 2-3",ROUND(L4763,0)&lt;=4,"Great 3-4",ROUND(L4763,0)&lt;=5,"Excellent 4-5")</f>
        <v>Need to improve 0-1</v>
      </c>
      <c r="Z4763" t="str">
        <f t="shared" si="74"/>
        <v>0-1000</v>
      </c>
    </row>
    <row r="4764" spans="1:26" x14ac:dyDescent="0.3">
      <c r="A4764">
        <v>305238</v>
      </c>
      <c r="B4764" t="s">
        <v>7053</v>
      </c>
      <c r="C4764">
        <v>1</v>
      </c>
      <c r="D4764" t="s">
        <v>14</v>
      </c>
      <c r="E4764" t="s">
        <v>635</v>
      </c>
      <c r="F4764" t="s">
        <v>16</v>
      </c>
      <c r="G4764" t="s">
        <v>16</v>
      </c>
      <c r="H4764" t="s">
        <v>16</v>
      </c>
      <c r="I4764">
        <v>1</v>
      </c>
      <c r="J4764">
        <v>3</v>
      </c>
      <c r="K4764">
        <v>100</v>
      </c>
      <c r="L4764">
        <v>1</v>
      </c>
      <c r="M4764" t="s">
        <v>4021</v>
      </c>
      <c r="N4764" t="str">
        <f>SUBSTITUTE(Sheet1[[#This Row],[Datekey_Opening]],"_","-")</f>
        <v>2016-1-2</v>
      </c>
      <c r="O4764">
        <f>YEAR(Sheet1[[#This Row],[Date]])</f>
        <v>2016</v>
      </c>
      <c r="P4764" t="str">
        <f>LOOKUP(Sheet1[[#This Row],[CountryCode]],$AI$4:$AI$18,$AJ$4:$AJ$18)</f>
        <v>India</v>
      </c>
      <c r="Q4764">
        <f>MONTH(Sheet1[[#This Row],[Date]])</f>
        <v>1</v>
      </c>
      <c r="R4764" t="str">
        <f>TEXT(Sheet1[[#This Row],[Date]],"MMMM")</f>
        <v>January</v>
      </c>
      <c r="S4764" t="str">
        <f>TEXT(Sheet1[[#This Row],[Date]],"YYYY-MMM")</f>
        <v>2016-Jan</v>
      </c>
      <c r="T4764">
        <f>WEEKDAY(Sheet1[[#This Row],[Date]])</f>
        <v>7</v>
      </c>
      <c r="U4764" t="str">
        <f>TEXT(Sheet1[[#This Row],[Date]],"DDDD")</f>
        <v>Saturday</v>
      </c>
      <c r="V4764" t="str">
        <f>"FM"&amp;MOD(MONTH(Sheet1[[#This Row],[Date]])-4,12)+1</f>
        <v>FM10</v>
      </c>
      <c r="W4764" t="str">
        <f>"Q"&amp;ROUNDUP(MONTH(Sheet1[[#This Row],[Date]])/3,0)</f>
        <v>Q1</v>
      </c>
      <c r="X4764" t="str">
        <f>"Q"&amp;INT(MOD(MONTH(Sheet1[[#This Row],[Date]])-4,12/3)+1)</f>
        <v>Q2</v>
      </c>
      <c r="Y4764" t="str" cm="1">
        <f t="array" ref="Y4764">_xlfn.IFS(ROUND(L4764,0)&lt;=1,"Need to improve 0-1",ROUND(L4764,0)&lt;=2,"Okay 1-2",ROUND(L4764,0)&lt;=3,"Good 2-3",ROUND(L4764,0)&lt;=4,"Great 3-4",ROUND(L4764,0)&lt;=5,"Excellent 4-5")</f>
        <v>Need to improve 0-1</v>
      </c>
      <c r="Z4764" t="str">
        <f t="shared" si="74"/>
        <v>0-1000</v>
      </c>
    </row>
    <row r="4765" spans="1:26" x14ac:dyDescent="0.3">
      <c r="A4765">
        <v>304730</v>
      </c>
      <c r="B4765" t="s">
        <v>7054</v>
      </c>
      <c r="C4765">
        <v>1</v>
      </c>
      <c r="D4765" t="s">
        <v>14</v>
      </c>
      <c r="E4765" t="s">
        <v>5574</v>
      </c>
      <c r="F4765" t="s">
        <v>16</v>
      </c>
      <c r="G4765" t="s">
        <v>16</v>
      </c>
      <c r="H4765" t="s">
        <v>16</v>
      </c>
      <c r="I4765">
        <v>1</v>
      </c>
      <c r="J4765">
        <v>1</v>
      </c>
      <c r="K4765">
        <v>100</v>
      </c>
      <c r="L4765">
        <v>1</v>
      </c>
      <c r="M4765" t="s">
        <v>269</v>
      </c>
      <c r="N4765" t="str">
        <f>SUBSTITUTE(Sheet1[[#This Row],[Datekey_Opening]],"_","-")</f>
        <v>2018-1-28</v>
      </c>
      <c r="O4765">
        <f>YEAR(Sheet1[[#This Row],[Date]])</f>
        <v>2018</v>
      </c>
      <c r="P4765" t="str">
        <f>LOOKUP(Sheet1[[#This Row],[CountryCode]],$AI$4:$AI$18,$AJ$4:$AJ$18)</f>
        <v>India</v>
      </c>
      <c r="Q4765">
        <f>MONTH(Sheet1[[#This Row],[Date]])</f>
        <v>1</v>
      </c>
      <c r="R4765" t="str">
        <f>TEXT(Sheet1[[#This Row],[Date]],"MMMM")</f>
        <v>January</v>
      </c>
      <c r="S4765" t="str">
        <f>TEXT(Sheet1[[#This Row],[Date]],"YYYY-MMM")</f>
        <v>2018-Jan</v>
      </c>
      <c r="T4765">
        <f>WEEKDAY(Sheet1[[#This Row],[Date]])</f>
        <v>1</v>
      </c>
      <c r="U4765" t="str">
        <f>TEXT(Sheet1[[#This Row],[Date]],"DDDD")</f>
        <v>Sunday</v>
      </c>
      <c r="V4765" t="str">
        <f>"FM"&amp;MOD(MONTH(Sheet1[[#This Row],[Date]])-4,12)+1</f>
        <v>FM10</v>
      </c>
      <c r="W4765" t="str">
        <f>"Q"&amp;ROUNDUP(MONTH(Sheet1[[#This Row],[Date]])/3,0)</f>
        <v>Q1</v>
      </c>
      <c r="X4765" t="str">
        <f>"Q"&amp;INT(MOD(MONTH(Sheet1[[#This Row],[Date]])-4,12/3)+1)</f>
        <v>Q2</v>
      </c>
      <c r="Y4765" t="str" cm="1">
        <f t="array" ref="Y4765">_xlfn.IFS(ROUND(L4765,0)&lt;=1,"Need to improve 0-1",ROUND(L4765,0)&lt;=2,"Okay 1-2",ROUND(L4765,0)&lt;=3,"Good 2-3",ROUND(L4765,0)&lt;=4,"Great 3-4",ROUND(L4765,0)&lt;=5,"Excellent 4-5")</f>
        <v>Need to improve 0-1</v>
      </c>
      <c r="Z4765" t="str">
        <f t="shared" si="74"/>
        <v>0-1000</v>
      </c>
    </row>
    <row r="4766" spans="1:26" x14ac:dyDescent="0.3">
      <c r="A4766">
        <v>302183</v>
      </c>
      <c r="B4766" t="s">
        <v>7055</v>
      </c>
      <c r="C4766">
        <v>1</v>
      </c>
      <c r="D4766" t="s">
        <v>14</v>
      </c>
      <c r="E4766" t="s">
        <v>569</v>
      </c>
      <c r="F4766" t="s">
        <v>16</v>
      </c>
      <c r="G4766" t="s">
        <v>16</v>
      </c>
      <c r="H4766" t="s">
        <v>16</v>
      </c>
      <c r="I4766">
        <v>1</v>
      </c>
      <c r="J4766">
        <v>4</v>
      </c>
      <c r="K4766">
        <v>100</v>
      </c>
      <c r="L4766">
        <v>3</v>
      </c>
      <c r="M4766" t="s">
        <v>2931</v>
      </c>
      <c r="N4766" t="str">
        <f>SUBSTITUTE(Sheet1[[#This Row],[Datekey_Opening]],"_","-")</f>
        <v>2018-1-21</v>
      </c>
      <c r="O4766">
        <f>YEAR(Sheet1[[#This Row],[Date]])</f>
        <v>2018</v>
      </c>
      <c r="P4766" t="str">
        <f>LOOKUP(Sheet1[[#This Row],[CountryCode]],$AI$4:$AI$18,$AJ$4:$AJ$18)</f>
        <v>India</v>
      </c>
      <c r="Q4766">
        <f>MONTH(Sheet1[[#This Row],[Date]])</f>
        <v>1</v>
      </c>
      <c r="R4766" t="str">
        <f>TEXT(Sheet1[[#This Row],[Date]],"MMMM")</f>
        <v>January</v>
      </c>
      <c r="S4766" t="str">
        <f>TEXT(Sheet1[[#This Row],[Date]],"YYYY-MMM")</f>
        <v>2018-Jan</v>
      </c>
      <c r="T4766">
        <f>WEEKDAY(Sheet1[[#This Row],[Date]])</f>
        <v>1</v>
      </c>
      <c r="U4766" t="str">
        <f>TEXT(Sheet1[[#This Row],[Date]],"DDDD")</f>
        <v>Sunday</v>
      </c>
      <c r="V4766" t="str">
        <f>"FM"&amp;MOD(MONTH(Sheet1[[#This Row],[Date]])-4,12)+1</f>
        <v>FM10</v>
      </c>
      <c r="W4766" t="str">
        <f>"Q"&amp;ROUNDUP(MONTH(Sheet1[[#This Row],[Date]])/3,0)</f>
        <v>Q1</v>
      </c>
      <c r="X4766" t="str">
        <f>"Q"&amp;INT(MOD(MONTH(Sheet1[[#This Row],[Date]])-4,12/3)+1)</f>
        <v>Q2</v>
      </c>
      <c r="Y4766" t="str" cm="1">
        <f t="array" ref="Y4766">_xlfn.IFS(ROUND(L4766,0)&lt;=1,"Need to improve 0-1",ROUND(L4766,0)&lt;=2,"Okay 1-2",ROUND(L4766,0)&lt;=3,"Good 2-3",ROUND(L4766,0)&lt;=4,"Great 3-4",ROUND(L4766,0)&lt;=5,"Excellent 4-5")</f>
        <v>Good 2-3</v>
      </c>
      <c r="Z4766" t="str">
        <f t="shared" si="74"/>
        <v>0-1000</v>
      </c>
    </row>
    <row r="4767" spans="1:26" x14ac:dyDescent="0.3">
      <c r="A4767">
        <v>18408052</v>
      </c>
      <c r="B4767" t="s">
        <v>7056</v>
      </c>
      <c r="C4767">
        <v>1</v>
      </c>
      <c r="D4767" t="s">
        <v>14</v>
      </c>
      <c r="E4767" t="s">
        <v>569</v>
      </c>
      <c r="F4767" t="s">
        <v>16</v>
      </c>
      <c r="G4767" t="s">
        <v>16</v>
      </c>
      <c r="H4767" t="s">
        <v>16</v>
      </c>
      <c r="I4767">
        <v>1</v>
      </c>
      <c r="J4767">
        <v>3</v>
      </c>
      <c r="K4767">
        <v>100</v>
      </c>
      <c r="L4767">
        <v>1</v>
      </c>
      <c r="M4767" t="s">
        <v>508</v>
      </c>
      <c r="N4767" t="str">
        <f>SUBSTITUTE(Sheet1[[#This Row],[Datekey_Opening]],"_","-")</f>
        <v>2010-12-15</v>
      </c>
      <c r="O4767">
        <f>YEAR(Sheet1[[#This Row],[Date]])</f>
        <v>2010</v>
      </c>
      <c r="P4767" t="str">
        <f>LOOKUP(Sheet1[[#This Row],[CountryCode]],$AI$4:$AI$18,$AJ$4:$AJ$18)</f>
        <v>India</v>
      </c>
      <c r="Q4767">
        <f>MONTH(Sheet1[[#This Row],[Date]])</f>
        <v>12</v>
      </c>
      <c r="R4767" t="str">
        <f>TEXT(Sheet1[[#This Row],[Date]],"MMMM")</f>
        <v>December</v>
      </c>
      <c r="S4767" t="str">
        <f>TEXT(Sheet1[[#This Row],[Date]],"YYYY-MMM")</f>
        <v>2010-Dec</v>
      </c>
      <c r="T4767">
        <f>WEEKDAY(Sheet1[[#This Row],[Date]])</f>
        <v>4</v>
      </c>
      <c r="U4767" t="str">
        <f>TEXT(Sheet1[[#This Row],[Date]],"DDDD")</f>
        <v>Wednesday</v>
      </c>
      <c r="V4767" t="str">
        <f>"FM"&amp;MOD(MONTH(Sheet1[[#This Row],[Date]])-4,12)+1</f>
        <v>FM9</v>
      </c>
      <c r="W4767" t="str">
        <f>"Q"&amp;ROUNDUP(MONTH(Sheet1[[#This Row],[Date]])/3,0)</f>
        <v>Q4</v>
      </c>
      <c r="X4767" t="str">
        <f>"Q"&amp;INT(MOD(MONTH(Sheet1[[#This Row],[Date]])-4,12/3)+1)</f>
        <v>Q1</v>
      </c>
      <c r="Y4767" t="str" cm="1">
        <f t="array" ref="Y4767">_xlfn.IFS(ROUND(L4767,0)&lt;=1,"Need to improve 0-1",ROUND(L4767,0)&lt;=2,"Okay 1-2",ROUND(L4767,0)&lt;=3,"Good 2-3",ROUND(L4767,0)&lt;=4,"Great 3-4",ROUND(L4767,0)&lt;=5,"Excellent 4-5")</f>
        <v>Need to improve 0-1</v>
      </c>
      <c r="Z4767" t="str">
        <f t="shared" si="74"/>
        <v>0-1000</v>
      </c>
    </row>
    <row r="4768" spans="1:26" x14ac:dyDescent="0.3">
      <c r="A4768">
        <v>313511</v>
      </c>
      <c r="B4768" t="s">
        <v>7057</v>
      </c>
      <c r="C4768">
        <v>1</v>
      </c>
      <c r="D4768" t="s">
        <v>14</v>
      </c>
      <c r="E4768" t="s">
        <v>395</v>
      </c>
      <c r="F4768" t="s">
        <v>16</v>
      </c>
      <c r="G4768" t="s">
        <v>16</v>
      </c>
      <c r="H4768" t="s">
        <v>16</v>
      </c>
      <c r="I4768">
        <v>1</v>
      </c>
      <c r="J4768">
        <v>21</v>
      </c>
      <c r="K4768">
        <v>100</v>
      </c>
      <c r="L4768">
        <v>3.7</v>
      </c>
      <c r="M4768" t="s">
        <v>2455</v>
      </c>
      <c r="N4768" t="str">
        <f>SUBSTITUTE(Sheet1[[#This Row],[Datekey_Opening]],"_","-")</f>
        <v>2013-12-10</v>
      </c>
      <c r="O4768">
        <f>YEAR(Sheet1[[#This Row],[Date]])</f>
        <v>2013</v>
      </c>
      <c r="P4768" t="str">
        <f>LOOKUP(Sheet1[[#This Row],[CountryCode]],$AI$4:$AI$18,$AJ$4:$AJ$18)</f>
        <v>India</v>
      </c>
      <c r="Q4768">
        <f>MONTH(Sheet1[[#This Row],[Date]])</f>
        <v>12</v>
      </c>
      <c r="R4768" t="str">
        <f>TEXT(Sheet1[[#This Row],[Date]],"MMMM")</f>
        <v>December</v>
      </c>
      <c r="S4768" t="str">
        <f>TEXT(Sheet1[[#This Row],[Date]],"YYYY-MMM")</f>
        <v>2013-Dec</v>
      </c>
      <c r="T4768">
        <f>WEEKDAY(Sheet1[[#This Row],[Date]])</f>
        <v>3</v>
      </c>
      <c r="U4768" t="str">
        <f>TEXT(Sheet1[[#This Row],[Date]],"DDDD")</f>
        <v>Tuesday</v>
      </c>
      <c r="V4768" t="str">
        <f>"FM"&amp;MOD(MONTH(Sheet1[[#This Row],[Date]])-4,12)+1</f>
        <v>FM9</v>
      </c>
      <c r="W4768" t="str">
        <f>"Q"&amp;ROUNDUP(MONTH(Sheet1[[#This Row],[Date]])/3,0)</f>
        <v>Q4</v>
      </c>
      <c r="X4768" t="str">
        <f>"Q"&amp;INT(MOD(MONTH(Sheet1[[#This Row],[Date]])-4,12/3)+1)</f>
        <v>Q1</v>
      </c>
      <c r="Y4768" t="str" cm="1">
        <f t="array" ref="Y4768">_xlfn.IFS(ROUND(L4768,0)&lt;=1,"Need to improve 0-1",ROUND(L4768,0)&lt;=2,"Okay 1-2",ROUND(L4768,0)&lt;=3,"Good 2-3",ROUND(L4768,0)&lt;=4,"Great 3-4",ROUND(L4768,0)&lt;=5,"Excellent 4-5")</f>
        <v>Great 3-4</v>
      </c>
      <c r="Z4768" t="str">
        <f t="shared" si="74"/>
        <v>0-1000</v>
      </c>
    </row>
    <row r="4769" spans="1:26" x14ac:dyDescent="0.3">
      <c r="A4769">
        <v>17989134</v>
      </c>
      <c r="B4769" t="s">
        <v>7058</v>
      </c>
      <c r="C4769">
        <v>1</v>
      </c>
      <c r="D4769" t="s">
        <v>14</v>
      </c>
      <c r="E4769" t="s">
        <v>557</v>
      </c>
      <c r="F4769" t="s">
        <v>16</v>
      </c>
      <c r="G4769" t="s">
        <v>16</v>
      </c>
      <c r="H4769" t="s">
        <v>16</v>
      </c>
      <c r="I4769">
        <v>1</v>
      </c>
      <c r="J4769">
        <v>2</v>
      </c>
      <c r="K4769">
        <v>100</v>
      </c>
      <c r="L4769">
        <v>1</v>
      </c>
      <c r="M4769" t="s">
        <v>7059</v>
      </c>
      <c r="N4769" t="str">
        <f>SUBSTITUTE(Sheet1[[#This Row],[Datekey_Opening]],"_","-")</f>
        <v>2014-12-23</v>
      </c>
      <c r="O4769">
        <f>YEAR(Sheet1[[#This Row],[Date]])</f>
        <v>2014</v>
      </c>
      <c r="P4769" t="str">
        <f>LOOKUP(Sheet1[[#This Row],[CountryCode]],$AI$4:$AI$18,$AJ$4:$AJ$18)</f>
        <v>India</v>
      </c>
      <c r="Q4769">
        <f>MONTH(Sheet1[[#This Row],[Date]])</f>
        <v>12</v>
      </c>
      <c r="R4769" t="str">
        <f>TEXT(Sheet1[[#This Row],[Date]],"MMMM")</f>
        <v>December</v>
      </c>
      <c r="S4769" t="str">
        <f>TEXT(Sheet1[[#This Row],[Date]],"YYYY-MMM")</f>
        <v>2014-Dec</v>
      </c>
      <c r="T4769">
        <f>WEEKDAY(Sheet1[[#This Row],[Date]])</f>
        <v>3</v>
      </c>
      <c r="U4769" t="str">
        <f>TEXT(Sheet1[[#This Row],[Date]],"DDDD")</f>
        <v>Tuesday</v>
      </c>
      <c r="V4769" t="str">
        <f>"FM"&amp;MOD(MONTH(Sheet1[[#This Row],[Date]])-4,12)+1</f>
        <v>FM9</v>
      </c>
      <c r="W4769" t="str">
        <f>"Q"&amp;ROUNDUP(MONTH(Sheet1[[#This Row],[Date]])/3,0)</f>
        <v>Q4</v>
      </c>
      <c r="X4769" t="str">
        <f>"Q"&amp;INT(MOD(MONTH(Sheet1[[#This Row],[Date]])-4,12/3)+1)</f>
        <v>Q1</v>
      </c>
      <c r="Y4769" t="str" cm="1">
        <f t="array" ref="Y4769">_xlfn.IFS(ROUND(L4769,0)&lt;=1,"Need to improve 0-1",ROUND(L4769,0)&lt;=2,"Okay 1-2",ROUND(L4769,0)&lt;=3,"Good 2-3",ROUND(L4769,0)&lt;=4,"Great 3-4",ROUND(L4769,0)&lt;=5,"Excellent 4-5")</f>
        <v>Need to improve 0-1</v>
      </c>
      <c r="Z4769" t="str">
        <f t="shared" si="74"/>
        <v>0-1000</v>
      </c>
    </row>
    <row r="4770" spans="1:26" x14ac:dyDescent="0.3">
      <c r="A4770">
        <v>308001</v>
      </c>
      <c r="B4770" t="s">
        <v>7060</v>
      </c>
      <c r="C4770">
        <v>1</v>
      </c>
      <c r="D4770" t="s">
        <v>14</v>
      </c>
      <c r="E4770" t="s">
        <v>550</v>
      </c>
      <c r="F4770" t="s">
        <v>16</v>
      </c>
      <c r="G4770" t="s">
        <v>16</v>
      </c>
      <c r="H4770" t="s">
        <v>16</v>
      </c>
      <c r="I4770">
        <v>1</v>
      </c>
      <c r="J4770">
        <v>75</v>
      </c>
      <c r="K4770">
        <v>100</v>
      </c>
      <c r="L4770">
        <v>3.8</v>
      </c>
      <c r="M4770" t="s">
        <v>7061</v>
      </c>
      <c r="N4770" t="str">
        <f>SUBSTITUTE(Sheet1[[#This Row],[Datekey_Opening]],"_","-")</f>
        <v>2013-12-13</v>
      </c>
      <c r="O4770">
        <f>YEAR(Sheet1[[#This Row],[Date]])</f>
        <v>2013</v>
      </c>
      <c r="P4770" t="str">
        <f>LOOKUP(Sheet1[[#This Row],[CountryCode]],$AI$4:$AI$18,$AJ$4:$AJ$18)</f>
        <v>India</v>
      </c>
      <c r="Q4770">
        <f>MONTH(Sheet1[[#This Row],[Date]])</f>
        <v>12</v>
      </c>
      <c r="R4770" t="str">
        <f>TEXT(Sheet1[[#This Row],[Date]],"MMMM")</f>
        <v>December</v>
      </c>
      <c r="S4770" t="str">
        <f>TEXT(Sheet1[[#This Row],[Date]],"YYYY-MMM")</f>
        <v>2013-Dec</v>
      </c>
      <c r="T4770">
        <f>WEEKDAY(Sheet1[[#This Row],[Date]])</f>
        <v>6</v>
      </c>
      <c r="U4770" t="str">
        <f>TEXT(Sheet1[[#This Row],[Date]],"DDDD")</f>
        <v>Friday</v>
      </c>
      <c r="V4770" t="str">
        <f>"FM"&amp;MOD(MONTH(Sheet1[[#This Row],[Date]])-4,12)+1</f>
        <v>FM9</v>
      </c>
      <c r="W4770" t="str">
        <f>"Q"&amp;ROUNDUP(MONTH(Sheet1[[#This Row],[Date]])/3,0)</f>
        <v>Q4</v>
      </c>
      <c r="X4770" t="str">
        <f>"Q"&amp;INT(MOD(MONTH(Sheet1[[#This Row],[Date]])-4,12/3)+1)</f>
        <v>Q1</v>
      </c>
      <c r="Y4770" t="str" cm="1">
        <f t="array" ref="Y4770">_xlfn.IFS(ROUND(L4770,0)&lt;=1,"Need to improve 0-1",ROUND(L4770,0)&lt;=2,"Okay 1-2",ROUND(L4770,0)&lt;=3,"Good 2-3",ROUND(L4770,0)&lt;=4,"Great 3-4",ROUND(L4770,0)&lt;=5,"Excellent 4-5")</f>
        <v>Great 3-4</v>
      </c>
      <c r="Z4770" t="str">
        <f t="shared" si="74"/>
        <v>0-1000</v>
      </c>
    </row>
    <row r="4771" spans="1:26" x14ac:dyDescent="0.3">
      <c r="A4771">
        <v>305289</v>
      </c>
      <c r="B4771" t="s">
        <v>7062</v>
      </c>
      <c r="C4771">
        <v>1</v>
      </c>
      <c r="D4771" t="s">
        <v>14</v>
      </c>
      <c r="E4771" t="s">
        <v>559</v>
      </c>
      <c r="F4771" t="s">
        <v>16</v>
      </c>
      <c r="G4771" t="s">
        <v>16</v>
      </c>
      <c r="H4771" t="s">
        <v>16</v>
      </c>
      <c r="I4771">
        <v>1</v>
      </c>
      <c r="J4771">
        <v>187</v>
      </c>
      <c r="K4771">
        <v>100</v>
      </c>
      <c r="L4771">
        <v>4.0999999999999996</v>
      </c>
      <c r="M4771" t="s">
        <v>3792</v>
      </c>
      <c r="N4771" t="str">
        <f>SUBSTITUTE(Sheet1[[#This Row],[Datekey_Opening]],"_","-")</f>
        <v>2018-12-19</v>
      </c>
      <c r="O4771">
        <f>YEAR(Sheet1[[#This Row],[Date]])</f>
        <v>2018</v>
      </c>
      <c r="P4771" t="str">
        <f>LOOKUP(Sheet1[[#This Row],[CountryCode]],$AI$4:$AI$18,$AJ$4:$AJ$18)</f>
        <v>India</v>
      </c>
      <c r="Q4771">
        <f>MONTH(Sheet1[[#This Row],[Date]])</f>
        <v>12</v>
      </c>
      <c r="R4771" t="str">
        <f>TEXT(Sheet1[[#This Row],[Date]],"MMMM")</f>
        <v>December</v>
      </c>
      <c r="S4771" t="str">
        <f>TEXT(Sheet1[[#This Row],[Date]],"YYYY-MMM")</f>
        <v>2018-Dec</v>
      </c>
      <c r="T4771">
        <f>WEEKDAY(Sheet1[[#This Row],[Date]])</f>
        <v>4</v>
      </c>
      <c r="U4771" t="str">
        <f>TEXT(Sheet1[[#This Row],[Date]],"DDDD")</f>
        <v>Wednesday</v>
      </c>
      <c r="V4771" t="str">
        <f>"FM"&amp;MOD(MONTH(Sheet1[[#This Row],[Date]])-4,12)+1</f>
        <v>FM9</v>
      </c>
      <c r="W4771" t="str">
        <f>"Q"&amp;ROUNDUP(MONTH(Sheet1[[#This Row],[Date]])/3,0)</f>
        <v>Q4</v>
      </c>
      <c r="X4771" t="str">
        <f>"Q"&amp;INT(MOD(MONTH(Sheet1[[#This Row],[Date]])-4,12/3)+1)</f>
        <v>Q1</v>
      </c>
      <c r="Y4771" t="str" cm="1">
        <f t="array" ref="Y4771">_xlfn.IFS(ROUND(L4771,0)&lt;=1,"Need to improve 0-1",ROUND(L4771,0)&lt;=2,"Okay 1-2",ROUND(L4771,0)&lt;=3,"Good 2-3",ROUND(L4771,0)&lt;=4,"Great 3-4",ROUND(L4771,0)&lt;=5,"Excellent 4-5")</f>
        <v>Great 3-4</v>
      </c>
      <c r="Z4771" t="str">
        <f t="shared" si="74"/>
        <v>0-1000</v>
      </c>
    </row>
    <row r="4772" spans="1:26" x14ac:dyDescent="0.3">
      <c r="A4772">
        <v>8069</v>
      </c>
      <c r="B4772" t="s">
        <v>7063</v>
      </c>
      <c r="C4772">
        <v>1</v>
      </c>
      <c r="D4772" t="s">
        <v>14</v>
      </c>
      <c r="E4772" t="s">
        <v>635</v>
      </c>
      <c r="F4772" t="s">
        <v>16</v>
      </c>
      <c r="G4772" t="s">
        <v>16</v>
      </c>
      <c r="H4772" t="s">
        <v>16</v>
      </c>
      <c r="I4772">
        <v>1</v>
      </c>
      <c r="J4772">
        <v>8</v>
      </c>
      <c r="K4772">
        <v>100</v>
      </c>
      <c r="L4772">
        <v>3</v>
      </c>
      <c r="M4772" t="s">
        <v>5425</v>
      </c>
      <c r="N4772" t="str">
        <f>SUBSTITUTE(Sheet1[[#This Row],[Datekey_Opening]],"_","-")</f>
        <v>2012-12-11</v>
      </c>
      <c r="O4772">
        <f>YEAR(Sheet1[[#This Row],[Date]])</f>
        <v>2012</v>
      </c>
      <c r="P4772" t="str">
        <f>LOOKUP(Sheet1[[#This Row],[CountryCode]],$AI$4:$AI$18,$AJ$4:$AJ$18)</f>
        <v>India</v>
      </c>
      <c r="Q4772">
        <f>MONTH(Sheet1[[#This Row],[Date]])</f>
        <v>12</v>
      </c>
      <c r="R4772" t="str">
        <f>TEXT(Sheet1[[#This Row],[Date]],"MMMM")</f>
        <v>December</v>
      </c>
      <c r="S4772" t="str">
        <f>TEXT(Sheet1[[#This Row],[Date]],"YYYY-MMM")</f>
        <v>2012-Dec</v>
      </c>
      <c r="T4772">
        <f>WEEKDAY(Sheet1[[#This Row],[Date]])</f>
        <v>3</v>
      </c>
      <c r="U4772" t="str">
        <f>TEXT(Sheet1[[#This Row],[Date]],"DDDD")</f>
        <v>Tuesday</v>
      </c>
      <c r="V4772" t="str">
        <f>"FM"&amp;MOD(MONTH(Sheet1[[#This Row],[Date]])-4,12)+1</f>
        <v>FM9</v>
      </c>
      <c r="W4772" t="str">
        <f>"Q"&amp;ROUNDUP(MONTH(Sheet1[[#This Row],[Date]])/3,0)</f>
        <v>Q4</v>
      </c>
      <c r="X4772" t="str">
        <f>"Q"&amp;INT(MOD(MONTH(Sheet1[[#This Row],[Date]])-4,12/3)+1)</f>
        <v>Q1</v>
      </c>
      <c r="Y4772" t="str" cm="1">
        <f t="array" ref="Y4772">_xlfn.IFS(ROUND(L4772,0)&lt;=1,"Need to improve 0-1",ROUND(L4772,0)&lt;=2,"Okay 1-2",ROUND(L4772,0)&lt;=3,"Good 2-3",ROUND(L4772,0)&lt;=4,"Great 3-4",ROUND(L4772,0)&lt;=5,"Excellent 4-5")</f>
        <v>Good 2-3</v>
      </c>
      <c r="Z4772" t="str">
        <f t="shared" si="74"/>
        <v>0-1000</v>
      </c>
    </row>
    <row r="4773" spans="1:26" x14ac:dyDescent="0.3">
      <c r="A4773">
        <v>311468</v>
      </c>
      <c r="B4773" t="s">
        <v>7064</v>
      </c>
      <c r="C4773">
        <v>1</v>
      </c>
      <c r="D4773" t="s">
        <v>14</v>
      </c>
      <c r="E4773" t="s">
        <v>559</v>
      </c>
      <c r="F4773" t="s">
        <v>16</v>
      </c>
      <c r="G4773" t="s">
        <v>16</v>
      </c>
      <c r="H4773" t="s">
        <v>16</v>
      </c>
      <c r="I4773">
        <v>1</v>
      </c>
      <c r="J4773">
        <v>1</v>
      </c>
      <c r="K4773">
        <v>100</v>
      </c>
      <c r="L4773">
        <v>1</v>
      </c>
      <c r="M4773" t="s">
        <v>7065</v>
      </c>
      <c r="N4773" t="str">
        <f>SUBSTITUTE(Sheet1[[#This Row],[Datekey_Opening]],"_","-")</f>
        <v>2017-12-18</v>
      </c>
      <c r="O4773">
        <f>YEAR(Sheet1[[#This Row],[Date]])</f>
        <v>2017</v>
      </c>
      <c r="P4773" t="str">
        <f>LOOKUP(Sheet1[[#This Row],[CountryCode]],$AI$4:$AI$18,$AJ$4:$AJ$18)</f>
        <v>India</v>
      </c>
      <c r="Q4773">
        <f>MONTH(Sheet1[[#This Row],[Date]])</f>
        <v>12</v>
      </c>
      <c r="R4773" t="str">
        <f>TEXT(Sheet1[[#This Row],[Date]],"MMMM")</f>
        <v>December</v>
      </c>
      <c r="S4773" t="str">
        <f>TEXT(Sheet1[[#This Row],[Date]],"YYYY-MMM")</f>
        <v>2017-Dec</v>
      </c>
      <c r="T4773">
        <f>WEEKDAY(Sheet1[[#This Row],[Date]])</f>
        <v>2</v>
      </c>
      <c r="U4773" t="str">
        <f>TEXT(Sheet1[[#This Row],[Date]],"DDDD")</f>
        <v>Monday</v>
      </c>
      <c r="V4773" t="str">
        <f>"FM"&amp;MOD(MONTH(Sheet1[[#This Row],[Date]])-4,12)+1</f>
        <v>FM9</v>
      </c>
      <c r="W4773" t="str">
        <f>"Q"&amp;ROUNDUP(MONTH(Sheet1[[#This Row],[Date]])/3,0)</f>
        <v>Q4</v>
      </c>
      <c r="X4773" t="str">
        <f>"Q"&amp;INT(MOD(MONTH(Sheet1[[#This Row],[Date]])-4,12/3)+1)</f>
        <v>Q1</v>
      </c>
      <c r="Y4773" t="str" cm="1">
        <f t="array" ref="Y4773">_xlfn.IFS(ROUND(L4773,0)&lt;=1,"Need to improve 0-1",ROUND(L4773,0)&lt;=2,"Okay 1-2",ROUND(L4773,0)&lt;=3,"Good 2-3",ROUND(L4773,0)&lt;=4,"Great 3-4",ROUND(L4773,0)&lt;=5,"Excellent 4-5")</f>
        <v>Need to improve 0-1</v>
      </c>
      <c r="Z4773" t="str">
        <f t="shared" si="74"/>
        <v>0-1000</v>
      </c>
    </row>
    <row r="4774" spans="1:26" x14ac:dyDescent="0.3">
      <c r="A4774">
        <v>9207</v>
      </c>
      <c r="B4774" t="s">
        <v>7066</v>
      </c>
      <c r="C4774">
        <v>1</v>
      </c>
      <c r="D4774" t="s">
        <v>14</v>
      </c>
      <c r="E4774" t="s">
        <v>635</v>
      </c>
      <c r="F4774" t="s">
        <v>16</v>
      </c>
      <c r="G4774" t="s">
        <v>16</v>
      </c>
      <c r="H4774" t="s">
        <v>16</v>
      </c>
      <c r="I4774">
        <v>1</v>
      </c>
      <c r="J4774">
        <v>6</v>
      </c>
      <c r="K4774">
        <v>100</v>
      </c>
      <c r="L4774">
        <v>2.8</v>
      </c>
      <c r="M4774" t="s">
        <v>7067</v>
      </c>
      <c r="N4774" t="str">
        <f>SUBSTITUTE(Sheet1[[#This Row],[Datekey_Opening]],"_","-")</f>
        <v>2015-12-2</v>
      </c>
      <c r="O4774">
        <f>YEAR(Sheet1[[#This Row],[Date]])</f>
        <v>2015</v>
      </c>
      <c r="P4774" t="str">
        <f>LOOKUP(Sheet1[[#This Row],[CountryCode]],$AI$4:$AI$18,$AJ$4:$AJ$18)</f>
        <v>India</v>
      </c>
      <c r="Q4774">
        <f>MONTH(Sheet1[[#This Row],[Date]])</f>
        <v>12</v>
      </c>
      <c r="R4774" t="str">
        <f>TEXT(Sheet1[[#This Row],[Date]],"MMMM")</f>
        <v>December</v>
      </c>
      <c r="S4774" t="str">
        <f>TEXT(Sheet1[[#This Row],[Date]],"YYYY-MMM")</f>
        <v>2015-Dec</v>
      </c>
      <c r="T4774">
        <f>WEEKDAY(Sheet1[[#This Row],[Date]])</f>
        <v>4</v>
      </c>
      <c r="U4774" t="str">
        <f>TEXT(Sheet1[[#This Row],[Date]],"DDDD")</f>
        <v>Wednesday</v>
      </c>
      <c r="V4774" t="str">
        <f>"FM"&amp;MOD(MONTH(Sheet1[[#This Row],[Date]])-4,12)+1</f>
        <v>FM9</v>
      </c>
      <c r="W4774" t="str">
        <f>"Q"&amp;ROUNDUP(MONTH(Sheet1[[#This Row],[Date]])/3,0)</f>
        <v>Q4</v>
      </c>
      <c r="X4774" t="str">
        <f>"Q"&amp;INT(MOD(MONTH(Sheet1[[#This Row],[Date]])-4,12/3)+1)</f>
        <v>Q1</v>
      </c>
      <c r="Y4774" t="str" cm="1">
        <f t="array" ref="Y4774">_xlfn.IFS(ROUND(L4774,0)&lt;=1,"Need to improve 0-1",ROUND(L4774,0)&lt;=2,"Okay 1-2",ROUND(L4774,0)&lt;=3,"Good 2-3",ROUND(L4774,0)&lt;=4,"Great 3-4",ROUND(L4774,0)&lt;=5,"Excellent 4-5")</f>
        <v>Good 2-3</v>
      </c>
      <c r="Z4774" t="str">
        <f t="shared" si="74"/>
        <v>0-1000</v>
      </c>
    </row>
    <row r="4775" spans="1:26" x14ac:dyDescent="0.3">
      <c r="A4775">
        <v>7803</v>
      </c>
      <c r="B4775" t="s">
        <v>887</v>
      </c>
      <c r="C4775">
        <v>1</v>
      </c>
      <c r="D4775" t="s">
        <v>14</v>
      </c>
      <c r="E4775" t="s">
        <v>635</v>
      </c>
      <c r="F4775" t="s">
        <v>16</v>
      </c>
      <c r="G4775" t="s">
        <v>16</v>
      </c>
      <c r="H4775" t="s">
        <v>16</v>
      </c>
      <c r="I4775">
        <v>1</v>
      </c>
      <c r="J4775">
        <v>1</v>
      </c>
      <c r="K4775">
        <v>100</v>
      </c>
      <c r="L4775">
        <v>1</v>
      </c>
      <c r="M4775" t="s">
        <v>7068</v>
      </c>
      <c r="N4775" t="str">
        <f>SUBSTITUTE(Sheet1[[#This Row],[Datekey_Opening]],"_","-")</f>
        <v>2017-12-3</v>
      </c>
      <c r="O4775">
        <f>YEAR(Sheet1[[#This Row],[Date]])</f>
        <v>2017</v>
      </c>
      <c r="P4775" t="str">
        <f>LOOKUP(Sheet1[[#This Row],[CountryCode]],$AI$4:$AI$18,$AJ$4:$AJ$18)</f>
        <v>India</v>
      </c>
      <c r="Q4775">
        <f>MONTH(Sheet1[[#This Row],[Date]])</f>
        <v>12</v>
      </c>
      <c r="R4775" t="str">
        <f>TEXT(Sheet1[[#This Row],[Date]],"MMMM")</f>
        <v>December</v>
      </c>
      <c r="S4775" t="str">
        <f>TEXT(Sheet1[[#This Row],[Date]],"YYYY-MMM")</f>
        <v>2017-Dec</v>
      </c>
      <c r="T4775">
        <f>WEEKDAY(Sheet1[[#This Row],[Date]])</f>
        <v>1</v>
      </c>
      <c r="U4775" t="str">
        <f>TEXT(Sheet1[[#This Row],[Date]],"DDDD")</f>
        <v>Sunday</v>
      </c>
      <c r="V4775" t="str">
        <f>"FM"&amp;MOD(MONTH(Sheet1[[#This Row],[Date]])-4,12)+1</f>
        <v>FM9</v>
      </c>
      <c r="W4775" t="str">
        <f>"Q"&amp;ROUNDUP(MONTH(Sheet1[[#This Row],[Date]])/3,0)</f>
        <v>Q4</v>
      </c>
      <c r="X4775" t="str">
        <f>"Q"&amp;INT(MOD(MONTH(Sheet1[[#This Row],[Date]])-4,12/3)+1)</f>
        <v>Q1</v>
      </c>
      <c r="Y4775" t="str" cm="1">
        <f t="array" ref="Y4775">_xlfn.IFS(ROUND(L4775,0)&lt;=1,"Need to improve 0-1",ROUND(L4775,0)&lt;=2,"Okay 1-2",ROUND(L4775,0)&lt;=3,"Good 2-3",ROUND(L4775,0)&lt;=4,"Great 3-4",ROUND(L4775,0)&lt;=5,"Excellent 4-5")</f>
        <v>Need to improve 0-1</v>
      </c>
      <c r="Z4775" t="str">
        <f t="shared" si="74"/>
        <v>0-1000</v>
      </c>
    </row>
    <row r="4776" spans="1:26" x14ac:dyDescent="0.3">
      <c r="A4776">
        <v>6555</v>
      </c>
      <c r="B4776" t="s">
        <v>7069</v>
      </c>
      <c r="C4776">
        <v>1</v>
      </c>
      <c r="D4776" t="s">
        <v>14</v>
      </c>
      <c r="E4776" t="s">
        <v>550</v>
      </c>
      <c r="F4776" t="s">
        <v>16</v>
      </c>
      <c r="G4776" t="s">
        <v>16</v>
      </c>
      <c r="H4776" t="s">
        <v>16</v>
      </c>
      <c r="I4776">
        <v>1</v>
      </c>
      <c r="J4776">
        <v>8</v>
      </c>
      <c r="K4776">
        <v>100</v>
      </c>
      <c r="L4776">
        <v>2.9</v>
      </c>
      <c r="M4776" t="s">
        <v>7070</v>
      </c>
      <c r="N4776" t="str">
        <f>SUBSTITUTE(Sheet1[[#This Row],[Datekey_Opening]],"_","-")</f>
        <v>2013-12-26</v>
      </c>
      <c r="O4776">
        <f>YEAR(Sheet1[[#This Row],[Date]])</f>
        <v>2013</v>
      </c>
      <c r="P4776" t="str">
        <f>LOOKUP(Sheet1[[#This Row],[CountryCode]],$AI$4:$AI$18,$AJ$4:$AJ$18)</f>
        <v>India</v>
      </c>
      <c r="Q4776">
        <f>MONTH(Sheet1[[#This Row],[Date]])</f>
        <v>12</v>
      </c>
      <c r="R4776" t="str">
        <f>TEXT(Sheet1[[#This Row],[Date]],"MMMM")</f>
        <v>December</v>
      </c>
      <c r="S4776" t="str">
        <f>TEXT(Sheet1[[#This Row],[Date]],"YYYY-MMM")</f>
        <v>2013-Dec</v>
      </c>
      <c r="T4776">
        <f>WEEKDAY(Sheet1[[#This Row],[Date]])</f>
        <v>5</v>
      </c>
      <c r="U4776" t="str">
        <f>TEXT(Sheet1[[#This Row],[Date]],"DDDD")</f>
        <v>Thursday</v>
      </c>
      <c r="V4776" t="str">
        <f>"FM"&amp;MOD(MONTH(Sheet1[[#This Row],[Date]])-4,12)+1</f>
        <v>FM9</v>
      </c>
      <c r="W4776" t="str">
        <f>"Q"&amp;ROUNDUP(MONTH(Sheet1[[#This Row],[Date]])/3,0)</f>
        <v>Q4</v>
      </c>
      <c r="X4776" t="str">
        <f>"Q"&amp;INT(MOD(MONTH(Sheet1[[#This Row],[Date]])-4,12/3)+1)</f>
        <v>Q1</v>
      </c>
      <c r="Y4776" t="str" cm="1">
        <f t="array" ref="Y4776">_xlfn.IFS(ROUND(L4776,0)&lt;=1,"Need to improve 0-1",ROUND(L4776,0)&lt;=2,"Okay 1-2",ROUND(L4776,0)&lt;=3,"Good 2-3",ROUND(L4776,0)&lt;=4,"Great 3-4",ROUND(L4776,0)&lt;=5,"Excellent 4-5")</f>
        <v>Good 2-3</v>
      </c>
      <c r="Z4776" t="str">
        <f t="shared" si="74"/>
        <v>0-1000</v>
      </c>
    </row>
    <row r="4777" spans="1:26" x14ac:dyDescent="0.3">
      <c r="A4777">
        <v>308900</v>
      </c>
      <c r="B4777" t="s">
        <v>7071</v>
      </c>
      <c r="C4777">
        <v>1</v>
      </c>
      <c r="D4777" t="s">
        <v>14</v>
      </c>
      <c r="E4777" t="s">
        <v>559</v>
      </c>
      <c r="F4777" t="s">
        <v>16</v>
      </c>
      <c r="G4777" t="s">
        <v>16</v>
      </c>
      <c r="H4777" t="s">
        <v>16</v>
      </c>
      <c r="I4777">
        <v>1</v>
      </c>
      <c r="J4777">
        <v>2</v>
      </c>
      <c r="K4777">
        <v>100</v>
      </c>
      <c r="L4777">
        <v>1</v>
      </c>
      <c r="M4777" t="s">
        <v>7068</v>
      </c>
      <c r="N4777" t="str">
        <f>SUBSTITUTE(Sheet1[[#This Row],[Datekey_Opening]],"_","-")</f>
        <v>2017-12-3</v>
      </c>
      <c r="O4777">
        <f>YEAR(Sheet1[[#This Row],[Date]])</f>
        <v>2017</v>
      </c>
      <c r="P4777" t="str">
        <f>LOOKUP(Sheet1[[#This Row],[CountryCode]],$AI$4:$AI$18,$AJ$4:$AJ$18)</f>
        <v>India</v>
      </c>
      <c r="Q4777">
        <f>MONTH(Sheet1[[#This Row],[Date]])</f>
        <v>12</v>
      </c>
      <c r="R4777" t="str">
        <f>TEXT(Sheet1[[#This Row],[Date]],"MMMM")</f>
        <v>December</v>
      </c>
      <c r="S4777" t="str">
        <f>TEXT(Sheet1[[#This Row],[Date]],"YYYY-MMM")</f>
        <v>2017-Dec</v>
      </c>
      <c r="T4777">
        <f>WEEKDAY(Sheet1[[#This Row],[Date]])</f>
        <v>1</v>
      </c>
      <c r="U4777" t="str">
        <f>TEXT(Sheet1[[#This Row],[Date]],"DDDD")</f>
        <v>Sunday</v>
      </c>
      <c r="V4777" t="str">
        <f>"FM"&amp;MOD(MONTH(Sheet1[[#This Row],[Date]])-4,12)+1</f>
        <v>FM9</v>
      </c>
      <c r="W4777" t="str">
        <f>"Q"&amp;ROUNDUP(MONTH(Sheet1[[#This Row],[Date]])/3,0)</f>
        <v>Q4</v>
      </c>
      <c r="X4777" t="str">
        <f>"Q"&amp;INT(MOD(MONTH(Sheet1[[#This Row],[Date]])-4,12/3)+1)</f>
        <v>Q1</v>
      </c>
      <c r="Y4777" t="str" cm="1">
        <f t="array" ref="Y4777">_xlfn.IFS(ROUND(L4777,0)&lt;=1,"Need to improve 0-1",ROUND(L4777,0)&lt;=2,"Okay 1-2",ROUND(L4777,0)&lt;=3,"Good 2-3",ROUND(L4777,0)&lt;=4,"Great 3-4",ROUND(L4777,0)&lt;=5,"Excellent 4-5")</f>
        <v>Need to improve 0-1</v>
      </c>
      <c r="Z4777" t="str">
        <f t="shared" si="74"/>
        <v>0-1000</v>
      </c>
    </row>
    <row r="4778" spans="1:26" x14ac:dyDescent="0.3">
      <c r="A4778">
        <v>18371398</v>
      </c>
      <c r="B4778" t="s">
        <v>7072</v>
      </c>
      <c r="C4778">
        <v>1</v>
      </c>
      <c r="D4778" t="s">
        <v>14</v>
      </c>
      <c r="E4778" t="s">
        <v>567</v>
      </c>
      <c r="F4778" t="s">
        <v>16</v>
      </c>
      <c r="G4778" t="s">
        <v>16</v>
      </c>
      <c r="H4778" t="s">
        <v>16</v>
      </c>
      <c r="I4778">
        <v>1</v>
      </c>
      <c r="J4778">
        <v>1</v>
      </c>
      <c r="K4778">
        <v>100</v>
      </c>
      <c r="L4778">
        <v>1</v>
      </c>
      <c r="M4778" t="s">
        <v>7073</v>
      </c>
      <c r="N4778" t="str">
        <f>SUBSTITUTE(Sheet1[[#This Row],[Datekey_Opening]],"_","-")</f>
        <v>2014-12-25</v>
      </c>
      <c r="O4778">
        <f>YEAR(Sheet1[[#This Row],[Date]])</f>
        <v>2014</v>
      </c>
      <c r="P4778" t="str">
        <f>LOOKUP(Sheet1[[#This Row],[CountryCode]],$AI$4:$AI$18,$AJ$4:$AJ$18)</f>
        <v>India</v>
      </c>
      <c r="Q4778">
        <f>MONTH(Sheet1[[#This Row],[Date]])</f>
        <v>12</v>
      </c>
      <c r="R4778" t="str">
        <f>TEXT(Sheet1[[#This Row],[Date]],"MMMM")</f>
        <v>December</v>
      </c>
      <c r="S4778" t="str">
        <f>TEXT(Sheet1[[#This Row],[Date]],"YYYY-MMM")</f>
        <v>2014-Dec</v>
      </c>
      <c r="T4778">
        <f>WEEKDAY(Sheet1[[#This Row],[Date]])</f>
        <v>5</v>
      </c>
      <c r="U4778" t="str">
        <f>TEXT(Sheet1[[#This Row],[Date]],"DDDD")</f>
        <v>Thursday</v>
      </c>
      <c r="V4778" t="str">
        <f>"FM"&amp;MOD(MONTH(Sheet1[[#This Row],[Date]])-4,12)+1</f>
        <v>FM9</v>
      </c>
      <c r="W4778" t="str">
        <f>"Q"&amp;ROUNDUP(MONTH(Sheet1[[#This Row],[Date]])/3,0)</f>
        <v>Q4</v>
      </c>
      <c r="X4778" t="str">
        <f>"Q"&amp;INT(MOD(MONTH(Sheet1[[#This Row],[Date]])-4,12/3)+1)</f>
        <v>Q1</v>
      </c>
      <c r="Y4778" t="str" cm="1">
        <f t="array" ref="Y4778">_xlfn.IFS(ROUND(L4778,0)&lt;=1,"Need to improve 0-1",ROUND(L4778,0)&lt;=2,"Okay 1-2",ROUND(L4778,0)&lt;=3,"Good 2-3",ROUND(L4778,0)&lt;=4,"Great 3-4",ROUND(L4778,0)&lt;=5,"Excellent 4-5")</f>
        <v>Need to improve 0-1</v>
      </c>
      <c r="Z4778" t="str">
        <f t="shared" si="74"/>
        <v>0-1000</v>
      </c>
    </row>
    <row r="4779" spans="1:26" x14ac:dyDescent="0.3">
      <c r="A4779">
        <v>9161</v>
      </c>
      <c r="B4779" t="s">
        <v>7074</v>
      </c>
      <c r="C4779">
        <v>1</v>
      </c>
      <c r="D4779" t="s">
        <v>14</v>
      </c>
      <c r="E4779" t="s">
        <v>635</v>
      </c>
      <c r="F4779" t="s">
        <v>16</v>
      </c>
      <c r="G4779" t="s">
        <v>16</v>
      </c>
      <c r="H4779" t="s">
        <v>16</v>
      </c>
      <c r="I4779">
        <v>1</v>
      </c>
      <c r="J4779">
        <v>76</v>
      </c>
      <c r="K4779">
        <v>100</v>
      </c>
      <c r="L4779">
        <v>3.8</v>
      </c>
      <c r="M4779" t="s">
        <v>5464</v>
      </c>
      <c r="N4779" t="str">
        <f>SUBSTITUTE(Sheet1[[#This Row],[Datekey_Opening]],"_","-")</f>
        <v>2017-11-15</v>
      </c>
      <c r="O4779">
        <f>YEAR(Sheet1[[#This Row],[Date]])</f>
        <v>2017</v>
      </c>
      <c r="P4779" t="str">
        <f>LOOKUP(Sheet1[[#This Row],[CountryCode]],$AI$4:$AI$18,$AJ$4:$AJ$18)</f>
        <v>India</v>
      </c>
      <c r="Q4779">
        <f>MONTH(Sheet1[[#This Row],[Date]])</f>
        <v>11</v>
      </c>
      <c r="R4779" t="str">
        <f>TEXT(Sheet1[[#This Row],[Date]],"MMMM")</f>
        <v>November</v>
      </c>
      <c r="S4779" t="str">
        <f>TEXT(Sheet1[[#This Row],[Date]],"YYYY-MMM")</f>
        <v>2017-Nov</v>
      </c>
      <c r="T4779">
        <f>WEEKDAY(Sheet1[[#This Row],[Date]])</f>
        <v>4</v>
      </c>
      <c r="U4779" t="str">
        <f>TEXT(Sheet1[[#This Row],[Date]],"DDDD")</f>
        <v>Wednesday</v>
      </c>
      <c r="V4779" t="str">
        <f>"FM"&amp;MOD(MONTH(Sheet1[[#This Row],[Date]])-4,12)+1</f>
        <v>FM8</v>
      </c>
      <c r="W4779" t="str">
        <f>"Q"&amp;ROUNDUP(MONTH(Sheet1[[#This Row],[Date]])/3,0)</f>
        <v>Q4</v>
      </c>
      <c r="X4779" t="str">
        <f>"Q"&amp;INT(MOD(MONTH(Sheet1[[#This Row],[Date]])-4,12/3)+1)</f>
        <v>Q4</v>
      </c>
      <c r="Y4779" t="str" cm="1">
        <f t="array" ref="Y4779">_xlfn.IFS(ROUND(L4779,0)&lt;=1,"Need to improve 0-1",ROUND(L4779,0)&lt;=2,"Okay 1-2",ROUND(L4779,0)&lt;=3,"Good 2-3",ROUND(L4779,0)&lt;=4,"Great 3-4",ROUND(L4779,0)&lt;=5,"Excellent 4-5")</f>
        <v>Great 3-4</v>
      </c>
      <c r="Z4779" t="str">
        <f t="shared" si="74"/>
        <v>0-1000</v>
      </c>
    </row>
    <row r="4780" spans="1:26" x14ac:dyDescent="0.3">
      <c r="A4780">
        <v>7636</v>
      </c>
      <c r="B4780" t="s">
        <v>7075</v>
      </c>
      <c r="C4780">
        <v>1</v>
      </c>
      <c r="D4780" t="s">
        <v>14</v>
      </c>
      <c r="E4780" t="s">
        <v>395</v>
      </c>
      <c r="F4780" t="s">
        <v>16</v>
      </c>
      <c r="G4780" t="s">
        <v>16</v>
      </c>
      <c r="H4780" t="s">
        <v>16</v>
      </c>
      <c r="I4780">
        <v>1</v>
      </c>
      <c r="J4780">
        <v>99</v>
      </c>
      <c r="K4780">
        <v>100</v>
      </c>
      <c r="L4780">
        <v>3.7</v>
      </c>
      <c r="M4780" t="s">
        <v>2345</v>
      </c>
      <c r="N4780" t="str">
        <f>SUBSTITUTE(Sheet1[[#This Row],[Datekey_Opening]],"_","-")</f>
        <v>2017-11-17</v>
      </c>
      <c r="O4780">
        <f>YEAR(Sheet1[[#This Row],[Date]])</f>
        <v>2017</v>
      </c>
      <c r="P4780" t="str">
        <f>LOOKUP(Sheet1[[#This Row],[CountryCode]],$AI$4:$AI$18,$AJ$4:$AJ$18)</f>
        <v>India</v>
      </c>
      <c r="Q4780">
        <f>MONTH(Sheet1[[#This Row],[Date]])</f>
        <v>11</v>
      </c>
      <c r="R4780" t="str">
        <f>TEXT(Sheet1[[#This Row],[Date]],"MMMM")</f>
        <v>November</v>
      </c>
      <c r="S4780" t="str">
        <f>TEXT(Sheet1[[#This Row],[Date]],"YYYY-MMM")</f>
        <v>2017-Nov</v>
      </c>
      <c r="T4780">
        <f>WEEKDAY(Sheet1[[#This Row],[Date]])</f>
        <v>6</v>
      </c>
      <c r="U4780" t="str">
        <f>TEXT(Sheet1[[#This Row],[Date]],"DDDD")</f>
        <v>Friday</v>
      </c>
      <c r="V4780" t="str">
        <f>"FM"&amp;MOD(MONTH(Sheet1[[#This Row],[Date]])-4,12)+1</f>
        <v>FM8</v>
      </c>
      <c r="W4780" t="str">
        <f>"Q"&amp;ROUNDUP(MONTH(Sheet1[[#This Row],[Date]])/3,0)</f>
        <v>Q4</v>
      </c>
      <c r="X4780" t="str">
        <f>"Q"&amp;INT(MOD(MONTH(Sheet1[[#This Row],[Date]])-4,12/3)+1)</f>
        <v>Q4</v>
      </c>
      <c r="Y4780" t="str" cm="1">
        <f t="array" ref="Y4780">_xlfn.IFS(ROUND(L4780,0)&lt;=1,"Need to improve 0-1",ROUND(L4780,0)&lt;=2,"Okay 1-2",ROUND(L4780,0)&lt;=3,"Good 2-3",ROUND(L4780,0)&lt;=4,"Great 3-4",ROUND(L4780,0)&lt;=5,"Excellent 4-5")</f>
        <v>Great 3-4</v>
      </c>
      <c r="Z4780" t="str">
        <f t="shared" si="74"/>
        <v>0-1000</v>
      </c>
    </row>
    <row r="4781" spans="1:26" x14ac:dyDescent="0.3">
      <c r="A4781">
        <v>7557</v>
      </c>
      <c r="B4781" t="s">
        <v>7076</v>
      </c>
      <c r="C4781">
        <v>1</v>
      </c>
      <c r="D4781" t="s">
        <v>14</v>
      </c>
      <c r="E4781" t="s">
        <v>635</v>
      </c>
      <c r="F4781" t="s">
        <v>16</v>
      </c>
      <c r="G4781" t="s">
        <v>16</v>
      </c>
      <c r="H4781" t="s">
        <v>16</v>
      </c>
      <c r="I4781">
        <v>1</v>
      </c>
      <c r="J4781">
        <v>10</v>
      </c>
      <c r="K4781">
        <v>100</v>
      </c>
      <c r="L4781">
        <v>3.1</v>
      </c>
      <c r="M4781" t="s">
        <v>7077</v>
      </c>
      <c r="N4781" t="str">
        <f>SUBSTITUTE(Sheet1[[#This Row],[Datekey_Opening]],"_","-")</f>
        <v>2010-11-9</v>
      </c>
      <c r="O4781">
        <f>YEAR(Sheet1[[#This Row],[Date]])</f>
        <v>2010</v>
      </c>
      <c r="P4781" t="str">
        <f>LOOKUP(Sheet1[[#This Row],[CountryCode]],$AI$4:$AI$18,$AJ$4:$AJ$18)</f>
        <v>India</v>
      </c>
      <c r="Q4781">
        <f>MONTH(Sheet1[[#This Row],[Date]])</f>
        <v>11</v>
      </c>
      <c r="R4781" t="str">
        <f>TEXT(Sheet1[[#This Row],[Date]],"MMMM")</f>
        <v>November</v>
      </c>
      <c r="S4781" t="str">
        <f>TEXT(Sheet1[[#This Row],[Date]],"YYYY-MMM")</f>
        <v>2010-Nov</v>
      </c>
      <c r="T4781">
        <f>WEEKDAY(Sheet1[[#This Row],[Date]])</f>
        <v>3</v>
      </c>
      <c r="U4781" t="str">
        <f>TEXT(Sheet1[[#This Row],[Date]],"DDDD")</f>
        <v>Tuesday</v>
      </c>
      <c r="V4781" t="str">
        <f>"FM"&amp;MOD(MONTH(Sheet1[[#This Row],[Date]])-4,12)+1</f>
        <v>FM8</v>
      </c>
      <c r="W4781" t="str">
        <f>"Q"&amp;ROUNDUP(MONTH(Sheet1[[#This Row],[Date]])/3,0)</f>
        <v>Q4</v>
      </c>
      <c r="X4781" t="str">
        <f>"Q"&amp;INT(MOD(MONTH(Sheet1[[#This Row],[Date]])-4,12/3)+1)</f>
        <v>Q4</v>
      </c>
      <c r="Y4781" t="str" cm="1">
        <f t="array" ref="Y4781">_xlfn.IFS(ROUND(L4781,0)&lt;=1,"Need to improve 0-1",ROUND(L4781,0)&lt;=2,"Okay 1-2",ROUND(L4781,0)&lt;=3,"Good 2-3",ROUND(L4781,0)&lt;=4,"Great 3-4",ROUND(L4781,0)&lt;=5,"Excellent 4-5")</f>
        <v>Good 2-3</v>
      </c>
      <c r="Z4781" t="str">
        <f t="shared" si="74"/>
        <v>0-1000</v>
      </c>
    </row>
    <row r="4782" spans="1:26" x14ac:dyDescent="0.3">
      <c r="A4782">
        <v>6949</v>
      </c>
      <c r="B4782" t="s">
        <v>7078</v>
      </c>
      <c r="C4782">
        <v>1</v>
      </c>
      <c r="D4782" t="s">
        <v>14</v>
      </c>
      <c r="E4782" t="s">
        <v>557</v>
      </c>
      <c r="F4782" t="s">
        <v>16</v>
      </c>
      <c r="G4782" t="s">
        <v>16</v>
      </c>
      <c r="H4782" t="s">
        <v>16</v>
      </c>
      <c r="I4782">
        <v>1</v>
      </c>
      <c r="J4782">
        <v>18</v>
      </c>
      <c r="K4782">
        <v>100</v>
      </c>
      <c r="L4782">
        <v>3</v>
      </c>
      <c r="M4782" t="s">
        <v>7079</v>
      </c>
      <c r="N4782" t="str">
        <f>SUBSTITUTE(Sheet1[[#This Row],[Datekey_Opening]],"_","-")</f>
        <v>2011-11-6</v>
      </c>
      <c r="O4782">
        <f>YEAR(Sheet1[[#This Row],[Date]])</f>
        <v>2011</v>
      </c>
      <c r="P4782" t="str">
        <f>LOOKUP(Sheet1[[#This Row],[CountryCode]],$AI$4:$AI$18,$AJ$4:$AJ$18)</f>
        <v>India</v>
      </c>
      <c r="Q4782">
        <f>MONTH(Sheet1[[#This Row],[Date]])</f>
        <v>11</v>
      </c>
      <c r="R4782" t="str">
        <f>TEXT(Sheet1[[#This Row],[Date]],"MMMM")</f>
        <v>November</v>
      </c>
      <c r="S4782" t="str">
        <f>TEXT(Sheet1[[#This Row],[Date]],"YYYY-MMM")</f>
        <v>2011-Nov</v>
      </c>
      <c r="T4782">
        <f>WEEKDAY(Sheet1[[#This Row],[Date]])</f>
        <v>1</v>
      </c>
      <c r="U4782" t="str">
        <f>TEXT(Sheet1[[#This Row],[Date]],"DDDD")</f>
        <v>Sunday</v>
      </c>
      <c r="V4782" t="str">
        <f>"FM"&amp;MOD(MONTH(Sheet1[[#This Row],[Date]])-4,12)+1</f>
        <v>FM8</v>
      </c>
      <c r="W4782" t="str">
        <f>"Q"&amp;ROUNDUP(MONTH(Sheet1[[#This Row],[Date]])/3,0)</f>
        <v>Q4</v>
      </c>
      <c r="X4782" t="str">
        <f>"Q"&amp;INT(MOD(MONTH(Sheet1[[#This Row],[Date]])-4,12/3)+1)</f>
        <v>Q4</v>
      </c>
      <c r="Y4782" t="str" cm="1">
        <f t="array" ref="Y4782">_xlfn.IFS(ROUND(L4782,0)&lt;=1,"Need to improve 0-1",ROUND(L4782,0)&lt;=2,"Okay 1-2",ROUND(L4782,0)&lt;=3,"Good 2-3",ROUND(L4782,0)&lt;=4,"Great 3-4",ROUND(L4782,0)&lt;=5,"Excellent 4-5")</f>
        <v>Good 2-3</v>
      </c>
      <c r="Z4782" t="str">
        <f t="shared" si="74"/>
        <v>0-1000</v>
      </c>
    </row>
    <row r="4783" spans="1:26" x14ac:dyDescent="0.3">
      <c r="A4783">
        <v>18377458</v>
      </c>
      <c r="B4783" t="s">
        <v>7080</v>
      </c>
      <c r="C4783">
        <v>1</v>
      </c>
      <c r="D4783" t="s">
        <v>14</v>
      </c>
      <c r="E4783" t="s">
        <v>844</v>
      </c>
      <c r="F4783" t="s">
        <v>16</v>
      </c>
      <c r="G4783" t="s">
        <v>16</v>
      </c>
      <c r="H4783" t="s">
        <v>16</v>
      </c>
      <c r="I4783">
        <v>1</v>
      </c>
      <c r="J4783">
        <v>7</v>
      </c>
      <c r="K4783">
        <v>100</v>
      </c>
      <c r="L4783">
        <v>3</v>
      </c>
      <c r="M4783" t="s">
        <v>7081</v>
      </c>
      <c r="N4783" t="str">
        <f>SUBSTITUTE(Sheet1[[#This Row],[Datekey_Opening]],"_","-")</f>
        <v>2016-11-24</v>
      </c>
      <c r="O4783">
        <f>YEAR(Sheet1[[#This Row],[Date]])</f>
        <v>2016</v>
      </c>
      <c r="P4783" t="str">
        <f>LOOKUP(Sheet1[[#This Row],[CountryCode]],$AI$4:$AI$18,$AJ$4:$AJ$18)</f>
        <v>India</v>
      </c>
      <c r="Q4783">
        <f>MONTH(Sheet1[[#This Row],[Date]])</f>
        <v>11</v>
      </c>
      <c r="R4783" t="str">
        <f>TEXT(Sheet1[[#This Row],[Date]],"MMMM")</f>
        <v>November</v>
      </c>
      <c r="S4783" t="str">
        <f>TEXT(Sheet1[[#This Row],[Date]],"YYYY-MMM")</f>
        <v>2016-Nov</v>
      </c>
      <c r="T4783">
        <f>WEEKDAY(Sheet1[[#This Row],[Date]])</f>
        <v>5</v>
      </c>
      <c r="U4783" t="str">
        <f>TEXT(Sheet1[[#This Row],[Date]],"DDDD")</f>
        <v>Thursday</v>
      </c>
      <c r="V4783" t="str">
        <f>"FM"&amp;MOD(MONTH(Sheet1[[#This Row],[Date]])-4,12)+1</f>
        <v>FM8</v>
      </c>
      <c r="W4783" t="str">
        <f>"Q"&amp;ROUNDUP(MONTH(Sheet1[[#This Row],[Date]])/3,0)</f>
        <v>Q4</v>
      </c>
      <c r="X4783" t="str">
        <f>"Q"&amp;INT(MOD(MONTH(Sheet1[[#This Row],[Date]])-4,12/3)+1)</f>
        <v>Q4</v>
      </c>
      <c r="Y4783" t="str" cm="1">
        <f t="array" ref="Y4783">_xlfn.IFS(ROUND(L4783,0)&lt;=1,"Need to improve 0-1",ROUND(L4783,0)&lt;=2,"Okay 1-2",ROUND(L4783,0)&lt;=3,"Good 2-3",ROUND(L4783,0)&lt;=4,"Great 3-4",ROUND(L4783,0)&lt;=5,"Excellent 4-5")</f>
        <v>Good 2-3</v>
      </c>
      <c r="Z4783" t="str">
        <f t="shared" si="74"/>
        <v>0-1000</v>
      </c>
    </row>
    <row r="4784" spans="1:26" x14ac:dyDescent="0.3">
      <c r="A4784">
        <v>301149</v>
      </c>
      <c r="B4784" t="s">
        <v>7082</v>
      </c>
      <c r="C4784">
        <v>1</v>
      </c>
      <c r="D4784" t="s">
        <v>14</v>
      </c>
      <c r="E4784" t="s">
        <v>635</v>
      </c>
      <c r="F4784" t="s">
        <v>16</v>
      </c>
      <c r="G4784" t="s">
        <v>16</v>
      </c>
      <c r="H4784" t="s">
        <v>16</v>
      </c>
      <c r="I4784">
        <v>1</v>
      </c>
      <c r="J4784">
        <v>16</v>
      </c>
      <c r="K4784">
        <v>100</v>
      </c>
      <c r="L4784">
        <v>2.6</v>
      </c>
      <c r="M4784" t="s">
        <v>1315</v>
      </c>
      <c r="N4784" t="str">
        <f>SUBSTITUTE(Sheet1[[#This Row],[Datekey_Opening]],"_","-")</f>
        <v>2018-11-7</v>
      </c>
      <c r="O4784">
        <f>YEAR(Sheet1[[#This Row],[Date]])</f>
        <v>2018</v>
      </c>
      <c r="P4784" t="str">
        <f>LOOKUP(Sheet1[[#This Row],[CountryCode]],$AI$4:$AI$18,$AJ$4:$AJ$18)</f>
        <v>India</v>
      </c>
      <c r="Q4784">
        <f>MONTH(Sheet1[[#This Row],[Date]])</f>
        <v>11</v>
      </c>
      <c r="R4784" t="str">
        <f>TEXT(Sheet1[[#This Row],[Date]],"MMMM")</f>
        <v>November</v>
      </c>
      <c r="S4784" t="str">
        <f>TEXT(Sheet1[[#This Row],[Date]],"YYYY-MMM")</f>
        <v>2018-Nov</v>
      </c>
      <c r="T4784">
        <f>WEEKDAY(Sheet1[[#This Row],[Date]])</f>
        <v>4</v>
      </c>
      <c r="U4784" t="str">
        <f>TEXT(Sheet1[[#This Row],[Date]],"DDDD")</f>
        <v>Wednesday</v>
      </c>
      <c r="V4784" t="str">
        <f>"FM"&amp;MOD(MONTH(Sheet1[[#This Row],[Date]])-4,12)+1</f>
        <v>FM8</v>
      </c>
      <c r="W4784" t="str">
        <f>"Q"&amp;ROUNDUP(MONTH(Sheet1[[#This Row],[Date]])/3,0)</f>
        <v>Q4</v>
      </c>
      <c r="X4784" t="str">
        <f>"Q"&amp;INT(MOD(MONTH(Sheet1[[#This Row],[Date]])-4,12/3)+1)</f>
        <v>Q4</v>
      </c>
      <c r="Y4784" t="str" cm="1">
        <f t="array" ref="Y4784">_xlfn.IFS(ROUND(L4784,0)&lt;=1,"Need to improve 0-1",ROUND(L4784,0)&lt;=2,"Okay 1-2",ROUND(L4784,0)&lt;=3,"Good 2-3",ROUND(L4784,0)&lt;=4,"Great 3-4",ROUND(L4784,0)&lt;=5,"Excellent 4-5")</f>
        <v>Good 2-3</v>
      </c>
      <c r="Z4784" t="str">
        <f t="shared" si="74"/>
        <v>0-1000</v>
      </c>
    </row>
    <row r="4785" spans="1:26" x14ac:dyDescent="0.3">
      <c r="A4785">
        <v>18431980</v>
      </c>
      <c r="B4785" t="s">
        <v>7083</v>
      </c>
      <c r="C4785">
        <v>1</v>
      </c>
      <c r="D4785" t="s">
        <v>14</v>
      </c>
      <c r="E4785" t="s">
        <v>569</v>
      </c>
      <c r="F4785" t="s">
        <v>16</v>
      </c>
      <c r="G4785" t="s">
        <v>16</v>
      </c>
      <c r="H4785" t="s">
        <v>16</v>
      </c>
      <c r="I4785">
        <v>1</v>
      </c>
      <c r="J4785">
        <v>2</v>
      </c>
      <c r="K4785">
        <v>100</v>
      </c>
      <c r="L4785">
        <v>1</v>
      </c>
      <c r="M4785" t="s">
        <v>7084</v>
      </c>
      <c r="N4785" t="str">
        <f>SUBSTITUTE(Sheet1[[#This Row],[Datekey_Opening]],"_","-")</f>
        <v>2012-11-8</v>
      </c>
      <c r="O4785">
        <f>YEAR(Sheet1[[#This Row],[Date]])</f>
        <v>2012</v>
      </c>
      <c r="P4785" t="str">
        <f>LOOKUP(Sheet1[[#This Row],[CountryCode]],$AI$4:$AI$18,$AJ$4:$AJ$18)</f>
        <v>India</v>
      </c>
      <c r="Q4785">
        <f>MONTH(Sheet1[[#This Row],[Date]])</f>
        <v>11</v>
      </c>
      <c r="R4785" t="str">
        <f>TEXT(Sheet1[[#This Row],[Date]],"MMMM")</f>
        <v>November</v>
      </c>
      <c r="S4785" t="str">
        <f>TEXT(Sheet1[[#This Row],[Date]],"YYYY-MMM")</f>
        <v>2012-Nov</v>
      </c>
      <c r="T4785">
        <f>WEEKDAY(Sheet1[[#This Row],[Date]])</f>
        <v>5</v>
      </c>
      <c r="U4785" t="str">
        <f>TEXT(Sheet1[[#This Row],[Date]],"DDDD")</f>
        <v>Thursday</v>
      </c>
      <c r="V4785" t="str">
        <f>"FM"&amp;MOD(MONTH(Sheet1[[#This Row],[Date]])-4,12)+1</f>
        <v>FM8</v>
      </c>
      <c r="W4785" t="str">
        <f>"Q"&amp;ROUNDUP(MONTH(Sheet1[[#This Row],[Date]])/3,0)</f>
        <v>Q4</v>
      </c>
      <c r="X4785" t="str">
        <f>"Q"&amp;INT(MOD(MONTH(Sheet1[[#This Row],[Date]])-4,12/3)+1)</f>
        <v>Q4</v>
      </c>
      <c r="Y4785" t="str" cm="1">
        <f t="array" ref="Y4785">_xlfn.IFS(ROUND(L4785,0)&lt;=1,"Need to improve 0-1",ROUND(L4785,0)&lt;=2,"Okay 1-2",ROUND(L4785,0)&lt;=3,"Good 2-3",ROUND(L4785,0)&lt;=4,"Great 3-4",ROUND(L4785,0)&lt;=5,"Excellent 4-5")</f>
        <v>Need to improve 0-1</v>
      </c>
      <c r="Z4785" t="str">
        <f t="shared" si="74"/>
        <v>0-1000</v>
      </c>
    </row>
    <row r="4786" spans="1:26" x14ac:dyDescent="0.3">
      <c r="A4786">
        <v>18079620</v>
      </c>
      <c r="B4786" t="s">
        <v>7085</v>
      </c>
      <c r="C4786">
        <v>1</v>
      </c>
      <c r="D4786" t="s">
        <v>14</v>
      </c>
      <c r="E4786" t="s">
        <v>966</v>
      </c>
      <c r="F4786" t="s">
        <v>16</v>
      </c>
      <c r="G4786" t="s">
        <v>16</v>
      </c>
      <c r="H4786" t="s">
        <v>16</v>
      </c>
      <c r="I4786">
        <v>1</v>
      </c>
      <c r="J4786">
        <v>69</v>
      </c>
      <c r="K4786">
        <v>100</v>
      </c>
      <c r="L4786">
        <v>4.2</v>
      </c>
      <c r="M4786" t="s">
        <v>4263</v>
      </c>
      <c r="N4786" t="str">
        <f>SUBSTITUTE(Sheet1[[#This Row],[Datekey_Opening]],"_","-")</f>
        <v>2018-11-15</v>
      </c>
      <c r="O4786">
        <f>YEAR(Sheet1[[#This Row],[Date]])</f>
        <v>2018</v>
      </c>
      <c r="P4786" t="str">
        <f>LOOKUP(Sheet1[[#This Row],[CountryCode]],$AI$4:$AI$18,$AJ$4:$AJ$18)</f>
        <v>India</v>
      </c>
      <c r="Q4786">
        <f>MONTH(Sheet1[[#This Row],[Date]])</f>
        <v>11</v>
      </c>
      <c r="R4786" t="str">
        <f>TEXT(Sheet1[[#This Row],[Date]],"MMMM")</f>
        <v>November</v>
      </c>
      <c r="S4786" t="str">
        <f>TEXT(Sheet1[[#This Row],[Date]],"YYYY-MMM")</f>
        <v>2018-Nov</v>
      </c>
      <c r="T4786">
        <f>WEEKDAY(Sheet1[[#This Row],[Date]])</f>
        <v>5</v>
      </c>
      <c r="U4786" t="str">
        <f>TEXT(Sheet1[[#This Row],[Date]],"DDDD")</f>
        <v>Thursday</v>
      </c>
      <c r="V4786" t="str">
        <f>"FM"&amp;MOD(MONTH(Sheet1[[#This Row],[Date]])-4,12)+1</f>
        <v>FM8</v>
      </c>
      <c r="W4786" t="str">
        <f>"Q"&amp;ROUNDUP(MONTH(Sheet1[[#This Row],[Date]])/3,0)</f>
        <v>Q4</v>
      </c>
      <c r="X4786" t="str">
        <f>"Q"&amp;INT(MOD(MONTH(Sheet1[[#This Row],[Date]])-4,12/3)+1)</f>
        <v>Q4</v>
      </c>
      <c r="Y4786" t="str" cm="1">
        <f t="array" ref="Y4786">_xlfn.IFS(ROUND(L4786,0)&lt;=1,"Need to improve 0-1",ROUND(L4786,0)&lt;=2,"Okay 1-2",ROUND(L4786,0)&lt;=3,"Good 2-3",ROUND(L4786,0)&lt;=4,"Great 3-4",ROUND(L4786,0)&lt;=5,"Excellent 4-5")</f>
        <v>Great 3-4</v>
      </c>
      <c r="Z4786" t="str">
        <f t="shared" si="74"/>
        <v>0-1000</v>
      </c>
    </row>
    <row r="4787" spans="1:26" x14ac:dyDescent="0.3">
      <c r="A4787">
        <v>303500</v>
      </c>
      <c r="B4787" t="s">
        <v>7086</v>
      </c>
      <c r="C4787">
        <v>1</v>
      </c>
      <c r="D4787" t="s">
        <v>14</v>
      </c>
      <c r="E4787" t="s">
        <v>635</v>
      </c>
      <c r="F4787" t="s">
        <v>16</v>
      </c>
      <c r="G4787" t="s">
        <v>16</v>
      </c>
      <c r="H4787" t="s">
        <v>16</v>
      </c>
      <c r="I4787">
        <v>1</v>
      </c>
      <c r="J4787">
        <v>2</v>
      </c>
      <c r="K4787">
        <v>100</v>
      </c>
      <c r="L4787">
        <v>1</v>
      </c>
      <c r="M4787" t="s">
        <v>7087</v>
      </c>
      <c r="N4787" t="str">
        <f>SUBSTITUTE(Sheet1[[#This Row],[Datekey_Opening]],"_","-")</f>
        <v>2013-11-16</v>
      </c>
      <c r="O4787">
        <f>YEAR(Sheet1[[#This Row],[Date]])</f>
        <v>2013</v>
      </c>
      <c r="P4787" t="str">
        <f>LOOKUP(Sheet1[[#This Row],[CountryCode]],$AI$4:$AI$18,$AJ$4:$AJ$18)</f>
        <v>India</v>
      </c>
      <c r="Q4787">
        <f>MONTH(Sheet1[[#This Row],[Date]])</f>
        <v>11</v>
      </c>
      <c r="R4787" t="str">
        <f>TEXT(Sheet1[[#This Row],[Date]],"MMMM")</f>
        <v>November</v>
      </c>
      <c r="S4787" t="str">
        <f>TEXT(Sheet1[[#This Row],[Date]],"YYYY-MMM")</f>
        <v>2013-Nov</v>
      </c>
      <c r="T4787">
        <f>WEEKDAY(Sheet1[[#This Row],[Date]])</f>
        <v>7</v>
      </c>
      <c r="U4787" t="str">
        <f>TEXT(Sheet1[[#This Row],[Date]],"DDDD")</f>
        <v>Saturday</v>
      </c>
      <c r="V4787" t="str">
        <f>"FM"&amp;MOD(MONTH(Sheet1[[#This Row],[Date]])-4,12)+1</f>
        <v>FM8</v>
      </c>
      <c r="W4787" t="str">
        <f>"Q"&amp;ROUNDUP(MONTH(Sheet1[[#This Row],[Date]])/3,0)</f>
        <v>Q4</v>
      </c>
      <c r="X4787" t="str">
        <f>"Q"&amp;INT(MOD(MONTH(Sheet1[[#This Row],[Date]])-4,12/3)+1)</f>
        <v>Q4</v>
      </c>
      <c r="Y4787" t="str" cm="1">
        <f t="array" ref="Y4787">_xlfn.IFS(ROUND(L4787,0)&lt;=1,"Need to improve 0-1",ROUND(L4787,0)&lt;=2,"Okay 1-2",ROUND(L4787,0)&lt;=3,"Good 2-3",ROUND(L4787,0)&lt;=4,"Great 3-4",ROUND(L4787,0)&lt;=5,"Excellent 4-5")</f>
        <v>Need to improve 0-1</v>
      </c>
      <c r="Z4787" t="str">
        <f t="shared" si="74"/>
        <v>0-1000</v>
      </c>
    </row>
    <row r="4788" spans="1:26" x14ac:dyDescent="0.3">
      <c r="A4788">
        <v>306743</v>
      </c>
      <c r="B4788" t="s">
        <v>7088</v>
      </c>
      <c r="C4788">
        <v>1</v>
      </c>
      <c r="D4788" t="s">
        <v>14</v>
      </c>
      <c r="E4788" t="s">
        <v>635</v>
      </c>
      <c r="F4788" t="s">
        <v>16</v>
      </c>
      <c r="G4788" t="s">
        <v>16</v>
      </c>
      <c r="H4788" t="s">
        <v>16</v>
      </c>
      <c r="I4788">
        <v>1</v>
      </c>
      <c r="J4788">
        <v>2</v>
      </c>
      <c r="K4788">
        <v>100</v>
      </c>
      <c r="L4788">
        <v>1</v>
      </c>
      <c r="M4788" t="s">
        <v>317</v>
      </c>
      <c r="N4788" t="str">
        <f>SUBSTITUTE(Sheet1[[#This Row],[Datekey_Opening]],"_","-")</f>
        <v>2015-11-5</v>
      </c>
      <c r="O4788">
        <f>YEAR(Sheet1[[#This Row],[Date]])</f>
        <v>2015</v>
      </c>
      <c r="P4788" t="str">
        <f>LOOKUP(Sheet1[[#This Row],[CountryCode]],$AI$4:$AI$18,$AJ$4:$AJ$18)</f>
        <v>India</v>
      </c>
      <c r="Q4788">
        <f>MONTH(Sheet1[[#This Row],[Date]])</f>
        <v>11</v>
      </c>
      <c r="R4788" t="str">
        <f>TEXT(Sheet1[[#This Row],[Date]],"MMMM")</f>
        <v>November</v>
      </c>
      <c r="S4788" t="str">
        <f>TEXT(Sheet1[[#This Row],[Date]],"YYYY-MMM")</f>
        <v>2015-Nov</v>
      </c>
      <c r="T4788">
        <f>WEEKDAY(Sheet1[[#This Row],[Date]])</f>
        <v>5</v>
      </c>
      <c r="U4788" t="str">
        <f>TEXT(Sheet1[[#This Row],[Date]],"DDDD")</f>
        <v>Thursday</v>
      </c>
      <c r="V4788" t="str">
        <f>"FM"&amp;MOD(MONTH(Sheet1[[#This Row],[Date]])-4,12)+1</f>
        <v>FM8</v>
      </c>
      <c r="W4788" t="str">
        <f>"Q"&amp;ROUNDUP(MONTH(Sheet1[[#This Row],[Date]])/3,0)</f>
        <v>Q4</v>
      </c>
      <c r="X4788" t="str">
        <f>"Q"&amp;INT(MOD(MONTH(Sheet1[[#This Row],[Date]])-4,12/3)+1)</f>
        <v>Q4</v>
      </c>
      <c r="Y4788" t="str" cm="1">
        <f t="array" ref="Y4788">_xlfn.IFS(ROUND(L4788,0)&lt;=1,"Need to improve 0-1",ROUND(L4788,0)&lt;=2,"Okay 1-2",ROUND(L4788,0)&lt;=3,"Good 2-3",ROUND(L4788,0)&lt;=4,"Great 3-4",ROUND(L4788,0)&lt;=5,"Excellent 4-5")</f>
        <v>Need to improve 0-1</v>
      </c>
      <c r="Z4788" t="str">
        <f t="shared" si="74"/>
        <v>0-1000</v>
      </c>
    </row>
    <row r="4789" spans="1:26" x14ac:dyDescent="0.3">
      <c r="A4789">
        <v>306910</v>
      </c>
      <c r="B4789" t="s">
        <v>6660</v>
      </c>
      <c r="C4789">
        <v>1</v>
      </c>
      <c r="D4789" t="s">
        <v>14</v>
      </c>
      <c r="E4789" t="s">
        <v>550</v>
      </c>
      <c r="F4789" t="s">
        <v>16</v>
      </c>
      <c r="G4789" t="s">
        <v>16</v>
      </c>
      <c r="H4789" t="s">
        <v>16</v>
      </c>
      <c r="I4789">
        <v>1</v>
      </c>
      <c r="J4789">
        <v>11</v>
      </c>
      <c r="K4789">
        <v>100</v>
      </c>
      <c r="L4789">
        <v>3</v>
      </c>
      <c r="M4789" t="s">
        <v>7089</v>
      </c>
      <c r="N4789" t="str">
        <f>SUBSTITUTE(Sheet1[[#This Row],[Datekey_Opening]],"_","-")</f>
        <v>2012-11-28</v>
      </c>
      <c r="O4789">
        <f>YEAR(Sheet1[[#This Row],[Date]])</f>
        <v>2012</v>
      </c>
      <c r="P4789" t="str">
        <f>LOOKUP(Sheet1[[#This Row],[CountryCode]],$AI$4:$AI$18,$AJ$4:$AJ$18)</f>
        <v>India</v>
      </c>
      <c r="Q4789">
        <f>MONTH(Sheet1[[#This Row],[Date]])</f>
        <v>11</v>
      </c>
      <c r="R4789" t="str">
        <f>TEXT(Sheet1[[#This Row],[Date]],"MMMM")</f>
        <v>November</v>
      </c>
      <c r="S4789" t="str">
        <f>TEXT(Sheet1[[#This Row],[Date]],"YYYY-MMM")</f>
        <v>2012-Nov</v>
      </c>
      <c r="T4789">
        <f>WEEKDAY(Sheet1[[#This Row],[Date]])</f>
        <v>4</v>
      </c>
      <c r="U4789" t="str">
        <f>TEXT(Sheet1[[#This Row],[Date]],"DDDD")</f>
        <v>Wednesday</v>
      </c>
      <c r="V4789" t="str">
        <f>"FM"&amp;MOD(MONTH(Sheet1[[#This Row],[Date]])-4,12)+1</f>
        <v>FM8</v>
      </c>
      <c r="W4789" t="str">
        <f>"Q"&amp;ROUNDUP(MONTH(Sheet1[[#This Row],[Date]])/3,0)</f>
        <v>Q4</v>
      </c>
      <c r="X4789" t="str">
        <f>"Q"&amp;INT(MOD(MONTH(Sheet1[[#This Row],[Date]])-4,12/3)+1)</f>
        <v>Q4</v>
      </c>
      <c r="Y4789" t="str" cm="1">
        <f t="array" ref="Y4789">_xlfn.IFS(ROUND(L4789,0)&lt;=1,"Need to improve 0-1",ROUND(L4789,0)&lt;=2,"Okay 1-2",ROUND(L4789,0)&lt;=3,"Good 2-3",ROUND(L4789,0)&lt;=4,"Great 3-4",ROUND(L4789,0)&lt;=5,"Excellent 4-5")</f>
        <v>Good 2-3</v>
      </c>
      <c r="Z4789" t="str">
        <f t="shared" si="74"/>
        <v>0-1000</v>
      </c>
    </row>
    <row r="4790" spans="1:26" x14ac:dyDescent="0.3">
      <c r="A4790">
        <v>6228</v>
      </c>
      <c r="B4790" t="s">
        <v>7090</v>
      </c>
      <c r="C4790">
        <v>1</v>
      </c>
      <c r="D4790" t="s">
        <v>14</v>
      </c>
      <c r="E4790" t="s">
        <v>559</v>
      </c>
      <c r="F4790" t="s">
        <v>16</v>
      </c>
      <c r="G4790" t="s">
        <v>16</v>
      </c>
      <c r="H4790" t="s">
        <v>16</v>
      </c>
      <c r="I4790">
        <v>1</v>
      </c>
      <c r="J4790">
        <v>5</v>
      </c>
      <c r="K4790">
        <v>100</v>
      </c>
      <c r="L4790">
        <v>2.9</v>
      </c>
      <c r="M4790" t="s">
        <v>6508</v>
      </c>
      <c r="N4790" t="str">
        <f>SUBSTITUTE(Sheet1[[#This Row],[Datekey_Opening]],"_","-")</f>
        <v>2010-11-18</v>
      </c>
      <c r="O4790">
        <f>YEAR(Sheet1[[#This Row],[Date]])</f>
        <v>2010</v>
      </c>
      <c r="P4790" t="str">
        <f>LOOKUP(Sheet1[[#This Row],[CountryCode]],$AI$4:$AI$18,$AJ$4:$AJ$18)</f>
        <v>India</v>
      </c>
      <c r="Q4790">
        <f>MONTH(Sheet1[[#This Row],[Date]])</f>
        <v>11</v>
      </c>
      <c r="R4790" t="str">
        <f>TEXT(Sheet1[[#This Row],[Date]],"MMMM")</f>
        <v>November</v>
      </c>
      <c r="S4790" t="str">
        <f>TEXT(Sheet1[[#This Row],[Date]],"YYYY-MMM")</f>
        <v>2010-Nov</v>
      </c>
      <c r="T4790">
        <f>WEEKDAY(Sheet1[[#This Row],[Date]])</f>
        <v>5</v>
      </c>
      <c r="U4790" t="str">
        <f>TEXT(Sheet1[[#This Row],[Date]],"DDDD")</f>
        <v>Thursday</v>
      </c>
      <c r="V4790" t="str">
        <f>"FM"&amp;MOD(MONTH(Sheet1[[#This Row],[Date]])-4,12)+1</f>
        <v>FM8</v>
      </c>
      <c r="W4790" t="str">
        <f>"Q"&amp;ROUNDUP(MONTH(Sheet1[[#This Row],[Date]])/3,0)</f>
        <v>Q4</v>
      </c>
      <c r="X4790" t="str">
        <f>"Q"&amp;INT(MOD(MONTH(Sheet1[[#This Row],[Date]])-4,12/3)+1)</f>
        <v>Q4</v>
      </c>
      <c r="Y4790" t="str" cm="1">
        <f t="array" ref="Y4790">_xlfn.IFS(ROUND(L4790,0)&lt;=1,"Need to improve 0-1",ROUND(L4790,0)&lt;=2,"Okay 1-2",ROUND(L4790,0)&lt;=3,"Good 2-3",ROUND(L4790,0)&lt;=4,"Great 3-4",ROUND(L4790,0)&lt;=5,"Excellent 4-5")</f>
        <v>Good 2-3</v>
      </c>
      <c r="Z4790" t="str">
        <f t="shared" si="74"/>
        <v>0-1000</v>
      </c>
    </row>
    <row r="4791" spans="1:26" x14ac:dyDescent="0.3">
      <c r="A4791">
        <v>302442</v>
      </c>
      <c r="B4791" t="s">
        <v>7091</v>
      </c>
      <c r="C4791">
        <v>1</v>
      </c>
      <c r="D4791" t="s">
        <v>14</v>
      </c>
      <c r="E4791" t="s">
        <v>559</v>
      </c>
      <c r="F4791" t="s">
        <v>16</v>
      </c>
      <c r="G4791" t="s">
        <v>16</v>
      </c>
      <c r="H4791" t="s">
        <v>16</v>
      </c>
      <c r="I4791">
        <v>1</v>
      </c>
      <c r="J4791">
        <v>13</v>
      </c>
      <c r="K4791">
        <v>100</v>
      </c>
      <c r="L4791">
        <v>3.1</v>
      </c>
      <c r="M4791" t="s">
        <v>2138</v>
      </c>
      <c r="N4791" t="str">
        <f>SUBSTITUTE(Sheet1[[#This Row],[Datekey_Opening]],"_","-")</f>
        <v>2011-11-2</v>
      </c>
      <c r="O4791">
        <f>YEAR(Sheet1[[#This Row],[Date]])</f>
        <v>2011</v>
      </c>
      <c r="P4791" t="str">
        <f>LOOKUP(Sheet1[[#This Row],[CountryCode]],$AI$4:$AI$18,$AJ$4:$AJ$18)</f>
        <v>India</v>
      </c>
      <c r="Q4791">
        <f>MONTH(Sheet1[[#This Row],[Date]])</f>
        <v>11</v>
      </c>
      <c r="R4791" t="str">
        <f>TEXT(Sheet1[[#This Row],[Date]],"MMMM")</f>
        <v>November</v>
      </c>
      <c r="S4791" t="str">
        <f>TEXT(Sheet1[[#This Row],[Date]],"YYYY-MMM")</f>
        <v>2011-Nov</v>
      </c>
      <c r="T4791">
        <f>WEEKDAY(Sheet1[[#This Row],[Date]])</f>
        <v>4</v>
      </c>
      <c r="U4791" t="str">
        <f>TEXT(Sheet1[[#This Row],[Date]],"DDDD")</f>
        <v>Wednesday</v>
      </c>
      <c r="V4791" t="str">
        <f>"FM"&amp;MOD(MONTH(Sheet1[[#This Row],[Date]])-4,12)+1</f>
        <v>FM8</v>
      </c>
      <c r="W4791" t="str">
        <f>"Q"&amp;ROUNDUP(MONTH(Sheet1[[#This Row],[Date]])/3,0)</f>
        <v>Q4</v>
      </c>
      <c r="X4791" t="str">
        <f>"Q"&amp;INT(MOD(MONTH(Sheet1[[#This Row],[Date]])-4,12/3)+1)</f>
        <v>Q4</v>
      </c>
      <c r="Y4791" t="str" cm="1">
        <f t="array" ref="Y4791">_xlfn.IFS(ROUND(L4791,0)&lt;=1,"Need to improve 0-1",ROUND(L4791,0)&lt;=2,"Okay 1-2",ROUND(L4791,0)&lt;=3,"Good 2-3",ROUND(L4791,0)&lt;=4,"Great 3-4",ROUND(L4791,0)&lt;=5,"Excellent 4-5")</f>
        <v>Good 2-3</v>
      </c>
      <c r="Z4791" t="str">
        <f t="shared" si="74"/>
        <v>0-1000</v>
      </c>
    </row>
    <row r="4792" spans="1:26" x14ac:dyDescent="0.3">
      <c r="A4792">
        <v>302436</v>
      </c>
      <c r="B4792" t="s">
        <v>7092</v>
      </c>
      <c r="C4792">
        <v>1</v>
      </c>
      <c r="D4792" t="s">
        <v>14</v>
      </c>
      <c r="E4792" t="s">
        <v>635</v>
      </c>
      <c r="F4792" t="s">
        <v>16</v>
      </c>
      <c r="G4792" t="s">
        <v>16</v>
      </c>
      <c r="H4792" t="s">
        <v>16</v>
      </c>
      <c r="I4792">
        <v>1</v>
      </c>
      <c r="J4792">
        <v>2</v>
      </c>
      <c r="K4792">
        <v>100</v>
      </c>
      <c r="L4792">
        <v>1</v>
      </c>
      <c r="M4792" t="s">
        <v>2191</v>
      </c>
      <c r="N4792" t="str">
        <f>SUBSTITUTE(Sheet1[[#This Row],[Datekey_Opening]],"_","-")</f>
        <v>2010-11-10</v>
      </c>
      <c r="O4792">
        <f>YEAR(Sheet1[[#This Row],[Date]])</f>
        <v>2010</v>
      </c>
      <c r="P4792" t="str">
        <f>LOOKUP(Sheet1[[#This Row],[CountryCode]],$AI$4:$AI$18,$AJ$4:$AJ$18)</f>
        <v>India</v>
      </c>
      <c r="Q4792">
        <f>MONTH(Sheet1[[#This Row],[Date]])</f>
        <v>11</v>
      </c>
      <c r="R4792" t="str">
        <f>TEXT(Sheet1[[#This Row],[Date]],"MMMM")</f>
        <v>November</v>
      </c>
      <c r="S4792" t="str">
        <f>TEXT(Sheet1[[#This Row],[Date]],"YYYY-MMM")</f>
        <v>2010-Nov</v>
      </c>
      <c r="T4792">
        <f>WEEKDAY(Sheet1[[#This Row],[Date]])</f>
        <v>4</v>
      </c>
      <c r="U4792" t="str">
        <f>TEXT(Sheet1[[#This Row],[Date]],"DDDD")</f>
        <v>Wednesday</v>
      </c>
      <c r="V4792" t="str">
        <f>"FM"&amp;MOD(MONTH(Sheet1[[#This Row],[Date]])-4,12)+1</f>
        <v>FM8</v>
      </c>
      <c r="W4792" t="str">
        <f>"Q"&amp;ROUNDUP(MONTH(Sheet1[[#This Row],[Date]])/3,0)</f>
        <v>Q4</v>
      </c>
      <c r="X4792" t="str">
        <f>"Q"&amp;INT(MOD(MONTH(Sheet1[[#This Row],[Date]])-4,12/3)+1)</f>
        <v>Q4</v>
      </c>
      <c r="Y4792" t="str" cm="1">
        <f t="array" ref="Y4792">_xlfn.IFS(ROUND(L4792,0)&lt;=1,"Need to improve 0-1",ROUND(L4792,0)&lt;=2,"Okay 1-2",ROUND(L4792,0)&lt;=3,"Good 2-3",ROUND(L4792,0)&lt;=4,"Great 3-4",ROUND(L4792,0)&lt;=5,"Excellent 4-5")</f>
        <v>Need to improve 0-1</v>
      </c>
      <c r="Z4792" t="str">
        <f t="shared" si="74"/>
        <v>0-1000</v>
      </c>
    </row>
    <row r="4793" spans="1:26" x14ac:dyDescent="0.3">
      <c r="A4793">
        <v>18423894</v>
      </c>
      <c r="B4793" t="s">
        <v>6948</v>
      </c>
      <c r="C4793">
        <v>1</v>
      </c>
      <c r="D4793" t="s">
        <v>14</v>
      </c>
      <c r="E4793" t="s">
        <v>559</v>
      </c>
      <c r="F4793" t="s">
        <v>16</v>
      </c>
      <c r="G4793" t="s">
        <v>16</v>
      </c>
      <c r="H4793" t="s">
        <v>16</v>
      </c>
      <c r="I4793">
        <v>1</v>
      </c>
      <c r="J4793">
        <v>3</v>
      </c>
      <c r="K4793">
        <v>100</v>
      </c>
      <c r="L4793">
        <v>1</v>
      </c>
      <c r="M4793" t="s">
        <v>5453</v>
      </c>
      <c r="N4793" t="str">
        <f>SUBSTITUTE(Sheet1[[#This Row],[Datekey_Opening]],"_","-")</f>
        <v>2013-11-27</v>
      </c>
      <c r="O4793">
        <f>YEAR(Sheet1[[#This Row],[Date]])</f>
        <v>2013</v>
      </c>
      <c r="P4793" t="str">
        <f>LOOKUP(Sheet1[[#This Row],[CountryCode]],$AI$4:$AI$18,$AJ$4:$AJ$18)</f>
        <v>India</v>
      </c>
      <c r="Q4793">
        <f>MONTH(Sheet1[[#This Row],[Date]])</f>
        <v>11</v>
      </c>
      <c r="R4793" t="str">
        <f>TEXT(Sheet1[[#This Row],[Date]],"MMMM")</f>
        <v>November</v>
      </c>
      <c r="S4793" t="str">
        <f>TEXT(Sheet1[[#This Row],[Date]],"YYYY-MMM")</f>
        <v>2013-Nov</v>
      </c>
      <c r="T4793">
        <f>WEEKDAY(Sheet1[[#This Row],[Date]])</f>
        <v>4</v>
      </c>
      <c r="U4793" t="str">
        <f>TEXT(Sheet1[[#This Row],[Date]],"DDDD")</f>
        <v>Wednesday</v>
      </c>
      <c r="V4793" t="str">
        <f>"FM"&amp;MOD(MONTH(Sheet1[[#This Row],[Date]])-4,12)+1</f>
        <v>FM8</v>
      </c>
      <c r="W4793" t="str">
        <f>"Q"&amp;ROUNDUP(MONTH(Sheet1[[#This Row],[Date]])/3,0)</f>
        <v>Q4</v>
      </c>
      <c r="X4793" t="str">
        <f>"Q"&amp;INT(MOD(MONTH(Sheet1[[#This Row],[Date]])-4,12/3)+1)</f>
        <v>Q4</v>
      </c>
      <c r="Y4793" t="str" cm="1">
        <f t="array" ref="Y4793">_xlfn.IFS(ROUND(L4793,0)&lt;=1,"Need to improve 0-1",ROUND(L4793,0)&lt;=2,"Okay 1-2",ROUND(L4793,0)&lt;=3,"Good 2-3",ROUND(L4793,0)&lt;=4,"Great 3-4",ROUND(L4793,0)&lt;=5,"Excellent 4-5")</f>
        <v>Need to improve 0-1</v>
      </c>
      <c r="Z4793" t="str">
        <f t="shared" si="74"/>
        <v>0-1000</v>
      </c>
    </row>
    <row r="4794" spans="1:26" x14ac:dyDescent="0.3">
      <c r="A4794">
        <v>8502</v>
      </c>
      <c r="B4794" t="s">
        <v>7093</v>
      </c>
      <c r="C4794">
        <v>1</v>
      </c>
      <c r="D4794" t="s">
        <v>14</v>
      </c>
      <c r="E4794" t="s">
        <v>550</v>
      </c>
      <c r="F4794" t="s">
        <v>16</v>
      </c>
      <c r="G4794" t="s">
        <v>16</v>
      </c>
      <c r="H4794" t="s">
        <v>16</v>
      </c>
      <c r="I4794">
        <v>1</v>
      </c>
      <c r="J4794">
        <v>5</v>
      </c>
      <c r="K4794">
        <v>100</v>
      </c>
      <c r="L4794">
        <v>2.9</v>
      </c>
      <c r="M4794" t="s">
        <v>5931</v>
      </c>
      <c r="N4794" t="str">
        <f>SUBSTITUTE(Sheet1[[#This Row],[Datekey_Opening]],"_","-")</f>
        <v>2018-11-3</v>
      </c>
      <c r="O4794">
        <f>YEAR(Sheet1[[#This Row],[Date]])</f>
        <v>2018</v>
      </c>
      <c r="P4794" t="str">
        <f>LOOKUP(Sheet1[[#This Row],[CountryCode]],$AI$4:$AI$18,$AJ$4:$AJ$18)</f>
        <v>India</v>
      </c>
      <c r="Q4794">
        <f>MONTH(Sheet1[[#This Row],[Date]])</f>
        <v>11</v>
      </c>
      <c r="R4794" t="str">
        <f>TEXT(Sheet1[[#This Row],[Date]],"MMMM")</f>
        <v>November</v>
      </c>
      <c r="S4794" t="str">
        <f>TEXT(Sheet1[[#This Row],[Date]],"YYYY-MMM")</f>
        <v>2018-Nov</v>
      </c>
      <c r="T4794">
        <f>WEEKDAY(Sheet1[[#This Row],[Date]])</f>
        <v>7</v>
      </c>
      <c r="U4794" t="str">
        <f>TEXT(Sheet1[[#This Row],[Date]],"DDDD")</f>
        <v>Saturday</v>
      </c>
      <c r="V4794" t="str">
        <f>"FM"&amp;MOD(MONTH(Sheet1[[#This Row],[Date]])-4,12)+1</f>
        <v>FM8</v>
      </c>
      <c r="W4794" t="str">
        <f>"Q"&amp;ROUNDUP(MONTH(Sheet1[[#This Row],[Date]])/3,0)</f>
        <v>Q4</v>
      </c>
      <c r="X4794" t="str">
        <f>"Q"&amp;INT(MOD(MONTH(Sheet1[[#This Row],[Date]])-4,12/3)+1)</f>
        <v>Q4</v>
      </c>
      <c r="Y4794" t="str" cm="1">
        <f t="array" ref="Y4794">_xlfn.IFS(ROUND(L4794,0)&lt;=1,"Need to improve 0-1",ROUND(L4794,0)&lt;=2,"Okay 1-2",ROUND(L4794,0)&lt;=3,"Good 2-3",ROUND(L4794,0)&lt;=4,"Great 3-4",ROUND(L4794,0)&lt;=5,"Excellent 4-5")</f>
        <v>Good 2-3</v>
      </c>
      <c r="Z4794" t="str">
        <f t="shared" si="74"/>
        <v>0-1000</v>
      </c>
    </row>
    <row r="4795" spans="1:26" x14ac:dyDescent="0.3">
      <c r="A4795">
        <v>310678</v>
      </c>
      <c r="B4795" t="s">
        <v>7094</v>
      </c>
      <c r="C4795">
        <v>1</v>
      </c>
      <c r="D4795" t="s">
        <v>14</v>
      </c>
      <c r="E4795" t="s">
        <v>5574</v>
      </c>
      <c r="F4795" t="s">
        <v>16</v>
      </c>
      <c r="G4795" t="s">
        <v>16</v>
      </c>
      <c r="H4795" t="s">
        <v>16</v>
      </c>
      <c r="I4795">
        <v>1</v>
      </c>
      <c r="J4795">
        <v>2</v>
      </c>
      <c r="K4795">
        <v>100</v>
      </c>
      <c r="L4795">
        <v>1</v>
      </c>
      <c r="M4795" t="s">
        <v>4717</v>
      </c>
      <c r="N4795" t="str">
        <f>SUBSTITUTE(Sheet1[[#This Row],[Datekey_Opening]],"_","-")</f>
        <v>2013-10-3</v>
      </c>
      <c r="O4795">
        <f>YEAR(Sheet1[[#This Row],[Date]])</f>
        <v>2013</v>
      </c>
      <c r="P4795" t="str">
        <f>LOOKUP(Sheet1[[#This Row],[CountryCode]],$AI$4:$AI$18,$AJ$4:$AJ$18)</f>
        <v>India</v>
      </c>
      <c r="Q4795">
        <f>MONTH(Sheet1[[#This Row],[Date]])</f>
        <v>10</v>
      </c>
      <c r="R4795" t="str">
        <f>TEXT(Sheet1[[#This Row],[Date]],"MMMM")</f>
        <v>October</v>
      </c>
      <c r="S4795" t="str">
        <f>TEXT(Sheet1[[#This Row],[Date]],"YYYY-MMM")</f>
        <v>2013-Oct</v>
      </c>
      <c r="T4795">
        <f>WEEKDAY(Sheet1[[#This Row],[Date]])</f>
        <v>5</v>
      </c>
      <c r="U4795" t="str">
        <f>TEXT(Sheet1[[#This Row],[Date]],"DDDD")</f>
        <v>Thursday</v>
      </c>
      <c r="V4795" t="str">
        <f>"FM"&amp;MOD(MONTH(Sheet1[[#This Row],[Date]])-4,12)+1</f>
        <v>FM7</v>
      </c>
      <c r="W4795" t="str">
        <f>"Q"&amp;ROUNDUP(MONTH(Sheet1[[#This Row],[Date]])/3,0)</f>
        <v>Q4</v>
      </c>
      <c r="X4795" t="str">
        <f>"Q"&amp;INT(MOD(MONTH(Sheet1[[#This Row],[Date]])-4,12/3)+1)</f>
        <v>Q3</v>
      </c>
      <c r="Y4795" t="str" cm="1">
        <f t="array" ref="Y4795">_xlfn.IFS(ROUND(L4795,0)&lt;=1,"Need to improve 0-1",ROUND(L4795,0)&lt;=2,"Okay 1-2",ROUND(L4795,0)&lt;=3,"Good 2-3",ROUND(L4795,0)&lt;=4,"Great 3-4",ROUND(L4795,0)&lt;=5,"Excellent 4-5")</f>
        <v>Need to improve 0-1</v>
      </c>
      <c r="Z4795" t="str">
        <f t="shared" si="74"/>
        <v>0-1000</v>
      </c>
    </row>
    <row r="4796" spans="1:26" x14ac:dyDescent="0.3">
      <c r="A4796">
        <v>302936</v>
      </c>
      <c r="B4796" t="s">
        <v>7095</v>
      </c>
      <c r="C4796">
        <v>1</v>
      </c>
      <c r="D4796" t="s">
        <v>14</v>
      </c>
      <c r="E4796" t="s">
        <v>395</v>
      </c>
      <c r="F4796" t="s">
        <v>16</v>
      </c>
      <c r="G4796" t="s">
        <v>16</v>
      </c>
      <c r="H4796" t="s">
        <v>16</v>
      </c>
      <c r="I4796">
        <v>1</v>
      </c>
      <c r="J4796">
        <v>46</v>
      </c>
      <c r="K4796">
        <v>100</v>
      </c>
      <c r="L4796">
        <v>3.6</v>
      </c>
      <c r="M4796" t="s">
        <v>3656</v>
      </c>
      <c r="N4796" t="str">
        <f>SUBSTITUTE(Sheet1[[#This Row],[Datekey_Opening]],"_","-")</f>
        <v>2010-10-28</v>
      </c>
      <c r="O4796">
        <f>YEAR(Sheet1[[#This Row],[Date]])</f>
        <v>2010</v>
      </c>
      <c r="P4796" t="str">
        <f>LOOKUP(Sheet1[[#This Row],[CountryCode]],$AI$4:$AI$18,$AJ$4:$AJ$18)</f>
        <v>India</v>
      </c>
      <c r="Q4796">
        <f>MONTH(Sheet1[[#This Row],[Date]])</f>
        <v>10</v>
      </c>
      <c r="R4796" t="str">
        <f>TEXT(Sheet1[[#This Row],[Date]],"MMMM")</f>
        <v>October</v>
      </c>
      <c r="S4796" t="str">
        <f>TEXT(Sheet1[[#This Row],[Date]],"YYYY-MMM")</f>
        <v>2010-Oct</v>
      </c>
      <c r="T4796">
        <f>WEEKDAY(Sheet1[[#This Row],[Date]])</f>
        <v>5</v>
      </c>
      <c r="U4796" t="str">
        <f>TEXT(Sheet1[[#This Row],[Date]],"DDDD")</f>
        <v>Thursday</v>
      </c>
      <c r="V4796" t="str">
        <f>"FM"&amp;MOD(MONTH(Sheet1[[#This Row],[Date]])-4,12)+1</f>
        <v>FM7</v>
      </c>
      <c r="W4796" t="str">
        <f>"Q"&amp;ROUNDUP(MONTH(Sheet1[[#This Row],[Date]])/3,0)</f>
        <v>Q4</v>
      </c>
      <c r="X4796" t="str">
        <f>"Q"&amp;INT(MOD(MONTH(Sheet1[[#This Row],[Date]])-4,12/3)+1)</f>
        <v>Q3</v>
      </c>
      <c r="Y4796" t="str" cm="1">
        <f t="array" ref="Y4796">_xlfn.IFS(ROUND(L4796,0)&lt;=1,"Need to improve 0-1",ROUND(L4796,0)&lt;=2,"Okay 1-2",ROUND(L4796,0)&lt;=3,"Good 2-3",ROUND(L4796,0)&lt;=4,"Great 3-4",ROUND(L4796,0)&lt;=5,"Excellent 4-5")</f>
        <v>Great 3-4</v>
      </c>
      <c r="Z4796" t="str">
        <f t="shared" si="74"/>
        <v>0-1000</v>
      </c>
    </row>
    <row r="4797" spans="1:26" x14ac:dyDescent="0.3">
      <c r="A4797">
        <v>311637</v>
      </c>
      <c r="B4797" t="s">
        <v>7096</v>
      </c>
      <c r="C4797">
        <v>1</v>
      </c>
      <c r="D4797" t="s">
        <v>14</v>
      </c>
      <c r="E4797" t="s">
        <v>867</v>
      </c>
      <c r="F4797" t="s">
        <v>16</v>
      </c>
      <c r="G4797" t="s">
        <v>16</v>
      </c>
      <c r="H4797" t="s">
        <v>16</v>
      </c>
      <c r="I4797">
        <v>1</v>
      </c>
      <c r="J4797">
        <v>33</v>
      </c>
      <c r="K4797">
        <v>100</v>
      </c>
      <c r="L4797">
        <v>3.7</v>
      </c>
      <c r="M4797" t="s">
        <v>3719</v>
      </c>
      <c r="N4797" t="str">
        <f>SUBSTITUTE(Sheet1[[#This Row],[Datekey_Opening]],"_","-")</f>
        <v>2017-10-22</v>
      </c>
      <c r="O4797">
        <f>YEAR(Sheet1[[#This Row],[Date]])</f>
        <v>2017</v>
      </c>
      <c r="P4797" t="str">
        <f>LOOKUP(Sheet1[[#This Row],[CountryCode]],$AI$4:$AI$18,$AJ$4:$AJ$18)</f>
        <v>India</v>
      </c>
      <c r="Q4797">
        <f>MONTH(Sheet1[[#This Row],[Date]])</f>
        <v>10</v>
      </c>
      <c r="R4797" t="str">
        <f>TEXT(Sheet1[[#This Row],[Date]],"MMMM")</f>
        <v>October</v>
      </c>
      <c r="S4797" t="str">
        <f>TEXT(Sheet1[[#This Row],[Date]],"YYYY-MMM")</f>
        <v>2017-Oct</v>
      </c>
      <c r="T4797">
        <f>WEEKDAY(Sheet1[[#This Row],[Date]])</f>
        <v>1</v>
      </c>
      <c r="U4797" t="str">
        <f>TEXT(Sheet1[[#This Row],[Date]],"DDDD")</f>
        <v>Sunday</v>
      </c>
      <c r="V4797" t="str">
        <f>"FM"&amp;MOD(MONTH(Sheet1[[#This Row],[Date]])-4,12)+1</f>
        <v>FM7</v>
      </c>
      <c r="W4797" t="str">
        <f>"Q"&amp;ROUNDUP(MONTH(Sheet1[[#This Row],[Date]])/3,0)</f>
        <v>Q4</v>
      </c>
      <c r="X4797" t="str">
        <f>"Q"&amp;INT(MOD(MONTH(Sheet1[[#This Row],[Date]])-4,12/3)+1)</f>
        <v>Q3</v>
      </c>
      <c r="Y4797" t="str" cm="1">
        <f t="array" ref="Y4797">_xlfn.IFS(ROUND(L4797,0)&lt;=1,"Need to improve 0-1",ROUND(L4797,0)&lt;=2,"Okay 1-2",ROUND(L4797,0)&lt;=3,"Good 2-3",ROUND(L4797,0)&lt;=4,"Great 3-4",ROUND(L4797,0)&lt;=5,"Excellent 4-5")</f>
        <v>Great 3-4</v>
      </c>
      <c r="Z4797" t="str">
        <f t="shared" si="74"/>
        <v>0-1000</v>
      </c>
    </row>
    <row r="4798" spans="1:26" x14ac:dyDescent="0.3">
      <c r="A4798">
        <v>308599</v>
      </c>
      <c r="B4798" t="s">
        <v>7097</v>
      </c>
      <c r="C4798">
        <v>1</v>
      </c>
      <c r="D4798" t="s">
        <v>14</v>
      </c>
      <c r="E4798" t="s">
        <v>559</v>
      </c>
      <c r="F4798" t="s">
        <v>16</v>
      </c>
      <c r="G4798" t="s">
        <v>16</v>
      </c>
      <c r="H4798" t="s">
        <v>16</v>
      </c>
      <c r="I4798">
        <v>1</v>
      </c>
      <c r="J4798">
        <v>12</v>
      </c>
      <c r="K4798">
        <v>100</v>
      </c>
      <c r="L4798">
        <v>3.2</v>
      </c>
      <c r="M4798" t="s">
        <v>2464</v>
      </c>
      <c r="N4798" t="str">
        <f>SUBSTITUTE(Sheet1[[#This Row],[Datekey_Opening]],"_","-")</f>
        <v>2017-10-10</v>
      </c>
      <c r="O4798">
        <f>YEAR(Sheet1[[#This Row],[Date]])</f>
        <v>2017</v>
      </c>
      <c r="P4798" t="str">
        <f>LOOKUP(Sheet1[[#This Row],[CountryCode]],$AI$4:$AI$18,$AJ$4:$AJ$18)</f>
        <v>India</v>
      </c>
      <c r="Q4798">
        <f>MONTH(Sheet1[[#This Row],[Date]])</f>
        <v>10</v>
      </c>
      <c r="R4798" t="str">
        <f>TEXT(Sheet1[[#This Row],[Date]],"MMMM")</f>
        <v>October</v>
      </c>
      <c r="S4798" t="str">
        <f>TEXT(Sheet1[[#This Row],[Date]],"YYYY-MMM")</f>
        <v>2017-Oct</v>
      </c>
      <c r="T4798">
        <f>WEEKDAY(Sheet1[[#This Row],[Date]])</f>
        <v>3</v>
      </c>
      <c r="U4798" t="str">
        <f>TEXT(Sheet1[[#This Row],[Date]],"DDDD")</f>
        <v>Tuesday</v>
      </c>
      <c r="V4798" t="str">
        <f>"FM"&amp;MOD(MONTH(Sheet1[[#This Row],[Date]])-4,12)+1</f>
        <v>FM7</v>
      </c>
      <c r="W4798" t="str">
        <f>"Q"&amp;ROUNDUP(MONTH(Sheet1[[#This Row],[Date]])/3,0)</f>
        <v>Q4</v>
      </c>
      <c r="X4798" t="str">
        <f>"Q"&amp;INT(MOD(MONTH(Sheet1[[#This Row],[Date]])-4,12/3)+1)</f>
        <v>Q3</v>
      </c>
      <c r="Y4798" t="str" cm="1">
        <f t="array" ref="Y4798">_xlfn.IFS(ROUND(L4798,0)&lt;=1,"Need to improve 0-1",ROUND(L4798,0)&lt;=2,"Okay 1-2",ROUND(L4798,0)&lt;=3,"Good 2-3",ROUND(L4798,0)&lt;=4,"Great 3-4",ROUND(L4798,0)&lt;=5,"Excellent 4-5")</f>
        <v>Good 2-3</v>
      </c>
      <c r="Z4798" t="str">
        <f t="shared" si="74"/>
        <v>0-1000</v>
      </c>
    </row>
    <row r="4799" spans="1:26" x14ac:dyDescent="0.3">
      <c r="A4799">
        <v>308853</v>
      </c>
      <c r="B4799" t="s">
        <v>7098</v>
      </c>
      <c r="C4799">
        <v>1</v>
      </c>
      <c r="D4799" t="s">
        <v>14</v>
      </c>
      <c r="E4799" t="s">
        <v>432</v>
      </c>
      <c r="F4799" t="s">
        <v>16</v>
      </c>
      <c r="G4799" t="s">
        <v>16</v>
      </c>
      <c r="H4799" t="s">
        <v>16</v>
      </c>
      <c r="I4799">
        <v>1</v>
      </c>
      <c r="J4799">
        <v>2</v>
      </c>
      <c r="K4799">
        <v>100</v>
      </c>
      <c r="L4799">
        <v>1</v>
      </c>
      <c r="M4799" t="s">
        <v>1338</v>
      </c>
      <c r="N4799" t="str">
        <f>SUBSTITUTE(Sheet1[[#This Row],[Datekey_Opening]],"_","-")</f>
        <v>2016-10-5</v>
      </c>
      <c r="O4799">
        <f>YEAR(Sheet1[[#This Row],[Date]])</f>
        <v>2016</v>
      </c>
      <c r="P4799" t="str">
        <f>LOOKUP(Sheet1[[#This Row],[CountryCode]],$AI$4:$AI$18,$AJ$4:$AJ$18)</f>
        <v>India</v>
      </c>
      <c r="Q4799">
        <f>MONTH(Sheet1[[#This Row],[Date]])</f>
        <v>10</v>
      </c>
      <c r="R4799" t="str">
        <f>TEXT(Sheet1[[#This Row],[Date]],"MMMM")</f>
        <v>October</v>
      </c>
      <c r="S4799" t="str">
        <f>TEXT(Sheet1[[#This Row],[Date]],"YYYY-MMM")</f>
        <v>2016-Oct</v>
      </c>
      <c r="T4799">
        <f>WEEKDAY(Sheet1[[#This Row],[Date]])</f>
        <v>4</v>
      </c>
      <c r="U4799" t="str">
        <f>TEXT(Sheet1[[#This Row],[Date]],"DDDD")</f>
        <v>Wednesday</v>
      </c>
      <c r="V4799" t="str">
        <f>"FM"&amp;MOD(MONTH(Sheet1[[#This Row],[Date]])-4,12)+1</f>
        <v>FM7</v>
      </c>
      <c r="W4799" t="str">
        <f>"Q"&amp;ROUNDUP(MONTH(Sheet1[[#This Row],[Date]])/3,0)</f>
        <v>Q4</v>
      </c>
      <c r="X4799" t="str">
        <f>"Q"&amp;INT(MOD(MONTH(Sheet1[[#This Row],[Date]])-4,12/3)+1)</f>
        <v>Q3</v>
      </c>
      <c r="Y4799" t="str" cm="1">
        <f t="array" ref="Y4799">_xlfn.IFS(ROUND(L4799,0)&lt;=1,"Need to improve 0-1",ROUND(L4799,0)&lt;=2,"Okay 1-2",ROUND(L4799,0)&lt;=3,"Good 2-3",ROUND(L4799,0)&lt;=4,"Great 3-4",ROUND(L4799,0)&lt;=5,"Excellent 4-5")</f>
        <v>Need to improve 0-1</v>
      </c>
      <c r="Z4799" t="str">
        <f t="shared" si="74"/>
        <v>0-1000</v>
      </c>
    </row>
    <row r="4800" spans="1:26" x14ac:dyDescent="0.3">
      <c r="A4800">
        <v>9588</v>
      </c>
      <c r="B4800" t="s">
        <v>7099</v>
      </c>
      <c r="C4800">
        <v>1</v>
      </c>
      <c r="D4800" t="s">
        <v>14</v>
      </c>
      <c r="E4800" t="s">
        <v>2496</v>
      </c>
      <c r="F4800" t="s">
        <v>16</v>
      </c>
      <c r="G4800" t="s">
        <v>16</v>
      </c>
      <c r="H4800" t="s">
        <v>16</v>
      </c>
      <c r="I4800">
        <v>1</v>
      </c>
      <c r="J4800">
        <v>4</v>
      </c>
      <c r="K4800">
        <v>100</v>
      </c>
      <c r="L4800">
        <v>3</v>
      </c>
      <c r="M4800" t="s">
        <v>7100</v>
      </c>
      <c r="N4800" t="str">
        <f>SUBSTITUTE(Sheet1[[#This Row],[Datekey_Opening]],"_","-")</f>
        <v>2010-10-7</v>
      </c>
      <c r="O4800">
        <f>YEAR(Sheet1[[#This Row],[Date]])</f>
        <v>2010</v>
      </c>
      <c r="P4800" t="str">
        <f>LOOKUP(Sheet1[[#This Row],[CountryCode]],$AI$4:$AI$18,$AJ$4:$AJ$18)</f>
        <v>India</v>
      </c>
      <c r="Q4800">
        <f>MONTH(Sheet1[[#This Row],[Date]])</f>
        <v>10</v>
      </c>
      <c r="R4800" t="str">
        <f>TEXT(Sheet1[[#This Row],[Date]],"MMMM")</f>
        <v>October</v>
      </c>
      <c r="S4800" t="str">
        <f>TEXT(Sheet1[[#This Row],[Date]],"YYYY-MMM")</f>
        <v>2010-Oct</v>
      </c>
      <c r="T4800">
        <f>WEEKDAY(Sheet1[[#This Row],[Date]])</f>
        <v>5</v>
      </c>
      <c r="U4800" t="str">
        <f>TEXT(Sheet1[[#This Row],[Date]],"DDDD")</f>
        <v>Thursday</v>
      </c>
      <c r="V4800" t="str">
        <f>"FM"&amp;MOD(MONTH(Sheet1[[#This Row],[Date]])-4,12)+1</f>
        <v>FM7</v>
      </c>
      <c r="W4800" t="str">
        <f>"Q"&amp;ROUNDUP(MONTH(Sheet1[[#This Row],[Date]])/3,0)</f>
        <v>Q4</v>
      </c>
      <c r="X4800" t="str">
        <f>"Q"&amp;INT(MOD(MONTH(Sheet1[[#This Row],[Date]])-4,12/3)+1)</f>
        <v>Q3</v>
      </c>
      <c r="Y4800" t="str" cm="1">
        <f t="array" ref="Y4800">_xlfn.IFS(ROUND(L4800,0)&lt;=1,"Need to improve 0-1",ROUND(L4800,0)&lt;=2,"Okay 1-2",ROUND(L4800,0)&lt;=3,"Good 2-3",ROUND(L4800,0)&lt;=4,"Great 3-4",ROUND(L4800,0)&lt;=5,"Excellent 4-5")</f>
        <v>Good 2-3</v>
      </c>
      <c r="Z4800" t="str">
        <f t="shared" si="74"/>
        <v>0-1000</v>
      </c>
    </row>
    <row r="4801" spans="1:26" x14ac:dyDescent="0.3">
      <c r="A4801">
        <v>18425781</v>
      </c>
      <c r="B4801" t="s">
        <v>7101</v>
      </c>
      <c r="C4801">
        <v>1</v>
      </c>
      <c r="D4801" t="s">
        <v>14</v>
      </c>
      <c r="E4801" t="s">
        <v>559</v>
      </c>
      <c r="F4801" t="s">
        <v>16</v>
      </c>
      <c r="G4801" t="s">
        <v>16</v>
      </c>
      <c r="H4801" t="s">
        <v>16</v>
      </c>
      <c r="I4801">
        <v>1</v>
      </c>
      <c r="J4801">
        <v>1</v>
      </c>
      <c r="K4801">
        <v>100</v>
      </c>
      <c r="L4801">
        <v>1</v>
      </c>
      <c r="M4801" t="s">
        <v>4274</v>
      </c>
      <c r="N4801" t="str">
        <f>SUBSTITUTE(Sheet1[[#This Row],[Datekey_Opening]],"_","-")</f>
        <v>2018-10-1</v>
      </c>
      <c r="O4801">
        <f>YEAR(Sheet1[[#This Row],[Date]])</f>
        <v>2018</v>
      </c>
      <c r="P4801" t="str">
        <f>LOOKUP(Sheet1[[#This Row],[CountryCode]],$AI$4:$AI$18,$AJ$4:$AJ$18)</f>
        <v>India</v>
      </c>
      <c r="Q4801">
        <f>MONTH(Sheet1[[#This Row],[Date]])</f>
        <v>10</v>
      </c>
      <c r="R4801" t="str">
        <f>TEXT(Sheet1[[#This Row],[Date]],"MMMM")</f>
        <v>October</v>
      </c>
      <c r="S4801" t="str">
        <f>TEXT(Sheet1[[#This Row],[Date]],"YYYY-MMM")</f>
        <v>2018-Oct</v>
      </c>
      <c r="T4801">
        <f>WEEKDAY(Sheet1[[#This Row],[Date]])</f>
        <v>2</v>
      </c>
      <c r="U4801" t="str">
        <f>TEXT(Sheet1[[#This Row],[Date]],"DDDD")</f>
        <v>Monday</v>
      </c>
      <c r="V4801" t="str">
        <f>"FM"&amp;MOD(MONTH(Sheet1[[#This Row],[Date]])-4,12)+1</f>
        <v>FM7</v>
      </c>
      <c r="W4801" t="str">
        <f>"Q"&amp;ROUNDUP(MONTH(Sheet1[[#This Row],[Date]])/3,0)</f>
        <v>Q4</v>
      </c>
      <c r="X4801" t="str">
        <f>"Q"&amp;INT(MOD(MONTH(Sheet1[[#This Row],[Date]])-4,12/3)+1)</f>
        <v>Q3</v>
      </c>
      <c r="Y4801" t="str" cm="1">
        <f t="array" ref="Y4801">_xlfn.IFS(ROUND(L4801,0)&lt;=1,"Need to improve 0-1",ROUND(L4801,0)&lt;=2,"Okay 1-2",ROUND(L4801,0)&lt;=3,"Good 2-3",ROUND(L4801,0)&lt;=4,"Great 3-4",ROUND(L4801,0)&lt;=5,"Excellent 4-5")</f>
        <v>Need to improve 0-1</v>
      </c>
      <c r="Z4801" t="str">
        <f t="shared" si="74"/>
        <v>0-1000</v>
      </c>
    </row>
    <row r="4802" spans="1:26" x14ac:dyDescent="0.3">
      <c r="A4802">
        <v>8462</v>
      </c>
      <c r="B4802" t="s">
        <v>7102</v>
      </c>
      <c r="C4802">
        <v>1</v>
      </c>
      <c r="D4802" t="s">
        <v>14</v>
      </c>
      <c r="E4802" t="s">
        <v>550</v>
      </c>
      <c r="F4802" t="s">
        <v>16</v>
      </c>
      <c r="G4802" t="s">
        <v>16</v>
      </c>
      <c r="H4802" t="s">
        <v>16</v>
      </c>
      <c r="I4802">
        <v>1</v>
      </c>
      <c r="J4802">
        <v>11</v>
      </c>
      <c r="K4802">
        <v>100</v>
      </c>
      <c r="L4802">
        <v>2.7</v>
      </c>
      <c r="M4802" t="s">
        <v>4994</v>
      </c>
      <c r="N4802" t="str">
        <f>SUBSTITUTE(Sheet1[[#This Row],[Datekey_Opening]],"_","-")</f>
        <v>2012-10-23</v>
      </c>
      <c r="O4802">
        <f>YEAR(Sheet1[[#This Row],[Date]])</f>
        <v>2012</v>
      </c>
      <c r="P4802" t="str">
        <f>LOOKUP(Sheet1[[#This Row],[CountryCode]],$AI$4:$AI$18,$AJ$4:$AJ$18)</f>
        <v>India</v>
      </c>
      <c r="Q4802">
        <f>MONTH(Sheet1[[#This Row],[Date]])</f>
        <v>10</v>
      </c>
      <c r="R4802" t="str">
        <f>TEXT(Sheet1[[#This Row],[Date]],"MMMM")</f>
        <v>October</v>
      </c>
      <c r="S4802" t="str">
        <f>TEXT(Sheet1[[#This Row],[Date]],"YYYY-MMM")</f>
        <v>2012-Oct</v>
      </c>
      <c r="T4802">
        <f>WEEKDAY(Sheet1[[#This Row],[Date]])</f>
        <v>3</v>
      </c>
      <c r="U4802" t="str">
        <f>TEXT(Sheet1[[#This Row],[Date]],"DDDD")</f>
        <v>Tuesday</v>
      </c>
      <c r="V4802" t="str">
        <f>"FM"&amp;MOD(MONTH(Sheet1[[#This Row],[Date]])-4,12)+1</f>
        <v>FM7</v>
      </c>
      <c r="W4802" t="str">
        <f>"Q"&amp;ROUNDUP(MONTH(Sheet1[[#This Row],[Date]])/3,0)</f>
        <v>Q4</v>
      </c>
      <c r="X4802" t="str">
        <f>"Q"&amp;INT(MOD(MONTH(Sheet1[[#This Row],[Date]])-4,12/3)+1)</f>
        <v>Q3</v>
      </c>
      <c r="Y4802" t="str" cm="1">
        <f t="array" ref="Y4802">_xlfn.IFS(ROUND(L4802,0)&lt;=1,"Need to improve 0-1",ROUND(L4802,0)&lt;=2,"Okay 1-2",ROUND(L4802,0)&lt;=3,"Good 2-3",ROUND(L4802,0)&lt;=4,"Great 3-4",ROUND(L4802,0)&lt;=5,"Excellent 4-5")</f>
        <v>Good 2-3</v>
      </c>
      <c r="Z4802" t="str">
        <f t="shared" ref="Z4802:Z4865" si="75">IF(AND(K4802&gt;=0,K4802&lt;1000),"0-1000",IF(AND(K4802&gt;=1000,K4802&lt;2000),"1000-2000",IF(AND(K4802&gt;=2000,K4802&lt;3000),"2000-3000",IF(AND(K4802&gt;=3000,K4802&lt;4000),"3000-4000",IF(AND(K4802&gt;=4000,K4802&lt;5000),"4000-5000",IF(AND(K4802&gt;=5000,K4802&lt;6000),"5000-6000",IF(AND(K4802&gt;=6000,K4802&lt;7000),"6000-7000",IF(AND(K4802&gt;=7000,K4802&lt;200000),"7000-200000","Above 200000"))))))))</f>
        <v>0-1000</v>
      </c>
    </row>
    <row r="4803" spans="1:26" x14ac:dyDescent="0.3">
      <c r="A4803">
        <v>9053</v>
      </c>
      <c r="B4803" t="s">
        <v>7103</v>
      </c>
      <c r="C4803">
        <v>1</v>
      </c>
      <c r="D4803" t="s">
        <v>14</v>
      </c>
      <c r="E4803" t="s">
        <v>559</v>
      </c>
      <c r="F4803" t="s">
        <v>16</v>
      </c>
      <c r="G4803" t="s">
        <v>21</v>
      </c>
      <c r="H4803" t="s">
        <v>16</v>
      </c>
      <c r="I4803">
        <v>1</v>
      </c>
      <c r="J4803">
        <v>85</v>
      </c>
      <c r="K4803">
        <v>100</v>
      </c>
      <c r="L4803">
        <v>3.8</v>
      </c>
      <c r="M4803" t="s">
        <v>5950</v>
      </c>
      <c r="N4803" t="str">
        <f>SUBSTITUTE(Sheet1[[#This Row],[Datekey_Opening]],"_","-")</f>
        <v>2010-10-18</v>
      </c>
      <c r="O4803">
        <f>YEAR(Sheet1[[#This Row],[Date]])</f>
        <v>2010</v>
      </c>
      <c r="P4803" t="str">
        <f>LOOKUP(Sheet1[[#This Row],[CountryCode]],$AI$4:$AI$18,$AJ$4:$AJ$18)</f>
        <v>India</v>
      </c>
      <c r="Q4803">
        <f>MONTH(Sheet1[[#This Row],[Date]])</f>
        <v>10</v>
      </c>
      <c r="R4803" t="str">
        <f>TEXT(Sheet1[[#This Row],[Date]],"MMMM")</f>
        <v>October</v>
      </c>
      <c r="S4803" t="str">
        <f>TEXT(Sheet1[[#This Row],[Date]],"YYYY-MMM")</f>
        <v>2010-Oct</v>
      </c>
      <c r="T4803">
        <f>WEEKDAY(Sheet1[[#This Row],[Date]])</f>
        <v>2</v>
      </c>
      <c r="U4803" t="str">
        <f>TEXT(Sheet1[[#This Row],[Date]],"DDDD")</f>
        <v>Monday</v>
      </c>
      <c r="V4803" t="str">
        <f>"FM"&amp;MOD(MONTH(Sheet1[[#This Row],[Date]])-4,12)+1</f>
        <v>FM7</v>
      </c>
      <c r="W4803" t="str">
        <f>"Q"&amp;ROUNDUP(MONTH(Sheet1[[#This Row],[Date]])/3,0)</f>
        <v>Q4</v>
      </c>
      <c r="X4803" t="str">
        <f>"Q"&amp;INT(MOD(MONTH(Sheet1[[#This Row],[Date]])-4,12/3)+1)</f>
        <v>Q3</v>
      </c>
      <c r="Y4803" t="str" cm="1">
        <f t="array" ref="Y4803">_xlfn.IFS(ROUND(L4803,0)&lt;=1,"Need to improve 0-1",ROUND(L4803,0)&lt;=2,"Okay 1-2",ROUND(L4803,0)&lt;=3,"Good 2-3",ROUND(L4803,0)&lt;=4,"Great 3-4",ROUND(L4803,0)&lt;=5,"Excellent 4-5")</f>
        <v>Great 3-4</v>
      </c>
      <c r="Z4803" t="str">
        <f t="shared" si="75"/>
        <v>0-1000</v>
      </c>
    </row>
    <row r="4804" spans="1:26" x14ac:dyDescent="0.3">
      <c r="A4804">
        <v>310947</v>
      </c>
      <c r="B4804" t="s">
        <v>7104</v>
      </c>
      <c r="C4804">
        <v>1</v>
      </c>
      <c r="D4804" t="s">
        <v>14</v>
      </c>
      <c r="E4804" t="s">
        <v>550</v>
      </c>
      <c r="F4804" t="s">
        <v>16</v>
      </c>
      <c r="G4804" t="s">
        <v>16</v>
      </c>
      <c r="H4804" t="s">
        <v>16</v>
      </c>
      <c r="I4804">
        <v>1</v>
      </c>
      <c r="J4804">
        <v>5</v>
      </c>
      <c r="K4804">
        <v>100</v>
      </c>
      <c r="L4804">
        <v>3</v>
      </c>
      <c r="M4804" t="s">
        <v>1673</v>
      </c>
      <c r="N4804" t="str">
        <f>SUBSTITUTE(Sheet1[[#This Row],[Datekey_Opening]],"_","-")</f>
        <v>2010-10-8</v>
      </c>
      <c r="O4804">
        <f>YEAR(Sheet1[[#This Row],[Date]])</f>
        <v>2010</v>
      </c>
      <c r="P4804" t="str">
        <f>LOOKUP(Sheet1[[#This Row],[CountryCode]],$AI$4:$AI$18,$AJ$4:$AJ$18)</f>
        <v>India</v>
      </c>
      <c r="Q4804">
        <f>MONTH(Sheet1[[#This Row],[Date]])</f>
        <v>10</v>
      </c>
      <c r="R4804" t="str">
        <f>TEXT(Sheet1[[#This Row],[Date]],"MMMM")</f>
        <v>October</v>
      </c>
      <c r="S4804" t="str">
        <f>TEXT(Sheet1[[#This Row],[Date]],"YYYY-MMM")</f>
        <v>2010-Oct</v>
      </c>
      <c r="T4804">
        <f>WEEKDAY(Sheet1[[#This Row],[Date]])</f>
        <v>6</v>
      </c>
      <c r="U4804" t="str">
        <f>TEXT(Sheet1[[#This Row],[Date]],"DDDD")</f>
        <v>Friday</v>
      </c>
      <c r="V4804" t="str">
        <f>"FM"&amp;MOD(MONTH(Sheet1[[#This Row],[Date]])-4,12)+1</f>
        <v>FM7</v>
      </c>
      <c r="W4804" t="str">
        <f>"Q"&amp;ROUNDUP(MONTH(Sheet1[[#This Row],[Date]])/3,0)</f>
        <v>Q4</v>
      </c>
      <c r="X4804" t="str">
        <f>"Q"&amp;INT(MOD(MONTH(Sheet1[[#This Row],[Date]])-4,12/3)+1)</f>
        <v>Q3</v>
      </c>
      <c r="Y4804" t="str" cm="1">
        <f t="array" ref="Y4804">_xlfn.IFS(ROUND(L4804,0)&lt;=1,"Need to improve 0-1",ROUND(L4804,0)&lt;=2,"Okay 1-2",ROUND(L4804,0)&lt;=3,"Good 2-3",ROUND(L4804,0)&lt;=4,"Great 3-4",ROUND(L4804,0)&lt;=5,"Excellent 4-5")</f>
        <v>Good 2-3</v>
      </c>
      <c r="Z4804" t="str">
        <f t="shared" si="75"/>
        <v>0-1000</v>
      </c>
    </row>
    <row r="4805" spans="1:26" x14ac:dyDescent="0.3">
      <c r="A4805">
        <v>18272388</v>
      </c>
      <c r="B4805" t="s">
        <v>7105</v>
      </c>
      <c r="C4805">
        <v>1</v>
      </c>
      <c r="D4805" t="s">
        <v>14</v>
      </c>
      <c r="E4805" t="s">
        <v>559</v>
      </c>
      <c r="F4805" t="s">
        <v>16</v>
      </c>
      <c r="G4805" t="s">
        <v>16</v>
      </c>
      <c r="H4805" t="s">
        <v>16</v>
      </c>
      <c r="I4805">
        <v>1</v>
      </c>
      <c r="J4805">
        <v>5</v>
      </c>
      <c r="K4805">
        <v>100</v>
      </c>
      <c r="L4805">
        <v>3.1</v>
      </c>
      <c r="M4805" t="s">
        <v>1158</v>
      </c>
      <c r="N4805" t="str">
        <f>SUBSTITUTE(Sheet1[[#This Row],[Datekey_Opening]],"_","-")</f>
        <v>2011-10-8</v>
      </c>
      <c r="O4805">
        <f>YEAR(Sheet1[[#This Row],[Date]])</f>
        <v>2011</v>
      </c>
      <c r="P4805" t="str">
        <f>LOOKUP(Sheet1[[#This Row],[CountryCode]],$AI$4:$AI$18,$AJ$4:$AJ$18)</f>
        <v>India</v>
      </c>
      <c r="Q4805">
        <f>MONTH(Sheet1[[#This Row],[Date]])</f>
        <v>10</v>
      </c>
      <c r="R4805" t="str">
        <f>TEXT(Sheet1[[#This Row],[Date]],"MMMM")</f>
        <v>October</v>
      </c>
      <c r="S4805" t="str">
        <f>TEXT(Sheet1[[#This Row],[Date]],"YYYY-MMM")</f>
        <v>2011-Oct</v>
      </c>
      <c r="T4805">
        <f>WEEKDAY(Sheet1[[#This Row],[Date]])</f>
        <v>7</v>
      </c>
      <c r="U4805" t="str">
        <f>TEXT(Sheet1[[#This Row],[Date]],"DDDD")</f>
        <v>Saturday</v>
      </c>
      <c r="V4805" t="str">
        <f>"FM"&amp;MOD(MONTH(Sheet1[[#This Row],[Date]])-4,12)+1</f>
        <v>FM7</v>
      </c>
      <c r="W4805" t="str">
        <f>"Q"&amp;ROUNDUP(MONTH(Sheet1[[#This Row],[Date]])/3,0)</f>
        <v>Q4</v>
      </c>
      <c r="X4805" t="str">
        <f>"Q"&amp;INT(MOD(MONTH(Sheet1[[#This Row],[Date]])-4,12/3)+1)</f>
        <v>Q3</v>
      </c>
      <c r="Y4805" t="str" cm="1">
        <f t="array" ref="Y4805">_xlfn.IFS(ROUND(L4805,0)&lt;=1,"Need to improve 0-1",ROUND(L4805,0)&lt;=2,"Okay 1-2",ROUND(L4805,0)&lt;=3,"Good 2-3",ROUND(L4805,0)&lt;=4,"Great 3-4",ROUND(L4805,0)&lt;=5,"Excellent 4-5")</f>
        <v>Good 2-3</v>
      </c>
      <c r="Z4805" t="str">
        <f t="shared" si="75"/>
        <v>0-1000</v>
      </c>
    </row>
    <row r="4806" spans="1:26" x14ac:dyDescent="0.3">
      <c r="A4806">
        <v>301867</v>
      </c>
      <c r="B4806" t="s">
        <v>7106</v>
      </c>
      <c r="C4806">
        <v>1</v>
      </c>
      <c r="D4806" t="s">
        <v>14</v>
      </c>
      <c r="E4806" t="s">
        <v>435</v>
      </c>
      <c r="F4806" t="s">
        <v>16</v>
      </c>
      <c r="G4806" t="s">
        <v>16</v>
      </c>
      <c r="H4806" t="s">
        <v>16</v>
      </c>
      <c r="I4806">
        <v>1</v>
      </c>
      <c r="J4806">
        <v>3</v>
      </c>
      <c r="K4806">
        <v>100</v>
      </c>
      <c r="L4806">
        <v>1</v>
      </c>
      <c r="M4806" t="s">
        <v>3069</v>
      </c>
      <c r="N4806" t="str">
        <f>SUBSTITUTE(Sheet1[[#This Row],[Datekey_Opening]],"_","-")</f>
        <v>2014-10-9</v>
      </c>
      <c r="O4806">
        <f>YEAR(Sheet1[[#This Row],[Date]])</f>
        <v>2014</v>
      </c>
      <c r="P4806" t="str">
        <f>LOOKUP(Sheet1[[#This Row],[CountryCode]],$AI$4:$AI$18,$AJ$4:$AJ$18)</f>
        <v>India</v>
      </c>
      <c r="Q4806">
        <f>MONTH(Sheet1[[#This Row],[Date]])</f>
        <v>10</v>
      </c>
      <c r="R4806" t="str">
        <f>TEXT(Sheet1[[#This Row],[Date]],"MMMM")</f>
        <v>October</v>
      </c>
      <c r="S4806" t="str">
        <f>TEXT(Sheet1[[#This Row],[Date]],"YYYY-MMM")</f>
        <v>2014-Oct</v>
      </c>
      <c r="T4806">
        <f>WEEKDAY(Sheet1[[#This Row],[Date]])</f>
        <v>5</v>
      </c>
      <c r="U4806" t="str">
        <f>TEXT(Sheet1[[#This Row],[Date]],"DDDD")</f>
        <v>Thursday</v>
      </c>
      <c r="V4806" t="str">
        <f>"FM"&amp;MOD(MONTH(Sheet1[[#This Row],[Date]])-4,12)+1</f>
        <v>FM7</v>
      </c>
      <c r="W4806" t="str">
        <f>"Q"&amp;ROUNDUP(MONTH(Sheet1[[#This Row],[Date]])/3,0)</f>
        <v>Q4</v>
      </c>
      <c r="X4806" t="str">
        <f>"Q"&amp;INT(MOD(MONTH(Sheet1[[#This Row],[Date]])-4,12/3)+1)</f>
        <v>Q3</v>
      </c>
      <c r="Y4806" t="str" cm="1">
        <f t="array" ref="Y4806">_xlfn.IFS(ROUND(L4806,0)&lt;=1,"Need to improve 0-1",ROUND(L4806,0)&lt;=2,"Okay 1-2",ROUND(L4806,0)&lt;=3,"Good 2-3",ROUND(L4806,0)&lt;=4,"Great 3-4",ROUND(L4806,0)&lt;=5,"Excellent 4-5")</f>
        <v>Need to improve 0-1</v>
      </c>
      <c r="Z4806" t="str">
        <f t="shared" si="75"/>
        <v>0-1000</v>
      </c>
    </row>
    <row r="4807" spans="1:26" x14ac:dyDescent="0.3">
      <c r="A4807">
        <v>6449</v>
      </c>
      <c r="B4807" t="s">
        <v>7107</v>
      </c>
      <c r="C4807">
        <v>1</v>
      </c>
      <c r="D4807" t="s">
        <v>14</v>
      </c>
      <c r="E4807" t="s">
        <v>559</v>
      </c>
      <c r="F4807" t="s">
        <v>16</v>
      </c>
      <c r="G4807" t="s">
        <v>21</v>
      </c>
      <c r="H4807" t="s">
        <v>16</v>
      </c>
      <c r="I4807">
        <v>1</v>
      </c>
      <c r="J4807">
        <v>98</v>
      </c>
      <c r="K4807">
        <v>100</v>
      </c>
      <c r="L4807">
        <v>3.5</v>
      </c>
      <c r="M4807" t="s">
        <v>3261</v>
      </c>
      <c r="N4807" t="str">
        <f>SUBSTITUTE(Sheet1[[#This Row],[Datekey_Opening]],"_","-")</f>
        <v>2012-10-27</v>
      </c>
      <c r="O4807">
        <f>YEAR(Sheet1[[#This Row],[Date]])</f>
        <v>2012</v>
      </c>
      <c r="P4807" t="str">
        <f>LOOKUP(Sheet1[[#This Row],[CountryCode]],$AI$4:$AI$18,$AJ$4:$AJ$18)</f>
        <v>India</v>
      </c>
      <c r="Q4807">
        <f>MONTH(Sheet1[[#This Row],[Date]])</f>
        <v>10</v>
      </c>
      <c r="R4807" t="str">
        <f>TEXT(Sheet1[[#This Row],[Date]],"MMMM")</f>
        <v>October</v>
      </c>
      <c r="S4807" t="str">
        <f>TEXT(Sheet1[[#This Row],[Date]],"YYYY-MMM")</f>
        <v>2012-Oct</v>
      </c>
      <c r="T4807">
        <f>WEEKDAY(Sheet1[[#This Row],[Date]])</f>
        <v>7</v>
      </c>
      <c r="U4807" t="str">
        <f>TEXT(Sheet1[[#This Row],[Date]],"DDDD")</f>
        <v>Saturday</v>
      </c>
      <c r="V4807" t="str">
        <f>"FM"&amp;MOD(MONTH(Sheet1[[#This Row],[Date]])-4,12)+1</f>
        <v>FM7</v>
      </c>
      <c r="W4807" t="str">
        <f>"Q"&amp;ROUNDUP(MONTH(Sheet1[[#This Row],[Date]])/3,0)</f>
        <v>Q4</v>
      </c>
      <c r="X4807" t="str">
        <f>"Q"&amp;INT(MOD(MONTH(Sheet1[[#This Row],[Date]])-4,12/3)+1)</f>
        <v>Q3</v>
      </c>
      <c r="Y4807" t="str" cm="1">
        <f t="array" ref="Y4807">_xlfn.IFS(ROUND(L4807,0)&lt;=1,"Need to improve 0-1",ROUND(L4807,0)&lt;=2,"Okay 1-2",ROUND(L4807,0)&lt;=3,"Good 2-3",ROUND(L4807,0)&lt;=4,"Great 3-4",ROUND(L4807,0)&lt;=5,"Excellent 4-5")</f>
        <v>Great 3-4</v>
      </c>
      <c r="Z4807" t="str">
        <f t="shared" si="75"/>
        <v>0-1000</v>
      </c>
    </row>
    <row r="4808" spans="1:26" x14ac:dyDescent="0.3">
      <c r="A4808">
        <v>300271</v>
      </c>
      <c r="B4808" t="s">
        <v>6768</v>
      </c>
      <c r="C4808">
        <v>1</v>
      </c>
      <c r="D4808" t="s">
        <v>14</v>
      </c>
      <c r="E4808" t="s">
        <v>635</v>
      </c>
      <c r="F4808" t="s">
        <v>16</v>
      </c>
      <c r="G4808" t="s">
        <v>16</v>
      </c>
      <c r="H4808" t="s">
        <v>16</v>
      </c>
      <c r="I4808">
        <v>1</v>
      </c>
      <c r="J4808">
        <v>17</v>
      </c>
      <c r="K4808">
        <v>100</v>
      </c>
      <c r="L4808">
        <v>2.5</v>
      </c>
      <c r="M4808" t="s">
        <v>4082</v>
      </c>
      <c r="N4808" t="str">
        <f>SUBSTITUTE(Sheet1[[#This Row],[Datekey_Opening]],"_","-")</f>
        <v>2013-10-17</v>
      </c>
      <c r="O4808">
        <f>YEAR(Sheet1[[#This Row],[Date]])</f>
        <v>2013</v>
      </c>
      <c r="P4808" t="str">
        <f>LOOKUP(Sheet1[[#This Row],[CountryCode]],$AI$4:$AI$18,$AJ$4:$AJ$18)</f>
        <v>India</v>
      </c>
      <c r="Q4808">
        <f>MONTH(Sheet1[[#This Row],[Date]])</f>
        <v>10</v>
      </c>
      <c r="R4808" t="str">
        <f>TEXT(Sheet1[[#This Row],[Date]],"MMMM")</f>
        <v>October</v>
      </c>
      <c r="S4808" t="str">
        <f>TEXT(Sheet1[[#This Row],[Date]],"YYYY-MMM")</f>
        <v>2013-Oct</v>
      </c>
      <c r="T4808">
        <f>WEEKDAY(Sheet1[[#This Row],[Date]])</f>
        <v>5</v>
      </c>
      <c r="U4808" t="str">
        <f>TEXT(Sheet1[[#This Row],[Date]],"DDDD")</f>
        <v>Thursday</v>
      </c>
      <c r="V4808" t="str">
        <f>"FM"&amp;MOD(MONTH(Sheet1[[#This Row],[Date]])-4,12)+1</f>
        <v>FM7</v>
      </c>
      <c r="W4808" t="str">
        <f>"Q"&amp;ROUNDUP(MONTH(Sheet1[[#This Row],[Date]])/3,0)</f>
        <v>Q4</v>
      </c>
      <c r="X4808" t="str">
        <f>"Q"&amp;INT(MOD(MONTH(Sheet1[[#This Row],[Date]])-4,12/3)+1)</f>
        <v>Q3</v>
      </c>
      <c r="Y4808" t="str" cm="1">
        <f t="array" ref="Y4808">_xlfn.IFS(ROUND(L4808,0)&lt;=1,"Need to improve 0-1",ROUND(L4808,0)&lt;=2,"Okay 1-2",ROUND(L4808,0)&lt;=3,"Good 2-3",ROUND(L4808,0)&lt;=4,"Great 3-4",ROUND(L4808,0)&lt;=5,"Excellent 4-5")</f>
        <v>Good 2-3</v>
      </c>
      <c r="Z4808" t="str">
        <f t="shared" si="75"/>
        <v>0-1000</v>
      </c>
    </row>
    <row r="4809" spans="1:26" x14ac:dyDescent="0.3">
      <c r="A4809">
        <v>8658</v>
      </c>
      <c r="B4809" t="s">
        <v>7108</v>
      </c>
      <c r="C4809">
        <v>1</v>
      </c>
      <c r="D4809" t="s">
        <v>14</v>
      </c>
      <c r="E4809" t="s">
        <v>395</v>
      </c>
      <c r="F4809" t="s">
        <v>16</v>
      </c>
      <c r="G4809" t="s">
        <v>16</v>
      </c>
      <c r="H4809" t="s">
        <v>16</v>
      </c>
      <c r="I4809">
        <v>1</v>
      </c>
      <c r="J4809">
        <v>24</v>
      </c>
      <c r="K4809">
        <v>100</v>
      </c>
      <c r="L4809">
        <v>2.6</v>
      </c>
      <c r="M4809" t="s">
        <v>3055</v>
      </c>
      <c r="N4809" t="str">
        <f>SUBSTITUTE(Sheet1[[#This Row],[Datekey_Opening]],"_","-")</f>
        <v>2013-10-9</v>
      </c>
      <c r="O4809">
        <f>YEAR(Sheet1[[#This Row],[Date]])</f>
        <v>2013</v>
      </c>
      <c r="P4809" t="str">
        <f>LOOKUP(Sheet1[[#This Row],[CountryCode]],$AI$4:$AI$18,$AJ$4:$AJ$18)</f>
        <v>India</v>
      </c>
      <c r="Q4809">
        <f>MONTH(Sheet1[[#This Row],[Date]])</f>
        <v>10</v>
      </c>
      <c r="R4809" t="str">
        <f>TEXT(Sheet1[[#This Row],[Date]],"MMMM")</f>
        <v>October</v>
      </c>
      <c r="S4809" t="str">
        <f>TEXT(Sheet1[[#This Row],[Date]],"YYYY-MMM")</f>
        <v>2013-Oct</v>
      </c>
      <c r="T4809">
        <f>WEEKDAY(Sheet1[[#This Row],[Date]])</f>
        <v>4</v>
      </c>
      <c r="U4809" t="str">
        <f>TEXT(Sheet1[[#This Row],[Date]],"DDDD")</f>
        <v>Wednesday</v>
      </c>
      <c r="V4809" t="str">
        <f>"FM"&amp;MOD(MONTH(Sheet1[[#This Row],[Date]])-4,12)+1</f>
        <v>FM7</v>
      </c>
      <c r="W4809" t="str">
        <f>"Q"&amp;ROUNDUP(MONTH(Sheet1[[#This Row],[Date]])/3,0)</f>
        <v>Q4</v>
      </c>
      <c r="X4809" t="str">
        <f>"Q"&amp;INT(MOD(MONTH(Sheet1[[#This Row],[Date]])-4,12/3)+1)</f>
        <v>Q3</v>
      </c>
      <c r="Y4809" t="str" cm="1">
        <f t="array" ref="Y4809">_xlfn.IFS(ROUND(L4809,0)&lt;=1,"Need to improve 0-1",ROUND(L4809,0)&lt;=2,"Okay 1-2",ROUND(L4809,0)&lt;=3,"Good 2-3",ROUND(L4809,0)&lt;=4,"Great 3-4",ROUND(L4809,0)&lt;=5,"Excellent 4-5")</f>
        <v>Good 2-3</v>
      </c>
      <c r="Z4809" t="str">
        <f t="shared" si="75"/>
        <v>0-1000</v>
      </c>
    </row>
    <row r="4810" spans="1:26" x14ac:dyDescent="0.3">
      <c r="A4810">
        <v>5878</v>
      </c>
      <c r="B4810" t="s">
        <v>7109</v>
      </c>
      <c r="C4810">
        <v>1</v>
      </c>
      <c r="D4810" t="s">
        <v>14</v>
      </c>
      <c r="E4810" t="s">
        <v>559</v>
      </c>
      <c r="F4810" t="s">
        <v>16</v>
      </c>
      <c r="G4810" t="s">
        <v>16</v>
      </c>
      <c r="H4810" t="s">
        <v>16</v>
      </c>
      <c r="I4810">
        <v>1</v>
      </c>
      <c r="J4810">
        <v>413</v>
      </c>
      <c r="K4810">
        <v>100</v>
      </c>
      <c r="L4810">
        <v>3.8</v>
      </c>
      <c r="M4810" t="s">
        <v>5964</v>
      </c>
      <c r="N4810" t="str">
        <f>SUBSTITUTE(Sheet1[[#This Row],[Datekey_Opening]],"_","-")</f>
        <v>2012-10-8</v>
      </c>
      <c r="O4810">
        <f>YEAR(Sheet1[[#This Row],[Date]])</f>
        <v>2012</v>
      </c>
      <c r="P4810" t="str">
        <f>LOOKUP(Sheet1[[#This Row],[CountryCode]],$AI$4:$AI$18,$AJ$4:$AJ$18)</f>
        <v>India</v>
      </c>
      <c r="Q4810">
        <f>MONTH(Sheet1[[#This Row],[Date]])</f>
        <v>10</v>
      </c>
      <c r="R4810" t="str">
        <f>TEXT(Sheet1[[#This Row],[Date]],"MMMM")</f>
        <v>October</v>
      </c>
      <c r="S4810" t="str">
        <f>TEXT(Sheet1[[#This Row],[Date]],"YYYY-MMM")</f>
        <v>2012-Oct</v>
      </c>
      <c r="T4810">
        <f>WEEKDAY(Sheet1[[#This Row],[Date]])</f>
        <v>2</v>
      </c>
      <c r="U4810" t="str">
        <f>TEXT(Sheet1[[#This Row],[Date]],"DDDD")</f>
        <v>Monday</v>
      </c>
      <c r="V4810" t="str">
        <f>"FM"&amp;MOD(MONTH(Sheet1[[#This Row],[Date]])-4,12)+1</f>
        <v>FM7</v>
      </c>
      <c r="W4810" t="str">
        <f>"Q"&amp;ROUNDUP(MONTH(Sheet1[[#This Row],[Date]])/3,0)</f>
        <v>Q4</v>
      </c>
      <c r="X4810" t="str">
        <f>"Q"&amp;INT(MOD(MONTH(Sheet1[[#This Row],[Date]])-4,12/3)+1)</f>
        <v>Q3</v>
      </c>
      <c r="Y4810" t="str" cm="1">
        <f t="array" ref="Y4810">_xlfn.IFS(ROUND(L4810,0)&lt;=1,"Need to improve 0-1",ROUND(L4810,0)&lt;=2,"Okay 1-2",ROUND(L4810,0)&lt;=3,"Good 2-3",ROUND(L4810,0)&lt;=4,"Great 3-4",ROUND(L4810,0)&lt;=5,"Excellent 4-5")</f>
        <v>Great 3-4</v>
      </c>
      <c r="Z4810" t="str">
        <f t="shared" si="75"/>
        <v>0-1000</v>
      </c>
    </row>
    <row r="4811" spans="1:26" x14ac:dyDescent="0.3">
      <c r="A4811">
        <v>304385</v>
      </c>
      <c r="B4811" t="s">
        <v>7110</v>
      </c>
      <c r="C4811">
        <v>1</v>
      </c>
      <c r="D4811" t="s">
        <v>14</v>
      </c>
      <c r="E4811" t="s">
        <v>426</v>
      </c>
      <c r="F4811" t="s">
        <v>16</v>
      </c>
      <c r="G4811" t="s">
        <v>16</v>
      </c>
      <c r="H4811" t="s">
        <v>16</v>
      </c>
      <c r="I4811">
        <v>1</v>
      </c>
      <c r="J4811">
        <v>1</v>
      </c>
      <c r="K4811">
        <v>100</v>
      </c>
      <c r="L4811">
        <v>1</v>
      </c>
      <c r="M4811" t="s">
        <v>6927</v>
      </c>
      <c r="N4811" t="str">
        <f>SUBSTITUTE(Sheet1[[#This Row],[Datekey_Opening]],"_","-")</f>
        <v>2013-10-1</v>
      </c>
      <c r="O4811">
        <f>YEAR(Sheet1[[#This Row],[Date]])</f>
        <v>2013</v>
      </c>
      <c r="P4811" t="str">
        <f>LOOKUP(Sheet1[[#This Row],[CountryCode]],$AI$4:$AI$18,$AJ$4:$AJ$18)</f>
        <v>India</v>
      </c>
      <c r="Q4811">
        <f>MONTH(Sheet1[[#This Row],[Date]])</f>
        <v>10</v>
      </c>
      <c r="R4811" t="str">
        <f>TEXT(Sheet1[[#This Row],[Date]],"MMMM")</f>
        <v>October</v>
      </c>
      <c r="S4811" t="str">
        <f>TEXT(Sheet1[[#This Row],[Date]],"YYYY-MMM")</f>
        <v>2013-Oct</v>
      </c>
      <c r="T4811">
        <f>WEEKDAY(Sheet1[[#This Row],[Date]])</f>
        <v>3</v>
      </c>
      <c r="U4811" t="str">
        <f>TEXT(Sheet1[[#This Row],[Date]],"DDDD")</f>
        <v>Tuesday</v>
      </c>
      <c r="V4811" t="str">
        <f>"FM"&amp;MOD(MONTH(Sheet1[[#This Row],[Date]])-4,12)+1</f>
        <v>FM7</v>
      </c>
      <c r="W4811" t="str">
        <f>"Q"&amp;ROUNDUP(MONTH(Sheet1[[#This Row],[Date]])/3,0)</f>
        <v>Q4</v>
      </c>
      <c r="X4811" t="str">
        <f>"Q"&amp;INT(MOD(MONTH(Sheet1[[#This Row],[Date]])-4,12/3)+1)</f>
        <v>Q3</v>
      </c>
      <c r="Y4811" t="str" cm="1">
        <f t="array" ref="Y4811">_xlfn.IFS(ROUND(L4811,0)&lt;=1,"Need to improve 0-1",ROUND(L4811,0)&lt;=2,"Okay 1-2",ROUND(L4811,0)&lt;=3,"Good 2-3",ROUND(L4811,0)&lt;=4,"Great 3-4",ROUND(L4811,0)&lt;=5,"Excellent 4-5")</f>
        <v>Need to improve 0-1</v>
      </c>
      <c r="Z4811" t="str">
        <f t="shared" si="75"/>
        <v>0-1000</v>
      </c>
    </row>
    <row r="4812" spans="1:26" x14ac:dyDescent="0.3">
      <c r="A4812">
        <v>308863</v>
      </c>
      <c r="B4812" t="s">
        <v>7111</v>
      </c>
      <c r="C4812">
        <v>1</v>
      </c>
      <c r="D4812" t="s">
        <v>14</v>
      </c>
      <c r="E4812" t="s">
        <v>559</v>
      </c>
      <c r="F4812" t="s">
        <v>16</v>
      </c>
      <c r="G4812" t="s">
        <v>16</v>
      </c>
      <c r="H4812" t="s">
        <v>16</v>
      </c>
      <c r="I4812">
        <v>1</v>
      </c>
      <c r="J4812">
        <v>18</v>
      </c>
      <c r="K4812">
        <v>100</v>
      </c>
      <c r="L4812">
        <v>3.4</v>
      </c>
      <c r="M4812" t="s">
        <v>992</v>
      </c>
      <c r="N4812" t="str">
        <f>SUBSTITUTE(Sheet1[[#This Row],[Datekey_Opening]],"_","-")</f>
        <v>2016-10-16</v>
      </c>
      <c r="O4812">
        <f>YEAR(Sheet1[[#This Row],[Date]])</f>
        <v>2016</v>
      </c>
      <c r="P4812" t="str">
        <f>LOOKUP(Sheet1[[#This Row],[CountryCode]],$AI$4:$AI$18,$AJ$4:$AJ$18)</f>
        <v>India</v>
      </c>
      <c r="Q4812">
        <f>MONTH(Sheet1[[#This Row],[Date]])</f>
        <v>10</v>
      </c>
      <c r="R4812" t="str">
        <f>TEXT(Sheet1[[#This Row],[Date]],"MMMM")</f>
        <v>October</v>
      </c>
      <c r="S4812" t="str">
        <f>TEXT(Sheet1[[#This Row],[Date]],"YYYY-MMM")</f>
        <v>2016-Oct</v>
      </c>
      <c r="T4812">
        <f>WEEKDAY(Sheet1[[#This Row],[Date]])</f>
        <v>1</v>
      </c>
      <c r="U4812" t="str">
        <f>TEXT(Sheet1[[#This Row],[Date]],"DDDD")</f>
        <v>Sunday</v>
      </c>
      <c r="V4812" t="str">
        <f>"FM"&amp;MOD(MONTH(Sheet1[[#This Row],[Date]])-4,12)+1</f>
        <v>FM7</v>
      </c>
      <c r="W4812" t="str">
        <f>"Q"&amp;ROUNDUP(MONTH(Sheet1[[#This Row],[Date]])/3,0)</f>
        <v>Q4</v>
      </c>
      <c r="X4812" t="str">
        <f>"Q"&amp;INT(MOD(MONTH(Sheet1[[#This Row],[Date]])-4,12/3)+1)</f>
        <v>Q3</v>
      </c>
      <c r="Y4812" t="str" cm="1">
        <f t="array" ref="Y4812">_xlfn.IFS(ROUND(L4812,0)&lt;=1,"Need to improve 0-1",ROUND(L4812,0)&lt;=2,"Okay 1-2",ROUND(L4812,0)&lt;=3,"Good 2-3",ROUND(L4812,0)&lt;=4,"Great 3-4",ROUND(L4812,0)&lt;=5,"Excellent 4-5")</f>
        <v>Good 2-3</v>
      </c>
      <c r="Z4812" t="str">
        <f t="shared" si="75"/>
        <v>0-1000</v>
      </c>
    </row>
    <row r="4813" spans="1:26" x14ac:dyDescent="0.3">
      <c r="A4813">
        <v>302057</v>
      </c>
      <c r="B4813" t="s">
        <v>7112</v>
      </c>
      <c r="C4813">
        <v>1</v>
      </c>
      <c r="D4813" t="s">
        <v>14</v>
      </c>
      <c r="E4813" t="s">
        <v>435</v>
      </c>
      <c r="F4813" t="s">
        <v>16</v>
      </c>
      <c r="G4813" t="s">
        <v>16</v>
      </c>
      <c r="H4813" t="s">
        <v>16</v>
      </c>
      <c r="I4813">
        <v>1</v>
      </c>
      <c r="J4813">
        <v>7</v>
      </c>
      <c r="K4813">
        <v>100</v>
      </c>
      <c r="L4813">
        <v>3.1</v>
      </c>
      <c r="M4813" t="s">
        <v>2476</v>
      </c>
      <c r="N4813" t="str">
        <f>SUBSTITUTE(Sheet1[[#This Row],[Datekey_Opening]],"_","-")</f>
        <v>2013-10-20</v>
      </c>
      <c r="O4813">
        <f>YEAR(Sheet1[[#This Row],[Date]])</f>
        <v>2013</v>
      </c>
      <c r="P4813" t="str">
        <f>LOOKUP(Sheet1[[#This Row],[CountryCode]],$AI$4:$AI$18,$AJ$4:$AJ$18)</f>
        <v>India</v>
      </c>
      <c r="Q4813">
        <f>MONTH(Sheet1[[#This Row],[Date]])</f>
        <v>10</v>
      </c>
      <c r="R4813" t="str">
        <f>TEXT(Sheet1[[#This Row],[Date]],"MMMM")</f>
        <v>October</v>
      </c>
      <c r="S4813" t="str">
        <f>TEXT(Sheet1[[#This Row],[Date]],"YYYY-MMM")</f>
        <v>2013-Oct</v>
      </c>
      <c r="T4813">
        <f>WEEKDAY(Sheet1[[#This Row],[Date]])</f>
        <v>1</v>
      </c>
      <c r="U4813" t="str">
        <f>TEXT(Sheet1[[#This Row],[Date]],"DDDD")</f>
        <v>Sunday</v>
      </c>
      <c r="V4813" t="str">
        <f>"FM"&amp;MOD(MONTH(Sheet1[[#This Row],[Date]])-4,12)+1</f>
        <v>FM7</v>
      </c>
      <c r="W4813" t="str">
        <f>"Q"&amp;ROUNDUP(MONTH(Sheet1[[#This Row],[Date]])/3,0)</f>
        <v>Q4</v>
      </c>
      <c r="X4813" t="str">
        <f>"Q"&amp;INT(MOD(MONTH(Sheet1[[#This Row],[Date]])-4,12/3)+1)</f>
        <v>Q3</v>
      </c>
      <c r="Y4813" t="str" cm="1">
        <f t="array" ref="Y4813">_xlfn.IFS(ROUND(L4813,0)&lt;=1,"Need to improve 0-1",ROUND(L4813,0)&lt;=2,"Okay 1-2",ROUND(L4813,0)&lt;=3,"Good 2-3",ROUND(L4813,0)&lt;=4,"Great 3-4",ROUND(L4813,0)&lt;=5,"Excellent 4-5")</f>
        <v>Good 2-3</v>
      </c>
      <c r="Z4813" t="str">
        <f t="shared" si="75"/>
        <v>0-1000</v>
      </c>
    </row>
    <row r="4814" spans="1:26" x14ac:dyDescent="0.3">
      <c r="A4814">
        <v>2608</v>
      </c>
      <c r="B4814" t="s">
        <v>7113</v>
      </c>
      <c r="C4814">
        <v>1</v>
      </c>
      <c r="D4814" t="s">
        <v>14</v>
      </c>
      <c r="E4814" t="s">
        <v>708</v>
      </c>
      <c r="F4814" t="s">
        <v>16</v>
      </c>
      <c r="G4814" t="s">
        <v>16</v>
      </c>
      <c r="H4814" t="s">
        <v>16</v>
      </c>
      <c r="I4814">
        <v>1</v>
      </c>
      <c r="J4814">
        <v>14</v>
      </c>
      <c r="K4814">
        <v>150</v>
      </c>
      <c r="L4814">
        <v>3.1</v>
      </c>
      <c r="M4814" t="s">
        <v>572</v>
      </c>
      <c r="N4814" t="str">
        <f>SUBSTITUTE(Sheet1[[#This Row],[Datekey_Opening]],"_","-")</f>
        <v>2015-9-2</v>
      </c>
      <c r="O4814">
        <f>YEAR(Sheet1[[#This Row],[Date]])</f>
        <v>2015</v>
      </c>
      <c r="P4814" t="str">
        <f>LOOKUP(Sheet1[[#This Row],[CountryCode]],$AI$4:$AI$18,$AJ$4:$AJ$18)</f>
        <v>India</v>
      </c>
      <c r="Q4814">
        <f>MONTH(Sheet1[[#This Row],[Date]])</f>
        <v>9</v>
      </c>
      <c r="R4814" t="str">
        <f>TEXT(Sheet1[[#This Row],[Date]],"MMMM")</f>
        <v>September</v>
      </c>
      <c r="S4814" t="str">
        <f>TEXT(Sheet1[[#This Row],[Date]],"YYYY-MMM")</f>
        <v>2015-Sep</v>
      </c>
      <c r="T4814">
        <f>WEEKDAY(Sheet1[[#This Row],[Date]])</f>
        <v>4</v>
      </c>
      <c r="U4814" t="str">
        <f>TEXT(Sheet1[[#This Row],[Date]],"DDDD")</f>
        <v>Wednesday</v>
      </c>
      <c r="V4814" t="str">
        <f>"FM"&amp;MOD(MONTH(Sheet1[[#This Row],[Date]])-4,12)+1</f>
        <v>FM6</v>
      </c>
      <c r="W4814" t="str">
        <f>"Q"&amp;ROUNDUP(MONTH(Sheet1[[#This Row],[Date]])/3,0)</f>
        <v>Q3</v>
      </c>
      <c r="X4814" t="str">
        <f>"Q"&amp;INT(MOD(MONTH(Sheet1[[#This Row],[Date]])-4,12/3)+1)</f>
        <v>Q2</v>
      </c>
      <c r="Y4814" t="str" cm="1">
        <f t="array" ref="Y4814">_xlfn.IFS(ROUND(L4814,0)&lt;=1,"Need to improve 0-1",ROUND(L4814,0)&lt;=2,"Okay 1-2",ROUND(L4814,0)&lt;=3,"Good 2-3",ROUND(L4814,0)&lt;=4,"Great 3-4",ROUND(L4814,0)&lt;=5,"Excellent 4-5")</f>
        <v>Good 2-3</v>
      </c>
      <c r="Z4814" t="str">
        <f t="shared" si="75"/>
        <v>0-1000</v>
      </c>
    </row>
    <row r="4815" spans="1:26" x14ac:dyDescent="0.3">
      <c r="A4815">
        <v>18128897</v>
      </c>
      <c r="B4815" t="s">
        <v>7114</v>
      </c>
      <c r="C4815">
        <v>1</v>
      </c>
      <c r="D4815" t="s">
        <v>14</v>
      </c>
      <c r="E4815" t="s">
        <v>567</v>
      </c>
      <c r="F4815" t="s">
        <v>16</v>
      </c>
      <c r="G4815" t="s">
        <v>16</v>
      </c>
      <c r="H4815" t="s">
        <v>16</v>
      </c>
      <c r="I4815">
        <v>1</v>
      </c>
      <c r="J4815">
        <v>4</v>
      </c>
      <c r="K4815">
        <v>150</v>
      </c>
      <c r="L4815">
        <v>2.9</v>
      </c>
      <c r="M4815" t="s">
        <v>3199</v>
      </c>
      <c r="N4815" t="str">
        <f>SUBSTITUTE(Sheet1[[#This Row],[Datekey_Opening]],"_","-")</f>
        <v>2014-9-28</v>
      </c>
      <c r="O4815">
        <f>YEAR(Sheet1[[#This Row],[Date]])</f>
        <v>2014</v>
      </c>
      <c r="P4815" t="str">
        <f>LOOKUP(Sheet1[[#This Row],[CountryCode]],$AI$4:$AI$18,$AJ$4:$AJ$18)</f>
        <v>India</v>
      </c>
      <c r="Q4815">
        <f>MONTH(Sheet1[[#This Row],[Date]])</f>
        <v>9</v>
      </c>
      <c r="R4815" t="str">
        <f>TEXT(Sheet1[[#This Row],[Date]],"MMMM")</f>
        <v>September</v>
      </c>
      <c r="S4815" t="str">
        <f>TEXT(Sheet1[[#This Row],[Date]],"YYYY-MMM")</f>
        <v>2014-Sep</v>
      </c>
      <c r="T4815">
        <f>WEEKDAY(Sheet1[[#This Row],[Date]])</f>
        <v>1</v>
      </c>
      <c r="U4815" t="str">
        <f>TEXT(Sheet1[[#This Row],[Date]],"DDDD")</f>
        <v>Sunday</v>
      </c>
      <c r="V4815" t="str">
        <f>"FM"&amp;MOD(MONTH(Sheet1[[#This Row],[Date]])-4,12)+1</f>
        <v>FM6</v>
      </c>
      <c r="W4815" t="str">
        <f>"Q"&amp;ROUNDUP(MONTH(Sheet1[[#This Row],[Date]])/3,0)</f>
        <v>Q3</v>
      </c>
      <c r="X4815" t="str">
        <f>"Q"&amp;INT(MOD(MONTH(Sheet1[[#This Row],[Date]])-4,12/3)+1)</f>
        <v>Q2</v>
      </c>
      <c r="Y4815" t="str" cm="1">
        <f t="array" ref="Y4815">_xlfn.IFS(ROUND(L4815,0)&lt;=1,"Need to improve 0-1",ROUND(L4815,0)&lt;=2,"Okay 1-2",ROUND(L4815,0)&lt;=3,"Good 2-3",ROUND(L4815,0)&lt;=4,"Great 3-4",ROUND(L4815,0)&lt;=5,"Excellent 4-5")</f>
        <v>Good 2-3</v>
      </c>
      <c r="Z4815" t="str">
        <f t="shared" si="75"/>
        <v>0-1000</v>
      </c>
    </row>
    <row r="4816" spans="1:26" x14ac:dyDescent="0.3">
      <c r="A4816">
        <v>1155</v>
      </c>
      <c r="B4816" t="s">
        <v>7115</v>
      </c>
      <c r="C4816">
        <v>1</v>
      </c>
      <c r="D4816" t="s">
        <v>14</v>
      </c>
      <c r="E4816" t="s">
        <v>7116</v>
      </c>
      <c r="F4816" t="s">
        <v>16</v>
      </c>
      <c r="G4816" t="s">
        <v>16</v>
      </c>
      <c r="H4816" t="s">
        <v>16</v>
      </c>
      <c r="I4816">
        <v>1</v>
      </c>
      <c r="J4816">
        <v>521</v>
      </c>
      <c r="K4816">
        <v>150</v>
      </c>
      <c r="L4816">
        <v>4.3</v>
      </c>
      <c r="M4816" t="s">
        <v>1183</v>
      </c>
      <c r="N4816" t="str">
        <f>SUBSTITUTE(Sheet1[[#This Row],[Datekey_Opening]],"_","-")</f>
        <v>2010-9-20</v>
      </c>
      <c r="O4816">
        <f>YEAR(Sheet1[[#This Row],[Date]])</f>
        <v>2010</v>
      </c>
      <c r="P4816" t="str">
        <f>LOOKUP(Sheet1[[#This Row],[CountryCode]],$AI$4:$AI$18,$AJ$4:$AJ$18)</f>
        <v>India</v>
      </c>
      <c r="Q4816">
        <f>MONTH(Sheet1[[#This Row],[Date]])</f>
        <v>9</v>
      </c>
      <c r="R4816" t="str">
        <f>TEXT(Sheet1[[#This Row],[Date]],"MMMM")</f>
        <v>September</v>
      </c>
      <c r="S4816" t="str">
        <f>TEXT(Sheet1[[#This Row],[Date]],"YYYY-MMM")</f>
        <v>2010-Sep</v>
      </c>
      <c r="T4816">
        <f>WEEKDAY(Sheet1[[#This Row],[Date]])</f>
        <v>2</v>
      </c>
      <c r="U4816" t="str">
        <f>TEXT(Sheet1[[#This Row],[Date]],"DDDD")</f>
        <v>Monday</v>
      </c>
      <c r="V4816" t="str">
        <f>"FM"&amp;MOD(MONTH(Sheet1[[#This Row],[Date]])-4,12)+1</f>
        <v>FM6</v>
      </c>
      <c r="W4816" t="str">
        <f>"Q"&amp;ROUNDUP(MONTH(Sheet1[[#This Row],[Date]])/3,0)</f>
        <v>Q3</v>
      </c>
      <c r="X4816" t="str">
        <f>"Q"&amp;INT(MOD(MONTH(Sheet1[[#This Row],[Date]])-4,12/3)+1)</f>
        <v>Q2</v>
      </c>
      <c r="Y4816" t="str" cm="1">
        <f t="array" ref="Y4816">_xlfn.IFS(ROUND(L4816,0)&lt;=1,"Need to improve 0-1",ROUND(L4816,0)&lt;=2,"Okay 1-2",ROUND(L4816,0)&lt;=3,"Good 2-3",ROUND(L4816,0)&lt;=4,"Great 3-4",ROUND(L4816,0)&lt;=5,"Excellent 4-5")</f>
        <v>Great 3-4</v>
      </c>
      <c r="Z4816" t="str">
        <f t="shared" si="75"/>
        <v>0-1000</v>
      </c>
    </row>
    <row r="4817" spans="1:26" x14ac:dyDescent="0.3">
      <c r="A4817">
        <v>300564</v>
      </c>
      <c r="B4817" t="s">
        <v>7117</v>
      </c>
      <c r="C4817">
        <v>1</v>
      </c>
      <c r="D4817" t="s">
        <v>14</v>
      </c>
      <c r="E4817" t="s">
        <v>3457</v>
      </c>
      <c r="F4817" t="s">
        <v>16</v>
      </c>
      <c r="G4817" t="s">
        <v>16</v>
      </c>
      <c r="H4817" t="s">
        <v>16</v>
      </c>
      <c r="I4817">
        <v>1</v>
      </c>
      <c r="J4817">
        <v>25</v>
      </c>
      <c r="K4817">
        <v>150</v>
      </c>
      <c r="L4817">
        <v>2.8</v>
      </c>
      <c r="M4817" t="s">
        <v>2507</v>
      </c>
      <c r="N4817" t="str">
        <f>SUBSTITUTE(Sheet1[[#This Row],[Datekey_Opening]],"_","-")</f>
        <v>2017-9-28</v>
      </c>
      <c r="O4817">
        <f>YEAR(Sheet1[[#This Row],[Date]])</f>
        <v>2017</v>
      </c>
      <c r="P4817" t="str">
        <f>LOOKUP(Sheet1[[#This Row],[CountryCode]],$AI$4:$AI$18,$AJ$4:$AJ$18)</f>
        <v>India</v>
      </c>
      <c r="Q4817">
        <f>MONTH(Sheet1[[#This Row],[Date]])</f>
        <v>9</v>
      </c>
      <c r="R4817" t="str">
        <f>TEXT(Sheet1[[#This Row],[Date]],"MMMM")</f>
        <v>September</v>
      </c>
      <c r="S4817" t="str">
        <f>TEXT(Sheet1[[#This Row],[Date]],"YYYY-MMM")</f>
        <v>2017-Sep</v>
      </c>
      <c r="T4817">
        <f>WEEKDAY(Sheet1[[#This Row],[Date]])</f>
        <v>5</v>
      </c>
      <c r="U4817" t="str">
        <f>TEXT(Sheet1[[#This Row],[Date]],"DDDD")</f>
        <v>Thursday</v>
      </c>
      <c r="V4817" t="str">
        <f>"FM"&amp;MOD(MONTH(Sheet1[[#This Row],[Date]])-4,12)+1</f>
        <v>FM6</v>
      </c>
      <c r="W4817" t="str">
        <f>"Q"&amp;ROUNDUP(MONTH(Sheet1[[#This Row],[Date]])/3,0)</f>
        <v>Q3</v>
      </c>
      <c r="X4817" t="str">
        <f>"Q"&amp;INT(MOD(MONTH(Sheet1[[#This Row],[Date]])-4,12/3)+1)</f>
        <v>Q2</v>
      </c>
      <c r="Y4817" t="str" cm="1">
        <f t="array" ref="Y4817">_xlfn.IFS(ROUND(L4817,0)&lt;=1,"Need to improve 0-1",ROUND(L4817,0)&lt;=2,"Okay 1-2",ROUND(L4817,0)&lt;=3,"Good 2-3",ROUND(L4817,0)&lt;=4,"Great 3-4",ROUND(L4817,0)&lt;=5,"Excellent 4-5")</f>
        <v>Good 2-3</v>
      </c>
      <c r="Z4817" t="str">
        <f t="shared" si="75"/>
        <v>0-1000</v>
      </c>
    </row>
    <row r="4818" spans="1:26" x14ac:dyDescent="0.3">
      <c r="A4818">
        <v>18337775</v>
      </c>
      <c r="B4818" t="s">
        <v>7118</v>
      </c>
      <c r="C4818">
        <v>1</v>
      </c>
      <c r="D4818" t="s">
        <v>14</v>
      </c>
      <c r="E4818" t="s">
        <v>395</v>
      </c>
      <c r="F4818" t="s">
        <v>16</v>
      </c>
      <c r="G4818" t="s">
        <v>16</v>
      </c>
      <c r="H4818" t="s">
        <v>16</v>
      </c>
      <c r="I4818">
        <v>1</v>
      </c>
      <c r="J4818">
        <v>15</v>
      </c>
      <c r="K4818">
        <v>150</v>
      </c>
      <c r="L4818">
        <v>3.3</v>
      </c>
      <c r="M4818" t="s">
        <v>5048</v>
      </c>
      <c r="N4818" t="str">
        <f>SUBSTITUTE(Sheet1[[#This Row],[Datekey_Opening]],"_","-")</f>
        <v>2013-9-8</v>
      </c>
      <c r="O4818">
        <f>YEAR(Sheet1[[#This Row],[Date]])</f>
        <v>2013</v>
      </c>
      <c r="P4818" t="str">
        <f>LOOKUP(Sheet1[[#This Row],[CountryCode]],$AI$4:$AI$18,$AJ$4:$AJ$18)</f>
        <v>India</v>
      </c>
      <c r="Q4818">
        <f>MONTH(Sheet1[[#This Row],[Date]])</f>
        <v>9</v>
      </c>
      <c r="R4818" t="str">
        <f>TEXT(Sheet1[[#This Row],[Date]],"MMMM")</f>
        <v>September</v>
      </c>
      <c r="S4818" t="str">
        <f>TEXT(Sheet1[[#This Row],[Date]],"YYYY-MMM")</f>
        <v>2013-Sep</v>
      </c>
      <c r="T4818">
        <f>WEEKDAY(Sheet1[[#This Row],[Date]])</f>
        <v>1</v>
      </c>
      <c r="U4818" t="str">
        <f>TEXT(Sheet1[[#This Row],[Date]],"DDDD")</f>
        <v>Sunday</v>
      </c>
      <c r="V4818" t="str">
        <f>"FM"&amp;MOD(MONTH(Sheet1[[#This Row],[Date]])-4,12)+1</f>
        <v>FM6</v>
      </c>
      <c r="W4818" t="str">
        <f>"Q"&amp;ROUNDUP(MONTH(Sheet1[[#This Row],[Date]])/3,0)</f>
        <v>Q3</v>
      </c>
      <c r="X4818" t="str">
        <f>"Q"&amp;INT(MOD(MONTH(Sheet1[[#This Row],[Date]])-4,12/3)+1)</f>
        <v>Q2</v>
      </c>
      <c r="Y4818" t="str" cm="1">
        <f t="array" ref="Y4818">_xlfn.IFS(ROUND(L4818,0)&lt;=1,"Need to improve 0-1",ROUND(L4818,0)&lt;=2,"Okay 1-2",ROUND(L4818,0)&lt;=3,"Good 2-3",ROUND(L4818,0)&lt;=4,"Great 3-4",ROUND(L4818,0)&lt;=5,"Excellent 4-5")</f>
        <v>Good 2-3</v>
      </c>
      <c r="Z4818" t="str">
        <f t="shared" si="75"/>
        <v>0-1000</v>
      </c>
    </row>
    <row r="4819" spans="1:26" x14ac:dyDescent="0.3">
      <c r="A4819">
        <v>1505</v>
      </c>
      <c r="B4819" t="s">
        <v>7119</v>
      </c>
      <c r="C4819">
        <v>1</v>
      </c>
      <c r="D4819" t="s">
        <v>14</v>
      </c>
      <c r="E4819" t="s">
        <v>635</v>
      </c>
      <c r="F4819" t="s">
        <v>16</v>
      </c>
      <c r="G4819" t="s">
        <v>16</v>
      </c>
      <c r="H4819" t="s">
        <v>16</v>
      </c>
      <c r="I4819">
        <v>1</v>
      </c>
      <c r="J4819">
        <v>13</v>
      </c>
      <c r="K4819">
        <v>150</v>
      </c>
      <c r="L4819">
        <v>2.7</v>
      </c>
      <c r="M4819" t="s">
        <v>4309</v>
      </c>
      <c r="N4819" t="str">
        <f>SUBSTITUTE(Sheet1[[#This Row],[Datekey_Opening]],"_","-")</f>
        <v>2014-9-19</v>
      </c>
      <c r="O4819">
        <f>YEAR(Sheet1[[#This Row],[Date]])</f>
        <v>2014</v>
      </c>
      <c r="P4819" t="str">
        <f>LOOKUP(Sheet1[[#This Row],[CountryCode]],$AI$4:$AI$18,$AJ$4:$AJ$18)</f>
        <v>India</v>
      </c>
      <c r="Q4819">
        <f>MONTH(Sheet1[[#This Row],[Date]])</f>
        <v>9</v>
      </c>
      <c r="R4819" t="str">
        <f>TEXT(Sheet1[[#This Row],[Date]],"MMMM")</f>
        <v>September</v>
      </c>
      <c r="S4819" t="str">
        <f>TEXT(Sheet1[[#This Row],[Date]],"YYYY-MMM")</f>
        <v>2014-Sep</v>
      </c>
      <c r="T4819">
        <f>WEEKDAY(Sheet1[[#This Row],[Date]])</f>
        <v>6</v>
      </c>
      <c r="U4819" t="str">
        <f>TEXT(Sheet1[[#This Row],[Date]],"DDDD")</f>
        <v>Friday</v>
      </c>
      <c r="V4819" t="str">
        <f>"FM"&amp;MOD(MONTH(Sheet1[[#This Row],[Date]])-4,12)+1</f>
        <v>FM6</v>
      </c>
      <c r="W4819" t="str">
        <f>"Q"&amp;ROUNDUP(MONTH(Sheet1[[#This Row],[Date]])/3,0)</f>
        <v>Q3</v>
      </c>
      <c r="X4819" t="str">
        <f>"Q"&amp;INT(MOD(MONTH(Sheet1[[#This Row],[Date]])-4,12/3)+1)</f>
        <v>Q2</v>
      </c>
      <c r="Y4819" t="str" cm="1">
        <f t="array" ref="Y4819">_xlfn.IFS(ROUND(L4819,0)&lt;=1,"Need to improve 0-1",ROUND(L4819,0)&lt;=2,"Okay 1-2",ROUND(L4819,0)&lt;=3,"Good 2-3",ROUND(L4819,0)&lt;=4,"Great 3-4",ROUND(L4819,0)&lt;=5,"Excellent 4-5")</f>
        <v>Good 2-3</v>
      </c>
      <c r="Z4819" t="str">
        <f t="shared" si="75"/>
        <v>0-1000</v>
      </c>
    </row>
    <row r="4820" spans="1:26" x14ac:dyDescent="0.3">
      <c r="A4820">
        <v>1986</v>
      </c>
      <c r="B4820" t="s">
        <v>7120</v>
      </c>
      <c r="C4820">
        <v>1</v>
      </c>
      <c r="D4820" t="s">
        <v>14</v>
      </c>
      <c r="E4820" t="s">
        <v>557</v>
      </c>
      <c r="F4820" t="s">
        <v>16</v>
      </c>
      <c r="G4820" t="s">
        <v>16</v>
      </c>
      <c r="H4820" t="s">
        <v>16</v>
      </c>
      <c r="I4820">
        <v>1</v>
      </c>
      <c r="J4820">
        <v>42</v>
      </c>
      <c r="K4820">
        <v>150</v>
      </c>
      <c r="L4820">
        <v>3.3</v>
      </c>
      <c r="M4820" t="s">
        <v>17</v>
      </c>
      <c r="N4820" t="str">
        <f>SUBSTITUTE(Sheet1[[#This Row],[Datekey_Opening]],"_","-")</f>
        <v>2013-9-21</v>
      </c>
      <c r="O4820">
        <f>YEAR(Sheet1[[#This Row],[Date]])</f>
        <v>2013</v>
      </c>
      <c r="P4820" t="str">
        <f>LOOKUP(Sheet1[[#This Row],[CountryCode]],$AI$4:$AI$18,$AJ$4:$AJ$18)</f>
        <v>India</v>
      </c>
      <c r="Q4820">
        <f>MONTH(Sheet1[[#This Row],[Date]])</f>
        <v>9</v>
      </c>
      <c r="R4820" t="str">
        <f>TEXT(Sheet1[[#This Row],[Date]],"MMMM")</f>
        <v>September</v>
      </c>
      <c r="S4820" t="str">
        <f>TEXT(Sheet1[[#This Row],[Date]],"YYYY-MMM")</f>
        <v>2013-Sep</v>
      </c>
      <c r="T4820">
        <f>WEEKDAY(Sheet1[[#This Row],[Date]])</f>
        <v>7</v>
      </c>
      <c r="U4820" t="str">
        <f>TEXT(Sheet1[[#This Row],[Date]],"DDDD")</f>
        <v>Saturday</v>
      </c>
      <c r="V4820" t="str">
        <f>"FM"&amp;MOD(MONTH(Sheet1[[#This Row],[Date]])-4,12)+1</f>
        <v>FM6</v>
      </c>
      <c r="W4820" t="str">
        <f>"Q"&amp;ROUNDUP(MONTH(Sheet1[[#This Row],[Date]])/3,0)</f>
        <v>Q3</v>
      </c>
      <c r="X4820" t="str">
        <f>"Q"&amp;INT(MOD(MONTH(Sheet1[[#This Row],[Date]])-4,12/3)+1)</f>
        <v>Q2</v>
      </c>
      <c r="Y4820" t="str" cm="1">
        <f t="array" ref="Y4820">_xlfn.IFS(ROUND(L4820,0)&lt;=1,"Need to improve 0-1",ROUND(L4820,0)&lt;=2,"Okay 1-2",ROUND(L4820,0)&lt;=3,"Good 2-3",ROUND(L4820,0)&lt;=4,"Great 3-4",ROUND(L4820,0)&lt;=5,"Excellent 4-5")</f>
        <v>Good 2-3</v>
      </c>
      <c r="Z4820" t="str">
        <f t="shared" si="75"/>
        <v>0-1000</v>
      </c>
    </row>
    <row r="4821" spans="1:26" x14ac:dyDescent="0.3">
      <c r="A4821">
        <v>18486861</v>
      </c>
      <c r="B4821" t="s">
        <v>7121</v>
      </c>
      <c r="C4821">
        <v>1</v>
      </c>
      <c r="D4821" t="s">
        <v>14</v>
      </c>
      <c r="E4821" t="s">
        <v>7122</v>
      </c>
      <c r="F4821" t="s">
        <v>16</v>
      </c>
      <c r="G4821" t="s">
        <v>16</v>
      </c>
      <c r="H4821" t="s">
        <v>16</v>
      </c>
      <c r="I4821">
        <v>1</v>
      </c>
      <c r="J4821">
        <v>1</v>
      </c>
      <c r="K4821">
        <v>150</v>
      </c>
      <c r="L4821">
        <v>1</v>
      </c>
      <c r="M4821" t="s">
        <v>6947</v>
      </c>
      <c r="N4821" t="str">
        <f>SUBSTITUTE(Sheet1[[#This Row],[Datekey_Opening]],"_","-")</f>
        <v>2012-9-20</v>
      </c>
      <c r="O4821">
        <f>YEAR(Sheet1[[#This Row],[Date]])</f>
        <v>2012</v>
      </c>
      <c r="P4821" t="str">
        <f>LOOKUP(Sheet1[[#This Row],[CountryCode]],$AI$4:$AI$18,$AJ$4:$AJ$18)</f>
        <v>India</v>
      </c>
      <c r="Q4821">
        <f>MONTH(Sheet1[[#This Row],[Date]])</f>
        <v>9</v>
      </c>
      <c r="R4821" t="str">
        <f>TEXT(Sheet1[[#This Row],[Date]],"MMMM")</f>
        <v>September</v>
      </c>
      <c r="S4821" t="str">
        <f>TEXT(Sheet1[[#This Row],[Date]],"YYYY-MMM")</f>
        <v>2012-Sep</v>
      </c>
      <c r="T4821">
        <f>WEEKDAY(Sheet1[[#This Row],[Date]])</f>
        <v>5</v>
      </c>
      <c r="U4821" t="str">
        <f>TEXT(Sheet1[[#This Row],[Date]],"DDDD")</f>
        <v>Thursday</v>
      </c>
      <c r="V4821" t="str">
        <f>"FM"&amp;MOD(MONTH(Sheet1[[#This Row],[Date]])-4,12)+1</f>
        <v>FM6</v>
      </c>
      <c r="W4821" t="str">
        <f>"Q"&amp;ROUNDUP(MONTH(Sheet1[[#This Row],[Date]])/3,0)</f>
        <v>Q3</v>
      </c>
      <c r="X4821" t="str">
        <f>"Q"&amp;INT(MOD(MONTH(Sheet1[[#This Row],[Date]])-4,12/3)+1)</f>
        <v>Q2</v>
      </c>
      <c r="Y4821" t="str" cm="1">
        <f t="array" ref="Y4821">_xlfn.IFS(ROUND(L4821,0)&lt;=1,"Need to improve 0-1",ROUND(L4821,0)&lt;=2,"Okay 1-2",ROUND(L4821,0)&lt;=3,"Good 2-3",ROUND(L4821,0)&lt;=4,"Great 3-4",ROUND(L4821,0)&lt;=5,"Excellent 4-5")</f>
        <v>Need to improve 0-1</v>
      </c>
      <c r="Z4821" t="str">
        <f t="shared" si="75"/>
        <v>0-1000</v>
      </c>
    </row>
    <row r="4822" spans="1:26" x14ac:dyDescent="0.3">
      <c r="A4822">
        <v>18232088</v>
      </c>
      <c r="B4822" t="s">
        <v>7123</v>
      </c>
      <c r="C4822">
        <v>1</v>
      </c>
      <c r="D4822" t="s">
        <v>14</v>
      </c>
      <c r="E4822" t="s">
        <v>550</v>
      </c>
      <c r="F4822" t="s">
        <v>16</v>
      </c>
      <c r="G4822" t="s">
        <v>16</v>
      </c>
      <c r="H4822" t="s">
        <v>16</v>
      </c>
      <c r="I4822">
        <v>1</v>
      </c>
      <c r="J4822">
        <v>7</v>
      </c>
      <c r="K4822">
        <v>150</v>
      </c>
      <c r="L4822">
        <v>3.2</v>
      </c>
      <c r="M4822" t="s">
        <v>5564</v>
      </c>
      <c r="N4822" t="str">
        <f>SUBSTITUTE(Sheet1[[#This Row],[Datekey_Opening]],"_","-")</f>
        <v>2017-8-3</v>
      </c>
      <c r="O4822">
        <f>YEAR(Sheet1[[#This Row],[Date]])</f>
        <v>2017</v>
      </c>
      <c r="P4822" t="str">
        <f>LOOKUP(Sheet1[[#This Row],[CountryCode]],$AI$4:$AI$18,$AJ$4:$AJ$18)</f>
        <v>India</v>
      </c>
      <c r="Q4822">
        <f>MONTH(Sheet1[[#This Row],[Date]])</f>
        <v>8</v>
      </c>
      <c r="R4822" t="str">
        <f>TEXT(Sheet1[[#This Row],[Date]],"MMMM")</f>
        <v>August</v>
      </c>
      <c r="S4822" t="str">
        <f>TEXT(Sheet1[[#This Row],[Date]],"YYYY-MMM")</f>
        <v>2017-Aug</v>
      </c>
      <c r="T4822">
        <f>WEEKDAY(Sheet1[[#This Row],[Date]])</f>
        <v>5</v>
      </c>
      <c r="U4822" t="str">
        <f>TEXT(Sheet1[[#This Row],[Date]],"DDDD")</f>
        <v>Thursday</v>
      </c>
      <c r="V4822" t="str">
        <f>"FM"&amp;MOD(MONTH(Sheet1[[#This Row],[Date]])-4,12)+1</f>
        <v>FM5</v>
      </c>
      <c r="W4822" t="str">
        <f>"Q"&amp;ROUNDUP(MONTH(Sheet1[[#This Row],[Date]])/3,0)</f>
        <v>Q3</v>
      </c>
      <c r="X4822" t="str">
        <f>"Q"&amp;INT(MOD(MONTH(Sheet1[[#This Row],[Date]])-4,12/3)+1)</f>
        <v>Q1</v>
      </c>
      <c r="Y4822" t="str" cm="1">
        <f t="array" ref="Y4822">_xlfn.IFS(ROUND(L4822,0)&lt;=1,"Need to improve 0-1",ROUND(L4822,0)&lt;=2,"Okay 1-2",ROUND(L4822,0)&lt;=3,"Good 2-3",ROUND(L4822,0)&lt;=4,"Great 3-4",ROUND(L4822,0)&lt;=5,"Excellent 4-5")</f>
        <v>Good 2-3</v>
      </c>
      <c r="Z4822" t="str">
        <f t="shared" si="75"/>
        <v>0-1000</v>
      </c>
    </row>
    <row r="4823" spans="1:26" x14ac:dyDescent="0.3">
      <c r="A4823">
        <v>307218</v>
      </c>
      <c r="B4823" t="s">
        <v>7124</v>
      </c>
      <c r="C4823">
        <v>1</v>
      </c>
      <c r="D4823" t="s">
        <v>14</v>
      </c>
      <c r="E4823" t="s">
        <v>635</v>
      </c>
      <c r="F4823" t="s">
        <v>16</v>
      </c>
      <c r="G4823" t="s">
        <v>16</v>
      </c>
      <c r="H4823" t="s">
        <v>16</v>
      </c>
      <c r="I4823">
        <v>1</v>
      </c>
      <c r="J4823">
        <v>200</v>
      </c>
      <c r="K4823">
        <v>150</v>
      </c>
      <c r="L4823">
        <v>4.0999999999999996</v>
      </c>
      <c r="M4823" t="s">
        <v>7125</v>
      </c>
      <c r="N4823" t="str">
        <f>SUBSTITUTE(Sheet1[[#This Row],[Datekey_Opening]],"_","-")</f>
        <v>2013-8-25</v>
      </c>
      <c r="O4823">
        <f>YEAR(Sheet1[[#This Row],[Date]])</f>
        <v>2013</v>
      </c>
      <c r="P4823" t="str">
        <f>LOOKUP(Sheet1[[#This Row],[CountryCode]],$AI$4:$AI$18,$AJ$4:$AJ$18)</f>
        <v>India</v>
      </c>
      <c r="Q4823">
        <f>MONTH(Sheet1[[#This Row],[Date]])</f>
        <v>8</v>
      </c>
      <c r="R4823" t="str">
        <f>TEXT(Sheet1[[#This Row],[Date]],"MMMM")</f>
        <v>August</v>
      </c>
      <c r="S4823" t="str">
        <f>TEXT(Sheet1[[#This Row],[Date]],"YYYY-MMM")</f>
        <v>2013-Aug</v>
      </c>
      <c r="T4823">
        <f>WEEKDAY(Sheet1[[#This Row],[Date]])</f>
        <v>1</v>
      </c>
      <c r="U4823" t="str">
        <f>TEXT(Sheet1[[#This Row],[Date]],"DDDD")</f>
        <v>Sunday</v>
      </c>
      <c r="V4823" t="str">
        <f>"FM"&amp;MOD(MONTH(Sheet1[[#This Row],[Date]])-4,12)+1</f>
        <v>FM5</v>
      </c>
      <c r="W4823" t="str">
        <f>"Q"&amp;ROUNDUP(MONTH(Sheet1[[#This Row],[Date]])/3,0)</f>
        <v>Q3</v>
      </c>
      <c r="X4823" t="str">
        <f>"Q"&amp;INT(MOD(MONTH(Sheet1[[#This Row],[Date]])-4,12/3)+1)</f>
        <v>Q1</v>
      </c>
      <c r="Y4823" t="str" cm="1">
        <f t="array" ref="Y4823">_xlfn.IFS(ROUND(L4823,0)&lt;=1,"Need to improve 0-1",ROUND(L4823,0)&lt;=2,"Okay 1-2",ROUND(L4823,0)&lt;=3,"Good 2-3",ROUND(L4823,0)&lt;=4,"Great 3-4",ROUND(L4823,0)&lt;=5,"Excellent 4-5")</f>
        <v>Great 3-4</v>
      </c>
      <c r="Z4823" t="str">
        <f t="shared" si="75"/>
        <v>0-1000</v>
      </c>
    </row>
    <row r="4824" spans="1:26" x14ac:dyDescent="0.3">
      <c r="A4824">
        <v>307002</v>
      </c>
      <c r="B4824" t="s">
        <v>7126</v>
      </c>
      <c r="C4824">
        <v>1</v>
      </c>
      <c r="D4824" t="s">
        <v>14</v>
      </c>
      <c r="E4824" t="s">
        <v>559</v>
      </c>
      <c r="F4824" t="s">
        <v>16</v>
      </c>
      <c r="G4824" t="s">
        <v>16</v>
      </c>
      <c r="H4824" t="s">
        <v>16</v>
      </c>
      <c r="I4824">
        <v>1</v>
      </c>
      <c r="J4824">
        <v>41</v>
      </c>
      <c r="K4824">
        <v>150</v>
      </c>
      <c r="L4824">
        <v>2.8</v>
      </c>
      <c r="M4824" t="s">
        <v>3850</v>
      </c>
      <c r="N4824" t="str">
        <f>SUBSTITUTE(Sheet1[[#This Row],[Datekey_Opening]],"_","-")</f>
        <v>2012-8-17</v>
      </c>
      <c r="O4824">
        <f>YEAR(Sheet1[[#This Row],[Date]])</f>
        <v>2012</v>
      </c>
      <c r="P4824" t="str">
        <f>LOOKUP(Sheet1[[#This Row],[CountryCode]],$AI$4:$AI$18,$AJ$4:$AJ$18)</f>
        <v>India</v>
      </c>
      <c r="Q4824">
        <f>MONTH(Sheet1[[#This Row],[Date]])</f>
        <v>8</v>
      </c>
      <c r="R4824" t="str">
        <f>TEXT(Sheet1[[#This Row],[Date]],"MMMM")</f>
        <v>August</v>
      </c>
      <c r="S4824" t="str">
        <f>TEXT(Sheet1[[#This Row],[Date]],"YYYY-MMM")</f>
        <v>2012-Aug</v>
      </c>
      <c r="T4824">
        <f>WEEKDAY(Sheet1[[#This Row],[Date]])</f>
        <v>6</v>
      </c>
      <c r="U4824" t="str">
        <f>TEXT(Sheet1[[#This Row],[Date]],"DDDD")</f>
        <v>Friday</v>
      </c>
      <c r="V4824" t="str">
        <f>"FM"&amp;MOD(MONTH(Sheet1[[#This Row],[Date]])-4,12)+1</f>
        <v>FM5</v>
      </c>
      <c r="W4824" t="str">
        <f>"Q"&amp;ROUNDUP(MONTH(Sheet1[[#This Row],[Date]])/3,0)</f>
        <v>Q3</v>
      </c>
      <c r="X4824" t="str">
        <f>"Q"&amp;INT(MOD(MONTH(Sheet1[[#This Row],[Date]])-4,12/3)+1)</f>
        <v>Q1</v>
      </c>
      <c r="Y4824" t="str" cm="1">
        <f t="array" ref="Y4824">_xlfn.IFS(ROUND(L4824,0)&lt;=1,"Need to improve 0-1",ROUND(L4824,0)&lt;=2,"Okay 1-2",ROUND(L4824,0)&lt;=3,"Good 2-3",ROUND(L4824,0)&lt;=4,"Great 3-4",ROUND(L4824,0)&lt;=5,"Excellent 4-5")</f>
        <v>Good 2-3</v>
      </c>
      <c r="Z4824" t="str">
        <f t="shared" si="75"/>
        <v>0-1000</v>
      </c>
    </row>
    <row r="4825" spans="1:26" x14ac:dyDescent="0.3">
      <c r="A4825">
        <v>7807</v>
      </c>
      <c r="B4825" t="s">
        <v>5461</v>
      </c>
      <c r="C4825">
        <v>1</v>
      </c>
      <c r="D4825" t="s">
        <v>14</v>
      </c>
      <c r="E4825" t="s">
        <v>567</v>
      </c>
      <c r="F4825" t="s">
        <v>16</v>
      </c>
      <c r="G4825" t="s">
        <v>16</v>
      </c>
      <c r="H4825" t="s">
        <v>16</v>
      </c>
      <c r="I4825">
        <v>1</v>
      </c>
      <c r="J4825">
        <v>44</v>
      </c>
      <c r="K4825">
        <v>150</v>
      </c>
      <c r="L4825">
        <v>2.2999999999999998</v>
      </c>
      <c r="M4825" t="s">
        <v>1606</v>
      </c>
      <c r="N4825" t="str">
        <f>SUBSTITUTE(Sheet1[[#This Row],[Datekey_Opening]],"_","-")</f>
        <v>2014-8-9</v>
      </c>
      <c r="O4825">
        <f>YEAR(Sheet1[[#This Row],[Date]])</f>
        <v>2014</v>
      </c>
      <c r="P4825" t="str">
        <f>LOOKUP(Sheet1[[#This Row],[CountryCode]],$AI$4:$AI$18,$AJ$4:$AJ$18)</f>
        <v>India</v>
      </c>
      <c r="Q4825">
        <f>MONTH(Sheet1[[#This Row],[Date]])</f>
        <v>8</v>
      </c>
      <c r="R4825" t="str">
        <f>TEXT(Sheet1[[#This Row],[Date]],"MMMM")</f>
        <v>August</v>
      </c>
      <c r="S4825" t="str">
        <f>TEXT(Sheet1[[#This Row],[Date]],"YYYY-MMM")</f>
        <v>2014-Aug</v>
      </c>
      <c r="T4825">
        <f>WEEKDAY(Sheet1[[#This Row],[Date]])</f>
        <v>7</v>
      </c>
      <c r="U4825" t="str">
        <f>TEXT(Sheet1[[#This Row],[Date]],"DDDD")</f>
        <v>Saturday</v>
      </c>
      <c r="V4825" t="str">
        <f>"FM"&amp;MOD(MONTH(Sheet1[[#This Row],[Date]])-4,12)+1</f>
        <v>FM5</v>
      </c>
      <c r="W4825" t="str">
        <f>"Q"&amp;ROUNDUP(MONTH(Sheet1[[#This Row],[Date]])/3,0)</f>
        <v>Q3</v>
      </c>
      <c r="X4825" t="str">
        <f>"Q"&amp;INT(MOD(MONTH(Sheet1[[#This Row],[Date]])-4,12/3)+1)</f>
        <v>Q1</v>
      </c>
      <c r="Y4825" t="str" cm="1">
        <f t="array" ref="Y4825">_xlfn.IFS(ROUND(L4825,0)&lt;=1,"Need to improve 0-1",ROUND(L4825,0)&lt;=2,"Okay 1-2",ROUND(L4825,0)&lt;=3,"Good 2-3",ROUND(L4825,0)&lt;=4,"Great 3-4",ROUND(L4825,0)&lt;=5,"Excellent 4-5")</f>
        <v>Okay 1-2</v>
      </c>
      <c r="Z4825" t="str">
        <f t="shared" si="75"/>
        <v>0-1000</v>
      </c>
    </row>
    <row r="4826" spans="1:26" x14ac:dyDescent="0.3">
      <c r="A4826">
        <v>301848</v>
      </c>
      <c r="B4826" t="s">
        <v>7127</v>
      </c>
      <c r="C4826">
        <v>1</v>
      </c>
      <c r="D4826" t="s">
        <v>14</v>
      </c>
      <c r="E4826" t="s">
        <v>635</v>
      </c>
      <c r="F4826" t="s">
        <v>16</v>
      </c>
      <c r="G4826" t="s">
        <v>16</v>
      </c>
      <c r="H4826" t="s">
        <v>16</v>
      </c>
      <c r="I4826">
        <v>1</v>
      </c>
      <c r="J4826">
        <v>18</v>
      </c>
      <c r="K4826">
        <v>150</v>
      </c>
      <c r="L4826">
        <v>2.9</v>
      </c>
      <c r="M4826" t="s">
        <v>386</v>
      </c>
      <c r="N4826" t="str">
        <f>SUBSTITUTE(Sheet1[[#This Row],[Datekey_Opening]],"_","-")</f>
        <v>2015-8-5</v>
      </c>
      <c r="O4826">
        <f>YEAR(Sheet1[[#This Row],[Date]])</f>
        <v>2015</v>
      </c>
      <c r="P4826" t="str">
        <f>LOOKUP(Sheet1[[#This Row],[CountryCode]],$AI$4:$AI$18,$AJ$4:$AJ$18)</f>
        <v>India</v>
      </c>
      <c r="Q4826">
        <f>MONTH(Sheet1[[#This Row],[Date]])</f>
        <v>8</v>
      </c>
      <c r="R4826" t="str">
        <f>TEXT(Sheet1[[#This Row],[Date]],"MMMM")</f>
        <v>August</v>
      </c>
      <c r="S4826" t="str">
        <f>TEXT(Sheet1[[#This Row],[Date]],"YYYY-MMM")</f>
        <v>2015-Aug</v>
      </c>
      <c r="T4826">
        <f>WEEKDAY(Sheet1[[#This Row],[Date]])</f>
        <v>4</v>
      </c>
      <c r="U4826" t="str">
        <f>TEXT(Sheet1[[#This Row],[Date]],"DDDD")</f>
        <v>Wednesday</v>
      </c>
      <c r="V4826" t="str">
        <f>"FM"&amp;MOD(MONTH(Sheet1[[#This Row],[Date]])-4,12)+1</f>
        <v>FM5</v>
      </c>
      <c r="W4826" t="str">
        <f>"Q"&amp;ROUNDUP(MONTH(Sheet1[[#This Row],[Date]])/3,0)</f>
        <v>Q3</v>
      </c>
      <c r="X4826" t="str">
        <f>"Q"&amp;INT(MOD(MONTH(Sheet1[[#This Row],[Date]])-4,12/3)+1)</f>
        <v>Q1</v>
      </c>
      <c r="Y4826" t="str" cm="1">
        <f t="array" ref="Y4826">_xlfn.IFS(ROUND(L4826,0)&lt;=1,"Need to improve 0-1",ROUND(L4826,0)&lt;=2,"Okay 1-2",ROUND(L4826,0)&lt;=3,"Good 2-3",ROUND(L4826,0)&lt;=4,"Great 3-4",ROUND(L4826,0)&lt;=5,"Excellent 4-5")</f>
        <v>Good 2-3</v>
      </c>
      <c r="Z4826" t="str">
        <f t="shared" si="75"/>
        <v>0-1000</v>
      </c>
    </row>
    <row r="4827" spans="1:26" x14ac:dyDescent="0.3">
      <c r="A4827">
        <v>18312455</v>
      </c>
      <c r="B4827" t="s">
        <v>7128</v>
      </c>
      <c r="C4827">
        <v>1</v>
      </c>
      <c r="D4827" t="s">
        <v>14</v>
      </c>
      <c r="E4827" t="s">
        <v>438</v>
      </c>
      <c r="F4827" t="s">
        <v>16</v>
      </c>
      <c r="G4827" t="s">
        <v>16</v>
      </c>
      <c r="H4827" t="s">
        <v>16</v>
      </c>
      <c r="I4827">
        <v>1</v>
      </c>
      <c r="J4827">
        <v>1</v>
      </c>
      <c r="K4827">
        <v>150</v>
      </c>
      <c r="L4827">
        <v>1</v>
      </c>
      <c r="M4827" t="s">
        <v>598</v>
      </c>
      <c r="N4827" t="str">
        <f>SUBSTITUTE(Sheet1[[#This Row],[Datekey_Opening]],"_","-")</f>
        <v>2014-8-27</v>
      </c>
      <c r="O4827">
        <f>YEAR(Sheet1[[#This Row],[Date]])</f>
        <v>2014</v>
      </c>
      <c r="P4827" t="str">
        <f>LOOKUP(Sheet1[[#This Row],[CountryCode]],$AI$4:$AI$18,$AJ$4:$AJ$18)</f>
        <v>India</v>
      </c>
      <c r="Q4827">
        <f>MONTH(Sheet1[[#This Row],[Date]])</f>
        <v>8</v>
      </c>
      <c r="R4827" t="str">
        <f>TEXT(Sheet1[[#This Row],[Date]],"MMMM")</f>
        <v>August</v>
      </c>
      <c r="S4827" t="str">
        <f>TEXT(Sheet1[[#This Row],[Date]],"YYYY-MMM")</f>
        <v>2014-Aug</v>
      </c>
      <c r="T4827">
        <f>WEEKDAY(Sheet1[[#This Row],[Date]])</f>
        <v>4</v>
      </c>
      <c r="U4827" t="str">
        <f>TEXT(Sheet1[[#This Row],[Date]],"DDDD")</f>
        <v>Wednesday</v>
      </c>
      <c r="V4827" t="str">
        <f>"FM"&amp;MOD(MONTH(Sheet1[[#This Row],[Date]])-4,12)+1</f>
        <v>FM5</v>
      </c>
      <c r="W4827" t="str">
        <f>"Q"&amp;ROUNDUP(MONTH(Sheet1[[#This Row],[Date]])/3,0)</f>
        <v>Q3</v>
      </c>
      <c r="X4827" t="str">
        <f>"Q"&amp;INT(MOD(MONTH(Sheet1[[#This Row],[Date]])-4,12/3)+1)</f>
        <v>Q1</v>
      </c>
      <c r="Y4827" t="str" cm="1">
        <f t="array" ref="Y4827">_xlfn.IFS(ROUND(L4827,0)&lt;=1,"Need to improve 0-1",ROUND(L4827,0)&lt;=2,"Okay 1-2",ROUND(L4827,0)&lt;=3,"Good 2-3",ROUND(L4827,0)&lt;=4,"Great 3-4",ROUND(L4827,0)&lt;=5,"Excellent 4-5")</f>
        <v>Need to improve 0-1</v>
      </c>
      <c r="Z4827" t="str">
        <f t="shared" si="75"/>
        <v>0-1000</v>
      </c>
    </row>
    <row r="4828" spans="1:26" x14ac:dyDescent="0.3">
      <c r="A4828">
        <v>18241496</v>
      </c>
      <c r="B4828" t="s">
        <v>7129</v>
      </c>
      <c r="C4828">
        <v>1</v>
      </c>
      <c r="D4828" t="s">
        <v>14</v>
      </c>
      <c r="E4828" t="s">
        <v>559</v>
      </c>
      <c r="F4828" t="s">
        <v>16</v>
      </c>
      <c r="G4828" t="s">
        <v>16</v>
      </c>
      <c r="H4828" t="s">
        <v>16</v>
      </c>
      <c r="I4828">
        <v>1</v>
      </c>
      <c r="J4828">
        <v>17</v>
      </c>
      <c r="K4828">
        <v>150</v>
      </c>
      <c r="L4828">
        <v>3.5</v>
      </c>
      <c r="M4828" t="s">
        <v>5074</v>
      </c>
      <c r="N4828" t="str">
        <f>SUBSTITUTE(Sheet1[[#This Row],[Datekey_Opening]],"_","-")</f>
        <v>2010-8-6</v>
      </c>
      <c r="O4828">
        <f>YEAR(Sheet1[[#This Row],[Date]])</f>
        <v>2010</v>
      </c>
      <c r="P4828" t="str">
        <f>LOOKUP(Sheet1[[#This Row],[CountryCode]],$AI$4:$AI$18,$AJ$4:$AJ$18)</f>
        <v>India</v>
      </c>
      <c r="Q4828">
        <f>MONTH(Sheet1[[#This Row],[Date]])</f>
        <v>8</v>
      </c>
      <c r="R4828" t="str">
        <f>TEXT(Sheet1[[#This Row],[Date]],"MMMM")</f>
        <v>August</v>
      </c>
      <c r="S4828" t="str">
        <f>TEXT(Sheet1[[#This Row],[Date]],"YYYY-MMM")</f>
        <v>2010-Aug</v>
      </c>
      <c r="T4828">
        <f>WEEKDAY(Sheet1[[#This Row],[Date]])</f>
        <v>6</v>
      </c>
      <c r="U4828" t="str">
        <f>TEXT(Sheet1[[#This Row],[Date]],"DDDD")</f>
        <v>Friday</v>
      </c>
      <c r="V4828" t="str">
        <f>"FM"&amp;MOD(MONTH(Sheet1[[#This Row],[Date]])-4,12)+1</f>
        <v>FM5</v>
      </c>
      <c r="W4828" t="str">
        <f>"Q"&amp;ROUNDUP(MONTH(Sheet1[[#This Row],[Date]])/3,0)</f>
        <v>Q3</v>
      </c>
      <c r="X4828" t="str">
        <f>"Q"&amp;INT(MOD(MONTH(Sheet1[[#This Row],[Date]])-4,12/3)+1)</f>
        <v>Q1</v>
      </c>
      <c r="Y4828" t="str" cm="1">
        <f t="array" ref="Y4828">_xlfn.IFS(ROUND(L4828,0)&lt;=1,"Need to improve 0-1",ROUND(L4828,0)&lt;=2,"Okay 1-2",ROUND(L4828,0)&lt;=3,"Good 2-3",ROUND(L4828,0)&lt;=4,"Great 3-4",ROUND(L4828,0)&lt;=5,"Excellent 4-5")</f>
        <v>Great 3-4</v>
      </c>
      <c r="Z4828" t="str">
        <f t="shared" si="75"/>
        <v>0-1000</v>
      </c>
    </row>
    <row r="4829" spans="1:26" x14ac:dyDescent="0.3">
      <c r="A4829">
        <v>312365</v>
      </c>
      <c r="B4829" t="s">
        <v>7130</v>
      </c>
      <c r="C4829">
        <v>1</v>
      </c>
      <c r="D4829" t="s">
        <v>14</v>
      </c>
      <c r="E4829" t="s">
        <v>559</v>
      </c>
      <c r="F4829" t="s">
        <v>16</v>
      </c>
      <c r="G4829" t="s">
        <v>16</v>
      </c>
      <c r="H4829" t="s">
        <v>16</v>
      </c>
      <c r="I4829">
        <v>1</v>
      </c>
      <c r="J4829">
        <v>27</v>
      </c>
      <c r="K4829">
        <v>150</v>
      </c>
      <c r="L4829">
        <v>3.5</v>
      </c>
      <c r="M4829" t="s">
        <v>585</v>
      </c>
      <c r="N4829" t="str">
        <f>SUBSTITUTE(Sheet1[[#This Row],[Datekey_Opening]],"_","-")</f>
        <v>2015-8-19</v>
      </c>
      <c r="O4829">
        <f>YEAR(Sheet1[[#This Row],[Date]])</f>
        <v>2015</v>
      </c>
      <c r="P4829" t="str">
        <f>LOOKUP(Sheet1[[#This Row],[CountryCode]],$AI$4:$AI$18,$AJ$4:$AJ$18)</f>
        <v>India</v>
      </c>
      <c r="Q4829">
        <f>MONTH(Sheet1[[#This Row],[Date]])</f>
        <v>8</v>
      </c>
      <c r="R4829" t="str">
        <f>TEXT(Sheet1[[#This Row],[Date]],"MMMM")</f>
        <v>August</v>
      </c>
      <c r="S4829" t="str">
        <f>TEXT(Sheet1[[#This Row],[Date]],"YYYY-MMM")</f>
        <v>2015-Aug</v>
      </c>
      <c r="T4829">
        <f>WEEKDAY(Sheet1[[#This Row],[Date]])</f>
        <v>4</v>
      </c>
      <c r="U4829" t="str">
        <f>TEXT(Sheet1[[#This Row],[Date]],"DDDD")</f>
        <v>Wednesday</v>
      </c>
      <c r="V4829" t="str">
        <f>"FM"&amp;MOD(MONTH(Sheet1[[#This Row],[Date]])-4,12)+1</f>
        <v>FM5</v>
      </c>
      <c r="W4829" t="str">
        <f>"Q"&amp;ROUNDUP(MONTH(Sheet1[[#This Row],[Date]])/3,0)</f>
        <v>Q3</v>
      </c>
      <c r="X4829" t="str">
        <f>"Q"&amp;INT(MOD(MONTH(Sheet1[[#This Row],[Date]])-4,12/3)+1)</f>
        <v>Q1</v>
      </c>
      <c r="Y4829" t="str" cm="1">
        <f t="array" ref="Y4829">_xlfn.IFS(ROUND(L4829,0)&lt;=1,"Need to improve 0-1",ROUND(L4829,0)&lt;=2,"Okay 1-2",ROUND(L4829,0)&lt;=3,"Good 2-3",ROUND(L4829,0)&lt;=4,"Great 3-4",ROUND(L4829,0)&lt;=5,"Excellent 4-5")</f>
        <v>Great 3-4</v>
      </c>
      <c r="Z4829" t="str">
        <f t="shared" si="75"/>
        <v>0-1000</v>
      </c>
    </row>
    <row r="4830" spans="1:26" x14ac:dyDescent="0.3">
      <c r="A4830">
        <v>7599</v>
      </c>
      <c r="B4830" t="s">
        <v>7131</v>
      </c>
      <c r="C4830">
        <v>1</v>
      </c>
      <c r="D4830" t="s">
        <v>14</v>
      </c>
      <c r="E4830" t="s">
        <v>635</v>
      </c>
      <c r="F4830" t="s">
        <v>16</v>
      </c>
      <c r="G4830" t="s">
        <v>16</v>
      </c>
      <c r="H4830" t="s">
        <v>16</v>
      </c>
      <c r="I4830">
        <v>1</v>
      </c>
      <c r="J4830">
        <v>55</v>
      </c>
      <c r="K4830">
        <v>150</v>
      </c>
      <c r="L4830">
        <v>3.7</v>
      </c>
      <c r="M4830" t="s">
        <v>1218</v>
      </c>
      <c r="N4830" t="str">
        <f>SUBSTITUTE(Sheet1[[#This Row],[Datekey_Opening]],"_","-")</f>
        <v>2013-7-27</v>
      </c>
      <c r="O4830">
        <f>YEAR(Sheet1[[#This Row],[Date]])</f>
        <v>2013</v>
      </c>
      <c r="P4830" t="str">
        <f>LOOKUP(Sheet1[[#This Row],[CountryCode]],$AI$4:$AI$18,$AJ$4:$AJ$18)</f>
        <v>India</v>
      </c>
      <c r="Q4830">
        <f>MONTH(Sheet1[[#This Row],[Date]])</f>
        <v>7</v>
      </c>
      <c r="R4830" t="str">
        <f>TEXT(Sheet1[[#This Row],[Date]],"MMMM")</f>
        <v>July</v>
      </c>
      <c r="S4830" t="str">
        <f>TEXT(Sheet1[[#This Row],[Date]],"YYYY-MMM")</f>
        <v>2013-Jul</v>
      </c>
      <c r="T4830">
        <f>WEEKDAY(Sheet1[[#This Row],[Date]])</f>
        <v>7</v>
      </c>
      <c r="U4830" t="str">
        <f>TEXT(Sheet1[[#This Row],[Date]],"DDDD")</f>
        <v>Saturday</v>
      </c>
      <c r="V4830" t="str">
        <f>"FM"&amp;MOD(MONTH(Sheet1[[#This Row],[Date]])-4,12)+1</f>
        <v>FM4</v>
      </c>
      <c r="W4830" t="str">
        <f>"Q"&amp;ROUNDUP(MONTH(Sheet1[[#This Row],[Date]])/3,0)</f>
        <v>Q3</v>
      </c>
      <c r="X4830" t="str">
        <f>"Q"&amp;INT(MOD(MONTH(Sheet1[[#This Row],[Date]])-4,12/3)+1)</f>
        <v>Q4</v>
      </c>
      <c r="Y4830" t="str" cm="1">
        <f t="array" ref="Y4830">_xlfn.IFS(ROUND(L4830,0)&lt;=1,"Need to improve 0-1",ROUND(L4830,0)&lt;=2,"Okay 1-2",ROUND(L4830,0)&lt;=3,"Good 2-3",ROUND(L4830,0)&lt;=4,"Great 3-4",ROUND(L4830,0)&lt;=5,"Excellent 4-5")</f>
        <v>Great 3-4</v>
      </c>
      <c r="Z4830" t="str">
        <f t="shared" si="75"/>
        <v>0-1000</v>
      </c>
    </row>
    <row r="4831" spans="1:26" x14ac:dyDescent="0.3">
      <c r="A4831">
        <v>1324</v>
      </c>
      <c r="B4831" t="s">
        <v>7132</v>
      </c>
      <c r="C4831">
        <v>1</v>
      </c>
      <c r="D4831" t="s">
        <v>14</v>
      </c>
      <c r="E4831" t="s">
        <v>3457</v>
      </c>
      <c r="F4831" t="s">
        <v>16</v>
      </c>
      <c r="G4831" t="s">
        <v>16</v>
      </c>
      <c r="H4831" t="s">
        <v>16</v>
      </c>
      <c r="I4831">
        <v>1</v>
      </c>
      <c r="J4831">
        <v>91</v>
      </c>
      <c r="K4831">
        <v>150</v>
      </c>
      <c r="L4831">
        <v>3.5</v>
      </c>
      <c r="M4831" t="s">
        <v>3856</v>
      </c>
      <c r="N4831" t="str">
        <f>SUBSTITUTE(Sheet1[[#This Row],[Datekey_Opening]],"_","-")</f>
        <v>2018-7-24</v>
      </c>
      <c r="O4831">
        <f>YEAR(Sheet1[[#This Row],[Date]])</f>
        <v>2018</v>
      </c>
      <c r="P4831" t="str">
        <f>LOOKUP(Sheet1[[#This Row],[CountryCode]],$AI$4:$AI$18,$AJ$4:$AJ$18)</f>
        <v>India</v>
      </c>
      <c r="Q4831">
        <f>MONTH(Sheet1[[#This Row],[Date]])</f>
        <v>7</v>
      </c>
      <c r="R4831" t="str">
        <f>TEXT(Sheet1[[#This Row],[Date]],"MMMM")</f>
        <v>July</v>
      </c>
      <c r="S4831" t="str">
        <f>TEXT(Sheet1[[#This Row],[Date]],"YYYY-MMM")</f>
        <v>2018-Jul</v>
      </c>
      <c r="T4831">
        <f>WEEKDAY(Sheet1[[#This Row],[Date]])</f>
        <v>3</v>
      </c>
      <c r="U4831" t="str">
        <f>TEXT(Sheet1[[#This Row],[Date]],"DDDD")</f>
        <v>Tuesday</v>
      </c>
      <c r="V4831" t="str">
        <f>"FM"&amp;MOD(MONTH(Sheet1[[#This Row],[Date]])-4,12)+1</f>
        <v>FM4</v>
      </c>
      <c r="W4831" t="str">
        <f>"Q"&amp;ROUNDUP(MONTH(Sheet1[[#This Row],[Date]])/3,0)</f>
        <v>Q3</v>
      </c>
      <c r="X4831" t="str">
        <f>"Q"&amp;INT(MOD(MONTH(Sheet1[[#This Row],[Date]])-4,12/3)+1)</f>
        <v>Q4</v>
      </c>
      <c r="Y4831" t="str" cm="1">
        <f t="array" ref="Y4831">_xlfn.IFS(ROUND(L4831,0)&lt;=1,"Need to improve 0-1",ROUND(L4831,0)&lt;=2,"Okay 1-2",ROUND(L4831,0)&lt;=3,"Good 2-3",ROUND(L4831,0)&lt;=4,"Great 3-4",ROUND(L4831,0)&lt;=5,"Excellent 4-5")</f>
        <v>Great 3-4</v>
      </c>
      <c r="Z4831" t="str">
        <f t="shared" si="75"/>
        <v>0-1000</v>
      </c>
    </row>
    <row r="4832" spans="1:26" x14ac:dyDescent="0.3">
      <c r="A4832">
        <v>18124350</v>
      </c>
      <c r="B4832" t="s">
        <v>945</v>
      </c>
      <c r="C4832">
        <v>1</v>
      </c>
      <c r="D4832" t="s">
        <v>14</v>
      </c>
      <c r="E4832" t="s">
        <v>680</v>
      </c>
      <c r="F4832" t="s">
        <v>16</v>
      </c>
      <c r="G4832" t="s">
        <v>16</v>
      </c>
      <c r="H4832" t="s">
        <v>16</v>
      </c>
      <c r="I4832">
        <v>1</v>
      </c>
      <c r="J4832">
        <v>1</v>
      </c>
      <c r="K4832">
        <v>150</v>
      </c>
      <c r="L4832">
        <v>1</v>
      </c>
      <c r="M4832" t="s">
        <v>7133</v>
      </c>
      <c r="N4832" t="str">
        <f>SUBSTITUTE(Sheet1[[#This Row],[Datekey_Opening]],"_","-")</f>
        <v>2010-7-21</v>
      </c>
      <c r="O4832">
        <f>YEAR(Sheet1[[#This Row],[Date]])</f>
        <v>2010</v>
      </c>
      <c r="P4832" t="str">
        <f>LOOKUP(Sheet1[[#This Row],[CountryCode]],$AI$4:$AI$18,$AJ$4:$AJ$18)</f>
        <v>India</v>
      </c>
      <c r="Q4832">
        <f>MONTH(Sheet1[[#This Row],[Date]])</f>
        <v>7</v>
      </c>
      <c r="R4832" t="str">
        <f>TEXT(Sheet1[[#This Row],[Date]],"MMMM")</f>
        <v>July</v>
      </c>
      <c r="S4832" t="str">
        <f>TEXT(Sheet1[[#This Row],[Date]],"YYYY-MMM")</f>
        <v>2010-Jul</v>
      </c>
      <c r="T4832">
        <f>WEEKDAY(Sheet1[[#This Row],[Date]])</f>
        <v>4</v>
      </c>
      <c r="U4832" t="str">
        <f>TEXT(Sheet1[[#This Row],[Date]],"DDDD")</f>
        <v>Wednesday</v>
      </c>
      <c r="V4832" t="str">
        <f>"FM"&amp;MOD(MONTH(Sheet1[[#This Row],[Date]])-4,12)+1</f>
        <v>FM4</v>
      </c>
      <c r="W4832" t="str">
        <f>"Q"&amp;ROUNDUP(MONTH(Sheet1[[#This Row],[Date]])/3,0)</f>
        <v>Q3</v>
      </c>
      <c r="X4832" t="str">
        <f>"Q"&amp;INT(MOD(MONTH(Sheet1[[#This Row],[Date]])-4,12/3)+1)</f>
        <v>Q4</v>
      </c>
      <c r="Y4832" t="str" cm="1">
        <f t="array" ref="Y4832">_xlfn.IFS(ROUND(L4832,0)&lt;=1,"Need to improve 0-1",ROUND(L4832,0)&lt;=2,"Okay 1-2",ROUND(L4832,0)&lt;=3,"Good 2-3",ROUND(L4832,0)&lt;=4,"Great 3-4",ROUND(L4832,0)&lt;=5,"Excellent 4-5")</f>
        <v>Need to improve 0-1</v>
      </c>
      <c r="Z4832" t="str">
        <f t="shared" si="75"/>
        <v>0-1000</v>
      </c>
    </row>
    <row r="4833" spans="1:26" x14ac:dyDescent="0.3">
      <c r="A4833">
        <v>18070502</v>
      </c>
      <c r="B4833" t="s">
        <v>6745</v>
      </c>
      <c r="C4833">
        <v>1</v>
      </c>
      <c r="D4833" t="s">
        <v>14</v>
      </c>
      <c r="E4833" t="s">
        <v>395</v>
      </c>
      <c r="F4833" t="s">
        <v>16</v>
      </c>
      <c r="G4833" t="s">
        <v>16</v>
      </c>
      <c r="H4833" t="s">
        <v>16</v>
      </c>
      <c r="I4833">
        <v>1</v>
      </c>
      <c r="J4833">
        <v>11</v>
      </c>
      <c r="K4833">
        <v>150</v>
      </c>
      <c r="L4833">
        <v>3.2</v>
      </c>
      <c r="M4833" t="s">
        <v>620</v>
      </c>
      <c r="N4833" t="str">
        <f>SUBSTITUTE(Sheet1[[#This Row],[Datekey_Opening]],"_","-")</f>
        <v>2017-7-6</v>
      </c>
      <c r="O4833">
        <f>YEAR(Sheet1[[#This Row],[Date]])</f>
        <v>2017</v>
      </c>
      <c r="P4833" t="str">
        <f>LOOKUP(Sheet1[[#This Row],[CountryCode]],$AI$4:$AI$18,$AJ$4:$AJ$18)</f>
        <v>India</v>
      </c>
      <c r="Q4833">
        <f>MONTH(Sheet1[[#This Row],[Date]])</f>
        <v>7</v>
      </c>
      <c r="R4833" t="str">
        <f>TEXT(Sheet1[[#This Row],[Date]],"MMMM")</f>
        <v>July</v>
      </c>
      <c r="S4833" t="str">
        <f>TEXT(Sheet1[[#This Row],[Date]],"YYYY-MMM")</f>
        <v>2017-Jul</v>
      </c>
      <c r="T4833">
        <f>WEEKDAY(Sheet1[[#This Row],[Date]])</f>
        <v>5</v>
      </c>
      <c r="U4833" t="str">
        <f>TEXT(Sheet1[[#This Row],[Date]],"DDDD")</f>
        <v>Thursday</v>
      </c>
      <c r="V4833" t="str">
        <f>"FM"&amp;MOD(MONTH(Sheet1[[#This Row],[Date]])-4,12)+1</f>
        <v>FM4</v>
      </c>
      <c r="W4833" t="str">
        <f>"Q"&amp;ROUNDUP(MONTH(Sheet1[[#This Row],[Date]])/3,0)</f>
        <v>Q3</v>
      </c>
      <c r="X4833" t="str">
        <f>"Q"&amp;INT(MOD(MONTH(Sheet1[[#This Row],[Date]])-4,12/3)+1)</f>
        <v>Q4</v>
      </c>
      <c r="Y4833" t="str" cm="1">
        <f t="array" ref="Y4833">_xlfn.IFS(ROUND(L4833,0)&lt;=1,"Need to improve 0-1",ROUND(L4833,0)&lt;=2,"Okay 1-2",ROUND(L4833,0)&lt;=3,"Good 2-3",ROUND(L4833,0)&lt;=4,"Great 3-4",ROUND(L4833,0)&lt;=5,"Excellent 4-5")</f>
        <v>Good 2-3</v>
      </c>
      <c r="Z4833" t="str">
        <f t="shared" si="75"/>
        <v>0-1000</v>
      </c>
    </row>
    <row r="4834" spans="1:26" x14ac:dyDescent="0.3">
      <c r="A4834">
        <v>313398</v>
      </c>
      <c r="B4834" t="s">
        <v>7134</v>
      </c>
      <c r="C4834">
        <v>1</v>
      </c>
      <c r="D4834" t="s">
        <v>14</v>
      </c>
      <c r="E4834" t="s">
        <v>773</v>
      </c>
      <c r="F4834" t="s">
        <v>16</v>
      </c>
      <c r="G4834" t="s">
        <v>21</v>
      </c>
      <c r="H4834" t="s">
        <v>16</v>
      </c>
      <c r="I4834">
        <v>1</v>
      </c>
      <c r="J4834">
        <v>62</v>
      </c>
      <c r="K4834">
        <v>150</v>
      </c>
      <c r="L4834">
        <v>3.3</v>
      </c>
      <c r="M4834" t="s">
        <v>5112</v>
      </c>
      <c r="N4834" t="str">
        <f>SUBSTITUTE(Sheet1[[#This Row],[Datekey_Opening]],"_","-")</f>
        <v>2017-7-11</v>
      </c>
      <c r="O4834">
        <f>YEAR(Sheet1[[#This Row],[Date]])</f>
        <v>2017</v>
      </c>
      <c r="P4834" t="str">
        <f>LOOKUP(Sheet1[[#This Row],[CountryCode]],$AI$4:$AI$18,$AJ$4:$AJ$18)</f>
        <v>India</v>
      </c>
      <c r="Q4834">
        <f>MONTH(Sheet1[[#This Row],[Date]])</f>
        <v>7</v>
      </c>
      <c r="R4834" t="str">
        <f>TEXT(Sheet1[[#This Row],[Date]],"MMMM")</f>
        <v>July</v>
      </c>
      <c r="S4834" t="str">
        <f>TEXT(Sheet1[[#This Row],[Date]],"YYYY-MMM")</f>
        <v>2017-Jul</v>
      </c>
      <c r="T4834">
        <f>WEEKDAY(Sheet1[[#This Row],[Date]])</f>
        <v>3</v>
      </c>
      <c r="U4834" t="str">
        <f>TEXT(Sheet1[[#This Row],[Date]],"DDDD")</f>
        <v>Tuesday</v>
      </c>
      <c r="V4834" t="str">
        <f>"FM"&amp;MOD(MONTH(Sheet1[[#This Row],[Date]])-4,12)+1</f>
        <v>FM4</v>
      </c>
      <c r="W4834" t="str">
        <f>"Q"&amp;ROUNDUP(MONTH(Sheet1[[#This Row],[Date]])/3,0)</f>
        <v>Q3</v>
      </c>
      <c r="X4834" t="str">
        <f>"Q"&amp;INT(MOD(MONTH(Sheet1[[#This Row],[Date]])-4,12/3)+1)</f>
        <v>Q4</v>
      </c>
      <c r="Y4834" t="str" cm="1">
        <f t="array" ref="Y4834">_xlfn.IFS(ROUND(L4834,0)&lt;=1,"Need to improve 0-1",ROUND(L4834,0)&lt;=2,"Okay 1-2",ROUND(L4834,0)&lt;=3,"Good 2-3",ROUND(L4834,0)&lt;=4,"Great 3-4",ROUND(L4834,0)&lt;=5,"Excellent 4-5")</f>
        <v>Good 2-3</v>
      </c>
      <c r="Z4834" t="str">
        <f t="shared" si="75"/>
        <v>0-1000</v>
      </c>
    </row>
    <row r="4835" spans="1:26" x14ac:dyDescent="0.3">
      <c r="A4835">
        <v>302465</v>
      </c>
      <c r="B4835" t="s">
        <v>7135</v>
      </c>
      <c r="C4835">
        <v>1</v>
      </c>
      <c r="D4835" t="s">
        <v>14</v>
      </c>
      <c r="E4835" t="s">
        <v>5574</v>
      </c>
      <c r="F4835" t="s">
        <v>16</v>
      </c>
      <c r="G4835" t="s">
        <v>16</v>
      </c>
      <c r="H4835" t="s">
        <v>16</v>
      </c>
      <c r="I4835">
        <v>1</v>
      </c>
      <c r="J4835">
        <v>24</v>
      </c>
      <c r="K4835">
        <v>150</v>
      </c>
      <c r="L4835">
        <v>2.8</v>
      </c>
      <c r="M4835" t="s">
        <v>2597</v>
      </c>
      <c r="N4835" t="str">
        <f>SUBSTITUTE(Sheet1[[#This Row],[Datekey_Opening]],"_","-")</f>
        <v>2010-7-14</v>
      </c>
      <c r="O4835">
        <f>YEAR(Sheet1[[#This Row],[Date]])</f>
        <v>2010</v>
      </c>
      <c r="P4835" t="str">
        <f>LOOKUP(Sheet1[[#This Row],[CountryCode]],$AI$4:$AI$18,$AJ$4:$AJ$18)</f>
        <v>India</v>
      </c>
      <c r="Q4835">
        <f>MONTH(Sheet1[[#This Row],[Date]])</f>
        <v>7</v>
      </c>
      <c r="R4835" t="str">
        <f>TEXT(Sheet1[[#This Row],[Date]],"MMMM")</f>
        <v>July</v>
      </c>
      <c r="S4835" t="str">
        <f>TEXT(Sheet1[[#This Row],[Date]],"YYYY-MMM")</f>
        <v>2010-Jul</v>
      </c>
      <c r="T4835">
        <f>WEEKDAY(Sheet1[[#This Row],[Date]])</f>
        <v>4</v>
      </c>
      <c r="U4835" t="str">
        <f>TEXT(Sheet1[[#This Row],[Date]],"DDDD")</f>
        <v>Wednesday</v>
      </c>
      <c r="V4835" t="str">
        <f>"FM"&amp;MOD(MONTH(Sheet1[[#This Row],[Date]])-4,12)+1</f>
        <v>FM4</v>
      </c>
      <c r="W4835" t="str">
        <f>"Q"&amp;ROUNDUP(MONTH(Sheet1[[#This Row],[Date]])/3,0)</f>
        <v>Q3</v>
      </c>
      <c r="X4835" t="str">
        <f>"Q"&amp;INT(MOD(MONTH(Sheet1[[#This Row],[Date]])-4,12/3)+1)</f>
        <v>Q4</v>
      </c>
      <c r="Y4835" t="str" cm="1">
        <f t="array" ref="Y4835">_xlfn.IFS(ROUND(L4835,0)&lt;=1,"Need to improve 0-1",ROUND(L4835,0)&lt;=2,"Okay 1-2",ROUND(L4835,0)&lt;=3,"Good 2-3",ROUND(L4835,0)&lt;=4,"Great 3-4",ROUND(L4835,0)&lt;=5,"Excellent 4-5")</f>
        <v>Good 2-3</v>
      </c>
      <c r="Z4835" t="str">
        <f t="shared" si="75"/>
        <v>0-1000</v>
      </c>
    </row>
    <row r="4836" spans="1:26" x14ac:dyDescent="0.3">
      <c r="A4836">
        <v>7399</v>
      </c>
      <c r="B4836" t="s">
        <v>7136</v>
      </c>
      <c r="C4836">
        <v>1</v>
      </c>
      <c r="D4836" t="s">
        <v>14</v>
      </c>
      <c r="E4836" t="s">
        <v>635</v>
      </c>
      <c r="F4836" t="s">
        <v>16</v>
      </c>
      <c r="G4836" t="s">
        <v>16</v>
      </c>
      <c r="H4836" t="s">
        <v>16</v>
      </c>
      <c r="I4836">
        <v>1</v>
      </c>
      <c r="J4836">
        <v>11</v>
      </c>
      <c r="K4836">
        <v>150</v>
      </c>
      <c r="L4836">
        <v>2.8</v>
      </c>
      <c r="M4836" t="s">
        <v>409</v>
      </c>
      <c r="N4836" t="str">
        <f>SUBSTITUTE(Sheet1[[#This Row],[Datekey_Opening]],"_","-")</f>
        <v>2018-7-21</v>
      </c>
      <c r="O4836">
        <f>YEAR(Sheet1[[#This Row],[Date]])</f>
        <v>2018</v>
      </c>
      <c r="P4836" t="str">
        <f>LOOKUP(Sheet1[[#This Row],[CountryCode]],$AI$4:$AI$18,$AJ$4:$AJ$18)</f>
        <v>India</v>
      </c>
      <c r="Q4836">
        <f>MONTH(Sheet1[[#This Row],[Date]])</f>
        <v>7</v>
      </c>
      <c r="R4836" t="str">
        <f>TEXT(Sheet1[[#This Row],[Date]],"MMMM")</f>
        <v>July</v>
      </c>
      <c r="S4836" t="str">
        <f>TEXT(Sheet1[[#This Row],[Date]],"YYYY-MMM")</f>
        <v>2018-Jul</v>
      </c>
      <c r="T4836">
        <f>WEEKDAY(Sheet1[[#This Row],[Date]])</f>
        <v>7</v>
      </c>
      <c r="U4836" t="str">
        <f>TEXT(Sheet1[[#This Row],[Date]],"DDDD")</f>
        <v>Saturday</v>
      </c>
      <c r="V4836" t="str">
        <f>"FM"&amp;MOD(MONTH(Sheet1[[#This Row],[Date]])-4,12)+1</f>
        <v>FM4</v>
      </c>
      <c r="W4836" t="str">
        <f>"Q"&amp;ROUNDUP(MONTH(Sheet1[[#This Row],[Date]])/3,0)</f>
        <v>Q3</v>
      </c>
      <c r="X4836" t="str">
        <f>"Q"&amp;INT(MOD(MONTH(Sheet1[[#This Row],[Date]])-4,12/3)+1)</f>
        <v>Q4</v>
      </c>
      <c r="Y4836" t="str" cm="1">
        <f t="array" ref="Y4836">_xlfn.IFS(ROUND(L4836,0)&lt;=1,"Need to improve 0-1",ROUND(L4836,0)&lt;=2,"Okay 1-2",ROUND(L4836,0)&lt;=3,"Good 2-3",ROUND(L4836,0)&lt;=4,"Great 3-4",ROUND(L4836,0)&lt;=5,"Excellent 4-5")</f>
        <v>Good 2-3</v>
      </c>
      <c r="Z4836" t="str">
        <f t="shared" si="75"/>
        <v>0-1000</v>
      </c>
    </row>
    <row r="4837" spans="1:26" x14ac:dyDescent="0.3">
      <c r="A4837">
        <v>6477</v>
      </c>
      <c r="B4837" t="s">
        <v>7137</v>
      </c>
      <c r="C4837">
        <v>1</v>
      </c>
      <c r="D4837" t="s">
        <v>14</v>
      </c>
      <c r="E4837" t="s">
        <v>557</v>
      </c>
      <c r="F4837" t="s">
        <v>16</v>
      </c>
      <c r="G4837" t="s">
        <v>16</v>
      </c>
      <c r="H4837" t="s">
        <v>16</v>
      </c>
      <c r="I4837">
        <v>1</v>
      </c>
      <c r="J4837">
        <v>95</v>
      </c>
      <c r="K4837">
        <v>150</v>
      </c>
      <c r="L4837">
        <v>3.4</v>
      </c>
      <c r="M4837" t="s">
        <v>1660</v>
      </c>
      <c r="N4837" t="str">
        <f>SUBSTITUTE(Sheet1[[#This Row],[Datekey_Opening]],"_","-")</f>
        <v>2013-7-6</v>
      </c>
      <c r="O4837">
        <f>YEAR(Sheet1[[#This Row],[Date]])</f>
        <v>2013</v>
      </c>
      <c r="P4837" t="str">
        <f>LOOKUP(Sheet1[[#This Row],[CountryCode]],$AI$4:$AI$18,$AJ$4:$AJ$18)</f>
        <v>India</v>
      </c>
      <c r="Q4837">
        <f>MONTH(Sheet1[[#This Row],[Date]])</f>
        <v>7</v>
      </c>
      <c r="R4837" t="str">
        <f>TEXT(Sheet1[[#This Row],[Date]],"MMMM")</f>
        <v>July</v>
      </c>
      <c r="S4837" t="str">
        <f>TEXT(Sheet1[[#This Row],[Date]],"YYYY-MMM")</f>
        <v>2013-Jul</v>
      </c>
      <c r="T4837">
        <f>WEEKDAY(Sheet1[[#This Row],[Date]])</f>
        <v>7</v>
      </c>
      <c r="U4837" t="str">
        <f>TEXT(Sheet1[[#This Row],[Date]],"DDDD")</f>
        <v>Saturday</v>
      </c>
      <c r="V4837" t="str">
        <f>"FM"&amp;MOD(MONTH(Sheet1[[#This Row],[Date]])-4,12)+1</f>
        <v>FM4</v>
      </c>
      <c r="W4837" t="str">
        <f>"Q"&amp;ROUNDUP(MONTH(Sheet1[[#This Row],[Date]])/3,0)</f>
        <v>Q3</v>
      </c>
      <c r="X4837" t="str">
        <f>"Q"&amp;INT(MOD(MONTH(Sheet1[[#This Row],[Date]])-4,12/3)+1)</f>
        <v>Q4</v>
      </c>
      <c r="Y4837" t="str" cm="1">
        <f t="array" ref="Y4837">_xlfn.IFS(ROUND(L4837,0)&lt;=1,"Need to improve 0-1",ROUND(L4837,0)&lt;=2,"Okay 1-2",ROUND(L4837,0)&lt;=3,"Good 2-3",ROUND(L4837,0)&lt;=4,"Great 3-4",ROUND(L4837,0)&lt;=5,"Excellent 4-5")</f>
        <v>Good 2-3</v>
      </c>
      <c r="Z4837" t="str">
        <f t="shared" si="75"/>
        <v>0-1000</v>
      </c>
    </row>
    <row r="4838" spans="1:26" x14ac:dyDescent="0.3">
      <c r="A4838">
        <v>309429</v>
      </c>
      <c r="B4838" t="s">
        <v>1429</v>
      </c>
      <c r="C4838">
        <v>1</v>
      </c>
      <c r="D4838" t="s">
        <v>14</v>
      </c>
      <c r="E4838" t="s">
        <v>1430</v>
      </c>
      <c r="F4838" t="s">
        <v>16</v>
      </c>
      <c r="G4838" t="s">
        <v>21</v>
      </c>
      <c r="H4838" t="s">
        <v>16</v>
      </c>
      <c r="I4838">
        <v>1</v>
      </c>
      <c r="J4838">
        <v>59</v>
      </c>
      <c r="K4838">
        <v>150</v>
      </c>
      <c r="L4838">
        <v>3.4</v>
      </c>
      <c r="M4838" t="s">
        <v>2051</v>
      </c>
      <c r="N4838" t="str">
        <f>SUBSTITUTE(Sheet1[[#This Row],[Datekey_Opening]],"_","-")</f>
        <v>2014-7-11</v>
      </c>
      <c r="O4838">
        <f>YEAR(Sheet1[[#This Row],[Date]])</f>
        <v>2014</v>
      </c>
      <c r="P4838" t="str">
        <f>LOOKUP(Sheet1[[#This Row],[CountryCode]],$AI$4:$AI$18,$AJ$4:$AJ$18)</f>
        <v>India</v>
      </c>
      <c r="Q4838">
        <f>MONTH(Sheet1[[#This Row],[Date]])</f>
        <v>7</v>
      </c>
      <c r="R4838" t="str">
        <f>TEXT(Sheet1[[#This Row],[Date]],"MMMM")</f>
        <v>July</v>
      </c>
      <c r="S4838" t="str">
        <f>TEXT(Sheet1[[#This Row],[Date]],"YYYY-MMM")</f>
        <v>2014-Jul</v>
      </c>
      <c r="T4838">
        <f>WEEKDAY(Sheet1[[#This Row],[Date]])</f>
        <v>6</v>
      </c>
      <c r="U4838" t="str">
        <f>TEXT(Sheet1[[#This Row],[Date]],"DDDD")</f>
        <v>Friday</v>
      </c>
      <c r="V4838" t="str">
        <f>"FM"&amp;MOD(MONTH(Sheet1[[#This Row],[Date]])-4,12)+1</f>
        <v>FM4</v>
      </c>
      <c r="W4838" t="str">
        <f>"Q"&amp;ROUNDUP(MONTH(Sheet1[[#This Row],[Date]])/3,0)</f>
        <v>Q3</v>
      </c>
      <c r="X4838" t="str">
        <f>"Q"&amp;INT(MOD(MONTH(Sheet1[[#This Row],[Date]])-4,12/3)+1)</f>
        <v>Q4</v>
      </c>
      <c r="Y4838" t="str" cm="1">
        <f t="array" ref="Y4838">_xlfn.IFS(ROUND(L4838,0)&lt;=1,"Need to improve 0-1",ROUND(L4838,0)&lt;=2,"Okay 1-2",ROUND(L4838,0)&lt;=3,"Good 2-3",ROUND(L4838,0)&lt;=4,"Great 3-4",ROUND(L4838,0)&lt;=5,"Excellent 4-5")</f>
        <v>Good 2-3</v>
      </c>
      <c r="Z4838" t="str">
        <f t="shared" si="75"/>
        <v>0-1000</v>
      </c>
    </row>
    <row r="4839" spans="1:26" x14ac:dyDescent="0.3">
      <c r="A4839">
        <v>9890</v>
      </c>
      <c r="B4839" t="s">
        <v>7138</v>
      </c>
      <c r="C4839">
        <v>1</v>
      </c>
      <c r="D4839" t="s">
        <v>14</v>
      </c>
      <c r="E4839" t="s">
        <v>635</v>
      </c>
      <c r="F4839" t="s">
        <v>16</v>
      </c>
      <c r="G4839" t="s">
        <v>16</v>
      </c>
      <c r="H4839" t="s">
        <v>16</v>
      </c>
      <c r="I4839">
        <v>1</v>
      </c>
      <c r="J4839">
        <v>109</v>
      </c>
      <c r="K4839">
        <v>150</v>
      </c>
      <c r="L4839">
        <v>3.9</v>
      </c>
      <c r="M4839" t="s">
        <v>414</v>
      </c>
      <c r="N4839" t="str">
        <f>SUBSTITUTE(Sheet1[[#This Row],[Datekey_Opening]],"_","-")</f>
        <v>2013-7-9</v>
      </c>
      <c r="O4839">
        <f>YEAR(Sheet1[[#This Row],[Date]])</f>
        <v>2013</v>
      </c>
      <c r="P4839" t="str">
        <f>LOOKUP(Sheet1[[#This Row],[CountryCode]],$AI$4:$AI$18,$AJ$4:$AJ$18)</f>
        <v>India</v>
      </c>
      <c r="Q4839">
        <f>MONTH(Sheet1[[#This Row],[Date]])</f>
        <v>7</v>
      </c>
      <c r="R4839" t="str">
        <f>TEXT(Sheet1[[#This Row],[Date]],"MMMM")</f>
        <v>July</v>
      </c>
      <c r="S4839" t="str">
        <f>TEXT(Sheet1[[#This Row],[Date]],"YYYY-MMM")</f>
        <v>2013-Jul</v>
      </c>
      <c r="T4839">
        <f>WEEKDAY(Sheet1[[#This Row],[Date]])</f>
        <v>3</v>
      </c>
      <c r="U4839" t="str">
        <f>TEXT(Sheet1[[#This Row],[Date]],"DDDD")</f>
        <v>Tuesday</v>
      </c>
      <c r="V4839" t="str">
        <f>"FM"&amp;MOD(MONTH(Sheet1[[#This Row],[Date]])-4,12)+1</f>
        <v>FM4</v>
      </c>
      <c r="W4839" t="str">
        <f>"Q"&amp;ROUNDUP(MONTH(Sheet1[[#This Row],[Date]])/3,0)</f>
        <v>Q3</v>
      </c>
      <c r="X4839" t="str">
        <f>"Q"&amp;INT(MOD(MONTH(Sheet1[[#This Row],[Date]])-4,12/3)+1)</f>
        <v>Q4</v>
      </c>
      <c r="Y4839" t="str" cm="1">
        <f t="array" ref="Y4839">_xlfn.IFS(ROUND(L4839,0)&lt;=1,"Need to improve 0-1",ROUND(L4839,0)&lt;=2,"Okay 1-2",ROUND(L4839,0)&lt;=3,"Good 2-3",ROUND(L4839,0)&lt;=4,"Great 3-4",ROUND(L4839,0)&lt;=5,"Excellent 4-5")</f>
        <v>Great 3-4</v>
      </c>
      <c r="Z4839" t="str">
        <f t="shared" si="75"/>
        <v>0-1000</v>
      </c>
    </row>
    <row r="4840" spans="1:26" x14ac:dyDescent="0.3">
      <c r="A4840">
        <v>5293</v>
      </c>
      <c r="B4840" t="s">
        <v>7139</v>
      </c>
      <c r="C4840">
        <v>1</v>
      </c>
      <c r="D4840" t="s">
        <v>14</v>
      </c>
      <c r="E4840" t="s">
        <v>564</v>
      </c>
      <c r="F4840" t="s">
        <v>16</v>
      </c>
      <c r="G4840" t="s">
        <v>16</v>
      </c>
      <c r="H4840" t="s">
        <v>16</v>
      </c>
      <c r="I4840">
        <v>1</v>
      </c>
      <c r="J4840">
        <v>14</v>
      </c>
      <c r="K4840">
        <v>150</v>
      </c>
      <c r="L4840">
        <v>3.3</v>
      </c>
      <c r="M4840" t="s">
        <v>681</v>
      </c>
      <c r="N4840" t="str">
        <f>SUBSTITUTE(Sheet1[[#This Row],[Datekey_Opening]],"_","-")</f>
        <v>2014-6-19</v>
      </c>
      <c r="O4840">
        <f>YEAR(Sheet1[[#This Row],[Date]])</f>
        <v>2014</v>
      </c>
      <c r="P4840" t="str">
        <f>LOOKUP(Sheet1[[#This Row],[CountryCode]],$AI$4:$AI$18,$AJ$4:$AJ$18)</f>
        <v>India</v>
      </c>
      <c r="Q4840">
        <f>MONTH(Sheet1[[#This Row],[Date]])</f>
        <v>6</v>
      </c>
      <c r="R4840" t="str">
        <f>TEXT(Sheet1[[#This Row],[Date]],"MMMM")</f>
        <v>June</v>
      </c>
      <c r="S4840" t="str">
        <f>TEXT(Sheet1[[#This Row],[Date]],"YYYY-MMM")</f>
        <v>2014-Jun</v>
      </c>
      <c r="T4840">
        <f>WEEKDAY(Sheet1[[#This Row],[Date]])</f>
        <v>5</v>
      </c>
      <c r="U4840" t="str">
        <f>TEXT(Sheet1[[#This Row],[Date]],"DDDD")</f>
        <v>Thursday</v>
      </c>
      <c r="V4840" t="str">
        <f>"FM"&amp;MOD(MONTH(Sheet1[[#This Row],[Date]])-4,12)+1</f>
        <v>FM3</v>
      </c>
      <c r="W4840" t="str">
        <f>"Q"&amp;ROUNDUP(MONTH(Sheet1[[#This Row],[Date]])/3,0)</f>
        <v>Q2</v>
      </c>
      <c r="X4840" t="str">
        <f>"Q"&amp;INT(MOD(MONTH(Sheet1[[#This Row],[Date]])-4,12/3)+1)</f>
        <v>Q3</v>
      </c>
      <c r="Y4840" t="str" cm="1">
        <f t="array" ref="Y4840">_xlfn.IFS(ROUND(L4840,0)&lt;=1,"Need to improve 0-1",ROUND(L4840,0)&lt;=2,"Okay 1-2",ROUND(L4840,0)&lt;=3,"Good 2-3",ROUND(L4840,0)&lt;=4,"Great 3-4",ROUND(L4840,0)&lt;=5,"Excellent 4-5")</f>
        <v>Good 2-3</v>
      </c>
      <c r="Z4840" t="str">
        <f t="shared" si="75"/>
        <v>0-1000</v>
      </c>
    </row>
    <row r="4841" spans="1:26" x14ac:dyDescent="0.3">
      <c r="A4841">
        <v>18494204</v>
      </c>
      <c r="B4841" t="s">
        <v>7140</v>
      </c>
      <c r="C4841">
        <v>1</v>
      </c>
      <c r="D4841" t="s">
        <v>14</v>
      </c>
      <c r="E4841" t="s">
        <v>1408</v>
      </c>
      <c r="F4841" t="s">
        <v>16</v>
      </c>
      <c r="G4841" t="s">
        <v>16</v>
      </c>
      <c r="H4841" t="s">
        <v>16</v>
      </c>
      <c r="I4841">
        <v>1</v>
      </c>
      <c r="J4841">
        <v>1</v>
      </c>
      <c r="K4841">
        <v>150</v>
      </c>
      <c r="L4841">
        <v>1</v>
      </c>
      <c r="M4841" t="s">
        <v>688</v>
      </c>
      <c r="N4841" t="str">
        <f>SUBSTITUTE(Sheet1[[#This Row],[Datekey_Opening]],"_","-")</f>
        <v>2011-6-24</v>
      </c>
      <c r="O4841">
        <f>YEAR(Sheet1[[#This Row],[Date]])</f>
        <v>2011</v>
      </c>
      <c r="P4841" t="str">
        <f>LOOKUP(Sheet1[[#This Row],[CountryCode]],$AI$4:$AI$18,$AJ$4:$AJ$18)</f>
        <v>India</v>
      </c>
      <c r="Q4841">
        <f>MONTH(Sheet1[[#This Row],[Date]])</f>
        <v>6</v>
      </c>
      <c r="R4841" t="str">
        <f>TEXT(Sheet1[[#This Row],[Date]],"MMMM")</f>
        <v>June</v>
      </c>
      <c r="S4841" t="str">
        <f>TEXT(Sheet1[[#This Row],[Date]],"YYYY-MMM")</f>
        <v>2011-Jun</v>
      </c>
      <c r="T4841">
        <f>WEEKDAY(Sheet1[[#This Row],[Date]])</f>
        <v>6</v>
      </c>
      <c r="U4841" t="str">
        <f>TEXT(Sheet1[[#This Row],[Date]],"DDDD")</f>
        <v>Friday</v>
      </c>
      <c r="V4841" t="str">
        <f>"FM"&amp;MOD(MONTH(Sheet1[[#This Row],[Date]])-4,12)+1</f>
        <v>FM3</v>
      </c>
      <c r="W4841" t="str">
        <f>"Q"&amp;ROUNDUP(MONTH(Sheet1[[#This Row],[Date]])/3,0)</f>
        <v>Q2</v>
      </c>
      <c r="X4841" t="str">
        <f>"Q"&amp;INT(MOD(MONTH(Sheet1[[#This Row],[Date]])-4,12/3)+1)</f>
        <v>Q3</v>
      </c>
      <c r="Y4841" t="str" cm="1">
        <f t="array" ref="Y4841">_xlfn.IFS(ROUND(L4841,0)&lt;=1,"Need to improve 0-1",ROUND(L4841,0)&lt;=2,"Okay 1-2",ROUND(L4841,0)&lt;=3,"Good 2-3",ROUND(L4841,0)&lt;=4,"Great 3-4",ROUND(L4841,0)&lt;=5,"Excellent 4-5")</f>
        <v>Need to improve 0-1</v>
      </c>
      <c r="Z4841" t="str">
        <f t="shared" si="75"/>
        <v>0-1000</v>
      </c>
    </row>
    <row r="4842" spans="1:26" x14ac:dyDescent="0.3">
      <c r="A4842">
        <v>18336178</v>
      </c>
      <c r="B4842" t="s">
        <v>7141</v>
      </c>
      <c r="C4842">
        <v>1</v>
      </c>
      <c r="D4842" t="s">
        <v>14</v>
      </c>
      <c r="E4842" t="s">
        <v>405</v>
      </c>
      <c r="F4842" t="s">
        <v>16</v>
      </c>
      <c r="G4842" t="s">
        <v>16</v>
      </c>
      <c r="H4842" t="s">
        <v>16</v>
      </c>
      <c r="I4842">
        <v>1</v>
      </c>
      <c r="J4842">
        <v>5</v>
      </c>
      <c r="K4842">
        <v>150</v>
      </c>
      <c r="L4842">
        <v>3</v>
      </c>
      <c r="M4842" t="s">
        <v>7142</v>
      </c>
      <c r="N4842" t="str">
        <f>SUBSTITUTE(Sheet1[[#This Row],[Datekey_Opening]],"_","-")</f>
        <v>2018-6-21</v>
      </c>
      <c r="O4842">
        <f>YEAR(Sheet1[[#This Row],[Date]])</f>
        <v>2018</v>
      </c>
      <c r="P4842" t="str">
        <f>LOOKUP(Sheet1[[#This Row],[CountryCode]],$AI$4:$AI$18,$AJ$4:$AJ$18)</f>
        <v>India</v>
      </c>
      <c r="Q4842">
        <f>MONTH(Sheet1[[#This Row],[Date]])</f>
        <v>6</v>
      </c>
      <c r="R4842" t="str">
        <f>TEXT(Sheet1[[#This Row],[Date]],"MMMM")</f>
        <v>June</v>
      </c>
      <c r="S4842" t="str">
        <f>TEXT(Sheet1[[#This Row],[Date]],"YYYY-MMM")</f>
        <v>2018-Jun</v>
      </c>
      <c r="T4842">
        <f>WEEKDAY(Sheet1[[#This Row],[Date]])</f>
        <v>5</v>
      </c>
      <c r="U4842" t="str">
        <f>TEXT(Sheet1[[#This Row],[Date]],"DDDD")</f>
        <v>Thursday</v>
      </c>
      <c r="V4842" t="str">
        <f>"FM"&amp;MOD(MONTH(Sheet1[[#This Row],[Date]])-4,12)+1</f>
        <v>FM3</v>
      </c>
      <c r="W4842" t="str">
        <f>"Q"&amp;ROUNDUP(MONTH(Sheet1[[#This Row],[Date]])/3,0)</f>
        <v>Q2</v>
      </c>
      <c r="X4842" t="str">
        <f>"Q"&amp;INT(MOD(MONTH(Sheet1[[#This Row],[Date]])-4,12/3)+1)</f>
        <v>Q3</v>
      </c>
      <c r="Y4842" t="str" cm="1">
        <f t="array" ref="Y4842">_xlfn.IFS(ROUND(L4842,0)&lt;=1,"Need to improve 0-1",ROUND(L4842,0)&lt;=2,"Okay 1-2",ROUND(L4842,0)&lt;=3,"Good 2-3",ROUND(L4842,0)&lt;=4,"Great 3-4",ROUND(L4842,0)&lt;=5,"Excellent 4-5")</f>
        <v>Good 2-3</v>
      </c>
      <c r="Z4842" t="str">
        <f t="shared" si="75"/>
        <v>0-1000</v>
      </c>
    </row>
    <row r="4843" spans="1:26" x14ac:dyDescent="0.3">
      <c r="A4843">
        <v>18245268</v>
      </c>
      <c r="B4843" t="s">
        <v>7143</v>
      </c>
      <c r="C4843">
        <v>1</v>
      </c>
      <c r="D4843" t="s">
        <v>14</v>
      </c>
      <c r="E4843" t="s">
        <v>867</v>
      </c>
      <c r="F4843" t="s">
        <v>16</v>
      </c>
      <c r="G4843" t="s">
        <v>16</v>
      </c>
      <c r="H4843" t="s">
        <v>16</v>
      </c>
      <c r="I4843">
        <v>1</v>
      </c>
      <c r="J4843">
        <v>55</v>
      </c>
      <c r="K4843">
        <v>150</v>
      </c>
      <c r="L4843">
        <v>3.9</v>
      </c>
      <c r="M4843" t="s">
        <v>6381</v>
      </c>
      <c r="N4843" t="str">
        <f>SUBSTITUTE(Sheet1[[#This Row],[Datekey_Opening]],"_","-")</f>
        <v>2016-6-20</v>
      </c>
      <c r="O4843">
        <f>YEAR(Sheet1[[#This Row],[Date]])</f>
        <v>2016</v>
      </c>
      <c r="P4843" t="str">
        <f>LOOKUP(Sheet1[[#This Row],[CountryCode]],$AI$4:$AI$18,$AJ$4:$AJ$18)</f>
        <v>India</v>
      </c>
      <c r="Q4843">
        <f>MONTH(Sheet1[[#This Row],[Date]])</f>
        <v>6</v>
      </c>
      <c r="R4843" t="str">
        <f>TEXT(Sheet1[[#This Row],[Date]],"MMMM")</f>
        <v>June</v>
      </c>
      <c r="S4843" t="str">
        <f>TEXT(Sheet1[[#This Row],[Date]],"YYYY-MMM")</f>
        <v>2016-Jun</v>
      </c>
      <c r="T4843">
        <f>WEEKDAY(Sheet1[[#This Row],[Date]])</f>
        <v>2</v>
      </c>
      <c r="U4843" t="str">
        <f>TEXT(Sheet1[[#This Row],[Date]],"DDDD")</f>
        <v>Monday</v>
      </c>
      <c r="V4843" t="str">
        <f>"FM"&amp;MOD(MONTH(Sheet1[[#This Row],[Date]])-4,12)+1</f>
        <v>FM3</v>
      </c>
      <c r="W4843" t="str">
        <f>"Q"&amp;ROUNDUP(MONTH(Sheet1[[#This Row],[Date]])/3,0)</f>
        <v>Q2</v>
      </c>
      <c r="X4843" t="str">
        <f>"Q"&amp;INT(MOD(MONTH(Sheet1[[#This Row],[Date]])-4,12/3)+1)</f>
        <v>Q3</v>
      </c>
      <c r="Y4843" t="str" cm="1">
        <f t="array" ref="Y4843">_xlfn.IFS(ROUND(L4843,0)&lt;=1,"Need to improve 0-1",ROUND(L4843,0)&lt;=2,"Okay 1-2",ROUND(L4843,0)&lt;=3,"Good 2-3",ROUND(L4843,0)&lt;=4,"Great 3-4",ROUND(L4843,0)&lt;=5,"Excellent 4-5")</f>
        <v>Great 3-4</v>
      </c>
      <c r="Z4843" t="str">
        <f t="shared" si="75"/>
        <v>0-1000</v>
      </c>
    </row>
    <row r="4844" spans="1:26" x14ac:dyDescent="0.3">
      <c r="A4844">
        <v>305003</v>
      </c>
      <c r="B4844" t="s">
        <v>7144</v>
      </c>
      <c r="C4844">
        <v>1</v>
      </c>
      <c r="D4844" t="s">
        <v>14</v>
      </c>
      <c r="E4844" t="s">
        <v>6126</v>
      </c>
      <c r="F4844" t="s">
        <v>16</v>
      </c>
      <c r="G4844" t="s">
        <v>16</v>
      </c>
      <c r="H4844" t="s">
        <v>16</v>
      </c>
      <c r="I4844">
        <v>1</v>
      </c>
      <c r="J4844">
        <v>20</v>
      </c>
      <c r="K4844">
        <v>150</v>
      </c>
      <c r="L4844">
        <v>3.3</v>
      </c>
      <c r="M4844" t="s">
        <v>7145</v>
      </c>
      <c r="N4844" t="str">
        <f>SUBSTITUTE(Sheet1[[#This Row],[Datekey_Opening]],"_","-")</f>
        <v>2015-6-11</v>
      </c>
      <c r="O4844">
        <f>YEAR(Sheet1[[#This Row],[Date]])</f>
        <v>2015</v>
      </c>
      <c r="P4844" t="str">
        <f>LOOKUP(Sheet1[[#This Row],[CountryCode]],$AI$4:$AI$18,$AJ$4:$AJ$18)</f>
        <v>India</v>
      </c>
      <c r="Q4844">
        <f>MONTH(Sheet1[[#This Row],[Date]])</f>
        <v>6</v>
      </c>
      <c r="R4844" t="str">
        <f>TEXT(Sheet1[[#This Row],[Date]],"MMMM")</f>
        <v>June</v>
      </c>
      <c r="S4844" t="str">
        <f>TEXT(Sheet1[[#This Row],[Date]],"YYYY-MMM")</f>
        <v>2015-Jun</v>
      </c>
      <c r="T4844">
        <f>WEEKDAY(Sheet1[[#This Row],[Date]])</f>
        <v>5</v>
      </c>
      <c r="U4844" t="str">
        <f>TEXT(Sheet1[[#This Row],[Date]],"DDDD")</f>
        <v>Thursday</v>
      </c>
      <c r="V4844" t="str">
        <f>"FM"&amp;MOD(MONTH(Sheet1[[#This Row],[Date]])-4,12)+1</f>
        <v>FM3</v>
      </c>
      <c r="W4844" t="str">
        <f>"Q"&amp;ROUNDUP(MONTH(Sheet1[[#This Row],[Date]])/3,0)</f>
        <v>Q2</v>
      </c>
      <c r="X4844" t="str">
        <f>"Q"&amp;INT(MOD(MONTH(Sheet1[[#This Row],[Date]])-4,12/3)+1)</f>
        <v>Q3</v>
      </c>
      <c r="Y4844" t="str" cm="1">
        <f t="array" ref="Y4844">_xlfn.IFS(ROUND(L4844,0)&lt;=1,"Need to improve 0-1",ROUND(L4844,0)&lt;=2,"Okay 1-2",ROUND(L4844,0)&lt;=3,"Good 2-3",ROUND(L4844,0)&lt;=4,"Great 3-4",ROUND(L4844,0)&lt;=5,"Excellent 4-5")</f>
        <v>Good 2-3</v>
      </c>
      <c r="Z4844" t="str">
        <f t="shared" si="75"/>
        <v>0-1000</v>
      </c>
    </row>
    <row r="4845" spans="1:26" x14ac:dyDescent="0.3">
      <c r="A4845">
        <v>9599</v>
      </c>
      <c r="B4845" t="s">
        <v>7146</v>
      </c>
      <c r="C4845">
        <v>1</v>
      </c>
      <c r="D4845" t="s">
        <v>14</v>
      </c>
      <c r="E4845" t="s">
        <v>635</v>
      </c>
      <c r="F4845" t="s">
        <v>16</v>
      </c>
      <c r="G4845" t="s">
        <v>16</v>
      </c>
      <c r="H4845" t="s">
        <v>16</v>
      </c>
      <c r="I4845">
        <v>1</v>
      </c>
      <c r="J4845">
        <v>2</v>
      </c>
      <c r="K4845">
        <v>150</v>
      </c>
      <c r="L4845">
        <v>1</v>
      </c>
      <c r="M4845" t="s">
        <v>693</v>
      </c>
      <c r="N4845" t="str">
        <f>SUBSTITUTE(Sheet1[[#This Row],[Datekey_Opening]],"_","-")</f>
        <v>2016-6-25</v>
      </c>
      <c r="O4845">
        <f>YEAR(Sheet1[[#This Row],[Date]])</f>
        <v>2016</v>
      </c>
      <c r="P4845" t="str">
        <f>LOOKUP(Sheet1[[#This Row],[CountryCode]],$AI$4:$AI$18,$AJ$4:$AJ$18)</f>
        <v>India</v>
      </c>
      <c r="Q4845">
        <f>MONTH(Sheet1[[#This Row],[Date]])</f>
        <v>6</v>
      </c>
      <c r="R4845" t="str">
        <f>TEXT(Sheet1[[#This Row],[Date]],"MMMM")</f>
        <v>June</v>
      </c>
      <c r="S4845" t="str">
        <f>TEXT(Sheet1[[#This Row],[Date]],"YYYY-MMM")</f>
        <v>2016-Jun</v>
      </c>
      <c r="T4845">
        <f>WEEKDAY(Sheet1[[#This Row],[Date]])</f>
        <v>7</v>
      </c>
      <c r="U4845" t="str">
        <f>TEXT(Sheet1[[#This Row],[Date]],"DDDD")</f>
        <v>Saturday</v>
      </c>
      <c r="V4845" t="str">
        <f>"FM"&amp;MOD(MONTH(Sheet1[[#This Row],[Date]])-4,12)+1</f>
        <v>FM3</v>
      </c>
      <c r="W4845" t="str">
        <f>"Q"&amp;ROUNDUP(MONTH(Sheet1[[#This Row],[Date]])/3,0)</f>
        <v>Q2</v>
      </c>
      <c r="X4845" t="str">
        <f>"Q"&amp;INT(MOD(MONTH(Sheet1[[#This Row],[Date]])-4,12/3)+1)</f>
        <v>Q3</v>
      </c>
      <c r="Y4845" t="str" cm="1">
        <f t="array" ref="Y4845">_xlfn.IFS(ROUND(L4845,0)&lt;=1,"Need to improve 0-1",ROUND(L4845,0)&lt;=2,"Okay 1-2",ROUND(L4845,0)&lt;=3,"Good 2-3",ROUND(L4845,0)&lt;=4,"Great 3-4",ROUND(L4845,0)&lt;=5,"Excellent 4-5")</f>
        <v>Need to improve 0-1</v>
      </c>
      <c r="Z4845" t="str">
        <f t="shared" si="75"/>
        <v>0-1000</v>
      </c>
    </row>
    <row r="4846" spans="1:26" x14ac:dyDescent="0.3">
      <c r="A4846">
        <v>306113</v>
      </c>
      <c r="B4846" t="s">
        <v>7147</v>
      </c>
      <c r="C4846">
        <v>1</v>
      </c>
      <c r="D4846" t="s">
        <v>14</v>
      </c>
      <c r="E4846" t="s">
        <v>550</v>
      </c>
      <c r="F4846" t="s">
        <v>16</v>
      </c>
      <c r="G4846" t="s">
        <v>16</v>
      </c>
      <c r="H4846" t="s">
        <v>16</v>
      </c>
      <c r="I4846">
        <v>1</v>
      </c>
      <c r="J4846">
        <v>11</v>
      </c>
      <c r="K4846">
        <v>150</v>
      </c>
      <c r="L4846">
        <v>3</v>
      </c>
      <c r="M4846" t="s">
        <v>5166</v>
      </c>
      <c r="N4846" t="str">
        <f>SUBSTITUTE(Sheet1[[#This Row],[Datekey_Opening]],"_","-")</f>
        <v>2013-6-2</v>
      </c>
      <c r="O4846">
        <f>YEAR(Sheet1[[#This Row],[Date]])</f>
        <v>2013</v>
      </c>
      <c r="P4846" t="str">
        <f>LOOKUP(Sheet1[[#This Row],[CountryCode]],$AI$4:$AI$18,$AJ$4:$AJ$18)</f>
        <v>India</v>
      </c>
      <c r="Q4846">
        <f>MONTH(Sheet1[[#This Row],[Date]])</f>
        <v>6</v>
      </c>
      <c r="R4846" t="str">
        <f>TEXT(Sheet1[[#This Row],[Date]],"MMMM")</f>
        <v>June</v>
      </c>
      <c r="S4846" t="str">
        <f>TEXT(Sheet1[[#This Row],[Date]],"YYYY-MMM")</f>
        <v>2013-Jun</v>
      </c>
      <c r="T4846">
        <f>WEEKDAY(Sheet1[[#This Row],[Date]])</f>
        <v>1</v>
      </c>
      <c r="U4846" t="str">
        <f>TEXT(Sheet1[[#This Row],[Date]],"DDDD")</f>
        <v>Sunday</v>
      </c>
      <c r="V4846" t="str">
        <f>"FM"&amp;MOD(MONTH(Sheet1[[#This Row],[Date]])-4,12)+1</f>
        <v>FM3</v>
      </c>
      <c r="W4846" t="str">
        <f>"Q"&amp;ROUNDUP(MONTH(Sheet1[[#This Row],[Date]])/3,0)</f>
        <v>Q2</v>
      </c>
      <c r="X4846" t="str">
        <f>"Q"&amp;INT(MOD(MONTH(Sheet1[[#This Row],[Date]])-4,12/3)+1)</f>
        <v>Q3</v>
      </c>
      <c r="Y4846" t="str" cm="1">
        <f t="array" ref="Y4846">_xlfn.IFS(ROUND(L4846,0)&lt;=1,"Need to improve 0-1",ROUND(L4846,0)&lt;=2,"Okay 1-2",ROUND(L4846,0)&lt;=3,"Good 2-3",ROUND(L4846,0)&lt;=4,"Great 3-4",ROUND(L4846,0)&lt;=5,"Excellent 4-5")</f>
        <v>Good 2-3</v>
      </c>
      <c r="Z4846" t="str">
        <f t="shared" si="75"/>
        <v>0-1000</v>
      </c>
    </row>
    <row r="4847" spans="1:26" x14ac:dyDescent="0.3">
      <c r="A4847">
        <v>305189</v>
      </c>
      <c r="B4847" t="s">
        <v>6162</v>
      </c>
      <c r="C4847">
        <v>1</v>
      </c>
      <c r="D4847" t="s">
        <v>14</v>
      </c>
      <c r="E4847" t="s">
        <v>635</v>
      </c>
      <c r="F4847" t="s">
        <v>16</v>
      </c>
      <c r="G4847" t="s">
        <v>16</v>
      </c>
      <c r="H4847" t="s">
        <v>16</v>
      </c>
      <c r="I4847">
        <v>1</v>
      </c>
      <c r="J4847">
        <v>1</v>
      </c>
      <c r="K4847">
        <v>150</v>
      </c>
      <c r="L4847">
        <v>1</v>
      </c>
      <c r="M4847" t="s">
        <v>5161</v>
      </c>
      <c r="N4847" t="str">
        <f>SUBSTITUTE(Sheet1[[#This Row],[Datekey_Opening]],"_","-")</f>
        <v>2010-6-7</v>
      </c>
      <c r="O4847">
        <f>YEAR(Sheet1[[#This Row],[Date]])</f>
        <v>2010</v>
      </c>
      <c r="P4847" t="str">
        <f>LOOKUP(Sheet1[[#This Row],[CountryCode]],$AI$4:$AI$18,$AJ$4:$AJ$18)</f>
        <v>India</v>
      </c>
      <c r="Q4847">
        <f>MONTH(Sheet1[[#This Row],[Date]])</f>
        <v>6</v>
      </c>
      <c r="R4847" t="str">
        <f>TEXT(Sheet1[[#This Row],[Date]],"MMMM")</f>
        <v>June</v>
      </c>
      <c r="S4847" t="str">
        <f>TEXT(Sheet1[[#This Row],[Date]],"YYYY-MMM")</f>
        <v>2010-Jun</v>
      </c>
      <c r="T4847">
        <f>WEEKDAY(Sheet1[[#This Row],[Date]])</f>
        <v>2</v>
      </c>
      <c r="U4847" t="str">
        <f>TEXT(Sheet1[[#This Row],[Date]],"DDDD")</f>
        <v>Monday</v>
      </c>
      <c r="V4847" t="str">
        <f>"FM"&amp;MOD(MONTH(Sheet1[[#This Row],[Date]])-4,12)+1</f>
        <v>FM3</v>
      </c>
      <c r="W4847" t="str">
        <f>"Q"&amp;ROUNDUP(MONTH(Sheet1[[#This Row],[Date]])/3,0)</f>
        <v>Q2</v>
      </c>
      <c r="X4847" t="str">
        <f>"Q"&amp;INT(MOD(MONTH(Sheet1[[#This Row],[Date]])-4,12/3)+1)</f>
        <v>Q3</v>
      </c>
      <c r="Y4847" t="str" cm="1">
        <f t="array" ref="Y4847">_xlfn.IFS(ROUND(L4847,0)&lt;=1,"Need to improve 0-1",ROUND(L4847,0)&lt;=2,"Okay 1-2",ROUND(L4847,0)&lt;=3,"Good 2-3",ROUND(L4847,0)&lt;=4,"Great 3-4",ROUND(L4847,0)&lt;=5,"Excellent 4-5")</f>
        <v>Need to improve 0-1</v>
      </c>
      <c r="Z4847" t="str">
        <f t="shared" si="75"/>
        <v>0-1000</v>
      </c>
    </row>
    <row r="4848" spans="1:26" x14ac:dyDescent="0.3">
      <c r="A4848">
        <v>18282003</v>
      </c>
      <c r="B4848" t="s">
        <v>7148</v>
      </c>
      <c r="C4848">
        <v>1</v>
      </c>
      <c r="D4848" t="s">
        <v>14</v>
      </c>
      <c r="E4848" t="s">
        <v>435</v>
      </c>
      <c r="F4848" t="s">
        <v>16</v>
      </c>
      <c r="G4848" t="s">
        <v>16</v>
      </c>
      <c r="H4848" t="s">
        <v>16</v>
      </c>
      <c r="I4848">
        <v>1</v>
      </c>
      <c r="J4848">
        <v>3</v>
      </c>
      <c r="K4848">
        <v>150</v>
      </c>
      <c r="L4848">
        <v>1</v>
      </c>
      <c r="M4848" t="s">
        <v>2646</v>
      </c>
      <c r="N4848" t="str">
        <f>SUBSTITUTE(Sheet1[[#This Row],[Datekey_Opening]],"_","-")</f>
        <v>2011-6-3</v>
      </c>
      <c r="O4848">
        <f>YEAR(Sheet1[[#This Row],[Date]])</f>
        <v>2011</v>
      </c>
      <c r="P4848" t="str">
        <f>LOOKUP(Sheet1[[#This Row],[CountryCode]],$AI$4:$AI$18,$AJ$4:$AJ$18)</f>
        <v>India</v>
      </c>
      <c r="Q4848">
        <f>MONTH(Sheet1[[#This Row],[Date]])</f>
        <v>6</v>
      </c>
      <c r="R4848" t="str">
        <f>TEXT(Sheet1[[#This Row],[Date]],"MMMM")</f>
        <v>June</v>
      </c>
      <c r="S4848" t="str">
        <f>TEXT(Sheet1[[#This Row],[Date]],"YYYY-MMM")</f>
        <v>2011-Jun</v>
      </c>
      <c r="T4848">
        <f>WEEKDAY(Sheet1[[#This Row],[Date]])</f>
        <v>6</v>
      </c>
      <c r="U4848" t="str">
        <f>TEXT(Sheet1[[#This Row],[Date]],"DDDD")</f>
        <v>Friday</v>
      </c>
      <c r="V4848" t="str">
        <f>"FM"&amp;MOD(MONTH(Sheet1[[#This Row],[Date]])-4,12)+1</f>
        <v>FM3</v>
      </c>
      <c r="W4848" t="str">
        <f>"Q"&amp;ROUNDUP(MONTH(Sheet1[[#This Row],[Date]])/3,0)</f>
        <v>Q2</v>
      </c>
      <c r="X4848" t="str">
        <f>"Q"&amp;INT(MOD(MONTH(Sheet1[[#This Row],[Date]])-4,12/3)+1)</f>
        <v>Q3</v>
      </c>
      <c r="Y4848" t="str" cm="1">
        <f t="array" ref="Y4848">_xlfn.IFS(ROUND(L4848,0)&lt;=1,"Need to improve 0-1",ROUND(L4848,0)&lt;=2,"Okay 1-2",ROUND(L4848,0)&lt;=3,"Good 2-3",ROUND(L4848,0)&lt;=4,"Great 3-4",ROUND(L4848,0)&lt;=5,"Excellent 4-5")</f>
        <v>Need to improve 0-1</v>
      </c>
      <c r="Z4848" t="str">
        <f t="shared" si="75"/>
        <v>0-1000</v>
      </c>
    </row>
    <row r="4849" spans="1:26" x14ac:dyDescent="0.3">
      <c r="A4849">
        <v>312916</v>
      </c>
      <c r="B4849" t="s">
        <v>7149</v>
      </c>
      <c r="C4849">
        <v>1</v>
      </c>
      <c r="D4849" t="s">
        <v>14</v>
      </c>
      <c r="E4849" t="s">
        <v>559</v>
      </c>
      <c r="F4849" t="s">
        <v>16</v>
      </c>
      <c r="G4849" t="s">
        <v>16</v>
      </c>
      <c r="H4849" t="s">
        <v>16</v>
      </c>
      <c r="I4849">
        <v>1</v>
      </c>
      <c r="J4849">
        <v>7</v>
      </c>
      <c r="K4849">
        <v>150</v>
      </c>
      <c r="L4849">
        <v>3.1</v>
      </c>
      <c r="M4849" t="s">
        <v>6383</v>
      </c>
      <c r="N4849" t="str">
        <f>SUBSTITUTE(Sheet1[[#This Row],[Datekey_Opening]],"_","-")</f>
        <v>2015-6-21</v>
      </c>
      <c r="O4849">
        <f>YEAR(Sheet1[[#This Row],[Date]])</f>
        <v>2015</v>
      </c>
      <c r="P4849" t="str">
        <f>LOOKUP(Sheet1[[#This Row],[CountryCode]],$AI$4:$AI$18,$AJ$4:$AJ$18)</f>
        <v>India</v>
      </c>
      <c r="Q4849">
        <f>MONTH(Sheet1[[#This Row],[Date]])</f>
        <v>6</v>
      </c>
      <c r="R4849" t="str">
        <f>TEXT(Sheet1[[#This Row],[Date]],"MMMM")</f>
        <v>June</v>
      </c>
      <c r="S4849" t="str">
        <f>TEXT(Sheet1[[#This Row],[Date]],"YYYY-MMM")</f>
        <v>2015-Jun</v>
      </c>
      <c r="T4849">
        <f>WEEKDAY(Sheet1[[#This Row],[Date]])</f>
        <v>1</v>
      </c>
      <c r="U4849" t="str">
        <f>TEXT(Sheet1[[#This Row],[Date]],"DDDD")</f>
        <v>Sunday</v>
      </c>
      <c r="V4849" t="str">
        <f>"FM"&amp;MOD(MONTH(Sheet1[[#This Row],[Date]])-4,12)+1</f>
        <v>FM3</v>
      </c>
      <c r="W4849" t="str">
        <f>"Q"&amp;ROUNDUP(MONTH(Sheet1[[#This Row],[Date]])/3,0)</f>
        <v>Q2</v>
      </c>
      <c r="X4849" t="str">
        <f>"Q"&amp;INT(MOD(MONTH(Sheet1[[#This Row],[Date]])-4,12/3)+1)</f>
        <v>Q3</v>
      </c>
      <c r="Y4849" t="str" cm="1">
        <f t="array" ref="Y4849">_xlfn.IFS(ROUND(L4849,0)&lt;=1,"Need to improve 0-1",ROUND(L4849,0)&lt;=2,"Okay 1-2",ROUND(L4849,0)&lt;=3,"Good 2-3",ROUND(L4849,0)&lt;=4,"Great 3-4",ROUND(L4849,0)&lt;=5,"Excellent 4-5")</f>
        <v>Good 2-3</v>
      </c>
      <c r="Z4849" t="str">
        <f t="shared" si="75"/>
        <v>0-1000</v>
      </c>
    </row>
    <row r="4850" spans="1:26" x14ac:dyDescent="0.3">
      <c r="A4850">
        <v>305861</v>
      </c>
      <c r="B4850" t="s">
        <v>7150</v>
      </c>
      <c r="C4850">
        <v>1</v>
      </c>
      <c r="D4850" t="s">
        <v>14</v>
      </c>
      <c r="E4850" t="s">
        <v>564</v>
      </c>
      <c r="F4850" t="s">
        <v>16</v>
      </c>
      <c r="G4850" t="s">
        <v>16</v>
      </c>
      <c r="H4850" t="s">
        <v>16</v>
      </c>
      <c r="I4850">
        <v>1</v>
      </c>
      <c r="J4850">
        <v>7</v>
      </c>
      <c r="K4850">
        <v>150</v>
      </c>
      <c r="L4850">
        <v>3.2</v>
      </c>
      <c r="M4850" t="s">
        <v>111</v>
      </c>
      <c r="N4850" t="str">
        <f>SUBSTITUTE(Sheet1[[#This Row],[Datekey_Opening]],"_","-")</f>
        <v>2018-6-25</v>
      </c>
      <c r="O4850">
        <f>YEAR(Sheet1[[#This Row],[Date]])</f>
        <v>2018</v>
      </c>
      <c r="P4850" t="str">
        <f>LOOKUP(Sheet1[[#This Row],[CountryCode]],$AI$4:$AI$18,$AJ$4:$AJ$18)</f>
        <v>India</v>
      </c>
      <c r="Q4850">
        <f>MONTH(Sheet1[[#This Row],[Date]])</f>
        <v>6</v>
      </c>
      <c r="R4850" t="str">
        <f>TEXT(Sheet1[[#This Row],[Date]],"MMMM")</f>
        <v>June</v>
      </c>
      <c r="S4850" t="str">
        <f>TEXT(Sheet1[[#This Row],[Date]],"YYYY-MMM")</f>
        <v>2018-Jun</v>
      </c>
      <c r="T4850">
        <f>WEEKDAY(Sheet1[[#This Row],[Date]])</f>
        <v>2</v>
      </c>
      <c r="U4850" t="str">
        <f>TEXT(Sheet1[[#This Row],[Date]],"DDDD")</f>
        <v>Monday</v>
      </c>
      <c r="V4850" t="str">
        <f>"FM"&amp;MOD(MONTH(Sheet1[[#This Row],[Date]])-4,12)+1</f>
        <v>FM3</v>
      </c>
      <c r="W4850" t="str">
        <f>"Q"&amp;ROUNDUP(MONTH(Sheet1[[#This Row],[Date]])/3,0)</f>
        <v>Q2</v>
      </c>
      <c r="X4850" t="str">
        <f>"Q"&amp;INT(MOD(MONTH(Sheet1[[#This Row],[Date]])-4,12/3)+1)</f>
        <v>Q3</v>
      </c>
      <c r="Y4850" t="str" cm="1">
        <f t="array" ref="Y4850">_xlfn.IFS(ROUND(L4850,0)&lt;=1,"Need to improve 0-1",ROUND(L4850,0)&lt;=2,"Okay 1-2",ROUND(L4850,0)&lt;=3,"Good 2-3",ROUND(L4850,0)&lt;=4,"Great 3-4",ROUND(L4850,0)&lt;=5,"Excellent 4-5")</f>
        <v>Good 2-3</v>
      </c>
      <c r="Z4850" t="str">
        <f t="shared" si="75"/>
        <v>0-1000</v>
      </c>
    </row>
    <row r="4851" spans="1:26" x14ac:dyDescent="0.3">
      <c r="A4851">
        <v>18238281</v>
      </c>
      <c r="B4851" t="s">
        <v>7151</v>
      </c>
      <c r="C4851">
        <v>1</v>
      </c>
      <c r="D4851" t="s">
        <v>14</v>
      </c>
      <c r="E4851" t="s">
        <v>867</v>
      </c>
      <c r="F4851" t="s">
        <v>16</v>
      </c>
      <c r="G4851" t="s">
        <v>16</v>
      </c>
      <c r="H4851" t="s">
        <v>16</v>
      </c>
      <c r="I4851">
        <v>1</v>
      </c>
      <c r="J4851">
        <v>6</v>
      </c>
      <c r="K4851">
        <v>150</v>
      </c>
      <c r="L4851">
        <v>3.1</v>
      </c>
      <c r="M4851" t="s">
        <v>2276</v>
      </c>
      <c r="N4851" t="str">
        <f>SUBSTITUTE(Sheet1[[#This Row],[Datekey_Opening]],"_","-")</f>
        <v>2017-6-13</v>
      </c>
      <c r="O4851">
        <f>YEAR(Sheet1[[#This Row],[Date]])</f>
        <v>2017</v>
      </c>
      <c r="P4851" t="str">
        <f>LOOKUP(Sheet1[[#This Row],[CountryCode]],$AI$4:$AI$18,$AJ$4:$AJ$18)</f>
        <v>India</v>
      </c>
      <c r="Q4851">
        <f>MONTH(Sheet1[[#This Row],[Date]])</f>
        <v>6</v>
      </c>
      <c r="R4851" t="str">
        <f>TEXT(Sheet1[[#This Row],[Date]],"MMMM")</f>
        <v>June</v>
      </c>
      <c r="S4851" t="str">
        <f>TEXT(Sheet1[[#This Row],[Date]],"YYYY-MMM")</f>
        <v>2017-Jun</v>
      </c>
      <c r="T4851">
        <f>WEEKDAY(Sheet1[[#This Row],[Date]])</f>
        <v>3</v>
      </c>
      <c r="U4851" t="str">
        <f>TEXT(Sheet1[[#This Row],[Date]],"DDDD")</f>
        <v>Tuesday</v>
      </c>
      <c r="V4851" t="str">
        <f>"FM"&amp;MOD(MONTH(Sheet1[[#This Row],[Date]])-4,12)+1</f>
        <v>FM3</v>
      </c>
      <c r="W4851" t="str">
        <f>"Q"&amp;ROUNDUP(MONTH(Sheet1[[#This Row],[Date]])/3,0)</f>
        <v>Q2</v>
      </c>
      <c r="X4851" t="str">
        <f>"Q"&amp;INT(MOD(MONTH(Sheet1[[#This Row],[Date]])-4,12/3)+1)</f>
        <v>Q3</v>
      </c>
      <c r="Y4851" t="str" cm="1">
        <f t="array" ref="Y4851">_xlfn.IFS(ROUND(L4851,0)&lt;=1,"Need to improve 0-1",ROUND(L4851,0)&lt;=2,"Okay 1-2",ROUND(L4851,0)&lt;=3,"Good 2-3",ROUND(L4851,0)&lt;=4,"Great 3-4",ROUND(L4851,0)&lt;=5,"Excellent 4-5")</f>
        <v>Good 2-3</v>
      </c>
      <c r="Z4851" t="str">
        <f t="shared" si="75"/>
        <v>0-1000</v>
      </c>
    </row>
    <row r="4852" spans="1:26" x14ac:dyDescent="0.3">
      <c r="A4852">
        <v>18414497</v>
      </c>
      <c r="B4852" t="s">
        <v>7152</v>
      </c>
      <c r="C4852">
        <v>1</v>
      </c>
      <c r="D4852" t="s">
        <v>14</v>
      </c>
      <c r="E4852" t="s">
        <v>395</v>
      </c>
      <c r="F4852" t="s">
        <v>16</v>
      </c>
      <c r="G4852" t="s">
        <v>16</v>
      </c>
      <c r="H4852" t="s">
        <v>16</v>
      </c>
      <c r="I4852">
        <v>1</v>
      </c>
      <c r="J4852">
        <v>1</v>
      </c>
      <c r="K4852">
        <v>150</v>
      </c>
      <c r="L4852">
        <v>1</v>
      </c>
      <c r="M4852" t="s">
        <v>6604</v>
      </c>
      <c r="N4852" t="str">
        <f>SUBSTITUTE(Sheet1[[#This Row],[Datekey_Opening]],"_","-")</f>
        <v>2013-6-4</v>
      </c>
      <c r="O4852">
        <f>YEAR(Sheet1[[#This Row],[Date]])</f>
        <v>2013</v>
      </c>
      <c r="P4852" t="str">
        <f>LOOKUP(Sheet1[[#This Row],[CountryCode]],$AI$4:$AI$18,$AJ$4:$AJ$18)</f>
        <v>India</v>
      </c>
      <c r="Q4852">
        <f>MONTH(Sheet1[[#This Row],[Date]])</f>
        <v>6</v>
      </c>
      <c r="R4852" t="str">
        <f>TEXT(Sheet1[[#This Row],[Date]],"MMMM")</f>
        <v>June</v>
      </c>
      <c r="S4852" t="str">
        <f>TEXT(Sheet1[[#This Row],[Date]],"YYYY-MMM")</f>
        <v>2013-Jun</v>
      </c>
      <c r="T4852">
        <f>WEEKDAY(Sheet1[[#This Row],[Date]])</f>
        <v>3</v>
      </c>
      <c r="U4852" t="str">
        <f>TEXT(Sheet1[[#This Row],[Date]],"DDDD")</f>
        <v>Tuesday</v>
      </c>
      <c r="V4852" t="str">
        <f>"FM"&amp;MOD(MONTH(Sheet1[[#This Row],[Date]])-4,12)+1</f>
        <v>FM3</v>
      </c>
      <c r="W4852" t="str">
        <f>"Q"&amp;ROUNDUP(MONTH(Sheet1[[#This Row],[Date]])/3,0)</f>
        <v>Q2</v>
      </c>
      <c r="X4852" t="str">
        <f>"Q"&amp;INT(MOD(MONTH(Sheet1[[#This Row],[Date]])-4,12/3)+1)</f>
        <v>Q3</v>
      </c>
      <c r="Y4852" t="str" cm="1">
        <f t="array" ref="Y4852">_xlfn.IFS(ROUND(L4852,0)&lt;=1,"Need to improve 0-1",ROUND(L4852,0)&lt;=2,"Okay 1-2",ROUND(L4852,0)&lt;=3,"Good 2-3",ROUND(L4852,0)&lt;=4,"Great 3-4",ROUND(L4852,0)&lt;=5,"Excellent 4-5")</f>
        <v>Need to improve 0-1</v>
      </c>
      <c r="Z4852" t="str">
        <f t="shared" si="75"/>
        <v>0-1000</v>
      </c>
    </row>
    <row r="4853" spans="1:26" x14ac:dyDescent="0.3">
      <c r="A4853">
        <v>18268693</v>
      </c>
      <c r="B4853" t="s">
        <v>6338</v>
      </c>
      <c r="C4853">
        <v>1</v>
      </c>
      <c r="D4853" t="s">
        <v>14</v>
      </c>
      <c r="E4853" t="s">
        <v>559</v>
      </c>
      <c r="F4853" t="s">
        <v>16</v>
      </c>
      <c r="G4853" t="s">
        <v>21</v>
      </c>
      <c r="H4853" t="s">
        <v>16</v>
      </c>
      <c r="I4853">
        <v>1</v>
      </c>
      <c r="J4853">
        <v>48</v>
      </c>
      <c r="K4853">
        <v>150</v>
      </c>
      <c r="L4853">
        <v>3.7</v>
      </c>
      <c r="M4853" t="s">
        <v>111</v>
      </c>
      <c r="N4853" t="str">
        <f>SUBSTITUTE(Sheet1[[#This Row],[Datekey_Opening]],"_","-")</f>
        <v>2018-6-25</v>
      </c>
      <c r="O4853">
        <f>YEAR(Sheet1[[#This Row],[Date]])</f>
        <v>2018</v>
      </c>
      <c r="P4853" t="str">
        <f>LOOKUP(Sheet1[[#This Row],[CountryCode]],$AI$4:$AI$18,$AJ$4:$AJ$18)</f>
        <v>India</v>
      </c>
      <c r="Q4853">
        <f>MONTH(Sheet1[[#This Row],[Date]])</f>
        <v>6</v>
      </c>
      <c r="R4853" t="str">
        <f>TEXT(Sheet1[[#This Row],[Date]],"MMMM")</f>
        <v>June</v>
      </c>
      <c r="S4853" t="str">
        <f>TEXT(Sheet1[[#This Row],[Date]],"YYYY-MMM")</f>
        <v>2018-Jun</v>
      </c>
      <c r="T4853">
        <f>WEEKDAY(Sheet1[[#This Row],[Date]])</f>
        <v>2</v>
      </c>
      <c r="U4853" t="str">
        <f>TEXT(Sheet1[[#This Row],[Date]],"DDDD")</f>
        <v>Monday</v>
      </c>
      <c r="V4853" t="str">
        <f>"FM"&amp;MOD(MONTH(Sheet1[[#This Row],[Date]])-4,12)+1</f>
        <v>FM3</v>
      </c>
      <c r="W4853" t="str">
        <f>"Q"&amp;ROUNDUP(MONTH(Sheet1[[#This Row],[Date]])/3,0)</f>
        <v>Q2</v>
      </c>
      <c r="X4853" t="str">
        <f>"Q"&amp;INT(MOD(MONTH(Sheet1[[#This Row],[Date]])-4,12/3)+1)</f>
        <v>Q3</v>
      </c>
      <c r="Y4853" t="str" cm="1">
        <f t="array" ref="Y4853">_xlfn.IFS(ROUND(L4853,0)&lt;=1,"Need to improve 0-1",ROUND(L4853,0)&lt;=2,"Okay 1-2",ROUND(L4853,0)&lt;=3,"Good 2-3",ROUND(L4853,0)&lt;=4,"Great 3-4",ROUND(L4853,0)&lt;=5,"Excellent 4-5")</f>
        <v>Great 3-4</v>
      </c>
      <c r="Z4853" t="str">
        <f t="shared" si="75"/>
        <v>0-1000</v>
      </c>
    </row>
    <row r="4854" spans="1:26" x14ac:dyDescent="0.3">
      <c r="A4854">
        <v>18458099</v>
      </c>
      <c r="B4854" t="s">
        <v>7153</v>
      </c>
      <c r="C4854">
        <v>1</v>
      </c>
      <c r="D4854" t="s">
        <v>14</v>
      </c>
      <c r="E4854" t="s">
        <v>1057</v>
      </c>
      <c r="F4854" t="s">
        <v>16</v>
      </c>
      <c r="G4854" t="s">
        <v>16</v>
      </c>
      <c r="H4854" t="s">
        <v>16</v>
      </c>
      <c r="I4854">
        <v>1</v>
      </c>
      <c r="J4854">
        <v>8</v>
      </c>
      <c r="K4854">
        <v>150</v>
      </c>
      <c r="L4854">
        <v>3.1</v>
      </c>
      <c r="M4854" t="s">
        <v>2695</v>
      </c>
      <c r="N4854" t="str">
        <f>SUBSTITUTE(Sheet1[[#This Row],[Datekey_Opening]],"_","-")</f>
        <v>2011-6-12</v>
      </c>
      <c r="O4854">
        <f>YEAR(Sheet1[[#This Row],[Date]])</f>
        <v>2011</v>
      </c>
      <c r="P4854" t="str">
        <f>LOOKUP(Sheet1[[#This Row],[CountryCode]],$AI$4:$AI$18,$AJ$4:$AJ$18)</f>
        <v>India</v>
      </c>
      <c r="Q4854">
        <f>MONTH(Sheet1[[#This Row],[Date]])</f>
        <v>6</v>
      </c>
      <c r="R4854" t="str">
        <f>TEXT(Sheet1[[#This Row],[Date]],"MMMM")</f>
        <v>June</v>
      </c>
      <c r="S4854" t="str">
        <f>TEXT(Sheet1[[#This Row],[Date]],"YYYY-MMM")</f>
        <v>2011-Jun</v>
      </c>
      <c r="T4854">
        <f>WEEKDAY(Sheet1[[#This Row],[Date]])</f>
        <v>1</v>
      </c>
      <c r="U4854" t="str">
        <f>TEXT(Sheet1[[#This Row],[Date]],"DDDD")</f>
        <v>Sunday</v>
      </c>
      <c r="V4854" t="str">
        <f>"FM"&amp;MOD(MONTH(Sheet1[[#This Row],[Date]])-4,12)+1</f>
        <v>FM3</v>
      </c>
      <c r="W4854" t="str">
        <f>"Q"&amp;ROUNDUP(MONTH(Sheet1[[#This Row],[Date]])/3,0)</f>
        <v>Q2</v>
      </c>
      <c r="X4854" t="str">
        <f>"Q"&amp;INT(MOD(MONTH(Sheet1[[#This Row],[Date]])-4,12/3)+1)</f>
        <v>Q3</v>
      </c>
      <c r="Y4854" t="str" cm="1">
        <f t="array" ref="Y4854">_xlfn.IFS(ROUND(L4854,0)&lt;=1,"Need to improve 0-1",ROUND(L4854,0)&lt;=2,"Okay 1-2",ROUND(L4854,0)&lt;=3,"Good 2-3",ROUND(L4854,0)&lt;=4,"Great 3-4",ROUND(L4854,0)&lt;=5,"Excellent 4-5")</f>
        <v>Good 2-3</v>
      </c>
      <c r="Z4854" t="str">
        <f t="shared" si="75"/>
        <v>0-1000</v>
      </c>
    </row>
    <row r="4855" spans="1:26" x14ac:dyDescent="0.3">
      <c r="A4855">
        <v>304592</v>
      </c>
      <c r="B4855" t="s">
        <v>6608</v>
      </c>
      <c r="C4855">
        <v>1</v>
      </c>
      <c r="D4855" t="s">
        <v>14</v>
      </c>
      <c r="E4855" t="s">
        <v>559</v>
      </c>
      <c r="F4855" t="s">
        <v>16</v>
      </c>
      <c r="G4855" t="s">
        <v>16</v>
      </c>
      <c r="H4855" t="s">
        <v>16</v>
      </c>
      <c r="I4855">
        <v>1</v>
      </c>
      <c r="J4855">
        <v>69</v>
      </c>
      <c r="K4855">
        <v>150</v>
      </c>
      <c r="L4855">
        <v>2.8</v>
      </c>
      <c r="M4855" t="s">
        <v>711</v>
      </c>
      <c r="N4855" t="str">
        <f>SUBSTITUTE(Sheet1[[#This Row],[Datekey_Opening]],"_","-")</f>
        <v>2015-5-19</v>
      </c>
      <c r="O4855">
        <f>YEAR(Sheet1[[#This Row],[Date]])</f>
        <v>2015</v>
      </c>
      <c r="P4855" t="str">
        <f>LOOKUP(Sheet1[[#This Row],[CountryCode]],$AI$4:$AI$18,$AJ$4:$AJ$18)</f>
        <v>India</v>
      </c>
      <c r="Q4855">
        <f>MONTH(Sheet1[[#This Row],[Date]])</f>
        <v>5</v>
      </c>
      <c r="R4855" t="str">
        <f>TEXT(Sheet1[[#This Row],[Date]],"MMMM")</f>
        <v>May</v>
      </c>
      <c r="S4855" t="str">
        <f>TEXT(Sheet1[[#This Row],[Date]],"YYYY-MMM")</f>
        <v>2015-May</v>
      </c>
      <c r="T4855">
        <f>WEEKDAY(Sheet1[[#This Row],[Date]])</f>
        <v>3</v>
      </c>
      <c r="U4855" t="str">
        <f>TEXT(Sheet1[[#This Row],[Date]],"DDDD")</f>
        <v>Tuesday</v>
      </c>
      <c r="V4855" t="str">
        <f>"FM"&amp;MOD(MONTH(Sheet1[[#This Row],[Date]])-4,12)+1</f>
        <v>FM2</v>
      </c>
      <c r="W4855" t="str">
        <f>"Q"&amp;ROUNDUP(MONTH(Sheet1[[#This Row],[Date]])/3,0)</f>
        <v>Q2</v>
      </c>
      <c r="X4855" t="str">
        <f>"Q"&amp;INT(MOD(MONTH(Sheet1[[#This Row],[Date]])-4,12/3)+1)</f>
        <v>Q2</v>
      </c>
      <c r="Y4855" t="str" cm="1">
        <f t="array" ref="Y4855">_xlfn.IFS(ROUND(L4855,0)&lt;=1,"Need to improve 0-1",ROUND(L4855,0)&lt;=2,"Okay 1-2",ROUND(L4855,0)&lt;=3,"Good 2-3",ROUND(L4855,0)&lt;=4,"Great 3-4",ROUND(L4855,0)&lt;=5,"Excellent 4-5")</f>
        <v>Good 2-3</v>
      </c>
      <c r="Z4855" t="str">
        <f t="shared" si="75"/>
        <v>0-1000</v>
      </c>
    </row>
    <row r="4856" spans="1:26" x14ac:dyDescent="0.3">
      <c r="A4856">
        <v>7601</v>
      </c>
      <c r="B4856" t="s">
        <v>7154</v>
      </c>
      <c r="C4856">
        <v>1</v>
      </c>
      <c r="D4856" t="s">
        <v>14</v>
      </c>
      <c r="E4856" t="s">
        <v>550</v>
      </c>
      <c r="F4856" t="s">
        <v>16</v>
      </c>
      <c r="G4856" t="s">
        <v>16</v>
      </c>
      <c r="H4856" t="s">
        <v>16</v>
      </c>
      <c r="I4856">
        <v>1</v>
      </c>
      <c r="J4856">
        <v>2</v>
      </c>
      <c r="K4856">
        <v>150</v>
      </c>
      <c r="L4856">
        <v>1</v>
      </c>
      <c r="M4856" t="s">
        <v>2735</v>
      </c>
      <c r="N4856" t="str">
        <f>SUBSTITUTE(Sheet1[[#This Row],[Datekey_Opening]],"_","-")</f>
        <v>2013-5-17</v>
      </c>
      <c r="O4856">
        <f>YEAR(Sheet1[[#This Row],[Date]])</f>
        <v>2013</v>
      </c>
      <c r="P4856" t="str">
        <f>LOOKUP(Sheet1[[#This Row],[CountryCode]],$AI$4:$AI$18,$AJ$4:$AJ$18)</f>
        <v>India</v>
      </c>
      <c r="Q4856">
        <f>MONTH(Sheet1[[#This Row],[Date]])</f>
        <v>5</v>
      </c>
      <c r="R4856" t="str">
        <f>TEXT(Sheet1[[#This Row],[Date]],"MMMM")</f>
        <v>May</v>
      </c>
      <c r="S4856" t="str">
        <f>TEXT(Sheet1[[#This Row],[Date]],"YYYY-MMM")</f>
        <v>2013-May</v>
      </c>
      <c r="T4856">
        <f>WEEKDAY(Sheet1[[#This Row],[Date]])</f>
        <v>6</v>
      </c>
      <c r="U4856" t="str">
        <f>TEXT(Sheet1[[#This Row],[Date]],"DDDD")</f>
        <v>Friday</v>
      </c>
      <c r="V4856" t="str">
        <f>"FM"&amp;MOD(MONTH(Sheet1[[#This Row],[Date]])-4,12)+1</f>
        <v>FM2</v>
      </c>
      <c r="W4856" t="str">
        <f>"Q"&amp;ROUNDUP(MONTH(Sheet1[[#This Row],[Date]])/3,0)</f>
        <v>Q2</v>
      </c>
      <c r="X4856" t="str">
        <f>"Q"&amp;INT(MOD(MONTH(Sheet1[[#This Row],[Date]])-4,12/3)+1)</f>
        <v>Q2</v>
      </c>
      <c r="Y4856" t="str" cm="1">
        <f t="array" ref="Y4856">_xlfn.IFS(ROUND(L4856,0)&lt;=1,"Need to improve 0-1",ROUND(L4856,0)&lt;=2,"Okay 1-2",ROUND(L4856,0)&lt;=3,"Good 2-3",ROUND(L4856,0)&lt;=4,"Great 3-4",ROUND(L4856,0)&lt;=5,"Excellent 4-5")</f>
        <v>Need to improve 0-1</v>
      </c>
      <c r="Z4856" t="str">
        <f t="shared" si="75"/>
        <v>0-1000</v>
      </c>
    </row>
    <row r="4857" spans="1:26" x14ac:dyDescent="0.3">
      <c r="A4857">
        <v>18275791</v>
      </c>
      <c r="B4857" t="s">
        <v>7155</v>
      </c>
      <c r="C4857">
        <v>1</v>
      </c>
      <c r="D4857" t="s">
        <v>14</v>
      </c>
      <c r="E4857" t="s">
        <v>405</v>
      </c>
      <c r="F4857" t="s">
        <v>16</v>
      </c>
      <c r="G4857" t="s">
        <v>16</v>
      </c>
      <c r="H4857" t="s">
        <v>16</v>
      </c>
      <c r="I4857">
        <v>1</v>
      </c>
      <c r="J4857">
        <v>6</v>
      </c>
      <c r="K4857">
        <v>150</v>
      </c>
      <c r="L4857">
        <v>3</v>
      </c>
      <c r="M4857" t="s">
        <v>6641</v>
      </c>
      <c r="N4857" t="str">
        <f>SUBSTITUTE(Sheet1[[#This Row],[Datekey_Opening]],"_","-")</f>
        <v>2010-5-10</v>
      </c>
      <c r="O4857">
        <f>YEAR(Sheet1[[#This Row],[Date]])</f>
        <v>2010</v>
      </c>
      <c r="P4857" t="str">
        <f>LOOKUP(Sheet1[[#This Row],[CountryCode]],$AI$4:$AI$18,$AJ$4:$AJ$18)</f>
        <v>India</v>
      </c>
      <c r="Q4857">
        <f>MONTH(Sheet1[[#This Row],[Date]])</f>
        <v>5</v>
      </c>
      <c r="R4857" t="str">
        <f>TEXT(Sheet1[[#This Row],[Date]],"MMMM")</f>
        <v>May</v>
      </c>
      <c r="S4857" t="str">
        <f>TEXT(Sheet1[[#This Row],[Date]],"YYYY-MMM")</f>
        <v>2010-May</v>
      </c>
      <c r="T4857">
        <f>WEEKDAY(Sheet1[[#This Row],[Date]])</f>
        <v>2</v>
      </c>
      <c r="U4857" t="str">
        <f>TEXT(Sheet1[[#This Row],[Date]],"DDDD")</f>
        <v>Monday</v>
      </c>
      <c r="V4857" t="str">
        <f>"FM"&amp;MOD(MONTH(Sheet1[[#This Row],[Date]])-4,12)+1</f>
        <v>FM2</v>
      </c>
      <c r="W4857" t="str">
        <f>"Q"&amp;ROUNDUP(MONTH(Sheet1[[#This Row],[Date]])/3,0)</f>
        <v>Q2</v>
      </c>
      <c r="X4857" t="str">
        <f>"Q"&amp;INT(MOD(MONTH(Sheet1[[#This Row],[Date]])-4,12/3)+1)</f>
        <v>Q2</v>
      </c>
      <c r="Y4857" t="str" cm="1">
        <f t="array" ref="Y4857">_xlfn.IFS(ROUND(L4857,0)&lt;=1,"Need to improve 0-1",ROUND(L4857,0)&lt;=2,"Okay 1-2",ROUND(L4857,0)&lt;=3,"Good 2-3",ROUND(L4857,0)&lt;=4,"Great 3-4",ROUND(L4857,0)&lt;=5,"Excellent 4-5")</f>
        <v>Good 2-3</v>
      </c>
      <c r="Z4857" t="str">
        <f t="shared" si="75"/>
        <v>0-1000</v>
      </c>
    </row>
    <row r="4858" spans="1:26" x14ac:dyDescent="0.3">
      <c r="A4858">
        <v>312227</v>
      </c>
      <c r="B4858" t="s">
        <v>5041</v>
      </c>
      <c r="C4858">
        <v>1</v>
      </c>
      <c r="D4858" t="s">
        <v>14</v>
      </c>
      <c r="E4858" t="s">
        <v>426</v>
      </c>
      <c r="F4858" t="s">
        <v>16</v>
      </c>
      <c r="G4858" t="s">
        <v>16</v>
      </c>
      <c r="H4858" t="s">
        <v>16</v>
      </c>
      <c r="I4858">
        <v>1</v>
      </c>
      <c r="J4858">
        <v>8</v>
      </c>
      <c r="K4858">
        <v>150</v>
      </c>
      <c r="L4858">
        <v>3</v>
      </c>
      <c r="M4858" t="s">
        <v>1402</v>
      </c>
      <c r="N4858" t="str">
        <f>SUBSTITUTE(Sheet1[[#This Row],[Datekey_Opening]],"_","-")</f>
        <v>2013-5-9</v>
      </c>
      <c r="O4858">
        <f>YEAR(Sheet1[[#This Row],[Date]])</f>
        <v>2013</v>
      </c>
      <c r="P4858" t="str">
        <f>LOOKUP(Sheet1[[#This Row],[CountryCode]],$AI$4:$AI$18,$AJ$4:$AJ$18)</f>
        <v>India</v>
      </c>
      <c r="Q4858">
        <f>MONTH(Sheet1[[#This Row],[Date]])</f>
        <v>5</v>
      </c>
      <c r="R4858" t="str">
        <f>TEXT(Sheet1[[#This Row],[Date]],"MMMM")</f>
        <v>May</v>
      </c>
      <c r="S4858" t="str">
        <f>TEXT(Sheet1[[#This Row],[Date]],"YYYY-MMM")</f>
        <v>2013-May</v>
      </c>
      <c r="T4858">
        <f>WEEKDAY(Sheet1[[#This Row],[Date]])</f>
        <v>5</v>
      </c>
      <c r="U4858" t="str">
        <f>TEXT(Sheet1[[#This Row],[Date]],"DDDD")</f>
        <v>Thursday</v>
      </c>
      <c r="V4858" t="str">
        <f>"FM"&amp;MOD(MONTH(Sheet1[[#This Row],[Date]])-4,12)+1</f>
        <v>FM2</v>
      </c>
      <c r="W4858" t="str">
        <f>"Q"&amp;ROUNDUP(MONTH(Sheet1[[#This Row],[Date]])/3,0)</f>
        <v>Q2</v>
      </c>
      <c r="X4858" t="str">
        <f>"Q"&amp;INT(MOD(MONTH(Sheet1[[#This Row],[Date]])-4,12/3)+1)</f>
        <v>Q2</v>
      </c>
      <c r="Y4858" t="str" cm="1">
        <f t="array" ref="Y4858">_xlfn.IFS(ROUND(L4858,0)&lt;=1,"Need to improve 0-1",ROUND(L4858,0)&lt;=2,"Okay 1-2",ROUND(L4858,0)&lt;=3,"Good 2-3",ROUND(L4858,0)&lt;=4,"Great 3-4",ROUND(L4858,0)&lt;=5,"Excellent 4-5")</f>
        <v>Good 2-3</v>
      </c>
      <c r="Z4858" t="str">
        <f t="shared" si="75"/>
        <v>0-1000</v>
      </c>
    </row>
    <row r="4859" spans="1:26" x14ac:dyDescent="0.3">
      <c r="A4859">
        <v>303592</v>
      </c>
      <c r="B4859" t="s">
        <v>7156</v>
      </c>
      <c r="C4859">
        <v>1</v>
      </c>
      <c r="D4859" t="s">
        <v>14</v>
      </c>
      <c r="E4859" t="s">
        <v>710</v>
      </c>
      <c r="F4859" t="s">
        <v>16</v>
      </c>
      <c r="G4859" t="s">
        <v>16</v>
      </c>
      <c r="H4859" t="s">
        <v>16</v>
      </c>
      <c r="I4859">
        <v>1</v>
      </c>
      <c r="J4859">
        <v>97</v>
      </c>
      <c r="K4859">
        <v>150</v>
      </c>
      <c r="L4859">
        <v>3.5</v>
      </c>
      <c r="M4859" t="s">
        <v>3916</v>
      </c>
      <c r="N4859" t="str">
        <f>SUBSTITUTE(Sheet1[[#This Row],[Datekey_Opening]],"_","-")</f>
        <v>2017-5-25</v>
      </c>
      <c r="O4859">
        <f>YEAR(Sheet1[[#This Row],[Date]])</f>
        <v>2017</v>
      </c>
      <c r="P4859" t="str">
        <f>LOOKUP(Sheet1[[#This Row],[CountryCode]],$AI$4:$AI$18,$AJ$4:$AJ$18)</f>
        <v>India</v>
      </c>
      <c r="Q4859">
        <f>MONTH(Sheet1[[#This Row],[Date]])</f>
        <v>5</v>
      </c>
      <c r="R4859" t="str">
        <f>TEXT(Sheet1[[#This Row],[Date]],"MMMM")</f>
        <v>May</v>
      </c>
      <c r="S4859" t="str">
        <f>TEXT(Sheet1[[#This Row],[Date]],"YYYY-MMM")</f>
        <v>2017-May</v>
      </c>
      <c r="T4859">
        <f>WEEKDAY(Sheet1[[#This Row],[Date]])</f>
        <v>5</v>
      </c>
      <c r="U4859" t="str">
        <f>TEXT(Sheet1[[#This Row],[Date]],"DDDD")</f>
        <v>Thursday</v>
      </c>
      <c r="V4859" t="str">
        <f>"FM"&amp;MOD(MONTH(Sheet1[[#This Row],[Date]])-4,12)+1</f>
        <v>FM2</v>
      </c>
      <c r="W4859" t="str">
        <f>"Q"&amp;ROUNDUP(MONTH(Sheet1[[#This Row],[Date]])/3,0)</f>
        <v>Q2</v>
      </c>
      <c r="X4859" t="str">
        <f>"Q"&amp;INT(MOD(MONTH(Sheet1[[#This Row],[Date]])-4,12/3)+1)</f>
        <v>Q2</v>
      </c>
      <c r="Y4859" t="str" cm="1">
        <f t="array" ref="Y4859">_xlfn.IFS(ROUND(L4859,0)&lt;=1,"Need to improve 0-1",ROUND(L4859,0)&lt;=2,"Okay 1-2",ROUND(L4859,0)&lt;=3,"Good 2-3",ROUND(L4859,0)&lt;=4,"Great 3-4",ROUND(L4859,0)&lt;=5,"Excellent 4-5")</f>
        <v>Great 3-4</v>
      </c>
      <c r="Z4859" t="str">
        <f t="shared" si="75"/>
        <v>0-1000</v>
      </c>
    </row>
    <row r="4860" spans="1:26" x14ac:dyDescent="0.3">
      <c r="A4860">
        <v>305190</v>
      </c>
      <c r="B4860" t="s">
        <v>7157</v>
      </c>
      <c r="C4860">
        <v>1</v>
      </c>
      <c r="D4860" t="s">
        <v>14</v>
      </c>
      <c r="E4860" t="s">
        <v>1286</v>
      </c>
      <c r="F4860" t="s">
        <v>16</v>
      </c>
      <c r="G4860" t="s">
        <v>16</v>
      </c>
      <c r="H4860" t="s">
        <v>16</v>
      </c>
      <c r="I4860">
        <v>1</v>
      </c>
      <c r="J4860">
        <v>2</v>
      </c>
      <c r="K4860">
        <v>150</v>
      </c>
      <c r="L4860">
        <v>1</v>
      </c>
      <c r="M4860" t="s">
        <v>1499</v>
      </c>
      <c r="N4860" t="str">
        <f>SUBSTITUTE(Sheet1[[#This Row],[Datekey_Opening]],"_","-")</f>
        <v>2010-5-17</v>
      </c>
      <c r="O4860">
        <f>YEAR(Sheet1[[#This Row],[Date]])</f>
        <v>2010</v>
      </c>
      <c r="P4860" t="str">
        <f>LOOKUP(Sheet1[[#This Row],[CountryCode]],$AI$4:$AI$18,$AJ$4:$AJ$18)</f>
        <v>India</v>
      </c>
      <c r="Q4860">
        <f>MONTH(Sheet1[[#This Row],[Date]])</f>
        <v>5</v>
      </c>
      <c r="R4860" t="str">
        <f>TEXT(Sheet1[[#This Row],[Date]],"MMMM")</f>
        <v>May</v>
      </c>
      <c r="S4860" t="str">
        <f>TEXT(Sheet1[[#This Row],[Date]],"YYYY-MMM")</f>
        <v>2010-May</v>
      </c>
      <c r="T4860">
        <f>WEEKDAY(Sheet1[[#This Row],[Date]])</f>
        <v>2</v>
      </c>
      <c r="U4860" t="str">
        <f>TEXT(Sheet1[[#This Row],[Date]],"DDDD")</f>
        <v>Monday</v>
      </c>
      <c r="V4860" t="str">
        <f>"FM"&amp;MOD(MONTH(Sheet1[[#This Row],[Date]])-4,12)+1</f>
        <v>FM2</v>
      </c>
      <c r="W4860" t="str">
        <f>"Q"&amp;ROUNDUP(MONTH(Sheet1[[#This Row],[Date]])/3,0)</f>
        <v>Q2</v>
      </c>
      <c r="X4860" t="str">
        <f>"Q"&amp;INT(MOD(MONTH(Sheet1[[#This Row],[Date]])-4,12/3)+1)</f>
        <v>Q2</v>
      </c>
      <c r="Y4860" t="str" cm="1">
        <f t="array" ref="Y4860">_xlfn.IFS(ROUND(L4860,0)&lt;=1,"Need to improve 0-1",ROUND(L4860,0)&lt;=2,"Okay 1-2",ROUND(L4860,0)&lt;=3,"Good 2-3",ROUND(L4860,0)&lt;=4,"Great 3-4",ROUND(L4860,0)&lt;=5,"Excellent 4-5")</f>
        <v>Need to improve 0-1</v>
      </c>
      <c r="Z4860" t="str">
        <f t="shared" si="75"/>
        <v>0-1000</v>
      </c>
    </row>
    <row r="4861" spans="1:26" x14ac:dyDescent="0.3">
      <c r="A4861">
        <v>7654</v>
      </c>
      <c r="B4861" t="s">
        <v>7108</v>
      </c>
      <c r="C4861">
        <v>1</v>
      </c>
      <c r="D4861" t="s">
        <v>14</v>
      </c>
      <c r="E4861" t="s">
        <v>395</v>
      </c>
      <c r="F4861" t="s">
        <v>16</v>
      </c>
      <c r="G4861" t="s">
        <v>16</v>
      </c>
      <c r="H4861" t="s">
        <v>16</v>
      </c>
      <c r="I4861">
        <v>1</v>
      </c>
      <c r="J4861">
        <v>82</v>
      </c>
      <c r="K4861">
        <v>150</v>
      </c>
      <c r="L4861">
        <v>3.6</v>
      </c>
      <c r="M4861" t="s">
        <v>6119</v>
      </c>
      <c r="N4861" t="str">
        <f>SUBSTITUTE(Sheet1[[#This Row],[Datekey_Opening]],"_","-")</f>
        <v>2015-5-17</v>
      </c>
      <c r="O4861">
        <f>YEAR(Sheet1[[#This Row],[Date]])</f>
        <v>2015</v>
      </c>
      <c r="P4861" t="str">
        <f>LOOKUP(Sheet1[[#This Row],[CountryCode]],$AI$4:$AI$18,$AJ$4:$AJ$18)</f>
        <v>India</v>
      </c>
      <c r="Q4861">
        <f>MONTH(Sheet1[[#This Row],[Date]])</f>
        <v>5</v>
      </c>
      <c r="R4861" t="str">
        <f>TEXT(Sheet1[[#This Row],[Date]],"MMMM")</f>
        <v>May</v>
      </c>
      <c r="S4861" t="str">
        <f>TEXT(Sheet1[[#This Row],[Date]],"YYYY-MMM")</f>
        <v>2015-May</v>
      </c>
      <c r="T4861">
        <f>WEEKDAY(Sheet1[[#This Row],[Date]])</f>
        <v>1</v>
      </c>
      <c r="U4861" t="str">
        <f>TEXT(Sheet1[[#This Row],[Date]],"DDDD")</f>
        <v>Sunday</v>
      </c>
      <c r="V4861" t="str">
        <f>"FM"&amp;MOD(MONTH(Sheet1[[#This Row],[Date]])-4,12)+1</f>
        <v>FM2</v>
      </c>
      <c r="W4861" t="str">
        <f>"Q"&amp;ROUNDUP(MONTH(Sheet1[[#This Row],[Date]])/3,0)</f>
        <v>Q2</v>
      </c>
      <c r="X4861" t="str">
        <f>"Q"&amp;INT(MOD(MONTH(Sheet1[[#This Row],[Date]])-4,12/3)+1)</f>
        <v>Q2</v>
      </c>
      <c r="Y4861" t="str" cm="1">
        <f t="array" ref="Y4861">_xlfn.IFS(ROUND(L4861,0)&lt;=1,"Need to improve 0-1",ROUND(L4861,0)&lt;=2,"Okay 1-2",ROUND(L4861,0)&lt;=3,"Good 2-3",ROUND(L4861,0)&lt;=4,"Great 3-4",ROUND(L4861,0)&lt;=5,"Excellent 4-5")</f>
        <v>Great 3-4</v>
      </c>
      <c r="Z4861" t="str">
        <f t="shared" si="75"/>
        <v>0-1000</v>
      </c>
    </row>
    <row r="4862" spans="1:26" x14ac:dyDescent="0.3">
      <c r="A4862">
        <v>18420679</v>
      </c>
      <c r="B4862" t="s">
        <v>7158</v>
      </c>
      <c r="C4862">
        <v>1</v>
      </c>
      <c r="D4862" t="s">
        <v>14</v>
      </c>
      <c r="E4862" t="s">
        <v>432</v>
      </c>
      <c r="F4862" t="s">
        <v>16</v>
      </c>
      <c r="G4862" t="s">
        <v>16</v>
      </c>
      <c r="H4862" t="s">
        <v>16</v>
      </c>
      <c r="I4862">
        <v>1</v>
      </c>
      <c r="J4862">
        <v>39</v>
      </c>
      <c r="K4862">
        <v>150</v>
      </c>
      <c r="L4862">
        <v>3.7</v>
      </c>
      <c r="M4862" t="s">
        <v>3478</v>
      </c>
      <c r="N4862" t="str">
        <f>SUBSTITUTE(Sheet1[[#This Row],[Datekey_Opening]],"_","-")</f>
        <v>2017-5-4</v>
      </c>
      <c r="O4862">
        <f>YEAR(Sheet1[[#This Row],[Date]])</f>
        <v>2017</v>
      </c>
      <c r="P4862" t="str">
        <f>LOOKUP(Sheet1[[#This Row],[CountryCode]],$AI$4:$AI$18,$AJ$4:$AJ$18)</f>
        <v>India</v>
      </c>
      <c r="Q4862">
        <f>MONTH(Sheet1[[#This Row],[Date]])</f>
        <v>5</v>
      </c>
      <c r="R4862" t="str">
        <f>TEXT(Sheet1[[#This Row],[Date]],"MMMM")</f>
        <v>May</v>
      </c>
      <c r="S4862" t="str">
        <f>TEXT(Sheet1[[#This Row],[Date]],"YYYY-MMM")</f>
        <v>2017-May</v>
      </c>
      <c r="T4862">
        <f>WEEKDAY(Sheet1[[#This Row],[Date]])</f>
        <v>5</v>
      </c>
      <c r="U4862" t="str">
        <f>TEXT(Sheet1[[#This Row],[Date]],"DDDD")</f>
        <v>Thursday</v>
      </c>
      <c r="V4862" t="str">
        <f>"FM"&amp;MOD(MONTH(Sheet1[[#This Row],[Date]])-4,12)+1</f>
        <v>FM2</v>
      </c>
      <c r="W4862" t="str">
        <f>"Q"&amp;ROUNDUP(MONTH(Sheet1[[#This Row],[Date]])/3,0)</f>
        <v>Q2</v>
      </c>
      <c r="X4862" t="str">
        <f>"Q"&amp;INT(MOD(MONTH(Sheet1[[#This Row],[Date]])-4,12/3)+1)</f>
        <v>Q2</v>
      </c>
      <c r="Y4862" t="str" cm="1">
        <f t="array" ref="Y4862">_xlfn.IFS(ROUND(L4862,0)&lt;=1,"Need to improve 0-1",ROUND(L4862,0)&lt;=2,"Okay 1-2",ROUND(L4862,0)&lt;=3,"Good 2-3",ROUND(L4862,0)&lt;=4,"Great 3-4",ROUND(L4862,0)&lt;=5,"Excellent 4-5")</f>
        <v>Great 3-4</v>
      </c>
      <c r="Z4862" t="str">
        <f t="shared" si="75"/>
        <v>0-1000</v>
      </c>
    </row>
    <row r="4863" spans="1:26" x14ac:dyDescent="0.3">
      <c r="A4863">
        <v>303537</v>
      </c>
      <c r="B4863" t="s">
        <v>7159</v>
      </c>
      <c r="C4863">
        <v>1</v>
      </c>
      <c r="D4863" t="s">
        <v>14</v>
      </c>
      <c r="E4863" t="s">
        <v>6072</v>
      </c>
      <c r="F4863" t="s">
        <v>16</v>
      </c>
      <c r="G4863" t="s">
        <v>16</v>
      </c>
      <c r="H4863" t="s">
        <v>16</v>
      </c>
      <c r="I4863">
        <v>1</v>
      </c>
      <c r="J4863">
        <v>1</v>
      </c>
      <c r="K4863">
        <v>150</v>
      </c>
      <c r="L4863">
        <v>1</v>
      </c>
      <c r="M4863" t="s">
        <v>2712</v>
      </c>
      <c r="N4863" t="str">
        <f>SUBSTITUTE(Sheet1[[#This Row],[Datekey_Opening]],"_","-")</f>
        <v>2010-5-14</v>
      </c>
      <c r="O4863">
        <f>YEAR(Sheet1[[#This Row],[Date]])</f>
        <v>2010</v>
      </c>
      <c r="P4863" t="str">
        <f>LOOKUP(Sheet1[[#This Row],[CountryCode]],$AI$4:$AI$18,$AJ$4:$AJ$18)</f>
        <v>India</v>
      </c>
      <c r="Q4863">
        <f>MONTH(Sheet1[[#This Row],[Date]])</f>
        <v>5</v>
      </c>
      <c r="R4863" t="str">
        <f>TEXT(Sheet1[[#This Row],[Date]],"MMMM")</f>
        <v>May</v>
      </c>
      <c r="S4863" t="str">
        <f>TEXT(Sheet1[[#This Row],[Date]],"YYYY-MMM")</f>
        <v>2010-May</v>
      </c>
      <c r="T4863">
        <f>WEEKDAY(Sheet1[[#This Row],[Date]])</f>
        <v>6</v>
      </c>
      <c r="U4863" t="str">
        <f>TEXT(Sheet1[[#This Row],[Date]],"DDDD")</f>
        <v>Friday</v>
      </c>
      <c r="V4863" t="str">
        <f>"FM"&amp;MOD(MONTH(Sheet1[[#This Row],[Date]])-4,12)+1</f>
        <v>FM2</v>
      </c>
      <c r="W4863" t="str">
        <f>"Q"&amp;ROUNDUP(MONTH(Sheet1[[#This Row],[Date]])/3,0)</f>
        <v>Q2</v>
      </c>
      <c r="X4863" t="str">
        <f>"Q"&amp;INT(MOD(MONTH(Sheet1[[#This Row],[Date]])-4,12/3)+1)</f>
        <v>Q2</v>
      </c>
      <c r="Y4863" t="str" cm="1">
        <f t="array" ref="Y4863">_xlfn.IFS(ROUND(L4863,0)&lt;=1,"Need to improve 0-1",ROUND(L4863,0)&lt;=2,"Okay 1-2",ROUND(L4863,0)&lt;=3,"Good 2-3",ROUND(L4863,0)&lt;=4,"Great 3-4",ROUND(L4863,0)&lt;=5,"Excellent 4-5")</f>
        <v>Need to improve 0-1</v>
      </c>
      <c r="Z4863" t="str">
        <f t="shared" si="75"/>
        <v>0-1000</v>
      </c>
    </row>
    <row r="4864" spans="1:26" x14ac:dyDescent="0.3">
      <c r="A4864">
        <v>307099</v>
      </c>
      <c r="B4864" t="s">
        <v>7160</v>
      </c>
      <c r="C4864">
        <v>1</v>
      </c>
      <c r="D4864" t="s">
        <v>14</v>
      </c>
      <c r="E4864" t="s">
        <v>1552</v>
      </c>
      <c r="F4864" t="s">
        <v>16</v>
      </c>
      <c r="G4864" t="s">
        <v>16</v>
      </c>
      <c r="H4864" t="s">
        <v>16</v>
      </c>
      <c r="I4864">
        <v>1</v>
      </c>
      <c r="J4864">
        <v>15</v>
      </c>
      <c r="K4864">
        <v>150</v>
      </c>
      <c r="L4864">
        <v>3.2</v>
      </c>
      <c r="M4864" t="s">
        <v>3584</v>
      </c>
      <c r="N4864" t="str">
        <f>SUBSTITUTE(Sheet1[[#This Row],[Datekey_Opening]],"_","-")</f>
        <v>2016-5-28</v>
      </c>
      <c r="O4864">
        <f>YEAR(Sheet1[[#This Row],[Date]])</f>
        <v>2016</v>
      </c>
      <c r="P4864" t="str">
        <f>LOOKUP(Sheet1[[#This Row],[CountryCode]],$AI$4:$AI$18,$AJ$4:$AJ$18)</f>
        <v>India</v>
      </c>
      <c r="Q4864">
        <f>MONTH(Sheet1[[#This Row],[Date]])</f>
        <v>5</v>
      </c>
      <c r="R4864" t="str">
        <f>TEXT(Sheet1[[#This Row],[Date]],"MMMM")</f>
        <v>May</v>
      </c>
      <c r="S4864" t="str">
        <f>TEXT(Sheet1[[#This Row],[Date]],"YYYY-MMM")</f>
        <v>2016-May</v>
      </c>
      <c r="T4864">
        <f>WEEKDAY(Sheet1[[#This Row],[Date]])</f>
        <v>7</v>
      </c>
      <c r="U4864" t="str">
        <f>TEXT(Sheet1[[#This Row],[Date]],"DDDD")</f>
        <v>Saturday</v>
      </c>
      <c r="V4864" t="str">
        <f>"FM"&amp;MOD(MONTH(Sheet1[[#This Row],[Date]])-4,12)+1</f>
        <v>FM2</v>
      </c>
      <c r="W4864" t="str">
        <f>"Q"&amp;ROUNDUP(MONTH(Sheet1[[#This Row],[Date]])/3,0)</f>
        <v>Q2</v>
      </c>
      <c r="X4864" t="str">
        <f>"Q"&amp;INT(MOD(MONTH(Sheet1[[#This Row],[Date]])-4,12/3)+1)</f>
        <v>Q2</v>
      </c>
      <c r="Y4864" t="str" cm="1">
        <f t="array" ref="Y4864">_xlfn.IFS(ROUND(L4864,0)&lt;=1,"Need to improve 0-1",ROUND(L4864,0)&lt;=2,"Okay 1-2",ROUND(L4864,0)&lt;=3,"Good 2-3",ROUND(L4864,0)&lt;=4,"Great 3-4",ROUND(L4864,0)&lt;=5,"Excellent 4-5")</f>
        <v>Good 2-3</v>
      </c>
      <c r="Z4864" t="str">
        <f t="shared" si="75"/>
        <v>0-1000</v>
      </c>
    </row>
    <row r="4865" spans="1:26" x14ac:dyDescent="0.3">
      <c r="A4865">
        <v>18359287</v>
      </c>
      <c r="B4865" t="s">
        <v>7161</v>
      </c>
      <c r="C4865">
        <v>1</v>
      </c>
      <c r="D4865" t="s">
        <v>14</v>
      </c>
      <c r="E4865" t="s">
        <v>426</v>
      </c>
      <c r="F4865" t="s">
        <v>16</v>
      </c>
      <c r="G4865" t="s">
        <v>16</v>
      </c>
      <c r="H4865" t="s">
        <v>16</v>
      </c>
      <c r="I4865">
        <v>1</v>
      </c>
      <c r="J4865">
        <v>9</v>
      </c>
      <c r="K4865">
        <v>150</v>
      </c>
      <c r="L4865">
        <v>3.1</v>
      </c>
      <c r="M4865" t="s">
        <v>3373</v>
      </c>
      <c r="N4865" t="str">
        <f>SUBSTITUTE(Sheet1[[#This Row],[Datekey_Opening]],"_","-")</f>
        <v>2013-5-6</v>
      </c>
      <c r="O4865">
        <f>YEAR(Sheet1[[#This Row],[Date]])</f>
        <v>2013</v>
      </c>
      <c r="P4865" t="str">
        <f>LOOKUP(Sheet1[[#This Row],[CountryCode]],$AI$4:$AI$18,$AJ$4:$AJ$18)</f>
        <v>India</v>
      </c>
      <c r="Q4865">
        <f>MONTH(Sheet1[[#This Row],[Date]])</f>
        <v>5</v>
      </c>
      <c r="R4865" t="str">
        <f>TEXT(Sheet1[[#This Row],[Date]],"MMMM")</f>
        <v>May</v>
      </c>
      <c r="S4865" t="str">
        <f>TEXT(Sheet1[[#This Row],[Date]],"YYYY-MMM")</f>
        <v>2013-May</v>
      </c>
      <c r="T4865">
        <f>WEEKDAY(Sheet1[[#This Row],[Date]])</f>
        <v>2</v>
      </c>
      <c r="U4865" t="str">
        <f>TEXT(Sheet1[[#This Row],[Date]],"DDDD")</f>
        <v>Monday</v>
      </c>
      <c r="V4865" t="str">
        <f>"FM"&amp;MOD(MONTH(Sheet1[[#This Row],[Date]])-4,12)+1</f>
        <v>FM2</v>
      </c>
      <c r="W4865" t="str">
        <f>"Q"&amp;ROUNDUP(MONTH(Sheet1[[#This Row],[Date]])/3,0)</f>
        <v>Q2</v>
      </c>
      <c r="X4865" t="str">
        <f>"Q"&amp;INT(MOD(MONTH(Sheet1[[#This Row],[Date]])-4,12/3)+1)</f>
        <v>Q2</v>
      </c>
      <c r="Y4865" t="str" cm="1">
        <f t="array" ref="Y4865">_xlfn.IFS(ROUND(L4865,0)&lt;=1,"Need to improve 0-1",ROUND(L4865,0)&lt;=2,"Okay 1-2",ROUND(L4865,0)&lt;=3,"Good 2-3",ROUND(L4865,0)&lt;=4,"Great 3-4",ROUND(L4865,0)&lt;=5,"Excellent 4-5")</f>
        <v>Good 2-3</v>
      </c>
      <c r="Z4865" t="str">
        <f t="shared" si="75"/>
        <v>0-1000</v>
      </c>
    </row>
    <row r="4866" spans="1:26" x14ac:dyDescent="0.3">
      <c r="A4866">
        <v>7306</v>
      </c>
      <c r="B4866" t="s">
        <v>7162</v>
      </c>
      <c r="C4866">
        <v>1</v>
      </c>
      <c r="D4866" t="s">
        <v>14</v>
      </c>
      <c r="E4866" t="s">
        <v>5574</v>
      </c>
      <c r="F4866" t="s">
        <v>16</v>
      </c>
      <c r="G4866" t="s">
        <v>16</v>
      </c>
      <c r="H4866" t="s">
        <v>16</v>
      </c>
      <c r="I4866">
        <v>1</v>
      </c>
      <c r="J4866">
        <v>79</v>
      </c>
      <c r="K4866">
        <v>150</v>
      </c>
      <c r="L4866">
        <v>3.4</v>
      </c>
      <c r="M4866" t="s">
        <v>6635</v>
      </c>
      <c r="N4866" t="str">
        <f>SUBSTITUTE(Sheet1[[#This Row],[Datekey_Opening]],"_","-")</f>
        <v>2011-5-13</v>
      </c>
      <c r="O4866">
        <f>YEAR(Sheet1[[#This Row],[Date]])</f>
        <v>2011</v>
      </c>
      <c r="P4866" t="str">
        <f>LOOKUP(Sheet1[[#This Row],[CountryCode]],$AI$4:$AI$18,$AJ$4:$AJ$18)</f>
        <v>India</v>
      </c>
      <c r="Q4866">
        <f>MONTH(Sheet1[[#This Row],[Date]])</f>
        <v>5</v>
      </c>
      <c r="R4866" t="str">
        <f>TEXT(Sheet1[[#This Row],[Date]],"MMMM")</f>
        <v>May</v>
      </c>
      <c r="S4866" t="str">
        <f>TEXT(Sheet1[[#This Row],[Date]],"YYYY-MMM")</f>
        <v>2011-May</v>
      </c>
      <c r="T4866">
        <f>WEEKDAY(Sheet1[[#This Row],[Date]])</f>
        <v>6</v>
      </c>
      <c r="U4866" t="str">
        <f>TEXT(Sheet1[[#This Row],[Date]],"DDDD")</f>
        <v>Friday</v>
      </c>
      <c r="V4866" t="str">
        <f>"FM"&amp;MOD(MONTH(Sheet1[[#This Row],[Date]])-4,12)+1</f>
        <v>FM2</v>
      </c>
      <c r="W4866" t="str">
        <f>"Q"&amp;ROUNDUP(MONTH(Sheet1[[#This Row],[Date]])/3,0)</f>
        <v>Q2</v>
      </c>
      <c r="X4866" t="str">
        <f>"Q"&amp;INT(MOD(MONTH(Sheet1[[#This Row],[Date]])-4,12/3)+1)</f>
        <v>Q2</v>
      </c>
      <c r="Y4866" t="str" cm="1">
        <f t="array" ref="Y4866">_xlfn.IFS(ROUND(L4866,0)&lt;=1,"Need to improve 0-1",ROUND(L4866,0)&lt;=2,"Okay 1-2",ROUND(L4866,0)&lt;=3,"Good 2-3",ROUND(L4866,0)&lt;=4,"Great 3-4",ROUND(L4866,0)&lt;=5,"Excellent 4-5")</f>
        <v>Good 2-3</v>
      </c>
      <c r="Z4866" t="str">
        <f t="shared" ref="Z4866:Z4929" si="76">IF(AND(K4866&gt;=0,K4866&lt;1000),"0-1000",IF(AND(K4866&gt;=1000,K4866&lt;2000),"1000-2000",IF(AND(K4866&gt;=2000,K4866&lt;3000),"2000-3000",IF(AND(K4866&gt;=3000,K4866&lt;4000),"3000-4000",IF(AND(K4866&gt;=4000,K4866&lt;5000),"4000-5000",IF(AND(K4866&gt;=5000,K4866&lt;6000),"5000-6000",IF(AND(K4866&gt;=6000,K4866&lt;7000),"6000-7000",IF(AND(K4866&gt;=7000,K4866&lt;200000),"7000-200000","Above 200000"))))))))</f>
        <v>0-1000</v>
      </c>
    </row>
    <row r="4867" spans="1:26" x14ac:dyDescent="0.3">
      <c r="A4867">
        <v>8628</v>
      </c>
      <c r="B4867" t="s">
        <v>7034</v>
      </c>
      <c r="C4867">
        <v>1</v>
      </c>
      <c r="D4867" t="s">
        <v>14</v>
      </c>
      <c r="E4867" t="s">
        <v>635</v>
      </c>
      <c r="F4867" t="s">
        <v>16</v>
      </c>
      <c r="G4867" t="s">
        <v>16</v>
      </c>
      <c r="H4867" t="s">
        <v>16</v>
      </c>
      <c r="I4867">
        <v>1</v>
      </c>
      <c r="J4867">
        <v>24</v>
      </c>
      <c r="K4867">
        <v>150</v>
      </c>
      <c r="L4867">
        <v>3.2</v>
      </c>
      <c r="M4867" t="s">
        <v>3589</v>
      </c>
      <c r="N4867" t="str">
        <f>SUBSTITUTE(Sheet1[[#This Row],[Datekey_Opening]],"_","-")</f>
        <v>2012-5-16</v>
      </c>
      <c r="O4867">
        <f>YEAR(Sheet1[[#This Row],[Date]])</f>
        <v>2012</v>
      </c>
      <c r="P4867" t="str">
        <f>LOOKUP(Sheet1[[#This Row],[CountryCode]],$AI$4:$AI$18,$AJ$4:$AJ$18)</f>
        <v>India</v>
      </c>
      <c r="Q4867">
        <f>MONTH(Sheet1[[#This Row],[Date]])</f>
        <v>5</v>
      </c>
      <c r="R4867" t="str">
        <f>TEXT(Sheet1[[#This Row],[Date]],"MMMM")</f>
        <v>May</v>
      </c>
      <c r="S4867" t="str">
        <f>TEXT(Sheet1[[#This Row],[Date]],"YYYY-MMM")</f>
        <v>2012-May</v>
      </c>
      <c r="T4867">
        <f>WEEKDAY(Sheet1[[#This Row],[Date]])</f>
        <v>4</v>
      </c>
      <c r="U4867" t="str">
        <f>TEXT(Sheet1[[#This Row],[Date]],"DDDD")</f>
        <v>Wednesday</v>
      </c>
      <c r="V4867" t="str">
        <f>"FM"&amp;MOD(MONTH(Sheet1[[#This Row],[Date]])-4,12)+1</f>
        <v>FM2</v>
      </c>
      <c r="W4867" t="str">
        <f>"Q"&amp;ROUNDUP(MONTH(Sheet1[[#This Row],[Date]])/3,0)</f>
        <v>Q2</v>
      </c>
      <c r="X4867" t="str">
        <f>"Q"&amp;INT(MOD(MONTH(Sheet1[[#This Row],[Date]])-4,12/3)+1)</f>
        <v>Q2</v>
      </c>
      <c r="Y4867" t="str" cm="1">
        <f t="array" ref="Y4867">_xlfn.IFS(ROUND(L4867,0)&lt;=1,"Need to improve 0-1",ROUND(L4867,0)&lt;=2,"Okay 1-2",ROUND(L4867,0)&lt;=3,"Good 2-3",ROUND(L4867,0)&lt;=4,"Great 3-4",ROUND(L4867,0)&lt;=5,"Excellent 4-5")</f>
        <v>Good 2-3</v>
      </c>
      <c r="Z4867" t="str">
        <f t="shared" si="76"/>
        <v>0-1000</v>
      </c>
    </row>
    <row r="4868" spans="1:26" x14ac:dyDescent="0.3">
      <c r="A4868">
        <v>8501</v>
      </c>
      <c r="B4868" t="s">
        <v>883</v>
      </c>
      <c r="C4868">
        <v>1</v>
      </c>
      <c r="D4868" t="s">
        <v>14</v>
      </c>
      <c r="E4868" t="s">
        <v>635</v>
      </c>
      <c r="F4868" t="s">
        <v>16</v>
      </c>
      <c r="G4868" t="s">
        <v>16</v>
      </c>
      <c r="H4868" t="s">
        <v>16</v>
      </c>
      <c r="I4868">
        <v>1</v>
      </c>
      <c r="J4868">
        <v>16</v>
      </c>
      <c r="K4868">
        <v>150</v>
      </c>
      <c r="L4868">
        <v>2.9</v>
      </c>
      <c r="M4868" t="s">
        <v>7163</v>
      </c>
      <c r="N4868" t="str">
        <f>SUBSTITUTE(Sheet1[[#This Row],[Datekey_Opening]],"_","-")</f>
        <v>2018-5-5</v>
      </c>
      <c r="O4868">
        <f>YEAR(Sheet1[[#This Row],[Date]])</f>
        <v>2018</v>
      </c>
      <c r="P4868" t="str">
        <f>LOOKUP(Sheet1[[#This Row],[CountryCode]],$AI$4:$AI$18,$AJ$4:$AJ$18)</f>
        <v>India</v>
      </c>
      <c r="Q4868">
        <f>MONTH(Sheet1[[#This Row],[Date]])</f>
        <v>5</v>
      </c>
      <c r="R4868" t="str">
        <f>TEXT(Sheet1[[#This Row],[Date]],"MMMM")</f>
        <v>May</v>
      </c>
      <c r="S4868" t="str">
        <f>TEXT(Sheet1[[#This Row],[Date]],"YYYY-MMM")</f>
        <v>2018-May</v>
      </c>
      <c r="T4868">
        <f>WEEKDAY(Sheet1[[#This Row],[Date]])</f>
        <v>7</v>
      </c>
      <c r="U4868" t="str">
        <f>TEXT(Sheet1[[#This Row],[Date]],"DDDD")</f>
        <v>Saturday</v>
      </c>
      <c r="V4868" t="str">
        <f>"FM"&amp;MOD(MONTH(Sheet1[[#This Row],[Date]])-4,12)+1</f>
        <v>FM2</v>
      </c>
      <c r="W4868" t="str">
        <f>"Q"&amp;ROUNDUP(MONTH(Sheet1[[#This Row],[Date]])/3,0)</f>
        <v>Q2</v>
      </c>
      <c r="X4868" t="str">
        <f>"Q"&amp;INT(MOD(MONTH(Sheet1[[#This Row],[Date]])-4,12/3)+1)</f>
        <v>Q2</v>
      </c>
      <c r="Y4868" t="str" cm="1">
        <f t="array" ref="Y4868">_xlfn.IFS(ROUND(L4868,0)&lt;=1,"Need to improve 0-1",ROUND(L4868,0)&lt;=2,"Okay 1-2",ROUND(L4868,0)&lt;=3,"Good 2-3",ROUND(L4868,0)&lt;=4,"Great 3-4",ROUND(L4868,0)&lt;=5,"Excellent 4-5")</f>
        <v>Good 2-3</v>
      </c>
      <c r="Z4868" t="str">
        <f t="shared" si="76"/>
        <v>0-1000</v>
      </c>
    </row>
    <row r="4869" spans="1:26" x14ac:dyDescent="0.3">
      <c r="A4869">
        <v>307713</v>
      </c>
      <c r="B4869" t="s">
        <v>7164</v>
      </c>
      <c r="C4869">
        <v>1</v>
      </c>
      <c r="D4869" t="s">
        <v>14</v>
      </c>
      <c r="E4869" t="s">
        <v>435</v>
      </c>
      <c r="F4869" t="s">
        <v>16</v>
      </c>
      <c r="G4869" t="s">
        <v>16</v>
      </c>
      <c r="H4869" t="s">
        <v>16</v>
      </c>
      <c r="I4869">
        <v>1</v>
      </c>
      <c r="J4869">
        <v>9</v>
      </c>
      <c r="K4869">
        <v>150</v>
      </c>
      <c r="L4869">
        <v>3</v>
      </c>
      <c r="M4869" t="s">
        <v>7165</v>
      </c>
      <c r="N4869" t="str">
        <f>SUBSTITUTE(Sheet1[[#This Row],[Datekey_Opening]],"_","-")</f>
        <v>2014-4-20</v>
      </c>
      <c r="O4869">
        <f>YEAR(Sheet1[[#This Row],[Date]])</f>
        <v>2014</v>
      </c>
      <c r="P4869" t="str">
        <f>LOOKUP(Sheet1[[#This Row],[CountryCode]],$AI$4:$AI$18,$AJ$4:$AJ$18)</f>
        <v>India</v>
      </c>
      <c r="Q4869">
        <f>MONTH(Sheet1[[#This Row],[Date]])</f>
        <v>4</v>
      </c>
      <c r="R4869" t="str">
        <f>TEXT(Sheet1[[#This Row],[Date]],"MMMM")</f>
        <v>April</v>
      </c>
      <c r="S4869" t="str">
        <f>TEXT(Sheet1[[#This Row],[Date]],"YYYY-MMM")</f>
        <v>2014-Apr</v>
      </c>
      <c r="T4869">
        <f>WEEKDAY(Sheet1[[#This Row],[Date]])</f>
        <v>1</v>
      </c>
      <c r="U4869" t="str">
        <f>TEXT(Sheet1[[#This Row],[Date]],"DDDD")</f>
        <v>Sunday</v>
      </c>
      <c r="V4869" t="str">
        <f>"FM"&amp;MOD(MONTH(Sheet1[[#This Row],[Date]])-4,12)+1</f>
        <v>FM1</v>
      </c>
      <c r="W4869" t="str">
        <f>"Q"&amp;ROUNDUP(MONTH(Sheet1[[#This Row],[Date]])/3,0)</f>
        <v>Q2</v>
      </c>
      <c r="X4869" t="str">
        <f>"Q"&amp;INT(MOD(MONTH(Sheet1[[#This Row],[Date]])-4,12/3)+1)</f>
        <v>Q1</v>
      </c>
      <c r="Y4869" t="str" cm="1">
        <f t="array" ref="Y4869">_xlfn.IFS(ROUND(L4869,0)&lt;=1,"Need to improve 0-1",ROUND(L4869,0)&lt;=2,"Okay 1-2",ROUND(L4869,0)&lt;=3,"Good 2-3",ROUND(L4869,0)&lt;=4,"Great 3-4",ROUND(L4869,0)&lt;=5,"Excellent 4-5")</f>
        <v>Good 2-3</v>
      </c>
      <c r="Z4869" t="str">
        <f t="shared" si="76"/>
        <v>0-1000</v>
      </c>
    </row>
    <row r="4870" spans="1:26" x14ac:dyDescent="0.3">
      <c r="A4870">
        <v>4089</v>
      </c>
      <c r="B4870" t="s">
        <v>7166</v>
      </c>
      <c r="C4870">
        <v>1</v>
      </c>
      <c r="D4870" t="s">
        <v>14</v>
      </c>
      <c r="E4870" t="s">
        <v>917</v>
      </c>
      <c r="F4870" t="s">
        <v>16</v>
      </c>
      <c r="G4870" t="s">
        <v>16</v>
      </c>
      <c r="H4870" t="s">
        <v>16</v>
      </c>
      <c r="I4870">
        <v>1</v>
      </c>
      <c r="J4870">
        <v>14</v>
      </c>
      <c r="K4870">
        <v>150</v>
      </c>
      <c r="L4870">
        <v>3</v>
      </c>
      <c r="M4870" t="s">
        <v>756</v>
      </c>
      <c r="N4870" t="str">
        <f>SUBSTITUTE(Sheet1[[#This Row],[Datekey_Opening]],"_","-")</f>
        <v>2017-4-6</v>
      </c>
      <c r="O4870">
        <f>YEAR(Sheet1[[#This Row],[Date]])</f>
        <v>2017</v>
      </c>
      <c r="P4870" t="str">
        <f>LOOKUP(Sheet1[[#This Row],[CountryCode]],$AI$4:$AI$18,$AJ$4:$AJ$18)</f>
        <v>India</v>
      </c>
      <c r="Q4870">
        <f>MONTH(Sheet1[[#This Row],[Date]])</f>
        <v>4</v>
      </c>
      <c r="R4870" t="str">
        <f>TEXT(Sheet1[[#This Row],[Date]],"MMMM")</f>
        <v>April</v>
      </c>
      <c r="S4870" t="str">
        <f>TEXT(Sheet1[[#This Row],[Date]],"YYYY-MMM")</f>
        <v>2017-Apr</v>
      </c>
      <c r="T4870">
        <f>WEEKDAY(Sheet1[[#This Row],[Date]])</f>
        <v>5</v>
      </c>
      <c r="U4870" t="str">
        <f>TEXT(Sheet1[[#This Row],[Date]],"DDDD")</f>
        <v>Thursday</v>
      </c>
      <c r="V4870" t="str">
        <f>"FM"&amp;MOD(MONTH(Sheet1[[#This Row],[Date]])-4,12)+1</f>
        <v>FM1</v>
      </c>
      <c r="W4870" t="str">
        <f>"Q"&amp;ROUNDUP(MONTH(Sheet1[[#This Row],[Date]])/3,0)</f>
        <v>Q2</v>
      </c>
      <c r="X4870" t="str">
        <f>"Q"&amp;INT(MOD(MONTH(Sheet1[[#This Row],[Date]])-4,12/3)+1)</f>
        <v>Q1</v>
      </c>
      <c r="Y4870" t="str" cm="1">
        <f t="array" ref="Y4870">_xlfn.IFS(ROUND(L4870,0)&lt;=1,"Need to improve 0-1",ROUND(L4870,0)&lt;=2,"Okay 1-2",ROUND(L4870,0)&lt;=3,"Good 2-3",ROUND(L4870,0)&lt;=4,"Great 3-4",ROUND(L4870,0)&lt;=5,"Excellent 4-5")</f>
        <v>Good 2-3</v>
      </c>
      <c r="Z4870" t="str">
        <f t="shared" si="76"/>
        <v>0-1000</v>
      </c>
    </row>
    <row r="4871" spans="1:26" x14ac:dyDescent="0.3">
      <c r="A4871">
        <v>8902</v>
      </c>
      <c r="B4871" t="s">
        <v>7167</v>
      </c>
      <c r="C4871">
        <v>1</v>
      </c>
      <c r="D4871" t="s">
        <v>14</v>
      </c>
      <c r="E4871" t="s">
        <v>635</v>
      </c>
      <c r="F4871" t="s">
        <v>16</v>
      </c>
      <c r="G4871" t="s">
        <v>16</v>
      </c>
      <c r="H4871" t="s">
        <v>16</v>
      </c>
      <c r="I4871">
        <v>1</v>
      </c>
      <c r="J4871">
        <v>22</v>
      </c>
      <c r="K4871">
        <v>150</v>
      </c>
      <c r="L4871">
        <v>3.2</v>
      </c>
      <c r="M4871" t="s">
        <v>748</v>
      </c>
      <c r="N4871" t="str">
        <f>SUBSTITUTE(Sheet1[[#This Row],[Datekey_Opening]],"_","-")</f>
        <v>2016-4-2</v>
      </c>
      <c r="O4871">
        <f>YEAR(Sheet1[[#This Row],[Date]])</f>
        <v>2016</v>
      </c>
      <c r="P4871" t="str">
        <f>LOOKUP(Sheet1[[#This Row],[CountryCode]],$AI$4:$AI$18,$AJ$4:$AJ$18)</f>
        <v>India</v>
      </c>
      <c r="Q4871">
        <f>MONTH(Sheet1[[#This Row],[Date]])</f>
        <v>4</v>
      </c>
      <c r="R4871" t="str">
        <f>TEXT(Sheet1[[#This Row],[Date]],"MMMM")</f>
        <v>April</v>
      </c>
      <c r="S4871" t="str">
        <f>TEXT(Sheet1[[#This Row],[Date]],"YYYY-MMM")</f>
        <v>2016-Apr</v>
      </c>
      <c r="T4871">
        <f>WEEKDAY(Sheet1[[#This Row],[Date]])</f>
        <v>7</v>
      </c>
      <c r="U4871" t="str">
        <f>TEXT(Sheet1[[#This Row],[Date]],"DDDD")</f>
        <v>Saturday</v>
      </c>
      <c r="V4871" t="str">
        <f>"FM"&amp;MOD(MONTH(Sheet1[[#This Row],[Date]])-4,12)+1</f>
        <v>FM1</v>
      </c>
      <c r="W4871" t="str">
        <f>"Q"&amp;ROUNDUP(MONTH(Sheet1[[#This Row],[Date]])/3,0)</f>
        <v>Q2</v>
      </c>
      <c r="X4871" t="str">
        <f>"Q"&amp;INT(MOD(MONTH(Sheet1[[#This Row],[Date]])-4,12/3)+1)</f>
        <v>Q1</v>
      </c>
      <c r="Y4871" t="str" cm="1">
        <f t="array" ref="Y4871">_xlfn.IFS(ROUND(L4871,0)&lt;=1,"Need to improve 0-1",ROUND(L4871,0)&lt;=2,"Okay 1-2",ROUND(L4871,0)&lt;=3,"Good 2-3",ROUND(L4871,0)&lt;=4,"Great 3-4",ROUND(L4871,0)&lt;=5,"Excellent 4-5")</f>
        <v>Good 2-3</v>
      </c>
      <c r="Z4871" t="str">
        <f t="shared" si="76"/>
        <v>0-1000</v>
      </c>
    </row>
    <row r="4872" spans="1:26" x14ac:dyDescent="0.3">
      <c r="A4872">
        <v>301301</v>
      </c>
      <c r="B4872" t="s">
        <v>7168</v>
      </c>
      <c r="C4872">
        <v>1</v>
      </c>
      <c r="D4872" t="s">
        <v>14</v>
      </c>
      <c r="E4872" t="s">
        <v>559</v>
      </c>
      <c r="F4872" t="s">
        <v>16</v>
      </c>
      <c r="G4872" t="s">
        <v>16</v>
      </c>
      <c r="H4872" t="s">
        <v>16</v>
      </c>
      <c r="I4872">
        <v>1</v>
      </c>
      <c r="J4872">
        <v>47</v>
      </c>
      <c r="K4872">
        <v>150</v>
      </c>
      <c r="L4872">
        <v>3.8</v>
      </c>
      <c r="M4872" t="s">
        <v>7169</v>
      </c>
      <c r="N4872" t="str">
        <f>SUBSTITUTE(Sheet1[[#This Row],[Datekey_Opening]],"_","-")</f>
        <v>2015-4-3</v>
      </c>
      <c r="O4872">
        <f>YEAR(Sheet1[[#This Row],[Date]])</f>
        <v>2015</v>
      </c>
      <c r="P4872" t="str">
        <f>LOOKUP(Sheet1[[#This Row],[CountryCode]],$AI$4:$AI$18,$AJ$4:$AJ$18)</f>
        <v>India</v>
      </c>
      <c r="Q4872">
        <f>MONTH(Sheet1[[#This Row],[Date]])</f>
        <v>4</v>
      </c>
      <c r="R4872" t="str">
        <f>TEXT(Sheet1[[#This Row],[Date]],"MMMM")</f>
        <v>April</v>
      </c>
      <c r="S4872" t="str">
        <f>TEXT(Sheet1[[#This Row],[Date]],"YYYY-MMM")</f>
        <v>2015-Apr</v>
      </c>
      <c r="T4872">
        <f>WEEKDAY(Sheet1[[#This Row],[Date]])</f>
        <v>6</v>
      </c>
      <c r="U4872" t="str">
        <f>TEXT(Sheet1[[#This Row],[Date]],"DDDD")</f>
        <v>Friday</v>
      </c>
      <c r="V4872" t="str">
        <f>"FM"&amp;MOD(MONTH(Sheet1[[#This Row],[Date]])-4,12)+1</f>
        <v>FM1</v>
      </c>
      <c r="W4872" t="str">
        <f>"Q"&amp;ROUNDUP(MONTH(Sheet1[[#This Row],[Date]])/3,0)</f>
        <v>Q2</v>
      </c>
      <c r="X4872" t="str">
        <f>"Q"&amp;INT(MOD(MONTH(Sheet1[[#This Row],[Date]])-4,12/3)+1)</f>
        <v>Q1</v>
      </c>
      <c r="Y4872" t="str" cm="1">
        <f t="array" ref="Y4872">_xlfn.IFS(ROUND(L4872,0)&lt;=1,"Need to improve 0-1",ROUND(L4872,0)&lt;=2,"Okay 1-2",ROUND(L4872,0)&lt;=3,"Good 2-3",ROUND(L4872,0)&lt;=4,"Great 3-4",ROUND(L4872,0)&lt;=5,"Excellent 4-5")</f>
        <v>Great 3-4</v>
      </c>
      <c r="Z4872" t="str">
        <f t="shared" si="76"/>
        <v>0-1000</v>
      </c>
    </row>
    <row r="4873" spans="1:26" x14ac:dyDescent="0.3">
      <c r="A4873">
        <v>9985</v>
      </c>
      <c r="B4873" t="s">
        <v>7170</v>
      </c>
      <c r="C4873">
        <v>1</v>
      </c>
      <c r="D4873" t="s">
        <v>14</v>
      </c>
      <c r="E4873" t="s">
        <v>635</v>
      </c>
      <c r="F4873" t="s">
        <v>16</v>
      </c>
      <c r="G4873" t="s">
        <v>16</v>
      </c>
      <c r="H4873" t="s">
        <v>16</v>
      </c>
      <c r="I4873">
        <v>1</v>
      </c>
      <c r="J4873">
        <v>7</v>
      </c>
      <c r="K4873">
        <v>150</v>
      </c>
      <c r="L4873">
        <v>2.9</v>
      </c>
      <c r="M4873" t="s">
        <v>451</v>
      </c>
      <c r="N4873" t="str">
        <f>SUBSTITUTE(Sheet1[[#This Row],[Datekey_Opening]],"_","-")</f>
        <v>2017-4-27</v>
      </c>
      <c r="O4873">
        <f>YEAR(Sheet1[[#This Row],[Date]])</f>
        <v>2017</v>
      </c>
      <c r="P4873" t="str">
        <f>LOOKUP(Sheet1[[#This Row],[CountryCode]],$AI$4:$AI$18,$AJ$4:$AJ$18)</f>
        <v>India</v>
      </c>
      <c r="Q4873">
        <f>MONTH(Sheet1[[#This Row],[Date]])</f>
        <v>4</v>
      </c>
      <c r="R4873" t="str">
        <f>TEXT(Sheet1[[#This Row],[Date]],"MMMM")</f>
        <v>April</v>
      </c>
      <c r="S4873" t="str">
        <f>TEXT(Sheet1[[#This Row],[Date]],"YYYY-MMM")</f>
        <v>2017-Apr</v>
      </c>
      <c r="T4873">
        <f>WEEKDAY(Sheet1[[#This Row],[Date]])</f>
        <v>5</v>
      </c>
      <c r="U4873" t="str">
        <f>TEXT(Sheet1[[#This Row],[Date]],"DDDD")</f>
        <v>Thursday</v>
      </c>
      <c r="V4873" t="str">
        <f>"FM"&amp;MOD(MONTH(Sheet1[[#This Row],[Date]])-4,12)+1</f>
        <v>FM1</v>
      </c>
      <c r="W4873" t="str">
        <f>"Q"&amp;ROUNDUP(MONTH(Sheet1[[#This Row],[Date]])/3,0)</f>
        <v>Q2</v>
      </c>
      <c r="X4873" t="str">
        <f>"Q"&amp;INT(MOD(MONTH(Sheet1[[#This Row],[Date]])-4,12/3)+1)</f>
        <v>Q1</v>
      </c>
      <c r="Y4873" t="str" cm="1">
        <f t="array" ref="Y4873">_xlfn.IFS(ROUND(L4873,0)&lt;=1,"Need to improve 0-1",ROUND(L4873,0)&lt;=2,"Okay 1-2",ROUND(L4873,0)&lt;=3,"Good 2-3",ROUND(L4873,0)&lt;=4,"Great 3-4",ROUND(L4873,0)&lt;=5,"Excellent 4-5")</f>
        <v>Good 2-3</v>
      </c>
      <c r="Z4873" t="str">
        <f t="shared" si="76"/>
        <v>0-1000</v>
      </c>
    </row>
    <row r="4874" spans="1:26" x14ac:dyDescent="0.3">
      <c r="A4874">
        <v>301108</v>
      </c>
      <c r="B4874" t="s">
        <v>1405</v>
      </c>
      <c r="C4874">
        <v>1</v>
      </c>
      <c r="D4874" t="s">
        <v>14</v>
      </c>
      <c r="E4874" t="s">
        <v>635</v>
      </c>
      <c r="F4874" t="s">
        <v>16</v>
      </c>
      <c r="G4874" t="s">
        <v>16</v>
      </c>
      <c r="H4874" t="s">
        <v>16</v>
      </c>
      <c r="I4874">
        <v>1</v>
      </c>
      <c r="J4874">
        <v>5</v>
      </c>
      <c r="K4874">
        <v>150</v>
      </c>
      <c r="L4874">
        <v>2.9</v>
      </c>
      <c r="M4874" t="s">
        <v>3942</v>
      </c>
      <c r="N4874" t="str">
        <f>SUBSTITUTE(Sheet1[[#This Row],[Datekey_Opening]],"_","-")</f>
        <v>2013-4-17</v>
      </c>
      <c r="O4874">
        <f>YEAR(Sheet1[[#This Row],[Date]])</f>
        <v>2013</v>
      </c>
      <c r="P4874" t="str">
        <f>LOOKUP(Sheet1[[#This Row],[CountryCode]],$AI$4:$AI$18,$AJ$4:$AJ$18)</f>
        <v>India</v>
      </c>
      <c r="Q4874">
        <f>MONTH(Sheet1[[#This Row],[Date]])</f>
        <v>4</v>
      </c>
      <c r="R4874" t="str">
        <f>TEXT(Sheet1[[#This Row],[Date]],"MMMM")</f>
        <v>April</v>
      </c>
      <c r="S4874" t="str">
        <f>TEXT(Sheet1[[#This Row],[Date]],"YYYY-MMM")</f>
        <v>2013-Apr</v>
      </c>
      <c r="T4874">
        <f>WEEKDAY(Sheet1[[#This Row],[Date]])</f>
        <v>4</v>
      </c>
      <c r="U4874" t="str">
        <f>TEXT(Sheet1[[#This Row],[Date]],"DDDD")</f>
        <v>Wednesday</v>
      </c>
      <c r="V4874" t="str">
        <f>"FM"&amp;MOD(MONTH(Sheet1[[#This Row],[Date]])-4,12)+1</f>
        <v>FM1</v>
      </c>
      <c r="W4874" t="str">
        <f>"Q"&amp;ROUNDUP(MONTH(Sheet1[[#This Row],[Date]])/3,0)</f>
        <v>Q2</v>
      </c>
      <c r="X4874" t="str">
        <f>"Q"&amp;INT(MOD(MONTH(Sheet1[[#This Row],[Date]])-4,12/3)+1)</f>
        <v>Q1</v>
      </c>
      <c r="Y4874" t="str" cm="1">
        <f t="array" ref="Y4874">_xlfn.IFS(ROUND(L4874,0)&lt;=1,"Need to improve 0-1",ROUND(L4874,0)&lt;=2,"Okay 1-2",ROUND(L4874,0)&lt;=3,"Good 2-3",ROUND(L4874,0)&lt;=4,"Great 3-4",ROUND(L4874,0)&lt;=5,"Excellent 4-5")</f>
        <v>Good 2-3</v>
      </c>
      <c r="Z4874" t="str">
        <f t="shared" si="76"/>
        <v>0-1000</v>
      </c>
    </row>
    <row r="4875" spans="1:26" x14ac:dyDescent="0.3">
      <c r="A4875">
        <v>301353</v>
      </c>
      <c r="B4875" t="s">
        <v>7171</v>
      </c>
      <c r="C4875">
        <v>1</v>
      </c>
      <c r="D4875" t="s">
        <v>14</v>
      </c>
      <c r="E4875" t="s">
        <v>557</v>
      </c>
      <c r="F4875" t="s">
        <v>16</v>
      </c>
      <c r="G4875" t="s">
        <v>16</v>
      </c>
      <c r="H4875" t="s">
        <v>16</v>
      </c>
      <c r="I4875">
        <v>1</v>
      </c>
      <c r="J4875">
        <v>25</v>
      </c>
      <c r="K4875">
        <v>150</v>
      </c>
      <c r="L4875">
        <v>2.6</v>
      </c>
      <c r="M4875" t="s">
        <v>752</v>
      </c>
      <c r="N4875" t="str">
        <f>SUBSTITUTE(Sheet1[[#This Row],[Datekey_Opening]],"_","-")</f>
        <v>2016-4-8</v>
      </c>
      <c r="O4875">
        <f>YEAR(Sheet1[[#This Row],[Date]])</f>
        <v>2016</v>
      </c>
      <c r="P4875" t="str">
        <f>LOOKUP(Sheet1[[#This Row],[CountryCode]],$AI$4:$AI$18,$AJ$4:$AJ$18)</f>
        <v>India</v>
      </c>
      <c r="Q4875">
        <f>MONTH(Sheet1[[#This Row],[Date]])</f>
        <v>4</v>
      </c>
      <c r="R4875" t="str">
        <f>TEXT(Sheet1[[#This Row],[Date]],"MMMM")</f>
        <v>April</v>
      </c>
      <c r="S4875" t="str">
        <f>TEXT(Sheet1[[#This Row],[Date]],"YYYY-MMM")</f>
        <v>2016-Apr</v>
      </c>
      <c r="T4875">
        <f>WEEKDAY(Sheet1[[#This Row],[Date]])</f>
        <v>6</v>
      </c>
      <c r="U4875" t="str">
        <f>TEXT(Sheet1[[#This Row],[Date]],"DDDD")</f>
        <v>Friday</v>
      </c>
      <c r="V4875" t="str">
        <f>"FM"&amp;MOD(MONTH(Sheet1[[#This Row],[Date]])-4,12)+1</f>
        <v>FM1</v>
      </c>
      <c r="W4875" t="str">
        <f>"Q"&amp;ROUNDUP(MONTH(Sheet1[[#This Row],[Date]])/3,0)</f>
        <v>Q2</v>
      </c>
      <c r="X4875" t="str">
        <f>"Q"&amp;INT(MOD(MONTH(Sheet1[[#This Row],[Date]])-4,12/3)+1)</f>
        <v>Q1</v>
      </c>
      <c r="Y4875" t="str" cm="1">
        <f t="array" ref="Y4875">_xlfn.IFS(ROUND(L4875,0)&lt;=1,"Need to improve 0-1",ROUND(L4875,0)&lt;=2,"Okay 1-2",ROUND(L4875,0)&lt;=3,"Good 2-3",ROUND(L4875,0)&lt;=4,"Great 3-4",ROUND(L4875,0)&lt;=5,"Excellent 4-5")</f>
        <v>Good 2-3</v>
      </c>
      <c r="Z4875" t="str">
        <f t="shared" si="76"/>
        <v>0-1000</v>
      </c>
    </row>
    <row r="4876" spans="1:26" x14ac:dyDescent="0.3">
      <c r="A4876">
        <v>18440191</v>
      </c>
      <c r="B4876" t="s">
        <v>7172</v>
      </c>
      <c r="C4876">
        <v>1</v>
      </c>
      <c r="D4876" t="s">
        <v>14</v>
      </c>
      <c r="E4876" t="s">
        <v>559</v>
      </c>
      <c r="F4876" t="s">
        <v>16</v>
      </c>
      <c r="G4876" t="s">
        <v>16</v>
      </c>
      <c r="H4876" t="s">
        <v>16</v>
      </c>
      <c r="I4876">
        <v>1</v>
      </c>
      <c r="J4876">
        <v>16</v>
      </c>
      <c r="K4876">
        <v>150</v>
      </c>
      <c r="L4876">
        <v>3.5</v>
      </c>
      <c r="M4876" t="s">
        <v>2295</v>
      </c>
      <c r="N4876" t="str">
        <f>SUBSTITUTE(Sheet1[[#This Row],[Datekey_Opening]],"_","-")</f>
        <v>2017-4-3</v>
      </c>
      <c r="O4876">
        <f>YEAR(Sheet1[[#This Row],[Date]])</f>
        <v>2017</v>
      </c>
      <c r="P4876" t="str">
        <f>LOOKUP(Sheet1[[#This Row],[CountryCode]],$AI$4:$AI$18,$AJ$4:$AJ$18)</f>
        <v>India</v>
      </c>
      <c r="Q4876">
        <f>MONTH(Sheet1[[#This Row],[Date]])</f>
        <v>4</v>
      </c>
      <c r="R4876" t="str">
        <f>TEXT(Sheet1[[#This Row],[Date]],"MMMM")</f>
        <v>April</v>
      </c>
      <c r="S4876" t="str">
        <f>TEXT(Sheet1[[#This Row],[Date]],"YYYY-MMM")</f>
        <v>2017-Apr</v>
      </c>
      <c r="T4876">
        <f>WEEKDAY(Sheet1[[#This Row],[Date]])</f>
        <v>2</v>
      </c>
      <c r="U4876" t="str">
        <f>TEXT(Sheet1[[#This Row],[Date]],"DDDD")</f>
        <v>Monday</v>
      </c>
      <c r="V4876" t="str">
        <f>"FM"&amp;MOD(MONTH(Sheet1[[#This Row],[Date]])-4,12)+1</f>
        <v>FM1</v>
      </c>
      <c r="W4876" t="str">
        <f>"Q"&amp;ROUNDUP(MONTH(Sheet1[[#This Row],[Date]])/3,0)</f>
        <v>Q2</v>
      </c>
      <c r="X4876" t="str">
        <f>"Q"&amp;INT(MOD(MONTH(Sheet1[[#This Row],[Date]])-4,12/3)+1)</f>
        <v>Q1</v>
      </c>
      <c r="Y4876" t="str" cm="1">
        <f t="array" ref="Y4876">_xlfn.IFS(ROUND(L4876,0)&lt;=1,"Need to improve 0-1",ROUND(L4876,0)&lt;=2,"Okay 1-2",ROUND(L4876,0)&lt;=3,"Good 2-3",ROUND(L4876,0)&lt;=4,"Great 3-4",ROUND(L4876,0)&lt;=5,"Excellent 4-5")</f>
        <v>Great 3-4</v>
      </c>
      <c r="Z4876" t="str">
        <f t="shared" si="76"/>
        <v>0-1000</v>
      </c>
    </row>
    <row r="4877" spans="1:26" x14ac:dyDescent="0.3">
      <c r="A4877">
        <v>312620</v>
      </c>
      <c r="B4877" t="s">
        <v>7173</v>
      </c>
      <c r="C4877">
        <v>1</v>
      </c>
      <c r="D4877" t="s">
        <v>14</v>
      </c>
      <c r="E4877" t="s">
        <v>5140</v>
      </c>
      <c r="F4877" t="s">
        <v>16</v>
      </c>
      <c r="G4877" t="s">
        <v>16</v>
      </c>
      <c r="H4877" t="s">
        <v>16</v>
      </c>
      <c r="I4877">
        <v>1</v>
      </c>
      <c r="J4877">
        <v>1</v>
      </c>
      <c r="K4877">
        <v>150</v>
      </c>
      <c r="L4877">
        <v>1</v>
      </c>
      <c r="M4877" t="s">
        <v>451</v>
      </c>
      <c r="N4877" t="str">
        <f>SUBSTITUTE(Sheet1[[#This Row],[Datekey_Opening]],"_","-")</f>
        <v>2017-4-27</v>
      </c>
      <c r="O4877">
        <f>YEAR(Sheet1[[#This Row],[Date]])</f>
        <v>2017</v>
      </c>
      <c r="P4877" t="str">
        <f>LOOKUP(Sheet1[[#This Row],[CountryCode]],$AI$4:$AI$18,$AJ$4:$AJ$18)</f>
        <v>India</v>
      </c>
      <c r="Q4877">
        <f>MONTH(Sheet1[[#This Row],[Date]])</f>
        <v>4</v>
      </c>
      <c r="R4877" t="str">
        <f>TEXT(Sheet1[[#This Row],[Date]],"MMMM")</f>
        <v>April</v>
      </c>
      <c r="S4877" t="str">
        <f>TEXT(Sheet1[[#This Row],[Date]],"YYYY-MMM")</f>
        <v>2017-Apr</v>
      </c>
      <c r="T4877">
        <f>WEEKDAY(Sheet1[[#This Row],[Date]])</f>
        <v>5</v>
      </c>
      <c r="U4877" t="str">
        <f>TEXT(Sheet1[[#This Row],[Date]],"DDDD")</f>
        <v>Thursday</v>
      </c>
      <c r="V4877" t="str">
        <f>"FM"&amp;MOD(MONTH(Sheet1[[#This Row],[Date]])-4,12)+1</f>
        <v>FM1</v>
      </c>
      <c r="W4877" t="str">
        <f>"Q"&amp;ROUNDUP(MONTH(Sheet1[[#This Row],[Date]])/3,0)</f>
        <v>Q2</v>
      </c>
      <c r="X4877" t="str">
        <f>"Q"&amp;INT(MOD(MONTH(Sheet1[[#This Row],[Date]])-4,12/3)+1)</f>
        <v>Q1</v>
      </c>
      <c r="Y4877" t="str" cm="1">
        <f t="array" ref="Y4877">_xlfn.IFS(ROUND(L4877,0)&lt;=1,"Need to improve 0-1",ROUND(L4877,0)&lt;=2,"Okay 1-2",ROUND(L4877,0)&lt;=3,"Good 2-3",ROUND(L4877,0)&lt;=4,"Great 3-4",ROUND(L4877,0)&lt;=5,"Excellent 4-5")</f>
        <v>Need to improve 0-1</v>
      </c>
      <c r="Z4877" t="str">
        <f t="shared" si="76"/>
        <v>0-1000</v>
      </c>
    </row>
    <row r="4878" spans="1:26" x14ac:dyDescent="0.3">
      <c r="A4878">
        <v>3636</v>
      </c>
      <c r="B4878" t="s">
        <v>6708</v>
      </c>
      <c r="C4878">
        <v>1</v>
      </c>
      <c r="D4878" t="s">
        <v>14</v>
      </c>
      <c r="E4878" t="s">
        <v>610</v>
      </c>
      <c r="F4878" t="s">
        <v>16</v>
      </c>
      <c r="G4878" t="s">
        <v>16</v>
      </c>
      <c r="H4878" t="s">
        <v>16</v>
      </c>
      <c r="I4878">
        <v>1</v>
      </c>
      <c r="J4878">
        <v>12</v>
      </c>
      <c r="K4878">
        <v>150</v>
      </c>
      <c r="L4878">
        <v>3</v>
      </c>
      <c r="M4878" t="s">
        <v>5214</v>
      </c>
      <c r="N4878" t="str">
        <f>SUBSTITUTE(Sheet1[[#This Row],[Datekey_Opening]],"_","-")</f>
        <v>2013-4-8</v>
      </c>
      <c r="O4878">
        <f>YEAR(Sheet1[[#This Row],[Date]])</f>
        <v>2013</v>
      </c>
      <c r="P4878" t="str">
        <f>LOOKUP(Sheet1[[#This Row],[CountryCode]],$AI$4:$AI$18,$AJ$4:$AJ$18)</f>
        <v>India</v>
      </c>
      <c r="Q4878">
        <f>MONTH(Sheet1[[#This Row],[Date]])</f>
        <v>4</v>
      </c>
      <c r="R4878" t="str">
        <f>TEXT(Sheet1[[#This Row],[Date]],"MMMM")</f>
        <v>April</v>
      </c>
      <c r="S4878" t="str">
        <f>TEXT(Sheet1[[#This Row],[Date]],"YYYY-MMM")</f>
        <v>2013-Apr</v>
      </c>
      <c r="T4878">
        <f>WEEKDAY(Sheet1[[#This Row],[Date]])</f>
        <v>2</v>
      </c>
      <c r="U4878" t="str">
        <f>TEXT(Sheet1[[#This Row],[Date]],"DDDD")</f>
        <v>Monday</v>
      </c>
      <c r="V4878" t="str">
        <f>"FM"&amp;MOD(MONTH(Sheet1[[#This Row],[Date]])-4,12)+1</f>
        <v>FM1</v>
      </c>
      <c r="W4878" t="str">
        <f>"Q"&amp;ROUNDUP(MONTH(Sheet1[[#This Row],[Date]])/3,0)</f>
        <v>Q2</v>
      </c>
      <c r="X4878" t="str">
        <f>"Q"&amp;INT(MOD(MONTH(Sheet1[[#This Row],[Date]])-4,12/3)+1)</f>
        <v>Q1</v>
      </c>
      <c r="Y4878" t="str" cm="1">
        <f t="array" ref="Y4878">_xlfn.IFS(ROUND(L4878,0)&lt;=1,"Need to improve 0-1",ROUND(L4878,0)&lt;=2,"Okay 1-2",ROUND(L4878,0)&lt;=3,"Good 2-3",ROUND(L4878,0)&lt;=4,"Great 3-4",ROUND(L4878,0)&lt;=5,"Excellent 4-5")</f>
        <v>Good 2-3</v>
      </c>
      <c r="Z4878" t="str">
        <f t="shared" si="76"/>
        <v>0-1000</v>
      </c>
    </row>
    <row r="4879" spans="1:26" x14ac:dyDescent="0.3">
      <c r="A4879">
        <v>312146</v>
      </c>
      <c r="B4879" t="s">
        <v>7174</v>
      </c>
      <c r="C4879">
        <v>1</v>
      </c>
      <c r="D4879" t="s">
        <v>14</v>
      </c>
      <c r="E4879" t="s">
        <v>559</v>
      </c>
      <c r="F4879" t="s">
        <v>16</v>
      </c>
      <c r="G4879" t="s">
        <v>16</v>
      </c>
      <c r="H4879" t="s">
        <v>16</v>
      </c>
      <c r="I4879">
        <v>1</v>
      </c>
      <c r="J4879">
        <v>3</v>
      </c>
      <c r="K4879">
        <v>150</v>
      </c>
      <c r="L4879">
        <v>1</v>
      </c>
      <c r="M4879" t="s">
        <v>5225</v>
      </c>
      <c r="N4879" t="str">
        <f>SUBSTITUTE(Sheet1[[#This Row],[Datekey_Opening]],"_","-")</f>
        <v>2013-4-27</v>
      </c>
      <c r="O4879">
        <f>YEAR(Sheet1[[#This Row],[Date]])</f>
        <v>2013</v>
      </c>
      <c r="P4879" t="str">
        <f>LOOKUP(Sheet1[[#This Row],[CountryCode]],$AI$4:$AI$18,$AJ$4:$AJ$18)</f>
        <v>India</v>
      </c>
      <c r="Q4879">
        <f>MONTH(Sheet1[[#This Row],[Date]])</f>
        <v>4</v>
      </c>
      <c r="R4879" t="str">
        <f>TEXT(Sheet1[[#This Row],[Date]],"MMMM")</f>
        <v>April</v>
      </c>
      <c r="S4879" t="str">
        <f>TEXT(Sheet1[[#This Row],[Date]],"YYYY-MMM")</f>
        <v>2013-Apr</v>
      </c>
      <c r="T4879">
        <f>WEEKDAY(Sheet1[[#This Row],[Date]])</f>
        <v>7</v>
      </c>
      <c r="U4879" t="str">
        <f>TEXT(Sheet1[[#This Row],[Date]],"DDDD")</f>
        <v>Saturday</v>
      </c>
      <c r="V4879" t="str">
        <f>"FM"&amp;MOD(MONTH(Sheet1[[#This Row],[Date]])-4,12)+1</f>
        <v>FM1</v>
      </c>
      <c r="W4879" t="str">
        <f>"Q"&amp;ROUNDUP(MONTH(Sheet1[[#This Row],[Date]])/3,0)</f>
        <v>Q2</v>
      </c>
      <c r="X4879" t="str">
        <f>"Q"&amp;INT(MOD(MONTH(Sheet1[[#This Row],[Date]])-4,12/3)+1)</f>
        <v>Q1</v>
      </c>
      <c r="Y4879" t="str" cm="1">
        <f t="array" ref="Y4879">_xlfn.IFS(ROUND(L4879,0)&lt;=1,"Need to improve 0-1",ROUND(L4879,0)&lt;=2,"Okay 1-2",ROUND(L4879,0)&lt;=3,"Good 2-3",ROUND(L4879,0)&lt;=4,"Great 3-4",ROUND(L4879,0)&lt;=5,"Excellent 4-5")</f>
        <v>Need to improve 0-1</v>
      </c>
      <c r="Z4879" t="str">
        <f t="shared" si="76"/>
        <v>0-1000</v>
      </c>
    </row>
    <row r="4880" spans="1:26" x14ac:dyDescent="0.3">
      <c r="A4880">
        <v>307986</v>
      </c>
      <c r="B4880" t="s">
        <v>7175</v>
      </c>
      <c r="C4880">
        <v>1</v>
      </c>
      <c r="D4880" t="s">
        <v>14</v>
      </c>
      <c r="E4880" t="s">
        <v>550</v>
      </c>
      <c r="F4880" t="s">
        <v>16</v>
      </c>
      <c r="G4880" t="s">
        <v>16</v>
      </c>
      <c r="H4880" t="s">
        <v>16</v>
      </c>
      <c r="I4880">
        <v>1</v>
      </c>
      <c r="J4880">
        <v>11</v>
      </c>
      <c r="K4880">
        <v>150</v>
      </c>
      <c r="L4880">
        <v>3.2</v>
      </c>
      <c r="M4880" t="s">
        <v>3489</v>
      </c>
      <c r="N4880" t="str">
        <f>SUBSTITUTE(Sheet1[[#This Row],[Datekey_Opening]],"_","-")</f>
        <v>2015-4-14</v>
      </c>
      <c r="O4880">
        <f>YEAR(Sheet1[[#This Row],[Date]])</f>
        <v>2015</v>
      </c>
      <c r="P4880" t="str">
        <f>LOOKUP(Sheet1[[#This Row],[CountryCode]],$AI$4:$AI$18,$AJ$4:$AJ$18)</f>
        <v>India</v>
      </c>
      <c r="Q4880">
        <f>MONTH(Sheet1[[#This Row],[Date]])</f>
        <v>4</v>
      </c>
      <c r="R4880" t="str">
        <f>TEXT(Sheet1[[#This Row],[Date]],"MMMM")</f>
        <v>April</v>
      </c>
      <c r="S4880" t="str">
        <f>TEXT(Sheet1[[#This Row],[Date]],"YYYY-MMM")</f>
        <v>2015-Apr</v>
      </c>
      <c r="T4880">
        <f>WEEKDAY(Sheet1[[#This Row],[Date]])</f>
        <v>3</v>
      </c>
      <c r="U4880" t="str">
        <f>TEXT(Sheet1[[#This Row],[Date]],"DDDD")</f>
        <v>Tuesday</v>
      </c>
      <c r="V4880" t="str">
        <f>"FM"&amp;MOD(MONTH(Sheet1[[#This Row],[Date]])-4,12)+1</f>
        <v>FM1</v>
      </c>
      <c r="W4880" t="str">
        <f>"Q"&amp;ROUNDUP(MONTH(Sheet1[[#This Row],[Date]])/3,0)</f>
        <v>Q2</v>
      </c>
      <c r="X4880" t="str">
        <f>"Q"&amp;INT(MOD(MONTH(Sheet1[[#This Row],[Date]])-4,12/3)+1)</f>
        <v>Q1</v>
      </c>
      <c r="Y4880" t="str" cm="1">
        <f t="array" ref="Y4880">_xlfn.IFS(ROUND(L4880,0)&lt;=1,"Need to improve 0-1",ROUND(L4880,0)&lt;=2,"Okay 1-2",ROUND(L4880,0)&lt;=3,"Good 2-3",ROUND(L4880,0)&lt;=4,"Great 3-4",ROUND(L4880,0)&lt;=5,"Excellent 4-5")</f>
        <v>Good 2-3</v>
      </c>
      <c r="Z4880" t="str">
        <f t="shared" si="76"/>
        <v>0-1000</v>
      </c>
    </row>
    <row r="4881" spans="1:26" x14ac:dyDescent="0.3">
      <c r="A4881">
        <v>18312644</v>
      </c>
      <c r="B4881" t="s">
        <v>7176</v>
      </c>
      <c r="C4881">
        <v>1</v>
      </c>
      <c r="D4881" t="s">
        <v>14</v>
      </c>
      <c r="E4881" t="s">
        <v>6724</v>
      </c>
      <c r="F4881" t="s">
        <v>16</v>
      </c>
      <c r="G4881" t="s">
        <v>16</v>
      </c>
      <c r="H4881" t="s">
        <v>16</v>
      </c>
      <c r="I4881">
        <v>1</v>
      </c>
      <c r="J4881">
        <v>2</v>
      </c>
      <c r="K4881">
        <v>150</v>
      </c>
      <c r="L4881">
        <v>1</v>
      </c>
      <c r="M4881" t="s">
        <v>746</v>
      </c>
      <c r="N4881" t="str">
        <f>SUBSTITUTE(Sheet1[[#This Row],[Datekey_Opening]],"_","-")</f>
        <v>2014-4-24</v>
      </c>
      <c r="O4881">
        <f>YEAR(Sheet1[[#This Row],[Date]])</f>
        <v>2014</v>
      </c>
      <c r="P4881" t="str">
        <f>LOOKUP(Sheet1[[#This Row],[CountryCode]],$AI$4:$AI$18,$AJ$4:$AJ$18)</f>
        <v>India</v>
      </c>
      <c r="Q4881">
        <f>MONTH(Sheet1[[#This Row],[Date]])</f>
        <v>4</v>
      </c>
      <c r="R4881" t="str">
        <f>TEXT(Sheet1[[#This Row],[Date]],"MMMM")</f>
        <v>April</v>
      </c>
      <c r="S4881" t="str">
        <f>TEXT(Sheet1[[#This Row],[Date]],"YYYY-MMM")</f>
        <v>2014-Apr</v>
      </c>
      <c r="T4881">
        <f>WEEKDAY(Sheet1[[#This Row],[Date]])</f>
        <v>5</v>
      </c>
      <c r="U4881" t="str">
        <f>TEXT(Sheet1[[#This Row],[Date]],"DDDD")</f>
        <v>Thursday</v>
      </c>
      <c r="V4881" t="str">
        <f>"FM"&amp;MOD(MONTH(Sheet1[[#This Row],[Date]])-4,12)+1</f>
        <v>FM1</v>
      </c>
      <c r="W4881" t="str">
        <f>"Q"&amp;ROUNDUP(MONTH(Sheet1[[#This Row],[Date]])/3,0)</f>
        <v>Q2</v>
      </c>
      <c r="X4881" t="str">
        <f>"Q"&amp;INT(MOD(MONTH(Sheet1[[#This Row],[Date]])-4,12/3)+1)</f>
        <v>Q1</v>
      </c>
      <c r="Y4881" t="str" cm="1">
        <f t="array" ref="Y4881">_xlfn.IFS(ROUND(L4881,0)&lt;=1,"Need to improve 0-1",ROUND(L4881,0)&lt;=2,"Okay 1-2",ROUND(L4881,0)&lt;=3,"Good 2-3",ROUND(L4881,0)&lt;=4,"Great 3-4",ROUND(L4881,0)&lt;=5,"Excellent 4-5")</f>
        <v>Need to improve 0-1</v>
      </c>
      <c r="Z4881" t="str">
        <f t="shared" si="76"/>
        <v>0-1000</v>
      </c>
    </row>
    <row r="4882" spans="1:26" x14ac:dyDescent="0.3">
      <c r="A4882">
        <v>18037796</v>
      </c>
      <c r="B4882" t="s">
        <v>7177</v>
      </c>
      <c r="C4882">
        <v>1</v>
      </c>
      <c r="D4882" t="s">
        <v>14</v>
      </c>
      <c r="E4882" t="s">
        <v>966</v>
      </c>
      <c r="F4882" t="s">
        <v>16</v>
      </c>
      <c r="G4882" t="s">
        <v>16</v>
      </c>
      <c r="H4882" t="s">
        <v>16</v>
      </c>
      <c r="I4882">
        <v>1</v>
      </c>
      <c r="J4882">
        <v>3</v>
      </c>
      <c r="K4882">
        <v>150</v>
      </c>
      <c r="L4882">
        <v>1</v>
      </c>
      <c r="M4882" t="s">
        <v>451</v>
      </c>
      <c r="N4882" t="str">
        <f>SUBSTITUTE(Sheet1[[#This Row],[Datekey_Opening]],"_","-")</f>
        <v>2017-4-27</v>
      </c>
      <c r="O4882">
        <f>YEAR(Sheet1[[#This Row],[Date]])</f>
        <v>2017</v>
      </c>
      <c r="P4882" t="str">
        <f>LOOKUP(Sheet1[[#This Row],[CountryCode]],$AI$4:$AI$18,$AJ$4:$AJ$18)</f>
        <v>India</v>
      </c>
      <c r="Q4882">
        <f>MONTH(Sheet1[[#This Row],[Date]])</f>
        <v>4</v>
      </c>
      <c r="R4882" t="str">
        <f>TEXT(Sheet1[[#This Row],[Date]],"MMMM")</f>
        <v>April</v>
      </c>
      <c r="S4882" t="str">
        <f>TEXT(Sheet1[[#This Row],[Date]],"YYYY-MMM")</f>
        <v>2017-Apr</v>
      </c>
      <c r="T4882">
        <f>WEEKDAY(Sheet1[[#This Row],[Date]])</f>
        <v>5</v>
      </c>
      <c r="U4882" t="str">
        <f>TEXT(Sheet1[[#This Row],[Date]],"DDDD")</f>
        <v>Thursday</v>
      </c>
      <c r="V4882" t="str">
        <f>"FM"&amp;MOD(MONTH(Sheet1[[#This Row],[Date]])-4,12)+1</f>
        <v>FM1</v>
      </c>
      <c r="W4882" t="str">
        <f>"Q"&amp;ROUNDUP(MONTH(Sheet1[[#This Row],[Date]])/3,0)</f>
        <v>Q2</v>
      </c>
      <c r="X4882" t="str">
        <f>"Q"&amp;INT(MOD(MONTH(Sheet1[[#This Row],[Date]])-4,12/3)+1)</f>
        <v>Q1</v>
      </c>
      <c r="Y4882" t="str" cm="1">
        <f t="array" ref="Y4882">_xlfn.IFS(ROUND(L4882,0)&lt;=1,"Need to improve 0-1",ROUND(L4882,0)&lt;=2,"Okay 1-2",ROUND(L4882,0)&lt;=3,"Good 2-3",ROUND(L4882,0)&lt;=4,"Great 3-4",ROUND(L4882,0)&lt;=5,"Excellent 4-5")</f>
        <v>Need to improve 0-1</v>
      </c>
      <c r="Z4882" t="str">
        <f t="shared" si="76"/>
        <v>0-1000</v>
      </c>
    </row>
    <row r="4883" spans="1:26" x14ac:dyDescent="0.3">
      <c r="A4883">
        <v>7613</v>
      </c>
      <c r="B4883" t="s">
        <v>7178</v>
      </c>
      <c r="C4883">
        <v>1</v>
      </c>
      <c r="D4883" t="s">
        <v>14</v>
      </c>
      <c r="E4883" t="s">
        <v>550</v>
      </c>
      <c r="F4883" t="s">
        <v>16</v>
      </c>
      <c r="G4883" t="s">
        <v>16</v>
      </c>
      <c r="H4883" t="s">
        <v>16</v>
      </c>
      <c r="I4883">
        <v>1</v>
      </c>
      <c r="J4883">
        <v>17</v>
      </c>
      <c r="K4883">
        <v>150</v>
      </c>
      <c r="L4883">
        <v>3.2</v>
      </c>
      <c r="M4883" t="s">
        <v>7179</v>
      </c>
      <c r="N4883" t="str">
        <f>SUBSTITUTE(Sheet1[[#This Row],[Datekey_Opening]],"_","-")</f>
        <v>2010-3-20</v>
      </c>
      <c r="O4883">
        <f>YEAR(Sheet1[[#This Row],[Date]])</f>
        <v>2010</v>
      </c>
      <c r="P4883" t="str">
        <f>LOOKUP(Sheet1[[#This Row],[CountryCode]],$AI$4:$AI$18,$AJ$4:$AJ$18)</f>
        <v>India</v>
      </c>
      <c r="Q4883">
        <f>MONTH(Sheet1[[#This Row],[Date]])</f>
        <v>3</v>
      </c>
      <c r="R4883" t="str">
        <f>TEXT(Sheet1[[#This Row],[Date]],"MMMM")</f>
        <v>March</v>
      </c>
      <c r="S4883" t="str">
        <f>TEXT(Sheet1[[#This Row],[Date]],"YYYY-MMM")</f>
        <v>2010-Mar</v>
      </c>
      <c r="T4883">
        <f>WEEKDAY(Sheet1[[#This Row],[Date]])</f>
        <v>7</v>
      </c>
      <c r="U4883" t="str">
        <f>TEXT(Sheet1[[#This Row],[Date]],"DDDD")</f>
        <v>Saturday</v>
      </c>
      <c r="V4883" t="str">
        <f>"FM"&amp;MOD(MONTH(Sheet1[[#This Row],[Date]])-4,12)+1</f>
        <v>FM12</v>
      </c>
      <c r="W4883" t="str">
        <f>"Q"&amp;ROUNDUP(MONTH(Sheet1[[#This Row],[Date]])/3,0)</f>
        <v>Q1</v>
      </c>
      <c r="X4883" t="str">
        <f>"Q"&amp;INT(MOD(MONTH(Sheet1[[#This Row],[Date]])-4,12/3)+1)</f>
        <v>Q4</v>
      </c>
      <c r="Y4883" t="str" cm="1">
        <f t="array" ref="Y4883">_xlfn.IFS(ROUND(L4883,0)&lt;=1,"Need to improve 0-1",ROUND(L4883,0)&lt;=2,"Okay 1-2",ROUND(L4883,0)&lt;=3,"Good 2-3",ROUND(L4883,0)&lt;=4,"Great 3-4",ROUND(L4883,0)&lt;=5,"Excellent 4-5")</f>
        <v>Good 2-3</v>
      </c>
      <c r="Z4883" t="str">
        <f t="shared" si="76"/>
        <v>0-1000</v>
      </c>
    </row>
    <row r="4884" spans="1:26" x14ac:dyDescent="0.3">
      <c r="A4884">
        <v>310143</v>
      </c>
      <c r="B4884" t="s">
        <v>7180</v>
      </c>
      <c r="C4884">
        <v>1</v>
      </c>
      <c r="D4884" t="s">
        <v>14</v>
      </c>
      <c r="E4884" t="s">
        <v>564</v>
      </c>
      <c r="F4884" t="s">
        <v>16</v>
      </c>
      <c r="G4884" t="s">
        <v>21</v>
      </c>
      <c r="H4884" t="s">
        <v>16</v>
      </c>
      <c r="I4884">
        <v>1</v>
      </c>
      <c r="J4884">
        <v>2620</v>
      </c>
      <c r="K4884">
        <v>150</v>
      </c>
      <c r="L4884">
        <v>4.9000000000000004</v>
      </c>
      <c r="M4884" t="s">
        <v>1875</v>
      </c>
      <c r="N4884" t="str">
        <f>SUBSTITUTE(Sheet1[[#This Row],[Datekey_Opening]],"_","-")</f>
        <v>2013-3-17</v>
      </c>
      <c r="O4884">
        <f>YEAR(Sheet1[[#This Row],[Date]])</f>
        <v>2013</v>
      </c>
      <c r="P4884" t="str">
        <f>LOOKUP(Sheet1[[#This Row],[CountryCode]],$AI$4:$AI$18,$AJ$4:$AJ$18)</f>
        <v>India</v>
      </c>
      <c r="Q4884">
        <f>MONTH(Sheet1[[#This Row],[Date]])</f>
        <v>3</v>
      </c>
      <c r="R4884" t="str">
        <f>TEXT(Sheet1[[#This Row],[Date]],"MMMM")</f>
        <v>March</v>
      </c>
      <c r="S4884" t="str">
        <f>TEXT(Sheet1[[#This Row],[Date]],"YYYY-MMM")</f>
        <v>2013-Mar</v>
      </c>
      <c r="T4884">
        <f>WEEKDAY(Sheet1[[#This Row],[Date]])</f>
        <v>1</v>
      </c>
      <c r="U4884" t="str">
        <f>TEXT(Sheet1[[#This Row],[Date]],"DDDD")</f>
        <v>Sunday</v>
      </c>
      <c r="V4884" t="str">
        <f>"FM"&amp;MOD(MONTH(Sheet1[[#This Row],[Date]])-4,12)+1</f>
        <v>FM12</v>
      </c>
      <c r="W4884" t="str">
        <f>"Q"&amp;ROUNDUP(MONTH(Sheet1[[#This Row],[Date]])/3,0)</f>
        <v>Q1</v>
      </c>
      <c r="X4884" t="str">
        <f>"Q"&amp;INT(MOD(MONTH(Sheet1[[#This Row],[Date]])-4,12/3)+1)</f>
        <v>Q4</v>
      </c>
      <c r="Y4884" t="str" cm="1">
        <f t="array" ref="Y4884">_xlfn.IFS(ROUND(L4884,0)&lt;=1,"Need to improve 0-1",ROUND(L4884,0)&lt;=2,"Okay 1-2",ROUND(L4884,0)&lt;=3,"Good 2-3",ROUND(L4884,0)&lt;=4,"Great 3-4",ROUND(L4884,0)&lt;=5,"Excellent 4-5")</f>
        <v>Excellent 4-5</v>
      </c>
      <c r="Z4884" t="str">
        <f t="shared" si="76"/>
        <v>0-1000</v>
      </c>
    </row>
    <row r="4885" spans="1:26" x14ac:dyDescent="0.3">
      <c r="A4885">
        <v>18427869</v>
      </c>
      <c r="B4885" t="s">
        <v>1429</v>
      </c>
      <c r="C4885">
        <v>1</v>
      </c>
      <c r="D4885" t="s">
        <v>14</v>
      </c>
      <c r="E4885" t="s">
        <v>1430</v>
      </c>
      <c r="F4885" t="s">
        <v>16</v>
      </c>
      <c r="G4885" t="s">
        <v>16</v>
      </c>
      <c r="H4885" t="s">
        <v>16</v>
      </c>
      <c r="I4885">
        <v>1</v>
      </c>
      <c r="J4885">
        <v>5</v>
      </c>
      <c r="K4885">
        <v>150</v>
      </c>
      <c r="L4885">
        <v>2.9</v>
      </c>
      <c r="M4885" t="s">
        <v>3607</v>
      </c>
      <c r="N4885" t="str">
        <f>SUBSTITUTE(Sheet1[[#This Row],[Datekey_Opening]],"_","-")</f>
        <v>2015-3-5</v>
      </c>
      <c r="O4885">
        <f>YEAR(Sheet1[[#This Row],[Date]])</f>
        <v>2015</v>
      </c>
      <c r="P4885" t="str">
        <f>LOOKUP(Sheet1[[#This Row],[CountryCode]],$AI$4:$AI$18,$AJ$4:$AJ$18)</f>
        <v>India</v>
      </c>
      <c r="Q4885">
        <f>MONTH(Sheet1[[#This Row],[Date]])</f>
        <v>3</v>
      </c>
      <c r="R4885" t="str">
        <f>TEXT(Sheet1[[#This Row],[Date]],"MMMM")</f>
        <v>March</v>
      </c>
      <c r="S4885" t="str">
        <f>TEXT(Sheet1[[#This Row],[Date]],"YYYY-MMM")</f>
        <v>2015-Mar</v>
      </c>
      <c r="T4885">
        <f>WEEKDAY(Sheet1[[#This Row],[Date]])</f>
        <v>5</v>
      </c>
      <c r="U4885" t="str">
        <f>TEXT(Sheet1[[#This Row],[Date]],"DDDD")</f>
        <v>Thursday</v>
      </c>
      <c r="V4885" t="str">
        <f>"FM"&amp;MOD(MONTH(Sheet1[[#This Row],[Date]])-4,12)+1</f>
        <v>FM12</v>
      </c>
      <c r="W4885" t="str">
        <f>"Q"&amp;ROUNDUP(MONTH(Sheet1[[#This Row],[Date]])/3,0)</f>
        <v>Q1</v>
      </c>
      <c r="X4885" t="str">
        <f>"Q"&amp;INT(MOD(MONTH(Sheet1[[#This Row],[Date]])-4,12/3)+1)</f>
        <v>Q4</v>
      </c>
      <c r="Y4885" t="str" cm="1">
        <f t="array" ref="Y4885">_xlfn.IFS(ROUND(L4885,0)&lt;=1,"Need to improve 0-1",ROUND(L4885,0)&lt;=2,"Okay 1-2",ROUND(L4885,0)&lt;=3,"Good 2-3",ROUND(L4885,0)&lt;=4,"Great 3-4",ROUND(L4885,0)&lt;=5,"Excellent 4-5")</f>
        <v>Good 2-3</v>
      </c>
      <c r="Z4885" t="str">
        <f t="shared" si="76"/>
        <v>0-1000</v>
      </c>
    </row>
    <row r="4886" spans="1:26" x14ac:dyDescent="0.3">
      <c r="A4886">
        <v>18349919</v>
      </c>
      <c r="B4886" t="s">
        <v>7181</v>
      </c>
      <c r="C4886">
        <v>1</v>
      </c>
      <c r="D4886" t="s">
        <v>14</v>
      </c>
      <c r="E4886" t="s">
        <v>564</v>
      </c>
      <c r="F4886" t="s">
        <v>16</v>
      </c>
      <c r="G4886" t="s">
        <v>21</v>
      </c>
      <c r="H4886" t="s">
        <v>16</v>
      </c>
      <c r="I4886">
        <v>1</v>
      </c>
      <c r="J4886">
        <v>67</v>
      </c>
      <c r="K4886">
        <v>150</v>
      </c>
      <c r="L4886">
        <v>4.5</v>
      </c>
      <c r="M4886" t="s">
        <v>7182</v>
      </c>
      <c r="N4886" t="str">
        <f>SUBSTITUTE(Sheet1[[#This Row],[Datekey_Opening]],"_","-")</f>
        <v>2012-3-28</v>
      </c>
      <c r="O4886">
        <f>YEAR(Sheet1[[#This Row],[Date]])</f>
        <v>2012</v>
      </c>
      <c r="P4886" t="str">
        <f>LOOKUP(Sheet1[[#This Row],[CountryCode]],$AI$4:$AI$18,$AJ$4:$AJ$18)</f>
        <v>India</v>
      </c>
      <c r="Q4886">
        <f>MONTH(Sheet1[[#This Row],[Date]])</f>
        <v>3</v>
      </c>
      <c r="R4886" t="str">
        <f>TEXT(Sheet1[[#This Row],[Date]],"MMMM")</f>
        <v>March</v>
      </c>
      <c r="S4886" t="str">
        <f>TEXT(Sheet1[[#This Row],[Date]],"YYYY-MMM")</f>
        <v>2012-Mar</v>
      </c>
      <c r="T4886">
        <f>WEEKDAY(Sheet1[[#This Row],[Date]])</f>
        <v>4</v>
      </c>
      <c r="U4886" t="str">
        <f>TEXT(Sheet1[[#This Row],[Date]],"DDDD")</f>
        <v>Wednesday</v>
      </c>
      <c r="V4886" t="str">
        <f>"FM"&amp;MOD(MONTH(Sheet1[[#This Row],[Date]])-4,12)+1</f>
        <v>FM12</v>
      </c>
      <c r="W4886" t="str">
        <f>"Q"&amp;ROUNDUP(MONTH(Sheet1[[#This Row],[Date]])/3,0)</f>
        <v>Q1</v>
      </c>
      <c r="X4886" t="str">
        <f>"Q"&amp;INT(MOD(MONTH(Sheet1[[#This Row],[Date]])-4,12/3)+1)</f>
        <v>Q4</v>
      </c>
      <c r="Y4886" t="str" cm="1">
        <f t="array" ref="Y4886">_xlfn.IFS(ROUND(L4886,0)&lt;=1,"Need to improve 0-1",ROUND(L4886,0)&lt;=2,"Okay 1-2",ROUND(L4886,0)&lt;=3,"Good 2-3",ROUND(L4886,0)&lt;=4,"Great 3-4",ROUND(L4886,0)&lt;=5,"Excellent 4-5")</f>
        <v>Excellent 4-5</v>
      </c>
      <c r="Z4886" t="str">
        <f t="shared" si="76"/>
        <v>0-1000</v>
      </c>
    </row>
    <row r="4887" spans="1:26" x14ac:dyDescent="0.3">
      <c r="A4887">
        <v>18400724</v>
      </c>
      <c r="B4887" t="s">
        <v>6578</v>
      </c>
      <c r="C4887">
        <v>1</v>
      </c>
      <c r="D4887" t="s">
        <v>14</v>
      </c>
      <c r="E4887" t="s">
        <v>559</v>
      </c>
      <c r="F4887" t="s">
        <v>16</v>
      </c>
      <c r="G4887" t="s">
        <v>16</v>
      </c>
      <c r="H4887" t="s">
        <v>16</v>
      </c>
      <c r="I4887">
        <v>1</v>
      </c>
      <c r="J4887">
        <v>12</v>
      </c>
      <c r="K4887">
        <v>150</v>
      </c>
      <c r="L4887">
        <v>3.2</v>
      </c>
      <c r="M4887" t="s">
        <v>6442</v>
      </c>
      <c r="N4887" t="str">
        <f>SUBSTITUTE(Sheet1[[#This Row],[Datekey_Opening]],"_","-")</f>
        <v>2014-3-25</v>
      </c>
      <c r="O4887">
        <f>YEAR(Sheet1[[#This Row],[Date]])</f>
        <v>2014</v>
      </c>
      <c r="P4887" t="str">
        <f>LOOKUP(Sheet1[[#This Row],[CountryCode]],$AI$4:$AI$18,$AJ$4:$AJ$18)</f>
        <v>India</v>
      </c>
      <c r="Q4887">
        <f>MONTH(Sheet1[[#This Row],[Date]])</f>
        <v>3</v>
      </c>
      <c r="R4887" t="str">
        <f>TEXT(Sheet1[[#This Row],[Date]],"MMMM")</f>
        <v>March</v>
      </c>
      <c r="S4887" t="str">
        <f>TEXT(Sheet1[[#This Row],[Date]],"YYYY-MMM")</f>
        <v>2014-Mar</v>
      </c>
      <c r="T4887">
        <f>WEEKDAY(Sheet1[[#This Row],[Date]])</f>
        <v>3</v>
      </c>
      <c r="U4887" t="str">
        <f>TEXT(Sheet1[[#This Row],[Date]],"DDDD")</f>
        <v>Tuesday</v>
      </c>
      <c r="V4887" t="str">
        <f>"FM"&amp;MOD(MONTH(Sheet1[[#This Row],[Date]])-4,12)+1</f>
        <v>FM12</v>
      </c>
      <c r="W4887" t="str">
        <f>"Q"&amp;ROUNDUP(MONTH(Sheet1[[#This Row],[Date]])/3,0)</f>
        <v>Q1</v>
      </c>
      <c r="X4887" t="str">
        <f>"Q"&amp;INT(MOD(MONTH(Sheet1[[#This Row],[Date]])-4,12/3)+1)</f>
        <v>Q4</v>
      </c>
      <c r="Y4887" t="str" cm="1">
        <f t="array" ref="Y4887">_xlfn.IFS(ROUND(L4887,0)&lt;=1,"Need to improve 0-1",ROUND(L4887,0)&lt;=2,"Okay 1-2",ROUND(L4887,0)&lt;=3,"Good 2-3",ROUND(L4887,0)&lt;=4,"Great 3-4",ROUND(L4887,0)&lt;=5,"Excellent 4-5")</f>
        <v>Good 2-3</v>
      </c>
      <c r="Z4887" t="str">
        <f t="shared" si="76"/>
        <v>0-1000</v>
      </c>
    </row>
    <row r="4888" spans="1:26" x14ac:dyDescent="0.3">
      <c r="A4888">
        <v>309844</v>
      </c>
      <c r="B4888" t="s">
        <v>7181</v>
      </c>
      <c r="C4888">
        <v>1</v>
      </c>
      <c r="D4888" t="s">
        <v>14</v>
      </c>
      <c r="E4888" t="s">
        <v>564</v>
      </c>
      <c r="F4888" t="s">
        <v>16</v>
      </c>
      <c r="G4888" t="s">
        <v>21</v>
      </c>
      <c r="H4888" t="s">
        <v>16</v>
      </c>
      <c r="I4888">
        <v>1</v>
      </c>
      <c r="J4888">
        <v>665</v>
      </c>
      <c r="K4888">
        <v>150</v>
      </c>
      <c r="L4888">
        <v>4.5</v>
      </c>
      <c r="M4888" t="s">
        <v>1949</v>
      </c>
      <c r="N4888" t="str">
        <f>SUBSTITUTE(Sheet1[[#This Row],[Datekey_Opening]],"_","-")</f>
        <v>2015-3-23</v>
      </c>
      <c r="O4888">
        <f>YEAR(Sheet1[[#This Row],[Date]])</f>
        <v>2015</v>
      </c>
      <c r="P4888" t="str">
        <f>LOOKUP(Sheet1[[#This Row],[CountryCode]],$AI$4:$AI$18,$AJ$4:$AJ$18)</f>
        <v>India</v>
      </c>
      <c r="Q4888">
        <f>MONTH(Sheet1[[#This Row],[Date]])</f>
        <v>3</v>
      </c>
      <c r="R4888" t="str">
        <f>TEXT(Sheet1[[#This Row],[Date]],"MMMM")</f>
        <v>March</v>
      </c>
      <c r="S4888" t="str">
        <f>TEXT(Sheet1[[#This Row],[Date]],"YYYY-MMM")</f>
        <v>2015-Mar</v>
      </c>
      <c r="T4888">
        <f>WEEKDAY(Sheet1[[#This Row],[Date]])</f>
        <v>2</v>
      </c>
      <c r="U4888" t="str">
        <f>TEXT(Sheet1[[#This Row],[Date]],"DDDD")</f>
        <v>Monday</v>
      </c>
      <c r="V4888" t="str">
        <f>"FM"&amp;MOD(MONTH(Sheet1[[#This Row],[Date]])-4,12)+1</f>
        <v>FM12</v>
      </c>
      <c r="W4888" t="str">
        <f>"Q"&amp;ROUNDUP(MONTH(Sheet1[[#This Row],[Date]])/3,0)</f>
        <v>Q1</v>
      </c>
      <c r="X4888" t="str">
        <f>"Q"&amp;INT(MOD(MONTH(Sheet1[[#This Row],[Date]])-4,12/3)+1)</f>
        <v>Q4</v>
      </c>
      <c r="Y4888" t="str" cm="1">
        <f t="array" ref="Y4888">_xlfn.IFS(ROUND(L4888,0)&lt;=1,"Need to improve 0-1",ROUND(L4888,0)&lt;=2,"Okay 1-2",ROUND(L4888,0)&lt;=3,"Good 2-3",ROUND(L4888,0)&lt;=4,"Great 3-4",ROUND(L4888,0)&lt;=5,"Excellent 4-5")</f>
        <v>Excellent 4-5</v>
      </c>
      <c r="Z4888" t="str">
        <f t="shared" si="76"/>
        <v>0-1000</v>
      </c>
    </row>
    <row r="4889" spans="1:26" x14ac:dyDescent="0.3">
      <c r="A4889">
        <v>7689</v>
      </c>
      <c r="B4889" t="s">
        <v>7183</v>
      </c>
      <c r="C4889">
        <v>1</v>
      </c>
      <c r="D4889" t="s">
        <v>14</v>
      </c>
      <c r="E4889" t="s">
        <v>690</v>
      </c>
      <c r="F4889" t="s">
        <v>16</v>
      </c>
      <c r="G4889" t="s">
        <v>16</v>
      </c>
      <c r="H4889" t="s">
        <v>16</v>
      </c>
      <c r="I4889">
        <v>1</v>
      </c>
      <c r="J4889">
        <v>49</v>
      </c>
      <c r="K4889">
        <v>150</v>
      </c>
      <c r="L4889">
        <v>3.3</v>
      </c>
      <c r="M4889" t="s">
        <v>4412</v>
      </c>
      <c r="N4889" t="str">
        <f>SUBSTITUTE(Sheet1[[#This Row],[Datekey_Opening]],"_","-")</f>
        <v>2018-3-26</v>
      </c>
      <c r="O4889">
        <f>YEAR(Sheet1[[#This Row],[Date]])</f>
        <v>2018</v>
      </c>
      <c r="P4889" t="str">
        <f>LOOKUP(Sheet1[[#This Row],[CountryCode]],$AI$4:$AI$18,$AJ$4:$AJ$18)</f>
        <v>India</v>
      </c>
      <c r="Q4889">
        <f>MONTH(Sheet1[[#This Row],[Date]])</f>
        <v>3</v>
      </c>
      <c r="R4889" t="str">
        <f>TEXT(Sheet1[[#This Row],[Date]],"MMMM")</f>
        <v>March</v>
      </c>
      <c r="S4889" t="str">
        <f>TEXT(Sheet1[[#This Row],[Date]],"YYYY-MMM")</f>
        <v>2018-Mar</v>
      </c>
      <c r="T4889">
        <f>WEEKDAY(Sheet1[[#This Row],[Date]])</f>
        <v>2</v>
      </c>
      <c r="U4889" t="str">
        <f>TEXT(Sheet1[[#This Row],[Date]],"DDDD")</f>
        <v>Monday</v>
      </c>
      <c r="V4889" t="str">
        <f>"FM"&amp;MOD(MONTH(Sheet1[[#This Row],[Date]])-4,12)+1</f>
        <v>FM12</v>
      </c>
      <c r="W4889" t="str">
        <f>"Q"&amp;ROUNDUP(MONTH(Sheet1[[#This Row],[Date]])/3,0)</f>
        <v>Q1</v>
      </c>
      <c r="X4889" t="str">
        <f>"Q"&amp;INT(MOD(MONTH(Sheet1[[#This Row],[Date]])-4,12/3)+1)</f>
        <v>Q4</v>
      </c>
      <c r="Y4889" t="str" cm="1">
        <f t="array" ref="Y4889">_xlfn.IFS(ROUND(L4889,0)&lt;=1,"Need to improve 0-1",ROUND(L4889,0)&lt;=2,"Okay 1-2",ROUND(L4889,0)&lt;=3,"Good 2-3",ROUND(L4889,0)&lt;=4,"Great 3-4",ROUND(L4889,0)&lt;=5,"Excellent 4-5")</f>
        <v>Good 2-3</v>
      </c>
      <c r="Z4889" t="str">
        <f t="shared" si="76"/>
        <v>0-1000</v>
      </c>
    </row>
    <row r="4890" spans="1:26" x14ac:dyDescent="0.3">
      <c r="A4890">
        <v>306402</v>
      </c>
      <c r="B4890" t="s">
        <v>7184</v>
      </c>
      <c r="C4890">
        <v>1</v>
      </c>
      <c r="D4890" t="s">
        <v>14</v>
      </c>
      <c r="E4890" t="s">
        <v>635</v>
      </c>
      <c r="F4890" t="s">
        <v>16</v>
      </c>
      <c r="G4890" t="s">
        <v>16</v>
      </c>
      <c r="H4890" t="s">
        <v>16</v>
      </c>
      <c r="I4890">
        <v>1</v>
      </c>
      <c r="J4890">
        <v>36</v>
      </c>
      <c r="K4890">
        <v>150</v>
      </c>
      <c r="L4890">
        <v>3.5</v>
      </c>
      <c r="M4890" t="s">
        <v>783</v>
      </c>
      <c r="N4890" t="str">
        <f>SUBSTITUTE(Sheet1[[#This Row],[Datekey_Opening]],"_","-")</f>
        <v>2015-3-15</v>
      </c>
      <c r="O4890">
        <f>YEAR(Sheet1[[#This Row],[Date]])</f>
        <v>2015</v>
      </c>
      <c r="P4890" t="str">
        <f>LOOKUP(Sheet1[[#This Row],[CountryCode]],$AI$4:$AI$18,$AJ$4:$AJ$18)</f>
        <v>India</v>
      </c>
      <c r="Q4890">
        <f>MONTH(Sheet1[[#This Row],[Date]])</f>
        <v>3</v>
      </c>
      <c r="R4890" t="str">
        <f>TEXT(Sheet1[[#This Row],[Date]],"MMMM")</f>
        <v>March</v>
      </c>
      <c r="S4890" t="str">
        <f>TEXT(Sheet1[[#This Row],[Date]],"YYYY-MMM")</f>
        <v>2015-Mar</v>
      </c>
      <c r="T4890">
        <f>WEEKDAY(Sheet1[[#This Row],[Date]])</f>
        <v>1</v>
      </c>
      <c r="U4890" t="str">
        <f>TEXT(Sheet1[[#This Row],[Date]],"DDDD")</f>
        <v>Sunday</v>
      </c>
      <c r="V4890" t="str">
        <f>"FM"&amp;MOD(MONTH(Sheet1[[#This Row],[Date]])-4,12)+1</f>
        <v>FM12</v>
      </c>
      <c r="W4890" t="str">
        <f>"Q"&amp;ROUNDUP(MONTH(Sheet1[[#This Row],[Date]])/3,0)</f>
        <v>Q1</v>
      </c>
      <c r="X4890" t="str">
        <f>"Q"&amp;INT(MOD(MONTH(Sheet1[[#This Row],[Date]])-4,12/3)+1)</f>
        <v>Q4</v>
      </c>
      <c r="Y4890" t="str" cm="1">
        <f t="array" ref="Y4890">_xlfn.IFS(ROUND(L4890,0)&lt;=1,"Need to improve 0-1",ROUND(L4890,0)&lt;=2,"Okay 1-2",ROUND(L4890,0)&lt;=3,"Good 2-3",ROUND(L4890,0)&lt;=4,"Great 3-4",ROUND(L4890,0)&lt;=5,"Excellent 4-5")</f>
        <v>Great 3-4</v>
      </c>
      <c r="Z4890" t="str">
        <f t="shared" si="76"/>
        <v>0-1000</v>
      </c>
    </row>
    <row r="4891" spans="1:26" x14ac:dyDescent="0.3">
      <c r="A4891">
        <v>8985</v>
      </c>
      <c r="B4891" t="s">
        <v>7185</v>
      </c>
      <c r="C4891">
        <v>1</v>
      </c>
      <c r="D4891" t="s">
        <v>14</v>
      </c>
      <c r="E4891" t="s">
        <v>559</v>
      </c>
      <c r="F4891" t="s">
        <v>16</v>
      </c>
      <c r="G4891" t="s">
        <v>16</v>
      </c>
      <c r="H4891" t="s">
        <v>16</v>
      </c>
      <c r="I4891">
        <v>1</v>
      </c>
      <c r="J4891">
        <v>223</v>
      </c>
      <c r="K4891">
        <v>150</v>
      </c>
      <c r="L4891">
        <v>3.9</v>
      </c>
      <c r="M4891" t="s">
        <v>4877</v>
      </c>
      <c r="N4891" t="str">
        <f>SUBSTITUTE(Sheet1[[#This Row],[Datekey_Opening]],"_","-")</f>
        <v>2011-3-23</v>
      </c>
      <c r="O4891">
        <f>YEAR(Sheet1[[#This Row],[Date]])</f>
        <v>2011</v>
      </c>
      <c r="P4891" t="str">
        <f>LOOKUP(Sheet1[[#This Row],[CountryCode]],$AI$4:$AI$18,$AJ$4:$AJ$18)</f>
        <v>India</v>
      </c>
      <c r="Q4891">
        <f>MONTH(Sheet1[[#This Row],[Date]])</f>
        <v>3</v>
      </c>
      <c r="R4891" t="str">
        <f>TEXT(Sheet1[[#This Row],[Date]],"MMMM")</f>
        <v>March</v>
      </c>
      <c r="S4891" t="str">
        <f>TEXT(Sheet1[[#This Row],[Date]],"YYYY-MMM")</f>
        <v>2011-Mar</v>
      </c>
      <c r="T4891">
        <f>WEEKDAY(Sheet1[[#This Row],[Date]])</f>
        <v>4</v>
      </c>
      <c r="U4891" t="str">
        <f>TEXT(Sheet1[[#This Row],[Date]],"DDDD")</f>
        <v>Wednesday</v>
      </c>
      <c r="V4891" t="str">
        <f>"FM"&amp;MOD(MONTH(Sheet1[[#This Row],[Date]])-4,12)+1</f>
        <v>FM12</v>
      </c>
      <c r="W4891" t="str">
        <f>"Q"&amp;ROUNDUP(MONTH(Sheet1[[#This Row],[Date]])/3,0)</f>
        <v>Q1</v>
      </c>
      <c r="X4891" t="str">
        <f>"Q"&amp;INT(MOD(MONTH(Sheet1[[#This Row],[Date]])-4,12/3)+1)</f>
        <v>Q4</v>
      </c>
      <c r="Y4891" t="str" cm="1">
        <f t="array" ref="Y4891">_xlfn.IFS(ROUND(L4891,0)&lt;=1,"Need to improve 0-1",ROUND(L4891,0)&lt;=2,"Okay 1-2",ROUND(L4891,0)&lt;=3,"Good 2-3",ROUND(L4891,0)&lt;=4,"Great 3-4",ROUND(L4891,0)&lt;=5,"Excellent 4-5")</f>
        <v>Great 3-4</v>
      </c>
      <c r="Z4891" t="str">
        <f t="shared" si="76"/>
        <v>0-1000</v>
      </c>
    </row>
    <row r="4892" spans="1:26" x14ac:dyDescent="0.3">
      <c r="A4892">
        <v>18371289</v>
      </c>
      <c r="B4892" t="s">
        <v>7186</v>
      </c>
      <c r="C4892">
        <v>1</v>
      </c>
      <c r="D4892" t="s">
        <v>14</v>
      </c>
      <c r="E4892" t="s">
        <v>395</v>
      </c>
      <c r="F4892" t="s">
        <v>16</v>
      </c>
      <c r="G4892" t="s">
        <v>21</v>
      </c>
      <c r="H4892" t="s">
        <v>16</v>
      </c>
      <c r="I4892">
        <v>1</v>
      </c>
      <c r="J4892">
        <v>6</v>
      </c>
      <c r="K4892">
        <v>150</v>
      </c>
      <c r="L4892">
        <v>3.3</v>
      </c>
      <c r="M4892" t="s">
        <v>232</v>
      </c>
      <c r="N4892" t="str">
        <f>SUBSTITUTE(Sheet1[[#This Row],[Datekey_Opening]],"_","-")</f>
        <v>2014-3-14</v>
      </c>
      <c r="O4892">
        <f>YEAR(Sheet1[[#This Row],[Date]])</f>
        <v>2014</v>
      </c>
      <c r="P4892" t="str">
        <f>LOOKUP(Sheet1[[#This Row],[CountryCode]],$AI$4:$AI$18,$AJ$4:$AJ$18)</f>
        <v>India</v>
      </c>
      <c r="Q4892">
        <f>MONTH(Sheet1[[#This Row],[Date]])</f>
        <v>3</v>
      </c>
      <c r="R4892" t="str">
        <f>TEXT(Sheet1[[#This Row],[Date]],"MMMM")</f>
        <v>March</v>
      </c>
      <c r="S4892" t="str">
        <f>TEXT(Sheet1[[#This Row],[Date]],"YYYY-MMM")</f>
        <v>2014-Mar</v>
      </c>
      <c r="T4892">
        <f>WEEKDAY(Sheet1[[#This Row],[Date]])</f>
        <v>6</v>
      </c>
      <c r="U4892" t="str">
        <f>TEXT(Sheet1[[#This Row],[Date]],"DDDD")</f>
        <v>Friday</v>
      </c>
      <c r="V4892" t="str">
        <f>"FM"&amp;MOD(MONTH(Sheet1[[#This Row],[Date]])-4,12)+1</f>
        <v>FM12</v>
      </c>
      <c r="W4892" t="str">
        <f>"Q"&amp;ROUNDUP(MONTH(Sheet1[[#This Row],[Date]])/3,0)</f>
        <v>Q1</v>
      </c>
      <c r="X4892" t="str">
        <f>"Q"&amp;INT(MOD(MONTH(Sheet1[[#This Row],[Date]])-4,12/3)+1)</f>
        <v>Q4</v>
      </c>
      <c r="Y4892" t="str" cm="1">
        <f t="array" ref="Y4892">_xlfn.IFS(ROUND(L4892,0)&lt;=1,"Need to improve 0-1",ROUND(L4892,0)&lt;=2,"Okay 1-2",ROUND(L4892,0)&lt;=3,"Good 2-3",ROUND(L4892,0)&lt;=4,"Great 3-4",ROUND(L4892,0)&lt;=5,"Excellent 4-5")</f>
        <v>Good 2-3</v>
      </c>
      <c r="Z4892" t="str">
        <f t="shared" si="76"/>
        <v>0-1000</v>
      </c>
    </row>
    <row r="4893" spans="1:26" x14ac:dyDescent="0.3">
      <c r="A4893">
        <v>18421475</v>
      </c>
      <c r="B4893" t="s">
        <v>7187</v>
      </c>
      <c r="C4893">
        <v>1</v>
      </c>
      <c r="D4893" t="s">
        <v>14</v>
      </c>
      <c r="E4893" t="s">
        <v>7188</v>
      </c>
      <c r="F4893" t="s">
        <v>16</v>
      </c>
      <c r="G4893" t="s">
        <v>16</v>
      </c>
      <c r="H4893" t="s">
        <v>16</v>
      </c>
      <c r="I4893">
        <v>1</v>
      </c>
      <c r="J4893">
        <v>1</v>
      </c>
      <c r="K4893">
        <v>150</v>
      </c>
      <c r="L4893">
        <v>1</v>
      </c>
      <c r="M4893" t="s">
        <v>781</v>
      </c>
      <c r="N4893" t="str">
        <f>SUBSTITUTE(Sheet1[[#This Row],[Datekey_Opening]],"_","-")</f>
        <v>2014-3-11</v>
      </c>
      <c r="O4893">
        <f>YEAR(Sheet1[[#This Row],[Date]])</f>
        <v>2014</v>
      </c>
      <c r="P4893" t="str">
        <f>LOOKUP(Sheet1[[#This Row],[CountryCode]],$AI$4:$AI$18,$AJ$4:$AJ$18)</f>
        <v>India</v>
      </c>
      <c r="Q4893">
        <f>MONTH(Sheet1[[#This Row],[Date]])</f>
        <v>3</v>
      </c>
      <c r="R4893" t="str">
        <f>TEXT(Sheet1[[#This Row],[Date]],"MMMM")</f>
        <v>March</v>
      </c>
      <c r="S4893" t="str">
        <f>TEXT(Sheet1[[#This Row],[Date]],"YYYY-MMM")</f>
        <v>2014-Mar</v>
      </c>
      <c r="T4893">
        <f>WEEKDAY(Sheet1[[#This Row],[Date]])</f>
        <v>3</v>
      </c>
      <c r="U4893" t="str">
        <f>TEXT(Sheet1[[#This Row],[Date]],"DDDD")</f>
        <v>Tuesday</v>
      </c>
      <c r="V4893" t="str">
        <f>"FM"&amp;MOD(MONTH(Sheet1[[#This Row],[Date]])-4,12)+1</f>
        <v>FM12</v>
      </c>
      <c r="W4893" t="str">
        <f>"Q"&amp;ROUNDUP(MONTH(Sheet1[[#This Row],[Date]])/3,0)</f>
        <v>Q1</v>
      </c>
      <c r="X4893" t="str">
        <f>"Q"&amp;INT(MOD(MONTH(Sheet1[[#This Row],[Date]])-4,12/3)+1)</f>
        <v>Q4</v>
      </c>
      <c r="Y4893" t="str" cm="1">
        <f t="array" ref="Y4893">_xlfn.IFS(ROUND(L4893,0)&lt;=1,"Need to improve 0-1",ROUND(L4893,0)&lt;=2,"Okay 1-2",ROUND(L4893,0)&lt;=3,"Good 2-3",ROUND(L4893,0)&lt;=4,"Great 3-4",ROUND(L4893,0)&lt;=5,"Excellent 4-5")</f>
        <v>Need to improve 0-1</v>
      </c>
      <c r="Z4893" t="str">
        <f t="shared" si="76"/>
        <v>0-1000</v>
      </c>
    </row>
    <row r="4894" spans="1:26" x14ac:dyDescent="0.3">
      <c r="A4894">
        <v>18425758</v>
      </c>
      <c r="B4894" t="s">
        <v>254</v>
      </c>
      <c r="C4894">
        <v>1</v>
      </c>
      <c r="D4894" t="s">
        <v>14</v>
      </c>
      <c r="E4894" t="s">
        <v>635</v>
      </c>
      <c r="F4894" t="s">
        <v>16</v>
      </c>
      <c r="G4894" t="s">
        <v>16</v>
      </c>
      <c r="H4894" t="s">
        <v>16</v>
      </c>
      <c r="I4894">
        <v>1</v>
      </c>
      <c r="J4894">
        <v>2</v>
      </c>
      <c r="K4894">
        <v>150</v>
      </c>
      <c r="L4894">
        <v>1</v>
      </c>
      <c r="M4894" t="s">
        <v>7189</v>
      </c>
      <c r="N4894" t="str">
        <f>SUBSTITUTE(Sheet1[[#This Row],[Datekey_Opening]],"_","-")</f>
        <v>2011-3-3</v>
      </c>
      <c r="O4894">
        <f>YEAR(Sheet1[[#This Row],[Date]])</f>
        <v>2011</v>
      </c>
      <c r="P4894" t="str">
        <f>LOOKUP(Sheet1[[#This Row],[CountryCode]],$AI$4:$AI$18,$AJ$4:$AJ$18)</f>
        <v>India</v>
      </c>
      <c r="Q4894">
        <f>MONTH(Sheet1[[#This Row],[Date]])</f>
        <v>3</v>
      </c>
      <c r="R4894" t="str">
        <f>TEXT(Sheet1[[#This Row],[Date]],"MMMM")</f>
        <v>March</v>
      </c>
      <c r="S4894" t="str">
        <f>TEXT(Sheet1[[#This Row],[Date]],"YYYY-MMM")</f>
        <v>2011-Mar</v>
      </c>
      <c r="T4894">
        <f>WEEKDAY(Sheet1[[#This Row],[Date]])</f>
        <v>5</v>
      </c>
      <c r="U4894" t="str">
        <f>TEXT(Sheet1[[#This Row],[Date]],"DDDD")</f>
        <v>Thursday</v>
      </c>
      <c r="V4894" t="str">
        <f>"FM"&amp;MOD(MONTH(Sheet1[[#This Row],[Date]])-4,12)+1</f>
        <v>FM12</v>
      </c>
      <c r="W4894" t="str">
        <f>"Q"&amp;ROUNDUP(MONTH(Sheet1[[#This Row],[Date]])/3,0)</f>
        <v>Q1</v>
      </c>
      <c r="X4894" t="str">
        <f>"Q"&amp;INT(MOD(MONTH(Sheet1[[#This Row],[Date]])-4,12/3)+1)</f>
        <v>Q4</v>
      </c>
      <c r="Y4894" t="str" cm="1">
        <f t="array" ref="Y4894">_xlfn.IFS(ROUND(L4894,0)&lt;=1,"Need to improve 0-1",ROUND(L4894,0)&lt;=2,"Okay 1-2",ROUND(L4894,0)&lt;=3,"Good 2-3",ROUND(L4894,0)&lt;=4,"Great 3-4",ROUND(L4894,0)&lt;=5,"Excellent 4-5")</f>
        <v>Need to improve 0-1</v>
      </c>
      <c r="Z4894" t="str">
        <f t="shared" si="76"/>
        <v>0-1000</v>
      </c>
    </row>
    <row r="4895" spans="1:26" x14ac:dyDescent="0.3">
      <c r="A4895">
        <v>18371421</v>
      </c>
      <c r="B4895" t="s">
        <v>7190</v>
      </c>
      <c r="C4895">
        <v>1</v>
      </c>
      <c r="D4895" t="s">
        <v>14</v>
      </c>
      <c r="E4895" t="s">
        <v>426</v>
      </c>
      <c r="F4895" t="s">
        <v>16</v>
      </c>
      <c r="G4895" t="s">
        <v>16</v>
      </c>
      <c r="H4895" t="s">
        <v>16</v>
      </c>
      <c r="I4895">
        <v>1</v>
      </c>
      <c r="J4895">
        <v>1</v>
      </c>
      <c r="K4895">
        <v>150</v>
      </c>
      <c r="L4895">
        <v>1</v>
      </c>
      <c r="M4895" t="s">
        <v>2817</v>
      </c>
      <c r="N4895" t="str">
        <f>SUBSTITUTE(Sheet1[[#This Row],[Datekey_Opening]],"_","-")</f>
        <v>2010-3-16</v>
      </c>
      <c r="O4895">
        <f>YEAR(Sheet1[[#This Row],[Date]])</f>
        <v>2010</v>
      </c>
      <c r="P4895" t="str">
        <f>LOOKUP(Sheet1[[#This Row],[CountryCode]],$AI$4:$AI$18,$AJ$4:$AJ$18)</f>
        <v>India</v>
      </c>
      <c r="Q4895">
        <f>MONTH(Sheet1[[#This Row],[Date]])</f>
        <v>3</v>
      </c>
      <c r="R4895" t="str">
        <f>TEXT(Sheet1[[#This Row],[Date]],"MMMM")</f>
        <v>March</v>
      </c>
      <c r="S4895" t="str">
        <f>TEXT(Sheet1[[#This Row],[Date]],"YYYY-MMM")</f>
        <v>2010-Mar</v>
      </c>
      <c r="T4895">
        <f>WEEKDAY(Sheet1[[#This Row],[Date]])</f>
        <v>3</v>
      </c>
      <c r="U4895" t="str">
        <f>TEXT(Sheet1[[#This Row],[Date]],"DDDD")</f>
        <v>Tuesday</v>
      </c>
      <c r="V4895" t="str">
        <f>"FM"&amp;MOD(MONTH(Sheet1[[#This Row],[Date]])-4,12)+1</f>
        <v>FM12</v>
      </c>
      <c r="W4895" t="str">
        <f>"Q"&amp;ROUNDUP(MONTH(Sheet1[[#This Row],[Date]])/3,0)</f>
        <v>Q1</v>
      </c>
      <c r="X4895" t="str">
        <f>"Q"&amp;INT(MOD(MONTH(Sheet1[[#This Row],[Date]])-4,12/3)+1)</f>
        <v>Q4</v>
      </c>
      <c r="Y4895" t="str" cm="1">
        <f t="array" ref="Y4895">_xlfn.IFS(ROUND(L4895,0)&lt;=1,"Need to improve 0-1",ROUND(L4895,0)&lt;=2,"Okay 1-2",ROUND(L4895,0)&lt;=3,"Good 2-3",ROUND(L4895,0)&lt;=4,"Great 3-4",ROUND(L4895,0)&lt;=5,"Excellent 4-5")</f>
        <v>Need to improve 0-1</v>
      </c>
      <c r="Z4895" t="str">
        <f t="shared" si="76"/>
        <v>0-1000</v>
      </c>
    </row>
    <row r="4896" spans="1:26" x14ac:dyDescent="0.3">
      <c r="A4896">
        <v>18352261</v>
      </c>
      <c r="B4896" t="s">
        <v>7191</v>
      </c>
      <c r="C4896">
        <v>1</v>
      </c>
      <c r="D4896" t="s">
        <v>14</v>
      </c>
      <c r="E4896" t="s">
        <v>395</v>
      </c>
      <c r="F4896" t="s">
        <v>16</v>
      </c>
      <c r="G4896" t="s">
        <v>16</v>
      </c>
      <c r="H4896" t="s">
        <v>16</v>
      </c>
      <c r="I4896">
        <v>1</v>
      </c>
      <c r="J4896">
        <v>2</v>
      </c>
      <c r="K4896">
        <v>150</v>
      </c>
      <c r="L4896">
        <v>1</v>
      </c>
      <c r="M4896" t="s">
        <v>1262</v>
      </c>
      <c r="N4896" t="str">
        <f>SUBSTITUTE(Sheet1[[#This Row],[Datekey_Opening]],"_","-")</f>
        <v>2012-3-6</v>
      </c>
      <c r="O4896">
        <f>YEAR(Sheet1[[#This Row],[Date]])</f>
        <v>2012</v>
      </c>
      <c r="P4896" t="str">
        <f>LOOKUP(Sheet1[[#This Row],[CountryCode]],$AI$4:$AI$18,$AJ$4:$AJ$18)</f>
        <v>India</v>
      </c>
      <c r="Q4896">
        <f>MONTH(Sheet1[[#This Row],[Date]])</f>
        <v>3</v>
      </c>
      <c r="R4896" t="str">
        <f>TEXT(Sheet1[[#This Row],[Date]],"MMMM")</f>
        <v>March</v>
      </c>
      <c r="S4896" t="str">
        <f>TEXT(Sheet1[[#This Row],[Date]],"YYYY-MMM")</f>
        <v>2012-Mar</v>
      </c>
      <c r="T4896">
        <f>WEEKDAY(Sheet1[[#This Row],[Date]])</f>
        <v>3</v>
      </c>
      <c r="U4896" t="str">
        <f>TEXT(Sheet1[[#This Row],[Date]],"DDDD")</f>
        <v>Tuesday</v>
      </c>
      <c r="V4896" t="str">
        <f>"FM"&amp;MOD(MONTH(Sheet1[[#This Row],[Date]])-4,12)+1</f>
        <v>FM12</v>
      </c>
      <c r="W4896" t="str">
        <f>"Q"&amp;ROUNDUP(MONTH(Sheet1[[#This Row],[Date]])/3,0)</f>
        <v>Q1</v>
      </c>
      <c r="X4896" t="str">
        <f>"Q"&amp;INT(MOD(MONTH(Sheet1[[#This Row],[Date]])-4,12/3)+1)</f>
        <v>Q4</v>
      </c>
      <c r="Y4896" t="str" cm="1">
        <f t="array" ref="Y4896">_xlfn.IFS(ROUND(L4896,0)&lt;=1,"Need to improve 0-1",ROUND(L4896,0)&lt;=2,"Okay 1-2",ROUND(L4896,0)&lt;=3,"Good 2-3",ROUND(L4896,0)&lt;=4,"Great 3-4",ROUND(L4896,0)&lt;=5,"Excellent 4-5")</f>
        <v>Need to improve 0-1</v>
      </c>
      <c r="Z4896" t="str">
        <f t="shared" si="76"/>
        <v>0-1000</v>
      </c>
    </row>
    <row r="4897" spans="1:26" x14ac:dyDescent="0.3">
      <c r="A4897">
        <v>302314</v>
      </c>
      <c r="B4897" t="s">
        <v>7192</v>
      </c>
      <c r="C4897">
        <v>1</v>
      </c>
      <c r="D4897" t="s">
        <v>14</v>
      </c>
      <c r="E4897" t="s">
        <v>550</v>
      </c>
      <c r="F4897" t="s">
        <v>16</v>
      </c>
      <c r="G4897" t="s">
        <v>16</v>
      </c>
      <c r="H4897" t="s">
        <v>16</v>
      </c>
      <c r="I4897">
        <v>1</v>
      </c>
      <c r="J4897">
        <v>3</v>
      </c>
      <c r="K4897">
        <v>150</v>
      </c>
      <c r="L4897">
        <v>1</v>
      </c>
      <c r="M4897" t="s">
        <v>6447</v>
      </c>
      <c r="N4897" t="str">
        <f>SUBSTITUTE(Sheet1[[#This Row],[Datekey_Opening]],"_","-")</f>
        <v>2016-3-10</v>
      </c>
      <c r="O4897">
        <f>YEAR(Sheet1[[#This Row],[Date]])</f>
        <v>2016</v>
      </c>
      <c r="P4897" t="str">
        <f>LOOKUP(Sheet1[[#This Row],[CountryCode]],$AI$4:$AI$18,$AJ$4:$AJ$18)</f>
        <v>India</v>
      </c>
      <c r="Q4897">
        <f>MONTH(Sheet1[[#This Row],[Date]])</f>
        <v>3</v>
      </c>
      <c r="R4897" t="str">
        <f>TEXT(Sheet1[[#This Row],[Date]],"MMMM")</f>
        <v>March</v>
      </c>
      <c r="S4897" t="str">
        <f>TEXT(Sheet1[[#This Row],[Date]],"YYYY-MMM")</f>
        <v>2016-Mar</v>
      </c>
      <c r="T4897">
        <f>WEEKDAY(Sheet1[[#This Row],[Date]])</f>
        <v>5</v>
      </c>
      <c r="U4897" t="str">
        <f>TEXT(Sheet1[[#This Row],[Date]],"DDDD")</f>
        <v>Thursday</v>
      </c>
      <c r="V4897" t="str">
        <f>"FM"&amp;MOD(MONTH(Sheet1[[#This Row],[Date]])-4,12)+1</f>
        <v>FM12</v>
      </c>
      <c r="W4897" t="str">
        <f>"Q"&amp;ROUNDUP(MONTH(Sheet1[[#This Row],[Date]])/3,0)</f>
        <v>Q1</v>
      </c>
      <c r="X4897" t="str">
        <f>"Q"&amp;INT(MOD(MONTH(Sheet1[[#This Row],[Date]])-4,12/3)+1)</f>
        <v>Q4</v>
      </c>
      <c r="Y4897" t="str" cm="1">
        <f t="array" ref="Y4897">_xlfn.IFS(ROUND(L4897,0)&lt;=1,"Need to improve 0-1",ROUND(L4897,0)&lt;=2,"Okay 1-2",ROUND(L4897,0)&lt;=3,"Good 2-3",ROUND(L4897,0)&lt;=4,"Great 3-4",ROUND(L4897,0)&lt;=5,"Excellent 4-5")</f>
        <v>Need to improve 0-1</v>
      </c>
      <c r="Z4897" t="str">
        <f t="shared" si="76"/>
        <v>0-1000</v>
      </c>
    </row>
    <row r="4898" spans="1:26" x14ac:dyDescent="0.3">
      <c r="A4898">
        <v>18312618</v>
      </c>
      <c r="B4898" t="s">
        <v>7193</v>
      </c>
      <c r="C4898">
        <v>1</v>
      </c>
      <c r="D4898" t="s">
        <v>14</v>
      </c>
      <c r="E4898" t="s">
        <v>867</v>
      </c>
      <c r="F4898" t="s">
        <v>16</v>
      </c>
      <c r="G4898" t="s">
        <v>16</v>
      </c>
      <c r="H4898" t="s">
        <v>16</v>
      </c>
      <c r="I4898">
        <v>1</v>
      </c>
      <c r="J4898">
        <v>6</v>
      </c>
      <c r="K4898">
        <v>150</v>
      </c>
      <c r="L4898">
        <v>3.1</v>
      </c>
      <c r="M4898" t="s">
        <v>3494</v>
      </c>
      <c r="N4898" t="str">
        <f>SUBSTITUTE(Sheet1[[#This Row],[Datekey_Opening]],"_","-")</f>
        <v>2011-3-20</v>
      </c>
      <c r="O4898">
        <f>YEAR(Sheet1[[#This Row],[Date]])</f>
        <v>2011</v>
      </c>
      <c r="P4898" t="str">
        <f>LOOKUP(Sheet1[[#This Row],[CountryCode]],$AI$4:$AI$18,$AJ$4:$AJ$18)</f>
        <v>India</v>
      </c>
      <c r="Q4898">
        <f>MONTH(Sheet1[[#This Row],[Date]])</f>
        <v>3</v>
      </c>
      <c r="R4898" t="str">
        <f>TEXT(Sheet1[[#This Row],[Date]],"MMMM")</f>
        <v>March</v>
      </c>
      <c r="S4898" t="str">
        <f>TEXT(Sheet1[[#This Row],[Date]],"YYYY-MMM")</f>
        <v>2011-Mar</v>
      </c>
      <c r="T4898">
        <f>WEEKDAY(Sheet1[[#This Row],[Date]])</f>
        <v>1</v>
      </c>
      <c r="U4898" t="str">
        <f>TEXT(Sheet1[[#This Row],[Date]],"DDDD")</f>
        <v>Sunday</v>
      </c>
      <c r="V4898" t="str">
        <f>"FM"&amp;MOD(MONTH(Sheet1[[#This Row],[Date]])-4,12)+1</f>
        <v>FM12</v>
      </c>
      <c r="W4898" t="str">
        <f>"Q"&amp;ROUNDUP(MONTH(Sheet1[[#This Row],[Date]])/3,0)</f>
        <v>Q1</v>
      </c>
      <c r="X4898" t="str">
        <f>"Q"&amp;INT(MOD(MONTH(Sheet1[[#This Row],[Date]])-4,12/3)+1)</f>
        <v>Q4</v>
      </c>
      <c r="Y4898" t="str" cm="1">
        <f t="array" ref="Y4898">_xlfn.IFS(ROUND(L4898,0)&lt;=1,"Need to improve 0-1",ROUND(L4898,0)&lt;=2,"Okay 1-2",ROUND(L4898,0)&lt;=3,"Good 2-3",ROUND(L4898,0)&lt;=4,"Great 3-4",ROUND(L4898,0)&lt;=5,"Excellent 4-5")</f>
        <v>Good 2-3</v>
      </c>
      <c r="Z4898" t="str">
        <f t="shared" si="76"/>
        <v>0-1000</v>
      </c>
    </row>
    <row r="4899" spans="1:26" x14ac:dyDescent="0.3">
      <c r="A4899">
        <v>17989089</v>
      </c>
      <c r="B4899" t="s">
        <v>7194</v>
      </c>
      <c r="C4899">
        <v>1</v>
      </c>
      <c r="D4899" t="s">
        <v>14</v>
      </c>
      <c r="E4899" t="s">
        <v>395</v>
      </c>
      <c r="F4899" t="s">
        <v>16</v>
      </c>
      <c r="G4899" t="s">
        <v>16</v>
      </c>
      <c r="H4899" t="s">
        <v>16</v>
      </c>
      <c r="I4899">
        <v>1</v>
      </c>
      <c r="J4899">
        <v>1</v>
      </c>
      <c r="K4899">
        <v>150</v>
      </c>
      <c r="L4899">
        <v>1</v>
      </c>
      <c r="M4899" t="s">
        <v>4207</v>
      </c>
      <c r="N4899" t="str">
        <f>SUBSTITUTE(Sheet1[[#This Row],[Datekey_Opening]],"_","-")</f>
        <v>2011-3-14</v>
      </c>
      <c r="O4899">
        <f>YEAR(Sheet1[[#This Row],[Date]])</f>
        <v>2011</v>
      </c>
      <c r="P4899" t="str">
        <f>LOOKUP(Sheet1[[#This Row],[CountryCode]],$AI$4:$AI$18,$AJ$4:$AJ$18)</f>
        <v>India</v>
      </c>
      <c r="Q4899">
        <f>MONTH(Sheet1[[#This Row],[Date]])</f>
        <v>3</v>
      </c>
      <c r="R4899" t="str">
        <f>TEXT(Sheet1[[#This Row],[Date]],"MMMM")</f>
        <v>March</v>
      </c>
      <c r="S4899" t="str">
        <f>TEXT(Sheet1[[#This Row],[Date]],"YYYY-MMM")</f>
        <v>2011-Mar</v>
      </c>
      <c r="T4899">
        <f>WEEKDAY(Sheet1[[#This Row],[Date]])</f>
        <v>2</v>
      </c>
      <c r="U4899" t="str">
        <f>TEXT(Sheet1[[#This Row],[Date]],"DDDD")</f>
        <v>Monday</v>
      </c>
      <c r="V4899" t="str">
        <f>"FM"&amp;MOD(MONTH(Sheet1[[#This Row],[Date]])-4,12)+1</f>
        <v>FM12</v>
      </c>
      <c r="W4899" t="str">
        <f>"Q"&amp;ROUNDUP(MONTH(Sheet1[[#This Row],[Date]])/3,0)</f>
        <v>Q1</v>
      </c>
      <c r="X4899" t="str">
        <f>"Q"&amp;INT(MOD(MONTH(Sheet1[[#This Row],[Date]])-4,12/3)+1)</f>
        <v>Q4</v>
      </c>
      <c r="Y4899" t="str" cm="1">
        <f t="array" ref="Y4899">_xlfn.IFS(ROUND(L4899,0)&lt;=1,"Need to improve 0-1",ROUND(L4899,0)&lt;=2,"Okay 1-2",ROUND(L4899,0)&lt;=3,"Good 2-3",ROUND(L4899,0)&lt;=4,"Great 3-4",ROUND(L4899,0)&lt;=5,"Excellent 4-5")</f>
        <v>Need to improve 0-1</v>
      </c>
      <c r="Z4899" t="str">
        <f t="shared" si="76"/>
        <v>0-1000</v>
      </c>
    </row>
    <row r="4900" spans="1:26" x14ac:dyDescent="0.3">
      <c r="A4900">
        <v>18372667</v>
      </c>
      <c r="B4900" t="s">
        <v>7195</v>
      </c>
      <c r="C4900">
        <v>1</v>
      </c>
      <c r="D4900" t="s">
        <v>14</v>
      </c>
      <c r="E4900" t="s">
        <v>559</v>
      </c>
      <c r="F4900" t="s">
        <v>16</v>
      </c>
      <c r="G4900" t="s">
        <v>16</v>
      </c>
      <c r="H4900" t="s">
        <v>16</v>
      </c>
      <c r="I4900">
        <v>1</v>
      </c>
      <c r="J4900">
        <v>7</v>
      </c>
      <c r="K4900">
        <v>150</v>
      </c>
      <c r="L4900">
        <v>2.9</v>
      </c>
      <c r="M4900" t="s">
        <v>2432</v>
      </c>
      <c r="N4900" t="str">
        <f>SUBSTITUTE(Sheet1[[#This Row],[Datekey_Opening]],"_","-")</f>
        <v>2016-3-20</v>
      </c>
      <c r="O4900">
        <f>YEAR(Sheet1[[#This Row],[Date]])</f>
        <v>2016</v>
      </c>
      <c r="P4900" t="str">
        <f>LOOKUP(Sheet1[[#This Row],[CountryCode]],$AI$4:$AI$18,$AJ$4:$AJ$18)</f>
        <v>India</v>
      </c>
      <c r="Q4900">
        <f>MONTH(Sheet1[[#This Row],[Date]])</f>
        <v>3</v>
      </c>
      <c r="R4900" t="str">
        <f>TEXT(Sheet1[[#This Row],[Date]],"MMMM")</f>
        <v>March</v>
      </c>
      <c r="S4900" t="str">
        <f>TEXT(Sheet1[[#This Row],[Date]],"YYYY-MMM")</f>
        <v>2016-Mar</v>
      </c>
      <c r="T4900">
        <f>WEEKDAY(Sheet1[[#This Row],[Date]])</f>
        <v>1</v>
      </c>
      <c r="U4900" t="str">
        <f>TEXT(Sheet1[[#This Row],[Date]],"DDDD")</f>
        <v>Sunday</v>
      </c>
      <c r="V4900" t="str">
        <f>"FM"&amp;MOD(MONTH(Sheet1[[#This Row],[Date]])-4,12)+1</f>
        <v>FM12</v>
      </c>
      <c r="W4900" t="str">
        <f>"Q"&amp;ROUNDUP(MONTH(Sheet1[[#This Row],[Date]])/3,0)</f>
        <v>Q1</v>
      </c>
      <c r="X4900" t="str">
        <f>"Q"&amp;INT(MOD(MONTH(Sheet1[[#This Row],[Date]])-4,12/3)+1)</f>
        <v>Q4</v>
      </c>
      <c r="Y4900" t="str" cm="1">
        <f t="array" ref="Y4900">_xlfn.IFS(ROUND(L4900,0)&lt;=1,"Need to improve 0-1",ROUND(L4900,0)&lt;=2,"Okay 1-2",ROUND(L4900,0)&lt;=3,"Good 2-3",ROUND(L4900,0)&lt;=4,"Great 3-4",ROUND(L4900,0)&lt;=5,"Excellent 4-5")</f>
        <v>Good 2-3</v>
      </c>
      <c r="Z4900" t="str">
        <f t="shared" si="76"/>
        <v>0-1000</v>
      </c>
    </row>
    <row r="4901" spans="1:26" x14ac:dyDescent="0.3">
      <c r="A4901">
        <v>5499</v>
      </c>
      <c r="B4901" t="s">
        <v>7196</v>
      </c>
      <c r="C4901">
        <v>1</v>
      </c>
      <c r="D4901" t="s">
        <v>14</v>
      </c>
      <c r="E4901" t="s">
        <v>7197</v>
      </c>
      <c r="F4901" t="s">
        <v>16</v>
      </c>
      <c r="G4901" t="s">
        <v>16</v>
      </c>
      <c r="H4901" t="s">
        <v>16</v>
      </c>
      <c r="I4901">
        <v>1</v>
      </c>
      <c r="J4901">
        <v>12</v>
      </c>
      <c r="K4901">
        <v>150</v>
      </c>
      <c r="L4901">
        <v>3.3</v>
      </c>
      <c r="M4901" t="s">
        <v>7023</v>
      </c>
      <c r="N4901" t="str">
        <f>SUBSTITUTE(Sheet1[[#This Row],[Datekey_Opening]],"_","-")</f>
        <v>2018-3-27</v>
      </c>
      <c r="O4901">
        <f>YEAR(Sheet1[[#This Row],[Date]])</f>
        <v>2018</v>
      </c>
      <c r="P4901" t="str">
        <f>LOOKUP(Sheet1[[#This Row],[CountryCode]],$AI$4:$AI$18,$AJ$4:$AJ$18)</f>
        <v>India</v>
      </c>
      <c r="Q4901">
        <f>MONTH(Sheet1[[#This Row],[Date]])</f>
        <v>3</v>
      </c>
      <c r="R4901" t="str">
        <f>TEXT(Sheet1[[#This Row],[Date]],"MMMM")</f>
        <v>March</v>
      </c>
      <c r="S4901" t="str">
        <f>TEXT(Sheet1[[#This Row],[Date]],"YYYY-MMM")</f>
        <v>2018-Mar</v>
      </c>
      <c r="T4901">
        <f>WEEKDAY(Sheet1[[#This Row],[Date]])</f>
        <v>3</v>
      </c>
      <c r="U4901" t="str">
        <f>TEXT(Sheet1[[#This Row],[Date]],"DDDD")</f>
        <v>Tuesday</v>
      </c>
      <c r="V4901" t="str">
        <f>"FM"&amp;MOD(MONTH(Sheet1[[#This Row],[Date]])-4,12)+1</f>
        <v>FM12</v>
      </c>
      <c r="W4901" t="str">
        <f>"Q"&amp;ROUNDUP(MONTH(Sheet1[[#This Row],[Date]])/3,0)</f>
        <v>Q1</v>
      </c>
      <c r="X4901" t="str">
        <f>"Q"&amp;INT(MOD(MONTH(Sheet1[[#This Row],[Date]])-4,12/3)+1)</f>
        <v>Q4</v>
      </c>
      <c r="Y4901" t="str" cm="1">
        <f t="array" ref="Y4901">_xlfn.IFS(ROUND(L4901,0)&lt;=1,"Need to improve 0-1",ROUND(L4901,0)&lt;=2,"Okay 1-2",ROUND(L4901,0)&lt;=3,"Good 2-3",ROUND(L4901,0)&lt;=4,"Great 3-4",ROUND(L4901,0)&lt;=5,"Excellent 4-5")</f>
        <v>Good 2-3</v>
      </c>
      <c r="Z4901" t="str">
        <f t="shared" si="76"/>
        <v>0-1000</v>
      </c>
    </row>
    <row r="4902" spans="1:26" x14ac:dyDescent="0.3">
      <c r="A4902">
        <v>7392</v>
      </c>
      <c r="B4902" t="s">
        <v>7198</v>
      </c>
      <c r="C4902">
        <v>1</v>
      </c>
      <c r="D4902" t="s">
        <v>14</v>
      </c>
      <c r="E4902" t="s">
        <v>3457</v>
      </c>
      <c r="F4902" t="s">
        <v>16</v>
      </c>
      <c r="G4902" t="s">
        <v>16</v>
      </c>
      <c r="H4902" t="s">
        <v>16</v>
      </c>
      <c r="I4902">
        <v>1</v>
      </c>
      <c r="J4902">
        <v>14</v>
      </c>
      <c r="K4902">
        <v>150</v>
      </c>
      <c r="L4902">
        <v>3.1</v>
      </c>
      <c r="M4902" t="s">
        <v>3496</v>
      </c>
      <c r="N4902" t="str">
        <f>SUBSTITUTE(Sheet1[[#This Row],[Datekey_Opening]],"_","-")</f>
        <v>2015-3-24</v>
      </c>
      <c r="O4902">
        <f>YEAR(Sheet1[[#This Row],[Date]])</f>
        <v>2015</v>
      </c>
      <c r="P4902" t="str">
        <f>LOOKUP(Sheet1[[#This Row],[CountryCode]],$AI$4:$AI$18,$AJ$4:$AJ$18)</f>
        <v>India</v>
      </c>
      <c r="Q4902">
        <f>MONTH(Sheet1[[#This Row],[Date]])</f>
        <v>3</v>
      </c>
      <c r="R4902" t="str">
        <f>TEXT(Sheet1[[#This Row],[Date]],"MMMM")</f>
        <v>March</v>
      </c>
      <c r="S4902" t="str">
        <f>TEXT(Sheet1[[#This Row],[Date]],"YYYY-MMM")</f>
        <v>2015-Mar</v>
      </c>
      <c r="T4902">
        <f>WEEKDAY(Sheet1[[#This Row],[Date]])</f>
        <v>3</v>
      </c>
      <c r="U4902" t="str">
        <f>TEXT(Sheet1[[#This Row],[Date]],"DDDD")</f>
        <v>Tuesday</v>
      </c>
      <c r="V4902" t="str">
        <f>"FM"&amp;MOD(MONTH(Sheet1[[#This Row],[Date]])-4,12)+1</f>
        <v>FM12</v>
      </c>
      <c r="W4902" t="str">
        <f>"Q"&amp;ROUNDUP(MONTH(Sheet1[[#This Row],[Date]])/3,0)</f>
        <v>Q1</v>
      </c>
      <c r="X4902" t="str">
        <f>"Q"&amp;INT(MOD(MONTH(Sheet1[[#This Row],[Date]])-4,12/3)+1)</f>
        <v>Q4</v>
      </c>
      <c r="Y4902" t="str" cm="1">
        <f t="array" ref="Y4902">_xlfn.IFS(ROUND(L4902,0)&lt;=1,"Need to improve 0-1",ROUND(L4902,0)&lt;=2,"Okay 1-2",ROUND(L4902,0)&lt;=3,"Good 2-3",ROUND(L4902,0)&lt;=4,"Great 3-4",ROUND(L4902,0)&lt;=5,"Excellent 4-5")</f>
        <v>Good 2-3</v>
      </c>
      <c r="Z4902" t="str">
        <f t="shared" si="76"/>
        <v>0-1000</v>
      </c>
    </row>
    <row r="4903" spans="1:26" x14ac:dyDescent="0.3">
      <c r="A4903">
        <v>18390095</v>
      </c>
      <c r="B4903" t="s">
        <v>7199</v>
      </c>
      <c r="C4903">
        <v>1</v>
      </c>
      <c r="D4903" t="s">
        <v>14</v>
      </c>
      <c r="E4903" t="s">
        <v>559</v>
      </c>
      <c r="F4903" t="s">
        <v>16</v>
      </c>
      <c r="G4903" t="s">
        <v>16</v>
      </c>
      <c r="H4903" t="s">
        <v>16</v>
      </c>
      <c r="I4903">
        <v>1</v>
      </c>
      <c r="J4903">
        <v>2</v>
      </c>
      <c r="K4903">
        <v>150</v>
      </c>
      <c r="L4903">
        <v>1</v>
      </c>
      <c r="M4903" t="s">
        <v>4638</v>
      </c>
      <c r="N4903" t="str">
        <f>SUBSTITUTE(Sheet1[[#This Row],[Datekey_Opening]],"_","-")</f>
        <v>2016-3-22</v>
      </c>
      <c r="O4903">
        <f>YEAR(Sheet1[[#This Row],[Date]])</f>
        <v>2016</v>
      </c>
      <c r="P4903" t="str">
        <f>LOOKUP(Sheet1[[#This Row],[CountryCode]],$AI$4:$AI$18,$AJ$4:$AJ$18)</f>
        <v>India</v>
      </c>
      <c r="Q4903">
        <f>MONTH(Sheet1[[#This Row],[Date]])</f>
        <v>3</v>
      </c>
      <c r="R4903" t="str">
        <f>TEXT(Sheet1[[#This Row],[Date]],"MMMM")</f>
        <v>March</v>
      </c>
      <c r="S4903" t="str">
        <f>TEXT(Sheet1[[#This Row],[Date]],"YYYY-MMM")</f>
        <v>2016-Mar</v>
      </c>
      <c r="T4903">
        <f>WEEKDAY(Sheet1[[#This Row],[Date]])</f>
        <v>3</v>
      </c>
      <c r="U4903" t="str">
        <f>TEXT(Sheet1[[#This Row],[Date]],"DDDD")</f>
        <v>Tuesday</v>
      </c>
      <c r="V4903" t="str">
        <f>"FM"&amp;MOD(MONTH(Sheet1[[#This Row],[Date]])-4,12)+1</f>
        <v>FM12</v>
      </c>
      <c r="W4903" t="str">
        <f>"Q"&amp;ROUNDUP(MONTH(Sheet1[[#This Row],[Date]])/3,0)</f>
        <v>Q1</v>
      </c>
      <c r="X4903" t="str">
        <f>"Q"&amp;INT(MOD(MONTH(Sheet1[[#This Row],[Date]])-4,12/3)+1)</f>
        <v>Q4</v>
      </c>
      <c r="Y4903" t="str" cm="1">
        <f t="array" ref="Y4903">_xlfn.IFS(ROUND(L4903,0)&lt;=1,"Need to improve 0-1",ROUND(L4903,0)&lt;=2,"Okay 1-2",ROUND(L4903,0)&lt;=3,"Good 2-3",ROUND(L4903,0)&lt;=4,"Great 3-4",ROUND(L4903,0)&lt;=5,"Excellent 4-5")</f>
        <v>Need to improve 0-1</v>
      </c>
      <c r="Z4903" t="str">
        <f t="shared" si="76"/>
        <v>0-1000</v>
      </c>
    </row>
    <row r="4904" spans="1:26" x14ac:dyDescent="0.3">
      <c r="A4904">
        <v>6553</v>
      </c>
      <c r="B4904" t="s">
        <v>7200</v>
      </c>
      <c r="C4904">
        <v>1</v>
      </c>
      <c r="D4904" t="s">
        <v>14</v>
      </c>
      <c r="E4904" t="s">
        <v>809</v>
      </c>
      <c r="F4904" t="s">
        <v>16</v>
      </c>
      <c r="G4904" t="s">
        <v>16</v>
      </c>
      <c r="H4904" t="s">
        <v>16</v>
      </c>
      <c r="I4904">
        <v>1</v>
      </c>
      <c r="J4904">
        <v>8</v>
      </c>
      <c r="K4904">
        <v>150</v>
      </c>
      <c r="L4904">
        <v>3.2</v>
      </c>
      <c r="M4904" t="s">
        <v>2797</v>
      </c>
      <c r="N4904" t="str">
        <f>SUBSTITUTE(Sheet1[[#This Row],[Datekey_Opening]],"_","-")</f>
        <v>2015-3-28</v>
      </c>
      <c r="O4904">
        <f>YEAR(Sheet1[[#This Row],[Date]])</f>
        <v>2015</v>
      </c>
      <c r="P4904" t="str">
        <f>LOOKUP(Sheet1[[#This Row],[CountryCode]],$AI$4:$AI$18,$AJ$4:$AJ$18)</f>
        <v>India</v>
      </c>
      <c r="Q4904">
        <f>MONTH(Sheet1[[#This Row],[Date]])</f>
        <v>3</v>
      </c>
      <c r="R4904" t="str">
        <f>TEXT(Sheet1[[#This Row],[Date]],"MMMM")</f>
        <v>March</v>
      </c>
      <c r="S4904" t="str">
        <f>TEXT(Sheet1[[#This Row],[Date]],"YYYY-MMM")</f>
        <v>2015-Mar</v>
      </c>
      <c r="T4904">
        <f>WEEKDAY(Sheet1[[#This Row],[Date]])</f>
        <v>7</v>
      </c>
      <c r="U4904" t="str">
        <f>TEXT(Sheet1[[#This Row],[Date]],"DDDD")</f>
        <v>Saturday</v>
      </c>
      <c r="V4904" t="str">
        <f>"FM"&amp;MOD(MONTH(Sheet1[[#This Row],[Date]])-4,12)+1</f>
        <v>FM12</v>
      </c>
      <c r="W4904" t="str">
        <f>"Q"&amp;ROUNDUP(MONTH(Sheet1[[#This Row],[Date]])/3,0)</f>
        <v>Q1</v>
      </c>
      <c r="X4904" t="str">
        <f>"Q"&amp;INT(MOD(MONTH(Sheet1[[#This Row],[Date]])-4,12/3)+1)</f>
        <v>Q4</v>
      </c>
      <c r="Y4904" t="str" cm="1">
        <f t="array" ref="Y4904">_xlfn.IFS(ROUND(L4904,0)&lt;=1,"Need to improve 0-1",ROUND(L4904,0)&lt;=2,"Okay 1-2",ROUND(L4904,0)&lt;=3,"Good 2-3",ROUND(L4904,0)&lt;=4,"Great 3-4",ROUND(L4904,0)&lt;=5,"Excellent 4-5")</f>
        <v>Good 2-3</v>
      </c>
      <c r="Z4904" t="str">
        <f t="shared" si="76"/>
        <v>0-1000</v>
      </c>
    </row>
    <row r="4905" spans="1:26" x14ac:dyDescent="0.3">
      <c r="A4905">
        <v>310480</v>
      </c>
      <c r="B4905" t="s">
        <v>7201</v>
      </c>
      <c r="C4905">
        <v>1</v>
      </c>
      <c r="D4905" t="s">
        <v>14</v>
      </c>
      <c r="E4905" t="s">
        <v>395</v>
      </c>
      <c r="F4905" t="s">
        <v>16</v>
      </c>
      <c r="G4905" t="s">
        <v>16</v>
      </c>
      <c r="H4905" t="s">
        <v>16</v>
      </c>
      <c r="I4905">
        <v>1</v>
      </c>
      <c r="J4905">
        <v>1</v>
      </c>
      <c r="K4905">
        <v>150</v>
      </c>
      <c r="L4905">
        <v>1</v>
      </c>
      <c r="M4905" t="s">
        <v>4883</v>
      </c>
      <c r="N4905" t="str">
        <f>SUBSTITUTE(Sheet1[[#This Row],[Datekey_Opening]],"_","-")</f>
        <v>2017-3-10</v>
      </c>
      <c r="O4905">
        <f>YEAR(Sheet1[[#This Row],[Date]])</f>
        <v>2017</v>
      </c>
      <c r="P4905" t="str">
        <f>LOOKUP(Sheet1[[#This Row],[CountryCode]],$AI$4:$AI$18,$AJ$4:$AJ$18)</f>
        <v>India</v>
      </c>
      <c r="Q4905">
        <f>MONTH(Sheet1[[#This Row],[Date]])</f>
        <v>3</v>
      </c>
      <c r="R4905" t="str">
        <f>TEXT(Sheet1[[#This Row],[Date]],"MMMM")</f>
        <v>March</v>
      </c>
      <c r="S4905" t="str">
        <f>TEXT(Sheet1[[#This Row],[Date]],"YYYY-MMM")</f>
        <v>2017-Mar</v>
      </c>
      <c r="T4905">
        <f>WEEKDAY(Sheet1[[#This Row],[Date]])</f>
        <v>6</v>
      </c>
      <c r="U4905" t="str">
        <f>TEXT(Sheet1[[#This Row],[Date]],"DDDD")</f>
        <v>Friday</v>
      </c>
      <c r="V4905" t="str">
        <f>"FM"&amp;MOD(MONTH(Sheet1[[#This Row],[Date]])-4,12)+1</f>
        <v>FM12</v>
      </c>
      <c r="W4905" t="str">
        <f>"Q"&amp;ROUNDUP(MONTH(Sheet1[[#This Row],[Date]])/3,0)</f>
        <v>Q1</v>
      </c>
      <c r="X4905" t="str">
        <f>"Q"&amp;INT(MOD(MONTH(Sheet1[[#This Row],[Date]])-4,12/3)+1)</f>
        <v>Q4</v>
      </c>
      <c r="Y4905" t="str" cm="1">
        <f t="array" ref="Y4905">_xlfn.IFS(ROUND(L4905,0)&lt;=1,"Need to improve 0-1",ROUND(L4905,0)&lt;=2,"Okay 1-2",ROUND(L4905,0)&lt;=3,"Good 2-3",ROUND(L4905,0)&lt;=4,"Great 3-4",ROUND(L4905,0)&lt;=5,"Excellent 4-5")</f>
        <v>Need to improve 0-1</v>
      </c>
      <c r="Z4905" t="str">
        <f t="shared" si="76"/>
        <v>0-1000</v>
      </c>
    </row>
    <row r="4906" spans="1:26" x14ac:dyDescent="0.3">
      <c r="A4906">
        <v>7583</v>
      </c>
      <c r="B4906" t="s">
        <v>7202</v>
      </c>
      <c r="C4906">
        <v>1</v>
      </c>
      <c r="D4906" t="s">
        <v>14</v>
      </c>
      <c r="E4906" t="s">
        <v>395</v>
      </c>
      <c r="F4906" t="s">
        <v>16</v>
      </c>
      <c r="G4906" t="s">
        <v>16</v>
      </c>
      <c r="H4906" t="s">
        <v>16</v>
      </c>
      <c r="I4906">
        <v>1</v>
      </c>
      <c r="J4906">
        <v>11</v>
      </c>
      <c r="K4906">
        <v>150</v>
      </c>
      <c r="L4906">
        <v>2.7</v>
      </c>
      <c r="M4906" t="s">
        <v>800</v>
      </c>
      <c r="N4906" t="str">
        <f>SUBSTITUTE(Sheet1[[#This Row],[Datekey_Opening]],"_","-")</f>
        <v>2015-2-22</v>
      </c>
      <c r="O4906">
        <f>YEAR(Sheet1[[#This Row],[Date]])</f>
        <v>2015</v>
      </c>
      <c r="P4906" t="str">
        <f>LOOKUP(Sheet1[[#This Row],[CountryCode]],$AI$4:$AI$18,$AJ$4:$AJ$18)</f>
        <v>India</v>
      </c>
      <c r="Q4906">
        <f>MONTH(Sheet1[[#This Row],[Date]])</f>
        <v>2</v>
      </c>
      <c r="R4906" t="str">
        <f>TEXT(Sheet1[[#This Row],[Date]],"MMMM")</f>
        <v>February</v>
      </c>
      <c r="S4906" t="str">
        <f>TEXT(Sheet1[[#This Row],[Date]],"YYYY-MMM")</f>
        <v>2015-Feb</v>
      </c>
      <c r="T4906">
        <f>WEEKDAY(Sheet1[[#This Row],[Date]])</f>
        <v>1</v>
      </c>
      <c r="U4906" t="str">
        <f>TEXT(Sheet1[[#This Row],[Date]],"DDDD")</f>
        <v>Sunday</v>
      </c>
      <c r="V4906" t="str">
        <f>"FM"&amp;MOD(MONTH(Sheet1[[#This Row],[Date]])-4,12)+1</f>
        <v>FM11</v>
      </c>
      <c r="W4906" t="str">
        <f>"Q"&amp;ROUNDUP(MONTH(Sheet1[[#This Row],[Date]])/3,0)</f>
        <v>Q1</v>
      </c>
      <c r="X4906" t="str">
        <f>"Q"&amp;INT(MOD(MONTH(Sheet1[[#This Row],[Date]])-4,12/3)+1)</f>
        <v>Q3</v>
      </c>
      <c r="Y4906" t="str" cm="1">
        <f t="array" ref="Y4906">_xlfn.IFS(ROUND(L4906,0)&lt;=1,"Need to improve 0-1",ROUND(L4906,0)&lt;=2,"Okay 1-2",ROUND(L4906,0)&lt;=3,"Good 2-3",ROUND(L4906,0)&lt;=4,"Great 3-4",ROUND(L4906,0)&lt;=5,"Excellent 4-5")</f>
        <v>Good 2-3</v>
      </c>
      <c r="Z4906" t="str">
        <f t="shared" si="76"/>
        <v>0-1000</v>
      </c>
    </row>
    <row r="4907" spans="1:26" x14ac:dyDescent="0.3">
      <c r="A4907">
        <v>7585</v>
      </c>
      <c r="B4907" t="s">
        <v>7203</v>
      </c>
      <c r="C4907">
        <v>1</v>
      </c>
      <c r="D4907" t="s">
        <v>14</v>
      </c>
      <c r="E4907" t="s">
        <v>2496</v>
      </c>
      <c r="F4907" t="s">
        <v>16</v>
      </c>
      <c r="G4907" t="s">
        <v>16</v>
      </c>
      <c r="H4907" t="s">
        <v>16</v>
      </c>
      <c r="I4907">
        <v>1</v>
      </c>
      <c r="J4907">
        <v>16</v>
      </c>
      <c r="K4907">
        <v>150</v>
      </c>
      <c r="L4907">
        <v>3.3</v>
      </c>
      <c r="M4907" t="s">
        <v>2033</v>
      </c>
      <c r="N4907" t="str">
        <f>SUBSTITUTE(Sheet1[[#This Row],[Datekey_Opening]],"_","-")</f>
        <v>2011-2-8</v>
      </c>
      <c r="O4907">
        <f>YEAR(Sheet1[[#This Row],[Date]])</f>
        <v>2011</v>
      </c>
      <c r="P4907" t="str">
        <f>LOOKUP(Sheet1[[#This Row],[CountryCode]],$AI$4:$AI$18,$AJ$4:$AJ$18)</f>
        <v>India</v>
      </c>
      <c r="Q4907">
        <f>MONTH(Sheet1[[#This Row],[Date]])</f>
        <v>2</v>
      </c>
      <c r="R4907" t="str">
        <f>TEXT(Sheet1[[#This Row],[Date]],"MMMM")</f>
        <v>February</v>
      </c>
      <c r="S4907" t="str">
        <f>TEXT(Sheet1[[#This Row],[Date]],"YYYY-MMM")</f>
        <v>2011-Feb</v>
      </c>
      <c r="T4907">
        <f>WEEKDAY(Sheet1[[#This Row],[Date]])</f>
        <v>3</v>
      </c>
      <c r="U4907" t="str">
        <f>TEXT(Sheet1[[#This Row],[Date]],"DDDD")</f>
        <v>Tuesday</v>
      </c>
      <c r="V4907" t="str">
        <f>"FM"&amp;MOD(MONTH(Sheet1[[#This Row],[Date]])-4,12)+1</f>
        <v>FM11</v>
      </c>
      <c r="W4907" t="str">
        <f>"Q"&amp;ROUNDUP(MONTH(Sheet1[[#This Row],[Date]])/3,0)</f>
        <v>Q1</v>
      </c>
      <c r="X4907" t="str">
        <f>"Q"&amp;INT(MOD(MONTH(Sheet1[[#This Row],[Date]])-4,12/3)+1)</f>
        <v>Q3</v>
      </c>
      <c r="Y4907" t="str" cm="1">
        <f t="array" ref="Y4907">_xlfn.IFS(ROUND(L4907,0)&lt;=1,"Need to improve 0-1",ROUND(L4907,0)&lt;=2,"Okay 1-2",ROUND(L4907,0)&lt;=3,"Good 2-3",ROUND(L4907,0)&lt;=4,"Great 3-4",ROUND(L4907,0)&lt;=5,"Excellent 4-5")</f>
        <v>Good 2-3</v>
      </c>
      <c r="Z4907" t="str">
        <f t="shared" si="76"/>
        <v>0-1000</v>
      </c>
    </row>
    <row r="4908" spans="1:26" x14ac:dyDescent="0.3">
      <c r="A4908">
        <v>309395</v>
      </c>
      <c r="B4908" t="s">
        <v>1429</v>
      </c>
      <c r="C4908">
        <v>1</v>
      </c>
      <c r="D4908" t="s">
        <v>14</v>
      </c>
      <c r="E4908" t="s">
        <v>1430</v>
      </c>
      <c r="F4908" t="s">
        <v>16</v>
      </c>
      <c r="G4908" t="s">
        <v>16</v>
      </c>
      <c r="H4908" t="s">
        <v>16</v>
      </c>
      <c r="I4908">
        <v>1</v>
      </c>
      <c r="J4908">
        <v>22</v>
      </c>
      <c r="K4908">
        <v>150</v>
      </c>
      <c r="L4908">
        <v>3.4</v>
      </c>
      <c r="M4908" t="s">
        <v>5801</v>
      </c>
      <c r="N4908" t="str">
        <f>SUBSTITUTE(Sheet1[[#This Row],[Datekey_Opening]],"_","-")</f>
        <v>2017-2-3</v>
      </c>
      <c r="O4908">
        <f>YEAR(Sheet1[[#This Row],[Date]])</f>
        <v>2017</v>
      </c>
      <c r="P4908" t="str">
        <f>LOOKUP(Sheet1[[#This Row],[CountryCode]],$AI$4:$AI$18,$AJ$4:$AJ$18)</f>
        <v>India</v>
      </c>
      <c r="Q4908">
        <f>MONTH(Sheet1[[#This Row],[Date]])</f>
        <v>2</v>
      </c>
      <c r="R4908" t="str">
        <f>TEXT(Sheet1[[#This Row],[Date]],"MMMM")</f>
        <v>February</v>
      </c>
      <c r="S4908" t="str">
        <f>TEXT(Sheet1[[#This Row],[Date]],"YYYY-MMM")</f>
        <v>2017-Feb</v>
      </c>
      <c r="T4908">
        <f>WEEKDAY(Sheet1[[#This Row],[Date]])</f>
        <v>6</v>
      </c>
      <c r="U4908" t="str">
        <f>TEXT(Sheet1[[#This Row],[Date]],"DDDD")</f>
        <v>Friday</v>
      </c>
      <c r="V4908" t="str">
        <f>"FM"&amp;MOD(MONTH(Sheet1[[#This Row],[Date]])-4,12)+1</f>
        <v>FM11</v>
      </c>
      <c r="W4908" t="str">
        <f>"Q"&amp;ROUNDUP(MONTH(Sheet1[[#This Row],[Date]])/3,0)</f>
        <v>Q1</v>
      </c>
      <c r="X4908" t="str">
        <f>"Q"&amp;INT(MOD(MONTH(Sheet1[[#This Row],[Date]])-4,12/3)+1)</f>
        <v>Q3</v>
      </c>
      <c r="Y4908" t="str" cm="1">
        <f t="array" ref="Y4908">_xlfn.IFS(ROUND(L4908,0)&lt;=1,"Need to improve 0-1",ROUND(L4908,0)&lt;=2,"Okay 1-2",ROUND(L4908,0)&lt;=3,"Good 2-3",ROUND(L4908,0)&lt;=4,"Great 3-4",ROUND(L4908,0)&lt;=5,"Excellent 4-5")</f>
        <v>Good 2-3</v>
      </c>
      <c r="Z4908" t="str">
        <f t="shared" si="76"/>
        <v>0-1000</v>
      </c>
    </row>
    <row r="4909" spans="1:26" x14ac:dyDescent="0.3">
      <c r="A4909">
        <v>311002</v>
      </c>
      <c r="B4909" t="s">
        <v>7204</v>
      </c>
      <c r="C4909">
        <v>1</v>
      </c>
      <c r="D4909" t="s">
        <v>14</v>
      </c>
      <c r="E4909" t="s">
        <v>7205</v>
      </c>
      <c r="F4909" t="s">
        <v>16</v>
      </c>
      <c r="G4909" t="s">
        <v>16</v>
      </c>
      <c r="H4909" t="s">
        <v>16</v>
      </c>
      <c r="I4909">
        <v>1</v>
      </c>
      <c r="J4909">
        <v>54</v>
      </c>
      <c r="K4909">
        <v>150</v>
      </c>
      <c r="L4909">
        <v>3.7</v>
      </c>
      <c r="M4909" t="s">
        <v>251</v>
      </c>
      <c r="N4909" t="str">
        <f>SUBSTITUTE(Sheet1[[#This Row],[Datekey_Opening]],"_","-")</f>
        <v>2017-2-7</v>
      </c>
      <c r="O4909">
        <f>YEAR(Sheet1[[#This Row],[Date]])</f>
        <v>2017</v>
      </c>
      <c r="P4909" t="str">
        <f>LOOKUP(Sheet1[[#This Row],[CountryCode]],$AI$4:$AI$18,$AJ$4:$AJ$18)</f>
        <v>India</v>
      </c>
      <c r="Q4909">
        <f>MONTH(Sheet1[[#This Row],[Date]])</f>
        <v>2</v>
      </c>
      <c r="R4909" t="str">
        <f>TEXT(Sheet1[[#This Row],[Date]],"MMMM")</f>
        <v>February</v>
      </c>
      <c r="S4909" t="str">
        <f>TEXT(Sheet1[[#This Row],[Date]],"YYYY-MMM")</f>
        <v>2017-Feb</v>
      </c>
      <c r="T4909">
        <f>WEEKDAY(Sheet1[[#This Row],[Date]])</f>
        <v>3</v>
      </c>
      <c r="U4909" t="str">
        <f>TEXT(Sheet1[[#This Row],[Date]],"DDDD")</f>
        <v>Tuesday</v>
      </c>
      <c r="V4909" t="str">
        <f>"FM"&amp;MOD(MONTH(Sheet1[[#This Row],[Date]])-4,12)+1</f>
        <v>FM11</v>
      </c>
      <c r="W4909" t="str">
        <f>"Q"&amp;ROUNDUP(MONTH(Sheet1[[#This Row],[Date]])/3,0)</f>
        <v>Q1</v>
      </c>
      <c r="X4909" t="str">
        <f>"Q"&amp;INT(MOD(MONTH(Sheet1[[#This Row],[Date]])-4,12/3)+1)</f>
        <v>Q3</v>
      </c>
      <c r="Y4909" t="str" cm="1">
        <f t="array" ref="Y4909">_xlfn.IFS(ROUND(L4909,0)&lt;=1,"Need to improve 0-1",ROUND(L4909,0)&lt;=2,"Okay 1-2",ROUND(L4909,0)&lt;=3,"Good 2-3",ROUND(L4909,0)&lt;=4,"Great 3-4",ROUND(L4909,0)&lt;=5,"Excellent 4-5")</f>
        <v>Great 3-4</v>
      </c>
      <c r="Z4909" t="str">
        <f t="shared" si="76"/>
        <v>0-1000</v>
      </c>
    </row>
    <row r="4910" spans="1:26" x14ac:dyDescent="0.3">
      <c r="A4910">
        <v>303644</v>
      </c>
      <c r="B4910" t="s">
        <v>7206</v>
      </c>
      <c r="C4910">
        <v>1</v>
      </c>
      <c r="D4910" t="s">
        <v>14</v>
      </c>
      <c r="E4910" t="s">
        <v>690</v>
      </c>
      <c r="F4910" t="s">
        <v>16</v>
      </c>
      <c r="G4910" t="s">
        <v>16</v>
      </c>
      <c r="H4910" t="s">
        <v>16</v>
      </c>
      <c r="I4910">
        <v>1</v>
      </c>
      <c r="J4910">
        <v>169</v>
      </c>
      <c r="K4910">
        <v>150</v>
      </c>
      <c r="L4910">
        <v>4.0999999999999996</v>
      </c>
      <c r="M4910" t="s">
        <v>3150</v>
      </c>
      <c r="N4910" t="str">
        <f>SUBSTITUTE(Sheet1[[#This Row],[Datekey_Opening]],"_","-")</f>
        <v>2012-2-17</v>
      </c>
      <c r="O4910">
        <f>YEAR(Sheet1[[#This Row],[Date]])</f>
        <v>2012</v>
      </c>
      <c r="P4910" t="str">
        <f>LOOKUP(Sheet1[[#This Row],[CountryCode]],$AI$4:$AI$18,$AJ$4:$AJ$18)</f>
        <v>India</v>
      </c>
      <c r="Q4910">
        <f>MONTH(Sheet1[[#This Row],[Date]])</f>
        <v>2</v>
      </c>
      <c r="R4910" t="str">
        <f>TEXT(Sheet1[[#This Row],[Date]],"MMMM")</f>
        <v>February</v>
      </c>
      <c r="S4910" t="str">
        <f>TEXT(Sheet1[[#This Row],[Date]],"YYYY-MMM")</f>
        <v>2012-Feb</v>
      </c>
      <c r="T4910">
        <f>WEEKDAY(Sheet1[[#This Row],[Date]])</f>
        <v>6</v>
      </c>
      <c r="U4910" t="str">
        <f>TEXT(Sheet1[[#This Row],[Date]],"DDDD")</f>
        <v>Friday</v>
      </c>
      <c r="V4910" t="str">
        <f>"FM"&amp;MOD(MONTH(Sheet1[[#This Row],[Date]])-4,12)+1</f>
        <v>FM11</v>
      </c>
      <c r="W4910" t="str">
        <f>"Q"&amp;ROUNDUP(MONTH(Sheet1[[#This Row],[Date]])/3,0)</f>
        <v>Q1</v>
      </c>
      <c r="X4910" t="str">
        <f>"Q"&amp;INT(MOD(MONTH(Sheet1[[#This Row],[Date]])-4,12/3)+1)</f>
        <v>Q3</v>
      </c>
      <c r="Y4910" t="str" cm="1">
        <f t="array" ref="Y4910">_xlfn.IFS(ROUND(L4910,0)&lt;=1,"Need to improve 0-1",ROUND(L4910,0)&lt;=2,"Okay 1-2",ROUND(L4910,0)&lt;=3,"Good 2-3",ROUND(L4910,0)&lt;=4,"Great 3-4",ROUND(L4910,0)&lt;=5,"Excellent 4-5")</f>
        <v>Great 3-4</v>
      </c>
      <c r="Z4910" t="str">
        <f t="shared" si="76"/>
        <v>0-1000</v>
      </c>
    </row>
    <row r="4911" spans="1:26" x14ac:dyDescent="0.3">
      <c r="A4911">
        <v>18424871</v>
      </c>
      <c r="B4911" t="s">
        <v>7207</v>
      </c>
      <c r="C4911">
        <v>1</v>
      </c>
      <c r="D4911" t="s">
        <v>14</v>
      </c>
      <c r="E4911" t="s">
        <v>5979</v>
      </c>
      <c r="F4911" t="s">
        <v>16</v>
      </c>
      <c r="G4911" t="s">
        <v>16</v>
      </c>
      <c r="H4911" t="s">
        <v>16</v>
      </c>
      <c r="I4911">
        <v>1</v>
      </c>
      <c r="J4911">
        <v>1</v>
      </c>
      <c r="K4911">
        <v>150</v>
      </c>
      <c r="L4911">
        <v>1</v>
      </c>
      <c r="M4911" t="s">
        <v>476</v>
      </c>
      <c r="N4911" t="str">
        <f>SUBSTITUTE(Sheet1[[#This Row],[Datekey_Opening]],"_","-")</f>
        <v>2016-2-1</v>
      </c>
      <c r="O4911">
        <f>YEAR(Sheet1[[#This Row],[Date]])</f>
        <v>2016</v>
      </c>
      <c r="P4911" t="str">
        <f>LOOKUP(Sheet1[[#This Row],[CountryCode]],$AI$4:$AI$18,$AJ$4:$AJ$18)</f>
        <v>India</v>
      </c>
      <c r="Q4911">
        <f>MONTH(Sheet1[[#This Row],[Date]])</f>
        <v>2</v>
      </c>
      <c r="R4911" t="str">
        <f>TEXT(Sheet1[[#This Row],[Date]],"MMMM")</f>
        <v>February</v>
      </c>
      <c r="S4911" t="str">
        <f>TEXT(Sheet1[[#This Row],[Date]],"YYYY-MMM")</f>
        <v>2016-Feb</v>
      </c>
      <c r="T4911">
        <f>WEEKDAY(Sheet1[[#This Row],[Date]])</f>
        <v>2</v>
      </c>
      <c r="U4911" t="str">
        <f>TEXT(Sheet1[[#This Row],[Date]],"DDDD")</f>
        <v>Monday</v>
      </c>
      <c r="V4911" t="str">
        <f>"FM"&amp;MOD(MONTH(Sheet1[[#This Row],[Date]])-4,12)+1</f>
        <v>FM11</v>
      </c>
      <c r="W4911" t="str">
        <f>"Q"&amp;ROUNDUP(MONTH(Sheet1[[#This Row],[Date]])/3,0)</f>
        <v>Q1</v>
      </c>
      <c r="X4911" t="str">
        <f>"Q"&amp;INT(MOD(MONTH(Sheet1[[#This Row],[Date]])-4,12/3)+1)</f>
        <v>Q3</v>
      </c>
      <c r="Y4911" t="str" cm="1">
        <f t="array" ref="Y4911">_xlfn.IFS(ROUND(L4911,0)&lt;=1,"Need to improve 0-1",ROUND(L4911,0)&lt;=2,"Okay 1-2",ROUND(L4911,0)&lt;=3,"Good 2-3",ROUND(L4911,0)&lt;=4,"Great 3-4",ROUND(L4911,0)&lt;=5,"Excellent 4-5")</f>
        <v>Need to improve 0-1</v>
      </c>
      <c r="Z4911" t="str">
        <f t="shared" si="76"/>
        <v>0-1000</v>
      </c>
    </row>
    <row r="4912" spans="1:26" x14ac:dyDescent="0.3">
      <c r="A4912">
        <v>308183</v>
      </c>
      <c r="B4912" t="s">
        <v>7208</v>
      </c>
      <c r="C4912">
        <v>1</v>
      </c>
      <c r="D4912" t="s">
        <v>14</v>
      </c>
      <c r="E4912" t="s">
        <v>557</v>
      </c>
      <c r="F4912" t="s">
        <v>16</v>
      </c>
      <c r="G4912" t="s">
        <v>16</v>
      </c>
      <c r="H4912" t="s">
        <v>16</v>
      </c>
      <c r="I4912">
        <v>1</v>
      </c>
      <c r="J4912">
        <v>4</v>
      </c>
      <c r="K4912">
        <v>150</v>
      </c>
      <c r="L4912">
        <v>3</v>
      </c>
      <c r="M4912" t="s">
        <v>5792</v>
      </c>
      <c r="N4912" t="str">
        <f>SUBSTITUTE(Sheet1[[#This Row],[Datekey_Opening]],"_","-")</f>
        <v>2010-2-8</v>
      </c>
      <c r="O4912">
        <f>YEAR(Sheet1[[#This Row],[Date]])</f>
        <v>2010</v>
      </c>
      <c r="P4912" t="str">
        <f>LOOKUP(Sheet1[[#This Row],[CountryCode]],$AI$4:$AI$18,$AJ$4:$AJ$18)</f>
        <v>India</v>
      </c>
      <c r="Q4912">
        <f>MONTH(Sheet1[[#This Row],[Date]])</f>
        <v>2</v>
      </c>
      <c r="R4912" t="str">
        <f>TEXT(Sheet1[[#This Row],[Date]],"MMMM")</f>
        <v>February</v>
      </c>
      <c r="S4912" t="str">
        <f>TEXT(Sheet1[[#This Row],[Date]],"YYYY-MMM")</f>
        <v>2010-Feb</v>
      </c>
      <c r="T4912">
        <f>WEEKDAY(Sheet1[[#This Row],[Date]])</f>
        <v>2</v>
      </c>
      <c r="U4912" t="str">
        <f>TEXT(Sheet1[[#This Row],[Date]],"DDDD")</f>
        <v>Monday</v>
      </c>
      <c r="V4912" t="str">
        <f>"FM"&amp;MOD(MONTH(Sheet1[[#This Row],[Date]])-4,12)+1</f>
        <v>FM11</v>
      </c>
      <c r="W4912" t="str">
        <f>"Q"&amp;ROUNDUP(MONTH(Sheet1[[#This Row],[Date]])/3,0)</f>
        <v>Q1</v>
      </c>
      <c r="X4912" t="str">
        <f>"Q"&amp;INT(MOD(MONTH(Sheet1[[#This Row],[Date]])-4,12/3)+1)</f>
        <v>Q3</v>
      </c>
      <c r="Y4912" t="str" cm="1">
        <f t="array" ref="Y4912">_xlfn.IFS(ROUND(L4912,0)&lt;=1,"Need to improve 0-1",ROUND(L4912,0)&lt;=2,"Okay 1-2",ROUND(L4912,0)&lt;=3,"Good 2-3",ROUND(L4912,0)&lt;=4,"Great 3-4",ROUND(L4912,0)&lt;=5,"Excellent 4-5")</f>
        <v>Good 2-3</v>
      </c>
      <c r="Z4912" t="str">
        <f t="shared" si="76"/>
        <v>0-1000</v>
      </c>
    </row>
    <row r="4913" spans="1:26" x14ac:dyDescent="0.3">
      <c r="A4913">
        <v>308188</v>
      </c>
      <c r="B4913" t="s">
        <v>7209</v>
      </c>
      <c r="C4913">
        <v>1</v>
      </c>
      <c r="D4913" t="s">
        <v>14</v>
      </c>
      <c r="E4913" t="s">
        <v>708</v>
      </c>
      <c r="F4913" t="s">
        <v>16</v>
      </c>
      <c r="G4913" t="s">
        <v>16</v>
      </c>
      <c r="H4913" t="s">
        <v>16</v>
      </c>
      <c r="I4913">
        <v>1</v>
      </c>
      <c r="J4913">
        <v>8</v>
      </c>
      <c r="K4913">
        <v>150</v>
      </c>
      <c r="L4913">
        <v>3</v>
      </c>
      <c r="M4913" t="s">
        <v>7210</v>
      </c>
      <c r="N4913" t="str">
        <f>SUBSTITUTE(Sheet1[[#This Row],[Datekey_Opening]],"_","-")</f>
        <v>2012-2-7</v>
      </c>
      <c r="O4913">
        <f>YEAR(Sheet1[[#This Row],[Date]])</f>
        <v>2012</v>
      </c>
      <c r="P4913" t="str">
        <f>LOOKUP(Sheet1[[#This Row],[CountryCode]],$AI$4:$AI$18,$AJ$4:$AJ$18)</f>
        <v>India</v>
      </c>
      <c r="Q4913">
        <f>MONTH(Sheet1[[#This Row],[Date]])</f>
        <v>2</v>
      </c>
      <c r="R4913" t="str">
        <f>TEXT(Sheet1[[#This Row],[Date]],"MMMM")</f>
        <v>February</v>
      </c>
      <c r="S4913" t="str">
        <f>TEXT(Sheet1[[#This Row],[Date]],"YYYY-MMM")</f>
        <v>2012-Feb</v>
      </c>
      <c r="T4913">
        <f>WEEKDAY(Sheet1[[#This Row],[Date]])</f>
        <v>3</v>
      </c>
      <c r="U4913" t="str">
        <f>TEXT(Sheet1[[#This Row],[Date]],"DDDD")</f>
        <v>Tuesday</v>
      </c>
      <c r="V4913" t="str">
        <f>"FM"&amp;MOD(MONTH(Sheet1[[#This Row],[Date]])-4,12)+1</f>
        <v>FM11</v>
      </c>
      <c r="W4913" t="str">
        <f>"Q"&amp;ROUNDUP(MONTH(Sheet1[[#This Row],[Date]])/3,0)</f>
        <v>Q1</v>
      </c>
      <c r="X4913" t="str">
        <f>"Q"&amp;INT(MOD(MONTH(Sheet1[[#This Row],[Date]])-4,12/3)+1)</f>
        <v>Q3</v>
      </c>
      <c r="Y4913" t="str" cm="1">
        <f t="array" ref="Y4913">_xlfn.IFS(ROUND(L4913,0)&lt;=1,"Need to improve 0-1",ROUND(L4913,0)&lt;=2,"Okay 1-2",ROUND(L4913,0)&lt;=3,"Good 2-3",ROUND(L4913,0)&lt;=4,"Great 3-4",ROUND(L4913,0)&lt;=5,"Excellent 4-5")</f>
        <v>Good 2-3</v>
      </c>
      <c r="Z4913" t="str">
        <f t="shared" si="76"/>
        <v>0-1000</v>
      </c>
    </row>
    <row r="4914" spans="1:26" x14ac:dyDescent="0.3">
      <c r="A4914">
        <v>7862</v>
      </c>
      <c r="B4914" t="s">
        <v>7211</v>
      </c>
      <c r="C4914">
        <v>1</v>
      </c>
      <c r="D4914" t="s">
        <v>14</v>
      </c>
      <c r="E4914" t="s">
        <v>635</v>
      </c>
      <c r="F4914" t="s">
        <v>16</v>
      </c>
      <c r="G4914" t="s">
        <v>16</v>
      </c>
      <c r="H4914" t="s">
        <v>16</v>
      </c>
      <c r="I4914">
        <v>1</v>
      </c>
      <c r="J4914">
        <v>9</v>
      </c>
      <c r="K4914">
        <v>150</v>
      </c>
      <c r="L4914">
        <v>3.1</v>
      </c>
      <c r="M4914" t="s">
        <v>5344</v>
      </c>
      <c r="N4914" t="str">
        <f>SUBSTITUTE(Sheet1[[#This Row],[Datekey_Opening]],"_","-")</f>
        <v>2013-2-27</v>
      </c>
      <c r="O4914">
        <f>YEAR(Sheet1[[#This Row],[Date]])</f>
        <v>2013</v>
      </c>
      <c r="P4914" t="str">
        <f>LOOKUP(Sheet1[[#This Row],[CountryCode]],$AI$4:$AI$18,$AJ$4:$AJ$18)</f>
        <v>India</v>
      </c>
      <c r="Q4914">
        <f>MONTH(Sheet1[[#This Row],[Date]])</f>
        <v>2</v>
      </c>
      <c r="R4914" t="str">
        <f>TEXT(Sheet1[[#This Row],[Date]],"MMMM")</f>
        <v>February</v>
      </c>
      <c r="S4914" t="str">
        <f>TEXT(Sheet1[[#This Row],[Date]],"YYYY-MMM")</f>
        <v>2013-Feb</v>
      </c>
      <c r="T4914">
        <f>WEEKDAY(Sheet1[[#This Row],[Date]])</f>
        <v>4</v>
      </c>
      <c r="U4914" t="str">
        <f>TEXT(Sheet1[[#This Row],[Date]],"DDDD")</f>
        <v>Wednesday</v>
      </c>
      <c r="V4914" t="str">
        <f>"FM"&amp;MOD(MONTH(Sheet1[[#This Row],[Date]])-4,12)+1</f>
        <v>FM11</v>
      </c>
      <c r="W4914" t="str">
        <f>"Q"&amp;ROUNDUP(MONTH(Sheet1[[#This Row],[Date]])/3,0)</f>
        <v>Q1</v>
      </c>
      <c r="X4914" t="str">
        <f>"Q"&amp;INT(MOD(MONTH(Sheet1[[#This Row],[Date]])-4,12/3)+1)</f>
        <v>Q3</v>
      </c>
      <c r="Y4914" t="str" cm="1">
        <f t="array" ref="Y4914">_xlfn.IFS(ROUND(L4914,0)&lt;=1,"Need to improve 0-1",ROUND(L4914,0)&lt;=2,"Okay 1-2",ROUND(L4914,0)&lt;=3,"Good 2-3",ROUND(L4914,0)&lt;=4,"Great 3-4",ROUND(L4914,0)&lt;=5,"Excellent 4-5")</f>
        <v>Good 2-3</v>
      </c>
      <c r="Z4914" t="str">
        <f t="shared" si="76"/>
        <v>0-1000</v>
      </c>
    </row>
    <row r="4915" spans="1:26" x14ac:dyDescent="0.3">
      <c r="A4915">
        <v>9529</v>
      </c>
      <c r="B4915" t="s">
        <v>7212</v>
      </c>
      <c r="C4915">
        <v>1</v>
      </c>
      <c r="D4915" t="s">
        <v>14</v>
      </c>
      <c r="E4915" t="s">
        <v>610</v>
      </c>
      <c r="F4915" t="s">
        <v>16</v>
      </c>
      <c r="G4915" t="s">
        <v>16</v>
      </c>
      <c r="H4915" t="s">
        <v>16</v>
      </c>
      <c r="I4915">
        <v>1</v>
      </c>
      <c r="J4915">
        <v>577</v>
      </c>
      <c r="K4915">
        <v>150</v>
      </c>
      <c r="L4915">
        <v>4.0999999999999996</v>
      </c>
      <c r="M4915" t="s">
        <v>5335</v>
      </c>
      <c r="N4915" t="str">
        <f>SUBSTITUTE(Sheet1[[#This Row],[Datekey_Opening]],"_","-")</f>
        <v>2011-2-2</v>
      </c>
      <c r="O4915">
        <f>YEAR(Sheet1[[#This Row],[Date]])</f>
        <v>2011</v>
      </c>
      <c r="P4915" t="str">
        <f>LOOKUP(Sheet1[[#This Row],[CountryCode]],$AI$4:$AI$18,$AJ$4:$AJ$18)</f>
        <v>India</v>
      </c>
      <c r="Q4915">
        <f>MONTH(Sheet1[[#This Row],[Date]])</f>
        <v>2</v>
      </c>
      <c r="R4915" t="str">
        <f>TEXT(Sheet1[[#This Row],[Date]],"MMMM")</f>
        <v>February</v>
      </c>
      <c r="S4915" t="str">
        <f>TEXT(Sheet1[[#This Row],[Date]],"YYYY-MMM")</f>
        <v>2011-Feb</v>
      </c>
      <c r="T4915">
        <f>WEEKDAY(Sheet1[[#This Row],[Date]])</f>
        <v>4</v>
      </c>
      <c r="U4915" t="str">
        <f>TEXT(Sheet1[[#This Row],[Date]],"DDDD")</f>
        <v>Wednesday</v>
      </c>
      <c r="V4915" t="str">
        <f>"FM"&amp;MOD(MONTH(Sheet1[[#This Row],[Date]])-4,12)+1</f>
        <v>FM11</v>
      </c>
      <c r="W4915" t="str">
        <f>"Q"&amp;ROUNDUP(MONTH(Sheet1[[#This Row],[Date]])/3,0)</f>
        <v>Q1</v>
      </c>
      <c r="X4915" t="str">
        <f>"Q"&amp;INT(MOD(MONTH(Sheet1[[#This Row],[Date]])-4,12/3)+1)</f>
        <v>Q3</v>
      </c>
      <c r="Y4915" t="str" cm="1">
        <f t="array" ref="Y4915">_xlfn.IFS(ROUND(L4915,0)&lt;=1,"Need to improve 0-1",ROUND(L4915,0)&lt;=2,"Okay 1-2",ROUND(L4915,0)&lt;=3,"Good 2-3",ROUND(L4915,0)&lt;=4,"Great 3-4",ROUND(L4915,0)&lt;=5,"Excellent 4-5")</f>
        <v>Great 3-4</v>
      </c>
      <c r="Z4915" t="str">
        <f t="shared" si="76"/>
        <v>0-1000</v>
      </c>
    </row>
    <row r="4916" spans="1:26" x14ac:dyDescent="0.3">
      <c r="A4916">
        <v>9996</v>
      </c>
      <c r="B4916" t="s">
        <v>7213</v>
      </c>
      <c r="C4916">
        <v>1</v>
      </c>
      <c r="D4916" t="s">
        <v>14</v>
      </c>
      <c r="E4916" t="s">
        <v>7214</v>
      </c>
      <c r="F4916" t="s">
        <v>16</v>
      </c>
      <c r="G4916" t="s">
        <v>16</v>
      </c>
      <c r="H4916" t="s">
        <v>16</v>
      </c>
      <c r="I4916">
        <v>1</v>
      </c>
      <c r="J4916">
        <v>8</v>
      </c>
      <c r="K4916">
        <v>150</v>
      </c>
      <c r="L4916">
        <v>2.9</v>
      </c>
      <c r="M4916" t="s">
        <v>7215</v>
      </c>
      <c r="N4916" t="str">
        <f>SUBSTITUTE(Sheet1[[#This Row],[Datekey_Opening]],"_","-")</f>
        <v>2017-2-16</v>
      </c>
      <c r="O4916">
        <f>YEAR(Sheet1[[#This Row],[Date]])</f>
        <v>2017</v>
      </c>
      <c r="P4916" t="str">
        <f>LOOKUP(Sheet1[[#This Row],[CountryCode]],$AI$4:$AI$18,$AJ$4:$AJ$18)</f>
        <v>India</v>
      </c>
      <c r="Q4916">
        <f>MONTH(Sheet1[[#This Row],[Date]])</f>
        <v>2</v>
      </c>
      <c r="R4916" t="str">
        <f>TEXT(Sheet1[[#This Row],[Date]],"MMMM")</f>
        <v>February</v>
      </c>
      <c r="S4916" t="str">
        <f>TEXT(Sheet1[[#This Row],[Date]],"YYYY-MMM")</f>
        <v>2017-Feb</v>
      </c>
      <c r="T4916">
        <f>WEEKDAY(Sheet1[[#This Row],[Date]])</f>
        <v>5</v>
      </c>
      <c r="U4916" t="str">
        <f>TEXT(Sheet1[[#This Row],[Date]],"DDDD")</f>
        <v>Thursday</v>
      </c>
      <c r="V4916" t="str">
        <f>"FM"&amp;MOD(MONTH(Sheet1[[#This Row],[Date]])-4,12)+1</f>
        <v>FM11</v>
      </c>
      <c r="W4916" t="str">
        <f>"Q"&amp;ROUNDUP(MONTH(Sheet1[[#This Row],[Date]])/3,0)</f>
        <v>Q1</v>
      </c>
      <c r="X4916" t="str">
        <f>"Q"&amp;INT(MOD(MONTH(Sheet1[[#This Row],[Date]])-4,12/3)+1)</f>
        <v>Q3</v>
      </c>
      <c r="Y4916" t="str" cm="1">
        <f t="array" ref="Y4916">_xlfn.IFS(ROUND(L4916,0)&lt;=1,"Need to improve 0-1",ROUND(L4916,0)&lt;=2,"Okay 1-2",ROUND(L4916,0)&lt;=3,"Good 2-3",ROUND(L4916,0)&lt;=4,"Great 3-4",ROUND(L4916,0)&lt;=5,"Excellent 4-5")</f>
        <v>Good 2-3</v>
      </c>
      <c r="Z4916" t="str">
        <f t="shared" si="76"/>
        <v>0-1000</v>
      </c>
    </row>
    <row r="4917" spans="1:26" x14ac:dyDescent="0.3">
      <c r="A4917">
        <v>308844</v>
      </c>
      <c r="B4917" t="s">
        <v>7216</v>
      </c>
      <c r="C4917">
        <v>1</v>
      </c>
      <c r="D4917" t="s">
        <v>14</v>
      </c>
      <c r="E4917" t="s">
        <v>559</v>
      </c>
      <c r="F4917" t="s">
        <v>16</v>
      </c>
      <c r="G4917" t="s">
        <v>16</v>
      </c>
      <c r="H4917" t="s">
        <v>16</v>
      </c>
      <c r="I4917">
        <v>1</v>
      </c>
      <c r="J4917">
        <v>16</v>
      </c>
      <c r="K4917">
        <v>150</v>
      </c>
      <c r="L4917">
        <v>3.3</v>
      </c>
      <c r="M4917" t="s">
        <v>807</v>
      </c>
      <c r="N4917" t="str">
        <f>SUBSTITUTE(Sheet1[[#This Row],[Datekey_Opening]],"_","-")</f>
        <v>2011-2-5</v>
      </c>
      <c r="O4917">
        <f>YEAR(Sheet1[[#This Row],[Date]])</f>
        <v>2011</v>
      </c>
      <c r="P4917" t="str">
        <f>LOOKUP(Sheet1[[#This Row],[CountryCode]],$AI$4:$AI$18,$AJ$4:$AJ$18)</f>
        <v>India</v>
      </c>
      <c r="Q4917">
        <f>MONTH(Sheet1[[#This Row],[Date]])</f>
        <v>2</v>
      </c>
      <c r="R4917" t="str">
        <f>TEXT(Sheet1[[#This Row],[Date]],"MMMM")</f>
        <v>February</v>
      </c>
      <c r="S4917" t="str">
        <f>TEXT(Sheet1[[#This Row],[Date]],"YYYY-MMM")</f>
        <v>2011-Feb</v>
      </c>
      <c r="T4917">
        <f>WEEKDAY(Sheet1[[#This Row],[Date]])</f>
        <v>7</v>
      </c>
      <c r="U4917" t="str">
        <f>TEXT(Sheet1[[#This Row],[Date]],"DDDD")</f>
        <v>Saturday</v>
      </c>
      <c r="V4917" t="str">
        <f>"FM"&amp;MOD(MONTH(Sheet1[[#This Row],[Date]])-4,12)+1</f>
        <v>FM11</v>
      </c>
      <c r="W4917" t="str">
        <f>"Q"&amp;ROUNDUP(MONTH(Sheet1[[#This Row],[Date]])/3,0)</f>
        <v>Q1</v>
      </c>
      <c r="X4917" t="str">
        <f>"Q"&amp;INT(MOD(MONTH(Sheet1[[#This Row],[Date]])-4,12/3)+1)</f>
        <v>Q3</v>
      </c>
      <c r="Y4917" t="str" cm="1">
        <f t="array" ref="Y4917">_xlfn.IFS(ROUND(L4917,0)&lt;=1,"Need to improve 0-1",ROUND(L4917,0)&lt;=2,"Okay 1-2",ROUND(L4917,0)&lt;=3,"Good 2-3",ROUND(L4917,0)&lt;=4,"Great 3-4",ROUND(L4917,0)&lt;=5,"Excellent 4-5")</f>
        <v>Good 2-3</v>
      </c>
      <c r="Z4917" t="str">
        <f t="shared" si="76"/>
        <v>0-1000</v>
      </c>
    </row>
    <row r="4918" spans="1:26" x14ac:dyDescent="0.3">
      <c r="A4918">
        <v>308130</v>
      </c>
      <c r="B4918" t="s">
        <v>7139</v>
      </c>
      <c r="C4918">
        <v>1</v>
      </c>
      <c r="D4918" t="s">
        <v>14</v>
      </c>
      <c r="E4918" t="s">
        <v>564</v>
      </c>
      <c r="F4918" t="s">
        <v>16</v>
      </c>
      <c r="G4918" t="s">
        <v>16</v>
      </c>
      <c r="H4918" t="s">
        <v>16</v>
      </c>
      <c r="I4918">
        <v>1</v>
      </c>
      <c r="J4918">
        <v>39</v>
      </c>
      <c r="K4918">
        <v>150</v>
      </c>
      <c r="L4918">
        <v>3.7</v>
      </c>
      <c r="M4918" t="s">
        <v>2433</v>
      </c>
      <c r="N4918" t="str">
        <f>SUBSTITUTE(Sheet1[[#This Row],[Datekey_Opening]],"_","-")</f>
        <v>2017-2-1</v>
      </c>
      <c r="O4918">
        <f>YEAR(Sheet1[[#This Row],[Date]])</f>
        <v>2017</v>
      </c>
      <c r="P4918" t="str">
        <f>LOOKUP(Sheet1[[#This Row],[CountryCode]],$AI$4:$AI$18,$AJ$4:$AJ$18)</f>
        <v>India</v>
      </c>
      <c r="Q4918">
        <f>MONTH(Sheet1[[#This Row],[Date]])</f>
        <v>2</v>
      </c>
      <c r="R4918" t="str">
        <f>TEXT(Sheet1[[#This Row],[Date]],"MMMM")</f>
        <v>February</v>
      </c>
      <c r="S4918" t="str">
        <f>TEXT(Sheet1[[#This Row],[Date]],"YYYY-MMM")</f>
        <v>2017-Feb</v>
      </c>
      <c r="T4918">
        <f>WEEKDAY(Sheet1[[#This Row],[Date]])</f>
        <v>4</v>
      </c>
      <c r="U4918" t="str">
        <f>TEXT(Sheet1[[#This Row],[Date]],"DDDD")</f>
        <v>Wednesday</v>
      </c>
      <c r="V4918" t="str">
        <f>"FM"&amp;MOD(MONTH(Sheet1[[#This Row],[Date]])-4,12)+1</f>
        <v>FM11</v>
      </c>
      <c r="W4918" t="str">
        <f>"Q"&amp;ROUNDUP(MONTH(Sheet1[[#This Row],[Date]])/3,0)</f>
        <v>Q1</v>
      </c>
      <c r="X4918" t="str">
        <f>"Q"&amp;INT(MOD(MONTH(Sheet1[[#This Row],[Date]])-4,12/3)+1)</f>
        <v>Q3</v>
      </c>
      <c r="Y4918" t="str" cm="1">
        <f t="array" ref="Y4918">_xlfn.IFS(ROUND(L4918,0)&lt;=1,"Need to improve 0-1",ROUND(L4918,0)&lt;=2,"Okay 1-2",ROUND(L4918,0)&lt;=3,"Good 2-3",ROUND(L4918,0)&lt;=4,"Great 3-4",ROUND(L4918,0)&lt;=5,"Excellent 4-5")</f>
        <v>Great 3-4</v>
      </c>
      <c r="Z4918" t="str">
        <f t="shared" si="76"/>
        <v>0-1000</v>
      </c>
    </row>
    <row r="4919" spans="1:26" x14ac:dyDescent="0.3">
      <c r="A4919">
        <v>9095</v>
      </c>
      <c r="B4919" t="s">
        <v>7217</v>
      </c>
      <c r="C4919">
        <v>1</v>
      </c>
      <c r="D4919" t="s">
        <v>14</v>
      </c>
      <c r="E4919" t="s">
        <v>7205</v>
      </c>
      <c r="F4919" t="s">
        <v>16</v>
      </c>
      <c r="G4919" t="s">
        <v>16</v>
      </c>
      <c r="H4919" t="s">
        <v>16</v>
      </c>
      <c r="I4919">
        <v>1</v>
      </c>
      <c r="J4919">
        <v>357</v>
      </c>
      <c r="K4919">
        <v>150</v>
      </c>
      <c r="L4919">
        <v>3.9</v>
      </c>
      <c r="M4919" t="s">
        <v>5792</v>
      </c>
      <c r="N4919" t="str">
        <f>SUBSTITUTE(Sheet1[[#This Row],[Datekey_Opening]],"_","-")</f>
        <v>2010-2-8</v>
      </c>
      <c r="O4919">
        <f>YEAR(Sheet1[[#This Row],[Date]])</f>
        <v>2010</v>
      </c>
      <c r="P4919" t="str">
        <f>LOOKUP(Sheet1[[#This Row],[CountryCode]],$AI$4:$AI$18,$AJ$4:$AJ$18)</f>
        <v>India</v>
      </c>
      <c r="Q4919">
        <f>MONTH(Sheet1[[#This Row],[Date]])</f>
        <v>2</v>
      </c>
      <c r="R4919" t="str">
        <f>TEXT(Sheet1[[#This Row],[Date]],"MMMM")</f>
        <v>February</v>
      </c>
      <c r="S4919" t="str">
        <f>TEXT(Sheet1[[#This Row],[Date]],"YYYY-MMM")</f>
        <v>2010-Feb</v>
      </c>
      <c r="T4919">
        <f>WEEKDAY(Sheet1[[#This Row],[Date]])</f>
        <v>2</v>
      </c>
      <c r="U4919" t="str">
        <f>TEXT(Sheet1[[#This Row],[Date]],"DDDD")</f>
        <v>Monday</v>
      </c>
      <c r="V4919" t="str">
        <f>"FM"&amp;MOD(MONTH(Sheet1[[#This Row],[Date]])-4,12)+1</f>
        <v>FM11</v>
      </c>
      <c r="W4919" t="str">
        <f>"Q"&amp;ROUNDUP(MONTH(Sheet1[[#This Row],[Date]])/3,0)</f>
        <v>Q1</v>
      </c>
      <c r="X4919" t="str">
        <f>"Q"&amp;INT(MOD(MONTH(Sheet1[[#This Row],[Date]])-4,12/3)+1)</f>
        <v>Q3</v>
      </c>
      <c r="Y4919" t="str" cm="1">
        <f t="array" ref="Y4919">_xlfn.IFS(ROUND(L4919,0)&lt;=1,"Need to improve 0-1",ROUND(L4919,0)&lt;=2,"Okay 1-2",ROUND(L4919,0)&lt;=3,"Good 2-3",ROUND(L4919,0)&lt;=4,"Great 3-4",ROUND(L4919,0)&lt;=5,"Excellent 4-5")</f>
        <v>Great 3-4</v>
      </c>
      <c r="Z4919" t="str">
        <f t="shared" si="76"/>
        <v>0-1000</v>
      </c>
    </row>
    <row r="4920" spans="1:26" x14ac:dyDescent="0.3">
      <c r="A4920">
        <v>18423112</v>
      </c>
      <c r="B4920" t="s">
        <v>7218</v>
      </c>
      <c r="C4920">
        <v>1</v>
      </c>
      <c r="D4920" t="s">
        <v>14</v>
      </c>
      <c r="E4920" t="s">
        <v>559</v>
      </c>
      <c r="F4920" t="s">
        <v>16</v>
      </c>
      <c r="G4920" t="s">
        <v>16</v>
      </c>
      <c r="H4920" t="s">
        <v>16</v>
      </c>
      <c r="I4920">
        <v>1</v>
      </c>
      <c r="J4920">
        <v>3</v>
      </c>
      <c r="K4920">
        <v>150</v>
      </c>
      <c r="L4920">
        <v>1</v>
      </c>
      <c r="M4920" t="s">
        <v>6894</v>
      </c>
      <c r="N4920" t="str">
        <f>SUBSTITUTE(Sheet1[[#This Row],[Datekey_Opening]],"_","-")</f>
        <v>2017-1-15</v>
      </c>
      <c r="O4920">
        <f>YEAR(Sheet1[[#This Row],[Date]])</f>
        <v>2017</v>
      </c>
      <c r="P4920" t="str">
        <f>LOOKUP(Sheet1[[#This Row],[CountryCode]],$AI$4:$AI$18,$AJ$4:$AJ$18)</f>
        <v>India</v>
      </c>
      <c r="Q4920">
        <f>MONTH(Sheet1[[#This Row],[Date]])</f>
        <v>1</v>
      </c>
      <c r="R4920" t="str">
        <f>TEXT(Sheet1[[#This Row],[Date]],"MMMM")</f>
        <v>January</v>
      </c>
      <c r="S4920" t="str">
        <f>TEXT(Sheet1[[#This Row],[Date]],"YYYY-MMM")</f>
        <v>2017-Jan</v>
      </c>
      <c r="T4920">
        <f>WEEKDAY(Sheet1[[#This Row],[Date]])</f>
        <v>1</v>
      </c>
      <c r="U4920" t="str">
        <f>TEXT(Sheet1[[#This Row],[Date]],"DDDD")</f>
        <v>Sunday</v>
      </c>
      <c r="V4920" t="str">
        <f>"FM"&amp;MOD(MONTH(Sheet1[[#This Row],[Date]])-4,12)+1</f>
        <v>FM10</v>
      </c>
      <c r="W4920" t="str">
        <f>"Q"&amp;ROUNDUP(MONTH(Sheet1[[#This Row],[Date]])/3,0)</f>
        <v>Q1</v>
      </c>
      <c r="X4920" t="str">
        <f>"Q"&amp;INT(MOD(MONTH(Sheet1[[#This Row],[Date]])-4,12/3)+1)</f>
        <v>Q2</v>
      </c>
      <c r="Y4920" t="str" cm="1">
        <f t="array" ref="Y4920">_xlfn.IFS(ROUND(L4920,0)&lt;=1,"Need to improve 0-1",ROUND(L4920,0)&lt;=2,"Okay 1-2",ROUND(L4920,0)&lt;=3,"Good 2-3",ROUND(L4920,0)&lt;=4,"Great 3-4",ROUND(L4920,0)&lt;=5,"Excellent 4-5")</f>
        <v>Need to improve 0-1</v>
      </c>
      <c r="Z4920" t="str">
        <f t="shared" si="76"/>
        <v>0-1000</v>
      </c>
    </row>
    <row r="4921" spans="1:26" x14ac:dyDescent="0.3">
      <c r="A4921">
        <v>308849</v>
      </c>
      <c r="B4921" t="s">
        <v>840</v>
      </c>
      <c r="C4921">
        <v>1</v>
      </c>
      <c r="D4921" t="s">
        <v>14</v>
      </c>
      <c r="E4921" t="s">
        <v>708</v>
      </c>
      <c r="F4921" t="s">
        <v>16</v>
      </c>
      <c r="G4921" t="s">
        <v>16</v>
      </c>
      <c r="H4921" t="s">
        <v>16</v>
      </c>
      <c r="I4921">
        <v>1</v>
      </c>
      <c r="J4921">
        <v>22</v>
      </c>
      <c r="K4921">
        <v>150</v>
      </c>
      <c r="L4921">
        <v>3.2</v>
      </c>
      <c r="M4921" t="s">
        <v>847</v>
      </c>
      <c r="N4921" t="str">
        <f>SUBSTITUTE(Sheet1[[#This Row],[Datekey_Opening]],"_","-")</f>
        <v>2018-1-25</v>
      </c>
      <c r="O4921">
        <f>YEAR(Sheet1[[#This Row],[Date]])</f>
        <v>2018</v>
      </c>
      <c r="P4921" t="str">
        <f>LOOKUP(Sheet1[[#This Row],[CountryCode]],$AI$4:$AI$18,$AJ$4:$AJ$18)</f>
        <v>India</v>
      </c>
      <c r="Q4921">
        <f>MONTH(Sheet1[[#This Row],[Date]])</f>
        <v>1</v>
      </c>
      <c r="R4921" t="str">
        <f>TEXT(Sheet1[[#This Row],[Date]],"MMMM")</f>
        <v>January</v>
      </c>
      <c r="S4921" t="str">
        <f>TEXT(Sheet1[[#This Row],[Date]],"YYYY-MMM")</f>
        <v>2018-Jan</v>
      </c>
      <c r="T4921">
        <f>WEEKDAY(Sheet1[[#This Row],[Date]])</f>
        <v>5</v>
      </c>
      <c r="U4921" t="str">
        <f>TEXT(Sheet1[[#This Row],[Date]],"DDDD")</f>
        <v>Thursday</v>
      </c>
      <c r="V4921" t="str">
        <f>"FM"&amp;MOD(MONTH(Sheet1[[#This Row],[Date]])-4,12)+1</f>
        <v>FM10</v>
      </c>
      <c r="W4921" t="str">
        <f>"Q"&amp;ROUNDUP(MONTH(Sheet1[[#This Row],[Date]])/3,0)</f>
        <v>Q1</v>
      </c>
      <c r="X4921" t="str">
        <f>"Q"&amp;INT(MOD(MONTH(Sheet1[[#This Row],[Date]])-4,12/3)+1)</f>
        <v>Q2</v>
      </c>
      <c r="Y4921" t="str" cm="1">
        <f t="array" ref="Y4921">_xlfn.IFS(ROUND(L4921,0)&lt;=1,"Need to improve 0-1",ROUND(L4921,0)&lt;=2,"Okay 1-2",ROUND(L4921,0)&lt;=3,"Good 2-3",ROUND(L4921,0)&lt;=4,"Great 3-4",ROUND(L4921,0)&lt;=5,"Excellent 4-5")</f>
        <v>Good 2-3</v>
      </c>
      <c r="Z4921" t="str">
        <f t="shared" si="76"/>
        <v>0-1000</v>
      </c>
    </row>
    <row r="4922" spans="1:26" x14ac:dyDescent="0.3">
      <c r="A4922">
        <v>18282019</v>
      </c>
      <c r="B4922" t="s">
        <v>7139</v>
      </c>
      <c r="C4922">
        <v>1</v>
      </c>
      <c r="D4922" t="s">
        <v>14</v>
      </c>
      <c r="E4922" t="s">
        <v>564</v>
      </c>
      <c r="F4922" t="s">
        <v>16</v>
      </c>
      <c r="G4922" t="s">
        <v>16</v>
      </c>
      <c r="H4922" t="s">
        <v>16</v>
      </c>
      <c r="I4922">
        <v>1</v>
      </c>
      <c r="J4922">
        <v>10</v>
      </c>
      <c r="K4922">
        <v>150</v>
      </c>
      <c r="L4922">
        <v>3.3</v>
      </c>
      <c r="M4922" t="s">
        <v>5389</v>
      </c>
      <c r="N4922" t="str">
        <f>SUBSTITUTE(Sheet1[[#This Row],[Datekey_Opening]],"_","-")</f>
        <v>2015-1-23</v>
      </c>
      <c r="O4922">
        <f>YEAR(Sheet1[[#This Row],[Date]])</f>
        <v>2015</v>
      </c>
      <c r="P4922" t="str">
        <f>LOOKUP(Sheet1[[#This Row],[CountryCode]],$AI$4:$AI$18,$AJ$4:$AJ$18)</f>
        <v>India</v>
      </c>
      <c r="Q4922">
        <f>MONTH(Sheet1[[#This Row],[Date]])</f>
        <v>1</v>
      </c>
      <c r="R4922" t="str">
        <f>TEXT(Sheet1[[#This Row],[Date]],"MMMM")</f>
        <v>January</v>
      </c>
      <c r="S4922" t="str">
        <f>TEXT(Sheet1[[#This Row],[Date]],"YYYY-MMM")</f>
        <v>2015-Jan</v>
      </c>
      <c r="T4922">
        <f>WEEKDAY(Sheet1[[#This Row],[Date]])</f>
        <v>6</v>
      </c>
      <c r="U4922" t="str">
        <f>TEXT(Sheet1[[#This Row],[Date]],"DDDD")</f>
        <v>Friday</v>
      </c>
      <c r="V4922" t="str">
        <f>"FM"&amp;MOD(MONTH(Sheet1[[#This Row],[Date]])-4,12)+1</f>
        <v>FM10</v>
      </c>
      <c r="W4922" t="str">
        <f>"Q"&amp;ROUNDUP(MONTH(Sheet1[[#This Row],[Date]])/3,0)</f>
        <v>Q1</v>
      </c>
      <c r="X4922" t="str">
        <f>"Q"&amp;INT(MOD(MONTH(Sheet1[[#This Row],[Date]])-4,12/3)+1)</f>
        <v>Q2</v>
      </c>
      <c r="Y4922" t="str" cm="1">
        <f t="array" ref="Y4922">_xlfn.IFS(ROUND(L4922,0)&lt;=1,"Need to improve 0-1",ROUND(L4922,0)&lt;=2,"Okay 1-2",ROUND(L4922,0)&lt;=3,"Good 2-3",ROUND(L4922,0)&lt;=4,"Great 3-4",ROUND(L4922,0)&lt;=5,"Excellent 4-5")</f>
        <v>Good 2-3</v>
      </c>
      <c r="Z4922" t="str">
        <f t="shared" si="76"/>
        <v>0-1000</v>
      </c>
    </row>
    <row r="4923" spans="1:26" x14ac:dyDescent="0.3">
      <c r="A4923">
        <v>312949</v>
      </c>
      <c r="B4923" t="s">
        <v>7219</v>
      </c>
      <c r="C4923">
        <v>1</v>
      </c>
      <c r="D4923" t="s">
        <v>14</v>
      </c>
      <c r="E4923" t="s">
        <v>557</v>
      </c>
      <c r="F4923" t="s">
        <v>16</v>
      </c>
      <c r="G4923" t="s">
        <v>16</v>
      </c>
      <c r="H4923" t="s">
        <v>16</v>
      </c>
      <c r="I4923">
        <v>1</v>
      </c>
      <c r="J4923">
        <v>32</v>
      </c>
      <c r="K4923">
        <v>150</v>
      </c>
      <c r="L4923">
        <v>3.6</v>
      </c>
      <c r="M4923" t="s">
        <v>2943</v>
      </c>
      <c r="N4923" t="str">
        <f>SUBSTITUTE(Sheet1[[#This Row],[Datekey_Opening]],"_","-")</f>
        <v>2010-1-10</v>
      </c>
      <c r="O4923">
        <f>YEAR(Sheet1[[#This Row],[Date]])</f>
        <v>2010</v>
      </c>
      <c r="P4923" t="str">
        <f>LOOKUP(Sheet1[[#This Row],[CountryCode]],$AI$4:$AI$18,$AJ$4:$AJ$18)</f>
        <v>India</v>
      </c>
      <c r="Q4923">
        <f>MONTH(Sheet1[[#This Row],[Date]])</f>
        <v>1</v>
      </c>
      <c r="R4923" t="str">
        <f>TEXT(Sheet1[[#This Row],[Date]],"MMMM")</f>
        <v>January</v>
      </c>
      <c r="S4923" t="str">
        <f>TEXT(Sheet1[[#This Row],[Date]],"YYYY-MMM")</f>
        <v>2010-Jan</v>
      </c>
      <c r="T4923">
        <f>WEEKDAY(Sheet1[[#This Row],[Date]])</f>
        <v>1</v>
      </c>
      <c r="U4923" t="str">
        <f>TEXT(Sheet1[[#This Row],[Date]],"DDDD")</f>
        <v>Sunday</v>
      </c>
      <c r="V4923" t="str">
        <f>"FM"&amp;MOD(MONTH(Sheet1[[#This Row],[Date]])-4,12)+1</f>
        <v>FM10</v>
      </c>
      <c r="W4923" t="str">
        <f>"Q"&amp;ROUNDUP(MONTH(Sheet1[[#This Row],[Date]])/3,0)</f>
        <v>Q1</v>
      </c>
      <c r="X4923" t="str">
        <f>"Q"&amp;INT(MOD(MONTH(Sheet1[[#This Row],[Date]])-4,12/3)+1)</f>
        <v>Q2</v>
      </c>
      <c r="Y4923" t="str" cm="1">
        <f t="array" ref="Y4923">_xlfn.IFS(ROUND(L4923,0)&lt;=1,"Need to improve 0-1",ROUND(L4923,0)&lt;=2,"Okay 1-2",ROUND(L4923,0)&lt;=3,"Good 2-3",ROUND(L4923,0)&lt;=4,"Great 3-4",ROUND(L4923,0)&lt;=5,"Excellent 4-5")</f>
        <v>Great 3-4</v>
      </c>
      <c r="Z4923" t="str">
        <f t="shared" si="76"/>
        <v>0-1000</v>
      </c>
    </row>
    <row r="4924" spans="1:26" x14ac:dyDescent="0.3">
      <c r="A4924">
        <v>304994</v>
      </c>
      <c r="B4924" t="s">
        <v>7220</v>
      </c>
      <c r="C4924">
        <v>1</v>
      </c>
      <c r="D4924" t="s">
        <v>14</v>
      </c>
      <c r="E4924" t="s">
        <v>557</v>
      </c>
      <c r="F4924" t="s">
        <v>16</v>
      </c>
      <c r="G4924" t="s">
        <v>16</v>
      </c>
      <c r="H4924" t="s">
        <v>16</v>
      </c>
      <c r="I4924">
        <v>1</v>
      </c>
      <c r="J4924">
        <v>26</v>
      </c>
      <c r="K4924">
        <v>150</v>
      </c>
      <c r="L4924">
        <v>3.3</v>
      </c>
      <c r="M4924" t="s">
        <v>4237</v>
      </c>
      <c r="N4924" t="str">
        <f>SUBSTITUTE(Sheet1[[#This Row],[Datekey_Opening]],"_","-")</f>
        <v>2017-1-10</v>
      </c>
      <c r="O4924">
        <f>YEAR(Sheet1[[#This Row],[Date]])</f>
        <v>2017</v>
      </c>
      <c r="P4924" t="str">
        <f>LOOKUP(Sheet1[[#This Row],[CountryCode]],$AI$4:$AI$18,$AJ$4:$AJ$18)</f>
        <v>India</v>
      </c>
      <c r="Q4924">
        <f>MONTH(Sheet1[[#This Row],[Date]])</f>
        <v>1</v>
      </c>
      <c r="R4924" t="str">
        <f>TEXT(Sheet1[[#This Row],[Date]],"MMMM")</f>
        <v>January</v>
      </c>
      <c r="S4924" t="str">
        <f>TEXT(Sheet1[[#This Row],[Date]],"YYYY-MMM")</f>
        <v>2017-Jan</v>
      </c>
      <c r="T4924">
        <f>WEEKDAY(Sheet1[[#This Row],[Date]])</f>
        <v>3</v>
      </c>
      <c r="U4924" t="str">
        <f>TEXT(Sheet1[[#This Row],[Date]],"DDDD")</f>
        <v>Tuesday</v>
      </c>
      <c r="V4924" t="str">
        <f>"FM"&amp;MOD(MONTH(Sheet1[[#This Row],[Date]])-4,12)+1</f>
        <v>FM10</v>
      </c>
      <c r="W4924" t="str">
        <f>"Q"&amp;ROUNDUP(MONTH(Sheet1[[#This Row],[Date]])/3,0)</f>
        <v>Q1</v>
      </c>
      <c r="X4924" t="str">
        <f>"Q"&amp;INT(MOD(MONTH(Sheet1[[#This Row],[Date]])-4,12/3)+1)</f>
        <v>Q2</v>
      </c>
      <c r="Y4924" t="str" cm="1">
        <f t="array" ref="Y4924">_xlfn.IFS(ROUND(L4924,0)&lt;=1,"Need to improve 0-1",ROUND(L4924,0)&lt;=2,"Okay 1-2",ROUND(L4924,0)&lt;=3,"Good 2-3",ROUND(L4924,0)&lt;=4,"Great 3-4",ROUND(L4924,0)&lt;=5,"Excellent 4-5")</f>
        <v>Good 2-3</v>
      </c>
      <c r="Z4924" t="str">
        <f t="shared" si="76"/>
        <v>0-1000</v>
      </c>
    </row>
    <row r="4925" spans="1:26" x14ac:dyDescent="0.3">
      <c r="A4925">
        <v>309704</v>
      </c>
      <c r="B4925" t="s">
        <v>1429</v>
      </c>
      <c r="C4925">
        <v>1</v>
      </c>
      <c r="D4925" t="s">
        <v>14</v>
      </c>
      <c r="E4925" t="s">
        <v>1430</v>
      </c>
      <c r="F4925" t="s">
        <v>16</v>
      </c>
      <c r="G4925" t="s">
        <v>16</v>
      </c>
      <c r="H4925" t="s">
        <v>16</v>
      </c>
      <c r="I4925">
        <v>1</v>
      </c>
      <c r="J4925">
        <v>13</v>
      </c>
      <c r="K4925">
        <v>150</v>
      </c>
      <c r="L4925">
        <v>2.8</v>
      </c>
      <c r="M4925" t="s">
        <v>6721</v>
      </c>
      <c r="N4925" t="str">
        <f>SUBSTITUTE(Sheet1[[#This Row],[Datekey_Opening]],"_","-")</f>
        <v>2015-1-19</v>
      </c>
      <c r="O4925">
        <f>YEAR(Sheet1[[#This Row],[Date]])</f>
        <v>2015</v>
      </c>
      <c r="P4925" t="str">
        <f>LOOKUP(Sheet1[[#This Row],[CountryCode]],$AI$4:$AI$18,$AJ$4:$AJ$18)</f>
        <v>India</v>
      </c>
      <c r="Q4925">
        <f>MONTH(Sheet1[[#This Row],[Date]])</f>
        <v>1</v>
      </c>
      <c r="R4925" t="str">
        <f>TEXT(Sheet1[[#This Row],[Date]],"MMMM")</f>
        <v>January</v>
      </c>
      <c r="S4925" t="str">
        <f>TEXT(Sheet1[[#This Row],[Date]],"YYYY-MMM")</f>
        <v>2015-Jan</v>
      </c>
      <c r="T4925">
        <f>WEEKDAY(Sheet1[[#This Row],[Date]])</f>
        <v>2</v>
      </c>
      <c r="U4925" t="str">
        <f>TEXT(Sheet1[[#This Row],[Date]],"DDDD")</f>
        <v>Monday</v>
      </c>
      <c r="V4925" t="str">
        <f>"FM"&amp;MOD(MONTH(Sheet1[[#This Row],[Date]])-4,12)+1</f>
        <v>FM10</v>
      </c>
      <c r="W4925" t="str">
        <f>"Q"&amp;ROUNDUP(MONTH(Sheet1[[#This Row],[Date]])/3,0)</f>
        <v>Q1</v>
      </c>
      <c r="X4925" t="str">
        <f>"Q"&amp;INT(MOD(MONTH(Sheet1[[#This Row],[Date]])-4,12/3)+1)</f>
        <v>Q2</v>
      </c>
      <c r="Y4925" t="str" cm="1">
        <f t="array" ref="Y4925">_xlfn.IFS(ROUND(L4925,0)&lt;=1,"Need to improve 0-1",ROUND(L4925,0)&lt;=2,"Okay 1-2",ROUND(L4925,0)&lt;=3,"Good 2-3",ROUND(L4925,0)&lt;=4,"Great 3-4",ROUND(L4925,0)&lt;=5,"Excellent 4-5")</f>
        <v>Good 2-3</v>
      </c>
      <c r="Z4925" t="str">
        <f t="shared" si="76"/>
        <v>0-1000</v>
      </c>
    </row>
    <row r="4926" spans="1:26" x14ac:dyDescent="0.3">
      <c r="A4926">
        <v>302694</v>
      </c>
      <c r="B4926" t="s">
        <v>7221</v>
      </c>
      <c r="C4926">
        <v>1</v>
      </c>
      <c r="D4926" t="s">
        <v>14</v>
      </c>
      <c r="E4926" t="s">
        <v>550</v>
      </c>
      <c r="F4926" t="s">
        <v>16</v>
      </c>
      <c r="G4926" t="s">
        <v>16</v>
      </c>
      <c r="H4926" t="s">
        <v>16</v>
      </c>
      <c r="I4926">
        <v>1</v>
      </c>
      <c r="J4926">
        <v>8</v>
      </c>
      <c r="K4926">
        <v>150</v>
      </c>
      <c r="L4926">
        <v>3</v>
      </c>
      <c r="M4926" t="s">
        <v>1815</v>
      </c>
      <c r="N4926" t="str">
        <f>SUBSTITUTE(Sheet1[[#This Row],[Datekey_Opening]],"_","-")</f>
        <v>2013-1-12</v>
      </c>
      <c r="O4926">
        <f>YEAR(Sheet1[[#This Row],[Date]])</f>
        <v>2013</v>
      </c>
      <c r="P4926" t="str">
        <f>LOOKUP(Sheet1[[#This Row],[CountryCode]],$AI$4:$AI$18,$AJ$4:$AJ$18)</f>
        <v>India</v>
      </c>
      <c r="Q4926">
        <f>MONTH(Sheet1[[#This Row],[Date]])</f>
        <v>1</v>
      </c>
      <c r="R4926" t="str">
        <f>TEXT(Sheet1[[#This Row],[Date]],"MMMM")</f>
        <v>January</v>
      </c>
      <c r="S4926" t="str">
        <f>TEXT(Sheet1[[#This Row],[Date]],"YYYY-MMM")</f>
        <v>2013-Jan</v>
      </c>
      <c r="T4926">
        <f>WEEKDAY(Sheet1[[#This Row],[Date]])</f>
        <v>7</v>
      </c>
      <c r="U4926" t="str">
        <f>TEXT(Sheet1[[#This Row],[Date]],"DDDD")</f>
        <v>Saturday</v>
      </c>
      <c r="V4926" t="str">
        <f>"FM"&amp;MOD(MONTH(Sheet1[[#This Row],[Date]])-4,12)+1</f>
        <v>FM10</v>
      </c>
      <c r="W4926" t="str">
        <f>"Q"&amp;ROUNDUP(MONTH(Sheet1[[#This Row],[Date]])/3,0)</f>
        <v>Q1</v>
      </c>
      <c r="X4926" t="str">
        <f>"Q"&amp;INT(MOD(MONTH(Sheet1[[#This Row],[Date]])-4,12/3)+1)</f>
        <v>Q2</v>
      </c>
      <c r="Y4926" t="str" cm="1">
        <f t="array" ref="Y4926">_xlfn.IFS(ROUND(L4926,0)&lt;=1,"Need to improve 0-1",ROUND(L4926,0)&lt;=2,"Okay 1-2",ROUND(L4926,0)&lt;=3,"Good 2-3",ROUND(L4926,0)&lt;=4,"Great 3-4",ROUND(L4926,0)&lt;=5,"Excellent 4-5")</f>
        <v>Good 2-3</v>
      </c>
      <c r="Z4926" t="str">
        <f t="shared" si="76"/>
        <v>0-1000</v>
      </c>
    </row>
    <row r="4927" spans="1:26" x14ac:dyDescent="0.3">
      <c r="A4927">
        <v>301931</v>
      </c>
      <c r="B4927" t="s">
        <v>7222</v>
      </c>
      <c r="C4927">
        <v>1</v>
      </c>
      <c r="D4927" t="s">
        <v>14</v>
      </c>
      <c r="E4927" t="s">
        <v>708</v>
      </c>
      <c r="F4927" t="s">
        <v>16</v>
      </c>
      <c r="G4927" t="s">
        <v>16</v>
      </c>
      <c r="H4927" t="s">
        <v>16</v>
      </c>
      <c r="I4927">
        <v>1</v>
      </c>
      <c r="J4927">
        <v>12</v>
      </c>
      <c r="K4927">
        <v>150</v>
      </c>
      <c r="L4927">
        <v>2.8</v>
      </c>
      <c r="M4927" t="s">
        <v>3171</v>
      </c>
      <c r="N4927" t="str">
        <f>SUBSTITUTE(Sheet1[[#This Row],[Datekey_Opening]],"_","-")</f>
        <v>2013-1-3</v>
      </c>
      <c r="O4927">
        <f>YEAR(Sheet1[[#This Row],[Date]])</f>
        <v>2013</v>
      </c>
      <c r="P4927" t="str">
        <f>LOOKUP(Sheet1[[#This Row],[CountryCode]],$AI$4:$AI$18,$AJ$4:$AJ$18)</f>
        <v>India</v>
      </c>
      <c r="Q4927">
        <f>MONTH(Sheet1[[#This Row],[Date]])</f>
        <v>1</v>
      </c>
      <c r="R4927" t="str">
        <f>TEXT(Sheet1[[#This Row],[Date]],"MMMM")</f>
        <v>January</v>
      </c>
      <c r="S4927" t="str">
        <f>TEXT(Sheet1[[#This Row],[Date]],"YYYY-MMM")</f>
        <v>2013-Jan</v>
      </c>
      <c r="T4927">
        <f>WEEKDAY(Sheet1[[#This Row],[Date]])</f>
        <v>5</v>
      </c>
      <c r="U4927" t="str">
        <f>TEXT(Sheet1[[#This Row],[Date]],"DDDD")</f>
        <v>Thursday</v>
      </c>
      <c r="V4927" t="str">
        <f>"FM"&amp;MOD(MONTH(Sheet1[[#This Row],[Date]])-4,12)+1</f>
        <v>FM10</v>
      </c>
      <c r="W4927" t="str">
        <f>"Q"&amp;ROUNDUP(MONTH(Sheet1[[#This Row],[Date]])/3,0)</f>
        <v>Q1</v>
      </c>
      <c r="X4927" t="str">
        <f>"Q"&amp;INT(MOD(MONTH(Sheet1[[#This Row],[Date]])-4,12/3)+1)</f>
        <v>Q2</v>
      </c>
      <c r="Y4927" t="str" cm="1">
        <f t="array" ref="Y4927">_xlfn.IFS(ROUND(L4927,0)&lt;=1,"Need to improve 0-1",ROUND(L4927,0)&lt;=2,"Okay 1-2",ROUND(L4927,0)&lt;=3,"Good 2-3",ROUND(L4927,0)&lt;=4,"Great 3-4",ROUND(L4927,0)&lt;=5,"Excellent 4-5")</f>
        <v>Good 2-3</v>
      </c>
      <c r="Z4927" t="str">
        <f t="shared" si="76"/>
        <v>0-1000</v>
      </c>
    </row>
    <row r="4928" spans="1:26" x14ac:dyDescent="0.3">
      <c r="A4928">
        <v>5291</v>
      </c>
      <c r="B4928" t="s">
        <v>7223</v>
      </c>
      <c r="C4928">
        <v>1</v>
      </c>
      <c r="D4928" t="s">
        <v>14</v>
      </c>
      <c r="E4928" t="s">
        <v>1149</v>
      </c>
      <c r="F4928" t="s">
        <v>16</v>
      </c>
      <c r="G4928" t="s">
        <v>16</v>
      </c>
      <c r="H4928" t="s">
        <v>16</v>
      </c>
      <c r="I4928">
        <v>1</v>
      </c>
      <c r="J4928">
        <v>34</v>
      </c>
      <c r="K4928">
        <v>150</v>
      </c>
      <c r="L4928">
        <v>3.5</v>
      </c>
      <c r="M4928" t="s">
        <v>7224</v>
      </c>
      <c r="N4928" t="str">
        <f>SUBSTITUTE(Sheet1[[#This Row],[Datekey_Opening]],"_","-")</f>
        <v>2016-1-26</v>
      </c>
      <c r="O4928">
        <f>YEAR(Sheet1[[#This Row],[Date]])</f>
        <v>2016</v>
      </c>
      <c r="P4928" t="str">
        <f>LOOKUP(Sheet1[[#This Row],[CountryCode]],$AI$4:$AI$18,$AJ$4:$AJ$18)</f>
        <v>India</v>
      </c>
      <c r="Q4928">
        <f>MONTH(Sheet1[[#This Row],[Date]])</f>
        <v>1</v>
      </c>
      <c r="R4928" t="str">
        <f>TEXT(Sheet1[[#This Row],[Date]],"MMMM")</f>
        <v>January</v>
      </c>
      <c r="S4928" t="str">
        <f>TEXT(Sheet1[[#This Row],[Date]],"YYYY-MMM")</f>
        <v>2016-Jan</v>
      </c>
      <c r="T4928">
        <f>WEEKDAY(Sheet1[[#This Row],[Date]])</f>
        <v>3</v>
      </c>
      <c r="U4928" t="str">
        <f>TEXT(Sheet1[[#This Row],[Date]],"DDDD")</f>
        <v>Tuesday</v>
      </c>
      <c r="V4928" t="str">
        <f>"FM"&amp;MOD(MONTH(Sheet1[[#This Row],[Date]])-4,12)+1</f>
        <v>FM10</v>
      </c>
      <c r="W4928" t="str">
        <f>"Q"&amp;ROUNDUP(MONTH(Sheet1[[#This Row],[Date]])/3,0)</f>
        <v>Q1</v>
      </c>
      <c r="X4928" t="str">
        <f>"Q"&amp;INT(MOD(MONTH(Sheet1[[#This Row],[Date]])-4,12/3)+1)</f>
        <v>Q2</v>
      </c>
      <c r="Y4928" t="str" cm="1">
        <f t="array" ref="Y4928">_xlfn.IFS(ROUND(L4928,0)&lt;=1,"Need to improve 0-1",ROUND(L4928,0)&lt;=2,"Okay 1-2",ROUND(L4928,0)&lt;=3,"Good 2-3",ROUND(L4928,0)&lt;=4,"Great 3-4",ROUND(L4928,0)&lt;=5,"Excellent 4-5")</f>
        <v>Great 3-4</v>
      </c>
      <c r="Z4928" t="str">
        <f t="shared" si="76"/>
        <v>0-1000</v>
      </c>
    </row>
    <row r="4929" spans="1:26" x14ac:dyDescent="0.3">
      <c r="A4929">
        <v>6901</v>
      </c>
      <c r="B4929" t="s">
        <v>7225</v>
      </c>
      <c r="C4929">
        <v>1</v>
      </c>
      <c r="D4929" t="s">
        <v>14</v>
      </c>
      <c r="E4929" t="s">
        <v>5574</v>
      </c>
      <c r="F4929" t="s">
        <v>16</v>
      </c>
      <c r="G4929" t="s">
        <v>16</v>
      </c>
      <c r="H4929" t="s">
        <v>16</v>
      </c>
      <c r="I4929">
        <v>1</v>
      </c>
      <c r="J4929">
        <v>36</v>
      </c>
      <c r="K4929">
        <v>150</v>
      </c>
      <c r="L4929">
        <v>3.5</v>
      </c>
      <c r="M4929" t="s">
        <v>4037</v>
      </c>
      <c r="N4929" t="str">
        <f>SUBSTITUTE(Sheet1[[#This Row],[Datekey_Opening]],"_","-")</f>
        <v>2017-1-20</v>
      </c>
      <c r="O4929">
        <f>YEAR(Sheet1[[#This Row],[Date]])</f>
        <v>2017</v>
      </c>
      <c r="P4929" t="str">
        <f>LOOKUP(Sheet1[[#This Row],[CountryCode]],$AI$4:$AI$18,$AJ$4:$AJ$18)</f>
        <v>India</v>
      </c>
      <c r="Q4929">
        <f>MONTH(Sheet1[[#This Row],[Date]])</f>
        <v>1</v>
      </c>
      <c r="R4929" t="str">
        <f>TEXT(Sheet1[[#This Row],[Date]],"MMMM")</f>
        <v>January</v>
      </c>
      <c r="S4929" t="str">
        <f>TEXT(Sheet1[[#This Row],[Date]],"YYYY-MMM")</f>
        <v>2017-Jan</v>
      </c>
      <c r="T4929">
        <f>WEEKDAY(Sheet1[[#This Row],[Date]])</f>
        <v>6</v>
      </c>
      <c r="U4929" t="str">
        <f>TEXT(Sheet1[[#This Row],[Date]],"DDDD")</f>
        <v>Friday</v>
      </c>
      <c r="V4929" t="str">
        <f>"FM"&amp;MOD(MONTH(Sheet1[[#This Row],[Date]])-4,12)+1</f>
        <v>FM10</v>
      </c>
      <c r="W4929" t="str">
        <f>"Q"&amp;ROUNDUP(MONTH(Sheet1[[#This Row],[Date]])/3,0)</f>
        <v>Q1</v>
      </c>
      <c r="X4929" t="str">
        <f>"Q"&amp;INT(MOD(MONTH(Sheet1[[#This Row],[Date]])-4,12/3)+1)</f>
        <v>Q2</v>
      </c>
      <c r="Y4929" t="str" cm="1">
        <f t="array" ref="Y4929">_xlfn.IFS(ROUND(L4929,0)&lt;=1,"Need to improve 0-1",ROUND(L4929,0)&lt;=2,"Okay 1-2",ROUND(L4929,0)&lt;=3,"Good 2-3",ROUND(L4929,0)&lt;=4,"Great 3-4",ROUND(L4929,0)&lt;=5,"Excellent 4-5")</f>
        <v>Great 3-4</v>
      </c>
      <c r="Z4929" t="str">
        <f t="shared" si="76"/>
        <v>0-1000</v>
      </c>
    </row>
    <row r="4930" spans="1:26" x14ac:dyDescent="0.3">
      <c r="A4930">
        <v>18312586</v>
      </c>
      <c r="B4930" t="s">
        <v>7226</v>
      </c>
      <c r="C4930">
        <v>1</v>
      </c>
      <c r="D4930" t="s">
        <v>14</v>
      </c>
      <c r="E4930" t="s">
        <v>557</v>
      </c>
      <c r="F4930" t="s">
        <v>16</v>
      </c>
      <c r="G4930" t="s">
        <v>16</v>
      </c>
      <c r="H4930" t="s">
        <v>16</v>
      </c>
      <c r="I4930">
        <v>1</v>
      </c>
      <c r="J4930">
        <v>1</v>
      </c>
      <c r="K4930">
        <v>150</v>
      </c>
      <c r="L4930">
        <v>1</v>
      </c>
      <c r="M4930" t="s">
        <v>7227</v>
      </c>
      <c r="N4930" t="str">
        <f>SUBSTITUTE(Sheet1[[#This Row],[Datekey_Opening]],"_","-")</f>
        <v>2010-1-26</v>
      </c>
      <c r="O4930">
        <f>YEAR(Sheet1[[#This Row],[Date]])</f>
        <v>2010</v>
      </c>
      <c r="P4930" t="str">
        <f>LOOKUP(Sheet1[[#This Row],[CountryCode]],$AI$4:$AI$18,$AJ$4:$AJ$18)</f>
        <v>India</v>
      </c>
      <c r="Q4930">
        <f>MONTH(Sheet1[[#This Row],[Date]])</f>
        <v>1</v>
      </c>
      <c r="R4930" t="str">
        <f>TEXT(Sheet1[[#This Row],[Date]],"MMMM")</f>
        <v>January</v>
      </c>
      <c r="S4930" t="str">
        <f>TEXT(Sheet1[[#This Row],[Date]],"YYYY-MMM")</f>
        <v>2010-Jan</v>
      </c>
      <c r="T4930">
        <f>WEEKDAY(Sheet1[[#This Row],[Date]])</f>
        <v>3</v>
      </c>
      <c r="U4930" t="str">
        <f>TEXT(Sheet1[[#This Row],[Date]],"DDDD")</f>
        <v>Tuesday</v>
      </c>
      <c r="V4930" t="str">
        <f>"FM"&amp;MOD(MONTH(Sheet1[[#This Row],[Date]])-4,12)+1</f>
        <v>FM10</v>
      </c>
      <c r="W4930" t="str">
        <f>"Q"&amp;ROUNDUP(MONTH(Sheet1[[#This Row],[Date]])/3,0)</f>
        <v>Q1</v>
      </c>
      <c r="X4930" t="str">
        <f>"Q"&amp;INT(MOD(MONTH(Sheet1[[#This Row],[Date]])-4,12/3)+1)</f>
        <v>Q2</v>
      </c>
      <c r="Y4930" t="str" cm="1">
        <f t="array" ref="Y4930">_xlfn.IFS(ROUND(L4930,0)&lt;=1,"Need to improve 0-1",ROUND(L4930,0)&lt;=2,"Okay 1-2",ROUND(L4930,0)&lt;=3,"Good 2-3",ROUND(L4930,0)&lt;=4,"Great 3-4",ROUND(L4930,0)&lt;=5,"Excellent 4-5")</f>
        <v>Need to improve 0-1</v>
      </c>
      <c r="Z4930" t="str">
        <f t="shared" ref="Z4930:Z4993" si="77">IF(AND(K4930&gt;=0,K4930&lt;1000),"0-1000",IF(AND(K4930&gt;=1000,K4930&lt;2000),"1000-2000",IF(AND(K4930&gt;=2000,K4930&lt;3000),"2000-3000",IF(AND(K4930&gt;=3000,K4930&lt;4000),"3000-4000",IF(AND(K4930&gt;=4000,K4930&lt;5000),"4000-5000",IF(AND(K4930&gt;=5000,K4930&lt;6000),"5000-6000",IF(AND(K4930&gt;=6000,K4930&lt;7000),"6000-7000",IF(AND(K4930&gt;=7000,K4930&lt;200000),"7000-200000","Above 200000"))))))))</f>
        <v>0-1000</v>
      </c>
    </row>
    <row r="4931" spans="1:26" x14ac:dyDescent="0.3">
      <c r="A4931">
        <v>18282049</v>
      </c>
      <c r="B4931" t="s">
        <v>7228</v>
      </c>
      <c r="C4931">
        <v>1</v>
      </c>
      <c r="D4931" t="s">
        <v>14</v>
      </c>
      <c r="E4931" t="s">
        <v>708</v>
      </c>
      <c r="F4931" t="s">
        <v>16</v>
      </c>
      <c r="G4931" t="s">
        <v>16</v>
      </c>
      <c r="H4931" t="s">
        <v>16</v>
      </c>
      <c r="I4931">
        <v>1</v>
      </c>
      <c r="J4931">
        <v>15</v>
      </c>
      <c r="K4931">
        <v>150</v>
      </c>
      <c r="L4931">
        <v>3.2</v>
      </c>
      <c r="M4931" t="s">
        <v>5854</v>
      </c>
      <c r="N4931" t="str">
        <f>SUBSTITUTE(Sheet1[[#This Row],[Datekey_Opening]],"_","-")</f>
        <v>2014-1-1</v>
      </c>
      <c r="O4931">
        <f>YEAR(Sheet1[[#This Row],[Date]])</f>
        <v>2014</v>
      </c>
      <c r="P4931" t="str">
        <f>LOOKUP(Sheet1[[#This Row],[CountryCode]],$AI$4:$AI$18,$AJ$4:$AJ$18)</f>
        <v>India</v>
      </c>
      <c r="Q4931">
        <f>MONTH(Sheet1[[#This Row],[Date]])</f>
        <v>1</v>
      </c>
      <c r="R4931" t="str">
        <f>TEXT(Sheet1[[#This Row],[Date]],"MMMM")</f>
        <v>January</v>
      </c>
      <c r="S4931" t="str">
        <f>TEXT(Sheet1[[#This Row],[Date]],"YYYY-MMM")</f>
        <v>2014-Jan</v>
      </c>
      <c r="T4931">
        <f>WEEKDAY(Sheet1[[#This Row],[Date]])</f>
        <v>4</v>
      </c>
      <c r="U4931" t="str">
        <f>TEXT(Sheet1[[#This Row],[Date]],"DDDD")</f>
        <v>Wednesday</v>
      </c>
      <c r="V4931" t="str">
        <f>"FM"&amp;MOD(MONTH(Sheet1[[#This Row],[Date]])-4,12)+1</f>
        <v>FM10</v>
      </c>
      <c r="W4931" t="str">
        <f>"Q"&amp;ROUNDUP(MONTH(Sheet1[[#This Row],[Date]])/3,0)</f>
        <v>Q1</v>
      </c>
      <c r="X4931" t="str">
        <f>"Q"&amp;INT(MOD(MONTH(Sheet1[[#This Row],[Date]])-4,12/3)+1)</f>
        <v>Q2</v>
      </c>
      <c r="Y4931" t="str" cm="1">
        <f t="array" ref="Y4931">_xlfn.IFS(ROUND(L4931,0)&lt;=1,"Need to improve 0-1",ROUND(L4931,0)&lt;=2,"Okay 1-2",ROUND(L4931,0)&lt;=3,"Good 2-3",ROUND(L4931,0)&lt;=4,"Great 3-4",ROUND(L4931,0)&lt;=5,"Excellent 4-5")</f>
        <v>Good 2-3</v>
      </c>
      <c r="Z4931" t="str">
        <f t="shared" si="77"/>
        <v>0-1000</v>
      </c>
    </row>
    <row r="4932" spans="1:26" x14ac:dyDescent="0.3">
      <c r="A4932">
        <v>7591</v>
      </c>
      <c r="B4932" t="s">
        <v>575</v>
      </c>
      <c r="C4932">
        <v>1</v>
      </c>
      <c r="D4932" t="s">
        <v>14</v>
      </c>
      <c r="E4932" t="s">
        <v>1408</v>
      </c>
      <c r="F4932" t="s">
        <v>16</v>
      </c>
      <c r="G4932" t="s">
        <v>16</v>
      </c>
      <c r="H4932" t="s">
        <v>16</v>
      </c>
      <c r="I4932">
        <v>1</v>
      </c>
      <c r="J4932">
        <v>16</v>
      </c>
      <c r="K4932">
        <v>150</v>
      </c>
      <c r="L4932">
        <v>2.7</v>
      </c>
      <c r="M4932" t="s">
        <v>1507</v>
      </c>
      <c r="N4932" t="str">
        <f>SUBSTITUTE(Sheet1[[#This Row],[Datekey_Opening]],"_","-")</f>
        <v>2017-1-14</v>
      </c>
      <c r="O4932">
        <f>YEAR(Sheet1[[#This Row],[Date]])</f>
        <v>2017</v>
      </c>
      <c r="P4932" t="str">
        <f>LOOKUP(Sheet1[[#This Row],[CountryCode]],$AI$4:$AI$18,$AJ$4:$AJ$18)</f>
        <v>India</v>
      </c>
      <c r="Q4932">
        <f>MONTH(Sheet1[[#This Row],[Date]])</f>
        <v>1</v>
      </c>
      <c r="R4932" t="str">
        <f>TEXT(Sheet1[[#This Row],[Date]],"MMMM")</f>
        <v>January</v>
      </c>
      <c r="S4932" t="str">
        <f>TEXT(Sheet1[[#This Row],[Date]],"YYYY-MMM")</f>
        <v>2017-Jan</v>
      </c>
      <c r="T4932">
        <f>WEEKDAY(Sheet1[[#This Row],[Date]])</f>
        <v>7</v>
      </c>
      <c r="U4932" t="str">
        <f>TEXT(Sheet1[[#This Row],[Date]],"DDDD")</f>
        <v>Saturday</v>
      </c>
      <c r="V4932" t="str">
        <f>"FM"&amp;MOD(MONTH(Sheet1[[#This Row],[Date]])-4,12)+1</f>
        <v>FM10</v>
      </c>
      <c r="W4932" t="str">
        <f>"Q"&amp;ROUNDUP(MONTH(Sheet1[[#This Row],[Date]])/3,0)</f>
        <v>Q1</v>
      </c>
      <c r="X4932" t="str">
        <f>"Q"&amp;INT(MOD(MONTH(Sheet1[[#This Row],[Date]])-4,12/3)+1)</f>
        <v>Q2</v>
      </c>
      <c r="Y4932" t="str" cm="1">
        <f t="array" ref="Y4932">_xlfn.IFS(ROUND(L4932,0)&lt;=1,"Need to improve 0-1",ROUND(L4932,0)&lt;=2,"Okay 1-2",ROUND(L4932,0)&lt;=3,"Good 2-3",ROUND(L4932,0)&lt;=4,"Great 3-4",ROUND(L4932,0)&lt;=5,"Excellent 4-5")</f>
        <v>Good 2-3</v>
      </c>
      <c r="Z4932" t="str">
        <f t="shared" si="77"/>
        <v>0-1000</v>
      </c>
    </row>
    <row r="4933" spans="1:26" x14ac:dyDescent="0.3">
      <c r="A4933">
        <v>18423872</v>
      </c>
      <c r="B4933" t="s">
        <v>254</v>
      </c>
      <c r="C4933">
        <v>1</v>
      </c>
      <c r="D4933" t="s">
        <v>14</v>
      </c>
      <c r="E4933" t="s">
        <v>550</v>
      </c>
      <c r="F4933" t="s">
        <v>16</v>
      </c>
      <c r="G4933" t="s">
        <v>16</v>
      </c>
      <c r="H4933" t="s">
        <v>16</v>
      </c>
      <c r="I4933">
        <v>1</v>
      </c>
      <c r="J4933">
        <v>1</v>
      </c>
      <c r="K4933">
        <v>150</v>
      </c>
      <c r="L4933">
        <v>1</v>
      </c>
      <c r="M4933" t="s">
        <v>4944</v>
      </c>
      <c r="N4933" t="str">
        <f>SUBSTITUTE(Sheet1[[#This Row],[Datekey_Opening]],"_","-")</f>
        <v>2016-1-18</v>
      </c>
      <c r="O4933">
        <f>YEAR(Sheet1[[#This Row],[Date]])</f>
        <v>2016</v>
      </c>
      <c r="P4933" t="str">
        <f>LOOKUP(Sheet1[[#This Row],[CountryCode]],$AI$4:$AI$18,$AJ$4:$AJ$18)</f>
        <v>India</v>
      </c>
      <c r="Q4933">
        <f>MONTH(Sheet1[[#This Row],[Date]])</f>
        <v>1</v>
      </c>
      <c r="R4933" t="str">
        <f>TEXT(Sheet1[[#This Row],[Date]],"MMMM")</f>
        <v>January</v>
      </c>
      <c r="S4933" t="str">
        <f>TEXT(Sheet1[[#This Row],[Date]],"YYYY-MMM")</f>
        <v>2016-Jan</v>
      </c>
      <c r="T4933">
        <f>WEEKDAY(Sheet1[[#This Row],[Date]])</f>
        <v>2</v>
      </c>
      <c r="U4933" t="str">
        <f>TEXT(Sheet1[[#This Row],[Date]],"DDDD")</f>
        <v>Monday</v>
      </c>
      <c r="V4933" t="str">
        <f>"FM"&amp;MOD(MONTH(Sheet1[[#This Row],[Date]])-4,12)+1</f>
        <v>FM10</v>
      </c>
      <c r="W4933" t="str">
        <f>"Q"&amp;ROUNDUP(MONTH(Sheet1[[#This Row],[Date]])/3,0)</f>
        <v>Q1</v>
      </c>
      <c r="X4933" t="str">
        <f>"Q"&amp;INT(MOD(MONTH(Sheet1[[#This Row],[Date]])-4,12/3)+1)</f>
        <v>Q2</v>
      </c>
      <c r="Y4933" t="str" cm="1">
        <f t="array" ref="Y4933">_xlfn.IFS(ROUND(L4933,0)&lt;=1,"Need to improve 0-1",ROUND(L4933,0)&lt;=2,"Okay 1-2",ROUND(L4933,0)&lt;=3,"Good 2-3",ROUND(L4933,0)&lt;=4,"Great 3-4",ROUND(L4933,0)&lt;=5,"Excellent 4-5")</f>
        <v>Need to improve 0-1</v>
      </c>
      <c r="Z4933" t="str">
        <f t="shared" si="77"/>
        <v>0-1000</v>
      </c>
    </row>
    <row r="4934" spans="1:26" x14ac:dyDescent="0.3">
      <c r="A4934">
        <v>304281</v>
      </c>
      <c r="B4934" t="s">
        <v>7229</v>
      </c>
      <c r="C4934">
        <v>1</v>
      </c>
      <c r="D4934" t="s">
        <v>14</v>
      </c>
      <c r="E4934" t="s">
        <v>635</v>
      </c>
      <c r="F4934" t="s">
        <v>16</v>
      </c>
      <c r="G4934" t="s">
        <v>16</v>
      </c>
      <c r="H4934" t="s">
        <v>16</v>
      </c>
      <c r="I4934">
        <v>1</v>
      </c>
      <c r="J4934">
        <v>28</v>
      </c>
      <c r="K4934">
        <v>150</v>
      </c>
      <c r="L4934">
        <v>3.3</v>
      </c>
      <c r="M4934" t="s">
        <v>6485</v>
      </c>
      <c r="N4934" t="str">
        <f>SUBSTITUTE(Sheet1[[#This Row],[Datekey_Opening]],"_","-")</f>
        <v>2010-1-5</v>
      </c>
      <c r="O4934">
        <f>YEAR(Sheet1[[#This Row],[Date]])</f>
        <v>2010</v>
      </c>
      <c r="P4934" t="str">
        <f>LOOKUP(Sheet1[[#This Row],[CountryCode]],$AI$4:$AI$18,$AJ$4:$AJ$18)</f>
        <v>India</v>
      </c>
      <c r="Q4934">
        <f>MONTH(Sheet1[[#This Row],[Date]])</f>
        <v>1</v>
      </c>
      <c r="R4934" t="str">
        <f>TEXT(Sheet1[[#This Row],[Date]],"MMMM")</f>
        <v>January</v>
      </c>
      <c r="S4934" t="str">
        <f>TEXT(Sheet1[[#This Row],[Date]],"YYYY-MMM")</f>
        <v>2010-Jan</v>
      </c>
      <c r="T4934">
        <f>WEEKDAY(Sheet1[[#This Row],[Date]])</f>
        <v>3</v>
      </c>
      <c r="U4934" t="str">
        <f>TEXT(Sheet1[[#This Row],[Date]],"DDDD")</f>
        <v>Tuesday</v>
      </c>
      <c r="V4934" t="str">
        <f>"FM"&amp;MOD(MONTH(Sheet1[[#This Row],[Date]])-4,12)+1</f>
        <v>FM10</v>
      </c>
      <c r="W4934" t="str">
        <f>"Q"&amp;ROUNDUP(MONTH(Sheet1[[#This Row],[Date]])/3,0)</f>
        <v>Q1</v>
      </c>
      <c r="X4934" t="str">
        <f>"Q"&amp;INT(MOD(MONTH(Sheet1[[#This Row],[Date]])-4,12/3)+1)</f>
        <v>Q2</v>
      </c>
      <c r="Y4934" t="str" cm="1">
        <f t="array" ref="Y4934">_xlfn.IFS(ROUND(L4934,0)&lt;=1,"Need to improve 0-1",ROUND(L4934,0)&lt;=2,"Okay 1-2",ROUND(L4934,0)&lt;=3,"Good 2-3",ROUND(L4934,0)&lt;=4,"Great 3-4",ROUND(L4934,0)&lt;=5,"Excellent 4-5")</f>
        <v>Good 2-3</v>
      </c>
      <c r="Z4934" t="str">
        <f t="shared" si="77"/>
        <v>0-1000</v>
      </c>
    </row>
    <row r="4935" spans="1:26" x14ac:dyDescent="0.3">
      <c r="A4935">
        <v>18222587</v>
      </c>
      <c r="B4935" t="s">
        <v>7230</v>
      </c>
      <c r="C4935">
        <v>1</v>
      </c>
      <c r="D4935" t="s">
        <v>14</v>
      </c>
      <c r="E4935" t="s">
        <v>5574</v>
      </c>
      <c r="F4935" t="s">
        <v>16</v>
      </c>
      <c r="G4935" t="s">
        <v>16</v>
      </c>
      <c r="H4935" t="s">
        <v>16</v>
      </c>
      <c r="I4935">
        <v>1</v>
      </c>
      <c r="J4935">
        <v>6</v>
      </c>
      <c r="K4935">
        <v>150</v>
      </c>
      <c r="L4935">
        <v>3.2</v>
      </c>
      <c r="M4935" t="s">
        <v>5867</v>
      </c>
      <c r="N4935" t="str">
        <f>SUBSTITUTE(Sheet1[[#This Row],[Datekey_Opening]],"_","-")</f>
        <v>2016-12-27</v>
      </c>
      <c r="O4935">
        <f>YEAR(Sheet1[[#This Row],[Date]])</f>
        <v>2016</v>
      </c>
      <c r="P4935" t="str">
        <f>LOOKUP(Sheet1[[#This Row],[CountryCode]],$AI$4:$AI$18,$AJ$4:$AJ$18)</f>
        <v>India</v>
      </c>
      <c r="Q4935">
        <f>MONTH(Sheet1[[#This Row],[Date]])</f>
        <v>12</v>
      </c>
      <c r="R4935" t="str">
        <f>TEXT(Sheet1[[#This Row],[Date]],"MMMM")</f>
        <v>December</v>
      </c>
      <c r="S4935" t="str">
        <f>TEXT(Sheet1[[#This Row],[Date]],"YYYY-MMM")</f>
        <v>2016-Dec</v>
      </c>
      <c r="T4935">
        <f>WEEKDAY(Sheet1[[#This Row],[Date]])</f>
        <v>3</v>
      </c>
      <c r="U4935" t="str">
        <f>TEXT(Sheet1[[#This Row],[Date]],"DDDD")</f>
        <v>Tuesday</v>
      </c>
      <c r="V4935" t="str">
        <f>"FM"&amp;MOD(MONTH(Sheet1[[#This Row],[Date]])-4,12)+1</f>
        <v>FM9</v>
      </c>
      <c r="W4935" t="str">
        <f>"Q"&amp;ROUNDUP(MONTH(Sheet1[[#This Row],[Date]])/3,0)</f>
        <v>Q4</v>
      </c>
      <c r="X4935" t="str">
        <f>"Q"&amp;INT(MOD(MONTH(Sheet1[[#This Row],[Date]])-4,12/3)+1)</f>
        <v>Q1</v>
      </c>
      <c r="Y4935" t="str" cm="1">
        <f t="array" ref="Y4935">_xlfn.IFS(ROUND(L4935,0)&lt;=1,"Need to improve 0-1",ROUND(L4935,0)&lt;=2,"Okay 1-2",ROUND(L4935,0)&lt;=3,"Good 2-3",ROUND(L4935,0)&lt;=4,"Great 3-4",ROUND(L4935,0)&lt;=5,"Excellent 4-5")</f>
        <v>Good 2-3</v>
      </c>
      <c r="Z4935" t="str">
        <f t="shared" si="77"/>
        <v>0-1000</v>
      </c>
    </row>
    <row r="4936" spans="1:26" x14ac:dyDescent="0.3">
      <c r="A4936">
        <v>9883</v>
      </c>
      <c r="B4936" t="s">
        <v>7231</v>
      </c>
      <c r="C4936">
        <v>1</v>
      </c>
      <c r="D4936" t="s">
        <v>14</v>
      </c>
      <c r="E4936" t="s">
        <v>5574</v>
      </c>
      <c r="F4936" t="s">
        <v>16</v>
      </c>
      <c r="G4936" t="s">
        <v>16</v>
      </c>
      <c r="H4936" t="s">
        <v>16</v>
      </c>
      <c r="I4936">
        <v>1</v>
      </c>
      <c r="J4936">
        <v>2</v>
      </c>
      <c r="K4936">
        <v>150</v>
      </c>
      <c r="L4936">
        <v>1</v>
      </c>
      <c r="M4936" t="s">
        <v>6750</v>
      </c>
      <c r="N4936" t="str">
        <f>SUBSTITUTE(Sheet1[[#This Row],[Datekey_Opening]],"_","-")</f>
        <v>2010-12-3</v>
      </c>
      <c r="O4936">
        <f>YEAR(Sheet1[[#This Row],[Date]])</f>
        <v>2010</v>
      </c>
      <c r="P4936" t="str">
        <f>LOOKUP(Sheet1[[#This Row],[CountryCode]],$AI$4:$AI$18,$AJ$4:$AJ$18)</f>
        <v>India</v>
      </c>
      <c r="Q4936">
        <f>MONTH(Sheet1[[#This Row],[Date]])</f>
        <v>12</v>
      </c>
      <c r="R4936" t="str">
        <f>TEXT(Sheet1[[#This Row],[Date]],"MMMM")</f>
        <v>December</v>
      </c>
      <c r="S4936" t="str">
        <f>TEXT(Sheet1[[#This Row],[Date]],"YYYY-MMM")</f>
        <v>2010-Dec</v>
      </c>
      <c r="T4936">
        <f>WEEKDAY(Sheet1[[#This Row],[Date]])</f>
        <v>6</v>
      </c>
      <c r="U4936" t="str">
        <f>TEXT(Sheet1[[#This Row],[Date]],"DDDD")</f>
        <v>Friday</v>
      </c>
      <c r="V4936" t="str">
        <f>"FM"&amp;MOD(MONTH(Sheet1[[#This Row],[Date]])-4,12)+1</f>
        <v>FM9</v>
      </c>
      <c r="W4936" t="str">
        <f>"Q"&amp;ROUNDUP(MONTH(Sheet1[[#This Row],[Date]])/3,0)</f>
        <v>Q4</v>
      </c>
      <c r="X4936" t="str">
        <f>"Q"&amp;INT(MOD(MONTH(Sheet1[[#This Row],[Date]])-4,12/3)+1)</f>
        <v>Q1</v>
      </c>
      <c r="Y4936" t="str" cm="1">
        <f t="array" ref="Y4936">_xlfn.IFS(ROUND(L4936,0)&lt;=1,"Need to improve 0-1",ROUND(L4936,0)&lt;=2,"Okay 1-2",ROUND(L4936,0)&lt;=3,"Good 2-3",ROUND(L4936,0)&lt;=4,"Great 3-4",ROUND(L4936,0)&lt;=5,"Excellent 4-5")</f>
        <v>Need to improve 0-1</v>
      </c>
      <c r="Z4936" t="str">
        <f t="shared" si="77"/>
        <v>0-1000</v>
      </c>
    </row>
    <row r="4937" spans="1:26" x14ac:dyDescent="0.3">
      <c r="A4937">
        <v>7891</v>
      </c>
      <c r="B4937" t="s">
        <v>5385</v>
      </c>
      <c r="C4937">
        <v>1</v>
      </c>
      <c r="D4937" t="s">
        <v>14</v>
      </c>
      <c r="E4937" t="s">
        <v>635</v>
      </c>
      <c r="F4937" t="s">
        <v>16</v>
      </c>
      <c r="G4937" t="s">
        <v>16</v>
      </c>
      <c r="H4937" t="s">
        <v>16</v>
      </c>
      <c r="I4937">
        <v>1</v>
      </c>
      <c r="J4937">
        <v>15</v>
      </c>
      <c r="K4937">
        <v>150</v>
      </c>
      <c r="L4937">
        <v>2.8</v>
      </c>
      <c r="M4937" t="s">
        <v>2965</v>
      </c>
      <c r="N4937" t="str">
        <f>SUBSTITUTE(Sheet1[[#This Row],[Datekey_Opening]],"_","-")</f>
        <v>2010-12-20</v>
      </c>
      <c r="O4937">
        <f>YEAR(Sheet1[[#This Row],[Date]])</f>
        <v>2010</v>
      </c>
      <c r="P4937" t="str">
        <f>LOOKUP(Sheet1[[#This Row],[CountryCode]],$AI$4:$AI$18,$AJ$4:$AJ$18)</f>
        <v>India</v>
      </c>
      <c r="Q4937">
        <f>MONTH(Sheet1[[#This Row],[Date]])</f>
        <v>12</v>
      </c>
      <c r="R4937" t="str">
        <f>TEXT(Sheet1[[#This Row],[Date]],"MMMM")</f>
        <v>December</v>
      </c>
      <c r="S4937" t="str">
        <f>TEXT(Sheet1[[#This Row],[Date]],"YYYY-MMM")</f>
        <v>2010-Dec</v>
      </c>
      <c r="T4937">
        <f>WEEKDAY(Sheet1[[#This Row],[Date]])</f>
        <v>2</v>
      </c>
      <c r="U4937" t="str">
        <f>TEXT(Sheet1[[#This Row],[Date]],"DDDD")</f>
        <v>Monday</v>
      </c>
      <c r="V4937" t="str">
        <f>"FM"&amp;MOD(MONTH(Sheet1[[#This Row],[Date]])-4,12)+1</f>
        <v>FM9</v>
      </c>
      <c r="W4937" t="str">
        <f>"Q"&amp;ROUNDUP(MONTH(Sheet1[[#This Row],[Date]])/3,0)</f>
        <v>Q4</v>
      </c>
      <c r="X4937" t="str">
        <f>"Q"&amp;INT(MOD(MONTH(Sheet1[[#This Row],[Date]])-4,12/3)+1)</f>
        <v>Q1</v>
      </c>
      <c r="Y4937" t="str" cm="1">
        <f t="array" ref="Y4937">_xlfn.IFS(ROUND(L4937,0)&lt;=1,"Need to improve 0-1",ROUND(L4937,0)&lt;=2,"Okay 1-2",ROUND(L4937,0)&lt;=3,"Good 2-3",ROUND(L4937,0)&lt;=4,"Great 3-4",ROUND(L4937,0)&lt;=5,"Excellent 4-5")</f>
        <v>Good 2-3</v>
      </c>
      <c r="Z4937" t="str">
        <f t="shared" si="77"/>
        <v>0-1000</v>
      </c>
    </row>
    <row r="4938" spans="1:26" x14ac:dyDescent="0.3">
      <c r="A4938">
        <v>311871</v>
      </c>
      <c r="B4938" t="s">
        <v>7232</v>
      </c>
      <c r="C4938">
        <v>1</v>
      </c>
      <c r="D4938" t="s">
        <v>14</v>
      </c>
      <c r="E4938" t="s">
        <v>559</v>
      </c>
      <c r="F4938" t="s">
        <v>16</v>
      </c>
      <c r="G4938" t="s">
        <v>16</v>
      </c>
      <c r="H4938" t="s">
        <v>16</v>
      </c>
      <c r="I4938">
        <v>1</v>
      </c>
      <c r="J4938">
        <v>19</v>
      </c>
      <c r="K4938">
        <v>150</v>
      </c>
      <c r="L4938">
        <v>3.5</v>
      </c>
      <c r="M4938" t="s">
        <v>3617</v>
      </c>
      <c r="N4938" t="str">
        <f>SUBSTITUTE(Sheet1[[#This Row],[Datekey_Opening]],"_","-")</f>
        <v>2016-12-17</v>
      </c>
      <c r="O4938">
        <f>YEAR(Sheet1[[#This Row],[Date]])</f>
        <v>2016</v>
      </c>
      <c r="P4938" t="str">
        <f>LOOKUP(Sheet1[[#This Row],[CountryCode]],$AI$4:$AI$18,$AJ$4:$AJ$18)</f>
        <v>India</v>
      </c>
      <c r="Q4938">
        <f>MONTH(Sheet1[[#This Row],[Date]])</f>
        <v>12</v>
      </c>
      <c r="R4938" t="str">
        <f>TEXT(Sheet1[[#This Row],[Date]],"MMMM")</f>
        <v>December</v>
      </c>
      <c r="S4938" t="str">
        <f>TEXT(Sheet1[[#This Row],[Date]],"YYYY-MMM")</f>
        <v>2016-Dec</v>
      </c>
      <c r="T4938">
        <f>WEEKDAY(Sheet1[[#This Row],[Date]])</f>
        <v>7</v>
      </c>
      <c r="U4938" t="str">
        <f>TEXT(Sheet1[[#This Row],[Date]],"DDDD")</f>
        <v>Saturday</v>
      </c>
      <c r="V4938" t="str">
        <f>"FM"&amp;MOD(MONTH(Sheet1[[#This Row],[Date]])-4,12)+1</f>
        <v>FM9</v>
      </c>
      <c r="W4938" t="str">
        <f>"Q"&amp;ROUNDUP(MONTH(Sheet1[[#This Row],[Date]])/3,0)</f>
        <v>Q4</v>
      </c>
      <c r="X4938" t="str">
        <f>"Q"&amp;INT(MOD(MONTH(Sheet1[[#This Row],[Date]])-4,12/3)+1)</f>
        <v>Q1</v>
      </c>
      <c r="Y4938" t="str" cm="1">
        <f t="array" ref="Y4938">_xlfn.IFS(ROUND(L4938,0)&lt;=1,"Need to improve 0-1",ROUND(L4938,0)&lt;=2,"Okay 1-2",ROUND(L4938,0)&lt;=3,"Good 2-3",ROUND(L4938,0)&lt;=4,"Great 3-4",ROUND(L4938,0)&lt;=5,"Excellent 4-5")</f>
        <v>Great 3-4</v>
      </c>
      <c r="Z4938" t="str">
        <f t="shared" si="77"/>
        <v>0-1000</v>
      </c>
    </row>
    <row r="4939" spans="1:26" x14ac:dyDescent="0.3">
      <c r="A4939">
        <v>307951</v>
      </c>
      <c r="B4939" t="s">
        <v>1460</v>
      </c>
      <c r="C4939">
        <v>1</v>
      </c>
      <c r="D4939" t="s">
        <v>14</v>
      </c>
      <c r="E4939" t="s">
        <v>559</v>
      </c>
      <c r="F4939" t="s">
        <v>16</v>
      </c>
      <c r="G4939" t="s">
        <v>16</v>
      </c>
      <c r="H4939" t="s">
        <v>16</v>
      </c>
      <c r="I4939">
        <v>1</v>
      </c>
      <c r="J4939">
        <v>94</v>
      </c>
      <c r="K4939">
        <v>150</v>
      </c>
      <c r="L4939">
        <v>3.6</v>
      </c>
      <c r="M4939" t="s">
        <v>7070</v>
      </c>
      <c r="N4939" t="str">
        <f>SUBSTITUTE(Sheet1[[#This Row],[Datekey_Opening]],"_","-")</f>
        <v>2013-12-26</v>
      </c>
      <c r="O4939">
        <f>YEAR(Sheet1[[#This Row],[Date]])</f>
        <v>2013</v>
      </c>
      <c r="P4939" t="str">
        <f>LOOKUP(Sheet1[[#This Row],[CountryCode]],$AI$4:$AI$18,$AJ$4:$AJ$18)</f>
        <v>India</v>
      </c>
      <c r="Q4939">
        <f>MONTH(Sheet1[[#This Row],[Date]])</f>
        <v>12</v>
      </c>
      <c r="R4939" t="str">
        <f>TEXT(Sheet1[[#This Row],[Date]],"MMMM")</f>
        <v>December</v>
      </c>
      <c r="S4939" t="str">
        <f>TEXT(Sheet1[[#This Row],[Date]],"YYYY-MMM")</f>
        <v>2013-Dec</v>
      </c>
      <c r="T4939">
        <f>WEEKDAY(Sheet1[[#This Row],[Date]])</f>
        <v>5</v>
      </c>
      <c r="U4939" t="str">
        <f>TEXT(Sheet1[[#This Row],[Date]],"DDDD")</f>
        <v>Thursday</v>
      </c>
      <c r="V4939" t="str">
        <f>"FM"&amp;MOD(MONTH(Sheet1[[#This Row],[Date]])-4,12)+1</f>
        <v>FM9</v>
      </c>
      <c r="W4939" t="str">
        <f>"Q"&amp;ROUNDUP(MONTH(Sheet1[[#This Row],[Date]])/3,0)</f>
        <v>Q4</v>
      </c>
      <c r="X4939" t="str">
        <f>"Q"&amp;INT(MOD(MONTH(Sheet1[[#This Row],[Date]])-4,12/3)+1)</f>
        <v>Q1</v>
      </c>
      <c r="Y4939" t="str" cm="1">
        <f t="array" ref="Y4939">_xlfn.IFS(ROUND(L4939,0)&lt;=1,"Need to improve 0-1",ROUND(L4939,0)&lt;=2,"Okay 1-2",ROUND(L4939,0)&lt;=3,"Good 2-3",ROUND(L4939,0)&lt;=4,"Great 3-4",ROUND(L4939,0)&lt;=5,"Excellent 4-5")</f>
        <v>Great 3-4</v>
      </c>
      <c r="Z4939" t="str">
        <f t="shared" si="77"/>
        <v>0-1000</v>
      </c>
    </row>
    <row r="4940" spans="1:26" x14ac:dyDescent="0.3">
      <c r="A4940">
        <v>9513</v>
      </c>
      <c r="B4940" t="s">
        <v>7233</v>
      </c>
      <c r="C4940">
        <v>1</v>
      </c>
      <c r="D4940" t="s">
        <v>14</v>
      </c>
      <c r="E4940" t="s">
        <v>559</v>
      </c>
      <c r="F4940" t="s">
        <v>16</v>
      </c>
      <c r="G4940" t="s">
        <v>16</v>
      </c>
      <c r="H4940" t="s">
        <v>16</v>
      </c>
      <c r="I4940">
        <v>1</v>
      </c>
      <c r="J4940">
        <v>23</v>
      </c>
      <c r="K4940">
        <v>150</v>
      </c>
      <c r="L4940">
        <v>3.5</v>
      </c>
      <c r="M4940" t="s">
        <v>7234</v>
      </c>
      <c r="N4940" t="str">
        <f>SUBSTITUTE(Sheet1[[#This Row],[Datekey_Opening]],"_","-")</f>
        <v>2016-12-24</v>
      </c>
      <c r="O4940">
        <f>YEAR(Sheet1[[#This Row],[Date]])</f>
        <v>2016</v>
      </c>
      <c r="P4940" t="str">
        <f>LOOKUP(Sheet1[[#This Row],[CountryCode]],$AI$4:$AI$18,$AJ$4:$AJ$18)</f>
        <v>India</v>
      </c>
      <c r="Q4940">
        <f>MONTH(Sheet1[[#This Row],[Date]])</f>
        <v>12</v>
      </c>
      <c r="R4940" t="str">
        <f>TEXT(Sheet1[[#This Row],[Date]],"MMMM")</f>
        <v>December</v>
      </c>
      <c r="S4940" t="str">
        <f>TEXT(Sheet1[[#This Row],[Date]],"YYYY-MMM")</f>
        <v>2016-Dec</v>
      </c>
      <c r="T4940">
        <f>WEEKDAY(Sheet1[[#This Row],[Date]])</f>
        <v>7</v>
      </c>
      <c r="U4940" t="str">
        <f>TEXT(Sheet1[[#This Row],[Date]],"DDDD")</f>
        <v>Saturday</v>
      </c>
      <c r="V4940" t="str">
        <f>"FM"&amp;MOD(MONTH(Sheet1[[#This Row],[Date]])-4,12)+1</f>
        <v>FM9</v>
      </c>
      <c r="W4940" t="str">
        <f>"Q"&amp;ROUNDUP(MONTH(Sheet1[[#This Row],[Date]])/3,0)</f>
        <v>Q4</v>
      </c>
      <c r="X4940" t="str">
        <f>"Q"&amp;INT(MOD(MONTH(Sheet1[[#This Row],[Date]])-4,12/3)+1)</f>
        <v>Q1</v>
      </c>
      <c r="Y4940" t="str" cm="1">
        <f t="array" ref="Y4940">_xlfn.IFS(ROUND(L4940,0)&lt;=1,"Need to improve 0-1",ROUND(L4940,0)&lt;=2,"Okay 1-2",ROUND(L4940,0)&lt;=3,"Good 2-3",ROUND(L4940,0)&lt;=4,"Great 3-4",ROUND(L4940,0)&lt;=5,"Excellent 4-5")</f>
        <v>Great 3-4</v>
      </c>
      <c r="Z4940" t="str">
        <f t="shared" si="77"/>
        <v>0-1000</v>
      </c>
    </row>
    <row r="4941" spans="1:26" x14ac:dyDescent="0.3">
      <c r="A4941">
        <v>9280</v>
      </c>
      <c r="B4941" t="s">
        <v>7235</v>
      </c>
      <c r="C4941">
        <v>1</v>
      </c>
      <c r="D4941" t="s">
        <v>14</v>
      </c>
      <c r="E4941" t="s">
        <v>569</v>
      </c>
      <c r="F4941" t="s">
        <v>16</v>
      </c>
      <c r="G4941" t="s">
        <v>16</v>
      </c>
      <c r="H4941" t="s">
        <v>16</v>
      </c>
      <c r="I4941">
        <v>1</v>
      </c>
      <c r="J4941">
        <v>21</v>
      </c>
      <c r="K4941">
        <v>150</v>
      </c>
      <c r="L4941">
        <v>3.1</v>
      </c>
      <c r="M4941" t="s">
        <v>6750</v>
      </c>
      <c r="N4941" t="str">
        <f>SUBSTITUTE(Sheet1[[#This Row],[Datekey_Opening]],"_","-")</f>
        <v>2010-12-3</v>
      </c>
      <c r="O4941">
        <f>YEAR(Sheet1[[#This Row],[Date]])</f>
        <v>2010</v>
      </c>
      <c r="P4941" t="str">
        <f>LOOKUP(Sheet1[[#This Row],[CountryCode]],$AI$4:$AI$18,$AJ$4:$AJ$18)</f>
        <v>India</v>
      </c>
      <c r="Q4941">
        <f>MONTH(Sheet1[[#This Row],[Date]])</f>
        <v>12</v>
      </c>
      <c r="R4941" t="str">
        <f>TEXT(Sheet1[[#This Row],[Date]],"MMMM")</f>
        <v>December</v>
      </c>
      <c r="S4941" t="str">
        <f>TEXT(Sheet1[[#This Row],[Date]],"YYYY-MMM")</f>
        <v>2010-Dec</v>
      </c>
      <c r="T4941">
        <f>WEEKDAY(Sheet1[[#This Row],[Date]])</f>
        <v>6</v>
      </c>
      <c r="U4941" t="str">
        <f>TEXT(Sheet1[[#This Row],[Date]],"DDDD")</f>
        <v>Friday</v>
      </c>
      <c r="V4941" t="str">
        <f>"FM"&amp;MOD(MONTH(Sheet1[[#This Row],[Date]])-4,12)+1</f>
        <v>FM9</v>
      </c>
      <c r="W4941" t="str">
        <f>"Q"&amp;ROUNDUP(MONTH(Sheet1[[#This Row],[Date]])/3,0)</f>
        <v>Q4</v>
      </c>
      <c r="X4941" t="str">
        <f>"Q"&amp;INT(MOD(MONTH(Sheet1[[#This Row],[Date]])-4,12/3)+1)</f>
        <v>Q1</v>
      </c>
      <c r="Y4941" t="str" cm="1">
        <f t="array" ref="Y4941">_xlfn.IFS(ROUND(L4941,0)&lt;=1,"Need to improve 0-1",ROUND(L4941,0)&lt;=2,"Okay 1-2",ROUND(L4941,0)&lt;=3,"Good 2-3",ROUND(L4941,0)&lt;=4,"Great 3-4",ROUND(L4941,0)&lt;=5,"Excellent 4-5")</f>
        <v>Good 2-3</v>
      </c>
      <c r="Z4941" t="str">
        <f t="shared" si="77"/>
        <v>0-1000</v>
      </c>
    </row>
    <row r="4942" spans="1:26" x14ac:dyDescent="0.3">
      <c r="A4942">
        <v>300337</v>
      </c>
      <c r="B4942" t="s">
        <v>7236</v>
      </c>
      <c r="C4942">
        <v>1</v>
      </c>
      <c r="D4942" t="s">
        <v>14</v>
      </c>
      <c r="E4942" t="s">
        <v>395</v>
      </c>
      <c r="F4942" t="s">
        <v>16</v>
      </c>
      <c r="G4942" t="s">
        <v>16</v>
      </c>
      <c r="H4942" t="s">
        <v>16</v>
      </c>
      <c r="I4942">
        <v>1</v>
      </c>
      <c r="J4942">
        <v>34</v>
      </c>
      <c r="K4942">
        <v>150</v>
      </c>
      <c r="L4942">
        <v>3.2</v>
      </c>
      <c r="M4942" t="s">
        <v>287</v>
      </c>
      <c r="N4942" t="str">
        <f>SUBSTITUTE(Sheet1[[#This Row],[Datekey_Opening]],"_","-")</f>
        <v>2012-12-4</v>
      </c>
      <c r="O4942">
        <f>YEAR(Sheet1[[#This Row],[Date]])</f>
        <v>2012</v>
      </c>
      <c r="P4942" t="str">
        <f>LOOKUP(Sheet1[[#This Row],[CountryCode]],$AI$4:$AI$18,$AJ$4:$AJ$18)</f>
        <v>India</v>
      </c>
      <c r="Q4942">
        <f>MONTH(Sheet1[[#This Row],[Date]])</f>
        <v>12</v>
      </c>
      <c r="R4942" t="str">
        <f>TEXT(Sheet1[[#This Row],[Date]],"MMMM")</f>
        <v>December</v>
      </c>
      <c r="S4942" t="str">
        <f>TEXT(Sheet1[[#This Row],[Date]],"YYYY-MMM")</f>
        <v>2012-Dec</v>
      </c>
      <c r="T4942">
        <f>WEEKDAY(Sheet1[[#This Row],[Date]])</f>
        <v>3</v>
      </c>
      <c r="U4942" t="str">
        <f>TEXT(Sheet1[[#This Row],[Date]],"DDDD")</f>
        <v>Tuesday</v>
      </c>
      <c r="V4942" t="str">
        <f>"FM"&amp;MOD(MONTH(Sheet1[[#This Row],[Date]])-4,12)+1</f>
        <v>FM9</v>
      </c>
      <c r="W4942" t="str">
        <f>"Q"&amp;ROUNDUP(MONTH(Sheet1[[#This Row],[Date]])/3,0)</f>
        <v>Q4</v>
      </c>
      <c r="X4942" t="str">
        <f>"Q"&amp;INT(MOD(MONTH(Sheet1[[#This Row],[Date]])-4,12/3)+1)</f>
        <v>Q1</v>
      </c>
      <c r="Y4942" t="str" cm="1">
        <f t="array" ref="Y4942">_xlfn.IFS(ROUND(L4942,0)&lt;=1,"Need to improve 0-1",ROUND(L4942,0)&lt;=2,"Okay 1-2",ROUND(L4942,0)&lt;=3,"Good 2-3",ROUND(L4942,0)&lt;=4,"Great 3-4",ROUND(L4942,0)&lt;=5,"Excellent 4-5")</f>
        <v>Good 2-3</v>
      </c>
      <c r="Z4942" t="str">
        <f t="shared" si="77"/>
        <v>0-1000</v>
      </c>
    </row>
    <row r="4943" spans="1:26" x14ac:dyDescent="0.3">
      <c r="A4943">
        <v>1123</v>
      </c>
      <c r="B4943" t="s">
        <v>7237</v>
      </c>
      <c r="C4943">
        <v>1</v>
      </c>
      <c r="D4943" t="s">
        <v>14</v>
      </c>
      <c r="E4943" t="s">
        <v>685</v>
      </c>
      <c r="F4943" t="s">
        <v>16</v>
      </c>
      <c r="G4943" t="s">
        <v>16</v>
      </c>
      <c r="H4943" t="s">
        <v>16</v>
      </c>
      <c r="I4943">
        <v>1</v>
      </c>
      <c r="J4943">
        <v>41</v>
      </c>
      <c r="K4943">
        <v>150</v>
      </c>
      <c r="L4943">
        <v>3.1</v>
      </c>
      <c r="M4943" t="s">
        <v>3176</v>
      </c>
      <c r="N4943" t="str">
        <f>SUBSTITUTE(Sheet1[[#This Row],[Datekey_Opening]],"_","-")</f>
        <v>2016-12-18</v>
      </c>
      <c r="O4943">
        <f>YEAR(Sheet1[[#This Row],[Date]])</f>
        <v>2016</v>
      </c>
      <c r="P4943" t="str">
        <f>LOOKUP(Sheet1[[#This Row],[CountryCode]],$AI$4:$AI$18,$AJ$4:$AJ$18)</f>
        <v>India</v>
      </c>
      <c r="Q4943">
        <f>MONTH(Sheet1[[#This Row],[Date]])</f>
        <v>12</v>
      </c>
      <c r="R4943" t="str">
        <f>TEXT(Sheet1[[#This Row],[Date]],"MMMM")</f>
        <v>December</v>
      </c>
      <c r="S4943" t="str">
        <f>TEXT(Sheet1[[#This Row],[Date]],"YYYY-MMM")</f>
        <v>2016-Dec</v>
      </c>
      <c r="T4943">
        <f>WEEKDAY(Sheet1[[#This Row],[Date]])</f>
        <v>1</v>
      </c>
      <c r="U4943" t="str">
        <f>TEXT(Sheet1[[#This Row],[Date]],"DDDD")</f>
        <v>Sunday</v>
      </c>
      <c r="V4943" t="str">
        <f>"FM"&amp;MOD(MONTH(Sheet1[[#This Row],[Date]])-4,12)+1</f>
        <v>FM9</v>
      </c>
      <c r="W4943" t="str">
        <f>"Q"&amp;ROUNDUP(MONTH(Sheet1[[#This Row],[Date]])/3,0)</f>
        <v>Q4</v>
      </c>
      <c r="X4943" t="str">
        <f>"Q"&amp;INT(MOD(MONTH(Sheet1[[#This Row],[Date]])-4,12/3)+1)</f>
        <v>Q1</v>
      </c>
      <c r="Y4943" t="str" cm="1">
        <f t="array" ref="Y4943">_xlfn.IFS(ROUND(L4943,0)&lt;=1,"Need to improve 0-1",ROUND(L4943,0)&lt;=2,"Okay 1-2",ROUND(L4943,0)&lt;=3,"Good 2-3",ROUND(L4943,0)&lt;=4,"Great 3-4",ROUND(L4943,0)&lt;=5,"Excellent 4-5")</f>
        <v>Good 2-3</v>
      </c>
      <c r="Z4943" t="str">
        <f t="shared" si="77"/>
        <v>0-1000</v>
      </c>
    </row>
    <row r="4944" spans="1:26" x14ac:dyDescent="0.3">
      <c r="A4944">
        <v>7905</v>
      </c>
      <c r="B4944" t="s">
        <v>7238</v>
      </c>
      <c r="C4944">
        <v>1</v>
      </c>
      <c r="D4944" t="s">
        <v>14</v>
      </c>
      <c r="E4944" t="s">
        <v>435</v>
      </c>
      <c r="F4944" t="s">
        <v>16</v>
      </c>
      <c r="G4944" t="s">
        <v>16</v>
      </c>
      <c r="H4944" t="s">
        <v>16</v>
      </c>
      <c r="I4944">
        <v>1</v>
      </c>
      <c r="J4944">
        <v>2</v>
      </c>
      <c r="K4944">
        <v>150</v>
      </c>
      <c r="L4944">
        <v>1</v>
      </c>
      <c r="M4944" t="s">
        <v>1310</v>
      </c>
      <c r="N4944" t="str">
        <f>SUBSTITUTE(Sheet1[[#This Row],[Datekey_Opening]],"_","-")</f>
        <v>2012-12-19</v>
      </c>
      <c r="O4944">
        <f>YEAR(Sheet1[[#This Row],[Date]])</f>
        <v>2012</v>
      </c>
      <c r="P4944" t="str">
        <f>LOOKUP(Sheet1[[#This Row],[CountryCode]],$AI$4:$AI$18,$AJ$4:$AJ$18)</f>
        <v>India</v>
      </c>
      <c r="Q4944">
        <f>MONTH(Sheet1[[#This Row],[Date]])</f>
        <v>12</v>
      </c>
      <c r="R4944" t="str">
        <f>TEXT(Sheet1[[#This Row],[Date]],"MMMM")</f>
        <v>December</v>
      </c>
      <c r="S4944" t="str">
        <f>TEXT(Sheet1[[#This Row],[Date]],"YYYY-MMM")</f>
        <v>2012-Dec</v>
      </c>
      <c r="T4944">
        <f>WEEKDAY(Sheet1[[#This Row],[Date]])</f>
        <v>4</v>
      </c>
      <c r="U4944" t="str">
        <f>TEXT(Sheet1[[#This Row],[Date]],"DDDD")</f>
        <v>Wednesday</v>
      </c>
      <c r="V4944" t="str">
        <f>"FM"&amp;MOD(MONTH(Sheet1[[#This Row],[Date]])-4,12)+1</f>
        <v>FM9</v>
      </c>
      <c r="W4944" t="str">
        <f>"Q"&amp;ROUNDUP(MONTH(Sheet1[[#This Row],[Date]])/3,0)</f>
        <v>Q4</v>
      </c>
      <c r="X4944" t="str">
        <f>"Q"&amp;INT(MOD(MONTH(Sheet1[[#This Row],[Date]])-4,12/3)+1)</f>
        <v>Q1</v>
      </c>
      <c r="Y4944" t="str" cm="1">
        <f t="array" ref="Y4944">_xlfn.IFS(ROUND(L4944,0)&lt;=1,"Need to improve 0-1",ROUND(L4944,0)&lt;=2,"Okay 1-2",ROUND(L4944,0)&lt;=3,"Good 2-3",ROUND(L4944,0)&lt;=4,"Great 3-4",ROUND(L4944,0)&lt;=5,"Excellent 4-5")</f>
        <v>Need to improve 0-1</v>
      </c>
      <c r="Z4944" t="str">
        <f t="shared" si="77"/>
        <v>0-1000</v>
      </c>
    </row>
    <row r="4945" spans="1:26" x14ac:dyDescent="0.3">
      <c r="A4945">
        <v>18128874</v>
      </c>
      <c r="B4945" t="s">
        <v>4624</v>
      </c>
      <c r="C4945">
        <v>1</v>
      </c>
      <c r="D4945" t="s">
        <v>14</v>
      </c>
      <c r="E4945" t="s">
        <v>7239</v>
      </c>
      <c r="F4945" t="s">
        <v>16</v>
      </c>
      <c r="G4945" t="s">
        <v>16</v>
      </c>
      <c r="H4945" t="s">
        <v>16</v>
      </c>
      <c r="I4945">
        <v>1</v>
      </c>
      <c r="J4945">
        <v>2</v>
      </c>
      <c r="K4945">
        <v>150</v>
      </c>
      <c r="L4945">
        <v>1</v>
      </c>
      <c r="M4945" t="s">
        <v>6735</v>
      </c>
      <c r="N4945" t="str">
        <f>SUBSTITUTE(Sheet1[[#This Row],[Datekey_Opening]],"_","-")</f>
        <v>2015-12-8</v>
      </c>
      <c r="O4945">
        <f>YEAR(Sheet1[[#This Row],[Date]])</f>
        <v>2015</v>
      </c>
      <c r="P4945" t="str">
        <f>LOOKUP(Sheet1[[#This Row],[CountryCode]],$AI$4:$AI$18,$AJ$4:$AJ$18)</f>
        <v>India</v>
      </c>
      <c r="Q4945">
        <f>MONTH(Sheet1[[#This Row],[Date]])</f>
        <v>12</v>
      </c>
      <c r="R4945" t="str">
        <f>TEXT(Sheet1[[#This Row],[Date]],"MMMM")</f>
        <v>December</v>
      </c>
      <c r="S4945" t="str">
        <f>TEXT(Sheet1[[#This Row],[Date]],"YYYY-MMM")</f>
        <v>2015-Dec</v>
      </c>
      <c r="T4945">
        <f>WEEKDAY(Sheet1[[#This Row],[Date]])</f>
        <v>3</v>
      </c>
      <c r="U4945" t="str">
        <f>TEXT(Sheet1[[#This Row],[Date]],"DDDD")</f>
        <v>Tuesday</v>
      </c>
      <c r="V4945" t="str">
        <f>"FM"&amp;MOD(MONTH(Sheet1[[#This Row],[Date]])-4,12)+1</f>
        <v>FM9</v>
      </c>
      <c r="W4945" t="str">
        <f>"Q"&amp;ROUNDUP(MONTH(Sheet1[[#This Row],[Date]])/3,0)</f>
        <v>Q4</v>
      </c>
      <c r="X4945" t="str">
        <f>"Q"&amp;INT(MOD(MONTH(Sheet1[[#This Row],[Date]])-4,12/3)+1)</f>
        <v>Q1</v>
      </c>
      <c r="Y4945" t="str" cm="1">
        <f t="array" ref="Y4945">_xlfn.IFS(ROUND(L4945,0)&lt;=1,"Need to improve 0-1",ROUND(L4945,0)&lt;=2,"Okay 1-2",ROUND(L4945,0)&lt;=3,"Good 2-3",ROUND(L4945,0)&lt;=4,"Great 3-4",ROUND(L4945,0)&lt;=5,"Excellent 4-5")</f>
        <v>Need to improve 0-1</v>
      </c>
      <c r="Z4945" t="str">
        <f t="shared" si="77"/>
        <v>0-1000</v>
      </c>
    </row>
    <row r="4946" spans="1:26" x14ac:dyDescent="0.3">
      <c r="A4946">
        <v>18312616</v>
      </c>
      <c r="B4946" t="s">
        <v>7045</v>
      </c>
      <c r="C4946">
        <v>1</v>
      </c>
      <c r="D4946" t="s">
        <v>14</v>
      </c>
      <c r="E4946" t="s">
        <v>635</v>
      </c>
      <c r="F4946" t="s">
        <v>16</v>
      </c>
      <c r="G4946" t="s">
        <v>16</v>
      </c>
      <c r="H4946" t="s">
        <v>16</v>
      </c>
      <c r="I4946">
        <v>1</v>
      </c>
      <c r="J4946">
        <v>2</v>
      </c>
      <c r="K4946">
        <v>150</v>
      </c>
      <c r="L4946">
        <v>1</v>
      </c>
      <c r="M4946" t="s">
        <v>7240</v>
      </c>
      <c r="N4946" t="str">
        <f>SUBSTITUTE(Sheet1[[#This Row],[Datekey_Opening]],"_","-")</f>
        <v>2010-12-14</v>
      </c>
      <c r="O4946">
        <f>YEAR(Sheet1[[#This Row],[Date]])</f>
        <v>2010</v>
      </c>
      <c r="P4946" t="str">
        <f>LOOKUP(Sheet1[[#This Row],[CountryCode]],$AI$4:$AI$18,$AJ$4:$AJ$18)</f>
        <v>India</v>
      </c>
      <c r="Q4946">
        <f>MONTH(Sheet1[[#This Row],[Date]])</f>
        <v>12</v>
      </c>
      <c r="R4946" t="str">
        <f>TEXT(Sheet1[[#This Row],[Date]],"MMMM")</f>
        <v>December</v>
      </c>
      <c r="S4946" t="str">
        <f>TEXT(Sheet1[[#This Row],[Date]],"YYYY-MMM")</f>
        <v>2010-Dec</v>
      </c>
      <c r="T4946">
        <f>WEEKDAY(Sheet1[[#This Row],[Date]])</f>
        <v>3</v>
      </c>
      <c r="U4946" t="str">
        <f>TEXT(Sheet1[[#This Row],[Date]],"DDDD")</f>
        <v>Tuesday</v>
      </c>
      <c r="V4946" t="str">
        <f>"FM"&amp;MOD(MONTH(Sheet1[[#This Row],[Date]])-4,12)+1</f>
        <v>FM9</v>
      </c>
      <c r="W4946" t="str">
        <f>"Q"&amp;ROUNDUP(MONTH(Sheet1[[#This Row],[Date]])/3,0)</f>
        <v>Q4</v>
      </c>
      <c r="X4946" t="str">
        <f>"Q"&amp;INT(MOD(MONTH(Sheet1[[#This Row],[Date]])-4,12/3)+1)</f>
        <v>Q1</v>
      </c>
      <c r="Y4946" t="str" cm="1">
        <f t="array" ref="Y4946">_xlfn.IFS(ROUND(L4946,0)&lt;=1,"Need to improve 0-1",ROUND(L4946,0)&lt;=2,"Okay 1-2",ROUND(L4946,0)&lt;=3,"Good 2-3",ROUND(L4946,0)&lt;=4,"Great 3-4",ROUND(L4946,0)&lt;=5,"Excellent 4-5")</f>
        <v>Need to improve 0-1</v>
      </c>
      <c r="Z4946" t="str">
        <f t="shared" si="77"/>
        <v>0-1000</v>
      </c>
    </row>
    <row r="4947" spans="1:26" x14ac:dyDescent="0.3">
      <c r="A4947">
        <v>304161</v>
      </c>
      <c r="B4947" t="s">
        <v>7241</v>
      </c>
      <c r="C4947">
        <v>1</v>
      </c>
      <c r="D4947" t="s">
        <v>14</v>
      </c>
      <c r="E4947" t="s">
        <v>559</v>
      </c>
      <c r="F4947" t="s">
        <v>16</v>
      </c>
      <c r="G4947" t="s">
        <v>16</v>
      </c>
      <c r="H4947" t="s">
        <v>16</v>
      </c>
      <c r="I4947">
        <v>1</v>
      </c>
      <c r="J4947">
        <v>26</v>
      </c>
      <c r="K4947">
        <v>150</v>
      </c>
      <c r="L4947">
        <v>3.2</v>
      </c>
      <c r="M4947" t="s">
        <v>1831</v>
      </c>
      <c r="N4947" t="str">
        <f>SUBSTITUTE(Sheet1[[#This Row],[Datekey_Opening]],"_","-")</f>
        <v>2017-12-12</v>
      </c>
      <c r="O4947">
        <f>YEAR(Sheet1[[#This Row],[Date]])</f>
        <v>2017</v>
      </c>
      <c r="P4947" t="str">
        <f>LOOKUP(Sheet1[[#This Row],[CountryCode]],$AI$4:$AI$18,$AJ$4:$AJ$18)</f>
        <v>India</v>
      </c>
      <c r="Q4947">
        <f>MONTH(Sheet1[[#This Row],[Date]])</f>
        <v>12</v>
      </c>
      <c r="R4947" t="str">
        <f>TEXT(Sheet1[[#This Row],[Date]],"MMMM")</f>
        <v>December</v>
      </c>
      <c r="S4947" t="str">
        <f>TEXT(Sheet1[[#This Row],[Date]],"YYYY-MMM")</f>
        <v>2017-Dec</v>
      </c>
      <c r="T4947">
        <f>WEEKDAY(Sheet1[[#This Row],[Date]])</f>
        <v>3</v>
      </c>
      <c r="U4947" t="str">
        <f>TEXT(Sheet1[[#This Row],[Date]],"DDDD")</f>
        <v>Tuesday</v>
      </c>
      <c r="V4947" t="str">
        <f>"FM"&amp;MOD(MONTH(Sheet1[[#This Row],[Date]])-4,12)+1</f>
        <v>FM9</v>
      </c>
      <c r="W4947" t="str">
        <f>"Q"&amp;ROUNDUP(MONTH(Sheet1[[#This Row],[Date]])/3,0)</f>
        <v>Q4</v>
      </c>
      <c r="X4947" t="str">
        <f>"Q"&amp;INT(MOD(MONTH(Sheet1[[#This Row],[Date]])-4,12/3)+1)</f>
        <v>Q1</v>
      </c>
      <c r="Y4947" t="str" cm="1">
        <f t="array" ref="Y4947">_xlfn.IFS(ROUND(L4947,0)&lt;=1,"Need to improve 0-1",ROUND(L4947,0)&lt;=2,"Okay 1-2",ROUND(L4947,0)&lt;=3,"Good 2-3",ROUND(L4947,0)&lt;=4,"Great 3-4",ROUND(L4947,0)&lt;=5,"Excellent 4-5")</f>
        <v>Good 2-3</v>
      </c>
      <c r="Z4947" t="str">
        <f t="shared" si="77"/>
        <v>0-1000</v>
      </c>
    </row>
    <row r="4948" spans="1:26" x14ac:dyDescent="0.3">
      <c r="A4948">
        <v>18357525</v>
      </c>
      <c r="B4948" t="s">
        <v>7242</v>
      </c>
      <c r="C4948">
        <v>1</v>
      </c>
      <c r="D4948" t="s">
        <v>14</v>
      </c>
      <c r="E4948" t="s">
        <v>395</v>
      </c>
      <c r="F4948" t="s">
        <v>16</v>
      </c>
      <c r="G4948" t="s">
        <v>16</v>
      </c>
      <c r="H4948" t="s">
        <v>16</v>
      </c>
      <c r="I4948">
        <v>1</v>
      </c>
      <c r="J4948">
        <v>2</v>
      </c>
      <c r="K4948">
        <v>150</v>
      </c>
      <c r="L4948">
        <v>1</v>
      </c>
      <c r="M4948" t="s">
        <v>4963</v>
      </c>
      <c r="N4948" t="str">
        <f>SUBSTITUTE(Sheet1[[#This Row],[Datekey_Opening]],"_","-")</f>
        <v>2016-12-9</v>
      </c>
      <c r="O4948">
        <f>YEAR(Sheet1[[#This Row],[Date]])</f>
        <v>2016</v>
      </c>
      <c r="P4948" t="str">
        <f>LOOKUP(Sheet1[[#This Row],[CountryCode]],$AI$4:$AI$18,$AJ$4:$AJ$18)</f>
        <v>India</v>
      </c>
      <c r="Q4948">
        <f>MONTH(Sheet1[[#This Row],[Date]])</f>
        <v>12</v>
      </c>
      <c r="R4948" t="str">
        <f>TEXT(Sheet1[[#This Row],[Date]],"MMMM")</f>
        <v>December</v>
      </c>
      <c r="S4948" t="str">
        <f>TEXT(Sheet1[[#This Row],[Date]],"YYYY-MMM")</f>
        <v>2016-Dec</v>
      </c>
      <c r="T4948">
        <f>WEEKDAY(Sheet1[[#This Row],[Date]])</f>
        <v>6</v>
      </c>
      <c r="U4948" t="str">
        <f>TEXT(Sheet1[[#This Row],[Date]],"DDDD")</f>
        <v>Friday</v>
      </c>
      <c r="V4948" t="str">
        <f>"FM"&amp;MOD(MONTH(Sheet1[[#This Row],[Date]])-4,12)+1</f>
        <v>FM9</v>
      </c>
      <c r="W4948" t="str">
        <f>"Q"&amp;ROUNDUP(MONTH(Sheet1[[#This Row],[Date]])/3,0)</f>
        <v>Q4</v>
      </c>
      <c r="X4948" t="str">
        <f>"Q"&amp;INT(MOD(MONTH(Sheet1[[#This Row],[Date]])-4,12/3)+1)</f>
        <v>Q1</v>
      </c>
      <c r="Y4948" t="str" cm="1">
        <f t="array" ref="Y4948">_xlfn.IFS(ROUND(L4948,0)&lt;=1,"Need to improve 0-1",ROUND(L4948,0)&lt;=2,"Okay 1-2",ROUND(L4948,0)&lt;=3,"Good 2-3",ROUND(L4948,0)&lt;=4,"Great 3-4",ROUND(L4948,0)&lt;=5,"Excellent 4-5")</f>
        <v>Need to improve 0-1</v>
      </c>
      <c r="Z4948" t="str">
        <f t="shared" si="77"/>
        <v>0-1000</v>
      </c>
    </row>
    <row r="4949" spans="1:26" x14ac:dyDescent="0.3">
      <c r="A4949">
        <v>18206818</v>
      </c>
      <c r="B4949" t="s">
        <v>7243</v>
      </c>
      <c r="C4949">
        <v>1</v>
      </c>
      <c r="D4949" t="s">
        <v>14</v>
      </c>
      <c r="E4949" t="s">
        <v>635</v>
      </c>
      <c r="F4949" t="s">
        <v>16</v>
      </c>
      <c r="G4949" t="s">
        <v>16</v>
      </c>
      <c r="H4949" t="s">
        <v>16</v>
      </c>
      <c r="I4949">
        <v>1</v>
      </c>
      <c r="J4949">
        <v>1</v>
      </c>
      <c r="K4949">
        <v>150</v>
      </c>
      <c r="L4949">
        <v>1</v>
      </c>
      <c r="M4949" t="s">
        <v>1471</v>
      </c>
      <c r="N4949" t="str">
        <f>SUBSTITUTE(Sheet1[[#This Row],[Datekey_Opening]],"_","-")</f>
        <v>2012-11-6</v>
      </c>
      <c r="O4949">
        <f>YEAR(Sheet1[[#This Row],[Date]])</f>
        <v>2012</v>
      </c>
      <c r="P4949" t="str">
        <f>LOOKUP(Sheet1[[#This Row],[CountryCode]],$AI$4:$AI$18,$AJ$4:$AJ$18)</f>
        <v>India</v>
      </c>
      <c r="Q4949">
        <f>MONTH(Sheet1[[#This Row],[Date]])</f>
        <v>11</v>
      </c>
      <c r="R4949" t="str">
        <f>TEXT(Sheet1[[#This Row],[Date]],"MMMM")</f>
        <v>November</v>
      </c>
      <c r="S4949" t="str">
        <f>TEXT(Sheet1[[#This Row],[Date]],"YYYY-MMM")</f>
        <v>2012-Nov</v>
      </c>
      <c r="T4949">
        <f>WEEKDAY(Sheet1[[#This Row],[Date]])</f>
        <v>3</v>
      </c>
      <c r="U4949" t="str">
        <f>TEXT(Sheet1[[#This Row],[Date]],"DDDD")</f>
        <v>Tuesday</v>
      </c>
      <c r="V4949" t="str">
        <f>"FM"&amp;MOD(MONTH(Sheet1[[#This Row],[Date]])-4,12)+1</f>
        <v>FM8</v>
      </c>
      <c r="W4949" t="str">
        <f>"Q"&amp;ROUNDUP(MONTH(Sheet1[[#This Row],[Date]])/3,0)</f>
        <v>Q4</v>
      </c>
      <c r="X4949" t="str">
        <f>"Q"&amp;INT(MOD(MONTH(Sheet1[[#This Row],[Date]])-4,12/3)+1)</f>
        <v>Q4</v>
      </c>
      <c r="Y4949" t="str" cm="1">
        <f t="array" ref="Y4949">_xlfn.IFS(ROUND(L4949,0)&lt;=1,"Need to improve 0-1",ROUND(L4949,0)&lt;=2,"Okay 1-2",ROUND(L4949,0)&lt;=3,"Good 2-3",ROUND(L4949,0)&lt;=4,"Great 3-4",ROUND(L4949,0)&lt;=5,"Excellent 4-5")</f>
        <v>Need to improve 0-1</v>
      </c>
      <c r="Z4949" t="str">
        <f t="shared" si="77"/>
        <v>0-1000</v>
      </c>
    </row>
    <row r="4950" spans="1:26" x14ac:dyDescent="0.3">
      <c r="A4950">
        <v>9879</v>
      </c>
      <c r="B4950" t="s">
        <v>7244</v>
      </c>
      <c r="C4950">
        <v>1</v>
      </c>
      <c r="D4950" t="s">
        <v>14</v>
      </c>
      <c r="E4950" t="s">
        <v>426</v>
      </c>
      <c r="F4950" t="s">
        <v>16</v>
      </c>
      <c r="G4950" t="s">
        <v>16</v>
      </c>
      <c r="H4950" t="s">
        <v>16</v>
      </c>
      <c r="I4950">
        <v>1</v>
      </c>
      <c r="J4950">
        <v>2</v>
      </c>
      <c r="K4950">
        <v>150</v>
      </c>
      <c r="L4950">
        <v>1</v>
      </c>
      <c r="M4950" t="s">
        <v>1731</v>
      </c>
      <c r="N4950" t="str">
        <f>SUBSTITUTE(Sheet1[[#This Row],[Datekey_Opening]],"_","-")</f>
        <v>2012-11-18</v>
      </c>
      <c r="O4950">
        <f>YEAR(Sheet1[[#This Row],[Date]])</f>
        <v>2012</v>
      </c>
      <c r="P4950" t="str">
        <f>LOOKUP(Sheet1[[#This Row],[CountryCode]],$AI$4:$AI$18,$AJ$4:$AJ$18)</f>
        <v>India</v>
      </c>
      <c r="Q4950">
        <f>MONTH(Sheet1[[#This Row],[Date]])</f>
        <v>11</v>
      </c>
      <c r="R4950" t="str">
        <f>TEXT(Sheet1[[#This Row],[Date]],"MMMM")</f>
        <v>November</v>
      </c>
      <c r="S4950" t="str">
        <f>TEXT(Sheet1[[#This Row],[Date]],"YYYY-MMM")</f>
        <v>2012-Nov</v>
      </c>
      <c r="T4950">
        <f>WEEKDAY(Sheet1[[#This Row],[Date]])</f>
        <v>1</v>
      </c>
      <c r="U4950" t="str">
        <f>TEXT(Sheet1[[#This Row],[Date]],"DDDD")</f>
        <v>Sunday</v>
      </c>
      <c r="V4950" t="str">
        <f>"FM"&amp;MOD(MONTH(Sheet1[[#This Row],[Date]])-4,12)+1</f>
        <v>FM8</v>
      </c>
      <c r="W4950" t="str">
        <f>"Q"&amp;ROUNDUP(MONTH(Sheet1[[#This Row],[Date]])/3,0)</f>
        <v>Q4</v>
      </c>
      <c r="X4950" t="str">
        <f>"Q"&amp;INT(MOD(MONTH(Sheet1[[#This Row],[Date]])-4,12/3)+1)</f>
        <v>Q4</v>
      </c>
      <c r="Y4950" t="str" cm="1">
        <f t="array" ref="Y4950">_xlfn.IFS(ROUND(L4950,0)&lt;=1,"Need to improve 0-1",ROUND(L4950,0)&lt;=2,"Okay 1-2",ROUND(L4950,0)&lt;=3,"Good 2-3",ROUND(L4950,0)&lt;=4,"Great 3-4",ROUND(L4950,0)&lt;=5,"Excellent 4-5")</f>
        <v>Need to improve 0-1</v>
      </c>
      <c r="Z4950" t="str">
        <f t="shared" si="77"/>
        <v>0-1000</v>
      </c>
    </row>
    <row r="4951" spans="1:26" x14ac:dyDescent="0.3">
      <c r="A4951">
        <v>5455</v>
      </c>
      <c r="B4951" t="s">
        <v>5985</v>
      </c>
      <c r="C4951">
        <v>1</v>
      </c>
      <c r="D4951" t="s">
        <v>14</v>
      </c>
      <c r="E4951" t="s">
        <v>685</v>
      </c>
      <c r="F4951" t="s">
        <v>16</v>
      </c>
      <c r="G4951" t="s">
        <v>16</v>
      </c>
      <c r="H4951" t="s">
        <v>16</v>
      </c>
      <c r="I4951">
        <v>1</v>
      </c>
      <c r="J4951">
        <v>93</v>
      </c>
      <c r="K4951">
        <v>150</v>
      </c>
      <c r="L4951">
        <v>3.7</v>
      </c>
      <c r="M4951" t="s">
        <v>3020</v>
      </c>
      <c r="N4951" t="str">
        <f>SUBSTITUTE(Sheet1[[#This Row],[Datekey_Opening]],"_","-")</f>
        <v>2013-11-12</v>
      </c>
      <c r="O4951">
        <f>YEAR(Sheet1[[#This Row],[Date]])</f>
        <v>2013</v>
      </c>
      <c r="P4951" t="str">
        <f>LOOKUP(Sheet1[[#This Row],[CountryCode]],$AI$4:$AI$18,$AJ$4:$AJ$18)</f>
        <v>India</v>
      </c>
      <c r="Q4951">
        <f>MONTH(Sheet1[[#This Row],[Date]])</f>
        <v>11</v>
      </c>
      <c r="R4951" t="str">
        <f>TEXT(Sheet1[[#This Row],[Date]],"MMMM")</f>
        <v>November</v>
      </c>
      <c r="S4951" t="str">
        <f>TEXT(Sheet1[[#This Row],[Date]],"YYYY-MMM")</f>
        <v>2013-Nov</v>
      </c>
      <c r="T4951">
        <f>WEEKDAY(Sheet1[[#This Row],[Date]])</f>
        <v>3</v>
      </c>
      <c r="U4951" t="str">
        <f>TEXT(Sheet1[[#This Row],[Date]],"DDDD")</f>
        <v>Tuesday</v>
      </c>
      <c r="V4951" t="str">
        <f>"FM"&amp;MOD(MONTH(Sheet1[[#This Row],[Date]])-4,12)+1</f>
        <v>FM8</v>
      </c>
      <c r="W4951" t="str">
        <f>"Q"&amp;ROUNDUP(MONTH(Sheet1[[#This Row],[Date]])/3,0)</f>
        <v>Q4</v>
      </c>
      <c r="X4951" t="str">
        <f>"Q"&amp;INT(MOD(MONTH(Sheet1[[#This Row],[Date]])-4,12/3)+1)</f>
        <v>Q4</v>
      </c>
      <c r="Y4951" t="str" cm="1">
        <f t="array" ref="Y4951">_xlfn.IFS(ROUND(L4951,0)&lt;=1,"Need to improve 0-1",ROUND(L4951,0)&lt;=2,"Okay 1-2",ROUND(L4951,0)&lt;=3,"Good 2-3",ROUND(L4951,0)&lt;=4,"Great 3-4",ROUND(L4951,0)&lt;=5,"Excellent 4-5")</f>
        <v>Great 3-4</v>
      </c>
      <c r="Z4951" t="str">
        <f t="shared" si="77"/>
        <v>0-1000</v>
      </c>
    </row>
    <row r="4952" spans="1:26" x14ac:dyDescent="0.3">
      <c r="A4952">
        <v>18313153</v>
      </c>
      <c r="B4952" t="s">
        <v>7245</v>
      </c>
      <c r="C4952">
        <v>1</v>
      </c>
      <c r="D4952" t="s">
        <v>14</v>
      </c>
      <c r="E4952" t="s">
        <v>365</v>
      </c>
      <c r="F4952" t="s">
        <v>16</v>
      </c>
      <c r="G4952" t="s">
        <v>16</v>
      </c>
      <c r="H4952" t="s">
        <v>16</v>
      </c>
      <c r="I4952">
        <v>1</v>
      </c>
      <c r="J4952">
        <v>2</v>
      </c>
      <c r="K4952">
        <v>150</v>
      </c>
      <c r="L4952">
        <v>1</v>
      </c>
      <c r="M4952" t="s">
        <v>948</v>
      </c>
      <c r="N4952" t="str">
        <f>SUBSTITUTE(Sheet1[[#This Row],[Datekey_Opening]],"_","-")</f>
        <v>2011-11-26</v>
      </c>
      <c r="O4952">
        <f>YEAR(Sheet1[[#This Row],[Date]])</f>
        <v>2011</v>
      </c>
      <c r="P4952" t="str">
        <f>LOOKUP(Sheet1[[#This Row],[CountryCode]],$AI$4:$AI$18,$AJ$4:$AJ$18)</f>
        <v>India</v>
      </c>
      <c r="Q4952">
        <f>MONTH(Sheet1[[#This Row],[Date]])</f>
        <v>11</v>
      </c>
      <c r="R4952" t="str">
        <f>TEXT(Sheet1[[#This Row],[Date]],"MMMM")</f>
        <v>November</v>
      </c>
      <c r="S4952" t="str">
        <f>TEXT(Sheet1[[#This Row],[Date]],"YYYY-MMM")</f>
        <v>2011-Nov</v>
      </c>
      <c r="T4952">
        <f>WEEKDAY(Sheet1[[#This Row],[Date]])</f>
        <v>7</v>
      </c>
      <c r="U4952" t="str">
        <f>TEXT(Sheet1[[#This Row],[Date]],"DDDD")</f>
        <v>Saturday</v>
      </c>
      <c r="V4952" t="str">
        <f>"FM"&amp;MOD(MONTH(Sheet1[[#This Row],[Date]])-4,12)+1</f>
        <v>FM8</v>
      </c>
      <c r="W4952" t="str">
        <f>"Q"&amp;ROUNDUP(MONTH(Sheet1[[#This Row],[Date]])/3,0)</f>
        <v>Q4</v>
      </c>
      <c r="X4952" t="str">
        <f>"Q"&amp;INT(MOD(MONTH(Sheet1[[#This Row],[Date]])-4,12/3)+1)</f>
        <v>Q4</v>
      </c>
      <c r="Y4952" t="str" cm="1">
        <f t="array" ref="Y4952">_xlfn.IFS(ROUND(L4952,0)&lt;=1,"Need to improve 0-1",ROUND(L4952,0)&lt;=2,"Okay 1-2",ROUND(L4952,0)&lt;=3,"Good 2-3",ROUND(L4952,0)&lt;=4,"Great 3-4",ROUND(L4952,0)&lt;=5,"Excellent 4-5")</f>
        <v>Need to improve 0-1</v>
      </c>
      <c r="Z4952" t="str">
        <f t="shared" si="77"/>
        <v>0-1000</v>
      </c>
    </row>
    <row r="4953" spans="1:26" x14ac:dyDescent="0.3">
      <c r="A4953">
        <v>18317229</v>
      </c>
      <c r="B4953" t="s">
        <v>7246</v>
      </c>
      <c r="C4953">
        <v>1</v>
      </c>
      <c r="D4953" t="s">
        <v>14</v>
      </c>
      <c r="E4953" t="s">
        <v>559</v>
      </c>
      <c r="F4953" t="s">
        <v>16</v>
      </c>
      <c r="G4953" t="s">
        <v>16</v>
      </c>
      <c r="H4953" t="s">
        <v>16</v>
      </c>
      <c r="I4953">
        <v>1</v>
      </c>
      <c r="J4953">
        <v>10</v>
      </c>
      <c r="K4953">
        <v>150</v>
      </c>
      <c r="L4953">
        <v>2.8</v>
      </c>
      <c r="M4953" t="s">
        <v>7247</v>
      </c>
      <c r="N4953" t="str">
        <f>SUBSTITUTE(Sheet1[[#This Row],[Datekey_Opening]],"_","-")</f>
        <v>2017-11-18</v>
      </c>
      <c r="O4953">
        <f>YEAR(Sheet1[[#This Row],[Date]])</f>
        <v>2017</v>
      </c>
      <c r="P4953" t="str">
        <f>LOOKUP(Sheet1[[#This Row],[CountryCode]],$AI$4:$AI$18,$AJ$4:$AJ$18)</f>
        <v>India</v>
      </c>
      <c r="Q4953">
        <f>MONTH(Sheet1[[#This Row],[Date]])</f>
        <v>11</v>
      </c>
      <c r="R4953" t="str">
        <f>TEXT(Sheet1[[#This Row],[Date]],"MMMM")</f>
        <v>November</v>
      </c>
      <c r="S4953" t="str">
        <f>TEXT(Sheet1[[#This Row],[Date]],"YYYY-MMM")</f>
        <v>2017-Nov</v>
      </c>
      <c r="T4953">
        <f>WEEKDAY(Sheet1[[#This Row],[Date]])</f>
        <v>7</v>
      </c>
      <c r="U4953" t="str">
        <f>TEXT(Sheet1[[#This Row],[Date]],"DDDD")</f>
        <v>Saturday</v>
      </c>
      <c r="V4953" t="str">
        <f>"FM"&amp;MOD(MONTH(Sheet1[[#This Row],[Date]])-4,12)+1</f>
        <v>FM8</v>
      </c>
      <c r="W4953" t="str">
        <f>"Q"&amp;ROUNDUP(MONTH(Sheet1[[#This Row],[Date]])/3,0)</f>
        <v>Q4</v>
      </c>
      <c r="X4953" t="str">
        <f>"Q"&amp;INT(MOD(MONTH(Sheet1[[#This Row],[Date]])-4,12/3)+1)</f>
        <v>Q4</v>
      </c>
      <c r="Y4953" t="str" cm="1">
        <f t="array" ref="Y4953">_xlfn.IFS(ROUND(L4953,0)&lt;=1,"Need to improve 0-1",ROUND(L4953,0)&lt;=2,"Okay 1-2",ROUND(L4953,0)&lt;=3,"Good 2-3",ROUND(L4953,0)&lt;=4,"Great 3-4",ROUND(L4953,0)&lt;=5,"Excellent 4-5")</f>
        <v>Good 2-3</v>
      </c>
      <c r="Z4953" t="str">
        <f t="shared" si="77"/>
        <v>0-1000</v>
      </c>
    </row>
    <row r="4954" spans="1:26" x14ac:dyDescent="0.3">
      <c r="A4954">
        <v>304628</v>
      </c>
      <c r="B4954" t="s">
        <v>7248</v>
      </c>
      <c r="C4954">
        <v>1</v>
      </c>
      <c r="D4954" t="s">
        <v>14</v>
      </c>
      <c r="E4954" t="s">
        <v>559</v>
      </c>
      <c r="F4954" t="s">
        <v>16</v>
      </c>
      <c r="G4954" t="s">
        <v>16</v>
      </c>
      <c r="H4954" t="s">
        <v>16</v>
      </c>
      <c r="I4954">
        <v>1</v>
      </c>
      <c r="J4954">
        <v>242</v>
      </c>
      <c r="K4954">
        <v>150</v>
      </c>
      <c r="L4954">
        <v>3.2</v>
      </c>
      <c r="M4954" t="s">
        <v>4494</v>
      </c>
      <c r="N4954" t="str">
        <f>SUBSTITUTE(Sheet1[[#This Row],[Datekey_Opening]],"_","-")</f>
        <v>2014-11-17</v>
      </c>
      <c r="O4954">
        <f>YEAR(Sheet1[[#This Row],[Date]])</f>
        <v>2014</v>
      </c>
      <c r="P4954" t="str">
        <f>LOOKUP(Sheet1[[#This Row],[CountryCode]],$AI$4:$AI$18,$AJ$4:$AJ$18)</f>
        <v>India</v>
      </c>
      <c r="Q4954">
        <f>MONTH(Sheet1[[#This Row],[Date]])</f>
        <v>11</v>
      </c>
      <c r="R4954" t="str">
        <f>TEXT(Sheet1[[#This Row],[Date]],"MMMM")</f>
        <v>November</v>
      </c>
      <c r="S4954" t="str">
        <f>TEXT(Sheet1[[#This Row],[Date]],"YYYY-MMM")</f>
        <v>2014-Nov</v>
      </c>
      <c r="T4954">
        <f>WEEKDAY(Sheet1[[#This Row],[Date]])</f>
        <v>2</v>
      </c>
      <c r="U4954" t="str">
        <f>TEXT(Sheet1[[#This Row],[Date]],"DDDD")</f>
        <v>Monday</v>
      </c>
      <c r="V4954" t="str">
        <f>"FM"&amp;MOD(MONTH(Sheet1[[#This Row],[Date]])-4,12)+1</f>
        <v>FM8</v>
      </c>
      <c r="W4954" t="str">
        <f>"Q"&amp;ROUNDUP(MONTH(Sheet1[[#This Row],[Date]])/3,0)</f>
        <v>Q4</v>
      </c>
      <c r="X4954" t="str">
        <f>"Q"&amp;INT(MOD(MONTH(Sheet1[[#This Row],[Date]])-4,12/3)+1)</f>
        <v>Q4</v>
      </c>
      <c r="Y4954" t="str" cm="1">
        <f t="array" ref="Y4954">_xlfn.IFS(ROUND(L4954,0)&lt;=1,"Need to improve 0-1",ROUND(L4954,0)&lt;=2,"Okay 1-2",ROUND(L4954,0)&lt;=3,"Good 2-3",ROUND(L4954,0)&lt;=4,"Great 3-4",ROUND(L4954,0)&lt;=5,"Excellent 4-5")</f>
        <v>Good 2-3</v>
      </c>
      <c r="Z4954" t="str">
        <f t="shared" si="77"/>
        <v>0-1000</v>
      </c>
    </row>
    <row r="4955" spans="1:26" x14ac:dyDescent="0.3">
      <c r="A4955">
        <v>304267</v>
      </c>
      <c r="B4955" t="s">
        <v>7249</v>
      </c>
      <c r="C4955">
        <v>1</v>
      </c>
      <c r="D4955" t="s">
        <v>14</v>
      </c>
      <c r="E4955" t="s">
        <v>6126</v>
      </c>
      <c r="F4955" t="s">
        <v>16</v>
      </c>
      <c r="G4955" t="s">
        <v>16</v>
      </c>
      <c r="H4955" t="s">
        <v>16</v>
      </c>
      <c r="I4955">
        <v>1</v>
      </c>
      <c r="J4955">
        <v>20</v>
      </c>
      <c r="K4955">
        <v>150</v>
      </c>
      <c r="L4955">
        <v>2.7</v>
      </c>
      <c r="M4955" t="s">
        <v>4687</v>
      </c>
      <c r="N4955" t="str">
        <f>SUBSTITUTE(Sheet1[[#This Row],[Datekey_Opening]],"_","-")</f>
        <v>2016-11-17</v>
      </c>
      <c r="O4955">
        <f>YEAR(Sheet1[[#This Row],[Date]])</f>
        <v>2016</v>
      </c>
      <c r="P4955" t="str">
        <f>LOOKUP(Sheet1[[#This Row],[CountryCode]],$AI$4:$AI$18,$AJ$4:$AJ$18)</f>
        <v>India</v>
      </c>
      <c r="Q4955">
        <f>MONTH(Sheet1[[#This Row],[Date]])</f>
        <v>11</v>
      </c>
      <c r="R4955" t="str">
        <f>TEXT(Sheet1[[#This Row],[Date]],"MMMM")</f>
        <v>November</v>
      </c>
      <c r="S4955" t="str">
        <f>TEXT(Sheet1[[#This Row],[Date]],"YYYY-MMM")</f>
        <v>2016-Nov</v>
      </c>
      <c r="T4955">
        <f>WEEKDAY(Sheet1[[#This Row],[Date]])</f>
        <v>5</v>
      </c>
      <c r="U4955" t="str">
        <f>TEXT(Sheet1[[#This Row],[Date]],"DDDD")</f>
        <v>Thursday</v>
      </c>
      <c r="V4955" t="str">
        <f>"FM"&amp;MOD(MONTH(Sheet1[[#This Row],[Date]])-4,12)+1</f>
        <v>FM8</v>
      </c>
      <c r="W4955" t="str">
        <f>"Q"&amp;ROUNDUP(MONTH(Sheet1[[#This Row],[Date]])/3,0)</f>
        <v>Q4</v>
      </c>
      <c r="X4955" t="str">
        <f>"Q"&amp;INT(MOD(MONTH(Sheet1[[#This Row],[Date]])-4,12/3)+1)</f>
        <v>Q4</v>
      </c>
      <c r="Y4955" t="str" cm="1">
        <f t="array" ref="Y4955">_xlfn.IFS(ROUND(L4955,0)&lt;=1,"Need to improve 0-1",ROUND(L4955,0)&lt;=2,"Okay 1-2",ROUND(L4955,0)&lt;=3,"Good 2-3",ROUND(L4955,0)&lt;=4,"Great 3-4",ROUND(L4955,0)&lt;=5,"Excellent 4-5")</f>
        <v>Good 2-3</v>
      </c>
      <c r="Z4955" t="str">
        <f t="shared" si="77"/>
        <v>0-1000</v>
      </c>
    </row>
    <row r="4956" spans="1:26" x14ac:dyDescent="0.3">
      <c r="A4956">
        <v>18441658</v>
      </c>
      <c r="B4956" t="s">
        <v>7250</v>
      </c>
      <c r="C4956">
        <v>1</v>
      </c>
      <c r="D4956" t="s">
        <v>14</v>
      </c>
      <c r="E4956" t="s">
        <v>559</v>
      </c>
      <c r="F4956" t="s">
        <v>16</v>
      </c>
      <c r="G4956" t="s">
        <v>16</v>
      </c>
      <c r="H4956" t="s">
        <v>16</v>
      </c>
      <c r="I4956">
        <v>1</v>
      </c>
      <c r="J4956">
        <v>13</v>
      </c>
      <c r="K4956">
        <v>150</v>
      </c>
      <c r="L4956">
        <v>3.4</v>
      </c>
      <c r="M4956" t="s">
        <v>4065</v>
      </c>
      <c r="N4956" t="str">
        <f>SUBSTITUTE(Sheet1[[#This Row],[Datekey_Opening]],"_","-")</f>
        <v>2018-11-22</v>
      </c>
      <c r="O4956">
        <f>YEAR(Sheet1[[#This Row],[Date]])</f>
        <v>2018</v>
      </c>
      <c r="P4956" t="str">
        <f>LOOKUP(Sheet1[[#This Row],[CountryCode]],$AI$4:$AI$18,$AJ$4:$AJ$18)</f>
        <v>India</v>
      </c>
      <c r="Q4956">
        <f>MONTH(Sheet1[[#This Row],[Date]])</f>
        <v>11</v>
      </c>
      <c r="R4956" t="str">
        <f>TEXT(Sheet1[[#This Row],[Date]],"MMMM")</f>
        <v>November</v>
      </c>
      <c r="S4956" t="str">
        <f>TEXT(Sheet1[[#This Row],[Date]],"YYYY-MMM")</f>
        <v>2018-Nov</v>
      </c>
      <c r="T4956">
        <f>WEEKDAY(Sheet1[[#This Row],[Date]])</f>
        <v>5</v>
      </c>
      <c r="U4956" t="str">
        <f>TEXT(Sheet1[[#This Row],[Date]],"DDDD")</f>
        <v>Thursday</v>
      </c>
      <c r="V4956" t="str">
        <f>"FM"&amp;MOD(MONTH(Sheet1[[#This Row],[Date]])-4,12)+1</f>
        <v>FM8</v>
      </c>
      <c r="W4956" t="str">
        <f>"Q"&amp;ROUNDUP(MONTH(Sheet1[[#This Row],[Date]])/3,0)</f>
        <v>Q4</v>
      </c>
      <c r="X4956" t="str">
        <f>"Q"&amp;INT(MOD(MONTH(Sheet1[[#This Row],[Date]])-4,12/3)+1)</f>
        <v>Q4</v>
      </c>
      <c r="Y4956" t="str" cm="1">
        <f t="array" ref="Y4956">_xlfn.IFS(ROUND(L4956,0)&lt;=1,"Need to improve 0-1",ROUND(L4956,0)&lt;=2,"Okay 1-2",ROUND(L4956,0)&lt;=3,"Good 2-3",ROUND(L4956,0)&lt;=4,"Great 3-4",ROUND(L4956,0)&lt;=5,"Excellent 4-5")</f>
        <v>Good 2-3</v>
      </c>
      <c r="Z4956" t="str">
        <f t="shared" si="77"/>
        <v>0-1000</v>
      </c>
    </row>
    <row r="4957" spans="1:26" x14ac:dyDescent="0.3">
      <c r="A4957">
        <v>8718</v>
      </c>
      <c r="B4957" t="s">
        <v>7251</v>
      </c>
      <c r="C4957">
        <v>1</v>
      </c>
      <c r="D4957" t="s">
        <v>14</v>
      </c>
      <c r="E4957" t="s">
        <v>5591</v>
      </c>
      <c r="F4957" t="s">
        <v>16</v>
      </c>
      <c r="G4957" t="s">
        <v>16</v>
      </c>
      <c r="H4957" t="s">
        <v>16</v>
      </c>
      <c r="I4957">
        <v>1</v>
      </c>
      <c r="J4957">
        <v>2</v>
      </c>
      <c r="K4957">
        <v>150</v>
      </c>
      <c r="L4957">
        <v>1</v>
      </c>
      <c r="M4957" t="s">
        <v>7252</v>
      </c>
      <c r="N4957" t="str">
        <f>SUBSTITUTE(Sheet1[[#This Row],[Datekey_Opening]],"_","-")</f>
        <v>2018-11-14</v>
      </c>
      <c r="O4957">
        <f>YEAR(Sheet1[[#This Row],[Date]])</f>
        <v>2018</v>
      </c>
      <c r="P4957" t="str">
        <f>LOOKUP(Sheet1[[#This Row],[CountryCode]],$AI$4:$AI$18,$AJ$4:$AJ$18)</f>
        <v>India</v>
      </c>
      <c r="Q4957">
        <f>MONTH(Sheet1[[#This Row],[Date]])</f>
        <v>11</v>
      </c>
      <c r="R4957" t="str">
        <f>TEXT(Sheet1[[#This Row],[Date]],"MMMM")</f>
        <v>November</v>
      </c>
      <c r="S4957" t="str">
        <f>TEXT(Sheet1[[#This Row],[Date]],"YYYY-MMM")</f>
        <v>2018-Nov</v>
      </c>
      <c r="T4957">
        <f>WEEKDAY(Sheet1[[#This Row],[Date]])</f>
        <v>4</v>
      </c>
      <c r="U4957" t="str">
        <f>TEXT(Sheet1[[#This Row],[Date]],"DDDD")</f>
        <v>Wednesday</v>
      </c>
      <c r="V4957" t="str">
        <f>"FM"&amp;MOD(MONTH(Sheet1[[#This Row],[Date]])-4,12)+1</f>
        <v>FM8</v>
      </c>
      <c r="W4957" t="str">
        <f>"Q"&amp;ROUNDUP(MONTH(Sheet1[[#This Row],[Date]])/3,0)</f>
        <v>Q4</v>
      </c>
      <c r="X4957" t="str">
        <f>"Q"&amp;INT(MOD(MONTH(Sheet1[[#This Row],[Date]])-4,12/3)+1)</f>
        <v>Q4</v>
      </c>
      <c r="Y4957" t="str" cm="1">
        <f t="array" ref="Y4957">_xlfn.IFS(ROUND(L4957,0)&lt;=1,"Need to improve 0-1",ROUND(L4957,0)&lt;=2,"Okay 1-2",ROUND(L4957,0)&lt;=3,"Good 2-3",ROUND(L4957,0)&lt;=4,"Great 3-4",ROUND(L4957,0)&lt;=5,"Excellent 4-5")</f>
        <v>Need to improve 0-1</v>
      </c>
      <c r="Z4957" t="str">
        <f t="shared" si="77"/>
        <v>0-1000</v>
      </c>
    </row>
    <row r="4958" spans="1:26" x14ac:dyDescent="0.3">
      <c r="A4958">
        <v>9040</v>
      </c>
      <c r="B4958" t="s">
        <v>7139</v>
      </c>
      <c r="C4958">
        <v>1</v>
      </c>
      <c r="D4958" t="s">
        <v>14</v>
      </c>
      <c r="E4958" t="s">
        <v>2496</v>
      </c>
      <c r="F4958" t="s">
        <v>16</v>
      </c>
      <c r="G4958" t="s">
        <v>16</v>
      </c>
      <c r="H4958" t="s">
        <v>16</v>
      </c>
      <c r="I4958">
        <v>1</v>
      </c>
      <c r="J4958">
        <v>18</v>
      </c>
      <c r="K4958">
        <v>150</v>
      </c>
      <c r="L4958">
        <v>3.3</v>
      </c>
      <c r="M4958" t="s">
        <v>3008</v>
      </c>
      <c r="N4958" t="str">
        <f>SUBSTITUTE(Sheet1[[#This Row],[Datekey_Opening]],"_","-")</f>
        <v>2010-11-14</v>
      </c>
      <c r="O4958">
        <f>YEAR(Sheet1[[#This Row],[Date]])</f>
        <v>2010</v>
      </c>
      <c r="P4958" t="str">
        <f>LOOKUP(Sheet1[[#This Row],[CountryCode]],$AI$4:$AI$18,$AJ$4:$AJ$18)</f>
        <v>India</v>
      </c>
      <c r="Q4958">
        <f>MONTH(Sheet1[[#This Row],[Date]])</f>
        <v>11</v>
      </c>
      <c r="R4958" t="str">
        <f>TEXT(Sheet1[[#This Row],[Date]],"MMMM")</f>
        <v>November</v>
      </c>
      <c r="S4958" t="str">
        <f>TEXT(Sheet1[[#This Row],[Date]],"YYYY-MMM")</f>
        <v>2010-Nov</v>
      </c>
      <c r="T4958">
        <f>WEEKDAY(Sheet1[[#This Row],[Date]])</f>
        <v>1</v>
      </c>
      <c r="U4958" t="str">
        <f>TEXT(Sheet1[[#This Row],[Date]],"DDDD")</f>
        <v>Sunday</v>
      </c>
      <c r="V4958" t="str">
        <f>"FM"&amp;MOD(MONTH(Sheet1[[#This Row],[Date]])-4,12)+1</f>
        <v>FM8</v>
      </c>
      <c r="W4958" t="str">
        <f>"Q"&amp;ROUNDUP(MONTH(Sheet1[[#This Row],[Date]])/3,0)</f>
        <v>Q4</v>
      </c>
      <c r="X4958" t="str">
        <f>"Q"&amp;INT(MOD(MONTH(Sheet1[[#This Row],[Date]])-4,12/3)+1)</f>
        <v>Q4</v>
      </c>
      <c r="Y4958" t="str" cm="1">
        <f t="array" ref="Y4958">_xlfn.IFS(ROUND(L4958,0)&lt;=1,"Need to improve 0-1",ROUND(L4958,0)&lt;=2,"Okay 1-2",ROUND(L4958,0)&lt;=3,"Good 2-3",ROUND(L4958,0)&lt;=4,"Great 3-4",ROUND(L4958,0)&lt;=5,"Excellent 4-5")</f>
        <v>Good 2-3</v>
      </c>
      <c r="Z4958" t="str">
        <f t="shared" si="77"/>
        <v>0-1000</v>
      </c>
    </row>
    <row r="4959" spans="1:26" x14ac:dyDescent="0.3">
      <c r="A4959">
        <v>300334</v>
      </c>
      <c r="B4959" t="s">
        <v>7253</v>
      </c>
      <c r="C4959">
        <v>1</v>
      </c>
      <c r="D4959" t="s">
        <v>14</v>
      </c>
      <c r="E4959" t="s">
        <v>559</v>
      </c>
      <c r="F4959" t="s">
        <v>16</v>
      </c>
      <c r="G4959" t="s">
        <v>16</v>
      </c>
      <c r="H4959" t="s">
        <v>16</v>
      </c>
      <c r="I4959">
        <v>1</v>
      </c>
      <c r="J4959">
        <v>49</v>
      </c>
      <c r="K4959">
        <v>150</v>
      </c>
      <c r="L4959">
        <v>2.6</v>
      </c>
      <c r="M4959" t="s">
        <v>4070</v>
      </c>
      <c r="N4959" t="str">
        <f>SUBSTITUTE(Sheet1[[#This Row],[Datekey_Opening]],"_","-")</f>
        <v>2017-11-8</v>
      </c>
      <c r="O4959">
        <f>YEAR(Sheet1[[#This Row],[Date]])</f>
        <v>2017</v>
      </c>
      <c r="P4959" t="str">
        <f>LOOKUP(Sheet1[[#This Row],[CountryCode]],$AI$4:$AI$18,$AJ$4:$AJ$18)</f>
        <v>India</v>
      </c>
      <c r="Q4959">
        <f>MONTH(Sheet1[[#This Row],[Date]])</f>
        <v>11</v>
      </c>
      <c r="R4959" t="str">
        <f>TEXT(Sheet1[[#This Row],[Date]],"MMMM")</f>
        <v>November</v>
      </c>
      <c r="S4959" t="str">
        <f>TEXT(Sheet1[[#This Row],[Date]],"YYYY-MMM")</f>
        <v>2017-Nov</v>
      </c>
      <c r="T4959">
        <f>WEEKDAY(Sheet1[[#This Row],[Date]])</f>
        <v>4</v>
      </c>
      <c r="U4959" t="str">
        <f>TEXT(Sheet1[[#This Row],[Date]],"DDDD")</f>
        <v>Wednesday</v>
      </c>
      <c r="V4959" t="str">
        <f>"FM"&amp;MOD(MONTH(Sheet1[[#This Row],[Date]])-4,12)+1</f>
        <v>FM8</v>
      </c>
      <c r="W4959" t="str">
        <f>"Q"&amp;ROUNDUP(MONTH(Sheet1[[#This Row],[Date]])/3,0)</f>
        <v>Q4</v>
      </c>
      <c r="X4959" t="str">
        <f>"Q"&amp;INT(MOD(MONTH(Sheet1[[#This Row],[Date]])-4,12/3)+1)</f>
        <v>Q4</v>
      </c>
      <c r="Y4959" t="str" cm="1">
        <f t="array" ref="Y4959">_xlfn.IFS(ROUND(L4959,0)&lt;=1,"Need to improve 0-1",ROUND(L4959,0)&lt;=2,"Okay 1-2",ROUND(L4959,0)&lt;=3,"Good 2-3",ROUND(L4959,0)&lt;=4,"Great 3-4",ROUND(L4959,0)&lt;=5,"Excellent 4-5")</f>
        <v>Good 2-3</v>
      </c>
      <c r="Z4959" t="str">
        <f t="shared" si="77"/>
        <v>0-1000</v>
      </c>
    </row>
    <row r="4960" spans="1:26" x14ac:dyDescent="0.3">
      <c r="A4960">
        <v>18480928</v>
      </c>
      <c r="B4960" t="s">
        <v>7254</v>
      </c>
      <c r="C4960">
        <v>1</v>
      </c>
      <c r="D4960" t="s">
        <v>14</v>
      </c>
      <c r="E4960" t="s">
        <v>559</v>
      </c>
      <c r="F4960" t="s">
        <v>16</v>
      </c>
      <c r="G4960" t="s">
        <v>16</v>
      </c>
      <c r="H4960" t="s">
        <v>16</v>
      </c>
      <c r="I4960">
        <v>1</v>
      </c>
      <c r="J4960">
        <v>1</v>
      </c>
      <c r="K4960">
        <v>150</v>
      </c>
      <c r="L4960">
        <v>1</v>
      </c>
      <c r="M4960" t="s">
        <v>935</v>
      </c>
      <c r="N4960" t="str">
        <f>SUBSTITUTE(Sheet1[[#This Row],[Datekey_Opening]],"_","-")</f>
        <v>2011-11-21</v>
      </c>
      <c r="O4960">
        <f>YEAR(Sheet1[[#This Row],[Date]])</f>
        <v>2011</v>
      </c>
      <c r="P4960" t="str">
        <f>LOOKUP(Sheet1[[#This Row],[CountryCode]],$AI$4:$AI$18,$AJ$4:$AJ$18)</f>
        <v>India</v>
      </c>
      <c r="Q4960">
        <f>MONTH(Sheet1[[#This Row],[Date]])</f>
        <v>11</v>
      </c>
      <c r="R4960" t="str">
        <f>TEXT(Sheet1[[#This Row],[Date]],"MMMM")</f>
        <v>November</v>
      </c>
      <c r="S4960" t="str">
        <f>TEXT(Sheet1[[#This Row],[Date]],"YYYY-MMM")</f>
        <v>2011-Nov</v>
      </c>
      <c r="T4960">
        <f>WEEKDAY(Sheet1[[#This Row],[Date]])</f>
        <v>2</v>
      </c>
      <c r="U4960" t="str">
        <f>TEXT(Sheet1[[#This Row],[Date]],"DDDD")</f>
        <v>Monday</v>
      </c>
      <c r="V4960" t="str">
        <f>"FM"&amp;MOD(MONTH(Sheet1[[#This Row],[Date]])-4,12)+1</f>
        <v>FM8</v>
      </c>
      <c r="W4960" t="str">
        <f>"Q"&amp;ROUNDUP(MONTH(Sheet1[[#This Row],[Date]])/3,0)</f>
        <v>Q4</v>
      </c>
      <c r="X4960" t="str">
        <f>"Q"&amp;INT(MOD(MONTH(Sheet1[[#This Row],[Date]])-4,12/3)+1)</f>
        <v>Q4</v>
      </c>
      <c r="Y4960" t="str" cm="1">
        <f t="array" ref="Y4960">_xlfn.IFS(ROUND(L4960,0)&lt;=1,"Need to improve 0-1",ROUND(L4960,0)&lt;=2,"Okay 1-2",ROUND(L4960,0)&lt;=3,"Good 2-3",ROUND(L4960,0)&lt;=4,"Great 3-4",ROUND(L4960,0)&lt;=5,"Excellent 4-5")</f>
        <v>Need to improve 0-1</v>
      </c>
      <c r="Z4960" t="str">
        <f t="shared" si="77"/>
        <v>0-1000</v>
      </c>
    </row>
    <row r="4961" spans="1:26" x14ac:dyDescent="0.3">
      <c r="A4961">
        <v>18423863</v>
      </c>
      <c r="B4961" t="s">
        <v>7255</v>
      </c>
      <c r="C4961">
        <v>1</v>
      </c>
      <c r="D4961" t="s">
        <v>14</v>
      </c>
      <c r="E4961" t="s">
        <v>635</v>
      </c>
      <c r="F4961" t="s">
        <v>16</v>
      </c>
      <c r="G4961" t="s">
        <v>16</v>
      </c>
      <c r="H4961" t="s">
        <v>16</v>
      </c>
      <c r="I4961">
        <v>1</v>
      </c>
      <c r="J4961">
        <v>1</v>
      </c>
      <c r="K4961">
        <v>150</v>
      </c>
      <c r="L4961">
        <v>1</v>
      </c>
      <c r="M4961" t="s">
        <v>7077</v>
      </c>
      <c r="N4961" t="str">
        <f>SUBSTITUTE(Sheet1[[#This Row],[Datekey_Opening]],"_","-")</f>
        <v>2010-11-9</v>
      </c>
      <c r="O4961">
        <f>YEAR(Sheet1[[#This Row],[Date]])</f>
        <v>2010</v>
      </c>
      <c r="P4961" t="str">
        <f>LOOKUP(Sheet1[[#This Row],[CountryCode]],$AI$4:$AI$18,$AJ$4:$AJ$18)</f>
        <v>India</v>
      </c>
      <c r="Q4961">
        <f>MONTH(Sheet1[[#This Row],[Date]])</f>
        <v>11</v>
      </c>
      <c r="R4961" t="str">
        <f>TEXT(Sheet1[[#This Row],[Date]],"MMMM")</f>
        <v>November</v>
      </c>
      <c r="S4961" t="str">
        <f>TEXT(Sheet1[[#This Row],[Date]],"YYYY-MMM")</f>
        <v>2010-Nov</v>
      </c>
      <c r="T4961">
        <f>WEEKDAY(Sheet1[[#This Row],[Date]])</f>
        <v>3</v>
      </c>
      <c r="U4961" t="str">
        <f>TEXT(Sheet1[[#This Row],[Date]],"DDDD")</f>
        <v>Tuesday</v>
      </c>
      <c r="V4961" t="str">
        <f>"FM"&amp;MOD(MONTH(Sheet1[[#This Row],[Date]])-4,12)+1</f>
        <v>FM8</v>
      </c>
      <c r="W4961" t="str">
        <f>"Q"&amp;ROUNDUP(MONTH(Sheet1[[#This Row],[Date]])/3,0)</f>
        <v>Q4</v>
      </c>
      <c r="X4961" t="str">
        <f>"Q"&amp;INT(MOD(MONTH(Sheet1[[#This Row],[Date]])-4,12/3)+1)</f>
        <v>Q4</v>
      </c>
      <c r="Y4961" t="str" cm="1">
        <f t="array" ref="Y4961">_xlfn.IFS(ROUND(L4961,0)&lt;=1,"Need to improve 0-1",ROUND(L4961,0)&lt;=2,"Okay 1-2",ROUND(L4961,0)&lt;=3,"Good 2-3",ROUND(L4961,0)&lt;=4,"Great 3-4",ROUND(L4961,0)&lt;=5,"Excellent 4-5")</f>
        <v>Need to improve 0-1</v>
      </c>
      <c r="Z4961" t="str">
        <f t="shared" si="77"/>
        <v>0-1000</v>
      </c>
    </row>
    <row r="4962" spans="1:26" x14ac:dyDescent="0.3">
      <c r="A4962">
        <v>18288644</v>
      </c>
      <c r="B4962" t="s">
        <v>1429</v>
      </c>
      <c r="C4962">
        <v>1</v>
      </c>
      <c r="D4962" t="s">
        <v>14</v>
      </c>
      <c r="E4962" t="s">
        <v>1430</v>
      </c>
      <c r="F4962" t="s">
        <v>16</v>
      </c>
      <c r="G4962" t="s">
        <v>16</v>
      </c>
      <c r="H4962" t="s">
        <v>16</v>
      </c>
      <c r="I4962">
        <v>1</v>
      </c>
      <c r="J4962">
        <v>3</v>
      </c>
      <c r="K4962">
        <v>150</v>
      </c>
      <c r="L4962">
        <v>1</v>
      </c>
      <c r="M4962" t="s">
        <v>6753</v>
      </c>
      <c r="N4962" t="str">
        <f>SUBSTITUTE(Sheet1[[#This Row],[Datekey_Opening]],"_","-")</f>
        <v>2011-11-9</v>
      </c>
      <c r="O4962">
        <f>YEAR(Sheet1[[#This Row],[Date]])</f>
        <v>2011</v>
      </c>
      <c r="P4962" t="str">
        <f>LOOKUP(Sheet1[[#This Row],[CountryCode]],$AI$4:$AI$18,$AJ$4:$AJ$18)</f>
        <v>India</v>
      </c>
      <c r="Q4962">
        <f>MONTH(Sheet1[[#This Row],[Date]])</f>
        <v>11</v>
      </c>
      <c r="R4962" t="str">
        <f>TEXT(Sheet1[[#This Row],[Date]],"MMMM")</f>
        <v>November</v>
      </c>
      <c r="S4962" t="str">
        <f>TEXT(Sheet1[[#This Row],[Date]],"YYYY-MMM")</f>
        <v>2011-Nov</v>
      </c>
      <c r="T4962">
        <f>WEEKDAY(Sheet1[[#This Row],[Date]])</f>
        <v>4</v>
      </c>
      <c r="U4962" t="str">
        <f>TEXT(Sheet1[[#This Row],[Date]],"DDDD")</f>
        <v>Wednesday</v>
      </c>
      <c r="V4962" t="str">
        <f>"FM"&amp;MOD(MONTH(Sheet1[[#This Row],[Date]])-4,12)+1</f>
        <v>FM8</v>
      </c>
      <c r="W4962" t="str">
        <f>"Q"&amp;ROUNDUP(MONTH(Sheet1[[#This Row],[Date]])/3,0)</f>
        <v>Q4</v>
      </c>
      <c r="X4962" t="str">
        <f>"Q"&amp;INT(MOD(MONTH(Sheet1[[#This Row],[Date]])-4,12/3)+1)</f>
        <v>Q4</v>
      </c>
      <c r="Y4962" t="str" cm="1">
        <f t="array" ref="Y4962">_xlfn.IFS(ROUND(L4962,0)&lt;=1,"Need to improve 0-1",ROUND(L4962,0)&lt;=2,"Okay 1-2",ROUND(L4962,0)&lt;=3,"Good 2-3",ROUND(L4962,0)&lt;=4,"Great 3-4",ROUND(L4962,0)&lt;=5,"Excellent 4-5")</f>
        <v>Need to improve 0-1</v>
      </c>
      <c r="Z4962" t="str">
        <f t="shared" si="77"/>
        <v>0-1000</v>
      </c>
    </row>
    <row r="4963" spans="1:26" x14ac:dyDescent="0.3">
      <c r="A4963">
        <v>301907</v>
      </c>
      <c r="B4963" t="s">
        <v>7256</v>
      </c>
      <c r="C4963">
        <v>1</v>
      </c>
      <c r="D4963" t="s">
        <v>14</v>
      </c>
      <c r="E4963" t="s">
        <v>6126</v>
      </c>
      <c r="F4963" t="s">
        <v>16</v>
      </c>
      <c r="G4963" t="s">
        <v>16</v>
      </c>
      <c r="H4963" t="s">
        <v>16</v>
      </c>
      <c r="I4963">
        <v>1</v>
      </c>
      <c r="J4963">
        <v>2</v>
      </c>
      <c r="K4963">
        <v>150</v>
      </c>
      <c r="L4963">
        <v>1</v>
      </c>
      <c r="M4963" t="s">
        <v>7257</v>
      </c>
      <c r="N4963" t="str">
        <f>SUBSTITUTE(Sheet1[[#This Row],[Datekey_Opening]],"_","-")</f>
        <v>2017-11-11</v>
      </c>
      <c r="O4963">
        <f>YEAR(Sheet1[[#This Row],[Date]])</f>
        <v>2017</v>
      </c>
      <c r="P4963" t="str">
        <f>LOOKUP(Sheet1[[#This Row],[CountryCode]],$AI$4:$AI$18,$AJ$4:$AJ$18)</f>
        <v>India</v>
      </c>
      <c r="Q4963">
        <f>MONTH(Sheet1[[#This Row],[Date]])</f>
        <v>11</v>
      </c>
      <c r="R4963" t="str">
        <f>TEXT(Sheet1[[#This Row],[Date]],"MMMM")</f>
        <v>November</v>
      </c>
      <c r="S4963" t="str">
        <f>TEXT(Sheet1[[#This Row],[Date]],"YYYY-MMM")</f>
        <v>2017-Nov</v>
      </c>
      <c r="T4963">
        <f>WEEKDAY(Sheet1[[#This Row],[Date]])</f>
        <v>7</v>
      </c>
      <c r="U4963" t="str">
        <f>TEXT(Sheet1[[#This Row],[Date]],"DDDD")</f>
        <v>Saturday</v>
      </c>
      <c r="V4963" t="str">
        <f>"FM"&amp;MOD(MONTH(Sheet1[[#This Row],[Date]])-4,12)+1</f>
        <v>FM8</v>
      </c>
      <c r="W4963" t="str">
        <f>"Q"&amp;ROUNDUP(MONTH(Sheet1[[#This Row],[Date]])/3,0)</f>
        <v>Q4</v>
      </c>
      <c r="X4963" t="str">
        <f>"Q"&amp;INT(MOD(MONTH(Sheet1[[#This Row],[Date]])-4,12/3)+1)</f>
        <v>Q4</v>
      </c>
      <c r="Y4963" t="str" cm="1">
        <f t="array" ref="Y4963">_xlfn.IFS(ROUND(L4963,0)&lt;=1,"Need to improve 0-1",ROUND(L4963,0)&lt;=2,"Okay 1-2",ROUND(L4963,0)&lt;=3,"Good 2-3",ROUND(L4963,0)&lt;=4,"Great 3-4",ROUND(L4963,0)&lt;=5,"Excellent 4-5")</f>
        <v>Need to improve 0-1</v>
      </c>
      <c r="Z4963" t="str">
        <f t="shared" si="77"/>
        <v>0-1000</v>
      </c>
    </row>
    <row r="4964" spans="1:26" x14ac:dyDescent="0.3">
      <c r="A4964">
        <v>304737</v>
      </c>
      <c r="B4964" t="s">
        <v>7258</v>
      </c>
      <c r="C4964">
        <v>1</v>
      </c>
      <c r="D4964" t="s">
        <v>14</v>
      </c>
      <c r="E4964" t="s">
        <v>559</v>
      </c>
      <c r="F4964" t="s">
        <v>16</v>
      </c>
      <c r="G4964" t="s">
        <v>16</v>
      </c>
      <c r="H4964" t="s">
        <v>16</v>
      </c>
      <c r="I4964">
        <v>1</v>
      </c>
      <c r="J4964">
        <v>40</v>
      </c>
      <c r="K4964">
        <v>150</v>
      </c>
      <c r="L4964">
        <v>3.7</v>
      </c>
      <c r="M4964" t="s">
        <v>5963</v>
      </c>
      <c r="N4964" t="str">
        <f>SUBSTITUTE(Sheet1[[#This Row],[Datekey_Opening]],"_","-")</f>
        <v>2015-10-10</v>
      </c>
      <c r="O4964">
        <f>YEAR(Sheet1[[#This Row],[Date]])</f>
        <v>2015</v>
      </c>
      <c r="P4964" t="str">
        <f>LOOKUP(Sheet1[[#This Row],[CountryCode]],$AI$4:$AI$18,$AJ$4:$AJ$18)</f>
        <v>India</v>
      </c>
      <c r="Q4964">
        <f>MONTH(Sheet1[[#This Row],[Date]])</f>
        <v>10</v>
      </c>
      <c r="R4964" t="str">
        <f>TEXT(Sheet1[[#This Row],[Date]],"MMMM")</f>
        <v>October</v>
      </c>
      <c r="S4964" t="str">
        <f>TEXT(Sheet1[[#This Row],[Date]],"YYYY-MMM")</f>
        <v>2015-Oct</v>
      </c>
      <c r="T4964">
        <f>WEEKDAY(Sheet1[[#This Row],[Date]])</f>
        <v>7</v>
      </c>
      <c r="U4964" t="str">
        <f>TEXT(Sheet1[[#This Row],[Date]],"DDDD")</f>
        <v>Saturday</v>
      </c>
      <c r="V4964" t="str">
        <f>"FM"&amp;MOD(MONTH(Sheet1[[#This Row],[Date]])-4,12)+1</f>
        <v>FM7</v>
      </c>
      <c r="W4964" t="str">
        <f>"Q"&amp;ROUNDUP(MONTH(Sheet1[[#This Row],[Date]])/3,0)</f>
        <v>Q4</v>
      </c>
      <c r="X4964" t="str">
        <f>"Q"&amp;INT(MOD(MONTH(Sheet1[[#This Row],[Date]])-4,12/3)+1)</f>
        <v>Q3</v>
      </c>
      <c r="Y4964" t="str" cm="1">
        <f t="array" ref="Y4964">_xlfn.IFS(ROUND(L4964,0)&lt;=1,"Need to improve 0-1",ROUND(L4964,0)&lt;=2,"Okay 1-2",ROUND(L4964,0)&lt;=3,"Good 2-3",ROUND(L4964,0)&lt;=4,"Great 3-4",ROUND(L4964,0)&lt;=5,"Excellent 4-5")</f>
        <v>Great 3-4</v>
      </c>
      <c r="Z4964" t="str">
        <f t="shared" si="77"/>
        <v>0-1000</v>
      </c>
    </row>
    <row r="4965" spans="1:26" x14ac:dyDescent="0.3">
      <c r="A4965">
        <v>308894</v>
      </c>
      <c r="B4965" t="s">
        <v>7259</v>
      </c>
      <c r="C4965">
        <v>1</v>
      </c>
      <c r="D4965" t="s">
        <v>14</v>
      </c>
      <c r="E4965" t="s">
        <v>395</v>
      </c>
      <c r="F4965" t="s">
        <v>16</v>
      </c>
      <c r="G4965" t="s">
        <v>16</v>
      </c>
      <c r="H4965" t="s">
        <v>16</v>
      </c>
      <c r="I4965">
        <v>1</v>
      </c>
      <c r="J4965">
        <v>43</v>
      </c>
      <c r="K4965">
        <v>150</v>
      </c>
      <c r="L4965">
        <v>3.6</v>
      </c>
      <c r="M4965" t="s">
        <v>339</v>
      </c>
      <c r="N4965" t="str">
        <f>SUBSTITUTE(Sheet1[[#This Row],[Datekey_Opening]],"_","-")</f>
        <v>2015-10-12</v>
      </c>
      <c r="O4965">
        <f>YEAR(Sheet1[[#This Row],[Date]])</f>
        <v>2015</v>
      </c>
      <c r="P4965" t="str">
        <f>LOOKUP(Sheet1[[#This Row],[CountryCode]],$AI$4:$AI$18,$AJ$4:$AJ$18)</f>
        <v>India</v>
      </c>
      <c r="Q4965">
        <f>MONTH(Sheet1[[#This Row],[Date]])</f>
        <v>10</v>
      </c>
      <c r="R4965" t="str">
        <f>TEXT(Sheet1[[#This Row],[Date]],"MMMM")</f>
        <v>October</v>
      </c>
      <c r="S4965" t="str">
        <f>TEXT(Sheet1[[#This Row],[Date]],"YYYY-MMM")</f>
        <v>2015-Oct</v>
      </c>
      <c r="T4965">
        <f>WEEKDAY(Sheet1[[#This Row],[Date]])</f>
        <v>2</v>
      </c>
      <c r="U4965" t="str">
        <f>TEXT(Sheet1[[#This Row],[Date]],"DDDD")</f>
        <v>Monday</v>
      </c>
      <c r="V4965" t="str">
        <f>"FM"&amp;MOD(MONTH(Sheet1[[#This Row],[Date]])-4,12)+1</f>
        <v>FM7</v>
      </c>
      <c r="W4965" t="str">
        <f>"Q"&amp;ROUNDUP(MONTH(Sheet1[[#This Row],[Date]])/3,0)</f>
        <v>Q4</v>
      </c>
      <c r="X4965" t="str">
        <f>"Q"&amp;INT(MOD(MONTH(Sheet1[[#This Row],[Date]])-4,12/3)+1)</f>
        <v>Q3</v>
      </c>
      <c r="Y4965" t="str" cm="1">
        <f t="array" ref="Y4965">_xlfn.IFS(ROUND(L4965,0)&lt;=1,"Need to improve 0-1",ROUND(L4965,0)&lt;=2,"Okay 1-2",ROUND(L4965,0)&lt;=3,"Good 2-3",ROUND(L4965,0)&lt;=4,"Great 3-4",ROUND(L4965,0)&lt;=5,"Excellent 4-5")</f>
        <v>Great 3-4</v>
      </c>
      <c r="Z4965" t="str">
        <f t="shared" si="77"/>
        <v>0-1000</v>
      </c>
    </row>
    <row r="4966" spans="1:26" x14ac:dyDescent="0.3">
      <c r="A4966">
        <v>7620</v>
      </c>
      <c r="B4966" t="s">
        <v>7260</v>
      </c>
      <c r="C4966">
        <v>1</v>
      </c>
      <c r="D4966" t="s">
        <v>14</v>
      </c>
      <c r="E4966" t="s">
        <v>395</v>
      </c>
      <c r="F4966" t="s">
        <v>16</v>
      </c>
      <c r="G4966" t="s">
        <v>16</v>
      </c>
      <c r="H4966" t="s">
        <v>16</v>
      </c>
      <c r="I4966">
        <v>1</v>
      </c>
      <c r="J4966">
        <v>35</v>
      </c>
      <c r="K4966">
        <v>150</v>
      </c>
      <c r="L4966">
        <v>3.2</v>
      </c>
      <c r="M4966" t="s">
        <v>4282</v>
      </c>
      <c r="N4966" t="str">
        <f>SUBSTITUTE(Sheet1[[#This Row],[Datekey_Opening]],"_","-")</f>
        <v>2014-10-7</v>
      </c>
      <c r="O4966">
        <f>YEAR(Sheet1[[#This Row],[Date]])</f>
        <v>2014</v>
      </c>
      <c r="P4966" t="str">
        <f>LOOKUP(Sheet1[[#This Row],[CountryCode]],$AI$4:$AI$18,$AJ$4:$AJ$18)</f>
        <v>India</v>
      </c>
      <c r="Q4966">
        <f>MONTH(Sheet1[[#This Row],[Date]])</f>
        <v>10</v>
      </c>
      <c r="R4966" t="str">
        <f>TEXT(Sheet1[[#This Row],[Date]],"MMMM")</f>
        <v>October</v>
      </c>
      <c r="S4966" t="str">
        <f>TEXT(Sheet1[[#This Row],[Date]],"YYYY-MMM")</f>
        <v>2014-Oct</v>
      </c>
      <c r="T4966">
        <f>WEEKDAY(Sheet1[[#This Row],[Date]])</f>
        <v>3</v>
      </c>
      <c r="U4966" t="str">
        <f>TEXT(Sheet1[[#This Row],[Date]],"DDDD")</f>
        <v>Tuesday</v>
      </c>
      <c r="V4966" t="str">
        <f>"FM"&amp;MOD(MONTH(Sheet1[[#This Row],[Date]])-4,12)+1</f>
        <v>FM7</v>
      </c>
      <c r="W4966" t="str">
        <f>"Q"&amp;ROUNDUP(MONTH(Sheet1[[#This Row],[Date]])/3,0)</f>
        <v>Q4</v>
      </c>
      <c r="X4966" t="str">
        <f>"Q"&amp;INT(MOD(MONTH(Sheet1[[#This Row],[Date]])-4,12/3)+1)</f>
        <v>Q3</v>
      </c>
      <c r="Y4966" t="str" cm="1">
        <f t="array" ref="Y4966">_xlfn.IFS(ROUND(L4966,0)&lt;=1,"Need to improve 0-1",ROUND(L4966,0)&lt;=2,"Okay 1-2",ROUND(L4966,0)&lt;=3,"Good 2-3",ROUND(L4966,0)&lt;=4,"Great 3-4",ROUND(L4966,0)&lt;=5,"Excellent 4-5")</f>
        <v>Good 2-3</v>
      </c>
      <c r="Z4966" t="str">
        <f t="shared" si="77"/>
        <v>0-1000</v>
      </c>
    </row>
    <row r="4967" spans="1:26" x14ac:dyDescent="0.3">
      <c r="A4967">
        <v>7897</v>
      </c>
      <c r="B4967" t="s">
        <v>7261</v>
      </c>
      <c r="C4967">
        <v>1</v>
      </c>
      <c r="D4967" t="s">
        <v>14</v>
      </c>
      <c r="E4967" t="s">
        <v>435</v>
      </c>
      <c r="F4967" t="s">
        <v>16</v>
      </c>
      <c r="G4967" t="s">
        <v>16</v>
      </c>
      <c r="H4967" t="s">
        <v>16</v>
      </c>
      <c r="I4967">
        <v>1</v>
      </c>
      <c r="J4967">
        <v>12</v>
      </c>
      <c r="K4967">
        <v>150</v>
      </c>
      <c r="L4967">
        <v>3.1</v>
      </c>
      <c r="M4967" t="s">
        <v>3187</v>
      </c>
      <c r="N4967" t="str">
        <f>SUBSTITUTE(Sheet1[[#This Row],[Datekey_Opening]],"_","-")</f>
        <v>2013-10-7</v>
      </c>
      <c r="O4967">
        <f>YEAR(Sheet1[[#This Row],[Date]])</f>
        <v>2013</v>
      </c>
      <c r="P4967" t="str">
        <f>LOOKUP(Sheet1[[#This Row],[CountryCode]],$AI$4:$AI$18,$AJ$4:$AJ$18)</f>
        <v>India</v>
      </c>
      <c r="Q4967">
        <f>MONTH(Sheet1[[#This Row],[Date]])</f>
        <v>10</v>
      </c>
      <c r="R4967" t="str">
        <f>TEXT(Sheet1[[#This Row],[Date]],"MMMM")</f>
        <v>October</v>
      </c>
      <c r="S4967" t="str">
        <f>TEXT(Sheet1[[#This Row],[Date]],"YYYY-MMM")</f>
        <v>2013-Oct</v>
      </c>
      <c r="T4967">
        <f>WEEKDAY(Sheet1[[#This Row],[Date]])</f>
        <v>2</v>
      </c>
      <c r="U4967" t="str">
        <f>TEXT(Sheet1[[#This Row],[Date]],"DDDD")</f>
        <v>Monday</v>
      </c>
      <c r="V4967" t="str">
        <f>"FM"&amp;MOD(MONTH(Sheet1[[#This Row],[Date]])-4,12)+1</f>
        <v>FM7</v>
      </c>
      <c r="W4967" t="str">
        <f>"Q"&amp;ROUNDUP(MONTH(Sheet1[[#This Row],[Date]])/3,0)</f>
        <v>Q4</v>
      </c>
      <c r="X4967" t="str">
        <f>"Q"&amp;INT(MOD(MONTH(Sheet1[[#This Row],[Date]])-4,12/3)+1)</f>
        <v>Q3</v>
      </c>
      <c r="Y4967" t="str" cm="1">
        <f t="array" ref="Y4967">_xlfn.IFS(ROUND(L4967,0)&lt;=1,"Need to improve 0-1",ROUND(L4967,0)&lt;=2,"Okay 1-2",ROUND(L4967,0)&lt;=3,"Good 2-3",ROUND(L4967,0)&lt;=4,"Great 3-4",ROUND(L4967,0)&lt;=5,"Excellent 4-5")</f>
        <v>Good 2-3</v>
      </c>
      <c r="Z4967" t="str">
        <f t="shared" si="77"/>
        <v>0-1000</v>
      </c>
    </row>
    <row r="4968" spans="1:26" x14ac:dyDescent="0.3">
      <c r="A4968">
        <v>9011</v>
      </c>
      <c r="B4968" t="s">
        <v>7262</v>
      </c>
      <c r="C4968">
        <v>1</v>
      </c>
      <c r="D4968" t="s">
        <v>14</v>
      </c>
      <c r="E4968" t="s">
        <v>708</v>
      </c>
      <c r="F4968" t="s">
        <v>16</v>
      </c>
      <c r="G4968" t="s">
        <v>16</v>
      </c>
      <c r="H4968" t="s">
        <v>16</v>
      </c>
      <c r="I4968">
        <v>1</v>
      </c>
      <c r="J4968">
        <v>36</v>
      </c>
      <c r="K4968">
        <v>150</v>
      </c>
      <c r="L4968">
        <v>2.9</v>
      </c>
      <c r="M4968" t="s">
        <v>3719</v>
      </c>
      <c r="N4968" t="str">
        <f>SUBSTITUTE(Sheet1[[#This Row],[Datekey_Opening]],"_","-")</f>
        <v>2017-10-22</v>
      </c>
      <c r="O4968">
        <f>YEAR(Sheet1[[#This Row],[Date]])</f>
        <v>2017</v>
      </c>
      <c r="P4968" t="str">
        <f>LOOKUP(Sheet1[[#This Row],[CountryCode]],$AI$4:$AI$18,$AJ$4:$AJ$18)</f>
        <v>India</v>
      </c>
      <c r="Q4968">
        <f>MONTH(Sheet1[[#This Row],[Date]])</f>
        <v>10</v>
      </c>
      <c r="R4968" t="str">
        <f>TEXT(Sheet1[[#This Row],[Date]],"MMMM")</f>
        <v>October</v>
      </c>
      <c r="S4968" t="str">
        <f>TEXT(Sheet1[[#This Row],[Date]],"YYYY-MMM")</f>
        <v>2017-Oct</v>
      </c>
      <c r="T4968">
        <f>WEEKDAY(Sheet1[[#This Row],[Date]])</f>
        <v>1</v>
      </c>
      <c r="U4968" t="str">
        <f>TEXT(Sheet1[[#This Row],[Date]],"DDDD")</f>
        <v>Sunday</v>
      </c>
      <c r="V4968" t="str">
        <f>"FM"&amp;MOD(MONTH(Sheet1[[#This Row],[Date]])-4,12)+1</f>
        <v>FM7</v>
      </c>
      <c r="W4968" t="str">
        <f>"Q"&amp;ROUNDUP(MONTH(Sheet1[[#This Row],[Date]])/3,0)</f>
        <v>Q4</v>
      </c>
      <c r="X4968" t="str">
        <f>"Q"&amp;INT(MOD(MONTH(Sheet1[[#This Row],[Date]])-4,12/3)+1)</f>
        <v>Q3</v>
      </c>
      <c r="Y4968" t="str" cm="1">
        <f t="array" ref="Y4968">_xlfn.IFS(ROUND(L4968,0)&lt;=1,"Need to improve 0-1",ROUND(L4968,0)&lt;=2,"Okay 1-2",ROUND(L4968,0)&lt;=3,"Good 2-3",ROUND(L4968,0)&lt;=4,"Great 3-4",ROUND(L4968,0)&lt;=5,"Excellent 4-5")</f>
        <v>Good 2-3</v>
      </c>
      <c r="Z4968" t="str">
        <f t="shared" si="77"/>
        <v>0-1000</v>
      </c>
    </row>
    <row r="4969" spans="1:26" x14ac:dyDescent="0.3">
      <c r="A4969">
        <v>300350</v>
      </c>
      <c r="B4969" t="s">
        <v>7263</v>
      </c>
      <c r="C4969">
        <v>1</v>
      </c>
      <c r="D4969" t="s">
        <v>14</v>
      </c>
      <c r="E4969" t="s">
        <v>550</v>
      </c>
      <c r="F4969" t="s">
        <v>16</v>
      </c>
      <c r="G4969" t="s">
        <v>16</v>
      </c>
      <c r="H4969" t="s">
        <v>16</v>
      </c>
      <c r="I4969">
        <v>1</v>
      </c>
      <c r="J4969">
        <v>9</v>
      </c>
      <c r="K4969">
        <v>150</v>
      </c>
      <c r="L4969">
        <v>2.8</v>
      </c>
      <c r="M4969" t="s">
        <v>1476</v>
      </c>
      <c r="N4969" t="str">
        <f>SUBSTITUTE(Sheet1[[#This Row],[Datekey_Opening]],"_","-")</f>
        <v>2016-10-21</v>
      </c>
      <c r="O4969">
        <f>YEAR(Sheet1[[#This Row],[Date]])</f>
        <v>2016</v>
      </c>
      <c r="P4969" t="str">
        <f>LOOKUP(Sheet1[[#This Row],[CountryCode]],$AI$4:$AI$18,$AJ$4:$AJ$18)</f>
        <v>India</v>
      </c>
      <c r="Q4969">
        <f>MONTH(Sheet1[[#This Row],[Date]])</f>
        <v>10</v>
      </c>
      <c r="R4969" t="str">
        <f>TEXT(Sheet1[[#This Row],[Date]],"MMMM")</f>
        <v>October</v>
      </c>
      <c r="S4969" t="str">
        <f>TEXT(Sheet1[[#This Row],[Date]],"YYYY-MMM")</f>
        <v>2016-Oct</v>
      </c>
      <c r="T4969">
        <f>WEEKDAY(Sheet1[[#This Row],[Date]])</f>
        <v>6</v>
      </c>
      <c r="U4969" t="str">
        <f>TEXT(Sheet1[[#This Row],[Date]],"DDDD")</f>
        <v>Friday</v>
      </c>
      <c r="V4969" t="str">
        <f>"FM"&amp;MOD(MONTH(Sheet1[[#This Row],[Date]])-4,12)+1</f>
        <v>FM7</v>
      </c>
      <c r="W4969" t="str">
        <f>"Q"&amp;ROUNDUP(MONTH(Sheet1[[#This Row],[Date]])/3,0)</f>
        <v>Q4</v>
      </c>
      <c r="X4969" t="str">
        <f>"Q"&amp;INT(MOD(MONTH(Sheet1[[#This Row],[Date]])-4,12/3)+1)</f>
        <v>Q3</v>
      </c>
      <c r="Y4969" t="str" cm="1">
        <f t="array" ref="Y4969">_xlfn.IFS(ROUND(L4969,0)&lt;=1,"Need to improve 0-1",ROUND(L4969,0)&lt;=2,"Okay 1-2",ROUND(L4969,0)&lt;=3,"Good 2-3",ROUND(L4969,0)&lt;=4,"Great 3-4",ROUND(L4969,0)&lt;=5,"Excellent 4-5")</f>
        <v>Good 2-3</v>
      </c>
      <c r="Z4969" t="str">
        <f t="shared" si="77"/>
        <v>0-1000</v>
      </c>
    </row>
    <row r="4970" spans="1:26" x14ac:dyDescent="0.3">
      <c r="A4970">
        <v>9016</v>
      </c>
      <c r="B4970" t="s">
        <v>7264</v>
      </c>
      <c r="C4970">
        <v>1</v>
      </c>
      <c r="D4970" t="s">
        <v>14</v>
      </c>
      <c r="E4970" t="s">
        <v>569</v>
      </c>
      <c r="F4970" t="s">
        <v>16</v>
      </c>
      <c r="G4970" t="s">
        <v>16</v>
      </c>
      <c r="H4970" t="s">
        <v>16</v>
      </c>
      <c r="I4970">
        <v>1</v>
      </c>
      <c r="J4970">
        <v>99</v>
      </c>
      <c r="K4970">
        <v>150</v>
      </c>
      <c r="L4970">
        <v>3.6</v>
      </c>
      <c r="M4970" t="s">
        <v>5501</v>
      </c>
      <c r="N4970" t="str">
        <f>SUBSTITUTE(Sheet1[[#This Row],[Datekey_Opening]],"_","-")</f>
        <v>2018-10-26</v>
      </c>
      <c r="O4970">
        <f>YEAR(Sheet1[[#This Row],[Date]])</f>
        <v>2018</v>
      </c>
      <c r="P4970" t="str">
        <f>LOOKUP(Sheet1[[#This Row],[CountryCode]],$AI$4:$AI$18,$AJ$4:$AJ$18)</f>
        <v>India</v>
      </c>
      <c r="Q4970">
        <f>MONTH(Sheet1[[#This Row],[Date]])</f>
        <v>10</v>
      </c>
      <c r="R4970" t="str">
        <f>TEXT(Sheet1[[#This Row],[Date]],"MMMM")</f>
        <v>October</v>
      </c>
      <c r="S4970" t="str">
        <f>TEXT(Sheet1[[#This Row],[Date]],"YYYY-MMM")</f>
        <v>2018-Oct</v>
      </c>
      <c r="T4970">
        <f>WEEKDAY(Sheet1[[#This Row],[Date]])</f>
        <v>6</v>
      </c>
      <c r="U4970" t="str">
        <f>TEXT(Sheet1[[#This Row],[Date]],"DDDD")</f>
        <v>Friday</v>
      </c>
      <c r="V4970" t="str">
        <f>"FM"&amp;MOD(MONTH(Sheet1[[#This Row],[Date]])-4,12)+1</f>
        <v>FM7</v>
      </c>
      <c r="W4970" t="str">
        <f>"Q"&amp;ROUNDUP(MONTH(Sheet1[[#This Row],[Date]])/3,0)</f>
        <v>Q4</v>
      </c>
      <c r="X4970" t="str">
        <f>"Q"&amp;INT(MOD(MONTH(Sheet1[[#This Row],[Date]])-4,12/3)+1)</f>
        <v>Q3</v>
      </c>
      <c r="Y4970" t="str" cm="1">
        <f t="array" ref="Y4970">_xlfn.IFS(ROUND(L4970,0)&lt;=1,"Need to improve 0-1",ROUND(L4970,0)&lt;=2,"Okay 1-2",ROUND(L4970,0)&lt;=3,"Good 2-3",ROUND(L4970,0)&lt;=4,"Great 3-4",ROUND(L4970,0)&lt;=5,"Excellent 4-5")</f>
        <v>Great 3-4</v>
      </c>
      <c r="Z4970" t="str">
        <f t="shared" si="77"/>
        <v>0-1000</v>
      </c>
    </row>
    <row r="4971" spans="1:26" x14ac:dyDescent="0.3">
      <c r="A4971">
        <v>301110</v>
      </c>
      <c r="B4971" t="s">
        <v>7265</v>
      </c>
      <c r="C4971">
        <v>1</v>
      </c>
      <c r="D4971" t="s">
        <v>14</v>
      </c>
      <c r="E4971" t="s">
        <v>395</v>
      </c>
      <c r="F4971" t="s">
        <v>16</v>
      </c>
      <c r="G4971" t="s">
        <v>16</v>
      </c>
      <c r="H4971" t="s">
        <v>16</v>
      </c>
      <c r="I4971">
        <v>1</v>
      </c>
      <c r="J4971">
        <v>13</v>
      </c>
      <c r="K4971">
        <v>150</v>
      </c>
      <c r="L4971">
        <v>3</v>
      </c>
      <c r="M4971" t="s">
        <v>4994</v>
      </c>
      <c r="N4971" t="str">
        <f>SUBSTITUTE(Sheet1[[#This Row],[Datekey_Opening]],"_","-")</f>
        <v>2012-10-23</v>
      </c>
      <c r="O4971">
        <f>YEAR(Sheet1[[#This Row],[Date]])</f>
        <v>2012</v>
      </c>
      <c r="P4971" t="str">
        <f>LOOKUP(Sheet1[[#This Row],[CountryCode]],$AI$4:$AI$18,$AJ$4:$AJ$18)</f>
        <v>India</v>
      </c>
      <c r="Q4971">
        <f>MONTH(Sheet1[[#This Row],[Date]])</f>
        <v>10</v>
      </c>
      <c r="R4971" t="str">
        <f>TEXT(Sheet1[[#This Row],[Date]],"MMMM")</f>
        <v>October</v>
      </c>
      <c r="S4971" t="str">
        <f>TEXT(Sheet1[[#This Row],[Date]],"YYYY-MMM")</f>
        <v>2012-Oct</v>
      </c>
      <c r="T4971">
        <f>WEEKDAY(Sheet1[[#This Row],[Date]])</f>
        <v>3</v>
      </c>
      <c r="U4971" t="str">
        <f>TEXT(Sheet1[[#This Row],[Date]],"DDDD")</f>
        <v>Tuesday</v>
      </c>
      <c r="V4971" t="str">
        <f>"FM"&amp;MOD(MONTH(Sheet1[[#This Row],[Date]])-4,12)+1</f>
        <v>FM7</v>
      </c>
      <c r="W4971" t="str">
        <f>"Q"&amp;ROUNDUP(MONTH(Sheet1[[#This Row],[Date]])/3,0)</f>
        <v>Q4</v>
      </c>
      <c r="X4971" t="str">
        <f>"Q"&amp;INT(MOD(MONTH(Sheet1[[#This Row],[Date]])-4,12/3)+1)</f>
        <v>Q3</v>
      </c>
      <c r="Y4971" t="str" cm="1">
        <f t="array" ref="Y4971">_xlfn.IFS(ROUND(L4971,0)&lt;=1,"Need to improve 0-1",ROUND(L4971,0)&lt;=2,"Okay 1-2",ROUND(L4971,0)&lt;=3,"Good 2-3",ROUND(L4971,0)&lt;=4,"Great 3-4",ROUND(L4971,0)&lt;=5,"Excellent 4-5")</f>
        <v>Good 2-3</v>
      </c>
      <c r="Z4971" t="str">
        <f t="shared" si="77"/>
        <v>0-1000</v>
      </c>
    </row>
    <row r="4972" spans="1:26" x14ac:dyDescent="0.3">
      <c r="A4972">
        <v>313368</v>
      </c>
      <c r="B4972" t="s">
        <v>7180</v>
      </c>
      <c r="C4972">
        <v>1</v>
      </c>
      <c r="D4972" t="s">
        <v>14</v>
      </c>
      <c r="E4972" t="s">
        <v>564</v>
      </c>
      <c r="F4972" t="s">
        <v>16</v>
      </c>
      <c r="G4972" t="s">
        <v>21</v>
      </c>
      <c r="H4972" t="s">
        <v>16</v>
      </c>
      <c r="I4972">
        <v>1</v>
      </c>
      <c r="J4972">
        <v>474</v>
      </c>
      <c r="K4972">
        <v>150</v>
      </c>
      <c r="L4972">
        <v>4.7</v>
      </c>
      <c r="M4972" t="s">
        <v>7266</v>
      </c>
      <c r="N4972" t="str">
        <f>SUBSTITUTE(Sheet1[[#This Row],[Datekey_Opening]],"_","-")</f>
        <v>2010-10-3</v>
      </c>
      <c r="O4972">
        <f>YEAR(Sheet1[[#This Row],[Date]])</f>
        <v>2010</v>
      </c>
      <c r="P4972" t="str">
        <f>LOOKUP(Sheet1[[#This Row],[CountryCode]],$AI$4:$AI$18,$AJ$4:$AJ$18)</f>
        <v>India</v>
      </c>
      <c r="Q4972">
        <f>MONTH(Sheet1[[#This Row],[Date]])</f>
        <v>10</v>
      </c>
      <c r="R4972" t="str">
        <f>TEXT(Sheet1[[#This Row],[Date]],"MMMM")</f>
        <v>October</v>
      </c>
      <c r="S4972" t="str">
        <f>TEXT(Sheet1[[#This Row],[Date]],"YYYY-MMM")</f>
        <v>2010-Oct</v>
      </c>
      <c r="T4972">
        <f>WEEKDAY(Sheet1[[#This Row],[Date]])</f>
        <v>1</v>
      </c>
      <c r="U4972" t="str">
        <f>TEXT(Sheet1[[#This Row],[Date]],"DDDD")</f>
        <v>Sunday</v>
      </c>
      <c r="V4972" t="str">
        <f>"FM"&amp;MOD(MONTH(Sheet1[[#This Row],[Date]])-4,12)+1</f>
        <v>FM7</v>
      </c>
      <c r="W4972" t="str">
        <f>"Q"&amp;ROUNDUP(MONTH(Sheet1[[#This Row],[Date]])/3,0)</f>
        <v>Q4</v>
      </c>
      <c r="X4972" t="str">
        <f>"Q"&amp;INT(MOD(MONTH(Sheet1[[#This Row],[Date]])-4,12/3)+1)</f>
        <v>Q3</v>
      </c>
      <c r="Y4972" t="str" cm="1">
        <f t="array" ref="Y4972">_xlfn.IFS(ROUND(L4972,0)&lt;=1,"Need to improve 0-1",ROUND(L4972,0)&lt;=2,"Okay 1-2",ROUND(L4972,0)&lt;=3,"Good 2-3",ROUND(L4972,0)&lt;=4,"Great 3-4",ROUND(L4972,0)&lt;=5,"Excellent 4-5")</f>
        <v>Excellent 4-5</v>
      </c>
      <c r="Z4972" t="str">
        <f t="shared" si="77"/>
        <v>0-1000</v>
      </c>
    </row>
    <row r="4973" spans="1:26" x14ac:dyDescent="0.3">
      <c r="A4973">
        <v>18423140</v>
      </c>
      <c r="B4973" t="s">
        <v>7267</v>
      </c>
      <c r="C4973">
        <v>1</v>
      </c>
      <c r="D4973" t="s">
        <v>14</v>
      </c>
      <c r="E4973" t="s">
        <v>405</v>
      </c>
      <c r="F4973" t="s">
        <v>16</v>
      </c>
      <c r="G4973" t="s">
        <v>16</v>
      </c>
      <c r="H4973" t="s">
        <v>16</v>
      </c>
      <c r="I4973">
        <v>1</v>
      </c>
      <c r="J4973">
        <v>1</v>
      </c>
      <c r="K4973">
        <v>150</v>
      </c>
      <c r="L4973">
        <v>1</v>
      </c>
      <c r="M4973" t="s">
        <v>4085</v>
      </c>
      <c r="N4973" t="str">
        <f>SUBSTITUTE(Sheet1[[#This Row],[Datekey_Opening]],"_","-")</f>
        <v>2010-10-9</v>
      </c>
      <c r="O4973">
        <f>YEAR(Sheet1[[#This Row],[Date]])</f>
        <v>2010</v>
      </c>
      <c r="P4973" t="str">
        <f>LOOKUP(Sheet1[[#This Row],[CountryCode]],$AI$4:$AI$18,$AJ$4:$AJ$18)</f>
        <v>India</v>
      </c>
      <c r="Q4973">
        <f>MONTH(Sheet1[[#This Row],[Date]])</f>
        <v>10</v>
      </c>
      <c r="R4973" t="str">
        <f>TEXT(Sheet1[[#This Row],[Date]],"MMMM")</f>
        <v>October</v>
      </c>
      <c r="S4973" t="str">
        <f>TEXT(Sheet1[[#This Row],[Date]],"YYYY-MMM")</f>
        <v>2010-Oct</v>
      </c>
      <c r="T4973">
        <f>WEEKDAY(Sheet1[[#This Row],[Date]])</f>
        <v>7</v>
      </c>
      <c r="U4973" t="str">
        <f>TEXT(Sheet1[[#This Row],[Date]],"DDDD")</f>
        <v>Saturday</v>
      </c>
      <c r="V4973" t="str">
        <f>"FM"&amp;MOD(MONTH(Sheet1[[#This Row],[Date]])-4,12)+1</f>
        <v>FM7</v>
      </c>
      <c r="W4973" t="str">
        <f>"Q"&amp;ROUNDUP(MONTH(Sheet1[[#This Row],[Date]])/3,0)</f>
        <v>Q4</v>
      </c>
      <c r="X4973" t="str">
        <f>"Q"&amp;INT(MOD(MONTH(Sheet1[[#This Row],[Date]])-4,12/3)+1)</f>
        <v>Q3</v>
      </c>
      <c r="Y4973" t="str" cm="1">
        <f t="array" ref="Y4973">_xlfn.IFS(ROUND(L4973,0)&lt;=1,"Need to improve 0-1",ROUND(L4973,0)&lt;=2,"Okay 1-2",ROUND(L4973,0)&lt;=3,"Good 2-3",ROUND(L4973,0)&lt;=4,"Great 3-4",ROUND(L4973,0)&lt;=5,"Excellent 4-5")</f>
        <v>Need to improve 0-1</v>
      </c>
      <c r="Z4973" t="str">
        <f t="shared" si="77"/>
        <v>0-1000</v>
      </c>
    </row>
    <row r="4974" spans="1:26" x14ac:dyDescent="0.3">
      <c r="A4974">
        <v>300560</v>
      </c>
      <c r="B4974" t="s">
        <v>6216</v>
      </c>
      <c r="C4974">
        <v>1</v>
      </c>
      <c r="D4974" t="s">
        <v>14</v>
      </c>
      <c r="E4974" t="s">
        <v>557</v>
      </c>
      <c r="F4974" t="s">
        <v>16</v>
      </c>
      <c r="G4974" t="s">
        <v>16</v>
      </c>
      <c r="H4974" t="s">
        <v>16</v>
      </c>
      <c r="I4974">
        <v>1</v>
      </c>
      <c r="J4974">
        <v>16</v>
      </c>
      <c r="K4974">
        <v>150</v>
      </c>
      <c r="L4974">
        <v>2.8</v>
      </c>
      <c r="M4974" t="s">
        <v>1013</v>
      </c>
      <c r="N4974" t="str">
        <f>SUBSTITUTE(Sheet1[[#This Row],[Datekey_Opening]],"_","-")</f>
        <v>2014-10-14</v>
      </c>
      <c r="O4974">
        <f>YEAR(Sheet1[[#This Row],[Date]])</f>
        <v>2014</v>
      </c>
      <c r="P4974" t="str">
        <f>LOOKUP(Sheet1[[#This Row],[CountryCode]],$AI$4:$AI$18,$AJ$4:$AJ$18)</f>
        <v>India</v>
      </c>
      <c r="Q4974">
        <f>MONTH(Sheet1[[#This Row],[Date]])</f>
        <v>10</v>
      </c>
      <c r="R4974" t="str">
        <f>TEXT(Sheet1[[#This Row],[Date]],"MMMM")</f>
        <v>October</v>
      </c>
      <c r="S4974" t="str">
        <f>TEXT(Sheet1[[#This Row],[Date]],"YYYY-MMM")</f>
        <v>2014-Oct</v>
      </c>
      <c r="T4974">
        <f>WEEKDAY(Sheet1[[#This Row],[Date]])</f>
        <v>3</v>
      </c>
      <c r="U4974" t="str">
        <f>TEXT(Sheet1[[#This Row],[Date]],"DDDD")</f>
        <v>Tuesday</v>
      </c>
      <c r="V4974" t="str">
        <f>"FM"&amp;MOD(MONTH(Sheet1[[#This Row],[Date]])-4,12)+1</f>
        <v>FM7</v>
      </c>
      <c r="W4974" t="str">
        <f>"Q"&amp;ROUNDUP(MONTH(Sheet1[[#This Row],[Date]])/3,0)</f>
        <v>Q4</v>
      </c>
      <c r="X4974" t="str">
        <f>"Q"&amp;INT(MOD(MONTH(Sheet1[[#This Row],[Date]])-4,12/3)+1)</f>
        <v>Q3</v>
      </c>
      <c r="Y4974" t="str" cm="1">
        <f t="array" ref="Y4974">_xlfn.IFS(ROUND(L4974,0)&lt;=1,"Need to improve 0-1",ROUND(L4974,0)&lt;=2,"Okay 1-2",ROUND(L4974,0)&lt;=3,"Good 2-3",ROUND(L4974,0)&lt;=4,"Great 3-4",ROUND(L4974,0)&lt;=5,"Excellent 4-5")</f>
        <v>Good 2-3</v>
      </c>
      <c r="Z4974" t="str">
        <f t="shared" si="77"/>
        <v>0-1000</v>
      </c>
    </row>
    <row r="4975" spans="1:26" x14ac:dyDescent="0.3">
      <c r="A4975">
        <v>18037798</v>
      </c>
      <c r="B4975" t="s">
        <v>7268</v>
      </c>
      <c r="C4975">
        <v>1</v>
      </c>
      <c r="D4975" t="s">
        <v>14</v>
      </c>
      <c r="E4975" t="s">
        <v>376</v>
      </c>
      <c r="F4975" t="s">
        <v>16</v>
      </c>
      <c r="G4975" t="s">
        <v>16</v>
      </c>
      <c r="H4975" t="s">
        <v>16</v>
      </c>
      <c r="I4975">
        <v>1</v>
      </c>
      <c r="J4975">
        <v>10</v>
      </c>
      <c r="K4975">
        <v>150</v>
      </c>
      <c r="L4975">
        <v>3.2</v>
      </c>
      <c r="M4975" t="s">
        <v>7269</v>
      </c>
      <c r="N4975" t="str">
        <f>SUBSTITUTE(Sheet1[[#This Row],[Datekey_Opening]],"_","-")</f>
        <v>2012-10-17</v>
      </c>
      <c r="O4975">
        <f>YEAR(Sheet1[[#This Row],[Date]])</f>
        <v>2012</v>
      </c>
      <c r="P4975" t="str">
        <f>LOOKUP(Sheet1[[#This Row],[CountryCode]],$AI$4:$AI$18,$AJ$4:$AJ$18)</f>
        <v>India</v>
      </c>
      <c r="Q4975">
        <f>MONTH(Sheet1[[#This Row],[Date]])</f>
        <v>10</v>
      </c>
      <c r="R4975" t="str">
        <f>TEXT(Sheet1[[#This Row],[Date]],"MMMM")</f>
        <v>October</v>
      </c>
      <c r="S4975" t="str">
        <f>TEXT(Sheet1[[#This Row],[Date]],"YYYY-MMM")</f>
        <v>2012-Oct</v>
      </c>
      <c r="T4975">
        <f>WEEKDAY(Sheet1[[#This Row],[Date]])</f>
        <v>4</v>
      </c>
      <c r="U4975" t="str">
        <f>TEXT(Sheet1[[#This Row],[Date]],"DDDD")</f>
        <v>Wednesday</v>
      </c>
      <c r="V4975" t="str">
        <f>"FM"&amp;MOD(MONTH(Sheet1[[#This Row],[Date]])-4,12)+1</f>
        <v>FM7</v>
      </c>
      <c r="W4975" t="str">
        <f>"Q"&amp;ROUNDUP(MONTH(Sheet1[[#This Row],[Date]])/3,0)</f>
        <v>Q4</v>
      </c>
      <c r="X4975" t="str">
        <f>"Q"&amp;INT(MOD(MONTH(Sheet1[[#This Row],[Date]])-4,12/3)+1)</f>
        <v>Q3</v>
      </c>
      <c r="Y4975" t="str" cm="1">
        <f t="array" ref="Y4975">_xlfn.IFS(ROUND(L4975,0)&lt;=1,"Need to improve 0-1",ROUND(L4975,0)&lt;=2,"Okay 1-2",ROUND(L4975,0)&lt;=3,"Good 2-3",ROUND(L4975,0)&lt;=4,"Great 3-4",ROUND(L4975,0)&lt;=5,"Excellent 4-5")</f>
        <v>Good 2-3</v>
      </c>
      <c r="Z4975" t="str">
        <f t="shared" si="77"/>
        <v>0-1000</v>
      </c>
    </row>
    <row r="4976" spans="1:26" x14ac:dyDescent="0.3">
      <c r="A4976">
        <v>18359288</v>
      </c>
      <c r="B4976" t="s">
        <v>7270</v>
      </c>
      <c r="C4976">
        <v>1</v>
      </c>
      <c r="D4976" t="s">
        <v>14</v>
      </c>
      <c r="E4976" t="s">
        <v>697</v>
      </c>
      <c r="F4976" t="s">
        <v>16</v>
      </c>
      <c r="G4976" t="s">
        <v>16</v>
      </c>
      <c r="H4976" t="s">
        <v>16</v>
      </c>
      <c r="I4976">
        <v>1</v>
      </c>
      <c r="J4976">
        <v>18</v>
      </c>
      <c r="K4976">
        <v>150</v>
      </c>
      <c r="L4976">
        <v>3.5</v>
      </c>
      <c r="M4976" t="s">
        <v>7271</v>
      </c>
      <c r="N4976" t="str">
        <f>SUBSTITUTE(Sheet1[[#This Row],[Datekey_Opening]],"_","-")</f>
        <v>2011-10-11</v>
      </c>
      <c r="O4976">
        <f>YEAR(Sheet1[[#This Row],[Date]])</f>
        <v>2011</v>
      </c>
      <c r="P4976" t="str">
        <f>LOOKUP(Sheet1[[#This Row],[CountryCode]],$AI$4:$AI$18,$AJ$4:$AJ$18)</f>
        <v>India</v>
      </c>
      <c r="Q4976">
        <f>MONTH(Sheet1[[#This Row],[Date]])</f>
        <v>10</v>
      </c>
      <c r="R4976" t="str">
        <f>TEXT(Sheet1[[#This Row],[Date]],"MMMM")</f>
        <v>October</v>
      </c>
      <c r="S4976" t="str">
        <f>TEXT(Sheet1[[#This Row],[Date]],"YYYY-MMM")</f>
        <v>2011-Oct</v>
      </c>
      <c r="T4976">
        <f>WEEKDAY(Sheet1[[#This Row],[Date]])</f>
        <v>3</v>
      </c>
      <c r="U4976" t="str">
        <f>TEXT(Sheet1[[#This Row],[Date]],"DDDD")</f>
        <v>Tuesday</v>
      </c>
      <c r="V4976" t="str">
        <f>"FM"&amp;MOD(MONTH(Sheet1[[#This Row],[Date]])-4,12)+1</f>
        <v>FM7</v>
      </c>
      <c r="W4976" t="str">
        <f>"Q"&amp;ROUNDUP(MONTH(Sheet1[[#This Row],[Date]])/3,0)</f>
        <v>Q4</v>
      </c>
      <c r="X4976" t="str">
        <f>"Q"&amp;INT(MOD(MONTH(Sheet1[[#This Row],[Date]])-4,12/3)+1)</f>
        <v>Q3</v>
      </c>
      <c r="Y4976" t="str" cm="1">
        <f t="array" ref="Y4976">_xlfn.IFS(ROUND(L4976,0)&lt;=1,"Need to improve 0-1",ROUND(L4976,0)&lt;=2,"Okay 1-2",ROUND(L4976,0)&lt;=3,"Good 2-3",ROUND(L4976,0)&lt;=4,"Great 3-4",ROUND(L4976,0)&lt;=5,"Excellent 4-5")</f>
        <v>Great 3-4</v>
      </c>
      <c r="Z4976" t="str">
        <f t="shared" si="77"/>
        <v>0-1000</v>
      </c>
    </row>
    <row r="4977" spans="1:26" x14ac:dyDescent="0.3">
      <c r="A4977">
        <v>304475</v>
      </c>
      <c r="B4977" t="s">
        <v>7242</v>
      </c>
      <c r="C4977">
        <v>1</v>
      </c>
      <c r="D4977" t="s">
        <v>14</v>
      </c>
      <c r="E4977" t="s">
        <v>395</v>
      </c>
      <c r="F4977" t="s">
        <v>16</v>
      </c>
      <c r="G4977" t="s">
        <v>16</v>
      </c>
      <c r="H4977" t="s">
        <v>16</v>
      </c>
      <c r="I4977">
        <v>1</v>
      </c>
      <c r="J4977">
        <v>39</v>
      </c>
      <c r="K4977">
        <v>150</v>
      </c>
      <c r="L4977">
        <v>3.3</v>
      </c>
      <c r="M4977" t="s">
        <v>2202</v>
      </c>
      <c r="N4977" t="str">
        <f>SUBSTITUTE(Sheet1[[#This Row],[Datekey_Opening]],"_","-")</f>
        <v>2016-10-28</v>
      </c>
      <c r="O4977">
        <f>YEAR(Sheet1[[#This Row],[Date]])</f>
        <v>2016</v>
      </c>
      <c r="P4977" t="str">
        <f>LOOKUP(Sheet1[[#This Row],[CountryCode]],$AI$4:$AI$18,$AJ$4:$AJ$18)</f>
        <v>India</v>
      </c>
      <c r="Q4977">
        <f>MONTH(Sheet1[[#This Row],[Date]])</f>
        <v>10</v>
      </c>
      <c r="R4977" t="str">
        <f>TEXT(Sheet1[[#This Row],[Date]],"MMMM")</f>
        <v>October</v>
      </c>
      <c r="S4977" t="str">
        <f>TEXT(Sheet1[[#This Row],[Date]],"YYYY-MMM")</f>
        <v>2016-Oct</v>
      </c>
      <c r="T4977">
        <f>WEEKDAY(Sheet1[[#This Row],[Date]])</f>
        <v>6</v>
      </c>
      <c r="U4977" t="str">
        <f>TEXT(Sheet1[[#This Row],[Date]],"DDDD")</f>
        <v>Friday</v>
      </c>
      <c r="V4977" t="str">
        <f>"FM"&amp;MOD(MONTH(Sheet1[[#This Row],[Date]])-4,12)+1</f>
        <v>FM7</v>
      </c>
      <c r="W4977" t="str">
        <f>"Q"&amp;ROUNDUP(MONTH(Sheet1[[#This Row],[Date]])/3,0)</f>
        <v>Q4</v>
      </c>
      <c r="X4977" t="str">
        <f>"Q"&amp;INT(MOD(MONTH(Sheet1[[#This Row],[Date]])-4,12/3)+1)</f>
        <v>Q3</v>
      </c>
      <c r="Y4977" t="str" cm="1">
        <f t="array" ref="Y4977">_xlfn.IFS(ROUND(L4977,0)&lt;=1,"Need to improve 0-1",ROUND(L4977,0)&lt;=2,"Okay 1-2",ROUND(L4977,0)&lt;=3,"Good 2-3",ROUND(L4977,0)&lt;=4,"Great 3-4",ROUND(L4977,0)&lt;=5,"Excellent 4-5")</f>
        <v>Good 2-3</v>
      </c>
      <c r="Z4977" t="str">
        <f t="shared" si="77"/>
        <v>0-1000</v>
      </c>
    </row>
    <row r="4978" spans="1:26" x14ac:dyDescent="0.3">
      <c r="A4978">
        <v>18279476</v>
      </c>
      <c r="B4978" t="s">
        <v>7272</v>
      </c>
      <c r="C4978">
        <v>1</v>
      </c>
      <c r="D4978" t="s">
        <v>14</v>
      </c>
      <c r="E4978" t="s">
        <v>559</v>
      </c>
      <c r="F4978" t="s">
        <v>16</v>
      </c>
      <c r="G4978" t="s">
        <v>16</v>
      </c>
      <c r="H4978" t="s">
        <v>16</v>
      </c>
      <c r="I4978">
        <v>1</v>
      </c>
      <c r="J4978">
        <v>6</v>
      </c>
      <c r="K4978">
        <v>120</v>
      </c>
      <c r="L4978">
        <v>3</v>
      </c>
      <c r="M4978" t="s">
        <v>6326</v>
      </c>
      <c r="N4978" t="str">
        <f>SUBSTITUTE(Sheet1[[#This Row],[Datekey_Opening]],"_","-")</f>
        <v>2014-9-2</v>
      </c>
      <c r="O4978">
        <f>YEAR(Sheet1[[#This Row],[Date]])</f>
        <v>2014</v>
      </c>
      <c r="P4978" t="str">
        <f>LOOKUP(Sheet1[[#This Row],[CountryCode]],$AI$4:$AI$18,$AJ$4:$AJ$18)</f>
        <v>India</v>
      </c>
      <c r="Q4978">
        <f>MONTH(Sheet1[[#This Row],[Date]])</f>
        <v>9</v>
      </c>
      <c r="R4978" t="str">
        <f>TEXT(Sheet1[[#This Row],[Date]],"MMMM")</f>
        <v>September</v>
      </c>
      <c r="S4978" t="str">
        <f>TEXT(Sheet1[[#This Row],[Date]],"YYYY-MMM")</f>
        <v>2014-Sep</v>
      </c>
      <c r="T4978">
        <f>WEEKDAY(Sheet1[[#This Row],[Date]])</f>
        <v>3</v>
      </c>
      <c r="U4978" t="str">
        <f>TEXT(Sheet1[[#This Row],[Date]],"DDDD")</f>
        <v>Tuesday</v>
      </c>
      <c r="V4978" t="str">
        <f>"FM"&amp;MOD(MONTH(Sheet1[[#This Row],[Date]])-4,12)+1</f>
        <v>FM6</v>
      </c>
      <c r="W4978" t="str">
        <f>"Q"&amp;ROUNDUP(MONTH(Sheet1[[#This Row],[Date]])/3,0)</f>
        <v>Q3</v>
      </c>
      <c r="X4978" t="str">
        <f>"Q"&amp;INT(MOD(MONTH(Sheet1[[#This Row],[Date]])-4,12/3)+1)</f>
        <v>Q2</v>
      </c>
      <c r="Y4978" t="str" cm="1">
        <f t="array" ref="Y4978">_xlfn.IFS(ROUND(L4978,0)&lt;=1,"Need to improve 0-1",ROUND(L4978,0)&lt;=2,"Okay 1-2",ROUND(L4978,0)&lt;=3,"Good 2-3",ROUND(L4978,0)&lt;=4,"Great 3-4",ROUND(L4978,0)&lt;=5,"Excellent 4-5")</f>
        <v>Good 2-3</v>
      </c>
      <c r="Z4978" t="str">
        <f t="shared" si="77"/>
        <v>0-1000</v>
      </c>
    </row>
    <row r="4979" spans="1:26" x14ac:dyDescent="0.3">
      <c r="A4979">
        <v>302757</v>
      </c>
      <c r="B4979" t="s">
        <v>7273</v>
      </c>
      <c r="C4979">
        <v>1</v>
      </c>
      <c r="D4979" t="s">
        <v>14</v>
      </c>
      <c r="E4979" t="s">
        <v>559</v>
      </c>
      <c r="F4979" t="s">
        <v>16</v>
      </c>
      <c r="G4979" t="s">
        <v>16</v>
      </c>
      <c r="H4979" t="s">
        <v>16</v>
      </c>
      <c r="I4979">
        <v>1</v>
      </c>
      <c r="J4979">
        <v>4</v>
      </c>
      <c r="K4979">
        <v>50</v>
      </c>
      <c r="L4979">
        <v>2.8</v>
      </c>
      <c r="M4979" t="s">
        <v>7274</v>
      </c>
      <c r="N4979" t="str">
        <f>SUBSTITUTE(Sheet1[[#This Row],[Datekey_Opening]],"_","-")</f>
        <v>2013-8-5</v>
      </c>
      <c r="O4979">
        <f>YEAR(Sheet1[[#This Row],[Date]])</f>
        <v>2013</v>
      </c>
      <c r="P4979" t="str">
        <f>LOOKUP(Sheet1[[#This Row],[CountryCode]],$AI$4:$AI$18,$AJ$4:$AJ$18)</f>
        <v>India</v>
      </c>
      <c r="Q4979">
        <f>MONTH(Sheet1[[#This Row],[Date]])</f>
        <v>8</v>
      </c>
      <c r="R4979" t="str">
        <f>TEXT(Sheet1[[#This Row],[Date]],"MMMM")</f>
        <v>August</v>
      </c>
      <c r="S4979" t="str">
        <f>TEXT(Sheet1[[#This Row],[Date]],"YYYY-MMM")</f>
        <v>2013-Aug</v>
      </c>
      <c r="T4979">
        <f>WEEKDAY(Sheet1[[#This Row],[Date]])</f>
        <v>2</v>
      </c>
      <c r="U4979" t="str">
        <f>TEXT(Sheet1[[#This Row],[Date]],"DDDD")</f>
        <v>Monday</v>
      </c>
      <c r="V4979" t="str">
        <f>"FM"&amp;MOD(MONTH(Sheet1[[#This Row],[Date]])-4,12)+1</f>
        <v>FM5</v>
      </c>
      <c r="W4979" t="str">
        <f>"Q"&amp;ROUNDUP(MONTH(Sheet1[[#This Row],[Date]])/3,0)</f>
        <v>Q3</v>
      </c>
      <c r="X4979" t="str">
        <f>"Q"&amp;INT(MOD(MONTH(Sheet1[[#This Row],[Date]])-4,12/3)+1)</f>
        <v>Q1</v>
      </c>
      <c r="Y4979" t="str" cm="1">
        <f t="array" ref="Y4979">_xlfn.IFS(ROUND(L4979,0)&lt;=1,"Need to improve 0-1",ROUND(L4979,0)&lt;=2,"Okay 1-2",ROUND(L4979,0)&lt;=3,"Good 2-3",ROUND(L4979,0)&lt;=4,"Great 3-4",ROUND(L4979,0)&lt;=5,"Excellent 4-5")</f>
        <v>Good 2-3</v>
      </c>
      <c r="Z4979" t="str">
        <f t="shared" si="77"/>
        <v>0-1000</v>
      </c>
    </row>
    <row r="4980" spans="1:26" x14ac:dyDescent="0.3">
      <c r="A4980">
        <v>305720</v>
      </c>
      <c r="B4980" t="s">
        <v>7275</v>
      </c>
      <c r="C4980">
        <v>1</v>
      </c>
      <c r="D4980" t="s">
        <v>14</v>
      </c>
      <c r="E4980" t="s">
        <v>559</v>
      </c>
      <c r="F4980" t="s">
        <v>16</v>
      </c>
      <c r="G4980" t="s">
        <v>16</v>
      </c>
      <c r="H4980" t="s">
        <v>16</v>
      </c>
      <c r="I4980">
        <v>1</v>
      </c>
      <c r="J4980">
        <v>8</v>
      </c>
      <c r="K4980">
        <v>50</v>
      </c>
      <c r="L4980">
        <v>2.8</v>
      </c>
      <c r="M4980" t="s">
        <v>1063</v>
      </c>
      <c r="N4980" t="str">
        <f>SUBSTITUTE(Sheet1[[#This Row],[Datekey_Opening]],"_","-")</f>
        <v>2018-7-23</v>
      </c>
      <c r="O4980">
        <f>YEAR(Sheet1[[#This Row],[Date]])</f>
        <v>2018</v>
      </c>
      <c r="P4980" t="str">
        <f>LOOKUP(Sheet1[[#This Row],[CountryCode]],$AI$4:$AI$18,$AJ$4:$AJ$18)</f>
        <v>India</v>
      </c>
      <c r="Q4980">
        <f>MONTH(Sheet1[[#This Row],[Date]])</f>
        <v>7</v>
      </c>
      <c r="R4980" t="str">
        <f>TEXT(Sheet1[[#This Row],[Date]],"MMMM")</f>
        <v>July</v>
      </c>
      <c r="S4980" t="str">
        <f>TEXT(Sheet1[[#This Row],[Date]],"YYYY-MMM")</f>
        <v>2018-Jul</v>
      </c>
      <c r="T4980">
        <f>WEEKDAY(Sheet1[[#This Row],[Date]])</f>
        <v>2</v>
      </c>
      <c r="U4980" t="str">
        <f>TEXT(Sheet1[[#This Row],[Date]],"DDDD")</f>
        <v>Monday</v>
      </c>
      <c r="V4980" t="str">
        <f>"FM"&amp;MOD(MONTH(Sheet1[[#This Row],[Date]])-4,12)+1</f>
        <v>FM4</v>
      </c>
      <c r="W4980" t="str">
        <f>"Q"&amp;ROUNDUP(MONTH(Sheet1[[#This Row],[Date]])/3,0)</f>
        <v>Q3</v>
      </c>
      <c r="X4980" t="str">
        <f>"Q"&amp;INT(MOD(MONTH(Sheet1[[#This Row],[Date]])-4,12/3)+1)</f>
        <v>Q4</v>
      </c>
      <c r="Y4980" t="str" cm="1">
        <f t="array" ref="Y4980">_xlfn.IFS(ROUND(L4980,0)&lt;=1,"Need to improve 0-1",ROUND(L4980,0)&lt;=2,"Okay 1-2",ROUND(L4980,0)&lt;=3,"Good 2-3",ROUND(L4980,0)&lt;=4,"Great 3-4",ROUND(L4980,0)&lt;=5,"Excellent 4-5")</f>
        <v>Good 2-3</v>
      </c>
      <c r="Z4980" t="str">
        <f t="shared" si="77"/>
        <v>0-1000</v>
      </c>
    </row>
    <row r="4981" spans="1:26" x14ac:dyDescent="0.3">
      <c r="A4981">
        <v>308839</v>
      </c>
      <c r="B4981" t="s">
        <v>7276</v>
      </c>
      <c r="C4981">
        <v>1</v>
      </c>
      <c r="D4981" t="s">
        <v>14</v>
      </c>
      <c r="E4981" t="s">
        <v>559</v>
      </c>
      <c r="F4981" t="s">
        <v>16</v>
      </c>
      <c r="G4981" t="s">
        <v>16</v>
      </c>
      <c r="H4981" t="s">
        <v>16</v>
      </c>
      <c r="I4981">
        <v>1</v>
      </c>
      <c r="J4981">
        <v>32</v>
      </c>
      <c r="K4981">
        <v>50</v>
      </c>
      <c r="L4981">
        <v>3.6</v>
      </c>
      <c r="M4981" t="s">
        <v>5232</v>
      </c>
      <c r="N4981" t="str">
        <f>SUBSTITUTE(Sheet1[[#This Row],[Datekey_Opening]],"_","-")</f>
        <v>2010-4-3</v>
      </c>
      <c r="O4981">
        <f>YEAR(Sheet1[[#This Row],[Date]])</f>
        <v>2010</v>
      </c>
      <c r="P4981" t="str">
        <f>LOOKUP(Sheet1[[#This Row],[CountryCode]],$AI$4:$AI$18,$AJ$4:$AJ$18)</f>
        <v>India</v>
      </c>
      <c r="Q4981">
        <f>MONTH(Sheet1[[#This Row],[Date]])</f>
        <v>4</v>
      </c>
      <c r="R4981" t="str">
        <f>TEXT(Sheet1[[#This Row],[Date]],"MMMM")</f>
        <v>April</v>
      </c>
      <c r="S4981" t="str">
        <f>TEXT(Sheet1[[#This Row],[Date]],"YYYY-MMM")</f>
        <v>2010-Apr</v>
      </c>
      <c r="T4981">
        <f>WEEKDAY(Sheet1[[#This Row],[Date]])</f>
        <v>7</v>
      </c>
      <c r="U4981" t="str">
        <f>TEXT(Sheet1[[#This Row],[Date]],"DDDD")</f>
        <v>Saturday</v>
      </c>
      <c r="V4981" t="str">
        <f>"FM"&amp;MOD(MONTH(Sheet1[[#This Row],[Date]])-4,12)+1</f>
        <v>FM1</v>
      </c>
      <c r="W4981" t="str">
        <f>"Q"&amp;ROUNDUP(MONTH(Sheet1[[#This Row],[Date]])/3,0)</f>
        <v>Q2</v>
      </c>
      <c r="X4981" t="str">
        <f>"Q"&amp;INT(MOD(MONTH(Sheet1[[#This Row],[Date]])-4,12/3)+1)</f>
        <v>Q1</v>
      </c>
      <c r="Y4981" t="str" cm="1">
        <f t="array" ref="Y4981">_xlfn.IFS(ROUND(L4981,0)&lt;=1,"Need to improve 0-1",ROUND(L4981,0)&lt;=2,"Okay 1-2",ROUND(L4981,0)&lt;=3,"Good 2-3",ROUND(L4981,0)&lt;=4,"Great 3-4",ROUND(L4981,0)&lt;=5,"Excellent 4-5")</f>
        <v>Great 3-4</v>
      </c>
      <c r="Z4981" t="str">
        <f t="shared" si="77"/>
        <v>0-1000</v>
      </c>
    </row>
    <row r="4982" spans="1:26" x14ac:dyDescent="0.3">
      <c r="A4982">
        <v>302835</v>
      </c>
      <c r="B4982" t="s">
        <v>7277</v>
      </c>
      <c r="C4982">
        <v>1</v>
      </c>
      <c r="D4982" t="s">
        <v>14</v>
      </c>
      <c r="E4982" t="s">
        <v>559</v>
      </c>
      <c r="F4982" t="s">
        <v>16</v>
      </c>
      <c r="G4982" t="s">
        <v>16</v>
      </c>
      <c r="H4982" t="s">
        <v>16</v>
      </c>
      <c r="I4982">
        <v>1</v>
      </c>
      <c r="J4982">
        <v>3</v>
      </c>
      <c r="K4982">
        <v>50</v>
      </c>
      <c r="L4982">
        <v>1</v>
      </c>
      <c r="M4982" t="s">
        <v>2060</v>
      </c>
      <c r="N4982" t="str">
        <f>SUBSTITUTE(Sheet1[[#This Row],[Datekey_Opening]],"_","-")</f>
        <v>2012-4-22</v>
      </c>
      <c r="O4982">
        <f>YEAR(Sheet1[[#This Row],[Date]])</f>
        <v>2012</v>
      </c>
      <c r="P4982" t="str">
        <f>LOOKUP(Sheet1[[#This Row],[CountryCode]],$AI$4:$AI$18,$AJ$4:$AJ$18)</f>
        <v>India</v>
      </c>
      <c r="Q4982">
        <f>MONTH(Sheet1[[#This Row],[Date]])</f>
        <v>4</v>
      </c>
      <c r="R4982" t="str">
        <f>TEXT(Sheet1[[#This Row],[Date]],"MMMM")</f>
        <v>April</v>
      </c>
      <c r="S4982" t="str">
        <f>TEXT(Sheet1[[#This Row],[Date]],"YYYY-MMM")</f>
        <v>2012-Apr</v>
      </c>
      <c r="T4982">
        <f>WEEKDAY(Sheet1[[#This Row],[Date]])</f>
        <v>1</v>
      </c>
      <c r="U4982" t="str">
        <f>TEXT(Sheet1[[#This Row],[Date]],"DDDD")</f>
        <v>Sunday</v>
      </c>
      <c r="V4982" t="str">
        <f>"FM"&amp;MOD(MONTH(Sheet1[[#This Row],[Date]])-4,12)+1</f>
        <v>FM1</v>
      </c>
      <c r="W4982" t="str">
        <f>"Q"&amp;ROUNDUP(MONTH(Sheet1[[#This Row],[Date]])/3,0)</f>
        <v>Q2</v>
      </c>
      <c r="X4982" t="str">
        <f>"Q"&amp;INT(MOD(MONTH(Sheet1[[#This Row],[Date]])-4,12/3)+1)</f>
        <v>Q1</v>
      </c>
      <c r="Y4982" t="str" cm="1">
        <f t="array" ref="Y4982">_xlfn.IFS(ROUND(L4982,0)&lt;=1,"Need to improve 0-1",ROUND(L4982,0)&lt;=2,"Okay 1-2",ROUND(L4982,0)&lt;=3,"Good 2-3",ROUND(L4982,0)&lt;=4,"Great 3-4",ROUND(L4982,0)&lt;=5,"Excellent 4-5")</f>
        <v>Need to improve 0-1</v>
      </c>
      <c r="Z4982" t="str">
        <f t="shared" si="77"/>
        <v>0-1000</v>
      </c>
    </row>
    <row r="4983" spans="1:26" x14ac:dyDescent="0.3">
      <c r="A4983">
        <v>18175322</v>
      </c>
      <c r="B4983" t="s">
        <v>7278</v>
      </c>
      <c r="C4983">
        <v>1</v>
      </c>
      <c r="D4983" t="s">
        <v>14</v>
      </c>
      <c r="E4983" t="s">
        <v>362</v>
      </c>
      <c r="F4983" t="s">
        <v>16</v>
      </c>
      <c r="G4983" t="s">
        <v>16</v>
      </c>
      <c r="H4983" t="s">
        <v>16</v>
      </c>
      <c r="I4983">
        <v>1</v>
      </c>
      <c r="J4983">
        <v>7</v>
      </c>
      <c r="K4983">
        <v>120</v>
      </c>
      <c r="L4983">
        <v>3</v>
      </c>
      <c r="M4983" t="s">
        <v>3990</v>
      </c>
      <c r="N4983" t="str">
        <f>SUBSTITUTE(Sheet1[[#This Row],[Datekey_Opening]],"_","-")</f>
        <v>2017-2-15</v>
      </c>
      <c r="O4983">
        <f>YEAR(Sheet1[[#This Row],[Date]])</f>
        <v>2017</v>
      </c>
      <c r="P4983" t="str">
        <f>LOOKUP(Sheet1[[#This Row],[CountryCode]],$AI$4:$AI$18,$AJ$4:$AJ$18)</f>
        <v>India</v>
      </c>
      <c r="Q4983">
        <f>MONTH(Sheet1[[#This Row],[Date]])</f>
        <v>2</v>
      </c>
      <c r="R4983" t="str">
        <f>TEXT(Sheet1[[#This Row],[Date]],"MMMM")</f>
        <v>February</v>
      </c>
      <c r="S4983" t="str">
        <f>TEXT(Sheet1[[#This Row],[Date]],"YYYY-MMM")</f>
        <v>2017-Feb</v>
      </c>
      <c r="T4983">
        <f>WEEKDAY(Sheet1[[#This Row],[Date]])</f>
        <v>4</v>
      </c>
      <c r="U4983" t="str">
        <f>TEXT(Sheet1[[#This Row],[Date]],"DDDD")</f>
        <v>Wednesday</v>
      </c>
      <c r="V4983" t="str">
        <f>"FM"&amp;MOD(MONTH(Sheet1[[#This Row],[Date]])-4,12)+1</f>
        <v>FM11</v>
      </c>
      <c r="W4983" t="str">
        <f>"Q"&amp;ROUNDUP(MONTH(Sheet1[[#This Row],[Date]])/3,0)</f>
        <v>Q1</v>
      </c>
      <c r="X4983" t="str">
        <f>"Q"&amp;INT(MOD(MONTH(Sheet1[[#This Row],[Date]])-4,12/3)+1)</f>
        <v>Q3</v>
      </c>
      <c r="Y4983" t="str" cm="1">
        <f t="array" ref="Y4983">_xlfn.IFS(ROUND(L4983,0)&lt;=1,"Need to improve 0-1",ROUND(L4983,0)&lt;=2,"Okay 1-2",ROUND(L4983,0)&lt;=3,"Good 2-3",ROUND(L4983,0)&lt;=4,"Great 3-4",ROUND(L4983,0)&lt;=5,"Excellent 4-5")</f>
        <v>Good 2-3</v>
      </c>
      <c r="Z4983" t="str">
        <f t="shared" si="77"/>
        <v>0-1000</v>
      </c>
    </row>
    <row r="4984" spans="1:26" x14ac:dyDescent="0.3">
      <c r="A4984">
        <v>9166</v>
      </c>
      <c r="B4984" t="s">
        <v>7279</v>
      </c>
      <c r="C4984">
        <v>1</v>
      </c>
      <c r="D4984" t="s">
        <v>14</v>
      </c>
      <c r="E4984" t="s">
        <v>559</v>
      </c>
      <c r="F4984" t="s">
        <v>16</v>
      </c>
      <c r="G4984" t="s">
        <v>21</v>
      </c>
      <c r="H4984" t="s">
        <v>16</v>
      </c>
      <c r="I4984">
        <v>1</v>
      </c>
      <c r="J4984">
        <v>405</v>
      </c>
      <c r="K4984">
        <v>50</v>
      </c>
      <c r="L4984">
        <v>4.0999999999999996</v>
      </c>
      <c r="M4984" t="s">
        <v>502</v>
      </c>
      <c r="N4984" t="str">
        <f>SUBSTITUTE(Sheet1[[#This Row],[Datekey_Opening]],"_","-")</f>
        <v>2014-1-20</v>
      </c>
      <c r="O4984">
        <f>YEAR(Sheet1[[#This Row],[Date]])</f>
        <v>2014</v>
      </c>
      <c r="P4984" t="str">
        <f>LOOKUP(Sheet1[[#This Row],[CountryCode]],$AI$4:$AI$18,$AJ$4:$AJ$18)</f>
        <v>India</v>
      </c>
      <c r="Q4984">
        <f>MONTH(Sheet1[[#This Row],[Date]])</f>
        <v>1</v>
      </c>
      <c r="R4984" t="str">
        <f>TEXT(Sheet1[[#This Row],[Date]],"MMMM")</f>
        <v>January</v>
      </c>
      <c r="S4984" t="str">
        <f>TEXT(Sheet1[[#This Row],[Date]],"YYYY-MMM")</f>
        <v>2014-Jan</v>
      </c>
      <c r="T4984">
        <f>WEEKDAY(Sheet1[[#This Row],[Date]])</f>
        <v>2</v>
      </c>
      <c r="U4984" t="str">
        <f>TEXT(Sheet1[[#This Row],[Date]],"DDDD")</f>
        <v>Monday</v>
      </c>
      <c r="V4984" t="str">
        <f>"FM"&amp;MOD(MONTH(Sheet1[[#This Row],[Date]])-4,12)+1</f>
        <v>FM10</v>
      </c>
      <c r="W4984" t="str">
        <f>"Q"&amp;ROUNDUP(MONTH(Sheet1[[#This Row],[Date]])/3,0)</f>
        <v>Q1</v>
      </c>
      <c r="X4984" t="str">
        <f>"Q"&amp;INT(MOD(MONTH(Sheet1[[#This Row],[Date]])-4,12/3)+1)</f>
        <v>Q2</v>
      </c>
      <c r="Y4984" t="str" cm="1">
        <f t="array" ref="Y4984">_xlfn.IFS(ROUND(L4984,0)&lt;=1,"Need to improve 0-1",ROUND(L4984,0)&lt;=2,"Okay 1-2",ROUND(L4984,0)&lt;=3,"Good 2-3",ROUND(L4984,0)&lt;=4,"Great 3-4",ROUND(L4984,0)&lt;=5,"Excellent 4-5")</f>
        <v>Great 3-4</v>
      </c>
      <c r="Z4984" t="str">
        <f t="shared" si="77"/>
        <v>0-1000</v>
      </c>
    </row>
    <row r="4985" spans="1:26" x14ac:dyDescent="0.3">
      <c r="A4985">
        <v>306071</v>
      </c>
      <c r="B4985" t="s">
        <v>7280</v>
      </c>
      <c r="C4985">
        <v>1</v>
      </c>
      <c r="D4985" t="s">
        <v>14</v>
      </c>
      <c r="E4985" t="s">
        <v>559</v>
      </c>
      <c r="F4985" t="s">
        <v>16</v>
      </c>
      <c r="G4985" t="s">
        <v>16</v>
      </c>
      <c r="H4985" t="s">
        <v>16</v>
      </c>
      <c r="I4985">
        <v>1</v>
      </c>
      <c r="J4985">
        <v>35</v>
      </c>
      <c r="K4985">
        <v>50</v>
      </c>
      <c r="L4985">
        <v>3.6</v>
      </c>
      <c r="M4985" t="s">
        <v>3288</v>
      </c>
      <c r="N4985" t="str">
        <f>SUBSTITUTE(Sheet1[[#This Row],[Datekey_Opening]],"_","-")</f>
        <v>2010-1-23</v>
      </c>
      <c r="O4985">
        <f>YEAR(Sheet1[[#This Row],[Date]])</f>
        <v>2010</v>
      </c>
      <c r="P4985" t="str">
        <f>LOOKUP(Sheet1[[#This Row],[CountryCode]],$AI$4:$AI$18,$AJ$4:$AJ$18)</f>
        <v>India</v>
      </c>
      <c r="Q4985">
        <f>MONTH(Sheet1[[#This Row],[Date]])</f>
        <v>1</v>
      </c>
      <c r="R4985" t="str">
        <f>TEXT(Sheet1[[#This Row],[Date]],"MMMM")</f>
        <v>January</v>
      </c>
      <c r="S4985" t="str">
        <f>TEXT(Sheet1[[#This Row],[Date]],"YYYY-MMM")</f>
        <v>2010-Jan</v>
      </c>
      <c r="T4985">
        <f>WEEKDAY(Sheet1[[#This Row],[Date]])</f>
        <v>7</v>
      </c>
      <c r="U4985" t="str">
        <f>TEXT(Sheet1[[#This Row],[Date]],"DDDD")</f>
        <v>Saturday</v>
      </c>
      <c r="V4985" t="str">
        <f>"FM"&amp;MOD(MONTH(Sheet1[[#This Row],[Date]])-4,12)+1</f>
        <v>FM10</v>
      </c>
      <c r="W4985" t="str">
        <f>"Q"&amp;ROUNDUP(MONTH(Sheet1[[#This Row],[Date]])/3,0)</f>
        <v>Q1</v>
      </c>
      <c r="X4985" t="str">
        <f>"Q"&amp;INT(MOD(MONTH(Sheet1[[#This Row],[Date]])-4,12/3)+1)</f>
        <v>Q2</v>
      </c>
      <c r="Y4985" t="str" cm="1">
        <f t="array" ref="Y4985">_xlfn.IFS(ROUND(L4985,0)&lt;=1,"Need to improve 0-1",ROUND(L4985,0)&lt;=2,"Okay 1-2",ROUND(L4985,0)&lt;=3,"Good 2-3",ROUND(L4985,0)&lt;=4,"Great 3-4",ROUND(L4985,0)&lt;=5,"Excellent 4-5")</f>
        <v>Great 3-4</v>
      </c>
      <c r="Z4985" t="str">
        <f t="shared" si="77"/>
        <v>0-1000</v>
      </c>
    </row>
    <row r="4986" spans="1:26" x14ac:dyDescent="0.3">
      <c r="A4986">
        <v>301903</v>
      </c>
      <c r="B4986" t="s">
        <v>7281</v>
      </c>
      <c r="C4986">
        <v>1</v>
      </c>
      <c r="D4986" t="s">
        <v>14</v>
      </c>
      <c r="E4986" t="s">
        <v>559</v>
      </c>
      <c r="F4986" t="s">
        <v>16</v>
      </c>
      <c r="G4986" t="s">
        <v>16</v>
      </c>
      <c r="H4986" t="s">
        <v>16</v>
      </c>
      <c r="I4986">
        <v>1</v>
      </c>
      <c r="J4986">
        <v>6</v>
      </c>
      <c r="K4986">
        <v>50</v>
      </c>
      <c r="L4986">
        <v>2.8</v>
      </c>
      <c r="M4986" t="s">
        <v>4944</v>
      </c>
      <c r="N4986" t="str">
        <f>SUBSTITUTE(Sheet1[[#This Row],[Datekey_Opening]],"_","-")</f>
        <v>2016-1-18</v>
      </c>
      <c r="O4986">
        <f>YEAR(Sheet1[[#This Row],[Date]])</f>
        <v>2016</v>
      </c>
      <c r="P4986" t="str">
        <f>LOOKUP(Sheet1[[#This Row],[CountryCode]],$AI$4:$AI$18,$AJ$4:$AJ$18)</f>
        <v>India</v>
      </c>
      <c r="Q4986">
        <f>MONTH(Sheet1[[#This Row],[Date]])</f>
        <v>1</v>
      </c>
      <c r="R4986" t="str">
        <f>TEXT(Sheet1[[#This Row],[Date]],"MMMM")</f>
        <v>January</v>
      </c>
      <c r="S4986" t="str">
        <f>TEXT(Sheet1[[#This Row],[Date]],"YYYY-MMM")</f>
        <v>2016-Jan</v>
      </c>
      <c r="T4986">
        <f>WEEKDAY(Sheet1[[#This Row],[Date]])</f>
        <v>2</v>
      </c>
      <c r="U4986" t="str">
        <f>TEXT(Sheet1[[#This Row],[Date]],"DDDD")</f>
        <v>Monday</v>
      </c>
      <c r="V4986" t="str">
        <f>"FM"&amp;MOD(MONTH(Sheet1[[#This Row],[Date]])-4,12)+1</f>
        <v>FM10</v>
      </c>
      <c r="W4986" t="str">
        <f>"Q"&amp;ROUNDUP(MONTH(Sheet1[[#This Row],[Date]])/3,0)</f>
        <v>Q1</v>
      </c>
      <c r="X4986" t="str">
        <f>"Q"&amp;INT(MOD(MONTH(Sheet1[[#This Row],[Date]])-4,12/3)+1)</f>
        <v>Q2</v>
      </c>
      <c r="Y4986" t="str" cm="1">
        <f t="array" ref="Y4986">_xlfn.IFS(ROUND(L4986,0)&lt;=1,"Need to improve 0-1",ROUND(L4986,0)&lt;=2,"Okay 1-2",ROUND(L4986,0)&lt;=3,"Good 2-3",ROUND(L4986,0)&lt;=4,"Great 3-4",ROUND(L4986,0)&lt;=5,"Excellent 4-5")</f>
        <v>Good 2-3</v>
      </c>
      <c r="Z4986" t="str">
        <f t="shared" si="77"/>
        <v>0-1000</v>
      </c>
    </row>
    <row r="4987" spans="1:26" x14ac:dyDescent="0.3">
      <c r="A4987">
        <v>307327</v>
      </c>
      <c r="B4987" t="s">
        <v>7282</v>
      </c>
      <c r="C4987">
        <v>1</v>
      </c>
      <c r="D4987" t="s">
        <v>14</v>
      </c>
      <c r="E4987" t="s">
        <v>559</v>
      </c>
      <c r="F4987" t="s">
        <v>16</v>
      </c>
      <c r="G4987" t="s">
        <v>16</v>
      </c>
      <c r="H4987" t="s">
        <v>16</v>
      </c>
      <c r="I4987">
        <v>1</v>
      </c>
      <c r="J4987">
        <v>131</v>
      </c>
      <c r="K4987">
        <v>50</v>
      </c>
      <c r="L4987">
        <v>3.7</v>
      </c>
      <c r="M4987" t="s">
        <v>3631</v>
      </c>
      <c r="N4987" t="str">
        <f>SUBSTITUTE(Sheet1[[#This Row],[Datekey_Opening]],"_","-")</f>
        <v>2014-12-11</v>
      </c>
      <c r="O4987">
        <f>YEAR(Sheet1[[#This Row],[Date]])</f>
        <v>2014</v>
      </c>
      <c r="P4987" t="str">
        <f>LOOKUP(Sheet1[[#This Row],[CountryCode]],$AI$4:$AI$18,$AJ$4:$AJ$18)</f>
        <v>India</v>
      </c>
      <c r="Q4987">
        <f>MONTH(Sheet1[[#This Row],[Date]])</f>
        <v>12</v>
      </c>
      <c r="R4987" t="str">
        <f>TEXT(Sheet1[[#This Row],[Date]],"MMMM")</f>
        <v>December</v>
      </c>
      <c r="S4987" t="str">
        <f>TEXT(Sheet1[[#This Row],[Date]],"YYYY-MMM")</f>
        <v>2014-Dec</v>
      </c>
      <c r="T4987">
        <f>WEEKDAY(Sheet1[[#This Row],[Date]])</f>
        <v>5</v>
      </c>
      <c r="U4987" t="str">
        <f>TEXT(Sheet1[[#This Row],[Date]],"DDDD")</f>
        <v>Thursday</v>
      </c>
      <c r="V4987" t="str">
        <f>"FM"&amp;MOD(MONTH(Sheet1[[#This Row],[Date]])-4,12)+1</f>
        <v>FM9</v>
      </c>
      <c r="W4987" t="str">
        <f>"Q"&amp;ROUNDUP(MONTH(Sheet1[[#This Row],[Date]])/3,0)</f>
        <v>Q4</v>
      </c>
      <c r="X4987" t="str">
        <f>"Q"&amp;INT(MOD(MONTH(Sheet1[[#This Row],[Date]])-4,12/3)+1)</f>
        <v>Q1</v>
      </c>
      <c r="Y4987" t="str" cm="1">
        <f t="array" ref="Y4987">_xlfn.IFS(ROUND(L4987,0)&lt;=1,"Need to improve 0-1",ROUND(L4987,0)&lt;=2,"Okay 1-2",ROUND(L4987,0)&lt;=3,"Good 2-3",ROUND(L4987,0)&lt;=4,"Great 3-4",ROUND(L4987,0)&lt;=5,"Excellent 4-5")</f>
        <v>Great 3-4</v>
      </c>
      <c r="Z4987" t="str">
        <f t="shared" si="77"/>
        <v>0-1000</v>
      </c>
    </row>
    <row r="4988" spans="1:26" x14ac:dyDescent="0.3">
      <c r="A4988">
        <v>18323461</v>
      </c>
      <c r="B4988" t="s">
        <v>7283</v>
      </c>
      <c r="C4988">
        <v>1</v>
      </c>
      <c r="D4988" t="s">
        <v>14</v>
      </c>
      <c r="E4988" t="s">
        <v>7284</v>
      </c>
      <c r="F4988" t="s">
        <v>16</v>
      </c>
      <c r="G4988" t="s">
        <v>16</v>
      </c>
      <c r="H4988" t="s">
        <v>16</v>
      </c>
      <c r="I4988">
        <v>1</v>
      </c>
      <c r="J4988">
        <v>11</v>
      </c>
      <c r="K4988">
        <v>50</v>
      </c>
      <c r="L4988">
        <v>3.2</v>
      </c>
      <c r="M4988" t="s">
        <v>6769</v>
      </c>
      <c r="N4988" t="str">
        <f>SUBSTITUTE(Sheet1[[#This Row],[Datekey_Opening]],"_","-")</f>
        <v>2010-11-4</v>
      </c>
      <c r="O4988">
        <f>YEAR(Sheet1[[#This Row],[Date]])</f>
        <v>2010</v>
      </c>
      <c r="P4988" t="str">
        <f>LOOKUP(Sheet1[[#This Row],[CountryCode]],$AI$4:$AI$18,$AJ$4:$AJ$18)</f>
        <v>India</v>
      </c>
      <c r="Q4988">
        <f>MONTH(Sheet1[[#This Row],[Date]])</f>
        <v>11</v>
      </c>
      <c r="R4988" t="str">
        <f>TEXT(Sheet1[[#This Row],[Date]],"MMMM")</f>
        <v>November</v>
      </c>
      <c r="S4988" t="str">
        <f>TEXT(Sheet1[[#This Row],[Date]],"YYYY-MMM")</f>
        <v>2010-Nov</v>
      </c>
      <c r="T4988">
        <f>WEEKDAY(Sheet1[[#This Row],[Date]])</f>
        <v>5</v>
      </c>
      <c r="U4988" t="str">
        <f>TEXT(Sheet1[[#This Row],[Date]],"DDDD")</f>
        <v>Thursday</v>
      </c>
      <c r="V4988" t="str">
        <f>"FM"&amp;MOD(MONTH(Sheet1[[#This Row],[Date]])-4,12)+1</f>
        <v>FM8</v>
      </c>
      <c r="W4988" t="str">
        <f>"Q"&amp;ROUNDUP(MONTH(Sheet1[[#This Row],[Date]])/3,0)</f>
        <v>Q4</v>
      </c>
      <c r="X4988" t="str">
        <f>"Q"&amp;INT(MOD(MONTH(Sheet1[[#This Row],[Date]])-4,12/3)+1)</f>
        <v>Q4</v>
      </c>
      <c r="Y4988" t="str" cm="1">
        <f t="array" ref="Y4988">_xlfn.IFS(ROUND(L4988,0)&lt;=1,"Need to improve 0-1",ROUND(L4988,0)&lt;=2,"Okay 1-2",ROUND(L4988,0)&lt;=3,"Good 2-3",ROUND(L4988,0)&lt;=4,"Great 3-4",ROUND(L4988,0)&lt;=5,"Excellent 4-5")</f>
        <v>Good 2-3</v>
      </c>
      <c r="Z4988" t="str">
        <f t="shared" si="77"/>
        <v>0-1000</v>
      </c>
    </row>
    <row r="4989" spans="1:26" x14ac:dyDescent="0.3">
      <c r="A4989">
        <v>306653</v>
      </c>
      <c r="B4989" t="s">
        <v>7285</v>
      </c>
      <c r="C4989">
        <v>1</v>
      </c>
      <c r="D4989" t="s">
        <v>14</v>
      </c>
      <c r="E4989" t="s">
        <v>559</v>
      </c>
      <c r="F4989" t="s">
        <v>16</v>
      </c>
      <c r="G4989" t="s">
        <v>16</v>
      </c>
      <c r="H4989" t="s">
        <v>16</v>
      </c>
      <c r="I4989">
        <v>1</v>
      </c>
      <c r="J4989">
        <v>1</v>
      </c>
      <c r="K4989">
        <v>50</v>
      </c>
      <c r="L4989">
        <v>1</v>
      </c>
      <c r="M4989" t="s">
        <v>5927</v>
      </c>
      <c r="N4989" t="str">
        <f>SUBSTITUTE(Sheet1[[#This Row],[Datekey_Opening]],"_","-")</f>
        <v>2012-11-25</v>
      </c>
      <c r="O4989">
        <f>YEAR(Sheet1[[#This Row],[Date]])</f>
        <v>2012</v>
      </c>
      <c r="P4989" t="str">
        <f>LOOKUP(Sheet1[[#This Row],[CountryCode]],$AI$4:$AI$18,$AJ$4:$AJ$18)</f>
        <v>India</v>
      </c>
      <c r="Q4989">
        <f>MONTH(Sheet1[[#This Row],[Date]])</f>
        <v>11</v>
      </c>
      <c r="R4989" t="str">
        <f>TEXT(Sheet1[[#This Row],[Date]],"MMMM")</f>
        <v>November</v>
      </c>
      <c r="S4989" t="str">
        <f>TEXT(Sheet1[[#This Row],[Date]],"YYYY-MMM")</f>
        <v>2012-Nov</v>
      </c>
      <c r="T4989">
        <f>WEEKDAY(Sheet1[[#This Row],[Date]])</f>
        <v>1</v>
      </c>
      <c r="U4989" t="str">
        <f>TEXT(Sheet1[[#This Row],[Date]],"DDDD")</f>
        <v>Sunday</v>
      </c>
      <c r="V4989" t="str">
        <f>"FM"&amp;MOD(MONTH(Sheet1[[#This Row],[Date]])-4,12)+1</f>
        <v>FM8</v>
      </c>
      <c r="W4989" t="str">
        <f>"Q"&amp;ROUNDUP(MONTH(Sheet1[[#This Row],[Date]])/3,0)</f>
        <v>Q4</v>
      </c>
      <c r="X4989" t="str">
        <f>"Q"&amp;INT(MOD(MONTH(Sheet1[[#This Row],[Date]])-4,12/3)+1)</f>
        <v>Q4</v>
      </c>
      <c r="Y4989" t="str" cm="1">
        <f t="array" ref="Y4989">_xlfn.IFS(ROUND(L4989,0)&lt;=1,"Need to improve 0-1",ROUND(L4989,0)&lt;=2,"Okay 1-2",ROUND(L4989,0)&lt;=3,"Good 2-3",ROUND(L4989,0)&lt;=4,"Great 3-4",ROUND(L4989,0)&lt;=5,"Excellent 4-5")</f>
        <v>Need to improve 0-1</v>
      </c>
      <c r="Z4989" t="str">
        <f t="shared" si="77"/>
        <v>0-1000</v>
      </c>
    </row>
    <row r="4990" spans="1:26" x14ac:dyDescent="0.3">
      <c r="A4990">
        <v>8530</v>
      </c>
      <c r="B4990" t="s">
        <v>7286</v>
      </c>
      <c r="C4990">
        <v>1</v>
      </c>
      <c r="D4990" t="s">
        <v>14</v>
      </c>
      <c r="E4990" t="s">
        <v>7287</v>
      </c>
      <c r="F4990" t="s">
        <v>16</v>
      </c>
      <c r="G4990" t="s">
        <v>16</v>
      </c>
      <c r="H4990" t="s">
        <v>16</v>
      </c>
      <c r="I4990">
        <v>1</v>
      </c>
      <c r="J4990">
        <v>7</v>
      </c>
      <c r="K4990">
        <v>50</v>
      </c>
      <c r="L4990">
        <v>2.8</v>
      </c>
      <c r="M4990" t="s">
        <v>1471</v>
      </c>
      <c r="N4990" t="str">
        <f>SUBSTITUTE(Sheet1[[#This Row],[Datekey_Opening]],"_","-")</f>
        <v>2012-11-6</v>
      </c>
      <c r="O4990">
        <f>YEAR(Sheet1[[#This Row],[Date]])</f>
        <v>2012</v>
      </c>
      <c r="P4990" t="str">
        <f>LOOKUP(Sheet1[[#This Row],[CountryCode]],$AI$4:$AI$18,$AJ$4:$AJ$18)</f>
        <v>India</v>
      </c>
      <c r="Q4990">
        <f>MONTH(Sheet1[[#This Row],[Date]])</f>
        <v>11</v>
      </c>
      <c r="R4990" t="str">
        <f>TEXT(Sheet1[[#This Row],[Date]],"MMMM")</f>
        <v>November</v>
      </c>
      <c r="S4990" t="str">
        <f>TEXT(Sheet1[[#This Row],[Date]],"YYYY-MMM")</f>
        <v>2012-Nov</v>
      </c>
      <c r="T4990">
        <f>WEEKDAY(Sheet1[[#This Row],[Date]])</f>
        <v>3</v>
      </c>
      <c r="U4990" t="str">
        <f>TEXT(Sheet1[[#This Row],[Date]],"DDDD")</f>
        <v>Tuesday</v>
      </c>
      <c r="V4990" t="str">
        <f>"FM"&amp;MOD(MONTH(Sheet1[[#This Row],[Date]])-4,12)+1</f>
        <v>FM8</v>
      </c>
      <c r="W4990" t="str">
        <f>"Q"&amp;ROUNDUP(MONTH(Sheet1[[#This Row],[Date]])/3,0)</f>
        <v>Q4</v>
      </c>
      <c r="X4990" t="str">
        <f>"Q"&amp;INT(MOD(MONTH(Sheet1[[#This Row],[Date]])-4,12/3)+1)</f>
        <v>Q4</v>
      </c>
      <c r="Y4990" t="str" cm="1">
        <f t="array" ref="Y4990">_xlfn.IFS(ROUND(L4990,0)&lt;=1,"Need to improve 0-1",ROUND(L4990,0)&lt;=2,"Okay 1-2",ROUND(L4990,0)&lt;=3,"Good 2-3",ROUND(L4990,0)&lt;=4,"Great 3-4",ROUND(L4990,0)&lt;=5,"Excellent 4-5")</f>
        <v>Good 2-3</v>
      </c>
      <c r="Z4990" t="str">
        <f t="shared" si="77"/>
        <v>0-1000</v>
      </c>
    </row>
    <row r="4991" spans="1:26" x14ac:dyDescent="0.3">
      <c r="A4991">
        <v>18354658</v>
      </c>
      <c r="B4991" t="s">
        <v>1360</v>
      </c>
      <c r="C4991">
        <v>1</v>
      </c>
      <c r="D4991" t="s">
        <v>14</v>
      </c>
      <c r="E4991" t="s">
        <v>15</v>
      </c>
      <c r="F4991" t="s">
        <v>16</v>
      </c>
      <c r="G4991" t="s">
        <v>16</v>
      </c>
      <c r="H4991" t="s">
        <v>16</v>
      </c>
      <c r="I4991">
        <v>1</v>
      </c>
      <c r="J4991">
        <v>4</v>
      </c>
      <c r="K4991">
        <v>250</v>
      </c>
      <c r="L4991">
        <v>2.9</v>
      </c>
      <c r="M4991" t="s">
        <v>2042</v>
      </c>
      <c r="N4991" t="str">
        <f>SUBSTITUTE(Sheet1[[#This Row],[Datekey_Opening]],"_","-")</f>
        <v>2011-9-14</v>
      </c>
      <c r="O4991">
        <f>YEAR(Sheet1[[#This Row],[Date]])</f>
        <v>2011</v>
      </c>
      <c r="P4991" t="str">
        <f>LOOKUP(Sheet1[[#This Row],[CountryCode]],$AI$4:$AI$18,$AJ$4:$AJ$18)</f>
        <v>India</v>
      </c>
      <c r="Q4991">
        <f>MONTH(Sheet1[[#This Row],[Date]])</f>
        <v>9</v>
      </c>
      <c r="R4991" t="str">
        <f>TEXT(Sheet1[[#This Row],[Date]],"MMMM")</f>
        <v>September</v>
      </c>
      <c r="S4991" t="str">
        <f>TEXT(Sheet1[[#This Row],[Date]],"YYYY-MMM")</f>
        <v>2011-Sep</v>
      </c>
      <c r="T4991">
        <f>WEEKDAY(Sheet1[[#This Row],[Date]])</f>
        <v>4</v>
      </c>
      <c r="U4991" t="str">
        <f>TEXT(Sheet1[[#This Row],[Date]],"DDDD")</f>
        <v>Wednesday</v>
      </c>
      <c r="V4991" t="str">
        <f>"FM"&amp;MOD(MONTH(Sheet1[[#This Row],[Date]])-4,12)+1</f>
        <v>FM6</v>
      </c>
      <c r="W4991" t="str">
        <f>"Q"&amp;ROUNDUP(MONTH(Sheet1[[#This Row],[Date]])/3,0)</f>
        <v>Q3</v>
      </c>
      <c r="X4991" t="str">
        <f>"Q"&amp;INT(MOD(MONTH(Sheet1[[#This Row],[Date]])-4,12/3)+1)</f>
        <v>Q2</v>
      </c>
      <c r="Y4991" t="str" cm="1">
        <f t="array" ref="Y4991">_xlfn.IFS(ROUND(L4991,0)&lt;=1,"Need to improve 0-1",ROUND(L4991,0)&lt;=2,"Okay 1-2",ROUND(L4991,0)&lt;=3,"Good 2-3",ROUND(L4991,0)&lt;=4,"Great 3-4",ROUND(L4991,0)&lt;=5,"Excellent 4-5")</f>
        <v>Good 2-3</v>
      </c>
      <c r="Z4991" t="str">
        <f t="shared" si="77"/>
        <v>0-1000</v>
      </c>
    </row>
    <row r="4992" spans="1:26" x14ac:dyDescent="0.3">
      <c r="A4992">
        <v>5466</v>
      </c>
      <c r="B4992" t="s">
        <v>7288</v>
      </c>
      <c r="C4992">
        <v>1</v>
      </c>
      <c r="D4992" t="s">
        <v>14</v>
      </c>
      <c r="E4992" t="s">
        <v>15</v>
      </c>
      <c r="F4992" t="s">
        <v>16</v>
      </c>
      <c r="G4992" t="s">
        <v>16</v>
      </c>
      <c r="H4992" t="s">
        <v>16</v>
      </c>
      <c r="I4992">
        <v>1</v>
      </c>
      <c r="J4992">
        <v>53</v>
      </c>
      <c r="K4992">
        <v>150</v>
      </c>
      <c r="L4992">
        <v>3</v>
      </c>
      <c r="M4992" t="s">
        <v>5036</v>
      </c>
      <c r="N4992" t="str">
        <f>SUBSTITUTE(Sheet1[[#This Row],[Datekey_Opening]],"_","-")</f>
        <v>2017-9-11</v>
      </c>
      <c r="O4992">
        <f>YEAR(Sheet1[[#This Row],[Date]])</f>
        <v>2017</v>
      </c>
      <c r="P4992" t="str">
        <f>LOOKUP(Sheet1[[#This Row],[CountryCode]],$AI$4:$AI$18,$AJ$4:$AJ$18)</f>
        <v>India</v>
      </c>
      <c r="Q4992">
        <f>MONTH(Sheet1[[#This Row],[Date]])</f>
        <v>9</v>
      </c>
      <c r="R4992" t="str">
        <f>TEXT(Sheet1[[#This Row],[Date]],"MMMM")</f>
        <v>September</v>
      </c>
      <c r="S4992" t="str">
        <f>TEXT(Sheet1[[#This Row],[Date]],"YYYY-MMM")</f>
        <v>2017-Sep</v>
      </c>
      <c r="T4992">
        <f>WEEKDAY(Sheet1[[#This Row],[Date]])</f>
        <v>2</v>
      </c>
      <c r="U4992" t="str">
        <f>TEXT(Sheet1[[#This Row],[Date]],"DDDD")</f>
        <v>Monday</v>
      </c>
      <c r="V4992" t="str">
        <f>"FM"&amp;MOD(MONTH(Sheet1[[#This Row],[Date]])-4,12)+1</f>
        <v>FM6</v>
      </c>
      <c r="W4992" t="str">
        <f>"Q"&amp;ROUNDUP(MONTH(Sheet1[[#This Row],[Date]])/3,0)</f>
        <v>Q3</v>
      </c>
      <c r="X4992" t="str">
        <f>"Q"&amp;INT(MOD(MONTH(Sheet1[[#This Row],[Date]])-4,12/3)+1)</f>
        <v>Q2</v>
      </c>
      <c r="Y4992" t="str" cm="1">
        <f t="array" ref="Y4992">_xlfn.IFS(ROUND(L4992,0)&lt;=1,"Need to improve 0-1",ROUND(L4992,0)&lt;=2,"Okay 1-2",ROUND(L4992,0)&lt;=3,"Good 2-3",ROUND(L4992,0)&lt;=4,"Great 3-4",ROUND(L4992,0)&lt;=5,"Excellent 4-5")</f>
        <v>Good 2-3</v>
      </c>
      <c r="Z4992" t="str">
        <f t="shared" si="77"/>
        <v>0-1000</v>
      </c>
    </row>
    <row r="4993" spans="1:26" x14ac:dyDescent="0.3">
      <c r="A4993">
        <v>306779</v>
      </c>
      <c r="B4993" t="s">
        <v>7289</v>
      </c>
      <c r="C4993">
        <v>1</v>
      </c>
      <c r="D4993" t="s">
        <v>14</v>
      </c>
      <c r="E4993" t="s">
        <v>15</v>
      </c>
      <c r="F4993" t="s">
        <v>16</v>
      </c>
      <c r="G4993" t="s">
        <v>16</v>
      </c>
      <c r="H4993" t="s">
        <v>16</v>
      </c>
      <c r="I4993">
        <v>1</v>
      </c>
      <c r="J4993">
        <v>14</v>
      </c>
      <c r="K4993">
        <v>450</v>
      </c>
      <c r="L4993">
        <v>3.2</v>
      </c>
      <c r="M4993" t="s">
        <v>6553</v>
      </c>
      <c r="N4993" t="str">
        <f>SUBSTITUTE(Sheet1[[#This Row],[Datekey_Opening]],"_","-")</f>
        <v>2015-9-1</v>
      </c>
      <c r="O4993">
        <f>YEAR(Sheet1[[#This Row],[Date]])</f>
        <v>2015</v>
      </c>
      <c r="P4993" t="str">
        <f>LOOKUP(Sheet1[[#This Row],[CountryCode]],$AI$4:$AI$18,$AJ$4:$AJ$18)</f>
        <v>India</v>
      </c>
      <c r="Q4993">
        <f>MONTH(Sheet1[[#This Row],[Date]])</f>
        <v>9</v>
      </c>
      <c r="R4993" t="str">
        <f>TEXT(Sheet1[[#This Row],[Date]],"MMMM")</f>
        <v>September</v>
      </c>
      <c r="S4993" t="str">
        <f>TEXT(Sheet1[[#This Row],[Date]],"YYYY-MMM")</f>
        <v>2015-Sep</v>
      </c>
      <c r="T4993">
        <f>WEEKDAY(Sheet1[[#This Row],[Date]])</f>
        <v>3</v>
      </c>
      <c r="U4993" t="str">
        <f>TEXT(Sheet1[[#This Row],[Date]],"DDDD")</f>
        <v>Tuesday</v>
      </c>
      <c r="V4993" t="str">
        <f>"FM"&amp;MOD(MONTH(Sheet1[[#This Row],[Date]])-4,12)+1</f>
        <v>FM6</v>
      </c>
      <c r="W4993" t="str">
        <f>"Q"&amp;ROUNDUP(MONTH(Sheet1[[#This Row],[Date]])/3,0)</f>
        <v>Q3</v>
      </c>
      <c r="X4993" t="str">
        <f>"Q"&amp;INT(MOD(MONTH(Sheet1[[#This Row],[Date]])-4,12/3)+1)</f>
        <v>Q2</v>
      </c>
      <c r="Y4993" t="str" cm="1">
        <f t="array" ref="Y4993">_xlfn.IFS(ROUND(L4993,0)&lt;=1,"Need to improve 0-1",ROUND(L4993,0)&lt;=2,"Okay 1-2",ROUND(L4993,0)&lt;=3,"Good 2-3",ROUND(L4993,0)&lt;=4,"Great 3-4",ROUND(L4993,0)&lt;=5,"Excellent 4-5")</f>
        <v>Good 2-3</v>
      </c>
      <c r="Z4993" t="str">
        <f t="shared" si="77"/>
        <v>0-1000</v>
      </c>
    </row>
    <row r="4994" spans="1:26" x14ac:dyDescent="0.3">
      <c r="A4994">
        <v>301325</v>
      </c>
      <c r="B4994" t="s">
        <v>7290</v>
      </c>
      <c r="C4994">
        <v>1</v>
      </c>
      <c r="D4994" t="s">
        <v>14</v>
      </c>
      <c r="E4994" t="s">
        <v>15</v>
      </c>
      <c r="F4994" t="s">
        <v>16</v>
      </c>
      <c r="G4994" t="s">
        <v>16</v>
      </c>
      <c r="H4994" t="s">
        <v>16</v>
      </c>
      <c r="I4994">
        <v>1</v>
      </c>
      <c r="J4994">
        <v>21</v>
      </c>
      <c r="K4994">
        <v>400</v>
      </c>
      <c r="L4994">
        <v>2.6</v>
      </c>
      <c r="M4994" t="s">
        <v>371</v>
      </c>
      <c r="N4994" t="str">
        <f>SUBSTITUTE(Sheet1[[#This Row],[Datekey_Opening]],"_","-")</f>
        <v>2010-9-18</v>
      </c>
      <c r="O4994">
        <f>YEAR(Sheet1[[#This Row],[Date]])</f>
        <v>2010</v>
      </c>
      <c r="P4994" t="str">
        <f>LOOKUP(Sheet1[[#This Row],[CountryCode]],$AI$4:$AI$18,$AJ$4:$AJ$18)</f>
        <v>India</v>
      </c>
      <c r="Q4994">
        <f>MONTH(Sheet1[[#This Row],[Date]])</f>
        <v>9</v>
      </c>
      <c r="R4994" t="str">
        <f>TEXT(Sheet1[[#This Row],[Date]],"MMMM")</f>
        <v>September</v>
      </c>
      <c r="S4994" t="str">
        <f>TEXT(Sheet1[[#This Row],[Date]],"YYYY-MMM")</f>
        <v>2010-Sep</v>
      </c>
      <c r="T4994">
        <f>WEEKDAY(Sheet1[[#This Row],[Date]])</f>
        <v>7</v>
      </c>
      <c r="U4994" t="str">
        <f>TEXT(Sheet1[[#This Row],[Date]],"DDDD")</f>
        <v>Saturday</v>
      </c>
      <c r="V4994" t="str">
        <f>"FM"&amp;MOD(MONTH(Sheet1[[#This Row],[Date]])-4,12)+1</f>
        <v>FM6</v>
      </c>
      <c r="W4994" t="str">
        <f>"Q"&amp;ROUNDUP(MONTH(Sheet1[[#This Row],[Date]])/3,0)</f>
        <v>Q3</v>
      </c>
      <c r="X4994" t="str">
        <f>"Q"&amp;INT(MOD(MONTH(Sheet1[[#This Row],[Date]])-4,12/3)+1)</f>
        <v>Q2</v>
      </c>
      <c r="Y4994" t="str" cm="1">
        <f t="array" ref="Y4994">_xlfn.IFS(ROUND(L4994,0)&lt;=1,"Need to improve 0-1",ROUND(L4994,0)&lt;=2,"Okay 1-2",ROUND(L4994,0)&lt;=3,"Good 2-3",ROUND(L4994,0)&lt;=4,"Great 3-4",ROUND(L4994,0)&lt;=5,"Excellent 4-5")</f>
        <v>Good 2-3</v>
      </c>
      <c r="Z4994" t="str">
        <f t="shared" ref="Z4994:Z5057" si="78">IF(AND(K4994&gt;=0,K4994&lt;1000),"0-1000",IF(AND(K4994&gt;=1000,K4994&lt;2000),"1000-2000",IF(AND(K4994&gt;=2000,K4994&lt;3000),"2000-3000",IF(AND(K4994&gt;=3000,K4994&lt;4000),"3000-4000",IF(AND(K4994&gt;=4000,K4994&lt;5000),"4000-5000",IF(AND(K4994&gt;=5000,K4994&lt;6000),"5000-6000",IF(AND(K4994&gt;=6000,K4994&lt;7000),"6000-7000",IF(AND(K4994&gt;=7000,K4994&lt;200000),"7000-200000","Above 200000"))))))))</f>
        <v>0-1000</v>
      </c>
    </row>
    <row r="4995" spans="1:26" x14ac:dyDescent="0.3">
      <c r="A4995">
        <v>303590</v>
      </c>
      <c r="B4995" t="s">
        <v>7291</v>
      </c>
      <c r="C4995">
        <v>1</v>
      </c>
      <c r="D4995" t="s">
        <v>14</v>
      </c>
      <c r="E4995" t="s">
        <v>15</v>
      </c>
      <c r="F4995" t="s">
        <v>16</v>
      </c>
      <c r="G4995" t="s">
        <v>21</v>
      </c>
      <c r="H4995" t="s">
        <v>16</v>
      </c>
      <c r="I4995">
        <v>1</v>
      </c>
      <c r="J4995">
        <v>51</v>
      </c>
      <c r="K4995">
        <v>350</v>
      </c>
      <c r="L4995">
        <v>3.2</v>
      </c>
      <c r="M4995" t="s">
        <v>7292</v>
      </c>
      <c r="N4995" t="str">
        <f>SUBSTITUTE(Sheet1[[#This Row],[Datekey_Opening]],"_","-")</f>
        <v>2016-9-8</v>
      </c>
      <c r="O4995">
        <f>YEAR(Sheet1[[#This Row],[Date]])</f>
        <v>2016</v>
      </c>
      <c r="P4995" t="str">
        <f>LOOKUP(Sheet1[[#This Row],[CountryCode]],$AI$4:$AI$18,$AJ$4:$AJ$18)</f>
        <v>India</v>
      </c>
      <c r="Q4995">
        <f>MONTH(Sheet1[[#This Row],[Date]])</f>
        <v>9</v>
      </c>
      <c r="R4995" t="str">
        <f>TEXT(Sheet1[[#This Row],[Date]],"MMMM")</f>
        <v>September</v>
      </c>
      <c r="S4995" t="str">
        <f>TEXT(Sheet1[[#This Row],[Date]],"YYYY-MMM")</f>
        <v>2016-Sep</v>
      </c>
      <c r="T4995">
        <f>WEEKDAY(Sheet1[[#This Row],[Date]])</f>
        <v>5</v>
      </c>
      <c r="U4995" t="str">
        <f>TEXT(Sheet1[[#This Row],[Date]],"DDDD")</f>
        <v>Thursday</v>
      </c>
      <c r="V4995" t="str">
        <f>"FM"&amp;MOD(MONTH(Sheet1[[#This Row],[Date]])-4,12)+1</f>
        <v>FM6</v>
      </c>
      <c r="W4995" t="str">
        <f>"Q"&amp;ROUNDUP(MONTH(Sheet1[[#This Row],[Date]])/3,0)</f>
        <v>Q3</v>
      </c>
      <c r="X4995" t="str">
        <f>"Q"&amp;INT(MOD(MONTH(Sheet1[[#This Row],[Date]])-4,12/3)+1)</f>
        <v>Q2</v>
      </c>
      <c r="Y4995" t="str" cm="1">
        <f t="array" ref="Y4995">_xlfn.IFS(ROUND(L4995,0)&lt;=1,"Need to improve 0-1",ROUND(L4995,0)&lt;=2,"Okay 1-2",ROUND(L4995,0)&lt;=3,"Good 2-3",ROUND(L4995,0)&lt;=4,"Great 3-4",ROUND(L4995,0)&lt;=5,"Excellent 4-5")</f>
        <v>Good 2-3</v>
      </c>
      <c r="Z4995" t="str">
        <f t="shared" si="78"/>
        <v>0-1000</v>
      </c>
    </row>
    <row r="4996" spans="1:26" x14ac:dyDescent="0.3">
      <c r="A4996">
        <v>18381639</v>
      </c>
      <c r="B4996" t="s">
        <v>7293</v>
      </c>
      <c r="C4996">
        <v>1</v>
      </c>
      <c r="D4996" t="s">
        <v>14</v>
      </c>
      <c r="E4996" t="s">
        <v>15</v>
      </c>
      <c r="F4996" t="s">
        <v>16</v>
      </c>
      <c r="G4996" t="s">
        <v>16</v>
      </c>
      <c r="H4996" t="s">
        <v>16</v>
      </c>
      <c r="I4996">
        <v>1</v>
      </c>
      <c r="J4996">
        <v>14</v>
      </c>
      <c r="K4996">
        <v>300</v>
      </c>
      <c r="L4996">
        <v>3.3</v>
      </c>
      <c r="M4996" t="s">
        <v>7294</v>
      </c>
      <c r="N4996" t="str">
        <f>SUBSTITUTE(Sheet1[[#This Row],[Datekey_Opening]],"_","-")</f>
        <v>2014-9-6</v>
      </c>
      <c r="O4996">
        <f>YEAR(Sheet1[[#This Row],[Date]])</f>
        <v>2014</v>
      </c>
      <c r="P4996" t="str">
        <f>LOOKUP(Sheet1[[#This Row],[CountryCode]],$AI$4:$AI$18,$AJ$4:$AJ$18)</f>
        <v>India</v>
      </c>
      <c r="Q4996">
        <f>MONTH(Sheet1[[#This Row],[Date]])</f>
        <v>9</v>
      </c>
      <c r="R4996" t="str">
        <f>TEXT(Sheet1[[#This Row],[Date]],"MMMM")</f>
        <v>September</v>
      </c>
      <c r="S4996" t="str">
        <f>TEXT(Sheet1[[#This Row],[Date]],"YYYY-MMM")</f>
        <v>2014-Sep</v>
      </c>
      <c r="T4996">
        <f>WEEKDAY(Sheet1[[#This Row],[Date]])</f>
        <v>7</v>
      </c>
      <c r="U4996" t="str">
        <f>TEXT(Sheet1[[#This Row],[Date]],"DDDD")</f>
        <v>Saturday</v>
      </c>
      <c r="V4996" t="str">
        <f>"FM"&amp;MOD(MONTH(Sheet1[[#This Row],[Date]])-4,12)+1</f>
        <v>FM6</v>
      </c>
      <c r="W4996" t="str">
        <f>"Q"&amp;ROUNDUP(MONTH(Sheet1[[#This Row],[Date]])/3,0)</f>
        <v>Q3</v>
      </c>
      <c r="X4996" t="str">
        <f>"Q"&amp;INT(MOD(MONTH(Sheet1[[#This Row],[Date]])-4,12/3)+1)</f>
        <v>Q2</v>
      </c>
      <c r="Y4996" t="str" cm="1">
        <f t="array" ref="Y4996">_xlfn.IFS(ROUND(L4996,0)&lt;=1,"Need to improve 0-1",ROUND(L4996,0)&lt;=2,"Okay 1-2",ROUND(L4996,0)&lt;=3,"Good 2-3",ROUND(L4996,0)&lt;=4,"Great 3-4",ROUND(L4996,0)&lt;=5,"Excellent 4-5")</f>
        <v>Good 2-3</v>
      </c>
      <c r="Z4996" t="str">
        <f t="shared" si="78"/>
        <v>0-1000</v>
      </c>
    </row>
    <row r="4997" spans="1:26" x14ac:dyDescent="0.3">
      <c r="A4997">
        <v>304445</v>
      </c>
      <c r="B4997" t="s">
        <v>7295</v>
      </c>
      <c r="C4997">
        <v>1</v>
      </c>
      <c r="D4997" t="s">
        <v>14</v>
      </c>
      <c r="E4997" t="s">
        <v>15</v>
      </c>
      <c r="F4997" t="s">
        <v>16</v>
      </c>
      <c r="G4997" t="s">
        <v>21</v>
      </c>
      <c r="H4997" t="s">
        <v>16</v>
      </c>
      <c r="I4997">
        <v>1</v>
      </c>
      <c r="J4997">
        <v>30</v>
      </c>
      <c r="K4997">
        <v>300</v>
      </c>
      <c r="L4997">
        <v>2.8</v>
      </c>
      <c r="M4997" t="s">
        <v>4742</v>
      </c>
      <c r="N4997" t="str">
        <f>SUBSTITUTE(Sheet1[[#This Row],[Datekey_Opening]],"_","-")</f>
        <v>2011-9-15</v>
      </c>
      <c r="O4997">
        <f>YEAR(Sheet1[[#This Row],[Date]])</f>
        <v>2011</v>
      </c>
      <c r="P4997" t="str">
        <f>LOOKUP(Sheet1[[#This Row],[CountryCode]],$AI$4:$AI$18,$AJ$4:$AJ$18)</f>
        <v>India</v>
      </c>
      <c r="Q4997">
        <f>MONTH(Sheet1[[#This Row],[Date]])</f>
        <v>9</v>
      </c>
      <c r="R4997" t="str">
        <f>TEXT(Sheet1[[#This Row],[Date]],"MMMM")</f>
        <v>September</v>
      </c>
      <c r="S4997" t="str">
        <f>TEXT(Sheet1[[#This Row],[Date]],"YYYY-MMM")</f>
        <v>2011-Sep</v>
      </c>
      <c r="T4997">
        <f>WEEKDAY(Sheet1[[#This Row],[Date]])</f>
        <v>5</v>
      </c>
      <c r="U4997" t="str">
        <f>TEXT(Sheet1[[#This Row],[Date]],"DDDD")</f>
        <v>Thursday</v>
      </c>
      <c r="V4997" t="str">
        <f>"FM"&amp;MOD(MONTH(Sheet1[[#This Row],[Date]])-4,12)+1</f>
        <v>FM6</v>
      </c>
      <c r="W4997" t="str">
        <f>"Q"&amp;ROUNDUP(MONTH(Sheet1[[#This Row],[Date]])/3,0)</f>
        <v>Q3</v>
      </c>
      <c r="X4997" t="str">
        <f>"Q"&amp;INT(MOD(MONTH(Sheet1[[#This Row],[Date]])-4,12/3)+1)</f>
        <v>Q2</v>
      </c>
      <c r="Y4997" t="str" cm="1">
        <f t="array" ref="Y4997">_xlfn.IFS(ROUND(L4997,0)&lt;=1,"Need to improve 0-1",ROUND(L4997,0)&lt;=2,"Okay 1-2",ROUND(L4997,0)&lt;=3,"Good 2-3",ROUND(L4997,0)&lt;=4,"Great 3-4",ROUND(L4997,0)&lt;=5,"Excellent 4-5")</f>
        <v>Good 2-3</v>
      </c>
      <c r="Z4997" t="str">
        <f t="shared" si="78"/>
        <v>0-1000</v>
      </c>
    </row>
    <row r="4998" spans="1:26" x14ac:dyDescent="0.3">
      <c r="A4998">
        <v>305722</v>
      </c>
      <c r="B4998" t="s">
        <v>7296</v>
      </c>
      <c r="C4998">
        <v>1</v>
      </c>
      <c r="D4998" t="s">
        <v>14</v>
      </c>
      <c r="E4998" t="s">
        <v>15</v>
      </c>
      <c r="F4998" t="s">
        <v>16</v>
      </c>
      <c r="G4998" t="s">
        <v>16</v>
      </c>
      <c r="H4998" t="s">
        <v>16</v>
      </c>
      <c r="I4998">
        <v>1</v>
      </c>
      <c r="J4998">
        <v>12</v>
      </c>
      <c r="K4998">
        <v>250</v>
      </c>
      <c r="L4998">
        <v>3.1</v>
      </c>
      <c r="M4998" t="s">
        <v>7297</v>
      </c>
      <c r="N4998" t="str">
        <f>SUBSTITUTE(Sheet1[[#This Row],[Datekey_Opening]],"_","-")</f>
        <v>2010-9-8</v>
      </c>
      <c r="O4998">
        <f>YEAR(Sheet1[[#This Row],[Date]])</f>
        <v>2010</v>
      </c>
      <c r="P4998" t="str">
        <f>LOOKUP(Sheet1[[#This Row],[CountryCode]],$AI$4:$AI$18,$AJ$4:$AJ$18)</f>
        <v>India</v>
      </c>
      <c r="Q4998">
        <f>MONTH(Sheet1[[#This Row],[Date]])</f>
        <v>9</v>
      </c>
      <c r="R4998" t="str">
        <f>TEXT(Sheet1[[#This Row],[Date]],"MMMM")</f>
        <v>September</v>
      </c>
      <c r="S4998" t="str">
        <f>TEXT(Sheet1[[#This Row],[Date]],"YYYY-MMM")</f>
        <v>2010-Sep</v>
      </c>
      <c r="T4998">
        <f>WEEKDAY(Sheet1[[#This Row],[Date]])</f>
        <v>4</v>
      </c>
      <c r="U4998" t="str">
        <f>TEXT(Sheet1[[#This Row],[Date]],"DDDD")</f>
        <v>Wednesday</v>
      </c>
      <c r="V4998" t="str">
        <f>"FM"&amp;MOD(MONTH(Sheet1[[#This Row],[Date]])-4,12)+1</f>
        <v>FM6</v>
      </c>
      <c r="W4998" t="str">
        <f>"Q"&amp;ROUNDUP(MONTH(Sheet1[[#This Row],[Date]])/3,0)</f>
        <v>Q3</v>
      </c>
      <c r="X4998" t="str">
        <f>"Q"&amp;INT(MOD(MONTH(Sheet1[[#This Row],[Date]])-4,12/3)+1)</f>
        <v>Q2</v>
      </c>
      <c r="Y4998" t="str" cm="1">
        <f t="array" ref="Y4998">_xlfn.IFS(ROUND(L4998,0)&lt;=1,"Need to improve 0-1",ROUND(L4998,0)&lt;=2,"Okay 1-2",ROUND(L4998,0)&lt;=3,"Good 2-3",ROUND(L4998,0)&lt;=4,"Great 3-4",ROUND(L4998,0)&lt;=5,"Excellent 4-5")</f>
        <v>Good 2-3</v>
      </c>
      <c r="Z4998" t="str">
        <f t="shared" si="78"/>
        <v>0-1000</v>
      </c>
    </row>
    <row r="4999" spans="1:26" x14ac:dyDescent="0.3">
      <c r="A4999">
        <v>306656</v>
      </c>
      <c r="B4999" t="s">
        <v>7298</v>
      </c>
      <c r="C4999">
        <v>1</v>
      </c>
      <c r="D4999" t="s">
        <v>14</v>
      </c>
      <c r="E4999" t="s">
        <v>15</v>
      </c>
      <c r="F4999" t="s">
        <v>16</v>
      </c>
      <c r="G4999" t="s">
        <v>16</v>
      </c>
      <c r="H4999" t="s">
        <v>16</v>
      </c>
      <c r="I4999">
        <v>1</v>
      </c>
      <c r="J4999">
        <v>18</v>
      </c>
      <c r="K4999">
        <v>450</v>
      </c>
      <c r="L4999">
        <v>2.7</v>
      </c>
      <c r="M4999" t="s">
        <v>5036</v>
      </c>
      <c r="N4999" t="str">
        <f>SUBSTITUTE(Sheet1[[#This Row],[Datekey_Opening]],"_","-")</f>
        <v>2017-9-11</v>
      </c>
      <c r="O4999">
        <f>YEAR(Sheet1[[#This Row],[Date]])</f>
        <v>2017</v>
      </c>
      <c r="P4999" t="str">
        <f>LOOKUP(Sheet1[[#This Row],[CountryCode]],$AI$4:$AI$18,$AJ$4:$AJ$18)</f>
        <v>India</v>
      </c>
      <c r="Q4999">
        <f>MONTH(Sheet1[[#This Row],[Date]])</f>
        <v>9</v>
      </c>
      <c r="R4999" t="str">
        <f>TEXT(Sheet1[[#This Row],[Date]],"MMMM")</f>
        <v>September</v>
      </c>
      <c r="S4999" t="str">
        <f>TEXT(Sheet1[[#This Row],[Date]],"YYYY-MMM")</f>
        <v>2017-Sep</v>
      </c>
      <c r="T4999">
        <f>WEEKDAY(Sheet1[[#This Row],[Date]])</f>
        <v>2</v>
      </c>
      <c r="U4999" t="str">
        <f>TEXT(Sheet1[[#This Row],[Date]],"DDDD")</f>
        <v>Monday</v>
      </c>
      <c r="V4999" t="str">
        <f>"FM"&amp;MOD(MONTH(Sheet1[[#This Row],[Date]])-4,12)+1</f>
        <v>FM6</v>
      </c>
      <c r="W4999" t="str">
        <f>"Q"&amp;ROUNDUP(MONTH(Sheet1[[#This Row],[Date]])/3,0)</f>
        <v>Q3</v>
      </c>
      <c r="X4999" t="str">
        <f>"Q"&amp;INT(MOD(MONTH(Sheet1[[#This Row],[Date]])-4,12/3)+1)</f>
        <v>Q2</v>
      </c>
      <c r="Y4999" t="str" cm="1">
        <f t="array" ref="Y4999">_xlfn.IFS(ROUND(L4999,0)&lt;=1,"Need to improve 0-1",ROUND(L4999,0)&lt;=2,"Okay 1-2",ROUND(L4999,0)&lt;=3,"Good 2-3",ROUND(L4999,0)&lt;=4,"Great 3-4",ROUND(L4999,0)&lt;=5,"Excellent 4-5")</f>
        <v>Good 2-3</v>
      </c>
      <c r="Z4999" t="str">
        <f t="shared" si="78"/>
        <v>0-1000</v>
      </c>
    </row>
    <row r="5000" spans="1:26" x14ac:dyDescent="0.3">
      <c r="A5000">
        <v>9251</v>
      </c>
      <c r="B5000" t="s">
        <v>7299</v>
      </c>
      <c r="C5000">
        <v>1</v>
      </c>
      <c r="D5000" t="s">
        <v>14</v>
      </c>
      <c r="E5000" t="s">
        <v>15</v>
      </c>
      <c r="F5000" t="s">
        <v>16</v>
      </c>
      <c r="G5000" t="s">
        <v>16</v>
      </c>
      <c r="H5000" t="s">
        <v>16</v>
      </c>
      <c r="I5000">
        <v>1</v>
      </c>
      <c r="J5000">
        <v>4</v>
      </c>
      <c r="K5000">
        <v>150</v>
      </c>
      <c r="L5000">
        <v>2.9</v>
      </c>
      <c r="M5000" t="s">
        <v>360</v>
      </c>
      <c r="N5000" t="str">
        <f>SUBSTITUTE(Sheet1[[#This Row],[Datekey_Opening]],"_","-")</f>
        <v>2018-9-1</v>
      </c>
      <c r="O5000">
        <f>YEAR(Sheet1[[#This Row],[Date]])</f>
        <v>2018</v>
      </c>
      <c r="P5000" t="str">
        <f>LOOKUP(Sheet1[[#This Row],[CountryCode]],$AI$4:$AI$18,$AJ$4:$AJ$18)</f>
        <v>India</v>
      </c>
      <c r="Q5000">
        <f>MONTH(Sheet1[[#This Row],[Date]])</f>
        <v>9</v>
      </c>
      <c r="R5000" t="str">
        <f>TEXT(Sheet1[[#This Row],[Date]],"MMMM")</f>
        <v>September</v>
      </c>
      <c r="S5000" t="str">
        <f>TEXT(Sheet1[[#This Row],[Date]],"YYYY-MMM")</f>
        <v>2018-Sep</v>
      </c>
      <c r="T5000">
        <f>WEEKDAY(Sheet1[[#This Row],[Date]])</f>
        <v>7</v>
      </c>
      <c r="U5000" t="str">
        <f>TEXT(Sheet1[[#This Row],[Date]],"DDDD")</f>
        <v>Saturday</v>
      </c>
      <c r="V5000" t="str">
        <f>"FM"&amp;MOD(MONTH(Sheet1[[#This Row],[Date]])-4,12)+1</f>
        <v>FM6</v>
      </c>
      <c r="W5000" t="str">
        <f>"Q"&amp;ROUNDUP(MONTH(Sheet1[[#This Row],[Date]])/3,0)</f>
        <v>Q3</v>
      </c>
      <c r="X5000" t="str">
        <f>"Q"&amp;INT(MOD(MONTH(Sheet1[[#This Row],[Date]])-4,12/3)+1)</f>
        <v>Q2</v>
      </c>
      <c r="Y5000" t="str" cm="1">
        <f t="array" ref="Y5000">_xlfn.IFS(ROUND(L5000,0)&lt;=1,"Need to improve 0-1",ROUND(L5000,0)&lt;=2,"Okay 1-2",ROUND(L5000,0)&lt;=3,"Good 2-3",ROUND(L5000,0)&lt;=4,"Great 3-4",ROUND(L5000,0)&lt;=5,"Excellent 4-5")</f>
        <v>Good 2-3</v>
      </c>
      <c r="Z5000" t="str">
        <f t="shared" si="78"/>
        <v>0-1000</v>
      </c>
    </row>
    <row r="5001" spans="1:26" x14ac:dyDescent="0.3">
      <c r="A5001">
        <v>301927</v>
      </c>
      <c r="B5001" t="s">
        <v>7300</v>
      </c>
      <c r="C5001">
        <v>1</v>
      </c>
      <c r="D5001" t="s">
        <v>14</v>
      </c>
      <c r="E5001" t="s">
        <v>15</v>
      </c>
      <c r="F5001" t="s">
        <v>16</v>
      </c>
      <c r="G5001" t="s">
        <v>16</v>
      </c>
      <c r="H5001" t="s">
        <v>16</v>
      </c>
      <c r="I5001">
        <v>1</v>
      </c>
      <c r="J5001">
        <v>10</v>
      </c>
      <c r="K5001">
        <v>100</v>
      </c>
      <c r="L5001">
        <v>3.1</v>
      </c>
      <c r="M5001" t="s">
        <v>1924</v>
      </c>
      <c r="N5001" t="str">
        <f>SUBSTITUTE(Sheet1[[#This Row],[Datekey_Opening]],"_","-")</f>
        <v>2015-9-9</v>
      </c>
      <c r="O5001">
        <f>YEAR(Sheet1[[#This Row],[Date]])</f>
        <v>2015</v>
      </c>
      <c r="P5001" t="str">
        <f>LOOKUP(Sheet1[[#This Row],[CountryCode]],$AI$4:$AI$18,$AJ$4:$AJ$18)</f>
        <v>India</v>
      </c>
      <c r="Q5001">
        <f>MONTH(Sheet1[[#This Row],[Date]])</f>
        <v>9</v>
      </c>
      <c r="R5001" t="str">
        <f>TEXT(Sheet1[[#This Row],[Date]],"MMMM")</f>
        <v>September</v>
      </c>
      <c r="S5001" t="str">
        <f>TEXT(Sheet1[[#This Row],[Date]],"YYYY-MMM")</f>
        <v>2015-Sep</v>
      </c>
      <c r="T5001">
        <f>WEEKDAY(Sheet1[[#This Row],[Date]])</f>
        <v>4</v>
      </c>
      <c r="U5001" t="str">
        <f>TEXT(Sheet1[[#This Row],[Date]],"DDDD")</f>
        <v>Wednesday</v>
      </c>
      <c r="V5001" t="str">
        <f>"FM"&amp;MOD(MONTH(Sheet1[[#This Row],[Date]])-4,12)+1</f>
        <v>FM6</v>
      </c>
      <c r="W5001" t="str">
        <f>"Q"&amp;ROUNDUP(MONTH(Sheet1[[#This Row],[Date]])/3,0)</f>
        <v>Q3</v>
      </c>
      <c r="X5001" t="str">
        <f>"Q"&amp;INT(MOD(MONTH(Sheet1[[#This Row],[Date]])-4,12/3)+1)</f>
        <v>Q2</v>
      </c>
      <c r="Y5001" t="str" cm="1">
        <f t="array" ref="Y5001">_xlfn.IFS(ROUND(L5001,0)&lt;=1,"Need to improve 0-1",ROUND(L5001,0)&lt;=2,"Okay 1-2",ROUND(L5001,0)&lt;=3,"Good 2-3",ROUND(L5001,0)&lt;=4,"Great 3-4",ROUND(L5001,0)&lt;=5,"Excellent 4-5")</f>
        <v>Good 2-3</v>
      </c>
      <c r="Z5001" t="str">
        <f t="shared" si="78"/>
        <v>0-1000</v>
      </c>
    </row>
    <row r="5002" spans="1:26" x14ac:dyDescent="0.3">
      <c r="A5002">
        <v>303018</v>
      </c>
      <c r="B5002" t="s">
        <v>4553</v>
      </c>
      <c r="C5002">
        <v>1</v>
      </c>
      <c r="D5002" t="s">
        <v>14</v>
      </c>
      <c r="E5002" t="s">
        <v>15</v>
      </c>
      <c r="F5002" t="s">
        <v>16</v>
      </c>
      <c r="G5002" t="s">
        <v>16</v>
      </c>
      <c r="H5002" t="s">
        <v>16</v>
      </c>
      <c r="I5002">
        <v>1</v>
      </c>
      <c r="J5002">
        <v>27</v>
      </c>
      <c r="K5002">
        <v>300</v>
      </c>
      <c r="L5002">
        <v>3.1</v>
      </c>
      <c r="M5002" t="s">
        <v>1027</v>
      </c>
      <c r="N5002" t="str">
        <f>SUBSTITUTE(Sheet1[[#This Row],[Datekey_Opening]],"_","-")</f>
        <v>2010-9-21</v>
      </c>
      <c r="O5002">
        <f>YEAR(Sheet1[[#This Row],[Date]])</f>
        <v>2010</v>
      </c>
      <c r="P5002" t="str">
        <f>LOOKUP(Sheet1[[#This Row],[CountryCode]],$AI$4:$AI$18,$AJ$4:$AJ$18)</f>
        <v>India</v>
      </c>
      <c r="Q5002">
        <f>MONTH(Sheet1[[#This Row],[Date]])</f>
        <v>9</v>
      </c>
      <c r="R5002" t="str">
        <f>TEXT(Sheet1[[#This Row],[Date]],"MMMM")</f>
        <v>September</v>
      </c>
      <c r="S5002" t="str">
        <f>TEXT(Sheet1[[#This Row],[Date]],"YYYY-MMM")</f>
        <v>2010-Sep</v>
      </c>
      <c r="T5002">
        <f>WEEKDAY(Sheet1[[#This Row],[Date]])</f>
        <v>3</v>
      </c>
      <c r="U5002" t="str">
        <f>TEXT(Sheet1[[#This Row],[Date]],"DDDD")</f>
        <v>Tuesday</v>
      </c>
      <c r="V5002" t="str">
        <f>"FM"&amp;MOD(MONTH(Sheet1[[#This Row],[Date]])-4,12)+1</f>
        <v>FM6</v>
      </c>
      <c r="W5002" t="str">
        <f>"Q"&amp;ROUNDUP(MONTH(Sheet1[[#This Row],[Date]])/3,0)</f>
        <v>Q3</v>
      </c>
      <c r="X5002" t="str">
        <f>"Q"&amp;INT(MOD(MONTH(Sheet1[[#This Row],[Date]])-4,12/3)+1)</f>
        <v>Q2</v>
      </c>
      <c r="Y5002" t="str" cm="1">
        <f t="array" ref="Y5002">_xlfn.IFS(ROUND(L5002,0)&lt;=1,"Need to improve 0-1",ROUND(L5002,0)&lt;=2,"Okay 1-2",ROUND(L5002,0)&lt;=3,"Good 2-3",ROUND(L5002,0)&lt;=4,"Great 3-4",ROUND(L5002,0)&lt;=5,"Excellent 4-5")</f>
        <v>Good 2-3</v>
      </c>
      <c r="Z5002" t="str">
        <f t="shared" si="78"/>
        <v>0-1000</v>
      </c>
    </row>
    <row r="5003" spans="1:26" x14ac:dyDescent="0.3">
      <c r="A5003">
        <v>3247</v>
      </c>
      <c r="B5003" t="s">
        <v>314</v>
      </c>
      <c r="C5003">
        <v>1</v>
      </c>
      <c r="D5003" t="s">
        <v>14</v>
      </c>
      <c r="E5003" t="s">
        <v>15</v>
      </c>
      <c r="F5003" t="s">
        <v>16</v>
      </c>
      <c r="G5003" t="s">
        <v>16</v>
      </c>
      <c r="H5003" t="s">
        <v>16</v>
      </c>
      <c r="I5003">
        <v>1</v>
      </c>
      <c r="J5003">
        <v>76</v>
      </c>
      <c r="K5003">
        <v>300</v>
      </c>
      <c r="L5003">
        <v>3</v>
      </c>
      <c r="M5003" t="s">
        <v>2177</v>
      </c>
      <c r="N5003" t="str">
        <f>SUBSTITUTE(Sheet1[[#This Row],[Datekey_Opening]],"_","-")</f>
        <v>2016-9-23</v>
      </c>
      <c r="O5003">
        <f>YEAR(Sheet1[[#This Row],[Date]])</f>
        <v>2016</v>
      </c>
      <c r="P5003" t="str">
        <f>LOOKUP(Sheet1[[#This Row],[CountryCode]],$AI$4:$AI$18,$AJ$4:$AJ$18)</f>
        <v>India</v>
      </c>
      <c r="Q5003">
        <f>MONTH(Sheet1[[#This Row],[Date]])</f>
        <v>9</v>
      </c>
      <c r="R5003" t="str">
        <f>TEXT(Sheet1[[#This Row],[Date]],"MMMM")</f>
        <v>September</v>
      </c>
      <c r="S5003" t="str">
        <f>TEXT(Sheet1[[#This Row],[Date]],"YYYY-MMM")</f>
        <v>2016-Sep</v>
      </c>
      <c r="T5003">
        <f>WEEKDAY(Sheet1[[#This Row],[Date]])</f>
        <v>6</v>
      </c>
      <c r="U5003" t="str">
        <f>TEXT(Sheet1[[#This Row],[Date]],"DDDD")</f>
        <v>Friday</v>
      </c>
      <c r="V5003" t="str">
        <f>"FM"&amp;MOD(MONTH(Sheet1[[#This Row],[Date]])-4,12)+1</f>
        <v>FM6</v>
      </c>
      <c r="W5003" t="str">
        <f>"Q"&amp;ROUNDUP(MONTH(Sheet1[[#This Row],[Date]])/3,0)</f>
        <v>Q3</v>
      </c>
      <c r="X5003" t="str">
        <f>"Q"&amp;INT(MOD(MONTH(Sheet1[[#This Row],[Date]])-4,12/3)+1)</f>
        <v>Q2</v>
      </c>
      <c r="Y5003" t="str" cm="1">
        <f t="array" ref="Y5003">_xlfn.IFS(ROUND(L5003,0)&lt;=1,"Need to improve 0-1",ROUND(L5003,0)&lt;=2,"Okay 1-2",ROUND(L5003,0)&lt;=3,"Good 2-3",ROUND(L5003,0)&lt;=4,"Great 3-4",ROUND(L5003,0)&lt;=5,"Excellent 4-5")</f>
        <v>Good 2-3</v>
      </c>
      <c r="Z5003" t="str">
        <f t="shared" si="78"/>
        <v>0-1000</v>
      </c>
    </row>
    <row r="5004" spans="1:26" x14ac:dyDescent="0.3">
      <c r="A5004">
        <v>305514</v>
      </c>
      <c r="B5004" t="s">
        <v>7301</v>
      </c>
      <c r="C5004">
        <v>1</v>
      </c>
      <c r="D5004" t="s">
        <v>14</v>
      </c>
      <c r="E5004" t="s">
        <v>15</v>
      </c>
      <c r="F5004" t="s">
        <v>16</v>
      </c>
      <c r="G5004" t="s">
        <v>16</v>
      </c>
      <c r="H5004" t="s">
        <v>16</v>
      </c>
      <c r="I5004">
        <v>1</v>
      </c>
      <c r="J5004">
        <v>16</v>
      </c>
      <c r="K5004">
        <v>300</v>
      </c>
      <c r="L5004">
        <v>3.1</v>
      </c>
      <c r="M5004" t="s">
        <v>3723</v>
      </c>
      <c r="N5004" t="str">
        <f>SUBSTITUTE(Sheet1[[#This Row],[Datekey_Opening]],"_","-")</f>
        <v>2017-9-13</v>
      </c>
      <c r="O5004">
        <f>YEAR(Sheet1[[#This Row],[Date]])</f>
        <v>2017</v>
      </c>
      <c r="P5004" t="str">
        <f>LOOKUP(Sheet1[[#This Row],[CountryCode]],$AI$4:$AI$18,$AJ$4:$AJ$18)</f>
        <v>India</v>
      </c>
      <c r="Q5004">
        <f>MONTH(Sheet1[[#This Row],[Date]])</f>
        <v>9</v>
      </c>
      <c r="R5004" t="str">
        <f>TEXT(Sheet1[[#This Row],[Date]],"MMMM")</f>
        <v>September</v>
      </c>
      <c r="S5004" t="str">
        <f>TEXT(Sheet1[[#This Row],[Date]],"YYYY-MMM")</f>
        <v>2017-Sep</v>
      </c>
      <c r="T5004">
        <f>WEEKDAY(Sheet1[[#This Row],[Date]])</f>
        <v>4</v>
      </c>
      <c r="U5004" t="str">
        <f>TEXT(Sheet1[[#This Row],[Date]],"DDDD")</f>
        <v>Wednesday</v>
      </c>
      <c r="V5004" t="str">
        <f>"FM"&amp;MOD(MONTH(Sheet1[[#This Row],[Date]])-4,12)+1</f>
        <v>FM6</v>
      </c>
      <c r="W5004" t="str">
        <f>"Q"&amp;ROUNDUP(MONTH(Sheet1[[#This Row],[Date]])/3,0)</f>
        <v>Q3</v>
      </c>
      <c r="X5004" t="str">
        <f>"Q"&amp;INT(MOD(MONTH(Sheet1[[#This Row],[Date]])-4,12/3)+1)</f>
        <v>Q2</v>
      </c>
      <c r="Y5004" t="str" cm="1">
        <f t="array" ref="Y5004">_xlfn.IFS(ROUND(L5004,0)&lt;=1,"Need to improve 0-1",ROUND(L5004,0)&lt;=2,"Okay 1-2",ROUND(L5004,0)&lt;=3,"Good 2-3",ROUND(L5004,0)&lt;=4,"Great 3-4",ROUND(L5004,0)&lt;=5,"Excellent 4-5")</f>
        <v>Good 2-3</v>
      </c>
      <c r="Z5004" t="str">
        <f t="shared" si="78"/>
        <v>0-1000</v>
      </c>
    </row>
    <row r="5005" spans="1:26" x14ac:dyDescent="0.3">
      <c r="A5005">
        <v>782</v>
      </c>
      <c r="B5005" t="s">
        <v>7302</v>
      </c>
      <c r="C5005">
        <v>1</v>
      </c>
      <c r="D5005" t="s">
        <v>14</v>
      </c>
      <c r="E5005" t="s">
        <v>15</v>
      </c>
      <c r="F5005" t="s">
        <v>16</v>
      </c>
      <c r="G5005" t="s">
        <v>16</v>
      </c>
      <c r="H5005" t="s">
        <v>16</v>
      </c>
      <c r="I5005">
        <v>1</v>
      </c>
      <c r="J5005">
        <v>85</v>
      </c>
      <c r="K5005">
        <v>200</v>
      </c>
      <c r="L5005">
        <v>3.7</v>
      </c>
      <c r="M5005" t="s">
        <v>7303</v>
      </c>
      <c r="N5005" t="str">
        <f>SUBSTITUTE(Sheet1[[#This Row],[Datekey_Opening]],"_","-")</f>
        <v>2012-9-23</v>
      </c>
      <c r="O5005">
        <f>YEAR(Sheet1[[#This Row],[Date]])</f>
        <v>2012</v>
      </c>
      <c r="P5005" t="str">
        <f>LOOKUP(Sheet1[[#This Row],[CountryCode]],$AI$4:$AI$18,$AJ$4:$AJ$18)</f>
        <v>India</v>
      </c>
      <c r="Q5005">
        <f>MONTH(Sheet1[[#This Row],[Date]])</f>
        <v>9</v>
      </c>
      <c r="R5005" t="str">
        <f>TEXT(Sheet1[[#This Row],[Date]],"MMMM")</f>
        <v>September</v>
      </c>
      <c r="S5005" t="str">
        <f>TEXT(Sheet1[[#This Row],[Date]],"YYYY-MMM")</f>
        <v>2012-Sep</v>
      </c>
      <c r="T5005">
        <f>WEEKDAY(Sheet1[[#This Row],[Date]])</f>
        <v>1</v>
      </c>
      <c r="U5005" t="str">
        <f>TEXT(Sheet1[[#This Row],[Date]],"DDDD")</f>
        <v>Sunday</v>
      </c>
      <c r="V5005" t="str">
        <f>"FM"&amp;MOD(MONTH(Sheet1[[#This Row],[Date]])-4,12)+1</f>
        <v>FM6</v>
      </c>
      <c r="W5005" t="str">
        <f>"Q"&amp;ROUNDUP(MONTH(Sheet1[[#This Row],[Date]])/3,0)</f>
        <v>Q3</v>
      </c>
      <c r="X5005" t="str">
        <f>"Q"&amp;INT(MOD(MONTH(Sheet1[[#This Row],[Date]])-4,12/3)+1)</f>
        <v>Q2</v>
      </c>
      <c r="Y5005" t="str" cm="1">
        <f t="array" ref="Y5005">_xlfn.IFS(ROUND(L5005,0)&lt;=1,"Need to improve 0-1",ROUND(L5005,0)&lt;=2,"Okay 1-2",ROUND(L5005,0)&lt;=3,"Good 2-3",ROUND(L5005,0)&lt;=4,"Great 3-4",ROUND(L5005,0)&lt;=5,"Excellent 4-5")</f>
        <v>Great 3-4</v>
      </c>
      <c r="Z5005" t="str">
        <f t="shared" si="78"/>
        <v>0-1000</v>
      </c>
    </row>
    <row r="5006" spans="1:26" x14ac:dyDescent="0.3">
      <c r="A5006">
        <v>6219</v>
      </c>
      <c r="B5006" t="s">
        <v>7304</v>
      </c>
      <c r="C5006">
        <v>1</v>
      </c>
      <c r="D5006" t="s">
        <v>14</v>
      </c>
      <c r="E5006" t="s">
        <v>15</v>
      </c>
      <c r="F5006" t="s">
        <v>16</v>
      </c>
      <c r="G5006" t="s">
        <v>16</v>
      </c>
      <c r="H5006" t="s">
        <v>16</v>
      </c>
      <c r="I5006">
        <v>1</v>
      </c>
      <c r="J5006">
        <v>9</v>
      </c>
      <c r="K5006">
        <v>150</v>
      </c>
      <c r="L5006">
        <v>3</v>
      </c>
      <c r="M5006" t="s">
        <v>7305</v>
      </c>
      <c r="N5006" t="str">
        <f>SUBSTITUTE(Sheet1[[#This Row],[Datekey_Opening]],"_","-")</f>
        <v>2015-9-24</v>
      </c>
      <c r="O5006">
        <f>YEAR(Sheet1[[#This Row],[Date]])</f>
        <v>2015</v>
      </c>
      <c r="P5006" t="str">
        <f>LOOKUP(Sheet1[[#This Row],[CountryCode]],$AI$4:$AI$18,$AJ$4:$AJ$18)</f>
        <v>India</v>
      </c>
      <c r="Q5006">
        <f>MONTH(Sheet1[[#This Row],[Date]])</f>
        <v>9</v>
      </c>
      <c r="R5006" t="str">
        <f>TEXT(Sheet1[[#This Row],[Date]],"MMMM")</f>
        <v>September</v>
      </c>
      <c r="S5006" t="str">
        <f>TEXT(Sheet1[[#This Row],[Date]],"YYYY-MMM")</f>
        <v>2015-Sep</v>
      </c>
      <c r="T5006">
        <f>WEEKDAY(Sheet1[[#This Row],[Date]])</f>
        <v>5</v>
      </c>
      <c r="U5006" t="str">
        <f>TEXT(Sheet1[[#This Row],[Date]],"DDDD")</f>
        <v>Thursday</v>
      </c>
      <c r="V5006" t="str">
        <f>"FM"&amp;MOD(MONTH(Sheet1[[#This Row],[Date]])-4,12)+1</f>
        <v>FM6</v>
      </c>
      <c r="W5006" t="str">
        <f>"Q"&amp;ROUNDUP(MONTH(Sheet1[[#This Row],[Date]])/3,0)</f>
        <v>Q3</v>
      </c>
      <c r="X5006" t="str">
        <f>"Q"&amp;INT(MOD(MONTH(Sheet1[[#This Row],[Date]])-4,12/3)+1)</f>
        <v>Q2</v>
      </c>
      <c r="Y5006" t="str" cm="1">
        <f t="array" ref="Y5006">_xlfn.IFS(ROUND(L5006,0)&lt;=1,"Need to improve 0-1",ROUND(L5006,0)&lt;=2,"Okay 1-2",ROUND(L5006,0)&lt;=3,"Good 2-3",ROUND(L5006,0)&lt;=4,"Great 3-4",ROUND(L5006,0)&lt;=5,"Excellent 4-5")</f>
        <v>Good 2-3</v>
      </c>
      <c r="Z5006" t="str">
        <f t="shared" si="78"/>
        <v>0-1000</v>
      </c>
    </row>
    <row r="5007" spans="1:26" x14ac:dyDescent="0.3">
      <c r="A5007">
        <v>2250</v>
      </c>
      <c r="B5007" t="s">
        <v>7306</v>
      </c>
      <c r="C5007">
        <v>1</v>
      </c>
      <c r="D5007" t="s">
        <v>14</v>
      </c>
      <c r="E5007" t="s">
        <v>15</v>
      </c>
      <c r="F5007" t="s">
        <v>16</v>
      </c>
      <c r="G5007" t="s">
        <v>21</v>
      </c>
      <c r="H5007" t="s">
        <v>16</v>
      </c>
      <c r="I5007">
        <v>1</v>
      </c>
      <c r="J5007">
        <v>104</v>
      </c>
      <c r="K5007">
        <v>450</v>
      </c>
      <c r="L5007">
        <v>3.5</v>
      </c>
      <c r="M5007" t="s">
        <v>7307</v>
      </c>
      <c r="N5007" t="str">
        <f>SUBSTITUTE(Sheet1[[#This Row],[Datekey_Opening]],"_","-")</f>
        <v>2018-9-16</v>
      </c>
      <c r="O5007">
        <f>YEAR(Sheet1[[#This Row],[Date]])</f>
        <v>2018</v>
      </c>
      <c r="P5007" t="str">
        <f>LOOKUP(Sheet1[[#This Row],[CountryCode]],$AI$4:$AI$18,$AJ$4:$AJ$18)</f>
        <v>India</v>
      </c>
      <c r="Q5007">
        <f>MONTH(Sheet1[[#This Row],[Date]])</f>
        <v>9</v>
      </c>
      <c r="R5007" t="str">
        <f>TEXT(Sheet1[[#This Row],[Date]],"MMMM")</f>
        <v>September</v>
      </c>
      <c r="S5007" t="str">
        <f>TEXT(Sheet1[[#This Row],[Date]],"YYYY-MMM")</f>
        <v>2018-Sep</v>
      </c>
      <c r="T5007">
        <f>WEEKDAY(Sheet1[[#This Row],[Date]])</f>
        <v>1</v>
      </c>
      <c r="U5007" t="str">
        <f>TEXT(Sheet1[[#This Row],[Date]],"DDDD")</f>
        <v>Sunday</v>
      </c>
      <c r="V5007" t="str">
        <f>"FM"&amp;MOD(MONTH(Sheet1[[#This Row],[Date]])-4,12)+1</f>
        <v>FM6</v>
      </c>
      <c r="W5007" t="str">
        <f>"Q"&amp;ROUNDUP(MONTH(Sheet1[[#This Row],[Date]])/3,0)</f>
        <v>Q3</v>
      </c>
      <c r="X5007" t="str">
        <f>"Q"&amp;INT(MOD(MONTH(Sheet1[[#This Row],[Date]])-4,12/3)+1)</f>
        <v>Q2</v>
      </c>
      <c r="Y5007" t="str" cm="1">
        <f t="array" ref="Y5007">_xlfn.IFS(ROUND(L5007,0)&lt;=1,"Need to improve 0-1",ROUND(L5007,0)&lt;=2,"Okay 1-2",ROUND(L5007,0)&lt;=3,"Good 2-3",ROUND(L5007,0)&lt;=4,"Great 3-4",ROUND(L5007,0)&lt;=5,"Excellent 4-5")</f>
        <v>Great 3-4</v>
      </c>
      <c r="Z5007" t="str">
        <f t="shared" si="78"/>
        <v>0-1000</v>
      </c>
    </row>
    <row r="5008" spans="1:26" x14ac:dyDescent="0.3">
      <c r="A5008">
        <v>308868</v>
      </c>
      <c r="B5008" t="s">
        <v>4644</v>
      </c>
      <c r="C5008">
        <v>1</v>
      </c>
      <c r="D5008" t="s">
        <v>14</v>
      </c>
      <c r="E5008" t="s">
        <v>15</v>
      </c>
      <c r="F5008" t="s">
        <v>16</v>
      </c>
      <c r="G5008" t="s">
        <v>16</v>
      </c>
      <c r="H5008" t="s">
        <v>16</v>
      </c>
      <c r="I5008">
        <v>1</v>
      </c>
      <c r="J5008">
        <v>8</v>
      </c>
      <c r="K5008">
        <v>150</v>
      </c>
      <c r="L5008">
        <v>3.1</v>
      </c>
      <c r="M5008" t="s">
        <v>6000</v>
      </c>
      <c r="N5008" t="str">
        <f>SUBSTITUTE(Sheet1[[#This Row],[Datekey_Opening]],"_","-")</f>
        <v>2014-9-27</v>
      </c>
      <c r="O5008">
        <f>YEAR(Sheet1[[#This Row],[Date]])</f>
        <v>2014</v>
      </c>
      <c r="P5008" t="str">
        <f>LOOKUP(Sheet1[[#This Row],[CountryCode]],$AI$4:$AI$18,$AJ$4:$AJ$18)</f>
        <v>India</v>
      </c>
      <c r="Q5008">
        <f>MONTH(Sheet1[[#This Row],[Date]])</f>
        <v>9</v>
      </c>
      <c r="R5008" t="str">
        <f>TEXT(Sheet1[[#This Row],[Date]],"MMMM")</f>
        <v>September</v>
      </c>
      <c r="S5008" t="str">
        <f>TEXT(Sheet1[[#This Row],[Date]],"YYYY-MMM")</f>
        <v>2014-Sep</v>
      </c>
      <c r="T5008">
        <f>WEEKDAY(Sheet1[[#This Row],[Date]])</f>
        <v>7</v>
      </c>
      <c r="U5008" t="str">
        <f>TEXT(Sheet1[[#This Row],[Date]],"DDDD")</f>
        <v>Saturday</v>
      </c>
      <c r="V5008" t="str">
        <f>"FM"&amp;MOD(MONTH(Sheet1[[#This Row],[Date]])-4,12)+1</f>
        <v>FM6</v>
      </c>
      <c r="W5008" t="str">
        <f>"Q"&amp;ROUNDUP(MONTH(Sheet1[[#This Row],[Date]])/3,0)</f>
        <v>Q3</v>
      </c>
      <c r="X5008" t="str">
        <f>"Q"&amp;INT(MOD(MONTH(Sheet1[[#This Row],[Date]])-4,12/3)+1)</f>
        <v>Q2</v>
      </c>
      <c r="Y5008" t="str" cm="1">
        <f t="array" ref="Y5008">_xlfn.IFS(ROUND(L5008,0)&lt;=1,"Need to improve 0-1",ROUND(L5008,0)&lt;=2,"Okay 1-2",ROUND(L5008,0)&lt;=3,"Good 2-3",ROUND(L5008,0)&lt;=4,"Great 3-4",ROUND(L5008,0)&lt;=5,"Excellent 4-5")</f>
        <v>Good 2-3</v>
      </c>
      <c r="Z5008" t="str">
        <f t="shared" si="78"/>
        <v>0-1000</v>
      </c>
    </row>
    <row r="5009" spans="1:26" x14ac:dyDescent="0.3">
      <c r="A5009">
        <v>302497</v>
      </c>
      <c r="B5009" t="s">
        <v>7308</v>
      </c>
      <c r="C5009">
        <v>1</v>
      </c>
      <c r="D5009" t="s">
        <v>14</v>
      </c>
      <c r="E5009" t="s">
        <v>15</v>
      </c>
      <c r="F5009" t="s">
        <v>16</v>
      </c>
      <c r="G5009" t="s">
        <v>21</v>
      </c>
      <c r="H5009" t="s">
        <v>16</v>
      </c>
      <c r="I5009">
        <v>1</v>
      </c>
      <c r="J5009">
        <v>15</v>
      </c>
      <c r="K5009">
        <v>450</v>
      </c>
      <c r="L5009">
        <v>2.6</v>
      </c>
      <c r="M5009" t="s">
        <v>3842</v>
      </c>
      <c r="N5009" t="str">
        <f>SUBSTITUTE(Sheet1[[#This Row],[Datekey_Opening]],"_","-")</f>
        <v>2015-8-28</v>
      </c>
      <c r="O5009">
        <f>YEAR(Sheet1[[#This Row],[Date]])</f>
        <v>2015</v>
      </c>
      <c r="P5009" t="str">
        <f>LOOKUP(Sheet1[[#This Row],[CountryCode]],$AI$4:$AI$18,$AJ$4:$AJ$18)</f>
        <v>India</v>
      </c>
      <c r="Q5009">
        <f>MONTH(Sheet1[[#This Row],[Date]])</f>
        <v>8</v>
      </c>
      <c r="R5009" t="str">
        <f>TEXT(Sheet1[[#This Row],[Date]],"MMMM")</f>
        <v>August</v>
      </c>
      <c r="S5009" t="str">
        <f>TEXT(Sheet1[[#This Row],[Date]],"YYYY-MMM")</f>
        <v>2015-Aug</v>
      </c>
      <c r="T5009">
        <f>WEEKDAY(Sheet1[[#This Row],[Date]])</f>
        <v>6</v>
      </c>
      <c r="U5009" t="str">
        <f>TEXT(Sheet1[[#This Row],[Date]],"DDDD")</f>
        <v>Friday</v>
      </c>
      <c r="V5009" t="str">
        <f>"FM"&amp;MOD(MONTH(Sheet1[[#This Row],[Date]])-4,12)+1</f>
        <v>FM5</v>
      </c>
      <c r="W5009" t="str">
        <f>"Q"&amp;ROUNDUP(MONTH(Sheet1[[#This Row],[Date]])/3,0)</f>
        <v>Q3</v>
      </c>
      <c r="X5009" t="str">
        <f>"Q"&amp;INT(MOD(MONTH(Sheet1[[#This Row],[Date]])-4,12/3)+1)</f>
        <v>Q1</v>
      </c>
      <c r="Y5009" t="str" cm="1">
        <f t="array" ref="Y5009">_xlfn.IFS(ROUND(L5009,0)&lt;=1,"Need to improve 0-1",ROUND(L5009,0)&lt;=2,"Okay 1-2",ROUND(L5009,0)&lt;=3,"Good 2-3",ROUND(L5009,0)&lt;=4,"Great 3-4",ROUND(L5009,0)&lt;=5,"Excellent 4-5")</f>
        <v>Good 2-3</v>
      </c>
      <c r="Z5009" t="str">
        <f t="shared" si="78"/>
        <v>0-1000</v>
      </c>
    </row>
    <row r="5010" spans="1:26" x14ac:dyDescent="0.3">
      <c r="A5010">
        <v>3980</v>
      </c>
      <c r="B5010" t="s">
        <v>7309</v>
      </c>
      <c r="C5010">
        <v>1</v>
      </c>
      <c r="D5010" t="s">
        <v>14</v>
      </c>
      <c r="E5010" t="s">
        <v>15</v>
      </c>
      <c r="F5010" t="s">
        <v>16</v>
      </c>
      <c r="G5010" t="s">
        <v>16</v>
      </c>
      <c r="H5010" t="s">
        <v>16</v>
      </c>
      <c r="I5010">
        <v>1</v>
      </c>
      <c r="J5010">
        <v>43</v>
      </c>
      <c r="K5010">
        <v>350</v>
      </c>
      <c r="L5010">
        <v>2.6</v>
      </c>
      <c r="M5010" t="s">
        <v>1196</v>
      </c>
      <c r="N5010" t="str">
        <f>SUBSTITUTE(Sheet1[[#This Row],[Datekey_Opening]],"_","-")</f>
        <v>2011-8-12</v>
      </c>
      <c r="O5010">
        <f>YEAR(Sheet1[[#This Row],[Date]])</f>
        <v>2011</v>
      </c>
      <c r="P5010" t="str">
        <f>LOOKUP(Sheet1[[#This Row],[CountryCode]],$AI$4:$AI$18,$AJ$4:$AJ$18)</f>
        <v>India</v>
      </c>
      <c r="Q5010">
        <f>MONTH(Sheet1[[#This Row],[Date]])</f>
        <v>8</v>
      </c>
      <c r="R5010" t="str">
        <f>TEXT(Sheet1[[#This Row],[Date]],"MMMM")</f>
        <v>August</v>
      </c>
      <c r="S5010" t="str">
        <f>TEXT(Sheet1[[#This Row],[Date]],"YYYY-MMM")</f>
        <v>2011-Aug</v>
      </c>
      <c r="T5010">
        <f>WEEKDAY(Sheet1[[#This Row],[Date]])</f>
        <v>6</v>
      </c>
      <c r="U5010" t="str">
        <f>TEXT(Sheet1[[#This Row],[Date]],"DDDD")</f>
        <v>Friday</v>
      </c>
      <c r="V5010" t="str">
        <f>"FM"&amp;MOD(MONTH(Sheet1[[#This Row],[Date]])-4,12)+1</f>
        <v>FM5</v>
      </c>
      <c r="W5010" t="str">
        <f>"Q"&amp;ROUNDUP(MONTH(Sheet1[[#This Row],[Date]])/3,0)</f>
        <v>Q3</v>
      </c>
      <c r="X5010" t="str">
        <f>"Q"&amp;INT(MOD(MONTH(Sheet1[[#This Row],[Date]])-4,12/3)+1)</f>
        <v>Q1</v>
      </c>
      <c r="Y5010" t="str" cm="1">
        <f t="array" ref="Y5010">_xlfn.IFS(ROUND(L5010,0)&lt;=1,"Need to improve 0-1",ROUND(L5010,0)&lt;=2,"Okay 1-2",ROUND(L5010,0)&lt;=3,"Good 2-3",ROUND(L5010,0)&lt;=4,"Great 3-4",ROUND(L5010,0)&lt;=5,"Excellent 4-5")</f>
        <v>Good 2-3</v>
      </c>
      <c r="Z5010" t="str">
        <f t="shared" si="78"/>
        <v>0-1000</v>
      </c>
    </row>
    <row r="5011" spans="1:26" x14ac:dyDescent="0.3">
      <c r="A5011">
        <v>305577</v>
      </c>
      <c r="B5011" t="s">
        <v>7310</v>
      </c>
      <c r="C5011">
        <v>1</v>
      </c>
      <c r="D5011" t="s">
        <v>14</v>
      </c>
      <c r="E5011" t="s">
        <v>15</v>
      </c>
      <c r="F5011" t="s">
        <v>16</v>
      </c>
      <c r="G5011" t="s">
        <v>16</v>
      </c>
      <c r="H5011" t="s">
        <v>16</v>
      </c>
      <c r="I5011">
        <v>1</v>
      </c>
      <c r="J5011">
        <v>4</v>
      </c>
      <c r="K5011">
        <v>200</v>
      </c>
      <c r="L5011">
        <v>3</v>
      </c>
      <c r="M5011" t="s">
        <v>5600</v>
      </c>
      <c r="N5011" t="str">
        <f>SUBSTITUTE(Sheet1[[#This Row],[Datekey_Opening]],"_","-")</f>
        <v>2011-8-20</v>
      </c>
      <c r="O5011">
        <f>YEAR(Sheet1[[#This Row],[Date]])</f>
        <v>2011</v>
      </c>
      <c r="P5011" t="str">
        <f>LOOKUP(Sheet1[[#This Row],[CountryCode]],$AI$4:$AI$18,$AJ$4:$AJ$18)</f>
        <v>India</v>
      </c>
      <c r="Q5011">
        <f>MONTH(Sheet1[[#This Row],[Date]])</f>
        <v>8</v>
      </c>
      <c r="R5011" t="str">
        <f>TEXT(Sheet1[[#This Row],[Date]],"MMMM")</f>
        <v>August</v>
      </c>
      <c r="S5011" t="str">
        <f>TEXT(Sheet1[[#This Row],[Date]],"YYYY-MMM")</f>
        <v>2011-Aug</v>
      </c>
      <c r="T5011">
        <f>WEEKDAY(Sheet1[[#This Row],[Date]])</f>
        <v>7</v>
      </c>
      <c r="U5011" t="str">
        <f>TEXT(Sheet1[[#This Row],[Date]],"DDDD")</f>
        <v>Saturday</v>
      </c>
      <c r="V5011" t="str">
        <f>"FM"&amp;MOD(MONTH(Sheet1[[#This Row],[Date]])-4,12)+1</f>
        <v>FM5</v>
      </c>
      <c r="W5011" t="str">
        <f>"Q"&amp;ROUNDUP(MONTH(Sheet1[[#This Row],[Date]])/3,0)</f>
        <v>Q3</v>
      </c>
      <c r="X5011" t="str">
        <f>"Q"&amp;INT(MOD(MONTH(Sheet1[[#This Row],[Date]])-4,12/3)+1)</f>
        <v>Q1</v>
      </c>
      <c r="Y5011" t="str" cm="1">
        <f t="array" ref="Y5011">_xlfn.IFS(ROUND(L5011,0)&lt;=1,"Need to improve 0-1",ROUND(L5011,0)&lt;=2,"Okay 1-2",ROUND(L5011,0)&lt;=3,"Good 2-3",ROUND(L5011,0)&lt;=4,"Great 3-4",ROUND(L5011,0)&lt;=5,"Excellent 4-5")</f>
        <v>Good 2-3</v>
      </c>
      <c r="Z5011" t="str">
        <f t="shared" si="78"/>
        <v>0-1000</v>
      </c>
    </row>
    <row r="5012" spans="1:26" x14ac:dyDescent="0.3">
      <c r="A5012">
        <v>2591</v>
      </c>
      <c r="B5012" t="s">
        <v>7311</v>
      </c>
      <c r="C5012">
        <v>1</v>
      </c>
      <c r="D5012" t="s">
        <v>14</v>
      </c>
      <c r="E5012" t="s">
        <v>15</v>
      </c>
      <c r="F5012" t="s">
        <v>16</v>
      </c>
      <c r="G5012" t="s">
        <v>16</v>
      </c>
      <c r="H5012" t="s">
        <v>16</v>
      </c>
      <c r="I5012">
        <v>1</v>
      </c>
      <c r="J5012">
        <v>14</v>
      </c>
      <c r="K5012">
        <v>300</v>
      </c>
      <c r="L5012">
        <v>2.8</v>
      </c>
      <c r="M5012" t="s">
        <v>6339</v>
      </c>
      <c r="N5012" t="str">
        <f>SUBSTITUTE(Sheet1[[#This Row],[Datekey_Opening]],"_","-")</f>
        <v>2014-8-8</v>
      </c>
      <c r="O5012">
        <f>YEAR(Sheet1[[#This Row],[Date]])</f>
        <v>2014</v>
      </c>
      <c r="P5012" t="str">
        <f>LOOKUP(Sheet1[[#This Row],[CountryCode]],$AI$4:$AI$18,$AJ$4:$AJ$18)</f>
        <v>India</v>
      </c>
      <c r="Q5012">
        <f>MONTH(Sheet1[[#This Row],[Date]])</f>
        <v>8</v>
      </c>
      <c r="R5012" t="str">
        <f>TEXT(Sheet1[[#This Row],[Date]],"MMMM")</f>
        <v>August</v>
      </c>
      <c r="S5012" t="str">
        <f>TEXT(Sheet1[[#This Row],[Date]],"YYYY-MMM")</f>
        <v>2014-Aug</v>
      </c>
      <c r="T5012">
        <f>WEEKDAY(Sheet1[[#This Row],[Date]])</f>
        <v>6</v>
      </c>
      <c r="U5012" t="str">
        <f>TEXT(Sheet1[[#This Row],[Date]],"DDDD")</f>
        <v>Friday</v>
      </c>
      <c r="V5012" t="str">
        <f>"FM"&amp;MOD(MONTH(Sheet1[[#This Row],[Date]])-4,12)+1</f>
        <v>FM5</v>
      </c>
      <c r="W5012" t="str">
        <f>"Q"&amp;ROUNDUP(MONTH(Sheet1[[#This Row],[Date]])/3,0)</f>
        <v>Q3</v>
      </c>
      <c r="X5012" t="str">
        <f>"Q"&amp;INT(MOD(MONTH(Sheet1[[#This Row],[Date]])-4,12/3)+1)</f>
        <v>Q1</v>
      </c>
      <c r="Y5012" t="str" cm="1">
        <f t="array" ref="Y5012">_xlfn.IFS(ROUND(L5012,0)&lt;=1,"Need to improve 0-1",ROUND(L5012,0)&lt;=2,"Okay 1-2",ROUND(L5012,0)&lt;=3,"Good 2-3",ROUND(L5012,0)&lt;=4,"Great 3-4",ROUND(L5012,0)&lt;=5,"Excellent 4-5")</f>
        <v>Good 2-3</v>
      </c>
      <c r="Z5012" t="str">
        <f t="shared" si="78"/>
        <v>0-1000</v>
      </c>
    </row>
    <row r="5013" spans="1:26" x14ac:dyDescent="0.3">
      <c r="A5013">
        <v>18337898</v>
      </c>
      <c r="B5013" t="s">
        <v>7312</v>
      </c>
      <c r="C5013">
        <v>1</v>
      </c>
      <c r="D5013" t="s">
        <v>14</v>
      </c>
      <c r="E5013" t="s">
        <v>15</v>
      </c>
      <c r="F5013" t="s">
        <v>16</v>
      </c>
      <c r="G5013" t="s">
        <v>16</v>
      </c>
      <c r="H5013" t="s">
        <v>16</v>
      </c>
      <c r="I5013">
        <v>1</v>
      </c>
      <c r="J5013">
        <v>13</v>
      </c>
      <c r="K5013">
        <v>150</v>
      </c>
      <c r="L5013">
        <v>3.1</v>
      </c>
      <c r="M5013" t="s">
        <v>7313</v>
      </c>
      <c r="N5013" t="str">
        <f>SUBSTITUTE(Sheet1[[#This Row],[Datekey_Opening]],"_","-")</f>
        <v>2014-8-19</v>
      </c>
      <c r="O5013">
        <f>YEAR(Sheet1[[#This Row],[Date]])</f>
        <v>2014</v>
      </c>
      <c r="P5013" t="str">
        <f>LOOKUP(Sheet1[[#This Row],[CountryCode]],$AI$4:$AI$18,$AJ$4:$AJ$18)</f>
        <v>India</v>
      </c>
      <c r="Q5013">
        <f>MONTH(Sheet1[[#This Row],[Date]])</f>
        <v>8</v>
      </c>
      <c r="R5013" t="str">
        <f>TEXT(Sheet1[[#This Row],[Date]],"MMMM")</f>
        <v>August</v>
      </c>
      <c r="S5013" t="str">
        <f>TEXT(Sheet1[[#This Row],[Date]],"YYYY-MMM")</f>
        <v>2014-Aug</v>
      </c>
      <c r="T5013">
        <f>WEEKDAY(Sheet1[[#This Row],[Date]])</f>
        <v>3</v>
      </c>
      <c r="U5013" t="str">
        <f>TEXT(Sheet1[[#This Row],[Date]],"DDDD")</f>
        <v>Tuesday</v>
      </c>
      <c r="V5013" t="str">
        <f>"FM"&amp;MOD(MONTH(Sheet1[[#This Row],[Date]])-4,12)+1</f>
        <v>FM5</v>
      </c>
      <c r="W5013" t="str">
        <f>"Q"&amp;ROUNDUP(MONTH(Sheet1[[#This Row],[Date]])/3,0)</f>
        <v>Q3</v>
      </c>
      <c r="X5013" t="str">
        <f>"Q"&amp;INT(MOD(MONTH(Sheet1[[#This Row],[Date]])-4,12/3)+1)</f>
        <v>Q1</v>
      </c>
      <c r="Y5013" t="str" cm="1">
        <f t="array" ref="Y5013">_xlfn.IFS(ROUND(L5013,0)&lt;=1,"Need to improve 0-1",ROUND(L5013,0)&lt;=2,"Okay 1-2",ROUND(L5013,0)&lt;=3,"Good 2-3",ROUND(L5013,0)&lt;=4,"Great 3-4",ROUND(L5013,0)&lt;=5,"Excellent 4-5")</f>
        <v>Good 2-3</v>
      </c>
      <c r="Z5013" t="str">
        <f t="shared" si="78"/>
        <v>0-1000</v>
      </c>
    </row>
    <row r="5014" spans="1:26" x14ac:dyDescent="0.3">
      <c r="A5014">
        <v>18427235</v>
      </c>
      <c r="B5014" t="s">
        <v>163</v>
      </c>
      <c r="C5014">
        <v>1</v>
      </c>
      <c r="D5014" t="s">
        <v>14</v>
      </c>
      <c r="E5014" t="s">
        <v>15</v>
      </c>
      <c r="F5014" t="s">
        <v>16</v>
      </c>
      <c r="G5014" t="s">
        <v>21</v>
      </c>
      <c r="H5014" t="s">
        <v>16</v>
      </c>
      <c r="I5014">
        <v>1</v>
      </c>
      <c r="J5014">
        <v>7</v>
      </c>
      <c r="K5014">
        <v>300</v>
      </c>
      <c r="L5014">
        <v>3.1</v>
      </c>
      <c r="M5014" t="s">
        <v>3431</v>
      </c>
      <c r="N5014" t="str">
        <f>SUBSTITUTE(Sheet1[[#This Row],[Datekey_Opening]],"_","-")</f>
        <v>2012-8-8</v>
      </c>
      <c r="O5014">
        <f>YEAR(Sheet1[[#This Row],[Date]])</f>
        <v>2012</v>
      </c>
      <c r="P5014" t="str">
        <f>LOOKUP(Sheet1[[#This Row],[CountryCode]],$AI$4:$AI$18,$AJ$4:$AJ$18)</f>
        <v>India</v>
      </c>
      <c r="Q5014">
        <f>MONTH(Sheet1[[#This Row],[Date]])</f>
        <v>8</v>
      </c>
      <c r="R5014" t="str">
        <f>TEXT(Sheet1[[#This Row],[Date]],"MMMM")</f>
        <v>August</v>
      </c>
      <c r="S5014" t="str">
        <f>TEXT(Sheet1[[#This Row],[Date]],"YYYY-MMM")</f>
        <v>2012-Aug</v>
      </c>
      <c r="T5014">
        <f>WEEKDAY(Sheet1[[#This Row],[Date]])</f>
        <v>4</v>
      </c>
      <c r="U5014" t="str">
        <f>TEXT(Sheet1[[#This Row],[Date]],"DDDD")</f>
        <v>Wednesday</v>
      </c>
      <c r="V5014" t="str">
        <f>"FM"&amp;MOD(MONTH(Sheet1[[#This Row],[Date]])-4,12)+1</f>
        <v>FM5</v>
      </c>
      <c r="W5014" t="str">
        <f>"Q"&amp;ROUNDUP(MONTH(Sheet1[[#This Row],[Date]])/3,0)</f>
        <v>Q3</v>
      </c>
      <c r="X5014" t="str">
        <f>"Q"&amp;INT(MOD(MONTH(Sheet1[[#This Row],[Date]])-4,12/3)+1)</f>
        <v>Q1</v>
      </c>
      <c r="Y5014" t="str" cm="1">
        <f t="array" ref="Y5014">_xlfn.IFS(ROUND(L5014,0)&lt;=1,"Need to improve 0-1",ROUND(L5014,0)&lt;=2,"Okay 1-2",ROUND(L5014,0)&lt;=3,"Good 2-3",ROUND(L5014,0)&lt;=4,"Great 3-4",ROUND(L5014,0)&lt;=5,"Excellent 4-5")</f>
        <v>Good 2-3</v>
      </c>
      <c r="Z5014" t="str">
        <f t="shared" si="78"/>
        <v>0-1000</v>
      </c>
    </row>
    <row r="5015" spans="1:26" x14ac:dyDescent="0.3">
      <c r="A5015">
        <v>6978</v>
      </c>
      <c r="B5015" t="s">
        <v>7314</v>
      </c>
      <c r="C5015">
        <v>1</v>
      </c>
      <c r="D5015" t="s">
        <v>14</v>
      </c>
      <c r="E5015" t="s">
        <v>15</v>
      </c>
      <c r="F5015" t="s">
        <v>16</v>
      </c>
      <c r="G5015" t="s">
        <v>16</v>
      </c>
      <c r="H5015" t="s">
        <v>16</v>
      </c>
      <c r="I5015">
        <v>1</v>
      </c>
      <c r="J5015">
        <v>9</v>
      </c>
      <c r="K5015">
        <v>400</v>
      </c>
      <c r="L5015">
        <v>3.1</v>
      </c>
      <c r="M5015" t="s">
        <v>587</v>
      </c>
      <c r="N5015" t="str">
        <f>SUBSTITUTE(Sheet1[[#This Row],[Datekey_Opening]],"_","-")</f>
        <v>2015-8-22</v>
      </c>
      <c r="O5015">
        <f>YEAR(Sheet1[[#This Row],[Date]])</f>
        <v>2015</v>
      </c>
      <c r="P5015" t="str">
        <f>LOOKUP(Sheet1[[#This Row],[CountryCode]],$AI$4:$AI$18,$AJ$4:$AJ$18)</f>
        <v>India</v>
      </c>
      <c r="Q5015">
        <f>MONTH(Sheet1[[#This Row],[Date]])</f>
        <v>8</v>
      </c>
      <c r="R5015" t="str">
        <f>TEXT(Sheet1[[#This Row],[Date]],"MMMM")</f>
        <v>August</v>
      </c>
      <c r="S5015" t="str">
        <f>TEXT(Sheet1[[#This Row],[Date]],"YYYY-MMM")</f>
        <v>2015-Aug</v>
      </c>
      <c r="T5015">
        <f>WEEKDAY(Sheet1[[#This Row],[Date]])</f>
        <v>7</v>
      </c>
      <c r="U5015" t="str">
        <f>TEXT(Sheet1[[#This Row],[Date]],"DDDD")</f>
        <v>Saturday</v>
      </c>
      <c r="V5015" t="str">
        <f>"FM"&amp;MOD(MONTH(Sheet1[[#This Row],[Date]])-4,12)+1</f>
        <v>FM5</v>
      </c>
      <c r="W5015" t="str">
        <f>"Q"&amp;ROUNDUP(MONTH(Sheet1[[#This Row],[Date]])/3,0)</f>
        <v>Q3</v>
      </c>
      <c r="X5015" t="str">
        <f>"Q"&amp;INT(MOD(MONTH(Sheet1[[#This Row],[Date]])-4,12/3)+1)</f>
        <v>Q1</v>
      </c>
      <c r="Y5015" t="str" cm="1">
        <f t="array" ref="Y5015">_xlfn.IFS(ROUND(L5015,0)&lt;=1,"Need to improve 0-1",ROUND(L5015,0)&lt;=2,"Okay 1-2",ROUND(L5015,0)&lt;=3,"Good 2-3",ROUND(L5015,0)&lt;=4,"Great 3-4",ROUND(L5015,0)&lt;=5,"Excellent 4-5")</f>
        <v>Good 2-3</v>
      </c>
      <c r="Z5015" t="str">
        <f t="shared" si="78"/>
        <v>0-1000</v>
      </c>
    </row>
    <row r="5016" spans="1:26" x14ac:dyDescent="0.3">
      <c r="A5016">
        <v>18357562</v>
      </c>
      <c r="B5016" t="s">
        <v>7315</v>
      </c>
      <c r="C5016">
        <v>1</v>
      </c>
      <c r="D5016" t="s">
        <v>14</v>
      </c>
      <c r="E5016" t="s">
        <v>15</v>
      </c>
      <c r="F5016" t="s">
        <v>16</v>
      </c>
      <c r="G5016" t="s">
        <v>16</v>
      </c>
      <c r="H5016" t="s">
        <v>16</v>
      </c>
      <c r="I5016">
        <v>1</v>
      </c>
      <c r="J5016">
        <v>4</v>
      </c>
      <c r="K5016">
        <v>250</v>
      </c>
      <c r="L5016">
        <v>2.9</v>
      </c>
      <c r="M5016" t="s">
        <v>4763</v>
      </c>
      <c r="N5016" t="str">
        <f>SUBSTITUTE(Sheet1[[#This Row],[Datekey_Opening]],"_","-")</f>
        <v>2013-8-9</v>
      </c>
      <c r="O5016">
        <f>YEAR(Sheet1[[#This Row],[Date]])</f>
        <v>2013</v>
      </c>
      <c r="P5016" t="str">
        <f>LOOKUP(Sheet1[[#This Row],[CountryCode]],$AI$4:$AI$18,$AJ$4:$AJ$18)</f>
        <v>India</v>
      </c>
      <c r="Q5016">
        <f>MONTH(Sheet1[[#This Row],[Date]])</f>
        <v>8</v>
      </c>
      <c r="R5016" t="str">
        <f>TEXT(Sheet1[[#This Row],[Date]],"MMMM")</f>
        <v>August</v>
      </c>
      <c r="S5016" t="str">
        <f>TEXT(Sheet1[[#This Row],[Date]],"YYYY-MMM")</f>
        <v>2013-Aug</v>
      </c>
      <c r="T5016">
        <f>WEEKDAY(Sheet1[[#This Row],[Date]])</f>
        <v>6</v>
      </c>
      <c r="U5016" t="str">
        <f>TEXT(Sheet1[[#This Row],[Date]],"DDDD")</f>
        <v>Friday</v>
      </c>
      <c r="V5016" t="str">
        <f>"FM"&amp;MOD(MONTH(Sheet1[[#This Row],[Date]])-4,12)+1</f>
        <v>FM5</v>
      </c>
      <c r="W5016" t="str">
        <f>"Q"&amp;ROUNDUP(MONTH(Sheet1[[#This Row],[Date]])/3,0)</f>
        <v>Q3</v>
      </c>
      <c r="X5016" t="str">
        <f>"Q"&amp;INT(MOD(MONTH(Sheet1[[#This Row],[Date]])-4,12/3)+1)</f>
        <v>Q1</v>
      </c>
      <c r="Y5016" t="str" cm="1">
        <f t="array" ref="Y5016">_xlfn.IFS(ROUND(L5016,0)&lt;=1,"Need to improve 0-1",ROUND(L5016,0)&lt;=2,"Okay 1-2",ROUND(L5016,0)&lt;=3,"Good 2-3",ROUND(L5016,0)&lt;=4,"Great 3-4",ROUND(L5016,0)&lt;=5,"Excellent 4-5")</f>
        <v>Good 2-3</v>
      </c>
      <c r="Z5016" t="str">
        <f t="shared" si="78"/>
        <v>0-1000</v>
      </c>
    </row>
    <row r="5017" spans="1:26" x14ac:dyDescent="0.3">
      <c r="A5017">
        <v>300591</v>
      </c>
      <c r="B5017" t="s">
        <v>7316</v>
      </c>
      <c r="C5017">
        <v>1</v>
      </c>
      <c r="D5017" t="s">
        <v>14</v>
      </c>
      <c r="E5017" t="s">
        <v>15</v>
      </c>
      <c r="F5017" t="s">
        <v>16</v>
      </c>
      <c r="G5017" t="s">
        <v>16</v>
      </c>
      <c r="H5017" t="s">
        <v>16</v>
      </c>
      <c r="I5017">
        <v>1</v>
      </c>
      <c r="J5017">
        <v>5</v>
      </c>
      <c r="K5017">
        <v>200</v>
      </c>
      <c r="L5017">
        <v>3</v>
      </c>
      <c r="M5017" t="s">
        <v>3668</v>
      </c>
      <c r="N5017" t="str">
        <f>SUBSTITUTE(Sheet1[[#This Row],[Datekey_Opening]],"_","-")</f>
        <v>2016-8-27</v>
      </c>
      <c r="O5017">
        <f>YEAR(Sheet1[[#This Row],[Date]])</f>
        <v>2016</v>
      </c>
      <c r="P5017" t="str">
        <f>LOOKUP(Sheet1[[#This Row],[CountryCode]],$AI$4:$AI$18,$AJ$4:$AJ$18)</f>
        <v>India</v>
      </c>
      <c r="Q5017">
        <f>MONTH(Sheet1[[#This Row],[Date]])</f>
        <v>8</v>
      </c>
      <c r="R5017" t="str">
        <f>TEXT(Sheet1[[#This Row],[Date]],"MMMM")</f>
        <v>August</v>
      </c>
      <c r="S5017" t="str">
        <f>TEXT(Sheet1[[#This Row],[Date]],"YYYY-MMM")</f>
        <v>2016-Aug</v>
      </c>
      <c r="T5017">
        <f>WEEKDAY(Sheet1[[#This Row],[Date]])</f>
        <v>7</v>
      </c>
      <c r="U5017" t="str">
        <f>TEXT(Sheet1[[#This Row],[Date]],"DDDD")</f>
        <v>Saturday</v>
      </c>
      <c r="V5017" t="str">
        <f>"FM"&amp;MOD(MONTH(Sheet1[[#This Row],[Date]])-4,12)+1</f>
        <v>FM5</v>
      </c>
      <c r="W5017" t="str">
        <f>"Q"&amp;ROUNDUP(MONTH(Sheet1[[#This Row],[Date]])/3,0)</f>
        <v>Q3</v>
      </c>
      <c r="X5017" t="str">
        <f>"Q"&amp;INT(MOD(MONTH(Sheet1[[#This Row],[Date]])-4,12/3)+1)</f>
        <v>Q1</v>
      </c>
      <c r="Y5017" t="str" cm="1">
        <f t="array" ref="Y5017">_xlfn.IFS(ROUND(L5017,0)&lt;=1,"Need to improve 0-1",ROUND(L5017,0)&lt;=2,"Okay 1-2",ROUND(L5017,0)&lt;=3,"Good 2-3",ROUND(L5017,0)&lt;=4,"Great 3-4",ROUND(L5017,0)&lt;=5,"Excellent 4-5")</f>
        <v>Good 2-3</v>
      </c>
      <c r="Z5017" t="str">
        <f t="shared" si="78"/>
        <v>0-1000</v>
      </c>
    </row>
    <row r="5018" spans="1:26" x14ac:dyDescent="0.3">
      <c r="A5018">
        <v>9776</v>
      </c>
      <c r="B5018" t="s">
        <v>7317</v>
      </c>
      <c r="C5018">
        <v>1</v>
      </c>
      <c r="D5018" t="s">
        <v>14</v>
      </c>
      <c r="E5018" t="s">
        <v>15</v>
      </c>
      <c r="F5018" t="s">
        <v>16</v>
      </c>
      <c r="G5018" t="s">
        <v>16</v>
      </c>
      <c r="H5018" t="s">
        <v>16</v>
      </c>
      <c r="I5018">
        <v>1</v>
      </c>
      <c r="J5018">
        <v>87</v>
      </c>
      <c r="K5018">
        <v>350</v>
      </c>
      <c r="L5018">
        <v>3.2</v>
      </c>
      <c r="M5018" t="s">
        <v>49</v>
      </c>
      <c r="N5018" t="str">
        <f>SUBSTITUTE(Sheet1[[#This Row],[Datekey_Opening]],"_","-")</f>
        <v>2010-8-24</v>
      </c>
      <c r="O5018">
        <f>YEAR(Sheet1[[#This Row],[Date]])</f>
        <v>2010</v>
      </c>
      <c r="P5018" t="str">
        <f>LOOKUP(Sheet1[[#This Row],[CountryCode]],$AI$4:$AI$18,$AJ$4:$AJ$18)</f>
        <v>India</v>
      </c>
      <c r="Q5018">
        <f>MONTH(Sheet1[[#This Row],[Date]])</f>
        <v>8</v>
      </c>
      <c r="R5018" t="str">
        <f>TEXT(Sheet1[[#This Row],[Date]],"MMMM")</f>
        <v>August</v>
      </c>
      <c r="S5018" t="str">
        <f>TEXT(Sheet1[[#This Row],[Date]],"YYYY-MMM")</f>
        <v>2010-Aug</v>
      </c>
      <c r="T5018">
        <f>WEEKDAY(Sheet1[[#This Row],[Date]])</f>
        <v>3</v>
      </c>
      <c r="U5018" t="str">
        <f>TEXT(Sheet1[[#This Row],[Date]],"DDDD")</f>
        <v>Tuesday</v>
      </c>
      <c r="V5018" t="str">
        <f>"FM"&amp;MOD(MONTH(Sheet1[[#This Row],[Date]])-4,12)+1</f>
        <v>FM5</v>
      </c>
      <c r="W5018" t="str">
        <f>"Q"&amp;ROUNDUP(MONTH(Sheet1[[#This Row],[Date]])/3,0)</f>
        <v>Q3</v>
      </c>
      <c r="X5018" t="str">
        <f>"Q"&amp;INT(MOD(MONTH(Sheet1[[#This Row],[Date]])-4,12/3)+1)</f>
        <v>Q1</v>
      </c>
      <c r="Y5018" t="str" cm="1">
        <f t="array" ref="Y5018">_xlfn.IFS(ROUND(L5018,0)&lt;=1,"Need to improve 0-1",ROUND(L5018,0)&lt;=2,"Okay 1-2",ROUND(L5018,0)&lt;=3,"Good 2-3",ROUND(L5018,0)&lt;=4,"Great 3-4",ROUND(L5018,0)&lt;=5,"Excellent 4-5")</f>
        <v>Good 2-3</v>
      </c>
      <c r="Z5018" t="str">
        <f t="shared" si="78"/>
        <v>0-1000</v>
      </c>
    </row>
    <row r="5019" spans="1:26" x14ac:dyDescent="0.3">
      <c r="A5019">
        <v>2316</v>
      </c>
      <c r="B5019" t="s">
        <v>7318</v>
      </c>
      <c r="C5019">
        <v>1</v>
      </c>
      <c r="D5019" t="s">
        <v>14</v>
      </c>
      <c r="E5019" t="s">
        <v>15</v>
      </c>
      <c r="F5019" t="s">
        <v>16</v>
      </c>
      <c r="G5019" t="s">
        <v>16</v>
      </c>
      <c r="H5019" t="s">
        <v>16</v>
      </c>
      <c r="I5019">
        <v>1</v>
      </c>
      <c r="J5019">
        <v>6</v>
      </c>
      <c r="K5019">
        <v>200</v>
      </c>
      <c r="L5019">
        <v>2.9</v>
      </c>
      <c r="M5019" t="s">
        <v>3842</v>
      </c>
      <c r="N5019" t="str">
        <f>SUBSTITUTE(Sheet1[[#This Row],[Datekey_Opening]],"_","-")</f>
        <v>2015-8-28</v>
      </c>
      <c r="O5019">
        <f>YEAR(Sheet1[[#This Row],[Date]])</f>
        <v>2015</v>
      </c>
      <c r="P5019" t="str">
        <f>LOOKUP(Sheet1[[#This Row],[CountryCode]],$AI$4:$AI$18,$AJ$4:$AJ$18)</f>
        <v>India</v>
      </c>
      <c r="Q5019">
        <f>MONTH(Sheet1[[#This Row],[Date]])</f>
        <v>8</v>
      </c>
      <c r="R5019" t="str">
        <f>TEXT(Sheet1[[#This Row],[Date]],"MMMM")</f>
        <v>August</v>
      </c>
      <c r="S5019" t="str">
        <f>TEXT(Sheet1[[#This Row],[Date]],"YYYY-MMM")</f>
        <v>2015-Aug</v>
      </c>
      <c r="T5019">
        <f>WEEKDAY(Sheet1[[#This Row],[Date]])</f>
        <v>6</v>
      </c>
      <c r="U5019" t="str">
        <f>TEXT(Sheet1[[#This Row],[Date]],"DDDD")</f>
        <v>Friday</v>
      </c>
      <c r="V5019" t="str">
        <f>"FM"&amp;MOD(MONTH(Sheet1[[#This Row],[Date]])-4,12)+1</f>
        <v>FM5</v>
      </c>
      <c r="W5019" t="str">
        <f>"Q"&amp;ROUNDUP(MONTH(Sheet1[[#This Row],[Date]])/3,0)</f>
        <v>Q3</v>
      </c>
      <c r="X5019" t="str">
        <f>"Q"&amp;INT(MOD(MONTH(Sheet1[[#This Row],[Date]])-4,12/3)+1)</f>
        <v>Q1</v>
      </c>
      <c r="Y5019" t="str" cm="1">
        <f t="array" ref="Y5019">_xlfn.IFS(ROUND(L5019,0)&lt;=1,"Need to improve 0-1",ROUND(L5019,0)&lt;=2,"Okay 1-2",ROUND(L5019,0)&lt;=3,"Good 2-3",ROUND(L5019,0)&lt;=4,"Great 3-4",ROUND(L5019,0)&lt;=5,"Excellent 4-5")</f>
        <v>Good 2-3</v>
      </c>
      <c r="Z5019" t="str">
        <f t="shared" si="78"/>
        <v>0-1000</v>
      </c>
    </row>
    <row r="5020" spans="1:26" x14ac:dyDescent="0.3">
      <c r="A5020">
        <v>305948</v>
      </c>
      <c r="B5020" t="s">
        <v>7319</v>
      </c>
      <c r="C5020">
        <v>1</v>
      </c>
      <c r="D5020" t="s">
        <v>14</v>
      </c>
      <c r="E5020" t="s">
        <v>15</v>
      </c>
      <c r="F5020" t="s">
        <v>16</v>
      </c>
      <c r="G5020" t="s">
        <v>16</v>
      </c>
      <c r="H5020" t="s">
        <v>16</v>
      </c>
      <c r="I5020">
        <v>1</v>
      </c>
      <c r="J5020">
        <v>8</v>
      </c>
      <c r="K5020">
        <v>100</v>
      </c>
      <c r="L5020">
        <v>3.1</v>
      </c>
      <c r="M5020" t="s">
        <v>2254</v>
      </c>
      <c r="N5020" t="str">
        <f>SUBSTITUTE(Sheet1[[#This Row],[Datekey_Opening]],"_","-")</f>
        <v>2017-8-6</v>
      </c>
      <c r="O5020">
        <f>YEAR(Sheet1[[#This Row],[Date]])</f>
        <v>2017</v>
      </c>
      <c r="P5020" t="str">
        <f>LOOKUP(Sheet1[[#This Row],[CountryCode]],$AI$4:$AI$18,$AJ$4:$AJ$18)</f>
        <v>India</v>
      </c>
      <c r="Q5020">
        <f>MONTH(Sheet1[[#This Row],[Date]])</f>
        <v>8</v>
      </c>
      <c r="R5020" t="str">
        <f>TEXT(Sheet1[[#This Row],[Date]],"MMMM")</f>
        <v>August</v>
      </c>
      <c r="S5020" t="str">
        <f>TEXT(Sheet1[[#This Row],[Date]],"YYYY-MMM")</f>
        <v>2017-Aug</v>
      </c>
      <c r="T5020">
        <f>WEEKDAY(Sheet1[[#This Row],[Date]])</f>
        <v>1</v>
      </c>
      <c r="U5020" t="str">
        <f>TEXT(Sheet1[[#This Row],[Date]],"DDDD")</f>
        <v>Sunday</v>
      </c>
      <c r="V5020" t="str">
        <f>"FM"&amp;MOD(MONTH(Sheet1[[#This Row],[Date]])-4,12)+1</f>
        <v>FM5</v>
      </c>
      <c r="W5020" t="str">
        <f>"Q"&amp;ROUNDUP(MONTH(Sheet1[[#This Row],[Date]])/3,0)</f>
        <v>Q3</v>
      </c>
      <c r="X5020" t="str">
        <f>"Q"&amp;INT(MOD(MONTH(Sheet1[[#This Row],[Date]])-4,12/3)+1)</f>
        <v>Q1</v>
      </c>
      <c r="Y5020" t="str" cm="1">
        <f t="array" ref="Y5020">_xlfn.IFS(ROUND(L5020,0)&lt;=1,"Need to improve 0-1",ROUND(L5020,0)&lt;=2,"Okay 1-2",ROUND(L5020,0)&lt;=3,"Good 2-3",ROUND(L5020,0)&lt;=4,"Great 3-4",ROUND(L5020,0)&lt;=5,"Excellent 4-5")</f>
        <v>Good 2-3</v>
      </c>
      <c r="Z5020" t="str">
        <f t="shared" si="78"/>
        <v>0-1000</v>
      </c>
    </row>
    <row r="5021" spans="1:26" x14ac:dyDescent="0.3">
      <c r="A5021">
        <v>9141</v>
      </c>
      <c r="B5021" t="s">
        <v>7320</v>
      </c>
      <c r="C5021">
        <v>1</v>
      </c>
      <c r="D5021" t="s">
        <v>14</v>
      </c>
      <c r="E5021" t="s">
        <v>15</v>
      </c>
      <c r="F5021" t="s">
        <v>16</v>
      </c>
      <c r="G5021" t="s">
        <v>16</v>
      </c>
      <c r="H5021" t="s">
        <v>16</v>
      </c>
      <c r="I5021">
        <v>1</v>
      </c>
      <c r="J5021">
        <v>5</v>
      </c>
      <c r="K5021">
        <v>200</v>
      </c>
      <c r="L5021">
        <v>2.9</v>
      </c>
      <c r="M5021" t="s">
        <v>2565</v>
      </c>
      <c r="N5021" t="str">
        <f>SUBSTITUTE(Sheet1[[#This Row],[Datekey_Opening]],"_","-")</f>
        <v>2010-8-16</v>
      </c>
      <c r="O5021">
        <f>YEAR(Sheet1[[#This Row],[Date]])</f>
        <v>2010</v>
      </c>
      <c r="P5021" t="str">
        <f>LOOKUP(Sheet1[[#This Row],[CountryCode]],$AI$4:$AI$18,$AJ$4:$AJ$18)</f>
        <v>India</v>
      </c>
      <c r="Q5021">
        <f>MONTH(Sheet1[[#This Row],[Date]])</f>
        <v>8</v>
      </c>
      <c r="R5021" t="str">
        <f>TEXT(Sheet1[[#This Row],[Date]],"MMMM")</f>
        <v>August</v>
      </c>
      <c r="S5021" t="str">
        <f>TEXT(Sheet1[[#This Row],[Date]],"YYYY-MMM")</f>
        <v>2010-Aug</v>
      </c>
      <c r="T5021">
        <f>WEEKDAY(Sheet1[[#This Row],[Date]])</f>
        <v>2</v>
      </c>
      <c r="U5021" t="str">
        <f>TEXT(Sheet1[[#This Row],[Date]],"DDDD")</f>
        <v>Monday</v>
      </c>
      <c r="V5021" t="str">
        <f>"FM"&amp;MOD(MONTH(Sheet1[[#This Row],[Date]])-4,12)+1</f>
        <v>FM5</v>
      </c>
      <c r="W5021" t="str">
        <f>"Q"&amp;ROUNDUP(MONTH(Sheet1[[#This Row],[Date]])/3,0)</f>
        <v>Q3</v>
      </c>
      <c r="X5021" t="str">
        <f>"Q"&amp;INT(MOD(MONTH(Sheet1[[#This Row],[Date]])-4,12/3)+1)</f>
        <v>Q1</v>
      </c>
      <c r="Y5021" t="str" cm="1">
        <f t="array" ref="Y5021">_xlfn.IFS(ROUND(L5021,0)&lt;=1,"Need to improve 0-1",ROUND(L5021,0)&lt;=2,"Okay 1-2",ROUND(L5021,0)&lt;=3,"Good 2-3",ROUND(L5021,0)&lt;=4,"Great 3-4",ROUND(L5021,0)&lt;=5,"Excellent 4-5")</f>
        <v>Good 2-3</v>
      </c>
      <c r="Z5021" t="str">
        <f t="shared" si="78"/>
        <v>0-1000</v>
      </c>
    </row>
    <row r="5022" spans="1:26" x14ac:dyDescent="0.3">
      <c r="A5022">
        <v>18458961</v>
      </c>
      <c r="B5022" t="s">
        <v>7321</v>
      </c>
      <c r="C5022">
        <v>1</v>
      </c>
      <c r="D5022" t="s">
        <v>14</v>
      </c>
      <c r="E5022" t="s">
        <v>15</v>
      </c>
      <c r="F5022" t="s">
        <v>16</v>
      </c>
      <c r="G5022" t="s">
        <v>16</v>
      </c>
      <c r="H5022" t="s">
        <v>16</v>
      </c>
      <c r="I5022">
        <v>1</v>
      </c>
      <c r="J5022">
        <v>12</v>
      </c>
      <c r="K5022">
        <v>400</v>
      </c>
      <c r="L5022">
        <v>3.2</v>
      </c>
      <c r="M5022" t="s">
        <v>1370</v>
      </c>
      <c r="N5022" t="str">
        <f>SUBSTITUTE(Sheet1[[#This Row],[Datekey_Opening]],"_","-")</f>
        <v>2015-8-8</v>
      </c>
      <c r="O5022">
        <f>YEAR(Sheet1[[#This Row],[Date]])</f>
        <v>2015</v>
      </c>
      <c r="P5022" t="str">
        <f>LOOKUP(Sheet1[[#This Row],[CountryCode]],$AI$4:$AI$18,$AJ$4:$AJ$18)</f>
        <v>India</v>
      </c>
      <c r="Q5022">
        <f>MONTH(Sheet1[[#This Row],[Date]])</f>
        <v>8</v>
      </c>
      <c r="R5022" t="str">
        <f>TEXT(Sheet1[[#This Row],[Date]],"MMMM")</f>
        <v>August</v>
      </c>
      <c r="S5022" t="str">
        <f>TEXT(Sheet1[[#This Row],[Date]],"YYYY-MMM")</f>
        <v>2015-Aug</v>
      </c>
      <c r="T5022">
        <f>WEEKDAY(Sheet1[[#This Row],[Date]])</f>
        <v>7</v>
      </c>
      <c r="U5022" t="str">
        <f>TEXT(Sheet1[[#This Row],[Date]],"DDDD")</f>
        <v>Saturday</v>
      </c>
      <c r="V5022" t="str">
        <f>"FM"&amp;MOD(MONTH(Sheet1[[#This Row],[Date]])-4,12)+1</f>
        <v>FM5</v>
      </c>
      <c r="W5022" t="str">
        <f>"Q"&amp;ROUNDUP(MONTH(Sheet1[[#This Row],[Date]])/3,0)</f>
        <v>Q3</v>
      </c>
      <c r="X5022" t="str">
        <f>"Q"&amp;INT(MOD(MONTH(Sheet1[[#This Row],[Date]])-4,12/3)+1)</f>
        <v>Q1</v>
      </c>
      <c r="Y5022" t="str" cm="1">
        <f t="array" ref="Y5022">_xlfn.IFS(ROUND(L5022,0)&lt;=1,"Need to improve 0-1",ROUND(L5022,0)&lt;=2,"Okay 1-2",ROUND(L5022,0)&lt;=3,"Good 2-3",ROUND(L5022,0)&lt;=4,"Great 3-4",ROUND(L5022,0)&lt;=5,"Excellent 4-5")</f>
        <v>Good 2-3</v>
      </c>
      <c r="Z5022" t="str">
        <f t="shared" si="78"/>
        <v>0-1000</v>
      </c>
    </row>
    <row r="5023" spans="1:26" x14ac:dyDescent="0.3">
      <c r="A5023">
        <v>7427</v>
      </c>
      <c r="B5023" t="s">
        <v>7322</v>
      </c>
      <c r="C5023">
        <v>1</v>
      </c>
      <c r="D5023" t="s">
        <v>14</v>
      </c>
      <c r="E5023" t="s">
        <v>15</v>
      </c>
      <c r="F5023" t="s">
        <v>16</v>
      </c>
      <c r="G5023" t="s">
        <v>16</v>
      </c>
      <c r="H5023" t="s">
        <v>16</v>
      </c>
      <c r="I5023">
        <v>1</v>
      </c>
      <c r="J5023">
        <v>87</v>
      </c>
      <c r="K5023">
        <v>100</v>
      </c>
      <c r="L5023">
        <v>3.6</v>
      </c>
      <c r="M5023" t="s">
        <v>1370</v>
      </c>
      <c r="N5023" t="str">
        <f>SUBSTITUTE(Sheet1[[#This Row],[Datekey_Opening]],"_","-")</f>
        <v>2015-8-8</v>
      </c>
      <c r="O5023">
        <f>YEAR(Sheet1[[#This Row],[Date]])</f>
        <v>2015</v>
      </c>
      <c r="P5023" t="str">
        <f>LOOKUP(Sheet1[[#This Row],[CountryCode]],$AI$4:$AI$18,$AJ$4:$AJ$18)</f>
        <v>India</v>
      </c>
      <c r="Q5023">
        <f>MONTH(Sheet1[[#This Row],[Date]])</f>
        <v>8</v>
      </c>
      <c r="R5023" t="str">
        <f>TEXT(Sheet1[[#This Row],[Date]],"MMMM")</f>
        <v>August</v>
      </c>
      <c r="S5023" t="str">
        <f>TEXT(Sheet1[[#This Row],[Date]],"YYYY-MMM")</f>
        <v>2015-Aug</v>
      </c>
      <c r="T5023">
        <f>WEEKDAY(Sheet1[[#This Row],[Date]])</f>
        <v>7</v>
      </c>
      <c r="U5023" t="str">
        <f>TEXT(Sheet1[[#This Row],[Date]],"DDDD")</f>
        <v>Saturday</v>
      </c>
      <c r="V5023" t="str">
        <f>"FM"&amp;MOD(MONTH(Sheet1[[#This Row],[Date]])-4,12)+1</f>
        <v>FM5</v>
      </c>
      <c r="W5023" t="str">
        <f>"Q"&amp;ROUNDUP(MONTH(Sheet1[[#This Row],[Date]])/3,0)</f>
        <v>Q3</v>
      </c>
      <c r="X5023" t="str">
        <f>"Q"&amp;INT(MOD(MONTH(Sheet1[[#This Row],[Date]])-4,12/3)+1)</f>
        <v>Q1</v>
      </c>
      <c r="Y5023" t="str" cm="1">
        <f t="array" ref="Y5023">_xlfn.IFS(ROUND(L5023,0)&lt;=1,"Need to improve 0-1",ROUND(L5023,0)&lt;=2,"Okay 1-2",ROUND(L5023,0)&lt;=3,"Good 2-3",ROUND(L5023,0)&lt;=4,"Great 3-4",ROUND(L5023,0)&lt;=5,"Excellent 4-5")</f>
        <v>Great 3-4</v>
      </c>
      <c r="Z5023" t="str">
        <f t="shared" si="78"/>
        <v>0-1000</v>
      </c>
    </row>
    <row r="5024" spans="1:26" x14ac:dyDescent="0.3">
      <c r="A5024">
        <v>3108</v>
      </c>
      <c r="B5024" t="s">
        <v>7323</v>
      </c>
      <c r="C5024">
        <v>1</v>
      </c>
      <c r="D5024" t="s">
        <v>14</v>
      </c>
      <c r="E5024" t="s">
        <v>15</v>
      </c>
      <c r="F5024" t="s">
        <v>16</v>
      </c>
      <c r="G5024" t="s">
        <v>21</v>
      </c>
      <c r="H5024" t="s">
        <v>16</v>
      </c>
      <c r="I5024">
        <v>1</v>
      </c>
      <c r="J5024">
        <v>70</v>
      </c>
      <c r="K5024">
        <v>400</v>
      </c>
      <c r="L5024">
        <v>3.5</v>
      </c>
      <c r="M5024" t="s">
        <v>7324</v>
      </c>
      <c r="N5024" t="str">
        <f>SUBSTITUTE(Sheet1[[#This Row],[Datekey_Opening]],"_","-")</f>
        <v>2017-8-28</v>
      </c>
      <c r="O5024">
        <f>YEAR(Sheet1[[#This Row],[Date]])</f>
        <v>2017</v>
      </c>
      <c r="P5024" t="str">
        <f>LOOKUP(Sheet1[[#This Row],[CountryCode]],$AI$4:$AI$18,$AJ$4:$AJ$18)</f>
        <v>India</v>
      </c>
      <c r="Q5024">
        <f>MONTH(Sheet1[[#This Row],[Date]])</f>
        <v>8</v>
      </c>
      <c r="R5024" t="str">
        <f>TEXT(Sheet1[[#This Row],[Date]],"MMMM")</f>
        <v>August</v>
      </c>
      <c r="S5024" t="str">
        <f>TEXT(Sheet1[[#This Row],[Date]],"YYYY-MMM")</f>
        <v>2017-Aug</v>
      </c>
      <c r="T5024">
        <f>WEEKDAY(Sheet1[[#This Row],[Date]])</f>
        <v>2</v>
      </c>
      <c r="U5024" t="str">
        <f>TEXT(Sheet1[[#This Row],[Date]],"DDDD")</f>
        <v>Monday</v>
      </c>
      <c r="V5024" t="str">
        <f>"FM"&amp;MOD(MONTH(Sheet1[[#This Row],[Date]])-4,12)+1</f>
        <v>FM5</v>
      </c>
      <c r="W5024" t="str">
        <f>"Q"&amp;ROUNDUP(MONTH(Sheet1[[#This Row],[Date]])/3,0)</f>
        <v>Q3</v>
      </c>
      <c r="X5024" t="str">
        <f>"Q"&amp;INT(MOD(MONTH(Sheet1[[#This Row],[Date]])-4,12/3)+1)</f>
        <v>Q1</v>
      </c>
      <c r="Y5024" t="str" cm="1">
        <f t="array" ref="Y5024">_xlfn.IFS(ROUND(L5024,0)&lt;=1,"Need to improve 0-1",ROUND(L5024,0)&lt;=2,"Okay 1-2",ROUND(L5024,0)&lt;=3,"Good 2-3",ROUND(L5024,0)&lt;=4,"Great 3-4",ROUND(L5024,0)&lt;=5,"Excellent 4-5")</f>
        <v>Great 3-4</v>
      </c>
      <c r="Z5024" t="str">
        <f t="shared" si="78"/>
        <v>0-1000</v>
      </c>
    </row>
    <row r="5025" spans="1:26" x14ac:dyDescent="0.3">
      <c r="A5025">
        <v>305517</v>
      </c>
      <c r="B5025" t="s">
        <v>7325</v>
      </c>
      <c r="C5025">
        <v>1</v>
      </c>
      <c r="D5025" t="s">
        <v>14</v>
      </c>
      <c r="E5025" t="s">
        <v>15</v>
      </c>
      <c r="F5025" t="s">
        <v>16</v>
      </c>
      <c r="G5025" t="s">
        <v>16</v>
      </c>
      <c r="H5025" t="s">
        <v>16</v>
      </c>
      <c r="I5025">
        <v>1</v>
      </c>
      <c r="J5025">
        <v>6</v>
      </c>
      <c r="K5025">
        <v>300</v>
      </c>
      <c r="L5025">
        <v>3</v>
      </c>
      <c r="M5025" t="s">
        <v>6021</v>
      </c>
      <c r="N5025" t="str">
        <f>SUBSTITUTE(Sheet1[[#This Row],[Datekey_Opening]],"_","-")</f>
        <v>2017-8-5</v>
      </c>
      <c r="O5025">
        <f>YEAR(Sheet1[[#This Row],[Date]])</f>
        <v>2017</v>
      </c>
      <c r="P5025" t="str">
        <f>LOOKUP(Sheet1[[#This Row],[CountryCode]],$AI$4:$AI$18,$AJ$4:$AJ$18)</f>
        <v>India</v>
      </c>
      <c r="Q5025">
        <f>MONTH(Sheet1[[#This Row],[Date]])</f>
        <v>8</v>
      </c>
      <c r="R5025" t="str">
        <f>TEXT(Sheet1[[#This Row],[Date]],"MMMM")</f>
        <v>August</v>
      </c>
      <c r="S5025" t="str">
        <f>TEXT(Sheet1[[#This Row],[Date]],"YYYY-MMM")</f>
        <v>2017-Aug</v>
      </c>
      <c r="T5025">
        <f>WEEKDAY(Sheet1[[#This Row],[Date]])</f>
        <v>7</v>
      </c>
      <c r="U5025" t="str">
        <f>TEXT(Sheet1[[#This Row],[Date]],"DDDD")</f>
        <v>Saturday</v>
      </c>
      <c r="V5025" t="str">
        <f>"FM"&amp;MOD(MONTH(Sheet1[[#This Row],[Date]])-4,12)+1</f>
        <v>FM5</v>
      </c>
      <c r="W5025" t="str">
        <f>"Q"&amp;ROUNDUP(MONTH(Sheet1[[#This Row],[Date]])/3,0)</f>
        <v>Q3</v>
      </c>
      <c r="X5025" t="str">
        <f>"Q"&amp;INT(MOD(MONTH(Sheet1[[#This Row],[Date]])-4,12/3)+1)</f>
        <v>Q1</v>
      </c>
      <c r="Y5025" t="str" cm="1">
        <f t="array" ref="Y5025">_xlfn.IFS(ROUND(L5025,0)&lt;=1,"Need to improve 0-1",ROUND(L5025,0)&lt;=2,"Okay 1-2",ROUND(L5025,0)&lt;=3,"Good 2-3",ROUND(L5025,0)&lt;=4,"Great 3-4",ROUND(L5025,0)&lt;=5,"Excellent 4-5")</f>
        <v>Good 2-3</v>
      </c>
      <c r="Z5025" t="str">
        <f t="shared" si="78"/>
        <v>0-1000</v>
      </c>
    </row>
    <row r="5026" spans="1:26" x14ac:dyDescent="0.3">
      <c r="A5026">
        <v>309531</v>
      </c>
      <c r="B5026" t="s">
        <v>7326</v>
      </c>
      <c r="C5026">
        <v>1</v>
      </c>
      <c r="D5026" t="s">
        <v>14</v>
      </c>
      <c r="E5026" t="s">
        <v>15</v>
      </c>
      <c r="F5026" t="s">
        <v>16</v>
      </c>
      <c r="G5026" t="s">
        <v>16</v>
      </c>
      <c r="H5026" t="s">
        <v>16</v>
      </c>
      <c r="I5026">
        <v>1</v>
      </c>
      <c r="J5026">
        <v>27</v>
      </c>
      <c r="K5026">
        <v>300</v>
      </c>
      <c r="L5026">
        <v>3.3</v>
      </c>
      <c r="M5026" t="s">
        <v>6561</v>
      </c>
      <c r="N5026" t="str">
        <f>SUBSTITUTE(Sheet1[[#This Row],[Datekey_Opening]],"_","-")</f>
        <v>2012-8-23</v>
      </c>
      <c r="O5026">
        <f>YEAR(Sheet1[[#This Row],[Date]])</f>
        <v>2012</v>
      </c>
      <c r="P5026" t="str">
        <f>LOOKUP(Sheet1[[#This Row],[CountryCode]],$AI$4:$AI$18,$AJ$4:$AJ$18)</f>
        <v>India</v>
      </c>
      <c r="Q5026">
        <f>MONTH(Sheet1[[#This Row],[Date]])</f>
        <v>8</v>
      </c>
      <c r="R5026" t="str">
        <f>TEXT(Sheet1[[#This Row],[Date]],"MMMM")</f>
        <v>August</v>
      </c>
      <c r="S5026" t="str">
        <f>TEXT(Sheet1[[#This Row],[Date]],"YYYY-MMM")</f>
        <v>2012-Aug</v>
      </c>
      <c r="T5026">
        <f>WEEKDAY(Sheet1[[#This Row],[Date]])</f>
        <v>5</v>
      </c>
      <c r="U5026" t="str">
        <f>TEXT(Sheet1[[#This Row],[Date]],"DDDD")</f>
        <v>Thursday</v>
      </c>
      <c r="V5026" t="str">
        <f>"FM"&amp;MOD(MONTH(Sheet1[[#This Row],[Date]])-4,12)+1</f>
        <v>FM5</v>
      </c>
      <c r="W5026" t="str">
        <f>"Q"&amp;ROUNDUP(MONTH(Sheet1[[#This Row],[Date]])/3,0)</f>
        <v>Q3</v>
      </c>
      <c r="X5026" t="str">
        <f>"Q"&amp;INT(MOD(MONTH(Sheet1[[#This Row],[Date]])-4,12/3)+1)</f>
        <v>Q1</v>
      </c>
      <c r="Y5026" t="str" cm="1">
        <f t="array" ref="Y5026">_xlfn.IFS(ROUND(L5026,0)&lt;=1,"Need to improve 0-1",ROUND(L5026,0)&lt;=2,"Okay 1-2",ROUND(L5026,0)&lt;=3,"Good 2-3",ROUND(L5026,0)&lt;=4,"Great 3-4",ROUND(L5026,0)&lt;=5,"Excellent 4-5")</f>
        <v>Good 2-3</v>
      </c>
      <c r="Z5026" t="str">
        <f t="shared" si="78"/>
        <v>0-1000</v>
      </c>
    </row>
    <row r="5027" spans="1:26" x14ac:dyDescent="0.3">
      <c r="A5027">
        <v>18272352</v>
      </c>
      <c r="B5027" t="s">
        <v>13</v>
      </c>
      <c r="C5027">
        <v>1</v>
      </c>
      <c r="D5027" t="s">
        <v>14</v>
      </c>
      <c r="E5027" t="s">
        <v>15</v>
      </c>
      <c r="F5027" t="s">
        <v>16</v>
      </c>
      <c r="G5027" t="s">
        <v>16</v>
      </c>
      <c r="H5027" t="s">
        <v>16</v>
      </c>
      <c r="I5027">
        <v>1</v>
      </c>
      <c r="J5027">
        <v>7</v>
      </c>
      <c r="K5027">
        <v>350</v>
      </c>
      <c r="L5027">
        <v>2.9</v>
      </c>
      <c r="M5027" t="s">
        <v>5568</v>
      </c>
      <c r="N5027" t="str">
        <f>SUBSTITUTE(Sheet1[[#This Row],[Datekey_Opening]],"_","-")</f>
        <v>2014-8-7</v>
      </c>
      <c r="O5027">
        <f>YEAR(Sheet1[[#This Row],[Date]])</f>
        <v>2014</v>
      </c>
      <c r="P5027" t="str">
        <f>LOOKUP(Sheet1[[#This Row],[CountryCode]],$AI$4:$AI$18,$AJ$4:$AJ$18)</f>
        <v>India</v>
      </c>
      <c r="Q5027">
        <f>MONTH(Sheet1[[#This Row],[Date]])</f>
        <v>8</v>
      </c>
      <c r="R5027" t="str">
        <f>TEXT(Sheet1[[#This Row],[Date]],"MMMM")</f>
        <v>August</v>
      </c>
      <c r="S5027" t="str">
        <f>TEXT(Sheet1[[#This Row],[Date]],"YYYY-MMM")</f>
        <v>2014-Aug</v>
      </c>
      <c r="T5027">
        <f>WEEKDAY(Sheet1[[#This Row],[Date]])</f>
        <v>5</v>
      </c>
      <c r="U5027" t="str">
        <f>TEXT(Sheet1[[#This Row],[Date]],"DDDD")</f>
        <v>Thursday</v>
      </c>
      <c r="V5027" t="str">
        <f>"FM"&amp;MOD(MONTH(Sheet1[[#This Row],[Date]])-4,12)+1</f>
        <v>FM5</v>
      </c>
      <c r="W5027" t="str">
        <f>"Q"&amp;ROUNDUP(MONTH(Sheet1[[#This Row],[Date]])/3,0)</f>
        <v>Q3</v>
      </c>
      <c r="X5027" t="str">
        <f>"Q"&amp;INT(MOD(MONTH(Sheet1[[#This Row],[Date]])-4,12/3)+1)</f>
        <v>Q1</v>
      </c>
      <c r="Y5027" t="str" cm="1">
        <f t="array" ref="Y5027">_xlfn.IFS(ROUND(L5027,0)&lt;=1,"Need to improve 0-1",ROUND(L5027,0)&lt;=2,"Okay 1-2",ROUND(L5027,0)&lt;=3,"Good 2-3",ROUND(L5027,0)&lt;=4,"Great 3-4",ROUND(L5027,0)&lt;=5,"Excellent 4-5")</f>
        <v>Good 2-3</v>
      </c>
      <c r="Z5027" t="str">
        <f t="shared" si="78"/>
        <v>0-1000</v>
      </c>
    </row>
    <row r="5028" spans="1:26" x14ac:dyDescent="0.3">
      <c r="A5028">
        <v>308996</v>
      </c>
      <c r="B5028" t="s">
        <v>7327</v>
      </c>
      <c r="C5028">
        <v>1</v>
      </c>
      <c r="D5028" t="s">
        <v>14</v>
      </c>
      <c r="E5028" t="s">
        <v>15</v>
      </c>
      <c r="F5028" t="s">
        <v>16</v>
      </c>
      <c r="G5028" t="s">
        <v>16</v>
      </c>
      <c r="H5028" t="s">
        <v>16</v>
      </c>
      <c r="I5028">
        <v>1</v>
      </c>
      <c r="J5028">
        <v>5</v>
      </c>
      <c r="K5028">
        <v>200</v>
      </c>
      <c r="L5028">
        <v>2.9</v>
      </c>
      <c r="M5028" t="s">
        <v>59</v>
      </c>
      <c r="N5028" t="str">
        <f>SUBSTITUTE(Sheet1[[#This Row],[Datekey_Opening]],"_","-")</f>
        <v>2010-8-4</v>
      </c>
      <c r="O5028">
        <f>YEAR(Sheet1[[#This Row],[Date]])</f>
        <v>2010</v>
      </c>
      <c r="P5028" t="str">
        <f>LOOKUP(Sheet1[[#This Row],[CountryCode]],$AI$4:$AI$18,$AJ$4:$AJ$18)</f>
        <v>India</v>
      </c>
      <c r="Q5028">
        <f>MONTH(Sheet1[[#This Row],[Date]])</f>
        <v>8</v>
      </c>
      <c r="R5028" t="str">
        <f>TEXT(Sheet1[[#This Row],[Date]],"MMMM")</f>
        <v>August</v>
      </c>
      <c r="S5028" t="str">
        <f>TEXT(Sheet1[[#This Row],[Date]],"YYYY-MMM")</f>
        <v>2010-Aug</v>
      </c>
      <c r="T5028">
        <f>WEEKDAY(Sheet1[[#This Row],[Date]])</f>
        <v>4</v>
      </c>
      <c r="U5028" t="str">
        <f>TEXT(Sheet1[[#This Row],[Date]],"DDDD")</f>
        <v>Wednesday</v>
      </c>
      <c r="V5028" t="str">
        <f>"FM"&amp;MOD(MONTH(Sheet1[[#This Row],[Date]])-4,12)+1</f>
        <v>FM5</v>
      </c>
      <c r="W5028" t="str">
        <f>"Q"&amp;ROUNDUP(MONTH(Sheet1[[#This Row],[Date]])/3,0)</f>
        <v>Q3</v>
      </c>
      <c r="X5028" t="str">
        <f>"Q"&amp;INT(MOD(MONTH(Sheet1[[#This Row],[Date]])-4,12/3)+1)</f>
        <v>Q1</v>
      </c>
      <c r="Y5028" t="str" cm="1">
        <f t="array" ref="Y5028">_xlfn.IFS(ROUND(L5028,0)&lt;=1,"Need to improve 0-1",ROUND(L5028,0)&lt;=2,"Okay 1-2",ROUND(L5028,0)&lt;=3,"Good 2-3",ROUND(L5028,0)&lt;=4,"Great 3-4",ROUND(L5028,0)&lt;=5,"Excellent 4-5")</f>
        <v>Good 2-3</v>
      </c>
      <c r="Z5028" t="str">
        <f t="shared" si="78"/>
        <v>0-1000</v>
      </c>
    </row>
    <row r="5029" spans="1:26" x14ac:dyDescent="0.3">
      <c r="A5029">
        <v>312171</v>
      </c>
      <c r="B5029" t="s">
        <v>7328</v>
      </c>
      <c r="C5029">
        <v>1</v>
      </c>
      <c r="D5029" t="s">
        <v>14</v>
      </c>
      <c r="E5029" t="s">
        <v>15</v>
      </c>
      <c r="F5029" t="s">
        <v>16</v>
      </c>
      <c r="G5029" t="s">
        <v>16</v>
      </c>
      <c r="H5029" t="s">
        <v>16</v>
      </c>
      <c r="I5029">
        <v>1</v>
      </c>
      <c r="J5029">
        <v>5</v>
      </c>
      <c r="K5029">
        <v>300</v>
      </c>
      <c r="L5029">
        <v>3</v>
      </c>
      <c r="M5029" t="s">
        <v>7329</v>
      </c>
      <c r="N5029" t="str">
        <f>SUBSTITUTE(Sheet1[[#This Row],[Datekey_Opening]],"_","-")</f>
        <v>2010-8-17</v>
      </c>
      <c r="O5029">
        <f>YEAR(Sheet1[[#This Row],[Date]])</f>
        <v>2010</v>
      </c>
      <c r="P5029" t="str">
        <f>LOOKUP(Sheet1[[#This Row],[CountryCode]],$AI$4:$AI$18,$AJ$4:$AJ$18)</f>
        <v>India</v>
      </c>
      <c r="Q5029">
        <f>MONTH(Sheet1[[#This Row],[Date]])</f>
        <v>8</v>
      </c>
      <c r="R5029" t="str">
        <f>TEXT(Sheet1[[#This Row],[Date]],"MMMM")</f>
        <v>August</v>
      </c>
      <c r="S5029" t="str">
        <f>TEXT(Sheet1[[#This Row],[Date]],"YYYY-MMM")</f>
        <v>2010-Aug</v>
      </c>
      <c r="T5029">
        <f>WEEKDAY(Sheet1[[#This Row],[Date]])</f>
        <v>3</v>
      </c>
      <c r="U5029" t="str">
        <f>TEXT(Sheet1[[#This Row],[Date]],"DDDD")</f>
        <v>Tuesday</v>
      </c>
      <c r="V5029" t="str">
        <f>"FM"&amp;MOD(MONTH(Sheet1[[#This Row],[Date]])-4,12)+1</f>
        <v>FM5</v>
      </c>
      <c r="W5029" t="str">
        <f>"Q"&amp;ROUNDUP(MONTH(Sheet1[[#This Row],[Date]])/3,0)</f>
        <v>Q3</v>
      </c>
      <c r="X5029" t="str">
        <f>"Q"&amp;INT(MOD(MONTH(Sheet1[[#This Row],[Date]])-4,12/3)+1)</f>
        <v>Q1</v>
      </c>
      <c r="Y5029" t="str" cm="1">
        <f t="array" ref="Y5029">_xlfn.IFS(ROUND(L5029,0)&lt;=1,"Need to improve 0-1",ROUND(L5029,0)&lt;=2,"Okay 1-2",ROUND(L5029,0)&lt;=3,"Good 2-3",ROUND(L5029,0)&lt;=4,"Great 3-4",ROUND(L5029,0)&lt;=5,"Excellent 4-5")</f>
        <v>Good 2-3</v>
      </c>
      <c r="Z5029" t="str">
        <f t="shared" si="78"/>
        <v>0-1000</v>
      </c>
    </row>
    <row r="5030" spans="1:26" x14ac:dyDescent="0.3">
      <c r="A5030">
        <v>302047</v>
      </c>
      <c r="B5030" t="s">
        <v>7330</v>
      </c>
      <c r="C5030">
        <v>1</v>
      </c>
      <c r="D5030" t="s">
        <v>14</v>
      </c>
      <c r="E5030" t="s">
        <v>15</v>
      </c>
      <c r="F5030" t="s">
        <v>16</v>
      </c>
      <c r="G5030" t="s">
        <v>16</v>
      </c>
      <c r="H5030" t="s">
        <v>16</v>
      </c>
      <c r="I5030">
        <v>1</v>
      </c>
      <c r="J5030">
        <v>7</v>
      </c>
      <c r="K5030">
        <v>200</v>
      </c>
      <c r="L5030">
        <v>2.9</v>
      </c>
      <c r="M5030" t="s">
        <v>6339</v>
      </c>
      <c r="N5030" t="str">
        <f>SUBSTITUTE(Sheet1[[#This Row],[Datekey_Opening]],"_","-")</f>
        <v>2014-8-8</v>
      </c>
      <c r="O5030">
        <f>YEAR(Sheet1[[#This Row],[Date]])</f>
        <v>2014</v>
      </c>
      <c r="P5030" t="str">
        <f>LOOKUP(Sheet1[[#This Row],[CountryCode]],$AI$4:$AI$18,$AJ$4:$AJ$18)</f>
        <v>India</v>
      </c>
      <c r="Q5030">
        <f>MONTH(Sheet1[[#This Row],[Date]])</f>
        <v>8</v>
      </c>
      <c r="R5030" t="str">
        <f>TEXT(Sheet1[[#This Row],[Date]],"MMMM")</f>
        <v>August</v>
      </c>
      <c r="S5030" t="str">
        <f>TEXT(Sheet1[[#This Row],[Date]],"YYYY-MMM")</f>
        <v>2014-Aug</v>
      </c>
      <c r="T5030">
        <f>WEEKDAY(Sheet1[[#This Row],[Date]])</f>
        <v>6</v>
      </c>
      <c r="U5030" t="str">
        <f>TEXT(Sheet1[[#This Row],[Date]],"DDDD")</f>
        <v>Friday</v>
      </c>
      <c r="V5030" t="str">
        <f>"FM"&amp;MOD(MONTH(Sheet1[[#This Row],[Date]])-4,12)+1</f>
        <v>FM5</v>
      </c>
      <c r="W5030" t="str">
        <f>"Q"&amp;ROUNDUP(MONTH(Sheet1[[#This Row],[Date]])/3,0)</f>
        <v>Q3</v>
      </c>
      <c r="X5030" t="str">
        <f>"Q"&amp;INT(MOD(MONTH(Sheet1[[#This Row],[Date]])-4,12/3)+1)</f>
        <v>Q1</v>
      </c>
      <c r="Y5030" t="str" cm="1">
        <f t="array" ref="Y5030">_xlfn.IFS(ROUND(L5030,0)&lt;=1,"Need to improve 0-1",ROUND(L5030,0)&lt;=2,"Okay 1-2",ROUND(L5030,0)&lt;=3,"Good 2-3",ROUND(L5030,0)&lt;=4,"Great 3-4",ROUND(L5030,0)&lt;=5,"Excellent 4-5")</f>
        <v>Good 2-3</v>
      </c>
      <c r="Z5030" t="str">
        <f t="shared" si="78"/>
        <v>0-1000</v>
      </c>
    </row>
    <row r="5031" spans="1:26" x14ac:dyDescent="0.3">
      <c r="A5031">
        <v>311253</v>
      </c>
      <c r="B5031" t="s">
        <v>7331</v>
      </c>
      <c r="C5031">
        <v>1</v>
      </c>
      <c r="D5031" t="s">
        <v>14</v>
      </c>
      <c r="E5031" t="s">
        <v>15</v>
      </c>
      <c r="F5031" t="s">
        <v>16</v>
      </c>
      <c r="G5031" t="s">
        <v>16</v>
      </c>
      <c r="H5031" t="s">
        <v>16</v>
      </c>
      <c r="I5031">
        <v>1</v>
      </c>
      <c r="J5031">
        <v>4</v>
      </c>
      <c r="K5031">
        <v>200</v>
      </c>
      <c r="L5031">
        <v>2.9</v>
      </c>
      <c r="M5031" t="s">
        <v>53</v>
      </c>
      <c r="N5031" t="str">
        <f>SUBSTITUTE(Sheet1[[#This Row],[Datekey_Opening]],"_","-")</f>
        <v>2011-8-24</v>
      </c>
      <c r="O5031">
        <f>YEAR(Sheet1[[#This Row],[Date]])</f>
        <v>2011</v>
      </c>
      <c r="P5031" t="str">
        <f>LOOKUP(Sheet1[[#This Row],[CountryCode]],$AI$4:$AI$18,$AJ$4:$AJ$18)</f>
        <v>India</v>
      </c>
      <c r="Q5031">
        <f>MONTH(Sheet1[[#This Row],[Date]])</f>
        <v>8</v>
      </c>
      <c r="R5031" t="str">
        <f>TEXT(Sheet1[[#This Row],[Date]],"MMMM")</f>
        <v>August</v>
      </c>
      <c r="S5031" t="str">
        <f>TEXT(Sheet1[[#This Row],[Date]],"YYYY-MMM")</f>
        <v>2011-Aug</v>
      </c>
      <c r="T5031">
        <f>WEEKDAY(Sheet1[[#This Row],[Date]])</f>
        <v>4</v>
      </c>
      <c r="U5031" t="str">
        <f>TEXT(Sheet1[[#This Row],[Date]],"DDDD")</f>
        <v>Wednesday</v>
      </c>
      <c r="V5031" t="str">
        <f>"FM"&amp;MOD(MONTH(Sheet1[[#This Row],[Date]])-4,12)+1</f>
        <v>FM5</v>
      </c>
      <c r="W5031" t="str">
        <f>"Q"&amp;ROUNDUP(MONTH(Sheet1[[#This Row],[Date]])/3,0)</f>
        <v>Q3</v>
      </c>
      <c r="X5031" t="str">
        <f>"Q"&amp;INT(MOD(MONTH(Sheet1[[#This Row],[Date]])-4,12/3)+1)</f>
        <v>Q1</v>
      </c>
      <c r="Y5031" t="str" cm="1">
        <f t="array" ref="Y5031">_xlfn.IFS(ROUND(L5031,0)&lt;=1,"Need to improve 0-1",ROUND(L5031,0)&lt;=2,"Okay 1-2",ROUND(L5031,0)&lt;=3,"Good 2-3",ROUND(L5031,0)&lt;=4,"Great 3-4",ROUND(L5031,0)&lt;=5,"Excellent 4-5")</f>
        <v>Good 2-3</v>
      </c>
      <c r="Z5031" t="str">
        <f t="shared" si="78"/>
        <v>0-1000</v>
      </c>
    </row>
    <row r="5032" spans="1:26" x14ac:dyDescent="0.3">
      <c r="A5032">
        <v>3974</v>
      </c>
      <c r="B5032" t="s">
        <v>6121</v>
      </c>
      <c r="C5032">
        <v>1</v>
      </c>
      <c r="D5032" t="s">
        <v>14</v>
      </c>
      <c r="E5032" t="s">
        <v>15</v>
      </c>
      <c r="F5032" t="s">
        <v>16</v>
      </c>
      <c r="G5032" t="s">
        <v>16</v>
      </c>
      <c r="H5032" t="s">
        <v>16</v>
      </c>
      <c r="I5032">
        <v>1</v>
      </c>
      <c r="J5032">
        <v>216</v>
      </c>
      <c r="K5032">
        <v>400</v>
      </c>
      <c r="L5032">
        <v>3.5</v>
      </c>
      <c r="M5032" t="s">
        <v>4748</v>
      </c>
      <c r="N5032" t="str">
        <f>SUBSTITUTE(Sheet1[[#This Row],[Datekey_Opening]],"_","-")</f>
        <v>2015-8-9</v>
      </c>
      <c r="O5032">
        <f>YEAR(Sheet1[[#This Row],[Date]])</f>
        <v>2015</v>
      </c>
      <c r="P5032" t="str">
        <f>LOOKUP(Sheet1[[#This Row],[CountryCode]],$AI$4:$AI$18,$AJ$4:$AJ$18)</f>
        <v>India</v>
      </c>
      <c r="Q5032">
        <f>MONTH(Sheet1[[#This Row],[Date]])</f>
        <v>8</v>
      </c>
      <c r="R5032" t="str">
        <f>TEXT(Sheet1[[#This Row],[Date]],"MMMM")</f>
        <v>August</v>
      </c>
      <c r="S5032" t="str">
        <f>TEXT(Sheet1[[#This Row],[Date]],"YYYY-MMM")</f>
        <v>2015-Aug</v>
      </c>
      <c r="T5032">
        <f>WEEKDAY(Sheet1[[#This Row],[Date]])</f>
        <v>1</v>
      </c>
      <c r="U5032" t="str">
        <f>TEXT(Sheet1[[#This Row],[Date]],"DDDD")</f>
        <v>Sunday</v>
      </c>
      <c r="V5032" t="str">
        <f>"FM"&amp;MOD(MONTH(Sheet1[[#This Row],[Date]])-4,12)+1</f>
        <v>FM5</v>
      </c>
      <c r="W5032" t="str">
        <f>"Q"&amp;ROUNDUP(MONTH(Sheet1[[#This Row],[Date]])/3,0)</f>
        <v>Q3</v>
      </c>
      <c r="X5032" t="str">
        <f>"Q"&amp;INT(MOD(MONTH(Sheet1[[#This Row],[Date]])-4,12/3)+1)</f>
        <v>Q1</v>
      </c>
      <c r="Y5032" t="str" cm="1">
        <f t="array" ref="Y5032">_xlfn.IFS(ROUND(L5032,0)&lt;=1,"Need to improve 0-1",ROUND(L5032,0)&lt;=2,"Okay 1-2",ROUND(L5032,0)&lt;=3,"Good 2-3",ROUND(L5032,0)&lt;=4,"Great 3-4",ROUND(L5032,0)&lt;=5,"Excellent 4-5")</f>
        <v>Great 3-4</v>
      </c>
      <c r="Z5032" t="str">
        <f t="shared" si="78"/>
        <v>0-1000</v>
      </c>
    </row>
    <row r="5033" spans="1:26" x14ac:dyDescent="0.3">
      <c r="A5033">
        <v>5459</v>
      </c>
      <c r="B5033" t="s">
        <v>7332</v>
      </c>
      <c r="C5033">
        <v>1</v>
      </c>
      <c r="D5033" t="s">
        <v>14</v>
      </c>
      <c r="E5033" t="s">
        <v>15</v>
      </c>
      <c r="F5033" t="s">
        <v>16</v>
      </c>
      <c r="G5033" t="s">
        <v>16</v>
      </c>
      <c r="H5033" t="s">
        <v>16</v>
      </c>
      <c r="I5033">
        <v>1</v>
      </c>
      <c r="J5033">
        <v>225</v>
      </c>
      <c r="K5033">
        <v>150</v>
      </c>
      <c r="L5033">
        <v>3.2</v>
      </c>
      <c r="M5033" t="s">
        <v>4560</v>
      </c>
      <c r="N5033" t="str">
        <f>SUBSTITUTE(Sheet1[[#This Row],[Datekey_Opening]],"_","-")</f>
        <v>2018-7-8</v>
      </c>
      <c r="O5033">
        <f>YEAR(Sheet1[[#This Row],[Date]])</f>
        <v>2018</v>
      </c>
      <c r="P5033" t="str">
        <f>LOOKUP(Sheet1[[#This Row],[CountryCode]],$AI$4:$AI$18,$AJ$4:$AJ$18)</f>
        <v>India</v>
      </c>
      <c r="Q5033">
        <f>MONTH(Sheet1[[#This Row],[Date]])</f>
        <v>7</v>
      </c>
      <c r="R5033" t="str">
        <f>TEXT(Sheet1[[#This Row],[Date]],"MMMM")</f>
        <v>July</v>
      </c>
      <c r="S5033" t="str">
        <f>TEXT(Sheet1[[#This Row],[Date]],"YYYY-MMM")</f>
        <v>2018-Jul</v>
      </c>
      <c r="T5033">
        <f>WEEKDAY(Sheet1[[#This Row],[Date]])</f>
        <v>1</v>
      </c>
      <c r="U5033" t="str">
        <f>TEXT(Sheet1[[#This Row],[Date]],"DDDD")</f>
        <v>Sunday</v>
      </c>
      <c r="V5033" t="str">
        <f>"FM"&amp;MOD(MONTH(Sheet1[[#This Row],[Date]])-4,12)+1</f>
        <v>FM4</v>
      </c>
      <c r="W5033" t="str">
        <f>"Q"&amp;ROUNDUP(MONTH(Sheet1[[#This Row],[Date]])/3,0)</f>
        <v>Q3</v>
      </c>
      <c r="X5033" t="str">
        <f>"Q"&amp;INT(MOD(MONTH(Sheet1[[#This Row],[Date]])-4,12/3)+1)</f>
        <v>Q4</v>
      </c>
      <c r="Y5033" t="str" cm="1">
        <f t="array" ref="Y5033">_xlfn.IFS(ROUND(L5033,0)&lt;=1,"Need to improve 0-1",ROUND(L5033,0)&lt;=2,"Okay 1-2",ROUND(L5033,0)&lt;=3,"Good 2-3",ROUND(L5033,0)&lt;=4,"Great 3-4",ROUND(L5033,0)&lt;=5,"Excellent 4-5")</f>
        <v>Good 2-3</v>
      </c>
      <c r="Z5033" t="str">
        <f t="shared" si="78"/>
        <v>0-1000</v>
      </c>
    </row>
    <row r="5034" spans="1:26" x14ac:dyDescent="0.3">
      <c r="A5034">
        <v>18235302</v>
      </c>
      <c r="B5034" t="s">
        <v>7333</v>
      </c>
      <c r="C5034">
        <v>1</v>
      </c>
      <c r="D5034" t="s">
        <v>14</v>
      </c>
      <c r="E5034" t="s">
        <v>15</v>
      </c>
      <c r="F5034" t="s">
        <v>16</v>
      </c>
      <c r="G5034" t="s">
        <v>16</v>
      </c>
      <c r="H5034" t="s">
        <v>16</v>
      </c>
      <c r="I5034">
        <v>1</v>
      </c>
      <c r="J5034">
        <v>4</v>
      </c>
      <c r="K5034">
        <v>300</v>
      </c>
      <c r="L5034">
        <v>3</v>
      </c>
      <c r="M5034" t="s">
        <v>653</v>
      </c>
      <c r="N5034" t="str">
        <f>SUBSTITUTE(Sheet1[[#This Row],[Datekey_Opening]],"_","-")</f>
        <v>2014-7-9</v>
      </c>
      <c r="O5034">
        <f>YEAR(Sheet1[[#This Row],[Date]])</f>
        <v>2014</v>
      </c>
      <c r="P5034" t="str">
        <f>LOOKUP(Sheet1[[#This Row],[CountryCode]],$AI$4:$AI$18,$AJ$4:$AJ$18)</f>
        <v>India</v>
      </c>
      <c r="Q5034">
        <f>MONTH(Sheet1[[#This Row],[Date]])</f>
        <v>7</v>
      </c>
      <c r="R5034" t="str">
        <f>TEXT(Sheet1[[#This Row],[Date]],"MMMM")</f>
        <v>July</v>
      </c>
      <c r="S5034" t="str">
        <f>TEXT(Sheet1[[#This Row],[Date]],"YYYY-MMM")</f>
        <v>2014-Jul</v>
      </c>
      <c r="T5034">
        <f>WEEKDAY(Sheet1[[#This Row],[Date]])</f>
        <v>4</v>
      </c>
      <c r="U5034" t="str">
        <f>TEXT(Sheet1[[#This Row],[Date]],"DDDD")</f>
        <v>Wednesday</v>
      </c>
      <c r="V5034" t="str">
        <f>"FM"&amp;MOD(MONTH(Sheet1[[#This Row],[Date]])-4,12)+1</f>
        <v>FM4</v>
      </c>
      <c r="W5034" t="str">
        <f>"Q"&amp;ROUNDUP(MONTH(Sheet1[[#This Row],[Date]])/3,0)</f>
        <v>Q3</v>
      </c>
      <c r="X5034" t="str">
        <f>"Q"&amp;INT(MOD(MONTH(Sheet1[[#This Row],[Date]])-4,12/3)+1)</f>
        <v>Q4</v>
      </c>
      <c r="Y5034" t="str" cm="1">
        <f t="array" ref="Y5034">_xlfn.IFS(ROUND(L5034,0)&lt;=1,"Need to improve 0-1",ROUND(L5034,0)&lt;=2,"Okay 1-2",ROUND(L5034,0)&lt;=3,"Good 2-3",ROUND(L5034,0)&lt;=4,"Great 3-4",ROUND(L5034,0)&lt;=5,"Excellent 4-5")</f>
        <v>Good 2-3</v>
      </c>
      <c r="Z5034" t="str">
        <f t="shared" si="78"/>
        <v>0-1000</v>
      </c>
    </row>
    <row r="5035" spans="1:26" x14ac:dyDescent="0.3">
      <c r="A5035">
        <v>311078</v>
      </c>
      <c r="B5035" t="s">
        <v>7334</v>
      </c>
      <c r="C5035">
        <v>1</v>
      </c>
      <c r="D5035" t="s">
        <v>14</v>
      </c>
      <c r="E5035" t="s">
        <v>15</v>
      </c>
      <c r="F5035" t="s">
        <v>16</v>
      </c>
      <c r="G5035" t="s">
        <v>16</v>
      </c>
      <c r="H5035" t="s">
        <v>16</v>
      </c>
      <c r="I5035">
        <v>1</v>
      </c>
      <c r="J5035">
        <v>26</v>
      </c>
      <c r="K5035">
        <v>400</v>
      </c>
      <c r="L5035">
        <v>3.2</v>
      </c>
      <c r="M5035" t="s">
        <v>5640</v>
      </c>
      <c r="N5035" t="str">
        <f>SUBSTITUTE(Sheet1[[#This Row],[Datekey_Opening]],"_","-")</f>
        <v>2016-7-6</v>
      </c>
      <c r="O5035">
        <f>YEAR(Sheet1[[#This Row],[Date]])</f>
        <v>2016</v>
      </c>
      <c r="P5035" t="str">
        <f>LOOKUP(Sheet1[[#This Row],[CountryCode]],$AI$4:$AI$18,$AJ$4:$AJ$18)</f>
        <v>India</v>
      </c>
      <c r="Q5035">
        <f>MONTH(Sheet1[[#This Row],[Date]])</f>
        <v>7</v>
      </c>
      <c r="R5035" t="str">
        <f>TEXT(Sheet1[[#This Row],[Date]],"MMMM")</f>
        <v>July</v>
      </c>
      <c r="S5035" t="str">
        <f>TEXT(Sheet1[[#This Row],[Date]],"YYYY-MMM")</f>
        <v>2016-Jul</v>
      </c>
      <c r="T5035">
        <f>WEEKDAY(Sheet1[[#This Row],[Date]])</f>
        <v>4</v>
      </c>
      <c r="U5035" t="str">
        <f>TEXT(Sheet1[[#This Row],[Date]],"DDDD")</f>
        <v>Wednesday</v>
      </c>
      <c r="V5035" t="str">
        <f>"FM"&amp;MOD(MONTH(Sheet1[[#This Row],[Date]])-4,12)+1</f>
        <v>FM4</v>
      </c>
      <c r="W5035" t="str">
        <f>"Q"&amp;ROUNDUP(MONTH(Sheet1[[#This Row],[Date]])/3,0)</f>
        <v>Q3</v>
      </c>
      <c r="X5035" t="str">
        <f>"Q"&amp;INT(MOD(MONTH(Sheet1[[#This Row],[Date]])-4,12/3)+1)</f>
        <v>Q4</v>
      </c>
      <c r="Y5035" t="str" cm="1">
        <f t="array" ref="Y5035">_xlfn.IFS(ROUND(L5035,0)&lt;=1,"Need to improve 0-1",ROUND(L5035,0)&lt;=2,"Okay 1-2",ROUND(L5035,0)&lt;=3,"Good 2-3",ROUND(L5035,0)&lt;=4,"Great 3-4",ROUND(L5035,0)&lt;=5,"Excellent 4-5")</f>
        <v>Good 2-3</v>
      </c>
      <c r="Z5035" t="str">
        <f t="shared" si="78"/>
        <v>0-1000</v>
      </c>
    </row>
    <row r="5036" spans="1:26" x14ac:dyDescent="0.3">
      <c r="A5036">
        <v>1924</v>
      </c>
      <c r="B5036" t="s">
        <v>7335</v>
      </c>
      <c r="C5036">
        <v>1</v>
      </c>
      <c r="D5036" t="s">
        <v>14</v>
      </c>
      <c r="E5036" t="s">
        <v>15</v>
      </c>
      <c r="F5036" t="s">
        <v>16</v>
      </c>
      <c r="G5036" t="s">
        <v>16</v>
      </c>
      <c r="H5036" t="s">
        <v>16</v>
      </c>
      <c r="I5036">
        <v>1</v>
      </c>
      <c r="J5036">
        <v>55</v>
      </c>
      <c r="K5036">
        <v>350</v>
      </c>
      <c r="L5036">
        <v>3.3</v>
      </c>
      <c r="M5036" t="s">
        <v>7336</v>
      </c>
      <c r="N5036" t="str">
        <f>SUBSTITUTE(Sheet1[[#This Row],[Datekey_Opening]],"_","-")</f>
        <v>2015-7-12</v>
      </c>
      <c r="O5036">
        <f>YEAR(Sheet1[[#This Row],[Date]])</f>
        <v>2015</v>
      </c>
      <c r="P5036" t="str">
        <f>LOOKUP(Sheet1[[#This Row],[CountryCode]],$AI$4:$AI$18,$AJ$4:$AJ$18)</f>
        <v>India</v>
      </c>
      <c r="Q5036">
        <f>MONTH(Sheet1[[#This Row],[Date]])</f>
        <v>7</v>
      </c>
      <c r="R5036" t="str">
        <f>TEXT(Sheet1[[#This Row],[Date]],"MMMM")</f>
        <v>July</v>
      </c>
      <c r="S5036" t="str">
        <f>TEXT(Sheet1[[#This Row],[Date]],"YYYY-MMM")</f>
        <v>2015-Jul</v>
      </c>
      <c r="T5036">
        <f>WEEKDAY(Sheet1[[#This Row],[Date]])</f>
        <v>1</v>
      </c>
      <c r="U5036" t="str">
        <f>TEXT(Sheet1[[#This Row],[Date]],"DDDD")</f>
        <v>Sunday</v>
      </c>
      <c r="V5036" t="str">
        <f>"FM"&amp;MOD(MONTH(Sheet1[[#This Row],[Date]])-4,12)+1</f>
        <v>FM4</v>
      </c>
      <c r="W5036" t="str">
        <f>"Q"&amp;ROUNDUP(MONTH(Sheet1[[#This Row],[Date]])/3,0)</f>
        <v>Q3</v>
      </c>
      <c r="X5036" t="str">
        <f>"Q"&amp;INT(MOD(MONTH(Sheet1[[#This Row],[Date]])-4,12/3)+1)</f>
        <v>Q4</v>
      </c>
      <c r="Y5036" t="str" cm="1">
        <f t="array" ref="Y5036">_xlfn.IFS(ROUND(L5036,0)&lt;=1,"Need to improve 0-1",ROUND(L5036,0)&lt;=2,"Okay 1-2",ROUND(L5036,0)&lt;=3,"Good 2-3",ROUND(L5036,0)&lt;=4,"Great 3-4",ROUND(L5036,0)&lt;=5,"Excellent 4-5")</f>
        <v>Good 2-3</v>
      </c>
      <c r="Z5036" t="str">
        <f t="shared" si="78"/>
        <v>0-1000</v>
      </c>
    </row>
    <row r="5037" spans="1:26" x14ac:dyDescent="0.3">
      <c r="A5037">
        <v>6202</v>
      </c>
      <c r="B5037" t="s">
        <v>7337</v>
      </c>
      <c r="C5037">
        <v>1</v>
      </c>
      <c r="D5037" t="s">
        <v>14</v>
      </c>
      <c r="E5037" t="s">
        <v>15</v>
      </c>
      <c r="F5037" t="s">
        <v>16</v>
      </c>
      <c r="G5037" t="s">
        <v>16</v>
      </c>
      <c r="H5037" t="s">
        <v>16</v>
      </c>
      <c r="I5037">
        <v>1</v>
      </c>
      <c r="J5037">
        <v>13</v>
      </c>
      <c r="K5037">
        <v>300</v>
      </c>
      <c r="L5037">
        <v>2.9</v>
      </c>
      <c r="M5037" t="s">
        <v>2624</v>
      </c>
      <c r="N5037" t="str">
        <f>SUBSTITUTE(Sheet1[[#This Row],[Datekey_Opening]],"_","-")</f>
        <v>2016-7-19</v>
      </c>
      <c r="O5037">
        <f>YEAR(Sheet1[[#This Row],[Date]])</f>
        <v>2016</v>
      </c>
      <c r="P5037" t="str">
        <f>LOOKUP(Sheet1[[#This Row],[CountryCode]],$AI$4:$AI$18,$AJ$4:$AJ$18)</f>
        <v>India</v>
      </c>
      <c r="Q5037">
        <f>MONTH(Sheet1[[#This Row],[Date]])</f>
        <v>7</v>
      </c>
      <c r="R5037" t="str">
        <f>TEXT(Sheet1[[#This Row],[Date]],"MMMM")</f>
        <v>July</v>
      </c>
      <c r="S5037" t="str">
        <f>TEXT(Sheet1[[#This Row],[Date]],"YYYY-MMM")</f>
        <v>2016-Jul</v>
      </c>
      <c r="T5037">
        <f>WEEKDAY(Sheet1[[#This Row],[Date]])</f>
        <v>3</v>
      </c>
      <c r="U5037" t="str">
        <f>TEXT(Sheet1[[#This Row],[Date]],"DDDD")</f>
        <v>Tuesday</v>
      </c>
      <c r="V5037" t="str">
        <f>"FM"&amp;MOD(MONTH(Sheet1[[#This Row],[Date]])-4,12)+1</f>
        <v>FM4</v>
      </c>
      <c r="W5037" t="str">
        <f>"Q"&amp;ROUNDUP(MONTH(Sheet1[[#This Row],[Date]])/3,0)</f>
        <v>Q3</v>
      </c>
      <c r="X5037" t="str">
        <f>"Q"&amp;INT(MOD(MONTH(Sheet1[[#This Row],[Date]])-4,12/3)+1)</f>
        <v>Q4</v>
      </c>
      <c r="Y5037" t="str" cm="1">
        <f t="array" ref="Y5037">_xlfn.IFS(ROUND(L5037,0)&lt;=1,"Need to improve 0-1",ROUND(L5037,0)&lt;=2,"Okay 1-2",ROUND(L5037,0)&lt;=3,"Good 2-3",ROUND(L5037,0)&lt;=4,"Great 3-4",ROUND(L5037,0)&lt;=5,"Excellent 4-5")</f>
        <v>Good 2-3</v>
      </c>
      <c r="Z5037" t="str">
        <f t="shared" si="78"/>
        <v>0-1000</v>
      </c>
    </row>
    <row r="5038" spans="1:26" x14ac:dyDescent="0.3">
      <c r="A5038">
        <v>18281964</v>
      </c>
      <c r="B5038" t="s">
        <v>7338</v>
      </c>
      <c r="C5038">
        <v>1</v>
      </c>
      <c r="D5038" t="s">
        <v>14</v>
      </c>
      <c r="E5038" t="s">
        <v>15</v>
      </c>
      <c r="F5038" t="s">
        <v>16</v>
      </c>
      <c r="G5038" t="s">
        <v>16</v>
      </c>
      <c r="H5038" t="s">
        <v>16</v>
      </c>
      <c r="I5038">
        <v>1</v>
      </c>
      <c r="J5038">
        <v>4</v>
      </c>
      <c r="K5038">
        <v>400</v>
      </c>
      <c r="L5038">
        <v>3</v>
      </c>
      <c r="M5038" t="s">
        <v>620</v>
      </c>
      <c r="N5038" t="str">
        <f>SUBSTITUTE(Sheet1[[#This Row],[Datekey_Opening]],"_","-")</f>
        <v>2017-7-6</v>
      </c>
      <c r="O5038">
        <f>YEAR(Sheet1[[#This Row],[Date]])</f>
        <v>2017</v>
      </c>
      <c r="P5038" t="str">
        <f>LOOKUP(Sheet1[[#This Row],[CountryCode]],$AI$4:$AI$18,$AJ$4:$AJ$18)</f>
        <v>India</v>
      </c>
      <c r="Q5038">
        <f>MONTH(Sheet1[[#This Row],[Date]])</f>
        <v>7</v>
      </c>
      <c r="R5038" t="str">
        <f>TEXT(Sheet1[[#This Row],[Date]],"MMMM")</f>
        <v>July</v>
      </c>
      <c r="S5038" t="str">
        <f>TEXT(Sheet1[[#This Row],[Date]],"YYYY-MMM")</f>
        <v>2017-Jul</v>
      </c>
      <c r="T5038">
        <f>WEEKDAY(Sheet1[[#This Row],[Date]])</f>
        <v>5</v>
      </c>
      <c r="U5038" t="str">
        <f>TEXT(Sheet1[[#This Row],[Date]],"DDDD")</f>
        <v>Thursday</v>
      </c>
      <c r="V5038" t="str">
        <f>"FM"&amp;MOD(MONTH(Sheet1[[#This Row],[Date]])-4,12)+1</f>
        <v>FM4</v>
      </c>
      <c r="W5038" t="str">
        <f>"Q"&amp;ROUNDUP(MONTH(Sheet1[[#This Row],[Date]])/3,0)</f>
        <v>Q3</v>
      </c>
      <c r="X5038" t="str">
        <f>"Q"&amp;INT(MOD(MONTH(Sheet1[[#This Row],[Date]])-4,12/3)+1)</f>
        <v>Q4</v>
      </c>
      <c r="Y5038" t="str" cm="1">
        <f t="array" ref="Y5038">_xlfn.IFS(ROUND(L5038,0)&lt;=1,"Need to improve 0-1",ROUND(L5038,0)&lt;=2,"Okay 1-2",ROUND(L5038,0)&lt;=3,"Good 2-3",ROUND(L5038,0)&lt;=4,"Great 3-4",ROUND(L5038,0)&lt;=5,"Excellent 4-5")</f>
        <v>Good 2-3</v>
      </c>
      <c r="Z5038" t="str">
        <f t="shared" si="78"/>
        <v>0-1000</v>
      </c>
    </row>
    <row r="5039" spans="1:26" x14ac:dyDescent="0.3">
      <c r="A5039">
        <v>6226</v>
      </c>
      <c r="B5039" t="s">
        <v>7339</v>
      </c>
      <c r="C5039">
        <v>1</v>
      </c>
      <c r="D5039" t="s">
        <v>14</v>
      </c>
      <c r="E5039" t="s">
        <v>15</v>
      </c>
      <c r="F5039" t="s">
        <v>16</v>
      </c>
      <c r="G5039" t="s">
        <v>16</v>
      </c>
      <c r="H5039" t="s">
        <v>16</v>
      </c>
      <c r="I5039">
        <v>1</v>
      </c>
      <c r="J5039">
        <v>10</v>
      </c>
      <c r="K5039">
        <v>250</v>
      </c>
      <c r="L5039">
        <v>2.8</v>
      </c>
      <c r="M5039" t="s">
        <v>7340</v>
      </c>
      <c r="N5039" t="str">
        <f>SUBSTITUTE(Sheet1[[#This Row],[Datekey_Opening]],"_","-")</f>
        <v>2012-7-20</v>
      </c>
      <c r="O5039">
        <f>YEAR(Sheet1[[#This Row],[Date]])</f>
        <v>2012</v>
      </c>
      <c r="P5039" t="str">
        <f>LOOKUP(Sheet1[[#This Row],[CountryCode]],$AI$4:$AI$18,$AJ$4:$AJ$18)</f>
        <v>India</v>
      </c>
      <c r="Q5039">
        <f>MONTH(Sheet1[[#This Row],[Date]])</f>
        <v>7</v>
      </c>
      <c r="R5039" t="str">
        <f>TEXT(Sheet1[[#This Row],[Date]],"MMMM")</f>
        <v>July</v>
      </c>
      <c r="S5039" t="str">
        <f>TEXT(Sheet1[[#This Row],[Date]],"YYYY-MMM")</f>
        <v>2012-Jul</v>
      </c>
      <c r="T5039">
        <f>WEEKDAY(Sheet1[[#This Row],[Date]])</f>
        <v>6</v>
      </c>
      <c r="U5039" t="str">
        <f>TEXT(Sheet1[[#This Row],[Date]],"DDDD")</f>
        <v>Friday</v>
      </c>
      <c r="V5039" t="str">
        <f>"FM"&amp;MOD(MONTH(Sheet1[[#This Row],[Date]])-4,12)+1</f>
        <v>FM4</v>
      </c>
      <c r="W5039" t="str">
        <f>"Q"&amp;ROUNDUP(MONTH(Sheet1[[#This Row],[Date]])/3,0)</f>
        <v>Q3</v>
      </c>
      <c r="X5039" t="str">
        <f>"Q"&amp;INT(MOD(MONTH(Sheet1[[#This Row],[Date]])-4,12/3)+1)</f>
        <v>Q4</v>
      </c>
      <c r="Y5039" t="str" cm="1">
        <f t="array" ref="Y5039">_xlfn.IFS(ROUND(L5039,0)&lt;=1,"Need to improve 0-1",ROUND(L5039,0)&lt;=2,"Okay 1-2",ROUND(L5039,0)&lt;=3,"Good 2-3",ROUND(L5039,0)&lt;=4,"Great 3-4",ROUND(L5039,0)&lt;=5,"Excellent 4-5")</f>
        <v>Good 2-3</v>
      </c>
      <c r="Z5039" t="str">
        <f t="shared" si="78"/>
        <v>0-1000</v>
      </c>
    </row>
    <row r="5040" spans="1:26" x14ac:dyDescent="0.3">
      <c r="A5040">
        <v>300485</v>
      </c>
      <c r="B5040" t="s">
        <v>7341</v>
      </c>
      <c r="C5040">
        <v>1</v>
      </c>
      <c r="D5040" t="s">
        <v>14</v>
      </c>
      <c r="E5040" t="s">
        <v>15</v>
      </c>
      <c r="F5040" t="s">
        <v>16</v>
      </c>
      <c r="G5040" t="s">
        <v>16</v>
      </c>
      <c r="H5040" t="s">
        <v>16</v>
      </c>
      <c r="I5040">
        <v>1</v>
      </c>
      <c r="J5040">
        <v>12</v>
      </c>
      <c r="K5040">
        <v>250</v>
      </c>
      <c r="L5040">
        <v>2.8</v>
      </c>
      <c r="M5040" t="s">
        <v>87</v>
      </c>
      <c r="N5040" t="str">
        <f>SUBSTITUTE(Sheet1[[#This Row],[Datekey_Opening]],"_","-")</f>
        <v>2011-7-3</v>
      </c>
      <c r="O5040">
        <f>YEAR(Sheet1[[#This Row],[Date]])</f>
        <v>2011</v>
      </c>
      <c r="P5040" t="str">
        <f>LOOKUP(Sheet1[[#This Row],[CountryCode]],$AI$4:$AI$18,$AJ$4:$AJ$18)</f>
        <v>India</v>
      </c>
      <c r="Q5040">
        <f>MONTH(Sheet1[[#This Row],[Date]])</f>
        <v>7</v>
      </c>
      <c r="R5040" t="str">
        <f>TEXT(Sheet1[[#This Row],[Date]],"MMMM")</f>
        <v>July</v>
      </c>
      <c r="S5040" t="str">
        <f>TEXT(Sheet1[[#This Row],[Date]],"YYYY-MMM")</f>
        <v>2011-Jul</v>
      </c>
      <c r="T5040">
        <f>WEEKDAY(Sheet1[[#This Row],[Date]])</f>
        <v>1</v>
      </c>
      <c r="U5040" t="str">
        <f>TEXT(Sheet1[[#This Row],[Date]],"DDDD")</f>
        <v>Sunday</v>
      </c>
      <c r="V5040" t="str">
        <f>"FM"&amp;MOD(MONTH(Sheet1[[#This Row],[Date]])-4,12)+1</f>
        <v>FM4</v>
      </c>
      <c r="W5040" t="str">
        <f>"Q"&amp;ROUNDUP(MONTH(Sheet1[[#This Row],[Date]])/3,0)</f>
        <v>Q3</v>
      </c>
      <c r="X5040" t="str">
        <f>"Q"&amp;INT(MOD(MONTH(Sheet1[[#This Row],[Date]])-4,12/3)+1)</f>
        <v>Q4</v>
      </c>
      <c r="Y5040" t="str" cm="1">
        <f t="array" ref="Y5040">_xlfn.IFS(ROUND(L5040,0)&lt;=1,"Need to improve 0-1",ROUND(L5040,0)&lt;=2,"Okay 1-2",ROUND(L5040,0)&lt;=3,"Good 2-3",ROUND(L5040,0)&lt;=4,"Great 3-4",ROUND(L5040,0)&lt;=5,"Excellent 4-5")</f>
        <v>Good 2-3</v>
      </c>
      <c r="Z5040" t="str">
        <f t="shared" si="78"/>
        <v>0-1000</v>
      </c>
    </row>
    <row r="5041" spans="1:26" x14ac:dyDescent="0.3">
      <c r="A5041">
        <v>312790</v>
      </c>
      <c r="B5041" t="s">
        <v>7342</v>
      </c>
      <c r="C5041">
        <v>1</v>
      </c>
      <c r="D5041" t="s">
        <v>14</v>
      </c>
      <c r="E5041" t="s">
        <v>15</v>
      </c>
      <c r="F5041" t="s">
        <v>16</v>
      </c>
      <c r="G5041" t="s">
        <v>16</v>
      </c>
      <c r="H5041" t="s">
        <v>16</v>
      </c>
      <c r="I5041">
        <v>1</v>
      </c>
      <c r="J5041">
        <v>8</v>
      </c>
      <c r="K5041">
        <v>200</v>
      </c>
      <c r="L5041">
        <v>3.1</v>
      </c>
      <c r="M5041" t="s">
        <v>7343</v>
      </c>
      <c r="N5041" t="str">
        <f>SUBSTITUTE(Sheet1[[#This Row],[Datekey_Opening]],"_","-")</f>
        <v>2015-7-15</v>
      </c>
      <c r="O5041">
        <f>YEAR(Sheet1[[#This Row],[Date]])</f>
        <v>2015</v>
      </c>
      <c r="P5041" t="str">
        <f>LOOKUP(Sheet1[[#This Row],[CountryCode]],$AI$4:$AI$18,$AJ$4:$AJ$18)</f>
        <v>India</v>
      </c>
      <c r="Q5041">
        <f>MONTH(Sheet1[[#This Row],[Date]])</f>
        <v>7</v>
      </c>
      <c r="R5041" t="str">
        <f>TEXT(Sheet1[[#This Row],[Date]],"MMMM")</f>
        <v>July</v>
      </c>
      <c r="S5041" t="str">
        <f>TEXT(Sheet1[[#This Row],[Date]],"YYYY-MMM")</f>
        <v>2015-Jul</v>
      </c>
      <c r="T5041">
        <f>WEEKDAY(Sheet1[[#This Row],[Date]])</f>
        <v>4</v>
      </c>
      <c r="U5041" t="str">
        <f>TEXT(Sheet1[[#This Row],[Date]],"DDDD")</f>
        <v>Wednesday</v>
      </c>
      <c r="V5041" t="str">
        <f>"FM"&amp;MOD(MONTH(Sheet1[[#This Row],[Date]])-4,12)+1</f>
        <v>FM4</v>
      </c>
      <c r="W5041" t="str">
        <f>"Q"&amp;ROUNDUP(MONTH(Sheet1[[#This Row],[Date]])/3,0)</f>
        <v>Q3</v>
      </c>
      <c r="X5041" t="str">
        <f>"Q"&amp;INT(MOD(MONTH(Sheet1[[#This Row],[Date]])-4,12/3)+1)</f>
        <v>Q4</v>
      </c>
      <c r="Y5041" t="str" cm="1">
        <f t="array" ref="Y5041">_xlfn.IFS(ROUND(L5041,0)&lt;=1,"Need to improve 0-1",ROUND(L5041,0)&lt;=2,"Okay 1-2",ROUND(L5041,0)&lt;=3,"Good 2-3",ROUND(L5041,0)&lt;=4,"Great 3-4",ROUND(L5041,0)&lt;=5,"Excellent 4-5")</f>
        <v>Good 2-3</v>
      </c>
      <c r="Z5041" t="str">
        <f t="shared" si="78"/>
        <v>0-1000</v>
      </c>
    </row>
    <row r="5042" spans="1:26" x14ac:dyDescent="0.3">
      <c r="A5042">
        <v>18222581</v>
      </c>
      <c r="B5042" t="s">
        <v>7344</v>
      </c>
      <c r="C5042">
        <v>1</v>
      </c>
      <c r="D5042" t="s">
        <v>14</v>
      </c>
      <c r="E5042" t="s">
        <v>15</v>
      </c>
      <c r="F5042" t="s">
        <v>16</v>
      </c>
      <c r="G5042" t="s">
        <v>16</v>
      </c>
      <c r="H5042" t="s">
        <v>16</v>
      </c>
      <c r="I5042">
        <v>1</v>
      </c>
      <c r="J5042">
        <v>27</v>
      </c>
      <c r="K5042">
        <v>250</v>
      </c>
      <c r="L5042">
        <v>3.3</v>
      </c>
      <c r="M5042" t="s">
        <v>3357</v>
      </c>
      <c r="N5042" t="str">
        <f>SUBSTITUTE(Sheet1[[#This Row],[Datekey_Opening]],"_","-")</f>
        <v>2014-7-24</v>
      </c>
      <c r="O5042">
        <f>YEAR(Sheet1[[#This Row],[Date]])</f>
        <v>2014</v>
      </c>
      <c r="P5042" t="str">
        <f>LOOKUP(Sheet1[[#This Row],[CountryCode]],$AI$4:$AI$18,$AJ$4:$AJ$18)</f>
        <v>India</v>
      </c>
      <c r="Q5042">
        <f>MONTH(Sheet1[[#This Row],[Date]])</f>
        <v>7</v>
      </c>
      <c r="R5042" t="str">
        <f>TEXT(Sheet1[[#This Row],[Date]],"MMMM")</f>
        <v>July</v>
      </c>
      <c r="S5042" t="str">
        <f>TEXT(Sheet1[[#This Row],[Date]],"YYYY-MMM")</f>
        <v>2014-Jul</v>
      </c>
      <c r="T5042">
        <f>WEEKDAY(Sheet1[[#This Row],[Date]])</f>
        <v>5</v>
      </c>
      <c r="U5042" t="str">
        <f>TEXT(Sheet1[[#This Row],[Date]],"DDDD")</f>
        <v>Thursday</v>
      </c>
      <c r="V5042" t="str">
        <f>"FM"&amp;MOD(MONTH(Sheet1[[#This Row],[Date]])-4,12)+1</f>
        <v>FM4</v>
      </c>
      <c r="W5042" t="str">
        <f>"Q"&amp;ROUNDUP(MONTH(Sheet1[[#This Row],[Date]])/3,0)</f>
        <v>Q3</v>
      </c>
      <c r="X5042" t="str">
        <f>"Q"&amp;INT(MOD(MONTH(Sheet1[[#This Row],[Date]])-4,12/3)+1)</f>
        <v>Q4</v>
      </c>
      <c r="Y5042" t="str" cm="1">
        <f t="array" ref="Y5042">_xlfn.IFS(ROUND(L5042,0)&lt;=1,"Need to improve 0-1",ROUND(L5042,0)&lt;=2,"Okay 1-2",ROUND(L5042,0)&lt;=3,"Good 2-3",ROUND(L5042,0)&lt;=4,"Great 3-4",ROUND(L5042,0)&lt;=5,"Excellent 4-5")</f>
        <v>Good 2-3</v>
      </c>
      <c r="Z5042" t="str">
        <f t="shared" si="78"/>
        <v>0-1000</v>
      </c>
    </row>
    <row r="5043" spans="1:26" x14ac:dyDescent="0.3">
      <c r="A5043">
        <v>18232113</v>
      </c>
      <c r="B5043" t="s">
        <v>4553</v>
      </c>
      <c r="C5043">
        <v>1</v>
      </c>
      <c r="D5043" t="s">
        <v>14</v>
      </c>
      <c r="E5043" t="s">
        <v>15</v>
      </c>
      <c r="F5043" t="s">
        <v>16</v>
      </c>
      <c r="G5043" t="s">
        <v>21</v>
      </c>
      <c r="H5043" t="s">
        <v>16</v>
      </c>
      <c r="I5043">
        <v>1</v>
      </c>
      <c r="J5043">
        <v>27</v>
      </c>
      <c r="K5043">
        <v>400</v>
      </c>
      <c r="L5043">
        <v>3.4</v>
      </c>
      <c r="M5043" t="s">
        <v>3446</v>
      </c>
      <c r="N5043" t="str">
        <f>SUBSTITUTE(Sheet1[[#This Row],[Datekey_Opening]],"_","-")</f>
        <v>2014-7-15</v>
      </c>
      <c r="O5043">
        <f>YEAR(Sheet1[[#This Row],[Date]])</f>
        <v>2014</v>
      </c>
      <c r="P5043" t="str">
        <f>LOOKUP(Sheet1[[#This Row],[CountryCode]],$AI$4:$AI$18,$AJ$4:$AJ$18)</f>
        <v>India</v>
      </c>
      <c r="Q5043">
        <f>MONTH(Sheet1[[#This Row],[Date]])</f>
        <v>7</v>
      </c>
      <c r="R5043" t="str">
        <f>TEXT(Sheet1[[#This Row],[Date]],"MMMM")</f>
        <v>July</v>
      </c>
      <c r="S5043" t="str">
        <f>TEXT(Sheet1[[#This Row],[Date]],"YYYY-MMM")</f>
        <v>2014-Jul</v>
      </c>
      <c r="T5043">
        <f>WEEKDAY(Sheet1[[#This Row],[Date]])</f>
        <v>3</v>
      </c>
      <c r="U5043" t="str">
        <f>TEXT(Sheet1[[#This Row],[Date]],"DDDD")</f>
        <v>Tuesday</v>
      </c>
      <c r="V5043" t="str">
        <f>"FM"&amp;MOD(MONTH(Sheet1[[#This Row],[Date]])-4,12)+1</f>
        <v>FM4</v>
      </c>
      <c r="W5043" t="str">
        <f>"Q"&amp;ROUNDUP(MONTH(Sheet1[[#This Row],[Date]])/3,0)</f>
        <v>Q3</v>
      </c>
      <c r="X5043" t="str">
        <f>"Q"&amp;INT(MOD(MONTH(Sheet1[[#This Row],[Date]])-4,12/3)+1)</f>
        <v>Q4</v>
      </c>
      <c r="Y5043" t="str" cm="1">
        <f t="array" ref="Y5043">_xlfn.IFS(ROUND(L5043,0)&lt;=1,"Need to improve 0-1",ROUND(L5043,0)&lt;=2,"Okay 1-2",ROUND(L5043,0)&lt;=3,"Good 2-3",ROUND(L5043,0)&lt;=4,"Great 3-4",ROUND(L5043,0)&lt;=5,"Excellent 4-5")</f>
        <v>Good 2-3</v>
      </c>
      <c r="Z5043" t="str">
        <f t="shared" si="78"/>
        <v>0-1000</v>
      </c>
    </row>
    <row r="5044" spans="1:26" x14ac:dyDescent="0.3">
      <c r="A5044">
        <v>18363074</v>
      </c>
      <c r="B5044" t="s">
        <v>7345</v>
      </c>
      <c r="C5044">
        <v>1</v>
      </c>
      <c r="D5044" t="s">
        <v>14</v>
      </c>
      <c r="E5044" t="s">
        <v>15</v>
      </c>
      <c r="F5044" t="s">
        <v>16</v>
      </c>
      <c r="G5044" t="s">
        <v>16</v>
      </c>
      <c r="H5044" t="s">
        <v>16</v>
      </c>
      <c r="I5044">
        <v>1</v>
      </c>
      <c r="J5044">
        <v>4</v>
      </c>
      <c r="K5044">
        <v>100</v>
      </c>
      <c r="L5044">
        <v>3.1</v>
      </c>
      <c r="M5044" t="s">
        <v>3355</v>
      </c>
      <c r="N5044" t="str">
        <f>SUBSTITUTE(Sheet1[[#This Row],[Datekey_Opening]],"_","-")</f>
        <v>2012-7-21</v>
      </c>
      <c r="O5044">
        <f>YEAR(Sheet1[[#This Row],[Date]])</f>
        <v>2012</v>
      </c>
      <c r="P5044" t="str">
        <f>LOOKUP(Sheet1[[#This Row],[CountryCode]],$AI$4:$AI$18,$AJ$4:$AJ$18)</f>
        <v>India</v>
      </c>
      <c r="Q5044">
        <f>MONTH(Sheet1[[#This Row],[Date]])</f>
        <v>7</v>
      </c>
      <c r="R5044" t="str">
        <f>TEXT(Sheet1[[#This Row],[Date]],"MMMM")</f>
        <v>July</v>
      </c>
      <c r="S5044" t="str">
        <f>TEXT(Sheet1[[#This Row],[Date]],"YYYY-MMM")</f>
        <v>2012-Jul</v>
      </c>
      <c r="T5044">
        <f>WEEKDAY(Sheet1[[#This Row],[Date]])</f>
        <v>7</v>
      </c>
      <c r="U5044" t="str">
        <f>TEXT(Sheet1[[#This Row],[Date]],"DDDD")</f>
        <v>Saturday</v>
      </c>
      <c r="V5044" t="str">
        <f>"FM"&amp;MOD(MONTH(Sheet1[[#This Row],[Date]])-4,12)+1</f>
        <v>FM4</v>
      </c>
      <c r="W5044" t="str">
        <f>"Q"&amp;ROUNDUP(MONTH(Sheet1[[#This Row],[Date]])/3,0)</f>
        <v>Q3</v>
      </c>
      <c r="X5044" t="str">
        <f>"Q"&amp;INT(MOD(MONTH(Sheet1[[#This Row],[Date]])-4,12/3)+1)</f>
        <v>Q4</v>
      </c>
      <c r="Y5044" t="str" cm="1">
        <f t="array" ref="Y5044">_xlfn.IFS(ROUND(L5044,0)&lt;=1,"Need to improve 0-1",ROUND(L5044,0)&lt;=2,"Okay 1-2",ROUND(L5044,0)&lt;=3,"Good 2-3",ROUND(L5044,0)&lt;=4,"Great 3-4",ROUND(L5044,0)&lt;=5,"Excellent 4-5")</f>
        <v>Good 2-3</v>
      </c>
      <c r="Z5044" t="str">
        <f t="shared" si="78"/>
        <v>0-1000</v>
      </c>
    </row>
    <row r="5045" spans="1:26" x14ac:dyDescent="0.3">
      <c r="A5045">
        <v>7452</v>
      </c>
      <c r="B5045" t="s">
        <v>7346</v>
      </c>
      <c r="C5045">
        <v>1</v>
      </c>
      <c r="D5045" t="s">
        <v>14</v>
      </c>
      <c r="E5045" t="s">
        <v>15</v>
      </c>
      <c r="F5045" t="s">
        <v>16</v>
      </c>
      <c r="G5045" t="s">
        <v>16</v>
      </c>
      <c r="H5045" t="s">
        <v>16</v>
      </c>
      <c r="I5045">
        <v>1</v>
      </c>
      <c r="J5045">
        <v>117</v>
      </c>
      <c r="K5045">
        <v>300</v>
      </c>
      <c r="L5045">
        <v>2.8</v>
      </c>
      <c r="M5045" t="s">
        <v>3673</v>
      </c>
      <c r="N5045" t="str">
        <f>SUBSTITUTE(Sheet1[[#This Row],[Datekey_Opening]],"_","-")</f>
        <v>2016-7-10</v>
      </c>
      <c r="O5045">
        <f>YEAR(Sheet1[[#This Row],[Date]])</f>
        <v>2016</v>
      </c>
      <c r="P5045" t="str">
        <f>LOOKUP(Sheet1[[#This Row],[CountryCode]],$AI$4:$AI$18,$AJ$4:$AJ$18)</f>
        <v>India</v>
      </c>
      <c r="Q5045">
        <f>MONTH(Sheet1[[#This Row],[Date]])</f>
        <v>7</v>
      </c>
      <c r="R5045" t="str">
        <f>TEXT(Sheet1[[#This Row],[Date]],"MMMM")</f>
        <v>July</v>
      </c>
      <c r="S5045" t="str">
        <f>TEXT(Sheet1[[#This Row],[Date]],"YYYY-MMM")</f>
        <v>2016-Jul</v>
      </c>
      <c r="T5045">
        <f>WEEKDAY(Sheet1[[#This Row],[Date]])</f>
        <v>1</v>
      </c>
      <c r="U5045" t="str">
        <f>TEXT(Sheet1[[#This Row],[Date]],"DDDD")</f>
        <v>Sunday</v>
      </c>
      <c r="V5045" t="str">
        <f>"FM"&amp;MOD(MONTH(Sheet1[[#This Row],[Date]])-4,12)+1</f>
        <v>FM4</v>
      </c>
      <c r="W5045" t="str">
        <f>"Q"&amp;ROUNDUP(MONTH(Sheet1[[#This Row],[Date]])/3,0)</f>
        <v>Q3</v>
      </c>
      <c r="X5045" t="str">
        <f>"Q"&amp;INT(MOD(MONTH(Sheet1[[#This Row],[Date]])-4,12/3)+1)</f>
        <v>Q4</v>
      </c>
      <c r="Y5045" t="str" cm="1">
        <f t="array" ref="Y5045">_xlfn.IFS(ROUND(L5045,0)&lt;=1,"Need to improve 0-1",ROUND(L5045,0)&lt;=2,"Okay 1-2",ROUND(L5045,0)&lt;=3,"Good 2-3",ROUND(L5045,0)&lt;=4,"Great 3-4",ROUND(L5045,0)&lt;=5,"Excellent 4-5")</f>
        <v>Good 2-3</v>
      </c>
      <c r="Z5045" t="str">
        <f t="shared" si="78"/>
        <v>0-1000</v>
      </c>
    </row>
    <row r="5046" spans="1:26" x14ac:dyDescent="0.3">
      <c r="A5046">
        <v>305516</v>
      </c>
      <c r="B5046" t="s">
        <v>7347</v>
      </c>
      <c r="C5046">
        <v>1</v>
      </c>
      <c r="D5046" t="s">
        <v>14</v>
      </c>
      <c r="E5046" t="s">
        <v>15</v>
      </c>
      <c r="F5046" t="s">
        <v>16</v>
      </c>
      <c r="G5046" t="s">
        <v>16</v>
      </c>
      <c r="H5046" t="s">
        <v>16</v>
      </c>
      <c r="I5046">
        <v>1</v>
      </c>
      <c r="J5046">
        <v>8</v>
      </c>
      <c r="K5046">
        <v>200</v>
      </c>
      <c r="L5046">
        <v>2.8</v>
      </c>
      <c r="M5046" t="s">
        <v>3120</v>
      </c>
      <c r="N5046" t="str">
        <f>SUBSTITUTE(Sheet1[[#This Row],[Datekey_Opening]],"_","-")</f>
        <v>2015-7-6</v>
      </c>
      <c r="O5046">
        <f>YEAR(Sheet1[[#This Row],[Date]])</f>
        <v>2015</v>
      </c>
      <c r="P5046" t="str">
        <f>LOOKUP(Sheet1[[#This Row],[CountryCode]],$AI$4:$AI$18,$AJ$4:$AJ$18)</f>
        <v>India</v>
      </c>
      <c r="Q5046">
        <f>MONTH(Sheet1[[#This Row],[Date]])</f>
        <v>7</v>
      </c>
      <c r="R5046" t="str">
        <f>TEXT(Sheet1[[#This Row],[Date]],"MMMM")</f>
        <v>July</v>
      </c>
      <c r="S5046" t="str">
        <f>TEXT(Sheet1[[#This Row],[Date]],"YYYY-MMM")</f>
        <v>2015-Jul</v>
      </c>
      <c r="T5046">
        <f>WEEKDAY(Sheet1[[#This Row],[Date]])</f>
        <v>2</v>
      </c>
      <c r="U5046" t="str">
        <f>TEXT(Sheet1[[#This Row],[Date]],"DDDD")</f>
        <v>Monday</v>
      </c>
      <c r="V5046" t="str">
        <f>"FM"&amp;MOD(MONTH(Sheet1[[#This Row],[Date]])-4,12)+1</f>
        <v>FM4</v>
      </c>
      <c r="W5046" t="str">
        <f>"Q"&amp;ROUNDUP(MONTH(Sheet1[[#This Row],[Date]])/3,0)</f>
        <v>Q3</v>
      </c>
      <c r="X5046" t="str">
        <f>"Q"&amp;INT(MOD(MONTH(Sheet1[[#This Row],[Date]])-4,12/3)+1)</f>
        <v>Q4</v>
      </c>
      <c r="Y5046" t="str" cm="1">
        <f t="array" ref="Y5046">_xlfn.IFS(ROUND(L5046,0)&lt;=1,"Need to improve 0-1",ROUND(L5046,0)&lt;=2,"Okay 1-2",ROUND(L5046,0)&lt;=3,"Good 2-3",ROUND(L5046,0)&lt;=4,"Great 3-4",ROUND(L5046,0)&lt;=5,"Excellent 4-5")</f>
        <v>Good 2-3</v>
      </c>
      <c r="Z5046" t="str">
        <f t="shared" si="78"/>
        <v>0-1000</v>
      </c>
    </row>
    <row r="5047" spans="1:26" x14ac:dyDescent="0.3">
      <c r="A5047">
        <v>8672</v>
      </c>
      <c r="B5047" t="s">
        <v>7348</v>
      </c>
      <c r="C5047">
        <v>1</v>
      </c>
      <c r="D5047" t="s">
        <v>14</v>
      </c>
      <c r="E5047" t="s">
        <v>15</v>
      </c>
      <c r="F5047" t="s">
        <v>16</v>
      </c>
      <c r="G5047" t="s">
        <v>16</v>
      </c>
      <c r="H5047" t="s">
        <v>16</v>
      </c>
      <c r="I5047">
        <v>1</v>
      </c>
      <c r="J5047">
        <v>6</v>
      </c>
      <c r="K5047">
        <v>150</v>
      </c>
      <c r="L5047">
        <v>2.9</v>
      </c>
      <c r="M5047" t="s">
        <v>1823</v>
      </c>
      <c r="N5047" t="str">
        <f>SUBSTITUTE(Sheet1[[#This Row],[Datekey_Opening]],"_","-")</f>
        <v>2011-7-11</v>
      </c>
      <c r="O5047">
        <f>YEAR(Sheet1[[#This Row],[Date]])</f>
        <v>2011</v>
      </c>
      <c r="P5047" t="str">
        <f>LOOKUP(Sheet1[[#This Row],[CountryCode]],$AI$4:$AI$18,$AJ$4:$AJ$18)</f>
        <v>India</v>
      </c>
      <c r="Q5047">
        <f>MONTH(Sheet1[[#This Row],[Date]])</f>
        <v>7</v>
      </c>
      <c r="R5047" t="str">
        <f>TEXT(Sheet1[[#This Row],[Date]],"MMMM")</f>
        <v>July</v>
      </c>
      <c r="S5047" t="str">
        <f>TEXT(Sheet1[[#This Row],[Date]],"YYYY-MMM")</f>
        <v>2011-Jul</v>
      </c>
      <c r="T5047">
        <f>WEEKDAY(Sheet1[[#This Row],[Date]])</f>
        <v>2</v>
      </c>
      <c r="U5047" t="str">
        <f>TEXT(Sheet1[[#This Row],[Date]],"DDDD")</f>
        <v>Monday</v>
      </c>
      <c r="V5047" t="str">
        <f>"FM"&amp;MOD(MONTH(Sheet1[[#This Row],[Date]])-4,12)+1</f>
        <v>FM4</v>
      </c>
      <c r="W5047" t="str">
        <f>"Q"&amp;ROUNDUP(MONTH(Sheet1[[#This Row],[Date]])/3,0)</f>
        <v>Q3</v>
      </c>
      <c r="X5047" t="str">
        <f>"Q"&amp;INT(MOD(MONTH(Sheet1[[#This Row],[Date]])-4,12/3)+1)</f>
        <v>Q4</v>
      </c>
      <c r="Y5047" t="str" cm="1">
        <f t="array" ref="Y5047">_xlfn.IFS(ROUND(L5047,0)&lt;=1,"Need to improve 0-1",ROUND(L5047,0)&lt;=2,"Okay 1-2",ROUND(L5047,0)&lt;=3,"Good 2-3",ROUND(L5047,0)&lt;=4,"Great 3-4",ROUND(L5047,0)&lt;=5,"Excellent 4-5")</f>
        <v>Good 2-3</v>
      </c>
      <c r="Z5047" t="str">
        <f t="shared" si="78"/>
        <v>0-1000</v>
      </c>
    </row>
    <row r="5048" spans="1:26" x14ac:dyDescent="0.3">
      <c r="A5048">
        <v>18014109</v>
      </c>
      <c r="B5048" t="s">
        <v>4600</v>
      </c>
      <c r="C5048">
        <v>1</v>
      </c>
      <c r="D5048" t="s">
        <v>14</v>
      </c>
      <c r="E5048" t="s">
        <v>15</v>
      </c>
      <c r="F5048" t="s">
        <v>16</v>
      </c>
      <c r="G5048" t="s">
        <v>21</v>
      </c>
      <c r="H5048" t="s">
        <v>16</v>
      </c>
      <c r="I5048">
        <v>1</v>
      </c>
      <c r="J5048">
        <v>4</v>
      </c>
      <c r="K5048">
        <v>400</v>
      </c>
      <c r="L5048">
        <v>2.4</v>
      </c>
      <c r="M5048" t="s">
        <v>7349</v>
      </c>
      <c r="N5048" t="str">
        <f>SUBSTITUTE(Sheet1[[#This Row],[Datekey_Opening]],"_","-")</f>
        <v>2016-7-28</v>
      </c>
      <c r="O5048">
        <f>YEAR(Sheet1[[#This Row],[Date]])</f>
        <v>2016</v>
      </c>
      <c r="P5048" t="str">
        <f>LOOKUP(Sheet1[[#This Row],[CountryCode]],$AI$4:$AI$18,$AJ$4:$AJ$18)</f>
        <v>India</v>
      </c>
      <c r="Q5048">
        <f>MONTH(Sheet1[[#This Row],[Date]])</f>
        <v>7</v>
      </c>
      <c r="R5048" t="str">
        <f>TEXT(Sheet1[[#This Row],[Date]],"MMMM")</f>
        <v>July</v>
      </c>
      <c r="S5048" t="str">
        <f>TEXT(Sheet1[[#This Row],[Date]],"YYYY-MMM")</f>
        <v>2016-Jul</v>
      </c>
      <c r="T5048">
        <f>WEEKDAY(Sheet1[[#This Row],[Date]])</f>
        <v>5</v>
      </c>
      <c r="U5048" t="str">
        <f>TEXT(Sheet1[[#This Row],[Date]],"DDDD")</f>
        <v>Thursday</v>
      </c>
      <c r="V5048" t="str">
        <f>"FM"&amp;MOD(MONTH(Sheet1[[#This Row],[Date]])-4,12)+1</f>
        <v>FM4</v>
      </c>
      <c r="W5048" t="str">
        <f>"Q"&amp;ROUNDUP(MONTH(Sheet1[[#This Row],[Date]])/3,0)</f>
        <v>Q3</v>
      </c>
      <c r="X5048" t="str">
        <f>"Q"&amp;INT(MOD(MONTH(Sheet1[[#This Row],[Date]])-4,12/3)+1)</f>
        <v>Q4</v>
      </c>
      <c r="Y5048" t="str" cm="1">
        <f t="array" ref="Y5048">_xlfn.IFS(ROUND(L5048,0)&lt;=1,"Need to improve 0-1",ROUND(L5048,0)&lt;=2,"Okay 1-2",ROUND(L5048,0)&lt;=3,"Good 2-3",ROUND(L5048,0)&lt;=4,"Great 3-4",ROUND(L5048,0)&lt;=5,"Excellent 4-5")</f>
        <v>Okay 1-2</v>
      </c>
      <c r="Z5048" t="str">
        <f t="shared" si="78"/>
        <v>0-1000</v>
      </c>
    </row>
    <row r="5049" spans="1:26" x14ac:dyDescent="0.3">
      <c r="A5049">
        <v>1192</v>
      </c>
      <c r="B5049" t="s">
        <v>314</v>
      </c>
      <c r="C5049">
        <v>1</v>
      </c>
      <c r="D5049" t="s">
        <v>14</v>
      </c>
      <c r="E5049" t="s">
        <v>15</v>
      </c>
      <c r="F5049" t="s">
        <v>16</v>
      </c>
      <c r="G5049" t="s">
        <v>16</v>
      </c>
      <c r="H5049" t="s">
        <v>16</v>
      </c>
      <c r="I5049">
        <v>1</v>
      </c>
      <c r="J5049">
        <v>78</v>
      </c>
      <c r="K5049">
        <v>300</v>
      </c>
      <c r="L5049">
        <v>3</v>
      </c>
      <c r="M5049" t="s">
        <v>107</v>
      </c>
      <c r="N5049" t="str">
        <f>SUBSTITUTE(Sheet1[[#This Row],[Datekey_Opening]],"_","-")</f>
        <v>2013-6-15</v>
      </c>
      <c r="O5049">
        <f>YEAR(Sheet1[[#This Row],[Date]])</f>
        <v>2013</v>
      </c>
      <c r="P5049" t="str">
        <f>LOOKUP(Sheet1[[#This Row],[CountryCode]],$AI$4:$AI$18,$AJ$4:$AJ$18)</f>
        <v>India</v>
      </c>
      <c r="Q5049">
        <f>MONTH(Sheet1[[#This Row],[Date]])</f>
        <v>6</v>
      </c>
      <c r="R5049" t="str">
        <f>TEXT(Sheet1[[#This Row],[Date]],"MMMM")</f>
        <v>June</v>
      </c>
      <c r="S5049" t="str">
        <f>TEXT(Sheet1[[#This Row],[Date]],"YYYY-MMM")</f>
        <v>2013-Jun</v>
      </c>
      <c r="T5049">
        <f>WEEKDAY(Sheet1[[#This Row],[Date]])</f>
        <v>7</v>
      </c>
      <c r="U5049" t="str">
        <f>TEXT(Sheet1[[#This Row],[Date]],"DDDD")</f>
        <v>Saturday</v>
      </c>
      <c r="V5049" t="str">
        <f>"FM"&amp;MOD(MONTH(Sheet1[[#This Row],[Date]])-4,12)+1</f>
        <v>FM3</v>
      </c>
      <c r="W5049" t="str">
        <f>"Q"&amp;ROUNDUP(MONTH(Sheet1[[#This Row],[Date]])/3,0)</f>
        <v>Q2</v>
      </c>
      <c r="X5049" t="str">
        <f>"Q"&amp;INT(MOD(MONTH(Sheet1[[#This Row],[Date]])-4,12/3)+1)</f>
        <v>Q3</v>
      </c>
      <c r="Y5049" t="str" cm="1">
        <f t="array" ref="Y5049">_xlfn.IFS(ROUND(L5049,0)&lt;=1,"Need to improve 0-1",ROUND(L5049,0)&lt;=2,"Okay 1-2",ROUND(L5049,0)&lt;=3,"Good 2-3",ROUND(L5049,0)&lt;=4,"Great 3-4",ROUND(L5049,0)&lt;=5,"Excellent 4-5")</f>
        <v>Good 2-3</v>
      </c>
      <c r="Z5049" t="str">
        <f t="shared" si="78"/>
        <v>0-1000</v>
      </c>
    </row>
    <row r="5050" spans="1:26" x14ac:dyDescent="0.3">
      <c r="A5050">
        <v>6117</v>
      </c>
      <c r="B5050" t="s">
        <v>7350</v>
      </c>
      <c r="C5050">
        <v>1</v>
      </c>
      <c r="D5050" t="s">
        <v>14</v>
      </c>
      <c r="E5050" t="s">
        <v>15</v>
      </c>
      <c r="F5050" t="s">
        <v>16</v>
      </c>
      <c r="G5050" t="s">
        <v>16</v>
      </c>
      <c r="H5050" t="s">
        <v>16</v>
      </c>
      <c r="I5050">
        <v>1</v>
      </c>
      <c r="J5050">
        <v>6</v>
      </c>
      <c r="K5050">
        <v>150</v>
      </c>
      <c r="L5050">
        <v>3.1</v>
      </c>
      <c r="M5050" t="s">
        <v>7351</v>
      </c>
      <c r="N5050" t="str">
        <f>SUBSTITUTE(Sheet1[[#This Row],[Datekey_Opening]],"_","-")</f>
        <v>2015-6-27</v>
      </c>
      <c r="O5050">
        <f>YEAR(Sheet1[[#This Row],[Date]])</f>
        <v>2015</v>
      </c>
      <c r="P5050" t="str">
        <f>LOOKUP(Sheet1[[#This Row],[CountryCode]],$AI$4:$AI$18,$AJ$4:$AJ$18)</f>
        <v>India</v>
      </c>
      <c r="Q5050">
        <f>MONTH(Sheet1[[#This Row],[Date]])</f>
        <v>6</v>
      </c>
      <c r="R5050" t="str">
        <f>TEXT(Sheet1[[#This Row],[Date]],"MMMM")</f>
        <v>June</v>
      </c>
      <c r="S5050" t="str">
        <f>TEXT(Sheet1[[#This Row],[Date]],"YYYY-MMM")</f>
        <v>2015-Jun</v>
      </c>
      <c r="T5050">
        <f>WEEKDAY(Sheet1[[#This Row],[Date]])</f>
        <v>7</v>
      </c>
      <c r="U5050" t="str">
        <f>TEXT(Sheet1[[#This Row],[Date]],"DDDD")</f>
        <v>Saturday</v>
      </c>
      <c r="V5050" t="str">
        <f>"FM"&amp;MOD(MONTH(Sheet1[[#This Row],[Date]])-4,12)+1</f>
        <v>FM3</v>
      </c>
      <c r="W5050" t="str">
        <f>"Q"&amp;ROUNDUP(MONTH(Sheet1[[#This Row],[Date]])/3,0)</f>
        <v>Q2</v>
      </c>
      <c r="X5050" t="str">
        <f>"Q"&amp;INT(MOD(MONTH(Sheet1[[#This Row],[Date]])-4,12/3)+1)</f>
        <v>Q3</v>
      </c>
      <c r="Y5050" t="str" cm="1">
        <f t="array" ref="Y5050">_xlfn.IFS(ROUND(L5050,0)&lt;=1,"Need to improve 0-1",ROUND(L5050,0)&lt;=2,"Okay 1-2",ROUND(L5050,0)&lt;=3,"Good 2-3",ROUND(L5050,0)&lt;=4,"Great 3-4",ROUND(L5050,0)&lt;=5,"Excellent 4-5")</f>
        <v>Good 2-3</v>
      </c>
      <c r="Z5050" t="str">
        <f t="shared" si="78"/>
        <v>0-1000</v>
      </c>
    </row>
    <row r="5051" spans="1:26" x14ac:dyDescent="0.3">
      <c r="A5051">
        <v>5458</v>
      </c>
      <c r="B5051" t="s">
        <v>7352</v>
      </c>
      <c r="C5051">
        <v>1</v>
      </c>
      <c r="D5051" t="s">
        <v>14</v>
      </c>
      <c r="E5051" t="s">
        <v>15</v>
      </c>
      <c r="F5051" t="s">
        <v>16</v>
      </c>
      <c r="G5051" t="s">
        <v>16</v>
      </c>
      <c r="H5051" t="s">
        <v>16</v>
      </c>
      <c r="I5051">
        <v>1</v>
      </c>
      <c r="J5051">
        <v>437</v>
      </c>
      <c r="K5051">
        <v>150</v>
      </c>
      <c r="L5051">
        <v>3.6</v>
      </c>
      <c r="M5051" t="s">
        <v>665</v>
      </c>
      <c r="N5051" t="str">
        <f>SUBSTITUTE(Sheet1[[#This Row],[Datekey_Opening]],"_","-")</f>
        <v>2018-6-8</v>
      </c>
      <c r="O5051">
        <f>YEAR(Sheet1[[#This Row],[Date]])</f>
        <v>2018</v>
      </c>
      <c r="P5051" t="str">
        <f>LOOKUP(Sheet1[[#This Row],[CountryCode]],$AI$4:$AI$18,$AJ$4:$AJ$18)</f>
        <v>India</v>
      </c>
      <c r="Q5051">
        <f>MONTH(Sheet1[[#This Row],[Date]])</f>
        <v>6</v>
      </c>
      <c r="R5051" t="str">
        <f>TEXT(Sheet1[[#This Row],[Date]],"MMMM")</f>
        <v>June</v>
      </c>
      <c r="S5051" t="str">
        <f>TEXT(Sheet1[[#This Row],[Date]],"YYYY-MMM")</f>
        <v>2018-Jun</v>
      </c>
      <c r="T5051">
        <f>WEEKDAY(Sheet1[[#This Row],[Date]])</f>
        <v>6</v>
      </c>
      <c r="U5051" t="str">
        <f>TEXT(Sheet1[[#This Row],[Date]],"DDDD")</f>
        <v>Friday</v>
      </c>
      <c r="V5051" t="str">
        <f>"FM"&amp;MOD(MONTH(Sheet1[[#This Row],[Date]])-4,12)+1</f>
        <v>FM3</v>
      </c>
      <c r="W5051" t="str">
        <f>"Q"&amp;ROUNDUP(MONTH(Sheet1[[#This Row],[Date]])/3,0)</f>
        <v>Q2</v>
      </c>
      <c r="X5051" t="str">
        <f>"Q"&amp;INT(MOD(MONTH(Sheet1[[#This Row],[Date]])-4,12/3)+1)</f>
        <v>Q3</v>
      </c>
      <c r="Y5051" t="str" cm="1">
        <f t="array" ref="Y5051">_xlfn.IFS(ROUND(L5051,0)&lt;=1,"Need to improve 0-1",ROUND(L5051,0)&lt;=2,"Okay 1-2",ROUND(L5051,0)&lt;=3,"Good 2-3",ROUND(L5051,0)&lt;=4,"Great 3-4",ROUND(L5051,0)&lt;=5,"Excellent 4-5")</f>
        <v>Great 3-4</v>
      </c>
      <c r="Z5051" t="str">
        <f t="shared" si="78"/>
        <v>0-1000</v>
      </c>
    </row>
    <row r="5052" spans="1:26" x14ac:dyDescent="0.3">
      <c r="A5052">
        <v>301287</v>
      </c>
      <c r="B5052" t="s">
        <v>7353</v>
      </c>
      <c r="C5052">
        <v>1</v>
      </c>
      <c r="D5052" t="s">
        <v>14</v>
      </c>
      <c r="E5052" t="s">
        <v>15</v>
      </c>
      <c r="F5052" t="s">
        <v>16</v>
      </c>
      <c r="G5052" t="s">
        <v>16</v>
      </c>
      <c r="H5052" t="s">
        <v>16</v>
      </c>
      <c r="I5052">
        <v>1</v>
      </c>
      <c r="J5052">
        <v>185</v>
      </c>
      <c r="K5052">
        <v>300</v>
      </c>
      <c r="L5052">
        <v>3.6</v>
      </c>
      <c r="M5052" t="s">
        <v>7354</v>
      </c>
      <c r="N5052" t="str">
        <f>SUBSTITUTE(Sheet1[[#This Row],[Datekey_Opening]],"_","-")</f>
        <v>2017-6-3</v>
      </c>
      <c r="O5052">
        <f>YEAR(Sheet1[[#This Row],[Date]])</f>
        <v>2017</v>
      </c>
      <c r="P5052" t="str">
        <f>LOOKUP(Sheet1[[#This Row],[CountryCode]],$AI$4:$AI$18,$AJ$4:$AJ$18)</f>
        <v>India</v>
      </c>
      <c r="Q5052">
        <f>MONTH(Sheet1[[#This Row],[Date]])</f>
        <v>6</v>
      </c>
      <c r="R5052" t="str">
        <f>TEXT(Sheet1[[#This Row],[Date]],"MMMM")</f>
        <v>June</v>
      </c>
      <c r="S5052" t="str">
        <f>TEXT(Sheet1[[#This Row],[Date]],"YYYY-MMM")</f>
        <v>2017-Jun</v>
      </c>
      <c r="T5052">
        <f>WEEKDAY(Sheet1[[#This Row],[Date]])</f>
        <v>7</v>
      </c>
      <c r="U5052" t="str">
        <f>TEXT(Sheet1[[#This Row],[Date]],"DDDD")</f>
        <v>Saturday</v>
      </c>
      <c r="V5052" t="str">
        <f>"FM"&amp;MOD(MONTH(Sheet1[[#This Row],[Date]])-4,12)+1</f>
        <v>FM3</v>
      </c>
      <c r="W5052" t="str">
        <f>"Q"&amp;ROUNDUP(MONTH(Sheet1[[#This Row],[Date]])/3,0)</f>
        <v>Q2</v>
      </c>
      <c r="X5052" t="str">
        <f>"Q"&amp;INT(MOD(MONTH(Sheet1[[#This Row],[Date]])-4,12/3)+1)</f>
        <v>Q3</v>
      </c>
      <c r="Y5052" t="str" cm="1">
        <f t="array" ref="Y5052">_xlfn.IFS(ROUND(L5052,0)&lt;=1,"Need to improve 0-1",ROUND(L5052,0)&lt;=2,"Okay 1-2",ROUND(L5052,0)&lt;=3,"Good 2-3",ROUND(L5052,0)&lt;=4,"Great 3-4",ROUND(L5052,0)&lt;=5,"Excellent 4-5")</f>
        <v>Great 3-4</v>
      </c>
      <c r="Z5052" t="str">
        <f t="shared" si="78"/>
        <v>0-1000</v>
      </c>
    </row>
    <row r="5053" spans="1:26" x14ac:dyDescent="0.3">
      <c r="A5053">
        <v>18418248</v>
      </c>
      <c r="B5053" t="s">
        <v>7355</v>
      </c>
      <c r="C5053">
        <v>1</v>
      </c>
      <c r="D5053" t="s">
        <v>14</v>
      </c>
      <c r="E5053" t="s">
        <v>15</v>
      </c>
      <c r="F5053" t="s">
        <v>16</v>
      </c>
      <c r="G5053" t="s">
        <v>16</v>
      </c>
      <c r="H5053" t="s">
        <v>16</v>
      </c>
      <c r="I5053">
        <v>1</v>
      </c>
      <c r="J5053">
        <v>6</v>
      </c>
      <c r="K5053">
        <v>450</v>
      </c>
      <c r="L5053">
        <v>3</v>
      </c>
      <c r="M5053" t="s">
        <v>6101</v>
      </c>
      <c r="N5053" t="str">
        <f>SUBSTITUTE(Sheet1[[#This Row],[Datekey_Opening]],"_","-")</f>
        <v>2011-6-2</v>
      </c>
      <c r="O5053">
        <f>YEAR(Sheet1[[#This Row],[Date]])</f>
        <v>2011</v>
      </c>
      <c r="P5053" t="str">
        <f>LOOKUP(Sheet1[[#This Row],[CountryCode]],$AI$4:$AI$18,$AJ$4:$AJ$18)</f>
        <v>India</v>
      </c>
      <c r="Q5053">
        <f>MONTH(Sheet1[[#This Row],[Date]])</f>
        <v>6</v>
      </c>
      <c r="R5053" t="str">
        <f>TEXT(Sheet1[[#This Row],[Date]],"MMMM")</f>
        <v>June</v>
      </c>
      <c r="S5053" t="str">
        <f>TEXT(Sheet1[[#This Row],[Date]],"YYYY-MMM")</f>
        <v>2011-Jun</v>
      </c>
      <c r="T5053">
        <f>WEEKDAY(Sheet1[[#This Row],[Date]])</f>
        <v>5</v>
      </c>
      <c r="U5053" t="str">
        <f>TEXT(Sheet1[[#This Row],[Date]],"DDDD")</f>
        <v>Thursday</v>
      </c>
      <c r="V5053" t="str">
        <f>"FM"&amp;MOD(MONTH(Sheet1[[#This Row],[Date]])-4,12)+1</f>
        <v>FM3</v>
      </c>
      <c r="W5053" t="str">
        <f>"Q"&amp;ROUNDUP(MONTH(Sheet1[[#This Row],[Date]])/3,0)</f>
        <v>Q2</v>
      </c>
      <c r="X5053" t="str">
        <f>"Q"&amp;INT(MOD(MONTH(Sheet1[[#This Row],[Date]])-4,12/3)+1)</f>
        <v>Q3</v>
      </c>
      <c r="Y5053" t="str" cm="1">
        <f t="array" ref="Y5053">_xlfn.IFS(ROUND(L5053,0)&lt;=1,"Need to improve 0-1",ROUND(L5053,0)&lt;=2,"Okay 1-2",ROUND(L5053,0)&lt;=3,"Good 2-3",ROUND(L5053,0)&lt;=4,"Great 3-4",ROUND(L5053,0)&lt;=5,"Excellent 4-5")</f>
        <v>Good 2-3</v>
      </c>
      <c r="Z5053" t="str">
        <f t="shared" si="78"/>
        <v>0-1000</v>
      </c>
    </row>
    <row r="5054" spans="1:26" x14ac:dyDescent="0.3">
      <c r="A5054">
        <v>306985</v>
      </c>
      <c r="B5054" t="s">
        <v>7356</v>
      </c>
      <c r="C5054">
        <v>1</v>
      </c>
      <c r="D5054" t="s">
        <v>14</v>
      </c>
      <c r="E5054" t="s">
        <v>15</v>
      </c>
      <c r="F5054" t="s">
        <v>16</v>
      </c>
      <c r="G5054" t="s">
        <v>16</v>
      </c>
      <c r="H5054" t="s">
        <v>16</v>
      </c>
      <c r="I5054">
        <v>1</v>
      </c>
      <c r="J5054">
        <v>6</v>
      </c>
      <c r="K5054">
        <v>200</v>
      </c>
      <c r="L5054">
        <v>3</v>
      </c>
      <c r="M5054" t="s">
        <v>7357</v>
      </c>
      <c r="N5054" t="str">
        <f>SUBSTITUTE(Sheet1[[#This Row],[Datekey_Opening]],"_","-")</f>
        <v>2010-6-3</v>
      </c>
      <c r="O5054">
        <f>YEAR(Sheet1[[#This Row],[Date]])</f>
        <v>2010</v>
      </c>
      <c r="P5054" t="str">
        <f>LOOKUP(Sheet1[[#This Row],[CountryCode]],$AI$4:$AI$18,$AJ$4:$AJ$18)</f>
        <v>India</v>
      </c>
      <c r="Q5054">
        <f>MONTH(Sheet1[[#This Row],[Date]])</f>
        <v>6</v>
      </c>
      <c r="R5054" t="str">
        <f>TEXT(Sheet1[[#This Row],[Date]],"MMMM")</f>
        <v>June</v>
      </c>
      <c r="S5054" t="str">
        <f>TEXT(Sheet1[[#This Row],[Date]],"YYYY-MMM")</f>
        <v>2010-Jun</v>
      </c>
      <c r="T5054">
        <f>WEEKDAY(Sheet1[[#This Row],[Date]])</f>
        <v>5</v>
      </c>
      <c r="U5054" t="str">
        <f>TEXT(Sheet1[[#This Row],[Date]],"DDDD")</f>
        <v>Thursday</v>
      </c>
      <c r="V5054" t="str">
        <f>"FM"&amp;MOD(MONTH(Sheet1[[#This Row],[Date]])-4,12)+1</f>
        <v>FM3</v>
      </c>
      <c r="W5054" t="str">
        <f>"Q"&amp;ROUNDUP(MONTH(Sheet1[[#This Row],[Date]])/3,0)</f>
        <v>Q2</v>
      </c>
      <c r="X5054" t="str">
        <f>"Q"&amp;INT(MOD(MONTH(Sheet1[[#This Row],[Date]])-4,12/3)+1)</f>
        <v>Q3</v>
      </c>
      <c r="Y5054" t="str" cm="1">
        <f t="array" ref="Y5054">_xlfn.IFS(ROUND(L5054,0)&lt;=1,"Need to improve 0-1",ROUND(L5054,0)&lt;=2,"Okay 1-2",ROUND(L5054,0)&lt;=3,"Good 2-3",ROUND(L5054,0)&lt;=4,"Great 3-4",ROUND(L5054,0)&lt;=5,"Excellent 4-5")</f>
        <v>Good 2-3</v>
      </c>
      <c r="Z5054" t="str">
        <f t="shared" si="78"/>
        <v>0-1000</v>
      </c>
    </row>
    <row r="5055" spans="1:26" x14ac:dyDescent="0.3">
      <c r="A5055">
        <v>307006</v>
      </c>
      <c r="B5055" t="s">
        <v>7358</v>
      </c>
      <c r="C5055">
        <v>1</v>
      </c>
      <c r="D5055" t="s">
        <v>14</v>
      </c>
      <c r="E5055" t="s">
        <v>15</v>
      </c>
      <c r="F5055" t="s">
        <v>16</v>
      </c>
      <c r="G5055" t="s">
        <v>16</v>
      </c>
      <c r="H5055" t="s">
        <v>16</v>
      </c>
      <c r="I5055">
        <v>1</v>
      </c>
      <c r="J5055">
        <v>75</v>
      </c>
      <c r="K5055">
        <v>200</v>
      </c>
      <c r="L5055">
        <v>3.6</v>
      </c>
      <c r="M5055" t="s">
        <v>4575</v>
      </c>
      <c r="N5055" t="str">
        <f>SUBSTITUTE(Sheet1[[#This Row],[Datekey_Opening]],"_","-")</f>
        <v>2014-6-21</v>
      </c>
      <c r="O5055">
        <f>YEAR(Sheet1[[#This Row],[Date]])</f>
        <v>2014</v>
      </c>
      <c r="P5055" t="str">
        <f>LOOKUP(Sheet1[[#This Row],[CountryCode]],$AI$4:$AI$18,$AJ$4:$AJ$18)</f>
        <v>India</v>
      </c>
      <c r="Q5055">
        <f>MONTH(Sheet1[[#This Row],[Date]])</f>
        <v>6</v>
      </c>
      <c r="R5055" t="str">
        <f>TEXT(Sheet1[[#This Row],[Date]],"MMMM")</f>
        <v>June</v>
      </c>
      <c r="S5055" t="str">
        <f>TEXT(Sheet1[[#This Row],[Date]],"YYYY-MMM")</f>
        <v>2014-Jun</v>
      </c>
      <c r="T5055">
        <f>WEEKDAY(Sheet1[[#This Row],[Date]])</f>
        <v>7</v>
      </c>
      <c r="U5055" t="str">
        <f>TEXT(Sheet1[[#This Row],[Date]],"DDDD")</f>
        <v>Saturday</v>
      </c>
      <c r="V5055" t="str">
        <f>"FM"&amp;MOD(MONTH(Sheet1[[#This Row],[Date]])-4,12)+1</f>
        <v>FM3</v>
      </c>
      <c r="W5055" t="str">
        <f>"Q"&amp;ROUNDUP(MONTH(Sheet1[[#This Row],[Date]])/3,0)</f>
        <v>Q2</v>
      </c>
      <c r="X5055" t="str">
        <f>"Q"&amp;INT(MOD(MONTH(Sheet1[[#This Row],[Date]])-4,12/3)+1)</f>
        <v>Q3</v>
      </c>
      <c r="Y5055" t="str" cm="1">
        <f t="array" ref="Y5055">_xlfn.IFS(ROUND(L5055,0)&lt;=1,"Need to improve 0-1",ROUND(L5055,0)&lt;=2,"Okay 1-2",ROUND(L5055,0)&lt;=3,"Good 2-3",ROUND(L5055,0)&lt;=4,"Great 3-4",ROUND(L5055,0)&lt;=5,"Excellent 4-5")</f>
        <v>Great 3-4</v>
      </c>
      <c r="Z5055" t="str">
        <f t="shared" si="78"/>
        <v>0-1000</v>
      </c>
    </row>
    <row r="5056" spans="1:26" x14ac:dyDescent="0.3">
      <c r="A5056">
        <v>9550</v>
      </c>
      <c r="B5056" t="s">
        <v>7359</v>
      </c>
      <c r="C5056">
        <v>1</v>
      </c>
      <c r="D5056" t="s">
        <v>14</v>
      </c>
      <c r="E5056" t="s">
        <v>15</v>
      </c>
      <c r="F5056" t="s">
        <v>16</v>
      </c>
      <c r="G5056" t="s">
        <v>16</v>
      </c>
      <c r="H5056" t="s">
        <v>16</v>
      </c>
      <c r="I5056">
        <v>1</v>
      </c>
      <c r="J5056">
        <v>15</v>
      </c>
      <c r="K5056">
        <v>450</v>
      </c>
      <c r="L5056">
        <v>2.7</v>
      </c>
      <c r="M5056" t="s">
        <v>105</v>
      </c>
      <c r="N5056" t="str">
        <f>SUBSTITUTE(Sheet1[[#This Row],[Datekey_Opening]],"_","-")</f>
        <v>2015-6-18</v>
      </c>
      <c r="O5056">
        <f>YEAR(Sheet1[[#This Row],[Date]])</f>
        <v>2015</v>
      </c>
      <c r="P5056" t="str">
        <f>LOOKUP(Sheet1[[#This Row],[CountryCode]],$AI$4:$AI$18,$AJ$4:$AJ$18)</f>
        <v>India</v>
      </c>
      <c r="Q5056">
        <f>MONTH(Sheet1[[#This Row],[Date]])</f>
        <v>6</v>
      </c>
      <c r="R5056" t="str">
        <f>TEXT(Sheet1[[#This Row],[Date]],"MMMM")</f>
        <v>June</v>
      </c>
      <c r="S5056" t="str">
        <f>TEXT(Sheet1[[#This Row],[Date]],"YYYY-MMM")</f>
        <v>2015-Jun</v>
      </c>
      <c r="T5056">
        <f>WEEKDAY(Sheet1[[#This Row],[Date]])</f>
        <v>5</v>
      </c>
      <c r="U5056" t="str">
        <f>TEXT(Sheet1[[#This Row],[Date]],"DDDD")</f>
        <v>Thursday</v>
      </c>
      <c r="V5056" t="str">
        <f>"FM"&amp;MOD(MONTH(Sheet1[[#This Row],[Date]])-4,12)+1</f>
        <v>FM3</v>
      </c>
      <c r="W5056" t="str">
        <f>"Q"&amp;ROUNDUP(MONTH(Sheet1[[#This Row],[Date]])/3,0)</f>
        <v>Q2</v>
      </c>
      <c r="X5056" t="str">
        <f>"Q"&amp;INT(MOD(MONTH(Sheet1[[#This Row],[Date]])-4,12/3)+1)</f>
        <v>Q3</v>
      </c>
      <c r="Y5056" t="str" cm="1">
        <f t="array" ref="Y5056">_xlfn.IFS(ROUND(L5056,0)&lt;=1,"Need to improve 0-1",ROUND(L5056,0)&lt;=2,"Okay 1-2",ROUND(L5056,0)&lt;=3,"Good 2-3",ROUND(L5056,0)&lt;=4,"Great 3-4",ROUND(L5056,0)&lt;=5,"Excellent 4-5")</f>
        <v>Good 2-3</v>
      </c>
      <c r="Z5056" t="str">
        <f t="shared" si="78"/>
        <v>0-1000</v>
      </c>
    </row>
    <row r="5057" spans="1:26" x14ac:dyDescent="0.3">
      <c r="A5057">
        <v>301213</v>
      </c>
      <c r="B5057" t="s">
        <v>7360</v>
      </c>
      <c r="C5057">
        <v>1</v>
      </c>
      <c r="D5057" t="s">
        <v>14</v>
      </c>
      <c r="E5057" t="s">
        <v>15</v>
      </c>
      <c r="F5057" t="s">
        <v>16</v>
      </c>
      <c r="G5057" t="s">
        <v>16</v>
      </c>
      <c r="H5057" t="s">
        <v>16</v>
      </c>
      <c r="I5057">
        <v>1</v>
      </c>
      <c r="J5057">
        <v>30</v>
      </c>
      <c r="K5057">
        <v>400</v>
      </c>
      <c r="L5057">
        <v>3.2</v>
      </c>
      <c r="M5057" t="s">
        <v>4141</v>
      </c>
      <c r="N5057" t="str">
        <f>SUBSTITUTE(Sheet1[[#This Row],[Datekey_Opening]],"_","-")</f>
        <v>2012-6-19</v>
      </c>
      <c r="O5057">
        <f>YEAR(Sheet1[[#This Row],[Date]])</f>
        <v>2012</v>
      </c>
      <c r="P5057" t="str">
        <f>LOOKUP(Sheet1[[#This Row],[CountryCode]],$AI$4:$AI$18,$AJ$4:$AJ$18)</f>
        <v>India</v>
      </c>
      <c r="Q5057">
        <f>MONTH(Sheet1[[#This Row],[Date]])</f>
        <v>6</v>
      </c>
      <c r="R5057" t="str">
        <f>TEXT(Sheet1[[#This Row],[Date]],"MMMM")</f>
        <v>June</v>
      </c>
      <c r="S5057" t="str">
        <f>TEXT(Sheet1[[#This Row],[Date]],"YYYY-MMM")</f>
        <v>2012-Jun</v>
      </c>
      <c r="T5057">
        <f>WEEKDAY(Sheet1[[#This Row],[Date]])</f>
        <v>3</v>
      </c>
      <c r="U5057" t="str">
        <f>TEXT(Sheet1[[#This Row],[Date]],"DDDD")</f>
        <v>Tuesday</v>
      </c>
      <c r="V5057" t="str">
        <f>"FM"&amp;MOD(MONTH(Sheet1[[#This Row],[Date]])-4,12)+1</f>
        <v>FM3</v>
      </c>
      <c r="W5057" t="str">
        <f>"Q"&amp;ROUNDUP(MONTH(Sheet1[[#This Row],[Date]])/3,0)</f>
        <v>Q2</v>
      </c>
      <c r="X5057" t="str">
        <f>"Q"&amp;INT(MOD(MONTH(Sheet1[[#This Row],[Date]])-4,12/3)+1)</f>
        <v>Q3</v>
      </c>
      <c r="Y5057" t="str" cm="1">
        <f t="array" ref="Y5057">_xlfn.IFS(ROUND(L5057,0)&lt;=1,"Need to improve 0-1",ROUND(L5057,0)&lt;=2,"Okay 1-2",ROUND(L5057,0)&lt;=3,"Good 2-3",ROUND(L5057,0)&lt;=4,"Great 3-4",ROUND(L5057,0)&lt;=5,"Excellent 4-5")</f>
        <v>Good 2-3</v>
      </c>
      <c r="Z5057" t="str">
        <f t="shared" si="78"/>
        <v>0-1000</v>
      </c>
    </row>
    <row r="5058" spans="1:26" x14ac:dyDescent="0.3">
      <c r="A5058">
        <v>305565</v>
      </c>
      <c r="B5058" t="s">
        <v>7361</v>
      </c>
      <c r="C5058">
        <v>1</v>
      </c>
      <c r="D5058" t="s">
        <v>14</v>
      </c>
      <c r="E5058" t="s">
        <v>15</v>
      </c>
      <c r="F5058" t="s">
        <v>16</v>
      </c>
      <c r="G5058" t="s">
        <v>16</v>
      </c>
      <c r="H5058" t="s">
        <v>16</v>
      </c>
      <c r="I5058">
        <v>1</v>
      </c>
      <c r="J5058">
        <v>10</v>
      </c>
      <c r="K5058">
        <v>300</v>
      </c>
      <c r="L5058">
        <v>3.2</v>
      </c>
      <c r="M5058" t="s">
        <v>7362</v>
      </c>
      <c r="N5058" t="str">
        <f>SUBSTITUTE(Sheet1[[#This Row],[Datekey_Opening]],"_","-")</f>
        <v>2018-6-3</v>
      </c>
      <c r="O5058">
        <f>YEAR(Sheet1[[#This Row],[Date]])</f>
        <v>2018</v>
      </c>
      <c r="P5058" t="str">
        <f>LOOKUP(Sheet1[[#This Row],[CountryCode]],$AI$4:$AI$18,$AJ$4:$AJ$18)</f>
        <v>India</v>
      </c>
      <c r="Q5058">
        <f>MONTH(Sheet1[[#This Row],[Date]])</f>
        <v>6</v>
      </c>
      <c r="R5058" t="str">
        <f>TEXT(Sheet1[[#This Row],[Date]],"MMMM")</f>
        <v>June</v>
      </c>
      <c r="S5058" t="str">
        <f>TEXT(Sheet1[[#This Row],[Date]],"YYYY-MMM")</f>
        <v>2018-Jun</v>
      </c>
      <c r="T5058">
        <f>WEEKDAY(Sheet1[[#This Row],[Date]])</f>
        <v>1</v>
      </c>
      <c r="U5058" t="str">
        <f>TEXT(Sheet1[[#This Row],[Date]],"DDDD")</f>
        <v>Sunday</v>
      </c>
      <c r="V5058" t="str">
        <f>"FM"&amp;MOD(MONTH(Sheet1[[#This Row],[Date]])-4,12)+1</f>
        <v>FM3</v>
      </c>
      <c r="W5058" t="str">
        <f>"Q"&amp;ROUNDUP(MONTH(Sheet1[[#This Row],[Date]])/3,0)</f>
        <v>Q2</v>
      </c>
      <c r="X5058" t="str">
        <f>"Q"&amp;INT(MOD(MONTH(Sheet1[[#This Row],[Date]])-4,12/3)+1)</f>
        <v>Q3</v>
      </c>
      <c r="Y5058" t="str" cm="1">
        <f t="array" ref="Y5058">_xlfn.IFS(ROUND(L5058,0)&lt;=1,"Need to improve 0-1",ROUND(L5058,0)&lt;=2,"Okay 1-2",ROUND(L5058,0)&lt;=3,"Good 2-3",ROUND(L5058,0)&lt;=4,"Great 3-4",ROUND(L5058,0)&lt;=5,"Excellent 4-5")</f>
        <v>Good 2-3</v>
      </c>
      <c r="Z5058" t="str">
        <f t="shared" ref="Z5058:Z5121" si="79">IF(AND(K5058&gt;=0,K5058&lt;1000),"0-1000",IF(AND(K5058&gt;=1000,K5058&lt;2000),"1000-2000",IF(AND(K5058&gt;=2000,K5058&lt;3000),"2000-3000",IF(AND(K5058&gt;=3000,K5058&lt;4000),"3000-4000",IF(AND(K5058&gt;=4000,K5058&lt;5000),"4000-5000",IF(AND(K5058&gt;=5000,K5058&lt;6000),"5000-6000",IF(AND(K5058&gt;=6000,K5058&lt;7000),"6000-7000",IF(AND(K5058&gt;=7000,K5058&lt;200000),"7000-200000","Above 200000"))))))))</f>
        <v>0-1000</v>
      </c>
    </row>
    <row r="5059" spans="1:26" x14ac:dyDescent="0.3">
      <c r="A5059">
        <v>18014143</v>
      </c>
      <c r="B5059" t="s">
        <v>7363</v>
      </c>
      <c r="C5059">
        <v>1</v>
      </c>
      <c r="D5059" t="s">
        <v>14</v>
      </c>
      <c r="E5059" t="s">
        <v>15</v>
      </c>
      <c r="F5059" t="s">
        <v>16</v>
      </c>
      <c r="G5059" t="s">
        <v>16</v>
      </c>
      <c r="H5059" t="s">
        <v>16</v>
      </c>
      <c r="I5059">
        <v>1</v>
      </c>
      <c r="J5059">
        <v>7</v>
      </c>
      <c r="K5059">
        <v>250</v>
      </c>
      <c r="L5059">
        <v>3.1</v>
      </c>
      <c r="M5059" t="s">
        <v>7364</v>
      </c>
      <c r="N5059" t="str">
        <f>SUBSTITUTE(Sheet1[[#This Row],[Datekey_Opening]],"_","-")</f>
        <v>2017-6-27</v>
      </c>
      <c r="O5059">
        <f>YEAR(Sheet1[[#This Row],[Date]])</f>
        <v>2017</v>
      </c>
      <c r="P5059" t="str">
        <f>LOOKUP(Sheet1[[#This Row],[CountryCode]],$AI$4:$AI$18,$AJ$4:$AJ$18)</f>
        <v>India</v>
      </c>
      <c r="Q5059">
        <f>MONTH(Sheet1[[#This Row],[Date]])</f>
        <v>6</v>
      </c>
      <c r="R5059" t="str">
        <f>TEXT(Sheet1[[#This Row],[Date]],"MMMM")</f>
        <v>June</v>
      </c>
      <c r="S5059" t="str">
        <f>TEXT(Sheet1[[#This Row],[Date]],"YYYY-MMM")</f>
        <v>2017-Jun</v>
      </c>
      <c r="T5059">
        <f>WEEKDAY(Sheet1[[#This Row],[Date]])</f>
        <v>3</v>
      </c>
      <c r="U5059" t="str">
        <f>TEXT(Sheet1[[#This Row],[Date]],"DDDD")</f>
        <v>Tuesday</v>
      </c>
      <c r="V5059" t="str">
        <f>"FM"&amp;MOD(MONTH(Sheet1[[#This Row],[Date]])-4,12)+1</f>
        <v>FM3</v>
      </c>
      <c r="W5059" t="str">
        <f>"Q"&amp;ROUNDUP(MONTH(Sheet1[[#This Row],[Date]])/3,0)</f>
        <v>Q2</v>
      </c>
      <c r="X5059" t="str">
        <f>"Q"&amp;INT(MOD(MONTH(Sheet1[[#This Row],[Date]])-4,12/3)+1)</f>
        <v>Q3</v>
      </c>
      <c r="Y5059" t="str" cm="1">
        <f t="array" ref="Y5059">_xlfn.IFS(ROUND(L5059,0)&lt;=1,"Need to improve 0-1",ROUND(L5059,0)&lt;=2,"Okay 1-2",ROUND(L5059,0)&lt;=3,"Good 2-3",ROUND(L5059,0)&lt;=4,"Great 3-4",ROUND(L5059,0)&lt;=5,"Excellent 4-5")</f>
        <v>Good 2-3</v>
      </c>
      <c r="Z5059" t="str">
        <f t="shared" si="79"/>
        <v>0-1000</v>
      </c>
    </row>
    <row r="5060" spans="1:26" x14ac:dyDescent="0.3">
      <c r="A5060">
        <v>304957</v>
      </c>
      <c r="B5060" t="s">
        <v>7365</v>
      </c>
      <c r="C5060">
        <v>1</v>
      </c>
      <c r="D5060" t="s">
        <v>14</v>
      </c>
      <c r="E5060" t="s">
        <v>15</v>
      </c>
      <c r="F5060" t="s">
        <v>16</v>
      </c>
      <c r="G5060" t="s">
        <v>16</v>
      </c>
      <c r="H5060" t="s">
        <v>16</v>
      </c>
      <c r="I5060">
        <v>1</v>
      </c>
      <c r="J5060">
        <v>9</v>
      </c>
      <c r="K5060">
        <v>200</v>
      </c>
      <c r="L5060">
        <v>2.8</v>
      </c>
      <c r="M5060" t="s">
        <v>7366</v>
      </c>
      <c r="N5060" t="str">
        <f>SUBSTITUTE(Sheet1[[#This Row],[Datekey_Opening]],"_","-")</f>
        <v>2010-6-8</v>
      </c>
      <c r="O5060">
        <f>YEAR(Sheet1[[#This Row],[Date]])</f>
        <v>2010</v>
      </c>
      <c r="P5060" t="str">
        <f>LOOKUP(Sheet1[[#This Row],[CountryCode]],$AI$4:$AI$18,$AJ$4:$AJ$18)</f>
        <v>India</v>
      </c>
      <c r="Q5060">
        <f>MONTH(Sheet1[[#This Row],[Date]])</f>
        <v>6</v>
      </c>
      <c r="R5060" t="str">
        <f>TEXT(Sheet1[[#This Row],[Date]],"MMMM")</f>
        <v>June</v>
      </c>
      <c r="S5060" t="str">
        <f>TEXT(Sheet1[[#This Row],[Date]],"YYYY-MMM")</f>
        <v>2010-Jun</v>
      </c>
      <c r="T5060">
        <f>WEEKDAY(Sheet1[[#This Row],[Date]])</f>
        <v>3</v>
      </c>
      <c r="U5060" t="str">
        <f>TEXT(Sheet1[[#This Row],[Date]],"DDDD")</f>
        <v>Tuesday</v>
      </c>
      <c r="V5060" t="str">
        <f>"FM"&amp;MOD(MONTH(Sheet1[[#This Row],[Date]])-4,12)+1</f>
        <v>FM3</v>
      </c>
      <c r="W5060" t="str">
        <f>"Q"&amp;ROUNDUP(MONTH(Sheet1[[#This Row],[Date]])/3,0)</f>
        <v>Q2</v>
      </c>
      <c r="X5060" t="str">
        <f>"Q"&amp;INT(MOD(MONTH(Sheet1[[#This Row],[Date]])-4,12/3)+1)</f>
        <v>Q3</v>
      </c>
      <c r="Y5060" t="str" cm="1">
        <f t="array" ref="Y5060">_xlfn.IFS(ROUND(L5060,0)&lt;=1,"Need to improve 0-1",ROUND(L5060,0)&lt;=2,"Okay 1-2",ROUND(L5060,0)&lt;=3,"Good 2-3",ROUND(L5060,0)&lt;=4,"Great 3-4",ROUND(L5060,0)&lt;=5,"Excellent 4-5")</f>
        <v>Good 2-3</v>
      </c>
      <c r="Z5060" t="str">
        <f t="shared" si="79"/>
        <v>0-1000</v>
      </c>
    </row>
    <row r="5061" spans="1:26" x14ac:dyDescent="0.3">
      <c r="A5061">
        <v>7365</v>
      </c>
      <c r="B5061" t="s">
        <v>7367</v>
      </c>
      <c r="C5061">
        <v>1</v>
      </c>
      <c r="D5061" t="s">
        <v>14</v>
      </c>
      <c r="E5061" t="s">
        <v>15</v>
      </c>
      <c r="F5061" t="s">
        <v>16</v>
      </c>
      <c r="G5061" t="s">
        <v>16</v>
      </c>
      <c r="H5061" t="s">
        <v>16</v>
      </c>
      <c r="I5061">
        <v>1</v>
      </c>
      <c r="J5061">
        <v>5</v>
      </c>
      <c r="K5061">
        <v>200</v>
      </c>
      <c r="L5061">
        <v>2.9</v>
      </c>
      <c r="M5061" t="s">
        <v>6389</v>
      </c>
      <c r="N5061" t="str">
        <f>SUBSTITUTE(Sheet1[[#This Row],[Datekey_Opening]],"_","-")</f>
        <v>2011-6-22</v>
      </c>
      <c r="O5061">
        <f>YEAR(Sheet1[[#This Row],[Date]])</f>
        <v>2011</v>
      </c>
      <c r="P5061" t="str">
        <f>LOOKUP(Sheet1[[#This Row],[CountryCode]],$AI$4:$AI$18,$AJ$4:$AJ$18)</f>
        <v>India</v>
      </c>
      <c r="Q5061">
        <f>MONTH(Sheet1[[#This Row],[Date]])</f>
        <v>6</v>
      </c>
      <c r="R5061" t="str">
        <f>TEXT(Sheet1[[#This Row],[Date]],"MMMM")</f>
        <v>June</v>
      </c>
      <c r="S5061" t="str">
        <f>TEXT(Sheet1[[#This Row],[Date]],"YYYY-MMM")</f>
        <v>2011-Jun</v>
      </c>
      <c r="T5061">
        <f>WEEKDAY(Sheet1[[#This Row],[Date]])</f>
        <v>4</v>
      </c>
      <c r="U5061" t="str">
        <f>TEXT(Sheet1[[#This Row],[Date]],"DDDD")</f>
        <v>Wednesday</v>
      </c>
      <c r="V5061" t="str">
        <f>"FM"&amp;MOD(MONTH(Sheet1[[#This Row],[Date]])-4,12)+1</f>
        <v>FM3</v>
      </c>
      <c r="W5061" t="str">
        <f>"Q"&amp;ROUNDUP(MONTH(Sheet1[[#This Row],[Date]])/3,0)</f>
        <v>Q2</v>
      </c>
      <c r="X5061" t="str">
        <f>"Q"&amp;INT(MOD(MONTH(Sheet1[[#This Row],[Date]])-4,12/3)+1)</f>
        <v>Q3</v>
      </c>
      <c r="Y5061" t="str" cm="1">
        <f t="array" ref="Y5061">_xlfn.IFS(ROUND(L5061,0)&lt;=1,"Need to improve 0-1",ROUND(L5061,0)&lt;=2,"Okay 1-2",ROUND(L5061,0)&lt;=3,"Good 2-3",ROUND(L5061,0)&lt;=4,"Great 3-4",ROUND(L5061,0)&lt;=5,"Excellent 4-5")</f>
        <v>Good 2-3</v>
      </c>
      <c r="Z5061" t="str">
        <f t="shared" si="79"/>
        <v>0-1000</v>
      </c>
    </row>
    <row r="5062" spans="1:26" x14ac:dyDescent="0.3">
      <c r="A5062">
        <v>311077</v>
      </c>
      <c r="B5062" t="s">
        <v>7368</v>
      </c>
      <c r="C5062">
        <v>1</v>
      </c>
      <c r="D5062" t="s">
        <v>14</v>
      </c>
      <c r="E5062" t="s">
        <v>15</v>
      </c>
      <c r="F5062" t="s">
        <v>16</v>
      </c>
      <c r="G5062" t="s">
        <v>16</v>
      </c>
      <c r="H5062" t="s">
        <v>16</v>
      </c>
      <c r="I5062">
        <v>1</v>
      </c>
      <c r="J5062">
        <v>110</v>
      </c>
      <c r="K5062">
        <v>300</v>
      </c>
      <c r="L5062">
        <v>3.1</v>
      </c>
      <c r="M5062" t="s">
        <v>6091</v>
      </c>
      <c r="N5062" t="str">
        <f>SUBSTITUTE(Sheet1[[#This Row],[Datekey_Opening]],"_","-")</f>
        <v>2010-6-2</v>
      </c>
      <c r="O5062">
        <f>YEAR(Sheet1[[#This Row],[Date]])</f>
        <v>2010</v>
      </c>
      <c r="P5062" t="str">
        <f>LOOKUP(Sheet1[[#This Row],[CountryCode]],$AI$4:$AI$18,$AJ$4:$AJ$18)</f>
        <v>India</v>
      </c>
      <c r="Q5062">
        <f>MONTH(Sheet1[[#This Row],[Date]])</f>
        <v>6</v>
      </c>
      <c r="R5062" t="str">
        <f>TEXT(Sheet1[[#This Row],[Date]],"MMMM")</f>
        <v>June</v>
      </c>
      <c r="S5062" t="str">
        <f>TEXT(Sheet1[[#This Row],[Date]],"YYYY-MMM")</f>
        <v>2010-Jun</v>
      </c>
      <c r="T5062">
        <f>WEEKDAY(Sheet1[[#This Row],[Date]])</f>
        <v>4</v>
      </c>
      <c r="U5062" t="str">
        <f>TEXT(Sheet1[[#This Row],[Date]],"DDDD")</f>
        <v>Wednesday</v>
      </c>
      <c r="V5062" t="str">
        <f>"FM"&amp;MOD(MONTH(Sheet1[[#This Row],[Date]])-4,12)+1</f>
        <v>FM3</v>
      </c>
      <c r="W5062" t="str">
        <f>"Q"&amp;ROUNDUP(MONTH(Sheet1[[#This Row],[Date]])/3,0)</f>
        <v>Q2</v>
      </c>
      <c r="X5062" t="str">
        <f>"Q"&amp;INT(MOD(MONTH(Sheet1[[#This Row],[Date]])-4,12/3)+1)</f>
        <v>Q3</v>
      </c>
      <c r="Y5062" t="str" cm="1">
        <f t="array" ref="Y5062">_xlfn.IFS(ROUND(L5062,0)&lt;=1,"Need to improve 0-1",ROUND(L5062,0)&lt;=2,"Okay 1-2",ROUND(L5062,0)&lt;=3,"Good 2-3",ROUND(L5062,0)&lt;=4,"Great 3-4",ROUND(L5062,0)&lt;=5,"Excellent 4-5")</f>
        <v>Good 2-3</v>
      </c>
      <c r="Z5062" t="str">
        <f t="shared" si="79"/>
        <v>0-1000</v>
      </c>
    </row>
    <row r="5063" spans="1:26" x14ac:dyDescent="0.3">
      <c r="A5063">
        <v>300639</v>
      </c>
      <c r="B5063" t="s">
        <v>7369</v>
      </c>
      <c r="C5063">
        <v>1</v>
      </c>
      <c r="D5063" t="s">
        <v>14</v>
      </c>
      <c r="E5063" t="s">
        <v>15</v>
      </c>
      <c r="F5063" t="s">
        <v>16</v>
      </c>
      <c r="G5063" t="s">
        <v>16</v>
      </c>
      <c r="H5063" t="s">
        <v>16</v>
      </c>
      <c r="I5063">
        <v>1</v>
      </c>
      <c r="J5063">
        <v>8</v>
      </c>
      <c r="K5063">
        <v>200</v>
      </c>
      <c r="L5063">
        <v>3</v>
      </c>
      <c r="M5063" t="s">
        <v>4147</v>
      </c>
      <c r="N5063" t="str">
        <f>SUBSTITUTE(Sheet1[[#This Row],[Datekey_Opening]],"_","-")</f>
        <v>2014-6-24</v>
      </c>
      <c r="O5063">
        <f>YEAR(Sheet1[[#This Row],[Date]])</f>
        <v>2014</v>
      </c>
      <c r="P5063" t="str">
        <f>LOOKUP(Sheet1[[#This Row],[CountryCode]],$AI$4:$AI$18,$AJ$4:$AJ$18)</f>
        <v>India</v>
      </c>
      <c r="Q5063">
        <f>MONTH(Sheet1[[#This Row],[Date]])</f>
        <v>6</v>
      </c>
      <c r="R5063" t="str">
        <f>TEXT(Sheet1[[#This Row],[Date]],"MMMM")</f>
        <v>June</v>
      </c>
      <c r="S5063" t="str">
        <f>TEXT(Sheet1[[#This Row],[Date]],"YYYY-MMM")</f>
        <v>2014-Jun</v>
      </c>
      <c r="T5063">
        <f>WEEKDAY(Sheet1[[#This Row],[Date]])</f>
        <v>3</v>
      </c>
      <c r="U5063" t="str">
        <f>TEXT(Sheet1[[#This Row],[Date]],"DDDD")</f>
        <v>Tuesday</v>
      </c>
      <c r="V5063" t="str">
        <f>"FM"&amp;MOD(MONTH(Sheet1[[#This Row],[Date]])-4,12)+1</f>
        <v>FM3</v>
      </c>
      <c r="W5063" t="str">
        <f>"Q"&amp;ROUNDUP(MONTH(Sheet1[[#This Row],[Date]])/3,0)</f>
        <v>Q2</v>
      </c>
      <c r="X5063" t="str">
        <f>"Q"&amp;INT(MOD(MONTH(Sheet1[[#This Row],[Date]])-4,12/3)+1)</f>
        <v>Q3</v>
      </c>
      <c r="Y5063" t="str" cm="1">
        <f t="array" ref="Y5063">_xlfn.IFS(ROUND(L5063,0)&lt;=1,"Need to improve 0-1",ROUND(L5063,0)&lt;=2,"Okay 1-2",ROUND(L5063,0)&lt;=3,"Good 2-3",ROUND(L5063,0)&lt;=4,"Great 3-4",ROUND(L5063,0)&lt;=5,"Excellent 4-5")</f>
        <v>Good 2-3</v>
      </c>
      <c r="Z5063" t="str">
        <f t="shared" si="79"/>
        <v>0-1000</v>
      </c>
    </row>
    <row r="5064" spans="1:26" x14ac:dyDescent="0.3">
      <c r="A5064">
        <v>18252250</v>
      </c>
      <c r="B5064" t="s">
        <v>7370</v>
      </c>
      <c r="C5064">
        <v>1</v>
      </c>
      <c r="D5064" t="s">
        <v>14</v>
      </c>
      <c r="E5064" t="s">
        <v>15</v>
      </c>
      <c r="F5064" t="s">
        <v>16</v>
      </c>
      <c r="G5064" t="s">
        <v>16</v>
      </c>
      <c r="H5064" t="s">
        <v>16</v>
      </c>
      <c r="I5064">
        <v>1</v>
      </c>
      <c r="J5064">
        <v>4</v>
      </c>
      <c r="K5064">
        <v>200</v>
      </c>
      <c r="L5064">
        <v>2.8</v>
      </c>
      <c r="M5064" t="s">
        <v>3227</v>
      </c>
      <c r="N5064" t="str">
        <f>SUBSTITUTE(Sheet1[[#This Row],[Datekey_Opening]],"_","-")</f>
        <v>2013-6-7</v>
      </c>
      <c r="O5064">
        <f>YEAR(Sheet1[[#This Row],[Date]])</f>
        <v>2013</v>
      </c>
      <c r="P5064" t="str">
        <f>LOOKUP(Sheet1[[#This Row],[CountryCode]],$AI$4:$AI$18,$AJ$4:$AJ$18)</f>
        <v>India</v>
      </c>
      <c r="Q5064">
        <f>MONTH(Sheet1[[#This Row],[Date]])</f>
        <v>6</v>
      </c>
      <c r="R5064" t="str">
        <f>TEXT(Sheet1[[#This Row],[Date]],"MMMM")</f>
        <v>June</v>
      </c>
      <c r="S5064" t="str">
        <f>TEXT(Sheet1[[#This Row],[Date]],"YYYY-MMM")</f>
        <v>2013-Jun</v>
      </c>
      <c r="T5064">
        <f>WEEKDAY(Sheet1[[#This Row],[Date]])</f>
        <v>6</v>
      </c>
      <c r="U5064" t="str">
        <f>TEXT(Sheet1[[#This Row],[Date]],"DDDD")</f>
        <v>Friday</v>
      </c>
      <c r="V5064" t="str">
        <f>"FM"&amp;MOD(MONTH(Sheet1[[#This Row],[Date]])-4,12)+1</f>
        <v>FM3</v>
      </c>
      <c r="W5064" t="str">
        <f>"Q"&amp;ROUNDUP(MONTH(Sheet1[[#This Row],[Date]])/3,0)</f>
        <v>Q2</v>
      </c>
      <c r="X5064" t="str">
        <f>"Q"&amp;INT(MOD(MONTH(Sheet1[[#This Row],[Date]])-4,12/3)+1)</f>
        <v>Q3</v>
      </c>
      <c r="Y5064" t="str" cm="1">
        <f t="array" ref="Y5064">_xlfn.IFS(ROUND(L5064,0)&lt;=1,"Need to improve 0-1",ROUND(L5064,0)&lt;=2,"Okay 1-2",ROUND(L5064,0)&lt;=3,"Good 2-3",ROUND(L5064,0)&lt;=4,"Great 3-4",ROUND(L5064,0)&lt;=5,"Excellent 4-5")</f>
        <v>Good 2-3</v>
      </c>
      <c r="Z5064" t="str">
        <f t="shared" si="79"/>
        <v>0-1000</v>
      </c>
    </row>
    <row r="5065" spans="1:26" x14ac:dyDescent="0.3">
      <c r="A5065">
        <v>5753</v>
      </c>
      <c r="B5065" t="s">
        <v>7371</v>
      </c>
      <c r="C5065">
        <v>1</v>
      </c>
      <c r="D5065" t="s">
        <v>14</v>
      </c>
      <c r="E5065" t="s">
        <v>15</v>
      </c>
      <c r="F5065" t="s">
        <v>16</v>
      </c>
      <c r="G5065" t="s">
        <v>16</v>
      </c>
      <c r="H5065" t="s">
        <v>16</v>
      </c>
      <c r="I5065">
        <v>1</v>
      </c>
      <c r="J5065">
        <v>39</v>
      </c>
      <c r="K5065">
        <v>400</v>
      </c>
      <c r="L5065">
        <v>3.5</v>
      </c>
      <c r="M5065" t="s">
        <v>5161</v>
      </c>
      <c r="N5065" t="str">
        <f>SUBSTITUTE(Sheet1[[#This Row],[Datekey_Opening]],"_","-")</f>
        <v>2010-6-7</v>
      </c>
      <c r="O5065">
        <f>YEAR(Sheet1[[#This Row],[Date]])</f>
        <v>2010</v>
      </c>
      <c r="P5065" t="str">
        <f>LOOKUP(Sheet1[[#This Row],[CountryCode]],$AI$4:$AI$18,$AJ$4:$AJ$18)</f>
        <v>India</v>
      </c>
      <c r="Q5065">
        <f>MONTH(Sheet1[[#This Row],[Date]])</f>
        <v>6</v>
      </c>
      <c r="R5065" t="str">
        <f>TEXT(Sheet1[[#This Row],[Date]],"MMMM")</f>
        <v>June</v>
      </c>
      <c r="S5065" t="str">
        <f>TEXT(Sheet1[[#This Row],[Date]],"YYYY-MMM")</f>
        <v>2010-Jun</v>
      </c>
      <c r="T5065">
        <f>WEEKDAY(Sheet1[[#This Row],[Date]])</f>
        <v>2</v>
      </c>
      <c r="U5065" t="str">
        <f>TEXT(Sheet1[[#This Row],[Date]],"DDDD")</f>
        <v>Monday</v>
      </c>
      <c r="V5065" t="str">
        <f>"FM"&amp;MOD(MONTH(Sheet1[[#This Row],[Date]])-4,12)+1</f>
        <v>FM3</v>
      </c>
      <c r="W5065" t="str">
        <f>"Q"&amp;ROUNDUP(MONTH(Sheet1[[#This Row],[Date]])/3,0)</f>
        <v>Q2</v>
      </c>
      <c r="X5065" t="str">
        <f>"Q"&amp;INT(MOD(MONTH(Sheet1[[#This Row],[Date]])-4,12/3)+1)</f>
        <v>Q3</v>
      </c>
      <c r="Y5065" t="str" cm="1">
        <f t="array" ref="Y5065">_xlfn.IFS(ROUND(L5065,0)&lt;=1,"Need to improve 0-1",ROUND(L5065,0)&lt;=2,"Okay 1-2",ROUND(L5065,0)&lt;=3,"Good 2-3",ROUND(L5065,0)&lt;=4,"Great 3-4",ROUND(L5065,0)&lt;=5,"Excellent 4-5")</f>
        <v>Great 3-4</v>
      </c>
      <c r="Z5065" t="str">
        <f t="shared" si="79"/>
        <v>0-1000</v>
      </c>
    </row>
    <row r="5066" spans="1:26" x14ac:dyDescent="0.3">
      <c r="A5066">
        <v>18017248</v>
      </c>
      <c r="B5066" t="s">
        <v>7372</v>
      </c>
      <c r="C5066">
        <v>1</v>
      </c>
      <c r="D5066" t="s">
        <v>14</v>
      </c>
      <c r="E5066" t="s">
        <v>15</v>
      </c>
      <c r="F5066" t="s">
        <v>16</v>
      </c>
      <c r="G5066" t="s">
        <v>16</v>
      </c>
      <c r="H5066" t="s">
        <v>16</v>
      </c>
      <c r="I5066">
        <v>1</v>
      </c>
      <c r="J5066">
        <v>32</v>
      </c>
      <c r="K5066">
        <v>250</v>
      </c>
      <c r="L5066">
        <v>3.4</v>
      </c>
      <c r="M5066" t="s">
        <v>7373</v>
      </c>
      <c r="N5066" t="str">
        <f>SUBSTITUTE(Sheet1[[#This Row],[Datekey_Opening]],"_","-")</f>
        <v>2011-6-26</v>
      </c>
      <c r="O5066">
        <f>YEAR(Sheet1[[#This Row],[Date]])</f>
        <v>2011</v>
      </c>
      <c r="P5066" t="str">
        <f>LOOKUP(Sheet1[[#This Row],[CountryCode]],$AI$4:$AI$18,$AJ$4:$AJ$18)</f>
        <v>India</v>
      </c>
      <c r="Q5066">
        <f>MONTH(Sheet1[[#This Row],[Date]])</f>
        <v>6</v>
      </c>
      <c r="R5066" t="str">
        <f>TEXT(Sheet1[[#This Row],[Date]],"MMMM")</f>
        <v>June</v>
      </c>
      <c r="S5066" t="str">
        <f>TEXT(Sheet1[[#This Row],[Date]],"YYYY-MMM")</f>
        <v>2011-Jun</v>
      </c>
      <c r="T5066">
        <f>WEEKDAY(Sheet1[[#This Row],[Date]])</f>
        <v>1</v>
      </c>
      <c r="U5066" t="str">
        <f>TEXT(Sheet1[[#This Row],[Date]],"DDDD")</f>
        <v>Sunday</v>
      </c>
      <c r="V5066" t="str">
        <f>"FM"&amp;MOD(MONTH(Sheet1[[#This Row],[Date]])-4,12)+1</f>
        <v>FM3</v>
      </c>
      <c r="W5066" t="str">
        <f>"Q"&amp;ROUNDUP(MONTH(Sheet1[[#This Row],[Date]])/3,0)</f>
        <v>Q2</v>
      </c>
      <c r="X5066" t="str">
        <f>"Q"&amp;INT(MOD(MONTH(Sheet1[[#This Row],[Date]])-4,12/3)+1)</f>
        <v>Q3</v>
      </c>
      <c r="Y5066" t="str" cm="1">
        <f t="array" ref="Y5066">_xlfn.IFS(ROUND(L5066,0)&lt;=1,"Need to improve 0-1",ROUND(L5066,0)&lt;=2,"Okay 1-2",ROUND(L5066,0)&lt;=3,"Good 2-3",ROUND(L5066,0)&lt;=4,"Great 3-4",ROUND(L5066,0)&lt;=5,"Excellent 4-5")</f>
        <v>Good 2-3</v>
      </c>
      <c r="Z5066" t="str">
        <f t="shared" si="79"/>
        <v>0-1000</v>
      </c>
    </row>
    <row r="5067" spans="1:26" x14ac:dyDescent="0.3">
      <c r="A5067">
        <v>303906</v>
      </c>
      <c r="B5067" t="s">
        <v>4624</v>
      </c>
      <c r="C5067">
        <v>1</v>
      </c>
      <c r="D5067" t="s">
        <v>14</v>
      </c>
      <c r="E5067" t="s">
        <v>15</v>
      </c>
      <c r="F5067" t="s">
        <v>16</v>
      </c>
      <c r="G5067" t="s">
        <v>16</v>
      </c>
      <c r="H5067" t="s">
        <v>16</v>
      </c>
      <c r="I5067">
        <v>1</v>
      </c>
      <c r="J5067">
        <v>10</v>
      </c>
      <c r="K5067">
        <v>250</v>
      </c>
      <c r="L5067">
        <v>3</v>
      </c>
      <c r="M5067" t="s">
        <v>5175</v>
      </c>
      <c r="N5067" t="str">
        <f>SUBSTITUTE(Sheet1[[#This Row],[Datekey_Opening]],"_","-")</f>
        <v>2014-6-26</v>
      </c>
      <c r="O5067">
        <f>YEAR(Sheet1[[#This Row],[Date]])</f>
        <v>2014</v>
      </c>
      <c r="P5067" t="str">
        <f>LOOKUP(Sheet1[[#This Row],[CountryCode]],$AI$4:$AI$18,$AJ$4:$AJ$18)</f>
        <v>India</v>
      </c>
      <c r="Q5067">
        <f>MONTH(Sheet1[[#This Row],[Date]])</f>
        <v>6</v>
      </c>
      <c r="R5067" t="str">
        <f>TEXT(Sheet1[[#This Row],[Date]],"MMMM")</f>
        <v>June</v>
      </c>
      <c r="S5067" t="str">
        <f>TEXT(Sheet1[[#This Row],[Date]],"YYYY-MMM")</f>
        <v>2014-Jun</v>
      </c>
      <c r="T5067">
        <f>WEEKDAY(Sheet1[[#This Row],[Date]])</f>
        <v>5</v>
      </c>
      <c r="U5067" t="str">
        <f>TEXT(Sheet1[[#This Row],[Date]],"DDDD")</f>
        <v>Thursday</v>
      </c>
      <c r="V5067" t="str">
        <f>"FM"&amp;MOD(MONTH(Sheet1[[#This Row],[Date]])-4,12)+1</f>
        <v>FM3</v>
      </c>
      <c r="W5067" t="str">
        <f>"Q"&amp;ROUNDUP(MONTH(Sheet1[[#This Row],[Date]])/3,0)</f>
        <v>Q2</v>
      </c>
      <c r="X5067" t="str">
        <f>"Q"&amp;INT(MOD(MONTH(Sheet1[[#This Row],[Date]])-4,12/3)+1)</f>
        <v>Q3</v>
      </c>
      <c r="Y5067" t="str" cm="1">
        <f t="array" ref="Y5067">_xlfn.IFS(ROUND(L5067,0)&lt;=1,"Need to improve 0-1",ROUND(L5067,0)&lt;=2,"Okay 1-2",ROUND(L5067,0)&lt;=3,"Good 2-3",ROUND(L5067,0)&lt;=4,"Great 3-4",ROUND(L5067,0)&lt;=5,"Excellent 4-5")</f>
        <v>Good 2-3</v>
      </c>
      <c r="Z5067" t="str">
        <f t="shared" si="79"/>
        <v>0-1000</v>
      </c>
    </row>
    <row r="5068" spans="1:26" x14ac:dyDescent="0.3">
      <c r="A5068">
        <v>6206</v>
      </c>
      <c r="B5068" t="s">
        <v>7374</v>
      </c>
      <c r="C5068">
        <v>1</v>
      </c>
      <c r="D5068" t="s">
        <v>14</v>
      </c>
      <c r="E5068" t="s">
        <v>15</v>
      </c>
      <c r="F5068" t="s">
        <v>16</v>
      </c>
      <c r="G5068" t="s">
        <v>16</v>
      </c>
      <c r="H5068" t="s">
        <v>16</v>
      </c>
      <c r="I5068">
        <v>1</v>
      </c>
      <c r="J5068">
        <v>14</v>
      </c>
      <c r="K5068">
        <v>200</v>
      </c>
      <c r="L5068">
        <v>3</v>
      </c>
      <c r="M5068" t="s">
        <v>2273</v>
      </c>
      <c r="N5068" t="str">
        <f>SUBSTITUTE(Sheet1[[#This Row],[Datekey_Opening]],"_","-")</f>
        <v>2018-6-4</v>
      </c>
      <c r="O5068">
        <f>YEAR(Sheet1[[#This Row],[Date]])</f>
        <v>2018</v>
      </c>
      <c r="P5068" t="str">
        <f>LOOKUP(Sheet1[[#This Row],[CountryCode]],$AI$4:$AI$18,$AJ$4:$AJ$18)</f>
        <v>India</v>
      </c>
      <c r="Q5068">
        <f>MONTH(Sheet1[[#This Row],[Date]])</f>
        <v>6</v>
      </c>
      <c r="R5068" t="str">
        <f>TEXT(Sheet1[[#This Row],[Date]],"MMMM")</f>
        <v>June</v>
      </c>
      <c r="S5068" t="str">
        <f>TEXT(Sheet1[[#This Row],[Date]],"YYYY-MMM")</f>
        <v>2018-Jun</v>
      </c>
      <c r="T5068">
        <f>WEEKDAY(Sheet1[[#This Row],[Date]])</f>
        <v>2</v>
      </c>
      <c r="U5068" t="str">
        <f>TEXT(Sheet1[[#This Row],[Date]],"DDDD")</f>
        <v>Monday</v>
      </c>
      <c r="V5068" t="str">
        <f>"FM"&amp;MOD(MONTH(Sheet1[[#This Row],[Date]])-4,12)+1</f>
        <v>FM3</v>
      </c>
      <c r="W5068" t="str">
        <f>"Q"&amp;ROUNDUP(MONTH(Sheet1[[#This Row],[Date]])/3,0)</f>
        <v>Q2</v>
      </c>
      <c r="X5068" t="str">
        <f>"Q"&amp;INT(MOD(MONTH(Sheet1[[#This Row],[Date]])-4,12/3)+1)</f>
        <v>Q3</v>
      </c>
      <c r="Y5068" t="str" cm="1">
        <f t="array" ref="Y5068">_xlfn.IFS(ROUND(L5068,0)&lt;=1,"Need to improve 0-1",ROUND(L5068,0)&lt;=2,"Okay 1-2",ROUND(L5068,0)&lt;=3,"Good 2-3",ROUND(L5068,0)&lt;=4,"Great 3-4",ROUND(L5068,0)&lt;=5,"Excellent 4-5")</f>
        <v>Good 2-3</v>
      </c>
      <c r="Z5068" t="str">
        <f t="shared" si="79"/>
        <v>0-1000</v>
      </c>
    </row>
    <row r="5069" spans="1:26" x14ac:dyDescent="0.3">
      <c r="A5069">
        <v>304092</v>
      </c>
      <c r="B5069" t="s">
        <v>7375</v>
      </c>
      <c r="C5069">
        <v>1</v>
      </c>
      <c r="D5069" t="s">
        <v>14</v>
      </c>
      <c r="E5069" t="s">
        <v>15</v>
      </c>
      <c r="F5069" t="s">
        <v>16</v>
      </c>
      <c r="G5069" t="s">
        <v>16</v>
      </c>
      <c r="H5069" t="s">
        <v>16</v>
      </c>
      <c r="I5069">
        <v>1</v>
      </c>
      <c r="J5069">
        <v>18</v>
      </c>
      <c r="K5069">
        <v>300</v>
      </c>
      <c r="L5069">
        <v>3.4</v>
      </c>
      <c r="M5069" t="s">
        <v>127</v>
      </c>
      <c r="N5069" t="str">
        <f>SUBSTITUTE(Sheet1[[#This Row],[Datekey_Opening]],"_","-")</f>
        <v>2014-6-27</v>
      </c>
      <c r="O5069">
        <f>YEAR(Sheet1[[#This Row],[Date]])</f>
        <v>2014</v>
      </c>
      <c r="P5069" t="str">
        <f>LOOKUP(Sheet1[[#This Row],[CountryCode]],$AI$4:$AI$18,$AJ$4:$AJ$18)</f>
        <v>India</v>
      </c>
      <c r="Q5069">
        <f>MONTH(Sheet1[[#This Row],[Date]])</f>
        <v>6</v>
      </c>
      <c r="R5069" t="str">
        <f>TEXT(Sheet1[[#This Row],[Date]],"MMMM")</f>
        <v>June</v>
      </c>
      <c r="S5069" t="str">
        <f>TEXT(Sheet1[[#This Row],[Date]],"YYYY-MMM")</f>
        <v>2014-Jun</v>
      </c>
      <c r="T5069">
        <f>WEEKDAY(Sheet1[[#This Row],[Date]])</f>
        <v>6</v>
      </c>
      <c r="U5069" t="str">
        <f>TEXT(Sheet1[[#This Row],[Date]],"DDDD")</f>
        <v>Friday</v>
      </c>
      <c r="V5069" t="str">
        <f>"FM"&amp;MOD(MONTH(Sheet1[[#This Row],[Date]])-4,12)+1</f>
        <v>FM3</v>
      </c>
      <c r="W5069" t="str">
        <f>"Q"&amp;ROUNDUP(MONTH(Sheet1[[#This Row],[Date]])/3,0)</f>
        <v>Q2</v>
      </c>
      <c r="X5069" t="str">
        <f>"Q"&amp;INT(MOD(MONTH(Sheet1[[#This Row],[Date]])-4,12/3)+1)</f>
        <v>Q3</v>
      </c>
      <c r="Y5069" t="str" cm="1">
        <f t="array" ref="Y5069">_xlfn.IFS(ROUND(L5069,0)&lt;=1,"Need to improve 0-1",ROUND(L5069,0)&lt;=2,"Okay 1-2",ROUND(L5069,0)&lt;=3,"Good 2-3",ROUND(L5069,0)&lt;=4,"Great 3-4",ROUND(L5069,0)&lt;=5,"Excellent 4-5")</f>
        <v>Good 2-3</v>
      </c>
      <c r="Z5069" t="str">
        <f t="shared" si="79"/>
        <v>0-1000</v>
      </c>
    </row>
    <row r="5070" spans="1:26" x14ac:dyDescent="0.3">
      <c r="A5070">
        <v>308816</v>
      </c>
      <c r="B5070" t="s">
        <v>300</v>
      </c>
      <c r="C5070">
        <v>1</v>
      </c>
      <c r="D5070" t="s">
        <v>14</v>
      </c>
      <c r="E5070" t="s">
        <v>15</v>
      </c>
      <c r="F5070" t="s">
        <v>16</v>
      </c>
      <c r="G5070" t="s">
        <v>16</v>
      </c>
      <c r="H5070" t="s">
        <v>16</v>
      </c>
      <c r="I5070">
        <v>1</v>
      </c>
      <c r="J5070">
        <v>5</v>
      </c>
      <c r="K5070">
        <v>400</v>
      </c>
      <c r="L5070">
        <v>2.8</v>
      </c>
      <c r="M5070" t="s">
        <v>1226</v>
      </c>
      <c r="N5070" t="str">
        <f>SUBSTITUTE(Sheet1[[#This Row],[Datekey_Opening]],"_","-")</f>
        <v>2017-6-4</v>
      </c>
      <c r="O5070">
        <f>YEAR(Sheet1[[#This Row],[Date]])</f>
        <v>2017</v>
      </c>
      <c r="P5070" t="str">
        <f>LOOKUP(Sheet1[[#This Row],[CountryCode]],$AI$4:$AI$18,$AJ$4:$AJ$18)</f>
        <v>India</v>
      </c>
      <c r="Q5070">
        <f>MONTH(Sheet1[[#This Row],[Date]])</f>
        <v>6</v>
      </c>
      <c r="R5070" t="str">
        <f>TEXT(Sheet1[[#This Row],[Date]],"MMMM")</f>
        <v>June</v>
      </c>
      <c r="S5070" t="str">
        <f>TEXT(Sheet1[[#This Row],[Date]],"YYYY-MMM")</f>
        <v>2017-Jun</v>
      </c>
      <c r="T5070">
        <f>WEEKDAY(Sheet1[[#This Row],[Date]])</f>
        <v>1</v>
      </c>
      <c r="U5070" t="str">
        <f>TEXT(Sheet1[[#This Row],[Date]],"DDDD")</f>
        <v>Sunday</v>
      </c>
      <c r="V5070" t="str">
        <f>"FM"&amp;MOD(MONTH(Sheet1[[#This Row],[Date]])-4,12)+1</f>
        <v>FM3</v>
      </c>
      <c r="W5070" t="str">
        <f>"Q"&amp;ROUNDUP(MONTH(Sheet1[[#This Row],[Date]])/3,0)</f>
        <v>Q2</v>
      </c>
      <c r="X5070" t="str">
        <f>"Q"&amp;INT(MOD(MONTH(Sheet1[[#This Row],[Date]])-4,12/3)+1)</f>
        <v>Q3</v>
      </c>
      <c r="Y5070" t="str" cm="1">
        <f t="array" ref="Y5070">_xlfn.IFS(ROUND(L5070,0)&lt;=1,"Need to improve 0-1",ROUND(L5070,0)&lt;=2,"Okay 1-2",ROUND(L5070,0)&lt;=3,"Good 2-3",ROUND(L5070,0)&lt;=4,"Great 3-4",ROUND(L5070,0)&lt;=5,"Excellent 4-5")</f>
        <v>Good 2-3</v>
      </c>
      <c r="Z5070" t="str">
        <f t="shared" si="79"/>
        <v>0-1000</v>
      </c>
    </row>
    <row r="5071" spans="1:26" x14ac:dyDescent="0.3">
      <c r="A5071">
        <v>4793</v>
      </c>
      <c r="B5071" t="s">
        <v>7376</v>
      </c>
      <c r="C5071">
        <v>1</v>
      </c>
      <c r="D5071" t="s">
        <v>14</v>
      </c>
      <c r="E5071" t="s">
        <v>15</v>
      </c>
      <c r="F5071" t="s">
        <v>16</v>
      </c>
      <c r="G5071" t="s">
        <v>16</v>
      </c>
      <c r="H5071" t="s">
        <v>16</v>
      </c>
      <c r="I5071">
        <v>1</v>
      </c>
      <c r="J5071">
        <v>44</v>
      </c>
      <c r="K5071">
        <v>350</v>
      </c>
      <c r="L5071">
        <v>2.6</v>
      </c>
      <c r="M5071" t="s">
        <v>2406</v>
      </c>
      <c r="N5071" t="str">
        <f>SUBSTITUTE(Sheet1[[#This Row],[Datekey_Opening]],"_","-")</f>
        <v>2017-6-11</v>
      </c>
      <c r="O5071">
        <f>YEAR(Sheet1[[#This Row],[Date]])</f>
        <v>2017</v>
      </c>
      <c r="P5071" t="str">
        <f>LOOKUP(Sheet1[[#This Row],[CountryCode]],$AI$4:$AI$18,$AJ$4:$AJ$18)</f>
        <v>India</v>
      </c>
      <c r="Q5071">
        <f>MONTH(Sheet1[[#This Row],[Date]])</f>
        <v>6</v>
      </c>
      <c r="R5071" t="str">
        <f>TEXT(Sheet1[[#This Row],[Date]],"MMMM")</f>
        <v>June</v>
      </c>
      <c r="S5071" t="str">
        <f>TEXT(Sheet1[[#This Row],[Date]],"YYYY-MMM")</f>
        <v>2017-Jun</v>
      </c>
      <c r="T5071">
        <f>WEEKDAY(Sheet1[[#This Row],[Date]])</f>
        <v>1</v>
      </c>
      <c r="U5071" t="str">
        <f>TEXT(Sheet1[[#This Row],[Date]],"DDDD")</f>
        <v>Sunday</v>
      </c>
      <c r="V5071" t="str">
        <f>"FM"&amp;MOD(MONTH(Sheet1[[#This Row],[Date]])-4,12)+1</f>
        <v>FM3</v>
      </c>
      <c r="W5071" t="str">
        <f>"Q"&amp;ROUNDUP(MONTH(Sheet1[[#This Row],[Date]])/3,0)</f>
        <v>Q2</v>
      </c>
      <c r="X5071" t="str">
        <f>"Q"&amp;INT(MOD(MONTH(Sheet1[[#This Row],[Date]])-4,12/3)+1)</f>
        <v>Q3</v>
      </c>
      <c r="Y5071" t="str" cm="1">
        <f t="array" ref="Y5071">_xlfn.IFS(ROUND(L5071,0)&lt;=1,"Need to improve 0-1",ROUND(L5071,0)&lt;=2,"Okay 1-2",ROUND(L5071,0)&lt;=3,"Good 2-3",ROUND(L5071,0)&lt;=4,"Great 3-4",ROUND(L5071,0)&lt;=5,"Excellent 4-5")</f>
        <v>Good 2-3</v>
      </c>
      <c r="Z5071" t="str">
        <f t="shared" si="79"/>
        <v>0-1000</v>
      </c>
    </row>
    <row r="5072" spans="1:26" x14ac:dyDescent="0.3">
      <c r="A5072">
        <v>6394</v>
      </c>
      <c r="B5072" t="s">
        <v>300</v>
      </c>
      <c r="C5072">
        <v>1</v>
      </c>
      <c r="D5072" t="s">
        <v>14</v>
      </c>
      <c r="E5072" t="s">
        <v>15</v>
      </c>
      <c r="F5072" t="s">
        <v>16</v>
      </c>
      <c r="G5072" t="s">
        <v>16</v>
      </c>
      <c r="H5072" t="s">
        <v>16</v>
      </c>
      <c r="I5072">
        <v>1</v>
      </c>
      <c r="J5072">
        <v>11</v>
      </c>
      <c r="K5072">
        <v>250</v>
      </c>
      <c r="L5072">
        <v>2.8</v>
      </c>
      <c r="M5072" t="s">
        <v>5189</v>
      </c>
      <c r="N5072" t="str">
        <f>SUBSTITUTE(Sheet1[[#This Row],[Datekey_Opening]],"_","-")</f>
        <v>2014-5-4</v>
      </c>
      <c r="O5072">
        <f>YEAR(Sheet1[[#This Row],[Date]])</f>
        <v>2014</v>
      </c>
      <c r="P5072" t="str">
        <f>LOOKUP(Sheet1[[#This Row],[CountryCode]],$AI$4:$AI$18,$AJ$4:$AJ$18)</f>
        <v>India</v>
      </c>
      <c r="Q5072">
        <f>MONTH(Sheet1[[#This Row],[Date]])</f>
        <v>5</v>
      </c>
      <c r="R5072" t="str">
        <f>TEXT(Sheet1[[#This Row],[Date]],"MMMM")</f>
        <v>May</v>
      </c>
      <c r="S5072" t="str">
        <f>TEXT(Sheet1[[#This Row],[Date]],"YYYY-MMM")</f>
        <v>2014-May</v>
      </c>
      <c r="T5072">
        <f>WEEKDAY(Sheet1[[#This Row],[Date]])</f>
        <v>1</v>
      </c>
      <c r="U5072" t="str">
        <f>TEXT(Sheet1[[#This Row],[Date]],"DDDD")</f>
        <v>Sunday</v>
      </c>
      <c r="V5072" t="str">
        <f>"FM"&amp;MOD(MONTH(Sheet1[[#This Row],[Date]])-4,12)+1</f>
        <v>FM2</v>
      </c>
      <c r="W5072" t="str">
        <f>"Q"&amp;ROUNDUP(MONTH(Sheet1[[#This Row],[Date]])/3,0)</f>
        <v>Q2</v>
      </c>
      <c r="X5072" t="str">
        <f>"Q"&amp;INT(MOD(MONTH(Sheet1[[#This Row],[Date]])-4,12/3)+1)</f>
        <v>Q2</v>
      </c>
      <c r="Y5072" t="str" cm="1">
        <f t="array" ref="Y5072">_xlfn.IFS(ROUND(L5072,0)&lt;=1,"Need to improve 0-1",ROUND(L5072,0)&lt;=2,"Okay 1-2",ROUND(L5072,0)&lt;=3,"Good 2-3",ROUND(L5072,0)&lt;=4,"Great 3-4",ROUND(L5072,0)&lt;=5,"Excellent 4-5")</f>
        <v>Good 2-3</v>
      </c>
      <c r="Z5072" t="str">
        <f t="shared" si="79"/>
        <v>0-1000</v>
      </c>
    </row>
    <row r="5073" spans="1:26" x14ac:dyDescent="0.3">
      <c r="A5073">
        <v>306380</v>
      </c>
      <c r="B5073" t="s">
        <v>7377</v>
      </c>
      <c r="C5073">
        <v>1</v>
      </c>
      <c r="D5073" t="s">
        <v>14</v>
      </c>
      <c r="E5073" t="s">
        <v>15</v>
      </c>
      <c r="F5073" t="s">
        <v>16</v>
      </c>
      <c r="G5073" t="s">
        <v>16</v>
      </c>
      <c r="H5073" t="s">
        <v>16</v>
      </c>
      <c r="I5073">
        <v>1</v>
      </c>
      <c r="J5073">
        <v>5</v>
      </c>
      <c r="K5073">
        <v>450</v>
      </c>
      <c r="L5073">
        <v>2.9</v>
      </c>
      <c r="M5073" t="s">
        <v>6629</v>
      </c>
      <c r="N5073" t="str">
        <f>SUBSTITUTE(Sheet1[[#This Row],[Datekey_Opening]],"_","-")</f>
        <v>2016-5-18</v>
      </c>
      <c r="O5073">
        <f>YEAR(Sheet1[[#This Row],[Date]])</f>
        <v>2016</v>
      </c>
      <c r="P5073" t="str">
        <f>LOOKUP(Sheet1[[#This Row],[CountryCode]],$AI$4:$AI$18,$AJ$4:$AJ$18)</f>
        <v>India</v>
      </c>
      <c r="Q5073">
        <f>MONTH(Sheet1[[#This Row],[Date]])</f>
        <v>5</v>
      </c>
      <c r="R5073" t="str">
        <f>TEXT(Sheet1[[#This Row],[Date]],"MMMM")</f>
        <v>May</v>
      </c>
      <c r="S5073" t="str">
        <f>TEXT(Sheet1[[#This Row],[Date]],"YYYY-MMM")</f>
        <v>2016-May</v>
      </c>
      <c r="T5073">
        <f>WEEKDAY(Sheet1[[#This Row],[Date]])</f>
        <v>4</v>
      </c>
      <c r="U5073" t="str">
        <f>TEXT(Sheet1[[#This Row],[Date]],"DDDD")</f>
        <v>Wednesday</v>
      </c>
      <c r="V5073" t="str">
        <f>"FM"&amp;MOD(MONTH(Sheet1[[#This Row],[Date]])-4,12)+1</f>
        <v>FM2</v>
      </c>
      <c r="W5073" t="str">
        <f>"Q"&amp;ROUNDUP(MONTH(Sheet1[[#This Row],[Date]])/3,0)</f>
        <v>Q2</v>
      </c>
      <c r="X5073" t="str">
        <f>"Q"&amp;INT(MOD(MONTH(Sheet1[[#This Row],[Date]])-4,12/3)+1)</f>
        <v>Q2</v>
      </c>
      <c r="Y5073" t="str" cm="1">
        <f t="array" ref="Y5073">_xlfn.IFS(ROUND(L5073,0)&lt;=1,"Need to improve 0-1",ROUND(L5073,0)&lt;=2,"Okay 1-2",ROUND(L5073,0)&lt;=3,"Good 2-3",ROUND(L5073,0)&lt;=4,"Great 3-4",ROUND(L5073,0)&lt;=5,"Excellent 4-5")</f>
        <v>Good 2-3</v>
      </c>
      <c r="Z5073" t="str">
        <f t="shared" si="79"/>
        <v>0-1000</v>
      </c>
    </row>
    <row r="5074" spans="1:26" x14ac:dyDescent="0.3">
      <c r="A5074">
        <v>5460</v>
      </c>
      <c r="B5074" t="s">
        <v>7378</v>
      </c>
      <c r="C5074">
        <v>1</v>
      </c>
      <c r="D5074" t="s">
        <v>14</v>
      </c>
      <c r="E5074" t="s">
        <v>15</v>
      </c>
      <c r="F5074" t="s">
        <v>16</v>
      </c>
      <c r="G5074" t="s">
        <v>16</v>
      </c>
      <c r="H5074" t="s">
        <v>16</v>
      </c>
      <c r="I5074">
        <v>1</v>
      </c>
      <c r="J5074">
        <v>9</v>
      </c>
      <c r="K5074">
        <v>100</v>
      </c>
      <c r="L5074">
        <v>3</v>
      </c>
      <c r="M5074" t="s">
        <v>1241</v>
      </c>
      <c r="N5074" t="str">
        <f>SUBSTITUTE(Sheet1[[#This Row],[Datekey_Opening]],"_","-")</f>
        <v>2017-5-16</v>
      </c>
      <c r="O5074">
        <f>YEAR(Sheet1[[#This Row],[Date]])</f>
        <v>2017</v>
      </c>
      <c r="P5074" t="str">
        <f>LOOKUP(Sheet1[[#This Row],[CountryCode]],$AI$4:$AI$18,$AJ$4:$AJ$18)</f>
        <v>India</v>
      </c>
      <c r="Q5074">
        <f>MONTH(Sheet1[[#This Row],[Date]])</f>
        <v>5</v>
      </c>
      <c r="R5074" t="str">
        <f>TEXT(Sheet1[[#This Row],[Date]],"MMMM")</f>
        <v>May</v>
      </c>
      <c r="S5074" t="str">
        <f>TEXT(Sheet1[[#This Row],[Date]],"YYYY-MMM")</f>
        <v>2017-May</v>
      </c>
      <c r="T5074">
        <f>WEEKDAY(Sheet1[[#This Row],[Date]])</f>
        <v>3</v>
      </c>
      <c r="U5074" t="str">
        <f>TEXT(Sheet1[[#This Row],[Date]],"DDDD")</f>
        <v>Tuesday</v>
      </c>
      <c r="V5074" t="str">
        <f>"FM"&amp;MOD(MONTH(Sheet1[[#This Row],[Date]])-4,12)+1</f>
        <v>FM2</v>
      </c>
      <c r="W5074" t="str">
        <f>"Q"&amp;ROUNDUP(MONTH(Sheet1[[#This Row],[Date]])/3,0)</f>
        <v>Q2</v>
      </c>
      <c r="X5074" t="str">
        <f>"Q"&amp;INT(MOD(MONTH(Sheet1[[#This Row],[Date]])-4,12/3)+1)</f>
        <v>Q2</v>
      </c>
      <c r="Y5074" t="str" cm="1">
        <f t="array" ref="Y5074">_xlfn.IFS(ROUND(L5074,0)&lt;=1,"Need to improve 0-1",ROUND(L5074,0)&lt;=2,"Okay 1-2",ROUND(L5074,0)&lt;=3,"Good 2-3",ROUND(L5074,0)&lt;=4,"Great 3-4",ROUND(L5074,0)&lt;=5,"Excellent 4-5")</f>
        <v>Good 2-3</v>
      </c>
      <c r="Z5074" t="str">
        <f t="shared" si="79"/>
        <v>0-1000</v>
      </c>
    </row>
    <row r="5075" spans="1:26" x14ac:dyDescent="0.3">
      <c r="A5075">
        <v>308318</v>
      </c>
      <c r="B5075" t="s">
        <v>7379</v>
      </c>
      <c r="C5075">
        <v>1</v>
      </c>
      <c r="D5075" t="s">
        <v>14</v>
      </c>
      <c r="E5075" t="s">
        <v>15</v>
      </c>
      <c r="F5075" t="s">
        <v>16</v>
      </c>
      <c r="G5075" t="s">
        <v>16</v>
      </c>
      <c r="H5075" t="s">
        <v>16</v>
      </c>
      <c r="I5075">
        <v>1</v>
      </c>
      <c r="J5075">
        <v>116</v>
      </c>
      <c r="K5075">
        <v>150</v>
      </c>
      <c r="L5075">
        <v>3.8</v>
      </c>
      <c r="M5075" t="s">
        <v>7380</v>
      </c>
      <c r="N5075" t="str">
        <f>SUBSTITUTE(Sheet1[[#This Row],[Datekey_Opening]],"_","-")</f>
        <v>2014-5-2</v>
      </c>
      <c r="O5075">
        <f>YEAR(Sheet1[[#This Row],[Date]])</f>
        <v>2014</v>
      </c>
      <c r="P5075" t="str">
        <f>LOOKUP(Sheet1[[#This Row],[CountryCode]],$AI$4:$AI$18,$AJ$4:$AJ$18)</f>
        <v>India</v>
      </c>
      <c r="Q5075">
        <f>MONTH(Sheet1[[#This Row],[Date]])</f>
        <v>5</v>
      </c>
      <c r="R5075" t="str">
        <f>TEXT(Sheet1[[#This Row],[Date]],"MMMM")</f>
        <v>May</v>
      </c>
      <c r="S5075" t="str">
        <f>TEXT(Sheet1[[#This Row],[Date]],"YYYY-MMM")</f>
        <v>2014-May</v>
      </c>
      <c r="T5075">
        <f>WEEKDAY(Sheet1[[#This Row],[Date]])</f>
        <v>6</v>
      </c>
      <c r="U5075" t="str">
        <f>TEXT(Sheet1[[#This Row],[Date]],"DDDD")</f>
        <v>Friday</v>
      </c>
      <c r="V5075" t="str">
        <f>"FM"&amp;MOD(MONTH(Sheet1[[#This Row],[Date]])-4,12)+1</f>
        <v>FM2</v>
      </c>
      <c r="W5075" t="str">
        <f>"Q"&amp;ROUNDUP(MONTH(Sheet1[[#This Row],[Date]])/3,0)</f>
        <v>Q2</v>
      </c>
      <c r="X5075" t="str">
        <f>"Q"&amp;INT(MOD(MONTH(Sheet1[[#This Row],[Date]])-4,12/3)+1)</f>
        <v>Q2</v>
      </c>
      <c r="Y5075" t="str" cm="1">
        <f t="array" ref="Y5075">_xlfn.IFS(ROUND(L5075,0)&lt;=1,"Need to improve 0-1",ROUND(L5075,0)&lt;=2,"Okay 1-2",ROUND(L5075,0)&lt;=3,"Good 2-3",ROUND(L5075,0)&lt;=4,"Great 3-4",ROUND(L5075,0)&lt;=5,"Excellent 4-5")</f>
        <v>Great 3-4</v>
      </c>
      <c r="Z5075" t="str">
        <f t="shared" si="79"/>
        <v>0-1000</v>
      </c>
    </row>
    <row r="5076" spans="1:26" x14ac:dyDescent="0.3">
      <c r="A5076">
        <v>311712</v>
      </c>
      <c r="B5076" t="s">
        <v>4600</v>
      </c>
      <c r="C5076">
        <v>1</v>
      </c>
      <c r="D5076" t="s">
        <v>14</v>
      </c>
      <c r="E5076" t="s">
        <v>15</v>
      </c>
      <c r="F5076" t="s">
        <v>16</v>
      </c>
      <c r="G5076" t="s">
        <v>16</v>
      </c>
      <c r="H5076" t="s">
        <v>16</v>
      </c>
      <c r="I5076">
        <v>1</v>
      </c>
      <c r="J5076">
        <v>8</v>
      </c>
      <c r="K5076">
        <v>350</v>
      </c>
      <c r="L5076">
        <v>2.9</v>
      </c>
      <c r="M5076" t="s">
        <v>7381</v>
      </c>
      <c r="N5076" t="str">
        <f>SUBSTITUTE(Sheet1[[#This Row],[Datekey_Opening]],"_","-")</f>
        <v>2010-5-8</v>
      </c>
      <c r="O5076">
        <f>YEAR(Sheet1[[#This Row],[Date]])</f>
        <v>2010</v>
      </c>
      <c r="P5076" t="str">
        <f>LOOKUP(Sheet1[[#This Row],[CountryCode]],$AI$4:$AI$18,$AJ$4:$AJ$18)</f>
        <v>India</v>
      </c>
      <c r="Q5076">
        <f>MONTH(Sheet1[[#This Row],[Date]])</f>
        <v>5</v>
      </c>
      <c r="R5076" t="str">
        <f>TEXT(Sheet1[[#This Row],[Date]],"MMMM")</f>
        <v>May</v>
      </c>
      <c r="S5076" t="str">
        <f>TEXT(Sheet1[[#This Row],[Date]],"YYYY-MMM")</f>
        <v>2010-May</v>
      </c>
      <c r="T5076">
        <f>WEEKDAY(Sheet1[[#This Row],[Date]])</f>
        <v>7</v>
      </c>
      <c r="U5076" t="str">
        <f>TEXT(Sheet1[[#This Row],[Date]],"DDDD")</f>
        <v>Saturday</v>
      </c>
      <c r="V5076" t="str">
        <f>"FM"&amp;MOD(MONTH(Sheet1[[#This Row],[Date]])-4,12)+1</f>
        <v>FM2</v>
      </c>
      <c r="W5076" t="str">
        <f>"Q"&amp;ROUNDUP(MONTH(Sheet1[[#This Row],[Date]])/3,0)</f>
        <v>Q2</v>
      </c>
      <c r="X5076" t="str">
        <f>"Q"&amp;INT(MOD(MONTH(Sheet1[[#This Row],[Date]])-4,12/3)+1)</f>
        <v>Q2</v>
      </c>
      <c r="Y5076" t="str" cm="1">
        <f t="array" ref="Y5076">_xlfn.IFS(ROUND(L5076,0)&lt;=1,"Need to improve 0-1",ROUND(L5076,0)&lt;=2,"Okay 1-2",ROUND(L5076,0)&lt;=3,"Good 2-3",ROUND(L5076,0)&lt;=4,"Great 3-4",ROUND(L5076,0)&lt;=5,"Excellent 4-5")</f>
        <v>Good 2-3</v>
      </c>
      <c r="Z5076" t="str">
        <f t="shared" si="79"/>
        <v>0-1000</v>
      </c>
    </row>
    <row r="5077" spans="1:26" x14ac:dyDescent="0.3">
      <c r="A5077">
        <v>311945</v>
      </c>
      <c r="B5077" t="s">
        <v>7382</v>
      </c>
      <c r="C5077">
        <v>1</v>
      </c>
      <c r="D5077" t="s">
        <v>14</v>
      </c>
      <c r="E5077" t="s">
        <v>15</v>
      </c>
      <c r="F5077" t="s">
        <v>16</v>
      </c>
      <c r="G5077" t="s">
        <v>21</v>
      </c>
      <c r="H5077" t="s">
        <v>16</v>
      </c>
      <c r="I5077">
        <v>1</v>
      </c>
      <c r="J5077">
        <v>21</v>
      </c>
      <c r="K5077">
        <v>250</v>
      </c>
      <c r="L5077">
        <v>3.4</v>
      </c>
      <c r="M5077" t="s">
        <v>6137</v>
      </c>
      <c r="N5077" t="str">
        <f>SUBSTITUTE(Sheet1[[#This Row],[Datekey_Opening]],"_","-")</f>
        <v>2016-5-9</v>
      </c>
      <c r="O5077">
        <f>YEAR(Sheet1[[#This Row],[Date]])</f>
        <v>2016</v>
      </c>
      <c r="P5077" t="str">
        <f>LOOKUP(Sheet1[[#This Row],[CountryCode]],$AI$4:$AI$18,$AJ$4:$AJ$18)</f>
        <v>India</v>
      </c>
      <c r="Q5077">
        <f>MONTH(Sheet1[[#This Row],[Date]])</f>
        <v>5</v>
      </c>
      <c r="R5077" t="str">
        <f>TEXT(Sheet1[[#This Row],[Date]],"MMMM")</f>
        <v>May</v>
      </c>
      <c r="S5077" t="str">
        <f>TEXT(Sheet1[[#This Row],[Date]],"YYYY-MMM")</f>
        <v>2016-May</v>
      </c>
      <c r="T5077">
        <f>WEEKDAY(Sheet1[[#This Row],[Date]])</f>
        <v>2</v>
      </c>
      <c r="U5077" t="str">
        <f>TEXT(Sheet1[[#This Row],[Date]],"DDDD")</f>
        <v>Monday</v>
      </c>
      <c r="V5077" t="str">
        <f>"FM"&amp;MOD(MONTH(Sheet1[[#This Row],[Date]])-4,12)+1</f>
        <v>FM2</v>
      </c>
      <c r="W5077" t="str">
        <f>"Q"&amp;ROUNDUP(MONTH(Sheet1[[#This Row],[Date]])/3,0)</f>
        <v>Q2</v>
      </c>
      <c r="X5077" t="str">
        <f>"Q"&amp;INT(MOD(MONTH(Sheet1[[#This Row],[Date]])-4,12/3)+1)</f>
        <v>Q2</v>
      </c>
      <c r="Y5077" t="str" cm="1">
        <f t="array" ref="Y5077">_xlfn.IFS(ROUND(L5077,0)&lt;=1,"Need to improve 0-1",ROUND(L5077,0)&lt;=2,"Okay 1-2",ROUND(L5077,0)&lt;=3,"Good 2-3",ROUND(L5077,0)&lt;=4,"Great 3-4",ROUND(L5077,0)&lt;=5,"Excellent 4-5")</f>
        <v>Good 2-3</v>
      </c>
      <c r="Z5077" t="str">
        <f t="shared" si="79"/>
        <v>0-1000</v>
      </c>
    </row>
    <row r="5078" spans="1:26" x14ac:dyDescent="0.3">
      <c r="A5078">
        <v>304546</v>
      </c>
      <c r="B5078" t="s">
        <v>1360</v>
      </c>
      <c r="C5078">
        <v>1</v>
      </c>
      <c r="D5078" t="s">
        <v>14</v>
      </c>
      <c r="E5078" t="s">
        <v>15</v>
      </c>
      <c r="F5078" t="s">
        <v>16</v>
      </c>
      <c r="G5078" t="s">
        <v>16</v>
      </c>
      <c r="H5078" t="s">
        <v>16</v>
      </c>
      <c r="I5078">
        <v>1</v>
      </c>
      <c r="J5078">
        <v>21</v>
      </c>
      <c r="K5078">
        <v>350</v>
      </c>
      <c r="L5078">
        <v>2.8</v>
      </c>
      <c r="M5078" t="s">
        <v>7383</v>
      </c>
      <c r="N5078" t="str">
        <f>SUBSTITUTE(Sheet1[[#This Row],[Datekey_Opening]],"_","-")</f>
        <v>2015-5-5</v>
      </c>
      <c r="O5078">
        <f>YEAR(Sheet1[[#This Row],[Date]])</f>
        <v>2015</v>
      </c>
      <c r="P5078" t="str">
        <f>LOOKUP(Sheet1[[#This Row],[CountryCode]],$AI$4:$AI$18,$AJ$4:$AJ$18)</f>
        <v>India</v>
      </c>
      <c r="Q5078">
        <f>MONTH(Sheet1[[#This Row],[Date]])</f>
        <v>5</v>
      </c>
      <c r="R5078" t="str">
        <f>TEXT(Sheet1[[#This Row],[Date]],"MMMM")</f>
        <v>May</v>
      </c>
      <c r="S5078" t="str">
        <f>TEXT(Sheet1[[#This Row],[Date]],"YYYY-MMM")</f>
        <v>2015-May</v>
      </c>
      <c r="T5078">
        <f>WEEKDAY(Sheet1[[#This Row],[Date]])</f>
        <v>3</v>
      </c>
      <c r="U5078" t="str">
        <f>TEXT(Sheet1[[#This Row],[Date]],"DDDD")</f>
        <v>Tuesday</v>
      </c>
      <c r="V5078" t="str">
        <f>"FM"&amp;MOD(MONTH(Sheet1[[#This Row],[Date]])-4,12)+1</f>
        <v>FM2</v>
      </c>
      <c r="W5078" t="str">
        <f>"Q"&amp;ROUNDUP(MONTH(Sheet1[[#This Row],[Date]])/3,0)</f>
        <v>Q2</v>
      </c>
      <c r="X5078" t="str">
        <f>"Q"&amp;INT(MOD(MONTH(Sheet1[[#This Row],[Date]])-4,12/3)+1)</f>
        <v>Q2</v>
      </c>
      <c r="Y5078" t="str" cm="1">
        <f t="array" ref="Y5078">_xlfn.IFS(ROUND(L5078,0)&lt;=1,"Need to improve 0-1",ROUND(L5078,0)&lt;=2,"Okay 1-2",ROUND(L5078,0)&lt;=3,"Good 2-3",ROUND(L5078,0)&lt;=4,"Great 3-4",ROUND(L5078,0)&lt;=5,"Excellent 4-5")</f>
        <v>Good 2-3</v>
      </c>
      <c r="Z5078" t="str">
        <f t="shared" si="79"/>
        <v>0-1000</v>
      </c>
    </row>
    <row r="5079" spans="1:26" x14ac:dyDescent="0.3">
      <c r="A5079">
        <v>1106</v>
      </c>
      <c r="B5079" t="s">
        <v>7384</v>
      </c>
      <c r="C5079">
        <v>1</v>
      </c>
      <c r="D5079" t="s">
        <v>14</v>
      </c>
      <c r="E5079" t="s">
        <v>15</v>
      </c>
      <c r="F5079" t="s">
        <v>16</v>
      </c>
      <c r="G5079" t="s">
        <v>16</v>
      </c>
      <c r="H5079" t="s">
        <v>16</v>
      </c>
      <c r="I5079">
        <v>1</v>
      </c>
      <c r="J5079">
        <v>59</v>
      </c>
      <c r="K5079">
        <v>350</v>
      </c>
      <c r="L5079">
        <v>3.4</v>
      </c>
      <c r="M5079" t="s">
        <v>3755</v>
      </c>
      <c r="N5079" t="str">
        <f>SUBSTITUTE(Sheet1[[#This Row],[Datekey_Opening]],"_","-")</f>
        <v>2012-5-2</v>
      </c>
      <c r="O5079">
        <f>YEAR(Sheet1[[#This Row],[Date]])</f>
        <v>2012</v>
      </c>
      <c r="P5079" t="str">
        <f>LOOKUP(Sheet1[[#This Row],[CountryCode]],$AI$4:$AI$18,$AJ$4:$AJ$18)</f>
        <v>India</v>
      </c>
      <c r="Q5079">
        <f>MONTH(Sheet1[[#This Row],[Date]])</f>
        <v>5</v>
      </c>
      <c r="R5079" t="str">
        <f>TEXT(Sheet1[[#This Row],[Date]],"MMMM")</f>
        <v>May</v>
      </c>
      <c r="S5079" t="str">
        <f>TEXT(Sheet1[[#This Row],[Date]],"YYYY-MMM")</f>
        <v>2012-May</v>
      </c>
      <c r="T5079">
        <f>WEEKDAY(Sheet1[[#This Row],[Date]])</f>
        <v>4</v>
      </c>
      <c r="U5079" t="str">
        <f>TEXT(Sheet1[[#This Row],[Date]],"DDDD")</f>
        <v>Wednesday</v>
      </c>
      <c r="V5079" t="str">
        <f>"FM"&amp;MOD(MONTH(Sheet1[[#This Row],[Date]])-4,12)+1</f>
        <v>FM2</v>
      </c>
      <c r="W5079" t="str">
        <f>"Q"&amp;ROUNDUP(MONTH(Sheet1[[#This Row],[Date]])/3,0)</f>
        <v>Q2</v>
      </c>
      <c r="X5079" t="str">
        <f>"Q"&amp;INT(MOD(MONTH(Sheet1[[#This Row],[Date]])-4,12/3)+1)</f>
        <v>Q2</v>
      </c>
      <c r="Y5079" t="str" cm="1">
        <f t="array" ref="Y5079">_xlfn.IFS(ROUND(L5079,0)&lt;=1,"Need to improve 0-1",ROUND(L5079,0)&lt;=2,"Okay 1-2",ROUND(L5079,0)&lt;=3,"Good 2-3",ROUND(L5079,0)&lt;=4,"Great 3-4",ROUND(L5079,0)&lt;=5,"Excellent 4-5")</f>
        <v>Good 2-3</v>
      </c>
      <c r="Z5079" t="str">
        <f t="shared" si="79"/>
        <v>0-1000</v>
      </c>
    </row>
    <row r="5080" spans="1:26" x14ac:dyDescent="0.3">
      <c r="A5080">
        <v>300522</v>
      </c>
      <c r="B5080" t="s">
        <v>7385</v>
      </c>
      <c r="C5080">
        <v>1</v>
      </c>
      <c r="D5080" t="s">
        <v>14</v>
      </c>
      <c r="E5080" t="s">
        <v>15</v>
      </c>
      <c r="F5080" t="s">
        <v>16</v>
      </c>
      <c r="G5080" t="s">
        <v>16</v>
      </c>
      <c r="H5080" t="s">
        <v>16</v>
      </c>
      <c r="I5080">
        <v>1</v>
      </c>
      <c r="J5080">
        <v>7</v>
      </c>
      <c r="K5080">
        <v>250</v>
      </c>
      <c r="L5080">
        <v>3.1</v>
      </c>
      <c r="M5080" t="s">
        <v>1234</v>
      </c>
      <c r="N5080" t="str">
        <f>SUBSTITUTE(Sheet1[[#This Row],[Datekey_Opening]],"_","-")</f>
        <v>2016-5-2</v>
      </c>
      <c r="O5080">
        <f>YEAR(Sheet1[[#This Row],[Date]])</f>
        <v>2016</v>
      </c>
      <c r="P5080" t="str">
        <f>LOOKUP(Sheet1[[#This Row],[CountryCode]],$AI$4:$AI$18,$AJ$4:$AJ$18)</f>
        <v>India</v>
      </c>
      <c r="Q5080">
        <f>MONTH(Sheet1[[#This Row],[Date]])</f>
        <v>5</v>
      </c>
      <c r="R5080" t="str">
        <f>TEXT(Sheet1[[#This Row],[Date]],"MMMM")</f>
        <v>May</v>
      </c>
      <c r="S5080" t="str">
        <f>TEXT(Sheet1[[#This Row],[Date]],"YYYY-MMM")</f>
        <v>2016-May</v>
      </c>
      <c r="T5080">
        <f>WEEKDAY(Sheet1[[#This Row],[Date]])</f>
        <v>2</v>
      </c>
      <c r="U5080" t="str">
        <f>TEXT(Sheet1[[#This Row],[Date]],"DDDD")</f>
        <v>Monday</v>
      </c>
      <c r="V5080" t="str">
        <f>"FM"&amp;MOD(MONTH(Sheet1[[#This Row],[Date]])-4,12)+1</f>
        <v>FM2</v>
      </c>
      <c r="W5080" t="str">
        <f>"Q"&amp;ROUNDUP(MONTH(Sheet1[[#This Row],[Date]])/3,0)</f>
        <v>Q2</v>
      </c>
      <c r="X5080" t="str">
        <f>"Q"&amp;INT(MOD(MONTH(Sheet1[[#This Row],[Date]])-4,12/3)+1)</f>
        <v>Q2</v>
      </c>
      <c r="Y5080" t="str" cm="1">
        <f t="array" ref="Y5080">_xlfn.IFS(ROUND(L5080,0)&lt;=1,"Need to improve 0-1",ROUND(L5080,0)&lt;=2,"Okay 1-2",ROUND(L5080,0)&lt;=3,"Good 2-3",ROUND(L5080,0)&lt;=4,"Great 3-4",ROUND(L5080,0)&lt;=5,"Excellent 4-5")</f>
        <v>Good 2-3</v>
      </c>
      <c r="Z5080" t="str">
        <f t="shared" si="79"/>
        <v>0-1000</v>
      </c>
    </row>
    <row r="5081" spans="1:26" x14ac:dyDescent="0.3">
      <c r="A5081">
        <v>18349901</v>
      </c>
      <c r="B5081" t="s">
        <v>7386</v>
      </c>
      <c r="C5081">
        <v>1</v>
      </c>
      <c r="D5081" t="s">
        <v>14</v>
      </c>
      <c r="E5081" t="s">
        <v>15</v>
      </c>
      <c r="F5081" t="s">
        <v>16</v>
      </c>
      <c r="G5081" t="s">
        <v>16</v>
      </c>
      <c r="H5081" t="s">
        <v>16</v>
      </c>
      <c r="I5081">
        <v>1</v>
      </c>
      <c r="J5081">
        <v>7</v>
      </c>
      <c r="K5081">
        <v>400</v>
      </c>
      <c r="L5081">
        <v>3.1</v>
      </c>
      <c r="M5081" t="s">
        <v>7380</v>
      </c>
      <c r="N5081" t="str">
        <f>SUBSTITUTE(Sheet1[[#This Row],[Datekey_Opening]],"_","-")</f>
        <v>2014-5-2</v>
      </c>
      <c r="O5081">
        <f>YEAR(Sheet1[[#This Row],[Date]])</f>
        <v>2014</v>
      </c>
      <c r="P5081" t="str">
        <f>LOOKUP(Sheet1[[#This Row],[CountryCode]],$AI$4:$AI$18,$AJ$4:$AJ$18)</f>
        <v>India</v>
      </c>
      <c r="Q5081">
        <f>MONTH(Sheet1[[#This Row],[Date]])</f>
        <v>5</v>
      </c>
      <c r="R5081" t="str">
        <f>TEXT(Sheet1[[#This Row],[Date]],"MMMM")</f>
        <v>May</v>
      </c>
      <c r="S5081" t="str">
        <f>TEXT(Sheet1[[#This Row],[Date]],"YYYY-MMM")</f>
        <v>2014-May</v>
      </c>
      <c r="T5081">
        <f>WEEKDAY(Sheet1[[#This Row],[Date]])</f>
        <v>6</v>
      </c>
      <c r="U5081" t="str">
        <f>TEXT(Sheet1[[#This Row],[Date]],"DDDD")</f>
        <v>Friday</v>
      </c>
      <c r="V5081" t="str">
        <f>"FM"&amp;MOD(MONTH(Sheet1[[#This Row],[Date]])-4,12)+1</f>
        <v>FM2</v>
      </c>
      <c r="W5081" t="str">
        <f>"Q"&amp;ROUNDUP(MONTH(Sheet1[[#This Row],[Date]])/3,0)</f>
        <v>Q2</v>
      </c>
      <c r="X5081" t="str">
        <f>"Q"&amp;INT(MOD(MONTH(Sheet1[[#This Row],[Date]])-4,12/3)+1)</f>
        <v>Q2</v>
      </c>
      <c r="Y5081" t="str" cm="1">
        <f t="array" ref="Y5081">_xlfn.IFS(ROUND(L5081,0)&lt;=1,"Need to improve 0-1",ROUND(L5081,0)&lt;=2,"Okay 1-2",ROUND(L5081,0)&lt;=3,"Good 2-3",ROUND(L5081,0)&lt;=4,"Great 3-4",ROUND(L5081,0)&lt;=5,"Excellent 4-5")</f>
        <v>Good 2-3</v>
      </c>
      <c r="Z5081" t="str">
        <f t="shared" si="79"/>
        <v>0-1000</v>
      </c>
    </row>
    <row r="5082" spans="1:26" x14ac:dyDescent="0.3">
      <c r="A5082">
        <v>305723</v>
      </c>
      <c r="B5082" t="s">
        <v>7387</v>
      </c>
      <c r="C5082">
        <v>1</v>
      </c>
      <c r="D5082" t="s">
        <v>14</v>
      </c>
      <c r="E5082" t="s">
        <v>15</v>
      </c>
      <c r="F5082" t="s">
        <v>16</v>
      </c>
      <c r="G5082" t="s">
        <v>21</v>
      </c>
      <c r="H5082" t="s">
        <v>16</v>
      </c>
      <c r="I5082">
        <v>1</v>
      </c>
      <c r="J5082">
        <v>96</v>
      </c>
      <c r="K5082">
        <v>400</v>
      </c>
      <c r="L5082">
        <v>3.2</v>
      </c>
      <c r="M5082" t="s">
        <v>6396</v>
      </c>
      <c r="N5082" t="str">
        <f>SUBSTITUTE(Sheet1[[#This Row],[Datekey_Opening]],"_","-")</f>
        <v>2012-5-15</v>
      </c>
      <c r="O5082">
        <f>YEAR(Sheet1[[#This Row],[Date]])</f>
        <v>2012</v>
      </c>
      <c r="P5082" t="str">
        <f>LOOKUP(Sheet1[[#This Row],[CountryCode]],$AI$4:$AI$18,$AJ$4:$AJ$18)</f>
        <v>India</v>
      </c>
      <c r="Q5082">
        <f>MONTH(Sheet1[[#This Row],[Date]])</f>
        <v>5</v>
      </c>
      <c r="R5082" t="str">
        <f>TEXT(Sheet1[[#This Row],[Date]],"MMMM")</f>
        <v>May</v>
      </c>
      <c r="S5082" t="str">
        <f>TEXT(Sheet1[[#This Row],[Date]],"YYYY-MMM")</f>
        <v>2012-May</v>
      </c>
      <c r="T5082">
        <f>WEEKDAY(Sheet1[[#This Row],[Date]])</f>
        <v>3</v>
      </c>
      <c r="U5082" t="str">
        <f>TEXT(Sheet1[[#This Row],[Date]],"DDDD")</f>
        <v>Tuesday</v>
      </c>
      <c r="V5082" t="str">
        <f>"FM"&amp;MOD(MONTH(Sheet1[[#This Row],[Date]])-4,12)+1</f>
        <v>FM2</v>
      </c>
      <c r="W5082" t="str">
        <f>"Q"&amp;ROUNDUP(MONTH(Sheet1[[#This Row],[Date]])/3,0)</f>
        <v>Q2</v>
      </c>
      <c r="X5082" t="str">
        <f>"Q"&amp;INT(MOD(MONTH(Sheet1[[#This Row],[Date]])-4,12/3)+1)</f>
        <v>Q2</v>
      </c>
      <c r="Y5082" t="str" cm="1">
        <f t="array" ref="Y5082">_xlfn.IFS(ROUND(L5082,0)&lt;=1,"Need to improve 0-1",ROUND(L5082,0)&lt;=2,"Okay 1-2",ROUND(L5082,0)&lt;=3,"Good 2-3",ROUND(L5082,0)&lt;=4,"Great 3-4",ROUND(L5082,0)&lt;=5,"Excellent 4-5")</f>
        <v>Good 2-3</v>
      </c>
      <c r="Z5082" t="str">
        <f t="shared" si="79"/>
        <v>0-1000</v>
      </c>
    </row>
    <row r="5083" spans="1:26" x14ac:dyDescent="0.3">
      <c r="A5083">
        <v>18365889</v>
      </c>
      <c r="B5083" t="s">
        <v>7388</v>
      </c>
      <c r="C5083">
        <v>1</v>
      </c>
      <c r="D5083" t="s">
        <v>14</v>
      </c>
      <c r="E5083" t="s">
        <v>15</v>
      </c>
      <c r="F5083" t="s">
        <v>16</v>
      </c>
      <c r="G5083" t="s">
        <v>16</v>
      </c>
      <c r="H5083" t="s">
        <v>16</v>
      </c>
      <c r="I5083">
        <v>1</v>
      </c>
      <c r="J5083">
        <v>12</v>
      </c>
      <c r="K5083">
        <v>200</v>
      </c>
      <c r="L5083">
        <v>3.5</v>
      </c>
      <c r="M5083" t="s">
        <v>7389</v>
      </c>
      <c r="N5083" t="str">
        <f>SUBSTITUTE(Sheet1[[#This Row],[Datekey_Opening]],"_","-")</f>
        <v>2011-5-4</v>
      </c>
      <c r="O5083">
        <f>YEAR(Sheet1[[#This Row],[Date]])</f>
        <v>2011</v>
      </c>
      <c r="P5083" t="str">
        <f>LOOKUP(Sheet1[[#This Row],[CountryCode]],$AI$4:$AI$18,$AJ$4:$AJ$18)</f>
        <v>India</v>
      </c>
      <c r="Q5083">
        <f>MONTH(Sheet1[[#This Row],[Date]])</f>
        <v>5</v>
      </c>
      <c r="R5083" t="str">
        <f>TEXT(Sheet1[[#This Row],[Date]],"MMMM")</f>
        <v>May</v>
      </c>
      <c r="S5083" t="str">
        <f>TEXT(Sheet1[[#This Row],[Date]],"YYYY-MMM")</f>
        <v>2011-May</v>
      </c>
      <c r="T5083">
        <f>WEEKDAY(Sheet1[[#This Row],[Date]])</f>
        <v>4</v>
      </c>
      <c r="U5083" t="str">
        <f>TEXT(Sheet1[[#This Row],[Date]],"DDDD")</f>
        <v>Wednesday</v>
      </c>
      <c r="V5083" t="str">
        <f>"FM"&amp;MOD(MONTH(Sheet1[[#This Row],[Date]])-4,12)+1</f>
        <v>FM2</v>
      </c>
      <c r="W5083" t="str">
        <f>"Q"&amp;ROUNDUP(MONTH(Sheet1[[#This Row],[Date]])/3,0)</f>
        <v>Q2</v>
      </c>
      <c r="X5083" t="str">
        <f>"Q"&amp;INT(MOD(MONTH(Sheet1[[#This Row],[Date]])-4,12/3)+1)</f>
        <v>Q2</v>
      </c>
      <c r="Y5083" t="str" cm="1">
        <f t="array" ref="Y5083">_xlfn.IFS(ROUND(L5083,0)&lt;=1,"Need to improve 0-1",ROUND(L5083,0)&lt;=2,"Okay 1-2",ROUND(L5083,0)&lt;=3,"Good 2-3",ROUND(L5083,0)&lt;=4,"Great 3-4",ROUND(L5083,0)&lt;=5,"Excellent 4-5")</f>
        <v>Great 3-4</v>
      </c>
      <c r="Z5083" t="str">
        <f t="shared" si="79"/>
        <v>0-1000</v>
      </c>
    </row>
    <row r="5084" spans="1:26" x14ac:dyDescent="0.3">
      <c r="A5084">
        <v>306096</v>
      </c>
      <c r="B5084" t="s">
        <v>7390</v>
      </c>
      <c r="C5084">
        <v>1</v>
      </c>
      <c r="D5084" t="s">
        <v>14</v>
      </c>
      <c r="E5084" t="s">
        <v>15</v>
      </c>
      <c r="F5084" t="s">
        <v>16</v>
      </c>
      <c r="G5084" t="s">
        <v>16</v>
      </c>
      <c r="H5084" t="s">
        <v>16</v>
      </c>
      <c r="I5084">
        <v>1</v>
      </c>
      <c r="J5084">
        <v>92</v>
      </c>
      <c r="K5084">
        <v>200</v>
      </c>
      <c r="L5084">
        <v>2.9</v>
      </c>
      <c r="M5084" t="s">
        <v>7391</v>
      </c>
      <c r="N5084" t="str">
        <f>SUBSTITUTE(Sheet1[[#This Row],[Datekey_Opening]],"_","-")</f>
        <v>2016-5-21</v>
      </c>
      <c r="O5084">
        <f>YEAR(Sheet1[[#This Row],[Date]])</f>
        <v>2016</v>
      </c>
      <c r="P5084" t="str">
        <f>LOOKUP(Sheet1[[#This Row],[CountryCode]],$AI$4:$AI$18,$AJ$4:$AJ$18)</f>
        <v>India</v>
      </c>
      <c r="Q5084">
        <f>MONTH(Sheet1[[#This Row],[Date]])</f>
        <v>5</v>
      </c>
      <c r="R5084" t="str">
        <f>TEXT(Sheet1[[#This Row],[Date]],"MMMM")</f>
        <v>May</v>
      </c>
      <c r="S5084" t="str">
        <f>TEXT(Sheet1[[#This Row],[Date]],"YYYY-MMM")</f>
        <v>2016-May</v>
      </c>
      <c r="T5084">
        <f>WEEKDAY(Sheet1[[#This Row],[Date]])</f>
        <v>7</v>
      </c>
      <c r="U5084" t="str">
        <f>TEXT(Sheet1[[#This Row],[Date]],"DDDD")</f>
        <v>Saturday</v>
      </c>
      <c r="V5084" t="str">
        <f>"FM"&amp;MOD(MONTH(Sheet1[[#This Row],[Date]])-4,12)+1</f>
        <v>FM2</v>
      </c>
      <c r="W5084" t="str">
        <f>"Q"&amp;ROUNDUP(MONTH(Sheet1[[#This Row],[Date]])/3,0)</f>
        <v>Q2</v>
      </c>
      <c r="X5084" t="str">
        <f>"Q"&amp;INT(MOD(MONTH(Sheet1[[#This Row],[Date]])-4,12/3)+1)</f>
        <v>Q2</v>
      </c>
      <c r="Y5084" t="str" cm="1">
        <f t="array" ref="Y5084">_xlfn.IFS(ROUND(L5084,0)&lt;=1,"Need to improve 0-1",ROUND(L5084,0)&lt;=2,"Okay 1-2",ROUND(L5084,0)&lt;=3,"Good 2-3",ROUND(L5084,0)&lt;=4,"Great 3-4",ROUND(L5084,0)&lt;=5,"Excellent 4-5")</f>
        <v>Good 2-3</v>
      </c>
      <c r="Z5084" t="str">
        <f t="shared" si="79"/>
        <v>0-1000</v>
      </c>
    </row>
    <row r="5085" spans="1:26" x14ac:dyDescent="0.3">
      <c r="A5085">
        <v>18198179</v>
      </c>
      <c r="B5085" t="s">
        <v>7392</v>
      </c>
      <c r="C5085">
        <v>1</v>
      </c>
      <c r="D5085" t="s">
        <v>14</v>
      </c>
      <c r="E5085" t="s">
        <v>15</v>
      </c>
      <c r="F5085" t="s">
        <v>16</v>
      </c>
      <c r="G5085" t="s">
        <v>16</v>
      </c>
      <c r="H5085" t="s">
        <v>16</v>
      </c>
      <c r="I5085">
        <v>1</v>
      </c>
      <c r="J5085">
        <v>9</v>
      </c>
      <c r="K5085">
        <v>450</v>
      </c>
      <c r="L5085">
        <v>3.2</v>
      </c>
      <c r="M5085" t="s">
        <v>156</v>
      </c>
      <c r="N5085" t="str">
        <f>SUBSTITUTE(Sheet1[[#This Row],[Datekey_Opening]],"_","-")</f>
        <v>2015-5-28</v>
      </c>
      <c r="O5085">
        <f>YEAR(Sheet1[[#This Row],[Date]])</f>
        <v>2015</v>
      </c>
      <c r="P5085" t="str">
        <f>LOOKUP(Sheet1[[#This Row],[CountryCode]],$AI$4:$AI$18,$AJ$4:$AJ$18)</f>
        <v>India</v>
      </c>
      <c r="Q5085">
        <f>MONTH(Sheet1[[#This Row],[Date]])</f>
        <v>5</v>
      </c>
      <c r="R5085" t="str">
        <f>TEXT(Sheet1[[#This Row],[Date]],"MMMM")</f>
        <v>May</v>
      </c>
      <c r="S5085" t="str">
        <f>TEXT(Sheet1[[#This Row],[Date]],"YYYY-MMM")</f>
        <v>2015-May</v>
      </c>
      <c r="T5085">
        <f>WEEKDAY(Sheet1[[#This Row],[Date]])</f>
        <v>5</v>
      </c>
      <c r="U5085" t="str">
        <f>TEXT(Sheet1[[#This Row],[Date]],"DDDD")</f>
        <v>Thursday</v>
      </c>
      <c r="V5085" t="str">
        <f>"FM"&amp;MOD(MONTH(Sheet1[[#This Row],[Date]])-4,12)+1</f>
        <v>FM2</v>
      </c>
      <c r="W5085" t="str">
        <f>"Q"&amp;ROUNDUP(MONTH(Sheet1[[#This Row],[Date]])/3,0)</f>
        <v>Q2</v>
      </c>
      <c r="X5085" t="str">
        <f>"Q"&amp;INT(MOD(MONTH(Sheet1[[#This Row],[Date]])-4,12/3)+1)</f>
        <v>Q2</v>
      </c>
      <c r="Y5085" t="str" cm="1">
        <f t="array" ref="Y5085">_xlfn.IFS(ROUND(L5085,0)&lt;=1,"Need to improve 0-1",ROUND(L5085,0)&lt;=2,"Okay 1-2",ROUND(L5085,0)&lt;=3,"Good 2-3",ROUND(L5085,0)&lt;=4,"Great 3-4",ROUND(L5085,0)&lt;=5,"Excellent 4-5")</f>
        <v>Good 2-3</v>
      </c>
      <c r="Z5085" t="str">
        <f t="shared" si="79"/>
        <v>0-1000</v>
      </c>
    </row>
    <row r="5086" spans="1:26" x14ac:dyDescent="0.3">
      <c r="A5086">
        <v>301817</v>
      </c>
      <c r="B5086" t="s">
        <v>7393</v>
      </c>
      <c r="C5086">
        <v>1</v>
      </c>
      <c r="D5086" t="s">
        <v>14</v>
      </c>
      <c r="E5086" t="s">
        <v>15</v>
      </c>
      <c r="F5086" t="s">
        <v>16</v>
      </c>
      <c r="G5086" t="s">
        <v>16</v>
      </c>
      <c r="H5086" t="s">
        <v>16</v>
      </c>
      <c r="I5086">
        <v>1</v>
      </c>
      <c r="J5086">
        <v>25</v>
      </c>
      <c r="K5086">
        <v>350</v>
      </c>
      <c r="L5086">
        <v>3.5</v>
      </c>
      <c r="M5086" t="s">
        <v>4825</v>
      </c>
      <c r="N5086" t="str">
        <f>SUBSTITUTE(Sheet1[[#This Row],[Datekey_Opening]],"_","-")</f>
        <v>2018-5-13</v>
      </c>
      <c r="O5086">
        <f>YEAR(Sheet1[[#This Row],[Date]])</f>
        <v>2018</v>
      </c>
      <c r="P5086" t="str">
        <f>LOOKUP(Sheet1[[#This Row],[CountryCode]],$AI$4:$AI$18,$AJ$4:$AJ$18)</f>
        <v>India</v>
      </c>
      <c r="Q5086">
        <f>MONTH(Sheet1[[#This Row],[Date]])</f>
        <v>5</v>
      </c>
      <c r="R5086" t="str">
        <f>TEXT(Sheet1[[#This Row],[Date]],"MMMM")</f>
        <v>May</v>
      </c>
      <c r="S5086" t="str">
        <f>TEXT(Sheet1[[#This Row],[Date]],"YYYY-MMM")</f>
        <v>2018-May</v>
      </c>
      <c r="T5086">
        <f>WEEKDAY(Sheet1[[#This Row],[Date]])</f>
        <v>1</v>
      </c>
      <c r="U5086" t="str">
        <f>TEXT(Sheet1[[#This Row],[Date]],"DDDD")</f>
        <v>Sunday</v>
      </c>
      <c r="V5086" t="str">
        <f>"FM"&amp;MOD(MONTH(Sheet1[[#This Row],[Date]])-4,12)+1</f>
        <v>FM2</v>
      </c>
      <c r="W5086" t="str">
        <f>"Q"&amp;ROUNDUP(MONTH(Sheet1[[#This Row],[Date]])/3,0)</f>
        <v>Q2</v>
      </c>
      <c r="X5086" t="str">
        <f>"Q"&amp;INT(MOD(MONTH(Sheet1[[#This Row],[Date]])-4,12/3)+1)</f>
        <v>Q2</v>
      </c>
      <c r="Y5086" t="str" cm="1">
        <f t="array" ref="Y5086">_xlfn.IFS(ROUND(L5086,0)&lt;=1,"Need to improve 0-1",ROUND(L5086,0)&lt;=2,"Okay 1-2",ROUND(L5086,0)&lt;=3,"Good 2-3",ROUND(L5086,0)&lt;=4,"Great 3-4",ROUND(L5086,0)&lt;=5,"Excellent 4-5")</f>
        <v>Great 3-4</v>
      </c>
      <c r="Z5086" t="str">
        <f t="shared" si="79"/>
        <v>0-1000</v>
      </c>
    </row>
    <row r="5087" spans="1:26" x14ac:dyDescent="0.3">
      <c r="A5087">
        <v>18146358</v>
      </c>
      <c r="B5087" t="s">
        <v>7394</v>
      </c>
      <c r="C5087">
        <v>1</v>
      </c>
      <c r="D5087" t="s">
        <v>14</v>
      </c>
      <c r="E5087" t="s">
        <v>15</v>
      </c>
      <c r="F5087" t="s">
        <v>16</v>
      </c>
      <c r="G5087" t="s">
        <v>16</v>
      </c>
      <c r="H5087" t="s">
        <v>16</v>
      </c>
      <c r="I5087">
        <v>1</v>
      </c>
      <c r="J5087">
        <v>8</v>
      </c>
      <c r="K5087">
        <v>250</v>
      </c>
      <c r="L5087">
        <v>3</v>
      </c>
      <c r="M5087" t="s">
        <v>6408</v>
      </c>
      <c r="N5087" t="str">
        <f>SUBSTITUTE(Sheet1[[#This Row],[Datekey_Opening]],"_","-")</f>
        <v>2010-5-1</v>
      </c>
      <c r="O5087">
        <f>YEAR(Sheet1[[#This Row],[Date]])</f>
        <v>2010</v>
      </c>
      <c r="P5087" t="str">
        <f>LOOKUP(Sheet1[[#This Row],[CountryCode]],$AI$4:$AI$18,$AJ$4:$AJ$18)</f>
        <v>India</v>
      </c>
      <c r="Q5087">
        <f>MONTH(Sheet1[[#This Row],[Date]])</f>
        <v>5</v>
      </c>
      <c r="R5087" t="str">
        <f>TEXT(Sheet1[[#This Row],[Date]],"MMMM")</f>
        <v>May</v>
      </c>
      <c r="S5087" t="str">
        <f>TEXT(Sheet1[[#This Row],[Date]],"YYYY-MMM")</f>
        <v>2010-May</v>
      </c>
      <c r="T5087">
        <f>WEEKDAY(Sheet1[[#This Row],[Date]])</f>
        <v>7</v>
      </c>
      <c r="U5087" t="str">
        <f>TEXT(Sheet1[[#This Row],[Date]],"DDDD")</f>
        <v>Saturday</v>
      </c>
      <c r="V5087" t="str">
        <f>"FM"&amp;MOD(MONTH(Sheet1[[#This Row],[Date]])-4,12)+1</f>
        <v>FM2</v>
      </c>
      <c r="W5087" t="str">
        <f>"Q"&amp;ROUNDUP(MONTH(Sheet1[[#This Row],[Date]])/3,0)</f>
        <v>Q2</v>
      </c>
      <c r="X5087" t="str">
        <f>"Q"&amp;INT(MOD(MONTH(Sheet1[[#This Row],[Date]])-4,12/3)+1)</f>
        <v>Q2</v>
      </c>
      <c r="Y5087" t="str" cm="1">
        <f t="array" ref="Y5087">_xlfn.IFS(ROUND(L5087,0)&lt;=1,"Need to improve 0-1",ROUND(L5087,0)&lt;=2,"Okay 1-2",ROUND(L5087,0)&lt;=3,"Good 2-3",ROUND(L5087,0)&lt;=4,"Great 3-4",ROUND(L5087,0)&lt;=5,"Excellent 4-5")</f>
        <v>Good 2-3</v>
      </c>
      <c r="Z5087" t="str">
        <f t="shared" si="79"/>
        <v>0-1000</v>
      </c>
    </row>
    <row r="5088" spans="1:26" x14ac:dyDescent="0.3">
      <c r="A5088">
        <v>4090</v>
      </c>
      <c r="B5088" t="s">
        <v>7395</v>
      </c>
      <c r="C5088">
        <v>1</v>
      </c>
      <c r="D5088" t="s">
        <v>14</v>
      </c>
      <c r="E5088" t="s">
        <v>15</v>
      </c>
      <c r="F5088" t="s">
        <v>16</v>
      </c>
      <c r="G5088" t="s">
        <v>16</v>
      </c>
      <c r="H5088" t="s">
        <v>16</v>
      </c>
      <c r="I5088">
        <v>1</v>
      </c>
      <c r="J5088">
        <v>21</v>
      </c>
      <c r="K5088">
        <v>400</v>
      </c>
      <c r="L5088">
        <v>3.2</v>
      </c>
      <c r="M5088" t="s">
        <v>6134</v>
      </c>
      <c r="N5088" t="str">
        <f>SUBSTITUTE(Sheet1[[#This Row],[Datekey_Opening]],"_","-")</f>
        <v>2013-5-1</v>
      </c>
      <c r="O5088">
        <f>YEAR(Sheet1[[#This Row],[Date]])</f>
        <v>2013</v>
      </c>
      <c r="P5088" t="str">
        <f>LOOKUP(Sheet1[[#This Row],[CountryCode]],$AI$4:$AI$18,$AJ$4:$AJ$18)</f>
        <v>India</v>
      </c>
      <c r="Q5088">
        <f>MONTH(Sheet1[[#This Row],[Date]])</f>
        <v>5</v>
      </c>
      <c r="R5088" t="str">
        <f>TEXT(Sheet1[[#This Row],[Date]],"MMMM")</f>
        <v>May</v>
      </c>
      <c r="S5088" t="str">
        <f>TEXT(Sheet1[[#This Row],[Date]],"YYYY-MMM")</f>
        <v>2013-May</v>
      </c>
      <c r="T5088">
        <f>WEEKDAY(Sheet1[[#This Row],[Date]])</f>
        <v>4</v>
      </c>
      <c r="U5088" t="str">
        <f>TEXT(Sheet1[[#This Row],[Date]],"DDDD")</f>
        <v>Wednesday</v>
      </c>
      <c r="V5088" t="str">
        <f>"FM"&amp;MOD(MONTH(Sheet1[[#This Row],[Date]])-4,12)+1</f>
        <v>FM2</v>
      </c>
      <c r="W5088" t="str">
        <f>"Q"&amp;ROUNDUP(MONTH(Sheet1[[#This Row],[Date]])/3,0)</f>
        <v>Q2</v>
      </c>
      <c r="X5088" t="str">
        <f>"Q"&amp;INT(MOD(MONTH(Sheet1[[#This Row],[Date]])-4,12/3)+1)</f>
        <v>Q2</v>
      </c>
      <c r="Y5088" t="str" cm="1">
        <f t="array" ref="Y5088">_xlfn.IFS(ROUND(L5088,0)&lt;=1,"Need to improve 0-1",ROUND(L5088,0)&lt;=2,"Okay 1-2",ROUND(L5088,0)&lt;=3,"Good 2-3",ROUND(L5088,0)&lt;=4,"Great 3-4",ROUND(L5088,0)&lt;=5,"Excellent 4-5")</f>
        <v>Good 2-3</v>
      </c>
      <c r="Z5088" t="str">
        <f t="shared" si="79"/>
        <v>0-1000</v>
      </c>
    </row>
    <row r="5089" spans="1:26" x14ac:dyDescent="0.3">
      <c r="A5089">
        <v>18425751</v>
      </c>
      <c r="B5089" t="s">
        <v>7396</v>
      </c>
      <c r="C5089">
        <v>1</v>
      </c>
      <c r="D5089" t="s">
        <v>14</v>
      </c>
      <c r="E5089" t="s">
        <v>15</v>
      </c>
      <c r="F5089" t="s">
        <v>16</v>
      </c>
      <c r="G5089" t="s">
        <v>16</v>
      </c>
      <c r="H5089" t="s">
        <v>16</v>
      </c>
      <c r="I5089">
        <v>1</v>
      </c>
      <c r="J5089">
        <v>11</v>
      </c>
      <c r="K5089">
        <v>350</v>
      </c>
      <c r="L5089">
        <v>3.2</v>
      </c>
      <c r="M5089" t="s">
        <v>4615</v>
      </c>
      <c r="N5089" t="str">
        <f>SUBSTITUTE(Sheet1[[#This Row],[Datekey_Opening]],"_","-")</f>
        <v>2015-5-13</v>
      </c>
      <c r="O5089">
        <f>YEAR(Sheet1[[#This Row],[Date]])</f>
        <v>2015</v>
      </c>
      <c r="P5089" t="str">
        <f>LOOKUP(Sheet1[[#This Row],[CountryCode]],$AI$4:$AI$18,$AJ$4:$AJ$18)</f>
        <v>India</v>
      </c>
      <c r="Q5089">
        <f>MONTH(Sheet1[[#This Row],[Date]])</f>
        <v>5</v>
      </c>
      <c r="R5089" t="str">
        <f>TEXT(Sheet1[[#This Row],[Date]],"MMMM")</f>
        <v>May</v>
      </c>
      <c r="S5089" t="str">
        <f>TEXT(Sheet1[[#This Row],[Date]],"YYYY-MMM")</f>
        <v>2015-May</v>
      </c>
      <c r="T5089">
        <f>WEEKDAY(Sheet1[[#This Row],[Date]])</f>
        <v>4</v>
      </c>
      <c r="U5089" t="str">
        <f>TEXT(Sheet1[[#This Row],[Date]],"DDDD")</f>
        <v>Wednesday</v>
      </c>
      <c r="V5089" t="str">
        <f>"FM"&amp;MOD(MONTH(Sheet1[[#This Row],[Date]])-4,12)+1</f>
        <v>FM2</v>
      </c>
      <c r="W5089" t="str">
        <f>"Q"&amp;ROUNDUP(MONTH(Sheet1[[#This Row],[Date]])/3,0)</f>
        <v>Q2</v>
      </c>
      <c r="X5089" t="str">
        <f>"Q"&amp;INT(MOD(MONTH(Sheet1[[#This Row],[Date]])-4,12/3)+1)</f>
        <v>Q2</v>
      </c>
      <c r="Y5089" t="str" cm="1">
        <f t="array" ref="Y5089">_xlfn.IFS(ROUND(L5089,0)&lt;=1,"Need to improve 0-1",ROUND(L5089,0)&lt;=2,"Okay 1-2",ROUND(L5089,0)&lt;=3,"Good 2-3",ROUND(L5089,0)&lt;=4,"Great 3-4",ROUND(L5089,0)&lt;=5,"Excellent 4-5")</f>
        <v>Good 2-3</v>
      </c>
      <c r="Z5089" t="str">
        <f t="shared" si="79"/>
        <v>0-1000</v>
      </c>
    </row>
    <row r="5090" spans="1:26" x14ac:dyDescent="0.3">
      <c r="A5090">
        <v>7416</v>
      </c>
      <c r="B5090" t="s">
        <v>7397</v>
      </c>
      <c r="C5090">
        <v>1</v>
      </c>
      <c r="D5090" t="s">
        <v>14</v>
      </c>
      <c r="E5090" t="s">
        <v>15</v>
      </c>
      <c r="F5090" t="s">
        <v>16</v>
      </c>
      <c r="G5090" t="s">
        <v>16</v>
      </c>
      <c r="H5090" t="s">
        <v>16</v>
      </c>
      <c r="I5090">
        <v>1</v>
      </c>
      <c r="J5090">
        <v>30</v>
      </c>
      <c r="K5090">
        <v>150</v>
      </c>
      <c r="L5090">
        <v>3.3</v>
      </c>
      <c r="M5090" t="s">
        <v>6395</v>
      </c>
      <c r="N5090" t="str">
        <f>SUBSTITUTE(Sheet1[[#This Row],[Datekey_Opening]],"_","-")</f>
        <v>2018-5-28</v>
      </c>
      <c r="O5090">
        <f>YEAR(Sheet1[[#This Row],[Date]])</f>
        <v>2018</v>
      </c>
      <c r="P5090" t="str">
        <f>LOOKUP(Sheet1[[#This Row],[CountryCode]],$AI$4:$AI$18,$AJ$4:$AJ$18)</f>
        <v>India</v>
      </c>
      <c r="Q5090">
        <f>MONTH(Sheet1[[#This Row],[Date]])</f>
        <v>5</v>
      </c>
      <c r="R5090" t="str">
        <f>TEXT(Sheet1[[#This Row],[Date]],"MMMM")</f>
        <v>May</v>
      </c>
      <c r="S5090" t="str">
        <f>TEXT(Sheet1[[#This Row],[Date]],"YYYY-MMM")</f>
        <v>2018-May</v>
      </c>
      <c r="T5090">
        <f>WEEKDAY(Sheet1[[#This Row],[Date]])</f>
        <v>2</v>
      </c>
      <c r="U5090" t="str">
        <f>TEXT(Sheet1[[#This Row],[Date]],"DDDD")</f>
        <v>Monday</v>
      </c>
      <c r="V5090" t="str">
        <f>"FM"&amp;MOD(MONTH(Sheet1[[#This Row],[Date]])-4,12)+1</f>
        <v>FM2</v>
      </c>
      <c r="W5090" t="str">
        <f>"Q"&amp;ROUNDUP(MONTH(Sheet1[[#This Row],[Date]])/3,0)</f>
        <v>Q2</v>
      </c>
      <c r="X5090" t="str">
        <f>"Q"&amp;INT(MOD(MONTH(Sheet1[[#This Row],[Date]])-4,12/3)+1)</f>
        <v>Q2</v>
      </c>
      <c r="Y5090" t="str" cm="1">
        <f t="array" ref="Y5090">_xlfn.IFS(ROUND(L5090,0)&lt;=1,"Need to improve 0-1",ROUND(L5090,0)&lt;=2,"Okay 1-2",ROUND(L5090,0)&lt;=3,"Good 2-3",ROUND(L5090,0)&lt;=4,"Great 3-4",ROUND(L5090,0)&lt;=5,"Excellent 4-5")</f>
        <v>Good 2-3</v>
      </c>
      <c r="Z5090" t="str">
        <f t="shared" si="79"/>
        <v>0-1000</v>
      </c>
    </row>
    <row r="5091" spans="1:26" x14ac:dyDescent="0.3">
      <c r="A5091">
        <v>7419</v>
      </c>
      <c r="B5091" t="s">
        <v>7398</v>
      </c>
      <c r="C5091">
        <v>1</v>
      </c>
      <c r="D5091" t="s">
        <v>14</v>
      </c>
      <c r="E5091" t="s">
        <v>15</v>
      </c>
      <c r="F5091" t="s">
        <v>16</v>
      </c>
      <c r="G5091" t="s">
        <v>16</v>
      </c>
      <c r="H5091" t="s">
        <v>16</v>
      </c>
      <c r="I5091">
        <v>1</v>
      </c>
      <c r="J5091">
        <v>20</v>
      </c>
      <c r="K5091">
        <v>200</v>
      </c>
      <c r="L5091">
        <v>2.8</v>
      </c>
      <c r="M5091" t="s">
        <v>5189</v>
      </c>
      <c r="N5091" t="str">
        <f>SUBSTITUTE(Sheet1[[#This Row],[Datekey_Opening]],"_","-")</f>
        <v>2014-5-4</v>
      </c>
      <c r="O5091">
        <f>YEAR(Sheet1[[#This Row],[Date]])</f>
        <v>2014</v>
      </c>
      <c r="P5091" t="str">
        <f>LOOKUP(Sheet1[[#This Row],[CountryCode]],$AI$4:$AI$18,$AJ$4:$AJ$18)</f>
        <v>India</v>
      </c>
      <c r="Q5091">
        <f>MONTH(Sheet1[[#This Row],[Date]])</f>
        <v>5</v>
      </c>
      <c r="R5091" t="str">
        <f>TEXT(Sheet1[[#This Row],[Date]],"MMMM")</f>
        <v>May</v>
      </c>
      <c r="S5091" t="str">
        <f>TEXT(Sheet1[[#This Row],[Date]],"YYYY-MMM")</f>
        <v>2014-May</v>
      </c>
      <c r="T5091">
        <f>WEEKDAY(Sheet1[[#This Row],[Date]])</f>
        <v>1</v>
      </c>
      <c r="U5091" t="str">
        <f>TEXT(Sheet1[[#This Row],[Date]],"DDDD")</f>
        <v>Sunday</v>
      </c>
      <c r="V5091" t="str">
        <f>"FM"&amp;MOD(MONTH(Sheet1[[#This Row],[Date]])-4,12)+1</f>
        <v>FM2</v>
      </c>
      <c r="W5091" t="str">
        <f>"Q"&amp;ROUNDUP(MONTH(Sheet1[[#This Row],[Date]])/3,0)</f>
        <v>Q2</v>
      </c>
      <c r="X5091" t="str">
        <f>"Q"&amp;INT(MOD(MONTH(Sheet1[[#This Row],[Date]])-4,12/3)+1)</f>
        <v>Q2</v>
      </c>
      <c r="Y5091" t="str" cm="1">
        <f t="array" ref="Y5091">_xlfn.IFS(ROUND(L5091,0)&lt;=1,"Need to improve 0-1",ROUND(L5091,0)&lt;=2,"Okay 1-2",ROUND(L5091,0)&lt;=3,"Good 2-3",ROUND(L5091,0)&lt;=4,"Great 3-4",ROUND(L5091,0)&lt;=5,"Excellent 4-5")</f>
        <v>Good 2-3</v>
      </c>
      <c r="Z5091" t="str">
        <f t="shared" si="79"/>
        <v>0-1000</v>
      </c>
    </row>
    <row r="5092" spans="1:26" x14ac:dyDescent="0.3">
      <c r="A5092">
        <v>307169</v>
      </c>
      <c r="B5092" t="s">
        <v>7399</v>
      </c>
      <c r="C5092">
        <v>1</v>
      </c>
      <c r="D5092" t="s">
        <v>14</v>
      </c>
      <c r="E5092" t="s">
        <v>15</v>
      </c>
      <c r="F5092" t="s">
        <v>16</v>
      </c>
      <c r="G5092" t="s">
        <v>16</v>
      </c>
      <c r="H5092" t="s">
        <v>16</v>
      </c>
      <c r="I5092">
        <v>1</v>
      </c>
      <c r="J5092">
        <v>5</v>
      </c>
      <c r="K5092">
        <v>150</v>
      </c>
      <c r="L5092">
        <v>3</v>
      </c>
      <c r="M5092" t="s">
        <v>7400</v>
      </c>
      <c r="N5092" t="str">
        <f>SUBSTITUTE(Sheet1[[#This Row],[Datekey_Opening]],"_","-")</f>
        <v>2017-5-24</v>
      </c>
      <c r="O5092">
        <f>YEAR(Sheet1[[#This Row],[Date]])</f>
        <v>2017</v>
      </c>
      <c r="P5092" t="str">
        <f>LOOKUP(Sheet1[[#This Row],[CountryCode]],$AI$4:$AI$18,$AJ$4:$AJ$18)</f>
        <v>India</v>
      </c>
      <c r="Q5092">
        <f>MONTH(Sheet1[[#This Row],[Date]])</f>
        <v>5</v>
      </c>
      <c r="R5092" t="str">
        <f>TEXT(Sheet1[[#This Row],[Date]],"MMMM")</f>
        <v>May</v>
      </c>
      <c r="S5092" t="str">
        <f>TEXT(Sheet1[[#This Row],[Date]],"YYYY-MMM")</f>
        <v>2017-May</v>
      </c>
      <c r="T5092">
        <f>WEEKDAY(Sheet1[[#This Row],[Date]])</f>
        <v>4</v>
      </c>
      <c r="U5092" t="str">
        <f>TEXT(Sheet1[[#This Row],[Date]],"DDDD")</f>
        <v>Wednesday</v>
      </c>
      <c r="V5092" t="str">
        <f>"FM"&amp;MOD(MONTH(Sheet1[[#This Row],[Date]])-4,12)+1</f>
        <v>FM2</v>
      </c>
      <c r="W5092" t="str">
        <f>"Q"&amp;ROUNDUP(MONTH(Sheet1[[#This Row],[Date]])/3,0)</f>
        <v>Q2</v>
      </c>
      <c r="X5092" t="str">
        <f>"Q"&amp;INT(MOD(MONTH(Sheet1[[#This Row],[Date]])-4,12/3)+1)</f>
        <v>Q2</v>
      </c>
      <c r="Y5092" t="str" cm="1">
        <f t="array" ref="Y5092">_xlfn.IFS(ROUND(L5092,0)&lt;=1,"Need to improve 0-1",ROUND(L5092,0)&lt;=2,"Okay 1-2",ROUND(L5092,0)&lt;=3,"Good 2-3",ROUND(L5092,0)&lt;=4,"Great 3-4",ROUND(L5092,0)&lt;=5,"Excellent 4-5")</f>
        <v>Good 2-3</v>
      </c>
      <c r="Z5092" t="str">
        <f t="shared" si="79"/>
        <v>0-1000</v>
      </c>
    </row>
    <row r="5093" spans="1:26" x14ac:dyDescent="0.3">
      <c r="A5093">
        <v>4330</v>
      </c>
      <c r="B5093" t="s">
        <v>7401</v>
      </c>
      <c r="C5093">
        <v>1</v>
      </c>
      <c r="D5093" t="s">
        <v>14</v>
      </c>
      <c r="E5093" t="s">
        <v>15</v>
      </c>
      <c r="F5093" t="s">
        <v>16</v>
      </c>
      <c r="G5093" t="s">
        <v>21</v>
      </c>
      <c r="H5093" t="s">
        <v>16</v>
      </c>
      <c r="I5093">
        <v>1</v>
      </c>
      <c r="J5093">
        <v>60</v>
      </c>
      <c r="K5093">
        <v>350</v>
      </c>
      <c r="L5093">
        <v>2.8</v>
      </c>
      <c r="M5093" t="s">
        <v>2738</v>
      </c>
      <c r="N5093" t="str">
        <f>SUBSTITUTE(Sheet1[[#This Row],[Datekey_Opening]],"_","-")</f>
        <v>2014-5-14</v>
      </c>
      <c r="O5093">
        <f>YEAR(Sheet1[[#This Row],[Date]])</f>
        <v>2014</v>
      </c>
      <c r="P5093" t="str">
        <f>LOOKUP(Sheet1[[#This Row],[CountryCode]],$AI$4:$AI$18,$AJ$4:$AJ$18)</f>
        <v>India</v>
      </c>
      <c r="Q5093">
        <f>MONTH(Sheet1[[#This Row],[Date]])</f>
        <v>5</v>
      </c>
      <c r="R5093" t="str">
        <f>TEXT(Sheet1[[#This Row],[Date]],"MMMM")</f>
        <v>May</v>
      </c>
      <c r="S5093" t="str">
        <f>TEXT(Sheet1[[#This Row],[Date]],"YYYY-MMM")</f>
        <v>2014-May</v>
      </c>
      <c r="T5093">
        <f>WEEKDAY(Sheet1[[#This Row],[Date]])</f>
        <v>4</v>
      </c>
      <c r="U5093" t="str">
        <f>TEXT(Sheet1[[#This Row],[Date]],"DDDD")</f>
        <v>Wednesday</v>
      </c>
      <c r="V5093" t="str">
        <f>"FM"&amp;MOD(MONTH(Sheet1[[#This Row],[Date]])-4,12)+1</f>
        <v>FM2</v>
      </c>
      <c r="W5093" t="str">
        <f>"Q"&amp;ROUNDUP(MONTH(Sheet1[[#This Row],[Date]])/3,0)</f>
        <v>Q2</v>
      </c>
      <c r="X5093" t="str">
        <f>"Q"&amp;INT(MOD(MONTH(Sheet1[[#This Row],[Date]])-4,12/3)+1)</f>
        <v>Q2</v>
      </c>
      <c r="Y5093" t="str" cm="1">
        <f t="array" ref="Y5093">_xlfn.IFS(ROUND(L5093,0)&lt;=1,"Need to improve 0-1",ROUND(L5093,0)&lt;=2,"Okay 1-2",ROUND(L5093,0)&lt;=3,"Good 2-3",ROUND(L5093,0)&lt;=4,"Great 3-4",ROUND(L5093,0)&lt;=5,"Excellent 4-5")</f>
        <v>Good 2-3</v>
      </c>
      <c r="Z5093" t="str">
        <f t="shared" si="79"/>
        <v>0-1000</v>
      </c>
    </row>
    <row r="5094" spans="1:26" x14ac:dyDescent="0.3">
      <c r="A5094">
        <v>18343904</v>
      </c>
      <c r="B5094" t="s">
        <v>7402</v>
      </c>
      <c r="C5094">
        <v>1</v>
      </c>
      <c r="D5094" t="s">
        <v>14</v>
      </c>
      <c r="E5094" t="s">
        <v>15</v>
      </c>
      <c r="F5094" t="s">
        <v>16</v>
      </c>
      <c r="G5094" t="s">
        <v>16</v>
      </c>
      <c r="H5094" t="s">
        <v>16</v>
      </c>
      <c r="I5094">
        <v>1</v>
      </c>
      <c r="J5094">
        <v>6</v>
      </c>
      <c r="K5094">
        <v>450</v>
      </c>
      <c r="L5094">
        <v>2.9</v>
      </c>
      <c r="M5094" t="s">
        <v>3253</v>
      </c>
      <c r="N5094" t="str">
        <f>SUBSTITUTE(Sheet1[[#This Row],[Datekey_Opening]],"_","-")</f>
        <v>2018-5-2</v>
      </c>
      <c r="O5094">
        <f>YEAR(Sheet1[[#This Row],[Date]])</f>
        <v>2018</v>
      </c>
      <c r="P5094" t="str">
        <f>LOOKUP(Sheet1[[#This Row],[CountryCode]],$AI$4:$AI$18,$AJ$4:$AJ$18)</f>
        <v>India</v>
      </c>
      <c r="Q5094">
        <f>MONTH(Sheet1[[#This Row],[Date]])</f>
        <v>5</v>
      </c>
      <c r="R5094" t="str">
        <f>TEXT(Sheet1[[#This Row],[Date]],"MMMM")</f>
        <v>May</v>
      </c>
      <c r="S5094" t="str">
        <f>TEXT(Sheet1[[#This Row],[Date]],"YYYY-MMM")</f>
        <v>2018-May</v>
      </c>
      <c r="T5094">
        <f>WEEKDAY(Sheet1[[#This Row],[Date]])</f>
        <v>4</v>
      </c>
      <c r="U5094" t="str">
        <f>TEXT(Sheet1[[#This Row],[Date]],"DDDD")</f>
        <v>Wednesday</v>
      </c>
      <c r="V5094" t="str">
        <f>"FM"&amp;MOD(MONTH(Sheet1[[#This Row],[Date]])-4,12)+1</f>
        <v>FM2</v>
      </c>
      <c r="W5094" t="str">
        <f>"Q"&amp;ROUNDUP(MONTH(Sheet1[[#This Row],[Date]])/3,0)</f>
        <v>Q2</v>
      </c>
      <c r="X5094" t="str">
        <f>"Q"&amp;INT(MOD(MONTH(Sheet1[[#This Row],[Date]])-4,12/3)+1)</f>
        <v>Q2</v>
      </c>
      <c r="Y5094" t="str" cm="1">
        <f t="array" ref="Y5094">_xlfn.IFS(ROUND(L5094,0)&lt;=1,"Need to improve 0-1",ROUND(L5094,0)&lt;=2,"Okay 1-2",ROUND(L5094,0)&lt;=3,"Good 2-3",ROUND(L5094,0)&lt;=4,"Great 3-4",ROUND(L5094,0)&lt;=5,"Excellent 4-5")</f>
        <v>Good 2-3</v>
      </c>
      <c r="Z5094" t="str">
        <f t="shared" si="79"/>
        <v>0-1000</v>
      </c>
    </row>
    <row r="5095" spans="1:26" x14ac:dyDescent="0.3">
      <c r="A5095">
        <v>313139</v>
      </c>
      <c r="B5095" t="s">
        <v>7403</v>
      </c>
      <c r="C5095">
        <v>1</v>
      </c>
      <c r="D5095" t="s">
        <v>14</v>
      </c>
      <c r="E5095" t="s">
        <v>15</v>
      </c>
      <c r="F5095" t="s">
        <v>16</v>
      </c>
      <c r="G5095" t="s">
        <v>16</v>
      </c>
      <c r="H5095" t="s">
        <v>16</v>
      </c>
      <c r="I5095">
        <v>1</v>
      </c>
      <c r="J5095">
        <v>6</v>
      </c>
      <c r="K5095">
        <v>450</v>
      </c>
      <c r="L5095">
        <v>2.9</v>
      </c>
      <c r="M5095" t="s">
        <v>6117</v>
      </c>
      <c r="N5095" t="str">
        <f>SUBSTITUTE(Sheet1[[#This Row],[Datekey_Opening]],"_","-")</f>
        <v>2010-5-3</v>
      </c>
      <c r="O5095">
        <f>YEAR(Sheet1[[#This Row],[Date]])</f>
        <v>2010</v>
      </c>
      <c r="P5095" t="str">
        <f>LOOKUP(Sheet1[[#This Row],[CountryCode]],$AI$4:$AI$18,$AJ$4:$AJ$18)</f>
        <v>India</v>
      </c>
      <c r="Q5095">
        <f>MONTH(Sheet1[[#This Row],[Date]])</f>
        <v>5</v>
      </c>
      <c r="R5095" t="str">
        <f>TEXT(Sheet1[[#This Row],[Date]],"MMMM")</f>
        <v>May</v>
      </c>
      <c r="S5095" t="str">
        <f>TEXT(Sheet1[[#This Row],[Date]],"YYYY-MMM")</f>
        <v>2010-May</v>
      </c>
      <c r="T5095">
        <f>WEEKDAY(Sheet1[[#This Row],[Date]])</f>
        <v>2</v>
      </c>
      <c r="U5095" t="str">
        <f>TEXT(Sheet1[[#This Row],[Date]],"DDDD")</f>
        <v>Monday</v>
      </c>
      <c r="V5095" t="str">
        <f>"FM"&amp;MOD(MONTH(Sheet1[[#This Row],[Date]])-4,12)+1</f>
        <v>FM2</v>
      </c>
      <c r="W5095" t="str">
        <f>"Q"&amp;ROUNDUP(MONTH(Sheet1[[#This Row],[Date]])/3,0)</f>
        <v>Q2</v>
      </c>
      <c r="X5095" t="str">
        <f>"Q"&amp;INT(MOD(MONTH(Sheet1[[#This Row],[Date]])-4,12/3)+1)</f>
        <v>Q2</v>
      </c>
      <c r="Y5095" t="str" cm="1">
        <f t="array" ref="Y5095">_xlfn.IFS(ROUND(L5095,0)&lt;=1,"Need to improve 0-1",ROUND(L5095,0)&lt;=2,"Okay 1-2",ROUND(L5095,0)&lt;=3,"Good 2-3",ROUND(L5095,0)&lt;=4,"Great 3-4",ROUND(L5095,0)&lt;=5,"Excellent 4-5")</f>
        <v>Good 2-3</v>
      </c>
      <c r="Z5095" t="str">
        <f t="shared" si="79"/>
        <v>0-1000</v>
      </c>
    </row>
    <row r="5096" spans="1:26" x14ac:dyDescent="0.3">
      <c r="A5096">
        <v>18261739</v>
      </c>
      <c r="B5096" t="s">
        <v>7404</v>
      </c>
      <c r="C5096">
        <v>1</v>
      </c>
      <c r="D5096" t="s">
        <v>14</v>
      </c>
      <c r="E5096" t="s">
        <v>15</v>
      </c>
      <c r="F5096" t="s">
        <v>16</v>
      </c>
      <c r="G5096" t="s">
        <v>21</v>
      </c>
      <c r="H5096" t="s">
        <v>16</v>
      </c>
      <c r="I5096">
        <v>1</v>
      </c>
      <c r="J5096">
        <v>18</v>
      </c>
      <c r="K5096">
        <v>400</v>
      </c>
      <c r="L5096">
        <v>2.9</v>
      </c>
      <c r="M5096" t="s">
        <v>7405</v>
      </c>
      <c r="N5096" t="str">
        <f>SUBSTITUTE(Sheet1[[#This Row],[Datekey_Opening]],"_","-")</f>
        <v>2016-5-1</v>
      </c>
      <c r="O5096">
        <f>YEAR(Sheet1[[#This Row],[Date]])</f>
        <v>2016</v>
      </c>
      <c r="P5096" t="str">
        <f>LOOKUP(Sheet1[[#This Row],[CountryCode]],$AI$4:$AI$18,$AJ$4:$AJ$18)</f>
        <v>India</v>
      </c>
      <c r="Q5096">
        <f>MONTH(Sheet1[[#This Row],[Date]])</f>
        <v>5</v>
      </c>
      <c r="R5096" t="str">
        <f>TEXT(Sheet1[[#This Row],[Date]],"MMMM")</f>
        <v>May</v>
      </c>
      <c r="S5096" t="str">
        <f>TEXT(Sheet1[[#This Row],[Date]],"YYYY-MMM")</f>
        <v>2016-May</v>
      </c>
      <c r="T5096">
        <f>WEEKDAY(Sheet1[[#This Row],[Date]])</f>
        <v>1</v>
      </c>
      <c r="U5096" t="str">
        <f>TEXT(Sheet1[[#This Row],[Date]],"DDDD")</f>
        <v>Sunday</v>
      </c>
      <c r="V5096" t="str">
        <f>"FM"&amp;MOD(MONTH(Sheet1[[#This Row],[Date]])-4,12)+1</f>
        <v>FM2</v>
      </c>
      <c r="W5096" t="str">
        <f>"Q"&amp;ROUNDUP(MONTH(Sheet1[[#This Row],[Date]])/3,0)</f>
        <v>Q2</v>
      </c>
      <c r="X5096" t="str">
        <f>"Q"&amp;INT(MOD(MONTH(Sheet1[[#This Row],[Date]])-4,12/3)+1)</f>
        <v>Q2</v>
      </c>
      <c r="Y5096" t="str" cm="1">
        <f t="array" ref="Y5096">_xlfn.IFS(ROUND(L5096,0)&lt;=1,"Need to improve 0-1",ROUND(L5096,0)&lt;=2,"Okay 1-2",ROUND(L5096,0)&lt;=3,"Good 2-3",ROUND(L5096,0)&lt;=4,"Great 3-4",ROUND(L5096,0)&lt;=5,"Excellent 4-5")</f>
        <v>Good 2-3</v>
      </c>
      <c r="Z5096" t="str">
        <f t="shared" si="79"/>
        <v>0-1000</v>
      </c>
    </row>
    <row r="5097" spans="1:26" x14ac:dyDescent="0.3">
      <c r="A5097">
        <v>18424579</v>
      </c>
      <c r="B5097" t="s">
        <v>7406</v>
      </c>
      <c r="C5097">
        <v>1</v>
      </c>
      <c r="D5097" t="s">
        <v>14</v>
      </c>
      <c r="E5097" t="s">
        <v>15</v>
      </c>
      <c r="F5097" t="s">
        <v>16</v>
      </c>
      <c r="G5097" t="s">
        <v>16</v>
      </c>
      <c r="H5097" t="s">
        <v>16</v>
      </c>
      <c r="I5097">
        <v>1</v>
      </c>
      <c r="J5097">
        <v>16</v>
      </c>
      <c r="K5097">
        <v>200</v>
      </c>
      <c r="L5097">
        <v>3.3</v>
      </c>
      <c r="M5097" t="s">
        <v>7407</v>
      </c>
      <c r="N5097" t="str">
        <f>SUBSTITUTE(Sheet1[[#This Row],[Datekey_Opening]],"_","-")</f>
        <v>2010-5-5</v>
      </c>
      <c r="O5097">
        <f>YEAR(Sheet1[[#This Row],[Date]])</f>
        <v>2010</v>
      </c>
      <c r="P5097" t="str">
        <f>LOOKUP(Sheet1[[#This Row],[CountryCode]],$AI$4:$AI$18,$AJ$4:$AJ$18)</f>
        <v>India</v>
      </c>
      <c r="Q5097">
        <f>MONTH(Sheet1[[#This Row],[Date]])</f>
        <v>5</v>
      </c>
      <c r="R5097" t="str">
        <f>TEXT(Sheet1[[#This Row],[Date]],"MMMM")</f>
        <v>May</v>
      </c>
      <c r="S5097" t="str">
        <f>TEXT(Sheet1[[#This Row],[Date]],"YYYY-MMM")</f>
        <v>2010-May</v>
      </c>
      <c r="T5097">
        <f>WEEKDAY(Sheet1[[#This Row],[Date]])</f>
        <v>4</v>
      </c>
      <c r="U5097" t="str">
        <f>TEXT(Sheet1[[#This Row],[Date]],"DDDD")</f>
        <v>Wednesday</v>
      </c>
      <c r="V5097" t="str">
        <f>"FM"&amp;MOD(MONTH(Sheet1[[#This Row],[Date]])-4,12)+1</f>
        <v>FM2</v>
      </c>
      <c r="W5097" t="str">
        <f>"Q"&amp;ROUNDUP(MONTH(Sheet1[[#This Row],[Date]])/3,0)</f>
        <v>Q2</v>
      </c>
      <c r="X5097" t="str">
        <f>"Q"&amp;INT(MOD(MONTH(Sheet1[[#This Row],[Date]])-4,12/3)+1)</f>
        <v>Q2</v>
      </c>
      <c r="Y5097" t="str" cm="1">
        <f t="array" ref="Y5097">_xlfn.IFS(ROUND(L5097,0)&lt;=1,"Need to improve 0-1",ROUND(L5097,0)&lt;=2,"Okay 1-2",ROUND(L5097,0)&lt;=3,"Good 2-3",ROUND(L5097,0)&lt;=4,"Great 3-4",ROUND(L5097,0)&lt;=5,"Excellent 4-5")</f>
        <v>Good 2-3</v>
      </c>
      <c r="Z5097" t="str">
        <f t="shared" si="79"/>
        <v>0-1000</v>
      </c>
    </row>
    <row r="5098" spans="1:26" x14ac:dyDescent="0.3">
      <c r="A5098">
        <v>302729</v>
      </c>
      <c r="B5098" t="s">
        <v>7408</v>
      </c>
      <c r="C5098">
        <v>1</v>
      </c>
      <c r="D5098" t="s">
        <v>14</v>
      </c>
      <c r="E5098" t="s">
        <v>15</v>
      </c>
      <c r="F5098" t="s">
        <v>16</v>
      </c>
      <c r="G5098" t="s">
        <v>16</v>
      </c>
      <c r="H5098" t="s">
        <v>16</v>
      </c>
      <c r="I5098">
        <v>1</v>
      </c>
      <c r="J5098">
        <v>5</v>
      </c>
      <c r="K5098">
        <v>150</v>
      </c>
      <c r="L5098">
        <v>3</v>
      </c>
      <c r="M5098" t="s">
        <v>3755</v>
      </c>
      <c r="N5098" t="str">
        <f>SUBSTITUTE(Sheet1[[#This Row],[Datekey_Opening]],"_","-")</f>
        <v>2012-5-2</v>
      </c>
      <c r="O5098">
        <f>YEAR(Sheet1[[#This Row],[Date]])</f>
        <v>2012</v>
      </c>
      <c r="P5098" t="str">
        <f>LOOKUP(Sheet1[[#This Row],[CountryCode]],$AI$4:$AI$18,$AJ$4:$AJ$18)</f>
        <v>India</v>
      </c>
      <c r="Q5098">
        <f>MONTH(Sheet1[[#This Row],[Date]])</f>
        <v>5</v>
      </c>
      <c r="R5098" t="str">
        <f>TEXT(Sheet1[[#This Row],[Date]],"MMMM")</f>
        <v>May</v>
      </c>
      <c r="S5098" t="str">
        <f>TEXT(Sheet1[[#This Row],[Date]],"YYYY-MMM")</f>
        <v>2012-May</v>
      </c>
      <c r="T5098">
        <f>WEEKDAY(Sheet1[[#This Row],[Date]])</f>
        <v>4</v>
      </c>
      <c r="U5098" t="str">
        <f>TEXT(Sheet1[[#This Row],[Date]],"DDDD")</f>
        <v>Wednesday</v>
      </c>
      <c r="V5098" t="str">
        <f>"FM"&amp;MOD(MONTH(Sheet1[[#This Row],[Date]])-4,12)+1</f>
        <v>FM2</v>
      </c>
      <c r="W5098" t="str">
        <f>"Q"&amp;ROUNDUP(MONTH(Sheet1[[#This Row],[Date]])/3,0)</f>
        <v>Q2</v>
      </c>
      <c r="X5098" t="str">
        <f>"Q"&amp;INT(MOD(MONTH(Sheet1[[#This Row],[Date]])-4,12/3)+1)</f>
        <v>Q2</v>
      </c>
      <c r="Y5098" t="str" cm="1">
        <f t="array" ref="Y5098">_xlfn.IFS(ROUND(L5098,0)&lt;=1,"Need to improve 0-1",ROUND(L5098,0)&lt;=2,"Okay 1-2",ROUND(L5098,0)&lt;=3,"Good 2-3",ROUND(L5098,0)&lt;=4,"Great 3-4",ROUND(L5098,0)&lt;=5,"Excellent 4-5")</f>
        <v>Good 2-3</v>
      </c>
      <c r="Z5098" t="str">
        <f t="shared" si="79"/>
        <v>0-1000</v>
      </c>
    </row>
    <row r="5099" spans="1:26" x14ac:dyDescent="0.3">
      <c r="A5099">
        <v>300941</v>
      </c>
      <c r="B5099" t="s">
        <v>7409</v>
      </c>
      <c r="C5099">
        <v>1</v>
      </c>
      <c r="D5099" t="s">
        <v>14</v>
      </c>
      <c r="E5099" t="s">
        <v>15</v>
      </c>
      <c r="F5099" t="s">
        <v>16</v>
      </c>
      <c r="G5099" t="s">
        <v>16</v>
      </c>
      <c r="H5099" t="s">
        <v>16</v>
      </c>
      <c r="I5099">
        <v>1</v>
      </c>
      <c r="J5099">
        <v>43</v>
      </c>
      <c r="K5099">
        <v>300</v>
      </c>
      <c r="L5099">
        <v>3.4</v>
      </c>
      <c r="M5099" t="s">
        <v>6995</v>
      </c>
      <c r="N5099" t="str">
        <f>SUBSTITUTE(Sheet1[[#This Row],[Datekey_Opening]],"_","-")</f>
        <v>2010-5-28</v>
      </c>
      <c r="O5099">
        <f>YEAR(Sheet1[[#This Row],[Date]])</f>
        <v>2010</v>
      </c>
      <c r="P5099" t="str">
        <f>LOOKUP(Sheet1[[#This Row],[CountryCode]],$AI$4:$AI$18,$AJ$4:$AJ$18)</f>
        <v>India</v>
      </c>
      <c r="Q5099">
        <f>MONTH(Sheet1[[#This Row],[Date]])</f>
        <v>5</v>
      </c>
      <c r="R5099" t="str">
        <f>TEXT(Sheet1[[#This Row],[Date]],"MMMM")</f>
        <v>May</v>
      </c>
      <c r="S5099" t="str">
        <f>TEXT(Sheet1[[#This Row],[Date]],"YYYY-MMM")</f>
        <v>2010-May</v>
      </c>
      <c r="T5099">
        <f>WEEKDAY(Sheet1[[#This Row],[Date]])</f>
        <v>6</v>
      </c>
      <c r="U5099" t="str">
        <f>TEXT(Sheet1[[#This Row],[Date]],"DDDD")</f>
        <v>Friday</v>
      </c>
      <c r="V5099" t="str">
        <f>"FM"&amp;MOD(MONTH(Sheet1[[#This Row],[Date]])-4,12)+1</f>
        <v>FM2</v>
      </c>
      <c r="W5099" t="str">
        <f>"Q"&amp;ROUNDUP(MONTH(Sheet1[[#This Row],[Date]])/3,0)</f>
        <v>Q2</v>
      </c>
      <c r="X5099" t="str">
        <f>"Q"&amp;INT(MOD(MONTH(Sheet1[[#This Row],[Date]])-4,12/3)+1)</f>
        <v>Q2</v>
      </c>
      <c r="Y5099" t="str" cm="1">
        <f t="array" ref="Y5099">_xlfn.IFS(ROUND(L5099,0)&lt;=1,"Need to improve 0-1",ROUND(L5099,0)&lt;=2,"Okay 1-2",ROUND(L5099,0)&lt;=3,"Good 2-3",ROUND(L5099,0)&lt;=4,"Great 3-4",ROUND(L5099,0)&lt;=5,"Excellent 4-5")</f>
        <v>Good 2-3</v>
      </c>
      <c r="Z5099" t="str">
        <f t="shared" si="79"/>
        <v>0-1000</v>
      </c>
    </row>
    <row r="5100" spans="1:26" x14ac:dyDescent="0.3">
      <c r="A5100">
        <v>7886</v>
      </c>
      <c r="B5100" t="s">
        <v>7410</v>
      </c>
      <c r="C5100">
        <v>1</v>
      </c>
      <c r="D5100" t="s">
        <v>14</v>
      </c>
      <c r="E5100" t="s">
        <v>15</v>
      </c>
      <c r="F5100" t="s">
        <v>16</v>
      </c>
      <c r="G5100" t="s">
        <v>16</v>
      </c>
      <c r="H5100" t="s">
        <v>16</v>
      </c>
      <c r="I5100">
        <v>1</v>
      </c>
      <c r="J5100">
        <v>17</v>
      </c>
      <c r="K5100">
        <v>200</v>
      </c>
      <c r="L5100">
        <v>3.1</v>
      </c>
      <c r="M5100" t="s">
        <v>7006</v>
      </c>
      <c r="N5100" t="str">
        <f>SUBSTITUTE(Sheet1[[#This Row],[Datekey_Opening]],"_","-")</f>
        <v>2014-4-28</v>
      </c>
      <c r="O5100">
        <f>YEAR(Sheet1[[#This Row],[Date]])</f>
        <v>2014</v>
      </c>
      <c r="P5100" t="str">
        <f>LOOKUP(Sheet1[[#This Row],[CountryCode]],$AI$4:$AI$18,$AJ$4:$AJ$18)</f>
        <v>India</v>
      </c>
      <c r="Q5100">
        <f>MONTH(Sheet1[[#This Row],[Date]])</f>
        <v>4</v>
      </c>
      <c r="R5100" t="str">
        <f>TEXT(Sheet1[[#This Row],[Date]],"MMMM")</f>
        <v>April</v>
      </c>
      <c r="S5100" t="str">
        <f>TEXT(Sheet1[[#This Row],[Date]],"YYYY-MMM")</f>
        <v>2014-Apr</v>
      </c>
      <c r="T5100">
        <f>WEEKDAY(Sheet1[[#This Row],[Date]])</f>
        <v>2</v>
      </c>
      <c r="U5100" t="str">
        <f>TEXT(Sheet1[[#This Row],[Date]],"DDDD")</f>
        <v>Monday</v>
      </c>
      <c r="V5100" t="str">
        <f>"FM"&amp;MOD(MONTH(Sheet1[[#This Row],[Date]])-4,12)+1</f>
        <v>FM1</v>
      </c>
      <c r="W5100" t="str">
        <f>"Q"&amp;ROUNDUP(MONTH(Sheet1[[#This Row],[Date]])/3,0)</f>
        <v>Q2</v>
      </c>
      <c r="X5100" t="str">
        <f>"Q"&amp;INT(MOD(MONTH(Sheet1[[#This Row],[Date]])-4,12/3)+1)</f>
        <v>Q1</v>
      </c>
      <c r="Y5100" t="str" cm="1">
        <f t="array" ref="Y5100">_xlfn.IFS(ROUND(L5100,0)&lt;=1,"Need to improve 0-1",ROUND(L5100,0)&lt;=2,"Okay 1-2",ROUND(L5100,0)&lt;=3,"Good 2-3",ROUND(L5100,0)&lt;=4,"Great 3-4",ROUND(L5100,0)&lt;=5,"Excellent 4-5")</f>
        <v>Good 2-3</v>
      </c>
      <c r="Z5100" t="str">
        <f t="shared" si="79"/>
        <v>0-1000</v>
      </c>
    </row>
    <row r="5101" spans="1:26" x14ac:dyDescent="0.3">
      <c r="A5101">
        <v>302811</v>
      </c>
      <c r="B5101" t="s">
        <v>7411</v>
      </c>
      <c r="C5101">
        <v>1</v>
      </c>
      <c r="D5101" t="s">
        <v>14</v>
      </c>
      <c r="E5101" t="s">
        <v>15</v>
      </c>
      <c r="F5101" t="s">
        <v>16</v>
      </c>
      <c r="G5101" t="s">
        <v>21</v>
      </c>
      <c r="H5101" t="s">
        <v>16</v>
      </c>
      <c r="I5101">
        <v>1</v>
      </c>
      <c r="J5101">
        <v>24</v>
      </c>
      <c r="K5101">
        <v>450</v>
      </c>
      <c r="L5101">
        <v>2.6</v>
      </c>
      <c r="M5101" t="s">
        <v>738</v>
      </c>
      <c r="N5101" t="str">
        <f>SUBSTITUTE(Sheet1[[#This Row],[Datekey_Opening]],"_","-")</f>
        <v>2011-4-5</v>
      </c>
      <c r="O5101">
        <f>YEAR(Sheet1[[#This Row],[Date]])</f>
        <v>2011</v>
      </c>
      <c r="P5101" t="str">
        <f>LOOKUP(Sheet1[[#This Row],[CountryCode]],$AI$4:$AI$18,$AJ$4:$AJ$18)</f>
        <v>India</v>
      </c>
      <c r="Q5101">
        <f>MONTH(Sheet1[[#This Row],[Date]])</f>
        <v>4</v>
      </c>
      <c r="R5101" t="str">
        <f>TEXT(Sheet1[[#This Row],[Date]],"MMMM")</f>
        <v>April</v>
      </c>
      <c r="S5101" t="str">
        <f>TEXT(Sheet1[[#This Row],[Date]],"YYYY-MMM")</f>
        <v>2011-Apr</v>
      </c>
      <c r="T5101">
        <f>WEEKDAY(Sheet1[[#This Row],[Date]])</f>
        <v>3</v>
      </c>
      <c r="U5101" t="str">
        <f>TEXT(Sheet1[[#This Row],[Date]],"DDDD")</f>
        <v>Tuesday</v>
      </c>
      <c r="V5101" t="str">
        <f>"FM"&amp;MOD(MONTH(Sheet1[[#This Row],[Date]])-4,12)+1</f>
        <v>FM1</v>
      </c>
      <c r="W5101" t="str">
        <f>"Q"&amp;ROUNDUP(MONTH(Sheet1[[#This Row],[Date]])/3,0)</f>
        <v>Q2</v>
      </c>
      <c r="X5101" t="str">
        <f>"Q"&amp;INT(MOD(MONTH(Sheet1[[#This Row],[Date]])-4,12/3)+1)</f>
        <v>Q1</v>
      </c>
      <c r="Y5101" t="str" cm="1">
        <f t="array" ref="Y5101">_xlfn.IFS(ROUND(L5101,0)&lt;=1,"Need to improve 0-1",ROUND(L5101,0)&lt;=2,"Okay 1-2",ROUND(L5101,0)&lt;=3,"Good 2-3",ROUND(L5101,0)&lt;=4,"Great 3-4",ROUND(L5101,0)&lt;=5,"Excellent 4-5")</f>
        <v>Good 2-3</v>
      </c>
      <c r="Z5101" t="str">
        <f t="shared" si="79"/>
        <v>0-1000</v>
      </c>
    </row>
    <row r="5102" spans="1:26" x14ac:dyDescent="0.3">
      <c r="A5102">
        <v>2211</v>
      </c>
      <c r="B5102" t="s">
        <v>7412</v>
      </c>
      <c r="C5102">
        <v>1</v>
      </c>
      <c r="D5102" t="s">
        <v>14</v>
      </c>
      <c r="E5102" t="s">
        <v>15</v>
      </c>
      <c r="F5102" t="s">
        <v>16</v>
      </c>
      <c r="G5102" t="s">
        <v>21</v>
      </c>
      <c r="H5102" t="s">
        <v>16</v>
      </c>
      <c r="I5102">
        <v>1</v>
      </c>
      <c r="J5102">
        <v>23</v>
      </c>
      <c r="K5102">
        <v>350</v>
      </c>
      <c r="L5102">
        <v>2.6</v>
      </c>
      <c r="M5102" t="s">
        <v>3488</v>
      </c>
      <c r="N5102" t="str">
        <f>SUBSTITUTE(Sheet1[[#This Row],[Datekey_Opening]],"_","-")</f>
        <v>2012-4-9</v>
      </c>
      <c r="O5102">
        <f>YEAR(Sheet1[[#This Row],[Date]])</f>
        <v>2012</v>
      </c>
      <c r="P5102" t="str">
        <f>LOOKUP(Sheet1[[#This Row],[CountryCode]],$AI$4:$AI$18,$AJ$4:$AJ$18)</f>
        <v>India</v>
      </c>
      <c r="Q5102">
        <f>MONTH(Sheet1[[#This Row],[Date]])</f>
        <v>4</v>
      </c>
      <c r="R5102" t="str">
        <f>TEXT(Sheet1[[#This Row],[Date]],"MMMM")</f>
        <v>April</v>
      </c>
      <c r="S5102" t="str">
        <f>TEXT(Sheet1[[#This Row],[Date]],"YYYY-MMM")</f>
        <v>2012-Apr</v>
      </c>
      <c r="T5102">
        <f>WEEKDAY(Sheet1[[#This Row],[Date]])</f>
        <v>2</v>
      </c>
      <c r="U5102" t="str">
        <f>TEXT(Sheet1[[#This Row],[Date]],"DDDD")</f>
        <v>Monday</v>
      </c>
      <c r="V5102" t="str">
        <f>"FM"&amp;MOD(MONTH(Sheet1[[#This Row],[Date]])-4,12)+1</f>
        <v>FM1</v>
      </c>
      <c r="W5102" t="str">
        <f>"Q"&amp;ROUNDUP(MONTH(Sheet1[[#This Row],[Date]])/3,0)</f>
        <v>Q2</v>
      </c>
      <c r="X5102" t="str">
        <f>"Q"&amp;INT(MOD(MONTH(Sheet1[[#This Row],[Date]])-4,12/3)+1)</f>
        <v>Q1</v>
      </c>
      <c r="Y5102" t="str" cm="1">
        <f t="array" ref="Y5102">_xlfn.IFS(ROUND(L5102,0)&lt;=1,"Need to improve 0-1",ROUND(L5102,0)&lt;=2,"Okay 1-2",ROUND(L5102,0)&lt;=3,"Good 2-3",ROUND(L5102,0)&lt;=4,"Great 3-4",ROUND(L5102,0)&lt;=5,"Excellent 4-5")</f>
        <v>Good 2-3</v>
      </c>
      <c r="Z5102" t="str">
        <f t="shared" si="79"/>
        <v>0-1000</v>
      </c>
    </row>
    <row r="5103" spans="1:26" x14ac:dyDescent="0.3">
      <c r="A5103">
        <v>1904</v>
      </c>
      <c r="B5103" t="s">
        <v>7413</v>
      </c>
      <c r="C5103">
        <v>1</v>
      </c>
      <c r="D5103" t="s">
        <v>14</v>
      </c>
      <c r="E5103" t="s">
        <v>15</v>
      </c>
      <c r="F5103" t="s">
        <v>16</v>
      </c>
      <c r="G5103" t="s">
        <v>16</v>
      </c>
      <c r="H5103" t="s">
        <v>16</v>
      </c>
      <c r="I5103">
        <v>1</v>
      </c>
      <c r="J5103">
        <v>149</v>
      </c>
      <c r="K5103">
        <v>350</v>
      </c>
      <c r="L5103">
        <v>3.5</v>
      </c>
      <c r="M5103" t="s">
        <v>7169</v>
      </c>
      <c r="N5103" t="str">
        <f>SUBSTITUTE(Sheet1[[#This Row],[Datekey_Opening]],"_","-")</f>
        <v>2015-4-3</v>
      </c>
      <c r="O5103">
        <f>YEAR(Sheet1[[#This Row],[Date]])</f>
        <v>2015</v>
      </c>
      <c r="P5103" t="str">
        <f>LOOKUP(Sheet1[[#This Row],[CountryCode]],$AI$4:$AI$18,$AJ$4:$AJ$18)</f>
        <v>India</v>
      </c>
      <c r="Q5103">
        <f>MONTH(Sheet1[[#This Row],[Date]])</f>
        <v>4</v>
      </c>
      <c r="R5103" t="str">
        <f>TEXT(Sheet1[[#This Row],[Date]],"MMMM")</f>
        <v>April</v>
      </c>
      <c r="S5103" t="str">
        <f>TEXT(Sheet1[[#This Row],[Date]],"YYYY-MMM")</f>
        <v>2015-Apr</v>
      </c>
      <c r="T5103">
        <f>WEEKDAY(Sheet1[[#This Row],[Date]])</f>
        <v>6</v>
      </c>
      <c r="U5103" t="str">
        <f>TEXT(Sheet1[[#This Row],[Date]],"DDDD")</f>
        <v>Friday</v>
      </c>
      <c r="V5103" t="str">
        <f>"FM"&amp;MOD(MONTH(Sheet1[[#This Row],[Date]])-4,12)+1</f>
        <v>FM1</v>
      </c>
      <c r="W5103" t="str">
        <f>"Q"&amp;ROUNDUP(MONTH(Sheet1[[#This Row],[Date]])/3,0)</f>
        <v>Q2</v>
      </c>
      <c r="X5103" t="str">
        <f>"Q"&amp;INT(MOD(MONTH(Sheet1[[#This Row],[Date]])-4,12/3)+1)</f>
        <v>Q1</v>
      </c>
      <c r="Y5103" t="str" cm="1">
        <f t="array" ref="Y5103">_xlfn.IFS(ROUND(L5103,0)&lt;=1,"Need to improve 0-1",ROUND(L5103,0)&lt;=2,"Okay 1-2",ROUND(L5103,0)&lt;=3,"Good 2-3",ROUND(L5103,0)&lt;=4,"Great 3-4",ROUND(L5103,0)&lt;=5,"Excellent 4-5")</f>
        <v>Great 3-4</v>
      </c>
      <c r="Z5103" t="str">
        <f t="shared" si="79"/>
        <v>0-1000</v>
      </c>
    </row>
    <row r="5104" spans="1:26" x14ac:dyDescent="0.3">
      <c r="A5104">
        <v>5664</v>
      </c>
      <c r="B5104" t="s">
        <v>7414</v>
      </c>
      <c r="C5104">
        <v>1</v>
      </c>
      <c r="D5104" t="s">
        <v>14</v>
      </c>
      <c r="E5104" t="s">
        <v>15</v>
      </c>
      <c r="F5104" t="s">
        <v>16</v>
      </c>
      <c r="G5104" t="s">
        <v>21</v>
      </c>
      <c r="H5104" t="s">
        <v>16</v>
      </c>
      <c r="I5104">
        <v>1</v>
      </c>
      <c r="J5104">
        <v>29</v>
      </c>
      <c r="K5104">
        <v>300</v>
      </c>
      <c r="L5104">
        <v>3.2</v>
      </c>
      <c r="M5104" t="s">
        <v>7415</v>
      </c>
      <c r="N5104" t="str">
        <f>SUBSTITUTE(Sheet1[[#This Row],[Datekey_Opening]],"_","-")</f>
        <v>2018-4-24</v>
      </c>
      <c r="O5104">
        <f>YEAR(Sheet1[[#This Row],[Date]])</f>
        <v>2018</v>
      </c>
      <c r="P5104" t="str">
        <f>LOOKUP(Sheet1[[#This Row],[CountryCode]],$AI$4:$AI$18,$AJ$4:$AJ$18)</f>
        <v>India</v>
      </c>
      <c r="Q5104">
        <f>MONTH(Sheet1[[#This Row],[Date]])</f>
        <v>4</v>
      </c>
      <c r="R5104" t="str">
        <f>TEXT(Sheet1[[#This Row],[Date]],"MMMM")</f>
        <v>April</v>
      </c>
      <c r="S5104" t="str">
        <f>TEXT(Sheet1[[#This Row],[Date]],"YYYY-MMM")</f>
        <v>2018-Apr</v>
      </c>
      <c r="T5104">
        <f>WEEKDAY(Sheet1[[#This Row],[Date]])</f>
        <v>3</v>
      </c>
      <c r="U5104" t="str">
        <f>TEXT(Sheet1[[#This Row],[Date]],"DDDD")</f>
        <v>Tuesday</v>
      </c>
      <c r="V5104" t="str">
        <f>"FM"&amp;MOD(MONTH(Sheet1[[#This Row],[Date]])-4,12)+1</f>
        <v>FM1</v>
      </c>
      <c r="W5104" t="str">
        <f>"Q"&amp;ROUNDUP(MONTH(Sheet1[[#This Row],[Date]])/3,0)</f>
        <v>Q2</v>
      </c>
      <c r="X5104" t="str">
        <f>"Q"&amp;INT(MOD(MONTH(Sheet1[[#This Row],[Date]])-4,12/3)+1)</f>
        <v>Q1</v>
      </c>
      <c r="Y5104" t="str" cm="1">
        <f t="array" ref="Y5104">_xlfn.IFS(ROUND(L5104,0)&lt;=1,"Need to improve 0-1",ROUND(L5104,0)&lt;=2,"Okay 1-2",ROUND(L5104,0)&lt;=3,"Good 2-3",ROUND(L5104,0)&lt;=4,"Great 3-4",ROUND(L5104,0)&lt;=5,"Excellent 4-5")</f>
        <v>Good 2-3</v>
      </c>
      <c r="Z5104" t="str">
        <f t="shared" si="79"/>
        <v>0-1000</v>
      </c>
    </row>
    <row r="5105" spans="1:26" x14ac:dyDescent="0.3">
      <c r="A5105">
        <v>3918</v>
      </c>
      <c r="B5105" t="s">
        <v>4600</v>
      </c>
      <c r="C5105">
        <v>1</v>
      </c>
      <c r="D5105" t="s">
        <v>14</v>
      </c>
      <c r="E5105" t="s">
        <v>15</v>
      </c>
      <c r="F5105" t="s">
        <v>16</v>
      </c>
      <c r="G5105" t="s">
        <v>16</v>
      </c>
      <c r="H5105" t="s">
        <v>16</v>
      </c>
      <c r="I5105">
        <v>1</v>
      </c>
      <c r="J5105">
        <v>54</v>
      </c>
      <c r="K5105">
        <v>350</v>
      </c>
      <c r="L5105">
        <v>2.1</v>
      </c>
      <c r="M5105" t="s">
        <v>7416</v>
      </c>
      <c r="N5105" t="str">
        <f>SUBSTITUTE(Sheet1[[#This Row],[Datekey_Opening]],"_","-")</f>
        <v>2015-4-21</v>
      </c>
      <c r="O5105">
        <f>YEAR(Sheet1[[#This Row],[Date]])</f>
        <v>2015</v>
      </c>
      <c r="P5105" t="str">
        <f>LOOKUP(Sheet1[[#This Row],[CountryCode]],$AI$4:$AI$18,$AJ$4:$AJ$18)</f>
        <v>India</v>
      </c>
      <c r="Q5105">
        <f>MONTH(Sheet1[[#This Row],[Date]])</f>
        <v>4</v>
      </c>
      <c r="R5105" t="str">
        <f>TEXT(Sheet1[[#This Row],[Date]],"MMMM")</f>
        <v>April</v>
      </c>
      <c r="S5105" t="str">
        <f>TEXT(Sheet1[[#This Row],[Date]],"YYYY-MMM")</f>
        <v>2015-Apr</v>
      </c>
      <c r="T5105">
        <f>WEEKDAY(Sheet1[[#This Row],[Date]])</f>
        <v>3</v>
      </c>
      <c r="U5105" t="str">
        <f>TEXT(Sheet1[[#This Row],[Date]],"DDDD")</f>
        <v>Tuesday</v>
      </c>
      <c r="V5105" t="str">
        <f>"FM"&amp;MOD(MONTH(Sheet1[[#This Row],[Date]])-4,12)+1</f>
        <v>FM1</v>
      </c>
      <c r="W5105" t="str">
        <f>"Q"&amp;ROUNDUP(MONTH(Sheet1[[#This Row],[Date]])/3,0)</f>
        <v>Q2</v>
      </c>
      <c r="X5105" t="str">
        <f>"Q"&amp;INT(MOD(MONTH(Sheet1[[#This Row],[Date]])-4,12/3)+1)</f>
        <v>Q1</v>
      </c>
      <c r="Y5105" t="str" cm="1">
        <f t="array" ref="Y5105">_xlfn.IFS(ROUND(L5105,0)&lt;=1,"Need to improve 0-1",ROUND(L5105,0)&lt;=2,"Okay 1-2",ROUND(L5105,0)&lt;=3,"Good 2-3",ROUND(L5105,0)&lt;=4,"Great 3-4",ROUND(L5105,0)&lt;=5,"Excellent 4-5")</f>
        <v>Okay 1-2</v>
      </c>
      <c r="Z5105" t="str">
        <f t="shared" si="79"/>
        <v>0-1000</v>
      </c>
    </row>
    <row r="5106" spans="1:26" x14ac:dyDescent="0.3">
      <c r="A5106">
        <v>8517</v>
      </c>
      <c r="B5106" t="s">
        <v>314</v>
      </c>
      <c r="C5106">
        <v>1</v>
      </c>
      <c r="D5106" t="s">
        <v>14</v>
      </c>
      <c r="E5106" t="s">
        <v>15</v>
      </c>
      <c r="F5106" t="s">
        <v>16</v>
      </c>
      <c r="G5106" t="s">
        <v>16</v>
      </c>
      <c r="H5106" t="s">
        <v>16</v>
      </c>
      <c r="I5106">
        <v>1</v>
      </c>
      <c r="J5106">
        <v>24</v>
      </c>
      <c r="K5106">
        <v>400</v>
      </c>
      <c r="L5106">
        <v>3.1</v>
      </c>
      <c r="M5106" t="s">
        <v>1410</v>
      </c>
      <c r="N5106" t="str">
        <f>SUBSTITUTE(Sheet1[[#This Row],[Datekey_Opening]],"_","-")</f>
        <v>2017-4-9</v>
      </c>
      <c r="O5106">
        <f>YEAR(Sheet1[[#This Row],[Date]])</f>
        <v>2017</v>
      </c>
      <c r="P5106" t="str">
        <f>LOOKUP(Sheet1[[#This Row],[CountryCode]],$AI$4:$AI$18,$AJ$4:$AJ$18)</f>
        <v>India</v>
      </c>
      <c r="Q5106">
        <f>MONTH(Sheet1[[#This Row],[Date]])</f>
        <v>4</v>
      </c>
      <c r="R5106" t="str">
        <f>TEXT(Sheet1[[#This Row],[Date]],"MMMM")</f>
        <v>April</v>
      </c>
      <c r="S5106" t="str">
        <f>TEXT(Sheet1[[#This Row],[Date]],"YYYY-MMM")</f>
        <v>2017-Apr</v>
      </c>
      <c r="T5106">
        <f>WEEKDAY(Sheet1[[#This Row],[Date]])</f>
        <v>1</v>
      </c>
      <c r="U5106" t="str">
        <f>TEXT(Sheet1[[#This Row],[Date]],"DDDD")</f>
        <v>Sunday</v>
      </c>
      <c r="V5106" t="str">
        <f>"FM"&amp;MOD(MONTH(Sheet1[[#This Row],[Date]])-4,12)+1</f>
        <v>FM1</v>
      </c>
      <c r="W5106" t="str">
        <f>"Q"&amp;ROUNDUP(MONTH(Sheet1[[#This Row],[Date]])/3,0)</f>
        <v>Q2</v>
      </c>
      <c r="X5106" t="str">
        <f>"Q"&amp;INT(MOD(MONTH(Sheet1[[#This Row],[Date]])-4,12/3)+1)</f>
        <v>Q1</v>
      </c>
      <c r="Y5106" t="str" cm="1">
        <f t="array" ref="Y5106">_xlfn.IFS(ROUND(L5106,0)&lt;=1,"Need to improve 0-1",ROUND(L5106,0)&lt;=2,"Okay 1-2",ROUND(L5106,0)&lt;=3,"Good 2-3",ROUND(L5106,0)&lt;=4,"Great 3-4",ROUND(L5106,0)&lt;=5,"Excellent 4-5")</f>
        <v>Good 2-3</v>
      </c>
      <c r="Z5106" t="str">
        <f t="shared" si="79"/>
        <v>0-1000</v>
      </c>
    </row>
    <row r="5107" spans="1:26" x14ac:dyDescent="0.3">
      <c r="A5107">
        <v>301842</v>
      </c>
      <c r="B5107" t="s">
        <v>7417</v>
      </c>
      <c r="C5107">
        <v>1</v>
      </c>
      <c r="D5107" t="s">
        <v>14</v>
      </c>
      <c r="E5107" t="s">
        <v>15</v>
      </c>
      <c r="F5107" t="s">
        <v>16</v>
      </c>
      <c r="G5107" t="s">
        <v>16</v>
      </c>
      <c r="H5107" t="s">
        <v>16</v>
      </c>
      <c r="I5107">
        <v>1</v>
      </c>
      <c r="J5107">
        <v>20</v>
      </c>
      <c r="K5107">
        <v>300</v>
      </c>
      <c r="L5107">
        <v>3.2</v>
      </c>
      <c r="M5107" t="s">
        <v>5214</v>
      </c>
      <c r="N5107" t="str">
        <f>SUBSTITUTE(Sheet1[[#This Row],[Datekey_Opening]],"_","-")</f>
        <v>2013-4-8</v>
      </c>
      <c r="O5107">
        <f>YEAR(Sheet1[[#This Row],[Date]])</f>
        <v>2013</v>
      </c>
      <c r="P5107" t="str">
        <f>LOOKUP(Sheet1[[#This Row],[CountryCode]],$AI$4:$AI$18,$AJ$4:$AJ$18)</f>
        <v>India</v>
      </c>
      <c r="Q5107">
        <f>MONTH(Sheet1[[#This Row],[Date]])</f>
        <v>4</v>
      </c>
      <c r="R5107" t="str">
        <f>TEXT(Sheet1[[#This Row],[Date]],"MMMM")</f>
        <v>April</v>
      </c>
      <c r="S5107" t="str">
        <f>TEXT(Sheet1[[#This Row],[Date]],"YYYY-MMM")</f>
        <v>2013-Apr</v>
      </c>
      <c r="T5107">
        <f>WEEKDAY(Sheet1[[#This Row],[Date]])</f>
        <v>2</v>
      </c>
      <c r="U5107" t="str">
        <f>TEXT(Sheet1[[#This Row],[Date]],"DDDD")</f>
        <v>Monday</v>
      </c>
      <c r="V5107" t="str">
        <f>"FM"&amp;MOD(MONTH(Sheet1[[#This Row],[Date]])-4,12)+1</f>
        <v>FM1</v>
      </c>
      <c r="W5107" t="str">
        <f>"Q"&amp;ROUNDUP(MONTH(Sheet1[[#This Row],[Date]])/3,0)</f>
        <v>Q2</v>
      </c>
      <c r="X5107" t="str">
        <f>"Q"&amp;INT(MOD(MONTH(Sheet1[[#This Row],[Date]])-4,12/3)+1)</f>
        <v>Q1</v>
      </c>
      <c r="Y5107" t="str" cm="1">
        <f t="array" ref="Y5107">_xlfn.IFS(ROUND(L5107,0)&lt;=1,"Need to improve 0-1",ROUND(L5107,0)&lt;=2,"Okay 1-2",ROUND(L5107,0)&lt;=3,"Good 2-3",ROUND(L5107,0)&lt;=4,"Great 3-4",ROUND(L5107,0)&lt;=5,"Excellent 4-5")</f>
        <v>Good 2-3</v>
      </c>
      <c r="Z5107" t="str">
        <f t="shared" si="79"/>
        <v>0-1000</v>
      </c>
    </row>
    <row r="5108" spans="1:26" x14ac:dyDescent="0.3">
      <c r="A5108">
        <v>311228</v>
      </c>
      <c r="B5108" t="s">
        <v>7418</v>
      </c>
      <c r="C5108">
        <v>1</v>
      </c>
      <c r="D5108" t="s">
        <v>14</v>
      </c>
      <c r="E5108" t="s">
        <v>15</v>
      </c>
      <c r="F5108" t="s">
        <v>16</v>
      </c>
      <c r="G5108" t="s">
        <v>16</v>
      </c>
      <c r="H5108" t="s">
        <v>16</v>
      </c>
      <c r="I5108">
        <v>1</v>
      </c>
      <c r="J5108">
        <v>5</v>
      </c>
      <c r="K5108">
        <v>400</v>
      </c>
      <c r="L5108">
        <v>2.9</v>
      </c>
      <c r="M5108" t="s">
        <v>1921</v>
      </c>
      <c r="N5108" t="str">
        <f>SUBSTITUTE(Sheet1[[#This Row],[Datekey_Opening]],"_","-")</f>
        <v>2011-4-24</v>
      </c>
      <c r="O5108">
        <f>YEAR(Sheet1[[#This Row],[Date]])</f>
        <v>2011</v>
      </c>
      <c r="P5108" t="str">
        <f>LOOKUP(Sheet1[[#This Row],[CountryCode]],$AI$4:$AI$18,$AJ$4:$AJ$18)</f>
        <v>India</v>
      </c>
      <c r="Q5108">
        <f>MONTH(Sheet1[[#This Row],[Date]])</f>
        <v>4</v>
      </c>
      <c r="R5108" t="str">
        <f>TEXT(Sheet1[[#This Row],[Date]],"MMMM")</f>
        <v>April</v>
      </c>
      <c r="S5108" t="str">
        <f>TEXT(Sheet1[[#This Row],[Date]],"YYYY-MMM")</f>
        <v>2011-Apr</v>
      </c>
      <c r="T5108">
        <f>WEEKDAY(Sheet1[[#This Row],[Date]])</f>
        <v>1</v>
      </c>
      <c r="U5108" t="str">
        <f>TEXT(Sheet1[[#This Row],[Date]],"DDDD")</f>
        <v>Sunday</v>
      </c>
      <c r="V5108" t="str">
        <f>"FM"&amp;MOD(MONTH(Sheet1[[#This Row],[Date]])-4,12)+1</f>
        <v>FM1</v>
      </c>
      <c r="W5108" t="str">
        <f>"Q"&amp;ROUNDUP(MONTH(Sheet1[[#This Row],[Date]])/3,0)</f>
        <v>Q2</v>
      </c>
      <c r="X5108" t="str">
        <f>"Q"&amp;INT(MOD(MONTH(Sheet1[[#This Row],[Date]])-4,12/3)+1)</f>
        <v>Q1</v>
      </c>
      <c r="Y5108" t="str" cm="1">
        <f t="array" ref="Y5108">_xlfn.IFS(ROUND(L5108,0)&lt;=1,"Need to improve 0-1",ROUND(L5108,0)&lt;=2,"Okay 1-2",ROUND(L5108,0)&lt;=3,"Good 2-3",ROUND(L5108,0)&lt;=4,"Great 3-4",ROUND(L5108,0)&lt;=5,"Excellent 4-5")</f>
        <v>Good 2-3</v>
      </c>
      <c r="Z5108" t="str">
        <f t="shared" si="79"/>
        <v>0-1000</v>
      </c>
    </row>
    <row r="5109" spans="1:26" x14ac:dyDescent="0.3">
      <c r="A5109">
        <v>4634</v>
      </c>
      <c r="B5109" t="s">
        <v>7419</v>
      </c>
      <c r="C5109">
        <v>1</v>
      </c>
      <c r="D5109" t="s">
        <v>14</v>
      </c>
      <c r="E5109" t="s">
        <v>15</v>
      </c>
      <c r="F5109" t="s">
        <v>16</v>
      </c>
      <c r="G5109" t="s">
        <v>16</v>
      </c>
      <c r="H5109" t="s">
        <v>16</v>
      </c>
      <c r="I5109">
        <v>1</v>
      </c>
      <c r="J5109">
        <v>15</v>
      </c>
      <c r="K5109">
        <v>300</v>
      </c>
      <c r="L5109">
        <v>3.1</v>
      </c>
      <c r="M5109" t="s">
        <v>2412</v>
      </c>
      <c r="N5109" t="str">
        <f>SUBSTITUTE(Sheet1[[#This Row],[Datekey_Opening]],"_","-")</f>
        <v>2016-4-3</v>
      </c>
      <c r="O5109">
        <f>YEAR(Sheet1[[#This Row],[Date]])</f>
        <v>2016</v>
      </c>
      <c r="P5109" t="str">
        <f>LOOKUP(Sheet1[[#This Row],[CountryCode]],$AI$4:$AI$18,$AJ$4:$AJ$18)</f>
        <v>India</v>
      </c>
      <c r="Q5109">
        <f>MONTH(Sheet1[[#This Row],[Date]])</f>
        <v>4</v>
      </c>
      <c r="R5109" t="str">
        <f>TEXT(Sheet1[[#This Row],[Date]],"MMMM")</f>
        <v>April</v>
      </c>
      <c r="S5109" t="str">
        <f>TEXT(Sheet1[[#This Row],[Date]],"YYYY-MMM")</f>
        <v>2016-Apr</v>
      </c>
      <c r="T5109">
        <f>WEEKDAY(Sheet1[[#This Row],[Date]])</f>
        <v>1</v>
      </c>
      <c r="U5109" t="str">
        <f>TEXT(Sheet1[[#This Row],[Date]],"DDDD")</f>
        <v>Sunday</v>
      </c>
      <c r="V5109" t="str">
        <f>"FM"&amp;MOD(MONTH(Sheet1[[#This Row],[Date]])-4,12)+1</f>
        <v>FM1</v>
      </c>
      <c r="W5109" t="str">
        <f>"Q"&amp;ROUNDUP(MONTH(Sheet1[[#This Row],[Date]])/3,0)</f>
        <v>Q2</v>
      </c>
      <c r="X5109" t="str">
        <f>"Q"&amp;INT(MOD(MONTH(Sheet1[[#This Row],[Date]])-4,12/3)+1)</f>
        <v>Q1</v>
      </c>
      <c r="Y5109" t="str" cm="1">
        <f t="array" ref="Y5109">_xlfn.IFS(ROUND(L5109,0)&lt;=1,"Need to improve 0-1",ROUND(L5109,0)&lt;=2,"Okay 1-2",ROUND(L5109,0)&lt;=3,"Good 2-3",ROUND(L5109,0)&lt;=4,"Great 3-4",ROUND(L5109,0)&lt;=5,"Excellent 4-5")</f>
        <v>Good 2-3</v>
      </c>
      <c r="Z5109" t="str">
        <f t="shared" si="79"/>
        <v>0-1000</v>
      </c>
    </row>
    <row r="5110" spans="1:26" x14ac:dyDescent="0.3">
      <c r="A5110">
        <v>5536</v>
      </c>
      <c r="B5110" t="s">
        <v>7420</v>
      </c>
      <c r="C5110">
        <v>1</v>
      </c>
      <c r="D5110" t="s">
        <v>14</v>
      </c>
      <c r="E5110" t="s">
        <v>15</v>
      </c>
      <c r="F5110" t="s">
        <v>16</v>
      </c>
      <c r="G5110" t="s">
        <v>16</v>
      </c>
      <c r="H5110" t="s">
        <v>16</v>
      </c>
      <c r="I5110">
        <v>1</v>
      </c>
      <c r="J5110">
        <v>11</v>
      </c>
      <c r="K5110">
        <v>150</v>
      </c>
      <c r="L5110">
        <v>2.8</v>
      </c>
      <c r="M5110" t="s">
        <v>7013</v>
      </c>
      <c r="N5110" t="str">
        <f>SUBSTITUTE(Sheet1[[#This Row],[Datekey_Opening]],"_","-")</f>
        <v>2016-4-17</v>
      </c>
      <c r="O5110">
        <f>YEAR(Sheet1[[#This Row],[Date]])</f>
        <v>2016</v>
      </c>
      <c r="P5110" t="str">
        <f>LOOKUP(Sheet1[[#This Row],[CountryCode]],$AI$4:$AI$18,$AJ$4:$AJ$18)</f>
        <v>India</v>
      </c>
      <c r="Q5110">
        <f>MONTH(Sheet1[[#This Row],[Date]])</f>
        <v>4</v>
      </c>
      <c r="R5110" t="str">
        <f>TEXT(Sheet1[[#This Row],[Date]],"MMMM")</f>
        <v>April</v>
      </c>
      <c r="S5110" t="str">
        <f>TEXT(Sheet1[[#This Row],[Date]],"YYYY-MMM")</f>
        <v>2016-Apr</v>
      </c>
      <c r="T5110">
        <f>WEEKDAY(Sheet1[[#This Row],[Date]])</f>
        <v>1</v>
      </c>
      <c r="U5110" t="str">
        <f>TEXT(Sheet1[[#This Row],[Date]],"DDDD")</f>
        <v>Sunday</v>
      </c>
      <c r="V5110" t="str">
        <f>"FM"&amp;MOD(MONTH(Sheet1[[#This Row],[Date]])-4,12)+1</f>
        <v>FM1</v>
      </c>
      <c r="W5110" t="str">
        <f>"Q"&amp;ROUNDUP(MONTH(Sheet1[[#This Row],[Date]])/3,0)</f>
        <v>Q2</v>
      </c>
      <c r="X5110" t="str">
        <f>"Q"&amp;INT(MOD(MONTH(Sheet1[[#This Row],[Date]])-4,12/3)+1)</f>
        <v>Q1</v>
      </c>
      <c r="Y5110" t="str" cm="1">
        <f t="array" ref="Y5110">_xlfn.IFS(ROUND(L5110,0)&lt;=1,"Need to improve 0-1",ROUND(L5110,0)&lt;=2,"Okay 1-2",ROUND(L5110,0)&lt;=3,"Good 2-3",ROUND(L5110,0)&lt;=4,"Great 3-4",ROUND(L5110,0)&lt;=5,"Excellent 4-5")</f>
        <v>Good 2-3</v>
      </c>
      <c r="Z5110" t="str">
        <f t="shared" si="79"/>
        <v>0-1000</v>
      </c>
    </row>
    <row r="5111" spans="1:26" x14ac:dyDescent="0.3">
      <c r="A5111">
        <v>6120</v>
      </c>
      <c r="B5111" t="s">
        <v>7421</v>
      </c>
      <c r="C5111">
        <v>1</v>
      </c>
      <c r="D5111" t="s">
        <v>14</v>
      </c>
      <c r="E5111" t="s">
        <v>15</v>
      </c>
      <c r="F5111" t="s">
        <v>16</v>
      </c>
      <c r="G5111" t="s">
        <v>16</v>
      </c>
      <c r="H5111" t="s">
        <v>16</v>
      </c>
      <c r="I5111">
        <v>1</v>
      </c>
      <c r="J5111">
        <v>18</v>
      </c>
      <c r="K5111">
        <v>150</v>
      </c>
      <c r="L5111">
        <v>3.2</v>
      </c>
      <c r="M5111" t="s">
        <v>7422</v>
      </c>
      <c r="N5111" t="str">
        <f>SUBSTITUTE(Sheet1[[#This Row],[Datekey_Opening]],"_","-")</f>
        <v>2015-4-19</v>
      </c>
      <c r="O5111">
        <f>YEAR(Sheet1[[#This Row],[Date]])</f>
        <v>2015</v>
      </c>
      <c r="P5111" t="str">
        <f>LOOKUP(Sheet1[[#This Row],[CountryCode]],$AI$4:$AI$18,$AJ$4:$AJ$18)</f>
        <v>India</v>
      </c>
      <c r="Q5111">
        <f>MONTH(Sheet1[[#This Row],[Date]])</f>
        <v>4</v>
      </c>
      <c r="R5111" t="str">
        <f>TEXT(Sheet1[[#This Row],[Date]],"MMMM")</f>
        <v>April</v>
      </c>
      <c r="S5111" t="str">
        <f>TEXT(Sheet1[[#This Row],[Date]],"YYYY-MMM")</f>
        <v>2015-Apr</v>
      </c>
      <c r="T5111">
        <f>WEEKDAY(Sheet1[[#This Row],[Date]])</f>
        <v>1</v>
      </c>
      <c r="U5111" t="str">
        <f>TEXT(Sheet1[[#This Row],[Date]],"DDDD")</f>
        <v>Sunday</v>
      </c>
      <c r="V5111" t="str">
        <f>"FM"&amp;MOD(MONTH(Sheet1[[#This Row],[Date]])-4,12)+1</f>
        <v>FM1</v>
      </c>
      <c r="W5111" t="str">
        <f>"Q"&amp;ROUNDUP(MONTH(Sheet1[[#This Row],[Date]])/3,0)</f>
        <v>Q2</v>
      </c>
      <c r="X5111" t="str">
        <f>"Q"&amp;INT(MOD(MONTH(Sheet1[[#This Row],[Date]])-4,12/3)+1)</f>
        <v>Q1</v>
      </c>
      <c r="Y5111" t="str" cm="1">
        <f t="array" ref="Y5111">_xlfn.IFS(ROUND(L5111,0)&lt;=1,"Need to improve 0-1",ROUND(L5111,0)&lt;=2,"Okay 1-2",ROUND(L5111,0)&lt;=3,"Good 2-3",ROUND(L5111,0)&lt;=4,"Great 3-4",ROUND(L5111,0)&lt;=5,"Excellent 4-5")</f>
        <v>Good 2-3</v>
      </c>
      <c r="Z5111" t="str">
        <f t="shared" si="79"/>
        <v>0-1000</v>
      </c>
    </row>
    <row r="5112" spans="1:26" x14ac:dyDescent="0.3">
      <c r="A5112">
        <v>18237343</v>
      </c>
      <c r="B5112" t="s">
        <v>7423</v>
      </c>
      <c r="C5112">
        <v>1</v>
      </c>
      <c r="D5112" t="s">
        <v>14</v>
      </c>
      <c r="E5112" t="s">
        <v>15</v>
      </c>
      <c r="F5112" t="s">
        <v>16</v>
      </c>
      <c r="G5112" t="s">
        <v>16</v>
      </c>
      <c r="H5112" t="s">
        <v>16</v>
      </c>
      <c r="I5112">
        <v>1</v>
      </c>
      <c r="J5112">
        <v>6</v>
      </c>
      <c r="K5112">
        <v>400</v>
      </c>
      <c r="L5112">
        <v>3</v>
      </c>
      <c r="M5112" t="s">
        <v>3264</v>
      </c>
      <c r="N5112" t="str">
        <f>SUBSTITUTE(Sheet1[[#This Row],[Datekey_Opening]],"_","-")</f>
        <v>2010-4-25</v>
      </c>
      <c r="O5112">
        <f>YEAR(Sheet1[[#This Row],[Date]])</f>
        <v>2010</v>
      </c>
      <c r="P5112" t="str">
        <f>LOOKUP(Sheet1[[#This Row],[CountryCode]],$AI$4:$AI$18,$AJ$4:$AJ$18)</f>
        <v>India</v>
      </c>
      <c r="Q5112">
        <f>MONTH(Sheet1[[#This Row],[Date]])</f>
        <v>4</v>
      </c>
      <c r="R5112" t="str">
        <f>TEXT(Sheet1[[#This Row],[Date]],"MMMM")</f>
        <v>April</v>
      </c>
      <c r="S5112" t="str">
        <f>TEXT(Sheet1[[#This Row],[Date]],"YYYY-MMM")</f>
        <v>2010-Apr</v>
      </c>
      <c r="T5112">
        <f>WEEKDAY(Sheet1[[#This Row],[Date]])</f>
        <v>1</v>
      </c>
      <c r="U5112" t="str">
        <f>TEXT(Sheet1[[#This Row],[Date]],"DDDD")</f>
        <v>Sunday</v>
      </c>
      <c r="V5112" t="str">
        <f>"FM"&amp;MOD(MONTH(Sheet1[[#This Row],[Date]])-4,12)+1</f>
        <v>FM1</v>
      </c>
      <c r="W5112" t="str">
        <f>"Q"&amp;ROUNDUP(MONTH(Sheet1[[#This Row],[Date]])/3,0)</f>
        <v>Q2</v>
      </c>
      <c r="X5112" t="str">
        <f>"Q"&amp;INT(MOD(MONTH(Sheet1[[#This Row],[Date]])-4,12/3)+1)</f>
        <v>Q1</v>
      </c>
      <c r="Y5112" t="str" cm="1">
        <f t="array" ref="Y5112">_xlfn.IFS(ROUND(L5112,0)&lt;=1,"Need to improve 0-1",ROUND(L5112,0)&lt;=2,"Okay 1-2",ROUND(L5112,0)&lt;=3,"Good 2-3",ROUND(L5112,0)&lt;=4,"Great 3-4",ROUND(L5112,0)&lt;=5,"Excellent 4-5")</f>
        <v>Good 2-3</v>
      </c>
      <c r="Z5112" t="str">
        <f t="shared" si="79"/>
        <v>0-1000</v>
      </c>
    </row>
    <row r="5113" spans="1:26" x14ac:dyDescent="0.3">
      <c r="A5113">
        <v>7342</v>
      </c>
      <c r="B5113" t="s">
        <v>7424</v>
      </c>
      <c r="C5113">
        <v>1</v>
      </c>
      <c r="D5113" t="s">
        <v>14</v>
      </c>
      <c r="E5113" t="s">
        <v>15</v>
      </c>
      <c r="F5113" t="s">
        <v>16</v>
      </c>
      <c r="G5113" t="s">
        <v>16</v>
      </c>
      <c r="H5113" t="s">
        <v>16</v>
      </c>
      <c r="I5113">
        <v>1</v>
      </c>
      <c r="J5113">
        <v>41</v>
      </c>
      <c r="K5113">
        <v>300</v>
      </c>
      <c r="L5113">
        <v>2.7</v>
      </c>
      <c r="M5113" t="s">
        <v>6861</v>
      </c>
      <c r="N5113" t="str">
        <f>SUBSTITUTE(Sheet1[[#This Row],[Datekey_Opening]],"_","-")</f>
        <v>2011-4-10</v>
      </c>
      <c r="O5113">
        <f>YEAR(Sheet1[[#This Row],[Date]])</f>
        <v>2011</v>
      </c>
      <c r="P5113" t="str">
        <f>LOOKUP(Sheet1[[#This Row],[CountryCode]],$AI$4:$AI$18,$AJ$4:$AJ$18)</f>
        <v>India</v>
      </c>
      <c r="Q5113">
        <f>MONTH(Sheet1[[#This Row],[Date]])</f>
        <v>4</v>
      </c>
      <c r="R5113" t="str">
        <f>TEXT(Sheet1[[#This Row],[Date]],"MMMM")</f>
        <v>April</v>
      </c>
      <c r="S5113" t="str">
        <f>TEXT(Sheet1[[#This Row],[Date]],"YYYY-MMM")</f>
        <v>2011-Apr</v>
      </c>
      <c r="T5113">
        <f>WEEKDAY(Sheet1[[#This Row],[Date]])</f>
        <v>1</v>
      </c>
      <c r="U5113" t="str">
        <f>TEXT(Sheet1[[#This Row],[Date]],"DDDD")</f>
        <v>Sunday</v>
      </c>
      <c r="V5113" t="str">
        <f>"FM"&amp;MOD(MONTH(Sheet1[[#This Row],[Date]])-4,12)+1</f>
        <v>FM1</v>
      </c>
      <c r="W5113" t="str">
        <f>"Q"&amp;ROUNDUP(MONTH(Sheet1[[#This Row],[Date]])/3,0)</f>
        <v>Q2</v>
      </c>
      <c r="X5113" t="str">
        <f>"Q"&amp;INT(MOD(MONTH(Sheet1[[#This Row],[Date]])-4,12/3)+1)</f>
        <v>Q1</v>
      </c>
      <c r="Y5113" t="str" cm="1">
        <f t="array" ref="Y5113">_xlfn.IFS(ROUND(L5113,0)&lt;=1,"Need to improve 0-1",ROUND(L5113,0)&lt;=2,"Okay 1-2",ROUND(L5113,0)&lt;=3,"Good 2-3",ROUND(L5113,0)&lt;=4,"Great 3-4",ROUND(L5113,0)&lt;=5,"Excellent 4-5")</f>
        <v>Good 2-3</v>
      </c>
      <c r="Z5113" t="str">
        <f t="shared" si="79"/>
        <v>0-1000</v>
      </c>
    </row>
    <row r="5114" spans="1:26" x14ac:dyDescent="0.3">
      <c r="A5114">
        <v>18332676</v>
      </c>
      <c r="B5114" t="s">
        <v>7425</v>
      </c>
      <c r="C5114">
        <v>1</v>
      </c>
      <c r="D5114" t="s">
        <v>14</v>
      </c>
      <c r="E5114" t="s">
        <v>15</v>
      </c>
      <c r="F5114" t="s">
        <v>16</v>
      </c>
      <c r="G5114" t="s">
        <v>16</v>
      </c>
      <c r="H5114" t="s">
        <v>16</v>
      </c>
      <c r="I5114">
        <v>1</v>
      </c>
      <c r="J5114">
        <v>6</v>
      </c>
      <c r="K5114">
        <v>300</v>
      </c>
      <c r="L5114">
        <v>3</v>
      </c>
      <c r="M5114" t="s">
        <v>7006</v>
      </c>
      <c r="N5114" t="str">
        <f>SUBSTITUTE(Sheet1[[#This Row],[Datekey_Opening]],"_","-")</f>
        <v>2014-4-28</v>
      </c>
      <c r="O5114">
        <f>YEAR(Sheet1[[#This Row],[Date]])</f>
        <v>2014</v>
      </c>
      <c r="P5114" t="str">
        <f>LOOKUP(Sheet1[[#This Row],[CountryCode]],$AI$4:$AI$18,$AJ$4:$AJ$18)</f>
        <v>India</v>
      </c>
      <c r="Q5114">
        <f>MONTH(Sheet1[[#This Row],[Date]])</f>
        <v>4</v>
      </c>
      <c r="R5114" t="str">
        <f>TEXT(Sheet1[[#This Row],[Date]],"MMMM")</f>
        <v>April</v>
      </c>
      <c r="S5114" t="str">
        <f>TEXT(Sheet1[[#This Row],[Date]],"YYYY-MMM")</f>
        <v>2014-Apr</v>
      </c>
      <c r="T5114">
        <f>WEEKDAY(Sheet1[[#This Row],[Date]])</f>
        <v>2</v>
      </c>
      <c r="U5114" t="str">
        <f>TEXT(Sheet1[[#This Row],[Date]],"DDDD")</f>
        <v>Monday</v>
      </c>
      <c r="V5114" t="str">
        <f>"FM"&amp;MOD(MONTH(Sheet1[[#This Row],[Date]])-4,12)+1</f>
        <v>FM1</v>
      </c>
      <c r="W5114" t="str">
        <f>"Q"&amp;ROUNDUP(MONTH(Sheet1[[#This Row],[Date]])/3,0)</f>
        <v>Q2</v>
      </c>
      <c r="X5114" t="str">
        <f>"Q"&amp;INT(MOD(MONTH(Sheet1[[#This Row],[Date]])-4,12/3)+1)</f>
        <v>Q1</v>
      </c>
      <c r="Y5114" t="str" cm="1">
        <f t="array" ref="Y5114">_xlfn.IFS(ROUND(L5114,0)&lt;=1,"Need to improve 0-1",ROUND(L5114,0)&lt;=2,"Okay 1-2",ROUND(L5114,0)&lt;=3,"Good 2-3",ROUND(L5114,0)&lt;=4,"Great 3-4",ROUND(L5114,0)&lt;=5,"Excellent 4-5")</f>
        <v>Good 2-3</v>
      </c>
      <c r="Z5114" t="str">
        <f t="shared" si="79"/>
        <v>0-1000</v>
      </c>
    </row>
    <row r="5115" spans="1:26" x14ac:dyDescent="0.3">
      <c r="A5115">
        <v>302452</v>
      </c>
      <c r="B5115" t="s">
        <v>7426</v>
      </c>
      <c r="C5115">
        <v>1</v>
      </c>
      <c r="D5115" t="s">
        <v>14</v>
      </c>
      <c r="E5115" t="s">
        <v>15</v>
      </c>
      <c r="F5115" t="s">
        <v>16</v>
      </c>
      <c r="G5115" t="s">
        <v>16</v>
      </c>
      <c r="H5115" t="s">
        <v>16</v>
      </c>
      <c r="I5115">
        <v>1</v>
      </c>
      <c r="J5115">
        <v>4</v>
      </c>
      <c r="K5115">
        <v>150</v>
      </c>
      <c r="L5115">
        <v>3</v>
      </c>
      <c r="M5115" t="s">
        <v>180</v>
      </c>
      <c r="N5115" t="str">
        <f>SUBSTITUTE(Sheet1[[#This Row],[Datekey_Opening]],"_","-")</f>
        <v>2014-4-16</v>
      </c>
      <c r="O5115">
        <f>YEAR(Sheet1[[#This Row],[Date]])</f>
        <v>2014</v>
      </c>
      <c r="P5115" t="str">
        <f>LOOKUP(Sheet1[[#This Row],[CountryCode]],$AI$4:$AI$18,$AJ$4:$AJ$18)</f>
        <v>India</v>
      </c>
      <c r="Q5115">
        <f>MONTH(Sheet1[[#This Row],[Date]])</f>
        <v>4</v>
      </c>
      <c r="R5115" t="str">
        <f>TEXT(Sheet1[[#This Row],[Date]],"MMMM")</f>
        <v>April</v>
      </c>
      <c r="S5115" t="str">
        <f>TEXT(Sheet1[[#This Row],[Date]],"YYYY-MMM")</f>
        <v>2014-Apr</v>
      </c>
      <c r="T5115">
        <f>WEEKDAY(Sheet1[[#This Row],[Date]])</f>
        <v>4</v>
      </c>
      <c r="U5115" t="str">
        <f>TEXT(Sheet1[[#This Row],[Date]],"DDDD")</f>
        <v>Wednesday</v>
      </c>
      <c r="V5115" t="str">
        <f>"FM"&amp;MOD(MONTH(Sheet1[[#This Row],[Date]])-4,12)+1</f>
        <v>FM1</v>
      </c>
      <c r="W5115" t="str">
        <f>"Q"&amp;ROUNDUP(MONTH(Sheet1[[#This Row],[Date]])/3,0)</f>
        <v>Q2</v>
      </c>
      <c r="X5115" t="str">
        <f>"Q"&amp;INT(MOD(MONTH(Sheet1[[#This Row],[Date]])-4,12/3)+1)</f>
        <v>Q1</v>
      </c>
      <c r="Y5115" t="str" cm="1">
        <f t="array" ref="Y5115">_xlfn.IFS(ROUND(L5115,0)&lt;=1,"Need to improve 0-1",ROUND(L5115,0)&lt;=2,"Okay 1-2",ROUND(L5115,0)&lt;=3,"Good 2-3",ROUND(L5115,0)&lt;=4,"Great 3-4",ROUND(L5115,0)&lt;=5,"Excellent 4-5")</f>
        <v>Good 2-3</v>
      </c>
      <c r="Z5115" t="str">
        <f t="shared" si="79"/>
        <v>0-1000</v>
      </c>
    </row>
    <row r="5116" spans="1:26" x14ac:dyDescent="0.3">
      <c r="A5116">
        <v>5412</v>
      </c>
      <c r="B5116" t="s">
        <v>7427</v>
      </c>
      <c r="C5116">
        <v>1</v>
      </c>
      <c r="D5116" t="s">
        <v>14</v>
      </c>
      <c r="E5116" t="s">
        <v>15</v>
      </c>
      <c r="F5116" t="s">
        <v>16</v>
      </c>
      <c r="G5116" t="s">
        <v>16</v>
      </c>
      <c r="H5116" t="s">
        <v>16</v>
      </c>
      <c r="I5116">
        <v>1</v>
      </c>
      <c r="J5116">
        <v>6</v>
      </c>
      <c r="K5116">
        <v>200</v>
      </c>
      <c r="L5116">
        <v>3</v>
      </c>
      <c r="M5116" t="s">
        <v>2745</v>
      </c>
      <c r="N5116" t="str">
        <f>SUBSTITUTE(Sheet1[[#This Row],[Datekey_Opening]],"_","-")</f>
        <v>2012-4-13</v>
      </c>
      <c r="O5116">
        <f>YEAR(Sheet1[[#This Row],[Date]])</f>
        <v>2012</v>
      </c>
      <c r="P5116" t="str">
        <f>LOOKUP(Sheet1[[#This Row],[CountryCode]],$AI$4:$AI$18,$AJ$4:$AJ$18)</f>
        <v>India</v>
      </c>
      <c r="Q5116">
        <f>MONTH(Sheet1[[#This Row],[Date]])</f>
        <v>4</v>
      </c>
      <c r="R5116" t="str">
        <f>TEXT(Sheet1[[#This Row],[Date]],"MMMM")</f>
        <v>April</v>
      </c>
      <c r="S5116" t="str">
        <f>TEXT(Sheet1[[#This Row],[Date]],"YYYY-MMM")</f>
        <v>2012-Apr</v>
      </c>
      <c r="T5116">
        <f>WEEKDAY(Sheet1[[#This Row],[Date]])</f>
        <v>6</v>
      </c>
      <c r="U5116" t="str">
        <f>TEXT(Sheet1[[#This Row],[Date]],"DDDD")</f>
        <v>Friday</v>
      </c>
      <c r="V5116" t="str">
        <f>"FM"&amp;MOD(MONTH(Sheet1[[#This Row],[Date]])-4,12)+1</f>
        <v>FM1</v>
      </c>
      <c r="W5116" t="str">
        <f>"Q"&amp;ROUNDUP(MONTH(Sheet1[[#This Row],[Date]])/3,0)</f>
        <v>Q2</v>
      </c>
      <c r="X5116" t="str">
        <f>"Q"&amp;INT(MOD(MONTH(Sheet1[[#This Row],[Date]])-4,12/3)+1)</f>
        <v>Q1</v>
      </c>
      <c r="Y5116" t="str" cm="1">
        <f t="array" ref="Y5116">_xlfn.IFS(ROUND(L5116,0)&lt;=1,"Need to improve 0-1",ROUND(L5116,0)&lt;=2,"Okay 1-2",ROUND(L5116,0)&lt;=3,"Good 2-3",ROUND(L5116,0)&lt;=4,"Great 3-4",ROUND(L5116,0)&lt;=5,"Excellent 4-5")</f>
        <v>Good 2-3</v>
      </c>
      <c r="Z5116" t="str">
        <f t="shared" si="79"/>
        <v>0-1000</v>
      </c>
    </row>
    <row r="5117" spans="1:26" x14ac:dyDescent="0.3">
      <c r="A5117">
        <v>3185</v>
      </c>
      <c r="B5117" t="s">
        <v>7428</v>
      </c>
      <c r="C5117">
        <v>1</v>
      </c>
      <c r="D5117" t="s">
        <v>14</v>
      </c>
      <c r="E5117" t="s">
        <v>15</v>
      </c>
      <c r="F5117" t="s">
        <v>16</v>
      </c>
      <c r="G5117" t="s">
        <v>16</v>
      </c>
      <c r="H5117" t="s">
        <v>16</v>
      </c>
      <c r="I5117">
        <v>1</v>
      </c>
      <c r="J5117">
        <v>88</v>
      </c>
      <c r="K5117">
        <v>350</v>
      </c>
      <c r="L5117">
        <v>3.6</v>
      </c>
      <c r="M5117" t="s">
        <v>4207</v>
      </c>
      <c r="N5117" t="str">
        <f>SUBSTITUTE(Sheet1[[#This Row],[Datekey_Opening]],"_","-")</f>
        <v>2011-3-14</v>
      </c>
      <c r="O5117">
        <f>YEAR(Sheet1[[#This Row],[Date]])</f>
        <v>2011</v>
      </c>
      <c r="P5117" t="str">
        <f>LOOKUP(Sheet1[[#This Row],[CountryCode]],$AI$4:$AI$18,$AJ$4:$AJ$18)</f>
        <v>India</v>
      </c>
      <c r="Q5117">
        <f>MONTH(Sheet1[[#This Row],[Date]])</f>
        <v>3</v>
      </c>
      <c r="R5117" t="str">
        <f>TEXT(Sheet1[[#This Row],[Date]],"MMMM")</f>
        <v>March</v>
      </c>
      <c r="S5117" t="str">
        <f>TEXT(Sheet1[[#This Row],[Date]],"YYYY-MMM")</f>
        <v>2011-Mar</v>
      </c>
      <c r="T5117">
        <f>WEEKDAY(Sheet1[[#This Row],[Date]])</f>
        <v>2</v>
      </c>
      <c r="U5117" t="str">
        <f>TEXT(Sheet1[[#This Row],[Date]],"DDDD")</f>
        <v>Monday</v>
      </c>
      <c r="V5117" t="str">
        <f>"FM"&amp;MOD(MONTH(Sheet1[[#This Row],[Date]])-4,12)+1</f>
        <v>FM12</v>
      </c>
      <c r="W5117" t="str">
        <f>"Q"&amp;ROUNDUP(MONTH(Sheet1[[#This Row],[Date]])/3,0)</f>
        <v>Q1</v>
      </c>
      <c r="X5117" t="str">
        <f>"Q"&amp;INT(MOD(MONTH(Sheet1[[#This Row],[Date]])-4,12/3)+1)</f>
        <v>Q4</v>
      </c>
      <c r="Y5117" t="str" cm="1">
        <f t="array" ref="Y5117">_xlfn.IFS(ROUND(L5117,0)&lt;=1,"Need to improve 0-1",ROUND(L5117,0)&lt;=2,"Okay 1-2",ROUND(L5117,0)&lt;=3,"Good 2-3",ROUND(L5117,0)&lt;=4,"Great 3-4",ROUND(L5117,0)&lt;=5,"Excellent 4-5")</f>
        <v>Great 3-4</v>
      </c>
      <c r="Z5117" t="str">
        <f t="shared" si="79"/>
        <v>0-1000</v>
      </c>
    </row>
    <row r="5118" spans="1:26" x14ac:dyDescent="0.3">
      <c r="A5118">
        <v>307861</v>
      </c>
      <c r="B5118" t="s">
        <v>7429</v>
      </c>
      <c r="C5118">
        <v>1</v>
      </c>
      <c r="D5118" t="s">
        <v>14</v>
      </c>
      <c r="E5118" t="s">
        <v>15</v>
      </c>
      <c r="F5118" t="s">
        <v>16</v>
      </c>
      <c r="G5118" t="s">
        <v>16</v>
      </c>
      <c r="H5118" t="s">
        <v>16</v>
      </c>
      <c r="I5118">
        <v>1</v>
      </c>
      <c r="J5118">
        <v>16</v>
      </c>
      <c r="K5118">
        <v>450</v>
      </c>
      <c r="L5118">
        <v>2.9</v>
      </c>
      <c r="M5118" t="s">
        <v>2820</v>
      </c>
      <c r="N5118" t="str">
        <f>SUBSTITUTE(Sheet1[[#This Row],[Datekey_Opening]],"_","-")</f>
        <v>2012-3-21</v>
      </c>
      <c r="O5118">
        <f>YEAR(Sheet1[[#This Row],[Date]])</f>
        <v>2012</v>
      </c>
      <c r="P5118" t="str">
        <f>LOOKUP(Sheet1[[#This Row],[CountryCode]],$AI$4:$AI$18,$AJ$4:$AJ$18)</f>
        <v>India</v>
      </c>
      <c r="Q5118">
        <f>MONTH(Sheet1[[#This Row],[Date]])</f>
        <v>3</v>
      </c>
      <c r="R5118" t="str">
        <f>TEXT(Sheet1[[#This Row],[Date]],"MMMM")</f>
        <v>March</v>
      </c>
      <c r="S5118" t="str">
        <f>TEXT(Sheet1[[#This Row],[Date]],"YYYY-MMM")</f>
        <v>2012-Mar</v>
      </c>
      <c r="T5118">
        <f>WEEKDAY(Sheet1[[#This Row],[Date]])</f>
        <v>4</v>
      </c>
      <c r="U5118" t="str">
        <f>TEXT(Sheet1[[#This Row],[Date]],"DDDD")</f>
        <v>Wednesday</v>
      </c>
      <c r="V5118" t="str">
        <f>"FM"&amp;MOD(MONTH(Sheet1[[#This Row],[Date]])-4,12)+1</f>
        <v>FM12</v>
      </c>
      <c r="W5118" t="str">
        <f>"Q"&amp;ROUNDUP(MONTH(Sheet1[[#This Row],[Date]])/3,0)</f>
        <v>Q1</v>
      </c>
      <c r="X5118" t="str">
        <f>"Q"&amp;INT(MOD(MONTH(Sheet1[[#This Row],[Date]])-4,12/3)+1)</f>
        <v>Q4</v>
      </c>
      <c r="Y5118" t="str" cm="1">
        <f t="array" ref="Y5118">_xlfn.IFS(ROUND(L5118,0)&lt;=1,"Need to improve 0-1",ROUND(L5118,0)&lt;=2,"Okay 1-2",ROUND(L5118,0)&lt;=3,"Good 2-3",ROUND(L5118,0)&lt;=4,"Great 3-4",ROUND(L5118,0)&lt;=5,"Excellent 4-5")</f>
        <v>Good 2-3</v>
      </c>
      <c r="Z5118" t="str">
        <f t="shared" si="79"/>
        <v>0-1000</v>
      </c>
    </row>
    <row r="5119" spans="1:26" x14ac:dyDescent="0.3">
      <c r="A5119">
        <v>9992</v>
      </c>
      <c r="B5119" t="s">
        <v>7430</v>
      </c>
      <c r="C5119">
        <v>1</v>
      </c>
      <c r="D5119" t="s">
        <v>14</v>
      </c>
      <c r="E5119" t="s">
        <v>15</v>
      </c>
      <c r="F5119" t="s">
        <v>16</v>
      </c>
      <c r="G5119" t="s">
        <v>16</v>
      </c>
      <c r="H5119" t="s">
        <v>16</v>
      </c>
      <c r="I5119">
        <v>1</v>
      </c>
      <c r="J5119">
        <v>14</v>
      </c>
      <c r="K5119">
        <v>400</v>
      </c>
      <c r="L5119">
        <v>2.9</v>
      </c>
      <c r="M5119" t="s">
        <v>4200</v>
      </c>
      <c r="N5119" t="str">
        <f>SUBSTITUTE(Sheet1[[#This Row],[Datekey_Opening]],"_","-")</f>
        <v>2011-3-8</v>
      </c>
      <c r="O5119">
        <f>YEAR(Sheet1[[#This Row],[Date]])</f>
        <v>2011</v>
      </c>
      <c r="P5119" t="str">
        <f>LOOKUP(Sheet1[[#This Row],[CountryCode]],$AI$4:$AI$18,$AJ$4:$AJ$18)</f>
        <v>India</v>
      </c>
      <c r="Q5119">
        <f>MONTH(Sheet1[[#This Row],[Date]])</f>
        <v>3</v>
      </c>
      <c r="R5119" t="str">
        <f>TEXT(Sheet1[[#This Row],[Date]],"MMMM")</f>
        <v>March</v>
      </c>
      <c r="S5119" t="str">
        <f>TEXT(Sheet1[[#This Row],[Date]],"YYYY-MMM")</f>
        <v>2011-Mar</v>
      </c>
      <c r="T5119">
        <f>WEEKDAY(Sheet1[[#This Row],[Date]])</f>
        <v>3</v>
      </c>
      <c r="U5119" t="str">
        <f>TEXT(Sheet1[[#This Row],[Date]],"DDDD")</f>
        <v>Tuesday</v>
      </c>
      <c r="V5119" t="str">
        <f>"FM"&amp;MOD(MONTH(Sheet1[[#This Row],[Date]])-4,12)+1</f>
        <v>FM12</v>
      </c>
      <c r="W5119" t="str">
        <f>"Q"&amp;ROUNDUP(MONTH(Sheet1[[#This Row],[Date]])/3,0)</f>
        <v>Q1</v>
      </c>
      <c r="X5119" t="str">
        <f>"Q"&amp;INT(MOD(MONTH(Sheet1[[#This Row],[Date]])-4,12/3)+1)</f>
        <v>Q4</v>
      </c>
      <c r="Y5119" t="str" cm="1">
        <f t="array" ref="Y5119">_xlfn.IFS(ROUND(L5119,0)&lt;=1,"Need to improve 0-1",ROUND(L5119,0)&lt;=2,"Okay 1-2",ROUND(L5119,0)&lt;=3,"Good 2-3",ROUND(L5119,0)&lt;=4,"Great 3-4",ROUND(L5119,0)&lt;=5,"Excellent 4-5")</f>
        <v>Good 2-3</v>
      </c>
      <c r="Z5119" t="str">
        <f t="shared" si="79"/>
        <v>0-1000</v>
      </c>
    </row>
    <row r="5120" spans="1:26" x14ac:dyDescent="0.3">
      <c r="A5120">
        <v>2315</v>
      </c>
      <c r="B5120" t="s">
        <v>7419</v>
      </c>
      <c r="C5120">
        <v>1</v>
      </c>
      <c r="D5120" t="s">
        <v>14</v>
      </c>
      <c r="E5120" t="s">
        <v>15</v>
      </c>
      <c r="F5120" t="s">
        <v>16</v>
      </c>
      <c r="G5120" t="s">
        <v>16</v>
      </c>
      <c r="H5120" t="s">
        <v>16</v>
      </c>
      <c r="I5120">
        <v>1</v>
      </c>
      <c r="J5120">
        <v>15</v>
      </c>
      <c r="K5120">
        <v>250</v>
      </c>
      <c r="L5120">
        <v>3</v>
      </c>
      <c r="M5120" t="s">
        <v>4881</v>
      </c>
      <c r="N5120" t="str">
        <f>SUBSTITUTE(Sheet1[[#This Row],[Datekey_Opening]],"_","-")</f>
        <v>2016-3-21</v>
      </c>
      <c r="O5120">
        <f>YEAR(Sheet1[[#This Row],[Date]])</f>
        <v>2016</v>
      </c>
      <c r="P5120" t="str">
        <f>LOOKUP(Sheet1[[#This Row],[CountryCode]],$AI$4:$AI$18,$AJ$4:$AJ$18)</f>
        <v>India</v>
      </c>
      <c r="Q5120">
        <f>MONTH(Sheet1[[#This Row],[Date]])</f>
        <v>3</v>
      </c>
      <c r="R5120" t="str">
        <f>TEXT(Sheet1[[#This Row],[Date]],"MMMM")</f>
        <v>March</v>
      </c>
      <c r="S5120" t="str">
        <f>TEXT(Sheet1[[#This Row],[Date]],"YYYY-MMM")</f>
        <v>2016-Mar</v>
      </c>
      <c r="T5120">
        <f>WEEKDAY(Sheet1[[#This Row],[Date]])</f>
        <v>2</v>
      </c>
      <c r="U5120" t="str">
        <f>TEXT(Sheet1[[#This Row],[Date]],"DDDD")</f>
        <v>Monday</v>
      </c>
      <c r="V5120" t="str">
        <f>"FM"&amp;MOD(MONTH(Sheet1[[#This Row],[Date]])-4,12)+1</f>
        <v>FM12</v>
      </c>
      <c r="W5120" t="str">
        <f>"Q"&amp;ROUNDUP(MONTH(Sheet1[[#This Row],[Date]])/3,0)</f>
        <v>Q1</v>
      </c>
      <c r="X5120" t="str">
        <f>"Q"&amp;INT(MOD(MONTH(Sheet1[[#This Row],[Date]])-4,12/3)+1)</f>
        <v>Q4</v>
      </c>
      <c r="Y5120" t="str" cm="1">
        <f t="array" ref="Y5120">_xlfn.IFS(ROUND(L5120,0)&lt;=1,"Need to improve 0-1",ROUND(L5120,0)&lt;=2,"Okay 1-2",ROUND(L5120,0)&lt;=3,"Good 2-3",ROUND(L5120,0)&lt;=4,"Great 3-4",ROUND(L5120,0)&lt;=5,"Excellent 4-5")</f>
        <v>Good 2-3</v>
      </c>
      <c r="Z5120" t="str">
        <f t="shared" si="79"/>
        <v>0-1000</v>
      </c>
    </row>
    <row r="5121" spans="1:26" x14ac:dyDescent="0.3">
      <c r="A5121">
        <v>309495</v>
      </c>
      <c r="B5121" t="s">
        <v>7431</v>
      </c>
      <c r="C5121">
        <v>1</v>
      </c>
      <c r="D5121" t="s">
        <v>14</v>
      </c>
      <c r="E5121" t="s">
        <v>15</v>
      </c>
      <c r="F5121" t="s">
        <v>16</v>
      </c>
      <c r="G5121" t="s">
        <v>16</v>
      </c>
      <c r="H5121" t="s">
        <v>16</v>
      </c>
      <c r="I5121">
        <v>1</v>
      </c>
      <c r="J5121">
        <v>15</v>
      </c>
      <c r="K5121">
        <v>400</v>
      </c>
      <c r="L5121">
        <v>2.6</v>
      </c>
      <c r="M5121" t="s">
        <v>6683</v>
      </c>
      <c r="N5121" t="str">
        <f>SUBSTITUTE(Sheet1[[#This Row],[Datekey_Opening]],"_","-")</f>
        <v>2013-3-6</v>
      </c>
      <c r="O5121">
        <f>YEAR(Sheet1[[#This Row],[Date]])</f>
        <v>2013</v>
      </c>
      <c r="P5121" t="str">
        <f>LOOKUP(Sheet1[[#This Row],[CountryCode]],$AI$4:$AI$18,$AJ$4:$AJ$18)</f>
        <v>India</v>
      </c>
      <c r="Q5121">
        <f>MONTH(Sheet1[[#This Row],[Date]])</f>
        <v>3</v>
      </c>
      <c r="R5121" t="str">
        <f>TEXT(Sheet1[[#This Row],[Date]],"MMMM")</f>
        <v>March</v>
      </c>
      <c r="S5121" t="str">
        <f>TEXT(Sheet1[[#This Row],[Date]],"YYYY-MMM")</f>
        <v>2013-Mar</v>
      </c>
      <c r="T5121">
        <f>WEEKDAY(Sheet1[[#This Row],[Date]])</f>
        <v>4</v>
      </c>
      <c r="U5121" t="str">
        <f>TEXT(Sheet1[[#This Row],[Date]],"DDDD")</f>
        <v>Wednesday</v>
      </c>
      <c r="V5121" t="str">
        <f>"FM"&amp;MOD(MONTH(Sheet1[[#This Row],[Date]])-4,12)+1</f>
        <v>FM12</v>
      </c>
      <c r="W5121" t="str">
        <f>"Q"&amp;ROUNDUP(MONTH(Sheet1[[#This Row],[Date]])/3,0)</f>
        <v>Q1</v>
      </c>
      <c r="X5121" t="str">
        <f>"Q"&amp;INT(MOD(MONTH(Sheet1[[#This Row],[Date]])-4,12/3)+1)</f>
        <v>Q4</v>
      </c>
      <c r="Y5121" t="str" cm="1">
        <f t="array" ref="Y5121">_xlfn.IFS(ROUND(L5121,0)&lt;=1,"Need to improve 0-1",ROUND(L5121,0)&lt;=2,"Okay 1-2",ROUND(L5121,0)&lt;=3,"Good 2-3",ROUND(L5121,0)&lt;=4,"Great 3-4",ROUND(L5121,0)&lt;=5,"Excellent 4-5")</f>
        <v>Good 2-3</v>
      </c>
      <c r="Z5121" t="str">
        <f t="shared" si="79"/>
        <v>0-1000</v>
      </c>
    </row>
    <row r="5122" spans="1:26" x14ac:dyDescent="0.3">
      <c r="A5122">
        <v>308253</v>
      </c>
      <c r="B5122" t="s">
        <v>300</v>
      </c>
      <c r="C5122">
        <v>1</v>
      </c>
      <c r="D5122" t="s">
        <v>14</v>
      </c>
      <c r="E5122" t="s">
        <v>15</v>
      </c>
      <c r="F5122" t="s">
        <v>16</v>
      </c>
      <c r="G5122" t="s">
        <v>16</v>
      </c>
      <c r="H5122" t="s">
        <v>16</v>
      </c>
      <c r="I5122">
        <v>1</v>
      </c>
      <c r="J5122">
        <v>21</v>
      </c>
      <c r="K5122">
        <v>350</v>
      </c>
      <c r="L5122">
        <v>3.1</v>
      </c>
      <c r="M5122" t="s">
        <v>4395</v>
      </c>
      <c r="N5122" t="str">
        <f>SUBSTITUTE(Sheet1[[#This Row],[Datekey_Opening]],"_","-")</f>
        <v>2010-3-15</v>
      </c>
      <c r="O5122">
        <f>YEAR(Sheet1[[#This Row],[Date]])</f>
        <v>2010</v>
      </c>
      <c r="P5122" t="str">
        <f>LOOKUP(Sheet1[[#This Row],[CountryCode]],$AI$4:$AI$18,$AJ$4:$AJ$18)</f>
        <v>India</v>
      </c>
      <c r="Q5122">
        <f>MONTH(Sheet1[[#This Row],[Date]])</f>
        <v>3</v>
      </c>
      <c r="R5122" t="str">
        <f>TEXT(Sheet1[[#This Row],[Date]],"MMMM")</f>
        <v>March</v>
      </c>
      <c r="S5122" t="str">
        <f>TEXT(Sheet1[[#This Row],[Date]],"YYYY-MMM")</f>
        <v>2010-Mar</v>
      </c>
      <c r="T5122">
        <f>WEEKDAY(Sheet1[[#This Row],[Date]])</f>
        <v>2</v>
      </c>
      <c r="U5122" t="str">
        <f>TEXT(Sheet1[[#This Row],[Date]],"DDDD")</f>
        <v>Monday</v>
      </c>
      <c r="V5122" t="str">
        <f>"FM"&amp;MOD(MONTH(Sheet1[[#This Row],[Date]])-4,12)+1</f>
        <v>FM12</v>
      </c>
      <c r="W5122" t="str">
        <f>"Q"&amp;ROUNDUP(MONTH(Sheet1[[#This Row],[Date]])/3,0)</f>
        <v>Q1</v>
      </c>
      <c r="X5122" t="str">
        <f>"Q"&amp;INT(MOD(MONTH(Sheet1[[#This Row],[Date]])-4,12/3)+1)</f>
        <v>Q4</v>
      </c>
      <c r="Y5122" t="str" cm="1">
        <f t="array" ref="Y5122">_xlfn.IFS(ROUND(L5122,0)&lt;=1,"Need to improve 0-1",ROUND(L5122,0)&lt;=2,"Okay 1-2",ROUND(L5122,0)&lt;=3,"Good 2-3",ROUND(L5122,0)&lt;=4,"Great 3-4",ROUND(L5122,0)&lt;=5,"Excellent 4-5")</f>
        <v>Good 2-3</v>
      </c>
      <c r="Z5122" t="str">
        <f t="shared" ref="Z5122:Z5185" si="80">IF(AND(K5122&gt;=0,K5122&lt;1000),"0-1000",IF(AND(K5122&gt;=1000,K5122&lt;2000),"1000-2000",IF(AND(K5122&gt;=2000,K5122&lt;3000),"2000-3000",IF(AND(K5122&gt;=3000,K5122&lt;4000),"3000-4000",IF(AND(K5122&gt;=4000,K5122&lt;5000),"4000-5000",IF(AND(K5122&gt;=5000,K5122&lt;6000),"5000-6000",IF(AND(K5122&gt;=6000,K5122&lt;7000),"6000-7000",IF(AND(K5122&gt;=7000,K5122&lt;200000),"7000-200000","Above 200000"))))))))</f>
        <v>0-1000</v>
      </c>
    </row>
    <row r="5123" spans="1:26" x14ac:dyDescent="0.3">
      <c r="A5123">
        <v>300888</v>
      </c>
      <c r="B5123" t="s">
        <v>7432</v>
      </c>
      <c r="C5123">
        <v>1</v>
      </c>
      <c r="D5123" t="s">
        <v>14</v>
      </c>
      <c r="E5123" t="s">
        <v>15</v>
      </c>
      <c r="F5123" t="s">
        <v>16</v>
      </c>
      <c r="G5123" t="s">
        <v>16</v>
      </c>
      <c r="H5123" t="s">
        <v>16</v>
      </c>
      <c r="I5123">
        <v>1</v>
      </c>
      <c r="J5123">
        <v>7</v>
      </c>
      <c r="K5123">
        <v>150</v>
      </c>
      <c r="L5123">
        <v>2.9</v>
      </c>
      <c r="M5123" t="s">
        <v>7433</v>
      </c>
      <c r="N5123" t="str">
        <f>SUBSTITUTE(Sheet1[[#This Row],[Datekey_Opening]],"_","-")</f>
        <v>2010-3-25</v>
      </c>
      <c r="O5123">
        <f>YEAR(Sheet1[[#This Row],[Date]])</f>
        <v>2010</v>
      </c>
      <c r="P5123" t="str">
        <f>LOOKUP(Sheet1[[#This Row],[CountryCode]],$AI$4:$AI$18,$AJ$4:$AJ$18)</f>
        <v>India</v>
      </c>
      <c r="Q5123">
        <f>MONTH(Sheet1[[#This Row],[Date]])</f>
        <v>3</v>
      </c>
      <c r="R5123" t="str">
        <f>TEXT(Sheet1[[#This Row],[Date]],"MMMM")</f>
        <v>March</v>
      </c>
      <c r="S5123" t="str">
        <f>TEXT(Sheet1[[#This Row],[Date]],"YYYY-MMM")</f>
        <v>2010-Mar</v>
      </c>
      <c r="T5123">
        <f>WEEKDAY(Sheet1[[#This Row],[Date]])</f>
        <v>5</v>
      </c>
      <c r="U5123" t="str">
        <f>TEXT(Sheet1[[#This Row],[Date]],"DDDD")</f>
        <v>Thursday</v>
      </c>
      <c r="V5123" t="str">
        <f>"FM"&amp;MOD(MONTH(Sheet1[[#This Row],[Date]])-4,12)+1</f>
        <v>FM12</v>
      </c>
      <c r="W5123" t="str">
        <f>"Q"&amp;ROUNDUP(MONTH(Sheet1[[#This Row],[Date]])/3,0)</f>
        <v>Q1</v>
      </c>
      <c r="X5123" t="str">
        <f>"Q"&amp;INT(MOD(MONTH(Sheet1[[#This Row],[Date]])-4,12/3)+1)</f>
        <v>Q4</v>
      </c>
      <c r="Y5123" t="str" cm="1">
        <f t="array" ref="Y5123">_xlfn.IFS(ROUND(L5123,0)&lt;=1,"Need to improve 0-1",ROUND(L5123,0)&lt;=2,"Okay 1-2",ROUND(L5123,0)&lt;=3,"Good 2-3",ROUND(L5123,0)&lt;=4,"Great 3-4",ROUND(L5123,0)&lt;=5,"Excellent 4-5")</f>
        <v>Good 2-3</v>
      </c>
      <c r="Z5123" t="str">
        <f t="shared" si="80"/>
        <v>0-1000</v>
      </c>
    </row>
    <row r="5124" spans="1:26" x14ac:dyDescent="0.3">
      <c r="A5124">
        <v>8109</v>
      </c>
      <c r="B5124" t="s">
        <v>4969</v>
      </c>
      <c r="C5124">
        <v>1</v>
      </c>
      <c r="D5124" t="s">
        <v>14</v>
      </c>
      <c r="E5124" t="s">
        <v>15</v>
      </c>
      <c r="F5124" t="s">
        <v>16</v>
      </c>
      <c r="G5124" t="s">
        <v>16</v>
      </c>
      <c r="H5124" t="s">
        <v>16</v>
      </c>
      <c r="I5124">
        <v>1</v>
      </c>
      <c r="J5124">
        <v>4</v>
      </c>
      <c r="K5124">
        <v>300</v>
      </c>
      <c r="L5124">
        <v>2.9</v>
      </c>
      <c r="M5124" t="s">
        <v>4641</v>
      </c>
      <c r="N5124" t="str">
        <f>SUBSTITUTE(Sheet1[[#This Row],[Datekey_Opening]],"_","-")</f>
        <v>2018-3-11</v>
      </c>
      <c r="O5124">
        <f>YEAR(Sheet1[[#This Row],[Date]])</f>
        <v>2018</v>
      </c>
      <c r="P5124" t="str">
        <f>LOOKUP(Sheet1[[#This Row],[CountryCode]],$AI$4:$AI$18,$AJ$4:$AJ$18)</f>
        <v>India</v>
      </c>
      <c r="Q5124">
        <f>MONTH(Sheet1[[#This Row],[Date]])</f>
        <v>3</v>
      </c>
      <c r="R5124" t="str">
        <f>TEXT(Sheet1[[#This Row],[Date]],"MMMM")</f>
        <v>March</v>
      </c>
      <c r="S5124" t="str">
        <f>TEXT(Sheet1[[#This Row],[Date]],"YYYY-MMM")</f>
        <v>2018-Mar</v>
      </c>
      <c r="T5124">
        <f>WEEKDAY(Sheet1[[#This Row],[Date]])</f>
        <v>1</v>
      </c>
      <c r="U5124" t="str">
        <f>TEXT(Sheet1[[#This Row],[Date]],"DDDD")</f>
        <v>Sunday</v>
      </c>
      <c r="V5124" t="str">
        <f>"FM"&amp;MOD(MONTH(Sheet1[[#This Row],[Date]])-4,12)+1</f>
        <v>FM12</v>
      </c>
      <c r="W5124" t="str">
        <f>"Q"&amp;ROUNDUP(MONTH(Sheet1[[#This Row],[Date]])/3,0)</f>
        <v>Q1</v>
      </c>
      <c r="X5124" t="str">
        <f>"Q"&amp;INT(MOD(MONTH(Sheet1[[#This Row],[Date]])-4,12/3)+1)</f>
        <v>Q4</v>
      </c>
      <c r="Y5124" t="str" cm="1">
        <f t="array" ref="Y5124">_xlfn.IFS(ROUND(L5124,0)&lt;=1,"Need to improve 0-1",ROUND(L5124,0)&lt;=2,"Okay 1-2",ROUND(L5124,0)&lt;=3,"Good 2-3",ROUND(L5124,0)&lt;=4,"Great 3-4",ROUND(L5124,0)&lt;=5,"Excellent 4-5")</f>
        <v>Good 2-3</v>
      </c>
      <c r="Z5124" t="str">
        <f t="shared" si="80"/>
        <v>0-1000</v>
      </c>
    </row>
    <row r="5125" spans="1:26" x14ac:dyDescent="0.3">
      <c r="A5125">
        <v>9031</v>
      </c>
      <c r="B5125" t="s">
        <v>7434</v>
      </c>
      <c r="C5125">
        <v>1</v>
      </c>
      <c r="D5125" t="s">
        <v>14</v>
      </c>
      <c r="E5125" t="s">
        <v>15</v>
      </c>
      <c r="F5125" t="s">
        <v>16</v>
      </c>
      <c r="G5125" t="s">
        <v>16</v>
      </c>
      <c r="H5125" t="s">
        <v>16</v>
      </c>
      <c r="I5125">
        <v>1</v>
      </c>
      <c r="J5125">
        <v>14</v>
      </c>
      <c r="K5125">
        <v>100</v>
      </c>
      <c r="L5125">
        <v>3</v>
      </c>
      <c r="M5125" t="s">
        <v>3607</v>
      </c>
      <c r="N5125" t="str">
        <f>SUBSTITUTE(Sheet1[[#This Row],[Datekey_Opening]],"_","-")</f>
        <v>2015-3-5</v>
      </c>
      <c r="O5125">
        <f>YEAR(Sheet1[[#This Row],[Date]])</f>
        <v>2015</v>
      </c>
      <c r="P5125" t="str">
        <f>LOOKUP(Sheet1[[#This Row],[CountryCode]],$AI$4:$AI$18,$AJ$4:$AJ$18)</f>
        <v>India</v>
      </c>
      <c r="Q5125">
        <f>MONTH(Sheet1[[#This Row],[Date]])</f>
        <v>3</v>
      </c>
      <c r="R5125" t="str">
        <f>TEXT(Sheet1[[#This Row],[Date]],"MMMM")</f>
        <v>March</v>
      </c>
      <c r="S5125" t="str">
        <f>TEXT(Sheet1[[#This Row],[Date]],"YYYY-MMM")</f>
        <v>2015-Mar</v>
      </c>
      <c r="T5125">
        <f>WEEKDAY(Sheet1[[#This Row],[Date]])</f>
        <v>5</v>
      </c>
      <c r="U5125" t="str">
        <f>TEXT(Sheet1[[#This Row],[Date]],"DDDD")</f>
        <v>Thursday</v>
      </c>
      <c r="V5125" t="str">
        <f>"FM"&amp;MOD(MONTH(Sheet1[[#This Row],[Date]])-4,12)+1</f>
        <v>FM12</v>
      </c>
      <c r="W5125" t="str">
        <f>"Q"&amp;ROUNDUP(MONTH(Sheet1[[#This Row],[Date]])/3,0)</f>
        <v>Q1</v>
      </c>
      <c r="X5125" t="str">
        <f>"Q"&amp;INT(MOD(MONTH(Sheet1[[#This Row],[Date]])-4,12/3)+1)</f>
        <v>Q4</v>
      </c>
      <c r="Y5125" t="str" cm="1">
        <f t="array" ref="Y5125">_xlfn.IFS(ROUND(L5125,0)&lt;=1,"Need to improve 0-1",ROUND(L5125,0)&lt;=2,"Okay 1-2",ROUND(L5125,0)&lt;=3,"Good 2-3",ROUND(L5125,0)&lt;=4,"Great 3-4",ROUND(L5125,0)&lt;=5,"Excellent 4-5")</f>
        <v>Good 2-3</v>
      </c>
      <c r="Z5125" t="str">
        <f t="shared" si="80"/>
        <v>0-1000</v>
      </c>
    </row>
    <row r="5126" spans="1:26" x14ac:dyDescent="0.3">
      <c r="A5126">
        <v>5487</v>
      </c>
      <c r="B5126" t="s">
        <v>7342</v>
      </c>
      <c r="C5126">
        <v>1</v>
      </c>
      <c r="D5126" t="s">
        <v>14</v>
      </c>
      <c r="E5126" t="s">
        <v>15</v>
      </c>
      <c r="F5126" t="s">
        <v>16</v>
      </c>
      <c r="G5126" t="s">
        <v>16</v>
      </c>
      <c r="H5126" t="s">
        <v>16</v>
      </c>
      <c r="I5126">
        <v>1</v>
      </c>
      <c r="J5126">
        <v>104</v>
      </c>
      <c r="K5126">
        <v>200</v>
      </c>
      <c r="L5126">
        <v>3.9</v>
      </c>
      <c r="M5126" t="s">
        <v>7435</v>
      </c>
      <c r="N5126" t="str">
        <f>SUBSTITUTE(Sheet1[[#This Row],[Datekey_Opening]],"_","-")</f>
        <v>2017-3-22</v>
      </c>
      <c r="O5126">
        <f>YEAR(Sheet1[[#This Row],[Date]])</f>
        <v>2017</v>
      </c>
      <c r="P5126" t="str">
        <f>LOOKUP(Sheet1[[#This Row],[CountryCode]],$AI$4:$AI$18,$AJ$4:$AJ$18)</f>
        <v>India</v>
      </c>
      <c r="Q5126">
        <f>MONTH(Sheet1[[#This Row],[Date]])</f>
        <v>3</v>
      </c>
      <c r="R5126" t="str">
        <f>TEXT(Sheet1[[#This Row],[Date]],"MMMM")</f>
        <v>March</v>
      </c>
      <c r="S5126" t="str">
        <f>TEXT(Sheet1[[#This Row],[Date]],"YYYY-MMM")</f>
        <v>2017-Mar</v>
      </c>
      <c r="T5126">
        <f>WEEKDAY(Sheet1[[#This Row],[Date]])</f>
        <v>4</v>
      </c>
      <c r="U5126" t="str">
        <f>TEXT(Sheet1[[#This Row],[Date]],"DDDD")</f>
        <v>Wednesday</v>
      </c>
      <c r="V5126" t="str">
        <f>"FM"&amp;MOD(MONTH(Sheet1[[#This Row],[Date]])-4,12)+1</f>
        <v>FM12</v>
      </c>
      <c r="W5126" t="str">
        <f>"Q"&amp;ROUNDUP(MONTH(Sheet1[[#This Row],[Date]])/3,0)</f>
        <v>Q1</v>
      </c>
      <c r="X5126" t="str">
        <f>"Q"&amp;INT(MOD(MONTH(Sheet1[[#This Row],[Date]])-4,12/3)+1)</f>
        <v>Q4</v>
      </c>
      <c r="Y5126" t="str" cm="1">
        <f t="array" ref="Y5126">_xlfn.IFS(ROUND(L5126,0)&lt;=1,"Need to improve 0-1",ROUND(L5126,0)&lt;=2,"Okay 1-2",ROUND(L5126,0)&lt;=3,"Good 2-3",ROUND(L5126,0)&lt;=4,"Great 3-4",ROUND(L5126,0)&lt;=5,"Excellent 4-5")</f>
        <v>Great 3-4</v>
      </c>
      <c r="Z5126" t="str">
        <f t="shared" si="80"/>
        <v>0-1000</v>
      </c>
    </row>
    <row r="5127" spans="1:26" x14ac:dyDescent="0.3">
      <c r="A5127">
        <v>307171</v>
      </c>
      <c r="B5127" t="s">
        <v>7436</v>
      </c>
      <c r="C5127">
        <v>1</v>
      </c>
      <c r="D5127" t="s">
        <v>14</v>
      </c>
      <c r="E5127" t="s">
        <v>15</v>
      </c>
      <c r="F5127" t="s">
        <v>16</v>
      </c>
      <c r="G5127" t="s">
        <v>16</v>
      </c>
      <c r="H5127" t="s">
        <v>16</v>
      </c>
      <c r="I5127">
        <v>1</v>
      </c>
      <c r="J5127">
        <v>11</v>
      </c>
      <c r="K5127">
        <v>350</v>
      </c>
      <c r="L5127">
        <v>2.9</v>
      </c>
      <c r="M5127" t="s">
        <v>5286</v>
      </c>
      <c r="N5127" t="str">
        <f>SUBSTITUTE(Sheet1[[#This Row],[Datekey_Opening]],"_","-")</f>
        <v>2012-3-20</v>
      </c>
      <c r="O5127">
        <f>YEAR(Sheet1[[#This Row],[Date]])</f>
        <v>2012</v>
      </c>
      <c r="P5127" t="str">
        <f>LOOKUP(Sheet1[[#This Row],[CountryCode]],$AI$4:$AI$18,$AJ$4:$AJ$18)</f>
        <v>India</v>
      </c>
      <c r="Q5127">
        <f>MONTH(Sheet1[[#This Row],[Date]])</f>
        <v>3</v>
      </c>
      <c r="R5127" t="str">
        <f>TEXT(Sheet1[[#This Row],[Date]],"MMMM")</f>
        <v>March</v>
      </c>
      <c r="S5127" t="str">
        <f>TEXT(Sheet1[[#This Row],[Date]],"YYYY-MMM")</f>
        <v>2012-Mar</v>
      </c>
      <c r="T5127">
        <f>WEEKDAY(Sheet1[[#This Row],[Date]])</f>
        <v>3</v>
      </c>
      <c r="U5127" t="str">
        <f>TEXT(Sheet1[[#This Row],[Date]],"DDDD")</f>
        <v>Tuesday</v>
      </c>
      <c r="V5127" t="str">
        <f>"FM"&amp;MOD(MONTH(Sheet1[[#This Row],[Date]])-4,12)+1</f>
        <v>FM12</v>
      </c>
      <c r="W5127" t="str">
        <f>"Q"&amp;ROUNDUP(MONTH(Sheet1[[#This Row],[Date]])/3,0)</f>
        <v>Q1</v>
      </c>
      <c r="X5127" t="str">
        <f>"Q"&amp;INT(MOD(MONTH(Sheet1[[#This Row],[Date]])-4,12/3)+1)</f>
        <v>Q4</v>
      </c>
      <c r="Y5127" t="str" cm="1">
        <f t="array" ref="Y5127">_xlfn.IFS(ROUND(L5127,0)&lt;=1,"Need to improve 0-1",ROUND(L5127,0)&lt;=2,"Okay 1-2",ROUND(L5127,0)&lt;=3,"Good 2-3",ROUND(L5127,0)&lt;=4,"Great 3-4",ROUND(L5127,0)&lt;=5,"Excellent 4-5")</f>
        <v>Good 2-3</v>
      </c>
      <c r="Z5127" t="str">
        <f t="shared" si="80"/>
        <v>0-1000</v>
      </c>
    </row>
    <row r="5128" spans="1:26" x14ac:dyDescent="0.3">
      <c r="A5128">
        <v>18224550</v>
      </c>
      <c r="B5128" t="s">
        <v>7437</v>
      </c>
      <c r="C5128">
        <v>1</v>
      </c>
      <c r="D5128" t="s">
        <v>14</v>
      </c>
      <c r="E5128" t="s">
        <v>15</v>
      </c>
      <c r="F5128" t="s">
        <v>16</v>
      </c>
      <c r="G5128" t="s">
        <v>16</v>
      </c>
      <c r="H5128" t="s">
        <v>16</v>
      </c>
      <c r="I5128">
        <v>1</v>
      </c>
      <c r="J5128">
        <v>6</v>
      </c>
      <c r="K5128">
        <v>200</v>
      </c>
      <c r="L5128">
        <v>2.9</v>
      </c>
      <c r="M5128" t="s">
        <v>1428</v>
      </c>
      <c r="N5128" t="str">
        <f>SUBSTITUTE(Sheet1[[#This Row],[Datekey_Opening]],"_","-")</f>
        <v>2012-3-23</v>
      </c>
      <c r="O5128">
        <f>YEAR(Sheet1[[#This Row],[Date]])</f>
        <v>2012</v>
      </c>
      <c r="P5128" t="str">
        <f>LOOKUP(Sheet1[[#This Row],[CountryCode]],$AI$4:$AI$18,$AJ$4:$AJ$18)</f>
        <v>India</v>
      </c>
      <c r="Q5128">
        <f>MONTH(Sheet1[[#This Row],[Date]])</f>
        <v>3</v>
      </c>
      <c r="R5128" t="str">
        <f>TEXT(Sheet1[[#This Row],[Date]],"MMMM")</f>
        <v>March</v>
      </c>
      <c r="S5128" t="str">
        <f>TEXT(Sheet1[[#This Row],[Date]],"YYYY-MMM")</f>
        <v>2012-Mar</v>
      </c>
      <c r="T5128">
        <f>WEEKDAY(Sheet1[[#This Row],[Date]])</f>
        <v>6</v>
      </c>
      <c r="U5128" t="str">
        <f>TEXT(Sheet1[[#This Row],[Date]],"DDDD")</f>
        <v>Friday</v>
      </c>
      <c r="V5128" t="str">
        <f>"FM"&amp;MOD(MONTH(Sheet1[[#This Row],[Date]])-4,12)+1</f>
        <v>FM12</v>
      </c>
      <c r="W5128" t="str">
        <f>"Q"&amp;ROUNDUP(MONTH(Sheet1[[#This Row],[Date]])/3,0)</f>
        <v>Q1</v>
      </c>
      <c r="X5128" t="str">
        <f>"Q"&amp;INT(MOD(MONTH(Sheet1[[#This Row],[Date]])-4,12/3)+1)</f>
        <v>Q4</v>
      </c>
      <c r="Y5128" t="str" cm="1">
        <f t="array" ref="Y5128">_xlfn.IFS(ROUND(L5128,0)&lt;=1,"Need to improve 0-1",ROUND(L5128,0)&lt;=2,"Okay 1-2",ROUND(L5128,0)&lt;=3,"Good 2-3",ROUND(L5128,0)&lt;=4,"Great 3-4",ROUND(L5128,0)&lt;=5,"Excellent 4-5")</f>
        <v>Good 2-3</v>
      </c>
      <c r="Z5128" t="str">
        <f t="shared" si="80"/>
        <v>0-1000</v>
      </c>
    </row>
    <row r="5129" spans="1:26" x14ac:dyDescent="0.3">
      <c r="A5129">
        <v>311383</v>
      </c>
      <c r="B5129" t="s">
        <v>6121</v>
      </c>
      <c r="C5129">
        <v>1</v>
      </c>
      <c r="D5129" t="s">
        <v>14</v>
      </c>
      <c r="E5129" t="s">
        <v>15</v>
      </c>
      <c r="F5129" t="s">
        <v>16</v>
      </c>
      <c r="G5129" t="s">
        <v>21</v>
      </c>
      <c r="H5129" t="s">
        <v>16</v>
      </c>
      <c r="I5129">
        <v>1</v>
      </c>
      <c r="J5129">
        <v>55</v>
      </c>
      <c r="K5129">
        <v>350</v>
      </c>
      <c r="L5129">
        <v>2.8</v>
      </c>
      <c r="M5129" t="s">
        <v>3987</v>
      </c>
      <c r="N5129" t="str">
        <f>SUBSTITUTE(Sheet1[[#This Row],[Datekey_Opening]],"_","-")</f>
        <v>2017-3-16</v>
      </c>
      <c r="O5129">
        <f>YEAR(Sheet1[[#This Row],[Date]])</f>
        <v>2017</v>
      </c>
      <c r="P5129" t="str">
        <f>LOOKUP(Sheet1[[#This Row],[CountryCode]],$AI$4:$AI$18,$AJ$4:$AJ$18)</f>
        <v>India</v>
      </c>
      <c r="Q5129">
        <f>MONTH(Sheet1[[#This Row],[Date]])</f>
        <v>3</v>
      </c>
      <c r="R5129" t="str">
        <f>TEXT(Sheet1[[#This Row],[Date]],"MMMM")</f>
        <v>March</v>
      </c>
      <c r="S5129" t="str">
        <f>TEXT(Sheet1[[#This Row],[Date]],"YYYY-MMM")</f>
        <v>2017-Mar</v>
      </c>
      <c r="T5129">
        <f>WEEKDAY(Sheet1[[#This Row],[Date]])</f>
        <v>5</v>
      </c>
      <c r="U5129" t="str">
        <f>TEXT(Sheet1[[#This Row],[Date]],"DDDD")</f>
        <v>Thursday</v>
      </c>
      <c r="V5129" t="str">
        <f>"FM"&amp;MOD(MONTH(Sheet1[[#This Row],[Date]])-4,12)+1</f>
        <v>FM12</v>
      </c>
      <c r="W5129" t="str">
        <f>"Q"&amp;ROUNDUP(MONTH(Sheet1[[#This Row],[Date]])/3,0)</f>
        <v>Q1</v>
      </c>
      <c r="X5129" t="str">
        <f>"Q"&amp;INT(MOD(MONTH(Sheet1[[#This Row],[Date]])-4,12/3)+1)</f>
        <v>Q4</v>
      </c>
      <c r="Y5129" t="str" cm="1">
        <f t="array" ref="Y5129">_xlfn.IFS(ROUND(L5129,0)&lt;=1,"Need to improve 0-1",ROUND(L5129,0)&lt;=2,"Okay 1-2",ROUND(L5129,0)&lt;=3,"Good 2-3",ROUND(L5129,0)&lt;=4,"Great 3-4",ROUND(L5129,0)&lt;=5,"Excellent 4-5")</f>
        <v>Good 2-3</v>
      </c>
      <c r="Z5129" t="str">
        <f t="shared" si="80"/>
        <v>0-1000</v>
      </c>
    </row>
    <row r="5130" spans="1:26" x14ac:dyDescent="0.3">
      <c r="A5130">
        <v>302089</v>
      </c>
      <c r="B5130" t="s">
        <v>7438</v>
      </c>
      <c r="C5130">
        <v>1</v>
      </c>
      <c r="D5130" t="s">
        <v>14</v>
      </c>
      <c r="E5130" t="s">
        <v>15</v>
      </c>
      <c r="F5130" t="s">
        <v>16</v>
      </c>
      <c r="G5130" t="s">
        <v>16</v>
      </c>
      <c r="H5130" t="s">
        <v>16</v>
      </c>
      <c r="I5130">
        <v>1</v>
      </c>
      <c r="J5130">
        <v>26</v>
      </c>
      <c r="K5130">
        <v>300</v>
      </c>
      <c r="L5130">
        <v>3.3</v>
      </c>
      <c r="M5130" t="s">
        <v>228</v>
      </c>
      <c r="N5130" t="str">
        <f>SUBSTITUTE(Sheet1[[#This Row],[Datekey_Opening]],"_","-")</f>
        <v>2018-3-28</v>
      </c>
      <c r="O5130">
        <f>YEAR(Sheet1[[#This Row],[Date]])</f>
        <v>2018</v>
      </c>
      <c r="P5130" t="str">
        <f>LOOKUP(Sheet1[[#This Row],[CountryCode]],$AI$4:$AI$18,$AJ$4:$AJ$18)</f>
        <v>India</v>
      </c>
      <c r="Q5130">
        <f>MONTH(Sheet1[[#This Row],[Date]])</f>
        <v>3</v>
      </c>
      <c r="R5130" t="str">
        <f>TEXT(Sheet1[[#This Row],[Date]],"MMMM")</f>
        <v>March</v>
      </c>
      <c r="S5130" t="str">
        <f>TEXT(Sheet1[[#This Row],[Date]],"YYYY-MMM")</f>
        <v>2018-Mar</v>
      </c>
      <c r="T5130">
        <f>WEEKDAY(Sheet1[[#This Row],[Date]])</f>
        <v>4</v>
      </c>
      <c r="U5130" t="str">
        <f>TEXT(Sheet1[[#This Row],[Date]],"DDDD")</f>
        <v>Wednesday</v>
      </c>
      <c r="V5130" t="str">
        <f>"FM"&amp;MOD(MONTH(Sheet1[[#This Row],[Date]])-4,12)+1</f>
        <v>FM12</v>
      </c>
      <c r="W5130" t="str">
        <f>"Q"&amp;ROUNDUP(MONTH(Sheet1[[#This Row],[Date]])/3,0)</f>
        <v>Q1</v>
      </c>
      <c r="X5130" t="str">
        <f>"Q"&amp;INT(MOD(MONTH(Sheet1[[#This Row],[Date]])-4,12/3)+1)</f>
        <v>Q4</v>
      </c>
      <c r="Y5130" t="str" cm="1">
        <f t="array" ref="Y5130">_xlfn.IFS(ROUND(L5130,0)&lt;=1,"Need to improve 0-1",ROUND(L5130,0)&lt;=2,"Okay 1-2",ROUND(L5130,0)&lt;=3,"Good 2-3",ROUND(L5130,0)&lt;=4,"Great 3-4",ROUND(L5130,0)&lt;=5,"Excellent 4-5")</f>
        <v>Good 2-3</v>
      </c>
      <c r="Z5130" t="str">
        <f t="shared" si="80"/>
        <v>0-1000</v>
      </c>
    </row>
    <row r="5131" spans="1:26" x14ac:dyDescent="0.3">
      <c r="A5131">
        <v>306185</v>
      </c>
      <c r="B5131" t="s">
        <v>7439</v>
      </c>
      <c r="C5131">
        <v>1</v>
      </c>
      <c r="D5131" t="s">
        <v>14</v>
      </c>
      <c r="E5131" t="s">
        <v>15</v>
      </c>
      <c r="F5131" t="s">
        <v>16</v>
      </c>
      <c r="G5131" t="s">
        <v>21</v>
      </c>
      <c r="H5131" t="s">
        <v>16</v>
      </c>
      <c r="I5131">
        <v>1</v>
      </c>
      <c r="J5131">
        <v>5</v>
      </c>
      <c r="K5131">
        <v>300</v>
      </c>
      <c r="L5131">
        <v>2.7</v>
      </c>
      <c r="M5131" t="s">
        <v>6185</v>
      </c>
      <c r="N5131" t="str">
        <f>SUBSTITUTE(Sheet1[[#This Row],[Datekey_Opening]],"_","-")</f>
        <v>2010-3-13</v>
      </c>
      <c r="O5131">
        <f>YEAR(Sheet1[[#This Row],[Date]])</f>
        <v>2010</v>
      </c>
      <c r="P5131" t="str">
        <f>LOOKUP(Sheet1[[#This Row],[CountryCode]],$AI$4:$AI$18,$AJ$4:$AJ$18)</f>
        <v>India</v>
      </c>
      <c r="Q5131">
        <f>MONTH(Sheet1[[#This Row],[Date]])</f>
        <v>3</v>
      </c>
      <c r="R5131" t="str">
        <f>TEXT(Sheet1[[#This Row],[Date]],"MMMM")</f>
        <v>March</v>
      </c>
      <c r="S5131" t="str">
        <f>TEXT(Sheet1[[#This Row],[Date]],"YYYY-MMM")</f>
        <v>2010-Mar</v>
      </c>
      <c r="T5131">
        <f>WEEKDAY(Sheet1[[#This Row],[Date]])</f>
        <v>7</v>
      </c>
      <c r="U5131" t="str">
        <f>TEXT(Sheet1[[#This Row],[Date]],"DDDD")</f>
        <v>Saturday</v>
      </c>
      <c r="V5131" t="str">
        <f>"FM"&amp;MOD(MONTH(Sheet1[[#This Row],[Date]])-4,12)+1</f>
        <v>FM12</v>
      </c>
      <c r="W5131" t="str">
        <f>"Q"&amp;ROUNDUP(MONTH(Sheet1[[#This Row],[Date]])/3,0)</f>
        <v>Q1</v>
      </c>
      <c r="X5131" t="str">
        <f>"Q"&amp;INT(MOD(MONTH(Sheet1[[#This Row],[Date]])-4,12/3)+1)</f>
        <v>Q4</v>
      </c>
      <c r="Y5131" t="str" cm="1">
        <f t="array" ref="Y5131">_xlfn.IFS(ROUND(L5131,0)&lt;=1,"Need to improve 0-1",ROUND(L5131,0)&lt;=2,"Okay 1-2",ROUND(L5131,0)&lt;=3,"Good 2-3",ROUND(L5131,0)&lt;=4,"Great 3-4",ROUND(L5131,0)&lt;=5,"Excellent 4-5")</f>
        <v>Good 2-3</v>
      </c>
      <c r="Z5131" t="str">
        <f t="shared" si="80"/>
        <v>0-1000</v>
      </c>
    </row>
    <row r="5132" spans="1:26" x14ac:dyDescent="0.3">
      <c r="A5132">
        <v>308950</v>
      </c>
      <c r="B5132" t="s">
        <v>7440</v>
      </c>
      <c r="C5132">
        <v>1</v>
      </c>
      <c r="D5132" t="s">
        <v>14</v>
      </c>
      <c r="E5132" t="s">
        <v>15</v>
      </c>
      <c r="F5132" t="s">
        <v>16</v>
      </c>
      <c r="G5132" t="s">
        <v>16</v>
      </c>
      <c r="H5132" t="s">
        <v>16</v>
      </c>
      <c r="I5132">
        <v>1</v>
      </c>
      <c r="J5132">
        <v>314</v>
      </c>
      <c r="K5132">
        <v>400</v>
      </c>
      <c r="L5132">
        <v>3.6</v>
      </c>
      <c r="M5132" t="s">
        <v>1431</v>
      </c>
      <c r="N5132" t="str">
        <f>SUBSTITUTE(Sheet1[[#This Row],[Datekey_Opening]],"_","-")</f>
        <v>2018-3-1</v>
      </c>
      <c r="O5132">
        <f>YEAR(Sheet1[[#This Row],[Date]])</f>
        <v>2018</v>
      </c>
      <c r="P5132" t="str">
        <f>LOOKUP(Sheet1[[#This Row],[CountryCode]],$AI$4:$AI$18,$AJ$4:$AJ$18)</f>
        <v>India</v>
      </c>
      <c r="Q5132">
        <f>MONTH(Sheet1[[#This Row],[Date]])</f>
        <v>3</v>
      </c>
      <c r="R5132" t="str">
        <f>TEXT(Sheet1[[#This Row],[Date]],"MMMM")</f>
        <v>March</v>
      </c>
      <c r="S5132" t="str">
        <f>TEXT(Sheet1[[#This Row],[Date]],"YYYY-MMM")</f>
        <v>2018-Mar</v>
      </c>
      <c r="T5132">
        <f>WEEKDAY(Sheet1[[#This Row],[Date]])</f>
        <v>5</v>
      </c>
      <c r="U5132" t="str">
        <f>TEXT(Sheet1[[#This Row],[Date]],"DDDD")</f>
        <v>Thursday</v>
      </c>
      <c r="V5132" t="str">
        <f>"FM"&amp;MOD(MONTH(Sheet1[[#This Row],[Date]])-4,12)+1</f>
        <v>FM12</v>
      </c>
      <c r="W5132" t="str">
        <f>"Q"&amp;ROUNDUP(MONTH(Sheet1[[#This Row],[Date]])/3,0)</f>
        <v>Q1</v>
      </c>
      <c r="X5132" t="str">
        <f>"Q"&amp;INT(MOD(MONTH(Sheet1[[#This Row],[Date]])-4,12/3)+1)</f>
        <v>Q4</v>
      </c>
      <c r="Y5132" t="str" cm="1">
        <f t="array" ref="Y5132">_xlfn.IFS(ROUND(L5132,0)&lt;=1,"Need to improve 0-1",ROUND(L5132,0)&lt;=2,"Okay 1-2",ROUND(L5132,0)&lt;=3,"Good 2-3",ROUND(L5132,0)&lt;=4,"Great 3-4",ROUND(L5132,0)&lt;=5,"Excellent 4-5")</f>
        <v>Great 3-4</v>
      </c>
      <c r="Z5132" t="str">
        <f t="shared" si="80"/>
        <v>0-1000</v>
      </c>
    </row>
    <row r="5133" spans="1:26" x14ac:dyDescent="0.3">
      <c r="A5133">
        <v>6574</v>
      </c>
      <c r="B5133" t="s">
        <v>7441</v>
      </c>
      <c r="C5133">
        <v>1</v>
      </c>
      <c r="D5133" t="s">
        <v>14</v>
      </c>
      <c r="E5133" t="s">
        <v>15</v>
      </c>
      <c r="F5133" t="s">
        <v>16</v>
      </c>
      <c r="G5133" t="s">
        <v>16</v>
      </c>
      <c r="H5133" t="s">
        <v>16</v>
      </c>
      <c r="I5133">
        <v>1</v>
      </c>
      <c r="J5133">
        <v>131</v>
      </c>
      <c r="K5133">
        <v>200</v>
      </c>
      <c r="L5133">
        <v>3.7</v>
      </c>
      <c r="M5133" t="s">
        <v>5323</v>
      </c>
      <c r="N5133" t="str">
        <f>SUBSTITUTE(Sheet1[[#This Row],[Datekey_Opening]],"_","-")</f>
        <v>2016-2-9</v>
      </c>
      <c r="O5133">
        <f>YEAR(Sheet1[[#This Row],[Date]])</f>
        <v>2016</v>
      </c>
      <c r="P5133" t="str">
        <f>LOOKUP(Sheet1[[#This Row],[CountryCode]],$AI$4:$AI$18,$AJ$4:$AJ$18)</f>
        <v>India</v>
      </c>
      <c r="Q5133">
        <f>MONTH(Sheet1[[#This Row],[Date]])</f>
        <v>2</v>
      </c>
      <c r="R5133" t="str">
        <f>TEXT(Sheet1[[#This Row],[Date]],"MMMM")</f>
        <v>February</v>
      </c>
      <c r="S5133" t="str">
        <f>TEXT(Sheet1[[#This Row],[Date]],"YYYY-MMM")</f>
        <v>2016-Feb</v>
      </c>
      <c r="T5133">
        <f>WEEKDAY(Sheet1[[#This Row],[Date]])</f>
        <v>3</v>
      </c>
      <c r="U5133" t="str">
        <f>TEXT(Sheet1[[#This Row],[Date]],"DDDD")</f>
        <v>Tuesday</v>
      </c>
      <c r="V5133" t="str">
        <f>"FM"&amp;MOD(MONTH(Sheet1[[#This Row],[Date]])-4,12)+1</f>
        <v>FM11</v>
      </c>
      <c r="W5133" t="str">
        <f>"Q"&amp;ROUNDUP(MONTH(Sheet1[[#This Row],[Date]])/3,0)</f>
        <v>Q1</v>
      </c>
      <c r="X5133" t="str">
        <f>"Q"&amp;INT(MOD(MONTH(Sheet1[[#This Row],[Date]])-4,12/3)+1)</f>
        <v>Q3</v>
      </c>
      <c r="Y5133" t="str" cm="1">
        <f t="array" ref="Y5133">_xlfn.IFS(ROUND(L5133,0)&lt;=1,"Need to improve 0-1",ROUND(L5133,0)&lt;=2,"Okay 1-2",ROUND(L5133,0)&lt;=3,"Good 2-3",ROUND(L5133,0)&lt;=4,"Great 3-4",ROUND(L5133,0)&lt;=5,"Excellent 4-5")</f>
        <v>Great 3-4</v>
      </c>
      <c r="Z5133" t="str">
        <f t="shared" si="80"/>
        <v>0-1000</v>
      </c>
    </row>
    <row r="5134" spans="1:26" x14ac:dyDescent="0.3">
      <c r="A5134">
        <v>308008</v>
      </c>
      <c r="B5134" t="s">
        <v>7442</v>
      </c>
      <c r="C5134">
        <v>1</v>
      </c>
      <c r="D5134" t="s">
        <v>14</v>
      </c>
      <c r="E5134" t="s">
        <v>15</v>
      </c>
      <c r="F5134" t="s">
        <v>16</v>
      </c>
      <c r="G5134" t="s">
        <v>16</v>
      </c>
      <c r="H5134" t="s">
        <v>16</v>
      </c>
      <c r="I5134">
        <v>1</v>
      </c>
      <c r="J5134">
        <v>20</v>
      </c>
      <c r="K5134">
        <v>250</v>
      </c>
      <c r="L5134">
        <v>3</v>
      </c>
      <c r="M5134" t="s">
        <v>7443</v>
      </c>
      <c r="N5134" t="str">
        <f>SUBSTITUTE(Sheet1[[#This Row],[Datekey_Opening]],"_","-")</f>
        <v>2011-2-15</v>
      </c>
      <c r="O5134">
        <f>YEAR(Sheet1[[#This Row],[Date]])</f>
        <v>2011</v>
      </c>
      <c r="P5134" t="str">
        <f>LOOKUP(Sheet1[[#This Row],[CountryCode]],$AI$4:$AI$18,$AJ$4:$AJ$18)</f>
        <v>India</v>
      </c>
      <c r="Q5134">
        <f>MONTH(Sheet1[[#This Row],[Date]])</f>
        <v>2</v>
      </c>
      <c r="R5134" t="str">
        <f>TEXT(Sheet1[[#This Row],[Date]],"MMMM")</f>
        <v>February</v>
      </c>
      <c r="S5134" t="str">
        <f>TEXT(Sheet1[[#This Row],[Date]],"YYYY-MMM")</f>
        <v>2011-Feb</v>
      </c>
      <c r="T5134">
        <f>WEEKDAY(Sheet1[[#This Row],[Date]])</f>
        <v>3</v>
      </c>
      <c r="U5134" t="str">
        <f>TEXT(Sheet1[[#This Row],[Date]],"DDDD")</f>
        <v>Tuesday</v>
      </c>
      <c r="V5134" t="str">
        <f>"FM"&amp;MOD(MONTH(Sheet1[[#This Row],[Date]])-4,12)+1</f>
        <v>FM11</v>
      </c>
      <c r="W5134" t="str">
        <f>"Q"&amp;ROUNDUP(MONTH(Sheet1[[#This Row],[Date]])/3,0)</f>
        <v>Q1</v>
      </c>
      <c r="X5134" t="str">
        <f>"Q"&amp;INT(MOD(MONTH(Sheet1[[#This Row],[Date]])-4,12/3)+1)</f>
        <v>Q3</v>
      </c>
      <c r="Y5134" t="str" cm="1">
        <f t="array" ref="Y5134">_xlfn.IFS(ROUND(L5134,0)&lt;=1,"Need to improve 0-1",ROUND(L5134,0)&lt;=2,"Okay 1-2",ROUND(L5134,0)&lt;=3,"Good 2-3",ROUND(L5134,0)&lt;=4,"Great 3-4",ROUND(L5134,0)&lt;=5,"Excellent 4-5")</f>
        <v>Good 2-3</v>
      </c>
      <c r="Z5134" t="str">
        <f t="shared" si="80"/>
        <v>0-1000</v>
      </c>
    </row>
    <row r="5135" spans="1:26" x14ac:dyDescent="0.3">
      <c r="A5135">
        <v>9157</v>
      </c>
      <c r="B5135" t="s">
        <v>7444</v>
      </c>
      <c r="C5135">
        <v>1</v>
      </c>
      <c r="D5135" t="s">
        <v>14</v>
      </c>
      <c r="E5135" t="s">
        <v>15</v>
      </c>
      <c r="F5135" t="s">
        <v>16</v>
      </c>
      <c r="G5135" t="s">
        <v>16</v>
      </c>
      <c r="H5135" t="s">
        <v>16</v>
      </c>
      <c r="I5135">
        <v>1</v>
      </c>
      <c r="J5135">
        <v>5</v>
      </c>
      <c r="K5135">
        <v>250</v>
      </c>
      <c r="L5135">
        <v>2.9</v>
      </c>
      <c r="M5135" t="s">
        <v>5806</v>
      </c>
      <c r="N5135" t="str">
        <f>SUBSTITUTE(Sheet1[[#This Row],[Datekey_Opening]],"_","-")</f>
        <v>2013-2-14</v>
      </c>
      <c r="O5135">
        <f>YEAR(Sheet1[[#This Row],[Date]])</f>
        <v>2013</v>
      </c>
      <c r="P5135" t="str">
        <f>LOOKUP(Sheet1[[#This Row],[CountryCode]],$AI$4:$AI$18,$AJ$4:$AJ$18)</f>
        <v>India</v>
      </c>
      <c r="Q5135">
        <f>MONTH(Sheet1[[#This Row],[Date]])</f>
        <v>2</v>
      </c>
      <c r="R5135" t="str">
        <f>TEXT(Sheet1[[#This Row],[Date]],"MMMM")</f>
        <v>February</v>
      </c>
      <c r="S5135" t="str">
        <f>TEXT(Sheet1[[#This Row],[Date]],"YYYY-MMM")</f>
        <v>2013-Feb</v>
      </c>
      <c r="T5135">
        <f>WEEKDAY(Sheet1[[#This Row],[Date]])</f>
        <v>5</v>
      </c>
      <c r="U5135" t="str">
        <f>TEXT(Sheet1[[#This Row],[Date]],"DDDD")</f>
        <v>Thursday</v>
      </c>
      <c r="V5135" t="str">
        <f>"FM"&amp;MOD(MONTH(Sheet1[[#This Row],[Date]])-4,12)+1</f>
        <v>FM11</v>
      </c>
      <c r="W5135" t="str">
        <f>"Q"&amp;ROUNDUP(MONTH(Sheet1[[#This Row],[Date]])/3,0)</f>
        <v>Q1</v>
      </c>
      <c r="X5135" t="str">
        <f>"Q"&amp;INT(MOD(MONTH(Sheet1[[#This Row],[Date]])-4,12/3)+1)</f>
        <v>Q3</v>
      </c>
      <c r="Y5135" t="str" cm="1">
        <f t="array" ref="Y5135">_xlfn.IFS(ROUND(L5135,0)&lt;=1,"Need to improve 0-1",ROUND(L5135,0)&lt;=2,"Okay 1-2",ROUND(L5135,0)&lt;=3,"Good 2-3",ROUND(L5135,0)&lt;=4,"Great 3-4",ROUND(L5135,0)&lt;=5,"Excellent 4-5")</f>
        <v>Good 2-3</v>
      </c>
      <c r="Z5135" t="str">
        <f t="shared" si="80"/>
        <v>0-1000</v>
      </c>
    </row>
    <row r="5136" spans="1:26" x14ac:dyDescent="0.3">
      <c r="A5136">
        <v>7686</v>
      </c>
      <c r="B5136" t="s">
        <v>7445</v>
      </c>
      <c r="C5136">
        <v>1</v>
      </c>
      <c r="D5136" t="s">
        <v>14</v>
      </c>
      <c r="E5136" t="s">
        <v>15</v>
      </c>
      <c r="F5136" t="s">
        <v>16</v>
      </c>
      <c r="G5136" t="s">
        <v>16</v>
      </c>
      <c r="H5136" t="s">
        <v>16</v>
      </c>
      <c r="I5136">
        <v>1</v>
      </c>
      <c r="J5136">
        <v>11</v>
      </c>
      <c r="K5136">
        <v>450</v>
      </c>
      <c r="L5136">
        <v>3</v>
      </c>
      <c r="M5136" t="s">
        <v>2004</v>
      </c>
      <c r="N5136" t="str">
        <f>SUBSTITUTE(Sheet1[[#This Row],[Datekey_Opening]],"_","-")</f>
        <v>2015-2-23</v>
      </c>
      <c r="O5136">
        <f>YEAR(Sheet1[[#This Row],[Date]])</f>
        <v>2015</v>
      </c>
      <c r="P5136" t="str">
        <f>LOOKUP(Sheet1[[#This Row],[CountryCode]],$AI$4:$AI$18,$AJ$4:$AJ$18)</f>
        <v>India</v>
      </c>
      <c r="Q5136">
        <f>MONTH(Sheet1[[#This Row],[Date]])</f>
        <v>2</v>
      </c>
      <c r="R5136" t="str">
        <f>TEXT(Sheet1[[#This Row],[Date]],"MMMM")</f>
        <v>February</v>
      </c>
      <c r="S5136" t="str">
        <f>TEXT(Sheet1[[#This Row],[Date]],"YYYY-MMM")</f>
        <v>2015-Feb</v>
      </c>
      <c r="T5136">
        <f>WEEKDAY(Sheet1[[#This Row],[Date]])</f>
        <v>2</v>
      </c>
      <c r="U5136" t="str">
        <f>TEXT(Sheet1[[#This Row],[Date]],"DDDD")</f>
        <v>Monday</v>
      </c>
      <c r="V5136" t="str">
        <f>"FM"&amp;MOD(MONTH(Sheet1[[#This Row],[Date]])-4,12)+1</f>
        <v>FM11</v>
      </c>
      <c r="W5136" t="str">
        <f>"Q"&amp;ROUNDUP(MONTH(Sheet1[[#This Row],[Date]])/3,0)</f>
        <v>Q1</v>
      </c>
      <c r="X5136" t="str">
        <f>"Q"&amp;INT(MOD(MONTH(Sheet1[[#This Row],[Date]])-4,12/3)+1)</f>
        <v>Q3</v>
      </c>
      <c r="Y5136" t="str" cm="1">
        <f t="array" ref="Y5136">_xlfn.IFS(ROUND(L5136,0)&lt;=1,"Need to improve 0-1",ROUND(L5136,0)&lt;=2,"Okay 1-2",ROUND(L5136,0)&lt;=3,"Good 2-3",ROUND(L5136,0)&lt;=4,"Great 3-4",ROUND(L5136,0)&lt;=5,"Excellent 4-5")</f>
        <v>Good 2-3</v>
      </c>
      <c r="Z5136" t="str">
        <f t="shared" si="80"/>
        <v>0-1000</v>
      </c>
    </row>
    <row r="5137" spans="1:26" x14ac:dyDescent="0.3">
      <c r="A5137">
        <v>312566</v>
      </c>
      <c r="B5137" t="s">
        <v>7446</v>
      </c>
      <c r="C5137">
        <v>1</v>
      </c>
      <c r="D5137" t="s">
        <v>14</v>
      </c>
      <c r="E5137" t="s">
        <v>15</v>
      </c>
      <c r="F5137" t="s">
        <v>16</v>
      </c>
      <c r="G5137" t="s">
        <v>16</v>
      </c>
      <c r="H5137" t="s">
        <v>16</v>
      </c>
      <c r="I5137">
        <v>1</v>
      </c>
      <c r="J5137">
        <v>39</v>
      </c>
      <c r="K5137">
        <v>200</v>
      </c>
      <c r="L5137">
        <v>3.4</v>
      </c>
      <c r="M5137" t="s">
        <v>1104</v>
      </c>
      <c r="N5137" t="str">
        <f>SUBSTITUTE(Sheet1[[#This Row],[Datekey_Opening]],"_","-")</f>
        <v>2012-2-10</v>
      </c>
      <c r="O5137">
        <f>YEAR(Sheet1[[#This Row],[Date]])</f>
        <v>2012</v>
      </c>
      <c r="P5137" t="str">
        <f>LOOKUP(Sheet1[[#This Row],[CountryCode]],$AI$4:$AI$18,$AJ$4:$AJ$18)</f>
        <v>India</v>
      </c>
      <c r="Q5137">
        <f>MONTH(Sheet1[[#This Row],[Date]])</f>
        <v>2</v>
      </c>
      <c r="R5137" t="str">
        <f>TEXT(Sheet1[[#This Row],[Date]],"MMMM")</f>
        <v>February</v>
      </c>
      <c r="S5137" t="str">
        <f>TEXT(Sheet1[[#This Row],[Date]],"YYYY-MMM")</f>
        <v>2012-Feb</v>
      </c>
      <c r="T5137">
        <f>WEEKDAY(Sheet1[[#This Row],[Date]])</f>
        <v>6</v>
      </c>
      <c r="U5137" t="str">
        <f>TEXT(Sheet1[[#This Row],[Date]],"DDDD")</f>
        <v>Friday</v>
      </c>
      <c r="V5137" t="str">
        <f>"FM"&amp;MOD(MONTH(Sheet1[[#This Row],[Date]])-4,12)+1</f>
        <v>FM11</v>
      </c>
      <c r="W5137" t="str">
        <f>"Q"&amp;ROUNDUP(MONTH(Sheet1[[#This Row],[Date]])/3,0)</f>
        <v>Q1</v>
      </c>
      <c r="X5137" t="str">
        <f>"Q"&amp;INT(MOD(MONTH(Sheet1[[#This Row],[Date]])-4,12/3)+1)</f>
        <v>Q3</v>
      </c>
      <c r="Y5137" t="str" cm="1">
        <f t="array" ref="Y5137">_xlfn.IFS(ROUND(L5137,0)&lt;=1,"Need to improve 0-1",ROUND(L5137,0)&lt;=2,"Okay 1-2",ROUND(L5137,0)&lt;=3,"Good 2-3",ROUND(L5137,0)&lt;=4,"Great 3-4",ROUND(L5137,0)&lt;=5,"Excellent 4-5")</f>
        <v>Good 2-3</v>
      </c>
      <c r="Z5137" t="str">
        <f t="shared" si="80"/>
        <v>0-1000</v>
      </c>
    </row>
    <row r="5138" spans="1:26" x14ac:dyDescent="0.3">
      <c r="A5138">
        <v>313487</v>
      </c>
      <c r="B5138" t="s">
        <v>13</v>
      </c>
      <c r="C5138">
        <v>1</v>
      </c>
      <c r="D5138" t="s">
        <v>14</v>
      </c>
      <c r="E5138" t="s">
        <v>15</v>
      </c>
      <c r="F5138" t="s">
        <v>16</v>
      </c>
      <c r="G5138" t="s">
        <v>16</v>
      </c>
      <c r="H5138" t="s">
        <v>16</v>
      </c>
      <c r="I5138">
        <v>1</v>
      </c>
      <c r="J5138">
        <v>8</v>
      </c>
      <c r="K5138">
        <v>350</v>
      </c>
      <c r="L5138">
        <v>3.2</v>
      </c>
      <c r="M5138" t="s">
        <v>6699</v>
      </c>
      <c r="N5138" t="str">
        <f>SUBSTITUTE(Sheet1[[#This Row],[Datekey_Opening]],"_","-")</f>
        <v>2015-2-20</v>
      </c>
      <c r="O5138">
        <f>YEAR(Sheet1[[#This Row],[Date]])</f>
        <v>2015</v>
      </c>
      <c r="P5138" t="str">
        <f>LOOKUP(Sheet1[[#This Row],[CountryCode]],$AI$4:$AI$18,$AJ$4:$AJ$18)</f>
        <v>India</v>
      </c>
      <c r="Q5138">
        <f>MONTH(Sheet1[[#This Row],[Date]])</f>
        <v>2</v>
      </c>
      <c r="R5138" t="str">
        <f>TEXT(Sheet1[[#This Row],[Date]],"MMMM")</f>
        <v>February</v>
      </c>
      <c r="S5138" t="str">
        <f>TEXT(Sheet1[[#This Row],[Date]],"YYYY-MMM")</f>
        <v>2015-Feb</v>
      </c>
      <c r="T5138">
        <f>WEEKDAY(Sheet1[[#This Row],[Date]])</f>
        <v>6</v>
      </c>
      <c r="U5138" t="str">
        <f>TEXT(Sheet1[[#This Row],[Date]],"DDDD")</f>
        <v>Friday</v>
      </c>
      <c r="V5138" t="str">
        <f>"FM"&amp;MOD(MONTH(Sheet1[[#This Row],[Date]])-4,12)+1</f>
        <v>FM11</v>
      </c>
      <c r="W5138" t="str">
        <f>"Q"&amp;ROUNDUP(MONTH(Sheet1[[#This Row],[Date]])/3,0)</f>
        <v>Q1</v>
      </c>
      <c r="X5138" t="str">
        <f>"Q"&amp;INT(MOD(MONTH(Sheet1[[#This Row],[Date]])-4,12/3)+1)</f>
        <v>Q3</v>
      </c>
      <c r="Y5138" t="str" cm="1">
        <f t="array" ref="Y5138">_xlfn.IFS(ROUND(L5138,0)&lt;=1,"Need to improve 0-1",ROUND(L5138,0)&lt;=2,"Okay 1-2",ROUND(L5138,0)&lt;=3,"Good 2-3",ROUND(L5138,0)&lt;=4,"Great 3-4",ROUND(L5138,0)&lt;=5,"Excellent 4-5")</f>
        <v>Good 2-3</v>
      </c>
      <c r="Z5138" t="str">
        <f t="shared" si="80"/>
        <v>0-1000</v>
      </c>
    </row>
    <row r="5139" spans="1:26" x14ac:dyDescent="0.3">
      <c r="A5139">
        <v>302898</v>
      </c>
      <c r="B5139" t="s">
        <v>7447</v>
      </c>
      <c r="C5139">
        <v>1</v>
      </c>
      <c r="D5139" t="s">
        <v>14</v>
      </c>
      <c r="E5139" t="s">
        <v>15</v>
      </c>
      <c r="F5139" t="s">
        <v>16</v>
      </c>
      <c r="G5139" t="s">
        <v>21</v>
      </c>
      <c r="H5139" t="s">
        <v>16</v>
      </c>
      <c r="I5139">
        <v>1</v>
      </c>
      <c r="J5139">
        <v>55</v>
      </c>
      <c r="K5139">
        <v>250</v>
      </c>
      <c r="L5139">
        <v>3.3</v>
      </c>
      <c r="M5139" t="s">
        <v>798</v>
      </c>
      <c r="N5139" t="str">
        <f>SUBSTITUTE(Sheet1[[#This Row],[Datekey_Opening]],"_","-")</f>
        <v>2014-2-22</v>
      </c>
      <c r="O5139">
        <f>YEAR(Sheet1[[#This Row],[Date]])</f>
        <v>2014</v>
      </c>
      <c r="P5139" t="str">
        <f>LOOKUP(Sheet1[[#This Row],[CountryCode]],$AI$4:$AI$18,$AJ$4:$AJ$18)</f>
        <v>India</v>
      </c>
      <c r="Q5139">
        <f>MONTH(Sheet1[[#This Row],[Date]])</f>
        <v>2</v>
      </c>
      <c r="R5139" t="str">
        <f>TEXT(Sheet1[[#This Row],[Date]],"MMMM")</f>
        <v>February</v>
      </c>
      <c r="S5139" t="str">
        <f>TEXT(Sheet1[[#This Row],[Date]],"YYYY-MMM")</f>
        <v>2014-Feb</v>
      </c>
      <c r="T5139">
        <f>WEEKDAY(Sheet1[[#This Row],[Date]])</f>
        <v>7</v>
      </c>
      <c r="U5139" t="str">
        <f>TEXT(Sheet1[[#This Row],[Date]],"DDDD")</f>
        <v>Saturday</v>
      </c>
      <c r="V5139" t="str">
        <f>"FM"&amp;MOD(MONTH(Sheet1[[#This Row],[Date]])-4,12)+1</f>
        <v>FM11</v>
      </c>
      <c r="W5139" t="str">
        <f>"Q"&amp;ROUNDUP(MONTH(Sheet1[[#This Row],[Date]])/3,0)</f>
        <v>Q1</v>
      </c>
      <c r="X5139" t="str">
        <f>"Q"&amp;INT(MOD(MONTH(Sheet1[[#This Row],[Date]])-4,12/3)+1)</f>
        <v>Q3</v>
      </c>
      <c r="Y5139" t="str" cm="1">
        <f t="array" ref="Y5139">_xlfn.IFS(ROUND(L5139,0)&lt;=1,"Need to improve 0-1",ROUND(L5139,0)&lt;=2,"Okay 1-2",ROUND(L5139,0)&lt;=3,"Good 2-3",ROUND(L5139,0)&lt;=4,"Great 3-4",ROUND(L5139,0)&lt;=5,"Excellent 4-5")</f>
        <v>Good 2-3</v>
      </c>
      <c r="Z5139" t="str">
        <f t="shared" si="80"/>
        <v>0-1000</v>
      </c>
    </row>
    <row r="5140" spans="1:26" x14ac:dyDescent="0.3">
      <c r="A5140">
        <v>8105</v>
      </c>
      <c r="B5140" t="s">
        <v>7448</v>
      </c>
      <c r="C5140">
        <v>1</v>
      </c>
      <c r="D5140" t="s">
        <v>14</v>
      </c>
      <c r="E5140" t="s">
        <v>15</v>
      </c>
      <c r="F5140" t="s">
        <v>16</v>
      </c>
      <c r="G5140" t="s">
        <v>16</v>
      </c>
      <c r="H5140" t="s">
        <v>16</v>
      </c>
      <c r="I5140">
        <v>1</v>
      </c>
      <c r="J5140">
        <v>7</v>
      </c>
      <c r="K5140">
        <v>150</v>
      </c>
      <c r="L5140">
        <v>2.9</v>
      </c>
      <c r="M5140" t="s">
        <v>3775</v>
      </c>
      <c r="N5140" t="str">
        <f>SUBSTITUTE(Sheet1[[#This Row],[Datekey_Opening]],"_","-")</f>
        <v>2012-2-15</v>
      </c>
      <c r="O5140">
        <f>YEAR(Sheet1[[#This Row],[Date]])</f>
        <v>2012</v>
      </c>
      <c r="P5140" t="str">
        <f>LOOKUP(Sheet1[[#This Row],[CountryCode]],$AI$4:$AI$18,$AJ$4:$AJ$18)</f>
        <v>India</v>
      </c>
      <c r="Q5140">
        <f>MONTH(Sheet1[[#This Row],[Date]])</f>
        <v>2</v>
      </c>
      <c r="R5140" t="str">
        <f>TEXT(Sheet1[[#This Row],[Date]],"MMMM")</f>
        <v>February</v>
      </c>
      <c r="S5140" t="str">
        <f>TEXT(Sheet1[[#This Row],[Date]],"YYYY-MMM")</f>
        <v>2012-Feb</v>
      </c>
      <c r="T5140">
        <f>WEEKDAY(Sheet1[[#This Row],[Date]])</f>
        <v>4</v>
      </c>
      <c r="U5140" t="str">
        <f>TEXT(Sheet1[[#This Row],[Date]],"DDDD")</f>
        <v>Wednesday</v>
      </c>
      <c r="V5140" t="str">
        <f>"FM"&amp;MOD(MONTH(Sheet1[[#This Row],[Date]])-4,12)+1</f>
        <v>FM11</v>
      </c>
      <c r="W5140" t="str">
        <f>"Q"&amp;ROUNDUP(MONTH(Sheet1[[#This Row],[Date]])/3,0)</f>
        <v>Q1</v>
      </c>
      <c r="X5140" t="str">
        <f>"Q"&amp;INT(MOD(MONTH(Sheet1[[#This Row],[Date]])-4,12/3)+1)</f>
        <v>Q3</v>
      </c>
      <c r="Y5140" t="str" cm="1">
        <f t="array" ref="Y5140">_xlfn.IFS(ROUND(L5140,0)&lt;=1,"Need to improve 0-1",ROUND(L5140,0)&lt;=2,"Okay 1-2",ROUND(L5140,0)&lt;=3,"Good 2-3",ROUND(L5140,0)&lt;=4,"Great 3-4",ROUND(L5140,0)&lt;=5,"Excellent 4-5")</f>
        <v>Good 2-3</v>
      </c>
      <c r="Z5140" t="str">
        <f t="shared" si="80"/>
        <v>0-1000</v>
      </c>
    </row>
    <row r="5141" spans="1:26" x14ac:dyDescent="0.3">
      <c r="A5141">
        <v>18273527</v>
      </c>
      <c r="B5141" t="s">
        <v>7449</v>
      </c>
      <c r="C5141">
        <v>1</v>
      </c>
      <c r="D5141" t="s">
        <v>14</v>
      </c>
      <c r="E5141" t="s">
        <v>15</v>
      </c>
      <c r="F5141" t="s">
        <v>16</v>
      </c>
      <c r="G5141" t="s">
        <v>16</v>
      </c>
      <c r="H5141" t="s">
        <v>16</v>
      </c>
      <c r="I5141">
        <v>1</v>
      </c>
      <c r="J5141">
        <v>16</v>
      </c>
      <c r="K5141">
        <v>400</v>
      </c>
      <c r="L5141">
        <v>2.2000000000000002</v>
      </c>
      <c r="M5141" t="s">
        <v>2875</v>
      </c>
      <c r="N5141" t="str">
        <f>SUBSTITUTE(Sheet1[[#This Row],[Datekey_Opening]],"_","-")</f>
        <v>2013-2-13</v>
      </c>
      <c r="O5141">
        <f>YEAR(Sheet1[[#This Row],[Date]])</f>
        <v>2013</v>
      </c>
      <c r="P5141" t="str">
        <f>LOOKUP(Sheet1[[#This Row],[CountryCode]],$AI$4:$AI$18,$AJ$4:$AJ$18)</f>
        <v>India</v>
      </c>
      <c r="Q5141">
        <f>MONTH(Sheet1[[#This Row],[Date]])</f>
        <v>2</v>
      </c>
      <c r="R5141" t="str">
        <f>TEXT(Sheet1[[#This Row],[Date]],"MMMM")</f>
        <v>February</v>
      </c>
      <c r="S5141" t="str">
        <f>TEXT(Sheet1[[#This Row],[Date]],"YYYY-MMM")</f>
        <v>2013-Feb</v>
      </c>
      <c r="T5141">
        <f>WEEKDAY(Sheet1[[#This Row],[Date]])</f>
        <v>4</v>
      </c>
      <c r="U5141" t="str">
        <f>TEXT(Sheet1[[#This Row],[Date]],"DDDD")</f>
        <v>Wednesday</v>
      </c>
      <c r="V5141" t="str">
        <f>"FM"&amp;MOD(MONTH(Sheet1[[#This Row],[Date]])-4,12)+1</f>
        <v>FM11</v>
      </c>
      <c r="W5141" t="str">
        <f>"Q"&amp;ROUNDUP(MONTH(Sheet1[[#This Row],[Date]])/3,0)</f>
        <v>Q1</v>
      </c>
      <c r="X5141" t="str">
        <f>"Q"&amp;INT(MOD(MONTH(Sheet1[[#This Row],[Date]])-4,12/3)+1)</f>
        <v>Q3</v>
      </c>
      <c r="Y5141" t="str" cm="1">
        <f t="array" ref="Y5141">_xlfn.IFS(ROUND(L5141,0)&lt;=1,"Need to improve 0-1",ROUND(L5141,0)&lt;=2,"Okay 1-2",ROUND(L5141,0)&lt;=3,"Good 2-3",ROUND(L5141,0)&lt;=4,"Great 3-4",ROUND(L5141,0)&lt;=5,"Excellent 4-5")</f>
        <v>Okay 1-2</v>
      </c>
      <c r="Z5141" t="str">
        <f t="shared" si="80"/>
        <v>0-1000</v>
      </c>
    </row>
    <row r="5142" spans="1:26" x14ac:dyDescent="0.3">
      <c r="A5142">
        <v>9218</v>
      </c>
      <c r="B5142" t="s">
        <v>7450</v>
      </c>
      <c r="C5142">
        <v>1</v>
      </c>
      <c r="D5142" t="s">
        <v>14</v>
      </c>
      <c r="E5142" t="s">
        <v>15</v>
      </c>
      <c r="F5142" t="s">
        <v>16</v>
      </c>
      <c r="G5142" t="s">
        <v>16</v>
      </c>
      <c r="H5142" t="s">
        <v>16</v>
      </c>
      <c r="I5142">
        <v>1</v>
      </c>
      <c r="J5142">
        <v>6</v>
      </c>
      <c r="K5142">
        <v>200</v>
      </c>
      <c r="L5142">
        <v>2.8</v>
      </c>
      <c r="M5142" t="s">
        <v>1442</v>
      </c>
      <c r="N5142" t="str">
        <f>SUBSTITUTE(Sheet1[[#This Row],[Datekey_Opening]],"_","-")</f>
        <v>2016-2-28</v>
      </c>
      <c r="O5142">
        <f>YEAR(Sheet1[[#This Row],[Date]])</f>
        <v>2016</v>
      </c>
      <c r="P5142" t="str">
        <f>LOOKUP(Sheet1[[#This Row],[CountryCode]],$AI$4:$AI$18,$AJ$4:$AJ$18)</f>
        <v>India</v>
      </c>
      <c r="Q5142">
        <f>MONTH(Sheet1[[#This Row],[Date]])</f>
        <v>2</v>
      </c>
      <c r="R5142" t="str">
        <f>TEXT(Sheet1[[#This Row],[Date]],"MMMM")</f>
        <v>February</v>
      </c>
      <c r="S5142" t="str">
        <f>TEXT(Sheet1[[#This Row],[Date]],"YYYY-MMM")</f>
        <v>2016-Feb</v>
      </c>
      <c r="T5142">
        <f>WEEKDAY(Sheet1[[#This Row],[Date]])</f>
        <v>1</v>
      </c>
      <c r="U5142" t="str">
        <f>TEXT(Sheet1[[#This Row],[Date]],"DDDD")</f>
        <v>Sunday</v>
      </c>
      <c r="V5142" t="str">
        <f>"FM"&amp;MOD(MONTH(Sheet1[[#This Row],[Date]])-4,12)+1</f>
        <v>FM11</v>
      </c>
      <c r="W5142" t="str">
        <f>"Q"&amp;ROUNDUP(MONTH(Sheet1[[#This Row],[Date]])/3,0)</f>
        <v>Q1</v>
      </c>
      <c r="X5142" t="str">
        <f>"Q"&amp;INT(MOD(MONTH(Sheet1[[#This Row],[Date]])-4,12/3)+1)</f>
        <v>Q3</v>
      </c>
      <c r="Y5142" t="str" cm="1">
        <f t="array" ref="Y5142">_xlfn.IFS(ROUND(L5142,0)&lt;=1,"Need to improve 0-1",ROUND(L5142,0)&lt;=2,"Okay 1-2",ROUND(L5142,0)&lt;=3,"Good 2-3",ROUND(L5142,0)&lt;=4,"Great 3-4",ROUND(L5142,0)&lt;=5,"Excellent 4-5")</f>
        <v>Good 2-3</v>
      </c>
      <c r="Z5142" t="str">
        <f t="shared" si="80"/>
        <v>0-1000</v>
      </c>
    </row>
    <row r="5143" spans="1:26" x14ac:dyDescent="0.3">
      <c r="A5143">
        <v>301763</v>
      </c>
      <c r="B5143" t="s">
        <v>7451</v>
      </c>
      <c r="C5143">
        <v>1</v>
      </c>
      <c r="D5143" t="s">
        <v>14</v>
      </c>
      <c r="E5143" t="s">
        <v>15</v>
      </c>
      <c r="F5143" t="s">
        <v>16</v>
      </c>
      <c r="G5143" t="s">
        <v>21</v>
      </c>
      <c r="H5143" t="s">
        <v>16</v>
      </c>
      <c r="I5143">
        <v>1</v>
      </c>
      <c r="J5143">
        <v>171</v>
      </c>
      <c r="K5143">
        <v>250</v>
      </c>
      <c r="L5143">
        <v>4.2</v>
      </c>
      <c r="M5143" t="s">
        <v>1991</v>
      </c>
      <c r="N5143" t="str">
        <f>SUBSTITUTE(Sheet1[[#This Row],[Datekey_Opening]],"_","-")</f>
        <v>2015-2-6</v>
      </c>
      <c r="O5143">
        <f>YEAR(Sheet1[[#This Row],[Date]])</f>
        <v>2015</v>
      </c>
      <c r="P5143" t="str">
        <f>LOOKUP(Sheet1[[#This Row],[CountryCode]],$AI$4:$AI$18,$AJ$4:$AJ$18)</f>
        <v>India</v>
      </c>
      <c r="Q5143">
        <f>MONTH(Sheet1[[#This Row],[Date]])</f>
        <v>2</v>
      </c>
      <c r="R5143" t="str">
        <f>TEXT(Sheet1[[#This Row],[Date]],"MMMM")</f>
        <v>February</v>
      </c>
      <c r="S5143" t="str">
        <f>TEXT(Sheet1[[#This Row],[Date]],"YYYY-MMM")</f>
        <v>2015-Feb</v>
      </c>
      <c r="T5143">
        <f>WEEKDAY(Sheet1[[#This Row],[Date]])</f>
        <v>6</v>
      </c>
      <c r="U5143" t="str">
        <f>TEXT(Sheet1[[#This Row],[Date]],"DDDD")</f>
        <v>Friday</v>
      </c>
      <c r="V5143" t="str">
        <f>"FM"&amp;MOD(MONTH(Sheet1[[#This Row],[Date]])-4,12)+1</f>
        <v>FM11</v>
      </c>
      <c r="W5143" t="str">
        <f>"Q"&amp;ROUNDUP(MONTH(Sheet1[[#This Row],[Date]])/3,0)</f>
        <v>Q1</v>
      </c>
      <c r="X5143" t="str">
        <f>"Q"&amp;INT(MOD(MONTH(Sheet1[[#This Row],[Date]])-4,12/3)+1)</f>
        <v>Q3</v>
      </c>
      <c r="Y5143" t="str" cm="1">
        <f t="array" ref="Y5143">_xlfn.IFS(ROUND(L5143,0)&lt;=1,"Need to improve 0-1",ROUND(L5143,0)&lt;=2,"Okay 1-2",ROUND(L5143,0)&lt;=3,"Good 2-3",ROUND(L5143,0)&lt;=4,"Great 3-4",ROUND(L5143,0)&lt;=5,"Excellent 4-5")</f>
        <v>Great 3-4</v>
      </c>
      <c r="Z5143" t="str">
        <f t="shared" si="80"/>
        <v>0-1000</v>
      </c>
    </row>
    <row r="5144" spans="1:26" x14ac:dyDescent="0.3">
      <c r="A5144">
        <v>18203159</v>
      </c>
      <c r="B5144" t="s">
        <v>7452</v>
      </c>
      <c r="C5144">
        <v>1</v>
      </c>
      <c r="D5144" t="s">
        <v>14</v>
      </c>
      <c r="E5144" t="s">
        <v>15</v>
      </c>
      <c r="F5144" t="s">
        <v>16</v>
      </c>
      <c r="G5144" t="s">
        <v>21</v>
      </c>
      <c r="H5144" t="s">
        <v>16</v>
      </c>
      <c r="I5144">
        <v>1</v>
      </c>
      <c r="J5144">
        <v>4</v>
      </c>
      <c r="K5144">
        <v>300</v>
      </c>
      <c r="L5144">
        <v>2.4</v>
      </c>
      <c r="M5144" t="s">
        <v>6887</v>
      </c>
      <c r="N5144" t="str">
        <f>SUBSTITUTE(Sheet1[[#This Row],[Datekey_Opening]],"_","-")</f>
        <v>2014-2-10</v>
      </c>
      <c r="O5144">
        <f>YEAR(Sheet1[[#This Row],[Date]])</f>
        <v>2014</v>
      </c>
      <c r="P5144" t="str">
        <f>LOOKUP(Sheet1[[#This Row],[CountryCode]],$AI$4:$AI$18,$AJ$4:$AJ$18)</f>
        <v>India</v>
      </c>
      <c r="Q5144">
        <f>MONTH(Sheet1[[#This Row],[Date]])</f>
        <v>2</v>
      </c>
      <c r="R5144" t="str">
        <f>TEXT(Sheet1[[#This Row],[Date]],"MMMM")</f>
        <v>February</v>
      </c>
      <c r="S5144" t="str">
        <f>TEXT(Sheet1[[#This Row],[Date]],"YYYY-MMM")</f>
        <v>2014-Feb</v>
      </c>
      <c r="T5144">
        <f>WEEKDAY(Sheet1[[#This Row],[Date]])</f>
        <v>2</v>
      </c>
      <c r="U5144" t="str">
        <f>TEXT(Sheet1[[#This Row],[Date]],"DDDD")</f>
        <v>Monday</v>
      </c>
      <c r="V5144" t="str">
        <f>"FM"&amp;MOD(MONTH(Sheet1[[#This Row],[Date]])-4,12)+1</f>
        <v>FM11</v>
      </c>
      <c r="W5144" t="str">
        <f>"Q"&amp;ROUNDUP(MONTH(Sheet1[[#This Row],[Date]])/3,0)</f>
        <v>Q1</v>
      </c>
      <c r="X5144" t="str">
        <f>"Q"&amp;INT(MOD(MONTH(Sheet1[[#This Row],[Date]])-4,12/3)+1)</f>
        <v>Q3</v>
      </c>
      <c r="Y5144" t="str" cm="1">
        <f t="array" ref="Y5144">_xlfn.IFS(ROUND(L5144,0)&lt;=1,"Need to improve 0-1",ROUND(L5144,0)&lt;=2,"Okay 1-2",ROUND(L5144,0)&lt;=3,"Good 2-3",ROUND(L5144,0)&lt;=4,"Great 3-4",ROUND(L5144,0)&lt;=5,"Excellent 4-5")</f>
        <v>Okay 1-2</v>
      </c>
      <c r="Z5144" t="str">
        <f t="shared" si="80"/>
        <v>0-1000</v>
      </c>
    </row>
    <row r="5145" spans="1:26" x14ac:dyDescent="0.3">
      <c r="A5145">
        <v>309505</v>
      </c>
      <c r="B5145" t="s">
        <v>4600</v>
      </c>
      <c r="C5145">
        <v>1</v>
      </c>
      <c r="D5145" t="s">
        <v>14</v>
      </c>
      <c r="E5145" t="s">
        <v>15</v>
      </c>
      <c r="F5145" t="s">
        <v>16</v>
      </c>
      <c r="G5145" t="s">
        <v>16</v>
      </c>
      <c r="H5145" t="s">
        <v>16</v>
      </c>
      <c r="I5145">
        <v>1</v>
      </c>
      <c r="J5145">
        <v>25</v>
      </c>
      <c r="K5145">
        <v>450</v>
      </c>
      <c r="L5145">
        <v>3</v>
      </c>
      <c r="M5145" t="s">
        <v>5797</v>
      </c>
      <c r="N5145" t="str">
        <f>SUBSTITUTE(Sheet1[[#This Row],[Datekey_Opening]],"_","-")</f>
        <v>2014-2-4</v>
      </c>
      <c r="O5145">
        <f>YEAR(Sheet1[[#This Row],[Date]])</f>
        <v>2014</v>
      </c>
      <c r="P5145" t="str">
        <f>LOOKUP(Sheet1[[#This Row],[CountryCode]],$AI$4:$AI$18,$AJ$4:$AJ$18)</f>
        <v>India</v>
      </c>
      <c r="Q5145">
        <f>MONTH(Sheet1[[#This Row],[Date]])</f>
        <v>2</v>
      </c>
      <c r="R5145" t="str">
        <f>TEXT(Sheet1[[#This Row],[Date]],"MMMM")</f>
        <v>February</v>
      </c>
      <c r="S5145" t="str">
        <f>TEXT(Sheet1[[#This Row],[Date]],"YYYY-MMM")</f>
        <v>2014-Feb</v>
      </c>
      <c r="T5145">
        <f>WEEKDAY(Sheet1[[#This Row],[Date]])</f>
        <v>3</v>
      </c>
      <c r="U5145" t="str">
        <f>TEXT(Sheet1[[#This Row],[Date]],"DDDD")</f>
        <v>Tuesday</v>
      </c>
      <c r="V5145" t="str">
        <f>"FM"&amp;MOD(MONTH(Sheet1[[#This Row],[Date]])-4,12)+1</f>
        <v>FM11</v>
      </c>
      <c r="W5145" t="str">
        <f>"Q"&amp;ROUNDUP(MONTH(Sheet1[[#This Row],[Date]])/3,0)</f>
        <v>Q1</v>
      </c>
      <c r="X5145" t="str">
        <f>"Q"&amp;INT(MOD(MONTH(Sheet1[[#This Row],[Date]])-4,12/3)+1)</f>
        <v>Q3</v>
      </c>
      <c r="Y5145" t="str" cm="1">
        <f t="array" ref="Y5145">_xlfn.IFS(ROUND(L5145,0)&lt;=1,"Need to improve 0-1",ROUND(L5145,0)&lt;=2,"Okay 1-2",ROUND(L5145,0)&lt;=3,"Good 2-3",ROUND(L5145,0)&lt;=4,"Great 3-4",ROUND(L5145,0)&lt;=5,"Excellent 4-5")</f>
        <v>Good 2-3</v>
      </c>
      <c r="Z5145" t="str">
        <f t="shared" si="80"/>
        <v>0-1000</v>
      </c>
    </row>
    <row r="5146" spans="1:26" x14ac:dyDescent="0.3">
      <c r="A5146">
        <v>302490</v>
      </c>
      <c r="B5146" t="s">
        <v>7323</v>
      </c>
      <c r="C5146">
        <v>1</v>
      </c>
      <c r="D5146" t="s">
        <v>14</v>
      </c>
      <c r="E5146" t="s">
        <v>15</v>
      </c>
      <c r="F5146" t="s">
        <v>16</v>
      </c>
      <c r="G5146" t="s">
        <v>16</v>
      </c>
      <c r="H5146" t="s">
        <v>16</v>
      </c>
      <c r="I5146">
        <v>1</v>
      </c>
      <c r="J5146">
        <v>12</v>
      </c>
      <c r="K5146">
        <v>400</v>
      </c>
      <c r="L5146">
        <v>3</v>
      </c>
      <c r="M5146" t="s">
        <v>4029</v>
      </c>
      <c r="N5146" t="str">
        <f>SUBSTITUTE(Sheet1[[#This Row],[Datekey_Opening]],"_","-")</f>
        <v>2010-1-15</v>
      </c>
      <c r="O5146">
        <f>YEAR(Sheet1[[#This Row],[Date]])</f>
        <v>2010</v>
      </c>
      <c r="P5146" t="str">
        <f>LOOKUP(Sheet1[[#This Row],[CountryCode]],$AI$4:$AI$18,$AJ$4:$AJ$18)</f>
        <v>India</v>
      </c>
      <c r="Q5146">
        <f>MONTH(Sheet1[[#This Row],[Date]])</f>
        <v>1</v>
      </c>
      <c r="R5146" t="str">
        <f>TEXT(Sheet1[[#This Row],[Date]],"MMMM")</f>
        <v>January</v>
      </c>
      <c r="S5146" t="str">
        <f>TEXT(Sheet1[[#This Row],[Date]],"YYYY-MMM")</f>
        <v>2010-Jan</v>
      </c>
      <c r="T5146">
        <f>WEEKDAY(Sheet1[[#This Row],[Date]])</f>
        <v>6</v>
      </c>
      <c r="U5146" t="str">
        <f>TEXT(Sheet1[[#This Row],[Date]],"DDDD")</f>
        <v>Friday</v>
      </c>
      <c r="V5146" t="str">
        <f>"FM"&amp;MOD(MONTH(Sheet1[[#This Row],[Date]])-4,12)+1</f>
        <v>FM10</v>
      </c>
      <c r="W5146" t="str">
        <f>"Q"&amp;ROUNDUP(MONTH(Sheet1[[#This Row],[Date]])/3,0)</f>
        <v>Q1</v>
      </c>
      <c r="X5146" t="str">
        <f>"Q"&amp;INT(MOD(MONTH(Sheet1[[#This Row],[Date]])-4,12/3)+1)</f>
        <v>Q2</v>
      </c>
      <c r="Y5146" t="str" cm="1">
        <f t="array" ref="Y5146">_xlfn.IFS(ROUND(L5146,0)&lt;=1,"Need to improve 0-1",ROUND(L5146,0)&lt;=2,"Okay 1-2",ROUND(L5146,0)&lt;=3,"Good 2-3",ROUND(L5146,0)&lt;=4,"Great 3-4",ROUND(L5146,0)&lt;=5,"Excellent 4-5")</f>
        <v>Good 2-3</v>
      </c>
      <c r="Z5146" t="str">
        <f t="shared" si="80"/>
        <v>0-1000</v>
      </c>
    </row>
    <row r="5147" spans="1:26" x14ac:dyDescent="0.3">
      <c r="A5147">
        <v>4065</v>
      </c>
      <c r="B5147" t="s">
        <v>7453</v>
      </c>
      <c r="C5147">
        <v>1</v>
      </c>
      <c r="D5147" t="s">
        <v>14</v>
      </c>
      <c r="E5147" t="s">
        <v>15</v>
      </c>
      <c r="F5147" t="s">
        <v>16</v>
      </c>
      <c r="G5147" t="s">
        <v>16</v>
      </c>
      <c r="H5147" t="s">
        <v>16</v>
      </c>
      <c r="I5147">
        <v>1</v>
      </c>
      <c r="J5147">
        <v>51</v>
      </c>
      <c r="K5147">
        <v>300</v>
      </c>
      <c r="L5147">
        <v>3.3</v>
      </c>
      <c r="M5147" t="s">
        <v>7454</v>
      </c>
      <c r="N5147" t="str">
        <f>SUBSTITUTE(Sheet1[[#This Row],[Datekey_Opening]],"_","-")</f>
        <v>2016-1-8</v>
      </c>
      <c r="O5147">
        <f>YEAR(Sheet1[[#This Row],[Date]])</f>
        <v>2016</v>
      </c>
      <c r="P5147" t="str">
        <f>LOOKUP(Sheet1[[#This Row],[CountryCode]],$AI$4:$AI$18,$AJ$4:$AJ$18)</f>
        <v>India</v>
      </c>
      <c r="Q5147">
        <f>MONTH(Sheet1[[#This Row],[Date]])</f>
        <v>1</v>
      </c>
      <c r="R5147" t="str">
        <f>TEXT(Sheet1[[#This Row],[Date]],"MMMM")</f>
        <v>January</v>
      </c>
      <c r="S5147" t="str">
        <f>TEXT(Sheet1[[#This Row],[Date]],"YYYY-MMM")</f>
        <v>2016-Jan</v>
      </c>
      <c r="T5147">
        <f>WEEKDAY(Sheet1[[#This Row],[Date]])</f>
        <v>6</v>
      </c>
      <c r="U5147" t="str">
        <f>TEXT(Sheet1[[#This Row],[Date]],"DDDD")</f>
        <v>Friday</v>
      </c>
      <c r="V5147" t="str">
        <f>"FM"&amp;MOD(MONTH(Sheet1[[#This Row],[Date]])-4,12)+1</f>
        <v>FM10</v>
      </c>
      <c r="W5147" t="str">
        <f>"Q"&amp;ROUNDUP(MONTH(Sheet1[[#This Row],[Date]])/3,0)</f>
        <v>Q1</v>
      </c>
      <c r="X5147" t="str">
        <f>"Q"&amp;INT(MOD(MONTH(Sheet1[[#This Row],[Date]])-4,12/3)+1)</f>
        <v>Q2</v>
      </c>
      <c r="Y5147" t="str" cm="1">
        <f t="array" ref="Y5147">_xlfn.IFS(ROUND(L5147,0)&lt;=1,"Need to improve 0-1",ROUND(L5147,0)&lt;=2,"Okay 1-2",ROUND(L5147,0)&lt;=3,"Good 2-3",ROUND(L5147,0)&lt;=4,"Great 3-4",ROUND(L5147,0)&lt;=5,"Excellent 4-5")</f>
        <v>Good 2-3</v>
      </c>
      <c r="Z5147" t="str">
        <f t="shared" si="80"/>
        <v>0-1000</v>
      </c>
    </row>
    <row r="5148" spans="1:26" x14ac:dyDescent="0.3">
      <c r="A5148">
        <v>5767</v>
      </c>
      <c r="B5148" t="s">
        <v>7455</v>
      </c>
      <c r="C5148">
        <v>1</v>
      </c>
      <c r="D5148" t="s">
        <v>14</v>
      </c>
      <c r="E5148" t="s">
        <v>15</v>
      </c>
      <c r="F5148" t="s">
        <v>16</v>
      </c>
      <c r="G5148" t="s">
        <v>16</v>
      </c>
      <c r="H5148" t="s">
        <v>16</v>
      </c>
      <c r="I5148">
        <v>1</v>
      </c>
      <c r="J5148">
        <v>5</v>
      </c>
      <c r="K5148">
        <v>150</v>
      </c>
      <c r="L5148">
        <v>2.9</v>
      </c>
      <c r="M5148" t="s">
        <v>3784</v>
      </c>
      <c r="N5148" t="str">
        <f>SUBSTITUTE(Sheet1[[#This Row],[Datekey_Opening]],"_","-")</f>
        <v>2018-1-23</v>
      </c>
      <c r="O5148">
        <f>YEAR(Sheet1[[#This Row],[Date]])</f>
        <v>2018</v>
      </c>
      <c r="P5148" t="str">
        <f>LOOKUP(Sheet1[[#This Row],[CountryCode]],$AI$4:$AI$18,$AJ$4:$AJ$18)</f>
        <v>India</v>
      </c>
      <c r="Q5148">
        <f>MONTH(Sheet1[[#This Row],[Date]])</f>
        <v>1</v>
      </c>
      <c r="R5148" t="str">
        <f>TEXT(Sheet1[[#This Row],[Date]],"MMMM")</f>
        <v>January</v>
      </c>
      <c r="S5148" t="str">
        <f>TEXT(Sheet1[[#This Row],[Date]],"YYYY-MMM")</f>
        <v>2018-Jan</v>
      </c>
      <c r="T5148">
        <f>WEEKDAY(Sheet1[[#This Row],[Date]])</f>
        <v>3</v>
      </c>
      <c r="U5148" t="str">
        <f>TEXT(Sheet1[[#This Row],[Date]],"DDDD")</f>
        <v>Tuesday</v>
      </c>
      <c r="V5148" t="str">
        <f>"FM"&amp;MOD(MONTH(Sheet1[[#This Row],[Date]])-4,12)+1</f>
        <v>FM10</v>
      </c>
      <c r="W5148" t="str">
        <f>"Q"&amp;ROUNDUP(MONTH(Sheet1[[#This Row],[Date]])/3,0)</f>
        <v>Q1</v>
      </c>
      <c r="X5148" t="str">
        <f>"Q"&amp;INT(MOD(MONTH(Sheet1[[#This Row],[Date]])-4,12/3)+1)</f>
        <v>Q2</v>
      </c>
      <c r="Y5148" t="str" cm="1">
        <f t="array" ref="Y5148">_xlfn.IFS(ROUND(L5148,0)&lt;=1,"Need to improve 0-1",ROUND(L5148,0)&lt;=2,"Okay 1-2",ROUND(L5148,0)&lt;=3,"Good 2-3",ROUND(L5148,0)&lt;=4,"Great 3-4",ROUND(L5148,0)&lt;=5,"Excellent 4-5")</f>
        <v>Good 2-3</v>
      </c>
      <c r="Z5148" t="str">
        <f t="shared" si="80"/>
        <v>0-1000</v>
      </c>
    </row>
    <row r="5149" spans="1:26" x14ac:dyDescent="0.3">
      <c r="A5149">
        <v>7774</v>
      </c>
      <c r="B5149" t="s">
        <v>7456</v>
      </c>
      <c r="C5149">
        <v>1</v>
      </c>
      <c r="D5149" t="s">
        <v>14</v>
      </c>
      <c r="E5149" t="s">
        <v>15</v>
      </c>
      <c r="F5149" t="s">
        <v>16</v>
      </c>
      <c r="G5149" t="s">
        <v>16</v>
      </c>
      <c r="H5149" t="s">
        <v>16</v>
      </c>
      <c r="I5149">
        <v>1</v>
      </c>
      <c r="J5149">
        <v>24</v>
      </c>
      <c r="K5149">
        <v>450</v>
      </c>
      <c r="L5149">
        <v>3.5</v>
      </c>
      <c r="M5149" t="s">
        <v>6490</v>
      </c>
      <c r="N5149" t="str">
        <f>SUBSTITUTE(Sheet1[[#This Row],[Datekey_Opening]],"_","-")</f>
        <v>2017-1-9</v>
      </c>
      <c r="O5149">
        <f>YEAR(Sheet1[[#This Row],[Date]])</f>
        <v>2017</v>
      </c>
      <c r="P5149" t="str">
        <f>LOOKUP(Sheet1[[#This Row],[CountryCode]],$AI$4:$AI$18,$AJ$4:$AJ$18)</f>
        <v>India</v>
      </c>
      <c r="Q5149">
        <f>MONTH(Sheet1[[#This Row],[Date]])</f>
        <v>1</v>
      </c>
      <c r="R5149" t="str">
        <f>TEXT(Sheet1[[#This Row],[Date]],"MMMM")</f>
        <v>January</v>
      </c>
      <c r="S5149" t="str">
        <f>TEXT(Sheet1[[#This Row],[Date]],"YYYY-MMM")</f>
        <v>2017-Jan</v>
      </c>
      <c r="T5149">
        <f>WEEKDAY(Sheet1[[#This Row],[Date]])</f>
        <v>2</v>
      </c>
      <c r="U5149" t="str">
        <f>TEXT(Sheet1[[#This Row],[Date]],"DDDD")</f>
        <v>Monday</v>
      </c>
      <c r="V5149" t="str">
        <f>"FM"&amp;MOD(MONTH(Sheet1[[#This Row],[Date]])-4,12)+1</f>
        <v>FM10</v>
      </c>
      <c r="W5149" t="str">
        <f>"Q"&amp;ROUNDUP(MONTH(Sheet1[[#This Row],[Date]])/3,0)</f>
        <v>Q1</v>
      </c>
      <c r="X5149" t="str">
        <f>"Q"&amp;INT(MOD(MONTH(Sheet1[[#This Row],[Date]])-4,12/3)+1)</f>
        <v>Q2</v>
      </c>
      <c r="Y5149" t="str" cm="1">
        <f t="array" ref="Y5149">_xlfn.IFS(ROUND(L5149,0)&lt;=1,"Need to improve 0-1",ROUND(L5149,0)&lt;=2,"Okay 1-2",ROUND(L5149,0)&lt;=3,"Good 2-3",ROUND(L5149,0)&lt;=4,"Great 3-4",ROUND(L5149,0)&lt;=5,"Excellent 4-5")</f>
        <v>Great 3-4</v>
      </c>
      <c r="Z5149" t="str">
        <f t="shared" si="80"/>
        <v>0-1000</v>
      </c>
    </row>
    <row r="5150" spans="1:26" x14ac:dyDescent="0.3">
      <c r="A5150">
        <v>308107</v>
      </c>
      <c r="B5150" t="s">
        <v>1360</v>
      </c>
      <c r="C5150">
        <v>1</v>
      </c>
      <c r="D5150" t="s">
        <v>14</v>
      </c>
      <c r="E5150" t="s">
        <v>15</v>
      </c>
      <c r="F5150" t="s">
        <v>16</v>
      </c>
      <c r="G5150" t="s">
        <v>21</v>
      </c>
      <c r="H5150" t="s">
        <v>16</v>
      </c>
      <c r="I5150">
        <v>1</v>
      </c>
      <c r="J5150">
        <v>53</v>
      </c>
      <c r="K5150">
        <v>300</v>
      </c>
      <c r="L5150">
        <v>3.5</v>
      </c>
      <c r="M5150" t="s">
        <v>4672</v>
      </c>
      <c r="N5150" t="str">
        <f>SUBSTITUTE(Sheet1[[#This Row],[Datekey_Opening]],"_","-")</f>
        <v>2012-1-12</v>
      </c>
      <c r="O5150">
        <f>YEAR(Sheet1[[#This Row],[Date]])</f>
        <v>2012</v>
      </c>
      <c r="P5150" t="str">
        <f>LOOKUP(Sheet1[[#This Row],[CountryCode]],$AI$4:$AI$18,$AJ$4:$AJ$18)</f>
        <v>India</v>
      </c>
      <c r="Q5150">
        <f>MONTH(Sheet1[[#This Row],[Date]])</f>
        <v>1</v>
      </c>
      <c r="R5150" t="str">
        <f>TEXT(Sheet1[[#This Row],[Date]],"MMMM")</f>
        <v>January</v>
      </c>
      <c r="S5150" t="str">
        <f>TEXT(Sheet1[[#This Row],[Date]],"YYYY-MMM")</f>
        <v>2012-Jan</v>
      </c>
      <c r="T5150">
        <f>WEEKDAY(Sheet1[[#This Row],[Date]])</f>
        <v>5</v>
      </c>
      <c r="U5150" t="str">
        <f>TEXT(Sheet1[[#This Row],[Date]],"DDDD")</f>
        <v>Thursday</v>
      </c>
      <c r="V5150" t="str">
        <f>"FM"&amp;MOD(MONTH(Sheet1[[#This Row],[Date]])-4,12)+1</f>
        <v>FM10</v>
      </c>
      <c r="W5150" t="str">
        <f>"Q"&amp;ROUNDUP(MONTH(Sheet1[[#This Row],[Date]])/3,0)</f>
        <v>Q1</v>
      </c>
      <c r="X5150" t="str">
        <f>"Q"&amp;INT(MOD(MONTH(Sheet1[[#This Row],[Date]])-4,12/3)+1)</f>
        <v>Q2</v>
      </c>
      <c r="Y5150" t="str" cm="1">
        <f t="array" ref="Y5150">_xlfn.IFS(ROUND(L5150,0)&lt;=1,"Need to improve 0-1",ROUND(L5150,0)&lt;=2,"Okay 1-2",ROUND(L5150,0)&lt;=3,"Good 2-3",ROUND(L5150,0)&lt;=4,"Great 3-4",ROUND(L5150,0)&lt;=5,"Excellent 4-5")</f>
        <v>Great 3-4</v>
      </c>
      <c r="Z5150" t="str">
        <f t="shared" si="80"/>
        <v>0-1000</v>
      </c>
    </row>
    <row r="5151" spans="1:26" x14ac:dyDescent="0.3">
      <c r="A5151">
        <v>312355</v>
      </c>
      <c r="B5151" t="s">
        <v>7457</v>
      </c>
      <c r="C5151">
        <v>1</v>
      </c>
      <c r="D5151" t="s">
        <v>14</v>
      </c>
      <c r="E5151" t="s">
        <v>15</v>
      </c>
      <c r="F5151" t="s">
        <v>16</v>
      </c>
      <c r="G5151" t="s">
        <v>16</v>
      </c>
      <c r="H5151" t="s">
        <v>16</v>
      </c>
      <c r="I5151">
        <v>1</v>
      </c>
      <c r="J5151">
        <v>11</v>
      </c>
      <c r="K5151">
        <v>400</v>
      </c>
      <c r="L5151">
        <v>3</v>
      </c>
      <c r="M5151" t="s">
        <v>5820</v>
      </c>
      <c r="N5151" t="str">
        <f>SUBSTITUTE(Sheet1[[#This Row],[Datekey_Opening]],"_","-")</f>
        <v>2010-1-8</v>
      </c>
      <c r="O5151">
        <f>YEAR(Sheet1[[#This Row],[Date]])</f>
        <v>2010</v>
      </c>
      <c r="P5151" t="str">
        <f>LOOKUP(Sheet1[[#This Row],[CountryCode]],$AI$4:$AI$18,$AJ$4:$AJ$18)</f>
        <v>India</v>
      </c>
      <c r="Q5151">
        <f>MONTH(Sheet1[[#This Row],[Date]])</f>
        <v>1</v>
      </c>
      <c r="R5151" t="str">
        <f>TEXT(Sheet1[[#This Row],[Date]],"MMMM")</f>
        <v>January</v>
      </c>
      <c r="S5151" t="str">
        <f>TEXT(Sheet1[[#This Row],[Date]],"YYYY-MMM")</f>
        <v>2010-Jan</v>
      </c>
      <c r="T5151">
        <f>WEEKDAY(Sheet1[[#This Row],[Date]])</f>
        <v>6</v>
      </c>
      <c r="U5151" t="str">
        <f>TEXT(Sheet1[[#This Row],[Date]],"DDDD")</f>
        <v>Friday</v>
      </c>
      <c r="V5151" t="str">
        <f>"FM"&amp;MOD(MONTH(Sheet1[[#This Row],[Date]])-4,12)+1</f>
        <v>FM10</v>
      </c>
      <c r="W5151" t="str">
        <f>"Q"&amp;ROUNDUP(MONTH(Sheet1[[#This Row],[Date]])/3,0)</f>
        <v>Q1</v>
      </c>
      <c r="X5151" t="str">
        <f>"Q"&amp;INT(MOD(MONTH(Sheet1[[#This Row],[Date]])-4,12/3)+1)</f>
        <v>Q2</v>
      </c>
      <c r="Y5151" t="str" cm="1">
        <f t="array" ref="Y5151">_xlfn.IFS(ROUND(L5151,0)&lt;=1,"Need to improve 0-1",ROUND(L5151,0)&lt;=2,"Okay 1-2",ROUND(L5151,0)&lt;=3,"Good 2-3",ROUND(L5151,0)&lt;=4,"Great 3-4",ROUND(L5151,0)&lt;=5,"Excellent 4-5")</f>
        <v>Good 2-3</v>
      </c>
      <c r="Z5151" t="str">
        <f t="shared" si="80"/>
        <v>0-1000</v>
      </c>
    </row>
    <row r="5152" spans="1:26" x14ac:dyDescent="0.3">
      <c r="A5152">
        <v>307025</v>
      </c>
      <c r="B5152" t="s">
        <v>7458</v>
      </c>
      <c r="C5152">
        <v>1</v>
      </c>
      <c r="D5152" t="s">
        <v>14</v>
      </c>
      <c r="E5152" t="s">
        <v>15</v>
      </c>
      <c r="F5152" t="s">
        <v>16</v>
      </c>
      <c r="G5152" t="s">
        <v>16</v>
      </c>
      <c r="H5152" t="s">
        <v>16</v>
      </c>
      <c r="I5152">
        <v>1</v>
      </c>
      <c r="J5152">
        <v>8</v>
      </c>
      <c r="K5152">
        <v>150</v>
      </c>
      <c r="L5152">
        <v>2.8</v>
      </c>
      <c r="M5152" t="s">
        <v>7459</v>
      </c>
      <c r="N5152" t="str">
        <f>SUBSTITUTE(Sheet1[[#This Row],[Datekey_Opening]],"_","-")</f>
        <v>2017-1-26</v>
      </c>
      <c r="O5152">
        <f>YEAR(Sheet1[[#This Row],[Date]])</f>
        <v>2017</v>
      </c>
      <c r="P5152" t="str">
        <f>LOOKUP(Sheet1[[#This Row],[CountryCode]],$AI$4:$AI$18,$AJ$4:$AJ$18)</f>
        <v>India</v>
      </c>
      <c r="Q5152">
        <f>MONTH(Sheet1[[#This Row],[Date]])</f>
        <v>1</v>
      </c>
      <c r="R5152" t="str">
        <f>TEXT(Sheet1[[#This Row],[Date]],"MMMM")</f>
        <v>January</v>
      </c>
      <c r="S5152" t="str">
        <f>TEXT(Sheet1[[#This Row],[Date]],"YYYY-MMM")</f>
        <v>2017-Jan</v>
      </c>
      <c r="T5152">
        <f>WEEKDAY(Sheet1[[#This Row],[Date]])</f>
        <v>5</v>
      </c>
      <c r="U5152" t="str">
        <f>TEXT(Sheet1[[#This Row],[Date]],"DDDD")</f>
        <v>Thursday</v>
      </c>
      <c r="V5152" t="str">
        <f>"FM"&amp;MOD(MONTH(Sheet1[[#This Row],[Date]])-4,12)+1</f>
        <v>FM10</v>
      </c>
      <c r="W5152" t="str">
        <f>"Q"&amp;ROUNDUP(MONTH(Sheet1[[#This Row],[Date]])/3,0)</f>
        <v>Q1</v>
      </c>
      <c r="X5152" t="str">
        <f>"Q"&amp;INT(MOD(MONTH(Sheet1[[#This Row],[Date]])-4,12/3)+1)</f>
        <v>Q2</v>
      </c>
      <c r="Y5152" t="str" cm="1">
        <f t="array" ref="Y5152">_xlfn.IFS(ROUND(L5152,0)&lt;=1,"Need to improve 0-1",ROUND(L5152,0)&lt;=2,"Okay 1-2",ROUND(L5152,0)&lt;=3,"Good 2-3",ROUND(L5152,0)&lt;=4,"Great 3-4",ROUND(L5152,0)&lt;=5,"Excellent 4-5")</f>
        <v>Good 2-3</v>
      </c>
      <c r="Z5152" t="str">
        <f t="shared" si="80"/>
        <v>0-1000</v>
      </c>
    </row>
    <row r="5153" spans="1:26" x14ac:dyDescent="0.3">
      <c r="A5153">
        <v>301857</v>
      </c>
      <c r="B5153" t="s">
        <v>7460</v>
      </c>
      <c r="C5153">
        <v>1</v>
      </c>
      <c r="D5153" t="s">
        <v>14</v>
      </c>
      <c r="E5153" t="s">
        <v>15</v>
      </c>
      <c r="F5153" t="s">
        <v>16</v>
      </c>
      <c r="G5153" t="s">
        <v>16</v>
      </c>
      <c r="H5153" t="s">
        <v>16</v>
      </c>
      <c r="I5153">
        <v>1</v>
      </c>
      <c r="J5153">
        <v>15</v>
      </c>
      <c r="K5153">
        <v>300</v>
      </c>
      <c r="L5153">
        <v>3.1</v>
      </c>
      <c r="M5153" t="s">
        <v>2330</v>
      </c>
      <c r="N5153" t="str">
        <f>SUBSTITUTE(Sheet1[[#This Row],[Datekey_Opening]],"_","-")</f>
        <v>2012-1-11</v>
      </c>
      <c r="O5153">
        <f>YEAR(Sheet1[[#This Row],[Date]])</f>
        <v>2012</v>
      </c>
      <c r="P5153" t="str">
        <f>LOOKUP(Sheet1[[#This Row],[CountryCode]],$AI$4:$AI$18,$AJ$4:$AJ$18)</f>
        <v>India</v>
      </c>
      <c r="Q5153">
        <f>MONTH(Sheet1[[#This Row],[Date]])</f>
        <v>1</v>
      </c>
      <c r="R5153" t="str">
        <f>TEXT(Sheet1[[#This Row],[Date]],"MMMM")</f>
        <v>January</v>
      </c>
      <c r="S5153" t="str">
        <f>TEXT(Sheet1[[#This Row],[Date]],"YYYY-MMM")</f>
        <v>2012-Jan</v>
      </c>
      <c r="T5153">
        <f>WEEKDAY(Sheet1[[#This Row],[Date]])</f>
        <v>4</v>
      </c>
      <c r="U5153" t="str">
        <f>TEXT(Sheet1[[#This Row],[Date]],"DDDD")</f>
        <v>Wednesday</v>
      </c>
      <c r="V5153" t="str">
        <f>"FM"&amp;MOD(MONTH(Sheet1[[#This Row],[Date]])-4,12)+1</f>
        <v>FM10</v>
      </c>
      <c r="W5153" t="str">
        <f>"Q"&amp;ROUNDUP(MONTH(Sheet1[[#This Row],[Date]])/3,0)</f>
        <v>Q1</v>
      </c>
      <c r="X5153" t="str">
        <f>"Q"&amp;INT(MOD(MONTH(Sheet1[[#This Row],[Date]])-4,12/3)+1)</f>
        <v>Q2</v>
      </c>
      <c r="Y5153" t="str" cm="1">
        <f t="array" ref="Y5153">_xlfn.IFS(ROUND(L5153,0)&lt;=1,"Need to improve 0-1",ROUND(L5153,0)&lt;=2,"Okay 1-2",ROUND(L5153,0)&lt;=3,"Good 2-3",ROUND(L5153,0)&lt;=4,"Great 3-4",ROUND(L5153,0)&lt;=5,"Excellent 4-5")</f>
        <v>Good 2-3</v>
      </c>
      <c r="Z5153" t="str">
        <f t="shared" si="80"/>
        <v>0-1000</v>
      </c>
    </row>
    <row r="5154" spans="1:26" x14ac:dyDescent="0.3">
      <c r="A5154">
        <v>309778</v>
      </c>
      <c r="B5154" t="s">
        <v>7461</v>
      </c>
      <c r="C5154">
        <v>1</v>
      </c>
      <c r="D5154" t="s">
        <v>14</v>
      </c>
      <c r="E5154" t="s">
        <v>15</v>
      </c>
      <c r="F5154" t="s">
        <v>16</v>
      </c>
      <c r="G5154" t="s">
        <v>16</v>
      </c>
      <c r="H5154" t="s">
        <v>16</v>
      </c>
      <c r="I5154">
        <v>1</v>
      </c>
      <c r="J5154">
        <v>33</v>
      </c>
      <c r="K5154">
        <v>300</v>
      </c>
      <c r="L5154">
        <v>3.3</v>
      </c>
      <c r="M5154" t="s">
        <v>7462</v>
      </c>
      <c r="N5154" t="str">
        <f>SUBSTITUTE(Sheet1[[#This Row],[Datekey_Opening]],"_","-")</f>
        <v>2012-1-6</v>
      </c>
      <c r="O5154">
        <f>YEAR(Sheet1[[#This Row],[Date]])</f>
        <v>2012</v>
      </c>
      <c r="P5154" t="str">
        <f>LOOKUP(Sheet1[[#This Row],[CountryCode]],$AI$4:$AI$18,$AJ$4:$AJ$18)</f>
        <v>India</v>
      </c>
      <c r="Q5154">
        <f>MONTH(Sheet1[[#This Row],[Date]])</f>
        <v>1</v>
      </c>
      <c r="R5154" t="str">
        <f>TEXT(Sheet1[[#This Row],[Date]],"MMMM")</f>
        <v>January</v>
      </c>
      <c r="S5154" t="str">
        <f>TEXT(Sheet1[[#This Row],[Date]],"YYYY-MMM")</f>
        <v>2012-Jan</v>
      </c>
      <c r="T5154">
        <f>WEEKDAY(Sheet1[[#This Row],[Date]])</f>
        <v>6</v>
      </c>
      <c r="U5154" t="str">
        <f>TEXT(Sheet1[[#This Row],[Date]],"DDDD")</f>
        <v>Friday</v>
      </c>
      <c r="V5154" t="str">
        <f>"FM"&amp;MOD(MONTH(Sheet1[[#This Row],[Date]])-4,12)+1</f>
        <v>FM10</v>
      </c>
      <c r="W5154" t="str">
        <f>"Q"&amp;ROUNDUP(MONTH(Sheet1[[#This Row],[Date]])/3,0)</f>
        <v>Q1</v>
      </c>
      <c r="X5154" t="str">
        <f>"Q"&amp;INT(MOD(MONTH(Sheet1[[#This Row],[Date]])-4,12/3)+1)</f>
        <v>Q2</v>
      </c>
      <c r="Y5154" t="str" cm="1">
        <f t="array" ref="Y5154">_xlfn.IFS(ROUND(L5154,0)&lt;=1,"Need to improve 0-1",ROUND(L5154,0)&lt;=2,"Okay 1-2",ROUND(L5154,0)&lt;=3,"Good 2-3",ROUND(L5154,0)&lt;=4,"Great 3-4",ROUND(L5154,0)&lt;=5,"Excellent 4-5")</f>
        <v>Good 2-3</v>
      </c>
      <c r="Z5154" t="str">
        <f t="shared" si="80"/>
        <v>0-1000</v>
      </c>
    </row>
    <row r="5155" spans="1:26" x14ac:dyDescent="0.3">
      <c r="A5155">
        <v>302938</v>
      </c>
      <c r="B5155" t="s">
        <v>7463</v>
      </c>
      <c r="C5155">
        <v>1</v>
      </c>
      <c r="D5155" t="s">
        <v>14</v>
      </c>
      <c r="E5155" t="s">
        <v>15</v>
      </c>
      <c r="F5155" t="s">
        <v>16</v>
      </c>
      <c r="G5155" t="s">
        <v>16</v>
      </c>
      <c r="H5155" t="s">
        <v>16</v>
      </c>
      <c r="I5155">
        <v>1</v>
      </c>
      <c r="J5155">
        <v>9</v>
      </c>
      <c r="K5155">
        <v>150</v>
      </c>
      <c r="L5155">
        <v>3.1</v>
      </c>
      <c r="M5155" t="s">
        <v>4445</v>
      </c>
      <c r="N5155" t="str">
        <f>SUBSTITUTE(Sheet1[[#This Row],[Datekey_Opening]],"_","-")</f>
        <v>2012-1-13</v>
      </c>
      <c r="O5155">
        <f>YEAR(Sheet1[[#This Row],[Date]])</f>
        <v>2012</v>
      </c>
      <c r="P5155" t="str">
        <f>LOOKUP(Sheet1[[#This Row],[CountryCode]],$AI$4:$AI$18,$AJ$4:$AJ$18)</f>
        <v>India</v>
      </c>
      <c r="Q5155">
        <f>MONTH(Sheet1[[#This Row],[Date]])</f>
        <v>1</v>
      </c>
      <c r="R5155" t="str">
        <f>TEXT(Sheet1[[#This Row],[Date]],"MMMM")</f>
        <v>January</v>
      </c>
      <c r="S5155" t="str">
        <f>TEXT(Sheet1[[#This Row],[Date]],"YYYY-MMM")</f>
        <v>2012-Jan</v>
      </c>
      <c r="T5155">
        <f>WEEKDAY(Sheet1[[#This Row],[Date]])</f>
        <v>6</v>
      </c>
      <c r="U5155" t="str">
        <f>TEXT(Sheet1[[#This Row],[Date]],"DDDD")</f>
        <v>Friday</v>
      </c>
      <c r="V5155" t="str">
        <f>"FM"&amp;MOD(MONTH(Sheet1[[#This Row],[Date]])-4,12)+1</f>
        <v>FM10</v>
      </c>
      <c r="W5155" t="str">
        <f>"Q"&amp;ROUNDUP(MONTH(Sheet1[[#This Row],[Date]])/3,0)</f>
        <v>Q1</v>
      </c>
      <c r="X5155" t="str">
        <f>"Q"&amp;INT(MOD(MONTH(Sheet1[[#This Row],[Date]])-4,12/3)+1)</f>
        <v>Q2</v>
      </c>
      <c r="Y5155" t="str" cm="1">
        <f t="array" ref="Y5155">_xlfn.IFS(ROUND(L5155,0)&lt;=1,"Need to improve 0-1",ROUND(L5155,0)&lt;=2,"Okay 1-2",ROUND(L5155,0)&lt;=3,"Good 2-3",ROUND(L5155,0)&lt;=4,"Great 3-4",ROUND(L5155,0)&lt;=5,"Excellent 4-5")</f>
        <v>Good 2-3</v>
      </c>
      <c r="Z5155" t="str">
        <f t="shared" si="80"/>
        <v>0-1000</v>
      </c>
    </row>
    <row r="5156" spans="1:26" x14ac:dyDescent="0.3">
      <c r="A5156">
        <v>6667</v>
      </c>
      <c r="B5156" t="s">
        <v>7464</v>
      </c>
      <c r="C5156">
        <v>1</v>
      </c>
      <c r="D5156" t="s">
        <v>14</v>
      </c>
      <c r="E5156" t="s">
        <v>15</v>
      </c>
      <c r="F5156" t="s">
        <v>16</v>
      </c>
      <c r="G5156" t="s">
        <v>16</v>
      </c>
      <c r="H5156" t="s">
        <v>16</v>
      </c>
      <c r="I5156">
        <v>1</v>
      </c>
      <c r="J5156">
        <v>97</v>
      </c>
      <c r="K5156">
        <v>300</v>
      </c>
      <c r="L5156">
        <v>3.5</v>
      </c>
      <c r="M5156" t="s">
        <v>1942</v>
      </c>
      <c r="N5156" t="str">
        <f>SUBSTITUTE(Sheet1[[#This Row],[Datekey_Opening]],"_","-")</f>
        <v>2016-1-27</v>
      </c>
      <c r="O5156">
        <f>YEAR(Sheet1[[#This Row],[Date]])</f>
        <v>2016</v>
      </c>
      <c r="P5156" t="str">
        <f>LOOKUP(Sheet1[[#This Row],[CountryCode]],$AI$4:$AI$18,$AJ$4:$AJ$18)</f>
        <v>India</v>
      </c>
      <c r="Q5156">
        <f>MONTH(Sheet1[[#This Row],[Date]])</f>
        <v>1</v>
      </c>
      <c r="R5156" t="str">
        <f>TEXT(Sheet1[[#This Row],[Date]],"MMMM")</f>
        <v>January</v>
      </c>
      <c r="S5156" t="str">
        <f>TEXT(Sheet1[[#This Row],[Date]],"YYYY-MMM")</f>
        <v>2016-Jan</v>
      </c>
      <c r="T5156">
        <f>WEEKDAY(Sheet1[[#This Row],[Date]])</f>
        <v>4</v>
      </c>
      <c r="U5156" t="str">
        <f>TEXT(Sheet1[[#This Row],[Date]],"DDDD")</f>
        <v>Wednesday</v>
      </c>
      <c r="V5156" t="str">
        <f>"FM"&amp;MOD(MONTH(Sheet1[[#This Row],[Date]])-4,12)+1</f>
        <v>FM10</v>
      </c>
      <c r="W5156" t="str">
        <f>"Q"&amp;ROUNDUP(MONTH(Sheet1[[#This Row],[Date]])/3,0)</f>
        <v>Q1</v>
      </c>
      <c r="X5156" t="str">
        <f>"Q"&amp;INT(MOD(MONTH(Sheet1[[#This Row],[Date]])-4,12/3)+1)</f>
        <v>Q2</v>
      </c>
      <c r="Y5156" t="str" cm="1">
        <f t="array" ref="Y5156">_xlfn.IFS(ROUND(L5156,0)&lt;=1,"Need to improve 0-1",ROUND(L5156,0)&lt;=2,"Okay 1-2",ROUND(L5156,0)&lt;=3,"Good 2-3",ROUND(L5156,0)&lt;=4,"Great 3-4",ROUND(L5156,0)&lt;=5,"Excellent 4-5")</f>
        <v>Great 3-4</v>
      </c>
      <c r="Z5156" t="str">
        <f t="shared" si="80"/>
        <v>0-1000</v>
      </c>
    </row>
    <row r="5157" spans="1:26" x14ac:dyDescent="0.3">
      <c r="A5157">
        <v>311719</v>
      </c>
      <c r="B5157" t="s">
        <v>7465</v>
      </c>
      <c r="C5157">
        <v>1</v>
      </c>
      <c r="D5157" t="s">
        <v>14</v>
      </c>
      <c r="E5157" t="s">
        <v>15</v>
      </c>
      <c r="F5157" t="s">
        <v>16</v>
      </c>
      <c r="G5157" t="s">
        <v>16</v>
      </c>
      <c r="H5157" t="s">
        <v>16</v>
      </c>
      <c r="I5157">
        <v>1</v>
      </c>
      <c r="J5157">
        <v>43</v>
      </c>
      <c r="K5157">
        <v>300</v>
      </c>
      <c r="L5157">
        <v>3.4</v>
      </c>
      <c r="M5157" t="s">
        <v>3702</v>
      </c>
      <c r="N5157" t="str">
        <f>SUBSTITUTE(Sheet1[[#This Row],[Datekey_Opening]],"_","-")</f>
        <v>2013-1-28</v>
      </c>
      <c r="O5157">
        <f>YEAR(Sheet1[[#This Row],[Date]])</f>
        <v>2013</v>
      </c>
      <c r="P5157" t="str">
        <f>LOOKUP(Sheet1[[#This Row],[CountryCode]],$AI$4:$AI$18,$AJ$4:$AJ$18)</f>
        <v>India</v>
      </c>
      <c r="Q5157">
        <f>MONTH(Sheet1[[#This Row],[Date]])</f>
        <v>1</v>
      </c>
      <c r="R5157" t="str">
        <f>TEXT(Sheet1[[#This Row],[Date]],"MMMM")</f>
        <v>January</v>
      </c>
      <c r="S5157" t="str">
        <f>TEXT(Sheet1[[#This Row],[Date]],"YYYY-MMM")</f>
        <v>2013-Jan</v>
      </c>
      <c r="T5157">
        <f>WEEKDAY(Sheet1[[#This Row],[Date]])</f>
        <v>2</v>
      </c>
      <c r="U5157" t="str">
        <f>TEXT(Sheet1[[#This Row],[Date]],"DDDD")</f>
        <v>Monday</v>
      </c>
      <c r="V5157" t="str">
        <f>"FM"&amp;MOD(MONTH(Sheet1[[#This Row],[Date]])-4,12)+1</f>
        <v>FM10</v>
      </c>
      <c r="W5157" t="str">
        <f>"Q"&amp;ROUNDUP(MONTH(Sheet1[[#This Row],[Date]])/3,0)</f>
        <v>Q1</v>
      </c>
      <c r="X5157" t="str">
        <f>"Q"&amp;INT(MOD(MONTH(Sheet1[[#This Row],[Date]])-4,12/3)+1)</f>
        <v>Q2</v>
      </c>
      <c r="Y5157" t="str" cm="1">
        <f t="array" ref="Y5157">_xlfn.IFS(ROUND(L5157,0)&lt;=1,"Need to improve 0-1",ROUND(L5157,0)&lt;=2,"Okay 1-2",ROUND(L5157,0)&lt;=3,"Good 2-3",ROUND(L5157,0)&lt;=4,"Great 3-4",ROUND(L5157,0)&lt;=5,"Excellent 4-5")</f>
        <v>Good 2-3</v>
      </c>
      <c r="Z5157" t="str">
        <f t="shared" si="80"/>
        <v>0-1000</v>
      </c>
    </row>
    <row r="5158" spans="1:26" x14ac:dyDescent="0.3">
      <c r="A5158">
        <v>18254532</v>
      </c>
      <c r="B5158" t="s">
        <v>7466</v>
      </c>
      <c r="C5158">
        <v>1</v>
      </c>
      <c r="D5158" t="s">
        <v>14</v>
      </c>
      <c r="E5158" t="s">
        <v>15</v>
      </c>
      <c r="F5158" t="s">
        <v>16</v>
      </c>
      <c r="G5158" t="s">
        <v>16</v>
      </c>
      <c r="H5158" t="s">
        <v>16</v>
      </c>
      <c r="I5158">
        <v>1</v>
      </c>
      <c r="J5158">
        <v>11</v>
      </c>
      <c r="K5158">
        <v>200</v>
      </c>
      <c r="L5158">
        <v>3</v>
      </c>
      <c r="M5158" t="s">
        <v>2453</v>
      </c>
      <c r="N5158" t="str">
        <f>SUBSTITUTE(Sheet1[[#This Row],[Datekey_Opening]],"_","-")</f>
        <v>2015-1-7</v>
      </c>
      <c r="O5158">
        <f>YEAR(Sheet1[[#This Row],[Date]])</f>
        <v>2015</v>
      </c>
      <c r="P5158" t="str">
        <f>LOOKUP(Sheet1[[#This Row],[CountryCode]],$AI$4:$AI$18,$AJ$4:$AJ$18)</f>
        <v>India</v>
      </c>
      <c r="Q5158">
        <f>MONTH(Sheet1[[#This Row],[Date]])</f>
        <v>1</v>
      </c>
      <c r="R5158" t="str">
        <f>TEXT(Sheet1[[#This Row],[Date]],"MMMM")</f>
        <v>January</v>
      </c>
      <c r="S5158" t="str">
        <f>TEXT(Sheet1[[#This Row],[Date]],"YYYY-MMM")</f>
        <v>2015-Jan</v>
      </c>
      <c r="T5158">
        <f>WEEKDAY(Sheet1[[#This Row],[Date]])</f>
        <v>4</v>
      </c>
      <c r="U5158" t="str">
        <f>TEXT(Sheet1[[#This Row],[Date]],"DDDD")</f>
        <v>Wednesday</v>
      </c>
      <c r="V5158" t="str">
        <f>"FM"&amp;MOD(MONTH(Sheet1[[#This Row],[Date]])-4,12)+1</f>
        <v>FM10</v>
      </c>
      <c r="W5158" t="str">
        <f>"Q"&amp;ROUNDUP(MONTH(Sheet1[[#This Row],[Date]])/3,0)</f>
        <v>Q1</v>
      </c>
      <c r="X5158" t="str">
        <f>"Q"&amp;INT(MOD(MONTH(Sheet1[[#This Row],[Date]])-4,12/3)+1)</f>
        <v>Q2</v>
      </c>
      <c r="Y5158" t="str" cm="1">
        <f t="array" ref="Y5158">_xlfn.IFS(ROUND(L5158,0)&lt;=1,"Need to improve 0-1",ROUND(L5158,0)&lt;=2,"Okay 1-2",ROUND(L5158,0)&lt;=3,"Good 2-3",ROUND(L5158,0)&lt;=4,"Great 3-4",ROUND(L5158,0)&lt;=5,"Excellent 4-5")</f>
        <v>Good 2-3</v>
      </c>
      <c r="Z5158" t="str">
        <f t="shared" si="80"/>
        <v>0-1000</v>
      </c>
    </row>
    <row r="5159" spans="1:26" x14ac:dyDescent="0.3">
      <c r="A5159">
        <v>9408</v>
      </c>
      <c r="B5159" t="s">
        <v>7467</v>
      </c>
      <c r="C5159">
        <v>1</v>
      </c>
      <c r="D5159" t="s">
        <v>14</v>
      </c>
      <c r="E5159" t="s">
        <v>15</v>
      </c>
      <c r="F5159" t="s">
        <v>16</v>
      </c>
      <c r="G5159" t="s">
        <v>16</v>
      </c>
      <c r="H5159" t="s">
        <v>16</v>
      </c>
      <c r="I5159">
        <v>1</v>
      </c>
      <c r="J5159">
        <v>64</v>
      </c>
      <c r="K5159">
        <v>250</v>
      </c>
      <c r="L5159">
        <v>3.3</v>
      </c>
      <c r="M5159" t="s">
        <v>7468</v>
      </c>
      <c r="N5159" t="str">
        <f>SUBSTITUTE(Sheet1[[#This Row],[Datekey_Opening]],"_","-")</f>
        <v>2011-1-28</v>
      </c>
      <c r="O5159">
        <f>YEAR(Sheet1[[#This Row],[Date]])</f>
        <v>2011</v>
      </c>
      <c r="P5159" t="str">
        <f>LOOKUP(Sheet1[[#This Row],[CountryCode]],$AI$4:$AI$18,$AJ$4:$AJ$18)</f>
        <v>India</v>
      </c>
      <c r="Q5159">
        <f>MONTH(Sheet1[[#This Row],[Date]])</f>
        <v>1</v>
      </c>
      <c r="R5159" t="str">
        <f>TEXT(Sheet1[[#This Row],[Date]],"MMMM")</f>
        <v>January</v>
      </c>
      <c r="S5159" t="str">
        <f>TEXT(Sheet1[[#This Row],[Date]],"YYYY-MMM")</f>
        <v>2011-Jan</v>
      </c>
      <c r="T5159">
        <f>WEEKDAY(Sheet1[[#This Row],[Date]])</f>
        <v>6</v>
      </c>
      <c r="U5159" t="str">
        <f>TEXT(Sheet1[[#This Row],[Date]],"DDDD")</f>
        <v>Friday</v>
      </c>
      <c r="V5159" t="str">
        <f>"FM"&amp;MOD(MONTH(Sheet1[[#This Row],[Date]])-4,12)+1</f>
        <v>FM10</v>
      </c>
      <c r="W5159" t="str">
        <f>"Q"&amp;ROUNDUP(MONTH(Sheet1[[#This Row],[Date]])/3,0)</f>
        <v>Q1</v>
      </c>
      <c r="X5159" t="str">
        <f>"Q"&amp;INT(MOD(MONTH(Sheet1[[#This Row],[Date]])-4,12/3)+1)</f>
        <v>Q2</v>
      </c>
      <c r="Y5159" t="str" cm="1">
        <f t="array" ref="Y5159">_xlfn.IFS(ROUND(L5159,0)&lt;=1,"Need to improve 0-1",ROUND(L5159,0)&lt;=2,"Okay 1-2",ROUND(L5159,0)&lt;=3,"Good 2-3",ROUND(L5159,0)&lt;=4,"Great 3-4",ROUND(L5159,0)&lt;=5,"Excellent 4-5")</f>
        <v>Good 2-3</v>
      </c>
      <c r="Z5159" t="str">
        <f t="shared" si="80"/>
        <v>0-1000</v>
      </c>
    </row>
    <row r="5160" spans="1:26" x14ac:dyDescent="0.3">
      <c r="A5160">
        <v>18348790</v>
      </c>
      <c r="B5160" t="s">
        <v>7469</v>
      </c>
      <c r="C5160">
        <v>1</v>
      </c>
      <c r="D5160" t="s">
        <v>14</v>
      </c>
      <c r="E5160" t="s">
        <v>15</v>
      </c>
      <c r="F5160" t="s">
        <v>16</v>
      </c>
      <c r="G5160" t="s">
        <v>16</v>
      </c>
      <c r="H5160" t="s">
        <v>16</v>
      </c>
      <c r="I5160">
        <v>1</v>
      </c>
      <c r="J5160">
        <v>10</v>
      </c>
      <c r="K5160">
        <v>300</v>
      </c>
      <c r="L5160">
        <v>3.2</v>
      </c>
      <c r="M5160" t="s">
        <v>847</v>
      </c>
      <c r="N5160" t="str">
        <f>SUBSTITUTE(Sheet1[[#This Row],[Datekey_Opening]],"_","-")</f>
        <v>2018-1-25</v>
      </c>
      <c r="O5160">
        <f>YEAR(Sheet1[[#This Row],[Date]])</f>
        <v>2018</v>
      </c>
      <c r="P5160" t="str">
        <f>LOOKUP(Sheet1[[#This Row],[CountryCode]],$AI$4:$AI$18,$AJ$4:$AJ$18)</f>
        <v>India</v>
      </c>
      <c r="Q5160">
        <f>MONTH(Sheet1[[#This Row],[Date]])</f>
        <v>1</v>
      </c>
      <c r="R5160" t="str">
        <f>TEXT(Sheet1[[#This Row],[Date]],"MMMM")</f>
        <v>January</v>
      </c>
      <c r="S5160" t="str">
        <f>TEXT(Sheet1[[#This Row],[Date]],"YYYY-MMM")</f>
        <v>2018-Jan</v>
      </c>
      <c r="T5160">
        <f>WEEKDAY(Sheet1[[#This Row],[Date]])</f>
        <v>5</v>
      </c>
      <c r="U5160" t="str">
        <f>TEXT(Sheet1[[#This Row],[Date]],"DDDD")</f>
        <v>Thursday</v>
      </c>
      <c r="V5160" t="str">
        <f>"FM"&amp;MOD(MONTH(Sheet1[[#This Row],[Date]])-4,12)+1</f>
        <v>FM10</v>
      </c>
      <c r="W5160" t="str">
        <f>"Q"&amp;ROUNDUP(MONTH(Sheet1[[#This Row],[Date]])/3,0)</f>
        <v>Q1</v>
      </c>
      <c r="X5160" t="str">
        <f>"Q"&amp;INT(MOD(MONTH(Sheet1[[#This Row],[Date]])-4,12/3)+1)</f>
        <v>Q2</v>
      </c>
      <c r="Y5160" t="str" cm="1">
        <f t="array" ref="Y5160">_xlfn.IFS(ROUND(L5160,0)&lt;=1,"Need to improve 0-1",ROUND(L5160,0)&lt;=2,"Okay 1-2",ROUND(L5160,0)&lt;=3,"Good 2-3",ROUND(L5160,0)&lt;=4,"Great 3-4",ROUND(L5160,0)&lt;=5,"Excellent 4-5")</f>
        <v>Good 2-3</v>
      </c>
      <c r="Z5160" t="str">
        <f t="shared" si="80"/>
        <v>0-1000</v>
      </c>
    </row>
    <row r="5161" spans="1:26" x14ac:dyDescent="0.3">
      <c r="A5161">
        <v>302424</v>
      </c>
      <c r="B5161" t="s">
        <v>7470</v>
      </c>
      <c r="C5161">
        <v>1</v>
      </c>
      <c r="D5161" t="s">
        <v>14</v>
      </c>
      <c r="E5161" t="s">
        <v>15</v>
      </c>
      <c r="F5161" t="s">
        <v>16</v>
      </c>
      <c r="G5161" t="s">
        <v>16</v>
      </c>
      <c r="H5161" t="s">
        <v>16</v>
      </c>
      <c r="I5161">
        <v>1</v>
      </c>
      <c r="J5161">
        <v>40</v>
      </c>
      <c r="K5161">
        <v>150</v>
      </c>
      <c r="L5161">
        <v>3.3</v>
      </c>
      <c r="M5161" t="s">
        <v>7471</v>
      </c>
      <c r="N5161" t="str">
        <f>SUBSTITUTE(Sheet1[[#This Row],[Datekey_Opening]],"_","-")</f>
        <v>2010-1-28</v>
      </c>
      <c r="O5161">
        <f>YEAR(Sheet1[[#This Row],[Date]])</f>
        <v>2010</v>
      </c>
      <c r="P5161" t="str">
        <f>LOOKUP(Sheet1[[#This Row],[CountryCode]],$AI$4:$AI$18,$AJ$4:$AJ$18)</f>
        <v>India</v>
      </c>
      <c r="Q5161">
        <f>MONTH(Sheet1[[#This Row],[Date]])</f>
        <v>1</v>
      </c>
      <c r="R5161" t="str">
        <f>TEXT(Sheet1[[#This Row],[Date]],"MMMM")</f>
        <v>January</v>
      </c>
      <c r="S5161" t="str">
        <f>TEXT(Sheet1[[#This Row],[Date]],"YYYY-MMM")</f>
        <v>2010-Jan</v>
      </c>
      <c r="T5161">
        <f>WEEKDAY(Sheet1[[#This Row],[Date]])</f>
        <v>5</v>
      </c>
      <c r="U5161" t="str">
        <f>TEXT(Sheet1[[#This Row],[Date]],"DDDD")</f>
        <v>Thursday</v>
      </c>
      <c r="V5161" t="str">
        <f>"FM"&amp;MOD(MONTH(Sheet1[[#This Row],[Date]])-4,12)+1</f>
        <v>FM10</v>
      </c>
      <c r="W5161" t="str">
        <f>"Q"&amp;ROUNDUP(MONTH(Sheet1[[#This Row],[Date]])/3,0)</f>
        <v>Q1</v>
      </c>
      <c r="X5161" t="str">
        <f>"Q"&amp;INT(MOD(MONTH(Sheet1[[#This Row],[Date]])-4,12/3)+1)</f>
        <v>Q2</v>
      </c>
      <c r="Y5161" t="str" cm="1">
        <f t="array" ref="Y5161">_xlfn.IFS(ROUND(L5161,0)&lt;=1,"Need to improve 0-1",ROUND(L5161,0)&lt;=2,"Okay 1-2",ROUND(L5161,0)&lt;=3,"Good 2-3",ROUND(L5161,0)&lt;=4,"Great 3-4",ROUND(L5161,0)&lt;=5,"Excellent 4-5")</f>
        <v>Good 2-3</v>
      </c>
      <c r="Z5161" t="str">
        <f t="shared" si="80"/>
        <v>0-1000</v>
      </c>
    </row>
    <row r="5162" spans="1:26" x14ac:dyDescent="0.3">
      <c r="A5162">
        <v>6107</v>
      </c>
      <c r="B5162" t="s">
        <v>7472</v>
      </c>
      <c r="C5162">
        <v>1</v>
      </c>
      <c r="D5162" t="s">
        <v>14</v>
      </c>
      <c r="E5162" t="s">
        <v>15</v>
      </c>
      <c r="F5162" t="s">
        <v>16</v>
      </c>
      <c r="G5162" t="s">
        <v>16</v>
      </c>
      <c r="H5162" t="s">
        <v>16</v>
      </c>
      <c r="I5162">
        <v>1</v>
      </c>
      <c r="J5162">
        <v>11</v>
      </c>
      <c r="K5162">
        <v>200</v>
      </c>
      <c r="L5162">
        <v>2.8</v>
      </c>
      <c r="M5162" t="s">
        <v>2325</v>
      </c>
      <c r="N5162" t="str">
        <f>SUBSTITUTE(Sheet1[[#This Row],[Datekey_Opening]],"_","-")</f>
        <v>2014-1-7</v>
      </c>
      <c r="O5162">
        <f>YEAR(Sheet1[[#This Row],[Date]])</f>
        <v>2014</v>
      </c>
      <c r="P5162" t="str">
        <f>LOOKUP(Sheet1[[#This Row],[CountryCode]],$AI$4:$AI$18,$AJ$4:$AJ$18)</f>
        <v>India</v>
      </c>
      <c r="Q5162">
        <f>MONTH(Sheet1[[#This Row],[Date]])</f>
        <v>1</v>
      </c>
      <c r="R5162" t="str">
        <f>TEXT(Sheet1[[#This Row],[Date]],"MMMM")</f>
        <v>January</v>
      </c>
      <c r="S5162" t="str">
        <f>TEXT(Sheet1[[#This Row],[Date]],"YYYY-MMM")</f>
        <v>2014-Jan</v>
      </c>
      <c r="T5162">
        <f>WEEKDAY(Sheet1[[#This Row],[Date]])</f>
        <v>3</v>
      </c>
      <c r="U5162" t="str">
        <f>TEXT(Sheet1[[#This Row],[Date]],"DDDD")</f>
        <v>Tuesday</v>
      </c>
      <c r="V5162" t="str">
        <f>"FM"&amp;MOD(MONTH(Sheet1[[#This Row],[Date]])-4,12)+1</f>
        <v>FM10</v>
      </c>
      <c r="W5162" t="str">
        <f>"Q"&amp;ROUNDUP(MONTH(Sheet1[[#This Row],[Date]])/3,0)</f>
        <v>Q1</v>
      </c>
      <c r="X5162" t="str">
        <f>"Q"&amp;INT(MOD(MONTH(Sheet1[[#This Row],[Date]])-4,12/3)+1)</f>
        <v>Q2</v>
      </c>
      <c r="Y5162" t="str" cm="1">
        <f t="array" ref="Y5162">_xlfn.IFS(ROUND(L5162,0)&lt;=1,"Need to improve 0-1",ROUND(L5162,0)&lt;=2,"Okay 1-2",ROUND(L5162,0)&lt;=3,"Good 2-3",ROUND(L5162,0)&lt;=4,"Great 3-4",ROUND(L5162,0)&lt;=5,"Excellent 4-5")</f>
        <v>Good 2-3</v>
      </c>
      <c r="Z5162" t="str">
        <f t="shared" si="80"/>
        <v>0-1000</v>
      </c>
    </row>
    <row r="5163" spans="1:26" x14ac:dyDescent="0.3">
      <c r="A5163">
        <v>6079</v>
      </c>
      <c r="B5163" t="s">
        <v>7473</v>
      </c>
      <c r="C5163">
        <v>1</v>
      </c>
      <c r="D5163" t="s">
        <v>14</v>
      </c>
      <c r="E5163" t="s">
        <v>15</v>
      </c>
      <c r="F5163" t="s">
        <v>16</v>
      </c>
      <c r="G5163" t="s">
        <v>16</v>
      </c>
      <c r="H5163" t="s">
        <v>16</v>
      </c>
      <c r="I5163">
        <v>1</v>
      </c>
      <c r="J5163">
        <v>21</v>
      </c>
      <c r="K5163">
        <v>200</v>
      </c>
      <c r="L5163">
        <v>3.3</v>
      </c>
      <c r="M5163" t="s">
        <v>1459</v>
      </c>
      <c r="N5163" t="str">
        <f>SUBSTITUTE(Sheet1[[#This Row],[Datekey_Opening]],"_","-")</f>
        <v>2017-12-10</v>
      </c>
      <c r="O5163">
        <f>YEAR(Sheet1[[#This Row],[Date]])</f>
        <v>2017</v>
      </c>
      <c r="P5163" t="str">
        <f>LOOKUP(Sheet1[[#This Row],[CountryCode]],$AI$4:$AI$18,$AJ$4:$AJ$18)</f>
        <v>India</v>
      </c>
      <c r="Q5163">
        <f>MONTH(Sheet1[[#This Row],[Date]])</f>
        <v>12</v>
      </c>
      <c r="R5163" t="str">
        <f>TEXT(Sheet1[[#This Row],[Date]],"MMMM")</f>
        <v>December</v>
      </c>
      <c r="S5163" t="str">
        <f>TEXT(Sheet1[[#This Row],[Date]],"YYYY-MMM")</f>
        <v>2017-Dec</v>
      </c>
      <c r="T5163">
        <f>WEEKDAY(Sheet1[[#This Row],[Date]])</f>
        <v>1</v>
      </c>
      <c r="U5163" t="str">
        <f>TEXT(Sheet1[[#This Row],[Date]],"DDDD")</f>
        <v>Sunday</v>
      </c>
      <c r="V5163" t="str">
        <f>"FM"&amp;MOD(MONTH(Sheet1[[#This Row],[Date]])-4,12)+1</f>
        <v>FM9</v>
      </c>
      <c r="W5163" t="str">
        <f>"Q"&amp;ROUNDUP(MONTH(Sheet1[[#This Row],[Date]])/3,0)</f>
        <v>Q4</v>
      </c>
      <c r="X5163" t="str">
        <f>"Q"&amp;INT(MOD(MONTH(Sheet1[[#This Row],[Date]])-4,12/3)+1)</f>
        <v>Q1</v>
      </c>
      <c r="Y5163" t="str" cm="1">
        <f t="array" ref="Y5163">_xlfn.IFS(ROUND(L5163,0)&lt;=1,"Need to improve 0-1",ROUND(L5163,0)&lt;=2,"Okay 1-2",ROUND(L5163,0)&lt;=3,"Good 2-3",ROUND(L5163,0)&lt;=4,"Great 3-4",ROUND(L5163,0)&lt;=5,"Excellent 4-5")</f>
        <v>Good 2-3</v>
      </c>
      <c r="Z5163" t="str">
        <f t="shared" si="80"/>
        <v>0-1000</v>
      </c>
    </row>
    <row r="5164" spans="1:26" x14ac:dyDescent="0.3">
      <c r="A5164">
        <v>1044</v>
      </c>
      <c r="B5164" t="s">
        <v>7474</v>
      </c>
      <c r="C5164">
        <v>1</v>
      </c>
      <c r="D5164" t="s">
        <v>14</v>
      </c>
      <c r="E5164" t="s">
        <v>15</v>
      </c>
      <c r="F5164" t="s">
        <v>16</v>
      </c>
      <c r="G5164" t="s">
        <v>16</v>
      </c>
      <c r="H5164" t="s">
        <v>16</v>
      </c>
      <c r="I5164">
        <v>1</v>
      </c>
      <c r="J5164">
        <v>57</v>
      </c>
      <c r="K5164">
        <v>400</v>
      </c>
      <c r="L5164">
        <v>3.7</v>
      </c>
      <c r="M5164" t="s">
        <v>2340</v>
      </c>
      <c r="N5164" t="str">
        <f>SUBSTITUTE(Sheet1[[#This Row],[Datekey_Opening]],"_","-")</f>
        <v>2014-12-5</v>
      </c>
      <c r="O5164">
        <f>YEAR(Sheet1[[#This Row],[Date]])</f>
        <v>2014</v>
      </c>
      <c r="P5164" t="str">
        <f>LOOKUP(Sheet1[[#This Row],[CountryCode]],$AI$4:$AI$18,$AJ$4:$AJ$18)</f>
        <v>India</v>
      </c>
      <c r="Q5164">
        <f>MONTH(Sheet1[[#This Row],[Date]])</f>
        <v>12</v>
      </c>
      <c r="R5164" t="str">
        <f>TEXT(Sheet1[[#This Row],[Date]],"MMMM")</f>
        <v>December</v>
      </c>
      <c r="S5164" t="str">
        <f>TEXT(Sheet1[[#This Row],[Date]],"YYYY-MMM")</f>
        <v>2014-Dec</v>
      </c>
      <c r="T5164">
        <f>WEEKDAY(Sheet1[[#This Row],[Date]])</f>
        <v>6</v>
      </c>
      <c r="U5164" t="str">
        <f>TEXT(Sheet1[[#This Row],[Date]],"DDDD")</f>
        <v>Friday</v>
      </c>
      <c r="V5164" t="str">
        <f>"FM"&amp;MOD(MONTH(Sheet1[[#This Row],[Date]])-4,12)+1</f>
        <v>FM9</v>
      </c>
      <c r="W5164" t="str">
        <f>"Q"&amp;ROUNDUP(MONTH(Sheet1[[#This Row],[Date]])/3,0)</f>
        <v>Q4</v>
      </c>
      <c r="X5164" t="str">
        <f>"Q"&amp;INT(MOD(MONTH(Sheet1[[#This Row],[Date]])-4,12/3)+1)</f>
        <v>Q1</v>
      </c>
      <c r="Y5164" t="str" cm="1">
        <f t="array" ref="Y5164">_xlfn.IFS(ROUND(L5164,0)&lt;=1,"Need to improve 0-1",ROUND(L5164,0)&lt;=2,"Okay 1-2",ROUND(L5164,0)&lt;=3,"Good 2-3",ROUND(L5164,0)&lt;=4,"Great 3-4",ROUND(L5164,0)&lt;=5,"Excellent 4-5")</f>
        <v>Great 3-4</v>
      </c>
      <c r="Z5164" t="str">
        <f t="shared" si="80"/>
        <v>0-1000</v>
      </c>
    </row>
    <row r="5165" spans="1:26" x14ac:dyDescent="0.3">
      <c r="A5165">
        <v>18124346</v>
      </c>
      <c r="B5165" t="s">
        <v>3590</v>
      </c>
      <c r="C5165">
        <v>1</v>
      </c>
      <c r="D5165" t="s">
        <v>14</v>
      </c>
      <c r="E5165" t="s">
        <v>15</v>
      </c>
      <c r="F5165" t="s">
        <v>16</v>
      </c>
      <c r="G5165" t="s">
        <v>16</v>
      </c>
      <c r="H5165" t="s">
        <v>16</v>
      </c>
      <c r="I5165">
        <v>1</v>
      </c>
      <c r="J5165">
        <v>4</v>
      </c>
      <c r="K5165">
        <v>400</v>
      </c>
      <c r="L5165">
        <v>2.9</v>
      </c>
      <c r="M5165" t="s">
        <v>7475</v>
      </c>
      <c r="N5165" t="str">
        <f>SUBSTITUTE(Sheet1[[#This Row],[Datekey_Opening]],"_","-")</f>
        <v>2014-12-14</v>
      </c>
      <c r="O5165">
        <f>YEAR(Sheet1[[#This Row],[Date]])</f>
        <v>2014</v>
      </c>
      <c r="P5165" t="str">
        <f>LOOKUP(Sheet1[[#This Row],[CountryCode]],$AI$4:$AI$18,$AJ$4:$AJ$18)</f>
        <v>India</v>
      </c>
      <c r="Q5165">
        <f>MONTH(Sheet1[[#This Row],[Date]])</f>
        <v>12</v>
      </c>
      <c r="R5165" t="str">
        <f>TEXT(Sheet1[[#This Row],[Date]],"MMMM")</f>
        <v>December</v>
      </c>
      <c r="S5165" t="str">
        <f>TEXT(Sheet1[[#This Row],[Date]],"YYYY-MMM")</f>
        <v>2014-Dec</v>
      </c>
      <c r="T5165">
        <f>WEEKDAY(Sheet1[[#This Row],[Date]])</f>
        <v>1</v>
      </c>
      <c r="U5165" t="str">
        <f>TEXT(Sheet1[[#This Row],[Date]],"DDDD")</f>
        <v>Sunday</v>
      </c>
      <c r="V5165" t="str">
        <f>"FM"&amp;MOD(MONTH(Sheet1[[#This Row],[Date]])-4,12)+1</f>
        <v>FM9</v>
      </c>
      <c r="W5165" t="str">
        <f>"Q"&amp;ROUNDUP(MONTH(Sheet1[[#This Row],[Date]])/3,0)</f>
        <v>Q4</v>
      </c>
      <c r="X5165" t="str">
        <f>"Q"&amp;INT(MOD(MONTH(Sheet1[[#This Row],[Date]])-4,12/3)+1)</f>
        <v>Q1</v>
      </c>
      <c r="Y5165" t="str" cm="1">
        <f t="array" ref="Y5165">_xlfn.IFS(ROUND(L5165,0)&lt;=1,"Need to improve 0-1",ROUND(L5165,0)&lt;=2,"Okay 1-2",ROUND(L5165,0)&lt;=3,"Good 2-3",ROUND(L5165,0)&lt;=4,"Great 3-4",ROUND(L5165,0)&lt;=5,"Excellent 4-5")</f>
        <v>Good 2-3</v>
      </c>
      <c r="Z5165" t="str">
        <f t="shared" si="80"/>
        <v>0-1000</v>
      </c>
    </row>
    <row r="5166" spans="1:26" x14ac:dyDescent="0.3">
      <c r="A5166">
        <v>310202</v>
      </c>
      <c r="B5166" t="s">
        <v>1360</v>
      </c>
      <c r="C5166">
        <v>1</v>
      </c>
      <c r="D5166" t="s">
        <v>14</v>
      </c>
      <c r="E5166" t="s">
        <v>15</v>
      </c>
      <c r="F5166" t="s">
        <v>16</v>
      </c>
      <c r="G5166" t="s">
        <v>21</v>
      </c>
      <c r="H5166" t="s">
        <v>16</v>
      </c>
      <c r="I5166">
        <v>1</v>
      </c>
      <c r="J5166">
        <v>15</v>
      </c>
      <c r="K5166">
        <v>400</v>
      </c>
      <c r="L5166">
        <v>2.9</v>
      </c>
      <c r="M5166" t="s">
        <v>2094</v>
      </c>
      <c r="N5166" t="str">
        <f>SUBSTITUTE(Sheet1[[#This Row],[Datekey_Opening]],"_","-")</f>
        <v>2013-12-14</v>
      </c>
      <c r="O5166">
        <f>YEAR(Sheet1[[#This Row],[Date]])</f>
        <v>2013</v>
      </c>
      <c r="P5166" t="str">
        <f>LOOKUP(Sheet1[[#This Row],[CountryCode]],$AI$4:$AI$18,$AJ$4:$AJ$18)</f>
        <v>India</v>
      </c>
      <c r="Q5166">
        <f>MONTH(Sheet1[[#This Row],[Date]])</f>
        <v>12</v>
      </c>
      <c r="R5166" t="str">
        <f>TEXT(Sheet1[[#This Row],[Date]],"MMMM")</f>
        <v>December</v>
      </c>
      <c r="S5166" t="str">
        <f>TEXT(Sheet1[[#This Row],[Date]],"YYYY-MMM")</f>
        <v>2013-Dec</v>
      </c>
      <c r="T5166">
        <f>WEEKDAY(Sheet1[[#This Row],[Date]])</f>
        <v>7</v>
      </c>
      <c r="U5166" t="str">
        <f>TEXT(Sheet1[[#This Row],[Date]],"DDDD")</f>
        <v>Saturday</v>
      </c>
      <c r="V5166" t="str">
        <f>"FM"&amp;MOD(MONTH(Sheet1[[#This Row],[Date]])-4,12)+1</f>
        <v>FM9</v>
      </c>
      <c r="W5166" t="str">
        <f>"Q"&amp;ROUNDUP(MONTH(Sheet1[[#This Row],[Date]])/3,0)</f>
        <v>Q4</v>
      </c>
      <c r="X5166" t="str">
        <f>"Q"&amp;INT(MOD(MONTH(Sheet1[[#This Row],[Date]])-4,12/3)+1)</f>
        <v>Q1</v>
      </c>
      <c r="Y5166" t="str" cm="1">
        <f t="array" ref="Y5166">_xlfn.IFS(ROUND(L5166,0)&lt;=1,"Need to improve 0-1",ROUND(L5166,0)&lt;=2,"Okay 1-2",ROUND(L5166,0)&lt;=3,"Good 2-3",ROUND(L5166,0)&lt;=4,"Great 3-4",ROUND(L5166,0)&lt;=5,"Excellent 4-5")</f>
        <v>Good 2-3</v>
      </c>
      <c r="Z5166" t="str">
        <f t="shared" si="80"/>
        <v>0-1000</v>
      </c>
    </row>
    <row r="5167" spans="1:26" x14ac:dyDescent="0.3">
      <c r="A5167">
        <v>303784</v>
      </c>
      <c r="B5167" t="s">
        <v>7476</v>
      </c>
      <c r="C5167">
        <v>1</v>
      </c>
      <c r="D5167" t="s">
        <v>14</v>
      </c>
      <c r="E5167" t="s">
        <v>15</v>
      </c>
      <c r="F5167" t="s">
        <v>16</v>
      </c>
      <c r="G5167" t="s">
        <v>21</v>
      </c>
      <c r="H5167" t="s">
        <v>16</v>
      </c>
      <c r="I5167">
        <v>1</v>
      </c>
      <c r="J5167">
        <v>10</v>
      </c>
      <c r="K5167">
        <v>100</v>
      </c>
      <c r="L5167">
        <v>2.6</v>
      </c>
      <c r="M5167" t="s">
        <v>5856</v>
      </c>
      <c r="N5167" t="str">
        <f>SUBSTITUTE(Sheet1[[#This Row],[Datekey_Opening]],"_","-")</f>
        <v>2016-12-6</v>
      </c>
      <c r="O5167">
        <f>YEAR(Sheet1[[#This Row],[Date]])</f>
        <v>2016</v>
      </c>
      <c r="P5167" t="str">
        <f>LOOKUP(Sheet1[[#This Row],[CountryCode]],$AI$4:$AI$18,$AJ$4:$AJ$18)</f>
        <v>India</v>
      </c>
      <c r="Q5167">
        <f>MONTH(Sheet1[[#This Row],[Date]])</f>
        <v>12</v>
      </c>
      <c r="R5167" t="str">
        <f>TEXT(Sheet1[[#This Row],[Date]],"MMMM")</f>
        <v>December</v>
      </c>
      <c r="S5167" t="str">
        <f>TEXT(Sheet1[[#This Row],[Date]],"YYYY-MMM")</f>
        <v>2016-Dec</v>
      </c>
      <c r="T5167">
        <f>WEEKDAY(Sheet1[[#This Row],[Date]])</f>
        <v>3</v>
      </c>
      <c r="U5167" t="str">
        <f>TEXT(Sheet1[[#This Row],[Date]],"DDDD")</f>
        <v>Tuesday</v>
      </c>
      <c r="V5167" t="str">
        <f>"FM"&amp;MOD(MONTH(Sheet1[[#This Row],[Date]])-4,12)+1</f>
        <v>FM9</v>
      </c>
      <c r="W5167" t="str">
        <f>"Q"&amp;ROUNDUP(MONTH(Sheet1[[#This Row],[Date]])/3,0)</f>
        <v>Q4</v>
      </c>
      <c r="X5167" t="str">
        <f>"Q"&amp;INT(MOD(MONTH(Sheet1[[#This Row],[Date]])-4,12/3)+1)</f>
        <v>Q1</v>
      </c>
      <c r="Y5167" t="str" cm="1">
        <f t="array" ref="Y5167">_xlfn.IFS(ROUND(L5167,0)&lt;=1,"Need to improve 0-1",ROUND(L5167,0)&lt;=2,"Okay 1-2",ROUND(L5167,0)&lt;=3,"Good 2-3",ROUND(L5167,0)&lt;=4,"Great 3-4",ROUND(L5167,0)&lt;=5,"Excellent 4-5")</f>
        <v>Good 2-3</v>
      </c>
      <c r="Z5167" t="str">
        <f t="shared" si="80"/>
        <v>0-1000</v>
      </c>
    </row>
    <row r="5168" spans="1:26" x14ac:dyDescent="0.3">
      <c r="A5168">
        <v>309499</v>
      </c>
      <c r="B5168" t="s">
        <v>7477</v>
      </c>
      <c r="C5168">
        <v>1</v>
      </c>
      <c r="D5168" t="s">
        <v>14</v>
      </c>
      <c r="E5168" t="s">
        <v>15</v>
      </c>
      <c r="F5168" t="s">
        <v>16</v>
      </c>
      <c r="G5168" t="s">
        <v>16</v>
      </c>
      <c r="H5168" t="s">
        <v>16</v>
      </c>
      <c r="I5168">
        <v>1</v>
      </c>
      <c r="J5168">
        <v>6</v>
      </c>
      <c r="K5168">
        <v>200</v>
      </c>
      <c r="L5168">
        <v>3</v>
      </c>
      <c r="M5168" t="s">
        <v>1459</v>
      </c>
      <c r="N5168" t="str">
        <f>SUBSTITUTE(Sheet1[[#This Row],[Datekey_Opening]],"_","-")</f>
        <v>2017-12-10</v>
      </c>
      <c r="O5168">
        <f>YEAR(Sheet1[[#This Row],[Date]])</f>
        <v>2017</v>
      </c>
      <c r="P5168" t="str">
        <f>LOOKUP(Sheet1[[#This Row],[CountryCode]],$AI$4:$AI$18,$AJ$4:$AJ$18)</f>
        <v>India</v>
      </c>
      <c r="Q5168">
        <f>MONTH(Sheet1[[#This Row],[Date]])</f>
        <v>12</v>
      </c>
      <c r="R5168" t="str">
        <f>TEXT(Sheet1[[#This Row],[Date]],"MMMM")</f>
        <v>December</v>
      </c>
      <c r="S5168" t="str">
        <f>TEXT(Sheet1[[#This Row],[Date]],"YYYY-MMM")</f>
        <v>2017-Dec</v>
      </c>
      <c r="T5168">
        <f>WEEKDAY(Sheet1[[#This Row],[Date]])</f>
        <v>1</v>
      </c>
      <c r="U5168" t="str">
        <f>TEXT(Sheet1[[#This Row],[Date]],"DDDD")</f>
        <v>Sunday</v>
      </c>
      <c r="V5168" t="str">
        <f>"FM"&amp;MOD(MONTH(Sheet1[[#This Row],[Date]])-4,12)+1</f>
        <v>FM9</v>
      </c>
      <c r="W5168" t="str">
        <f>"Q"&amp;ROUNDUP(MONTH(Sheet1[[#This Row],[Date]])/3,0)</f>
        <v>Q4</v>
      </c>
      <c r="X5168" t="str">
        <f>"Q"&amp;INT(MOD(MONTH(Sheet1[[#This Row],[Date]])-4,12/3)+1)</f>
        <v>Q1</v>
      </c>
      <c r="Y5168" t="str" cm="1">
        <f t="array" ref="Y5168">_xlfn.IFS(ROUND(L5168,0)&lt;=1,"Need to improve 0-1",ROUND(L5168,0)&lt;=2,"Okay 1-2",ROUND(L5168,0)&lt;=3,"Good 2-3",ROUND(L5168,0)&lt;=4,"Great 3-4",ROUND(L5168,0)&lt;=5,"Excellent 4-5")</f>
        <v>Good 2-3</v>
      </c>
      <c r="Z5168" t="str">
        <f t="shared" si="80"/>
        <v>0-1000</v>
      </c>
    </row>
    <row r="5169" spans="1:26" x14ac:dyDescent="0.3">
      <c r="A5169">
        <v>300958</v>
      </c>
      <c r="B5169" t="s">
        <v>7478</v>
      </c>
      <c r="C5169">
        <v>1</v>
      </c>
      <c r="D5169" t="s">
        <v>14</v>
      </c>
      <c r="E5169" t="s">
        <v>15</v>
      </c>
      <c r="F5169" t="s">
        <v>16</v>
      </c>
      <c r="G5169" t="s">
        <v>16</v>
      </c>
      <c r="H5169" t="s">
        <v>16</v>
      </c>
      <c r="I5169">
        <v>1</v>
      </c>
      <c r="J5169">
        <v>6</v>
      </c>
      <c r="K5169">
        <v>200</v>
      </c>
      <c r="L5169">
        <v>3</v>
      </c>
      <c r="M5169" t="s">
        <v>2965</v>
      </c>
      <c r="N5169" t="str">
        <f>SUBSTITUTE(Sheet1[[#This Row],[Datekey_Opening]],"_","-")</f>
        <v>2010-12-20</v>
      </c>
      <c r="O5169">
        <f>YEAR(Sheet1[[#This Row],[Date]])</f>
        <v>2010</v>
      </c>
      <c r="P5169" t="str">
        <f>LOOKUP(Sheet1[[#This Row],[CountryCode]],$AI$4:$AI$18,$AJ$4:$AJ$18)</f>
        <v>India</v>
      </c>
      <c r="Q5169">
        <f>MONTH(Sheet1[[#This Row],[Date]])</f>
        <v>12</v>
      </c>
      <c r="R5169" t="str">
        <f>TEXT(Sheet1[[#This Row],[Date]],"MMMM")</f>
        <v>December</v>
      </c>
      <c r="S5169" t="str">
        <f>TEXT(Sheet1[[#This Row],[Date]],"YYYY-MMM")</f>
        <v>2010-Dec</v>
      </c>
      <c r="T5169">
        <f>WEEKDAY(Sheet1[[#This Row],[Date]])</f>
        <v>2</v>
      </c>
      <c r="U5169" t="str">
        <f>TEXT(Sheet1[[#This Row],[Date]],"DDDD")</f>
        <v>Monday</v>
      </c>
      <c r="V5169" t="str">
        <f>"FM"&amp;MOD(MONTH(Sheet1[[#This Row],[Date]])-4,12)+1</f>
        <v>FM9</v>
      </c>
      <c r="W5169" t="str">
        <f>"Q"&amp;ROUNDUP(MONTH(Sheet1[[#This Row],[Date]])/3,0)</f>
        <v>Q4</v>
      </c>
      <c r="X5169" t="str">
        <f>"Q"&amp;INT(MOD(MONTH(Sheet1[[#This Row],[Date]])-4,12/3)+1)</f>
        <v>Q1</v>
      </c>
      <c r="Y5169" t="str" cm="1">
        <f t="array" ref="Y5169">_xlfn.IFS(ROUND(L5169,0)&lt;=1,"Need to improve 0-1",ROUND(L5169,0)&lt;=2,"Okay 1-2",ROUND(L5169,0)&lt;=3,"Good 2-3",ROUND(L5169,0)&lt;=4,"Great 3-4",ROUND(L5169,0)&lt;=5,"Excellent 4-5")</f>
        <v>Good 2-3</v>
      </c>
      <c r="Z5169" t="str">
        <f t="shared" si="80"/>
        <v>0-1000</v>
      </c>
    </row>
    <row r="5170" spans="1:26" x14ac:dyDescent="0.3">
      <c r="A5170">
        <v>301994</v>
      </c>
      <c r="B5170" t="s">
        <v>1411</v>
      </c>
      <c r="C5170">
        <v>1</v>
      </c>
      <c r="D5170" t="s">
        <v>14</v>
      </c>
      <c r="E5170" t="s">
        <v>15</v>
      </c>
      <c r="F5170" t="s">
        <v>16</v>
      </c>
      <c r="G5170" t="s">
        <v>16</v>
      </c>
      <c r="H5170" t="s">
        <v>16</v>
      </c>
      <c r="I5170">
        <v>1</v>
      </c>
      <c r="J5170">
        <v>5</v>
      </c>
      <c r="K5170">
        <v>450</v>
      </c>
      <c r="L5170">
        <v>3</v>
      </c>
      <c r="M5170" t="s">
        <v>1129</v>
      </c>
      <c r="N5170" t="str">
        <f>SUBSTITUTE(Sheet1[[#This Row],[Datekey_Opening]],"_","-")</f>
        <v>2017-12-5</v>
      </c>
      <c r="O5170">
        <f>YEAR(Sheet1[[#This Row],[Date]])</f>
        <v>2017</v>
      </c>
      <c r="P5170" t="str">
        <f>LOOKUP(Sheet1[[#This Row],[CountryCode]],$AI$4:$AI$18,$AJ$4:$AJ$18)</f>
        <v>India</v>
      </c>
      <c r="Q5170">
        <f>MONTH(Sheet1[[#This Row],[Date]])</f>
        <v>12</v>
      </c>
      <c r="R5170" t="str">
        <f>TEXT(Sheet1[[#This Row],[Date]],"MMMM")</f>
        <v>December</v>
      </c>
      <c r="S5170" t="str">
        <f>TEXT(Sheet1[[#This Row],[Date]],"YYYY-MMM")</f>
        <v>2017-Dec</v>
      </c>
      <c r="T5170">
        <f>WEEKDAY(Sheet1[[#This Row],[Date]])</f>
        <v>3</v>
      </c>
      <c r="U5170" t="str">
        <f>TEXT(Sheet1[[#This Row],[Date]],"DDDD")</f>
        <v>Tuesday</v>
      </c>
      <c r="V5170" t="str">
        <f>"FM"&amp;MOD(MONTH(Sheet1[[#This Row],[Date]])-4,12)+1</f>
        <v>FM9</v>
      </c>
      <c r="W5170" t="str">
        <f>"Q"&amp;ROUNDUP(MONTH(Sheet1[[#This Row],[Date]])/3,0)</f>
        <v>Q4</v>
      </c>
      <c r="X5170" t="str">
        <f>"Q"&amp;INT(MOD(MONTH(Sheet1[[#This Row],[Date]])-4,12/3)+1)</f>
        <v>Q1</v>
      </c>
      <c r="Y5170" t="str" cm="1">
        <f t="array" ref="Y5170">_xlfn.IFS(ROUND(L5170,0)&lt;=1,"Need to improve 0-1",ROUND(L5170,0)&lt;=2,"Okay 1-2",ROUND(L5170,0)&lt;=3,"Good 2-3",ROUND(L5170,0)&lt;=4,"Great 3-4",ROUND(L5170,0)&lt;=5,"Excellent 4-5")</f>
        <v>Good 2-3</v>
      </c>
      <c r="Z5170" t="str">
        <f t="shared" si="80"/>
        <v>0-1000</v>
      </c>
    </row>
    <row r="5171" spans="1:26" x14ac:dyDescent="0.3">
      <c r="A5171">
        <v>306729</v>
      </c>
      <c r="B5171" t="s">
        <v>7479</v>
      </c>
      <c r="C5171">
        <v>1</v>
      </c>
      <c r="D5171" t="s">
        <v>14</v>
      </c>
      <c r="E5171" t="s">
        <v>15</v>
      </c>
      <c r="F5171" t="s">
        <v>16</v>
      </c>
      <c r="G5171" t="s">
        <v>16</v>
      </c>
      <c r="H5171" t="s">
        <v>16</v>
      </c>
      <c r="I5171">
        <v>1</v>
      </c>
      <c r="J5171">
        <v>6</v>
      </c>
      <c r="K5171">
        <v>150</v>
      </c>
      <c r="L5171">
        <v>3</v>
      </c>
      <c r="M5171" t="s">
        <v>926</v>
      </c>
      <c r="N5171" t="str">
        <f>SUBSTITUTE(Sheet1[[#This Row],[Datekey_Opening]],"_","-")</f>
        <v>2012-12-8</v>
      </c>
      <c r="O5171">
        <f>YEAR(Sheet1[[#This Row],[Date]])</f>
        <v>2012</v>
      </c>
      <c r="P5171" t="str">
        <f>LOOKUP(Sheet1[[#This Row],[CountryCode]],$AI$4:$AI$18,$AJ$4:$AJ$18)</f>
        <v>India</v>
      </c>
      <c r="Q5171">
        <f>MONTH(Sheet1[[#This Row],[Date]])</f>
        <v>12</v>
      </c>
      <c r="R5171" t="str">
        <f>TEXT(Sheet1[[#This Row],[Date]],"MMMM")</f>
        <v>December</v>
      </c>
      <c r="S5171" t="str">
        <f>TEXT(Sheet1[[#This Row],[Date]],"YYYY-MMM")</f>
        <v>2012-Dec</v>
      </c>
      <c r="T5171">
        <f>WEEKDAY(Sheet1[[#This Row],[Date]])</f>
        <v>7</v>
      </c>
      <c r="U5171" t="str">
        <f>TEXT(Sheet1[[#This Row],[Date]],"DDDD")</f>
        <v>Saturday</v>
      </c>
      <c r="V5171" t="str">
        <f>"FM"&amp;MOD(MONTH(Sheet1[[#This Row],[Date]])-4,12)+1</f>
        <v>FM9</v>
      </c>
      <c r="W5171" t="str">
        <f>"Q"&amp;ROUNDUP(MONTH(Sheet1[[#This Row],[Date]])/3,0)</f>
        <v>Q4</v>
      </c>
      <c r="X5171" t="str">
        <f>"Q"&amp;INT(MOD(MONTH(Sheet1[[#This Row],[Date]])-4,12/3)+1)</f>
        <v>Q1</v>
      </c>
      <c r="Y5171" t="str" cm="1">
        <f t="array" ref="Y5171">_xlfn.IFS(ROUND(L5171,0)&lt;=1,"Need to improve 0-1",ROUND(L5171,0)&lt;=2,"Okay 1-2",ROUND(L5171,0)&lt;=3,"Good 2-3",ROUND(L5171,0)&lt;=4,"Great 3-4",ROUND(L5171,0)&lt;=5,"Excellent 4-5")</f>
        <v>Good 2-3</v>
      </c>
      <c r="Z5171" t="str">
        <f t="shared" si="80"/>
        <v>0-1000</v>
      </c>
    </row>
    <row r="5172" spans="1:26" x14ac:dyDescent="0.3">
      <c r="A5172">
        <v>8688</v>
      </c>
      <c r="B5172" t="s">
        <v>7480</v>
      </c>
      <c r="C5172">
        <v>1</v>
      </c>
      <c r="D5172" t="s">
        <v>14</v>
      </c>
      <c r="E5172" t="s">
        <v>15</v>
      </c>
      <c r="F5172" t="s">
        <v>16</v>
      </c>
      <c r="G5172" t="s">
        <v>16</v>
      </c>
      <c r="H5172" t="s">
        <v>16</v>
      </c>
      <c r="I5172">
        <v>1</v>
      </c>
      <c r="J5172">
        <v>25</v>
      </c>
      <c r="K5172">
        <v>300</v>
      </c>
      <c r="L5172">
        <v>3.1</v>
      </c>
      <c r="M5172" t="s">
        <v>4675</v>
      </c>
      <c r="N5172" t="str">
        <f>SUBSTITUTE(Sheet1[[#This Row],[Datekey_Opening]],"_","-")</f>
        <v>2011-12-20</v>
      </c>
      <c r="O5172">
        <f>YEAR(Sheet1[[#This Row],[Date]])</f>
        <v>2011</v>
      </c>
      <c r="P5172" t="str">
        <f>LOOKUP(Sheet1[[#This Row],[CountryCode]],$AI$4:$AI$18,$AJ$4:$AJ$18)</f>
        <v>India</v>
      </c>
      <c r="Q5172">
        <f>MONTH(Sheet1[[#This Row],[Date]])</f>
        <v>12</v>
      </c>
      <c r="R5172" t="str">
        <f>TEXT(Sheet1[[#This Row],[Date]],"MMMM")</f>
        <v>December</v>
      </c>
      <c r="S5172" t="str">
        <f>TEXT(Sheet1[[#This Row],[Date]],"YYYY-MMM")</f>
        <v>2011-Dec</v>
      </c>
      <c r="T5172">
        <f>WEEKDAY(Sheet1[[#This Row],[Date]])</f>
        <v>3</v>
      </c>
      <c r="U5172" t="str">
        <f>TEXT(Sheet1[[#This Row],[Date]],"DDDD")</f>
        <v>Tuesday</v>
      </c>
      <c r="V5172" t="str">
        <f>"FM"&amp;MOD(MONTH(Sheet1[[#This Row],[Date]])-4,12)+1</f>
        <v>FM9</v>
      </c>
      <c r="W5172" t="str">
        <f>"Q"&amp;ROUNDUP(MONTH(Sheet1[[#This Row],[Date]])/3,0)</f>
        <v>Q4</v>
      </c>
      <c r="X5172" t="str">
        <f>"Q"&amp;INT(MOD(MONTH(Sheet1[[#This Row],[Date]])-4,12/3)+1)</f>
        <v>Q1</v>
      </c>
      <c r="Y5172" t="str" cm="1">
        <f t="array" ref="Y5172">_xlfn.IFS(ROUND(L5172,0)&lt;=1,"Need to improve 0-1",ROUND(L5172,0)&lt;=2,"Okay 1-2",ROUND(L5172,0)&lt;=3,"Good 2-3",ROUND(L5172,0)&lt;=4,"Great 3-4",ROUND(L5172,0)&lt;=5,"Excellent 4-5")</f>
        <v>Good 2-3</v>
      </c>
      <c r="Z5172" t="str">
        <f t="shared" si="80"/>
        <v>0-1000</v>
      </c>
    </row>
    <row r="5173" spans="1:26" x14ac:dyDescent="0.3">
      <c r="A5173">
        <v>308992</v>
      </c>
      <c r="B5173" t="s">
        <v>7481</v>
      </c>
      <c r="C5173">
        <v>1</v>
      </c>
      <c r="D5173" t="s">
        <v>14</v>
      </c>
      <c r="E5173" t="s">
        <v>15</v>
      </c>
      <c r="F5173" t="s">
        <v>16</v>
      </c>
      <c r="G5173" t="s">
        <v>16</v>
      </c>
      <c r="H5173" t="s">
        <v>16</v>
      </c>
      <c r="I5173">
        <v>1</v>
      </c>
      <c r="J5173">
        <v>8</v>
      </c>
      <c r="K5173">
        <v>100</v>
      </c>
      <c r="L5173">
        <v>3</v>
      </c>
      <c r="M5173" t="s">
        <v>2949</v>
      </c>
      <c r="N5173" t="str">
        <f>SUBSTITUTE(Sheet1[[#This Row],[Datekey_Opening]],"_","-")</f>
        <v>2015-12-11</v>
      </c>
      <c r="O5173">
        <f>YEAR(Sheet1[[#This Row],[Date]])</f>
        <v>2015</v>
      </c>
      <c r="P5173" t="str">
        <f>LOOKUP(Sheet1[[#This Row],[CountryCode]],$AI$4:$AI$18,$AJ$4:$AJ$18)</f>
        <v>India</v>
      </c>
      <c r="Q5173">
        <f>MONTH(Sheet1[[#This Row],[Date]])</f>
        <v>12</v>
      </c>
      <c r="R5173" t="str">
        <f>TEXT(Sheet1[[#This Row],[Date]],"MMMM")</f>
        <v>December</v>
      </c>
      <c r="S5173" t="str">
        <f>TEXT(Sheet1[[#This Row],[Date]],"YYYY-MMM")</f>
        <v>2015-Dec</v>
      </c>
      <c r="T5173">
        <f>WEEKDAY(Sheet1[[#This Row],[Date]])</f>
        <v>6</v>
      </c>
      <c r="U5173" t="str">
        <f>TEXT(Sheet1[[#This Row],[Date]],"DDDD")</f>
        <v>Friday</v>
      </c>
      <c r="V5173" t="str">
        <f>"FM"&amp;MOD(MONTH(Sheet1[[#This Row],[Date]])-4,12)+1</f>
        <v>FM9</v>
      </c>
      <c r="W5173" t="str">
        <f>"Q"&amp;ROUNDUP(MONTH(Sheet1[[#This Row],[Date]])/3,0)</f>
        <v>Q4</v>
      </c>
      <c r="X5173" t="str">
        <f>"Q"&amp;INT(MOD(MONTH(Sheet1[[#This Row],[Date]])-4,12/3)+1)</f>
        <v>Q1</v>
      </c>
      <c r="Y5173" t="str" cm="1">
        <f t="array" ref="Y5173">_xlfn.IFS(ROUND(L5173,0)&lt;=1,"Need to improve 0-1",ROUND(L5173,0)&lt;=2,"Okay 1-2",ROUND(L5173,0)&lt;=3,"Good 2-3",ROUND(L5173,0)&lt;=4,"Great 3-4",ROUND(L5173,0)&lt;=5,"Excellent 4-5")</f>
        <v>Good 2-3</v>
      </c>
      <c r="Z5173" t="str">
        <f t="shared" si="80"/>
        <v>0-1000</v>
      </c>
    </row>
    <row r="5174" spans="1:26" x14ac:dyDescent="0.3">
      <c r="A5174">
        <v>7603</v>
      </c>
      <c r="B5174" t="s">
        <v>7482</v>
      </c>
      <c r="C5174">
        <v>1</v>
      </c>
      <c r="D5174" t="s">
        <v>14</v>
      </c>
      <c r="E5174" t="s">
        <v>15</v>
      </c>
      <c r="F5174" t="s">
        <v>16</v>
      </c>
      <c r="G5174" t="s">
        <v>16</v>
      </c>
      <c r="H5174" t="s">
        <v>16</v>
      </c>
      <c r="I5174">
        <v>1</v>
      </c>
      <c r="J5174">
        <v>26</v>
      </c>
      <c r="K5174">
        <v>250</v>
      </c>
      <c r="L5174">
        <v>3</v>
      </c>
      <c r="M5174" t="s">
        <v>1511</v>
      </c>
      <c r="N5174" t="str">
        <f>SUBSTITUTE(Sheet1[[#This Row],[Datekey_Opening]],"_","-")</f>
        <v>2012-12-22</v>
      </c>
      <c r="O5174">
        <f>YEAR(Sheet1[[#This Row],[Date]])</f>
        <v>2012</v>
      </c>
      <c r="P5174" t="str">
        <f>LOOKUP(Sheet1[[#This Row],[CountryCode]],$AI$4:$AI$18,$AJ$4:$AJ$18)</f>
        <v>India</v>
      </c>
      <c r="Q5174">
        <f>MONTH(Sheet1[[#This Row],[Date]])</f>
        <v>12</v>
      </c>
      <c r="R5174" t="str">
        <f>TEXT(Sheet1[[#This Row],[Date]],"MMMM")</f>
        <v>December</v>
      </c>
      <c r="S5174" t="str">
        <f>TEXT(Sheet1[[#This Row],[Date]],"YYYY-MMM")</f>
        <v>2012-Dec</v>
      </c>
      <c r="T5174">
        <f>WEEKDAY(Sheet1[[#This Row],[Date]])</f>
        <v>7</v>
      </c>
      <c r="U5174" t="str">
        <f>TEXT(Sheet1[[#This Row],[Date]],"DDDD")</f>
        <v>Saturday</v>
      </c>
      <c r="V5174" t="str">
        <f>"FM"&amp;MOD(MONTH(Sheet1[[#This Row],[Date]])-4,12)+1</f>
        <v>FM9</v>
      </c>
      <c r="W5174" t="str">
        <f>"Q"&amp;ROUNDUP(MONTH(Sheet1[[#This Row],[Date]])/3,0)</f>
        <v>Q4</v>
      </c>
      <c r="X5174" t="str">
        <f>"Q"&amp;INT(MOD(MONTH(Sheet1[[#This Row],[Date]])-4,12/3)+1)</f>
        <v>Q1</v>
      </c>
      <c r="Y5174" t="str" cm="1">
        <f t="array" ref="Y5174">_xlfn.IFS(ROUND(L5174,0)&lt;=1,"Need to improve 0-1",ROUND(L5174,0)&lt;=2,"Okay 1-2",ROUND(L5174,0)&lt;=3,"Good 2-3",ROUND(L5174,0)&lt;=4,"Great 3-4",ROUND(L5174,0)&lt;=5,"Excellent 4-5")</f>
        <v>Good 2-3</v>
      </c>
      <c r="Z5174" t="str">
        <f t="shared" si="80"/>
        <v>0-1000</v>
      </c>
    </row>
    <row r="5175" spans="1:26" x14ac:dyDescent="0.3">
      <c r="A5175">
        <v>18481305</v>
      </c>
      <c r="B5175" t="s">
        <v>7483</v>
      </c>
      <c r="C5175">
        <v>1</v>
      </c>
      <c r="D5175" t="s">
        <v>14</v>
      </c>
      <c r="E5175" t="s">
        <v>15</v>
      </c>
      <c r="F5175" t="s">
        <v>16</v>
      </c>
      <c r="G5175" t="s">
        <v>16</v>
      </c>
      <c r="H5175" t="s">
        <v>16</v>
      </c>
      <c r="I5175">
        <v>1</v>
      </c>
      <c r="J5175">
        <v>13</v>
      </c>
      <c r="K5175">
        <v>400</v>
      </c>
      <c r="L5175">
        <v>3.4</v>
      </c>
      <c r="M5175" t="s">
        <v>2459</v>
      </c>
      <c r="N5175" t="str">
        <f>SUBSTITUTE(Sheet1[[#This Row],[Datekey_Opening]],"_","-")</f>
        <v>2018-12-5</v>
      </c>
      <c r="O5175">
        <f>YEAR(Sheet1[[#This Row],[Date]])</f>
        <v>2018</v>
      </c>
      <c r="P5175" t="str">
        <f>LOOKUP(Sheet1[[#This Row],[CountryCode]],$AI$4:$AI$18,$AJ$4:$AJ$18)</f>
        <v>India</v>
      </c>
      <c r="Q5175">
        <f>MONTH(Sheet1[[#This Row],[Date]])</f>
        <v>12</v>
      </c>
      <c r="R5175" t="str">
        <f>TEXT(Sheet1[[#This Row],[Date]],"MMMM")</f>
        <v>December</v>
      </c>
      <c r="S5175" t="str">
        <f>TEXT(Sheet1[[#This Row],[Date]],"YYYY-MMM")</f>
        <v>2018-Dec</v>
      </c>
      <c r="T5175">
        <f>WEEKDAY(Sheet1[[#This Row],[Date]])</f>
        <v>4</v>
      </c>
      <c r="U5175" t="str">
        <f>TEXT(Sheet1[[#This Row],[Date]],"DDDD")</f>
        <v>Wednesday</v>
      </c>
      <c r="V5175" t="str">
        <f>"FM"&amp;MOD(MONTH(Sheet1[[#This Row],[Date]])-4,12)+1</f>
        <v>FM9</v>
      </c>
      <c r="W5175" t="str">
        <f>"Q"&amp;ROUNDUP(MONTH(Sheet1[[#This Row],[Date]])/3,0)</f>
        <v>Q4</v>
      </c>
      <c r="X5175" t="str">
        <f>"Q"&amp;INT(MOD(MONTH(Sheet1[[#This Row],[Date]])-4,12/3)+1)</f>
        <v>Q1</v>
      </c>
      <c r="Y5175" t="str" cm="1">
        <f t="array" ref="Y5175">_xlfn.IFS(ROUND(L5175,0)&lt;=1,"Need to improve 0-1",ROUND(L5175,0)&lt;=2,"Okay 1-2",ROUND(L5175,0)&lt;=3,"Good 2-3",ROUND(L5175,0)&lt;=4,"Great 3-4",ROUND(L5175,0)&lt;=5,"Excellent 4-5")</f>
        <v>Good 2-3</v>
      </c>
      <c r="Z5175" t="str">
        <f t="shared" si="80"/>
        <v>0-1000</v>
      </c>
    </row>
    <row r="5176" spans="1:26" x14ac:dyDescent="0.3">
      <c r="A5176">
        <v>302471</v>
      </c>
      <c r="B5176" t="s">
        <v>7484</v>
      </c>
      <c r="C5176">
        <v>1</v>
      </c>
      <c r="D5176" t="s">
        <v>14</v>
      </c>
      <c r="E5176" t="s">
        <v>15</v>
      </c>
      <c r="F5176" t="s">
        <v>16</v>
      </c>
      <c r="G5176" t="s">
        <v>16</v>
      </c>
      <c r="H5176" t="s">
        <v>16</v>
      </c>
      <c r="I5176">
        <v>1</v>
      </c>
      <c r="J5176">
        <v>11</v>
      </c>
      <c r="K5176">
        <v>250</v>
      </c>
      <c r="L5176">
        <v>3</v>
      </c>
      <c r="M5176" t="s">
        <v>3172</v>
      </c>
      <c r="N5176" t="str">
        <f>SUBSTITUTE(Sheet1[[#This Row],[Datekey_Opening]],"_","-")</f>
        <v>2013-12-28</v>
      </c>
      <c r="O5176">
        <f>YEAR(Sheet1[[#This Row],[Date]])</f>
        <v>2013</v>
      </c>
      <c r="P5176" t="str">
        <f>LOOKUP(Sheet1[[#This Row],[CountryCode]],$AI$4:$AI$18,$AJ$4:$AJ$18)</f>
        <v>India</v>
      </c>
      <c r="Q5176">
        <f>MONTH(Sheet1[[#This Row],[Date]])</f>
        <v>12</v>
      </c>
      <c r="R5176" t="str">
        <f>TEXT(Sheet1[[#This Row],[Date]],"MMMM")</f>
        <v>December</v>
      </c>
      <c r="S5176" t="str">
        <f>TEXT(Sheet1[[#This Row],[Date]],"YYYY-MMM")</f>
        <v>2013-Dec</v>
      </c>
      <c r="T5176">
        <f>WEEKDAY(Sheet1[[#This Row],[Date]])</f>
        <v>7</v>
      </c>
      <c r="U5176" t="str">
        <f>TEXT(Sheet1[[#This Row],[Date]],"DDDD")</f>
        <v>Saturday</v>
      </c>
      <c r="V5176" t="str">
        <f>"FM"&amp;MOD(MONTH(Sheet1[[#This Row],[Date]])-4,12)+1</f>
        <v>FM9</v>
      </c>
      <c r="W5176" t="str">
        <f>"Q"&amp;ROUNDUP(MONTH(Sheet1[[#This Row],[Date]])/3,0)</f>
        <v>Q4</v>
      </c>
      <c r="X5176" t="str">
        <f>"Q"&amp;INT(MOD(MONTH(Sheet1[[#This Row],[Date]])-4,12/3)+1)</f>
        <v>Q1</v>
      </c>
      <c r="Y5176" t="str" cm="1">
        <f t="array" ref="Y5176">_xlfn.IFS(ROUND(L5176,0)&lt;=1,"Need to improve 0-1",ROUND(L5176,0)&lt;=2,"Okay 1-2",ROUND(L5176,0)&lt;=3,"Good 2-3",ROUND(L5176,0)&lt;=4,"Great 3-4",ROUND(L5176,0)&lt;=5,"Excellent 4-5")</f>
        <v>Good 2-3</v>
      </c>
      <c r="Z5176" t="str">
        <f t="shared" si="80"/>
        <v>0-1000</v>
      </c>
    </row>
    <row r="5177" spans="1:26" x14ac:dyDescent="0.3">
      <c r="A5177">
        <v>308080</v>
      </c>
      <c r="B5177" t="s">
        <v>7485</v>
      </c>
      <c r="C5177">
        <v>1</v>
      </c>
      <c r="D5177" t="s">
        <v>14</v>
      </c>
      <c r="E5177" t="s">
        <v>15</v>
      </c>
      <c r="F5177" t="s">
        <v>16</v>
      </c>
      <c r="G5177" t="s">
        <v>21</v>
      </c>
      <c r="H5177" t="s">
        <v>16</v>
      </c>
      <c r="I5177">
        <v>1</v>
      </c>
      <c r="J5177">
        <v>55</v>
      </c>
      <c r="K5177">
        <v>400</v>
      </c>
      <c r="L5177">
        <v>3.4</v>
      </c>
      <c r="M5177" t="s">
        <v>297</v>
      </c>
      <c r="N5177" t="str">
        <f>SUBSTITUTE(Sheet1[[#This Row],[Datekey_Opening]],"_","-")</f>
        <v>2013-12-23</v>
      </c>
      <c r="O5177">
        <f>YEAR(Sheet1[[#This Row],[Date]])</f>
        <v>2013</v>
      </c>
      <c r="P5177" t="str">
        <f>LOOKUP(Sheet1[[#This Row],[CountryCode]],$AI$4:$AI$18,$AJ$4:$AJ$18)</f>
        <v>India</v>
      </c>
      <c r="Q5177">
        <f>MONTH(Sheet1[[#This Row],[Date]])</f>
        <v>12</v>
      </c>
      <c r="R5177" t="str">
        <f>TEXT(Sheet1[[#This Row],[Date]],"MMMM")</f>
        <v>December</v>
      </c>
      <c r="S5177" t="str">
        <f>TEXT(Sheet1[[#This Row],[Date]],"YYYY-MMM")</f>
        <v>2013-Dec</v>
      </c>
      <c r="T5177">
        <f>WEEKDAY(Sheet1[[#This Row],[Date]])</f>
        <v>2</v>
      </c>
      <c r="U5177" t="str">
        <f>TEXT(Sheet1[[#This Row],[Date]],"DDDD")</f>
        <v>Monday</v>
      </c>
      <c r="V5177" t="str">
        <f>"FM"&amp;MOD(MONTH(Sheet1[[#This Row],[Date]])-4,12)+1</f>
        <v>FM9</v>
      </c>
      <c r="W5177" t="str">
        <f>"Q"&amp;ROUNDUP(MONTH(Sheet1[[#This Row],[Date]])/3,0)</f>
        <v>Q4</v>
      </c>
      <c r="X5177" t="str">
        <f>"Q"&amp;INT(MOD(MONTH(Sheet1[[#This Row],[Date]])-4,12/3)+1)</f>
        <v>Q1</v>
      </c>
      <c r="Y5177" t="str" cm="1">
        <f t="array" ref="Y5177">_xlfn.IFS(ROUND(L5177,0)&lt;=1,"Need to improve 0-1",ROUND(L5177,0)&lt;=2,"Okay 1-2",ROUND(L5177,0)&lt;=3,"Good 2-3",ROUND(L5177,0)&lt;=4,"Great 3-4",ROUND(L5177,0)&lt;=5,"Excellent 4-5")</f>
        <v>Good 2-3</v>
      </c>
      <c r="Z5177" t="str">
        <f t="shared" si="80"/>
        <v>0-1000</v>
      </c>
    </row>
    <row r="5178" spans="1:26" x14ac:dyDescent="0.3">
      <c r="A5178">
        <v>18246995</v>
      </c>
      <c r="B5178" t="s">
        <v>7486</v>
      </c>
      <c r="C5178">
        <v>1</v>
      </c>
      <c r="D5178" t="s">
        <v>14</v>
      </c>
      <c r="E5178" t="s">
        <v>15</v>
      </c>
      <c r="F5178" t="s">
        <v>16</v>
      </c>
      <c r="G5178" t="s">
        <v>21</v>
      </c>
      <c r="H5178" t="s">
        <v>16</v>
      </c>
      <c r="I5178">
        <v>1</v>
      </c>
      <c r="J5178">
        <v>31</v>
      </c>
      <c r="K5178">
        <v>350</v>
      </c>
      <c r="L5178">
        <v>2.8</v>
      </c>
      <c r="M5178" t="s">
        <v>918</v>
      </c>
      <c r="N5178" t="str">
        <f>SUBSTITUTE(Sheet1[[#This Row],[Datekey_Opening]],"_","-")</f>
        <v>2017-12-27</v>
      </c>
      <c r="O5178">
        <f>YEAR(Sheet1[[#This Row],[Date]])</f>
        <v>2017</v>
      </c>
      <c r="P5178" t="str">
        <f>LOOKUP(Sheet1[[#This Row],[CountryCode]],$AI$4:$AI$18,$AJ$4:$AJ$18)</f>
        <v>India</v>
      </c>
      <c r="Q5178">
        <f>MONTH(Sheet1[[#This Row],[Date]])</f>
        <v>12</v>
      </c>
      <c r="R5178" t="str">
        <f>TEXT(Sheet1[[#This Row],[Date]],"MMMM")</f>
        <v>December</v>
      </c>
      <c r="S5178" t="str">
        <f>TEXT(Sheet1[[#This Row],[Date]],"YYYY-MMM")</f>
        <v>2017-Dec</v>
      </c>
      <c r="T5178">
        <f>WEEKDAY(Sheet1[[#This Row],[Date]])</f>
        <v>4</v>
      </c>
      <c r="U5178" t="str">
        <f>TEXT(Sheet1[[#This Row],[Date]],"DDDD")</f>
        <v>Wednesday</v>
      </c>
      <c r="V5178" t="str">
        <f>"FM"&amp;MOD(MONTH(Sheet1[[#This Row],[Date]])-4,12)+1</f>
        <v>FM9</v>
      </c>
      <c r="W5178" t="str">
        <f>"Q"&amp;ROUNDUP(MONTH(Sheet1[[#This Row],[Date]])/3,0)</f>
        <v>Q4</v>
      </c>
      <c r="X5178" t="str">
        <f>"Q"&amp;INT(MOD(MONTH(Sheet1[[#This Row],[Date]])-4,12/3)+1)</f>
        <v>Q1</v>
      </c>
      <c r="Y5178" t="str" cm="1">
        <f t="array" ref="Y5178">_xlfn.IFS(ROUND(L5178,0)&lt;=1,"Need to improve 0-1",ROUND(L5178,0)&lt;=2,"Okay 1-2",ROUND(L5178,0)&lt;=3,"Good 2-3",ROUND(L5178,0)&lt;=4,"Great 3-4",ROUND(L5178,0)&lt;=5,"Excellent 4-5")</f>
        <v>Good 2-3</v>
      </c>
      <c r="Z5178" t="str">
        <f t="shared" si="80"/>
        <v>0-1000</v>
      </c>
    </row>
    <row r="5179" spans="1:26" x14ac:dyDescent="0.3">
      <c r="A5179">
        <v>304697</v>
      </c>
      <c r="B5179" t="s">
        <v>7487</v>
      </c>
      <c r="C5179">
        <v>1</v>
      </c>
      <c r="D5179" t="s">
        <v>14</v>
      </c>
      <c r="E5179" t="s">
        <v>15</v>
      </c>
      <c r="F5179" t="s">
        <v>16</v>
      </c>
      <c r="G5179" t="s">
        <v>16</v>
      </c>
      <c r="H5179" t="s">
        <v>16</v>
      </c>
      <c r="I5179">
        <v>1</v>
      </c>
      <c r="J5179">
        <v>29</v>
      </c>
      <c r="K5179">
        <v>300</v>
      </c>
      <c r="L5179">
        <v>3.4</v>
      </c>
      <c r="M5179" t="s">
        <v>928</v>
      </c>
      <c r="N5179" t="str">
        <f>SUBSTITUTE(Sheet1[[#This Row],[Datekey_Opening]],"_","-")</f>
        <v>2010-11-28</v>
      </c>
      <c r="O5179">
        <f>YEAR(Sheet1[[#This Row],[Date]])</f>
        <v>2010</v>
      </c>
      <c r="P5179" t="str">
        <f>LOOKUP(Sheet1[[#This Row],[CountryCode]],$AI$4:$AI$18,$AJ$4:$AJ$18)</f>
        <v>India</v>
      </c>
      <c r="Q5179">
        <f>MONTH(Sheet1[[#This Row],[Date]])</f>
        <v>11</v>
      </c>
      <c r="R5179" t="str">
        <f>TEXT(Sheet1[[#This Row],[Date]],"MMMM")</f>
        <v>November</v>
      </c>
      <c r="S5179" t="str">
        <f>TEXT(Sheet1[[#This Row],[Date]],"YYYY-MMM")</f>
        <v>2010-Nov</v>
      </c>
      <c r="T5179">
        <f>WEEKDAY(Sheet1[[#This Row],[Date]])</f>
        <v>1</v>
      </c>
      <c r="U5179" t="str">
        <f>TEXT(Sheet1[[#This Row],[Date]],"DDDD")</f>
        <v>Sunday</v>
      </c>
      <c r="V5179" t="str">
        <f>"FM"&amp;MOD(MONTH(Sheet1[[#This Row],[Date]])-4,12)+1</f>
        <v>FM8</v>
      </c>
      <c r="W5179" t="str">
        <f>"Q"&amp;ROUNDUP(MONTH(Sheet1[[#This Row],[Date]])/3,0)</f>
        <v>Q4</v>
      </c>
      <c r="X5179" t="str">
        <f>"Q"&amp;INT(MOD(MONTH(Sheet1[[#This Row],[Date]])-4,12/3)+1)</f>
        <v>Q4</v>
      </c>
      <c r="Y5179" t="str" cm="1">
        <f t="array" ref="Y5179">_xlfn.IFS(ROUND(L5179,0)&lt;=1,"Need to improve 0-1",ROUND(L5179,0)&lt;=2,"Okay 1-2",ROUND(L5179,0)&lt;=3,"Good 2-3",ROUND(L5179,0)&lt;=4,"Great 3-4",ROUND(L5179,0)&lt;=5,"Excellent 4-5")</f>
        <v>Good 2-3</v>
      </c>
      <c r="Z5179" t="str">
        <f t="shared" si="80"/>
        <v>0-1000</v>
      </c>
    </row>
    <row r="5180" spans="1:26" x14ac:dyDescent="0.3">
      <c r="A5180">
        <v>5467</v>
      </c>
      <c r="B5180" t="s">
        <v>7488</v>
      </c>
      <c r="C5180">
        <v>1</v>
      </c>
      <c r="D5180" t="s">
        <v>14</v>
      </c>
      <c r="E5180" t="s">
        <v>15</v>
      </c>
      <c r="F5180" t="s">
        <v>16</v>
      </c>
      <c r="G5180" t="s">
        <v>16</v>
      </c>
      <c r="H5180" t="s">
        <v>16</v>
      </c>
      <c r="I5180">
        <v>1</v>
      </c>
      <c r="J5180">
        <v>297</v>
      </c>
      <c r="K5180">
        <v>150</v>
      </c>
      <c r="L5180">
        <v>3.6</v>
      </c>
      <c r="M5180" t="s">
        <v>5466</v>
      </c>
      <c r="N5180" t="str">
        <f>SUBSTITUTE(Sheet1[[#This Row],[Datekey_Opening]],"_","-")</f>
        <v>2015-11-17</v>
      </c>
      <c r="O5180">
        <f>YEAR(Sheet1[[#This Row],[Date]])</f>
        <v>2015</v>
      </c>
      <c r="P5180" t="str">
        <f>LOOKUP(Sheet1[[#This Row],[CountryCode]],$AI$4:$AI$18,$AJ$4:$AJ$18)</f>
        <v>India</v>
      </c>
      <c r="Q5180">
        <f>MONTH(Sheet1[[#This Row],[Date]])</f>
        <v>11</v>
      </c>
      <c r="R5180" t="str">
        <f>TEXT(Sheet1[[#This Row],[Date]],"MMMM")</f>
        <v>November</v>
      </c>
      <c r="S5180" t="str">
        <f>TEXT(Sheet1[[#This Row],[Date]],"YYYY-MMM")</f>
        <v>2015-Nov</v>
      </c>
      <c r="T5180">
        <f>WEEKDAY(Sheet1[[#This Row],[Date]])</f>
        <v>3</v>
      </c>
      <c r="U5180" t="str">
        <f>TEXT(Sheet1[[#This Row],[Date]],"DDDD")</f>
        <v>Tuesday</v>
      </c>
      <c r="V5180" t="str">
        <f>"FM"&amp;MOD(MONTH(Sheet1[[#This Row],[Date]])-4,12)+1</f>
        <v>FM8</v>
      </c>
      <c r="W5180" t="str">
        <f>"Q"&amp;ROUNDUP(MONTH(Sheet1[[#This Row],[Date]])/3,0)</f>
        <v>Q4</v>
      </c>
      <c r="X5180" t="str">
        <f>"Q"&amp;INT(MOD(MONTH(Sheet1[[#This Row],[Date]])-4,12/3)+1)</f>
        <v>Q4</v>
      </c>
      <c r="Y5180" t="str" cm="1">
        <f t="array" ref="Y5180">_xlfn.IFS(ROUND(L5180,0)&lt;=1,"Need to improve 0-1",ROUND(L5180,0)&lt;=2,"Okay 1-2",ROUND(L5180,0)&lt;=3,"Good 2-3",ROUND(L5180,0)&lt;=4,"Great 3-4",ROUND(L5180,0)&lt;=5,"Excellent 4-5")</f>
        <v>Great 3-4</v>
      </c>
      <c r="Z5180" t="str">
        <f t="shared" si="80"/>
        <v>0-1000</v>
      </c>
    </row>
    <row r="5181" spans="1:26" x14ac:dyDescent="0.3">
      <c r="A5181">
        <v>301405</v>
      </c>
      <c r="B5181" t="s">
        <v>7489</v>
      </c>
      <c r="C5181">
        <v>1</v>
      </c>
      <c r="D5181" t="s">
        <v>14</v>
      </c>
      <c r="E5181" t="s">
        <v>15</v>
      </c>
      <c r="F5181" t="s">
        <v>16</v>
      </c>
      <c r="G5181" t="s">
        <v>21</v>
      </c>
      <c r="H5181" t="s">
        <v>16</v>
      </c>
      <c r="I5181">
        <v>1</v>
      </c>
      <c r="J5181">
        <v>71</v>
      </c>
      <c r="K5181">
        <v>350</v>
      </c>
      <c r="L5181">
        <v>2.6</v>
      </c>
      <c r="M5181" t="s">
        <v>2343</v>
      </c>
      <c r="N5181" t="str">
        <f>SUBSTITUTE(Sheet1[[#This Row],[Datekey_Opening]],"_","-")</f>
        <v>2015-11-8</v>
      </c>
      <c r="O5181">
        <f>YEAR(Sheet1[[#This Row],[Date]])</f>
        <v>2015</v>
      </c>
      <c r="P5181" t="str">
        <f>LOOKUP(Sheet1[[#This Row],[CountryCode]],$AI$4:$AI$18,$AJ$4:$AJ$18)</f>
        <v>India</v>
      </c>
      <c r="Q5181">
        <f>MONTH(Sheet1[[#This Row],[Date]])</f>
        <v>11</v>
      </c>
      <c r="R5181" t="str">
        <f>TEXT(Sheet1[[#This Row],[Date]],"MMMM")</f>
        <v>November</v>
      </c>
      <c r="S5181" t="str">
        <f>TEXT(Sheet1[[#This Row],[Date]],"YYYY-MMM")</f>
        <v>2015-Nov</v>
      </c>
      <c r="T5181">
        <f>WEEKDAY(Sheet1[[#This Row],[Date]])</f>
        <v>1</v>
      </c>
      <c r="U5181" t="str">
        <f>TEXT(Sheet1[[#This Row],[Date]],"DDDD")</f>
        <v>Sunday</v>
      </c>
      <c r="V5181" t="str">
        <f>"FM"&amp;MOD(MONTH(Sheet1[[#This Row],[Date]])-4,12)+1</f>
        <v>FM8</v>
      </c>
      <c r="W5181" t="str">
        <f>"Q"&amp;ROUNDUP(MONTH(Sheet1[[#This Row],[Date]])/3,0)</f>
        <v>Q4</v>
      </c>
      <c r="X5181" t="str">
        <f>"Q"&amp;INT(MOD(MONTH(Sheet1[[#This Row],[Date]])-4,12/3)+1)</f>
        <v>Q4</v>
      </c>
      <c r="Y5181" t="str" cm="1">
        <f t="array" ref="Y5181">_xlfn.IFS(ROUND(L5181,0)&lt;=1,"Need to improve 0-1",ROUND(L5181,0)&lt;=2,"Okay 1-2",ROUND(L5181,0)&lt;=3,"Good 2-3",ROUND(L5181,0)&lt;=4,"Great 3-4",ROUND(L5181,0)&lt;=5,"Excellent 4-5")</f>
        <v>Good 2-3</v>
      </c>
      <c r="Z5181" t="str">
        <f t="shared" si="80"/>
        <v>0-1000</v>
      </c>
    </row>
    <row r="5182" spans="1:26" x14ac:dyDescent="0.3">
      <c r="A5182">
        <v>300584</v>
      </c>
      <c r="B5182" t="s">
        <v>7490</v>
      </c>
      <c r="C5182">
        <v>1</v>
      </c>
      <c r="D5182" t="s">
        <v>14</v>
      </c>
      <c r="E5182" t="s">
        <v>15</v>
      </c>
      <c r="F5182" t="s">
        <v>16</v>
      </c>
      <c r="G5182" t="s">
        <v>16</v>
      </c>
      <c r="H5182" t="s">
        <v>16</v>
      </c>
      <c r="I5182">
        <v>1</v>
      </c>
      <c r="J5182">
        <v>7</v>
      </c>
      <c r="K5182">
        <v>400</v>
      </c>
      <c r="L5182">
        <v>3</v>
      </c>
      <c r="M5182" t="s">
        <v>3639</v>
      </c>
      <c r="N5182" t="str">
        <f>SUBSTITUTE(Sheet1[[#This Row],[Datekey_Opening]],"_","-")</f>
        <v>2012-11-24</v>
      </c>
      <c r="O5182">
        <f>YEAR(Sheet1[[#This Row],[Date]])</f>
        <v>2012</v>
      </c>
      <c r="P5182" t="str">
        <f>LOOKUP(Sheet1[[#This Row],[CountryCode]],$AI$4:$AI$18,$AJ$4:$AJ$18)</f>
        <v>India</v>
      </c>
      <c r="Q5182">
        <f>MONTH(Sheet1[[#This Row],[Date]])</f>
        <v>11</v>
      </c>
      <c r="R5182" t="str">
        <f>TEXT(Sheet1[[#This Row],[Date]],"MMMM")</f>
        <v>November</v>
      </c>
      <c r="S5182" t="str">
        <f>TEXT(Sheet1[[#This Row],[Date]],"YYYY-MMM")</f>
        <v>2012-Nov</v>
      </c>
      <c r="T5182">
        <f>WEEKDAY(Sheet1[[#This Row],[Date]])</f>
        <v>7</v>
      </c>
      <c r="U5182" t="str">
        <f>TEXT(Sheet1[[#This Row],[Date]],"DDDD")</f>
        <v>Saturday</v>
      </c>
      <c r="V5182" t="str">
        <f>"FM"&amp;MOD(MONTH(Sheet1[[#This Row],[Date]])-4,12)+1</f>
        <v>FM8</v>
      </c>
      <c r="W5182" t="str">
        <f>"Q"&amp;ROUNDUP(MONTH(Sheet1[[#This Row],[Date]])/3,0)</f>
        <v>Q4</v>
      </c>
      <c r="X5182" t="str">
        <f>"Q"&amp;INT(MOD(MONTH(Sheet1[[#This Row],[Date]])-4,12/3)+1)</f>
        <v>Q4</v>
      </c>
      <c r="Y5182" t="str" cm="1">
        <f t="array" ref="Y5182">_xlfn.IFS(ROUND(L5182,0)&lt;=1,"Need to improve 0-1",ROUND(L5182,0)&lt;=2,"Okay 1-2",ROUND(L5182,0)&lt;=3,"Good 2-3",ROUND(L5182,0)&lt;=4,"Great 3-4",ROUND(L5182,0)&lt;=5,"Excellent 4-5")</f>
        <v>Good 2-3</v>
      </c>
      <c r="Z5182" t="str">
        <f t="shared" si="80"/>
        <v>0-1000</v>
      </c>
    </row>
    <row r="5183" spans="1:26" x14ac:dyDescent="0.3">
      <c r="A5183">
        <v>7857</v>
      </c>
      <c r="B5183" t="s">
        <v>7491</v>
      </c>
      <c r="C5183">
        <v>1</v>
      </c>
      <c r="D5183" t="s">
        <v>14</v>
      </c>
      <c r="E5183" t="s">
        <v>15</v>
      </c>
      <c r="F5183" t="s">
        <v>16</v>
      </c>
      <c r="G5183" t="s">
        <v>16</v>
      </c>
      <c r="H5183" t="s">
        <v>16</v>
      </c>
      <c r="I5183">
        <v>1</v>
      </c>
      <c r="J5183">
        <v>21</v>
      </c>
      <c r="K5183">
        <v>150</v>
      </c>
      <c r="L5183">
        <v>3.3</v>
      </c>
      <c r="M5183" t="s">
        <v>1842</v>
      </c>
      <c r="N5183" t="str">
        <f>SUBSTITUTE(Sheet1[[#This Row],[Datekey_Opening]],"_","-")</f>
        <v>2014-11-23</v>
      </c>
      <c r="O5183">
        <f>YEAR(Sheet1[[#This Row],[Date]])</f>
        <v>2014</v>
      </c>
      <c r="P5183" t="str">
        <f>LOOKUP(Sheet1[[#This Row],[CountryCode]],$AI$4:$AI$18,$AJ$4:$AJ$18)</f>
        <v>India</v>
      </c>
      <c r="Q5183">
        <f>MONTH(Sheet1[[#This Row],[Date]])</f>
        <v>11</v>
      </c>
      <c r="R5183" t="str">
        <f>TEXT(Sheet1[[#This Row],[Date]],"MMMM")</f>
        <v>November</v>
      </c>
      <c r="S5183" t="str">
        <f>TEXT(Sheet1[[#This Row],[Date]],"YYYY-MMM")</f>
        <v>2014-Nov</v>
      </c>
      <c r="T5183">
        <f>WEEKDAY(Sheet1[[#This Row],[Date]])</f>
        <v>1</v>
      </c>
      <c r="U5183" t="str">
        <f>TEXT(Sheet1[[#This Row],[Date]],"DDDD")</f>
        <v>Sunday</v>
      </c>
      <c r="V5183" t="str">
        <f>"FM"&amp;MOD(MONTH(Sheet1[[#This Row],[Date]])-4,12)+1</f>
        <v>FM8</v>
      </c>
      <c r="W5183" t="str">
        <f>"Q"&amp;ROUNDUP(MONTH(Sheet1[[#This Row],[Date]])/3,0)</f>
        <v>Q4</v>
      </c>
      <c r="X5183" t="str">
        <f>"Q"&amp;INT(MOD(MONTH(Sheet1[[#This Row],[Date]])-4,12/3)+1)</f>
        <v>Q4</v>
      </c>
      <c r="Y5183" t="str" cm="1">
        <f t="array" ref="Y5183">_xlfn.IFS(ROUND(L5183,0)&lt;=1,"Need to improve 0-1",ROUND(L5183,0)&lt;=2,"Okay 1-2",ROUND(L5183,0)&lt;=3,"Good 2-3",ROUND(L5183,0)&lt;=4,"Great 3-4",ROUND(L5183,0)&lt;=5,"Excellent 4-5")</f>
        <v>Good 2-3</v>
      </c>
      <c r="Z5183" t="str">
        <f t="shared" si="80"/>
        <v>0-1000</v>
      </c>
    </row>
    <row r="5184" spans="1:26" x14ac:dyDescent="0.3">
      <c r="A5184">
        <v>4325</v>
      </c>
      <c r="B5184" t="s">
        <v>1051</v>
      </c>
      <c r="C5184">
        <v>1</v>
      </c>
      <c r="D5184" t="s">
        <v>14</v>
      </c>
      <c r="E5184" t="s">
        <v>15</v>
      </c>
      <c r="F5184" t="s">
        <v>16</v>
      </c>
      <c r="G5184" t="s">
        <v>21</v>
      </c>
      <c r="H5184" t="s">
        <v>16</v>
      </c>
      <c r="I5184">
        <v>1</v>
      </c>
      <c r="J5184">
        <v>11</v>
      </c>
      <c r="K5184">
        <v>350</v>
      </c>
      <c r="L5184">
        <v>2.4</v>
      </c>
      <c r="M5184" t="s">
        <v>5477</v>
      </c>
      <c r="N5184" t="str">
        <f>SUBSTITUTE(Sheet1[[#This Row],[Datekey_Opening]],"_","-")</f>
        <v>2010-11-20</v>
      </c>
      <c r="O5184">
        <f>YEAR(Sheet1[[#This Row],[Date]])</f>
        <v>2010</v>
      </c>
      <c r="P5184" t="str">
        <f>LOOKUP(Sheet1[[#This Row],[CountryCode]],$AI$4:$AI$18,$AJ$4:$AJ$18)</f>
        <v>India</v>
      </c>
      <c r="Q5184">
        <f>MONTH(Sheet1[[#This Row],[Date]])</f>
        <v>11</v>
      </c>
      <c r="R5184" t="str">
        <f>TEXT(Sheet1[[#This Row],[Date]],"MMMM")</f>
        <v>November</v>
      </c>
      <c r="S5184" t="str">
        <f>TEXT(Sheet1[[#This Row],[Date]],"YYYY-MMM")</f>
        <v>2010-Nov</v>
      </c>
      <c r="T5184">
        <f>WEEKDAY(Sheet1[[#This Row],[Date]])</f>
        <v>7</v>
      </c>
      <c r="U5184" t="str">
        <f>TEXT(Sheet1[[#This Row],[Date]],"DDDD")</f>
        <v>Saturday</v>
      </c>
      <c r="V5184" t="str">
        <f>"FM"&amp;MOD(MONTH(Sheet1[[#This Row],[Date]])-4,12)+1</f>
        <v>FM8</v>
      </c>
      <c r="W5184" t="str">
        <f>"Q"&amp;ROUNDUP(MONTH(Sheet1[[#This Row],[Date]])/3,0)</f>
        <v>Q4</v>
      </c>
      <c r="X5184" t="str">
        <f>"Q"&amp;INT(MOD(MONTH(Sheet1[[#This Row],[Date]])-4,12/3)+1)</f>
        <v>Q4</v>
      </c>
      <c r="Y5184" t="str" cm="1">
        <f t="array" ref="Y5184">_xlfn.IFS(ROUND(L5184,0)&lt;=1,"Need to improve 0-1",ROUND(L5184,0)&lt;=2,"Okay 1-2",ROUND(L5184,0)&lt;=3,"Good 2-3",ROUND(L5184,0)&lt;=4,"Great 3-4",ROUND(L5184,0)&lt;=5,"Excellent 4-5")</f>
        <v>Okay 1-2</v>
      </c>
      <c r="Z5184" t="str">
        <f t="shared" si="80"/>
        <v>0-1000</v>
      </c>
    </row>
    <row r="5185" spans="1:26" x14ac:dyDescent="0.3">
      <c r="A5185">
        <v>313381</v>
      </c>
      <c r="B5185" t="s">
        <v>7492</v>
      </c>
      <c r="C5185">
        <v>1</v>
      </c>
      <c r="D5185" t="s">
        <v>14</v>
      </c>
      <c r="E5185" t="s">
        <v>15</v>
      </c>
      <c r="F5185" t="s">
        <v>16</v>
      </c>
      <c r="G5185" t="s">
        <v>16</v>
      </c>
      <c r="H5185" t="s">
        <v>16</v>
      </c>
      <c r="I5185">
        <v>1</v>
      </c>
      <c r="J5185">
        <v>4</v>
      </c>
      <c r="K5185">
        <v>150</v>
      </c>
      <c r="L5185">
        <v>2.9</v>
      </c>
      <c r="M5185" t="s">
        <v>935</v>
      </c>
      <c r="N5185" t="str">
        <f>SUBSTITUTE(Sheet1[[#This Row],[Datekey_Opening]],"_","-")</f>
        <v>2011-11-21</v>
      </c>
      <c r="O5185">
        <f>YEAR(Sheet1[[#This Row],[Date]])</f>
        <v>2011</v>
      </c>
      <c r="P5185" t="str">
        <f>LOOKUP(Sheet1[[#This Row],[CountryCode]],$AI$4:$AI$18,$AJ$4:$AJ$18)</f>
        <v>India</v>
      </c>
      <c r="Q5185">
        <f>MONTH(Sheet1[[#This Row],[Date]])</f>
        <v>11</v>
      </c>
      <c r="R5185" t="str">
        <f>TEXT(Sheet1[[#This Row],[Date]],"MMMM")</f>
        <v>November</v>
      </c>
      <c r="S5185" t="str">
        <f>TEXT(Sheet1[[#This Row],[Date]],"YYYY-MMM")</f>
        <v>2011-Nov</v>
      </c>
      <c r="T5185">
        <f>WEEKDAY(Sheet1[[#This Row],[Date]])</f>
        <v>2</v>
      </c>
      <c r="U5185" t="str">
        <f>TEXT(Sheet1[[#This Row],[Date]],"DDDD")</f>
        <v>Monday</v>
      </c>
      <c r="V5185" t="str">
        <f>"FM"&amp;MOD(MONTH(Sheet1[[#This Row],[Date]])-4,12)+1</f>
        <v>FM8</v>
      </c>
      <c r="W5185" t="str">
        <f>"Q"&amp;ROUNDUP(MONTH(Sheet1[[#This Row],[Date]])/3,0)</f>
        <v>Q4</v>
      </c>
      <c r="X5185" t="str">
        <f>"Q"&amp;INT(MOD(MONTH(Sheet1[[#This Row],[Date]])-4,12/3)+1)</f>
        <v>Q4</v>
      </c>
      <c r="Y5185" t="str" cm="1">
        <f t="array" ref="Y5185">_xlfn.IFS(ROUND(L5185,0)&lt;=1,"Need to improve 0-1",ROUND(L5185,0)&lt;=2,"Okay 1-2",ROUND(L5185,0)&lt;=3,"Good 2-3",ROUND(L5185,0)&lt;=4,"Great 3-4",ROUND(L5185,0)&lt;=5,"Excellent 4-5")</f>
        <v>Good 2-3</v>
      </c>
      <c r="Z5185" t="str">
        <f t="shared" si="80"/>
        <v>0-1000</v>
      </c>
    </row>
    <row r="5186" spans="1:26" x14ac:dyDescent="0.3">
      <c r="A5186">
        <v>305949</v>
      </c>
      <c r="B5186" t="s">
        <v>7493</v>
      </c>
      <c r="C5186">
        <v>1</v>
      </c>
      <c r="D5186" t="s">
        <v>14</v>
      </c>
      <c r="E5186" t="s">
        <v>15</v>
      </c>
      <c r="F5186" t="s">
        <v>16</v>
      </c>
      <c r="G5186" t="s">
        <v>16</v>
      </c>
      <c r="H5186" t="s">
        <v>16</v>
      </c>
      <c r="I5186">
        <v>1</v>
      </c>
      <c r="J5186">
        <v>13</v>
      </c>
      <c r="K5186">
        <v>300</v>
      </c>
      <c r="L5186">
        <v>3</v>
      </c>
      <c r="M5186" t="s">
        <v>515</v>
      </c>
      <c r="N5186" t="str">
        <f>SUBSTITUTE(Sheet1[[#This Row],[Datekey_Opening]],"_","-")</f>
        <v>2012-11-22</v>
      </c>
      <c r="O5186">
        <f>YEAR(Sheet1[[#This Row],[Date]])</f>
        <v>2012</v>
      </c>
      <c r="P5186" t="str">
        <f>LOOKUP(Sheet1[[#This Row],[CountryCode]],$AI$4:$AI$18,$AJ$4:$AJ$18)</f>
        <v>India</v>
      </c>
      <c r="Q5186">
        <f>MONTH(Sheet1[[#This Row],[Date]])</f>
        <v>11</v>
      </c>
      <c r="R5186" t="str">
        <f>TEXT(Sheet1[[#This Row],[Date]],"MMMM")</f>
        <v>November</v>
      </c>
      <c r="S5186" t="str">
        <f>TEXT(Sheet1[[#This Row],[Date]],"YYYY-MMM")</f>
        <v>2012-Nov</v>
      </c>
      <c r="T5186">
        <f>WEEKDAY(Sheet1[[#This Row],[Date]])</f>
        <v>5</v>
      </c>
      <c r="U5186" t="str">
        <f>TEXT(Sheet1[[#This Row],[Date]],"DDDD")</f>
        <v>Thursday</v>
      </c>
      <c r="V5186" t="str">
        <f>"FM"&amp;MOD(MONTH(Sheet1[[#This Row],[Date]])-4,12)+1</f>
        <v>FM8</v>
      </c>
      <c r="W5186" t="str">
        <f>"Q"&amp;ROUNDUP(MONTH(Sheet1[[#This Row],[Date]])/3,0)</f>
        <v>Q4</v>
      </c>
      <c r="X5186" t="str">
        <f>"Q"&amp;INT(MOD(MONTH(Sheet1[[#This Row],[Date]])-4,12/3)+1)</f>
        <v>Q4</v>
      </c>
      <c r="Y5186" t="str" cm="1">
        <f t="array" ref="Y5186">_xlfn.IFS(ROUND(L5186,0)&lt;=1,"Need to improve 0-1",ROUND(L5186,0)&lt;=2,"Okay 1-2",ROUND(L5186,0)&lt;=3,"Good 2-3",ROUND(L5186,0)&lt;=4,"Great 3-4",ROUND(L5186,0)&lt;=5,"Excellent 4-5")</f>
        <v>Good 2-3</v>
      </c>
      <c r="Z5186" t="str">
        <f t="shared" ref="Z5186:Z5249" si="81">IF(AND(K5186&gt;=0,K5186&lt;1000),"0-1000",IF(AND(K5186&gt;=1000,K5186&lt;2000),"1000-2000",IF(AND(K5186&gt;=2000,K5186&lt;3000),"2000-3000",IF(AND(K5186&gt;=3000,K5186&lt;4000),"3000-4000",IF(AND(K5186&gt;=4000,K5186&lt;5000),"4000-5000",IF(AND(K5186&gt;=5000,K5186&lt;6000),"5000-6000",IF(AND(K5186&gt;=6000,K5186&lt;7000),"6000-7000",IF(AND(K5186&gt;=7000,K5186&lt;200000),"7000-200000","Above 200000"))))))))</f>
        <v>0-1000</v>
      </c>
    </row>
    <row r="5187" spans="1:26" x14ac:dyDescent="0.3">
      <c r="A5187">
        <v>18260604</v>
      </c>
      <c r="B5187" t="s">
        <v>7494</v>
      </c>
      <c r="C5187">
        <v>1</v>
      </c>
      <c r="D5187" t="s">
        <v>14</v>
      </c>
      <c r="E5187" t="s">
        <v>15</v>
      </c>
      <c r="F5187" t="s">
        <v>16</v>
      </c>
      <c r="G5187" t="s">
        <v>16</v>
      </c>
      <c r="H5187" t="s">
        <v>16</v>
      </c>
      <c r="I5187">
        <v>1</v>
      </c>
      <c r="J5187">
        <v>14</v>
      </c>
      <c r="K5187">
        <v>250</v>
      </c>
      <c r="L5187">
        <v>2.7</v>
      </c>
      <c r="M5187" t="s">
        <v>1322</v>
      </c>
      <c r="N5187" t="str">
        <f>SUBSTITUTE(Sheet1[[#This Row],[Datekey_Opening]],"_","-")</f>
        <v>2013-11-21</v>
      </c>
      <c r="O5187">
        <f>YEAR(Sheet1[[#This Row],[Date]])</f>
        <v>2013</v>
      </c>
      <c r="P5187" t="str">
        <f>LOOKUP(Sheet1[[#This Row],[CountryCode]],$AI$4:$AI$18,$AJ$4:$AJ$18)</f>
        <v>India</v>
      </c>
      <c r="Q5187">
        <f>MONTH(Sheet1[[#This Row],[Date]])</f>
        <v>11</v>
      </c>
      <c r="R5187" t="str">
        <f>TEXT(Sheet1[[#This Row],[Date]],"MMMM")</f>
        <v>November</v>
      </c>
      <c r="S5187" t="str">
        <f>TEXT(Sheet1[[#This Row],[Date]],"YYYY-MMM")</f>
        <v>2013-Nov</v>
      </c>
      <c r="T5187">
        <f>WEEKDAY(Sheet1[[#This Row],[Date]])</f>
        <v>5</v>
      </c>
      <c r="U5187" t="str">
        <f>TEXT(Sheet1[[#This Row],[Date]],"DDDD")</f>
        <v>Thursday</v>
      </c>
      <c r="V5187" t="str">
        <f>"FM"&amp;MOD(MONTH(Sheet1[[#This Row],[Date]])-4,12)+1</f>
        <v>FM8</v>
      </c>
      <c r="W5187" t="str">
        <f>"Q"&amp;ROUNDUP(MONTH(Sheet1[[#This Row],[Date]])/3,0)</f>
        <v>Q4</v>
      </c>
      <c r="X5187" t="str">
        <f>"Q"&amp;INT(MOD(MONTH(Sheet1[[#This Row],[Date]])-4,12/3)+1)</f>
        <v>Q4</v>
      </c>
      <c r="Y5187" t="str" cm="1">
        <f t="array" ref="Y5187">_xlfn.IFS(ROUND(L5187,0)&lt;=1,"Need to improve 0-1",ROUND(L5187,0)&lt;=2,"Okay 1-2",ROUND(L5187,0)&lt;=3,"Good 2-3",ROUND(L5187,0)&lt;=4,"Great 3-4",ROUND(L5187,0)&lt;=5,"Excellent 4-5")</f>
        <v>Good 2-3</v>
      </c>
      <c r="Z5187" t="str">
        <f t="shared" si="81"/>
        <v>0-1000</v>
      </c>
    </row>
    <row r="5188" spans="1:26" x14ac:dyDescent="0.3">
      <c r="A5188">
        <v>301116</v>
      </c>
      <c r="B5188" t="s">
        <v>7495</v>
      </c>
      <c r="C5188">
        <v>1</v>
      </c>
      <c r="D5188" t="s">
        <v>14</v>
      </c>
      <c r="E5188" t="s">
        <v>15</v>
      </c>
      <c r="F5188" t="s">
        <v>16</v>
      </c>
      <c r="G5188" t="s">
        <v>16</v>
      </c>
      <c r="H5188" t="s">
        <v>16</v>
      </c>
      <c r="I5188">
        <v>1</v>
      </c>
      <c r="J5188">
        <v>28</v>
      </c>
      <c r="K5188">
        <v>450</v>
      </c>
      <c r="L5188">
        <v>3.3</v>
      </c>
      <c r="M5188" t="s">
        <v>4697</v>
      </c>
      <c r="N5188" t="str">
        <f>SUBSTITUTE(Sheet1[[#This Row],[Datekey_Opening]],"_","-")</f>
        <v>2014-11-7</v>
      </c>
      <c r="O5188">
        <f>YEAR(Sheet1[[#This Row],[Date]])</f>
        <v>2014</v>
      </c>
      <c r="P5188" t="str">
        <f>LOOKUP(Sheet1[[#This Row],[CountryCode]],$AI$4:$AI$18,$AJ$4:$AJ$18)</f>
        <v>India</v>
      </c>
      <c r="Q5188">
        <f>MONTH(Sheet1[[#This Row],[Date]])</f>
        <v>11</v>
      </c>
      <c r="R5188" t="str">
        <f>TEXT(Sheet1[[#This Row],[Date]],"MMMM")</f>
        <v>November</v>
      </c>
      <c r="S5188" t="str">
        <f>TEXT(Sheet1[[#This Row],[Date]],"YYYY-MMM")</f>
        <v>2014-Nov</v>
      </c>
      <c r="T5188">
        <f>WEEKDAY(Sheet1[[#This Row],[Date]])</f>
        <v>6</v>
      </c>
      <c r="U5188" t="str">
        <f>TEXT(Sheet1[[#This Row],[Date]],"DDDD")</f>
        <v>Friday</v>
      </c>
      <c r="V5188" t="str">
        <f>"FM"&amp;MOD(MONTH(Sheet1[[#This Row],[Date]])-4,12)+1</f>
        <v>FM8</v>
      </c>
      <c r="W5188" t="str">
        <f>"Q"&amp;ROUNDUP(MONTH(Sheet1[[#This Row],[Date]])/3,0)</f>
        <v>Q4</v>
      </c>
      <c r="X5188" t="str">
        <f>"Q"&amp;INT(MOD(MONTH(Sheet1[[#This Row],[Date]])-4,12/3)+1)</f>
        <v>Q4</v>
      </c>
      <c r="Y5188" t="str" cm="1">
        <f t="array" ref="Y5188">_xlfn.IFS(ROUND(L5188,0)&lt;=1,"Need to improve 0-1",ROUND(L5188,0)&lt;=2,"Okay 1-2",ROUND(L5188,0)&lt;=3,"Good 2-3",ROUND(L5188,0)&lt;=4,"Great 3-4",ROUND(L5188,0)&lt;=5,"Excellent 4-5")</f>
        <v>Good 2-3</v>
      </c>
      <c r="Z5188" t="str">
        <f t="shared" si="81"/>
        <v>0-1000</v>
      </c>
    </row>
    <row r="5189" spans="1:26" x14ac:dyDescent="0.3">
      <c r="A5189">
        <v>307990</v>
      </c>
      <c r="B5189" t="s">
        <v>7496</v>
      </c>
      <c r="C5189">
        <v>1</v>
      </c>
      <c r="D5189" t="s">
        <v>14</v>
      </c>
      <c r="E5189" t="s">
        <v>15</v>
      </c>
      <c r="F5189" t="s">
        <v>16</v>
      </c>
      <c r="G5189" t="s">
        <v>16</v>
      </c>
      <c r="H5189" t="s">
        <v>16</v>
      </c>
      <c r="I5189">
        <v>1</v>
      </c>
      <c r="J5189">
        <v>9</v>
      </c>
      <c r="K5189">
        <v>250</v>
      </c>
      <c r="L5189">
        <v>2.9</v>
      </c>
      <c r="M5189" t="s">
        <v>5466</v>
      </c>
      <c r="N5189" t="str">
        <f>SUBSTITUTE(Sheet1[[#This Row],[Datekey_Opening]],"_","-")</f>
        <v>2015-11-17</v>
      </c>
      <c r="O5189">
        <f>YEAR(Sheet1[[#This Row],[Date]])</f>
        <v>2015</v>
      </c>
      <c r="P5189" t="str">
        <f>LOOKUP(Sheet1[[#This Row],[CountryCode]],$AI$4:$AI$18,$AJ$4:$AJ$18)</f>
        <v>India</v>
      </c>
      <c r="Q5189">
        <f>MONTH(Sheet1[[#This Row],[Date]])</f>
        <v>11</v>
      </c>
      <c r="R5189" t="str">
        <f>TEXT(Sheet1[[#This Row],[Date]],"MMMM")</f>
        <v>November</v>
      </c>
      <c r="S5189" t="str">
        <f>TEXT(Sheet1[[#This Row],[Date]],"YYYY-MMM")</f>
        <v>2015-Nov</v>
      </c>
      <c r="T5189">
        <f>WEEKDAY(Sheet1[[#This Row],[Date]])</f>
        <v>3</v>
      </c>
      <c r="U5189" t="str">
        <f>TEXT(Sheet1[[#This Row],[Date]],"DDDD")</f>
        <v>Tuesday</v>
      </c>
      <c r="V5189" t="str">
        <f>"FM"&amp;MOD(MONTH(Sheet1[[#This Row],[Date]])-4,12)+1</f>
        <v>FM8</v>
      </c>
      <c r="W5189" t="str">
        <f>"Q"&amp;ROUNDUP(MONTH(Sheet1[[#This Row],[Date]])/3,0)</f>
        <v>Q4</v>
      </c>
      <c r="X5189" t="str">
        <f>"Q"&amp;INT(MOD(MONTH(Sheet1[[#This Row],[Date]])-4,12/3)+1)</f>
        <v>Q4</v>
      </c>
      <c r="Y5189" t="str" cm="1">
        <f t="array" ref="Y5189">_xlfn.IFS(ROUND(L5189,0)&lt;=1,"Need to improve 0-1",ROUND(L5189,0)&lt;=2,"Okay 1-2",ROUND(L5189,0)&lt;=3,"Good 2-3",ROUND(L5189,0)&lt;=4,"Great 3-4",ROUND(L5189,0)&lt;=5,"Excellent 4-5")</f>
        <v>Good 2-3</v>
      </c>
      <c r="Z5189" t="str">
        <f t="shared" si="81"/>
        <v>0-1000</v>
      </c>
    </row>
    <row r="5190" spans="1:26" x14ac:dyDescent="0.3">
      <c r="A5190">
        <v>307730</v>
      </c>
      <c r="B5190" t="s">
        <v>7497</v>
      </c>
      <c r="C5190">
        <v>1</v>
      </c>
      <c r="D5190" t="s">
        <v>14</v>
      </c>
      <c r="E5190" t="s">
        <v>15</v>
      </c>
      <c r="F5190" t="s">
        <v>16</v>
      </c>
      <c r="G5190" t="s">
        <v>16</v>
      </c>
      <c r="H5190" t="s">
        <v>16</v>
      </c>
      <c r="I5190">
        <v>1</v>
      </c>
      <c r="J5190">
        <v>33</v>
      </c>
      <c r="K5190">
        <v>400</v>
      </c>
      <c r="L5190">
        <v>3.4</v>
      </c>
      <c r="M5190" t="s">
        <v>313</v>
      </c>
      <c r="N5190" t="str">
        <f>SUBSTITUTE(Sheet1[[#This Row],[Datekey_Opening]],"_","-")</f>
        <v>2016-11-1</v>
      </c>
      <c r="O5190">
        <f>YEAR(Sheet1[[#This Row],[Date]])</f>
        <v>2016</v>
      </c>
      <c r="P5190" t="str">
        <f>LOOKUP(Sheet1[[#This Row],[CountryCode]],$AI$4:$AI$18,$AJ$4:$AJ$18)</f>
        <v>India</v>
      </c>
      <c r="Q5190">
        <f>MONTH(Sheet1[[#This Row],[Date]])</f>
        <v>11</v>
      </c>
      <c r="R5190" t="str">
        <f>TEXT(Sheet1[[#This Row],[Date]],"MMMM")</f>
        <v>November</v>
      </c>
      <c r="S5190" t="str">
        <f>TEXT(Sheet1[[#This Row],[Date]],"YYYY-MMM")</f>
        <v>2016-Nov</v>
      </c>
      <c r="T5190">
        <f>WEEKDAY(Sheet1[[#This Row],[Date]])</f>
        <v>3</v>
      </c>
      <c r="U5190" t="str">
        <f>TEXT(Sheet1[[#This Row],[Date]],"DDDD")</f>
        <v>Tuesday</v>
      </c>
      <c r="V5190" t="str">
        <f>"FM"&amp;MOD(MONTH(Sheet1[[#This Row],[Date]])-4,12)+1</f>
        <v>FM8</v>
      </c>
      <c r="W5190" t="str">
        <f>"Q"&amp;ROUNDUP(MONTH(Sheet1[[#This Row],[Date]])/3,0)</f>
        <v>Q4</v>
      </c>
      <c r="X5190" t="str">
        <f>"Q"&amp;INT(MOD(MONTH(Sheet1[[#This Row],[Date]])-4,12/3)+1)</f>
        <v>Q4</v>
      </c>
      <c r="Y5190" t="str" cm="1">
        <f t="array" ref="Y5190">_xlfn.IFS(ROUND(L5190,0)&lt;=1,"Need to improve 0-1",ROUND(L5190,0)&lt;=2,"Okay 1-2",ROUND(L5190,0)&lt;=3,"Good 2-3",ROUND(L5190,0)&lt;=4,"Great 3-4",ROUND(L5190,0)&lt;=5,"Excellent 4-5")</f>
        <v>Good 2-3</v>
      </c>
      <c r="Z5190" t="str">
        <f t="shared" si="81"/>
        <v>0-1000</v>
      </c>
    </row>
    <row r="5191" spans="1:26" x14ac:dyDescent="0.3">
      <c r="A5191">
        <v>308347</v>
      </c>
      <c r="B5191" t="s">
        <v>7498</v>
      </c>
      <c r="C5191">
        <v>1</v>
      </c>
      <c r="D5191" t="s">
        <v>14</v>
      </c>
      <c r="E5191" t="s">
        <v>15</v>
      </c>
      <c r="F5191" t="s">
        <v>16</v>
      </c>
      <c r="G5191" t="s">
        <v>16</v>
      </c>
      <c r="H5191" t="s">
        <v>16</v>
      </c>
      <c r="I5191">
        <v>1</v>
      </c>
      <c r="J5191">
        <v>14</v>
      </c>
      <c r="K5191">
        <v>200</v>
      </c>
      <c r="L5191">
        <v>3.2</v>
      </c>
      <c r="M5191" t="s">
        <v>3646</v>
      </c>
      <c r="N5191" t="str">
        <f>SUBSTITUTE(Sheet1[[#This Row],[Datekey_Opening]],"_","-")</f>
        <v>2015-11-26</v>
      </c>
      <c r="O5191">
        <f>YEAR(Sheet1[[#This Row],[Date]])</f>
        <v>2015</v>
      </c>
      <c r="P5191" t="str">
        <f>LOOKUP(Sheet1[[#This Row],[CountryCode]],$AI$4:$AI$18,$AJ$4:$AJ$18)</f>
        <v>India</v>
      </c>
      <c r="Q5191">
        <f>MONTH(Sheet1[[#This Row],[Date]])</f>
        <v>11</v>
      </c>
      <c r="R5191" t="str">
        <f>TEXT(Sheet1[[#This Row],[Date]],"MMMM")</f>
        <v>November</v>
      </c>
      <c r="S5191" t="str">
        <f>TEXT(Sheet1[[#This Row],[Date]],"YYYY-MMM")</f>
        <v>2015-Nov</v>
      </c>
      <c r="T5191">
        <f>WEEKDAY(Sheet1[[#This Row],[Date]])</f>
        <v>5</v>
      </c>
      <c r="U5191" t="str">
        <f>TEXT(Sheet1[[#This Row],[Date]],"DDDD")</f>
        <v>Thursday</v>
      </c>
      <c r="V5191" t="str">
        <f>"FM"&amp;MOD(MONTH(Sheet1[[#This Row],[Date]])-4,12)+1</f>
        <v>FM8</v>
      </c>
      <c r="W5191" t="str">
        <f>"Q"&amp;ROUNDUP(MONTH(Sheet1[[#This Row],[Date]])/3,0)</f>
        <v>Q4</v>
      </c>
      <c r="X5191" t="str">
        <f>"Q"&amp;INT(MOD(MONTH(Sheet1[[#This Row],[Date]])-4,12/3)+1)</f>
        <v>Q4</v>
      </c>
      <c r="Y5191" t="str" cm="1">
        <f t="array" ref="Y5191">_xlfn.IFS(ROUND(L5191,0)&lt;=1,"Need to improve 0-1",ROUND(L5191,0)&lt;=2,"Okay 1-2",ROUND(L5191,0)&lt;=3,"Good 2-3",ROUND(L5191,0)&lt;=4,"Great 3-4",ROUND(L5191,0)&lt;=5,"Excellent 4-5")</f>
        <v>Good 2-3</v>
      </c>
      <c r="Z5191" t="str">
        <f t="shared" si="81"/>
        <v>0-1000</v>
      </c>
    </row>
    <row r="5192" spans="1:26" x14ac:dyDescent="0.3">
      <c r="A5192">
        <v>300620</v>
      </c>
      <c r="B5192" t="s">
        <v>7499</v>
      </c>
      <c r="C5192">
        <v>1</v>
      </c>
      <c r="D5192" t="s">
        <v>14</v>
      </c>
      <c r="E5192" t="s">
        <v>15</v>
      </c>
      <c r="F5192" t="s">
        <v>16</v>
      </c>
      <c r="G5192" t="s">
        <v>16</v>
      </c>
      <c r="H5192" t="s">
        <v>16</v>
      </c>
      <c r="I5192">
        <v>1</v>
      </c>
      <c r="J5192">
        <v>25</v>
      </c>
      <c r="K5192">
        <v>300</v>
      </c>
      <c r="L5192">
        <v>3.3</v>
      </c>
      <c r="M5192" t="s">
        <v>3017</v>
      </c>
      <c r="N5192" t="str">
        <f>SUBSTITUTE(Sheet1[[#This Row],[Datekey_Opening]],"_","-")</f>
        <v>2017-11-10</v>
      </c>
      <c r="O5192">
        <f>YEAR(Sheet1[[#This Row],[Date]])</f>
        <v>2017</v>
      </c>
      <c r="P5192" t="str">
        <f>LOOKUP(Sheet1[[#This Row],[CountryCode]],$AI$4:$AI$18,$AJ$4:$AJ$18)</f>
        <v>India</v>
      </c>
      <c r="Q5192">
        <f>MONTH(Sheet1[[#This Row],[Date]])</f>
        <v>11</v>
      </c>
      <c r="R5192" t="str">
        <f>TEXT(Sheet1[[#This Row],[Date]],"MMMM")</f>
        <v>November</v>
      </c>
      <c r="S5192" t="str">
        <f>TEXT(Sheet1[[#This Row],[Date]],"YYYY-MMM")</f>
        <v>2017-Nov</v>
      </c>
      <c r="T5192">
        <f>WEEKDAY(Sheet1[[#This Row],[Date]])</f>
        <v>6</v>
      </c>
      <c r="U5192" t="str">
        <f>TEXT(Sheet1[[#This Row],[Date]],"DDDD")</f>
        <v>Friday</v>
      </c>
      <c r="V5192" t="str">
        <f>"FM"&amp;MOD(MONTH(Sheet1[[#This Row],[Date]])-4,12)+1</f>
        <v>FM8</v>
      </c>
      <c r="W5192" t="str">
        <f>"Q"&amp;ROUNDUP(MONTH(Sheet1[[#This Row],[Date]])/3,0)</f>
        <v>Q4</v>
      </c>
      <c r="X5192" t="str">
        <f>"Q"&amp;INT(MOD(MONTH(Sheet1[[#This Row],[Date]])-4,12/3)+1)</f>
        <v>Q4</v>
      </c>
      <c r="Y5192" t="str" cm="1">
        <f t="array" ref="Y5192">_xlfn.IFS(ROUND(L5192,0)&lt;=1,"Need to improve 0-1",ROUND(L5192,0)&lt;=2,"Okay 1-2",ROUND(L5192,0)&lt;=3,"Good 2-3",ROUND(L5192,0)&lt;=4,"Great 3-4",ROUND(L5192,0)&lt;=5,"Excellent 4-5")</f>
        <v>Good 2-3</v>
      </c>
      <c r="Z5192" t="str">
        <f t="shared" si="81"/>
        <v>0-1000</v>
      </c>
    </row>
    <row r="5193" spans="1:26" x14ac:dyDescent="0.3">
      <c r="A5193">
        <v>7824</v>
      </c>
      <c r="B5193" t="s">
        <v>7500</v>
      </c>
      <c r="C5193">
        <v>1</v>
      </c>
      <c r="D5193" t="s">
        <v>14</v>
      </c>
      <c r="E5193" t="s">
        <v>15</v>
      </c>
      <c r="F5193" t="s">
        <v>16</v>
      </c>
      <c r="G5193" t="s">
        <v>16</v>
      </c>
      <c r="H5193" t="s">
        <v>16</v>
      </c>
      <c r="I5193">
        <v>1</v>
      </c>
      <c r="J5193">
        <v>14</v>
      </c>
      <c r="K5193">
        <v>150</v>
      </c>
      <c r="L5193">
        <v>3</v>
      </c>
      <c r="M5193" t="s">
        <v>7501</v>
      </c>
      <c r="N5193" t="str">
        <f>SUBSTITUTE(Sheet1[[#This Row],[Datekey_Opening]],"_","-")</f>
        <v>2014-11-19</v>
      </c>
      <c r="O5193">
        <f>YEAR(Sheet1[[#This Row],[Date]])</f>
        <v>2014</v>
      </c>
      <c r="P5193" t="str">
        <f>LOOKUP(Sheet1[[#This Row],[CountryCode]],$AI$4:$AI$18,$AJ$4:$AJ$18)</f>
        <v>India</v>
      </c>
      <c r="Q5193">
        <f>MONTH(Sheet1[[#This Row],[Date]])</f>
        <v>11</v>
      </c>
      <c r="R5193" t="str">
        <f>TEXT(Sheet1[[#This Row],[Date]],"MMMM")</f>
        <v>November</v>
      </c>
      <c r="S5193" t="str">
        <f>TEXT(Sheet1[[#This Row],[Date]],"YYYY-MMM")</f>
        <v>2014-Nov</v>
      </c>
      <c r="T5193">
        <f>WEEKDAY(Sheet1[[#This Row],[Date]])</f>
        <v>4</v>
      </c>
      <c r="U5193" t="str">
        <f>TEXT(Sheet1[[#This Row],[Date]],"DDDD")</f>
        <v>Wednesday</v>
      </c>
      <c r="V5193" t="str">
        <f>"FM"&amp;MOD(MONTH(Sheet1[[#This Row],[Date]])-4,12)+1</f>
        <v>FM8</v>
      </c>
      <c r="W5193" t="str">
        <f>"Q"&amp;ROUNDUP(MONTH(Sheet1[[#This Row],[Date]])/3,0)</f>
        <v>Q4</v>
      </c>
      <c r="X5193" t="str">
        <f>"Q"&amp;INT(MOD(MONTH(Sheet1[[#This Row],[Date]])-4,12/3)+1)</f>
        <v>Q4</v>
      </c>
      <c r="Y5193" t="str" cm="1">
        <f t="array" ref="Y5193">_xlfn.IFS(ROUND(L5193,0)&lt;=1,"Need to improve 0-1",ROUND(L5193,0)&lt;=2,"Okay 1-2",ROUND(L5193,0)&lt;=3,"Good 2-3",ROUND(L5193,0)&lt;=4,"Great 3-4",ROUND(L5193,0)&lt;=5,"Excellent 4-5")</f>
        <v>Good 2-3</v>
      </c>
      <c r="Z5193" t="str">
        <f t="shared" si="81"/>
        <v>0-1000</v>
      </c>
    </row>
    <row r="5194" spans="1:26" x14ac:dyDescent="0.3">
      <c r="A5194">
        <v>3463</v>
      </c>
      <c r="B5194" t="s">
        <v>7502</v>
      </c>
      <c r="C5194">
        <v>1</v>
      </c>
      <c r="D5194" t="s">
        <v>14</v>
      </c>
      <c r="E5194" t="s">
        <v>15</v>
      </c>
      <c r="F5194" t="s">
        <v>16</v>
      </c>
      <c r="G5194" t="s">
        <v>16</v>
      </c>
      <c r="H5194" t="s">
        <v>16</v>
      </c>
      <c r="I5194">
        <v>1</v>
      </c>
      <c r="J5194">
        <v>11</v>
      </c>
      <c r="K5194">
        <v>300</v>
      </c>
      <c r="L5194">
        <v>2.7</v>
      </c>
      <c r="M5194" t="s">
        <v>4058</v>
      </c>
      <c r="N5194" t="str">
        <f>SUBSTITUTE(Sheet1[[#This Row],[Datekey_Opening]],"_","-")</f>
        <v>2014-11-18</v>
      </c>
      <c r="O5194">
        <f>YEAR(Sheet1[[#This Row],[Date]])</f>
        <v>2014</v>
      </c>
      <c r="P5194" t="str">
        <f>LOOKUP(Sheet1[[#This Row],[CountryCode]],$AI$4:$AI$18,$AJ$4:$AJ$18)</f>
        <v>India</v>
      </c>
      <c r="Q5194">
        <f>MONTH(Sheet1[[#This Row],[Date]])</f>
        <v>11</v>
      </c>
      <c r="R5194" t="str">
        <f>TEXT(Sheet1[[#This Row],[Date]],"MMMM")</f>
        <v>November</v>
      </c>
      <c r="S5194" t="str">
        <f>TEXT(Sheet1[[#This Row],[Date]],"YYYY-MMM")</f>
        <v>2014-Nov</v>
      </c>
      <c r="T5194">
        <f>WEEKDAY(Sheet1[[#This Row],[Date]])</f>
        <v>3</v>
      </c>
      <c r="U5194" t="str">
        <f>TEXT(Sheet1[[#This Row],[Date]],"DDDD")</f>
        <v>Tuesday</v>
      </c>
      <c r="V5194" t="str">
        <f>"FM"&amp;MOD(MONTH(Sheet1[[#This Row],[Date]])-4,12)+1</f>
        <v>FM8</v>
      </c>
      <c r="W5194" t="str">
        <f>"Q"&amp;ROUNDUP(MONTH(Sheet1[[#This Row],[Date]])/3,0)</f>
        <v>Q4</v>
      </c>
      <c r="X5194" t="str">
        <f>"Q"&amp;INT(MOD(MONTH(Sheet1[[#This Row],[Date]])-4,12/3)+1)</f>
        <v>Q4</v>
      </c>
      <c r="Y5194" t="str" cm="1">
        <f t="array" ref="Y5194">_xlfn.IFS(ROUND(L5194,0)&lt;=1,"Need to improve 0-1",ROUND(L5194,0)&lt;=2,"Okay 1-2",ROUND(L5194,0)&lt;=3,"Good 2-3",ROUND(L5194,0)&lt;=4,"Great 3-4",ROUND(L5194,0)&lt;=5,"Excellent 4-5")</f>
        <v>Good 2-3</v>
      </c>
      <c r="Z5194" t="str">
        <f t="shared" si="81"/>
        <v>0-1000</v>
      </c>
    </row>
    <row r="5195" spans="1:26" x14ac:dyDescent="0.3">
      <c r="A5195">
        <v>302369</v>
      </c>
      <c r="B5195" t="s">
        <v>7503</v>
      </c>
      <c r="C5195">
        <v>1</v>
      </c>
      <c r="D5195" t="s">
        <v>14</v>
      </c>
      <c r="E5195" t="s">
        <v>15</v>
      </c>
      <c r="F5195" t="s">
        <v>16</v>
      </c>
      <c r="G5195" t="s">
        <v>16</v>
      </c>
      <c r="H5195" t="s">
        <v>16</v>
      </c>
      <c r="I5195">
        <v>1</v>
      </c>
      <c r="J5195">
        <v>5</v>
      </c>
      <c r="K5195">
        <v>150</v>
      </c>
      <c r="L5195">
        <v>2.7</v>
      </c>
      <c r="M5195" t="s">
        <v>941</v>
      </c>
      <c r="N5195" t="str">
        <f>SUBSTITUTE(Sheet1[[#This Row],[Datekey_Opening]],"_","-")</f>
        <v>2010-11-27</v>
      </c>
      <c r="O5195">
        <f>YEAR(Sheet1[[#This Row],[Date]])</f>
        <v>2010</v>
      </c>
      <c r="P5195" t="str">
        <f>LOOKUP(Sheet1[[#This Row],[CountryCode]],$AI$4:$AI$18,$AJ$4:$AJ$18)</f>
        <v>India</v>
      </c>
      <c r="Q5195">
        <f>MONTH(Sheet1[[#This Row],[Date]])</f>
        <v>11</v>
      </c>
      <c r="R5195" t="str">
        <f>TEXT(Sheet1[[#This Row],[Date]],"MMMM")</f>
        <v>November</v>
      </c>
      <c r="S5195" t="str">
        <f>TEXT(Sheet1[[#This Row],[Date]],"YYYY-MMM")</f>
        <v>2010-Nov</v>
      </c>
      <c r="T5195">
        <f>WEEKDAY(Sheet1[[#This Row],[Date]])</f>
        <v>7</v>
      </c>
      <c r="U5195" t="str">
        <f>TEXT(Sheet1[[#This Row],[Date]],"DDDD")</f>
        <v>Saturday</v>
      </c>
      <c r="V5195" t="str">
        <f>"FM"&amp;MOD(MONTH(Sheet1[[#This Row],[Date]])-4,12)+1</f>
        <v>FM8</v>
      </c>
      <c r="W5195" t="str">
        <f>"Q"&amp;ROUNDUP(MONTH(Sheet1[[#This Row],[Date]])/3,0)</f>
        <v>Q4</v>
      </c>
      <c r="X5195" t="str">
        <f>"Q"&amp;INT(MOD(MONTH(Sheet1[[#This Row],[Date]])-4,12/3)+1)</f>
        <v>Q4</v>
      </c>
      <c r="Y5195" t="str" cm="1">
        <f t="array" ref="Y5195">_xlfn.IFS(ROUND(L5195,0)&lt;=1,"Need to improve 0-1",ROUND(L5195,0)&lt;=2,"Okay 1-2",ROUND(L5195,0)&lt;=3,"Good 2-3",ROUND(L5195,0)&lt;=4,"Great 3-4",ROUND(L5195,0)&lt;=5,"Excellent 4-5")</f>
        <v>Good 2-3</v>
      </c>
      <c r="Z5195" t="str">
        <f t="shared" si="81"/>
        <v>0-1000</v>
      </c>
    </row>
    <row r="5196" spans="1:26" x14ac:dyDescent="0.3">
      <c r="A5196">
        <v>18034071</v>
      </c>
      <c r="B5196" t="s">
        <v>7504</v>
      </c>
      <c r="C5196">
        <v>1</v>
      </c>
      <c r="D5196" t="s">
        <v>14</v>
      </c>
      <c r="E5196" t="s">
        <v>15</v>
      </c>
      <c r="F5196" t="s">
        <v>16</v>
      </c>
      <c r="G5196" t="s">
        <v>16</v>
      </c>
      <c r="H5196" t="s">
        <v>16</v>
      </c>
      <c r="I5196">
        <v>1</v>
      </c>
      <c r="J5196">
        <v>4</v>
      </c>
      <c r="K5196">
        <v>150</v>
      </c>
      <c r="L5196">
        <v>3</v>
      </c>
      <c r="M5196" t="s">
        <v>7505</v>
      </c>
      <c r="N5196" t="str">
        <f>SUBSTITUTE(Sheet1[[#This Row],[Datekey_Opening]],"_","-")</f>
        <v>2018-11-11</v>
      </c>
      <c r="O5196">
        <f>YEAR(Sheet1[[#This Row],[Date]])</f>
        <v>2018</v>
      </c>
      <c r="P5196" t="str">
        <f>LOOKUP(Sheet1[[#This Row],[CountryCode]],$AI$4:$AI$18,$AJ$4:$AJ$18)</f>
        <v>India</v>
      </c>
      <c r="Q5196">
        <f>MONTH(Sheet1[[#This Row],[Date]])</f>
        <v>11</v>
      </c>
      <c r="R5196" t="str">
        <f>TEXT(Sheet1[[#This Row],[Date]],"MMMM")</f>
        <v>November</v>
      </c>
      <c r="S5196" t="str">
        <f>TEXT(Sheet1[[#This Row],[Date]],"YYYY-MMM")</f>
        <v>2018-Nov</v>
      </c>
      <c r="T5196">
        <f>WEEKDAY(Sheet1[[#This Row],[Date]])</f>
        <v>1</v>
      </c>
      <c r="U5196" t="str">
        <f>TEXT(Sheet1[[#This Row],[Date]],"DDDD")</f>
        <v>Sunday</v>
      </c>
      <c r="V5196" t="str">
        <f>"FM"&amp;MOD(MONTH(Sheet1[[#This Row],[Date]])-4,12)+1</f>
        <v>FM8</v>
      </c>
      <c r="W5196" t="str">
        <f>"Q"&amp;ROUNDUP(MONTH(Sheet1[[#This Row],[Date]])/3,0)</f>
        <v>Q4</v>
      </c>
      <c r="X5196" t="str">
        <f>"Q"&amp;INT(MOD(MONTH(Sheet1[[#This Row],[Date]])-4,12/3)+1)</f>
        <v>Q4</v>
      </c>
      <c r="Y5196" t="str" cm="1">
        <f t="array" ref="Y5196">_xlfn.IFS(ROUND(L5196,0)&lt;=1,"Need to improve 0-1",ROUND(L5196,0)&lt;=2,"Okay 1-2",ROUND(L5196,0)&lt;=3,"Good 2-3",ROUND(L5196,0)&lt;=4,"Great 3-4",ROUND(L5196,0)&lt;=5,"Excellent 4-5")</f>
        <v>Good 2-3</v>
      </c>
      <c r="Z5196" t="str">
        <f t="shared" si="81"/>
        <v>0-1000</v>
      </c>
    </row>
    <row r="5197" spans="1:26" x14ac:dyDescent="0.3">
      <c r="A5197">
        <v>5774</v>
      </c>
      <c r="B5197" t="s">
        <v>4787</v>
      </c>
      <c r="C5197">
        <v>1</v>
      </c>
      <c r="D5197" t="s">
        <v>14</v>
      </c>
      <c r="E5197" t="s">
        <v>15</v>
      </c>
      <c r="F5197" t="s">
        <v>16</v>
      </c>
      <c r="G5197" t="s">
        <v>16</v>
      </c>
      <c r="H5197" t="s">
        <v>16</v>
      </c>
      <c r="I5197">
        <v>1</v>
      </c>
      <c r="J5197">
        <v>10</v>
      </c>
      <c r="K5197">
        <v>250</v>
      </c>
      <c r="L5197">
        <v>2.9</v>
      </c>
      <c r="M5197" t="s">
        <v>4478</v>
      </c>
      <c r="N5197" t="str">
        <f>SUBSTITUTE(Sheet1[[#This Row],[Datekey_Opening]],"_","-")</f>
        <v>2018-11-8</v>
      </c>
      <c r="O5197">
        <f>YEAR(Sheet1[[#This Row],[Date]])</f>
        <v>2018</v>
      </c>
      <c r="P5197" t="str">
        <f>LOOKUP(Sheet1[[#This Row],[CountryCode]],$AI$4:$AI$18,$AJ$4:$AJ$18)</f>
        <v>India</v>
      </c>
      <c r="Q5197">
        <f>MONTH(Sheet1[[#This Row],[Date]])</f>
        <v>11</v>
      </c>
      <c r="R5197" t="str">
        <f>TEXT(Sheet1[[#This Row],[Date]],"MMMM")</f>
        <v>November</v>
      </c>
      <c r="S5197" t="str">
        <f>TEXT(Sheet1[[#This Row],[Date]],"YYYY-MMM")</f>
        <v>2018-Nov</v>
      </c>
      <c r="T5197">
        <f>WEEKDAY(Sheet1[[#This Row],[Date]])</f>
        <v>5</v>
      </c>
      <c r="U5197" t="str">
        <f>TEXT(Sheet1[[#This Row],[Date]],"DDDD")</f>
        <v>Thursday</v>
      </c>
      <c r="V5197" t="str">
        <f>"FM"&amp;MOD(MONTH(Sheet1[[#This Row],[Date]])-4,12)+1</f>
        <v>FM8</v>
      </c>
      <c r="W5197" t="str">
        <f>"Q"&amp;ROUNDUP(MONTH(Sheet1[[#This Row],[Date]])/3,0)</f>
        <v>Q4</v>
      </c>
      <c r="X5197" t="str">
        <f>"Q"&amp;INT(MOD(MONTH(Sheet1[[#This Row],[Date]])-4,12/3)+1)</f>
        <v>Q4</v>
      </c>
      <c r="Y5197" t="str" cm="1">
        <f t="array" ref="Y5197">_xlfn.IFS(ROUND(L5197,0)&lt;=1,"Need to improve 0-1",ROUND(L5197,0)&lt;=2,"Okay 1-2",ROUND(L5197,0)&lt;=3,"Good 2-3",ROUND(L5197,0)&lt;=4,"Great 3-4",ROUND(L5197,0)&lt;=5,"Excellent 4-5")</f>
        <v>Good 2-3</v>
      </c>
      <c r="Z5197" t="str">
        <f t="shared" si="81"/>
        <v>0-1000</v>
      </c>
    </row>
    <row r="5198" spans="1:26" x14ac:dyDescent="0.3">
      <c r="A5198">
        <v>18168165</v>
      </c>
      <c r="B5198" t="s">
        <v>7506</v>
      </c>
      <c r="C5198">
        <v>1</v>
      </c>
      <c r="D5198" t="s">
        <v>14</v>
      </c>
      <c r="E5198" t="s">
        <v>15</v>
      </c>
      <c r="F5198" t="s">
        <v>16</v>
      </c>
      <c r="G5198" t="s">
        <v>16</v>
      </c>
      <c r="H5198" t="s">
        <v>16</v>
      </c>
      <c r="I5198">
        <v>1</v>
      </c>
      <c r="J5198">
        <v>4</v>
      </c>
      <c r="K5198">
        <v>200</v>
      </c>
      <c r="L5198">
        <v>3</v>
      </c>
      <c r="M5198" t="s">
        <v>5458</v>
      </c>
      <c r="N5198" t="str">
        <f>SUBSTITUTE(Sheet1[[#This Row],[Datekey_Opening]],"_","-")</f>
        <v>2018-11-28</v>
      </c>
      <c r="O5198">
        <f>YEAR(Sheet1[[#This Row],[Date]])</f>
        <v>2018</v>
      </c>
      <c r="P5198" t="str">
        <f>LOOKUP(Sheet1[[#This Row],[CountryCode]],$AI$4:$AI$18,$AJ$4:$AJ$18)</f>
        <v>India</v>
      </c>
      <c r="Q5198">
        <f>MONTH(Sheet1[[#This Row],[Date]])</f>
        <v>11</v>
      </c>
      <c r="R5198" t="str">
        <f>TEXT(Sheet1[[#This Row],[Date]],"MMMM")</f>
        <v>November</v>
      </c>
      <c r="S5198" t="str">
        <f>TEXT(Sheet1[[#This Row],[Date]],"YYYY-MMM")</f>
        <v>2018-Nov</v>
      </c>
      <c r="T5198">
        <f>WEEKDAY(Sheet1[[#This Row],[Date]])</f>
        <v>4</v>
      </c>
      <c r="U5198" t="str">
        <f>TEXT(Sheet1[[#This Row],[Date]],"DDDD")</f>
        <v>Wednesday</v>
      </c>
      <c r="V5198" t="str">
        <f>"FM"&amp;MOD(MONTH(Sheet1[[#This Row],[Date]])-4,12)+1</f>
        <v>FM8</v>
      </c>
      <c r="W5198" t="str">
        <f>"Q"&amp;ROUNDUP(MONTH(Sheet1[[#This Row],[Date]])/3,0)</f>
        <v>Q4</v>
      </c>
      <c r="X5198" t="str">
        <f>"Q"&amp;INT(MOD(MONTH(Sheet1[[#This Row],[Date]])-4,12/3)+1)</f>
        <v>Q4</v>
      </c>
      <c r="Y5198" t="str" cm="1">
        <f t="array" ref="Y5198">_xlfn.IFS(ROUND(L5198,0)&lt;=1,"Need to improve 0-1",ROUND(L5198,0)&lt;=2,"Okay 1-2",ROUND(L5198,0)&lt;=3,"Good 2-3",ROUND(L5198,0)&lt;=4,"Great 3-4",ROUND(L5198,0)&lt;=5,"Excellent 4-5")</f>
        <v>Good 2-3</v>
      </c>
      <c r="Z5198" t="str">
        <f t="shared" si="81"/>
        <v>0-1000</v>
      </c>
    </row>
    <row r="5199" spans="1:26" x14ac:dyDescent="0.3">
      <c r="A5199">
        <v>18217007</v>
      </c>
      <c r="B5199" t="s">
        <v>7507</v>
      </c>
      <c r="C5199">
        <v>1</v>
      </c>
      <c r="D5199" t="s">
        <v>14</v>
      </c>
      <c r="E5199" t="s">
        <v>15</v>
      </c>
      <c r="F5199" t="s">
        <v>16</v>
      </c>
      <c r="G5199" t="s">
        <v>16</v>
      </c>
      <c r="H5199" t="s">
        <v>16</v>
      </c>
      <c r="I5199">
        <v>1</v>
      </c>
      <c r="J5199">
        <v>13</v>
      </c>
      <c r="K5199">
        <v>400</v>
      </c>
      <c r="L5199">
        <v>3.2</v>
      </c>
      <c r="M5199" t="s">
        <v>6753</v>
      </c>
      <c r="N5199" t="str">
        <f>SUBSTITUTE(Sheet1[[#This Row],[Datekey_Opening]],"_","-")</f>
        <v>2011-11-9</v>
      </c>
      <c r="O5199">
        <f>YEAR(Sheet1[[#This Row],[Date]])</f>
        <v>2011</v>
      </c>
      <c r="P5199" t="str">
        <f>LOOKUP(Sheet1[[#This Row],[CountryCode]],$AI$4:$AI$18,$AJ$4:$AJ$18)</f>
        <v>India</v>
      </c>
      <c r="Q5199">
        <f>MONTH(Sheet1[[#This Row],[Date]])</f>
        <v>11</v>
      </c>
      <c r="R5199" t="str">
        <f>TEXT(Sheet1[[#This Row],[Date]],"MMMM")</f>
        <v>November</v>
      </c>
      <c r="S5199" t="str">
        <f>TEXT(Sheet1[[#This Row],[Date]],"YYYY-MMM")</f>
        <v>2011-Nov</v>
      </c>
      <c r="T5199">
        <f>WEEKDAY(Sheet1[[#This Row],[Date]])</f>
        <v>4</v>
      </c>
      <c r="U5199" t="str">
        <f>TEXT(Sheet1[[#This Row],[Date]],"DDDD")</f>
        <v>Wednesday</v>
      </c>
      <c r="V5199" t="str">
        <f>"FM"&amp;MOD(MONTH(Sheet1[[#This Row],[Date]])-4,12)+1</f>
        <v>FM8</v>
      </c>
      <c r="W5199" t="str">
        <f>"Q"&amp;ROUNDUP(MONTH(Sheet1[[#This Row],[Date]])/3,0)</f>
        <v>Q4</v>
      </c>
      <c r="X5199" t="str">
        <f>"Q"&amp;INT(MOD(MONTH(Sheet1[[#This Row],[Date]])-4,12/3)+1)</f>
        <v>Q4</v>
      </c>
      <c r="Y5199" t="str" cm="1">
        <f t="array" ref="Y5199">_xlfn.IFS(ROUND(L5199,0)&lt;=1,"Need to improve 0-1",ROUND(L5199,0)&lt;=2,"Okay 1-2",ROUND(L5199,0)&lt;=3,"Good 2-3",ROUND(L5199,0)&lt;=4,"Great 3-4",ROUND(L5199,0)&lt;=5,"Excellent 4-5")</f>
        <v>Good 2-3</v>
      </c>
      <c r="Z5199" t="str">
        <f t="shared" si="81"/>
        <v>0-1000</v>
      </c>
    </row>
    <row r="5200" spans="1:26" x14ac:dyDescent="0.3">
      <c r="A5200">
        <v>312422</v>
      </c>
      <c r="B5200" t="s">
        <v>7508</v>
      </c>
      <c r="C5200">
        <v>1</v>
      </c>
      <c r="D5200" t="s">
        <v>14</v>
      </c>
      <c r="E5200" t="s">
        <v>15</v>
      </c>
      <c r="F5200" t="s">
        <v>16</v>
      </c>
      <c r="G5200" t="s">
        <v>16</v>
      </c>
      <c r="H5200" t="s">
        <v>16</v>
      </c>
      <c r="I5200">
        <v>1</v>
      </c>
      <c r="J5200">
        <v>19</v>
      </c>
      <c r="K5200">
        <v>200</v>
      </c>
      <c r="L5200">
        <v>2.9</v>
      </c>
      <c r="M5200" t="s">
        <v>4484</v>
      </c>
      <c r="N5200" t="str">
        <f>SUBSTITUTE(Sheet1[[#This Row],[Datekey_Opening]],"_","-")</f>
        <v>2016-11-12</v>
      </c>
      <c r="O5200">
        <f>YEAR(Sheet1[[#This Row],[Date]])</f>
        <v>2016</v>
      </c>
      <c r="P5200" t="str">
        <f>LOOKUP(Sheet1[[#This Row],[CountryCode]],$AI$4:$AI$18,$AJ$4:$AJ$18)</f>
        <v>India</v>
      </c>
      <c r="Q5200">
        <f>MONTH(Sheet1[[#This Row],[Date]])</f>
        <v>11</v>
      </c>
      <c r="R5200" t="str">
        <f>TEXT(Sheet1[[#This Row],[Date]],"MMMM")</f>
        <v>November</v>
      </c>
      <c r="S5200" t="str">
        <f>TEXT(Sheet1[[#This Row],[Date]],"YYYY-MMM")</f>
        <v>2016-Nov</v>
      </c>
      <c r="T5200">
        <f>WEEKDAY(Sheet1[[#This Row],[Date]])</f>
        <v>7</v>
      </c>
      <c r="U5200" t="str">
        <f>TEXT(Sheet1[[#This Row],[Date]],"DDDD")</f>
        <v>Saturday</v>
      </c>
      <c r="V5200" t="str">
        <f>"FM"&amp;MOD(MONTH(Sheet1[[#This Row],[Date]])-4,12)+1</f>
        <v>FM8</v>
      </c>
      <c r="W5200" t="str">
        <f>"Q"&amp;ROUNDUP(MONTH(Sheet1[[#This Row],[Date]])/3,0)</f>
        <v>Q4</v>
      </c>
      <c r="X5200" t="str">
        <f>"Q"&amp;INT(MOD(MONTH(Sheet1[[#This Row],[Date]])-4,12/3)+1)</f>
        <v>Q4</v>
      </c>
      <c r="Y5200" t="str" cm="1">
        <f t="array" ref="Y5200">_xlfn.IFS(ROUND(L5200,0)&lt;=1,"Need to improve 0-1",ROUND(L5200,0)&lt;=2,"Okay 1-2",ROUND(L5200,0)&lt;=3,"Good 2-3",ROUND(L5200,0)&lt;=4,"Great 3-4",ROUND(L5200,0)&lt;=5,"Excellent 4-5")</f>
        <v>Good 2-3</v>
      </c>
      <c r="Z5200" t="str">
        <f t="shared" si="81"/>
        <v>0-1000</v>
      </c>
    </row>
    <row r="5201" spans="1:26" x14ac:dyDescent="0.3">
      <c r="A5201">
        <v>302166</v>
      </c>
      <c r="B5201" t="s">
        <v>7509</v>
      </c>
      <c r="C5201">
        <v>1</v>
      </c>
      <c r="D5201" t="s">
        <v>14</v>
      </c>
      <c r="E5201" t="s">
        <v>15</v>
      </c>
      <c r="F5201" t="s">
        <v>16</v>
      </c>
      <c r="G5201" t="s">
        <v>16</v>
      </c>
      <c r="H5201" t="s">
        <v>16</v>
      </c>
      <c r="I5201">
        <v>1</v>
      </c>
      <c r="J5201">
        <v>14</v>
      </c>
      <c r="K5201">
        <v>150</v>
      </c>
      <c r="L5201">
        <v>2.8</v>
      </c>
      <c r="M5201" t="s">
        <v>7510</v>
      </c>
      <c r="N5201" t="str">
        <f>SUBSTITUTE(Sheet1[[#This Row],[Datekey_Opening]],"_","-")</f>
        <v>2017-11-27</v>
      </c>
      <c r="O5201">
        <f>YEAR(Sheet1[[#This Row],[Date]])</f>
        <v>2017</v>
      </c>
      <c r="P5201" t="str">
        <f>LOOKUP(Sheet1[[#This Row],[CountryCode]],$AI$4:$AI$18,$AJ$4:$AJ$18)</f>
        <v>India</v>
      </c>
      <c r="Q5201">
        <f>MONTH(Sheet1[[#This Row],[Date]])</f>
        <v>11</v>
      </c>
      <c r="R5201" t="str">
        <f>TEXT(Sheet1[[#This Row],[Date]],"MMMM")</f>
        <v>November</v>
      </c>
      <c r="S5201" t="str">
        <f>TEXT(Sheet1[[#This Row],[Date]],"YYYY-MMM")</f>
        <v>2017-Nov</v>
      </c>
      <c r="T5201">
        <f>WEEKDAY(Sheet1[[#This Row],[Date]])</f>
        <v>2</v>
      </c>
      <c r="U5201" t="str">
        <f>TEXT(Sheet1[[#This Row],[Date]],"DDDD")</f>
        <v>Monday</v>
      </c>
      <c r="V5201" t="str">
        <f>"FM"&amp;MOD(MONTH(Sheet1[[#This Row],[Date]])-4,12)+1</f>
        <v>FM8</v>
      </c>
      <c r="W5201" t="str">
        <f>"Q"&amp;ROUNDUP(MONTH(Sheet1[[#This Row],[Date]])/3,0)</f>
        <v>Q4</v>
      </c>
      <c r="X5201" t="str">
        <f>"Q"&amp;INT(MOD(MONTH(Sheet1[[#This Row],[Date]])-4,12/3)+1)</f>
        <v>Q4</v>
      </c>
      <c r="Y5201" t="str" cm="1">
        <f t="array" ref="Y5201">_xlfn.IFS(ROUND(L5201,0)&lt;=1,"Need to improve 0-1",ROUND(L5201,0)&lt;=2,"Okay 1-2",ROUND(L5201,0)&lt;=3,"Good 2-3",ROUND(L5201,0)&lt;=4,"Great 3-4",ROUND(L5201,0)&lt;=5,"Excellent 4-5")</f>
        <v>Good 2-3</v>
      </c>
      <c r="Z5201" t="str">
        <f t="shared" si="81"/>
        <v>0-1000</v>
      </c>
    </row>
    <row r="5202" spans="1:26" x14ac:dyDescent="0.3">
      <c r="A5202">
        <v>18365391</v>
      </c>
      <c r="B5202" t="s">
        <v>7511</v>
      </c>
      <c r="C5202">
        <v>1</v>
      </c>
      <c r="D5202" t="s">
        <v>14</v>
      </c>
      <c r="E5202" t="s">
        <v>15</v>
      </c>
      <c r="F5202" t="s">
        <v>16</v>
      </c>
      <c r="G5202" t="s">
        <v>16</v>
      </c>
      <c r="H5202" t="s">
        <v>16</v>
      </c>
      <c r="I5202">
        <v>1</v>
      </c>
      <c r="J5202">
        <v>15</v>
      </c>
      <c r="K5202">
        <v>350</v>
      </c>
      <c r="L5202">
        <v>3.3</v>
      </c>
      <c r="M5202" t="s">
        <v>7505</v>
      </c>
      <c r="N5202" t="str">
        <f>SUBSTITUTE(Sheet1[[#This Row],[Datekey_Opening]],"_","-")</f>
        <v>2018-11-11</v>
      </c>
      <c r="O5202">
        <f>YEAR(Sheet1[[#This Row],[Date]])</f>
        <v>2018</v>
      </c>
      <c r="P5202" t="str">
        <f>LOOKUP(Sheet1[[#This Row],[CountryCode]],$AI$4:$AI$18,$AJ$4:$AJ$18)</f>
        <v>India</v>
      </c>
      <c r="Q5202">
        <f>MONTH(Sheet1[[#This Row],[Date]])</f>
        <v>11</v>
      </c>
      <c r="R5202" t="str">
        <f>TEXT(Sheet1[[#This Row],[Date]],"MMMM")</f>
        <v>November</v>
      </c>
      <c r="S5202" t="str">
        <f>TEXT(Sheet1[[#This Row],[Date]],"YYYY-MMM")</f>
        <v>2018-Nov</v>
      </c>
      <c r="T5202">
        <f>WEEKDAY(Sheet1[[#This Row],[Date]])</f>
        <v>1</v>
      </c>
      <c r="U5202" t="str">
        <f>TEXT(Sheet1[[#This Row],[Date]],"DDDD")</f>
        <v>Sunday</v>
      </c>
      <c r="V5202" t="str">
        <f>"FM"&amp;MOD(MONTH(Sheet1[[#This Row],[Date]])-4,12)+1</f>
        <v>FM8</v>
      </c>
      <c r="W5202" t="str">
        <f>"Q"&amp;ROUNDUP(MONTH(Sheet1[[#This Row],[Date]])/3,0)</f>
        <v>Q4</v>
      </c>
      <c r="X5202" t="str">
        <f>"Q"&amp;INT(MOD(MONTH(Sheet1[[#This Row],[Date]])-4,12/3)+1)</f>
        <v>Q4</v>
      </c>
      <c r="Y5202" t="str" cm="1">
        <f t="array" ref="Y5202">_xlfn.IFS(ROUND(L5202,0)&lt;=1,"Need to improve 0-1",ROUND(L5202,0)&lt;=2,"Okay 1-2",ROUND(L5202,0)&lt;=3,"Good 2-3",ROUND(L5202,0)&lt;=4,"Great 3-4",ROUND(L5202,0)&lt;=5,"Excellent 4-5")</f>
        <v>Good 2-3</v>
      </c>
      <c r="Z5202" t="str">
        <f t="shared" si="81"/>
        <v>0-1000</v>
      </c>
    </row>
    <row r="5203" spans="1:26" x14ac:dyDescent="0.3">
      <c r="A5203">
        <v>4740</v>
      </c>
      <c r="B5203" t="s">
        <v>314</v>
      </c>
      <c r="C5203">
        <v>1</v>
      </c>
      <c r="D5203" t="s">
        <v>14</v>
      </c>
      <c r="E5203" t="s">
        <v>15</v>
      </c>
      <c r="F5203" t="s">
        <v>16</v>
      </c>
      <c r="G5203" t="s">
        <v>16</v>
      </c>
      <c r="H5203" t="s">
        <v>16</v>
      </c>
      <c r="I5203">
        <v>1</v>
      </c>
      <c r="J5203">
        <v>19</v>
      </c>
      <c r="K5203">
        <v>300</v>
      </c>
      <c r="L5203">
        <v>2.6</v>
      </c>
      <c r="M5203" t="s">
        <v>4256</v>
      </c>
      <c r="N5203" t="str">
        <f>SUBSTITUTE(Sheet1[[#This Row],[Datekey_Opening]],"_","-")</f>
        <v>2018-11-5</v>
      </c>
      <c r="O5203">
        <f>YEAR(Sheet1[[#This Row],[Date]])</f>
        <v>2018</v>
      </c>
      <c r="P5203" t="str">
        <f>LOOKUP(Sheet1[[#This Row],[CountryCode]],$AI$4:$AI$18,$AJ$4:$AJ$18)</f>
        <v>India</v>
      </c>
      <c r="Q5203">
        <f>MONTH(Sheet1[[#This Row],[Date]])</f>
        <v>11</v>
      </c>
      <c r="R5203" t="str">
        <f>TEXT(Sheet1[[#This Row],[Date]],"MMMM")</f>
        <v>November</v>
      </c>
      <c r="S5203" t="str">
        <f>TEXT(Sheet1[[#This Row],[Date]],"YYYY-MMM")</f>
        <v>2018-Nov</v>
      </c>
      <c r="T5203">
        <f>WEEKDAY(Sheet1[[#This Row],[Date]])</f>
        <v>2</v>
      </c>
      <c r="U5203" t="str">
        <f>TEXT(Sheet1[[#This Row],[Date]],"DDDD")</f>
        <v>Monday</v>
      </c>
      <c r="V5203" t="str">
        <f>"FM"&amp;MOD(MONTH(Sheet1[[#This Row],[Date]])-4,12)+1</f>
        <v>FM8</v>
      </c>
      <c r="W5203" t="str">
        <f>"Q"&amp;ROUNDUP(MONTH(Sheet1[[#This Row],[Date]])/3,0)</f>
        <v>Q4</v>
      </c>
      <c r="X5203" t="str">
        <f>"Q"&amp;INT(MOD(MONTH(Sheet1[[#This Row],[Date]])-4,12/3)+1)</f>
        <v>Q4</v>
      </c>
      <c r="Y5203" t="str" cm="1">
        <f t="array" ref="Y5203">_xlfn.IFS(ROUND(L5203,0)&lt;=1,"Need to improve 0-1",ROUND(L5203,0)&lt;=2,"Okay 1-2",ROUND(L5203,0)&lt;=3,"Good 2-3",ROUND(L5203,0)&lt;=4,"Great 3-4",ROUND(L5203,0)&lt;=5,"Excellent 4-5")</f>
        <v>Good 2-3</v>
      </c>
      <c r="Z5203" t="str">
        <f t="shared" si="81"/>
        <v>0-1000</v>
      </c>
    </row>
    <row r="5204" spans="1:26" x14ac:dyDescent="0.3">
      <c r="A5204">
        <v>5468</v>
      </c>
      <c r="B5204" t="s">
        <v>7512</v>
      </c>
      <c r="C5204">
        <v>1</v>
      </c>
      <c r="D5204" t="s">
        <v>14</v>
      </c>
      <c r="E5204" t="s">
        <v>15</v>
      </c>
      <c r="F5204" t="s">
        <v>16</v>
      </c>
      <c r="G5204" t="s">
        <v>16</v>
      </c>
      <c r="H5204" t="s">
        <v>16</v>
      </c>
      <c r="I5204">
        <v>1</v>
      </c>
      <c r="J5204">
        <v>16</v>
      </c>
      <c r="K5204">
        <v>200</v>
      </c>
      <c r="L5204">
        <v>3.1</v>
      </c>
      <c r="M5204" t="s">
        <v>989</v>
      </c>
      <c r="N5204" t="str">
        <f>SUBSTITUTE(Sheet1[[#This Row],[Datekey_Opening]],"_","-")</f>
        <v>2010-10-17</v>
      </c>
      <c r="O5204">
        <f>YEAR(Sheet1[[#This Row],[Date]])</f>
        <v>2010</v>
      </c>
      <c r="P5204" t="str">
        <f>LOOKUP(Sheet1[[#This Row],[CountryCode]],$AI$4:$AI$18,$AJ$4:$AJ$18)</f>
        <v>India</v>
      </c>
      <c r="Q5204">
        <f>MONTH(Sheet1[[#This Row],[Date]])</f>
        <v>10</v>
      </c>
      <c r="R5204" t="str">
        <f>TEXT(Sheet1[[#This Row],[Date]],"MMMM")</f>
        <v>October</v>
      </c>
      <c r="S5204" t="str">
        <f>TEXT(Sheet1[[#This Row],[Date]],"YYYY-MMM")</f>
        <v>2010-Oct</v>
      </c>
      <c r="T5204">
        <f>WEEKDAY(Sheet1[[#This Row],[Date]])</f>
        <v>1</v>
      </c>
      <c r="U5204" t="str">
        <f>TEXT(Sheet1[[#This Row],[Date]],"DDDD")</f>
        <v>Sunday</v>
      </c>
      <c r="V5204" t="str">
        <f>"FM"&amp;MOD(MONTH(Sheet1[[#This Row],[Date]])-4,12)+1</f>
        <v>FM7</v>
      </c>
      <c r="W5204" t="str">
        <f>"Q"&amp;ROUNDUP(MONTH(Sheet1[[#This Row],[Date]])/3,0)</f>
        <v>Q4</v>
      </c>
      <c r="X5204" t="str">
        <f>"Q"&amp;INT(MOD(MONTH(Sheet1[[#This Row],[Date]])-4,12/3)+1)</f>
        <v>Q3</v>
      </c>
      <c r="Y5204" t="str" cm="1">
        <f t="array" ref="Y5204">_xlfn.IFS(ROUND(L5204,0)&lt;=1,"Need to improve 0-1",ROUND(L5204,0)&lt;=2,"Okay 1-2",ROUND(L5204,0)&lt;=3,"Good 2-3",ROUND(L5204,0)&lt;=4,"Great 3-4",ROUND(L5204,0)&lt;=5,"Excellent 4-5")</f>
        <v>Good 2-3</v>
      </c>
      <c r="Z5204" t="str">
        <f t="shared" si="81"/>
        <v>0-1000</v>
      </c>
    </row>
    <row r="5205" spans="1:26" x14ac:dyDescent="0.3">
      <c r="A5205">
        <v>9160</v>
      </c>
      <c r="B5205" t="s">
        <v>7513</v>
      </c>
      <c r="C5205">
        <v>1</v>
      </c>
      <c r="D5205" t="s">
        <v>14</v>
      </c>
      <c r="E5205" t="s">
        <v>15</v>
      </c>
      <c r="F5205" t="s">
        <v>16</v>
      </c>
      <c r="G5205" t="s">
        <v>16</v>
      </c>
      <c r="H5205" t="s">
        <v>16</v>
      </c>
      <c r="I5205">
        <v>1</v>
      </c>
      <c r="J5205">
        <v>7</v>
      </c>
      <c r="K5205">
        <v>400</v>
      </c>
      <c r="L5205">
        <v>2.9</v>
      </c>
      <c r="M5205" t="s">
        <v>7514</v>
      </c>
      <c r="N5205" t="str">
        <f>SUBSTITUTE(Sheet1[[#This Row],[Datekey_Opening]],"_","-")</f>
        <v>2010-10-22</v>
      </c>
      <c r="O5205">
        <f>YEAR(Sheet1[[#This Row],[Date]])</f>
        <v>2010</v>
      </c>
      <c r="P5205" t="str">
        <f>LOOKUP(Sheet1[[#This Row],[CountryCode]],$AI$4:$AI$18,$AJ$4:$AJ$18)</f>
        <v>India</v>
      </c>
      <c r="Q5205">
        <f>MONTH(Sheet1[[#This Row],[Date]])</f>
        <v>10</v>
      </c>
      <c r="R5205" t="str">
        <f>TEXT(Sheet1[[#This Row],[Date]],"MMMM")</f>
        <v>October</v>
      </c>
      <c r="S5205" t="str">
        <f>TEXT(Sheet1[[#This Row],[Date]],"YYYY-MMM")</f>
        <v>2010-Oct</v>
      </c>
      <c r="T5205">
        <f>WEEKDAY(Sheet1[[#This Row],[Date]])</f>
        <v>6</v>
      </c>
      <c r="U5205" t="str">
        <f>TEXT(Sheet1[[#This Row],[Date]],"DDDD")</f>
        <v>Friday</v>
      </c>
      <c r="V5205" t="str">
        <f>"FM"&amp;MOD(MONTH(Sheet1[[#This Row],[Date]])-4,12)+1</f>
        <v>FM7</v>
      </c>
      <c r="W5205" t="str">
        <f>"Q"&amp;ROUNDUP(MONTH(Sheet1[[#This Row],[Date]])/3,0)</f>
        <v>Q4</v>
      </c>
      <c r="X5205" t="str">
        <f>"Q"&amp;INT(MOD(MONTH(Sheet1[[#This Row],[Date]])-4,12/3)+1)</f>
        <v>Q3</v>
      </c>
      <c r="Y5205" t="str" cm="1">
        <f t="array" ref="Y5205">_xlfn.IFS(ROUND(L5205,0)&lt;=1,"Need to improve 0-1",ROUND(L5205,0)&lt;=2,"Okay 1-2",ROUND(L5205,0)&lt;=3,"Good 2-3",ROUND(L5205,0)&lt;=4,"Great 3-4",ROUND(L5205,0)&lt;=5,"Excellent 4-5")</f>
        <v>Good 2-3</v>
      </c>
      <c r="Z5205" t="str">
        <f t="shared" si="81"/>
        <v>0-1000</v>
      </c>
    </row>
    <row r="5206" spans="1:26" x14ac:dyDescent="0.3">
      <c r="A5206">
        <v>1896</v>
      </c>
      <c r="B5206" t="s">
        <v>7515</v>
      </c>
      <c r="C5206">
        <v>1</v>
      </c>
      <c r="D5206" t="s">
        <v>14</v>
      </c>
      <c r="E5206" t="s">
        <v>15</v>
      </c>
      <c r="F5206" t="s">
        <v>16</v>
      </c>
      <c r="G5206" t="s">
        <v>21</v>
      </c>
      <c r="H5206" t="s">
        <v>16</v>
      </c>
      <c r="I5206">
        <v>1</v>
      </c>
      <c r="J5206">
        <v>301</v>
      </c>
      <c r="K5206">
        <v>250</v>
      </c>
      <c r="L5206">
        <v>3.8</v>
      </c>
      <c r="M5206" t="s">
        <v>1517</v>
      </c>
      <c r="N5206" t="str">
        <f>SUBSTITUTE(Sheet1[[#This Row],[Datekey_Opening]],"_","-")</f>
        <v>2017-10-13</v>
      </c>
      <c r="O5206">
        <f>YEAR(Sheet1[[#This Row],[Date]])</f>
        <v>2017</v>
      </c>
      <c r="P5206" t="str">
        <f>LOOKUP(Sheet1[[#This Row],[CountryCode]],$AI$4:$AI$18,$AJ$4:$AJ$18)</f>
        <v>India</v>
      </c>
      <c r="Q5206">
        <f>MONTH(Sheet1[[#This Row],[Date]])</f>
        <v>10</v>
      </c>
      <c r="R5206" t="str">
        <f>TEXT(Sheet1[[#This Row],[Date]],"MMMM")</f>
        <v>October</v>
      </c>
      <c r="S5206" t="str">
        <f>TEXT(Sheet1[[#This Row],[Date]],"YYYY-MMM")</f>
        <v>2017-Oct</v>
      </c>
      <c r="T5206">
        <f>WEEKDAY(Sheet1[[#This Row],[Date]])</f>
        <v>6</v>
      </c>
      <c r="U5206" t="str">
        <f>TEXT(Sheet1[[#This Row],[Date]],"DDDD")</f>
        <v>Friday</v>
      </c>
      <c r="V5206" t="str">
        <f>"FM"&amp;MOD(MONTH(Sheet1[[#This Row],[Date]])-4,12)+1</f>
        <v>FM7</v>
      </c>
      <c r="W5206" t="str">
        <f>"Q"&amp;ROUNDUP(MONTH(Sheet1[[#This Row],[Date]])/3,0)</f>
        <v>Q4</v>
      </c>
      <c r="X5206" t="str">
        <f>"Q"&amp;INT(MOD(MONTH(Sheet1[[#This Row],[Date]])-4,12/3)+1)</f>
        <v>Q3</v>
      </c>
      <c r="Y5206" t="str" cm="1">
        <f t="array" ref="Y5206">_xlfn.IFS(ROUND(L5206,0)&lt;=1,"Need to improve 0-1",ROUND(L5206,0)&lt;=2,"Okay 1-2",ROUND(L5206,0)&lt;=3,"Good 2-3",ROUND(L5206,0)&lt;=4,"Great 3-4",ROUND(L5206,0)&lt;=5,"Excellent 4-5")</f>
        <v>Great 3-4</v>
      </c>
      <c r="Z5206" t="str">
        <f t="shared" si="81"/>
        <v>0-1000</v>
      </c>
    </row>
    <row r="5207" spans="1:26" x14ac:dyDescent="0.3">
      <c r="A5207">
        <v>306479</v>
      </c>
      <c r="B5207" t="s">
        <v>7440</v>
      </c>
      <c r="C5207">
        <v>1</v>
      </c>
      <c r="D5207" t="s">
        <v>14</v>
      </c>
      <c r="E5207" t="s">
        <v>15</v>
      </c>
      <c r="F5207" t="s">
        <v>16</v>
      </c>
      <c r="G5207" t="s">
        <v>16</v>
      </c>
      <c r="H5207" t="s">
        <v>16</v>
      </c>
      <c r="I5207">
        <v>1</v>
      </c>
      <c r="J5207">
        <v>364</v>
      </c>
      <c r="K5207">
        <v>400</v>
      </c>
      <c r="L5207">
        <v>3.5</v>
      </c>
      <c r="M5207" t="s">
        <v>7516</v>
      </c>
      <c r="N5207" t="str">
        <f>SUBSTITUTE(Sheet1[[#This Row],[Datekey_Opening]],"_","-")</f>
        <v>2011-10-12</v>
      </c>
      <c r="O5207">
        <f>YEAR(Sheet1[[#This Row],[Date]])</f>
        <v>2011</v>
      </c>
      <c r="P5207" t="str">
        <f>LOOKUP(Sheet1[[#This Row],[CountryCode]],$AI$4:$AI$18,$AJ$4:$AJ$18)</f>
        <v>India</v>
      </c>
      <c r="Q5207">
        <f>MONTH(Sheet1[[#This Row],[Date]])</f>
        <v>10</v>
      </c>
      <c r="R5207" t="str">
        <f>TEXT(Sheet1[[#This Row],[Date]],"MMMM")</f>
        <v>October</v>
      </c>
      <c r="S5207" t="str">
        <f>TEXT(Sheet1[[#This Row],[Date]],"YYYY-MMM")</f>
        <v>2011-Oct</v>
      </c>
      <c r="T5207">
        <f>WEEKDAY(Sheet1[[#This Row],[Date]])</f>
        <v>4</v>
      </c>
      <c r="U5207" t="str">
        <f>TEXT(Sheet1[[#This Row],[Date]],"DDDD")</f>
        <v>Wednesday</v>
      </c>
      <c r="V5207" t="str">
        <f>"FM"&amp;MOD(MONTH(Sheet1[[#This Row],[Date]])-4,12)+1</f>
        <v>FM7</v>
      </c>
      <c r="W5207" t="str">
        <f>"Q"&amp;ROUNDUP(MONTH(Sheet1[[#This Row],[Date]])/3,0)</f>
        <v>Q4</v>
      </c>
      <c r="X5207" t="str">
        <f>"Q"&amp;INT(MOD(MONTH(Sheet1[[#This Row],[Date]])-4,12/3)+1)</f>
        <v>Q3</v>
      </c>
      <c r="Y5207" t="str" cm="1">
        <f t="array" ref="Y5207">_xlfn.IFS(ROUND(L5207,0)&lt;=1,"Need to improve 0-1",ROUND(L5207,0)&lt;=2,"Okay 1-2",ROUND(L5207,0)&lt;=3,"Good 2-3",ROUND(L5207,0)&lt;=4,"Great 3-4",ROUND(L5207,0)&lt;=5,"Excellent 4-5")</f>
        <v>Great 3-4</v>
      </c>
      <c r="Z5207" t="str">
        <f t="shared" si="81"/>
        <v>0-1000</v>
      </c>
    </row>
    <row r="5208" spans="1:26" x14ac:dyDescent="0.3">
      <c r="A5208">
        <v>3182</v>
      </c>
      <c r="B5208" t="s">
        <v>7517</v>
      </c>
      <c r="C5208">
        <v>1</v>
      </c>
      <c r="D5208" t="s">
        <v>14</v>
      </c>
      <c r="E5208" t="s">
        <v>15</v>
      </c>
      <c r="F5208" t="s">
        <v>16</v>
      </c>
      <c r="G5208" t="s">
        <v>16</v>
      </c>
      <c r="H5208" t="s">
        <v>16</v>
      </c>
      <c r="I5208">
        <v>1</v>
      </c>
      <c r="J5208">
        <v>6</v>
      </c>
      <c r="K5208">
        <v>400</v>
      </c>
      <c r="L5208">
        <v>2.9</v>
      </c>
      <c r="M5208" t="s">
        <v>522</v>
      </c>
      <c r="N5208" t="str">
        <f>SUBSTITUTE(Sheet1[[#This Row],[Datekey_Opening]],"_","-")</f>
        <v>2011-10-28</v>
      </c>
      <c r="O5208">
        <f>YEAR(Sheet1[[#This Row],[Date]])</f>
        <v>2011</v>
      </c>
      <c r="P5208" t="str">
        <f>LOOKUP(Sheet1[[#This Row],[CountryCode]],$AI$4:$AI$18,$AJ$4:$AJ$18)</f>
        <v>India</v>
      </c>
      <c r="Q5208">
        <f>MONTH(Sheet1[[#This Row],[Date]])</f>
        <v>10</v>
      </c>
      <c r="R5208" t="str">
        <f>TEXT(Sheet1[[#This Row],[Date]],"MMMM")</f>
        <v>October</v>
      </c>
      <c r="S5208" t="str">
        <f>TEXT(Sheet1[[#This Row],[Date]],"YYYY-MMM")</f>
        <v>2011-Oct</v>
      </c>
      <c r="T5208">
        <f>WEEKDAY(Sheet1[[#This Row],[Date]])</f>
        <v>6</v>
      </c>
      <c r="U5208" t="str">
        <f>TEXT(Sheet1[[#This Row],[Date]],"DDDD")</f>
        <v>Friday</v>
      </c>
      <c r="V5208" t="str">
        <f>"FM"&amp;MOD(MONTH(Sheet1[[#This Row],[Date]])-4,12)+1</f>
        <v>FM7</v>
      </c>
      <c r="W5208" t="str">
        <f>"Q"&amp;ROUNDUP(MONTH(Sheet1[[#This Row],[Date]])/3,0)</f>
        <v>Q4</v>
      </c>
      <c r="X5208" t="str">
        <f>"Q"&amp;INT(MOD(MONTH(Sheet1[[#This Row],[Date]])-4,12/3)+1)</f>
        <v>Q3</v>
      </c>
      <c r="Y5208" t="str" cm="1">
        <f t="array" ref="Y5208">_xlfn.IFS(ROUND(L5208,0)&lt;=1,"Need to improve 0-1",ROUND(L5208,0)&lt;=2,"Okay 1-2",ROUND(L5208,0)&lt;=3,"Good 2-3",ROUND(L5208,0)&lt;=4,"Great 3-4",ROUND(L5208,0)&lt;=5,"Excellent 4-5")</f>
        <v>Good 2-3</v>
      </c>
      <c r="Z5208" t="str">
        <f t="shared" si="81"/>
        <v>0-1000</v>
      </c>
    </row>
    <row r="5209" spans="1:26" x14ac:dyDescent="0.3">
      <c r="A5209">
        <v>6953</v>
      </c>
      <c r="B5209" t="s">
        <v>7518</v>
      </c>
      <c r="C5209">
        <v>1</v>
      </c>
      <c r="D5209" t="s">
        <v>14</v>
      </c>
      <c r="E5209" t="s">
        <v>15</v>
      </c>
      <c r="F5209" t="s">
        <v>16</v>
      </c>
      <c r="G5209" t="s">
        <v>16</v>
      </c>
      <c r="H5209" t="s">
        <v>16</v>
      </c>
      <c r="I5209">
        <v>1</v>
      </c>
      <c r="J5209">
        <v>29</v>
      </c>
      <c r="K5209">
        <v>100</v>
      </c>
      <c r="L5209">
        <v>3.1</v>
      </c>
      <c r="M5209" t="s">
        <v>7519</v>
      </c>
      <c r="N5209" t="str">
        <f>SUBSTITUTE(Sheet1[[#This Row],[Datekey_Opening]],"_","-")</f>
        <v>2010-10-15</v>
      </c>
      <c r="O5209">
        <f>YEAR(Sheet1[[#This Row],[Date]])</f>
        <v>2010</v>
      </c>
      <c r="P5209" t="str">
        <f>LOOKUP(Sheet1[[#This Row],[CountryCode]],$AI$4:$AI$18,$AJ$4:$AJ$18)</f>
        <v>India</v>
      </c>
      <c r="Q5209">
        <f>MONTH(Sheet1[[#This Row],[Date]])</f>
        <v>10</v>
      </c>
      <c r="R5209" t="str">
        <f>TEXT(Sheet1[[#This Row],[Date]],"MMMM")</f>
        <v>October</v>
      </c>
      <c r="S5209" t="str">
        <f>TEXT(Sheet1[[#This Row],[Date]],"YYYY-MMM")</f>
        <v>2010-Oct</v>
      </c>
      <c r="T5209">
        <f>WEEKDAY(Sheet1[[#This Row],[Date]])</f>
        <v>6</v>
      </c>
      <c r="U5209" t="str">
        <f>TEXT(Sheet1[[#This Row],[Date]],"DDDD")</f>
        <v>Friday</v>
      </c>
      <c r="V5209" t="str">
        <f>"FM"&amp;MOD(MONTH(Sheet1[[#This Row],[Date]])-4,12)+1</f>
        <v>FM7</v>
      </c>
      <c r="W5209" t="str">
        <f>"Q"&amp;ROUNDUP(MONTH(Sheet1[[#This Row],[Date]])/3,0)</f>
        <v>Q4</v>
      </c>
      <c r="X5209" t="str">
        <f>"Q"&amp;INT(MOD(MONTH(Sheet1[[#This Row],[Date]])-4,12/3)+1)</f>
        <v>Q3</v>
      </c>
      <c r="Y5209" t="str" cm="1">
        <f t="array" ref="Y5209">_xlfn.IFS(ROUND(L5209,0)&lt;=1,"Need to improve 0-1",ROUND(L5209,0)&lt;=2,"Okay 1-2",ROUND(L5209,0)&lt;=3,"Good 2-3",ROUND(L5209,0)&lt;=4,"Great 3-4",ROUND(L5209,0)&lt;=5,"Excellent 4-5")</f>
        <v>Good 2-3</v>
      </c>
      <c r="Z5209" t="str">
        <f t="shared" si="81"/>
        <v>0-1000</v>
      </c>
    </row>
    <row r="5210" spans="1:26" x14ac:dyDescent="0.3">
      <c r="A5210">
        <v>7876</v>
      </c>
      <c r="B5210" t="s">
        <v>7260</v>
      </c>
      <c r="C5210">
        <v>1</v>
      </c>
      <c r="D5210" t="s">
        <v>14</v>
      </c>
      <c r="E5210" t="s">
        <v>15</v>
      </c>
      <c r="F5210" t="s">
        <v>16</v>
      </c>
      <c r="G5210" t="s">
        <v>16</v>
      </c>
      <c r="H5210" t="s">
        <v>16</v>
      </c>
      <c r="I5210">
        <v>1</v>
      </c>
      <c r="J5210">
        <v>21</v>
      </c>
      <c r="K5210">
        <v>250</v>
      </c>
      <c r="L5210">
        <v>2.7</v>
      </c>
      <c r="M5210" t="s">
        <v>4502</v>
      </c>
      <c r="N5210" t="str">
        <f>SUBSTITUTE(Sheet1[[#This Row],[Datekey_Opening]],"_","-")</f>
        <v>2015-10-16</v>
      </c>
      <c r="O5210">
        <f>YEAR(Sheet1[[#This Row],[Date]])</f>
        <v>2015</v>
      </c>
      <c r="P5210" t="str">
        <f>LOOKUP(Sheet1[[#This Row],[CountryCode]],$AI$4:$AI$18,$AJ$4:$AJ$18)</f>
        <v>India</v>
      </c>
      <c r="Q5210">
        <f>MONTH(Sheet1[[#This Row],[Date]])</f>
        <v>10</v>
      </c>
      <c r="R5210" t="str">
        <f>TEXT(Sheet1[[#This Row],[Date]],"MMMM")</f>
        <v>October</v>
      </c>
      <c r="S5210" t="str">
        <f>TEXT(Sheet1[[#This Row],[Date]],"YYYY-MMM")</f>
        <v>2015-Oct</v>
      </c>
      <c r="T5210">
        <f>WEEKDAY(Sheet1[[#This Row],[Date]])</f>
        <v>6</v>
      </c>
      <c r="U5210" t="str">
        <f>TEXT(Sheet1[[#This Row],[Date]],"DDDD")</f>
        <v>Friday</v>
      </c>
      <c r="V5210" t="str">
        <f>"FM"&amp;MOD(MONTH(Sheet1[[#This Row],[Date]])-4,12)+1</f>
        <v>FM7</v>
      </c>
      <c r="W5210" t="str">
        <f>"Q"&amp;ROUNDUP(MONTH(Sheet1[[#This Row],[Date]])/3,0)</f>
        <v>Q4</v>
      </c>
      <c r="X5210" t="str">
        <f>"Q"&amp;INT(MOD(MONTH(Sheet1[[#This Row],[Date]])-4,12/3)+1)</f>
        <v>Q3</v>
      </c>
      <c r="Y5210" t="str" cm="1">
        <f t="array" ref="Y5210">_xlfn.IFS(ROUND(L5210,0)&lt;=1,"Need to improve 0-1",ROUND(L5210,0)&lt;=2,"Okay 1-2",ROUND(L5210,0)&lt;=3,"Good 2-3",ROUND(L5210,0)&lt;=4,"Great 3-4",ROUND(L5210,0)&lt;=5,"Excellent 4-5")</f>
        <v>Good 2-3</v>
      </c>
      <c r="Z5210" t="str">
        <f t="shared" si="81"/>
        <v>0-1000</v>
      </c>
    </row>
    <row r="5211" spans="1:26" x14ac:dyDescent="0.3">
      <c r="A5211">
        <v>1625</v>
      </c>
      <c r="B5211" t="s">
        <v>1140</v>
      </c>
      <c r="C5211">
        <v>1</v>
      </c>
      <c r="D5211" t="s">
        <v>14</v>
      </c>
      <c r="E5211" t="s">
        <v>15</v>
      </c>
      <c r="F5211" t="s">
        <v>16</v>
      </c>
      <c r="G5211" t="s">
        <v>21</v>
      </c>
      <c r="H5211" t="s">
        <v>16</v>
      </c>
      <c r="I5211">
        <v>1</v>
      </c>
      <c r="J5211">
        <v>49</v>
      </c>
      <c r="K5211">
        <v>300</v>
      </c>
      <c r="L5211">
        <v>2.6</v>
      </c>
      <c r="M5211" t="s">
        <v>3190</v>
      </c>
      <c r="N5211" t="str">
        <f>SUBSTITUTE(Sheet1[[#This Row],[Datekey_Opening]],"_","-")</f>
        <v>2017-10-2</v>
      </c>
      <c r="O5211">
        <f>YEAR(Sheet1[[#This Row],[Date]])</f>
        <v>2017</v>
      </c>
      <c r="P5211" t="str">
        <f>LOOKUP(Sheet1[[#This Row],[CountryCode]],$AI$4:$AI$18,$AJ$4:$AJ$18)</f>
        <v>India</v>
      </c>
      <c r="Q5211">
        <f>MONTH(Sheet1[[#This Row],[Date]])</f>
        <v>10</v>
      </c>
      <c r="R5211" t="str">
        <f>TEXT(Sheet1[[#This Row],[Date]],"MMMM")</f>
        <v>October</v>
      </c>
      <c r="S5211" t="str">
        <f>TEXT(Sheet1[[#This Row],[Date]],"YYYY-MMM")</f>
        <v>2017-Oct</v>
      </c>
      <c r="T5211">
        <f>WEEKDAY(Sheet1[[#This Row],[Date]])</f>
        <v>2</v>
      </c>
      <c r="U5211" t="str">
        <f>TEXT(Sheet1[[#This Row],[Date]],"DDDD")</f>
        <v>Monday</v>
      </c>
      <c r="V5211" t="str">
        <f>"FM"&amp;MOD(MONTH(Sheet1[[#This Row],[Date]])-4,12)+1</f>
        <v>FM7</v>
      </c>
      <c r="W5211" t="str">
        <f>"Q"&amp;ROUNDUP(MONTH(Sheet1[[#This Row],[Date]])/3,0)</f>
        <v>Q4</v>
      </c>
      <c r="X5211" t="str">
        <f>"Q"&amp;INT(MOD(MONTH(Sheet1[[#This Row],[Date]])-4,12/3)+1)</f>
        <v>Q3</v>
      </c>
      <c r="Y5211" t="str" cm="1">
        <f t="array" ref="Y5211">_xlfn.IFS(ROUND(L5211,0)&lt;=1,"Need to improve 0-1",ROUND(L5211,0)&lt;=2,"Okay 1-2",ROUND(L5211,0)&lt;=3,"Good 2-3",ROUND(L5211,0)&lt;=4,"Great 3-4",ROUND(L5211,0)&lt;=5,"Excellent 4-5")</f>
        <v>Good 2-3</v>
      </c>
      <c r="Z5211" t="str">
        <f t="shared" si="81"/>
        <v>0-1000</v>
      </c>
    </row>
    <row r="5212" spans="1:26" x14ac:dyDescent="0.3">
      <c r="A5212">
        <v>18144464</v>
      </c>
      <c r="B5212" t="s">
        <v>7520</v>
      </c>
      <c r="C5212">
        <v>1</v>
      </c>
      <c r="D5212" t="s">
        <v>14</v>
      </c>
      <c r="E5212" t="s">
        <v>15</v>
      </c>
      <c r="F5212" t="s">
        <v>16</v>
      </c>
      <c r="G5212" t="s">
        <v>16</v>
      </c>
      <c r="H5212" t="s">
        <v>16</v>
      </c>
      <c r="I5212">
        <v>1</v>
      </c>
      <c r="J5212">
        <v>10</v>
      </c>
      <c r="K5212">
        <v>200</v>
      </c>
      <c r="L5212">
        <v>3.1</v>
      </c>
      <c r="M5212" t="s">
        <v>5954</v>
      </c>
      <c r="N5212" t="str">
        <f>SUBSTITUTE(Sheet1[[#This Row],[Datekey_Opening]],"_","-")</f>
        <v>2014-10-3</v>
      </c>
      <c r="O5212">
        <f>YEAR(Sheet1[[#This Row],[Date]])</f>
        <v>2014</v>
      </c>
      <c r="P5212" t="str">
        <f>LOOKUP(Sheet1[[#This Row],[CountryCode]],$AI$4:$AI$18,$AJ$4:$AJ$18)</f>
        <v>India</v>
      </c>
      <c r="Q5212">
        <f>MONTH(Sheet1[[#This Row],[Date]])</f>
        <v>10</v>
      </c>
      <c r="R5212" t="str">
        <f>TEXT(Sheet1[[#This Row],[Date]],"MMMM")</f>
        <v>October</v>
      </c>
      <c r="S5212" t="str">
        <f>TEXT(Sheet1[[#This Row],[Date]],"YYYY-MMM")</f>
        <v>2014-Oct</v>
      </c>
      <c r="T5212">
        <f>WEEKDAY(Sheet1[[#This Row],[Date]])</f>
        <v>6</v>
      </c>
      <c r="U5212" t="str">
        <f>TEXT(Sheet1[[#This Row],[Date]],"DDDD")</f>
        <v>Friday</v>
      </c>
      <c r="V5212" t="str">
        <f>"FM"&amp;MOD(MONTH(Sheet1[[#This Row],[Date]])-4,12)+1</f>
        <v>FM7</v>
      </c>
      <c r="W5212" t="str">
        <f>"Q"&amp;ROUNDUP(MONTH(Sheet1[[#This Row],[Date]])/3,0)</f>
        <v>Q4</v>
      </c>
      <c r="X5212" t="str">
        <f>"Q"&amp;INT(MOD(MONTH(Sheet1[[#This Row],[Date]])-4,12/3)+1)</f>
        <v>Q3</v>
      </c>
      <c r="Y5212" t="str" cm="1">
        <f t="array" ref="Y5212">_xlfn.IFS(ROUND(L5212,0)&lt;=1,"Need to improve 0-1",ROUND(L5212,0)&lt;=2,"Okay 1-2",ROUND(L5212,0)&lt;=3,"Good 2-3",ROUND(L5212,0)&lt;=4,"Great 3-4",ROUND(L5212,0)&lt;=5,"Excellent 4-5")</f>
        <v>Good 2-3</v>
      </c>
      <c r="Z5212" t="str">
        <f t="shared" si="81"/>
        <v>0-1000</v>
      </c>
    </row>
    <row r="5213" spans="1:26" x14ac:dyDescent="0.3">
      <c r="A5213">
        <v>302895</v>
      </c>
      <c r="B5213" t="s">
        <v>7521</v>
      </c>
      <c r="C5213">
        <v>1</v>
      </c>
      <c r="D5213" t="s">
        <v>14</v>
      </c>
      <c r="E5213" t="s">
        <v>15</v>
      </c>
      <c r="F5213" t="s">
        <v>16</v>
      </c>
      <c r="G5213" t="s">
        <v>16</v>
      </c>
      <c r="H5213" t="s">
        <v>16</v>
      </c>
      <c r="I5213">
        <v>1</v>
      </c>
      <c r="J5213">
        <v>7</v>
      </c>
      <c r="K5213">
        <v>250</v>
      </c>
      <c r="L5213">
        <v>2.8</v>
      </c>
      <c r="M5213" t="s">
        <v>4082</v>
      </c>
      <c r="N5213" t="str">
        <f>SUBSTITUTE(Sheet1[[#This Row],[Datekey_Opening]],"_","-")</f>
        <v>2013-10-17</v>
      </c>
      <c r="O5213">
        <f>YEAR(Sheet1[[#This Row],[Date]])</f>
        <v>2013</v>
      </c>
      <c r="P5213" t="str">
        <f>LOOKUP(Sheet1[[#This Row],[CountryCode]],$AI$4:$AI$18,$AJ$4:$AJ$18)</f>
        <v>India</v>
      </c>
      <c r="Q5213">
        <f>MONTH(Sheet1[[#This Row],[Date]])</f>
        <v>10</v>
      </c>
      <c r="R5213" t="str">
        <f>TEXT(Sheet1[[#This Row],[Date]],"MMMM")</f>
        <v>October</v>
      </c>
      <c r="S5213" t="str">
        <f>TEXT(Sheet1[[#This Row],[Date]],"YYYY-MMM")</f>
        <v>2013-Oct</v>
      </c>
      <c r="T5213">
        <f>WEEKDAY(Sheet1[[#This Row],[Date]])</f>
        <v>5</v>
      </c>
      <c r="U5213" t="str">
        <f>TEXT(Sheet1[[#This Row],[Date]],"DDDD")</f>
        <v>Thursday</v>
      </c>
      <c r="V5213" t="str">
        <f>"FM"&amp;MOD(MONTH(Sheet1[[#This Row],[Date]])-4,12)+1</f>
        <v>FM7</v>
      </c>
      <c r="W5213" t="str">
        <f>"Q"&amp;ROUNDUP(MONTH(Sheet1[[#This Row],[Date]])/3,0)</f>
        <v>Q4</v>
      </c>
      <c r="X5213" t="str">
        <f>"Q"&amp;INT(MOD(MONTH(Sheet1[[#This Row],[Date]])-4,12/3)+1)</f>
        <v>Q3</v>
      </c>
      <c r="Y5213" t="str" cm="1">
        <f t="array" ref="Y5213">_xlfn.IFS(ROUND(L5213,0)&lt;=1,"Need to improve 0-1",ROUND(L5213,0)&lt;=2,"Okay 1-2",ROUND(L5213,0)&lt;=3,"Good 2-3",ROUND(L5213,0)&lt;=4,"Great 3-4",ROUND(L5213,0)&lt;=5,"Excellent 4-5")</f>
        <v>Good 2-3</v>
      </c>
      <c r="Z5213" t="str">
        <f t="shared" si="81"/>
        <v>0-1000</v>
      </c>
    </row>
    <row r="5214" spans="1:26" x14ac:dyDescent="0.3">
      <c r="A5214">
        <v>307069</v>
      </c>
      <c r="B5214" t="s">
        <v>7522</v>
      </c>
      <c r="C5214">
        <v>1</v>
      </c>
      <c r="D5214" t="s">
        <v>14</v>
      </c>
      <c r="E5214" t="s">
        <v>15</v>
      </c>
      <c r="F5214" t="s">
        <v>16</v>
      </c>
      <c r="G5214" t="s">
        <v>21</v>
      </c>
      <c r="H5214" t="s">
        <v>16</v>
      </c>
      <c r="I5214">
        <v>1</v>
      </c>
      <c r="J5214">
        <v>44</v>
      </c>
      <c r="K5214">
        <v>450</v>
      </c>
      <c r="L5214">
        <v>3.4</v>
      </c>
      <c r="M5214" t="s">
        <v>5942</v>
      </c>
      <c r="N5214" t="str">
        <f>SUBSTITUTE(Sheet1[[#This Row],[Datekey_Opening]],"_","-")</f>
        <v>2018-10-17</v>
      </c>
      <c r="O5214">
        <f>YEAR(Sheet1[[#This Row],[Date]])</f>
        <v>2018</v>
      </c>
      <c r="P5214" t="str">
        <f>LOOKUP(Sheet1[[#This Row],[CountryCode]],$AI$4:$AI$18,$AJ$4:$AJ$18)</f>
        <v>India</v>
      </c>
      <c r="Q5214">
        <f>MONTH(Sheet1[[#This Row],[Date]])</f>
        <v>10</v>
      </c>
      <c r="R5214" t="str">
        <f>TEXT(Sheet1[[#This Row],[Date]],"MMMM")</f>
        <v>October</v>
      </c>
      <c r="S5214" t="str">
        <f>TEXT(Sheet1[[#This Row],[Date]],"YYYY-MMM")</f>
        <v>2018-Oct</v>
      </c>
      <c r="T5214">
        <f>WEEKDAY(Sheet1[[#This Row],[Date]])</f>
        <v>4</v>
      </c>
      <c r="U5214" t="str">
        <f>TEXT(Sheet1[[#This Row],[Date]],"DDDD")</f>
        <v>Wednesday</v>
      </c>
      <c r="V5214" t="str">
        <f>"FM"&amp;MOD(MONTH(Sheet1[[#This Row],[Date]])-4,12)+1</f>
        <v>FM7</v>
      </c>
      <c r="W5214" t="str">
        <f>"Q"&amp;ROUNDUP(MONTH(Sheet1[[#This Row],[Date]])/3,0)</f>
        <v>Q4</v>
      </c>
      <c r="X5214" t="str">
        <f>"Q"&amp;INT(MOD(MONTH(Sheet1[[#This Row],[Date]])-4,12/3)+1)</f>
        <v>Q3</v>
      </c>
      <c r="Y5214" t="str" cm="1">
        <f t="array" ref="Y5214">_xlfn.IFS(ROUND(L5214,0)&lt;=1,"Need to improve 0-1",ROUND(L5214,0)&lt;=2,"Okay 1-2",ROUND(L5214,0)&lt;=3,"Good 2-3",ROUND(L5214,0)&lt;=4,"Great 3-4",ROUND(L5214,0)&lt;=5,"Excellent 4-5")</f>
        <v>Good 2-3</v>
      </c>
      <c r="Z5214" t="str">
        <f t="shared" si="81"/>
        <v>0-1000</v>
      </c>
    </row>
    <row r="5215" spans="1:26" x14ac:dyDescent="0.3">
      <c r="A5215">
        <v>302173</v>
      </c>
      <c r="B5215" t="s">
        <v>7523</v>
      </c>
      <c r="C5215">
        <v>1</v>
      </c>
      <c r="D5215" t="s">
        <v>14</v>
      </c>
      <c r="E5215" t="s">
        <v>15</v>
      </c>
      <c r="F5215" t="s">
        <v>16</v>
      </c>
      <c r="G5215" t="s">
        <v>16</v>
      </c>
      <c r="H5215" t="s">
        <v>16</v>
      </c>
      <c r="I5215">
        <v>1</v>
      </c>
      <c r="J5215">
        <v>12</v>
      </c>
      <c r="K5215">
        <v>200</v>
      </c>
      <c r="L5215">
        <v>2.7</v>
      </c>
      <c r="M5215" t="s">
        <v>5948</v>
      </c>
      <c r="N5215" t="str">
        <f>SUBSTITUTE(Sheet1[[#This Row],[Datekey_Opening]],"_","-")</f>
        <v>2014-10-8</v>
      </c>
      <c r="O5215">
        <f>YEAR(Sheet1[[#This Row],[Date]])</f>
        <v>2014</v>
      </c>
      <c r="P5215" t="str">
        <f>LOOKUP(Sheet1[[#This Row],[CountryCode]],$AI$4:$AI$18,$AJ$4:$AJ$18)</f>
        <v>India</v>
      </c>
      <c r="Q5215">
        <f>MONTH(Sheet1[[#This Row],[Date]])</f>
        <v>10</v>
      </c>
      <c r="R5215" t="str">
        <f>TEXT(Sheet1[[#This Row],[Date]],"MMMM")</f>
        <v>October</v>
      </c>
      <c r="S5215" t="str">
        <f>TEXT(Sheet1[[#This Row],[Date]],"YYYY-MMM")</f>
        <v>2014-Oct</v>
      </c>
      <c r="T5215">
        <f>WEEKDAY(Sheet1[[#This Row],[Date]])</f>
        <v>4</v>
      </c>
      <c r="U5215" t="str">
        <f>TEXT(Sheet1[[#This Row],[Date]],"DDDD")</f>
        <v>Wednesday</v>
      </c>
      <c r="V5215" t="str">
        <f>"FM"&amp;MOD(MONTH(Sheet1[[#This Row],[Date]])-4,12)+1</f>
        <v>FM7</v>
      </c>
      <c r="W5215" t="str">
        <f>"Q"&amp;ROUNDUP(MONTH(Sheet1[[#This Row],[Date]])/3,0)</f>
        <v>Q4</v>
      </c>
      <c r="X5215" t="str">
        <f>"Q"&amp;INT(MOD(MONTH(Sheet1[[#This Row],[Date]])-4,12/3)+1)</f>
        <v>Q3</v>
      </c>
      <c r="Y5215" t="str" cm="1">
        <f t="array" ref="Y5215">_xlfn.IFS(ROUND(L5215,0)&lt;=1,"Need to improve 0-1",ROUND(L5215,0)&lt;=2,"Okay 1-2",ROUND(L5215,0)&lt;=3,"Good 2-3",ROUND(L5215,0)&lt;=4,"Great 3-4",ROUND(L5215,0)&lt;=5,"Excellent 4-5")</f>
        <v>Good 2-3</v>
      </c>
      <c r="Z5215" t="str">
        <f t="shared" si="81"/>
        <v>0-1000</v>
      </c>
    </row>
    <row r="5216" spans="1:26" x14ac:dyDescent="0.3">
      <c r="A5216">
        <v>302302</v>
      </c>
      <c r="B5216" t="s">
        <v>7477</v>
      </c>
      <c r="C5216">
        <v>1</v>
      </c>
      <c r="D5216" t="s">
        <v>14</v>
      </c>
      <c r="E5216" t="s">
        <v>15</v>
      </c>
      <c r="F5216" t="s">
        <v>16</v>
      </c>
      <c r="G5216" t="s">
        <v>16</v>
      </c>
      <c r="H5216" t="s">
        <v>16</v>
      </c>
      <c r="I5216">
        <v>1</v>
      </c>
      <c r="J5216">
        <v>98</v>
      </c>
      <c r="K5216">
        <v>200</v>
      </c>
      <c r="L5216">
        <v>3.6</v>
      </c>
      <c r="M5216" t="s">
        <v>4082</v>
      </c>
      <c r="N5216" t="str">
        <f>SUBSTITUTE(Sheet1[[#This Row],[Datekey_Opening]],"_","-")</f>
        <v>2013-10-17</v>
      </c>
      <c r="O5216">
        <f>YEAR(Sheet1[[#This Row],[Date]])</f>
        <v>2013</v>
      </c>
      <c r="P5216" t="str">
        <f>LOOKUP(Sheet1[[#This Row],[CountryCode]],$AI$4:$AI$18,$AJ$4:$AJ$18)</f>
        <v>India</v>
      </c>
      <c r="Q5216">
        <f>MONTH(Sheet1[[#This Row],[Date]])</f>
        <v>10</v>
      </c>
      <c r="R5216" t="str">
        <f>TEXT(Sheet1[[#This Row],[Date]],"MMMM")</f>
        <v>October</v>
      </c>
      <c r="S5216" t="str">
        <f>TEXT(Sheet1[[#This Row],[Date]],"YYYY-MMM")</f>
        <v>2013-Oct</v>
      </c>
      <c r="T5216">
        <f>WEEKDAY(Sheet1[[#This Row],[Date]])</f>
        <v>5</v>
      </c>
      <c r="U5216" t="str">
        <f>TEXT(Sheet1[[#This Row],[Date]],"DDDD")</f>
        <v>Thursday</v>
      </c>
      <c r="V5216" t="str">
        <f>"FM"&amp;MOD(MONTH(Sheet1[[#This Row],[Date]])-4,12)+1</f>
        <v>FM7</v>
      </c>
      <c r="W5216" t="str">
        <f>"Q"&amp;ROUNDUP(MONTH(Sheet1[[#This Row],[Date]])/3,0)</f>
        <v>Q4</v>
      </c>
      <c r="X5216" t="str">
        <f>"Q"&amp;INT(MOD(MONTH(Sheet1[[#This Row],[Date]])-4,12/3)+1)</f>
        <v>Q3</v>
      </c>
      <c r="Y5216" t="str" cm="1">
        <f t="array" ref="Y5216">_xlfn.IFS(ROUND(L5216,0)&lt;=1,"Need to improve 0-1",ROUND(L5216,0)&lt;=2,"Okay 1-2",ROUND(L5216,0)&lt;=3,"Good 2-3",ROUND(L5216,0)&lt;=4,"Great 3-4",ROUND(L5216,0)&lt;=5,"Excellent 4-5")</f>
        <v>Great 3-4</v>
      </c>
      <c r="Z5216" t="str">
        <f t="shared" si="81"/>
        <v>0-1000</v>
      </c>
    </row>
    <row r="5217" spans="1:26" x14ac:dyDescent="0.3">
      <c r="A5217">
        <v>304090</v>
      </c>
      <c r="B5217" t="s">
        <v>7524</v>
      </c>
      <c r="C5217">
        <v>1</v>
      </c>
      <c r="D5217" t="s">
        <v>14</v>
      </c>
      <c r="E5217" t="s">
        <v>15</v>
      </c>
      <c r="F5217" t="s">
        <v>16</v>
      </c>
      <c r="G5217" t="s">
        <v>16</v>
      </c>
      <c r="H5217" t="s">
        <v>16</v>
      </c>
      <c r="I5217">
        <v>1</v>
      </c>
      <c r="J5217">
        <v>9</v>
      </c>
      <c r="K5217">
        <v>350</v>
      </c>
      <c r="L5217">
        <v>3.1</v>
      </c>
      <c r="M5217" t="s">
        <v>3064</v>
      </c>
      <c r="N5217" t="str">
        <f>SUBSTITUTE(Sheet1[[#This Row],[Datekey_Opening]],"_","-")</f>
        <v>2010-10-19</v>
      </c>
      <c r="O5217">
        <f>YEAR(Sheet1[[#This Row],[Date]])</f>
        <v>2010</v>
      </c>
      <c r="P5217" t="str">
        <f>LOOKUP(Sheet1[[#This Row],[CountryCode]],$AI$4:$AI$18,$AJ$4:$AJ$18)</f>
        <v>India</v>
      </c>
      <c r="Q5217">
        <f>MONTH(Sheet1[[#This Row],[Date]])</f>
        <v>10</v>
      </c>
      <c r="R5217" t="str">
        <f>TEXT(Sheet1[[#This Row],[Date]],"MMMM")</f>
        <v>October</v>
      </c>
      <c r="S5217" t="str">
        <f>TEXT(Sheet1[[#This Row],[Date]],"YYYY-MMM")</f>
        <v>2010-Oct</v>
      </c>
      <c r="T5217">
        <f>WEEKDAY(Sheet1[[#This Row],[Date]])</f>
        <v>3</v>
      </c>
      <c r="U5217" t="str">
        <f>TEXT(Sheet1[[#This Row],[Date]],"DDDD")</f>
        <v>Tuesday</v>
      </c>
      <c r="V5217" t="str">
        <f>"FM"&amp;MOD(MONTH(Sheet1[[#This Row],[Date]])-4,12)+1</f>
        <v>FM7</v>
      </c>
      <c r="W5217" t="str">
        <f>"Q"&amp;ROUNDUP(MONTH(Sheet1[[#This Row],[Date]])/3,0)</f>
        <v>Q4</v>
      </c>
      <c r="X5217" t="str">
        <f>"Q"&amp;INT(MOD(MONTH(Sheet1[[#This Row],[Date]])-4,12/3)+1)</f>
        <v>Q3</v>
      </c>
      <c r="Y5217" t="str" cm="1">
        <f t="array" ref="Y5217">_xlfn.IFS(ROUND(L5217,0)&lt;=1,"Need to improve 0-1",ROUND(L5217,0)&lt;=2,"Okay 1-2",ROUND(L5217,0)&lt;=3,"Good 2-3",ROUND(L5217,0)&lt;=4,"Great 3-4",ROUND(L5217,0)&lt;=5,"Excellent 4-5")</f>
        <v>Good 2-3</v>
      </c>
      <c r="Z5217" t="str">
        <f t="shared" si="81"/>
        <v>0-1000</v>
      </c>
    </row>
    <row r="5218" spans="1:26" x14ac:dyDescent="0.3">
      <c r="A5218">
        <v>305552</v>
      </c>
      <c r="B5218" t="s">
        <v>7525</v>
      </c>
      <c r="C5218">
        <v>1</v>
      </c>
      <c r="D5218" t="s">
        <v>14</v>
      </c>
      <c r="E5218" t="s">
        <v>15</v>
      </c>
      <c r="F5218" t="s">
        <v>16</v>
      </c>
      <c r="G5218" t="s">
        <v>16</v>
      </c>
      <c r="H5218" t="s">
        <v>16</v>
      </c>
      <c r="I5218">
        <v>1</v>
      </c>
      <c r="J5218">
        <v>5</v>
      </c>
      <c r="K5218">
        <v>150</v>
      </c>
      <c r="L5218">
        <v>3</v>
      </c>
      <c r="M5218" t="s">
        <v>3414</v>
      </c>
      <c r="N5218" t="str">
        <f>SUBSTITUTE(Sheet1[[#This Row],[Datekey_Opening]],"_","-")</f>
        <v>2010-10-25</v>
      </c>
      <c r="O5218">
        <f>YEAR(Sheet1[[#This Row],[Date]])</f>
        <v>2010</v>
      </c>
      <c r="P5218" t="str">
        <f>LOOKUP(Sheet1[[#This Row],[CountryCode]],$AI$4:$AI$18,$AJ$4:$AJ$18)</f>
        <v>India</v>
      </c>
      <c r="Q5218">
        <f>MONTH(Sheet1[[#This Row],[Date]])</f>
        <v>10</v>
      </c>
      <c r="R5218" t="str">
        <f>TEXT(Sheet1[[#This Row],[Date]],"MMMM")</f>
        <v>October</v>
      </c>
      <c r="S5218" t="str">
        <f>TEXT(Sheet1[[#This Row],[Date]],"YYYY-MMM")</f>
        <v>2010-Oct</v>
      </c>
      <c r="T5218">
        <f>WEEKDAY(Sheet1[[#This Row],[Date]])</f>
        <v>2</v>
      </c>
      <c r="U5218" t="str">
        <f>TEXT(Sheet1[[#This Row],[Date]],"DDDD")</f>
        <v>Monday</v>
      </c>
      <c r="V5218" t="str">
        <f>"FM"&amp;MOD(MONTH(Sheet1[[#This Row],[Date]])-4,12)+1</f>
        <v>FM7</v>
      </c>
      <c r="W5218" t="str">
        <f>"Q"&amp;ROUNDUP(MONTH(Sheet1[[#This Row],[Date]])/3,0)</f>
        <v>Q4</v>
      </c>
      <c r="X5218" t="str">
        <f>"Q"&amp;INT(MOD(MONTH(Sheet1[[#This Row],[Date]])-4,12/3)+1)</f>
        <v>Q3</v>
      </c>
      <c r="Y5218" t="str" cm="1">
        <f t="array" ref="Y5218">_xlfn.IFS(ROUND(L5218,0)&lt;=1,"Need to improve 0-1",ROUND(L5218,0)&lt;=2,"Okay 1-2",ROUND(L5218,0)&lt;=3,"Good 2-3",ROUND(L5218,0)&lt;=4,"Great 3-4",ROUND(L5218,0)&lt;=5,"Excellent 4-5")</f>
        <v>Good 2-3</v>
      </c>
      <c r="Z5218" t="str">
        <f t="shared" si="81"/>
        <v>0-1000</v>
      </c>
    </row>
    <row r="5219" spans="1:26" x14ac:dyDescent="0.3">
      <c r="A5219">
        <v>301836</v>
      </c>
      <c r="B5219" t="s">
        <v>7526</v>
      </c>
      <c r="C5219">
        <v>1</v>
      </c>
      <c r="D5219" t="s">
        <v>14</v>
      </c>
      <c r="E5219" t="s">
        <v>15</v>
      </c>
      <c r="F5219" t="s">
        <v>16</v>
      </c>
      <c r="G5219" t="s">
        <v>16</v>
      </c>
      <c r="H5219" t="s">
        <v>16</v>
      </c>
      <c r="I5219">
        <v>1</v>
      </c>
      <c r="J5219">
        <v>10</v>
      </c>
      <c r="K5219">
        <v>150</v>
      </c>
      <c r="L5219">
        <v>3.1</v>
      </c>
      <c r="M5219" t="s">
        <v>1340</v>
      </c>
      <c r="N5219" t="str">
        <f>SUBSTITUTE(Sheet1[[#This Row],[Datekey_Opening]],"_","-")</f>
        <v>2012-10-20</v>
      </c>
      <c r="O5219">
        <f>YEAR(Sheet1[[#This Row],[Date]])</f>
        <v>2012</v>
      </c>
      <c r="P5219" t="str">
        <f>LOOKUP(Sheet1[[#This Row],[CountryCode]],$AI$4:$AI$18,$AJ$4:$AJ$18)</f>
        <v>India</v>
      </c>
      <c r="Q5219">
        <f>MONTH(Sheet1[[#This Row],[Date]])</f>
        <v>10</v>
      </c>
      <c r="R5219" t="str">
        <f>TEXT(Sheet1[[#This Row],[Date]],"MMMM")</f>
        <v>October</v>
      </c>
      <c r="S5219" t="str">
        <f>TEXT(Sheet1[[#This Row],[Date]],"YYYY-MMM")</f>
        <v>2012-Oct</v>
      </c>
      <c r="T5219">
        <f>WEEKDAY(Sheet1[[#This Row],[Date]])</f>
        <v>7</v>
      </c>
      <c r="U5219" t="str">
        <f>TEXT(Sheet1[[#This Row],[Date]],"DDDD")</f>
        <v>Saturday</v>
      </c>
      <c r="V5219" t="str">
        <f>"FM"&amp;MOD(MONTH(Sheet1[[#This Row],[Date]])-4,12)+1</f>
        <v>FM7</v>
      </c>
      <c r="W5219" t="str">
        <f>"Q"&amp;ROUNDUP(MONTH(Sheet1[[#This Row],[Date]])/3,0)</f>
        <v>Q4</v>
      </c>
      <c r="X5219" t="str">
        <f>"Q"&amp;INT(MOD(MONTH(Sheet1[[#This Row],[Date]])-4,12/3)+1)</f>
        <v>Q3</v>
      </c>
      <c r="Y5219" t="str" cm="1">
        <f t="array" ref="Y5219">_xlfn.IFS(ROUND(L5219,0)&lt;=1,"Need to improve 0-1",ROUND(L5219,0)&lt;=2,"Okay 1-2",ROUND(L5219,0)&lt;=3,"Good 2-3",ROUND(L5219,0)&lt;=4,"Great 3-4",ROUND(L5219,0)&lt;=5,"Excellent 4-5")</f>
        <v>Good 2-3</v>
      </c>
      <c r="Z5219" t="str">
        <f t="shared" si="81"/>
        <v>0-1000</v>
      </c>
    </row>
    <row r="5220" spans="1:26" x14ac:dyDescent="0.3">
      <c r="A5220">
        <v>310273</v>
      </c>
      <c r="B5220" t="s">
        <v>7527</v>
      </c>
      <c r="C5220">
        <v>1</v>
      </c>
      <c r="D5220" t="s">
        <v>14</v>
      </c>
      <c r="E5220" t="s">
        <v>15</v>
      </c>
      <c r="F5220" t="s">
        <v>16</v>
      </c>
      <c r="G5220" t="s">
        <v>16</v>
      </c>
      <c r="H5220" t="s">
        <v>16</v>
      </c>
      <c r="I5220">
        <v>1</v>
      </c>
      <c r="J5220">
        <v>7</v>
      </c>
      <c r="K5220">
        <v>200</v>
      </c>
      <c r="L5220">
        <v>3.1</v>
      </c>
      <c r="M5220" t="s">
        <v>1335</v>
      </c>
      <c r="N5220" t="str">
        <f>SUBSTITUTE(Sheet1[[#This Row],[Datekey_Opening]],"_","-")</f>
        <v>2012-10-3</v>
      </c>
      <c r="O5220">
        <f>YEAR(Sheet1[[#This Row],[Date]])</f>
        <v>2012</v>
      </c>
      <c r="P5220" t="str">
        <f>LOOKUP(Sheet1[[#This Row],[CountryCode]],$AI$4:$AI$18,$AJ$4:$AJ$18)</f>
        <v>India</v>
      </c>
      <c r="Q5220">
        <f>MONTH(Sheet1[[#This Row],[Date]])</f>
        <v>10</v>
      </c>
      <c r="R5220" t="str">
        <f>TEXT(Sheet1[[#This Row],[Date]],"MMMM")</f>
        <v>October</v>
      </c>
      <c r="S5220" t="str">
        <f>TEXT(Sheet1[[#This Row],[Date]],"YYYY-MMM")</f>
        <v>2012-Oct</v>
      </c>
      <c r="T5220">
        <f>WEEKDAY(Sheet1[[#This Row],[Date]])</f>
        <v>4</v>
      </c>
      <c r="U5220" t="str">
        <f>TEXT(Sheet1[[#This Row],[Date]],"DDDD")</f>
        <v>Wednesday</v>
      </c>
      <c r="V5220" t="str">
        <f>"FM"&amp;MOD(MONTH(Sheet1[[#This Row],[Date]])-4,12)+1</f>
        <v>FM7</v>
      </c>
      <c r="W5220" t="str">
        <f>"Q"&amp;ROUNDUP(MONTH(Sheet1[[#This Row],[Date]])/3,0)</f>
        <v>Q4</v>
      </c>
      <c r="X5220" t="str">
        <f>"Q"&amp;INT(MOD(MONTH(Sheet1[[#This Row],[Date]])-4,12/3)+1)</f>
        <v>Q3</v>
      </c>
      <c r="Y5220" t="str" cm="1">
        <f t="array" ref="Y5220">_xlfn.IFS(ROUND(L5220,0)&lt;=1,"Need to improve 0-1",ROUND(L5220,0)&lt;=2,"Okay 1-2",ROUND(L5220,0)&lt;=3,"Good 2-3",ROUND(L5220,0)&lt;=4,"Great 3-4",ROUND(L5220,0)&lt;=5,"Excellent 4-5")</f>
        <v>Good 2-3</v>
      </c>
      <c r="Z5220" t="str">
        <f t="shared" si="81"/>
        <v>0-1000</v>
      </c>
    </row>
    <row r="5221" spans="1:26" x14ac:dyDescent="0.3">
      <c r="A5221">
        <v>308862</v>
      </c>
      <c r="B5221" t="s">
        <v>7528</v>
      </c>
      <c r="C5221">
        <v>1</v>
      </c>
      <c r="D5221" t="s">
        <v>14</v>
      </c>
      <c r="E5221" t="s">
        <v>15</v>
      </c>
      <c r="F5221" t="s">
        <v>16</v>
      </c>
      <c r="G5221" t="s">
        <v>16</v>
      </c>
      <c r="H5221" t="s">
        <v>16</v>
      </c>
      <c r="I5221">
        <v>1</v>
      </c>
      <c r="J5221">
        <v>8</v>
      </c>
      <c r="K5221">
        <v>250</v>
      </c>
      <c r="L5221">
        <v>2.9</v>
      </c>
      <c r="M5221" t="s">
        <v>3058</v>
      </c>
      <c r="N5221" t="str">
        <f>SUBSTITUTE(Sheet1[[#This Row],[Datekey_Opening]],"_","-")</f>
        <v>2010-10-16</v>
      </c>
      <c r="O5221">
        <f>YEAR(Sheet1[[#This Row],[Date]])</f>
        <v>2010</v>
      </c>
      <c r="P5221" t="str">
        <f>LOOKUP(Sheet1[[#This Row],[CountryCode]],$AI$4:$AI$18,$AJ$4:$AJ$18)</f>
        <v>India</v>
      </c>
      <c r="Q5221">
        <f>MONTH(Sheet1[[#This Row],[Date]])</f>
        <v>10</v>
      </c>
      <c r="R5221" t="str">
        <f>TEXT(Sheet1[[#This Row],[Date]],"MMMM")</f>
        <v>October</v>
      </c>
      <c r="S5221" t="str">
        <f>TEXT(Sheet1[[#This Row],[Date]],"YYYY-MMM")</f>
        <v>2010-Oct</v>
      </c>
      <c r="T5221">
        <f>WEEKDAY(Sheet1[[#This Row],[Date]])</f>
        <v>7</v>
      </c>
      <c r="U5221" t="str">
        <f>TEXT(Sheet1[[#This Row],[Date]],"DDDD")</f>
        <v>Saturday</v>
      </c>
      <c r="V5221" t="str">
        <f>"FM"&amp;MOD(MONTH(Sheet1[[#This Row],[Date]])-4,12)+1</f>
        <v>FM7</v>
      </c>
      <c r="W5221" t="str">
        <f>"Q"&amp;ROUNDUP(MONTH(Sheet1[[#This Row],[Date]])/3,0)</f>
        <v>Q4</v>
      </c>
      <c r="X5221" t="str">
        <f>"Q"&amp;INT(MOD(MONTH(Sheet1[[#This Row],[Date]])-4,12/3)+1)</f>
        <v>Q3</v>
      </c>
      <c r="Y5221" t="str" cm="1">
        <f t="array" ref="Y5221">_xlfn.IFS(ROUND(L5221,0)&lt;=1,"Need to improve 0-1",ROUND(L5221,0)&lt;=2,"Okay 1-2",ROUND(L5221,0)&lt;=3,"Good 2-3",ROUND(L5221,0)&lt;=4,"Great 3-4",ROUND(L5221,0)&lt;=5,"Excellent 4-5")</f>
        <v>Good 2-3</v>
      </c>
      <c r="Z5221" t="str">
        <f t="shared" si="81"/>
        <v>0-1000</v>
      </c>
    </row>
    <row r="5222" spans="1:26" x14ac:dyDescent="0.3">
      <c r="A5222">
        <v>8680</v>
      </c>
      <c r="B5222" t="s">
        <v>7529</v>
      </c>
      <c r="C5222">
        <v>1</v>
      </c>
      <c r="D5222" t="s">
        <v>14</v>
      </c>
      <c r="E5222" t="s">
        <v>15</v>
      </c>
      <c r="F5222" t="s">
        <v>16</v>
      </c>
      <c r="G5222" t="s">
        <v>16</v>
      </c>
      <c r="H5222" t="s">
        <v>16</v>
      </c>
      <c r="I5222">
        <v>1</v>
      </c>
      <c r="J5222">
        <v>10</v>
      </c>
      <c r="K5222">
        <v>200</v>
      </c>
      <c r="L5222">
        <v>3</v>
      </c>
      <c r="M5222" t="s">
        <v>5516</v>
      </c>
      <c r="N5222" t="str">
        <f>SUBSTITUTE(Sheet1[[#This Row],[Datekey_Opening]],"_","-")</f>
        <v>2010-10-21</v>
      </c>
      <c r="O5222">
        <f>YEAR(Sheet1[[#This Row],[Date]])</f>
        <v>2010</v>
      </c>
      <c r="P5222" t="str">
        <f>LOOKUP(Sheet1[[#This Row],[CountryCode]],$AI$4:$AI$18,$AJ$4:$AJ$18)</f>
        <v>India</v>
      </c>
      <c r="Q5222">
        <f>MONTH(Sheet1[[#This Row],[Date]])</f>
        <v>10</v>
      </c>
      <c r="R5222" t="str">
        <f>TEXT(Sheet1[[#This Row],[Date]],"MMMM")</f>
        <v>October</v>
      </c>
      <c r="S5222" t="str">
        <f>TEXT(Sheet1[[#This Row],[Date]],"YYYY-MMM")</f>
        <v>2010-Oct</v>
      </c>
      <c r="T5222">
        <f>WEEKDAY(Sheet1[[#This Row],[Date]])</f>
        <v>5</v>
      </c>
      <c r="U5222" t="str">
        <f>TEXT(Sheet1[[#This Row],[Date]],"DDDD")</f>
        <v>Thursday</v>
      </c>
      <c r="V5222" t="str">
        <f>"FM"&amp;MOD(MONTH(Sheet1[[#This Row],[Date]])-4,12)+1</f>
        <v>FM7</v>
      </c>
      <c r="W5222" t="str">
        <f>"Q"&amp;ROUNDUP(MONTH(Sheet1[[#This Row],[Date]])/3,0)</f>
        <v>Q4</v>
      </c>
      <c r="X5222" t="str">
        <f>"Q"&amp;INT(MOD(MONTH(Sheet1[[#This Row],[Date]])-4,12/3)+1)</f>
        <v>Q3</v>
      </c>
      <c r="Y5222" t="str" cm="1">
        <f t="array" ref="Y5222">_xlfn.IFS(ROUND(L5222,0)&lt;=1,"Need to improve 0-1",ROUND(L5222,0)&lt;=2,"Okay 1-2",ROUND(L5222,0)&lt;=3,"Good 2-3",ROUND(L5222,0)&lt;=4,"Great 3-4",ROUND(L5222,0)&lt;=5,"Excellent 4-5")</f>
        <v>Good 2-3</v>
      </c>
      <c r="Z5222" t="str">
        <f t="shared" si="81"/>
        <v>0-1000</v>
      </c>
    </row>
    <row r="5223" spans="1:26" x14ac:dyDescent="0.3">
      <c r="A5223">
        <v>306531</v>
      </c>
      <c r="B5223" t="s">
        <v>7530</v>
      </c>
      <c r="C5223">
        <v>1</v>
      </c>
      <c r="D5223" t="s">
        <v>14</v>
      </c>
      <c r="E5223" t="s">
        <v>15</v>
      </c>
      <c r="F5223" t="s">
        <v>16</v>
      </c>
      <c r="G5223" t="s">
        <v>21</v>
      </c>
      <c r="H5223" t="s">
        <v>21</v>
      </c>
      <c r="I5223">
        <v>2</v>
      </c>
      <c r="J5223">
        <v>37</v>
      </c>
      <c r="K5223">
        <v>500</v>
      </c>
      <c r="L5223">
        <v>2.5</v>
      </c>
      <c r="M5223" t="s">
        <v>5214</v>
      </c>
      <c r="N5223" t="str">
        <f>SUBSTITUTE(Sheet1[[#This Row],[Datekey_Opening]],"_","-")</f>
        <v>2013-4-8</v>
      </c>
      <c r="O5223">
        <f>YEAR(Sheet1[[#This Row],[Date]])</f>
        <v>2013</v>
      </c>
      <c r="P5223" t="str">
        <f>LOOKUP(Sheet1[[#This Row],[CountryCode]],$AI$4:$AI$18,$AJ$4:$AJ$18)</f>
        <v>India</v>
      </c>
      <c r="Q5223">
        <f>MONTH(Sheet1[[#This Row],[Date]])</f>
        <v>4</v>
      </c>
      <c r="R5223" t="str">
        <f>TEXT(Sheet1[[#This Row],[Date]],"MMMM")</f>
        <v>April</v>
      </c>
      <c r="S5223" t="str">
        <f>TEXT(Sheet1[[#This Row],[Date]],"YYYY-MMM")</f>
        <v>2013-Apr</v>
      </c>
      <c r="T5223">
        <f>WEEKDAY(Sheet1[[#This Row],[Date]])</f>
        <v>2</v>
      </c>
      <c r="U5223" t="str">
        <f>TEXT(Sheet1[[#This Row],[Date]],"DDDD")</f>
        <v>Monday</v>
      </c>
      <c r="V5223" t="str">
        <f>"FM"&amp;MOD(MONTH(Sheet1[[#This Row],[Date]])-4,12)+1</f>
        <v>FM1</v>
      </c>
      <c r="W5223" t="str">
        <f>"Q"&amp;ROUNDUP(MONTH(Sheet1[[#This Row],[Date]])/3,0)</f>
        <v>Q2</v>
      </c>
      <c r="X5223" t="str">
        <f>"Q"&amp;INT(MOD(MONTH(Sheet1[[#This Row],[Date]])-4,12/3)+1)</f>
        <v>Q1</v>
      </c>
      <c r="Y5223" t="str" cm="1">
        <f t="array" ref="Y5223">_xlfn.IFS(ROUND(L5223,0)&lt;=1,"Need to improve 0-1",ROUND(L5223,0)&lt;=2,"Okay 1-2",ROUND(L5223,0)&lt;=3,"Good 2-3",ROUND(L5223,0)&lt;=4,"Great 3-4",ROUND(L5223,0)&lt;=5,"Excellent 4-5")</f>
        <v>Good 2-3</v>
      </c>
      <c r="Z5223" t="str">
        <f t="shared" si="81"/>
        <v>0-1000</v>
      </c>
    </row>
    <row r="5224" spans="1:26" x14ac:dyDescent="0.3">
      <c r="A5224">
        <v>307940</v>
      </c>
      <c r="B5224" t="s">
        <v>7531</v>
      </c>
      <c r="C5224">
        <v>1</v>
      </c>
      <c r="D5224" t="s">
        <v>14</v>
      </c>
      <c r="E5224" t="s">
        <v>15</v>
      </c>
      <c r="F5224" t="s">
        <v>21</v>
      </c>
      <c r="G5224" t="s">
        <v>21</v>
      </c>
      <c r="H5224" t="s">
        <v>16</v>
      </c>
      <c r="I5224">
        <v>2</v>
      </c>
      <c r="J5224">
        <v>102</v>
      </c>
      <c r="K5224">
        <v>950</v>
      </c>
      <c r="L5224">
        <v>3.3</v>
      </c>
      <c r="M5224" t="s">
        <v>2666</v>
      </c>
      <c r="N5224" t="str">
        <f>SUBSTITUTE(Sheet1[[#This Row],[Datekey_Opening]],"_","-")</f>
        <v>2010-6-4</v>
      </c>
      <c r="O5224">
        <f>YEAR(Sheet1[[#This Row],[Date]])</f>
        <v>2010</v>
      </c>
      <c r="P5224" t="str">
        <f>LOOKUP(Sheet1[[#This Row],[CountryCode]],$AI$4:$AI$18,$AJ$4:$AJ$18)</f>
        <v>India</v>
      </c>
      <c r="Q5224">
        <f>MONTH(Sheet1[[#This Row],[Date]])</f>
        <v>6</v>
      </c>
      <c r="R5224" t="str">
        <f>TEXT(Sheet1[[#This Row],[Date]],"MMMM")</f>
        <v>June</v>
      </c>
      <c r="S5224" t="str">
        <f>TEXT(Sheet1[[#This Row],[Date]],"YYYY-MMM")</f>
        <v>2010-Jun</v>
      </c>
      <c r="T5224">
        <f>WEEKDAY(Sheet1[[#This Row],[Date]])</f>
        <v>6</v>
      </c>
      <c r="U5224" t="str">
        <f>TEXT(Sheet1[[#This Row],[Date]],"DDDD")</f>
        <v>Friday</v>
      </c>
      <c r="V5224" t="str">
        <f>"FM"&amp;MOD(MONTH(Sheet1[[#This Row],[Date]])-4,12)+1</f>
        <v>FM3</v>
      </c>
      <c r="W5224" t="str">
        <f>"Q"&amp;ROUNDUP(MONTH(Sheet1[[#This Row],[Date]])/3,0)</f>
        <v>Q2</v>
      </c>
      <c r="X5224" t="str">
        <f>"Q"&amp;INT(MOD(MONTH(Sheet1[[#This Row],[Date]])-4,12/3)+1)</f>
        <v>Q3</v>
      </c>
      <c r="Y5224" t="str" cm="1">
        <f t="array" ref="Y5224">_xlfn.IFS(ROUND(L5224,0)&lt;=1,"Need to improve 0-1",ROUND(L5224,0)&lt;=2,"Okay 1-2",ROUND(L5224,0)&lt;=3,"Good 2-3",ROUND(L5224,0)&lt;=4,"Great 3-4",ROUND(L5224,0)&lt;=5,"Excellent 4-5")</f>
        <v>Good 2-3</v>
      </c>
      <c r="Z5224" t="str">
        <f t="shared" si="81"/>
        <v>0-1000</v>
      </c>
    </row>
    <row r="5225" spans="1:26" x14ac:dyDescent="0.3">
      <c r="A5225">
        <v>303578</v>
      </c>
      <c r="B5225" t="s">
        <v>4474</v>
      </c>
      <c r="C5225">
        <v>1</v>
      </c>
      <c r="D5225" t="s">
        <v>14</v>
      </c>
      <c r="E5225" t="s">
        <v>15</v>
      </c>
      <c r="F5225" t="s">
        <v>21</v>
      </c>
      <c r="G5225" t="s">
        <v>16</v>
      </c>
      <c r="H5225" t="s">
        <v>16</v>
      </c>
      <c r="I5225">
        <v>2</v>
      </c>
      <c r="J5225">
        <v>159</v>
      </c>
      <c r="K5225">
        <v>800</v>
      </c>
      <c r="L5225">
        <v>3.5</v>
      </c>
      <c r="M5225" t="s">
        <v>3373</v>
      </c>
      <c r="N5225" t="str">
        <f>SUBSTITUTE(Sheet1[[#This Row],[Datekey_Opening]],"_","-")</f>
        <v>2013-5-6</v>
      </c>
      <c r="O5225">
        <f>YEAR(Sheet1[[#This Row],[Date]])</f>
        <v>2013</v>
      </c>
      <c r="P5225" t="str">
        <f>LOOKUP(Sheet1[[#This Row],[CountryCode]],$AI$4:$AI$18,$AJ$4:$AJ$18)</f>
        <v>India</v>
      </c>
      <c r="Q5225">
        <f>MONTH(Sheet1[[#This Row],[Date]])</f>
        <v>5</v>
      </c>
      <c r="R5225" t="str">
        <f>TEXT(Sheet1[[#This Row],[Date]],"MMMM")</f>
        <v>May</v>
      </c>
      <c r="S5225" t="str">
        <f>TEXT(Sheet1[[#This Row],[Date]],"YYYY-MMM")</f>
        <v>2013-May</v>
      </c>
      <c r="T5225">
        <f>WEEKDAY(Sheet1[[#This Row],[Date]])</f>
        <v>2</v>
      </c>
      <c r="U5225" t="str">
        <f>TEXT(Sheet1[[#This Row],[Date]],"DDDD")</f>
        <v>Monday</v>
      </c>
      <c r="V5225" t="str">
        <f>"FM"&amp;MOD(MONTH(Sheet1[[#This Row],[Date]])-4,12)+1</f>
        <v>FM2</v>
      </c>
      <c r="W5225" t="str">
        <f>"Q"&amp;ROUNDUP(MONTH(Sheet1[[#This Row],[Date]])/3,0)</f>
        <v>Q2</v>
      </c>
      <c r="X5225" t="str">
        <f>"Q"&amp;INT(MOD(MONTH(Sheet1[[#This Row],[Date]])-4,12/3)+1)</f>
        <v>Q2</v>
      </c>
      <c r="Y5225" t="str" cm="1">
        <f t="array" ref="Y5225">_xlfn.IFS(ROUND(L5225,0)&lt;=1,"Need to improve 0-1",ROUND(L5225,0)&lt;=2,"Okay 1-2",ROUND(L5225,0)&lt;=3,"Good 2-3",ROUND(L5225,0)&lt;=4,"Great 3-4",ROUND(L5225,0)&lt;=5,"Excellent 4-5")</f>
        <v>Great 3-4</v>
      </c>
      <c r="Z5225" t="str">
        <f t="shared" si="81"/>
        <v>0-1000</v>
      </c>
    </row>
    <row r="5226" spans="1:26" x14ac:dyDescent="0.3">
      <c r="A5226">
        <v>18082630</v>
      </c>
      <c r="B5226" t="s">
        <v>7532</v>
      </c>
      <c r="C5226">
        <v>1</v>
      </c>
      <c r="D5226" t="s">
        <v>14</v>
      </c>
      <c r="E5226" t="s">
        <v>15</v>
      </c>
      <c r="F5226" t="s">
        <v>21</v>
      </c>
      <c r="G5226" t="s">
        <v>21</v>
      </c>
      <c r="H5226" t="s">
        <v>16</v>
      </c>
      <c r="I5226">
        <v>2</v>
      </c>
      <c r="J5226">
        <v>27</v>
      </c>
      <c r="K5226">
        <v>750</v>
      </c>
      <c r="L5226">
        <v>3.3</v>
      </c>
      <c r="M5226" t="s">
        <v>4665</v>
      </c>
      <c r="N5226" t="str">
        <f>SUBSTITUTE(Sheet1[[#This Row],[Datekey_Opening]],"_","-")</f>
        <v>2018-1-15</v>
      </c>
      <c r="O5226">
        <f>YEAR(Sheet1[[#This Row],[Date]])</f>
        <v>2018</v>
      </c>
      <c r="P5226" t="str">
        <f>LOOKUP(Sheet1[[#This Row],[CountryCode]],$AI$4:$AI$18,$AJ$4:$AJ$18)</f>
        <v>India</v>
      </c>
      <c r="Q5226">
        <f>MONTH(Sheet1[[#This Row],[Date]])</f>
        <v>1</v>
      </c>
      <c r="R5226" t="str">
        <f>TEXT(Sheet1[[#This Row],[Date]],"MMMM")</f>
        <v>January</v>
      </c>
      <c r="S5226" t="str">
        <f>TEXT(Sheet1[[#This Row],[Date]],"YYYY-MMM")</f>
        <v>2018-Jan</v>
      </c>
      <c r="T5226">
        <f>WEEKDAY(Sheet1[[#This Row],[Date]])</f>
        <v>2</v>
      </c>
      <c r="U5226" t="str">
        <f>TEXT(Sheet1[[#This Row],[Date]],"DDDD")</f>
        <v>Monday</v>
      </c>
      <c r="V5226" t="str">
        <f>"FM"&amp;MOD(MONTH(Sheet1[[#This Row],[Date]])-4,12)+1</f>
        <v>FM10</v>
      </c>
      <c r="W5226" t="str">
        <f>"Q"&amp;ROUNDUP(MONTH(Sheet1[[#This Row],[Date]])/3,0)</f>
        <v>Q1</v>
      </c>
      <c r="X5226" t="str">
        <f>"Q"&amp;INT(MOD(MONTH(Sheet1[[#This Row],[Date]])-4,12/3)+1)</f>
        <v>Q2</v>
      </c>
      <c r="Y5226" t="str" cm="1">
        <f t="array" ref="Y5226">_xlfn.IFS(ROUND(L5226,0)&lt;=1,"Need to improve 0-1",ROUND(L5226,0)&lt;=2,"Okay 1-2",ROUND(L5226,0)&lt;=3,"Good 2-3",ROUND(L5226,0)&lt;=4,"Great 3-4",ROUND(L5226,0)&lt;=5,"Excellent 4-5")</f>
        <v>Good 2-3</v>
      </c>
      <c r="Z5226" t="str">
        <f t="shared" si="81"/>
        <v>0-1000</v>
      </c>
    </row>
    <row r="5227" spans="1:26" x14ac:dyDescent="0.3">
      <c r="A5227">
        <v>2615</v>
      </c>
      <c r="B5227" t="s">
        <v>7533</v>
      </c>
      <c r="C5227">
        <v>1</v>
      </c>
      <c r="D5227" t="s">
        <v>14</v>
      </c>
      <c r="E5227" t="s">
        <v>15</v>
      </c>
      <c r="F5227" t="s">
        <v>16</v>
      </c>
      <c r="G5227" t="s">
        <v>16</v>
      </c>
      <c r="H5227" t="s">
        <v>16</v>
      </c>
      <c r="I5227">
        <v>2</v>
      </c>
      <c r="J5227">
        <v>118</v>
      </c>
      <c r="K5227">
        <v>550</v>
      </c>
      <c r="L5227">
        <v>3.2</v>
      </c>
      <c r="M5227" t="s">
        <v>7305</v>
      </c>
      <c r="N5227" t="str">
        <f>SUBSTITUTE(Sheet1[[#This Row],[Datekey_Opening]],"_","-")</f>
        <v>2015-9-24</v>
      </c>
      <c r="O5227">
        <f>YEAR(Sheet1[[#This Row],[Date]])</f>
        <v>2015</v>
      </c>
      <c r="P5227" t="str">
        <f>LOOKUP(Sheet1[[#This Row],[CountryCode]],$AI$4:$AI$18,$AJ$4:$AJ$18)</f>
        <v>India</v>
      </c>
      <c r="Q5227">
        <f>MONTH(Sheet1[[#This Row],[Date]])</f>
        <v>9</v>
      </c>
      <c r="R5227" t="str">
        <f>TEXT(Sheet1[[#This Row],[Date]],"MMMM")</f>
        <v>September</v>
      </c>
      <c r="S5227" t="str">
        <f>TEXT(Sheet1[[#This Row],[Date]],"YYYY-MMM")</f>
        <v>2015-Sep</v>
      </c>
      <c r="T5227">
        <f>WEEKDAY(Sheet1[[#This Row],[Date]])</f>
        <v>5</v>
      </c>
      <c r="U5227" t="str">
        <f>TEXT(Sheet1[[#This Row],[Date]],"DDDD")</f>
        <v>Thursday</v>
      </c>
      <c r="V5227" t="str">
        <f>"FM"&amp;MOD(MONTH(Sheet1[[#This Row],[Date]])-4,12)+1</f>
        <v>FM6</v>
      </c>
      <c r="W5227" t="str">
        <f>"Q"&amp;ROUNDUP(MONTH(Sheet1[[#This Row],[Date]])/3,0)</f>
        <v>Q3</v>
      </c>
      <c r="X5227" t="str">
        <f>"Q"&amp;INT(MOD(MONTH(Sheet1[[#This Row],[Date]])-4,12/3)+1)</f>
        <v>Q2</v>
      </c>
      <c r="Y5227" t="str" cm="1">
        <f t="array" ref="Y5227">_xlfn.IFS(ROUND(L5227,0)&lt;=1,"Need to improve 0-1",ROUND(L5227,0)&lt;=2,"Okay 1-2",ROUND(L5227,0)&lt;=3,"Good 2-3",ROUND(L5227,0)&lt;=4,"Great 3-4",ROUND(L5227,0)&lt;=5,"Excellent 4-5")</f>
        <v>Good 2-3</v>
      </c>
      <c r="Z5227" t="str">
        <f t="shared" si="81"/>
        <v>0-1000</v>
      </c>
    </row>
    <row r="5228" spans="1:26" x14ac:dyDescent="0.3">
      <c r="A5228">
        <v>312943</v>
      </c>
      <c r="B5228" t="s">
        <v>7534</v>
      </c>
      <c r="C5228">
        <v>1</v>
      </c>
      <c r="D5228" t="s">
        <v>14</v>
      </c>
      <c r="E5228" t="s">
        <v>15</v>
      </c>
      <c r="F5228" t="s">
        <v>16</v>
      </c>
      <c r="G5228" t="s">
        <v>16</v>
      </c>
      <c r="H5228" t="s">
        <v>16</v>
      </c>
      <c r="I5228">
        <v>2</v>
      </c>
      <c r="J5228">
        <v>31</v>
      </c>
      <c r="K5228">
        <v>500</v>
      </c>
      <c r="L5228">
        <v>3.5</v>
      </c>
      <c r="M5228" t="s">
        <v>7535</v>
      </c>
      <c r="N5228" t="str">
        <f>SUBSTITUTE(Sheet1[[#This Row],[Datekey_Opening]],"_","-")</f>
        <v>2013-9-24</v>
      </c>
      <c r="O5228">
        <f>YEAR(Sheet1[[#This Row],[Date]])</f>
        <v>2013</v>
      </c>
      <c r="P5228" t="str">
        <f>LOOKUP(Sheet1[[#This Row],[CountryCode]],$AI$4:$AI$18,$AJ$4:$AJ$18)</f>
        <v>India</v>
      </c>
      <c r="Q5228">
        <f>MONTH(Sheet1[[#This Row],[Date]])</f>
        <v>9</v>
      </c>
      <c r="R5228" t="str">
        <f>TEXT(Sheet1[[#This Row],[Date]],"MMMM")</f>
        <v>September</v>
      </c>
      <c r="S5228" t="str">
        <f>TEXT(Sheet1[[#This Row],[Date]],"YYYY-MMM")</f>
        <v>2013-Sep</v>
      </c>
      <c r="T5228">
        <f>WEEKDAY(Sheet1[[#This Row],[Date]])</f>
        <v>3</v>
      </c>
      <c r="U5228" t="str">
        <f>TEXT(Sheet1[[#This Row],[Date]],"DDDD")</f>
        <v>Tuesday</v>
      </c>
      <c r="V5228" t="str">
        <f>"FM"&amp;MOD(MONTH(Sheet1[[#This Row],[Date]])-4,12)+1</f>
        <v>FM6</v>
      </c>
      <c r="W5228" t="str">
        <f>"Q"&amp;ROUNDUP(MONTH(Sheet1[[#This Row],[Date]])/3,0)</f>
        <v>Q3</v>
      </c>
      <c r="X5228" t="str">
        <f>"Q"&amp;INT(MOD(MONTH(Sheet1[[#This Row],[Date]])-4,12/3)+1)</f>
        <v>Q2</v>
      </c>
      <c r="Y5228" t="str" cm="1">
        <f t="array" ref="Y5228">_xlfn.IFS(ROUND(L5228,0)&lt;=1,"Need to improve 0-1",ROUND(L5228,0)&lt;=2,"Okay 1-2",ROUND(L5228,0)&lt;=3,"Good 2-3",ROUND(L5228,0)&lt;=4,"Great 3-4",ROUND(L5228,0)&lt;=5,"Excellent 4-5")</f>
        <v>Great 3-4</v>
      </c>
      <c r="Z5228" t="str">
        <f t="shared" si="81"/>
        <v>0-1000</v>
      </c>
    </row>
    <row r="5229" spans="1:26" x14ac:dyDescent="0.3">
      <c r="A5229">
        <v>6658</v>
      </c>
      <c r="B5229" t="s">
        <v>7536</v>
      </c>
      <c r="C5229">
        <v>1</v>
      </c>
      <c r="D5229" t="s">
        <v>14</v>
      </c>
      <c r="E5229" t="s">
        <v>15</v>
      </c>
      <c r="F5229" t="s">
        <v>16</v>
      </c>
      <c r="G5229" t="s">
        <v>16</v>
      </c>
      <c r="H5229" t="s">
        <v>16</v>
      </c>
      <c r="I5229">
        <v>2</v>
      </c>
      <c r="J5229">
        <v>91</v>
      </c>
      <c r="K5229">
        <v>550</v>
      </c>
      <c r="L5229">
        <v>3.6</v>
      </c>
      <c r="M5229" t="s">
        <v>1532</v>
      </c>
      <c r="N5229" t="str">
        <f>SUBSTITUTE(Sheet1[[#This Row],[Datekey_Opening]],"_","-")</f>
        <v>2018-9-26</v>
      </c>
      <c r="O5229">
        <f>YEAR(Sheet1[[#This Row],[Date]])</f>
        <v>2018</v>
      </c>
      <c r="P5229" t="str">
        <f>LOOKUP(Sheet1[[#This Row],[CountryCode]],$AI$4:$AI$18,$AJ$4:$AJ$18)</f>
        <v>India</v>
      </c>
      <c r="Q5229">
        <f>MONTH(Sheet1[[#This Row],[Date]])</f>
        <v>9</v>
      </c>
      <c r="R5229" t="str">
        <f>TEXT(Sheet1[[#This Row],[Date]],"MMMM")</f>
        <v>September</v>
      </c>
      <c r="S5229" t="str">
        <f>TEXT(Sheet1[[#This Row],[Date]],"YYYY-MMM")</f>
        <v>2018-Sep</v>
      </c>
      <c r="T5229">
        <f>WEEKDAY(Sheet1[[#This Row],[Date]])</f>
        <v>4</v>
      </c>
      <c r="U5229" t="str">
        <f>TEXT(Sheet1[[#This Row],[Date]],"DDDD")</f>
        <v>Wednesday</v>
      </c>
      <c r="V5229" t="str">
        <f>"FM"&amp;MOD(MONTH(Sheet1[[#This Row],[Date]])-4,12)+1</f>
        <v>FM6</v>
      </c>
      <c r="W5229" t="str">
        <f>"Q"&amp;ROUNDUP(MONTH(Sheet1[[#This Row],[Date]])/3,0)</f>
        <v>Q3</v>
      </c>
      <c r="X5229" t="str">
        <f>"Q"&amp;INT(MOD(MONTH(Sheet1[[#This Row],[Date]])-4,12/3)+1)</f>
        <v>Q2</v>
      </c>
      <c r="Y5229" t="str" cm="1">
        <f t="array" ref="Y5229">_xlfn.IFS(ROUND(L5229,0)&lt;=1,"Need to improve 0-1",ROUND(L5229,0)&lt;=2,"Okay 1-2",ROUND(L5229,0)&lt;=3,"Good 2-3",ROUND(L5229,0)&lt;=4,"Great 3-4",ROUND(L5229,0)&lt;=5,"Excellent 4-5")</f>
        <v>Great 3-4</v>
      </c>
      <c r="Z5229" t="str">
        <f t="shared" si="81"/>
        <v>0-1000</v>
      </c>
    </row>
    <row r="5230" spans="1:26" x14ac:dyDescent="0.3">
      <c r="A5230">
        <v>5659</v>
      </c>
      <c r="B5230" t="s">
        <v>78</v>
      </c>
      <c r="C5230">
        <v>1</v>
      </c>
      <c r="D5230" t="s">
        <v>14</v>
      </c>
      <c r="E5230" t="s">
        <v>15</v>
      </c>
      <c r="F5230" t="s">
        <v>16</v>
      </c>
      <c r="G5230" t="s">
        <v>16</v>
      </c>
      <c r="H5230" t="s">
        <v>16</v>
      </c>
      <c r="I5230">
        <v>2</v>
      </c>
      <c r="J5230">
        <v>20</v>
      </c>
      <c r="K5230">
        <v>600</v>
      </c>
      <c r="L5230">
        <v>3</v>
      </c>
      <c r="M5230" t="s">
        <v>4104</v>
      </c>
      <c r="N5230" t="str">
        <f>SUBSTITUTE(Sheet1[[#This Row],[Datekey_Opening]],"_","-")</f>
        <v>2014-9-9</v>
      </c>
      <c r="O5230">
        <f>YEAR(Sheet1[[#This Row],[Date]])</f>
        <v>2014</v>
      </c>
      <c r="P5230" t="str">
        <f>LOOKUP(Sheet1[[#This Row],[CountryCode]],$AI$4:$AI$18,$AJ$4:$AJ$18)</f>
        <v>India</v>
      </c>
      <c r="Q5230">
        <f>MONTH(Sheet1[[#This Row],[Date]])</f>
        <v>9</v>
      </c>
      <c r="R5230" t="str">
        <f>TEXT(Sheet1[[#This Row],[Date]],"MMMM")</f>
        <v>September</v>
      </c>
      <c r="S5230" t="str">
        <f>TEXT(Sheet1[[#This Row],[Date]],"YYYY-MMM")</f>
        <v>2014-Sep</v>
      </c>
      <c r="T5230">
        <f>WEEKDAY(Sheet1[[#This Row],[Date]])</f>
        <v>3</v>
      </c>
      <c r="U5230" t="str">
        <f>TEXT(Sheet1[[#This Row],[Date]],"DDDD")</f>
        <v>Tuesday</v>
      </c>
      <c r="V5230" t="str">
        <f>"FM"&amp;MOD(MONTH(Sheet1[[#This Row],[Date]])-4,12)+1</f>
        <v>FM6</v>
      </c>
      <c r="W5230" t="str">
        <f>"Q"&amp;ROUNDUP(MONTH(Sheet1[[#This Row],[Date]])/3,0)</f>
        <v>Q3</v>
      </c>
      <c r="X5230" t="str">
        <f>"Q"&amp;INT(MOD(MONTH(Sheet1[[#This Row],[Date]])-4,12/3)+1)</f>
        <v>Q2</v>
      </c>
      <c r="Y5230" t="str" cm="1">
        <f t="array" ref="Y5230">_xlfn.IFS(ROUND(L5230,0)&lt;=1,"Need to improve 0-1",ROUND(L5230,0)&lt;=2,"Okay 1-2",ROUND(L5230,0)&lt;=3,"Good 2-3",ROUND(L5230,0)&lt;=4,"Great 3-4",ROUND(L5230,0)&lt;=5,"Excellent 4-5")</f>
        <v>Good 2-3</v>
      </c>
      <c r="Z5230" t="str">
        <f t="shared" si="81"/>
        <v>0-1000</v>
      </c>
    </row>
    <row r="5231" spans="1:26" x14ac:dyDescent="0.3">
      <c r="A5231">
        <v>301417</v>
      </c>
      <c r="B5231" t="s">
        <v>7537</v>
      </c>
      <c r="C5231">
        <v>1</v>
      </c>
      <c r="D5231" t="s">
        <v>14</v>
      </c>
      <c r="E5231" t="s">
        <v>15</v>
      </c>
      <c r="F5231" t="s">
        <v>16</v>
      </c>
      <c r="G5231" t="s">
        <v>16</v>
      </c>
      <c r="H5231" t="s">
        <v>16</v>
      </c>
      <c r="I5231">
        <v>2</v>
      </c>
      <c r="J5231">
        <v>39</v>
      </c>
      <c r="K5231">
        <v>500</v>
      </c>
      <c r="L5231">
        <v>3.4</v>
      </c>
      <c r="M5231" t="s">
        <v>7538</v>
      </c>
      <c r="N5231" t="str">
        <f>SUBSTITUTE(Sheet1[[#This Row],[Datekey_Opening]],"_","-")</f>
        <v>2011-9-26</v>
      </c>
      <c r="O5231">
        <f>YEAR(Sheet1[[#This Row],[Date]])</f>
        <v>2011</v>
      </c>
      <c r="P5231" t="str">
        <f>LOOKUP(Sheet1[[#This Row],[CountryCode]],$AI$4:$AI$18,$AJ$4:$AJ$18)</f>
        <v>India</v>
      </c>
      <c r="Q5231">
        <f>MONTH(Sheet1[[#This Row],[Date]])</f>
        <v>9</v>
      </c>
      <c r="R5231" t="str">
        <f>TEXT(Sheet1[[#This Row],[Date]],"MMMM")</f>
        <v>September</v>
      </c>
      <c r="S5231" t="str">
        <f>TEXT(Sheet1[[#This Row],[Date]],"YYYY-MMM")</f>
        <v>2011-Sep</v>
      </c>
      <c r="T5231">
        <f>WEEKDAY(Sheet1[[#This Row],[Date]])</f>
        <v>2</v>
      </c>
      <c r="U5231" t="str">
        <f>TEXT(Sheet1[[#This Row],[Date]],"DDDD")</f>
        <v>Monday</v>
      </c>
      <c r="V5231" t="str">
        <f>"FM"&amp;MOD(MONTH(Sheet1[[#This Row],[Date]])-4,12)+1</f>
        <v>FM6</v>
      </c>
      <c r="W5231" t="str">
        <f>"Q"&amp;ROUNDUP(MONTH(Sheet1[[#This Row],[Date]])/3,0)</f>
        <v>Q3</v>
      </c>
      <c r="X5231" t="str">
        <f>"Q"&amp;INT(MOD(MONTH(Sheet1[[#This Row],[Date]])-4,12/3)+1)</f>
        <v>Q2</v>
      </c>
      <c r="Y5231" t="str" cm="1">
        <f t="array" ref="Y5231">_xlfn.IFS(ROUND(L5231,0)&lt;=1,"Need to improve 0-1",ROUND(L5231,0)&lt;=2,"Okay 1-2",ROUND(L5231,0)&lt;=3,"Good 2-3",ROUND(L5231,0)&lt;=4,"Great 3-4",ROUND(L5231,0)&lt;=5,"Excellent 4-5")</f>
        <v>Good 2-3</v>
      </c>
      <c r="Z5231" t="str">
        <f t="shared" si="81"/>
        <v>0-1000</v>
      </c>
    </row>
    <row r="5232" spans="1:26" x14ac:dyDescent="0.3">
      <c r="A5232">
        <v>3118</v>
      </c>
      <c r="B5232" t="s">
        <v>7148</v>
      </c>
      <c r="C5232">
        <v>1</v>
      </c>
      <c r="D5232" t="s">
        <v>14</v>
      </c>
      <c r="E5232" t="s">
        <v>15</v>
      </c>
      <c r="F5232" t="s">
        <v>16</v>
      </c>
      <c r="G5232" t="s">
        <v>16</v>
      </c>
      <c r="H5232" t="s">
        <v>16</v>
      </c>
      <c r="I5232">
        <v>2</v>
      </c>
      <c r="J5232">
        <v>16</v>
      </c>
      <c r="K5232">
        <v>600</v>
      </c>
      <c r="L5232">
        <v>3</v>
      </c>
      <c r="M5232" t="s">
        <v>2380</v>
      </c>
      <c r="N5232" t="str">
        <f>SUBSTITUTE(Sheet1[[#This Row],[Datekey_Opening]],"_","-")</f>
        <v>2017-9-9</v>
      </c>
      <c r="O5232">
        <f>YEAR(Sheet1[[#This Row],[Date]])</f>
        <v>2017</v>
      </c>
      <c r="P5232" t="str">
        <f>LOOKUP(Sheet1[[#This Row],[CountryCode]],$AI$4:$AI$18,$AJ$4:$AJ$18)</f>
        <v>India</v>
      </c>
      <c r="Q5232">
        <f>MONTH(Sheet1[[#This Row],[Date]])</f>
        <v>9</v>
      </c>
      <c r="R5232" t="str">
        <f>TEXT(Sheet1[[#This Row],[Date]],"MMMM")</f>
        <v>September</v>
      </c>
      <c r="S5232" t="str">
        <f>TEXT(Sheet1[[#This Row],[Date]],"YYYY-MMM")</f>
        <v>2017-Sep</v>
      </c>
      <c r="T5232">
        <f>WEEKDAY(Sheet1[[#This Row],[Date]])</f>
        <v>7</v>
      </c>
      <c r="U5232" t="str">
        <f>TEXT(Sheet1[[#This Row],[Date]],"DDDD")</f>
        <v>Saturday</v>
      </c>
      <c r="V5232" t="str">
        <f>"FM"&amp;MOD(MONTH(Sheet1[[#This Row],[Date]])-4,12)+1</f>
        <v>FM6</v>
      </c>
      <c r="W5232" t="str">
        <f>"Q"&amp;ROUNDUP(MONTH(Sheet1[[#This Row],[Date]])/3,0)</f>
        <v>Q3</v>
      </c>
      <c r="X5232" t="str">
        <f>"Q"&amp;INT(MOD(MONTH(Sheet1[[#This Row],[Date]])-4,12/3)+1)</f>
        <v>Q2</v>
      </c>
      <c r="Y5232" t="str" cm="1">
        <f t="array" ref="Y5232">_xlfn.IFS(ROUND(L5232,0)&lt;=1,"Need to improve 0-1",ROUND(L5232,0)&lt;=2,"Okay 1-2",ROUND(L5232,0)&lt;=3,"Good 2-3",ROUND(L5232,0)&lt;=4,"Great 3-4",ROUND(L5232,0)&lt;=5,"Excellent 4-5")</f>
        <v>Good 2-3</v>
      </c>
      <c r="Z5232" t="str">
        <f t="shared" si="81"/>
        <v>0-1000</v>
      </c>
    </row>
    <row r="5233" spans="1:26" x14ac:dyDescent="0.3">
      <c r="A5233">
        <v>300318</v>
      </c>
      <c r="B5233" t="s">
        <v>7539</v>
      </c>
      <c r="C5233">
        <v>1</v>
      </c>
      <c r="D5233" t="s">
        <v>14</v>
      </c>
      <c r="E5233" t="s">
        <v>15</v>
      </c>
      <c r="F5233" t="s">
        <v>16</v>
      </c>
      <c r="G5233" t="s">
        <v>21</v>
      </c>
      <c r="H5233" t="s">
        <v>16</v>
      </c>
      <c r="I5233">
        <v>2</v>
      </c>
      <c r="J5233">
        <v>37</v>
      </c>
      <c r="K5233">
        <v>600</v>
      </c>
      <c r="L5233">
        <v>2.9</v>
      </c>
      <c r="M5233" t="s">
        <v>7294</v>
      </c>
      <c r="N5233" t="str">
        <f>SUBSTITUTE(Sheet1[[#This Row],[Datekey_Opening]],"_","-")</f>
        <v>2014-9-6</v>
      </c>
      <c r="O5233">
        <f>YEAR(Sheet1[[#This Row],[Date]])</f>
        <v>2014</v>
      </c>
      <c r="P5233" t="str">
        <f>LOOKUP(Sheet1[[#This Row],[CountryCode]],$AI$4:$AI$18,$AJ$4:$AJ$18)</f>
        <v>India</v>
      </c>
      <c r="Q5233">
        <f>MONTH(Sheet1[[#This Row],[Date]])</f>
        <v>9</v>
      </c>
      <c r="R5233" t="str">
        <f>TEXT(Sheet1[[#This Row],[Date]],"MMMM")</f>
        <v>September</v>
      </c>
      <c r="S5233" t="str">
        <f>TEXT(Sheet1[[#This Row],[Date]],"YYYY-MMM")</f>
        <v>2014-Sep</v>
      </c>
      <c r="T5233">
        <f>WEEKDAY(Sheet1[[#This Row],[Date]])</f>
        <v>7</v>
      </c>
      <c r="U5233" t="str">
        <f>TEXT(Sheet1[[#This Row],[Date]],"DDDD")</f>
        <v>Saturday</v>
      </c>
      <c r="V5233" t="str">
        <f>"FM"&amp;MOD(MONTH(Sheet1[[#This Row],[Date]])-4,12)+1</f>
        <v>FM6</v>
      </c>
      <c r="W5233" t="str">
        <f>"Q"&amp;ROUNDUP(MONTH(Sheet1[[#This Row],[Date]])/3,0)</f>
        <v>Q3</v>
      </c>
      <c r="X5233" t="str">
        <f>"Q"&amp;INT(MOD(MONTH(Sheet1[[#This Row],[Date]])-4,12/3)+1)</f>
        <v>Q2</v>
      </c>
      <c r="Y5233" t="str" cm="1">
        <f t="array" ref="Y5233">_xlfn.IFS(ROUND(L5233,0)&lt;=1,"Need to improve 0-1",ROUND(L5233,0)&lt;=2,"Okay 1-2",ROUND(L5233,0)&lt;=3,"Good 2-3",ROUND(L5233,0)&lt;=4,"Great 3-4",ROUND(L5233,0)&lt;=5,"Excellent 4-5")</f>
        <v>Good 2-3</v>
      </c>
      <c r="Z5233" t="str">
        <f t="shared" si="81"/>
        <v>0-1000</v>
      </c>
    </row>
    <row r="5234" spans="1:26" x14ac:dyDescent="0.3">
      <c r="A5234">
        <v>3966</v>
      </c>
      <c r="B5234" t="s">
        <v>7540</v>
      </c>
      <c r="C5234">
        <v>1</v>
      </c>
      <c r="D5234" t="s">
        <v>14</v>
      </c>
      <c r="E5234" t="s">
        <v>15</v>
      </c>
      <c r="F5234" t="s">
        <v>16</v>
      </c>
      <c r="G5234" t="s">
        <v>21</v>
      </c>
      <c r="H5234" t="s">
        <v>16</v>
      </c>
      <c r="I5234">
        <v>2</v>
      </c>
      <c r="J5234">
        <v>48</v>
      </c>
      <c r="K5234">
        <v>750</v>
      </c>
      <c r="L5234">
        <v>2.6</v>
      </c>
      <c r="M5234" t="s">
        <v>6000</v>
      </c>
      <c r="N5234" t="str">
        <f>SUBSTITUTE(Sheet1[[#This Row],[Datekey_Opening]],"_","-")</f>
        <v>2014-9-27</v>
      </c>
      <c r="O5234">
        <f>YEAR(Sheet1[[#This Row],[Date]])</f>
        <v>2014</v>
      </c>
      <c r="P5234" t="str">
        <f>LOOKUP(Sheet1[[#This Row],[CountryCode]],$AI$4:$AI$18,$AJ$4:$AJ$18)</f>
        <v>India</v>
      </c>
      <c r="Q5234">
        <f>MONTH(Sheet1[[#This Row],[Date]])</f>
        <v>9</v>
      </c>
      <c r="R5234" t="str">
        <f>TEXT(Sheet1[[#This Row],[Date]],"MMMM")</f>
        <v>September</v>
      </c>
      <c r="S5234" t="str">
        <f>TEXT(Sheet1[[#This Row],[Date]],"YYYY-MMM")</f>
        <v>2014-Sep</v>
      </c>
      <c r="T5234">
        <f>WEEKDAY(Sheet1[[#This Row],[Date]])</f>
        <v>7</v>
      </c>
      <c r="U5234" t="str">
        <f>TEXT(Sheet1[[#This Row],[Date]],"DDDD")</f>
        <v>Saturday</v>
      </c>
      <c r="V5234" t="str">
        <f>"FM"&amp;MOD(MONTH(Sheet1[[#This Row],[Date]])-4,12)+1</f>
        <v>FM6</v>
      </c>
      <c r="W5234" t="str">
        <f>"Q"&amp;ROUNDUP(MONTH(Sheet1[[#This Row],[Date]])/3,0)</f>
        <v>Q3</v>
      </c>
      <c r="X5234" t="str">
        <f>"Q"&amp;INT(MOD(MONTH(Sheet1[[#This Row],[Date]])-4,12/3)+1)</f>
        <v>Q2</v>
      </c>
      <c r="Y5234" t="str" cm="1">
        <f t="array" ref="Y5234">_xlfn.IFS(ROUND(L5234,0)&lt;=1,"Need to improve 0-1",ROUND(L5234,0)&lt;=2,"Okay 1-2",ROUND(L5234,0)&lt;=3,"Good 2-3",ROUND(L5234,0)&lt;=4,"Great 3-4",ROUND(L5234,0)&lt;=5,"Excellent 4-5")</f>
        <v>Good 2-3</v>
      </c>
      <c r="Z5234" t="str">
        <f t="shared" si="81"/>
        <v>0-1000</v>
      </c>
    </row>
    <row r="5235" spans="1:26" x14ac:dyDescent="0.3">
      <c r="A5235">
        <v>18376484</v>
      </c>
      <c r="B5235" t="s">
        <v>7541</v>
      </c>
      <c r="C5235">
        <v>1</v>
      </c>
      <c r="D5235" t="s">
        <v>14</v>
      </c>
      <c r="E5235" t="s">
        <v>15</v>
      </c>
      <c r="F5235" t="s">
        <v>16</v>
      </c>
      <c r="G5235" t="s">
        <v>21</v>
      </c>
      <c r="H5235" t="s">
        <v>16</v>
      </c>
      <c r="I5235">
        <v>2</v>
      </c>
      <c r="J5235">
        <v>15</v>
      </c>
      <c r="K5235">
        <v>600</v>
      </c>
      <c r="L5235">
        <v>2.7</v>
      </c>
      <c r="M5235" t="s">
        <v>2148</v>
      </c>
      <c r="N5235" t="str">
        <f>SUBSTITUTE(Sheet1[[#This Row],[Datekey_Opening]],"_","-")</f>
        <v>2018-9-2</v>
      </c>
      <c r="O5235">
        <f>YEAR(Sheet1[[#This Row],[Date]])</f>
        <v>2018</v>
      </c>
      <c r="P5235" t="str">
        <f>LOOKUP(Sheet1[[#This Row],[CountryCode]],$AI$4:$AI$18,$AJ$4:$AJ$18)</f>
        <v>India</v>
      </c>
      <c r="Q5235">
        <f>MONTH(Sheet1[[#This Row],[Date]])</f>
        <v>9</v>
      </c>
      <c r="R5235" t="str">
        <f>TEXT(Sheet1[[#This Row],[Date]],"MMMM")</f>
        <v>September</v>
      </c>
      <c r="S5235" t="str">
        <f>TEXT(Sheet1[[#This Row],[Date]],"YYYY-MMM")</f>
        <v>2018-Sep</v>
      </c>
      <c r="T5235">
        <f>WEEKDAY(Sheet1[[#This Row],[Date]])</f>
        <v>1</v>
      </c>
      <c r="U5235" t="str">
        <f>TEXT(Sheet1[[#This Row],[Date]],"DDDD")</f>
        <v>Sunday</v>
      </c>
      <c r="V5235" t="str">
        <f>"FM"&amp;MOD(MONTH(Sheet1[[#This Row],[Date]])-4,12)+1</f>
        <v>FM6</v>
      </c>
      <c r="W5235" t="str">
        <f>"Q"&amp;ROUNDUP(MONTH(Sheet1[[#This Row],[Date]])/3,0)</f>
        <v>Q3</v>
      </c>
      <c r="X5235" t="str">
        <f>"Q"&amp;INT(MOD(MONTH(Sheet1[[#This Row],[Date]])-4,12/3)+1)</f>
        <v>Q2</v>
      </c>
      <c r="Y5235" t="str" cm="1">
        <f t="array" ref="Y5235">_xlfn.IFS(ROUND(L5235,0)&lt;=1,"Need to improve 0-1",ROUND(L5235,0)&lt;=2,"Okay 1-2",ROUND(L5235,0)&lt;=3,"Good 2-3",ROUND(L5235,0)&lt;=4,"Great 3-4",ROUND(L5235,0)&lt;=5,"Excellent 4-5")</f>
        <v>Good 2-3</v>
      </c>
      <c r="Z5235" t="str">
        <f t="shared" si="81"/>
        <v>0-1000</v>
      </c>
    </row>
    <row r="5236" spans="1:26" x14ac:dyDescent="0.3">
      <c r="A5236">
        <v>18384138</v>
      </c>
      <c r="B5236" t="s">
        <v>7542</v>
      </c>
      <c r="C5236">
        <v>1</v>
      </c>
      <c r="D5236" t="s">
        <v>14</v>
      </c>
      <c r="E5236" t="s">
        <v>15</v>
      </c>
      <c r="F5236" t="s">
        <v>16</v>
      </c>
      <c r="G5236" t="s">
        <v>21</v>
      </c>
      <c r="H5236" t="s">
        <v>16</v>
      </c>
      <c r="I5236">
        <v>2</v>
      </c>
      <c r="J5236">
        <v>11</v>
      </c>
      <c r="K5236">
        <v>650</v>
      </c>
      <c r="L5236">
        <v>3.2</v>
      </c>
      <c r="M5236" t="s">
        <v>5057</v>
      </c>
      <c r="N5236" t="str">
        <f>SUBSTITUTE(Sheet1[[#This Row],[Datekey_Opening]],"_","-")</f>
        <v>2010-9-24</v>
      </c>
      <c r="O5236">
        <f>YEAR(Sheet1[[#This Row],[Date]])</f>
        <v>2010</v>
      </c>
      <c r="P5236" t="str">
        <f>LOOKUP(Sheet1[[#This Row],[CountryCode]],$AI$4:$AI$18,$AJ$4:$AJ$18)</f>
        <v>India</v>
      </c>
      <c r="Q5236">
        <f>MONTH(Sheet1[[#This Row],[Date]])</f>
        <v>9</v>
      </c>
      <c r="R5236" t="str">
        <f>TEXT(Sheet1[[#This Row],[Date]],"MMMM")</f>
        <v>September</v>
      </c>
      <c r="S5236" t="str">
        <f>TEXT(Sheet1[[#This Row],[Date]],"YYYY-MMM")</f>
        <v>2010-Sep</v>
      </c>
      <c r="T5236">
        <f>WEEKDAY(Sheet1[[#This Row],[Date]])</f>
        <v>6</v>
      </c>
      <c r="U5236" t="str">
        <f>TEXT(Sheet1[[#This Row],[Date]],"DDDD")</f>
        <v>Friday</v>
      </c>
      <c r="V5236" t="str">
        <f>"FM"&amp;MOD(MONTH(Sheet1[[#This Row],[Date]])-4,12)+1</f>
        <v>FM6</v>
      </c>
      <c r="W5236" t="str">
        <f>"Q"&amp;ROUNDUP(MONTH(Sheet1[[#This Row],[Date]])/3,0)</f>
        <v>Q3</v>
      </c>
      <c r="X5236" t="str">
        <f>"Q"&amp;INT(MOD(MONTH(Sheet1[[#This Row],[Date]])-4,12/3)+1)</f>
        <v>Q2</v>
      </c>
      <c r="Y5236" t="str" cm="1">
        <f t="array" ref="Y5236">_xlfn.IFS(ROUND(L5236,0)&lt;=1,"Need to improve 0-1",ROUND(L5236,0)&lt;=2,"Okay 1-2",ROUND(L5236,0)&lt;=3,"Good 2-3",ROUND(L5236,0)&lt;=4,"Great 3-4",ROUND(L5236,0)&lt;=5,"Excellent 4-5")</f>
        <v>Good 2-3</v>
      </c>
      <c r="Z5236" t="str">
        <f t="shared" si="81"/>
        <v>0-1000</v>
      </c>
    </row>
    <row r="5237" spans="1:26" x14ac:dyDescent="0.3">
      <c r="A5237">
        <v>3635</v>
      </c>
      <c r="B5237" t="s">
        <v>7543</v>
      </c>
      <c r="C5237">
        <v>1</v>
      </c>
      <c r="D5237" t="s">
        <v>14</v>
      </c>
      <c r="E5237" t="s">
        <v>15</v>
      </c>
      <c r="F5237" t="s">
        <v>16</v>
      </c>
      <c r="G5237" t="s">
        <v>16</v>
      </c>
      <c r="H5237" t="s">
        <v>16</v>
      </c>
      <c r="I5237">
        <v>2</v>
      </c>
      <c r="J5237">
        <v>91</v>
      </c>
      <c r="K5237">
        <v>600</v>
      </c>
      <c r="L5237">
        <v>3.6</v>
      </c>
      <c r="M5237" t="s">
        <v>5557</v>
      </c>
      <c r="N5237" t="str">
        <f>SUBSTITUTE(Sheet1[[#This Row],[Datekey_Opening]],"_","-")</f>
        <v>2013-8-18</v>
      </c>
      <c r="O5237">
        <f>YEAR(Sheet1[[#This Row],[Date]])</f>
        <v>2013</v>
      </c>
      <c r="P5237" t="str">
        <f>LOOKUP(Sheet1[[#This Row],[CountryCode]],$AI$4:$AI$18,$AJ$4:$AJ$18)</f>
        <v>India</v>
      </c>
      <c r="Q5237">
        <f>MONTH(Sheet1[[#This Row],[Date]])</f>
        <v>8</v>
      </c>
      <c r="R5237" t="str">
        <f>TEXT(Sheet1[[#This Row],[Date]],"MMMM")</f>
        <v>August</v>
      </c>
      <c r="S5237" t="str">
        <f>TEXT(Sheet1[[#This Row],[Date]],"YYYY-MMM")</f>
        <v>2013-Aug</v>
      </c>
      <c r="T5237">
        <f>WEEKDAY(Sheet1[[#This Row],[Date]])</f>
        <v>1</v>
      </c>
      <c r="U5237" t="str">
        <f>TEXT(Sheet1[[#This Row],[Date]],"DDDD")</f>
        <v>Sunday</v>
      </c>
      <c r="V5237" t="str">
        <f>"FM"&amp;MOD(MONTH(Sheet1[[#This Row],[Date]])-4,12)+1</f>
        <v>FM5</v>
      </c>
      <c r="W5237" t="str">
        <f>"Q"&amp;ROUNDUP(MONTH(Sheet1[[#This Row],[Date]])/3,0)</f>
        <v>Q3</v>
      </c>
      <c r="X5237" t="str">
        <f>"Q"&amp;INT(MOD(MONTH(Sheet1[[#This Row],[Date]])-4,12/3)+1)</f>
        <v>Q1</v>
      </c>
      <c r="Y5237" t="str" cm="1">
        <f t="array" ref="Y5237">_xlfn.IFS(ROUND(L5237,0)&lt;=1,"Need to improve 0-1",ROUND(L5237,0)&lt;=2,"Okay 1-2",ROUND(L5237,0)&lt;=3,"Good 2-3",ROUND(L5237,0)&lt;=4,"Great 3-4",ROUND(L5237,0)&lt;=5,"Excellent 4-5")</f>
        <v>Great 3-4</v>
      </c>
      <c r="Z5237" t="str">
        <f t="shared" si="81"/>
        <v>0-1000</v>
      </c>
    </row>
    <row r="5238" spans="1:26" x14ac:dyDescent="0.3">
      <c r="A5238">
        <v>307283</v>
      </c>
      <c r="B5238" t="s">
        <v>6901</v>
      </c>
      <c r="C5238">
        <v>1</v>
      </c>
      <c r="D5238" t="s">
        <v>14</v>
      </c>
      <c r="E5238" t="s">
        <v>15</v>
      </c>
      <c r="F5238" t="s">
        <v>16</v>
      </c>
      <c r="G5238" t="s">
        <v>21</v>
      </c>
      <c r="H5238" t="s">
        <v>16</v>
      </c>
      <c r="I5238">
        <v>2</v>
      </c>
      <c r="J5238">
        <v>75</v>
      </c>
      <c r="K5238">
        <v>600</v>
      </c>
      <c r="L5238">
        <v>3.6</v>
      </c>
      <c r="M5238" t="s">
        <v>585</v>
      </c>
      <c r="N5238" t="str">
        <f>SUBSTITUTE(Sheet1[[#This Row],[Datekey_Opening]],"_","-")</f>
        <v>2015-8-19</v>
      </c>
      <c r="O5238">
        <f>YEAR(Sheet1[[#This Row],[Date]])</f>
        <v>2015</v>
      </c>
      <c r="P5238" t="str">
        <f>LOOKUP(Sheet1[[#This Row],[CountryCode]],$AI$4:$AI$18,$AJ$4:$AJ$18)</f>
        <v>India</v>
      </c>
      <c r="Q5238">
        <f>MONTH(Sheet1[[#This Row],[Date]])</f>
        <v>8</v>
      </c>
      <c r="R5238" t="str">
        <f>TEXT(Sheet1[[#This Row],[Date]],"MMMM")</f>
        <v>August</v>
      </c>
      <c r="S5238" t="str">
        <f>TEXT(Sheet1[[#This Row],[Date]],"YYYY-MMM")</f>
        <v>2015-Aug</v>
      </c>
      <c r="T5238">
        <f>WEEKDAY(Sheet1[[#This Row],[Date]])</f>
        <v>4</v>
      </c>
      <c r="U5238" t="str">
        <f>TEXT(Sheet1[[#This Row],[Date]],"DDDD")</f>
        <v>Wednesday</v>
      </c>
      <c r="V5238" t="str">
        <f>"FM"&amp;MOD(MONTH(Sheet1[[#This Row],[Date]])-4,12)+1</f>
        <v>FM5</v>
      </c>
      <c r="W5238" t="str">
        <f>"Q"&amp;ROUNDUP(MONTH(Sheet1[[#This Row],[Date]])/3,0)</f>
        <v>Q3</v>
      </c>
      <c r="X5238" t="str">
        <f>"Q"&amp;INT(MOD(MONTH(Sheet1[[#This Row],[Date]])-4,12/3)+1)</f>
        <v>Q1</v>
      </c>
      <c r="Y5238" t="str" cm="1">
        <f t="array" ref="Y5238">_xlfn.IFS(ROUND(L5238,0)&lt;=1,"Need to improve 0-1",ROUND(L5238,0)&lt;=2,"Okay 1-2",ROUND(L5238,0)&lt;=3,"Good 2-3",ROUND(L5238,0)&lt;=4,"Great 3-4",ROUND(L5238,0)&lt;=5,"Excellent 4-5")</f>
        <v>Great 3-4</v>
      </c>
      <c r="Z5238" t="str">
        <f t="shared" si="81"/>
        <v>0-1000</v>
      </c>
    </row>
    <row r="5239" spans="1:26" x14ac:dyDescent="0.3">
      <c r="A5239">
        <v>312983</v>
      </c>
      <c r="B5239" t="s">
        <v>7544</v>
      </c>
      <c r="C5239">
        <v>1</v>
      </c>
      <c r="D5239" t="s">
        <v>14</v>
      </c>
      <c r="E5239" t="s">
        <v>15</v>
      </c>
      <c r="F5239" t="s">
        <v>16</v>
      </c>
      <c r="G5239" t="s">
        <v>16</v>
      </c>
      <c r="H5239" t="s">
        <v>16</v>
      </c>
      <c r="I5239">
        <v>2</v>
      </c>
      <c r="J5239">
        <v>4</v>
      </c>
      <c r="K5239">
        <v>500</v>
      </c>
      <c r="L5239">
        <v>3</v>
      </c>
      <c r="M5239" t="s">
        <v>7545</v>
      </c>
      <c r="N5239" t="str">
        <f>SUBSTITUTE(Sheet1[[#This Row],[Datekey_Opening]],"_","-")</f>
        <v>2011-8-9</v>
      </c>
      <c r="O5239">
        <f>YEAR(Sheet1[[#This Row],[Date]])</f>
        <v>2011</v>
      </c>
      <c r="P5239" t="str">
        <f>LOOKUP(Sheet1[[#This Row],[CountryCode]],$AI$4:$AI$18,$AJ$4:$AJ$18)</f>
        <v>India</v>
      </c>
      <c r="Q5239">
        <f>MONTH(Sheet1[[#This Row],[Date]])</f>
        <v>8</v>
      </c>
      <c r="R5239" t="str">
        <f>TEXT(Sheet1[[#This Row],[Date]],"MMMM")</f>
        <v>August</v>
      </c>
      <c r="S5239" t="str">
        <f>TEXT(Sheet1[[#This Row],[Date]],"YYYY-MMM")</f>
        <v>2011-Aug</v>
      </c>
      <c r="T5239">
        <f>WEEKDAY(Sheet1[[#This Row],[Date]])</f>
        <v>3</v>
      </c>
      <c r="U5239" t="str">
        <f>TEXT(Sheet1[[#This Row],[Date]],"DDDD")</f>
        <v>Tuesday</v>
      </c>
      <c r="V5239" t="str">
        <f>"FM"&amp;MOD(MONTH(Sheet1[[#This Row],[Date]])-4,12)+1</f>
        <v>FM5</v>
      </c>
      <c r="W5239" t="str">
        <f>"Q"&amp;ROUNDUP(MONTH(Sheet1[[#This Row],[Date]])/3,0)</f>
        <v>Q3</v>
      </c>
      <c r="X5239" t="str">
        <f>"Q"&amp;INT(MOD(MONTH(Sheet1[[#This Row],[Date]])-4,12/3)+1)</f>
        <v>Q1</v>
      </c>
      <c r="Y5239" t="str" cm="1">
        <f t="array" ref="Y5239">_xlfn.IFS(ROUND(L5239,0)&lt;=1,"Need to improve 0-1",ROUND(L5239,0)&lt;=2,"Okay 1-2",ROUND(L5239,0)&lt;=3,"Good 2-3",ROUND(L5239,0)&lt;=4,"Great 3-4",ROUND(L5239,0)&lt;=5,"Excellent 4-5")</f>
        <v>Good 2-3</v>
      </c>
      <c r="Z5239" t="str">
        <f t="shared" si="81"/>
        <v>0-1000</v>
      </c>
    </row>
    <row r="5240" spans="1:26" x14ac:dyDescent="0.3">
      <c r="A5240">
        <v>3326</v>
      </c>
      <c r="B5240" t="s">
        <v>3933</v>
      </c>
      <c r="C5240">
        <v>1</v>
      </c>
      <c r="D5240" t="s">
        <v>14</v>
      </c>
      <c r="E5240" t="s">
        <v>15</v>
      </c>
      <c r="F5240" t="s">
        <v>16</v>
      </c>
      <c r="G5240" t="s">
        <v>16</v>
      </c>
      <c r="H5240" t="s">
        <v>16</v>
      </c>
      <c r="I5240">
        <v>2</v>
      </c>
      <c r="J5240">
        <v>22</v>
      </c>
      <c r="K5240">
        <v>650</v>
      </c>
      <c r="L5240">
        <v>3.2</v>
      </c>
      <c r="M5240" t="s">
        <v>636</v>
      </c>
      <c r="N5240" t="str">
        <f>SUBSTITUTE(Sheet1[[#This Row],[Datekey_Opening]],"_","-")</f>
        <v>2015-7-26</v>
      </c>
      <c r="O5240">
        <f>YEAR(Sheet1[[#This Row],[Date]])</f>
        <v>2015</v>
      </c>
      <c r="P5240" t="str">
        <f>LOOKUP(Sheet1[[#This Row],[CountryCode]],$AI$4:$AI$18,$AJ$4:$AJ$18)</f>
        <v>India</v>
      </c>
      <c r="Q5240">
        <f>MONTH(Sheet1[[#This Row],[Date]])</f>
        <v>7</v>
      </c>
      <c r="R5240" t="str">
        <f>TEXT(Sheet1[[#This Row],[Date]],"MMMM")</f>
        <v>July</v>
      </c>
      <c r="S5240" t="str">
        <f>TEXT(Sheet1[[#This Row],[Date]],"YYYY-MMM")</f>
        <v>2015-Jul</v>
      </c>
      <c r="T5240">
        <f>WEEKDAY(Sheet1[[#This Row],[Date]])</f>
        <v>1</v>
      </c>
      <c r="U5240" t="str">
        <f>TEXT(Sheet1[[#This Row],[Date]],"DDDD")</f>
        <v>Sunday</v>
      </c>
      <c r="V5240" t="str">
        <f>"FM"&amp;MOD(MONTH(Sheet1[[#This Row],[Date]])-4,12)+1</f>
        <v>FM4</v>
      </c>
      <c r="W5240" t="str">
        <f>"Q"&amp;ROUNDUP(MONTH(Sheet1[[#This Row],[Date]])/3,0)</f>
        <v>Q3</v>
      </c>
      <c r="X5240" t="str">
        <f>"Q"&amp;INT(MOD(MONTH(Sheet1[[#This Row],[Date]])-4,12/3)+1)</f>
        <v>Q4</v>
      </c>
      <c r="Y5240" t="str" cm="1">
        <f t="array" ref="Y5240">_xlfn.IFS(ROUND(L5240,0)&lt;=1,"Need to improve 0-1",ROUND(L5240,0)&lt;=2,"Okay 1-2",ROUND(L5240,0)&lt;=3,"Good 2-3",ROUND(L5240,0)&lt;=4,"Great 3-4",ROUND(L5240,0)&lt;=5,"Excellent 4-5")</f>
        <v>Good 2-3</v>
      </c>
      <c r="Z5240" t="str">
        <f t="shared" si="81"/>
        <v>0-1000</v>
      </c>
    </row>
    <row r="5241" spans="1:26" x14ac:dyDescent="0.3">
      <c r="A5241">
        <v>7715</v>
      </c>
      <c r="B5241" t="s">
        <v>7546</v>
      </c>
      <c r="C5241">
        <v>1</v>
      </c>
      <c r="D5241" t="s">
        <v>14</v>
      </c>
      <c r="E5241" t="s">
        <v>15</v>
      </c>
      <c r="F5241" t="s">
        <v>16</v>
      </c>
      <c r="G5241" t="s">
        <v>16</v>
      </c>
      <c r="H5241" t="s">
        <v>16</v>
      </c>
      <c r="I5241">
        <v>2</v>
      </c>
      <c r="J5241">
        <v>14</v>
      </c>
      <c r="K5241">
        <v>500</v>
      </c>
      <c r="L5241">
        <v>2.9</v>
      </c>
      <c r="M5241" t="s">
        <v>623</v>
      </c>
      <c r="N5241" t="str">
        <f>SUBSTITUTE(Sheet1[[#This Row],[Datekey_Opening]],"_","-")</f>
        <v>2012-7-3</v>
      </c>
      <c r="O5241">
        <f>YEAR(Sheet1[[#This Row],[Date]])</f>
        <v>2012</v>
      </c>
      <c r="P5241" t="str">
        <f>LOOKUP(Sheet1[[#This Row],[CountryCode]],$AI$4:$AI$18,$AJ$4:$AJ$18)</f>
        <v>India</v>
      </c>
      <c r="Q5241">
        <f>MONTH(Sheet1[[#This Row],[Date]])</f>
        <v>7</v>
      </c>
      <c r="R5241" t="str">
        <f>TEXT(Sheet1[[#This Row],[Date]],"MMMM")</f>
        <v>July</v>
      </c>
      <c r="S5241" t="str">
        <f>TEXT(Sheet1[[#This Row],[Date]],"YYYY-MMM")</f>
        <v>2012-Jul</v>
      </c>
      <c r="T5241">
        <f>WEEKDAY(Sheet1[[#This Row],[Date]])</f>
        <v>3</v>
      </c>
      <c r="U5241" t="str">
        <f>TEXT(Sheet1[[#This Row],[Date]],"DDDD")</f>
        <v>Tuesday</v>
      </c>
      <c r="V5241" t="str">
        <f>"FM"&amp;MOD(MONTH(Sheet1[[#This Row],[Date]])-4,12)+1</f>
        <v>FM4</v>
      </c>
      <c r="W5241" t="str">
        <f>"Q"&amp;ROUNDUP(MONTH(Sheet1[[#This Row],[Date]])/3,0)</f>
        <v>Q3</v>
      </c>
      <c r="X5241" t="str">
        <f>"Q"&amp;INT(MOD(MONTH(Sheet1[[#This Row],[Date]])-4,12/3)+1)</f>
        <v>Q4</v>
      </c>
      <c r="Y5241" t="str" cm="1">
        <f t="array" ref="Y5241">_xlfn.IFS(ROUND(L5241,0)&lt;=1,"Need to improve 0-1",ROUND(L5241,0)&lt;=2,"Okay 1-2",ROUND(L5241,0)&lt;=3,"Good 2-3",ROUND(L5241,0)&lt;=4,"Great 3-4",ROUND(L5241,0)&lt;=5,"Excellent 4-5")</f>
        <v>Good 2-3</v>
      </c>
      <c r="Z5241" t="str">
        <f t="shared" si="81"/>
        <v>0-1000</v>
      </c>
    </row>
    <row r="5242" spans="1:26" x14ac:dyDescent="0.3">
      <c r="A5242">
        <v>6266</v>
      </c>
      <c r="B5242" t="s">
        <v>7547</v>
      </c>
      <c r="C5242">
        <v>1</v>
      </c>
      <c r="D5242" t="s">
        <v>14</v>
      </c>
      <c r="E5242" t="s">
        <v>15</v>
      </c>
      <c r="F5242" t="s">
        <v>16</v>
      </c>
      <c r="G5242" t="s">
        <v>16</v>
      </c>
      <c r="H5242" t="s">
        <v>16</v>
      </c>
      <c r="I5242">
        <v>2</v>
      </c>
      <c r="J5242">
        <v>16</v>
      </c>
      <c r="K5242">
        <v>600</v>
      </c>
      <c r="L5242">
        <v>3</v>
      </c>
      <c r="M5242" t="s">
        <v>7548</v>
      </c>
      <c r="N5242" t="str">
        <f>SUBSTITUTE(Sheet1[[#This Row],[Datekey_Opening]],"_","-")</f>
        <v>2013-7-17</v>
      </c>
      <c r="O5242">
        <f>YEAR(Sheet1[[#This Row],[Date]])</f>
        <v>2013</v>
      </c>
      <c r="P5242" t="str">
        <f>LOOKUP(Sheet1[[#This Row],[CountryCode]],$AI$4:$AI$18,$AJ$4:$AJ$18)</f>
        <v>India</v>
      </c>
      <c r="Q5242">
        <f>MONTH(Sheet1[[#This Row],[Date]])</f>
        <v>7</v>
      </c>
      <c r="R5242" t="str">
        <f>TEXT(Sheet1[[#This Row],[Date]],"MMMM")</f>
        <v>July</v>
      </c>
      <c r="S5242" t="str">
        <f>TEXT(Sheet1[[#This Row],[Date]],"YYYY-MMM")</f>
        <v>2013-Jul</v>
      </c>
      <c r="T5242">
        <f>WEEKDAY(Sheet1[[#This Row],[Date]])</f>
        <v>4</v>
      </c>
      <c r="U5242" t="str">
        <f>TEXT(Sheet1[[#This Row],[Date]],"DDDD")</f>
        <v>Wednesday</v>
      </c>
      <c r="V5242" t="str">
        <f>"FM"&amp;MOD(MONTH(Sheet1[[#This Row],[Date]])-4,12)+1</f>
        <v>FM4</v>
      </c>
      <c r="W5242" t="str">
        <f>"Q"&amp;ROUNDUP(MONTH(Sheet1[[#This Row],[Date]])/3,0)</f>
        <v>Q3</v>
      </c>
      <c r="X5242" t="str">
        <f>"Q"&amp;INT(MOD(MONTH(Sheet1[[#This Row],[Date]])-4,12/3)+1)</f>
        <v>Q4</v>
      </c>
      <c r="Y5242" t="str" cm="1">
        <f t="array" ref="Y5242">_xlfn.IFS(ROUND(L5242,0)&lt;=1,"Need to improve 0-1",ROUND(L5242,0)&lt;=2,"Okay 1-2",ROUND(L5242,0)&lt;=3,"Good 2-3",ROUND(L5242,0)&lt;=4,"Great 3-4",ROUND(L5242,0)&lt;=5,"Excellent 4-5")</f>
        <v>Good 2-3</v>
      </c>
      <c r="Z5242" t="str">
        <f t="shared" si="81"/>
        <v>0-1000</v>
      </c>
    </row>
    <row r="5243" spans="1:26" x14ac:dyDescent="0.3">
      <c r="A5243">
        <v>18057825</v>
      </c>
      <c r="B5243" t="s">
        <v>7549</v>
      </c>
      <c r="C5243">
        <v>1</v>
      </c>
      <c r="D5243" t="s">
        <v>14</v>
      </c>
      <c r="E5243" t="s">
        <v>15</v>
      </c>
      <c r="F5243" t="s">
        <v>16</v>
      </c>
      <c r="G5243" t="s">
        <v>16</v>
      </c>
      <c r="H5243" t="s">
        <v>16</v>
      </c>
      <c r="I5243">
        <v>2</v>
      </c>
      <c r="J5243">
        <v>7</v>
      </c>
      <c r="K5243">
        <v>650</v>
      </c>
      <c r="L5243">
        <v>2.6</v>
      </c>
      <c r="M5243" t="s">
        <v>5141</v>
      </c>
      <c r="N5243" t="str">
        <f>SUBSTITUTE(Sheet1[[#This Row],[Datekey_Opening]],"_","-")</f>
        <v>2017-7-9</v>
      </c>
      <c r="O5243">
        <f>YEAR(Sheet1[[#This Row],[Date]])</f>
        <v>2017</v>
      </c>
      <c r="P5243" t="str">
        <f>LOOKUP(Sheet1[[#This Row],[CountryCode]],$AI$4:$AI$18,$AJ$4:$AJ$18)</f>
        <v>India</v>
      </c>
      <c r="Q5243">
        <f>MONTH(Sheet1[[#This Row],[Date]])</f>
        <v>7</v>
      </c>
      <c r="R5243" t="str">
        <f>TEXT(Sheet1[[#This Row],[Date]],"MMMM")</f>
        <v>July</v>
      </c>
      <c r="S5243" t="str">
        <f>TEXT(Sheet1[[#This Row],[Date]],"YYYY-MMM")</f>
        <v>2017-Jul</v>
      </c>
      <c r="T5243">
        <f>WEEKDAY(Sheet1[[#This Row],[Date]])</f>
        <v>1</v>
      </c>
      <c r="U5243" t="str">
        <f>TEXT(Sheet1[[#This Row],[Date]],"DDDD")</f>
        <v>Sunday</v>
      </c>
      <c r="V5243" t="str">
        <f>"FM"&amp;MOD(MONTH(Sheet1[[#This Row],[Date]])-4,12)+1</f>
        <v>FM4</v>
      </c>
      <c r="W5243" t="str">
        <f>"Q"&amp;ROUNDUP(MONTH(Sheet1[[#This Row],[Date]])/3,0)</f>
        <v>Q3</v>
      </c>
      <c r="X5243" t="str">
        <f>"Q"&amp;INT(MOD(MONTH(Sheet1[[#This Row],[Date]])-4,12/3)+1)</f>
        <v>Q4</v>
      </c>
      <c r="Y5243" t="str" cm="1">
        <f t="array" ref="Y5243">_xlfn.IFS(ROUND(L5243,0)&lt;=1,"Need to improve 0-1",ROUND(L5243,0)&lt;=2,"Okay 1-2",ROUND(L5243,0)&lt;=3,"Good 2-3",ROUND(L5243,0)&lt;=4,"Great 3-4",ROUND(L5243,0)&lt;=5,"Excellent 4-5")</f>
        <v>Good 2-3</v>
      </c>
      <c r="Z5243" t="str">
        <f t="shared" si="81"/>
        <v>0-1000</v>
      </c>
    </row>
    <row r="5244" spans="1:26" x14ac:dyDescent="0.3">
      <c r="A5244">
        <v>302272</v>
      </c>
      <c r="B5244" t="s">
        <v>7550</v>
      </c>
      <c r="C5244">
        <v>1</v>
      </c>
      <c r="D5244" t="s">
        <v>14</v>
      </c>
      <c r="E5244" t="s">
        <v>15</v>
      </c>
      <c r="F5244" t="s">
        <v>16</v>
      </c>
      <c r="G5244" t="s">
        <v>16</v>
      </c>
      <c r="H5244" t="s">
        <v>16</v>
      </c>
      <c r="I5244">
        <v>2</v>
      </c>
      <c r="J5244">
        <v>18</v>
      </c>
      <c r="K5244">
        <v>800</v>
      </c>
      <c r="L5244">
        <v>2.8</v>
      </c>
      <c r="M5244" t="s">
        <v>1206</v>
      </c>
      <c r="N5244" t="str">
        <f>SUBSTITUTE(Sheet1[[#This Row],[Datekey_Opening]],"_","-")</f>
        <v>2014-7-6</v>
      </c>
      <c r="O5244">
        <f>YEAR(Sheet1[[#This Row],[Date]])</f>
        <v>2014</v>
      </c>
      <c r="P5244" t="str">
        <f>LOOKUP(Sheet1[[#This Row],[CountryCode]],$AI$4:$AI$18,$AJ$4:$AJ$18)</f>
        <v>India</v>
      </c>
      <c r="Q5244">
        <f>MONTH(Sheet1[[#This Row],[Date]])</f>
        <v>7</v>
      </c>
      <c r="R5244" t="str">
        <f>TEXT(Sheet1[[#This Row],[Date]],"MMMM")</f>
        <v>July</v>
      </c>
      <c r="S5244" t="str">
        <f>TEXT(Sheet1[[#This Row],[Date]],"YYYY-MMM")</f>
        <v>2014-Jul</v>
      </c>
      <c r="T5244">
        <f>WEEKDAY(Sheet1[[#This Row],[Date]])</f>
        <v>1</v>
      </c>
      <c r="U5244" t="str">
        <f>TEXT(Sheet1[[#This Row],[Date]],"DDDD")</f>
        <v>Sunday</v>
      </c>
      <c r="V5244" t="str">
        <f>"FM"&amp;MOD(MONTH(Sheet1[[#This Row],[Date]])-4,12)+1</f>
        <v>FM4</v>
      </c>
      <c r="W5244" t="str">
        <f>"Q"&amp;ROUNDUP(MONTH(Sheet1[[#This Row],[Date]])/3,0)</f>
        <v>Q3</v>
      </c>
      <c r="X5244" t="str">
        <f>"Q"&amp;INT(MOD(MONTH(Sheet1[[#This Row],[Date]])-4,12/3)+1)</f>
        <v>Q4</v>
      </c>
      <c r="Y5244" t="str" cm="1">
        <f t="array" ref="Y5244">_xlfn.IFS(ROUND(L5244,0)&lt;=1,"Need to improve 0-1",ROUND(L5244,0)&lt;=2,"Okay 1-2",ROUND(L5244,0)&lt;=3,"Good 2-3",ROUND(L5244,0)&lt;=4,"Great 3-4",ROUND(L5244,0)&lt;=5,"Excellent 4-5")</f>
        <v>Good 2-3</v>
      </c>
      <c r="Z5244" t="str">
        <f t="shared" si="81"/>
        <v>0-1000</v>
      </c>
    </row>
    <row r="5245" spans="1:26" x14ac:dyDescent="0.3">
      <c r="A5245">
        <v>18472416</v>
      </c>
      <c r="B5245" t="s">
        <v>7551</v>
      </c>
      <c r="C5245">
        <v>1</v>
      </c>
      <c r="D5245" t="s">
        <v>14</v>
      </c>
      <c r="E5245" t="s">
        <v>15</v>
      </c>
      <c r="F5245" t="s">
        <v>16</v>
      </c>
      <c r="G5245" t="s">
        <v>16</v>
      </c>
      <c r="H5245" t="s">
        <v>16</v>
      </c>
      <c r="I5245">
        <v>2</v>
      </c>
      <c r="J5245">
        <v>18</v>
      </c>
      <c r="K5245">
        <v>700</v>
      </c>
      <c r="L5245">
        <v>3.5</v>
      </c>
      <c r="M5245" t="s">
        <v>1216</v>
      </c>
      <c r="N5245" t="str">
        <f>SUBSTITUTE(Sheet1[[#This Row],[Datekey_Opening]],"_","-")</f>
        <v>2018-7-10</v>
      </c>
      <c r="O5245">
        <f>YEAR(Sheet1[[#This Row],[Date]])</f>
        <v>2018</v>
      </c>
      <c r="P5245" t="str">
        <f>LOOKUP(Sheet1[[#This Row],[CountryCode]],$AI$4:$AI$18,$AJ$4:$AJ$18)</f>
        <v>India</v>
      </c>
      <c r="Q5245">
        <f>MONTH(Sheet1[[#This Row],[Date]])</f>
        <v>7</v>
      </c>
      <c r="R5245" t="str">
        <f>TEXT(Sheet1[[#This Row],[Date]],"MMMM")</f>
        <v>July</v>
      </c>
      <c r="S5245" t="str">
        <f>TEXT(Sheet1[[#This Row],[Date]],"YYYY-MMM")</f>
        <v>2018-Jul</v>
      </c>
      <c r="T5245">
        <f>WEEKDAY(Sheet1[[#This Row],[Date]])</f>
        <v>3</v>
      </c>
      <c r="U5245" t="str">
        <f>TEXT(Sheet1[[#This Row],[Date]],"DDDD")</f>
        <v>Tuesday</v>
      </c>
      <c r="V5245" t="str">
        <f>"FM"&amp;MOD(MONTH(Sheet1[[#This Row],[Date]])-4,12)+1</f>
        <v>FM4</v>
      </c>
      <c r="W5245" t="str">
        <f>"Q"&amp;ROUNDUP(MONTH(Sheet1[[#This Row],[Date]])/3,0)</f>
        <v>Q3</v>
      </c>
      <c r="X5245" t="str">
        <f>"Q"&amp;INT(MOD(MONTH(Sheet1[[#This Row],[Date]])-4,12/3)+1)</f>
        <v>Q4</v>
      </c>
      <c r="Y5245" t="str" cm="1">
        <f t="array" ref="Y5245">_xlfn.IFS(ROUND(L5245,0)&lt;=1,"Need to improve 0-1",ROUND(L5245,0)&lt;=2,"Okay 1-2",ROUND(L5245,0)&lt;=3,"Good 2-3",ROUND(L5245,0)&lt;=4,"Great 3-4",ROUND(L5245,0)&lt;=5,"Excellent 4-5")</f>
        <v>Great 3-4</v>
      </c>
      <c r="Z5245" t="str">
        <f t="shared" si="81"/>
        <v>0-1000</v>
      </c>
    </row>
    <row r="5246" spans="1:26" x14ac:dyDescent="0.3">
      <c r="A5246">
        <v>1120</v>
      </c>
      <c r="B5246" t="s">
        <v>7552</v>
      </c>
      <c r="C5246">
        <v>1</v>
      </c>
      <c r="D5246" t="s">
        <v>14</v>
      </c>
      <c r="E5246" t="s">
        <v>15</v>
      </c>
      <c r="F5246" t="s">
        <v>16</v>
      </c>
      <c r="G5246" t="s">
        <v>16</v>
      </c>
      <c r="H5246" t="s">
        <v>16</v>
      </c>
      <c r="I5246">
        <v>2</v>
      </c>
      <c r="J5246">
        <v>45</v>
      </c>
      <c r="K5246">
        <v>650</v>
      </c>
      <c r="L5246">
        <v>3.1</v>
      </c>
      <c r="M5246" t="s">
        <v>7553</v>
      </c>
      <c r="N5246" t="str">
        <f>SUBSTITUTE(Sheet1[[#This Row],[Datekey_Opening]],"_","-")</f>
        <v>2010-7-23</v>
      </c>
      <c r="O5246">
        <f>YEAR(Sheet1[[#This Row],[Date]])</f>
        <v>2010</v>
      </c>
      <c r="P5246" t="str">
        <f>LOOKUP(Sheet1[[#This Row],[CountryCode]],$AI$4:$AI$18,$AJ$4:$AJ$18)</f>
        <v>India</v>
      </c>
      <c r="Q5246">
        <f>MONTH(Sheet1[[#This Row],[Date]])</f>
        <v>7</v>
      </c>
      <c r="R5246" t="str">
        <f>TEXT(Sheet1[[#This Row],[Date]],"MMMM")</f>
        <v>July</v>
      </c>
      <c r="S5246" t="str">
        <f>TEXT(Sheet1[[#This Row],[Date]],"YYYY-MMM")</f>
        <v>2010-Jul</v>
      </c>
      <c r="T5246">
        <f>WEEKDAY(Sheet1[[#This Row],[Date]])</f>
        <v>6</v>
      </c>
      <c r="U5246" t="str">
        <f>TEXT(Sheet1[[#This Row],[Date]],"DDDD")</f>
        <v>Friday</v>
      </c>
      <c r="V5246" t="str">
        <f>"FM"&amp;MOD(MONTH(Sheet1[[#This Row],[Date]])-4,12)+1</f>
        <v>FM4</v>
      </c>
      <c r="W5246" t="str">
        <f>"Q"&amp;ROUNDUP(MONTH(Sheet1[[#This Row],[Date]])/3,0)</f>
        <v>Q3</v>
      </c>
      <c r="X5246" t="str">
        <f>"Q"&amp;INT(MOD(MONTH(Sheet1[[#This Row],[Date]])-4,12/3)+1)</f>
        <v>Q4</v>
      </c>
      <c r="Y5246" t="str" cm="1">
        <f t="array" ref="Y5246">_xlfn.IFS(ROUND(L5246,0)&lt;=1,"Need to improve 0-1",ROUND(L5246,0)&lt;=2,"Okay 1-2",ROUND(L5246,0)&lt;=3,"Good 2-3",ROUND(L5246,0)&lt;=4,"Great 3-4",ROUND(L5246,0)&lt;=5,"Excellent 4-5")</f>
        <v>Good 2-3</v>
      </c>
      <c r="Z5246" t="str">
        <f t="shared" si="81"/>
        <v>0-1000</v>
      </c>
    </row>
    <row r="5247" spans="1:26" x14ac:dyDescent="0.3">
      <c r="A5247">
        <v>304212</v>
      </c>
      <c r="B5247" t="s">
        <v>7554</v>
      </c>
      <c r="C5247">
        <v>1</v>
      </c>
      <c r="D5247" t="s">
        <v>14</v>
      </c>
      <c r="E5247" t="s">
        <v>15</v>
      </c>
      <c r="F5247" t="s">
        <v>16</v>
      </c>
      <c r="G5247" t="s">
        <v>21</v>
      </c>
      <c r="H5247" t="s">
        <v>16</v>
      </c>
      <c r="I5247">
        <v>2</v>
      </c>
      <c r="J5247">
        <v>103</v>
      </c>
      <c r="K5247">
        <v>800</v>
      </c>
      <c r="L5247">
        <v>3.1</v>
      </c>
      <c r="M5247" t="s">
        <v>7555</v>
      </c>
      <c r="N5247" t="str">
        <f>SUBSTITUTE(Sheet1[[#This Row],[Datekey_Opening]],"_","-")</f>
        <v>2015-7-20</v>
      </c>
      <c r="O5247">
        <f>YEAR(Sheet1[[#This Row],[Date]])</f>
        <v>2015</v>
      </c>
      <c r="P5247" t="str">
        <f>LOOKUP(Sheet1[[#This Row],[CountryCode]],$AI$4:$AI$18,$AJ$4:$AJ$18)</f>
        <v>India</v>
      </c>
      <c r="Q5247">
        <f>MONTH(Sheet1[[#This Row],[Date]])</f>
        <v>7</v>
      </c>
      <c r="R5247" t="str">
        <f>TEXT(Sheet1[[#This Row],[Date]],"MMMM")</f>
        <v>July</v>
      </c>
      <c r="S5247" t="str">
        <f>TEXT(Sheet1[[#This Row],[Date]],"YYYY-MMM")</f>
        <v>2015-Jul</v>
      </c>
      <c r="T5247">
        <f>WEEKDAY(Sheet1[[#This Row],[Date]])</f>
        <v>2</v>
      </c>
      <c r="U5247" t="str">
        <f>TEXT(Sheet1[[#This Row],[Date]],"DDDD")</f>
        <v>Monday</v>
      </c>
      <c r="V5247" t="str">
        <f>"FM"&amp;MOD(MONTH(Sheet1[[#This Row],[Date]])-4,12)+1</f>
        <v>FM4</v>
      </c>
      <c r="W5247" t="str">
        <f>"Q"&amp;ROUNDUP(MONTH(Sheet1[[#This Row],[Date]])/3,0)</f>
        <v>Q3</v>
      </c>
      <c r="X5247" t="str">
        <f>"Q"&amp;INT(MOD(MONTH(Sheet1[[#This Row],[Date]])-4,12/3)+1)</f>
        <v>Q4</v>
      </c>
      <c r="Y5247" t="str" cm="1">
        <f t="array" ref="Y5247">_xlfn.IFS(ROUND(L5247,0)&lt;=1,"Need to improve 0-1",ROUND(L5247,0)&lt;=2,"Okay 1-2",ROUND(L5247,0)&lt;=3,"Good 2-3",ROUND(L5247,0)&lt;=4,"Great 3-4",ROUND(L5247,0)&lt;=5,"Excellent 4-5")</f>
        <v>Good 2-3</v>
      </c>
      <c r="Z5247" t="str">
        <f t="shared" si="81"/>
        <v>0-1000</v>
      </c>
    </row>
    <row r="5248" spans="1:26" x14ac:dyDescent="0.3">
      <c r="A5248">
        <v>18355146</v>
      </c>
      <c r="B5248" t="s">
        <v>7556</v>
      </c>
      <c r="C5248">
        <v>1</v>
      </c>
      <c r="D5248" t="s">
        <v>14</v>
      </c>
      <c r="E5248" t="s">
        <v>15</v>
      </c>
      <c r="F5248" t="s">
        <v>16</v>
      </c>
      <c r="G5248" t="s">
        <v>16</v>
      </c>
      <c r="H5248" t="s">
        <v>16</v>
      </c>
      <c r="I5248">
        <v>2</v>
      </c>
      <c r="J5248">
        <v>38</v>
      </c>
      <c r="K5248">
        <v>700</v>
      </c>
      <c r="L5248">
        <v>3.5</v>
      </c>
      <c r="M5248" t="s">
        <v>6967</v>
      </c>
      <c r="N5248" t="str">
        <f>SUBSTITUTE(Sheet1[[#This Row],[Datekey_Opening]],"_","-")</f>
        <v>2018-7-20</v>
      </c>
      <c r="O5248">
        <f>YEAR(Sheet1[[#This Row],[Date]])</f>
        <v>2018</v>
      </c>
      <c r="P5248" t="str">
        <f>LOOKUP(Sheet1[[#This Row],[CountryCode]],$AI$4:$AI$18,$AJ$4:$AJ$18)</f>
        <v>India</v>
      </c>
      <c r="Q5248">
        <f>MONTH(Sheet1[[#This Row],[Date]])</f>
        <v>7</v>
      </c>
      <c r="R5248" t="str">
        <f>TEXT(Sheet1[[#This Row],[Date]],"MMMM")</f>
        <v>July</v>
      </c>
      <c r="S5248" t="str">
        <f>TEXT(Sheet1[[#This Row],[Date]],"YYYY-MMM")</f>
        <v>2018-Jul</v>
      </c>
      <c r="T5248">
        <f>WEEKDAY(Sheet1[[#This Row],[Date]])</f>
        <v>6</v>
      </c>
      <c r="U5248" t="str">
        <f>TEXT(Sheet1[[#This Row],[Date]],"DDDD")</f>
        <v>Friday</v>
      </c>
      <c r="V5248" t="str">
        <f>"FM"&amp;MOD(MONTH(Sheet1[[#This Row],[Date]])-4,12)+1</f>
        <v>FM4</v>
      </c>
      <c r="W5248" t="str">
        <f>"Q"&amp;ROUNDUP(MONTH(Sheet1[[#This Row],[Date]])/3,0)</f>
        <v>Q3</v>
      </c>
      <c r="X5248" t="str">
        <f>"Q"&amp;INT(MOD(MONTH(Sheet1[[#This Row],[Date]])-4,12/3)+1)</f>
        <v>Q4</v>
      </c>
      <c r="Y5248" t="str" cm="1">
        <f t="array" ref="Y5248">_xlfn.IFS(ROUND(L5248,0)&lt;=1,"Need to improve 0-1",ROUND(L5248,0)&lt;=2,"Okay 1-2",ROUND(L5248,0)&lt;=3,"Good 2-3",ROUND(L5248,0)&lt;=4,"Great 3-4",ROUND(L5248,0)&lt;=5,"Excellent 4-5")</f>
        <v>Great 3-4</v>
      </c>
      <c r="Z5248" t="str">
        <f t="shared" si="81"/>
        <v>0-1000</v>
      </c>
    </row>
    <row r="5249" spans="1:26" x14ac:dyDescent="0.3">
      <c r="A5249">
        <v>5083</v>
      </c>
      <c r="B5249" t="s">
        <v>7557</v>
      </c>
      <c r="C5249">
        <v>1</v>
      </c>
      <c r="D5249" t="s">
        <v>14</v>
      </c>
      <c r="E5249" t="s">
        <v>15</v>
      </c>
      <c r="F5249" t="s">
        <v>16</v>
      </c>
      <c r="G5249" t="s">
        <v>16</v>
      </c>
      <c r="H5249" t="s">
        <v>16</v>
      </c>
      <c r="I5249">
        <v>2</v>
      </c>
      <c r="J5249">
        <v>59</v>
      </c>
      <c r="K5249">
        <v>700</v>
      </c>
      <c r="L5249">
        <v>3.1</v>
      </c>
      <c r="M5249" t="s">
        <v>3914</v>
      </c>
      <c r="N5249" t="str">
        <f>SUBSTITUTE(Sheet1[[#This Row],[Datekey_Opening]],"_","-")</f>
        <v>2011-6-11</v>
      </c>
      <c r="O5249">
        <f>YEAR(Sheet1[[#This Row],[Date]])</f>
        <v>2011</v>
      </c>
      <c r="P5249" t="str">
        <f>LOOKUP(Sheet1[[#This Row],[CountryCode]],$AI$4:$AI$18,$AJ$4:$AJ$18)</f>
        <v>India</v>
      </c>
      <c r="Q5249">
        <f>MONTH(Sheet1[[#This Row],[Date]])</f>
        <v>6</v>
      </c>
      <c r="R5249" t="str">
        <f>TEXT(Sheet1[[#This Row],[Date]],"MMMM")</f>
        <v>June</v>
      </c>
      <c r="S5249" t="str">
        <f>TEXT(Sheet1[[#This Row],[Date]],"YYYY-MMM")</f>
        <v>2011-Jun</v>
      </c>
      <c r="T5249">
        <f>WEEKDAY(Sheet1[[#This Row],[Date]])</f>
        <v>7</v>
      </c>
      <c r="U5249" t="str">
        <f>TEXT(Sheet1[[#This Row],[Date]],"DDDD")</f>
        <v>Saturday</v>
      </c>
      <c r="V5249" t="str">
        <f>"FM"&amp;MOD(MONTH(Sheet1[[#This Row],[Date]])-4,12)+1</f>
        <v>FM3</v>
      </c>
      <c r="W5249" t="str">
        <f>"Q"&amp;ROUNDUP(MONTH(Sheet1[[#This Row],[Date]])/3,0)</f>
        <v>Q2</v>
      </c>
      <c r="X5249" t="str">
        <f>"Q"&amp;INT(MOD(MONTH(Sheet1[[#This Row],[Date]])-4,12/3)+1)</f>
        <v>Q3</v>
      </c>
      <c r="Y5249" t="str" cm="1">
        <f t="array" ref="Y5249">_xlfn.IFS(ROUND(L5249,0)&lt;=1,"Need to improve 0-1",ROUND(L5249,0)&lt;=2,"Okay 1-2",ROUND(L5249,0)&lt;=3,"Good 2-3",ROUND(L5249,0)&lt;=4,"Great 3-4",ROUND(L5249,0)&lt;=5,"Excellent 4-5")</f>
        <v>Good 2-3</v>
      </c>
      <c r="Z5249" t="str">
        <f t="shared" si="81"/>
        <v>0-1000</v>
      </c>
    </row>
    <row r="5250" spans="1:26" x14ac:dyDescent="0.3">
      <c r="A5250">
        <v>18249097</v>
      </c>
      <c r="B5250" t="s">
        <v>7558</v>
      </c>
      <c r="C5250">
        <v>1</v>
      </c>
      <c r="D5250" t="s">
        <v>14</v>
      </c>
      <c r="E5250" t="s">
        <v>15</v>
      </c>
      <c r="F5250" t="s">
        <v>16</v>
      </c>
      <c r="G5250" t="s">
        <v>16</v>
      </c>
      <c r="H5250" t="s">
        <v>16</v>
      </c>
      <c r="I5250">
        <v>2</v>
      </c>
      <c r="J5250">
        <v>6</v>
      </c>
      <c r="K5250">
        <v>600</v>
      </c>
      <c r="L5250">
        <v>3</v>
      </c>
      <c r="M5250" t="s">
        <v>2689</v>
      </c>
      <c r="N5250" t="str">
        <f>SUBSTITUTE(Sheet1[[#This Row],[Datekey_Opening]],"_","-")</f>
        <v>2017-6-2</v>
      </c>
      <c r="O5250">
        <f>YEAR(Sheet1[[#This Row],[Date]])</f>
        <v>2017</v>
      </c>
      <c r="P5250" t="str">
        <f>LOOKUP(Sheet1[[#This Row],[CountryCode]],$AI$4:$AI$18,$AJ$4:$AJ$18)</f>
        <v>India</v>
      </c>
      <c r="Q5250">
        <f>MONTH(Sheet1[[#This Row],[Date]])</f>
        <v>6</v>
      </c>
      <c r="R5250" t="str">
        <f>TEXT(Sheet1[[#This Row],[Date]],"MMMM")</f>
        <v>June</v>
      </c>
      <c r="S5250" t="str">
        <f>TEXT(Sheet1[[#This Row],[Date]],"YYYY-MMM")</f>
        <v>2017-Jun</v>
      </c>
      <c r="T5250">
        <f>WEEKDAY(Sheet1[[#This Row],[Date]])</f>
        <v>6</v>
      </c>
      <c r="U5250" t="str">
        <f>TEXT(Sheet1[[#This Row],[Date]],"DDDD")</f>
        <v>Friday</v>
      </c>
      <c r="V5250" t="str">
        <f>"FM"&amp;MOD(MONTH(Sheet1[[#This Row],[Date]])-4,12)+1</f>
        <v>FM3</v>
      </c>
      <c r="W5250" t="str">
        <f>"Q"&amp;ROUNDUP(MONTH(Sheet1[[#This Row],[Date]])/3,0)</f>
        <v>Q2</v>
      </c>
      <c r="X5250" t="str">
        <f>"Q"&amp;INT(MOD(MONTH(Sheet1[[#This Row],[Date]])-4,12/3)+1)</f>
        <v>Q3</v>
      </c>
      <c r="Y5250" t="str" cm="1">
        <f t="array" ref="Y5250">_xlfn.IFS(ROUND(L5250,0)&lt;=1,"Need to improve 0-1",ROUND(L5250,0)&lt;=2,"Okay 1-2",ROUND(L5250,0)&lt;=3,"Good 2-3",ROUND(L5250,0)&lt;=4,"Great 3-4",ROUND(L5250,0)&lt;=5,"Excellent 4-5")</f>
        <v>Good 2-3</v>
      </c>
      <c r="Z5250" t="str">
        <f t="shared" ref="Z5250:Z5313" si="82">IF(AND(K5250&gt;=0,K5250&lt;1000),"0-1000",IF(AND(K5250&gt;=1000,K5250&lt;2000),"1000-2000",IF(AND(K5250&gt;=2000,K5250&lt;3000),"2000-3000",IF(AND(K5250&gt;=3000,K5250&lt;4000),"3000-4000",IF(AND(K5250&gt;=4000,K5250&lt;5000),"4000-5000",IF(AND(K5250&gt;=5000,K5250&lt;6000),"5000-6000",IF(AND(K5250&gt;=6000,K5250&lt;7000),"6000-7000",IF(AND(K5250&gt;=7000,K5250&lt;200000),"7000-200000","Above 200000"))))))))</f>
        <v>0-1000</v>
      </c>
    </row>
    <row r="5251" spans="1:26" x14ac:dyDescent="0.3">
      <c r="A5251">
        <v>310164</v>
      </c>
      <c r="B5251" t="s">
        <v>7559</v>
      </c>
      <c r="C5251">
        <v>1</v>
      </c>
      <c r="D5251" t="s">
        <v>14</v>
      </c>
      <c r="E5251" t="s">
        <v>15</v>
      </c>
      <c r="F5251" t="s">
        <v>16</v>
      </c>
      <c r="G5251" t="s">
        <v>21</v>
      </c>
      <c r="H5251" t="s">
        <v>16</v>
      </c>
      <c r="I5251">
        <v>2</v>
      </c>
      <c r="J5251">
        <v>10</v>
      </c>
      <c r="K5251">
        <v>500</v>
      </c>
      <c r="L5251">
        <v>3</v>
      </c>
      <c r="M5251" t="s">
        <v>1387</v>
      </c>
      <c r="N5251" t="str">
        <f>SUBSTITUTE(Sheet1[[#This Row],[Datekey_Opening]],"_","-")</f>
        <v>2010-6-9</v>
      </c>
      <c r="O5251">
        <f>YEAR(Sheet1[[#This Row],[Date]])</f>
        <v>2010</v>
      </c>
      <c r="P5251" t="str">
        <f>LOOKUP(Sheet1[[#This Row],[CountryCode]],$AI$4:$AI$18,$AJ$4:$AJ$18)</f>
        <v>India</v>
      </c>
      <c r="Q5251">
        <f>MONTH(Sheet1[[#This Row],[Date]])</f>
        <v>6</v>
      </c>
      <c r="R5251" t="str">
        <f>TEXT(Sheet1[[#This Row],[Date]],"MMMM")</f>
        <v>June</v>
      </c>
      <c r="S5251" t="str">
        <f>TEXT(Sheet1[[#This Row],[Date]],"YYYY-MMM")</f>
        <v>2010-Jun</v>
      </c>
      <c r="T5251">
        <f>WEEKDAY(Sheet1[[#This Row],[Date]])</f>
        <v>4</v>
      </c>
      <c r="U5251" t="str">
        <f>TEXT(Sheet1[[#This Row],[Date]],"DDDD")</f>
        <v>Wednesday</v>
      </c>
      <c r="V5251" t="str">
        <f>"FM"&amp;MOD(MONTH(Sheet1[[#This Row],[Date]])-4,12)+1</f>
        <v>FM3</v>
      </c>
      <c r="W5251" t="str">
        <f>"Q"&amp;ROUNDUP(MONTH(Sheet1[[#This Row],[Date]])/3,0)</f>
        <v>Q2</v>
      </c>
      <c r="X5251" t="str">
        <f>"Q"&amp;INT(MOD(MONTH(Sheet1[[#This Row],[Date]])-4,12/3)+1)</f>
        <v>Q3</v>
      </c>
      <c r="Y5251" t="str" cm="1">
        <f t="array" ref="Y5251">_xlfn.IFS(ROUND(L5251,0)&lt;=1,"Need to improve 0-1",ROUND(L5251,0)&lt;=2,"Okay 1-2",ROUND(L5251,0)&lt;=3,"Good 2-3",ROUND(L5251,0)&lt;=4,"Great 3-4",ROUND(L5251,0)&lt;=5,"Excellent 4-5")</f>
        <v>Good 2-3</v>
      </c>
      <c r="Z5251" t="str">
        <f t="shared" si="82"/>
        <v>0-1000</v>
      </c>
    </row>
    <row r="5252" spans="1:26" x14ac:dyDescent="0.3">
      <c r="A5252">
        <v>4683</v>
      </c>
      <c r="B5252" t="s">
        <v>7560</v>
      </c>
      <c r="C5252">
        <v>1</v>
      </c>
      <c r="D5252" t="s">
        <v>14</v>
      </c>
      <c r="E5252" t="s">
        <v>15</v>
      </c>
      <c r="F5252" t="s">
        <v>16</v>
      </c>
      <c r="G5252" t="s">
        <v>16</v>
      </c>
      <c r="H5252" t="s">
        <v>16</v>
      </c>
      <c r="I5252">
        <v>2</v>
      </c>
      <c r="J5252">
        <v>79</v>
      </c>
      <c r="K5252">
        <v>500</v>
      </c>
      <c r="L5252">
        <v>3.6</v>
      </c>
      <c r="M5252" t="s">
        <v>2683</v>
      </c>
      <c r="N5252" t="str">
        <f>SUBSTITUTE(Sheet1[[#This Row],[Datekey_Opening]],"_","-")</f>
        <v>2018-6-22</v>
      </c>
      <c r="O5252">
        <f>YEAR(Sheet1[[#This Row],[Date]])</f>
        <v>2018</v>
      </c>
      <c r="P5252" t="str">
        <f>LOOKUP(Sheet1[[#This Row],[CountryCode]],$AI$4:$AI$18,$AJ$4:$AJ$18)</f>
        <v>India</v>
      </c>
      <c r="Q5252">
        <f>MONTH(Sheet1[[#This Row],[Date]])</f>
        <v>6</v>
      </c>
      <c r="R5252" t="str">
        <f>TEXT(Sheet1[[#This Row],[Date]],"MMMM")</f>
        <v>June</v>
      </c>
      <c r="S5252" t="str">
        <f>TEXT(Sheet1[[#This Row],[Date]],"YYYY-MMM")</f>
        <v>2018-Jun</v>
      </c>
      <c r="T5252">
        <f>WEEKDAY(Sheet1[[#This Row],[Date]])</f>
        <v>6</v>
      </c>
      <c r="U5252" t="str">
        <f>TEXT(Sheet1[[#This Row],[Date]],"DDDD")</f>
        <v>Friday</v>
      </c>
      <c r="V5252" t="str">
        <f>"FM"&amp;MOD(MONTH(Sheet1[[#This Row],[Date]])-4,12)+1</f>
        <v>FM3</v>
      </c>
      <c r="W5252" t="str">
        <f>"Q"&amp;ROUNDUP(MONTH(Sheet1[[#This Row],[Date]])/3,0)</f>
        <v>Q2</v>
      </c>
      <c r="X5252" t="str">
        <f>"Q"&amp;INT(MOD(MONTH(Sheet1[[#This Row],[Date]])-4,12/3)+1)</f>
        <v>Q3</v>
      </c>
      <c r="Y5252" t="str" cm="1">
        <f t="array" ref="Y5252">_xlfn.IFS(ROUND(L5252,0)&lt;=1,"Need to improve 0-1",ROUND(L5252,0)&lt;=2,"Okay 1-2",ROUND(L5252,0)&lt;=3,"Good 2-3",ROUND(L5252,0)&lt;=4,"Great 3-4",ROUND(L5252,0)&lt;=5,"Excellent 4-5")</f>
        <v>Great 3-4</v>
      </c>
      <c r="Z5252" t="str">
        <f t="shared" si="82"/>
        <v>0-1000</v>
      </c>
    </row>
    <row r="5253" spans="1:26" x14ac:dyDescent="0.3">
      <c r="A5253">
        <v>7448</v>
      </c>
      <c r="B5253" t="s">
        <v>7561</v>
      </c>
      <c r="C5253">
        <v>1</v>
      </c>
      <c r="D5253" t="s">
        <v>14</v>
      </c>
      <c r="E5253" t="s">
        <v>15</v>
      </c>
      <c r="F5253" t="s">
        <v>16</v>
      </c>
      <c r="G5253" t="s">
        <v>16</v>
      </c>
      <c r="H5253" t="s">
        <v>16</v>
      </c>
      <c r="I5253">
        <v>2</v>
      </c>
      <c r="J5253">
        <v>5</v>
      </c>
      <c r="K5253">
        <v>600</v>
      </c>
      <c r="L5253">
        <v>2.9</v>
      </c>
      <c r="M5253" t="s">
        <v>4153</v>
      </c>
      <c r="N5253" t="str">
        <f>SUBSTITUTE(Sheet1[[#This Row],[Datekey_Opening]],"_","-")</f>
        <v>2011-6-20</v>
      </c>
      <c r="O5253">
        <f>YEAR(Sheet1[[#This Row],[Date]])</f>
        <v>2011</v>
      </c>
      <c r="P5253" t="str">
        <f>LOOKUP(Sheet1[[#This Row],[CountryCode]],$AI$4:$AI$18,$AJ$4:$AJ$18)</f>
        <v>India</v>
      </c>
      <c r="Q5253">
        <f>MONTH(Sheet1[[#This Row],[Date]])</f>
        <v>6</v>
      </c>
      <c r="R5253" t="str">
        <f>TEXT(Sheet1[[#This Row],[Date]],"MMMM")</f>
        <v>June</v>
      </c>
      <c r="S5253" t="str">
        <f>TEXT(Sheet1[[#This Row],[Date]],"YYYY-MMM")</f>
        <v>2011-Jun</v>
      </c>
      <c r="T5253">
        <f>WEEKDAY(Sheet1[[#This Row],[Date]])</f>
        <v>2</v>
      </c>
      <c r="U5253" t="str">
        <f>TEXT(Sheet1[[#This Row],[Date]],"DDDD")</f>
        <v>Monday</v>
      </c>
      <c r="V5253" t="str">
        <f>"FM"&amp;MOD(MONTH(Sheet1[[#This Row],[Date]])-4,12)+1</f>
        <v>FM3</v>
      </c>
      <c r="W5253" t="str">
        <f>"Q"&amp;ROUNDUP(MONTH(Sheet1[[#This Row],[Date]])/3,0)</f>
        <v>Q2</v>
      </c>
      <c r="X5253" t="str">
        <f>"Q"&amp;INT(MOD(MONTH(Sheet1[[#This Row],[Date]])-4,12/3)+1)</f>
        <v>Q3</v>
      </c>
      <c r="Y5253" t="str" cm="1">
        <f t="array" ref="Y5253">_xlfn.IFS(ROUND(L5253,0)&lt;=1,"Need to improve 0-1",ROUND(L5253,0)&lt;=2,"Okay 1-2",ROUND(L5253,0)&lt;=3,"Good 2-3",ROUND(L5253,0)&lt;=4,"Great 3-4",ROUND(L5253,0)&lt;=5,"Excellent 4-5")</f>
        <v>Good 2-3</v>
      </c>
      <c r="Z5253" t="str">
        <f t="shared" si="82"/>
        <v>0-1000</v>
      </c>
    </row>
    <row r="5254" spans="1:26" x14ac:dyDescent="0.3">
      <c r="A5254">
        <v>973</v>
      </c>
      <c r="B5254" t="s">
        <v>7562</v>
      </c>
      <c r="C5254">
        <v>1</v>
      </c>
      <c r="D5254" t="s">
        <v>14</v>
      </c>
      <c r="E5254" t="s">
        <v>15</v>
      </c>
      <c r="F5254" t="s">
        <v>16</v>
      </c>
      <c r="G5254" t="s">
        <v>16</v>
      </c>
      <c r="H5254" t="s">
        <v>16</v>
      </c>
      <c r="I5254">
        <v>2</v>
      </c>
      <c r="J5254">
        <v>5</v>
      </c>
      <c r="K5254">
        <v>600</v>
      </c>
      <c r="L5254">
        <v>3</v>
      </c>
      <c r="M5254" t="s">
        <v>683</v>
      </c>
      <c r="N5254" t="str">
        <f>SUBSTITUTE(Sheet1[[#This Row],[Datekey_Opening]],"_","-")</f>
        <v>2018-6-20</v>
      </c>
      <c r="O5254">
        <f>YEAR(Sheet1[[#This Row],[Date]])</f>
        <v>2018</v>
      </c>
      <c r="P5254" t="str">
        <f>LOOKUP(Sheet1[[#This Row],[CountryCode]],$AI$4:$AI$18,$AJ$4:$AJ$18)</f>
        <v>India</v>
      </c>
      <c r="Q5254">
        <f>MONTH(Sheet1[[#This Row],[Date]])</f>
        <v>6</v>
      </c>
      <c r="R5254" t="str">
        <f>TEXT(Sheet1[[#This Row],[Date]],"MMMM")</f>
        <v>June</v>
      </c>
      <c r="S5254" t="str">
        <f>TEXT(Sheet1[[#This Row],[Date]],"YYYY-MMM")</f>
        <v>2018-Jun</v>
      </c>
      <c r="T5254">
        <f>WEEKDAY(Sheet1[[#This Row],[Date]])</f>
        <v>4</v>
      </c>
      <c r="U5254" t="str">
        <f>TEXT(Sheet1[[#This Row],[Date]],"DDDD")</f>
        <v>Wednesday</v>
      </c>
      <c r="V5254" t="str">
        <f>"FM"&amp;MOD(MONTH(Sheet1[[#This Row],[Date]])-4,12)+1</f>
        <v>FM3</v>
      </c>
      <c r="W5254" t="str">
        <f>"Q"&amp;ROUNDUP(MONTH(Sheet1[[#This Row],[Date]])/3,0)</f>
        <v>Q2</v>
      </c>
      <c r="X5254" t="str">
        <f>"Q"&amp;INT(MOD(MONTH(Sheet1[[#This Row],[Date]])-4,12/3)+1)</f>
        <v>Q3</v>
      </c>
      <c r="Y5254" t="str" cm="1">
        <f t="array" ref="Y5254">_xlfn.IFS(ROUND(L5254,0)&lt;=1,"Need to improve 0-1",ROUND(L5254,0)&lt;=2,"Okay 1-2",ROUND(L5254,0)&lt;=3,"Good 2-3",ROUND(L5254,0)&lt;=4,"Great 3-4",ROUND(L5254,0)&lt;=5,"Excellent 4-5")</f>
        <v>Good 2-3</v>
      </c>
      <c r="Z5254" t="str">
        <f t="shared" si="82"/>
        <v>0-1000</v>
      </c>
    </row>
    <row r="5255" spans="1:26" x14ac:dyDescent="0.3">
      <c r="A5255">
        <v>7788</v>
      </c>
      <c r="B5255" t="s">
        <v>1051</v>
      </c>
      <c r="C5255">
        <v>1</v>
      </c>
      <c r="D5255" t="s">
        <v>14</v>
      </c>
      <c r="E5255" t="s">
        <v>15</v>
      </c>
      <c r="F5255" t="s">
        <v>16</v>
      </c>
      <c r="G5255" t="s">
        <v>16</v>
      </c>
      <c r="H5255" t="s">
        <v>16</v>
      </c>
      <c r="I5255">
        <v>2</v>
      </c>
      <c r="J5255">
        <v>30</v>
      </c>
      <c r="K5255">
        <v>700</v>
      </c>
      <c r="L5255">
        <v>2.2999999999999998</v>
      </c>
      <c r="M5255" t="s">
        <v>7563</v>
      </c>
      <c r="N5255" t="str">
        <f>SUBSTITUTE(Sheet1[[#This Row],[Datekey_Opening]],"_","-")</f>
        <v>2015-5-27</v>
      </c>
      <c r="O5255">
        <f>YEAR(Sheet1[[#This Row],[Date]])</f>
        <v>2015</v>
      </c>
      <c r="P5255" t="str">
        <f>LOOKUP(Sheet1[[#This Row],[CountryCode]],$AI$4:$AI$18,$AJ$4:$AJ$18)</f>
        <v>India</v>
      </c>
      <c r="Q5255">
        <f>MONTH(Sheet1[[#This Row],[Date]])</f>
        <v>5</v>
      </c>
      <c r="R5255" t="str">
        <f>TEXT(Sheet1[[#This Row],[Date]],"MMMM")</f>
        <v>May</v>
      </c>
      <c r="S5255" t="str">
        <f>TEXT(Sheet1[[#This Row],[Date]],"YYYY-MMM")</f>
        <v>2015-May</v>
      </c>
      <c r="T5255">
        <f>WEEKDAY(Sheet1[[#This Row],[Date]])</f>
        <v>4</v>
      </c>
      <c r="U5255" t="str">
        <f>TEXT(Sheet1[[#This Row],[Date]],"DDDD")</f>
        <v>Wednesday</v>
      </c>
      <c r="V5255" t="str">
        <f>"FM"&amp;MOD(MONTH(Sheet1[[#This Row],[Date]])-4,12)+1</f>
        <v>FM2</v>
      </c>
      <c r="W5255" t="str">
        <f>"Q"&amp;ROUNDUP(MONTH(Sheet1[[#This Row],[Date]])/3,0)</f>
        <v>Q2</v>
      </c>
      <c r="X5255" t="str">
        <f>"Q"&amp;INT(MOD(MONTH(Sheet1[[#This Row],[Date]])-4,12/3)+1)</f>
        <v>Q2</v>
      </c>
      <c r="Y5255" t="str" cm="1">
        <f t="array" ref="Y5255">_xlfn.IFS(ROUND(L5255,0)&lt;=1,"Need to improve 0-1",ROUND(L5255,0)&lt;=2,"Okay 1-2",ROUND(L5255,0)&lt;=3,"Good 2-3",ROUND(L5255,0)&lt;=4,"Great 3-4",ROUND(L5255,0)&lt;=5,"Excellent 4-5")</f>
        <v>Okay 1-2</v>
      </c>
      <c r="Z5255" t="str">
        <f t="shared" si="82"/>
        <v>0-1000</v>
      </c>
    </row>
    <row r="5256" spans="1:26" x14ac:dyDescent="0.3">
      <c r="A5256">
        <v>301313</v>
      </c>
      <c r="B5256" t="s">
        <v>7564</v>
      </c>
      <c r="C5256">
        <v>1</v>
      </c>
      <c r="D5256" t="s">
        <v>14</v>
      </c>
      <c r="E5256" t="s">
        <v>15</v>
      </c>
      <c r="F5256" t="s">
        <v>16</v>
      </c>
      <c r="G5256" t="s">
        <v>16</v>
      </c>
      <c r="H5256" t="s">
        <v>16</v>
      </c>
      <c r="I5256">
        <v>2</v>
      </c>
      <c r="J5256">
        <v>9</v>
      </c>
      <c r="K5256">
        <v>600</v>
      </c>
      <c r="L5256">
        <v>2.8</v>
      </c>
      <c r="M5256" t="s">
        <v>6395</v>
      </c>
      <c r="N5256" t="str">
        <f>SUBSTITUTE(Sheet1[[#This Row],[Datekey_Opening]],"_","-")</f>
        <v>2018-5-28</v>
      </c>
      <c r="O5256">
        <f>YEAR(Sheet1[[#This Row],[Date]])</f>
        <v>2018</v>
      </c>
      <c r="P5256" t="str">
        <f>LOOKUP(Sheet1[[#This Row],[CountryCode]],$AI$4:$AI$18,$AJ$4:$AJ$18)</f>
        <v>India</v>
      </c>
      <c r="Q5256">
        <f>MONTH(Sheet1[[#This Row],[Date]])</f>
        <v>5</v>
      </c>
      <c r="R5256" t="str">
        <f>TEXT(Sheet1[[#This Row],[Date]],"MMMM")</f>
        <v>May</v>
      </c>
      <c r="S5256" t="str">
        <f>TEXT(Sheet1[[#This Row],[Date]],"YYYY-MMM")</f>
        <v>2018-May</v>
      </c>
      <c r="T5256">
        <f>WEEKDAY(Sheet1[[#This Row],[Date]])</f>
        <v>2</v>
      </c>
      <c r="U5256" t="str">
        <f>TEXT(Sheet1[[#This Row],[Date]],"DDDD")</f>
        <v>Monday</v>
      </c>
      <c r="V5256" t="str">
        <f>"FM"&amp;MOD(MONTH(Sheet1[[#This Row],[Date]])-4,12)+1</f>
        <v>FM2</v>
      </c>
      <c r="W5256" t="str">
        <f>"Q"&amp;ROUNDUP(MONTH(Sheet1[[#This Row],[Date]])/3,0)</f>
        <v>Q2</v>
      </c>
      <c r="X5256" t="str">
        <f>"Q"&amp;INT(MOD(MONTH(Sheet1[[#This Row],[Date]])-4,12/3)+1)</f>
        <v>Q2</v>
      </c>
      <c r="Y5256" t="str" cm="1">
        <f t="array" ref="Y5256">_xlfn.IFS(ROUND(L5256,0)&lt;=1,"Need to improve 0-1",ROUND(L5256,0)&lt;=2,"Okay 1-2",ROUND(L5256,0)&lt;=3,"Good 2-3",ROUND(L5256,0)&lt;=4,"Great 3-4",ROUND(L5256,0)&lt;=5,"Excellent 4-5")</f>
        <v>Good 2-3</v>
      </c>
      <c r="Z5256" t="str">
        <f t="shared" si="82"/>
        <v>0-1000</v>
      </c>
    </row>
    <row r="5257" spans="1:26" x14ac:dyDescent="0.3">
      <c r="A5257">
        <v>2399</v>
      </c>
      <c r="B5257" t="s">
        <v>7565</v>
      </c>
      <c r="C5257">
        <v>1</v>
      </c>
      <c r="D5257" t="s">
        <v>14</v>
      </c>
      <c r="E5257" t="s">
        <v>15</v>
      </c>
      <c r="F5257" t="s">
        <v>16</v>
      </c>
      <c r="G5257" t="s">
        <v>21</v>
      </c>
      <c r="H5257" t="s">
        <v>16</v>
      </c>
      <c r="I5257">
        <v>2</v>
      </c>
      <c r="J5257">
        <v>74</v>
      </c>
      <c r="K5257">
        <v>600</v>
      </c>
      <c r="L5257">
        <v>3.4</v>
      </c>
      <c r="M5257" t="s">
        <v>2732</v>
      </c>
      <c r="N5257" t="str">
        <f>SUBSTITUTE(Sheet1[[#This Row],[Datekey_Opening]],"_","-")</f>
        <v>2014-5-20</v>
      </c>
      <c r="O5257">
        <f>YEAR(Sheet1[[#This Row],[Date]])</f>
        <v>2014</v>
      </c>
      <c r="P5257" t="str">
        <f>LOOKUP(Sheet1[[#This Row],[CountryCode]],$AI$4:$AI$18,$AJ$4:$AJ$18)</f>
        <v>India</v>
      </c>
      <c r="Q5257">
        <f>MONTH(Sheet1[[#This Row],[Date]])</f>
        <v>5</v>
      </c>
      <c r="R5257" t="str">
        <f>TEXT(Sheet1[[#This Row],[Date]],"MMMM")</f>
        <v>May</v>
      </c>
      <c r="S5257" t="str">
        <f>TEXT(Sheet1[[#This Row],[Date]],"YYYY-MMM")</f>
        <v>2014-May</v>
      </c>
      <c r="T5257">
        <f>WEEKDAY(Sheet1[[#This Row],[Date]])</f>
        <v>3</v>
      </c>
      <c r="U5257" t="str">
        <f>TEXT(Sheet1[[#This Row],[Date]],"DDDD")</f>
        <v>Tuesday</v>
      </c>
      <c r="V5257" t="str">
        <f>"FM"&amp;MOD(MONTH(Sheet1[[#This Row],[Date]])-4,12)+1</f>
        <v>FM2</v>
      </c>
      <c r="W5257" t="str">
        <f>"Q"&amp;ROUNDUP(MONTH(Sheet1[[#This Row],[Date]])/3,0)</f>
        <v>Q2</v>
      </c>
      <c r="X5257" t="str">
        <f>"Q"&amp;INT(MOD(MONTH(Sheet1[[#This Row],[Date]])-4,12/3)+1)</f>
        <v>Q2</v>
      </c>
      <c r="Y5257" t="str" cm="1">
        <f t="array" ref="Y5257">_xlfn.IFS(ROUND(L5257,0)&lt;=1,"Need to improve 0-1",ROUND(L5257,0)&lt;=2,"Okay 1-2",ROUND(L5257,0)&lt;=3,"Good 2-3",ROUND(L5257,0)&lt;=4,"Great 3-4",ROUND(L5257,0)&lt;=5,"Excellent 4-5")</f>
        <v>Good 2-3</v>
      </c>
      <c r="Z5257" t="str">
        <f t="shared" si="82"/>
        <v>0-1000</v>
      </c>
    </row>
    <row r="5258" spans="1:26" x14ac:dyDescent="0.3">
      <c r="A5258">
        <v>18379474</v>
      </c>
      <c r="B5258" t="s">
        <v>7541</v>
      </c>
      <c r="C5258">
        <v>1</v>
      </c>
      <c r="D5258" t="s">
        <v>14</v>
      </c>
      <c r="E5258" t="s">
        <v>15</v>
      </c>
      <c r="F5258" t="s">
        <v>16</v>
      </c>
      <c r="G5258" t="s">
        <v>21</v>
      </c>
      <c r="H5258" t="s">
        <v>16</v>
      </c>
      <c r="I5258">
        <v>2</v>
      </c>
      <c r="J5258">
        <v>29</v>
      </c>
      <c r="K5258">
        <v>600</v>
      </c>
      <c r="L5258">
        <v>3.6</v>
      </c>
      <c r="M5258" t="s">
        <v>1396</v>
      </c>
      <c r="N5258" t="str">
        <f>SUBSTITUTE(Sheet1[[#This Row],[Datekey_Opening]],"_","-")</f>
        <v>2012-5-13</v>
      </c>
      <c r="O5258">
        <f>YEAR(Sheet1[[#This Row],[Date]])</f>
        <v>2012</v>
      </c>
      <c r="P5258" t="str">
        <f>LOOKUP(Sheet1[[#This Row],[CountryCode]],$AI$4:$AI$18,$AJ$4:$AJ$18)</f>
        <v>India</v>
      </c>
      <c r="Q5258">
        <f>MONTH(Sheet1[[#This Row],[Date]])</f>
        <v>5</v>
      </c>
      <c r="R5258" t="str">
        <f>TEXT(Sheet1[[#This Row],[Date]],"MMMM")</f>
        <v>May</v>
      </c>
      <c r="S5258" t="str">
        <f>TEXT(Sheet1[[#This Row],[Date]],"YYYY-MMM")</f>
        <v>2012-May</v>
      </c>
      <c r="T5258">
        <f>WEEKDAY(Sheet1[[#This Row],[Date]])</f>
        <v>1</v>
      </c>
      <c r="U5258" t="str">
        <f>TEXT(Sheet1[[#This Row],[Date]],"DDDD")</f>
        <v>Sunday</v>
      </c>
      <c r="V5258" t="str">
        <f>"FM"&amp;MOD(MONTH(Sheet1[[#This Row],[Date]])-4,12)+1</f>
        <v>FM2</v>
      </c>
      <c r="W5258" t="str">
        <f>"Q"&amp;ROUNDUP(MONTH(Sheet1[[#This Row],[Date]])/3,0)</f>
        <v>Q2</v>
      </c>
      <c r="X5258" t="str">
        <f>"Q"&amp;INT(MOD(MONTH(Sheet1[[#This Row],[Date]])-4,12/3)+1)</f>
        <v>Q2</v>
      </c>
      <c r="Y5258" t="str" cm="1">
        <f t="array" ref="Y5258">_xlfn.IFS(ROUND(L5258,0)&lt;=1,"Need to improve 0-1",ROUND(L5258,0)&lt;=2,"Okay 1-2",ROUND(L5258,0)&lt;=3,"Good 2-3",ROUND(L5258,0)&lt;=4,"Great 3-4",ROUND(L5258,0)&lt;=5,"Excellent 4-5")</f>
        <v>Great 3-4</v>
      </c>
      <c r="Z5258" t="str">
        <f t="shared" si="82"/>
        <v>0-1000</v>
      </c>
    </row>
    <row r="5259" spans="1:26" x14ac:dyDescent="0.3">
      <c r="A5259">
        <v>18371401</v>
      </c>
      <c r="B5259" t="s">
        <v>7566</v>
      </c>
      <c r="C5259">
        <v>1</v>
      </c>
      <c r="D5259" t="s">
        <v>14</v>
      </c>
      <c r="E5259" t="s">
        <v>15</v>
      </c>
      <c r="F5259" t="s">
        <v>16</v>
      </c>
      <c r="G5259" t="s">
        <v>21</v>
      </c>
      <c r="H5259" t="s">
        <v>16</v>
      </c>
      <c r="I5259">
        <v>2</v>
      </c>
      <c r="J5259">
        <v>21</v>
      </c>
      <c r="K5259">
        <v>500</v>
      </c>
      <c r="L5259">
        <v>3.1</v>
      </c>
      <c r="M5259" t="s">
        <v>1896</v>
      </c>
      <c r="N5259" t="str">
        <f>SUBSTITUTE(Sheet1[[#This Row],[Datekey_Opening]],"_","-")</f>
        <v>2012-5-26</v>
      </c>
      <c r="O5259">
        <f>YEAR(Sheet1[[#This Row],[Date]])</f>
        <v>2012</v>
      </c>
      <c r="P5259" t="str">
        <f>LOOKUP(Sheet1[[#This Row],[CountryCode]],$AI$4:$AI$18,$AJ$4:$AJ$18)</f>
        <v>India</v>
      </c>
      <c r="Q5259">
        <f>MONTH(Sheet1[[#This Row],[Date]])</f>
        <v>5</v>
      </c>
      <c r="R5259" t="str">
        <f>TEXT(Sheet1[[#This Row],[Date]],"MMMM")</f>
        <v>May</v>
      </c>
      <c r="S5259" t="str">
        <f>TEXT(Sheet1[[#This Row],[Date]],"YYYY-MMM")</f>
        <v>2012-May</v>
      </c>
      <c r="T5259">
        <f>WEEKDAY(Sheet1[[#This Row],[Date]])</f>
        <v>7</v>
      </c>
      <c r="U5259" t="str">
        <f>TEXT(Sheet1[[#This Row],[Date]],"DDDD")</f>
        <v>Saturday</v>
      </c>
      <c r="V5259" t="str">
        <f>"FM"&amp;MOD(MONTH(Sheet1[[#This Row],[Date]])-4,12)+1</f>
        <v>FM2</v>
      </c>
      <c r="W5259" t="str">
        <f>"Q"&amp;ROUNDUP(MONTH(Sheet1[[#This Row],[Date]])/3,0)</f>
        <v>Q2</v>
      </c>
      <c r="X5259" t="str">
        <f>"Q"&amp;INT(MOD(MONTH(Sheet1[[#This Row],[Date]])-4,12/3)+1)</f>
        <v>Q2</v>
      </c>
      <c r="Y5259" t="str" cm="1">
        <f t="array" ref="Y5259">_xlfn.IFS(ROUND(L5259,0)&lt;=1,"Need to improve 0-1",ROUND(L5259,0)&lt;=2,"Okay 1-2",ROUND(L5259,0)&lt;=3,"Good 2-3",ROUND(L5259,0)&lt;=4,"Great 3-4",ROUND(L5259,0)&lt;=5,"Excellent 4-5")</f>
        <v>Good 2-3</v>
      </c>
      <c r="Z5259" t="str">
        <f t="shared" si="82"/>
        <v>0-1000</v>
      </c>
    </row>
    <row r="5260" spans="1:26" x14ac:dyDescent="0.3">
      <c r="A5260">
        <v>1461</v>
      </c>
      <c r="B5260" t="s">
        <v>2229</v>
      </c>
      <c r="C5260">
        <v>1</v>
      </c>
      <c r="D5260" t="s">
        <v>14</v>
      </c>
      <c r="E5260" t="s">
        <v>15</v>
      </c>
      <c r="F5260" t="s">
        <v>16</v>
      </c>
      <c r="G5260" t="s">
        <v>16</v>
      </c>
      <c r="H5260" t="s">
        <v>16</v>
      </c>
      <c r="I5260">
        <v>2</v>
      </c>
      <c r="J5260">
        <v>19</v>
      </c>
      <c r="K5260">
        <v>500</v>
      </c>
      <c r="L5260">
        <v>3</v>
      </c>
      <c r="M5260" t="s">
        <v>4595</v>
      </c>
      <c r="N5260" t="str">
        <f>SUBSTITUTE(Sheet1[[#This Row],[Datekey_Opening]],"_","-")</f>
        <v>2010-5-27</v>
      </c>
      <c r="O5260">
        <f>YEAR(Sheet1[[#This Row],[Date]])</f>
        <v>2010</v>
      </c>
      <c r="P5260" t="str">
        <f>LOOKUP(Sheet1[[#This Row],[CountryCode]],$AI$4:$AI$18,$AJ$4:$AJ$18)</f>
        <v>India</v>
      </c>
      <c r="Q5260">
        <f>MONTH(Sheet1[[#This Row],[Date]])</f>
        <v>5</v>
      </c>
      <c r="R5260" t="str">
        <f>TEXT(Sheet1[[#This Row],[Date]],"MMMM")</f>
        <v>May</v>
      </c>
      <c r="S5260" t="str">
        <f>TEXT(Sheet1[[#This Row],[Date]],"YYYY-MMM")</f>
        <v>2010-May</v>
      </c>
      <c r="T5260">
        <f>WEEKDAY(Sheet1[[#This Row],[Date]])</f>
        <v>5</v>
      </c>
      <c r="U5260" t="str">
        <f>TEXT(Sheet1[[#This Row],[Date]],"DDDD")</f>
        <v>Thursday</v>
      </c>
      <c r="V5260" t="str">
        <f>"FM"&amp;MOD(MONTH(Sheet1[[#This Row],[Date]])-4,12)+1</f>
        <v>FM2</v>
      </c>
      <c r="W5260" t="str">
        <f>"Q"&amp;ROUNDUP(MONTH(Sheet1[[#This Row],[Date]])/3,0)</f>
        <v>Q2</v>
      </c>
      <c r="X5260" t="str">
        <f>"Q"&amp;INT(MOD(MONTH(Sheet1[[#This Row],[Date]])-4,12/3)+1)</f>
        <v>Q2</v>
      </c>
      <c r="Y5260" t="str" cm="1">
        <f t="array" ref="Y5260">_xlfn.IFS(ROUND(L5260,0)&lt;=1,"Need to improve 0-1",ROUND(L5260,0)&lt;=2,"Okay 1-2",ROUND(L5260,0)&lt;=3,"Good 2-3",ROUND(L5260,0)&lt;=4,"Great 3-4",ROUND(L5260,0)&lt;=5,"Excellent 4-5")</f>
        <v>Good 2-3</v>
      </c>
      <c r="Z5260" t="str">
        <f t="shared" si="82"/>
        <v>0-1000</v>
      </c>
    </row>
    <row r="5261" spans="1:26" x14ac:dyDescent="0.3">
      <c r="A5261">
        <v>2902</v>
      </c>
      <c r="B5261" t="s">
        <v>2342</v>
      </c>
      <c r="C5261">
        <v>1</v>
      </c>
      <c r="D5261" t="s">
        <v>14</v>
      </c>
      <c r="E5261" t="s">
        <v>15</v>
      </c>
      <c r="F5261" t="s">
        <v>16</v>
      </c>
      <c r="G5261" t="s">
        <v>16</v>
      </c>
      <c r="H5261" t="s">
        <v>16</v>
      </c>
      <c r="I5261">
        <v>2</v>
      </c>
      <c r="J5261">
        <v>286</v>
      </c>
      <c r="K5261">
        <v>550</v>
      </c>
      <c r="L5261">
        <v>3.7</v>
      </c>
      <c r="M5261" t="s">
        <v>142</v>
      </c>
      <c r="N5261" t="str">
        <f>SUBSTITUTE(Sheet1[[#This Row],[Datekey_Opening]],"_","-")</f>
        <v>2016-5-22</v>
      </c>
      <c r="O5261">
        <f>YEAR(Sheet1[[#This Row],[Date]])</f>
        <v>2016</v>
      </c>
      <c r="P5261" t="str">
        <f>LOOKUP(Sheet1[[#This Row],[CountryCode]],$AI$4:$AI$18,$AJ$4:$AJ$18)</f>
        <v>India</v>
      </c>
      <c r="Q5261">
        <f>MONTH(Sheet1[[#This Row],[Date]])</f>
        <v>5</v>
      </c>
      <c r="R5261" t="str">
        <f>TEXT(Sheet1[[#This Row],[Date]],"MMMM")</f>
        <v>May</v>
      </c>
      <c r="S5261" t="str">
        <f>TEXT(Sheet1[[#This Row],[Date]],"YYYY-MMM")</f>
        <v>2016-May</v>
      </c>
      <c r="T5261">
        <f>WEEKDAY(Sheet1[[#This Row],[Date]])</f>
        <v>1</v>
      </c>
      <c r="U5261" t="str">
        <f>TEXT(Sheet1[[#This Row],[Date]],"DDDD")</f>
        <v>Sunday</v>
      </c>
      <c r="V5261" t="str">
        <f>"FM"&amp;MOD(MONTH(Sheet1[[#This Row],[Date]])-4,12)+1</f>
        <v>FM2</v>
      </c>
      <c r="W5261" t="str">
        <f>"Q"&amp;ROUNDUP(MONTH(Sheet1[[#This Row],[Date]])/3,0)</f>
        <v>Q2</v>
      </c>
      <c r="X5261" t="str">
        <f>"Q"&amp;INT(MOD(MONTH(Sheet1[[#This Row],[Date]])-4,12/3)+1)</f>
        <v>Q2</v>
      </c>
      <c r="Y5261" t="str" cm="1">
        <f t="array" ref="Y5261">_xlfn.IFS(ROUND(L5261,0)&lt;=1,"Need to improve 0-1",ROUND(L5261,0)&lt;=2,"Okay 1-2",ROUND(L5261,0)&lt;=3,"Good 2-3",ROUND(L5261,0)&lt;=4,"Great 3-4",ROUND(L5261,0)&lt;=5,"Excellent 4-5")</f>
        <v>Great 3-4</v>
      </c>
      <c r="Z5261" t="str">
        <f t="shared" si="82"/>
        <v>0-1000</v>
      </c>
    </row>
    <row r="5262" spans="1:26" x14ac:dyDescent="0.3">
      <c r="A5262">
        <v>7879</v>
      </c>
      <c r="B5262" t="s">
        <v>7567</v>
      </c>
      <c r="C5262">
        <v>1</v>
      </c>
      <c r="D5262" t="s">
        <v>14</v>
      </c>
      <c r="E5262" t="s">
        <v>15</v>
      </c>
      <c r="F5262" t="s">
        <v>16</v>
      </c>
      <c r="G5262" t="s">
        <v>21</v>
      </c>
      <c r="H5262" t="s">
        <v>16</v>
      </c>
      <c r="I5262">
        <v>2</v>
      </c>
      <c r="J5262">
        <v>21</v>
      </c>
      <c r="K5262">
        <v>500</v>
      </c>
      <c r="L5262">
        <v>3.1</v>
      </c>
      <c r="M5262" t="s">
        <v>4631</v>
      </c>
      <c r="N5262" t="str">
        <f>SUBSTITUTE(Sheet1[[#This Row],[Datekey_Opening]],"_","-")</f>
        <v>2014-4-19</v>
      </c>
      <c r="O5262">
        <f>YEAR(Sheet1[[#This Row],[Date]])</f>
        <v>2014</v>
      </c>
      <c r="P5262" t="str">
        <f>LOOKUP(Sheet1[[#This Row],[CountryCode]],$AI$4:$AI$18,$AJ$4:$AJ$18)</f>
        <v>India</v>
      </c>
      <c r="Q5262">
        <f>MONTH(Sheet1[[#This Row],[Date]])</f>
        <v>4</v>
      </c>
      <c r="R5262" t="str">
        <f>TEXT(Sheet1[[#This Row],[Date]],"MMMM")</f>
        <v>April</v>
      </c>
      <c r="S5262" t="str">
        <f>TEXT(Sheet1[[#This Row],[Date]],"YYYY-MMM")</f>
        <v>2014-Apr</v>
      </c>
      <c r="T5262">
        <f>WEEKDAY(Sheet1[[#This Row],[Date]])</f>
        <v>7</v>
      </c>
      <c r="U5262" t="str">
        <f>TEXT(Sheet1[[#This Row],[Date]],"DDDD")</f>
        <v>Saturday</v>
      </c>
      <c r="V5262" t="str">
        <f>"FM"&amp;MOD(MONTH(Sheet1[[#This Row],[Date]])-4,12)+1</f>
        <v>FM1</v>
      </c>
      <c r="W5262" t="str">
        <f>"Q"&amp;ROUNDUP(MONTH(Sheet1[[#This Row],[Date]])/3,0)</f>
        <v>Q2</v>
      </c>
      <c r="X5262" t="str">
        <f>"Q"&amp;INT(MOD(MONTH(Sheet1[[#This Row],[Date]])-4,12/3)+1)</f>
        <v>Q1</v>
      </c>
      <c r="Y5262" t="str" cm="1">
        <f t="array" ref="Y5262">_xlfn.IFS(ROUND(L5262,0)&lt;=1,"Need to improve 0-1",ROUND(L5262,0)&lt;=2,"Okay 1-2",ROUND(L5262,0)&lt;=3,"Good 2-3",ROUND(L5262,0)&lt;=4,"Great 3-4",ROUND(L5262,0)&lt;=5,"Excellent 4-5")</f>
        <v>Good 2-3</v>
      </c>
      <c r="Z5262" t="str">
        <f t="shared" si="82"/>
        <v>0-1000</v>
      </c>
    </row>
    <row r="5263" spans="1:26" x14ac:dyDescent="0.3">
      <c r="A5263">
        <v>9643</v>
      </c>
      <c r="B5263" t="s">
        <v>7568</v>
      </c>
      <c r="C5263">
        <v>1</v>
      </c>
      <c r="D5263" t="s">
        <v>14</v>
      </c>
      <c r="E5263" t="s">
        <v>15</v>
      </c>
      <c r="F5263" t="s">
        <v>16</v>
      </c>
      <c r="G5263" t="s">
        <v>16</v>
      </c>
      <c r="H5263" t="s">
        <v>16</v>
      </c>
      <c r="I5263">
        <v>2</v>
      </c>
      <c r="J5263">
        <v>177</v>
      </c>
      <c r="K5263">
        <v>650</v>
      </c>
      <c r="L5263">
        <v>3.7</v>
      </c>
      <c r="M5263" t="s">
        <v>7569</v>
      </c>
      <c r="N5263" t="str">
        <f>SUBSTITUTE(Sheet1[[#This Row],[Datekey_Opening]],"_","-")</f>
        <v>2012-4-8</v>
      </c>
      <c r="O5263">
        <f>YEAR(Sheet1[[#This Row],[Date]])</f>
        <v>2012</v>
      </c>
      <c r="P5263" t="str">
        <f>LOOKUP(Sheet1[[#This Row],[CountryCode]],$AI$4:$AI$18,$AJ$4:$AJ$18)</f>
        <v>India</v>
      </c>
      <c r="Q5263">
        <f>MONTH(Sheet1[[#This Row],[Date]])</f>
        <v>4</v>
      </c>
      <c r="R5263" t="str">
        <f>TEXT(Sheet1[[#This Row],[Date]],"MMMM")</f>
        <v>April</v>
      </c>
      <c r="S5263" t="str">
        <f>TEXT(Sheet1[[#This Row],[Date]],"YYYY-MMM")</f>
        <v>2012-Apr</v>
      </c>
      <c r="T5263">
        <f>WEEKDAY(Sheet1[[#This Row],[Date]])</f>
        <v>1</v>
      </c>
      <c r="U5263" t="str">
        <f>TEXT(Sheet1[[#This Row],[Date]],"DDDD")</f>
        <v>Sunday</v>
      </c>
      <c r="V5263" t="str">
        <f>"FM"&amp;MOD(MONTH(Sheet1[[#This Row],[Date]])-4,12)+1</f>
        <v>FM1</v>
      </c>
      <c r="W5263" t="str">
        <f>"Q"&amp;ROUNDUP(MONTH(Sheet1[[#This Row],[Date]])/3,0)</f>
        <v>Q2</v>
      </c>
      <c r="X5263" t="str">
        <f>"Q"&amp;INT(MOD(MONTH(Sheet1[[#This Row],[Date]])-4,12/3)+1)</f>
        <v>Q1</v>
      </c>
      <c r="Y5263" t="str" cm="1">
        <f t="array" ref="Y5263">_xlfn.IFS(ROUND(L5263,0)&lt;=1,"Need to improve 0-1",ROUND(L5263,0)&lt;=2,"Okay 1-2",ROUND(L5263,0)&lt;=3,"Good 2-3",ROUND(L5263,0)&lt;=4,"Great 3-4",ROUND(L5263,0)&lt;=5,"Excellent 4-5")</f>
        <v>Great 3-4</v>
      </c>
      <c r="Z5263" t="str">
        <f t="shared" si="82"/>
        <v>0-1000</v>
      </c>
    </row>
    <row r="5264" spans="1:26" x14ac:dyDescent="0.3">
      <c r="A5264">
        <v>6095</v>
      </c>
      <c r="B5264" t="s">
        <v>7570</v>
      </c>
      <c r="C5264">
        <v>1</v>
      </c>
      <c r="D5264" t="s">
        <v>14</v>
      </c>
      <c r="E5264" t="s">
        <v>15</v>
      </c>
      <c r="F5264" t="s">
        <v>16</v>
      </c>
      <c r="G5264" t="s">
        <v>16</v>
      </c>
      <c r="H5264" t="s">
        <v>16</v>
      </c>
      <c r="I5264">
        <v>2</v>
      </c>
      <c r="J5264">
        <v>25</v>
      </c>
      <c r="K5264">
        <v>500</v>
      </c>
      <c r="L5264">
        <v>2.7</v>
      </c>
      <c r="M5264" t="s">
        <v>5232</v>
      </c>
      <c r="N5264" t="str">
        <f>SUBSTITUTE(Sheet1[[#This Row],[Datekey_Opening]],"_","-")</f>
        <v>2010-4-3</v>
      </c>
      <c r="O5264">
        <f>YEAR(Sheet1[[#This Row],[Date]])</f>
        <v>2010</v>
      </c>
      <c r="P5264" t="str">
        <f>LOOKUP(Sheet1[[#This Row],[CountryCode]],$AI$4:$AI$18,$AJ$4:$AJ$18)</f>
        <v>India</v>
      </c>
      <c r="Q5264">
        <f>MONTH(Sheet1[[#This Row],[Date]])</f>
        <v>4</v>
      </c>
      <c r="R5264" t="str">
        <f>TEXT(Sheet1[[#This Row],[Date]],"MMMM")</f>
        <v>April</v>
      </c>
      <c r="S5264" t="str">
        <f>TEXT(Sheet1[[#This Row],[Date]],"YYYY-MMM")</f>
        <v>2010-Apr</v>
      </c>
      <c r="T5264">
        <f>WEEKDAY(Sheet1[[#This Row],[Date]])</f>
        <v>7</v>
      </c>
      <c r="U5264" t="str">
        <f>TEXT(Sheet1[[#This Row],[Date]],"DDDD")</f>
        <v>Saturday</v>
      </c>
      <c r="V5264" t="str">
        <f>"FM"&amp;MOD(MONTH(Sheet1[[#This Row],[Date]])-4,12)+1</f>
        <v>FM1</v>
      </c>
      <c r="W5264" t="str">
        <f>"Q"&amp;ROUNDUP(MONTH(Sheet1[[#This Row],[Date]])/3,0)</f>
        <v>Q2</v>
      </c>
      <c r="X5264" t="str">
        <f>"Q"&amp;INT(MOD(MONTH(Sheet1[[#This Row],[Date]])-4,12/3)+1)</f>
        <v>Q1</v>
      </c>
      <c r="Y5264" t="str" cm="1">
        <f t="array" ref="Y5264">_xlfn.IFS(ROUND(L5264,0)&lt;=1,"Need to improve 0-1",ROUND(L5264,0)&lt;=2,"Okay 1-2",ROUND(L5264,0)&lt;=3,"Good 2-3",ROUND(L5264,0)&lt;=4,"Great 3-4",ROUND(L5264,0)&lt;=5,"Excellent 4-5")</f>
        <v>Good 2-3</v>
      </c>
      <c r="Z5264" t="str">
        <f t="shared" si="82"/>
        <v>0-1000</v>
      </c>
    </row>
    <row r="5265" spans="1:26" x14ac:dyDescent="0.3">
      <c r="A5265">
        <v>7332</v>
      </c>
      <c r="B5265" t="s">
        <v>7571</v>
      </c>
      <c r="C5265">
        <v>1</v>
      </c>
      <c r="D5265" t="s">
        <v>14</v>
      </c>
      <c r="E5265" t="s">
        <v>15</v>
      </c>
      <c r="F5265" t="s">
        <v>16</v>
      </c>
      <c r="G5265" t="s">
        <v>16</v>
      </c>
      <c r="H5265" t="s">
        <v>16</v>
      </c>
      <c r="I5265">
        <v>2</v>
      </c>
      <c r="J5265">
        <v>16</v>
      </c>
      <c r="K5265">
        <v>600</v>
      </c>
      <c r="L5265">
        <v>3.1</v>
      </c>
      <c r="M5265" t="s">
        <v>3597</v>
      </c>
      <c r="N5265" t="str">
        <f>SUBSTITUTE(Sheet1[[#This Row],[Datekey_Opening]],"_","-")</f>
        <v>2017-4-19</v>
      </c>
      <c r="O5265">
        <f>YEAR(Sheet1[[#This Row],[Date]])</f>
        <v>2017</v>
      </c>
      <c r="P5265" t="str">
        <f>LOOKUP(Sheet1[[#This Row],[CountryCode]],$AI$4:$AI$18,$AJ$4:$AJ$18)</f>
        <v>India</v>
      </c>
      <c r="Q5265">
        <f>MONTH(Sheet1[[#This Row],[Date]])</f>
        <v>4</v>
      </c>
      <c r="R5265" t="str">
        <f>TEXT(Sheet1[[#This Row],[Date]],"MMMM")</f>
        <v>April</v>
      </c>
      <c r="S5265" t="str">
        <f>TEXT(Sheet1[[#This Row],[Date]],"YYYY-MMM")</f>
        <v>2017-Apr</v>
      </c>
      <c r="T5265">
        <f>WEEKDAY(Sheet1[[#This Row],[Date]])</f>
        <v>4</v>
      </c>
      <c r="U5265" t="str">
        <f>TEXT(Sheet1[[#This Row],[Date]],"DDDD")</f>
        <v>Wednesday</v>
      </c>
      <c r="V5265" t="str">
        <f>"FM"&amp;MOD(MONTH(Sheet1[[#This Row],[Date]])-4,12)+1</f>
        <v>FM1</v>
      </c>
      <c r="W5265" t="str">
        <f>"Q"&amp;ROUNDUP(MONTH(Sheet1[[#This Row],[Date]])/3,0)</f>
        <v>Q2</v>
      </c>
      <c r="X5265" t="str">
        <f>"Q"&amp;INT(MOD(MONTH(Sheet1[[#This Row],[Date]])-4,12/3)+1)</f>
        <v>Q1</v>
      </c>
      <c r="Y5265" t="str" cm="1">
        <f t="array" ref="Y5265">_xlfn.IFS(ROUND(L5265,0)&lt;=1,"Need to improve 0-1",ROUND(L5265,0)&lt;=2,"Okay 1-2",ROUND(L5265,0)&lt;=3,"Good 2-3",ROUND(L5265,0)&lt;=4,"Great 3-4",ROUND(L5265,0)&lt;=5,"Excellent 4-5")</f>
        <v>Good 2-3</v>
      </c>
      <c r="Z5265" t="str">
        <f t="shared" si="82"/>
        <v>0-1000</v>
      </c>
    </row>
    <row r="5266" spans="1:26" x14ac:dyDescent="0.3">
      <c r="A5266">
        <v>311229</v>
      </c>
      <c r="B5266" t="s">
        <v>7572</v>
      </c>
      <c r="C5266">
        <v>1</v>
      </c>
      <c r="D5266" t="s">
        <v>14</v>
      </c>
      <c r="E5266" t="s">
        <v>15</v>
      </c>
      <c r="F5266" t="s">
        <v>16</v>
      </c>
      <c r="G5266" t="s">
        <v>16</v>
      </c>
      <c r="H5266" t="s">
        <v>16</v>
      </c>
      <c r="I5266">
        <v>2</v>
      </c>
      <c r="J5266">
        <v>4</v>
      </c>
      <c r="K5266">
        <v>500</v>
      </c>
      <c r="L5266">
        <v>2.9</v>
      </c>
      <c r="M5266" t="s">
        <v>6852</v>
      </c>
      <c r="N5266" t="str">
        <f>SUBSTITUTE(Sheet1[[#This Row],[Datekey_Opening]],"_","-")</f>
        <v>2016-4-5</v>
      </c>
      <c r="O5266">
        <f>YEAR(Sheet1[[#This Row],[Date]])</f>
        <v>2016</v>
      </c>
      <c r="P5266" t="str">
        <f>LOOKUP(Sheet1[[#This Row],[CountryCode]],$AI$4:$AI$18,$AJ$4:$AJ$18)</f>
        <v>India</v>
      </c>
      <c r="Q5266">
        <f>MONTH(Sheet1[[#This Row],[Date]])</f>
        <v>4</v>
      </c>
      <c r="R5266" t="str">
        <f>TEXT(Sheet1[[#This Row],[Date]],"MMMM")</f>
        <v>April</v>
      </c>
      <c r="S5266" t="str">
        <f>TEXT(Sheet1[[#This Row],[Date]],"YYYY-MMM")</f>
        <v>2016-Apr</v>
      </c>
      <c r="T5266">
        <f>WEEKDAY(Sheet1[[#This Row],[Date]])</f>
        <v>3</v>
      </c>
      <c r="U5266" t="str">
        <f>TEXT(Sheet1[[#This Row],[Date]],"DDDD")</f>
        <v>Tuesday</v>
      </c>
      <c r="V5266" t="str">
        <f>"FM"&amp;MOD(MONTH(Sheet1[[#This Row],[Date]])-4,12)+1</f>
        <v>FM1</v>
      </c>
      <c r="W5266" t="str">
        <f>"Q"&amp;ROUNDUP(MONTH(Sheet1[[#This Row],[Date]])/3,0)</f>
        <v>Q2</v>
      </c>
      <c r="X5266" t="str">
        <f>"Q"&amp;INT(MOD(MONTH(Sheet1[[#This Row],[Date]])-4,12/3)+1)</f>
        <v>Q1</v>
      </c>
      <c r="Y5266" t="str" cm="1">
        <f t="array" ref="Y5266">_xlfn.IFS(ROUND(L5266,0)&lt;=1,"Need to improve 0-1",ROUND(L5266,0)&lt;=2,"Okay 1-2",ROUND(L5266,0)&lt;=3,"Good 2-3",ROUND(L5266,0)&lt;=4,"Great 3-4",ROUND(L5266,0)&lt;=5,"Excellent 4-5")</f>
        <v>Good 2-3</v>
      </c>
      <c r="Z5266" t="str">
        <f t="shared" si="82"/>
        <v>0-1000</v>
      </c>
    </row>
    <row r="5267" spans="1:26" x14ac:dyDescent="0.3">
      <c r="A5267">
        <v>305490</v>
      </c>
      <c r="B5267" t="s">
        <v>7573</v>
      </c>
      <c r="C5267">
        <v>1</v>
      </c>
      <c r="D5267" t="s">
        <v>14</v>
      </c>
      <c r="E5267" t="s">
        <v>15</v>
      </c>
      <c r="F5267" t="s">
        <v>16</v>
      </c>
      <c r="G5267" t="s">
        <v>16</v>
      </c>
      <c r="H5267" t="s">
        <v>16</v>
      </c>
      <c r="I5267">
        <v>2</v>
      </c>
      <c r="J5267">
        <v>5</v>
      </c>
      <c r="K5267">
        <v>500</v>
      </c>
      <c r="L5267">
        <v>3</v>
      </c>
      <c r="M5267" t="s">
        <v>744</v>
      </c>
      <c r="N5267" t="str">
        <f>SUBSTITUTE(Sheet1[[#This Row],[Datekey_Opening]],"_","-")</f>
        <v>2015-4-28</v>
      </c>
      <c r="O5267">
        <f>YEAR(Sheet1[[#This Row],[Date]])</f>
        <v>2015</v>
      </c>
      <c r="P5267" t="str">
        <f>LOOKUP(Sheet1[[#This Row],[CountryCode]],$AI$4:$AI$18,$AJ$4:$AJ$18)</f>
        <v>India</v>
      </c>
      <c r="Q5267">
        <f>MONTH(Sheet1[[#This Row],[Date]])</f>
        <v>4</v>
      </c>
      <c r="R5267" t="str">
        <f>TEXT(Sheet1[[#This Row],[Date]],"MMMM")</f>
        <v>April</v>
      </c>
      <c r="S5267" t="str">
        <f>TEXT(Sheet1[[#This Row],[Date]],"YYYY-MMM")</f>
        <v>2015-Apr</v>
      </c>
      <c r="T5267">
        <f>WEEKDAY(Sheet1[[#This Row],[Date]])</f>
        <v>3</v>
      </c>
      <c r="U5267" t="str">
        <f>TEXT(Sheet1[[#This Row],[Date]],"DDDD")</f>
        <v>Tuesday</v>
      </c>
      <c r="V5267" t="str">
        <f>"FM"&amp;MOD(MONTH(Sheet1[[#This Row],[Date]])-4,12)+1</f>
        <v>FM1</v>
      </c>
      <c r="W5267" t="str">
        <f>"Q"&amp;ROUNDUP(MONTH(Sheet1[[#This Row],[Date]])/3,0)</f>
        <v>Q2</v>
      </c>
      <c r="X5267" t="str">
        <f>"Q"&amp;INT(MOD(MONTH(Sheet1[[#This Row],[Date]])-4,12/3)+1)</f>
        <v>Q1</v>
      </c>
      <c r="Y5267" t="str" cm="1">
        <f t="array" ref="Y5267">_xlfn.IFS(ROUND(L5267,0)&lt;=1,"Need to improve 0-1",ROUND(L5267,0)&lt;=2,"Okay 1-2",ROUND(L5267,0)&lt;=3,"Good 2-3",ROUND(L5267,0)&lt;=4,"Great 3-4",ROUND(L5267,0)&lt;=5,"Excellent 4-5")</f>
        <v>Good 2-3</v>
      </c>
      <c r="Z5267" t="str">
        <f t="shared" si="82"/>
        <v>0-1000</v>
      </c>
    </row>
    <row r="5268" spans="1:26" x14ac:dyDescent="0.3">
      <c r="A5268">
        <v>8940</v>
      </c>
      <c r="B5268" t="s">
        <v>7574</v>
      </c>
      <c r="C5268">
        <v>1</v>
      </c>
      <c r="D5268" t="s">
        <v>14</v>
      </c>
      <c r="E5268" t="s">
        <v>15</v>
      </c>
      <c r="F5268" t="s">
        <v>16</v>
      </c>
      <c r="G5268" t="s">
        <v>16</v>
      </c>
      <c r="H5268" t="s">
        <v>16</v>
      </c>
      <c r="I5268">
        <v>2</v>
      </c>
      <c r="J5268">
        <v>29</v>
      </c>
      <c r="K5268">
        <v>650</v>
      </c>
      <c r="L5268">
        <v>3.2</v>
      </c>
      <c r="M5268" t="s">
        <v>2132</v>
      </c>
      <c r="N5268" t="str">
        <f>SUBSTITUTE(Sheet1[[#This Row],[Datekey_Opening]],"_","-")</f>
        <v>2013-4-9</v>
      </c>
      <c r="O5268">
        <f>YEAR(Sheet1[[#This Row],[Date]])</f>
        <v>2013</v>
      </c>
      <c r="P5268" t="str">
        <f>LOOKUP(Sheet1[[#This Row],[CountryCode]],$AI$4:$AI$18,$AJ$4:$AJ$18)</f>
        <v>India</v>
      </c>
      <c r="Q5268">
        <f>MONTH(Sheet1[[#This Row],[Date]])</f>
        <v>4</v>
      </c>
      <c r="R5268" t="str">
        <f>TEXT(Sheet1[[#This Row],[Date]],"MMMM")</f>
        <v>April</v>
      </c>
      <c r="S5268" t="str">
        <f>TEXT(Sheet1[[#This Row],[Date]],"YYYY-MMM")</f>
        <v>2013-Apr</v>
      </c>
      <c r="T5268">
        <f>WEEKDAY(Sheet1[[#This Row],[Date]])</f>
        <v>3</v>
      </c>
      <c r="U5268" t="str">
        <f>TEXT(Sheet1[[#This Row],[Date]],"DDDD")</f>
        <v>Tuesday</v>
      </c>
      <c r="V5268" t="str">
        <f>"FM"&amp;MOD(MONTH(Sheet1[[#This Row],[Date]])-4,12)+1</f>
        <v>FM1</v>
      </c>
      <c r="W5268" t="str">
        <f>"Q"&amp;ROUNDUP(MONTH(Sheet1[[#This Row],[Date]])/3,0)</f>
        <v>Q2</v>
      </c>
      <c r="X5268" t="str">
        <f>"Q"&amp;INT(MOD(MONTH(Sheet1[[#This Row],[Date]])-4,12/3)+1)</f>
        <v>Q1</v>
      </c>
      <c r="Y5268" t="str" cm="1">
        <f t="array" ref="Y5268">_xlfn.IFS(ROUND(L5268,0)&lt;=1,"Need to improve 0-1",ROUND(L5268,0)&lt;=2,"Okay 1-2",ROUND(L5268,0)&lt;=3,"Good 2-3",ROUND(L5268,0)&lt;=4,"Great 3-4",ROUND(L5268,0)&lt;=5,"Excellent 4-5")</f>
        <v>Good 2-3</v>
      </c>
      <c r="Z5268" t="str">
        <f t="shared" si="82"/>
        <v>0-1000</v>
      </c>
    </row>
    <row r="5269" spans="1:26" x14ac:dyDescent="0.3">
      <c r="A5269">
        <v>304319</v>
      </c>
      <c r="B5269" t="s">
        <v>7575</v>
      </c>
      <c r="C5269">
        <v>1</v>
      </c>
      <c r="D5269" t="s">
        <v>14</v>
      </c>
      <c r="E5269" t="s">
        <v>15</v>
      </c>
      <c r="F5269" t="s">
        <v>16</v>
      </c>
      <c r="G5269" t="s">
        <v>16</v>
      </c>
      <c r="H5269" t="s">
        <v>16</v>
      </c>
      <c r="I5269">
        <v>2</v>
      </c>
      <c r="J5269">
        <v>7</v>
      </c>
      <c r="K5269">
        <v>550</v>
      </c>
      <c r="L5269">
        <v>3</v>
      </c>
      <c r="M5269" t="s">
        <v>5216</v>
      </c>
      <c r="N5269" t="str">
        <f>SUBSTITUTE(Sheet1[[#This Row],[Datekey_Opening]],"_","-")</f>
        <v>2012-4-23</v>
      </c>
      <c r="O5269">
        <f>YEAR(Sheet1[[#This Row],[Date]])</f>
        <v>2012</v>
      </c>
      <c r="P5269" t="str">
        <f>LOOKUP(Sheet1[[#This Row],[CountryCode]],$AI$4:$AI$18,$AJ$4:$AJ$18)</f>
        <v>India</v>
      </c>
      <c r="Q5269">
        <f>MONTH(Sheet1[[#This Row],[Date]])</f>
        <v>4</v>
      </c>
      <c r="R5269" t="str">
        <f>TEXT(Sheet1[[#This Row],[Date]],"MMMM")</f>
        <v>April</v>
      </c>
      <c r="S5269" t="str">
        <f>TEXT(Sheet1[[#This Row],[Date]],"YYYY-MMM")</f>
        <v>2012-Apr</v>
      </c>
      <c r="T5269">
        <f>WEEKDAY(Sheet1[[#This Row],[Date]])</f>
        <v>2</v>
      </c>
      <c r="U5269" t="str">
        <f>TEXT(Sheet1[[#This Row],[Date]],"DDDD")</f>
        <v>Monday</v>
      </c>
      <c r="V5269" t="str">
        <f>"FM"&amp;MOD(MONTH(Sheet1[[#This Row],[Date]])-4,12)+1</f>
        <v>FM1</v>
      </c>
      <c r="W5269" t="str">
        <f>"Q"&amp;ROUNDUP(MONTH(Sheet1[[#This Row],[Date]])/3,0)</f>
        <v>Q2</v>
      </c>
      <c r="X5269" t="str">
        <f>"Q"&amp;INT(MOD(MONTH(Sheet1[[#This Row],[Date]])-4,12/3)+1)</f>
        <v>Q1</v>
      </c>
      <c r="Y5269" t="str" cm="1">
        <f t="array" ref="Y5269">_xlfn.IFS(ROUND(L5269,0)&lt;=1,"Need to improve 0-1",ROUND(L5269,0)&lt;=2,"Okay 1-2",ROUND(L5269,0)&lt;=3,"Good 2-3",ROUND(L5269,0)&lt;=4,"Great 3-4",ROUND(L5269,0)&lt;=5,"Excellent 4-5")</f>
        <v>Good 2-3</v>
      </c>
      <c r="Z5269" t="str">
        <f t="shared" si="82"/>
        <v>0-1000</v>
      </c>
    </row>
    <row r="5270" spans="1:26" x14ac:dyDescent="0.3">
      <c r="A5270">
        <v>2903</v>
      </c>
      <c r="B5270" t="s">
        <v>7541</v>
      </c>
      <c r="C5270">
        <v>1</v>
      </c>
      <c r="D5270" t="s">
        <v>14</v>
      </c>
      <c r="E5270" t="s">
        <v>15</v>
      </c>
      <c r="F5270" t="s">
        <v>16</v>
      </c>
      <c r="G5270" t="s">
        <v>16</v>
      </c>
      <c r="H5270" t="s">
        <v>16</v>
      </c>
      <c r="I5270">
        <v>2</v>
      </c>
      <c r="J5270">
        <v>2185</v>
      </c>
      <c r="K5270">
        <v>600</v>
      </c>
      <c r="L5270">
        <v>3.5</v>
      </c>
      <c r="M5270" t="s">
        <v>3141</v>
      </c>
      <c r="N5270" t="str">
        <f>SUBSTITUTE(Sheet1[[#This Row],[Datekey_Opening]],"_","-")</f>
        <v>2013-3-7</v>
      </c>
      <c r="O5270">
        <f>YEAR(Sheet1[[#This Row],[Date]])</f>
        <v>2013</v>
      </c>
      <c r="P5270" t="str">
        <f>LOOKUP(Sheet1[[#This Row],[CountryCode]],$AI$4:$AI$18,$AJ$4:$AJ$18)</f>
        <v>India</v>
      </c>
      <c r="Q5270">
        <f>MONTH(Sheet1[[#This Row],[Date]])</f>
        <v>3</v>
      </c>
      <c r="R5270" t="str">
        <f>TEXT(Sheet1[[#This Row],[Date]],"MMMM")</f>
        <v>March</v>
      </c>
      <c r="S5270" t="str">
        <f>TEXT(Sheet1[[#This Row],[Date]],"YYYY-MMM")</f>
        <v>2013-Mar</v>
      </c>
      <c r="T5270">
        <f>WEEKDAY(Sheet1[[#This Row],[Date]])</f>
        <v>5</v>
      </c>
      <c r="U5270" t="str">
        <f>TEXT(Sheet1[[#This Row],[Date]],"DDDD")</f>
        <v>Thursday</v>
      </c>
      <c r="V5270" t="str">
        <f>"FM"&amp;MOD(MONTH(Sheet1[[#This Row],[Date]])-4,12)+1</f>
        <v>FM12</v>
      </c>
      <c r="W5270" t="str">
        <f>"Q"&amp;ROUNDUP(MONTH(Sheet1[[#This Row],[Date]])/3,0)</f>
        <v>Q1</v>
      </c>
      <c r="X5270" t="str">
        <f>"Q"&amp;INT(MOD(MONTH(Sheet1[[#This Row],[Date]])-4,12/3)+1)</f>
        <v>Q4</v>
      </c>
      <c r="Y5270" t="str" cm="1">
        <f t="array" ref="Y5270">_xlfn.IFS(ROUND(L5270,0)&lt;=1,"Need to improve 0-1",ROUND(L5270,0)&lt;=2,"Okay 1-2",ROUND(L5270,0)&lt;=3,"Good 2-3",ROUND(L5270,0)&lt;=4,"Great 3-4",ROUND(L5270,0)&lt;=5,"Excellent 4-5")</f>
        <v>Great 3-4</v>
      </c>
      <c r="Z5270" t="str">
        <f t="shared" si="82"/>
        <v>0-1000</v>
      </c>
    </row>
    <row r="5271" spans="1:26" x14ac:dyDescent="0.3">
      <c r="A5271">
        <v>18395106</v>
      </c>
      <c r="B5271" t="s">
        <v>7576</v>
      </c>
      <c r="C5271">
        <v>1</v>
      </c>
      <c r="D5271" t="s">
        <v>14</v>
      </c>
      <c r="E5271" t="s">
        <v>15</v>
      </c>
      <c r="F5271" t="s">
        <v>16</v>
      </c>
      <c r="G5271" t="s">
        <v>21</v>
      </c>
      <c r="H5271" t="s">
        <v>16</v>
      </c>
      <c r="I5271">
        <v>2</v>
      </c>
      <c r="J5271">
        <v>12</v>
      </c>
      <c r="K5271">
        <v>600</v>
      </c>
      <c r="L5271">
        <v>3</v>
      </c>
      <c r="M5271" t="s">
        <v>1963</v>
      </c>
      <c r="N5271" t="str">
        <f>SUBSTITUTE(Sheet1[[#This Row],[Datekey_Opening]],"_","-")</f>
        <v>2016-3-24</v>
      </c>
      <c r="O5271">
        <f>YEAR(Sheet1[[#This Row],[Date]])</f>
        <v>2016</v>
      </c>
      <c r="P5271" t="str">
        <f>LOOKUP(Sheet1[[#This Row],[CountryCode]],$AI$4:$AI$18,$AJ$4:$AJ$18)</f>
        <v>India</v>
      </c>
      <c r="Q5271">
        <f>MONTH(Sheet1[[#This Row],[Date]])</f>
        <v>3</v>
      </c>
      <c r="R5271" t="str">
        <f>TEXT(Sheet1[[#This Row],[Date]],"MMMM")</f>
        <v>March</v>
      </c>
      <c r="S5271" t="str">
        <f>TEXT(Sheet1[[#This Row],[Date]],"YYYY-MMM")</f>
        <v>2016-Mar</v>
      </c>
      <c r="T5271">
        <f>WEEKDAY(Sheet1[[#This Row],[Date]])</f>
        <v>5</v>
      </c>
      <c r="U5271" t="str">
        <f>TEXT(Sheet1[[#This Row],[Date]],"DDDD")</f>
        <v>Thursday</v>
      </c>
      <c r="V5271" t="str">
        <f>"FM"&amp;MOD(MONTH(Sheet1[[#This Row],[Date]])-4,12)+1</f>
        <v>FM12</v>
      </c>
      <c r="W5271" t="str">
        <f>"Q"&amp;ROUNDUP(MONTH(Sheet1[[#This Row],[Date]])/3,0)</f>
        <v>Q1</v>
      </c>
      <c r="X5271" t="str">
        <f>"Q"&amp;INT(MOD(MONTH(Sheet1[[#This Row],[Date]])-4,12/3)+1)</f>
        <v>Q4</v>
      </c>
      <c r="Y5271" t="str" cm="1">
        <f t="array" ref="Y5271">_xlfn.IFS(ROUND(L5271,0)&lt;=1,"Need to improve 0-1",ROUND(L5271,0)&lt;=2,"Okay 1-2",ROUND(L5271,0)&lt;=3,"Good 2-3",ROUND(L5271,0)&lt;=4,"Great 3-4",ROUND(L5271,0)&lt;=5,"Excellent 4-5")</f>
        <v>Good 2-3</v>
      </c>
      <c r="Z5271" t="str">
        <f t="shared" si="82"/>
        <v>0-1000</v>
      </c>
    </row>
    <row r="5272" spans="1:26" x14ac:dyDescent="0.3">
      <c r="A5272">
        <v>2616</v>
      </c>
      <c r="B5272" t="s">
        <v>7533</v>
      </c>
      <c r="C5272">
        <v>1</v>
      </c>
      <c r="D5272" t="s">
        <v>14</v>
      </c>
      <c r="E5272" t="s">
        <v>15</v>
      </c>
      <c r="F5272" t="s">
        <v>16</v>
      </c>
      <c r="G5272" t="s">
        <v>16</v>
      </c>
      <c r="H5272" t="s">
        <v>16</v>
      </c>
      <c r="I5272">
        <v>2</v>
      </c>
      <c r="J5272">
        <v>138</v>
      </c>
      <c r="K5272">
        <v>550</v>
      </c>
      <c r="L5272">
        <v>2.8</v>
      </c>
      <c r="M5272" t="s">
        <v>2785</v>
      </c>
      <c r="N5272" t="str">
        <f>SUBSTITUTE(Sheet1[[#This Row],[Datekey_Opening]],"_","-")</f>
        <v>2016-3-16</v>
      </c>
      <c r="O5272">
        <f>YEAR(Sheet1[[#This Row],[Date]])</f>
        <v>2016</v>
      </c>
      <c r="P5272" t="str">
        <f>LOOKUP(Sheet1[[#This Row],[CountryCode]],$AI$4:$AI$18,$AJ$4:$AJ$18)</f>
        <v>India</v>
      </c>
      <c r="Q5272">
        <f>MONTH(Sheet1[[#This Row],[Date]])</f>
        <v>3</v>
      </c>
      <c r="R5272" t="str">
        <f>TEXT(Sheet1[[#This Row],[Date]],"MMMM")</f>
        <v>March</v>
      </c>
      <c r="S5272" t="str">
        <f>TEXT(Sheet1[[#This Row],[Date]],"YYYY-MMM")</f>
        <v>2016-Mar</v>
      </c>
      <c r="T5272">
        <f>WEEKDAY(Sheet1[[#This Row],[Date]])</f>
        <v>4</v>
      </c>
      <c r="U5272" t="str">
        <f>TEXT(Sheet1[[#This Row],[Date]],"DDDD")</f>
        <v>Wednesday</v>
      </c>
      <c r="V5272" t="str">
        <f>"FM"&amp;MOD(MONTH(Sheet1[[#This Row],[Date]])-4,12)+1</f>
        <v>FM12</v>
      </c>
      <c r="W5272" t="str">
        <f>"Q"&amp;ROUNDUP(MONTH(Sheet1[[#This Row],[Date]])/3,0)</f>
        <v>Q1</v>
      </c>
      <c r="X5272" t="str">
        <f>"Q"&amp;INT(MOD(MONTH(Sheet1[[#This Row],[Date]])-4,12/3)+1)</f>
        <v>Q4</v>
      </c>
      <c r="Y5272" t="str" cm="1">
        <f t="array" ref="Y5272">_xlfn.IFS(ROUND(L5272,0)&lt;=1,"Need to improve 0-1",ROUND(L5272,0)&lt;=2,"Okay 1-2",ROUND(L5272,0)&lt;=3,"Good 2-3",ROUND(L5272,0)&lt;=4,"Great 3-4",ROUND(L5272,0)&lt;=5,"Excellent 4-5")</f>
        <v>Good 2-3</v>
      </c>
      <c r="Z5272" t="str">
        <f t="shared" si="82"/>
        <v>0-1000</v>
      </c>
    </row>
    <row r="5273" spans="1:26" x14ac:dyDescent="0.3">
      <c r="A5273">
        <v>305652</v>
      </c>
      <c r="B5273" t="s">
        <v>7577</v>
      </c>
      <c r="C5273">
        <v>1</v>
      </c>
      <c r="D5273" t="s">
        <v>14</v>
      </c>
      <c r="E5273" t="s">
        <v>15</v>
      </c>
      <c r="F5273" t="s">
        <v>16</v>
      </c>
      <c r="G5273" t="s">
        <v>16</v>
      </c>
      <c r="H5273" t="s">
        <v>16</v>
      </c>
      <c r="I5273">
        <v>2</v>
      </c>
      <c r="J5273">
        <v>44</v>
      </c>
      <c r="K5273">
        <v>500</v>
      </c>
      <c r="L5273">
        <v>3.4</v>
      </c>
      <c r="M5273" t="s">
        <v>6444</v>
      </c>
      <c r="N5273" t="str">
        <f>SUBSTITUTE(Sheet1[[#This Row],[Datekey_Opening]],"_","-")</f>
        <v>2014-3-1</v>
      </c>
      <c r="O5273">
        <f>YEAR(Sheet1[[#This Row],[Date]])</f>
        <v>2014</v>
      </c>
      <c r="P5273" t="str">
        <f>LOOKUP(Sheet1[[#This Row],[CountryCode]],$AI$4:$AI$18,$AJ$4:$AJ$18)</f>
        <v>India</v>
      </c>
      <c r="Q5273">
        <f>MONTH(Sheet1[[#This Row],[Date]])</f>
        <v>3</v>
      </c>
      <c r="R5273" t="str">
        <f>TEXT(Sheet1[[#This Row],[Date]],"MMMM")</f>
        <v>March</v>
      </c>
      <c r="S5273" t="str">
        <f>TEXT(Sheet1[[#This Row],[Date]],"YYYY-MMM")</f>
        <v>2014-Mar</v>
      </c>
      <c r="T5273">
        <f>WEEKDAY(Sheet1[[#This Row],[Date]])</f>
        <v>7</v>
      </c>
      <c r="U5273" t="str">
        <f>TEXT(Sheet1[[#This Row],[Date]],"DDDD")</f>
        <v>Saturday</v>
      </c>
      <c r="V5273" t="str">
        <f>"FM"&amp;MOD(MONTH(Sheet1[[#This Row],[Date]])-4,12)+1</f>
        <v>FM12</v>
      </c>
      <c r="W5273" t="str">
        <f>"Q"&amp;ROUNDUP(MONTH(Sheet1[[#This Row],[Date]])/3,0)</f>
        <v>Q1</v>
      </c>
      <c r="X5273" t="str">
        <f>"Q"&amp;INT(MOD(MONTH(Sheet1[[#This Row],[Date]])-4,12/3)+1)</f>
        <v>Q4</v>
      </c>
      <c r="Y5273" t="str" cm="1">
        <f t="array" ref="Y5273">_xlfn.IFS(ROUND(L5273,0)&lt;=1,"Need to improve 0-1",ROUND(L5273,0)&lt;=2,"Okay 1-2",ROUND(L5273,0)&lt;=3,"Good 2-3",ROUND(L5273,0)&lt;=4,"Great 3-4",ROUND(L5273,0)&lt;=5,"Excellent 4-5")</f>
        <v>Good 2-3</v>
      </c>
      <c r="Z5273" t="str">
        <f t="shared" si="82"/>
        <v>0-1000</v>
      </c>
    </row>
    <row r="5274" spans="1:26" x14ac:dyDescent="0.3">
      <c r="A5274">
        <v>18458625</v>
      </c>
      <c r="B5274" t="s">
        <v>7578</v>
      </c>
      <c r="C5274">
        <v>1</v>
      </c>
      <c r="D5274" t="s">
        <v>14</v>
      </c>
      <c r="E5274" t="s">
        <v>15</v>
      </c>
      <c r="F5274" t="s">
        <v>16</v>
      </c>
      <c r="G5274" t="s">
        <v>21</v>
      </c>
      <c r="H5274" t="s">
        <v>16</v>
      </c>
      <c r="I5274">
        <v>2</v>
      </c>
      <c r="J5274">
        <v>4</v>
      </c>
      <c r="K5274">
        <v>500</v>
      </c>
      <c r="L5274">
        <v>3</v>
      </c>
      <c r="M5274" t="s">
        <v>1257</v>
      </c>
      <c r="N5274" t="str">
        <f>SUBSTITUTE(Sheet1[[#This Row],[Datekey_Opening]],"_","-")</f>
        <v>2013-3-23</v>
      </c>
      <c r="O5274">
        <f>YEAR(Sheet1[[#This Row],[Date]])</f>
        <v>2013</v>
      </c>
      <c r="P5274" t="str">
        <f>LOOKUP(Sheet1[[#This Row],[CountryCode]],$AI$4:$AI$18,$AJ$4:$AJ$18)</f>
        <v>India</v>
      </c>
      <c r="Q5274">
        <f>MONTH(Sheet1[[#This Row],[Date]])</f>
        <v>3</v>
      </c>
      <c r="R5274" t="str">
        <f>TEXT(Sheet1[[#This Row],[Date]],"MMMM")</f>
        <v>March</v>
      </c>
      <c r="S5274" t="str">
        <f>TEXT(Sheet1[[#This Row],[Date]],"YYYY-MMM")</f>
        <v>2013-Mar</v>
      </c>
      <c r="T5274">
        <f>WEEKDAY(Sheet1[[#This Row],[Date]])</f>
        <v>7</v>
      </c>
      <c r="U5274" t="str">
        <f>TEXT(Sheet1[[#This Row],[Date]],"DDDD")</f>
        <v>Saturday</v>
      </c>
      <c r="V5274" t="str">
        <f>"FM"&amp;MOD(MONTH(Sheet1[[#This Row],[Date]])-4,12)+1</f>
        <v>FM12</v>
      </c>
      <c r="W5274" t="str">
        <f>"Q"&amp;ROUNDUP(MONTH(Sheet1[[#This Row],[Date]])/3,0)</f>
        <v>Q1</v>
      </c>
      <c r="X5274" t="str">
        <f>"Q"&amp;INT(MOD(MONTH(Sheet1[[#This Row],[Date]])-4,12/3)+1)</f>
        <v>Q4</v>
      </c>
      <c r="Y5274" t="str" cm="1">
        <f t="array" ref="Y5274">_xlfn.IFS(ROUND(L5274,0)&lt;=1,"Need to improve 0-1",ROUND(L5274,0)&lt;=2,"Okay 1-2",ROUND(L5274,0)&lt;=3,"Good 2-3",ROUND(L5274,0)&lt;=4,"Great 3-4",ROUND(L5274,0)&lt;=5,"Excellent 4-5")</f>
        <v>Good 2-3</v>
      </c>
      <c r="Z5274" t="str">
        <f t="shared" si="82"/>
        <v>0-1000</v>
      </c>
    </row>
    <row r="5275" spans="1:26" x14ac:dyDescent="0.3">
      <c r="A5275">
        <v>302254</v>
      </c>
      <c r="B5275" t="s">
        <v>7579</v>
      </c>
      <c r="C5275">
        <v>1</v>
      </c>
      <c r="D5275" t="s">
        <v>14</v>
      </c>
      <c r="E5275" t="s">
        <v>15</v>
      </c>
      <c r="F5275" t="s">
        <v>16</v>
      </c>
      <c r="G5275" t="s">
        <v>21</v>
      </c>
      <c r="H5275" t="s">
        <v>16</v>
      </c>
      <c r="I5275">
        <v>2</v>
      </c>
      <c r="J5275">
        <v>36</v>
      </c>
      <c r="K5275">
        <v>600</v>
      </c>
      <c r="L5275">
        <v>3.3</v>
      </c>
      <c r="M5275" t="s">
        <v>6683</v>
      </c>
      <c r="N5275" t="str">
        <f>SUBSTITUTE(Sheet1[[#This Row],[Datekey_Opening]],"_","-")</f>
        <v>2013-3-6</v>
      </c>
      <c r="O5275">
        <f>YEAR(Sheet1[[#This Row],[Date]])</f>
        <v>2013</v>
      </c>
      <c r="P5275" t="str">
        <f>LOOKUP(Sheet1[[#This Row],[CountryCode]],$AI$4:$AI$18,$AJ$4:$AJ$18)</f>
        <v>India</v>
      </c>
      <c r="Q5275">
        <f>MONTH(Sheet1[[#This Row],[Date]])</f>
        <v>3</v>
      </c>
      <c r="R5275" t="str">
        <f>TEXT(Sheet1[[#This Row],[Date]],"MMMM")</f>
        <v>March</v>
      </c>
      <c r="S5275" t="str">
        <f>TEXT(Sheet1[[#This Row],[Date]],"YYYY-MMM")</f>
        <v>2013-Mar</v>
      </c>
      <c r="T5275">
        <f>WEEKDAY(Sheet1[[#This Row],[Date]])</f>
        <v>4</v>
      </c>
      <c r="U5275" t="str">
        <f>TEXT(Sheet1[[#This Row],[Date]],"DDDD")</f>
        <v>Wednesday</v>
      </c>
      <c r="V5275" t="str">
        <f>"FM"&amp;MOD(MONTH(Sheet1[[#This Row],[Date]])-4,12)+1</f>
        <v>FM12</v>
      </c>
      <c r="W5275" t="str">
        <f>"Q"&amp;ROUNDUP(MONTH(Sheet1[[#This Row],[Date]])/3,0)</f>
        <v>Q1</v>
      </c>
      <c r="X5275" t="str">
        <f>"Q"&amp;INT(MOD(MONTH(Sheet1[[#This Row],[Date]])-4,12/3)+1)</f>
        <v>Q4</v>
      </c>
      <c r="Y5275" t="str" cm="1">
        <f t="array" ref="Y5275">_xlfn.IFS(ROUND(L5275,0)&lt;=1,"Need to improve 0-1",ROUND(L5275,0)&lt;=2,"Okay 1-2",ROUND(L5275,0)&lt;=3,"Good 2-3",ROUND(L5275,0)&lt;=4,"Great 3-4",ROUND(L5275,0)&lt;=5,"Excellent 4-5")</f>
        <v>Good 2-3</v>
      </c>
      <c r="Z5275" t="str">
        <f t="shared" si="82"/>
        <v>0-1000</v>
      </c>
    </row>
    <row r="5276" spans="1:26" x14ac:dyDescent="0.3">
      <c r="A5276">
        <v>300013</v>
      </c>
      <c r="B5276" t="s">
        <v>7546</v>
      </c>
      <c r="C5276">
        <v>1</v>
      </c>
      <c r="D5276" t="s">
        <v>14</v>
      </c>
      <c r="E5276" t="s">
        <v>15</v>
      </c>
      <c r="F5276" t="s">
        <v>16</v>
      </c>
      <c r="G5276" t="s">
        <v>16</v>
      </c>
      <c r="H5276" t="s">
        <v>16</v>
      </c>
      <c r="I5276">
        <v>2</v>
      </c>
      <c r="J5276">
        <v>9</v>
      </c>
      <c r="K5276">
        <v>500</v>
      </c>
      <c r="L5276">
        <v>2.9</v>
      </c>
      <c r="M5276" t="s">
        <v>2800</v>
      </c>
      <c r="N5276" t="str">
        <f>SUBSTITUTE(Sheet1[[#This Row],[Datekey_Opening]],"_","-")</f>
        <v>2013-3-14</v>
      </c>
      <c r="O5276">
        <f>YEAR(Sheet1[[#This Row],[Date]])</f>
        <v>2013</v>
      </c>
      <c r="P5276" t="str">
        <f>LOOKUP(Sheet1[[#This Row],[CountryCode]],$AI$4:$AI$18,$AJ$4:$AJ$18)</f>
        <v>India</v>
      </c>
      <c r="Q5276">
        <f>MONTH(Sheet1[[#This Row],[Date]])</f>
        <v>3</v>
      </c>
      <c r="R5276" t="str">
        <f>TEXT(Sheet1[[#This Row],[Date]],"MMMM")</f>
        <v>March</v>
      </c>
      <c r="S5276" t="str">
        <f>TEXT(Sheet1[[#This Row],[Date]],"YYYY-MMM")</f>
        <v>2013-Mar</v>
      </c>
      <c r="T5276">
        <f>WEEKDAY(Sheet1[[#This Row],[Date]])</f>
        <v>5</v>
      </c>
      <c r="U5276" t="str">
        <f>TEXT(Sheet1[[#This Row],[Date]],"DDDD")</f>
        <v>Thursday</v>
      </c>
      <c r="V5276" t="str">
        <f>"FM"&amp;MOD(MONTH(Sheet1[[#This Row],[Date]])-4,12)+1</f>
        <v>FM12</v>
      </c>
      <c r="W5276" t="str">
        <f>"Q"&amp;ROUNDUP(MONTH(Sheet1[[#This Row],[Date]])/3,0)</f>
        <v>Q1</v>
      </c>
      <c r="X5276" t="str">
        <f>"Q"&amp;INT(MOD(MONTH(Sheet1[[#This Row],[Date]])-4,12/3)+1)</f>
        <v>Q4</v>
      </c>
      <c r="Y5276" t="str" cm="1">
        <f t="array" ref="Y5276">_xlfn.IFS(ROUND(L5276,0)&lt;=1,"Need to improve 0-1",ROUND(L5276,0)&lt;=2,"Okay 1-2",ROUND(L5276,0)&lt;=3,"Good 2-3",ROUND(L5276,0)&lt;=4,"Great 3-4",ROUND(L5276,0)&lt;=5,"Excellent 4-5")</f>
        <v>Good 2-3</v>
      </c>
      <c r="Z5276" t="str">
        <f t="shared" si="82"/>
        <v>0-1000</v>
      </c>
    </row>
    <row r="5277" spans="1:26" x14ac:dyDescent="0.3">
      <c r="A5277">
        <v>18420427</v>
      </c>
      <c r="B5277" t="s">
        <v>7580</v>
      </c>
      <c r="C5277">
        <v>1</v>
      </c>
      <c r="D5277" t="s">
        <v>14</v>
      </c>
      <c r="E5277" t="s">
        <v>15</v>
      </c>
      <c r="F5277" t="s">
        <v>16</v>
      </c>
      <c r="G5277" t="s">
        <v>16</v>
      </c>
      <c r="H5277" t="s">
        <v>16</v>
      </c>
      <c r="I5277">
        <v>2</v>
      </c>
      <c r="J5277">
        <v>4</v>
      </c>
      <c r="K5277">
        <v>650</v>
      </c>
      <c r="L5277">
        <v>3</v>
      </c>
      <c r="M5277" t="s">
        <v>781</v>
      </c>
      <c r="N5277" t="str">
        <f>SUBSTITUTE(Sheet1[[#This Row],[Datekey_Opening]],"_","-")</f>
        <v>2014-3-11</v>
      </c>
      <c r="O5277">
        <f>YEAR(Sheet1[[#This Row],[Date]])</f>
        <v>2014</v>
      </c>
      <c r="P5277" t="str">
        <f>LOOKUP(Sheet1[[#This Row],[CountryCode]],$AI$4:$AI$18,$AJ$4:$AJ$18)</f>
        <v>India</v>
      </c>
      <c r="Q5277">
        <f>MONTH(Sheet1[[#This Row],[Date]])</f>
        <v>3</v>
      </c>
      <c r="R5277" t="str">
        <f>TEXT(Sheet1[[#This Row],[Date]],"MMMM")</f>
        <v>March</v>
      </c>
      <c r="S5277" t="str">
        <f>TEXT(Sheet1[[#This Row],[Date]],"YYYY-MMM")</f>
        <v>2014-Mar</v>
      </c>
      <c r="T5277">
        <f>WEEKDAY(Sheet1[[#This Row],[Date]])</f>
        <v>3</v>
      </c>
      <c r="U5277" t="str">
        <f>TEXT(Sheet1[[#This Row],[Date]],"DDDD")</f>
        <v>Tuesday</v>
      </c>
      <c r="V5277" t="str">
        <f>"FM"&amp;MOD(MONTH(Sheet1[[#This Row],[Date]])-4,12)+1</f>
        <v>FM12</v>
      </c>
      <c r="W5277" t="str">
        <f>"Q"&amp;ROUNDUP(MONTH(Sheet1[[#This Row],[Date]])/3,0)</f>
        <v>Q1</v>
      </c>
      <c r="X5277" t="str">
        <f>"Q"&amp;INT(MOD(MONTH(Sheet1[[#This Row],[Date]])-4,12/3)+1)</f>
        <v>Q4</v>
      </c>
      <c r="Y5277" t="str" cm="1">
        <f t="array" ref="Y5277">_xlfn.IFS(ROUND(L5277,0)&lt;=1,"Need to improve 0-1",ROUND(L5277,0)&lt;=2,"Okay 1-2",ROUND(L5277,0)&lt;=3,"Good 2-3",ROUND(L5277,0)&lt;=4,"Great 3-4",ROUND(L5277,0)&lt;=5,"Excellent 4-5")</f>
        <v>Good 2-3</v>
      </c>
      <c r="Z5277" t="str">
        <f t="shared" si="82"/>
        <v>0-1000</v>
      </c>
    </row>
    <row r="5278" spans="1:26" x14ac:dyDescent="0.3">
      <c r="A5278">
        <v>3170</v>
      </c>
      <c r="B5278" t="s">
        <v>7581</v>
      </c>
      <c r="C5278">
        <v>1</v>
      </c>
      <c r="D5278" t="s">
        <v>14</v>
      </c>
      <c r="E5278" t="s">
        <v>15</v>
      </c>
      <c r="F5278" t="s">
        <v>16</v>
      </c>
      <c r="G5278" t="s">
        <v>16</v>
      </c>
      <c r="H5278" t="s">
        <v>16</v>
      </c>
      <c r="I5278">
        <v>2</v>
      </c>
      <c r="J5278">
        <v>64</v>
      </c>
      <c r="K5278">
        <v>800</v>
      </c>
      <c r="L5278">
        <v>3.4</v>
      </c>
      <c r="M5278" t="s">
        <v>4415</v>
      </c>
      <c r="N5278" t="str">
        <f>SUBSTITUTE(Sheet1[[#This Row],[Datekey_Opening]],"_","-")</f>
        <v>2011-3-12</v>
      </c>
      <c r="O5278">
        <f>YEAR(Sheet1[[#This Row],[Date]])</f>
        <v>2011</v>
      </c>
      <c r="P5278" t="str">
        <f>LOOKUP(Sheet1[[#This Row],[CountryCode]],$AI$4:$AI$18,$AJ$4:$AJ$18)</f>
        <v>India</v>
      </c>
      <c r="Q5278">
        <f>MONTH(Sheet1[[#This Row],[Date]])</f>
        <v>3</v>
      </c>
      <c r="R5278" t="str">
        <f>TEXT(Sheet1[[#This Row],[Date]],"MMMM")</f>
        <v>March</v>
      </c>
      <c r="S5278" t="str">
        <f>TEXT(Sheet1[[#This Row],[Date]],"YYYY-MMM")</f>
        <v>2011-Mar</v>
      </c>
      <c r="T5278">
        <f>WEEKDAY(Sheet1[[#This Row],[Date]])</f>
        <v>7</v>
      </c>
      <c r="U5278" t="str">
        <f>TEXT(Sheet1[[#This Row],[Date]],"DDDD")</f>
        <v>Saturday</v>
      </c>
      <c r="V5278" t="str">
        <f>"FM"&amp;MOD(MONTH(Sheet1[[#This Row],[Date]])-4,12)+1</f>
        <v>FM12</v>
      </c>
      <c r="W5278" t="str">
        <f>"Q"&amp;ROUNDUP(MONTH(Sheet1[[#This Row],[Date]])/3,0)</f>
        <v>Q1</v>
      </c>
      <c r="X5278" t="str">
        <f>"Q"&amp;INT(MOD(MONTH(Sheet1[[#This Row],[Date]])-4,12/3)+1)</f>
        <v>Q4</v>
      </c>
      <c r="Y5278" t="str" cm="1">
        <f t="array" ref="Y5278">_xlfn.IFS(ROUND(L5278,0)&lt;=1,"Need to improve 0-1",ROUND(L5278,0)&lt;=2,"Okay 1-2",ROUND(L5278,0)&lt;=3,"Good 2-3",ROUND(L5278,0)&lt;=4,"Great 3-4",ROUND(L5278,0)&lt;=5,"Excellent 4-5")</f>
        <v>Good 2-3</v>
      </c>
      <c r="Z5278" t="str">
        <f t="shared" si="82"/>
        <v>0-1000</v>
      </c>
    </row>
    <row r="5279" spans="1:26" x14ac:dyDescent="0.3">
      <c r="A5279">
        <v>18219524</v>
      </c>
      <c r="B5279" t="s">
        <v>7582</v>
      </c>
      <c r="C5279">
        <v>1</v>
      </c>
      <c r="D5279" t="s">
        <v>14</v>
      </c>
      <c r="E5279" t="s">
        <v>15</v>
      </c>
      <c r="F5279" t="s">
        <v>16</v>
      </c>
      <c r="G5279" t="s">
        <v>16</v>
      </c>
      <c r="H5279" t="s">
        <v>16</v>
      </c>
      <c r="I5279">
        <v>2</v>
      </c>
      <c r="J5279">
        <v>4</v>
      </c>
      <c r="K5279">
        <v>600</v>
      </c>
      <c r="L5279">
        <v>3</v>
      </c>
      <c r="M5279" t="s">
        <v>4010</v>
      </c>
      <c r="N5279" t="str">
        <f>SUBSTITUTE(Sheet1[[#This Row],[Datekey_Opening]],"_","-")</f>
        <v>2018-2-11</v>
      </c>
      <c r="O5279">
        <f>YEAR(Sheet1[[#This Row],[Date]])</f>
        <v>2018</v>
      </c>
      <c r="P5279" t="str">
        <f>LOOKUP(Sheet1[[#This Row],[CountryCode]],$AI$4:$AI$18,$AJ$4:$AJ$18)</f>
        <v>India</v>
      </c>
      <c r="Q5279">
        <f>MONTH(Sheet1[[#This Row],[Date]])</f>
        <v>2</v>
      </c>
      <c r="R5279" t="str">
        <f>TEXT(Sheet1[[#This Row],[Date]],"MMMM")</f>
        <v>February</v>
      </c>
      <c r="S5279" t="str">
        <f>TEXT(Sheet1[[#This Row],[Date]],"YYYY-MMM")</f>
        <v>2018-Feb</v>
      </c>
      <c r="T5279">
        <f>WEEKDAY(Sheet1[[#This Row],[Date]])</f>
        <v>1</v>
      </c>
      <c r="U5279" t="str">
        <f>TEXT(Sheet1[[#This Row],[Date]],"DDDD")</f>
        <v>Sunday</v>
      </c>
      <c r="V5279" t="str">
        <f>"FM"&amp;MOD(MONTH(Sheet1[[#This Row],[Date]])-4,12)+1</f>
        <v>FM11</v>
      </c>
      <c r="W5279" t="str">
        <f>"Q"&amp;ROUNDUP(MONTH(Sheet1[[#This Row],[Date]])/3,0)</f>
        <v>Q1</v>
      </c>
      <c r="X5279" t="str">
        <f>"Q"&amp;INT(MOD(MONTH(Sheet1[[#This Row],[Date]])-4,12/3)+1)</f>
        <v>Q3</v>
      </c>
      <c r="Y5279" t="str" cm="1">
        <f t="array" ref="Y5279">_xlfn.IFS(ROUND(L5279,0)&lt;=1,"Need to improve 0-1",ROUND(L5279,0)&lt;=2,"Okay 1-2",ROUND(L5279,0)&lt;=3,"Good 2-3",ROUND(L5279,0)&lt;=4,"Great 3-4",ROUND(L5279,0)&lt;=5,"Excellent 4-5")</f>
        <v>Good 2-3</v>
      </c>
      <c r="Z5279" t="str">
        <f t="shared" si="82"/>
        <v>0-1000</v>
      </c>
    </row>
    <row r="5280" spans="1:26" x14ac:dyDescent="0.3">
      <c r="A5280">
        <v>18350101</v>
      </c>
      <c r="B5280" t="s">
        <v>7583</v>
      </c>
      <c r="C5280">
        <v>1</v>
      </c>
      <c r="D5280" t="s">
        <v>14</v>
      </c>
      <c r="E5280" t="s">
        <v>15</v>
      </c>
      <c r="F5280" t="s">
        <v>16</v>
      </c>
      <c r="G5280" t="s">
        <v>21</v>
      </c>
      <c r="H5280" t="s">
        <v>16</v>
      </c>
      <c r="I5280">
        <v>2</v>
      </c>
      <c r="J5280">
        <v>128</v>
      </c>
      <c r="K5280">
        <v>500</v>
      </c>
      <c r="L5280">
        <v>3.3</v>
      </c>
      <c r="M5280" t="s">
        <v>479</v>
      </c>
      <c r="N5280" t="str">
        <f>SUBSTITUTE(Sheet1[[#This Row],[Datekey_Opening]],"_","-")</f>
        <v>2013-2-24</v>
      </c>
      <c r="O5280">
        <f>YEAR(Sheet1[[#This Row],[Date]])</f>
        <v>2013</v>
      </c>
      <c r="P5280" t="str">
        <f>LOOKUP(Sheet1[[#This Row],[CountryCode]],$AI$4:$AI$18,$AJ$4:$AJ$18)</f>
        <v>India</v>
      </c>
      <c r="Q5280">
        <f>MONTH(Sheet1[[#This Row],[Date]])</f>
        <v>2</v>
      </c>
      <c r="R5280" t="str">
        <f>TEXT(Sheet1[[#This Row],[Date]],"MMMM")</f>
        <v>February</v>
      </c>
      <c r="S5280" t="str">
        <f>TEXT(Sheet1[[#This Row],[Date]],"YYYY-MMM")</f>
        <v>2013-Feb</v>
      </c>
      <c r="T5280">
        <f>WEEKDAY(Sheet1[[#This Row],[Date]])</f>
        <v>1</v>
      </c>
      <c r="U5280" t="str">
        <f>TEXT(Sheet1[[#This Row],[Date]],"DDDD")</f>
        <v>Sunday</v>
      </c>
      <c r="V5280" t="str">
        <f>"FM"&amp;MOD(MONTH(Sheet1[[#This Row],[Date]])-4,12)+1</f>
        <v>FM11</v>
      </c>
      <c r="W5280" t="str">
        <f>"Q"&amp;ROUNDUP(MONTH(Sheet1[[#This Row],[Date]])/3,0)</f>
        <v>Q1</v>
      </c>
      <c r="X5280" t="str">
        <f>"Q"&amp;INT(MOD(MONTH(Sheet1[[#This Row],[Date]])-4,12/3)+1)</f>
        <v>Q3</v>
      </c>
      <c r="Y5280" t="str" cm="1">
        <f t="array" ref="Y5280">_xlfn.IFS(ROUND(L5280,0)&lt;=1,"Need to improve 0-1",ROUND(L5280,0)&lt;=2,"Okay 1-2",ROUND(L5280,0)&lt;=3,"Good 2-3",ROUND(L5280,0)&lt;=4,"Great 3-4",ROUND(L5280,0)&lt;=5,"Excellent 4-5")</f>
        <v>Good 2-3</v>
      </c>
      <c r="Z5280" t="str">
        <f t="shared" si="82"/>
        <v>0-1000</v>
      </c>
    </row>
    <row r="5281" spans="1:26" x14ac:dyDescent="0.3">
      <c r="A5281">
        <v>18126077</v>
      </c>
      <c r="B5281" t="s">
        <v>7584</v>
      </c>
      <c r="C5281">
        <v>1</v>
      </c>
      <c r="D5281" t="s">
        <v>14</v>
      </c>
      <c r="E5281" t="s">
        <v>15</v>
      </c>
      <c r="F5281" t="s">
        <v>16</v>
      </c>
      <c r="G5281" t="s">
        <v>16</v>
      </c>
      <c r="H5281" t="s">
        <v>16</v>
      </c>
      <c r="I5281">
        <v>2</v>
      </c>
      <c r="J5281">
        <v>25</v>
      </c>
      <c r="K5281">
        <v>600</v>
      </c>
      <c r="L5281">
        <v>3.3</v>
      </c>
      <c r="M5281" t="s">
        <v>4431</v>
      </c>
      <c r="N5281" t="str">
        <f>SUBSTITUTE(Sheet1[[#This Row],[Datekey_Opening]],"_","-")</f>
        <v>2018-2-1</v>
      </c>
      <c r="O5281">
        <f>YEAR(Sheet1[[#This Row],[Date]])</f>
        <v>2018</v>
      </c>
      <c r="P5281" t="str">
        <f>LOOKUP(Sheet1[[#This Row],[CountryCode]],$AI$4:$AI$18,$AJ$4:$AJ$18)</f>
        <v>India</v>
      </c>
      <c r="Q5281">
        <f>MONTH(Sheet1[[#This Row],[Date]])</f>
        <v>2</v>
      </c>
      <c r="R5281" t="str">
        <f>TEXT(Sheet1[[#This Row],[Date]],"MMMM")</f>
        <v>February</v>
      </c>
      <c r="S5281" t="str">
        <f>TEXT(Sheet1[[#This Row],[Date]],"YYYY-MMM")</f>
        <v>2018-Feb</v>
      </c>
      <c r="T5281">
        <f>WEEKDAY(Sheet1[[#This Row],[Date]])</f>
        <v>5</v>
      </c>
      <c r="U5281" t="str">
        <f>TEXT(Sheet1[[#This Row],[Date]],"DDDD")</f>
        <v>Thursday</v>
      </c>
      <c r="V5281" t="str">
        <f>"FM"&amp;MOD(MONTH(Sheet1[[#This Row],[Date]])-4,12)+1</f>
        <v>FM11</v>
      </c>
      <c r="W5281" t="str">
        <f>"Q"&amp;ROUNDUP(MONTH(Sheet1[[#This Row],[Date]])/3,0)</f>
        <v>Q1</v>
      </c>
      <c r="X5281" t="str">
        <f>"Q"&amp;INT(MOD(MONTH(Sheet1[[#This Row],[Date]])-4,12/3)+1)</f>
        <v>Q3</v>
      </c>
      <c r="Y5281" t="str" cm="1">
        <f t="array" ref="Y5281">_xlfn.IFS(ROUND(L5281,0)&lt;=1,"Need to improve 0-1",ROUND(L5281,0)&lt;=2,"Okay 1-2",ROUND(L5281,0)&lt;=3,"Good 2-3",ROUND(L5281,0)&lt;=4,"Great 3-4",ROUND(L5281,0)&lt;=5,"Excellent 4-5")</f>
        <v>Good 2-3</v>
      </c>
      <c r="Z5281" t="str">
        <f t="shared" si="82"/>
        <v>0-1000</v>
      </c>
    </row>
    <row r="5282" spans="1:26" x14ac:dyDescent="0.3">
      <c r="A5282">
        <v>7534</v>
      </c>
      <c r="B5282" t="s">
        <v>7585</v>
      </c>
      <c r="C5282">
        <v>1</v>
      </c>
      <c r="D5282" t="s">
        <v>14</v>
      </c>
      <c r="E5282" t="s">
        <v>15</v>
      </c>
      <c r="F5282" t="s">
        <v>16</v>
      </c>
      <c r="G5282" t="s">
        <v>16</v>
      </c>
      <c r="H5282" t="s">
        <v>16</v>
      </c>
      <c r="I5282">
        <v>2</v>
      </c>
      <c r="J5282">
        <v>60</v>
      </c>
      <c r="K5282">
        <v>500</v>
      </c>
      <c r="L5282">
        <v>3.2</v>
      </c>
      <c r="M5282" t="s">
        <v>7586</v>
      </c>
      <c r="N5282" t="str">
        <f>SUBSTITUTE(Sheet1[[#This Row],[Datekey_Opening]],"_","-")</f>
        <v>2015-1-1</v>
      </c>
      <c r="O5282">
        <f>YEAR(Sheet1[[#This Row],[Date]])</f>
        <v>2015</v>
      </c>
      <c r="P5282" t="str">
        <f>LOOKUP(Sheet1[[#This Row],[CountryCode]],$AI$4:$AI$18,$AJ$4:$AJ$18)</f>
        <v>India</v>
      </c>
      <c r="Q5282">
        <f>MONTH(Sheet1[[#This Row],[Date]])</f>
        <v>1</v>
      </c>
      <c r="R5282" t="str">
        <f>TEXT(Sheet1[[#This Row],[Date]],"MMMM")</f>
        <v>January</v>
      </c>
      <c r="S5282" t="str">
        <f>TEXT(Sheet1[[#This Row],[Date]],"YYYY-MMM")</f>
        <v>2015-Jan</v>
      </c>
      <c r="T5282">
        <f>WEEKDAY(Sheet1[[#This Row],[Date]])</f>
        <v>5</v>
      </c>
      <c r="U5282" t="str">
        <f>TEXT(Sheet1[[#This Row],[Date]],"DDDD")</f>
        <v>Thursday</v>
      </c>
      <c r="V5282" t="str">
        <f>"FM"&amp;MOD(MONTH(Sheet1[[#This Row],[Date]])-4,12)+1</f>
        <v>FM10</v>
      </c>
      <c r="W5282" t="str">
        <f>"Q"&amp;ROUNDUP(MONTH(Sheet1[[#This Row],[Date]])/3,0)</f>
        <v>Q1</v>
      </c>
      <c r="X5282" t="str">
        <f>"Q"&amp;INT(MOD(MONTH(Sheet1[[#This Row],[Date]])-4,12/3)+1)</f>
        <v>Q2</v>
      </c>
      <c r="Y5282" t="str" cm="1">
        <f t="array" ref="Y5282">_xlfn.IFS(ROUND(L5282,0)&lt;=1,"Need to improve 0-1",ROUND(L5282,0)&lt;=2,"Okay 1-2",ROUND(L5282,0)&lt;=3,"Good 2-3",ROUND(L5282,0)&lt;=4,"Great 3-4",ROUND(L5282,0)&lt;=5,"Excellent 4-5")</f>
        <v>Good 2-3</v>
      </c>
      <c r="Z5282" t="str">
        <f t="shared" si="82"/>
        <v>0-1000</v>
      </c>
    </row>
    <row r="5283" spans="1:26" x14ac:dyDescent="0.3">
      <c r="A5283">
        <v>18421495</v>
      </c>
      <c r="B5283" t="s">
        <v>7587</v>
      </c>
      <c r="C5283">
        <v>1</v>
      </c>
      <c r="D5283" t="s">
        <v>14</v>
      </c>
      <c r="E5283" t="s">
        <v>15</v>
      </c>
      <c r="F5283" t="s">
        <v>16</v>
      </c>
      <c r="G5283" t="s">
        <v>16</v>
      </c>
      <c r="H5283" t="s">
        <v>16</v>
      </c>
      <c r="I5283">
        <v>2</v>
      </c>
      <c r="J5283">
        <v>8</v>
      </c>
      <c r="K5283">
        <v>600</v>
      </c>
      <c r="L5283">
        <v>3.1</v>
      </c>
      <c r="M5283" t="s">
        <v>4670</v>
      </c>
      <c r="N5283" t="str">
        <f>SUBSTITUTE(Sheet1[[#This Row],[Datekey_Opening]],"_","-")</f>
        <v>2013-1-15</v>
      </c>
      <c r="O5283">
        <f>YEAR(Sheet1[[#This Row],[Date]])</f>
        <v>2013</v>
      </c>
      <c r="P5283" t="str">
        <f>LOOKUP(Sheet1[[#This Row],[CountryCode]],$AI$4:$AI$18,$AJ$4:$AJ$18)</f>
        <v>India</v>
      </c>
      <c r="Q5283">
        <f>MONTH(Sheet1[[#This Row],[Date]])</f>
        <v>1</v>
      </c>
      <c r="R5283" t="str">
        <f>TEXT(Sheet1[[#This Row],[Date]],"MMMM")</f>
        <v>January</v>
      </c>
      <c r="S5283" t="str">
        <f>TEXT(Sheet1[[#This Row],[Date]],"YYYY-MMM")</f>
        <v>2013-Jan</v>
      </c>
      <c r="T5283">
        <f>WEEKDAY(Sheet1[[#This Row],[Date]])</f>
        <v>3</v>
      </c>
      <c r="U5283" t="str">
        <f>TEXT(Sheet1[[#This Row],[Date]],"DDDD")</f>
        <v>Tuesday</v>
      </c>
      <c r="V5283" t="str">
        <f>"FM"&amp;MOD(MONTH(Sheet1[[#This Row],[Date]])-4,12)+1</f>
        <v>FM10</v>
      </c>
      <c r="W5283" t="str">
        <f>"Q"&amp;ROUNDUP(MONTH(Sheet1[[#This Row],[Date]])/3,0)</f>
        <v>Q1</v>
      </c>
      <c r="X5283" t="str">
        <f>"Q"&amp;INT(MOD(MONTH(Sheet1[[#This Row],[Date]])-4,12/3)+1)</f>
        <v>Q2</v>
      </c>
      <c r="Y5283" t="str" cm="1">
        <f t="array" ref="Y5283">_xlfn.IFS(ROUND(L5283,0)&lt;=1,"Need to improve 0-1",ROUND(L5283,0)&lt;=2,"Okay 1-2",ROUND(L5283,0)&lt;=3,"Good 2-3",ROUND(L5283,0)&lt;=4,"Great 3-4",ROUND(L5283,0)&lt;=5,"Excellent 4-5")</f>
        <v>Good 2-3</v>
      </c>
      <c r="Z5283" t="str">
        <f t="shared" si="82"/>
        <v>0-1000</v>
      </c>
    </row>
    <row r="5284" spans="1:26" x14ac:dyDescent="0.3">
      <c r="A5284">
        <v>1859</v>
      </c>
      <c r="B5284" t="s">
        <v>7588</v>
      </c>
      <c r="C5284">
        <v>1</v>
      </c>
      <c r="D5284" t="s">
        <v>14</v>
      </c>
      <c r="E5284" t="s">
        <v>15</v>
      </c>
      <c r="F5284" t="s">
        <v>16</v>
      </c>
      <c r="G5284" t="s">
        <v>21</v>
      </c>
      <c r="H5284" t="s">
        <v>16</v>
      </c>
      <c r="I5284">
        <v>2</v>
      </c>
      <c r="J5284">
        <v>102</v>
      </c>
      <c r="K5284">
        <v>600</v>
      </c>
      <c r="L5284">
        <v>2.9</v>
      </c>
      <c r="M5284" t="s">
        <v>1455</v>
      </c>
      <c r="N5284" t="str">
        <f>SUBSTITUTE(Sheet1[[#This Row],[Datekey_Opening]],"_","-")</f>
        <v>2010-1-19</v>
      </c>
      <c r="O5284">
        <f>YEAR(Sheet1[[#This Row],[Date]])</f>
        <v>2010</v>
      </c>
      <c r="P5284" t="str">
        <f>LOOKUP(Sheet1[[#This Row],[CountryCode]],$AI$4:$AI$18,$AJ$4:$AJ$18)</f>
        <v>India</v>
      </c>
      <c r="Q5284">
        <f>MONTH(Sheet1[[#This Row],[Date]])</f>
        <v>1</v>
      </c>
      <c r="R5284" t="str">
        <f>TEXT(Sheet1[[#This Row],[Date]],"MMMM")</f>
        <v>January</v>
      </c>
      <c r="S5284" t="str">
        <f>TEXT(Sheet1[[#This Row],[Date]],"YYYY-MMM")</f>
        <v>2010-Jan</v>
      </c>
      <c r="T5284">
        <f>WEEKDAY(Sheet1[[#This Row],[Date]])</f>
        <v>3</v>
      </c>
      <c r="U5284" t="str">
        <f>TEXT(Sheet1[[#This Row],[Date]],"DDDD")</f>
        <v>Tuesday</v>
      </c>
      <c r="V5284" t="str">
        <f>"FM"&amp;MOD(MONTH(Sheet1[[#This Row],[Date]])-4,12)+1</f>
        <v>FM10</v>
      </c>
      <c r="W5284" t="str">
        <f>"Q"&amp;ROUNDUP(MONTH(Sheet1[[#This Row],[Date]])/3,0)</f>
        <v>Q1</v>
      </c>
      <c r="X5284" t="str">
        <f>"Q"&amp;INT(MOD(MONTH(Sheet1[[#This Row],[Date]])-4,12/3)+1)</f>
        <v>Q2</v>
      </c>
      <c r="Y5284" t="str" cm="1">
        <f t="array" ref="Y5284">_xlfn.IFS(ROUND(L5284,0)&lt;=1,"Need to improve 0-1",ROUND(L5284,0)&lt;=2,"Okay 1-2",ROUND(L5284,0)&lt;=3,"Good 2-3",ROUND(L5284,0)&lt;=4,"Great 3-4",ROUND(L5284,0)&lt;=5,"Excellent 4-5")</f>
        <v>Good 2-3</v>
      </c>
      <c r="Z5284" t="str">
        <f t="shared" si="82"/>
        <v>0-1000</v>
      </c>
    </row>
    <row r="5285" spans="1:26" x14ac:dyDescent="0.3">
      <c r="A5285">
        <v>18282048</v>
      </c>
      <c r="B5285" t="s">
        <v>7589</v>
      </c>
      <c r="C5285">
        <v>1</v>
      </c>
      <c r="D5285" t="s">
        <v>14</v>
      </c>
      <c r="E5285" t="s">
        <v>15</v>
      </c>
      <c r="F5285" t="s">
        <v>16</v>
      </c>
      <c r="G5285" t="s">
        <v>21</v>
      </c>
      <c r="H5285" t="s">
        <v>16</v>
      </c>
      <c r="I5285">
        <v>2</v>
      </c>
      <c r="J5285">
        <v>10</v>
      </c>
      <c r="K5285">
        <v>600</v>
      </c>
      <c r="L5285">
        <v>2.6</v>
      </c>
      <c r="M5285" t="s">
        <v>7590</v>
      </c>
      <c r="N5285" t="str">
        <f>SUBSTITUTE(Sheet1[[#This Row],[Datekey_Opening]],"_","-")</f>
        <v>2013-1-24</v>
      </c>
      <c r="O5285">
        <f>YEAR(Sheet1[[#This Row],[Date]])</f>
        <v>2013</v>
      </c>
      <c r="P5285" t="str">
        <f>LOOKUP(Sheet1[[#This Row],[CountryCode]],$AI$4:$AI$18,$AJ$4:$AJ$18)</f>
        <v>India</v>
      </c>
      <c r="Q5285">
        <f>MONTH(Sheet1[[#This Row],[Date]])</f>
        <v>1</v>
      </c>
      <c r="R5285" t="str">
        <f>TEXT(Sheet1[[#This Row],[Date]],"MMMM")</f>
        <v>January</v>
      </c>
      <c r="S5285" t="str">
        <f>TEXT(Sheet1[[#This Row],[Date]],"YYYY-MMM")</f>
        <v>2013-Jan</v>
      </c>
      <c r="T5285">
        <f>WEEKDAY(Sheet1[[#This Row],[Date]])</f>
        <v>5</v>
      </c>
      <c r="U5285" t="str">
        <f>TEXT(Sheet1[[#This Row],[Date]],"DDDD")</f>
        <v>Thursday</v>
      </c>
      <c r="V5285" t="str">
        <f>"FM"&amp;MOD(MONTH(Sheet1[[#This Row],[Date]])-4,12)+1</f>
        <v>FM10</v>
      </c>
      <c r="W5285" t="str">
        <f>"Q"&amp;ROUNDUP(MONTH(Sheet1[[#This Row],[Date]])/3,0)</f>
        <v>Q1</v>
      </c>
      <c r="X5285" t="str">
        <f>"Q"&amp;INT(MOD(MONTH(Sheet1[[#This Row],[Date]])-4,12/3)+1)</f>
        <v>Q2</v>
      </c>
      <c r="Y5285" t="str" cm="1">
        <f t="array" ref="Y5285">_xlfn.IFS(ROUND(L5285,0)&lt;=1,"Need to improve 0-1",ROUND(L5285,0)&lt;=2,"Okay 1-2",ROUND(L5285,0)&lt;=3,"Good 2-3",ROUND(L5285,0)&lt;=4,"Great 3-4",ROUND(L5285,0)&lt;=5,"Excellent 4-5")</f>
        <v>Good 2-3</v>
      </c>
      <c r="Z5285" t="str">
        <f t="shared" si="82"/>
        <v>0-1000</v>
      </c>
    </row>
    <row r="5286" spans="1:26" x14ac:dyDescent="0.3">
      <c r="A5286">
        <v>18294230</v>
      </c>
      <c r="B5286" t="s">
        <v>7591</v>
      </c>
      <c r="C5286">
        <v>1</v>
      </c>
      <c r="D5286" t="s">
        <v>14</v>
      </c>
      <c r="E5286" t="s">
        <v>15</v>
      </c>
      <c r="F5286" t="s">
        <v>16</v>
      </c>
      <c r="G5286" t="s">
        <v>21</v>
      </c>
      <c r="H5286" t="s">
        <v>16</v>
      </c>
      <c r="I5286">
        <v>2</v>
      </c>
      <c r="J5286">
        <v>44</v>
      </c>
      <c r="K5286">
        <v>500</v>
      </c>
      <c r="L5286">
        <v>3.4</v>
      </c>
      <c r="M5286" t="s">
        <v>275</v>
      </c>
      <c r="N5286" t="str">
        <f>SUBSTITUTE(Sheet1[[#This Row],[Datekey_Opening]],"_","-")</f>
        <v>2018-12-18</v>
      </c>
      <c r="O5286">
        <f>YEAR(Sheet1[[#This Row],[Date]])</f>
        <v>2018</v>
      </c>
      <c r="P5286" t="str">
        <f>LOOKUP(Sheet1[[#This Row],[CountryCode]],$AI$4:$AI$18,$AJ$4:$AJ$18)</f>
        <v>India</v>
      </c>
      <c r="Q5286">
        <f>MONTH(Sheet1[[#This Row],[Date]])</f>
        <v>12</v>
      </c>
      <c r="R5286" t="str">
        <f>TEXT(Sheet1[[#This Row],[Date]],"MMMM")</f>
        <v>December</v>
      </c>
      <c r="S5286" t="str">
        <f>TEXT(Sheet1[[#This Row],[Date]],"YYYY-MMM")</f>
        <v>2018-Dec</v>
      </c>
      <c r="T5286">
        <f>WEEKDAY(Sheet1[[#This Row],[Date]])</f>
        <v>3</v>
      </c>
      <c r="U5286" t="str">
        <f>TEXT(Sheet1[[#This Row],[Date]],"DDDD")</f>
        <v>Tuesday</v>
      </c>
      <c r="V5286" t="str">
        <f>"FM"&amp;MOD(MONTH(Sheet1[[#This Row],[Date]])-4,12)+1</f>
        <v>FM9</v>
      </c>
      <c r="W5286" t="str">
        <f>"Q"&amp;ROUNDUP(MONTH(Sheet1[[#This Row],[Date]])/3,0)</f>
        <v>Q4</v>
      </c>
      <c r="X5286" t="str">
        <f>"Q"&amp;INT(MOD(MONTH(Sheet1[[#This Row],[Date]])-4,12/3)+1)</f>
        <v>Q1</v>
      </c>
      <c r="Y5286" t="str" cm="1">
        <f t="array" ref="Y5286">_xlfn.IFS(ROUND(L5286,0)&lt;=1,"Need to improve 0-1",ROUND(L5286,0)&lt;=2,"Okay 1-2",ROUND(L5286,0)&lt;=3,"Good 2-3",ROUND(L5286,0)&lt;=4,"Great 3-4",ROUND(L5286,0)&lt;=5,"Excellent 4-5")</f>
        <v>Good 2-3</v>
      </c>
      <c r="Z5286" t="str">
        <f t="shared" si="82"/>
        <v>0-1000</v>
      </c>
    </row>
    <row r="5287" spans="1:26" x14ac:dyDescent="0.3">
      <c r="A5287">
        <v>920</v>
      </c>
      <c r="B5287" t="s">
        <v>7592</v>
      </c>
      <c r="C5287">
        <v>1</v>
      </c>
      <c r="D5287" t="s">
        <v>14</v>
      </c>
      <c r="E5287" t="s">
        <v>15</v>
      </c>
      <c r="F5287" t="s">
        <v>16</v>
      </c>
      <c r="G5287" t="s">
        <v>16</v>
      </c>
      <c r="H5287" t="s">
        <v>16</v>
      </c>
      <c r="I5287">
        <v>2</v>
      </c>
      <c r="J5287">
        <v>22</v>
      </c>
      <c r="K5287">
        <v>500</v>
      </c>
      <c r="L5287">
        <v>3.1</v>
      </c>
      <c r="M5287" t="s">
        <v>3528</v>
      </c>
      <c r="N5287" t="str">
        <f>SUBSTITUTE(Sheet1[[#This Row],[Datekey_Opening]],"_","-")</f>
        <v>2011-12-23</v>
      </c>
      <c r="O5287">
        <f>YEAR(Sheet1[[#This Row],[Date]])</f>
        <v>2011</v>
      </c>
      <c r="P5287" t="str">
        <f>LOOKUP(Sheet1[[#This Row],[CountryCode]],$AI$4:$AI$18,$AJ$4:$AJ$18)</f>
        <v>India</v>
      </c>
      <c r="Q5287">
        <f>MONTH(Sheet1[[#This Row],[Date]])</f>
        <v>12</v>
      </c>
      <c r="R5287" t="str">
        <f>TEXT(Sheet1[[#This Row],[Date]],"MMMM")</f>
        <v>December</v>
      </c>
      <c r="S5287" t="str">
        <f>TEXT(Sheet1[[#This Row],[Date]],"YYYY-MMM")</f>
        <v>2011-Dec</v>
      </c>
      <c r="T5287">
        <f>WEEKDAY(Sheet1[[#This Row],[Date]])</f>
        <v>6</v>
      </c>
      <c r="U5287" t="str">
        <f>TEXT(Sheet1[[#This Row],[Date]],"DDDD")</f>
        <v>Friday</v>
      </c>
      <c r="V5287" t="str">
        <f>"FM"&amp;MOD(MONTH(Sheet1[[#This Row],[Date]])-4,12)+1</f>
        <v>FM9</v>
      </c>
      <c r="W5287" t="str">
        <f>"Q"&amp;ROUNDUP(MONTH(Sheet1[[#This Row],[Date]])/3,0)</f>
        <v>Q4</v>
      </c>
      <c r="X5287" t="str">
        <f>"Q"&amp;INT(MOD(MONTH(Sheet1[[#This Row],[Date]])-4,12/3)+1)</f>
        <v>Q1</v>
      </c>
      <c r="Y5287" t="str" cm="1">
        <f t="array" ref="Y5287">_xlfn.IFS(ROUND(L5287,0)&lt;=1,"Need to improve 0-1",ROUND(L5287,0)&lt;=2,"Okay 1-2",ROUND(L5287,0)&lt;=3,"Good 2-3",ROUND(L5287,0)&lt;=4,"Great 3-4",ROUND(L5287,0)&lt;=5,"Excellent 4-5")</f>
        <v>Good 2-3</v>
      </c>
      <c r="Z5287" t="str">
        <f t="shared" si="82"/>
        <v>0-1000</v>
      </c>
    </row>
    <row r="5288" spans="1:26" x14ac:dyDescent="0.3">
      <c r="A5288">
        <v>309338</v>
      </c>
      <c r="B5288" t="s">
        <v>7593</v>
      </c>
      <c r="C5288">
        <v>1</v>
      </c>
      <c r="D5288" t="s">
        <v>14</v>
      </c>
      <c r="E5288" t="s">
        <v>15</v>
      </c>
      <c r="F5288" t="s">
        <v>16</v>
      </c>
      <c r="G5288" t="s">
        <v>21</v>
      </c>
      <c r="H5288" t="s">
        <v>16</v>
      </c>
      <c r="I5288">
        <v>2</v>
      </c>
      <c r="J5288">
        <v>89</v>
      </c>
      <c r="K5288">
        <v>750</v>
      </c>
      <c r="L5288">
        <v>3.7</v>
      </c>
      <c r="M5288" t="s">
        <v>7594</v>
      </c>
      <c r="N5288" t="str">
        <f>SUBSTITUTE(Sheet1[[#This Row],[Datekey_Opening]],"_","-")</f>
        <v>2015-12-4</v>
      </c>
      <c r="O5288">
        <f>YEAR(Sheet1[[#This Row],[Date]])</f>
        <v>2015</v>
      </c>
      <c r="P5288" t="str">
        <f>LOOKUP(Sheet1[[#This Row],[CountryCode]],$AI$4:$AI$18,$AJ$4:$AJ$18)</f>
        <v>India</v>
      </c>
      <c r="Q5288">
        <f>MONTH(Sheet1[[#This Row],[Date]])</f>
        <v>12</v>
      </c>
      <c r="R5288" t="str">
        <f>TEXT(Sheet1[[#This Row],[Date]],"MMMM")</f>
        <v>December</v>
      </c>
      <c r="S5288" t="str">
        <f>TEXT(Sheet1[[#This Row],[Date]],"YYYY-MMM")</f>
        <v>2015-Dec</v>
      </c>
      <c r="T5288">
        <f>WEEKDAY(Sheet1[[#This Row],[Date]])</f>
        <v>6</v>
      </c>
      <c r="U5288" t="str">
        <f>TEXT(Sheet1[[#This Row],[Date]],"DDDD")</f>
        <v>Friday</v>
      </c>
      <c r="V5288" t="str">
        <f>"FM"&amp;MOD(MONTH(Sheet1[[#This Row],[Date]])-4,12)+1</f>
        <v>FM9</v>
      </c>
      <c r="W5288" t="str">
        <f>"Q"&amp;ROUNDUP(MONTH(Sheet1[[#This Row],[Date]])/3,0)</f>
        <v>Q4</v>
      </c>
      <c r="X5288" t="str">
        <f>"Q"&amp;INT(MOD(MONTH(Sheet1[[#This Row],[Date]])-4,12/3)+1)</f>
        <v>Q1</v>
      </c>
      <c r="Y5288" t="str" cm="1">
        <f t="array" ref="Y5288">_xlfn.IFS(ROUND(L5288,0)&lt;=1,"Need to improve 0-1",ROUND(L5288,0)&lt;=2,"Okay 1-2",ROUND(L5288,0)&lt;=3,"Good 2-3",ROUND(L5288,0)&lt;=4,"Great 3-4",ROUND(L5288,0)&lt;=5,"Excellent 4-5")</f>
        <v>Great 3-4</v>
      </c>
      <c r="Z5288" t="str">
        <f t="shared" si="82"/>
        <v>0-1000</v>
      </c>
    </row>
    <row r="5289" spans="1:26" x14ac:dyDescent="0.3">
      <c r="A5289">
        <v>300973</v>
      </c>
      <c r="B5289" t="s">
        <v>7595</v>
      </c>
      <c r="C5289">
        <v>1</v>
      </c>
      <c r="D5289" t="s">
        <v>14</v>
      </c>
      <c r="E5289" t="s">
        <v>15</v>
      </c>
      <c r="F5289" t="s">
        <v>16</v>
      </c>
      <c r="G5289" t="s">
        <v>16</v>
      </c>
      <c r="H5289" t="s">
        <v>16</v>
      </c>
      <c r="I5289">
        <v>2</v>
      </c>
      <c r="J5289">
        <v>62</v>
      </c>
      <c r="K5289">
        <v>600</v>
      </c>
      <c r="L5289">
        <v>3.1</v>
      </c>
      <c r="M5289" t="s">
        <v>7596</v>
      </c>
      <c r="N5289" t="str">
        <f>SUBSTITUTE(Sheet1[[#This Row],[Datekey_Opening]],"_","-")</f>
        <v>2015-12-20</v>
      </c>
      <c r="O5289">
        <f>YEAR(Sheet1[[#This Row],[Date]])</f>
        <v>2015</v>
      </c>
      <c r="P5289" t="str">
        <f>LOOKUP(Sheet1[[#This Row],[CountryCode]],$AI$4:$AI$18,$AJ$4:$AJ$18)</f>
        <v>India</v>
      </c>
      <c r="Q5289">
        <f>MONTH(Sheet1[[#This Row],[Date]])</f>
        <v>12</v>
      </c>
      <c r="R5289" t="str">
        <f>TEXT(Sheet1[[#This Row],[Date]],"MMMM")</f>
        <v>December</v>
      </c>
      <c r="S5289" t="str">
        <f>TEXT(Sheet1[[#This Row],[Date]],"YYYY-MMM")</f>
        <v>2015-Dec</v>
      </c>
      <c r="T5289">
        <f>WEEKDAY(Sheet1[[#This Row],[Date]])</f>
        <v>1</v>
      </c>
      <c r="U5289" t="str">
        <f>TEXT(Sheet1[[#This Row],[Date]],"DDDD")</f>
        <v>Sunday</v>
      </c>
      <c r="V5289" t="str">
        <f>"FM"&amp;MOD(MONTH(Sheet1[[#This Row],[Date]])-4,12)+1</f>
        <v>FM9</v>
      </c>
      <c r="W5289" t="str">
        <f>"Q"&amp;ROUNDUP(MONTH(Sheet1[[#This Row],[Date]])/3,0)</f>
        <v>Q4</v>
      </c>
      <c r="X5289" t="str">
        <f>"Q"&amp;INT(MOD(MONTH(Sheet1[[#This Row],[Date]])-4,12/3)+1)</f>
        <v>Q1</v>
      </c>
      <c r="Y5289" t="str" cm="1">
        <f t="array" ref="Y5289">_xlfn.IFS(ROUND(L5289,0)&lt;=1,"Need to improve 0-1",ROUND(L5289,0)&lt;=2,"Okay 1-2",ROUND(L5289,0)&lt;=3,"Good 2-3",ROUND(L5289,0)&lt;=4,"Great 3-4",ROUND(L5289,0)&lt;=5,"Excellent 4-5")</f>
        <v>Good 2-3</v>
      </c>
      <c r="Z5289" t="str">
        <f t="shared" si="82"/>
        <v>0-1000</v>
      </c>
    </row>
    <row r="5290" spans="1:26" x14ac:dyDescent="0.3">
      <c r="A5290">
        <v>3125</v>
      </c>
      <c r="B5290" t="s">
        <v>7597</v>
      </c>
      <c r="C5290">
        <v>1</v>
      </c>
      <c r="D5290" t="s">
        <v>14</v>
      </c>
      <c r="E5290" t="s">
        <v>15</v>
      </c>
      <c r="F5290" t="s">
        <v>16</v>
      </c>
      <c r="G5290" t="s">
        <v>21</v>
      </c>
      <c r="H5290" t="s">
        <v>16</v>
      </c>
      <c r="I5290">
        <v>2</v>
      </c>
      <c r="J5290">
        <v>93</v>
      </c>
      <c r="K5290">
        <v>550</v>
      </c>
      <c r="L5290">
        <v>3.4</v>
      </c>
      <c r="M5290" t="s">
        <v>4060</v>
      </c>
      <c r="N5290" t="str">
        <f>SUBSTITUTE(Sheet1[[#This Row],[Datekey_Opening]],"_","-")</f>
        <v>2017-11-1</v>
      </c>
      <c r="O5290">
        <f>YEAR(Sheet1[[#This Row],[Date]])</f>
        <v>2017</v>
      </c>
      <c r="P5290" t="str">
        <f>LOOKUP(Sheet1[[#This Row],[CountryCode]],$AI$4:$AI$18,$AJ$4:$AJ$18)</f>
        <v>India</v>
      </c>
      <c r="Q5290">
        <f>MONTH(Sheet1[[#This Row],[Date]])</f>
        <v>11</v>
      </c>
      <c r="R5290" t="str">
        <f>TEXT(Sheet1[[#This Row],[Date]],"MMMM")</f>
        <v>November</v>
      </c>
      <c r="S5290" t="str">
        <f>TEXT(Sheet1[[#This Row],[Date]],"YYYY-MMM")</f>
        <v>2017-Nov</v>
      </c>
      <c r="T5290">
        <f>WEEKDAY(Sheet1[[#This Row],[Date]])</f>
        <v>4</v>
      </c>
      <c r="U5290" t="str">
        <f>TEXT(Sheet1[[#This Row],[Date]],"DDDD")</f>
        <v>Wednesday</v>
      </c>
      <c r="V5290" t="str">
        <f>"FM"&amp;MOD(MONTH(Sheet1[[#This Row],[Date]])-4,12)+1</f>
        <v>FM8</v>
      </c>
      <c r="W5290" t="str">
        <f>"Q"&amp;ROUNDUP(MONTH(Sheet1[[#This Row],[Date]])/3,0)</f>
        <v>Q4</v>
      </c>
      <c r="X5290" t="str">
        <f>"Q"&amp;INT(MOD(MONTH(Sheet1[[#This Row],[Date]])-4,12/3)+1)</f>
        <v>Q4</v>
      </c>
      <c r="Y5290" t="str" cm="1">
        <f t="array" ref="Y5290">_xlfn.IFS(ROUND(L5290,0)&lt;=1,"Need to improve 0-1",ROUND(L5290,0)&lt;=2,"Okay 1-2",ROUND(L5290,0)&lt;=3,"Good 2-3",ROUND(L5290,0)&lt;=4,"Great 3-4",ROUND(L5290,0)&lt;=5,"Excellent 4-5")</f>
        <v>Good 2-3</v>
      </c>
      <c r="Z5290" t="str">
        <f t="shared" si="82"/>
        <v>0-1000</v>
      </c>
    </row>
    <row r="5291" spans="1:26" x14ac:dyDescent="0.3">
      <c r="A5291">
        <v>312942</v>
      </c>
      <c r="B5291" t="s">
        <v>7534</v>
      </c>
      <c r="C5291">
        <v>1</v>
      </c>
      <c r="D5291" t="s">
        <v>14</v>
      </c>
      <c r="E5291" t="s">
        <v>15</v>
      </c>
      <c r="F5291" t="s">
        <v>16</v>
      </c>
      <c r="G5291" t="s">
        <v>16</v>
      </c>
      <c r="H5291" t="s">
        <v>16</v>
      </c>
      <c r="I5291">
        <v>2</v>
      </c>
      <c r="J5291">
        <v>17</v>
      </c>
      <c r="K5291">
        <v>500</v>
      </c>
      <c r="L5291">
        <v>2.7</v>
      </c>
      <c r="M5291" t="s">
        <v>5919</v>
      </c>
      <c r="N5291" t="str">
        <f>SUBSTITUTE(Sheet1[[#This Row],[Datekey_Opening]],"_","-")</f>
        <v>2012-11-3</v>
      </c>
      <c r="O5291">
        <f>YEAR(Sheet1[[#This Row],[Date]])</f>
        <v>2012</v>
      </c>
      <c r="P5291" t="str">
        <f>LOOKUP(Sheet1[[#This Row],[CountryCode]],$AI$4:$AI$18,$AJ$4:$AJ$18)</f>
        <v>India</v>
      </c>
      <c r="Q5291">
        <f>MONTH(Sheet1[[#This Row],[Date]])</f>
        <v>11</v>
      </c>
      <c r="R5291" t="str">
        <f>TEXT(Sheet1[[#This Row],[Date]],"MMMM")</f>
        <v>November</v>
      </c>
      <c r="S5291" t="str">
        <f>TEXT(Sheet1[[#This Row],[Date]],"YYYY-MMM")</f>
        <v>2012-Nov</v>
      </c>
      <c r="T5291">
        <f>WEEKDAY(Sheet1[[#This Row],[Date]])</f>
        <v>7</v>
      </c>
      <c r="U5291" t="str">
        <f>TEXT(Sheet1[[#This Row],[Date]],"DDDD")</f>
        <v>Saturday</v>
      </c>
      <c r="V5291" t="str">
        <f>"FM"&amp;MOD(MONTH(Sheet1[[#This Row],[Date]])-4,12)+1</f>
        <v>FM8</v>
      </c>
      <c r="W5291" t="str">
        <f>"Q"&amp;ROUNDUP(MONTH(Sheet1[[#This Row],[Date]])/3,0)</f>
        <v>Q4</v>
      </c>
      <c r="X5291" t="str">
        <f>"Q"&amp;INT(MOD(MONTH(Sheet1[[#This Row],[Date]])-4,12/3)+1)</f>
        <v>Q4</v>
      </c>
      <c r="Y5291" t="str" cm="1">
        <f t="array" ref="Y5291">_xlfn.IFS(ROUND(L5291,0)&lt;=1,"Need to improve 0-1",ROUND(L5291,0)&lt;=2,"Okay 1-2",ROUND(L5291,0)&lt;=3,"Good 2-3",ROUND(L5291,0)&lt;=4,"Great 3-4",ROUND(L5291,0)&lt;=5,"Excellent 4-5")</f>
        <v>Good 2-3</v>
      </c>
      <c r="Z5291" t="str">
        <f t="shared" si="82"/>
        <v>0-1000</v>
      </c>
    </row>
    <row r="5292" spans="1:26" x14ac:dyDescent="0.3">
      <c r="A5292">
        <v>8864</v>
      </c>
      <c r="B5292" t="s">
        <v>7598</v>
      </c>
      <c r="C5292">
        <v>1</v>
      </c>
      <c r="D5292" t="s">
        <v>14</v>
      </c>
      <c r="E5292" t="s">
        <v>15</v>
      </c>
      <c r="F5292" t="s">
        <v>16</v>
      </c>
      <c r="G5292" t="s">
        <v>21</v>
      </c>
      <c r="H5292" t="s">
        <v>16</v>
      </c>
      <c r="I5292">
        <v>2</v>
      </c>
      <c r="J5292">
        <v>76</v>
      </c>
      <c r="K5292">
        <v>500</v>
      </c>
      <c r="L5292">
        <v>3.6</v>
      </c>
      <c r="M5292" t="s">
        <v>6508</v>
      </c>
      <c r="N5292" t="str">
        <f>SUBSTITUTE(Sheet1[[#This Row],[Datekey_Opening]],"_","-")</f>
        <v>2010-11-18</v>
      </c>
      <c r="O5292">
        <f>YEAR(Sheet1[[#This Row],[Date]])</f>
        <v>2010</v>
      </c>
      <c r="P5292" t="str">
        <f>LOOKUP(Sheet1[[#This Row],[CountryCode]],$AI$4:$AI$18,$AJ$4:$AJ$18)</f>
        <v>India</v>
      </c>
      <c r="Q5292">
        <f>MONTH(Sheet1[[#This Row],[Date]])</f>
        <v>11</v>
      </c>
      <c r="R5292" t="str">
        <f>TEXT(Sheet1[[#This Row],[Date]],"MMMM")</f>
        <v>November</v>
      </c>
      <c r="S5292" t="str">
        <f>TEXT(Sheet1[[#This Row],[Date]],"YYYY-MMM")</f>
        <v>2010-Nov</v>
      </c>
      <c r="T5292">
        <f>WEEKDAY(Sheet1[[#This Row],[Date]])</f>
        <v>5</v>
      </c>
      <c r="U5292" t="str">
        <f>TEXT(Sheet1[[#This Row],[Date]],"DDDD")</f>
        <v>Thursday</v>
      </c>
      <c r="V5292" t="str">
        <f>"FM"&amp;MOD(MONTH(Sheet1[[#This Row],[Date]])-4,12)+1</f>
        <v>FM8</v>
      </c>
      <c r="W5292" t="str">
        <f>"Q"&amp;ROUNDUP(MONTH(Sheet1[[#This Row],[Date]])/3,0)</f>
        <v>Q4</v>
      </c>
      <c r="X5292" t="str">
        <f>"Q"&amp;INT(MOD(MONTH(Sheet1[[#This Row],[Date]])-4,12/3)+1)</f>
        <v>Q4</v>
      </c>
      <c r="Y5292" t="str" cm="1">
        <f t="array" ref="Y5292">_xlfn.IFS(ROUND(L5292,0)&lt;=1,"Need to improve 0-1",ROUND(L5292,0)&lt;=2,"Okay 1-2",ROUND(L5292,0)&lt;=3,"Good 2-3",ROUND(L5292,0)&lt;=4,"Great 3-4",ROUND(L5292,0)&lt;=5,"Excellent 4-5")</f>
        <v>Great 3-4</v>
      </c>
      <c r="Z5292" t="str">
        <f t="shared" si="82"/>
        <v>0-1000</v>
      </c>
    </row>
    <row r="5293" spans="1:26" x14ac:dyDescent="0.3">
      <c r="A5293">
        <v>307696</v>
      </c>
      <c r="B5293" t="s">
        <v>7533</v>
      </c>
      <c r="C5293">
        <v>1</v>
      </c>
      <c r="D5293" t="s">
        <v>14</v>
      </c>
      <c r="E5293" t="s">
        <v>15</v>
      </c>
      <c r="F5293" t="s">
        <v>16</v>
      </c>
      <c r="G5293" t="s">
        <v>16</v>
      </c>
      <c r="H5293" t="s">
        <v>16</v>
      </c>
      <c r="I5293">
        <v>2</v>
      </c>
      <c r="J5293">
        <v>53</v>
      </c>
      <c r="K5293">
        <v>550</v>
      </c>
      <c r="L5293">
        <v>3.1</v>
      </c>
      <c r="M5293" t="s">
        <v>4989</v>
      </c>
      <c r="N5293" t="str">
        <f>SUBSTITUTE(Sheet1[[#This Row],[Datekey_Opening]],"_","-")</f>
        <v>2016-11-4</v>
      </c>
      <c r="O5293">
        <f>YEAR(Sheet1[[#This Row],[Date]])</f>
        <v>2016</v>
      </c>
      <c r="P5293" t="str">
        <f>LOOKUP(Sheet1[[#This Row],[CountryCode]],$AI$4:$AI$18,$AJ$4:$AJ$18)</f>
        <v>India</v>
      </c>
      <c r="Q5293">
        <f>MONTH(Sheet1[[#This Row],[Date]])</f>
        <v>11</v>
      </c>
      <c r="R5293" t="str">
        <f>TEXT(Sheet1[[#This Row],[Date]],"MMMM")</f>
        <v>November</v>
      </c>
      <c r="S5293" t="str">
        <f>TEXT(Sheet1[[#This Row],[Date]],"YYYY-MMM")</f>
        <v>2016-Nov</v>
      </c>
      <c r="T5293">
        <f>WEEKDAY(Sheet1[[#This Row],[Date]])</f>
        <v>6</v>
      </c>
      <c r="U5293" t="str">
        <f>TEXT(Sheet1[[#This Row],[Date]],"DDDD")</f>
        <v>Friday</v>
      </c>
      <c r="V5293" t="str">
        <f>"FM"&amp;MOD(MONTH(Sheet1[[#This Row],[Date]])-4,12)+1</f>
        <v>FM8</v>
      </c>
      <c r="W5293" t="str">
        <f>"Q"&amp;ROUNDUP(MONTH(Sheet1[[#This Row],[Date]])/3,0)</f>
        <v>Q4</v>
      </c>
      <c r="X5293" t="str">
        <f>"Q"&amp;INT(MOD(MONTH(Sheet1[[#This Row],[Date]])-4,12/3)+1)</f>
        <v>Q4</v>
      </c>
      <c r="Y5293" t="str" cm="1">
        <f t="array" ref="Y5293">_xlfn.IFS(ROUND(L5293,0)&lt;=1,"Need to improve 0-1",ROUND(L5293,0)&lt;=2,"Okay 1-2",ROUND(L5293,0)&lt;=3,"Good 2-3",ROUND(L5293,0)&lt;=4,"Great 3-4",ROUND(L5293,0)&lt;=5,"Excellent 4-5")</f>
        <v>Good 2-3</v>
      </c>
      <c r="Z5293" t="str">
        <f t="shared" si="82"/>
        <v>0-1000</v>
      </c>
    </row>
    <row r="5294" spans="1:26" x14ac:dyDescent="0.3">
      <c r="A5294">
        <v>3851</v>
      </c>
      <c r="B5294" t="s">
        <v>7599</v>
      </c>
      <c r="C5294">
        <v>1</v>
      </c>
      <c r="D5294" t="s">
        <v>14</v>
      </c>
      <c r="E5294" t="s">
        <v>15</v>
      </c>
      <c r="F5294" t="s">
        <v>16</v>
      </c>
      <c r="G5294" t="s">
        <v>16</v>
      </c>
      <c r="H5294" t="s">
        <v>16</v>
      </c>
      <c r="I5294">
        <v>2</v>
      </c>
      <c r="J5294">
        <v>22</v>
      </c>
      <c r="K5294">
        <v>500</v>
      </c>
      <c r="L5294">
        <v>3.1</v>
      </c>
      <c r="M5294" t="s">
        <v>3646</v>
      </c>
      <c r="N5294" t="str">
        <f>SUBSTITUTE(Sheet1[[#This Row],[Datekey_Opening]],"_","-")</f>
        <v>2015-11-26</v>
      </c>
      <c r="O5294">
        <f>YEAR(Sheet1[[#This Row],[Date]])</f>
        <v>2015</v>
      </c>
      <c r="P5294" t="str">
        <f>LOOKUP(Sheet1[[#This Row],[CountryCode]],$AI$4:$AI$18,$AJ$4:$AJ$18)</f>
        <v>India</v>
      </c>
      <c r="Q5294">
        <f>MONTH(Sheet1[[#This Row],[Date]])</f>
        <v>11</v>
      </c>
      <c r="R5294" t="str">
        <f>TEXT(Sheet1[[#This Row],[Date]],"MMMM")</f>
        <v>November</v>
      </c>
      <c r="S5294" t="str">
        <f>TEXT(Sheet1[[#This Row],[Date]],"YYYY-MMM")</f>
        <v>2015-Nov</v>
      </c>
      <c r="T5294">
        <f>WEEKDAY(Sheet1[[#This Row],[Date]])</f>
        <v>5</v>
      </c>
      <c r="U5294" t="str">
        <f>TEXT(Sheet1[[#This Row],[Date]],"DDDD")</f>
        <v>Thursday</v>
      </c>
      <c r="V5294" t="str">
        <f>"FM"&amp;MOD(MONTH(Sheet1[[#This Row],[Date]])-4,12)+1</f>
        <v>FM8</v>
      </c>
      <c r="W5294" t="str">
        <f>"Q"&amp;ROUNDUP(MONTH(Sheet1[[#This Row],[Date]])/3,0)</f>
        <v>Q4</v>
      </c>
      <c r="X5294" t="str">
        <f>"Q"&amp;INT(MOD(MONTH(Sheet1[[#This Row],[Date]])-4,12/3)+1)</f>
        <v>Q4</v>
      </c>
      <c r="Y5294" t="str" cm="1">
        <f t="array" ref="Y5294">_xlfn.IFS(ROUND(L5294,0)&lt;=1,"Need to improve 0-1",ROUND(L5294,0)&lt;=2,"Okay 1-2",ROUND(L5294,0)&lt;=3,"Good 2-3",ROUND(L5294,0)&lt;=4,"Great 3-4",ROUND(L5294,0)&lt;=5,"Excellent 4-5")</f>
        <v>Good 2-3</v>
      </c>
      <c r="Z5294" t="str">
        <f t="shared" si="82"/>
        <v>0-1000</v>
      </c>
    </row>
    <row r="5295" spans="1:26" x14ac:dyDescent="0.3">
      <c r="A5295">
        <v>4801</v>
      </c>
      <c r="B5295" t="s">
        <v>7600</v>
      </c>
      <c r="C5295">
        <v>1</v>
      </c>
      <c r="D5295" t="s">
        <v>14</v>
      </c>
      <c r="E5295" t="s">
        <v>15</v>
      </c>
      <c r="F5295" t="s">
        <v>16</v>
      </c>
      <c r="G5295" t="s">
        <v>16</v>
      </c>
      <c r="H5295" t="s">
        <v>16</v>
      </c>
      <c r="I5295">
        <v>2</v>
      </c>
      <c r="J5295">
        <v>46</v>
      </c>
      <c r="K5295">
        <v>700</v>
      </c>
      <c r="L5295">
        <v>3.4</v>
      </c>
      <c r="M5295" t="s">
        <v>513</v>
      </c>
      <c r="N5295" t="str">
        <f>SUBSTITUTE(Sheet1[[#This Row],[Datekey_Opening]],"_","-")</f>
        <v>2010-11-2</v>
      </c>
      <c r="O5295">
        <f>YEAR(Sheet1[[#This Row],[Date]])</f>
        <v>2010</v>
      </c>
      <c r="P5295" t="str">
        <f>LOOKUP(Sheet1[[#This Row],[CountryCode]],$AI$4:$AI$18,$AJ$4:$AJ$18)</f>
        <v>India</v>
      </c>
      <c r="Q5295">
        <f>MONTH(Sheet1[[#This Row],[Date]])</f>
        <v>11</v>
      </c>
      <c r="R5295" t="str">
        <f>TEXT(Sheet1[[#This Row],[Date]],"MMMM")</f>
        <v>November</v>
      </c>
      <c r="S5295" t="str">
        <f>TEXT(Sheet1[[#This Row],[Date]],"YYYY-MMM")</f>
        <v>2010-Nov</v>
      </c>
      <c r="T5295">
        <f>WEEKDAY(Sheet1[[#This Row],[Date]])</f>
        <v>3</v>
      </c>
      <c r="U5295" t="str">
        <f>TEXT(Sheet1[[#This Row],[Date]],"DDDD")</f>
        <v>Tuesday</v>
      </c>
      <c r="V5295" t="str">
        <f>"FM"&amp;MOD(MONTH(Sheet1[[#This Row],[Date]])-4,12)+1</f>
        <v>FM8</v>
      </c>
      <c r="W5295" t="str">
        <f>"Q"&amp;ROUNDUP(MONTH(Sheet1[[#This Row],[Date]])/3,0)</f>
        <v>Q4</v>
      </c>
      <c r="X5295" t="str">
        <f>"Q"&amp;INT(MOD(MONTH(Sheet1[[#This Row],[Date]])-4,12/3)+1)</f>
        <v>Q4</v>
      </c>
      <c r="Y5295" t="str" cm="1">
        <f t="array" ref="Y5295">_xlfn.IFS(ROUND(L5295,0)&lt;=1,"Need to improve 0-1",ROUND(L5295,0)&lt;=2,"Okay 1-2",ROUND(L5295,0)&lt;=3,"Good 2-3",ROUND(L5295,0)&lt;=4,"Great 3-4",ROUND(L5295,0)&lt;=5,"Excellent 4-5")</f>
        <v>Good 2-3</v>
      </c>
      <c r="Z5295" t="str">
        <f t="shared" si="82"/>
        <v>0-1000</v>
      </c>
    </row>
    <row r="5296" spans="1:26" x14ac:dyDescent="0.3">
      <c r="A5296">
        <v>312959</v>
      </c>
      <c r="B5296" t="s">
        <v>7601</v>
      </c>
      <c r="C5296">
        <v>1</v>
      </c>
      <c r="D5296" t="s">
        <v>14</v>
      </c>
      <c r="E5296" t="s">
        <v>15</v>
      </c>
      <c r="F5296" t="s">
        <v>16</v>
      </c>
      <c r="G5296" t="s">
        <v>16</v>
      </c>
      <c r="H5296" t="s">
        <v>16</v>
      </c>
      <c r="I5296">
        <v>2</v>
      </c>
      <c r="J5296">
        <v>5</v>
      </c>
      <c r="K5296">
        <v>500</v>
      </c>
      <c r="L5296">
        <v>2.8</v>
      </c>
      <c r="M5296" t="s">
        <v>4069</v>
      </c>
      <c r="N5296" t="str">
        <f>SUBSTITUTE(Sheet1[[#This Row],[Datekey_Opening]],"_","-")</f>
        <v>2011-11-16</v>
      </c>
      <c r="O5296">
        <f>YEAR(Sheet1[[#This Row],[Date]])</f>
        <v>2011</v>
      </c>
      <c r="P5296" t="str">
        <f>LOOKUP(Sheet1[[#This Row],[CountryCode]],$AI$4:$AI$18,$AJ$4:$AJ$18)</f>
        <v>India</v>
      </c>
      <c r="Q5296">
        <f>MONTH(Sheet1[[#This Row],[Date]])</f>
        <v>11</v>
      </c>
      <c r="R5296" t="str">
        <f>TEXT(Sheet1[[#This Row],[Date]],"MMMM")</f>
        <v>November</v>
      </c>
      <c r="S5296" t="str">
        <f>TEXT(Sheet1[[#This Row],[Date]],"YYYY-MMM")</f>
        <v>2011-Nov</v>
      </c>
      <c r="T5296">
        <f>WEEKDAY(Sheet1[[#This Row],[Date]])</f>
        <v>4</v>
      </c>
      <c r="U5296" t="str">
        <f>TEXT(Sheet1[[#This Row],[Date]],"DDDD")</f>
        <v>Wednesday</v>
      </c>
      <c r="V5296" t="str">
        <f>"FM"&amp;MOD(MONTH(Sheet1[[#This Row],[Date]])-4,12)+1</f>
        <v>FM8</v>
      </c>
      <c r="W5296" t="str">
        <f>"Q"&amp;ROUNDUP(MONTH(Sheet1[[#This Row],[Date]])/3,0)</f>
        <v>Q4</v>
      </c>
      <c r="X5296" t="str">
        <f>"Q"&amp;INT(MOD(MONTH(Sheet1[[#This Row],[Date]])-4,12/3)+1)</f>
        <v>Q4</v>
      </c>
      <c r="Y5296" t="str" cm="1">
        <f t="array" ref="Y5296">_xlfn.IFS(ROUND(L5296,0)&lt;=1,"Need to improve 0-1",ROUND(L5296,0)&lt;=2,"Okay 1-2",ROUND(L5296,0)&lt;=3,"Good 2-3",ROUND(L5296,0)&lt;=4,"Great 3-4",ROUND(L5296,0)&lt;=5,"Excellent 4-5")</f>
        <v>Good 2-3</v>
      </c>
      <c r="Z5296" t="str">
        <f t="shared" si="82"/>
        <v>0-1000</v>
      </c>
    </row>
    <row r="5297" spans="1:26" x14ac:dyDescent="0.3">
      <c r="A5297">
        <v>18355152</v>
      </c>
      <c r="B5297" t="s">
        <v>7602</v>
      </c>
      <c r="C5297">
        <v>1</v>
      </c>
      <c r="D5297" t="s">
        <v>14</v>
      </c>
      <c r="E5297" t="s">
        <v>15</v>
      </c>
      <c r="F5297" t="s">
        <v>16</v>
      </c>
      <c r="G5297" t="s">
        <v>21</v>
      </c>
      <c r="H5297" t="s">
        <v>16</v>
      </c>
      <c r="I5297">
        <v>2</v>
      </c>
      <c r="J5297">
        <v>31</v>
      </c>
      <c r="K5297">
        <v>700</v>
      </c>
      <c r="L5297">
        <v>3.8</v>
      </c>
      <c r="M5297" t="s">
        <v>4263</v>
      </c>
      <c r="N5297" t="str">
        <f>SUBSTITUTE(Sheet1[[#This Row],[Datekey_Opening]],"_","-")</f>
        <v>2018-11-15</v>
      </c>
      <c r="O5297">
        <f>YEAR(Sheet1[[#This Row],[Date]])</f>
        <v>2018</v>
      </c>
      <c r="P5297" t="str">
        <f>LOOKUP(Sheet1[[#This Row],[CountryCode]],$AI$4:$AI$18,$AJ$4:$AJ$18)</f>
        <v>India</v>
      </c>
      <c r="Q5297">
        <f>MONTH(Sheet1[[#This Row],[Date]])</f>
        <v>11</v>
      </c>
      <c r="R5297" t="str">
        <f>TEXT(Sheet1[[#This Row],[Date]],"MMMM")</f>
        <v>November</v>
      </c>
      <c r="S5297" t="str">
        <f>TEXT(Sheet1[[#This Row],[Date]],"YYYY-MMM")</f>
        <v>2018-Nov</v>
      </c>
      <c r="T5297">
        <f>WEEKDAY(Sheet1[[#This Row],[Date]])</f>
        <v>5</v>
      </c>
      <c r="U5297" t="str">
        <f>TEXT(Sheet1[[#This Row],[Date]],"DDDD")</f>
        <v>Thursday</v>
      </c>
      <c r="V5297" t="str">
        <f>"FM"&amp;MOD(MONTH(Sheet1[[#This Row],[Date]])-4,12)+1</f>
        <v>FM8</v>
      </c>
      <c r="W5297" t="str">
        <f>"Q"&amp;ROUNDUP(MONTH(Sheet1[[#This Row],[Date]])/3,0)</f>
        <v>Q4</v>
      </c>
      <c r="X5297" t="str">
        <f>"Q"&amp;INT(MOD(MONTH(Sheet1[[#This Row],[Date]])-4,12/3)+1)</f>
        <v>Q4</v>
      </c>
      <c r="Y5297" t="str" cm="1">
        <f t="array" ref="Y5297">_xlfn.IFS(ROUND(L5297,0)&lt;=1,"Need to improve 0-1",ROUND(L5297,0)&lt;=2,"Okay 1-2",ROUND(L5297,0)&lt;=3,"Good 2-3",ROUND(L5297,0)&lt;=4,"Great 3-4",ROUND(L5297,0)&lt;=5,"Excellent 4-5")</f>
        <v>Great 3-4</v>
      </c>
      <c r="Z5297" t="str">
        <f t="shared" si="82"/>
        <v>0-1000</v>
      </c>
    </row>
    <row r="5298" spans="1:26" x14ac:dyDescent="0.3">
      <c r="A5298">
        <v>18454499</v>
      </c>
      <c r="B5298" t="s">
        <v>7603</v>
      </c>
      <c r="C5298">
        <v>1</v>
      </c>
      <c r="D5298" t="s">
        <v>14</v>
      </c>
      <c r="E5298" t="s">
        <v>15</v>
      </c>
      <c r="F5298" t="s">
        <v>16</v>
      </c>
      <c r="G5298" t="s">
        <v>21</v>
      </c>
      <c r="H5298" t="s">
        <v>16</v>
      </c>
      <c r="I5298">
        <v>2</v>
      </c>
      <c r="J5298">
        <v>8</v>
      </c>
      <c r="K5298">
        <v>500</v>
      </c>
      <c r="L5298">
        <v>3.2</v>
      </c>
      <c r="M5298" t="s">
        <v>6764</v>
      </c>
      <c r="N5298" t="str">
        <f>SUBSTITUTE(Sheet1[[#This Row],[Datekey_Opening]],"_","-")</f>
        <v>2011-11-17</v>
      </c>
      <c r="O5298">
        <f>YEAR(Sheet1[[#This Row],[Date]])</f>
        <v>2011</v>
      </c>
      <c r="P5298" t="str">
        <f>LOOKUP(Sheet1[[#This Row],[CountryCode]],$AI$4:$AI$18,$AJ$4:$AJ$18)</f>
        <v>India</v>
      </c>
      <c r="Q5298">
        <f>MONTH(Sheet1[[#This Row],[Date]])</f>
        <v>11</v>
      </c>
      <c r="R5298" t="str">
        <f>TEXT(Sheet1[[#This Row],[Date]],"MMMM")</f>
        <v>November</v>
      </c>
      <c r="S5298" t="str">
        <f>TEXT(Sheet1[[#This Row],[Date]],"YYYY-MMM")</f>
        <v>2011-Nov</v>
      </c>
      <c r="T5298">
        <f>WEEKDAY(Sheet1[[#This Row],[Date]])</f>
        <v>5</v>
      </c>
      <c r="U5298" t="str">
        <f>TEXT(Sheet1[[#This Row],[Date]],"DDDD")</f>
        <v>Thursday</v>
      </c>
      <c r="V5298" t="str">
        <f>"FM"&amp;MOD(MONTH(Sheet1[[#This Row],[Date]])-4,12)+1</f>
        <v>FM8</v>
      </c>
      <c r="W5298" t="str">
        <f>"Q"&amp;ROUNDUP(MONTH(Sheet1[[#This Row],[Date]])/3,0)</f>
        <v>Q4</v>
      </c>
      <c r="X5298" t="str">
        <f>"Q"&amp;INT(MOD(MONTH(Sheet1[[#This Row],[Date]])-4,12/3)+1)</f>
        <v>Q4</v>
      </c>
      <c r="Y5298" t="str" cm="1">
        <f t="array" ref="Y5298">_xlfn.IFS(ROUND(L5298,0)&lt;=1,"Need to improve 0-1",ROUND(L5298,0)&lt;=2,"Okay 1-2",ROUND(L5298,0)&lt;=3,"Good 2-3",ROUND(L5298,0)&lt;=4,"Great 3-4",ROUND(L5298,0)&lt;=5,"Excellent 4-5")</f>
        <v>Good 2-3</v>
      </c>
      <c r="Z5298" t="str">
        <f t="shared" si="82"/>
        <v>0-1000</v>
      </c>
    </row>
    <row r="5299" spans="1:26" x14ac:dyDescent="0.3">
      <c r="A5299">
        <v>300595</v>
      </c>
      <c r="B5299" t="s">
        <v>7604</v>
      </c>
      <c r="C5299">
        <v>1</v>
      </c>
      <c r="D5299" t="s">
        <v>14</v>
      </c>
      <c r="E5299" t="s">
        <v>15</v>
      </c>
      <c r="F5299" t="s">
        <v>16</v>
      </c>
      <c r="G5299" t="s">
        <v>16</v>
      </c>
      <c r="H5299" t="s">
        <v>16</v>
      </c>
      <c r="I5299">
        <v>2</v>
      </c>
      <c r="J5299">
        <v>485</v>
      </c>
      <c r="K5299">
        <v>550</v>
      </c>
      <c r="L5299">
        <v>3.6</v>
      </c>
      <c r="M5299" t="s">
        <v>3651</v>
      </c>
      <c r="N5299" t="str">
        <f>SUBSTITUTE(Sheet1[[#This Row],[Datekey_Opening]],"_","-")</f>
        <v>2011-10-4</v>
      </c>
      <c r="O5299">
        <f>YEAR(Sheet1[[#This Row],[Date]])</f>
        <v>2011</v>
      </c>
      <c r="P5299" t="str">
        <f>LOOKUP(Sheet1[[#This Row],[CountryCode]],$AI$4:$AI$18,$AJ$4:$AJ$18)</f>
        <v>India</v>
      </c>
      <c r="Q5299">
        <f>MONTH(Sheet1[[#This Row],[Date]])</f>
        <v>10</v>
      </c>
      <c r="R5299" t="str">
        <f>TEXT(Sheet1[[#This Row],[Date]],"MMMM")</f>
        <v>October</v>
      </c>
      <c r="S5299" t="str">
        <f>TEXT(Sheet1[[#This Row],[Date]],"YYYY-MMM")</f>
        <v>2011-Oct</v>
      </c>
      <c r="T5299">
        <f>WEEKDAY(Sheet1[[#This Row],[Date]])</f>
        <v>3</v>
      </c>
      <c r="U5299" t="str">
        <f>TEXT(Sheet1[[#This Row],[Date]],"DDDD")</f>
        <v>Tuesday</v>
      </c>
      <c r="V5299" t="str">
        <f>"FM"&amp;MOD(MONTH(Sheet1[[#This Row],[Date]])-4,12)+1</f>
        <v>FM7</v>
      </c>
      <c r="W5299" t="str">
        <f>"Q"&amp;ROUNDUP(MONTH(Sheet1[[#This Row],[Date]])/3,0)</f>
        <v>Q4</v>
      </c>
      <c r="X5299" t="str">
        <f>"Q"&amp;INT(MOD(MONTH(Sheet1[[#This Row],[Date]])-4,12/3)+1)</f>
        <v>Q3</v>
      </c>
      <c r="Y5299" t="str" cm="1">
        <f t="array" ref="Y5299">_xlfn.IFS(ROUND(L5299,0)&lt;=1,"Need to improve 0-1",ROUND(L5299,0)&lt;=2,"Okay 1-2",ROUND(L5299,0)&lt;=3,"Good 2-3",ROUND(L5299,0)&lt;=4,"Great 3-4",ROUND(L5299,0)&lt;=5,"Excellent 4-5")</f>
        <v>Great 3-4</v>
      </c>
      <c r="Z5299" t="str">
        <f t="shared" si="82"/>
        <v>0-1000</v>
      </c>
    </row>
    <row r="5300" spans="1:26" x14ac:dyDescent="0.3">
      <c r="A5300">
        <v>6662</v>
      </c>
      <c r="B5300" t="s">
        <v>7605</v>
      </c>
      <c r="C5300">
        <v>1</v>
      </c>
      <c r="D5300" t="s">
        <v>14</v>
      </c>
      <c r="E5300" t="s">
        <v>15</v>
      </c>
      <c r="F5300" t="s">
        <v>16</v>
      </c>
      <c r="G5300" t="s">
        <v>16</v>
      </c>
      <c r="H5300" t="s">
        <v>16</v>
      </c>
      <c r="I5300">
        <v>2</v>
      </c>
      <c r="J5300">
        <v>24</v>
      </c>
      <c r="K5300">
        <v>600</v>
      </c>
      <c r="L5300">
        <v>3.1</v>
      </c>
      <c r="M5300" t="s">
        <v>5956</v>
      </c>
      <c r="N5300" t="str">
        <f>SUBSTITUTE(Sheet1[[#This Row],[Datekey_Opening]],"_","-")</f>
        <v>2018-10-27</v>
      </c>
      <c r="O5300">
        <f>YEAR(Sheet1[[#This Row],[Date]])</f>
        <v>2018</v>
      </c>
      <c r="P5300" t="str">
        <f>LOOKUP(Sheet1[[#This Row],[CountryCode]],$AI$4:$AI$18,$AJ$4:$AJ$18)</f>
        <v>India</v>
      </c>
      <c r="Q5300">
        <f>MONTH(Sheet1[[#This Row],[Date]])</f>
        <v>10</v>
      </c>
      <c r="R5300" t="str">
        <f>TEXT(Sheet1[[#This Row],[Date]],"MMMM")</f>
        <v>October</v>
      </c>
      <c r="S5300" t="str">
        <f>TEXT(Sheet1[[#This Row],[Date]],"YYYY-MMM")</f>
        <v>2018-Oct</v>
      </c>
      <c r="T5300">
        <f>WEEKDAY(Sheet1[[#This Row],[Date]])</f>
        <v>7</v>
      </c>
      <c r="U5300" t="str">
        <f>TEXT(Sheet1[[#This Row],[Date]],"DDDD")</f>
        <v>Saturday</v>
      </c>
      <c r="V5300" t="str">
        <f>"FM"&amp;MOD(MONTH(Sheet1[[#This Row],[Date]])-4,12)+1</f>
        <v>FM7</v>
      </c>
      <c r="W5300" t="str">
        <f>"Q"&amp;ROUNDUP(MONTH(Sheet1[[#This Row],[Date]])/3,0)</f>
        <v>Q4</v>
      </c>
      <c r="X5300" t="str">
        <f>"Q"&amp;INT(MOD(MONTH(Sheet1[[#This Row],[Date]])-4,12/3)+1)</f>
        <v>Q3</v>
      </c>
      <c r="Y5300" t="str" cm="1">
        <f t="array" ref="Y5300">_xlfn.IFS(ROUND(L5300,0)&lt;=1,"Need to improve 0-1",ROUND(L5300,0)&lt;=2,"Okay 1-2",ROUND(L5300,0)&lt;=3,"Good 2-3",ROUND(L5300,0)&lt;=4,"Great 3-4",ROUND(L5300,0)&lt;=5,"Excellent 4-5")</f>
        <v>Good 2-3</v>
      </c>
      <c r="Z5300" t="str">
        <f t="shared" si="82"/>
        <v>0-1000</v>
      </c>
    </row>
    <row r="5301" spans="1:26" x14ac:dyDescent="0.3">
      <c r="A5301">
        <v>18294234</v>
      </c>
      <c r="B5301" t="s">
        <v>7591</v>
      </c>
      <c r="C5301">
        <v>1</v>
      </c>
      <c r="D5301" t="s">
        <v>14</v>
      </c>
      <c r="E5301" t="s">
        <v>15</v>
      </c>
      <c r="F5301" t="s">
        <v>16</v>
      </c>
      <c r="G5301" t="s">
        <v>21</v>
      </c>
      <c r="H5301" t="s">
        <v>16</v>
      </c>
      <c r="I5301">
        <v>2</v>
      </c>
      <c r="J5301">
        <v>24</v>
      </c>
      <c r="K5301">
        <v>500</v>
      </c>
      <c r="L5301">
        <v>3.6</v>
      </c>
      <c r="M5301" t="s">
        <v>1520</v>
      </c>
      <c r="N5301" t="str">
        <f>SUBSTITUTE(Sheet1[[#This Row],[Datekey_Opening]],"_","-")</f>
        <v>2012-10-12</v>
      </c>
      <c r="O5301">
        <f>YEAR(Sheet1[[#This Row],[Date]])</f>
        <v>2012</v>
      </c>
      <c r="P5301" t="str">
        <f>LOOKUP(Sheet1[[#This Row],[CountryCode]],$AI$4:$AI$18,$AJ$4:$AJ$18)</f>
        <v>India</v>
      </c>
      <c r="Q5301">
        <f>MONTH(Sheet1[[#This Row],[Date]])</f>
        <v>10</v>
      </c>
      <c r="R5301" t="str">
        <f>TEXT(Sheet1[[#This Row],[Date]],"MMMM")</f>
        <v>October</v>
      </c>
      <c r="S5301" t="str">
        <f>TEXT(Sheet1[[#This Row],[Date]],"YYYY-MMM")</f>
        <v>2012-Oct</v>
      </c>
      <c r="T5301">
        <f>WEEKDAY(Sheet1[[#This Row],[Date]])</f>
        <v>6</v>
      </c>
      <c r="U5301" t="str">
        <f>TEXT(Sheet1[[#This Row],[Date]],"DDDD")</f>
        <v>Friday</v>
      </c>
      <c r="V5301" t="str">
        <f>"FM"&amp;MOD(MONTH(Sheet1[[#This Row],[Date]])-4,12)+1</f>
        <v>FM7</v>
      </c>
      <c r="W5301" t="str">
        <f>"Q"&amp;ROUNDUP(MONTH(Sheet1[[#This Row],[Date]])/3,0)</f>
        <v>Q4</v>
      </c>
      <c r="X5301" t="str">
        <f>"Q"&amp;INT(MOD(MONTH(Sheet1[[#This Row],[Date]])-4,12/3)+1)</f>
        <v>Q3</v>
      </c>
      <c r="Y5301" t="str" cm="1">
        <f t="array" ref="Y5301">_xlfn.IFS(ROUND(L5301,0)&lt;=1,"Need to improve 0-1",ROUND(L5301,0)&lt;=2,"Okay 1-2",ROUND(L5301,0)&lt;=3,"Good 2-3",ROUND(L5301,0)&lt;=4,"Great 3-4",ROUND(L5301,0)&lt;=5,"Excellent 4-5")</f>
        <v>Great 3-4</v>
      </c>
      <c r="Z5301" t="str">
        <f t="shared" si="82"/>
        <v>0-1000</v>
      </c>
    </row>
    <row r="5302" spans="1:26" x14ac:dyDescent="0.3">
      <c r="A5302">
        <v>3972</v>
      </c>
      <c r="B5302" t="s">
        <v>7606</v>
      </c>
      <c r="C5302">
        <v>1</v>
      </c>
      <c r="D5302" t="s">
        <v>14</v>
      </c>
      <c r="E5302" t="s">
        <v>15</v>
      </c>
      <c r="F5302" t="s">
        <v>16</v>
      </c>
      <c r="G5302" t="s">
        <v>21</v>
      </c>
      <c r="H5302" t="s">
        <v>16</v>
      </c>
      <c r="I5302">
        <v>2</v>
      </c>
      <c r="J5302">
        <v>55</v>
      </c>
      <c r="K5302">
        <v>550</v>
      </c>
      <c r="L5302">
        <v>2.7</v>
      </c>
      <c r="M5302" t="s">
        <v>7607</v>
      </c>
      <c r="N5302" t="str">
        <f>SUBSTITUTE(Sheet1[[#This Row],[Datekey_Opening]],"_","-")</f>
        <v>2011-10-27</v>
      </c>
      <c r="O5302">
        <f>YEAR(Sheet1[[#This Row],[Date]])</f>
        <v>2011</v>
      </c>
      <c r="P5302" t="str">
        <f>LOOKUP(Sheet1[[#This Row],[CountryCode]],$AI$4:$AI$18,$AJ$4:$AJ$18)</f>
        <v>India</v>
      </c>
      <c r="Q5302">
        <f>MONTH(Sheet1[[#This Row],[Date]])</f>
        <v>10</v>
      </c>
      <c r="R5302" t="str">
        <f>TEXT(Sheet1[[#This Row],[Date]],"MMMM")</f>
        <v>October</v>
      </c>
      <c r="S5302" t="str">
        <f>TEXT(Sheet1[[#This Row],[Date]],"YYYY-MMM")</f>
        <v>2011-Oct</v>
      </c>
      <c r="T5302">
        <f>WEEKDAY(Sheet1[[#This Row],[Date]])</f>
        <v>5</v>
      </c>
      <c r="U5302" t="str">
        <f>TEXT(Sheet1[[#This Row],[Date]],"DDDD")</f>
        <v>Thursday</v>
      </c>
      <c r="V5302" t="str">
        <f>"FM"&amp;MOD(MONTH(Sheet1[[#This Row],[Date]])-4,12)+1</f>
        <v>FM7</v>
      </c>
      <c r="W5302" t="str">
        <f>"Q"&amp;ROUNDUP(MONTH(Sheet1[[#This Row],[Date]])/3,0)</f>
        <v>Q4</v>
      </c>
      <c r="X5302" t="str">
        <f>"Q"&amp;INT(MOD(MONTH(Sheet1[[#This Row],[Date]])-4,12/3)+1)</f>
        <v>Q3</v>
      </c>
      <c r="Y5302" t="str" cm="1">
        <f t="array" ref="Y5302">_xlfn.IFS(ROUND(L5302,0)&lt;=1,"Need to improve 0-1",ROUND(L5302,0)&lt;=2,"Okay 1-2",ROUND(L5302,0)&lt;=3,"Good 2-3",ROUND(L5302,0)&lt;=4,"Great 3-4",ROUND(L5302,0)&lt;=5,"Excellent 4-5")</f>
        <v>Good 2-3</v>
      </c>
      <c r="Z5302" t="str">
        <f t="shared" si="82"/>
        <v>0-1000</v>
      </c>
    </row>
    <row r="5303" spans="1:26" x14ac:dyDescent="0.3">
      <c r="A5303">
        <v>6252</v>
      </c>
      <c r="B5303" t="s">
        <v>7608</v>
      </c>
      <c r="C5303">
        <v>1</v>
      </c>
      <c r="D5303" t="s">
        <v>14</v>
      </c>
      <c r="E5303" t="s">
        <v>15</v>
      </c>
      <c r="F5303" t="s">
        <v>16</v>
      </c>
      <c r="G5303" t="s">
        <v>16</v>
      </c>
      <c r="H5303" t="s">
        <v>16</v>
      </c>
      <c r="I5303">
        <v>2</v>
      </c>
      <c r="J5303">
        <v>15</v>
      </c>
      <c r="K5303">
        <v>550</v>
      </c>
      <c r="L5303">
        <v>3.1</v>
      </c>
      <c r="M5303" t="s">
        <v>3325</v>
      </c>
      <c r="N5303" t="str">
        <f>SUBSTITUTE(Sheet1[[#This Row],[Datekey_Opening]],"_","-")</f>
        <v>2017-10-20</v>
      </c>
      <c r="O5303">
        <f>YEAR(Sheet1[[#This Row],[Date]])</f>
        <v>2017</v>
      </c>
      <c r="P5303" t="str">
        <f>LOOKUP(Sheet1[[#This Row],[CountryCode]],$AI$4:$AI$18,$AJ$4:$AJ$18)</f>
        <v>India</v>
      </c>
      <c r="Q5303">
        <f>MONTH(Sheet1[[#This Row],[Date]])</f>
        <v>10</v>
      </c>
      <c r="R5303" t="str">
        <f>TEXT(Sheet1[[#This Row],[Date]],"MMMM")</f>
        <v>October</v>
      </c>
      <c r="S5303" t="str">
        <f>TEXT(Sheet1[[#This Row],[Date]],"YYYY-MMM")</f>
        <v>2017-Oct</v>
      </c>
      <c r="T5303">
        <f>WEEKDAY(Sheet1[[#This Row],[Date]])</f>
        <v>6</v>
      </c>
      <c r="U5303" t="str">
        <f>TEXT(Sheet1[[#This Row],[Date]],"DDDD")</f>
        <v>Friday</v>
      </c>
      <c r="V5303" t="str">
        <f>"FM"&amp;MOD(MONTH(Sheet1[[#This Row],[Date]])-4,12)+1</f>
        <v>FM7</v>
      </c>
      <c r="W5303" t="str">
        <f>"Q"&amp;ROUNDUP(MONTH(Sheet1[[#This Row],[Date]])/3,0)</f>
        <v>Q4</v>
      </c>
      <c r="X5303" t="str">
        <f>"Q"&amp;INT(MOD(MONTH(Sheet1[[#This Row],[Date]])-4,12/3)+1)</f>
        <v>Q3</v>
      </c>
      <c r="Y5303" t="str" cm="1">
        <f t="array" ref="Y5303">_xlfn.IFS(ROUND(L5303,0)&lt;=1,"Need to improve 0-1",ROUND(L5303,0)&lt;=2,"Okay 1-2",ROUND(L5303,0)&lt;=3,"Good 2-3",ROUND(L5303,0)&lt;=4,"Great 3-4",ROUND(L5303,0)&lt;=5,"Excellent 4-5")</f>
        <v>Good 2-3</v>
      </c>
      <c r="Z5303" t="str">
        <f t="shared" si="82"/>
        <v>0-1000</v>
      </c>
    </row>
    <row r="5304" spans="1:26" x14ac:dyDescent="0.3">
      <c r="A5304">
        <v>18208924</v>
      </c>
      <c r="B5304" t="s">
        <v>7609</v>
      </c>
      <c r="C5304">
        <v>1</v>
      </c>
      <c r="D5304" t="s">
        <v>14</v>
      </c>
      <c r="E5304" t="s">
        <v>15</v>
      </c>
      <c r="F5304" t="s">
        <v>21</v>
      </c>
      <c r="G5304" t="s">
        <v>21</v>
      </c>
      <c r="H5304" t="s">
        <v>16</v>
      </c>
      <c r="I5304">
        <v>3</v>
      </c>
      <c r="J5304">
        <v>541</v>
      </c>
      <c r="K5304">
        <v>1300</v>
      </c>
      <c r="L5304">
        <v>4.4000000000000004</v>
      </c>
      <c r="M5304" t="s">
        <v>1747</v>
      </c>
      <c r="N5304" t="str">
        <f>SUBSTITUTE(Sheet1[[#This Row],[Datekey_Opening]],"_","-")</f>
        <v>2015-9-26</v>
      </c>
      <c r="O5304">
        <f>YEAR(Sheet1[[#This Row],[Date]])</f>
        <v>2015</v>
      </c>
      <c r="P5304" t="str">
        <f>LOOKUP(Sheet1[[#This Row],[CountryCode]],$AI$4:$AI$18,$AJ$4:$AJ$18)</f>
        <v>India</v>
      </c>
      <c r="Q5304">
        <f>MONTH(Sheet1[[#This Row],[Date]])</f>
        <v>9</v>
      </c>
      <c r="R5304" t="str">
        <f>TEXT(Sheet1[[#This Row],[Date]],"MMMM")</f>
        <v>September</v>
      </c>
      <c r="S5304" t="str">
        <f>TEXT(Sheet1[[#This Row],[Date]],"YYYY-MMM")</f>
        <v>2015-Sep</v>
      </c>
      <c r="T5304">
        <f>WEEKDAY(Sheet1[[#This Row],[Date]])</f>
        <v>7</v>
      </c>
      <c r="U5304" t="str">
        <f>TEXT(Sheet1[[#This Row],[Date]],"DDDD")</f>
        <v>Saturday</v>
      </c>
      <c r="V5304" t="str">
        <f>"FM"&amp;MOD(MONTH(Sheet1[[#This Row],[Date]])-4,12)+1</f>
        <v>FM6</v>
      </c>
      <c r="W5304" t="str">
        <f>"Q"&amp;ROUNDUP(MONTH(Sheet1[[#This Row],[Date]])/3,0)</f>
        <v>Q3</v>
      </c>
      <c r="X5304" t="str">
        <f>"Q"&amp;INT(MOD(MONTH(Sheet1[[#This Row],[Date]])-4,12/3)+1)</f>
        <v>Q2</v>
      </c>
      <c r="Y5304" t="str" cm="1">
        <f t="array" ref="Y5304">_xlfn.IFS(ROUND(L5304,0)&lt;=1,"Need to improve 0-1",ROUND(L5304,0)&lt;=2,"Okay 1-2",ROUND(L5304,0)&lt;=3,"Good 2-3",ROUND(L5304,0)&lt;=4,"Great 3-4",ROUND(L5304,0)&lt;=5,"Excellent 4-5")</f>
        <v>Great 3-4</v>
      </c>
      <c r="Z5304" t="str">
        <f t="shared" si="82"/>
        <v>1000-2000</v>
      </c>
    </row>
    <row r="5305" spans="1:26" x14ac:dyDescent="0.3">
      <c r="A5305">
        <v>103</v>
      </c>
      <c r="B5305" t="s">
        <v>7610</v>
      </c>
      <c r="C5305">
        <v>1</v>
      </c>
      <c r="D5305" t="s">
        <v>14</v>
      </c>
      <c r="E5305" t="s">
        <v>15</v>
      </c>
      <c r="F5305" t="s">
        <v>16</v>
      </c>
      <c r="G5305" t="s">
        <v>21</v>
      </c>
      <c r="H5305" t="s">
        <v>16</v>
      </c>
      <c r="I5305">
        <v>3</v>
      </c>
      <c r="J5305">
        <v>600</v>
      </c>
      <c r="K5305">
        <v>1200</v>
      </c>
      <c r="L5305">
        <v>3.8</v>
      </c>
      <c r="M5305" t="s">
        <v>1357</v>
      </c>
      <c r="N5305" t="str">
        <f>SUBSTITUTE(Sheet1[[#This Row],[Datekey_Opening]],"_","-")</f>
        <v>2015-9-19</v>
      </c>
      <c r="O5305">
        <f>YEAR(Sheet1[[#This Row],[Date]])</f>
        <v>2015</v>
      </c>
      <c r="P5305" t="str">
        <f>LOOKUP(Sheet1[[#This Row],[CountryCode]],$AI$4:$AI$18,$AJ$4:$AJ$18)</f>
        <v>India</v>
      </c>
      <c r="Q5305">
        <f>MONTH(Sheet1[[#This Row],[Date]])</f>
        <v>9</v>
      </c>
      <c r="R5305" t="str">
        <f>TEXT(Sheet1[[#This Row],[Date]],"MMMM")</f>
        <v>September</v>
      </c>
      <c r="S5305" t="str">
        <f>TEXT(Sheet1[[#This Row],[Date]],"YYYY-MMM")</f>
        <v>2015-Sep</v>
      </c>
      <c r="T5305">
        <f>WEEKDAY(Sheet1[[#This Row],[Date]])</f>
        <v>7</v>
      </c>
      <c r="U5305" t="str">
        <f>TEXT(Sheet1[[#This Row],[Date]],"DDDD")</f>
        <v>Saturday</v>
      </c>
      <c r="V5305" t="str">
        <f>"FM"&amp;MOD(MONTH(Sheet1[[#This Row],[Date]])-4,12)+1</f>
        <v>FM6</v>
      </c>
      <c r="W5305" t="str">
        <f>"Q"&amp;ROUNDUP(MONTH(Sheet1[[#This Row],[Date]])/3,0)</f>
        <v>Q3</v>
      </c>
      <c r="X5305" t="str">
        <f>"Q"&amp;INT(MOD(MONTH(Sheet1[[#This Row],[Date]])-4,12/3)+1)</f>
        <v>Q2</v>
      </c>
      <c r="Y5305" t="str" cm="1">
        <f t="array" ref="Y5305">_xlfn.IFS(ROUND(L5305,0)&lt;=1,"Need to improve 0-1",ROUND(L5305,0)&lt;=2,"Okay 1-2",ROUND(L5305,0)&lt;=3,"Good 2-3",ROUND(L5305,0)&lt;=4,"Great 3-4",ROUND(L5305,0)&lt;=5,"Excellent 4-5")</f>
        <v>Great 3-4</v>
      </c>
      <c r="Z5305" t="str">
        <f t="shared" si="82"/>
        <v>1000-2000</v>
      </c>
    </row>
    <row r="5306" spans="1:26" x14ac:dyDescent="0.3">
      <c r="A5306">
        <v>18157416</v>
      </c>
      <c r="B5306" t="s">
        <v>7611</v>
      </c>
      <c r="C5306">
        <v>1</v>
      </c>
      <c r="D5306" t="s">
        <v>14</v>
      </c>
      <c r="E5306" t="s">
        <v>15</v>
      </c>
      <c r="F5306" t="s">
        <v>21</v>
      </c>
      <c r="G5306" t="s">
        <v>21</v>
      </c>
      <c r="H5306" t="s">
        <v>16</v>
      </c>
      <c r="I5306">
        <v>3</v>
      </c>
      <c r="J5306">
        <v>169</v>
      </c>
      <c r="K5306">
        <v>1800</v>
      </c>
      <c r="L5306">
        <v>4</v>
      </c>
      <c r="M5306" t="s">
        <v>1536</v>
      </c>
      <c r="N5306" t="str">
        <f>SUBSTITUTE(Sheet1[[#This Row],[Datekey_Opening]],"_","-")</f>
        <v>2011-9-2</v>
      </c>
      <c r="O5306">
        <f>YEAR(Sheet1[[#This Row],[Date]])</f>
        <v>2011</v>
      </c>
      <c r="P5306" t="str">
        <f>LOOKUP(Sheet1[[#This Row],[CountryCode]],$AI$4:$AI$18,$AJ$4:$AJ$18)</f>
        <v>India</v>
      </c>
      <c r="Q5306">
        <f>MONTH(Sheet1[[#This Row],[Date]])</f>
        <v>9</v>
      </c>
      <c r="R5306" t="str">
        <f>TEXT(Sheet1[[#This Row],[Date]],"MMMM")</f>
        <v>September</v>
      </c>
      <c r="S5306" t="str">
        <f>TEXT(Sheet1[[#This Row],[Date]],"YYYY-MMM")</f>
        <v>2011-Sep</v>
      </c>
      <c r="T5306">
        <f>WEEKDAY(Sheet1[[#This Row],[Date]])</f>
        <v>6</v>
      </c>
      <c r="U5306" t="str">
        <f>TEXT(Sheet1[[#This Row],[Date]],"DDDD")</f>
        <v>Friday</v>
      </c>
      <c r="V5306" t="str">
        <f>"FM"&amp;MOD(MONTH(Sheet1[[#This Row],[Date]])-4,12)+1</f>
        <v>FM6</v>
      </c>
      <c r="W5306" t="str">
        <f>"Q"&amp;ROUNDUP(MONTH(Sheet1[[#This Row],[Date]])/3,0)</f>
        <v>Q3</v>
      </c>
      <c r="X5306" t="str">
        <f>"Q"&amp;INT(MOD(MONTH(Sheet1[[#This Row],[Date]])-4,12/3)+1)</f>
        <v>Q2</v>
      </c>
      <c r="Y5306" t="str" cm="1">
        <f t="array" ref="Y5306">_xlfn.IFS(ROUND(L5306,0)&lt;=1,"Need to improve 0-1",ROUND(L5306,0)&lt;=2,"Okay 1-2",ROUND(L5306,0)&lt;=3,"Good 2-3",ROUND(L5306,0)&lt;=4,"Great 3-4",ROUND(L5306,0)&lt;=5,"Excellent 4-5")</f>
        <v>Great 3-4</v>
      </c>
      <c r="Z5306" t="str">
        <f t="shared" si="82"/>
        <v>1000-2000</v>
      </c>
    </row>
    <row r="5307" spans="1:26" x14ac:dyDescent="0.3">
      <c r="A5307">
        <v>18418237</v>
      </c>
      <c r="B5307" t="s">
        <v>7612</v>
      </c>
      <c r="C5307">
        <v>1</v>
      </c>
      <c r="D5307" t="s">
        <v>14</v>
      </c>
      <c r="E5307" t="s">
        <v>15</v>
      </c>
      <c r="F5307" t="s">
        <v>21</v>
      </c>
      <c r="G5307" t="s">
        <v>16</v>
      </c>
      <c r="H5307" t="s">
        <v>16</v>
      </c>
      <c r="I5307">
        <v>3</v>
      </c>
      <c r="J5307">
        <v>140</v>
      </c>
      <c r="K5307">
        <v>1500</v>
      </c>
      <c r="L5307">
        <v>3.8</v>
      </c>
      <c r="M5307" t="s">
        <v>7313</v>
      </c>
      <c r="N5307" t="str">
        <f>SUBSTITUTE(Sheet1[[#This Row],[Datekey_Opening]],"_","-")</f>
        <v>2014-8-19</v>
      </c>
      <c r="O5307">
        <f>YEAR(Sheet1[[#This Row],[Date]])</f>
        <v>2014</v>
      </c>
      <c r="P5307" t="str">
        <f>LOOKUP(Sheet1[[#This Row],[CountryCode]],$AI$4:$AI$18,$AJ$4:$AJ$18)</f>
        <v>India</v>
      </c>
      <c r="Q5307">
        <f>MONTH(Sheet1[[#This Row],[Date]])</f>
        <v>8</v>
      </c>
      <c r="R5307" t="str">
        <f>TEXT(Sheet1[[#This Row],[Date]],"MMMM")</f>
        <v>August</v>
      </c>
      <c r="S5307" t="str">
        <f>TEXT(Sheet1[[#This Row],[Date]],"YYYY-MMM")</f>
        <v>2014-Aug</v>
      </c>
      <c r="T5307">
        <f>WEEKDAY(Sheet1[[#This Row],[Date]])</f>
        <v>3</v>
      </c>
      <c r="U5307" t="str">
        <f>TEXT(Sheet1[[#This Row],[Date]],"DDDD")</f>
        <v>Tuesday</v>
      </c>
      <c r="V5307" t="str">
        <f>"FM"&amp;MOD(MONTH(Sheet1[[#This Row],[Date]])-4,12)+1</f>
        <v>FM5</v>
      </c>
      <c r="W5307" t="str">
        <f>"Q"&amp;ROUNDUP(MONTH(Sheet1[[#This Row],[Date]])/3,0)</f>
        <v>Q3</v>
      </c>
      <c r="X5307" t="str">
        <f>"Q"&amp;INT(MOD(MONTH(Sheet1[[#This Row],[Date]])-4,12/3)+1)</f>
        <v>Q1</v>
      </c>
      <c r="Y5307" t="str" cm="1">
        <f t="array" ref="Y5307">_xlfn.IFS(ROUND(L5307,0)&lt;=1,"Need to improve 0-1",ROUND(L5307,0)&lt;=2,"Okay 1-2",ROUND(L5307,0)&lt;=3,"Good 2-3",ROUND(L5307,0)&lt;=4,"Great 3-4",ROUND(L5307,0)&lt;=5,"Excellent 4-5")</f>
        <v>Great 3-4</v>
      </c>
      <c r="Z5307" t="str">
        <f t="shared" si="82"/>
        <v>1000-2000</v>
      </c>
    </row>
    <row r="5308" spans="1:26" x14ac:dyDescent="0.3">
      <c r="A5308">
        <v>130699</v>
      </c>
      <c r="B5308" t="s">
        <v>7613</v>
      </c>
      <c r="C5308">
        <v>1</v>
      </c>
      <c r="D5308" t="s">
        <v>2207</v>
      </c>
      <c r="E5308" t="s">
        <v>486</v>
      </c>
      <c r="F5308" t="s">
        <v>16</v>
      </c>
      <c r="G5308" t="s">
        <v>16</v>
      </c>
      <c r="H5308" t="s">
        <v>16</v>
      </c>
      <c r="I5308">
        <v>4</v>
      </c>
      <c r="J5308">
        <v>516</v>
      </c>
      <c r="K5308">
        <v>1500</v>
      </c>
      <c r="L5308">
        <v>3.7</v>
      </c>
      <c r="M5308" t="s">
        <v>2637</v>
      </c>
      <c r="N5308" t="str">
        <f>SUBSTITUTE(Sheet1[[#This Row],[Datekey_Opening]],"_","-")</f>
        <v>2011-7-14</v>
      </c>
      <c r="O5308">
        <f>YEAR(Sheet1[[#This Row],[Date]])</f>
        <v>2011</v>
      </c>
      <c r="P5308" t="str">
        <f>LOOKUP(Sheet1[[#This Row],[CountryCode]],$AI$4:$AI$18,$AJ$4:$AJ$18)</f>
        <v>India</v>
      </c>
      <c r="Q5308">
        <f>MONTH(Sheet1[[#This Row],[Date]])</f>
        <v>7</v>
      </c>
      <c r="R5308" t="str">
        <f>TEXT(Sheet1[[#This Row],[Date]],"MMMM")</f>
        <v>July</v>
      </c>
      <c r="S5308" t="str">
        <f>TEXT(Sheet1[[#This Row],[Date]],"YYYY-MMM")</f>
        <v>2011-Jul</v>
      </c>
      <c r="T5308">
        <f>WEEKDAY(Sheet1[[#This Row],[Date]])</f>
        <v>5</v>
      </c>
      <c r="U5308" t="str">
        <f>TEXT(Sheet1[[#This Row],[Date]],"DDDD")</f>
        <v>Thursday</v>
      </c>
      <c r="V5308" t="str">
        <f>"FM"&amp;MOD(MONTH(Sheet1[[#This Row],[Date]])-4,12)+1</f>
        <v>FM4</v>
      </c>
      <c r="W5308" t="str">
        <f>"Q"&amp;ROUNDUP(MONTH(Sheet1[[#This Row],[Date]])/3,0)</f>
        <v>Q3</v>
      </c>
      <c r="X5308" t="str">
        <f>"Q"&amp;INT(MOD(MONTH(Sheet1[[#This Row],[Date]])-4,12/3)+1)</f>
        <v>Q4</v>
      </c>
      <c r="Y5308" t="str" cm="1">
        <f t="array" ref="Y5308">_xlfn.IFS(ROUND(L5308,0)&lt;=1,"Need to improve 0-1",ROUND(L5308,0)&lt;=2,"Okay 1-2",ROUND(L5308,0)&lt;=3,"Good 2-3",ROUND(L5308,0)&lt;=4,"Great 3-4",ROUND(L5308,0)&lt;=5,"Excellent 4-5")</f>
        <v>Great 3-4</v>
      </c>
      <c r="Z5308" t="str">
        <f t="shared" si="82"/>
        <v>1000-2000</v>
      </c>
    </row>
    <row r="5309" spans="1:26" x14ac:dyDescent="0.3">
      <c r="A5309">
        <v>5949</v>
      </c>
      <c r="B5309" t="s">
        <v>7614</v>
      </c>
      <c r="C5309">
        <v>1</v>
      </c>
      <c r="D5309" t="s">
        <v>14</v>
      </c>
      <c r="E5309" t="s">
        <v>15</v>
      </c>
      <c r="F5309" t="s">
        <v>21</v>
      </c>
      <c r="G5309" t="s">
        <v>16</v>
      </c>
      <c r="H5309" t="s">
        <v>16</v>
      </c>
      <c r="I5309">
        <v>3</v>
      </c>
      <c r="J5309">
        <v>13</v>
      </c>
      <c r="K5309">
        <v>1100</v>
      </c>
      <c r="L5309">
        <v>2.7</v>
      </c>
      <c r="M5309" t="s">
        <v>6372</v>
      </c>
      <c r="N5309" t="str">
        <f>SUBSTITUTE(Sheet1[[#This Row],[Datekey_Opening]],"_","-")</f>
        <v>2010-7-1</v>
      </c>
      <c r="O5309">
        <f>YEAR(Sheet1[[#This Row],[Date]])</f>
        <v>2010</v>
      </c>
      <c r="P5309" t="str">
        <f>LOOKUP(Sheet1[[#This Row],[CountryCode]],$AI$4:$AI$18,$AJ$4:$AJ$18)</f>
        <v>India</v>
      </c>
      <c r="Q5309">
        <f>MONTH(Sheet1[[#This Row],[Date]])</f>
        <v>7</v>
      </c>
      <c r="R5309" t="str">
        <f>TEXT(Sheet1[[#This Row],[Date]],"MMMM")</f>
        <v>July</v>
      </c>
      <c r="S5309" t="str">
        <f>TEXT(Sheet1[[#This Row],[Date]],"YYYY-MMM")</f>
        <v>2010-Jul</v>
      </c>
      <c r="T5309">
        <f>WEEKDAY(Sheet1[[#This Row],[Date]])</f>
        <v>5</v>
      </c>
      <c r="U5309" t="str">
        <f>TEXT(Sheet1[[#This Row],[Date]],"DDDD")</f>
        <v>Thursday</v>
      </c>
      <c r="V5309" t="str">
        <f>"FM"&amp;MOD(MONTH(Sheet1[[#This Row],[Date]])-4,12)+1</f>
        <v>FM4</v>
      </c>
      <c r="W5309" t="str">
        <f>"Q"&amp;ROUNDUP(MONTH(Sheet1[[#This Row],[Date]])/3,0)</f>
        <v>Q3</v>
      </c>
      <c r="X5309" t="str">
        <f>"Q"&amp;INT(MOD(MONTH(Sheet1[[#This Row],[Date]])-4,12/3)+1)</f>
        <v>Q4</v>
      </c>
      <c r="Y5309" t="str" cm="1">
        <f t="array" ref="Y5309">_xlfn.IFS(ROUND(L5309,0)&lt;=1,"Need to improve 0-1",ROUND(L5309,0)&lt;=2,"Okay 1-2",ROUND(L5309,0)&lt;=3,"Good 2-3",ROUND(L5309,0)&lt;=4,"Great 3-4",ROUND(L5309,0)&lt;=5,"Excellent 4-5")</f>
        <v>Good 2-3</v>
      </c>
      <c r="Z5309" t="str">
        <f t="shared" si="82"/>
        <v>1000-2000</v>
      </c>
    </row>
    <row r="5310" spans="1:26" x14ac:dyDescent="0.3">
      <c r="A5310">
        <v>1600258</v>
      </c>
      <c r="B5310" t="s">
        <v>3119</v>
      </c>
      <c r="C5310">
        <v>1</v>
      </c>
      <c r="D5310" t="s">
        <v>2211</v>
      </c>
      <c r="E5310" t="s">
        <v>7615</v>
      </c>
      <c r="F5310" t="s">
        <v>16</v>
      </c>
      <c r="G5310" t="s">
        <v>16</v>
      </c>
      <c r="H5310" t="s">
        <v>16</v>
      </c>
      <c r="I5310">
        <v>4</v>
      </c>
      <c r="J5310">
        <v>117</v>
      </c>
      <c r="K5310">
        <v>1500</v>
      </c>
      <c r="L5310">
        <v>3.8</v>
      </c>
      <c r="M5310" t="s">
        <v>1215</v>
      </c>
      <c r="N5310" t="str">
        <f>SUBSTITUTE(Sheet1[[#This Row],[Datekey_Opening]],"_","-")</f>
        <v>2017-7-26</v>
      </c>
      <c r="O5310">
        <f>YEAR(Sheet1[[#This Row],[Date]])</f>
        <v>2017</v>
      </c>
      <c r="P5310" t="str">
        <f>LOOKUP(Sheet1[[#This Row],[CountryCode]],$AI$4:$AI$18,$AJ$4:$AJ$18)</f>
        <v>India</v>
      </c>
      <c r="Q5310">
        <f>MONTH(Sheet1[[#This Row],[Date]])</f>
        <v>7</v>
      </c>
      <c r="R5310" t="str">
        <f>TEXT(Sheet1[[#This Row],[Date]],"MMMM")</f>
        <v>July</v>
      </c>
      <c r="S5310" t="str">
        <f>TEXT(Sheet1[[#This Row],[Date]],"YYYY-MMM")</f>
        <v>2017-Jul</v>
      </c>
      <c r="T5310">
        <f>WEEKDAY(Sheet1[[#This Row],[Date]])</f>
        <v>4</v>
      </c>
      <c r="U5310" t="str">
        <f>TEXT(Sheet1[[#This Row],[Date]],"DDDD")</f>
        <v>Wednesday</v>
      </c>
      <c r="V5310" t="str">
        <f>"FM"&amp;MOD(MONTH(Sheet1[[#This Row],[Date]])-4,12)+1</f>
        <v>FM4</v>
      </c>
      <c r="W5310" t="str">
        <f>"Q"&amp;ROUNDUP(MONTH(Sheet1[[#This Row],[Date]])/3,0)</f>
        <v>Q3</v>
      </c>
      <c r="X5310" t="str">
        <f>"Q"&amp;INT(MOD(MONTH(Sheet1[[#This Row],[Date]])-4,12/3)+1)</f>
        <v>Q4</v>
      </c>
      <c r="Y5310" t="str" cm="1">
        <f t="array" ref="Y5310">_xlfn.IFS(ROUND(L5310,0)&lt;=1,"Need to improve 0-1",ROUND(L5310,0)&lt;=2,"Okay 1-2",ROUND(L5310,0)&lt;=3,"Good 2-3",ROUND(L5310,0)&lt;=4,"Great 3-4",ROUND(L5310,0)&lt;=5,"Excellent 4-5")</f>
        <v>Great 3-4</v>
      </c>
      <c r="Z5310" t="str">
        <f t="shared" si="82"/>
        <v>1000-2000</v>
      </c>
    </row>
    <row r="5311" spans="1:26" x14ac:dyDescent="0.3">
      <c r="A5311">
        <v>304211</v>
      </c>
      <c r="B5311" t="s">
        <v>7616</v>
      </c>
      <c r="C5311">
        <v>1</v>
      </c>
      <c r="D5311" t="s">
        <v>14</v>
      </c>
      <c r="E5311" t="s">
        <v>15</v>
      </c>
      <c r="F5311" t="s">
        <v>21</v>
      </c>
      <c r="G5311" t="s">
        <v>16</v>
      </c>
      <c r="H5311" t="s">
        <v>16</v>
      </c>
      <c r="I5311">
        <v>3</v>
      </c>
      <c r="J5311">
        <v>11</v>
      </c>
      <c r="K5311">
        <v>1200</v>
      </c>
      <c r="L5311">
        <v>2.9</v>
      </c>
      <c r="M5311" t="s">
        <v>7357</v>
      </c>
      <c r="N5311" t="str">
        <f>SUBSTITUTE(Sheet1[[#This Row],[Datekey_Opening]],"_","-")</f>
        <v>2010-6-3</v>
      </c>
      <c r="O5311">
        <f>YEAR(Sheet1[[#This Row],[Date]])</f>
        <v>2010</v>
      </c>
      <c r="P5311" t="str">
        <f>LOOKUP(Sheet1[[#This Row],[CountryCode]],$AI$4:$AI$18,$AJ$4:$AJ$18)</f>
        <v>India</v>
      </c>
      <c r="Q5311">
        <f>MONTH(Sheet1[[#This Row],[Date]])</f>
        <v>6</v>
      </c>
      <c r="R5311" t="str">
        <f>TEXT(Sheet1[[#This Row],[Date]],"MMMM")</f>
        <v>June</v>
      </c>
      <c r="S5311" t="str">
        <f>TEXT(Sheet1[[#This Row],[Date]],"YYYY-MMM")</f>
        <v>2010-Jun</v>
      </c>
      <c r="T5311">
        <f>WEEKDAY(Sheet1[[#This Row],[Date]])</f>
        <v>5</v>
      </c>
      <c r="U5311" t="str">
        <f>TEXT(Sheet1[[#This Row],[Date]],"DDDD")</f>
        <v>Thursday</v>
      </c>
      <c r="V5311" t="str">
        <f>"FM"&amp;MOD(MONTH(Sheet1[[#This Row],[Date]])-4,12)+1</f>
        <v>FM3</v>
      </c>
      <c r="W5311" t="str">
        <f>"Q"&amp;ROUNDUP(MONTH(Sheet1[[#This Row],[Date]])/3,0)</f>
        <v>Q2</v>
      </c>
      <c r="X5311" t="str">
        <f>"Q"&amp;INT(MOD(MONTH(Sheet1[[#This Row],[Date]])-4,12/3)+1)</f>
        <v>Q3</v>
      </c>
      <c r="Y5311" t="str" cm="1">
        <f t="array" ref="Y5311">_xlfn.IFS(ROUND(L5311,0)&lt;=1,"Need to improve 0-1",ROUND(L5311,0)&lt;=2,"Okay 1-2",ROUND(L5311,0)&lt;=3,"Good 2-3",ROUND(L5311,0)&lt;=4,"Great 3-4",ROUND(L5311,0)&lt;=5,"Excellent 4-5")</f>
        <v>Good 2-3</v>
      </c>
      <c r="Z5311" t="str">
        <f t="shared" si="82"/>
        <v>1000-2000</v>
      </c>
    </row>
    <row r="5312" spans="1:26" x14ac:dyDescent="0.3">
      <c r="A5312">
        <v>3200012</v>
      </c>
      <c r="B5312" t="s">
        <v>3119</v>
      </c>
      <c r="C5312">
        <v>1</v>
      </c>
      <c r="D5312" t="s">
        <v>7617</v>
      </c>
      <c r="E5312" t="s">
        <v>441</v>
      </c>
      <c r="F5312" t="s">
        <v>16</v>
      </c>
      <c r="G5312" t="s">
        <v>16</v>
      </c>
      <c r="H5312" t="s">
        <v>16</v>
      </c>
      <c r="I5312">
        <v>4</v>
      </c>
      <c r="J5312">
        <v>332</v>
      </c>
      <c r="K5312">
        <v>1500</v>
      </c>
      <c r="L5312">
        <v>4.3</v>
      </c>
      <c r="M5312" t="s">
        <v>5096</v>
      </c>
      <c r="N5312" t="str">
        <f>SUBSTITUTE(Sheet1[[#This Row],[Datekey_Opening]],"_","-")</f>
        <v>2013-7-15</v>
      </c>
      <c r="O5312">
        <f>YEAR(Sheet1[[#This Row],[Date]])</f>
        <v>2013</v>
      </c>
      <c r="P5312" t="str">
        <f>LOOKUP(Sheet1[[#This Row],[CountryCode]],$AI$4:$AI$18,$AJ$4:$AJ$18)</f>
        <v>India</v>
      </c>
      <c r="Q5312">
        <f>MONTH(Sheet1[[#This Row],[Date]])</f>
        <v>7</v>
      </c>
      <c r="R5312" t="str">
        <f>TEXT(Sheet1[[#This Row],[Date]],"MMMM")</f>
        <v>July</v>
      </c>
      <c r="S5312" t="str">
        <f>TEXT(Sheet1[[#This Row],[Date]],"YYYY-MMM")</f>
        <v>2013-Jul</v>
      </c>
      <c r="T5312">
        <f>WEEKDAY(Sheet1[[#This Row],[Date]])</f>
        <v>2</v>
      </c>
      <c r="U5312" t="str">
        <f>TEXT(Sheet1[[#This Row],[Date]],"DDDD")</f>
        <v>Monday</v>
      </c>
      <c r="V5312" t="str">
        <f>"FM"&amp;MOD(MONTH(Sheet1[[#This Row],[Date]])-4,12)+1</f>
        <v>FM4</v>
      </c>
      <c r="W5312" t="str">
        <f>"Q"&amp;ROUNDUP(MONTH(Sheet1[[#This Row],[Date]])/3,0)</f>
        <v>Q3</v>
      </c>
      <c r="X5312" t="str">
        <f>"Q"&amp;INT(MOD(MONTH(Sheet1[[#This Row],[Date]])-4,12/3)+1)</f>
        <v>Q4</v>
      </c>
      <c r="Y5312" t="str" cm="1">
        <f t="array" ref="Y5312">_xlfn.IFS(ROUND(L5312,0)&lt;=1,"Need to improve 0-1",ROUND(L5312,0)&lt;=2,"Okay 1-2",ROUND(L5312,0)&lt;=3,"Good 2-3",ROUND(L5312,0)&lt;=4,"Great 3-4",ROUND(L5312,0)&lt;=5,"Excellent 4-5")</f>
        <v>Great 3-4</v>
      </c>
      <c r="Z5312" t="str">
        <f t="shared" si="82"/>
        <v>1000-2000</v>
      </c>
    </row>
    <row r="5313" spans="1:26" x14ac:dyDescent="0.3">
      <c r="A5313">
        <v>18204820</v>
      </c>
      <c r="B5313" t="s">
        <v>7618</v>
      </c>
      <c r="C5313">
        <v>1</v>
      </c>
      <c r="D5313" t="s">
        <v>14</v>
      </c>
      <c r="E5313" t="s">
        <v>15</v>
      </c>
      <c r="F5313" t="s">
        <v>21</v>
      </c>
      <c r="G5313" t="s">
        <v>16</v>
      </c>
      <c r="H5313" t="s">
        <v>16</v>
      </c>
      <c r="I5313">
        <v>3</v>
      </c>
      <c r="J5313">
        <v>457</v>
      </c>
      <c r="K5313">
        <v>1400</v>
      </c>
      <c r="L5313">
        <v>3.8</v>
      </c>
      <c r="M5313" t="s">
        <v>3466</v>
      </c>
      <c r="N5313" t="str">
        <f>SUBSTITUTE(Sheet1[[#This Row],[Datekey_Opening]],"_","-")</f>
        <v>2010-6-27</v>
      </c>
      <c r="O5313">
        <f>YEAR(Sheet1[[#This Row],[Date]])</f>
        <v>2010</v>
      </c>
      <c r="P5313" t="str">
        <f>LOOKUP(Sheet1[[#This Row],[CountryCode]],$AI$4:$AI$18,$AJ$4:$AJ$18)</f>
        <v>India</v>
      </c>
      <c r="Q5313">
        <f>MONTH(Sheet1[[#This Row],[Date]])</f>
        <v>6</v>
      </c>
      <c r="R5313" t="str">
        <f>TEXT(Sheet1[[#This Row],[Date]],"MMMM")</f>
        <v>June</v>
      </c>
      <c r="S5313" t="str">
        <f>TEXT(Sheet1[[#This Row],[Date]],"YYYY-MMM")</f>
        <v>2010-Jun</v>
      </c>
      <c r="T5313">
        <f>WEEKDAY(Sheet1[[#This Row],[Date]])</f>
        <v>1</v>
      </c>
      <c r="U5313" t="str">
        <f>TEXT(Sheet1[[#This Row],[Date]],"DDDD")</f>
        <v>Sunday</v>
      </c>
      <c r="V5313" t="str">
        <f>"FM"&amp;MOD(MONTH(Sheet1[[#This Row],[Date]])-4,12)+1</f>
        <v>FM3</v>
      </c>
      <c r="W5313" t="str">
        <f>"Q"&amp;ROUNDUP(MONTH(Sheet1[[#This Row],[Date]])/3,0)</f>
        <v>Q2</v>
      </c>
      <c r="X5313" t="str">
        <f>"Q"&amp;INT(MOD(MONTH(Sheet1[[#This Row],[Date]])-4,12/3)+1)</f>
        <v>Q3</v>
      </c>
      <c r="Y5313" t="str" cm="1">
        <f t="array" ref="Y5313">_xlfn.IFS(ROUND(L5313,0)&lt;=1,"Need to improve 0-1",ROUND(L5313,0)&lt;=2,"Okay 1-2",ROUND(L5313,0)&lt;=3,"Good 2-3",ROUND(L5313,0)&lt;=4,"Great 3-4",ROUND(L5313,0)&lt;=5,"Excellent 4-5")</f>
        <v>Great 3-4</v>
      </c>
      <c r="Z5313" t="str">
        <f t="shared" si="82"/>
        <v>1000-2000</v>
      </c>
    </row>
    <row r="5314" spans="1:26" x14ac:dyDescent="0.3">
      <c r="A5314">
        <v>2300188</v>
      </c>
      <c r="B5314" t="s">
        <v>7619</v>
      </c>
      <c r="C5314">
        <v>1</v>
      </c>
      <c r="D5314" t="s">
        <v>7620</v>
      </c>
      <c r="E5314" t="s">
        <v>365</v>
      </c>
      <c r="F5314" t="s">
        <v>16</v>
      </c>
      <c r="G5314" t="s">
        <v>16</v>
      </c>
      <c r="H5314" t="s">
        <v>16</v>
      </c>
      <c r="I5314">
        <v>4</v>
      </c>
      <c r="J5314">
        <v>54</v>
      </c>
      <c r="K5314">
        <v>1500</v>
      </c>
      <c r="L5314">
        <v>4</v>
      </c>
      <c r="M5314" t="s">
        <v>4150</v>
      </c>
      <c r="N5314" t="str">
        <f>SUBSTITUTE(Sheet1[[#This Row],[Datekey_Opening]],"_","-")</f>
        <v>2010-6-19</v>
      </c>
      <c r="O5314">
        <f>YEAR(Sheet1[[#This Row],[Date]])</f>
        <v>2010</v>
      </c>
      <c r="P5314" t="str">
        <f>LOOKUP(Sheet1[[#This Row],[CountryCode]],$AI$4:$AI$18,$AJ$4:$AJ$18)</f>
        <v>India</v>
      </c>
      <c r="Q5314">
        <f>MONTH(Sheet1[[#This Row],[Date]])</f>
        <v>6</v>
      </c>
      <c r="R5314" t="str">
        <f>TEXT(Sheet1[[#This Row],[Date]],"MMMM")</f>
        <v>June</v>
      </c>
      <c r="S5314" t="str">
        <f>TEXT(Sheet1[[#This Row],[Date]],"YYYY-MMM")</f>
        <v>2010-Jun</v>
      </c>
      <c r="T5314">
        <f>WEEKDAY(Sheet1[[#This Row],[Date]])</f>
        <v>7</v>
      </c>
      <c r="U5314" t="str">
        <f>TEXT(Sheet1[[#This Row],[Date]],"DDDD")</f>
        <v>Saturday</v>
      </c>
      <c r="V5314" t="str">
        <f>"FM"&amp;MOD(MONTH(Sheet1[[#This Row],[Date]])-4,12)+1</f>
        <v>FM3</v>
      </c>
      <c r="W5314" t="str">
        <f>"Q"&amp;ROUNDUP(MONTH(Sheet1[[#This Row],[Date]])/3,0)</f>
        <v>Q2</v>
      </c>
      <c r="X5314" t="str">
        <f>"Q"&amp;INT(MOD(MONTH(Sheet1[[#This Row],[Date]])-4,12/3)+1)</f>
        <v>Q3</v>
      </c>
      <c r="Y5314" t="str" cm="1">
        <f t="array" ref="Y5314">_xlfn.IFS(ROUND(L5314,0)&lt;=1,"Need to improve 0-1",ROUND(L5314,0)&lt;=2,"Okay 1-2",ROUND(L5314,0)&lt;=3,"Good 2-3",ROUND(L5314,0)&lt;=4,"Great 3-4",ROUND(L5314,0)&lt;=5,"Excellent 4-5")</f>
        <v>Great 3-4</v>
      </c>
      <c r="Z5314" t="str">
        <f t="shared" ref="Z5314:Z5377" si="83">IF(AND(K5314&gt;=0,K5314&lt;1000),"0-1000",IF(AND(K5314&gt;=1000,K5314&lt;2000),"1000-2000",IF(AND(K5314&gt;=2000,K5314&lt;3000),"2000-3000",IF(AND(K5314&gt;=3000,K5314&lt;4000),"3000-4000",IF(AND(K5314&gt;=4000,K5314&lt;5000),"4000-5000",IF(AND(K5314&gt;=5000,K5314&lt;6000),"5000-6000",IF(AND(K5314&gt;=6000,K5314&lt;7000),"6000-7000",IF(AND(K5314&gt;=7000,K5314&lt;200000),"7000-200000","Above 200000"))))))))</f>
        <v>1000-2000</v>
      </c>
    </row>
    <row r="5315" spans="1:26" x14ac:dyDescent="0.3">
      <c r="A5315">
        <v>18124357</v>
      </c>
      <c r="B5315" t="s">
        <v>7621</v>
      </c>
      <c r="C5315">
        <v>1</v>
      </c>
      <c r="D5315" t="s">
        <v>14</v>
      </c>
      <c r="E5315" t="s">
        <v>15</v>
      </c>
      <c r="F5315" t="s">
        <v>16</v>
      </c>
      <c r="G5315" t="s">
        <v>21</v>
      </c>
      <c r="H5315" t="s">
        <v>16</v>
      </c>
      <c r="I5315">
        <v>3</v>
      </c>
      <c r="J5315">
        <v>1523</v>
      </c>
      <c r="K5315">
        <v>1300</v>
      </c>
      <c r="L5315">
        <v>3.4</v>
      </c>
      <c r="M5315" t="s">
        <v>1396</v>
      </c>
      <c r="N5315" t="str">
        <f>SUBSTITUTE(Sheet1[[#This Row],[Datekey_Opening]],"_","-")</f>
        <v>2012-5-13</v>
      </c>
      <c r="O5315">
        <f>YEAR(Sheet1[[#This Row],[Date]])</f>
        <v>2012</v>
      </c>
      <c r="P5315" t="str">
        <f>LOOKUP(Sheet1[[#This Row],[CountryCode]],$AI$4:$AI$18,$AJ$4:$AJ$18)</f>
        <v>India</v>
      </c>
      <c r="Q5315">
        <f>MONTH(Sheet1[[#This Row],[Date]])</f>
        <v>5</v>
      </c>
      <c r="R5315" t="str">
        <f>TEXT(Sheet1[[#This Row],[Date]],"MMMM")</f>
        <v>May</v>
      </c>
      <c r="S5315" t="str">
        <f>TEXT(Sheet1[[#This Row],[Date]],"YYYY-MMM")</f>
        <v>2012-May</v>
      </c>
      <c r="T5315">
        <f>WEEKDAY(Sheet1[[#This Row],[Date]])</f>
        <v>1</v>
      </c>
      <c r="U5315" t="str">
        <f>TEXT(Sheet1[[#This Row],[Date]],"DDDD")</f>
        <v>Sunday</v>
      </c>
      <c r="V5315" t="str">
        <f>"FM"&amp;MOD(MONTH(Sheet1[[#This Row],[Date]])-4,12)+1</f>
        <v>FM2</v>
      </c>
      <c r="W5315" t="str">
        <f>"Q"&amp;ROUNDUP(MONTH(Sheet1[[#This Row],[Date]])/3,0)</f>
        <v>Q2</v>
      </c>
      <c r="X5315" t="str">
        <f>"Q"&amp;INT(MOD(MONTH(Sheet1[[#This Row],[Date]])-4,12/3)+1)</f>
        <v>Q2</v>
      </c>
      <c r="Y5315" t="str" cm="1">
        <f t="array" ref="Y5315">_xlfn.IFS(ROUND(L5315,0)&lt;=1,"Need to improve 0-1",ROUND(L5315,0)&lt;=2,"Okay 1-2",ROUND(L5315,0)&lt;=3,"Good 2-3",ROUND(L5315,0)&lt;=4,"Great 3-4",ROUND(L5315,0)&lt;=5,"Excellent 4-5")</f>
        <v>Good 2-3</v>
      </c>
      <c r="Z5315" t="str">
        <f t="shared" si="83"/>
        <v>1000-2000</v>
      </c>
    </row>
    <row r="5316" spans="1:26" x14ac:dyDescent="0.3">
      <c r="A5316">
        <v>285</v>
      </c>
      <c r="B5316" t="s">
        <v>7622</v>
      </c>
      <c r="C5316">
        <v>1</v>
      </c>
      <c r="D5316" t="s">
        <v>14</v>
      </c>
      <c r="E5316" t="s">
        <v>15</v>
      </c>
      <c r="F5316" t="s">
        <v>21</v>
      </c>
      <c r="G5316" t="s">
        <v>21</v>
      </c>
      <c r="H5316" t="s">
        <v>16</v>
      </c>
      <c r="I5316">
        <v>3</v>
      </c>
      <c r="J5316">
        <v>487</v>
      </c>
      <c r="K5316">
        <v>1100</v>
      </c>
      <c r="L5316">
        <v>3.7</v>
      </c>
      <c r="M5316" t="s">
        <v>1396</v>
      </c>
      <c r="N5316" t="str">
        <f>SUBSTITUTE(Sheet1[[#This Row],[Datekey_Opening]],"_","-")</f>
        <v>2012-5-13</v>
      </c>
      <c r="O5316">
        <f>YEAR(Sheet1[[#This Row],[Date]])</f>
        <v>2012</v>
      </c>
      <c r="P5316" t="str">
        <f>LOOKUP(Sheet1[[#This Row],[CountryCode]],$AI$4:$AI$18,$AJ$4:$AJ$18)</f>
        <v>India</v>
      </c>
      <c r="Q5316">
        <f>MONTH(Sheet1[[#This Row],[Date]])</f>
        <v>5</v>
      </c>
      <c r="R5316" t="str">
        <f>TEXT(Sheet1[[#This Row],[Date]],"MMMM")</f>
        <v>May</v>
      </c>
      <c r="S5316" t="str">
        <f>TEXT(Sheet1[[#This Row],[Date]],"YYYY-MMM")</f>
        <v>2012-May</v>
      </c>
      <c r="T5316">
        <f>WEEKDAY(Sheet1[[#This Row],[Date]])</f>
        <v>1</v>
      </c>
      <c r="U5316" t="str">
        <f>TEXT(Sheet1[[#This Row],[Date]],"DDDD")</f>
        <v>Sunday</v>
      </c>
      <c r="V5316" t="str">
        <f>"FM"&amp;MOD(MONTH(Sheet1[[#This Row],[Date]])-4,12)+1</f>
        <v>FM2</v>
      </c>
      <c r="W5316" t="str">
        <f>"Q"&amp;ROUNDUP(MONTH(Sheet1[[#This Row],[Date]])/3,0)</f>
        <v>Q2</v>
      </c>
      <c r="X5316" t="str">
        <f>"Q"&amp;INT(MOD(MONTH(Sheet1[[#This Row],[Date]])-4,12/3)+1)</f>
        <v>Q2</v>
      </c>
      <c r="Y5316" t="str" cm="1">
        <f t="array" ref="Y5316">_xlfn.IFS(ROUND(L5316,0)&lt;=1,"Need to improve 0-1",ROUND(L5316,0)&lt;=2,"Okay 1-2",ROUND(L5316,0)&lt;=3,"Good 2-3",ROUND(L5316,0)&lt;=4,"Great 3-4",ROUND(L5316,0)&lt;=5,"Excellent 4-5")</f>
        <v>Great 3-4</v>
      </c>
      <c r="Z5316" t="str">
        <f t="shared" si="83"/>
        <v>1000-2000</v>
      </c>
    </row>
    <row r="5317" spans="1:26" x14ac:dyDescent="0.3">
      <c r="A5317">
        <v>801</v>
      </c>
      <c r="B5317" t="s">
        <v>7623</v>
      </c>
      <c r="C5317">
        <v>1</v>
      </c>
      <c r="D5317" t="s">
        <v>14</v>
      </c>
      <c r="E5317" t="s">
        <v>15</v>
      </c>
      <c r="F5317" t="s">
        <v>21</v>
      </c>
      <c r="G5317" t="s">
        <v>16</v>
      </c>
      <c r="H5317" t="s">
        <v>16</v>
      </c>
      <c r="I5317">
        <v>3</v>
      </c>
      <c r="J5317">
        <v>1157</v>
      </c>
      <c r="K5317">
        <v>1500</v>
      </c>
      <c r="L5317">
        <v>4.0999999999999996</v>
      </c>
      <c r="M5317" t="s">
        <v>6134</v>
      </c>
      <c r="N5317" t="str">
        <f>SUBSTITUTE(Sheet1[[#This Row],[Datekey_Opening]],"_","-")</f>
        <v>2013-5-1</v>
      </c>
      <c r="O5317">
        <f>YEAR(Sheet1[[#This Row],[Date]])</f>
        <v>2013</v>
      </c>
      <c r="P5317" t="str">
        <f>LOOKUP(Sheet1[[#This Row],[CountryCode]],$AI$4:$AI$18,$AJ$4:$AJ$18)</f>
        <v>India</v>
      </c>
      <c r="Q5317">
        <f>MONTH(Sheet1[[#This Row],[Date]])</f>
        <v>5</v>
      </c>
      <c r="R5317" t="str">
        <f>TEXT(Sheet1[[#This Row],[Date]],"MMMM")</f>
        <v>May</v>
      </c>
      <c r="S5317" t="str">
        <f>TEXT(Sheet1[[#This Row],[Date]],"YYYY-MMM")</f>
        <v>2013-May</v>
      </c>
      <c r="T5317">
        <f>WEEKDAY(Sheet1[[#This Row],[Date]])</f>
        <v>4</v>
      </c>
      <c r="U5317" t="str">
        <f>TEXT(Sheet1[[#This Row],[Date]],"DDDD")</f>
        <v>Wednesday</v>
      </c>
      <c r="V5317" t="str">
        <f>"FM"&amp;MOD(MONTH(Sheet1[[#This Row],[Date]])-4,12)+1</f>
        <v>FM2</v>
      </c>
      <c r="W5317" t="str">
        <f>"Q"&amp;ROUNDUP(MONTH(Sheet1[[#This Row],[Date]])/3,0)</f>
        <v>Q2</v>
      </c>
      <c r="X5317" t="str">
        <f>"Q"&amp;INT(MOD(MONTH(Sheet1[[#This Row],[Date]])-4,12/3)+1)</f>
        <v>Q2</v>
      </c>
      <c r="Y5317" t="str" cm="1">
        <f t="array" ref="Y5317">_xlfn.IFS(ROUND(L5317,0)&lt;=1,"Need to improve 0-1",ROUND(L5317,0)&lt;=2,"Okay 1-2",ROUND(L5317,0)&lt;=3,"Good 2-3",ROUND(L5317,0)&lt;=4,"Great 3-4",ROUND(L5317,0)&lt;=5,"Excellent 4-5")</f>
        <v>Great 3-4</v>
      </c>
      <c r="Z5317" t="str">
        <f t="shared" si="83"/>
        <v>1000-2000</v>
      </c>
    </row>
    <row r="5318" spans="1:26" x14ac:dyDescent="0.3">
      <c r="A5318">
        <v>18245274</v>
      </c>
      <c r="B5318" t="s">
        <v>7621</v>
      </c>
      <c r="C5318">
        <v>1</v>
      </c>
      <c r="D5318" t="s">
        <v>14</v>
      </c>
      <c r="E5318" t="s">
        <v>15</v>
      </c>
      <c r="F5318" t="s">
        <v>21</v>
      </c>
      <c r="G5318" t="s">
        <v>21</v>
      </c>
      <c r="H5318" t="s">
        <v>16</v>
      </c>
      <c r="I5318">
        <v>3</v>
      </c>
      <c r="J5318">
        <v>282</v>
      </c>
      <c r="K5318">
        <v>1300</v>
      </c>
      <c r="L5318">
        <v>3.7</v>
      </c>
      <c r="M5318" t="s">
        <v>5704</v>
      </c>
      <c r="N5318" t="str">
        <f>SUBSTITUTE(Sheet1[[#This Row],[Datekey_Opening]],"_","-")</f>
        <v>2013-5-10</v>
      </c>
      <c r="O5318">
        <f>YEAR(Sheet1[[#This Row],[Date]])</f>
        <v>2013</v>
      </c>
      <c r="P5318" t="str">
        <f>LOOKUP(Sheet1[[#This Row],[CountryCode]],$AI$4:$AI$18,$AJ$4:$AJ$18)</f>
        <v>India</v>
      </c>
      <c r="Q5318">
        <f>MONTH(Sheet1[[#This Row],[Date]])</f>
        <v>5</v>
      </c>
      <c r="R5318" t="str">
        <f>TEXT(Sheet1[[#This Row],[Date]],"MMMM")</f>
        <v>May</v>
      </c>
      <c r="S5318" t="str">
        <f>TEXT(Sheet1[[#This Row],[Date]],"YYYY-MMM")</f>
        <v>2013-May</v>
      </c>
      <c r="T5318">
        <f>WEEKDAY(Sheet1[[#This Row],[Date]])</f>
        <v>6</v>
      </c>
      <c r="U5318" t="str">
        <f>TEXT(Sheet1[[#This Row],[Date]],"DDDD")</f>
        <v>Friday</v>
      </c>
      <c r="V5318" t="str">
        <f>"FM"&amp;MOD(MONTH(Sheet1[[#This Row],[Date]])-4,12)+1</f>
        <v>FM2</v>
      </c>
      <c r="W5318" t="str">
        <f>"Q"&amp;ROUNDUP(MONTH(Sheet1[[#This Row],[Date]])/3,0)</f>
        <v>Q2</v>
      </c>
      <c r="X5318" t="str">
        <f>"Q"&amp;INT(MOD(MONTH(Sheet1[[#This Row],[Date]])-4,12/3)+1)</f>
        <v>Q2</v>
      </c>
      <c r="Y5318" t="str" cm="1">
        <f t="array" ref="Y5318">_xlfn.IFS(ROUND(L5318,0)&lt;=1,"Need to improve 0-1",ROUND(L5318,0)&lt;=2,"Okay 1-2",ROUND(L5318,0)&lt;=3,"Good 2-3",ROUND(L5318,0)&lt;=4,"Great 3-4",ROUND(L5318,0)&lt;=5,"Excellent 4-5")</f>
        <v>Great 3-4</v>
      </c>
      <c r="Z5318" t="str">
        <f t="shared" si="83"/>
        <v>1000-2000</v>
      </c>
    </row>
    <row r="5319" spans="1:26" x14ac:dyDescent="0.3">
      <c r="A5319">
        <v>927</v>
      </c>
      <c r="B5319" t="s">
        <v>4390</v>
      </c>
      <c r="C5319">
        <v>1</v>
      </c>
      <c r="D5319" t="s">
        <v>14</v>
      </c>
      <c r="E5319" t="s">
        <v>15</v>
      </c>
      <c r="F5319" t="s">
        <v>21</v>
      </c>
      <c r="G5319" t="s">
        <v>21</v>
      </c>
      <c r="H5319" t="s">
        <v>16</v>
      </c>
      <c r="I5319">
        <v>3</v>
      </c>
      <c r="J5319">
        <v>110</v>
      </c>
      <c r="K5319">
        <v>1400</v>
      </c>
      <c r="L5319">
        <v>3.7</v>
      </c>
      <c r="M5319" t="s">
        <v>3597</v>
      </c>
      <c r="N5319" t="str">
        <f>SUBSTITUTE(Sheet1[[#This Row],[Datekey_Opening]],"_","-")</f>
        <v>2017-4-19</v>
      </c>
      <c r="O5319">
        <f>YEAR(Sheet1[[#This Row],[Date]])</f>
        <v>2017</v>
      </c>
      <c r="P5319" t="str">
        <f>LOOKUP(Sheet1[[#This Row],[CountryCode]],$AI$4:$AI$18,$AJ$4:$AJ$18)</f>
        <v>India</v>
      </c>
      <c r="Q5319">
        <f>MONTH(Sheet1[[#This Row],[Date]])</f>
        <v>4</v>
      </c>
      <c r="R5319" t="str">
        <f>TEXT(Sheet1[[#This Row],[Date]],"MMMM")</f>
        <v>April</v>
      </c>
      <c r="S5319" t="str">
        <f>TEXT(Sheet1[[#This Row],[Date]],"YYYY-MMM")</f>
        <v>2017-Apr</v>
      </c>
      <c r="T5319">
        <f>WEEKDAY(Sheet1[[#This Row],[Date]])</f>
        <v>4</v>
      </c>
      <c r="U5319" t="str">
        <f>TEXT(Sheet1[[#This Row],[Date]],"DDDD")</f>
        <v>Wednesday</v>
      </c>
      <c r="V5319" t="str">
        <f>"FM"&amp;MOD(MONTH(Sheet1[[#This Row],[Date]])-4,12)+1</f>
        <v>FM1</v>
      </c>
      <c r="W5319" t="str">
        <f>"Q"&amp;ROUNDUP(MONTH(Sheet1[[#This Row],[Date]])/3,0)</f>
        <v>Q2</v>
      </c>
      <c r="X5319" t="str">
        <f>"Q"&amp;INT(MOD(MONTH(Sheet1[[#This Row],[Date]])-4,12/3)+1)</f>
        <v>Q1</v>
      </c>
      <c r="Y5319" t="str" cm="1">
        <f t="array" ref="Y5319">_xlfn.IFS(ROUND(L5319,0)&lt;=1,"Need to improve 0-1",ROUND(L5319,0)&lt;=2,"Okay 1-2",ROUND(L5319,0)&lt;=3,"Good 2-3",ROUND(L5319,0)&lt;=4,"Great 3-4",ROUND(L5319,0)&lt;=5,"Excellent 4-5")</f>
        <v>Great 3-4</v>
      </c>
      <c r="Z5319" t="str">
        <f t="shared" si="83"/>
        <v>1000-2000</v>
      </c>
    </row>
    <row r="5320" spans="1:26" x14ac:dyDescent="0.3">
      <c r="A5320">
        <v>18357940</v>
      </c>
      <c r="B5320" t="s">
        <v>7624</v>
      </c>
      <c r="C5320">
        <v>1</v>
      </c>
      <c r="D5320" t="s">
        <v>14</v>
      </c>
      <c r="E5320" t="s">
        <v>15</v>
      </c>
      <c r="F5320" t="s">
        <v>21</v>
      </c>
      <c r="G5320" t="s">
        <v>21</v>
      </c>
      <c r="H5320" t="s">
        <v>16</v>
      </c>
      <c r="I5320">
        <v>3</v>
      </c>
      <c r="J5320">
        <v>242</v>
      </c>
      <c r="K5320">
        <v>1800</v>
      </c>
      <c r="L5320">
        <v>4.7</v>
      </c>
      <c r="M5320" t="s">
        <v>5234</v>
      </c>
      <c r="N5320" t="str">
        <f>SUBSTITUTE(Sheet1[[#This Row],[Datekey_Opening]],"_","-")</f>
        <v>2011-4-26</v>
      </c>
      <c r="O5320">
        <f>YEAR(Sheet1[[#This Row],[Date]])</f>
        <v>2011</v>
      </c>
      <c r="P5320" t="str">
        <f>LOOKUP(Sheet1[[#This Row],[CountryCode]],$AI$4:$AI$18,$AJ$4:$AJ$18)</f>
        <v>India</v>
      </c>
      <c r="Q5320">
        <f>MONTH(Sheet1[[#This Row],[Date]])</f>
        <v>4</v>
      </c>
      <c r="R5320" t="str">
        <f>TEXT(Sheet1[[#This Row],[Date]],"MMMM")</f>
        <v>April</v>
      </c>
      <c r="S5320" t="str">
        <f>TEXT(Sheet1[[#This Row],[Date]],"YYYY-MMM")</f>
        <v>2011-Apr</v>
      </c>
      <c r="T5320">
        <f>WEEKDAY(Sheet1[[#This Row],[Date]])</f>
        <v>3</v>
      </c>
      <c r="U5320" t="str">
        <f>TEXT(Sheet1[[#This Row],[Date]],"DDDD")</f>
        <v>Tuesday</v>
      </c>
      <c r="V5320" t="str">
        <f>"FM"&amp;MOD(MONTH(Sheet1[[#This Row],[Date]])-4,12)+1</f>
        <v>FM1</v>
      </c>
      <c r="W5320" t="str">
        <f>"Q"&amp;ROUNDUP(MONTH(Sheet1[[#This Row],[Date]])/3,0)</f>
        <v>Q2</v>
      </c>
      <c r="X5320" t="str">
        <f>"Q"&amp;INT(MOD(MONTH(Sheet1[[#This Row],[Date]])-4,12/3)+1)</f>
        <v>Q1</v>
      </c>
      <c r="Y5320" t="str" cm="1">
        <f t="array" ref="Y5320">_xlfn.IFS(ROUND(L5320,0)&lt;=1,"Need to improve 0-1",ROUND(L5320,0)&lt;=2,"Okay 1-2",ROUND(L5320,0)&lt;=3,"Good 2-3",ROUND(L5320,0)&lt;=4,"Great 3-4",ROUND(L5320,0)&lt;=5,"Excellent 4-5")</f>
        <v>Excellent 4-5</v>
      </c>
      <c r="Z5320" t="str">
        <f t="shared" si="83"/>
        <v>1000-2000</v>
      </c>
    </row>
    <row r="5321" spans="1:26" x14ac:dyDescent="0.3">
      <c r="A5321">
        <v>3800016</v>
      </c>
      <c r="B5321" t="s">
        <v>7625</v>
      </c>
      <c r="C5321">
        <v>1</v>
      </c>
      <c r="D5321" t="s">
        <v>7626</v>
      </c>
      <c r="E5321" t="s">
        <v>7627</v>
      </c>
      <c r="F5321" t="s">
        <v>16</v>
      </c>
      <c r="G5321" t="s">
        <v>16</v>
      </c>
      <c r="H5321" t="s">
        <v>16</v>
      </c>
      <c r="I5321">
        <v>4</v>
      </c>
      <c r="J5321">
        <v>204</v>
      </c>
      <c r="K5321">
        <v>1500</v>
      </c>
      <c r="L5321">
        <v>4.0999999999999996</v>
      </c>
      <c r="M5321" t="s">
        <v>6084</v>
      </c>
      <c r="N5321" t="str">
        <f>SUBSTITUTE(Sheet1[[#This Row],[Datekey_Opening]],"_","-")</f>
        <v>2015-6-24</v>
      </c>
      <c r="O5321">
        <f>YEAR(Sheet1[[#This Row],[Date]])</f>
        <v>2015</v>
      </c>
      <c r="P5321" t="str">
        <f>LOOKUP(Sheet1[[#This Row],[CountryCode]],$AI$4:$AI$18,$AJ$4:$AJ$18)</f>
        <v>India</v>
      </c>
      <c r="Q5321">
        <f>MONTH(Sheet1[[#This Row],[Date]])</f>
        <v>6</v>
      </c>
      <c r="R5321" t="str">
        <f>TEXT(Sheet1[[#This Row],[Date]],"MMMM")</f>
        <v>June</v>
      </c>
      <c r="S5321" t="str">
        <f>TEXT(Sheet1[[#This Row],[Date]],"YYYY-MMM")</f>
        <v>2015-Jun</v>
      </c>
      <c r="T5321">
        <f>WEEKDAY(Sheet1[[#This Row],[Date]])</f>
        <v>4</v>
      </c>
      <c r="U5321" t="str">
        <f>TEXT(Sheet1[[#This Row],[Date]],"DDDD")</f>
        <v>Wednesday</v>
      </c>
      <c r="V5321" t="str">
        <f>"FM"&amp;MOD(MONTH(Sheet1[[#This Row],[Date]])-4,12)+1</f>
        <v>FM3</v>
      </c>
      <c r="W5321" t="str">
        <f>"Q"&amp;ROUNDUP(MONTH(Sheet1[[#This Row],[Date]])/3,0)</f>
        <v>Q2</v>
      </c>
      <c r="X5321" t="str">
        <f>"Q"&amp;INT(MOD(MONTH(Sheet1[[#This Row],[Date]])-4,12/3)+1)</f>
        <v>Q3</v>
      </c>
      <c r="Y5321" t="str" cm="1">
        <f t="array" ref="Y5321">_xlfn.IFS(ROUND(L5321,0)&lt;=1,"Need to improve 0-1",ROUND(L5321,0)&lt;=2,"Okay 1-2",ROUND(L5321,0)&lt;=3,"Good 2-3",ROUND(L5321,0)&lt;=4,"Great 3-4",ROUND(L5321,0)&lt;=5,"Excellent 4-5")</f>
        <v>Great 3-4</v>
      </c>
      <c r="Z5321" t="str">
        <f t="shared" si="83"/>
        <v>1000-2000</v>
      </c>
    </row>
    <row r="5322" spans="1:26" x14ac:dyDescent="0.3">
      <c r="A5322">
        <v>2800042</v>
      </c>
      <c r="B5322" t="s">
        <v>7628</v>
      </c>
      <c r="C5322">
        <v>1</v>
      </c>
      <c r="D5322" t="s">
        <v>7629</v>
      </c>
      <c r="E5322" t="s">
        <v>7630</v>
      </c>
      <c r="F5322" t="s">
        <v>16</v>
      </c>
      <c r="G5322" t="s">
        <v>16</v>
      </c>
      <c r="H5322" t="s">
        <v>16</v>
      </c>
      <c r="I5322">
        <v>4</v>
      </c>
      <c r="J5322">
        <v>74</v>
      </c>
      <c r="K5322">
        <v>1500</v>
      </c>
      <c r="L5322">
        <v>3.8</v>
      </c>
      <c r="M5322" t="s">
        <v>121</v>
      </c>
      <c r="N5322" t="str">
        <f>SUBSTITUTE(Sheet1[[#This Row],[Datekey_Opening]],"_","-")</f>
        <v>2015-6-19</v>
      </c>
      <c r="O5322">
        <f>YEAR(Sheet1[[#This Row],[Date]])</f>
        <v>2015</v>
      </c>
      <c r="P5322" t="str">
        <f>LOOKUP(Sheet1[[#This Row],[CountryCode]],$AI$4:$AI$18,$AJ$4:$AJ$18)</f>
        <v>India</v>
      </c>
      <c r="Q5322">
        <f>MONTH(Sheet1[[#This Row],[Date]])</f>
        <v>6</v>
      </c>
      <c r="R5322" t="str">
        <f>TEXT(Sheet1[[#This Row],[Date]],"MMMM")</f>
        <v>June</v>
      </c>
      <c r="S5322" t="str">
        <f>TEXT(Sheet1[[#This Row],[Date]],"YYYY-MMM")</f>
        <v>2015-Jun</v>
      </c>
      <c r="T5322">
        <f>WEEKDAY(Sheet1[[#This Row],[Date]])</f>
        <v>6</v>
      </c>
      <c r="U5322" t="str">
        <f>TEXT(Sheet1[[#This Row],[Date]],"DDDD")</f>
        <v>Friday</v>
      </c>
      <c r="V5322" t="str">
        <f>"FM"&amp;MOD(MONTH(Sheet1[[#This Row],[Date]])-4,12)+1</f>
        <v>FM3</v>
      </c>
      <c r="W5322" t="str">
        <f>"Q"&amp;ROUNDUP(MONTH(Sheet1[[#This Row],[Date]])/3,0)</f>
        <v>Q2</v>
      </c>
      <c r="X5322" t="str">
        <f>"Q"&amp;INT(MOD(MONTH(Sheet1[[#This Row],[Date]])-4,12/3)+1)</f>
        <v>Q3</v>
      </c>
      <c r="Y5322" t="str" cm="1">
        <f t="array" ref="Y5322">_xlfn.IFS(ROUND(L5322,0)&lt;=1,"Need to improve 0-1",ROUND(L5322,0)&lt;=2,"Okay 1-2",ROUND(L5322,0)&lt;=3,"Good 2-3",ROUND(L5322,0)&lt;=4,"Great 3-4",ROUND(L5322,0)&lt;=5,"Excellent 4-5")</f>
        <v>Great 3-4</v>
      </c>
      <c r="Z5322" t="str">
        <f t="shared" si="83"/>
        <v>1000-2000</v>
      </c>
    </row>
    <row r="5323" spans="1:26" x14ac:dyDescent="0.3">
      <c r="A5323">
        <v>306815</v>
      </c>
      <c r="B5323" t="s">
        <v>7631</v>
      </c>
      <c r="C5323">
        <v>1</v>
      </c>
      <c r="D5323" t="s">
        <v>14</v>
      </c>
      <c r="E5323" t="s">
        <v>15</v>
      </c>
      <c r="F5323" t="s">
        <v>21</v>
      </c>
      <c r="G5323" t="s">
        <v>16</v>
      </c>
      <c r="H5323" t="s">
        <v>16</v>
      </c>
      <c r="I5323">
        <v>3</v>
      </c>
      <c r="J5323">
        <v>26</v>
      </c>
      <c r="K5323">
        <v>1000</v>
      </c>
      <c r="L5323">
        <v>3.5</v>
      </c>
      <c r="M5323" t="s">
        <v>7632</v>
      </c>
      <c r="N5323" t="str">
        <f>SUBSTITUTE(Sheet1[[#This Row],[Datekey_Opening]],"_","-")</f>
        <v>2013-3-18</v>
      </c>
      <c r="O5323">
        <f>YEAR(Sheet1[[#This Row],[Date]])</f>
        <v>2013</v>
      </c>
      <c r="P5323" t="str">
        <f>LOOKUP(Sheet1[[#This Row],[CountryCode]],$AI$4:$AI$18,$AJ$4:$AJ$18)</f>
        <v>India</v>
      </c>
      <c r="Q5323">
        <f>MONTH(Sheet1[[#This Row],[Date]])</f>
        <v>3</v>
      </c>
      <c r="R5323" t="str">
        <f>TEXT(Sheet1[[#This Row],[Date]],"MMMM")</f>
        <v>March</v>
      </c>
      <c r="S5323" t="str">
        <f>TEXT(Sheet1[[#This Row],[Date]],"YYYY-MMM")</f>
        <v>2013-Mar</v>
      </c>
      <c r="T5323">
        <f>WEEKDAY(Sheet1[[#This Row],[Date]])</f>
        <v>2</v>
      </c>
      <c r="U5323" t="str">
        <f>TEXT(Sheet1[[#This Row],[Date]],"DDDD")</f>
        <v>Monday</v>
      </c>
      <c r="V5323" t="str">
        <f>"FM"&amp;MOD(MONTH(Sheet1[[#This Row],[Date]])-4,12)+1</f>
        <v>FM12</v>
      </c>
      <c r="W5323" t="str">
        <f>"Q"&amp;ROUNDUP(MONTH(Sheet1[[#This Row],[Date]])/3,0)</f>
        <v>Q1</v>
      </c>
      <c r="X5323" t="str">
        <f>"Q"&amp;INT(MOD(MONTH(Sheet1[[#This Row],[Date]])-4,12/3)+1)</f>
        <v>Q4</v>
      </c>
      <c r="Y5323" t="str" cm="1">
        <f t="array" ref="Y5323">_xlfn.IFS(ROUND(L5323,0)&lt;=1,"Need to improve 0-1",ROUND(L5323,0)&lt;=2,"Okay 1-2",ROUND(L5323,0)&lt;=3,"Good 2-3",ROUND(L5323,0)&lt;=4,"Great 3-4",ROUND(L5323,0)&lt;=5,"Excellent 4-5")</f>
        <v>Great 3-4</v>
      </c>
      <c r="Z5323" t="str">
        <f t="shared" si="83"/>
        <v>1000-2000</v>
      </c>
    </row>
    <row r="5324" spans="1:26" x14ac:dyDescent="0.3">
      <c r="A5324">
        <v>2300058</v>
      </c>
      <c r="B5324" t="s">
        <v>7633</v>
      </c>
      <c r="C5324">
        <v>1</v>
      </c>
      <c r="D5324" t="s">
        <v>7620</v>
      </c>
      <c r="E5324" t="s">
        <v>7634</v>
      </c>
      <c r="F5324" t="s">
        <v>16</v>
      </c>
      <c r="G5324" t="s">
        <v>16</v>
      </c>
      <c r="H5324" t="s">
        <v>16</v>
      </c>
      <c r="I5324">
        <v>4</v>
      </c>
      <c r="J5324">
        <v>155</v>
      </c>
      <c r="K5324">
        <v>1500</v>
      </c>
      <c r="L5324">
        <v>4.3</v>
      </c>
      <c r="M5324" t="s">
        <v>6625</v>
      </c>
      <c r="N5324" t="str">
        <f>SUBSTITUTE(Sheet1[[#This Row],[Datekey_Opening]],"_","-")</f>
        <v>2018-5-15</v>
      </c>
      <c r="O5324">
        <f>YEAR(Sheet1[[#This Row],[Date]])</f>
        <v>2018</v>
      </c>
      <c r="P5324" t="str">
        <f>LOOKUP(Sheet1[[#This Row],[CountryCode]],$AI$4:$AI$18,$AJ$4:$AJ$18)</f>
        <v>India</v>
      </c>
      <c r="Q5324">
        <f>MONTH(Sheet1[[#This Row],[Date]])</f>
        <v>5</v>
      </c>
      <c r="R5324" t="str">
        <f>TEXT(Sheet1[[#This Row],[Date]],"MMMM")</f>
        <v>May</v>
      </c>
      <c r="S5324" t="str">
        <f>TEXT(Sheet1[[#This Row],[Date]],"YYYY-MMM")</f>
        <v>2018-May</v>
      </c>
      <c r="T5324">
        <f>WEEKDAY(Sheet1[[#This Row],[Date]])</f>
        <v>3</v>
      </c>
      <c r="U5324" t="str">
        <f>TEXT(Sheet1[[#This Row],[Date]],"DDDD")</f>
        <v>Tuesday</v>
      </c>
      <c r="V5324" t="str">
        <f>"FM"&amp;MOD(MONTH(Sheet1[[#This Row],[Date]])-4,12)+1</f>
        <v>FM2</v>
      </c>
      <c r="W5324" t="str">
        <f>"Q"&amp;ROUNDUP(MONTH(Sheet1[[#This Row],[Date]])/3,0)</f>
        <v>Q2</v>
      </c>
      <c r="X5324" t="str">
        <f>"Q"&amp;INT(MOD(MONTH(Sheet1[[#This Row],[Date]])-4,12/3)+1)</f>
        <v>Q2</v>
      </c>
      <c r="Y5324" t="str" cm="1">
        <f t="array" ref="Y5324">_xlfn.IFS(ROUND(L5324,0)&lt;=1,"Need to improve 0-1",ROUND(L5324,0)&lt;=2,"Okay 1-2",ROUND(L5324,0)&lt;=3,"Good 2-3",ROUND(L5324,0)&lt;=4,"Great 3-4",ROUND(L5324,0)&lt;=5,"Excellent 4-5")</f>
        <v>Great 3-4</v>
      </c>
      <c r="Z5324" t="str">
        <f t="shared" si="83"/>
        <v>1000-2000</v>
      </c>
    </row>
    <row r="5325" spans="1:26" x14ac:dyDescent="0.3">
      <c r="A5325">
        <v>18420456</v>
      </c>
      <c r="B5325" t="s">
        <v>7635</v>
      </c>
      <c r="C5325">
        <v>1</v>
      </c>
      <c r="D5325" t="s">
        <v>14</v>
      </c>
      <c r="E5325" t="s">
        <v>15</v>
      </c>
      <c r="F5325" t="s">
        <v>21</v>
      </c>
      <c r="G5325" t="s">
        <v>16</v>
      </c>
      <c r="H5325" t="s">
        <v>16</v>
      </c>
      <c r="I5325">
        <v>3</v>
      </c>
      <c r="J5325">
        <v>128</v>
      </c>
      <c r="K5325">
        <v>1300</v>
      </c>
      <c r="L5325">
        <v>4.5999999999999996</v>
      </c>
      <c r="M5325" t="s">
        <v>5801</v>
      </c>
      <c r="N5325" t="str">
        <f>SUBSTITUTE(Sheet1[[#This Row],[Datekey_Opening]],"_","-")</f>
        <v>2017-2-3</v>
      </c>
      <c r="O5325">
        <f>YEAR(Sheet1[[#This Row],[Date]])</f>
        <v>2017</v>
      </c>
      <c r="P5325" t="str">
        <f>LOOKUP(Sheet1[[#This Row],[CountryCode]],$AI$4:$AI$18,$AJ$4:$AJ$18)</f>
        <v>India</v>
      </c>
      <c r="Q5325">
        <f>MONTH(Sheet1[[#This Row],[Date]])</f>
        <v>2</v>
      </c>
      <c r="R5325" t="str">
        <f>TEXT(Sheet1[[#This Row],[Date]],"MMMM")</f>
        <v>February</v>
      </c>
      <c r="S5325" t="str">
        <f>TEXT(Sheet1[[#This Row],[Date]],"YYYY-MMM")</f>
        <v>2017-Feb</v>
      </c>
      <c r="T5325">
        <f>WEEKDAY(Sheet1[[#This Row],[Date]])</f>
        <v>6</v>
      </c>
      <c r="U5325" t="str">
        <f>TEXT(Sheet1[[#This Row],[Date]],"DDDD")</f>
        <v>Friday</v>
      </c>
      <c r="V5325" t="str">
        <f>"FM"&amp;MOD(MONTH(Sheet1[[#This Row],[Date]])-4,12)+1</f>
        <v>FM11</v>
      </c>
      <c r="W5325" t="str">
        <f>"Q"&amp;ROUNDUP(MONTH(Sheet1[[#This Row],[Date]])/3,0)</f>
        <v>Q1</v>
      </c>
      <c r="X5325" t="str">
        <f>"Q"&amp;INT(MOD(MONTH(Sheet1[[#This Row],[Date]])-4,12/3)+1)</f>
        <v>Q3</v>
      </c>
      <c r="Y5325" t="str" cm="1">
        <f t="array" ref="Y5325">_xlfn.IFS(ROUND(L5325,0)&lt;=1,"Need to improve 0-1",ROUND(L5325,0)&lt;=2,"Okay 1-2",ROUND(L5325,0)&lt;=3,"Good 2-3",ROUND(L5325,0)&lt;=4,"Great 3-4",ROUND(L5325,0)&lt;=5,"Excellent 4-5")</f>
        <v>Excellent 4-5</v>
      </c>
      <c r="Z5325" t="str">
        <f t="shared" si="83"/>
        <v>1000-2000</v>
      </c>
    </row>
    <row r="5326" spans="1:26" x14ac:dyDescent="0.3">
      <c r="A5326">
        <v>18445790</v>
      </c>
      <c r="B5326" t="s">
        <v>7636</v>
      </c>
      <c r="C5326">
        <v>1</v>
      </c>
      <c r="D5326" t="s">
        <v>14</v>
      </c>
      <c r="E5326" t="s">
        <v>15</v>
      </c>
      <c r="F5326" t="s">
        <v>16</v>
      </c>
      <c r="G5326" t="s">
        <v>16</v>
      </c>
      <c r="H5326" t="s">
        <v>16</v>
      </c>
      <c r="I5326">
        <v>3</v>
      </c>
      <c r="J5326">
        <v>83</v>
      </c>
      <c r="K5326">
        <v>1400</v>
      </c>
      <c r="L5326">
        <v>4.8</v>
      </c>
      <c r="M5326" t="s">
        <v>4014</v>
      </c>
      <c r="N5326" t="str">
        <f>SUBSTITUTE(Sheet1[[#This Row],[Datekey_Opening]],"_","-")</f>
        <v>2014-1-19</v>
      </c>
      <c r="O5326">
        <f>YEAR(Sheet1[[#This Row],[Date]])</f>
        <v>2014</v>
      </c>
      <c r="P5326" t="str">
        <f>LOOKUP(Sheet1[[#This Row],[CountryCode]],$AI$4:$AI$18,$AJ$4:$AJ$18)</f>
        <v>India</v>
      </c>
      <c r="Q5326">
        <f>MONTH(Sheet1[[#This Row],[Date]])</f>
        <v>1</v>
      </c>
      <c r="R5326" t="str">
        <f>TEXT(Sheet1[[#This Row],[Date]],"MMMM")</f>
        <v>January</v>
      </c>
      <c r="S5326" t="str">
        <f>TEXT(Sheet1[[#This Row],[Date]],"YYYY-MMM")</f>
        <v>2014-Jan</v>
      </c>
      <c r="T5326">
        <f>WEEKDAY(Sheet1[[#This Row],[Date]])</f>
        <v>1</v>
      </c>
      <c r="U5326" t="str">
        <f>TEXT(Sheet1[[#This Row],[Date]],"DDDD")</f>
        <v>Sunday</v>
      </c>
      <c r="V5326" t="str">
        <f>"FM"&amp;MOD(MONTH(Sheet1[[#This Row],[Date]])-4,12)+1</f>
        <v>FM10</v>
      </c>
      <c r="W5326" t="str">
        <f>"Q"&amp;ROUNDUP(MONTH(Sheet1[[#This Row],[Date]])/3,0)</f>
        <v>Q1</v>
      </c>
      <c r="X5326" t="str">
        <f>"Q"&amp;INT(MOD(MONTH(Sheet1[[#This Row],[Date]])-4,12/3)+1)</f>
        <v>Q2</v>
      </c>
      <c r="Y5326" t="str" cm="1">
        <f t="array" ref="Y5326">_xlfn.IFS(ROUND(L5326,0)&lt;=1,"Need to improve 0-1",ROUND(L5326,0)&lt;=2,"Okay 1-2",ROUND(L5326,0)&lt;=3,"Good 2-3",ROUND(L5326,0)&lt;=4,"Great 3-4",ROUND(L5326,0)&lt;=5,"Excellent 4-5")</f>
        <v>Excellent 4-5</v>
      </c>
      <c r="Z5326" t="str">
        <f t="shared" si="83"/>
        <v>1000-2000</v>
      </c>
    </row>
    <row r="5327" spans="1:26" x14ac:dyDescent="0.3">
      <c r="A5327">
        <v>301998</v>
      </c>
      <c r="B5327" t="s">
        <v>2055</v>
      </c>
      <c r="C5327">
        <v>1</v>
      </c>
      <c r="D5327" t="s">
        <v>14</v>
      </c>
      <c r="E5327" t="s">
        <v>15</v>
      </c>
      <c r="F5327" t="s">
        <v>21</v>
      </c>
      <c r="G5327" t="s">
        <v>21</v>
      </c>
      <c r="H5327" t="s">
        <v>16</v>
      </c>
      <c r="I5327">
        <v>3</v>
      </c>
      <c r="J5327">
        <v>1252</v>
      </c>
      <c r="K5327">
        <v>1600</v>
      </c>
      <c r="L5327">
        <v>4.3</v>
      </c>
      <c r="M5327" t="s">
        <v>1122</v>
      </c>
      <c r="N5327" t="str">
        <f>SUBSTITUTE(Sheet1[[#This Row],[Datekey_Opening]],"_","-")</f>
        <v>2017-1-21</v>
      </c>
      <c r="O5327">
        <f>YEAR(Sheet1[[#This Row],[Date]])</f>
        <v>2017</v>
      </c>
      <c r="P5327" t="str">
        <f>LOOKUP(Sheet1[[#This Row],[CountryCode]],$AI$4:$AI$18,$AJ$4:$AJ$18)</f>
        <v>India</v>
      </c>
      <c r="Q5327">
        <f>MONTH(Sheet1[[#This Row],[Date]])</f>
        <v>1</v>
      </c>
      <c r="R5327" t="str">
        <f>TEXT(Sheet1[[#This Row],[Date]],"MMMM")</f>
        <v>January</v>
      </c>
      <c r="S5327" t="str">
        <f>TEXT(Sheet1[[#This Row],[Date]],"YYYY-MMM")</f>
        <v>2017-Jan</v>
      </c>
      <c r="T5327">
        <f>WEEKDAY(Sheet1[[#This Row],[Date]])</f>
        <v>7</v>
      </c>
      <c r="U5327" t="str">
        <f>TEXT(Sheet1[[#This Row],[Date]],"DDDD")</f>
        <v>Saturday</v>
      </c>
      <c r="V5327" t="str">
        <f>"FM"&amp;MOD(MONTH(Sheet1[[#This Row],[Date]])-4,12)+1</f>
        <v>FM10</v>
      </c>
      <c r="W5327" t="str">
        <f>"Q"&amp;ROUNDUP(MONTH(Sheet1[[#This Row],[Date]])/3,0)</f>
        <v>Q1</v>
      </c>
      <c r="X5327" t="str">
        <f>"Q"&amp;INT(MOD(MONTH(Sheet1[[#This Row],[Date]])-4,12/3)+1)</f>
        <v>Q2</v>
      </c>
      <c r="Y5327" t="str" cm="1">
        <f t="array" ref="Y5327">_xlfn.IFS(ROUND(L5327,0)&lt;=1,"Need to improve 0-1",ROUND(L5327,0)&lt;=2,"Okay 1-2",ROUND(L5327,0)&lt;=3,"Good 2-3",ROUND(L5327,0)&lt;=4,"Great 3-4",ROUND(L5327,0)&lt;=5,"Excellent 4-5")</f>
        <v>Great 3-4</v>
      </c>
      <c r="Z5327" t="str">
        <f t="shared" si="83"/>
        <v>1000-2000</v>
      </c>
    </row>
    <row r="5328" spans="1:26" x14ac:dyDescent="0.3">
      <c r="A5328">
        <v>3000016</v>
      </c>
      <c r="B5328" t="s">
        <v>7637</v>
      </c>
      <c r="C5328">
        <v>1</v>
      </c>
      <c r="D5328" t="s">
        <v>7638</v>
      </c>
      <c r="E5328" t="s">
        <v>7639</v>
      </c>
      <c r="F5328" t="s">
        <v>16</v>
      </c>
      <c r="G5328" t="s">
        <v>16</v>
      </c>
      <c r="H5328" t="s">
        <v>16</v>
      </c>
      <c r="I5328">
        <v>4</v>
      </c>
      <c r="J5328">
        <v>215</v>
      </c>
      <c r="K5328">
        <v>1500</v>
      </c>
      <c r="L5328">
        <v>4</v>
      </c>
      <c r="M5328" t="s">
        <v>4629</v>
      </c>
      <c r="N5328" t="str">
        <f>SUBSTITUTE(Sheet1[[#This Row],[Datekey_Opening]],"_","-")</f>
        <v>2014-4-12</v>
      </c>
      <c r="O5328">
        <f>YEAR(Sheet1[[#This Row],[Date]])</f>
        <v>2014</v>
      </c>
      <c r="P5328" t="str">
        <f>LOOKUP(Sheet1[[#This Row],[CountryCode]],$AI$4:$AI$18,$AJ$4:$AJ$18)</f>
        <v>India</v>
      </c>
      <c r="Q5328">
        <f>MONTH(Sheet1[[#This Row],[Date]])</f>
        <v>4</v>
      </c>
      <c r="R5328" t="str">
        <f>TEXT(Sheet1[[#This Row],[Date]],"MMMM")</f>
        <v>April</v>
      </c>
      <c r="S5328" t="str">
        <f>TEXT(Sheet1[[#This Row],[Date]],"YYYY-MMM")</f>
        <v>2014-Apr</v>
      </c>
      <c r="T5328">
        <f>WEEKDAY(Sheet1[[#This Row],[Date]])</f>
        <v>7</v>
      </c>
      <c r="U5328" t="str">
        <f>TEXT(Sheet1[[#This Row],[Date]],"DDDD")</f>
        <v>Saturday</v>
      </c>
      <c r="V5328" t="str">
        <f>"FM"&amp;MOD(MONTH(Sheet1[[#This Row],[Date]])-4,12)+1</f>
        <v>FM1</v>
      </c>
      <c r="W5328" t="str">
        <f>"Q"&amp;ROUNDUP(MONTH(Sheet1[[#This Row],[Date]])/3,0)</f>
        <v>Q2</v>
      </c>
      <c r="X5328" t="str">
        <f>"Q"&amp;INT(MOD(MONTH(Sheet1[[#This Row],[Date]])-4,12/3)+1)</f>
        <v>Q1</v>
      </c>
      <c r="Y5328" t="str" cm="1">
        <f t="array" ref="Y5328">_xlfn.IFS(ROUND(L5328,0)&lt;=1,"Need to improve 0-1",ROUND(L5328,0)&lt;=2,"Okay 1-2",ROUND(L5328,0)&lt;=3,"Good 2-3",ROUND(L5328,0)&lt;=4,"Great 3-4",ROUND(L5328,0)&lt;=5,"Excellent 4-5")</f>
        <v>Great 3-4</v>
      </c>
      <c r="Z5328" t="str">
        <f t="shared" si="83"/>
        <v>1000-2000</v>
      </c>
    </row>
    <row r="5329" spans="1:26" x14ac:dyDescent="0.3">
      <c r="A5329">
        <v>310032</v>
      </c>
      <c r="B5329" t="s">
        <v>7640</v>
      </c>
      <c r="C5329">
        <v>1</v>
      </c>
      <c r="D5329" t="s">
        <v>14</v>
      </c>
      <c r="E5329" t="s">
        <v>15</v>
      </c>
      <c r="F5329" t="s">
        <v>21</v>
      </c>
      <c r="G5329" t="s">
        <v>16</v>
      </c>
      <c r="H5329" t="s">
        <v>16</v>
      </c>
      <c r="I5329">
        <v>3</v>
      </c>
      <c r="J5329">
        <v>9</v>
      </c>
      <c r="K5329">
        <v>1500</v>
      </c>
      <c r="L5329">
        <v>3.1</v>
      </c>
      <c r="M5329" t="s">
        <v>7641</v>
      </c>
      <c r="N5329" t="str">
        <f>SUBSTITUTE(Sheet1[[#This Row],[Datekey_Opening]],"_","-")</f>
        <v>2014-11-2</v>
      </c>
      <c r="O5329">
        <f>YEAR(Sheet1[[#This Row],[Date]])</f>
        <v>2014</v>
      </c>
      <c r="P5329" t="str">
        <f>LOOKUP(Sheet1[[#This Row],[CountryCode]],$AI$4:$AI$18,$AJ$4:$AJ$18)</f>
        <v>India</v>
      </c>
      <c r="Q5329">
        <f>MONTH(Sheet1[[#This Row],[Date]])</f>
        <v>11</v>
      </c>
      <c r="R5329" t="str">
        <f>TEXT(Sheet1[[#This Row],[Date]],"MMMM")</f>
        <v>November</v>
      </c>
      <c r="S5329" t="str">
        <f>TEXT(Sheet1[[#This Row],[Date]],"YYYY-MMM")</f>
        <v>2014-Nov</v>
      </c>
      <c r="T5329">
        <f>WEEKDAY(Sheet1[[#This Row],[Date]])</f>
        <v>1</v>
      </c>
      <c r="U5329" t="str">
        <f>TEXT(Sheet1[[#This Row],[Date]],"DDDD")</f>
        <v>Sunday</v>
      </c>
      <c r="V5329" t="str">
        <f>"FM"&amp;MOD(MONTH(Sheet1[[#This Row],[Date]])-4,12)+1</f>
        <v>FM8</v>
      </c>
      <c r="W5329" t="str">
        <f>"Q"&amp;ROUNDUP(MONTH(Sheet1[[#This Row],[Date]])/3,0)</f>
        <v>Q4</v>
      </c>
      <c r="X5329" t="str">
        <f>"Q"&amp;INT(MOD(MONTH(Sheet1[[#This Row],[Date]])-4,12/3)+1)</f>
        <v>Q4</v>
      </c>
      <c r="Y5329" t="str" cm="1">
        <f t="array" ref="Y5329">_xlfn.IFS(ROUND(L5329,0)&lt;=1,"Need to improve 0-1",ROUND(L5329,0)&lt;=2,"Okay 1-2",ROUND(L5329,0)&lt;=3,"Good 2-3",ROUND(L5329,0)&lt;=4,"Great 3-4",ROUND(L5329,0)&lt;=5,"Excellent 4-5")</f>
        <v>Good 2-3</v>
      </c>
      <c r="Z5329" t="str">
        <f t="shared" si="83"/>
        <v>1000-2000</v>
      </c>
    </row>
    <row r="5330" spans="1:26" x14ac:dyDescent="0.3">
      <c r="A5330">
        <v>18421051</v>
      </c>
      <c r="B5330" t="s">
        <v>7642</v>
      </c>
      <c r="C5330">
        <v>1</v>
      </c>
      <c r="D5330" t="s">
        <v>14</v>
      </c>
      <c r="E5330" t="s">
        <v>15</v>
      </c>
      <c r="F5330" t="s">
        <v>21</v>
      </c>
      <c r="G5330" t="s">
        <v>16</v>
      </c>
      <c r="H5330" t="s">
        <v>16</v>
      </c>
      <c r="I5330">
        <v>3</v>
      </c>
      <c r="J5330">
        <v>64</v>
      </c>
      <c r="K5330">
        <v>1600</v>
      </c>
      <c r="L5330">
        <v>4.4000000000000004</v>
      </c>
      <c r="M5330" t="s">
        <v>1882</v>
      </c>
      <c r="N5330" t="str">
        <f>SUBSTITUTE(Sheet1[[#This Row],[Datekey_Opening]],"_","-")</f>
        <v>2014-11-25</v>
      </c>
      <c r="O5330">
        <f>YEAR(Sheet1[[#This Row],[Date]])</f>
        <v>2014</v>
      </c>
      <c r="P5330" t="str">
        <f>LOOKUP(Sheet1[[#This Row],[CountryCode]],$AI$4:$AI$18,$AJ$4:$AJ$18)</f>
        <v>India</v>
      </c>
      <c r="Q5330">
        <f>MONTH(Sheet1[[#This Row],[Date]])</f>
        <v>11</v>
      </c>
      <c r="R5330" t="str">
        <f>TEXT(Sheet1[[#This Row],[Date]],"MMMM")</f>
        <v>November</v>
      </c>
      <c r="S5330" t="str">
        <f>TEXT(Sheet1[[#This Row],[Date]],"YYYY-MMM")</f>
        <v>2014-Nov</v>
      </c>
      <c r="T5330">
        <f>WEEKDAY(Sheet1[[#This Row],[Date]])</f>
        <v>3</v>
      </c>
      <c r="U5330" t="str">
        <f>TEXT(Sheet1[[#This Row],[Date]],"DDDD")</f>
        <v>Tuesday</v>
      </c>
      <c r="V5330" t="str">
        <f>"FM"&amp;MOD(MONTH(Sheet1[[#This Row],[Date]])-4,12)+1</f>
        <v>FM8</v>
      </c>
      <c r="W5330" t="str">
        <f>"Q"&amp;ROUNDUP(MONTH(Sheet1[[#This Row],[Date]])/3,0)</f>
        <v>Q4</v>
      </c>
      <c r="X5330" t="str">
        <f>"Q"&amp;INT(MOD(MONTH(Sheet1[[#This Row],[Date]])-4,12/3)+1)</f>
        <v>Q4</v>
      </c>
      <c r="Y5330" t="str" cm="1">
        <f t="array" ref="Y5330">_xlfn.IFS(ROUND(L5330,0)&lt;=1,"Need to improve 0-1",ROUND(L5330,0)&lt;=2,"Okay 1-2",ROUND(L5330,0)&lt;=3,"Good 2-3",ROUND(L5330,0)&lt;=4,"Great 3-4",ROUND(L5330,0)&lt;=5,"Excellent 4-5")</f>
        <v>Great 3-4</v>
      </c>
      <c r="Z5330" t="str">
        <f t="shared" si="83"/>
        <v>1000-2000</v>
      </c>
    </row>
    <row r="5331" spans="1:26" x14ac:dyDescent="0.3">
      <c r="A5331">
        <v>130230</v>
      </c>
      <c r="B5331" t="s">
        <v>7643</v>
      </c>
      <c r="C5331">
        <v>1</v>
      </c>
      <c r="D5331" t="s">
        <v>2207</v>
      </c>
      <c r="E5331" t="s">
        <v>7644</v>
      </c>
      <c r="F5331" t="s">
        <v>16</v>
      </c>
      <c r="G5331" t="s">
        <v>16</v>
      </c>
      <c r="H5331" t="s">
        <v>16</v>
      </c>
      <c r="I5331">
        <v>4</v>
      </c>
      <c r="J5331">
        <v>1681</v>
      </c>
      <c r="K5331">
        <v>1500</v>
      </c>
      <c r="L5331">
        <v>3.5</v>
      </c>
      <c r="M5331" t="s">
        <v>752</v>
      </c>
      <c r="N5331" t="str">
        <f>SUBSTITUTE(Sheet1[[#This Row],[Datekey_Opening]],"_","-")</f>
        <v>2016-4-8</v>
      </c>
      <c r="O5331">
        <f>YEAR(Sheet1[[#This Row],[Date]])</f>
        <v>2016</v>
      </c>
      <c r="P5331" t="str">
        <f>LOOKUP(Sheet1[[#This Row],[CountryCode]],$AI$4:$AI$18,$AJ$4:$AJ$18)</f>
        <v>India</v>
      </c>
      <c r="Q5331">
        <f>MONTH(Sheet1[[#This Row],[Date]])</f>
        <v>4</v>
      </c>
      <c r="R5331" t="str">
        <f>TEXT(Sheet1[[#This Row],[Date]],"MMMM")</f>
        <v>April</v>
      </c>
      <c r="S5331" t="str">
        <f>TEXT(Sheet1[[#This Row],[Date]],"YYYY-MMM")</f>
        <v>2016-Apr</v>
      </c>
      <c r="T5331">
        <f>WEEKDAY(Sheet1[[#This Row],[Date]])</f>
        <v>6</v>
      </c>
      <c r="U5331" t="str">
        <f>TEXT(Sheet1[[#This Row],[Date]],"DDDD")</f>
        <v>Friday</v>
      </c>
      <c r="V5331" t="str">
        <f>"FM"&amp;MOD(MONTH(Sheet1[[#This Row],[Date]])-4,12)+1</f>
        <v>FM1</v>
      </c>
      <c r="W5331" t="str">
        <f>"Q"&amp;ROUNDUP(MONTH(Sheet1[[#This Row],[Date]])/3,0)</f>
        <v>Q2</v>
      </c>
      <c r="X5331" t="str">
        <f>"Q"&amp;INT(MOD(MONTH(Sheet1[[#This Row],[Date]])-4,12/3)+1)</f>
        <v>Q1</v>
      </c>
      <c r="Y5331" t="str" cm="1">
        <f t="array" ref="Y5331">_xlfn.IFS(ROUND(L5331,0)&lt;=1,"Need to improve 0-1",ROUND(L5331,0)&lt;=2,"Okay 1-2",ROUND(L5331,0)&lt;=3,"Good 2-3",ROUND(L5331,0)&lt;=4,"Great 3-4",ROUND(L5331,0)&lt;=5,"Excellent 4-5")</f>
        <v>Great 3-4</v>
      </c>
      <c r="Z5331" t="str">
        <f t="shared" si="83"/>
        <v>1000-2000</v>
      </c>
    </row>
    <row r="5332" spans="1:26" x14ac:dyDescent="0.3">
      <c r="A5332">
        <v>1400186</v>
      </c>
      <c r="B5332" t="s">
        <v>7645</v>
      </c>
      <c r="C5332">
        <v>1</v>
      </c>
      <c r="D5332" t="s">
        <v>7646</v>
      </c>
      <c r="E5332" t="s">
        <v>2564</v>
      </c>
      <c r="F5332" t="s">
        <v>16</v>
      </c>
      <c r="G5332" t="s">
        <v>16</v>
      </c>
      <c r="H5332" t="s">
        <v>16</v>
      </c>
      <c r="I5332">
        <v>4</v>
      </c>
      <c r="J5332">
        <v>334</v>
      </c>
      <c r="K5332">
        <v>1500</v>
      </c>
      <c r="L5332">
        <v>4.3</v>
      </c>
      <c r="M5332" t="s">
        <v>5769</v>
      </c>
      <c r="N5332" t="str">
        <f>SUBSTITUTE(Sheet1[[#This Row],[Datekey_Opening]],"_","-")</f>
        <v>2018-3-25</v>
      </c>
      <c r="O5332">
        <f>YEAR(Sheet1[[#This Row],[Date]])</f>
        <v>2018</v>
      </c>
      <c r="P5332" t="str">
        <f>LOOKUP(Sheet1[[#This Row],[CountryCode]],$AI$4:$AI$18,$AJ$4:$AJ$18)</f>
        <v>India</v>
      </c>
      <c r="Q5332">
        <f>MONTH(Sheet1[[#This Row],[Date]])</f>
        <v>3</v>
      </c>
      <c r="R5332" t="str">
        <f>TEXT(Sheet1[[#This Row],[Date]],"MMMM")</f>
        <v>March</v>
      </c>
      <c r="S5332" t="str">
        <f>TEXT(Sheet1[[#This Row],[Date]],"YYYY-MMM")</f>
        <v>2018-Mar</v>
      </c>
      <c r="T5332">
        <f>WEEKDAY(Sheet1[[#This Row],[Date]])</f>
        <v>1</v>
      </c>
      <c r="U5332" t="str">
        <f>TEXT(Sheet1[[#This Row],[Date]],"DDDD")</f>
        <v>Sunday</v>
      </c>
      <c r="V5332" t="str">
        <f>"FM"&amp;MOD(MONTH(Sheet1[[#This Row],[Date]])-4,12)+1</f>
        <v>FM12</v>
      </c>
      <c r="W5332" t="str">
        <f>"Q"&amp;ROUNDUP(MONTH(Sheet1[[#This Row],[Date]])/3,0)</f>
        <v>Q1</v>
      </c>
      <c r="X5332" t="str">
        <f>"Q"&amp;INT(MOD(MONTH(Sheet1[[#This Row],[Date]])-4,12/3)+1)</f>
        <v>Q4</v>
      </c>
      <c r="Y5332" t="str" cm="1">
        <f t="array" ref="Y5332">_xlfn.IFS(ROUND(L5332,0)&lt;=1,"Need to improve 0-1",ROUND(L5332,0)&lt;=2,"Okay 1-2",ROUND(L5332,0)&lt;=3,"Good 2-3",ROUND(L5332,0)&lt;=4,"Great 3-4",ROUND(L5332,0)&lt;=5,"Excellent 4-5")</f>
        <v>Great 3-4</v>
      </c>
      <c r="Z5332" t="str">
        <f t="shared" si="83"/>
        <v>1000-2000</v>
      </c>
    </row>
    <row r="5333" spans="1:26" x14ac:dyDescent="0.3">
      <c r="A5333">
        <v>5450</v>
      </c>
      <c r="B5333" t="s">
        <v>7647</v>
      </c>
      <c r="C5333">
        <v>1</v>
      </c>
      <c r="D5333" t="s">
        <v>14</v>
      </c>
      <c r="E5333" t="s">
        <v>15</v>
      </c>
      <c r="F5333" t="s">
        <v>16</v>
      </c>
      <c r="G5333" t="s">
        <v>16</v>
      </c>
      <c r="H5333" t="s">
        <v>16</v>
      </c>
      <c r="I5333">
        <v>1</v>
      </c>
      <c r="J5333">
        <v>1</v>
      </c>
      <c r="K5333">
        <v>100</v>
      </c>
      <c r="L5333">
        <v>1</v>
      </c>
      <c r="M5333" t="s">
        <v>6947</v>
      </c>
      <c r="N5333" t="str">
        <f>SUBSTITUTE(Sheet1[[#This Row],[Datekey_Opening]],"_","-")</f>
        <v>2012-9-20</v>
      </c>
      <c r="O5333">
        <f>YEAR(Sheet1[[#This Row],[Date]])</f>
        <v>2012</v>
      </c>
      <c r="P5333" t="str">
        <f>LOOKUP(Sheet1[[#This Row],[CountryCode]],$AI$4:$AI$18,$AJ$4:$AJ$18)</f>
        <v>India</v>
      </c>
      <c r="Q5333">
        <f>MONTH(Sheet1[[#This Row],[Date]])</f>
        <v>9</v>
      </c>
      <c r="R5333" t="str">
        <f>TEXT(Sheet1[[#This Row],[Date]],"MMMM")</f>
        <v>September</v>
      </c>
      <c r="S5333" t="str">
        <f>TEXT(Sheet1[[#This Row],[Date]],"YYYY-MMM")</f>
        <v>2012-Sep</v>
      </c>
      <c r="T5333">
        <f>WEEKDAY(Sheet1[[#This Row],[Date]])</f>
        <v>5</v>
      </c>
      <c r="U5333" t="str">
        <f>TEXT(Sheet1[[#This Row],[Date]],"DDDD")</f>
        <v>Thursday</v>
      </c>
      <c r="V5333" t="str">
        <f>"FM"&amp;MOD(MONTH(Sheet1[[#This Row],[Date]])-4,12)+1</f>
        <v>FM6</v>
      </c>
      <c r="W5333" t="str">
        <f>"Q"&amp;ROUNDUP(MONTH(Sheet1[[#This Row],[Date]])/3,0)</f>
        <v>Q3</v>
      </c>
      <c r="X5333" t="str">
        <f>"Q"&amp;INT(MOD(MONTH(Sheet1[[#This Row],[Date]])-4,12/3)+1)</f>
        <v>Q2</v>
      </c>
      <c r="Y5333" t="str" cm="1">
        <f t="array" ref="Y5333">_xlfn.IFS(ROUND(L5333,0)&lt;=1,"Need to improve 0-1",ROUND(L5333,0)&lt;=2,"Okay 1-2",ROUND(L5333,0)&lt;=3,"Good 2-3",ROUND(L5333,0)&lt;=4,"Great 3-4",ROUND(L5333,0)&lt;=5,"Excellent 4-5")</f>
        <v>Need to improve 0-1</v>
      </c>
      <c r="Z5333" t="str">
        <f t="shared" si="83"/>
        <v>0-1000</v>
      </c>
    </row>
    <row r="5334" spans="1:26" x14ac:dyDescent="0.3">
      <c r="A5334">
        <v>18273617</v>
      </c>
      <c r="B5334" t="s">
        <v>7648</v>
      </c>
      <c r="C5334">
        <v>1</v>
      </c>
      <c r="D5334" t="s">
        <v>14</v>
      </c>
      <c r="E5334" t="s">
        <v>15</v>
      </c>
      <c r="F5334" t="s">
        <v>16</v>
      </c>
      <c r="G5334" t="s">
        <v>21</v>
      </c>
      <c r="H5334" t="s">
        <v>16</v>
      </c>
      <c r="I5334">
        <v>1</v>
      </c>
      <c r="J5334">
        <v>3</v>
      </c>
      <c r="K5334">
        <v>300</v>
      </c>
      <c r="L5334">
        <v>1</v>
      </c>
      <c r="M5334" t="s">
        <v>5986</v>
      </c>
      <c r="N5334" t="str">
        <f>SUBSTITUTE(Sheet1[[#This Row],[Datekey_Opening]],"_","-")</f>
        <v>2012-9-13</v>
      </c>
      <c r="O5334">
        <f>YEAR(Sheet1[[#This Row],[Date]])</f>
        <v>2012</v>
      </c>
      <c r="P5334" t="str">
        <f>LOOKUP(Sheet1[[#This Row],[CountryCode]],$AI$4:$AI$18,$AJ$4:$AJ$18)</f>
        <v>India</v>
      </c>
      <c r="Q5334">
        <f>MONTH(Sheet1[[#This Row],[Date]])</f>
        <v>9</v>
      </c>
      <c r="R5334" t="str">
        <f>TEXT(Sheet1[[#This Row],[Date]],"MMMM")</f>
        <v>September</v>
      </c>
      <c r="S5334" t="str">
        <f>TEXT(Sheet1[[#This Row],[Date]],"YYYY-MMM")</f>
        <v>2012-Sep</v>
      </c>
      <c r="T5334">
        <f>WEEKDAY(Sheet1[[#This Row],[Date]])</f>
        <v>5</v>
      </c>
      <c r="U5334" t="str">
        <f>TEXT(Sheet1[[#This Row],[Date]],"DDDD")</f>
        <v>Thursday</v>
      </c>
      <c r="V5334" t="str">
        <f>"FM"&amp;MOD(MONTH(Sheet1[[#This Row],[Date]])-4,12)+1</f>
        <v>FM6</v>
      </c>
      <c r="W5334" t="str">
        <f>"Q"&amp;ROUNDUP(MONTH(Sheet1[[#This Row],[Date]])/3,0)</f>
        <v>Q3</v>
      </c>
      <c r="X5334" t="str">
        <f>"Q"&amp;INT(MOD(MONTH(Sheet1[[#This Row],[Date]])-4,12/3)+1)</f>
        <v>Q2</v>
      </c>
      <c r="Y5334" t="str" cm="1">
        <f t="array" ref="Y5334">_xlfn.IFS(ROUND(L5334,0)&lt;=1,"Need to improve 0-1",ROUND(L5334,0)&lt;=2,"Okay 1-2",ROUND(L5334,0)&lt;=3,"Good 2-3",ROUND(L5334,0)&lt;=4,"Great 3-4",ROUND(L5334,0)&lt;=5,"Excellent 4-5")</f>
        <v>Need to improve 0-1</v>
      </c>
      <c r="Z5334" t="str">
        <f t="shared" si="83"/>
        <v>0-1000</v>
      </c>
    </row>
    <row r="5335" spans="1:26" x14ac:dyDescent="0.3">
      <c r="A5335">
        <v>18423135</v>
      </c>
      <c r="B5335" t="s">
        <v>7649</v>
      </c>
      <c r="C5335">
        <v>1</v>
      </c>
      <c r="D5335" t="s">
        <v>14</v>
      </c>
      <c r="E5335" t="s">
        <v>15</v>
      </c>
      <c r="F5335" t="s">
        <v>16</v>
      </c>
      <c r="G5335" t="s">
        <v>16</v>
      </c>
      <c r="H5335" t="s">
        <v>16</v>
      </c>
      <c r="I5335">
        <v>2</v>
      </c>
      <c r="J5335">
        <v>1</v>
      </c>
      <c r="K5335">
        <v>500</v>
      </c>
      <c r="L5335">
        <v>1</v>
      </c>
      <c r="M5335" t="s">
        <v>4742</v>
      </c>
      <c r="N5335" t="str">
        <f>SUBSTITUTE(Sheet1[[#This Row],[Datekey_Opening]],"_","-")</f>
        <v>2011-9-15</v>
      </c>
      <c r="O5335">
        <f>YEAR(Sheet1[[#This Row],[Date]])</f>
        <v>2011</v>
      </c>
      <c r="P5335" t="str">
        <f>LOOKUP(Sheet1[[#This Row],[CountryCode]],$AI$4:$AI$18,$AJ$4:$AJ$18)</f>
        <v>India</v>
      </c>
      <c r="Q5335">
        <f>MONTH(Sheet1[[#This Row],[Date]])</f>
        <v>9</v>
      </c>
      <c r="R5335" t="str">
        <f>TEXT(Sheet1[[#This Row],[Date]],"MMMM")</f>
        <v>September</v>
      </c>
      <c r="S5335" t="str">
        <f>TEXT(Sheet1[[#This Row],[Date]],"YYYY-MMM")</f>
        <v>2011-Sep</v>
      </c>
      <c r="T5335">
        <f>WEEKDAY(Sheet1[[#This Row],[Date]])</f>
        <v>5</v>
      </c>
      <c r="U5335" t="str">
        <f>TEXT(Sheet1[[#This Row],[Date]],"DDDD")</f>
        <v>Thursday</v>
      </c>
      <c r="V5335" t="str">
        <f>"FM"&amp;MOD(MONTH(Sheet1[[#This Row],[Date]])-4,12)+1</f>
        <v>FM6</v>
      </c>
      <c r="W5335" t="str">
        <f>"Q"&amp;ROUNDUP(MONTH(Sheet1[[#This Row],[Date]])/3,0)</f>
        <v>Q3</v>
      </c>
      <c r="X5335" t="str">
        <f>"Q"&amp;INT(MOD(MONTH(Sheet1[[#This Row],[Date]])-4,12/3)+1)</f>
        <v>Q2</v>
      </c>
      <c r="Y5335" t="str" cm="1">
        <f t="array" ref="Y5335">_xlfn.IFS(ROUND(L5335,0)&lt;=1,"Need to improve 0-1",ROUND(L5335,0)&lt;=2,"Okay 1-2",ROUND(L5335,0)&lt;=3,"Good 2-3",ROUND(L5335,0)&lt;=4,"Great 3-4",ROUND(L5335,0)&lt;=5,"Excellent 4-5")</f>
        <v>Need to improve 0-1</v>
      </c>
      <c r="Z5335" t="str">
        <f t="shared" si="83"/>
        <v>0-1000</v>
      </c>
    </row>
    <row r="5336" spans="1:26" x14ac:dyDescent="0.3">
      <c r="A5336">
        <v>18025096</v>
      </c>
      <c r="B5336" t="s">
        <v>7650</v>
      </c>
      <c r="C5336">
        <v>1</v>
      </c>
      <c r="D5336" t="s">
        <v>14</v>
      </c>
      <c r="E5336" t="s">
        <v>15</v>
      </c>
      <c r="F5336" t="s">
        <v>16</v>
      </c>
      <c r="G5336" t="s">
        <v>21</v>
      </c>
      <c r="H5336" t="s">
        <v>16</v>
      </c>
      <c r="I5336">
        <v>1</v>
      </c>
      <c r="J5336">
        <v>1</v>
      </c>
      <c r="K5336">
        <v>350</v>
      </c>
      <c r="L5336">
        <v>1</v>
      </c>
      <c r="M5336" t="s">
        <v>366</v>
      </c>
      <c r="N5336" t="str">
        <f>SUBSTITUTE(Sheet1[[#This Row],[Datekey_Opening]],"_","-")</f>
        <v>2012-9-18</v>
      </c>
      <c r="O5336">
        <f>YEAR(Sheet1[[#This Row],[Date]])</f>
        <v>2012</v>
      </c>
      <c r="P5336" t="str">
        <f>LOOKUP(Sheet1[[#This Row],[CountryCode]],$AI$4:$AI$18,$AJ$4:$AJ$18)</f>
        <v>India</v>
      </c>
      <c r="Q5336">
        <f>MONTH(Sheet1[[#This Row],[Date]])</f>
        <v>9</v>
      </c>
      <c r="R5336" t="str">
        <f>TEXT(Sheet1[[#This Row],[Date]],"MMMM")</f>
        <v>September</v>
      </c>
      <c r="S5336" t="str">
        <f>TEXT(Sheet1[[#This Row],[Date]],"YYYY-MMM")</f>
        <v>2012-Sep</v>
      </c>
      <c r="T5336">
        <f>WEEKDAY(Sheet1[[#This Row],[Date]])</f>
        <v>3</v>
      </c>
      <c r="U5336" t="str">
        <f>TEXT(Sheet1[[#This Row],[Date]],"DDDD")</f>
        <v>Tuesday</v>
      </c>
      <c r="V5336" t="str">
        <f>"FM"&amp;MOD(MONTH(Sheet1[[#This Row],[Date]])-4,12)+1</f>
        <v>FM6</v>
      </c>
      <c r="W5336" t="str">
        <f>"Q"&amp;ROUNDUP(MONTH(Sheet1[[#This Row],[Date]])/3,0)</f>
        <v>Q3</v>
      </c>
      <c r="X5336" t="str">
        <f>"Q"&amp;INT(MOD(MONTH(Sheet1[[#This Row],[Date]])-4,12/3)+1)</f>
        <v>Q2</v>
      </c>
      <c r="Y5336" t="str" cm="1">
        <f t="array" ref="Y5336">_xlfn.IFS(ROUND(L5336,0)&lt;=1,"Need to improve 0-1",ROUND(L5336,0)&lt;=2,"Okay 1-2",ROUND(L5336,0)&lt;=3,"Good 2-3",ROUND(L5336,0)&lt;=4,"Great 3-4",ROUND(L5336,0)&lt;=5,"Excellent 4-5")</f>
        <v>Need to improve 0-1</v>
      </c>
      <c r="Z5336" t="str">
        <f t="shared" si="83"/>
        <v>0-1000</v>
      </c>
    </row>
    <row r="5337" spans="1:26" x14ac:dyDescent="0.3">
      <c r="A5337">
        <v>18277163</v>
      </c>
      <c r="B5337" t="s">
        <v>7452</v>
      </c>
      <c r="C5337">
        <v>1</v>
      </c>
      <c r="D5337" t="s">
        <v>14</v>
      </c>
      <c r="E5337" t="s">
        <v>15</v>
      </c>
      <c r="F5337" t="s">
        <v>16</v>
      </c>
      <c r="G5337" t="s">
        <v>21</v>
      </c>
      <c r="H5337" t="s">
        <v>16</v>
      </c>
      <c r="I5337">
        <v>1</v>
      </c>
      <c r="J5337">
        <v>2</v>
      </c>
      <c r="K5337">
        <v>250</v>
      </c>
      <c r="L5337">
        <v>1</v>
      </c>
      <c r="M5337" t="s">
        <v>6947</v>
      </c>
      <c r="N5337" t="str">
        <f>SUBSTITUTE(Sheet1[[#This Row],[Datekey_Opening]],"_","-")</f>
        <v>2012-9-20</v>
      </c>
      <c r="O5337">
        <f>YEAR(Sheet1[[#This Row],[Date]])</f>
        <v>2012</v>
      </c>
      <c r="P5337" t="str">
        <f>LOOKUP(Sheet1[[#This Row],[CountryCode]],$AI$4:$AI$18,$AJ$4:$AJ$18)</f>
        <v>India</v>
      </c>
      <c r="Q5337">
        <f>MONTH(Sheet1[[#This Row],[Date]])</f>
        <v>9</v>
      </c>
      <c r="R5337" t="str">
        <f>TEXT(Sheet1[[#This Row],[Date]],"MMMM")</f>
        <v>September</v>
      </c>
      <c r="S5337" t="str">
        <f>TEXT(Sheet1[[#This Row],[Date]],"YYYY-MMM")</f>
        <v>2012-Sep</v>
      </c>
      <c r="T5337">
        <f>WEEKDAY(Sheet1[[#This Row],[Date]])</f>
        <v>5</v>
      </c>
      <c r="U5337" t="str">
        <f>TEXT(Sheet1[[#This Row],[Date]],"DDDD")</f>
        <v>Thursday</v>
      </c>
      <c r="V5337" t="str">
        <f>"FM"&amp;MOD(MONTH(Sheet1[[#This Row],[Date]])-4,12)+1</f>
        <v>FM6</v>
      </c>
      <c r="W5337" t="str">
        <f>"Q"&amp;ROUNDUP(MONTH(Sheet1[[#This Row],[Date]])/3,0)</f>
        <v>Q3</v>
      </c>
      <c r="X5337" t="str">
        <f>"Q"&amp;INT(MOD(MONTH(Sheet1[[#This Row],[Date]])-4,12/3)+1)</f>
        <v>Q2</v>
      </c>
      <c r="Y5337" t="str" cm="1">
        <f t="array" ref="Y5337">_xlfn.IFS(ROUND(L5337,0)&lt;=1,"Need to improve 0-1",ROUND(L5337,0)&lt;=2,"Okay 1-2",ROUND(L5337,0)&lt;=3,"Good 2-3",ROUND(L5337,0)&lt;=4,"Great 3-4",ROUND(L5337,0)&lt;=5,"Excellent 4-5")</f>
        <v>Need to improve 0-1</v>
      </c>
      <c r="Z5337" t="str">
        <f t="shared" si="83"/>
        <v>0-1000</v>
      </c>
    </row>
    <row r="5338" spans="1:26" x14ac:dyDescent="0.3">
      <c r="A5338">
        <v>310965</v>
      </c>
      <c r="B5338" t="s">
        <v>7651</v>
      </c>
      <c r="C5338">
        <v>1</v>
      </c>
      <c r="D5338" t="s">
        <v>14</v>
      </c>
      <c r="E5338" t="s">
        <v>15</v>
      </c>
      <c r="F5338" t="s">
        <v>16</v>
      </c>
      <c r="G5338" t="s">
        <v>16</v>
      </c>
      <c r="H5338" t="s">
        <v>16</v>
      </c>
      <c r="I5338">
        <v>1</v>
      </c>
      <c r="J5338">
        <v>2</v>
      </c>
      <c r="K5338">
        <v>150</v>
      </c>
      <c r="L5338">
        <v>1</v>
      </c>
      <c r="M5338" t="s">
        <v>6321</v>
      </c>
      <c r="N5338" t="str">
        <f>SUBSTITUTE(Sheet1[[#This Row],[Datekey_Opening]],"_","-")</f>
        <v>2014-9-8</v>
      </c>
      <c r="O5338">
        <f>YEAR(Sheet1[[#This Row],[Date]])</f>
        <v>2014</v>
      </c>
      <c r="P5338" t="str">
        <f>LOOKUP(Sheet1[[#This Row],[CountryCode]],$AI$4:$AI$18,$AJ$4:$AJ$18)</f>
        <v>India</v>
      </c>
      <c r="Q5338">
        <f>MONTH(Sheet1[[#This Row],[Date]])</f>
        <v>9</v>
      </c>
      <c r="R5338" t="str">
        <f>TEXT(Sheet1[[#This Row],[Date]],"MMMM")</f>
        <v>September</v>
      </c>
      <c r="S5338" t="str">
        <f>TEXT(Sheet1[[#This Row],[Date]],"YYYY-MMM")</f>
        <v>2014-Sep</v>
      </c>
      <c r="T5338">
        <f>WEEKDAY(Sheet1[[#This Row],[Date]])</f>
        <v>2</v>
      </c>
      <c r="U5338" t="str">
        <f>TEXT(Sheet1[[#This Row],[Date]],"DDDD")</f>
        <v>Monday</v>
      </c>
      <c r="V5338" t="str">
        <f>"FM"&amp;MOD(MONTH(Sheet1[[#This Row],[Date]])-4,12)+1</f>
        <v>FM6</v>
      </c>
      <c r="W5338" t="str">
        <f>"Q"&amp;ROUNDUP(MONTH(Sheet1[[#This Row],[Date]])/3,0)</f>
        <v>Q3</v>
      </c>
      <c r="X5338" t="str">
        <f>"Q"&amp;INT(MOD(MONTH(Sheet1[[#This Row],[Date]])-4,12/3)+1)</f>
        <v>Q2</v>
      </c>
      <c r="Y5338" t="str" cm="1">
        <f t="array" ref="Y5338">_xlfn.IFS(ROUND(L5338,0)&lt;=1,"Need to improve 0-1",ROUND(L5338,0)&lt;=2,"Okay 1-2",ROUND(L5338,0)&lt;=3,"Good 2-3",ROUND(L5338,0)&lt;=4,"Great 3-4",ROUND(L5338,0)&lt;=5,"Excellent 4-5")</f>
        <v>Need to improve 0-1</v>
      </c>
      <c r="Z5338" t="str">
        <f t="shared" si="83"/>
        <v>0-1000</v>
      </c>
    </row>
    <row r="5339" spans="1:26" x14ac:dyDescent="0.3">
      <c r="A5339">
        <v>2703</v>
      </c>
      <c r="B5339" t="s">
        <v>7652</v>
      </c>
      <c r="C5339">
        <v>1</v>
      </c>
      <c r="D5339" t="s">
        <v>14</v>
      </c>
      <c r="E5339" t="s">
        <v>15</v>
      </c>
      <c r="F5339" t="s">
        <v>16</v>
      </c>
      <c r="G5339" t="s">
        <v>16</v>
      </c>
      <c r="H5339" t="s">
        <v>16</v>
      </c>
      <c r="I5339">
        <v>1</v>
      </c>
      <c r="J5339">
        <v>1</v>
      </c>
      <c r="K5339">
        <v>400</v>
      </c>
      <c r="L5339">
        <v>1</v>
      </c>
      <c r="M5339" t="s">
        <v>6934</v>
      </c>
      <c r="N5339" t="str">
        <f>SUBSTITUTE(Sheet1[[#This Row],[Datekey_Opening]],"_","-")</f>
        <v>2018-9-23</v>
      </c>
      <c r="O5339">
        <f>YEAR(Sheet1[[#This Row],[Date]])</f>
        <v>2018</v>
      </c>
      <c r="P5339" t="str">
        <f>LOOKUP(Sheet1[[#This Row],[CountryCode]],$AI$4:$AI$18,$AJ$4:$AJ$18)</f>
        <v>India</v>
      </c>
      <c r="Q5339">
        <f>MONTH(Sheet1[[#This Row],[Date]])</f>
        <v>9</v>
      </c>
      <c r="R5339" t="str">
        <f>TEXT(Sheet1[[#This Row],[Date]],"MMMM")</f>
        <v>September</v>
      </c>
      <c r="S5339" t="str">
        <f>TEXT(Sheet1[[#This Row],[Date]],"YYYY-MMM")</f>
        <v>2018-Sep</v>
      </c>
      <c r="T5339">
        <f>WEEKDAY(Sheet1[[#This Row],[Date]])</f>
        <v>1</v>
      </c>
      <c r="U5339" t="str">
        <f>TEXT(Sheet1[[#This Row],[Date]],"DDDD")</f>
        <v>Sunday</v>
      </c>
      <c r="V5339" t="str">
        <f>"FM"&amp;MOD(MONTH(Sheet1[[#This Row],[Date]])-4,12)+1</f>
        <v>FM6</v>
      </c>
      <c r="W5339" t="str">
        <f>"Q"&amp;ROUNDUP(MONTH(Sheet1[[#This Row],[Date]])/3,0)</f>
        <v>Q3</v>
      </c>
      <c r="X5339" t="str">
        <f>"Q"&amp;INT(MOD(MONTH(Sheet1[[#This Row],[Date]])-4,12/3)+1)</f>
        <v>Q2</v>
      </c>
      <c r="Y5339" t="str" cm="1">
        <f t="array" ref="Y5339">_xlfn.IFS(ROUND(L5339,0)&lt;=1,"Need to improve 0-1",ROUND(L5339,0)&lt;=2,"Okay 1-2",ROUND(L5339,0)&lt;=3,"Good 2-3",ROUND(L5339,0)&lt;=4,"Great 3-4",ROUND(L5339,0)&lt;=5,"Excellent 4-5")</f>
        <v>Need to improve 0-1</v>
      </c>
      <c r="Z5339" t="str">
        <f t="shared" si="83"/>
        <v>0-1000</v>
      </c>
    </row>
    <row r="5340" spans="1:26" x14ac:dyDescent="0.3">
      <c r="A5340">
        <v>7684</v>
      </c>
      <c r="B5340" t="s">
        <v>7653</v>
      </c>
      <c r="C5340">
        <v>1</v>
      </c>
      <c r="D5340" t="s">
        <v>14</v>
      </c>
      <c r="E5340" t="s">
        <v>15</v>
      </c>
      <c r="F5340" t="s">
        <v>16</v>
      </c>
      <c r="G5340" t="s">
        <v>16</v>
      </c>
      <c r="H5340" t="s">
        <v>16</v>
      </c>
      <c r="I5340">
        <v>1</v>
      </c>
      <c r="J5340">
        <v>3</v>
      </c>
      <c r="K5340">
        <v>100</v>
      </c>
      <c r="L5340">
        <v>1</v>
      </c>
      <c r="M5340" t="s">
        <v>1030</v>
      </c>
      <c r="N5340" t="str">
        <f>SUBSTITUTE(Sheet1[[#This Row],[Datekey_Opening]],"_","-")</f>
        <v>2011-9-13</v>
      </c>
      <c r="O5340">
        <f>YEAR(Sheet1[[#This Row],[Date]])</f>
        <v>2011</v>
      </c>
      <c r="P5340" t="str">
        <f>LOOKUP(Sheet1[[#This Row],[CountryCode]],$AI$4:$AI$18,$AJ$4:$AJ$18)</f>
        <v>India</v>
      </c>
      <c r="Q5340">
        <f>MONTH(Sheet1[[#This Row],[Date]])</f>
        <v>9</v>
      </c>
      <c r="R5340" t="str">
        <f>TEXT(Sheet1[[#This Row],[Date]],"MMMM")</f>
        <v>September</v>
      </c>
      <c r="S5340" t="str">
        <f>TEXT(Sheet1[[#This Row],[Date]],"YYYY-MMM")</f>
        <v>2011-Sep</v>
      </c>
      <c r="T5340">
        <f>WEEKDAY(Sheet1[[#This Row],[Date]])</f>
        <v>3</v>
      </c>
      <c r="U5340" t="str">
        <f>TEXT(Sheet1[[#This Row],[Date]],"DDDD")</f>
        <v>Tuesday</v>
      </c>
      <c r="V5340" t="str">
        <f>"FM"&amp;MOD(MONTH(Sheet1[[#This Row],[Date]])-4,12)+1</f>
        <v>FM6</v>
      </c>
      <c r="W5340" t="str">
        <f>"Q"&amp;ROUNDUP(MONTH(Sheet1[[#This Row],[Date]])/3,0)</f>
        <v>Q3</v>
      </c>
      <c r="X5340" t="str">
        <f>"Q"&amp;INT(MOD(MONTH(Sheet1[[#This Row],[Date]])-4,12/3)+1)</f>
        <v>Q2</v>
      </c>
      <c r="Y5340" t="str" cm="1">
        <f t="array" ref="Y5340">_xlfn.IFS(ROUND(L5340,0)&lt;=1,"Need to improve 0-1",ROUND(L5340,0)&lt;=2,"Okay 1-2",ROUND(L5340,0)&lt;=3,"Good 2-3",ROUND(L5340,0)&lt;=4,"Great 3-4",ROUND(L5340,0)&lt;=5,"Excellent 4-5")</f>
        <v>Need to improve 0-1</v>
      </c>
      <c r="Z5340" t="str">
        <f t="shared" si="83"/>
        <v>0-1000</v>
      </c>
    </row>
    <row r="5341" spans="1:26" x14ac:dyDescent="0.3">
      <c r="A5341">
        <v>18153550</v>
      </c>
      <c r="B5341" t="s">
        <v>7654</v>
      </c>
      <c r="C5341">
        <v>1</v>
      </c>
      <c r="D5341" t="s">
        <v>14</v>
      </c>
      <c r="E5341" t="s">
        <v>15</v>
      </c>
      <c r="F5341" t="s">
        <v>16</v>
      </c>
      <c r="G5341" t="s">
        <v>16</v>
      </c>
      <c r="H5341" t="s">
        <v>16</v>
      </c>
      <c r="I5341">
        <v>1</v>
      </c>
      <c r="J5341">
        <v>3</v>
      </c>
      <c r="K5341">
        <v>200</v>
      </c>
      <c r="L5341">
        <v>1</v>
      </c>
      <c r="M5341" t="s">
        <v>3721</v>
      </c>
      <c r="N5341" t="str">
        <f>SUBSTITUTE(Sheet1[[#This Row],[Datekey_Opening]],"_","-")</f>
        <v>2010-9-12</v>
      </c>
      <c r="O5341">
        <f>YEAR(Sheet1[[#This Row],[Date]])</f>
        <v>2010</v>
      </c>
      <c r="P5341" t="str">
        <f>LOOKUP(Sheet1[[#This Row],[CountryCode]],$AI$4:$AI$18,$AJ$4:$AJ$18)</f>
        <v>India</v>
      </c>
      <c r="Q5341">
        <f>MONTH(Sheet1[[#This Row],[Date]])</f>
        <v>9</v>
      </c>
      <c r="R5341" t="str">
        <f>TEXT(Sheet1[[#This Row],[Date]],"MMMM")</f>
        <v>September</v>
      </c>
      <c r="S5341" t="str">
        <f>TEXT(Sheet1[[#This Row],[Date]],"YYYY-MMM")</f>
        <v>2010-Sep</v>
      </c>
      <c r="T5341">
        <f>WEEKDAY(Sheet1[[#This Row],[Date]])</f>
        <v>1</v>
      </c>
      <c r="U5341" t="str">
        <f>TEXT(Sheet1[[#This Row],[Date]],"DDDD")</f>
        <v>Sunday</v>
      </c>
      <c r="V5341" t="str">
        <f>"FM"&amp;MOD(MONTH(Sheet1[[#This Row],[Date]])-4,12)+1</f>
        <v>FM6</v>
      </c>
      <c r="W5341" t="str">
        <f>"Q"&amp;ROUNDUP(MONTH(Sheet1[[#This Row],[Date]])/3,0)</f>
        <v>Q3</v>
      </c>
      <c r="X5341" t="str">
        <f>"Q"&amp;INT(MOD(MONTH(Sheet1[[#This Row],[Date]])-4,12/3)+1)</f>
        <v>Q2</v>
      </c>
      <c r="Y5341" t="str" cm="1">
        <f t="array" ref="Y5341">_xlfn.IFS(ROUND(L5341,0)&lt;=1,"Need to improve 0-1",ROUND(L5341,0)&lt;=2,"Okay 1-2",ROUND(L5341,0)&lt;=3,"Good 2-3",ROUND(L5341,0)&lt;=4,"Great 3-4",ROUND(L5341,0)&lt;=5,"Excellent 4-5")</f>
        <v>Need to improve 0-1</v>
      </c>
      <c r="Z5341" t="str">
        <f t="shared" si="83"/>
        <v>0-1000</v>
      </c>
    </row>
    <row r="5342" spans="1:26" x14ac:dyDescent="0.3">
      <c r="A5342">
        <v>18435311</v>
      </c>
      <c r="B5342" t="s">
        <v>7655</v>
      </c>
      <c r="C5342">
        <v>1</v>
      </c>
      <c r="D5342" t="s">
        <v>14</v>
      </c>
      <c r="E5342" t="s">
        <v>15</v>
      </c>
      <c r="F5342" t="s">
        <v>16</v>
      </c>
      <c r="G5342" t="s">
        <v>16</v>
      </c>
      <c r="H5342" t="s">
        <v>16</v>
      </c>
      <c r="I5342">
        <v>1</v>
      </c>
      <c r="J5342">
        <v>1</v>
      </c>
      <c r="K5342">
        <v>400</v>
      </c>
      <c r="L5342">
        <v>1</v>
      </c>
      <c r="M5342" t="s">
        <v>3725</v>
      </c>
      <c r="N5342" t="str">
        <f>SUBSTITUTE(Sheet1[[#This Row],[Datekey_Opening]],"_","-")</f>
        <v>2011-9-28</v>
      </c>
      <c r="O5342">
        <f>YEAR(Sheet1[[#This Row],[Date]])</f>
        <v>2011</v>
      </c>
      <c r="P5342" t="str">
        <f>LOOKUP(Sheet1[[#This Row],[CountryCode]],$AI$4:$AI$18,$AJ$4:$AJ$18)</f>
        <v>India</v>
      </c>
      <c r="Q5342">
        <f>MONTH(Sheet1[[#This Row],[Date]])</f>
        <v>9</v>
      </c>
      <c r="R5342" t="str">
        <f>TEXT(Sheet1[[#This Row],[Date]],"MMMM")</f>
        <v>September</v>
      </c>
      <c r="S5342" t="str">
        <f>TEXT(Sheet1[[#This Row],[Date]],"YYYY-MMM")</f>
        <v>2011-Sep</v>
      </c>
      <c r="T5342">
        <f>WEEKDAY(Sheet1[[#This Row],[Date]])</f>
        <v>4</v>
      </c>
      <c r="U5342" t="str">
        <f>TEXT(Sheet1[[#This Row],[Date]],"DDDD")</f>
        <v>Wednesday</v>
      </c>
      <c r="V5342" t="str">
        <f>"FM"&amp;MOD(MONTH(Sheet1[[#This Row],[Date]])-4,12)+1</f>
        <v>FM6</v>
      </c>
      <c r="W5342" t="str">
        <f>"Q"&amp;ROUNDUP(MONTH(Sheet1[[#This Row],[Date]])/3,0)</f>
        <v>Q3</v>
      </c>
      <c r="X5342" t="str">
        <f>"Q"&amp;INT(MOD(MONTH(Sheet1[[#This Row],[Date]])-4,12/3)+1)</f>
        <v>Q2</v>
      </c>
      <c r="Y5342" t="str" cm="1">
        <f t="array" ref="Y5342">_xlfn.IFS(ROUND(L5342,0)&lt;=1,"Need to improve 0-1",ROUND(L5342,0)&lt;=2,"Okay 1-2",ROUND(L5342,0)&lt;=3,"Good 2-3",ROUND(L5342,0)&lt;=4,"Great 3-4",ROUND(L5342,0)&lt;=5,"Excellent 4-5")</f>
        <v>Need to improve 0-1</v>
      </c>
      <c r="Z5342" t="str">
        <f t="shared" si="83"/>
        <v>0-1000</v>
      </c>
    </row>
    <row r="5343" spans="1:26" x14ac:dyDescent="0.3">
      <c r="A5343">
        <v>18388133</v>
      </c>
      <c r="B5343" t="s">
        <v>7656</v>
      </c>
      <c r="C5343">
        <v>1</v>
      </c>
      <c r="D5343" t="s">
        <v>14</v>
      </c>
      <c r="E5343" t="s">
        <v>15</v>
      </c>
      <c r="F5343" t="s">
        <v>16</v>
      </c>
      <c r="G5343" t="s">
        <v>21</v>
      </c>
      <c r="H5343" t="s">
        <v>16</v>
      </c>
      <c r="I5343">
        <v>2</v>
      </c>
      <c r="J5343">
        <v>2</v>
      </c>
      <c r="K5343">
        <v>500</v>
      </c>
      <c r="L5343">
        <v>1</v>
      </c>
      <c r="M5343" t="s">
        <v>2387</v>
      </c>
      <c r="N5343" t="str">
        <f>SUBSTITUTE(Sheet1[[#This Row],[Datekey_Opening]],"_","-")</f>
        <v>2013-8-20</v>
      </c>
      <c r="O5343">
        <f>YEAR(Sheet1[[#This Row],[Date]])</f>
        <v>2013</v>
      </c>
      <c r="P5343" t="str">
        <f>LOOKUP(Sheet1[[#This Row],[CountryCode]],$AI$4:$AI$18,$AJ$4:$AJ$18)</f>
        <v>India</v>
      </c>
      <c r="Q5343">
        <f>MONTH(Sheet1[[#This Row],[Date]])</f>
        <v>8</v>
      </c>
      <c r="R5343" t="str">
        <f>TEXT(Sheet1[[#This Row],[Date]],"MMMM")</f>
        <v>August</v>
      </c>
      <c r="S5343" t="str">
        <f>TEXT(Sheet1[[#This Row],[Date]],"YYYY-MMM")</f>
        <v>2013-Aug</v>
      </c>
      <c r="T5343">
        <f>WEEKDAY(Sheet1[[#This Row],[Date]])</f>
        <v>3</v>
      </c>
      <c r="U5343" t="str">
        <f>TEXT(Sheet1[[#This Row],[Date]],"DDDD")</f>
        <v>Tuesday</v>
      </c>
      <c r="V5343" t="str">
        <f>"FM"&amp;MOD(MONTH(Sheet1[[#This Row],[Date]])-4,12)+1</f>
        <v>FM5</v>
      </c>
      <c r="W5343" t="str">
        <f>"Q"&amp;ROUNDUP(MONTH(Sheet1[[#This Row],[Date]])/3,0)</f>
        <v>Q3</v>
      </c>
      <c r="X5343" t="str">
        <f>"Q"&amp;INT(MOD(MONTH(Sheet1[[#This Row],[Date]])-4,12/3)+1)</f>
        <v>Q1</v>
      </c>
      <c r="Y5343" t="str" cm="1">
        <f t="array" ref="Y5343">_xlfn.IFS(ROUND(L5343,0)&lt;=1,"Need to improve 0-1",ROUND(L5343,0)&lt;=2,"Okay 1-2",ROUND(L5343,0)&lt;=3,"Good 2-3",ROUND(L5343,0)&lt;=4,"Great 3-4",ROUND(L5343,0)&lt;=5,"Excellent 4-5")</f>
        <v>Need to improve 0-1</v>
      </c>
      <c r="Z5343" t="str">
        <f t="shared" si="83"/>
        <v>0-1000</v>
      </c>
    </row>
    <row r="5344" spans="1:26" x14ac:dyDescent="0.3">
      <c r="A5344">
        <v>9442</v>
      </c>
      <c r="B5344" t="s">
        <v>7657</v>
      </c>
      <c r="C5344">
        <v>1</v>
      </c>
      <c r="D5344" t="s">
        <v>14</v>
      </c>
      <c r="E5344" t="s">
        <v>15</v>
      </c>
      <c r="F5344" t="s">
        <v>16</v>
      </c>
      <c r="G5344" t="s">
        <v>16</v>
      </c>
      <c r="H5344" t="s">
        <v>16</v>
      </c>
      <c r="I5344">
        <v>1</v>
      </c>
      <c r="J5344">
        <v>1</v>
      </c>
      <c r="K5344">
        <v>200</v>
      </c>
      <c r="L5344">
        <v>1</v>
      </c>
      <c r="M5344" t="s">
        <v>6019</v>
      </c>
      <c r="N5344" t="str">
        <f>SUBSTITUTE(Sheet1[[#This Row],[Datekey_Opening]],"_","-")</f>
        <v>2016-8-24</v>
      </c>
      <c r="O5344">
        <f>YEAR(Sheet1[[#This Row],[Date]])</f>
        <v>2016</v>
      </c>
      <c r="P5344" t="str">
        <f>LOOKUP(Sheet1[[#This Row],[CountryCode]],$AI$4:$AI$18,$AJ$4:$AJ$18)</f>
        <v>India</v>
      </c>
      <c r="Q5344">
        <f>MONTH(Sheet1[[#This Row],[Date]])</f>
        <v>8</v>
      </c>
      <c r="R5344" t="str">
        <f>TEXT(Sheet1[[#This Row],[Date]],"MMMM")</f>
        <v>August</v>
      </c>
      <c r="S5344" t="str">
        <f>TEXT(Sheet1[[#This Row],[Date]],"YYYY-MMM")</f>
        <v>2016-Aug</v>
      </c>
      <c r="T5344">
        <f>WEEKDAY(Sheet1[[#This Row],[Date]])</f>
        <v>4</v>
      </c>
      <c r="U5344" t="str">
        <f>TEXT(Sheet1[[#This Row],[Date]],"DDDD")</f>
        <v>Wednesday</v>
      </c>
      <c r="V5344" t="str">
        <f>"FM"&amp;MOD(MONTH(Sheet1[[#This Row],[Date]])-4,12)+1</f>
        <v>FM5</v>
      </c>
      <c r="W5344" t="str">
        <f>"Q"&amp;ROUNDUP(MONTH(Sheet1[[#This Row],[Date]])/3,0)</f>
        <v>Q3</v>
      </c>
      <c r="X5344" t="str">
        <f>"Q"&amp;INT(MOD(MONTH(Sheet1[[#This Row],[Date]])-4,12/3)+1)</f>
        <v>Q1</v>
      </c>
      <c r="Y5344" t="str" cm="1">
        <f t="array" ref="Y5344">_xlfn.IFS(ROUND(L5344,0)&lt;=1,"Need to improve 0-1",ROUND(L5344,0)&lt;=2,"Okay 1-2",ROUND(L5344,0)&lt;=3,"Good 2-3",ROUND(L5344,0)&lt;=4,"Great 3-4",ROUND(L5344,0)&lt;=5,"Excellent 4-5")</f>
        <v>Need to improve 0-1</v>
      </c>
      <c r="Z5344" t="str">
        <f t="shared" si="83"/>
        <v>0-1000</v>
      </c>
    </row>
    <row r="5345" spans="1:26" x14ac:dyDescent="0.3">
      <c r="A5345">
        <v>18440175</v>
      </c>
      <c r="B5345" t="s">
        <v>7658</v>
      </c>
      <c r="C5345">
        <v>1</v>
      </c>
      <c r="D5345" t="s">
        <v>14</v>
      </c>
      <c r="E5345" t="s">
        <v>15</v>
      </c>
      <c r="F5345" t="s">
        <v>16</v>
      </c>
      <c r="G5345" t="s">
        <v>16</v>
      </c>
      <c r="H5345" t="s">
        <v>16</v>
      </c>
      <c r="I5345">
        <v>2</v>
      </c>
      <c r="J5345">
        <v>2</v>
      </c>
      <c r="K5345">
        <v>500</v>
      </c>
      <c r="L5345">
        <v>1</v>
      </c>
      <c r="M5345" t="s">
        <v>6564</v>
      </c>
      <c r="N5345" t="str">
        <f>SUBSTITUTE(Sheet1[[#This Row],[Datekey_Opening]],"_","-")</f>
        <v>2017-8-27</v>
      </c>
      <c r="O5345">
        <f>YEAR(Sheet1[[#This Row],[Date]])</f>
        <v>2017</v>
      </c>
      <c r="P5345" t="str">
        <f>LOOKUP(Sheet1[[#This Row],[CountryCode]],$AI$4:$AI$18,$AJ$4:$AJ$18)</f>
        <v>India</v>
      </c>
      <c r="Q5345">
        <f>MONTH(Sheet1[[#This Row],[Date]])</f>
        <v>8</v>
      </c>
      <c r="R5345" t="str">
        <f>TEXT(Sheet1[[#This Row],[Date]],"MMMM")</f>
        <v>August</v>
      </c>
      <c r="S5345" t="str">
        <f>TEXT(Sheet1[[#This Row],[Date]],"YYYY-MMM")</f>
        <v>2017-Aug</v>
      </c>
      <c r="T5345">
        <f>WEEKDAY(Sheet1[[#This Row],[Date]])</f>
        <v>1</v>
      </c>
      <c r="U5345" t="str">
        <f>TEXT(Sheet1[[#This Row],[Date]],"DDDD")</f>
        <v>Sunday</v>
      </c>
      <c r="V5345" t="str">
        <f>"FM"&amp;MOD(MONTH(Sheet1[[#This Row],[Date]])-4,12)+1</f>
        <v>FM5</v>
      </c>
      <c r="W5345" t="str">
        <f>"Q"&amp;ROUNDUP(MONTH(Sheet1[[#This Row],[Date]])/3,0)</f>
        <v>Q3</v>
      </c>
      <c r="X5345" t="str">
        <f>"Q"&amp;INT(MOD(MONTH(Sheet1[[#This Row],[Date]])-4,12/3)+1)</f>
        <v>Q1</v>
      </c>
      <c r="Y5345" t="str" cm="1">
        <f t="array" ref="Y5345">_xlfn.IFS(ROUND(L5345,0)&lt;=1,"Need to improve 0-1",ROUND(L5345,0)&lt;=2,"Okay 1-2",ROUND(L5345,0)&lt;=3,"Good 2-3",ROUND(L5345,0)&lt;=4,"Great 3-4",ROUND(L5345,0)&lt;=5,"Excellent 4-5")</f>
        <v>Need to improve 0-1</v>
      </c>
      <c r="Z5345" t="str">
        <f t="shared" si="83"/>
        <v>0-1000</v>
      </c>
    </row>
    <row r="5346" spans="1:26" x14ac:dyDescent="0.3">
      <c r="A5346">
        <v>18311961</v>
      </c>
      <c r="B5346" t="s">
        <v>7659</v>
      </c>
      <c r="C5346">
        <v>1</v>
      </c>
      <c r="D5346" t="s">
        <v>14</v>
      </c>
      <c r="E5346" t="s">
        <v>15</v>
      </c>
      <c r="F5346" t="s">
        <v>16</v>
      </c>
      <c r="G5346" t="s">
        <v>16</v>
      </c>
      <c r="H5346" t="s">
        <v>16</v>
      </c>
      <c r="I5346">
        <v>1</v>
      </c>
      <c r="J5346">
        <v>3</v>
      </c>
      <c r="K5346">
        <v>400</v>
      </c>
      <c r="L5346">
        <v>1</v>
      </c>
      <c r="M5346" t="s">
        <v>5080</v>
      </c>
      <c r="N5346" t="str">
        <f>SUBSTITUTE(Sheet1[[#This Row],[Datekey_Opening]],"_","-")</f>
        <v>2016-8-10</v>
      </c>
      <c r="O5346">
        <f>YEAR(Sheet1[[#This Row],[Date]])</f>
        <v>2016</v>
      </c>
      <c r="P5346" t="str">
        <f>LOOKUP(Sheet1[[#This Row],[CountryCode]],$AI$4:$AI$18,$AJ$4:$AJ$18)</f>
        <v>India</v>
      </c>
      <c r="Q5346">
        <f>MONTH(Sheet1[[#This Row],[Date]])</f>
        <v>8</v>
      </c>
      <c r="R5346" t="str">
        <f>TEXT(Sheet1[[#This Row],[Date]],"MMMM")</f>
        <v>August</v>
      </c>
      <c r="S5346" t="str">
        <f>TEXT(Sheet1[[#This Row],[Date]],"YYYY-MMM")</f>
        <v>2016-Aug</v>
      </c>
      <c r="T5346">
        <f>WEEKDAY(Sheet1[[#This Row],[Date]])</f>
        <v>4</v>
      </c>
      <c r="U5346" t="str">
        <f>TEXT(Sheet1[[#This Row],[Date]],"DDDD")</f>
        <v>Wednesday</v>
      </c>
      <c r="V5346" t="str">
        <f>"FM"&amp;MOD(MONTH(Sheet1[[#This Row],[Date]])-4,12)+1</f>
        <v>FM5</v>
      </c>
      <c r="W5346" t="str">
        <f>"Q"&amp;ROUNDUP(MONTH(Sheet1[[#This Row],[Date]])/3,0)</f>
        <v>Q3</v>
      </c>
      <c r="X5346" t="str">
        <f>"Q"&amp;INT(MOD(MONTH(Sheet1[[#This Row],[Date]])-4,12/3)+1)</f>
        <v>Q1</v>
      </c>
      <c r="Y5346" t="str" cm="1">
        <f t="array" ref="Y5346">_xlfn.IFS(ROUND(L5346,0)&lt;=1,"Need to improve 0-1",ROUND(L5346,0)&lt;=2,"Okay 1-2",ROUND(L5346,0)&lt;=3,"Good 2-3",ROUND(L5346,0)&lt;=4,"Great 3-4",ROUND(L5346,0)&lt;=5,"Excellent 4-5")</f>
        <v>Need to improve 0-1</v>
      </c>
      <c r="Z5346" t="str">
        <f t="shared" si="83"/>
        <v>0-1000</v>
      </c>
    </row>
    <row r="5347" spans="1:26" x14ac:dyDescent="0.3">
      <c r="A5347">
        <v>18415339</v>
      </c>
      <c r="B5347" t="s">
        <v>7660</v>
      </c>
      <c r="C5347">
        <v>1</v>
      </c>
      <c r="D5347" t="s">
        <v>14</v>
      </c>
      <c r="E5347" t="s">
        <v>15</v>
      </c>
      <c r="F5347" t="s">
        <v>16</v>
      </c>
      <c r="G5347" t="s">
        <v>16</v>
      </c>
      <c r="H5347" t="s">
        <v>16</v>
      </c>
      <c r="I5347">
        <v>2</v>
      </c>
      <c r="J5347">
        <v>3</v>
      </c>
      <c r="K5347">
        <v>500</v>
      </c>
      <c r="L5347">
        <v>1</v>
      </c>
      <c r="M5347" t="s">
        <v>3854</v>
      </c>
      <c r="N5347" t="str">
        <f>SUBSTITUTE(Sheet1[[#This Row],[Datekey_Opening]],"_","-")</f>
        <v>2017-8-7</v>
      </c>
      <c r="O5347">
        <f>YEAR(Sheet1[[#This Row],[Date]])</f>
        <v>2017</v>
      </c>
      <c r="P5347" t="str">
        <f>LOOKUP(Sheet1[[#This Row],[CountryCode]],$AI$4:$AI$18,$AJ$4:$AJ$18)</f>
        <v>India</v>
      </c>
      <c r="Q5347">
        <f>MONTH(Sheet1[[#This Row],[Date]])</f>
        <v>8</v>
      </c>
      <c r="R5347" t="str">
        <f>TEXT(Sheet1[[#This Row],[Date]],"MMMM")</f>
        <v>August</v>
      </c>
      <c r="S5347" t="str">
        <f>TEXT(Sheet1[[#This Row],[Date]],"YYYY-MMM")</f>
        <v>2017-Aug</v>
      </c>
      <c r="T5347">
        <f>WEEKDAY(Sheet1[[#This Row],[Date]])</f>
        <v>2</v>
      </c>
      <c r="U5347" t="str">
        <f>TEXT(Sheet1[[#This Row],[Date]],"DDDD")</f>
        <v>Monday</v>
      </c>
      <c r="V5347" t="str">
        <f>"FM"&amp;MOD(MONTH(Sheet1[[#This Row],[Date]])-4,12)+1</f>
        <v>FM5</v>
      </c>
      <c r="W5347" t="str">
        <f>"Q"&amp;ROUNDUP(MONTH(Sheet1[[#This Row],[Date]])/3,0)</f>
        <v>Q3</v>
      </c>
      <c r="X5347" t="str">
        <f>"Q"&amp;INT(MOD(MONTH(Sheet1[[#This Row],[Date]])-4,12/3)+1)</f>
        <v>Q1</v>
      </c>
      <c r="Y5347" t="str" cm="1">
        <f t="array" ref="Y5347">_xlfn.IFS(ROUND(L5347,0)&lt;=1,"Need to improve 0-1",ROUND(L5347,0)&lt;=2,"Okay 1-2",ROUND(L5347,0)&lt;=3,"Good 2-3",ROUND(L5347,0)&lt;=4,"Great 3-4",ROUND(L5347,0)&lt;=5,"Excellent 4-5")</f>
        <v>Need to improve 0-1</v>
      </c>
      <c r="Z5347" t="str">
        <f t="shared" si="83"/>
        <v>0-1000</v>
      </c>
    </row>
    <row r="5348" spans="1:26" x14ac:dyDescent="0.3">
      <c r="A5348">
        <v>18408079</v>
      </c>
      <c r="B5348" t="s">
        <v>7661</v>
      </c>
      <c r="C5348">
        <v>1</v>
      </c>
      <c r="D5348" t="s">
        <v>14</v>
      </c>
      <c r="E5348" t="s">
        <v>15</v>
      </c>
      <c r="F5348" t="s">
        <v>16</v>
      </c>
      <c r="G5348" t="s">
        <v>16</v>
      </c>
      <c r="H5348" t="s">
        <v>16</v>
      </c>
      <c r="I5348">
        <v>2</v>
      </c>
      <c r="J5348">
        <v>2</v>
      </c>
      <c r="K5348">
        <v>500</v>
      </c>
      <c r="L5348">
        <v>1</v>
      </c>
      <c r="M5348" t="s">
        <v>1200</v>
      </c>
      <c r="N5348" t="str">
        <f>SUBSTITUTE(Sheet1[[#This Row],[Datekey_Opening]],"_","-")</f>
        <v>2014-8-15</v>
      </c>
      <c r="O5348">
        <f>YEAR(Sheet1[[#This Row],[Date]])</f>
        <v>2014</v>
      </c>
      <c r="P5348" t="str">
        <f>LOOKUP(Sheet1[[#This Row],[CountryCode]],$AI$4:$AI$18,$AJ$4:$AJ$18)</f>
        <v>India</v>
      </c>
      <c r="Q5348">
        <f>MONTH(Sheet1[[#This Row],[Date]])</f>
        <v>8</v>
      </c>
      <c r="R5348" t="str">
        <f>TEXT(Sheet1[[#This Row],[Date]],"MMMM")</f>
        <v>August</v>
      </c>
      <c r="S5348" t="str">
        <f>TEXT(Sheet1[[#This Row],[Date]],"YYYY-MMM")</f>
        <v>2014-Aug</v>
      </c>
      <c r="T5348">
        <f>WEEKDAY(Sheet1[[#This Row],[Date]])</f>
        <v>6</v>
      </c>
      <c r="U5348" t="str">
        <f>TEXT(Sheet1[[#This Row],[Date]],"DDDD")</f>
        <v>Friday</v>
      </c>
      <c r="V5348" t="str">
        <f>"FM"&amp;MOD(MONTH(Sheet1[[#This Row],[Date]])-4,12)+1</f>
        <v>FM5</v>
      </c>
      <c r="W5348" t="str">
        <f>"Q"&amp;ROUNDUP(MONTH(Sheet1[[#This Row],[Date]])/3,0)</f>
        <v>Q3</v>
      </c>
      <c r="X5348" t="str">
        <f>"Q"&amp;INT(MOD(MONTH(Sheet1[[#This Row],[Date]])-4,12/3)+1)</f>
        <v>Q1</v>
      </c>
      <c r="Y5348" t="str" cm="1">
        <f t="array" ref="Y5348">_xlfn.IFS(ROUND(L5348,0)&lt;=1,"Need to improve 0-1",ROUND(L5348,0)&lt;=2,"Okay 1-2",ROUND(L5348,0)&lt;=3,"Good 2-3",ROUND(L5348,0)&lt;=4,"Great 3-4",ROUND(L5348,0)&lt;=5,"Excellent 4-5")</f>
        <v>Need to improve 0-1</v>
      </c>
      <c r="Z5348" t="str">
        <f t="shared" si="83"/>
        <v>0-1000</v>
      </c>
    </row>
    <row r="5349" spans="1:26" x14ac:dyDescent="0.3">
      <c r="A5349">
        <v>18449788</v>
      </c>
      <c r="B5349" t="s">
        <v>7662</v>
      </c>
      <c r="C5349">
        <v>1</v>
      </c>
      <c r="D5349" t="s">
        <v>14</v>
      </c>
      <c r="E5349" t="s">
        <v>15</v>
      </c>
      <c r="F5349" t="s">
        <v>16</v>
      </c>
      <c r="G5349" t="s">
        <v>16</v>
      </c>
      <c r="H5349" t="s">
        <v>16</v>
      </c>
      <c r="I5349">
        <v>1</v>
      </c>
      <c r="J5349">
        <v>3</v>
      </c>
      <c r="K5349">
        <v>200</v>
      </c>
      <c r="L5349">
        <v>1</v>
      </c>
      <c r="M5349" t="s">
        <v>1375</v>
      </c>
      <c r="N5349" t="str">
        <f>SUBSTITUTE(Sheet1[[#This Row],[Datekey_Opening]],"_","-")</f>
        <v>2011-8-10</v>
      </c>
      <c r="O5349">
        <f>YEAR(Sheet1[[#This Row],[Date]])</f>
        <v>2011</v>
      </c>
      <c r="P5349" t="str">
        <f>LOOKUP(Sheet1[[#This Row],[CountryCode]],$AI$4:$AI$18,$AJ$4:$AJ$18)</f>
        <v>India</v>
      </c>
      <c r="Q5349">
        <f>MONTH(Sheet1[[#This Row],[Date]])</f>
        <v>8</v>
      </c>
      <c r="R5349" t="str">
        <f>TEXT(Sheet1[[#This Row],[Date]],"MMMM")</f>
        <v>August</v>
      </c>
      <c r="S5349" t="str">
        <f>TEXT(Sheet1[[#This Row],[Date]],"YYYY-MMM")</f>
        <v>2011-Aug</v>
      </c>
      <c r="T5349">
        <f>WEEKDAY(Sheet1[[#This Row],[Date]])</f>
        <v>4</v>
      </c>
      <c r="U5349" t="str">
        <f>TEXT(Sheet1[[#This Row],[Date]],"DDDD")</f>
        <v>Wednesday</v>
      </c>
      <c r="V5349" t="str">
        <f>"FM"&amp;MOD(MONTH(Sheet1[[#This Row],[Date]])-4,12)+1</f>
        <v>FM5</v>
      </c>
      <c r="W5349" t="str">
        <f>"Q"&amp;ROUNDUP(MONTH(Sheet1[[#This Row],[Date]])/3,0)</f>
        <v>Q3</v>
      </c>
      <c r="X5349" t="str">
        <f>"Q"&amp;INT(MOD(MONTH(Sheet1[[#This Row],[Date]])-4,12/3)+1)</f>
        <v>Q1</v>
      </c>
      <c r="Y5349" t="str" cm="1">
        <f t="array" ref="Y5349">_xlfn.IFS(ROUND(L5349,0)&lt;=1,"Need to improve 0-1",ROUND(L5349,0)&lt;=2,"Okay 1-2",ROUND(L5349,0)&lt;=3,"Good 2-3",ROUND(L5349,0)&lt;=4,"Great 3-4",ROUND(L5349,0)&lt;=5,"Excellent 4-5")</f>
        <v>Need to improve 0-1</v>
      </c>
      <c r="Z5349" t="str">
        <f t="shared" si="83"/>
        <v>0-1000</v>
      </c>
    </row>
    <row r="5350" spans="1:26" x14ac:dyDescent="0.3">
      <c r="A5350">
        <v>9176</v>
      </c>
      <c r="B5350" t="s">
        <v>7663</v>
      </c>
      <c r="C5350">
        <v>1</v>
      </c>
      <c r="D5350" t="s">
        <v>14</v>
      </c>
      <c r="E5350" t="s">
        <v>15</v>
      </c>
      <c r="F5350" t="s">
        <v>16</v>
      </c>
      <c r="G5350" t="s">
        <v>16</v>
      </c>
      <c r="H5350" t="s">
        <v>16</v>
      </c>
      <c r="I5350">
        <v>1</v>
      </c>
      <c r="J5350">
        <v>1</v>
      </c>
      <c r="K5350">
        <v>100</v>
      </c>
      <c r="L5350">
        <v>1</v>
      </c>
      <c r="M5350" t="s">
        <v>5566</v>
      </c>
      <c r="N5350" t="str">
        <f>SUBSTITUTE(Sheet1[[#This Row],[Datekey_Opening]],"_","-")</f>
        <v>2017-8-19</v>
      </c>
      <c r="O5350">
        <f>YEAR(Sheet1[[#This Row],[Date]])</f>
        <v>2017</v>
      </c>
      <c r="P5350" t="str">
        <f>LOOKUP(Sheet1[[#This Row],[CountryCode]],$AI$4:$AI$18,$AJ$4:$AJ$18)</f>
        <v>India</v>
      </c>
      <c r="Q5350">
        <f>MONTH(Sheet1[[#This Row],[Date]])</f>
        <v>8</v>
      </c>
      <c r="R5350" t="str">
        <f>TEXT(Sheet1[[#This Row],[Date]],"MMMM")</f>
        <v>August</v>
      </c>
      <c r="S5350" t="str">
        <f>TEXT(Sheet1[[#This Row],[Date]],"YYYY-MMM")</f>
        <v>2017-Aug</v>
      </c>
      <c r="T5350">
        <f>WEEKDAY(Sheet1[[#This Row],[Date]])</f>
        <v>7</v>
      </c>
      <c r="U5350" t="str">
        <f>TEXT(Sheet1[[#This Row],[Date]],"DDDD")</f>
        <v>Saturday</v>
      </c>
      <c r="V5350" t="str">
        <f>"FM"&amp;MOD(MONTH(Sheet1[[#This Row],[Date]])-4,12)+1</f>
        <v>FM5</v>
      </c>
      <c r="W5350" t="str">
        <f>"Q"&amp;ROUNDUP(MONTH(Sheet1[[#This Row],[Date]])/3,0)</f>
        <v>Q3</v>
      </c>
      <c r="X5350" t="str">
        <f>"Q"&amp;INT(MOD(MONTH(Sheet1[[#This Row],[Date]])-4,12/3)+1)</f>
        <v>Q1</v>
      </c>
      <c r="Y5350" t="str" cm="1">
        <f t="array" ref="Y5350">_xlfn.IFS(ROUND(L5350,0)&lt;=1,"Need to improve 0-1",ROUND(L5350,0)&lt;=2,"Okay 1-2",ROUND(L5350,0)&lt;=3,"Good 2-3",ROUND(L5350,0)&lt;=4,"Great 3-4",ROUND(L5350,0)&lt;=5,"Excellent 4-5")</f>
        <v>Need to improve 0-1</v>
      </c>
      <c r="Z5350" t="str">
        <f t="shared" si="83"/>
        <v>0-1000</v>
      </c>
    </row>
    <row r="5351" spans="1:26" x14ac:dyDescent="0.3">
      <c r="A5351">
        <v>18440259</v>
      </c>
      <c r="B5351" t="s">
        <v>7664</v>
      </c>
      <c r="C5351">
        <v>1</v>
      </c>
      <c r="D5351" t="s">
        <v>14</v>
      </c>
      <c r="E5351" t="s">
        <v>15</v>
      </c>
      <c r="F5351" t="s">
        <v>16</v>
      </c>
      <c r="G5351" t="s">
        <v>16</v>
      </c>
      <c r="H5351" t="s">
        <v>16</v>
      </c>
      <c r="I5351">
        <v>2</v>
      </c>
      <c r="J5351">
        <v>3</v>
      </c>
      <c r="K5351">
        <v>500</v>
      </c>
      <c r="L5351">
        <v>1</v>
      </c>
      <c r="M5351" t="s">
        <v>67</v>
      </c>
      <c r="N5351" t="str">
        <f>SUBSTITUTE(Sheet1[[#This Row],[Datekey_Opening]],"_","-")</f>
        <v>2014-8-6</v>
      </c>
      <c r="O5351">
        <f>YEAR(Sheet1[[#This Row],[Date]])</f>
        <v>2014</v>
      </c>
      <c r="P5351" t="str">
        <f>LOOKUP(Sheet1[[#This Row],[CountryCode]],$AI$4:$AI$18,$AJ$4:$AJ$18)</f>
        <v>India</v>
      </c>
      <c r="Q5351">
        <f>MONTH(Sheet1[[#This Row],[Date]])</f>
        <v>8</v>
      </c>
      <c r="R5351" t="str">
        <f>TEXT(Sheet1[[#This Row],[Date]],"MMMM")</f>
        <v>August</v>
      </c>
      <c r="S5351" t="str">
        <f>TEXT(Sheet1[[#This Row],[Date]],"YYYY-MMM")</f>
        <v>2014-Aug</v>
      </c>
      <c r="T5351">
        <f>WEEKDAY(Sheet1[[#This Row],[Date]])</f>
        <v>4</v>
      </c>
      <c r="U5351" t="str">
        <f>TEXT(Sheet1[[#This Row],[Date]],"DDDD")</f>
        <v>Wednesday</v>
      </c>
      <c r="V5351" t="str">
        <f>"FM"&amp;MOD(MONTH(Sheet1[[#This Row],[Date]])-4,12)+1</f>
        <v>FM5</v>
      </c>
      <c r="W5351" t="str">
        <f>"Q"&amp;ROUNDUP(MONTH(Sheet1[[#This Row],[Date]])/3,0)</f>
        <v>Q3</v>
      </c>
      <c r="X5351" t="str">
        <f>"Q"&amp;INT(MOD(MONTH(Sheet1[[#This Row],[Date]])-4,12/3)+1)</f>
        <v>Q1</v>
      </c>
      <c r="Y5351" t="str" cm="1">
        <f t="array" ref="Y5351">_xlfn.IFS(ROUND(L5351,0)&lt;=1,"Need to improve 0-1",ROUND(L5351,0)&lt;=2,"Okay 1-2",ROUND(L5351,0)&lt;=3,"Good 2-3",ROUND(L5351,0)&lt;=4,"Great 3-4",ROUND(L5351,0)&lt;=5,"Excellent 4-5")</f>
        <v>Need to improve 0-1</v>
      </c>
      <c r="Z5351" t="str">
        <f t="shared" si="83"/>
        <v>0-1000</v>
      </c>
    </row>
    <row r="5352" spans="1:26" x14ac:dyDescent="0.3">
      <c r="A5352">
        <v>18303815</v>
      </c>
      <c r="B5352" t="s">
        <v>7665</v>
      </c>
      <c r="C5352">
        <v>1</v>
      </c>
      <c r="D5352" t="s">
        <v>14</v>
      </c>
      <c r="E5352" t="s">
        <v>15</v>
      </c>
      <c r="F5352" t="s">
        <v>16</v>
      </c>
      <c r="G5352" t="s">
        <v>16</v>
      </c>
      <c r="H5352" t="s">
        <v>16</v>
      </c>
      <c r="I5352">
        <v>1</v>
      </c>
      <c r="J5352">
        <v>3</v>
      </c>
      <c r="K5352">
        <v>200</v>
      </c>
      <c r="L5352">
        <v>1</v>
      </c>
      <c r="M5352" t="s">
        <v>1625</v>
      </c>
      <c r="N5352" t="str">
        <f>SUBSTITUTE(Sheet1[[#This Row],[Datekey_Opening]],"_","-")</f>
        <v>2018-8-28</v>
      </c>
      <c r="O5352">
        <f>YEAR(Sheet1[[#This Row],[Date]])</f>
        <v>2018</v>
      </c>
      <c r="P5352" t="str">
        <f>LOOKUP(Sheet1[[#This Row],[CountryCode]],$AI$4:$AI$18,$AJ$4:$AJ$18)</f>
        <v>India</v>
      </c>
      <c r="Q5352">
        <f>MONTH(Sheet1[[#This Row],[Date]])</f>
        <v>8</v>
      </c>
      <c r="R5352" t="str">
        <f>TEXT(Sheet1[[#This Row],[Date]],"MMMM")</f>
        <v>August</v>
      </c>
      <c r="S5352" t="str">
        <f>TEXT(Sheet1[[#This Row],[Date]],"YYYY-MMM")</f>
        <v>2018-Aug</v>
      </c>
      <c r="T5352">
        <f>WEEKDAY(Sheet1[[#This Row],[Date]])</f>
        <v>3</v>
      </c>
      <c r="U5352" t="str">
        <f>TEXT(Sheet1[[#This Row],[Date]],"DDDD")</f>
        <v>Tuesday</v>
      </c>
      <c r="V5352" t="str">
        <f>"FM"&amp;MOD(MONTH(Sheet1[[#This Row],[Date]])-4,12)+1</f>
        <v>FM5</v>
      </c>
      <c r="W5352" t="str">
        <f>"Q"&amp;ROUNDUP(MONTH(Sheet1[[#This Row],[Date]])/3,0)</f>
        <v>Q3</v>
      </c>
      <c r="X5352" t="str">
        <f>"Q"&amp;INT(MOD(MONTH(Sheet1[[#This Row],[Date]])-4,12/3)+1)</f>
        <v>Q1</v>
      </c>
      <c r="Y5352" t="str" cm="1">
        <f t="array" ref="Y5352">_xlfn.IFS(ROUND(L5352,0)&lt;=1,"Need to improve 0-1",ROUND(L5352,0)&lt;=2,"Okay 1-2",ROUND(L5352,0)&lt;=3,"Good 2-3",ROUND(L5352,0)&lt;=4,"Great 3-4",ROUND(L5352,0)&lt;=5,"Excellent 4-5")</f>
        <v>Need to improve 0-1</v>
      </c>
      <c r="Z5352" t="str">
        <f t="shared" si="83"/>
        <v>0-1000</v>
      </c>
    </row>
    <row r="5353" spans="1:26" x14ac:dyDescent="0.3">
      <c r="A5353">
        <v>18294896</v>
      </c>
      <c r="B5353" t="s">
        <v>7666</v>
      </c>
      <c r="C5353">
        <v>1</v>
      </c>
      <c r="D5353" t="s">
        <v>14</v>
      </c>
      <c r="E5353" t="s">
        <v>15</v>
      </c>
      <c r="F5353" t="s">
        <v>16</v>
      </c>
      <c r="G5353" t="s">
        <v>16</v>
      </c>
      <c r="H5353" t="s">
        <v>16</v>
      </c>
      <c r="I5353">
        <v>1</v>
      </c>
      <c r="J5353">
        <v>1</v>
      </c>
      <c r="K5353">
        <v>200</v>
      </c>
      <c r="L5353">
        <v>1</v>
      </c>
      <c r="M5353" t="s">
        <v>3877</v>
      </c>
      <c r="N5353" t="str">
        <f>SUBSTITUTE(Sheet1[[#This Row],[Datekey_Opening]],"_","-")</f>
        <v>2011-7-23</v>
      </c>
      <c r="O5353">
        <f>YEAR(Sheet1[[#This Row],[Date]])</f>
        <v>2011</v>
      </c>
      <c r="P5353" t="str">
        <f>LOOKUP(Sheet1[[#This Row],[CountryCode]],$AI$4:$AI$18,$AJ$4:$AJ$18)</f>
        <v>India</v>
      </c>
      <c r="Q5353">
        <f>MONTH(Sheet1[[#This Row],[Date]])</f>
        <v>7</v>
      </c>
      <c r="R5353" t="str">
        <f>TEXT(Sheet1[[#This Row],[Date]],"MMMM")</f>
        <v>July</v>
      </c>
      <c r="S5353" t="str">
        <f>TEXT(Sheet1[[#This Row],[Date]],"YYYY-MMM")</f>
        <v>2011-Jul</v>
      </c>
      <c r="T5353">
        <f>WEEKDAY(Sheet1[[#This Row],[Date]])</f>
        <v>7</v>
      </c>
      <c r="U5353" t="str">
        <f>TEXT(Sheet1[[#This Row],[Date]],"DDDD")</f>
        <v>Saturday</v>
      </c>
      <c r="V5353" t="str">
        <f>"FM"&amp;MOD(MONTH(Sheet1[[#This Row],[Date]])-4,12)+1</f>
        <v>FM4</v>
      </c>
      <c r="W5353" t="str">
        <f>"Q"&amp;ROUNDUP(MONTH(Sheet1[[#This Row],[Date]])/3,0)</f>
        <v>Q3</v>
      </c>
      <c r="X5353" t="str">
        <f>"Q"&amp;INT(MOD(MONTH(Sheet1[[#This Row],[Date]])-4,12/3)+1)</f>
        <v>Q4</v>
      </c>
      <c r="Y5353" t="str" cm="1">
        <f t="array" ref="Y5353">_xlfn.IFS(ROUND(L5353,0)&lt;=1,"Need to improve 0-1",ROUND(L5353,0)&lt;=2,"Okay 1-2",ROUND(L5353,0)&lt;=3,"Good 2-3",ROUND(L5353,0)&lt;=4,"Great 3-4",ROUND(L5353,0)&lt;=5,"Excellent 4-5")</f>
        <v>Need to improve 0-1</v>
      </c>
      <c r="Z5353" t="str">
        <f t="shared" si="83"/>
        <v>0-1000</v>
      </c>
    </row>
    <row r="5354" spans="1:26" x14ac:dyDescent="0.3">
      <c r="A5354">
        <v>18378025</v>
      </c>
      <c r="B5354" t="s">
        <v>7667</v>
      </c>
      <c r="C5354">
        <v>1</v>
      </c>
      <c r="D5354" t="s">
        <v>14</v>
      </c>
      <c r="E5354" t="s">
        <v>15</v>
      </c>
      <c r="F5354" t="s">
        <v>16</v>
      </c>
      <c r="G5354" t="s">
        <v>16</v>
      </c>
      <c r="H5354" t="s">
        <v>16</v>
      </c>
      <c r="I5354">
        <v>2</v>
      </c>
      <c r="J5354">
        <v>3</v>
      </c>
      <c r="K5354">
        <v>500</v>
      </c>
      <c r="L5354">
        <v>1</v>
      </c>
      <c r="M5354" t="s">
        <v>393</v>
      </c>
      <c r="N5354" t="str">
        <f>SUBSTITUTE(Sheet1[[#This Row],[Datekey_Opening]],"_","-")</f>
        <v>2010-7-28</v>
      </c>
      <c r="O5354">
        <f>YEAR(Sheet1[[#This Row],[Date]])</f>
        <v>2010</v>
      </c>
      <c r="P5354" t="str">
        <f>LOOKUP(Sheet1[[#This Row],[CountryCode]],$AI$4:$AI$18,$AJ$4:$AJ$18)</f>
        <v>India</v>
      </c>
      <c r="Q5354">
        <f>MONTH(Sheet1[[#This Row],[Date]])</f>
        <v>7</v>
      </c>
      <c r="R5354" t="str">
        <f>TEXT(Sheet1[[#This Row],[Date]],"MMMM")</f>
        <v>July</v>
      </c>
      <c r="S5354" t="str">
        <f>TEXT(Sheet1[[#This Row],[Date]],"YYYY-MMM")</f>
        <v>2010-Jul</v>
      </c>
      <c r="T5354">
        <f>WEEKDAY(Sheet1[[#This Row],[Date]])</f>
        <v>4</v>
      </c>
      <c r="U5354" t="str">
        <f>TEXT(Sheet1[[#This Row],[Date]],"DDDD")</f>
        <v>Wednesday</v>
      </c>
      <c r="V5354" t="str">
        <f>"FM"&amp;MOD(MONTH(Sheet1[[#This Row],[Date]])-4,12)+1</f>
        <v>FM4</v>
      </c>
      <c r="W5354" t="str">
        <f>"Q"&amp;ROUNDUP(MONTH(Sheet1[[#This Row],[Date]])/3,0)</f>
        <v>Q3</v>
      </c>
      <c r="X5354" t="str">
        <f>"Q"&amp;INT(MOD(MONTH(Sheet1[[#This Row],[Date]])-4,12/3)+1)</f>
        <v>Q4</v>
      </c>
      <c r="Y5354" t="str" cm="1">
        <f t="array" ref="Y5354">_xlfn.IFS(ROUND(L5354,0)&lt;=1,"Need to improve 0-1",ROUND(L5354,0)&lt;=2,"Okay 1-2",ROUND(L5354,0)&lt;=3,"Good 2-3",ROUND(L5354,0)&lt;=4,"Great 3-4",ROUND(L5354,0)&lt;=5,"Excellent 4-5")</f>
        <v>Need to improve 0-1</v>
      </c>
      <c r="Z5354" t="str">
        <f t="shared" si="83"/>
        <v>0-1000</v>
      </c>
    </row>
    <row r="5355" spans="1:26" x14ac:dyDescent="0.3">
      <c r="A5355">
        <v>306974</v>
      </c>
      <c r="B5355" t="s">
        <v>7668</v>
      </c>
      <c r="C5355">
        <v>1</v>
      </c>
      <c r="D5355" t="s">
        <v>14</v>
      </c>
      <c r="E5355" t="s">
        <v>15</v>
      </c>
      <c r="F5355" t="s">
        <v>16</v>
      </c>
      <c r="G5355" t="s">
        <v>16</v>
      </c>
      <c r="H5355" t="s">
        <v>16</v>
      </c>
      <c r="I5355">
        <v>1</v>
      </c>
      <c r="J5355">
        <v>1</v>
      </c>
      <c r="K5355">
        <v>300</v>
      </c>
      <c r="L5355">
        <v>1</v>
      </c>
      <c r="M5355" t="s">
        <v>3438</v>
      </c>
      <c r="N5355" t="str">
        <f>SUBSTITUTE(Sheet1[[#This Row],[Datekey_Opening]],"_","-")</f>
        <v>2017-7-20</v>
      </c>
      <c r="O5355">
        <f>YEAR(Sheet1[[#This Row],[Date]])</f>
        <v>2017</v>
      </c>
      <c r="P5355" t="str">
        <f>LOOKUP(Sheet1[[#This Row],[CountryCode]],$AI$4:$AI$18,$AJ$4:$AJ$18)</f>
        <v>India</v>
      </c>
      <c r="Q5355">
        <f>MONTH(Sheet1[[#This Row],[Date]])</f>
        <v>7</v>
      </c>
      <c r="R5355" t="str">
        <f>TEXT(Sheet1[[#This Row],[Date]],"MMMM")</f>
        <v>July</v>
      </c>
      <c r="S5355" t="str">
        <f>TEXT(Sheet1[[#This Row],[Date]],"YYYY-MMM")</f>
        <v>2017-Jul</v>
      </c>
      <c r="T5355">
        <f>WEEKDAY(Sheet1[[#This Row],[Date]])</f>
        <v>5</v>
      </c>
      <c r="U5355" t="str">
        <f>TEXT(Sheet1[[#This Row],[Date]],"DDDD")</f>
        <v>Thursday</v>
      </c>
      <c r="V5355" t="str">
        <f>"FM"&amp;MOD(MONTH(Sheet1[[#This Row],[Date]])-4,12)+1</f>
        <v>FM4</v>
      </c>
      <c r="W5355" t="str">
        <f>"Q"&amp;ROUNDUP(MONTH(Sheet1[[#This Row],[Date]])/3,0)</f>
        <v>Q3</v>
      </c>
      <c r="X5355" t="str">
        <f>"Q"&amp;INT(MOD(MONTH(Sheet1[[#This Row],[Date]])-4,12/3)+1)</f>
        <v>Q4</v>
      </c>
      <c r="Y5355" t="str" cm="1">
        <f t="array" ref="Y5355">_xlfn.IFS(ROUND(L5355,0)&lt;=1,"Need to improve 0-1",ROUND(L5355,0)&lt;=2,"Okay 1-2",ROUND(L5355,0)&lt;=3,"Good 2-3",ROUND(L5355,0)&lt;=4,"Great 3-4",ROUND(L5355,0)&lt;=5,"Excellent 4-5")</f>
        <v>Need to improve 0-1</v>
      </c>
      <c r="Z5355" t="str">
        <f t="shared" si="83"/>
        <v>0-1000</v>
      </c>
    </row>
    <row r="5356" spans="1:26" x14ac:dyDescent="0.3">
      <c r="A5356">
        <v>18357554</v>
      </c>
      <c r="B5356" t="s">
        <v>7669</v>
      </c>
      <c r="C5356">
        <v>1</v>
      </c>
      <c r="D5356" t="s">
        <v>14</v>
      </c>
      <c r="E5356" t="s">
        <v>15</v>
      </c>
      <c r="F5356" t="s">
        <v>16</v>
      </c>
      <c r="G5356" t="s">
        <v>21</v>
      </c>
      <c r="H5356" t="s">
        <v>16</v>
      </c>
      <c r="I5356">
        <v>2</v>
      </c>
      <c r="J5356">
        <v>3</v>
      </c>
      <c r="K5356">
        <v>600</v>
      </c>
      <c r="L5356">
        <v>1</v>
      </c>
      <c r="M5356" t="s">
        <v>3874</v>
      </c>
      <c r="N5356" t="str">
        <f>SUBSTITUTE(Sheet1[[#This Row],[Datekey_Opening]],"_","-")</f>
        <v>2014-7-18</v>
      </c>
      <c r="O5356">
        <f>YEAR(Sheet1[[#This Row],[Date]])</f>
        <v>2014</v>
      </c>
      <c r="P5356" t="str">
        <f>LOOKUP(Sheet1[[#This Row],[CountryCode]],$AI$4:$AI$18,$AJ$4:$AJ$18)</f>
        <v>India</v>
      </c>
      <c r="Q5356">
        <f>MONTH(Sheet1[[#This Row],[Date]])</f>
        <v>7</v>
      </c>
      <c r="R5356" t="str">
        <f>TEXT(Sheet1[[#This Row],[Date]],"MMMM")</f>
        <v>July</v>
      </c>
      <c r="S5356" t="str">
        <f>TEXT(Sheet1[[#This Row],[Date]],"YYYY-MMM")</f>
        <v>2014-Jul</v>
      </c>
      <c r="T5356">
        <f>WEEKDAY(Sheet1[[#This Row],[Date]])</f>
        <v>6</v>
      </c>
      <c r="U5356" t="str">
        <f>TEXT(Sheet1[[#This Row],[Date]],"DDDD")</f>
        <v>Friday</v>
      </c>
      <c r="V5356" t="str">
        <f>"FM"&amp;MOD(MONTH(Sheet1[[#This Row],[Date]])-4,12)+1</f>
        <v>FM4</v>
      </c>
      <c r="W5356" t="str">
        <f>"Q"&amp;ROUNDUP(MONTH(Sheet1[[#This Row],[Date]])/3,0)</f>
        <v>Q3</v>
      </c>
      <c r="X5356" t="str">
        <f>"Q"&amp;INT(MOD(MONTH(Sheet1[[#This Row],[Date]])-4,12/3)+1)</f>
        <v>Q4</v>
      </c>
      <c r="Y5356" t="str" cm="1">
        <f t="array" ref="Y5356">_xlfn.IFS(ROUND(L5356,0)&lt;=1,"Need to improve 0-1",ROUND(L5356,0)&lt;=2,"Okay 1-2",ROUND(L5356,0)&lt;=3,"Good 2-3",ROUND(L5356,0)&lt;=4,"Great 3-4",ROUND(L5356,0)&lt;=5,"Excellent 4-5")</f>
        <v>Need to improve 0-1</v>
      </c>
      <c r="Z5356" t="str">
        <f t="shared" si="83"/>
        <v>0-1000</v>
      </c>
    </row>
    <row r="5357" spans="1:26" x14ac:dyDescent="0.3">
      <c r="A5357">
        <v>18265724</v>
      </c>
      <c r="B5357" t="s">
        <v>7670</v>
      </c>
      <c r="C5357">
        <v>1</v>
      </c>
      <c r="D5357" t="s">
        <v>14</v>
      </c>
      <c r="E5357" t="s">
        <v>15</v>
      </c>
      <c r="F5357" t="s">
        <v>16</v>
      </c>
      <c r="G5357" t="s">
        <v>21</v>
      </c>
      <c r="H5357" t="s">
        <v>16</v>
      </c>
      <c r="I5357">
        <v>1</v>
      </c>
      <c r="J5357">
        <v>3</v>
      </c>
      <c r="K5357">
        <v>200</v>
      </c>
      <c r="L5357">
        <v>1</v>
      </c>
      <c r="M5357" t="s">
        <v>1685</v>
      </c>
      <c r="N5357" t="str">
        <f>SUBSTITUTE(Sheet1[[#This Row],[Datekey_Opening]],"_","-")</f>
        <v>2012-7-11</v>
      </c>
      <c r="O5357">
        <f>YEAR(Sheet1[[#This Row],[Date]])</f>
        <v>2012</v>
      </c>
      <c r="P5357" t="str">
        <f>LOOKUP(Sheet1[[#This Row],[CountryCode]],$AI$4:$AI$18,$AJ$4:$AJ$18)</f>
        <v>India</v>
      </c>
      <c r="Q5357">
        <f>MONTH(Sheet1[[#This Row],[Date]])</f>
        <v>7</v>
      </c>
      <c r="R5357" t="str">
        <f>TEXT(Sheet1[[#This Row],[Date]],"MMMM")</f>
        <v>July</v>
      </c>
      <c r="S5357" t="str">
        <f>TEXT(Sheet1[[#This Row],[Date]],"YYYY-MMM")</f>
        <v>2012-Jul</v>
      </c>
      <c r="T5357">
        <f>WEEKDAY(Sheet1[[#This Row],[Date]])</f>
        <v>4</v>
      </c>
      <c r="U5357" t="str">
        <f>TEXT(Sheet1[[#This Row],[Date]],"DDDD")</f>
        <v>Wednesday</v>
      </c>
      <c r="V5357" t="str">
        <f>"FM"&amp;MOD(MONTH(Sheet1[[#This Row],[Date]])-4,12)+1</f>
        <v>FM4</v>
      </c>
      <c r="W5357" t="str">
        <f>"Q"&amp;ROUNDUP(MONTH(Sheet1[[#This Row],[Date]])/3,0)</f>
        <v>Q3</v>
      </c>
      <c r="X5357" t="str">
        <f>"Q"&amp;INT(MOD(MONTH(Sheet1[[#This Row],[Date]])-4,12/3)+1)</f>
        <v>Q4</v>
      </c>
      <c r="Y5357" t="str" cm="1">
        <f t="array" ref="Y5357">_xlfn.IFS(ROUND(L5357,0)&lt;=1,"Need to improve 0-1",ROUND(L5357,0)&lt;=2,"Okay 1-2",ROUND(L5357,0)&lt;=3,"Good 2-3",ROUND(L5357,0)&lt;=4,"Great 3-4",ROUND(L5357,0)&lt;=5,"Excellent 4-5")</f>
        <v>Need to improve 0-1</v>
      </c>
      <c r="Z5357" t="str">
        <f t="shared" si="83"/>
        <v>0-1000</v>
      </c>
    </row>
    <row r="5358" spans="1:26" x14ac:dyDescent="0.3">
      <c r="A5358">
        <v>18277178</v>
      </c>
      <c r="B5358" t="s">
        <v>7671</v>
      </c>
      <c r="C5358">
        <v>1</v>
      </c>
      <c r="D5358" t="s">
        <v>14</v>
      </c>
      <c r="E5358" t="s">
        <v>15</v>
      </c>
      <c r="F5358" t="s">
        <v>16</v>
      </c>
      <c r="G5358" t="s">
        <v>16</v>
      </c>
      <c r="H5358" t="s">
        <v>16</v>
      </c>
      <c r="I5358">
        <v>1</v>
      </c>
      <c r="J5358">
        <v>1</v>
      </c>
      <c r="K5358">
        <v>200</v>
      </c>
      <c r="L5358">
        <v>1</v>
      </c>
      <c r="M5358" t="s">
        <v>5136</v>
      </c>
      <c r="N5358" t="str">
        <f>SUBSTITUTE(Sheet1[[#This Row],[Datekey_Opening]],"_","-")</f>
        <v>2018-7-14</v>
      </c>
      <c r="O5358">
        <f>YEAR(Sheet1[[#This Row],[Date]])</f>
        <v>2018</v>
      </c>
      <c r="P5358" t="str">
        <f>LOOKUP(Sheet1[[#This Row],[CountryCode]],$AI$4:$AI$18,$AJ$4:$AJ$18)</f>
        <v>India</v>
      </c>
      <c r="Q5358">
        <f>MONTH(Sheet1[[#This Row],[Date]])</f>
        <v>7</v>
      </c>
      <c r="R5358" t="str">
        <f>TEXT(Sheet1[[#This Row],[Date]],"MMMM")</f>
        <v>July</v>
      </c>
      <c r="S5358" t="str">
        <f>TEXT(Sheet1[[#This Row],[Date]],"YYYY-MMM")</f>
        <v>2018-Jul</v>
      </c>
      <c r="T5358">
        <f>WEEKDAY(Sheet1[[#This Row],[Date]])</f>
        <v>7</v>
      </c>
      <c r="U5358" t="str">
        <f>TEXT(Sheet1[[#This Row],[Date]],"DDDD")</f>
        <v>Saturday</v>
      </c>
      <c r="V5358" t="str">
        <f>"FM"&amp;MOD(MONTH(Sheet1[[#This Row],[Date]])-4,12)+1</f>
        <v>FM4</v>
      </c>
      <c r="W5358" t="str">
        <f>"Q"&amp;ROUNDUP(MONTH(Sheet1[[#This Row],[Date]])/3,0)</f>
        <v>Q3</v>
      </c>
      <c r="X5358" t="str">
        <f>"Q"&amp;INT(MOD(MONTH(Sheet1[[#This Row],[Date]])-4,12/3)+1)</f>
        <v>Q4</v>
      </c>
      <c r="Y5358" t="str" cm="1">
        <f t="array" ref="Y5358">_xlfn.IFS(ROUND(L5358,0)&lt;=1,"Need to improve 0-1",ROUND(L5358,0)&lt;=2,"Okay 1-2",ROUND(L5358,0)&lt;=3,"Good 2-3",ROUND(L5358,0)&lt;=4,"Great 3-4",ROUND(L5358,0)&lt;=5,"Excellent 4-5")</f>
        <v>Need to improve 0-1</v>
      </c>
      <c r="Z5358" t="str">
        <f t="shared" si="83"/>
        <v>0-1000</v>
      </c>
    </row>
    <row r="5359" spans="1:26" x14ac:dyDescent="0.3">
      <c r="A5359">
        <v>304586</v>
      </c>
      <c r="B5359" t="s">
        <v>7672</v>
      </c>
      <c r="C5359">
        <v>1</v>
      </c>
      <c r="D5359" t="s">
        <v>14</v>
      </c>
      <c r="E5359" t="s">
        <v>15</v>
      </c>
      <c r="F5359" t="s">
        <v>16</v>
      </c>
      <c r="G5359" t="s">
        <v>16</v>
      </c>
      <c r="H5359" t="s">
        <v>16</v>
      </c>
      <c r="I5359">
        <v>1</v>
      </c>
      <c r="J5359">
        <v>2</v>
      </c>
      <c r="K5359">
        <v>200</v>
      </c>
      <c r="L5359">
        <v>1</v>
      </c>
      <c r="M5359" t="s">
        <v>2614</v>
      </c>
      <c r="N5359" t="str">
        <f>SUBSTITUTE(Sheet1[[#This Row],[Datekey_Opening]],"_","-")</f>
        <v>2011-7-10</v>
      </c>
      <c r="O5359">
        <f>YEAR(Sheet1[[#This Row],[Date]])</f>
        <v>2011</v>
      </c>
      <c r="P5359" t="str">
        <f>LOOKUP(Sheet1[[#This Row],[CountryCode]],$AI$4:$AI$18,$AJ$4:$AJ$18)</f>
        <v>India</v>
      </c>
      <c r="Q5359">
        <f>MONTH(Sheet1[[#This Row],[Date]])</f>
        <v>7</v>
      </c>
      <c r="R5359" t="str">
        <f>TEXT(Sheet1[[#This Row],[Date]],"MMMM")</f>
        <v>July</v>
      </c>
      <c r="S5359" t="str">
        <f>TEXT(Sheet1[[#This Row],[Date]],"YYYY-MMM")</f>
        <v>2011-Jul</v>
      </c>
      <c r="T5359">
        <f>WEEKDAY(Sheet1[[#This Row],[Date]])</f>
        <v>1</v>
      </c>
      <c r="U5359" t="str">
        <f>TEXT(Sheet1[[#This Row],[Date]],"DDDD")</f>
        <v>Sunday</v>
      </c>
      <c r="V5359" t="str">
        <f>"FM"&amp;MOD(MONTH(Sheet1[[#This Row],[Date]])-4,12)+1</f>
        <v>FM4</v>
      </c>
      <c r="W5359" t="str">
        <f>"Q"&amp;ROUNDUP(MONTH(Sheet1[[#This Row],[Date]])/3,0)</f>
        <v>Q3</v>
      </c>
      <c r="X5359" t="str">
        <f>"Q"&amp;INT(MOD(MONTH(Sheet1[[#This Row],[Date]])-4,12/3)+1)</f>
        <v>Q4</v>
      </c>
      <c r="Y5359" t="str" cm="1">
        <f t="array" ref="Y5359">_xlfn.IFS(ROUND(L5359,0)&lt;=1,"Need to improve 0-1",ROUND(L5359,0)&lt;=2,"Okay 1-2",ROUND(L5359,0)&lt;=3,"Good 2-3",ROUND(L5359,0)&lt;=4,"Great 3-4",ROUND(L5359,0)&lt;=5,"Excellent 4-5")</f>
        <v>Need to improve 0-1</v>
      </c>
      <c r="Z5359" t="str">
        <f t="shared" si="83"/>
        <v>0-1000</v>
      </c>
    </row>
    <row r="5360" spans="1:26" x14ac:dyDescent="0.3">
      <c r="A5360">
        <v>311009</v>
      </c>
      <c r="B5360" t="s">
        <v>402</v>
      </c>
      <c r="C5360">
        <v>1</v>
      </c>
      <c r="D5360" t="s">
        <v>14</v>
      </c>
      <c r="E5360" t="s">
        <v>15</v>
      </c>
      <c r="F5360" t="s">
        <v>16</v>
      </c>
      <c r="G5360" t="s">
        <v>16</v>
      </c>
      <c r="H5360" t="s">
        <v>16</v>
      </c>
      <c r="I5360">
        <v>2</v>
      </c>
      <c r="J5360">
        <v>3</v>
      </c>
      <c r="K5360">
        <v>500</v>
      </c>
      <c r="L5360">
        <v>1</v>
      </c>
      <c r="M5360" t="s">
        <v>7673</v>
      </c>
      <c r="N5360" t="str">
        <f>SUBSTITUTE(Sheet1[[#This Row],[Datekey_Opening]],"_","-")</f>
        <v>2018-7-17</v>
      </c>
      <c r="O5360">
        <f>YEAR(Sheet1[[#This Row],[Date]])</f>
        <v>2018</v>
      </c>
      <c r="P5360" t="str">
        <f>LOOKUP(Sheet1[[#This Row],[CountryCode]],$AI$4:$AI$18,$AJ$4:$AJ$18)</f>
        <v>India</v>
      </c>
      <c r="Q5360">
        <f>MONTH(Sheet1[[#This Row],[Date]])</f>
        <v>7</v>
      </c>
      <c r="R5360" t="str">
        <f>TEXT(Sheet1[[#This Row],[Date]],"MMMM")</f>
        <v>July</v>
      </c>
      <c r="S5360" t="str">
        <f>TEXT(Sheet1[[#This Row],[Date]],"YYYY-MMM")</f>
        <v>2018-Jul</v>
      </c>
      <c r="T5360">
        <f>WEEKDAY(Sheet1[[#This Row],[Date]])</f>
        <v>3</v>
      </c>
      <c r="U5360" t="str">
        <f>TEXT(Sheet1[[#This Row],[Date]],"DDDD")</f>
        <v>Tuesday</v>
      </c>
      <c r="V5360" t="str">
        <f>"FM"&amp;MOD(MONTH(Sheet1[[#This Row],[Date]])-4,12)+1</f>
        <v>FM4</v>
      </c>
      <c r="W5360" t="str">
        <f>"Q"&amp;ROUNDUP(MONTH(Sheet1[[#This Row],[Date]])/3,0)</f>
        <v>Q3</v>
      </c>
      <c r="X5360" t="str">
        <f>"Q"&amp;INT(MOD(MONTH(Sheet1[[#This Row],[Date]])-4,12/3)+1)</f>
        <v>Q4</v>
      </c>
      <c r="Y5360" t="str" cm="1">
        <f t="array" ref="Y5360">_xlfn.IFS(ROUND(L5360,0)&lt;=1,"Need to improve 0-1",ROUND(L5360,0)&lt;=2,"Okay 1-2",ROUND(L5360,0)&lt;=3,"Good 2-3",ROUND(L5360,0)&lt;=4,"Great 3-4",ROUND(L5360,0)&lt;=5,"Excellent 4-5")</f>
        <v>Need to improve 0-1</v>
      </c>
      <c r="Z5360" t="str">
        <f t="shared" si="83"/>
        <v>0-1000</v>
      </c>
    </row>
    <row r="5361" spans="1:26" x14ac:dyDescent="0.3">
      <c r="A5361">
        <v>304393</v>
      </c>
      <c r="B5361" t="s">
        <v>7674</v>
      </c>
      <c r="C5361">
        <v>1</v>
      </c>
      <c r="D5361" t="s">
        <v>14</v>
      </c>
      <c r="E5361" t="s">
        <v>15</v>
      </c>
      <c r="F5361" t="s">
        <v>16</v>
      </c>
      <c r="G5361" t="s">
        <v>16</v>
      </c>
      <c r="H5361" t="s">
        <v>16</v>
      </c>
      <c r="I5361">
        <v>1</v>
      </c>
      <c r="J5361">
        <v>2</v>
      </c>
      <c r="K5361">
        <v>250</v>
      </c>
      <c r="L5361">
        <v>1</v>
      </c>
      <c r="M5361" t="s">
        <v>5621</v>
      </c>
      <c r="N5361" t="str">
        <f>SUBSTITUTE(Sheet1[[#This Row],[Datekey_Opening]],"_","-")</f>
        <v>2010-7-19</v>
      </c>
      <c r="O5361">
        <f>YEAR(Sheet1[[#This Row],[Date]])</f>
        <v>2010</v>
      </c>
      <c r="P5361" t="str">
        <f>LOOKUP(Sheet1[[#This Row],[CountryCode]],$AI$4:$AI$18,$AJ$4:$AJ$18)</f>
        <v>India</v>
      </c>
      <c r="Q5361">
        <f>MONTH(Sheet1[[#This Row],[Date]])</f>
        <v>7</v>
      </c>
      <c r="R5361" t="str">
        <f>TEXT(Sheet1[[#This Row],[Date]],"MMMM")</f>
        <v>July</v>
      </c>
      <c r="S5361" t="str">
        <f>TEXT(Sheet1[[#This Row],[Date]],"YYYY-MMM")</f>
        <v>2010-Jul</v>
      </c>
      <c r="T5361">
        <f>WEEKDAY(Sheet1[[#This Row],[Date]])</f>
        <v>2</v>
      </c>
      <c r="U5361" t="str">
        <f>TEXT(Sheet1[[#This Row],[Date]],"DDDD")</f>
        <v>Monday</v>
      </c>
      <c r="V5361" t="str">
        <f>"FM"&amp;MOD(MONTH(Sheet1[[#This Row],[Date]])-4,12)+1</f>
        <v>FM4</v>
      </c>
      <c r="W5361" t="str">
        <f>"Q"&amp;ROUNDUP(MONTH(Sheet1[[#This Row],[Date]])/3,0)</f>
        <v>Q3</v>
      </c>
      <c r="X5361" t="str">
        <f>"Q"&amp;INT(MOD(MONTH(Sheet1[[#This Row],[Date]])-4,12/3)+1)</f>
        <v>Q4</v>
      </c>
      <c r="Y5361" t="str" cm="1">
        <f t="array" ref="Y5361">_xlfn.IFS(ROUND(L5361,0)&lt;=1,"Need to improve 0-1",ROUND(L5361,0)&lt;=2,"Okay 1-2",ROUND(L5361,0)&lt;=3,"Good 2-3",ROUND(L5361,0)&lt;=4,"Great 3-4",ROUND(L5361,0)&lt;=5,"Excellent 4-5")</f>
        <v>Need to improve 0-1</v>
      </c>
      <c r="Z5361" t="str">
        <f t="shared" si="83"/>
        <v>0-1000</v>
      </c>
    </row>
    <row r="5362" spans="1:26" x14ac:dyDescent="0.3">
      <c r="A5362">
        <v>18431183</v>
      </c>
      <c r="B5362" t="s">
        <v>7675</v>
      </c>
      <c r="C5362">
        <v>1</v>
      </c>
      <c r="D5362" t="s">
        <v>14</v>
      </c>
      <c r="E5362" t="s">
        <v>15</v>
      </c>
      <c r="F5362" t="s">
        <v>16</v>
      </c>
      <c r="G5362" t="s">
        <v>16</v>
      </c>
      <c r="H5362" t="s">
        <v>16</v>
      </c>
      <c r="I5362">
        <v>1</v>
      </c>
      <c r="J5362">
        <v>1</v>
      </c>
      <c r="K5362">
        <v>250</v>
      </c>
      <c r="L5362">
        <v>1</v>
      </c>
      <c r="M5362" t="s">
        <v>1783</v>
      </c>
      <c r="N5362" t="str">
        <f>SUBSTITUTE(Sheet1[[#This Row],[Datekey_Opening]],"_","-")</f>
        <v>2015-7-9</v>
      </c>
      <c r="O5362">
        <f>YEAR(Sheet1[[#This Row],[Date]])</f>
        <v>2015</v>
      </c>
      <c r="P5362" t="str">
        <f>LOOKUP(Sheet1[[#This Row],[CountryCode]],$AI$4:$AI$18,$AJ$4:$AJ$18)</f>
        <v>India</v>
      </c>
      <c r="Q5362">
        <f>MONTH(Sheet1[[#This Row],[Date]])</f>
        <v>7</v>
      </c>
      <c r="R5362" t="str">
        <f>TEXT(Sheet1[[#This Row],[Date]],"MMMM")</f>
        <v>July</v>
      </c>
      <c r="S5362" t="str">
        <f>TEXT(Sheet1[[#This Row],[Date]],"YYYY-MMM")</f>
        <v>2015-Jul</v>
      </c>
      <c r="T5362">
        <f>WEEKDAY(Sheet1[[#This Row],[Date]])</f>
        <v>5</v>
      </c>
      <c r="U5362" t="str">
        <f>TEXT(Sheet1[[#This Row],[Date]],"DDDD")</f>
        <v>Thursday</v>
      </c>
      <c r="V5362" t="str">
        <f>"FM"&amp;MOD(MONTH(Sheet1[[#This Row],[Date]])-4,12)+1</f>
        <v>FM4</v>
      </c>
      <c r="W5362" t="str">
        <f>"Q"&amp;ROUNDUP(MONTH(Sheet1[[#This Row],[Date]])/3,0)</f>
        <v>Q3</v>
      </c>
      <c r="X5362" t="str">
        <f>"Q"&amp;INT(MOD(MONTH(Sheet1[[#This Row],[Date]])-4,12/3)+1)</f>
        <v>Q4</v>
      </c>
      <c r="Y5362" t="str" cm="1">
        <f t="array" ref="Y5362">_xlfn.IFS(ROUND(L5362,0)&lt;=1,"Need to improve 0-1",ROUND(L5362,0)&lt;=2,"Okay 1-2",ROUND(L5362,0)&lt;=3,"Good 2-3",ROUND(L5362,0)&lt;=4,"Great 3-4",ROUND(L5362,0)&lt;=5,"Excellent 4-5")</f>
        <v>Need to improve 0-1</v>
      </c>
      <c r="Z5362" t="str">
        <f t="shared" si="83"/>
        <v>0-1000</v>
      </c>
    </row>
    <row r="5363" spans="1:26" x14ac:dyDescent="0.3">
      <c r="A5363">
        <v>18161591</v>
      </c>
      <c r="B5363" t="s">
        <v>7676</v>
      </c>
      <c r="C5363">
        <v>1</v>
      </c>
      <c r="D5363" t="s">
        <v>14</v>
      </c>
      <c r="E5363" t="s">
        <v>15</v>
      </c>
      <c r="F5363" t="s">
        <v>16</v>
      </c>
      <c r="G5363" t="s">
        <v>16</v>
      </c>
      <c r="H5363" t="s">
        <v>16</v>
      </c>
      <c r="I5363">
        <v>1</v>
      </c>
      <c r="J5363">
        <v>1</v>
      </c>
      <c r="K5363">
        <v>350</v>
      </c>
      <c r="L5363">
        <v>1</v>
      </c>
      <c r="M5363" t="s">
        <v>7677</v>
      </c>
      <c r="N5363" t="str">
        <f>SUBSTITUTE(Sheet1[[#This Row],[Datekey_Opening]],"_","-")</f>
        <v>2017-7-3</v>
      </c>
      <c r="O5363">
        <f>YEAR(Sheet1[[#This Row],[Date]])</f>
        <v>2017</v>
      </c>
      <c r="P5363" t="str">
        <f>LOOKUP(Sheet1[[#This Row],[CountryCode]],$AI$4:$AI$18,$AJ$4:$AJ$18)</f>
        <v>India</v>
      </c>
      <c r="Q5363">
        <f>MONTH(Sheet1[[#This Row],[Date]])</f>
        <v>7</v>
      </c>
      <c r="R5363" t="str">
        <f>TEXT(Sheet1[[#This Row],[Date]],"MMMM")</f>
        <v>July</v>
      </c>
      <c r="S5363" t="str">
        <f>TEXT(Sheet1[[#This Row],[Date]],"YYYY-MMM")</f>
        <v>2017-Jul</v>
      </c>
      <c r="T5363">
        <f>WEEKDAY(Sheet1[[#This Row],[Date]])</f>
        <v>2</v>
      </c>
      <c r="U5363" t="str">
        <f>TEXT(Sheet1[[#This Row],[Date]],"DDDD")</f>
        <v>Monday</v>
      </c>
      <c r="V5363" t="str">
        <f>"FM"&amp;MOD(MONTH(Sheet1[[#This Row],[Date]])-4,12)+1</f>
        <v>FM4</v>
      </c>
      <c r="W5363" t="str">
        <f>"Q"&amp;ROUNDUP(MONTH(Sheet1[[#This Row],[Date]])/3,0)</f>
        <v>Q3</v>
      </c>
      <c r="X5363" t="str">
        <f>"Q"&amp;INT(MOD(MONTH(Sheet1[[#This Row],[Date]])-4,12/3)+1)</f>
        <v>Q4</v>
      </c>
      <c r="Y5363" t="str" cm="1">
        <f t="array" ref="Y5363">_xlfn.IFS(ROUND(L5363,0)&lt;=1,"Need to improve 0-1",ROUND(L5363,0)&lt;=2,"Okay 1-2",ROUND(L5363,0)&lt;=3,"Good 2-3",ROUND(L5363,0)&lt;=4,"Great 3-4",ROUND(L5363,0)&lt;=5,"Excellent 4-5")</f>
        <v>Need to improve 0-1</v>
      </c>
      <c r="Z5363" t="str">
        <f t="shared" si="83"/>
        <v>0-1000</v>
      </c>
    </row>
    <row r="5364" spans="1:26" x14ac:dyDescent="0.3">
      <c r="A5364">
        <v>18377888</v>
      </c>
      <c r="B5364" t="s">
        <v>7678</v>
      </c>
      <c r="C5364">
        <v>1</v>
      </c>
      <c r="D5364" t="s">
        <v>14</v>
      </c>
      <c r="E5364" t="s">
        <v>15</v>
      </c>
      <c r="F5364" t="s">
        <v>16</v>
      </c>
      <c r="G5364" t="s">
        <v>16</v>
      </c>
      <c r="H5364" t="s">
        <v>16</v>
      </c>
      <c r="I5364">
        <v>1</v>
      </c>
      <c r="J5364">
        <v>1</v>
      </c>
      <c r="K5364">
        <v>400</v>
      </c>
      <c r="L5364">
        <v>1</v>
      </c>
      <c r="M5364" t="s">
        <v>2597</v>
      </c>
      <c r="N5364" t="str">
        <f>SUBSTITUTE(Sheet1[[#This Row],[Datekey_Opening]],"_","-")</f>
        <v>2010-7-14</v>
      </c>
      <c r="O5364">
        <f>YEAR(Sheet1[[#This Row],[Date]])</f>
        <v>2010</v>
      </c>
      <c r="P5364" t="str">
        <f>LOOKUP(Sheet1[[#This Row],[CountryCode]],$AI$4:$AI$18,$AJ$4:$AJ$18)</f>
        <v>India</v>
      </c>
      <c r="Q5364">
        <f>MONTH(Sheet1[[#This Row],[Date]])</f>
        <v>7</v>
      </c>
      <c r="R5364" t="str">
        <f>TEXT(Sheet1[[#This Row],[Date]],"MMMM")</f>
        <v>July</v>
      </c>
      <c r="S5364" t="str">
        <f>TEXT(Sheet1[[#This Row],[Date]],"YYYY-MMM")</f>
        <v>2010-Jul</v>
      </c>
      <c r="T5364">
        <f>WEEKDAY(Sheet1[[#This Row],[Date]])</f>
        <v>4</v>
      </c>
      <c r="U5364" t="str">
        <f>TEXT(Sheet1[[#This Row],[Date]],"DDDD")</f>
        <v>Wednesday</v>
      </c>
      <c r="V5364" t="str">
        <f>"FM"&amp;MOD(MONTH(Sheet1[[#This Row],[Date]])-4,12)+1</f>
        <v>FM4</v>
      </c>
      <c r="W5364" t="str">
        <f>"Q"&amp;ROUNDUP(MONTH(Sheet1[[#This Row],[Date]])/3,0)</f>
        <v>Q3</v>
      </c>
      <c r="X5364" t="str">
        <f>"Q"&amp;INT(MOD(MONTH(Sheet1[[#This Row],[Date]])-4,12/3)+1)</f>
        <v>Q4</v>
      </c>
      <c r="Y5364" t="str" cm="1">
        <f t="array" ref="Y5364">_xlfn.IFS(ROUND(L5364,0)&lt;=1,"Need to improve 0-1",ROUND(L5364,0)&lt;=2,"Okay 1-2",ROUND(L5364,0)&lt;=3,"Good 2-3",ROUND(L5364,0)&lt;=4,"Great 3-4",ROUND(L5364,0)&lt;=5,"Excellent 4-5")</f>
        <v>Need to improve 0-1</v>
      </c>
      <c r="Z5364" t="str">
        <f t="shared" si="83"/>
        <v>0-1000</v>
      </c>
    </row>
    <row r="5365" spans="1:26" x14ac:dyDescent="0.3">
      <c r="A5365">
        <v>18438429</v>
      </c>
      <c r="B5365" t="s">
        <v>7679</v>
      </c>
      <c r="C5365">
        <v>1</v>
      </c>
      <c r="D5365" t="s">
        <v>14</v>
      </c>
      <c r="E5365" t="s">
        <v>15</v>
      </c>
      <c r="F5365" t="s">
        <v>16</v>
      </c>
      <c r="G5365" t="s">
        <v>21</v>
      </c>
      <c r="H5365" t="s">
        <v>16</v>
      </c>
      <c r="I5365">
        <v>2</v>
      </c>
      <c r="J5365">
        <v>2</v>
      </c>
      <c r="K5365">
        <v>600</v>
      </c>
      <c r="L5365">
        <v>1</v>
      </c>
      <c r="M5365" t="s">
        <v>6828</v>
      </c>
      <c r="N5365" t="str">
        <f>SUBSTITUTE(Sheet1[[#This Row],[Datekey_Opening]],"_","-")</f>
        <v>2012-7-8</v>
      </c>
      <c r="O5365">
        <f>YEAR(Sheet1[[#This Row],[Date]])</f>
        <v>2012</v>
      </c>
      <c r="P5365" t="str">
        <f>LOOKUP(Sheet1[[#This Row],[CountryCode]],$AI$4:$AI$18,$AJ$4:$AJ$18)</f>
        <v>India</v>
      </c>
      <c r="Q5365">
        <f>MONTH(Sheet1[[#This Row],[Date]])</f>
        <v>7</v>
      </c>
      <c r="R5365" t="str">
        <f>TEXT(Sheet1[[#This Row],[Date]],"MMMM")</f>
        <v>July</v>
      </c>
      <c r="S5365" t="str">
        <f>TEXT(Sheet1[[#This Row],[Date]],"YYYY-MMM")</f>
        <v>2012-Jul</v>
      </c>
      <c r="T5365">
        <f>WEEKDAY(Sheet1[[#This Row],[Date]])</f>
        <v>1</v>
      </c>
      <c r="U5365" t="str">
        <f>TEXT(Sheet1[[#This Row],[Date]],"DDDD")</f>
        <v>Sunday</v>
      </c>
      <c r="V5365" t="str">
        <f>"FM"&amp;MOD(MONTH(Sheet1[[#This Row],[Date]])-4,12)+1</f>
        <v>FM4</v>
      </c>
      <c r="W5365" t="str">
        <f>"Q"&amp;ROUNDUP(MONTH(Sheet1[[#This Row],[Date]])/3,0)</f>
        <v>Q3</v>
      </c>
      <c r="X5365" t="str">
        <f>"Q"&amp;INT(MOD(MONTH(Sheet1[[#This Row],[Date]])-4,12/3)+1)</f>
        <v>Q4</v>
      </c>
      <c r="Y5365" t="str" cm="1">
        <f t="array" ref="Y5365">_xlfn.IFS(ROUND(L5365,0)&lt;=1,"Need to improve 0-1",ROUND(L5365,0)&lt;=2,"Okay 1-2",ROUND(L5365,0)&lt;=3,"Good 2-3",ROUND(L5365,0)&lt;=4,"Great 3-4",ROUND(L5365,0)&lt;=5,"Excellent 4-5")</f>
        <v>Need to improve 0-1</v>
      </c>
      <c r="Z5365" t="str">
        <f t="shared" si="83"/>
        <v>0-1000</v>
      </c>
    </row>
    <row r="5366" spans="1:26" x14ac:dyDescent="0.3">
      <c r="A5366">
        <v>18352176</v>
      </c>
      <c r="B5366" t="s">
        <v>7680</v>
      </c>
      <c r="C5366">
        <v>1</v>
      </c>
      <c r="D5366" t="s">
        <v>14</v>
      </c>
      <c r="E5366" t="s">
        <v>15</v>
      </c>
      <c r="F5366" t="s">
        <v>16</v>
      </c>
      <c r="G5366" t="s">
        <v>16</v>
      </c>
      <c r="H5366" t="s">
        <v>16</v>
      </c>
      <c r="I5366">
        <v>1</v>
      </c>
      <c r="J5366">
        <v>3</v>
      </c>
      <c r="K5366">
        <v>200</v>
      </c>
      <c r="L5366">
        <v>1</v>
      </c>
      <c r="M5366" t="s">
        <v>4568</v>
      </c>
      <c r="N5366" t="str">
        <f>SUBSTITUTE(Sheet1[[#This Row],[Datekey_Opening]],"_","-")</f>
        <v>2015-7-7</v>
      </c>
      <c r="O5366">
        <f>YEAR(Sheet1[[#This Row],[Date]])</f>
        <v>2015</v>
      </c>
      <c r="P5366" t="str">
        <f>LOOKUP(Sheet1[[#This Row],[CountryCode]],$AI$4:$AI$18,$AJ$4:$AJ$18)</f>
        <v>India</v>
      </c>
      <c r="Q5366">
        <f>MONTH(Sheet1[[#This Row],[Date]])</f>
        <v>7</v>
      </c>
      <c r="R5366" t="str">
        <f>TEXT(Sheet1[[#This Row],[Date]],"MMMM")</f>
        <v>July</v>
      </c>
      <c r="S5366" t="str">
        <f>TEXT(Sheet1[[#This Row],[Date]],"YYYY-MMM")</f>
        <v>2015-Jul</v>
      </c>
      <c r="T5366">
        <f>WEEKDAY(Sheet1[[#This Row],[Date]])</f>
        <v>3</v>
      </c>
      <c r="U5366" t="str">
        <f>TEXT(Sheet1[[#This Row],[Date]],"DDDD")</f>
        <v>Tuesday</v>
      </c>
      <c r="V5366" t="str">
        <f>"FM"&amp;MOD(MONTH(Sheet1[[#This Row],[Date]])-4,12)+1</f>
        <v>FM4</v>
      </c>
      <c r="W5366" t="str">
        <f>"Q"&amp;ROUNDUP(MONTH(Sheet1[[#This Row],[Date]])/3,0)</f>
        <v>Q3</v>
      </c>
      <c r="X5366" t="str">
        <f>"Q"&amp;INT(MOD(MONTH(Sheet1[[#This Row],[Date]])-4,12/3)+1)</f>
        <v>Q4</v>
      </c>
      <c r="Y5366" t="str" cm="1">
        <f t="array" ref="Y5366">_xlfn.IFS(ROUND(L5366,0)&lt;=1,"Need to improve 0-1",ROUND(L5366,0)&lt;=2,"Okay 1-2",ROUND(L5366,0)&lt;=3,"Good 2-3",ROUND(L5366,0)&lt;=4,"Great 3-4",ROUND(L5366,0)&lt;=5,"Excellent 4-5")</f>
        <v>Need to improve 0-1</v>
      </c>
      <c r="Z5366" t="str">
        <f t="shared" si="83"/>
        <v>0-1000</v>
      </c>
    </row>
    <row r="5367" spans="1:26" x14ac:dyDescent="0.3">
      <c r="A5367">
        <v>9517</v>
      </c>
      <c r="B5367" t="s">
        <v>7681</v>
      </c>
      <c r="C5367">
        <v>1</v>
      </c>
      <c r="D5367" t="s">
        <v>14</v>
      </c>
      <c r="E5367" t="s">
        <v>15</v>
      </c>
      <c r="F5367" t="s">
        <v>16</v>
      </c>
      <c r="G5367" t="s">
        <v>16</v>
      </c>
      <c r="H5367" t="s">
        <v>16</v>
      </c>
      <c r="I5367">
        <v>1</v>
      </c>
      <c r="J5367">
        <v>3</v>
      </c>
      <c r="K5367">
        <v>200</v>
      </c>
      <c r="L5367">
        <v>1</v>
      </c>
      <c r="M5367" t="s">
        <v>81</v>
      </c>
      <c r="N5367" t="str">
        <f>SUBSTITUTE(Sheet1[[#This Row],[Datekey_Opening]],"_","-")</f>
        <v>2011-7-4</v>
      </c>
      <c r="O5367">
        <f>YEAR(Sheet1[[#This Row],[Date]])</f>
        <v>2011</v>
      </c>
      <c r="P5367" t="str">
        <f>LOOKUP(Sheet1[[#This Row],[CountryCode]],$AI$4:$AI$18,$AJ$4:$AJ$18)</f>
        <v>India</v>
      </c>
      <c r="Q5367">
        <f>MONTH(Sheet1[[#This Row],[Date]])</f>
        <v>7</v>
      </c>
      <c r="R5367" t="str">
        <f>TEXT(Sheet1[[#This Row],[Date]],"MMMM")</f>
        <v>July</v>
      </c>
      <c r="S5367" t="str">
        <f>TEXT(Sheet1[[#This Row],[Date]],"YYYY-MMM")</f>
        <v>2011-Jul</v>
      </c>
      <c r="T5367">
        <f>WEEKDAY(Sheet1[[#This Row],[Date]])</f>
        <v>2</v>
      </c>
      <c r="U5367" t="str">
        <f>TEXT(Sheet1[[#This Row],[Date]],"DDDD")</f>
        <v>Monday</v>
      </c>
      <c r="V5367" t="str">
        <f>"FM"&amp;MOD(MONTH(Sheet1[[#This Row],[Date]])-4,12)+1</f>
        <v>FM4</v>
      </c>
      <c r="W5367" t="str">
        <f>"Q"&amp;ROUNDUP(MONTH(Sheet1[[#This Row],[Date]])/3,0)</f>
        <v>Q3</v>
      </c>
      <c r="X5367" t="str">
        <f>"Q"&amp;INT(MOD(MONTH(Sheet1[[#This Row],[Date]])-4,12/3)+1)</f>
        <v>Q4</v>
      </c>
      <c r="Y5367" t="str" cm="1">
        <f t="array" ref="Y5367">_xlfn.IFS(ROUND(L5367,0)&lt;=1,"Need to improve 0-1",ROUND(L5367,0)&lt;=2,"Okay 1-2",ROUND(L5367,0)&lt;=3,"Good 2-3",ROUND(L5367,0)&lt;=4,"Great 3-4",ROUND(L5367,0)&lt;=5,"Excellent 4-5")</f>
        <v>Need to improve 0-1</v>
      </c>
      <c r="Z5367" t="str">
        <f t="shared" si="83"/>
        <v>0-1000</v>
      </c>
    </row>
    <row r="5368" spans="1:26" x14ac:dyDescent="0.3">
      <c r="A5368">
        <v>18375390</v>
      </c>
      <c r="B5368" t="s">
        <v>7682</v>
      </c>
      <c r="C5368">
        <v>1</v>
      </c>
      <c r="D5368" t="s">
        <v>14</v>
      </c>
      <c r="E5368" t="s">
        <v>15</v>
      </c>
      <c r="F5368" t="s">
        <v>16</v>
      </c>
      <c r="G5368" t="s">
        <v>16</v>
      </c>
      <c r="H5368" t="s">
        <v>16</v>
      </c>
      <c r="I5368">
        <v>1</v>
      </c>
      <c r="J5368">
        <v>2</v>
      </c>
      <c r="K5368">
        <v>100</v>
      </c>
      <c r="L5368">
        <v>1</v>
      </c>
      <c r="M5368" t="s">
        <v>2606</v>
      </c>
      <c r="N5368" t="str">
        <f>SUBSTITUTE(Sheet1[[#This Row],[Datekey_Opening]],"_","-")</f>
        <v>2012-7-10</v>
      </c>
      <c r="O5368">
        <f>YEAR(Sheet1[[#This Row],[Date]])</f>
        <v>2012</v>
      </c>
      <c r="P5368" t="str">
        <f>LOOKUP(Sheet1[[#This Row],[CountryCode]],$AI$4:$AI$18,$AJ$4:$AJ$18)</f>
        <v>India</v>
      </c>
      <c r="Q5368">
        <f>MONTH(Sheet1[[#This Row],[Date]])</f>
        <v>7</v>
      </c>
      <c r="R5368" t="str">
        <f>TEXT(Sheet1[[#This Row],[Date]],"MMMM")</f>
        <v>July</v>
      </c>
      <c r="S5368" t="str">
        <f>TEXT(Sheet1[[#This Row],[Date]],"YYYY-MMM")</f>
        <v>2012-Jul</v>
      </c>
      <c r="T5368">
        <f>WEEKDAY(Sheet1[[#This Row],[Date]])</f>
        <v>3</v>
      </c>
      <c r="U5368" t="str">
        <f>TEXT(Sheet1[[#This Row],[Date]],"DDDD")</f>
        <v>Tuesday</v>
      </c>
      <c r="V5368" t="str">
        <f>"FM"&amp;MOD(MONTH(Sheet1[[#This Row],[Date]])-4,12)+1</f>
        <v>FM4</v>
      </c>
      <c r="W5368" t="str">
        <f>"Q"&amp;ROUNDUP(MONTH(Sheet1[[#This Row],[Date]])/3,0)</f>
        <v>Q3</v>
      </c>
      <c r="X5368" t="str">
        <f>"Q"&amp;INT(MOD(MONTH(Sheet1[[#This Row],[Date]])-4,12/3)+1)</f>
        <v>Q4</v>
      </c>
      <c r="Y5368" t="str" cm="1">
        <f t="array" ref="Y5368">_xlfn.IFS(ROUND(L5368,0)&lt;=1,"Need to improve 0-1",ROUND(L5368,0)&lt;=2,"Okay 1-2",ROUND(L5368,0)&lt;=3,"Good 2-3",ROUND(L5368,0)&lt;=4,"Great 3-4",ROUND(L5368,0)&lt;=5,"Excellent 4-5")</f>
        <v>Need to improve 0-1</v>
      </c>
      <c r="Z5368" t="str">
        <f t="shared" si="83"/>
        <v>0-1000</v>
      </c>
    </row>
    <row r="5369" spans="1:26" x14ac:dyDescent="0.3">
      <c r="A5369">
        <v>18400739</v>
      </c>
      <c r="B5369" t="s">
        <v>7502</v>
      </c>
      <c r="C5369">
        <v>1</v>
      </c>
      <c r="D5369" t="s">
        <v>14</v>
      </c>
      <c r="E5369" t="s">
        <v>15</v>
      </c>
      <c r="F5369" t="s">
        <v>16</v>
      </c>
      <c r="G5369" t="s">
        <v>16</v>
      </c>
      <c r="H5369" t="s">
        <v>16</v>
      </c>
      <c r="I5369">
        <v>1</v>
      </c>
      <c r="J5369">
        <v>3</v>
      </c>
      <c r="K5369">
        <v>200</v>
      </c>
      <c r="L5369">
        <v>1</v>
      </c>
      <c r="M5369" t="s">
        <v>7364</v>
      </c>
      <c r="N5369" t="str">
        <f>SUBSTITUTE(Sheet1[[#This Row],[Datekey_Opening]],"_","-")</f>
        <v>2017-6-27</v>
      </c>
      <c r="O5369">
        <f>YEAR(Sheet1[[#This Row],[Date]])</f>
        <v>2017</v>
      </c>
      <c r="P5369" t="str">
        <f>LOOKUP(Sheet1[[#This Row],[CountryCode]],$AI$4:$AI$18,$AJ$4:$AJ$18)</f>
        <v>India</v>
      </c>
      <c r="Q5369">
        <f>MONTH(Sheet1[[#This Row],[Date]])</f>
        <v>6</v>
      </c>
      <c r="R5369" t="str">
        <f>TEXT(Sheet1[[#This Row],[Date]],"MMMM")</f>
        <v>June</v>
      </c>
      <c r="S5369" t="str">
        <f>TEXT(Sheet1[[#This Row],[Date]],"YYYY-MMM")</f>
        <v>2017-Jun</v>
      </c>
      <c r="T5369">
        <f>WEEKDAY(Sheet1[[#This Row],[Date]])</f>
        <v>3</v>
      </c>
      <c r="U5369" t="str">
        <f>TEXT(Sheet1[[#This Row],[Date]],"DDDD")</f>
        <v>Tuesday</v>
      </c>
      <c r="V5369" t="str">
        <f>"FM"&amp;MOD(MONTH(Sheet1[[#This Row],[Date]])-4,12)+1</f>
        <v>FM3</v>
      </c>
      <c r="W5369" t="str">
        <f>"Q"&amp;ROUNDUP(MONTH(Sheet1[[#This Row],[Date]])/3,0)</f>
        <v>Q2</v>
      </c>
      <c r="X5369" t="str">
        <f>"Q"&amp;INT(MOD(MONTH(Sheet1[[#This Row],[Date]])-4,12/3)+1)</f>
        <v>Q3</v>
      </c>
      <c r="Y5369" t="str" cm="1">
        <f t="array" ref="Y5369">_xlfn.IFS(ROUND(L5369,0)&lt;=1,"Need to improve 0-1",ROUND(L5369,0)&lt;=2,"Okay 1-2",ROUND(L5369,0)&lt;=3,"Good 2-3",ROUND(L5369,0)&lt;=4,"Great 3-4",ROUND(L5369,0)&lt;=5,"Excellent 4-5")</f>
        <v>Need to improve 0-1</v>
      </c>
      <c r="Z5369" t="str">
        <f t="shared" si="83"/>
        <v>0-1000</v>
      </c>
    </row>
    <row r="5370" spans="1:26" x14ac:dyDescent="0.3">
      <c r="A5370">
        <v>6608</v>
      </c>
      <c r="B5370" t="s">
        <v>7412</v>
      </c>
      <c r="C5370">
        <v>1</v>
      </c>
      <c r="D5370" t="s">
        <v>14</v>
      </c>
      <c r="E5370" t="s">
        <v>15</v>
      </c>
      <c r="F5370" t="s">
        <v>16</v>
      </c>
      <c r="G5370" t="s">
        <v>16</v>
      </c>
      <c r="H5370" t="s">
        <v>16</v>
      </c>
      <c r="I5370">
        <v>1</v>
      </c>
      <c r="J5370">
        <v>3</v>
      </c>
      <c r="K5370">
        <v>350</v>
      </c>
      <c r="L5370">
        <v>1</v>
      </c>
      <c r="M5370" t="s">
        <v>4364</v>
      </c>
      <c r="N5370" t="str">
        <f>SUBSTITUTE(Sheet1[[#This Row],[Datekey_Opening]],"_","-")</f>
        <v>2010-6-22</v>
      </c>
      <c r="O5370">
        <f>YEAR(Sheet1[[#This Row],[Date]])</f>
        <v>2010</v>
      </c>
      <c r="P5370" t="str">
        <f>LOOKUP(Sheet1[[#This Row],[CountryCode]],$AI$4:$AI$18,$AJ$4:$AJ$18)</f>
        <v>India</v>
      </c>
      <c r="Q5370">
        <f>MONTH(Sheet1[[#This Row],[Date]])</f>
        <v>6</v>
      </c>
      <c r="R5370" t="str">
        <f>TEXT(Sheet1[[#This Row],[Date]],"MMMM")</f>
        <v>June</v>
      </c>
      <c r="S5370" t="str">
        <f>TEXT(Sheet1[[#This Row],[Date]],"YYYY-MMM")</f>
        <v>2010-Jun</v>
      </c>
      <c r="T5370">
        <f>WEEKDAY(Sheet1[[#This Row],[Date]])</f>
        <v>3</v>
      </c>
      <c r="U5370" t="str">
        <f>TEXT(Sheet1[[#This Row],[Date]],"DDDD")</f>
        <v>Tuesday</v>
      </c>
      <c r="V5370" t="str">
        <f>"FM"&amp;MOD(MONTH(Sheet1[[#This Row],[Date]])-4,12)+1</f>
        <v>FM3</v>
      </c>
      <c r="W5370" t="str">
        <f>"Q"&amp;ROUNDUP(MONTH(Sheet1[[#This Row],[Date]])/3,0)</f>
        <v>Q2</v>
      </c>
      <c r="X5370" t="str">
        <f>"Q"&amp;INT(MOD(MONTH(Sheet1[[#This Row],[Date]])-4,12/3)+1)</f>
        <v>Q3</v>
      </c>
      <c r="Y5370" t="str" cm="1">
        <f t="array" ref="Y5370">_xlfn.IFS(ROUND(L5370,0)&lt;=1,"Need to improve 0-1",ROUND(L5370,0)&lt;=2,"Okay 1-2",ROUND(L5370,0)&lt;=3,"Good 2-3",ROUND(L5370,0)&lt;=4,"Great 3-4",ROUND(L5370,0)&lt;=5,"Excellent 4-5")</f>
        <v>Need to improve 0-1</v>
      </c>
      <c r="Z5370" t="str">
        <f t="shared" si="83"/>
        <v>0-1000</v>
      </c>
    </row>
    <row r="5371" spans="1:26" x14ac:dyDescent="0.3">
      <c r="A5371">
        <v>18378035</v>
      </c>
      <c r="B5371" t="s">
        <v>320</v>
      </c>
      <c r="C5371">
        <v>1</v>
      </c>
      <c r="D5371" t="s">
        <v>14</v>
      </c>
      <c r="E5371" t="s">
        <v>15</v>
      </c>
      <c r="F5371" t="s">
        <v>16</v>
      </c>
      <c r="G5371" t="s">
        <v>16</v>
      </c>
      <c r="H5371" t="s">
        <v>16</v>
      </c>
      <c r="I5371">
        <v>1</v>
      </c>
      <c r="J5371">
        <v>1</v>
      </c>
      <c r="K5371">
        <v>400</v>
      </c>
      <c r="L5371">
        <v>1</v>
      </c>
      <c r="M5371" t="s">
        <v>3466</v>
      </c>
      <c r="N5371" t="str">
        <f>SUBSTITUTE(Sheet1[[#This Row],[Datekey_Opening]],"_","-")</f>
        <v>2010-6-27</v>
      </c>
      <c r="O5371">
        <f>YEAR(Sheet1[[#This Row],[Date]])</f>
        <v>2010</v>
      </c>
      <c r="P5371" t="str">
        <f>LOOKUP(Sheet1[[#This Row],[CountryCode]],$AI$4:$AI$18,$AJ$4:$AJ$18)</f>
        <v>India</v>
      </c>
      <c r="Q5371">
        <f>MONTH(Sheet1[[#This Row],[Date]])</f>
        <v>6</v>
      </c>
      <c r="R5371" t="str">
        <f>TEXT(Sheet1[[#This Row],[Date]],"MMMM")</f>
        <v>June</v>
      </c>
      <c r="S5371" t="str">
        <f>TEXT(Sheet1[[#This Row],[Date]],"YYYY-MMM")</f>
        <v>2010-Jun</v>
      </c>
      <c r="T5371">
        <f>WEEKDAY(Sheet1[[#This Row],[Date]])</f>
        <v>1</v>
      </c>
      <c r="U5371" t="str">
        <f>TEXT(Sheet1[[#This Row],[Date]],"DDDD")</f>
        <v>Sunday</v>
      </c>
      <c r="V5371" t="str">
        <f>"FM"&amp;MOD(MONTH(Sheet1[[#This Row],[Date]])-4,12)+1</f>
        <v>FM3</v>
      </c>
      <c r="W5371" t="str">
        <f>"Q"&amp;ROUNDUP(MONTH(Sheet1[[#This Row],[Date]])/3,0)</f>
        <v>Q2</v>
      </c>
      <c r="X5371" t="str">
        <f>"Q"&amp;INT(MOD(MONTH(Sheet1[[#This Row],[Date]])-4,12/3)+1)</f>
        <v>Q3</v>
      </c>
      <c r="Y5371" t="str" cm="1">
        <f t="array" ref="Y5371">_xlfn.IFS(ROUND(L5371,0)&lt;=1,"Need to improve 0-1",ROUND(L5371,0)&lt;=2,"Okay 1-2",ROUND(L5371,0)&lt;=3,"Good 2-3",ROUND(L5371,0)&lt;=4,"Great 3-4",ROUND(L5371,0)&lt;=5,"Excellent 4-5")</f>
        <v>Need to improve 0-1</v>
      </c>
      <c r="Z5371" t="str">
        <f t="shared" si="83"/>
        <v>0-1000</v>
      </c>
    </row>
    <row r="5372" spans="1:26" x14ac:dyDescent="0.3">
      <c r="A5372">
        <v>8062</v>
      </c>
      <c r="B5372" t="s">
        <v>7683</v>
      </c>
      <c r="C5372">
        <v>1</v>
      </c>
      <c r="D5372" t="s">
        <v>14</v>
      </c>
      <c r="E5372" t="s">
        <v>15</v>
      </c>
      <c r="F5372" t="s">
        <v>16</v>
      </c>
      <c r="G5372" t="s">
        <v>16</v>
      </c>
      <c r="H5372" t="s">
        <v>16</v>
      </c>
      <c r="I5372">
        <v>1</v>
      </c>
      <c r="J5372">
        <v>1</v>
      </c>
      <c r="K5372">
        <v>150</v>
      </c>
      <c r="L5372">
        <v>1</v>
      </c>
      <c r="M5372" t="s">
        <v>4357</v>
      </c>
      <c r="N5372" t="str">
        <f>SUBSTITUTE(Sheet1[[#This Row],[Datekey_Opening]],"_","-")</f>
        <v>2010-6-25</v>
      </c>
      <c r="O5372">
        <f>YEAR(Sheet1[[#This Row],[Date]])</f>
        <v>2010</v>
      </c>
      <c r="P5372" t="str">
        <f>LOOKUP(Sheet1[[#This Row],[CountryCode]],$AI$4:$AI$18,$AJ$4:$AJ$18)</f>
        <v>India</v>
      </c>
      <c r="Q5372">
        <f>MONTH(Sheet1[[#This Row],[Date]])</f>
        <v>6</v>
      </c>
      <c r="R5372" t="str">
        <f>TEXT(Sheet1[[#This Row],[Date]],"MMMM")</f>
        <v>June</v>
      </c>
      <c r="S5372" t="str">
        <f>TEXT(Sheet1[[#This Row],[Date]],"YYYY-MMM")</f>
        <v>2010-Jun</v>
      </c>
      <c r="T5372">
        <f>WEEKDAY(Sheet1[[#This Row],[Date]])</f>
        <v>6</v>
      </c>
      <c r="U5372" t="str">
        <f>TEXT(Sheet1[[#This Row],[Date]],"DDDD")</f>
        <v>Friday</v>
      </c>
      <c r="V5372" t="str">
        <f>"FM"&amp;MOD(MONTH(Sheet1[[#This Row],[Date]])-4,12)+1</f>
        <v>FM3</v>
      </c>
      <c r="W5372" t="str">
        <f>"Q"&amp;ROUNDUP(MONTH(Sheet1[[#This Row],[Date]])/3,0)</f>
        <v>Q2</v>
      </c>
      <c r="X5372" t="str">
        <f>"Q"&amp;INT(MOD(MONTH(Sheet1[[#This Row],[Date]])-4,12/3)+1)</f>
        <v>Q3</v>
      </c>
      <c r="Y5372" t="str" cm="1">
        <f t="array" ref="Y5372">_xlfn.IFS(ROUND(L5372,0)&lt;=1,"Need to improve 0-1",ROUND(L5372,0)&lt;=2,"Okay 1-2",ROUND(L5372,0)&lt;=3,"Good 2-3",ROUND(L5372,0)&lt;=4,"Great 3-4",ROUND(L5372,0)&lt;=5,"Excellent 4-5")</f>
        <v>Need to improve 0-1</v>
      </c>
      <c r="Z5372" t="str">
        <f t="shared" si="83"/>
        <v>0-1000</v>
      </c>
    </row>
    <row r="5373" spans="1:26" x14ac:dyDescent="0.3">
      <c r="A5373">
        <v>304254</v>
      </c>
      <c r="B5373" t="s">
        <v>7684</v>
      </c>
      <c r="C5373">
        <v>1</v>
      </c>
      <c r="D5373" t="s">
        <v>14</v>
      </c>
      <c r="E5373" t="s">
        <v>15</v>
      </c>
      <c r="F5373" t="s">
        <v>16</v>
      </c>
      <c r="G5373" t="s">
        <v>16</v>
      </c>
      <c r="H5373" t="s">
        <v>16</v>
      </c>
      <c r="I5373">
        <v>1</v>
      </c>
      <c r="J5373">
        <v>2</v>
      </c>
      <c r="K5373">
        <v>200</v>
      </c>
      <c r="L5373">
        <v>1</v>
      </c>
      <c r="M5373" t="s">
        <v>1791</v>
      </c>
      <c r="N5373" t="str">
        <f>SUBSTITUTE(Sheet1[[#This Row],[Datekey_Opening]],"_","-")</f>
        <v>2014-6-25</v>
      </c>
      <c r="O5373">
        <f>YEAR(Sheet1[[#This Row],[Date]])</f>
        <v>2014</v>
      </c>
      <c r="P5373" t="str">
        <f>LOOKUP(Sheet1[[#This Row],[CountryCode]],$AI$4:$AI$18,$AJ$4:$AJ$18)</f>
        <v>India</v>
      </c>
      <c r="Q5373">
        <f>MONTH(Sheet1[[#This Row],[Date]])</f>
        <v>6</v>
      </c>
      <c r="R5373" t="str">
        <f>TEXT(Sheet1[[#This Row],[Date]],"MMMM")</f>
        <v>June</v>
      </c>
      <c r="S5373" t="str">
        <f>TEXT(Sheet1[[#This Row],[Date]],"YYYY-MMM")</f>
        <v>2014-Jun</v>
      </c>
      <c r="T5373">
        <f>WEEKDAY(Sheet1[[#This Row],[Date]])</f>
        <v>4</v>
      </c>
      <c r="U5373" t="str">
        <f>TEXT(Sheet1[[#This Row],[Date]],"DDDD")</f>
        <v>Wednesday</v>
      </c>
      <c r="V5373" t="str">
        <f>"FM"&amp;MOD(MONTH(Sheet1[[#This Row],[Date]])-4,12)+1</f>
        <v>FM3</v>
      </c>
      <c r="W5373" t="str">
        <f>"Q"&amp;ROUNDUP(MONTH(Sheet1[[#This Row],[Date]])/3,0)</f>
        <v>Q2</v>
      </c>
      <c r="X5373" t="str">
        <f>"Q"&amp;INT(MOD(MONTH(Sheet1[[#This Row],[Date]])-4,12/3)+1)</f>
        <v>Q3</v>
      </c>
      <c r="Y5373" t="str" cm="1">
        <f t="array" ref="Y5373">_xlfn.IFS(ROUND(L5373,0)&lt;=1,"Need to improve 0-1",ROUND(L5373,0)&lt;=2,"Okay 1-2",ROUND(L5373,0)&lt;=3,"Good 2-3",ROUND(L5373,0)&lt;=4,"Great 3-4",ROUND(L5373,0)&lt;=5,"Excellent 4-5")</f>
        <v>Need to improve 0-1</v>
      </c>
      <c r="Z5373" t="str">
        <f t="shared" si="83"/>
        <v>0-1000</v>
      </c>
    </row>
    <row r="5374" spans="1:26" x14ac:dyDescent="0.3">
      <c r="A5374">
        <v>311256</v>
      </c>
      <c r="B5374" t="s">
        <v>7685</v>
      </c>
      <c r="C5374">
        <v>1</v>
      </c>
      <c r="D5374" t="s">
        <v>14</v>
      </c>
      <c r="E5374" t="s">
        <v>15</v>
      </c>
      <c r="F5374" t="s">
        <v>16</v>
      </c>
      <c r="G5374" t="s">
        <v>16</v>
      </c>
      <c r="H5374" t="s">
        <v>16</v>
      </c>
      <c r="I5374">
        <v>1</v>
      </c>
      <c r="J5374">
        <v>3</v>
      </c>
      <c r="K5374">
        <v>300</v>
      </c>
      <c r="L5374">
        <v>1</v>
      </c>
      <c r="M5374" t="s">
        <v>3905</v>
      </c>
      <c r="N5374" t="str">
        <f>SUBSTITUTE(Sheet1[[#This Row],[Datekey_Opening]],"_","-")</f>
        <v>2016-6-12</v>
      </c>
      <c r="O5374">
        <f>YEAR(Sheet1[[#This Row],[Date]])</f>
        <v>2016</v>
      </c>
      <c r="P5374" t="str">
        <f>LOOKUP(Sheet1[[#This Row],[CountryCode]],$AI$4:$AI$18,$AJ$4:$AJ$18)</f>
        <v>India</v>
      </c>
      <c r="Q5374">
        <f>MONTH(Sheet1[[#This Row],[Date]])</f>
        <v>6</v>
      </c>
      <c r="R5374" t="str">
        <f>TEXT(Sheet1[[#This Row],[Date]],"MMMM")</f>
        <v>June</v>
      </c>
      <c r="S5374" t="str">
        <f>TEXT(Sheet1[[#This Row],[Date]],"YYYY-MMM")</f>
        <v>2016-Jun</v>
      </c>
      <c r="T5374">
        <f>WEEKDAY(Sheet1[[#This Row],[Date]])</f>
        <v>1</v>
      </c>
      <c r="U5374" t="str">
        <f>TEXT(Sheet1[[#This Row],[Date]],"DDDD")</f>
        <v>Sunday</v>
      </c>
      <c r="V5374" t="str">
        <f>"FM"&amp;MOD(MONTH(Sheet1[[#This Row],[Date]])-4,12)+1</f>
        <v>FM3</v>
      </c>
      <c r="W5374" t="str">
        <f>"Q"&amp;ROUNDUP(MONTH(Sheet1[[#This Row],[Date]])/3,0)</f>
        <v>Q2</v>
      </c>
      <c r="X5374" t="str">
        <f>"Q"&amp;INT(MOD(MONTH(Sheet1[[#This Row],[Date]])-4,12/3)+1)</f>
        <v>Q3</v>
      </c>
      <c r="Y5374" t="str" cm="1">
        <f t="array" ref="Y5374">_xlfn.IFS(ROUND(L5374,0)&lt;=1,"Need to improve 0-1",ROUND(L5374,0)&lt;=2,"Okay 1-2",ROUND(L5374,0)&lt;=3,"Good 2-3",ROUND(L5374,0)&lt;=4,"Great 3-4",ROUND(L5374,0)&lt;=5,"Excellent 4-5")</f>
        <v>Need to improve 0-1</v>
      </c>
      <c r="Z5374" t="str">
        <f t="shared" si="83"/>
        <v>0-1000</v>
      </c>
    </row>
    <row r="5375" spans="1:26" x14ac:dyDescent="0.3">
      <c r="A5375">
        <v>301885</v>
      </c>
      <c r="B5375" t="s">
        <v>7686</v>
      </c>
      <c r="C5375">
        <v>1</v>
      </c>
      <c r="D5375" t="s">
        <v>14</v>
      </c>
      <c r="E5375" t="s">
        <v>15</v>
      </c>
      <c r="F5375" t="s">
        <v>16</v>
      </c>
      <c r="G5375" t="s">
        <v>16</v>
      </c>
      <c r="H5375" t="s">
        <v>16</v>
      </c>
      <c r="I5375">
        <v>1</v>
      </c>
      <c r="J5375">
        <v>3</v>
      </c>
      <c r="K5375">
        <v>300</v>
      </c>
      <c r="L5375">
        <v>1</v>
      </c>
      <c r="M5375" t="s">
        <v>5650</v>
      </c>
      <c r="N5375" t="str">
        <f>SUBSTITUTE(Sheet1[[#This Row],[Datekey_Opening]],"_","-")</f>
        <v>2017-6-10</v>
      </c>
      <c r="O5375">
        <f>YEAR(Sheet1[[#This Row],[Date]])</f>
        <v>2017</v>
      </c>
      <c r="P5375" t="str">
        <f>LOOKUP(Sheet1[[#This Row],[CountryCode]],$AI$4:$AI$18,$AJ$4:$AJ$18)</f>
        <v>India</v>
      </c>
      <c r="Q5375">
        <f>MONTH(Sheet1[[#This Row],[Date]])</f>
        <v>6</v>
      </c>
      <c r="R5375" t="str">
        <f>TEXT(Sheet1[[#This Row],[Date]],"MMMM")</f>
        <v>June</v>
      </c>
      <c r="S5375" t="str">
        <f>TEXT(Sheet1[[#This Row],[Date]],"YYYY-MMM")</f>
        <v>2017-Jun</v>
      </c>
      <c r="T5375">
        <f>WEEKDAY(Sheet1[[#This Row],[Date]])</f>
        <v>7</v>
      </c>
      <c r="U5375" t="str">
        <f>TEXT(Sheet1[[#This Row],[Date]],"DDDD")</f>
        <v>Saturday</v>
      </c>
      <c r="V5375" t="str">
        <f>"FM"&amp;MOD(MONTH(Sheet1[[#This Row],[Date]])-4,12)+1</f>
        <v>FM3</v>
      </c>
      <c r="W5375" t="str">
        <f>"Q"&amp;ROUNDUP(MONTH(Sheet1[[#This Row],[Date]])/3,0)</f>
        <v>Q2</v>
      </c>
      <c r="X5375" t="str">
        <f>"Q"&amp;INT(MOD(MONTH(Sheet1[[#This Row],[Date]])-4,12/3)+1)</f>
        <v>Q3</v>
      </c>
      <c r="Y5375" t="str" cm="1">
        <f t="array" ref="Y5375">_xlfn.IFS(ROUND(L5375,0)&lt;=1,"Need to improve 0-1",ROUND(L5375,0)&lt;=2,"Okay 1-2",ROUND(L5375,0)&lt;=3,"Good 2-3",ROUND(L5375,0)&lt;=4,"Great 3-4",ROUND(L5375,0)&lt;=5,"Excellent 4-5")</f>
        <v>Need to improve 0-1</v>
      </c>
      <c r="Z5375" t="str">
        <f t="shared" si="83"/>
        <v>0-1000</v>
      </c>
    </row>
    <row r="5376" spans="1:26" x14ac:dyDescent="0.3">
      <c r="A5376">
        <v>303559</v>
      </c>
      <c r="B5376" t="s">
        <v>7687</v>
      </c>
      <c r="C5376">
        <v>1</v>
      </c>
      <c r="D5376" t="s">
        <v>14</v>
      </c>
      <c r="E5376" t="s">
        <v>15</v>
      </c>
      <c r="F5376" t="s">
        <v>16</v>
      </c>
      <c r="G5376" t="s">
        <v>16</v>
      </c>
      <c r="H5376" t="s">
        <v>16</v>
      </c>
      <c r="I5376">
        <v>1</v>
      </c>
      <c r="J5376">
        <v>2</v>
      </c>
      <c r="K5376">
        <v>250</v>
      </c>
      <c r="L5376">
        <v>1</v>
      </c>
      <c r="M5376" t="s">
        <v>101</v>
      </c>
      <c r="N5376" t="str">
        <f>SUBSTITUTE(Sheet1[[#This Row],[Datekey_Opening]],"_","-")</f>
        <v>2015-6-5</v>
      </c>
      <c r="O5376">
        <f>YEAR(Sheet1[[#This Row],[Date]])</f>
        <v>2015</v>
      </c>
      <c r="P5376" t="str">
        <f>LOOKUP(Sheet1[[#This Row],[CountryCode]],$AI$4:$AI$18,$AJ$4:$AJ$18)</f>
        <v>India</v>
      </c>
      <c r="Q5376">
        <f>MONTH(Sheet1[[#This Row],[Date]])</f>
        <v>6</v>
      </c>
      <c r="R5376" t="str">
        <f>TEXT(Sheet1[[#This Row],[Date]],"MMMM")</f>
        <v>June</v>
      </c>
      <c r="S5376" t="str">
        <f>TEXT(Sheet1[[#This Row],[Date]],"YYYY-MMM")</f>
        <v>2015-Jun</v>
      </c>
      <c r="T5376">
        <f>WEEKDAY(Sheet1[[#This Row],[Date]])</f>
        <v>6</v>
      </c>
      <c r="U5376" t="str">
        <f>TEXT(Sheet1[[#This Row],[Date]],"DDDD")</f>
        <v>Friday</v>
      </c>
      <c r="V5376" t="str">
        <f>"FM"&amp;MOD(MONTH(Sheet1[[#This Row],[Date]])-4,12)+1</f>
        <v>FM3</v>
      </c>
      <c r="W5376" t="str">
        <f>"Q"&amp;ROUNDUP(MONTH(Sheet1[[#This Row],[Date]])/3,0)</f>
        <v>Q2</v>
      </c>
      <c r="X5376" t="str">
        <f>"Q"&amp;INT(MOD(MONTH(Sheet1[[#This Row],[Date]])-4,12/3)+1)</f>
        <v>Q3</v>
      </c>
      <c r="Y5376" t="str" cm="1">
        <f t="array" ref="Y5376">_xlfn.IFS(ROUND(L5376,0)&lt;=1,"Need to improve 0-1",ROUND(L5376,0)&lt;=2,"Okay 1-2",ROUND(L5376,0)&lt;=3,"Good 2-3",ROUND(L5376,0)&lt;=4,"Great 3-4",ROUND(L5376,0)&lt;=5,"Excellent 4-5")</f>
        <v>Need to improve 0-1</v>
      </c>
      <c r="Z5376" t="str">
        <f t="shared" si="83"/>
        <v>0-1000</v>
      </c>
    </row>
    <row r="5377" spans="1:26" x14ac:dyDescent="0.3">
      <c r="A5377">
        <v>17989110</v>
      </c>
      <c r="B5377" t="s">
        <v>7688</v>
      </c>
      <c r="C5377">
        <v>1</v>
      </c>
      <c r="D5377" t="s">
        <v>14</v>
      </c>
      <c r="E5377" t="s">
        <v>15</v>
      </c>
      <c r="F5377" t="s">
        <v>16</v>
      </c>
      <c r="G5377" t="s">
        <v>16</v>
      </c>
      <c r="H5377" t="s">
        <v>16</v>
      </c>
      <c r="I5377">
        <v>1</v>
      </c>
      <c r="J5377">
        <v>1</v>
      </c>
      <c r="K5377">
        <v>400</v>
      </c>
      <c r="L5377">
        <v>1</v>
      </c>
      <c r="M5377" t="s">
        <v>7689</v>
      </c>
      <c r="N5377" t="str">
        <f>SUBSTITUTE(Sheet1[[#This Row],[Datekey_Opening]],"_","-")</f>
        <v>2011-6-18</v>
      </c>
      <c r="O5377">
        <f>YEAR(Sheet1[[#This Row],[Date]])</f>
        <v>2011</v>
      </c>
      <c r="P5377" t="str">
        <f>LOOKUP(Sheet1[[#This Row],[CountryCode]],$AI$4:$AI$18,$AJ$4:$AJ$18)</f>
        <v>India</v>
      </c>
      <c r="Q5377">
        <f>MONTH(Sheet1[[#This Row],[Date]])</f>
        <v>6</v>
      </c>
      <c r="R5377" t="str">
        <f>TEXT(Sheet1[[#This Row],[Date]],"MMMM")</f>
        <v>June</v>
      </c>
      <c r="S5377" t="str">
        <f>TEXT(Sheet1[[#This Row],[Date]],"YYYY-MMM")</f>
        <v>2011-Jun</v>
      </c>
      <c r="T5377">
        <f>WEEKDAY(Sheet1[[#This Row],[Date]])</f>
        <v>7</v>
      </c>
      <c r="U5377" t="str">
        <f>TEXT(Sheet1[[#This Row],[Date]],"DDDD")</f>
        <v>Saturday</v>
      </c>
      <c r="V5377" t="str">
        <f>"FM"&amp;MOD(MONTH(Sheet1[[#This Row],[Date]])-4,12)+1</f>
        <v>FM3</v>
      </c>
      <c r="W5377" t="str">
        <f>"Q"&amp;ROUNDUP(MONTH(Sheet1[[#This Row],[Date]])/3,0)</f>
        <v>Q2</v>
      </c>
      <c r="X5377" t="str">
        <f>"Q"&amp;INT(MOD(MONTH(Sheet1[[#This Row],[Date]])-4,12/3)+1)</f>
        <v>Q3</v>
      </c>
      <c r="Y5377" t="str" cm="1">
        <f t="array" ref="Y5377">_xlfn.IFS(ROUND(L5377,0)&lt;=1,"Need to improve 0-1",ROUND(L5377,0)&lt;=2,"Okay 1-2",ROUND(L5377,0)&lt;=3,"Good 2-3",ROUND(L5377,0)&lt;=4,"Great 3-4",ROUND(L5377,0)&lt;=5,"Excellent 4-5")</f>
        <v>Need to improve 0-1</v>
      </c>
      <c r="Z5377" t="str">
        <f t="shared" si="83"/>
        <v>0-1000</v>
      </c>
    </row>
    <row r="5378" spans="1:26" x14ac:dyDescent="0.3">
      <c r="A5378">
        <v>18352172</v>
      </c>
      <c r="B5378" t="s">
        <v>7690</v>
      </c>
      <c r="C5378">
        <v>1</v>
      </c>
      <c r="D5378" t="s">
        <v>14</v>
      </c>
      <c r="E5378" t="s">
        <v>15</v>
      </c>
      <c r="F5378" t="s">
        <v>16</v>
      </c>
      <c r="G5378" t="s">
        <v>16</v>
      </c>
      <c r="H5378" t="s">
        <v>16</v>
      </c>
      <c r="I5378">
        <v>1</v>
      </c>
      <c r="J5378">
        <v>3</v>
      </c>
      <c r="K5378">
        <v>450</v>
      </c>
      <c r="L5378">
        <v>1</v>
      </c>
      <c r="M5378" t="s">
        <v>2695</v>
      </c>
      <c r="N5378" t="str">
        <f>SUBSTITUTE(Sheet1[[#This Row],[Datekey_Opening]],"_","-")</f>
        <v>2011-6-12</v>
      </c>
      <c r="O5378">
        <f>YEAR(Sheet1[[#This Row],[Date]])</f>
        <v>2011</v>
      </c>
      <c r="P5378" t="str">
        <f>LOOKUP(Sheet1[[#This Row],[CountryCode]],$AI$4:$AI$18,$AJ$4:$AJ$18)</f>
        <v>India</v>
      </c>
      <c r="Q5378">
        <f>MONTH(Sheet1[[#This Row],[Date]])</f>
        <v>6</v>
      </c>
      <c r="R5378" t="str">
        <f>TEXT(Sheet1[[#This Row],[Date]],"MMMM")</f>
        <v>June</v>
      </c>
      <c r="S5378" t="str">
        <f>TEXT(Sheet1[[#This Row],[Date]],"YYYY-MMM")</f>
        <v>2011-Jun</v>
      </c>
      <c r="T5378">
        <f>WEEKDAY(Sheet1[[#This Row],[Date]])</f>
        <v>1</v>
      </c>
      <c r="U5378" t="str">
        <f>TEXT(Sheet1[[#This Row],[Date]],"DDDD")</f>
        <v>Sunday</v>
      </c>
      <c r="V5378" t="str">
        <f>"FM"&amp;MOD(MONTH(Sheet1[[#This Row],[Date]])-4,12)+1</f>
        <v>FM3</v>
      </c>
      <c r="W5378" t="str">
        <f>"Q"&amp;ROUNDUP(MONTH(Sheet1[[#This Row],[Date]])/3,0)</f>
        <v>Q2</v>
      </c>
      <c r="X5378" t="str">
        <f>"Q"&amp;INT(MOD(MONTH(Sheet1[[#This Row],[Date]])-4,12/3)+1)</f>
        <v>Q3</v>
      </c>
      <c r="Y5378" t="str" cm="1">
        <f t="array" ref="Y5378">_xlfn.IFS(ROUND(L5378,0)&lt;=1,"Need to improve 0-1",ROUND(L5378,0)&lt;=2,"Okay 1-2",ROUND(L5378,0)&lt;=3,"Good 2-3",ROUND(L5378,0)&lt;=4,"Great 3-4",ROUND(L5378,0)&lt;=5,"Excellent 4-5")</f>
        <v>Need to improve 0-1</v>
      </c>
      <c r="Z5378" t="str">
        <f t="shared" ref="Z5378:Z5441" si="84">IF(AND(K5378&gt;=0,K5378&lt;1000),"0-1000",IF(AND(K5378&gt;=1000,K5378&lt;2000),"1000-2000",IF(AND(K5378&gt;=2000,K5378&lt;3000),"2000-3000",IF(AND(K5378&gt;=3000,K5378&lt;4000),"3000-4000",IF(AND(K5378&gt;=4000,K5378&lt;5000),"4000-5000",IF(AND(K5378&gt;=5000,K5378&lt;6000),"5000-6000",IF(AND(K5378&gt;=6000,K5378&lt;7000),"6000-7000",IF(AND(K5378&gt;=7000,K5378&lt;200000),"7000-200000","Above 200000"))))))))</f>
        <v>0-1000</v>
      </c>
    </row>
    <row r="5379" spans="1:26" x14ac:dyDescent="0.3">
      <c r="A5379">
        <v>18430909</v>
      </c>
      <c r="B5379" t="s">
        <v>7691</v>
      </c>
      <c r="C5379">
        <v>1</v>
      </c>
      <c r="D5379" t="s">
        <v>14</v>
      </c>
      <c r="E5379" t="s">
        <v>15</v>
      </c>
      <c r="F5379" t="s">
        <v>16</v>
      </c>
      <c r="G5379" t="s">
        <v>16</v>
      </c>
      <c r="H5379" t="s">
        <v>16</v>
      </c>
      <c r="I5379">
        <v>1</v>
      </c>
      <c r="J5379">
        <v>1</v>
      </c>
      <c r="K5379">
        <v>100</v>
      </c>
      <c r="L5379">
        <v>1</v>
      </c>
      <c r="M5379" t="s">
        <v>6834</v>
      </c>
      <c r="N5379" t="str">
        <f>SUBSTITUTE(Sheet1[[#This Row],[Datekey_Opening]],"_","-")</f>
        <v>2011-6-23</v>
      </c>
      <c r="O5379">
        <f>YEAR(Sheet1[[#This Row],[Date]])</f>
        <v>2011</v>
      </c>
      <c r="P5379" t="str">
        <f>LOOKUP(Sheet1[[#This Row],[CountryCode]],$AI$4:$AI$18,$AJ$4:$AJ$18)</f>
        <v>India</v>
      </c>
      <c r="Q5379">
        <f>MONTH(Sheet1[[#This Row],[Date]])</f>
        <v>6</v>
      </c>
      <c r="R5379" t="str">
        <f>TEXT(Sheet1[[#This Row],[Date]],"MMMM")</f>
        <v>June</v>
      </c>
      <c r="S5379" t="str">
        <f>TEXT(Sheet1[[#This Row],[Date]],"YYYY-MMM")</f>
        <v>2011-Jun</v>
      </c>
      <c r="T5379">
        <f>WEEKDAY(Sheet1[[#This Row],[Date]])</f>
        <v>5</v>
      </c>
      <c r="U5379" t="str">
        <f>TEXT(Sheet1[[#This Row],[Date]],"DDDD")</f>
        <v>Thursday</v>
      </c>
      <c r="V5379" t="str">
        <f>"FM"&amp;MOD(MONTH(Sheet1[[#This Row],[Date]])-4,12)+1</f>
        <v>FM3</v>
      </c>
      <c r="W5379" t="str">
        <f>"Q"&amp;ROUNDUP(MONTH(Sheet1[[#This Row],[Date]])/3,0)</f>
        <v>Q2</v>
      </c>
      <c r="X5379" t="str">
        <f>"Q"&amp;INT(MOD(MONTH(Sheet1[[#This Row],[Date]])-4,12/3)+1)</f>
        <v>Q3</v>
      </c>
      <c r="Y5379" t="str" cm="1">
        <f t="array" ref="Y5379">_xlfn.IFS(ROUND(L5379,0)&lt;=1,"Need to improve 0-1",ROUND(L5379,0)&lt;=2,"Okay 1-2",ROUND(L5379,0)&lt;=3,"Good 2-3",ROUND(L5379,0)&lt;=4,"Great 3-4",ROUND(L5379,0)&lt;=5,"Excellent 4-5")</f>
        <v>Need to improve 0-1</v>
      </c>
      <c r="Z5379" t="str">
        <f t="shared" si="84"/>
        <v>0-1000</v>
      </c>
    </row>
    <row r="5380" spans="1:26" x14ac:dyDescent="0.3">
      <c r="A5380">
        <v>18429644</v>
      </c>
      <c r="B5380" t="s">
        <v>7692</v>
      </c>
      <c r="C5380">
        <v>1</v>
      </c>
      <c r="D5380" t="s">
        <v>14</v>
      </c>
      <c r="E5380" t="s">
        <v>15</v>
      </c>
      <c r="F5380" t="s">
        <v>16</v>
      </c>
      <c r="G5380" t="s">
        <v>21</v>
      </c>
      <c r="H5380" t="s">
        <v>16</v>
      </c>
      <c r="I5380">
        <v>1</v>
      </c>
      <c r="J5380">
        <v>1</v>
      </c>
      <c r="K5380">
        <v>200</v>
      </c>
      <c r="L5380">
        <v>1</v>
      </c>
      <c r="M5380" t="s">
        <v>7693</v>
      </c>
      <c r="N5380" t="str">
        <f>SUBSTITUTE(Sheet1[[#This Row],[Datekey_Opening]],"_","-")</f>
        <v>2018-6-7</v>
      </c>
      <c r="O5380">
        <f>YEAR(Sheet1[[#This Row],[Date]])</f>
        <v>2018</v>
      </c>
      <c r="P5380" t="str">
        <f>LOOKUP(Sheet1[[#This Row],[CountryCode]],$AI$4:$AI$18,$AJ$4:$AJ$18)</f>
        <v>India</v>
      </c>
      <c r="Q5380">
        <f>MONTH(Sheet1[[#This Row],[Date]])</f>
        <v>6</v>
      </c>
      <c r="R5380" t="str">
        <f>TEXT(Sheet1[[#This Row],[Date]],"MMMM")</f>
        <v>June</v>
      </c>
      <c r="S5380" t="str">
        <f>TEXT(Sheet1[[#This Row],[Date]],"YYYY-MMM")</f>
        <v>2018-Jun</v>
      </c>
      <c r="T5380">
        <f>WEEKDAY(Sheet1[[#This Row],[Date]])</f>
        <v>5</v>
      </c>
      <c r="U5380" t="str">
        <f>TEXT(Sheet1[[#This Row],[Date]],"DDDD")</f>
        <v>Thursday</v>
      </c>
      <c r="V5380" t="str">
        <f>"FM"&amp;MOD(MONTH(Sheet1[[#This Row],[Date]])-4,12)+1</f>
        <v>FM3</v>
      </c>
      <c r="W5380" t="str">
        <f>"Q"&amp;ROUNDUP(MONTH(Sheet1[[#This Row],[Date]])/3,0)</f>
        <v>Q2</v>
      </c>
      <c r="X5380" t="str">
        <f>"Q"&amp;INT(MOD(MONTH(Sheet1[[#This Row],[Date]])-4,12/3)+1)</f>
        <v>Q3</v>
      </c>
      <c r="Y5380" t="str" cm="1">
        <f t="array" ref="Y5380">_xlfn.IFS(ROUND(L5380,0)&lt;=1,"Need to improve 0-1",ROUND(L5380,0)&lt;=2,"Okay 1-2",ROUND(L5380,0)&lt;=3,"Good 2-3",ROUND(L5380,0)&lt;=4,"Great 3-4",ROUND(L5380,0)&lt;=5,"Excellent 4-5")</f>
        <v>Need to improve 0-1</v>
      </c>
      <c r="Z5380" t="str">
        <f t="shared" si="84"/>
        <v>0-1000</v>
      </c>
    </row>
    <row r="5381" spans="1:26" x14ac:dyDescent="0.3">
      <c r="A5381">
        <v>5470</v>
      </c>
      <c r="B5381" t="s">
        <v>7694</v>
      </c>
      <c r="C5381">
        <v>1</v>
      </c>
      <c r="D5381" t="s">
        <v>14</v>
      </c>
      <c r="E5381" t="s">
        <v>15</v>
      </c>
      <c r="F5381" t="s">
        <v>16</v>
      </c>
      <c r="G5381" t="s">
        <v>16</v>
      </c>
      <c r="H5381" t="s">
        <v>16</v>
      </c>
      <c r="I5381">
        <v>1</v>
      </c>
      <c r="J5381">
        <v>1</v>
      </c>
      <c r="K5381">
        <v>200</v>
      </c>
      <c r="L5381">
        <v>1</v>
      </c>
      <c r="M5381" t="s">
        <v>115</v>
      </c>
      <c r="N5381" t="str">
        <f>SUBSTITUTE(Sheet1[[#This Row],[Datekey_Opening]],"_","-")</f>
        <v>2017-6-8</v>
      </c>
      <c r="O5381">
        <f>YEAR(Sheet1[[#This Row],[Date]])</f>
        <v>2017</v>
      </c>
      <c r="P5381" t="str">
        <f>LOOKUP(Sheet1[[#This Row],[CountryCode]],$AI$4:$AI$18,$AJ$4:$AJ$18)</f>
        <v>India</v>
      </c>
      <c r="Q5381">
        <f>MONTH(Sheet1[[#This Row],[Date]])</f>
        <v>6</v>
      </c>
      <c r="R5381" t="str">
        <f>TEXT(Sheet1[[#This Row],[Date]],"MMMM")</f>
        <v>June</v>
      </c>
      <c r="S5381" t="str">
        <f>TEXT(Sheet1[[#This Row],[Date]],"YYYY-MMM")</f>
        <v>2017-Jun</v>
      </c>
      <c r="T5381">
        <f>WEEKDAY(Sheet1[[#This Row],[Date]])</f>
        <v>5</v>
      </c>
      <c r="U5381" t="str">
        <f>TEXT(Sheet1[[#This Row],[Date]],"DDDD")</f>
        <v>Thursday</v>
      </c>
      <c r="V5381" t="str">
        <f>"FM"&amp;MOD(MONTH(Sheet1[[#This Row],[Date]])-4,12)+1</f>
        <v>FM3</v>
      </c>
      <c r="W5381" t="str">
        <f>"Q"&amp;ROUNDUP(MONTH(Sheet1[[#This Row],[Date]])/3,0)</f>
        <v>Q2</v>
      </c>
      <c r="X5381" t="str">
        <f>"Q"&amp;INT(MOD(MONTH(Sheet1[[#This Row],[Date]])-4,12/3)+1)</f>
        <v>Q3</v>
      </c>
      <c r="Y5381" t="str" cm="1">
        <f t="array" ref="Y5381">_xlfn.IFS(ROUND(L5381,0)&lt;=1,"Need to improve 0-1",ROUND(L5381,0)&lt;=2,"Okay 1-2",ROUND(L5381,0)&lt;=3,"Good 2-3",ROUND(L5381,0)&lt;=4,"Great 3-4",ROUND(L5381,0)&lt;=5,"Excellent 4-5")</f>
        <v>Need to improve 0-1</v>
      </c>
      <c r="Z5381" t="str">
        <f t="shared" si="84"/>
        <v>0-1000</v>
      </c>
    </row>
    <row r="5382" spans="1:26" x14ac:dyDescent="0.3">
      <c r="A5382">
        <v>8987</v>
      </c>
      <c r="B5382" t="s">
        <v>7695</v>
      </c>
      <c r="C5382">
        <v>1</v>
      </c>
      <c r="D5382" t="s">
        <v>14</v>
      </c>
      <c r="E5382" t="s">
        <v>15</v>
      </c>
      <c r="F5382" t="s">
        <v>16</v>
      </c>
      <c r="G5382" t="s">
        <v>16</v>
      </c>
      <c r="H5382" t="s">
        <v>16</v>
      </c>
      <c r="I5382">
        <v>1</v>
      </c>
      <c r="J5382">
        <v>2</v>
      </c>
      <c r="K5382">
        <v>200</v>
      </c>
      <c r="L5382">
        <v>1</v>
      </c>
      <c r="M5382" t="s">
        <v>1834</v>
      </c>
      <c r="N5382" t="str">
        <f>SUBSTITUTE(Sheet1[[#This Row],[Datekey_Opening]],"_","-")</f>
        <v>2018-5-16</v>
      </c>
      <c r="O5382">
        <f>YEAR(Sheet1[[#This Row],[Date]])</f>
        <v>2018</v>
      </c>
      <c r="P5382" t="str">
        <f>LOOKUP(Sheet1[[#This Row],[CountryCode]],$AI$4:$AI$18,$AJ$4:$AJ$18)</f>
        <v>India</v>
      </c>
      <c r="Q5382">
        <f>MONTH(Sheet1[[#This Row],[Date]])</f>
        <v>5</v>
      </c>
      <c r="R5382" t="str">
        <f>TEXT(Sheet1[[#This Row],[Date]],"MMMM")</f>
        <v>May</v>
      </c>
      <c r="S5382" t="str">
        <f>TEXT(Sheet1[[#This Row],[Date]],"YYYY-MMM")</f>
        <v>2018-May</v>
      </c>
      <c r="T5382">
        <f>WEEKDAY(Sheet1[[#This Row],[Date]])</f>
        <v>4</v>
      </c>
      <c r="U5382" t="str">
        <f>TEXT(Sheet1[[#This Row],[Date]],"DDDD")</f>
        <v>Wednesday</v>
      </c>
      <c r="V5382" t="str">
        <f>"FM"&amp;MOD(MONTH(Sheet1[[#This Row],[Date]])-4,12)+1</f>
        <v>FM2</v>
      </c>
      <c r="W5382" t="str">
        <f>"Q"&amp;ROUNDUP(MONTH(Sheet1[[#This Row],[Date]])/3,0)</f>
        <v>Q2</v>
      </c>
      <c r="X5382" t="str">
        <f>"Q"&amp;INT(MOD(MONTH(Sheet1[[#This Row],[Date]])-4,12/3)+1)</f>
        <v>Q2</v>
      </c>
      <c r="Y5382" t="str" cm="1">
        <f t="array" ref="Y5382">_xlfn.IFS(ROUND(L5382,0)&lt;=1,"Need to improve 0-1",ROUND(L5382,0)&lt;=2,"Okay 1-2",ROUND(L5382,0)&lt;=3,"Good 2-3",ROUND(L5382,0)&lt;=4,"Great 3-4",ROUND(L5382,0)&lt;=5,"Excellent 4-5")</f>
        <v>Need to improve 0-1</v>
      </c>
      <c r="Z5382" t="str">
        <f t="shared" si="84"/>
        <v>0-1000</v>
      </c>
    </row>
    <row r="5383" spans="1:26" x14ac:dyDescent="0.3">
      <c r="A5383">
        <v>301316</v>
      </c>
      <c r="B5383" t="s">
        <v>7696</v>
      </c>
      <c r="C5383">
        <v>1</v>
      </c>
      <c r="D5383" t="s">
        <v>14</v>
      </c>
      <c r="E5383" t="s">
        <v>15</v>
      </c>
      <c r="F5383" t="s">
        <v>16</v>
      </c>
      <c r="G5383" t="s">
        <v>16</v>
      </c>
      <c r="H5383" t="s">
        <v>16</v>
      </c>
      <c r="I5383">
        <v>1</v>
      </c>
      <c r="J5383">
        <v>2</v>
      </c>
      <c r="K5383">
        <v>200</v>
      </c>
      <c r="L5383">
        <v>1</v>
      </c>
      <c r="M5383" t="s">
        <v>1498</v>
      </c>
      <c r="N5383" t="str">
        <f>SUBSTITUTE(Sheet1[[#This Row],[Datekey_Opening]],"_","-")</f>
        <v>2016-5-17</v>
      </c>
      <c r="O5383">
        <f>YEAR(Sheet1[[#This Row],[Date]])</f>
        <v>2016</v>
      </c>
      <c r="P5383" t="str">
        <f>LOOKUP(Sheet1[[#This Row],[CountryCode]],$AI$4:$AI$18,$AJ$4:$AJ$18)</f>
        <v>India</v>
      </c>
      <c r="Q5383">
        <f>MONTH(Sheet1[[#This Row],[Date]])</f>
        <v>5</v>
      </c>
      <c r="R5383" t="str">
        <f>TEXT(Sheet1[[#This Row],[Date]],"MMMM")</f>
        <v>May</v>
      </c>
      <c r="S5383" t="str">
        <f>TEXT(Sheet1[[#This Row],[Date]],"YYYY-MMM")</f>
        <v>2016-May</v>
      </c>
      <c r="T5383">
        <f>WEEKDAY(Sheet1[[#This Row],[Date]])</f>
        <v>3</v>
      </c>
      <c r="U5383" t="str">
        <f>TEXT(Sheet1[[#This Row],[Date]],"DDDD")</f>
        <v>Tuesday</v>
      </c>
      <c r="V5383" t="str">
        <f>"FM"&amp;MOD(MONTH(Sheet1[[#This Row],[Date]])-4,12)+1</f>
        <v>FM2</v>
      </c>
      <c r="W5383" t="str">
        <f>"Q"&amp;ROUNDUP(MONTH(Sheet1[[#This Row],[Date]])/3,0)</f>
        <v>Q2</v>
      </c>
      <c r="X5383" t="str">
        <f>"Q"&amp;INT(MOD(MONTH(Sheet1[[#This Row],[Date]])-4,12/3)+1)</f>
        <v>Q2</v>
      </c>
      <c r="Y5383" t="str" cm="1">
        <f t="array" ref="Y5383">_xlfn.IFS(ROUND(L5383,0)&lt;=1,"Need to improve 0-1",ROUND(L5383,0)&lt;=2,"Okay 1-2",ROUND(L5383,0)&lt;=3,"Good 2-3",ROUND(L5383,0)&lt;=4,"Great 3-4",ROUND(L5383,0)&lt;=5,"Excellent 4-5")</f>
        <v>Need to improve 0-1</v>
      </c>
      <c r="Z5383" t="str">
        <f t="shared" si="84"/>
        <v>0-1000</v>
      </c>
    </row>
    <row r="5384" spans="1:26" x14ac:dyDescent="0.3">
      <c r="A5384">
        <v>18453049</v>
      </c>
      <c r="B5384" t="s">
        <v>7697</v>
      </c>
      <c r="C5384">
        <v>1</v>
      </c>
      <c r="D5384" t="s">
        <v>14</v>
      </c>
      <c r="E5384" t="s">
        <v>15</v>
      </c>
      <c r="F5384" t="s">
        <v>16</v>
      </c>
      <c r="G5384" t="s">
        <v>16</v>
      </c>
      <c r="H5384" t="s">
        <v>16</v>
      </c>
      <c r="I5384">
        <v>1</v>
      </c>
      <c r="J5384">
        <v>1</v>
      </c>
      <c r="K5384">
        <v>350</v>
      </c>
      <c r="L5384">
        <v>1</v>
      </c>
      <c r="M5384" t="s">
        <v>3480</v>
      </c>
      <c r="N5384" t="str">
        <f>SUBSTITUTE(Sheet1[[#This Row],[Datekey_Opening]],"_","-")</f>
        <v>2014-5-21</v>
      </c>
      <c r="O5384">
        <f>YEAR(Sheet1[[#This Row],[Date]])</f>
        <v>2014</v>
      </c>
      <c r="P5384" t="str">
        <f>LOOKUP(Sheet1[[#This Row],[CountryCode]],$AI$4:$AI$18,$AJ$4:$AJ$18)</f>
        <v>India</v>
      </c>
      <c r="Q5384">
        <f>MONTH(Sheet1[[#This Row],[Date]])</f>
        <v>5</v>
      </c>
      <c r="R5384" t="str">
        <f>TEXT(Sheet1[[#This Row],[Date]],"MMMM")</f>
        <v>May</v>
      </c>
      <c r="S5384" t="str">
        <f>TEXT(Sheet1[[#This Row],[Date]],"YYYY-MMM")</f>
        <v>2014-May</v>
      </c>
      <c r="T5384">
        <f>WEEKDAY(Sheet1[[#This Row],[Date]])</f>
        <v>4</v>
      </c>
      <c r="U5384" t="str">
        <f>TEXT(Sheet1[[#This Row],[Date]],"DDDD")</f>
        <v>Wednesday</v>
      </c>
      <c r="V5384" t="str">
        <f>"FM"&amp;MOD(MONTH(Sheet1[[#This Row],[Date]])-4,12)+1</f>
        <v>FM2</v>
      </c>
      <c r="W5384" t="str">
        <f>"Q"&amp;ROUNDUP(MONTH(Sheet1[[#This Row],[Date]])/3,0)</f>
        <v>Q2</v>
      </c>
      <c r="X5384" t="str">
        <f>"Q"&amp;INT(MOD(MONTH(Sheet1[[#This Row],[Date]])-4,12/3)+1)</f>
        <v>Q2</v>
      </c>
      <c r="Y5384" t="str" cm="1">
        <f t="array" ref="Y5384">_xlfn.IFS(ROUND(L5384,0)&lt;=1,"Need to improve 0-1",ROUND(L5384,0)&lt;=2,"Okay 1-2",ROUND(L5384,0)&lt;=3,"Good 2-3",ROUND(L5384,0)&lt;=4,"Great 3-4",ROUND(L5384,0)&lt;=5,"Excellent 4-5")</f>
        <v>Need to improve 0-1</v>
      </c>
      <c r="Z5384" t="str">
        <f t="shared" si="84"/>
        <v>0-1000</v>
      </c>
    </row>
    <row r="5385" spans="1:26" x14ac:dyDescent="0.3">
      <c r="A5385">
        <v>309483</v>
      </c>
      <c r="B5385" t="s">
        <v>7698</v>
      </c>
      <c r="C5385">
        <v>1</v>
      </c>
      <c r="D5385" t="s">
        <v>14</v>
      </c>
      <c r="E5385" t="s">
        <v>15</v>
      </c>
      <c r="F5385" t="s">
        <v>16</v>
      </c>
      <c r="G5385" t="s">
        <v>16</v>
      </c>
      <c r="H5385" t="s">
        <v>16</v>
      </c>
      <c r="I5385">
        <v>2</v>
      </c>
      <c r="J5385">
        <v>2</v>
      </c>
      <c r="K5385">
        <v>500</v>
      </c>
      <c r="L5385">
        <v>1</v>
      </c>
      <c r="M5385" t="s">
        <v>5704</v>
      </c>
      <c r="N5385" t="str">
        <f>SUBSTITUTE(Sheet1[[#This Row],[Datekey_Opening]],"_","-")</f>
        <v>2013-5-10</v>
      </c>
      <c r="O5385">
        <f>YEAR(Sheet1[[#This Row],[Date]])</f>
        <v>2013</v>
      </c>
      <c r="P5385" t="str">
        <f>LOOKUP(Sheet1[[#This Row],[CountryCode]],$AI$4:$AI$18,$AJ$4:$AJ$18)</f>
        <v>India</v>
      </c>
      <c r="Q5385">
        <f>MONTH(Sheet1[[#This Row],[Date]])</f>
        <v>5</v>
      </c>
      <c r="R5385" t="str">
        <f>TEXT(Sheet1[[#This Row],[Date]],"MMMM")</f>
        <v>May</v>
      </c>
      <c r="S5385" t="str">
        <f>TEXT(Sheet1[[#This Row],[Date]],"YYYY-MMM")</f>
        <v>2013-May</v>
      </c>
      <c r="T5385">
        <f>WEEKDAY(Sheet1[[#This Row],[Date]])</f>
        <v>6</v>
      </c>
      <c r="U5385" t="str">
        <f>TEXT(Sheet1[[#This Row],[Date]],"DDDD")</f>
        <v>Friday</v>
      </c>
      <c r="V5385" t="str">
        <f>"FM"&amp;MOD(MONTH(Sheet1[[#This Row],[Date]])-4,12)+1</f>
        <v>FM2</v>
      </c>
      <c r="W5385" t="str">
        <f>"Q"&amp;ROUNDUP(MONTH(Sheet1[[#This Row],[Date]])/3,0)</f>
        <v>Q2</v>
      </c>
      <c r="X5385" t="str">
        <f>"Q"&amp;INT(MOD(MONTH(Sheet1[[#This Row],[Date]])-4,12/3)+1)</f>
        <v>Q2</v>
      </c>
      <c r="Y5385" t="str" cm="1">
        <f t="array" ref="Y5385">_xlfn.IFS(ROUND(L5385,0)&lt;=1,"Need to improve 0-1",ROUND(L5385,0)&lt;=2,"Okay 1-2",ROUND(L5385,0)&lt;=3,"Good 2-3",ROUND(L5385,0)&lt;=4,"Great 3-4",ROUND(L5385,0)&lt;=5,"Excellent 4-5")</f>
        <v>Need to improve 0-1</v>
      </c>
      <c r="Z5385" t="str">
        <f t="shared" si="84"/>
        <v>0-1000</v>
      </c>
    </row>
    <row r="5386" spans="1:26" x14ac:dyDescent="0.3">
      <c r="A5386">
        <v>308940</v>
      </c>
      <c r="B5386" t="s">
        <v>7699</v>
      </c>
      <c r="C5386">
        <v>1</v>
      </c>
      <c r="D5386" t="s">
        <v>14</v>
      </c>
      <c r="E5386" t="s">
        <v>15</v>
      </c>
      <c r="F5386" t="s">
        <v>16</v>
      </c>
      <c r="G5386" t="s">
        <v>16</v>
      </c>
      <c r="H5386" t="s">
        <v>16</v>
      </c>
      <c r="I5386">
        <v>1</v>
      </c>
      <c r="J5386">
        <v>1</v>
      </c>
      <c r="K5386">
        <v>250</v>
      </c>
      <c r="L5386">
        <v>1</v>
      </c>
      <c r="M5386" t="s">
        <v>444</v>
      </c>
      <c r="N5386" t="str">
        <f>SUBSTITUTE(Sheet1[[#This Row],[Datekey_Opening]],"_","-")</f>
        <v>2018-5-26</v>
      </c>
      <c r="O5386">
        <f>YEAR(Sheet1[[#This Row],[Date]])</f>
        <v>2018</v>
      </c>
      <c r="P5386" t="str">
        <f>LOOKUP(Sheet1[[#This Row],[CountryCode]],$AI$4:$AI$18,$AJ$4:$AJ$18)</f>
        <v>India</v>
      </c>
      <c r="Q5386">
        <f>MONTH(Sheet1[[#This Row],[Date]])</f>
        <v>5</v>
      </c>
      <c r="R5386" t="str">
        <f>TEXT(Sheet1[[#This Row],[Date]],"MMMM")</f>
        <v>May</v>
      </c>
      <c r="S5386" t="str">
        <f>TEXT(Sheet1[[#This Row],[Date]],"YYYY-MMM")</f>
        <v>2018-May</v>
      </c>
      <c r="T5386">
        <f>WEEKDAY(Sheet1[[#This Row],[Date]])</f>
        <v>7</v>
      </c>
      <c r="U5386" t="str">
        <f>TEXT(Sheet1[[#This Row],[Date]],"DDDD")</f>
        <v>Saturday</v>
      </c>
      <c r="V5386" t="str">
        <f>"FM"&amp;MOD(MONTH(Sheet1[[#This Row],[Date]])-4,12)+1</f>
        <v>FM2</v>
      </c>
      <c r="W5386" t="str">
        <f>"Q"&amp;ROUNDUP(MONTH(Sheet1[[#This Row],[Date]])/3,0)</f>
        <v>Q2</v>
      </c>
      <c r="X5386" t="str">
        <f>"Q"&amp;INT(MOD(MONTH(Sheet1[[#This Row],[Date]])-4,12/3)+1)</f>
        <v>Q2</v>
      </c>
      <c r="Y5386" t="str" cm="1">
        <f t="array" ref="Y5386">_xlfn.IFS(ROUND(L5386,0)&lt;=1,"Need to improve 0-1",ROUND(L5386,0)&lt;=2,"Okay 1-2",ROUND(L5386,0)&lt;=3,"Good 2-3",ROUND(L5386,0)&lt;=4,"Great 3-4",ROUND(L5386,0)&lt;=5,"Excellent 4-5")</f>
        <v>Need to improve 0-1</v>
      </c>
      <c r="Z5386" t="str">
        <f t="shared" si="84"/>
        <v>0-1000</v>
      </c>
    </row>
    <row r="5387" spans="1:26" x14ac:dyDescent="0.3">
      <c r="A5387">
        <v>302475</v>
      </c>
      <c r="B5387" t="s">
        <v>7700</v>
      </c>
      <c r="C5387">
        <v>1</v>
      </c>
      <c r="D5387" t="s">
        <v>14</v>
      </c>
      <c r="E5387" t="s">
        <v>15</v>
      </c>
      <c r="F5387" t="s">
        <v>16</v>
      </c>
      <c r="G5387" t="s">
        <v>16</v>
      </c>
      <c r="H5387" t="s">
        <v>16</v>
      </c>
      <c r="I5387">
        <v>1</v>
      </c>
      <c r="J5387">
        <v>1</v>
      </c>
      <c r="K5387">
        <v>150</v>
      </c>
      <c r="L5387">
        <v>1</v>
      </c>
      <c r="M5387" t="s">
        <v>6625</v>
      </c>
      <c r="N5387" t="str">
        <f>SUBSTITUTE(Sheet1[[#This Row],[Datekey_Opening]],"_","-")</f>
        <v>2018-5-15</v>
      </c>
      <c r="O5387">
        <f>YEAR(Sheet1[[#This Row],[Date]])</f>
        <v>2018</v>
      </c>
      <c r="P5387" t="str">
        <f>LOOKUP(Sheet1[[#This Row],[CountryCode]],$AI$4:$AI$18,$AJ$4:$AJ$18)</f>
        <v>India</v>
      </c>
      <c r="Q5387">
        <f>MONTH(Sheet1[[#This Row],[Date]])</f>
        <v>5</v>
      </c>
      <c r="R5387" t="str">
        <f>TEXT(Sheet1[[#This Row],[Date]],"MMMM")</f>
        <v>May</v>
      </c>
      <c r="S5387" t="str">
        <f>TEXT(Sheet1[[#This Row],[Date]],"YYYY-MMM")</f>
        <v>2018-May</v>
      </c>
      <c r="T5387">
        <f>WEEKDAY(Sheet1[[#This Row],[Date]])</f>
        <v>3</v>
      </c>
      <c r="U5387" t="str">
        <f>TEXT(Sheet1[[#This Row],[Date]],"DDDD")</f>
        <v>Tuesday</v>
      </c>
      <c r="V5387" t="str">
        <f>"FM"&amp;MOD(MONTH(Sheet1[[#This Row],[Date]])-4,12)+1</f>
        <v>FM2</v>
      </c>
      <c r="W5387" t="str">
        <f>"Q"&amp;ROUNDUP(MONTH(Sheet1[[#This Row],[Date]])/3,0)</f>
        <v>Q2</v>
      </c>
      <c r="X5387" t="str">
        <f>"Q"&amp;INT(MOD(MONTH(Sheet1[[#This Row],[Date]])-4,12/3)+1)</f>
        <v>Q2</v>
      </c>
      <c r="Y5387" t="str" cm="1">
        <f t="array" ref="Y5387">_xlfn.IFS(ROUND(L5387,0)&lt;=1,"Need to improve 0-1",ROUND(L5387,0)&lt;=2,"Okay 1-2",ROUND(L5387,0)&lt;=3,"Good 2-3",ROUND(L5387,0)&lt;=4,"Great 3-4",ROUND(L5387,0)&lt;=5,"Excellent 4-5")</f>
        <v>Need to improve 0-1</v>
      </c>
      <c r="Z5387" t="str">
        <f t="shared" si="84"/>
        <v>0-1000</v>
      </c>
    </row>
    <row r="5388" spans="1:26" x14ac:dyDescent="0.3">
      <c r="A5388">
        <v>18268344</v>
      </c>
      <c r="B5388" t="s">
        <v>7701</v>
      </c>
      <c r="C5388">
        <v>1</v>
      </c>
      <c r="D5388" t="s">
        <v>14</v>
      </c>
      <c r="E5388" t="s">
        <v>15</v>
      </c>
      <c r="F5388" t="s">
        <v>16</v>
      </c>
      <c r="G5388" t="s">
        <v>16</v>
      </c>
      <c r="H5388" t="s">
        <v>16</v>
      </c>
      <c r="I5388">
        <v>2</v>
      </c>
      <c r="J5388">
        <v>1</v>
      </c>
      <c r="K5388">
        <v>500</v>
      </c>
      <c r="L5388">
        <v>1</v>
      </c>
      <c r="M5388" t="s">
        <v>7702</v>
      </c>
      <c r="N5388" t="str">
        <f>SUBSTITUTE(Sheet1[[#This Row],[Datekey_Opening]],"_","-")</f>
        <v>2017-5-17</v>
      </c>
      <c r="O5388">
        <f>YEAR(Sheet1[[#This Row],[Date]])</f>
        <v>2017</v>
      </c>
      <c r="P5388" t="str">
        <f>LOOKUP(Sheet1[[#This Row],[CountryCode]],$AI$4:$AI$18,$AJ$4:$AJ$18)</f>
        <v>India</v>
      </c>
      <c r="Q5388">
        <f>MONTH(Sheet1[[#This Row],[Date]])</f>
        <v>5</v>
      </c>
      <c r="R5388" t="str">
        <f>TEXT(Sheet1[[#This Row],[Date]],"MMMM")</f>
        <v>May</v>
      </c>
      <c r="S5388" t="str">
        <f>TEXT(Sheet1[[#This Row],[Date]],"YYYY-MMM")</f>
        <v>2017-May</v>
      </c>
      <c r="T5388">
        <f>WEEKDAY(Sheet1[[#This Row],[Date]])</f>
        <v>4</v>
      </c>
      <c r="U5388" t="str">
        <f>TEXT(Sheet1[[#This Row],[Date]],"DDDD")</f>
        <v>Wednesday</v>
      </c>
      <c r="V5388" t="str">
        <f>"FM"&amp;MOD(MONTH(Sheet1[[#This Row],[Date]])-4,12)+1</f>
        <v>FM2</v>
      </c>
      <c r="W5388" t="str">
        <f>"Q"&amp;ROUNDUP(MONTH(Sheet1[[#This Row],[Date]])/3,0)</f>
        <v>Q2</v>
      </c>
      <c r="X5388" t="str">
        <f>"Q"&amp;INT(MOD(MONTH(Sheet1[[#This Row],[Date]])-4,12/3)+1)</f>
        <v>Q2</v>
      </c>
      <c r="Y5388" t="str" cm="1">
        <f t="array" ref="Y5388">_xlfn.IFS(ROUND(L5388,0)&lt;=1,"Need to improve 0-1",ROUND(L5388,0)&lt;=2,"Okay 1-2",ROUND(L5388,0)&lt;=3,"Good 2-3",ROUND(L5388,0)&lt;=4,"Great 3-4",ROUND(L5388,0)&lt;=5,"Excellent 4-5")</f>
        <v>Need to improve 0-1</v>
      </c>
      <c r="Z5388" t="str">
        <f t="shared" si="84"/>
        <v>0-1000</v>
      </c>
    </row>
    <row r="5389" spans="1:26" x14ac:dyDescent="0.3">
      <c r="A5389">
        <v>309219</v>
      </c>
      <c r="B5389" t="s">
        <v>7703</v>
      </c>
      <c r="C5389">
        <v>1</v>
      </c>
      <c r="D5389" t="s">
        <v>14</v>
      </c>
      <c r="E5389" t="s">
        <v>15</v>
      </c>
      <c r="F5389" t="s">
        <v>16</v>
      </c>
      <c r="G5389" t="s">
        <v>16</v>
      </c>
      <c r="H5389" t="s">
        <v>16</v>
      </c>
      <c r="I5389">
        <v>1</v>
      </c>
      <c r="J5389">
        <v>2</v>
      </c>
      <c r="K5389">
        <v>450</v>
      </c>
      <c r="L5389">
        <v>1</v>
      </c>
      <c r="M5389" t="s">
        <v>6635</v>
      </c>
      <c r="N5389" t="str">
        <f>SUBSTITUTE(Sheet1[[#This Row],[Datekey_Opening]],"_","-")</f>
        <v>2011-5-13</v>
      </c>
      <c r="O5389">
        <f>YEAR(Sheet1[[#This Row],[Date]])</f>
        <v>2011</v>
      </c>
      <c r="P5389" t="str">
        <f>LOOKUP(Sheet1[[#This Row],[CountryCode]],$AI$4:$AI$18,$AJ$4:$AJ$18)</f>
        <v>India</v>
      </c>
      <c r="Q5389">
        <f>MONTH(Sheet1[[#This Row],[Date]])</f>
        <v>5</v>
      </c>
      <c r="R5389" t="str">
        <f>TEXT(Sheet1[[#This Row],[Date]],"MMMM")</f>
        <v>May</v>
      </c>
      <c r="S5389" t="str">
        <f>TEXT(Sheet1[[#This Row],[Date]],"YYYY-MMM")</f>
        <v>2011-May</v>
      </c>
      <c r="T5389">
        <f>WEEKDAY(Sheet1[[#This Row],[Date]])</f>
        <v>6</v>
      </c>
      <c r="U5389" t="str">
        <f>TEXT(Sheet1[[#This Row],[Date]],"DDDD")</f>
        <v>Friday</v>
      </c>
      <c r="V5389" t="str">
        <f>"FM"&amp;MOD(MONTH(Sheet1[[#This Row],[Date]])-4,12)+1</f>
        <v>FM2</v>
      </c>
      <c r="W5389" t="str">
        <f>"Q"&amp;ROUNDUP(MONTH(Sheet1[[#This Row],[Date]])/3,0)</f>
        <v>Q2</v>
      </c>
      <c r="X5389" t="str">
        <f>"Q"&amp;INT(MOD(MONTH(Sheet1[[#This Row],[Date]])-4,12/3)+1)</f>
        <v>Q2</v>
      </c>
      <c r="Y5389" t="str" cm="1">
        <f t="array" ref="Y5389">_xlfn.IFS(ROUND(L5389,0)&lt;=1,"Need to improve 0-1",ROUND(L5389,0)&lt;=2,"Okay 1-2",ROUND(L5389,0)&lt;=3,"Good 2-3",ROUND(L5389,0)&lt;=4,"Great 3-4",ROUND(L5389,0)&lt;=5,"Excellent 4-5")</f>
        <v>Need to improve 0-1</v>
      </c>
      <c r="Z5389" t="str">
        <f t="shared" si="84"/>
        <v>0-1000</v>
      </c>
    </row>
    <row r="5390" spans="1:26" x14ac:dyDescent="0.3">
      <c r="A5390">
        <v>7484</v>
      </c>
      <c r="B5390" t="s">
        <v>7704</v>
      </c>
      <c r="C5390">
        <v>1</v>
      </c>
      <c r="D5390" t="s">
        <v>14</v>
      </c>
      <c r="E5390" t="s">
        <v>15</v>
      </c>
      <c r="F5390" t="s">
        <v>16</v>
      </c>
      <c r="G5390" t="s">
        <v>16</v>
      </c>
      <c r="H5390" t="s">
        <v>16</v>
      </c>
      <c r="I5390">
        <v>1</v>
      </c>
      <c r="J5390">
        <v>1</v>
      </c>
      <c r="K5390">
        <v>150</v>
      </c>
      <c r="L5390">
        <v>1</v>
      </c>
      <c r="M5390" t="s">
        <v>7405</v>
      </c>
      <c r="N5390" t="str">
        <f>SUBSTITUTE(Sheet1[[#This Row],[Datekey_Opening]],"_","-")</f>
        <v>2016-5-1</v>
      </c>
      <c r="O5390">
        <f>YEAR(Sheet1[[#This Row],[Date]])</f>
        <v>2016</v>
      </c>
      <c r="P5390" t="str">
        <f>LOOKUP(Sheet1[[#This Row],[CountryCode]],$AI$4:$AI$18,$AJ$4:$AJ$18)</f>
        <v>India</v>
      </c>
      <c r="Q5390">
        <f>MONTH(Sheet1[[#This Row],[Date]])</f>
        <v>5</v>
      </c>
      <c r="R5390" t="str">
        <f>TEXT(Sheet1[[#This Row],[Date]],"MMMM")</f>
        <v>May</v>
      </c>
      <c r="S5390" t="str">
        <f>TEXT(Sheet1[[#This Row],[Date]],"YYYY-MMM")</f>
        <v>2016-May</v>
      </c>
      <c r="T5390">
        <f>WEEKDAY(Sheet1[[#This Row],[Date]])</f>
        <v>1</v>
      </c>
      <c r="U5390" t="str">
        <f>TEXT(Sheet1[[#This Row],[Date]],"DDDD")</f>
        <v>Sunday</v>
      </c>
      <c r="V5390" t="str">
        <f>"FM"&amp;MOD(MONTH(Sheet1[[#This Row],[Date]])-4,12)+1</f>
        <v>FM2</v>
      </c>
      <c r="W5390" t="str">
        <f>"Q"&amp;ROUNDUP(MONTH(Sheet1[[#This Row],[Date]])/3,0)</f>
        <v>Q2</v>
      </c>
      <c r="X5390" t="str">
        <f>"Q"&amp;INT(MOD(MONTH(Sheet1[[#This Row],[Date]])-4,12/3)+1)</f>
        <v>Q2</v>
      </c>
      <c r="Y5390" t="str" cm="1">
        <f t="array" ref="Y5390">_xlfn.IFS(ROUND(L5390,0)&lt;=1,"Need to improve 0-1",ROUND(L5390,0)&lt;=2,"Okay 1-2",ROUND(L5390,0)&lt;=3,"Good 2-3",ROUND(L5390,0)&lt;=4,"Great 3-4",ROUND(L5390,0)&lt;=5,"Excellent 4-5")</f>
        <v>Need to improve 0-1</v>
      </c>
      <c r="Z5390" t="str">
        <f t="shared" si="84"/>
        <v>0-1000</v>
      </c>
    </row>
    <row r="5391" spans="1:26" x14ac:dyDescent="0.3">
      <c r="A5391">
        <v>302175</v>
      </c>
      <c r="B5391" t="s">
        <v>7705</v>
      </c>
      <c r="C5391">
        <v>1</v>
      </c>
      <c r="D5391" t="s">
        <v>14</v>
      </c>
      <c r="E5391" t="s">
        <v>15</v>
      </c>
      <c r="F5391" t="s">
        <v>16</v>
      </c>
      <c r="G5391" t="s">
        <v>16</v>
      </c>
      <c r="H5391" t="s">
        <v>16</v>
      </c>
      <c r="I5391">
        <v>1</v>
      </c>
      <c r="J5391">
        <v>2</v>
      </c>
      <c r="K5391">
        <v>350</v>
      </c>
      <c r="L5391">
        <v>1</v>
      </c>
      <c r="M5391" t="s">
        <v>7706</v>
      </c>
      <c r="N5391" t="str">
        <f>SUBSTITUTE(Sheet1[[#This Row],[Datekey_Opening]],"_","-")</f>
        <v>2016-5-24</v>
      </c>
      <c r="O5391">
        <f>YEAR(Sheet1[[#This Row],[Date]])</f>
        <v>2016</v>
      </c>
      <c r="P5391" t="str">
        <f>LOOKUP(Sheet1[[#This Row],[CountryCode]],$AI$4:$AI$18,$AJ$4:$AJ$18)</f>
        <v>India</v>
      </c>
      <c r="Q5391">
        <f>MONTH(Sheet1[[#This Row],[Date]])</f>
        <v>5</v>
      </c>
      <c r="R5391" t="str">
        <f>TEXT(Sheet1[[#This Row],[Date]],"MMMM")</f>
        <v>May</v>
      </c>
      <c r="S5391" t="str">
        <f>TEXT(Sheet1[[#This Row],[Date]],"YYYY-MMM")</f>
        <v>2016-May</v>
      </c>
      <c r="T5391">
        <f>WEEKDAY(Sheet1[[#This Row],[Date]])</f>
        <v>3</v>
      </c>
      <c r="U5391" t="str">
        <f>TEXT(Sheet1[[#This Row],[Date]],"DDDD")</f>
        <v>Tuesday</v>
      </c>
      <c r="V5391" t="str">
        <f>"FM"&amp;MOD(MONTH(Sheet1[[#This Row],[Date]])-4,12)+1</f>
        <v>FM2</v>
      </c>
      <c r="W5391" t="str">
        <f>"Q"&amp;ROUNDUP(MONTH(Sheet1[[#This Row],[Date]])/3,0)</f>
        <v>Q2</v>
      </c>
      <c r="X5391" t="str">
        <f>"Q"&amp;INT(MOD(MONTH(Sheet1[[#This Row],[Date]])-4,12/3)+1)</f>
        <v>Q2</v>
      </c>
      <c r="Y5391" t="str" cm="1">
        <f t="array" ref="Y5391">_xlfn.IFS(ROUND(L5391,0)&lt;=1,"Need to improve 0-1",ROUND(L5391,0)&lt;=2,"Okay 1-2",ROUND(L5391,0)&lt;=3,"Good 2-3",ROUND(L5391,0)&lt;=4,"Great 3-4",ROUND(L5391,0)&lt;=5,"Excellent 4-5")</f>
        <v>Need to improve 0-1</v>
      </c>
      <c r="Z5391" t="str">
        <f t="shared" si="84"/>
        <v>0-1000</v>
      </c>
    </row>
    <row r="5392" spans="1:26" x14ac:dyDescent="0.3">
      <c r="A5392">
        <v>18425179</v>
      </c>
      <c r="B5392" t="s">
        <v>7707</v>
      </c>
      <c r="C5392">
        <v>1</v>
      </c>
      <c r="D5392" t="s">
        <v>14</v>
      </c>
      <c r="E5392" t="s">
        <v>15</v>
      </c>
      <c r="F5392" t="s">
        <v>16</v>
      </c>
      <c r="G5392" t="s">
        <v>16</v>
      </c>
      <c r="H5392" t="s">
        <v>16</v>
      </c>
      <c r="I5392">
        <v>1</v>
      </c>
      <c r="J5392">
        <v>2</v>
      </c>
      <c r="K5392">
        <v>350</v>
      </c>
      <c r="L5392">
        <v>1</v>
      </c>
      <c r="M5392" t="s">
        <v>4615</v>
      </c>
      <c r="N5392" t="str">
        <f>SUBSTITUTE(Sheet1[[#This Row],[Datekey_Opening]],"_","-")</f>
        <v>2015-5-13</v>
      </c>
      <c r="O5392">
        <f>YEAR(Sheet1[[#This Row],[Date]])</f>
        <v>2015</v>
      </c>
      <c r="P5392" t="str">
        <f>LOOKUP(Sheet1[[#This Row],[CountryCode]],$AI$4:$AI$18,$AJ$4:$AJ$18)</f>
        <v>India</v>
      </c>
      <c r="Q5392">
        <f>MONTH(Sheet1[[#This Row],[Date]])</f>
        <v>5</v>
      </c>
      <c r="R5392" t="str">
        <f>TEXT(Sheet1[[#This Row],[Date]],"MMMM")</f>
        <v>May</v>
      </c>
      <c r="S5392" t="str">
        <f>TEXT(Sheet1[[#This Row],[Date]],"YYYY-MMM")</f>
        <v>2015-May</v>
      </c>
      <c r="T5392">
        <f>WEEKDAY(Sheet1[[#This Row],[Date]])</f>
        <v>4</v>
      </c>
      <c r="U5392" t="str">
        <f>TEXT(Sheet1[[#This Row],[Date]],"DDDD")</f>
        <v>Wednesday</v>
      </c>
      <c r="V5392" t="str">
        <f>"FM"&amp;MOD(MONTH(Sheet1[[#This Row],[Date]])-4,12)+1</f>
        <v>FM2</v>
      </c>
      <c r="W5392" t="str">
        <f>"Q"&amp;ROUNDUP(MONTH(Sheet1[[#This Row],[Date]])/3,0)</f>
        <v>Q2</v>
      </c>
      <c r="X5392" t="str">
        <f>"Q"&amp;INT(MOD(MONTH(Sheet1[[#This Row],[Date]])-4,12/3)+1)</f>
        <v>Q2</v>
      </c>
      <c r="Y5392" t="str" cm="1">
        <f t="array" ref="Y5392">_xlfn.IFS(ROUND(L5392,0)&lt;=1,"Need to improve 0-1",ROUND(L5392,0)&lt;=2,"Okay 1-2",ROUND(L5392,0)&lt;=3,"Good 2-3",ROUND(L5392,0)&lt;=4,"Great 3-4",ROUND(L5392,0)&lt;=5,"Excellent 4-5")</f>
        <v>Need to improve 0-1</v>
      </c>
      <c r="Z5392" t="str">
        <f t="shared" si="84"/>
        <v>0-1000</v>
      </c>
    </row>
    <row r="5393" spans="1:26" x14ac:dyDescent="0.3">
      <c r="A5393">
        <v>18294229</v>
      </c>
      <c r="B5393" t="s">
        <v>7419</v>
      </c>
      <c r="C5393">
        <v>1</v>
      </c>
      <c r="D5393" t="s">
        <v>14</v>
      </c>
      <c r="E5393" t="s">
        <v>15</v>
      </c>
      <c r="F5393" t="s">
        <v>16</v>
      </c>
      <c r="G5393" t="s">
        <v>16</v>
      </c>
      <c r="H5393" t="s">
        <v>16</v>
      </c>
      <c r="I5393">
        <v>1</v>
      </c>
      <c r="J5393">
        <v>3</v>
      </c>
      <c r="K5393">
        <v>250</v>
      </c>
      <c r="L5393">
        <v>1</v>
      </c>
      <c r="M5393" t="s">
        <v>5698</v>
      </c>
      <c r="N5393" t="str">
        <f>SUBSTITUTE(Sheet1[[#This Row],[Datekey_Opening]],"_","-")</f>
        <v>2014-5-6</v>
      </c>
      <c r="O5393">
        <f>YEAR(Sheet1[[#This Row],[Date]])</f>
        <v>2014</v>
      </c>
      <c r="P5393" t="str">
        <f>LOOKUP(Sheet1[[#This Row],[CountryCode]],$AI$4:$AI$18,$AJ$4:$AJ$18)</f>
        <v>India</v>
      </c>
      <c r="Q5393">
        <f>MONTH(Sheet1[[#This Row],[Date]])</f>
        <v>5</v>
      </c>
      <c r="R5393" t="str">
        <f>TEXT(Sheet1[[#This Row],[Date]],"MMMM")</f>
        <v>May</v>
      </c>
      <c r="S5393" t="str">
        <f>TEXT(Sheet1[[#This Row],[Date]],"YYYY-MMM")</f>
        <v>2014-May</v>
      </c>
      <c r="T5393">
        <f>WEEKDAY(Sheet1[[#This Row],[Date]])</f>
        <v>3</v>
      </c>
      <c r="U5393" t="str">
        <f>TEXT(Sheet1[[#This Row],[Date]],"DDDD")</f>
        <v>Tuesday</v>
      </c>
      <c r="V5393" t="str">
        <f>"FM"&amp;MOD(MONTH(Sheet1[[#This Row],[Date]])-4,12)+1</f>
        <v>FM2</v>
      </c>
      <c r="W5393" t="str">
        <f>"Q"&amp;ROUNDUP(MONTH(Sheet1[[#This Row],[Date]])/3,0)</f>
        <v>Q2</v>
      </c>
      <c r="X5393" t="str">
        <f>"Q"&amp;INT(MOD(MONTH(Sheet1[[#This Row],[Date]])-4,12/3)+1)</f>
        <v>Q2</v>
      </c>
      <c r="Y5393" t="str" cm="1">
        <f t="array" ref="Y5393">_xlfn.IFS(ROUND(L5393,0)&lt;=1,"Need to improve 0-1",ROUND(L5393,0)&lt;=2,"Okay 1-2",ROUND(L5393,0)&lt;=3,"Good 2-3",ROUND(L5393,0)&lt;=4,"Great 3-4",ROUND(L5393,0)&lt;=5,"Excellent 4-5")</f>
        <v>Need to improve 0-1</v>
      </c>
      <c r="Z5393" t="str">
        <f t="shared" si="84"/>
        <v>0-1000</v>
      </c>
    </row>
    <row r="5394" spans="1:26" x14ac:dyDescent="0.3">
      <c r="A5394">
        <v>308905</v>
      </c>
      <c r="B5394" t="s">
        <v>7708</v>
      </c>
      <c r="C5394">
        <v>1</v>
      </c>
      <c r="D5394" t="s">
        <v>14</v>
      </c>
      <c r="E5394" t="s">
        <v>15</v>
      </c>
      <c r="F5394" t="s">
        <v>16</v>
      </c>
      <c r="G5394" t="s">
        <v>16</v>
      </c>
      <c r="H5394" t="s">
        <v>16</v>
      </c>
      <c r="I5394">
        <v>1</v>
      </c>
      <c r="J5394">
        <v>2</v>
      </c>
      <c r="K5394">
        <v>200</v>
      </c>
      <c r="L5394">
        <v>1</v>
      </c>
      <c r="M5394" t="s">
        <v>7709</v>
      </c>
      <c r="N5394" t="str">
        <f>SUBSTITUTE(Sheet1[[#This Row],[Datekey_Opening]],"_","-")</f>
        <v>2010-5-6</v>
      </c>
      <c r="O5394">
        <f>YEAR(Sheet1[[#This Row],[Date]])</f>
        <v>2010</v>
      </c>
      <c r="P5394" t="str">
        <f>LOOKUP(Sheet1[[#This Row],[CountryCode]],$AI$4:$AI$18,$AJ$4:$AJ$18)</f>
        <v>India</v>
      </c>
      <c r="Q5394">
        <f>MONTH(Sheet1[[#This Row],[Date]])</f>
        <v>5</v>
      </c>
      <c r="R5394" t="str">
        <f>TEXT(Sheet1[[#This Row],[Date]],"MMMM")</f>
        <v>May</v>
      </c>
      <c r="S5394" t="str">
        <f>TEXT(Sheet1[[#This Row],[Date]],"YYYY-MMM")</f>
        <v>2010-May</v>
      </c>
      <c r="T5394">
        <f>WEEKDAY(Sheet1[[#This Row],[Date]])</f>
        <v>5</v>
      </c>
      <c r="U5394" t="str">
        <f>TEXT(Sheet1[[#This Row],[Date]],"DDDD")</f>
        <v>Thursday</v>
      </c>
      <c r="V5394" t="str">
        <f>"FM"&amp;MOD(MONTH(Sheet1[[#This Row],[Date]])-4,12)+1</f>
        <v>FM2</v>
      </c>
      <c r="W5394" t="str">
        <f>"Q"&amp;ROUNDUP(MONTH(Sheet1[[#This Row],[Date]])/3,0)</f>
        <v>Q2</v>
      </c>
      <c r="X5394" t="str">
        <f>"Q"&amp;INT(MOD(MONTH(Sheet1[[#This Row],[Date]])-4,12/3)+1)</f>
        <v>Q2</v>
      </c>
      <c r="Y5394" t="str" cm="1">
        <f t="array" ref="Y5394">_xlfn.IFS(ROUND(L5394,0)&lt;=1,"Need to improve 0-1",ROUND(L5394,0)&lt;=2,"Okay 1-2",ROUND(L5394,0)&lt;=3,"Good 2-3",ROUND(L5394,0)&lt;=4,"Great 3-4",ROUND(L5394,0)&lt;=5,"Excellent 4-5")</f>
        <v>Need to improve 0-1</v>
      </c>
      <c r="Z5394" t="str">
        <f t="shared" si="84"/>
        <v>0-1000</v>
      </c>
    </row>
    <row r="5395" spans="1:26" x14ac:dyDescent="0.3">
      <c r="A5395">
        <v>310479</v>
      </c>
      <c r="B5395" t="s">
        <v>7710</v>
      </c>
      <c r="C5395">
        <v>1</v>
      </c>
      <c r="D5395" t="s">
        <v>14</v>
      </c>
      <c r="E5395" t="s">
        <v>15</v>
      </c>
      <c r="F5395" t="s">
        <v>16</v>
      </c>
      <c r="G5395" t="s">
        <v>16</v>
      </c>
      <c r="H5395" t="s">
        <v>16</v>
      </c>
      <c r="I5395">
        <v>1</v>
      </c>
      <c r="J5395">
        <v>1</v>
      </c>
      <c r="K5395">
        <v>250</v>
      </c>
      <c r="L5395">
        <v>1</v>
      </c>
      <c r="M5395" t="s">
        <v>1771</v>
      </c>
      <c r="N5395" t="str">
        <f>SUBSTITUTE(Sheet1[[#This Row],[Datekey_Opening]],"_","-")</f>
        <v>2014-5-15</v>
      </c>
      <c r="O5395">
        <f>YEAR(Sheet1[[#This Row],[Date]])</f>
        <v>2014</v>
      </c>
      <c r="P5395" t="str">
        <f>LOOKUP(Sheet1[[#This Row],[CountryCode]],$AI$4:$AI$18,$AJ$4:$AJ$18)</f>
        <v>India</v>
      </c>
      <c r="Q5395">
        <f>MONTH(Sheet1[[#This Row],[Date]])</f>
        <v>5</v>
      </c>
      <c r="R5395" t="str">
        <f>TEXT(Sheet1[[#This Row],[Date]],"MMMM")</f>
        <v>May</v>
      </c>
      <c r="S5395" t="str">
        <f>TEXT(Sheet1[[#This Row],[Date]],"YYYY-MMM")</f>
        <v>2014-May</v>
      </c>
      <c r="T5395">
        <f>WEEKDAY(Sheet1[[#This Row],[Date]])</f>
        <v>5</v>
      </c>
      <c r="U5395" t="str">
        <f>TEXT(Sheet1[[#This Row],[Date]],"DDDD")</f>
        <v>Thursday</v>
      </c>
      <c r="V5395" t="str">
        <f>"FM"&amp;MOD(MONTH(Sheet1[[#This Row],[Date]])-4,12)+1</f>
        <v>FM2</v>
      </c>
      <c r="W5395" t="str">
        <f>"Q"&amp;ROUNDUP(MONTH(Sheet1[[#This Row],[Date]])/3,0)</f>
        <v>Q2</v>
      </c>
      <c r="X5395" t="str">
        <f>"Q"&amp;INT(MOD(MONTH(Sheet1[[#This Row],[Date]])-4,12/3)+1)</f>
        <v>Q2</v>
      </c>
      <c r="Y5395" t="str" cm="1">
        <f t="array" ref="Y5395">_xlfn.IFS(ROUND(L5395,0)&lt;=1,"Need to improve 0-1",ROUND(L5395,0)&lt;=2,"Okay 1-2",ROUND(L5395,0)&lt;=3,"Good 2-3",ROUND(L5395,0)&lt;=4,"Great 3-4",ROUND(L5395,0)&lt;=5,"Excellent 4-5")</f>
        <v>Need to improve 0-1</v>
      </c>
      <c r="Z5395" t="str">
        <f t="shared" si="84"/>
        <v>0-1000</v>
      </c>
    </row>
    <row r="5396" spans="1:26" x14ac:dyDescent="0.3">
      <c r="A5396">
        <v>310102</v>
      </c>
      <c r="B5396" t="s">
        <v>7711</v>
      </c>
      <c r="C5396">
        <v>1</v>
      </c>
      <c r="D5396" t="s">
        <v>14</v>
      </c>
      <c r="E5396" t="s">
        <v>15</v>
      </c>
      <c r="F5396" t="s">
        <v>16</v>
      </c>
      <c r="G5396" t="s">
        <v>16</v>
      </c>
      <c r="H5396" t="s">
        <v>16</v>
      </c>
      <c r="I5396">
        <v>1</v>
      </c>
      <c r="J5396">
        <v>1</v>
      </c>
      <c r="K5396">
        <v>350</v>
      </c>
      <c r="L5396">
        <v>1</v>
      </c>
      <c r="M5396" t="s">
        <v>164</v>
      </c>
      <c r="N5396" t="str">
        <f>SUBSTITUTE(Sheet1[[#This Row],[Datekey_Opening]],"_","-")</f>
        <v>2011-4-11</v>
      </c>
      <c r="O5396">
        <f>YEAR(Sheet1[[#This Row],[Date]])</f>
        <v>2011</v>
      </c>
      <c r="P5396" t="str">
        <f>LOOKUP(Sheet1[[#This Row],[CountryCode]],$AI$4:$AI$18,$AJ$4:$AJ$18)</f>
        <v>India</v>
      </c>
      <c r="Q5396">
        <f>MONTH(Sheet1[[#This Row],[Date]])</f>
        <v>4</v>
      </c>
      <c r="R5396" t="str">
        <f>TEXT(Sheet1[[#This Row],[Date]],"MMMM")</f>
        <v>April</v>
      </c>
      <c r="S5396" t="str">
        <f>TEXT(Sheet1[[#This Row],[Date]],"YYYY-MMM")</f>
        <v>2011-Apr</v>
      </c>
      <c r="T5396">
        <f>WEEKDAY(Sheet1[[#This Row],[Date]])</f>
        <v>2</v>
      </c>
      <c r="U5396" t="str">
        <f>TEXT(Sheet1[[#This Row],[Date]],"DDDD")</f>
        <v>Monday</v>
      </c>
      <c r="V5396" t="str">
        <f>"FM"&amp;MOD(MONTH(Sheet1[[#This Row],[Date]])-4,12)+1</f>
        <v>FM1</v>
      </c>
      <c r="W5396" t="str">
        <f>"Q"&amp;ROUNDUP(MONTH(Sheet1[[#This Row],[Date]])/3,0)</f>
        <v>Q2</v>
      </c>
      <c r="X5396" t="str">
        <f>"Q"&amp;INT(MOD(MONTH(Sheet1[[#This Row],[Date]])-4,12/3)+1)</f>
        <v>Q1</v>
      </c>
      <c r="Y5396" t="str" cm="1">
        <f t="array" ref="Y5396">_xlfn.IFS(ROUND(L5396,0)&lt;=1,"Need to improve 0-1",ROUND(L5396,0)&lt;=2,"Okay 1-2",ROUND(L5396,0)&lt;=3,"Good 2-3",ROUND(L5396,0)&lt;=4,"Great 3-4",ROUND(L5396,0)&lt;=5,"Excellent 4-5")</f>
        <v>Need to improve 0-1</v>
      </c>
      <c r="Z5396" t="str">
        <f t="shared" si="84"/>
        <v>0-1000</v>
      </c>
    </row>
    <row r="5397" spans="1:26" x14ac:dyDescent="0.3">
      <c r="A5397">
        <v>18255168</v>
      </c>
      <c r="B5397" t="s">
        <v>7712</v>
      </c>
      <c r="C5397">
        <v>1</v>
      </c>
      <c r="D5397" t="s">
        <v>14</v>
      </c>
      <c r="E5397" t="s">
        <v>15</v>
      </c>
      <c r="F5397" t="s">
        <v>16</v>
      </c>
      <c r="G5397" t="s">
        <v>16</v>
      </c>
      <c r="H5397" t="s">
        <v>16</v>
      </c>
      <c r="I5397">
        <v>1</v>
      </c>
      <c r="J5397">
        <v>2</v>
      </c>
      <c r="K5397">
        <v>450</v>
      </c>
      <c r="L5397">
        <v>1</v>
      </c>
      <c r="M5397" t="s">
        <v>3774</v>
      </c>
      <c r="N5397" t="str">
        <f>SUBSTITUTE(Sheet1[[#This Row],[Datekey_Opening]],"_","-")</f>
        <v>2012-4-7</v>
      </c>
      <c r="O5397">
        <f>YEAR(Sheet1[[#This Row],[Date]])</f>
        <v>2012</v>
      </c>
      <c r="P5397" t="str">
        <f>LOOKUP(Sheet1[[#This Row],[CountryCode]],$AI$4:$AI$18,$AJ$4:$AJ$18)</f>
        <v>India</v>
      </c>
      <c r="Q5397">
        <f>MONTH(Sheet1[[#This Row],[Date]])</f>
        <v>4</v>
      </c>
      <c r="R5397" t="str">
        <f>TEXT(Sheet1[[#This Row],[Date]],"MMMM")</f>
        <v>April</v>
      </c>
      <c r="S5397" t="str">
        <f>TEXT(Sheet1[[#This Row],[Date]],"YYYY-MMM")</f>
        <v>2012-Apr</v>
      </c>
      <c r="T5397">
        <f>WEEKDAY(Sheet1[[#This Row],[Date]])</f>
        <v>7</v>
      </c>
      <c r="U5397" t="str">
        <f>TEXT(Sheet1[[#This Row],[Date]],"DDDD")</f>
        <v>Saturday</v>
      </c>
      <c r="V5397" t="str">
        <f>"FM"&amp;MOD(MONTH(Sheet1[[#This Row],[Date]])-4,12)+1</f>
        <v>FM1</v>
      </c>
      <c r="W5397" t="str">
        <f>"Q"&amp;ROUNDUP(MONTH(Sheet1[[#This Row],[Date]])/3,0)</f>
        <v>Q2</v>
      </c>
      <c r="X5397" t="str">
        <f>"Q"&amp;INT(MOD(MONTH(Sheet1[[#This Row],[Date]])-4,12/3)+1)</f>
        <v>Q1</v>
      </c>
      <c r="Y5397" t="str" cm="1">
        <f t="array" ref="Y5397">_xlfn.IFS(ROUND(L5397,0)&lt;=1,"Need to improve 0-1",ROUND(L5397,0)&lt;=2,"Okay 1-2",ROUND(L5397,0)&lt;=3,"Good 2-3",ROUND(L5397,0)&lt;=4,"Great 3-4",ROUND(L5397,0)&lt;=5,"Excellent 4-5")</f>
        <v>Need to improve 0-1</v>
      </c>
      <c r="Z5397" t="str">
        <f t="shared" si="84"/>
        <v>0-1000</v>
      </c>
    </row>
    <row r="5398" spans="1:26" x14ac:dyDescent="0.3">
      <c r="A5398">
        <v>301809</v>
      </c>
      <c r="B5398" t="s">
        <v>7713</v>
      </c>
      <c r="C5398">
        <v>1</v>
      </c>
      <c r="D5398" t="s">
        <v>14</v>
      </c>
      <c r="E5398" t="s">
        <v>15</v>
      </c>
      <c r="F5398" t="s">
        <v>16</v>
      </c>
      <c r="G5398" t="s">
        <v>16</v>
      </c>
      <c r="H5398" t="s">
        <v>16</v>
      </c>
      <c r="I5398">
        <v>1</v>
      </c>
      <c r="J5398">
        <v>3</v>
      </c>
      <c r="K5398">
        <v>200</v>
      </c>
      <c r="L5398">
        <v>1</v>
      </c>
      <c r="M5398" t="s">
        <v>2766</v>
      </c>
      <c r="N5398" t="str">
        <f>SUBSTITUTE(Sheet1[[#This Row],[Datekey_Opening]],"_","-")</f>
        <v>2014-4-17</v>
      </c>
      <c r="O5398">
        <f>YEAR(Sheet1[[#This Row],[Date]])</f>
        <v>2014</v>
      </c>
      <c r="P5398" t="str">
        <f>LOOKUP(Sheet1[[#This Row],[CountryCode]],$AI$4:$AI$18,$AJ$4:$AJ$18)</f>
        <v>India</v>
      </c>
      <c r="Q5398">
        <f>MONTH(Sheet1[[#This Row],[Date]])</f>
        <v>4</v>
      </c>
      <c r="R5398" t="str">
        <f>TEXT(Sheet1[[#This Row],[Date]],"MMMM")</f>
        <v>April</v>
      </c>
      <c r="S5398" t="str">
        <f>TEXT(Sheet1[[#This Row],[Date]],"YYYY-MMM")</f>
        <v>2014-Apr</v>
      </c>
      <c r="T5398">
        <f>WEEKDAY(Sheet1[[#This Row],[Date]])</f>
        <v>5</v>
      </c>
      <c r="U5398" t="str">
        <f>TEXT(Sheet1[[#This Row],[Date]],"DDDD")</f>
        <v>Thursday</v>
      </c>
      <c r="V5398" t="str">
        <f>"FM"&amp;MOD(MONTH(Sheet1[[#This Row],[Date]])-4,12)+1</f>
        <v>FM1</v>
      </c>
      <c r="W5398" t="str">
        <f>"Q"&amp;ROUNDUP(MONTH(Sheet1[[#This Row],[Date]])/3,0)</f>
        <v>Q2</v>
      </c>
      <c r="X5398" t="str">
        <f>"Q"&amp;INT(MOD(MONTH(Sheet1[[#This Row],[Date]])-4,12/3)+1)</f>
        <v>Q1</v>
      </c>
      <c r="Y5398" t="str" cm="1">
        <f t="array" ref="Y5398">_xlfn.IFS(ROUND(L5398,0)&lt;=1,"Need to improve 0-1",ROUND(L5398,0)&lt;=2,"Okay 1-2",ROUND(L5398,0)&lt;=3,"Good 2-3",ROUND(L5398,0)&lt;=4,"Great 3-4",ROUND(L5398,0)&lt;=5,"Excellent 4-5")</f>
        <v>Need to improve 0-1</v>
      </c>
      <c r="Z5398" t="str">
        <f t="shared" si="84"/>
        <v>0-1000</v>
      </c>
    </row>
    <row r="5399" spans="1:26" x14ac:dyDescent="0.3">
      <c r="A5399">
        <v>8957</v>
      </c>
      <c r="B5399" t="s">
        <v>7714</v>
      </c>
      <c r="C5399">
        <v>1</v>
      </c>
      <c r="D5399" t="s">
        <v>14</v>
      </c>
      <c r="E5399" t="s">
        <v>15</v>
      </c>
      <c r="F5399" t="s">
        <v>16</v>
      </c>
      <c r="G5399" t="s">
        <v>16</v>
      </c>
      <c r="H5399" t="s">
        <v>16</v>
      </c>
      <c r="I5399">
        <v>1</v>
      </c>
      <c r="J5399">
        <v>1</v>
      </c>
      <c r="K5399">
        <v>200</v>
      </c>
      <c r="L5399">
        <v>1</v>
      </c>
      <c r="M5399" t="s">
        <v>7715</v>
      </c>
      <c r="N5399" t="str">
        <f>SUBSTITUTE(Sheet1[[#This Row],[Datekey_Opening]],"_","-")</f>
        <v>2015-4-18</v>
      </c>
      <c r="O5399">
        <f>YEAR(Sheet1[[#This Row],[Date]])</f>
        <v>2015</v>
      </c>
      <c r="P5399" t="str">
        <f>LOOKUP(Sheet1[[#This Row],[CountryCode]],$AI$4:$AI$18,$AJ$4:$AJ$18)</f>
        <v>India</v>
      </c>
      <c r="Q5399">
        <f>MONTH(Sheet1[[#This Row],[Date]])</f>
        <v>4</v>
      </c>
      <c r="R5399" t="str">
        <f>TEXT(Sheet1[[#This Row],[Date]],"MMMM")</f>
        <v>April</v>
      </c>
      <c r="S5399" t="str">
        <f>TEXT(Sheet1[[#This Row],[Date]],"YYYY-MMM")</f>
        <v>2015-Apr</v>
      </c>
      <c r="T5399">
        <f>WEEKDAY(Sheet1[[#This Row],[Date]])</f>
        <v>7</v>
      </c>
      <c r="U5399" t="str">
        <f>TEXT(Sheet1[[#This Row],[Date]],"DDDD")</f>
        <v>Saturday</v>
      </c>
      <c r="V5399" t="str">
        <f>"FM"&amp;MOD(MONTH(Sheet1[[#This Row],[Date]])-4,12)+1</f>
        <v>FM1</v>
      </c>
      <c r="W5399" t="str">
        <f>"Q"&amp;ROUNDUP(MONTH(Sheet1[[#This Row],[Date]])/3,0)</f>
        <v>Q2</v>
      </c>
      <c r="X5399" t="str">
        <f>"Q"&amp;INT(MOD(MONTH(Sheet1[[#This Row],[Date]])-4,12/3)+1)</f>
        <v>Q1</v>
      </c>
      <c r="Y5399" t="str" cm="1">
        <f t="array" ref="Y5399">_xlfn.IFS(ROUND(L5399,0)&lt;=1,"Need to improve 0-1",ROUND(L5399,0)&lt;=2,"Okay 1-2",ROUND(L5399,0)&lt;=3,"Good 2-3",ROUND(L5399,0)&lt;=4,"Great 3-4",ROUND(L5399,0)&lt;=5,"Excellent 4-5")</f>
        <v>Need to improve 0-1</v>
      </c>
      <c r="Z5399" t="str">
        <f t="shared" si="84"/>
        <v>0-1000</v>
      </c>
    </row>
    <row r="5400" spans="1:26" x14ac:dyDescent="0.3">
      <c r="A5400">
        <v>18133511</v>
      </c>
      <c r="B5400" t="s">
        <v>7716</v>
      </c>
      <c r="C5400">
        <v>1</v>
      </c>
      <c r="D5400" t="s">
        <v>14</v>
      </c>
      <c r="E5400" t="s">
        <v>15</v>
      </c>
      <c r="F5400" t="s">
        <v>16</v>
      </c>
      <c r="G5400" t="s">
        <v>16</v>
      </c>
      <c r="H5400" t="s">
        <v>16</v>
      </c>
      <c r="I5400">
        <v>1</v>
      </c>
      <c r="J5400">
        <v>1</v>
      </c>
      <c r="K5400">
        <v>200</v>
      </c>
      <c r="L5400">
        <v>1</v>
      </c>
      <c r="M5400" t="s">
        <v>7717</v>
      </c>
      <c r="N5400" t="str">
        <f>SUBSTITUTE(Sheet1[[#This Row],[Datekey_Opening]],"_","-")</f>
        <v>2018-4-18</v>
      </c>
      <c r="O5400">
        <f>YEAR(Sheet1[[#This Row],[Date]])</f>
        <v>2018</v>
      </c>
      <c r="P5400" t="str">
        <f>LOOKUP(Sheet1[[#This Row],[CountryCode]],$AI$4:$AI$18,$AJ$4:$AJ$18)</f>
        <v>India</v>
      </c>
      <c r="Q5400">
        <f>MONTH(Sheet1[[#This Row],[Date]])</f>
        <v>4</v>
      </c>
      <c r="R5400" t="str">
        <f>TEXT(Sheet1[[#This Row],[Date]],"MMMM")</f>
        <v>April</v>
      </c>
      <c r="S5400" t="str">
        <f>TEXT(Sheet1[[#This Row],[Date]],"YYYY-MMM")</f>
        <v>2018-Apr</v>
      </c>
      <c r="T5400">
        <f>WEEKDAY(Sheet1[[#This Row],[Date]])</f>
        <v>4</v>
      </c>
      <c r="U5400" t="str">
        <f>TEXT(Sheet1[[#This Row],[Date]],"DDDD")</f>
        <v>Wednesday</v>
      </c>
      <c r="V5400" t="str">
        <f>"FM"&amp;MOD(MONTH(Sheet1[[#This Row],[Date]])-4,12)+1</f>
        <v>FM1</v>
      </c>
      <c r="W5400" t="str">
        <f>"Q"&amp;ROUNDUP(MONTH(Sheet1[[#This Row],[Date]])/3,0)</f>
        <v>Q2</v>
      </c>
      <c r="X5400" t="str">
        <f>"Q"&amp;INT(MOD(MONTH(Sheet1[[#This Row],[Date]])-4,12/3)+1)</f>
        <v>Q1</v>
      </c>
      <c r="Y5400" t="str" cm="1">
        <f t="array" ref="Y5400">_xlfn.IFS(ROUND(L5400,0)&lt;=1,"Need to improve 0-1",ROUND(L5400,0)&lt;=2,"Okay 1-2",ROUND(L5400,0)&lt;=3,"Good 2-3",ROUND(L5400,0)&lt;=4,"Great 3-4",ROUND(L5400,0)&lt;=5,"Excellent 4-5")</f>
        <v>Need to improve 0-1</v>
      </c>
      <c r="Z5400" t="str">
        <f t="shared" si="84"/>
        <v>0-1000</v>
      </c>
    </row>
    <row r="5401" spans="1:26" x14ac:dyDescent="0.3">
      <c r="A5401">
        <v>6248</v>
      </c>
      <c r="B5401" t="s">
        <v>7718</v>
      </c>
      <c r="C5401">
        <v>1</v>
      </c>
      <c r="D5401" t="s">
        <v>14</v>
      </c>
      <c r="E5401" t="s">
        <v>15</v>
      </c>
      <c r="F5401" t="s">
        <v>16</v>
      </c>
      <c r="G5401" t="s">
        <v>16</v>
      </c>
      <c r="H5401" t="s">
        <v>16</v>
      </c>
      <c r="I5401">
        <v>1</v>
      </c>
      <c r="J5401">
        <v>2</v>
      </c>
      <c r="K5401">
        <v>200</v>
      </c>
      <c r="L5401">
        <v>1</v>
      </c>
      <c r="M5401" t="s">
        <v>3958</v>
      </c>
      <c r="N5401" t="str">
        <f>SUBSTITUTE(Sheet1[[#This Row],[Datekey_Opening]],"_","-")</f>
        <v>2017-4-12</v>
      </c>
      <c r="O5401">
        <f>YEAR(Sheet1[[#This Row],[Date]])</f>
        <v>2017</v>
      </c>
      <c r="P5401" t="str">
        <f>LOOKUP(Sheet1[[#This Row],[CountryCode]],$AI$4:$AI$18,$AJ$4:$AJ$18)</f>
        <v>India</v>
      </c>
      <c r="Q5401">
        <f>MONTH(Sheet1[[#This Row],[Date]])</f>
        <v>4</v>
      </c>
      <c r="R5401" t="str">
        <f>TEXT(Sheet1[[#This Row],[Date]],"MMMM")</f>
        <v>April</v>
      </c>
      <c r="S5401" t="str">
        <f>TEXT(Sheet1[[#This Row],[Date]],"YYYY-MMM")</f>
        <v>2017-Apr</v>
      </c>
      <c r="T5401">
        <f>WEEKDAY(Sheet1[[#This Row],[Date]])</f>
        <v>4</v>
      </c>
      <c r="U5401" t="str">
        <f>TEXT(Sheet1[[#This Row],[Date]],"DDDD")</f>
        <v>Wednesday</v>
      </c>
      <c r="V5401" t="str">
        <f>"FM"&amp;MOD(MONTH(Sheet1[[#This Row],[Date]])-4,12)+1</f>
        <v>FM1</v>
      </c>
      <c r="W5401" t="str">
        <f>"Q"&amp;ROUNDUP(MONTH(Sheet1[[#This Row],[Date]])/3,0)</f>
        <v>Q2</v>
      </c>
      <c r="X5401" t="str">
        <f>"Q"&amp;INT(MOD(MONTH(Sheet1[[#This Row],[Date]])-4,12/3)+1)</f>
        <v>Q1</v>
      </c>
      <c r="Y5401" t="str" cm="1">
        <f t="array" ref="Y5401">_xlfn.IFS(ROUND(L5401,0)&lt;=1,"Need to improve 0-1",ROUND(L5401,0)&lt;=2,"Okay 1-2",ROUND(L5401,0)&lt;=3,"Good 2-3",ROUND(L5401,0)&lt;=4,"Great 3-4",ROUND(L5401,0)&lt;=5,"Excellent 4-5")</f>
        <v>Need to improve 0-1</v>
      </c>
      <c r="Z5401" t="str">
        <f t="shared" si="84"/>
        <v>0-1000</v>
      </c>
    </row>
    <row r="5402" spans="1:26" x14ac:dyDescent="0.3">
      <c r="A5402">
        <v>18378026</v>
      </c>
      <c r="B5402" t="s">
        <v>7719</v>
      </c>
      <c r="C5402">
        <v>1</v>
      </c>
      <c r="D5402" t="s">
        <v>14</v>
      </c>
      <c r="E5402" t="s">
        <v>15</v>
      </c>
      <c r="F5402" t="s">
        <v>16</v>
      </c>
      <c r="G5402" t="s">
        <v>16</v>
      </c>
      <c r="H5402" t="s">
        <v>16</v>
      </c>
      <c r="I5402">
        <v>1</v>
      </c>
      <c r="J5402">
        <v>2</v>
      </c>
      <c r="K5402">
        <v>200</v>
      </c>
      <c r="L5402">
        <v>1</v>
      </c>
      <c r="M5402" t="s">
        <v>3965</v>
      </c>
      <c r="N5402" t="str">
        <f>SUBSTITUTE(Sheet1[[#This Row],[Datekey_Opening]],"_","-")</f>
        <v>2018-4-14</v>
      </c>
      <c r="O5402">
        <f>YEAR(Sheet1[[#This Row],[Date]])</f>
        <v>2018</v>
      </c>
      <c r="P5402" t="str">
        <f>LOOKUP(Sheet1[[#This Row],[CountryCode]],$AI$4:$AI$18,$AJ$4:$AJ$18)</f>
        <v>India</v>
      </c>
      <c r="Q5402">
        <f>MONTH(Sheet1[[#This Row],[Date]])</f>
        <v>4</v>
      </c>
      <c r="R5402" t="str">
        <f>TEXT(Sheet1[[#This Row],[Date]],"MMMM")</f>
        <v>April</v>
      </c>
      <c r="S5402" t="str">
        <f>TEXT(Sheet1[[#This Row],[Date]],"YYYY-MMM")</f>
        <v>2018-Apr</v>
      </c>
      <c r="T5402">
        <f>WEEKDAY(Sheet1[[#This Row],[Date]])</f>
        <v>7</v>
      </c>
      <c r="U5402" t="str">
        <f>TEXT(Sheet1[[#This Row],[Date]],"DDDD")</f>
        <v>Saturday</v>
      </c>
      <c r="V5402" t="str">
        <f>"FM"&amp;MOD(MONTH(Sheet1[[#This Row],[Date]])-4,12)+1</f>
        <v>FM1</v>
      </c>
      <c r="W5402" t="str">
        <f>"Q"&amp;ROUNDUP(MONTH(Sheet1[[#This Row],[Date]])/3,0)</f>
        <v>Q2</v>
      </c>
      <c r="X5402" t="str">
        <f>"Q"&amp;INT(MOD(MONTH(Sheet1[[#This Row],[Date]])-4,12/3)+1)</f>
        <v>Q1</v>
      </c>
      <c r="Y5402" t="str" cm="1">
        <f t="array" ref="Y5402">_xlfn.IFS(ROUND(L5402,0)&lt;=1,"Need to improve 0-1",ROUND(L5402,0)&lt;=2,"Okay 1-2",ROUND(L5402,0)&lt;=3,"Good 2-3",ROUND(L5402,0)&lt;=4,"Great 3-4",ROUND(L5402,0)&lt;=5,"Excellent 4-5")</f>
        <v>Need to improve 0-1</v>
      </c>
      <c r="Z5402" t="str">
        <f t="shared" si="84"/>
        <v>0-1000</v>
      </c>
    </row>
    <row r="5403" spans="1:26" x14ac:dyDescent="0.3">
      <c r="A5403">
        <v>18037813</v>
      </c>
      <c r="B5403" t="s">
        <v>7720</v>
      </c>
      <c r="C5403">
        <v>1</v>
      </c>
      <c r="D5403" t="s">
        <v>14</v>
      </c>
      <c r="E5403" t="s">
        <v>15</v>
      </c>
      <c r="F5403" t="s">
        <v>16</v>
      </c>
      <c r="G5403" t="s">
        <v>16</v>
      </c>
      <c r="H5403" t="s">
        <v>16</v>
      </c>
      <c r="I5403">
        <v>1</v>
      </c>
      <c r="J5403">
        <v>2</v>
      </c>
      <c r="K5403">
        <v>250</v>
      </c>
      <c r="L5403">
        <v>1</v>
      </c>
      <c r="M5403" t="s">
        <v>5216</v>
      </c>
      <c r="N5403" t="str">
        <f>SUBSTITUTE(Sheet1[[#This Row],[Datekey_Opening]],"_","-")</f>
        <v>2012-4-23</v>
      </c>
      <c r="O5403">
        <f>YEAR(Sheet1[[#This Row],[Date]])</f>
        <v>2012</v>
      </c>
      <c r="P5403" t="str">
        <f>LOOKUP(Sheet1[[#This Row],[CountryCode]],$AI$4:$AI$18,$AJ$4:$AJ$18)</f>
        <v>India</v>
      </c>
      <c r="Q5403">
        <f>MONTH(Sheet1[[#This Row],[Date]])</f>
        <v>4</v>
      </c>
      <c r="R5403" t="str">
        <f>TEXT(Sheet1[[#This Row],[Date]],"MMMM")</f>
        <v>April</v>
      </c>
      <c r="S5403" t="str">
        <f>TEXT(Sheet1[[#This Row],[Date]],"YYYY-MMM")</f>
        <v>2012-Apr</v>
      </c>
      <c r="T5403">
        <f>WEEKDAY(Sheet1[[#This Row],[Date]])</f>
        <v>2</v>
      </c>
      <c r="U5403" t="str">
        <f>TEXT(Sheet1[[#This Row],[Date]],"DDDD")</f>
        <v>Monday</v>
      </c>
      <c r="V5403" t="str">
        <f>"FM"&amp;MOD(MONTH(Sheet1[[#This Row],[Date]])-4,12)+1</f>
        <v>FM1</v>
      </c>
      <c r="W5403" t="str">
        <f>"Q"&amp;ROUNDUP(MONTH(Sheet1[[#This Row],[Date]])/3,0)</f>
        <v>Q2</v>
      </c>
      <c r="X5403" t="str">
        <f>"Q"&amp;INT(MOD(MONTH(Sheet1[[#This Row],[Date]])-4,12/3)+1)</f>
        <v>Q1</v>
      </c>
      <c r="Y5403" t="str" cm="1">
        <f t="array" ref="Y5403">_xlfn.IFS(ROUND(L5403,0)&lt;=1,"Need to improve 0-1",ROUND(L5403,0)&lt;=2,"Okay 1-2",ROUND(L5403,0)&lt;=3,"Good 2-3",ROUND(L5403,0)&lt;=4,"Great 3-4",ROUND(L5403,0)&lt;=5,"Excellent 4-5")</f>
        <v>Need to improve 0-1</v>
      </c>
      <c r="Z5403" t="str">
        <f t="shared" si="84"/>
        <v>0-1000</v>
      </c>
    </row>
    <row r="5404" spans="1:26" x14ac:dyDescent="0.3">
      <c r="A5404">
        <v>302859</v>
      </c>
      <c r="B5404" t="s">
        <v>7721</v>
      </c>
      <c r="C5404">
        <v>1</v>
      </c>
      <c r="D5404" t="s">
        <v>14</v>
      </c>
      <c r="E5404" t="s">
        <v>15</v>
      </c>
      <c r="F5404" t="s">
        <v>16</v>
      </c>
      <c r="G5404" t="s">
        <v>16</v>
      </c>
      <c r="H5404" t="s">
        <v>16</v>
      </c>
      <c r="I5404">
        <v>1</v>
      </c>
      <c r="J5404">
        <v>1</v>
      </c>
      <c r="K5404">
        <v>200</v>
      </c>
      <c r="L5404">
        <v>1</v>
      </c>
      <c r="M5404" t="s">
        <v>2814</v>
      </c>
      <c r="N5404" t="str">
        <f>SUBSTITUTE(Sheet1[[#This Row],[Datekey_Opening]],"_","-")</f>
        <v>2014-3-2</v>
      </c>
      <c r="O5404">
        <f>YEAR(Sheet1[[#This Row],[Date]])</f>
        <v>2014</v>
      </c>
      <c r="P5404" t="str">
        <f>LOOKUP(Sheet1[[#This Row],[CountryCode]],$AI$4:$AI$18,$AJ$4:$AJ$18)</f>
        <v>India</v>
      </c>
      <c r="Q5404">
        <f>MONTH(Sheet1[[#This Row],[Date]])</f>
        <v>3</v>
      </c>
      <c r="R5404" t="str">
        <f>TEXT(Sheet1[[#This Row],[Date]],"MMMM")</f>
        <v>March</v>
      </c>
      <c r="S5404" t="str">
        <f>TEXT(Sheet1[[#This Row],[Date]],"YYYY-MMM")</f>
        <v>2014-Mar</v>
      </c>
      <c r="T5404">
        <f>WEEKDAY(Sheet1[[#This Row],[Date]])</f>
        <v>1</v>
      </c>
      <c r="U5404" t="str">
        <f>TEXT(Sheet1[[#This Row],[Date]],"DDDD")</f>
        <v>Sunday</v>
      </c>
      <c r="V5404" t="str">
        <f>"FM"&amp;MOD(MONTH(Sheet1[[#This Row],[Date]])-4,12)+1</f>
        <v>FM12</v>
      </c>
      <c r="W5404" t="str">
        <f>"Q"&amp;ROUNDUP(MONTH(Sheet1[[#This Row],[Date]])/3,0)</f>
        <v>Q1</v>
      </c>
      <c r="X5404" t="str">
        <f>"Q"&amp;INT(MOD(MONTH(Sheet1[[#This Row],[Date]])-4,12/3)+1)</f>
        <v>Q4</v>
      </c>
      <c r="Y5404" t="str" cm="1">
        <f t="array" ref="Y5404">_xlfn.IFS(ROUND(L5404,0)&lt;=1,"Need to improve 0-1",ROUND(L5404,0)&lt;=2,"Okay 1-2",ROUND(L5404,0)&lt;=3,"Good 2-3",ROUND(L5404,0)&lt;=4,"Great 3-4",ROUND(L5404,0)&lt;=5,"Excellent 4-5")</f>
        <v>Need to improve 0-1</v>
      </c>
      <c r="Z5404" t="str">
        <f t="shared" si="84"/>
        <v>0-1000</v>
      </c>
    </row>
    <row r="5405" spans="1:26" x14ac:dyDescent="0.3">
      <c r="A5405">
        <v>304531</v>
      </c>
      <c r="B5405" t="s">
        <v>1051</v>
      </c>
      <c r="C5405">
        <v>1</v>
      </c>
      <c r="D5405" t="s">
        <v>14</v>
      </c>
      <c r="E5405" t="s">
        <v>15</v>
      </c>
      <c r="F5405" t="s">
        <v>16</v>
      </c>
      <c r="G5405" t="s">
        <v>16</v>
      </c>
      <c r="H5405" t="s">
        <v>16</v>
      </c>
      <c r="I5405">
        <v>1</v>
      </c>
      <c r="J5405">
        <v>2</v>
      </c>
      <c r="K5405">
        <v>200</v>
      </c>
      <c r="L5405">
        <v>1</v>
      </c>
      <c r="M5405" t="s">
        <v>4396</v>
      </c>
      <c r="N5405" t="str">
        <f>SUBSTITUTE(Sheet1[[#This Row],[Datekey_Opening]],"_","-")</f>
        <v>2018-3-10</v>
      </c>
      <c r="O5405">
        <f>YEAR(Sheet1[[#This Row],[Date]])</f>
        <v>2018</v>
      </c>
      <c r="P5405" t="str">
        <f>LOOKUP(Sheet1[[#This Row],[CountryCode]],$AI$4:$AI$18,$AJ$4:$AJ$18)</f>
        <v>India</v>
      </c>
      <c r="Q5405">
        <f>MONTH(Sheet1[[#This Row],[Date]])</f>
        <v>3</v>
      </c>
      <c r="R5405" t="str">
        <f>TEXT(Sheet1[[#This Row],[Date]],"MMMM")</f>
        <v>March</v>
      </c>
      <c r="S5405" t="str">
        <f>TEXT(Sheet1[[#This Row],[Date]],"YYYY-MMM")</f>
        <v>2018-Mar</v>
      </c>
      <c r="T5405">
        <f>WEEKDAY(Sheet1[[#This Row],[Date]])</f>
        <v>7</v>
      </c>
      <c r="U5405" t="str">
        <f>TEXT(Sheet1[[#This Row],[Date]],"DDDD")</f>
        <v>Saturday</v>
      </c>
      <c r="V5405" t="str">
        <f>"FM"&amp;MOD(MONTH(Sheet1[[#This Row],[Date]])-4,12)+1</f>
        <v>FM12</v>
      </c>
      <c r="W5405" t="str">
        <f>"Q"&amp;ROUNDUP(MONTH(Sheet1[[#This Row],[Date]])/3,0)</f>
        <v>Q1</v>
      </c>
      <c r="X5405" t="str">
        <f>"Q"&amp;INT(MOD(MONTH(Sheet1[[#This Row],[Date]])-4,12/3)+1)</f>
        <v>Q4</v>
      </c>
      <c r="Y5405" t="str" cm="1">
        <f t="array" ref="Y5405">_xlfn.IFS(ROUND(L5405,0)&lt;=1,"Need to improve 0-1",ROUND(L5405,0)&lt;=2,"Okay 1-2",ROUND(L5405,0)&lt;=3,"Good 2-3",ROUND(L5405,0)&lt;=4,"Great 3-4",ROUND(L5405,0)&lt;=5,"Excellent 4-5")</f>
        <v>Need to improve 0-1</v>
      </c>
      <c r="Z5405" t="str">
        <f t="shared" si="84"/>
        <v>0-1000</v>
      </c>
    </row>
    <row r="5406" spans="1:26" x14ac:dyDescent="0.3">
      <c r="A5406">
        <v>18243438</v>
      </c>
      <c r="B5406" t="s">
        <v>7722</v>
      </c>
      <c r="C5406">
        <v>1</v>
      </c>
      <c r="D5406" t="s">
        <v>14</v>
      </c>
      <c r="E5406" t="s">
        <v>15</v>
      </c>
      <c r="F5406" t="s">
        <v>16</v>
      </c>
      <c r="G5406" t="s">
        <v>16</v>
      </c>
      <c r="H5406" t="s">
        <v>16</v>
      </c>
      <c r="I5406">
        <v>1</v>
      </c>
      <c r="J5406">
        <v>2</v>
      </c>
      <c r="K5406">
        <v>300</v>
      </c>
      <c r="L5406">
        <v>1</v>
      </c>
      <c r="M5406" t="s">
        <v>2422</v>
      </c>
      <c r="N5406" t="str">
        <f>SUBSTITUTE(Sheet1[[#This Row],[Datekey_Opening]],"_","-")</f>
        <v>2012-3-12</v>
      </c>
      <c r="O5406">
        <f>YEAR(Sheet1[[#This Row],[Date]])</f>
        <v>2012</v>
      </c>
      <c r="P5406" t="str">
        <f>LOOKUP(Sheet1[[#This Row],[CountryCode]],$AI$4:$AI$18,$AJ$4:$AJ$18)</f>
        <v>India</v>
      </c>
      <c r="Q5406">
        <f>MONTH(Sheet1[[#This Row],[Date]])</f>
        <v>3</v>
      </c>
      <c r="R5406" t="str">
        <f>TEXT(Sheet1[[#This Row],[Date]],"MMMM")</f>
        <v>March</v>
      </c>
      <c r="S5406" t="str">
        <f>TEXT(Sheet1[[#This Row],[Date]],"YYYY-MMM")</f>
        <v>2012-Mar</v>
      </c>
      <c r="T5406">
        <f>WEEKDAY(Sheet1[[#This Row],[Date]])</f>
        <v>2</v>
      </c>
      <c r="U5406" t="str">
        <f>TEXT(Sheet1[[#This Row],[Date]],"DDDD")</f>
        <v>Monday</v>
      </c>
      <c r="V5406" t="str">
        <f>"FM"&amp;MOD(MONTH(Sheet1[[#This Row],[Date]])-4,12)+1</f>
        <v>FM12</v>
      </c>
      <c r="W5406" t="str">
        <f>"Q"&amp;ROUNDUP(MONTH(Sheet1[[#This Row],[Date]])/3,0)</f>
        <v>Q1</v>
      </c>
      <c r="X5406" t="str">
        <f>"Q"&amp;INT(MOD(MONTH(Sheet1[[#This Row],[Date]])-4,12/3)+1)</f>
        <v>Q4</v>
      </c>
      <c r="Y5406" t="str" cm="1">
        <f t="array" ref="Y5406">_xlfn.IFS(ROUND(L5406,0)&lt;=1,"Need to improve 0-1",ROUND(L5406,0)&lt;=2,"Okay 1-2",ROUND(L5406,0)&lt;=3,"Good 2-3",ROUND(L5406,0)&lt;=4,"Great 3-4",ROUND(L5406,0)&lt;=5,"Excellent 4-5")</f>
        <v>Need to improve 0-1</v>
      </c>
      <c r="Z5406" t="str">
        <f t="shared" si="84"/>
        <v>0-1000</v>
      </c>
    </row>
    <row r="5407" spans="1:26" x14ac:dyDescent="0.3">
      <c r="A5407">
        <v>307847</v>
      </c>
      <c r="B5407" t="s">
        <v>7723</v>
      </c>
      <c r="C5407">
        <v>1</v>
      </c>
      <c r="D5407" t="s">
        <v>14</v>
      </c>
      <c r="E5407" t="s">
        <v>15</v>
      </c>
      <c r="F5407" t="s">
        <v>16</v>
      </c>
      <c r="G5407" t="s">
        <v>16</v>
      </c>
      <c r="H5407" t="s">
        <v>16</v>
      </c>
      <c r="I5407">
        <v>1</v>
      </c>
      <c r="J5407">
        <v>1</v>
      </c>
      <c r="K5407">
        <v>100</v>
      </c>
      <c r="L5407">
        <v>1</v>
      </c>
      <c r="M5407" t="s">
        <v>1102</v>
      </c>
      <c r="N5407" t="str">
        <f>SUBSTITUTE(Sheet1[[#This Row],[Datekey_Opening]],"_","-")</f>
        <v>2017-3-1</v>
      </c>
      <c r="O5407">
        <f>YEAR(Sheet1[[#This Row],[Date]])</f>
        <v>2017</v>
      </c>
      <c r="P5407" t="str">
        <f>LOOKUP(Sheet1[[#This Row],[CountryCode]],$AI$4:$AI$18,$AJ$4:$AJ$18)</f>
        <v>India</v>
      </c>
      <c r="Q5407">
        <f>MONTH(Sheet1[[#This Row],[Date]])</f>
        <v>3</v>
      </c>
      <c r="R5407" t="str">
        <f>TEXT(Sheet1[[#This Row],[Date]],"MMMM")</f>
        <v>March</v>
      </c>
      <c r="S5407" t="str">
        <f>TEXT(Sheet1[[#This Row],[Date]],"YYYY-MMM")</f>
        <v>2017-Mar</v>
      </c>
      <c r="T5407">
        <f>WEEKDAY(Sheet1[[#This Row],[Date]])</f>
        <v>4</v>
      </c>
      <c r="U5407" t="str">
        <f>TEXT(Sheet1[[#This Row],[Date]],"DDDD")</f>
        <v>Wednesday</v>
      </c>
      <c r="V5407" t="str">
        <f>"FM"&amp;MOD(MONTH(Sheet1[[#This Row],[Date]])-4,12)+1</f>
        <v>FM12</v>
      </c>
      <c r="W5407" t="str">
        <f>"Q"&amp;ROUNDUP(MONTH(Sheet1[[#This Row],[Date]])/3,0)</f>
        <v>Q1</v>
      </c>
      <c r="X5407" t="str">
        <f>"Q"&amp;INT(MOD(MONTH(Sheet1[[#This Row],[Date]])-4,12/3)+1)</f>
        <v>Q4</v>
      </c>
      <c r="Y5407" t="str" cm="1">
        <f t="array" ref="Y5407">_xlfn.IFS(ROUND(L5407,0)&lt;=1,"Need to improve 0-1",ROUND(L5407,0)&lt;=2,"Okay 1-2",ROUND(L5407,0)&lt;=3,"Good 2-3",ROUND(L5407,0)&lt;=4,"Great 3-4",ROUND(L5407,0)&lt;=5,"Excellent 4-5")</f>
        <v>Need to improve 0-1</v>
      </c>
      <c r="Z5407" t="str">
        <f t="shared" si="84"/>
        <v>0-1000</v>
      </c>
    </row>
    <row r="5408" spans="1:26" x14ac:dyDescent="0.3">
      <c r="A5408">
        <v>18418268</v>
      </c>
      <c r="B5408" t="s">
        <v>7724</v>
      </c>
      <c r="C5408">
        <v>1</v>
      </c>
      <c r="D5408" t="s">
        <v>14</v>
      </c>
      <c r="E5408" t="s">
        <v>15</v>
      </c>
      <c r="F5408" t="s">
        <v>16</v>
      </c>
      <c r="G5408" t="s">
        <v>16</v>
      </c>
      <c r="H5408" t="s">
        <v>16</v>
      </c>
      <c r="I5408">
        <v>1</v>
      </c>
      <c r="J5408">
        <v>1</v>
      </c>
      <c r="K5408">
        <v>100</v>
      </c>
      <c r="L5408">
        <v>1</v>
      </c>
      <c r="M5408" t="s">
        <v>2306</v>
      </c>
      <c r="N5408" t="str">
        <f>SUBSTITUTE(Sheet1[[#This Row],[Datekey_Opening]],"_","-")</f>
        <v>2010-3-26</v>
      </c>
      <c r="O5408">
        <f>YEAR(Sheet1[[#This Row],[Date]])</f>
        <v>2010</v>
      </c>
      <c r="P5408" t="str">
        <f>LOOKUP(Sheet1[[#This Row],[CountryCode]],$AI$4:$AI$18,$AJ$4:$AJ$18)</f>
        <v>India</v>
      </c>
      <c r="Q5408">
        <f>MONTH(Sheet1[[#This Row],[Date]])</f>
        <v>3</v>
      </c>
      <c r="R5408" t="str">
        <f>TEXT(Sheet1[[#This Row],[Date]],"MMMM")</f>
        <v>March</v>
      </c>
      <c r="S5408" t="str">
        <f>TEXT(Sheet1[[#This Row],[Date]],"YYYY-MMM")</f>
        <v>2010-Mar</v>
      </c>
      <c r="T5408">
        <f>WEEKDAY(Sheet1[[#This Row],[Date]])</f>
        <v>6</v>
      </c>
      <c r="U5408" t="str">
        <f>TEXT(Sheet1[[#This Row],[Date]],"DDDD")</f>
        <v>Friday</v>
      </c>
      <c r="V5408" t="str">
        <f>"FM"&amp;MOD(MONTH(Sheet1[[#This Row],[Date]])-4,12)+1</f>
        <v>FM12</v>
      </c>
      <c r="W5408" t="str">
        <f>"Q"&amp;ROUNDUP(MONTH(Sheet1[[#This Row],[Date]])/3,0)</f>
        <v>Q1</v>
      </c>
      <c r="X5408" t="str">
        <f>"Q"&amp;INT(MOD(MONTH(Sheet1[[#This Row],[Date]])-4,12/3)+1)</f>
        <v>Q4</v>
      </c>
      <c r="Y5408" t="str" cm="1">
        <f t="array" ref="Y5408">_xlfn.IFS(ROUND(L5408,0)&lt;=1,"Need to improve 0-1",ROUND(L5408,0)&lt;=2,"Okay 1-2",ROUND(L5408,0)&lt;=3,"Good 2-3",ROUND(L5408,0)&lt;=4,"Great 3-4",ROUND(L5408,0)&lt;=5,"Excellent 4-5")</f>
        <v>Need to improve 0-1</v>
      </c>
      <c r="Z5408" t="str">
        <f t="shared" si="84"/>
        <v>0-1000</v>
      </c>
    </row>
    <row r="5409" spans="1:26" x14ac:dyDescent="0.3">
      <c r="A5409">
        <v>18261678</v>
      </c>
      <c r="B5409" t="s">
        <v>7725</v>
      </c>
      <c r="C5409">
        <v>1</v>
      </c>
      <c r="D5409" t="s">
        <v>14</v>
      </c>
      <c r="E5409" t="s">
        <v>15</v>
      </c>
      <c r="F5409" t="s">
        <v>16</v>
      </c>
      <c r="G5409" t="s">
        <v>16</v>
      </c>
      <c r="H5409" t="s">
        <v>16</v>
      </c>
      <c r="I5409">
        <v>1</v>
      </c>
      <c r="J5409">
        <v>1</v>
      </c>
      <c r="K5409">
        <v>350</v>
      </c>
      <c r="L5409">
        <v>1</v>
      </c>
      <c r="M5409" t="s">
        <v>2828</v>
      </c>
      <c r="N5409" t="str">
        <f>SUBSTITUTE(Sheet1[[#This Row],[Datekey_Opening]],"_","-")</f>
        <v>2017-3-24</v>
      </c>
      <c r="O5409">
        <f>YEAR(Sheet1[[#This Row],[Date]])</f>
        <v>2017</v>
      </c>
      <c r="P5409" t="str">
        <f>LOOKUP(Sheet1[[#This Row],[CountryCode]],$AI$4:$AI$18,$AJ$4:$AJ$18)</f>
        <v>India</v>
      </c>
      <c r="Q5409">
        <f>MONTH(Sheet1[[#This Row],[Date]])</f>
        <v>3</v>
      </c>
      <c r="R5409" t="str">
        <f>TEXT(Sheet1[[#This Row],[Date]],"MMMM")</f>
        <v>March</v>
      </c>
      <c r="S5409" t="str">
        <f>TEXT(Sheet1[[#This Row],[Date]],"YYYY-MMM")</f>
        <v>2017-Mar</v>
      </c>
      <c r="T5409">
        <f>WEEKDAY(Sheet1[[#This Row],[Date]])</f>
        <v>6</v>
      </c>
      <c r="U5409" t="str">
        <f>TEXT(Sheet1[[#This Row],[Date]],"DDDD")</f>
        <v>Friday</v>
      </c>
      <c r="V5409" t="str">
        <f>"FM"&amp;MOD(MONTH(Sheet1[[#This Row],[Date]])-4,12)+1</f>
        <v>FM12</v>
      </c>
      <c r="W5409" t="str">
        <f>"Q"&amp;ROUNDUP(MONTH(Sheet1[[#This Row],[Date]])/3,0)</f>
        <v>Q1</v>
      </c>
      <c r="X5409" t="str">
        <f>"Q"&amp;INT(MOD(MONTH(Sheet1[[#This Row],[Date]])-4,12/3)+1)</f>
        <v>Q4</v>
      </c>
      <c r="Y5409" t="str" cm="1">
        <f t="array" ref="Y5409">_xlfn.IFS(ROUND(L5409,0)&lt;=1,"Need to improve 0-1",ROUND(L5409,0)&lt;=2,"Okay 1-2",ROUND(L5409,0)&lt;=3,"Good 2-3",ROUND(L5409,0)&lt;=4,"Great 3-4",ROUND(L5409,0)&lt;=5,"Excellent 4-5")</f>
        <v>Need to improve 0-1</v>
      </c>
      <c r="Z5409" t="str">
        <f t="shared" si="84"/>
        <v>0-1000</v>
      </c>
    </row>
    <row r="5410" spans="1:26" x14ac:dyDescent="0.3">
      <c r="A5410">
        <v>18017240</v>
      </c>
      <c r="B5410" t="s">
        <v>7726</v>
      </c>
      <c r="C5410">
        <v>1</v>
      </c>
      <c r="D5410" t="s">
        <v>14</v>
      </c>
      <c r="E5410" t="s">
        <v>15</v>
      </c>
      <c r="F5410" t="s">
        <v>16</v>
      </c>
      <c r="G5410" t="s">
        <v>16</v>
      </c>
      <c r="H5410" t="s">
        <v>16</v>
      </c>
      <c r="I5410">
        <v>1</v>
      </c>
      <c r="J5410">
        <v>1</v>
      </c>
      <c r="K5410">
        <v>200</v>
      </c>
      <c r="L5410">
        <v>1</v>
      </c>
      <c r="M5410" t="s">
        <v>4869</v>
      </c>
      <c r="N5410" t="str">
        <f>SUBSTITUTE(Sheet1[[#This Row],[Datekey_Opening]],"_","-")</f>
        <v>2016-3-3</v>
      </c>
      <c r="O5410">
        <f>YEAR(Sheet1[[#This Row],[Date]])</f>
        <v>2016</v>
      </c>
      <c r="P5410" t="str">
        <f>LOOKUP(Sheet1[[#This Row],[CountryCode]],$AI$4:$AI$18,$AJ$4:$AJ$18)</f>
        <v>India</v>
      </c>
      <c r="Q5410">
        <f>MONTH(Sheet1[[#This Row],[Date]])</f>
        <v>3</v>
      </c>
      <c r="R5410" t="str">
        <f>TEXT(Sheet1[[#This Row],[Date]],"MMMM")</f>
        <v>March</v>
      </c>
      <c r="S5410" t="str">
        <f>TEXT(Sheet1[[#This Row],[Date]],"YYYY-MMM")</f>
        <v>2016-Mar</v>
      </c>
      <c r="T5410">
        <f>WEEKDAY(Sheet1[[#This Row],[Date]])</f>
        <v>5</v>
      </c>
      <c r="U5410" t="str">
        <f>TEXT(Sheet1[[#This Row],[Date]],"DDDD")</f>
        <v>Thursday</v>
      </c>
      <c r="V5410" t="str">
        <f>"FM"&amp;MOD(MONTH(Sheet1[[#This Row],[Date]])-4,12)+1</f>
        <v>FM12</v>
      </c>
      <c r="W5410" t="str">
        <f>"Q"&amp;ROUNDUP(MONTH(Sheet1[[#This Row],[Date]])/3,0)</f>
        <v>Q1</v>
      </c>
      <c r="X5410" t="str">
        <f>"Q"&amp;INT(MOD(MONTH(Sheet1[[#This Row],[Date]])-4,12/3)+1)</f>
        <v>Q4</v>
      </c>
      <c r="Y5410" t="str" cm="1">
        <f t="array" ref="Y5410">_xlfn.IFS(ROUND(L5410,0)&lt;=1,"Need to improve 0-1",ROUND(L5410,0)&lt;=2,"Okay 1-2",ROUND(L5410,0)&lt;=3,"Good 2-3",ROUND(L5410,0)&lt;=4,"Great 3-4",ROUND(L5410,0)&lt;=5,"Excellent 4-5")</f>
        <v>Need to improve 0-1</v>
      </c>
      <c r="Z5410" t="str">
        <f t="shared" si="84"/>
        <v>0-1000</v>
      </c>
    </row>
    <row r="5411" spans="1:26" x14ac:dyDescent="0.3">
      <c r="A5411">
        <v>5528</v>
      </c>
      <c r="B5411" t="s">
        <v>7727</v>
      </c>
      <c r="C5411">
        <v>1</v>
      </c>
      <c r="D5411" t="s">
        <v>14</v>
      </c>
      <c r="E5411" t="s">
        <v>15</v>
      </c>
      <c r="F5411" t="s">
        <v>16</v>
      </c>
      <c r="G5411" t="s">
        <v>16</v>
      </c>
      <c r="H5411" t="s">
        <v>16</v>
      </c>
      <c r="I5411">
        <v>1</v>
      </c>
      <c r="J5411">
        <v>1</v>
      </c>
      <c r="K5411">
        <v>150</v>
      </c>
      <c r="L5411">
        <v>1</v>
      </c>
      <c r="M5411" t="s">
        <v>4194</v>
      </c>
      <c r="N5411" t="str">
        <f>SUBSTITUTE(Sheet1[[#This Row],[Datekey_Opening]],"_","-")</f>
        <v>2011-3-21</v>
      </c>
      <c r="O5411">
        <f>YEAR(Sheet1[[#This Row],[Date]])</f>
        <v>2011</v>
      </c>
      <c r="P5411" t="str">
        <f>LOOKUP(Sheet1[[#This Row],[CountryCode]],$AI$4:$AI$18,$AJ$4:$AJ$18)</f>
        <v>India</v>
      </c>
      <c r="Q5411">
        <f>MONTH(Sheet1[[#This Row],[Date]])</f>
        <v>3</v>
      </c>
      <c r="R5411" t="str">
        <f>TEXT(Sheet1[[#This Row],[Date]],"MMMM")</f>
        <v>March</v>
      </c>
      <c r="S5411" t="str">
        <f>TEXT(Sheet1[[#This Row],[Date]],"YYYY-MMM")</f>
        <v>2011-Mar</v>
      </c>
      <c r="T5411">
        <f>WEEKDAY(Sheet1[[#This Row],[Date]])</f>
        <v>2</v>
      </c>
      <c r="U5411" t="str">
        <f>TEXT(Sheet1[[#This Row],[Date]],"DDDD")</f>
        <v>Monday</v>
      </c>
      <c r="V5411" t="str">
        <f>"FM"&amp;MOD(MONTH(Sheet1[[#This Row],[Date]])-4,12)+1</f>
        <v>FM12</v>
      </c>
      <c r="W5411" t="str">
        <f>"Q"&amp;ROUNDUP(MONTH(Sheet1[[#This Row],[Date]])/3,0)</f>
        <v>Q1</v>
      </c>
      <c r="X5411" t="str">
        <f>"Q"&amp;INT(MOD(MONTH(Sheet1[[#This Row],[Date]])-4,12/3)+1)</f>
        <v>Q4</v>
      </c>
      <c r="Y5411" t="str" cm="1">
        <f t="array" ref="Y5411">_xlfn.IFS(ROUND(L5411,0)&lt;=1,"Need to improve 0-1",ROUND(L5411,0)&lt;=2,"Okay 1-2",ROUND(L5411,0)&lt;=3,"Good 2-3",ROUND(L5411,0)&lt;=4,"Great 3-4",ROUND(L5411,0)&lt;=5,"Excellent 4-5")</f>
        <v>Need to improve 0-1</v>
      </c>
      <c r="Z5411" t="str">
        <f t="shared" si="84"/>
        <v>0-1000</v>
      </c>
    </row>
    <row r="5412" spans="1:26" x14ac:dyDescent="0.3">
      <c r="A5412">
        <v>18332442</v>
      </c>
      <c r="B5412" t="s">
        <v>7728</v>
      </c>
      <c r="C5412">
        <v>1</v>
      </c>
      <c r="D5412" t="s">
        <v>14</v>
      </c>
      <c r="E5412" t="s">
        <v>15</v>
      </c>
      <c r="F5412" t="s">
        <v>16</v>
      </c>
      <c r="G5412" t="s">
        <v>16</v>
      </c>
      <c r="H5412" t="s">
        <v>16</v>
      </c>
      <c r="I5412">
        <v>2</v>
      </c>
      <c r="J5412">
        <v>1</v>
      </c>
      <c r="K5412">
        <v>550</v>
      </c>
      <c r="L5412">
        <v>1</v>
      </c>
      <c r="M5412" t="s">
        <v>224</v>
      </c>
      <c r="N5412" t="str">
        <f>SUBSTITUTE(Sheet1[[#This Row],[Datekey_Opening]],"_","-")</f>
        <v>2010-3-4</v>
      </c>
      <c r="O5412">
        <f>YEAR(Sheet1[[#This Row],[Date]])</f>
        <v>2010</v>
      </c>
      <c r="P5412" t="str">
        <f>LOOKUP(Sheet1[[#This Row],[CountryCode]],$AI$4:$AI$18,$AJ$4:$AJ$18)</f>
        <v>India</v>
      </c>
      <c r="Q5412">
        <f>MONTH(Sheet1[[#This Row],[Date]])</f>
        <v>3</v>
      </c>
      <c r="R5412" t="str">
        <f>TEXT(Sheet1[[#This Row],[Date]],"MMMM")</f>
        <v>March</v>
      </c>
      <c r="S5412" t="str">
        <f>TEXT(Sheet1[[#This Row],[Date]],"YYYY-MMM")</f>
        <v>2010-Mar</v>
      </c>
      <c r="T5412">
        <f>WEEKDAY(Sheet1[[#This Row],[Date]])</f>
        <v>5</v>
      </c>
      <c r="U5412" t="str">
        <f>TEXT(Sheet1[[#This Row],[Date]],"DDDD")</f>
        <v>Thursday</v>
      </c>
      <c r="V5412" t="str">
        <f>"FM"&amp;MOD(MONTH(Sheet1[[#This Row],[Date]])-4,12)+1</f>
        <v>FM12</v>
      </c>
      <c r="W5412" t="str">
        <f>"Q"&amp;ROUNDUP(MONTH(Sheet1[[#This Row],[Date]])/3,0)</f>
        <v>Q1</v>
      </c>
      <c r="X5412" t="str">
        <f>"Q"&amp;INT(MOD(MONTH(Sheet1[[#This Row],[Date]])-4,12/3)+1)</f>
        <v>Q4</v>
      </c>
      <c r="Y5412" t="str" cm="1">
        <f t="array" ref="Y5412">_xlfn.IFS(ROUND(L5412,0)&lt;=1,"Need to improve 0-1",ROUND(L5412,0)&lt;=2,"Okay 1-2",ROUND(L5412,0)&lt;=3,"Good 2-3",ROUND(L5412,0)&lt;=4,"Great 3-4",ROUND(L5412,0)&lt;=5,"Excellent 4-5")</f>
        <v>Need to improve 0-1</v>
      </c>
      <c r="Z5412" t="str">
        <f t="shared" si="84"/>
        <v>0-1000</v>
      </c>
    </row>
    <row r="5413" spans="1:26" x14ac:dyDescent="0.3">
      <c r="A5413">
        <v>18416859</v>
      </c>
      <c r="B5413" t="s">
        <v>7729</v>
      </c>
      <c r="C5413">
        <v>1</v>
      </c>
      <c r="D5413" t="s">
        <v>14</v>
      </c>
      <c r="E5413" t="s">
        <v>15</v>
      </c>
      <c r="F5413" t="s">
        <v>16</v>
      </c>
      <c r="G5413" t="s">
        <v>16</v>
      </c>
      <c r="H5413" t="s">
        <v>16</v>
      </c>
      <c r="I5413">
        <v>1</v>
      </c>
      <c r="J5413">
        <v>2</v>
      </c>
      <c r="K5413">
        <v>400</v>
      </c>
      <c r="L5413">
        <v>1</v>
      </c>
      <c r="M5413" t="s">
        <v>4200</v>
      </c>
      <c r="N5413" t="str">
        <f>SUBSTITUTE(Sheet1[[#This Row],[Datekey_Opening]],"_","-")</f>
        <v>2011-3-8</v>
      </c>
      <c r="O5413">
        <f>YEAR(Sheet1[[#This Row],[Date]])</f>
        <v>2011</v>
      </c>
      <c r="P5413" t="str">
        <f>LOOKUP(Sheet1[[#This Row],[CountryCode]],$AI$4:$AI$18,$AJ$4:$AJ$18)</f>
        <v>India</v>
      </c>
      <c r="Q5413">
        <f>MONTH(Sheet1[[#This Row],[Date]])</f>
        <v>3</v>
      </c>
      <c r="R5413" t="str">
        <f>TEXT(Sheet1[[#This Row],[Date]],"MMMM")</f>
        <v>March</v>
      </c>
      <c r="S5413" t="str">
        <f>TEXT(Sheet1[[#This Row],[Date]],"YYYY-MMM")</f>
        <v>2011-Mar</v>
      </c>
      <c r="T5413">
        <f>WEEKDAY(Sheet1[[#This Row],[Date]])</f>
        <v>3</v>
      </c>
      <c r="U5413" t="str">
        <f>TEXT(Sheet1[[#This Row],[Date]],"DDDD")</f>
        <v>Tuesday</v>
      </c>
      <c r="V5413" t="str">
        <f>"FM"&amp;MOD(MONTH(Sheet1[[#This Row],[Date]])-4,12)+1</f>
        <v>FM12</v>
      </c>
      <c r="W5413" t="str">
        <f>"Q"&amp;ROUNDUP(MONTH(Sheet1[[#This Row],[Date]])/3,0)</f>
        <v>Q1</v>
      </c>
      <c r="X5413" t="str">
        <f>"Q"&amp;INT(MOD(MONTH(Sheet1[[#This Row],[Date]])-4,12/3)+1)</f>
        <v>Q4</v>
      </c>
      <c r="Y5413" t="str" cm="1">
        <f t="array" ref="Y5413">_xlfn.IFS(ROUND(L5413,0)&lt;=1,"Need to improve 0-1",ROUND(L5413,0)&lt;=2,"Okay 1-2",ROUND(L5413,0)&lt;=3,"Good 2-3",ROUND(L5413,0)&lt;=4,"Great 3-4",ROUND(L5413,0)&lt;=5,"Excellent 4-5")</f>
        <v>Need to improve 0-1</v>
      </c>
      <c r="Z5413" t="str">
        <f t="shared" si="84"/>
        <v>0-1000</v>
      </c>
    </row>
    <row r="5414" spans="1:26" x14ac:dyDescent="0.3">
      <c r="A5414">
        <v>18377912</v>
      </c>
      <c r="B5414" t="s">
        <v>7730</v>
      </c>
      <c r="C5414">
        <v>1</v>
      </c>
      <c r="D5414" t="s">
        <v>14</v>
      </c>
      <c r="E5414" t="s">
        <v>15</v>
      </c>
      <c r="F5414" t="s">
        <v>16</v>
      </c>
      <c r="G5414" t="s">
        <v>16</v>
      </c>
      <c r="H5414" t="s">
        <v>16</v>
      </c>
      <c r="I5414">
        <v>1</v>
      </c>
      <c r="J5414">
        <v>3</v>
      </c>
      <c r="K5414">
        <v>300</v>
      </c>
      <c r="L5414">
        <v>1</v>
      </c>
      <c r="M5414" t="s">
        <v>6871</v>
      </c>
      <c r="N5414" t="str">
        <f>SUBSTITUTE(Sheet1[[#This Row],[Datekey_Opening]],"_","-")</f>
        <v>2015-3-25</v>
      </c>
      <c r="O5414">
        <f>YEAR(Sheet1[[#This Row],[Date]])</f>
        <v>2015</v>
      </c>
      <c r="P5414" t="str">
        <f>LOOKUP(Sheet1[[#This Row],[CountryCode]],$AI$4:$AI$18,$AJ$4:$AJ$18)</f>
        <v>India</v>
      </c>
      <c r="Q5414">
        <f>MONTH(Sheet1[[#This Row],[Date]])</f>
        <v>3</v>
      </c>
      <c r="R5414" t="str">
        <f>TEXT(Sheet1[[#This Row],[Date]],"MMMM")</f>
        <v>March</v>
      </c>
      <c r="S5414" t="str">
        <f>TEXT(Sheet1[[#This Row],[Date]],"YYYY-MMM")</f>
        <v>2015-Mar</v>
      </c>
      <c r="T5414">
        <f>WEEKDAY(Sheet1[[#This Row],[Date]])</f>
        <v>4</v>
      </c>
      <c r="U5414" t="str">
        <f>TEXT(Sheet1[[#This Row],[Date]],"DDDD")</f>
        <v>Wednesday</v>
      </c>
      <c r="V5414" t="str">
        <f>"FM"&amp;MOD(MONTH(Sheet1[[#This Row],[Date]])-4,12)+1</f>
        <v>FM12</v>
      </c>
      <c r="W5414" t="str">
        <f>"Q"&amp;ROUNDUP(MONTH(Sheet1[[#This Row],[Date]])/3,0)</f>
        <v>Q1</v>
      </c>
      <c r="X5414" t="str">
        <f>"Q"&amp;INT(MOD(MONTH(Sheet1[[#This Row],[Date]])-4,12/3)+1)</f>
        <v>Q4</v>
      </c>
      <c r="Y5414" t="str" cm="1">
        <f t="array" ref="Y5414">_xlfn.IFS(ROUND(L5414,0)&lt;=1,"Need to improve 0-1",ROUND(L5414,0)&lt;=2,"Okay 1-2",ROUND(L5414,0)&lt;=3,"Good 2-3",ROUND(L5414,0)&lt;=4,"Great 3-4",ROUND(L5414,0)&lt;=5,"Excellent 4-5")</f>
        <v>Need to improve 0-1</v>
      </c>
      <c r="Z5414" t="str">
        <f t="shared" si="84"/>
        <v>0-1000</v>
      </c>
    </row>
    <row r="5415" spans="1:26" x14ac:dyDescent="0.3">
      <c r="A5415">
        <v>5961</v>
      </c>
      <c r="B5415" t="s">
        <v>7731</v>
      </c>
      <c r="C5415">
        <v>1</v>
      </c>
      <c r="D5415" t="s">
        <v>14</v>
      </c>
      <c r="E5415" t="s">
        <v>15</v>
      </c>
      <c r="F5415" t="s">
        <v>16</v>
      </c>
      <c r="G5415" t="s">
        <v>16</v>
      </c>
      <c r="H5415" t="s">
        <v>16</v>
      </c>
      <c r="I5415">
        <v>1</v>
      </c>
      <c r="J5415">
        <v>3</v>
      </c>
      <c r="K5415">
        <v>250</v>
      </c>
      <c r="L5415">
        <v>1</v>
      </c>
      <c r="M5415" t="s">
        <v>7732</v>
      </c>
      <c r="N5415" t="str">
        <f>SUBSTITUTE(Sheet1[[#This Row],[Datekey_Opening]],"_","-")</f>
        <v>2017-3-11</v>
      </c>
      <c r="O5415">
        <f>YEAR(Sheet1[[#This Row],[Date]])</f>
        <v>2017</v>
      </c>
      <c r="P5415" t="str">
        <f>LOOKUP(Sheet1[[#This Row],[CountryCode]],$AI$4:$AI$18,$AJ$4:$AJ$18)</f>
        <v>India</v>
      </c>
      <c r="Q5415">
        <f>MONTH(Sheet1[[#This Row],[Date]])</f>
        <v>3</v>
      </c>
      <c r="R5415" t="str">
        <f>TEXT(Sheet1[[#This Row],[Date]],"MMMM")</f>
        <v>March</v>
      </c>
      <c r="S5415" t="str">
        <f>TEXT(Sheet1[[#This Row],[Date]],"YYYY-MMM")</f>
        <v>2017-Mar</v>
      </c>
      <c r="T5415">
        <f>WEEKDAY(Sheet1[[#This Row],[Date]])</f>
        <v>7</v>
      </c>
      <c r="U5415" t="str">
        <f>TEXT(Sheet1[[#This Row],[Date]],"DDDD")</f>
        <v>Saturday</v>
      </c>
      <c r="V5415" t="str">
        <f>"FM"&amp;MOD(MONTH(Sheet1[[#This Row],[Date]])-4,12)+1</f>
        <v>FM12</v>
      </c>
      <c r="W5415" t="str">
        <f>"Q"&amp;ROUNDUP(MONTH(Sheet1[[#This Row],[Date]])/3,0)</f>
        <v>Q1</v>
      </c>
      <c r="X5415" t="str">
        <f>"Q"&amp;INT(MOD(MONTH(Sheet1[[#This Row],[Date]])-4,12/3)+1)</f>
        <v>Q4</v>
      </c>
      <c r="Y5415" t="str" cm="1">
        <f t="array" ref="Y5415">_xlfn.IFS(ROUND(L5415,0)&lt;=1,"Need to improve 0-1",ROUND(L5415,0)&lt;=2,"Okay 1-2",ROUND(L5415,0)&lt;=3,"Good 2-3",ROUND(L5415,0)&lt;=4,"Great 3-4",ROUND(L5415,0)&lt;=5,"Excellent 4-5")</f>
        <v>Need to improve 0-1</v>
      </c>
      <c r="Z5415" t="str">
        <f t="shared" si="84"/>
        <v>0-1000</v>
      </c>
    </row>
    <row r="5416" spans="1:26" x14ac:dyDescent="0.3">
      <c r="A5416">
        <v>18430577</v>
      </c>
      <c r="B5416" t="s">
        <v>7733</v>
      </c>
      <c r="C5416">
        <v>1</v>
      </c>
      <c r="D5416" t="s">
        <v>14</v>
      </c>
      <c r="E5416" t="s">
        <v>15</v>
      </c>
      <c r="F5416" t="s">
        <v>16</v>
      </c>
      <c r="G5416" t="s">
        <v>21</v>
      </c>
      <c r="H5416" t="s">
        <v>16</v>
      </c>
      <c r="I5416">
        <v>2</v>
      </c>
      <c r="J5416">
        <v>2</v>
      </c>
      <c r="K5416">
        <v>500</v>
      </c>
      <c r="L5416">
        <v>1</v>
      </c>
      <c r="M5416" t="s">
        <v>1960</v>
      </c>
      <c r="N5416" t="str">
        <f>SUBSTITUTE(Sheet1[[#This Row],[Datekey_Opening]],"_","-")</f>
        <v>2011-3-17</v>
      </c>
      <c r="O5416">
        <f>YEAR(Sheet1[[#This Row],[Date]])</f>
        <v>2011</v>
      </c>
      <c r="P5416" t="str">
        <f>LOOKUP(Sheet1[[#This Row],[CountryCode]],$AI$4:$AI$18,$AJ$4:$AJ$18)</f>
        <v>India</v>
      </c>
      <c r="Q5416">
        <f>MONTH(Sheet1[[#This Row],[Date]])</f>
        <v>3</v>
      </c>
      <c r="R5416" t="str">
        <f>TEXT(Sheet1[[#This Row],[Date]],"MMMM")</f>
        <v>March</v>
      </c>
      <c r="S5416" t="str">
        <f>TEXT(Sheet1[[#This Row],[Date]],"YYYY-MMM")</f>
        <v>2011-Mar</v>
      </c>
      <c r="T5416">
        <f>WEEKDAY(Sheet1[[#This Row],[Date]])</f>
        <v>5</v>
      </c>
      <c r="U5416" t="str">
        <f>TEXT(Sheet1[[#This Row],[Date]],"DDDD")</f>
        <v>Thursday</v>
      </c>
      <c r="V5416" t="str">
        <f>"FM"&amp;MOD(MONTH(Sheet1[[#This Row],[Date]])-4,12)+1</f>
        <v>FM12</v>
      </c>
      <c r="W5416" t="str">
        <f>"Q"&amp;ROUNDUP(MONTH(Sheet1[[#This Row],[Date]])/3,0)</f>
        <v>Q1</v>
      </c>
      <c r="X5416" t="str">
        <f>"Q"&amp;INT(MOD(MONTH(Sheet1[[#This Row],[Date]])-4,12/3)+1)</f>
        <v>Q4</v>
      </c>
      <c r="Y5416" t="str" cm="1">
        <f t="array" ref="Y5416">_xlfn.IFS(ROUND(L5416,0)&lt;=1,"Need to improve 0-1",ROUND(L5416,0)&lt;=2,"Okay 1-2",ROUND(L5416,0)&lt;=3,"Good 2-3",ROUND(L5416,0)&lt;=4,"Great 3-4",ROUND(L5416,0)&lt;=5,"Excellent 4-5")</f>
        <v>Need to improve 0-1</v>
      </c>
      <c r="Z5416" t="str">
        <f t="shared" si="84"/>
        <v>0-1000</v>
      </c>
    </row>
    <row r="5417" spans="1:26" x14ac:dyDescent="0.3">
      <c r="A5417">
        <v>18489507</v>
      </c>
      <c r="B5417" t="s">
        <v>7734</v>
      </c>
      <c r="C5417">
        <v>1</v>
      </c>
      <c r="D5417" t="s">
        <v>14</v>
      </c>
      <c r="E5417" t="s">
        <v>15</v>
      </c>
      <c r="F5417" t="s">
        <v>16</v>
      </c>
      <c r="G5417" t="s">
        <v>16</v>
      </c>
      <c r="H5417" t="s">
        <v>16</v>
      </c>
      <c r="I5417">
        <v>2</v>
      </c>
      <c r="J5417">
        <v>2</v>
      </c>
      <c r="K5417">
        <v>500</v>
      </c>
      <c r="L5417">
        <v>1</v>
      </c>
      <c r="M5417" t="s">
        <v>1933</v>
      </c>
      <c r="N5417" t="str">
        <f>SUBSTITUTE(Sheet1[[#This Row],[Datekey_Opening]],"_","-")</f>
        <v>2017-3-26</v>
      </c>
      <c r="O5417">
        <f>YEAR(Sheet1[[#This Row],[Date]])</f>
        <v>2017</v>
      </c>
      <c r="P5417" t="str">
        <f>LOOKUP(Sheet1[[#This Row],[CountryCode]],$AI$4:$AI$18,$AJ$4:$AJ$18)</f>
        <v>India</v>
      </c>
      <c r="Q5417">
        <f>MONTH(Sheet1[[#This Row],[Date]])</f>
        <v>3</v>
      </c>
      <c r="R5417" t="str">
        <f>TEXT(Sheet1[[#This Row],[Date]],"MMMM")</f>
        <v>March</v>
      </c>
      <c r="S5417" t="str">
        <f>TEXT(Sheet1[[#This Row],[Date]],"YYYY-MMM")</f>
        <v>2017-Mar</v>
      </c>
      <c r="T5417">
        <f>WEEKDAY(Sheet1[[#This Row],[Date]])</f>
        <v>1</v>
      </c>
      <c r="U5417" t="str">
        <f>TEXT(Sheet1[[#This Row],[Date]],"DDDD")</f>
        <v>Sunday</v>
      </c>
      <c r="V5417" t="str">
        <f>"FM"&amp;MOD(MONTH(Sheet1[[#This Row],[Date]])-4,12)+1</f>
        <v>FM12</v>
      </c>
      <c r="W5417" t="str">
        <f>"Q"&amp;ROUNDUP(MONTH(Sheet1[[#This Row],[Date]])/3,0)</f>
        <v>Q1</v>
      </c>
      <c r="X5417" t="str">
        <f>"Q"&amp;INT(MOD(MONTH(Sheet1[[#This Row],[Date]])-4,12/3)+1)</f>
        <v>Q4</v>
      </c>
      <c r="Y5417" t="str" cm="1">
        <f t="array" ref="Y5417">_xlfn.IFS(ROUND(L5417,0)&lt;=1,"Need to improve 0-1",ROUND(L5417,0)&lt;=2,"Okay 1-2",ROUND(L5417,0)&lt;=3,"Good 2-3",ROUND(L5417,0)&lt;=4,"Great 3-4",ROUND(L5417,0)&lt;=5,"Excellent 4-5")</f>
        <v>Need to improve 0-1</v>
      </c>
      <c r="Z5417" t="str">
        <f t="shared" si="84"/>
        <v>0-1000</v>
      </c>
    </row>
    <row r="5418" spans="1:26" x14ac:dyDescent="0.3">
      <c r="A5418">
        <v>311037</v>
      </c>
      <c r="B5418" t="s">
        <v>7735</v>
      </c>
      <c r="C5418">
        <v>1</v>
      </c>
      <c r="D5418" t="s">
        <v>14</v>
      </c>
      <c r="E5418" t="s">
        <v>15</v>
      </c>
      <c r="F5418" t="s">
        <v>16</v>
      </c>
      <c r="G5418" t="s">
        <v>16</v>
      </c>
      <c r="H5418" t="s">
        <v>16</v>
      </c>
      <c r="I5418">
        <v>1</v>
      </c>
      <c r="J5418">
        <v>2</v>
      </c>
      <c r="K5418">
        <v>350</v>
      </c>
      <c r="L5418">
        <v>1</v>
      </c>
      <c r="M5418" t="s">
        <v>796</v>
      </c>
      <c r="N5418" t="str">
        <f>SUBSTITUTE(Sheet1[[#This Row],[Datekey_Opening]],"_","-")</f>
        <v>2017-2-17</v>
      </c>
      <c r="O5418">
        <f>YEAR(Sheet1[[#This Row],[Date]])</f>
        <v>2017</v>
      </c>
      <c r="P5418" t="str">
        <f>LOOKUP(Sheet1[[#This Row],[CountryCode]],$AI$4:$AI$18,$AJ$4:$AJ$18)</f>
        <v>India</v>
      </c>
      <c r="Q5418">
        <f>MONTH(Sheet1[[#This Row],[Date]])</f>
        <v>2</v>
      </c>
      <c r="R5418" t="str">
        <f>TEXT(Sheet1[[#This Row],[Date]],"MMMM")</f>
        <v>February</v>
      </c>
      <c r="S5418" t="str">
        <f>TEXT(Sheet1[[#This Row],[Date]],"YYYY-MMM")</f>
        <v>2017-Feb</v>
      </c>
      <c r="T5418">
        <f>WEEKDAY(Sheet1[[#This Row],[Date]])</f>
        <v>6</v>
      </c>
      <c r="U5418" t="str">
        <f>TEXT(Sheet1[[#This Row],[Date]],"DDDD")</f>
        <v>Friday</v>
      </c>
      <c r="V5418" t="str">
        <f>"FM"&amp;MOD(MONTH(Sheet1[[#This Row],[Date]])-4,12)+1</f>
        <v>FM11</v>
      </c>
      <c r="W5418" t="str">
        <f>"Q"&amp;ROUNDUP(MONTH(Sheet1[[#This Row],[Date]])/3,0)</f>
        <v>Q1</v>
      </c>
      <c r="X5418" t="str">
        <f>"Q"&amp;INT(MOD(MONTH(Sheet1[[#This Row],[Date]])-4,12/3)+1)</f>
        <v>Q3</v>
      </c>
      <c r="Y5418" t="str" cm="1">
        <f t="array" ref="Y5418">_xlfn.IFS(ROUND(L5418,0)&lt;=1,"Need to improve 0-1",ROUND(L5418,0)&lt;=2,"Okay 1-2",ROUND(L5418,0)&lt;=3,"Good 2-3",ROUND(L5418,0)&lt;=4,"Great 3-4",ROUND(L5418,0)&lt;=5,"Excellent 4-5")</f>
        <v>Need to improve 0-1</v>
      </c>
      <c r="Z5418" t="str">
        <f t="shared" si="84"/>
        <v>0-1000</v>
      </c>
    </row>
    <row r="5419" spans="1:26" x14ac:dyDescent="0.3">
      <c r="A5419">
        <v>308489</v>
      </c>
      <c r="B5419" t="s">
        <v>7736</v>
      </c>
      <c r="C5419">
        <v>1</v>
      </c>
      <c r="D5419" t="s">
        <v>14</v>
      </c>
      <c r="E5419" t="s">
        <v>15</v>
      </c>
      <c r="F5419" t="s">
        <v>16</v>
      </c>
      <c r="G5419" t="s">
        <v>16</v>
      </c>
      <c r="H5419" t="s">
        <v>16</v>
      </c>
      <c r="I5419">
        <v>2</v>
      </c>
      <c r="J5419">
        <v>2</v>
      </c>
      <c r="K5419">
        <v>500</v>
      </c>
      <c r="L5419">
        <v>1</v>
      </c>
      <c r="M5419" t="s">
        <v>4653</v>
      </c>
      <c r="N5419" t="str">
        <f>SUBSTITUTE(Sheet1[[#This Row],[Datekey_Opening]],"_","-")</f>
        <v>2018-2-3</v>
      </c>
      <c r="O5419">
        <f>YEAR(Sheet1[[#This Row],[Date]])</f>
        <v>2018</v>
      </c>
      <c r="P5419" t="str">
        <f>LOOKUP(Sheet1[[#This Row],[CountryCode]],$AI$4:$AI$18,$AJ$4:$AJ$18)</f>
        <v>India</v>
      </c>
      <c r="Q5419">
        <f>MONTH(Sheet1[[#This Row],[Date]])</f>
        <v>2</v>
      </c>
      <c r="R5419" t="str">
        <f>TEXT(Sheet1[[#This Row],[Date]],"MMMM")</f>
        <v>February</v>
      </c>
      <c r="S5419" t="str">
        <f>TEXT(Sheet1[[#This Row],[Date]],"YYYY-MMM")</f>
        <v>2018-Feb</v>
      </c>
      <c r="T5419">
        <f>WEEKDAY(Sheet1[[#This Row],[Date]])</f>
        <v>7</v>
      </c>
      <c r="U5419" t="str">
        <f>TEXT(Sheet1[[#This Row],[Date]],"DDDD")</f>
        <v>Saturday</v>
      </c>
      <c r="V5419" t="str">
        <f>"FM"&amp;MOD(MONTH(Sheet1[[#This Row],[Date]])-4,12)+1</f>
        <v>FM11</v>
      </c>
      <c r="W5419" t="str">
        <f>"Q"&amp;ROUNDUP(MONTH(Sheet1[[#This Row],[Date]])/3,0)</f>
        <v>Q1</v>
      </c>
      <c r="X5419" t="str">
        <f>"Q"&amp;INT(MOD(MONTH(Sheet1[[#This Row],[Date]])-4,12/3)+1)</f>
        <v>Q3</v>
      </c>
      <c r="Y5419" t="str" cm="1">
        <f t="array" ref="Y5419">_xlfn.IFS(ROUND(L5419,0)&lt;=1,"Need to improve 0-1",ROUND(L5419,0)&lt;=2,"Okay 1-2",ROUND(L5419,0)&lt;=3,"Good 2-3",ROUND(L5419,0)&lt;=4,"Great 3-4",ROUND(L5419,0)&lt;=5,"Excellent 4-5")</f>
        <v>Need to improve 0-1</v>
      </c>
      <c r="Z5419" t="str">
        <f t="shared" si="84"/>
        <v>0-1000</v>
      </c>
    </row>
    <row r="5420" spans="1:26" x14ac:dyDescent="0.3">
      <c r="A5420">
        <v>18175278</v>
      </c>
      <c r="B5420" t="s">
        <v>7737</v>
      </c>
      <c r="C5420">
        <v>1</v>
      </c>
      <c r="D5420" t="s">
        <v>14</v>
      </c>
      <c r="E5420" t="s">
        <v>15</v>
      </c>
      <c r="F5420" t="s">
        <v>16</v>
      </c>
      <c r="G5420" t="s">
        <v>16</v>
      </c>
      <c r="H5420" t="s">
        <v>16</v>
      </c>
      <c r="I5420">
        <v>1</v>
      </c>
      <c r="J5420">
        <v>1</v>
      </c>
      <c r="K5420">
        <v>250</v>
      </c>
      <c r="L5420">
        <v>1</v>
      </c>
      <c r="M5420" t="s">
        <v>4920</v>
      </c>
      <c r="N5420" t="str">
        <f>SUBSTITUTE(Sheet1[[#This Row],[Datekey_Opening]],"_","-")</f>
        <v>2016-2-19</v>
      </c>
      <c r="O5420">
        <f>YEAR(Sheet1[[#This Row],[Date]])</f>
        <v>2016</v>
      </c>
      <c r="P5420" t="str">
        <f>LOOKUP(Sheet1[[#This Row],[CountryCode]],$AI$4:$AI$18,$AJ$4:$AJ$18)</f>
        <v>India</v>
      </c>
      <c r="Q5420">
        <f>MONTH(Sheet1[[#This Row],[Date]])</f>
        <v>2</v>
      </c>
      <c r="R5420" t="str">
        <f>TEXT(Sheet1[[#This Row],[Date]],"MMMM")</f>
        <v>February</v>
      </c>
      <c r="S5420" t="str">
        <f>TEXT(Sheet1[[#This Row],[Date]],"YYYY-MMM")</f>
        <v>2016-Feb</v>
      </c>
      <c r="T5420">
        <f>WEEKDAY(Sheet1[[#This Row],[Date]])</f>
        <v>6</v>
      </c>
      <c r="U5420" t="str">
        <f>TEXT(Sheet1[[#This Row],[Date]],"DDDD")</f>
        <v>Friday</v>
      </c>
      <c r="V5420" t="str">
        <f>"FM"&amp;MOD(MONTH(Sheet1[[#This Row],[Date]])-4,12)+1</f>
        <v>FM11</v>
      </c>
      <c r="W5420" t="str">
        <f>"Q"&amp;ROUNDUP(MONTH(Sheet1[[#This Row],[Date]])/3,0)</f>
        <v>Q1</v>
      </c>
      <c r="X5420" t="str">
        <f>"Q"&amp;INT(MOD(MONTH(Sheet1[[#This Row],[Date]])-4,12/3)+1)</f>
        <v>Q3</v>
      </c>
      <c r="Y5420" t="str" cm="1">
        <f t="array" ref="Y5420">_xlfn.IFS(ROUND(L5420,0)&lt;=1,"Need to improve 0-1",ROUND(L5420,0)&lt;=2,"Okay 1-2",ROUND(L5420,0)&lt;=3,"Good 2-3",ROUND(L5420,0)&lt;=4,"Great 3-4",ROUND(L5420,0)&lt;=5,"Excellent 4-5")</f>
        <v>Need to improve 0-1</v>
      </c>
      <c r="Z5420" t="str">
        <f t="shared" si="84"/>
        <v>0-1000</v>
      </c>
    </row>
    <row r="5421" spans="1:26" x14ac:dyDescent="0.3">
      <c r="A5421">
        <v>5483</v>
      </c>
      <c r="B5421" t="s">
        <v>7738</v>
      </c>
      <c r="C5421">
        <v>1</v>
      </c>
      <c r="D5421" t="s">
        <v>14</v>
      </c>
      <c r="E5421" t="s">
        <v>15</v>
      </c>
      <c r="F5421" t="s">
        <v>16</v>
      </c>
      <c r="G5421" t="s">
        <v>16</v>
      </c>
      <c r="H5421" t="s">
        <v>16</v>
      </c>
      <c r="I5421">
        <v>1</v>
      </c>
      <c r="J5421">
        <v>2</v>
      </c>
      <c r="K5421">
        <v>150</v>
      </c>
      <c r="L5421">
        <v>1</v>
      </c>
      <c r="M5421" t="s">
        <v>5350</v>
      </c>
      <c r="N5421" t="str">
        <f>SUBSTITUTE(Sheet1[[#This Row],[Datekey_Opening]],"_","-")</f>
        <v>2012-2-25</v>
      </c>
      <c r="O5421">
        <f>YEAR(Sheet1[[#This Row],[Date]])</f>
        <v>2012</v>
      </c>
      <c r="P5421" t="str">
        <f>LOOKUP(Sheet1[[#This Row],[CountryCode]],$AI$4:$AI$18,$AJ$4:$AJ$18)</f>
        <v>India</v>
      </c>
      <c r="Q5421">
        <f>MONTH(Sheet1[[#This Row],[Date]])</f>
        <v>2</v>
      </c>
      <c r="R5421" t="str">
        <f>TEXT(Sheet1[[#This Row],[Date]],"MMMM")</f>
        <v>February</v>
      </c>
      <c r="S5421" t="str">
        <f>TEXT(Sheet1[[#This Row],[Date]],"YYYY-MMM")</f>
        <v>2012-Feb</v>
      </c>
      <c r="T5421">
        <f>WEEKDAY(Sheet1[[#This Row],[Date]])</f>
        <v>7</v>
      </c>
      <c r="U5421" t="str">
        <f>TEXT(Sheet1[[#This Row],[Date]],"DDDD")</f>
        <v>Saturday</v>
      </c>
      <c r="V5421" t="str">
        <f>"FM"&amp;MOD(MONTH(Sheet1[[#This Row],[Date]])-4,12)+1</f>
        <v>FM11</v>
      </c>
      <c r="W5421" t="str">
        <f>"Q"&amp;ROUNDUP(MONTH(Sheet1[[#This Row],[Date]])/3,0)</f>
        <v>Q1</v>
      </c>
      <c r="X5421" t="str">
        <f>"Q"&amp;INT(MOD(MONTH(Sheet1[[#This Row],[Date]])-4,12/3)+1)</f>
        <v>Q3</v>
      </c>
      <c r="Y5421" t="str" cm="1">
        <f t="array" ref="Y5421">_xlfn.IFS(ROUND(L5421,0)&lt;=1,"Need to improve 0-1",ROUND(L5421,0)&lt;=2,"Okay 1-2",ROUND(L5421,0)&lt;=3,"Good 2-3",ROUND(L5421,0)&lt;=4,"Great 3-4",ROUND(L5421,0)&lt;=5,"Excellent 4-5")</f>
        <v>Need to improve 0-1</v>
      </c>
      <c r="Z5421" t="str">
        <f t="shared" si="84"/>
        <v>0-1000</v>
      </c>
    </row>
    <row r="5422" spans="1:26" x14ac:dyDescent="0.3">
      <c r="A5422">
        <v>18408037</v>
      </c>
      <c r="B5422" t="s">
        <v>7739</v>
      </c>
      <c r="C5422">
        <v>1</v>
      </c>
      <c r="D5422" t="s">
        <v>14</v>
      </c>
      <c r="E5422" t="s">
        <v>15</v>
      </c>
      <c r="F5422" t="s">
        <v>16</v>
      </c>
      <c r="G5422" t="s">
        <v>16</v>
      </c>
      <c r="H5422" t="s">
        <v>16</v>
      </c>
      <c r="I5422">
        <v>1</v>
      </c>
      <c r="J5422">
        <v>1</v>
      </c>
      <c r="K5422">
        <v>200</v>
      </c>
      <c r="L5422">
        <v>1</v>
      </c>
      <c r="M5422" t="s">
        <v>7740</v>
      </c>
      <c r="N5422" t="str">
        <f>SUBSTITUTE(Sheet1[[#This Row],[Datekey_Opening]],"_","-")</f>
        <v>2015-2-15</v>
      </c>
      <c r="O5422">
        <f>YEAR(Sheet1[[#This Row],[Date]])</f>
        <v>2015</v>
      </c>
      <c r="P5422" t="str">
        <f>LOOKUP(Sheet1[[#This Row],[CountryCode]],$AI$4:$AI$18,$AJ$4:$AJ$18)</f>
        <v>India</v>
      </c>
      <c r="Q5422">
        <f>MONTH(Sheet1[[#This Row],[Date]])</f>
        <v>2</v>
      </c>
      <c r="R5422" t="str">
        <f>TEXT(Sheet1[[#This Row],[Date]],"MMMM")</f>
        <v>February</v>
      </c>
      <c r="S5422" t="str">
        <f>TEXT(Sheet1[[#This Row],[Date]],"YYYY-MMM")</f>
        <v>2015-Feb</v>
      </c>
      <c r="T5422">
        <f>WEEKDAY(Sheet1[[#This Row],[Date]])</f>
        <v>1</v>
      </c>
      <c r="U5422" t="str">
        <f>TEXT(Sheet1[[#This Row],[Date]],"DDDD")</f>
        <v>Sunday</v>
      </c>
      <c r="V5422" t="str">
        <f>"FM"&amp;MOD(MONTH(Sheet1[[#This Row],[Date]])-4,12)+1</f>
        <v>FM11</v>
      </c>
      <c r="W5422" t="str">
        <f>"Q"&amp;ROUNDUP(MONTH(Sheet1[[#This Row],[Date]])/3,0)</f>
        <v>Q1</v>
      </c>
      <c r="X5422" t="str">
        <f>"Q"&amp;INT(MOD(MONTH(Sheet1[[#This Row],[Date]])-4,12/3)+1)</f>
        <v>Q3</v>
      </c>
      <c r="Y5422" t="str" cm="1">
        <f t="array" ref="Y5422">_xlfn.IFS(ROUND(L5422,0)&lt;=1,"Need to improve 0-1",ROUND(L5422,0)&lt;=2,"Okay 1-2",ROUND(L5422,0)&lt;=3,"Good 2-3",ROUND(L5422,0)&lt;=4,"Great 3-4",ROUND(L5422,0)&lt;=5,"Excellent 4-5")</f>
        <v>Need to improve 0-1</v>
      </c>
      <c r="Z5422" t="str">
        <f t="shared" si="84"/>
        <v>0-1000</v>
      </c>
    </row>
    <row r="5423" spans="1:26" x14ac:dyDescent="0.3">
      <c r="A5423">
        <v>18463563</v>
      </c>
      <c r="B5423" t="s">
        <v>153</v>
      </c>
      <c r="C5423">
        <v>1</v>
      </c>
      <c r="D5423" t="s">
        <v>14</v>
      </c>
      <c r="E5423" t="s">
        <v>15</v>
      </c>
      <c r="F5423" t="s">
        <v>16</v>
      </c>
      <c r="G5423" t="s">
        <v>16</v>
      </c>
      <c r="H5423" t="s">
        <v>16</v>
      </c>
      <c r="I5423">
        <v>1</v>
      </c>
      <c r="J5423">
        <v>2</v>
      </c>
      <c r="K5423">
        <v>400</v>
      </c>
      <c r="L5423">
        <v>1</v>
      </c>
      <c r="M5423" t="s">
        <v>2857</v>
      </c>
      <c r="N5423" t="str">
        <f>SUBSTITUTE(Sheet1[[#This Row],[Datekey_Opening]],"_","-")</f>
        <v>2010-2-12</v>
      </c>
      <c r="O5423">
        <f>YEAR(Sheet1[[#This Row],[Date]])</f>
        <v>2010</v>
      </c>
      <c r="P5423" t="str">
        <f>LOOKUP(Sheet1[[#This Row],[CountryCode]],$AI$4:$AI$18,$AJ$4:$AJ$18)</f>
        <v>India</v>
      </c>
      <c r="Q5423">
        <f>MONTH(Sheet1[[#This Row],[Date]])</f>
        <v>2</v>
      </c>
      <c r="R5423" t="str">
        <f>TEXT(Sheet1[[#This Row],[Date]],"MMMM")</f>
        <v>February</v>
      </c>
      <c r="S5423" t="str">
        <f>TEXT(Sheet1[[#This Row],[Date]],"YYYY-MMM")</f>
        <v>2010-Feb</v>
      </c>
      <c r="T5423">
        <f>WEEKDAY(Sheet1[[#This Row],[Date]])</f>
        <v>6</v>
      </c>
      <c r="U5423" t="str">
        <f>TEXT(Sheet1[[#This Row],[Date]],"DDDD")</f>
        <v>Friday</v>
      </c>
      <c r="V5423" t="str">
        <f>"FM"&amp;MOD(MONTH(Sheet1[[#This Row],[Date]])-4,12)+1</f>
        <v>FM11</v>
      </c>
      <c r="W5423" t="str">
        <f>"Q"&amp;ROUNDUP(MONTH(Sheet1[[#This Row],[Date]])/3,0)</f>
        <v>Q1</v>
      </c>
      <c r="X5423" t="str">
        <f>"Q"&amp;INT(MOD(MONTH(Sheet1[[#This Row],[Date]])-4,12/3)+1)</f>
        <v>Q3</v>
      </c>
      <c r="Y5423" t="str" cm="1">
        <f t="array" ref="Y5423">_xlfn.IFS(ROUND(L5423,0)&lt;=1,"Need to improve 0-1",ROUND(L5423,0)&lt;=2,"Okay 1-2",ROUND(L5423,0)&lt;=3,"Good 2-3",ROUND(L5423,0)&lt;=4,"Great 3-4",ROUND(L5423,0)&lt;=5,"Excellent 4-5")</f>
        <v>Need to improve 0-1</v>
      </c>
      <c r="Z5423" t="str">
        <f t="shared" si="84"/>
        <v>0-1000</v>
      </c>
    </row>
    <row r="5424" spans="1:26" x14ac:dyDescent="0.3">
      <c r="A5424">
        <v>18284473</v>
      </c>
      <c r="B5424" t="s">
        <v>7741</v>
      </c>
      <c r="C5424">
        <v>1</v>
      </c>
      <c r="D5424" t="s">
        <v>14</v>
      </c>
      <c r="E5424" t="s">
        <v>15</v>
      </c>
      <c r="F5424" t="s">
        <v>16</v>
      </c>
      <c r="G5424" t="s">
        <v>16</v>
      </c>
      <c r="H5424" t="s">
        <v>16</v>
      </c>
      <c r="I5424">
        <v>1</v>
      </c>
      <c r="J5424">
        <v>3</v>
      </c>
      <c r="K5424">
        <v>150</v>
      </c>
      <c r="L5424">
        <v>1</v>
      </c>
      <c r="M5424" t="s">
        <v>3390</v>
      </c>
      <c r="N5424" t="str">
        <f>SUBSTITUTE(Sheet1[[#This Row],[Datekey_Opening]],"_","-")</f>
        <v>2014-2-21</v>
      </c>
      <c r="O5424">
        <f>YEAR(Sheet1[[#This Row],[Date]])</f>
        <v>2014</v>
      </c>
      <c r="P5424" t="str">
        <f>LOOKUP(Sheet1[[#This Row],[CountryCode]],$AI$4:$AI$18,$AJ$4:$AJ$18)</f>
        <v>India</v>
      </c>
      <c r="Q5424">
        <f>MONTH(Sheet1[[#This Row],[Date]])</f>
        <v>2</v>
      </c>
      <c r="R5424" t="str">
        <f>TEXT(Sheet1[[#This Row],[Date]],"MMMM")</f>
        <v>February</v>
      </c>
      <c r="S5424" t="str">
        <f>TEXT(Sheet1[[#This Row],[Date]],"YYYY-MMM")</f>
        <v>2014-Feb</v>
      </c>
      <c r="T5424">
        <f>WEEKDAY(Sheet1[[#This Row],[Date]])</f>
        <v>6</v>
      </c>
      <c r="U5424" t="str">
        <f>TEXT(Sheet1[[#This Row],[Date]],"DDDD")</f>
        <v>Friday</v>
      </c>
      <c r="V5424" t="str">
        <f>"FM"&amp;MOD(MONTH(Sheet1[[#This Row],[Date]])-4,12)+1</f>
        <v>FM11</v>
      </c>
      <c r="W5424" t="str">
        <f>"Q"&amp;ROUNDUP(MONTH(Sheet1[[#This Row],[Date]])/3,0)</f>
        <v>Q1</v>
      </c>
      <c r="X5424" t="str">
        <f>"Q"&amp;INT(MOD(MONTH(Sheet1[[#This Row],[Date]])-4,12/3)+1)</f>
        <v>Q3</v>
      </c>
      <c r="Y5424" t="str" cm="1">
        <f t="array" ref="Y5424">_xlfn.IFS(ROUND(L5424,0)&lt;=1,"Need to improve 0-1",ROUND(L5424,0)&lt;=2,"Okay 1-2",ROUND(L5424,0)&lt;=3,"Good 2-3",ROUND(L5424,0)&lt;=4,"Great 3-4",ROUND(L5424,0)&lt;=5,"Excellent 4-5")</f>
        <v>Need to improve 0-1</v>
      </c>
      <c r="Z5424" t="str">
        <f t="shared" si="84"/>
        <v>0-1000</v>
      </c>
    </row>
    <row r="5425" spans="1:26" x14ac:dyDescent="0.3">
      <c r="A5425">
        <v>9855</v>
      </c>
      <c r="B5425" t="s">
        <v>7742</v>
      </c>
      <c r="C5425">
        <v>1</v>
      </c>
      <c r="D5425" t="s">
        <v>14</v>
      </c>
      <c r="E5425" t="s">
        <v>15</v>
      </c>
      <c r="F5425" t="s">
        <v>16</v>
      </c>
      <c r="G5425" t="s">
        <v>16</v>
      </c>
      <c r="H5425" t="s">
        <v>16</v>
      </c>
      <c r="I5425">
        <v>1</v>
      </c>
      <c r="J5425">
        <v>1</v>
      </c>
      <c r="K5425">
        <v>200</v>
      </c>
      <c r="L5425">
        <v>1</v>
      </c>
      <c r="M5425" t="s">
        <v>819</v>
      </c>
      <c r="N5425" t="str">
        <f>SUBSTITUTE(Sheet1[[#This Row],[Datekey_Opening]],"_","-")</f>
        <v>2018-2-22</v>
      </c>
      <c r="O5425">
        <f>YEAR(Sheet1[[#This Row],[Date]])</f>
        <v>2018</v>
      </c>
      <c r="P5425" t="str">
        <f>LOOKUP(Sheet1[[#This Row],[CountryCode]],$AI$4:$AI$18,$AJ$4:$AJ$18)</f>
        <v>India</v>
      </c>
      <c r="Q5425">
        <f>MONTH(Sheet1[[#This Row],[Date]])</f>
        <v>2</v>
      </c>
      <c r="R5425" t="str">
        <f>TEXT(Sheet1[[#This Row],[Date]],"MMMM")</f>
        <v>February</v>
      </c>
      <c r="S5425" t="str">
        <f>TEXT(Sheet1[[#This Row],[Date]],"YYYY-MMM")</f>
        <v>2018-Feb</v>
      </c>
      <c r="T5425">
        <f>WEEKDAY(Sheet1[[#This Row],[Date]])</f>
        <v>5</v>
      </c>
      <c r="U5425" t="str">
        <f>TEXT(Sheet1[[#This Row],[Date]],"DDDD")</f>
        <v>Thursday</v>
      </c>
      <c r="V5425" t="str">
        <f>"FM"&amp;MOD(MONTH(Sheet1[[#This Row],[Date]])-4,12)+1</f>
        <v>FM11</v>
      </c>
      <c r="W5425" t="str">
        <f>"Q"&amp;ROUNDUP(MONTH(Sheet1[[#This Row],[Date]])/3,0)</f>
        <v>Q1</v>
      </c>
      <c r="X5425" t="str">
        <f>"Q"&amp;INT(MOD(MONTH(Sheet1[[#This Row],[Date]])-4,12/3)+1)</f>
        <v>Q3</v>
      </c>
      <c r="Y5425" t="str" cm="1">
        <f t="array" ref="Y5425">_xlfn.IFS(ROUND(L5425,0)&lt;=1,"Need to improve 0-1",ROUND(L5425,0)&lt;=2,"Okay 1-2",ROUND(L5425,0)&lt;=3,"Good 2-3",ROUND(L5425,0)&lt;=4,"Great 3-4",ROUND(L5425,0)&lt;=5,"Excellent 4-5")</f>
        <v>Need to improve 0-1</v>
      </c>
      <c r="Z5425" t="str">
        <f t="shared" si="84"/>
        <v>0-1000</v>
      </c>
    </row>
    <row r="5426" spans="1:26" x14ac:dyDescent="0.3">
      <c r="A5426">
        <v>305866</v>
      </c>
      <c r="B5426" t="s">
        <v>7743</v>
      </c>
      <c r="C5426">
        <v>1</v>
      </c>
      <c r="D5426" t="s">
        <v>14</v>
      </c>
      <c r="E5426" t="s">
        <v>15</v>
      </c>
      <c r="F5426" t="s">
        <v>16</v>
      </c>
      <c r="G5426" t="s">
        <v>16</v>
      </c>
      <c r="H5426" t="s">
        <v>16</v>
      </c>
      <c r="I5426">
        <v>2</v>
      </c>
      <c r="J5426">
        <v>3</v>
      </c>
      <c r="K5426">
        <v>500</v>
      </c>
      <c r="L5426">
        <v>1</v>
      </c>
      <c r="M5426" t="s">
        <v>4425</v>
      </c>
      <c r="N5426" t="str">
        <f>SUBSTITUTE(Sheet1[[#This Row],[Datekey_Opening]],"_","-")</f>
        <v>2015-2-4</v>
      </c>
      <c r="O5426">
        <f>YEAR(Sheet1[[#This Row],[Date]])</f>
        <v>2015</v>
      </c>
      <c r="P5426" t="str">
        <f>LOOKUP(Sheet1[[#This Row],[CountryCode]],$AI$4:$AI$18,$AJ$4:$AJ$18)</f>
        <v>India</v>
      </c>
      <c r="Q5426">
        <f>MONTH(Sheet1[[#This Row],[Date]])</f>
        <v>2</v>
      </c>
      <c r="R5426" t="str">
        <f>TEXT(Sheet1[[#This Row],[Date]],"MMMM")</f>
        <v>February</v>
      </c>
      <c r="S5426" t="str">
        <f>TEXT(Sheet1[[#This Row],[Date]],"YYYY-MMM")</f>
        <v>2015-Feb</v>
      </c>
      <c r="T5426">
        <f>WEEKDAY(Sheet1[[#This Row],[Date]])</f>
        <v>4</v>
      </c>
      <c r="U5426" t="str">
        <f>TEXT(Sheet1[[#This Row],[Date]],"DDDD")</f>
        <v>Wednesday</v>
      </c>
      <c r="V5426" t="str">
        <f>"FM"&amp;MOD(MONTH(Sheet1[[#This Row],[Date]])-4,12)+1</f>
        <v>FM11</v>
      </c>
      <c r="W5426" t="str">
        <f>"Q"&amp;ROUNDUP(MONTH(Sheet1[[#This Row],[Date]])/3,0)</f>
        <v>Q1</v>
      </c>
      <c r="X5426" t="str">
        <f>"Q"&amp;INT(MOD(MONTH(Sheet1[[#This Row],[Date]])-4,12/3)+1)</f>
        <v>Q3</v>
      </c>
      <c r="Y5426" t="str" cm="1">
        <f t="array" ref="Y5426">_xlfn.IFS(ROUND(L5426,0)&lt;=1,"Need to improve 0-1",ROUND(L5426,0)&lt;=2,"Okay 1-2",ROUND(L5426,0)&lt;=3,"Good 2-3",ROUND(L5426,0)&lt;=4,"Great 3-4",ROUND(L5426,0)&lt;=5,"Excellent 4-5")</f>
        <v>Need to improve 0-1</v>
      </c>
      <c r="Z5426" t="str">
        <f t="shared" si="84"/>
        <v>0-1000</v>
      </c>
    </row>
    <row r="5427" spans="1:26" x14ac:dyDescent="0.3">
      <c r="A5427">
        <v>312041</v>
      </c>
      <c r="B5427" t="s">
        <v>7744</v>
      </c>
      <c r="C5427">
        <v>1</v>
      </c>
      <c r="D5427" t="s">
        <v>14</v>
      </c>
      <c r="E5427" t="s">
        <v>15</v>
      </c>
      <c r="F5427" t="s">
        <v>16</v>
      </c>
      <c r="G5427" t="s">
        <v>16</v>
      </c>
      <c r="H5427" t="s">
        <v>16</v>
      </c>
      <c r="I5427">
        <v>1</v>
      </c>
      <c r="J5427">
        <v>2</v>
      </c>
      <c r="K5427">
        <v>300</v>
      </c>
      <c r="L5427">
        <v>1</v>
      </c>
      <c r="M5427" t="s">
        <v>2163</v>
      </c>
      <c r="N5427" t="str">
        <f>SUBSTITUTE(Sheet1[[#This Row],[Datekey_Opening]],"_","-")</f>
        <v>2011-2-7</v>
      </c>
      <c r="O5427">
        <f>YEAR(Sheet1[[#This Row],[Date]])</f>
        <v>2011</v>
      </c>
      <c r="P5427" t="str">
        <f>LOOKUP(Sheet1[[#This Row],[CountryCode]],$AI$4:$AI$18,$AJ$4:$AJ$18)</f>
        <v>India</v>
      </c>
      <c r="Q5427">
        <f>MONTH(Sheet1[[#This Row],[Date]])</f>
        <v>2</v>
      </c>
      <c r="R5427" t="str">
        <f>TEXT(Sheet1[[#This Row],[Date]],"MMMM")</f>
        <v>February</v>
      </c>
      <c r="S5427" t="str">
        <f>TEXT(Sheet1[[#This Row],[Date]],"YYYY-MMM")</f>
        <v>2011-Feb</v>
      </c>
      <c r="T5427">
        <f>WEEKDAY(Sheet1[[#This Row],[Date]])</f>
        <v>2</v>
      </c>
      <c r="U5427" t="str">
        <f>TEXT(Sheet1[[#This Row],[Date]],"DDDD")</f>
        <v>Monday</v>
      </c>
      <c r="V5427" t="str">
        <f>"FM"&amp;MOD(MONTH(Sheet1[[#This Row],[Date]])-4,12)+1</f>
        <v>FM11</v>
      </c>
      <c r="W5427" t="str">
        <f>"Q"&amp;ROUNDUP(MONTH(Sheet1[[#This Row],[Date]])/3,0)</f>
        <v>Q1</v>
      </c>
      <c r="X5427" t="str">
        <f>"Q"&amp;INT(MOD(MONTH(Sheet1[[#This Row],[Date]])-4,12/3)+1)</f>
        <v>Q3</v>
      </c>
      <c r="Y5427" t="str" cm="1">
        <f t="array" ref="Y5427">_xlfn.IFS(ROUND(L5427,0)&lt;=1,"Need to improve 0-1",ROUND(L5427,0)&lt;=2,"Okay 1-2",ROUND(L5427,0)&lt;=3,"Good 2-3",ROUND(L5427,0)&lt;=4,"Great 3-4",ROUND(L5427,0)&lt;=5,"Excellent 4-5")</f>
        <v>Need to improve 0-1</v>
      </c>
      <c r="Z5427" t="str">
        <f t="shared" si="84"/>
        <v>0-1000</v>
      </c>
    </row>
    <row r="5428" spans="1:26" x14ac:dyDescent="0.3">
      <c r="A5428">
        <v>18175297</v>
      </c>
      <c r="B5428" t="s">
        <v>7745</v>
      </c>
      <c r="C5428">
        <v>1</v>
      </c>
      <c r="D5428" t="s">
        <v>14</v>
      </c>
      <c r="E5428" t="s">
        <v>15</v>
      </c>
      <c r="F5428" t="s">
        <v>16</v>
      </c>
      <c r="G5428" t="s">
        <v>16</v>
      </c>
      <c r="H5428" t="s">
        <v>16</v>
      </c>
      <c r="I5428">
        <v>1</v>
      </c>
      <c r="J5428">
        <v>2</v>
      </c>
      <c r="K5428">
        <v>350</v>
      </c>
      <c r="L5428">
        <v>1</v>
      </c>
      <c r="M5428" t="s">
        <v>1942</v>
      </c>
      <c r="N5428" t="str">
        <f>SUBSTITUTE(Sheet1[[#This Row],[Datekey_Opening]],"_","-")</f>
        <v>2016-1-27</v>
      </c>
      <c r="O5428">
        <f>YEAR(Sheet1[[#This Row],[Date]])</f>
        <v>2016</v>
      </c>
      <c r="P5428" t="str">
        <f>LOOKUP(Sheet1[[#This Row],[CountryCode]],$AI$4:$AI$18,$AJ$4:$AJ$18)</f>
        <v>India</v>
      </c>
      <c r="Q5428">
        <f>MONTH(Sheet1[[#This Row],[Date]])</f>
        <v>1</v>
      </c>
      <c r="R5428" t="str">
        <f>TEXT(Sheet1[[#This Row],[Date]],"MMMM")</f>
        <v>January</v>
      </c>
      <c r="S5428" t="str">
        <f>TEXT(Sheet1[[#This Row],[Date]],"YYYY-MMM")</f>
        <v>2016-Jan</v>
      </c>
      <c r="T5428">
        <f>WEEKDAY(Sheet1[[#This Row],[Date]])</f>
        <v>4</v>
      </c>
      <c r="U5428" t="str">
        <f>TEXT(Sheet1[[#This Row],[Date]],"DDDD")</f>
        <v>Wednesday</v>
      </c>
      <c r="V5428" t="str">
        <f>"FM"&amp;MOD(MONTH(Sheet1[[#This Row],[Date]])-4,12)+1</f>
        <v>FM10</v>
      </c>
      <c r="W5428" t="str">
        <f>"Q"&amp;ROUNDUP(MONTH(Sheet1[[#This Row],[Date]])/3,0)</f>
        <v>Q1</v>
      </c>
      <c r="X5428" t="str">
        <f>"Q"&amp;INT(MOD(MONTH(Sheet1[[#This Row],[Date]])-4,12/3)+1)</f>
        <v>Q2</v>
      </c>
      <c r="Y5428" t="str" cm="1">
        <f t="array" ref="Y5428">_xlfn.IFS(ROUND(L5428,0)&lt;=1,"Need to improve 0-1",ROUND(L5428,0)&lt;=2,"Okay 1-2",ROUND(L5428,0)&lt;=3,"Good 2-3",ROUND(L5428,0)&lt;=4,"Great 3-4",ROUND(L5428,0)&lt;=5,"Excellent 4-5")</f>
        <v>Need to improve 0-1</v>
      </c>
      <c r="Z5428" t="str">
        <f t="shared" si="84"/>
        <v>0-1000</v>
      </c>
    </row>
    <row r="5429" spans="1:26" x14ac:dyDescent="0.3">
      <c r="A5429">
        <v>18317507</v>
      </c>
      <c r="B5429" t="s">
        <v>7725</v>
      </c>
      <c r="C5429">
        <v>1</v>
      </c>
      <c r="D5429" t="s">
        <v>14</v>
      </c>
      <c r="E5429" t="s">
        <v>15</v>
      </c>
      <c r="F5429" t="s">
        <v>16</v>
      </c>
      <c r="G5429" t="s">
        <v>16</v>
      </c>
      <c r="H5429" t="s">
        <v>16</v>
      </c>
      <c r="I5429">
        <v>1</v>
      </c>
      <c r="J5429">
        <v>1</v>
      </c>
      <c r="K5429">
        <v>350</v>
      </c>
      <c r="L5429">
        <v>1</v>
      </c>
      <c r="M5429" t="s">
        <v>6224</v>
      </c>
      <c r="N5429" t="str">
        <f>SUBSTITUTE(Sheet1[[#This Row],[Datekey_Opening]],"_","-")</f>
        <v>2011-1-9</v>
      </c>
      <c r="O5429">
        <f>YEAR(Sheet1[[#This Row],[Date]])</f>
        <v>2011</v>
      </c>
      <c r="P5429" t="str">
        <f>LOOKUP(Sheet1[[#This Row],[CountryCode]],$AI$4:$AI$18,$AJ$4:$AJ$18)</f>
        <v>India</v>
      </c>
      <c r="Q5429">
        <f>MONTH(Sheet1[[#This Row],[Date]])</f>
        <v>1</v>
      </c>
      <c r="R5429" t="str">
        <f>TEXT(Sheet1[[#This Row],[Date]],"MMMM")</f>
        <v>January</v>
      </c>
      <c r="S5429" t="str">
        <f>TEXT(Sheet1[[#This Row],[Date]],"YYYY-MMM")</f>
        <v>2011-Jan</v>
      </c>
      <c r="T5429">
        <f>WEEKDAY(Sheet1[[#This Row],[Date]])</f>
        <v>1</v>
      </c>
      <c r="U5429" t="str">
        <f>TEXT(Sheet1[[#This Row],[Date]],"DDDD")</f>
        <v>Sunday</v>
      </c>
      <c r="V5429" t="str">
        <f>"FM"&amp;MOD(MONTH(Sheet1[[#This Row],[Date]])-4,12)+1</f>
        <v>FM10</v>
      </c>
      <c r="W5429" t="str">
        <f>"Q"&amp;ROUNDUP(MONTH(Sheet1[[#This Row],[Date]])/3,0)</f>
        <v>Q1</v>
      </c>
      <c r="X5429" t="str">
        <f>"Q"&amp;INT(MOD(MONTH(Sheet1[[#This Row],[Date]])-4,12/3)+1)</f>
        <v>Q2</v>
      </c>
      <c r="Y5429" t="str" cm="1">
        <f t="array" ref="Y5429">_xlfn.IFS(ROUND(L5429,0)&lt;=1,"Need to improve 0-1",ROUND(L5429,0)&lt;=2,"Okay 1-2",ROUND(L5429,0)&lt;=3,"Good 2-3",ROUND(L5429,0)&lt;=4,"Great 3-4",ROUND(L5429,0)&lt;=5,"Excellent 4-5")</f>
        <v>Need to improve 0-1</v>
      </c>
      <c r="Z5429" t="str">
        <f t="shared" si="84"/>
        <v>0-1000</v>
      </c>
    </row>
    <row r="5430" spans="1:26" x14ac:dyDescent="0.3">
      <c r="A5430">
        <v>306733</v>
      </c>
      <c r="B5430" t="s">
        <v>6190</v>
      </c>
      <c r="C5430">
        <v>1</v>
      </c>
      <c r="D5430" t="s">
        <v>14</v>
      </c>
      <c r="E5430" t="s">
        <v>15</v>
      </c>
      <c r="F5430" t="s">
        <v>16</v>
      </c>
      <c r="G5430" t="s">
        <v>16</v>
      </c>
      <c r="H5430" t="s">
        <v>16</v>
      </c>
      <c r="I5430">
        <v>1</v>
      </c>
      <c r="J5430">
        <v>2</v>
      </c>
      <c r="K5430">
        <v>150</v>
      </c>
      <c r="L5430">
        <v>1</v>
      </c>
      <c r="M5430" t="s">
        <v>4670</v>
      </c>
      <c r="N5430" t="str">
        <f>SUBSTITUTE(Sheet1[[#This Row],[Datekey_Opening]],"_","-")</f>
        <v>2013-1-15</v>
      </c>
      <c r="O5430">
        <f>YEAR(Sheet1[[#This Row],[Date]])</f>
        <v>2013</v>
      </c>
      <c r="P5430" t="str">
        <f>LOOKUP(Sheet1[[#This Row],[CountryCode]],$AI$4:$AI$18,$AJ$4:$AJ$18)</f>
        <v>India</v>
      </c>
      <c r="Q5430">
        <f>MONTH(Sheet1[[#This Row],[Date]])</f>
        <v>1</v>
      </c>
      <c r="R5430" t="str">
        <f>TEXT(Sheet1[[#This Row],[Date]],"MMMM")</f>
        <v>January</v>
      </c>
      <c r="S5430" t="str">
        <f>TEXT(Sheet1[[#This Row],[Date]],"YYYY-MMM")</f>
        <v>2013-Jan</v>
      </c>
      <c r="T5430">
        <f>WEEKDAY(Sheet1[[#This Row],[Date]])</f>
        <v>3</v>
      </c>
      <c r="U5430" t="str">
        <f>TEXT(Sheet1[[#This Row],[Date]],"DDDD")</f>
        <v>Tuesday</v>
      </c>
      <c r="V5430" t="str">
        <f>"FM"&amp;MOD(MONTH(Sheet1[[#This Row],[Date]])-4,12)+1</f>
        <v>FM10</v>
      </c>
      <c r="W5430" t="str">
        <f>"Q"&amp;ROUNDUP(MONTH(Sheet1[[#This Row],[Date]])/3,0)</f>
        <v>Q1</v>
      </c>
      <c r="X5430" t="str">
        <f>"Q"&amp;INT(MOD(MONTH(Sheet1[[#This Row],[Date]])-4,12/3)+1)</f>
        <v>Q2</v>
      </c>
      <c r="Y5430" t="str" cm="1">
        <f t="array" ref="Y5430">_xlfn.IFS(ROUND(L5430,0)&lt;=1,"Need to improve 0-1",ROUND(L5430,0)&lt;=2,"Okay 1-2",ROUND(L5430,0)&lt;=3,"Good 2-3",ROUND(L5430,0)&lt;=4,"Great 3-4",ROUND(L5430,0)&lt;=5,"Excellent 4-5")</f>
        <v>Need to improve 0-1</v>
      </c>
      <c r="Z5430" t="str">
        <f t="shared" si="84"/>
        <v>0-1000</v>
      </c>
    </row>
    <row r="5431" spans="1:26" x14ac:dyDescent="0.3">
      <c r="A5431">
        <v>18368020</v>
      </c>
      <c r="B5431" t="s">
        <v>7746</v>
      </c>
      <c r="C5431">
        <v>1</v>
      </c>
      <c r="D5431" t="s">
        <v>14</v>
      </c>
      <c r="E5431" t="s">
        <v>15</v>
      </c>
      <c r="F5431" t="s">
        <v>16</v>
      </c>
      <c r="G5431" t="s">
        <v>16</v>
      </c>
      <c r="H5431" t="s">
        <v>16</v>
      </c>
      <c r="I5431">
        <v>1</v>
      </c>
      <c r="J5431">
        <v>1</v>
      </c>
      <c r="K5431">
        <v>200</v>
      </c>
      <c r="L5431">
        <v>1</v>
      </c>
      <c r="M5431" t="s">
        <v>5828</v>
      </c>
      <c r="N5431" t="str">
        <f>SUBSTITUTE(Sheet1[[#This Row],[Datekey_Opening]],"_","-")</f>
        <v>2016-1-1</v>
      </c>
      <c r="O5431">
        <f>YEAR(Sheet1[[#This Row],[Date]])</f>
        <v>2016</v>
      </c>
      <c r="P5431" t="str">
        <f>LOOKUP(Sheet1[[#This Row],[CountryCode]],$AI$4:$AI$18,$AJ$4:$AJ$18)</f>
        <v>India</v>
      </c>
      <c r="Q5431">
        <f>MONTH(Sheet1[[#This Row],[Date]])</f>
        <v>1</v>
      </c>
      <c r="R5431" t="str">
        <f>TEXT(Sheet1[[#This Row],[Date]],"MMMM")</f>
        <v>January</v>
      </c>
      <c r="S5431" t="str">
        <f>TEXT(Sheet1[[#This Row],[Date]],"YYYY-MMM")</f>
        <v>2016-Jan</v>
      </c>
      <c r="T5431">
        <f>WEEKDAY(Sheet1[[#This Row],[Date]])</f>
        <v>6</v>
      </c>
      <c r="U5431" t="str">
        <f>TEXT(Sheet1[[#This Row],[Date]],"DDDD")</f>
        <v>Friday</v>
      </c>
      <c r="V5431" t="str">
        <f>"FM"&amp;MOD(MONTH(Sheet1[[#This Row],[Date]])-4,12)+1</f>
        <v>FM10</v>
      </c>
      <c r="W5431" t="str">
        <f>"Q"&amp;ROUNDUP(MONTH(Sheet1[[#This Row],[Date]])/3,0)</f>
        <v>Q1</v>
      </c>
      <c r="X5431" t="str">
        <f>"Q"&amp;INT(MOD(MONTH(Sheet1[[#This Row],[Date]])-4,12/3)+1)</f>
        <v>Q2</v>
      </c>
      <c r="Y5431" t="str" cm="1">
        <f t="array" ref="Y5431">_xlfn.IFS(ROUND(L5431,0)&lt;=1,"Need to improve 0-1",ROUND(L5431,0)&lt;=2,"Okay 1-2",ROUND(L5431,0)&lt;=3,"Good 2-3",ROUND(L5431,0)&lt;=4,"Great 3-4",ROUND(L5431,0)&lt;=5,"Excellent 4-5")</f>
        <v>Need to improve 0-1</v>
      </c>
      <c r="Z5431" t="str">
        <f t="shared" si="84"/>
        <v>0-1000</v>
      </c>
    </row>
    <row r="5432" spans="1:26" x14ac:dyDescent="0.3">
      <c r="A5432">
        <v>18380146</v>
      </c>
      <c r="B5432" t="s">
        <v>7747</v>
      </c>
      <c r="C5432">
        <v>1</v>
      </c>
      <c r="D5432" t="s">
        <v>14</v>
      </c>
      <c r="E5432" t="s">
        <v>15</v>
      </c>
      <c r="F5432" t="s">
        <v>16</v>
      </c>
      <c r="G5432" t="s">
        <v>16</v>
      </c>
      <c r="H5432" t="s">
        <v>16</v>
      </c>
      <c r="I5432">
        <v>1</v>
      </c>
      <c r="J5432">
        <v>1</v>
      </c>
      <c r="K5432">
        <v>250</v>
      </c>
      <c r="L5432">
        <v>1</v>
      </c>
      <c r="M5432" t="s">
        <v>7748</v>
      </c>
      <c r="N5432" t="str">
        <f>SUBSTITUTE(Sheet1[[#This Row],[Datekey_Opening]],"_","-")</f>
        <v>2014-1-11</v>
      </c>
      <c r="O5432">
        <f>YEAR(Sheet1[[#This Row],[Date]])</f>
        <v>2014</v>
      </c>
      <c r="P5432" t="str">
        <f>LOOKUP(Sheet1[[#This Row],[CountryCode]],$AI$4:$AI$18,$AJ$4:$AJ$18)</f>
        <v>India</v>
      </c>
      <c r="Q5432">
        <f>MONTH(Sheet1[[#This Row],[Date]])</f>
        <v>1</v>
      </c>
      <c r="R5432" t="str">
        <f>TEXT(Sheet1[[#This Row],[Date]],"MMMM")</f>
        <v>January</v>
      </c>
      <c r="S5432" t="str">
        <f>TEXT(Sheet1[[#This Row],[Date]],"YYYY-MMM")</f>
        <v>2014-Jan</v>
      </c>
      <c r="T5432">
        <f>WEEKDAY(Sheet1[[#This Row],[Date]])</f>
        <v>7</v>
      </c>
      <c r="U5432" t="str">
        <f>TEXT(Sheet1[[#This Row],[Date]],"DDDD")</f>
        <v>Saturday</v>
      </c>
      <c r="V5432" t="str">
        <f>"FM"&amp;MOD(MONTH(Sheet1[[#This Row],[Date]])-4,12)+1</f>
        <v>FM10</v>
      </c>
      <c r="W5432" t="str">
        <f>"Q"&amp;ROUNDUP(MONTH(Sheet1[[#This Row],[Date]])/3,0)</f>
        <v>Q1</v>
      </c>
      <c r="X5432" t="str">
        <f>"Q"&amp;INT(MOD(MONTH(Sheet1[[#This Row],[Date]])-4,12/3)+1)</f>
        <v>Q2</v>
      </c>
      <c r="Y5432" t="str" cm="1">
        <f t="array" ref="Y5432">_xlfn.IFS(ROUND(L5432,0)&lt;=1,"Need to improve 0-1",ROUND(L5432,0)&lt;=2,"Okay 1-2",ROUND(L5432,0)&lt;=3,"Good 2-3",ROUND(L5432,0)&lt;=4,"Great 3-4",ROUND(L5432,0)&lt;=5,"Excellent 4-5")</f>
        <v>Need to improve 0-1</v>
      </c>
      <c r="Z5432" t="str">
        <f t="shared" si="84"/>
        <v>0-1000</v>
      </c>
    </row>
    <row r="5433" spans="1:26" x14ac:dyDescent="0.3">
      <c r="A5433">
        <v>18460328</v>
      </c>
      <c r="B5433" t="s">
        <v>7477</v>
      </c>
      <c r="C5433">
        <v>1</v>
      </c>
      <c r="D5433" t="s">
        <v>14</v>
      </c>
      <c r="E5433" t="s">
        <v>15</v>
      </c>
      <c r="F5433" t="s">
        <v>16</v>
      </c>
      <c r="G5433" t="s">
        <v>16</v>
      </c>
      <c r="H5433" t="s">
        <v>16</v>
      </c>
      <c r="I5433">
        <v>1</v>
      </c>
      <c r="J5433">
        <v>3</v>
      </c>
      <c r="K5433">
        <v>300</v>
      </c>
      <c r="L5433">
        <v>1</v>
      </c>
      <c r="M5433" t="s">
        <v>265</v>
      </c>
      <c r="N5433" t="str">
        <f>SUBSTITUTE(Sheet1[[#This Row],[Datekey_Opening]],"_","-")</f>
        <v>2010-1-14</v>
      </c>
      <c r="O5433">
        <f>YEAR(Sheet1[[#This Row],[Date]])</f>
        <v>2010</v>
      </c>
      <c r="P5433" t="str">
        <f>LOOKUP(Sheet1[[#This Row],[CountryCode]],$AI$4:$AI$18,$AJ$4:$AJ$18)</f>
        <v>India</v>
      </c>
      <c r="Q5433">
        <f>MONTH(Sheet1[[#This Row],[Date]])</f>
        <v>1</v>
      </c>
      <c r="R5433" t="str">
        <f>TEXT(Sheet1[[#This Row],[Date]],"MMMM")</f>
        <v>January</v>
      </c>
      <c r="S5433" t="str">
        <f>TEXT(Sheet1[[#This Row],[Date]],"YYYY-MMM")</f>
        <v>2010-Jan</v>
      </c>
      <c r="T5433">
        <f>WEEKDAY(Sheet1[[#This Row],[Date]])</f>
        <v>5</v>
      </c>
      <c r="U5433" t="str">
        <f>TEXT(Sheet1[[#This Row],[Date]],"DDDD")</f>
        <v>Thursday</v>
      </c>
      <c r="V5433" t="str">
        <f>"FM"&amp;MOD(MONTH(Sheet1[[#This Row],[Date]])-4,12)+1</f>
        <v>FM10</v>
      </c>
      <c r="W5433" t="str">
        <f>"Q"&amp;ROUNDUP(MONTH(Sheet1[[#This Row],[Date]])/3,0)</f>
        <v>Q1</v>
      </c>
      <c r="X5433" t="str">
        <f>"Q"&amp;INT(MOD(MONTH(Sheet1[[#This Row],[Date]])-4,12/3)+1)</f>
        <v>Q2</v>
      </c>
      <c r="Y5433" t="str" cm="1">
        <f t="array" ref="Y5433">_xlfn.IFS(ROUND(L5433,0)&lt;=1,"Need to improve 0-1",ROUND(L5433,0)&lt;=2,"Okay 1-2",ROUND(L5433,0)&lt;=3,"Good 2-3",ROUND(L5433,0)&lt;=4,"Great 3-4",ROUND(L5433,0)&lt;=5,"Excellent 4-5")</f>
        <v>Need to improve 0-1</v>
      </c>
      <c r="Z5433" t="str">
        <f t="shared" si="84"/>
        <v>0-1000</v>
      </c>
    </row>
    <row r="5434" spans="1:26" x14ac:dyDescent="0.3">
      <c r="A5434">
        <v>18429180</v>
      </c>
      <c r="B5434" t="s">
        <v>7749</v>
      </c>
      <c r="C5434">
        <v>1</v>
      </c>
      <c r="D5434" t="s">
        <v>14</v>
      </c>
      <c r="E5434" t="s">
        <v>15</v>
      </c>
      <c r="F5434" t="s">
        <v>16</v>
      </c>
      <c r="G5434" t="s">
        <v>16</v>
      </c>
      <c r="H5434" t="s">
        <v>16</v>
      </c>
      <c r="I5434">
        <v>1</v>
      </c>
      <c r="J5434">
        <v>3</v>
      </c>
      <c r="K5434">
        <v>400</v>
      </c>
      <c r="L5434">
        <v>1</v>
      </c>
      <c r="M5434" t="s">
        <v>2901</v>
      </c>
      <c r="N5434" t="str">
        <f>SUBSTITUTE(Sheet1[[#This Row],[Datekey_Opening]],"_","-")</f>
        <v>2014-1-27</v>
      </c>
      <c r="O5434">
        <f>YEAR(Sheet1[[#This Row],[Date]])</f>
        <v>2014</v>
      </c>
      <c r="P5434" t="str">
        <f>LOOKUP(Sheet1[[#This Row],[CountryCode]],$AI$4:$AI$18,$AJ$4:$AJ$18)</f>
        <v>India</v>
      </c>
      <c r="Q5434">
        <f>MONTH(Sheet1[[#This Row],[Date]])</f>
        <v>1</v>
      </c>
      <c r="R5434" t="str">
        <f>TEXT(Sheet1[[#This Row],[Date]],"MMMM")</f>
        <v>January</v>
      </c>
      <c r="S5434" t="str">
        <f>TEXT(Sheet1[[#This Row],[Date]],"YYYY-MMM")</f>
        <v>2014-Jan</v>
      </c>
      <c r="T5434">
        <f>WEEKDAY(Sheet1[[#This Row],[Date]])</f>
        <v>2</v>
      </c>
      <c r="U5434" t="str">
        <f>TEXT(Sheet1[[#This Row],[Date]],"DDDD")</f>
        <v>Monday</v>
      </c>
      <c r="V5434" t="str">
        <f>"FM"&amp;MOD(MONTH(Sheet1[[#This Row],[Date]])-4,12)+1</f>
        <v>FM10</v>
      </c>
      <c r="W5434" t="str">
        <f>"Q"&amp;ROUNDUP(MONTH(Sheet1[[#This Row],[Date]])/3,0)</f>
        <v>Q1</v>
      </c>
      <c r="X5434" t="str">
        <f>"Q"&amp;INT(MOD(MONTH(Sheet1[[#This Row],[Date]])-4,12/3)+1)</f>
        <v>Q2</v>
      </c>
      <c r="Y5434" t="str" cm="1">
        <f t="array" ref="Y5434">_xlfn.IFS(ROUND(L5434,0)&lt;=1,"Need to improve 0-1",ROUND(L5434,0)&lt;=2,"Okay 1-2",ROUND(L5434,0)&lt;=3,"Good 2-3",ROUND(L5434,0)&lt;=4,"Great 3-4",ROUND(L5434,0)&lt;=5,"Excellent 4-5")</f>
        <v>Need to improve 0-1</v>
      </c>
      <c r="Z5434" t="str">
        <f t="shared" si="84"/>
        <v>0-1000</v>
      </c>
    </row>
    <row r="5435" spans="1:26" x14ac:dyDescent="0.3">
      <c r="A5435">
        <v>311248</v>
      </c>
      <c r="B5435" t="s">
        <v>7750</v>
      </c>
      <c r="C5435">
        <v>1</v>
      </c>
      <c r="D5435" t="s">
        <v>14</v>
      </c>
      <c r="E5435" t="s">
        <v>15</v>
      </c>
      <c r="F5435" t="s">
        <v>16</v>
      </c>
      <c r="G5435" t="s">
        <v>16</v>
      </c>
      <c r="H5435" t="s">
        <v>16</v>
      </c>
      <c r="I5435">
        <v>1</v>
      </c>
      <c r="J5435">
        <v>3</v>
      </c>
      <c r="K5435">
        <v>300</v>
      </c>
      <c r="L5435">
        <v>1</v>
      </c>
      <c r="M5435" t="s">
        <v>3168</v>
      </c>
      <c r="N5435" t="str">
        <f>SUBSTITUTE(Sheet1[[#This Row],[Datekey_Opening]],"_","-")</f>
        <v>2018-1-18</v>
      </c>
      <c r="O5435">
        <f>YEAR(Sheet1[[#This Row],[Date]])</f>
        <v>2018</v>
      </c>
      <c r="P5435" t="str">
        <f>LOOKUP(Sheet1[[#This Row],[CountryCode]],$AI$4:$AI$18,$AJ$4:$AJ$18)</f>
        <v>India</v>
      </c>
      <c r="Q5435">
        <f>MONTH(Sheet1[[#This Row],[Date]])</f>
        <v>1</v>
      </c>
      <c r="R5435" t="str">
        <f>TEXT(Sheet1[[#This Row],[Date]],"MMMM")</f>
        <v>January</v>
      </c>
      <c r="S5435" t="str">
        <f>TEXT(Sheet1[[#This Row],[Date]],"YYYY-MMM")</f>
        <v>2018-Jan</v>
      </c>
      <c r="T5435">
        <f>WEEKDAY(Sheet1[[#This Row],[Date]])</f>
        <v>5</v>
      </c>
      <c r="U5435" t="str">
        <f>TEXT(Sheet1[[#This Row],[Date]],"DDDD")</f>
        <v>Thursday</v>
      </c>
      <c r="V5435" t="str">
        <f>"FM"&amp;MOD(MONTH(Sheet1[[#This Row],[Date]])-4,12)+1</f>
        <v>FM10</v>
      </c>
      <c r="W5435" t="str">
        <f>"Q"&amp;ROUNDUP(MONTH(Sheet1[[#This Row],[Date]])/3,0)</f>
        <v>Q1</v>
      </c>
      <c r="X5435" t="str">
        <f>"Q"&amp;INT(MOD(MONTH(Sheet1[[#This Row],[Date]])-4,12/3)+1)</f>
        <v>Q2</v>
      </c>
      <c r="Y5435" t="str" cm="1">
        <f t="array" ref="Y5435">_xlfn.IFS(ROUND(L5435,0)&lt;=1,"Need to improve 0-1",ROUND(L5435,0)&lt;=2,"Okay 1-2",ROUND(L5435,0)&lt;=3,"Good 2-3",ROUND(L5435,0)&lt;=4,"Great 3-4",ROUND(L5435,0)&lt;=5,"Excellent 4-5")</f>
        <v>Need to improve 0-1</v>
      </c>
      <c r="Z5435" t="str">
        <f t="shared" si="84"/>
        <v>0-1000</v>
      </c>
    </row>
    <row r="5436" spans="1:26" x14ac:dyDescent="0.3">
      <c r="A5436">
        <v>18478987</v>
      </c>
      <c r="B5436" t="s">
        <v>7751</v>
      </c>
      <c r="C5436">
        <v>1</v>
      </c>
      <c r="D5436" t="s">
        <v>14</v>
      </c>
      <c r="E5436" t="s">
        <v>15</v>
      </c>
      <c r="F5436" t="s">
        <v>16</v>
      </c>
      <c r="G5436" t="s">
        <v>16</v>
      </c>
      <c r="H5436" t="s">
        <v>16</v>
      </c>
      <c r="I5436">
        <v>1</v>
      </c>
      <c r="J5436">
        <v>1</v>
      </c>
      <c r="K5436">
        <v>450</v>
      </c>
      <c r="L5436">
        <v>1</v>
      </c>
      <c r="M5436" t="s">
        <v>263</v>
      </c>
      <c r="N5436" t="str">
        <f>SUBSTITUTE(Sheet1[[#This Row],[Datekey_Opening]],"_","-")</f>
        <v>2014-1-24</v>
      </c>
      <c r="O5436">
        <f>YEAR(Sheet1[[#This Row],[Date]])</f>
        <v>2014</v>
      </c>
      <c r="P5436" t="str">
        <f>LOOKUP(Sheet1[[#This Row],[CountryCode]],$AI$4:$AI$18,$AJ$4:$AJ$18)</f>
        <v>India</v>
      </c>
      <c r="Q5436">
        <f>MONTH(Sheet1[[#This Row],[Date]])</f>
        <v>1</v>
      </c>
      <c r="R5436" t="str">
        <f>TEXT(Sheet1[[#This Row],[Date]],"MMMM")</f>
        <v>January</v>
      </c>
      <c r="S5436" t="str">
        <f>TEXT(Sheet1[[#This Row],[Date]],"YYYY-MMM")</f>
        <v>2014-Jan</v>
      </c>
      <c r="T5436">
        <f>WEEKDAY(Sheet1[[#This Row],[Date]])</f>
        <v>6</v>
      </c>
      <c r="U5436" t="str">
        <f>TEXT(Sheet1[[#This Row],[Date]],"DDDD")</f>
        <v>Friday</v>
      </c>
      <c r="V5436" t="str">
        <f>"FM"&amp;MOD(MONTH(Sheet1[[#This Row],[Date]])-4,12)+1</f>
        <v>FM10</v>
      </c>
      <c r="W5436" t="str">
        <f>"Q"&amp;ROUNDUP(MONTH(Sheet1[[#This Row],[Date]])/3,0)</f>
        <v>Q1</v>
      </c>
      <c r="X5436" t="str">
        <f>"Q"&amp;INT(MOD(MONTH(Sheet1[[#This Row],[Date]])-4,12/3)+1)</f>
        <v>Q2</v>
      </c>
      <c r="Y5436" t="str" cm="1">
        <f t="array" ref="Y5436">_xlfn.IFS(ROUND(L5436,0)&lt;=1,"Need to improve 0-1",ROUND(L5436,0)&lt;=2,"Okay 1-2",ROUND(L5436,0)&lt;=3,"Good 2-3",ROUND(L5436,0)&lt;=4,"Great 3-4",ROUND(L5436,0)&lt;=5,"Excellent 4-5")</f>
        <v>Need to improve 0-1</v>
      </c>
      <c r="Z5436" t="str">
        <f t="shared" si="84"/>
        <v>0-1000</v>
      </c>
    </row>
    <row r="5437" spans="1:26" x14ac:dyDescent="0.3">
      <c r="A5437">
        <v>18380361</v>
      </c>
      <c r="B5437" t="s">
        <v>7752</v>
      </c>
      <c r="C5437">
        <v>1</v>
      </c>
      <c r="D5437" t="s">
        <v>14</v>
      </c>
      <c r="E5437" t="s">
        <v>15</v>
      </c>
      <c r="F5437" t="s">
        <v>16</v>
      </c>
      <c r="G5437" t="s">
        <v>16</v>
      </c>
      <c r="H5437" t="s">
        <v>16</v>
      </c>
      <c r="I5437">
        <v>1</v>
      </c>
      <c r="J5437">
        <v>2</v>
      </c>
      <c r="K5437">
        <v>200</v>
      </c>
      <c r="L5437">
        <v>1</v>
      </c>
      <c r="M5437" t="s">
        <v>293</v>
      </c>
      <c r="N5437" t="str">
        <f>SUBSTITUTE(Sheet1[[#This Row],[Datekey_Opening]],"_","-")</f>
        <v>2013-12-9</v>
      </c>
      <c r="O5437">
        <f>YEAR(Sheet1[[#This Row],[Date]])</f>
        <v>2013</v>
      </c>
      <c r="P5437" t="str">
        <f>LOOKUP(Sheet1[[#This Row],[CountryCode]],$AI$4:$AI$18,$AJ$4:$AJ$18)</f>
        <v>India</v>
      </c>
      <c r="Q5437">
        <f>MONTH(Sheet1[[#This Row],[Date]])</f>
        <v>12</v>
      </c>
      <c r="R5437" t="str">
        <f>TEXT(Sheet1[[#This Row],[Date]],"MMMM")</f>
        <v>December</v>
      </c>
      <c r="S5437" t="str">
        <f>TEXT(Sheet1[[#This Row],[Date]],"YYYY-MMM")</f>
        <v>2013-Dec</v>
      </c>
      <c r="T5437">
        <f>WEEKDAY(Sheet1[[#This Row],[Date]])</f>
        <v>2</v>
      </c>
      <c r="U5437" t="str">
        <f>TEXT(Sheet1[[#This Row],[Date]],"DDDD")</f>
        <v>Monday</v>
      </c>
      <c r="V5437" t="str">
        <f>"FM"&amp;MOD(MONTH(Sheet1[[#This Row],[Date]])-4,12)+1</f>
        <v>FM9</v>
      </c>
      <c r="W5437" t="str">
        <f>"Q"&amp;ROUNDUP(MONTH(Sheet1[[#This Row],[Date]])/3,0)</f>
        <v>Q4</v>
      </c>
      <c r="X5437" t="str">
        <f>"Q"&amp;INT(MOD(MONTH(Sheet1[[#This Row],[Date]])-4,12/3)+1)</f>
        <v>Q1</v>
      </c>
      <c r="Y5437" t="str" cm="1">
        <f t="array" ref="Y5437">_xlfn.IFS(ROUND(L5437,0)&lt;=1,"Need to improve 0-1",ROUND(L5437,0)&lt;=2,"Okay 1-2",ROUND(L5437,0)&lt;=3,"Good 2-3",ROUND(L5437,0)&lt;=4,"Great 3-4",ROUND(L5437,0)&lt;=5,"Excellent 4-5")</f>
        <v>Need to improve 0-1</v>
      </c>
      <c r="Z5437" t="str">
        <f t="shared" si="84"/>
        <v>0-1000</v>
      </c>
    </row>
    <row r="5438" spans="1:26" x14ac:dyDescent="0.3">
      <c r="A5438">
        <v>18361752</v>
      </c>
      <c r="B5438" t="s">
        <v>7753</v>
      </c>
      <c r="C5438">
        <v>1</v>
      </c>
      <c r="D5438" t="s">
        <v>14</v>
      </c>
      <c r="E5438" t="s">
        <v>15</v>
      </c>
      <c r="F5438" t="s">
        <v>16</v>
      </c>
      <c r="G5438" t="s">
        <v>16</v>
      </c>
      <c r="H5438" t="s">
        <v>16</v>
      </c>
      <c r="I5438">
        <v>1</v>
      </c>
      <c r="J5438">
        <v>1</v>
      </c>
      <c r="K5438">
        <v>260</v>
      </c>
      <c r="L5438">
        <v>1</v>
      </c>
      <c r="M5438" t="s">
        <v>2970</v>
      </c>
      <c r="N5438" t="str">
        <f>SUBSTITUTE(Sheet1[[#This Row],[Datekey_Opening]],"_","-")</f>
        <v>2018-12-22</v>
      </c>
      <c r="O5438">
        <f>YEAR(Sheet1[[#This Row],[Date]])</f>
        <v>2018</v>
      </c>
      <c r="P5438" t="str">
        <f>LOOKUP(Sheet1[[#This Row],[CountryCode]],$AI$4:$AI$18,$AJ$4:$AJ$18)</f>
        <v>India</v>
      </c>
      <c r="Q5438">
        <f>MONTH(Sheet1[[#This Row],[Date]])</f>
        <v>12</v>
      </c>
      <c r="R5438" t="str">
        <f>TEXT(Sheet1[[#This Row],[Date]],"MMMM")</f>
        <v>December</v>
      </c>
      <c r="S5438" t="str">
        <f>TEXT(Sheet1[[#This Row],[Date]],"YYYY-MMM")</f>
        <v>2018-Dec</v>
      </c>
      <c r="T5438">
        <f>WEEKDAY(Sheet1[[#This Row],[Date]])</f>
        <v>7</v>
      </c>
      <c r="U5438" t="str">
        <f>TEXT(Sheet1[[#This Row],[Date]],"DDDD")</f>
        <v>Saturday</v>
      </c>
      <c r="V5438" t="str">
        <f>"FM"&amp;MOD(MONTH(Sheet1[[#This Row],[Date]])-4,12)+1</f>
        <v>FM9</v>
      </c>
      <c r="W5438" t="str">
        <f>"Q"&amp;ROUNDUP(MONTH(Sheet1[[#This Row],[Date]])/3,0)</f>
        <v>Q4</v>
      </c>
      <c r="X5438" t="str">
        <f>"Q"&amp;INT(MOD(MONTH(Sheet1[[#This Row],[Date]])-4,12/3)+1)</f>
        <v>Q1</v>
      </c>
      <c r="Y5438" t="str" cm="1">
        <f t="array" ref="Y5438">_xlfn.IFS(ROUND(L5438,0)&lt;=1,"Need to improve 0-1",ROUND(L5438,0)&lt;=2,"Okay 1-2",ROUND(L5438,0)&lt;=3,"Good 2-3",ROUND(L5438,0)&lt;=4,"Great 3-4",ROUND(L5438,0)&lt;=5,"Excellent 4-5")</f>
        <v>Need to improve 0-1</v>
      </c>
      <c r="Z5438" t="str">
        <f t="shared" si="84"/>
        <v>0-1000</v>
      </c>
    </row>
    <row r="5439" spans="1:26" x14ac:dyDescent="0.3">
      <c r="A5439">
        <v>8108</v>
      </c>
      <c r="B5439" t="s">
        <v>7754</v>
      </c>
      <c r="C5439">
        <v>1</v>
      </c>
      <c r="D5439" t="s">
        <v>14</v>
      </c>
      <c r="E5439" t="s">
        <v>15</v>
      </c>
      <c r="F5439" t="s">
        <v>16</v>
      </c>
      <c r="G5439" t="s">
        <v>16</v>
      </c>
      <c r="H5439" t="s">
        <v>16</v>
      </c>
      <c r="I5439">
        <v>1</v>
      </c>
      <c r="J5439">
        <v>3</v>
      </c>
      <c r="K5439">
        <v>450</v>
      </c>
      <c r="L5439">
        <v>1</v>
      </c>
      <c r="M5439" t="s">
        <v>7755</v>
      </c>
      <c r="N5439" t="str">
        <f>SUBSTITUTE(Sheet1[[#This Row],[Datekey_Opening]],"_","-")</f>
        <v>2016-12-1</v>
      </c>
      <c r="O5439">
        <f>YEAR(Sheet1[[#This Row],[Date]])</f>
        <v>2016</v>
      </c>
      <c r="P5439" t="str">
        <f>LOOKUP(Sheet1[[#This Row],[CountryCode]],$AI$4:$AI$18,$AJ$4:$AJ$18)</f>
        <v>India</v>
      </c>
      <c r="Q5439">
        <f>MONTH(Sheet1[[#This Row],[Date]])</f>
        <v>12</v>
      </c>
      <c r="R5439" t="str">
        <f>TEXT(Sheet1[[#This Row],[Date]],"MMMM")</f>
        <v>December</v>
      </c>
      <c r="S5439" t="str">
        <f>TEXT(Sheet1[[#This Row],[Date]],"YYYY-MMM")</f>
        <v>2016-Dec</v>
      </c>
      <c r="T5439">
        <f>WEEKDAY(Sheet1[[#This Row],[Date]])</f>
        <v>5</v>
      </c>
      <c r="U5439" t="str">
        <f>TEXT(Sheet1[[#This Row],[Date]],"DDDD")</f>
        <v>Thursday</v>
      </c>
      <c r="V5439" t="str">
        <f>"FM"&amp;MOD(MONTH(Sheet1[[#This Row],[Date]])-4,12)+1</f>
        <v>FM9</v>
      </c>
      <c r="W5439" t="str">
        <f>"Q"&amp;ROUNDUP(MONTH(Sheet1[[#This Row],[Date]])/3,0)</f>
        <v>Q4</v>
      </c>
      <c r="X5439" t="str">
        <f>"Q"&amp;INT(MOD(MONTH(Sheet1[[#This Row],[Date]])-4,12/3)+1)</f>
        <v>Q1</v>
      </c>
      <c r="Y5439" t="str" cm="1">
        <f t="array" ref="Y5439">_xlfn.IFS(ROUND(L5439,0)&lt;=1,"Need to improve 0-1",ROUND(L5439,0)&lt;=2,"Okay 1-2",ROUND(L5439,0)&lt;=3,"Good 2-3",ROUND(L5439,0)&lt;=4,"Great 3-4",ROUND(L5439,0)&lt;=5,"Excellent 4-5")</f>
        <v>Need to improve 0-1</v>
      </c>
      <c r="Z5439" t="str">
        <f t="shared" si="84"/>
        <v>0-1000</v>
      </c>
    </row>
    <row r="5440" spans="1:26" x14ac:dyDescent="0.3">
      <c r="A5440">
        <v>301925</v>
      </c>
      <c r="B5440" t="s">
        <v>7756</v>
      </c>
      <c r="C5440">
        <v>1</v>
      </c>
      <c r="D5440" t="s">
        <v>14</v>
      </c>
      <c r="E5440" t="s">
        <v>15</v>
      </c>
      <c r="F5440" t="s">
        <v>16</v>
      </c>
      <c r="G5440" t="s">
        <v>16</v>
      </c>
      <c r="H5440" t="s">
        <v>16</v>
      </c>
      <c r="I5440">
        <v>1</v>
      </c>
      <c r="J5440">
        <v>1</v>
      </c>
      <c r="K5440">
        <v>100</v>
      </c>
      <c r="L5440">
        <v>1</v>
      </c>
      <c r="M5440" t="s">
        <v>4454</v>
      </c>
      <c r="N5440" t="str">
        <f>SUBSTITUTE(Sheet1[[#This Row],[Datekey_Opening]],"_","-")</f>
        <v>2012-12-12</v>
      </c>
      <c r="O5440">
        <f>YEAR(Sheet1[[#This Row],[Date]])</f>
        <v>2012</v>
      </c>
      <c r="P5440" t="str">
        <f>LOOKUP(Sheet1[[#This Row],[CountryCode]],$AI$4:$AI$18,$AJ$4:$AJ$18)</f>
        <v>India</v>
      </c>
      <c r="Q5440">
        <f>MONTH(Sheet1[[#This Row],[Date]])</f>
        <v>12</v>
      </c>
      <c r="R5440" t="str">
        <f>TEXT(Sheet1[[#This Row],[Date]],"MMMM")</f>
        <v>December</v>
      </c>
      <c r="S5440" t="str">
        <f>TEXT(Sheet1[[#This Row],[Date]],"YYYY-MMM")</f>
        <v>2012-Dec</v>
      </c>
      <c r="T5440">
        <f>WEEKDAY(Sheet1[[#This Row],[Date]])</f>
        <v>4</v>
      </c>
      <c r="U5440" t="str">
        <f>TEXT(Sheet1[[#This Row],[Date]],"DDDD")</f>
        <v>Wednesday</v>
      </c>
      <c r="V5440" t="str">
        <f>"FM"&amp;MOD(MONTH(Sheet1[[#This Row],[Date]])-4,12)+1</f>
        <v>FM9</v>
      </c>
      <c r="W5440" t="str">
        <f>"Q"&amp;ROUNDUP(MONTH(Sheet1[[#This Row],[Date]])/3,0)</f>
        <v>Q4</v>
      </c>
      <c r="X5440" t="str">
        <f>"Q"&amp;INT(MOD(MONTH(Sheet1[[#This Row],[Date]])-4,12/3)+1)</f>
        <v>Q1</v>
      </c>
      <c r="Y5440" t="str" cm="1">
        <f t="array" ref="Y5440">_xlfn.IFS(ROUND(L5440,0)&lt;=1,"Need to improve 0-1",ROUND(L5440,0)&lt;=2,"Okay 1-2",ROUND(L5440,0)&lt;=3,"Good 2-3",ROUND(L5440,0)&lt;=4,"Great 3-4",ROUND(L5440,0)&lt;=5,"Excellent 4-5")</f>
        <v>Need to improve 0-1</v>
      </c>
      <c r="Z5440" t="str">
        <f t="shared" si="84"/>
        <v>0-1000</v>
      </c>
    </row>
    <row r="5441" spans="1:26" x14ac:dyDescent="0.3">
      <c r="A5441">
        <v>9210</v>
      </c>
      <c r="B5441" t="s">
        <v>7757</v>
      </c>
      <c r="C5441">
        <v>1</v>
      </c>
      <c r="D5441" t="s">
        <v>14</v>
      </c>
      <c r="E5441" t="s">
        <v>15</v>
      </c>
      <c r="F5441" t="s">
        <v>16</v>
      </c>
      <c r="G5441" t="s">
        <v>16</v>
      </c>
      <c r="H5441" t="s">
        <v>16</v>
      </c>
      <c r="I5441">
        <v>1</v>
      </c>
      <c r="J5441">
        <v>1</v>
      </c>
      <c r="K5441">
        <v>200</v>
      </c>
      <c r="L5441">
        <v>1</v>
      </c>
      <c r="M5441" t="s">
        <v>7758</v>
      </c>
      <c r="N5441" t="str">
        <f>SUBSTITUTE(Sheet1[[#This Row],[Datekey_Opening]],"_","-")</f>
        <v>2017-12-23</v>
      </c>
      <c r="O5441">
        <f>YEAR(Sheet1[[#This Row],[Date]])</f>
        <v>2017</v>
      </c>
      <c r="P5441" t="str">
        <f>LOOKUP(Sheet1[[#This Row],[CountryCode]],$AI$4:$AI$18,$AJ$4:$AJ$18)</f>
        <v>India</v>
      </c>
      <c r="Q5441">
        <f>MONTH(Sheet1[[#This Row],[Date]])</f>
        <v>12</v>
      </c>
      <c r="R5441" t="str">
        <f>TEXT(Sheet1[[#This Row],[Date]],"MMMM")</f>
        <v>December</v>
      </c>
      <c r="S5441" t="str">
        <f>TEXT(Sheet1[[#This Row],[Date]],"YYYY-MMM")</f>
        <v>2017-Dec</v>
      </c>
      <c r="T5441">
        <f>WEEKDAY(Sheet1[[#This Row],[Date]])</f>
        <v>7</v>
      </c>
      <c r="U5441" t="str">
        <f>TEXT(Sheet1[[#This Row],[Date]],"DDDD")</f>
        <v>Saturday</v>
      </c>
      <c r="V5441" t="str">
        <f>"FM"&amp;MOD(MONTH(Sheet1[[#This Row],[Date]])-4,12)+1</f>
        <v>FM9</v>
      </c>
      <c r="W5441" t="str">
        <f>"Q"&amp;ROUNDUP(MONTH(Sheet1[[#This Row],[Date]])/3,0)</f>
        <v>Q4</v>
      </c>
      <c r="X5441" t="str">
        <f>"Q"&amp;INT(MOD(MONTH(Sheet1[[#This Row],[Date]])-4,12/3)+1)</f>
        <v>Q1</v>
      </c>
      <c r="Y5441" t="str" cm="1">
        <f t="array" ref="Y5441">_xlfn.IFS(ROUND(L5441,0)&lt;=1,"Need to improve 0-1",ROUND(L5441,0)&lt;=2,"Okay 1-2",ROUND(L5441,0)&lt;=3,"Good 2-3",ROUND(L5441,0)&lt;=4,"Great 3-4",ROUND(L5441,0)&lt;=5,"Excellent 4-5")</f>
        <v>Need to improve 0-1</v>
      </c>
      <c r="Z5441" t="str">
        <f t="shared" si="84"/>
        <v>0-1000</v>
      </c>
    </row>
    <row r="5442" spans="1:26" x14ac:dyDescent="0.3">
      <c r="A5442">
        <v>18474567</v>
      </c>
      <c r="B5442" t="s">
        <v>7759</v>
      </c>
      <c r="C5442">
        <v>1</v>
      </c>
      <c r="D5442" t="s">
        <v>14</v>
      </c>
      <c r="E5442" t="s">
        <v>15</v>
      </c>
      <c r="F5442" t="s">
        <v>16</v>
      </c>
      <c r="G5442" t="s">
        <v>16</v>
      </c>
      <c r="H5442" t="s">
        <v>16</v>
      </c>
      <c r="I5442">
        <v>1</v>
      </c>
      <c r="J5442">
        <v>2</v>
      </c>
      <c r="K5442">
        <v>350</v>
      </c>
      <c r="L5442">
        <v>1</v>
      </c>
      <c r="M5442" t="s">
        <v>5401</v>
      </c>
      <c r="N5442" t="str">
        <f>SUBSTITUTE(Sheet1[[#This Row],[Datekey_Opening]],"_","-")</f>
        <v>2014-12-13</v>
      </c>
      <c r="O5442">
        <f>YEAR(Sheet1[[#This Row],[Date]])</f>
        <v>2014</v>
      </c>
      <c r="P5442" t="str">
        <f>LOOKUP(Sheet1[[#This Row],[CountryCode]],$AI$4:$AI$18,$AJ$4:$AJ$18)</f>
        <v>India</v>
      </c>
      <c r="Q5442">
        <f>MONTH(Sheet1[[#This Row],[Date]])</f>
        <v>12</v>
      </c>
      <c r="R5442" t="str">
        <f>TEXT(Sheet1[[#This Row],[Date]],"MMMM")</f>
        <v>December</v>
      </c>
      <c r="S5442" t="str">
        <f>TEXT(Sheet1[[#This Row],[Date]],"YYYY-MMM")</f>
        <v>2014-Dec</v>
      </c>
      <c r="T5442">
        <f>WEEKDAY(Sheet1[[#This Row],[Date]])</f>
        <v>7</v>
      </c>
      <c r="U5442" t="str">
        <f>TEXT(Sheet1[[#This Row],[Date]],"DDDD")</f>
        <v>Saturday</v>
      </c>
      <c r="V5442" t="str">
        <f>"FM"&amp;MOD(MONTH(Sheet1[[#This Row],[Date]])-4,12)+1</f>
        <v>FM9</v>
      </c>
      <c r="W5442" t="str">
        <f>"Q"&amp;ROUNDUP(MONTH(Sheet1[[#This Row],[Date]])/3,0)</f>
        <v>Q4</v>
      </c>
      <c r="X5442" t="str">
        <f>"Q"&amp;INT(MOD(MONTH(Sheet1[[#This Row],[Date]])-4,12/3)+1)</f>
        <v>Q1</v>
      </c>
      <c r="Y5442" t="str" cm="1">
        <f t="array" ref="Y5442">_xlfn.IFS(ROUND(L5442,0)&lt;=1,"Need to improve 0-1",ROUND(L5442,0)&lt;=2,"Okay 1-2",ROUND(L5442,0)&lt;=3,"Good 2-3",ROUND(L5442,0)&lt;=4,"Great 3-4",ROUND(L5442,0)&lt;=5,"Excellent 4-5")</f>
        <v>Need to improve 0-1</v>
      </c>
      <c r="Z5442" t="str">
        <f t="shared" ref="Z5442:Z5505" si="85">IF(AND(K5442&gt;=0,K5442&lt;1000),"0-1000",IF(AND(K5442&gt;=1000,K5442&lt;2000),"1000-2000",IF(AND(K5442&gt;=2000,K5442&lt;3000),"2000-3000",IF(AND(K5442&gt;=3000,K5442&lt;4000),"3000-4000",IF(AND(K5442&gt;=4000,K5442&lt;5000),"4000-5000",IF(AND(K5442&gt;=5000,K5442&lt;6000),"5000-6000",IF(AND(K5442&gt;=6000,K5442&lt;7000),"6000-7000",IF(AND(K5442&gt;=7000,K5442&lt;200000),"7000-200000","Above 200000"))))))))</f>
        <v>0-1000</v>
      </c>
    </row>
    <row r="5443" spans="1:26" x14ac:dyDescent="0.3">
      <c r="A5443">
        <v>311199</v>
      </c>
      <c r="B5443" t="s">
        <v>7760</v>
      </c>
      <c r="C5443">
        <v>1</v>
      </c>
      <c r="D5443" t="s">
        <v>14</v>
      </c>
      <c r="E5443" t="s">
        <v>15</v>
      </c>
      <c r="F5443" t="s">
        <v>16</v>
      </c>
      <c r="G5443" t="s">
        <v>16</v>
      </c>
      <c r="H5443" t="s">
        <v>16</v>
      </c>
      <c r="I5443">
        <v>1</v>
      </c>
      <c r="J5443">
        <v>3</v>
      </c>
      <c r="K5443">
        <v>300</v>
      </c>
      <c r="L5443">
        <v>1</v>
      </c>
      <c r="M5443" t="s">
        <v>2949</v>
      </c>
      <c r="N5443" t="str">
        <f>SUBSTITUTE(Sheet1[[#This Row],[Datekey_Opening]],"_","-")</f>
        <v>2015-12-11</v>
      </c>
      <c r="O5443">
        <f>YEAR(Sheet1[[#This Row],[Date]])</f>
        <v>2015</v>
      </c>
      <c r="P5443" t="str">
        <f>LOOKUP(Sheet1[[#This Row],[CountryCode]],$AI$4:$AI$18,$AJ$4:$AJ$18)</f>
        <v>India</v>
      </c>
      <c r="Q5443">
        <f>MONTH(Sheet1[[#This Row],[Date]])</f>
        <v>12</v>
      </c>
      <c r="R5443" t="str">
        <f>TEXT(Sheet1[[#This Row],[Date]],"MMMM")</f>
        <v>December</v>
      </c>
      <c r="S5443" t="str">
        <f>TEXT(Sheet1[[#This Row],[Date]],"YYYY-MMM")</f>
        <v>2015-Dec</v>
      </c>
      <c r="T5443">
        <f>WEEKDAY(Sheet1[[#This Row],[Date]])</f>
        <v>6</v>
      </c>
      <c r="U5443" t="str">
        <f>TEXT(Sheet1[[#This Row],[Date]],"DDDD")</f>
        <v>Friday</v>
      </c>
      <c r="V5443" t="str">
        <f>"FM"&amp;MOD(MONTH(Sheet1[[#This Row],[Date]])-4,12)+1</f>
        <v>FM9</v>
      </c>
      <c r="W5443" t="str">
        <f>"Q"&amp;ROUNDUP(MONTH(Sheet1[[#This Row],[Date]])/3,0)</f>
        <v>Q4</v>
      </c>
      <c r="X5443" t="str">
        <f>"Q"&amp;INT(MOD(MONTH(Sheet1[[#This Row],[Date]])-4,12/3)+1)</f>
        <v>Q1</v>
      </c>
      <c r="Y5443" t="str" cm="1">
        <f t="array" ref="Y5443">_xlfn.IFS(ROUND(L5443,0)&lt;=1,"Need to improve 0-1",ROUND(L5443,0)&lt;=2,"Okay 1-2",ROUND(L5443,0)&lt;=3,"Good 2-3",ROUND(L5443,0)&lt;=4,"Great 3-4",ROUND(L5443,0)&lt;=5,"Excellent 4-5")</f>
        <v>Need to improve 0-1</v>
      </c>
      <c r="Z5443" t="str">
        <f t="shared" si="85"/>
        <v>0-1000</v>
      </c>
    </row>
    <row r="5444" spans="1:26" x14ac:dyDescent="0.3">
      <c r="A5444">
        <v>18336477</v>
      </c>
      <c r="B5444" t="s">
        <v>747</v>
      </c>
      <c r="C5444">
        <v>1</v>
      </c>
      <c r="D5444" t="s">
        <v>14</v>
      </c>
      <c r="E5444" t="s">
        <v>15</v>
      </c>
      <c r="F5444" t="s">
        <v>16</v>
      </c>
      <c r="G5444" t="s">
        <v>16</v>
      </c>
      <c r="H5444" t="s">
        <v>16</v>
      </c>
      <c r="I5444">
        <v>1</v>
      </c>
      <c r="J5444">
        <v>3</v>
      </c>
      <c r="K5444">
        <v>450</v>
      </c>
      <c r="L5444">
        <v>1</v>
      </c>
      <c r="M5444" t="s">
        <v>880</v>
      </c>
      <c r="N5444" t="str">
        <f>SUBSTITUTE(Sheet1[[#This Row],[Datekey_Opening]],"_","-")</f>
        <v>2013-12-17</v>
      </c>
      <c r="O5444">
        <f>YEAR(Sheet1[[#This Row],[Date]])</f>
        <v>2013</v>
      </c>
      <c r="P5444" t="str">
        <f>LOOKUP(Sheet1[[#This Row],[CountryCode]],$AI$4:$AI$18,$AJ$4:$AJ$18)</f>
        <v>India</v>
      </c>
      <c r="Q5444">
        <f>MONTH(Sheet1[[#This Row],[Date]])</f>
        <v>12</v>
      </c>
      <c r="R5444" t="str">
        <f>TEXT(Sheet1[[#This Row],[Date]],"MMMM")</f>
        <v>December</v>
      </c>
      <c r="S5444" t="str">
        <f>TEXT(Sheet1[[#This Row],[Date]],"YYYY-MMM")</f>
        <v>2013-Dec</v>
      </c>
      <c r="T5444">
        <f>WEEKDAY(Sheet1[[#This Row],[Date]])</f>
        <v>3</v>
      </c>
      <c r="U5444" t="str">
        <f>TEXT(Sheet1[[#This Row],[Date]],"DDDD")</f>
        <v>Tuesday</v>
      </c>
      <c r="V5444" t="str">
        <f>"FM"&amp;MOD(MONTH(Sheet1[[#This Row],[Date]])-4,12)+1</f>
        <v>FM9</v>
      </c>
      <c r="W5444" t="str">
        <f>"Q"&amp;ROUNDUP(MONTH(Sheet1[[#This Row],[Date]])/3,0)</f>
        <v>Q4</v>
      </c>
      <c r="X5444" t="str">
        <f>"Q"&amp;INT(MOD(MONTH(Sheet1[[#This Row],[Date]])-4,12/3)+1)</f>
        <v>Q1</v>
      </c>
      <c r="Y5444" t="str" cm="1">
        <f t="array" ref="Y5444">_xlfn.IFS(ROUND(L5444,0)&lt;=1,"Need to improve 0-1",ROUND(L5444,0)&lt;=2,"Okay 1-2",ROUND(L5444,0)&lt;=3,"Good 2-3",ROUND(L5444,0)&lt;=4,"Great 3-4",ROUND(L5444,0)&lt;=5,"Excellent 4-5")</f>
        <v>Need to improve 0-1</v>
      </c>
      <c r="Z5444" t="str">
        <f t="shared" si="85"/>
        <v>0-1000</v>
      </c>
    </row>
    <row r="5445" spans="1:26" x14ac:dyDescent="0.3">
      <c r="A5445">
        <v>18037792</v>
      </c>
      <c r="B5445" t="s">
        <v>7761</v>
      </c>
      <c r="C5445">
        <v>1</v>
      </c>
      <c r="D5445" t="s">
        <v>14</v>
      </c>
      <c r="E5445" t="s">
        <v>15</v>
      </c>
      <c r="F5445" t="s">
        <v>16</v>
      </c>
      <c r="G5445" t="s">
        <v>16</v>
      </c>
      <c r="H5445" t="s">
        <v>16</v>
      </c>
      <c r="I5445">
        <v>1</v>
      </c>
      <c r="J5445">
        <v>1</v>
      </c>
      <c r="K5445">
        <v>350</v>
      </c>
      <c r="L5445">
        <v>1</v>
      </c>
      <c r="M5445" t="s">
        <v>1139</v>
      </c>
      <c r="N5445" t="str">
        <f>SUBSTITUTE(Sheet1[[#This Row],[Datekey_Opening]],"_","-")</f>
        <v>2011-12-16</v>
      </c>
      <c r="O5445">
        <f>YEAR(Sheet1[[#This Row],[Date]])</f>
        <v>2011</v>
      </c>
      <c r="P5445" t="str">
        <f>LOOKUP(Sheet1[[#This Row],[CountryCode]],$AI$4:$AI$18,$AJ$4:$AJ$18)</f>
        <v>India</v>
      </c>
      <c r="Q5445">
        <f>MONTH(Sheet1[[#This Row],[Date]])</f>
        <v>12</v>
      </c>
      <c r="R5445" t="str">
        <f>TEXT(Sheet1[[#This Row],[Date]],"MMMM")</f>
        <v>December</v>
      </c>
      <c r="S5445" t="str">
        <f>TEXT(Sheet1[[#This Row],[Date]],"YYYY-MMM")</f>
        <v>2011-Dec</v>
      </c>
      <c r="T5445">
        <f>WEEKDAY(Sheet1[[#This Row],[Date]])</f>
        <v>6</v>
      </c>
      <c r="U5445" t="str">
        <f>TEXT(Sheet1[[#This Row],[Date]],"DDDD")</f>
        <v>Friday</v>
      </c>
      <c r="V5445" t="str">
        <f>"FM"&amp;MOD(MONTH(Sheet1[[#This Row],[Date]])-4,12)+1</f>
        <v>FM9</v>
      </c>
      <c r="W5445" t="str">
        <f>"Q"&amp;ROUNDUP(MONTH(Sheet1[[#This Row],[Date]])/3,0)</f>
        <v>Q4</v>
      </c>
      <c r="X5445" t="str">
        <f>"Q"&amp;INT(MOD(MONTH(Sheet1[[#This Row],[Date]])-4,12/3)+1)</f>
        <v>Q1</v>
      </c>
      <c r="Y5445" t="str" cm="1">
        <f t="array" ref="Y5445">_xlfn.IFS(ROUND(L5445,0)&lt;=1,"Need to improve 0-1",ROUND(L5445,0)&lt;=2,"Okay 1-2",ROUND(L5445,0)&lt;=3,"Good 2-3",ROUND(L5445,0)&lt;=4,"Great 3-4",ROUND(L5445,0)&lt;=5,"Excellent 4-5")</f>
        <v>Need to improve 0-1</v>
      </c>
      <c r="Z5445" t="str">
        <f t="shared" si="85"/>
        <v>0-1000</v>
      </c>
    </row>
    <row r="5446" spans="1:26" x14ac:dyDescent="0.3">
      <c r="A5446">
        <v>18424632</v>
      </c>
      <c r="B5446" t="s">
        <v>7762</v>
      </c>
      <c r="C5446">
        <v>1</v>
      </c>
      <c r="D5446" t="s">
        <v>14</v>
      </c>
      <c r="E5446" t="s">
        <v>15</v>
      </c>
      <c r="F5446" t="s">
        <v>16</v>
      </c>
      <c r="G5446" t="s">
        <v>16</v>
      </c>
      <c r="H5446" t="s">
        <v>16</v>
      </c>
      <c r="I5446">
        <v>1</v>
      </c>
      <c r="J5446">
        <v>1</v>
      </c>
      <c r="K5446">
        <v>200</v>
      </c>
      <c r="L5446">
        <v>1</v>
      </c>
      <c r="M5446" t="s">
        <v>6769</v>
      </c>
      <c r="N5446" t="str">
        <f>SUBSTITUTE(Sheet1[[#This Row],[Datekey_Opening]],"_","-")</f>
        <v>2010-11-4</v>
      </c>
      <c r="O5446">
        <f>YEAR(Sheet1[[#This Row],[Date]])</f>
        <v>2010</v>
      </c>
      <c r="P5446" t="str">
        <f>LOOKUP(Sheet1[[#This Row],[CountryCode]],$AI$4:$AI$18,$AJ$4:$AJ$18)</f>
        <v>India</v>
      </c>
      <c r="Q5446">
        <f>MONTH(Sheet1[[#This Row],[Date]])</f>
        <v>11</v>
      </c>
      <c r="R5446" t="str">
        <f>TEXT(Sheet1[[#This Row],[Date]],"MMMM")</f>
        <v>November</v>
      </c>
      <c r="S5446" t="str">
        <f>TEXT(Sheet1[[#This Row],[Date]],"YYYY-MMM")</f>
        <v>2010-Nov</v>
      </c>
      <c r="T5446">
        <f>WEEKDAY(Sheet1[[#This Row],[Date]])</f>
        <v>5</v>
      </c>
      <c r="U5446" t="str">
        <f>TEXT(Sheet1[[#This Row],[Date]],"DDDD")</f>
        <v>Thursday</v>
      </c>
      <c r="V5446" t="str">
        <f>"FM"&amp;MOD(MONTH(Sheet1[[#This Row],[Date]])-4,12)+1</f>
        <v>FM8</v>
      </c>
      <c r="W5446" t="str">
        <f>"Q"&amp;ROUNDUP(MONTH(Sheet1[[#This Row],[Date]])/3,0)</f>
        <v>Q4</v>
      </c>
      <c r="X5446" t="str">
        <f>"Q"&amp;INT(MOD(MONTH(Sheet1[[#This Row],[Date]])-4,12/3)+1)</f>
        <v>Q4</v>
      </c>
      <c r="Y5446" t="str" cm="1">
        <f t="array" ref="Y5446">_xlfn.IFS(ROUND(L5446,0)&lt;=1,"Need to improve 0-1",ROUND(L5446,0)&lt;=2,"Okay 1-2",ROUND(L5446,0)&lt;=3,"Good 2-3",ROUND(L5446,0)&lt;=4,"Great 3-4",ROUND(L5446,0)&lt;=5,"Excellent 4-5")</f>
        <v>Need to improve 0-1</v>
      </c>
      <c r="Z5446" t="str">
        <f t="shared" si="85"/>
        <v>0-1000</v>
      </c>
    </row>
    <row r="5447" spans="1:26" x14ac:dyDescent="0.3">
      <c r="A5447">
        <v>9884</v>
      </c>
      <c r="B5447" t="s">
        <v>7763</v>
      </c>
      <c r="C5447">
        <v>1</v>
      </c>
      <c r="D5447" t="s">
        <v>14</v>
      </c>
      <c r="E5447" t="s">
        <v>15</v>
      </c>
      <c r="F5447" t="s">
        <v>16</v>
      </c>
      <c r="G5447" t="s">
        <v>16</v>
      </c>
      <c r="H5447" t="s">
        <v>16</v>
      </c>
      <c r="I5447">
        <v>1</v>
      </c>
      <c r="J5447">
        <v>2</v>
      </c>
      <c r="K5447">
        <v>150</v>
      </c>
      <c r="L5447">
        <v>1</v>
      </c>
      <c r="M5447" t="s">
        <v>6764</v>
      </c>
      <c r="N5447" t="str">
        <f>SUBSTITUTE(Sheet1[[#This Row],[Datekey_Opening]],"_","-")</f>
        <v>2011-11-17</v>
      </c>
      <c r="O5447">
        <f>YEAR(Sheet1[[#This Row],[Date]])</f>
        <v>2011</v>
      </c>
      <c r="P5447" t="str">
        <f>LOOKUP(Sheet1[[#This Row],[CountryCode]],$AI$4:$AI$18,$AJ$4:$AJ$18)</f>
        <v>India</v>
      </c>
      <c r="Q5447">
        <f>MONTH(Sheet1[[#This Row],[Date]])</f>
        <v>11</v>
      </c>
      <c r="R5447" t="str">
        <f>TEXT(Sheet1[[#This Row],[Date]],"MMMM")</f>
        <v>November</v>
      </c>
      <c r="S5447" t="str">
        <f>TEXT(Sheet1[[#This Row],[Date]],"YYYY-MMM")</f>
        <v>2011-Nov</v>
      </c>
      <c r="T5447">
        <f>WEEKDAY(Sheet1[[#This Row],[Date]])</f>
        <v>5</v>
      </c>
      <c r="U5447" t="str">
        <f>TEXT(Sheet1[[#This Row],[Date]],"DDDD")</f>
        <v>Thursday</v>
      </c>
      <c r="V5447" t="str">
        <f>"FM"&amp;MOD(MONTH(Sheet1[[#This Row],[Date]])-4,12)+1</f>
        <v>FM8</v>
      </c>
      <c r="W5447" t="str">
        <f>"Q"&amp;ROUNDUP(MONTH(Sheet1[[#This Row],[Date]])/3,0)</f>
        <v>Q4</v>
      </c>
      <c r="X5447" t="str">
        <f>"Q"&amp;INT(MOD(MONTH(Sheet1[[#This Row],[Date]])-4,12/3)+1)</f>
        <v>Q4</v>
      </c>
      <c r="Y5447" t="str" cm="1">
        <f t="array" ref="Y5447">_xlfn.IFS(ROUND(L5447,0)&lt;=1,"Need to improve 0-1",ROUND(L5447,0)&lt;=2,"Okay 1-2",ROUND(L5447,0)&lt;=3,"Good 2-3",ROUND(L5447,0)&lt;=4,"Great 3-4",ROUND(L5447,0)&lt;=5,"Excellent 4-5")</f>
        <v>Need to improve 0-1</v>
      </c>
      <c r="Z5447" t="str">
        <f t="shared" si="85"/>
        <v>0-1000</v>
      </c>
    </row>
    <row r="5448" spans="1:26" x14ac:dyDescent="0.3">
      <c r="A5448">
        <v>3479</v>
      </c>
      <c r="B5448" t="s">
        <v>7764</v>
      </c>
      <c r="C5448">
        <v>1</v>
      </c>
      <c r="D5448" t="s">
        <v>14</v>
      </c>
      <c r="E5448" t="s">
        <v>15</v>
      </c>
      <c r="F5448" t="s">
        <v>16</v>
      </c>
      <c r="G5448" t="s">
        <v>21</v>
      </c>
      <c r="H5448" t="s">
        <v>16</v>
      </c>
      <c r="I5448">
        <v>1</v>
      </c>
      <c r="J5448">
        <v>3</v>
      </c>
      <c r="K5448">
        <v>200</v>
      </c>
      <c r="L5448">
        <v>1</v>
      </c>
      <c r="M5448" t="s">
        <v>5913</v>
      </c>
      <c r="N5448" t="str">
        <f>SUBSTITUTE(Sheet1[[#This Row],[Datekey_Opening]],"_","-")</f>
        <v>2018-11-19</v>
      </c>
      <c r="O5448">
        <f>YEAR(Sheet1[[#This Row],[Date]])</f>
        <v>2018</v>
      </c>
      <c r="P5448" t="str">
        <f>LOOKUP(Sheet1[[#This Row],[CountryCode]],$AI$4:$AI$18,$AJ$4:$AJ$18)</f>
        <v>India</v>
      </c>
      <c r="Q5448">
        <f>MONTH(Sheet1[[#This Row],[Date]])</f>
        <v>11</v>
      </c>
      <c r="R5448" t="str">
        <f>TEXT(Sheet1[[#This Row],[Date]],"MMMM")</f>
        <v>November</v>
      </c>
      <c r="S5448" t="str">
        <f>TEXT(Sheet1[[#This Row],[Date]],"YYYY-MMM")</f>
        <v>2018-Nov</v>
      </c>
      <c r="T5448">
        <f>WEEKDAY(Sheet1[[#This Row],[Date]])</f>
        <v>2</v>
      </c>
      <c r="U5448" t="str">
        <f>TEXT(Sheet1[[#This Row],[Date]],"DDDD")</f>
        <v>Monday</v>
      </c>
      <c r="V5448" t="str">
        <f>"FM"&amp;MOD(MONTH(Sheet1[[#This Row],[Date]])-4,12)+1</f>
        <v>FM8</v>
      </c>
      <c r="W5448" t="str">
        <f>"Q"&amp;ROUNDUP(MONTH(Sheet1[[#This Row],[Date]])/3,0)</f>
        <v>Q4</v>
      </c>
      <c r="X5448" t="str">
        <f>"Q"&amp;INT(MOD(MONTH(Sheet1[[#This Row],[Date]])-4,12/3)+1)</f>
        <v>Q4</v>
      </c>
      <c r="Y5448" t="str" cm="1">
        <f t="array" ref="Y5448">_xlfn.IFS(ROUND(L5448,0)&lt;=1,"Need to improve 0-1",ROUND(L5448,0)&lt;=2,"Okay 1-2",ROUND(L5448,0)&lt;=3,"Good 2-3",ROUND(L5448,0)&lt;=4,"Great 3-4",ROUND(L5448,0)&lt;=5,"Excellent 4-5")</f>
        <v>Need to improve 0-1</v>
      </c>
      <c r="Z5448" t="str">
        <f t="shared" si="85"/>
        <v>0-1000</v>
      </c>
    </row>
    <row r="5449" spans="1:26" x14ac:dyDescent="0.3">
      <c r="A5449">
        <v>18454568</v>
      </c>
      <c r="B5449" t="s">
        <v>7765</v>
      </c>
      <c r="C5449">
        <v>1</v>
      </c>
      <c r="D5449" t="s">
        <v>14</v>
      </c>
      <c r="E5449" t="s">
        <v>15</v>
      </c>
      <c r="F5449" t="s">
        <v>16</v>
      </c>
      <c r="G5449" t="s">
        <v>16</v>
      </c>
      <c r="H5449" t="s">
        <v>16</v>
      </c>
      <c r="I5449">
        <v>1</v>
      </c>
      <c r="J5449">
        <v>1</v>
      </c>
      <c r="K5449">
        <v>300</v>
      </c>
      <c r="L5449">
        <v>1</v>
      </c>
      <c r="M5449" t="s">
        <v>5903</v>
      </c>
      <c r="N5449" t="str">
        <f>SUBSTITUTE(Sheet1[[#This Row],[Datekey_Opening]],"_","-")</f>
        <v>2018-11-12</v>
      </c>
      <c r="O5449">
        <f>YEAR(Sheet1[[#This Row],[Date]])</f>
        <v>2018</v>
      </c>
      <c r="P5449" t="str">
        <f>LOOKUP(Sheet1[[#This Row],[CountryCode]],$AI$4:$AI$18,$AJ$4:$AJ$18)</f>
        <v>India</v>
      </c>
      <c r="Q5449">
        <f>MONTH(Sheet1[[#This Row],[Date]])</f>
        <v>11</v>
      </c>
      <c r="R5449" t="str">
        <f>TEXT(Sheet1[[#This Row],[Date]],"MMMM")</f>
        <v>November</v>
      </c>
      <c r="S5449" t="str">
        <f>TEXT(Sheet1[[#This Row],[Date]],"YYYY-MMM")</f>
        <v>2018-Nov</v>
      </c>
      <c r="T5449">
        <f>WEEKDAY(Sheet1[[#This Row],[Date]])</f>
        <v>2</v>
      </c>
      <c r="U5449" t="str">
        <f>TEXT(Sheet1[[#This Row],[Date]],"DDDD")</f>
        <v>Monday</v>
      </c>
      <c r="V5449" t="str">
        <f>"FM"&amp;MOD(MONTH(Sheet1[[#This Row],[Date]])-4,12)+1</f>
        <v>FM8</v>
      </c>
      <c r="W5449" t="str">
        <f>"Q"&amp;ROUNDUP(MONTH(Sheet1[[#This Row],[Date]])/3,0)</f>
        <v>Q4</v>
      </c>
      <c r="X5449" t="str">
        <f>"Q"&amp;INT(MOD(MONTH(Sheet1[[#This Row],[Date]])-4,12/3)+1)</f>
        <v>Q4</v>
      </c>
      <c r="Y5449" t="str" cm="1">
        <f t="array" ref="Y5449">_xlfn.IFS(ROUND(L5449,0)&lt;=1,"Need to improve 0-1",ROUND(L5449,0)&lt;=2,"Okay 1-2",ROUND(L5449,0)&lt;=3,"Good 2-3",ROUND(L5449,0)&lt;=4,"Great 3-4",ROUND(L5449,0)&lt;=5,"Excellent 4-5")</f>
        <v>Need to improve 0-1</v>
      </c>
      <c r="Z5449" t="str">
        <f t="shared" si="85"/>
        <v>0-1000</v>
      </c>
    </row>
    <row r="5450" spans="1:26" x14ac:dyDescent="0.3">
      <c r="A5450">
        <v>18455511</v>
      </c>
      <c r="B5450" t="s">
        <v>7766</v>
      </c>
      <c r="C5450">
        <v>1</v>
      </c>
      <c r="D5450" t="s">
        <v>14</v>
      </c>
      <c r="E5450" t="s">
        <v>15</v>
      </c>
      <c r="F5450" t="s">
        <v>16</v>
      </c>
      <c r="G5450" t="s">
        <v>16</v>
      </c>
      <c r="H5450" t="s">
        <v>16</v>
      </c>
      <c r="I5450">
        <v>2</v>
      </c>
      <c r="J5450">
        <v>1</v>
      </c>
      <c r="K5450">
        <v>500</v>
      </c>
      <c r="L5450">
        <v>1</v>
      </c>
      <c r="M5450" t="s">
        <v>5449</v>
      </c>
      <c r="N5450" t="str">
        <f>SUBSTITUTE(Sheet1[[#This Row],[Datekey_Opening]],"_","-")</f>
        <v>2018-11-9</v>
      </c>
      <c r="O5450">
        <f>YEAR(Sheet1[[#This Row],[Date]])</f>
        <v>2018</v>
      </c>
      <c r="P5450" t="str">
        <f>LOOKUP(Sheet1[[#This Row],[CountryCode]],$AI$4:$AI$18,$AJ$4:$AJ$18)</f>
        <v>India</v>
      </c>
      <c r="Q5450">
        <f>MONTH(Sheet1[[#This Row],[Date]])</f>
        <v>11</v>
      </c>
      <c r="R5450" t="str">
        <f>TEXT(Sheet1[[#This Row],[Date]],"MMMM")</f>
        <v>November</v>
      </c>
      <c r="S5450" t="str">
        <f>TEXT(Sheet1[[#This Row],[Date]],"YYYY-MMM")</f>
        <v>2018-Nov</v>
      </c>
      <c r="T5450">
        <f>WEEKDAY(Sheet1[[#This Row],[Date]])</f>
        <v>6</v>
      </c>
      <c r="U5450" t="str">
        <f>TEXT(Sheet1[[#This Row],[Date]],"DDDD")</f>
        <v>Friday</v>
      </c>
      <c r="V5450" t="str">
        <f>"FM"&amp;MOD(MONTH(Sheet1[[#This Row],[Date]])-4,12)+1</f>
        <v>FM8</v>
      </c>
      <c r="W5450" t="str">
        <f>"Q"&amp;ROUNDUP(MONTH(Sheet1[[#This Row],[Date]])/3,0)</f>
        <v>Q4</v>
      </c>
      <c r="X5450" t="str">
        <f>"Q"&amp;INT(MOD(MONTH(Sheet1[[#This Row],[Date]])-4,12/3)+1)</f>
        <v>Q4</v>
      </c>
      <c r="Y5450" t="str" cm="1">
        <f t="array" ref="Y5450">_xlfn.IFS(ROUND(L5450,0)&lt;=1,"Need to improve 0-1",ROUND(L5450,0)&lt;=2,"Okay 1-2",ROUND(L5450,0)&lt;=3,"Good 2-3",ROUND(L5450,0)&lt;=4,"Great 3-4",ROUND(L5450,0)&lt;=5,"Excellent 4-5")</f>
        <v>Need to improve 0-1</v>
      </c>
      <c r="Z5450" t="str">
        <f t="shared" si="85"/>
        <v>0-1000</v>
      </c>
    </row>
    <row r="5451" spans="1:26" x14ac:dyDescent="0.3">
      <c r="A5451">
        <v>18124352</v>
      </c>
      <c r="B5451" t="s">
        <v>7767</v>
      </c>
      <c r="C5451">
        <v>1</v>
      </c>
      <c r="D5451" t="s">
        <v>14</v>
      </c>
      <c r="E5451" t="s">
        <v>15</v>
      </c>
      <c r="F5451" t="s">
        <v>16</v>
      </c>
      <c r="G5451" t="s">
        <v>16</v>
      </c>
      <c r="H5451" t="s">
        <v>16</v>
      </c>
      <c r="I5451">
        <v>1</v>
      </c>
      <c r="J5451">
        <v>1</v>
      </c>
      <c r="K5451">
        <v>100</v>
      </c>
      <c r="L5451">
        <v>1</v>
      </c>
      <c r="M5451" t="s">
        <v>3712</v>
      </c>
      <c r="N5451" t="str">
        <f>SUBSTITUTE(Sheet1[[#This Row],[Datekey_Opening]],"_","-")</f>
        <v>2011-11-5</v>
      </c>
      <c r="O5451">
        <f>YEAR(Sheet1[[#This Row],[Date]])</f>
        <v>2011</v>
      </c>
      <c r="P5451" t="str">
        <f>LOOKUP(Sheet1[[#This Row],[CountryCode]],$AI$4:$AI$18,$AJ$4:$AJ$18)</f>
        <v>India</v>
      </c>
      <c r="Q5451">
        <f>MONTH(Sheet1[[#This Row],[Date]])</f>
        <v>11</v>
      </c>
      <c r="R5451" t="str">
        <f>TEXT(Sheet1[[#This Row],[Date]],"MMMM")</f>
        <v>November</v>
      </c>
      <c r="S5451" t="str">
        <f>TEXT(Sheet1[[#This Row],[Date]],"YYYY-MMM")</f>
        <v>2011-Nov</v>
      </c>
      <c r="T5451">
        <f>WEEKDAY(Sheet1[[#This Row],[Date]])</f>
        <v>7</v>
      </c>
      <c r="U5451" t="str">
        <f>TEXT(Sheet1[[#This Row],[Date]],"DDDD")</f>
        <v>Saturday</v>
      </c>
      <c r="V5451" t="str">
        <f>"FM"&amp;MOD(MONTH(Sheet1[[#This Row],[Date]])-4,12)+1</f>
        <v>FM8</v>
      </c>
      <c r="W5451" t="str">
        <f>"Q"&amp;ROUNDUP(MONTH(Sheet1[[#This Row],[Date]])/3,0)</f>
        <v>Q4</v>
      </c>
      <c r="X5451" t="str">
        <f>"Q"&amp;INT(MOD(MONTH(Sheet1[[#This Row],[Date]])-4,12/3)+1)</f>
        <v>Q4</v>
      </c>
      <c r="Y5451" t="str" cm="1">
        <f t="array" ref="Y5451">_xlfn.IFS(ROUND(L5451,0)&lt;=1,"Need to improve 0-1",ROUND(L5451,0)&lt;=2,"Okay 1-2",ROUND(L5451,0)&lt;=3,"Good 2-3",ROUND(L5451,0)&lt;=4,"Great 3-4",ROUND(L5451,0)&lt;=5,"Excellent 4-5")</f>
        <v>Need to improve 0-1</v>
      </c>
      <c r="Z5451" t="str">
        <f t="shared" si="85"/>
        <v>0-1000</v>
      </c>
    </row>
    <row r="5452" spans="1:26" x14ac:dyDescent="0.3">
      <c r="A5452">
        <v>18124390</v>
      </c>
      <c r="B5452" t="s">
        <v>7768</v>
      </c>
      <c r="C5452">
        <v>1</v>
      </c>
      <c r="D5452" t="s">
        <v>14</v>
      </c>
      <c r="E5452" t="s">
        <v>15</v>
      </c>
      <c r="F5452" t="s">
        <v>16</v>
      </c>
      <c r="G5452" t="s">
        <v>16</v>
      </c>
      <c r="H5452" t="s">
        <v>16</v>
      </c>
      <c r="I5452">
        <v>1</v>
      </c>
      <c r="J5452">
        <v>3</v>
      </c>
      <c r="K5452">
        <v>250</v>
      </c>
      <c r="L5452">
        <v>1</v>
      </c>
      <c r="M5452" t="s">
        <v>1692</v>
      </c>
      <c r="N5452" t="str">
        <f>SUBSTITUTE(Sheet1[[#This Row],[Datekey_Opening]],"_","-")</f>
        <v>2012-11-15</v>
      </c>
      <c r="O5452">
        <f>YEAR(Sheet1[[#This Row],[Date]])</f>
        <v>2012</v>
      </c>
      <c r="P5452" t="str">
        <f>LOOKUP(Sheet1[[#This Row],[CountryCode]],$AI$4:$AI$18,$AJ$4:$AJ$18)</f>
        <v>India</v>
      </c>
      <c r="Q5452">
        <f>MONTH(Sheet1[[#This Row],[Date]])</f>
        <v>11</v>
      </c>
      <c r="R5452" t="str">
        <f>TEXT(Sheet1[[#This Row],[Date]],"MMMM")</f>
        <v>November</v>
      </c>
      <c r="S5452" t="str">
        <f>TEXT(Sheet1[[#This Row],[Date]],"YYYY-MMM")</f>
        <v>2012-Nov</v>
      </c>
      <c r="T5452">
        <f>WEEKDAY(Sheet1[[#This Row],[Date]])</f>
        <v>5</v>
      </c>
      <c r="U5452" t="str">
        <f>TEXT(Sheet1[[#This Row],[Date]],"DDDD")</f>
        <v>Thursday</v>
      </c>
      <c r="V5452" t="str">
        <f>"FM"&amp;MOD(MONTH(Sheet1[[#This Row],[Date]])-4,12)+1</f>
        <v>FM8</v>
      </c>
      <c r="W5452" t="str">
        <f>"Q"&amp;ROUNDUP(MONTH(Sheet1[[#This Row],[Date]])/3,0)</f>
        <v>Q4</v>
      </c>
      <c r="X5452" t="str">
        <f>"Q"&amp;INT(MOD(MONTH(Sheet1[[#This Row],[Date]])-4,12/3)+1)</f>
        <v>Q4</v>
      </c>
      <c r="Y5452" t="str" cm="1">
        <f t="array" ref="Y5452">_xlfn.IFS(ROUND(L5452,0)&lt;=1,"Need to improve 0-1",ROUND(L5452,0)&lt;=2,"Okay 1-2",ROUND(L5452,0)&lt;=3,"Good 2-3",ROUND(L5452,0)&lt;=4,"Great 3-4",ROUND(L5452,0)&lt;=5,"Excellent 4-5")</f>
        <v>Need to improve 0-1</v>
      </c>
      <c r="Z5452" t="str">
        <f t="shared" si="85"/>
        <v>0-1000</v>
      </c>
    </row>
    <row r="5453" spans="1:26" x14ac:dyDescent="0.3">
      <c r="A5453">
        <v>18427218</v>
      </c>
      <c r="B5453" t="s">
        <v>7769</v>
      </c>
      <c r="C5453">
        <v>1</v>
      </c>
      <c r="D5453" t="s">
        <v>14</v>
      </c>
      <c r="E5453" t="s">
        <v>15</v>
      </c>
      <c r="F5453" t="s">
        <v>16</v>
      </c>
      <c r="G5453" t="s">
        <v>16</v>
      </c>
      <c r="H5453" t="s">
        <v>16</v>
      </c>
      <c r="I5453">
        <v>1</v>
      </c>
      <c r="J5453">
        <v>1</v>
      </c>
      <c r="K5453">
        <v>300</v>
      </c>
      <c r="L5453">
        <v>1</v>
      </c>
      <c r="M5453" t="s">
        <v>7501</v>
      </c>
      <c r="N5453" t="str">
        <f>SUBSTITUTE(Sheet1[[#This Row],[Datekey_Opening]],"_","-")</f>
        <v>2014-11-19</v>
      </c>
      <c r="O5453">
        <f>YEAR(Sheet1[[#This Row],[Date]])</f>
        <v>2014</v>
      </c>
      <c r="P5453" t="str">
        <f>LOOKUP(Sheet1[[#This Row],[CountryCode]],$AI$4:$AI$18,$AJ$4:$AJ$18)</f>
        <v>India</v>
      </c>
      <c r="Q5453">
        <f>MONTH(Sheet1[[#This Row],[Date]])</f>
        <v>11</v>
      </c>
      <c r="R5453" t="str">
        <f>TEXT(Sheet1[[#This Row],[Date]],"MMMM")</f>
        <v>November</v>
      </c>
      <c r="S5453" t="str">
        <f>TEXT(Sheet1[[#This Row],[Date]],"YYYY-MMM")</f>
        <v>2014-Nov</v>
      </c>
      <c r="T5453">
        <f>WEEKDAY(Sheet1[[#This Row],[Date]])</f>
        <v>4</v>
      </c>
      <c r="U5453" t="str">
        <f>TEXT(Sheet1[[#This Row],[Date]],"DDDD")</f>
        <v>Wednesday</v>
      </c>
      <c r="V5453" t="str">
        <f>"FM"&amp;MOD(MONTH(Sheet1[[#This Row],[Date]])-4,12)+1</f>
        <v>FM8</v>
      </c>
      <c r="W5453" t="str">
        <f>"Q"&amp;ROUNDUP(MONTH(Sheet1[[#This Row],[Date]])/3,0)</f>
        <v>Q4</v>
      </c>
      <c r="X5453" t="str">
        <f>"Q"&amp;INT(MOD(MONTH(Sheet1[[#This Row],[Date]])-4,12/3)+1)</f>
        <v>Q4</v>
      </c>
      <c r="Y5453" t="str" cm="1">
        <f t="array" ref="Y5453">_xlfn.IFS(ROUND(L5453,0)&lt;=1,"Need to improve 0-1",ROUND(L5453,0)&lt;=2,"Okay 1-2",ROUND(L5453,0)&lt;=3,"Good 2-3",ROUND(L5453,0)&lt;=4,"Great 3-4",ROUND(L5453,0)&lt;=5,"Excellent 4-5")</f>
        <v>Need to improve 0-1</v>
      </c>
      <c r="Z5453" t="str">
        <f t="shared" si="85"/>
        <v>0-1000</v>
      </c>
    </row>
    <row r="5454" spans="1:26" x14ac:dyDescent="0.3">
      <c r="A5454">
        <v>6216</v>
      </c>
      <c r="B5454" t="s">
        <v>7770</v>
      </c>
      <c r="C5454">
        <v>1</v>
      </c>
      <c r="D5454" t="s">
        <v>14</v>
      </c>
      <c r="E5454" t="s">
        <v>15</v>
      </c>
      <c r="F5454" t="s">
        <v>16</v>
      </c>
      <c r="G5454" t="s">
        <v>16</v>
      </c>
      <c r="H5454" t="s">
        <v>16</v>
      </c>
      <c r="I5454">
        <v>1</v>
      </c>
      <c r="J5454">
        <v>1</v>
      </c>
      <c r="K5454">
        <v>300</v>
      </c>
      <c r="L5454">
        <v>1</v>
      </c>
      <c r="M5454" t="s">
        <v>4700</v>
      </c>
      <c r="N5454" t="str">
        <f>SUBSTITUTE(Sheet1[[#This Row],[Datekey_Opening]],"_","-")</f>
        <v>2010-11-13</v>
      </c>
      <c r="O5454">
        <f>YEAR(Sheet1[[#This Row],[Date]])</f>
        <v>2010</v>
      </c>
      <c r="P5454" t="str">
        <f>LOOKUP(Sheet1[[#This Row],[CountryCode]],$AI$4:$AI$18,$AJ$4:$AJ$18)</f>
        <v>India</v>
      </c>
      <c r="Q5454">
        <f>MONTH(Sheet1[[#This Row],[Date]])</f>
        <v>11</v>
      </c>
      <c r="R5454" t="str">
        <f>TEXT(Sheet1[[#This Row],[Date]],"MMMM")</f>
        <v>November</v>
      </c>
      <c r="S5454" t="str">
        <f>TEXT(Sheet1[[#This Row],[Date]],"YYYY-MMM")</f>
        <v>2010-Nov</v>
      </c>
      <c r="T5454">
        <f>WEEKDAY(Sheet1[[#This Row],[Date]])</f>
        <v>7</v>
      </c>
      <c r="U5454" t="str">
        <f>TEXT(Sheet1[[#This Row],[Date]],"DDDD")</f>
        <v>Saturday</v>
      </c>
      <c r="V5454" t="str">
        <f>"FM"&amp;MOD(MONTH(Sheet1[[#This Row],[Date]])-4,12)+1</f>
        <v>FM8</v>
      </c>
      <c r="W5454" t="str">
        <f>"Q"&amp;ROUNDUP(MONTH(Sheet1[[#This Row],[Date]])/3,0)</f>
        <v>Q4</v>
      </c>
      <c r="X5454" t="str">
        <f>"Q"&amp;INT(MOD(MONTH(Sheet1[[#This Row],[Date]])-4,12/3)+1)</f>
        <v>Q4</v>
      </c>
      <c r="Y5454" t="str" cm="1">
        <f t="array" ref="Y5454">_xlfn.IFS(ROUND(L5454,0)&lt;=1,"Need to improve 0-1",ROUND(L5454,0)&lt;=2,"Okay 1-2",ROUND(L5454,0)&lt;=3,"Good 2-3",ROUND(L5454,0)&lt;=4,"Great 3-4",ROUND(L5454,0)&lt;=5,"Excellent 4-5")</f>
        <v>Need to improve 0-1</v>
      </c>
      <c r="Z5454" t="str">
        <f t="shared" si="85"/>
        <v>0-1000</v>
      </c>
    </row>
    <row r="5455" spans="1:26" x14ac:dyDescent="0.3">
      <c r="A5455">
        <v>18414506</v>
      </c>
      <c r="B5455" t="s">
        <v>7771</v>
      </c>
      <c r="C5455">
        <v>1</v>
      </c>
      <c r="D5455" t="s">
        <v>14</v>
      </c>
      <c r="E5455" t="s">
        <v>15</v>
      </c>
      <c r="F5455" t="s">
        <v>16</v>
      </c>
      <c r="G5455" t="s">
        <v>16</v>
      </c>
      <c r="H5455" t="s">
        <v>16</v>
      </c>
      <c r="I5455">
        <v>2</v>
      </c>
      <c r="J5455">
        <v>1</v>
      </c>
      <c r="K5455">
        <v>600</v>
      </c>
      <c r="L5455">
        <v>1</v>
      </c>
      <c r="M5455" t="s">
        <v>946</v>
      </c>
      <c r="N5455" t="str">
        <f>SUBSTITUTE(Sheet1[[#This Row],[Datekey_Opening]],"_","-")</f>
        <v>2015-11-7</v>
      </c>
      <c r="O5455">
        <f>YEAR(Sheet1[[#This Row],[Date]])</f>
        <v>2015</v>
      </c>
      <c r="P5455" t="str">
        <f>LOOKUP(Sheet1[[#This Row],[CountryCode]],$AI$4:$AI$18,$AJ$4:$AJ$18)</f>
        <v>India</v>
      </c>
      <c r="Q5455">
        <f>MONTH(Sheet1[[#This Row],[Date]])</f>
        <v>11</v>
      </c>
      <c r="R5455" t="str">
        <f>TEXT(Sheet1[[#This Row],[Date]],"MMMM")</f>
        <v>November</v>
      </c>
      <c r="S5455" t="str">
        <f>TEXT(Sheet1[[#This Row],[Date]],"YYYY-MMM")</f>
        <v>2015-Nov</v>
      </c>
      <c r="T5455">
        <f>WEEKDAY(Sheet1[[#This Row],[Date]])</f>
        <v>7</v>
      </c>
      <c r="U5455" t="str">
        <f>TEXT(Sheet1[[#This Row],[Date]],"DDDD")</f>
        <v>Saturday</v>
      </c>
      <c r="V5455" t="str">
        <f>"FM"&amp;MOD(MONTH(Sheet1[[#This Row],[Date]])-4,12)+1</f>
        <v>FM8</v>
      </c>
      <c r="W5455" t="str">
        <f>"Q"&amp;ROUNDUP(MONTH(Sheet1[[#This Row],[Date]])/3,0)</f>
        <v>Q4</v>
      </c>
      <c r="X5455" t="str">
        <f>"Q"&amp;INT(MOD(MONTH(Sheet1[[#This Row],[Date]])-4,12/3)+1)</f>
        <v>Q4</v>
      </c>
      <c r="Y5455" t="str" cm="1">
        <f t="array" ref="Y5455">_xlfn.IFS(ROUND(L5455,0)&lt;=1,"Need to improve 0-1",ROUND(L5455,0)&lt;=2,"Okay 1-2",ROUND(L5455,0)&lt;=3,"Good 2-3",ROUND(L5455,0)&lt;=4,"Great 3-4",ROUND(L5455,0)&lt;=5,"Excellent 4-5")</f>
        <v>Need to improve 0-1</v>
      </c>
      <c r="Z5455" t="str">
        <f t="shared" si="85"/>
        <v>0-1000</v>
      </c>
    </row>
    <row r="5456" spans="1:26" x14ac:dyDescent="0.3">
      <c r="A5456">
        <v>18369751</v>
      </c>
      <c r="B5456" t="s">
        <v>7772</v>
      </c>
      <c r="C5456">
        <v>1</v>
      </c>
      <c r="D5456" t="s">
        <v>14</v>
      </c>
      <c r="E5456" t="s">
        <v>15</v>
      </c>
      <c r="F5456" t="s">
        <v>16</v>
      </c>
      <c r="G5456" t="s">
        <v>16</v>
      </c>
      <c r="H5456" t="s">
        <v>16</v>
      </c>
      <c r="I5456">
        <v>1</v>
      </c>
      <c r="J5456">
        <v>1</v>
      </c>
      <c r="K5456">
        <v>200</v>
      </c>
      <c r="L5456">
        <v>1</v>
      </c>
      <c r="M5456" t="s">
        <v>3313</v>
      </c>
      <c r="N5456" t="str">
        <f>SUBSTITUTE(Sheet1[[#This Row],[Datekey_Opening]],"_","-")</f>
        <v>2015-11-14</v>
      </c>
      <c r="O5456">
        <f>YEAR(Sheet1[[#This Row],[Date]])</f>
        <v>2015</v>
      </c>
      <c r="P5456" t="str">
        <f>LOOKUP(Sheet1[[#This Row],[CountryCode]],$AI$4:$AI$18,$AJ$4:$AJ$18)</f>
        <v>India</v>
      </c>
      <c r="Q5456">
        <f>MONTH(Sheet1[[#This Row],[Date]])</f>
        <v>11</v>
      </c>
      <c r="R5456" t="str">
        <f>TEXT(Sheet1[[#This Row],[Date]],"MMMM")</f>
        <v>November</v>
      </c>
      <c r="S5456" t="str">
        <f>TEXT(Sheet1[[#This Row],[Date]],"YYYY-MMM")</f>
        <v>2015-Nov</v>
      </c>
      <c r="T5456">
        <f>WEEKDAY(Sheet1[[#This Row],[Date]])</f>
        <v>7</v>
      </c>
      <c r="U5456" t="str">
        <f>TEXT(Sheet1[[#This Row],[Date]],"DDDD")</f>
        <v>Saturday</v>
      </c>
      <c r="V5456" t="str">
        <f>"FM"&amp;MOD(MONTH(Sheet1[[#This Row],[Date]])-4,12)+1</f>
        <v>FM8</v>
      </c>
      <c r="W5456" t="str">
        <f>"Q"&amp;ROUNDUP(MONTH(Sheet1[[#This Row],[Date]])/3,0)</f>
        <v>Q4</v>
      </c>
      <c r="X5456" t="str">
        <f>"Q"&amp;INT(MOD(MONTH(Sheet1[[#This Row],[Date]])-4,12/3)+1)</f>
        <v>Q4</v>
      </c>
      <c r="Y5456" t="str" cm="1">
        <f t="array" ref="Y5456">_xlfn.IFS(ROUND(L5456,0)&lt;=1,"Need to improve 0-1",ROUND(L5456,0)&lt;=2,"Okay 1-2",ROUND(L5456,0)&lt;=3,"Good 2-3",ROUND(L5456,0)&lt;=4,"Great 3-4",ROUND(L5456,0)&lt;=5,"Excellent 4-5")</f>
        <v>Need to improve 0-1</v>
      </c>
      <c r="Z5456" t="str">
        <f t="shared" si="85"/>
        <v>0-1000</v>
      </c>
    </row>
    <row r="5457" spans="1:26" x14ac:dyDescent="0.3">
      <c r="A5457">
        <v>18445759</v>
      </c>
      <c r="B5457" t="s">
        <v>7773</v>
      </c>
      <c r="C5457">
        <v>1</v>
      </c>
      <c r="D5457" t="s">
        <v>14</v>
      </c>
      <c r="E5457" t="s">
        <v>15</v>
      </c>
      <c r="F5457" t="s">
        <v>16</v>
      </c>
      <c r="G5457" t="s">
        <v>16</v>
      </c>
      <c r="H5457" t="s">
        <v>16</v>
      </c>
      <c r="I5457">
        <v>1</v>
      </c>
      <c r="J5457">
        <v>2</v>
      </c>
      <c r="K5457">
        <v>200</v>
      </c>
      <c r="L5457">
        <v>1</v>
      </c>
      <c r="M5457" t="s">
        <v>7774</v>
      </c>
      <c r="N5457" t="str">
        <f>SUBSTITUTE(Sheet1[[#This Row],[Datekey_Opening]],"_","-")</f>
        <v>2017-11-23</v>
      </c>
      <c r="O5457">
        <f>YEAR(Sheet1[[#This Row],[Date]])</f>
        <v>2017</v>
      </c>
      <c r="P5457" t="str">
        <f>LOOKUP(Sheet1[[#This Row],[CountryCode]],$AI$4:$AI$18,$AJ$4:$AJ$18)</f>
        <v>India</v>
      </c>
      <c r="Q5457">
        <f>MONTH(Sheet1[[#This Row],[Date]])</f>
        <v>11</v>
      </c>
      <c r="R5457" t="str">
        <f>TEXT(Sheet1[[#This Row],[Date]],"MMMM")</f>
        <v>November</v>
      </c>
      <c r="S5457" t="str">
        <f>TEXT(Sheet1[[#This Row],[Date]],"YYYY-MMM")</f>
        <v>2017-Nov</v>
      </c>
      <c r="T5457">
        <f>WEEKDAY(Sheet1[[#This Row],[Date]])</f>
        <v>5</v>
      </c>
      <c r="U5457" t="str">
        <f>TEXT(Sheet1[[#This Row],[Date]],"DDDD")</f>
        <v>Thursday</v>
      </c>
      <c r="V5457" t="str">
        <f>"FM"&amp;MOD(MONTH(Sheet1[[#This Row],[Date]])-4,12)+1</f>
        <v>FM8</v>
      </c>
      <c r="W5457" t="str">
        <f>"Q"&amp;ROUNDUP(MONTH(Sheet1[[#This Row],[Date]])/3,0)</f>
        <v>Q4</v>
      </c>
      <c r="X5457" t="str">
        <f>"Q"&amp;INT(MOD(MONTH(Sheet1[[#This Row],[Date]])-4,12/3)+1)</f>
        <v>Q4</v>
      </c>
      <c r="Y5457" t="str" cm="1">
        <f t="array" ref="Y5457">_xlfn.IFS(ROUND(L5457,0)&lt;=1,"Need to improve 0-1",ROUND(L5457,0)&lt;=2,"Okay 1-2",ROUND(L5457,0)&lt;=3,"Good 2-3",ROUND(L5457,0)&lt;=4,"Great 3-4",ROUND(L5457,0)&lt;=5,"Excellent 4-5")</f>
        <v>Need to improve 0-1</v>
      </c>
      <c r="Z5457" t="str">
        <f t="shared" si="85"/>
        <v>0-1000</v>
      </c>
    </row>
    <row r="5458" spans="1:26" x14ac:dyDescent="0.3">
      <c r="A5458">
        <v>18364414</v>
      </c>
      <c r="B5458" t="s">
        <v>7775</v>
      </c>
      <c r="C5458">
        <v>1</v>
      </c>
      <c r="D5458" t="s">
        <v>14</v>
      </c>
      <c r="E5458" t="s">
        <v>15</v>
      </c>
      <c r="F5458" t="s">
        <v>16</v>
      </c>
      <c r="G5458" t="s">
        <v>16</v>
      </c>
      <c r="H5458" t="s">
        <v>16</v>
      </c>
      <c r="I5458">
        <v>1</v>
      </c>
      <c r="J5458">
        <v>1</v>
      </c>
      <c r="K5458">
        <v>200</v>
      </c>
      <c r="L5458">
        <v>1</v>
      </c>
      <c r="M5458" t="s">
        <v>513</v>
      </c>
      <c r="N5458" t="str">
        <f>SUBSTITUTE(Sheet1[[#This Row],[Datekey_Opening]],"_","-")</f>
        <v>2010-11-2</v>
      </c>
      <c r="O5458">
        <f>YEAR(Sheet1[[#This Row],[Date]])</f>
        <v>2010</v>
      </c>
      <c r="P5458" t="str">
        <f>LOOKUP(Sheet1[[#This Row],[CountryCode]],$AI$4:$AI$18,$AJ$4:$AJ$18)</f>
        <v>India</v>
      </c>
      <c r="Q5458">
        <f>MONTH(Sheet1[[#This Row],[Date]])</f>
        <v>11</v>
      </c>
      <c r="R5458" t="str">
        <f>TEXT(Sheet1[[#This Row],[Date]],"MMMM")</f>
        <v>November</v>
      </c>
      <c r="S5458" t="str">
        <f>TEXT(Sheet1[[#This Row],[Date]],"YYYY-MMM")</f>
        <v>2010-Nov</v>
      </c>
      <c r="T5458">
        <f>WEEKDAY(Sheet1[[#This Row],[Date]])</f>
        <v>3</v>
      </c>
      <c r="U5458" t="str">
        <f>TEXT(Sheet1[[#This Row],[Date]],"DDDD")</f>
        <v>Tuesday</v>
      </c>
      <c r="V5458" t="str">
        <f>"FM"&amp;MOD(MONTH(Sheet1[[#This Row],[Date]])-4,12)+1</f>
        <v>FM8</v>
      </c>
      <c r="W5458" t="str">
        <f>"Q"&amp;ROUNDUP(MONTH(Sheet1[[#This Row],[Date]])/3,0)</f>
        <v>Q4</v>
      </c>
      <c r="X5458" t="str">
        <f>"Q"&amp;INT(MOD(MONTH(Sheet1[[#This Row],[Date]])-4,12/3)+1)</f>
        <v>Q4</v>
      </c>
      <c r="Y5458" t="str" cm="1">
        <f t="array" ref="Y5458">_xlfn.IFS(ROUND(L5458,0)&lt;=1,"Need to improve 0-1",ROUND(L5458,0)&lt;=2,"Okay 1-2",ROUND(L5458,0)&lt;=3,"Good 2-3",ROUND(L5458,0)&lt;=4,"Great 3-4",ROUND(L5458,0)&lt;=5,"Excellent 4-5")</f>
        <v>Need to improve 0-1</v>
      </c>
      <c r="Z5458" t="str">
        <f t="shared" si="85"/>
        <v>0-1000</v>
      </c>
    </row>
    <row r="5459" spans="1:26" x14ac:dyDescent="0.3">
      <c r="A5459">
        <v>18350567</v>
      </c>
      <c r="B5459" t="s">
        <v>7776</v>
      </c>
      <c r="C5459">
        <v>1</v>
      </c>
      <c r="D5459" t="s">
        <v>14</v>
      </c>
      <c r="E5459" t="s">
        <v>15</v>
      </c>
      <c r="F5459" t="s">
        <v>16</v>
      </c>
      <c r="G5459" t="s">
        <v>16</v>
      </c>
      <c r="H5459" t="s">
        <v>16</v>
      </c>
      <c r="I5459">
        <v>2</v>
      </c>
      <c r="J5459">
        <v>1</v>
      </c>
      <c r="K5459">
        <v>500</v>
      </c>
      <c r="L5459">
        <v>1</v>
      </c>
      <c r="M5459" t="s">
        <v>5927</v>
      </c>
      <c r="N5459" t="str">
        <f>SUBSTITUTE(Sheet1[[#This Row],[Datekey_Opening]],"_","-")</f>
        <v>2012-11-25</v>
      </c>
      <c r="O5459">
        <f>YEAR(Sheet1[[#This Row],[Date]])</f>
        <v>2012</v>
      </c>
      <c r="P5459" t="str">
        <f>LOOKUP(Sheet1[[#This Row],[CountryCode]],$AI$4:$AI$18,$AJ$4:$AJ$18)</f>
        <v>India</v>
      </c>
      <c r="Q5459">
        <f>MONTH(Sheet1[[#This Row],[Date]])</f>
        <v>11</v>
      </c>
      <c r="R5459" t="str">
        <f>TEXT(Sheet1[[#This Row],[Date]],"MMMM")</f>
        <v>November</v>
      </c>
      <c r="S5459" t="str">
        <f>TEXT(Sheet1[[#This Row],[Date]],"YYYY-MMM")</f>
        <v>2012-Nov</v>
      </c>
      <c r="T5459">
        <f>WEEKDAY(Sheet1[[#This Row],[Date]])</f>
        <v>1</v>
      </c>
      <c r="U5459" t="str">
        <f>TEXT(Sheet1[[#This Row],[Date]],"DDDD")</f>
        <v>Sunday</v>
      </c>
      <c r="V5459" t="str">
        <f>"FM"&amp;MOD(MONTH(Sheet1[[#This Row],[Date]])-4,12)+1</f>
        <v>FM8</v>
      </c>
      <c r="W5459" t="str">
        <f>"Q"&amp;ROUNDUP(MONTH(Sheet1[[#This Row],[Date]])/3,0)</f>
        <v>Q4</v>
      </c>
      <c r="X5459" t="str">
        <f>"Q"&amp;INT(MOD(MONTH(Sheet1[[#This Row],[Date]])-4,12/3)+1)</f>
        <v>Q4</v>
      </c>
      <c r="Y5459" t="str" cm="1">
        <f t="array" ref="Y5459">_xlfn.IFS(ROUND(L5459,0)&lt;=1,"Need to improve 0-1",ROUND(L5459,0)&lt;=2,"Okay 1-2",ROUND(L5459,0)&lt;=3,"Good 2-3",ROUND(L5459,0)&lt;=4,"Great 3-4",ROUND(L5459,0)&lt;=5,"Excellent 4-5")</f>
        <v>Need to improve 0-1</v>
      </c>
      <c r="Z5459" t="str">
        <f t="shared" si="85"/>
        <v>0-1000</v>
      </c>
    </row>
    <row r="5460" spans="1:26" x14ac:dyDescent="0.3">
      <c r="A5460">
        <v>18358669</v>
      </c>
      <c r="B5460" t="s">
        <v>6562</v>
      </c>
      <c r="C5460">
        <v>1</v>
      </c>
      <c r="D5460" t="s">
        <v>14</v>
      </c>
      <c r="E5460" t="s">
        <v>15</v>
      </c>
      <c r="F5460" t="s">
        <v>16</v>
      </c>
      <c r="G5460" t="s">
        <v>16</v>
      </c>
      <c r="H5460" t="s">
        <v>16</v>
      </c>
      <c r="I5460">
        <v>1</v>
      </c>
      <c r="J5460">
        <v>2</v>
      </c>
      <c r="K5460">
        <v>300</v>
      </c>
      <c r="L5460">
        <v>1</v>
      </c>
      <c r="M5460" t="s">
        <v>2347</v>
      </c>
      <c r="N5460" t="str">
        <f>SUBSTITUTE(Sheet1[[#This Row],[Datekey_Opening]],"_","-")</f>
        <v>2016-11-18</v>
      </c>
      <c r="O5460">
        <f>YEAR(Sheet1[[#This Row],[Date]])</f>
        <v>2016</v>
      </c>
      <c r="P5460" t="str">
        <f>LOOKUP(Sheet1[[#This Row],[CountryCode]],$AI$4:$AI$18,$AJ$4:$AJ$18)</f>
        <v>India</v>
      </c>
      <c r="Q5460">
        <f>MONTH(Sheet1[[#This Row],[Date]])</f>
        <v>11</v>
      </c>
      <c r="R5460" t="str">
        <f>TEXT(Sheet1[[#This Row],[Date]],"MMMM")</f>
        <v>November</v>
      </c>
      <c r="S5460" t="str">
        <f>TEXT(Sheet1[[#This Row],[Date]],"YYYY-MMM")</f>
        <v>2016-Nov</v>
      </c>
      <c r="T5460">
        <f>WEEKDAY(Sheet1[[#This Row],[Date]])</f>
        <v>6</v>
      </c>
      <c r="U5460" t="str">
        <f>TEXT(Sheet1[[#This Row],[Date]],"DDDD")</f>
        <v>Friday</v>
      </c>
      <c r="V5460" t="str">
        <f>"FM"&amp;MOD(MONTH(Sheet1[[#This Row],[Date]])-4,12)+1</f>
        <v>FM8</v>
      </c>
      <c r="W5460" t="str">
        <f>"Q"&amp;ROUNDUP(MONTH(Sheet1[[#This Row],[Date]])/3,0)</f>
        <v>Q4</v>
      </c>
      <c r="X5460" t="str">
        <f>"Q"&amp;INT(MOD(MONTH(Sheet1[[#This Row],[Date]])-4,12/3)+1)</f>
        <v>Q4</v>
      </c>
      <c r="Y5460" t="str" cm="1">
        <f t="array" ref="Y5460">_xlfn.IFS(ROUND(L5460,0)&lt;=1,"Need to improve 0-1",ROUND(L5460,0)&lt;=2,"Okay 1-2",ROUND(L5460,0)&lt;=3,"Good 2-3",ROUND(L5460,0)&lt;=4,"Great 3-4",ROUND(L5460,0)&lt;=5,"Excellent 4-5")</f>
        <v>Need to improve 0-1</v>
      </c>
      <c r="Z5460" t="str">
        <f t="shared" si="85"/>
        <v>0-1000</v>
      </c>
    </row>
    <row r="5461" spans="1:26" x14ac:dyDescent="0.3">
      <c r="A5461">
        <v>18311953</v>
      </c>
      <c r="B5461" t="s">
        <v>7777</v>
      </c>
      <c r="C5461">
        <v>1</v>
      </c>
      <c r="D5461" t="s">
        <v>14</v>
      </c>
      <c r="E5461" t="s">
        <v>15</v>
      </c>
      <c r="F5461" t="s">
        <v>16</v>
      </c>
      <c r="G5461" t="s">
        <v>21</v>
      </c>
      <c r="H5461" t="s">
        <v>16</v>
      </c>
      <c r="I5461">
        <v>2</v>
      </c>
      <c r="J5461">
        <v>2</v>
      </c>
      <c r="K5461">
        <v>500</v>
      </c>
      <c r="L5461">
        <v>1</v>
      </c>
      <c r="M5461" t="s">
        <v>353</v>
      </c>
      <c r="N5461" t="str">
        <f>SUBSTITUTE(Sheet1[[#This Row],[Datekey_Opening]],"_","-")</f>
        <v>2018-10-15</v>
      </c>
      <c r="O5461">
        <f>YEAR(Sheet1[[#This Row],[Date]])</f>
        <v>2018</v>
      </c>
      <c r="P5461" t="str">
        <f>LOOKUP(Sheet1[[#This Row],[CountryCode]],$AI$4:$AI$18,$AJ$4:$AJ$18)</f>
        <v>India</v>
      </c>
      <c r="Q5461">
        <f>MONTH(Sheet1[[#This Row],[Date]])</f>
        <v>10</v>
      </c>
      <c r="R5461" t="str">
        <f>TEXT(Sheet1[[#This Row],[Date]],"MMMM")</f>
        <v>October</v>
      </c>
      <c r="S5461" t="str">
        <f>TEXT(Sheet1[[#This Row],[Date]],"YYYY-MMM")</f>
        <v>2018-Oct</v>
      </c>
      <c r="T5461">
        <f>WEEKDAY(Sheet1[[#This Row],[Date]])</f>
        <v>2</v>
      </c>
      <c r="U5461" t="str">
        <f>TEXT(Sheet1[[#This Row],[Date]],"DDDD")</f>
        <v>Monday</v>
      </c>
      <c r="V5461" t="str">
        <f>"FM"&amp;MOD(MONTH(Sheet1[[#This Row],[Date]])-4,12)+1</f>
        <v>FM7</v>
      </c>
      <c r="W5461" t="str">
        <f>"Q"&amp;ROUNDUP(MONTH(Sheet1[[#This Row],[Date]])/3,0)</f>
        <v>Q4</v>
      </c>
      <c r="X5461" t="str">
        <f>"Q"&amp;INT(MOD(MONTH(Sheet1[[#This Row],[Date]])-4,12/3)+1)</f>
        <v>Q3</v>
      </c>
      <c r="Y5461" t="str" cm="1">
        <f t="array" ref="Y5461">_xlfn.IFS(ROUND(L5461,0)&lt;=1,"Need to improve 0-1",ROUND(L5461,0)&lt;=2,"Okay 1-2",ROUND(L5461,0)&lt;=3,"Good 2-3",ROUND(L5461,0)&lt;=4,"Great 3-4",ROUND(L5461,0)&lt;=5,"Excellent 4-5")</f>
        <v>Need to improve 0-1</v>
      </c>
      <c r="Z5461" t="str">
        <f t="shared" si="85"/>
        <v>0-1000</v>
      </c>
    </row>
    <row r="5462" spans="1:26" x14ac:dyDescent="0.3">
      <c r="A5462">
        <v>308533</v>
      </c>
      <c r="B5462" t="s">
        <v>7778</v>
      </c>
      <c r="C5462">
        <v>1</v>
      </c>
      <c r="D5462" t="s">
        <v>14</v>
      </c>
      <c r="E5462" t="s">
        <v>15</v>
      </c>
      <c r="F5462" t="s">
        <v>16</v>
      </c>
      <c r="G5462" t="s">
        <v>16</v>
      </c>
      <c r="H5462" t="s">
        <v>16</v>
      </c>
      <c r="I5462">
        <v>1</v>
      </c>
      <c r="J5462">
        <v>2</v>
      </c>
      <c r="K5462">
        <v>300</v>
      </c>
      <c r="L5462">
        <v>1</v>
      </c>
      <c r="M5462" t="s">
        <v>4085</v>
      </c>
      <c r="N5462" t="str">
        <f>SUBSTITUTE(Sheet1[[#This Row],[Datekey_Opening]],"_","-")</f>
        <v>2010-10-9</v>
      </c>
      <c r="O5462">
        <f>YEAR(Sheet1[[#This Row],[Date]])</f>
        <v>2010</v>
      </c>
      <c r="P5462" t="str">
        <f>LOOKUP(Sheet1[[#This Row],[CountryCode]],$AI$4:$AI$18,$AJ$4:$AJ$18)</f>
        <v>India</v>
      </c>
      <c r="Q5462">
        <f>MONTH(Sheet1[[#This Row],[Date]])</f>
        <v>10</v>
      </c>
      <c r="R5462" t="str">
        <f>TEXT(Sheet1[[#This Row],[Date]],"MMMM")</f>
        <v>October</v>
      </c>
      <c r="S5462" t="str">
        <f>TEXT(Sheet1[[#This Row],[Date]],"YYYY-MMM")</f>
        <v>2010-Oct</v>
      </c>
      <c r="T5462">
        <f>WEEKDAY(Sheet1[[#This Row],[Date]])</f>
        <v>7</v>
      </c>
      <c r="U5462" t="str">
        <f>TEXT(Sheet1[[#This Row],[Date]],"DDDD")</f>
        <v>Saturday</v>
      </c>
      <c r="V5462" t="str">
        <f>"FM"&amp;MOD(MONTH(Sheet1[[#This Row],[Date]])-4,12)+1</f>
        <v>FM7</v>
      </c>
      <c r="W5462" t="str">
        <f>"Q"&amp;ROUNDUP(MONTH(Sheet1[[#This Row],[Date]])/3,0)</f>
        <v>Q4</v>
      </c>
      <c r="X5462" t="str">
        <f>"Q"&amp;INT(MOD(MONTH(Sheet1[[#This Row],[Date]])-4,12/3)+1)</f>
        <v>Q3</v>
      </c>
      <c r="Y5462" t="str" cm="1">
        <f t="array" ref="Y5462">_xlfn.IFS(ROUND(L5462,0)&lt;=1,"Need to improve 0-1",ROUND(L5462,0)&lt;=2,"Okay 1-2",ROUND(L5462,0)&lt;=3,"Good 2-3",ROUND(L5462,0)&lt;=4,"Great 3-4",ROUND(L5462,0)&lt;=5,"Excellent 4-5")</f>
        <v>Need to improve 0-1</v>
      </c>
      <c r="Z5462" t="str">
        <f t="shared" si="85"/>
        <v>0-1000</v>
      </c>
    </row>
    <row r="5463" spans="1:26" x14ac:dyDescent="0.3">
      <c r="A5463">
        <v>305810</v>
      </c>
      <c r="B5463" t="s">
        <v>7779</v>
      </c>
      <c r="C5463">
        <v>1</v>
      </c>
      <c r="D5463" t="s">
        <v>14</v>
      </c>
      <c r="E5463" t="s">
        <v>15</v>
      </c>
      <c r="F5463" t="s">
        <v>16</v>
      </c>
      <c r="G5463" t="s">
        <v>16</v>
      </c>
      <c r="H5463" t="s">
        <v>16</v>
      </c>
      <c r="I5463">
        <v>1</v>
      </c>
      <c r="J5463">
        <v>1</v>
      </c>
      <c r="K5463">
        <v>100</v>
      </c>
      <c r="L5463">
        <v>1</v>
      </c>
      <c r="M5463" t="s">
        <v>2354</v>
      </c>
      <c r="N5463" t="str">
        <f>SUBSTITUTE(Sheet1[[#This Row],[Datekey_Opening]],"_","-")</f>
        <v>2012-10-7</v>
      </c>
      <c r="O5463">
        <f>YEAR(Sheet1[[#This Row],[Date]])</f>
        <v>2012</v>
      </c>
      <c r="P5463" t="str">
        <f>LOOKUP(Sheet1[[#This Row],[CountryCode]],$AI$4:$AI$18,$AJ$4:$AJ$18)</f>
        <v>India</v>
      </c>
      <c r="Q5463">
        <f>MONTH(Sheet1[[#This Row],[Date]])</f>
        <v>10</v>
      </c>
      <c r="R5463" t="str">
        <f>TEXT(Sheet1[[#This Row],[Date]],"MMMM")</f>
        <v>October</v>
      </c>
      <c r="S5463" t="str">
        <f>TEXT(Sheet1[[#This Row],[Date]],"YYYY-MMM")</f>
        <v>2012-Oct</v>
      </c>
      <c r="T5463">
        <f>WEEKDAY(Sheet1[[#This Row],[Date]])</f>
        <v>1</v>
      </c>
      <c r="U5463" t="str">
        <f>TEXT(Sheet1[[#This Row],[Date]],"DDDD")</f>
        <v>Sunday</v>
      </c>
      <c r="V5463" t="str">
        <f>"FM"&amp;MOD(MONTH(Sheet1[[#This Row],[Date]])-4,12)+1</f>
        <v>FM7</v>
      </c>
      <c r="W5463" t="str">
        <f>"Q"&amp;ROUNDUP(MONTH(Sheet1[[#This Row],[Date]])/3,0)</f>
        <v>Q4</v>
      </c>
      <c r="X5463" t="str">
        <f>"Q"&amp;INT(MOD(MONTH(Sheet1[[#This Row],[Date]])-4,12/3)+1)</f>
        <v>Q3</v>
      </c>
      <c r="Y5463" t="str" cm="1">
        <f t="array" ref="Y5463">_xlfn.IFS(ROUND(L5463,0)&lt;=1,"Need to improve 0-1",ROUND(L5463,0)&lt;=2,"Okay 1-2",ROUND(L5463,0)&lt;=3,"Good 2-3",ROUND(L5463,0)&lt;=4,"Great 3-4",ROUND(L5463,0)&lt;=5,"Excellent 4-5")</f>
        <v>Need to improve 0-1</v>
      </c>
      <c r="Z5463" t="str">
        <f t="shared" si="85"/>
        <v>0-1000</v>
      </c>
    </row>
    <row r="5464" spans="1:26" x14ac:dyDescent="0.3">
      <c r="A5464">
        <v>18377929</v>
      </c>
      <c r="B5464" t="s">
        <v>7780</v>
      </c>
      <c r="C5464">
        <v>1</v>
      </c>
      <c r="D5464" t="s">
        <v>14</v>
      </c>
      <c r="E5464" t="s">
        <v>15</v>
      </c>
      <c r="F5464" t="s">
        <v>16</v>
      </c>
      <c r="G5464" t="s">
        <v>16</v>
      </c>
      <c r="H5464" t="s">
        <v>16</v>
      </c>
      <c r="I5464">
        <v>1</v>
      </c>
      <c r="J5464">
        <v>3</v>
      </c>
      <c r="K5464">
        <v>200</v>
      </c>
      <c r="L5464">
        <v>1</v>
      </c>
      <c r="M5464" t="s">
        <v>1340</v>
      </c>
      <c r="N5464" t="str">
        <f>SUBSTITUTE(Sheet1[[#This Row],[Datekey_Opening]],"_","-")</f>
        <v>2012-10-20</v>
      </c>
      <c r="O5464">
        <f>YEAR(Sheet1[[#This Row],[Date]])</f>
        <v>2012</v>
      </c>
      <c r="P5464" t="str">
        <f>LOOKUP(Sheet1[[#This Row],[CountryCode]],$AI$4:$AI$18,$AJ$4:$AJ$18)</f>
        <v>India</v>
      </c>
      <c r="Q5464">
        <f>MONTH(Sheet1[[#This Row],[Date]])</f>
        <v>10</v>
      </c>
      <c r="R5464" t="str">
        <f>TEXT(Sheet1[[#This Row],[Date]],"MMMM")</f>
        <v>October</v>
      </c>
      <c r="S5464" t="str">
        <f>TEXT(Sheet1[[#This Row],[Date]],"YYYY-MMM")</f>
        <v>2012-Oct</v>
      </c>
      <c r="T5464">
        <f>WEEKDAY(Sheet1[[#This Row],[Date]])</f>
        <v>7</v>
      </c>
      <c r="U5464" t="str">
        <f>TEXT(Sheet1[[#This Row],[Date]],"DDDD")</f>
        <v>Saturday</v>
      </c>
      <c r="V5464" t="str">
        <f>"FM"&amp;MOD(MONTH(Sheet1[[#This Row],[Date]])-4,12)+1</f>
        <v>FM7</v>
      </c>
      <c r="W5464" t="str">
        <f>"Q"&amp;ROUNDUP(MONTH(Sheet1[[#This Row],[Date]])/3,0)</f>
        <v>Q4</v>
      </c>
      <c r="X5464" t="str">
        <f>"Q"&amp;INT(MOD(MONTH(Sheet1[[#This Row],[Date]])-4,12/3)+1)</f>
        <v>Q3</v>
      </c>
      <c r="Y5464" t="str" cm="1">
        <f t="array" ref="Y5464">_xlfn.IFS(ROUND(L5464,0)&lt;=1,"Need to improve 0-1",ROUND(L5464,0)&lt;=2,"Okay 1-2",ROUND(L5464,0)&lt;=3,"Good 2-3",ROUND(L5464,0)&lt;=4,"Great 3-4",ROUND(L5464,0)&lt;=5,"Excellent 4-5")</f>
        <v>Need to improve 0-1</v>
      </c>
      <c r="Z5464" t="str">
        <f t="shared" si="85"/>
        <v>0-1000</v>
      </c>
    </row>
    <row r="5465" spans="1:26" x14ac:dyDescent="0.3">
      <c r="A5465">
        <v>312864</v>
      </c>
      <c r="B5465" t="s">
        <v>7781</v>
      </c>
      <c r="C5465">
        <v>1</v>
      </c>
      <c r="D5465" t="s">
        <v>14</v>
      </c>
      <c r="E5465" t="s">
        <v>15</v>
      </c>
      <c r="F5465" t="s">
        <v>16</v>
      </c>
      <c r="G5465" t="s">
        <v>16</v>
      </c>
      <c r="H5465" t="s">
        <v>16</v>
      </c>
      <c r="I5465">
        <v>1</v>
      </c>
      <c r="J5465">
        <v>3</v>
      </c>
      <c r="K5465">
        <v>200</v>
      </c>
      <c r="L5465">
        <v>1</v>
      </c>
      <c r="M5465" t="s">
        <v>985</v>
      </c>
      <c r="N5465" t="str">
        <f>SUBSTITUTE(Sheet1[[#This Row],[Datekey_Opening]],"_","-")</f>
        <v>2012-10-22</v>
      </c>
      <c r="O5465">
        <f>YEAR(Sheet1[[#This Row],[Date]])</f>
        <v>2012</v>
      </c>
      <c r="P5465" t="str">
        <f>LOOKUP(Sheet1[[#This Row],[CountryCode]],$AI$4:$AI$18,$AJ$4:$AJ$18)</f>
        <v>India</v>
      </c>
      <c r="Q5465">
        <f>MONTH(Sheet1[[#This Row],[Date]])</f>
        <v>10</v>
      </c>
      <c r="R5465" t="str">
        <f>TEXT(Sheet1[[#This Row],[Date]],"MMMM")</f>
        <v>October</v>
      </c>
      <c r="S5465" t="str">
        <f>TEXT(Sheet1[[#This Row],[Date]],"YYYY-MMM")</f>
        <v>2012-Oct</v>
      </c>
      <c r="T5465">
        <f>WEEKDAY(Sheet1[[#This Row],[Date]])</f>
        <v>2</v>
      </c>
      <c r="U5465" t="str">
        <f>TEXT(Sheet1[[#This Row],[Date]],"DDDD")</f>
        <v>Monday</v>
      </c>
      <c r="V5465" t="str">
        <f>"FM"&amp;MOD(MONTH(Sheet1[[#This Row],[Date]])-4,12)+1</f>
        <v>FM7</v>
      </c>
      <c r="W5465" t="str">
        <f>"Q"&amp;ROUNDUP(MONTH(Sheet1[[#This Row],[Date]])/3,0)</f>
        <v>Q4</v>
      </c>
      <c r="X5465" t="str">
        <f>"Q"&amp;INT(MOD(MONTH(Sheet1[[#This Row],[Date]])-4,12/3)+1)</f>
        <v>Q3</v>
      </c>
      <c r="Y5465" t="str" cm="1">
        <f t="array" ref="Y5465">_xlfn.IFS(ROUND(L5465,0)&lt;=1,"Need to improve 0-1",ROUND(L5465,0)&lt;=2,"Okay 1-2",ROUND(L5465,0)&lt;=3,"Good 2-3",ROUND(L5465,0)&lt;=4,"Great 3-4",ROUND(L5465,0)&lt;=5,"Excellent 4-5")</f>
        <v>Need to improve 0-1</v>
      </c>
      <c r="Z5465" t="str">
        <f t="shared" si="85"/>
        <v>0-1000</v>
      </c>
    </row>
    <row r="5466" spans="1:26" x14ac:dyDescent="0.3">
      <c r="A5466">
        <v>18408050</v>
      </c>
      <c r="B5466" t="s">
        <v>7782</v>
      </c>
      <c r="C5466">
        <v>1</v>
      </c>
      <c r="D5466" t="s">
        <v>14</v>
      </c>
      <c r="E5466" t="s">
        <v>15</v>
      </c>
      <c r="F5466" t="s">
        <v>16</v>
      </c>
      <c r="G5466" t="s">
        <v>16</v>
      </c>
      <c r="H5466" t="s">
        <v>16</v>
      </c>
      <c r="I5466">
        <v>1</v>
      </c>
      <c r="J5466">
        <v>2</v>
      </c>
      <c r="K5466">
        <v>200</v>
      </c>
      <c r="L5466">
        <v>1</v>
      </c>
      <c r="M5466" t="s">
        <v>1158</v>
      </c>
      <c r="N5466" t="str">
        <f>SUBSTITUTE(Sheet1[[#This Row],[Datekey_Opening]],"_","-")</f>
        <v>2011-10-8</v>
      </c>
      <c r="O5466">
        <f>YEAR(Sheet1[[#This Row],[Date]])</f>
        <v>2011</v>
      </c>
      <c r="P5466" t="str">
        <f>LOOKUP(Sheet1[[#This Row],[CountryCode]],$AI$4:$AI$18,$AJ$4:$AJ$18)</f>
        <v>India</v>
      </c>
      <c r="Q5466">
        <f>MONTH(Sheet1[[#This Row],[Date]])</f>
        <v>10</v>
      </c>
      <c r="R5466" t="str">
        <f>TEXT(Sheet1[[#This Row],[Date]],"MMMM")</f>
        <v>October</v>
      </c>
      <c r="S5466" t="str">
        <f>TEXT(Sheet1[[#This Row],[Date]],"YYYY-MMM")</f>
        <v>2011-Oct</v>
      </c>
      <c r="T5466">
        <f>WEEKDAY(Sheet1[[#This Row],[Date]])</f>
        <v>7</v>
      </c>
      <c r="U5466" t="str">
        <f>TEXT(Sheet1[[#This Row],[Date]],"DDDD")</f>
        <v>Saturday</v>
      </c>
      <c r="V5466" t="str">
        <f>"FM"&amp;MOD(MONTH(Sheet1[[#This Row],[Date]])-4,12)+1</f>
        <v>FM7</v>
      </c>
      <c r="W5466" t="str">
        <f>"Q"&amp;ROUNDUP(MONTH(Sheet1[[#This Row],[Date]])/3,0)</f>
        <v>Q4</v>
      </c>
      <c r="X5466" t="str">
        <f>"Q"&amp;INT(MOD(MONTH(Sheet1[[#This Row],[Date]])-4,12/3)+1)</f>
        <v>Q3</v>
      </c>
      <c r="Y5466" t="str" cm="1">
        <f t="array" ref="Y5466">_xlfn.IFS(ROUND(L5466,0)&lt;=1,"Need to improve 0-1",ROUND(L5466,0)&lt;=2,"Okay 1-2",ROUND(L5466,0)&lt;=3,"Good 2-3",ROUND(L5466,0)&lt;=4,"Great 3-4",ROUND(L5466,0)&lt;=5,"Excellent 4-5")</f>
        <v>Need to improve 0-1</v>
      </c>
      <c r="Z5466" t="str">
        <f t="shared" si="85"/>
        <v>0-1000</v>
      </c>
    </row>
    <row r="5467" spans="1:26" x14ac:dyDescent="0.3">
      <c r="A5467">
        <v>18082236</v>
      </c>
      <c r="B5467" t="s">
        <v>7783</v>
      </c>
      <c r="C5467">
        <v>1</v>
      </c>
      <c r="D5467" t="s">
        <v>14</v>
      </c>
      <c r="E5467" t="s">
        <v>15</v>
      </c>
      <c r="F5467" t="s">
        <v>16</v>
      </c>
      <c r="G5467" t="s">
        <v>16</v>
      </c>
      <c r="H5467" t="s">
        <v>16</v>
      </c>
      <c r="I5467">
        <v>1</v>
      </c>
      <c r="J5467">
        <v>2</v>
      </c>
      <c r="K5467">
        <v>250</v>
      </c>
      <c r="L5467">
        <v>1</v>
      </c>
      <c r="M5467" t="s">
        <v>2232</v>
      </c>
      <c r="N5467" t="str">
        <f>SUBSTITUTE(Sheet1[[#This Row],[Datekey_Opening]],"_","-")</f>
        <v>2016-10-19</v>
      </c>
      <c r="O5467">
        <f>YEAR(Sheet1[[#This Row],[Date]])</f>
        <v>2016</v>
      </c>
      <c r="P5467" t="str">
        <f>LOOKUP(Sheet1[[#This Row],[CountryCode]],$AI$4:$AI$18,$AJ$4:$AJ$18)</f>
        <v>India</v>
      </c>
      <c r="Q5467">
        <f>MONTH(Sheet1[[#This Row],[Date]])</f>
        <v>10</v>
      </c>
      <c r="R5467" t="str">
        <f>TEXT(Sheet1[[#This Row],[Date]],"MMMM")</f>
        <v>October</v>
      </c>
      <c r="S5467" t="str">
        <f>TEXT(Sheet1[[#This Row],[Date]],"YYYY-MMM")</f>
        <v>2016-Oct</v>
      </c>
      <c r="T5467">
        <f>WEEKDAY(Sheet1[[#This Row],[Date]])</f>
        <v>4</v>
      </c>
      <c r="U5467" t="str">
        <f>TEXT(Sheet1[[#This Row],[Date]],"DDDD")</f>
        <v>Wednesday</v>
      </c>
      <c r="V5467" t="str">
        <f>"FM"&amp;MOD(MONTH(Sheet1[[#This Row],[Date]])-4,12)+1</f>
        <v>FM7</v>
      </c>
      <c r="W5467" t="str">
        <f>"Q"&amp;ROUNDUP(MONTH(Sheet1[[#This Row],[Date]])/3,0)</f>
        <v>Q4</v>
      </c>
      <c r="X5467" t="str">
        <f>"Q"&amp;INT(MOD(MONTH(Sheet1[[#This Row],[Date]])-4,12/3)+1)</f>
        <v>Q3</v>
      </c>
      <c r="Y5467" t="str" cm="1">
        <f t="array" ref="Y5467">_xlfn.IFS(ROUND(L5467,0)&lt;=1,"Need to improve 0-1",ROUND(L5467,0)&lt;=2,"Okay 1-2",ROUND(L5467,0)&lt;=3,"Good 2-3",ROUND(L5467,0)&lt;=4,"Great 3-4",ROUND(L5467,0)&lt;=5,"Excellent 4-5")</f>
        <v>Need to improve 0-1</v>
      </c>
      <c r="Z5467" t="str">
        <f t="shared" si="85"/>
        <v>0-1000</v>
      </c>
    </row>
    <row r="5468" spans="1:26" x14ac:dyDescent="0.3">
      <c r="A5468">
        <v>18418278</v>
      </c>
      <c r="B5468" t="s">
        <v>7784</v>
      </c>
      <c r="C5468">
        <v>1</v>
      </c>
      <c r="D5468" t="s">
        <v>14</v>
      </c>
      <c r="E5468" t="s">
        <v>15</v>
      </c>
      <c r="F5468" t="s">
        <v>16</v>
      </c>
      <c r="G5468" t="s">
        <v>16</v>
      </c>
      <c r="H5468" t="s">
        <v>16</v>
      </c>
      <c r="I5468">
        <v>1</v>
      </c>
      <c r="J5468">
        <v>1</v>
      </c>
      <c r="K5468">
        <v>100</v>
      </c>
      <c r="L5468">
        <v>1</v>
      </c>
      <c r="M5468" t="s">
        <v>522</v>
      </c>
      <c r="N5468" t="str">
        <f>SUBSTITUTE(Sheet1[[#This Row],[Datekey_Opening]],"_","-")</f>
        <v>2011-10-28</v>
      </c>
      <c r="O5468">
        <f>YEAR(Sheet1[[#This Row],[Date]])</f>
        <v>2011</v>
      </c>
      <c r="P5468" t="str">
        <f>LOOKUP(Sheet1[[#This Row],[CountryCode]],$AI$4:$AI$18,$AJ$4:$AJ$18)</f>
        <v>India</v>
      </c>
      <c r="Q5468">
        <f>MONTH(Sheet1[[#This Row],[Date]])</f>
        <v>10</v>
      </c>
      <c r="R5468" t="str">
        <f>TEXT(Sheet1[[#This Row],[Date]],"MMMM")</f>
        <v>October</v>
      </c>
      <c r="S5468" t="str">
        <f>TEXT(Sheet1[[#This Row],[Date]],"YYYY-MMM")</f>
        <v>2011-Oct</v>
      </c>
      <c r="T5468">
        <f>WEEKDAY(Sheet1[[#This Row],[Date]])</f>
        <v>6</v>
      </c>
      <c r="U5468" t="str">
        <f>TEXT(Sheet1[[#This Row],[Date]],"DDDD")</f>
        <v>Friday</v>
      </c>
      <c r="V5468" t="str">
        <f>"FM"&amp;MOD(MONTH(Sheet1[[#This Row],[Date]])-4,12)+1</f>
        <v>FM7</v>
      </c>
      <c r="W5468" t="str">
        <f>"Q"&amp;ROUNDUP(MONTH(Sheet1[[#This Row],[Date]])/3,0)</f>
        <v>Q4</v>
      </c>
      <c r="X5468" t="str">
        <f>"Q"&amp;INT(MOD(MONTH(Sheet1[[#This Row],[Date]])-4,12/3)+1)</f>
        <v>Q3</v>
      </c>
      <c r="Y5468" t="str" cm="1">
        <f t="array" ref="Y5468">_xlfn.IFS(ROUND(L5468,0)&lt;=1,"Need to improve 0-1",ROUND(L5468,0)&lt;=2,"Okay 1-2",ROUND(L5468,0)&lt;=3,"Good 2-3",ROUND(L5468,0)&lt;=4,"Great 3-4",ROUND(L5468,0)&lt;=5,"Excellent 4-5")</f>
        <v>Need to improve 0-1</v>
      </c>
      <c r="Z5468" t="str">
        <f t="shared" si="85"/>
        <v>0-1000</v>
      </c>
    </row>
    <row r="5469" spans="1:26" x14ac:dyDescent="0.3">
      <c r="A5469">
        <v>9269</v>
      </c>
      <c r="B5469" t="s">
        <v>7785</v>
      </c>
      <c r="C5469">
        <v>1</v>
      </c>
      <c r="D5469" t="s">
        <v>14</v>
      </c>
      <c r="E5469" t="s">
        <v>15</v>
      </c>
      <c r="F5469" t="s">
        <v>16</v>
      </c>
      <c r="G5469" t="s">
        <v>16</v>
      </c>
      <c r="H5469" t="s">
        <v>16</v>
      </c>
      <c r="I5469">
        <v>1</v>
      </c>
      <c r="J5469">
        <v>2</v>
      </c>
      <c r="K5469">
        <v>400</v>
      </c>
      <c r="L5469">
        <v>1</v>
      </c>
      <c r="M5469" t="s">
        <v>1520</v>
      </c>
      <c r="N5469" t="str">
        <f>SUBSTITUTE(Sheet1[[#This Row],[Datekey_Opening]],"_","-")</f>
        <v>2012-10-12</v>
      </c>
      <c r="O5469">
        <f>YEAR(Sheet1[[#This Row],[Date]])</f>
        <v>2012</v>
      </c>
      <c r="P5469" t="str">
        <f>LOOKUP(Sheet1[[#This Row],[CountryCode]],$AI$4:$AI$18,$AJ$4:$AJ$18)</f>
        <v>India</v>
      </c>
      <c r="Q5469">
        <f>MONTH(Sheet1[[#This Row],[Date]])</f>
        <v>10</v>
      </c>
      <c r="R5469" t="str">
        <f>TEXT(Sheet1[[#This Row],[Date]],"MMMM")</f>
        <v>October</v>
      </c>
      <c r="S5469" t="str">
        <f>TEXT(Sheet1[[#This Row],[Date]],"YYYY-MMM")</f>
        <v>2012-Oct</v>
      </c>
      <c r="T5469">
        <f>WEEKDAY(Sheet1[[#This Row],[Date]])</f>
        <v>6</v>
      </c>
      <c r="U5469" t="str">
        <f>TEXT(Sheet1[[#This Row],[Date]],"DDDD")</f>
        <v>Friday</v>
      </c>
      <c r="V5469" t="str">
        <f>"FM"&amp;MOD(MONTH(Sheet1[[#This Row],[Date]])-4,12)+1</f>
        <v>FM7</v>
      </c>
      <c r="W5469" t="str">
        <f>"Q"&amp;ROUNDUP(MONTH(Sheet1[[#This Row],[Date]])/3,0)</f>
        <v>Q4</v>
      </c>
      <c r="X5469" t="str">
        <f>"Q"&amp;INT(MOD(MONTH(Sheet1[[#This Row],[Date]])-4,12/3)+1)</f>
        <v>Q3</v>
      </c>
      <c r="Y5469" t="str" cm="1">
        <f t="array" ref="Y5469">_xlfn.IFS(ROUND(L5469,0)&lt;=1,"Need to improve 0-1",ROUND(L5469,0)&lt;=2,"Okay 1-2",ROUND(L5469,0)&lt;=3,"Good 2-3",ROUND(L5469,0)&lt;=4,"Great 3-4",ROUND(L5469,0)&lt;=5,"Excellent 4-5")</f>
        <v>Need to improve 0-1</v>
      </c>
      <c r="Z5469" t="str">
        <f t="shared" si="85"/>
        <v>0-1000</v>
      </c>
    </row>
    <row r="5470" spans="1:26" x14ac:dyDescent="0.3">
      <c r="A5470">
        <v>302573</v>
      </c>
      <c r="B5470" t="s">
        <v>7786</v>
      </c>
      <c r="C5470">
        <v>1</v>
      </c>
      <c r="D5470" t="s">
        <v>14</v>
      </c>
      <c r="E5470" t="s">
        <v>15</v>
      </c>
      <c r="F5470" t="s">
        <v>16</v>
      </c>
      <c r="G5470" t="s">
        <v>16</v>
      </c>
      <c r="H5470" t="s">
        <v>16</v>
      </c>
      <c r="I5470">
        <v>1</v>
      </c>
      <c r="J5470">
        <v>3</v>
      </c>
      <c r="K5470">
        <v>350</v>
      </c>
      <c r="L5470">
        <v>1</v>
      </c>
      <c r="M5470" t="s">
        <v>7787</v>
      </c>
      <c r="N5470" t="str">
        <f>SUBSTITUTE(Sheet1[[#This Row],[Datekey_Opening]],"_","-")</f>
        <v>2014-10-4</v>
      </c>
      <c r="O5470">
        <f>YEAR(Sheet1[[#This Row],[Date]])</f>
        <v>2014</v>
      </c>
      <c r="P5470" t="str">
        <f>LOOKUP(Sheet1[[#This Row],[CountryCode]],$AI$4:$AI$18,$AJ$4:$AJ$18)</f>
        <v>India</v>
      </c>
      <c r="Q5470">
        <f>MONTH(Sheet1[[#This Row],[Date]])</f>
        <v>10</v>
      </c>
      <c r="R5470" t="str">
        <f>TEXT(Sheet1[[#This Row],[Date]],"MMMM")</f>
        <v>October</v>
      </c>
      <c r="S5470" t="str">
        <f>TEXT(Sheet1[[#This Row],[Date]],"YYYY-MMM")</f>
        <v>2014-Oct</v>
      </c>
      <c r="T5470">
        <f>WEEKDAY(Sheet1[[#This Row],[Date]])</f>
        <v>7</v>
      </c>
      <c r="U5470" t="str">
        <f>TEXT(Sheet1[[#This Row],[Date]],"DDDD")</f>
        <v>Saturday</v>
      </c>
      <c r="V5470" t="str">
        <f>"FM"&amp;MOD(MONTH(Sheet1[[#This Row],[Date]])-4,12)+1</f>
        <v>FM7</v>
      </c>
      <c r="W5470" t="str">
        <f>"Q"&amp;ROUNDUP(MONTH(Sheet1[[#This Row],[Date]])/3,0)</f>
        <v>Q4</v>
      </c>
      <c r="X5470" t="str">
        <f>"Q"&amp;INT(MOD(MONTH(Sheet1[[#This Row],[Date]])-4,12/3)+1)</f>
        <v>Q3</v>
      </c>
      <c r="Y5470" t="str" cm="1">
        <f t="array" ref="Y5470">_xlfn.IFS(ROUND(L5470,0)&lt;=1,"Need to improve 0-1",ROUND(L5470,0)&lt;=2,"Okay 1-2",ROUND(L5470,0)&lt;=3,"Good 2-3",ROUND(L5470,0)&lt;=4,"Great 3-4",ROUND(L5470,0)&lt;=5,"Excellent 4-5")</f>
        <v>Need to improve 0-1</v>
      </c>
      <c r="Z5470" t="str">
        <f t="shared" si="85"/>
        <v>0-1000</v>
      </c>
    </row>
    <row r="5471" spans="1:26" x14ac:dyDescent="0.3">
      <c r="A5471">
        <v>18352264</v>
      </c>
      <c r="B5471" t="s">
        <v>7788</v>
      </c>
      <c r="C5471">
        <v>1</v>
      </c>
      <c r="D5471" t="s">
        <v>14</v>
      </c>
      <c r="E5471" t="s">
        <v>15</v>
      </c>
      <c r="F5471" t="s">
        <v>16</v>
      </c>
      <c r="G5471" t="s">
        <v>16</v>
      </c>
      <c r="H5471" t="s">
        <v>16</v>
      </c>
      <c r="I5471">
        <v>1</v>
      </c>
      <c r="J5471">
        <v>2</v>
      </c>
      <c r="K5471">
        <v>100</v>
      </c>
      <c r="L5471">
        <v>1</v>
      </c>
      <c r="M5471" t="s">
        <v>1517</v>
      </c>
      <c r="N5471" t="str">
        <f>SUBSTITUTE(Sheet1[[#This Row],[Datekey_Opening]],"_","-")</f>
        <v>2017-10-13</v>
      </c>
      <c r="O5471">
        <f>YEAR(Sheet1[[#This Row],[Date]])</f>
        <v>2017</v>
      </c>
      <c r="P5471" t="str">
        <f>LOOKUP(Sheet1[[#This Row],[CountryCode]],$AI$4:$AI$18,$AJ$4:$AJ$18)</f>
        <v>India</v>
      </c>
      <c r="Q5471">
        <f>MONTH(Sheet1[[#This Row],[Date]])</f>
        <v>10</v>
      </c>
      <c r="R5471" t="str">
        <f>TEXT(Sheet1[[#This Row],[Date]],"MMMM")</f>
        <v>October</v>
      </c>
      <c r="S5471" t="str">
        <f>TEXT(Sheet1[[#This Row],[Date]],"YYYY-MMM")</f>
        <v>2017-Oct</v>
      </c>
      <c r="T5471">
        <f>WEEKDAY(Sheet1[[#This Row],[Date]])</f>
        <v>6</v>
      </c>
      <c r="U5471" t="str">
        <f>TEXT(Sheet1[[#This Row],[Date]],"DDDD")</f>
        <v>Friday</v>
      </c>
      <c r="V5471" t="str">
        <f>"FM"&amp;MOD(MONTH(Sheet1[[#This Row],[Date]])-4,12)+1</f>
        <v>FM7</v>
      </c>
      <c r="W5471" t="str">
        <f>"Q"&amp;ROUNDUP(MONTH(Sheet1[[#This Row],[Date]])/3,0)</f>
        <v>Q4</v>
      </c>
      <c r="X5471" t="str">
        <f>"Q"&amp;INT(MOD(MONTH(Sheet1[[#This Row],[Date]])-4,12/3)+1)</f>
        <v>Q3</v>
      </c>
      <c r="Y5471" t="str" cm="1">
        <f t="array" ref="Y5471">_xlfn.IFS(ROUND(L5471,0)&lt;=1,"Need to improve 0-1",ROUND(L5471,0)&lt;=2,"Okay 1-2",ROUND(L5471,0)&lt;=3,"Good 2-3",ROUND(L5471,0)&lt;=4,"Great 3-4",ROUND(L5471,0)&lt;=5,"Excellent 4-5")</f>
        <v>Need to improve 0-1</v>
      </c>
      <c r="Z5471" t="str">
        <f t="shared" si="85"/>
        <v>0-1000</v>
      </c>
    </row>
    <row r="5472" spans="1:26" x14ac:dyDescent="0.3">
      <c r="A5472">
        <v>18334432</v>
      </c>
      <c r="B5472" t="s">
        <v>970</v>
      </c>
      <c r="C5472">
        <v>1</v>
      </c>
      <c r="D5472" t="s">
        <v>14</v>
      </c>
      <c r="E5472" t="s">
        <v>15</v>
      </c>
      <c r="F5472" t="s">
        <v>16</v>
      </c>
      <c r="G5472" t="s">
        <v>16</v>
      </c>
      <c r="H5472" t="s">
        <v>16</v>
      </c>
      <c r="I5472">
        <v>1</v>
      </c>
      <c r="J5472">
        <v>2</v>
      </c>
      <c r="K5472">
        <v>300</v>
      </c>
      <c r="L5472">
        <v>1</v>
      </c>
      <c r="M5472" t="s">
        <v>7607</v>
      </c>
      <c r="N5472" t="str">
        <f>SUBSTITUTE(Sheet1[[#This Row],[Datekey_Opening]],"_","-")</f>
        <v>2011-10-27</v>
      </c>
      <c r="O5472">
        <f>YEAR(Sheet1[[#This Row],[Date]])</f>
        <v>2011</v>
      </c>
      <c r="P5472" t="str">
        <f>LOOKUP(Sheet1[[#This Row],[CountryCode]],$AI$4:$AI$18,$AJ$4:$AJ$18)</f>
        <v>India</v>
      </c>
      <c r="Q5472">
        <f>MONTH(Sheet1[[#This Row],[Date]])</f>
        <v>10</v>
      </c>
      <c r="R5472" t="str">
        <f>TEXT(Sheet1[[#This Row],[Date]],"MMMM")</f>
        <v>October</v>
      </c>
      <c r="S5472" t="str">
        <f>TEXT(Sheet1[[#This Row],[Date]],"YYYY-MMM")</f>
        <v>2011-Oct</v>
      </c>
      <c r="T5472">
        <f>WEEKDAY(Sheet1[[#This Row],[Date]])</f>
        <v>5</v>
      </c>
      <c r="U5472" t="str">
        <f>TEXT(Sheet1[[#This Row],[Date]],"DDDD")</f>
        <v>Thursday</v>
      </c>
      <c r="V5472" t="str">
        <f>"FM"&amp;MOD(MONTH(Sheet1[[#This Row],[Date]])-4,12)+1</f>
        <v>FM7</v>
      </c>
      <c r="W5472" t="str">
        <f>"Q"&amp;ROUNDUP(MONTH(Sheet1[[#This Row],[Date]])/3,0)</f>
        <v>Q4</v>
      </c>
      <c r="X5472" t="str">
        <f>"Q"&amp;INT(MOD(MONTH(Sheet1[[#This Row],[Date]])-4,12/3)+1)</f>
        <v>Q3</v>
      </c>
      <c r="Y5472" t="str" cm="1">
        <f t="array" ref="Y5472">_xlfn.IFS(ROUND(L5472,0)&lt;=1,"Need to improve 0-1",ROUND(L5472,0)&lt;=2,"Okay 1-2",ROUND(L5472,0)&lt;=3,"Good 2-3",ROUND(L5472,0)&lt;=4,"Great 3-4",ROUND(L5472,0)&lt;=5,"Excellent 4-5")</f>
        <v>Need to improve 0-1</v>
      </c>
      <c r="Z5472" t="str">
        <f t="shared" si="85"/>
        <v>0-1000</v>
      </c>
    </row>
    <row r="5473" spans="1:26" x14ac:dyDescent="0.3">
      <c r="A5473">
        <v>18375411</v>
      </c>
      <c r="B5473" t="s">
        <v>7789</v>
      </c>
      <c r="C5473">
        <v>1</v>
      </c>
      <c r="D5473" t="s">
        <v>14</v>
      </c>
      <c r="E5473" t="s">
        <v>15</v>
      </c>
      <c r="F5473" t="s">
        <v>16</v>
      </c>
      <c r="G5473" t="s">
        <v>16</v>
      </c>
      <c r="H5473" t="s">
        <v>16</v>
      </c>
      <c r="I5473">
        <v>1</v>
      </c>
      <c r="J5473">
        <v>1</v>
      </c>
      <c r="K5473">
        <v>300</v>
      </c>
      <c r="L5473">
        <v>1</v>
      </c>
      <c r="M5473" t="s">
        <v>3066</v>
      </c>
      <c r="N5473" t="str">
        <f>SUBSTITUTE(Sheet1[[#This Row],[Datekey_Opening]],"_","-")</f>
        <v>2017-10-25</v>
      </c>
      <c r="O5473">
        <f>YEAR(Sheet1[[#This Row],[Date]])</f>
        <v>2017</v>
      </c>
      <c r="P5473" t="str">
        <f>LOOKUP(Sheet1[[#This Row],[CountryCode]],$AI$4:$AI$18,$AJ$4:$AJ$18)</f>
        <v>India</v>
      </c>
      <c r="Q5473">
        <f>MONTH(Sheet1[[#This Row],[Date]])</f>
        <v>10</v>
      </c>
      <c r="R5473" t="str">
        <f>TEXT(Sheet1[[#This Row],[Date]],"MMMM")</f>
        <v>October</v>
      </c>
      <c r="S5473" t="str">
        <f>TEXT(Sheet1[[#This Row],[Date]],"YYYY-MMM")</f>
        <v>2017-Oct</v>
      </c>
      <c r="T5473">
        <f>WEEKDAY(Sheet1[[#This Row],[Date]])</f>
        <v>4</v>
      </c>
      <c r="U5473" t="str">
        <f>TEXT(Sheet1[[#This Row],[Date]],"DDDD")</f>
        <v>Wednesday</v>
      </c>
      <c r="V5473" t="str">
        <f>"FM"&amp;MOD(MONTH(Sheet1[[#This Row],[Date]])-4,12)+1</f>
        <v>FM7</v>
      </c>
      <c r="W5473" t="str">
        <f>"Q"&amp;ROUNDUP(MONTH(Sheet1[[#This Row],[Date]])/3,0)</f>
        <v>Q4</v>
      </c>
      <c r="X5473" t="str">
        <f>"Q"&amp;INT(MOD(MONTH(Sheet1[[#This Row],[Date]])-4,12/3)+1)</f>
        <v>Q3</v>
      </c>
      <c r="Y5473" t="str" cm="1">
        <f t="array" ref="Y5473">_xlfn.IFS(ROUND(L5473,0)&lt;=1,"Need to improve 0-1",ROUND(L5473,0)&lt;=2,"Okay 1-2",ROUND(L5473,0)&lt;=3,"Good 2-3",ROUND(L5473,0)&lt;=4,"Great 3-4",ROUND(L5473,0)&lt;=5,"Excellent 4-5")</f>
        <v>Need to improve 0-1</v>
      </c>
      <c r="Z5473" t="str">
        <f t="shared" si="85"/>
        <v>0-1000</v>
      </c>
    </row>
    <row r="5474" spans="1:26" x14ac:dyDescent="0.3">
      <c r="A5474">
        <v>307950</v>
      </c>
      <c r="B5474" t="s">
        <v>235</v>
      </c>
      <c r="C5474">
        <v>1</v>
      </c>
      <c r="D5474" t="s">
        <v>14</v>
      </c>
      <c r="E5474" t="s">
        <v>15</v>
      </c>
      <c r="F5474" t="s">
        <v>16</v>
      </c>
      <c r="G5474" t="s">
        <v>16</v>
      </c>
      <c r="H5474" t="s">
        <v>16</v>
      </c>
      <c r="I5474">
        <v>1</v>
      </c>
      <c r="J5474">
        <v>3</v>
      </c>
      <c r="K5474">
        <v>400</v>
      </c>
      <c r="L5474">
        <v>1</v>
      </c>
      <c r="M5474" t="s">
        <v>5945</v>
      </c>
      <c r="N5474" t="str">
        <f>SUBSTITUTE(Sheet1[[#This Row],[Datekey_Opening]],"_","-")</f>
        <v>2018-10-2</v>
      </c>
      <c r="O5474">
        <f>YEAR(Sheet1[[#This Row],[Date]])</f>
        <v>2018</v>
      </c>
      <c r="P5474" t="str">
        <f>LOOKUP(Sheet1[[#This Row],[CountryCode]],$AI$4:$AI$18,$AJ$4:$AJ$18)</f>
        <v>India</v>
      </c>
      <c r="Q5474">
        <f>MONTH(Sheet1[[#This Row],[Date]])</f>
        <v>10</v>
      </c>
      <c r="R5474" t="str">
        <f>TEXT(Sheet1[[#This Row],[Date]],"MMMM")</f>
        <v>October</v>
      </c>
      <c r="S5474" t="str">
        <f>TEXT(Sheet1[[#This Row],[Date]],"YYYY-MMM")</f>
        <v>2018-Oct</v>
      </c>
      <c r="T5474">
        <f>WEEKDAY(Sheet1[[#This Row],[Date]])</f>
        <v>3</v>
      </c>
      <c r="U5474" t="str">
        <f>TEXT(Sheet1[[#This Row],[Date]],"DDDD")</f>
        <v>Tuesday</v>
      </c>
      <c r="V5474" t="str">
        <f>"FM"&amp;MOD(MONTH(Sheet1[[#This Row],[Date]])-4,12)+1</f>
        <v>FM7</v>
      </c>
      <c r="W5474" t="str">
        <f>"Q"&amp;ROUNDUP(MONTH(Sheet1[[#This Row],[Date]])/3,0)</f>
        <v>Q4</v>
      </c>
      <c r="X5474" t="str">
        <f>"Q"&amp;INT(MOD(MONTH(Sheet1[[#This Row],[Date]])-4,12/3)+1)</f>
        <v>Q3</v>
      </c>
      <c r="Y5474" t="str" cm="1">
        <f t="array" ref="Y5474">_xlfn.IFS(ROUND(L5474,0)&lt;=1,"Need to improve 0-1",ROUND(L5474,0)&lt;=2,"Okay 1-2",ROUND(L5474,0)&lt;=3,"Good 2-3",ROUND(L5474,0)&lt;=4,"Great 3-4",ROUND(L5474,0)&lt;=5,"Excellent 4-5")</f>
        <v>Need to improve 0-1</v>
      </c>
      <c r="Z5474" t="str">
        <f t="shared" si="85"/>
        <v>0-1000</v>
      </c>
    </row>
    <row r="5475" spans="1:26" x14ac:dyDescent="0.3">
      <c r="A5475">
        <v>18204847</v>
      </c>
      <c r="B5475" t="s">
        <v>7790</v>
      </c>
      <c r="C5475">
        <v>1</v>
      </c>
      <c r="D5475" t="s">
        <v>7791</v>
      </c>
      <c r="E5475" t="s">
        <v>435</v>
      </c>
      <c r="F5475" t="s">
        <v>16</v>
      </c>
      <c r="G5475" t="s">
        <v>21</v>
      </c>
      <c r="H5475" t="s">
        <v>21</v>
      </c>
      <c r="I5475">
        <v>2</v>
      </c>
      <c r="J5475">
        <v>25</v>
      </c>
      <c r="K5475">
        <v>600</v>
      </c>
      <c r="L5475">
        <v>3.3</v>
      </c>
      <c r="M5475" t="s">
        <v>4534</v>
      </c>
      <c r="N5475" t="str">
        <f>SUBSTITUTE(Sheet1[[#This Row],[Datekey_Opening]],"_","-")</f>
        <v>2014-9-3</v>
      </c>
      <c r="O5475">
        <f>YEAR(Sheet1[[#This Row],[Date]])</f>
        <v>2014</v>
      </c>
      <c r="P5475" t="str">
        <f>LOOKUP(Sheet1[[#This Row],[CountryCode]],$AI$4:$AI$18,$AJ$4:$AJ$18)</f>
        <v>India</v>
      </c>
      <c r="Q5475">
        <f>MONTH(Sheet1[[#This Row],[Date]])</f>
        <v>9</v>
      </c>
      <c r="R5475" t="str">
        <f>TEXT(Sheet1[[#This Row],[Date]],"MMMM")</f>
        <v>September</v>
      </c>
      <c r="S5475" t="str">
        <f>TEXT(Sheet1[[#This Row],[Date]],"YYYY-MMM")</f>
        <v>2014-Sep</v>
      </c>
      <c r="T5475">
        <f>WEEKDAY(Sheet1[[#This Row],[Date]])</f>
        <v>4</v>
      </c>
      <c r="U5475" t="str">
        <f>TEXT(Sheet1[[#This Row],[Date]],"DDDD")</f>
        <v>Wednesday</v>
      </c>
      <c r="V5475" t="str">
        <f>"FM"&amp;MOD(MONTH(Sheet1[[#This Row],[Date]])-4,12)+1</f>
        <v>FM6</v>
      </c>
      <c r="W5475" t="str">
        <f>"Q"&amp;ROUNDUP(MONTH(Sheet1[[#This Row],[Date]])/3,0)</f>
        <v>Q3</v>
      </c>
      <c r="X5475" t="str">
        <f>"Q"&amp;INT(MOD(MONTH(Sheet1[[#This Row],[Date]])-4,12/3)+1)</f>
        <v>Q2</v>
      </c>
      <c r="Y5475" t="str" cm="1">
        <f t="array" ref="Y5475">_xlfn.IFS(ROUND(L5475,0)&lt;=1,"Need to improve 0-1",ROUND(L5475,0)&lt;=2,"Okay 1-2",ROUND(L5475,0)&lt;=3,"Good 2-3",ROUND(L5475,0)&lt;=4,"Great 3-4",ROUND(L5475,0)&lt;=5,"Excellent 4-5")</f>
        <v>Good 2-3</v>
      </c>
      <c r="Z5475" t="str">
        <f t="shared" si="85"/>
        <v>0-1000</v>
      </c>
    </row>
    <row r="5476" spans="1:26" x14ac:dyDescent="0.3">
      <c r="A5476">
        <v>311494</v>
      </c>
      <c r="B5476" t="s">
        <v>7792</v>
      </c>
      <c r="C5476">
        <v>1</v>
      </c>
      <c r="D5476" t="s">
        <v>7791</v>
      </c>
      <c r="E5476" t="s">
        <v>15</v>
      </c>
      <c r="F5476" t="s">
        <v>16</v>
      </c>
      <c r="G5476" t="s">
        <v>21</v>
      </c>
      <c r="H5476" t="s">
        <v>21</v>
      </c>
      <c r="I5476">
        <v>2</v>
      </c>
      <c r="J5476">
        <v>195</v>
      </c>
      <c r="K5476">
        <v>550</v>
      </c>
      <c r="L5476">
        <v>3.1</v>
      </c>
      <c r="M5476" t="s">
        <v>7793</v>
      </c>
      <c r="N5476" t="str">
        <f>SUBSTITUTE(Sheet1[[#This Row],[Datekey_Opening]],"_","-")</f>
        <v>2010-7-27</v>
      </c>
      <c r="O5476">
        <f>YEAR(Sheet1[[#This Row],[Date]])</f>
        <v>2010</v>
      </c>
      <c r="P5476" t="str">
        <f>LOOKUP(Sheet1[[#This Row],[CountryCode]],$AI$4:$AI$18,$AJ$4:$AJ$18)</f>
        <v>India</v>
      </c>
      <c r="Q5476">
        <f>MONTH(Sheet1[[#This Row],[Date]])</f>
        <v>7</v>
      </c>
      <c r="R5476" t="str">
        <f>TEXT(Sheet1[[#This Row],[Date]],"MMMM")</f>
        <v>July</v>
      </c>
      <c r="S5476" t="str">
        <f>TEXT(Sheet1[[#This Row],[Date]],"YYYY-MMM")</f>
        <v>2010-Jul</v>
      </c>
      <c r="T5476">
        <f>WEEKDAY(Sheet1[[#This Row],[Date]])</f>
        <v>3</v>
      </c>
      <c r="U5476" t="str">
        <f>TEXT(Sheet1[[#This Row],[Date]],"DDDD")</f>
        <v>Tuesday</v>
      </c>
      <c r="V5476" t="str">
        <f>"FM"&amp;MOD(MONTH(Sheet1[[#This Row],[Date]])-4,12)+1</f>
        <v>FM4</v>
      </c>
      <c r="W5476" t="str">
        <f>"Q"&amp;ROUNDUP(MONTH(Sheet1[[#This Row],[Date]])/3,0)</f>
        <v>Q3</v>
      </c>
      <c r="X5476" t="str">
        <f>"Q"&amp;INT(MOD(MONTH(Sheet1[[#This Row],[Date]])-4,12/3)+1)</f>
        <v>Q4</v>
      </c>
      <c r="Y5476" t="str" cm="1">
        <f t="array" ref="Y5476">_xlfn.IFS(ROUND(L5476,0)&lt;=1,"Need to improve 0-1",ROUND(L5476,0)&lt;=2,"Okay 1-2",ROUND(L5476,0)&lt;=3,"Good 2-3",ROUND(L5476,0)&lt;=4,"Great 3-4",ROUND(L5476,0)&lt;=5,"Excellent 4-5")</f>
        <v>Good 2-3</v>
      </c>
      <c r="Z5476" t="str">
        <f t="shared" si="85"/>
        <v>0-1000</v>
      </c>
    </row>
    <row r="5477" spans="1:26" x14ac:dyDescent="0.3">
      <c r="A5477">
        <v>305790</v>
      </c>
      <c r="B5477" t="s">
        <v>7794</v>
      </c>
      <c r="C5477">
        <v>1</v>
      </c>
      <c r="D5477" t="s">
        <v>7791</v>
      </c>
      <c r="E5477" t="s">
        <v>429</v>
      </c>
      <c r="F5477" t="s">
        <v>16</v>
      </c>
      <c r="G5477" t="s">
        <v>21</v>
      </c>
      <c r="H5477" t="s">
        <v>21</v>
      </c>
      <c r="I5477">
        <v>3</v>
      </c>
      <c r="J5477">
        <v>185</v>
      </c>
      <c r="K5477">
        <v>1000</v>
      </c>
      <c r="L5477">
        <v>2.7</v>
      </c>
      <c r="M5477" t="s">
        <v>5129</v>
      </c>
      <c r="N5477" t="str">
        <f>SUBSTITUTE(Sheet1[[#This Row],[Datekey_Opening]],"_","-")</f>
        <v>2012-7-16</v>
      </c>
      <c r="O5477">
        <f>YEAR(Sheet1[[#This Row],[Date]])</f>
        <v>2012</v>
      </c>
      <c r="P5477" t="str">
        <f>LOOKUP(Sheet1[[#This Row],[CountryCode]],$AI$4:$AI$18,$AJ$4:$AJ$18)</f>
        <v>India</v>
      </c>
      <c r="Q5477">
        <f>MONTH(Sheet1[[#This Row],[Date]])</f>
        <v>7</v>
      </c>
      <c r="R5477" t="str">
        <f>TEXT(Sheet1[[#This Row],[Date]],"MMMM")</f>
        <v>July</v>
      </c>
      <c r="S5477" t="str">
        <f>TEXT(Sheet1[[#This Row],[Date]],"YYYY-MMM")</f>
        <v>2012-Jul</v>
      </c>
      <c r="T5477">
        <f>WEEKDAY(Sheet1[[#This Row],[Date]])</f>
        <v>2</v>
      </c>
      <c r="U5477" t="str">
        <f>TEXT(Sheet1[[#This Row],[Date]],"DDDD")</f>
        <v>Monday</v>
      </c>
      <c r="V5477" t="str">
        <f>"FM"&amp;MOD(MONTH(Sheet1[[#This Row],[Date]])-4,12)+1</f>
        <v>FM4</v>
      </c>
      <c r="W5477" t="str">
        <f>"Q"&amp;ROUNDUP(MONTH(Sheet1[[#This Row],[Date]])/3,0)</f>
        <v>Q3</v>
      </c>
      <c r="X5477" t="str">
        <f>"Q"&amp;INT(MOD(MONTH(Sheet1[[#This Row],[Date]])-4,12/3)+1)</f>
        <v>Q4</v>
      </c>
      <c r="Y5477" t="str" cm="1">
        <f t="array" ref="Y5477">_xlfn.IFS(ROUND(L5477,0)&lt;=1,"Need to improve 0-1",ROUND(L5477,0)&lt;=2,"Okay 1-2",ROUND(L5477,0)&lt;=3,"Good 2-3",ROUND(L5477,0)&lt;=4,"Great 3-4",ROUND(L5477,0)&lt;=5,"Excellent 4-5")</f>
        <v>Good 2-3</v>
      </c>
      <c r="Z5477" t="str">
        <f t="shared" si="85"/>
        <v>1000-2000</v>
      </c>
    </row>
    <row r="5478" spans="1:26" x14ac:dyDescent="0.3">
      <c r="A5478">
        <v>18439540</v>
      </c>
      <c r="B5478" t="s">
        <v>7795</v>
      </c>
      <c r="C5478">
        <v>1</v>
      </c>
      <c r="D5478" t="s">
        <v>7791</v>
      </c>
      <c r="E5478" t="s">
        <v>365</v>
      </c>
      <c r="F5478" t="s">
        <v>16</v>
      </c>
      <c r="G5478" t="s">
        <v>21</v>
      </c>
      <c r="H5478" t="s">
        <v>21</v>
      </c>
      <c r="I5478">
        <v>2</v>
      </c>
      <c r="J5478">
        <v>5</v>
      </c>
      <c r="K5478">
        <v>500</v>
      </c>
      <c r="L5478">
        <v>2.8</v>
      </c>
      <c r="M5478" t="s">
        <v>5617</v>
      </c>
      <c r="N5478" t="str">
        <f>SUBSTITUTE(Sheet1[[#This Row],[Datekey_Opening]],"_","-")</f>
        <v>2017-7-27</v>
      </c>
      <c r="O5478">
        <f>YEAR(Sheet1[[#This Row],[Date]])</f>
        <v>2017</v>
      </c>
      <c r="P5478" t="str">
        <f>LOOKUP(Sheet1[[#This Row],[CountryCode]],$AI$4:$AI$18,$AJ$4:$AJ$18)</f>
        <v>India</v>
      </c>
      <c r="Q5478">
        <f>MONTH(Sheet1[[#This Row],[Date]])</f>
        <v>7</v>
      </c>
      <c r="R5478" t="str">
        <f>TEXT(Sheet1[[#This Row],[Date]],"MMMM")</f>
        <v>July</v>
      </c>
      <c r="S5478" t="str">
        <f>TEXT(Sheet1[[#This Row],[Date]],"YYYY-MMM")</f>
        <v>2017-Jul</v>
      </c>
      <c r="T5478">
        <f>WEEKDAY(Sheet1[[#This Row],[Date]])</f>
        <v>5</v>
      </c>
      <c r="U5478" t="str">
        <f>TEXT(Sheet1[[#This Row],[Date]],"DDDD")</f>
        <v>Thursday</v>
      </c>
      <c r="V5478" t="str">
        <f>"FM"&amp;MOD(MONTH(Sheet1[[#This Row],[Date]])-4,12)+1</f>
        <v>FM4</v>
      </c>
      <c r="W5478" t="str">
        <f>"Q"&amp;ROUNDUP(MONTH(Sheet1[[#This Row],[Date]])/3,0)</f>
        <v>Q3</v>
      </c>
      <c r="X5478" t="str">
        <f>"Q"&amp;INT(MOD(MONTH(Sheet1[[#This Row],[Date]])-4,12/3)+1)</f>
        <v>Q4</v>
      </c>
      <c r="Y5478" t="str" cm="1">
        <f t="array" ref="Y5478">_xlfn.IFS(ROUND(L5478,0)&lt;=1,"Need to improve 0-1",ROUND(L5478,0)&lt;=2,"Okay 1-2",ROUND(L5478,0)&lt;=3,"Good 2-3",ROUND(L5478,0)&lt;=4,"Great 3-4",ROUND(L5478,0)&lt;=5,"Excellent 4-5")</f>
        <v>Good 2-3</v>
      </c>
      <c r="Z5478" t="str">
        <f t="shared" si="85"/>
        <v>0-1000</v>
      </c>
    </row>
    <row r="5479" spans="1:26" x14ac:dyDescent="0.3">
      <c r="A5479">
        <v>18439516</v>
      </c>
      <c r="B5479" t="s">
        <v>7796</v>
      </c>
      <c r="C5479">
        <v>1</v>
      </c>
      <c r="D5479" t="s">
        <v>7791</v>
      </c>
      <c r="E5479" t="s">
        <v>395</v>
      </c>
      <c r="F5479" t="s">
        <v>16</v>
      </c>
      <c r="G5479" t="s">
        <v>21</v>
      </c>
      <c r="H5479" t="s">
        <v>21</v>
      </c>
      <c r="I5479">
        <v>1</v>
      </c>
      <c r="J5479">
        <v>12</v>
      </c>
      <c r="K5479">
        <v>300</v>
      </c>
      <c r="L5479">
        <v>3.2</v>
      </c>
      <c r="M5479" t="s">
        <v>7797</v>
      </c>
      <c r="N5479" t="str">
        <f>SUBSTITUTE(Sheet1[[#This Row],[Datekey_Opening]],"_","-")</f>
        <v>2016-7-5</v>
      </c>
      <c r="O5479">
        <f>YEAR(Sheet1[[#This Row],[Date]])</f>
        <v>2016</v>
      </c>
      <c r="P5479" t="str">
        <f>LOOKUP(Sheet1[[#This Row],[CountryCode]],$AI$4:$AI$18,$AJ$4:$AJ$18)</f>
        <v>India</v>
      </c>
      <c r="Q5479">
        <f>MONTH(Sheet1[[#This Row],[Date]])</f>
        <v>7</v>
      </c>
      <c r="R5479" t="str">
        <f>TEXT(Sheet1[[#This Row],[Date]],"MMMM")</f>
        <v>July</v>
      </c>
      <c r="S5479" t="str">
        <f>TEXT(Sheet1[[#This Row],[Date]],"YYYY-MMM")</f>
        <v>2016-Jul</v>
      </c>
      <c r="T5479">
        <f>WEEKDAY(Sheet1[[#This Row],[Date]])</f>
        <v>3</v>
      </c>
      <c r="U5479" t="str">
        <f>TEXT(Sheet1[[#This Row],[Date]],"DDDD")</f>
        <v>Tuesday</v>
      </c>
      <c r="V5479" t="str">
        <f>"FM"&amp;MOD(MONTH(Sheet1[[#This Row],[Date]])-4,12)+1</f>
        <v>FM4</v>
      </c>
      <c r="W5479" t="str">
        <f>"Q"&amp;ROUNDUP(MONTH(Sheet1[[#This Row],[Date]])/3,0)</f>
        <v>Q3</v>
      </c>
      <c r="X5479" t="str">
        <f>"Q"&amp;INT(MOD(MONTH(Sheet1[[#This Row],[Date]])-4,12/3)+1)</f>
        <v>Q4</v>
      </c>
      <c r="Y5479" t="str" cm="1">
        <f t="array" ref="Y5479">_xlfn.IFS(ROUND(L5479,0)&lt;=1,"Need to improve 0-1",ROUND(L5479,0)&lt;=2,"Okay 1-2",ROUND(L5479,0)&lt;=3,"Good 2-3",ROUND(L5479,0)&lt;=4,"Great 3-4",ROUND(L5479,0)&lt;=5,"Excellent 4-5")</f>
        <v>Good 2-3</v>
      </c>
      <c r="Z5479" t="str">
        <f t="shared" si="85"/>
        <v>0-1000</v>
      </c>
    </row>
    <row r="5480" spans="1:26" x14ac:dyDescent="0.3">
      <c r="A5480">
        <v>18070480</v>
      </c>
      <c r="B5480" t="s">
        <v>7798</v>
      </c>
      <c r="C5480">
        <v>1</v>
      </c>
      <c r="D5480" t="s">
        <v>7791</v>
      </c>
      <c r="E5480" t="s">
        <v>2617</v>
      </c>
      <c r="F5480" t="s">
        <v>16</v>
      </c>
      <c r="G5480" t="s">
        <v>21</v>
      </c>
      <c r="H5480" t="s">
        <v>21</v>
      </c>
      <c r="I5480">
        <v>3</v>
      </c>
      <c r="J5480">
        <v>269</v>
      </c>
      <c r="K5480">
        <v>1200</v>
      </c>
      <c r="L5480">
        <v>3.5</v>
      </c>
      <c r="M5480" t="s">
        <v>3947</v>
      </c>
      <c r="N5480" t="str">
        <f>SUBSTITUTE(Sheet1[[#This Row],[Datekey_Opening]],"_","-")</f>
        <v>2010-4-23</v>
      </c>
      <c r="O5480">
        <f>YEAR(Sheet1[[#This Row],[Date]])</f>
        <v>2010</v>
      </c>
      <c r="P5480" t="str">
        <f>LOOKUP(Sheet1[[#This Row],[CountryCode]],$AI$4:$AI$18,$AJ$4:$AJ$18)</f>
        <v>India</v>
      </c>
      <c r="Q5480">
        <f>MONTH(Sheet1[[#This Row],[Date]])</f>
        <v>4</v>
      </c>
      <c r="R5480" t="str">
        <f>TEXT(Sheet1[[#This Row],[Date]],"MMMM")</f>
        <v>April</v>
      </c>
      <c r="S5480" t="str">
        <f>TEXT(Sheet1[[#This Row],[Date]],"YYYY-MMM")</f>
        <v>2010-Apr</v>
      </c>
      <c r="T5480">
        <f>WEEKDAY(Sheet1[[#This Row],[Date]])</f>
        <v>6</v>
      </c>
      <c r="U5480" t="str">
        <f>TEXT(Sheet1[[#This Row],[Date]],"DDDD")</f>
        <v>Friday</v>
      </c>
      <c r="V5480" t="str">
        <f>"FM"&amp;MOD(MONTH(Sheet1[[#This Row],[Date]])-4,12)+1</f>
        <v>FM1</v>
      </c>
      <c r="W5480" t="str">
        <f>"Q"&amp;ROUNDUP(MONTH(Sheet1[[#This Row],[Date]])/3,0)</f>
        <v>Q2</v>
      </c>
      <c r="X5480" t="str">
        <f>"Q"&amp;INT(MOD(MONTH(Sheet1[[#This Row],[Date]])-4,12/3)+1)</f>
        <v>Q1</v>
      </c>
      <c r="Y5480" t="str" cm="1">
        <f t="array" ref="Y5480">_xlfn.IFS(ROUND(L5480,0)&lt;=1,"Need to improve 0-1",ROUND(L5480,0)&lt;=2,"Okay 1-2",ROUND(L5480,0)&lt;=3,"Good 2-3",ROUND(L5480,0)&lt;=4,"Great 3-4",ROUND(L5480,0)&lt;=5,"Excellent 4-5")</f>
        <v>Great 3-4</v>
      </c>
      <c r="Z5480" t="str">
        <f t="shared" si="85"/>
        <v>1000-2000</v>
      </c>
    </row>
    <row r="5481" spans="1:26" x14ac:dyDescent="0.3">
      <c r="A5481">
        <v>313204</v>
      </c>
      <c r="B5481" t="s">
        <v>7799</v>
      </c>
      <c r="C5481">
        <v>1</v>
      </c>
      <c r="D5481" t="s">
        <v>7791</v>
      </c>
      <c r="E5481" t="s">
        <v>7800</v>
      </c>
      <c r="F5481" t="s">
        <v>16</v>
      </c>
      <c r="G5481" t="s">
        <v>21</v>
      </c>
      <c r="H5481" t="s">
        <v>21</v>
      </c>
      <c r="I5481">
        <v>2</v>
      </c>
      <c r="J5481">
        <v>69</v>
      </c>
      <c r="K5481">
        <v>750</v>
      </c>
      <c r="L5481">
        <v>3.4</v>
      </c>
      <c r="M5481" t="s">
        <v>5766</v>
      </c>
      <c r="N5481" t="str">
        <f>SUBSTITUTE(Sheet1[[#This Row],[Datekey_Opening]],"_","-")</f>
        <v>2013-3-3</v>
      </c>
      <c r="O5481">
        <f>YEAR(Sheet1[[#This Row],[Date]])</f>
        <v>2013</v>
      </c>
      <c r="P5481" t="str">
        <f>LOOKUP(Sheet1[[#This Row],[CountryCode]],$AI$4:$AI$18,$AJ$4:$AJ$18)</f>
        <v>India</v>
      </c>
      <c r="Q5481">
        <f>MONTH(Sheet1[[#This Row],[Date]])</f>
        <v>3</v>
      </c>
      <c r="R5481" t="str">
        <f>TEXT(Sheet1[[#This Row],[Date]],"MMMM")</f>
        <v>March</v>
      </c>
      <c r="S5481" t="str">
        <f>TEXT(Sheet1[[#This Row],[Date]],"YYYY-MMM")</f>
        <v>2013-Mar</v>
      </c>
      <c r="T5481">
        <f>WEEKDAY(Sheet1[[#This Row],[Date]])</f>
        <v>1</v>
      </c>
      <c r="U5481" t="str">
        <f>TEXT(Sheet1[[#This Row],[Date]],"DDDD")</f>
        <v>Sunday</v>
      </c>
      <c r="V5481" t="str">
        <f>"FM"&amp;MOD(MONTH(Sheet1[[#This Row],[Date]])-4,12)+1</f>
        <v>FM12</v>
      </c>
      <c r="W5481" t="str">
        <f>"Q"&amp;ROUNDUP(MONTH(Sheet1[[#This Row],[Date]])/3,0)</f>
        <v>Q1</v>
      </c>
      <c r="X5481" t="str">
        <f>"Q"&amp;INT(MOD(MONTH(Sheet1[[#This Row],[Date]])-4,12/3)+1)</f>
        <v>Q4</v>
      </c>
      <c r="Y5481" t="str" cm="1">
        <f t="array" ref="Y5481">_xlfn.IFS(ROUND(L5481,0)&lt;=1,"Need to improve 0-1",ROUND(L5481,0)&lt;=2,"Okay 1-2",ROUND(L5481,0)&lt;=3,"Good 2-3",ROUND(L5481,0)&lt;=4,"Great 3-4",ROUND(L5481,0)&lt;=5,"Excellent 4-5")</f>
        <v>Good 2-3</v>
      </c>
      <c r="Z5481" t="str">
        <f t="shared" si="85"/>
        <v>0-1000</v>
      </c>
    </row>
    <row r="5482" spans="1:26" x14ac:dyDescent="0.3">
      <c r="A5482">
        <v>307502</v>
      </c>
      <c r="B5482" t="s">
        <v>7794</v>
      </c>
      <c r="C5482">
        <v>1</v>
      </c>
      <c r="D5482" t="s">
        <v>7791</v>
      </c>
      <c r="E5482" t="s">
        <v>429</v>
      </c>
      <c r="F5482" t="s">
        <v>16</v>
      </c>
      <c r="G5482" t="s">
        <v>21</v>
      </c>
      <c r="H5482" t="s">
        <v>21</v>
      </c>
      <c r="I5482">
        <v>3</v>
      </c>
      <c r="J5482">
        <v>65</v>
      </c>
      <c r="K5482">
        <v>1000</v>
      </c>
      <c r="L5482">
        <v>2.5</v>
      </c>
      <c r="M5482" t="s">
        <v>2314</v>
      </c>
      <c r="N5482" t="str">
        <f>SUBSTITUTE(Sheet1[[#This Row],[Datekey_Opening]],"_","-")</f>
        <v>2018-2-26</v>
      </c>
      <c r="O5482">
        <f>YEAR(Sheet1[[#This Row],[Date]])</f>
        <v>2018</v>
      </c>
      <c r="P5482" t="str">
        <f>LOOKUP(Sheet1[[#This Row],[CountryCode]],$AI$4:$AI$18,$AJ$4:$AJ$18)</f>
        <v>India</v>
      </c>
      <c r="Q5482">
        <f>MONTH(Sheet1[[#This Row],[Date]])</f>
        <v>2</v>
      </c>
      <c r="R5482" t="str">
        <f>TEXT(Sheet1[[#This Row],[Date]],"MMMM")</f>
        <v>February</v>
      </c>
      <c r="S5482" t="str">
        <f>TEXT(Sheet1[[#This Row],[Date]],"YYYY-MMM")</f>
        <v>2018-Feb</v>
      </c>
      <c r="T5482">
        <f>WEEKDAY(Sheet1[[#This Row],[Date]])</f>
        <v>2</v>
      </c>
      <c r="U5482" t="str">
        <f>TEXT(Sheet1[[#This Row],[Date]],"DDDD")</f>
        <v>Monday</v>
      </c>
      <c r="V5482" t="str">
        <f>"FM"&amp;MOD(MONTH(Sheet1[[#This Row],[Date]])-4,12)+1</f>
        <v>FM11</v>
      </c>
      <c r="W5482" t="str">
        <f>"Q"&amp;ROUNDUP(MONTH(Sheet1[[#This Row],[Date]])/3,0)</f>
        <v>Q1</v>
      </c>
      <c r="X5482" t="str">
        <f>"Q"&amp;INT(MOD(MONTH(Sheet1[[#This Row],[Date]])-4,12/3)+1)</f>
        <v>Q3</v>
      </c>
      <c r="Y5482" t="str" cm="1">
        <f t="array" ref="Y5482">_xlfn.IFS(ROUND(L5482,0)&lt;=1,"Need to improve 0-1",ROUND(L5482,0)&lt;=2,"Okay 1-2",ROUND(L5482,0)&lt;=3,"Good 2-3",ROUND(L5482,0)&lt;=4,"Great 3-4",ROUND(L5482,0)&lt;=5,"Excellent 4-5")</f>
        <v>Good 2-3</v>
      </c>
      <c r="Z5482" t="str">
        <f t="shared" si="85"/>
        <v>1000-2000</v>
      </c>
    </row>
    <row r="5483" spans="1:26" x14ac:dyDescent="0.3">
      <c r="A5483">
        <v>18294819</v>
      </c>
      <c r="B5483" t="s">
        <v>431</v>
      </c>
      <c r="C5483">
        <v>1</v>
      </c>
      <c r="D5483" t="s">
        <v>7791</v>
      </c>
      <c r="E5483" t="s">
        <v>432</v>
      </c>
      <c r="F5483" t="s">
        <v>16</v>
      </c>
      <c r="G5483" t="s">
        <v>21</v>
      </c>
      <c r="H5483" t="s">
        <v>21</v>
      </c>
      <c r="I5483">
        <v>2</v>
      </c>
      <c r="J5483">
        <v>7</v>
      </c>
      <c r="K5483">
        <v>600</v>
      </c>
      <c r="L5483">
        <v>2.9</v>
      </c>
      <c r="M5483" t="s">
        <v>7801</v>
      </c>
      <c r="N5483" t="str">
        <f>SUBSTITUTE(Sheet1[[#This Row],[Datekey_Opening]],"_","-")</f>
        <v>2014-12-1</v>
      </c>
      <c r="O5483">
        <f>YEAR(Sheet1[[#This Row],[Date]])</f>
        <v>2014</v>
      </c>
      <c r="P5483" t="str">
        <f>LOOKUP(Sheet1[[#This Row],[CountryCode]],$AI$4:$AI$18,$AJ$4:$AJ$18)</f>
        <v>India</v>
      </c>
      <c r="Q5483">
        <f>MONTH(Sheet1[[#This Row],[Date]])</f>
        <v>12</v>
      </c>
      <c r="R5483" t="str">
        <f>TEXT(Sheet1[[#This Row],[Date]],"MMMM")</f>
        <v>December</v>
      </c>
      <c r="S5483" t="str">
        <f>TEXT(Sheet1[[#This Row],[Date]],"YYYY-MMM")</f>
        <v>2014-Dec</v>
      </c>
      <c r="T5483">
        <f>WEEKDAY(Sheet1[[#This Row],[Date]])</f>
        <v>2</v>
      </c>
      <c r="U5483" t="str">
        <f>TEXT(Sheet1[[#This Row],[Date]],"DDDD")</f>
        <v>Monday</v>
      </c>
      <c r="V5483" t="str">
        <f>"FM"&amp;MOD(MONTH(Sheet1[[#This Row],[Date]])-4,12)+1</f>
        <v>FM9</v>
      </c>
      <c r="W5483" t="str">
        <f>"Q"&amp;ROUNDUP(MONTH(Sheet1[[#This Row],[Date]])/3,0)</f>
        <v>Q4</v>
      </c>
      <c r="X5483" t="str">
        <f>"Q"&amp;INT(MOD(MONTH(Sheet1[[#This Row],[Date]])-4,12/3)+1)</f>
        <v>Q1</v>
      </c>
      <c r="Y5483" t="str" cm="1">
        <f t="array" ref="Y5483">_xlfn.IFS(ROUND(L5483,0)&lt;=1,"Need to improve 0-1",ROUND(L5483,0)&lt;=2,"Okay 1-2",ROUND(L5483,0)&lt;=3,"Good 2-3",ROUND(L5483,0)&lt;=4,"Great 3-4",ROUND(L5483,0)&lt;=5,"Excellent 4-5")</f>
        <v>Good 2-3</v>
      </c>
      <c r="Z5483" t="str">
        <f t="shared" si="85"/>
        <v>0-1000</v>
      </c>
    </row>
    <row r="5484" spans="1:26" x14ac:dyDescent="0.3">
      <c r="A5484">
        <v>18025110</v>
      </c>
      <c r="B5484" t="s">
        <v>7794</v>
      </c>
      <c r="C5484">
        <v>1</v>
      </c>
      <c r="D5484" t="s">
        <v>7791</v>
      </c>
      <c r="E5484" t="s">
        <v>429</v>
      </c>
      <c r="F5484" t="s">
        <v>16</v>
      </c>
      <c r="G5484" t="s">
        <v>21</v>
      </c>
      <c r="H5484" t="s">
        <v>21</v>
      </c>
      <c r="I5484">
        <v>3</v>
      </c>
      <c r="J5484">
        <v>23</v>
      </c>
      <c r="K5484">
        <v>1000</v>
      </c>
      <c r="L5484">
        <v>2.4</v>
      </c>
      <c r="M5484" t="s">
        <v>1137</v>
      </c>
      <c r="N5484" t="str">
        <f>SUBSTITUTE(Sheet1[[#This Row],[Datekey_Opening]],"_","-")</f>
        <v>2015-12-24</v>
      </c>
      <c r="O5484">
        <f>YEAR(Sheet1[[#This Row],[Date]])</f>
        <v>2015</v>
      </c>
      <c r="P5484" t="str">
        <f>LOOKUP(Sheet1[[#This Row],[CountryCode]],$AI$4:$AI$18,$AJ$4:$AJ$18)</f>
        <v>India</v>
      </c>
      <c r="Q5484">
        <f>MONTH(Sheet1[[#This Row],[Date]])</f>
        <v>12</v>
      </c>
      <c r="R5484" t="str">
        <f>TEXT(Sheet1[[#This Row],[Date]],"MMMM")</f>
        <v>December</v>
      </c>
      <c r="S5484" t="str">
        <f>TEXT(Sheet1[[#This Row],[Date]],"YYYY-MMM")</f>
        <v>2015-Dec</v>
      </c>
      <c r="T5484">
        <f>WEEKDAY(Sheet1[[#This Row],[Date]])</f>
        <v>5</v>
      </c>
      <c r="U5484" t="str">
        <f>TEXT(Sheet1[[#This Row],[Date]],"DDDD")</f>
        <v>Thursday</v>
      </c>
      <c r="V5484" t="str">
        <f>"FM"&amp;MOD(MONTH(Sheet1[[#This Row],[Date]])-4,12)+1</f>
        <v>FM9</v>
      </c>
      <c r="W5484" t="str">
        <f>"Q"&amp;ROUNDUP(MONTH(Sheet1[[#This Row],[Date]])/3,0)</f>
        <v>Q4</v>
      </c>
      <c r="X5484" t="str">
        <f>"Q"&amp;INT(MOD(MONTH(Sheet1[[#This Row],[Date]])-4,12/3)+1)</f>
        <v>Q1</v>
      </c>
      <c r="Y5484" t="str" cm="1">
        <f t="array" ref="Y5484">_xlfn.IFS(ROUND(L5484,0)&lt;=1,"Need to improve 0-1",ROUND(L5484,0)&lt;=2,"Okay 1-2",ROUND(L5484,0)&lt;=3,"Good 2-3",ROUND(L5484,0)&lt;=4,"Great 3-4",ROUND(L5484,0)&lt;=5,"Excellent 4-5")</f>
        <v>Okay 1-2</v>
      </c>
      <c r="Z5484" t="str">
        <f t="shared" si="85"/>
        <v>1000-2000</v>
      </c>
    </row>
    <row r="5485" spans="1:26" x14ac:dyDescent="0.3">
      <c r="A5485">
        <v>18332976</v>
      </c>
      <c r="B5485" t="s">
        <v>7790</v>
      </c>
      <c r="C5485">
        <v>1</v>
      </c>
      <c r="D5485" t="s">
        <v>7791</v>
      </c>
      <c r="E5485" t="s">
        <v>432</v>
      </c>
      <c r="F5485" t="s">
        <v>16</v>
      </c>
      <c r="G5485" t="s">
        <v>21</v>
      </c>
      <c r="H5485" t="s">
        <v>21</v>
      </c>
      <c r="I5485">
        <v>1</v>
      </c>
      <c r="J5485">
        <v>2</v>
      </c>
      <c r="K5485">
        <v>450</v>
      </c>
      <c r="L5485">
        <v>1</v>
      </c>
      <c r="M5485" t="s">
        <v>7802</v>
      </c>
      <c r="N5485" t="str">
        <f>SUBSTITUTE(Sheet1[[#This Row],[Datekey_Opening]],"_","-")</f>
        <v>2010-11-5</v>
      </c>
      <c r="O5485">
        <f>YEAR(Sheet1[[#This Row],[Date]])</f>
        <v>2010</v>
      </c>
      <c r="P5485" t="str">
        <f>LOOKUP(Sheet1[[#This Row],[CountryCode]],$AI$4:$AI$18,$AJ$4:$AJ$18)</f>
        <v>India</v>
      </c>
      <c r="Q5485">
        <f>MONTH(Sheet1[[#This Row],[Date]])</f>
        <v>11</v>
      </c>
      <c r="R5485" t="str">
        <f>TEXT(Sheet1[[#This Row],[Date]],"MMMM")</f>
        <v>November</v>
      </c>
      <c r="S5485" t="str">
        <f>TEXT(Sheet1[[#This Row],[Date]],"YYYY-MMM")</f>
        <v>2010-Nov</v>
      </c>
      <c r="T5485">
        <f>WEEKDAY(Sheet1[[#This Row],[Date]])</f>
        <v>6</v>
      </c>
      <c r="U5485" t="str">
        <f>TEXT(Sheet1[[#This Row],[Date]],"DDDD")</f>
        <v>Friday</v>
      </c>
      <c r="V5485" t="str">
        <f>"FM"&amp;MOD(MONTH(Sheet1[[#This Row],[Date]])-4,12)+1</f>
        <v>FM8</v>
      </c>
      <c r="W5485" t="str">
        <f>"Q"&amp;ROUNDUP(MONTH(Sheet1[[#This Row],[Date]])/3,0)</f>
        <v>Q4</v>
      </c>
      <c r="X5485" t="str">
        <f>"Q"&amp;INT(MOD(MONTH(Sheet1[[#This Row],[Date]])-4,12/3)+1)</f>
        <v>Q4</v>
      </c>
      <c r="Y5485" t="str" cm="1">
        <f t="array" ref="Y5485">_xlfn.IFS(ROUND(L5485,0)&lt;=1,"Need to improve 0-1",ROUND(L5485,0)&lt;=2,"Okay 1-2",ROUND(L5485,0)&lt;=3,"Good 2-3",ROUND(L5485,0)&lt;=4,"Great 3-4",ROUND(L5485,0)&lt;=5,"Excellent 4-5")</f>
        <v>Need to improve 0-1</v>
      </c>
      <c r="Z5485" t="str">
        <f t="shared" si="85"/>
        <v>0-1000</v>
      </c>
    </row>
    <row r="5486" spans="1:26" x14ac:dyDescent="0.3">
      <c r="A5486">
        <v>305096</v>
      </c>
      <c r="B5486" t="s">
        <v>7803</v>
      </c>
      <c r="C5486">
        <v>1</v>
      </c>
      <c r="D5486" t="s">
        <v>7791</v>
      </c>
      <c r="E5486" t="s">
        <v>567</v>
      </c>
      <c r="F5486" t="s">
        <v>16</v>
      </c>
      <c r="G5486" t="s">
        <v>21</v>
      </c>
      <c r="H5486" t="s">
        <v>21</v>
      </c>
      <c r="I5486">
        <v>1</v>
      </c>
      <c r="J5486">
        <v>20</v>
      </c>
      <c r="K5486">
        <v>400</v>
      </c>
      <c r="L5486">
        <v>2.5</v>
      </c>
      <c r="M5486" t="s">
        <v>6781</v>
      </c>
      <c r="N5486" t="str">
        <f>SUBSTITUTE(Sheet1[[#This Row],[Datekey_Opening]],"_","-")</f>
        <v>2017-10-8</v>
      </c>
      <c r="O5486">
        <f>YEAR(Sheet1[[#This Row],[Date]])</f>
        <v>2017</v>
      </c>
      <c r="P5486" t="str">
        <f>LOOKUP(Sheet1[[#This Row],[CountryCode]],$AI$4:$AI$18,$AJ$4:$AJ$18)</f>
        <v>India</v>
      </c>
      <c r="Q5486">
        <f>MONTH(Sheet1[[#This Row],[Date]])</f>
        <v>10</v>
      </c>
      <c r="R5486" t="str">
        <f>TEXT(Sheet1[[#This Row],[Date]],"MMMM")</f>
        <v>October</v>
      </c>
      <c r="S5486" t="str">
        <f>TEXT(Sheet1[[#This Row],[Date]],"YYYY-MMM")</f>
        <v>2017-Oct</v>
      </c>
      <c r="T5486">
        <f>WEEKDAY(Sheet1[[#This Row],[Date]])</f>
        <v>1</v>
      </c>
      <c r="U5486" t="str">
        <f>TEXT(Sheet1[[#This Row],[Date]],"DDDD")</f>
        <v>Sunday</v>
      </c>
      <c r="V5486" t="str">
        <f>"FM"&amp;MOD(MONTH(Sheet1[[#This Row],[Date]])-4,12)+1</f>
        <v>FM7</v>
      </c>
      <c r="W5486" t="str">
        <f>"Q"&amp;ROUNDUP(MONTH(Sheet1[[#This Row],[Date]])/3,0)</f>
        <v>Q4</v>
      </c>
      <c r="X5486" t="str">
        <f>"Q"&amp;INT(MOD(MONTH(Sheet1[[#This Row],[Date]])-4,12/3)+1)</f>
        <v>Q3</v>
      </c>
      <c r="Y5486" t="str" cm="1">
        <f t="array" ref="Y5486">_xlfn.IFS(ROUND(L5486,0)&lt;=1,"Need to improve 0-1",ROUND(L5486,0)&lt;=2,"Okay 1-2",ROUND(L5486,0)&lt;=3,"Good 2-3",ROUND(L5486,0)&lt;=4,"Great 3-4",ROUND(L5486,0)&lt;=5,"Excellent 4-5")</f>
        <v>Good 2-3</v>
      </c>
      <c r="Z5486" t="str">
        <f t="shared" si="85"/>
        <v>0-1000</v>
      </c>
    </row>
    <row r="5487" spans="1:26" x14ac:dyDescent="0.3">
      <c r="A5487">
        <v>18396451</v>
      </c>
      <c r="B5487" t="s">
        <v>7804</v>
      </c>
      <c r="C5487">
        <v>1</v>
      </c>
      <c r="D5487" t="s">
        <v>7791</v>
      </c>
      <c r="E5487" t="s">
        <v>1109</v>
      </c>
      <c r="F5487" t="s">
        <v>16</v>
      </c>
      <c r="G5487" t="s">
        <v>16</v>
      </c>
      <c r="H5487" t="s">
        <v>16</v>
      </c>
      <c r="I5487">
        <v>1</v>
      </c>
      <c r="J5487">
        <v>16</v>
      </c>
      <c r="K5487">
        <v>350</v>
      </c>
      <c r="L5487">
        <v>3.4</v>
      </c>
      <c r="M5487" t="s">
        <v>1355</v>
      </c>
      <c r="N5487" t="str">
        <f>SUBSTITUTE(Sheet1[[#This Row],[Datekey_Opening]],"_","-")</f>
        <v>2017-9-3</v>
      </c>
      <c r="O5487">
        <f>YEAR(Sheet1[[#This Row],[Date]])</f>
        <v>2017</v>
      </c>
      <c r="P5487" t="str">
        <f>LOOKUP(Sheet1[[#This Row],[CountryCode]],$AI$4:$AI$18,$AJ$4:$AJ$18)</f>
        <v>India</v>
      </c>
      <c r="Q5487">
        <f>MONTH(Sheet1[[#This Row],[Date]])</f>
        <v>9</v>
      </c>
      <c r="R5487" t="str">
        <f>TEXT(Sheet1[[#This Row],[Date]],"MMMM")</f>
        <v>September</v>
      </c>
      <c r="S5487" t="str">
        <f>TEXT(Sheet1[[#This Row],[Date]],"YYYY-MMM")</f>
        <v>2017-Sep</v>
      </c>
      <c r="T5487">
        <f>WEEKDAY(Sheet1[[#This Row],[Date]])</f>
        <v>1</v>
      </c>
      <c r="U5487" t="str">
        <f>TEXT(Sheet1[[#This Row],[Date]],"DDDD")</f>
        <v>Sunday</v>
      </c>
      <c r="V5487" t="str">
        <f>"FM"&amp;MOD(MONTH(Sheet1[[#This Row],[Date]])-4,12)+1</f>
        <v>FM6</v>
      </c>
      <c r="W5487" t="str">
        <f>"Q"&amp;ROUNDUP(MONTH(Sheet1[[#This Row],[Date]])/3,0)</f>
        <v>Q3</v>
      </c>
      <c r="X5487" t="str">
        <f>"Q"&amp;INT(MOD(MONTH(Sheet1[[#This Row],[Date]])-4,12/3)+1)</f>
        <v>Q2</v>
      </c>
      <c r="Y5487" t="str" cm="1">
        <f t="array" ref="Y5487">_xlfn.IFS(ROUND(L5487,0)&lt;=1,"Need to improve 0-1",ROUND(L5487,0)&lt;=2,"Okay 1-2",ROUND(L5487,0)&lt;=3,"Good 2-3",ROUND(L5487,0)&lt;=4,"Great 3-4",ROUND(L5487,0)&lt;=5,"Excellent 4-5")</f>
        <v>Good 2-3</v>
      </c>
      <c r="Z5487" t="str">
        <f t="shared" si="85"/>
        <v>0-1000</v>
      </c>
    </row>
    <row r="5488" spans="1:26" x14ac:dyDescent="0.3">
      <c r="A5488">
        <v>5904</v>
      </c>
      <c r="B5488" t="s">
        <v>7805</v>
      </c>
      <c r="C5488">
        <v>1</v>
      </c>
      <c r="D5488" t="s">
        <v>7791</v>
      </c>
      <c r="E5488" t="s">
        <v>388</v>
      </c>
      <c r="F5488" t="s">
        <v>21</v>
      </c>
      <c r="G5488" t="s">
        <v>16</v>
      </c>
      <c r="H5488" t="s">
        <v>16</v>
      </c>
      <c r="I5488">
        <v>3</v>
      </c>
      <c r="J5488">
        <v>13</v>
      </c>
      <c r="K5488">
        <v>1500</v>
      </c>
      <c r="L5488">
        <v>2.8</v>
      </c>
      <c r="M5488" t="s">
        <v>37</v>
      </c>
      <c r="N5488" t="str">
        <f>SUBSTITUTE(Sheet1[[#This Row],[Datekey_Opening]],"_","-")</f>
        <v>2012-9-24</v>
      </c>
      <c r="O5488">
        <f>YEAR(Sheet1[[#This Row],[Date]])</f>
        <v>2012</v>
      </c>
      <c r="P5488" t="str">
        <f>LOOKUP(Sheet1[[#This Row],[CountryCode]],$AI$4:$AI$18,$AJ$4:$AJ$18)</f>
        <v>India</v>
      </c>
      <c r="Q5488">
        <f>MONTH(Sheet1[[#This Row],[Date]])</f>
        <v>9</v>
      </c>
      <c r="R5488" t="str">
        <f>TEXT(Sheet1[[#This Row],[Date]],"MMMM")</f>
        <v>September</v>
      </c>
      <c r="S5488" t="str">
        <f>TEXT(Sheet1[[#This Row],[Date]],"YYYY-MMM")</f>
        <v>2012-Sep</v>
      </c>
      <c r="T5488">
        <f>WEEKDAY(Sheet1[[#This Row],[Date]])</f>
        <v>2</v>
      </c>
      <c r="U5488" t="str">
        <f>TEXT(Sheet1[[#This Row],[Date]],"DDDD")</f>
        <v>Monday</v>
      </c>
      <c r="V5488" t="str">
        <f>"FM"&amp;MOD(MONTH(Sheet1[[#This Row],[Date]])-4,12)+1</f>
        <v>FM6</v>
      </c>
      <c r="W5488" t="str">
        <f>"Q"&amp;ROUNDUP(MONTH(Sheet1[[#This Row],[Date]])/3,0)</f>
        <v>Q3</v>
      </c>
      <c r="X5488" t="str">
        <f>"Q"&amp;INT(MOD(MONTH(Sheet1[[#This Row],[Date]])-4,12/3)+1)</f>
        <v>Q2</v>
      </c>
      <c r="Y5488" t="str" cm="1">
        <f t="array" ref="Y5488">_xlfn.IFS(ROUND(L5488,0)&lt;=1,"Need to improve 0-1",ROUND(L5488,0)&lt;=2,"Okay 1-2",ROUND(L5488,0)&lt;=3,"Good 2-3",ROUND(L5488,0)&lt;=4,"Great 3-4",ROUND(L5488,0)&lt;=5,"Excellent 4-5")</f>
        <v>Good 2-3</v>
      </c>
      <c r="Z5488" t="str">
        <f t="shared" si="85"/>
        <v>1000-2000</v>
      </c>
    </row>
    <row r="5489" spans="1:26" x14ac:dyDescent="0.3">
      <c r="A5489">
        <v>2300042</v>
      </c>
      <c r="B5489" t="s">
        <v>7806</v>
      </c>
      <c r="C5489">
        <v>1</v>
      </c>
      <c r="D5489" t="s">
        <v>7620</v>
      </c>
      <c r="E5489" t="s">
        <v>426</v>
      </c>
      <c r="F5489" t="s">
        <v>16</v>
      </c>
      <c r="G5489" t="s">
        <v>16</v>
      </c>
      <c r="H5489" t="s">
        <v>16</v>
      </c>
      <c r="I5489">
        <v>4</v>
      </c>
      <c r="J5489">
        <v>86</v>
      </c>
      <c r="K5489">
        <v>1500</v>
      </c>
      <c r="L5489">
        <v>3.9</v>
      </c>
      <c r="M5489" t="s">
        <v>4867</v>
      </c>
      <c r="N5489" t="str">
        <f>SUBSTITUTE(Sheet1[[#This Row],[Datekey_Opening]],"_","-")</f>
        <v>2012-3-3</v>
      </c>
      <c r="O5489">
        <f>YEAR(Sheet1[[#This Row],[Date]])</f>
        <v>2012</v>
      </c>
      <c r="P5489" t="str">
        <f>LOOKUP(Sheet1[[#This Row],[CountryCode]],$AI$4:$AI$18,$AJ$4:$AJ$18)</f>
        <v>India</v>
      </c>
      <c r="Q5489">
        <f>MONTH(Sheet1[[#This Row],[Date]])</f>
        <v>3</v>
      </c>
      <c r="R5489" t="str">
        <f>TEXT(Sheet1[[#This Row],[Date]],"MMMM")</f>
        <v>March</v>
      </c>
      <c r="S5489" t="str">
        <f>TEXT(Sheet1[[#This Row],[Date]],"YYYY-MMM")</f>
        <v>2012-Mar</v>
      </c>
      <c r="T5489">
        <f>WEEKDAY(Sheet1[[#This Row],[Date]])</f>
        <v>7</v>
      </c>
      <c r="U5489" t="str">
        <f>TEXT(Sheet1[[#This Row],[Date]],"DDDD")</f>
        <v>Saturday</v>
      </c>
      <c r="V5489" t="str">
        <f>"FM"&amp;MOD(MONTH(Sheet1[[#This Row],[Date]])-4,12)+1</f>
        <v>FM12</v>
      </c>
      <c r="W5489" t="str">
        <f>"Q"&amp;ROUNDUP(MONTH(Sheet1[[#This Row],[Date]])/3,0)</f>
        <v>Q1</v>
      </c>
      <c r="X5489" t="str">
        <f>"Q"&amp;INT(MOD(MONTH(Sheet1[[#This Row],[Date]])-4,12/3)+1)</f>
        <v>Q4</v>
      </c>
      <c r="Y5489" t="str" cm="1">
        <f t="array" ref="Y5489">_xlfn.IFS(ROUND(L5489,0)&lt;=1,"Need to improve 0-1",ROUND(L5489,0)&lt;=2,"Okay 1-2",ROUND(L5489,0)&lt;=3,"Good 2-3",ROUND(L5489,0)&lt;=4,"Great 3-4",ROUND(L5489,0)&lt;=5,"Excellent 4-5")</f>
        <v>Great 3-4</v>
      </c>
      <c r="Z5489" t="str">
        <f t="shared" si="85"/>
        <v>1000-2000</v>
      </c>
    </row>
    <row r="5490" spans="1:26" x14ac:dyDescent="0.3">
      <c r="A5490">
        <v>18349898</v>
      </c>
      <c r="B5490" t="s">
        <v>7807</v>
      </c>
      <c r="C5490">
        <v>1</v>
      </c>
      <c r="D5490" t="s">
        <v>7791</v>
      </c>
      <c r="E5490" t="s">
        <v>15</v>
      </c>
      <c r="F5490" t="s">
        <v>21</v>
      </c>
      <c r="G5490" t="s">
        <v>21</v>
      </c>
      <c r="H5490" t="s">
        <v>16</v>
      </c>
      <c r="I5490">
        <v>3</v>
      </c>
      <c r="J5490">
        <v>146</v>
      </c>
      <c r="K5490">
        <v>1400</v>
      </c>
      <c r="L5490">
        <v>3.9</v>
      </c>
      <c r="M5490" t="s">
        <v>565</v>
      </c>
      <c r="N5490" t="str">
        <f>SUBSTITUTE(Sheet1[[#This Row],[Datekey_Opening]],"_","-")</f>
        <v>2013-9-1</v>
      </c>
      <c r="O5490">
        <f>YEAR(Sheet1[[#This Row],[Date]])</f>
        <v>2013</v>
      </c>
      <c r="P5490" t="str">
        <f>LOOKUP(Sheet1[[#This Row],[CountryCode]],$AI$4:$AI$18,$AJ$4:$AJ$18)</f>
        <v>India</v>
      </c>
      <c r="Q5490">
        <f>MONTH(Sheet1[[#This Row],[Date]])</f>
        <v>9</v>
      </c>
      <c r="R5490" t="str">
        <f>TEXT(Sheet1[[#This Row],[Date]],"MMMM")</f>
        <v>September</v>
      </c>
      <c r="S5490" t="str">
        <f>TEXT(Sheet1[[#This Row],[Date]],"YYYY-MMM")</f>
        <v>2013-Sep</v>
      </c>
      <c r="T5490">
        <f>WEEKDAY(Sheet1[[#This Row],[Date]])</f>
        <v>1</v>
      </c>
      <c r="U5490" t="str">
        <f>TEXT(Sheet1[[#This Row],[Date]],"DDDD")</f>
        <v>Sunday</v>
      </c>
      <c r="V5490" t="str">
        <f>"FM"&amp;MOD(MONTH(Sheet1[[#This Row],[Date]])-4,12)+1</f>
        <v>FM6</v>
      </c>
      <c r="W5490" t="str">
        <f>"Q"&amp;ROUNDUP(MONTH(Sheet1[[#This Row],[Date]])/3,0)</f>
        <v>Q3</v>
      </c>
      <c r="X5490" t="str">
        <f>"Q"&amp;INT(MOD(MONTH(Sheet1[[#This Row],[Date]])-4,12/3)+1)</f>
        <v>Q2</v>
      </c>
      <c r="Y5490" t="str" cm="1">
        <f t="array" ref="Y5490">_xlfn.IFS(ROUND(L5490,0)&lt;=1,"Need to improve 0-1",ROUND(L5490,0)&lt;=2,"Okay 1-2",ROUND(L5490,0)&lt;=3,"Good 2-3",ROUND(L5490,0)&lt;=4,"Great 3-4",ROUND(L5490,0)&lt;=5,"Excellent 4-5")</f>
        <v>Great 3-4</v>
      </c>
      <c r="Z5490" t="str">
        <f t="shared" si="85"/>
        <v>1000-2000</v>
      </c>
    </row>
    <row r="5491" spans="1:26" x14ac:dyDescent="0.3">
      <c r="A5491">
        <v>300490</v>
      </c>
      <c r="B5491" t="s">
        <v>7808</v>
      </c>
      <c r="C5491">
        <v>1</v>
      </c>
      <c r="D5491" t="s">
        <v>7791</v>
      </c>
      <c r="E5491" t="s">
        <v>486</v>
      </c>
      <c r="F5491" t="s">
        <v>21</v>
      </c>
      <c r="G5491" t="s">
        <v>16</v>
      </c>
      <c r="H5491" t="s">
        <v>16</v>
      </c>
      <c r="I5491">
        <v>3</v>
      </c>
      <c r="J5491">
        <v>7</v>
      </c>
      <c r="K5491">
        <v>1000</v>
      </c>
      <c r="L5491">
        <v>3</v>
      </c>
      <c r="M5491" t="s">
        <v>7809</v>
      </c>
      <c r="N5491" t="str">
        <f>SUBSTITUTE(Sheet1[[#This Row],[Datekey_Opening]],"_","-")</f>
        <v>2013-9-16</v>
      </c>
      <c r="O5491">
        <f>YEAR(Sheet1[[#This Row],[Date]])</f>
        <v>2013</v>
      </c>
      <c r="P5491" t="str">
        <f>LOOKUP(Sheet1[[#This Row],[CountryCode]],$AI$4:$AI$18,$AJ$4:$AJ$18)</f>
        <v>India</v>
      </c>
      <c r="Q5491">
        <f>MONTH(Sheet1[[#This Row],[Date]])</f>
        <v>9</v>
      </c>
      <c r="R5491" t="str">
        <f>TEXT(Sheet1[[#This Row],[Date]],"MMMM")</f>
        <v>September</v>
      </c>
      <c r="S5491" t="str">
        <f>TEXT(Sheet1[[#This Row],[Date]],"YYYY-MMM")</f>
        <v>2013-Sep</v>
      </c>
      <c r="T5491">
        <f>WEEKDAY(Sheet1[[#This Row],[Date]])</f>
        <v>2</v>
      </c>
      <c r="U5491" t="str">
        <f>TEXT(Sheet1[[#This Row],[Date]],"DDDD")</f>
        <v>Monday</v>
      </c>
      <c r="V5491" t="str">
        <f>"FM"&amp;MOD(MONTH(Sheet1[[#This Row],[Date]])-4,12)+1</f>
        <v>FM6</v>
      </c>
      <c r="W5491" t="str">
        <f>"Q"&amp;ROUNDUP(MONTH(Sheet1[[#This Row],[Date]])/3,0)</f>
        <v>Q3</v>
      </c>
      <c r="X5491" t="str">
        <f>"Q"&amp;INT(MOD(MONTH(Sheet1[[#This Row],[Date]])-4,12/3)+1)</f>
        <v>Q2</v>
      </c>
      <c r="Y5491" t="str" cm="1">
        <f t="array" ref="Y5491">_xlfn.IFS(ROUND(L5491,0)&lt;=1,"Need to improve 0-1",ROUND(L5491,0)&lt;=2,"Okay 1-2",ROUND(L5491,0)&lt;=3,"Good 2-3",ROUND(L5491,0)&lt;=4,"Great 3-4",ROUND(L5491,0)&lt;=5,"Excellent 4-5")</f>
        <v>Good 2-3</v>
      </c>
      <c r="Z5491" t="str">
        <f t="shared" si="85"/>
        <v>1000-2000</v>
      </c>
    </row>
    <row r="5492" spans="1:26" x14ac:dyDescent="0.3">
      <c r="A5492">
        <v>2300009</v>
      </c>
      <c r="B5492" t="s">
        <v>7810</v>
      </c>
      <c r="C5492">
        <v>1</v>
      </c>
      <c r="D5492" t="s">
        <v>7620</v>
      </c>
      <c r="E5492" t="s">
        <v>1497</v>
      </c>
      <c r="F5492" t="s">
        <v>16</v>
      </c>
      <c r="G5492" t="s">
        <v>16</v>
      </c>
      <c r="H5492" t="s">
        <v>16</v>
      </c>
      <c r="I5492">
        <v>4</v>
      </c>
      <c r="J5492">
        <v>160</v>
      </c>
      <c r="K5492">
        <v>1500</v>
      </c>
      <c r="L5492">
        <v>3.7</v>
      </c>
      <c r="M5492" t="s">
        <v>4406</v>
      </c>
      <c r="N5492" t="str">
        <f>SUBSTITUTE(Sheet1[[#This Row],[Datekey_Opening]],"_","-")</f>
        <v>2018-3-5</v>
      </c>
      <c r="O5492">
        <f>YEAR(Sheet1[[#This Row],[Date]])</f>
        <v>2018</v>
      </c>
      <c r="P5492" t="str">
        <f>LOOKUP(Sheet1[[#This Row],[CountryCode]],$AI$4:$AI$18,$AJ$4:$AJ$18)</f>
        <v>India</v>
      </c>
      <c r="Q5492">
        <f>MONTH(Sheet1[[#This Row],[Date]])</f>
        <v>3</v>
      </c>
      <c r="R5492" t="str">
        <f>TEXT(Sheet1[[#This Row],[Date]],"MMMM")</f>
        <v>March</v>
      </c>
      <c r="S5492" t="str">
        <f>TEXT(Sheet1[[#This Row],[Date]],"YYYY-MMM")</f>
        <v>2018-Mar</v>
      </c>
      <c r="T5492">
        <f>WEEKDAY(Sheet1[[#This Row],[Date]])</f>
        <v>2</v>
      </c>
      <c r="U5492" t="str">
        <f>TEXT(Sheet1[[#This Row],[Date]],"DDDD")</f>
        <v>Monday</v>
      </c>
      <c r="V5492" t="str">
        <f>"FM"&amp;MOD(MONTH(Sheet1[[#This Row],[Date]])-4,12)+1</f>
        <v>FM12</v>
      </c>
      <c r="W5492" t="str">
        <f>"Q"&amp;ROUNDUP(MONTH(Sheet1[[#This Row],[Date]])/3,0)</f>
        <v>Q1</v>
      </c>
      <c r="X5492" t="str">
        <f>"Q"&amp;INT(MOD(MONTH(Sheet1[[#This Row],[Date]])-4,12/3)+1)</f>
        <v>Q4</v>
      </c>
      <c r="Y5492" t="str" cm="1">
        <f t="array" ref="Y5492">_xlfn.IFS(ROUND(L5492,0)&lt;=1,"Need to improve 0-1",ROUND(L5492,0)&lt;=2,"Okay 1-2",ROUND(L5492,0)&lt;=3,"Good 2-3",ROUND(L5492,0)&lt;=4,"Great 3-4",ROUND(L5492,0)&lt;=5,"Excellent 4-5")</f>
        <v>Great 3-4</v>
      </c>
      <c r="Z5492" t="str">
        <f t="shared" si="85"/>
        <v>1000-2000</v>
      </c>
    </row>
    <row r="5493" spans="1:26" x14ac:dyDescent="0.3">
      <c r="A5493">
        <v>1400121</v>
      </c>
      <c r="B5493" t="s">
        <v>7811</v>
      </c>
      <c r="C5493">
        <v>1</v>
      </c>
      <c r="D5493" t="s">
        <v>7646</v>
      </c>
      <c r="E5493" t="s">
        <v>365</v>
      </c>
      <c r="F5493" t="s">
        <v>16</v>
      </c>
      <c r="G5493" t="s">
        <v>16</v>
      </c>
      <c r="H5493" t="s">
        <v>16</v>
      </c>
      <c r="I5493">
        <v>4</v>
      </c>
      <c r="J5493">
        <v>413</v>
      </c>
      <c r="K5493">
        <v>1500</v>
      </c>
      <c r="L5493">
        <v>4</v>
      </c>
      <c r="M5493" t="s">
        <v>7812</v>
      </c>
      <c r="N5493" t="str">
        <f>SUBSTITUTE(Sheet1[[#This Row],[Datekey_Opening]],"_","-")</f>
        <v>2016-2-20</v>
      </c>
      <c r="O5493">
        <f>YEAR(Sheet1[[#This Row],[Date]])</f>
        <v>2016</v>
      </c>
      <c r="P5493" t="str">
        <f>LOOKUP(Sheet1[[#This Row],[CountryCode]],$AI$4:$AI$18,$AJ$4:$AJ$18)</f>
        <v>India</v>
      </c>
      <c r="Q5493">
        <f>MONTH(Sheet1[[#This Row],[Date]])</f>
        <v>2</v>
      </c>
      <c r="R5493" t="str">
        <f>TEXT(Sheet1[[#This Row],[Date]],"MMMM")</f>
        <v>February</v>
      </c>
      <c r="S5493" t="str">
        <f>TEXT(Sheet1[[#This Row],[Date]],"YYYY-MMM")</f>
        <v>2016-Feb</v>
      </c>
      <c r="T5493">
        <f>WEEKDAY(Sheet1[[#This Row],[Date]])</f>
        <v>7</v>
      </c>
      <c r="U5493" t="str">
        <f>TEXT(Sheet1[[#This Row],[Date]],"DDDD")</f>
        <v>Saturday</v>
      </c>
      <c r="V5493" t="str">
        <f>"FM"&amp;MOD(MONTH(Sheet1[[#This Row],[Date]])-4,12)+1</f>
        <v>FM11</v>
      </c>
      <c r="W5493" t="str">
        <f>"Q"&amp;ROUNDUP(MONTH(Sheet1[[#This Row],[Date]])/3,0)</f>
        <v>Q1</v>
      </c>
      <c r="X5493" t="str">
        <f>"Q"&amp;INT(MOD(MONTH(Sheet1[[#This Row],[Date]])-4,12/3)+1)</f>
        <v>Q3</v>
      </c>
      <c r="Y5493" t="str" cm="1">
        <f t="array" ref="Y5493">_xlfn.IFS(ROUND(L5493,0)&lt;=1,"Need to improve 0-1",ROUND(L5493,0)&lt;=2,"Okay 1-2",ROUND(L5493,0)&lt;=3,"Good 2-3",ROUND(L5493,0)&lt;=4,"Great 3-4",ROUND(L5493,0)&lt;=5,"Excellent 4-5")</f>
        <v>Great 3-4</v>
      </c>
      <c r="Z5493" t="str">
        <f t="shared" si="85"/>
        <v>1000-2000</v>
      </c>
    </row>
    <row r="5494" spans="1:26" x14ac:dyDescent="0.3">
      <c r="A5494">
        <v>270</v>
      </c>
      <c r="B5494" t="s">
        <v>7813</v>
      </c>
      <c r="C5494">
        <v>1</v>
      </c>
      <c r="D5494" t="s">
        <v>7791</v>
      </c>
      <c r="E5494" t="s">
        <v>382</v>
      </c>
      <c r="F5494" t="s">
        <v>16</v>
      </c>
      <c r="G5494" t="s">
        <v>21</v>
      </c>
      <c r="H5494" t="s">
        <v>16</v>
      </c>
      <c r="I5494">
        <v>2</v>
      </c>
      <c r="J5494">
        <v>191</v>
      </c>
      <c r="K5494">
        <v>700</v>
      </c>
      <c r="L5494">
        <v>2.8</v>
      </c>
      <c r="M5494" t="s">
        <v>3825</v>
      </c>
      <c r="N5494" t="str">
        <f>SUBSTITUTE(Sheet1[[#This Row],[Datekey_Opening]],"_","-")</f>
        <v>2012-9-10</v>
      </c>
      <c r="O5494">
        <f>YEAR(Sheet1[[#This Row],[Date]])</f>
        <v>2012</v>
      </c>
      <c r="P5494" t="str">
        <f>LOOKUP(Sheet1[[#This Row],[CountryCode]],$AI$4:$AI$18,$AJ$4:$AJ$18)</f>
        <v>India</v>
      </c>
      <c r="Q5494">
        <f>MONTH(Sheet1[[#This Row],[Date]])</f>
        <v>9</v>
      </c>
      <c r="R5494" t="str">
        <f>TEXT(Sheet1[[#This Row],[Date]],"MMMM")</f>
        <v>September</v>
      </c>
      <c r="S5494" t="str">
        <f>TEXT(Sheet1[[#This Row],[Date]],"YYYY-MMM")</f>
        <v>2012-Sep</v>
      </c>
      <c r="T5494">
        <f>WEEKDAY(Sheet1[[#This Row],[Date]])</f>
        <v>2</v>
      </c>
      <c r="U5494" t="str">
        <f>TEXT(Sheet1[[#This Row],[Date]],"DDDD")</f>
        <v>Monday</v>
      </c>
      <c r="V5494" t="str">
        <f>"FM"&amp;MOD(MONTH(Sheet1[[#This Row],[Date]])-4,12)+1</f>
        <v>FM6</v>
      </c>
      <c r="W5494" t="str">
        <f>"Q"&amp;ROUNDUP(MONTH(Sheet1[[#This Row],[Date]])/3,0)</f>
        <v>Q3</v>
      </c>
      <c r="X5494" t="str">
        <f>"Q"&amp;INT(MOD(MONTH(Sheet1[[#This Row],[Date]])-4,12/3)+1)</f>
        <v>Q2</v>
      </c>
      <c r="Y5494" t="str" cm="1">
        <f t="array" ref="Y5494">_xlfn.IFS(ROUND(L5494,0)&lt;=1,"Need to improve 0-1",ROUND(L5494,0)&lt;=2,"Okay 1-2",ROUND(L5494,0)&lt;=3,"Good 2-3",ROUND(L5494,0)&lt;=4,"Great 3-4",ROUND(L5494,0)&lt;=5,"Excellent 4-5")</f>
        <v>Good 2-3</v>
      </c>
      <c r="Z5494" t="str">
        <f t="shared" si="85"/>
        <v>0-1000</v>
      </c>
    </row>
    <row r="5495" spans="1:26" x14ac:dyDescent="0.3">
      <c r="A5495">
        <v>308570</v>
      </c>
      <c r="B5495" t="s">
        <v>2848</v>
      </c>
      <c r="C5495">
        <v>1</v>
      </c>
      <c r="D5495" t="s">
        <v>7791</v>
      </c>
      <c r="E5495" t="s">
        <v>7814</v>
      </c>
      <c r="F5495" t="s">
        <v>21</v>
      </c>
      <c r="G5495" t="s">
        <v>21</v>
      </c>
      <c r="H5495" t="s">
        <v>16</v>
      </c>
      <c r="I5495">
        <v>3</v>
      </c>
      <c r="J5495">
        <v>647</v>
      </c>
      <c r="K5495">
        <v>1200</v>
      </c>
      <c r="L5495">
        <v>3.7</v>
      </c>
      <c r="M5495" t="s">
        <v>3554</v>
      </c>
      <c r="N5495" t="str">
        <f>SUBSTITUTE(Sheet1[[#This Row],[Datekey_Opening]],"_","-")</f>
        <v>2017-9-4</v>
      </c>
      <c r="O5495">
        <f>YEAR(Sheet1[[#This Row],[Date]])</f>
        <v>2017</v>
      </c>
      <c r="P5495" t="str">
        <f>LOOKUP(Sheet1[[#This Row],[CountryCode]],$AI$4:$AI$18,$AJ$4:$AJ$18)</f>
        <v>India</v>
      </c>
      <c r="Q5495">
        <f>MONTH(Sheet1[[#This Row],[Date]])</f>
        <v>9</v>
      </c>
      <c r="R5495" t="str">
        <f>TEXT(Sheet1[[#This Row],[Date]],"MMMM")</f>
        <v>September</v>
      </c>
      <c r="S5495" t="str">
        <f>TEXT(Sheet1[[#This Row],[Date]],"YYYY-MMM")</f>
        <v>2017-Sep</v>
      </c>
      <c r="T5495">
        <f>WEEKDAY(Sheet1[[#This Row],[Date]])</f>
        <v>2</v>
      </c>
      <c r="U5495" t="str">
        <f>TEXT(Sheet1[[#This Row],[Date]],"DDDD")</f>
        <v>Monday</v>
      </c>
      <c r="V5495" t="str">
        <f>"FM"&amp;MOD(MONTH(Sheet1[[#This Row],[Date]])-4,12)+1</f>
        <v>FM6</v>
      </c>
      <c r="W5495" t="str">
        <f>"Q"&amp;ROUNDUP(MONTH(Sheet1[[#This Row],[Date]])/3,0)</f>
        <v>Q3</v>
      </c>
      <c r="X5495" t="str">
        <f>"Q"&amp;INT(MOD(MONTH(Sheet1[[#This Row],[Date]])-4,12/3)+1)</f>
        <v>Q2</v>
      </c>
      <c r="Y5495" t="str" cm="1">
        <f t="array" ref="Y5495">_xlfn.IFS(ROUND(L5495,0)&lt;=1,"Need to improve 0-1",ROUND(L5495,0)&lt;=2,"Okay 1-2",ROUND(L5495,0)&lt;=3,"Good 2-3",ROUND(L5495,0)&lt;=4,"Great 3-4",ROUND(L5495,0)&lt;=5,"Excellent 4-5")</f>
        <v>Great 3-4</v>
      </c>
      <c r="Z5495" t="str">
        <f t="shared" si="85"/>
        <v>1000-2000</v>
      </c>
    </row>
    <row r="5496" spans="1:26" x14ac:dyDescent="0.3">
      <c r="A5496">
        <v>306046</v>
      </c>
      <c r="B5496" t="s">
        <v>2720</v>
      </c>
      <c r="C5496">
        <v>1</v>
      </c>
      <c r="D5496" t="s">
        <v>7791</v>
      </c>
      <c r="E5496" t="s">
        <v>2721</v>
      </c>
      <c r="F5496" t="s">
        <v>16</v>
      </c>
      <c r="G5496" t="s">
        <v>16</v>
      </c>
      <c r="H5496" t="s">
        <v>16</v>
      </c>
      <c r="I5496">
        <v>3</v>
      </c>
      <c r="J5496">
        <v>2843</v>
      </c>
      <c r="K5496">
        <v>1300</v>
      </c>
      <c r="L5496">
        <v>4</v>
      </c>
      <c r="M5496" t="s">
        <v>2375</v>
      </c>
      <c r="N5496" t="str">
        <f>SUBSTITUTE(Sheet1[[#This Row],[Datekey_Opening]],"_","-")</f>
        <v>2015-9-5</v>
      </c>
      <c r="O5496">
        <f>YEAR(Sheet1[[#This Row],[Date]])</f>
        <v>2015</v>
      </c>
      <c r="P5496" t="str">
        <f>LOOKUP(Sheet1[[#This Row],[CountryCode]],$AI$4:$AI$18,$AJ$4:$AJ$18)</f>
        <v>India</v>
      </c>
      <c r="Q5496">
        <f>MONTH(Sheet1[[#This Row],[Date]])</f>
        <v>9</v>
      </c>
      <c r="R5496" t="str">
        <f>TEXT(Sheet1[[#This Row],[Date]],"MMMM")</f>
        <v>September</v>
      </c>
      <c r="S5496" t="str">
        <f>TEXT(Sheet1[[#This Row],[Date]],"YYYY-MMM")</f>
        <v>2015-Sep</v>
      </c>
      <c r="T5496">
        <f>WEEKDAY(Sheet1[[#This Row],[Date]])</f>
        <v>7</v>
      </c>
      <c r="U5496" t="str">
        <f>TEXT(Sheet1[[#This Row],[Date]],"DDDD")</f>
        <v>Saturday</v>
      </c>
      <c r="V5496" t="str">
        <f>"FM"&amp;MOD(MONTH(Sheet1[[#This Row],[Date]])-4,12)+1</f>
        <v>FM6</v>
      </c>
      <c r="W5496" t="str">
        <f>"Q"&amp;ROUNDUP(MONTH(Sheet1[[#This Row],[Date]])/3,0)</f>
        <v>Q3</v>
      </c>
      <c r="X5496" t="str">
        <f>"Q"&amp;INT(MOD(MONTH(Sheet1[[#This Row],[Date]])-4,12/3)+1)</f>
        <v>Q2</v>
      </c>
      <c r="Y5496" t="str" cm="1">
        <f t="array" ref="Y5496">_xlfn.IFS(ROUND(L5496,0)&lt;=1,"Need to improve 0-1",ROUND(L5496,0)&lt;=2,"Okay 1-2",ROUND(L5496,0)&lt;=3,"Good 2-3",ROUND(L5496,0)&lt;=4,"Great 3-4",ROUND(L5496,0)&lt;=5,"Excellent 4-5")</f>
        <v>Great 3-4</v>
      </c>
      <c r="Z5496" t="str">
        <f t="shared" si="85"/>
        <v>1000-2000</v>
      </c>
    </row>
    <row r="5497" spans="1:26" x14ac:dyDescent="0.3">
      <c r="A5497">
        <v>1455</v>
      </c>
      <c r="B5497" t="s">
        <v>7815</v>
      </c>
      <c r="C5497">
        <v>1</v>
      </c>
      <c r="D5497" t="s">
        <v>7791</v>
      </c>
      <c r="E5497" t="s">
        <v>441</v>
      </c>
      <c r="F5497" t="s">
        <v>16</v>
      </c>
      <c r="G5497" t="s">
        <v>21</v>
      </c>
      <c r="H5497" t="s">
        <v>16</v>
      </c>
      <c r="I5497">
        <v>2</v>
      </c>
      <c r="J5497">
        <v>173</v>
      </c>
      <c r="K5497">
        <v>800</v>
      </c>
      <c r="L5497">
        <v>3.5</v>
      </c>
      <c r="M5497" t="s">
        <v>7816</v>
      </c>
      <c r="N5497" t="str">
        <f>SUBSTITUTE(Sheet1[[#This Row],[Datekey_Opening]],"_","-")</f>
        <v>2014-9-15</v>
      </c>
      <c r="O5497">
        <f>YEAR(Sheet1[[#This Row],[Date]])</f>
        <v>2014</v>
      </c>
      <c r="P5497" t="str">
        <f>LOOKUP(Sheet1[[#This Row],[CountryCode]],$AI$4:$AI$18,$AJ$4:$AJ$18)</f>
        <v>India</v>
      </c>
      <c r="Q5497">
        <f>MONTH(Sheet1[[#This Row],[Date]])</f>
        <v>9</v>
      </c>
      <c r="R5497" t="str">
        <f>TEXT(Sheet1[[#This Row],[Date]],"MMMM")</f>
        <v>September</v>
      </c>
      <c r="S5497" t="str">
        <f>TEXT(Sheet1[[#This Row],[Date]],"YYYY-MMM")</f>
        <v>2014-Sep</v>
      </c>
      <c r="T5497">
        <f>WEEKDAY(Sheet1[[#This Row],[Date]])</f>
        <v>2</v>
      </c>
      <c r="U5497" t="str">
        <f>TEXT(Sheet1[[#This Row],[Date]],"DDDD")</f>
        <v>Monday</v>
      </c>
      <c r="V5497" t="str">
        <f>"FM"&amp;MOD(MONTH(Sheet1[[#This Row],[Date]])-4,12)+1</f>
        <v>FM6</v>
      </c>
      <c r="W5497" t="str">
        <f>"Q"&amp;ROUNDUP(MONTH(Sheet1[[#This Row],[Date]])/3,0)</f>
        <v>Q3</v>
      </c>
      <c r="X5497" t="str">
        <f>"Q"&amp;INT(MOD(MONTH(Sheet1[[#This Row],[Date]])-4,12/3)+1)</f>
        <v>Q2</v>
      </c>
      <c r="Y5497" t="str" cm="1">
        <f t="array" ref="Y5497">_xlfn.IFS(ROUND(L5497,0)&lt;=1,"Need to improve 0-1",ROUND(L5497,0)&lt;=2,"Okay 1-2",ROUND(L5497,0)&lt;=3,"Good 2-3",ROUND(L5497,0)&lt;=4,"Great 3-4",ROUND(L5497,0)&lt;=5,"Excellent 4-5")</f>
        <v>Great 3-4</v>
      </c>
      <c r="Z5497" t="str">
        <f t="shared" si="85"/>
        <v>0-1000</v>
      </c>
    </row>
    <row r="5498" spans="1:26" x14ac:dyDescent="0.3">
      <c r="A5498">
        <v>18241867</v>
      </c>
      <c r="B5498" t="s">
        <v>7817</v>
      </c>
      <c r="C5498">
        <v>1</v>
      </c>
      <c r="D5498" t="s">
        <v>7791</v>
      </c>
      <c r="E5498" t="s">
        <v>4393</v>
      </c>
      <c r="F5498" t="s">
        <v>16</v>
      </c>
      <c r="G5498" t="s">
        <v>16</v>
      </c>
      <c r="H5498" t="s">
        <v>16</v>
      </c>
      <c r="I5498">
        <v>2</v>
      </c>
      <c r="J5498">
        <v>52</v>
      </c>
      <c r="K5498">
        <v>700</v>
      </c>
      <c r="L5498">
        <v>3.5</v>
      </c>
      <c r="M5498" t="s">
        <v>1856</v>
      </c>
      <c r="N5498" t="str">
        <f>SUBSTITUTE(Sheet1[[#This Row],[Datekey_Opening]],"_","-")</f>
        <v>2017-9-27</v>
      </c>
      <c r="O5498">
        <f>YEAR(Sheet1[[#This Row],[Date]])</f>
        <v>2017</v>
      </c>
      <c r="P5498" t="str">
        <f>LOOKUP(Sheet1[[#This Row],[CountryCode]],$AI$4:$AI$18,$AJ$4:$AJ$18)</f>
        <v>India</v>
      </c>
      <c r="Q5498">
        <f>MONTH(Sheet1[[#This Row],[Date]])</f>
        <v>9</v>
      </c>
      <c r="R5498" t="str">
        <f>TEXT(Sheet1[[#This Row],[Date]],"MMMM")</f>
        <v>September</v>
      </c>
      <c r="S5498" t="str">
        <f>TEXT(Sheet1[[#This Row],[Date]],"YYYY-MMM")</f>
        <v>2017-Sep</v>
      </c>
      <c r="T5498">
        <f>WEEKDAY(Sheet1[[#This Row],[Date]])</f>
        <v>4</v>
      </c>
      <c r="U5498" t="str">
        <f>TEXT(Sheet1[[#This Row],[Date]],"DDDD")</f>
        <v>Wednesday</v>
      </c>
      <c r="V5498" t="str">
        <f>"FM"&amp;MOD(MONTH(Sheet1[[#This Row],[Date]])-4,12)+1</f>
        <v>FM6</v>
      </c>
      <c r="W5498" t="str">
        <f>"Q"&amp;ROUNDUP(MONTH(Sheet1[[#This Row],[Date]])/3,0)</f>
        <v>Q3</v>
      </c>
      <c r="X5498" t="str">
        <f>"Q"&amp;INT(MOD(MONTH(Sheet1[[#This Row],[Date]])-4,12/3)+1)</f>
        <v>Q2</v>
      </c>
      <c r="Y5498" t="str" cm="1">
        <f t="array" ref="Y5498">_xlfn.IFS(ROUND(L5498,0)&lt;=1,"Need to improve 0-1",ROUND(L5498,0)&lt;=2,"Okay 1-2",ROUND(L5498,0)&lt;=3,"Good 2-3",ROUND(L5498,0)&lt;=4,"Great 3-4",ROUND(L5498,0)&lt;=5,"Excellent 4-5")</f>
        <v>Great 3-4</v>
      </c>
      <c r="Z5498" t="str">
        <f t="shared" si="85"/>
        <v>0-1000</v>
      </c>
    </row>
    <row r="5499" spans="1:26" x14ac:dyDescent="0.3">
      <c r="A5499">
        <v>3700387</v>
      </c>
      <c r="B5499" t="s">
        <v>7818</v>
      </c>
      <c r="C5499">
        <v>1</v>
      </c>
      <c r="D5499" t="s">
        <v>2219</v>
      </c>
      <c r="E5499" t="s">
        <v>7819</v>
      </c>
      <c r="F5499" t="s">
        <v>16</v>
      </c>
      <c r="G5499" t="s">
        <v>16</v>
      </c>
      <c r="H5499" t="s">
        <v>16</v>
      </c>
      <c r="I5499">
        <v>4</v>
      </c>
      <c r="J5499">
        <v>189</v>
      </c>
      <c r="K5499">
        <v>1500</v>
      </c>
      <c r="L5499">
        <v>3.8</v>
      </c>
      <c r="M5499" t="s">
        <v>253</v>
      </c>
      <c r="N5499" t="str">
        <f>SUBSTITUTE(Sheet1[[#This Row],[Datekey_Opening]],"_","-")</f>
        <v>2012-2-24</v>
      </c>
      <c r="O5499">
        <f>YEAR(Sheet1[[#This Row],[Date]])</f>
        <v>2012</v>
      </c>
      <c r="P5499" t="str">
        <f>LOOKUP(Sheet1[[#This Row],[CountryCode]],$AI$4:$AI$18,$AJ$4:$AJ$18)</f>
        <v>India</v>
      </c>
      <c r="Q5499">
        <f>MONTH(Sheet1[[#This Row],[Date]])</f>
        <v>2</v>
      </c>
      <c r="R5499" t="str">
        <f>TEXT(Sheet1[[#This Row],[Date]],"MMMM")</f>
        <v>February</v>
      </c>
      <c r="S5499" t="str">
        <f>TEXT(Sheet1[[#This Row],[Date]],"YYYY-MMM")</f>
        <v>2012-Feb</v>
      </c>
      <c r="T5499">
        <f>WEEKDAY(Sheet1[[#This Row],[Date]])</f>
        <v>6</v>
      </c>
      <c r="U5499" t="str">
        <f>TEXT(Sheet1[[#This Row],[Date]],"DDDD")</f>
        <v>Friday</v>
      </c>
      <c r="V5499" t="str">
        <f>"FM"&amp;MOD(MONTH(Sheet1[[#This Row],[Date]])-4,12)+1</f>
        <v>FM11</v>
      </c>
      <c r="W5499" t="str">
        <f>"Q"&amp;ROUNDUP(MONTH(Sheet1[[#This Row],[Date]])/3,0)</f>
        <v>Q1</v>
      </c>
      <c r="X5499" t="str">
        <f>"Q"&amp;INT(MOD(MONTH(Sheet1[[#This Row],[Date]])-4,12/3)+1)</f>
        <v>Q3</v>
      </c>
      <c r="Y5499" t="str" cm="1">
        <f t="array" ref="Y5499">_xlfn.IFS(ROUND(L5499,0)&lt;=1,"Need to improve 0-1",ROUND(L5499,0)&lt;=2,"Okay 1-2",ROUND(L5499,0)&lt;=3,"Good 2-3",ROUND(L5499,0)&lt;=4,"Great 3-4",ROUND(L5499,0)&lt;=5,"Excellent 4-5")</f>
        <v>Great 3-4</v>
      </c>
      <c r="Z5499" t="str">
        <f t="shared" si="85"/>
        <v>1000-2000</v>
      </c>
    </row>
    <row r="5500" spans="1:26" x14ac:dyDescent="0.3">
      <c r="A5500">
        <v>18308025</v>
      </c>
      <c r="B5500" t="s">
        <v>7820</v>
      </c>
      <c r="C5500">
        <v>1</v>
      </c>
      <c r="D5500" t="s">
        <v>7791</v>
      </c>
      <c r="E5500" t="s">
        <v>7821</v>
      </c>
      <c r="F5500" t="s">
        <v>16</v>
      </c>
      <c r="G5500" t="s">
        <v>16</v>
      </c>
      <c r="H5500" t="s">
        <v>16</v>
      </c>
      <c r="I5500">
        <v>1</v>
      </c>
      <c r="J5500">
        <v>9</v>
      </c>
      <c r="K5500">
        <v>150</v>
      </c>
      <c r="L5500">
        <v>3.1</v>
      </c>
      <c r="M5500" t="s">
        <v>3101</v>
      </c>
      <c r="N5500" t="str">
        <f>SUBSTITUTE(Sheet1[[#This Row],[Datekey_Opening]],"_","-")</f>
        <v>2010-9-23</v>
      </c>
      <c r="O5500">
        <f>YEAR(Sheet1[[#This Row],[Date]])</f>
        <v>2010</v>
      </c>
      <c r="P5500" t="str">
        <f>LOOKUP(Sheet1[[#This Row],[CountryCode]],$AI$4:$AI$18,$AJ$4:$AJ$18)</f>
        <v>India</v>
      </c>
      <c r="Q5500">
        <f>MONTH(Sheet1[[#This Row],[Date]])</f>
        <v>9</v>
      </c>
      <c r="R5500" t="str">
        <f>TEXT(Sheet1[[#This Row],[Date]],"MMMM")</f>
        <v>September</v>
      </c>
      <c r="S5500" t="str">
        <f>TEXT(Sheet1[[#This Row],[Date]],"YYYY-MMM")</f>
        <v>2010-Sep</v>
      </c>
      <c r="T5500">
        <f>WEEKDAY(Sheet1[[#This Row],[Date]])</f>
        <v>5</v>
      </c>
      <c r="U5500" t="str">
        <f>TEXT(Sheet1[[#This Row],[Date]],"DDDD")</f>
        <v>Thursday</v>
      </c>
      <c r="V5500" t="str">
        <f>"FM"&amp;MOD(MONTH(Sheet1[[#This Row],[Date]])-4,12)+1</f>
        <v>FM6</v>
      </c>
      <c r="W5500" t="str">
        <f>"Q"&amp;ROUNDUP(MONTH(Sheet1[[#This Row],[Date]])/3,0)</f>
        <v>Q3</v>
      </c>
      <c r="X5500" t="str">
        <f>"Q"&amp;INT(MOD(MONTH(Sheet1[[#This Row],[Date]])-4,12/3)+1)</f>
        <v>Q2</v>
      </c>
      <c r="Y5500" t="str" cm="1">
        <f t="array" ref="Y5500">_xlfn.IFS(ROUND(L5500,0)&lt;=1,"Need to improve 0-1",ROUND(L5500,0)&lt;=2,"Okay 1-2",ROUND(L5500,0)&lt;=3,"Good 2-3",ROUND(L5500,0)&lt;=4,"Great 3-4",ROUND(L5500,0)&lt;=5,"Excellent 4-5")</f>
        <v>Good 2-3</v>
      </c>
      <c r="Z5500" t="str">
        <f t="shared" si="85"/>
        <v>0-1000</v>
      </c>
    </row>
    <row r="5501" spans="1:26" x14ac:dyDescent="0.3">
      <c r="A5501">
        <v>308577</v>
      </c>
      <c r="B5501" t="s">
        <v>3368</v>
      </c>
      <c r="C5501">
        <v>1</v>
      </c>
      <c r="D5501" t="s">
        <v>7791</v>
      </c>
      <c r="E5501" t="s">
        <v>3369</v>
      </c>
      <c r="F5501" t="s">
        <v>16</v>
      </c>
      <c r="G5501" t="s">
        <v>21</v>
      </c>
      <c r="H5501" t="s">
        <v>16</v>
      </c>
      <c r="I5501">
        <v>3</v>
      </c>
      <c r="J5501">
        <v>447</v>
      </c>
      <c r="K5501">
        <v>1000</v>
      </c>
      <c r="L5501">
        <v>3.8</v>
      </c>
      <c r="M5501" t="s">
        <v>5054</v>
      </c>
      <c r="N5501" t="str">
        <f>SUBSTITUTE(Sheet1[[#This Row],[Datekey_Opening]],"_","-")</f>
        <v>2013-9-26</v>
      </c>
      <c r="O5501">
        <f>YEAR(Sheet1[[#This Row],[Date]])</f>
        <v>2013</v>
      </c>
      <c r="P5501" t="str">
        <f>LOOKUP(Sheet1[[#This Row],[CountryCode]],$AI$4:$AI$18,$AJ$4:$AJ$18)</f>
        <v>India</v>
      </c>
      <c r="Q5501">
        <f>MONTH(Sheet1[[#This Row],[Date]])</f>
        <v>9</v>
      </c>
      <c r="R5501" t="str">
        <f>TEXT(Sheet1[[#This Row],[Date]],"MMMM")</f>
        <v>September</v>
      </c>
      <c r="S5501" t="str">
        <f>TEXT(Sheet1[[#This Row],[Date]],"YYYY-MMM")</f>
        <v>2013-Sep</v>
      </c>
      <c r="T5501">
        <f>WEEKDAY(Sheet1[[#This Row],[Date]])</f>
        <v>5</v>
      </c>
      <c r="U5501" t="str">
        <f>TEXT(Sheet1[[#This Row],[Date]],"DDDD")</f>
        <v>Thursday</v>
      </c>
      <c r="V5501" t="str">
        <f>"FM"&amp;MOD(MONTH(Sheet1[[#This Row],[Date]])-4,12)+1</f>
        <v>FM6</v>
      </c>
      <c r="W5501" t="str">
        <f>"Q"&amp;ROUNDUP(MONTH(Sheet1[[#This Row],[Date]])/3,0)</f>
        <v>Q3</v>
      </c>
      <c r="X5501" t="str">
        <f>"Q"&amp;INT(MOD(MONTH(Sheet1[[#This Row],[Date]])-4,12/3)+1)</f>
        <v>Q2</v>
      </c>
      <c r="Y5501" t="str" cm="1">
        <f t="array" ref="Y5501">_xlfn.IFS(ROUND(L5501,0)&lt;=1,"Need to improve 0-1",ROUND(L5501,0)&lt;=2,"Okay 1-2",ROUND(L5501,0)&lt;=3,"Good 2-3",ROUND(L5501,0)&lt;=4,"Great 3-4",ROUND(L5501,0)&lt;=5,"Excellent 4-5")</f>
        <v>Great 3-4</v>
      </c>
      <c r="Z5501" t="str">
        <f t="shared" si="85"/>
        <v>1000-2000</v>
      </c>
    </row>
    <row r="5502" spans="1:26" x14ac:dyDescent="0.3">
      <c r="A5502">
        <v>312022</v>
      </c>
      <c r="B5502" t="s">
        <v>7822</v>
      </c>
      <c r="C5502">
        <v>1</v>
      </c>
      <c r="D5502" t="s">
        <v>7791</v>
      </c>
      <c r="E5502" t="s">
        <v>435</v>
      </c>
      <c r="F5502" t="s">
        <v>16</v>
      </c>
      <c r="G5502" t="s">
        <v>21</v>
      </c>
      <c r="H5502" t="s">
        <v>16</v>
      </c>
      <c r="I5502">
        <v>2</v>
      </c>
      <c r="J5502">
        <v>18</v>
      </c>
      <c r="K5502">
        <v>550</v>
      </c>
      <c r="L5502">
        <v>3.4</v>
      </c>
      <c r="M5502" t="s">
        <v>560</v>
      </c>
      <c r="N5502" t="str">
        <f>SUBSTITUTE(Sheet1[[#This Row],[Datekey_Opening]],"_","-")</f>
        <v>2011-9-7</v>
      </c>
      <c r="O5502">
        <f>YEAR(Sheet1[[#This Row],[Date]])</f>
        <v>2011</v>
      </c>
      <c r="P5502" t="str">
        <f>LOOKUP(Sheet1[[#This Row],[CountryCode]],$AI$4:$AI$18,$AJ$4:$AJ$18)</f>
        <v>India</v>
      </c>
      <c r="Q5502">
        <f>MONTH(Sheet1[[#This Row],[Date]])</f>
        <v>9</v>
      </c>
      <c r="R5502" t="str">
        <f>TEXT(Sheet1[[#This Row],[Date]],"MMMM")</f>
        <v>September</v>
      </c>
      <c r="S5502" t="str">
        <f>TEXT(Sheet1[[#This Row],[Date]],"YYYY-MMM")</f>
        <v>2011-Sep</v>
      </c>
      <c r="T5502">
        <f>WEEKDAY(Sheet1[[#This Row],[Date]])</f>
        <v>4</v>
      </c>
      <c r="U5502" t="str">
        <f>TEXT(Sheet1[[#This Row],[Date]],"DDDD")</f>
        <v>Wednesday</v>
      </c>
      <c r="V5502" t="str">
        <f>"FM"&amp;MOD(MONTH(Sheet1[[#This Row],[Date]])-4,12)+1</f>
        <v>FM6</v>
      </c>
      <c r="W5502" t="str">
        <f>"Q"&amp;ROUNDUP(MONTH(Sheet1[[#This Row],[Date]])/3,0)</f>
        <v>Q3</v>
      </c>
      <c r="X5502" t="str">
        <f>"Q"&amp;INT(MOD(MONTH(Sheet1[[#This Row],[Date]])-4,12/3)+1)</f>
        <v>Q2</v>
      </c>
      <c r="Y5502" t="str" cm="1">
        <f t="array" ref="Y5502">_xlfn.IFS(ROUND(L5502,0)&lt;=1,"Need to improve 0-1",ROUND(L5502,0)&lt;=2,"Okay 1-2",ROUND(L5502,0)&lt;=3,"Good 2-3",ROUND(L5502,0)&lt;=4,"Great 3-4",ROUND(L5502,0)&lt;=5,"Excellent 4-5")</f>
        <v>Good 2-3</v>
      </c>
      <c r="Z5502" t="str">
        <f t="shared" si="85"/>
        <v>0-1000</v>
      </c>
    </row>
    <row r="5503" spans="1:26" x14ac:dyDescent="0.3">
      <c r="A5503">
        <v>18238279</v>
      </c>
      <c r="B5503" t="s">
        <v>7823</v>
      </c>
      <c r="C5503">
        <v>1</v>
      </c>
      <c r="D5503" t="s">
        <v>7791</v>
      </c>
      <c r="E5503" t="s">
        <v>1541</v>
      </c>
      <c r="F5503" t="s">
        <v>16</v>
      </c>
      <c r="G5503" t="s">
        <v>21</v>
      </c>
      <c r="H5503" t="s">
        <v>16</v>
      </c>
      <c r="I5503">
        <v>2</v>
      </c>
      <c r="J5503">
        <v>46</v>
      </c>
      <c r="K5503">
        <v>550</v>
      </c>
      <c r="L5503">
        <v>3.5</v>
      </c>
      <c r="M5503" t="s">
        <v>7824</v>
      </c>
      <c r="N5503" t="str">
        <f>SUBSTITUTE(Sheet1[[#This Row],[Datekey_Opening]],"_","-")</f>
        <v>2013-9-20</v>
      </c>
      <c r="O5503">
        <f>YEAR(Sheet1[[#This Row],[Date]])</f>
        <v>2013</v>
      </c>
      <c r="P5503" t="str">
        <f>LOOKUP(Sheet1[[#This Row],[CountryCode]],$AI$4:$AI$18,$AJ$4:$AJ$18)</f>
        <v>India</v>
      </c>
      <c r="Q5503">
        <f>MONTH(Sheet1[[#This Row],[Date]])</f>
        <v>9</v>
      </c>
      <c r="R5503" t="str">
        <f>TEXT(Sheet1[[#This Row],[Date]],"MMMM")</f>
        <v>September</v>
      </c>
      <c r="S5503" t="str">
        <f>TEXT(Sheet1[[#This Row],[Date]],"YYYY-MMM")</f>
        <v>2013-Sep</v>
      </c>
      <c r="T5503">
        <f>WEEKDAY(Sheet1[[#This Row],[Date]])</f>
        <v>6</v>
      </c>
      <c r="U5503" t="str">
        <f>TEXT(Sheet1[[#This Row],[Date]],"DDDD")</f>
        <v>Friday</v>
      </c>
      <c r="V5503" t="str">
        <f>"FM"&amp;MOD(MONTH(Sheet1[[#This Row],[Date]])-4,12)+1</f>
        <v>FM6</v>
      </c>
      <c r="W5503" t="str">
        <f>"Q"&amp;ROUNDUP(MONTH(Sheet1[[#This Row],[Date]])/3,0)</f>
        <v>Q3</v>
      </c>
      <c r="X5503" t="str">
        <f>"Q"&amp;INT(MOD(MONTH(Sheet1[[#This Row],[Date]])-4,12/3)+1)</f>
        <v>Q2</v>
      </c>
      <c r="Y5503" t="str" cm="1">
        <f t="array" ref="Y5503">_xlfn.IFS(ROUND(L5503,0)&lt;=1,"Need to improve 0-1",ROUND(L5503,0)&lt;=2,"Okay 1-2",ROUND(L5503,0)&lt;=3,"Good 2-3",ROUND(L5503,0)&lt;=4,"Great 3-4",ROUND(L5503,0)&lt;=5,"Excellent 4-5")</f>
        <v>Great 3-4</v>
      </c>
      <c r="Z5503" t="str">
        <f t="shared" si="85"/>
        <v>0-1000</v>
      </c>
    </row>
    <row r="5504" spans="1:26" x14ac:dyDescent="0.3">
      <c r="A5504">
        <v>7078</v>
      </c>
      <c r="B5504" t="s">
        <v>7825</v>
      </c>
      <c r="C5504">
        <v>1</v>
      </c>
      <c r="D5504" t="s">
        <v>7791</v>
      </c>
      <c r="E5504" t="s">
        <v>2071</v>
      </c>
      <c r="F5504" t="s">
        <v>21</v>
      </c>
      <c r="G5504" t="s">
        <v>21</v>
      </c>
      <c r="H5504" t="s">
        <v>16</v>
      </c>
      <c r="I5504">
        <v>3</v>
      </c>
      <c r="J5504">
        <v>210</v>
      </c>
      <c r="K5504">
        <v>1000</v>
      </c>
      <c r="L5504">
        <v>3.4</v>
      </c>
      <c r="M5504" t="s">
        <v>2042</v>
      </c>
      <c r="N5504" t="str">
        <f>SUBSTITUTE(Sheet1[[#This Row],[Datekey_Opening]],"_","-")</f>
        <v>2011-9-14</v>
      </c>
      <c r="O5504">
        <f>YEAR(Sheet1[[#This Row],[Date]])</f>
        <v>2011</v>
      </c>
      <c r="P5504" t="str">
        <f>LOOKUP(Sheet1[[#This Row],[CountryCode]],$AI$4:$AI$18,$AJ$4:$AJ$18)</f>
        <v>India</v>
      </c>
      <c r="Q5504">
        <f>MONTH(Sheet1[[#This Row],[Date]])</f>
        <v>9</v>
      </c>
      <c r="R5504" t="str">
        <f>TEXT(Sheet1[[#This Row],[Date]],"MMMM")</f>
        <v>September</v>
      </c>
      <c r="S5504" t="str">
        <f>TEXT(Sheet1[[#This Row],[Date]],"YYYY-MMM")</f>
        <v>2011-Sep</v>
      </c>
      <c r="T5504">
        <f>WEEKDAY(Sheet1[[#This Row],[Date]])</f>
        <v>4</v>
      </c>
      <c r="U5504" t="str">
        <f>TEXT(Sheet1[[#This Row],[Date]],"DDDD")</f>
        <v>Wednesday</v>
      </c>
      <c r="V5504" t="str">
        <f>"FM"&amp;MOD(MONTH(Sheet1[[#This Row],[Date]])-4,12)+1</f>
        <v>FM6</v>
      </c>
      <c r="W5504" t="str">
        <f>"Q"&amp;ROUNDUP(MONTH(Sheet1[[#This Row],[Date]])/3,0)</f>
        <v>Q3</v>
      </c>
      <c r="X5504" t="str">
        <f>"Q"&amp;INT(MOD(MONTH(Sheet1[[#This Row],[Date]])-4,12/3)+1)</f>
        <v>Q2</v>
      </c>
      <c r="Y5504" t="str" cm="1">
        <f t="array" ref="Y5504">_xlfn.IFS(ROUND(L5504,0)&lt;=1,"Need to improve 0-1",ROUND(L5504,0)&lt;=2,"Okay 1-2",ROUND(L5504,0)&lt;=3,"Good 2-3",ROUND(L5504,0)&lt;=4,"Great 3-4",ROUND(L5504,0)&lt;=5,"Excellent 4-5")</f>
        <v>Good 2-3</v>
      </c>
      <c r="Z5504" t="str">
        <f t="shared" si="85"/>
        <v>1000-2000</v>
      </c>
    </row>
    <row r="5505" spans="1:26" x14ac:dyDescent="0.3">
      <c r="A5505">
        <v>3700049</v>
      </c>
      <c r="B5505" t="s">
        <v>7826</v>
      </c>
      <c r="C5505">
        <v>1</v>
      </c>
      <c r="D5505" t="s">
        <v>2219</v>
      </c>
      <c r="E5505" t="s">
        <v>1811</v>
      </c>
      <c r="F5505" t="s">
        <v>16</v>
      </c>
      <c r="G5505" t="s">
        <v>16</v>
      </c>
      <c r="H5505" t="s">
        <v>16</v>
      </c>
      <c r="I5505">
        <v>4</v>
      </c>
      <c r="J5505">
        <v>535</v>
      </c>
      <c r="K5505">
        <v>1500</v>
      </c>
      <c r="L5505">
        <v>3.9</v>
      </c>
      <c r="M5505" t="s">
        <v>2053</v>
      </c>
      <c r="N5505" t="str">
        <f>SUBSTITUTE(Sheet1[[#This Row],[Datekey_Opening]],"_","-")</f>
        <v>2011-1-22</v>
      </c>
      <c r="O5505">
        <f>YEAR(Sheet1[[#This Row],[Date]])</f>
        <v>2011</v>
      </c>
      <c r="P5505" t="str">
        <f>LOOKUP(Sheet1[[#This Row],[CountryCode]],$AI$4:$AI$18,$AJ$4:$AJ$18)</f>
        <v>India</v>
      </c>
      <c r="Q5505">
        <f>MONTH(Sheet1[[#This Row],[Date]])</f>
        <v>1</v>
      </c>
      <c r="R5505" t="str">
        <f>TEXT(Sheet1[[#This Row],[Date]],"MMMM")</f>
        <v>January</v>
      </c>
      <c r="S5505" t="str">
        <f>TEXT(Sheet1[[#This Row],[Date]],"YYYY-MMM")</f>
        <v>2011-Jan</v>
      </c>
      <c r="T5505">
        <f>WEEKDAY(Sheet1[[#This Row],[Date]])</f>
        <v>7</v>
      </c>
      <c r="U5505" t="str">
        <f>TEXT(Sheet1[[#This Row],[Date]],"DDDD")</f>
        <v>Saturday</v>
      </c>
      <c r="V5505" t="str">
        <f>"FM"&amp;MOD(MONTH(Sheet1[[#This Row],[Date]])-4,12)+1</f>
        <v>FM10</v>
      </c>
      <c r="W5505" t="str">
        <f>"Q"&amp;ROUNDUP(MONTH(Sheet1[[#This Row],[Date]])/3,0)</f>
        <v>Q1</v>
      </c>
      <c r="X5505" t="str">
        <f>"Q"&amp;INT(MOD(MONTH(Sheet1[[#This Row],[Date]])-4,12/3)+1)</f>
        <v>Q2</v>
      </c>
      <c r="Y5505" t="str" cm="1">
        <f t="array" ref="Y5505">_xlfn.IFS(ROUND(L5505,0)&lt;=1,"Need to improve 0-1",ROUND(L5505,0)&lt;=2,"Okay 1-2",ROUND(L5505,0)&lt;=3,"Good 2-3",ROUND(L5505,0)&lt;=4,"Great 3-4",ROUND(L5505,0)&lt;=5,"Excellent 4-5")</f>
        <v>Great 3-4</v>
      </c>
      <c r="Z5505" t="str">
        <f t="shared" si="85"/>
        <v>1000-2000</v>
      </c>
    </row>
    <row r="5506" spans="1:26" x14ac:dyDescent="0.3">
      <c r="A5506">
        <v>9674</v>
      </c>
      <c r="B5506" t="s">
        <v>3555</v>
      </c>
      <c r="C5506">
        <v>1</v>
      </c>
      <c r="D5506" t="s">
        <v>7791</v>
      </c>
      <c r="E5506" t="s">
        <v>787</v>
      </c>
      <c r="F5506" t="s">
        <v>16</v>
      </c>
      <c r="G5506" t="s">
        <v>21</v>
      </c>
      <c r="H5506" t="s">
        <v>16</v>
      </c>
      <c r="I5506">
        <v>2</v>
      </c>
      <c r="J5506">
        <v>108</v>
      </c>
      <c r="K5506">
        <v>800</v>
      </c>
      <c r="L5506">
        <v>2.9</v>
      </c>
      <c r="M5506" t="s">
        <v>7292</v>
      </c>
      <c r="N5506" t="str">
        <f>SUBSTITUTE(Sheet1[[#This Row],[Datekey_Opening]],"_","-")</f>
        <v>2016-9-8</v>
      </c>
      <c r="O5506">
        <f>YEAR(Sheet1[[#This Row],[Date]])</f>
        <v>2016</v>
      </c>
      <c r="P5506" t="str">
        <f>LOOKUP(Sheet1[[#This Row],[CountryCode]],$AI$4:$AI$18,$AJ$4:$AJ$18)</f>
        <v>India</v>
      </c>
      <c r="Q5506">
        <f>MONTH(Sheet1[[#This Row],[Date]])</f>
        <v>9</v>
      </c>
      <c r="R5506" t="str">
        <f>TEXT(Sheet1[[#This Row],[Date]],"MMMM")</f>
        <v>September</v>
      </c>
      <c r="S5506" t="str">
        <f>TEXT(Sheet1[[#This Row],[Date]],"YYYY-MMM")</f>
        <v>2016-Sep</v>
      </c>
      <c r="T5506">
        <f>WEEKDAY(Sheet1[[#This Row],[Date]])</f>
        <v>5</v>
      </c>
      <c r="U5506" t="str">
        <f>TEXT(Sheet1[[#This Row],[Date]],"DDDD")</f>
        <v>Thursday</v>
      </c>
      <c r="V5506" t="str">
        <f>"FM"&amp;MOD(MONTH(Sheet1[[#This Row],[Date]])-4,12)+1</f>
        <v>FM6</v>
      </c>
      <c r="W5506" t="str">
        <f>"Q"&amp;ROUNDUP(MONTH(Sheet1[[#This Row],[Date]])/3,0)</f>
        <v>Q3</v>
      </c>
      <c r="X5506" t="str">
        <f>"Q"&amp;INT(MOD(MONTH(Sheet1[[#This Row],[Date]])-4,12/3)+1)</f>
        <v>Q2</v>
      </c>
      <c r="Y5506" t="str" cm="1">
        <f t="array" ref="Y5506">_xlfn.IFS(ROUND(L5506,0)&lt;=1,"Need to improve 0-1",ROUND(L5506,0)&lt;=2,"Okay 1-2",ROUND(L5506,0)&lt;=3,"Good 2-3",ROUND(L5506,0)&lt;=4,"Great 3-4",ROUND(L5506,0)&lt;=5,"Excellent 4-5")</f>
        <v>Good 2-3</v>
      </c>
      <c r="Z5506" t="str">
        <f t="shared" ref="Z5506:Z5569" si="86">IF(AND(K5506&gt;=0,K5506&lt;1000),"0-1000",IF(AND(K5506&gt;=1000,K5506&lt;2000),"1000-2000",IF(AND(K5506&gt;=2000,K5506&lt;3000),"2000-3000",IF(AND(K5506&gt;=3000,K5506&lt;4000),"3000-4000",IF(AND(K5506&gt;=4000,K5506&lt;5000),"4000-5000",IF(AND(K5506&gt;=5000,K5506&lt;6000),"5000-6000",IF(AND(K5506&gt;=6000,K5506&lt;7000),"6000-7000",IF(AND(K5506&gt;=7000,K5506&lt;200000),"7000-200000","Above 200000"))))))))</f>
        <v>0-1000</v>
      </c>
    </row>
    <row r="5507" spans="1:26" x14ac:dyDescent="0.3">
      <c r="A5507">
        <v>5019</v>
      </c>
      <c r="B5507" t="s">
        <v>7827</v>
      </c>
      <c r="C5507">
        <v>1</v>
      </c>
      <c r="D5507" t="s">
        <v>7791</v>
      </c>
      <c r="E5507" t="s">
        <v>435</v>
      </c>
      <c r="F5507" t="s">
        <v>16</v>
      </c>
      <c r="G5507" t="s">
        <v>16</v>
      </c>
      <c r="H5507" t="s">
        <v>16</v>
      </c>
      <c r="I5507">
        <v>3</v>
      </c>
      <c r="J5507">
        <v>42</v>
      </c>
      <c r="K5507">
        <v>1000</v>
      </c>
      <c r="L5507">
        <v>3.6</v>
      </c>
      <c r="M5507" t="s">
        <v>1634</v>
      </c>
      <c r="N5507" t="str">
        <f>SUBSTITUTE(Sheet1[[#This Row],[Datekey_Opening]],"_","-")</f>
        <v>2018-9-8</v>
      </c>
      <c r="O5507">
        <f>YEAR(Sheet1[[#This Row],[Date]])</f>
        <v>2018</v>
      </c>
      <c r="P5507" t="str">
        <f>LOOKUP(Sheet1[[#This Row],[CountryCode]],$AI$4:$AI$18,$AJ$4:$AJ$18)</f>
        <v>India</v>
      </c>
      <c r="Q5507">
        <f>MONTH(Sheet1[[#This Row],[Date]])</f>
        <v>9</v>
      </c>
      <c r="R5507" t="str">
        <f>TEXT(Sheet1[[#This Row],[Date]],"MMMM")</f>
        <v>September</v>
      </c>
      <c r="S5507" t="str">
        <f>TEXT(Sheet1[[#This Row],[Date]],"YYYY-MMM")</f>
        <v>2018-Sep</v>
      </c>
      <c r="T5507">
        <f>WEEKDAY(Sheet1[[#This Row],[Date]])</f>
        <v>7</v>
      </c>
      <c r="U5507" t="str">
        <f>TEXT(Sheet1[[#This Row],[Date]],"DDDD")</f>
        <v>Saturday</v>
      </c>
      <c r="V5507" t="str">
        <f>"FM"&amp;MOD(MONTH(Sheet1[[#This Row],[Date]])-4,12)+1</f>
        <v>FM6</v>
      </c>
      <c r="W5507" t="str">
        <f>"Q"&amp;ROUNDUP(MONTH(Sheet1[[#This Row],[Date]])/3,0)</f>
        <v>Q3</v>
      </c>
      <c r="X5507" t="str">
        <f>"Q"&amp;INT(MOD(MONTH(Sheet1[[#This Row],[Date]])-4,12/3)+1)</f>
        <v>Q2</v>
      </c>
      <c r="Y5507" t="str" cm="1">
        <f t="array" ref="Y5507">_xlfn.IFS(ROUND(L5507,0)&lt;=1,"Need to improve 0-1",ROUND(L5507,0)&lt;=2,"Okay 1-2",ROUND(L5507,0)&lt;=3,"Good 2-3",ROUND(L5507,0)&lt;=4,"Great 3-4",ROUND(L5507,0)&lt;=5,"Excellent 4-5")</f>
        <v>Great 3-4</v>
      </c>
      <c r="Z5507" t="str">
        <f t="shared" si="86"/>
        <v>1000-2000</v>
      </c>
    </row>
    <row r="5508" spans="1:26" x14ac:dyDescent="0.3">
      <c r="A5508">
        <v>307786</v>
      </c>
      <c r="B5508" t="s">
        <v>3835</v>
      </c>
      <c r="C5508">
        <v>1</v>
      </c>
      <c r="D5508" t="s">
        <v>7791</v>
      </c>
      <c r="E5508" t="s">
        <v>379</v>
      </c>
      <c r="F5508" t="s">
        <v>16</v>
      </c>
      <c r="G5508" t="s">
        <v>16</v>
      </c>
      <c r="H5508" t="s">
        <v>16</v>
      </c>
      <c r="I5508">
        <v>2</v>
      </c>
      <c r="J5508">
        <v>183</v>
      </c>
      <c r="K5508">
        <v>700</v>
      </c>
      <c r="L5508">
        <v>3.8</v>
      </c>
      <c r="M5508" t="s">
        <v>551</v>
      </c>
      <c r="N5508" t="str">
        <f>SUBSTITUTE(Sheet1[[#This Row],[Datekey_Opening]],"_","-")</f>
        <v>2010-9-7</v>
      </c>
      <c r="O5508">
        <f>YEAR(Sheet1[[#This Row],[Date]])</f>
        <v>2010</v>
      </c>
      <c r="P5508" t="str">
        <f>LOOKUP(Sheet1[[#This Row],[CountryCode]],$AI$4:$AI$18,$AJ$4:$AJ$18)</f>
        <v>India</v>
      </c>
      <c r="Q5508">
        <f>MONTH(Sheet1[[#This Row],[Date]])</f>
        <v>9</v>
      </c>
      <c r="R5508" t="str">
        <f>TEXT(Sheet1[[#This Row],[Date]],"MMMM")</f>
        <v>September</v>
      </c>
      <c r="S5508" t="str">
        <f>TEXT(Sheet1[[#This Row],[Date]],"YYYY-MMM")</f>
        <v>2010-Sep</v>
      </c>
      <c r="T5508">
        <f>WEEKDAY(Sheet1[[#This Row],[Date]])</f>
        <v>3</v>
      </c>
      <c r="U5508" t="str">
        <f>TEXT(Sheet1[[#This Row],[Date]],"DDDD")</f>
        <v>Tuesday</v>
      </c>
      <c r="V5508" t="str">
        <f>"FM"&amp;MOD(MONTH(Sheet1[[#This Row],[Date]])-4,12)+1</f>
        <v>FM6</v>
      </c>
      <c r="W5508" t="str">
        <f>"Q"&amp;ROUNDUP(MONTH(Sheet1[[#This Row],[Date]])/3,0)</f>
        <v>Q3</v>
      </c>
      <c r="X5508" t="str">
        <f>"Q"&amp;INT(MOD(MONTH(Sheet1[[#This Row],[Date]])-4,12/3)+1)</f>
        <v>Q2</v>
      </c>
      <c r="Y5508" t="str" cm="1">
        <f t="array" ref="Y5508">_xlfn.IFS(ROUND(L5508,0)&lt;=1,"Need to improve 0-1",ROUND(L5508,0)&lt;=2,"Okay 1-2",ROUND(L5508,0)&lt;=3,"Good 2-3",ROUND(L5508,0)&lt;=4,"Great 3-4",ROUND(L5508,0)&lt;=5,"Excellent 4-5")</f>
        <v>Great 3-4</v>
      </c>
      <c r="Z5508" t="str">
        <f t="shared" si="86"/>
        <v>0-1000</v>
      </c>
    </row>
    <row r="5509" spans="1:26" x14ac:dyDescent="0.3">
      <c r="A5509">
        <v>302336</v>
      </c>
      <c r="B5509" t="s">
        <v>7828</v>
      </c>
      <c r="C5509">
        <v>1</v>
      </c>
      <c r="D5509" t="s">
        <v>7791</v>
      </c>
      <c r="E5509" t="s">
        <v>7829</v>
      </c>
      <c r="F5509" t="s">
        <v>21</v>
      </c>
      <c r="G5509" t="s">
        <v>16</v>
      </c>
      <c r="H5509" t="s">
        <v>16</v>
      </c>
      <c r="I5509">
        <v>3</v>
      </c>
      <c r="J5509">
        <v>21</v>
      </c>
      <c r="K5509">
        <v>1500</v>
      </c>
      <c r="L5509">
        <v>2.8</v>
      </c>
      <c r="M5509" t="s">
        <v>4518</v>
      </c>
      <c r="N5509" t="str">
        <f>SUBSTITUTE(Sheet1[[#This Row],[Datekey_Opening]],"_","-")</f>
        <v>2017-9-20</v>
      </c>
      <c r="O5509">
        <f>YEAR(Sheet1[[#This Row],[Date]])</f>
        <v>2017</v>
      </c>
      <c r="P5509" t="str">
        <f>LOOKUP(Sheet1[[#This Row],[CountryCode]],$AI$4:$AI$18,$AJ$4:$AJ$18)</f>
        <v>India</v>
      </c>
      <c r="Q5509">
        <f>MONTH(Sheet1[[#This Row],[Date]])</f>
        <v>9</v>
      </c>
      <c r="R5509" t="str">
        <f>TEXT(Sheet1[[#This Row],[Date]],"MMMM")</f>
        <v>September</v>
      </c>
      <c r="S5509" t="str">
        <f>TEXT(Sheet1[[#This Row],[Date]],"YYYY-MMM")</f>
        <v>2017-Sep</v>
      </c>
      <c r="T5509">
        <f>WEEKDAY(Sheet1[[#This Row],[Date]])</f>
        <v>4</v>
      </c>
      <c r="U5509" t="str">
        <f>TEXT(Sheet1[[#This Row],[Date]],"DDDD")</f>
        <v>Wednesday</v>
      </c>
      <c r="V5509" t="str">
        <f>"FM"&amp;MOD(MONTH(Sheet1[[#This Row],[Date]])-4,12)+1</f>
        <v>FM6</v>
      </c>
      <c r="W5509" t="str">
        <f>"Q"&amp;ROUNDUP(MONTH(Sheet1[[#This Row],[Date]])/3,0)</f>
        <v>Q3</v>
      </c>
      <c r="X5509" t="str">
        <f>"Q"&amp;INT(MOD(MONTH(Sheet1[[#This Row],[Date]])-4,12/3)+1)</f>
        <v>Q2</v>
      </c>
      <c r="Y5509" t="str" cm="1">
        <f t="array" ref="Y5509">_xlfn.IFS(ROUND(L5509,0)&lt;=1,"Need to improve 0-1",ROUND(L5509,0)&lt;=2,"Okay 1-2",ROUND(L5509,0)&lt;=3,"Good 2-3",ROUND(L5509,0)&lt;=4,"Great 3-4",ROUND(L5509,0)&lt;=5,"Excellent 4-5")</f>
        <v>Good 2-3</v>
      </c>
      <c r="Z5509" t="str">
        <f t="shared" si="86"/>
        <v>1000-2000</v>
      </c>
    </row>
    <row r="5510" spans="1:26" x14ac:dyDescent="0.3">
      <c r="A5510">
        <v>308840</v>
      </c>
      <c r="B5510" t="s">
        <v>7830</v>
      </c>
      <c r="C5510">
        <v>1</v>
      </c>
      <c r="D5510" t="s">
        <v>7791</v>
      </c>
      <c r="E5510" t="s">
        <v>376</v>
      </c>
      <c r="F5510" t="s">
        <v>16</v>
      </c>
      <c r="G5510" t="s">
        <v>16</v>
      </c>
      <c r="H5510" t="s">
        <v>16</v>
      </c>
      <c r="I5510">
        <v>1</v>
      </c>
      <c r="J5510">
        <v>120</v>
      </c>
      <c r="K5510">
        <v>450</v>
      </c>
      <c r="L5510">
        <v>2.6</v>
      </c>
      <c r="M5510" t="s">
        <v>7831</v>
      </c>
      <c r="N5510" t="str">
        <f>SUBSTITUTE(Sheet1[[#This Row],[Datekey_Opening]],"_","-")</f>
        <v>2013-9-18</v>
      </c>
      <c r="O5510">
        <f>YEAR(Sheet1[[#This Row],[Date]])</f>
        <v>2013</v>
      </c>
      <c r="P5510" t="str">
        <f>LOOKUP(Sheet1[[#This Row],[CountryCode]],$AI$4:$AI$18,$AJ$4:$AJ$18)</f>
        <v>India</v>
      </c>
      <c r="Q5510">
        <f>MONTH(Sheet1[[#This Row],[Date]])</f>
        <v>9</v>
      </c>
      <c r="R5510" t="str">
        <f>TEXT(Sheet1[[#This Row],[Date]],"MMMM")</f>
        <v>September</v>
      </c>
      <c r="S5510" t="str">
        <f>TEXT(Sheet1[[#This Row],[Date]],"YYYY-MMM")</f>
        <v>2013-Sep</v>
      </c>
      <c r="T5510">
        <f>WEEKDAY(Sheet1[[#This Row],[Date]])</f>
        <v>4</v>
      </c>
      <c r="U5510" t="str">
        <f>TEXT(Sheet1[[#This Row],[Date]],"DDDD")</f>
        <v>Wednesday</v>
      </c>
      <c r="V5510" t="str">
        <f>"FM"&amp;MOD(MONTH(Sheet1[[#This Row],[Date]])-4,12)+1</f>
        <v>FM6</v>
      </c>
      <c r="W5510" t="str">
        <f>"Q"&amp;ROUNDUP(MONTH(Sheet1[[#This Row],[Date]])/3,0)</f>
        <v>Q3</v>
      </c>
      <c r="X5510" t="str">
        <f>"Q"&amp;INT(MOD(MONTH(Sheet1[[#This Row],[Date]])-4,12/3)+1)</f>
        <v>Q2</v>
      </c>
      <c r="Y5510" t="str" cm="1">
        <f t="array" ref="Y5510">_xlfn.IFS(ROUND(L5510,0)&lt;=1,"Need to improve 0-1",ROUND(L5510,0)&lt;=2,"Okay 1-2",ROUND(L5510,0)&lt;=3,"Good 2-3",ROUND(L5510,0)&lt;=4,"Great 3-4",ROUND(L5510,0)&lt;=5,"Excellent 4-5")</f>
        <v>Good 2-3</v>
      </c>
      <c r="Z5510" t="str">
        <f t="shared" si="86"/>
        <v>0-1000</v>
      </c>
    </row>
    <row r="5511" spans="1:26" x14ac:dyDescent="0.3">
      <c r="A5511">
        <v>420</v>
      </c>
      <c r="B5511" t="s">
        <v>7832</v>
      </c>
      <c r="C5511">
        <v>1</v>
      </c>
      <c r="D5511" t="s">
        <v>7791</v>
      </c>
      <c r="E5511" t="s">
        <v>3266</v>
      </c>
      <c r="F5511" t="s">
        <v>21</v>
      </c>
      <c r="G5511" t="s">
        <v>16</v>
      </c>
      <c r="H5511" t="s">
        <v>16</v>
      </c>
      <c r="I5511">
        <v>2</v>
      </c>
      <c r="J5511">
        <v>501</v>
      </c>
      <c r="K5511">
        <v>750</v>
      </c>
      <c r="L5511">
        <v>2.9</v>
      </c>
      <c r="M5511" t="s">
        <v>3725</v>
      </c>
      <c r="N5511" t="str">
        <f>SUBSTITUTE(Sheet1[[#This Row],[Datekey_Opening]],"_","-")</f>
        <v>2011-9-28</v>
      </c>
      <c r="O5511">
        <f>YEAR(Sheet1[[#This Row],[Date]])</f>
        <v>2011</v>
      </c>
      <c r="P5511" t="str">
        <f>LOOKUP(Sheet1[[#This Row],[CountryCode]],$AI$4:$AI$18,$AJ$4:$AJ$18)</f>
        <v>India</v>
      </c>
      <c r="Q5511">
        <f>MONTH(Sheet1[[#This Row],[Date]])</f>
        <v>9</v>
      </c>
      <c r="R5511" t="str">
        <f>TEXT(Sheet1[[#This Row],[Date]],"MMMM")</f>
        <v>September</v>
      </c>
      <c r="S5511" t="str">
        <f>TEXT(Sheet1[[#This Row],[Date]],"YYYY-MMM")</f>
        <v>2011-Sep</v>
      </c>
      <c r="T5511">
        <f>WEEKDAY(Sheet1[[#This Row],[Date]])</f>
        <v>4</v>
      </c>
      <c r="U5511" t="str">
        <f>TEXT(Sheet1[[#This Row],[Date]],"DDDD")</f>
        <v>Wednesday</v>
      </c>
      <c r="V5511" t="str">
        <f>"FM"&amp;MOD(MONTH(Sheet1[[#This Row],[Date]])-4,12)+1</f>
        <v>FM6</v>
      </c>
      <c r="W5511" t="str">
        <f>"Q"&amp;ROUNDUP(MONTH(Sheet1[[#This Row],[Date]])/3,0)</f>
        <v>Q3</v>
      </c>
      <c r="X5511" t="str">
        <f>"Q"&amp;INT(MOD(MONTH(Sheet1[[#This Row],[Date]])-4,12/3)+1)</f>
        <v>Q2</v>
      </c>
      <c r="Y5511" t="str" cm="1">
        <f t="array" ref="Y5511">_xlfn.IFS(ROUND(L5511,0)&lt;=1,"Need to improve 0-1",ROUND(L5511,0)&lt;=2,"Okay 1-2",ROUND(L5511,0)&lt;=3,"Good 2-3",ROUND(L5511,0)&lt;=4,"Great 3-4",ROUND(L5511,0)&lt;=5,"Excellent 4-5")</f>
        <v>Good 2-3</v>
      </c>
      <c r="Z5511" t="str">
        <f t="shared" si="86"/>
        <v>0-1000</v>
      </c>
    </row>
    <row r="5512" spans="1:26" x14ac:dyDescent="0.3">
      <c r="A5512">
        <v>18337917</v>
      </c>
      <c r="B5512" t="s">
        <v>7833</v>
      </c>
      <c r="C5512">
        <v>1</v>
      </c>
      <c r="D5512" t="s">
        <v>7791</v>
      </c>
      <c r="E5512" t="s">
        <v>7834</v>
      </c>
      <c r="F5512" t="s">
        <v>21</v>
      </c>
      <c r="G5512" t="s">
        <v>16</v>
      </c>
      <c r="H5512" t="s">
        <v>16</v>
      </c>
      <c r="I5512">
        <v>2</v>
      </c>
      <c r="J5512">
        <v>62</v>
      </c>
      <c r="K5512">
        <v>900</v>
      </c>
      <c r="L5512">
        <v>4</v>
      </c>
      <c r="M5512" t="s">
        <v>7835</v>
      </c>
      <c r="N5512" t="str">
        <f>SUBSTITUTE(Sheet1[[#This Row],[Datekey_Opening]],"_","-")</f>
        <v>2016-9-13</v>
      </c>
      <c r="O5512">
        <f>YEAR(Sheet1[[#This Row],[Date]])</f>
        <v>2016</v>
      </c>
      <c r="P5512" t="str">
        <f>LOOKUP(Sheet1[[#This Row],[CountryCode]],$AI$4:$AI$18,$AJ$4:$AJ$18)</f>
        <v>India</v>
      </c>
      <c r="Q5512">
        <f>MONTH(Sheet1[[#This Row],[Date]])</f>
        <v>9</v>
      </c>
      <c r="R5512" t="str">
        <f>TEXT(Sheet1[[#This Row],[Date]],"MMMM")</f>
        <v>September</v>
      </c>
      <c r="S5512" t="str">
        <f>TEXT(Sheet1[[#This Row],[Date]],"YYYY-MMM")</f>
        <v>2016-Sep</v>
      </c>
      <c r="T5512">
        <f>WEEKDAY(Sheet1[[#This Row],[Date]])</f>
        <v>3</v>
      </c>
      <c r="U5512" t="str">
        <f>TEXT(Sheet1[[#This Row],[Date]],"DDDD")</f>
        <v>Tuesday</v>
      </c>
      <c r="V5512" t="str">
        <f>"FM"&amp;MOD(MONTH(Sheet1[[#This Row],[Date]])-4,12)+1</f>
        <v>FM6</v>
      </c>
      <c r="W5512" t="str">
        <f>"Q"&amp;ROUNDUP(MONTH(Sheet1[[#This Row],[Date]])/3,0)</f>
        <v>Q3</v>
      </c>
      <c r="X5512" t="str">
        <f>"Q"&amp;INT(MOD(MONTH(Sheet1[[#This Row],[Date]])-4,12/3)+1)</f>
        <v>Q2</v>
      </c>
      <c r="Y5512" t="str" cm="1">
        <f t="array" ref="Y5512">_xlfn.IFS(ROUND(L5512,0)&lt;=1,"Need to improve 0-1",ROUND(L5512,0)&lt;=2,"Okay 1-2",ROUND(L5512,0)&lt;=3,"Good 2-3",ROUND(L5512,0)&lt;=4,"Great 3-4",ROUND(L5512,0)&lt;=5,"Excellent 4-5")</f>
        <v>Great 3-4</v>
      </c>
      <c r="Z5512" t="str">
        <f t="shared" si="86"/>
        <v>0-1000</v>
      </c>
    </row>
    <row r="5513" spans="1:26" x14ac:dyDescent="0.3">
      <c r="A5513">
        <v>18017239</v>
      </c>
      <c r="B5513" t="s">
        <v>7836</v>
      </c>
      <c r="C5513">
        <v>1</v>
      </c>
      <c r="D5513" t="s">
        <v>7791</v>
      </c>
      <c r="E5513" t="s">
        <v>685</v>
      </c>
      <c r="F5513" t="s">
        <v>16</v>
      </c>
      <c r="G5513" t="s">
        <v>16</v>
      </c>
      <c r="H5513" t="s">
        <v>16</v>
      </c>
      <c r="I5513">
        <v>1</v>
      </c>
      <c r="J5513">
        <v>18</v>
      </c>
      <c r="K5513">
        <v>100</v>
      </c>
      <c r="L5513">
        <v>3.6</v>
      </c>
      <c r="M5513" t="s">
        <v>1679</v>
      </c>
      <c r="N5513" t="str">
        <f>SUBSTITUTE(Sheet1[[#This Row],[Datekey_Opening]],"_","-")</f>
        <v>2014-9-23</v>
      </c>
      <c r="O5513">
        <f>YEAR(Sheet1[[#This Row],[Date]])</f>
        <v>2014</v>
      </c>
      <c r="P5513" t="str">
        <f>LOOKUP(Sheet1[[#This Row],[CountryCode]],$AI$4:$AI$18,$AJ$4:$AJ$18)</f>
        <v>India</v>
      </c>
      <c r="Q5513">
        <f>MONTH(Sheet1[[#This Row],[Date]])</f>
        <v>9</v>
      </c>
      <c r="R5513" t="str">
        <f>TEXT(Sheet1[[#This Row],[Date]],"MMMM")</f>
        <v>September</v>
      </c>
      <c r="S5513" t="str">
        <f>TEXT(Sheet1[[#This Row],[Date]],"YYYY-MMM")</f>
        <v>2014-Sep</v>
      </c>
      <c r="T5513">
        <f>WEEKDAY(Sheet1[[#This Row],[Date]])</f>
        <v>3</v>
      </c>
      <c r="U5513" t="str">
        <f>TEXT(Sheet1[[#This Row],[Date]],"DDDD")</f>
        <v>Tuesday</v>
      </c>
      <c r="V5513" t="str">
        <f>"FM"&amp;MOD(MONTH(Sheet1[[#This Row],[Date]])-4,12)+1</f>
        <v>FM6</v>
      </c>
      <c r="W5513" t="str">
        <f>"Q"&amp;ROUNDUP(MONTH(Sheet1[[#This Row],[Date]])/3,0)</f>
        <v>Q3</v>
      </c>
      <c r="X5513" t="str">
        <f>"Q"&amp;INT(MOD(MONTH(Sheet1[[#This Row],[Date]])-4,12/3)+1)</f>
        <v>Q2</v>
      </c>
      <c r="Y5513" t="str" cm="1">
        <f t="array" ref="Y5513">_xlfn.IFS(ROUND(L5513,0)&lt;=1,"Need to improve 0-1",ROUND(L5513,0)&lt;=2,"Okay 1-2",ROUND(L5513,0)&lt;=3,"Good 2-3",ROUND(L5513,0)&lt;=4,"Great 3-4",ROUND(L5513,0)&lt;=5,"Excellent 4-5")</f>
        <v>Great 3-4</v>
      </c>
      <c r="Z5513" t="str">
        <f t="shared" si="86"/>
        <v>0-1000</v>
      </c>
    </row>
    <row r="5514" spans="1:26" x14ac:dyDescent="0.3">
      <c r="A5514">
        <v>18396391</v>
      </c>
      <c r="B5514" t="s">
        <v>7837</v>
      </c>
      <c r="C5514">
        <v>1</v>
      </c>
      <c r="D5514" t="s">
        <v>7791</v>
      </c>
      <c r="E5514" t="s">
        <v>15</v>
      </c>
      <c r="F5514" t="s">
        <v>16</v>
      </c>
      <c r="G5514" t="s">
        <v>16</v>
      </c>
      <c r="H5514" t="s">
        <v>16</v>
      </c>
      <c r="I5514">
        <v>1</v>
      </c>
      <c r="J5514">
        <v>1</v>
      </c>
      <c r="K5514">
        <v>150</v>
      </c>
      <c r="L5514">
        <v>1</v>
      </c>
      <c r="M5514" t="s">
        <v>3546</v>
      </c>
      <c r="N5514" t="str">
        <f>SUBSTITUTE(Sheet1[[#This Row],[Datekey_Opening]],"_","-")</f>
        <v>2010-9-1</v>
      </c>
      <c r="O5514">
        <f>YEAR(Sheet1[[#This Row],[Date]])</f>
        <v>2010</v>
      </c>
      <c r="P5514" t="str">
        <f>LOOKUP(Sheet1[[#This Row],[CountryCode]],$AI$4:$AI$18,$AJ$4:$AJ$18)</f>
        <v>India</v>
      </c>
      <c r="Q5514">
        <f>MONTH(Sheet1[[#This Row],[Date]])</f>
        <v>9</v>
      </c>
      <c r="R5514" t="str">
        <f>TEXT(Sheet1[[#This Row],[Date]],"MMMM")</f>
        <v>September</v>
      </c>
      <c r="S5514" t="str">
        <f>TEXT(Sheet1[[#This Row],[Date]],"YYYY-MMM")</f>
        <v>2010-Sep</v>
      </c>
      <c r="T5514">
        <f>WEEKDAY(Sheet1[[#This Row],[Date]])</f>
        <v>4</v>
      </c>
      <c r="U5514" t="str">
        <f>TEXT(Sheet1[[#This Row],[Date]],"DDDD")</f>
        <v>Wednesday</v>
      </c>
      <c r="V5514" t="str">
        <f>"FM"&amp;MOD(MONTH(Sheet1[[#This Row],[Date]])-4,12)+1</f>
        <v>FM6</v>
      </c>
      <c r="W5514" t="str">
        <f>"Q"&amp;ROUNDUP(MONTH(Sheet1[[#This Row],[Date]])/3,0)</f>
        <v>Q3</v>
      </c>
      <c r="X5514" t="str">
        <f>"Q"&amp;INT(MOD(MONTH(Sheet1[[#This Row],[Date]])-4,12/3)+1)</f>
        <v>Q2</v>
      </c>
      <c r="Y5514" t="str" cm="1">
        <f t="array" ref="Y5514">_xlfn.IFS(ROUND(L5514,0)&lt;=1,"Need to improve 0-1",ROUND(L5514,0)&lt;=2,"Okay 1-2",ROUND(L5514,0)&lt;=3,"Good 2-3",ROUND(L5514,0)&lt;=4,"Great 3-4",ROUND(L5514,0)&lt;=5,"Excellent 4-5")</f>
        <v>Need to improve 0-1</v>
      </c>
      <c r="Z5514" t="str">
        <f t="shared" si="86"/>
        <v>0-1000</v>
      </c>
    </row>
    <row r="5515" spans="1:26" x14ac:dyDescent="0.3">
      <c r="A5515">
        <v>18391132</v>
      </c>
      <c r="B5515" t="s">
        <v>7838</v>
      </c>
      <c r="C5515">
        <v>1</v>
      </c>
      <c r="D5515" t="s">
        <v>7791</v>
      </c>
      <c r="E5515" t="s">
        <v>7839</v>
      </c>
      <c r="F5515" t="s">
        <v>21</v>
      </c>
      <c r="G5515" t="s">
        <v>16</v>
      </c>
      <c r="H5515" t="s">
        <v>16</v>
      </c>
      <c r="I5515">
        <v>3</v>
      </c>
      <c r="J5515">
        <v>37</v>
      </c>
      <c r="K5515">
        <v>1500</v>
      </c>
      <c r="L5515">
        <v>3.5</v>
      </c>
      <c r="M5515" t="s">
        <v>7816</v>
      </c>
      <c r="N5515" t="str">
        <f>SUBSTITUTE(Sheet1[[#This Row],[Datekey_Opening]],"_","-")</f>
        <v>2014-9-15</v>
      </c>
      <c r="O5515">
        <f>YEAR(Sheet1[[#This Row],[Date]])</f>
        <v>2014</v>
      </c>
      <c r="P5515" t="str">
        <f>LOOKUP(Sheet1[[#This Row],[CountryCode]],$AI$4:$AI$18,$AJ$4:$AJ$18)</f>
        <v>India</v>
      </c>
      <c r="Q5515">
        <f>MONTH(Sheet1[[#This Row],[Date]])</f>
        <v>9</v>
      </c>
      <c r="R5515" t="str">
        <f>TEXT(Sheet1[[#This Row],[Date]],"MMMM")</f>
        <v>September</v>
      </c>
      <c r="S5515" t="str">
        <f>TEXT(Sheet1[[#This Row],[Date]],"YYYY-MMM")</f>
        <v>2014-Sep</v>
      </c>
      <c r="T5515">
        <f>WEEKDAY(Sheet1[[#This Row],[Date]])</f>
        <v>2</v>
      </c>
      <c r="U5515" t="str">
        <f>TEXT(Sheet1[[#This Row],[Date]],"DDDD")</f>
        <v>Monday</v>
      </c>
      <c r="V5515" t="str">
        <f>"FM"&amp;MOD(MONTH(Sheet1[[#This Row],[Date]])-4,12)+1</f>
        <v>FM6</v>
      </c>
      <c r="W5515" t="str">
        <f>"Q"&amp;ROUNDUP(MONTH(Sheet1[[#This Row],[Date]])/3,0)</f>
        <v>Q3</v>
      </c>
      <c r="X5515" t="str">
        <f>"Q"&amp;INT(MOD(MONTH(Sheet1[[#This Row],[Date]])-4,12/3)+1)</f>
        <v>Q2</v>
      </c>
      <c r="Y5515" t="str" cm="1">
        <f t="array" ref="Y5515">_xlfn.IFS(ROUND(L5515,0)&lt;=1,"Need to improve 0-1",ROUND(L5515,0)&lt;=2,"Okay 1-2",ROUND(L5515,0)&lt;=3,"Good 2-3",ROUND(L5515,0)&lt;=4,"Great 3-4",ROUND(L5515,0)&lt;=5,"Excellent 4-5")</f>
        <v>Great 3-4</v>
      </c>
      <c r="Z5515" t="str">
        <f t="shared" si="86"/>
        <v>1000-2000</v>
      </c>
    </row>
    <row r="5516" spans="1:26" x14ac:dyDescent="0.3">
      <c r="A5516">
        <v>312105</v>
      </c>
      <c r="B5516" t="s">
        <v>7822</v>
      </c>
      <c r="C5516">
        <v>1</v>
      </c>
      <c r="D5516" t="s">
        <v>7791</v>
      </c>
      <c r="E5516" t="s">
        <v>435</v>
      </c>
      <c r="F5516" t="s">
        <v>16</v>
      </c>
      <c r="G5516" t="s">
        <v>21</v>
      </c>
      <c r="H5516" t="s">
        <v>16</v>
      </c>
      <c r="I5516">
        <v>2</v>
      </c>
      <c r="J5516">
        <v>6</v>
      </c>
      <c r="K5516">
        <v>550</v>
      </c>
      <c r="L5516">
        <v>3.2</v>
      </c>
      <c r="M5516" t="s">
        <v>2507</v>
      </c>
      <c r="N5516" t="str">
        <f>SUBSTITUTE(Sheet1[[#This Row],[Datekey_Opening]],"_","-")</f>
        <v>2017-9-28</v>
      </c>
      <c r="O5516">
        <f>YEAR(Sheet1[[#This Row],[Date]])</f>
        <v>2017</v>
      </c>
      <c r="P5516" t="str">
        <f>LOOKUP(Sheet1[[#This Row],[CountryCode]],$AI$4:$AI$18,$AJ$4:$AJ$18)</f>
        <v>India</v>
      </c>
      <c r="Q5516">
        <f>MONTH(Sheet1[[#This Row],[Date]])</f>
        <v>9</v>
      </c>
      <c r="R5516" t="str">
        <f>TEXT(Sheet1[[#This Row],[Date]],"MMMM")</f>
        <v>September</v>
      </c>
      <c r="S5516" t="str">
        <f>TEXT(Sheet1[[#This Row],[Date]],"YYYY-MMM")</f>
        <v>2017-Sep</v>
      </c>
      <c r="T5516">
        <f>WEEKDAY(Sheet1[[#This Row],[Date]])</f>
        <v>5</v>
      </c>
      <c r="U5516" t="str">
        <f>TEXT(Sheet1[[#This Row],[Date]],"DDDD")</f>
        <v>Thursday</v>
      </c>
      <c r="V5516" t="str">
        <f>"FM"&amp;MOD(MONTH(Sheet1[[#This Row],[Date]])-4,12)+1</f>
        <v>FM6</v>
      </c>
      <c r="W5516" t="str">
        <f>"Q"&amp;ROUNDUP(MONTH(Sheet1[[#This Row],[Date]])/3,0)</f>
        <v>Q3</v>
      </c>
      <c r="X5516" t="str">
        <f>"Q"&amp;INT(MOD(MONTH(Sheet1[[#This Row],[Date]])-4,12/3)+1)</f>
        <v>Q2</v>
      </c>
      <c r="Y5516" t="str" cm="1">
        <f t="array" ref="Y5516">_xlfn.IFS(ROUND(L5516,0)&lt;=1,"Need to improve 0-1",ROUND(L5516,0)&lt;=2,"Okay 1-2",ROUND(L5516,0)&lt;=3,"Good 2-3",ROUND(L5516,0)&lt;=4,"Great 3-4",ROUND(L5516,0)&lt;=5,"Excellent 4-5")</f>
        <v>Good 2-3</v>
      </c>
      <c r="Z5516" t="str">
        <f t="shared" si="86"/>
        <v>0-1000</v>
      </c>
    </row>
    <row r="5517" spans="1:26" x14ac:dyDescent="0.3">
      <c r="A5517">
        <v>309030</v>
      </c>
      <c r="B5517" t="s">
        <v>3785</v>
      </c>
      <c r="C5517">
        <v>1</v>
      </c>
      <c r="D5517" t="s">
        <v>7791</v>
      </c>
      <c r="E5517" t="s">
        <v>1541</v>
      </c>
      <c r="F5517" t="s">
        <v>16</v>
      </c>
      <c r="G5517" t="s">
        <v>21</v>
      </c>
      <c r="H5517" t="s">
        <v>16</v>
      </c>
      <c r="I5517">
        <v>2</v>
      </c>
      <c r="J5517">
        <v>100</v>
      </c>
      <c r="K5517">
        <v>700</v>
      </c>
      <c r="L5517">
        <v>3.2</v>
      </c>
      <c r="M5517" t="s">
        <v>3286</v>
      </c>
      <c r="N5517" t="str">
        <f>SUBSTITUTE(Sheet1[[#This Row],[Datekey_Opening]],"_","-")</f>
        <v>2018-9-13</v>
      </c>
      <c r="O5517">
        <f>YEAR(Sheet1[[#This Row],[Date]])</f>
        <v>2018</v>
      </c>
      <c r="P5517" t="str">
        <f>LOOKUP(Sheet1[[#This Row],[CountryCode]],$AI$4:$AI$18,$AJ$4:$AJ$18)</f>
        <v>India</v>
      </c>
      <c r="Q5517">
        <f>MONTH(Sheet1[[#This Row],[Date]])</f>
        <v>9</v>
      </c>
      <c r="R5517" t="str">
        <f>TEXT(Sheet1[[#This Row],[Date]],"MMMM")</f>
        <v>September</v>
      </c>
      <c r="S5517" t="str">
        <f>TEXT(Sheet1[[#This Row],[Date]],"YYYY-MMM")</f>
        <v>2018-Sep</v>
      </c>
      <c r="T5517">
        <f>WEEKDAY(Sheet1[[#This Row],[Date]])</f>
        <v>5</v>
      </c>
      <c r="U5517" t="str">
        <f>TEXT(Sheet1[[#This Row],[Date]],"DDDD")</f>
        <v>Thursday</v>
      </c>
      <c r="V5517" t="str">
        <f>"FM"&amp;MOD(MONTH(Sheet1[[#This Row],[Date]])-4,12)+1</f>
        <v>FM6</v>
      </c>
      <c r="W5517" t="str">
        <f>"Q"&amp;ROUNDUP(MONTH(Sheet1[[#This Row],[Date]])/3,0)</f>
        <v>Q3</v>
      </c>
      <c r="X5517" t="str">
        <f>"Q"&amp;INT(MOD(MONTH(Sheet1[[#This Row],[Date]])-4,12/3)+1)</f>
        <v>Q2</v>
      </c>
      <c r="Y5517" t="str" cm="1">
        <f t="array" ref="Y5517">_xlfn.IFS(ROUND(L5517,0)&lt;=1,"Need to improve 0-1",ROUND(L5517,0)&lt;=2,"Okay 1-2",ROUND(L5517,0)&lt;=3,"Good 2-3",ROUND(L5517,0)&lt;=4,"Great 3-4",ROUND(L5517,0)&lt;=5,"Excellent 4-5")</f>
        <v>Good 2-3</v>
      </c>
      <c r="Z5517" t="str">
        <f t="shared" si="86"/>
        <v>0-1000</v>
      </c>
    </row>
    <row r="5518" spans="1:26" x14ac:dyDescent="0.3">
      <c r="A5518">
        <v>5061</v>
      </c>
      <c r="B5518" t="s">
        <v>3432</v>
      </c>
      <c r="C5518">
        <v>1</v>
      </c>
      <c r="D5518" t="s">
        <v>7791</v>
      </c>
      <c r="E5518" t="s">
        <v>2830</v>
      </c>
      <c r="F5518" t="s">
        <v>21</v>
      </c>
      <c r="G5518" t="s">
        <v>16</v>
      </c>
      <c r="H5518" t="s">
        <v>16</v>
      </c>
      <c r="I5518">
        <v>2</v>
      </c>
      <c r="J5518">
        <v>16</v>
      </c>
      <c r="K5518">
        <v>800</v>
      </c>
      <c r="L5518">
        <v>2.9</v>
      </c>
      <c r="M5518" t="s">
        <v>17</v>
      </c>
      <c r="N5518" t="str">
        <f>SUBSTITUTE(Sheet1[[#This Row],[Datekey_Opening]],"_","-")</f>
        <v>2013-9-21</v>
      </c>
      <c r="O5518">
        <f>YEAR(Sheet1[[#This Row],[Date]])</f>
        <v>2013</v>
      </c>
      <c r="P5518" t="str">
        <f>LOOKUP(Sheet1[[#This Row],[CountryCode]],$AI$4:$AI$18,$AJ$4:$AJ$18)</f>
        <v>India</v>
      </c>
      <c r="Q5518">
        <f>MONTH(Sheet1[[#This Row],[Date]])</f>
        <v>9</v>
      </c>
      <c r="R5518" t="str">
        <f>TEXT(Sheet1[[#This Row],[Date]],"MMMM")</f>
        <v>September</v>
      </c>
      <c r="S5518" t="str">
        <f>TEXT(Sheet1[[#This Row],[Date]],"YYYY-MMM")</f>
        <v>2013-Sep</v>
      </c>
      <c r="T5518">
        <f>WEEKDAY(Sheet1[[#This Row],[Date]])</f>
        <v>7</v>
      </c>
      <c r="U5518" t="str">
        <f>TEXT(Sheet1[[#This Row],[Date]],"DDDD")</f>
        <v>Saturday</v>
      </c>
      <c r="V5518" t="str">
        <f>"FM"&amp;MOD(MONTH(Sheet1[[#This Row],[Date]])-4,12)+1</f>
        <v>FM6</v>
      </c>
      <c r="W5518" t="str">
        <f>"Q"&amp;ROUNDUP(MONTH(Sheet1[[#This Row],[Date]])/3,0)</f>
        <v>Q3</v>
      </c>
      <c r="X5518" t="str">
        <f>"Q"&amp;INT(MOD(MONTH(Sheet1[[#This Row],[Date]])-4,12/3)+1)</f>
        <v>Q2</v>
      </c>
      <c r="Y5518" t="str" cm="1">
        <f t="array" ref="Y5518">_xlfn.IFS(ROUND(L5518,0)&lt;=1,"Need to improve 0-1",ROUND(L5518,0)&lt;=2,"Okay 1-2",ROUND(L5518,0)&lt;=3,"Good 2-3",ROUND(L5518,0)&lt;=4,"Great 3-4",ROUND(L5518,0)&lt;=5,"Excellent 4-5")</f>
        <v>Good 2-3</v>
      </c>
      <c r="Z5518" t="str">
        <f t="shared" si="86"/>
        <v>0-1000</v>
      </c>
    </row>
    <row r="5519" spans="1:26" x14ac:dyDescent="0.3">
      <c r="A5519">
        <v>18387990</v>
      </c>
      <c r="B5519" t="s">
        <v>7840</v>
      </c>
      <c r="C5519">
        <v>1</v>
      </c>
      <c r="D5519" t="s">
        <v>7791</v>
      </c>
      <c r="E5519" t="s">
        <v>446</v>
      </c>
      <c r="F5519" t="s">
        <v>16</v>
      </c>
      <c r="G5519" t="s">
        <v>21</v>
      </c>
      <c r="H5519" t="s">
        <v>16</v>
      </c>
      <c r="I5519">
        <v>2</v>
      </c>
      <c r="J5519">
        <v>9</v>
      </c>
      <c r="K5519">
        <v>650</v>
      </c>
      <c r="L5519">
        <v>2.7</v>
      </c>
      <c r="M5519" t="s">
        <v>1734</v>
      </c>
      <c r="N5519" t="str">
        <f>SUBSTITUTE(Sheet1[[#This Row],[Datekey_Opening]],"_","-")</f>
        <v>2012-9-28</v>
      </c>
      <c r="O5519">
        <f>YEAR(Sheet1[[#This Row],[Date]])</f>
        <v>2012</v>
      </c>
      <c r="P5519" t="str">
        <f>LOOKUP(Sheet1[[#This Row],[CountryCode]],$AI$4:$AI$18,$AJ$4:$AJ$18)</f>
        <v>India</v>
      </c>
      <c r="Q5519">
        <f>MONTH(Sheet1[[#This Row],[Date]])</f>
        <v>9</v>
      </c>
      <c r="R5519" t="str">
        <f>TEXT(Sheet1[[#This Row],[Date]],"MMMM")</f>
        <v>September</v>
      </c>
      <c r="S5519" t="str">
        <f>TEXT(Sheet1[[#This Row],[Date]],"YYYY-MMM")</f>
        <v>2012-Sep</v>
      </c>
      <c r="T5519">
        <f>WEEKDAY(Sheet1[[#This Row],[Date]])</f>
        <v>6</v>
      </c>
      <c r="U5519" t="str">
        <f>TEXT(Sheet1[[#This Row],[Date]],"DDDD")</f>
        <v>Friday</v>
      </c>
      <c r="V5519" t="str">
        <f>"FM"&amp;MOD(MONTH(Sheet1[[#This Row],[Date]])-4,12)+1</f>
        <v>FM6</v>
      </c>
      <c r="W5519" t="str">
        <f>"Q"&amp;ROUNDUP(MONTH(Sheet1[[#This Row],[Date]])/3,0)</f>
        <v>Q3</v>
      </c>
      <c r="X5519" t="str">
        <f>"Q"&amp;INT(MOD(MONTH(Sheet1[[#This Row],[Date]])-4,12/3)+1)</f>
        <v>Q2</v>
      </c>
      <c r="Y5519" t="str" cm="1">
        <f t="array" ref="Y5519">_xlfn.IFS(ROUND(L5519,0)&lt;=1,"Need to improve 0-1",ROUND(L5519,0)&lt;=2,"Okay 1-2",ROUND(L5519,0)&lt;=3,"Good 2-3",ROUND(L5519,0)&lt;=4,"Great 3-4",ROUND(L5519,0)&lt;=5,"Excellent 4-5")</f>
        <v>Good 2-3</v>
      </c>
      <c r="Z5519" t="str">
        <f t="shared" si="86"/>
        <v>0-1000</v>
      </c>
    </row>
    <row r="5520" spans="1:26" x14ac:dyDescent="0.3">
      <c r="A5520">
        <v>18153548</v>
      </c>
      <c r="B5520" t="s">
        <v>7841</v>
      </c>
      <c r="C5520">
        <v>1</v>
      </c>
      <c r="D5520" t="s">
        <v>7791</v>
      </c>
      <c r="E5520" t="s">
        <v>3457</v>
      </c>
      <c r="F5520" t="s">
        <v>16</v>
      </c>
      <c r="G5520" t="s">
        <v>16</v>
      </c>
      <c r="H5520" t="s">
        <v>16</v>
      </c>
      <c r="I5520">
        <v>1</v>
      </c>
      <c r="J5520">
        <v>12</v>
      </c>
      <c r="K5520">
        <v>350</v>
      </c>
      <c r="L5520">
        <v>3.2</v>
      </c>
      <c r="M5520" t="s">
        <v>7842</v>
      </c>
      <c r="N5520" t="str">
        <f>SUBSTITUTE(Sheet1[[#This Row],[Datekey_Opening]],"_","-")</f>
        <v>2012-9-3</v>
      </c>
      <c r="O5520">
        <f>YEAR(Sheet1[[#This Row],[Date]])</f>
        <v>2012</v>
      </c>
      <c r="P5520" t="str">
        <f>LOOKUP(Sheet1[[#This Row],[CountryCode]],$AI$4:$AI$18,$AJ$4:$AJ$18)</f>
        <v>India</v>
      </c>
      <c r="Q5520">
        <f>MONTH(Sheet1[[#This Row],[Date]])</f>
        <v>9</v>
      </c>
      <c r="R5520" t="str">
        <f>TEXT(Sheet1[[#This Row],[Date]],"MMMM")</f>
        <v>September</v>
      </c>
      <c r="S5520" t="str">
        <f>TEXT(Sheet1[[#This Row],[Date]],"YYYY-MMM")</f>
        <v>2012-Sep</v>
      </c>
      <c r="T5520">
        <f>WEEKDAY(Sheet1[[#This Row],[Date]])</f>
        <v>2</v>
      </c>
      <c r="U5520" t="str">
        <f>TEXT(Sheet1[[#This Row],[Date]],"DDDD")</f>
        <v>Monday</v>
      </c>
      <c r="V5520" t="str">
        <f>"FM"&amp;MOD(MONTH(Sheet1[[#This Row],[Date]])-4,12)+1</f>
        <v>FM6</v>
      </c>
      <c r="W5520" t="str">
        <f>"Q"&amp;ROUNDUP(MONTH(Sheet1[[#This Row],[Date]])/3,0)</f>
        <v>Q3</v>
      </c>
      <c r="X5520" t="str">
        <f>"Q"&amp;INT(MOD(MONTH(Sheet1[[#This Row],[Date]])-4,12/3)+1)</f>
        <v>Q2</v>
      </c>
      <c r="Y5520" t="str" cm="1">
        <f t="array" ref="Y5520">_xlfn.IFS(ROUND(L5520,0)&lt;=1,"Need to improve 0-1",ROUND(L5520,0)&lt;=2,"Okay 1-2",ROUND(L5520,0)&lt;=3,"Good 2-3",ROUND(L5520,0)&lt;=4,"Great 3-4",ROUND(L5520,0)&lt;=5,"Excellent 4-5")</f>
        <v>Good 2-3</v>
      </c>
      <c r="Z5520" t="str">
        <f t="shared" si="86"/>
        <v>0-1000</v>
      </c>
    </row>
    <row r="5521" spans="1:26" x14ac:dyDescent="0.3">
      <c r="A5521">
        <v>302256</v>
      </c>
      <c r="B5521" t="s">
        <v>7843</v>
      </c>
      <c r="C5521">
        <v>1</v>
      </c>
      <c r="D5521" t="s">
        <v>7791</v>
      </c>
      <c r="E5521" t="s">
        <v>15</v>
      </c>
      <c r="F5521" t="s">
        <v>16</v>
      </c>
      <c r="G5521" t="s">
        <v>16</v>
      </c>
      <c r="H5521" t="s">
        <v>16</v>
      </c>
      <c r="I5521">
        <v>1</v>
      </c>
      <c r="J5521">
        <v>1</v>
      </c>
      <c r="K5521">
        <v>150</v>
      </c>
      <c r="L5521">
        <v>1</v>
      </c>
      <c r="M5521" t="s">
        <v>7844</v>
      </c>
      <c r="N5521" t="str">
        <f>SUBSTITUTE(Sheet1[[#This Row],[Datekey_Opening]],"_","-")</f>
        <v>2017-9-26</v>
      </c>
      <c r="O5521">
        <f>YEAR(Sheet1[[#This Row],[Date]])</f>
        <v>2017</v>
      </c>
      <c r="P5521" t="str">
        <f>LOOKUP(Sheet1[[#This Row],[CountryCode]],$AI$4:$AI$18,$AJ$4:$AJ$18)</f>
        <v>India</v>
      </c>
      <c r="Q5521">
        <f>MONTH(Sheet1[[#This Row],[Date]])</f>
        <v>9</v>
      </c>
      <c r="R5521" t="str">
        <f>TEXT(Sheet1[[#This Row],[Date]],"MMMM")</f>
        <v>September</v>
      </c>
      <c r="S5521" t="str">
        <f>TEXT(Sheet1[[#This Row],[Date]],"YYYY-MMM")</f>
        <v>2017-Sep</v>
      </c>
      <c r="T5521">
        <f>WEEKDAY(Sheet1[[#This Row],[Date]])</f>
        <v>3</v>
      </c>
      <c r="U5521" t="str">
        <f>TEXT(Sheet1[[#This Row],[Date]],"DDDD")</f>
        <v>Tuesday</v>
      </c>
      <c r="V5521" t="str">
        <f>"FM"&amp;MOD(MONTH(Sheet1[[#This Row],[Date]])-4,12)+1</f>
        <v>FM6</v>
      </c>
      <c r="W5521" t="str">
        <f>"Q"&amp;ROUNDUP(MONTH(Sheet1[[#This Row],[Date]])/3,0)</f>
        <v>Q3</v>
      </c>
      <c r="X5521" t="str">
        <f>"Q"&amp;INT(MOD(MONTH(Sheet1[[#This Row],[Date]])-4,12/3)+1)</f>
        <v>Q2</v>
      </c>
      <c r="Y5521" t="str" cm="1">
        <f t="array" ref="Y5521">_xlfn.IFS(ROUND(L5521,0)&lt;=1,"Need to improve 0-1",ROUND(L5521,0)&lt;=2,"Okay 1-2",ROUND(L5521,0)&lt;=3,"Good 2-3",ROUND(L5521,0)&lt;=4,"Great 3-4",ROUND(L5521,0)&lt;=5,"Excellent 4-5")</f>
        <v>Need to improve 0-1</v>
      </c>
      <c r="Z5521" t="str">
        <f t="shared" si="86"/>
        <v>0-1000</v>
      </c>
    </row>
    <row r="5522" spans="1:26" x14ac:dyDescent="0.3">
      <c r="A5522">
        <v>18254529</v>
      </c>
      <c r="B5522" t="s">
        <v>7845</v>
      </c>
      <c r="C5522">
        <v>1</v>
      </c>
      <c r="D5522" t="s">
        <v>7791</v>
      </c>
      <c r="E5522" t="s">
        <v>7846</v>
      </c>
      <c r="F5522" t="s">
        <v>21</v>
      </c>
      <c r="G5522" t="s">
        <v>16</v>
      </c>
      <c r="H5522" t="s">
        <v>16</v>
      </c>
      <c r="I5522">
        <v>3</v>
      </c>
      <c r="J5522">
        <v>401</v>
      </c>
      <c r="K5522">
        <v>1500</v>
      </c>
      <c r="L5522">
        <v>3.9</v>
      </c>
      <c r="M5522" t="s">
        <v>1534</v>
      </c>
      <c r="N5522" t="str">
        <f>SUBSTITUTE(Sheet1[[#This Row],[Datekey_Opening]],"_","-")</f>
        <v>2012-9-21</v>
      </c>
      <c r="O5522">
        <f>YEAR(Sheet1[[#This Row],[Date]])</f>
        <v>2012</v>
      </c>
      <c r="P5522" t="str">
        <f>LOOKUP(Sheet1[[#This Row],[CountryCode]],$AI$4:$AI$18,$AJ$4:$AJ$18)</f>
        <v>India</v>
      </c>
      <c r="Q5522">
        <f>MONTH(Sheet1[[#This Row],[Date]])</f>
        <v>9</v>
      </c>
      <c r="R5522" t="str">
        <f>TEXT(Sheet1[[#This Row],[Date]],"MMMM")</f>
        <v>September</v>
      </c>
      <c r="S5522" t="str">
        <f>TEXT(Sheet1[[#This Row],[Date]],"YYYY-MMM")</f>
        <v>2012-Sep</v>
      </c>
      <c r="T5522">
        <f>WEEKDAY(Sheet1[[#This Row],[Date]])</f>
        <v>6</v>
      </c>
      <c r="U5522" t="str">
        <f>TEXT(Sheet1[[#This Row],[Date]],"DDDD")</f>
        <v>Friday</v>
      </c>
      <c r="V5522" t="str">
        <f>"FM"&amp;MOD(MONTH(Sheet1[[#This Row],[Date]])-4,12)+1</f>
        <v>FM6</v>
      </c>
      <c r="W5522" t="str">
        <f>"Q"&amp;ROUNDUP(MONTH(Sheet1[[#This Row],[Date]])/3,0)</f>
        <v>Q3</v>
      </c>
      <c r="X5522" t="str">
        <f>"Q"&amp;INT(MOD(MONTH(Sheet1[[#This Row],[Date]])-4,12/3)+1)</f>
        <v>Q2</v>
      </c>
      <c r="Y5522" t="str" cm="1">
        <f t="array" ref="Y5522">_xlfn.IFS(ROUND(L5522,0)&lt;=1,"Need to improve 0-1",ROUND(L5522,0)&lt;=2,"Okay 1-2",ROUND(L5522,0)&lt;=3,"Good 2-3",ROUND(L5522,0)&lt;=4,"Great 3-4",ROUND(L5522,0)&lt;=5,"Excellent 4-5")</f>
        <v>Great 3-4</v>
      </c>
      <c r="Z5522" t="str">
        <f t="shared" si="86"/>
        <v>1000-2000</v>
      </c>
    </row>
    <row r="5523" spans="1:26" x14ac:dyDescent="0.3">
      <c r="A5523">
        <v>18435794</v>
      </c>
      <c r="B5523" t="s">
        <v>7847</v>
      </c>
      <c r="C5523">
        <v>1</v>
      </c>
      <c r="D5523" t="s">
        <v>7791</v>
      </c>
      <c r="E5523" t="s">
        <v>7848</v>
      </c>
      <c r="F5523" t="s">
        <v>21</v>
      </c>
      <c r="G5523" t="s">
        <v>16</v>
      </c>
      <c r="H5523" t="s">
        <v>16</v>
      </c>
      <c r="I5523">
        <v>3</v>
      </c>
      <c r="J5523">
        <v>166</v>
      </c>
      <c r="K5523">
        <v>1250</v>
      </c>
      <c r="L5523">
        <v>4.4000000000000004</v>
      </c>
      <c r="M5523" t="s">
        <v>5539</v>
      </c>
      <c r="N5523" t="str">
        <f>SUBSTITUTE(Sheet1[[#This Row],[Datekey_Opening]],"_","-")</f>
        <v>2011-9-4</v>
      </c>
      <c r="O5523">
        <f>YEAR(Sheet1[[#This Row],[Date]])</f>
        <v>2011</v>
      </c>
      <c r="P5523" t="str">
        <f>LOOKUP(Sheet1[[#This Row],[CountryCode]],$AI$4:$AI$18,$AJ$4:$AJ$18)</f>
        <v>India</v>
      </c>
      <c r="Q5523">
        <f>MONTH(Sheet1[[#This Row],[Date]])</f>
        <v>9</v>
      </c>
      <c r="R5523" t="str">
        <f>TEXT(Sheet1[[#This Row],[Date]],"MMMM")</f>
        <v>September</v>
      </c>
      <c r="S5523" t="str">
        <f>TEXT(Sheet1[[#This Row],[Date]],"YYYY-MMM")</f>
        <v>2011-Sep</v>
      </c>
      <c r="T5523">
        <f>WEEKDAY(Sheet1[[#This Row],[Date]])</f>
        <v>1</v>
      </c>
      <c r="U5523" t="str">
        <f>TEXT(Sheet1[[#This Row],[Date]],"DDDD")</f>
        <v>Sunday</v>
      </c>
      <c r="V5523" t="str">
        <f>"FM"&amp;MOD(MONTH(Sheet1[[#This Row],[Date]])-4,12)+1</f>
        <v>FM6</v>
      </c>
      <c r="W5523" t="str">
        <f>"Q"&amp;ROUNDUP(MONTH(Sheet1[[#This Row],[Date]])/3,0)</f>
        <v>Q3</v>
      </c>
      <c r="X5523" t="str">
        <f>"Q"&amp;INT(MOD(MONTH(Sheet1[[#This Row],[Date]])-4,12/3)+1)</f>
        <v>Q2</v>
      </c>
      <c r="Y5523" t="str" cm="1">
        <f t="array" ref="Y5523">_xlfn.IFS(ROUND(L5523,0)&lt;=1,"Need to improve 0-1",ROUND(L5523,0)&lt;=2,"Okay 1-2",ROUND(L5523,0)&lt;=3,"Good 2-3",ROUND(L5523,0)&lt;=4,"Great 3-4",ROUND(L5523,0)&lt;=5,"Excellent 4-5")</f>
        <v>Great 3-4</v>
      </c>
      <c r="Z5523" t="str">
        <f t="shared" si="86"/>
        <v>1000-2000</v>
      </c>
    </row>
    <row r="5524" spans="1:26" x14ac:dyDescent="0.3">
      <c r="A5524">
        <v>18025114</v>
      </c>
      <c r="B5524" t="s">
        <v>7849</v>
      </c>
      <c r="C5524">
        <v>1</v>
      </c>
      <c r="D5524" t="s">
        <v>7791</v>
      </c>
      <c r="E5524" t="s">
        <v>7850</v>
      </c>
      <c r="F5524" t="s">
        <v>21</v>
      </c>
      <c r="G5524" t="s">
        <v>16</v>
      </c>
      <c r="H5524" t="s">
        <v>16</v>
      </c>
      <c r="I5524">
        <v>3</v>
      </c>
      <c r="J5524">
        <v>242</v>
      </c>
      <c r="K5524">
        <v>1850</v>
      </c>
      <c r="L5524">
        <v>4</v>
      </c>
      <c r="M5524" t="s">
        <v>534</v>
      </c>
      <c r="N5524" t="str">
        <f>SUBSTITUTE(Sheet1[[#This Row],[Datekey_Opening]],"_","-")</f>
        <v>2010-9-10</v>
      </c>
      <c r="O5524">
        <f>YEAR(Sheet1[[#This Row],[Date]])</f>
        <v>2010</v>
      </c>
      <c r="P5524" t="str">
        <f>LOOKUP(Sheet1[[#This Row],[CountryCode]],$AI$4:$AI$18,$AJ$4:$AJ$18)</f>
        <v>India</v>
      </c>
      <c r="Q5524">
        <f>MONTH(Sheet1[[#This Row],[Date]])</f>
        <v>9</v>
      </c>
      <c r="R5524" t="str">
        <f>TEXT(Sheet1[[#This Row],[Date]],"MMMM")</f>
        <v>September</v>
      </c>
      <c r="S5524" t="str">
        <f>TEXT(Sheet1[[#This Row],[Date]],"YYYY-MMM")</f>
        <v>2010-Sep</v>
      </c>
      <c r="T5524">
        <f>WEEKDAY(Sheet1[[#This Row],[Date]])</f>
        <v>6</v>
      </c>
      <c r="U5524" t="str">
        <f>TEXT(Sheet1[[#This Row],[Date]],"DDDD")</f>
        <v>Friday</v>
      </c>
      <c r="V5524" t="str">
        <f>"FM"&amp;MOD(MONTH(Sheet1[[#This Row],[Date]])-4,12)+1</f>
        <v>FM6</v>
      </c>
      <c r="W5524" t="str">
        <f>"Q"&amp;ROUNDUP(MONTH(Sheet1[[#This Row],[Date]])/3,0)</f>
        <v>Q3</v>
      </c>
      <c r="X5524" t="str">
        <f>"Q"&amp;INT(MOD(MONTH(Sheet1[[#This Row],[Date]])-4,12/3)+1)</f>
        <v>Q2</v>
      </c>
      <c r="Y5524" t="str" cm="1">
        <f t="array" ref="Y5524">_xlfn.IFS(ROUND(L5524,0)&lt;=1,"Need to improve 0-1",ROUND(L5524,0)&lt;=2,"Okay 1-2",ROUND(L5524,0)&lt;=3,"Good 2-3",ROUND(L5524,0)&lt;=4,"Great 3-4",ROUND(L5524,0)&lt;=5,"Excellent 4-5")</f>
        <v>Great 3-4</v>
      </c>
      <c r="Z5524" t="str">
        <f t="shared" si="86"/>
        <v>1000-2000</v>
      </c>
    </row>
    <row r="5525" spans="1:26" x14ac:dyDescent="0.3">
      <c r="A5525">
        <v>5011</v>
      </c>
      <c r="B5525" t="s">
        <v>7851</v>
      </c>
      <c r="C5525">
        <v>1</v>
      </c>
      <c r="D5525" t="s">
        <v>7791</v>
      </c>
      <c r="E5525" t="s">
        <v>395</v>
      </c>
      <c r="F5525" t="s">
        <v>16</v>
      </c>
      <c r="G5525" t="s">
        <v>16</v>
      </c>
      <c r="H5525" t="s">
        <v>16</v>
      </c>
      <c r="I5525">
        <v>1</v>
      </c>
      <c r="J5525">
        <v>6</v>
      </c>
      <c r="K5525">
        <v>150</v>
      </c>
      <c r="L5525">
        <v>3</v>
      </c>
      <c r="M5525" t="s">
        <v>6316</v>
      </c>
      <c r="N5525" t="str">
        <f>SUBSTITUTE(Sheet1[[#This Row],[Datekey_Opening]],"_","-")</f>
        <v>2015-9-15</v>
      </c>
      <c r="O5525">
        <f>YEAR(Sheet1[[#This Row],[Date]])</f>
        <v>2015</v>
      </c>
      <c r="P5525" t="str">
        <f>LOOKUP(Sheet1[[#This Row],[CountryCode]],$AI$4:$AI$18,$AJ$4:$AJ$18)</f>
        <v>India</v>
      </c>
      <c r="Q5525">
        <f>MONTH(Sheet1[[#This Row],[Date]])</f>
        <v>9</v>
      </c>
      <c r="R5525" t="str">
        <f>TEXT(Sheet1[[#This Row],[Date]],"MMMM")</f>
        <v>September</v>
      </c>
      <c r="S5525" t="str">
        <f>TEXT(Sheet1[[#This Row],[Date]],"YYYY-MMM")</f>
        <v>2015-Sep</v>
      </c>
      <c r="T5525">
        <f>WEEKDAY(Sheet1[[#This Row],[Date]])</f>
        <v>3</v>
      </c>
      <c r="U5525" t="str">
        <f>TEXT(Sheet1[[#This Row],[Date]],"DDDD")</f>
        <v>Tuesday</v>
      </c>
      <c r="V5525" t="str">
        <f>"FM"&amp;MOD(MONTH(Sheet1[[#This Row],[Date]])-4,12)+1</f>
        <v>FM6</v>
      </c>
      <c r="W5525" t="str">
        <f>"Q"&amp;ROUNDUP(MONTH(Sheet1[[#This Row],[Date]])/3,0)</f>
        <v>Q3</v>
      </c>
      <c r="X5525" t="str">
        <f>"Q"&amp;INT(MOD(MONTH(Sheet1[[#This Row],[Date]])-4,12/3)+1)</f>
        <v>Q2</v>
      </c>
      <c r="Y5525" t="str" cm="1">
        <f t="array" ref="Y5525">_xlfn.IFS(ROUND(L5525,0)&lt;=1,"Need to improve 0-1",ROUND(L5525,0)&lt;=2,"Okay 1-2",ROUND(L5525,0)&lt;=3,"Good 2-3",ROUND(L5525,0)&lt;=4,"Great 3-4",ROUND(L5525,0)&lt;=5,"Excellent 4-5")</f>
        <v>Good 2-3</v>
      </c>
      <c r="Z5525" t="str">
        <f t="shared" si="86"/>
        <v>0-1000</v>
      </c>
    </row>
    <row r="5526" spans="1:26" x14ac:dyDescent="0.3">
      <c r="A5526">
        <v>18254541</v>
      </c>
      <c r="B5526" t="s">
        <v>7852</v>
      </c>
      <c r="C5526">
        <v>1</v>
      </c>
      <c r="D5526" t="s">
        <v>7791</v>
      </c>
      <c r="E5526" t="s">
        <v>4588</v>
      </c>
      <c r="F5526" t="s">
        <v>16</v>
      </c>
      <c r="G5526" t="s">
        <v>21</v>
      </c>
      <c r="H5526" t="s">
        <v>16</v>
      </c>
      <c r="I5526">
        <v>2</v>
      </c>
      <c r="J5526">
        <v>46</v>
      </c>
      <c r="K5526">
        <v>800</v>
      </c>
      <c r="L5526">
        <v>3.5</v>
      </c>
      <c r="M5526" t="s">
        <v>2524</v>
      </c>
      <c r="N5526" t="str">
        <f>SUBSTITUTE(Sheet1[[#This Row],[Datekey_Opening]],"_","-")</f>
        <v>2015-9-11</v>
      </c>
      <c r="O5526">
        <f>YEAR(Sheet1[[#This Row],[Date]])</f>
        <v>2015</v>
      </c>
      <c r="P5526" t="str">
        <f>LOOKUP(Sheet1[[#This Row],[CountryCode]],$AI$4:$AI$18,$AJ$4:$AJ$18)</f>
        <v>India</v>
      </c>
      <c r="Q5526">
        <f>MONTH(Sheet1[[#This Row],[Date]])</f>
        <v>9</v>
      </c>
      <c r="R5526" t="str">
        <f>TEXT(Sheet1[[#This Row],[Date]],"MMMM")</f>
        <v>September</v>
      </c>
      <c r="S5526" t="str">
        <f>TEXT(Sheet1[[#This Row],[Date]],"YYYY-MMM")</f>
        <v>2015-Sep</v>
      </c>
      <c r="T5526">
        <f>WEEKDAY(Sheet1[[#This Row],[Date]])</f>
        <v>6</v>
      </c>
      <c r="U5526" t="str">
        <f>TEXT(Sheet1[[#This Row],[Date]],"DDDD")</f>
        <v>Friday</v>
      </c>
      <c r="V5526" t="str">
        <f>"FM"&amp;MOD(MONTH(Sheet1[[#This Row],[Date]])-4,12)+1</f>
        <v>FM6</v>
      </c>
      <c r="W5526" t="str">
        <f>"Q"&amp;ROUNDUP(MONTH(Sheet1[[#This Row],[Date]])/3,0)</f>
        <v>Q3</v>
      </c>
      <c r="X5526" t="str">
        <f>"Q"&amp;INT(MOD(MONTH(Sheet1[[#This Row],[Date]])-4,12/3)+1)</f>
        <v>Q2</v>
      </c>
      <c r="Y5526" t="str" cm="1">
        <f t="array" ref="Y5526">_xlfn.IFS(ROUND(L5526,0)&lt;=1,"Need to improve 0-1",ROUND(L5526,0)&lt;=2,"Okay 1-2",ROUND(L5526,0)&lt;=3,"Good 2-3",ROUND(L5526,0)&lt;=4,"Great 3-4",ROUND(L5526,0)&lt;=5,"Excellent 4-5")</f>
        <v>Great 3-4</v>
      </c>
      <c r="Z5526" t="str">
        <f t="shared" si="86"/>
        <v>0-1000</v>
      </c>
    </row>
    <row r="5527" spans="1:26" x14ac:dyDescent="0.3">
      <c r="A5527">
        <v>305140</v>
      </c>
      <c r="B5527" t="s">
        <v>7853</v>
      </c>
      <c r="C5527">
        <v>1</v>
      </c>
      <c r="D5527" t="s">
        <v>7791</v>
      </c>
      <c r="E5527" t="s">
        <v>15</v>
      </c>
      <c r="F5527" t="s">
        <v>16</v>
      </c>
      <c r="G5527" t="s">
        <v>16</v>
      </c>
      <c r="H5527" t="s">
        <v>16</v>
      </c>
      <c r="I5527">
        <v>1</v>
      </c>
      <c r="J5527">
        <v>2</v>
      </c>
      <c r="K5527">
        <v>150</v>
      </c>
      <c r="L5527">
        <v>1</v>
      </c>
      <c r="M5527" t="s">
        <v>37</v>
      </c>
      <c r="N5527" t="str">
        <f>SUBSTITUTE(Sheet1[[#This Row],[Datekey_Opening]],"_","-")</f>
        <v>2012-9-24</v>
      </c>
      <c r="O5527">
        <f>YEAR(Sheet1[[#This Row],[Date]])</f>
        <v>2012</v>
      </c>
      <c r="P5527" t="str">
        <f>LOOKUP(Sheet1[[#This Row],[CountryCode]],$AI$4:$AI$18,$AJ$4:$AJ$18)</f>
        <v>India</v>
      </c>
      <c r="Q5527">
        <f>MONTH(Sheet1[[#This Row],[Date]])</f>
        <v>9</v>
      </c>
      <c r="R5527" t="str">
        <f>TEXT(Sheet1[[#This Row],[Date]],"MMMM")</f>
        <v>September</v>
      </c>
      <c r="S5527" t="str">
        <f>TEXT(Sheet1[[#This Row],[Date]],"YYYY-MMM")</f>
        <v>2012-Sep</v>
      </c>
      <c r="T5527">
        <f>WEEKDAY(Sheet1[[#This Row],[Date]])</f>
        <v>2</v>
      </c>
      <c r="U5527" t="str">
        <f>TEXT(Sheet1[[#This Row],[Date]],"DDDD")</f>
        <v>Monday</v>
      </c>
      <c r="V5527" t="str">
        <f>"FM"&amp;MOD(MONTH(Sheet1[[#This Row],[Date]])-4,12)+1</f>
        <v>FM6</v>
      </c>
      <c r="W5527" t="str">
        <f>"Q"&amp;ROUNDUP(MONTH(Sheet1[[#This Row],[Date]])/3,0)</f>
        <v>Q3</v>
      </c>
      <c r="X5527" t="str">
        <f>"Q"&amp;INT(MOD(MONTH(Sheet1[[#This Row],[Date]])-4,12/3)+1)</f>
        <v>Q2</v>
      </c>
      <c r="Y5527" t="str" cm="1">
        <f t="array" ref="Y5527">_xlfn.IFS(ROUND(L5527,0)&lt;=1,"Need to improve 0-1",ROUND(L5527,0)&lt;=2,"Okay 1-2",ROUND(L5527,0)&lt;=3,"Good 2-3",ROUND(L5527,0)&lt;=4,"Great 3-4",ROUND(L5527,0)&lt;=5,"Excellent 4-5")</f>
        <v>Need to improve 0-1</v>
      </c>
      <c r="Z5527" t="str">
        <f t="shared" si="86"/>
        <v>0-1000</v>
      </c>
    </row>
    <row r="5528" spans="1:26" x14ac:dyDescent="0.3">
      <c r="A5528">
        <v>18336484</v>
      </c>
      <c r="B5528" t="s">
        <v>7854</v>
      </c>
      <c r="C5528">
        <v>1</v>
      </c>
      <c r="D5528" t="s">
        <v>7791</v>
      </c>
      <c r="E5528" t="s">
        <v>382</v>
      </c>
      <c r="F5528" t="s">
        <v>16</v>
      </c>
      <c r="G5528" t="s">
        <v>21</v>
      </c>
      <c r="H5528" t="s">
        <v>16</v>
      </c>
      <c r="I5528">
        <v>1</v>
      </c>
      <c r="J5528">
        <v>32</v>
      </c>
      <c r="K5528">
        <v>450</v>
      </c>
      <c r="L5528">
        <v>3.2</v>
      </c>
      <c r="M5528" t="s">
        <v>4104</v>
      </c>
      <c r="N5528" t="str">
        <f>SUBSTITUTE(Sheet1[[#This Row],[Datekey_Opening]],"_","-")</f>
        <v>2014-9-9</v>
      </c>
      <c r="O5528">
        <f>YEAR(Sheet1[[#This Row],[Date]])</f>
        <v>2014</v>
      </c>
      <c r="P5528" t="str">
        <f>LOOKUP(Sheet1[[#This Row],[CountryCode]],$AI$4:$AI$18,$AJ$4:$AJ$18)</f>
        <v>India</v>
      </c>
      <c r="Q5528">
        <f>MONTH(Sheet1[[#This Row],[Date]])</f>
        <v>9</v>
      </c>
      <c r="R5528" t="str">
        <f>TEXT(Sheet1[[#This Row],[Date]],"MMMM")</f>
        <v>September</v>
      </c>
      <c r="S5528" t="str">
        <f>TEXT(Sheet1[[#This Row],[Date]],"YYYY-MMM")</f>
        <v>2014-Sep</v>
      </c>
      <c r="T5528">
        <f>WEEKDAY(Sheet1[[#This Row],[Date]])</f>
        <v>3</v>
      </c>
      <c r="U5528" t="str">
        <f>TEXT(Sheet1[[#This Row],[Date]],"DDDD")</f>
        <v>Tuesday</v>
      </c>
      <c r="V5528" t="str">
        <f>"FM"&amp;MOD(MONTH(Sheet1[[#This Row],[Date]])-4,12)+1</f>
        <v>FM6</v>
      </c>
      <c r="W5528" t="str">
        <f>"Q"&amp;ROUNDUP(MONTH(Sheet1[[#This Row],[Date]])/3,0)</f>
        <v>Q3</v>
      </c>
      <c r="X5528" t="str">
        <f>"Q"&amp;INT(MOD(MONTH(Sheet1[[#This Row],[Date]])-4,12/3)+1)</f>
        <v>Q2</v>
      </c>
      <c r="Y5528" t="str" cm="1">
        <f t="array" ref="Y5528">_xlfn.IFS(ROUND(L5528,0)&lt;=1,"Need to improve 0-1",ROUND(L5528,0)&lt;=2,"Okay 1-2",ROUND(L5528,0)&lt;=3,"Good 2-3",ROUND(L5528,0)&lt;=4,"Great 3-4",ROUND(L5528,0)&lt;=5,"Excellent 4-5")</f>
        <v>Good 2-3</v>
      </c>
      <c r="Z5528" t="str">
        <f t="shared" si="86"/>
        <v>0-1000</v>
      </c>
    </row>
    <row r="5529" spans="1:26" x14ac:dyDescent="0.3">
      <c r="A5529">
        <v>1655</v>
      </c>
      <c r="B5529" t="s">
        <v>7855</v>
      </c>
      <c r="C5529">
        <v>1</v>
      </c>
      <c r="D5529" t="s">
        <v>7791</v>
      </c>
      <c r="E5529" t="s">
        <v>6718</v>
      </c>
      <c r="F5529" t="s">
        <v>16</v>
      </c>
      <c r="G5529" t="s">
        <v>16</v>
      </c>
      <c r="H5529" t="s">
        <v>16</v>
      </c>
      <c r="I5529">
        <v>1</v>
      </c>
      <c r="J5529">
        <v>28</v>
      </c>
      <c r="K5529">
        <v>450</v>
      </c>
      <c r="L5529">
        <v>2.7</v>
      </c>
      <c r="M5529" t="s">
        <v>7856</v>
      </c>
      <c r="N5529" t="str">
        <f>SUBSTITUTE(Sheet1[[#This Row],[Datekey_Opening]],"_","-")</f>
        <v>2012-9-4</v>
      </c>
      <c r="O5529">
        <f>YEAR(Sheet1[[#This Row],[Date]])</f>
        <v>2012</v>
      </c>
      <c r="P5529" t="str">
        <f>LOOKUP(Sheet1[[#This Row],[CountryCode]],$AI$4:$AI$18,$AJ$4:$AJ$18)</f>
        <v>India</v>
      </c>
      <c r="Q5529">
        <f>MONTH(Sheet1[[#This Row],[Date]])</f>
        <v>9</v>
      </c>
      <c r="R5529" t="str">
        <f>TEXT(Sheet1[[#This Row],[Date]],"MMMM")</f>
        <v>September</v>
      </c>
      <c r="S5529" t="str">
        <f>TEXT(Sheet1[[#This Row],[Date]],"YYYY-MMM")</f>
        <v>2012-Sep</v>
      </c>
      <c r="T5529">
        <f>WEEKDAY(Sheet1[[#This Row],[Date]])</f>
        <v>3</v>
      </c>
      <c r="U5529" t="str">
        <f>TEXT(Sheet1[[#This Row],[Date]],"DDDD")</f>
        <v>Tuesday</v>
      </c>
      <c r="V5529" t="str">
        <f>"FM"&amp;MOD(MONTH(Sheet1[[#This Row],[Date]])-4,12)+1</f>
        <v>FM6</v>
      </c>
      <c r="W5529" t="str">
        <f>"Q"&amp;ROUNDUP(MONTH(Sheet1[[#This Row],[Date]])/3,0)</f>
        <v>Q3</v>
      </c>
      <c r="X5529" t="str">
        <f>"Q"&amp;INT(MOD(MONTH(Sheet1[[#This Row],[Date]])-4,12/3)+1)</f>
        <v>Q2</v>
      </c>
      <c r="Y5529" t="str" cm="1">
        <f t="array" ref="Y5529">_xlfn.IFS(ROUND(L5529,0)&lt;=1,"Need to improve 0-1",ROUND(L5529,0)&lt;=2,"Okay 1-2",ROUND(L5529,0)&lt;=3,"Good 2-3",ROUND(L5529,0)&lt;=4,"Great 3-4",ROUND(L5529,0)&lt;=5,"Excellent 4-5")</f>
        <v>Good 2-3</v>
      </c>
      <c r="Z5529" t="str">
        <f t="shared" si="86"/>
        <v>0-1000</v>
      </c>
    </row>
    <row r="5530" spans="1:26" x14ac:dyDescent="0.3">
      <c r="A5530">
        <v>18025103</v>
      </c>
      <c r="B5530" t="s">
        <v>7857</v>
      </c>
      <c r="C5530">
        <v>1</v>
      </c>
      <c r="D5530" t="s">
        <v>7791</v>
      </c>
      <c r="E5530" t="s">
        <v>7858</v>
      </c>
      <c r="F5530" t="s">
        <v>21</v>
      </c>
      <c r="G5530" t="s">
        <v>21</v>
      </c>
      <c r="H5530" t="s">
        <v>16</v>
      </c>
      <c r="I5530">
        <v>3</v>
      </c>
      <c r="J5530">
        <v>344</v>
      </c>
      <c r="K5530">
        <v>1100</v>
      </c>
      <c r="L5530">
        <v>4.0999999999999996</v>
      </c>
      <c r="M5530" t="s">
        <v>7303</v>
      </c>
      <c r="N5530" t="str">
        <f>SUBSTITUTE(Sheet1[[#This Row],[Datekey_Opening]],"_","-")</f>
        <v>2012-9-23</v>
      </c>
      <c r="O5530">
        <f>YEAR(Sheet1[[#This Row],[Date]])</f>
        <v>2012</v>
      </c>
      <c r="P5530" t="str">
        <f>LOOKUP(Sheet1[[#This Row],[CountryCode]],$AI$4:$AI$18,$AJ$4:$AJ$18)</f>
        <v>India</v>
      </c>
      <c r="Q5530">
        <f>MONTH(Sheet1[[#This Row],[Date]])</f>
        <v>9</v>
      </c>
      <c r="R5530" t="str">
        <f>TEXT(Sheet1[[#This Row],[Date]],"MMMM")</f>
        <v>September</v>
      </c>
      <c r="S5530" t="str">
        <f>TEXT(Sheet1[[#This Row],[Date]],"YYYY-MMM")</f>
        <v>2012-Sep</v>
      </c>
      <c r="T5530">
        <f>WEEKDAY(Sheet1[[#This Row],[Date]])</f>
        <v>1</v>
      </c>
      <c r="U5530" t="str">
        <f>TEXT(Sheet1[[#This Row],[Date]],"DDDD")</f>
        <v>Sunday</v>
      </c>
      <c r="V5530" t="str">
        <f>"FM"&amp;MOD(MONTH(Sheet1[[#This Row],[Date]])-4,12)+1</f>
        <v>FM6</v>
      </c>
      <c r="W5530" t="str">
        <f>"Q"&amp;ROUNDUP(MONTH(Sheet1[[#This Row],[Date]])/3,0)</f>
        <v>Q3</v>
      </c>
      <c r="X5530" t="str">
        <f>"Q"&amp;INT(MOD(MONTH(Sheet1[[#This Row],[Date]])-4,12/3)+1)</f>
        <v>Q2</v>
      </c>
      <c r="Y5530" t="str" cm="1">
        <f t="array" ref="Y5530">_xlfn.IFS(ROUND(L5530,0)&lt;=1,"Need to improve 0-1",ROUND(L5530,0)&lt;=2,"Okay 1-2",ROUND(L5530,0)&lt;=3,"Good 2-3",ROUND(L5530,0)&lt;=4,"Great 3-4",ROUND(L5530,0)&lt;=5,"Excellent 4-5")</f>
        <v>Great 3-4</v>
      </c>
      <c r="Z5530" t="str">
        <f t="shared" si="86"/>
        <v>1000-2000</v>
      </c>
    </row>
    <row r="5531" spans="1:26" x14ac:dyDescent="0.3">
      <c r="A5531">
        <v>3700037</v>
      </c>
      <c r="B5531" t="s">
        <v>7859</v>
      </c>
      <c r="C5531">
        <v>1</v>
      </c>
      <c r="D5531" t="s">
        <v>2219</v>
      </c>
      <c r="E5531" t="s">
        <v>7860</v>
      </c>
      <c r="F5531" t="s">
        <v>16</v>
      </c>
      <c r="G5531" t="s">
        <v>16</v>
      </c>
      <c r="H5531" t="s">
        <v>16</v>
      </c>
      <c r="I5531">
        <v>4</v>
      </c>
      <c r="J5531">
        <v>456</v>
      </c>
      <c r="K5531">
        <v>1500</v>
      </c>
      <c r="L5531">
        <v>3.8</v>
      </c>
      <c r="M5531" t="s">
        <v>6721</v>
      </c>
      <c r="N5531" t="str">
        <f>SUBSTITUTE(Sheet1[[#This Row],[Datekey_Opening]],"_","-")</f>
        <v>2015-1-19</v>
      </c>
      <c r="O5531">
        <f>YEAR(Sheet1[[#This Row],[Date]])</f>
        <v>2015</v>
      </c>
      <c r="P5531" t="str">
        <f>LOOKUP(Sheet1[[#This Row],[CountryCode]],$AI$4:$AI$18,$AJ$4:$AJ$18)</f>
        <v>India</v>
      </c>
      <c r="Q5531">
        <f>MONTH(Sheet1[[#This Row],[Date]])</f>
        <v>1</v>
      </c>
      <c r="R5531" t="str">
        <f>TEXT(Sheet1[[#This Row],[Date]],"MMMM")</f>
        <v>January</v>
      </c>
      <c r="S5531" t="str">
        <f>TEXT(Sheet1[[#This Row],[Date]],"YYYY-MMM")</f>
        <v>2015-Jan</v>
      </c>
      <c r="T5531">
        <f>WEEKDAY(Sheet1[[#This Row],[Date]])</f>
        <v>2</v>
      </c>
      <c r="U5531" t="str">
        <f>TEXT(Sheet1[[#This Row],[Date]],"DDDD")</f>
        <v>Monday</v>
      </c>
      <c r="V5531" t="str">
        <f>"FM"&amp;MOD(MONTH(Sheet1[[#This Row],[Date]])-4,12)+1</f>
        <v>FM10</v>
      </c>
      <c r="W5531" t="str">
        <f>"Q"&amp;ROUNDUP(MONTH(Sheet1[[#This Row],[Date]])/3,0)</f>
        <v>Q1</v>
      </c>
      <c r="X5531" t="str">
        <f>"Q"&amp;INT(MOD(MONTH(Sheet1[[#This Row],[Date]])-4,12/3)+1)</f>
        <v>Q2</v>
      </c>
      <c r="Y5531" t="str" cm="1">
        <f t="array" ref="Y5531">_xlfn.IFS(ROUND(L5531,0)&lt;=1,"Need to improve 0-1",ROUND(L5531,0)&lt;=2,"Okay 1-2",ROUND(L5531,0)&lt;=3,"Good 2-3",ROUND(L5531,0)&lt;=4,"Great 3-4",ROUND(L5531,0)&lt;=5,"Excellent 4-5")</f>
        <v>Great 3-4</v>
      </c>
      <c r="Z5531" t="str">
        <f t="shared" si="86"/>
        <v>1000-2000</v>
      </c>
    </row>
    <row r="5532" spans="1:26" x14ac:dyDescent="0.3">
      <c r="A5532">
        <v>130888</v>
      </c>
      <c r="B5532" t="s">
        <v>7861</v>
      </c>
      <c r="C5532">
        <v>1</v>
      </c>
      <c r="D5532" t="s">
        <v>2207</v>
      </c>
      <c r="E5532" t="s">
        <v>7862</v>
      </c>
      <c r="F5532" t="s">
        <v>16</v>
      </c>
      <c r="G5532" t="s">
        <v>16</v>
      </c>
      <c r="H5532" t="s">
        <v>16</v>
      </c>
      <c r="I5532">
        <v>4</v>
      </c>
      <c r="J5532">
        <v>681</v>
      </c>
      <c r="K5532">
        <v>1500</v>
      </c>
      <c r="L5532">
        <v>4.7</v>
      </c>
      <c r="M5532" t="s">
        <v>920</v>
      </c>
      <c r="N5532" t="str">
        <f>SUBSTITUTE(Sheet1[[#This Row],[Datekey_Opening]],"_","-")</f>
        <v>2014-12-18</v>
      </c>
      <c r="O5532">
        <f>YEAR(Sheet1[[#This Row],[Date]])</f>
        <v>2014</v>
      </c>
      <c r="P5532" t="str">
        <f>LOOKUP(Sheet1[[#This Row],[CountryCode]],$AI$4:$AI$18,$AJ$4:$AJ$18)</f>
        <v>India</v>
      </c>
      <c r="Q5532">
        <f>MONTH(Sheet1[[#This Row],[Date]])</f>
        <v>12</v>
      </c>
      <c r="R5532" t="str">
        <f>TEXT(Sheet1[[#This Row],[Date]],"MMMM")</f>
        <v>December</v>
      </c>
      <c r="S5532" t="str">
        <f>TEXT(Sheet1[[#This Row],[Date]],"YYYY-MMM")</f>
        <v>2014-Dec</v>
      </c>
      <c r="T5532">
        <f>WEEKDAY(Sheet1[[#This Row],[Date]])</f>
        <v>5</v>
      </c>
      <c r="U5532" t="str">
        <f>TEXT(Sheet1[[#This Row],[Date]],"DDDD")</f>
        <v>Thursday</v>
      </c>
      <c r="V5532" t="str">
        <f>"FM"&amp;MOD(MONTH(Sheet1[[#This Row],[Date]])-4,12)+1</f>
        <v>FM9</v>
      </c>
      <c r="W5532" t="str">
        <f>"Q"&amp;ROUNDUP(MONTH(Sheet1[[#This Row],[Date]])/3,0)</f>
        <v>Q4</v>
      </c>
      <c r="X5532" t="str">
        <f>"Q"&amp;INT(MOD(MONTH(Sheet1[[#This Row],[Date]])-4,12/3)+1)</f>
        <v>Q1</v>
      </c>
      <c r="Y5532" t="str" cm="1">
        <f t="array" ref="Y5532">_xlfn.IFS(ROUND(L5532,0)&lt;=1,"Need to improve 0-1",ROUND(L5532,0)&lt;=2,"Okay 1-2",ROUND(L5532,0)&lt;=3,"Good 2-3",ROUND(L5532,0)&lt;=4,"Great 3-4",ROUND(L5532,0)&lt;=5,"Excellent 4-5")</f>
        <v>Excellent 4-5</v>
      </c>
      <c r="Z5532" t="str">
        <f t="shared" si="86"/>
        <v>1000-2000</v>
      </c>
    </row>
    <row r="5533" spans="1:26" x14ac:dyDescent="0.3">
      <c r="A5533">
        <v>3700036</v>
      </c>
      <c r="B5533" t="s">
        <v>7863</v>
      </c>
      <c r="C5533">
        <v>1</v>
      </c>
      <c r="D5533" t="s">
        <v>2219</v>
      </c>
      <c r="E5533" t="s">
        <v>7864</v>
      </c>
      <c r="F5533" t="s">
        <v>16</v>
      </c>
      <c r="G5533" t="s">
        <v>16</v>
      </c>
      <c r="H5533" t="s">
        <v>16</v>
      </c>
      <c r="I5533">
        <v>4</v>
      </c>
      <c r="J5533">
        <v>192</v>
      </c>
      <c r="K5533">
        <v>1500</v>
      </c>
      <c r="L5533">
        <v>3.8</v>
      </c>
      <c r="M5533" t="s">
        <v>5477</v>
      </c>
      <c r="N5533" t="str">
        <f>SUBSTITUTE(Sheet1[[#This Row],[Datekey_Opening]],"_","-")</f>
        <v>2010-11-20</v>
      </c>
      <c r="O5533">
        <f>YEAR(Sheet1[[#This Row],[Date]])</f>
        <v>2010</v>
      </c>
      <c r="P5533" t="str">
        <f>LOOKUP(Sheet1[[#This Row],[CountryCode]],$AI$4:$AI$18,$AJ$4:$AJ$18)</f>
        <v>India</v>
      </c>
      <c r="Q5533">
        <f>MONTH(Sheet1[[#This Row],[Date]])</f>
        <v>11</v>
      </c>
      <c r="R5533" t="str">
        <f>TEXT(Sheet1[[#This Row],[Date]],"MMMM")</f>
        <v>November</v>
      </c>
      <c r="S5533" t="str">
        <f>TEXT(Sheet1[[#This Row],[Date]],"YYYY-MMM")</f>
        <v>2010-Nov</v>
      </c>
      <c r="T5533">
        <f>WEEKDAY(Sheet1[[#This Row],[Date]])</f>
        <v>7</v>
      </c>
      <c r="U5533" t="str">
        <f>TEXT(Sheet1[[#This Row],[Date]],"DDDD")</f>
        <v>Saturday</v>
      </c>
      <c r="V5533" t="str">
        <f>"FM"&amp;MOD(MONTH(Sheet1[[#This Row],[Date]])-4,12)+1</f>
        <v>FM8</v>
      </c>
      <c r="W5533" t="str">
        <f>"Q"&amp;ROUNDUP(MONTH(Sheet1[[#This Row],[Date]])/3,0)</f>
        <v>Q4</v>
      </c>
      <c r="X5533" t="str">
        <f>"Q"&amp;INT(MOD(MONTH(Sheet1[[#This Row],[Date]])-4,12/3)+1)</f>
        <v>Q4</v>
      </c>
      <c r="Y5533" t="str" cm="1">
        <f t="array" ref="Y5533">_xlfn.IFS(ROUND(L5533,0)&lt;=1,"Need to improve 0-1",ROUND(L5533,0)&lt;=2,"Okay 1-2",ROUND(L5533,0)&lt;=3,"Good 2-3",ROUND(L5533,0)&lt;=4,"Great 3-4",ROUND(L5533,0)&lt;=5,"Excellent 4-5")</f>
        <v>Great 3-4</v>
      </c>
      <c r="Z5533" t="str">
        <f t="shared" si="86"/>
        <v>1000-2000</v>
      </c>
    </row>
    <row r="5534" spans="1:26" x14ac:dyDescent="0.3">
      <c r="A5534">
        <v>18446404</v>
      </c>
      <c r="B5534" t="s">
        <v>3895</v>
      </c>
      <c r="C5534">
        <v>1</v>
      </c>
      <c r="D5534" t="s">
        <v>7791</v>
      </c>
      <c r="E5534" t="s">
        <v>7865</v>
      </c>
      <c r="F5534" t="s">
        <v>16</v>
      </c>
      <c r="G5534" t="s">
        <v>16</v>
      </c>
      <c r="H5534" t="s">
        <v>16</v>
      </c>
      <c r="I5534">
        <v>2</v>
      </c>
      <c r="J5534">
        <v>6</v>
      </c>
      <c r="K5534">
        <v>700</v>
      </c>
      <c r="L5534">
        <v>3.1</v>
      </c>
      <c r="M5534" t="s">
        <v>2080</v>
      </c>
      <c r="N5534" t="str">
        <f>SUBSTITUTE(Sheet1[[#This Row],[Datekey_Opening]],"_","-")</f>
        <v>2013-9-6</v>
      </c>
      <c r="O5534">
        <f>YEAR(Sheet1[[#This Row],[Date]])</f>
        <v>2013</v>
      </c>
      <c r="P5534" t="str">
        <f>LOOKUP(Sheet1[[#This Row],[CountryCode]],$AI$4:$AI$18,$AJ$4:$AJ$18)</f>
        <v>India</v>
      </c>
      <c r="Q5534">
        <f>MONTH(Sheet1[[#This Row],[Date]])</f>
        <v>9</v>
      </c>
      <c r="R5534" t="str">
        <f>TEXT(Sheet1[[#This Row],[Date]],"MMMM")</f>
        <v>September</v>
      </c>
      <c r="S5534" t="str">
        <f>TEXT(Sheet1[[#This Row],[Date]],"YYYY-MMM")</f>
        <v>2013-Sep</v>
      </c>
      <c r="T5534">
        <f>WEEKDAY(Sheet1[[#This Row],[Date]])</f>
        <v>6</v>
      </c>
      <c r="U5534" t="str">
        <f>TEXT(Sheet1[[#This Row],[Date]],"DDDD")</f>
        <v>Friday</v>
      </c>
      <c r="V5534" t="str">
        <f>"FM"&amp;MOD(MONTH(Sheet1[[#This Row],[Date]])-4,12)+1</f>
        <v>FM6</v>
      </c>
      <c r="W5534" t="str">
        <f>"Q"&amp;ROUNDUP(MONTH(Sheet1[[#This Row],[Date]])/3,0)</f>
        <v>Q3</v>
      </c>
      <c r="X5534" t="str">
        <f>"Q"&amp;INT(MOD(MONTH(Sheet1[[#This Row],[Date]])-4,12/3)+1)</f>
        <v>Q2</v>
      </c>
      <c r="Y5534" t="str" cm="1">
        <f t="array" ref="Y5534">_xlfn.IFS(ROUND(L5534,0)&lt;=1,"Need to improve 0-1",ROUND(L5534,0)&lt;=2,"Okay 1-2",ROUND(L5534,0)&lt;=3,"Good 2-3",ROUND(L5534,0)&lt;=4,"Great 3-4",ROUND(L5534,0)&lt;=5,"Excellent 4-5")</f>
        <v>Good 2-3</v>
      </c>
      <c r="Z5534" t="str">
        <f t="shared" si="86"/>
        <v>0-1000</v>
      </c>
    </row>
    <row r="5535" spans="1:26" x14ac:dyDescent="0.3">
      <c r="A5535">
        <v>18435802</v>
      </c>
      <c r="B5535" t="s">
        <v>3952</v>
      </c>
      <c r="C5535">
        <v>1</v>
      </c>
      <c r="D5535" t="s">
        <v>7791</v>
      </c>
      <c r="E5535" t="s">
        <v>3953</v>
      </c>
      <c r="F5535" t="s">
        <v>16</v>
      </c>
      <c r="G5535" t="s">
        <v>21</v>
      </c>
      <c r="H5535" t="s">
        <v>16</v>
      </c>
      <c r="I5535">
        <v>2</v>
      </c>
      <c r="J5535">
        <v>7</v>
      </c>
      <c r="K5535">
        <v>700</v>
      </c>
      <c r="L5535">
        <v>3.3</v>
      </c>
      <c r="M5535" t="s">
        <v>1974</v>
      </c>
      <c r="N5535" t="str">
        <f>SUBSTITUTE(Sheet1[[#This Row],[Datekey_Opening]],"_","-")</f>
        <v>2014-9-13</v>
      </c>
      <c r="O5535">
        <f>YEAR(Sheet1[[#This Row],[Date]])</f>
        <v>2014</v>
      </c>
      <c r="P5535" t="str">
        <f>LOOKUP(Sheet1[[#This Row],[CountryCode]],$AI$4:$AI$18,$AJ$4:$AJ$18)</f>
        <v>India</v>
      </c>
      <c r="Q5535">
        <f>MONTH(Sheet1[[#This Row],[Date]])</f>
        <v>9</v>
      </c>
      <c r="R5535" t="str">
        <f>TEXT(Sheet1[[#This Row],[Date]],"MMMM")</f>
        <v>September</v>
      </c>
      <c r="S5535" t="str">
        <f>TEXT(Sheet1[[#This Row],[Date]],"YYYY-MMM")</f>
        <v>2014-Sep</v>
      </c>
      <c r="T5535">
        <f>WEEKDAY(Sheet1[[#This Row],[Date]])</f>
        <v>7</v>
      </c>
      <c r="U5535" t="str">
        <f>TEXT(Sheet1[[#This Row],[Date]],"DDDD")</f>
        <v>Saturday</v>
      </c>
      <c r="V5535" t="str">
        <f>"FM"&amp;MOD(MONTH(Sheet1[[#This Row],[Date]])-4,12)+1</f>
        <v>FM6</v>
      </c>
      <c r="W5535" t="str">
        <f>"Q"&amp;ROUNDUP(MONTH(Sheet1[[#This Row],[Date]])/3,0)</f>
        <v>Q3</v>
      </c>
      <c r="X5535" t="str">
        <f>"Q"&amp;INT(MOD(MONTH(Sheet1[[#This Row],[Date]])-4,12/3)+1)</f>
        <v>Q2</v>
      </c>
      <c r="Y5535" t="str" cm="1">
        <f t="array" ref="Y5535">_xlfn.IFS(ROUND(L5535,0)&lt;=1,"Need to improve 0-1",ROUND(L5535,0)&lt;=2,"Okay 1-2",ROUND(L5535,0)&lt;=3,"Good 2-3",ROUND(L5535,0)&lt;=4,"Great 3-4",ROUND(L5535,0)&lt;=5,"Excellent 4-5")</f>
        <v>Good 2-3</v>
      </c>
      <c r="Z5535" t="str">
        <f t="shared" si="86"/>
        <v>0-1000</v>
      </c>
    </row>
    <row r="5536" spans="1:26" x14ac:dyDescent="0.3">
      <c r="A5536">
        <v>18337882</v>
      </c>
      <c r="B5536" t="s">
        <v>378</v>
      </c>
      <c r="C5536">
        <v>1</v>
      </c>
      <c r="D5536" t="s">
        <v>7791</v>
      </c>
      <c r="E5536" t="s">
        <v>379</v>
      </c>
      <c r="F5536" t="s">
        <v>16</v>
      </c>
      <c r="G5536" t="s">
        <v>21</v>
      </c>
      <c r="H5536" t="s">
        <v>16</v>
      </c>
      <c r="I5536">
        <v>2</v>
      </c>
      <c r="J5536">
        <v>3</v>
      </c>
      <c r="K5536">
        <v>800</v>
      </c>
      <c r="L5536">
        <v>1</v>
      </c>
      <c r="M5536" t="s">
        <v>4742</v>
      </c>
      <c r="N5536" t="str">
        <f>SUBSTITUTE(Sheet1[[#This Row],[Datekey_Opening]],"_","-")</f>
        <v>2011-9-15</v>
      </c>
      <c r="O5536">
        <f>YEAR(Sheet1[[#This Row],[Date]])</f>
        <v>2011</v>
      </c>
      <c r="P5536" t="str">
        <f>LOOKUP(Sheet1[[#This Row],[CountryCode]],$AI$4:$AI$18,$AJ$4:$AJ$18)</f>
        <v>India</v>
      </c>
      <c r="Q5536">
        <f>MONTH(Sheet1[[#This Row],[Date]])</f>
        <v>9</v>
      </c>
      <c r="R5536" t="str">
        <f>TEXT(Sheet1[[#This Row],[Date]],"MMMM")</f>
        <v>September</v>
      </c>
      <c r="S5536" t="str">
        <f>TEXT(Sheet1[[#This Row],[Date]],"YYYY-MMM")</f>
        <v>2011-Sep</v>
      </c>
      <c r="T5536">
        <f>WEEKDAY(Sheet1[[#This Row],[Date]])</f>
        <v>5</v>
      </c>
      <c r="U5536" t="str">
        <f>TEXT(Sheet1[[#This Row],[Date]],"DDDD")</f>
        <v>Thursday</v>
      </c>
      <c r="V5536" t="str">
        <f>"FM"&amp;MOD(MONTH(Sheet1[[#This Row],[Date]])-4,12)+1</f>
        <v>FM6</v>
      </c>
      <c r="W5536" t="str">
        <f>"Q"&amp;ROUNDUP(MONTH(Sheet1[[#This Row],[Date]])/3,0)</f>
        <v>Q3</v>
      </c>
      <c r="X5536" t="str">
        <f>"Q"&amp;INT(MOD(MONTH(Sheet1[[#This Row],[Date]])-4,12/3)+1)</f>
        <v>Q2</v>
      </c>
      <c r="Y5536" t="str" cm="1">
        <f t="array" ref="Y5536">_xlfn.IFS(ROUND(L5536,0)&lt;=1,"Need to improve 0-1",ROUND(L5536,0)&lt;=2,"Okay 1-2",ROUND(L5536,0)&lt;=3,"Good 2-3",ROUND(L5536,0)&lt;=4,"Great 3-4",ROUND(L5536,0)&lt;=5,"Excellent 4-5")</f>
        <v>Need to improve 0-1</v>
      </c>
      <c r="Z5536" t="str">
        <f t="shared" si="86"/>
        <v>0-1000</v>
      </c>
    </row>
    <row r="5537" spans="1:26" x14ac:dyDescent="0.3">
      <c r="A5537">
        <v>300082</v>
      </c>
      <c r="B5537" t="s">
        <v>7866</v>
      </c>
      <c r="C5537">
        <v>1</v>
      </c>
      <c r="D5537" t="s">
        <v>7791</v>
      </c>
      <c r="E5537" t="s">
        <v>15</v>
      </c>
      <c r="F5537" t="s">
        <v>16</v>
      </c>
      <c r="G5537" t="s">
        <v>16</v>
      </c>
      <c r="H5537" t="s">
        <v>16</v>
      </c>
      <c r="I5537">
        <v>1</v>
      </c>
      <c r="J5537">
        <v>7</v>
      </c>
      <c r="K5537">
        <v>200</v>
      </c>
      <c r="L5537">
        <v>2.9</v>
      </c>
      <c r="M5537" t="s">
        <v>374</v>
      </c>
      <c r="N5537" t="str">
        <f>SUBSTITUTE(Sheet1[[#This Row],[Datekey_Opening]],"_","-")</f>
        <v>2010-9-22</v>
      </c>
      <c r="O5537">
        <f>YEAR(Sheet1[[#This Row],[Date]])</f>
        <v>2010</v>
      </c>
      <c r="P5537" t="str">
        <f>LOOKUP(Sheet1[[#This Row],[CountryCode]],$AI$4:$AI$18,$AJ$4:$AJ$18)</f>
        <v>India</v>
      </c>
      <c r="Q5537">
        <f>MONTH(Sheet1[[#This Row],[Date]])</f>
        <v>9</v>
      </c>
      <c r="R5537" t="str">
        <f>TEXT(Sheet1[[#This Row],[Date]],"MMMM")</f>
        <v>September</v>
      </c>
      <c r="S5537" t="str">
        <f>TEXT(Sheet1[[#This Row],[Date]],"YYYY-MMM")</f>
        <v>2010-Sep</v>
      </c>
      <c r="T5537">
        <f>WEEKDAY(Sheet1[[#This Row],[Date]])</f>
        <v>4</v>
      </c>
      <c r="U5537" t="str">
        <f>TEXT(Sheet1[[#This Row],[Date]],"DDDD")</f>
        <v>Wednesday</v>
      </c>
      <c r="V5537" t="str">
        <f>"FM"&amp;MOD(MONTH(Sheet1[[#This Row],[Date]])-4,12)+1</f>
        <v>FM6</v>
      </c>
      <c r="W5537" t="str">
        <f>"Q"&amp;ROUNDUP(MONTH(Sheet1[[#This Row],[Date]])/3,0)</f>
        <v>Q3</v>
      </c>
      <c r="X5537" t="str">
        <f>"Q"&amp;INT(MOD(MONTH(Sheet1[[#This Row],[Date]])-4,12/3)+1)</f>
        <v>Q2</v>
      </c>
      <c r="Y5537" t="str" cm="1">
        <f t="array" ref="Y5537">_xlfn.IFS(ROUND(L5537,0)&lt;=1,"Need to improve 0-1",ROUND(L5537,0)&lt;=2,"Okay 1-2",ROUND(L5537,0)&lt;=3,"Good 2-3",ROUND(L5537,0)&lt;=4,"Great 3-4",ROUND(L5537,0)&lt;=5,"Excellent 4-5")</f>
        <v>Good 2-3</v>
      </c>
      <c r="Z5537" t="str">
        <f t="shared" si="86"/>
        <v>0-1000</v>
      </c>
    </row>
    <row r="5538" spans="1:26" x14ac:dyDescent="0.3">
      <c r="A5538">
        <v>9122</v>
      </c>
      <c r="B5538" t="s">
        <v>7867</v>
      </c>
      <c r="C5538">
        <v>1</v>
      </c>
      <c r="D5538" t="s">
        <v>7791</v>
      </c>
      <c r="E5538" t="s">
        <v>635</v>
      </c>
      <c r="F5538" t="s">
        <v>16</v>
      </c>
      <c r="G5538" t="s">
        <v>16</v>
      </c>
      <c r="H5538" t="s">
        <v>16</v>
      </c>
      <c r="I5538">
        <v>1</v>
      </c>
      <c r="J5538">
        <v>66</v>
      </c>
      <c r="K5538">
        <v>200</v>
      </c>
      <c r="L5538">
        <v>3.5</v>
      </c>
      <c r="M5538" t="s">
        <v>2524</v>
      </c>
      <c r="N5538" t="str">
        <f>SUBSTITUTE(Sheet1[[#This Row],[Datekey_Opening]],"_","-")</f>
        <v>2015-9-11</v>
      </c>
      <c r="O5538">
        <f>YEAR(Sheet1[[#This Row],[Date]])</f>
        <v>2015</v>
      </c>
      <c r="P5538" t="str">
        <f>LOOKUP(Sheet1[[#This Row],[CountryCode]],$AI$4:$AI$18,$AJ$4:$AJ$18)</f>
        <v>India</v>
      </c>
      <c r="Q5538">
        <f>MONTH(Sheet1[[#This Row],[Date]])</f>
        <v>9</v>
      </c>
      <c r="R5538" t="str">
        <f>TEXT(Sheet1[[#This Row],[Date]],"MMMM")</f>
        <v>September</v>
      </c>
      <c r="S5538" t="str">
        <f>TEXT(Sheet1[[#This Row],[Date]],"YYYY-MMM")</f>
        <v>2015-Sep</v>
      </c>
      <c r="T5538">
        <f>WEEKDAY(Sheet1[[#This Row],[Date]])</f>
        <v>6</v>
      </c>
      <c r="U5538" t="str">
        <f>TEXT(Sheet1[[#This Row],[Date]],"DDDD")</f>
        <v>Friday</v>
      </c>
      <c r="V5538" t="str">
        <f>"FM"&amp;MOD(MONTH(Sheet1[[#This Row],[Date]])-4,12)+1</f>
        <v>FM6</v>
      </c>
      <c r="W5538" t="str">
        <f>"Q"&amp;ROUNDUP(MONTH(Sheet1[[#This Row],[Date]])/3,0)</f>
        <v>Q3</v>
      </c>
      <c r="X5538" t="str">
        <f>"Q"&amp;INT(MOD(MONTH(Sheet1[[#This Row],[Date]])-4,12/3)+1)</f>
        <v>Q2</v>
      </c>
      <c r="Y5538" t="str" cm="1">
        <f t="array" ref="Y5538">_xlfn.IFS(ROUND(L5538,0)&lt;=1,"Need to improve 0-1",ROUND(L5538,0)&lt;=2,"Okay 1-2",ROUND(L5538,0)&lt;=3,"Good 2-3",ROUND(L5538,0)&lt;=4,"Great 3-4",ROUND(L5538,0)&lt;=5,"Excellent 4-5")</f>
        <v>Great 3-4</v>
      </c>
      <c r="Z5538" t="str">
        <f t="shared" si="86"/>
        <v>0-1000</v>
      </c>
    </row>
    <row r="5539" spans="1:26" x14ac:dyDescent="0.3">
      <c r="A5539">
        <v>3100030</v>
      </c>
      <c r="B5539" t="s">
        <v>7868</v>
      </c>
      <c r="C5539">
        <v>1</v>
      </c>
      <c r="D5539" t="s">
        <v>7869</v>
      </c>
      <c r="E5539" t="s">
        <v>362</v>
      </c>
      <c r="F5539" t="s">
        <v>16</v>
      </c>
      <c r="G5539" t="s">
        <v>16</v>
      </c>
      <c r="H5539" t="s">
        <v>16</v>
      </c>
      <c r="I5539">
        <v>4</v>
      </c>
      <c r="J5539">
        <v>183</v>
      </c>
      <c r="K5539">
        <v>1500</v>
      </c>
      <c r="L5539">
        <v>3.5</v>
      </c>
      <c r="M5539" t="s">
        <v>7870</v>
      </c>
      <c r="N5539" t="str">
        <f>SUBSTITUTE(Sheet1[[#This Row],[Datekey_Opening]],"_","-")</f>
        <v>2013-10-5</v>
      </c>
      <c r="O5539">
        <f>YEAR(Sheet1[[#This Row],[Date]])</f>
        <v>2013</v>
      </c>
      <c r="P5539" t="str">
        <f>LOOKUP(Sheet1[[#This Row],[CountryCode]],$AI$4:$AI$18,$AJ$4:$AJ$18)</f>
        <v>India</v>
      </c>
      <c r="Q5539">
        <f>MONTH(Sheet1[[#This Row],[Date]])</f>
        <v>10</v>
      </c>
      <c r="R5539" t="str">
        <f>TEXT(Sheet1[[#This Row],[Date]],"MMMM")</f>
        <v>October</v>
      </c>
      <c r="S5539" t="str">
        <f>TEXT(Sheet1[[#This Row],[Date]],"YYYY-MMM")</f>
        <v>2013-Oct</v>
      </c>
      <c r="T5539">
        <f>WEEKDAY(Sheet1[[#This Row],[Date]])</f>
        <v>7</v>
      </c>
      <c r="U5539" t="str">
        <f>TEXT(Sheet1[[#This Row],[Date]],"DDDD")</f>
        <v>Saturday</v>
      </c>
      <c r="V5539" t="str">
        <f>"FM"&amp;MOD(MONTH(Sheet1[[#This Row],[Date]])-4,12)+1</f>
        <v>FM7</v>
      </c>
      <c r="W5539" t="str">
        <f>"Q"&amp;ROUNDUP(MONTH(Sheet1[[#This Row],[Date]])/3,0)</f>
        <v>Q4</v>
      </c>
      <c r="X5539" t="str">
        <f>"Q"&amp;INT(MOD(MONTH(Sheet1[[#This Row],[Date]])-4,12/3)+1)</f>
        <v>Q3</v>
      </c>
      <c r="Y5539" t="str" cm="1">
        <f t="array" ref="Y5539">_xlfn.IFS(ROUND(L5539,0)&lt;=1,"Need to improve 0-1",ROUND(L5539,0)&lt;=2,"Okay 1-2",ROUND(L5539,0)&lt;=3,"Good 2-3",ROUND(L5539,0)&lt;=4,"Great 3-4",ROUND(L5539,0)&lt;=5,"Excellent 4-5")</f>
        <v>Great 3-4</v>
      </c>
      <c r="Z5539" t="str">
        <f t="shared" si="86"/>
        <v>1000-2000</v>
      </c>
    </row>
    <row r="5540" spans="1:26" x14ac:dyDescent="0.3">
      <c r="A5540">
        <v>302288</v>
      </c>
      <c r="B5540" t="s">
        <v>7871</v>
      </c>
      <c r="C5540">
        <v>1</v>
      </c>
      <c r="D5540" t="s">
        <v>7791</v>
      </c>
      <c r="E5540" t="s">
        <v>3941</v>
      </c>
      <c r="F5540" t="s">
        <v>16</v>
      </c>
      <c r="G5540" t="s">
        <v>21</v>
      </c>
      <c r="H5540" t="s">
        <v>16</v>
      </c>
      <c r="I5540">
        <v>3</v>
      </c>
      <c r="J5540">
        <v>351</v>
      </c>
      <c r="K5540">
        <v>1000</v>
      </c>
      <c r="L5540">
        <v>3.5</v>
      </c>
      <c r="M5540" t="s">
        <v>7872</v>
      </c>
      <c r="N5540" t="str">
        <f>SUBSTITUTE(Sheet1[[#This Row],[Datekey_Opening]],"_","-")</f>
        <v>2018-8-1</v>
      </c>
      <c r="O5540">
        <f>YEAR(Sheet1[[#This Row],[Date]])</f>
        <v>2018</v>
      </c>
      <c r="P5540" t="str">
        <f>LOOKUP(Sheet1[[#This Row],[CountryCode]],$AI$4:$AI$18,$AJ$4:$AJ$18)</f>
        <v>India</v>
      </c>
      <c r="Q5540">
        <f>MONTH(Sheet1[[#This Row],[Date]])</f>
        <v>8</v>
      </c>
      <c r="R5540" t="str">
        <f>TEXT(Sheet1[[#This Row],[Date]],"MMMM")</f>
        <v>August</v>
      </c>
      <c r="S5540" t="str">
        <f>TEXT(Sheet1[[#This Row],[Date]],"YYYY-MMM")</f>
        <v>2018-Aug</v>
      </c>
      <c r="T5540">
        <f>WEEKDAY(Sheet1[[#This Row],[Date]])</f>
        <v>4</v>
      </c>
      <c r="U5540" t="str">
        <f>TEXT(Sheet1[[#This Row],[Date]],"DDDD")</f>
        <v>Wednesday</v>
      </c>
      <c r="V5540" t="str">
        <f>"FM"&amp;MOD(MONTH(Sheet1[[#This Row],[Date]])-4,12)+1</f>
        <v>FM5</v>
      </c>
      <c r="W5540" t="str">
        <f>"Q"&amp;ROUNDUP(MONTH(Sheet1[[#This Row],[Date]])/3,0)</f>
        <v>Q3</v>
      </c>
      <c r="X5540" t="str">
        <f>"Q"&amp;INT(MOD(MONTH(Sheet1[[#This Row],[Date]])-4,12/3)+1)</f>
        <v>Q1</v>
      </c>
      <c r="Y5540" t="str" cm="1">
        <f t="array" ref="Y5540">_xlfn.IFS(ROUND(L5540,0)&lt;=1,"Need to improve 0-1",ROUND(L5540,0)&lt;=2,"Okay 1-2",ROUND(L5540,0)&lt;=3,"Good 2-3",ROUND(L5540,0)&lt;=4,"Great 3-4",ROUND(L5540,0)&lt;=5,"Excellent 4-5")</f>
        <v>Great 3-4</v>
      </c>
      <c r="Z5540" t="str">
        <f t="shared" si="86"/>
        <v>1000-2000</v>
      </c>
    </row>
    <row r="5541" spans="1:26" x14ac:dyDescent="0.3">
      <c r="A5541">
        <v>18439181</v>
      </c>
      <c r="B5541" t="s">
        <v>7873</v>
      </c>
      <c r="C5541">
        <v>1</v>
      </c>
      <c r="D5541" t="s">
        <v>7626</v>
      </c>
      <c r="E5541" t="s">
        <v>2903</v>
      </c>
      <c r="F5541" t="s">
        <v>16</v>
      </c>
      <c r="G5541" t="s">
        <v>16</v>
      </c>
      <c r="H5541" t="s">
        <v>16</v>
      </c>
      <c r="I5541">
        <v>4</v>
      </c>
      <c r="J5541">
        <v>47</v>
      </c>
      <c r="K5541">
        <v>1500</v>
      </c>
      <c r="L5541">
        <v>3.4</v>
      </c>
      <c r="M5541" t="s">
        <v>7266</v>
      </c>
      <c r="N5541" t="str">
        <f>SUBSTITUTE(Sheet1[[#This Row],[Datekey_Opening]],"_","-")</f>
        <v>2010-10-3</v>
      </c>
      <c r="O5541">
        <f>YEAR(Sheet1[[#This Row],[Date]])</f>
        <v>2010</v>
      </c>
      <c r="P5541" t="str">
        <f>LOOKUP(Sheet1[[#This Row],[CountryCode]],$AI$4:$AI$18,$AJ$4:$AJ$18)</f>
        <v>India</v>
      </c>
      <c r="Q5541">
        <f>MONTH(Sheet1[[#This Row],[Date]])</f>
        <v>10</v>
      </c>
      <c r="R5541" t="str">
        <f>TEXT(Sheet1[[#This Row],[Date]],"MMMM")</f>
        <v>October</v>
      </c>
      <c r="S5541" t="str">
        <f>TEXT(Sheet1[[#This Row],[Date]],"YYYY-MMM")</f>
        <v>2010-Oct</v>
      </c>
      <c r="T5541">
        <f>WEEKDAY(Sheet1[[#This Row],[Date]])</f>
        <v>1</v>
      </c>
      <c r="U5541" t="str">
        <f>TEXT(Sheet1[[#This Row],[Date]],"DDDD")</f>
        <v>Sunday</v>
      </c>
      <c r="V5541" t="str">
        <f>"FM"&amp;MOD(MONTH(Sheet1[[#This Row],[Date]])-4,12)+1</f>
        <v>FM7</v>
      </c>
      <c r="W5541" t="str">
        <f>"Q"&amp;ROUNDUP(MONTH(Sheet1[[#This Row],[Date]])/3,0)</f>
        <v>Q4</v>
      </c>
      <c r="X5541" t="str">
        <f>"Q"&amp;INT(MOD(MONTH(Sheet1[[#This Row],[Date]])-4,12/3)+1)</f>
        <v>Q3</v>
      </c>
      <c r="Y5541" t="str" cm="1">
        <f t="array" ref="Y5541">_xlfn.IFS(ROUND(L5541,0)&lt;=1,"Need to improve 0-1",ROUND(L5541,0)&lt;=2,"Okay 1-2",ROUND(L5541,0)&lt;=3,"Good 2-3",ROUND(L5541,0)&lt;=4,"Great 3-4",ROUND(L5541,0)&lt;=5,"Excellent 4-5")</f>
        <v>Good 2-3</v>
      </c>
      <c r="Z5541" t="str">
        <f t="shared" si="86"/>
        <v>1000-2000</v>
      </c>
    </row>
    <row r="5542" spans="1:26" x14ac:dyDescent="0.3">
      <c r="A5542">
        <v>18409224</v>
      </c>
      <c r="B5542" t="s">
        <v>7874</v>
      </c>
      <c r="C5542">
        <v>1</v>
      </c>
      <c r="D5542" t="s">
        <v>7791</v>
      </c>
      <c r="E5542" t="s">
        <v>7875</v>
      </c>
      <c r="F5542" t="s">
        <v>16</v>
      </c>
      <c r="G5542" t="s">
        <v>16</v>
      </c>
      <c r="H5542" t="s">
        <v>16</v>
      </c>
      <c r="I5542">
        <v>3</v>
      </c>
      <c r="J5542">
        <v>177</v>
      </c>
      <c r="K5542">
        <v>1200</v>
      </c>
      <c r="L5542">
        <v>4.5999999999999996</v>
      </c>
      <c r="M5542" t="s">
        <v>1370</v>
      </c>
      <c r="N5542" t="str">
        <f>SUBSTITUTE(Sheet1[[#This Row],[Datekey_Opening]],"_","-")</f>
        <v>2015-8-8</v>
      </c>
      <c r="O5542">
        <f>YEAR(Sheet1[[#This Row],[Date]])</f>
        <v>2015</v>
      </c>
      <c r="P5542" t="str">
        <f>LOOKUP(Sheet1[[#This Row],[CountryCode]],$AI$4:$AI$18,$AJ$4:$AJ$18)</f>
        <v>India</v>
      </c>
      <c r="Q5542">
        <f>MONTH(Sheet1[[#This Row],[Date]])</f>
        <v>8</v>
      </c>
      <c r="R5542" t="str">
        <f>TEXT(Sheet1[[#This Row],[Date]],"MMMM")</f>
        <v>August</v>
      </c>
      <c r="S5542" t="str">
        <f>TEXT(Sheet1[[#This Row],[Date]],"YYYY-MMM")</f>
        <v>2015-Aug</v>
      </c>
      <c r="T5542">
        <f>WEEKDAY(Sheet1[[#This Row],[Date]])</f>
        <v>7</v>
      </c>
      <c r="U5542" t="str">
        <f>TEXT(Sheet1[[#This Row],[Date]],"DDDD")</f>
        <v>Saturday</v>
      </c>
      <c r="V5542" t="str">
        <f>"FM"&amp;MOD(MONTH(Sheet1[[#This Row],[Date]])-4,12)+1</f>
        <v>FM5</v>
      </c>
      <c r="W5542" t="str">
        <f>"Q"&amp;ROUNDUP(MONTH(Sheet1[[#This Row],[Date]])/3,0)</f>
        <v>Q3</v>
      </c>
      <c r="X5542" t="str">
        <f>"Q"&amp;INT(MOD(MONTH(Sheet1[[#This Row],[Date]])-4,12/3)+1)</f>
        <v>Q1</v>
      </c>
      <c r="Y5542" t="str" cm="1">
        <f t="array" ref="Y5542">_xlfn.IFS(ROUND(L5542,0)&lt;=1,"Need to improve 0-1",ROUND(L5542,0)&lt;=2,"Okay 1-2",ROUND(L5542,0)&lt;=3,"Good 2-3",ROUND(L5542,0)&lt;=4,"Great 3-4",ROUND(L5542,0)&lt;=5,"Excellent 4-5")</f>
        <v>Excellent 4-5</v>
      </c>
      <c r="Z5542" t="str">
        <f t="shared" si="86"/>
        <v>1000-2000</v>
      </c>
    </row>
    <row r="5543" spans="1:26" x14ac:dyDescent="0.3">
      <c r="A5543">
        <v>308357</v>
      </c>
      <c r="B5543" t="s">
        <v>7876</v>
      </c>
      <c r="C5543">
        <v>1</v>
      </c>
      <c r="D5543" t="s">
        <v>7791</v>
      </c>
      <c r="E5543" t="s">
        <v>1976</v>
      </c>
      <c r="F5543" t="s">
        <v>21</v>
      </c>
      <c r="G5543" t="s">
        <v>16</v>
      </c>
      <c r="H5543" t="s">
        <v>16</v>
      </c>
      <c r="I5543">
        <v>3</v>
      </c>
      <c r="J5543">
        <v>313</v>
      </c>
      <c r="K5543">
        <v>1800</v>
      </c>
      <c r="L5543">
        <v>3.6</v>
      </c>
      <c r="M5543" t="s">
        <v>7877</v>
      </c>
      <c r="N5543" t="str">
        <f>SUBSTITUTE(Sheet1[[#This Row],[Datekey_Opening]],"_","-")</f>
        <v>2018-8-17</v>
      </c>
      <c r="O5543">
        <f>YEAR(Sheet1[[#This Row],[Date]])</f>
        <v>2018</v>
      </c>
      <c r="P5543" t="str">
        <f>LOOKUP(Sheet1[[#This Row],[CountryCode]],$AI$4:$AI$18,$AJ$4:$AJ$18)</f>
        <v>India</v>
      </c>
      <c r="Q5543">
        <f>MONTH(Sheet1[[#This Row],[Date]])</f>
        <v>8</v>
      </c>
      <c r="R5543" t="str">
        <f>TEXT(Sheet1[[#This Row],[Date]],"MMMM")</f>
        <v>August</v>
      </c>
      <c r="S5543" t="str">
        <f>TEXT(Sheet1[[#This Row],[Date]],"YYYY-MMM")</f>
        <v>2018-Aug</v>
      </c>
      <c r="T5543">
        <f>WEEKDAY(Sheet1[[#This Row],[Date]])</f>
        <v>6</v>
      </c>
      <c r="U5543" t="str">
        <f>TEXT(Sheet1[[#This Row],[Date]],"DDDD")</f>
        <v>Friday</v>
      </c>
      <c r="V5543" t="str">
        <f>"FM"&amp;MOD(MONTH(Sheet1[[#This Row],[Date]])-4,12)+1</f>
        <v>FM5</v>
      </c>
      <c r="W5543" t="str">
        <f>"Q"&amp;ROUNDUP(MONTH(Sheet1[[#This Row],[Date]])/3,0)</f>
        <v>Q3</v>
      </c>
      <c r="X5543" t="str">
        <f>"Q"&amp;INT(MOD(MONTH(Sheet1[[#This Row],[Date]])-4,12/3)+1)</f>
        <v>Q1</v>
      </c>
      <c r="Y5543" t="str" cm="1">
        <f t="array" ref="Y5543">_xlfn.IFS(ROUND(L5543,0)&lt;=1,"Need to improve 0-1",ROUND(L5543,0)&lt;=2,"Okay 1-2",ROUND(L5543,0)&lt;=3,"Good 2-3",ROUND(L5543,0)&lt;=4,"Great 3-4",ROUND(L5543,0)&lt;=5,"Excellent 4-5")</f>
        <v>Great 3-4</v>
      </c>
      <c r="Z5543" t="str">
        <f t="shared" si="86"/>
        <v>1000-2000</v>
      </c>
    </row>
    <row r="5544" spans="1:26" x14ac:dyDescent="0.3">
      <c r="A5544">
        <v>309883</v>
      </c>
      <c r="B5544" t="s">
        <v>7622</v>
      </c>
      <c r="C5544">
        <v>1</v>
      </c>
      <c r="D5544" t="s">
        <v>7791</v>
      </c>
      <c r="E5544" t="s">
        <v>15</v>
      </c>
      <c r="F5544" t="s">
        <v>16</v>
      </c>
      <c r="G5544" t="s">
        <v>16</v>
      </c>
      <c r="H5544" t="s">
        <v>16</v>
      </c>
      <c r="I5544">
        <v>3</v>
      </c>
      <c r="J5544">
        <v>734</v>
      </c>
      <c r="K5544">
        <v>1100</v>
      </c>
      <c r="L5544">
        <v>3.6</v>
      </c>
      <c r="M5544" t="s">
        <v>3433</v>
      </c>
      <c r="N5544" t="str">
        <f>SUBSTITUTE(Sheet1[[#This Row],[Datekey_Opening]],"_","-")</f>
        <v>2018-8-27</v>
      </c>
      <c r="O5544">
        <f>YEAR(Sheet1[[#This Row],[Date]])</f>
        <v>2018</v>
      </c>
      <c r="P5544" t="str">
        <f>LOOKUP(Sheet1[[#This Row],[CountryCode]],$AI$4:$AI$18,$AJ$4:$AJ$18)</f>
        <v>India</v>
      </c>
      <c r="Q5544">
        <f>MONTH(Sheet1[[#This Row],[Date]])</f>
        <v>8</v>
      </c>
      <c r="R5544" t="str">
        <f>TEXT(Sheet1[[#This Row],[Date]],"MMMM")</f>
        <v>August</v>
      </c>
      <c r="S5544" t="str">
        <f>TEXT(Sheet1[[#This Row],[Date]],"YYYY-MMM")</f>
        <v>2018-Aug</v>
      </c>
      <c r="T5544">
        <f>WEEKDAY(Sheet1[[#This Row],[Date]])</f>
        <v>2</v>
      </c>
      <c r="U5544" t="str">
        <f>TEXT(Sheet1[[#This Row],[Date]],"DDDD")</f>
        <v>Monday</v>
      </c>
      <c r="V5544" t="str">
        <f>"FM"&amp;MOD(MONTH(Sheet1[[#This Row],[Date]])-4,12)+1</f>
        <v>FM5</v>
      </c>
      <c r="W5544" t="str">
        <f>"Q"&amp;ROUNDUP(MONTH(Sheet1[[#This Row],[Date]])/3,0)</f>
        <v>Q3</v>
      </c>
      <c r="X5544" t="str">
        <f>"Q"&amp;INT(MOD(MONTH(Sheet1[[#This Row],[Date]])-4,12/3)+1)</f>
        <v>Q1</v>
      </c>
      <c r="Y5544" t="str" cm="1">
        <f t="array" ref="Y5544">_xlfn.IFS(ROUND(L5544,0)&lt;=1,"Need to improve 0-1",ROUND(L5544,0)&lt;=2,"Okay 1-2",ROUND(L5544,0)&lt;=3,"Good 2-3",ROUND(L5544,0)&lt;=4,"Great 3-4",ROUND(L5544,0)&lt;=5,"Excellent 4-5")</f>
        <v>Great 3-4</v>
      </c>
      <c r="Z5544" t="str">
        <f t="shared" si="86"/>
        <v>1000-2000</v>
      </c>
    </row>
    <row r="5545" spans="1:26" x14ac:dyDescent="0.3">
      <c r="A5545">
        <v>4992</v>
      </c>
      <c r="B5545" t="s">
        <v>7878</v>
      </c>
      <c r="C5545">
        <v>1</v>
      </c>
      <c r="D5545" t="s">
        <v>7791</v>
      </c>
      <c r="E5545" t="s">
        <v>2830</v>
      </c>
      <c r="F5545" t="s">
        <v>21</v>
      </c>
      <c r="G5545" t="s">
        <v>16</v>
      </c>
      <c r="H5545" t="s">
        <v>16</v>
      </c>
      <c r="I5545">
        <v>3</v>
      </c>
      <c r="J5545">
        <v>185</v>
      </c>
      <c r="K5545">
        <v>1200</v>
      </c>
      <c r="L5545">
        <v>3.1</v>
      </c>
      <c r="M5545" t="s">
        <v>1373</v>
      </c>
      <c r="N5545" t="str">
        <f>SUBSTITUTE(Sheet1[[#This Row],[Datekey_Opening]],"_","-")</f>
        <v>2010-8-18</v>
      </c>
      <c r="O5545">
        <f>YEAR(Sheet1[[#This Row],[Date]])</f>
        <v>2010</v>
      </c>
      <c r="P5545" t="str">
        <f>LOOKUP(Sheet1[[#This Row],[CountryCode]],$AI$4:$AI$18,$AJ$4:$AJ$18)</f>
        <v>India</v>
      </c>
      <c r="Q5545">
        <f>MONTH(Sheet1[[#This Row],[Date]])</f>
        <v>8</v>
      </c>
      <c r="R5545" t="str">
        <f>TEXT(Sheet1[[#This Row],[Date]],"MMMM")</f>
        <v>August</v>
      </c>
      <c r="S5545" t="str">
        <f>TEXT(Sheet1[[#This Row],[Date]],"YYYY-MMM")</f>
        <v>2010-Aug</v>
      </c>
      <c r="T5545">
        <f>WEEKDAY(Sheet1[[#This Row],[Date]])</f>
        <v>4</v>
      </c>
      <c r="U5545" t="str">
        <f>TEXT(Sheet1[[#This Row],[Date]],"DDDD")</f>
        <v>Wednesday</v>
      </c>
      <c r="V5545" t="str">
        <f>"FM"&amp;MOD(MONTH(Sheet1[[#This Row],[Date]])-4,12)+1</f>
        <v>FM5</v>
      </c>
      <c r="W5545" t="str">
        <f>"Q"&amp;ROUNDUP(MONTH(Sheet1[[#This Row],[Date]])/3,0)</f>
        <v>Q3</v>
      </c>
      <c r="X5545" t="str">
        <f>"Q"&amp;INT(MOD(MONTH(Sheet1[[#This Row],[Date]])-4,12/3)+1)</f>
        <v>Q1</v>
      </c>
      <c r="Y5545" t="str" cm="1">
        <f t="array" ref="Y5545">_xlfn.IFS(ROUND(L5545,0)&lt;=1,"Need to improve 0-1",ROUND(L5545,0)&lt;=2,"Okay 1-2",ROUND(L5545,0)&lt;=3,"Good 2-3",ROUND(L5545,0)&lt;=4,"Great 3-4",ROUND(L5545,0)&lt;=5,"Excellent 4-5")</f>
        <v>Good 2-3</v>
      </c>
      <c r="Z5545" t="str">
        <f t="shared" si="86"/>
        <v>1000-2000</v>
      </c>
    </row>
    <row r="5546" spans="1:26" x14ac:dyDescent="0.3">
      <c r="A5546">
        <v>5960</v>
      </c>
      <c r="B5546" t="s">
        <v>7879</v>
      </c>
      <c r="C5546">
        <v>1</v>
      </c>
      <c r="D5546" t="s">
        <v>7791</v>
      </c>
      <c r="E5546" t="s">
        <v>486</v>
      </c>
      <c r="F5546" t="s">
        <v>21</v>
      </c>
      <c r="G5546" t="s">
        <v>16</v>
      </c>
      <c r="H5546" t="s">
        <v>16</v>
      </c>
      <c r="I5546">
        <v>3</v>
      </c>
      <c r="J5546">
        <v>294</v>
      </c>
      <c r="K5546">
        <v>1700</v>
      </c>
      <c r="L5546">
        <v>3.4</v>
      </c>
      <c r="M5546" t="s">
        <v>3842</v>
      </c>
      <c r="N5546" t="str">
        <f>SUBSTITUTE(Sheet1[[#This Row],[Datekey_Opening]],"_","-")</f>
        <v>2015-8-28</v>
      </c>
      <c r="O5546">
        <f>YEAR(Sheet1[[#This Row],[Date]])</f>
        <v>2015</v>
      </c>
      <c r="P5546" t="str">
        <f>LOOKUP(Sheet1[[#This Row],[CountryCode]],$AI$4:$AI$18,$AJ$4:$AJ$18)</f>
        <v>India</v>
      </c>
      <c r="Q5546">
        <f>MONTH(Sheet1[[#This Row],[Date]])</f>
        <v>8</v>
      </c>
      <c r="R5546" t="str">
        <f>TEXT(Sheet1[[#This Row],[Date]],"MMMM")</f>
        <v>August</v>
      </c>
      <c r="S5546" t="str">
        <f>TEXT(Sheet1[[#This Row],[Date]],"YYYY-MMM")</f>
        <v>2015-Aug</v>
      </c>
      <c r="T5546">
        <f>WEEKDAY(Sheet1[[#This Row],[Date]])</f>
        <v>6</v>
      </c>
      <c r="U5546" t="str">
        <f>TEXT(Sheet1[[#This Row],[Date]],"DDDD")</f>
        <v>Friday</v>
      </c>
      <c r="V5546" t="str">
        <f>"FM"&amp;MOD(MONTH(Sheet1[[#This Row],[Date]])-4,12)+1</f>
        <v>FM5</v>
      </c>
      <c r="W5546" t="str">
        <f>"Q"&amp;ROUNDUP(MONTH(Sheet1[[#This Row],[Date]])/3,0)</f>
        <v>Q3</v>
      </c>
      <c r="X5546" t="str">
        <f>"Q"&amp;INT(MOD(MONTH(Sheet1[[#This Row],[Date]])-4,12/3)+1)</f>
        <v>Q1</v>
      </c>
      <c r="Y5546" t="str" cm="1">
        <f t="array" ref="Y5546">_xlfn.IFS(ROUND(L5546,0)&lt;=1,"Need to improve 0-1",ROUND(L5546,0)&lt;=2,"Okay 1-2",ROUND(L5546,0)&lt;=3,"Good 2-3",ROUND(L5546,0)&lt;=4,"Great 3-4",ROUND(L5546,0)&lt;=5,"Excellent 4-5")</f>
        <v>Good 2-3</v>
      </c>
      <c r="Z5546" t="str">
        <f t="shared" si="86"/>
        <v>1000-2000</v>
      </c>
    </row>
    <row r="5547" spans="1:26" x14ac:dyDescent="0.3">
      <c r="A5547">
        <v>4620</v>
      </c>
      <c r="B5547" t="s">
        <v>3691</v>
      </c>
      <c r="C5547">
        <v>1</v>
      </c>
      <c r="D5547" t="s">
        <v>7791</v>
      </c>
      <c r="E5547" t="s">
        <v>557</v>
      </c>
      <c r="F5547" t="s">
        <v>16</v>
      </c>
      <c r="G5547" t="s">
        <v>16</v>
      </c>
      <c r="H5547" t="s">
        <v>16</v>
      </c>
      <c r="I5547">
        <v>2</v>
      </c>
      <c r="J5547">
        <v>88</v>
      </c>
      <c r="K5547">
        <v>800</v>
      </c>
      <c r="L5547">
        <v>2.4</v>
      </c>
      <c r="M5547" t="s">
        <v>7880</v>
      </c>
      <c r="N5547" t="str">
        <f>SUBSTITUTE(Sheet1[[#This Row],[Datekey_Opening]],"_","-")</f>
        <v>2017-8-8</v>
      </c>
      <c r="O5547">
        <f>YEAR(Sheet1[[#This Row],[Date]])</f>
        <v>2017</v>
      </c>
      <c r="P5547" t="str">
        <f>LOOKUP(Sheet1[[#This Row],[CountryCode]],$AI$4:$AI$18,$AJ$4:$AJ$18)</f>
        <v>India</v>
      </c>
      <c r="Q5547">
        <f>MONTH(Sheet1[[#This Row],[Date]])</f>
        <v>8</v>
      </c>
      <c r="R5547" t="str">
        <f>TEXT(Sheet1[[#This Row],[Date]],"MMMM")</f>
        <v>August</v>
      </c>
      <c r="S5547" t="str">
        <f>TEXT(Sheet1[[#This Row],[Date]],"YYYY-MMM")</f>
        <v>2017-Aug</v>
      </c>
      <c r="T5547">
        <f>WEEKDAY(Sheet1[[#This Row],[Date]])</f>
        <v>3</v>
      </c>
      <c r="U5547" t="str">
        <f>TEXT(Sheet1[[#This Row],[Date]],"DDDD")</f>
        <v>Tuesday</v>
      </c>
      <c r="V5547" t="str">
        <f>"FM"&amp;MOD(MONTH(Sheet1[[#This Row],[Date]])-4,12)+1</f>
        <v>FM5</v>
      </c>
      <c r="W5547" t="str">
        <f>"Q"&amp;ROUNDUP(MONTH(Sheet1[[#This Row],[Date]])/3,0)</f>
        <v>Q3</v>
      </c>
      <c r="X5547" t="str">
        <f>"Q"&amp;INT(MOD(MONTH(Sheet1[[#This Row],[Date]])-4,12/3)+1)</f>
        <v>Q1</v>
      </c>
      <c r="Y5547" t="str" cm="1">
        <f t="array" ref="Y5547">_xlfn.IFS(ROUND(L5547,0)&lt;=1,"Need to improve 0-1",ROUND(L5547,0)&lt;=2,"Okay 1-2",ROUND(L5547,0)&lt;=3,"Good 2-3",ROUND(L5547,0)&lt;=4,"Great 3-4",ROUND(L5547,0)&lt;=5,"Excellent 4-5")</f>
        <v>Okay 1-2</v>
      </c>
      <c r="Z5547" t="str">
        <f t="shared" si="86"/>
        <v>0-1000</v>
      </c>
    </row>
    <row r="5548" spans="1:26" x14ac:dyDescent="0.3">
      <c r="A5548">
        <v>8805</v>
      </c>
      <c r="B5548" t="s">
        <v>7881</v>
      </c>
      <c r="C5548">
        <v>1</v>
      </c>
      <c r="D5548" t="s">
        <v>7791</v>
      </c>
      <c r="E5548" t="s">
        <v>456</v>
      </c>
      <c r="F5548" t="s">
        <v>16</v>
      </c>
      <c r="G5548" t="s">
        <v>16</v>
      </c>
      <c r="H5548" t="s">
        <v>16</v>
      </c>
      <c r="I5548">
        <v>3</v>
      </c>
      <c r="J5548">
        <v>49</v>
      </c>
      <c r="K5548">
        <v>1500</v>
      </c>
      <c r="L5548">
        <v>3</v>
      </c>
      <c r="M5548" t="s">
        <v>615</v>
      </c>
      <c r="N5548" t="str">
        <f>SUBSTITUTE(Sheet1[[#This Row],[Datekey_Opening]],"_","-")</f>
        <v>2010-8-14</v>
      </c>
      <c r="O5548">
        <f>YEAR(Sheet1[[#This Row],[Date]])</f>
        <v>2010</v>
      </c>
      <c r="P5548" t="str">
        <f>LOOKUP(Sheet1[[#This Row],[CountryCode]],$AI$4:$AI$18,$AJ$4:$AJ$18)</f>
        <v>India</v>
      </c>
      <c r="Q5548">
        <f>MONTH(Sheet1[[#This Row],[Date]])</f>
        <v>8</v>
      </c>
      <c r="R5548" t="str">
        <f>TEXT(Sheet1[[#This Row],[Date]],"MMMM")</f>
        <v>August</v>
      </c>
      <c r="S5548" t="str">
        <f>TEXT(Sheet1[[#This Row],[Date]],"YYYY-MMM")</f>
        <v>2010-Aug</v>
      </c>
      <c r="T5548">
        <f>WEEKDAY(Sheet1[[#This Row],[Date]])</f>
        <v>7</v>
      </c>
      <c r="U5548" t="str">
        <f>TEXT(Sheet1[[#This Row],[Date]],"DDDD")</f>
        <v>Saturday</v>
      </c>
      <c r="V5548" t="str">
        <f>"FM"&amp;MOD(MONTH(Sheet1[[#This Row],[Date]])-4,12)+1</f>
        <v>FM5</v>
      </c>
      <c r="W5548" t="str">
        <f>"Q"&amp;ROUNDUP(MONTH(Sheet1[[#This Row],[Date]])/3,0)</f>
        <v>Q3</v>
      </c>
      <c r="X5548" t="str">
        <f>"Q"&amp;INT(MOD(MONTH(Sheet1[[#This Row],[Date]])-4,12/3)+1)</f>
        <v>Q1</v>
      </c>
      <c r="Y5548" t="str" cm="1">
        <f t="array" ref="Y5548">_xlfn.IFS(ROUND(L5548,0)&lt;=1,"Need to improve 0-1",ROUND(L5548,0)&lt;=2,"Okay 1-2",ROUND(L5548,0)&lt;=3,"Good 2-3",ROUND(L5548,0)&lt;=4,"Great 3-4",ROUND(L5548,0)&lt;=5,"Excellent 4-5")</f>
        <v>Good 2-3</v>
      </c>
      <c r="Z5548" t="str">
        <f t="shared" si="86"/>
        <v>1000-2000</v>
      </c>
    </row>
    <row r="5549" spans="1:26" x14ac:dyDescent="0.3">
      <c r="A5549">
        <v>308605</v>
      </c>
      <c r="B5549" t="s">
        <v>7882</v>
      </c>
      <c r="C5549">
        <v>1</v>
      </c>
      <c r="D5549" t="s">
        <v>7791</v>
      </c>
      <c r="E5549" t="s">
        <v>2071</v>
      </c>
      <c r="F5549" t="s">
        <v>16</v>
      </c>
      <c r="G5549" t="s">
        <v>16</v>
      </c>
      <c r="H5549" t="s">
        <v>16</v>
      </c>
      <c r="I5549">
        <v>2</v>
      </c>
      <c r="J5549">
        <v>84</v>
      </c>
      <c r="K5549">
        <v>750</v>
      </c>
      <c r="L5549">
        <v>3.4</v>
      </c>
      <c r="M5549" t="s">
        <v>6569</v>
      </c>
      <c r="N5549" t="str">
        <f>SUBSTITUTE(Sheet1[[#This Row],[Datekey_Opening]],"_","-")</f>
        <v>2017-8-14</v>
      </c>
      <c r="O5549">
        <f>YEAR(Sheet1[[#This Row],[Date]])</f>
        <v>2017</v>
      </c>
      <c r="P5549" t="str">
        <f>LOOKUP(Sheet1[[#This Row],[CountryCode]],$AI$4:$AI$18,$AJ$4:$AJ$18)</f>
        <v>India</v>
      </c>
      <c r="Q5549">
        <f>MONTH(Sheet1[[#This Row],[Date]])</f>
        <v>8</v>
      </c>
      <c r="R5549" t="str">
        <f>TEXT(Sheet1[[#This Row],[Date]],"MMMM")</f>
        <v>August</v>
      </c>
      <c r="S5549" t="str">
        <f>TEXT(Sheet1[[#This Row],[Date]],"YYYY-MMM")</f>
        <v>2017-Aug</v>
      </c>
      <c r="T5549">
        <f>WEEKDAY(Sheet1[[#This Row],[Date]])</f>
        <v>2</v>
      </c>
      <c r="U5549" t="str">
        <f>TEXT(Sheet1[[#This Row],[Date]],"DDDD")</f>
        <v>Monday</v>
      </c>
      <c r="V5549" t="str">
        <f>"FM"&amp;MOD(MONTH(Sheet1[[#This Row],[Date]])-4,12)+1</f>
        <v>FM5</v>
      </c>
      <c r="W5549" t="str">
        <f>"Q"&amp;ROUNDUP(MONTH(Sheet1[[#This Row],[Date]])/3,0)</f>
        <v>Q3</v>
      </c>
      <c r="X5549" t="str">
        <f>"Q"&amp;INT(MOD(MONTH(Sheet1[[#This Row],[Date]])-4,12/3)+1)</f>
        <v>Q1</v>
      </c>
      <c r="Y5549" t="str" cm="1">
        <f t="array" ref="Y5549">_xlfn.IFS(ROUND(L5549,0)&lt;=1,"Need to improve 0-1",ROUND(L5549,0)&lt;=2,"Okay 1-2",ROUND(L5549,0)&lt;=3,"Good 2-3",ROUND(L5549,0)&lt;=4,"Great 3-4",ROUND(L5549,0)&lt;=5,"Excellent 4-5")</f>
        <v>Good 2-3</v>
      </c>
      <c r="Z5549" t="str">
        <f t="shared" si="86"/>
        <v>0-1000</v>
      </c>
    </row>
    <row r="5550" spans="1:26" x14ac:dyDescent="0.3">
      <c r="A5550">
        <v>312995</v>
      </c>
      <c r="B5550" t="s">
        <v>3851</v>
      </c>
      <c r="C5550">
        <v>1</v>
      </c>
      <c r="D5550" t="s">
        <v>7791</v>
      </c>
      <c r="E5550" t="s">
        <v>1106</v>
      </c>
      <c r="F5550" t="s">
        <v>16</v>
      </c>
      <c r="G5550" t="s">
        <v>21</v>
      </c>
      <c r="H5550" t="s">
        <v>16</v>
      </c>
      <c r="I5550">
        <v>2</v>
      </c>
      <c r="J5550">
        <v>403</v>
      </c>
      <c r="K5550">
        <v>700</v>
      </c>
      <c r="L5550">
        <v>3.9</v>
      </c>
      <c r="M5550" t="s">
        <v>1042</v>
      </c>
      <c r="N5550" t="str">
        <f>SUBSTITUTE(Sheet1[[#This Row],[Datekey_Opening]],"_","-")</f>
        <v>2011-8-3</v>
      </c>
      <c r="O5550">
        <f>YEAR(Sheet1[[#This Row],[Date]])</f>
        <v>2011</v>
      </c>
      <c r="P5550" t="str">
        <f>LOOKUP(Sheet1[[#This Row],[CountryCode]],$AI$4:$AI$18,$AJ$4:$AJ$18)</f>
        <v>India</v>
      </c>
      <c r="Q5550">
        <f>MONTH(Sheet1[[#This Row],[Date]])</f>
        <v>8</v>
      </c>
      <c r="R5550" t="str">
        <f>TEXT(Sheet1[[#This Row],[Date]],"MMMM")</f>
        <v>August</v>
      </c>
      <c r="S5550" t="str">
        <f>TEXT(Sheet1[[#This Row],[Date]],"YYYY-MMM")</f>
        <v>2011-Aug</v>
      </c>
      <c r="T5550">
        <f>WEEKDAY(Sheet1[[#This Row],[Date]])</f>
        <v>4</v>
      </c>
      <c r="U5550" t="str">
        <f>TEXT(Sheet1[[#This Row],[Date]],"DDDD")</f>
        <v>Wednesday</v>
      </c>
      <c r="V5550" t="str">
        <f>"FM"&amp;MOD(MONTH(Sheet1[[#This Row],[Date]])-4,12)+1</f>
        <v>FM5</v>
      </c>
      <c r="W5550" t="str">
        <f>"Q"&amp;ROUNDUP(MONTH(Sheet1[[#This Row],[Date]])/3,0)</f>
        <v>Q3</v>
      </c>
      <c r="X5550" t="str">
        <f>"Q"&amp;INT(MOD(MONTH(Sheet1[[#This Row],[Date]])-4,12/3)+1)</f>
        <v>Q1</v>
      </c>
      <c r="Y5550" t="str" cm="1">
        <f t="array" ref="Y5550">_xlfn.IFS(ROUND(L5550,0)&lt;=1,"Need to improve 0-1",ROUND(L5550,0)&lt;=2,"Okay 1-2",ROUND(L5550,0)&lt;=3,"Good 2-3",ROUND(L5550,0)&lt;=4,"Great 3-4",ROUND(L5550,0)&lt;=5,"Excellent 4-5")</f>
        <v>Great 3-4</v>
      </c>
      <c r="Z5550" t="str">
        <f t="shared" si="86"/>
        <v>0-1000</v>
      </c>
    </row>
    <row r="5551" spans="1:26" x14ac:dyDescent="0.3">
      <c r="A5551">
        <v>18431563</v>
      </c>
      <c r="B5551" t="s">
        <v>7883</v>
      </c>
      <c r="C5551">
        <v>1</v>
      </c>
      <c r="D5551" t="s">
        <v>7791</v>
      </c>
      <c r="E5551" t="s">
        <v>690</v>
      </c>
      <c r="F5551" t="s">
        <v>16</v>
      </c>
      <c r="G5551" t="s">
        <v>16</v>
      </c>
      <c r="H5551" t="s">
        <v>16</v>
      </c>
      <c r="I5551">
        <v>2</v>
      </c>
      <c r="J5551">
        <v>15</v>
      </c>
      <c r="K5551">
        <v>550</v>
      </c>
      <c r="L5551">
        <v>3.3</v>
      </c>
      <c r="M5551" t="s">
        <v>3847</v>
      </c>
      <c r="N5551" t="str">
        <f>SUBSTITUTE(Sheet1[[#This Row],[Datekey_Opening]],"_","-")</f>
        <v>2010-8-25</v>
      </c>
      <c r="O5551">
        <f>YEAR(Sheet1[[#This Row],[Date]])</f>
        <v>2010</v>
      </c>
      <c r="P5551" t="str">
        <f>LOOKUP(Sheet1[[#This Row],[CountryCode]],$AI$4:$AI$18,$AJ$4:$AJ$18)</f>
        <v>India</v>
      </c>
      <c r="Q5551">
        <f>MONTH(Sheet1[[#This Row],[Date]])</f>
        <v>8</v>
      </c>
      <c r="R5551" t="str">
        <f>TEXT(Sheet1[[#This Row],[Date]],"MMMM")</f>
        <v>August</v>
      </c>
      <c r="S5551" t="str">
        <f>TEXT(Sheet1[[#This Row],[Date]],"YYYY-MMM")</f>
        <v>2010-Aug</v>
      </c>
      <c r="T5551">
        <f>WEEKDAY(Sheet1[[#This Row],[Date]])</f>
        <v>4</v>
      </c>
      <c r="U5551" t="str">
        <f>TEXT(Sheet1[[#This Row],[Date]],"DDDD")</f>
        <v>Wednesday</v>
      </c>
      <c r="V5551" t="str">
        <f>"FM"&amp;MOD(MONTH(Sheet1[[#This Row],[Date]])-4,12)+1</f>
        <v>FM5</v>
      </c>
      <c r="W5551" t="str">
        <f>"Q"&amp;ROUNDUP(MONTH(Sheet1[[#This Row],[Date]])/3,0)</f>
        <v>Q3</v>
      </c>
      <c r="X5551" t="str">
        <f>"Q"&amp;INT(MOD(MONTH(Sheet1[[#This Row],[Date]])-4,12/3)+1)</f>
        <v>Q1</v>
      </c>
      <c r="Y5551" t="str" cm="1">
        <f t="array" ref="Y5551">_xlfn.IFS(ROUND(L5551,0)&lt;=1,"Need to improve 0-1",ROUND(L5551,0)&lt;=2,"Okay 1-2",ROUND(L5551,0)&lt;=3,"Good 2-3",ROUND(L5551,0)&lt;=4,"Great 3-4",ROUND(L5551,0)&lt;=5,"Excellent 4-5")</f>
        <v>Good 2-3</v>
      </c>
      <c r="Z5551" t="str">
        <f t="shared" si="86"/>
        <v>0-1000</v>
      </c>
    </row>
    <row r="5552" spans="1:26" x14ac:dyDescent="0.3">
      <c r="A5552">
        <v>18352208</v>
      </c>
      <c r="B5552" t="s">
        <v>7884</v>
      </c>
      <c r="C5552">
        <v>1</v>
      </c>
      <c r="D5552" t="s">
        <v>7791</v>
      </c>
      <c r="E5552" t="s">
        <v>435</v>
      </c>
      <c r="F5552" t="s">
        <v>16</v>
      </c>
      <c r="G5552" t="s">
        <v>21</v>
      </c>
      <c r="H5552" t="s">
        <v>16</v>
      </c>
      <c r="I5552">
        <v>1</v>
      </c>
      <c r="J5552">
        <v>55</v>
      </c>
      <c r="K5552">
        <v>200</v>
      </c>
      <c r="L5552">
        <v>3.7</v>
      </c>
      <c r="M5552" t="s">
        <v>4108</v>
      </c>
      <c r="N5552" t="str">
        <f>SUBSTITUTE(Sheet1[[#This Row],[Datekey_Opening]],"_","-")</f>
        <v>2018-8-11</v>
      </c>
      <c r="O5552">
        <f>YEAR(Sheet1[[#This Row],[Date]])</f>
        <v>2018</v>
      </c>
      <c r="P5552" t="str">
        <f>LOOKUP(Sheet1[[#This Row],[CountryCode]],$AI$4:$AI$18,$AJ$4:$AJ$18)</f>
        <v>India</v>
      </c>
      <c r="Q5552">
        <f>MONTH(Sheet1[[#This Row],[Date]])</f>
        <v>8</v>
      </c>
      <c r="R5552" t="str">
        <f>TEXT(Sheet1[[#This Row],[Date]],"MMMM")</f>
        <v>August</v>
      </c>
      <c r="S5552" t="str">
        <f>TEXT(Sheet1[[#This Row],[Date]],"YYYY-MMM")</f>
        <v>2018-Aug</v>
      </c>
      <c r="T5552">
        <f>WEEKDAY(Sheet1[[#This Row],[Date]])</f>
        <v>7</v>
      </c>
      <c r="U5552" t="str">
        <f>TEXT(Sheet1[[#This Row],[Date]],"DDDD")</f>
        <v>Saturday</v>
      </c>
      <c r="V5552" t="str">
        <f>"FM"&amp;MOD(MONTH(Sheet1[[#This Row],[Date]])-4,12)+1</f>
        <v>FM5</v>
      </c>
      <c r="W5552" t="str">
        <f>"Q"&amp;ROUNDUP(MONTH(Sheet1[[#This Row],[Date]])/3,0)</f>
        <v>Q3</v>
      </c>
      <c r="X5552" t="str">
        <f>"Q"&amp;INT(MOD(MONTH(Sheet1[[#This Row],[Date]])-4,12/3)+1)</f>
        <v>Q1</v>
      </c>
      <c r="Y5552" t="str" cm="1">
        <f t="array" ref="Y5552">_xlfn.IFS(ROUND(L5552,0)&lt;=1,"Need to improve 0-1",ROUND(L5552,0)&lt;=2,"Okay 1-2",ROUND(L5552,0)&lt;=3,"Good 2-3",ROUND(L5552,0)&lt;=4,"Great 3-4",ROUND(L5552,0)&lt;=5,"Excellent 4-5")</f>
        <v>Great 3-4</v>
      </c>
      <c r="Z5552" t="str">
        <f t="shared" si="86"/>
        <v>0-1000</v>
      </c>
    </row>
    <row r="5553" spans="1:26" x14ac:dyDescent="0.3">
      <c r="A5553">
        <v>18025125</v>
      </c>
      <c r="B5553" t="s">
        <v>7885</v>
      </c>
      <c r="C5553">
        <v>1</v>
      </c>
      <c r="D5553" t="s">
        <v>7791</v>
      </c>
      <c r="E5553" t="s">
        <v>7886</v>
      </c>
      <c r="F5553" t="s">
        <v>16</v>
      </c>
      <c r="G5553" t="s">
        <v>21</v>
      </c>
      <c r="H5553" t="s">
        <v>16</v>
      </c>
      <c r="I5553">
        <v>2</v>
      </c>
      <c r="J5553">
        <v>461</v>
      </c>
      <c r="K5553">
        <v>750</v>
      </c>
      <c r="L5553">
        <v>3.6</v>
      </c>
      <c r="M5553" t="s">
        <v>2565</v>
      </c>
      <c r="N5553" t="str">
        <f>SUBSTITUTE(Sheet1[[#This Row],[Datekey_Opening]],"_","-")</f>
        <v>2010-8-16</v>
      </c>
      <c r="O5553">
        <f>YEAR(Sheet1[[#This Row],[Date]])</f>
        <v>2010</v>
      </c>
      <c r="P5553" t="str">
        <f>LOOKUP(Sheet1[[#This Row],[CountryCode]],$AI$4:$AI$18,$AJ$4:$AJ$18)</f>
        <v>India</v>
      </c>
      <c r="Q5553">
        <f>MONTH(Sheet1[[#This Row],[Date]])</f>
        <v>8</v>
      </c>
      <c r="R5553" t="str">
        <f>TEXT(Sheet1[[#This Row],[Date]],"MMMM")</f>
        <v>August</v>
      </c>
      <c r="S5553" t="str">
        <f>TEXT(Sheet1[[#This Row],[Date]],"YYYY-MMM")</f>
        <v>2010-Aug</v>
      </c>
      <c r="T5553">
        <f>WEEKDAY(Sheet1[[#This Row],[Date]])</f>
        <v>2</v>
      </c>
      <c r="U5553" t="str">
        <f>TEXT(Sheet1[[#This Row],[Date]],"DDDD")</f>
        <v>Monday</v>
      </c>
      <c r="V5553" t="str">
        <f>"FM"&amp;MOD(MONTH(Sheet1[[#This Row],[Date]])-4,12)+1</f>
        <v>FM5</v>
      </c>
      <c r="W5553" t="str">
        <f>"Q"&amp;ROUNDUP(MONTH(Sheet1[[#This Row],[Date]])/3,0)</f>
        <v>Q3</v>
      </c>
      <c r="X5553" t="str">
        <f>"Q"&amp;INT(MOD(MONTH(Sheet1[[#This Row],[Date]])-4,12/3)+1)</f>
        <v>Q1</v>
      </c>
      <c r="Y5553" t="str" cm="1">
        <f t="array" ref="Y5553">_xlfn.IFS(ROUND(L5553,0)&lt;=1,"Need to improve 0-1",ROUND(L5553,0)&lt;=2,"Okay 1-2",ROUND(L5553,0)&lt;=3,"Good 2-3",ROUND(L5553,0)&lt;=4,"Great 3-4",ROUND(L5553,0)&lt;=5,"Excellent 4-5")</f>
        <v>Great 3-4</v>
      </c>
      <c r="Z5553" t="str">
        <f t="shared" si="86"/>
        <v>0-1000</v>
      </c>
    </row>
    <row r="5554" spans="1:26" x14ac:dyDescent="0.3">
      <c r="A5554">
        <v>307366</v>
      </c>
      <c r="B5554" t="s">
        <v>7887</v>
      </c>
      <c r="C5554">
        <v>1</v>
      </c>
      <c r="D5554" t="s">
        <v>7791</v>
      </c>
      <c r="E5554" t="s">
        <v>379</v>
      </c>
      <c r="F5554" t="s">
        <v>16</v>
      </c>
      <c r="G5554" t="s">
        <v>16</v>
      </c>
      <c r="H5554" t="s">
        <v>16</v>
      </c>
      <c r="I5554">
        <v>2</v>
      </c>
      <c r="J5554">
        <v>59</v>
      </c>
      <c r="K5554">
        <v>550</v>
      </c>
      <c r="L5554">
        <v>3.6</v>
      </c>
      <c r="M5554" t="s">
        <v>2390</v>
      </c>
      <c r="N5554" t="str">
        <f>SUBSTITUTE(Sheet1[[#This Row],[Datekey_Opening]],"_","-")</f>
        <v>2015-8-7</v>
      </c>
      <c r="O5554">
        <f>YEAR(Sheet1[[#This Row],[Date]])</f>
        <v>2015</v>
      </c>
      <c r="P5554" t="str">
        <f>LOOKUP(Sheet1[[#This Row],[CountryCode]],$AI$4:$AI$18,$AJ$4:$AJ$18)</f>
        <v>India</v>
      </c>
      <c r="Q5554">
        <f>MONTH(Sheet1[[#This Row],[Date]])</f>
        <v>8</v>
      </c>
      <c r="R5554" t="str">
        <f>TEXT(Sheet1[[#This Row],[Date]],"MMMM")</f>
        <v>August</v>
      </c>
      <c r="S5554" t="str">
        <f>TEXT(Sheet1[[#This Row],[Date]],"YYYY-MMM")</f>
        <v>2015-Aug</v>
      </c>
      <c r="T5554">
        <f>WEEKDAY(Sheet1[[#This Row],[Date]])</f>
        <v>6</v>
      </c>
      <c r="U5554" t="str">
        <f>TEXT(Sheet1[[#This Row],[Date]],"DDDD")</f>
        <v>Friday</v>
      </c>
      <c r="V5554" t="str">
        <f>"FM"&amp;MOD(MONTH(Sheet1[[#This Row],[Date]])-4,12)+1</f>
        <v>FM5</v>
      </c>
      <c r="W5554" t="str">
        <f>"Q"&amp;ROUNDUP(MONTH(Sheet1[[#This Row],[Date]])/3,0)</f>
        <v>Q3</v>
      </c>
      <c r="X5554" t="str">
        <f>"Q"&amp;INT(MOD(MONTH(Sheet1[[#This Row],[Date]])-4,12/3)+1)</f>
        <v>Q1</v>
      </c>
      <c r="Y5554" t="str" cm="1">
        <f t="array" ref="Y5554">_xlfn.IFS(ROUND(L5554,0)&lt;=1,"Need to improve 0-1",ROUND(L5554,0)&lt;=2,"Okay 1-2",ROUND(L5554,0)&lt;=3,"Good 2-3",ROUND(L5554,0)&lt;=4,"Great 3-4",ROUND(L5554,0)&lt;=5,"Excellent 4-5")</f>
        <v>Great 3-4</v>
      </c>
      <c r="Z5554" t="str">
        <f t="shared" si="86"/>
        <v>0-1000</v>
      </c>
    </row>
    <row r="5555" spans="1:26" x14ac:dyDescent="0.3">
      <c r="A5555">
        <v>18366026</v>
      </c>
      <c r="B5555" t="s">
        <v>7888</v>
      </c>
      <c r="C5555">
        <v>1</v>
      </c>
      <c r="D5555" t="s">
        <v>7791</v>
      </c>
      <c r="E5555" t="s">
        <v>7889</v>
      </c>
      <c r="F5555" t="s">
        <v>21</v>
      </c>
      <c r="G5555" t="s">
        <v>16</v>
      </c>
      <c r="H5555" t="s">
        <v>16</v>
      </c>
      <c r="I5555">
        <v>2</v>
      </c>
      <c r="J5555">
        <v>40</v>
      </c>
      <c r="K5555">
        <v>800</v>
      </c>
      <c r="L5555">
        <v>3.8</v>
      </c>
      <c r="M5555" t="s">
        <v>396</v>
      </c>
      <c r="N5555" t="str">
        <f>SUBSTITUTE(Sheet1[[#This Row],[Datekey_Opening]],"_","-")</f>
        <v>2011-8-17</v>
      </c>
      <c r="O5555">
        <f>YEAR(Sheet1[[#This Row],[Date]])</f>
        <v>2011</v>
      </c>
      <c r="P5555" t="str">
        <f>LOOKUP(Sheet1[[#This Row],[CountryCode]],$AI$4:$AI$18,$AJ$4:$AJ$18)</f>
        <v>India</v>
      </c>
      <c r="Q5555">
        <f>MONTH(Sheet1[[#This Row],[Date]])</f>
        <v>8</v>
      </c>
      <c r="R5555" t="str">
        <f>TEXT(Sheet1[[#This Row],[Date]],"MMMM")</f>
        <v>August</v>
      </c>
      <c r="S5555" t="str">
        <f>TEXT(Sheet1[[#This Row],[Date]],"YYYY-MMM")</f>
        <v>2011-Aug</v>
      </c>
      <c r="T5555">
        <f>WEEKDAY(Sheet1[[#This Row],[Date]])</f>
        <v>4</v>
      </c>
      <c r="U5555" t="str">
        <f>TEXT(Sheet1[[#This Row],[Date]],"DDDD")</f>
        <v>Wednesday</v>
      </c>
      <c r="V5555" t="str">
        <f>"FM"&amp;MOD(MONTH(Sheet1[[#This Row],[Date]])-4,12)+1</f>
        <v>FM5</v>
      </c>
      <c r="W5555" t="str">
        <f>"Q"&amp;ROUNDUP(MONTH(Sheet1[[#This Row],[Date]])/3,0)</f>
        <v>Q3</v>
      </c>
      <c r="X5555" t="str">
        <f>"Q"&amp;INT(MOD(MONTH(Sheet1[[#This Row],[Date]])-4,12/3)+1)</f>
        <v>Q1</v>
      </c>
      <c r="Y5555" t="str" cm="1">
        <f t="array" ref="Y5555">_xlfn.IFS(ROUND(L5555,0)&lt;=1,"Need to improve 0-1",ROUND(L5555,0)&lt;=2,"Okay 1-2",ROUND(L5555,0)&lt;=3,"Good 2-3",ROUND(L5555,0)&lt;=4,"Great 3-4",ROUND(L5555,0)&lt;=5,"Excellent 4-5")</f>
        <v>Great 3-4</v>
      </c>
      <c r="Z5555" t="str">
        <f t="shared" si="86"/>
        <v>0-1000</v>
      </c>
    </row>
    <row r="5556" spans="1:26" x14ac:dyDescent="0.3">
      <c r="A5556">
        <v>18369321</v>
      </c>
      <c r="B5556" t="s">
        <v>7890</v>
      </c>
      <c r="C5556">
        <v>1</v>
      </c>
      <c r="D5556" t="s">
        <v>7891</v>
      </c>
      <c r="E5556" t="s">
        <v>365</v>
      </c>
      <c r="F5556" t="s">
        <v>16</v>
      </c>
      <c r="G5556" t="s">
        <v>16</v>
      </c>
      <c r="H5556" t="s">
        <v>16</v>
      </c>
      <c r="I5556">
        <v>4</v>
      </c>
      <c r="J5556">
        <v>32</v>
      </c>
      <c r="K5556">
        <v>1500</v>
      </c>
      <c r="L5556">
        <v>3.5</v>
      </c>
      <c r="M5556" t="s">
        <v>626</v>
      </c>
      <c r="N5556" t="str">
        <f>SUBSTITUTE(Sheet1[[#This Row],[Datekey_Opening]],"_","-")</f>
        <v>2013-7-1</v>
      </c>
      <c r="O5556">
        <f>YEAR(Sheet1[[#This Row],[Date]])</f>
        <v>2013</v>
      </c>
      <c r="P5556" t="str">
        <f>LOOKUP(Sheet1[[#This Row],[CountryCode]],$AI$4:$AI$18,$AJ$4:$AJ$18)</f>
        <v>India</v>
      </c>
      <c r="Q5556">
        <f>MONTH(Sheet1[[#This Row],[Date]])</f>
        <v>7</v>
      </c>
      <c r="R5556" t="str">
        <f>TEXT(Sheet1[[#This Row],[Date]],"MMMM")</f>
        <v>July</v>
      </c>
      <c r="S5556" t="str">
        <f>TEXT(Sheet1[[#This Row],[Date]],"YYYY-MMM")</f>
        <v>2013-Jul</v>
      </c>
      <c r="T5556">
        <f>WEEKDAY(Sheet1[[#This Row],[Date]])</f>
        <v>2</v>
      </c>
      <c r="U5556" t="str">
        <f>TEXT(Sheet1[[#This Row],[Date]],"DDDD")</f>
        <v>Monday</v>
      </c>
      <c r="V5556" t="str">
        <f>"FM"&amp;MOD(MONTH(Sheet1[[#This Row],[Date]])-4,12)+1</f>
        <v>FM4</v>
      </c>
      <c r="W5556" t="str">
        <f>"Q"&amp;ROUNDUP(MONTH(Sheet1[[#This Row],[Date]])/3,0)</f>
        <v>Q3</v>
      </c>
      <c r="X5556" t="str">
        <f>"Q"&amp;INT(MOD(MONTH(Sheet1[[#This Row],[Date]])-4,12/3)+1)</f>
        <v>Q4</v>
      </c>
      <c r="Y5556" t="str" cm="1">
        <f t="array" ref="Y5556">_xlfn.IFS(ROUND(L5556,0)&lt;=1,"Need to improve 0-1",ROUND(L5556,0)&lt;=2,"Okay 1-2",ROUND(L5556,0)&lt;=3,"Good 2-3",ROUND(L5556,0)&lt;=4,"Great 3-4",ROUND(L5556,0)&lt;=5,"Excellent 4-5")</f>
        <v>Great 3-4</v>
      </c>
      <c r="Z5556" t="str">
        <f t="shared" si="86"/>
        <v>1000-2000</v>
      </c>
    </row>
    <row r="5557" spans="1:26" x14ac:dyDescent="0.3">
      <c r="A5557">
        <v>3400350</v>
      </c>
      <c r="B5557" t="s">
        <v>7892</v>
      </c>
      <c r="C5557">
        <v>1</v>
      </c>
      <c r="D5557" t="s">
        <v>7893</v>
      </c>
      <c r="E5557" t="s">
        <v>478</v>
      </c>
      <c r="F5557" t="s">
        <v>16</v>
      </c>
      <c r="G5557" t="s">
        <v>16</v>
      </c>
      <c r="H5557" t="s">
        <v>16</v>
      </c>
      <c r="I5557">
        <v>4</v>
      </c>
      <c r="J5557">
        <v>57</v>
      </c>
      <c r="K5557">
        <v>1500</v>
      </c>
      <c r="L5557">
        <v>3.8</v>
      </c>
      <c r="M5557" t="s">
        <v>683</v>
      </c>
      <c r="N5557" t="str">
        <f>SUBSTITUTE(Sheet1[[#This Row],[Datekey_Opening]],"_","-")</f>
        <v>2018-6-20</v>
      </c>
      <c r="O5557">
        <f>YEAR(Sheet1[[#This Row],[Date]])</f>
        <v>2018</v>
      </c>
      <c r="P5557" t="str">
        <f>LOOKUP(Sheet1[[#This Row],[CountryCode]],$AI$4:$AI$18,$AJ$4:$AJ$18)</f>
        <v>India</v>
      </c>
      <c r="Q5557">
        <f>MONTH(Sheet1[[#This Row],[Date]])</f>
        <v>6</v>
      </c>
      <c r="R5557" t="str">
        <f>TEXT(Sheet1[[#This Row],[Date]],"MMMM")</f>
        <v>June</v>
      </c>
      <c r="S5557" t="str">
        <f>TEXT(Sheet1[[#This Row],[Date]],"YYYY-MMM")</f>
        <v>2018-Jun</v>
      </c>
      <c r="T5557">
        <f>WEEKDAY(Sheet1[[#This Row],[Date]])</f>
        <v>4</v>
      </c>
      <c r="U5557" t="str">
        <f>TEXT(Sheet1[[#This Row],[Date]],"DDDD")</f>
        <v>Wednesday</v>
      </c>
      <c r="V5557" t="str">
        <f>"FM"&amp;MOD(MONTH(Sheet1[[#This Row],[Date]])-4,12)+1</f>
        <v>FM3</v>
      </c>
      <c r="W5557" t="str">
        <f>"Q"&amp;ROUNDUP(MONTH(Sheet1[[#This Row],[Date]])/3,0)</f>
        <v>Q2</v>
      </c>
      <c r="X5557" t="str">
        <f>"Q"&amp;INT(MOD(MONTH(Sheet1[[#This Row],[Date]])-4,12/3)+1)</f>
        <v>Q3</v>
      </c>
      <c r="Y5557" t="str" cm="1">
        <f t="array" ref="Y5557">_xlfn.IFS(ROUND(L5557,0)&lt;=1,"Need to improve 0-1",ROUND(L5557,0)&lt;=2,"Okay 1-2",ROUND(L5557,0)&lt;=3,"Good 2-3",ROUND(L5557,0)&lt;=4,"Great 3-4",ROUND(L5557,0)&lt;=5,"Excellent 4-5")</f>
        <v>Great 3-4</v>
      </c>
      <c r="Z5557" t="str">
        <f t="shared" si="86"/>
        <v>1000-2000</v>
      </c>
    </row>
    <row r="5558" spans="1:26" x14ac:dyDescent="0.3">
      <c r="A5558">
        <v>306880</v>
      </c>
      <c r="B5558" t="s">
        <v>7894</v>
      </c>
      <c r="C5558">
        <v>1</v>
      </c>
      <c r="D5558" t="s">
        <v>7791</v>
      </c>
      <c r="E5558" t="s">
        <v>379</v>
      </c>
      <c r="F5558" t="s">
        <v>16</v>
      </c>
      <c r="G5558" t="s">
        <v>16</v>
      </c>
      <c r="H5558" t="s">
        <v>16</v>
      </c>
      <c r="I5558">
        <v>1</v>
      </c>
      <c r="J5558">
        <v>116</v>
      </c>
      <c r="K5558">
        <v>450</v>
      </c>
      <c r="L5558">
        <v>3.5</v>
      </c>
      <c r="M5558" t="s">
        <v>6959</v>
      </c>
      <c r="N5558" t="str">
        <f>SUBSTITUTE(Sheet1[[#This Row],[Datekey_Opening]],"_","-")</f>
        <v>2016-8-5</v>
      </c>
      <c r="O5558">
        <f>YEAR(Sheet1[[#This Row],[Date]])</f>
        <v>2016</v>
      </c>
      <c r="P5558" t="str">
        <f>LOOKUP(Sheet1[[#This Row],[CountryCode]],$AI$4:$AI$18,$AJ$4:$AJ$18)</f>
        <v>India</v>
      </c>
      <c r="Q5558">
        <f>MONTH(Sheet1[[#This Row],[Date]])</f>
        <v>8</v>
      </c>
      <c r="R5558" t="str">
        <f>TEXT(Sheet1[[#This Row],[Date]],"MMMM")</f>
        <v>August</v>
      </c>
      <c r="S5558" t="str">
        <f>TEXT(Sheet1[[#This Row],[Date]],"YYYY-MMM")</f>
        <v>2016-Aug</v>
      </c>
      <c r="T5558">
        <f>WEEKDAY(Sheet1[[#This Row],[Date]])</f>
        <v>6</v>
      </c>
      <c r="U5558" t="str">
        <f>TEXT(Sheet1[[#This Row],[Date]],"DDDD")</f>
        <v>Friday</v>
      </c>
      <c r="V5558" t="str">
        <f>"FM"&amp;MOD(MONTH(Sheet1[[#This Row],[Date]])-4,12)+1</f>
        <v>FM5</v>
      </c>
      <c r="W5558" t="str">
        <f>"Q"&amp;ROUNDUP(MONTH(Sheet1[[#This Row],[Date]])/3,0)</f>
        <v>Q3</v>
      </c>
      <c r="X5558" t="str">
        <f>"Q"&amp;INT(MOD(MONTH(Sheet1[[#This Row],[Date]])-4,12/3)+1)</f>
        <v>Q1</v>
      </c>
      <c r="Y5558" t="str" cm="1">
        <f t="array" ref="Y5558">_xlfn.IFS(ROUND(L5558,0)&lt;=1,"Need to improve 0-1",ROUND(L5558,0)&lt;=2,"Okay 1-2",ROUND(L5558,0)&lt;=3,"Good 2-3",ROUND(L5558,0)&lt;=4,"Great 3-4",ROUND(L5558,0)&lt;=5,"Excellent 4-5")</f>
        <v>Great 3-4</v>
      </c>
      <c r="Z5558" t="str">
        <f t="shared" si="86"/>
        <v>0-1000</v>
      </c>
    </row>
    <row r="5559" spans="1:26" x14ac:dyDescent="0.3">
      <c r="A5559">
        <v>3200021</v>
      </c>
      <c r="B5559" t="s">
        <v>7895</v>
      </c>
      <c r="C5559">
        <v>1</v>
      </c>
      <c r="D5559" t="s">
        <v>7617</v>
      </c>
      <c r="E5559" t="s">
        <v>7896</v>
      </c>
      <c r="F5559" t="s">
        <v>16</v>
      </c>
      <c r="G5559" t="s">
        <v>16</v>
      </c>
      <c r="H5559" t="s">
        <v>16</v>
      </c>
      <c r="I5559">
        <v>4</v>
      </c>
      <c r="J5559">
        <v>276</v>
      </c>
      <c r="K5559">
        <v>1500</v>
      </c>
      <c r="L5559">
        <v>4.4000000000000004</v>
      </c>
      <c r="M5559" t="s">
        <v>4816</v>
      </c>
      <c r="N5559" t="str">
        <f>SUBSTITUTE(Sheet1[[#This Row],[Datekey_Opening]],"_","-")</f>
        <v>2016-6-28</v>
      </c>
      <c r="O5559">
        <f>YEAR(Sheet1[[#This Row],[Date]])</f>
        <v>2016</v>
      </c>
      <c r="P5559" t="str">
        <f>LOOKUP(Sheet1[[#This Row],[CountryCode]],$AI$4:$AI$18,$AJ$4:$AJ$18)</f>
        <v>India</v>
      </c>
      <c r="Q5559">
        <f>MONTH(Sheet1[[#This Row],[Date]])</f>
        <v>6</v>
      </c>
      <c r="R5559" t="str">
        <f>TEXT(Sheet1[[#This Row],[Date]],"MMMM")</f>
        <v>June</v>
      </c>
      <c r="S5559" t="str">
        <f>TEXT(Sheet1[[#This Row],[Date]],"YYYY-MMM")</f>
        <v>2016-Jun</v>
      </c>
      <c r="T5559">
        <f>WEEKDAY(Sheet1[[#This Row],[Date]])</f>
        <v>3</v>
      </c>
      <c r="U5559" t="str">
        <f>TEXT(Sheet1[[#This Row],[Date]],"DDDD")</f>
        <v>Tuesday</v>
      </c>
      <c r="V5559" t="str">
        <f>"FM"&amp;MOD(MONTH(Sheet1[[#This Row],[Date]])-4,12)+1</f>
        <v>FM3</v>
      </c>
      <c r="W5559" t="str">
        <f>"Q"&amp;ROUNDUP(MONTH(Sheet1[[#This Row],[Date]])/3,0)</f>
        <v>Q2</v>
      </c>
      <c r="X5559" t="str">
        <f>"Q"&amp;INT(MOD(MONTH(Sheet1[[#This Row],[Date]])-4,12/3)+1)</f>
        <v>Q3</v>
      </c>
      <c r="Y5559" t="str" cm="1">
        <f t="array" ref="Y5559">_xlfn.IFS(ROUND(L5559,0)&lt;=1,"Need to improve 0-1",ROUND(L5559,0)&lt;=2,"Okay 1-2",ROUND(L5559,0)&lt;=3,"Good 2-3",ROUND(L5559,0)&lt;=4,"Great 3-4",ROUND(L5559,0)&lt;=5,"Excellent 4-5")</f>
        <v>Great 3-4</v>
      </c>
      <c r="Z5559" t="str">
        <f t="shared" si="86"/>
        <v>1000-2000</v>
      </c>
    </row>
    <row r="5560" spans="1:26" x14ac:dyDescent="0.3">
      <c r="A5560">
        <v>3600436</v>
      </c>
      <c r="B5560" t="s">
        <v>7897</v>
      </c>
      <c r="C5560">
        <v>1</v>
      </c>
      <c r="D5560" t="s">
        <v>7898</v>
      </c>
      <c r="E5560" t="s">
        <v>2846</v>
      </c>
      <c r="F5560" t="s">
        <v>16</v>
      </c>
      <c r="G5560" t="s">
        <v>16</v>
      </c>
      <c r="H5560" t="s">
        <v>16</v>
      </c>
      <c r="I5560">
        <v>4</v>
      </c>
      <c r="J5560">
        <v>11</v>
      </c>
      <c r="K5560">
        <v>1500</v>
      </c>
      <c r="L5560">
        <v>3.3</v>
      </c>
      <c r="M5560" t="s">
        <v>3642</v>
      </c>
      <c r="N5560" t="str">
        <f>SUBSTITUTE(Sheet1[[#This Row],[Datekey_Opening]],"_","-")</f>
        <v>2018-11-6</v>
      </c>
      <c r="O5560">
        <f>YEAR(Sheet1[[#This Row],[Date]])</f>
        <v>2018</v>
      </c>
      <c r="P5560" t="str">
        <f>LOOKUP(Sheet1[[#This Row],[CountryCode]],$AI$4:$AI$18,$AJ$4:$AJ$18)</f>
        <v>India</v>
      </c>
      <c r="Q5560">
        <f>MONTH(Sheet1[[#This Row],[Date]])</f>
        <v>11</v>
      </c>
      <c r="R5560" t="str">
        <f>TEXT(Sheet1[[#This Row],[Date]],"MMMM")</f>
        <v>November</v>
      </c>
      <c r="S5560" t="str">
        <f>TEXT(Sheet1[[#This Row],[Date]],"YYYY-MMM")</f>
        <v>2018-Nov</v>
      </c>
      <c r="T5560">
        <f>WEEKDAY(Sheet1[[#This Row],[Date]])</f>
        <v>3</v>
      </c>
      <c r="U5560" t="str">
        <f>TEXT(Sheet1[[#This Row],[Date]],"DDDD")</f>
        <v>Tuesday</v>
      </c>
      <c r="V5560" t="str">
        <f>"FM"&amp;MOD(MONTH(Sheet1[[#This Row],[Date]])-4,12)+1</f>
        <v>FM8</v>
      </c>
      <c r="W5560" t="str">
        <f>"Q"&amp;ROUNDUP(MONTH(Sheet1[[#This Row],[Date]])/3,0)</f>
        <v>Q4</v>
      </c>
      <c r="X5560" t="str">
        <f>"Q"&amp;INT(MOD(MONTH(Sheet1[[#This Row],[Date]])-4,12/3)+1)</f>
        <v>Q4</v>
      </c>
      <c r="Y5560" t="str" cm="1">
        <f t="array" ref="Y5560">_xlfn.IFS(ROUND(L5560,0)&lt;=1,"Need to improve 0-1",ROUND(L5560,0)&lt;=2,"Okay 1-2",ROUND(L5560,0)&lt;=3,"Good 2-3",ROUND(L5560,0)&lt;=4,"Great 3-4",ROUND(L5560,0)&lt;=5,"Excellent 4-5")</f>
        <v>Good 2-3</v>
      </c>
      <c r="Z5560" t="str">
        <f t="shared" si="86"/>
        <v>1000-2000</v>
      </c>
    </row>
    <row r="5561" spans="1:26" x14ac:dyDescent="0.3">
      <c r="A5561">
        <v>307533</v>
      </c>
      <c r="B5561" t="s">
        <v>7899</v>
      </c>
      <c r="C5561">
        <v>1</v>
      </c>
      <c r="D5561" t="s">
        <v>7791</v>
      </c>
      <c r="E5561" t="s">
        <v>486</v>
      </c>
      <c r="F5561" t="s">
        <v>21</v>
      </c>
      <c r="G5561" t="s">
        <v>16</v>
      </c>
      <c r="H5561" t="s">
        <v>16</v>
      </c>
      <c r="I5561">
        <v>3</v>
      </c>
      <c r="J5561">
        <v>6</v>
      </c>
      <c r="K5561">
        <v>1900</v>
      </c>
      <c r="L5561">
        <v>3</v>
      </c>
      <c r="M5561" t="s">
        <v>3428</v>
      </c>
      <c r="N5561" t="str">
        <f>SUBSTITUTE(Sheet1[[#This Row],[Datekey_Opening]],"_","-")</f>
        <v>2017-8-26</v>
      </c>
      <c r="O5561">
        <f>YEAR(Sheet1[[#This Row],[Date]])</f>
        <v>2017</v>
      </c>
      <c r="P5561" t="str">
        <f>LOOKUP(Sheet1[[#This Row],[CountryCode]],$AI$4:$AI$18,$AJ$4:$AJ$18)</f>
        <v>India</v>
      </c>
      <c r="Q5561">
        <f>MONTH(Sheet1[[#This Row],[Date]])</f>
        <v>8</v>
      </c>
      <c r="R5561" t="str">
        <f>TEXT(Sheet1[[#This Row],[Date]],"MMMM")</f>
        <v>August</v>
      </c>
      <c r="S5561" t="str">
        <f>TEXT(Sheet1[[#This Row],[Date]],"YYYY-MMM")</f>
        <v>2017-Aug</v>
      </c>
      <c r="T5561">
        <f>WEEKDAY(Sheet1[[#This Row],[Date]])</f>
        <v>7</v>
      </c>
      <c r="U5561" t="str">
        <f>TEXT(Sheet1[[#This Row],[Date]],"DDDD")</f>
        <v>Saturday</v>
      </c>
      <c r="V5561" t="str">
        <f>"FM"&amp;MOD(MONTH(Sheet1[[#This Row],[Date]])-4,12)+1</f>
        <v>FM5</v>
      </c>
      <c r="W5561" t="str">
        <f>"Q"&amp;ROUNDUP(MONTH(Sheet1[[#This Row],[Date]])/3,0)</f>
        <v>Q3</v>
      </c>
      <c r="X5561" t="str">
        <f>"Q"&amp;INT(MOD(MONTH(Sheet1[[#This Row],[Date]])-4,12/3)+1)</f>
        <v>Q1</v>
      </c>
      <c r="Y5561" t="str" cm="1">
        <f t="array" ref="Y5561">_xlfn.IFS(ROUND(L5561,0)&lt;=1,"Need to improve 0-1",ROUND(L5561,0)&lt;=2,"Okay 1-2",ROUND(L5561,0)&lt;=3,"Good 2-3",ROUND(L5561,0)&lt;=4,"Great 3-4",ROUND(L5561,0)&lt;=5,"Excellent 4-5")</f>
        <v>Good 2-3</v>
      </c>
      <c r="Z5561" t="str">
        <f t="shared" si="86"/>
        <v>1000-2000</v>
      </c>
    </row>
    <row r="5562" spans="1:26" x14ac:dyDescent="0.3">
      <c r="A5562">
        <v>307426</v>
      </c>
      <c r="B5562" t="s">
        <v>7900</v>
      </c>
      <c r="C5562">
        <v>1</v>
      </c>
      <c r="D5562" t="s">
        <v>7791</v>
      </c>
      <c r="E5562" t="s">
        <v>3626</v>
      </c>
      <c r="F5562" t="s">
        <v>21</v>
      </c>
      <c r="G5562" t="s">
        <v>16</v>
      </c>
      <c r="H5562" t="s">
        <v>16</v>
      </c>
      <c r="I5562">
        <v>3</v>
      </c>
      <c r="J5562">
        <v>10</v>
      </c>
      <c r="K5562">
        <v>1200</v>
      </c>
      <c r="L5562">
        <v>3</v>
      </c>
      <c r="M5562" t="s">
        <v>1364</v>
      </c>
      <c r="N5562" t="str">
        <f>SUBSTITUTE(Sheet1[[#This Row],[Datekey_Opening]],"_","-")</f>
        <v>2011-8-27</v>
      </c>
      <c r="O5562">
        <f>YEAR(Sheet1[[#This Row],[Date]])</f>
        <v>2011</v>
      </c>
      <c r="P5562" t="str">
        <f>LOOKUP(Sheet1[[#This Row],[CountryCode]],$AI$4:$AI$18,$AJ$4:$AJ$18)</f>
        <v>India</v>
      </c>
      <c r="Q5562">
        <f>MONTH(Sheet1[[#This Row],[Date]])</f>
        <v>8</v>
      </c>
      <c r="R5562" t="str">
        <f>TEXT(Sheet1[[#This Row],[Date]],"MMMM")</f>
        <v>August</v>
      </c>
      <c r="S5562" t="str">
        <f>TEXT(Sheet1[[#This Row],[Date]],"YYYY-MMM")</f>
        <v>2011-Aug</v>
      </c>
      <c r="T5562">
        <f>WEEKDAY(Sheet1[[#This Row],[Date]])</f>
        <v>7</v>
      </c>
      <c r="U5562" t="str">
        <f>TEXT(Sheet1[[#This Row],[Date]],"DDDD")</f>
        <v>Saturday</v>
      </c>
      <c r="V5562" t="str">
        <f>"FM"&amp;MOD(MONTH(Sheet1[[#This Row],[Date]])-4,12)+1</f>
        <v>FM5</v>
      </c>
      <c r="W5562" t="str">
        <f>"Q"&amp;ROUNDUP(MONTH(Sheet1[[#This Row],[Date]])/3,0)</f>
        <v>Q3</v>
      </c>
      <c r="X5562" t="str">
        <f>"Q"&amp;INT(MOD(MONTH(Sheet1[[#This Row],[Date]])-4,12/3)+1)</f>
        <v>Q1</v>
      </c>
      <c r="Y5562" t="str" cm="1">
        <f t="array" ref="Y5562">_xlfn.IFS(ROUND(L5562,0)&lt;=1,"Need to improve 0-1",ROUND(L5562,0)&lt;=2,"Okay 1-2",ROUND(L5562,0)&lt;=3,"Good 2-3",ROUND(L5562,0)&lt;=4,"Great 3-4",ROUND(L5562,0)&lt;=5,"Excellent 4-5")</f>
        <v>Good 2-3</v>
      </c>
      <c r="Z5562" t="str">
        <f t="shared" si="86"/>
        <v>1000-2000</v>
      </c>
    </row>
    <row r="5563" spans="1:26" x14ac:dyDescent="0.3">
      <c r="A5563">
        <v>2064</v>
      </c>
      <c r="B5563" t="s">
        <v>7901</v>
      </c>
      <c r="C5563">
        <v>1</v>
      </c>
      <c r="D5563" t="s">
        <v>7791</v>
      </c>
      <c r="E5563" t="s">
        <v>362</v>
      </c>
      <c r="F5563" t="s">
        <v>16</v>
      </c>
      <c r="G5563" t="s">
        <v>21</v>
      </c>
      <c r="H5563" t="s">
        <v>16</v>
      </c>
      <c r="I5563">
        <v>2</v>
      </c>
      <c r="J5563">
        <v>67</v>
      </c>
      <c r="K5563">
        <v>800</v>
      </c>
      <c r="L5563">
        <v>2.7</v>
      </c>
      <c r="M5563" t="s">
        <v>2577</v>
      </c>
      <c r="N5563" t="str">
        <f>SUBSTITUTE(Sheet1[[#This Row],[Datekey_Opening]],"_","-")</f>
        <v>2012-8-21</v>
      </c>
      <c r="O5563">
        <f>YEAR(Sheet1[[#This Row],[Date]])</f>
        <v>2012</v>
      </c>
      <c r="P5563" t="str">
        <f>LOOKUP(Sheet1[[#This Row],[CountryCode]],$AI$4:$AI$18,$AJ$4:$AJ$18)</f>
        <v>India</v>
      </c>
      <c r="Q5563">
        <f>MONTH(Sheet1[[#This Row],[Date]])</f>
        <v>8</v>
      </c>
      <c r="R5563" t="str">
        <f>TEXT(Sheet1[[#This Row],[Date]],"MMMM")</f>
        <v>August</v>
      </c>
      <c r="S5563" t="str">
        <f>TEXT(Sheet1[[#This Row],[Date]],"YYYY-MMM")</f>
        <v>2012-Aug</v>
      </c>
      <c r="T5563">
        <f>WEEKDAY(Sheet1[[#This Row],[Date]])</f>
        <v>3</v>
      </c>
      <c r="U5563" t="str">
        <f>TEXT(Sheet1[[#This Row],[Date]],"DDDD")</f>
        <v>Tuesday</v>
      </c>
      <c r="V5563" t="str">
        <f>"FM"&amp;MOD(MONTH(Sheet1[[#This Row],[Date]])-4,12)+1</f>
        <v>FM5</v>
      </c>
      <c r="W5563" t="str">
        <f>"Q"&amp;ROUNDUP(MONTH(Sheet1[[#This Row],[Date]])/3,0)</f>
        <v>Q3</v>
      </c>
      <c r="X5563" t="str">
        <f>"Q"&amp;INT(MOD(MONTH(Sheet1[[#This Row],[Date]])-4,12/3)+1)</f>
        <v>Q1</v>
      </c>
      <c r="Y5563" t="str" cm="1">
        <f t="array" ref="Y5563">_xlfn.IFS(ROUND(L5563,0)&lt;=1,"Need to improve 0-1",ROUND(L5563,0)&lt;=2,"Okay 1-2",ROUND(L5563,0)&lt;=3,"Good 2-3",ROUND(L5563,0)&lt;=4,"Great 3-4",ROUND(L5563,0)&lt;=5,"Excellent 4-5")</f>
        <v>Good 2-3</v>
      </c>
      <c r="Z5563" t="str">
        <f t="shared" si="86"/>
        <v>0-1000</v>
      </c>
    </row>
    <row r="5564" spans="1:26" x14ac:dyDescent="0.3">
      <c r="A5564">
        <v>18350120</v>
      </c>
      <c r="B5564" t="s">
        <v>7902</v>
      </c>
      <c r="C5564">
        <v>1</v>
      </c>
      <c r="D5564" t="s">
        <v>7791</v>
      </c>
      <c r="E5564" t="s">
        <v>690</v>
      </c>
      <c r="F5564" t="s">
        <v>16</v>
      </c>
      <c r="G5564" t="s">
        <v>16</v>
      </c>
      <c r="H5564" t="s">
        <v>16</v>
      </c>
      <c r="I5564">
        <v>1</v>
      </c>
      <c r="J5564">
        <v>6</v>
      </c>
      <c r="K5564">
        <v>450</v>
      </c>
      <c r="L5564">
        <v>3</v>
      </c>
      <c r="M5564" t="s">
        <v>5564</v>
      </c>
      <c r="N5564" t="str">
        <f>SUBSTITUTE(Sheet1[[#This Row],[Datekey_Opening]],"_","-")</f>
        <v>2017-8-3</v>
      </c>
      <c r="O5564">
        <f>YEAR(Sheet1[[#This Row],[Date]])</f>
        <v>2017</v>
      </c>
      <c r="P5564" t="str">
        <f>LOOKUP(Sheet1[[#This Row],[CountryCode]],$AI$4:$AI$18,$AJ$4:$AJ$18)</f>
        <v>India</v>
      </c>
      <c r="Q5564">
        <f>MONTH(Sheet1[[#This Row],[Date]])</f>
        <v>8</v>
      </c>
      <c r="R5564" t="str">
        <f>TEXT(Sheet1[[#This Row],[Date]],"MMMM")</f>
        <v>August</v>
      </c>
      <c r="S5564" t="str">
        <f>TEXT(Sheet1[[#This Row],[Date]],"YYYY-MMM")</f>
        <v>2017-Aug</v>
      </c>
      <c r="T5564">
        <f>WEEKDAY(Sheet1[[#This Row],[Date]])</f>
        <v>5</v>
      </c>
      <c r="U5564" t="str">
        <f>TEXT(Sheet1[[#This Row],[Date]],"DDDD")</f>
        <v>Thursday</v>
      </c>
      <c r="V5564" t="str">
        <f>"FM"&amp;MOD(MONTH(Sheet1[[#This Row],[Date]])-4,12)+1</f>
        <v>FM5</v>
      </c>
      <c r="W5564" t="str">
        <f>"Q"&amp;ROUNDUP(MONTH(Sheet1[[#This Row],[Date]])/3,0)</f>
        <v>Q3</v>
      </c>
      <c r="X5564" t="str">
        <f>"Q"&amp;INT(MOD(MONTH(Sheet1[[#This Row],[Date]])-4,12/3)+1)</f>
        <v>Q1</v>
      </c>
      <c r="Y5564" t="str" cm="1">
        <f t="array" ref="Y5564">_xlfn.IFS(ROUND(L5564,0)&lt;=1,"Need to improve 0-1",ROUND(L5564,0)&lt;=2,"Okay 1-2",ROUND(L5564,0)&lt;=3,"Good 2-3",ROUND(L5564,0)&lt;=4,"Great 3-4",ROUND(L5564,0)&lt;=5,"Excellent 4-5")</f>
        <v>Good 2-3</v>
      </c>
      <c r="Z5564" t="str">
        <f t="shared" si="86"/>
        <v>0-1000</v>
      </c>
    </row>
    <row r="5565" spans="1:26" x14ac:dyDescent="0.3">
      <c r="A5565">
        <v>17977759</v>
      </c>
      <c r="B5565" t="s">
        <v>7903</v>
      </c>
      <c r="C5565">
        <v>1</v>
      </c>
      <c r="D5565" t="s">
        <v>7791</v>
      </c>
      <c r="E5565" t="s">
        <v>15</v>
      </c>
      <c r="F5565" t="s">
        <v>16</v>
      </c>
      <c r="G5565" t="s">
        <v>16</v>
      </c>
      <c r="H5565" t="s">
        <v>16</v>
      </c>
      <c r="I5565">
        <v>2</v>
      </c>
      <c r="J5565">
        <v>6</v>
      </c>
      <c r="K5565">
        <v>700</v>
      </c>
      <c r="L5565">
        <v>3</v>
      </c>
      <c r="M5565" t="s">
        <v>585</v>
      </c>
      <c r="N5565" t="str">
        <f>SUBSTITUTE(Sheet1[[#This Row],[Datekey_Opening]],"_","-")</f>
        <v>2015-8-19</v>
      </c>
      <c r="O5565">
        <f>YEAR(Sheet1[[#This Row],[Date]])</f>
        <v>2015</v>
      </c>
      <c r="P5565" t="str">
        <f>LOOKUP(Sheet1[[#This Row],[CountryCode]],$AI$4:$AI$18,$AJ$4:$AJ$18)</f>
        <v>India</v>
      </c>
      <c r="Q5565">
        <f>MONTH(Sheet1[[#This Row],[Date]])</f>
        <v>8</v>
      </c>
      <c r="R5565" t="str">
        <f>TEXT(Sheet1[[#This Row],[Date]],"MMMM")</f>
        <v>August</v>
      </c>
      <c r="S5565" t="str">
        <f>TEXT(Sheet1[[#This Row],[Date]],"YYYY-MMM")</f>
        <v>2015-Aug</v>
      </c>
      <c r="T5565">
        <f>WEEKDAY(Sheet1[[#This Row],[Date]])</f>
        <v>4</v>
      </c>
      <c r="U5565" t="str">
        <f>TEXT(Sheet1[[#This Row],[Date]],"DDDD")</f>
        <v>Wednesday</v>
      </c>
      <c r="V5565" t="str">
        <f>"FM"&amp;MOD(MONTH(Sheet1[[#This Row],[Date]])-4,12)+1</f>
        <v>FM5</v>
      </c>
      <c r="W5565" t="str">
        <f>"Q"&amp;ROUNDUP(MONTH(Sheet1[[#This Row],[Date]])/3,0)</f>
        <v>Q3</v>
      </c>
      <c r="X5565" t="str">
        <f>"Q"&amp;INT(MOD(MONTH(Sheet1[[#This Row],[Date]])-4,12/3)+1)</f>
        <v>Q1</v>
      </c>
      <c r="Y5565" t="str" cm="1">
        <f t="array" ref="Y5565">_xlfn.IFS(ROUND(L5565,0)&lt;=1,"Need to improve 0-1",ROUND(L5565,0)&lt;=2,"Okay 1-2",ROUND(L5565,0)&lt;=3,"Good 2-3",ROUND(L5565,0)&lt;=4,"Great 3-4",ROUND(L5565,0)&lt;=5,"Excellent 4-5")</f>
        <v>Good 2-3</v>
      </c>
      <c r="Z5565" t="str">
        <f t="shared" si="86"/>
        <v>0-1000</v>
      </c>
    </row>
    <row r="5566" spans="1:26" x14ac:dyDescent="0.3">
      <c r="A5566">
        <v>18311942</v>
      </c>
      <c r="B5566" t="s">
        <v>7904</v>
      </c>
      <c r="C5566">
        <v>1</v>
      </c>
      <c r="D5566" t="s">
        <v>7791</v>
      </c>
      <c r="E5566" t="s">
        <v>538</v>
      </c>
      <c r="F5566" t="s">
        <v>16</v>
      </c>
      <c r="G5566" t="s">
        <v>16</v>
      </c>
      <c r="H5566" t="s">
        <v>16</v>
      </c>
      <c r="I5566">
        <v>1</v>
      </c>
      <c r="J5566">
        <v>4</v>
      </c>
      <c r="K5566">
        <v>200</v>
      </c>
      <c r="L5566">
        <v>2.9</v>
      </c>
      <c r="M5566" t="s">
        <v>7905</v>
      </c>
      <c r="N5566" t="str">
        <f>SUBSTITUTE(Sheet1[[#This Row],[Datekey_Opening]],"_","-")</f>
        <v>2018-8-15</v>
      </c>
      <c r="O5566">
        <f>YEAR(Sheet1[[#This Row],[Date]])</f>
        <v>2018</v>
      </c>
      <c r="P5566" t="str">
        <f>LOOKUP(Sheet1[[#This Row],[CountryCode]],$AI$4:$AI$18,$AJ$4:$AJ$18)</f>
        <v>India</v>
      </c>
      <c r="Q5566">
        <f>MONTH(Sheet1[[#This Row],[Date]])</f>
        <v>8</v>
      </c>
      <c r="R5566" t="str">
        <f>TEXT(Sheet1[[#This Row],[Date]],"MMMM")</f>
        <v>August</v>
      </c>
      <c r="S5566" t="str">
        <f>TEXT(Sheet1[[#This Row],[Date]],"YYYY-MMM")</f>
        <v>2018-Aug</v>
      </c>
      <c r="T5566">
        <f>WEEKDAY(Sheet1[[#This Row],[Date]])</f>
        <v>4</v>
      </c>
      <c r="U5566" t="str">
        <f>TEXT(Sheet1[[#This Row],[Date]],"DDDD")</f>
        <v>Wednesday</v>
      </c>
      <c r="V5566" t="str">
        <f>"FM"&amp;MOD(MONTH(Sheet1[[#This Row],[Date]])-4,12)+1</f>
        <v>FM5</v>
      </c>
      <c r="W5566" t="str">
        <f>"Q"&amp;ROUNDUP(MONTH(Sheet1[[#This Row],[Date]])/3,0)</f>
        <v>Q3</v>
      </c>
      <c r="X5566" t="str">
        <f>"Q"&amp;INT(MOD(MONTH(Sheet1[[#This Row],[Date]])-4,12/3)+1)</f>
        <v>Q1</v>
      </c>
      <c r="Y5566" t="str" cm="1">
        <f t="array" ref="Y5566">_xlfn.IFS(ROUND(L5566,0)&lt;=1,"Need to improve 0-1",ROUND(L5566,0)&lt;=2,"Okay 1-2",ROUND(L5566,0)&lt;=3,"Good 2-3",ROUND(L5566,0)&lt;=4,"Great 3-4",ROUND(L5566,0)&lt;=5,"Excellent 4-5")</f>
        <v>Good 2-3</v>
      </c>
      <c r="Z5566" t="str">
        <f t="shared" si="86"/>
        <v>0-1000</v>
      </c>
    </row>
    <row r="5567" spans="1:26" x14ac:dyDescent="0.3">
      <c r="A5567">
        <v>5106</v>
      </c>
      <c r="B5567" t="s">
        <v>7906</v>
      </c>
      <c r="C5567">
        <v>1</v>
      </c>
      <c r="D5567" t="s">
        <v>7791</v>
      </c>
      <c r="E5567" t="s">
        <v>7907</v>
      </c>
      <c r="F5567" t="s">
        <v>16</v>
      </c>
      <c r="G5567" t="s">
        <v>21</v>
      </c>
      <c r="H5567" t="s">
        <v>16</v>
      </c>
      <c r="I5567">
        <v>1</v>
      </c>
      <c r="J5567">
        <v>9</v>
      </c>
      <c r="K5567">
        <v>250</v>
      </c>
      <c r="L5567">
        <v>2.5</v>
      </c>
      <c r="M5567" t="s">
        <v>7908</v>
      </c>
      <c r="N5567" t="str">
        <f>SUBSTITUTE(Sheet1[[#This Row],[Datekey_Opening]],"_","-")</f>
        <v>2016-8-2</v>
      </c>
      <c r="O5567">
        <f>YEAR(Sheet1[[#This Row],[Date]])</f>
        <v>2016</v>
      </c>
      <c r="P5567" t="str">
        <f>LOOKUP(Sheet1[[#This Row],[CountryCode]],$AI$4:$AI$18,$AJ$4:$AJ$18)</f>
        <v>India</v>
      </c>
      <c r="Q5567">
        <f>MONTH(Sheet1[[#This Row],[Date]])</f>
        <v>8</v>
      </c>
      <c r="R5567" t="str">
        <f>TEXT(Sheet1[[#This Row],[Date]],"MMMM")</f>
        <v>August</v>
      </c>
      <c r="S5567" t="str">
        <f>TEXT(Sheet1[[#This Row],[Date]],"YYYY-MMM")</f>
        <v>2016-Aug</v>
      </c>
      <c r="T5567">
        <f>WEEKDAY(Sheet1[[#This Row],[Date]])</f>
        <v>3</v>
      </c>
      <c r="U5567" t="str">
        <f>TEXT(Sheet1[[#This Row],[Date]],"DDDD")</f>
        <v>Tuesday</v>
      </c>
      <c r="V5567" t="str">
        <f>"FM"&amp;MOD(MONTH(Sheet1[[#This Row],[Date]])-4,12)+1</f>
        <v>FM5</v>
      </c>
      <c r="W5567" t="str">
        <f>"Q"&amp;ROUNDUP(MONTH(Sheet1[[#This Row],[Date]])/3,0)</f>
        <v>Q3</v>
      </c>
      <c r="X5567" t="str">
        <f>"Q"&amp;INT(MOD(MONTH(Sheet1[[#This Row],[Date]])-4,12/3)+1)</f>
        <v>Q1</v>
      </c>
      <c r="Y5567" t="str" cm="1">
        <f t="array" ref="Y5567">_xlfn.IFS(ROUND(L5567,0)&lt;=1,"Need to improve 0-1",ROUND(L5567,0)&lt;=2,"Okay 1-2",ROUND(L5567,0)&lt;=3,"Good 2-3",ROUND(L5567,0)&lt;=4,"Great 3-4",ROUND(L5567,0)&lt;=5,"Excellent 4-5")</f>
        <v>Good 2-3</v>
      </c>
      <c r="Z5567" t="str">
        <f t="shared" si="86"/>
        <v>0-1000</v>
      </c>
    </row>
    <row r="5568" spans="1:26" x14ac:dyDescent="0.3">
      <c r="A5568">
        <v>18476498</v>
      </c>
      <c r="B5568" t="s">
        <v>7909</v>
      </c>
      <c r="C5568">
        <v>1</v>
      </c>
      <c r="D5568" t="s">
        <v>7791</v>
      </c>
      <c r="E5568" t="s">
        <v>365</v>
      </c>
      <c r="F5568" t="s">
        <v>16</v>
      </c>
      <c r="G5568" t="s">
        <v>16</v>
      </c>
      <c r="H5568" t="s">
        <v>16</v>
      </c>
      <c r="I5568">
        <v>1</v>
      </c>
      <c r="J5568">
        <v>1</v>
      </c>
      <c r="K5568">
        <v>250</v>
      </c>
      <c r="L5568">
        <v>1</v>
      </c>
      <c r="M5568" t="s">
        <v>5577</v>
      </c>
      <c r="N5568" t="str">
        <f>SUBSTITUTE(Sheet1[[#This Row],[Datekey_Opening]],"_","-")</f>
        <v>2015-8-11</v>
      </c>
      <c r="O5568">
        <f>YEAR(Sheet1[[#This Row],[Date]])</f>
        <v>2015</v>
      </c>
      <c r="P5568" t="str">
        <f>LOOKUP(Sheet1[[#This Row],[CountryCode]],$AI$4:$AI$18,$AJ$4:$AJ$18)</f>
        <v>India</v>
      </c>
      <c r="Q5568">
        <f>MONTH(Sheet1[[#This Row],[Date]])</f>
        <v>8</v>
      </c>
      <c r="R5568" t="str">
        <f>TEXT(Sheet1[[#This Row],[Date]],"MMMM")</f>
        <v>August</v>
      </c>
      <c r="S5568" t="str">
        <f>TEXT(Sheet1[[#This Row],[Date]],"YYYY-MMM")</f>
        <v>2015-Aug</v>
      </c>
      <c r="T5568">
        <f>WEEKDAY(Sheet1[[#This Row],[Date]])</f>
        <v>3</v>
      </c>
      <c r="U5568" t="str">
        <f>TEXT(Sheet1[[#This Row],[Date]],"DDDD")</f>
        <v>Tuesday</v>
      </c>
      <c r="V5568" t="str">
        <f>"FM"&amp;MOD(MONTH(Sheet1[[#This Row],[Date]])-4,12)+1</f>
        <v>FM5</v>
      </c>
      <c r="W5568" t="str">
        <f>"Q"&amp;ROUNDUP(MONTH(Sheet1[[#This Row],[Date]])/3,0)</f>
        <v>Q3</v>
      </c>
      <c r="X5568" t="str">
        <f>"Q"&amp;INT(MOD(MONTH(Sheet1[[#This Row],[Date]])-4,12/3)+1)</f>
        <v>Q1</v>
      </c>
      <c r="Y5568" t="str" cm="1">
        <f t="array" ref="Y5568">_xlfn.IFS(ROUND(L5568,0)&lt;=1,"Need to improve 0-1",ROUND(L5568,0)&lt;=2,"Okay 1-2",ROUND(L5568,0)&lt;=3,"Good 2-3",ROUND(L5568,0)&lt;=4,"Great 3-4",ROUND(L5568,0)&lt;=5,"Excellent 4-5")</f>
        <v>Need to improve 0-1</v>
      </c>
      <c r="Z5568" t="str">
        <f t="shared" si="86"/>
        <v>0-1000</v>
      </c>
    </row>
    <row r="5569" spans="1:26" x14ac:dyDescent="0.3">
      <c r="A5569">
        <v>312269</v>
      </c>
      <c r="B5569" t="s">
        <v>7910</v>
      </c>
      <c r="C5569">
        <v>1</v>
      </c>
      <c r="D5569" t="s">
        <v>7791</v>
      </c>
      <c r="E5569" t="s">
        <v>362</v>
      </c>
      <c r="F5569" t="s">
        <v>16</v>
      </c>
      <c r="G5569" t="s">
        <v>21</v>
      </c>
      <c r="H5569" t="s">
        <v>16</v>
      </c>
      <c r="I5569">
        <v>2</v>
      </c>
      <c r="J5569">
        <v>16</v>
      </c>
      <c r="K5569">
        <v>700</v>
      </c>
      <c r="L5569">
        <v>2.8</v>
      </c>
      <c r="M5569" t="s">
        <v>6035</v>
      </c>
      <c r="N5569" t="str">
        <f>SUBSTITUTE(Sheet1[[#This Row],[Datekey_Opening]],"_","-")</f>
        <v>2010-8-2</v>
      </c>
      <c r="O5569">
        <f>YEAR(Sheet1[[#This Row],[Date]])</f>
        <v>2010</v>
      </c>
      <c r="P5569" t="str">
        <f>LOOKUP(Sheet1[[#This Row],[CountryCode]],$AI$4:$AI$18,$AJ$4:$AJ$18)</f>
        <v>India</v>
      </c>
      <c r="Q5569">
        <f>MONTH(Sheet1[[#This Row],[Date]])</f>
        <v>8</v>
      </c>
      <c r="R5569" t="str">
        <f>TEXT(Sheet1[[#This Row],[Date]],"MMMM")</f>
        <v>August</v>
      </c>
      <c r="S5569" t="str">
        <f>TEXT(Sheet1[[#This Row],[Date]],"YYYY-MMM")</f>
        <v>2010-Aug</v>
      </c>
      <c r="T5569">
        <f>WEEKDAY(Sheet1[[#This Row],[Date]])</f>
        <v>2</v>
      </c>
      <c r="U5569" t="str">
        <f>TEXT(Sheet1[[#This Row],[Date]],"DDDD")</f>
        <v>Monday</v>
      </c>
      <c r="V5569" t="str">
        <f>"FM"&amp;MOD(MONTH(Sheet1[[#This Row],[Date]])-4,12)+1</f>
        <v>FM5</v>
      </c>
      <c r="W5569" t="str">
        <f>"Q"&amp;ROUNDUP(MONTH(Sheet1[[#This Row],[Date]])/3,0)</f>
        <v>Q3</v>
      </c>
      <c r="X5569" t="str">
        <f>"Q"&amp;INT(MOD(MONTH(Sheet1[[#This Row],[Date]])-4,12/3)+1)</f>
        <v>Q1</v>
      </c>
      <c r="Y5569" t="str" cm="1">
        <f t="array" ref="Y5569">_xlfn.IFS(ROUND(L5569,0)&lt;=1,"Need to improve 0-1",ROUND(L5569,0)&lt;=2,"Okay 1-2",ROUND(L5569,0)&lt;=3,"Good 2-3",ROUND(L5569,0)&lt;=4,"Great 3-4",ROUND(L5569,0)&lt;=5,"Excellent 4-5")</f>
        <v>Good 2-3</v>
      </c>
      <c r="Z5569" t="str">
        <f t="shared" si="86"/>
        <v>0-1000</v>
      </c>
    </row>
    <row r="5570" spans="1:26" x14ac:dyDescent="0.3">
      <c r="A5570">
        <v>606</v>
      </c>
      <c r="B5570" t="s">
        <v>722</v>
      </c>
      <c r="C5570">
        <v>1</v>
      </c>
      <c r="D5570" t="s">
        <v>7791</v>
      </c>
      <c r="E5570" t="s">
        <v>379</v>
      </c>
      <c r="F5570" t="s">
        <v>16</v>
      </c>
      <c r="G5570" t="s">
        <v>16</v>
      </c>
      <c r="H5570" t="s">
        <v>16</v>
      </c>
      <c r="I5570">
        <v>1</v>
      </c>
      <c r="J5570">
        <v>34</v>
      </c>
      <c r="K5570">
        <v>450</v>
      </c>
      <c r="L5570">
        <v>2.8</v>
      </c>
      <c r="M5570" t="s">
        <v>1202</v>
      </c>
      <c r="N5570" t="str">
        <f>SUBSTITUTE(Sheet1[[#This Row],[Datekey_Opening]],"_","-")</f>
        <v>2015-8-21</v>
      </c>
      <c r="O5570">
        <f>YEAR(Sheet1[[#This Row],[Date]])</f>
        <v>2015</v>
      </c>
      <c r="P5570" t="str">
        <f>LOOKUP(Sheet1[[#This Row],[CountryCode]],$AI$4:$AI$18,$AJ$4:$AJ$18)</f>
        <v>India</v>
      </c>
      <c r="Q5570">
        <f>MONTH(Sheet1[[#This Row],[Date]])</f>
        <v>8</v>
      </c>
      <c r="R5570" t="str">
        <f>TEXT(Sheet1[[#This Row],[Date]],"MMMM")</f>
        <v>August</v>
      </c>
      <c r="S5570" t="str">
        <f>TEXT(Sheet1[[#This Row],[Date]],"YYYY-MMM")</f>
        <v>2015-Aug</v>
      </c>
      <c r="T5570">
        <f>WEEKDAY(Sheet1[[#This Row],[Date]])</f>
        <v>6</v>
      </c>
      <c r="U5570" t="str">
        <f>TEXT(Sheet1[[#This Row],[Date]],"DDDD")</f>
        <v>Friday</v>
      </c>
      <c r="V5570" t="str">
        <f>"FM"&amp;MOD(MONTH(Sheet1[[#This Row],[Date]])-4,12)+1</f>
        <v>FM5</v>
      </c>
      <c r="W5570" t="str">
        <f>"Q"&amp;ROUNDUP(MONTH(Sheet1[[#This Row],[Date]])/3,0)</f>
        <v>Q3</v>
      </c>
      <c r="X5570" t="str">
        <f>"Q"&amp;INT(MOD(MONTH(Sheet1[[#This Row],[Date]])-4,12/3)+1)</f>
        <v>Q1</v>
      </c>
      <c r="Y5570" t="str" cm="1">
        <f t="array" ref="Y5570">_xlfn.IFS(ROUND(L5570,0)&lt;=1,"Need to improve 0-1",ROUND(L5570,0)&lt;=2,"Okay 1-2",ROUND(L5570,0)&lt;=3,"Good 2-3",ROUND(L5570,0)&lt;=4,"Great 3-4",ROUND(L5570,0)&lt;=5,"Excellent 4-5")</f>
        <v>Good 2-3</v>
      </c>
      <c r="Z5570" t="str">
        <f t="shared" ref="Z5570:Z5633" si="87">IF(AND(K5570&gt;=0,K5570&lt;1000),"0-1000",IF(AND(K5570&gt;=1000,K5570&lt;2000),"1000-2000",IF(AND(K5570&gt;=2000,K5570&lt;3000),"2000-3000",IF(AND(K5570&gt;=3000,K5570&lt;4000),"3000-4000",IF(AND(K5570&gt;=4000,K5570&lt;5000),"4000-5000",IF(AND(K5570&gt;=5000,K5570&lt;6000),"5000-6000",IF(AND(K5570&gt;=6000,K5570&lt;7000),"6000-7000",IF(AND(K5570&gt;=7000,K5570&lt;200000),"7000-200000","Above 200000"))))))))</f>
        <v>0-1000</v>
      </c>
    </row>
    <row r="5571" spans="1:26" x14ac:dyDescent="0.3">
      <c r="A5571">
        <v>18337904</v>
      </c>
      <c r="B5571" t="s">
        <v>5558</v>
      </c>
      <c r="C5571">
        <v>1</v>
      </c>
      <c r="D5571" t="s">
        <v>7791</v>
      </c>
      <c r="E5571" t="s">
        <v>867</v>
      </c>
      <c r="F5571" t="s">
        <v>16</v>
      </c>
      <c r="G5571" t="s">
        <v>16</v>
      </c>
      <c r="H5571" t="s">
        <v>16</v>
      </c>
      <c r="I5571">
        <v>1</v>
      </c>
      <c r="J5571">
        <v>18</v>
      </c>
      <c r="K5571">
        <v>250</v>
      </c>
      <c r="L5571">
        <v>2.6</v>
      </c>
      <c r="M5571" t="s">
        <v>3112</v>
      </c>
      <c r="N5571" t="str">
        <f>SUBSTITUTE(Sheet1[[#This Row],[Datekey_Opening]],"_","-")</f>
        <v>2012-8-7</v>
      </c>
      <c r="O5571">
        <f>YEAR(Sheet1[[#This Row],[Date]])</f>
        <v>2012</v>
      </c>
      <c r="P5571" t="str">
        <f>LOOKUP(Sheet1[[#This Row],[CountryCode]],$AI$4:$AI$18,$AJ$4:$AJ$18)</f>
        <v>India</v>
      </c>
      <c r="Q5571">
        <f>MONTH(Sheet1[[#This Row],[Date]])</f>
        <v>8</v>
      </c>
      <c r="R5571" t="str">
        <f>TEXT(Sheet1[[#This Row],[Date]],"MMMM")</f>
        <v>August</v>
      </c>
      <c r="S5571" t="str">
        <f>TEXT(Sheet1[[#This Row],[Date]],"YYYY-MMM")</f>
        <v>2012-Aug</v>
      </c>
      <c r="T5571">
        <f>WEEKDAY(Sheet1[[#This Row],[Date]])</f>
        <v>3</v>
      </c>
      <c r="U5571" t="str">
        <f>TEXT(Sheet1[[#This Row],[Date]],"DDDD")</f>
        <v>Tuesday</v>
      </c>
      <c r="V5571" t="str">
        <f>"FM"&amp;MOD(MONTH(Sheet1[[#This Row],[Date]])-4,12)+1</f>
        <v>FM5</v>
      </c>
      <c r="W5571" t="str">
        <f>"Q"&amp;ROUNDUP(MONTH(Sheet1[[#This Row],[Date]])/3,0)</f>
        <v>Q3</v>
      </c>
      <c r="X5571" t="str">
        <f>"Q"&amp;INT(MOD(MONTH(Sheet1[[#This Row],[Date]])-4,12/3)+1)</f>
        <v>Q1</v>
      </c>
      <c r="Y5571" t="str" cm="1">
        <f t="array" ref="Y5571">_xlfn.IFS(ROUND(L5571,0)&lt;=1,"Need to improve 0-1",ROUND(L5571,0)&lt;=2,"Okay 1-2",ROUND(L5571,0)&lt;=3,"Good 2-3",ROUND(L5571,0)&lt;=4,"Great 3-4",ROUND(L5571,0)&lt;=5,"Excellent 4-5")</f>
        <v>Good 2-3</v>
      </c>
      <c r="Z5571" t="str">
        <f t="shared" si="87"/>
        <v>0-1000</v>
      </c>
    </row>
    <row r="5572" spans="1:26" x14ac:dyDescent="0.3">
      <c r="A5572">
        <v>18372325</v>
      </c>
      <c r="B5572" t="s">
        <v>378</v>
      </c>
      <c r="C5572">
        <v>1</v>
      </c>
      <c r="D5572" t="s">
        <v>7791</v>
      </c>
      <c r="E5572" t="s">
        <v>379</v>
      </c>
      <c r="F5572" t="s">
        <v>16</v>
      </c>
      <c r="G5572" t="s">
        <v>21</v>
      </c>
      <c r="H5572" t="s">
        <v>16</v>
      </c>
      <c r="I5572">
        <v>2</v>
      </c>
      <c r="J5572">
        <v>3</v>
      </c>
      <c r="K5572">
        <v>800</v>
      </c>
      <c r="L5572">
        <v>1</v>
      </c>
      <c r="M5572" t="s">
        <v>3431</v>
      </c>
      <c r="N5572" t="str">
        <f>SUBSTITUTE(Sheet1[[#This Row],[Datekey_Opening]],"_","-")</f>
        <v>2012-8-8</v>
      </c>
      <c r="O5572">
        <f>YEAR(Sheet1[[#This Row],[Date]])</f>
        <v>2012</v>
      </c>
      <c r="P5572" t="str">
        <f>LOOKUP(Sheet1[[#This Row],[CountryCode]],$AI$4:$AI$18,$AJ$4:$AJ$18)</f>
        <v>India</v>
      </c>
      <c r="Q5572">
        <f>MONTH(Sheet1[[#This Row],[Date]])</f>
        <v>8</v>
      </c>
      <c r="R5572" t="str">
        <f>TEXT(Sheet1[[#This Row],[Date]],"MMMM")</f>
        <v>August</v>
      </c>
      <c r="S5572" t="str">
        <f>TEXT(Sheet1[[#This Row],[Date]],"YYYY-MMM")</f>
        <v>2012-Aug</v>
      </c>
      <c r="T5572">
        <f>WEEKDAY(Sheet1[[#This Row],[Date]])</f>
        <v>4</v>
      </c>
      <c r="U5572" t="str">
        <f>TEXT(Sheet1[[#This Row],[Date]],"DDDD")</f>
        <v>Wednesday</v>
      </c>
      <c r="V5572" t="str">
        <f>"FM"&amp;MOD(MONTH(Sheet1[[#This Row],[Date]])-4,12)+1</f>
        <v>FM5</v>
      </c>
      <c r="W5572" t="str">
        <f>"Q"&amp;ROUNDUP(MONTH(Sheet1[[#This Row],[Date]])/3,0)</f>
        <v>Q3</v>
      </c>
      <c r="X5572" t="str">
        <f>"Q"&amp;INT(MOD(MONTH(Sheet1[[#This Row],[Date]])-4,12/3)+1)</f>
        <v>Q1</v>
      </c>
      <c r="Y5572" t="str" cm="1">
        <f t="array" ref="Y5572">_xlfn.IFS(ROUND(L5572,0)&lt;=1,"Need to improve 0-1",ROUND(L5572,0)&lt;=2,"Okay 1-2",ROUND(L5572,0)&lt;=3,"Good 2-3",ROUND(L5572,0)&lt;=4,"Great 3-4",ROUND(L5572,0)&lt;=5,"Excellent 4-5")</f>
        <v>Need to improve 0-1</v>
      </c>
      <c r="Z5572" t="str">
        <f t="shared" si="87"/>
        <v>0-1000</v>
      </c>
    </row>
    <row r="5573" spans="1:26" x14ac:dyDescent="0.3">
      <c r="A5573">
        <v>313105</v>
      </c>
      <c r="B5573" t="s">
        <v>7911</v>
      </c>
      <c r="C5573">
        <v>1</v>
      </c>
      <c r="D5573" t="s">
        <v>7791</v>
      </c>
      <c r="E5573" t="s">
        <v>365</v>
      </c>
      <c r="F5573" t="s">
        <v>21</v>
      </c>
      <c r="G5573" t="s">
        <v>16</v>
      </c>
      <c r="H5573" t="s">
        <v>16</v>
      </c>
      <c r="I5573">
        <v>2</v>
      </c>
      <c r="J5573">
        <v>88</v>
      </c>
      <c r="K5573">
        <v>900</v>
      </c>
      <c r="L5573">
        <v>3.3</v>
      </c>
      <c r="M5573" t="s">
        <v>6571</v>
      </c>
      <c r="N5573" t="str">
        <f>SUBSTITUTE(Sheet1[[#This Row],[Datekey_Opening]],"_","-")</f>
        <v>2011-8-7</v>
      </c>
      <c r="O5573">
        <f>YEAR(Sheet1[[#This Row],[Date]])</f>
        <v>2011</v>
      </c>
      <c r="P5573" t="str">
        <f>LOOKUP(Sheet1[[#This Row],[CountryCode]],$AI$4:$AI$18,$AJ$4:$AJ$18)</f>
        <v>India</v>
      </c>
      <c r="Q5573">
        <f>MONTH(Sheet1[[#This Row],[Date]])</f>
        <v>8</v>
      </c>
      <c r="R5573" t="str">
        <f>TEXT(Sheet1[[#This Row],[Date]],"MMMM")</f>
        <v>August</v>
      </c>
      <c r="S5573" t="str">
        <f>TEXT(Sheet1[[#This Row],[Date]],"YYYY-MMM")</f>
        <v>2011-Aug</v>
      </c>
      <c r="T5573">
        <f>WEEKDAY(Sheet1[[#This Row],[Date]])</f>
        <v>1</v>
      </c>
      <c r="U5573" t="str">
        <f>TEXT(Sheet1[[#This Row],[Date]],"DDDD")</f>
        <v>Sunday</v>
      </c>
      <c r="V5573" t="str">
        <f>"FM"&amp;MOD(MONTH(Sheet1[[#This Row],[Date]])-4,12)+1</f>
        <v>FM5</v>
      </c>
      <c r="W5573" t="str">
        <f>"Q"&amp;ROUNDUP(MONTH(Sheet1[[#This Row],[Date]])/3,0)</f>
        <v>Q3</v>
      </c>
      <c r="X5573" t="str">
        <f>"Q"&amp;INT(MOD(MONTH(Sheet1[[#This Row],[Date]])-4,12/3)+1)</f>
        <v>Q1</v>
      </c>
      <c r="Y5573" t="str" cm="1">
        <f t="array" ref="Y5573">_xlfn.IFS(ROUND(L5573,0)&lt;=1,"Need to improve 0-1",ROUND(L5573,0)&lt;=2,"Okay 1-2",ROUND(L5573,0)&lt;=3,"Good 2-3",ROUND(L5573,0)&lt;=4,"Great 3-4",ROUND(L5573,0)&lt;=5,"Excellent 4-5")</f>
        <v>Good 2-3</v>
      </c>
      <c r="Z5573" t="str">
        <f t="shared" si="87"/>
        <v>0-1000</v>
      </c>
    </row>
    <row r="5574" spans="1:26" x14ac:dyDescent="0.3">
      <c r="A5574">
        <v>18365987</v>
      </c>
      <c r="B5574" t="s">
        <v>2669</v>
      </c>
      <c r="C5574">
        <v>1</v>
      </c>
      <c r="D5574" t="s">
        <v>7791</v>
      </c>
      <c r="E5574" t="s">
        <v>2617</v>
      </c>
      <c r="F5574" t="s">
        <v>21</v>
      </c>
      <c r="G5574" t="s">
        <v>16</v>
      </c>
      <c r="H5574" t="s">
        <v>16</v>
      </c>
      <c r="I5574">
        <v>3</v>
      </c>
      <c r="J5574">
        <v>245</v>
      </c>
      <c r="K5574">
        <v>1500</v>
      </c>
      <c r="L5574">
        <v>4.8</v>
      </c>
      <c r="M5574" t="s">
        <v>611</v>
      </c>
      <c r="N5574" t="str">
        <f>SUBSTITUTE(Sheet1[[#This Row],[Datekey_Opening]],"_","-")</f>
        <v>2014-8-14</v>
      </c>
      <c r="O5574">
        <f>YEAR(Sheet1[[#This Row],[Date]])</f>
        <v>2014</v>
      </c>
      <c r="P5574" t="str">
        <f>LOOKUP(Sheet1[[#This Row],[CountryCode]],$AI$4:$AI$18,$AJ$4:$AJ$18)</f>
        <v>India</v>
      </c>
      <c r="Q5574">
        <f>MONTH(Sheet1[[#This Row],[Date]])</f>
        <v>8</v>
      </c>
      <c r="R5574" t="str">
        <f>TEXT(Sheet1[[#This Row],[Date]],"MMMM")</f>
        <v>August</v>
      </c>
      <c r="S5574" t="str">
        <f>TEXT(Sheet1[[#This Row],[Date]],"YYYY-MMM")</f>
        <v>2014-Aug</v>
      </c>
      <c r="T5574">
        <f>WEEKDAY(Sheet1[[#This Row],[Date]])</f>
        <v>5</v>
      </c>
      <c r="U5574" t="str">
        <f>TEXT(Sheet1[[#This Row],[Date]],"DDDD")</f>
        <v>Thursday</v>
      </c>
      <c r="V5574" t="str">
        <f>"FM"&amp;MOD(MONTH(Sheet1[[#This Row],[Date]])-4,12)+1</f>
        <v>FM5</v>
      </c>
      <c r="W5574" t="str">
        <f>"Q"&amp;ROUNDUP(MONTH(Sheet1[[#This Row],[Date]])/3,0)</f>
        <v>Q3</v>
      </c>
      <c r="X5574" t="str">
        <f>"Q"&amp;INT(MOD(MONTH(Sheet1[[#This Row],[Date]])-4,12/3)+1)</f>
        <v>Q1</v>
      </c>
      <c r="Y5574" t="str" cm="1">
        <f t="array" ref="Y5574">_xlfn.IFS(ROUND(L5574,0)&lt;=1,"Need to improve 0-1",ROUND(L5574,0)&lt;=2,"Okay 1-2",ROUND(L5574,0)&lt;=3,"Good 2-3",ROUND(L5574,0)&lt;=4,"Great 3-4",ROUND(L5574,0)&lt;=5,"Excellent 4-5")</f>
        <v>Excellent 4-5</v>
      </c>
      <c r="Z5574" t="str">
        <f t="shared" si="87"/>
        <v>1000-2000</v>
      </c>
    </row>
    <row r="5575" spans="1:26" x14ac:dyDescent="0.3">
      <c r="A5575">
        <v>18337894</v>
      </c>
      <c r="B5575" t="s">
        <v>7912</v>
      </c>
      <c r="C5575">
        <v>1</v>
      </c>
      <c r="D5575" t="s">
        <v>7791</v>
      </c>
      <c r="E5575" t="s">
        <v>2975</v>
      </c>
      <c r="F5575" t="s">
        <v>21</v>
      </c>
      <c r="G5575" t="s">
        <v>16</v>
      </c>
      <c r="H5575" t="s">
        <v>16</v>
      </c>
      <c r="I5575">
        <v>3</v>
      </c>
      <c r="J5575">
        <v>1478</v>
      </c>
      <c r="K5575">
        <v>1500</v>
      </c>
      <c r="L5575">
        <v>4.8</v>
      </c>
      <c r="M5575" t="s">
        <v>3854</v>
      </c>
      <c r="N5575" t="str">
        <f>SUBSTITUTE(Sheet1[[#This Row],[Datekey_Opening]],"_","-")</f>
        <v>2017-8-7</v>
      </c>
      <c r="O5575">
        <f>YEAR(Sheet1[[#This Row],[Date]])</f>
        <v>2017</v>
      </c>
      <c r="P5575" t="str">
        <f>LOOKUP(Sheet1[[#This Row],[CountryCode]],$AI$4:$AI$18,$AJ$4:$AJ$18)</f>
        <v>India</v>
      </c>
      <c r="Q5575">
        <f>MONTH(Sheet1[[#This Row],[Date]])</f>
        <v>8</v>
      </c>
      <c r="R5575" t="str">
        <f>TEXT(Sheet1[[#This Row],[Date]],"MMMM")</f>
        <v>August</v>
      </c>
      <c r="S5575" t="str">
        <f>TEXT(Sheet1[[#This Row],[Date]],"YYYY-MMM")</f>
        <v>2017-Aug</v>
      </c>
      <c r="T5575">
        <f>WEEKDAY(Sheet1[[#This Row],[Date]])</f>
        <v>2</v>
      </c>
      <c r="U5575" t="str">
        <f>TEXT(Sheet1[[#This Row],[Date]],"DDDD")</f>
        <v>Monday</v>
      </c>
      <c r="V5575" t="str">
        <f>"FM"&amp;MOD(MONTH(Sheet1[[#This Row],[Date]])-4,12)+1</f>
        <v>FM5</v>
      </c>
      <c r="W5575" t="str">
        <f>"Q"&amp;ROUNDUP(MONTH(Sheet1[[#This Row],[Date]])/3,0)</f>
        <v>Q3</v>
      </c>
      <c r="X5575" t="str">
        <f>"Q"&amp;INT(MOD(MONTH(Sheet1[[#This Row],[Date]])-4,12/3)+1)</f>
        <v>Q1</v>
      </c>
      <c r="Y5575" t="str" cm="1">
        <f t="array" ref="Y5575">_xlfn.IFS(ROUND(L5575,0)&lt;=1,"Need to improve 0-1",ROUND(L5575,0)&lt;=2,"Okay 1-2",ROUND(L5575,0)&lt;=3,"Good 2-3",ROUND(L5575,0)&lt;=4,"Great 3-4",ROUND(L5575,0)&lt;=5,"Excellent 4-5")</f>
        <v>Excellent 4-5</v>
      </c>
      <c r="Z5575" t="str">
        <f t="shared" si="87"/>
        <v>1000-2000</v>
      </c>
    </row>
    <row r="5576" spans="1:26" x14ac:dyDescent="0.3">
      <c r="A5576">
        <v>17953909</v>
      </c>
      <c r="B5576" t="s">
        <v>3262</v>
      </c>
      <c r="C5576">
        <v>1</v>
      </c>
      <c r="D5576" t="s">
        <v>7791</v>
      </c>
      <c r="E5576" t="s">
        <v>15</v>
      </c>
      <c r="F5576" t="s">
        <v>21</v>
      </c>
      <c r="G5576" t="s">
        <v>21</v>
      </c>
      <c r="H5576" t="s">
        <v>16</v>
      </c>
      <c r="I5576">
        <v>3</v>
      </c>
      <c r="J5576">
        <v>302</v>
      </c>
      <c r="K5576">
        <v>1500</v>
      </c>
      <c r="L5576">
        <v>3.6</v>
      </c>
      <c r="M5576" t="s">
        <v>7913</v>
      </c>
      <c r="N5576" t="str">
        <f>SUBSTITUTE(Sheet1[[#This Row],[Datekey_Opening]],"_","-")</f>
        <v>2014-8-3</v>
      </c>
      <c r="O5576">
        <f>YEAR(Sheet1[[#This Row],[Date]])</f>
        <v>2014</v>
      </c>
      <c r="P5576" t="str">
        <f>LOOKUP(Sheet1[[#This Row],[CountryCode]],$AI$4:$AI$18,$AJ$4:$AJ$18)</f>
        <v>India</v>
      </c>
      <c r="Q5576">
        <f>MONTH(Sheet1[[#This Row],[Date]])</f>
        <v>8</v>
      </c>
      <c r="R5576" t="str">
        <f>TEXT(Sheet1[[#This Row],[Date]],"MMMM")</f>
        <v>August</v>
      </c>
      <c r="S5576" t="str">
        <f>TEXT(Sheet1[[#This Row],[Date]],"YYYY-MMM")</f>
        <v>2014-Aug</v>
      </c>
      <c r="T5576">
        <f>WEEKDAY(Sheet1[[#This Row],[Date]])</f>
        <v>1</v>
      </c>
      <c r="U5576" t="str">
        <f>TEXT(Sheet1[[#This Row],[Date]],"DDDD")</f>
        <v>Sunday</v>
      </c>
      <c r="V5576" t="str">
        <f>"FM"&amp;MOD(MONTH(Sheet1[[#This Row],[Date]])-4,12)+1</f>
        <v>FM5</v>
      </c>
      <c r="W5576" t="str">
        <f>"Q"&amp;ROUNDUP(MONTH(Sheet1[[#This Row],[Date]])/3,0)</f>
        <v>Q3</v>
      </c>
      <c r="X5576" t="str">
        <f>"Q"&amp;INT(MOD(MONTH(Sheet1[[#This Row],[Date]])-4,12/3)+1)</f>
        <v>Q1</v>
      </c>
      <c r="Y5576" t="str" cm="1">
        <f t="array" ref="Y5576">_xlfn.IFS(ROUND(L5576,0)&lt;=1,"Need to improve 0-1",ROUND(L5576,0)&lt;=2,"Okay 1-2",ROUND(L5576,0)&lt;=3,"Good 2-3",ROUND(L5576,0)&lt;=4,"Great 3-4",ROUND(L5576,0)&lt;=5,"Excellent 4-5")</f>
        <v>Great 3-4</v>
      </c>
      <c r="Z5576" t="str">
        <f t="shared" si="87"/>
        <v>1000-2000</v>
      </c>
    </row>
    <row r="5577" spans="1:26" x14ac:dyDescent="0.3">
      <c r="A5577">
        <v>305272</v>
      </c>
      <c r="B5577" t="s">
        <v>3835</v>
      </c>
      <c r="C5577">
        <v>1</v>
      </c>
      <c r="D5577" t="s">
        <v>7791</v>
      </c>
      <c r="E5577" t="s">
        <v>379</v>
      </c>
      <c r="F5577" t="s">
        <v>16</v>
      </c>
      <c r="G5577" t="s">
        <v>16</v>
      </c>
      <c r="H5577" t="s">
        <v>16</v>
      </c>
      <c r="I5577">
        <v>2</v>
      </c>
      <c r="J5577">
        <v>269</v>
      </c>
      <c r="K5577">
        <v>700</v>
      </c>
      <c r="L5577">
        <v>3.7</v>
      </c>
      <c r="M5577" t="s">
        <v>6351</v>
      </c>
      <c r="N5577" t="str">
        <f>SUBSTITUTE(Sheet1[[#This Row],[Datekey_Opening]],"_","-")</f>
        <v>2012-8-14</v>
      </c>
      <c r="O5577">
        <f>YEAR(Sheet1[[#This Row],[Date]])</f>
        <v>2012</v>
      </c>
      <c r="P5577" t="str">
        <f>LOOKUP(Sheet1[[#This Row],[CountryCode]],$AI$4:$AI$18,$AJ$4:$AJ$18)</f>
        <v>India</v>
      </c>
      <c r="Q5577">
        <f>MONTH(Sheet1[[#This Row],[Date]])</f>
        <v>8</v>
      </c>
      <c r="R5577" t="str">
        <f>TEXT(Sheet1[[#This Row],[Date]],"MMMM")</f>
        <v>August</v>
      </c>
      <c r="S5577" t="str">
        <f>TEXT(Sheet1[[#This Row],[Date]],"YYYY-MMM")</f>
        <v>2012-Aug</v>
      </c>
      <c r="T5577">
        <f>WEEKDAY(Sheet1[[#This Row],[Date]])</f>
        <v>3</v>
      </c>
      <c r="U5577" t="str">
        <f>TEXT(Sheet1[[#This Row],[Date]],"DDDD")</f>
        <v>Tuesday</v>
      </c>
      <c r="V5577" t="str">
        <f>"FM"&amp;MOD(MONTH(Sheet1[[#This Row],[Date]])-4,12)+1</f>
        <v>FM5</v>
      </c>
      <c r="W5577" t="str">
        <f>"Q"&amp;ROUNDUP(MONTH(Sheet1[[#This Row],[Date]])/3,0)</f>
        <v>Q3</v>
      </c>
      <c r="X5577" t="str">
        <f>"Q"&amp;INT(MOD(MONTH(Sheet1[[#This Row],[Date]])-4,12/3)+1)</f>
        <v>Q1</v>
      </c>
      <c r="Y5577" t="str" cm="1">
        <f t="array" ref="Y5577">_xlfn.IFS(ROUND(L5577,0)&lt;=1,"Need to improve 0-1",ROUND(L5577,0)&lt;=2,"Okay 1-2",ROUND(L5577,0)&lt;=3,"Good 2-3",ROUND(L5577,0)&lt;=4,"Great 3-4",ROUND(L5577,0)&lt;=5,"Excellent 4-5")</f>
        <v>Great 3-4</v>
      </c>
      <c r="Z5577" t="str">
        <f t="shared" si="87"/>
        <v>0-1000</v>
      </c>
    </row>
    <row r="5578" spans="1:26" x14ac:dyDescent="0.3">
      <c r="A5578">
        <v>18261703</v>
      </c>
      <c r="B5578" t="s">
        <v>7914</v>
      </c>
      <c r="C5578">
        <v>1</v>
      </c>
      <c r="D5578" t="s">
        <v>7791</v>
      </c>
      <c r="E5578" t="s">
        <v>7915</v>
      </c>
      <c r="F5578" t="s">
        <v>21</v>
      </c>
      <c r="G5578" t="s">
        <v>16</v>
      </c>
      <c r="H5578" t="s">
        <v>16</v>
      </c>
      <c r="I5578">
        <v>3</v>
      </c>
      <c r="J5578">
        <v>322</v>
      </c>
      <c r="K5578">
        <v>1400</v>
      </c>
      <c r="L5578">
        <v>4</v>
      </c>
      <c r="M5578" t="s">
        <v>6037</v>
      </c>
      <c r="N5578" t="str">
        <f>SUBSTITUTE(Sheet1[[#This Row],[Datekey_Opening]],"_","-")</f>
        <v>2013-8-8</v>
      </c>
      <c r="O5578">
        <f>YEAR(Sheet1[[#This Row],[Date]])</f>
        <v>2013</v>
      </c>
      <c r="P5578" t="str">
        <f>LOOKUP(Sheet1[[#This Row],[CountryCode]],$AI$4:$AI$18,$AJ$4:$AJ$18)</f>
        <v>India</v>
      </c>
      <c r="Q5578">
        <f>MONTH(Sheet1[[#This Row],[Date]])</f>
        <v>8</v>
      </c>
      <c r="R5578" t="str">
        <f>TEXT(Sheet1[[#This Row],[Date]],"MMMM")</f>
        <v>August</v>
      </c>
      <c r="S5578" t="str">
        <f>TEXT(Sheet1[[#This Row],[Date]],"YYYY-MMM")</f>
        <v>2013-Aug</v>
      </c>
      <c r="T5578">
        <f>WEEKDAY(Sheet1[[#This Row],[Date]])</f>
        <v>5</v>
      </c>
      <c r="U5578" t="str">
        <f>TEXT(Sheet1[[#This Row],[Date]],"DDDD")</f>
        <v>Thursday</v>
      </c>
      <c r="V5578" t="str">
        <f>"FM"&amp;MOD(MONTH(Sheet1[[#This Row],[Date]])-4,12)+1</f>
        <v>FM5</v>
      </c>
      <c r="W5578" t="str">
        <f>"Q"&amp;ROUNDUP(MONTH(Sheet1[[#This Row],[Date]])/3,0)</f>
        <v>Q3</v>
      </c>
      <c r="X5578" t="str">
        <f>"Q"&amp;INT(MOD(MONTH(Sheet1[[#This Row],[Date]])-4,12/3)+1)</f>
        <v>Q1</v>
      </c>
      <c r="Y5578" t="str" cm="1">
        <f t="array" ref="Y5578">_xlfn.IFS(ROUND(L5578,0)&lt;=1,"Need to improve 0-1",ROUND(L5578,0)&lt;=2,"Okay 1-2",ROUND(L5578,0)&lt;=3,"Good 2-3",ROUND(L5578,0)&lt;=4,"Great 3-4",ROUND(L5578,0)&lt;=5,"Excellent 4-5")</f>
        <v>Great 3-4</v>
      </c>
      <c r="Z5578" t="str">
        <f t="shared" si="87"/>
        <v>1000-2000</v>
      </c>
    </row>
    <row r="5579" spans="1:26" x14ac:dyDescent="0.3">
      <c r="A5579">
        <v>18241877</v>
      </c>
      <c r="B5579" t="s">
        <v>7916</v>
      </c>
      <c r="C5579">
        <v>1</v>
      </c>
      <c r="D5579" t="s">
        <v>7791</v>
      </c>
      <c r="E5579" t="s">
        <v>362</v>
      </c>
      <c r="F5579" t="s">
        <v>16</v>
      </c>
      <c r="G5579" t="s">
        <v>16</v>
      </c>
      <c r="H5579" t="s">
        <v>16</v>
      </c>
      <c r="I5579">
        <v>2</v>
      </c>
      <c r="J5579">
        <v>5</v>
      </c>
      <c r="K5579">
        <v>850</v>
      </c>
      <c r="L5579">
        <v>2.9</v>
      </c>
      <c r="M5579" t="s">
        <v>5566</v>
      </c>
      <c r="N5579" t="str">
        <f>SUBSTITUTE(Sheet1[[#This Row],[Datekey_Opening]],"_","-")</f>
        <v>2017-8-19</v>
      </c>
      <c r="O5579">
        <f>YEAR(Sheet1[[#This Row],[Date]])</f>
        <v>2017</v>
      </c>
      <c r="P5579" t="str">
        <f>LOOKUP(Sheet1[[#This Row],[CountryCode]],$AI$4:$AI$18,$AJ$4:$AJ$18)</f>
        <v>India</v>
      </c>
      <c r="Q5579">
        <f>MONTH(Sheet1[[#This Row],[Date]])</f>
        <v>8</v>
      </c>
      <c r="R5579" t="str">
        <f>TEXT(Sheet1[[#This Row],[Date]],"MMMM")</f>
        <v>August</v>
      </c>
      <c r="S5579" t="str">
        <f>TEXT(Sheet1[[#This Row],[Date]],"YYYY-MMM")</f>
        <v>2017-Aug</v>
      </c>
      <c r="T5579">
        <f>WEEKDAY(Sheet1[[#This Row],[Date]])</f>
        <v>7</v>
      </c>
      <c r="U5579" t="str">
        <f>TEXT(Sheet1[[#This Row],[Date]],"DDDD")</f>
        <v>Saturday</v>
      </c>
      <c r="V5579" t="str">
        <f>"FM"&amp;MOD(MONTH(Sheet1[[#This Row],[Date]])-4,12)+1</f>
        <v>FM5</v>
      </c>
      <c r="W5579" t="str">
        <f>"Q"&amp;ROUNDUP(MONTH(Sheet1[[#This Row],[Date]])/3,0)</f>
        <v>Q3</v>
      </c>
      <c r="X5579" t="str">
        <f>"Q"&amp;INT(MOD(MONTH(Sheet1[[#This Row],[Date]])-4,12/3)+1)</f>
        <v>Q1</v>
      </c>
      <c r="Y5579" t="str" cm="1">
        <f t="array" ref="Y5579">_xlfn.IFS(ROUND(L5579,0)&lt;=1,"Need to improve 0-1",ROUND(L5579,0)&lt;=2,"Okay 1-2",ROUND(L5579,0)&lt;=3,"Good 2-3",ROUND(L5579,0)&lt;=4,"Great 3-4",ROUND(L5579,0)&lt;=5,"Excellent 4-5")</f>
        <v>Good 2-3</v>
      </c>
      <c r="Z5579" t="str">
        <f t="shared" si="87"/>
        <v>0-1000</v>
      </c>
    </row>
    <row r="5580" spans="1:26" x14ac:dyDescent="0.3">
      <c r="A5580">
        <v>309543</v>
      </c>
      <c r="B5580" t="s">
        <v>3761</v>
      </c>
      <c r="C5580">
        <v>1</v>
      </c>
      <c r="D5580" t="s">
        <v>7791</v>
      </c>
      <c r="E5580" t="s">
        <v>3762</v>
      </c>
      <c r="F5580" t="s">
        <v>21</v>
      </c>
      <c r="G5580" t="s">
        <v>21</v>
      </c>
      <c r="H5580" t="s">
        <v>16</v>
      </c>
      <c r="I5580">
        <v>2</v>
      </c>
      <c r="J5580">
        <v>530</v>
      </c>
      <c r="K5580">
        <v>800</v>
      </c>
      <c r="L5580">
        <v>4</v>
      </c>
      <c r="M5580" t="s">
        <v>5600</v>
      </c>
      <c r="N5580" t="str">
        <f>SUBSTITUTE(Sheet1[[#This Row],[Datekey_Opening]],"_","-")</f>
        <v>2011-8-20</v>
      </c>
      <c r="O5580">
        <f>YEAR(Sheet1[[#This Row],[Date]])</f>
        <v>2011</v>
      </c>
      <c r="P5580" t="str">
        <f>LOOKUP(Sheet1[[#This Row],[CountryCode]],$AI$4:$AI$18,$AJ$4:$AJ$18)</f>
        <v>India</v>
      </c>
      <c r="Q5580">
        <f>MONTH(Sheet1[[#This Row],[Date]])</f>
        <v>8</v>
      </c>
      <c r="R5580" t="str">
        <f>TEXT(Sheet1[[#This Row],[Date]],"MMMM")</f>
        <v>August</v>
      </c>
      <c r="S5580" t="str">
        <f>TEXT(Sheet1[[#This Row],[Date]],"YYYY-MMM")</f>
        <v>2011-Aug</v>
      </c>
      <c r="T5580">
        <f>WEEKDAY(Sheet1[[#This Row],[Date]])</f>
        <v>7</v>
      </c>
      <c r="U5580" t="str">
        <f>TEXT(Sheet1[[#This Row],[Date]],"DDDD")</f>
        <v>Saturday</v>
      </c>
      <c r="V5580" t="str">
        <f>"FM"&amp;MOD(MONTH(Sheet1[[#This Row],[Date]])-4,12)+1</f>
        <v>FM5</v>
      </c>
      <c r="W5580" t="str">
        <f>"Q"&amp;ROUNDUP(MONTH(Sheet1[[#This Row],[Date]])/3,0)</f>
        <v>Q3</v>
      </c>
      <c r="X5580" t="str">
        <f>"Q"&amp;INT(MOD(MONTH(Sheet1[[#This Row],[Date]])-4,12/3)+1)</f>
        <v>Q1</v>
      </c>
      <c r="Y5580" t="str" cm="1">
        <f t="array" ref="Y5580">_xlfn.IFS(ROUND(L5580,0)&lt;=1,"Need to improve 0-1",ROUND(L5580,0)&lt;=2,"Okay 1-2",ROUND(L5580,0)&lt;=3,"Good 2-3",ROUND(L5580,0)&lt;=4,"Great 3-4",ROUND(L5580,0)&lt;=5,"Excellent 4-5")</f>
        <v>Great 3-4</v>
      </c>
      <c r="Z5580" t="str">
        <f t="shared" si="87"/>
        <v>0-1000</v>
      </c>
    </row>
    <row r="5581" spans="1:26" x14ac:dyDescent="0.3">
      <c r="A5581">
        <v>18291450</v>
      </c>
      <c r="B5581" t="s">
        <v>7917</v>
      </c>
      <c r="C5581">
        <v>1</v>
      </c>
      <c r="D5581" t="s">
        <v>7791</v>
      </c>
      <c r="E5581" t="s">
        <v>635</v>
      </c>
      <c r="F5581" t="s">
        <v>16</v>
      </c>
      <c r="G5581" t="s">
        <v>16</v>
      </c>
      <c r="H5581" t="s">
        <v>16</v>
      </c>
      <c r="I5581">
        <v>1</v>
      </c>
      <c r="J5581">
        <v>10</v>
      </c>
      <c r="K5581">
        <v>200</v>
      </c>
      <c r="L5581">
        <v>3.2</v>
      </c>
      <c r="M5581" t="s">
        <v>1054</v>
      </c>
      <c r="N5581" t="str">
        <f>SUBSTITUTE(Sheet1[[#This Row],[Datekey_Opening]],"_","-")</f>
        <v>2011-8-6</v>
      </c>
      <c r="O5581">
        <f>YEAR(Sheet1[[#This Row],[Date]])</f>
        <v>2011</v>
      </c>
      <c r="P5581" t="str">
        <f>LOOKUP(Sheet1[[#This Row],[CountryCode]],$AI$4:$AI$18,$AJ$4:$AJ$18)</f>
        <v>India</v>
      </c>
      <c r="Q5581">
        <f>MONTH(Sheet1[[#This Row],[Date]])</f>
        <v>8</v>
      </c>
      <c r="R5581" t="str">
        <f>TEXT(Sheet1[[#This Row],[Date]],"MMMM")</f>
        <v>August</v>
      </c>
      <c r="S5581" t="str">
        <f>TEXT(Sheet1[[#This Row],[Date]],"YYYY-MMM")</f>
        <v>2011-Aug</v>
      </c>
      <c r="T5581">
        <f>WEEKDAY(Sheet1[[#This Row],[Date]])</f>
        <v>7</v>
      </c>
      <c r="U5581" t="str">
        <f>TEXT(Sheet1[[#This Row],[Date]],"DDDD")</f>
        <v>Saturday</v>
      </c>
      <c r="V5581" t="str">
        <f>"FM"&amp;MOD(MONTH(Sheet1[[#This Row],[Date]])-4,12)+1</f>
        <v>FM5</v>
      </c>
      <c r="W5581" t="str">
        <f>"Q"&amp;ROUNDUP(MONTH(Sheet1[[#This Row],[Date]])/3,0)</f>
        <v>Q3</v>
      </c>
      <c r="X5581" t="str">
        <f>"Q"&amp;INT(MOD(MONTH(Sheet1[[#This Row],[Date]])-4,12/3)+1)</f>
        <v>Q1</v>
      </c>
      <c r="Y5581" t="str" cm="1">
        <f t="array" ref="Y5581">_xlfn.IFS(ROUND(L5581,0)&lt;=1,"Need to improve 0-1",ROUND(L5581,0)&lt;=2,"Okay 1-2",ROUND(L5581,0)&lt;=3,"Good 2-3",ROUND(L5581,0)&lt;=4,"Great 3-4",ROUND(L5581,0)&lt;=5,"Excellent 4-5")</f>
        <v>Good 2-3</v>
      </c>
      <c r="Z5581" t="str">
        <f t="shared" si="87"/>
        <v>0-1000</v>
      </c>
    </row>
    <row r="5582" spans="1:26" x14ac:dyDescent="0.3">
      <c r="A5582">
        <v>18291213</v>
      </c>
      <c r="B5582" t="s">
        <v>7918</v>
      </c>
      <c r="C5582">
        <v>1</v>
      </c>
      <c r="D5582" t="s">
        <v>7791</v>
      </c>
      <c r="E5582" t="s">
        <v>635</v>
      </c>
      <c r="F5582" t="s">
        <v>16</v>
      </c>
      <c r="G5582" t="s">
        <v>16</v>
      </c>
      <c r="H5582" t="s">
        <v>16</v>
      </c>
      <c r="I5582">
        <v>1</v>
      </c>
      <c r="J5582">
        <v>1</v>
      </c>
      <c r="K5582">
        <v>100</v>
      </c>
      <c r="L5582">
        <v>1</v>
      </c>
      <c r="M5582" t="s">
        <v>3734</v>
      </c>
      <c r="N5582" t="str">
        <f>SUBSTITUTE(Sheet1[[#This Row],[Datekey_Opening]],"_","-")</f>
        <v>2011-8-11</v>
      </c>
      <c r="O5582">
        <f>YEAR(Sheet1[[#This Row],[Date]])</f>
        <v>2011</v>
      </c>
      <c r="P5582" t="str">
        <f>LOOKUP(Sheet1[[#This Row],[CountryCode]],$AI$4:$AI$18,$AJ$4:$AJ$18)</f>
        <v>India</v>
      </c>
      <c r="Q5582">
        <f>MONTH(Sheet1[[#This Row],[Date]])</f>
        <v>8</v>
      </c>
      <c r="R5582" t="str">
        <f>TEXT(Sheet1[[#This Row],[Date]],"MMMM")</f>
        <v>August</v>
      </c>
      <c r="S5582" t="str">
        <f>TEXT(Sheet1[[#This Row],[Date]],"YYYY-MMM")</f>
        <v>2011-Aug</v>
      </c>
      <c r="T5582">
        <f>WEEKDAY(Sheet1[[#This Row],[Date]])</f>
        <v>5</v>
      </c>
      <c r="U5582" t="str">
        <f>TEXT(Sheet1[[#This Row],[Date]],"DDDD")</f>
        <v>Thursday</v>
      </c>
      <c r="V5582" t="str">
        <f>"FM"&amp;MOD(MONTH(Sheet1[[#This Row],[Date]])-4,12)+1</f>
        <v>FM5</v>
      </c>
      <c r="W5582" t="str">
        <f>"Q"&amp;ROUNDUP(MONTH(Sheet1[[#This Row],[Date]])/3,0)</f>
        <v>Q3</v>
      </c>
      <c r="X5582" t="str">
        <f>"Q"&amp;INT(MOD(MONTH(Sheet1[[#This Row],[Date]])-4,12/3)+1)</f>
        <v>Q1</v>
      </c>
      <c r="Y5582" t="str" cm="1">
        <f t="array" ref="Y5582">_xlfn.IFS(ROUND(L5582,0)&lt;=1,"Need to improve 0-1",ROUND(L5582,0)&lt;=2,"Okay 1-2",ROUND(L5582,0)&lt;=3,"Good 2-3",ROUND(L5582,0)&lt;=4,"Great 3-4",ROUND(L5582,0)&lt;=5,"Excellent 4-5")</f>
        <v>Need to improve 0-1</v>
      </c>
      <c r="Z5582" t="str">
        <f t="shared" si="87"/>
        <v>0-1000</v>
      </c>
    </row>
    <row r="5583" spans="1:26" x14ac:dyDescent="0.3">
      <c r="A5583">
        <v>18289241</v>
      </c>
      <c r="B5583" t="s">
        <v>7919</v>
      </c>
      <c r="C5583">
        <v>1</v>
      </c>
      <c r="D5583" t="s">
        <v>7791</v>
      </c>
      <c r="E5583" t="s">
        <v>1811</v>
      </c>
      <c r="F5583" t="s">
        <v>16</v>
      </c>
      <c r="G5583" t="s">
        <v>16</v>
      </c>
      <c r="H5583" t="s">
        <v>16</v>
      </c>
      <c r="I5583">
        <v>2</v>
      </c>
      <c r="J5583">
        <v>17</v>
      </c>
      <c r="K5583">
        <v>800</v>
      </c>
      <c r="L5583">
        <v>3.3</v>
      </c>
      <c r="M5583" t="s">
        <v>613</v>
      </c>
      <c r="N5583" t="str">
        <f>SUBSTITUTE(Sheet1[[#This Row],[Datekey_Opening]],"_","-")</f>
        <v>2018-8-14</v>
      </c>
      <c r="O5583">
        <f>YEAR(Sheet1[[#This Row],[Date]])</f>
        <v>2018</v>
      </c>
      <c r="P5583" t="str">
        <f>LOOKUP(Sheet1[[#This Row],[CountryCode]],$AI$4:$AI$18,$AJ$4:$AJ$18)</f>
        <v>India</v>
      </c>
      <c r="Q5583">
        <f>MONTH(Sheet1[[#This Row],[Date]])</f>
        <v>8</v>
      </c>
      <c r="R5583" t="str">
        <f>TEXT(Sheet1[[#This Row],[Date]],"MMMM")</f>
        <v>August</v>
      </c>
      <c r="S5583" t="str">
        <f>TEXT(Sheet1[[#This Row],[Date]],"YYYY-MMM")</f>
        <v>2018-Aug</v>
      </c>
      <c r="T5583">
        <f>WEEKDAY(Sheet1[[#This Row],[Date]])</f>
        <v>3</v>
      </c>
      <c r="U5583" t="str">
        <f>TEXT(Sheet1[[#This Row],[Date]],"DDDD")</f>
        <v>Tuesday</v>
      </c>
      <c r="V5583" t="str">
        <f>"FM"&amp;MOD(MONTH(Sheet1[[#This Row],[Date]])-4,12)+1</f>
        <v>FM5</v>
      </c>
      <c r="W5583" t="str">
        <f>"Q"&amp;ROUNDUP(MONTH(Sheet1[[#This Row],[Date]])/3,0)</f>
        <v>Q3</v>
      </c>
      <c r="X5583" t="str">
        <f>"Q"&amp;INT(MOD(MONTH(Sheet1[[#This Row],[Date]])-4,12/3)+1)</f>
        <v>Q1</v>
      </c>
      <c r="Y5583" t="str" cm="1">
        <f t="array" ref="Y5583">_xlfn.IFS(ROUND(L5583,0)&lt;=1,"Need to improve 0-1",ROUND(L5583,0)&lt;=2,"Okay 1-2",ROUND(L5583,0)&lt;=3,"Good 2-3",ROUND(L5583,0)&lt;=4,"Great 3-4",ROUND(L5583,0)&lt;=5,"Excellent 4-5")</f>
        <v>Good 2-3</v>
      </c>
      <c r="Z5583" t="str">
        <f t="shared" si="87"/>
        <v>0-1000</v>
      </c>
    </row>
    <row r="5584" spans="1:26" x14ac:dyDescent="0.3">
      <c r="A5584">
        <v>18124345</v>
      </c>
      <c r="B5584" t="s">
        <v>892</v>
      </c>
      <c r="C5584">
        <v>1</v>
      </c>
      <c r="D5584" t="s">
        <v>7791</v>
      </c>
      <c r="E5584" t="s">
        <v>664</v>
      </c>
      <c r="F5584" t="s">
        <v>16</v>
      </c>
      <c r="G5584" t="s">
        <v>16</v>
      </c>
      <c r="H5584" t="s">
        <v>16</v>
      </c>
      <c r="I5584">
        <v>1</v>
      </c>
      <c r="J5584">
        <v>4</v>
      </c>
      <c r="K5584">
        <v>350</v>
      </c>
      <c r="L5584">
        <v>2.9</v>
      </c>
      <c r="M5584" t="s">
        <v>6019</v>
      </c>
      <c r="N5584" t="str">
        <f>SUBSTITUTE(Sheet1[[#This Row],[Datekey_Opening]],"_","-")</f>
        <v>2016-8-24</v>
      </c>
      <c r="O5584">
        <f>YEAR(Sheet1[[#This Row],[Date]])</f>
        <v>2016</v>
      </c>
      <c r="P5584" t="str">
        <f>LOOKUP(Sheet1[[#This Row],[CountryCode]],$AI$4:$AI$18,$AJ$4:$AJ$18)</f>
        <v>India</v>
      </c>
      <c r="Q5584">
        <f>MONTH(Sheet1[[#This Row],[Date]])</f>
        <v>8</v>
      </c>
      <c r="R5584" t="str">
        <f>TEXT(Sheet1[[#This Row],[Date]],"MMMM")</f>
        <v>August</v>
      </c>
      <c r="S5584" t="str">
        <f>TEXT(Sheet1[[#This Row],[Date]],"YYYY-MMM")</f>
        <v>2016-Aug</v>
      </c>
      <c r="T5584">
        <f>WEEKDAY(Sheet1[[#This Row],[Date]])</f>
        <v>4</v>
      </c>
      <c r="U5584" t="str">
        <f>TEXT(Sheet1[[#This Row],[Date]],"DDDD")</f>
        <v>Wednesday</v>
      </c>
      <c r="V5584" t="str">
        <f>"FM"&amp;MOD(MONTH(Sheet1[[#This Row],[Date]])-4,12)+1</f>
        <v>FM5</v>
      </c>
      <c r="W5584" t="str">
        <f>"Q"&amp;ROUNDUP(MONTH(Sheet1[[#This Row],[Date]])/3,0)</f>
        <v>Q3</v>
      </c>
      <c r="X5584" t="str">
        <f>"Q"&amp;INT(MOD(MONTH(Sheet1[[#This Row],[Date]])-4,12/3)+1)</f>
        <v>Q1</v>
      </c>
      <c r="Y5584" t="str" cm="1">
        <f t="array" ref="Y5584">_xlfn.IFS(ROUND(L5584,0)&lt;=1,"Need to improve 0-1",ROUND(L5584,0)&lt;=2,"Okay 1-2",ROUND(L5584,0)&lt;=3,"Good 2-3",ROUND(L5584,0)&lt;=4,"Great 3-4",ROUND(L5584,0)&lt;=5,"Excellent 4-5")</f>
        <v>Good 2-3</v>
      </c>
      <c r="Z5584" t="str">
        <f t="shared" si="87"/>
        <v>0-1000</v>
      </c>
    </row>
    <row r="5585" spans="1:26" x14ac:dyDescent="0.3">
      <c r="A5585">
        <v>310235</v>
      </c>
      <c r="B5585" t="s">
        <v>7920</v>
      </c>
      <c r="C5585">
        <v>1</v>
      </c>
      <c r="D5585" t="s">
        <v>7791</v>
      </c>
      <c r="E5585" t="s">
        <v>885</v>
      </c>
      <c r="F5585" t="s">
        <v>16</v>
      </c>
      <c r="G5585" t="s">
        <v>21</v>
      </c>
      <c r="H5585" t="s">
        <v>16</v>
      </c>
      <c r="I5585">
        <v>2</v>
      </c>
      <c r="J5585">
        <v>9</v>
      </c>
      <c r="K5585">
        <v>700</v>
      </c>
      <c r="L5585">
        <v>3.1</v>
      </c>
      <c r="M5585" t="s">
        <v>3734</v>
      </c>
      <c r="N5585" t="str">
        <f>SUBSTITUTE(Sheet1[[#This Row],[Datekey_Opening]],"_","-")</f>
        <v>2011-8-11</v>
      </c>
      <c r="O5585">
        <f>YEAR(Sheet1[[#This Row],[Date]])</f>
        <v>2011</v>
      </c>
      <c r="P5585" t="str">
        <f>LOOKUP(Sheet1[[#This Row],[CountryCode]],$AI$4:$AI$18,$AJ$4:$AJ$18)</f>
        <v>India</v>
      </c>
      <c r="Q5585">
        <f>MONTH(Sheet1[[#This Row],[Date]])</f>
        <v>8</v>
      </c>
      <c r="R5585" t="str">
        <f>TEXT(Sheet1[[#This Row],[Date]],"MMMM")</f>
        <v>August</v>
      </c>
      <c r="S5585" t="str">
        <f>TEXT(Sheet1[[#This Row],[Date]],"YYYY-MMM")</f>
        <v>2011-Aug</v>
      </c>
      <c r="T5585">
        <f>WEEKDAY(Sheet1[[#This Row],[Date]])</f>
        <v>5</v>
      </c>
      <c r="U5585" t="str">
        <f>TEXT(Sheet1[[#This Row],[Date]],"DDDD")</f>
        <v>Thursday</v>
      </c>
      <c r="V5585" t="str">
        <f>"FM"&amp;MOD(MONTH(Sheet1[[#This Row],[Date]])-4,12)+1</f>
        <v>FM5</v>
      </c>
      <c r="W5585" t="str">
        <f>"Q"&amp;ROUNDUP(MONTH(Sheet1[[#This Row],[Date]])/3,0)</f>
        <v>Q3</v>
      </c>
      <c r="X5585" t="str">
        <f>"Q"&amp;INT(MOD(MONTH(Sheet1[[#This Row],[Date]])-4,12/3)+1)</f>
        <v>Q1</v>
      </c>
      <c r="Y5585" t="str" cm="1">
        <f t="array" ref="Y5585">_xlfn.IFS(ROUND(L5585,0)&lt;=1,"Need to improve 0-1",ROUND(L5585,0)&lt;=2,"Okay 1-2",ROUND(L5585,0)&lt;=3,"Good 2-3",ROUND(L5585,0)&lt;=4,"Great 3-4",ROUND(L5585,0)&lt;=5,"Excellent 4-5")</f>
        <v>Good 2-3</v>
      </c>
      <c r="Z5585" t="str">
        <f t="shared" si="87"/>
        <v>0-1000</v>
      </c>
    </row>
    <row r="5586" spans="1:26" x14ac:dyDescent="0.3">
      <c r="A5586">
        <v>18419894</v>
      </c>
      <c r="B5586" t="s">
        <v>7921</v>
      </c>
      <c r="C5586">
        <v>1</v>
      </c>
      <c r="D5586" t="s">
        <v>7791</v>
      </c>
      <c r="E5586" t="s">
        <v>15</v>
      </c>
      <c r="F5586" t="s">
        <v>16</v>
      </c>
      <c r="G5586" t="s">
        <v>21</v>
      </c>
      <c r="H5586" t="s">
        <v>16</v>
      </c>
      <c r="I5586">
        <v>1</v>
      </c>
      <c r="J5586">
        <v>37</v>
      </c>
      <c r="K5586">
        <v>350</v>
      </c>
      <c r="L5586">
        <v>3.9</v>
      </c>
      <c r="M5586" t="s">
        <v>3430</v>
      </c>
      <c r="N5586" t="str">
        <f>SUBSTITUTE(Sheet1[[#This Row],[Datekey_Opening]],"_","-")</f>
        <v>2018-8-22</v>
      </c>
      <c r="O5586">
        <f>YEAR(Sheet1[[#This Row],[Date]])</f>
        <v>2018</v>
      </c>
      <c r="P5586" t="str">
        <f>LOOKUP(Sheet1[[#This Row],[CountryCode]],$AI$4:$AI$18,$AJ$4:$AJ$18)</f>
        <v>India</v>
      </c>
      <c r="Q5586">
        <f>MONTH(Sheet1[[#This Row],[Date]])</f>
        <v>8</v>
      </c>
      <c r="R5586" t="str">
        <f>TEXT(Sheet1[[#This Row],[Date]],"MMMM")</f>
        <v>August</v>
      </c>
      <c r="S5586" t="str">
        <f>TEXT(Sheet1[[#This Row],[Date]],"YYYY-MMM")</f>
        <v>2018-Aug</v>
      </c>
      <c r="T5586">
        <f>WEEKDAY(Sheet1[[#This Row],[Date]])</f>
        <v>4</v>
      </c>
      <c r="U5586" t="str">
        <f>TEXT(Sheet1[[#This Row],[Date]],"DDDD")</f>
        <v>Wednesday</v>
      </c>
      <c r="V5586" t="str">
        <f>"FM"&amp;MOD(MONTH(Sheet1[[#This Row],[Date]])-4,12)+1</f>
        <v>FM5</v>
      </c>
      <c r="W5586" t="str">
        <f>"Q"&amp;ROUNDUP(MONTH(Sheet1[[#This Row],[Date]])/3,0)</f>
        <v>Q3</v>
      </c>
      <c r="X5586" t="str">
        <f>"Q"&amp;INT(MOD(MONTH(Sheet1[[#This Row],[Date]])-4,12/3)+1)</f>
        <v>Q1</v>
      </c>
      <c r="Y5586" t="str" cm="1">
        <f t="array" ref="Y5586">_xlfn.IFS(ROUND(L5586,0)&lt;=1,"Need to improve 0-1",ROUND(L5586,0)&lt;=2,"Okay 1-2",ROUND(L5586,0)&lt;=3,"Good 2-3",ROUND(L5586,0)&lt;=4,"Great 3-4",ROUND(L5586,0)&lt;=5,"Excellent 4-5")</f>
        <v>Great 3-4</v>
      </c>
      <c r="Z5586" t="str">
        <f t="shared" si="87"/>
        <v>0-1000</v>
      </c>
    </row>
    <row r="5587" spans="1:26" x14ac:dyDescent="0.3">
      <c r="A5587">
        <v>18292438</v>
      </c>
      <c r="B5587" t="s">
        <v>2142</v>
      </c>
      <c r="C5587">
        <v>1</v>
      </c>
      <c r="D5587" t="s">
        <v>7791</v>
      </c>
      <c r="E5587" t="s">
        <v>362</v>
      </c>
      <c r="F5587" t="s">
        <v>21</v>
      </c>
      <c r="G5587" t="s">
        <v>21</v>
      </c>
      <c r="H5587" t="s">
        <v>16</v>
      </c>
      <c r="I5587">
        <v>3</v>
      </c>
      <c r="J5587">
        <v>32</v>
      </c>
      <c r="K5587">
        <v>1000</v>
      </c>
      <c r="L5587">
        <v>3.2</v>
      </c>
      <c r="M5587" t="s">
        <v>47</v>
      </c>
      <c r="N5587" t="str">
        <f>SUBSTITUTE(Sheet1[[#This Row],[Datekey_Opening]],"_","-")</f>
        <v>2013-8-15</v>
      </c>
      <c r="O5587">
        <f>YEAR(Sheet1[[#This Row],[Date]])</f>
        <v>2013</v>
      </c>
      <c r="P5587" t="str">
        <f>LOOKUP(Sheet1[[#This Row],[CountryCode]],$AI$4:$AI$18,$AJ$4:$AJ$18)</f>
        <v>India</v>
      </c>
      <c r="Q5587">
        <f>MONTH(Sheet1[[#This Row],[Date]])</f>
        <v>8</v>
      </c>
      <c r="R5587" t="str">
        <f>TEXT(Sheet1[[#This Row],[Date]],"MMMM")</f>
        <v>August</v>
      </c>
      <c r="S5587" t="str">
        <f>TEXT(Sheet1[[#This Row],[Date]],"YYYY-MMM")</f>
        <v>2013-Aug</v>
      </c>
      <c r="T5587">
        <f>WEEKDAY(Sheet1[[#This Row],[Date]])</f>
        <v>5</v>
      </c>
      <c r="U5587" t="str">
        <f>TEXT(Sheet1[[#This Row],[Date]],"DDDD")</f>
        <v>Thursday</v>
      </c>
      <c r="V5587" t="str">
        <f>"FM"&amp;MOD(MONTH(Sheet1[[#This Row],[Date]])-4,12)+1</f>
        <v>FM5</v>
      </c>
      <c r="W5587" t="str">
        <f>"Q"&amp;ROUNDUP(MONTH(Sheet1[[#This Row],[Date]])/3,0)</f>
        <v>Q3</v>
      </c>
      <c r="X5587" t="str">
        <f>"Q"&amp;INT(MOD(MONTH(Sheet1[[#This Row],[Date]])-4,12/3)+1)</f>
        <v>Q1</v>
      </c>
      <c r="Y5587" t="str" cm="1">
        <f t="array" ref="Y5587">_xlfn.IFS(ROUND(L5587,0)&lt;=1,"Need to improve 0-1",ROUND(L5587,0)&lt;=2,"Okay 1-2",ROUND(L5587,0)&lt;=3,"Good 2-3",ROUND(L5587,0)&lt;=4,"Great 3-4",ROUND(L5587,0)&lt;=5,"Excellent 4-5")</f>
        <v>Good 2-3</v>
      </c>
      <c r="Z5587" t="str">
        <f t="shared" si="87"/>
        <v>1000-2000</v>
      </c>
    </row>
    <row r="5588" spans="1:26" x14ac:dyDescent="0.3">
      <c r="A5588">
        <v>18423106</v>
      </c>
      <c r="B5588" t="s">
        <v>7922</v>
      </c>
      <c r="C5588">
        <v>1</v>
      </c>
      <c r="D5588" t="s">
        <v>7791</v>
      </c>
      <c r="E5588" t="s">
        <v>435</v>
      </c>
      <c r="F5588" t="s">
        <v>16</v>
      </c>
      <c r="G5588" t="s">
        <v>16</v>
      </c>
      <c r="H5588" t="s">
        <v>16</v>
      </c>
      <c r="I5588">
        <v>2</v>
      </c>
      <c r="J5588">
        <v>16</v>
      </c>
      <c r="K5588">
        <v>800</v>
      </c>
      <c r="L5588">
        <v>3.3</v>
      </c>
      <c r="M5588" t="s">
        <v>5074</v>
      </c>
      <c r="N5588" t="str">
        <f>SUBSTITUTE(Sheet1[[#This Row],[Datekey_Opening]],"_","-")</f>
        <v>2010-8-6</v>
      </c>
      <c r="O5588">
        <f>YEAR(Sheet1[[#This Row],[Date]])</f>
        <v>2010</v>
      </c>
      <c r="P5588" t="str">
        <f>LOOKUP(Sheet1[[#This Row],[CountryCode]],$AI$4:$AI$18,$AJ$4:$AJ$18)</f>
        <v>India</v>
      </c>
      <c r="Q5588">
        <f>MONTH(Sheet1[[#This Row],[Date]])</f>
        <v>8</v>
      </c>
      <c r="R5588" t="str">
        <f>TEXT(Sheet1[[#This Row],[Date]],"MMMM")</f>
        <v>August</v>
      </c>
      <c r="S5588" t="str">
        <f>TEXT(Sheet1[[#This Row],[Date]],"YYYY-MMM")</f>
        <v>2010-Aug</v>
      </c>
      <c r="T5588">
        <f>WEEKDAY(Sheet1[[#This Row],[Date]])</f>
        <v>6</v>
      </c>
      <c r="U5588" t="str">
        <f>TEXT(Sheet1[[#This Row],[Date]],"DDDD")</f>
        <v>Friday</v>
      </c>
      <c r="V5588" t="str">
        <f>"FM"&amp;MOD(MONTH(Sheet1[[#This Row],[Date]])-4,12)+1</f>
        <v>FM5</v>
      </c>
      <c r="W5588" t="str">
        <f>"Q"&amp;ROUNDUP(MONTH(Sheet1[[#This Row],[Date]])/3,0)</f>
        <v>Q3</v>
      </c>
      <c r="X5588" t="str">
        <f>"Q"&amp;INT(MOD(MONTH(Sheet1[[#This Row],[Date]])-4,12/3)+1)</f>
        <v>Q1</v>
      </c>
      <c r="Y5588" t="str" cm="1">
        <f t="array" ref="Y5588">_xlfn.IFS(ROUND(L5588,0)&lt;=1,"Need to improve 0-1",ROUND(L5588,0)&lt;=2,"Okay 1-2",ROUND(L5588,0)&lt;=3,"Good 2-3",ROUND(L5588,0)&lt;=4,"Great 3-4",ROUND(L5588,0)&lt;=5,"Excellent 4-5")</f>
        <v>Good 2-3</v>
      </c>
      <c r="Z5588" t="str">
        <f t="shared" si="87"/>
        <v>0-1000</v>
      </c>
    </row>
    <row r="5589" spans="1:26" x14ac:dyDescent="0.3">
      <c r="A5589">
        <v>18322684</v>
      </c>
      <c r="B5589" t="s">
        <v>7923</v>
      </c>
      <c r="C5589">
        <v>1</v>
      </c>
      <c r="D5589" t="s">
        <v>7791</v>
      </c>
      <c r="E5589" t="s">
        <v>456</v>
      </c>
      <c r="F5589" t="s">
        <v>21</v>
      </c>
      <c r="G5589" t="s">
        <v>21</v>
      </c>
      <c r="H5589" t="s">
        <v>16</v>
      </c>
      <c r="I5589">
        <v>2</v>
      </c>
      <c r="J5589">
        <v>30</v>
      </c>
      <c r="K5589">
        <v>750</v>
      </c>
      <c r="L5589">
        <v>3.7</v>
      </c>
      <c r="M5589" t="s">
        <v>7924</v>
      </c>
      <c r="N5589" t="str">
        <f>SUBSTITUTE(Sheet1[[#This Row],[Datekey_Opening]],"_","-")</f>
        <v>2010-8-21</v>
      </c>
      <c r="O5589">
        <f>YEAR(Sheet1[[#This Row],[Date]])</f>
        <v>2010</v>
      </c>
      <c r="P5589" t="str">
        <f>LOOKUP(Sheet1[[#This Row],[CountryCode]],$AI$4:$AI$18,$AJ$4:$AJ$18)</f>
        <v>India</v>
      </c>
      <c r="Q5589">
        <f>MONTH(Sheet1[[#This Row],[Date]])</f>
        <v>8</v>
      </c>
      <c r="R5589" t="str">
        <f>TEXT(Sheet1[[#This Row],[Date]],"MMMM")</f>
        <v>August</v>
      </c>
      <c r="S5589" t="str">
        <f>TEXT(Sheet1[[#This Row],[Date]],"YYYY-MMM")</f>
        <v>2010-Aug</v>
      </c>
      <c r="T5589">
        <f>WEEKDAY(Sheet1[[#This Row],[Date]])</f>
        <v>7</v>
      </c>
      <c r="U5589" t="str">
        <f>TEXT(Sheet1[[#This Row],[Date]],"DDDD")</f>
        <v>Saturday</v>
      </c>
      <c r="V5589" t="str">
        <f>"FM"&amp;MOD(MONTH(Sheet1[[#This Row],[Date]])-4,12)+1</f>
        <v>FM5</v>
      </c>
      <c r="W5589" t="str">
        <f>"Q"&amp;ROUNDUP(MONTH(Sheet1[[#This Row],[Date]])/3,0)</f>
        <v>Q3</v>
      </c>
      <c r="X5589" t="str">
        <f>"Q"&amp;INT(MOD(MONTH(Sheet1[[#This Row],[Date]])-4,12/3)+1)</f>
        <v>Q1</v>
      </c>
      <c r="Y5589" t="str" cm="1">
        <f t="array" ref="Y5589">_xlfn.IFS(ROUND(L5589,0)&lt;=1,"Need to improve 0-1",ROUND(L5589,0)&lt;=2,"Okay 1-2",ROUND(L5589,0)&lt;=3,"Good 2-3",ROUND(L5589,0)&lt;=4,"Great 3-4",ROUND(L5589,0)&lt;=5,"Excellent 4-5")</f>
        <v>Great 3-4</v>
      </c>
      <c r="Z5589" t="str">
        <f t="shared" si="87"/>
        <v>0-1000</v>
      </c>
    </row>
    <row r="5590" spans="1:26" x14ac:dyDescent="0.3">
      <c r="A5590">
        <v>305662</v>
      </c>
      <c r="B5590" t="s">
        <v>7925</v>
      </c>
      <c r="C5590">
        <v>1</v>
      </c>
      <c r="D5590" t="s">
        <v>7791</v>
      </c>
      <c r="E5590" t="s">
        <v>2452</v>
      </c>
      <c r="F5590" t="s">
        <v>16</v>
      </c>
      <c r="G5590" t="s">
        <v>21</v>
      </c>
      <c r="H5590" t="s">
        <v>16</v>
      </c>
      <c r="I5590">
        <v>2</v>
      </c>
      <c r="J5590">
        <v>483</v>
      </c>
      <c r="K5590">
        <v>950</v>
      </c>
      <c r="L5590">
        <v>3.4</v>
      </c>
      <c r="M5590" t="s">
        <v>2583</v>
      </c>
      <c r="N5590" t="str">
        <f>SUBSTITUTE(Sheet1[[#This Row],[Datekey_Opening]],"_","-")</f>
        <v>2012-8-10</v>
      </c>
      <c r="O5590">
        <f>YEAR(Sheet1[[#This Row],[Date]])</f>
        <v>2012</v>
      </c>
      <c r="P5590" t="str">
        <f>LOOKUP(Sheet1[[#This Row],[CountryCode]],$AI$4:$AI$18,$AJ$4:$AJ$18)</f>
        <v>India</v>
      </c>
      <c r="Q5590">
        <f>MONTH(Sheet1[[#This Row],[Date]])</f>
        <v>8</v>
      </c>
      <c r="R5590" t="str">
        <f>TEXT(Sheet1[[#This Row],[Date]],"MMMM")</f>
        <v>August</v>
      </c>
      <c r="S5590" t="str">
        <f>TEXT(Sheet1[[#This Row],[Date]],"YYYY-MMM")</f>
        <v>2012-Aug</v>
      </c>
      <c r="T5590">
        <f>WEEKDAY(Sheet1[[#This Row],[Date]])</f>
        <v>6</v>
      </c>
      <c r="U5590" t="str">
        <f>TEXT(Sheet1[[#This Row],[Date]],"DDDD")</f>
        <v>Friday</v>
      </c>
      <c r="V5590" t="str">
        <f>"FM"&amp;MOD(MONTH(Sheet1[[#This Row],[Date]])-4,12)+1</f>
        <v>FM5</v>
      </c>
      <c r="W5590" t="str">
        <f>"Q"&amp;ROUNDUP(MONTH(Sheet1[[#This Row],[Date]])/3,0)</f>
        <v>Q3</v>
      </c>
      <c r="X5590" t="str">
        <f>"Q"&amp;INT(MOD(MONTH(Sheet1[[#This Row],[Date]])-4,12/3)+1)</f>
        <v>Q1</v>
      </c>
      <c r="Y5590" t="str" cm="1">
        <f t="array" ref="Y5590">_xlfn.IFS(ROUND(L5590,0)&lt;=1,"Need to improve 0-1",ROUND(L5590,0)&lt;=2,"Okay 1-2",ROUND(L5590,0)&lt;=3,"Good 2-3",ROUND(L5590,0)&lt;=4,"Great 3-4",ROUND(L5590,0)&lt;=5,"Excellent 4-5")</f>
        <v>Good 2-3</v>
      </c>
      <c r="Z5590" t="str">
        <f t="shared" si="87"/>
        <v>0-1000</v>
      </c>
    </row>
    <row r="5591" spans="1:26" x14ac:dyDescent="0.3">
      <c r="A5591">
        <v>306401</v>
      </c>
      <c r="B5591" t="s">
        <v>2472</v>
      </c>
      <c r="C5591">
        <v>1</v>
      </c>
      <c r="D5591" t="s">
        <v>7791</v>
      </c>
      <c r="E5591" t="s">
        <v>362</v>
      </c>
      <c r="F5591" t="s">
        <v>16</v>
      </c>
      <c r="G5591" t="s">
        <v>21</v>
      </c>
      <c r="H5591" t="s">
        <v>16</v>
      </c>
      <c r="I5591">
        <v>2</v>
      </c>
      <c r="J5591">
        <v>118</v>
      </c>
      <c r="K5591">
        <v>800</v>
      </c>
      <c r="L5591">
        <v>3.5</v>
      </c>
      <c r="M5591" t="s">
        <v>3842</v>
      </c>
      <c r="N5591" t="str">
        <f>SUBSTITUTE(Sheet1[[#This Row],[Datekey_Opening]],"_","-")</f>
        <v>2015-8-28</v>
      </c>
      <c r="O5591">
        <f>YEAR(Sheet1[[#This Row],[Date]])</f>
        <v>2015</v>
      </c>
      <c r="P5591" t="str">
        <f>LOOKUP(Sheet1[[#This Row],[CountryCode]],$AI$4:$AI$18,$AJ$4:$AJ$18)</f>
        <v>India</v>
      </c>
      <c r="Q5591">
        <f>MONTH(Sheet1[[#This Row],[Date]])</f>
        <v>8</v>
      </c>
      <c r="R5591" t="str">
        <f>TEXT(Sheet1[[#This Row],[Date]],"MMMM")</f>
        <v>August</v>
      </c>
      <c r="S5591" t="str">
        <f>TEXT(Sheet1[[#This Row],[Date]],"YYYY-MMM")</f>
        <v>2015-Aug</v>
      </c>
      <c r="T5591">
        <f>WEEKDAY(Sheet1[[#This Row],[Date]])</f>
        <v>6</v>
      </c>
      <c r="U5591" t="str">
        <f>TEXT(Sheet1[[#This Row],[Date]],"DDDD")</f>
        <v>Friday</v>
      </c>
      <c r="V5591" t="str">
        <f>"FM"&amp;MOD(MONTH(Sheet1[[#This Row],[Date]])-4,12)+1</f>
        <v>FM5</v>
      </c>
      <c r="W5591" t="str">
        <f>"Q"&amp;ROUNDUP(MONTH(Sheet1[[#This Row],[Date]])/3,0)</f>
        <v>Q3</v>
      </c>
      <c r="X5591" t="str">
        <f>"Q"&amp;INT(MOD(MONTH(Sheet1[[#This Row],[Date]])-4,12/3)+1)</f>
        <v>Q1</v>
      </c>
      <c r="Y5591" t="str" cm="1">
        <f t="array" ref="Y5591">_xlfn.IFS(ROUND(L5591,0)&lt;=1,"Need to improve 0-1",ROUND(L5591,0)&lt;=2,"Okay 1-2",ROUND(L5591,0)&lt;=3,"Good 2-3",ROUND(L5591,0)&lt;=4,"Great 3-4",ROUND(L5591,0)&lt;=5,"Excellent 4-5")</f>
        <v>Great 3-4</v>
      </c>
      <c r="Z5591" t="str">
        <f t="shared" si="87"/>
        <v>0-1000</v>
      </c>
    </row>
    <row r="5592" spans="1:26" x14ac:dyDescent="0.3">
      <c r="A5592">
        <v>311837</v>
      </c>
      <c r="B5592" t="s">
        <v>3935</v>
      </c>
      <c r="C5592">
        <v>1</v>
      </c>
      <c r="D5592" t="s">
        <v>7791</v>
      </c>
      <c r="E5592" t="s">
        <v>7926</v>
      </c>
      <c r="F5592" t="s">
        <v>16</v>
      </c>
      <c r="G5592" t="s">
        <v>21</v>
      </c>
      <c r="H5592" t="s">
        <v>16</v>
      </c>
      <c r="I5592">
        <v>2</v>
      </c>
      <c r="J5592">
        <v>20</v>
      </c>
      <c r="K5592">
        <v>700</v>
      </c>
      <c r="L5592">
        <v>3.4</v>
      </c>
      <c r="M5592" t="s">
        <v>6035</v>
      </c>
      <c r="N5592" t="str">
        <f>SUBSTITUTE(Sheet1[[#This Row],[Datekey_Opening]],"_","-")</f>
        <v>2010-8-2</v>
      </c>
      <c r="O5592">
        <f>YEAR(Sheet1[[#This Row],[Date]])</f>
        <v>2010</v>
      </c>
      <c r="P5592" t="str">
        <f>LOOKUP(Sheet1[[#This Row],[CountryCode]],$AI$4:$AI$18,$AJ$4:$AJ$18)</f>
        <v>India</v>
      </c>
      <c r="Q5592">
        <f>MONTH(Sheet1[[#This Row],[Date]])</f>
        <v>8</v>
      </c>
      <c r="R5592" t="str">
        <f>TEXT(Sheet1[[#This Row],[Date]],"MMMM")</f>
        <v>August</v>
      </c>
      <c r="S5592" t="str">
        <f>TEXT(Sheet1[[#This Row],[Date]],"YYYY-MMM")</f>
        <v>2010-Aug</v>
      </c>
      <c r="T5592">
        <f>WEEKDAY(Sheet1[[#This Row],[Date]])</f>
        <v>2</v>
      </c>
      <c r="U5592" t="str">
        <f>TEXT(Sheet1[[#This Row],[Date]],"DDDD")</f>
        <v>Monday</v>
      </c>
      <c r="V5592" t="str">
        <f>"FM"&amp;MOD(MONTH(Sheet1[[#This Row],[Date]])-4,12)+1</f>
        <v>FM5</v>
      </c>
      <c r="W5592" t="str">
        <f>"Q"&amp;ROUNDUP(MONTH(Sheet1[[#This Row],[Date]])/3,0)</f>
        <v>Q3</v>
      </c>
      <c r="X5592" t="str">
        <f>"Q"&amp;INT(MOD(MONTH(Sheet1[[#This Row],[Date]])-4,12/3)+1)</f>
        <v>Q1</v>
      </c>
      <c r="Y5592" t="str" cm="1">
        <f t="array" ref="Y5592">_xlfn.IFS(ROUND(L5592,0)&lt;=1,"Need to improve 0-1",ROUND(L5592,0)&lt;=2,"Okay 1-2",ROUND(L5592,0)&lt;=3,"Good 2-3",ROUND(L5592,0)&lt;=4,"Great 3-4",ROUND(L5592,0)&lt;=5,"Excellent 4-5")</f>
        <v>Good 2-3</v>
      </c>
      <c r="Z5592" t="str">
        <f t="shared" si="87"/>
        <v>0-1000</v>
      </c>
    </row>
    <row r="5593" spans="1:26" x14ac:dyDescent="0.3">
      <c r="A5593">
        <v>4185</v>
      </c>
      <c r="B5593" t="s">
        <v>7927</v>
      </c>
      <c r="C5593">
        <v>1</v>
      </c>
      <c r="D5593" t="s">
        <v>7791</v>
      </c>
      <c r="E5593" t="s">
        <v>365</v>
      </c>
      <c r="F5593" t="s">
        <v>16</v>
      </c>
      <c r="G5593" t="s">
        <v>16</v>
      </c>
      <c r="H5593" t="s">
        <v>16</v>
      </c>
      <c r="I5593">
        <v>2</v>
      </c>
      <c r="J5593">
        <v>13</v>
      </c>
      <c r="K5593">
        <v>650</v>
      </c>
      <c r="L5593">
        <v>2.9</v>
      </c>
      <c r="M5593" t="s">
        <v>7928</v>
      </c>
      <c r="N5593" t="str">
        <f>SUBSTITUTE(Sheet1[[#This Row],[Datekey_Opening]],"_","-")</f>
        <v>2016-8-11</v>
      </c>
      <c r="O5593">
        <f>YEAR(Sheet1[[#This Row],[Date]])</f>
        <v>2016</v>
      </c>
      <c r="P5593" t="str">
        <f>LOOKUP(Sheet1[[#This Row],[CountryCode]],$AI$4:$AI$18,$AJ$4:$AJ$18)</f>
        <v>India</v>
      </c>
      <c r="Q5593">
        <f>MONTH(Sheet1[[#This Row],[Date]])</f>
        <v>8</v>
      </c>
      <c r="R5593" t="str">
        <f>TEXT(Sheet1[[#This Row],[Date]],"MMMM")</f>
        <v>August</v>
      </c>
      <c r="S5593" t="str">
        <f>TEXT(Sheet1[[#This Row],[Date]],"YYYY-MMM")</f>
        <v>2016-Aug</v>
      </c>
      <c r="T5593">
        <f>WEEKDAY(Sheet1[[#This Row],[Date]])</f>
        <v>5</v>
      </c>
      <c r="U5593" t="str">
        <f>TEXT(Sheet1[[#This Row],[Date]],"DDDD")</f>
        <v>Thursday</v>
      </c>
      <c r="V5593" t="str">
        <f>"FM"&amp;MOD(MONTH(Sheet1[[#This Row],[Date]])-4,12)+1</f>
        <v>FM5</v>
      </c>
      <c r="W5593" t="str">
        <f>"Q"&amp;ROUNDUP(MONTH(Sheet1[[#This Row],[Date]])/3,0)</f>
        <v>Q3</v>
      </c>
      <c r="X5593" t="str">
        <f>"Q"&amp;INT(MOD(MONTH(Sheet1[[#This Row],[Date]])-4,12/3)+1)</f>
        <v>Q1</v>
      </c>
      <c r="Y5593" t="str" cm="1">
        <f t="array" ref="Y5593">_xlfn.IFS(ROUND(L5593,0)&lt;=1,"Need to improve 0-1",ROUND(L5593,0)&lt;=2,"Okay 1-2",ROUND(L5593,0)&lt;=3,"Good 2-3",ROUND(L5593,0)&lt;=4,"Great 3-4",ROUND(L5593,0)&lt;=5,"Excellent 4-5")</f>
        <v>Good 2-3</v>
      </c>
      <c r="Z5593" t="str">
        <f t="shared" si="87"/>
        <v>0-1000</v>
      </c>
    </row>
    <row r="5594" spans="1:26" x14ac:dyDescent="0.3">
      <c r="A5594">
        <v>300652</v>
      </c>
      <c r="B5594" t="s">
        <v>7929</v>
      </c>
      <c r="C5594">
        <v>1</v>
      </c>
      <c r="D5594" t="s">
        <v>7791</v>
      </c>
      <c r="E5594" t="s">
        <v>2905</v>
      </c>
      <c r="F5594" t="s">
        <v>21</v>
      </c>
      <c r="G5594" t="s">
        <v>21</v>
      </c>
      <c r="H5594" t="s">
        <v>16</v>
      </c>
      <c r="I5594">
        <v>3</v>
      </c>
      <c r="J5594">
        <v>200</v>
      </c>
      <c r="K5594">
        <v>1300</v>
      </c>
      <c r="L5594">
        <v>3.5</v>
      </c>
      <c r="M5594" t="s">
        <v>2387</v>
      </c>
      <c r="N5594" t="str">
        <f>SUBSTITUTE(Sheet1[[#This Row],[Datekey_Opening]],"_","-")</f>
        <v>2013-8-20</v>
      </c>
      <c r="O5594">
        <f>YEAR(Sheet1[[#This Row],[Date]])</f>
        <v>2013</v>
      </c>
      <c r="P5594" t="str">
        <f>LOOKUP(Sheet1[[#This Row],[CountryCode]],$AI$4:$AI$18,$AJ$4:$AJ$18)</f>
        <v>India</v>
      </c>
      <c r="Q5594">
        <f>MONTH(Sheet1[[#This Row],[Date]])</f>
        <v>8</v>
      </c>
      <c r="R5594" t="str">
        <f>TEXT(Sheet1[[#This Row],[Date]],"MMMM")</f>
        <v>August</v>
      </c>
      <c r="S5594" t="str">
        <f>TEXT(Sheet1[[#This Row],[Date]],"YYYY-MMM")</f>
        <v>2013-Aug</v>
      </c>
      <c r="T5594">
        <f>WEEKDAY(Sheet1[[#This Row],[Date]])</f>
        <v>3</v>
      </c>
      <c r="U5594" t="str">
        <f>TEXT(Sheet1[[#This Row],[Date]],"DDDD")</f>
        <v>Tuesday</v>
      </c>
      <c r="V5594" t="str">
        <f>"FM"&amp;MOD(MONTH(Sheet1[[#This Row],[Date]])-4,12)+1</f>
        <v>FM5</v>
      </c>
      <c r="W5594" t="str">
        <f>"Q"&amp;ROUNDUP(MONTH(Sheet1[[#This Row],[Date]])/3,0)</f>
        <v>Q3</v>
      </c>
      <c r="X5594" t="str">
        <f>"Q"&amp;INT(MOD(MONTH(Sheet1[[#This Row],[Date]])-4,12/3)+1)</f>
        <v>Q1</v>
      </c>
      <c r="Y5594" t="str" cm="1">
        <f t="array" ref="Y5594">_xlfn.IFS(ROUND(L5594,0)&lt;=1,"Need to improve 0-1",ROUND(L5594,0)&lt;=2,"Okay 1-2",ROUND(L5594,0)&lt;=3,"Good 2-3",ROUND(L5594,0)&lt;=4,"Great 3-4",ROUND(L5594,0)&lt;=5,"Excellent 4-5")</f>
        <v>Great 3-4</v>
      </c>
      <c r="Z5594" t="str">
        <f t="shared" si="87"/>
        <v>1000-2000</v>
      </c>
    </row>
    <row r="5595" spans="1:26" x14ac:dyDescent="0.3">
      <c r="A5595">
        <v>18466966</v>
      </c>
      <c r="B5595" t="s">
        <v>7930</v>
      </c>
      <c r="C5595">
        <v>1</v>
      </c>
      <c r="D5595" t="s">
        <v>7791</v>
      </c>
      <c r="E5595" t="s">
        <v>365</v>
      </c>
      <c r="F5595" t="s">
        <v>16</v>
      </c>
      <c r="G5595" t="s">
        <v>16</v>
      </c>
      <c r="H5595" t="s">
        <v>16</v>
      </c>
      <c r="I5595">
        <v>1</v>
      </c>
      <c r="J5595">
        <v>12</v>
      </c>
      <c r="K5595">
        <v>200</v>
      </c>
      <c r="L5595">
        <v>3.2</v>
      </c>
      <c r="M5595" t="s">
        <v>579</v>
      </c>
      <c r="N5595" t="str">
        <f>SUBSTITUTE(Sheet1[[#This Row],[Datekey_Opening]],"_","-")</f>
        <v>2012-8-24</v>
      </c>
      <c r="O5595">
        <f>YEAR(Sheet1[[#This Row],[Date]])</f>
        <v>2012</v>
      </c>
      <c r="P5595" t="str">
        <f>LOOKUP(Sheet1[[#This Row],[CountryCode]],$AI$4:$AI$18,$AJ$4:$AJ$18)</f>
        <v>India</v>
      </c>
      <c r="Q5595">
        <f>MONTH(Sheet1[[#This Row],[Date]])</f>
        <v>8</v>
      </c>
      <c r="R5595" t="str">
        <f>TEXT(Sheet1[[#This Row],[Date]],"MMMM")</f>
        <v>August</v>
      </c>
      <c r="S5595" t="str">
        <f>TEXT(Sheet1[[#This Row],[Date]],"YYYY-MMM")</f>
        <v>2012-Aug</v>
      </c>
      <c r="T5595">
        <f>WEEKDAY(Sheet1[[#This Row],[Date]])</f>
        <v>6</v>
      </c>
      <c r="U5595" t="str">
        <f>TEXT(Sheet1[[#This Row],[Date]],"DDDD")</f>
        <v>Friday</v>
      </c>
      <c r="V5595" t="str">
        <f>"FM"&amp;MOD(MONTH(Sheet1[[#This Row],[Date]])-4,12)+1</f>
        <v>FM5</v>
      </c>
      <c r="W5595" t="str">
        <f>"Q"&amp;ROUNDUP(MONTH(Sheet1[[#This Row],[Date]])/3,0)</f>
        <v>Q3</v>
      </c>
      <c r="X5595" t="str">
        <f>"Q"&amp;INT(MOD(MONTH(Sheet1[[#This Row],[Date]])-4,12/3)+1)</f>
        <v>Q1</v>
      </c>
      <c r="Y5595" t="str" cm="1">
        <f t="array" ref="Y5595">_xlfn.IFS(ROUND(L5595,0)&lt;=1,"Need to improve 0-1",ROUND(L5595,0)&lt;=2,"Okay 1-2",ROUND(L5595,0)&lt;=3,"Good 2-3",ROUND(L5595,0)&lt;=4,"Great 3-4",ROUND(L5595,0)&lt;=5,"Excellent 4-5")</f>
        <v>Good 2-3</v>
      </c>
      <c r="Z5595" t="str">
        <f t="shared" si="87"/>
        <v>0-1000</v>
      </c>
    </row>
    <row r="5596" spans="1:26" x14ac:dyDescent="0.3">
      <c r="A5596">
        <v>306043</v>
      </c>
      <c r="B5596" t="s">
        <v>7931</v>
      </c>
      <c r="C5596">
        <v>1</v>
      </c>
      <c r="D5596" t="s">
        <v>7791</v>
      </c>
      <c r="E5596" t="s">
        <v>2930</v>
      </c>
      <c r="F5596" t="s">
        <v>21</v>
      </c>
      <c r="G5596" t="s">
        <v>16</v>
      </c>
      <c r="H5596" t="s">
        <v>16</v>
      </c>
      <c r="I5596">
        <v>3</v>
      </c>
      <c r="J5596">
        <v>36</v>
      </c>
      <c r="K5596">
        <v>1300</v>
      </c>
      <c r="L5596">
        <v>3.2</v>
      </c>
      <c r="M5596" t="s">
        <v>5571</v>
      </c>
      <c r="N5596" t="str">
        <f>SUBSTITUTE(Sheet1[[#This Row],[Datekey_Opening]],"_","-")</f>
        <v>2012-8-13</v>
      </c>
      <c r="O5596">
        <f>YEAR(Sheet1[[#This Row],[Date]])</f>
        <v>2012</v>
      </c>
      <c r="P5596" t="str">
        <f>LOOKUP(Sheet1[[#This Row],[CountryCode]],$AI$4:$AI$18,$AJ$4:$AJ$18)</f>
        <v>India</v>
      </c>
      <c r="Q5596">
        <f>MONTH(Sheet1[[#This Row],[Date]])</f>
        <v>8</v>
      </c>
      <c r="R5596" t="str">
        <f>TEXT(Sheet1[[#This Row],[Date]],"MMMM")</f>
        <v>August</v>
      </c>
      <c r="S5596" t="str">
        <f>TEXT(Sheet1[[#This Row],[Date]],"YYYY-MMM")</f>
        <v>2012-Aug</v>
      </c>
      <c r="T5596">
        <f>WEEKDAY(Sheet1[[#This Row],[Date]])</f>
        <v>2</v>
      </c>
      <c r="U5596" t="str">
        <f>TEXT(Sheet1[[#This Row],[Date]],"DDDD")</f>
        <v>Monday</v>
      </c>
      <c r="V5596" t="str">
        <f>"FM"&amp;MOD(MONTH(Sheet1[[#This Row],[Date]])-4,12)+1</f>
        <v>FM5</v>
      </c>
      <c r="W5596" t="str">
        <f>"Q"&amp;ROUNDUP(MONTH(Sheet1[[#This Row],[Date]])/3,0)</f>
        <v>Q3</v>
      </c>
      <c r="X5596" t="str">
        <f>"Q"&amp;INT(MOD(MONTH(Sheet1[[#This Row],[Date]])-4,12/3)+1)</f>
        <v>Q1</v>
      </c>
      <c r="Y5596" t="str" cm="1">
        <f t="array" ref="Y5596">_xlfn.IFS(ROUND(L5596,0)&lt;=1,"Need to improve 0-1",ROUND(L5596,0)&lt;=2,"Okay 1-2",ROUND(L5596,0)&lt;=3,"Good 2-3",ROUND(L5596,0)&lt;=4,"Great 3-4",ROUND(L5596,0)&lt;=5,"Excellent 4-5")</f>
        <v>Good 2-3</v>
      </c>
      <c r="Z5596" t="str">
        <f t="shared" si="87"/>
        <v>1000-2000</v>
      </c>
    </row>
    <row r="5597" spans="1:26" x14ac:dyDescent="0.3">
      <c r="A5597">
        <v>309015</v>
      </c>
      <c r="B5597" t="s">
        <v>7932</v>
      </c>
      <c r="C5597">
        <v>1</v>
      </c>
      <c r="D5597" t="s">
        <v>7791</v>
      </c>
      <c r="E5597" t="s">
        <v>7933</v>
      </c>
      <c r="F5597" t="s">
        <v>21</v>
      </c>
      <c r="G5597" t="s">
        <v>16</v>
      </c>
      <c r="H5597" t="s">
        <v>16</v>
      </c>
      <c r="I5597">
        <v>3</v>
      </c>
      <c r="J5597">
        <v>248</v>
      </c>
      <c r="K5597">
        <v>1300</v>
      </c>
      <c r="L5597">
        <v>4.2</v>
      </c>
      <c r="M5597" t="s">
        <v>4784</v>
      </c>
      <c r="N5597" t="str">
        <f>SUBSTITUTE(Sheet1[[#This Row],[Datekey_Opening]],"_","-")</f>
        <v>2014-7-14</v>
      </c>
      <c r="O5597">
        <f>YEAR(Sheet1[[#This Row],[Date]])</f>
        <v>2014</v>
      </c>
      <c r="P5597" t="str">
        <f>LOOKUP(Sheet1[[#This Row],[CountryCode]],$AI$4:$AI$18,$AJ$4:$AJ$18)</f>
        <v>India</v>
      </c>
      <c r="Q5597">
        <f>MONTH(Sheet1[[#This Row],[Date]])</f>
        <v>7</v>
      </c>
      <c r="R5597" t="str">
        <f>TEXT(Sheet1[[#This Row],[Date]],"MMMM")</f>
        <v>July</v>
      </c>
      <c r="S5597" t="str">
        <f>TEXT(Sheet1[[#This Row],[Date]],"YYYY-MMM")</f>
        <v>2014-Jul</v>
      </c>
      <c r="T5597">
        <f>WEEKDAY(Sheet1[[#This Row],[Date]])</f>
        <v>2</v>
      </c>
      <c r="U5597" t="str">
        <f>TEXT(Sheet1[[#This Row],[Date]],"DDDD")</f>
        <v>Monday</v>
      </c>
      <c r="V5597" t="str">
        <f>"FM"&amp;MOD(MONTH(Sheet1[[#This Row],[Date]])-4,12)+1</f>
        <v>FM4</v>
      </c>
      <c r="W5597" t="str">
        <f>"Q"&amp;ROUNDUP(MONTH(Sheet1[[#This Row],[Date]])/3,0)</f>
        <v>Q3</v>
      </c>
      <c r="X5597" t="str">
        <f>"Q"&amp;INT(MOD(MONTH(Sheet1[[#This Row],[Date]])-4,12/3)+1)</f>
        <v>Q4</v>
      </c>
      <c r="Y5597" t="str" cm="1">
        <f t="array" ref="Y5597">_xlfn.IFS(ROUND(L5597,0)&lt;=1,"Need to improve 0-1",ROUND(L5597,0)&lt;=2,"Okay 1-2",ROUND(L5597,0)&lt;=3,"Good 2-3",ROUND(L5597,0)&lt;=4,"Great 3-4",ROUND(L5597,0)&lt;=5,"Excellent 4-5")</f>
        <v>Great 3-4</v>
      </c>
      <c r="Z5597" t="str">
        <f t="shared" si="87"/>
        <v>1000-2000</v>
      </c>
    </row>
    <row r="5598" spans="1:26" x14ac:dyDescent="0.3">
      <c r="A5598">
        <v>18254537</v>
      </c>
      <c r="B5598" t="s">
        <v>7934</v>
      </c>
      <c r="C5598">
        <v>1</v>
      </c>
      <c r="D5598" t="s">
        <v>7791</v>
      </c>
      <c r="E5598" t="s">
        <v>7935</v>
      </c>
      <c r="F5598" t="s">
        <v>21</v>
      </c>
      <c r="G5598" t="s">
        <v>16</v>
      </c>
      <c r="H5598" t="s">
        <v>16</v>
      </c>
      <c r="I5598">
        <v>3</v>
      </c>
      <c r="J5598">
        <v>214</v>
      </c>
      <c r="K5598">
        <v>1600</v>
      </c>
      <c r="L5598">
        <v>4.0999999999999996</v>
      </c>
      <c r="M5598" t="s">
        <v>3573</v>
      </c>
      <c r="N5598" t="str">
        <f>SUBSTITUTE(Sheet1[[#This Row],[Datekey_Opening]],"_","-")</f>
        <v>2013-7-3</v>
      </c>
      <c r="O5598">
        <f>YEAR(Sheet1[[#This Row],[Date]])</f>
        <v>2013</v>
      </c>
      <c r="P5598" t="str">
        <f>LOOKUP(Sheet1[[#This Row],[CountryCode]],$AI$4:$AI$18,$AJ$4:$AJ$18)</f>
        <v>India</v>
      </c>
      <c r="Q5598">
        <f>MONTH(Sheet1[[#This Row],[Date]])</f>
        <v>7</v>
      </c>
      <c r="R5598" t="str">
        <f>TEXT(Sheet1[[#This Row],[Date]],"MMMM")</f>
        <v>July</v>
      </c>
      <c r="S5598" t="str">
        <f>TEXT(Sheet1[[#This Row],[Date]],"YYYY-MMM")</f>
        <v>2013-Jul</v>
      </c>
      <c r="T5598">
        <f>WEEKDAY(Sheet1[[#This Row],[Date]])</f>
        <v>4</v>
      </c>
      <c r="U5598" t="str">
        <f>TEXT(Sheet1[[#This Row],[Date]],"DDDD")</f>
        <v>Wednesday</v>
      </c>
      <c r="V5598" t="str">
        <f>"FM"&amp;MOD(MONTH(Sheet1[[#This Row],[Date]])-4,12)+1</f>
        <v>FM4</v>
      </c>
      <c r="W5598" t="str">
        <f>"Q"&amp;ROUNDUP(MONTH(Sheet1[[#This Row],[Date]])/3,0)</f>
        <v>Q3</v>
      </c>
      <c r="X5598" t="str">
        <f>"Q"&amp;INT(MOD(MONTH(Sheet1[[#This Row],[Date]])-4,12/3)+1)</f>
        <v>Q4</v>
      </c>
      <c r="Y5598" t="str" cm="1">
        <f t="array" ref="Y5598">_xlfn.IFS(ROUND(L5598,0)&lt;=1,"Need to improve 0-1",ROUND(L5598,0)&lt;=2,"Okay 1-2",ROUND(L5598,0)&lt;=3,"Good 2-3",ROUND(L5598,0)&lt;=4,"Great 3-4",ROUND(L5598,0)&lt;=5,"Excellent 4-5")</f>
        <v>Great 3-4</v>
      </c>
      <c r="Z5598" t="str">
        <f t="shared" si="87"/>
        <v>1000-2000</v>
      </c>
    </row>
    <row r="5599" spans="1:26" x14ac:dyDescent="0.3">
      <c r="A5599">
        <v>6314302</v>
      </c>
      <c r="B5599" t="s">
        <v>7936</v>
      </c>
      <c r="C5599">
        <v>162</v>
      </c>
      <c r="D5599" t="s">
        <v>7937</v>
      </c>
      <c r="E5599" t="s">
        <v>7938</v>
      </c>
      <c r="F5599" t="s">
        <v>21</v>
      </c>
      <c r="G5599" t="s">
        <v>16</v>
      </c>
      <c r="H5599" t="s">
        <v>16</v>
      </c>
      <c r="I5599">
        <v>4</v>
      </c>
      <c r="J5599">
        <v>229</v>
      </c>
      <c r="K5599">
        <v>1500</v>
      </c>
      <c r="L5599">
        <v>4.8</v>
      </c>
      <c r="M5599" t="s">
        <v>2614</v>
      </c>
      <c r="N5599" t="str">
        <f>SUBSTITUTE(Sheet1[[#This Row],[Datekey_Opening]],"_","-")</f>
        <v>2011-7-10</v>
      </c>
      <c r="O5599">
        <f>YEAR(Sheet1[[#This Row],[Date]])</f>
        <v>2011</v>
      </c>
      <c r="P5599" t="str">
        <f>LOOKUP(Sheet1[[#This Row],[CountryCode]],$AI$4:$AI$18,$AJ$4:$AJ$18)</f>
        <v>Phillipines</v>
      </c>
      <c r="Q5599">
        <f>MONTH(Sheet1[[#This Row],[Date]])</f>
        <v>7</v>
      </c>
      <c r="R5599" t="str">
        <f>TEXT(Sheet1[[#This Row],[Date]],"MMMM")</f>
        <v>July</v>
      </c>
      <c r="S5599" t="str">
        <f>TEXT(Sheet1[[#This Row],[Date]],"YYYY-MMM")</f>
        <v>2011-Jul</v>
      </c>
      <c r="T5599">
        <f>WEEKDAY(Sheet1[[#This Row],[Date]])</f>
        <v>1</v>
      </c>
      <c r="U5599" t="str">
        <f>TEXT(Sheet1[[#This Row],[Date]],"DDDD")</f>
        <v>Sunday</v>
      </c>
      <c r="V5599" t="str">
        <f>"FM"&amp;MOD(MONTH(Sheet1[[#This Row],[Date]])-4,12)+1</f>
        <v>FM4</v>
      </c>
      <c r="W5599" t="str">
        <f>"Q"&amp;ROUNDUP(MONTH(Sheet1[[#This Row],[Date]])/3,0)</f>
        <v>Q3</v>
      </c>
      <c r="X5599" t="str">
        <f>"Q"&amp;INT(MOD(MONTH(Sheet1[[#This Row],[Date]])-4,12/3)+1)</f>
        <v>Q4</v>
      </c>
      <c r="Y5599" t="str" cm="1">
        <f t="array" ref="Y5599">_xlfn.IFS(ROUND(L5599,0)&lt;=1,"Need to improve 0-1",ROUND(L5599,0)&lt;=2,"Okay 1-2",ROUND(L5599,0)&lt;=3,"Good 2-3",ROUND(L5599,0)&lt;=4,"Great 3-4",ROUND(L5599,0)&lt;=5,"Excellent 4-5")</f>
        <v>Excellent 4-5</v>
      </c>
      <c r="Z5599" t="str">
        <f t="shared" si="87"/>
        <v>1000-2000</v>
      </c>
    </row>
    <row r="5600" spans="1:26" x14ac:dyDescent="0.3">
      <c r="A5600">
        <v>306132</v>
      </c>
      <c r="B5600" t="s">
        <v>2883</v>
      </c>
      <c r="C5600">
        <v>1</v>
      </c>
      <c r="D5600" t="s">
        <v>7791</v>
      </c>
      <c r="E5600" t="s">
        <v>2884</v>
      </c>
      <c r="F5600" t="s">
        <v>21</v>
      </c>
      <c r="G5600" t="s">
        <v>21</v>
      </c>
      <c r="H5600" t="s">
        <v>16</v>
      </c>
      <c r="I5600">
        <v>3</v>
      </c>
      <c r="J5600">
        <v>706</v>
      </c>
      <c r="K5600">
        <v>1700</v>
      </c>
      <c r="L5600">
        <v>3.8</v>
      </c>
      <c r="M5600" t="s">
        <v>3875</v>
      </c>
      <c r="N5600" t="str">
        <f>SUBSTITUTE(Sheet1[[#This Row],[Datekey_Opening]],"_","-")</f>
        <v>2016-7-2</v>
      </c>
      <c r="O5600">
        <f>YEAR(Sheet1[[#This Row],[Date]])</f>
        <v>2016</v>
      </c>
      <c r="P5600" t="str">
        <f>LOOKUP(Sheet1[[#This Row],[CountryCode]],$AI$4:$AI$18,$AJ$4:$AJ$18)</f>
        <v>India</v>
      </c>
      <c r="Q5600">
        <f>MONTH(Sheet1[[#This Row],[Date]])</f>
        <v>7</v>
      </c>
      <c r="R5600" t="str">
        <f>TEXT(Sheet1[[#This Row],[Date]],"MMMM")</f>
        <v>July</v>
      </c>
      <c r="S5600" t="str">
        <f>TEXT(Sheet1[[#This Row],[Date]],"YYYY-MMM")</f>
        <v>2016-Jul</v>
      </c>
      <c r="T5600">
        <f>WEEKDAY(Sheet1[[#This Row],[Date]])</f>
        <v>7</v>
      </c>
      <c r="U5600" t="str">
        <f>TEXT(Sheet1[[#This Row],[Date]],"DDDD")</f>
        <v>Saturday</v>
      </c>
      <c r="V5600" t="str">
        <f>"FM"&amp;MOD(MONTH(Sheet1[[#This Row],[Date]])-4,12)+1</f>
        <v>FM4</v>
      </c>
      <c r="W5600" t="str">
        <f>"Q"&amp;ROUNDUP(MONTH(Sheet1[[#This Row],[Date]])/3,0)</f>
        <v>Q3</v>
      </c>
      <c r="X5600" t="str">
        <f>"Q"&amp;INT(MOD(MONTH(Sheet1[[#This Row],[Date]])-4,12/3)+1)</f>
        <v>Q4</v>
      </c>
      <c r="Y5600" t="str" cm="1">
        <f t="array" ref="Y5600">_xlfn.IFS(ROUND(L5600,0)&lt;=1,"Need to improve 0-1",ROUND(L5600,0)&lt;=2,"Okay 1-2",ROUND(L5600,0)&lt;=3,"Good 2-3",ROUND(L5600,0)&lt;=4,"Great 3-4",ROUND(L5600,0)&lt;=5,"Excellent 4-5")</f>
        <v>Great 3-4</v>
      </c>
      <c r="Z5600" t="str">
        <f t="shared" si="87"/>
        <v>1000-2000</v>
      </c>
    </row>
    <row r="5601" spans="1:26" x14ac:dyDescent="0.3">
      <c r="A5601">
        <v>1664</v>
      </c>
      <c r="B5601" t="s">
        <v>7939</v>
      </c>
      <c r="C5601">
        <v>1</v>
      </c>
      <c r="D5601" t="s">
        <v>7791</v>
      </c>
      <c r="E5601" t="s">
        <v>429</v>
      </c>
      <c r="F5601" t="s">
        <v>16</v>
      </c>
      <c r="G5601" t="s">
        <v>21</v>
      </c>
      <c r="H5601" t="s">
        <v>16</v>
      </c>
      <c r="I5601">
        <v>2</v>
      </c>
      <c r="J5601">
        <v>129</v>
      </c>
      <c r="K5601">
        <v>700</v>
      </c>
      <c r="L5601">
        <v>3.3</v>
      </c>
      <c r="M5601" t="s">
        <v>631</v>
      </c>
      <c r="N5601" t="str">
        <f>SUBSTITUTE(Sheet1[[#This Row],[Datekey_Opening]],"_","-")</f>
        <v>2014-7-5</v>
      </c>
      <c r="O5601">
        <f>YEAR(Sheet1[[#This Row],[Date]])</f>
        <v>2014</v>
      </c>
      <c r="P5601" t="str">
        <f>LOOKUP(Sheet1[[#This Row],[CountryCode]],$AI$4:$AI$18,$AJ$4:$AJ$18)</f>
        <v>India</v>
      </c>
      <c r="Q5601">
        <f>MONTH(Sheet1[[#This Row],[Date]])</f>
        <v>7</v>
      </c>
      <c r="R5601" t="str">
        <f>TEXT(Sheet1[[#This Row],[Date]],"MMMM")</f>
        <v>July</v>
      </c>
      <c r="S5601" t="str">
        <f>TEXT(Sheet1[[#This Row],[Date]],"YYYY-MMM")</f>
        <v>2014-Jul</v>
      </c>
      <c r="T5601">
        <f>WEEKDAY(Sheet1[[#This Row],[Date]])</f>
        <v>7</v>
      </c>
      <c r="U5601" t="str">
        <f>TEXT(Sheet1[[#This Row],[Date]],"DDDD")</f>
        <v>Saturday</v>
      </c>
      <c r="V5601" t="str">
        <f>"FM"&amp;MOD(MONTH(Sheet1[[#This Row],[Date]])-4,12)+1</f>
        <v>FM4</v>
      </c>
      <c r="W5601" t="str">
        <f>"Q"&amp;ROUNDUP(MONTH(Sheet1[[#This Row],[Date]])/3,0)</f>
        <v>Q3</v>
      </c>
      <c r="X5601" t="str">
        <f>"Q"&amp;INT(MOD(MONTH(Sheet1[[#This Row],[Date]])-4,12/3)+1)</f>
        <v>Q4</v>
      </c>
      <c r="Y5601" t="str" cm="1">
        <f t="array" ref="Y5601">_xlfn.IFS(ROUND(L5601,0)&lt;=1,"Need to improve 0-1",ROUND(L5601,0)&lt;=2,"Okay 1-2",ROUND(L5601,0)&lt;=3,"Good 2-3",ROUND(L5601,0)&lt;=4,"Great 3-4",ROUND(L5601,0)&lt;=5,"Excellent 4-5")</f>
        <v>Good 2-3</v>
      </c>
      <c r="Z5601" t="str">
        <f t="shared" si="87"/>
        <v>0-1000</v>
      </c>
    </row>
    <row r="5602" spans="1:26" x14ac:dyDescent="0.3">
      <c r="A5602">
        <v>6308205</v>
      </c>
      <c r="B5602" t="s">
        <v>7940</v>
      </c>
      <c r="C5602">
        <v>162</v>
      </c>
      <c r="D5602" t="s">
        <v>7941</v>
      </c>
      <c r="E5602" t="s">
        <v>7942</v>
      </c>
      <c r="F5602" t="s">
        <v>21</v>
      </c>
      <c r="G5602" t="s">
        <v>16</v>
      </c>
      <c r="H5602" t="s">
        <v>16</v>
      </c>
      <c r="I5602">
        <v>4</v>
      </c>
      <c r="J5602">
        <v>392</v>
      </c>
      <c r="K5602">
        <v>1500</v>
      </c>
      <c r="L5602">
        <v>4.4000000000000004</v>
      </c>
      <c r="M5602" t="s">
        <v>5187</v>
      </c>
      <c r="N5602" t="str">
        <f>SUBSTITUTE(Sheet1[[#This Row],[Datekey_Opening]],"_","-")</f>
        <v>2018-5-17</v>
      </c>
      <c r="O5602">
        <f>YEAR(Sheet1[[#This Row],[Date]])</f>
        <v>2018</v>
      </c>
      <c r="P5602" t="str">
        <f>LOOKUP(Sheet1[[#This Row],[CountryCode]],$AI$4:$AI$18,$AJ$4:$AJ$18)</f>
        <v>Phillipines</v>
      </c>
      <c r="Q5602">
        <f>MONTH(Sheet1[[#This Row],[Date]])</f>
        <v>5</v>
      </c>
      <c r="R5602" t="str">
        <f>TEXT(Sheet1[[#This Row],[Date]],"MMMM")</f>
        <v>May</v>
      </c>
      <c r="S5602" t="str">
        <f>TEXT(Sheet1[[#This Row],[Date]],"YYYY-MMM")</f>
        <v>2018-May</v>
      </c>
      <c r="T5602">
        <f>WEEKDAY(Sheet1[[#This Row],[Date]])</f>
        <v>5</v>
      </c>
      <c r="U5602" t="str">
        <f>TEXT(Sheet1[[#This Row],[Date]],"DDDD")</f>
        <v>Thursday</v>
      </c>
      <c r="V5602" t="str">
        <f>"FM"&amp;MOD(MONTH(Sheet1[[#This Row],[Date]])-4,12)+1</f>
        <v>FM2</v>
      </c>
      <c r="W5602" t="str">
        <f>"Q"&amp;ROUNDUP(MONTH(Sheet1[[#This Row],[Date]])/3,0)</f>
        <v>Q2</v>
      </c>
      <c r="X5602" t="str">
        <f>"Q"&amp;INT(MOD(MONTH(Sheet1[[#This Row],[Date]])-4,12/3)+1)</f>
        <v>Q2</v>
      </c>
      <c r="Y5602" t="str" cm="1">
        <f t="array" ref="Y5602">_xlfn.IFS(ROUND(L5602,0)&lt;=1,"Need to improve 0-1",ROUND(L5602,0)&lt;=2,"Okay 1-2",ROUND(L5602,0)&lt;=3,"Good 2-3",ROUND(L5602,0)&lt;=4,"Great 3-4",ROUND(L5602,0)&lt;=5,"Excellent 4-5")</f>
        <v>Great 3-4</v>
      </c>
      <c r="Z5602" t="str">
        <f t="shared" si="87"/>
        <v>1000-2000</v>
      </c>
    </row>
    <row r="5603" spans="1:26" x14ac:dyDescent="0.3">
      <c r="A5603">
        <v>4762</v>
      </c>
      <c r="B5603" t="s">
        <v>7943</v>
      </c>
      <c r="C5603">
        <v>1</v>
      </c>
      <c r="D5603" t="s">
        <v>7791</v>
      </c>
      <c r="E5603" t="s">
        <v>1541</v>
      </c>
      <c r="F5603" t="s">
        <v>16</v>
      </c>
      <c r="G5603" t="s">
        <v>21</v>
      </c>
      <c r="H5603" t="s">
        <v>16</v>
      </c>
      <c r="I5603">
        <v>2</v>
      </c>
      <c r="J5603">
        <v>112</v>
      </c>
      <c r="K5603">
        <v>800</v>
      </c>
      <c r="L5603">
        <v>3.5</v>
      </c>
      <c r="M5603" t="s">
        <v>7336</v>
      </c>
      <c r="N5603" t="str">
        <f>SUBSTITUTE(Sheet1[[#This Row],[Datekey_Opening]],"_","-")</f>
        <v>2015-7-12</v>
      </c>
      <c r="O5603">
        <f>YEAR(Sheet1[[#This Row],[Date]])</f>
        <v>2015</v>
      </c>
      <c r="P5603" t="str">
        <f>LOOKUP(Sheet1[[#This Row],[CountryCode]],$AI$4:$AI$18,$AJ$4:$AJ$18)</f>
        <v>India</v>
      </c>
      <c r="Q5603">
        <f>MONTH(Sheet1[[#This Row],[Date]])</f>
        <v>7</v>
      </c>
      <c r="R5603" t="str">
        <f>TEXT(Sheet1[[#This Row],[Date]],"MMMM")</f>
        <v>July</v>
      </c>
      <c r="S5603" t="str">
        <f>TEXT(Sheet1[[#This Row],[Date]],"YYYY-MMM")</f>
        <v>2015-Jul</v>
      </c>
      <c r="T5603">
        <f>WEEKDAY(Sheet1[[#This Row],[Date]])</f>
        <v>1</v>
      </c>
      <c r="U5603" t="str">
        <f>TEXT(Sheet1[[#This Row],[Date]],"DDDD")</f>
        <v>Sunday</v>
      </c>
      <c r="V5603" t="str">
        <f>"FM"&amp;MOD(MONTH(Sheet1[[#This Row],[Date]])-4,12)+1</f>
        <v>FM4</v>
      </c>
      <c r="W5603" t="str">
        <f>"Q"&amp;ROUNDUP(MONTH(Sheet1[[#This Row],[Date]])/3,0)</f>
        <v>Q3</v>
      </c>
      <c r="X5603" t="str">
        <f>"Q"&amp;INT(MOD(MONTH(Sheet1[[#This Row],[Date]])-4,12/3)+1)</f>
        <v>Q4</v>
      </c>
      <c r="Y5603" t="str" cm="1">
        <f t="array" ref="Y5603">_xlfn.IFS(ROUND(L5603,0)&lt;=1,"Need to improve 0-1",ROUND(L5603,0)&lt;=2,"Okay 1-2",ROUND(L5603,0)&lt;=3,"Good 2-3",ROUND(L5603,0)&lt;=4,"Great 3-4",ROUND(L5603,0)&lt;=5,"Excellent 4-5")</f>
        <v>Great 3-4</v>
      </c>
      <c r="Z5603" t="str">
        <f t="shared" si="87"/>
        <v>0-1000</v>
      </c>
    </row>
    <row r="5604" spans="1:26" x14ac:dyDescent="0.3">
      <c r="A5604">
        <v>18131568</v>
      </c>
      <c r="B5604" t="s">
        <v>7944</v>
      </c>
      <c r="C5604">
        <v>1</v>
      </c>
      <c r="D5604" t="s">
        <v>7791</v>
      </c>
      <c r="E5604" t="s">
        <v>362</v>
      </c>
      <c r="F5604" t="s">
        <v>16</v>
      </c>
      <c r="G5604" t="s">
        <v>16</v>
      </c>
      <c r="H5604" t="s">
        <v>16</v>
      </c>
      <c r="I5604">
        <v>2</v>
      </c>
      <c r="J5604">
        <v>15</v>
      </c>
      <c r="K5604">
        <v>650</v>
      </c>
      <c r="L5604">
        <v>3.2</v>
      </c>
      <c r="M5604" t="s">
        <v>3877</v>
      </c>
      <c r="N5604" t="str">
        <f>SUBSTITUTE(Sheet1[[#This Row],[Datekey_Opening]],"_","-")</f>
        <v>2011-7-23</v>
      </c>
      <c r="O5604">
        <f>YEAR(Sheet1[[#This Row],[Date]])</f>
        <v>2011</v>
      </c>
      <c r="P5604" t="str">
        <f>LOOKUP(Sheet1[[#This Row],[CountryCode]],$AI$4:$AI$18,$AJ$4:$AJ$18)</f>
        <v>India</v>
      </c>
      <c r="Q5604">
        <f>MONTH(Sheet1[[#This Row],[Date]])</f>
        <v>7</v>
      </c>
      <c r="R5604" t="str">
        <f>TEXT(Sheet1[[#This Row],[Date]],"MMMM")</f>
        <v>July</v>
      </c>
      <c r="S5604" t="str">
        <f>TEXT(Sheet1[[#This Row],[Date]],"YYYY-MMM")</f>
        <v>2011-Jul</v>
      </c>
      <c r="T5604">
        <f>WEEKDAY(Sheet1[[#This Row],[Date]])</f>
        <v>7</v>
      </c>
      <c r="U5604" t="str">
        <f>TEXT(Sheet1[[#This Row],[Date]],"DDDD")</f>
        <v>Saturday</v>
      </c>
      <c r="V5604" t="str">
        <f>"FM"&amp;MOD(MONTH(Sheet1[[#This Row],[Date]])-4,12)+1</f>
        <v>FM4</v>
      </c>
      <c r="W5604" t="str">
        <f>"Q"&amp;ROUNDUP(MONTH(Sheet1[[#This Row],[Date]])/3,0)</f>
        <v>Q3</v>
      </c>
      <c r="X5604" t="str">
        <f>"Q"&amp;INT(MOD(MONTH(Sheet1[[#This Row],[Date]])-4,12/3)+1)</f>
        <v>Q4</v>
      </c>
      <c r="Y5604" t="str" cm="1">
        <f t="array" ref="Y5604">_xlfn.IFS(ROUND(L5604,0)&lt;=1,"Need to improve 0-1",ROUND(L5604,0)&lt;=2,"Okay 1-2",ROUND(L5604,0)&lt;=3,"Good 2-3",ROUND(L5604,0)&lt;=4,"Great 3-4",ROUND(L5604,0)&lt;=5,"Excellent 4-5")</f>
        <v>Good 2-3</v>
      </c>
      <c r="Z5604" t="str">
        <f t="shared" si="87"/>
        <v>0-1000</v>
      </c>
    </row>
    <row r="5605" spans="1:26" x14ac:dyDescent="0.3">
      <c r="A5605">
        <v>313272</v>
      </c>
      <c r="B5605" t="s">
        <v>7945</v>
      </c>
      <c r="C5605">
        <v>1</v>
      </c>
      <c r="D5605" t="s">
        <v>7791</v>
      </c>
      <c r="E5605" t="s">
        <v>831</v>
      </c>
      <c r="F5605" t="s">
        <v>16</v>
      </c>
      <c r="G5605" t="s">
        <v>16</v>
      </c>
      <c r="H5605" t="s">
        <v>16</v>
      </c>
      <c r="I5605">
        <v>1</v>
      </c>
      <c r="J5605">
        <v>4</v>
      </c>
      <c r="K5605">
        <v>200</v>
      </c>
      <c r="L5605">
        <v>2.9</v>
      </c>
      <c r="M5605" t="s">
        <v>7946</v>
      </c>
      <c r="N5605" t="str">
        <f>SUBSTITUTE(Sheet1[[#This Row],[Datekey_Opening]],"_","-")</f>
        <v>2016-7-22</v>
      </c>
      <c r="O5605">
        <f>YEAR(Sheet1[[#This Row],[Date]])</f>
        <v>2016</v>
      </c>
      <c r="P5605" t="str">
        <f>LOOKUP(Sheet1[[#This Row],[CountryCode]],$AI$4:$AI$18,$AJ$4:$AJ$18)</f>
        <v>India</v>
      </c>
      <c r="Q5605">
        <f>MONTH(Sheet1[[#This Row],[Date]])</f>
        <v>7</v>
      </c>
      <c r="R5605" t="str">
        <f>TEXT(Sheet1[[#This Row],[Date]],"MMMM")</f>
        <v>July</v>
      </c>
      <c r="S5605" t="str">
        <f>TEXT(Sheet1[[#This Row],[Date]],"YYYY-MMM")</f>
        <v>2016-Jul</v>
      </c>
      <c r="T5605">
        <f>WEEKDAY(Sheet1[[#This Row],[Date]])</f>
        <v>6</v>
      </c>
      <c r="U5605" t="str">
        <f>TEXT(Sheet1[[#This Row],[Date]],"DDDD")</f>
        <v>Friday</v>
      </c>
      <c r="V5605" t="str">
        <f>"FM"&amp;MOD(MONTH(Sheet1[[#This Row],[Date]])-4,12)+1</f>
        <v>FM4</v>
      </c>
      <c r="W5605" t="str">
        <f>"Q"&amp;ROUNDUP(MONTH(Sheet1[[#This Row],[Date]])/3,0)</f>
        <v>Q3</v>
      </c>
      <c r="X5605" t="str">
        <f>"Q"&amp;INT(MOD(MONTH(Sheet1[[#This Row],[Date]])-4,12/3)+1)</f>
        <v>Q4</v>
      </c>
      <c r="Y5605" t="str" cm="1">
        <f t="array" ref="Y5605">_xlfn.IFS(ROUND(L5605,0)&lt;=1,"Need to improve 0-1",ROUND(L5605,0)&lt;=2,"Okay 1-2",ROUND(L5605,0)&lt;=3,"Good 2-3",ROUND(L5605,0)&lt;=4,"Great 3-4",ROUND(L5605,0)&lt;=5,"Excellent 4-5")</f>
        <v>Good 2-3</v>
      </c>
      <c r="Z5605" t="str">
        <f t="shared" si="87"/>
        <v>0-1000</v>
      </c>
    </row>
    <row r="5606" spans="1:26" x14ac:dyDescent="0.3">
      <c r="A5606">
        <v>18444416</v>
      </c>
      <c r="B5606" t="s">
        <v>7947</v>
      </c>
      <c r="C5606">
        <v>1</v>
      </c>
      <c r="D5606" t="s">
        <v>7791</v>
      </c>
      <c r="E5606" t="s">
        <v>4696</v>
      </c>
      <c r="F5606" t="s">
        <v>16</v>
      </c>
      <c r="G5606" t="s">
        <v>16</v>
      </c>
      <c r="H5606" t="s">
        <v>16</v>
      </c>
      <c r="I5606">
        <v>1</v>
      </c>
      <c r="J5606">
        <v>11</v>
      </c>
      <c r="K5606">
        <v>350</v>
      </c>
      <c r="L5606">
        <v>3.3</v>
      </c>
      <c r="M5606" t="s">
        <v>648</v>
      </c>
      <c r="N5606" t="str">
        <f>SUBSTITUTE(Sheet1[[#This Row],[Datekey_Opening]],"_","-")</f>
        <v>2015-7-17</v>
      </c>
      <c r="O5606">
        <f>YEAR(Sheet1[[#This Row],[Date]])</f>
        <v>2015</v>
      </c>
      <c r="P5606" t="str">
        <f>LOOKUP(Sheet1[[#This Row],[CountryCode]],$AI$4:$AI$18,$AJ$4:$AJ$18)</f>
        <v>India</v>
      </c>
      <c r="Q5606">
        <f>MONTH(Sheet1[[#This Row],[Date]])</f>
        <v>7</v>
      </c>
      <c r="R5606" t="str">
        <f>TEXT(Sheet1[[#This Row],[Date]],"MMMM")</f>
        <v>July</v>
      </c>
      <c r="S5606" t="str">
        <f>TEXT(Sheet1[[#This Row],[Date]],"YYYY-MMM")</f>
        <v>2015-Jul</v>
      </c>
      <c r="T5606">
        <f>WEEKDAY(Sheet1[[#This Row],[Date]])</f>
        <v>6</v>
      </c>
      <c r="U5606" t="str">
        <f>TEXT(Sheet1[[#This Row],[Date]],"DDDD")</f>
        <v>Friday</v>
      </c>
      <c r="V5606" t="str">
        <f>"FM"&amp;MOD(MONTH(Sheet1[[#This Row],[Date]])-4,12)+1</f>
        <v>FM4</v>
      </c>
      <c r="W5606" t="str">
        <f>"Q"&amp;ROUNDUP(MONTH(Sheet1[[#This Row],[Date]])/3,0)</f>
        <v>Q3</v>
      </c>
      <c r="X5606" t="str">
        <f>"Q"&amp;INT(MOD(MONTH(Sheet1[[#This Row],[Date]])-4,12/3)+1)</f>
        <v>Q4</v>
      </c>
      <c r="Y5606" t="str" cm="1">
        <f t="array" ref="Y5606">_xlfn.IFS(ROUND(L5606,0)&lt;=1,"Need to improve 0-1",ROUND(L5606,0)&lt;=2,"Okay 1-2",ROUND(L5606,0)&lt;=3,"Good 2-3",ROUND(L5606,0)&lt;=4,"Great 3-4",ROUND(L5606,0)&lt;=5,"Excellent 4-5")</f>
        <v>Good 2-3</v>
      </c>
      <c r="Z5606" t="str">
        <f t="shared" si="87"/>
        <v>0-1000</v>
      </c>
    </row>
    <row r="5607" spans="1:26" x14ac:dyDescent="0.3">
      <c r="A5607">
        <v>300074</v>
      </c>
      <c r="B5607" t="s">
        <v>6948</v>
      </c>
      <c r="C5607">
        <v>1</v>
      </c>
      <c r="D5607" t="s">
        <v>7791</v>
      </c>
      <c r="E5607" t="s">
        <v>559</v>
      </c>
      <c r="F5607" t="s">
        <v>16</v>
      </c>
      <c r="G5607" t="s">
        <v>21</v>
      </c>
      <c r="H5607" t="s">
        <v>16</v>
      </c>
      <c r="I5607">
        <v>1</v>
      </c>
      <c r="J5607">
        <v>83</v>
      </c>
      <c r="K5607">
        <v>150</v>
      </c>
      <c r="L5607">
        <v>3.1</v>
      </c>
      <c r="M5607" t="s">
        <v>4139</v>
      </c>
      <c r="N5607" t="str">
        <f>SUBSTITUTE(Sheet1[[#This Row],[Datekey_Opening]],"_","-")</f>
        <v>2012-7-18</v>
      </c>
      <c r="O5607">
        <f>YEAR(Sheet1[[#This Row],[Date]])</f>
        <v>2012</v>
      </c>
      <c r="P5607" t="str">
        <f>LOOKUP(Sheet1[[#This Row],[CountryCode]],$AI$4:$AI$18,$AJ$4:$AJ$18)</f>
        <v>India</v>
      </c>
      <c r="Q5607">
        <f>MONTH(Sheet1[[#This Row],[Date]])</f>
        <v>7</v>
      </c>
      <c r="R5607" t="str">
        <f>TEXT(Sheet1[[#This Row],[Date]],"MMMM")</f>
        <v>July</v>
      </c>
      <c r="S5607" t="str">
        <f>TEXT(Sheet1[[#This Row],[Date]],"YYYY-MMM")</f>
        <v>2012-Jul</v>
      </c>
      <c r="T5607">
        <f>WEEKDAY(Sheet1[[#This Row],[Date]])</f>
        <v>4</v>
      </c>
      <c r="U5607" t="str">
        <f>TEXT(Sheet1[[#This Row],[Date]],"DDDD")</f>
        <v>Wednesday</v>
      </c>
      <c r="V5607" t="str">
        <f>"FM"&amp;MOD(MONTH(Sheet1[[#This Row],[Date]])-4,12)+1</f>
        <v>FM4</v>
      </c>
      <c r="W5607" t="str">
        <f>"Q"&amp;ROUNDUP(MONTH(Sheet1[[#This Row],[Date]])/3,0)</f>
        <v>Q3</v>
      </c>
      <c r="X5607" t="str">
        <f>"Q"&amp;INT(MOD(MONTH(Sheet1[[#This Row],[Date]])-4,12/3)+1)</f>
        <v>Q4</v>
      </c>
      <c r="Y5607" t="str" cm="1">
        <f t="array" ref="Y5607">_xlfn.IFS(ROUND(L5607,0)&lt;=1,"Need to improve 0-1",ROUND(L5607,0)&lt;=2,"Okay 1-2",ROUND(L5607,0)&lt;=3,"Good 2-3",ROUND(L5607,0)&lt;=4,"Great 3-4",ROUND(L5607,0)&lt;=5,"Excellent 4-5")</f>
        <v>Good 2-3</v>
      </c>
      <c r="Z5607" t="str">
        <f t="shared" si="87"/>
        <v>0-1000</v>
      </c>
    </row>
    <row r="5608" spans="1:26" x14ac:dyDescent="0.3">
      <c r="A5608">
        <v>309541</v>
      </c>
      <c r="B5608" t="s">
        <v>7948</v>
      </c>
      <c r="C5608">
        <v>1</v>
      </c>
      <c r="D5608" t="s">
        <v>7791</v>
      </c>
      <c r="E5608" t="s">
        <v>478</v>
      </c>
      <c r="F5608" t="s">
        <v>21</v>
      </c>
      <c r="G5608" t="s">
        <v>16</v>
      </c>
      <c r="H5608" t="s">
        <v>16</v>
      </c>
      <c r="I5608">
        <v>3</v>
      </c>
      <c r="J5608">
        <v>132</v>
      </c>
      <c r="K5608">
        <v>1000</v>
      </c>
      <c r="L5608">
        <v>3.4</v>
      </c>
      <c r="M5608" t="s">
        <v>412</v>
      </c>
      <c r="N5608" t="str">
        <f>SUBSTITUTE(Sheet1[[#This Row],[Datekey_Opening]],"_","-")</f>
        <v>2017-7-21</v>
      </c>
      <c r="O5608">
        <f>YEAR(Sheet1[[#This Row],[Date]])</f>
        <v>2017</v>
      </c>
      <c r="P5608" t="str">
        <f>LOOKUP(Sheet1[[#This Row],[CountryCode]],$AI$4:$AI$18,$AJ$4:$AJ$18)</f>
        <v>India</v>
      </c>
      <c r="Q5608">
        <f>MONTH(Sheet1[[#This Row],[Date]])</f>
        <v>7</v>
      </c>
      <c r="R5608" t="str">
        <f>TEXT(Sheet1[[#This Row],[Date]],"MMMM")</f>
        <v>July</v>
      </c>
      <c r="S5608" t="str">
        <f>TEXT(Sheet1[[#This Row],[Date]],"YYYY-MMM")</f>
        <v>2017-Jul</v>
      </c>
      <c r="T5608">
        <f>WEEKDAY(Sheet1[[#This Row],[Date]])</f>
        <v>6</v>
      </c>
      <c r="U5608" t="str">
        <f>TEXT(Sheet1[[#This Row],[Date]],"DDDD")</f>
        <v>Friday</v>
      </c>
      <c r="V5608" t="str">
        <f>"FM"&amp;MOD(MONTH(Sheet1[[#This Row],[Date]])-4,12)+1</f>
        <v>FM4</v>
      </c>
      <c r="W5608" t="str">
        <f>"Q"&amp;ROUNDUP(MONTH(Sheet1[[#This Row],[Date]])/3,0)</f>
        <v>Q3</v>
      </c>
      <c r="X5608" t="str">
        <f>"Q"&amp;INT(MOD(MONTH(Sheet1[[#This Row],[Date]])-4,12/3)+1)</f>
        <v>Q4</v>
      </c>
      <c r="Y5608" t="str" cm="1">
        <f t="array" ref="Y5608">_xlfn.IFS(ROUND(L5608,0)&lt;=1,"Need to improve 0-1",ROUND(L5608,0)&lt;=2,"Okay 1-2",ROUND(L5608,0)&lt;=3,"Good 2-3",ROUND(L5608,0)&lt;=4,"Great 3-4",ROUND(L5608,0)&lt;=5,"Excellent 4-5")</f>
        <v>Good 2-3</v>
      </c>
      <c r="Z5608" t="str">
        <f t="shared" si="87"/>
        <v>1000-2000</v>
      </c>
    </row>
    <row r="5609" spans="1:26" x14ac:dyDescent="0.3">
      <c r="A5609">
        <v>18425140</v>
      </c>
      <c r="B5609" t="s">
        <v>1559</v>
      </c>
      <c r="C5609">
        <v>1</v>
      </c>
      <c r="D5609" t="s">
        <v>7791</v>
      </c>
      <c r="E5609" t="s">
        <v>1560</v>
      </c>
      <c r="F5609" t="s">
        <v>16</v>
      </c>
      <c r="G5609" t="s">
        <v>21</v>
      </c>
      <c r="H5609" t="s">
        <v>16</v>
      </c>
      <c r="I5609">
        <v>2</v>
      </c>
      <c r="J5609">
        <v>93</v>
      </c>
      <c r="K5609">
        <v>850</v>
      </c>
      <c r="L5609">
        <v>4.2</v>
      </c>
      <c r="M5609" t="s">
        <v>636</v>
      </c>
      <c r="N5609" t="str">
        <f>SUBSTITUTE(Sheet1[[#This Row],[Datekey_Opening]],"_","-")</f>
        <v>2015-7-26</v>
      </c>
      <c r="O5609">
        <f>YEAR(Sheet1[[#This Row],[Date]])</f>
        <v>2015</v>
      </c>
      <c r="P5609" t="str">
        <f>LOOKUP(Sheet1[[#This Row],[CountryCode]],$AI$4:$AI$18,$AJ$4:$AJ$18)</f>
        <v>India</v>
      </c>
      <c r="Q5609">
        <f>MONTH(Sheet1[[#This Row],[Date]])</f>
        <v>7</v>
      </c>
      <c r="R5609" t="str">
        <f>TEXT(Sheet1[[#This Row],[Date]],"MMMM")</f>
        <v>July</v>
      </c>
      <c r="S5609" t="str">
        <f>TEXT(Sheet1[[#This Row],[Date]],"YYYY-MMM")</f>
        <v>2015-Jul</v>
      </c>
      <c r="T5609">
        <f>WEEKDAY(Sheet1[[#This Row],[Date]])</f>
        <v>1</v>
      </c>
      <c r="U5609" t="str">
        <f>TEXT(Sheet1[[#This Row],[Date]],"DDDD")</f>
        <v>Sunday</v>
      </c>
      <c r="V5609" t="str">
        <f>"FM"&amp;MOD(MONTH(Sheet1[[#This Row],[Date]])-4,12)+1</f>
        <v>FM4</v>
      </c>
      <c r="W5609" t="str">
        <f>"Q"&amp;ROUNDUP(MONTH(Sheet1[[#This Row],[Date]])/3,0)</f>
        <v>Q3</v>
      </c>
      <c r="X5609" t="str">
        <f>"Q"&amp;INT(MOD(MONTH(Sheet1[[#This Row],[Date]])-4,12/3)+1)</f>
        <v>Q4</v>
      </c>
      <c r="Y5609" t="str" cm="1">
        <f t="array" ref="Y5609">_xlfn.IFS(ROUND(L5609,0)&lt;=1,"Need to improve 0-1",ROUND(L5609,0)&lt;=2,"Okay 1-2",ROUND(L5609,0)&lt;=3,"Good 2-3",ROUND(L5609,0)&lt;=4,"Great 3-4",ROUND(L5609,0)&lt;=5,"Excellent 4-5")</f>
        <v>Great 3-4</v>
      </c>
      <c r="Z5609" t="str">
        <f t="shared" si="87"/>
        <v>0-1000</v>
      </c>
    </row>
    <row r="5610" spans="1:26" x14ac:dyDescent="0.3">
      <c r="A5610">
        <v>18361762</v>
      </c>
      <c r="B5610" t="s">
        <v>7949</v>
      </c>
      <c r="C5610">
        <v>1</v>
      </c>
      <c r="D5610" t="s">
        <v>7791</v>
      </c>
      <c r="E5610" t="s">
        <v>362</v>
      </c>
      <c r="F5610" t="s">
        <v>16</v>
      </c>
      <c r="G5610" t="s">
        <v>21</v>
      </c>
      <c r="H5610" t="s">
        <v>16</v>
      </c>
      <c r="I5610">
        <v>2</v>
      </c>
      <c r="J5610">
        <v>152</v>
      </c>
      <c r="K5610">
        <v>650</v>
      </c>
      <c r="L5610">
        <v>4.0999999999999996</v>
      </c>
      <c r="M5610" t="s">
        <v>403</v>
      </c>
      <c r="N5610" t="str">
        <f>SUBSTITUTE(Sheet1[[#This Row],[Datekey_Opening]],"_","-")</f>
        <v>2018-7-13</v>
      </c>
      <c r="O5610">
        <f>YEAR(Sheet1[[#This Row],[Date]])</f>
        <v>2018</v>
      </c>
      <c r="P5610" t="str">
        <f>LOOKUP(Sheet1[[#This Row],[CountryCode]],$AI$4:$AI$18,$AJ$4:$AJ$18)</f>
        <v>India</v>
      </c>
      <c r="Q5610">
        <f>MONTH(Sheet1[[#This Row],[Date]])</f>
        <v>7</v>
      </c>
      <c r="R5610" t="str">
        <f>TEXT(Sheet1[[#This Row],[Date]],"MMMM")</f>
        <v>July</v>
      </c>
      <c r="S5610" t="str">
        <f>TEXT(Sheet1[[#This Row],[Date]],"YYYY-MMM")</f>
        <v>2018-Jul</v>
      </c>
      <c r="T5610">
        <f>WEEKDAY(Sheet1[[#This Row],[Date]])</f>
        <v>6</v>
      </c>
      <c r="U5610" t="str">
        <f>TEXT(Sheet1[[#This Row],[Date]],"DDDD")</f>
        <v>Friday</v>
      </c>
      <c r="V5610" t="str">
        <f>"FM"&amp;MOD(MONTH(Sheet1[[#This Row],[Date]])-4,12)+1</f>
        <v>FM4</v>
      </c>
      <c r="W5610" t="str">
        <f>"Q"&amp;ROUNDUP(MONTH(Sheet1[[#This Row],[Date]])/3,0)</f>
        <v>Q3</v>
      </c>
      <c r="X5610" t="str">
        <f>"Q"&amp;INT(MOD(MONTH(Sheet1[[#This Row],[Date]])-4,12/3)+1)</f>
        <v>Q4</v>
      </c>
      <c r="Y5610" t="str" cm="1">
        <f t="array" ref="Y5610">_xlfn.IFS(ROUND(L5610,0)&lt;=1,"Need to improve 0-1",ROUND(L5610,0)&lt;=2,"Okay 1-2",ROUND(L5610,0)&lt;=3,"Good 2-3",ROUND(L5610,0)&lt;=4,"Great 3-4",ROUND(L5610,0)&lt;=5,"Excellent 4-5")</f>
        <v>Great 3-4</v>
      </c>
      <c r="Z5610" t="str">
        <f t="shared" si="87"/>
        <v>0-1000</v>
      </c>
    </row>
    <row r="5611" spans="1:26" x14ac:dyDescent="0.3">
      <c r="A5611">
        <v>6318506</v>
      </c>
      <c r="B5611" t="s">
        <v>7950</v>
      </c>
      <c r="C5611">
        <v>162</v>
      </c>
      <c r="D5611" t="s">
        <v>7937</v>
      </c>
      <c r="E5611" t="s">
        <v>1739</v>
      </c>
      <c r="F5611" t="s">
        <v>16</v>
      </c>
      <c r="G5611" t="s">
        <v>16</v>
      </c>
      <c r="H5611" t="s">
        <v>16</v>
      </c>
      <c r="I5611">
        <v>4</v>
      </c>
      <c r="J5611">
        <v>365</v>
      </c>
      <c r="K5611">
        <v>1500</v>
      </c>
      <c r="L5611">
        <v>4.9000000000000004</v>
      </c>
      <c r="M5611" t="s">
        <v>7951</v>
      </c>
      <c r="N5611" t="str">
        <f>SUBSTITUTE(Sheet1[[#This Row],[Datekey_Opening]],"_","-")</f>
        <v>2010-11-8</v>
      </c>
      <c r="O5611">
        <f>YEAR(Sheet1[[#This Row],[Date]])</f>
        <v>2010</v>
      </c>
      <c r="P5611" t="str">
        <f>LOOKUP(Sheet1[[#This Row],[CountryCode]],$AI$4:$AI$18,$AJ$4:$AJ$18)</f>
        <v>Phillipines</v>
      </c>
      <c r="Q5611">
        <f>MONTH(Sheet1[[#This Row],[Date]])</f>
        <v>11</v>
      </c>
      <c r="R5611" t="str">
        <f>TEXT(Sheet1[[#This Row],[Date]],"MMMM")</f>
        <v>November</v>
      </c>
      <c r="S5611" t="str">
        <f>TEXT(Sheet1[[#This Row],[Date]],"YYYY-MMM")</f>
        <v>2010-Nov</v>
      </c>
      <c r="T5611">
        <f>WEEKDAY(Sheet1[[#This Row],[Date]])</f>
        <v>2</v>
      </c>
      <c r="U5611" t="str">
        <f>TEXT(Sheet1[[#This Row],[Date]],"DDDD")</f>
        <v>Monday</v>
      </c>
      <c r="V5611" t="str">
        <f>"FM"&amp;MOD(MONTH(Sheet1[[#This Row],[Date]])-4,12)+1</f>
        <v>FM8</v>
      </c>
      <c r="W5611" t="str">
        <f>"Q"&amp;ROUNDUP(MONTH(Sheet1[[#This Row],[Date]])/3,0)</f>
        <v>Q4</v>
      </c>
      <c r="X5611" t="str">
        <f>"Q"&amp;INT(MOD(MONTH(Sheet1[[#This Row],[Date]])-4,12/3)+1)</f>
        <v>Q4</v>
      </c>
      <c r="Y5611" t="str" cm="1">
        <f t="array" ref="Y5611">_xlfn.IFS(ROUND(L5611,0)&lt;=1,"Need to improve 0-1",ROUND(L5611,0)&lt;=2,"Okay 1-2",ROUND(L5611,0)&lt;=3,"Good 2-3",ROUND(L5611,0)&lt;=4,"Great 3-4",ROUND(L5611,0)&lt;=5,"Excellent 4-5")</f>
        <v>Excellent 4-5</v>
      </c>
      <c r="Z5611" t="str">
        <f t="shared" si="87"/>
        <v>1000-2000</v>
      </c>
    </row>
    <row r="5612" spans="1:26" x14ac:dyDescent="0.3">
      <c r="A5612">
        <v>9773</v>
      </c>
      <c r="B5612" t="s">
        <v>7952</v>
      </c>
      <c r="C5612">
        <v>1</v>
      </c>
      <c r="D5612" t="s">
        <v>7791</v>
      </c>
      <c r="E5612" t="s">
        <v>7953</v>
      </c>
      <c r="F5612" t="s">
        <v>16</v>
      </c>
      <c r="G5612" t="s">
        <v>16</v>
      </c>
      <c r="H5612" t="s">
        <v>16</v>
      </c>
      <c r="I5612">
        <v>3</v>
      </c>
      <c r="J5612">
        <v>38</v>
      </c>
      <c r="K5612">
        <v>1500</v>
      </c>
      <c r="L5612">
        <v>3.6</v>
      </c>
      <c r="M5612" t="s">
        <v>2064</v>
      </c>
      <c r="N5612" t="str">
        <f>SUBSTITUTE(Sheet1[[#This Row],[Datekey_Opening]],"_","-")</f>
        <v>2017-7-16</v>
      </c>
      <c r="O5612">
        <f>YEAR(Sheet1[[#This Row],[Date]])</f>
        <v>2017</v>
      </c>
      <c r="P5612" t="str">
        <f>LOOKUP(Sheet1[[#This Row],[CountryCode]],$AI$4:$AI$18,$AJ$4:$AJ$18)</f>
        <v>India</v>
      </c>
      <c r="Q5612">
        <f>MONTH(Sheet1[[#This Row],[Date]])</f>
        <v>7</v>
      </c>
      <c r="R5612" t="str">
        <f>TEXT(Sheet1[[#This Row],[Date]],"MMMM")</f>
        <v>July</v>
      </c>
      <c r="S5612" t="str">
        <f>TEXT(Sheet1[[#This Row],[Date]],"YYYY-MMM")</f>
        <v>2017-Jul</v>
      </c>
      <c r="T5612">
        <f>WEEKDAY(Sheet1[[#This Row],[Date]])</f>
        <v>1</v>
      </c>
      <c r="U5612" t="str">
        <f>TEXT(Sheet1[[#This Row],[Date]],"DDDD")</f>
        <v>Sunday</v>
      </c>
      <c r="V5612" t="str">
        <f>"FM"&amp;MOD(MONTH(Sheet1[[#This Row],[Date]])-4,12)+1</f>
        <v>FM4</v>
      </c>
      <c r="W5612" t="str">
        <f>"Q"&amp;ROUNDUP(MONTH(Sheet1[[#This Row],[Date]])/3,0)</f>
        <v>Q3</v>
      </c>
      <c r="X5612" t="str">
        <f>"Q"&amp;INT(MOD(MONTH(Sheet1[[#This Row],[Date]])-4,12/3)+1)</f>
        <v>Q4</v>
      </c>
      <c r="Y5612" t="str" cm="1">
        <f t="array" ref="Y5612">_xlfn.IFS(ROUND(L5612,0)&lt;=1,"Need to improve 0-1",ROUND(L5612,0)&lt;=2,"Okay 1-2",ROUND(L5612,0)&lt;=3,"Good 2-3",ROUND(L5612,0)&lt;=4,"Great 3-4",ROUND(L5612,0)&lt;=5,"Excellent 4-5")</f>
        <v>Great 3-4</v>
      </c>
      <c r="Z5612" t="str">
        <f t="shared" si="87"/>
        <v>1000-2000</v>
      </c>
    </row>
    <row r="5613" spans="1:26" x14ac:dyDescent="0.3">
      <c r="A5613">
        <v>18361772</v>
      </c>
      <c r="B5613" t="s">
        <v>7954</v>
      </c>
      <c r="C5613">
        <v>1</v>
      </c>
      <c r="D5613" t="s">
        <v>7791</v>
      </c>
      <c r="E5613" t="s">
        <v>7955</v>
      </c>
      <c r="F5613" t="s">
        <v>16</v>
      </c>
      <c r="G5613" t="s">
        <v>21</v>
      </c>
      <c r="H5613" t="s">
        <v>16</v>
      </c>
      <c r="I5613">
        <v>2</v>
      </c>
      <c r="J5613">
        <v>30</v>
      </c>
      <c r="K5613">
        <v>800</v>
      </c>
      <c r="L5613">
        <v>3.2</v>
      </c>
      <c r="M5613" t="s">
        <v>406</v>
      </c>
      <c r="N5613" t="str">
        <f>SUBSTITUTE(Sheet1[[#This Row],[Datekey_Opening]],"_","-")</f>
        <v>2011-7-16</v>
      </c>
      <c r="O5613">
        <f>YEAR(Sheet1[[#This Row],[Date]])</f>
        <v>2011</v>
      </c>
      <c r="P5613" t="str">
        <f>LOOKUP(Sheet1[[#This Row],[CountryCode]],$AI$4:$AI$18,$AJ$4:$AJ$18)</f>
        <v>India</v>
      </c>
      <c r="Q5613">
        <f>MONTH(Sheet1[[#This Row],[Date]])</f>
        <v>7</v>
      </c>
      <c r="R5613" t="str">
        <f>TEXT(Sheet1[[#This Row],[Date]],"MMMM")</f>
        <v>July</v>
      </c>
      <c r="S5613" t="str">
        <f>TEXT(Sheet1[[#This Row],[Date]],"YYYY-MMM")</f>
        <v>2011-Jul</v>
      </c>
      <c r="T5613">
        <f>WEEKDAY(Sheet1[[#This Row],[Date]])</f>
        <v>7</v>
      </c>
      <c r="U5613" t="str">
        <f>TEXT(Sheet1[[#This Row],[Date]],"DDDD")</f>
        <v>Saturday</v>
      </c>
      <c r="V5613" t="str">
        <f>"FM"&amp;MOD(MONTH(Sheet1[[#This Row],[Date]])-4,12)+1</f>
        <v>FM4</v>
      </c>
      <c r="W5613" t="str">
        <f>"Q"&amp;ROUNDUP(MONTH(Sheet1[[#This Row],[Date]])/3,0)</f>
        <v>Q3</v>
      </c>
      <c r="X5613" t="str">
        <f>"Q"&amp;INT(MOD(MONTH(Sheet1[[#This Row],[Date]])-4,12/3)+1)</f>
        <v>Q4</v>
      </c>
      <c r="Y5613" t="str" cm="1">
        <f t="array" ref="Y5613">_xlfn.IFS(ROUND(L5613,0)&lt;=1,"Need to improve 0-1",ROUND(L5613,0)&lt;=2,"Okay 1-2",ROUND(L5613,0)&lt;=3,"Good 2-3",ROUND(L5613,0)&lt;=4,"Great 3-4",ROUND(L5613,0)&lt;=5,"Excellent 4-5")</f>
        <v>Good 2-3</v>
      </c>
      <c r="Z5613" t="str">
        <f t="shared" si="87"/>
        <v>0-1000</v>
      </c>
    </row>
    <row r="5614" spans="1:26" x14ac:dyDescent="0.3">
      <c r="A5614">
        <v>6501534</v>
      </c>
      <c r="B5614" t="s">
        <v>7956</v>
      </c>
      <c r="C5614">
        <v>189</v>
      </c>
      <c r="D5614" t="s">
        <v>2193</v>
      </c>
      <c r="E5614" t="s">
        <v>7957</v>
      </c>
      <c r="F5614" t="s">
        <v>16</v>
      </c>
      <c r="G5614" t="s">
        <v>16</v>
      </c>
      <c r="H5614" t="s">
        <v>16</v>
      </c>
      <c r="I5614">
        <v>4</v>
      </c>
      <c r="J5614">
        <v>441</v>
      </c>
      <c r="K5614">
        <v>1540</v>
      </c>
      <c r="L5614">
        <v>4.9000000000000004</v>
      </c>
      <c r="M5614" t="s">
        <v>618</v>
      </c>
      <c r="N5614" t="str">
        <f>SUBSTITUTE(Sheet1[[#This Row],[Datekey_Opening]],"_","-")</f>
        <v>2016-7-21</v>
      </c>
      <c r="O5614">
        <f>YEAR(Sheet1[[#This Row],[Date]])</f>
        <v>2016</v>
      </c>
      <c r="P5614" t="str">
        <f>LOOKUP(Sheet1[[#This Row],[CountryCode]],$AI$4:$AI$18,$AJ$4:$AJ$18)</f>
        <v>South Africa</v>
      </c>
      <c r="Q5614">
        <f>MONTH(Sheet1[[#This Row],[Date]])</f>
        <v>7</v>
      </c>
      <c r="R5614" t="str">
        <f>TEXT(Sheet1[[#This Row],[Date]],"MMMM")</f>
        <v>July</v>
      </c>
      <c r="S5614" t="str">
        <f>TEXT(Sheet1[[#This Row],[Date]],"YYYY-MMM")</f>
        <v>2016-Jul</v>
      </c>
      <c r="T5614">
        <f>WEEKDAY(Sheet1[[#This Row],[Date]])</f>
        <v>5</v>
      </c>
      <c r="U5614" t="str">
        <f>TEXT(Sheet1[[#This Row],[Date]],"DDDD")</f>
        <v>Thursday</v>
      </c>
      <c r="V5614" t="str">
        <f>"FM"&amp;MOD(MONTH(Sheet1[[#This Row],[Date]])-4,12)+1</f>
        <v>FM4</v>
      </c>
      <c r="W5614" t="str">
        <f>"Q"&amp;ROUNDUP(MONTH(Sheet1[[#This Row],[Date]])/3,0)</f>
        <v>Q3</v>
      </c>
      <c r="X5614" t="str">
        <f>"Q"&amp;INT(MOD(MONTH(Sheet1[[#This Row],[Date]])-4,12/3)+1)</f>
        <v>Q4</v>
      </c>
      <c r="Y5614" t="str" cm="1">
        <f t="array" ref="Y5614">_xlfn.IFS(ROUND(L5614,0)&lt;=1,"Need to improve 0-1",ROUND(L5614,0)&lt;=2,"Okay 1-2",ROUND(L5614,0)&lt;=3,"Good 2-3",ROUND(L5614,0)&lt;=4,"Great 3-4",ROUND(L5614,0)&lt;=5,"Excellent 4-5")</f>
        <v>Excellent 4-5</v>
      </c>
      <c r="Z5614" t="str">
        <f t="shared" si="87"/>
        <v>1000-2000</v>
      </c>
    </row>
    <row r="5615" spans="1:26" x14ac:dyDescent="0.3">
      <c r="A5615">
        <v>302920</v>
      </c>
      <c r="B5615" t="s">
        <v>722</v>
      </c>
      <c r="C5615">
        <v>1</v>
      </c>
      <c r="D5615" t="s">
        <v>7791</v>
      </c>
      <c r="E5615" t="s">
        <v>379</v>
      </c>
      <c r="F5615" t="s">
        <v>16</v>
      </c>
      <c r="G5615" t="s">
        <v>16</v>
      </c>
      <c r="H5615" t="s">
        <v>16</v>
      </c>
      <c r="I5615">
        <v>1</v>
      </c>
      <c r="J5615">
        <v>20</v>
      </c>
      <c r="K5615">
        <v>450</v>
      </c>
      <c r="L5615">
        <v>3.1</v>
      </c>
      <c r="M5615" t="s">
        <v>3673</v>
      </c>
      <c r="N5615" t="str">
        <f>SUBSTITUTE(Sheet1[[#This Row],[Datekey_Opening]],"_","-")</f>
        <v>2016-7-10</v>
      </c>
      <c r="O5615">
        <f>YEAR(Sheet1[[#This Row],[Date]])</f>
        <v>2016</v>
      </c>
      <c r="P5615" t="str">
        <f>LOOKUP(Sheet1[[#This Row],[CountryCode]],$AI$4:$AI$18,$AJ$4:$AJ$18)</f>
        <v>India</v>
      </c>
      <c r="Q5615">
        <f>MONTH(Sheet1[[#This Row],[Date]])</f>
        <v>7</v>
      </c>
      <c r="R5615" t="str">
        <f>TEXT(Sheet1[[#This Row],[Date]],"MMMM")</f>
        <v>July</v>
      </c>
      <c r="S5615" t="str">
        <f>TEXT(Sheet1[[#This Row],[Date]],"YYYY-MMM")</f>
        <v>2016-Jul</v>
      </c>
      <c r="T5615">
        <f>WEEKDAY(Sheet1[[#This Row],[Date]])</f>
        <v>1</v>
      </c>
      <c r="U5615" t="str">
        <f>TEXT(Sheet1[[#This Row],[Date]],"DDDD")</f>
        <v>Sunday</v>
      </c>
      <c r="V5615" t="str">
        <f>"FM"&amp;MOD(MONTH(Sheet1[[#This Row],[Date]])-4,12)+1</f>
        <v>FM4</v>
      </c>
      <c r="W5615" t="str">
        <f>"Q"&amp;ROUNDUP(MONTH(Sheet1[[#This Row],[Date]])/3,0)</f>
        <v>Q3</v>
      </c>
      <c r="X5615" t="str">
        <f>"Q"&amp;INT(MOD(MONTH(Sheet1[[#This Row],[Date]])-4,12/3)+1)</f>
        <v>Q4</v>
      </c>
      <c r="Y5615" t="str" cm="1">
        <f t="array" ref="Y5615">_xlfn.IFS(ROUND(L5615,0)&lt;=1,"Need to improve 0-1",ROUND(L5615,0)&lt;=2,"Okay 1-2",ROUND(L5615,0)&lt;=3,"Good 2-3",ROUND(L5615,0)&lt;=4,"Great 3-4",ROUND(L5615,0)&lt;=5,"Excellent 4-5")</f>
        <v>Good 2-3</v>
      </c>
      <c r="Z5615" t="str">
        <f t="shared" si="87"/>
        <v>0-1000</v>
      </c>
    </row>
    <row r="5616" spans="1:26" x14ac:dyDescent="0.3">
      <c r="A5616">
        <v>5230</v>
      </c>
      <c r="B5616" t="s">
        <v>7958</v>
      </c>
      <c r="C5616">
        <v>1</v>
      </c>
      <c r="D5616" t="s">
        <v>7791</v>
      </c>
      <c r="E5616" t="s">
        <v>4002</v>
      </c>
      <c r="F5616" t="s">
        <v>21</v>
      </c>
      <c r="G5616" t="s">
        <v>16</v>
      </c>
      <c r="H5616" t="s">
        <v>16</v>
      </c>
      <c r="I5616">
        <v>3</v>
      </c>
      <c r="J5616">
        <v>115</v>
      </c>
      <c r="K5616">
        <v>1800</v>
      </c>
      <c r="L5616">
        <v>2.6</v>
      </c>
      <c r="M5616" t="s">
        <v>4561</v>
      </c>
      <c r="N5616" t="str">
        <f>SUBSTITUTE(Sheet1[[#This Row],[Datekey_Opening]],"_","-")</f>
        <v>2017-7-5</v>
      </c>
      <c r="O5616">
        <f>YEAR(Sheet1[[#This Row],[Date]])</f>
        <v>2017</v>
      </c>
      <c r="P5616" t="str">
        <f>LOOKUP(Sheet1[[#This Row],[CountryCode]],$AI$4:$AI$18,$AJ$4:$AJ$18)</f>
        <v>India</v>
      </c>
      <c r="Q5616">
        <f>MONTH(Sheet1[[#This Row],[Date]])</f>
        <v>7</v>
      </c>
      <c r="R5616" t="str">
        <f>TEXT(Sheet1[[#This Row],[Date]],"MMMM")</f>
        <v>July</v>
      </c>
      <c r="S5616" t="str">
        <f>TEXT(Sheet1[[#This Row],[Date]],"YYYY-MMM")</f>
        <v>2017-Jul</v>
      </c>
      <c r="T5616">
        <f>WEEKDAY(Sheet1[[#This Row],[Date]])</f>
        <v>4</v>
      </c>
      <c r="U5616" t="str">
        <f>TEXT(Sheet1[[#This Row],[Date]],"DDDD")</f>
        <v>Wednesday</v>
      </c>
      <c r="V5616" t="str">
        <f>"FM"&amp;MOD(MONTH(Sheet1[[#This Row],[Date]])-4,12)+1</f>
        <v>FM4</v>
      </c>
      <c r="W5616" t="str">
        <f>"Q"&amp;ROUNDUP(MONTH(Sheet1[[#This Row],[Date]])/3,0)</f>
        <v>Q3</v>
      </c>
      <c r="X5616" t="str">
        <f>"Q"&amp;INT(MOD(MONTH(Sheet1[[#This Row],[Date]])-4,12/3)+1)</f>
        <v>Q4</v>
      </c>
      <c r="Y5616" t="str" cm="1">
        <f t="array" ref="Y5616">_xlfn.IFS(ROUND(L5616,0)&lt;=1,"Need to improve 0-1",ROUND(L5616,0)&lt;=2,"Okay 1-2",ROUND(L5616,0)&lt;=3,"Good 2-3",ROUND(L5616,0)&lt;=4,"Great 3-4",ROUND(L5616,0)&lt;=5,"Excellent 4-5")</f>
        <v>Good 2-3</v>
      </c>
      <c r="Z5616" t="str">
        <f t="shared" si="87"/>
        <v>1000-2000</v>
      </c>
    </row>
    <row r="5617" spans="1:26" x14ac:dyDescent="0.3">
      <c r="A5617">
        <v>3500505</v>
      </c>
      <c r="B5617" t="s">
        <v>3119</v>
      </c>
      <c r="C5617">
        <v>1</v>
      </c>
      <c r="D5617" t="s">
        <v>2204</v>
      </c>
      <c r="E5617" t="s">
        <v>7959</v>
      </c>
      <c r="F5617" t="s">
        <v>16</v>
      </c>
      <c r="G5617" t="s">
        <v>16</v>
      </c>
      <c r="H5617" t="s">
        <v>16</v>
      </c>
      <c r="I5617">
        <v>4</v>
      </c>
      <c r="J5617">
        <v>66</v>
      </c>
      <c r="K5617">
        <v>1600</v>
      </c>
      <c r="L5617">
        <v>4.4000000000000004</v>
      </c>
      <c r="M5617" t="s">
        <v>2521</v>
      </c>
      <c r="N5617" t="str">
        <f>SUBSTITUTE(Sheet1[[#This Row],[Datekey_Opening]],"_","-")</f>
        <v>2010-9-16</v>
      </c>
      <c r="O5617">
        <f>YEAR(Sheet1[[#This Row],[Date]])</f>
        <v>2010</v>
      </c>
      <c r="P5617" t="str">
        <f>LOOKUP(Sheet1[[#This Row],[CountryCode]],$AI$4:$AI$18,$AJ$4:$AJ$18)</f>
        <v>India</v>
      </c>
      <c r="Q5617">
        <f>MONTH(Sheet1[[#This Row],[Date]])</f>
        <v>9</v>
      </c>
      <c r="R5617" t="str">
        <f>TEXT(Sheet1[[#This Row],[Date]],"MMMM")</f>
        <v>September</v>
      </c>
      <c r="S5617" t="str">
        <f>TEXT(Sheet1[[#This Row],[Date]],"YYYY-MMM")</f>
        <v>2010-Sep</v>
      </c>
      <c r="T5617">
        <f>WEEKDAY(Sheet1[[#This Row],[Date]])</f>
        <v>5</v>
      </c>
      <c r="U5617" t="str">
        <f>TEXT(Sheet1[[#This Row],[Date]],"DDDD")</f>
        <v>Thursday</v>
      </c>
      <c r="V5617" t="str">
        <f>"FM"&amp;MOD(MONTH(Sheet1[[#This Row],[Date]])-4,12)+1</f>
        <v>FM6</v>
      </c>
      <c r="W5617" t="str">
        <f>"Q"&amp;ROUNDUP(MONTH(Sheet1[[#This Row],[Date]])/3,0)</f>
        <v>Q3</v>
      </c>
      <c r="X5617" t="str">
        <f>"Q"&amp;INT(MOD(MONTH(Sheet1[[#This Row],[Date]])-4,12/3)+1)</f>
        <v>Q2</v>
      </c>
      <c r="Y5617" t="str" cm="1">
        <f t="array" ref="Y5617">_xlfn.IFS(ROUND(L5617,0)&lt;=1,"Need to improve 0-1",ROUND(L5617,0)&lt;=2,"Okay 1-2",ROUND(L5617,0)&lt;=3,"Good 2-3",ROUND(L5617,0)&lt;=4,"Great 3-4",ROUND(L5617,0)&lt;=5,"Excellent 4-5")</f>
        <v>Great 3-4</v>
      </c>
      <c r="Z5617" t="str">
        <f t="shared" si="87"/>
        <v>1000-2000</v>
      </c>
    </row>
    <row r="5618" spans="1:26" x14ac:dyDescent="0.3">
      <c r="A5618">
        <v>300119</v>
      </c>
      <c r="B5618" t="s">
        <v>5361</v>
      </c>
      <c r="C5618">
        <v>1</v>
      </c>
      <c r="D5618" t="s">
        <v>7791</v>
      </c>
      <c r="E5618" t="s">
        <v>395</v>
      </c>
      <c r="F5618" t="s">
        <v>16</v>
      </c>
      <c r="G5618" t="s">
        <v>16</v>
      </c>
      <c r="H5618" t="s">
        <v>16</v>
      </c>
      <c r="I5618">
        <v>1</v>
      </c>
      <c r="J5618">
        <v>118</v>
      </c>
      <c r="K5618">
        <v>350</v>
      </c>
      <c r="L5618">
        <v>3.4</v>
      </c>
      <c r="M5618" t="s">
        <v>87</v>
      </c>
      <c r="N5618" t="str">
        <f>SUBSTITUTE(Sheet1[[#This Row],[Datekey_Opening]],"_","-")</f>
        <v>2011-7-3</v>
      </c>
      <c r="O5618">
        <f>YEAR(Sheet1[[#This Row],[Date]])</f>
        <v>2011</v>
      </c>
      <c r="P5618" t="str">
        <f>LOOKUP(Sheet1[[#This Row],[CountryCode]],$AI$4:$AI$18,$AJ$4:$AJ$18)</f>
        <v>India</v>
      </c>
      <c r="Q5618">
        <f>MONTH(Sheet1[[#This Row],[Date]])</f>
        <v>7</v>
      </c>
      <c r="R5618" t="str">
        <f>TEXT(Sheet1[[#This Row],[Date]],"MMMM")</f>
        <v>July</v>
      </c>
      <c r="S5618" t="str">
        <f>TEXT(Sheet1[[#This Row],[Date]],"YYYY-MMM")</f>
        <v>2011-Jul</v>
      </c>
      <c r="T5618">
        <f>WEEKDAY(Sheet1[[#This Row],[Date]])</f>
        <v>1</v>
      </c>
      <c r="U5618" t="str">
        <f>TEXT(Sheet1[[#This Row],[Date]],"DDDD")</f>
        <v>Sunday</v>
      </c>
      <c r="V5618" t="str">
        <f>"FM"&amp;MOD(MONTH(Sheet1[[#This Row],[Date]])-4,12)+1</f>
        <v>FM4</v>
      </c>
      <c r="W5618" t="str">
        <f>"Q"&amp;ROUNDUP(MONTH(Sheet1[[#This Row],[Date]])/3,0)</f>
        <v>Q3</v>
      </c>
      <c r="X5618" t="str">
        <f>"Q"&amp;INT(MOD(MONTH(Sheet1[[#This Row],[Date]])-4,12/3)+1)</f>
        <v>Q4</v>
      </c>
      <c r="Y5618" t="str" cm="1">
        <f t="array" ref="Y5618">_xlfn.IFS(ROUND(L5618,0)&lt;=1,"Need to improve 0-1",ROUND(L5618,0)&lt;=2,"Okay 1-2",ROUND(L5618,0)&lt;=3,"Good 2-3",ROUND(L5618,0)&lt;=4,"Great 3-4",ROUND(L5618,0)&lt;=5,"Excellent 4-5")</f>
        <v>Good 2-3</v>
      </c>
      <c r="Z5618" t="str">
        <f t="shared" si="87"/>
        <v>0-1000</v>
      </c>
    </row>
    <row r="5619" spans="1:26" x14ac:dyDescent="0.3">
      <c r="A5619">
        <v>3585</v>
      </c>
      <c r="B5619" t="s">
        <v>7960</v>
      </c>
      <c r="C5619">
        <v>1</v>
      </c>
      <c r="D5619" t="s">
        <v>7791</v>
      </c>
      <c r="E5619" t="s">
        <v>2727</v>
      </c>
      <c r="F5619" t="s">
        <v>21</v>
      </c>
      <c r="G5619" t="s">
        <v>16</v>
      </c>
      <c r="H5619" t="s">
        <v>16</v>
      </c>
      <c r="I5619">
        <v>3</v>
      </c>
      <c r="J5619">
        <v>90</v>
      </c>
      <c r="K5619">
        <v>1800</v>
      </c>
      <c r="L5619">
        <v>2.1</v>
      </c>
      <c r="M5619" t="s">
        <v>4572</v>
      </c>
      <c r="N5619" t="str">
        <f>SUBSTITUTE(Sheet1[[#This Row],[Datekey_Opening]],"_","-")</f>
        <v>2010-7-16</v>
      </c>
      <c r="O5619">
        <f>YEAR(Sheet1[[#This Row],[Date]])</f>
        <v>2010</v>
      </c>
      <c r="P5619" t="str">
        <f>LOOKUP(Sheet1[[#This Row],[CountryCode]],$AI$4:$AI$18,$AJ$4:$AJ$18)</f>
        <v>India</v>
      </c>
      <c r="Q5619">
        <f>MONTH(Sheet1[[#This Row],[Date]])</f>
        <v>7</v>
      </c>
      <c r="R5619" t="str">
        <f>TEXT(Sheet1[[#This Row],[Date]],"MMMM")</f>
        <v>July</v>
      </c>
      <c r="S5619" t="str">
        <f>TEXT(Sheet1[[#This Row],[Date]],"YYYY-MMM")</f>
        <v>2010-Jul</v>
      </c>
      <c r="T5619">
        <f>WEEKDAY(Sheet1[[#This Row],[Date]])</f>
        <v>6</v>
      </c>
      <c r="U5619" t="str">
        <f>TEXT(Sheet1[[#This Row],[Date]],"DDDD")</f>
        <v>Friday</v>
      </c>
      <c r="V5619" t="str">
        <f>"FM"&amp;MOD(MONTH(Sheet1[[#This Row],[Date]])-4,12)+1</f>
        <v>FM4</v>
      </c>
      <c r="W5619" t="str">
        <f>"Q"&amp;ROUNDUP(MONTH(Sheet1[[#This Row],[Date]])/3,0)</f>
        <v>Q3</v>
      </c>
      <c r="X5619" t="str">
        <f>"Q"&amp;INT(MOD(MONTH(Sheet1[[#This Row],[Date]])-4,12/3)+1)</f>
        <v>Q4</v>
      </c>
      <c r="Y5619" t="str" cm="1">
        <f t="array" ref="Y5619">_xlfn.IFS(ROUND(L5619,0)&lt;=1,"Need to improve 0-1",ROUND(L5619,0)&lt;=2,"Okay 1-2",ROUND(L5619,0)&lt;=3,"Good 2-3",ROUND(L5619,0)&lt;=4,"Great 3-4",ROUND(L5619,0)&lt;=5,"Excellent 4-5")</f>
        <v>Okay 1-2</v>
      </c>
      <c r="Z5619" t="str">
        <f t="shared" si="87"/>
        <v>1000-2000</v>
      </c>
    </row>
    <row r="5620" spans="1:26" x14ac:dyDescent="0.3">
      <c r="A5620">
        <v>6847</v>
      </c>
      <c r="B5620" t="s">
        <v>722</v>
      </c>
      <c r="C5620">
        <v>1</v>
      </c>
      <c r="D5620" t="s">
        <v>7791</v>
      </c>
      <c r="E5620" t="s">
        <v>379</v>
      </c>
      <c r="F5620" t="s">
        <v>16</v>
      </c>
      <c r="G5620" t="s">
        <v>16</v>
      </c>
      <c r="H5620" t="s">
        <v>16</v>
      </c>
      <c r="I5620">
        <v>1</v>
      </c>
      <c r="J5620">
        <v>34</v>
      </c>
      <c r="K5620">
        <v>450</v>
      </c>
      <c r="L5620">
        <v>3.3</v>
      </c>
      <c r="M5620" t="s">
        <v>3575</v>
      </c>
      <c r="N5620" t="str">
        <f>SUBSTITUTE(Sheet1[[#This Row],[Datekey_Opening]],"_","-")</f>
        <v>2018-7-18</v>
      </c>
      <c r="O5620">
        <f>YEAR(Sheet1[[#This Row],[Date]])</f>
        <v>2018</v>
      </c>
      <c r="P5620" t="str">
        <f>LOOKUP(Sheet1[[#This Row],[CountryCode]],$AI$4:$AI$18,$AJ$4:$AJ$18)</f>
        <v>India</v>
      </c>
      <c r="Q5620">
        <f>MONTH(Sheet1[[#This Row],[Date]])</f>
        <v>7</v>
      </c>
      <c r="R5620" t="str">
        <f>TEXT(Sheet1[[#This Row],[Date]],"MMMM")</f>
        <v>July</v>
      </c>
      <c r="S5620" t="str">
        <f>TEXT(Sheet1[[#This Row],[Date]],"YYYY-MMM")</f>
        <v>2018-Jul</v>
      </c>
      <c r="T5620">
        <f>WEEKDAY(Sheet1[[#This Row],[Date]])</f>
        <v>4</v>
      </c>
      <c r="U5620" t="str">
        <f>TEXT(Sheet1[[#This Row],[Date]],"DDDD")</f>
        <v>Wednesday</v>
      </c>
      <c r="V5620" t="str">
        <f>"FM"&amp;MOD(MONTH(Sheet1[[#This Row],[Date]])-4,12)+1</f>
        <v>FM4</v>
      </c>
      <c r="W5620" t="str">
        <f>"Q"&amp;ROUNDUP(MONTH(Sheet1[[#This Row],[Date]])/3,0)</f>
        <v>Q3</v>
      </c>
      <c r="X5620" t="str">
        <f>"Q"&amp;INT(MOD(MONTH(Sheet1[[#This Row],[Date]])-4,12/3)+1)</f>
        <v>Q4</v>
      </c>
      <c r="Y5620" t="str" cm="1">
        <f t="array" ref="Y5620">_xlfn.IFS(ROUND(L5620,0)&lt;=1,"Need to improve 0-1",ROUND(L5620,0)&lt;=2,"Okay 1-2",ROUND(L5620,0)&lt;=3,"Good 2-3",ROUND(L5620,0)&lt;=4,"Great 3-4",ROUND(L5620,0)&lt;=5,"Excellent 4-5")</f>
        <v>Good 2-3</v>
      </c>
      <c r="Z5620" t="str">
        <f t="shared" si="87"/>
        <v>0-1000</v>
      </c>
    </row>
    <row r="5621" spans="1:26" x14ac:dyDescent="0.3">
      <c r="A5621">
        <v>302041</v>
      </c>
      <c r="B5621" t="s">
        <v>7961</v>
      </c>
      <c r="C5621">
        <v>1</v>
      </c>
      <c r="D5621" t="s">
        <v>7791</v>
      </c>
      <c r="E5621" t="s">
        <v>7962</v>
      </c>
      <c r="F5621" t="s">
        <v>21</v>
      </c>
      <c r="G5621" t="s">
        <v>16</v>
      </c>
      <c r="H5621" t="s">
        <v>16</v>
      </c>
      <c r="I5621">
        <v>3</v>
      </c>
      <c r="J5621">
        <v>25</v>
      </c>
      <c r="K5621">
        <v>1000</v>
      </c>
      <c r="L5621">
        <v>3.1</v>
      </c>
      <c r="M5621" t="s">
        <v>2622</v>
      </c>
      <c r="N5621" t="str">
        <f>SUBSTITUTE(Sheet1[[#This Row],[Datekey_Opening]],"_","-")</f>
        <v>2016-7-23</v>
      </c>
      <c r="O5621">
        <f>YEAR(Sheet1[[#This Row],[Date]])</f>
        <v>2016</v>
      </c>
      <c r="P5621" t="str">
        <f>LOOKUP(Sheet1[[#This Row],[CountryCode]],$AI$4:$AI$18,$AJ$4:$AJ$18)</f>
        <v>India</v>
      </c>
      <c r="Q5621">
        <f>MONTH(Sheet1[[#This Row],[Date]])</f>
        <v>7</v>
      </c>
      <c r="R5621" t="str">
        <f>TEXT(Sheet1[[#This Row],[Date]],"MMMM")</f>
        <v>July</v>
      </c>
      <c r="S5621" t="str">
        <f>TEXT(Sheet1[[#This Row],[Date]],"YYYY-MMM")</f>
        <v>2016-Jul</v>
      </c>
      <c r="T5621">
        <f>WEEKDAY(Sheet1[[#This Row],[Date]])</f>
        <v>7</v>
      </c>
      <c r="U5621" t="str">
        <f>TEXT(Sheet1[[#This Row],[Date]],"DDDD")</f>
        <v>Saturday</v>
      </c>
      <c r="V5621" t="str">
        <f>"FM"&amp;MOD(MONTH(Sheet1[[#This Row],[Date]])-4,12)+1</f>
        <v>FM4</v>
      </c>
      <c r="W5621" t="str">
        <f>"Q"&amp;ROUNDUP(MONTH(Sheet1[[#This Row],[Date]])/3,0)</f>
        <v>Q3</v>
      </c>
      <c r="X5621" t="str">
        <f>"Q"&amp;INT(MOD(MONTH(Sheet1[[#This Row],[Date]])-4,12/3)+1)</f>
        <v>Q4</v>
      </c>
      <c r="Y5621" t="str" cm="1">
        <f t="array" ref="Y5621">_xlfn.IFS(ROUND(L5621,0)&lt;=1,"Need to improve 0-1",ROUND(L5621,0)&lt;=2,"Okay 1-2",ROUND(L5621,0)&lt;=3,"Good 2-3",ROUND(L5621,0)&lt;=4,"Great 3-4",ROUND(L5621,0)&lt;=5,"Excellent 4-5")</f>
        <v>Good 2-3</v>
      </c>
      <c r="Z5621" t="str">
        <f t="shared" si="87"/>
        <v>1000-2000</v>
      </c>
    </row>
    <row r="5622" spans="1:26" x14ac:dyDescent="0.3">
      <c r="A5622">
        <v>310493</v>
      </c>
      <c r="B5622" t="s">
        <v>7963</v>
      </c>
      <c r="C5622">
        <v>1</v>
      </c>
      <c r="D5622" t="s">
        <v>7791</v>
      </c>
      <c r="E5622" t="s">
        <v>362</v>
      </c>
      <c r="F5622" t="s">
        <v>16</v>
      </c>
      <c r="G5622" t="s">
        <v>16</v>
      </c>
      <c r="H5622" t="s">
        <v>16</v>
      </c>
      <c r="I5622">
        <v>2</v>
      </c>
      <c r="J5622">
        <v>31</v>
      </c>
      <c r="K5622">
        <v>550</v>
      </c>
      <c r="L5622">
        <v>3.5</v>
      </c>
      <c r="M5622" t="s">
        <v>3875</v>
      </c>
      <c r="N5622" t="str">
        <f>SUBSTITUTE(Sheet1[[#This Row],[Datekey_Opening]],"_","-")</f>
        <v>2016-7-2</v>
      </c>
      <c r="O5622">
        <f>YEAR(Sheet1[[#This Row],[Date]])</f>
        <v>2016</v>
      </c>
      <c r="P5622" t="str">
        <f>LOOKUP(Sheet1[[#This Row],[CountryCode]],$AI$4:$AI$18,$AJ$4:$AJ$18)</f>
        <v>India</v>
      </c>
      <c r="Q5622">
        <f>MONTH(Sheet1[[#This Row],[Date]])</f>
        <v>7</v>
      </c>
      <c r="R5622" t="str">
        <f>TEXT(Sheet1[[#This Row],[Date]],"MMMM")</f>
        <v>July</v>
      </c>
      <c r="S5622" t="str">
        <f>TEXT(Sheet1[[#This Row],[Date]],"YYYY-MMM")</f>
        <v>2016-Jul</v>
      </c>
      <c r="T5622">
        <f>WEEKDAY(Sheet1[[#This Row],[Date]])</f>
        <v>7</v>
      </c>
      <c r="U5622" t="str">
        <f>TEXT(Sheet1[[#This Row],[Date]],"DDDD")</f>
        <v>Saturday</v>
      </c>
      <c r="V5622" t="str">
        <f>"FM"&amp;MOD(MONTH(Sheet1[[#This Row],[Date]])-4,12)+1</f>
        <v>FM4</v>
      </c>
      <c r="W5622" t="str">
        <f>"Q"&amp;ROUNDUP(MONTH(Sheet1[[#This Row],[Date]])/3,0)</f>
        <v>Q3</v>
      </c>
      <c r="X5622" t="str">
        <f>"Q"&amp;INT(MOD(MONTH(Sheet1[[#This Row],[Date]])-4,12/3)+1)</f>
        <v>Q4</v>
      </c>
      <c r="Y5622" t="str" cm="1">
        <f t="array" ref="Y5622">_xlfn.IFS(ROUND(L5622,0)&lt;=1,"Need to improve 0-1",ROUND(L5622,0)&lt;=2,"Okay 1-2",ROUND(L5622,0)&lt;=3,"Good 2-3",ROUND(L5622,0)&lt;=4,"Great 3-4",ROUND(L5622,0)&lt;=5,"Excellent 4-5")</f>
        <v>Great 3-4</v>
      </c>
      <c r="Z5622" t="str">
        <f t="shared" si="87"/>
        <v>0-1000</v>
      </c>
    </row>
    <row r="5623" spans="1:26" x14ac:dyDescent="0.3">
      <c r="A5623">
        <v>7096</v>
      </c>
      <c r="B5623" t="s">
        <v>7964</v>
      </c>
      <c r="C5623">
        <v>1</v>
      </c>
      <c r="D5623" t="s">
        <v>7791</v>
      </c>
      <c r="E5623" t="s">
        <v>15</v>
      </c>
      <c r="F5623" t="s">
        <v>16</v>
      </c>
      <c r="G5623" t="s">
        <v>16</v>
      </c>
      <c r="H5623" t="s">
        <v>16</v>
      </c>
      <c r="I5623">
        <v>1</v>
      </c>
      <c r="J5623">
        <v>3</v>
      </c>
      <c r="K5623">
        <v>350</v>
      </c>
      <c r="L5623">
        <v>1</v>
      </c>
      <c r="M5623" t="s">
        <v>7965</v>
      </c>
      <c r="N5623" t="str">
        <f>SUBSTITUTE(Sheet1[[#This Row],[Datekey_Opening]],"_","-")</f>
        <v>2017-7-10</v>
      </c>
      <c r="O5623">
        <f>YEAR(Sheet1[[#This Row],[Date]])</f>
        <v>2017</v>
      </c>
      <c r="P5623" t="str">
        <f>LOOKUP(Sheet1[[#This Row],[CountryCode]],$AI$4:$AI$18,$AJ$4:$AJ$18)</f>
        <v>India</v>
      </c>
      <c r="Q5623">
        <f>MONTH(Sheet1[[#This Row],[Date]])</f>
        <v>7</v>
      </c>
      <c r="R5623" t="str">
        <f>TEXT(Sheet1[[#This Row],[Date]],"MMMM")</f>
        <v>July</v>
      </c>
      <c r="S5623" t="str">
        <f>TEXT(Sheet1[[#This Row],[Date]],"YYYY-MMM")</f>
        <v>2017-Jul</v>
      </c>
      <c r="T5623">
        <f>WEEKDAY(Sheet1[[#This Row],[Date]])</f>
        <v>2</v>
      </c>
      <c r="U5623" t="str">
        <f>TEXT(Sheet1[[#This Row],[Date]],"DDDD")</f>
        <v>Monday</v>
      </c>
      <c r="V5623" t="str">
        <f>"FM"&amp;MOD(MONTH(Sheet1[[#This Row],[Date]])-4,12)+1</f>
        <v>FM4</v>
      </c>
      <c r="W5623" t="str">
        <f>"Q"&amp;ROUNDUP(MONTH(Sheet1[[#This Row],[Date]])/3,0)</f>
        <v>Q3</v>
      </c>
      <c r="X5623" t="str">
        <f>"Q"&amp;INT(MOD(MONTH(Sheet1[[#This Row],[Date]])-4,12/3)+1)</f>
        <v>Q4</v>
      </c>
      <c r="Y5623" t="str" cm="1">
        <f t="array" ref="Y5623">_xlfn.IFS(ROUND(L5623,0)&lt;=1,"Need to improve 0-1",ROUND(L5623,0)&lt;=2,"Okay 1-2",ROUND(L5623,0)&lt;=3,"Good 2-3",ROUND(L5623,0)&lt;=4,"Great 3-4",ROUND(L5623,0)&lt;=5,"Excellent 4-5")</f>
        <v>Need to improve 0-1</v>
      </c>
      <c r="Z5623" t="str">
        <f t="shared" si="87"/>
        <v>0-1000</v>
      </c>
    </row>
    <row r="5624" spans="1:26" x14ac:dyDescent="0.3">
      <c r="A5624">
        <v>308732</v>
      </c>
      <c r="B5624" t="s">
        <v>1547</v>
      </c>
      <c r="C5624">
        <v>1</v>
      </c>
      <c r="D5624" t="s">
        <v>7791</v>
      </c>
      <c r="E5624" t="s">
        <v>362</v>
      </c>
      <c r="F5624" t="s">
        <v>21</v>
      </c>
      <c r="G5624" t="s">
        <v>21</v>
      </c>
      <c r="H5624" t="s">
        <v>16</v>
      </c>
      <c r="I5624">
        <v>2</v>
      </c>
      <c r="J5624">
        <v>61</v>
      </c>
      <c r="K5624">
        <v>900</v>
      </c>
      <c r="L5624">
        <v>3</v>
      </c>
      <c r="M5624" t="s">
        <v>636</v>
      </c>
      <c r="N5624" t="str">
        <f>SUBSTITUTE(Sheet1[[#This Row],[Datekey_Opening]],"_","-")</f>
        <v>2015-7-26</v>
      </c>
      <c r="O5624">
        <f>YEAR(Sheet1[[#This Row],[Date]])</f>
        <v>2015</v>
      </c>
      <c r="P5624" t="str">
        <f>LOOKUP(Sheet1[[#This Row],[CountryCode]],$AI$4:$AI$18,$AJ$4:$AJ$18)</f>
        <v>India</v>
      </c>
      <c r="Q5624">
        <f>MONTH(Sheet1[[#This Row],[Date]])</f>
        <v>7</v>
      </c>
      <c r="R5624" t="str">
        <f>TEXT(Sheet1[[#This Row],[Date]],"MMMM")</f>
        <v>July</v>
      </c>
      <c r="S5624" t="str">
        <f>TEXT(Sheet1[[#This Row],[Date]],"YYYY-MMM")</f>
        <v>2015-Jul</v>
      </c>
      <c r="T5624">
        <f>WEEKDAY(Sheet1[[#This Row],[Date]])</f>
        <v>1</v>
      </c>
      <c r="U5624" t="str">
        <f>TEXT(Sheet1[[#This Row],[Date]],"DDDD")</f>
        <v>Sunday</v>
      </c>
      <c r="V5624" t="str">
        <f>"FM"&amp;MOD(MONTH(Sheet1[[#This Row],[Date]])-4,12)+1</f>
        <v>FM4</v>
      </c>
      <c r="W5624" t="str">
        <f>"Q"&amp;ROUNDUP(MONTH(Sheet1[[#This Row],[Date]])/3,0)</f>
        <v>Q3</v>
      </c>
      <c r="X5624" t="str">
        <f>"Q"&amp;INT(MOD(MONTH(Sheet1[[#This Row],[Date]])-4,12/3)+1)</f>
        <v>Q4</v>
      </c>
      <c r="Y5624" t="str" cm="1">
        <f t="array" ref="Y5624">_xlfn.IFS(ROUND(L5624,0)&lt;=1,"Need to improve 0-1",ROUND(L5624,0)&lt;=2,"Okay 1-2",ROUND(L5624,0)&lt;=3,"Good 2-3",ROUND(L5624,0)&lt;=4,"Great 3-4",ROUND(L5624,0)&lt;=5,"Excellent 4-5")</f>
        <v>Good 2-3</v>
      </c>
      <c r="Z5624" t="str">
        <f t="shared" si="87"/>
        <v>0-1000</v>
      </c>
    </row>
    <row r="5625" spans="1:26" x14ac:dyDescent="0.3">
      <c r="A5625">
        <v>18311957</v>
      </c>
      <c r="B5625" t="s">
        <v>7966</v>
      </c>
      <c r="C5625">
        <v>1</v>
      </c>
      <c r="D5625" t="s">
        <v>7791</v>
      </c>
      <c r="E5625" t="s">
        <v>7967</v>
      </c>
      <c r="F5625" t="s">
        <v>16</v>
      </c>
      <c r="G5625" t="s">
        <v>16</v>
      </c>
      <c r="H5625" t="s">
        <v>16</v>
      </c>
      <c r="I5625">
        <v>2</v>
      </c>
      <c r="J5625">
        <v>4</v>
      </c>
      <c r="K5625">
        <v>800</v>
      </c>
      <c r="L5625">
        <v>2.9</v>
      </c>
      <c r="M5625" t="s">
        <v>406</v>
      </c>
      <c r="N5625" t="str">
        <f>SUBSTITUTE(Sheet1[[#This Row],[Datekey_Opening]],"_","-")</f>
        <v>2011-7-16</v>
      </c>
      <c r="O5625">
        <f>YEAR(Sheet1[[#This Row],[Date]])</f>
        <v>2011</v>
      </c>
      <c r="P5625" t="str">
        <f>LOOKUP(Sheet1[[#This Row],[CountryCode]],$AI$4:$AI$18,$AJ$4:$AJ$18)</f>
        <v>India</v>
      </c>
      <c r="Q5625">
        <f>MONTH(Sheet1[[#This Row],[Date]])</f>
        <v>7</v>
      </c>
      <c r="R5625" t="str">
        <f>TEXT(Sheet1[[#This Row],[Date]],"MMMM")</f>
        <v>July</v>
      </c>
      <c r="S5625" t="str">
        <f>TEXT(Sheet1[[#This Row],[Date]],"YYYY-MMM")</f>
        <v>2011-Jul</v>
      </c>
      <c r="T5625">
        <f>WEEKDAY(Sheet1[[#This Row],[Date]])</f>
        <v>7</v>
      </c>
      <c r="U5625" t="str">
        <f>TEXT(Sheet1[[#This Row],[Date]],"DDDD")</f>
        <v>Saturday</v>
      </c>
      <c r="V5625" t="str">
        <f>"FM"&amp;MOD(MONTH(Sheet1[[#This Row],[Date]])-4,12)+1</f>
        <v>FM4</v>
      </c>
      <c r="W5625" t="str">
        <f>"Q"&amp;ROUNDUP(MONTH(Sheet1[[#This Row],[Date]])/3,0)</f>
        <v>Q3</v>
      </c>
      <c r="X5625" t="str">
        <f>"Q"&amp;INT(MOD(MONTH(Sheet1[[#This Row],[Date]])-4,12/3)+1)</f>
        <v>Q4</v>
      </c>
      <c r="Y5625" t="str" cm="1">
        <f t="array" ref="Y5625">_xlfn.IFS(ROUND(L5625,0)&lt;=1,"Need to improve 0-1",ROUND(L5625,0)&lt;=2,"Okay 1-2",ROUND(L5625,0)&lt;=3,"Good 2-3",ROUND(L5625,0)&lt;=4,"Great 3-4",ROUND(L5625,0)&lt;=5,"Excellent 4-5")</f>
        <v>Good 2-3</v>
      </c>
      <c r="Z5625" t="str">
        <f t="shared" si="87"/>
        <v>0-1000</v>
      </c>
    </row>
    <row r="5626" spans="1:26" x14ac:dyDescent="0.3">
      <c r="A5626">
        <v>18070491</v>
      </c>
      <c r="B5626" t="s">
        <v>7968</v>
      </c>
      <c r="C5626">
        <v>1</v>
      </c>
      <c r="D5626" t="s">
        <v>7791</v>
      </c>
      <c r="E5626" t="s">
        <v>937</v>
      </c>
      <c r="F5626" t="s">
        <v>16</v>
      </c>
      <c r="G5626" t="s">
        <v>16</v>
      </c>
      <c r="H5626" t="s">
        <v>16</v>
      </c>
      <c r="I5626">
        <v>1</v>
      </c>
      <c r="J5626">
        <v>25</v>
      </c>
      <c r="K5626">
        <v>350</v>
      </c>
      <c r="L5626">
        <v>3.4</v>
      </c>
      <c r="M5626" t="s">
        <v>3871</v>
      </c>
      <c r="N5626" t="str">
        <f>SUBSTITUTE(Sheet1[[#This Row],[Datekey_Opening]],"_","-")</f>
        <v>2014-7-28</v>
      </c>
      <c r="O5626">
        <f>YEAR(Sheet1[[#This Row],[Date]])</f>
        <v>2014</v>
      </c>
      <c r="P5626" t="str">
        <f>LOOKUP(Sheet1[[#This Row],[CountryCode]],$AI$4:$AI$18,$AJ$4:$AJ$18)</f>
        <v>India</v>
      </c>
      <c r="Q5626">
        <f>MONTH(Sheet1[[#This Row],[Date]])</f>
        <v>7</v>
      </c>
      <c r="R5626" t="str">
        <f>TEXT(Sheet1[[#This Row],[Date]],"MMMM")</f>
        <v>July</v>
      </c>
      <c r="S5626" t="str">
        <f>TEXT(Sheet1[[#This Row],[Date]],"YYYY-MMM")</f>
        <v>2014-Jul</v>
      </c>
      <c r="T5626">
        <f>WEEKDAY(Sheet1[[#This Row],[Date]])</f>
        <v>2</v>
      </c>
      <c r="U5626" t="str">
        <f>TEXT(Sheet1[[#This Row],[Date]],"DDDD")</f>
        <v>Monday</v>
      </c>
      <c r="V5626" t="str">
        <f>"FM"&amp;MOD(MONTH(Sheet1[[#This Row],[Date]])-4,12)+1</f>
        <v>FM4</v>
      </c>
      <c r="W5626" t="str">
        <f>"Q"&amp;ROUNDUP(MONTH(Sheet1[[#This Row],[Date]])/3,0)</f>
        <v>Q3</v>
      </c>
      <c r="X5626" t="str">
        <f>"Q"&amp;INT(MOD(MONTH(Sheet1[[#This Row],[Date]])-4,12/3)+1)</f>
        <v>Q4</v>
      </c>
      <c r="Y5626" t="str" cm="1">
        <f t="array" ref="Y5626">_xlfn.IFS(ROUND(L5626,0)&lt;=1,"Need to improve 0-1",ROUND(L5626,0)&lt;=2,"Okay 1-2",ROUND(L5626,0)&lt;=3,"Good 2-3",ROUND(L5626,0)&lt;=4,"Great 3-4",ROUND(L5626,0)&lt;=5,"Excellent 4-5")</f>
        <v>Good 2-3</v>
      </c>
      <c r="Z5626" t="str">
        <f t="shared" si="87"/>
        <v>0-1000</v>
      </c>
    </row>
    <row r="5627" spans="1:26" x14ac:dyDescent="0.3">
      <c r="A5627">
        <v>302907</v>
      </c>
      <c r="B5627" t="s">
        <v>7969</v>
      </c>
      <c r="C5627">
        <v>1</v>
      </c>
      <c r="D5627" t="s">
        <v>7791</v>
      </c>
      <c r="E5627" t="s">
        <v>564</v>
      </c>
      <c r="F5627" t="s">
        <v>16</v>
      </c>
      <c r="G5627" t="s">
        <v>21</v>
      </c>
      <c r="H5627" t="s">
        <v>16</v>
      </c>
      <c r="I5627">
        <v>1</v>
      </c>
      <c r="J5627">
        <v>19</v>
      </c>
      <c r="K5627">
        <v>200</v>
      </c>
      <c r="L5627">
        <v>3.3</v>
      </c>
      <c r="M5627" t="s">
        <v>5124</v>
      </c>
      <c r="N5627" t="str">
        <f>SUBSTITUTE(Sheet1[[#This Row],[Datekey_Opening]],"_","-")</f>
        <v>2010-7-4</v>
      </c>
      <c r="O5627">
        <f>YEAR(Sheet1[[#This Row],[Date]])</f>
        <v>2010</v>
      </c>
      <c r="P5627" t="str">
        <f>LOOKUP(Sheet1[[#This Row],[CountryCode]],$AI$4:$AI$18,$AJ$4:$AJ$18)</f>
        <v>India</v>
      </c>
      <c r="Q5627">
        <f>MONTH(Sheet1[[#This Row],[Date]])</f>
        <v>7</v>
      </c>
      <c r="R5627" t="str">
        <f>TEXT(Sheet1[[#This Row],[Date]],"MMMM")</f>
        <v>July</v>
      </c>
      <c r="S5627" t="str">
        <f>TEXT(Sheet1[[#This Row],[Date]],"YYYY-MMM")</f>
        <v>2010-Jul</v>
      </c>
      <c r="T5627">
        <f>WEEKDAY(Sheet1[[#This Row],[Date]])</f>
        <v>1</v>
      </c>
      <c r="U5627" t="str">
        <f>TEXT(Sheet1[[#This Row],[Date]],"DDDD")</f>
        <v>Sunday</v>
      </c>
      <c r="V5627" t="str">
        <f>"FM"&amp;MOD(MONTH(Sheet1[[#This Row],[Date]])-4,12)+1</f>
        <v>FM4</v>
      </c>
      <c r="W5627" t="str">
        <f>"Q"&amp;ROUNDUP(MONTH(Sheet1[[#This Row],[Date]])/3,0)</f>
        <v>Q3</v>
      </c>
      <c r="X5627" t="str">
        <f>"Q"&amp;INT(MOD(MONTH(Sheet1[[#This Row],[Date]])-4,12/3)+1)</f>
        <v>Q4</v>
      </c>
      <c r="Y5627" t="str" cm="1">
        <f t="array" ref="Y5627">_xlfn.IFS(ROUND(L5627,0)&lt;=1,"Need to improve 0-1",ROUND(L5627,0)&lt;=2,"Okay 1-2",ROUND(L5627,0)&lt;=3,"Good 2-3",ROUND(L5627,0)&lt;=4,"Great 3-4",ROUND(L5627,0)&lt;=5,"Excellent 4-5")</f>
        <v>Good 2-3</v>
      </c>
      <c r="Z5627" t="str">
        <f t="shared" si="87"/>
        <v>0-1000</v>
      </c>
    </row>
    <row r="5628" spans="1:26" x14ac:dyDescent="0.3">
      <c r="A5628">
        <v>1145</v>
      </c>
      <c r="B5628" t="s">
        <v>7970</v>
      </c>
      <c r="C5628">
        <v>1</v>
      </c>
      <c r="D5628" t="s">
        <v>7791</v>
      </c>
      <c r="E5628" t="s">
        <v>15</v>
      </c>
      <c r="F5628" t="s">
        <v>16</v>
      </c>
      <c r="G5628" t="s">
        <v>16</v>
      </c>
      <c r="H5628" t="s">
        <v>16</v>
      </c>
      <c r="I5628">
        <v>1</v>
      </c>
      <c r="J5628">
        <v>34</v>
      </c>
      <c r="K5628">
        <v>450</v>
      </c>
      <c r="L5628">
        <v>3.2</v>
      </c>
      <c r="M5628" t="s">
        <v>1058</v>
      </c>
      <c r="N5628" t="str">
        <f>SUBSTITUTE(Sheet1[[#This Row],[Datekey_Opening]],"_","-")</f>
        <v>2011-7-12</v>
      </c>
      <c r="O5628">
        <f>YEAR(Sheet1[[#This Row],[Date]])</f>
        <v>2011</v>
      </c>
      <c r="P5628" t="str">
        <f>LOOKUP(Sheet1[[#This Row],[CountryCode]],$AI$4:$AI$18,$AJ$4:$AJ$18)</f>
        <v>India</v>
      </c>
      <c r="Q5628">
        <f>MONTH(Sheet1[[#This Row],[Date]])</f>
        <v>7</v>
      </c>
      <c r="R5628" t="str">
        <f>TEXT(Sheet1[[#This Row],[Date]],"MMMM")</f>
        <v>July</v>
      </c>
      <c r="S5628" t="str">
        <f>TEXT(Sheet1[[#This Row],[Date]],"YYYY-MMM")</f>
        <v>2011-Jul</v>
      </c>
      <c r="T5628">
        <f>WEEKDAY(Sheet1[[#This Row],[Date]])</f>
        <v>3</v>
      </c>
      <c r="U5628" t="str">
        <f>TEXT(Sheet1[[#This Row],[Date]],"DDDD")</f>
        <v>Tuesday</v>
      </c>
      <c r="V5628" t="str">
        <f>"FM"&amp;MOD(MONTH(Sheet1[[#This Row],[Date]])-4,12)+1</f>
        <v>FM4</v>
      </c>
      <c r="W5628" t="str">
        <f>"Q"&amp;ROUNDUP(MONTH(Sheet1[[#This Row],[Date]])/3,0)</f>
        <v>Q3</v>
      </c>
      <c r="X5628" t="str">
        <f>"Q"&amp;INT(MOD(MONTH(Sheet1[[#This Row],[Date]])-4,12/3)+1)</f>
        <v>Q4</v>
      </c>
      <c r="Y5628" t="str" cm="1">
        <f t="array" ref="Y5628">_xlfn.IFS(ROUND(L5628,0)&lt;=1,"Need to improve 0-1",ROUND(L5628,0)&lt;=2,"Okay 1-2",ROUND(L5628,0)&lt;=3,"Good 2-3",ROUND(L5628,0)&lt;=4,"Great 3-4",ROUND(L5628,0)&lt;=5,"Excellent 4-5")</f>
        <v>Good 2-3</v>
      </c>
      <c r="Z5628" t="str">
        <f t="shared" si="87"/>
        <v>0-1000</v>
      </c>
    </row>
    <row r="5629" spans="1:26" x14ac:dyDescent="0.3">
      <c r="A5629">
        <v>18449792</v>
      </c>
      <c r="B5629" t="s">
        <v>7971</v>
      </c>
      <c r="C5629">
        <v>1</v>
      </c>
      <c r="D5629" t="s">
        <v>7791</v>
      </c>
      <c r="E5629" t="s">
        <v>478</v>
      </c>
      <c r="F5629" t="s">
        <v>16</v>
      </c>
      <c r="G5629" t="s">
        <v>21</v>
      </c>
      <c r="H5629" t="s">
        <v>16</v>
      </c>
      <c r="I5629">
        <v>2</v>
      </c>
      <c r="J5629">
        <v>4</v>
      </c>
      <c r="K5629">
        <v>650</v>
      </c>
      <c r="L5629">
        <v>2.9</v>
      </c>
      <c r="M5629" t="s">
        <v>6065</v>
      </c>
      <c r="N5629" t="str">
        <f>SUBSTITUTE(Sheet1[[#This Row],[Datekey_Opening]],"_","-")</f>
        <v>2012-7-27</v>
      </c>
      <c r="O5629">
        <f>YEAR(Sheet1[[#This Row],[Date]])</f>
        <v>2012</v>
      </c>
      <c r="P5629" t="str">
        <f>LOOKUP(Sheet1[[#This Row],[CountryCode]],$AI$4:$AI$18,$AJ$4:$AJ$18)</f>
        <v>India</v>
      </c>
      <c r="Q5629">
        <f>MONTH(Sheet1[[#This Row],[Date]])</f>
        <v>7</v>
      </c>
      <c r="R5629" t="str">
        <f>TEXT(Sheet1[[#This Row],[Date]],"MMMM")</f>
        <v>July</v>
      </c>
      <c r="S5629" t="str">
        <f>TEXT(Sheet1[[#This Row],[Date]],"YYYY-MMM")</f>
        <v>2012-Jul</v>
      </c>
      <c r="T5629">
        <f>WEEKDAY(Sheet1[[#This Row],[Date]])</f>
        <v>6</v>
      </c>
      <c r="U5629" t="str">
        <f>TEXT(Sheet1[[#This Row],[Date]],"DDDD")</f>
        <v>Friday</v>
      </c>
      <c r="V5629" t="str">
        <f>"FM"&amp;MOD(MONTH(Sheet1[[#This Row],[Date]])-4,12)+1</f>
        <v>FM4</v>
      </c>
      <c r="W5629" t="str">
        <f>"Q"&amp;ROUNDUP(MONTH(Sheet1[[#This Row],[Date]])/3,0)</f>
        <v>Q3</v>
      </c>
      <c r="X5629" t="str">
        <f>"Q"&amp;INT(MOD(MONTH(Sheet1[[#This Row],[Date]])-4,12/3)+1)</f>
        <v>Q4</v>
      </c>
      <c r="Y5629" t="str" cm="1">
        <f t="array" ref="Y5629">_xlfn.IFS(ROUND(L5629,0)&lt;=1,"Need to improve 0-1",ROUND(L5629,0)&lt;=2,"Okay 1-2",ROUND(L5629,0)&lt;=3,"Good 2-3",ROUND(L5629,0)&lt;=4,"Great 3-4",ROUND(L5629,0)&lt;=5,"Excellent 4-5")</f>
        <v>Good 2-3</v>
      </c>
      <c r="Z5629" t="str">
        <f t="shared" si="87"/>
        <v>0-1000</v>
      </c>
    </row>
    <row r="5630" spans="1:26" x14ac:dyDescent="0.3">
      <c r="A5630">
        <v>18380639</v>
      </c>
      <c r="B5630" t="s">
        <v>7972</v>
      </c>
      <c r="C5630">
        <v>1</v>
      </c>
      <c r="D5630" t="s">
        <v>7791</v>
      </c>
      <c r="E5630" t="s">
        <v>1541</v>
      </c>
      <c r="F5630" t="s">
        <v>16</v>
      </c>
      <c r="G5630" t="s">
        <v>21</v>
      </c>
      <c r="H5630" t="s">
        <v>16</v>
      </c>
      <c r="I5630">
        <v>1</v>
      </c>
      <c r="J5630">
        <v>14</v>
      </c>
      <c r="K5630">
        <v>450</v>
      </c>
      <c r="L5630">
        <v>3.3</v>
      </c>
      <c r="M5630" t="s">
        <v>3745</v>
      </c>
      <c r="N5630" t="str">
        <f>SUBSTITUTE(Sheet1[[#This Row],[Datekey_Opening]],"_","-")</f>
        <v>2015-7-19</v>
      </c>
      <c r="O5630">
        <f>YEAR(Sheet1[[#This Row],[Date]])</f>
        <v>2015</v>
      </c>
      <c r="P5630" t="str">
        <f>LOOKUP(Sheet1[[#This Row],[CountryCode]],$AI$4:$AI$18,$AJ$4:$AJ$18)</f>
        <v>India</v>
      </c>
      <c r="Q5630">
        <f>MONTH(Sheet1[[#This Row],[Date]])</f>
        <v>7</v>
      </c>
      <c r="R5630" t="str">
        <f>TEXT(Sheet1[[#This Row],[Date]],"MMMM")</f>
        <v>July</v>
      </c>
      <c r="S5630" t="str">
        <f>TEXT(Sheet1[[#This Row],[Date]],"YYYY-MMM")</f>
        <v>2015-Jul</v>
      </c>
      <c r="T5630">
        <f>WEEKDAY(Sheet1[[#This Row],[Date]])</f>
        <v>1</v>
      </c>
      <c r="U5630" t="str">
        <f>TEXT(Sheet1[[#This Row],[Date]],"DDDD")</f>
        <v>Sunday</v>
      </c>
      <c r="V5630" t="str">
        <f>"FM"&amp;MOD(MONTH(Sheet1[[#This Row],[Date]])-4,12)+1</f>
        <v>FM4</v>
      </c>
      <c r="W5630" t="str">
        <f>"Q"&amp;ROUNDUP(MONTH(Sheet1[[#This Row],[Date]])/3,0)</f>
        <v>Q3</v>
      </c>
      <c r="X5630" t="str">
        <f>"Q"&amp;INT(MOD(MONTH(Sheet1[[#This Row],[Date]])-4,12/3)+1)</f>
        <v>Q4</v>
      </c>
      <c r="Y5630" t="str" cm="1">
        <f t="array" ref="Y5630">_xlfn.IFS(ROUND(L5630,0)&lt;=1,"Need to improve 0-1",ROUND(L5630,0)&lt;=2,"Okay 1-2",ROUND(L5630,0)&lt;=3,"Good 2-3",ROUND(L5630,0)&lt;=4,"Great 3-4",ROUND(L5630,0)&lt;=5,"Excellent 4-5")</f>
        <v>Good 2-3</v>
      </c>
      <c r="Z5630" t="str">
        <f t="shared" si="87"/>
        <v>0-1000</v>
      </c>
    </row>
    <row r="5631" spans="1:26" x14ac:dyDescent="0.3">
      <c r="A5631">
        <v>18421938</v>
      </c>
      <c r="B5631" t="s">
        <v>7973</v>
      </c>
      <c r="C5631">
        <v>1</v>
      </c>
      <c r="D5631" t="s">
        <v>7791</v>
      </c>
      <c r="E5631" t="s">
        <v>379</v>
      </c>
      <c r="F5631" t="s">
        <v>16</v>
      </c>
      <c r="G5631" t="s">
        <v>16</v>
      </c>
      <c r="H5631" t="s">
        <v>16</v>
      </c>
      <c r="I5631">
        <v>2</v>
      </c>
      <c r="J5631">
        <v>25</v>
      </c>
      <c r="K5631">
        <v>900</v>
      </c>
      <c r="L5631">
        <v>3.9</v>
      </c>
      <c r="M5631" t="s">
        <v>5640</v>
      </c>
      <c r="N5631" t="str">
        <f>SUBSTITUTE(Sheet1[[#This Row],[Datekey_Opening]],"_","-")</f>
        <v>2016-7-6</v>
      </c>
      <c r="O5631">
        <f>YEAR(Sheet1[[#This Row],[Date]])</f>
        <v>2016</v>
      </c>
      <c r="P5631" t="str">
        <f>LOOKUP(Sheet1[[#This Row],[CountryCode]],$AI$4:$AI$18,$AJ$4:$AJ$18)</f>
        <v>India</v>
      </c>
      <c r="Q5631">
        <f>MONTH(Sheet1[[#This Row],[Date]])</f>
        <v>7</v>
      </c>
      <c r="R5631" t="str">
        <f>TEXT(Sheet1[[#This Row],[Date]],"MMMM")</f>
        <v>July</v>
      </c>
      <c r="S5631" t="str">
        <f>TEXT(Sheet1[[#This Row],[Date]],"YYYY-MMM")</f>
        <v>2016-Jul</v>
      </c>
      <c r="T5631">
        <f>WEEKDAY(Sheet1[[#This Row],[Date]])</f>
        <v>4</v>
      </c>
      <c r="U5631" t="str">
        <f>TEXT(Sheet1[[#This Row],[Date]],"DDDD")</f>
        <v>Wednesday</v>
      </c>
      <c r="V5631" t="str">
        <f>"FM"&amp;MOD(MONTH(Sheet1[[#This Row],[Date]])-4,12)+1</f>
        <v>FM4</v>
      </c>
      <c r="W5631" t="str">
        <f>"Q"&amp;ROUNDUP(MONTH(Sheet1[[#This Row],[Date]])/3,0)</f>
        <v>Q3</v>
      </c>
      <c r="X5631" t="str">
        <f>"Q"&amp;INT(MOD(MONTH(Sheet1[[#This Row],[Date]])-4,12/3)+1)</f>
        <v>Q4</v>
      </c>
      <c r="Y5631" t="str" cm="1">
        <f t="array" ref="Y5631">_xlfn.IFS(ROUND(L5631,0)&lt;=1,"Need to improve 0-1",ROUND(L5631,0)&lt;=2,"Okay 1-2",ROUND(L5631,0)&lt;=3,"Good 2-3",ROUND(L5631,0)&lt;=4,"Great 3-4",ROUND(L5631,0)&lt;=5,"Excellent 4-5")</f>
        <v>Great 3-4</v>
      </c>
      <c r="Z5631" t="str">
        <f t="shared" si="87"/>
        <v>0-1000</v>
      </c>
    </row>
    <row r="5632" spans="1:26" x14ac:dyDescent="0.3">
      <c r="A5632">
        <v>496</v>
      </c>
      <c r="B5632" t="s">
        <v>2249</v>
      </c>
      <c r="C5632">
        <v>1</v>
      </c>
      <c r="D5632" t="s">
        <v>7791</v>
      </c>
      <c r="E5632" t="s">
        <v>7974</v>
      </c>
      <c r="F5632" t="s">
        <v>16</v>
      </c>
      <c r="G5632" t="s">
        <v>21</v>
      </c>
      <c r="H5632" t="s">
        <v>16</v>
      </c>
      <c r="I5632">
        <v>2</v>
      </c>
      <c r="J5632">
        <v>966</v>
      </c>
      <c r="K5632">
        <v>550</v>
      </c>
      <c r="L5632">
        <v>3.8</v>
      </c>
      <c r="M5632" t="s">
        <v>3883</v>
      </c>
      <c r="N5632" t="str">
        <f>SUBSTITUTE(Sheet1[[#This Row],[Datekey_Opening]],"_","-")</f>
        <v>2018-7-5</v>
      </c>
      <c r="O5632">
        <f>YEAR(Sheet1[[#This Row],[Date]])</f>
        <v>2018</v>
      </c>
      <c r="P5632" t="str">
        <f>LOOKUP(Sheet1[[#This Row],[CountryCode]],$AI$4:$AI$18,$AJ$4:$AJ$18)</f>
        <v>India</v>
      </c>
      <c r="Q5632">
        <f>MONTH(Sheet1[[#This Row],[Date]])</f>
        <v>7</v>
      </c>
      <c r="R5632" t="str">
        <f>TEXT(Sheet1[[#This Row],[Date]],"MMMM")</f>
        <v>July</v>
      </c>
      <c r="S5632" t="str">
        <f>TEXT(Sheet1[[#This Row],[Date]],"YYYY-MMM")</f>
        <v>2018-Jul</v>
      </c>
      <c r="T5632">
        <f>WEEKDAY(Sheet1[[#This Row],[Date]])</f>
        <v>5</v>
      </c>
      <c r="U5632" t="str">
        <f>TEXT(Sheet1[[#This Row],[Date]],"DDDD")</f>
        <v>Thursday</v>
      </c>
      <c r="V5632" t="str">
        <f>"FM"&amp;MOD(MONTH(Sheet1[[#This Row],[Date]])-4,12)+1</f>
        <v>FM4</v>
      </c>
      <c r="W5632" t="str">
        <f>"Q"&amp;ROUNDUP(MONTH(Sheet1[[#This Row],[Date]])/3,0)</f>
        <v>Q3</v>
      </c>
      <c r="X5632" t="str">
        <f>"Q"&amp;INT(MOD(MONTH(Sheet1[[#This Row],[Date]])-4,12/3)+1)</f>
        <v>Q4</v>
      </c>
      <c r="Y5632" t="str" cm="1">
        <f t="array" ref="Y5632">_xlfn.IFS(ROUND(L5632,0)&lt;=1,"Need to improve 0-1",ROUND(L5632,0)&lt;=2,"Okay 1-2",ROUND(L5632,0)&lt;=3,"Good 2-3",ROUND(L5632,0)&lt;=4,"Great 3-4",ROUND(L5632,0)&lt;=5,"Excellent 4-5")</f>
        <v>Great 3-4</v>
      </c>
      <c r="Z5632" t="str">
        <f t="shared" si="87"/>
        <v>0-1000</v>
      </c>
    </row>
    <row r="5633" spans="1:26" x14ac:dyDescent="0.3">
      <c r="A5633">
        <v>16519168</v>
      </c>
      <c r="B5633" t="s">
        <v>7975</v>
      </c>
      <c r="C5633">
        <v>1</v>
      </c>
      <c r="D5633" t="s">
        <v>2207</v>
      </c>
      <c r="E5633" t="s">
        <v>7976</v>
      </c>
      <c r="F5633" t="s">
        <v>16</v>
      </c>
      <c r="G5633" t="s">
        <v>16</v>
      </c>
      <c r="H5633" t="s">
        <v>16</v>
      </c>
      <c r="I5633">
        <v>4</v>
      </c>
      <c r="J5633">
        <v>1115</v>
      </c>
      <c r="K5633">
        <v>1600</v>
      </c>
      <c r="L5633">
        <v>4.4000000000000004</v>
      </c>
      <c r="M5633" t="s">
        <v>7977</v>
      </c>
      <c r="N5633" t="str">
        <f>SUBSTITUTE(Sheet1[[#This Row],[Datekey_Opening]],"_","-")</f>
        <v>2014-9-25</v>
      </c>
      <c r="O5633">
        <f>YEAR(Sheet1[[#This Row],[Date]])</f>
        <v>2014</v>
      </c>
      <c r="P5633" t="str">
        <f>LOOKUP(Sheet1[[#This Row],[CountryCode]],$AI$4:$AI$18,$AJ$4:$AJ$18)</f>
        <v>India</v>
      </c>
      <c r="Q5633">
        <f>MONTH(Sheet1[[#This Row],[Date]])</f>
        <v>9</v>
      </c>
      <c r="R5633" t="str">
        <f>TEXT(Sheet1[[#This Row],[Date]],"MMMM")</f>
        <v>September</v>
      </c>
      <c r="S5633" t="str">
        <f>TEXT(Sheet1[[#This Row],[Date]],"YYYY-MMM")</f>
        <v>2014-Sep</v>
      </c>
      <c r="T5633">
        <f>WEEKDAY(Sheet1[[#This Row],[Date]])</f>
        <v>5</v>
      </c>
      <c r="U5633" t="str">
        <f>TEXT(Sheet1[[#This Row],[Date]],"DDDD")</f>
        <v>Thursday</v>
      </c>
      <c r="V5633" t="str">
        <f>"FM"&amp;MOD(MONTH(Sheet1[[#This Row],[Date]])-4,12)+1</f>
        <v>FM6</v>
      </c>
      <c r="W5633" t="str">
        <f>"Q"&amp;ROUNDUP(MONTH(Sheet1[[#This Row],[Date]])/3,0)</f>
        <v>Q3</v>
      </c>
      <c r="X5633" t="str">
        <f>"Q"&amp;INT(MOD(MONTH(Sheet1[[#This Row],[Date]])-4,12/3)+1)</f>
        <v>Q2</v>
      </c>
      <c r="Y5633" t="str" cm="1">
        <f t="array" ref="Y5633">_xlfn.IFS(ROUND(L5633,0)&lt;=1,"Need to improve 0-1",ROUND(L5633,0)&lt;=2,"Okay 1-2",ROUND(L5633,0)&lt;=3,"Good 2-3",ROUND(L5633,0)&lt;=4,"Great 3-4",ROUND(L5633,0)&lt;=5,"Excellent 4-5")</f>
        <v>Great 3-4</v>
      </c>
      <c r="Z5633" t="str">
        <f t="shared" si="87"/>
        <v>1000-2000</v>
      </c>
    </row>
    <row r="5634" spans="1:26" x14ac:dyDescent="0.3">
      <c r="A5634">
        <v>18429166</v>
      </c>
      <c r="B5634" t="s">
        <v>7978</v>
      </c>
      <c r="C5634">
        <v>1</v>
      </c>
      <c r="D5634" t="s">
        <v>7791</v>
      </c>
      <c r="E5634" t="s">
        <v>7979</v>
      </c>
      <c r="F5634" t="s">
        <v>21</v>
      </c>
      <c r="G5634" t="s">
        <v>16</v>
      </c>
      <c r="H5634" t="s">
        <v>16</v>
      </c>
      <c r="I5634">
        <v>3</v>
      </c>
      <c r="J5634">
        <v>146</v>
      </c>
      <c r="K5634">
        <v>1200</v>
      </c>
      <c r="L5634">
        <v>4.4000000000000004</v>
      </c>
      <c r="M5634" t="s">
        <v>5617</v>
      </c>
      <c r="N5634" t="str">
        <f>SUBSTITUTE(Sheet1[[#This Row],[Datekey_Opening]],"_","-")</f>
        <v>2017-7-27</v>
      </c>
      <c r="O5634">
        <f>YEAR(Sheet1[[#This Row],[Date]])</f>
        <v>2017</v>
      </c>
      <c r="P5634" t="str">
        <f>LOOKUP(Sheet1[[#This Row],[CountryCode]],$AI$4:$AI$18,$AJ$4:$AJ$18)</f>
        <v>India</v>
      </c>
      <c r="Q5634">
        <f>MONTH(Sheet1[[#This Row],[Date]])</f>
        <v>7</v>
      </c>
      <c r="R5634" t="str">
        <f>TEXT(Sheet1[[#This Row],[Date]],"MMMM")</f>
        <v>July</v>
      </c>
      <c r="S5634" t="str">
        <f>TEXT(Sheet1[[#This Row],[Date]],"YYYY-MMM")</f>
        <v>2017-Jul</v>
      </c>
      <c r="T5634">
        <f>WEEKDAY(Sheet1[[#This Row],[Date]])</f>
        <v>5</v>
      </c>
      <c r="U5634" t="str">
        <f>TEXT(Sheet1[[#This Row],[Date]],"DDDD")</f>
        <v>Thursday</v>
      </c>
      <c r="V5634" t="str">
        <f>"FM"&amp;MOD(MONTH(Sheet1[[#This Row],[Date]])-4,12)+1</f>
        <v>FM4</v>
      </c>
      <c r="W5634" t="str">
        <f>"Q"&amp;ROUNDUP(MONTH(Sheet1[[#This Row],[Date]])/3,0)</f>
        <v>Q3</v>
      </c>
      <c r="X5634" t="str">
        <f>"Q"&amp;INT(MOD(MONTH(Sheet1[[#This Row],[Date]])-4,12/3)+1)</f>
        <v>Q4</v>
      </c>
      <c r="Y5634" t="str" cm="1">
        <f t="array" ref="Y5634">_xlfn.IFS(ROUND(L5634,0)&lt;=1,"Need to improve 0-1",ROUND(L5634,0)&lt;=2,"Okay 1-2",ROUND(L5634,0)&lt;=3,"Good 2-3",ROUND(L5634,0)&lt;=4,"Great 3-4",ROUND(L5634,0)&lt;=5,"Excellent 4-5")</f>
        <v>Great 3-4</v>
      </c>
      <c r="Z5634" t="str">
        <f t="shared" ref="Z5634:Z5697" si="88">IF(AND(K5634&gt;=0,K5634&lt;1000),"0-1000",IF(AND(K5634&gt;=1000,K5634&lt;2000),"1000-2000",IF(AND(K5634&gt;=2000,K5634&lt;3000),"2000-3000",IF(AND(K5634&gt;=3000,K5634&lt;4000),"3000-4000",IF(AND(K5634&gt;=4000,K5634&lt;5000),"4000-5000",IF(AND(K5634&gt;=5000,K5634&lt;6000),"5000-6000",IF(AND(K5634&gt;=6000,K5634&lt;7000),"6000-7000",IF(AND(K5634&gt;=7000,K5634&lt;200000),"7000-200000","Above 200000"))))))))</f>
        <v>1000-2000</v>
      </c>
    </row>
    <row r="5635" spans="1:26" x14ac:dyDescent="0.3">
      <c r="A5635">
        <v>18264995</v>
      </c>
      <c r="B5635" t="s">
        <v>7980</v>
      </c>
      <c r="C5635">
        <v>1</v>
      </c>
      <c r="D5635" t="s">
        <v>7791</v>
      </c>
      <c r="E5635" t="s">
        <v>7981</v>
      </c>
      <c r="F5635" t="s">
        <v>16</v>
      </c>
      <c r="G5635" t="s">
        <v>21</v>
      </c>
      <c r="H5635" t="s">
        <v>16</v>
      </c>
      <c r="I5635">
        <v>2</v>
      </c>
      <c r="J5635">
        <v>99</v>
      </c>
      <c r="K5635">
        <v>650</v>
      </c>
      <c r="L5635">
        <v>3.8</v>
      </c>
      <c r="M5635" t="s">
        <v>618</v>
      </c>
      <c r="N5635" t="str">
        <f>SUBSTITUTE(Sheet1[[#This Row],[Datekey_Opening]],"_","-")</f>
        <v>2016-7-21</v>
      </c>
      <c r="O5635">
        <f>YEAR(Sheet1[[#This Row],[Date]])</f>
        <v>2016</v>
      </c>
      <c r="P5635" t="str">
        <f>LOOKUP(Sheet1[[#This Row],[CountryCode]],$AI$4:$AI$18,$AJ$4:$AJ$18)</f>
        <v>India</v>
      </c>
      <c r="Q5635">
        <f>MONTH(Sheet1[[#This Row],[Date]])</f>
        <v>7</v>
      </c>
      <c r="R5635" t="str">
        <f>TEXT(Sheet1[[#This Row],[Date]],"MMMM")</f>
        <v>July</v>
      </c>
      <c r="S5635" t="str">
        <f>TEXT(Sheet1[[#This Row],[Date]],"YYYY-MMM")</f>
        <v>2016-Jul</v>
      </c>
      <c r="T5635">
        <f>WEEKDAY(Sheet1[[#This Row],[Date]])</f>
        <v>5</v>
      </c>
      <c r="U5635" t="str">
        <f>TEXT(Sheet1[[#This Row],[Date]],"DDDD")</f>
        <v>Thursday</v>
      </c>
      <c r="V5635" t="str">
        <f>"FM"&amp;MOD(MONTH(Sheet1[[#This Row],[Date]])-4,12)+1</f>
        <v>FM4</v>
      </c>
      <c r="W5635" t="str">
        <f>"Q"&amp;ROUNDUP(MONTH(Sheet1[[#This Row],[Date]])/3,0)</f>
        <v>Q3</v>
      </c>
      <c r="X5635" t="str">
        <f>"Q"&amp;INT(MOD(MONTH(Sheet1[[#This Row],[Date]])-4,12/3)+1)</f>
        <v>Q4</v>
      </c>
      <c r="Y5635" t="str" cm="1">
        <f t="array" ref="Y5635">_xlfn.IFS(ROUND(L5635,0)&lt;=1,"Need to improve 0-1",ROUND(L5635,0)&lt;=2,"Okay 1-2",ROUND(L5635,0)&lt;=3,"Good 2-3",ROUND(L5635,0)&lt;=4,"Great 3-4",ROUND(L5635,0)&lt;=5,"Excellent 4-5")</f>
        <v>Great 3-4</v>
      </c>
      <c r="Z5635" t="str">
        <f t="shared" si="88"/>
        <v>0-1000</v>
      </c>
    </row>
    <row r="5636" spans="1:26" x14ac:dyDescent="0.3">
      <c r="A5636">
        <v>304518</v>
      </c>
      <c r="B5636" t="s">
        <v>7982</v>
      </c>
      <c r="C5636">
        <v>1</v>
      </c>
      <c r="D5636" t="s">
        <v>7791</v>
      </c>
      <c r="E5636" t="s">
        <v>365</v>
      </c>
      <c r="F5636" t="s">
        <v>16</v>
      </c>
      <c r="G5636" t="s">
        <v>16</v>
      </c>
      <c r="H5636" t="s">
        <v>16</v>
      </c>
      <c r="I5636">
        <v>1</v>
      </c>
      <c r="J5636">
        <v>52</v>
      </c>
      <c r="K5636">
        <v>450</v>
      </c>
      <c r="L5636">
        <v>2.5</v>
      </c>
      <c r="M5636" t="s">
        <v>1685</v>
      </c>
      <c r="N5636" t="str">
        <f>SUBSTITUTE(Sheet1[[#This Row],[Datekey_Opening]],"_","-")</f>
        <v>2012-7-11</v>
      </c>
      <c r="O5636">
        <f>YEAR(Sheet1[[#This Row],[Date]])</f>
        <v>2012</v>
      </c>
      <c r="P5636" t="str">
        <f>LOOKUP(Sheet1[[#This Row],[CountryCode]],$AI$4:$AI$18,$AJ$4:$AJ$18)</f>
        <v>India</v>
      </c>
      <c r="Q5636">
        <f>MONTH(Sheet1[[#This Row],[Date]])</f>
        <v>7</v>
      </c>
      <c r="R5636" t="str">
        <f>TEXT(Sheet1[[#This Row],[Date]],"MMMM")</f>
        <v>July</v>
      </c>
      <c r="S5636" t="str">
        <f>TEXT(Sheet1[[#This Row],[Date]],"YYYY-MMM")</f>
        <v>2012-Jul</v>
      </c>
      <c r="T5636">
        <f>WEEKDAY(Sheet1[[#This Row],[Date]])</f>
        <v>4</v>
      </c>
      <c r="U5636" t="str">
        <f>TEXT(Sheet1[[#This Row],[Date]],"DDDD")</f>
        <v>Wednesday</v>
      </c>
      <c r="V5636" t="str">
        <f>"FM"&amp;MOD(MONTH(Sheet1[[#This Row],[Date]])-4,12)+1</f>
        <v>FM4</v>
      </c>
      <c r="W5636" t="str">
        <f>"Q"&amp;ROUNDUP(MONTH(Sheet1[[#This Row],[Date]])/3,0)</f>
        <v>Q3</v>
      </c>
      <c r="X5636" t="str">
        <f>"Q"&amp;INT(MOD(MONTH(Sheet1[[#This Row],[Date]])-4,12/3)+1)</f>
        <v>Q4</v>
      </c>
      <c r="Y5636" t="str" cm="1">
        <f t="array" ref="Y5636">_xlfn.IFS(ROUND(L5636,0)&lt;=1,"Need to improve 0-1",ROUND(L5636,0)&lt;=2,"Okay 1-2",ROUND(L5636,0)&lt;=3,"Good 2-3",ROUND(L5636,0)&lt;=4,"Great 3-4",ROUND(L5636,0)&lt;=5,"Excellent 4-5")</f>
        <v>Good 2-3</v>
      </c>
      <c r="Z5636" t="str">
        <f t="shared" si="88"/>
        <v>0-1000</v>
      </c>
    </row>
    <row r="5637" spans="1:26" x14ac:dyDescent="0.3">
      <c r="A5637">
        <v>18354665</v>
      </c>
      <c r="B5637" t="s">
        <v>7983</v>
      </c>
      <c r="C5637">
        <v>1</v>
      </c>
      <c r="D5637" t="s">
        <v>7791</v>
      </c>
      <c r="E5637" t="s">
        <v>435</v>
      </c>
      <c r="F5637" t="s">
        <v>16</v>
      </c>
      <c r="G5637" t="s">
        <v>21</v>
      </c>
      <c r="H5637" t="s">
        <v>16</v>
      </c>
      <c r="I5637">
        <v>1</v>
      </c>
      <c r="J5637">
        <v>13</v>
      </c>
      <c r="K5637">
        <v>350</v>
      </c>
      <c r="L5637">
        <v>2.4</v>
      </c>
      <c r="M5637" t="s">
        <v>3577</v>
      </c>
      <c r="N5637" t="str">
        <f>SUBSTITUTE(Sheet1[[#This Row],[Datekey_Opening]],"_","-")</f>
        <v>2015-7-11</v>
      </c>
      <c r="O5637">
        <f>YEAR(Sheet1[[#This Row],[Date]])</f>
        <v>2015</v>
      </c>
      <c r="P5637" t="str">
        <f>LOOKUP(Sheet1[[#This Row],[CountryCode]],$AI$4:$AI$18,$AJ$4:$AJ$18)</f>
        <v>India</v>
      </c>
      <c r="Q5637">
        <f>MONTH(Sheet1[[#This Row],[Date]])</f>
        <v>7</v>
      </c>
      <c r="R5637" t="str">
        <f>TEXT(Sheet1[[#This Row],[Date]],"MMMM")</f>
        <v>July</v>
      </c>
      <c r="S5637" t="str">
        <f>TEXT(Sheet1[[#This Row],[Date]],"YYYY-MMM")</f>
        <v>2015-Jul</v>
      </c>
      <c r="T5637">
        <f>WEEKDAY(Sheet1[[#This Row],[Date]])</f>
        <v>7</v>
      </c>
      <c r="U5637" t="str">
        <f>TEXT(Sheet1[[#This Row],[Date]],"DDDD")</f>
        <v>Saturday</v>
      </c>
      <c r="V5637" t="str">
        <f>"FM"&amp;MOD(MONTH(Sheet1[[#This Row],[Date]])-4,12)+1</f>
        <v>FM4</v>
      </c>
      <c r="W5637" t="str">
        <f>"Q"&amp;ROUNDUP(MONTH(Sheet1[[#This Row],[Date]])/3,0)</f>
        <v>Q3</v>
      </c>
      <c r="X5637" t="str">
        <f>"Q"&amp;INT(MOD(MONTH(Sheet1[[#This Row],[Date]])-4,12/3)+1)</f>
        <v>Q4</v>
      </c>
      <c r="Y5637" t="str" cm="1">
        <f t="array" ref="Y5637">_xlfn.IFS(ROUND(L5637,0)&lt;=1,"Need to improve 0-1",ROUND(L5637,0)&lt;=2,"Okay 1-2",ROUND(L5637,0)&lt;=3,"Good 2-3",ROUND(L5637,0)&lt;=4,"Great 3-4",ROUND(L5637,0)&lt;=5,"Excellent 4-5")</f>
        <v>Okay 1-2</v>
      </c>
      <c r="Z5637" t="str">
        <f t="shared" si="88"/>
        <v>0-1000</v>
      </c>
    </row>
    <row r="5638" spans="1:26" x14ac:dyDescent="0.3">
      <c r="A5638">
        <v>308199</v>
      </c>
      <c r="B5638" t="s">
        <v>7984</v>
      </c>
      <c r="C5638">
        <v>1</v>
      </c>
      <c r="D5638" t="s">
        <v>7791</v>
      </c>
      <c r="E5638" t="s">
        <v>635</v>
      </c>
      <c r="F5638" t="s">
        <v>16</v>
      </c>
      <c r="G5638" t="s">
        <v>16</v>
      </c>
      <c r="H5638" t="s">
        <v>16</v>
      </c>
      <c r="I5638">
        <v>1</v>
      </c>
      <c r="J5638">
        <v>3</v>
      </c>
      <c r="K5638">
        <v>150</v>
      </c>
      <c r="L5638">
        <v>1</v>
      </c>
      <c r="M5638" t="s">
        <v>6595</v>
      </c>
      <c r="N5638" t="str">
        <f>SUBSTITUTE(Sheet1[[#This Row],[Datekey_Opening]],"_","-")</f>
        <v>2016-7-3</v>
      </c>
      <c r="O5638">
        <f>YEAR(Sheet1[[#This Row],[Date]])</f>
        <v>2016</v>
      </c>
      <c r="P5638" t="str">
        <f>LOOKUP(Sheet1[[#This Row],[CountryCode]],$AI$4:$AI$18,$AJ$4:$AJ$18)</f>
        <v>India</v>
      </c>
      <c r="Q5638">
        <f>MONTH(Sheet1[[#This Row],[Date]])</f>
        <v>7</v>
      </c>
      <c r="R5638" t="str">
        <f>TEXT(Sheet1[[#This Row],[Date]],"MMMM")</f>
        <v>July</v>
      </c>
      <c r="S5638" t="str">
        <f>TEXT(Sheet1[[#This Row],[Date]],"YYYY-MMM")</f>
        <v>2016-Jul</v>
      </c>
      <c r="T5638">
        <f>WEEKDAY(Sheet1[[#This Row],[Date]])</f>
        <v>1</v>
      </c>
      <c r="U5638" t="str">
        <f>TEXT(Sheet1[[#This Row],[Date]],"DDDD")</f>
        <v>Sunday</v>
      </c>
      <c r="V5638" t="str">
        <f>"FM"&amp;MOD(MONTH(Sheet1[[#This Row],[Date]])-4,12)+1</f>
        <v>FM4</v>
      </c>
      <c r="W5638" t="str">
        <f>"Q"&amp;ROUNDUP(MONTH(Sheet1[[#This Row],[Date]])/3,0)</f>
        <v>Q3</v>
      </c>
      <c r="X5638" t="str">
        <f>"Q"&amp;INT(MOD(MONTH(Sheet1[[#This Row],[Date]])-4,12/3)+1)</f>
        <v>Q4</v>
      </c>
      <c r="Y5638" t="str" cm="1">
        <f t="array" ref="Y5638">_xlfn.IFS(ROUND(L5638,0)&lt;=1,"Need to improve 0-1",ROUND(L5638,0)&lt;=2,"Okay 1-2",ROUND(L5638,0)&lt;=3,"Good 2-3",ROUND(L5638,0)&lt;=4,"Great 3-4",ROUND(L5638,0)&lt;=5,"Excellent 4-5")</f>
        <v>Need to improve 0-1</v>
      </c>
      <c r="Z5638" t="str">
        <f t="shared" si="88"/>
        <v>0-1000</v>
      </c>
    </row>
    <row r="5639" spans="1:26" x14ac:dyDescent="0.3">
      <c r="A5639">
        <v>309021</v>
      </c>
      <c r="B5639" t="s">
        <v>7985</v>
      </c>
      <c r="C5639">
        <v>1</v>
      </c>
      <c r="D5639" t="s">
        <v>7791</v>
      </c>
      <c r="E5639" t="s">
        <v>557</v>
      </c>
      <c r="F5639" t="s">
        <v>16</v>
      </c>
      <c r="G5639" t="s">
        <v>16</v>
      </c>
      <c r="H5639" t="s">
        <v>16</v>
      </c>
      <c r="I5639">
        <v>1</v>
      </c>
      <c r="J5639">
        <v>28</v>
      </c>
      <c r="K5639">
        <v>250</v>
      </c>
      <c r="L5639">
        <v>2.9</v>
      </c>
      <c r="M5639" t="s">
        <v>2400</v>
      </c>
      <c r="N5639" t="str">
        <f>SUBSTITUTE(Sheet1[[#This Row],[Datekey_Opening]],"_","-")</f>
        <v>2015-7-21</v>
      </c>
      <c r="O5639">
        <f>YEAR(Sheet1[[#This Row],[Date]])</f>
        <v>2015</v>
      </c>
      <c r="P5639" t="str">
        <f>LOOKUP(Sheet1[[#This Row],[CountryCode]],$AI$4:$AI$18,$AJ$4:$AJ$18)</f>
        <v>India</v>
      </c>
      <c r="Q5639">
        <f>MONTH(Sheet1[[#This Row],[Date]])</f>
        <v>7</v>
      </c>
      <c r="R5639" t="str">
        <f>TEXT(Sheet1[[#This Row],[Date]],"MMMM")</f>
        <v>July</v>
      </c>
      <c r="S5639" t="str">
        <f>TEXT(Sheet1[[#This Row],[Date]],"YYYY-MMM")</f>
        <v>2015-Jul</v>
      </c>
      <c r="T5639">
        <f>WEEKDAY(Sheet1[[#This Row],[Date]])</f>
        <v>3</v>
      </c>
      <c r="U5639" t="str">
        <f>TEXT(Sheet1[[#This Row],[Date]],"DDDD")</f>
        <v>Tuesday</v>
      </c>
      <c r="V5639" t="str">
        <f>"FM"&amp;MOD(MONTH(Sheet1[[#This Row],[Date]])-4,12)+1</f>
        <v>FM4</v>
      </c>
      <c r="W5639" t="str">
        <f>"Q"&amp;ROUNDUP(MONTH(Sheet1[[#This Row],[Date]])/3,0)</f>
        <v>Q3</v>
      </c>
      <c r="X5639" t="str">
        <f>"Q"&amp;INT(MOD(MONTH(Sheet1[[#This Row],[Date]])-4,12/3)+1)</f>
        <v>Q4</v>
      </c>
      <c r="Y5639" t="str" cm="1">
        <f t="array" ref="Y5639">_xlfn.IFS(ROUND(L5639,0)&lt;=1,"Need to improve 0-1",ROUND(L5639,0)&lt;=2,"Okay 1-2",ROUND(L5639,0)&lt;=3,"Good 2-3",ROUND(L5639,0)&lt;=4,"Great 3-4",ROUND(L5639,0)&lt;=5,"Excellent 4-5")</f>
        <v>Good 2-3</v>
      </c>
      <c r="Z5639" t="str">
        <f t="shared" si="88"/>
        <v>0-1000</v>
      </c>
    </row>
    <row r="5640" spans="1:26" x14ac:dyDescent="0.3">
      <c r="A5640">
        <v>310454</v>
      </c>
      <c r="B5640" t="s">
        <v>7986</v>
      </c>
      <c r="C5640">
        <v>1</v>
      </c>
      <c r="D5640" t="s">
        <v>7791</v>
      </c>
      <c r="E5640" t="s">
        <v>432</v>
      </c>
      <c r="F5640" t="s">
        <v>16</v>
      </c>
      <c r="G5640" t="s">
        <v>16</v>
      </c>
      <c r="H5640" t="s">
        <v>16</v>
      </c>
      <c r="I5640">
        <v>1</v>
      </c>
      <c r="J5640">
        <v>1</v>
      </c>
      <c r="K5640">
        <v>150</v>
      </c>
      <c r="L5640">
        <v>1</v>
      </c>
      <c r="M5640" t="s">
        <v>5621</v>
      </c>
      <c r="N5640" t="str">
        <f>SUBSTITUTE(Sheet1[[#This Row],[Datekey_Opening]],"_","-")</f>
        <v>2010-7-19</v>
      </c>
      <c r="O5640">
        <f>YEAR(Sheet1[[#This Row],[Date]])</f>
        <v>2010</v>
      </c>
      <c r="P5640" t="str">
        <f>LOOKUP(Sheet1[[#This Row],[CountryCode]],$AI$4:$AI$18,$AJ$4:$AJ$18)</f>
        <v>India</v>
      </c>
      <c r="Q5640">
        <f>MONTH(Sheet1[[#This Row],[Date]])</f>
        <v>7</v>
      </c>
      <c r="R5640" t="str">
        <f>TEXT(Sheet1[[#This Row],[Date]],"MMMM")</f>
        <v>July</v>
      </c>
      <c r="S5640" t="str">
        <f>TEXT(Sheet1[[#This Row],[Date]],"YYYY-MMM")</f>
        <v>2010-Jul</v>
      </c>
      <c r="T5640">
        <f>WEEKDAY(Sheet1[[#This Row],[Date]])</f>
        <v>2</v>
      </c>
      <c r="U5640" t="str">
        <f>TEXT(Sheet1[[#This Row],[Date]],"DDDD")</f>
        <v>Monday</v>
      </c>
      <c r="V5640" t="str">
        <f>"FM"&amp;MOD(MONTH(Sheet1[[#This Row],[Date]])-4,12)+1</f>
        <v>FM4</v>
      </c>
      <c r="W5640" t="str">
        <f>"Q"&amp;ROUNDUP(MONTH(Sheet1[[#This Row],[Date]])/3,0)</f>
        <v>Q3</v>
      </c>
      <c r="X5640" t="str">
        <f>"Q"&amp;INT(MOD(MONTH(Sheet1[[#This Row],[Date]])-4,12/3)+1)</f>
        <v>Q4</v>
      </c>
      <c r="Y5640" t="str" cm="1">
        <f t="array" ref="Y5640">_xlfn.IFS(ROUND(L5640,0)&lt;=1,"Need to improve 0-1",ROUND(L5640,0)&lt;=2,"Okay 1-2",ROUND(L5640,0)&lt;=3,"Good 2-3",ROUND(L5640,0)&lt;=4,"Great 3-4",ROUND(L5640,0)&lt;=5,"Excellent 4-5")</f>
        <v>Need to improve 0-1</v>
      </c>
      <c r="Z5640" t="str">
        <f t="shared" si="88"/>
        <v>0-1000</v>
      </c>
    </row>
    <row r="5641" spans="1:26" x14ac:dyDescent="0.3">
      <c r="A5641">
        <v>308191</v>
      </c>
      <c r="B5641" t="s">
        <v>7987</v>
      </c>
      <c r="C5641">
        <v>1</v>
      </c>
      <c r="D5641" t="s">
        <v>7791</v>
      </c>
      <c r="E5641" t="s">
        <v>1286</v>
      </c>
      <c r="F5641" t="s">
        <v>16</v>
      </c>
      <c r="G5641" t="s">
        <v>16</v>
      </c>
      <c r="H5641" t="s">
        <v>16</v>
      </c>
      <c r="I5641">
        <v>1</v>
      </c>
      <c r="J5641">
        <v>16</v>
      </c>
      <c r="K5641">
        <v>350</v>
      </c>
      <c r="L5641">
        <v>3.2</v>
      </c>
      <c r="M5641" t="s">
        <v>642</v>
      </c>
      <c r="N5641" t="str">
        <f>SUBSTITUTE(Sheet1[[#This Row],[Datekey_Opening]],"_","-")</f>
        <v>2013-7-2</v>
      </c>
      <c r="O5641">
        <f>YEAR(Sheet1[[#This Row],[Date]])</f>
        <v>2013</v>
      </c>
      <c r="P5641" t="str">
        <f>LOOKUP(Sheet1[[#This Row],[CountryCode]],$AI$4:$AI$18,$AJ$4:$AJ$18)</f>
        <v>India</v>
      </c>
      <c r="Q5641">
        <f>MONTH(Sheet1[[#This Row],[Date]])</f>
        <v>7</v>
      </c>
      <c r="R5641" t="str">
        <f>TEXT(Sheet1[[#This Row],[Date]],"MMMM")</f>
        <v>July</v>
      </c>
      <c r="S5641" t="str">
        <f>TEXT(Sheet1[[#This Row],[Date]],"YYYY-MMM")</f>
        <v>2013-Jul</v>
      </c>
      <c r="T5641">
        <f>WEEKDAY(Sheet1[[#This Row],[Date]])</f>
        <v>3</v>
      </c>
      <c r="U5641" t="str">
        <f>TEXT(Sheet1[[#This Row],[Date]],"DDDD")</f>
        <v>Tuesday</v>
      </c>
      <c r="V5641" t="str">
        <f>"FM"&amp;MOD(MONTH(Sheet1[[#This Row],[Date]])-4,12)+1</f>
        <v>FM4</v>
      </c>
      <c r="W5641" t="str">
        <f>"Q"&amp;ROUNDUP(MONTH(Sheet1[[#This Row],[Date]])/3,0)</f>
        <v>Q3</v>
      </c>
      <c r="X5641" t="str">
        <f>"Q"&amp;INT(MOD(MONTH(Sheet1[[#This Row],[Date]])-4,12/3)+1)</f>
        <v>Q4</v>
      </c>
      <c r="Y5641" t="str" cm="1">
        <f t="array" ref="Y5641">_xlfn.IFS(ROUND(L5641,0)&lt;=1,"Need to improve 0-1",ROUND(L5641,0)&lt;=2,"Okay 1-2",ROUND(L5641,0)&lt;=3,"Good 2-3",ROUND(L5641,0)&lt;=4,"Great 3-4",ROUND(L5641,0)&lt;=5,"Excellent 4-5")</f>
        <v>Good 2-3</v>
      </c>
      <c r="Z5641" t="str">
        <f t="shared" si="88"/>
        <v>0-1000</v>
      </c>
    </row>
    <row r="5642" spans="1:26" x14ac:dyDescent="0.3">
      <c r="A5642">
        <v>1654</v>
      </c>
      <c r="B5642" t="s">
        <v>2407</v>
      </c>
      <c r="C5642">
        <v>1</v>
      </c>
      <c r="D5642" t="s">
        <v>7791</v>
      </c>
      <c r="E5642" t="s">
        <v>362</v>
      </c>
      <c r="F5642" t="s">
        <v>16</v>
      </c>
      <c r="G5642" t="s">
        <v>16</v>
      </c>
      <c r="H5642" t="s">
        <v>16</v>
      </c>
      <c r="I5642">
        <v>2</v>
      </c>
      <c r="J5642">
        <v>398</v>
      </c>
      <c r="K5642">
        <v>650</v>
      </c>
      <c r="L5642">
        <v>4</v>
      </c>
      <c r="M5642" t="s">
        <v>3449</v>
      </c>
      <c r="N5642" t="str">
        <f>SUBSTITUTE(Sheet1[[#This Row],[Datekey_Opening]],"_","-")</f>
        <v>2018-7-12</v>
      </c>
      <c r="O5642">
        <f>YEAR(Sheet1[[#This Row],[Date]])</f>
        <v>2018</v>
      </c>
      <c r="P5642" t="str">
        <f>LOOKUP(Sheet1[[#This Row],[CountryCode]],$AI$4:$AI$18,$AJ$4:$AJ$18)</f>
        <v>India</v>
      </c>
      <c r="Q5642">
        <f>MONTH(Sheet1[[#This Row],[Date]])</f>
        <v>7</v>
      </c>
      <c r="R5642" t="str">
        <f>TEXT(Sheet1[[#This Row],[Date]],"MMMM")</f>
        <v>July</v>
      </c>
      <c r="S5642" t="str">
        <f>TEXT(Sheet1[[#This Row],[Date]],"YYYY-MMM")</f>
        <v>2018-Jul</v>
      </c>
      <c r="T5642">
        <f>WEEKDAY(Sheet1[[#This Row],[Date]])</f>
        <v>5</v>
      </c>
      <c r="U5642" t="str">
        <f>TEXT(Sheet1[[#This Row],[Date]],"DDDD")</f>
        <v>Thursday</v>
      </c>
      <c r="V5642" t="str">
        <f>"FM"&amp;MOD(MONTH(Sheet1[[#This Row],[Date]])-4,12)+1</f>
        <v>FM4</v>
      </c>
      <c r="W5642" t="str">
        <f>"Q"&amp;ROUNDUP(MONTH(Sheet1[[#This Row],[Date]])/3,0)</f>
        <v>Q3</v>
      </c>
      <c r="X5642" t="str">
        <f>"Q"&amp;INT(MOD(MONTH(Sheet1[[#This Row],[Date]])-4,12/3)+1)</f>
        <v>Q4</v>
      </c>
      <c r="Y5642" t="str" cm="1">
        <f t="array" ref="Y5642">_xlfn.IFS(ROUND(L5642,0)&lt;=1,"Need to improve 0-1",ROUND(L5642,0)&lt;=2,"Okay 1-2",ROUND(L5642,0)&lt;=3,"Good 2-3",ROUND(L5642,0)&lt;=4,"Great 3-4",ROUND(L5642,0)&lt;=5,"Excellent 4-5")</f>
        <v>Great 3-4</v>
      </c>
      <c r="Z5642" t="str">
        <f t="shared" si="88"/>
        <v>0-1000</v>
      </c>
    </row>
    <row r="5643" spans="1:26" x14ac:dyDescent="0.3">
      <c r="A5643">
        <v>18336504</v>
      </c>
      <c r="B5643" t="s">
        <v>7988</v>
      </c>
      <c r="C5643">
        <v>1</v>
      </c>
      <c r="D5643" t="s">
        <v>7791</v>
      </c>
      <c r="E5643" t="s">
        <v>1039</v>
      </c>
      <c r="F5643" t="s">
        <v>16</v>
      </c>
      <c r="G5643" t="s">
        <v>21</v>
      </c>
      <c r="H5643" t="s">
        <v>16</v>
      </c>
      <c r="I5643">
        <v>1</v>
      </c>
      <c r="J5643">
        <v>20</v>
      </c>
      <c r="K5643">
        <v>200</v>
      </c>
      <c r="L5643">
        <v>3.4</v>
      </c>
      <c r="M5643" t="s">
        <v>5611</v>
      </c>
      <c r="N5643" t="str">
        <f>SUBSTITUTE(Sheet1[[#This Row],[Datekey_Opening]],"_","-")</f>
        <v>2015-7-1</v>
      </c>
      <c r="O5643">
        <f>YEAR(Sheet1[[#This Row],[Date]])</f>
        <v>2015</v>
      </c>
      <c r="P5643" t="str">
        <f>LOOKUP(Sheet1[[#This Row],[CountryCode]],$AI$4:$AI$18,$AJ$4:$AJ$18)</f>
        <v>India</v>
      </c>
      <c r="Q5643">
        <f>MONTH(Sheet1[[#This Row],[Date]])</f>
        <v>7</v>
      </c>
      <c r="R5643" t="str">
        <f>TEXT(Sheet1[[#This Row],[Date]],"MMMM")</f>
        <v>July</v>
      </c>
      <c r="S5643" t="str">
        <f>TEXT(Sheet1[[#This Row],[Date]],"YYYY-MMM")</f>
        <v>2015-Jul</v>
      </c>
      <c r="T5643">
        <f>WEEKDAY(Sheet1[[#This Row],[Date]])</f>
        <v>4</v>
      </c>
      <c r="U5643" t="str">
        <f>TEXT(Sheet1[[#This Row],[Date]],"DDDD")</f>
        <v>Wednesday</v>
      </c>
      <c r="V5643" t="str">
        <f>"FM"&amp;MOD(MONTH(Sheet1[[#This Row],[Date]])-4,12)+1</f>
        <v>FM4</v>
      </c>
      <c r="W5643" t="str">
        <f>"Q"&amp;ROUNDUP(MONTH(Sheet1[[#This Row],[Date]])/3,0)</f>
        <v>Q3</v>
      </c>
      <c r="X5643" t="str">
        <f>"Q"&amp;INT(MOD(MONTH(Sheet1[[#This Row],[Date]])-4,12/3)+1)</f>
        <v>Q4</v>
      </c>
      <c r="Y5643" t="str" cm="1">
        <f t="array" ref="Y5643">_xlfn.IFS(ROUND(L5643,0)&lt;=1,"Need to improve 0-1",ROUND(L5643,0)&lt;=2,"Okay 1-2",ROUND(L5643,0)&lt;=3,"Good 2-3",ROUND(L5643,0)&lt;=4,"Great 3-4",ROUND(L5643,0)&lt;=5,"Excellent 4-5")</f>
        <v>Good 2-3</v>
      </c>
      <c r="Z5643" t="str">
        <f t="shared" si="88"/>
        <v>0-1000</v>
      </c>
    </row>
    <row r="5644" spans="1:26" x14ac:dyDescent="0.3">
      <c r="A5644">
        <v>18261309</v>
      </c>
      <c r="B5644" t="s">
        <v>7989</v>
      </c>
      <c r="C5644">
        <v>1</v>
      </c>
      <c r="D5644" t="s">
        <v>7791</v>
      </c>
      <c r="E5644" t="s">
        <v>7990</v>
      </c>
      <c r="F5644" t="s">
        <v>16</v>
      </c>
      <c r="G5644" t="s">
        <v>21</v>
      </c>
      <c r="H5644" t="s">
        <v>16</v>
      </c>
      <c r="I5644">
        <v>1</v>
      </c>
      <c r="J5644">
        <v>30</v>
      </c>
      <c r="K5644">
        <v>200</v>
      </c>
      <c r="L5644">
        <v>3.5</v>
      </c>
      <c r="M5644" t="s">
        <v>623</v>
      </c>
      <c r="N5644" t="str">
        <f>SUBSTITUTE(Sheet1[[#This Row],[Datekey_Opening]],"_","-")</f>
        <v>2012-7-3</v>
      </c>
      <c r="O5644">
        <f>YEAR(Sheet1[[#This Row],[Date]])</f>
        <v>2012</v>
      </c>
      <c r="P5644" t="str">
        <f>LOOKUP(Sheet1[[#This Row],[CountryCode]],$AI$4:$AI$18,$AJ$4:$AJ$18)</f>
        <v>India</v>
      </c>
      <c r="Q5644">
        <f>MONTH(Sheet1[[#This Row],[Date]])</f>
        <v>7</v>
      </c>
      <c r="R5644" t="str">
        <f>TEXT(Sheet1[[#This Row],[Date]],"MMMM")</f>
        <v>July</v>
      </c>
      <c r="S5644" t="str">
        <f>TEXT(Sheet1[[#This Row],[Date]],"YYYY-MMM")</f>
        <v>2012-Jul</v>
      </c>
      <c r="T5644">
        <f>WEEKDAY(Sheet1[[#This Row],[Date]])</f>
        <v>3</v>
      </c>
      <c r="U5644" t="str">
        <f>TEXT(Sheet1[[#This Row],[Date]],"DDDD")</f>
        <v>Tuesday</v>
      </c>
      <c r="V5644" t="str">
        <f>"FM"&amp;MOD(MONTH(Sheet1[[#This Row],[Date]])-4,12)+1</f>
        <v>FM4</v>
      </c>
      <c r="W5644" t="str">
        <f>"Q"&amp;ROUNDUP(MONTH(Sheet1[[#This Row],[Date]])/3,0)</f>
        <v>Q3</v>
      </c>
      <c r="X5644" t="str">
        <f>"Q"&amp;INT(MOD(MONTH(Sheet1[[#This Row],[Date]])-4,12/3)+1)</f>
        <v>Q4</v>
      </c>
      <c r="Y5644" t="str" cm="1">
        <f t="array" ref="Y5644">_xlfn.IFS(ROUND(L5644,0)&lt;=1,"Need to improve 0-1",ROUND(L5644,0)&lt;=2,"Okay 1-2",ROUND(L5644,0)&lt;=3,"Good 2-3",ROUND(L5644,0)&lt;=4,"Great 3-4",ROUND(L5644,0)&lt;=5,"Excellent 4-5")</f>
        <v>Great 3-4</v>
      </c>
      <c r="Z5644" t="str">
        <f t="shared" si="88"/>
        <v>0-1000</v>
      </c>
    </row>
    <row r="5645" spans="1:26" x14ac:dyDescent="0.3">
      <c r="A5645">
        <v>254</v>
      </c>
      <c r="B5645" t="s">
        <v>3331</v>
      </c>
      <c r="C5645">
        <v>1</v>
      </c>
      <c r="D5645" t="s">
        <v>7791</v>
      </c>
      <c r="E5645" t="s">
        <v>494</v>
      </c>
      <c r="F5645" t="s">
        <v>16</v>
      </c>
      <c r="G5645" t="s">
        <v>21</v>
      </c>
      <c r="H5645" t="s">
        <v>16</v>
      </c>
      <c r="I5645">
        <v>3</v>
      </c>
      <c r="J5645">
        <v>80</v>
      </c>
      <c r="K5645">
        <v>1000</v>
      </c>
      <c r="L5645">
        <v>2.8</v>
      </c>
      <c r="M5645" t="s">
        <v>5132</v>
      </c>
      <c r="N5645" t="str">
        <f>SUBSTITUTE(Sheet1[[#This Row],[Datekey_Opening]],"_","-")</f>
        <v>2017-7-15</v>
      </c>
      <c r="O5645">
        <f>YEAR(Sheet1[[#This Row],[Date]])</f>
        <v>2017</v>
      </c>
      <c r="P5645" t="str">
        <f>LOOKUP(Sheet1[[#This Row],[CountryCode]],$AI$4:$AI$18,$AJ$4:$AJ$18)</f>
        <v>India</v>
      </c>
      <c r="Q5645">
        <f>MONTH(Sheet1[[#This Row],[Date]])</f>
        <v>7</v>
      </c>
      <c r="R5645" t="str">
        <f>TEXT(Sheet1[[#This Row],[Date]],"MMMM")</f>
        <v>July</v>
      </c>
      <c r="S5645" t="str">
        <f>TEXT(Sheet1[[#This Row],[Date]],"YYYY-MMM")</f>
        <v>2017-Jul</v>
      </c>
      <c r="T5645">
        <f>WEEKDAY(Sheet1[[#This Row],[Date]])</f>
        <v>7</v>
      </c>
      <c r="U5645" t="str">
        <f>TEXT(Sheet1[[#This Row],[Date]],"DDDD")</f>
        <v>Saturday</v>
      </c>
      <c r="V5645" t="str">
        <f>"FM"&amp;MOD(MONTH(Sheet1[[#This Row],[Date]])-4,12)+1</f>
        <v>FM4</v>
      </c>
      <c r="W5645" t="str">
        <f>"Q"&amp;ROUNDUP(MONTH(Sheet1[[#This Row],[Date]])/3,0)</f>
        <v>Q3</v>
      </c>
      <c r="X5645" t="str">
        <f>"Q"&amp;INT(MOD(MONTH(Sheet1[[#This Row],[Date]])-4,12/3)+1)</f>
        <v>Q4</v>
      </c>
      <c r="Y5645" t="str" cm="1">
        <f t="array" ref="Y5645">_xlfn.IFS(ROUND(L5645,0)&lt;=1,"Need to improve 0-1",ROUND(L5645,0)&lt;=2,"Okay 1-2",ROUND(L5645,0)&lt;=3,"Good 2-3",ROUND(L5645,0)&lt;=4,"Great 3-4",ROUND(L5645,0)&lt;=5,"Excellent 4-5")</f>
        <v>Good 2-3</v>
      </c>
      <c r="Z5645" t="str">
        <f t="shared" si="88"/>
        <v>1000-2000</v>
      </c>
    </row>
    <row r="5646" spans="1:26" x14ac:dyDescent="0.3">
      <c r="A5646">
        <v>18411599</v>
      </c>
      <c r="B5646" t="s">
        <v>7991</v>
      </c>
      <c r="C5646">
        <v>1</v>
      </c>
      <c r="D5646" t="s">
        <v>7791</v>
      </c>
      <c r="E5646" t="s">
        <v>1057</v>
      </c>
      <c r="F5646" t="s">
        <v>16</v>
      </c>
      <c r="G5646" t="s">
        <v>16</v>
      </c>
      <c r="H5646" t="s">
        <v>16</v>
      </c>
      <c r="I5646">
        <v>1</v>
      </c>
      <c r="J5646">
        <v>3</v>
      </c>
      <c r="K5646">
        <v>250</v>
      </c>
      <c r="L5646">
        <v>1</v>
      </c>
      <c r="M5646" t="s">
        <v>3449</v>
      </c>
      <c r="N5646" t="str">
        <f>SUBSTITUTE(Sheet1[[#This Row],[Datekey_Opening]],"_","-")</f>
        <v>2018-7-12</v>
      </c>
      <c r="O5646">
        <f>YEAR(Sheet1[[#This Row],[Date]])</f>
        <v>2018</v>
      </c>
      <c r="P5646" t="str">
        <f>LOOKUP(Sheet1[[#This Row],[CountryCode]],$AI$4:$AI$18,$AJ$4:$AJ$18)</f>
        <v>India</v>
      </c>
      <c r="Q5646">
        <f>MONTH(Sheet1[[#This Row],[Date]])</f>
        <v>7</v>
      </c>
      <c r="R5646" t="str">
        <f>TEXT(Sheet1[[#This Row],[Date]],"MMMM")</f>
        <v>July</v>
      </c>
      <c r="S5646" t="str">
        <f>TEXT(Sheet1[[#This Row],[Date]],"YYYY-MMM")</f>
        <v>2018-Jul</v>
      </c>
      <c r="T5646">
        <f>WEEKDAY(Sheet1[[#This Row],[Date]])</f>
        <v>5</v>
      </c>
      <c r="U5646" t="str">
        <f>TEXT(Sheet1[[#This Row],[Date]],"DDDD")</f>
        <v>Thursday</v>
      </c>
      <c r="V5646" t="str">
        <f>"FM"&amp;MOD(MONTH(Sheet1[[#This Row],[Date]])-4,12)+1</f>
        <v>FM4</v>
      </c>
      <c r="W5646" t="str">
        <f>"Q"&amp;ROUNDUP(MONTH(Sheet1[[#This Row],[Date]])/3,0)</f>
        <v>Q3</v>
      </c>
      <c r="X5646" t="str">
        <f>"Q"&amp;INT(MOD(MONTH(Sheet1[[#This Row],[Date]])-4,12/3)+1)</f>
        <v>Q4</v>
      </c>
      <c r="Y5646" t="str" cm="1">
        <f t="array" ref="Y5646">_xlfn.IFS(ROUND(L5646,0)&lt;=1,"Need to improve 0-1",ROUND(L5646,0)&lt;=2,"Okay 1-2",ROUND(L5646,0)&lt;=3,"Good 2-3",ROUND(L5646,0)&lt;=4,"Great 3-4",ROUND(L5646,0)&lt;=5,"Excellent 4-5")</f>
        <v>Need to improve 0-1</v>
      </c>
      <c r="Z5646" t="str">
        <f t="shared" si="88"/>
        <v>0-1000</v>
      </c>
    </row>
    <row r="5647" spans="1:26" x14ac:dyDescent="0.3">
      <c r="A5647">
        <v>309451</v>
      </c>
      <c r="B5647" t="s">
        <v>7992</v>
      </c>
      <c r="C5647">
        <v>1</v>
      </c>
      <c r="D5647" t="s">
        <v>7791</v>
      </c>
      <c r="E5647" t="s">
        <v>15</v>
      </c>
      <c r="F5647" t="s">
        <v>16</v>
      </c>
      <c r="G5647" t="s">
        <v>21</v>
      </c>
      <c r="H5647" t="s">
        <v>16</v>
      </c>
      <c r="I5647">
        <v>2</v>
      </c>
      <c r="J5647">
        <v>117</v>
      </c>
      <c r="K5647">
        <v>650</v>
      </c>
      <c r="L5647">
        <v>3.4</v>
      </c>
      <c r="M5647" t="s">
        <v>3887</v>
      </c>
      <c r="N5647" t="str">
        <f>SUBSTITUTE(Sheet1[[#This Row],[Datekey_Opening]],"_","-")</f>
        <v>2016-7-4</v>
      </c>
      <c r="O5647">
        <f>YEAR(Sheet1[[#This Row],[Date]])</f>
        <v>2016</v>
      </c>
      <c r="P5647" t="str">
        <f>LOOKUP(Sheet1[[#This Row],[CountryCode]],$AI$4:$AI$18,$AJ$4:$AJ$18)</f>
        <v>India</v>
      </c>
      <c r="Q5647">
        <f>MONTH(Sheet1[[#This Row],[Date]])</f>
        <v>7</v>
      </c>
      <c r="R5647" t="str">
        <f>TEXT(Sheet1[[#This Row],[Date]],"MMMM")</f>
        <v>July</v>
      </c>
      <c r="S5647" t="str">
        <f>TEXT(Sheet1[[#This Row],[Date]],"YYYY-MMM")</f>
        <v>2016-Jul</v>
      </c>
      <c r="T5647">
        <f>WEEKDAY(Sheet1[[#This Row],[Date]])</f>
        <v>2</v>
      </c>
      <c r="U5647" t="str">
        <f>TEXT(Sheet1[[#This Row],[Date]],"DDDD")</f>
        <v>Monday</v>
      </c>
      <c r="V5647" t="str">
        <f>"FM"&amp;MOD(MONTH(Sheet1[[#This Row],[Date]])-4,12)+1</f>
        <v>FM4</v>
      </c>
      <c r="W5647" t="str">
        <f>"Q"&amp;ROUNDUP(MONTH(Sheet1[[#This Row],[Date]])/3,0)</f>
        <v>Q3</v>
      </c>
      <c r="X5647" t="str">
        <f>"Q"&amp;INT(MOD(MONTH(Sheet1[[#This Row],[Date]])-4,12/3)+1)</f>
        <v>Q4</v>
      </c>
      <c r="Y5647" t="str" cm="1">
        <f t="array" ref="Y5647">_xlfn.IFS(ROUND(L5647,0)&lt;=1,"Need to improve 0-1",ROUND(L5647,0)&lt;=2,"Okay 1-2",ROUND(L5647,0)&lt;=3,"Good 2-3",ROUND(L5647,0)&lt;=4,"Great 3-4",ROUND(L5647,0)&lt;=5,"Excellent 4-5")</f>
        <v>Good 2-3</v>
      </c>
      <c r="Z5647" t="str">
        <f t="shared" si="88"/>
        <v>0-1000</v>
      </c>
    </row>
    <row r="5648" spans="1:26" x14ac:dyDescent="0.3">
      <c r="A5648">
        <v>304279</v>
      </c>
      <c r="B5648" t="s">
        <v>7993</v>
      </c>
      <c r="C5648">
        <v>1</v>
      </c>
      <c r="D5648" t="s">
        <v>7791</v>
      </c>
      <c r="E5648" t="s">
        <v>388</v>
      </c>
      <c r="F5648" t="s">
        <v>21</v>
      </c>
      <c r="G5648" t="s">
        <v>16</v>
      </c>
      <c r="H5648" t="s">
        <v>16</v>
      </c>
      <c r="I5648">
        <v>3</v>
      </c>
      <c r="J5648">
        <v>10</v>
      </c>
      <c r="K5648">
        <v>1600</v>
      </c>
      <c r="L5648">
        <v>3</v>
      </c>
      <c r="M5648" t="s">
        <v>2234</v>
      </c>
      <c r="N5648" t="str">
        <f>SUBSTITUTE(Sheet1[[#This Row],[Datekey_Opening]],"_","-")</f>
        <v>2016-7-8</v>
      </c>
      <c r="O5648">
        <f>YEAR(Sheet1[[#This Row],[Date]])</f>
        <v>2016</v>
      </c>
      <c r="P5648" t="str">
        <f>LOOKUP(Sheet1[[#This Row],[CountryCode]],$AI$4:$AI$18,$AJ$4:$AJ$18)</f>
        <v>India</v>
      </c>
      <c r="Q5648">
        <f>MONTH(Sheet1[[#This Row],[Date]])</f>
        <v>7</v>
      </c>
      <c r="R5648" t="str">
        <f>TEXT(Sheet1[[#This Row],[Date]],"MMMM")</f>
        <v>July</v>
      </c>
      <c r="S5648" t="str">
        <f>TEXT(Sheet1[[#This Row],[Date]],"YYYY-MMM")</f>
        <v>2016-Jul</v>
      </c>
      <c r="T5648">
        <f>WEEKDAY(Sheet1[[#This Row],[Date]])</f>
        <v>6</v>
      </c>
      <c r="U5648" t="str">
        <f>TEXT(Sheet1[[#This Row],[Date]],"DDDD")</f>
        <v>Friday</v>
      </c>
      <c r="V5648" t="str">
        <f>"FM"&amp;MOD(MONTH(Sheet1[[#This Row],[Date]])-4,12)+1</f>
        <v>FM4</v>
      </c>
      <c r="W5648" t="str">
        <f>"Q"&amp;ROUNDUP(MONTH(Sheet1[[#This Row],[Date]])/3,0)</f>
        <v>Q3</v>
      </c>
      <c r="X5648" t="str">
        <f>"Q"&amp;INT(MOD(MONTH(Sheet1[[#This Row],[Date]])-4,12/3)+1)</f>
        <v>Q4</v>
      </c>
      <c r="Y5648" t="str" cm="1">
        <f t="array" ref="Y5648">_xlfn.IFS(ROUND(L5648,0)&lt;=1,"Need to improve 0-1",ROUND(L5648,0)&lt;=2,"Okay 1-2",ROUND(L5648,0)&lt;=3,"Good 2-3",ROUND(L5648,0)&lt;=4,"Great 3-4",ROUND(L5648,0)&lt;=5,"Excellent 4-5")</f>
        <v>Good 2-3</v>
      </c>
      <c r="Z5648" t="str">
        <f t="shared" si="88"/>
        <v>1000-2000</v>
      </c>
    </row>
    <row r="5649" spans="1:26" x14ac:dyDescent="0.3">
      <c r="A5649">
        <v>800089</v>
      </c>
      <c r="B5649" t="s">
        <v>3119</v>
      </c>
      <c r="C5649">
        <v>1</v>
      </c>
      <c r="D5649" t="s">
        <v>7994</v>
      </c>
      <c r="E5649" t="s">
        <v>15</v>
      </c>
      <c r="F5649" t="s">
        <v>16</v>
      </c>
      <c r="G5649" t="s">
        <v>16</v>
      </c>
      <c r="H5649" t="s">
        <v>16</v>
      </c>
      <c r="I5649">
        <v>4</v>
      </c>
      <c r="J5649">
        <v>1069</v>
      </c>
      <c r="K5649">
        <v>1600</v>
      </c>
      <c r="L5649">
        <v>4.7</v>
      </c>
      <c r="M5649" t="s">
        <v>75</v>
      </c>
      <c r="N5649" t="str">
        <f>SUBSTITUTE(Sheet1[[#This Row],[Datekey_Opening]],"_","-")</f>
        <v>2011-7-18</v>
      </c>
      <c r="O5649">
        <f>YEAR(Sheet1[[#This Row],[Date]])</f>
        <v>2011</v>
      </c>
      <c r="P5649" t="str">
        <f>LOOKUP(Sheet1[[#This Row],[CountryCode]],$AI$4:$AI$18,$AJ$4:$AJ$18)</f>
        <v>India</v>
      </c>
      <c r="Q5649">
        <f>MONTH(Sheet1[[#This Row],[Date]])</f>
        <v>7</v>
      </c>
      <c r="R5649" t="str">
        <f>TEXT(Sheet1[[#This Row],[Date]],"MMMM")</f>
        <v>July</v>
      </c>
      <c r="S5649" t="str">
        <f>TEXT(Sheet1[[#This Row],[Date]],"YYYY-MMM")</f>
        <v>2011-Jul</v>
      </c>
      <c r="T5649">
        <f>WEEKDAY(Sheet1[[#This Row],[Date]])</f>
        <v>2</v>
      </c>
      <c r="U5649" t="str">
        <f>TEXT(Sheet1[[#This Row],[Date]],"DDDD")</f>
        <v>Monday</v>
      </c>
      <c r="V5649" t="str">
        <f>"FM"&amp;MOD(MONTH(Sheet1[[#This Row],[Date]])-4,12)+1</f>
        <v>FM4</v>
      </c>
      <c r="W5649" t="str">
        <f>"Q"&amp;ROUNDUP(MONTH(Sheet1[[#This Row],[Date]])/3,0)</f>
        <v>Q3</v>
      </c>
      <c r="X5649" t="str">
        <f>"Q"&amp;INT(MOD(MONTH(Sheet1[[#This Row],[Date]])-4,12/3)+1)</f>
        <v>Q4</v>
      </c>
      <c r="Y5649" t="str" cm="1">
        <f t="array" ref="Y5649">_xlfn.IFS(ROUND(L5649,0)&lt;=1,"Need to improve 0-1",ROUND(L5649,0)&lt;=2,"Okay 1-2",ROUND(L5649,0)&lt;=3,"Good 2-3",ROUND(L5649,0)&lt;=4,"Great 3-4",ROUND(L5649,0)&lt;=5,"Excellent 4-5")</f>
        <v>Excellent 4-5</v>
      </c>
      <c r="Z5649" t="str">
        <f t="shared" si="88"/>
        <v>1000-2000</v>
      </c>
    </row>
    <row r="5650" spans="1:26" x14ac:dyDescent="0.3">
      <c r="A5650">
        <v>310487</v>
      </c>
      <c r="B5650" t="s">
        <v>7995</v>
      </c>
      <c r="C5650">
        <v>1</v>
      </c>
      <c r="D5650" t="s">
        <v>7791</v>
      </c>
      <c r="E5650" t="s">
        <v>569</v>
      </c>
      <c r="F5650" t="s">
        <v>16</v>
      </c>
      <c r="G5650" t="s">
        <v>21</v>
      </c>
      <c r="H5650" t="s">
        <v>16</v>
      </c>
      <c r="I5650">
        <v>1</v>
      </c>
      <c r="J5650">
        <v>12</v>
      </c>
      <c r="K5650">
        <v>200</v>
      </c>
      <c r="L5650">
        <v>3.3</v>
      </c>
      <c r="M5650" t="s">
        <v>5138</v>
      </c>
      <c r="N5650" t="str">
        <f>SUBSTITUTE(Sheet1[[#This Row],[Datekey_Opening]],"_","-")</f>
        <v>2010-7-12</v>
      </c>
      <c r="O5650">
        <f>YEAR(Sheet1[[#This Row],[Date]])</f>
        <v>2010</v>
      </c>
      <c r="P5650" t="str">
        <f>LOOKUP(Sheet1[[#This Row],[CountryCode]],$AI$4:$AI$18,$AJ$4:$AJ$18)</f>
        <v>India</v>
      </c>
      <c r="Q5650">
        <f>MONTH(Sheet1[[#This Row],[Date]])</f>
        <v>7</v>
      </c>
      <c r="R5650" t="str">
        <f>TEXT(Sheet1[[#This Row],[Date]],"MMMM")</f>
        <v>July</v>
      </c>
      <c r="S5650" t="str">
        <f>TEXT(Sheet1[[#This Row],[Date]],"YYYY-MMM")</f>
        <v>2010-Jul</v>
      </c>
      <c r="T5650">
        <f>WEEKDAY(Sheet1[[#This Row],[Date]])</f>
        <v>2</v>
      </c>
      <c r="U5650" t="str">
        <f>TEXT(Sheet1[[#This Row],[Date]],"DDDD")</f>
        <v>Monday</v>
      </c>
      <c r="V5650" t="str">
        <f>"FM"&amp;MOD(MONTH(Sheet1[[#This Row],[Date]])-4,12)+1</f>
        <v>FM4</v>
      </c>
      <c r="W5650" t="str">
        <f>"Q"&amp;ROUNDUP(MONTH(Sheet1[[#This Row],[Date]])/3,0)</f>
        <v>Q3</v>
      </c>
      <c r="X5650" t="str">
        <f>"Q"&amp;INT(MOD(MONTH(Sheet1[[#This Row],[Date]])-4,12/3)+1)</f>
        <v>Q4</v>
      </c>
      <c r="Y5650" t="str" cm="1">
        <f t="array" ref="Y5650">_xlfn.IFS(ROUND(L5650,0)&lt;=1,"Need to improve 0-1",ROUND(L5650,0)&lt;=2,"Okay 1-2",ROUND(L5650,0)&lt;=3,"Good 2-3",ROUND(L5650,0)&lt;=4,"Great 3-4",ROUND(L5650,0)&lt;=5,"Excellent 4-5")</f>
        <v>Good 2-3</v>
      </c>
      <c r="Z5650" t="str">
        <f t="shared" si="88"/>
        <v>0-1000</v>
      </c>
    </row>
    <row r="5651" spans="1:26" x14ac:dyDescent="0.3">
      <c r="A5651">
        <v>18352277</v>
      </c>
      <c r="B5651" t="s">
        <v>467</v>
      </c>
      <c r="C5651">
        <v>1</v>
      </c>
      <c r="D5651" t="s">
        <v>7791</v>
      </c>
      <c r="E5651" t="s">
        <v>362</v>
      </c>
      <c r="F5651" t="s">
        <v>16</v>
      </c>
      <c r="G5651" t="s">
        <v>21</v>
      </c>
      <c r="H5651" t="s">
        <v>16</v>
      </c>
      <c r="I5651">
        <v>3</v>
      </c>
      <c r="J5651">
        <v>7</v>
      </c>
      <c r="K5651">
        <v>1000</v>
      </c>
      <c r="L5651">
        <v>2.7</v>
      </c>
      <c r="M5651" t="s">
        <v>7336</v>
      </c>
      <c r="N5651" t="str">
        <f>SUBSTITUTE(Sheet1[[#This Row],[Datekey_Opening]],"_","-")</f>
        <v>2015-7-12</v>
      </c>
      <c r="O5651">
        <f>YEAR(Sheet1[[#This Row],[Date]])</f>
        <v>2015</v>
      </c>
      <c r="P5651" t="str">
        <f>LOOKUP(Sheet1[[#This Row],[CountryCode]],$AI$4:$AI$18,$AJ$4:$AJ$18)</f>
        <v>India</v>
      </c>
      <c r="Q5651">
        <f>MONTH(Sheet1[[#This Row],[Date]])</f>
        <v>7</v>
      </c>
      <c r="R5651" t="str">
        <f>TEXT(Sheet1[[#This Row],[Date]],"MMMM")</f>
        <v>July</v>
      </c>
      <c r="S5651" t="str">
        <f>TEXT(Sheet1[[#This Row],[Date]],"YYYY-MMM")</f>
        <v>2015-Jul</v>
      </c>
      <c r="T5651">
        <f>WEEKDAY(Sheet1[[#This Row],[Date]])</f>
        <v>1</v>
      </c>
      <c r="U5651" t="str">
        <f>TEXT(Sheet1[[#This Row],[Date]],"DDDD")</f>
        <v>Sunday</v>
      </c>
      <c r="V5651" t="str">
        <f>"FM"&amp;MOD(MONTH(Sheet1[[#This Row],[Date]])-4,12)+1</f>
        <v>FM4</v>
      </c>
      <c r="W5651" t="str">
        <f>"Q"&amp;ROUNDUP(MONTH(Sheet1[[#This Row],[Date]])/3,0)</f>
        <v>Q3</v>
      </c>
      <c r="X5651" t="str">
        <f>"Q"&amp;INT(MOD(MONTH(Sheet1[[#This Row],[Date]])-4,12/3)+1)</f>
        <v>Q4</v>
      </c>
      <c r="Y5651" t="str" cm="1">
        <f t="array" ref="Y5651">_xlfn.IFS(ROUND(L5651,0)&lt;=1,"Need to improve 0-1",ROUND(L5651,0)&lt;=2,"Okay 1-2",ROUND(L5651,0)&lt;=3,"Good 2-3",ROUND(L5651,0)&lt;=4,"Great 3-4",ROUND(L5651,0)&lt;=5,"Excellent 4-5")</f>
        <v>Good 2-3</v>
      </c>
      <c r="Z5651" t="str">
        <f t="shared" si="88"/>
        <v>1000-2000</v>
      </c>
    </row>
    <row r="5652" spans="1:26" x14ac:dyDescent="0.3">
      <c r="A5652">
        <v>302243</v>
      </c>
      <c r="B5652" t="s">
        <v>722</v>
      </c>
      <c r="C5652">
        <v>1</v>
      </c>
      <c r="D5652" t="s">
        <v>7791</v>
      </c>
      <c r="E5652" t="s">
        <v>379</v>
      </c>
      <c r="F5652" t="s">
        <v>16</v>
      </c>
      <c r="G5652" t="s">
        <v>16</v>
      </c>
      <c r="H5652" t="s">
        <v>16</v>
      </c>
      <c r="I5652">
        <v>1</v>
      </c>
      <c r="J5652">
        <v>10</v>
      </c>
      <c r="K5652">
        <v>450</v>
      </c>
      <c r="L5652">
        <v>3.1</v>
      </c>
      <c r="M5652" t="s">
        <v>7996</v>
      </c>
      <c r="N5652" t="str">
        <f>SUBSTITUTE(Sheet1[[#This Row],[Datekey_Opening]],"_","-")</f>
        <v>2010-7-17</v>
      </c>
      <c r="O5652">
        <f>YEAR(Sheet1[[#This Row],[Date]])</f>
        <v>2010</v>
      </c>
      <c r="P5652" t="str">
        <f>LOOKUP(Sheet1[[#This Row],[CountryCode]],$AI$4:$AI$18,$AJ$4:$AJ$18)</f>
        <v>India</v>
      </c>
      <c r="Q5652">
        <f>MONTH(Sheet1[[#This Row],[Date]])</f>
        <v>7</v>
      </c>
      <c r="R5652" t="str">
        <f>TEXT(Sheet1[[#This Row],[Date]],"MMMM")</f>
        <v>July</v>
      </c>
      <c r="S5652" t="str">
        <f>TEXT(Sheet1[[#This Row],[Date]],"YYYY-MMM")</f>
        <v>2010-Jul</v>
      </c>
      <c r="T5652">
        <f>WEEKDAY(Sheet1[[#This Row],[Date]])</f>
        <v>7</v>
      </c>
      <c r="U5652" t="str">
        <f>TEXT(Sheet1[[#This Row],[Date]],"DDDD")</f>
        <v>Saturday</v>
      </c>
      <c r="V5652" t="str">
        <f>"FM"&amp;MOD(MONTH(Sheet1[[#This Row],[Date]])-4,12)+1</f>
        <v>FM4</v>
      </c>
      <c r="W5652" t="str">
        <f>"Q"&amp;ROUNDUP(MONTH(Sheet1[[#This Row],[Date]])/3,0)</f>
        <v>Q3</v>
      </c>
      <c r="X5652" t="str">
        <f>"Q"&amp;INT(MOD(MONTH(Sheet1[[#This Row],[Date]])-4,12/3)+1)</f>
        <v>Q4</v>
      </c>
      <c r="Y5652" t="str" cm="1">
        <f t="array" ref="Y5652">_xlfn.IFS(ROUND(L5652,0)&lt;=1,"Need to improve 0-1",ROUND(L5652,0)&lt;=2,"Okay 1-2",ROUND(L5652,0)&lt;=3,"Good 2-3",ROUND(L5652,0)&lt;=4,"Great 3-4",ROUND(L5652,0)&lt;=5,"Excellent 4-5")</f>
        <v>Good 2-3</v>
      </c>
      <c r="Z5652" t="str">
        <f t="shared" si="88"/>
        <v>0-1000</v>
      </c>
    </row>
    <row r="5653" spans="1:26" x14ac:dyDescent="0.3">
      <c r="A5653">
        <v>309308</v>
      </c>
      <c r="B5653" t="s">
        <v>7988</v>
      </c>
      <c r="C5653">
        <v>1</v>
      </c>
      <c r="D5653" t="s">
        <v>7791</v>
      </c>
      <c r="E5653" t="s">
        <v>1039</v>
      </c>
      <c r="F5653" t="s">
        <v>16</v>
      </c>
      <c r="G5653" t="s">
        <v>21</v>
      </c>
      <c r="H5653" t="s">
        <v>16</v>
      </c>
      <c r="I5653">
        <v>1</v>
      </c>
      <c r="J5653">
        <v>49</v>
      </c>
      <c r="K5653">
        <v>200</v>
      </c>
      <c r="L5653">
        <v>2.4</v>
      </c>
      <c r="M5653" t="s">
        <v>7343</v>
      </c>
      <c r="N5653" t="str">
        <f>SUBSTITUTE(Sheet1[[#This Row],[Datekey_Opening]],"_","-")</f>
        <v>2015-7-15</v>
      </c>
      <c r="O5653">
        <f>YEAR(Sheet1[[#This Row],[Date]])</f>
        <v>2015</v>
      </c>
      <c r="P5653" t="str">
        <f>LOOKUP(Sheet1[[#This Row],[CountryCode]],$AI$4:$AI$18,$AJ$4:$AJ$18)</f>
        <v>India</v>
      </c>
      <c r="Q5653">
        <f>MONTH(Sheet1[[#This Row],[Date]])</f>
        <v>7</v>
      </c>
      <c r="R5653" t="str">
        <f>TEXT(Sheet1[[#This Row],[Date]],"MMMM")</f>
        <v>July</v>
      </c>
      <c r="S5653" t="str">
        <f>TEXT(Sheet1[[#This Row],[Date]],"YYYY-MMM")</f>
        <v>2015-Jul</v>
      </c>
      <c r="T5653">
        <f>WEEKDAY(Sheet1[[#This Row],[Date]])</f>
        <v>4</v>
      </c>
      <c r="U5653" t="str">
        <f>TEXT(Sheet1[[#This Row],[Date]],"DDDD")</f>
        <v>Wednesday</v>
      </c>
      <c r="V5653" t="str">
        <f>"FM"&amp;MOD(MONTH(Sheet1[[#This Row],[Date]])-4,12)+1</f>
        <v>FM4</v>
      </c>
      <c r="W5653" t="str">
        <f>"Q"&amp;ROUNDUP(MONTH(Sheet1[[#This Row],[Date]])/3,0)</f>
        <v>Q3</v>
      </c>
      <c r="X5653" t="str">
        <f>"Q"&amp;INT(MOD(MONTH(Sheet1[[#This Row],[Date]])-4,12/3)+1)</f>
        <v>Q4</v>
      </c>
      <c r="Y5653" t="str" cm="1">
        <f t="array" ref="Y5653">_xlfn.IFS(ROUND(L5653,0)&lt;=1,"Need to improve 0-1",ROUND(L5653,0)&lt;=2,"Okay 1-2",ROUND(L5653,0)&lt;=3,"Good 2-3",ROUND(L5653,0)&lt;=4,"Great 3-4",ROUND(L5653,0)&lt;=5,"Excellent 4-5")</f>
        <v>Okay 1-2</v>
      </c>
      <c r="Z5653" t="str">
        <f t="shared" si="88"/>
        <v>0-1000</v>
      </c>
    </row>
    <row r="5654" spans="1:26" x14ac:dyDescent="0.3">
      <c r="A5654">
        <v>4188</v>
      </c>
      <c r="B5654" t="s">
        <v>7997</v>
      </c>
      <c r="C5654">
        <v>1</v>
      </c>
      <c r="D5654" t="s">
        <v>7791</v>
      </c>
      <c r="E5654" t="s">
        <v>446</v>
      </c>
      <c r="F5654" t="s">
        <v>16</v>
      </c>
      <c r="G5654" t="s">
        <v>16</v>
      </c>
      <c r="H5654" t="s">
        <v>16</v>
      </c>
      <c r="I5654">
        <v>1</v>
      </c>
      <c r="J5654">
        <v>6</v>
      </c>
      <c r="K5654">
        <v>250</v>
      </c>
      <c r="L5654">
        <v>2.9</v>
      </c>
      <c r="M5654" t="s">
        <v>4339</v>
      </c>
      <c r="N5654" t="str">
        <f>SUBSTITUTE(Sheet1[[#This Row],[Datekey_Opening]],"_","-")</f>
        <v>2012-7-19</v>
      </c>
      <c r="O5654">
        <f>YEAR(Sheet1[[#This Row],[Date]])</f>
        <v>2012</v>
      </c>
      <c r="P5654" t="str">
        <f>LOOKUP(Sheet1[[#This Row],[CountryCode]],$AI$4:$AI$18,$AJ$4:$AJ$18)</f>
        <v>India</v>
      </c>
      <c r="Q5654">
        <f>MONTH(Sheet1[[#This Row],[Date]])</f>
        <v>7</v>
      </c>
      <c r="R5654" t="str">
        <f>TEXT(Sheet1[[#This Row],[Date]],"MMMM")</f>
        <v>July</v>
      </c>
      <c r="S5654" t="str">
        <f>TEXT(Sheet1[[#This Row],[Date]],"YYYY-MMM")</f>
        <v>2012-Jul</v>
      </c>
      <c r="T5654">
        <f>WEEKDAY(Sheet1[[#This Row],[Date]])</f>
        <v>5</v>
      </c>
      <c r="U5654" t="str">
        <f>TEXT(Sheet1[[#This Row],[Date]],"DDDD")</f>
        <v>Thursday</v>
      </c>
      <c r="V5654" t="str">
        <f>"FM"&amp;MOD(MONTH(Sheet1[[#This Row],[Date]])-4,12)+1</f>
        <v>FM4</v>
      </c>
      <c r="W5654" t="str">
        <f>"Q"&amp;ROUNDUP(MONTH(Sheet1[[#This Row],[Date]])/3,0)</f>
        <v>Q3</v>
      </c>
      <c r="X5654" t="str">
        <f>"Q"&amp;INT(MOD(MONTH(Sheet1[[#This Row],[Date]])-4,12/3)+1)</f>
        <v>Q4</v>
      </c>
      <c r="Y5654" t="str" cm="1">
        <f t="array" ref="Y5654">_xlfn.IFS(ROUND(L5654,0)&lt;=1,"Need to improve 0-1",ROUND(L5654,0)&lt;=2,"Okay 1-2",ROUND(L5654,0)&lt;=3,"Good 2-3",ROUND(L5654,0)&lt;=4,"Great 3-4",ROUND(L5654,0)&lt;=5,"Excellent 4-5")</f>
        <v>Good 2-3</v>
      </c>
      <c r="Z5654" t="str">
        <f t="shared" si="88"/>
        <v>0-1000</v>
      </c>
    </row>
    <row r="5655" spans="1:26" x14ac:dyDescent="0.3">
      <c r="A5655">
        <v>2817</v>
      </c>
      <c r="B5655" t="s">
        <v>7998</v>
      </c>
      <c r="C5655">
        <v>1</v>
      </c>
      <c r="D5655" t="s">
        <v>7791</v>
      </c>
      <c r="E5655" t="s">
        <v>432</v>
      </c>
      <c r="F5655" t="s">
        <v>16</v>
      </c>
      <c r="G5655" t="s">
        <v>21</v>
      </c>
      <c r="H5655" t="s">
        <v>16</v>
      </c>
      <c r="I5655">
        <v>1</v>
      </c>
      <c r="J5655">
        <v>13</v>
      </c>
      <c r="K5655">
        <v>150</v>
      </c>
      <c r="L5655">
        <v>2.9</v>
      </c>
      <c r="M5655" t="s">
        <v>7999</v>
      </c>
      <c r="N5655" t="str">
        <f>SUBSTITUTE(Sheet1[[#This Row],[Datekey_Opening]],"_","-")</f>
        <v>2010-7-6</v>
      </c>
      <c r="O5655">
        <f>YEAR(Sheet1[[#This Row],[Date]])</f>
        <v>2010</v>
      </c>
      <c r="P5655" t="str">
        <f>LOOKUP(Sheet1[[#This Row],[CountryCode]],$AI$4:$AI$18,$AJ$4:$AJ$18)</f>
        <v>India</v>
      </c>
      <c r="Q5655">
        <f>MONTH(Sheet1[[#This Row],[Date]])</f>
        <v>7</v>
      </c>
      <c r="R5655" t="str">
        <f>TEXT(Sheet1[[#This Row],[Date]],"MMMM")</f>
        <v>July</v>
      </c>
      <c r="S5655" t="str">
        <f>TEXT(Sheet1[[#This Row],[Date]],"YYYY-MMM")</f>
        <v>2010-Jul</v>
      </c>
      <c r="T5655">
        <f>WEEKDAY(Sheet1[[#This Row],[Date]])</f>
        <v>3</v>
      </c>
      <c r="U5655" t="str">
        <f>TEXT(Sheet1[[#This Row],[Date]],"DDDD")</f>
        <v>Tuesday</v>
      </c>
      <c r="V5655" t="str">
        <f>"FM"&amp;MOD(MONTH(Sheet1[[#This Row],[Date]])-4,12)+1</f>
        <v>FM4</v>
      </c>
      <c r="W5655" t="str">
        <f>"Q"&amp;ROUNDUP(MONTH(Sheet1[[#This Row],[Date]])/3,0)</f>
        <v>Q3</v>
      </c>
      <c r="X5655" t="str">
        <f>"Q"&amp;INT(MOD(MONTH(Sheet1[[#This Row],[Date]])-4,12/3)+1)</f>
        <v>Q4</v>
      </c>
      <c r="Y5655" t="str" cm="1">
        <f t="array" ref="Y5655">_xlfn.IFS(ROUND(L5655,0)&lt;=1,"Need to improve 0-1",ROUND(L5655,0)&lt;=2,"Okay 1-2",ROUND(L5655,0)&lt;=3,"Good 2-3",ROUND(L5655,0)&lt;=4,"Great 3-4",ROUND(L5655,0)&lt;=5,"Excellent 4-5")</f>
        <v>Good 2-3</v>
      </c>
      <c r="Z5655" t="str">
        <f t="shared" si="88"/>
        <v>0-1000</v>
      </c>
    </row>
    <row r="5656" spans="1:26" x14ac:dyDescent="0.3">
      <c r="A5656">
        <v>303699</v>
      </c>
      <c r="B5656" t="s">
        <v>8000</v>
      </c>
      <c r="C5656">
        <v>1</v>
      </c>
      <c r="D5656" t="s">
        <v>7791</v>
      </c>
      <c r="E5656" t="s">
        <v>435</v>
      </c>
      <c r="F5656" t="s">
        <v>16</v>
      </c>
      <c r="G5656" t="s">
        <v>16</v>
      </c>
      <c r="H5656" t="s">
        <v>16</v>
      </c>
      <c r="I5656">
        <v>1</v>
      </c>
      <c r="J5656">
        <v>4</v>
      </c>
      <c r="K5656">
        <v>250</v>
      </c>
      <c r="L5656">
        <v>3</v>
      </c>
      <c r="M5656" t="s">
        <v>3676</v>
      </c>
      <c r="N5656" t="str">
        <f>SUBSTITUTE(Sheet1[[#This Row],[Datekey_Opening]],"_","-")</f>
        <v>2016-6-9</v>
      </c>
      <c r="O5656">
        <f>YEAR(Sheet1[[#This Row],[Date]])</f>
        <v>2016</v>
      </c>
      <c r="P5656" t="str">
        <f>LOOKUP(Sheet1[[#This Row],[CountryCode]],$AI$4:$AI$18,$AJ$4:$AJ$18)</f>
        <v>India</v>
      </c>
      <c r="Q5656">
        <f>MONTH(Sheet1[[#This Row],[Date]])</f>
        <v>6</v>
      </c>
      <c r="R5656" t="str">
        <f>TEXT(Sheet1[[#This Row],[Date]],"MMMM")</f>
        <v>June</v>
      </c>
      <c r="S5656" t="str">
        <f>TEXT(Sheet1[[#This Row],[Date]],"YYYY-MMM")</f>
        <v>2016-Jun</v>
      </c>
      <c r="T5656">
        <f>WEEKDAY(Sheet1[[#This Row],[Date]])</f>
        <v>5</v>
      </c>
      <c r="U5656" t="str">
        <f>TEXT(Sheet1[[#This Row],[Date]],"DDDD")</f>
        <v>Thursday</v>
      </c>
      <c r="V5656" t="str">
        <f>"FM"&amp;MOD(MONTH(Sheet1[[#This Row],[Date]])-4,12)+1</f>
        <v>FM3</v>
      </c>
      <c r="W5656" t="str">
        <f>"Q"&amp;ROUNDUP(MONTH(Sheet1[[#This Row],[Date]])/3,0)</f>
        <v>Q2</v>
      </c>
      <c r="X5656" t="str">
        <f>"Q"&amp;INT(MOD(MONTH(Sheet1[[#This Row],[Date]])-4,12/3)+1)</f>
        <v>Q3</v>
      </c>
      <c r="Y5656" t="str" cm="1">
        <f t="array" ref="Y5656">_xlfn.IFS(ROUND(L5656,0)&lt;=1,"Need to improve 0-1",ROUND(L5656,0)&lt;=2,"Okay 1-2",ROUND(L5656,0)&lt;=3,"Good 2-3",ROUND(L5656,0)&lt;=4,"Great 3-4",ROUND(L5656,0)&lt;=5,"Excellent 4-5")</f>
        <v>Good 2-3</v>
      </c>
      <c r="Z5656" t="str">
        <f t="shared" si="88"/>
        <v>0-1000</v>
      </c>
    </row>
    <row r="5657" spans="1:26" x14ac:dyDescent="0.3">
      <c r="A5657">
        <v>18429842</v>
      </c>
      <c r="B5657" t="s">
        <v>8001</v>
      </c>
      <c r="C5657">
        <v>1</v>
      </c>
      <c r="D5657" t="s">
        <v>7791</v>
      </c>
      <c r="E5657" t="s">
        <v>395</v>
      </c>
      <c r="F5657" t="s">
        <v>16</v>
      </c>
      <c r="G5657" t="s">
        <v>16</v>
      </c>
      <c r="H5657" t="s">
        <v>16</v>
      </c>
      <c r="I5657">
        <v>1</v>
      </c>
      <c r="J5657">
        <v>3</v>
      </c>
      <c r="K5657">
        <v>350</v>
      </c>
      <c r="L5657">
        <v>1</v>
      </c>
      <c r="M5657" t="s">
        <v>1380</v>
      </c>
      <c r="N5657" t="str">
        <f>SUBSTITUTE(Sheet1[[#This Row],[Datekey_Opening]],"_","-")</f>
        <v>2018-6-19</v>
      </c>
      <c r="O5657">
        <f>YEAR(Sheet1[[#This Row],[Date]])</f>
        <v>2018</v>
      </c>
      <c r="P5657" t="str">
        <f>LOOKUP(Sheet1[[#This Row],[CountryCode]],$AI$4:$AI$18,$AJ$4:$AJ$18)</f>
        <v>India</v>
      </c>
      <c r="Q5657">
        <f>MONTH(Sheet1[[#This Row],[Date]])</f>
        <v>6</v>
      </c>
      <c r="R5657" t="str">
        <f>TEXT(Sheet1[[#This Row],[Date]],"MMMM")</f>
        <v>June</v>
      </c>
      <c r="S5657" t="str">
        <f>TEXT(Sheet1[[#This Row],[Date]],"YYYY-MMM")</f>
        <v>2018-Jun</v>
      </c>
      <c r="T5657">
        <f>WEEKDAY(Sheet1[[#This Row],[Date]])</f>
        <v>3</v>
      </c>
      <c r="U5657" t="str">
        <f>TEXT(Sheet1[[#This Row],[Date]],"DDDD")</f>
        <v>Tuesday</v>
      </c>
      <c r="V5657" t="str">
        <f>"FM"&amp;MOD(MONTH(Sheet1[[#This Row],[Date]])-4,12)+1</f>
        <v>FM3</v>
      </c>
      <c r="W5657" t="str">
        <f>"Q"&amp;ROUNDUP(MONTH(Sheet1[[#This Row],[Date]])/3,0)</f>
        <v>Q2</v>
      </c>
      <c r="X5657" t="str">
        <f>"Q"&amp;INT(MOD(MONTH(Sheet1[[#This Row],[Date]])-4,12/3)+1)</f>
        <v>Q3</v>
      </c>
      <c r="Y5657" t="str" cm="1">
        <f t="array" ref="Y5657">_xlfn.IFS(ROUND(L5657,0)&lt;=1,"Need to improve 0-1",ROUND(L5657,0)&lt;=2,"Okay 1-2",ROUND(L5657,0)&lt;=3,"Good 2-3",ROUND(L5657,0)&lt;=4,"Great 3-4",ROUND(L5657,0)&lt;=5,"Excellent 4-5")</f>
        <v>Need to improve 0-1</v>
      </c>
      <c r="Z5657" t="str">
        <f t="shared" si="88"/>
        <v>0-1000</v>
      </c>
    </row>
    <row r="5658" spans="1:26" x14ac:dyDescent="0.3">
      <c r="A5658">
        <v>309090</v>
      </c>
      <c r="B5658" t="s">
        <v>8002</v>
      </c>
      <c r="C5658">
        <v>1</v>
      </c>
      <c r="D5658" t="s">
        <v>7791</v>
      </c>
      <c r="E5658" t="s">
        <v>3078</v>
      </c>
      <c r="F5658" t="s">
        <v>21</v>
      </c>
      <c r="G5658" t="s">
        <v>16</v>
      </c>
      <c r="H5658" t="s">
        <v>16</v>
      </c>
      <c r="I5658">
        <v>3</v>
      </c>
      <c r="J5658">
        <v>19</v>
      </c>
      <c r="K5658">
        <v>1300</v>
      </c>
      <c r="L5658">
        <v>3.4</v>
      </c>
      <c r="M5658" t="s">
        <v>2066</v>
      </c>
      <c r="N5658" t="str">
        <f>SUBSTITUTE(Sheet1[[#This Row],[Datekey_Opening]],"_","-")</f>
        <v>2015-6-20</v>
      </c>
      <c r="O5658">
        <f>YEAR(Sheet1[[#This Row],[Date]])</f>
        <v>2015</v>
      </c>
      <c r="P5658" t="str">
        <f>LOOKUP(Sheet1[[#This Row],[CountryCode]],$AI$4:$AI$18,$AJ$4:$AJ$18)</f>
        <v>India</v>
      </c>
      <c r="Q5658">
        <f>MONTH(Sheet1[[#This Row],[Date]])</f>
        <v>6</v>
      </c>
      <c r="R5658" t="str">
        <f>TEXT(Sheet1[[#This Row],[Date]],"MMMM")</f>
        <v>June</v>
      </c>
      <c r="S5658" t="str">
        <f>TEXT(Sheet1[[#This Row],[Date]],"YYYY-MMM")</f>
        <v>2015-Jun</v>
      </c>
      <c r="T5658">
        <f>WEEKDAY(Sheet1[[#This Row],[Date]])</f>
        <v>7</v>
      </c>
      <c r="U5658" t="str">
        <f>TEXT(Sheet1[[#This Row],[Date]],"DDDD")</f>
        <v>Saturday</v>
      </c>
      <c r="V5658" t="str">
        <f>"FM"&amp;MOD(MONTH(Sheet1[[#This Row],[Date]])-4,12)+1</f>
        <v>FM3</v>
      </c>
      <c r="W5658" t="str">
        <f>"Q"&amp;ROUNDUP(MONTH(Sheet1[[#This Row],[Date]])/3,0)</f>
        <v>Q2</v>
      </c>
      <c r="X5658" t="str">
        <f>"Q"&amp;INT(MOD(MONTH(Sheet1[[#This Row],[Date]])-4,12/3)+1)</f>
        <v>Q3</v>
      </c>
      <c r="Y5658" t="str" cm="1">
        <f t="array" ref="Y5658">_xlfn.IFS(ROUND(L5658,0)&lt;=1,"Need to improve 0-1",ROUND(L5658,0)&lt;=2,"Okay 1-2",ROUND(L5658,0)&lt;=3,"Good 2-3",ROUND(L5658,0)&lt;=4,"Great 3-4",ROUND(L5658,0)&lt;=5,"Excellent 4-5")</f>
        <v>Good 2-3</v>
      </c>
      <c r="Z5658" t="str">
        <f t="shared" si="88"/>
        <v>1000-2000</v>
      </c>
    </row>
    <row r="5659" spans="1:26" x14ac:dyDescent="0.3">
      <c r="A5659">
        <v>311297</v>
      </c>
      <c r="B5659" t="s">
        <v>8003</v>
      </c>
      <c r="C5659">
        <v>1</v>
      </c>
      <c r="D5659" t="s">
        <v>7791</v>
      </c>
      <c r="E5659" t="s">
        <v>2071</v>
      </c>
      <c r="F5659" t="s">
        <v>21</v>
      </c>
      <c r="G5659" t="s">
        <v>21</v>
      </c>
      <c r="H5659" t="s">
        <v>16</v>
      </c>
      <c r="I5659">
        <v>2</v>
      </c>
      <c r="J5659">
        <v>364</v>
      </c>
      <c r="K5659">
        <v>800</v>
      </c>
      <c r="L5659">
        <v>3.7</v>
      </c>
      <c r="M5659" t="s">
        <v>8004</v>
      </c>
      <c r="N5659" t="str">
        <f>SUBSTITUTE(Sheet1[[#This Row],[Datekey_Opening]],"_","-")</f>
        <v>2012-6-27</v>
      </c>
      <c r="O5659">
        <f>YEAR(Sheet1[[#This Row],[Date]])</f>
        <v>2012</v>
      </c>
      <c r="P5659" t="str">
        <f>LOOKUP(Sheet1[[#This Row],[CountryCode]],$AI$4:$AI$18,$AJ$4:$AJ$18)</f>
        <v>India</v>
      </c>
      <c r="Q5659">
        <f>MONTH(Sheet1[[#This Row],[Date]])</f>
        <v>6</v>
      </c>
      <c r="R5659" t="str">
        <f>TEXT(Sheet1[[#This Row],[Date]],"MMMM")</f>
        <v>June</v>
      </c>
      <c r="S5659" t="str">
        <f>TEXT(Sheet1[[#This Row],[Date]],"YYYY-MMM")</f>
        <v>2012-Jun</v>
      </c>
      <c r="T5659">
        <f>WEEKDAY(Sheet1[[#This Row],[Date]])</f>
        <v>4</v>
      </c>
      <c r="U5659" t="str">
        <f>TEXT(Sheet1[[#This Row],[Date]],"DDDD")</f>
        <v>Wednesday</v>
      </c>
      <c r="V5659" t="str">
        <f>"FM"&amp;MOD(MONTH(Sheet1[[#This Row],[Date]])-4,12)+1</f>
        <v>FM3</v>
      </c>
      <c r="W5659" t="str">
        <f>"Q"&amp;ROUNDUP(MONTH(Sheet1[[#This Row],[Date]])/3,0)</f>
        <v>Q2</v>
      </c>
      <c r="X5659" t="str">
        <f>"Q"&amp;INT(MOD(MONTH(Sheet1[[#This Row],[Date]])-4,12/3)+1)</f>
        <v>Q3</v>
      </c>
      <c r="Y5659" t="str" cm="1">
        <f t="array" ref="Y5659">_xlfn.IFS(ROUND(L5659,0)&lt;=1,"Need to improve 0-1",ROUND(L5659,0)&lt;=2,"Okay 1-2",ROUND(L5659,0)&lt;=3,"Good 2-3",ROUND(L5659,0)&lt;=4,"Great 3-4",ROUND(L5659,0)&lt;=5,"Excellent 4-5")</f>
        <v>Great 3-4</v>
      </c>
      <c r="Z5659" t="str">
        <f t="shared" si="88"/>
        <v>0-1000</v>
      </c>
    </row>
    <row r="5660" spans="1:26" x14ac:dyDescent="0.3">
      <c r="A5660">
        <v>306142</v>
      </c>
      <c r="B5660" t="s">
        <v>7988</v>
      </c>
      <c r="C5660">
        <v>1</v>
      </c>
      <c r="D5660" t="s">
        <v>7791</v>
      </c>
      <c r="E5660" t="s">
        <v>1039</v>
      </c>
      <c r="F5660" t="s">
        <v>16</v>
      </c>
      <c r="G5660" t="s">
        <v>21</v>
      </c>
      <c r="H5660" t="s">
        <v>16</v>
      </c>
      <c r="I5660">
        <v>1</v>
      </c>
      <c r="J5660">
        <v>544</v>
      </c>
      <c r="K5660">
        <v>200</v>
      </c>
      <c r="L5660">
        <v>3.7</v>
      </c>
      <c r="M5660" t="s">
        <v>695</v>
      </c>
      <c r="N5660" t="str">
        <f>SUBSTITUTE(Sheet1[[#This Row],[Datekey_Opening]],"_","-")</f>
        <v>2014-6-23</v>
      </c>
      <c r="O5660">
        <f>YEAR(Sheet1[[#This Row],[Date]])</f>
        <v>2014</v>
      </c>
      <c r="P5660" t="str">
        <f>LOOKUP(Sheet1[[#This Row],[CountryCode]],$AI$4:$AI$18,$AJ$4:$AJ$18)</f>
        <v>India</v>
      </c>
      <c r="Q5660">
        <f>MONTH(Sheet1[[#This Row],[Date]])</f>
        <v>6</v>
      </c>
      <c r="R5660" t="str">
        <f>TEXT(Sheet1[[#This Row],[Date]],"MMMM")</f>
        <v>June</v>
      </c>
      <c r="S5660" t="str">
        <f>TEXT(Sheet1[[#This Row],[Date]],"YYYY-MMM")</f>
        <v>2014-Jun</v>
      </c>
      <c r="T5660">
        <f>WEEKDAY(Sheet1[[#This Row],[Date]])</f>
        <v>2</v>
      </c>
      <c r="U5660" t="str">
        <f>TEXT(Sheet1[[#This Row],[Date]],"DDDD")</f>
        <v>Monday</v>
      </c>
      <c r="V5660" t="str">
        <f>"FM"&amp;MOD(MONTH(Sheet1[[#This Row],[Date]])-4,12)+1</f>
        <v>FM3</v>
      </c>
      <c r="W5660" t="str">
        <f>"Q"&amp;ROUNDUP(MONTH(Sheet1[[#This Row],[Date]])/3,0)</f>
        <v>Q2</v>
      </c>
      <c r="X5660" t="str">
        <f>"Q"&amp;INT(MOD(MONTH(Sheet1[[#This Row],[Date]])-4,12/3)+1)</f>
        <v>Q3</v>
      </c>
      <c r="Y5660" t="str" cm="1">
        <f t="array" ref="Y5660">_xlfn.IFS(ROUND(L5660,0)&lt;=1,"Need to improve 0-1",ROUND(L5660,0)&lt;=2,"Okay 1-2",ROUND(L5660,0)&lt;=3,"Good 2-3",ROUND(L5660,0)&lt;=4,"Great 3-4",ROUND(L5660,0)&lt;=5,"Excellent 4-5")</f>
        <v>Great 3-4</v>
      </c>
      <c r="Z5660" t="str">
        <f t="shared" si="88"/>
        <v>0-1000</v>
      </c>
    </row>
    <row r="5661" spans="1:26" x14ac:dyDescent="0.3">
      <c r="A5661">
        <v>308020</v>
      </c>
      <c r="B5661" t="s">
        <v>6377</v>
      </c>
      <c r="C5661">
        <v>1</v>
      </c>
      <c r="D5661" t="s">
        <v>7791</v>
      </c>
      <c r="E5661" t="s">
        <v>966</v>
      </c>
      <c r="F5661" t="s">
        <v>16</v>
      </c>
      <c r="G5661" t="s">
        <v>21</v>
      </c>
      <c r="H5661" t="s">
        <v>16</v>
      </c>
      <c r="I5661">
        <v>1</v>
      </c>
      <c r="J5661">
        <v>425</v>
      </c>
      <c r="K5661">
        <v>350</v>
      </c>
      <c r="L5661">
        <v>3.9</v>
      </c>
      <c r="M5661" t="s">
        <v>7693</v>
      </c>
      <c r="N5661" t="str">
        <f>SUBSTITUTE(Sheet1[[#This Row],[Datekey_Opening]],"_","-")</f>
        <v>2018-6-7</v>
      </c>
      <c r="O5661">
        <f>YEAR(Sheet1[[#This Row],[Date]])</f>
        <v>2018</v>
      </c>
      <c r="P5661" t="str">
        <f>LOOKUP(Sheet1[[#This Row],[CountryCode]],$AI$4:$AI$18,$AJ$4:$AJ$18)</f>
        <v>India</v>
      </c>
      <c r="Q5661">
        <f>MONTH(Sheet1[[#This Row],[Date]])</f>
        <v>6</v>
      </c>
      <c r="R5661" t="str">
        <f>TEXT(Sheet1[[#This Row],[Date]],"MMMM")</f>
        <v>June</v>
      </c>
      <c r="S5661" t="str">
        <f>TEXT(Sheet1[[#This Row],[Date]],"YYYY-MMM")</f>
        <v>2018-Jun</v>
      </c>
      <c r="T5661">
        <f>WEEKDAY(Sheet1[[#This Row],[Date]])</f>
        <v>5</v>
      </c>
      <c r="U5661" t="str">
        <f>TEXT(Sheet1[[#This Row],[Date]],"DDDD")</f>
        <v>Thursday</v>
      </c>
      <c r="V5661" t="str">
        <f>"FM"&amp;MOD(MONTH(Sheet1[[#This Row],[Date]])-4,12)+1</f>
        <v>FM3</v>
      </c>
      <c r="W5661" t="str">
        <f>"Q"&amp;ROUNDUP(MONTH(Sheet1[[#This Row],[Date]])/3,0)</f>
        <v>Q2</v>
      </c>
      <c r="X5661" t="str">
        <f>"Q"&amp;INT(MOD(MONTH(Sheet1[[#This Row],[Date]])-4,12/3)+1)</f>
        <v>Q3</v>
      </c>
      <c r="Y5661" t="str" cm="1">
        <f t="array" ref="Y5661">_xlfn.IFS(ROUND(L5661,0)&lt;=1,"Need to improve 0-1",ROUND(L5661,0)&lt;=2,"Okay 1-2",ROUND(L5661,0)&lt;=3,"Good 2-3",ROUND(L5661,0)&lt;=4,"Great 3-4",ROUND(L5661,0)&lt;=5,"Excellent 4-5")</f>
        <v>Great 3-4</v>
      </c>
      <c r="Z5661" t="str">
        <f t="shared" si="88"/>
        <v>0-1000</v>
      </c>
    </row>
    <row r="5662" spans="1:26" x14ac:dyDescent="0.3">
      <c r="A5662">
        <v>306131</v>
      </c>
      <c r="B5662" t="s">
        <v>3932</v>
      </c>
      <c r="C5662">
        <v>1</v>
      </c>
      <c r="D5662" t="s">
        <v>7791</v>
      </c>
      <c r="E5662" t="s">
        <v>2665</v>
      </c>
      <c r="F5662" t="s">
        <v>16</v>
      </c>
      <c r="G5662" t="s">
        <v>21</v>
      </c>
      <c r="H5662" t="s">
        <v>16</v>
      </c>
      <c r="I5662">
        <v>2</v>
      </c>
      <c r="J5662">
        <v>365</v>
      </c>
      <c r="K5662">
        <v>700</v>
      </c>
      <c r="L5662">
        <v>3.6</v>
      </c>
      <c r="M5662" t="s">
        <v>6099</v>
      </c>
      <c r="N5662" t="str">
        <f>SUBSTITUTE(Sheet1[[#This Row],[Datekey_Opening]],"_","-")</f>
        <v>2017-6-23</v>
      </c>
      <c r="O5662">
        <f>YEAR(Sheet1[[#This Row],[Date]])</f>
        <v>2017</v>
      </c>
      <c r="P5662" t="str">
        <f>LOOKUP(Sheet1[[#This Row],[CountryCode]],$AI$4:$AI$18,$AJ$4:$AJ$18)</f>
        <v>India</v>
      </c>
      <c r="Q5662">
        <f>MONTH(Sheet1[[#This Row],[Date]])</f>
        <v>6</v>
      </c>
      <c r="R5662" t="str">
        <f>TEXT(Sheet1[[#This Row],[Date]],"MMMM")</f>
        <v>June</v>
      </c>
      <c r="S5662" t="str">
        <f>TEXT(Sheet1[[#This Row],[Date]],"YYYY-MMM")</f>
        <v>2017-Jun</v>
      </c>
      <c r="T5662">
        <f>WEEKDAY(Sheet1[[#This Row],[Date]])</f>
        <v>6</v>
      </c>
      <c r="U5662" t="str">
        <f>TEXT(Sheet1[[#This Row],[Date]],"DDDD")</f>
        <v>Friday</v>
      </c>
      <c r="V5662" t="str">
        <f>"FM"&amp;MOD(MONTH(Sheet1[[#This Row],[Date]])-4,12)+1</f>
        <v>FM3</v>
      </c>
      <c r="W5662" t="str">
        <f>"Q"&amp;ROUNDUP(MONTH(Sheet1[[#This Row],[Date]])/3,0)</f>
        <v>Q2</v>
      </c>
      <c r="X5662" t="str">
        <f>"Q"&amp;INT(MOD(MONTH(Sheet1[[#This Row],[Date]])-4,12/3)+1)</f>
        <v>Q3</v>
      </c>
      <c r="Y5662" t="str" cm="1">
        <f t="array" ref="Y5662">_xlfn.IFS(ROUND(L5662,0)&lt;=1,"Need to improve 0-1",ROUND(L5662,0)&lt;=2,"Okay 1-2",ROUND(L5662,0)&lt;=3,"Good 2-3",ROUND(L5662,0)&lt;=4,"Great 3-4",ROUND(L5662,0)&lt;=5,"Excellent 4-5")</f>
        <v>Great 3-4</v>
      </c>
      <c r="Z5662" t="str">
        <f t="shared" si="88"/>
        <v>0-1000</v>
      </c>
    </row>
    <row r="5663" spans="1:26" x14ac:dyDescent="0.3">
      <c r="A5663">
        <v>18277030</v>
      </c>
      <c r="B5663" t="s">
        <v>8005</v>
      </c>
      <c r="C5663">
        <v>1</v>
      </c>
      <c r="D5663" t="s">
        <v>7791</v>
      </c>
      <c r="E5663" t="s">
        <v>1865</v>
      </c>
      <c r="F5663" t="s">
        <v>21</v>
      </c>
      <c r="G5663" t="s">
        <v>21</v>
      </c>
      <c r="H5663" t="s">
        <v>16</v>
      </c>
      <c r="I5663">
        <v>2</v>
      </c>
      <c r="J5663">
        <v>199</v>
      </c>
      <c r="K5663">
        <v>800</v>
      </c>
      <c r="L5663">
        <v>4</v>
      </c>
      <c r="M5663" t="s">
        <v>1578</v>
      </c>
      <c r="N5663" t="str">
        <f>SUBSTITUTE(Sheet1[[#This Row],[Datekey_Opening]],"_","-")</f>
        <v>2012-6-22</v>
      </c>
      <c r="O5663">
        <f>YEAR(Sheet1[[#This Row],[Date]])</f>
        <v>2012</v>
      </c>
      <c r="P5663" t="str">
        <f>LOOKUP(Sheet1[[#This Row],[CountryCode]],$AI$4:$AI$18,$AJ$4:$AJ$18)</f>
        <v>India</v>
      </c>
      <c r="Q5663">
        <f>MONTH(Sheet1[[#This Row],[Date]])</f>
        <v>6</v>
      </c>
      <c r="R5663" t="str">
        <f>TEXT(Sheet1[[#This Row],[Date]],"MMMM")</f>
        <v>June</v>
      </c>
      <c r="S5663" t="str">
        <f>TEXT(Sheet1[[#This Row],[Date]],"YYYY-MMM")</f>
        <v>2012-Jun</v>
      </c>
      <c r="T5663">
        <f>WEEKDAY(Sheet1[[#This Row],[Date]])</f>
        <v>6</v>
      </c>
      <c r="U5663" t="str">
        <f>TEXT(Sheet1[[#This Row],[Date]],"DDDD")</f>
        <v>Friday</v>
      </c>
      <c r="V5663" t="str">
        <f>"FM"&amp;MOD(MONTH(Sheet1[[#This Row],[Date]])-4,12)+1</f>
        <v>FM3</v>
      </c>
      <c r="W5663" t="str">
        <f>"Q"&amp;ROUNDUP(MONTH(Sheet1[[#This Row],[Date]])/3,0)</f>
        <v>Q2</v>
      </c>
      <c r="X5663" t="str">
        <f>"Q"&amp;INT(MOD(MONTH(Sheet1[[#This Row],[Date]])-4,12/3)+1)</f>
        <v>Q3</v>
      </c>
      <c r="Y5663" t="str" cm="1">
        <f t="array" ref="Y5663">_xlfn.IFS(ROUND(L5663,0)&lt;=1,"Need to improve 0-1",ROUND(L5663,0)&lt;=2,"Okay 1-2",ROUND(L5663,0)&lt;=3,"Good 2-3",ROUND(L5663,0)&lt;=4,"Great 3-4",ROUND(L5663,0)&lt;=5,"Excellent 4-5")</f>
        <v>Great 3-4</v>
      </c>
      <c r="Z5663" t="str">
        <f t="shared" si="88"/>
        <v>0-1000</v>
      </c>
    </row>
    <row r="5664" spans="1:26" x14ac:dyDescent="0.3">
      <c r="A5664">
        <v>18245277</v>
      </c>
      <c r="B5664" t="s">
        <v>1735</v>
      </c>
      <c r="C5664">
        <v>1</v>
      </c>
      <c r="D5664" t="s">
        <v>7791</v>
      </c>
      <c r="E5664" t="s">
        <v>473</v>
      </c>
      <c r="F5664" t="s">
        <v>21</v>
      </c>
      <c r="G5664" t="s">
        <v>21</v>
      </c>
      <c r="H5664" t="s">
        <v>16</v>
      </c>
      <c r="I5664">
        <v>2</v>
      </c>
      <c r="J5664">
        <v>219</v>
      </c>
      <c r="K5664">
        <v>900</v>
      </c>
      <c r="L5664">
        <v>4</v>
      </c>
      <c r="M5664" t="s">
        <v>1756</v>
      </c>
      <c r="N5664" t="str">
        <f>SUBSTITUTE(Sheet1[[#This Row],[Datekey_Opening]],"_","-")</f>
        <v>2016-6-24</v>
      </c>
      <c r="O5664">
        <f>YEAR(Sheet1[[#This Row],[Date]])</f>
        <v>2016</v>
      </c>
      <c r="P5664" t="str">
        <f>LOOKUP(Sheet1[[#This Row],[CountryCode]],$AI$4:$AI$18,$AJ$4:$AJ$18)</f>
        <v>India</v>
      </c>
      <c r="Q5664">
        <f>MONTH(Sheet1[[#This Row],[Date]])</f>
        <v>6</v>
      </c>
      <c r="R5664" t="str">
        <f>TEXT(Sheet1[[#This Row],[Date]],"MMMM")</f>
        <v>June</v>
      </c>
      <c r="S5664" t="str">
        <f>TEXT(Sheet1[[#This Row],[Date]],"YYYY-MMM")</f>
        <v>2016-Jun</v>
      </c>
      <c r="T5664">
        <f>WEEKDAY(Sheet1[[#This Row],[Date]])</f>
        <v>6</v>
      </c>
      <c r="U5664" t="str">
        <f>TEXT(Sheet1[[#This Row],[Date]],"DDDD")</f>
        <v>Friday</v>
      </c>
      <c r="V5664" t="str">
        <f>"FM"&amp;MOD(MONTH(Sheet1[[#This Row],[Date]])-4,12)+1</f>
        <v>FM3</v>
      </c>
      <c r="W5664" t="str">
        <f>"Q"&amp;ROUNDUP(MONTH(Sheet1[[#This Row],[Date]])/3,0)</f>
        <v>Q2</v>
      </c>
      <c r="X5664" t="str">
        <f>"Q"&amp;INT(MOD(MONTH(Sheet1[[#This Row],[Date]])-4,12/3)+1)</f>
        <v>Q3</v>
      </c>
      <c r="Y5664" t="str" cm="1">
        <f t="array" ref="Y5664">_xlfn.IFS(ROUND(L5664,0)&lt;=1,"Need to improve 0-1",ROUND(L5664,0)&lt;=2,"Okay 1-2",ROUND(L5664,0)&lt;=3,"Good 2-3",ROUND(L5664,0)&lt;=4,"Great 3-4",ROUND(L5664,0)&lt;=5,"Excellent 4-5")</f>
        <v>Great 3-4</v>
      </c>
      <c r="Z5664" t="str">
        <f t="shared" si="88"/>
        <v>0-1000</v>
      </c>
    </row>
    <row r="5665" spans="1:26" x14ac:dyDescent="0.3">
      <c r="A5665">
        <v>18208920</v>
      </c>
      <c r="B5665" t="s">
        <v>8006</v>
      </c>
      <c r="C5665">
        <v>1</v>
      </c>
      <c r="D5665" t="s">
        <v>7791</v>
      </c>
      <c r="E5665" t="s">
        <v>8007</v>
      </c>
      <c r="F5665" t="s">
        <v>21</v>
      </c>
      <c r="G5665" t="s">
        <v>16</v>
      </c>
      <c r="H5665" t="s">
        <v>16</v>
      </c>
      <c r="I5665">
        <v>3</v>
      </c>
      <c r="J5665">
        <v>353</v>
      </c>
      <c r="K5665">
        <v>1750</v>
      </c>
      <c r="L5665">
        <v>4.0999999999999996</v>
      </c>
      <c r="M5665" t="s">
        <v>672</v>
      </c>
      <c r="N5665" t="str">
        <f>SUBSTITUTE(Sheet1[[#This Row],[Datekey_Opening]],"_","-")</f>
        <v>2012-6-17</v>
      </c>
      <c r="O5665">
        <f>YEAR(Sheet1[[#This Row],[Date]])</f>
        <v>2012</v>
      </c>
      <c r="P5665" t="str">
        <f>LOOKUP(Sheet1[[#This Row],[CountryCode]],$AI$4:$AI$18,$AJ$4:$AJ$18)</f>
        <v>India</v>
      </c>
      <c r="Q5665">
        <f>MONTH(Sheet1[[#This Row],[Date]])</f>
        <v>6</v>
      </c>
      <c r="R5665" t="str">
        <f>TEXT(Sheet1[[#This Row],[Date]],"MMMM")</f>
        <v>June</v>
      </c>
      <c r="S5665" t="str">
        <f>TEXT(Sheet1[[#This Row],[Date]],"YYYY-MMM")</f>
        <v>2012-Jun</v>
      </c>
      <c r="T5665">
        <f>WEEKDAY(Sheet1[[#This Row],[Date]])</f>
        <v>1</v>
      </c>
      <c r="U5665" t="str">
        <f>TEXT(Sheet1[[#This Row],[Date]],"DDDD")</f>
        <v>Sunday</v>
      </c>
      <c r="V5665" t="str">
        <f>"FM"&amp;MOD(MONTH(Sheet1[[#This Row],[Date]])-4,12)+1</f>
        <v>FM3</v>
      </c>
      <c r="W5665" t="str">
        <f>"Q"&amp;ROUNDUP(MONTH(Sheet1[[#This Row],[Date]])/3,0)</f>
        <v>Q2</v>
      </c>
      <c r="X5665" t="str">
        <f>"Q"&amp;INT(MOD(MONTH(Sheet1[[#This Row],[Date]])-4,12/3)+1)</f>
        <v>Q3</v>
      </c>
      <c r="Y5665" t="str" cm="1">
        <f t="array" ref="Y5665">_xlfn.IFS(ROUND(L5665,0)&lt;=1,"Need to improve 0-1",ROUND(L5665,0)&lt;=2,"Okay 1-2",ROUND(L5665,0)&lt;=3,"Good 2-3",ROUND(L5665,0)&lt;=4,"Great 3-4",ROUND(L5665,0)&lt;=5,"Excellent 4-5")</f>
        <v>Great 3-4</v>
      </c>
      <c r="Z5665" t="str">
        <f t="shared" si="88"/>
        <v>1000-2000</v>
      </c>
    </row>
    <row r="5666" spans="1:26" x14ac:dyDescent="0.3">
      <c r="A5666">
        <v>18247015</v>
      </c>
      <c r="B5666" t="s">
        <v>8008</v>
      </c>
      <c r="C5666">
        <v>1</v>
      </c>
      <c r="D5666" t="s">
        <v>7791</v>
      </c>
      <c r="E5666" t="s">
        <v>426</v>
      </c>
      <c r="F5666" t="s">
        <v>16</v>
      </c>
      <c r="G5666" t="s">
        <v>21</v>
      </c>
      <c r="H5666" t="s">
        <v>16</v>
      </c>
      <c r="I5666">
        <v>2</v>
      </c>
      <c r="J5666">
        <v>136</v>
      </c>
      <c r="K5666">
        <v>650</v>
      </c>
      <c r="L5666">
        <v>3.9</v>
      </c>
      <c r="M5666" t="s">
        <v>1907</v>
      </c>
      <c r="N5666" t="str">
        <f>SUBSTITUTE(Sheet1[[#This Row],[Datekey_Opening]],"_","-")</f>
        <v>2016-6-27</v>
      </c>
      <c r="O5666">
        <f>YEAR(Sheet1[[#This Row],[Date]])</f>
        <v>2016</v>
      </c>
      <c r="P5666" t="str">
        <f>LOOKUP(Sheet1[[#This Row],[CountryCode]],$AI$4:$AI$18,$AJ$4:$AJ$18)</f>
        <v>India</v>
      </c>
      <c r="Q5666">
        <f>MONTH(Sheet1[[#This Row],[Date]])</f>
        <v>6</v>
      </c>
      <c r="R5666" t="str">
        <f>TEXT(Sheet1[[#This Row],[Date]],"MMMM")</f>
        <v>June</v>
      </c>
      <c r="S5666" t="str">
        <f>TEXT(Sheet1[[#This Row],[Date]],"YYYY-MMM")</f>
        <v>2016-Jun</v>
      </c>
      <c r="T5666">
        <f>WEEKDAY(Sheet1[[#This Row],[Date]])</f>
        <v>2</v>
      </c>
      <c r="U5666" t="str">
        <f>TEXT(Sheet1[[#This Row],[Date]],"DDDD")</f>
        <v>Monday</v>
      </c>
      <c r="V5666" t="str">
        <f>"FM"&amp;MOD(MONTH(Sheet1[[#This Row],[Date]])-4,12)+1</f>
        <v>FM3</v>
      </c>
      <c r="W5666" t="str">
        <f>"Q"&amp;ROUNDUP(MONTH(Sheet1[[#This Row],[Date]])/3,0)</f>
        <v>Q2</v>
      </c>
      <c r="X5666" t="str">
        <f>"Q"&amp;INT(MOD(MONTH(Sheet1[[#This Row],[Date]])-4,12/3)+1)</f>
        <v>Q3</v>
      </c>
      <c r="Y5666" t="str" cm="1">
        <f t="array" ref="Y5666">_xlfn.IFS(ROUND(L5666,0)&lt;=1,"Need to improve 0-1",ROUND(L5666,0)&lt;=2,"Okay 1-2",ROUND(L5666,0)&lt;=3,"Good 2-3",ROUND(L5666,0)&lt;=4,"Great 3-4",ROUND(L5666,0)&lt;=5,"Excellent 4-5")</f>
        <v>Great 3-4</v>
      </c>
      <c r="Z5666" t="str">
        <f t="shared" si="88"/>
        <v>0-1000</v>
      </c>
    </row>
    <row r="5667" spans="1:26" x14ac:dyDescent="0.3">
      <c r="A5667">
        <v>307272</v>
      </c>
      <c r="B5667" t="s">
        <v>8009</v>
      </c>
      <c r="C5667">
        <v>1</v>
      </c>
      <c r="D5667" t="s">
        <v>7791</v>
      </c>
      <c r="E5667" t="s">
        <v>429</v>
      </c>
      <c r="F5667" t="s">
        <v>16</v>
      </c>
      <c r="G5667" t="s">
        <v>21</v>
      </c>
      <c r="H5667" t="s">
        <v>16</v>
      </c>
      <c r="I5667">
        <v>2</v>
      </c>
      <c r="J5667">
        <v>184</v>
      </c>
      <c r="K5667">
        <v>800</v>
      </c>
      <c r="L5667">
        <v>3.2</v>
      </c>
      <c r="M5667" t="s">
        <v>8010</v>
      </c>
      <c r="N5667" t="str">
        <f>SUBSTITUTE(Sheet1[[#This Row],[Datekey_Opening]],"_","-")</f>
        <v>2013-6-26</v>
      </c>
      <c r="O5667">
        <f>YEAR(Sheet1[[#This Row],[Date]])</f>
        <v>2013</v>
      </c>
      <c r="P5667" t="str">
        <f>LOOKUP(Sheet1[[#This Row],[CountryCode]],$AI$4:$AI$18,$AJ$4:$AJ$18)</f>
        <v>India</v>
      </c>
      <c r="Q5667">
        <f>MONTH(Sheet1[[#This Row],[Date]])</f>
        <v>6</v>
      </c>
      <c r="R5667" t="str">
        <f>TEXT(Sheet1[[#This Row],[Date]],"MMMM")</f>
        <v>June</v>
      </c>
      <c r="S5667" t="str">
        <f>TEXT(Sheet1[[#This Row],[Date]],"YYYY-MMM")</f>
        <v>2013-Jun</v>
      </c>
      <c r="T5667">
        <f>WEEKDAY(Sheet1[[#This Row],[Date]])</f>
        <v>4</v>
      </c>
      <c r="U5667" t="str">
        <f>TEXT(Sheet1[[#This Row],[Date]],"DDDD")</f>
        <v>Wednesday</v>
      </c>
      <c r="V5667" t="str">
        <f>"FM"&amp;MOD(MONTH(Sheet1[[#This Row],[Date]])-4,12)+1</f>
        <v>FM3</v>
      </c>
      <c r="W5667" t="str">
        <f>"Q"&amp;ROUNDUP(MONTH(Sheet1[[#This Row],[Date]])/3,0)</f>
        <v>Q2</v>
      </c>
      <c r="X5667" t="str">
        <f>"Q"&amp;INT(MOD(MONTH(Sheet1[[#This Row],[Date]])-4,12/3)+1)</f>
        <v>Q3</v>
      </c>
      <c r="Y5667" t="str" cm="1">
        <f t="array" ref="Y5667">_xlfn.IFS(ROUND(L5667,0)&lt;=1,"Need to improve 0-1",ROUND(L5667,0)&lt;=2,"Okay 1-2",ROUND(L5667,0)&lt;=3,"Good 2-3",ROUND(L5667,0)&lt;=4,"Great 3-4",ROUND(L5667,0)&lt;=5,"Excellent 4-5")</f>
        <v>Good 2-3</v>
      </c>
      <c r="Z5667" t="str">
        <f t="shared" si="88"/>
        <v>0-1000</v>
      </c>
    </row>
    <row r="5668" spans="1:26" x14ac:dyDescent="0.3">
      <c r="A5668">
        <v>18025115</v>
      </c>
      <c r="B5668" t="s">
        <v>1071</v>
      </c>
      <c r="C5668">
        <v>1</v>
      </c>
      <c r="D5668" t="s">
        <v>7791</v>
      </c>
      <c r="E5668" t="s">
        <v>435</v>
      </c>
      <c r="F5668" t="s">
        <v>16</v>
      </c>
      <c r="G5668" t="s">
        <v>16</v>
      </c>
      <c r="H5668" t="s">
        <v>16</v>
      </c>
      <c r="I5668">
        <v>1</v>
      </c>
      <c r="J5668">
        <v>4</v>
      </c>
      <c r="K5668">
        <v>200</v>
      </c>
      <c r="L5668">
        <v>2.9</v>
      </c>
      <c r="M5668" t="s">
        <v>8011</v>
      </c>
      <c r="N5668" t="str">
        <f>SUBSTITUTE(Sheet1[[#This Row],[Datekey_Opening]],"_","-")</f>
        <v>2017-6-20</v>
      </c>
      <c r="O5668">
        <f>YEAR(Sheet1[[#This Row],[Date]])</f>
        <v>2017</v>
      </c>
      <c r="P5668" t="str">
        <f>LOOKUP(Sheet1[[#This Row],[CountryCode]],$AI$4:$AI$18,$AJ$4:$AJ$18)</f>
        <v>India</v>
      </c>
      <c r="Q5668">
        <f>MONTH(Sheet1[[#This Row],[Date]])</f>
        <v>6</v>
      </c>
      <c r="R5668" t="str">
        <f>TEXT(Sheet1[[#This Row],[Date]],"MMMM")</f>
        <v>June</v>
      </c>
      <c r="S5668" t="str">
        <f>TEXT(Sheet1[[#This Row],[Date]],"YYYY-MMM")</f>
        <v>2017-Jun</v>
      </c>
      <c r="T5668">
        <f>WEEKDAY(Sheet1[[#This Row],[Date]])</f>
        <v>3</v>
      </c>
      <c r="U5668" t="str">
        <f>TEXT(Sheet1[[#This Row],[Date]],"DDDD")</f>
        <v>Tuesday</v>
      </c>
      <c r="V5668" t="str">
        <f>"FM"&amp;MOD(MONTH(Sheet1[[#This Row],[Date]])-4,12)+1</f>
        <v>FM3</v>
      </c>
      <c r="W5668" t="str">
        <f>"Q"&amp;ROUNDUP(MONTH(Sheet1[[#This Row],[Date]])/3,0)</f>
        <v>Q2</v>
      </c>
      <c r="X5668" t="str">
        <f>"Q"&amp;INT(MOD(MONTH(Sheet1[[#This Row],[Date]])-4,12/3)+1)</f>
        <v>Q3</v>
      </c>
      <c r="Y5668" t="str" cm="1">
        <f t="array" ref="Y5668">_xlfn.IFS(ROUND(L5668,0)&lt;=1,"Need to improve 0-1",ROUND(L5668,0)&lt;=2,"Okay 1-2",ROUND(L5668,0)&lt;=3,"Good 2-3",ROUND(L5668,0)&lt;=4,"Great 3-4",ROUND(L5668,0)&lt;=5,"Excellent 4-5")</f>
        <v>Good 2-3</v>
      </c>
      <c r="Z5668" t="str">
        <f t="shared" si="88"/>
        <v>0-1000</v>
      </c>
    </row>
    <row r="5669" spans="1:26" x14ac:dyDescent="0.3">
      <c r="A5669">
        <v>307935</v>
      </c>
      <c r="B5669" t="s">
        <v>8012</v>
      </c>
      <c r="C5669">
        <v>1</v>
      </c>
      <c r="D5669" t="s">
        <v>7791</v>
      </c>
      <c r="E5669" t="s">
        <v>680</v>
      </c>
      <c r="F5669" t="s">
        <v>16</v>
      </c>
      <c r="G5669" t="s">
        <v>21</v>
      </c>
      <c r="H5669" t="s">
        <v>16</v>
      </c>
      <c r="I5669">
        <v>1</v>
      </c>
      <c r="J5669">
        <v>71</v>
      </c>
      <c r="K5669">
        <v>350</v>
      </c>
      <c r="L5669">
        <v>3.1</v>
      </c>
      <c r="M5669" t="s">
        <v>1223</v>
      </c>
      <c r="N5669" t="str">
        <f>SUBSTITUTE(Sheet1[[#This Row],[Datekey_Opening]],"_","-")</f>
        <v>2013-6-19</v>
      </c>
      <c r="O5669">
        <f>YEAR(Sheet1[[#This Row],[Date]])</f>
        <v>2013</v>
      </c>
      <c r="P5669" t="str">
        <f>LOOKUP(Sheet1[[#This Row],[CountryCode]],$AI$4:$AI$18,$AJ$4:$AJ$18)</f>
        <v>India</v>
      </c>
      <c r="Q5669">
        <f>MONTH(Sheet1[[#This Row],[Date]])</f>
        <v>6</v>
      </c>
      <c r="R5669" t="str">
        <f>TEXT(Sheet1[[#This Row],[Date]],"MMMM")</f>
        <v>June</v>
      </c>
      <c r="S5669" t="str">
        <f>TEXT(Sheet1[[#This Row],[Date]],"YYYY-MMM")</f>
        <v>2013-Jun</v>
      </c>
      <c r="T5669">
        <f>WEEKDAY(Sheet1[[#This Row],[Date]])</f>
        <v>4</v>
      </c>
      <c r="U5669" t="str">
        <f>TEXT(Sheet1[[#This Row],[Date]],"DDDD")</f>
        <v>Wednesday</v>
      </c>
      <c r="V5669" t="str">
        <f>"FM"&amp;MOD(MONTH(Sheet1[[#This Row],[Date]])-4,12)+1</f>
        <v>FM3</v>
      </c>
      <c r="W5669" t="str">
        <f>"Q"&amp;ROUNDUP(MONTH(Sheet1[[#This Row],[Date]])/3,0)</f>
        <v>Q2</v>
      </c>
      <c r="X5669" t="str">
        <f>"Q"&amp;INT(MOD(MONTH(Sheet1[[#This Row],[Date]])-4,12/3)+1)</f>
        <v>Q3</v>
      </c>
      <c r="Y5669" t="str" cm="1">
        <f t="array" ref="Y5669">_xlfn.IFS(ROUND(L5669,0)&lt;=1,"Need to improve 0-1",ROUND(L5669,0)&lt;=2,"Okay 1-2",ROUND(L5669,0)&lt;=3,"Good 2-3",ROUND(L5669,0)&lt;=4,"Great 3-4",ROUND(L5669,0)&lt;=5,"Excellent 4-5")</f>
        <v>Good 2-3</v>
      </c>
      <c r="Z5669" t="str">
        <f t="shared" si="88"/>
        <v>0-1000</v>
      </c>
    </row>
    <row r="5670" spans="1:26" x14ac:dyDescent="0.3">
      <c r="A5670">
        <v>3600352</v>
      </c>
      <c r="B5670" t="s">
        <v>3119</v>
      </c>
      <c r="C5670">
        <v>1</v>
      </c>
      <c r="D5670" t="s">
        <v>7898</v>
      </c>
      <c r="E5670" t="s">
        <v>8013</v>
      </c>
      <c r="F5670" t="s">
        <v>16</v>
      </c>
      <c r="G5670" t="s">
        <v>16</v>
      </c>
      <c r="H5670" t="s">
        <v>16</v>
      </c>
      <c r="I5670">
        <v>4</v>
      </c>
      <c r="J5670">
        <v>286</v>
      </c>
      <c r="K5670">
        <v>1600</v>
      </c>
      <c r="L5670">
        <v>4</v>
      </c>
      <c r="M5670" t="s">
        <v>2097</v>
      </c>
      <c r="N5670" t="str">
        <f>SUBSTITUTE(Sheet1[[#This Row],[Datekey_Opening]],"_","-")</f>
        <v>2012-6-3</v>
      </c>
      <c r="O5670">
        <f>YEAR(Sheet1[[#This Row],[Date]])</f>
        <v>2012</v>
      </c>
      <c r="P5670" t="str">
        <f>LOOKUP(Sheet1[[#This Row],[CountryCode]],$AI$4:$AI$18,$AJ$4:$AJ$18)</f>
        <v>India</v>
      </c>
      <c r="Q5670">
        <f>MONTH(Sheet1[[#This Row],[Date]])</f>
        <v>6</v>
      </c>
      <c r="R5670" t="str">
        <f>TEXT(Sheet1[[#This Row],[Date]],"MMMM")</f>
        <v>June</v>
      </c>
      <c r="S5670" t="str">
        <f>TEXT(Sheet1[[#This Row],[Date]],"YYYY-MMM")</f>
        <v>2012-Jun</v>
      </c>
      <c r="T5670">
        <f>WEEKDAY(Sheet1[[#This Row],[Date]])</f>
        <v>1</v>
      </c>
      <c r="U5670" t="str">
        <f>TEXT(Sheet1[[#This Row],[Date]],"DDDD")</f>
        <v>Sunday</v>
      </c>
      <c r="V5670" t="str">
        <f>"FM"&amp;MOD(MONTH(Sheet1[[#This Row],[Date]])-4,12)+1</f>
        <v>FM3</v>
      </c>
      <c r="W5670" t="str">
        <f>"Q"&amp;ROUNDUP(MONTH(Sheet1[[#This Row],[Date]])/3,0)</f>
        <v>Q2</v>
      </c>
      <c r="X5670" t="str">
        <f>"Q"&amp;INT(MOD(MONTH(Sheet1[[#This Row],[Date]])-4,12/3)+1)</f>
        <v>Q3</v>
      </c>
      <c r="Y5670" t="str" cm="1">
        <f t="array" ref="Y5670">_xlfn.IFS(ROUND(L5670,0)&lt;=1,"Need to improve 0-1",ROUND(L5670,0)&lt;=2,"Okay 1-2",ROUND(L5670,0)&lt;=3,"Good 2-3",ROUND(L5670,0)&lt;=4,"Great 3-4",ROUND(L5670,0)&lt;=5,"Excellent 4-5")</f>
        <v>Great 3-4</v>
      </c>
      <c r="Z5670" t="str">
        <f t="shared" si="88"/>
        <v>1000-2000</v>
      </c>
    </row>
    <row r="5671" spans="1:26" x14ac:dyDescent="0.3">
      <c r="A5671">
        <v>3586</v>
      </c>
      <c r="B5671" t="s">
        <v>2386</v>
      </c>
      <c r="C5671">
        <v>1</v>
      </c>
      <c r="D5671" t="s">
        <v>7791</v>
      </c>
      <c r="E5671" t="s">
        <v>379</v>
      </c>
      <c r="F5671" t="s">
        <v>16</v>
      </c>
      <c r="G5671" t="s">
        <v>21</v>
      </c>
      <c r="H5671" t="s">
        <v>16</v>
      </c>
      <c r="I5671">
        <v>2</v>
      </c>
      <c r="J5671">
        <v>25</v>
      </c>
      <c r="K5671">
        <v>650</v>
      </c>
      <c r="L5671">
        <v>3.3</v>
      </c>
      <c r="M5671" t="s">
        <v>2680</v>
      </c>
      <c r="N5671" t="str">
        <f>SUBSTITUTE(Sheet1[[#This Row],[Datekey_Opening]],"_","-")</f>
        <v>2018-6-11</v>
      </c>
      <c r="O5671">
        <f>YEAR(Sheet1[[#This Row],[Date]])</f>
        <v>2018</v>
      </c>
      <c r="P5671" t="str">
        <f>LOOKUP(Sheet1[[#This Row],[CountryCode]],$AI$4:$AI$18,$AJ$4:$AJ$18)</f>
        <v>India</v>
      </c>
      <c r="Q5671">
        <f>MONTH(Sheet1[[#This Row],[Date]])</f>
        <v>6</v>
      </c>
      <c r="R5671" t="str">
        <f>TEXT(Sheet1[[#This Row],[Date]],"MMMM")</f>
        <v>June</v>
      </c>
      <c r="S5671" t="str">
        <f>TEXT(Sheet1[[#This Row],[Date]],"YYYY-MMM")</f>
        <v>2018-Jun</v>
      </c>
      <c r="T5671">
        <f>WEEKDAY(Sheet1[[#This Row],[Date]])</f>
        <v>2</v>
      </c>
      <c r="U5671" t="str">
        <f>TEXT(Sheet1[[#This Row],[Date]],"DDDD")</f>
        <v>Monday</v>
      </c>
      <c r="V5671" t="str">
        <f>"FM"&amp;MOD(MONTH(Sheet1[[#This Row],[Date]])-4,12)+1</f>
        <v>FM3</v>
      </c>
      <c r="W5671" t="str">
        <f>"Q"&amp;ROUNDUP(MONTH(Sheet1[[#This Row],[Date]])/3,0)</f>
        <v>Q2</v>
      </c>
      <c r="X5671" t="str">
        <f>"Q"&amp;INT(MOD(MONTH(Sheet1[[#This Row],[Date]])-4,12/3)+1)</f>
        <v>Q3</v>
      </c>
      <c r="Y5671" t="str" cm="1">
        <f t="array" ref="Y5671">_xlfn.IFS(ROUND(L5671,0)&lt;=1,"Need to improve 0-1",ROUND(L5671,0)&lt;=2,"Okay 1-2",ROUND(L5671,0)&lt;=3,"Good 2-3",ROUND(L5671,0)&lt;=4,"Great 3-4",ROUND(L5671,0)&lt;=5,"Excellent 4-5")</f>
        <v>Good 2-3</v>
      </c>
      <c r="Z5671" t="str">
        <f t="shared" si="88"/>
        <v>0-1000</v>
      </c>
    </row>
    <row r="5672" spans="1:26" x14ac:dyDescent="0.3">
      <c r="A5672">
        <v>18312471</v>
      </c>
      <c r="B5672" t="s">
        <v>8014</v>
      </c>
      <c r="C5672">
        <v>1</v>
      </c>
      <c r="D5672" t="s">
        <v>7791</v>
      </c>
      <c r="E5672" t="s">
        <v>3688</v>
      </c>
      <c r="F5672" t="s">
        <v>16</v>
      </c>
      <c r="G5672" t="s">
        <v>21</v>
      </c>
      <c r="H5672" t="s">
        <v>16</v>
      </c>
      <c r="I5672">
        <v>2</v>
      </c>
      <c r="J5672">
        <v>86</v>
      </c>
      <c r="K5672">
        <v>550</v>
      </c>
      <c r="L5672">
        <v>3.6</v>
      </c>
      <c r="M5672" t="s">
        <v>8015</v>
      </c>
      <c r="N5672" t="str">
        <f>SUBSTITUTE(Sheet1[[#This Row],[Datekey_Opening]],"_","-")</f>
        <v>2017-6-7</v>
      </c>
      <c r="O5672">
        <f>YEAR(Sheet1[[#This Row],[Date]])</f>
        <v>2017</v>
      </c>
      <c r="P5672" t="str">
        <f>LOOKUP(Sheet1[[#This Row],[CountryCode]],$AI$4:$AI$18,$AJ$4:$AJ$18)</f>
        <v>India</v>
      </c>
      <c r="Q5672">
        <f>MONTH(Sheet1[[#This Row],[Date]])</f>
        <v>6</v>
      </c>
      <c r="R5672" t="str">
        <f>TEXT(Sheet1[[#This Row],[Date]],"MMMM")</f>
        <v>June</v>
      </c>
      <c r="S5672" t="str">
        <f>TEXT(Sheet1[[#This Row],[Date]],"YYYY-MMM")</f>
        <v>2017-Jun</v>
      </c>
      <c r="T5672">
        <f>WEEKDAY(Sheet1[[#This Row],[Date]])</f>
        <v>4</v>
      </c>
      <c r="U5672" t="str">
        <f>TEXT(Sheet1[[#This Row],[Date]],"DDDD")</f>
        <v>Wednesday</v>
      </c>
      <c r="V5672" t="str">
        <f>"FM"&amp;MOD(MONTH(Sheet1[[#This Row],[Date]])-4,12)+1</f>
        <v>FM3</v>
      </c>
      <c r="W5672" t="str">
        <f>"Q"&amp;ROUNDUP(MONTH(Sheet1[[#This Row],[Date]])/3,0)</f>
        <v>Q2</v>
      </c>
      <c r="X5672" t="str">
        <f>"Q"&amp;INT(MOD(MONTH(Sheet1[[#This Row],[Date]])-4,12/3)+1)</f>
        <v>Q3</v>
      </c>
      <c r="Y5672" t="str" cm="1">
        <f t="array" ref="Y5672">_xlfn.IFS(ROUND(L5672,0)&lt;=1,"Need to improve 0-1",ROUND(L5672,0)&lt;=2,"Okay 1-2",ROUND(L5672,0)&lt;=3,"Good 2-3",ROUND(L5672,0)&lt;=4,"Great 3-4",ROUND(L5672,0)&lt;=5,"Excellent 4-5")</f>
        <v>Great 3-4</v>
      </c>
      <c r="Z5672" t="str">
        <f t="shared" si="88"/>
        <v>0-1000</v>
      </c>
    </row>
    <row r="5673" spans="1:26" x14ac:dyDescent="0.3">
      <c r="A5673">
        <v>18427868</v>
      </c>
      <c r="B5673" t="s">
        <v>8016</v>
      </c>
      <c r="C5673">
        <v>1</v>
      </c>
      <c r="D5673" t="s">
        <v>7791</v>
      </c>
      <c r="E5673" t="s">
        <v>8017</v>
      </c>
      <c r="F5673" t="s">
        <v>16</v>
      </c>
      <c r="G5673" t="s">
        <v>21</v>
      </c>
      <c r="H5673" t="s">
        <v>16</v>
      </c>
      <c r="I5673">
        <v>3</v>
      </c>
      <c r="J5673">
        <v>150</v>
      </c>
      <c r="K5673">
        <v>1000</v>
      </c>
      <c r="L5673">
        <v>4.5999999999999996</v>
      </c>
      <c r="M5673" t="s">
        <v>4808</v>
      </c>
      <c r="N5673" t="str">
        <f>SUBSTITUTE(Sheet1[[#This Row],[Datekey_Opening]],"_","-")</f>
        <v>2015-6-22</v>
      </c>
      <c r="O5673">
        <f>YEAR(Sheet1[[#This Row],[Date]])</f>
        <v>2015</v>
      </c>
      <c r="P5673" t="str">
        <f>LOOKUP(Sheet1[[#This Row],[CountryCode]],$AI$4:$AI$18,$AJ$4:$AJ$18)</f>
        <v>India</v>
      </c>
      <c r="Q5673">
        <f>MONTH(Sheet1[[#This Row],[Date]])</f>
        <v>6</v>
      </c>
      <c r="R5673" t="str">
        <f>TEXT(Sheet1[[#This Row],[Date]],"MMMM")</f>
        <v>June</v>
      </c>
      <c r="S5673" t="str">
        <f>TEXT(Sheet1[[#This Row],[Date]],"YYYY-MMM")</f>
        <v>2015-Jun</v>
      </c>
      <c r="T5673">
        <f>WEEKDAY(Sheet1[[#This Row],[Date]])</f>
        <v>2</v>
      </c>
      <c r="U5673" t="str">
        <f>TEXT(Sheet1[[#This Row],[Date]],"DDDD")</f>
        <v>Monday</v>
      </c>
      <c r="V5673" t="str">
        <f>"FM"&amp;MOD(MONTH(Sheet1[[#This Row],[Date]])-4,12)+1</f>
        <v>FM3</v>
      </c>
      <c r="W5673" t="str">
        <f>"Q"&amp;ROUNDUP(MONTH(Sheet1[[#This Row],[Date]])/3,0)</f>
        <v>Q2</v>
      </c>
      <c r="X5673" t="str">
        <f>"Q"&amp;INT(MOD(MONTH(Sheet1[[#This Row],[Date]])-4,12/3)+1)</f>
        <v>Q3</v>
      </c>
      <c r="Y5673" t="str" cm="1">
        <f t="array" ref="Y5673">_xlfn.IFS(ROUND(L5673,0)&lt;=1,"Need to improve 0-1",ROUND(L5673,0)&lt;=2,"Okay 1-2",ROUND(L5673,0)&lt;=3,"Good 2-3",ROUND(L5673,0)&lt;=4,"Great 3-4",ROUND(L5673,0)&lt;=5,"Excellent 4-5")</f>
        <v>Excellent 4-5</v>
      </c>
      <c r="Z5673" t="str">
        <f t="shared" si="88"/>
        <v>1000-2000</v>
      </c>
    </row>
    <row r="5674" spans="1:26" x14ac:dyDescent="0.3">
      <c r="A5674">
        <v>303430</v>
      </c>
      <c r="B5674" t="s">
        <v>8018</v>
      </c>
      <c r="C5674">
        <v>1</v>
      </c>
      <c r="D5674" t="s">
        <v>7791</v>
      </c>
      <c r="E5674" t="s">
        <v>408</v>
      </c>
      <c r="F5674" t="s">
        <v>21</v>
      </c>
      <c r="G5674" t="s">
        <v>16</v>
      </c>
      <c r="H5674" t="s">
        <v>16</v>
      </c>
      <c r="I5674">
        <v>3</v>
      </c>
      <c r="J5674">
        <v>15</v>
      </c>
      <c r="K5674">
        <v>1500</v>
      </c>
      <c r="L5674">
        <v>2.8</v>
      </c>
      <c r="M5674" t="s">
        <v>8019</v>
      </c>
      <c r="N5674" t="str">
        <f>SUBSTITUTE(Sheet1[[#This Row],[Datekey_Opening]],"_","-")</f>
        <v>2017-6-5</v>
      </c>
      <c r="O5674">
        <f>YEAR(Sheet1[[#This Row],[Date]])</f>
        <v>2017</v>
      </c>
      <c r="P5674" t="str">
        <f>LOOKUP(Sheet1[[#This Row],[CountryCode]],$AI$4:$AI$18,$AJ$4:$AJ$18)</f>
        <v>India</v>
      </c>
      <c r="Q5674">
        <f>MONTH(Sheet1[[#This Row],[Date]])</f>
        <v>6</v>
      </c>
      <c r="R5674" t="str">
        <f>TEXT(Sheet1[[#This Row],[Date]],"MMMM")</f>
        <v>June</v>
      </c>
      <c r="S5674" t="str">
        <f>TEXT(Sheet1[[#This Row],[Date]],"YYYY-MMM")</f>
        <v>2017-Jun</v>
      </c>
      <c r="T5674">
        <f>WEEKDAY(Sheet1[[#This Row],[Date]])</f>
        <v>2</v>
      </c>
      <c r="U5674" t="str">
        <f>TEXT(Sheet1[[#This Row],[Date]],"DDDD")</f>
        <v>Monday</v>
      </c>
      <c r="V5674" t="str">
        <f>"FM"&amp;MOD(MONTH(Sheet1[[#This Row],[Date]])-4,12)+1</f>
        <v>FM3</v>
      </c>
      <c r="W5674" t="str">
        <f>"Q"&amp;ROUNDUP(MONTH(Sheet1[[#This Row],[Date]])/3,0)</f>
        <v>Q2</v>
      </c>
      <c r="X5674" t="str">
        <f>"Q"&amp;INT(MOD(MONTH(Sheet1[[#This Row],[Date]])-4,12/3)+1)</f>
        <v>Q3</v>
      </c>
      <c r="Y5674" t="str" cm="1">
        <f t="array" ref="Y5674">_xlfn.IFS(ROUND(L5674,0)&lt;=1,"Need to improve 0-1",ROUND(L5674,0)&lt;=2,"Okay 1-2",ROUND(L5674,0)&lt;=3,"Good 2-3",ROUND(L5674,0)&lt;=4,"Great 3-4",ROUND(L5674,0)&lt;=5,"Excellent 4-5")</f>
        <v>Good 2-3</v>
      </c>
      <c r="Z5674" t="str">
        <f t="shared" si="88"/>
        <v>1000-2000</v>
      </c>
    </row>
    <row r="5675" spans="1:26" x14ac:dyDescent="0.3">
      <c r="A5675">
        <v>309421</v>
      </c>
      <c r="B5675" t="s">
        <v>8020</v>
      </c>
      <c r="C5675">
        <v>1</v>
      </c>
      <c r="D5675" t="s">
        <v>7791</v>
      </c>
      <c r="E5675" t="s">
        <v>478</v>
      </c>
      <c r="F5675" t="s">
        <v>21</v>
      </c>
      <c r="G5675" t="s">
        <v>16</v>
      </c>
      <c r="H5675" t="s">
        <v>16</v>
      </c>
      <c r="I5675">
        <v>3</v>
      </c>
      <c r="J5675">
        <v>13</v>
      </c>
      <c r="K5675">
        <v>1300</v>
      </c>
      <c r="L5675">
        <v>2.7</v>
      </c>
      <c r="M5675" t="s">
        <v>127</v>
      </c>
      <c r="N5675" t="str">
        <f>SUBSTITUTE(Sheet1[[#This Row],[Datekey_Opening]],"_","-")</f>
        <v>2014-6-27</v>
      </c>
      <c r="O5675">
        <f>YEAR(Sheet1[[#This Row],[Date]])</f>
        <v>2014</v>
      </c>
      <c r="P5675" t="str">
        <f>LOOKUP(Sheet1[[#This Row],[CountryCode]],$AI$4:$AI$18,$AJ$4:$AJ$18)</f>
        <v>India</v>
      </c>
      <c r="Q5675">
        <f>MONTH(Sheet1[[#This Row],[Date]])</f>
        <v>6</v>
      </c>
      <c r="R5675" t="str">
        <f>TEXT(Sheet1[[#This Row],[Date]],"MMMM")</f>
        <v>June</v>
      </c>
      <c r="S5675" t="str">
        <f>TEXT(Sheet1[[#This Row],[Date]],"YYYY-MMM")</f>
        <v>2014-Jun</v>
      </c>
      <c r="T5675">
        <f>WEEKDAY(Sheet1[[#This Row],[Date]])</f>
        <v>6</v>
      </c>
      <c r="U5675" t="str">
        <f>TEXT(Sheet1[[#This Row],[Date]],"DDDD")</f>
        <v>Friday</v>
      </c>
      <c r="V5675" t="str">
        <f>"FM"&amp;MOD(MONTH(Sheet1[[#This Row],[Date]])-4,12)+1</f>
        <v>FM3</v>
      </c>
      <c r="W5675" t="str">
        <f>"Q"&amp;ROUNDUP(MONTH(Sheet1[[#This Row],[Date]])/3,0)</f>
        <v>Q2</v>
      </c>
      <c r="X5675" t="str">
        <f>"Q"&amp;INT(MOD(MONTH(Sheet1[[#This Row],[Date]])-4,12/3)+1)</f>
        <v>Q3</v>
      </c>
      <c r="Y5675" t="str" cm="1">
        <f t="array" ref="Y5675">_xlfn.IFS(ROUND(L5675,0)&lt;=1,"Need to improve 0-1",ROUND(L5675,0)&lt;=2,"Okay 1-2",ROUND(L5675,0)&lt;=3,"Good 2-3",ROUND(L5675,0)&lt;=4,"Great 3-4",ROUND(L5675,0)&lt;=5,"Excellent 4-5")</f>
        <v>Good 2-3</v>
      </c>
      <c r="Z5675" t="str">
        <f t="shared" si="88"/>
        <v>1000-2000</v>
      </c>
    </row>
    <row r="5676" spans="1:26" x14ac:dyDescent="0.3">
      <c r="A5676">
        <v>5032</v>
      </c>
      <c r="B5676" t="s">
        <v>8021</v>
      </c>
      <c r="C5676">
        <v>1</v>
      </c>
      <c r="D5676" t="s">
        <v>7791</v>
      </c>
      <c r="E5676" t="s">
        <v>8022</v>
      </c>
      <c r="F5676" t="s">
        <v>21</v>
      </c>
      <c r="G5676" t="s">
        <v>16</v>
      </c>
      <c r="H5676" t="s">
        <v>16</v>
      </c>
      <c r="I5676">
        <v>3</v>
      </c>
      <c r="J5676">
        <v>91</v>
      </c>
      <c r="K5676">
        <v>1850</v>
      </c>
      <c r="L5676">
        <v>2.8</v>
      </c>
      <c r="M5676" t="s">
        <v>3363</v>
      </c>
      <c r="N5676" t="str">
        <f>SUBSTITUTE(Sheet1[[#This Row],[Datekey_Opening]],"_","-")</f>
        <v>2011-6-14</v>
      </c>
      <c r="O5676">
        <f>YEAR(Sheet1[[#This Row],[Date]])</f>
        <v>2011</v>
      </c>
      <c r="P5676" t="str">
        <f>LOOKUP(Sheet1[[#This Row],[CountryCode]],$AI$4:$AI$18,$AJ$4:$AJ$18)</f>
        <v>India</v>
      </c>
      <c r="Q5676">
        <f>MONTH(Sheet1[[#This Row],[Date]])</f>
        <v>6</v>
      </c>
      <c r="R5676" t="str">
        <f>TEXT(Sheet1[[#This Row],[Date]],"MMMM")</f>
        <v>June</v>
      </c>
      <c r="S5676" t="str">
        <f>TEXT(Sheet1[[#This Row],[Date]],"YYYY-MMM")</f>
        <v>2011-Jun</v>
      </c>
      <c r="T5676">
        <f>WEEKDAY(Sheet1[[#This Row],[Date]])</f>
        <v>3</v>
      </c>
      <c r="U5676" t="str">
        <f>TEXT(Sheet1[[#This Row],[Date]],"DDDD")</f>
        <v>Tuesday</v>
      </c>
      <c r="V5676" t="str">
        <f>"FM"&amp;MOD(MONTH(Sheet1[[#This Row],[Date]])-4,12)+1</f>
        <v>FM3</v>
      </c>
      <c r="W5676" t="str">
        <f>"Q"&amp;ROUNDUP(MONTH(Sheet1[[#This Row],[Date]])/3,0)</f>
        <v>Q2</v>
      </c>
      <c r="X5676" t="str">
        <f>"Q"&amp;INT(MOD(MONTH(Sheet1[[#This Row],[Date]])-4,12/3)+1)</f>
        <v>Q3</v>
      </c>
      <c r="Y5676" t="str" cm="1">
        <f t="array" ref="Y5676">_xlfn.IFS(ROUND(L5676,0)&lt;=1,"Need to improve 0-1",ROUND(L5676,0)&lt;=2,"Okay 1-2",ROUND(L5676,0)&lt;=3,"Good 2-3",ROUND(L5676,0)&lt;=4,"Great 3-4",ROUND(L5676,0)&lt;=5,"Excellent 4-5")</f>
        <v>Good 2-3</v>
      </c>
      <c r="Z5676" t="str">
        <f t="shared" si="88"/>
        <v>1000-2000</v>
      </c>
    </row>
    <row r="5677" spans="1:26" x14ac:dyDescent="0.3">
      <c r="A5677">
        <v>2144</v>
      </c>
      <c r="B5677" t="s">
        <v>8023</v>
      </c>
      <c r="C5677">
        <v>1</v>
      </c>
      <c r="D5677" t="s">
        <v>7791</v>
      </c>
      <c r="E5677" t="s">
        <v>8024</v>
      </c>
      <c r="F5677" t="s">
        <v>21</v>
      </c>
      <c r="G5677" t="s">
        <v>21</v>
      </c>
      <c r="H5677" t="s">
        <v>16</v>
      </c>
      <c r="I5677">
        <v>3</v>
      </c>
      <c r="J5677">
        <v>665</v>
      </c>
      <c r="K5677">
        <v>1600</v>
      </c>
      <c r="L5677">
        <v>3.8</v>
      </c>
      <c r="M5677" t="s">
        <v>2689</v>
      </c>
      <c r="N5677" t="str">
        <f>SUBSTITUTE(Sheet1[[#This Row],[Datekey_Opening]],"_","-")</f>
        <v>2017-6-2</v>
      </c>
      <c r="O5677">
        <f>YEAR(Sheet1[[#This Row],[Date]])</f>
        <v>2017</v>
      </c>
      <c r="P5677" t="str">
        <f>LOOKUP(Sheet1[[#This Row],[CountryCode]],$AI$4:$AI$18,$AJ$4:$AJ$18)</f>
        <v>India</v>
      </c>
      <c r="Q5677">
        <f>MONTH(Sheet1[[#This Row],[Date]])</f>
        <v>6</v>
      </c>
      <c r="R5677" t="str">
        <f>TEXT(Sheet1[[#This Row],[Date]],"MMMM")</f>
        <v>June</v>
      </c>
      <c r="S5677" t="str">
        <f>TEXT(Sheet1[[#This Row],[Date]],"YYYY-MMM")</f>
        <v>2017-Jun</v>
      </c>
      <c r="T5677">
        <f>WEEKDAY(Sheet1[[#This Row],[Date]])</f>
        <v>6</v>
      </c>
      <c r="U5677" t="str">
        <f>TEXT(Sheet1[[#This Row],[Date]],"DDDD")</f>
        <v>Friday</v>
      </c>
      <c r="V5677" t="str">
        <f>"FM"&amp;MOD(MONTH(Sheet1[[#This Row],[Date]])-4,12)+1</f>
        <v>FM3</v>
      </c>
      <c r="W5677" t="str">
        <f>"Q"&amp;ROUNDUP(MONTH(Sheet1[[#This Row],[Date]])/3,0)</f>
        <v>Q2</v>
      </c>
      <c r="X5677" t="str">
        <f>"Q"&amp;INT(MOD(MONTH(Sheet1[[#This Row],[Date]])-4,12/3)+1)</f>
        <v>Q3</v>
      </c>
      <c r="Y5677" t="str" cm="1">
        <f t="array" ref="Y5677">_xlfn.IFS(ROUND(L5677,0)&lt;=1,"Need to improve 0-1",ROUND(L5677,0)&lt;=2,"Okay 1-2",ROUND(L5677,0)&lt;=3,"Good 2-3",ROUND(L5677,0)&lt;=4,"Great 3-4",ROUND(L5677,0)&lt;=5,"Excellent 4-5")</f>
        <v>Great 3-4</v>
      </c>
      <c r="Z5677" t="str">
        <f t="shared" si="88"/>
        <v>1000-2000</v>
      </c>
    </row>
    <row r="5678" spans="1:26" x14ac:dyDescent="0.3">
      <c r="A5678">
        <v>3300958</v>
      </c>
      <c r="B5678" t="s">
        <v>3119</v>
      </c>
      <c r="C5678">
        <v>1</v>
      </c>
      <c r="D5678" t="s">
        <v>8025</v>
      </c>
      <c r="E5678" t="s">
        <v>8013</v>
      </c>
      <c r="F5678" t="s">
        <v>16</v>
      </c>
      <c r="G5678" t="s">
        <v>16</v>
      </c>
      <c r="H5678" t="s">
        <v>16</v>
      </c>
      <c r="I5678">
        <v>4</v>
      </c>
      <c r="J5678">
        <v>226</v>
      </c>
      <c r="K5678">
        <v>1600</v>
      </c>
      <c r="L5678">
        <v>4.9000000000000004</v>
      </c>
      <c r="M5678" t="s">
        <v>4147</v>
      </c>
      <c r="N5678" t="str">
        <f>SUBSTITUTE(Sheet1[[#This Row],[Datekey_Opening]],"_","-")</f>
        <v>2014-6-24</v>
      </c>
      <c r="O5678">
        <f>YEAR(Sheet1[[#This Row],[Date]])</f>
        <v>2014</v>
      </c>
      <c r="P5678" t="str">
        <f>LOOKUP(Sheet1[[#This Row],[CountryCode]],$AI$4:$AI$18,$AJ$4:$AJ$18)</f>
        <v>India</v>
      </c>
      <c r="Q5678">
        <f>MONTH(Sheet1[[#This Row],[Date]])</f>
        <v>6</v>
      </c>
      <c r="R5678" t="str">
        <f>TEXT(Sheet1[[#This Row],[Date]],"MMMM")</f>
        <v>June</v>
      </c>
      <c r="S5678" t="str">
        <f>TEXT(Sheet1[[#This Row],[Date]],"YYYY-MMM")</f>
        <v>2014-Jun</v>
      </c>
      <c r="T5678">
        <f>WEEKDAY(Sheet1[[#This Row],[Date]])</f>
        <v>3</v>
      </c>
      <c r="U5678" t="str">
        <f>TEXT(Sheet1[[#This Row],[Date]],"DDDD")</f>
        <v>Tuesday</v>
      </c>
      <c r="V5678" t="str">
        <f>"FM"&amp;MOD(MONTH(Sheet1[[#This Row],[Date]])-4,12)+1</f>
        <v>FM3</v>
      </c>
      <c r="W5678" t="str">
        <f>"Q"&amp;ROUNDUP(MONTH(Sheet1[[#This Row],[Date]])/3,0)</f>
        <v>Q2</v>
      </c>
      <c r="X5678" t="str">
        <f>"Q"&amp;INT(MOD(MONTH(Sheet1[[#This Row],[Date]])-4,12/3)+1)</f>
        <v>Q3</v>
      </c>
      <c r="Y5678" t="str" cm="1">
        <f t="array" ref="Y5678">_xlfn.IFS(ROUND(L5678,0)&lt;=1,"Need to improve 0-1",ROUND(L5678,0)&lt;=2,"Okay 1-2",ROUND(L5678,0)&lt;=3,"Good 2-3",ROUND(L5678,0)&lt;=4,"Great 3-4",ROUND(L5678,0)&lt;=5,"Excellent 4-5")</f>
        <v>Excellent 4-5</v>
      </c>
      <c r="Z5678" t="str">
        <f t="shared" si="88"/>
        <v>1000-2000</v>
      </c>
    </row>
    <row r="5679" spans="1:26" x14ac:dyDescent="0.3">
      <c r="A5679">
        <v>18446889</v>
      </c>
      <c r="B5679" t="s">
        <v>8026</v>
      </c>
      <c r="C5679">
        <v>1</v>
      </c>
      <c r="D5679" t="s">
        <v>7791</v>
      </c>
      <c r="E5679" t="s">
        <v>685</v>
      </c>
      <c r="F5679" t="s">
        <v>16</v>
      </c>
      <c r="G5679" t="s">
        <v>16</v>
      </c>
      <c r="H5679" t="s">
        <v>16</v>
      </c>
      <c r="I5679">
        <v>1</v>
      </c>
      <c r="J5679">
        <v>5</v>
      </c>
      <c r="K5679">
        <v>350</v>
      </c>
      <c r="L5679">
        <v>3</v>
      </c>
      <c r="M5679" t="s">
        <v>8027</v>
      </c>
      <c r="N5679" t="str">
        <f>SUBSTITUTE(Sheet1[[#This Row],[Datekey_Opening]],"_","-")</f>
        <v>2014-6-6</v>
      </c>
      <c r="O5679">
        <f>YEAR(Sheet1[[#This Row],[Date]])</f>
        <v>2014</v>
      </c>
      <c r="P5679" t="str">
        <f>LOOKUP(Sheet1[[#This Row],[CountryCode]],$AI$4:$AI$18,$AJ$4:$AJ$18)</f>
        <v>India</v>
      </c>
      <c r="Q5679">
        <f>MONTH(Sheet1[[#This Row],[Date]])</f>
        <v>6</v>
      </c>
      <c r="R5679" t="str">
        <f>TEXT(Sheet1[[#This Row],[Date]],"MMMM")</f>
        <v>June</v>
      </c>
      <c r="S5679" t="str">
        <f>TEXT(Sheet1[[#This Row],[Date]],"YYYY-MMM")</f>
        <v>2014-Jun</v>
      </c>
      <c r="T5679">
        <f>WEEKDAY(Sheet1[[#This Row],[Date]])</f>
        <v>6</v>
      </c>
      <c r="U5679" t="str">
        <f>TEXT(Sheet1[[#This Row],[Date]],"DDDD")</f>
        <v>Friday</v>
      </c>
      <c r="V5679" t="str">
        <f>"FM"&amp;MOD(MONTH(Sheet1[[#This Row],[Date]])-4,12)+1</f>
        <v>FM3</v>
      </c>
      <c r="W5679" t="str">
        <f>"Q"&amp;ROUNDUP(MONTH(Sheet1[[#This Row],[Date]])/3,0)</f>
        <v>Q2</v>
      </c>
      <c r="X5679" t="str">
        <f>"Q"&amp;INT(MOD(MONTH(Sheet1[[#This Row],[Date]])-4,12/3)+1)</f>
        <v>Q3</v>
      </c>
      <c r="Y5679" t="str" cm="1">
        <f t="array" ref="Y5679">_xlfn.IFS(ROUND(L5679,0)&lt;=1,"Need to improve 0-1",ROUND(L5679,0)&lt;=2,"Okay 1-2",ROUND(L5679,0)&lt;=3,"Good 2-3",ROUND(L5679,0)&lt;=4,"Great 3-4",ROUND(L5679,0)&lt;=5,"Excellent 4-5")</f>
        <v>Good 2-3</v>
      </c>
      <c r="Z5679" t="str">
        <f t="shared" si="88"/>
        <v>0-1000</v>
      </c>
    </row>
    <row r="5680" spans="1:26" x14ac:dyDescent="0.3">
      <c r="A5680">
        <v>18381642</v>
      </c>
      <c r="B5680" t="s">
        <v>8028</v>
      </c>
      <c r="C5680">
        <v>1</v>
      </c>
      <c r="D5680" t="s">
        <v>7791</v>
      </c>
      <c r="E5680" t="s">
        <v>408</v>
      </c>
      <c r="F5680" t="s">
        <v>21</v>
      </c>
      <c r="G5680" t="s">
        <v>16</v>
      </c>
      <c r="H5680" t="s">
        <v>16</v>
      </c>
      <c r="I5680">
        <v>3</v>
      </c>
      <c r="J5680">
        <v>55</v>
      </c>
      <c r="K5680">
        <v>1500</v>
      </c>
      <c r="L5680">
        <v>3.5</v>
      </c>
      <c r="M5680" t="s">
        <v>1907</v>
      </c>
      <c r="N5680" t="str">
        <f>SUBSTITUTE(Sheet1[[#This Row],[Datekey_Opening]],"_","-")</f>
        <v>2016-6-27</v>
      </c>
      <c r="O5680">
        <f>YEAR(Sheet1[[#This Row],[Date]])</f>
        <v>2016</v>
      </c>
      <c r="P5680" t="str">
        <f>LOOKUP(Sheet1[[#This Row],[CountryCode]],$AI$4:$AI$18,$AJ$4:$AJ$18)</f>
        <v>India</v>
      </c>
      <c r="Q5680">
        <f>MONTH(Sheet1[[#This Row],[Date]])</f>
        <v>6</v>
      </c>
      <c r="R5680" t="str">
        <f>TEXT(Sheet1[[#This Row],[Date]],"MMMM")</f>
        <v>June</v>
      </c>
      <c r="S5680" t="str">
        <f>TEXT(Sheet1[[#This Row],[Date]],"YYYY-MMM")</f>
        <v>2016-Jun</v>
      </c>
      <c r="T5680">
        <f>WEEKDAY(Sheet1[[#This Row],[Date]])</f>
        <v>2</v>
      </c>
      <c r="U5680" t="str">
        <f>TEXT(Sheet1[[#This Row],[Date]],"DDDD")</f>
        <v>Monday</v>
      </c>
      <c r="V5680" t="str">
        <f>"FM"&amp;MOD(MONTH(Sheet1[[#This Row],[Date]])-4,12)+1</f>
        <v>FM3</v>
      </c>
      <c r="W5680" t="str">
        <f>"Q"&amp;ROUNDUP(MONTH(Sheet1[[#This Row],[Date]])/3,0)</f>
        <v>Q2</v>
      </c>
      <c r="X5680" t="str">
        <f>"Q"&amp;INT(MOD(MONTH(Sheet1[[#This Row],[Date]])-4,12/3)+1)</f>
        <v>Q3</v>
      </c>
      <c r="Y5680" t="str" cm="1">
        <f t="array" ref="Y5680">_xlfn.IFS(ROUND(L5680,0)&lt;=1,"Need to improve 0-1",ROUND(L5680,0)&lt;=2,"Okay 1-2",ROUND(L5680,0)&lt;=3,"Good 2-3",ROUND(L5680,0)&lt;=4,"Great 3-4",ROUND(L5680,0)&lt;=5,"Excellent 4-5")</f>
        <v>Great 3-4</v>
      </c>
      <c r="Z5680" t="str">
        <f t="shared" si="88"/>
        <v>1000-2000</v>
      </c>
    </row>
    <row r="5681" spans="1:26" x14ac:dyDescent="0.3">
      <c r="A5681">
        <v>18198825</v>
      </c>
      <c r="B5681" t="s">
        <v>8029</v>
      </c>
      <c r="C5681">
        <v>1</v>
      </c>
      <c r="D5681" t="s">
        <v>7791</v>
      </c>
      <c r="E5681" t="s">
        <v>438</v>
      </c>
      <c r="F5681" t="s">
        <v>16</v>
      </c>
      <c r="G5681" t="s">
        <v>16</v>
      </c>
      <c r="H5681" t="s">
        <v>16</v>
      </c>
      <c r="I5681">
        <v>1</v>
      </c>
      <c r="J5681">
        <v>4</v>
      </c>
      <c r="K5681">
        <v>200</v>
      </c>
      <c r="L5681">
        <v>3</v>
      </c>
      <c r="M5681" t="s">
        <v>137</v>
      </c>
      <c r="N5681" t="str">
        <f>SUBSTITUTE(Sheet1[[#This Row],[Datekey_Opening]],"_","-")</f>
        <v>2015-6-2</v>
      </c>
      <c r="O5681">
        <f>YEAR(Sheet1[[#This Row],[Date]])</f>
        <v>2015</v>
      </c>
      <c r="P5681" t="str">
        <f>LOOKUP(Sheet1[[#This Row],[CountryCode]],$AI$4:$AI$18,$AJ$4:$AJ$18)</f>
        <v>India</v>
      </c>
      <c r="Q5681">
        <f>MONTH(Sheet1[[#This Row],[Date]])</f>
        <v>6</v>
      </c>
      <c r="R5681" t="str">
        <f>TEXT(Sheet1[[#This Row],[Date]],"MMMM")</f>
        <v>June</v>
      </c>
      <c r="S5681" t="str">
        <f>TEXT(Sheet1[[#This Row],[Date]],"YYYY-MMM")</f>
        <v>2015-Jun</v>
      </c>
      <c r="T5681">
        <f>WEEKDAY(Sheet1[[#This Row],[Date]])</f>
        <v>3</v>
      </c>
      <c r="U5681" t="str">
        <f>TEXT(Sheet1[[#This Row],[Date]],"DDDD")</f>
        <v>Tuesday</v>
      </c>
      <c r="V5681" t="str">
        <f>"FM"&amp;MOD(MONTH(Sheet1[[#This Row],[Date]])-4,12)+1</f>
        <v>FM3</v>
      </c>
      <c r="W5681" t="str">
        <f>"Q"&amp;ROUNDUP(MONTH(Sheet1[[#This Row],[Date]])/3,0)</f>
        <v>Q2</v>
      </c>
      <c r="X5681" t="str">
        <f>"Q"&amp;INT(MOD(MONTH(Sheet1[[#This Row],[Date]])-4,12/3)+1)</f>
        <v>Q3</v>
      </c>
      <c r="Y5681" t="str" cm="1">
        <f t="array" ref="Y5681">_xlfn.IFS(ROUND(L5681,0)&lt;=1,"Need to improve 0-1",ROUND(L5681,0)&lt;=2,"Okay 1-2",ROUND(L5681,0)&lt;=3,"Good 2-3",ROUND(L5681,0)&lt;=4,"Great 3-4",ROUND(L5681,0)&lt;=5,"Excellent 4-5")</f>
        <v>Good 2-3</v>
      </c>
      <c r="Z5681" t="str">
        <f t="shared" si="88"/>
        <v>0-1000</v>
      </c>
    </row>
    <row r="5682" spans="1:26" x14ac:dyDescent="0.3">
      <c r="A5682">
        <v>309987</v>
      </c>
      <c r="B5682" t="s">
        <v>892</v>
      </c>
      <c r="C5682">
        <v>1</v>
      </c>
      <c r="D5682" t="s">
        <v>7791</v>
      </c>
      <c r="E5682" t="s">
        <v>893</v>
      </c>
      <c r="F5682" t="s">
        <v>16</v>
      </c>
      <c r="G5682" t="s">
        <v>16</v>
      </c>
      <c r="H5682" t="s">
        <v>16</v>
      </c>
      <c r="I5682">
        <v>1</v>
      </c>
      <c r="J5682">
        <v>5</v>
      </c>
      <c r="K5682">
        <v>350</v>
      </c>
      <c r="L5682">
        <v>2.9</v>
      </c>
      <c r="M5682" t="s">
        <v>123</v>
      </c>
      <c r="N5682" t="str">
        <f>SUBSTITUTE(Sheet1[[#This Row],[Datekey_Opening]],"_","-")</f>
        <v>2011-6-16</v>
      </c>
      <c r="O5682">
        <f>YEAR(Sheet1[[#This Row],[Date]])</f>
        <v>2011</v>
      </c>
      <c r="P5682" t="str">
        <f>LOOKUP(Sheet1[[#This Row],[CountryCode]],$AI$4:$AI$18,$AJ$4:$AJ$18)</f>
        <v>India</v>
      </c>
      <c r="Q5682">
        <f>MONTH(Sheet1[[#This Row],[Date]])</f>
        <v>6</v>
      </c>
      <c r="R5682" t="str">
        <f>TEXT(Sheet1[[#This Row],[Date]],"MMMM")</f>
        <v>June</v>
      </c>
      <c r="S5682" t="str">
        <f>TEXT(Sheet1[[#This Row],[Date]],"YYYY-MMM")</f>
        <v>2011-Jun</v>
      </c>
      <c r="T5682">
        <f>WEEKDAY(Sheet1[[#This Row],[Date]])</f>
        <v>5</v>
      </c>
      <c r="U5682" t="str">
        <f>TEXT(Sheet1[[#This Row],[Date]],"DDDD")</f>
        <v>Thursday</v>
      </c>
      <c r="V5682" t="str">
        <f>"FM"&amp;MOD(MONTH(Sheet1[[#This Row],[Date]])-4,12)+1</f>
        <v>FM3</v>
      </c>
      <c r="W5682" t="str">
        <f>"Q"&amp;ROUNDUP(MONTH(Sheet1[[#This Row],[Date]])/3,0)</f>
        <v>Q2</v>
      </c>
      <c r="X5682" t="str">
        <f>"Q"&amp;INT(MOD(MONTH(Sheet1[[#This Row],[Date]])-4,12/3)+1)</f>
        <v>Q3</v>
      </c>
      <c r="Y5682" t="str" cm="1">
        <f t="array" ref="Y5682">_xlfn.IFS(ROUND(L5682,0)&lt;=1,"Need to improve 0-1",ROUND(L5682,0)&lt;=2,"Okay 1-2",ROUND(L5682,0)&lt;=3,"Good 2-3",ROUND(L5682,0)&lt;=4,"Great 3-4",ROUND(L5682,0)&lt;=5,"Excellent 4-5")</f>
        <v>Good 2-3</v>
      </c>
      <c r="Z5682" t="str">
        <f t="shared" si="88"/>
        <v>0-1000</v>
      </c>
    </row>
    <row r="5683" spans="1:26" x14ac:dyDescent="0.3">
      <c r="A5683">
        <v>18391155</v>
      </c>
      <c r="B5683" t="s">
        <v>8030</v>
      </c>
      <c r="C5683">
        <v>1</v>
      </c>
      <c r="D5683" t="s">
        <v>7791</v>
      </c>
      <c r="E5683" t="s">
        <v>2134</v>
      </c>
      <c r="F5683" t="s">
        <v>16</v>
      </c>
      <c r="G5683" t="s">
        <v>16</v>
      </c>
      <c r="H5683" t="s">
        <v>16</v>
      </c>
      <c r="I5683">
        <v>3</v>
      </c>
      <c r="J5683">
        <v>12</v>
      </c>
      <c r="K5683">
        <v>1800</v>
      </c>
      <c r="L5683">
        <v>3.2</v>
      </c>
      <c r="M5683" t="s">
        <v>6983</v>
      </c>
      <c r="N5683" t="str">
        <f>SUBSTITUTE(Sheet1[[#This Row],[Datekey_Opening]],"_","-")</f>
        <v>2013-6-12</v>
      </c>
      <c r="O5683">
        <f>YEAR(Sheet1[[#This Row],[Date]])</f>
        <v>2013</v>
      </c>
      <c r="P5683" t="str">
        <f>LOOKUP(Sheet1[[#This Row],[CountryCode]],$AI$4:$AI$18,$AJ$4:$AJ$18)</f>
        <v>India</v>
      </c>
      <c r="Q5683">
        <f>MONTH(Sheet1[[#This Row],[Date]])</f>
        <v>6</v>
      </c>
      <c r="R5683" t="str">
        <f>TEXT(Sheet1[[#This Row],[Date]],"MMMM")</f>
        <v>June</v>
      </c>
      <c r="S5683" t="str">
        <f>TEXT(Sheet1[[#This Row],[Date]],"YYYY-MMM")</f>
        <v>2013-Jun</v>
      </c>
      <c r="T5683">
        <f>WEEKDAY(Sheet1[[#This Row],[Date]])</f>
        <v>4</v>
      </c>
      <c r="U5683" t="str">
        <f>TEXT(Sheet1[[#This Row],[Date]],"DDDD")</f>
        <v>Wednesday</v>
      </c>
      <c r="V5683" t="str">
        <f>"FM"&amp;MOD(MONTH(Sheet1[[#This Row],[Date]])-4,12)+1</f>
        <v>FM3</v>
      </c>
      <c r="W5683" t="str">
        <f>"Q"&amp;ROUNDUP(MONTH(Sheet1[[#This Row],[Date]])/3,0)</f>
        <v>Q2</v>
      </c>
      <c r="X5683" t="str">
        <f>"Q"&amp;INT(MOD(MONTH(Sheet1[[#This Row],[Date]])-4,12/3)+1)</f>
        <v>Q3</v>
      </c>
      <c r="Y5683" t="str" cm="1">
        <f t="array" ref="Y5683">_xlfn.IFS(ROUND(L5683,0)&lt;=1,"Need to improve 0-1",ROUND(L5683,0)&lt;=2,"Okay 1-2",ROUND(L5683,0)&lt;=3,"Good 2-3",ROUND(L5683,0)&lt;=4,"Great 3-4",ROUND(L5683,0)&lt;=5,"Excellent 4-5")</f>
        <v>Good 2-3</v>
      </c>
      <c r="Z5683" t="str">
        <f t="shared" si="88"/>
        <v>1000-2000</v>
      </c>
    </row>
    <row r="5684" spans="1:26" x14ac:dyDescent="0.3">
      <c r="A5684">
        <v>18324432</v>
      </c>
      <c r="B5684" t="s">
        <v>8031</v>
      </c>
      <c r="C5684">
        <v>1</v>
      </c>
      <c r="D5684" t="s">
        <v>7791</v>
      </c>
      <c r="E5684" t="s">
        <v>446</v>
      </c>
      <c r="F5684" t="s">
        <v>16</v>
      </c>
      <c r="G5684" t="s">
        <v>16</v>
      </c>
      <c r="H5684" t="s">
        <v>16</v>
      </c>
      <c r="I5684">
        <v>2</v>
      </c>
      <c r="J5684">
        <v>1</v>
      </c>
      <c r="K5684">
        <v>700</v>
      </c>
      <c r="L5684">
        <v>1</v>
      </c>
      <c r="M5684" t="s">
        <v>5654</v>
      </c>
      <c r="N5684" t="str">
        <f>SUBSTITUTE(Sheet1[[#This Row],[Datekey_Opening]],"_","-")</f>
        <v>2012-6-28</v>
      </c>
      <c r="O5684">
        <f>YEAR(Sheet1[[#This Row],[Date]])</f>
        <v>2012</v>
      </c>
      <c r="P5684" t="str">
        <f>LOOKUP(Sheet1[[#This Row],[CountryCode]],$AI$4:$AI$18,$AJ$4:$AJ$18)</f>
        <v>India</v>
      </c>
      <c r="Q5684">
        <f>MONTH(Sheet1[[#This Row],[Date]])</f>
        <v>6</v>
      </c>
      <c r="R5684" t="str">
        <f>TEXT(Sheet1[[#This Row],[Date]],"MMMM")</f>
        <v>June</v>
      </c>
      <c r="S5684" t="str">
        <f>TEXT(Sheet1[[#This Row],[Date]],"YYYY-MMM")</f>
        <v>2012-Jun</v>
      </c>
      <c r="T5684">
        <f>WEEKDAY(Sheet1[[#This Row],[Date]])</f>
        <v>5</v>
      </c>
      <c r="U5684" t="str">
        <f>TEXT(Sheet1[[#This Row],[Date]],"DDDD")</f>
        <v>Thursday</v>
      </c>
      <c r="V5684" t="str">
        <f>"FM"&amp;MOD(MONTH(Sheet1[[#This Row],[Date]])-4,12)+1</f>
        <v>FM3</v>
      </c>
      <c r="W5684" t="str">
        <f>"Q"&amp;ROUNDUP(MONTH(Sheet1[[#This Row],[Date]])/3,0)</f>
        <v>Q2</v>
      </c>
      <c r="X5684" t="str">
        <f>"Q"&amp;INT(MOD(MONTH(Sheet1[[#This Row],[Date]])-4,12/3)+1)</f>
        <v>Q3</v>
      </c>
      <c r="Y5684" t="str" cm="1">
        <f t="array" ref="Y5684">_xlfn.IFS(ROUND(L5684,0)&lt;=1,"Need to improve 0-1",ROUND(L5684,0)&lt;=2,"Okay 1-2",ROUND(L5684,0)&lt;=3,"Good 2-3",ROUND(L5684,0)&lt;=4,"Great 3-4",ROUND(L5684,0)&lt;=5,"Excellent 4-5")</f>
        <v>Need to improve 0-1</v>
      </c>
      <c r="Z5684" t="str">
        <f t="shared" si="88"/>
        <v>0-1000</v>
      </c>
    </row>
    <row r="5685" spans="1:26" x14ac:dyDescent="0.3">
      <c r="A5685">
        <v>306037</v>
      </c>
      <c r="B5685" t="s">
        <v>8032</v>
      </c>
      <c r="C5685">
        <v>1</v>
      </c>
      <c r="D5685" t="s">
        <v>7791</v>
      </c>
      <c r="E5685" t="s">
        <v>2617</v>
      </c>
      <c r="F5685" t="s">
        <v>21</v>
      </c>
      <c r="G5685" t="s">
        <v>16</v>
      </c>
      <c r="H5685" t="s">
        <v>16</v>
      </c>
      <c r="I5685">
        <v>3</v>
      </c>
      <c r="J5685">
        <v>13</v>
      </c>
      <c r="K5685">
        <v>1500</v>
      </c>
      <c r="L5685">
        <v>3.2</v>
      </c>
      <c r="M5685" t="s">
        <v>3459</v>
      </c>
      <c r="N5685" t="str">
        <f>SUBSTITUTE(Sheet1[[#This Row],[Datekey_Opening]],"_","-")</f>
        <v>2014-6-7</v>
      </c>
      <c r="O5685">
        <f>YEAR(Sheet1[[#This Row],[Date]])</f>
        <v>2014</v>
      </c>
      <c r="P5685" t="str">
        <f>LOOKUP(Sheet1[[#This Row],[CountryCode]],$AI$4:$AI$18,$AJ$4:$AJ$18)</f>
        <v>India</v>
      </c>
      <c r="Q5685">
        <f>MONTH(Sheet1[[#This Row],[Date]])</f>
        <v>6</v>
      </c>
      <c r="R5685" t="str">
        <f>TEXT(Sheet1[[#This Row],[Date]],"MMMM")</f>
        <v>June</v>
      </c>
      <c r="S5685" t="str">
        <f>TEXT(Sheet1[[#This Row],[Date]],"YYYY-MMM")</f>
        <v>2014-Jun</v>
      </c>
      <c r="T5685">
        <f>WEEKDAY(Sheet1[[#This Row],[Date]])</f>
        <v>7</v>
      </c>
      <c r="U5685" t="str">
        <f>TEXT(Sheet1[[#This Row],[Date]],"DDDD")</f>
        <v>Saturday</v>
      </c>
      <c r="V5685" t="str">
        <f>"FM"&amp;MOD(MONTH(Sheet1[[#This Row],[Date]])-4,12)+1</f>
        <v>FM3</v>
      </c>
      <c r="W5685" t="str">
        <f>"Q"&amp;ROUNDUP(MONTH(Sheet1[[#This Row],[Date]])/3,0)</f>
        <v>Q2</v>
      </c>
      <c r="X5685" t="str">
        <f>"Q"&amp;INT(MOD(MONTH(Sheet1[[#This Row],[Date]])-4,12/3)+1)</f>
        <v>Q3</v>
      </c>
      <c r="Y5685" t="str" cm="1">
        <f t="array" ref="Y5685">_xlfn.IFS(ROUND(L5685,0)&lt;=1,"Need to improve 0-1",ROUND(L5685,0)&lt;=2,"Okay 1-2",ROUND(L5685,0)&lt;=3,"Good 2-3",ROUND(L5685,0)&lt;=4,"Great 3-4",ROUND(L5685,0)&lt;=5,"Excellent 4-5")</f>
        <v>Good 2-3</v>
      </c>
      <c r="Z5685" t="str">
        <f t="shared" si="88"/>
        <v>1000-2000</v>
      </c>
    </row>
    <row r="5686" spans="1:26" x14ac:dyDescent="0.3">
      <c r="A5686">
        <v>3953</v>
      </c>
      <c r="B5686" t="s">
        <v>8033</v>
      </c>
      <c r="C5686">
        <v>1</v>
      </c>
      <c r="D5686" t="s">
        <v>7791</v>
      </c>
      <c r="E5686" t="s">
        <v>486</v>
      </c>
      <c r="F5686" t="s">
        <v>16</v>
      </c>
      <c r="G5686" t="s">
        <v>16</v>
      </c>
      <c r="H5686" t="s">
        <v>16</v>
      </c>
      <c r="I5686">
        <v>3</v>
      </c>
      <c r="J5686">
        <v>53</v>
      </c>
      <c r="K5686">
        <v>1800</v>
      </c>
      <c r="L5686">
        <v>2.4</v>
      </c>
      <c r="M5686" t="s">
        <v>3230</v>
      </c>
      <c r="N5686" t="str">
        <f>SUBSTITUTE(Sheet1[[#This Row],[Datekey_Opening]],"_","-")</f>
        <v>2011-6-9</v>
      </c>
      <c r="O5686">
        <f>YEAR(Sheet1[[#This Row],[Date]])</f>
        <v>2011</v>
      </c>
      <c r="P5686" t="str">
        <f>LOOKUP(Sheet1[[#This Row],[CountryCode]],$AI$4:$AI$18,$AJ$4:$AJ$18)</f>
        <v>India</v>
      </c>
      <c r="Q5686">
        <f>MONTH(Sheet1[[#This Row],[Date]])</f>
        <v>6</v>
      </c>
      <c r="R5686" t="str">
        <f>TEXT(Sheet1[[#This Row],[Date]],"MMMM")</f>
        <v>June</v>
      </c>
      <c r="S5686" t="str">
        <f>TEXT(Sheet1[[#This Row],[Date]],"YYYY-MMM")</f>
        <v>2011-Jun</v>
      </c>
      <c r="T5686">
        <f>WEEKDAY(Sheet1[[#This Row],[Date]])</f>
        <v>5</v>
      </c>
      <c r="U5686" t="str">
        <f>TEXT(Sheet1[[#This Row],[Date]],"DDDD")</f>
        <v>Thursday</v>
      </c>
      <c r="V5686" t="str">
        <f>"FM"&amp;MOD(MONTH(Sheet1[[#This Row],[Date]])-4,12)+1</f>
        <v>FM3</v>
      </c>
      <c r="W5686" t="str">
        <f>"Q"&amp;ROUNDUP(MONTH(Sheet1[[#This Row],[Date]])/3,0)</f>
        <v>Q2</v>
      </c>
      <c r="X5686" t="str">
        <f>"Q"&amp;INT(MOD(MONTH(Sheet1[[#This Row],[Date]])-4,12/3)+1)</f>
        <v>Q3</v>
      </c>
      <c r="Y5686" t="str" cm="1">
        <f t="array" ref="Y5686">_xlfn.IFS(ROUND(L5686,0)&lt;=1,"Need to improve 0-1",ROUND(L5686,0)&lt;=2,"Okay 1-2",ROUND(L5686,0)&lt;=3,"Good 2-3",ROUND(L5686,0)&lt;=4,"Great 3-4",ROUND(L5686,0)&lt;=5,"Excellent 4-5")</f>
        <v>Okay 1-2</v>
      </c>
      <c r="Z5686" t="str">
        <f t="shared" si="88"/>
        <v>1000-2000</v>
      </c>
    </row>
    <row r="5687" spans="1:26" x14ac:dyDescent="0.3">
      <c r="A5687">
        <v>2071</v>
      </c>
      <c r="B5687" t="s">
        <v>8034</v>
      </c>
      <c r="C5687">
        <v>1</v>
      </c>
      <c r="D5687" t="s">
        <v>7791</v>
      </c>
      <c r="E5687" t="s">
        <v>432</v>
      </c>
      <c r="F5687" t="s">
        <v>16</v>
      </c>
      <c r="G5687" t="s">
        <v>16</v>
      </c>
      <c r="H5687" t="s">
        <v>16</v>
      </c>
      <c r="I5687">
        <v>1</v>
      </c>
      <c r="J5687">
        <v>41</v>
      </c>
      <c r="K5687">
        <v>200</v>
      </c>
      <c r="L5687">
        <v>3.1</v>
      </c>
      <c r="M5687" t="s">
        <v>4141</v>
      </c>
      <c r="N5687" t="str">
        <f>SUBSTITUTE(Sheet1[[#This Row],[Datekey_Opening]],"_","-")</f>
        <v>2012-6-19</v>
      </c>
      <c r="O5687">
        <f>YEAR(Sheet1[[#This Row],[Date]])</f>
        <v>2012</v>
      </c>
      <c r="P5687" t="str">
        <f>LOOKUP(Sheet1[[#This Row],[CountryCode]],$AI$4:$AI$18,$AJ$4:$AJ$18)</f>
        <v>India</v>
      </c>
      <c r="Q5687">
        <f>MONTH(Sheet1[[#This Row],[Date]])</f>
        <v>6</v>
      </c>
      <c r="R5687" t="str">
        <f>TEXT(Sheet1[[#This Row],[Date]],"MMMM")</f>
        <v>June</v>
      </c>
      <c r="S5687" t="str">
        <f>TEXT(Sheet1[[#This Row],[Date]],"YYYY-MMM")</f>
        <v>2012-Jun</v>
      </c>
      <c r="T5687">
        <f>WEEKDAY(Sheet1[[#This Row],[Date]])</f>
        <v>3</v>
      </c>
      <c r="U5687" t="str">
        <f>TEXT(Sheet1[[#This Row],[Date]],"DDDD")</f>
        <v>Tuesday</v>
      </c>
      <c r="V5687" t="str">
        <f>"FM"&amp;MOD(MONTH(Sheet1[[#This Row],[Date]])-4,12)+1</f>
        <v>FM3</v>
      </c>
      <c r="W5687" t="str">
        <f>"Q"&amp;ROUNDUP(MONTH(Sheet1[[#This Row],[Date]])/3,0)</f>
        <v>Q2</v>
      </c>
      <c r="X5687" t="str">
        <f>"Q"&amp;INT(MOD(MONTH(Sheet1[[#This Row],[Date]])-4,12/3)+1)</f>
        <v>Q3</v>
      </c>
      <c r="Y5687" t="str" cm="1">
        <f t="array" ref="Y5687">_xlfn.IFS(ROUND(L5687,0)&lt;=1,"Need to improve 0-1",ROUND(L5687,0)&lt;=2,"Okay 1-2",ROUND(L5687,0)&lt;=3,"Good 2-3",ROUND(L5687,0)&lt;=4,"Great 3-4",ROUND(L5687,0)&lt;=5,"Excellent 4-5")</f>
        <v>Good 2-3</v>
      </c>
      <c r="Z5687" t="str">
        <f t="shared" si="88"/>
        <v>0-1000</v>
      </c>
    </row>
    <row r="5688" spans="1:26" x14ac:dyDescent="0.3">
      <c r="A5688">
        <v>5129</v>
      </c>
      <c r="B5688" t="s">
        <v>8035</v>
      </c>
      <c r="C5688">
        <v>1</v>
      </c>
      <c r="D5688" t="s">
        <v>7791</v>
      </c>
      <c r="E5688" t="s">
        <v>365</v>
      </c>
      <c r="F5688" t="s">
        <v>21</v>
      </c>
      <c r="G5688" t="s">
        <v>16</v>
      </c>
      <c r="H5688" t="s">
        <v>16</v>
      </c>
      <c r="I5688">
        <v>2</v>
      </c>
      <c r="J5688">
        <v>17</v>
      </c>
      <c r="K5688">
        <v>900</v>
      </c>
      <c r="L5688">
        <v>3.1</v>
      </c>
      <c r="M5688" t="s">
        <v>2276</v>
      </c>
      <c r="N5688" t="str">
        <f>SUBSTITUTE(Sheet1[[#This Row],[Datekey_Opening]],"_","-")</f>
        <v>2017-6-13</v>
      </c>
      <c r="O5688">
        <f>YEAR(Sheet1[[#This Row],[Date]])</f>
        <v>2017</v>
      </c>
      <c r="P5688" t="str">
        <f>LOOKUP(Sheet1[[#This Row],[CountryCode]],$AI$4:$AI$18,$AJ$4:$AJ$18)</f>
        <v>India</v>
      </c>
      <c r="Q5688">
        <f>MONTH(Sheet1[[#This Row],[Date]])</f>
        <v>6</v>
      </c>
      <c r="R5688" t="str">
        <f>TEXT(Sheet1[[#This Row],[Date]],"MMMM")</f>
        <v>June</v>
      </c>
      <c r="S5688" t="str">
        <f>TEXT(Sheet1[[#This Row],[Date]],"YYYY-MMM")</f>
        <v>2017-Jun</v>
      </c>
      <c r="T5688">
        <f>WEEKDAY(Sheet1[[#This Row],[Date]])</f>
        <v>3</v>
      </c>
      <c r="U5688" t="str">
        <f>TEXT(Sheet1[[#This Row],[Date]],"DDDD")</f>
        <v>Tuesday</v>
      </c>
      <c r="V5688" t="str">
        <f>"FM"&amp;MOD(MONTH(Sheet1[[#This Row],[Date]])-4,12)+1</f>
        <v>FM3</v>
      </c>
      <c r="W5688" t="str">
        <f>"Q"&amp;ROUNDUP(MONTH(Sheet1[[#This Row],[Date]])/3,0)</f>
        <v>Q2</v>
      </c>
      <c r="X5688" t="str">
        <f>"Q"&amp;INT(MOD(MONTH(Sheet1[[#This Row],[Date]])-4,12/3)+1)</f>
        <v>Q3</v>
      </c>
      <c r="Y5688" t="str" cm="1">
        <f t="array" ref="Y5688">_xlfn.IFS(ROUND(L5688,0)&lt;=1,"Need to improve 0-1",ROUND(L5688,0)&lt;=2,"Okay 1-2",ROUND(L5688,0)&lt;=3,"Good 2-3",ROUND(L5688,0)&lt;=4,"Great 3-4",ROUND(L5688,0)&lt;=5,"Excellent 4-5")</f>
        <v>Good 2-3</v>
      </c>
      <c r="Z5688" t="str">
        <f t="shared" si="88"/>
        <v>0-1000</v>
      </c>
    </row>
    <row r="5689" spans="1:26" x14ac:dyDescent="0.3">
      <c r="A5689">
        <v>303747</v>
      </c>
      <c r="B5689" t="s">
        <v>8036</v>
      </c>
      <c r="C5689">
        <v>1</v>
      </c>
      <c r="D5689" t="s">
        <v>7791</v>
      </c>
      <c r="E5689" t="s">
        <v>15</v>
      </c>
      <c r="F5689" t="s">
        <v>16</v>
      </c>
      <c r="G5689" t="s">
        <v>16</v>
      </c>
      <c r="H5689" t="s">
        <v>16</v>
      </c>
      <c r="I5689">
        <v>1</v>
      </c>
      <c r="J5689">
        <v>6</v>
      </c>
      <c r="K5689">
        <v>200</v>
      </c>
      <c r="L5689">
        <v>2.9</v>
      </c>
      <c r="M5689" t="s">
        <v>698</v>
      </c>
      <c r="N5689" t="str">
        <f>SUBSTITUTE(Sheet1[[#This Row],[Datekey_Opening]],"_","-")</f>
        <v>2013-6-1</v>
      </c>
      <c r="O5689">
        <f>YEAR(Sheet1[[#This Row],[Date]])</f>
        <v>2013</v>
      </c>
      <c r="P5689" t="str">
        <f>LOOKUP(Sheet1[[#This Row],[CountryCode]],$AI$4:$AI$18,$AJ$4:$AJ$18)</f>
        <v>India</v>
      </c>
      <c r="Q5689">
        <f>MONTH(Sheet1[[#This Row],[Date]])</f>
        <v>6</v>
      </c>
      <c r="R5689" t="str">
        <f>TEXT(Sheet1[[#This Row],[Date]],"MMMM")</f>
        <v>June</v>
      </c>
      <c r="S5689" t="str">
        <f>TEXT(Sheet1[[#This Row],[Date]],"YYYY-MMM")</f>
        <v>2013-Jun</v>
      </c>
      <c r="T5689">
        <f>WEEKDAY(Sheet1[[#This Row],[Date]])</f>
        <v>7</v>
      </c>
      <c r="U5689" t="str">
        <f>TEXT(Sheet1[[#This Row],[Date]],"DDDD")</f>
        <v>Saturday</v>
      </c>
      <c r="V5689" t="str">
        <f>"FM"&amp;MOD(MONTH(Sheet1[[#This Row],[Date]])-4,12)+1</f>
        <v>FM3</v>
      </c>
      <c r="W5689" t="str">
        <f>"Q"&amp;ROUNDUP(MONTH(Sheet1[[#This Row],[Date]])/3,0)</f>
        <v>Q2</v>
      </c>
      <c r="X5689" t="str">
        <f>"Q"&amp;INT(MOD(MONTH(Sheet1[[#This Row],[Date]])-4,12/3)+1)</f>
        <v>Q3</v>
      </c>
      <c r="Y5689" t="str" cm="1">
        <f t="array" ref="Y5689">_xlfn.IFS(ROUND(L5689,0)&lt;=1,"Need to improve 0-1",ROUND(L5689,0)&lt;=2,"Okay 1-2",ROUND(L5689,0)&lt;=3,"Good 2-3",ROUND(L5689,0)&lt;=4,"Great 3-4",ROUND(L5689,0)&lt;=5,"Excellent 4-5")</f>
        <v>Good 2-3</v>
      </c>
      <c r="Z5689" t="str">
        <f t="shared" si="88"/>
        <v>0-1000</v>
      </c>
    </row>
    <row r="5690" spans="1:26" x14ac:dyDescent="0.3">
      <c r="A5690">
        <v>7225</v>
      </c>
      <c r="B5690" t="s">
        <v>8037</v>
      </c>
      <c r="C5690">
        <v>1</v>
      </c>
      <c r="D5690" t="s">
        <v>7791</v>
      </c>
      <c r="E5690" t="s">
        <v>478</v>
      </c>
      <c r="F5690" t="s">
        <v>21</v>
      </c>
      <c r="G5690" t="s">
        <v>16</v>
      </c>
      <c r="H5690" t="s">
        <v>16</v>
      </c>
      <c r="I5690">
        <v>3</v>
      </c>
      <c r="J5690">
        <v>5</v>
      </c>
      <c r="K5690">
        <v>1000</v>
      </c>
      <c r="L5690">
        <v>3</v>
      </c>
      <c r="M5690" t="s">
        <v>3908</v>
      </c>
      <c r="N5690" t="str">
        <f>SUBSTITUTE(Sheet1[[#This Row],[Datekey_Opening]],"_","-")</f>
        <v>2016-6-14</v>
      </c>
      <c r="O5690">
        <f>YEAR(Sheet1[[#This Row],[Date]])</f>
        <v>2016</v>
      </c>
      <c r="P5690" t="str">
        <f>LOOKUP(Sheet1[[#This Row],[CountryCode]],$AI$4:$AI$18,$AJ$4:$AJ$18)</f>
        <v>India</v>
      </c>
      <c r="Q5690">
        <f>MONTH(Sheet1[[#This Row],[Date]])</f>
        <v>6</v>
      </c>
      <c r="R5690" t="str">
        <f>TEXT(Sheet1[[#This Row],[Date]],"MMMM")</f>
        <v>June</v>
      </c>
      <c r="S5690" t="str">
        <f>TEXT(Sheet1[[#This Row],[Date]],"YYYY-MMM")</f>
        <v>2016-Jun</v>
      </c>
      <c r="T5690">
        <f>WEEKDAY(Sheet1[[#This Row],[Date]])</f>
        <v>3</v>
      </c>
      <c r="U5690" t="str">
        <f>TEXT(Sheet1[[#This Row],[Date]],"DDDD")</f>
        <v>Tuesday</v>
      </c>
      <c r="V5690" t="str">
        <f>"FM"&amp;MOD(MONTH(Sheet1[[#This Row],[Date]])-4,12)+1</f>
        <v>FM3</v>
      </c>
      <c r="W5690" t="str">
        <f>"Q"&amp;ROUNDUP(MONTH(Sheet1[[#This Row],[Date]])/3,0)</f>
        <v>Q2</v>
      </c>
      <c r="X5690" t="str">
        <f>"Q"&amp;INT(MOD(MONTH(Sheet1[[#This Row],[Date]])-4,12/3)+1)</f>
        <v>Q3</v>
      </c>
      <c r="Y5690" t="str" cm="1">
        <f t="array" ref="Y5690">_xlfn.IFS(ROUND(L5690,0)&lt;=1,"Need to improve 0-1",ROUND(L5690,0)&lt;=2,"Okay 1-2",ROUND(L5690,0)&lt;=3,"Good 2-3",ROUND(L5690,0)&lt;=4,"Great 3-4",ROUND(L5690,0)&lt;=5,"Excellent 4-5")</f>
        <v>Good 2-3</v>
      </c>
      <c r="Z5690" t="str">
        <f t="shared" si="88"/>
        <v>1000-2000</v>
      </c>
    </row>
    <row r="5691" spans="1:26" x14ac:dyDescent="0.3">
      <c r="A5691">
        <v>18268726</v>
      </c>
      <c r="B5691" t="s">
        <v>8038</v>
      </c>
      <c r="C5691">
        <v>1</v>
      </c>
      <c r="D5691" t="s">
        <v>7791</v>
      </c>
      <c r="E5691" t="s">
        <v>362</v>
      </c>
      <c r="F5691" t="s">
        <v>16</v>
      </c>
      <c r="G5691" t="s">
        <v>16</v>
      </c>
      <c r="H5691" t="s">
        <v>16</v>
      </c>
      <c r="I5691">
        <v>1</v>
      </c>
      <c r="J5691">
        <v>2</v>
      </c>
      <c r="K5691">
        <v>350</v>
      </c>
      <c r="L5691">
        <v>1</v>
      </c>
      <c r="M5691" t="s">
        <v>683</v>
      </c>
      <c r="N5691" t="str">
        <f>SUBSTITUTE(Sheet1[[#This Row],[Datekey_Opening]],"_","-")</f>
        <v>2018-6-20</v>
      </c>
      <c r="O5691">
        <f>YEAR(Sheet1[[#This Row],[Date]])</f>
        <v>2018</v>
      </c>
      <c r="P5691" t="str">
        <f>LOOKUP(Sheet1[[#This Row],[CountryCode]],$AI$4:$AI$18,$AJ$4:$AJ$18)</f>
        <v>India</v>
      </c>
      <c r="Q5691">
        <f>MONTH(Sheet1[[#This Row],[Date]])</f>
        <v>6</v>
      </c>
      <c r="R5691" t="str">
        <f>TEXT(Sheet1[[#This Row],[Date]],"MMMM")</f>
        <v>June</v>
      </c>
      <c r="S5691" t="str">
        <f>TEXT(Sheet1[[#This Row],[Date]],"YYYY-MMM")</f>
        <v>2018-Jun</v>
      </c>
      <c r="T5691">
        <f>WEEKDAY(Sheet1[[#This Row],[Date]])</f>
        <v>4</v>
      </c>
      <c r="U5691" t="str">
        <f>TEXT(Sheet1[[#This Row],[Date]],"DDDD")</f>
        <v>Wednesday</v>
      </c>
      <c r="V5691" t="str">
        <f>"FM"&amp;MOD(MONTH(Sheet1[[#This Row],[Date]])-4,12)+1</f>
        <v>FM3</v>
      </c>
      <c r="W5691" t="str">
        <f>"Q"&amp;ROUNDUP(MONTH(Sheet1[[#This Row],[Date]])/3,0)</f>
        <v>Q2</v>
      </c>
      <c r="X5691" t="str">
        <f>"Q"&amp;INT(MOD(MONTH(Sheet1[[#This Row],[Date]])-4,12/3)+1)</f>
        <v>Q3</v>
      </c>
      <c r="Y5691" t="str" cm="1">
        <f t="array" ref="Y5691">_xlfn.IFS(ROUND(L5691,0)&lt;=1,"Need to improve 0-1",ROUND(L5691,0)&lt;=2,"Okay 1-2",ROUND(L5691,0)&lt;=3,"Good 2-3",ROUND(L5691,0)&lt;=4,"Great 3-4",ROUND(L5691,0)&lt;=5,"Excellent 4-5")</f>
        <v>Need to improve 0-1</v>
      </c>
      <c r="Z5691" t="str">
        <f t="shared" si="88"/>
        <v>0-1000</v>
      </c>
    </row>
    <row r="5692" spans="1:26" x14ac:dyDescent="0.3">
      <c r="A5692">
        <v>305072</v>
      </c>
      <c r="B5692" t="s">
        <v>8039</v>
      </c>
      <c r="C5692">
        <v>1</v>
      </c>
      <c r="D5692" t="s">
        <v>7791</v>
      </c>
      <c r="E5692" t="s">
        <v>429</v>
      </c>
      <c r="F5692" t="s">
        <v>21</v>
      </c>
      <c r="G5692" t="s">
        <v>16</v>
      </c>
      <c r="H5692" t="s">
        <v>16</v>
      </c>
      <c r="I5692">
        <v>2</v>
      </c>
      <c r="J5692">
        <v>169</v>
      </c>
      <c r="K5692">
        <v>850</v>
      </c>
      <c r="L5692">
        <v>3.6</v>
      </c>
      <c r="M5692" t="s">
        <v>2160</v>
      </c>
      <c r="N5692" t="str">
        <f>SUBSTITUTE(Sheet1[[#This Row],[Datekey_Opening]],"_","-")</f>
        <v>2015-6-6</v>
      </c>
      <c r="O5692">
        <f>YEAR(Sheet1[[#This Row],[Date]])</f>
        <v>2015</v>
      </c>
      <c r="P5692" t="str">
        <f>LOOKUP(Sheet1[[#This Row],[CountryCode]],$AI$4:$AI$18,$AJ$4:$AJ$18)</f>
        <v>India</v>
      </c>
      <c r="Q5692">
        <f>MONTH(Sheet1[[#This Row],[Date]])</f>
        <v>6</v>
      </c>
      <c r="R5692" t="str">
        <f>TEXT(Sheet1[[#This Row],[Date]],"MMMM")</f>
        <v>June</v>
      </c>
      <c r="S5692" t="str">
        <f>TEXT(Sheet1[[#This Row],[Date]],"YYYY-MMM")</f>
        <v>2015-Jun</v>
      </c>
      <c r="T5692">
        <f>WEEKDAY(Sheet1[[#This Row],[Date]])</f>
        <v>7</v>
      </c>
      <c r="U5692" t="str">
        <f>TEXT(Sheet1[[#This Row],[Date]],"DDDD")</f>
        <v>Saturday</v>
      </c>
      <c r="V5692" t="str">
        <f>"FM"&amp;MOD(MONTH(Sheet1[[#This Row],[Date]])-4,12)+1</f>
        <v>FM3</v>
      </c>
      <c r="W5692" t="str">
        <f>"Q"&amp;ROUNDUP(MONTH(Sheet1[[#This Row],[Date]])/3,0)</f>
        <v>Q2</v>
      </c>
      <c r="X5692" t="str">
        <f>"Q"&amp;INT(MOD(MONTH(Sheet1[[#This Row],[Date]])-4,12/3)+1)</f>
        <v>Q3</v>
      </c>
      <c r="Y5692" t="str" cm="1">
        <f t="array" ref="Y5692">_xlfn.IFS(ROUND(L5692,0)&lt;=1,"Need to improve 0-1",ROUND(L5692,0)&lt;=2,"Okay 1-2",ROUND(L5692,0)&lt;=3,"Good 2-3",ROUND(L5692,0)&lt;=4,"Great 3-4",ROUND(L5692,0)&lt;=5,"Excellent 4-5")</f>
        <v>Great 3-4</v>
      </c>
      <c r="Z5692" t="str">
        <f t="shared" si="88"/>
        <v>0-1000</v>
      </c>
    </row>
    <row r="5693" spans="1:26" x14ac:dyDescent="0.3">
      <c r="A5693">
        <v>836</v>
      </c>
      <c r="B5693" t="s">
        <v>467</v>
      </c>
      <c r="C5693">
        <v>1</v>
      </c>
      <c r="D5693" t="s">
        <v>7791</v>
      </c>
      <c r="E5693" t="s">
        <v>362</v>
      </c>
      <c r="F5693" t="s">
        <v>16</v>
      </c>
      <c r="G5693" t="s">
        <v>21</v>
      </c>
      <c r="H5693" t="s">
        <v>16</v>
      </c>
      <c r="I5693">
        <v>2</v>
      </c>
      <c r="J5693">
        <v>1022</v>
      </c>
      <c r="K5693">
        <v>800</v>
      </c>
      <c r="L5693">
        <v>3.4</v>
      </c>
      <c r="M5693" t="s">
        <v>6094</v>
      </c>
      <c r="N5693" t="str">
        <f>SUBSTITUTE(Sheet1[[#This Row],[Datekey_Opening]],"_","-")</f>
        <v>2015-6-7</v>
      </c>
      <c r="O5693">
        <f>YEAR(Sheet1[[#This Row],[Date]])</f>
        <v>2015</v>
      </c>
      <c r="P5693" t="str">
        <f>LOOKUP(Sheet1[[#This Row],[CountryCode]],$AI$4:$AI$18,$AJ$4:$AJ$18)</f>
        <v>India</v>
      </c>
      <c r="Q5693">
        <f>MONTH(Sheet1[[#This Row],[Date]])</f>
        <v>6</v>
      </c>
      <c r="R5693" t="str">
        <f>TEXT(Sheet1[[#This Row],[Date]],"MMMM")</f>
        <v>June</v>
      </c>
      <c r="S5693" t="str">
        <f>TEXT(Sheet1[[#This Row],[Date]],"YYYY-MMM")</f>
        <v>2015-Jun</v>
      </c>
      <c r="T5693">
        <f>WEEKDAY(Sheet1[[#This Row],[Date]])</f>
        <v>1</v>
      </c>
      <c r="U5693" t="str">
        <f>TEXT(Sheet1[[#This Row],[Date]],"DDDD")</f>
        <v>Sunday</v>
      </c>
      <c r="V5693" t="str">
        <f>"FM"&amp;MOD(MONTH(Sheet1[[#This Row],[Date]])-4,12)+1</f>
        <v>FM3</v>
      </c>
      <c r="W5693" t="str">
        <f>"Q"&amp;ROUNDUP(MONTH(Sheet1[[#This Row],[Date]])/3,0)</f>
        <v>Q2</v>
      </c>
      <c r="X5693" t="str">
        <f>"Q"&amp;INT(MOD(MONTH(Sheet1[[#This Row],[Date]])-4,12/3)+1)</f>
        <v>Q3</v>
      </c>
      <c r="Y5693" t="str" cm="1">
        <f t="array" ref="Y5693">_xlfn.IFS(ROUND(L5693,0)&lt;=1,"Need to improve 0-1",ROUND(L5693,0)&lt;=2,"Okay 1-2",ROUND(L5693,0)&lt;=3,"Good 2-3",ROUND(L5693,0)&lt;=4,"Great 3-4",ROUND(L5693,0)&lt;=5,"Excellent 4-5")</f>
        <v>Good 2-3</v>
      </c>
      <c r="Z5693" t="str">
        <f t="shared" si="88"/>
        <v>0-1000</v>
      </c>
    </row>
    <row r="5694" spans="1:26" x14ac:dyDescent="0.3">
      <c r="A5694">
        <v>18336483</v>
      </c>
      <c r="B5694" t="s">
        <v>8040</v>
      </c>
      <c r="C5694">
        <v>1</v>
      </c>
      <c r="D5694" t="s">
        <v>7791</v>
      </c>
      <c r="E5694" t="s">
        <v>8041</v>
      </c>
      <c r="F5694" t="s">
        <v>21</v>
      </c>
      <c r="G5694" t="s">
        <v>16</v>
      </c>
      <c r="H5694" t="s">
        <v>16</v>
      </c>
      <c r="I5694">
        <v>3</v>
      </c>
      <c r="J5694">
        <v>134</v>
      </c>
      <c r="K5694">
        <v>1400</v>
      </c>
      <c r="L5694">
        <v>3.5</v>
      </c>
      <c r="M5694" t="s">
        <v>1390</v>
      </c>
      <c r="N5694" t="str">
        <f>SUBSTITUTE(Sheet1[[#This Row],[Datekey_Opening]],"_","-")</f>
        <v>2010-6-23</v>
      </c>
      <c r="O5694">
        <f>YEAR(Sheet1[[#This Row],[Date]])</f>
        <v>2010</v>
      </c>
      <c r="P5694" t="str">
        <f>LOOKUP(Sheet1[[#This Row],[CountryCode]],$AI$4:$AI$18,$AJ$4:$AJ$18)</f>
        <v>India</v>
      </c>
      <c r="Q5694">
        <f>MONTH(Sheet1[[#This Row],[Date]])</f>
        <v>6</v>
      </c>
      <c r="R5694" t="str">
        <f>TEXT(Sheet1[[#This Row],[Date]],"MMMM")</f>
        <v>June</v>
      </c>
      <c r="S5694" t="str">
        <f>TEXT(Sheet1[[#This Row],[Date]],"YYYY-MMM")</f>
        <v>2010-Jun</v>
      </c>
      <c r="T5694">
        <f>WEEKDAY(Sheet1[[#This Row],[Date]])</f>
        <v>4</v>
      </c>
      <c r="U5694" t="str">
        <f>TEXT(Sheet1[[#This Row],[Date]],"DDDD")</f>
        <v>Wednesday</v>
      </c>
      <c r="V5694" t="str">
        <f>"FM"&amp;MOD(MONTH(Sheet1[[#This Row],[Date]])-4,12)+1</f>
        <v>FM3</v>
      </c>
      <c r="W5694" t="str">
        <f>"Q"&amp;ROUNDUP(MONTH(Sheet1[[#This Row],[Date]])/3,0)</f>
        <v>Q2</v>
      </c>
      <c r="X5694" t="str">
        <f>"Q"&amp;INT(MOD(MONTH(Sheet1[[#This Row],[Date]])-4,12/3)+1)</f>
        <v>Q3</v>
      </c>
      <c r="Y5694" t="str" cm="1">
        <f t="array" ref="Y5694">_xlfn.IFS(ROUND(L5694,0)&lt;=1,"Need to improve 0-1",ROUND(L5694,0)&lt;=2,"Okay 1-2",ROUND(L5694,0)&lt;=3,"Good 2-3",ROUND(L5694,0)&lt;=4,"Great 3-4",ROUND(L5694,0)&lt;=5,"Excellent 4-5")</f>
        <v>Great 3-4</v>
      </c>
      <c r="Z5694" t="str">
        <f t="shared" si="88"/>
        <v>1000-2000</v>
      </c>
    </row>
    <row r="5695" spans="1:26" x14ac:dyDescent="0.3">
      <c r="A5695">
        <v>5052</v>
      </c>
      <c r="B5695" t="s">
        <v>2573</v>
      </c>
      <c r="C5695">
        <v>1</v>
      </c>
      <c r="D5695" t="s">
        <v>7791</v>
      </c>
      <c r="E5695" t="s">
        <v>3198</v>
      </c>
      <c r="F5695" t="s">
        <v>21</v>
      </c>
      <c r="G5695" t="s">
        <v>16</v>
      </c>
      <c r="H5695" t="s">
        <v>16</v>
      </c>
      <c r="I5695">
        <v>3</v>
      </c>
      <c r="J5695">
        <v>853</v>
      </c>
      <c r="K5695">
        <v>1500</v>
      </c>
      <c r="L5695">
        <v>3.5</v>
      </c>
      <c r="M5695" t="s">
        <v>3455</v>
      </c>
      <c r="N5695" t="str">
        <f>SUBSTITUTE(Sheet1[[#This Row],[Datekey_Opening]],"_","-")</f>
        <v>2012-6-9</v>
      </c>
      <c r="O5695">
        <f>YEAR(Sheet1[[#This Row],[Date]])</f>
        <v>2012</v>
      </c>
      <c r="P5695" t="str">
        <f>LOOKUP(Sheet1[[#This Row],[CountryCode]],$AI$4:$AI$18,$AJ$4:$AJ$18)</f>
        <v>India</v>
      </c>
      <c r="Q5695">
        <f>MONTH(Sheet1[[#This Row],[Date]])</f>
        <v>6</v>
      </c>
      <c r="R5695" t="str">
        <f>TEXT(Sheet1[[#This Row],[Date]],"MMMM")</f>
        <v>June</v>
      </c>
      <c r="S5695" t="str">
        <f>TEXT(Sheet1[[#This Row],[Date]],"YYYY-MMM")</f>
        <v>2012-Jun</v>
      </c>
      <c r="T5695">
        <f>WEEKDAY(Sheet1[[#This Row],[Date]])</f>
        <v>7</v>
      </c>
      <c r="U5695" t="str">
        <f>TEXT(Sheet1[[#This Row],[Date]],"DDDD")</f>
        <v>Saturday</v>
      </c>
      <c r="V5695" t="str">
        <f>"FM"&amp;MOD(MONTH(Sheet1[[#This Row],[Date]])-4,12)+1</f>
        <v>FM3</v>
      </c>
      <c r="W5695" t="str">
        <f>"Q"&amp;ROUNDUP(MONTH(Sheet1[[#This Row],[Date]])/3,0)</f>
        <v>Q2</v>
      </c>
      <c r="X5695" t="str">
        <f>"Q"&amp;INT(MOD(MONTH(Sheet1[[#This Row],[Date]])-4,12/3)+1)</f>
        <v>Q3</v>
      </c>
      <c r="Y5695" t="str" cm="1">
        <f t="array" ref="Y5695">_xlfn.IFS(ROUND(L5695,0)&lt;=1,"Need to improve 0-1",ROUND(L5695,0)&lt;=2,"Okay 1-2",ROUND(L5695,0)&lt;=3,"Good 2-3",ROUND(L5695,0)&lt;=4,"Great 3-4",ROUND(L5695,0)&lt;=5,"Excellent 4-5")</f>
        <v>Great 3-4</v>
      </c>
      <c r="Z5695" t="str">
        <f t="shared" si="88"/>
        <v>1000-2000</v>
      </c>
    </row>
    <row r="5696" spans="1:26" x14ac:dyDescent="0.3">
      <c r="A5696">
        <v>309339</v>
      </c>
      <c r="B5696" t="s">
        <v>3087</v>
      </c>
      <c r="C5696">
        <v>1</v>
      </c>
      <c r="D5696" t="s">
        <v>7791</v>
      </c>
      <c r="E5696" t="s">
        <v>3088</v>
      </c>
      <c r="F5696" t="s">
        <v>21</v>
      </c>
      <c r="G5696" t="s">
        <v>16</v>
      </c>
      <c r="H5696" t="s">
        <v>16</v>
      </c>
      <c r="I5696">
        <v>3</v>
      </c>
      <c r="J5696">
        <v>1317</v>
      </c>
      <c r="K5696">
        <v>1500</v>
      </c>
      <c r="L5696">
        <v>3.8</v>
      </c>
      <c r="M5696" t="s">
        <v>5654</v>
      </c>
      <c r="N5696" t="str">
        <f>SUBSTITUTE(Sheet1[[#This Row],[Datekey_Opening]],"_","-")</f>
        <v>2012-6-28</v>
      </c>
      <c r="O5696">
        <f>YEAR(Sheet1[[#This Row],[Date]])</f>
        <v>2012</v>
      </c>
      <c r="P5696" t="str">
        <f>LOOKUP(Sheet1[[#This Row],[CountryCode]],$AI$4:$AI$18,$AJ$4:$AJ$18)</f>
        <v>India</v>
      </c>
      <c r="Q5696">
        <f>MONTH(Sheet1[[#This Row],[Date]])</f>
        <v>6</v>
      </c>
      <c r="R5696" t="str">
        <f>TEXT(Sheet1[[#This Row],[Date]],"MMMM")</f>
        <v>June</v>
      </c>
      <c r="S5696" t="str">
        <f>TEXT(Sheet1[[#This Row],[Date]],"YYYY-MMM")</f>
        <v>2012-Jun</v>
      </c>
      <c r="T5696">
        <f>WEEKDAY(Sheet1[[#This Row],[Date]])</f>
        <v>5</v>
      </c>
      <c r="U5696" t="str">
        <f>TEXT(Sheet1[[#This Row],[Date]],"DDDD")</f>
        <v>Thursday</v>
      </c>
      <c r="V5696" t="str">
        <f>"FM"&amp;MOD(MONTH(Sheet1[[#This Row],[Date]])-4,12)+1</f>
        <v>FM3</v>
      </c>
      <c r="W5696" t="str">
        <f>"Q"&amp;ROUNDUP(MONTH(Sheet1[[#This Row],[Date]])/3,0)</f>
        <v>Q2</v>
      </c>
      <c r="X5696" t="str">
        <f>"Q"&amp;INT(MOD(MONTH(Sheet1[[#This Row],[Date]])-4,12/3)+1)</f>
        <v>Q3</v>
      </c>
      <c r="Y5696" t="str" cm="1">
        <f t="array" ref="Y5696">_xlfn.IFS(ROUND(L5696,0)&lt;=1,"Need to improve 0-1",ROUND(L5696,0)&lt;=2,"Okay 1-2",ROUND(L5696,0)&lt;=3,"Good 2-3",ROUND(L5696,0)&lt;=4,"Great 3-4",ROUND(L5696,0)&lt;=5,"Excellent 4-5")</f>
        <v>Great 3-4</v>
      </c>
      <c r="Z5696" t="str">
        <f t="shared" si="88"/>
        <v>1000-2000</v>
      </c>
    </row>
    <row r="5697" spans="1:26" x14ac:dyDescent="0.3">
      <c r="A5697">
        <v>1851</v>
      </c>
      <c r="B5697" t="s">
        <v>2515</v>
      </c>
      <c r="C5697">
        <v>1</v>
      </c>
      <c r="D5697" t="s">
        <v>7791</v>
      </c>
      <c r="E5697" t="s">
        <v>2547</v>
      </c>
      <c r="F5697" t="s">
        <v>21</v>
      </c>
      <c r="G5697" t="s">
        <v>16</v>
      </c>
      <c r="H5697" t="s">
        <v>16</v>
      </c>
      <c r="I5697">
        <v>3</v>
      </c>
      <c r="J5697">
        <v>289</v>
      </c>
      <c r="K5697">
        <v>1500</v>
      </c>
      <c r="L5697">
        <v>3.6</v>
      </c>
      <c r="M5697" t="s">
        <v>3244</v>
      </c>
      <c r="N5697" t="str">
        <f>SUBSTITUTE(Sheet1[[#This Row],[Datekey_Opening]],"_","-")</f>
        <v>2014-6-8</v>
      </c>
      <c r="O5697">
        <f>YEAR(Sheet1[[#This Row],[Date]])</f>
        <v>2014</v>
      </c>
      <c r="P5697" t="str">
        <f>LOOKUP(Sheet1[[#This Row],[CountryCode]],$AI$4:$AI$18,$AJ$4:$AJ$18)</f>
        <v>India</v>
      </c>
      <c r="Q5697">
        <f>MONTH(Sheet1[[#This Row],[Date]])</f>
        <v>6</v>
      </c>
      <c r="R5697" t="str">
        <f>TEXT(Sheet1[[#This Row],[Date]],"MMMM")</f>
        <v>June</v>
      </c>
      <c r="S5697" t="str">
        <f>TEXT(Sheet1[[#This Row],[Date]],"YYYY-MMM")</f>
        <v>2014-Jun</v>
      </c>
      <c r="T5697">
        <f>WEEKDAY(Sheet1[[#This Row],[Date]])</f>
        <v>1</v>
      </c>
      <c r="U5697" t="str">
        <f>TEXT(Sheet1[[#This Row],[Date]],"DDDD")</f>
        <v>Sunday</v>
      </c>
      <c r="V5697" t="str">
        <f>"FM"&amp;MOD(MONTH(Sheet1[[#This Row],[Date]])-4,12)+1</f>
        <v>FM3</v>
      </c>
      <c r="W5697" t="str">
        <f>"Q"&amp;ROUNDUP(MONTH(Sheet1[[#This Row],[Date]])/3,0)</f>
        <v>Q2</v>
      </c>
      <c r="X5697" t="str">
        <f>"Q"&amp;INT(MOD(MONTH(Sheet1[[#This Row],[Date]])-4,12/3)+1)</f>
        <v>Q3</v>
      </c>
      <c r="Y5697" t="str" cm="1">
        <f t="array" ref="Y5697">_xlfn.IFS(ROUND(L5697,0)&lt;=1,"Need to improve 0-1",ROUND(L5697,0)&lt;=2,"Okay 1-2",ROUND(L5697,0)&lt;=3,"Good 2-3",ROUND(L5697,0)&lt;=4,"Great 3-4",ROUND(L5697,0)&lt;=5,"Excellent 4-5")</f>
        <v>Great 3-4</v>
      </c>
      <c r="Z5697" t="str">
        <f t="shared" si="88"/>
        <v>1000-2000</v>
      </c>
    </row>
    <row r="5698" spans="1:26" x14ac:dyDescent="0.3">
      <c r="A5698">
        <v>4000081</v>
      </c>
      <c r="B5698" t="s">
        <v>8042</v>
      </c>
      <c r="C5698">
        <v>1</v>
      </c>
      <c r="D5698" t="s">
        <v>7891</v>
      </c>
      <c r="E5698" t="s">
        <v>8043</v>
      </c>
      <c r="F5698" t="s">
        <v>16</v>
      </c>
      <c r="G5698" t="s">
        <v>16</v>
      </c>
      <c r="H5698" t="s">
        <v>16</v>
      </c>
      <c r="I5698">
        <v>4</v>
      </c>
      <c r="J5698">
        <v>43</v>
      </c>
      <c r="K5698">
        <v>1600</v>
      </c>
      <c r="L5698">
        <v>3.7</v>
      </c>
      <c r="M5698" t="s">
        <v>6278</v>
      </c>
      <c r="N5698" t="str">
        <f>SUBSTITUTE(Sheet1[[#This Row],[Datekey_Opening]],"_","-")</f>
        <v>2013-11-11</v>
      </c>
      <c r="O5698">
        <f>YEAR(Sheet1[[#This Row],[Date]])</f>
        <v>2013</v>
      </c>
      <c r="P5698" t="str">
        <f>LOOKUP(Sheet1[[#This Row],[CountryCode]],$AI$4:$AI$18,$AJ$4:$AJ$18)</f>
        <v>India</v>
      </c>
      <c r="Q5698">
        <f>MONTH(Sheet1[[#This Row],[Date]])</f>
        <v>11</v>
      </c>
      <c r="R5698" t="str">
        <f>TEXT(Sheet1[[#This Row],[Date]],"MMMM")</f>
        <v>November</v>
      </c>
      <c r="S5698" t="str">
        <f>TEXT(Sheet1[[#This Row],[Date]],"YYYY-MMM")</f>
        <v>2013-Nov</v>
      </c>
      <c r="T5698">
        <f>WEEKDAY(Sheet1[[#This Row],[Date]])</f>
        <v>2</v>
      </c>
      <c r="U5698" t="str">
        <f>TEXT(Sheet1[[#This Row],[Date]],"DDDD")</f>
        <v>Monday</v>
      </c>
      <c r="V5698" t="str">
        <f>"FM"&amp;MOD(MONTH(Sheet1[[#This Row],[Date]])-4,12)+1</f>
        <v>FM8</v>
      </c>
      <c r="W5698" t="str">
        <f>"Q"&amp;ROUNDUP(MONTH(Sheet1[[#This Row],[Date]])/3,0)</f>
        <v>Q4</v>
      </c>
      <c r="X5698" t="str">
        <f>"Q"&amp;INT(MOD(MONTH(Sheet1[[#This Row],[Date]])-4,12/3)+1)</f>
        <v>Q4</v>
      </c>
      <c r="Y5698" t="str" cm="1">
        <f t="array" ref="Y5698">_xlfn.IFS(ROUND(L5698,0)&lt;=1,"Need to improve 0-1",ROUND(L5698,0)&lt;=2,"Okay 1-2",ROUND(L5698,0)&lt;=3,"Good 2-3",ROUND(L5698,0)&lt;=4,"Great 3-4",ROUND(L5698,0)&lt;=5,"Excellent 4-5")</f>
        <v>Great 3-4</v>
      </c>
      <c r="Z5698" t="str">
        <f t="shared" ref="Z5698:Z5761" si="89">IF(AND(K5698&gt;=0,K5698&lt;1000),"0-1000",IF(AND(K5698&gt;=1000,K5698&lt;2000),"1000-2000",IF(AND(K5698&gt;=2000,K5698&lt;3000),"2000-3000",IF(AND(K5698&gt;=3000,K5698&lt;4000),"3000-4000",IF(AND(K5698&gt;=4000,K5698&lt;5000),"4000-5000",IF(AND(K5698&gt;=5000,K5698&lt;6000),"5000-6000",IF(AND(K5698&gt;=6000,K5698&lt;7000),"6000-7000",IF(AND(K5698&gt;=7000,K5698&lt;200000),"7000-200000","Above 200000"))))))))</f>
        <v>1000-2000</v>
      </c>
    </row>
    <row r="5699" spans="1:26" x14ac:dyDescent="0.3">
      <c r="A5699">
        <v>18273972</v>
      </c>
      <c r="B5699" t="s">
        <v>8044</v>
      </c>
      <c r="C5699">
        <v>1</v>
      </c>
      <c r="D5699" t="s">
        <v>7791</v>
      </c>
      <c r="E5699" t="s">
        <v>8045</v>
      </c>
      <c r="F5699" t="s">
        <v>21</v>
      </c>
      <c r="G5699" t="s">
        <v>21</v>
      </c>
      <c r="H5699" t="s">
        <v>16</v>
      </c>
      <c r="I5699">
        <v>3</v>
      </c>
      <c r="J5699">
        <v>226</v>
      </c>
      <c r="K5699">
        <v>1200</v>
      </c>
      <c r="L5699">
        <v>4</v>
      </c>
      <c r="M5699" t="s">
        <v>7366</v>
      </c>
      <c r="N5699" t="str">
        <f>SUBSTITUTE(Sheet1[[#This Row],[Datekey_Opening]],"_","-")</f>
        <v>2010-6-8</v>
      </c>
      <c r="O5699">
        <f>YEAR(Sheet1[[#This Row],[Date]])</f>
        <v>2010</v>
      </c>
      <c r="P5699" t="str">
        <f>LOOKUP(Sheet1[[#This Row],[CountryCode]],$AI$4:$AI$18,$AJ$4:$AJ$18)</f>
        <v>India</v>
      </c>
      <c r="Q5699">
        <f>MONTH(Sheet1[[#This Row],[Date]])</f>
        <v>6</v>
      </c>
      <c r="R5699" t="str">
        <f>TEXT(Sheet1[[#This Row],[Date]],"MMMM")</f>
        <v>June</v>
      </c>
      <c r="S5699" t="str">
        <f>TEXT(Sheet1[[#This Row],[Date]],"YYYY-MMM")</f>
        <v>2010-Jun</v>
      </c>
      <c r="T5699">
        <f>WEEKDAY(Sheet1[[#This Row],[Date]])</f>
        <v>3</v>
      </c>
      <c r="U5699" t="str">
        <f>TEXT(Sheet1[[#This Row],[Date]],"DDDD")</f>
        <v>Tuesday</v>
      </c>
      <c r="V5699" t="str">
        <f>"FM"&amp;MOD(MONTH(Sheet1[[#This Row],[Date]])-4,12)+1</f>
        <v>FM3</v>
      </c>
      <c r="W5699" t="str">
        <f>"Q"&amp;ROUNDUP(MONTH(Sheet1[[#This Row],[Date]])/3,0)</f>
        <v>Q2</v>
      </c>
      <c r="X5699" t="str">
        <f>"Q"&amp;INT(MOD(MONTH(Sheet1[[#This Row],[Date]])-4,12/3)+1)</f>
        <v>Q3</v>
      </c>
      <c r="Y5699" t="str" cm="1">
        <f t="array" ref="Y5699">_xlfn.IFS(ROUND(L5699,0)&lt;=1,"Need to improve 0-1",ROUND(L5699,0)&lt;=2,"Okay 1-2",ROUND(L5699,0)&lt;=3,"Good 2-3",ROUND(L5699,0)&lt;=4,"Great 3-4",ROUND(L5699,0)&lt;=5,"Excellent 4-5")</f>
        <v>Great 3-4</v>
      </c>
      <c r="Z5699" t="str">
        <f t="shared" si="89"/>
        <v>1000-2000</v>
      </c>
    </row>
    <row r="5700" spans="1:26" x14ac:dyDescent="0.3">
      <c r="A5700">
        <v>18352295</v>
      </c>
      <c r="B5700" t="s">
        <v>8046</v>
      </c>
      <c r="C5700">
        <v>1</v>
      </c>
      <c r="D5700" t="s">
        <v>7791</v>
      </c>
      <c r="E5700" t="s">
        <v>1057</v>
      </c>
      <c r="F5700" t="s">
        <v>16</v>
      </c>
      <c r="G5700" t="s">
        <v>16</v>
      </c>
      <c r="H5700" t="s">
        <v>16</v>
      </c>
      <c r="I5700">
        <v>1</v>
      </c>
      <c r="J5700">
        <v>8</v>
      </c>
      <c r="K5700">
        <v>250</v>
      </c>
      <c r="L5700">
        <v>3.3</v>
      </c>
      <c r="M5700" t="s">
        <v>1575</v>
      </c>
      <c r="N5700" t="str">
        <f>SUBSTITUTE(Sheet1[[#This Row],[Datekey_Opening]],"_","-")</f>
        <v>2012-6-15</v>
      </c>
      <c r="O5700">
        <f>YEAR(Sheet1[[#This Row],[Date]])</f>
        <v>2012</v>
      </c>
      <c r="P5700" t="str">
        <f>LOOKUP(Sheet1[[#This Row],[CountryCode]],$AI$4:$AI$18,$AJ$4:$AJ$18)</f>
        <v>India</v>
      </c>
      <c r="Q5700">
        <f>MONTH(Sheet1[[#This Row],[Date]])</f>
        <v>6</v>
      </c>
      <c r="R5700" t="str">
        <f>TEXT(Sheet1[[#This Row],[Date]],"MMMM")</f>
        <v>June</v>
      </c>
      <c r="S5700" t="str">
        <f>TEXT(Sheet1[[#This Row],[Date]],"YYYY-MMM")</f>
        <v>2012-Jun</v>
      </c>
      <c r="T5700">
        <f>WEEKDAY(Sheet1[[#This Row],[Date]])</f>
        <v>6</v>
      </c>
      <c r="U5700" t="str">
        <f>TEXT(Sheet1[[#This Row],[Date]],"DDDD")</f>
        <v>Friday</v>
      </c>
      <c r="V5700" t="str">
        <f>"FM"&amp;MOD(MONTH(Sheet1[[#This Row],[Date]])-4,12)+1</f>
        <v>FM3</v>
      </c>
      <c r="W5700" t="str">
        <f>"Q"&amp;ROUNDUP(MONTH(Sheet1[[#This Row],[Date]])/3,0)</f>
        <v>Q2</v>
      </c>
      <c r="X5700" t="str">
        <f>"Q"&amp;INT(MOD(MONTH(Sheet1[[#This Row],[Date]])-4,12/3)+1)</f>
        <v>Q3</v>
      </c>
      <c r="Y5700" t="str" cm="1">
        <f t="array" ref="Y5700">_xlfn.IFS(ROUND(L5700,0)&lt;=1,"Need to improve 0-1",ROUND(L5700,0)&lt;=2,"Okay 1-2",ROUND(L5700,0)&lt;=3,"Good 2-3",ROUND(L5700,0)&lt;=4,"Great 3-4",ROUND(L5700,0)&lt;=5,"Excellent 4-5")</f>
        <v>Good 2-3</v>
      </c>
      <c r="Z5700" t="str">
        <f t="shared" si="89"/>
        <v>0-1000</v>
      </c>
    </row>
    <row r="5701" spans="1:26" x14ac:dyDescent="0.3">
      <c r="A5701">
        <v>18224532</v>
      </c>
      <c r="B5701" t="s">
        <v>8047</v>
      </c>
      <c r="C5701">
        <v>1</v>
      </c>
      <c r="D5701" t="s">
        <v>7791</v>
      </c>
      <c r="E5701" t="s">
        <v>365</v>
      </c>
      <c r="F5701" t="s">
        <v>16</v>
      </c>
      <c r="G5701" t="s">
        <v>21</v>
      </c>
      <c r="H5701" t="s">
        <v>16</v>
      </c>
      <c r="I5701">
        <v>1</v>
      </c>
      <c r="J5701">
        <v>142</v>
      </c>
      <c r="K5701">
        <v>250</v>
      </c>
      <c r="L5701">
        <v>3.8</v>
      </c>
      <c r="M5701" t="s">
        <v>103</v>
      </c>
      <c r="N5701" t="str">
        <f>SUBSTITUTE(Sheet1[[#This Row],[Datekey_Opening]],"_","-")</f>
        <v>2012-6-10</v>
      </c>
      <c r="O5701">
        <f>YEAR(Sheet1[[#This Row],[Date]])</f>
        <v>2012</v>
      </c>
      <c r="P5701" t="str">
        <f>LOOKUP(Sheet1[[#This Row],[CountryCode]],$AI$4:$AI$18,$AJ$4:$AJ$18)</f>
        <v>India</v>
      </c>
      <c r="Q5701">
        <f>MONTH(Sheet1[[#This Row],[Date]])</f>
        <v>6</v>
      </c>
      <c r="R5701" t="str">
        <f>TEXT(Sheet1[[#This Row],[Date]],"MMMM")</f>
        <v>June</v>
      </c>
      <c r="S5701" t="str">
        <f>TEXT(Sheet1[[#This Row],[Date]],"YYYY-MMM")</f>
        <v>2012-Jun</v>
      </c>
      <c r="T5701">
        <f>WEEKDAY(Sheet1[[#This Row],[Date]])</f>
        <v>1</v>
      </c>
      <c r="U5701" t="str">
        <f>TEXT(Sheet1[[#This Row],[Date]],"DDDD")</f>
        <v>Sunday</v>
      </c>
      <c r="V5701" t="str">
        <f>"FM"&amp;MOD(MONTH(Sheet1[[#This Row],[Date]])-4,12)+1</f>
        <v>FM3</v>
      </c>
      <c r="W5701" t="str">
        <f>"Q"&amp;ROUNDUP(MONTH(Sheet1[[#This Row],[Date]])/3,0)</f>
        <v>Q2</v>
      </c>
      <c r="X5701" t="str">
        <f>"Q"&amp;INT(MOD(MONTH(Sheet1[[#This Row],[Date]])-4,12/3)+1)</f>
        <v>Q3</v>
      </c>
      <c r="Y5701" t="str" cm="1">
        <f t="array" ref="Y5701">_xlfn.IFS(ROUND(L5701,0)&lt;=1,"Need to improve 0-1",ROUND(L5701,0)&lt;=2,"Okay 1-2",ROUND(L5701,0)&lt;=3,"Good 2-3",ROUND(L5701,0)&lt;=4,"Great 3-4",ROUND(L5701,0)&lt;=5,"Excellent 4-5")</f>
        <v>Great 3-4</v>
      </c>
      <c r="Z5701" t="str">
        <f t="shared" si="89"/>
        <v>0-1000</v>
      </c>
    </row>
    <row r="5702" spans="1:26" x14ac:dyDescent="0.3">
      <c r="A5702">
        <v>18356357</v>
      </c>
      <c r="B5702" t="s">
        <v>8048</v>
      </c>
      <c r="C5702">
        <v>1</v>
      </c>
      <c r="D5702" t="s">
        <v>7791</v>
      </c>
      <c r="E5702" t="s">
        <v>1898</v>
      </c>
      <c r="F5702" t="s">
        <v>21</v>
      </c>
      <c r="G5702" t="s">
        <v>21</v>
      </c>
      <c r="H5702" t="s">
        <v>16</v>
      </c>
      <c r="I5702">
        <v>2</v>
      </c>
      <c r="J5702">
        <v>22</v>
      </c>
      <c r="K5702">
        <v>650</v>
      </c>
      <c r="L5702">
        <v>3.5</v>
      </c>
      <c r="M5702" t="s">
        <v>8049</v>
      </c>
      <c r="N5702" t="str">
        <f>SUBSTITUTE(Sheet1[[#This Row],[Datekey_Opening]],"_","-")</f>
        <v>2014-6-22</v>
      </c>
      <c r="O5702">
        <f>YEAR(Sheet1[[#This Row],[Date]])</f>
        <v>2014</v>
      </c>
      <c r="P5702" t="str">
        <f>LOOKUP(Sheet1[[#This Row],[CountryCode]],$AI$4:$AI$18,$AJ$4:$AJ$18)</f>
        <v>India</v>
      </c>
      <c r="Q5702">
        <f>MONTH(Sheet1[[#This Row],[Date]])</f>
        <v>6</v>
      </c>
      <c r="R5702" t="str">
        <f>TEXT(Sheet1[[#This Row],[Date]],"MMMM")</f>
        <v>June</v>
      </c>
      <c r="S5702" t="str">
        <f>TEXT(Sheet1[[#This Row],[Date]],"YYYY-MMM")</f>
        <v>2014-Jun</v>
      </c>
      <c r="T5702">
        <f>WEEKDAY(Sheet1[[#This Row],[Date]])</f>
        <v>1</v>
      </c>
      <c r="U5702" t="str">
        <f>TEXT(Sheet1[[#This Row],[Date]],"DDDD")</f>
        <v>Sunday</v>
      </c>
      <c r="V5702" t="str">
        <f>"FM"&amp;MOD(MONTH(Sheet1[[#This Row],[Date]])-4,12)+1</f>
        <v>FM3</v>
      </c>
      <c r="W5702" t="str">
        <f>"Q"&amp;ROUNDUP(MONTH(Sheet1[[#This Row],[Date]])/3,0)</f>
        <v>Q2</v>
      </c>
      <c r="X5702" t="str">
        <f>"Q"&amp;INT(MOD(MONTH(Sheet1[[#This Row],[Date]])-4,12/3)+1)</f>
        <v>Q3</v>
      </c>
      <c r="Y5702" t="str" cm="1">
        <f t="array" ref="Y5702">_xlfn.IFS(ROUND(L5702,0)&lt;=1,"Need to improve 0-1",ROUND(L5702,0)&lt;=2,"Okay 1-2",ROUND(L5702,0)&lt;=3,"Good 2-3",ROUND(L5702,0)&lt;=4,"Great 3-4",ROUND(L5702,0)&lt;=5,"Excellent 4-5")</f>
        <v>Great 3-4</v>
      </c>
      <c r="Z5702" t="str">
        <f t="shared" si="89"/>
        <v>0-1000</v>
      </c>
    </row>
    <row r="5703" spans="1:26" x14ac:dyDescent="0.3">
      <c r="A5703">
        <v>18241896</v>
      </c>
      <c r="B5703" t="s">
        <v>3302</v>
      </c>
      <c r="C5703">
        <v>1</v>
      </c>
      <c r="D5703" t="s">
        <v>7791</v>
      </c>
      <c r="E5703" t="s">
        <v>3303</v>
      </c>
      <c r="F5703" t="s">
        <v>21</v>
      </c>
      <c r="G5703" t="s">
        <v>21</v>
      </c>
      <c r="H5703" t="s">
        <v>16</v>
      </c>
      <c r="I5703">
        <v>3</v>
      </c>
      <c r="J5703">
        <v>233</v>
      </c>
      <c r="K5703">
        <v>1600</v>
      </c>
      <c r="L5703">
        <v>3.9</v>
      </c>
      <c r="M5703" t="s">
        <v>6834</v>
      </c>
      <c r="N5703" t="str">
        <f>SUBSTITUTE(Sheet1[[#This Row],[Datekey_Opening]],"_","-")</f>
        <v>2011-6-23</v>
      </c>
      <c r="O5703">
        <f>YEAR(Sheet1[[#This Row],[Date]])</f>
        <v>2011</v>
      </c>
      <c r="P5703" t="str">
        <f>LOOKUP(Sheet1[[#This Row],[CountryCode]],$AI$4:$AI$18,$AJ$4:$AJ$18)</f>
        <v>India</v>
      </c>
      <c r="Q5703">
        <f>MONTH(Sheet1[[#This Row],[Date]])</f>
        <v>6</v>
      </c>
      <c r="R5703" t="str">
        <f>TEXT(Sheet1[[#This Row],[Date]],"MMMM")</f>
        <v>June</v>
      </c>
      <c r="S5703" t="str">
        <f>TEXT(Sheet1[[#This Row],[Date]],"YYYY-MMM")</f>
        <v>2011-Jun</v>
      </c>
      <c r="T5703">
        <f>WEEKDAY(Sheet1[[#This Row],[Date]])</f>
        <v>5</v>
      </c>
      <c r="U5703" t="str">
        <f>TEXT(Sheet1[[#This Row],[Date]],"DDDD")</f>
        <v>Thursday</v>
      </c>
      <c r="V5703" t="str">
        <f>"FM"&amp;MOD(MONTH(Sheet1[[#This Row],[Date]])-4,12)+1</f>
        <v>FM3</v>
      </c>
      <c r="W5703" t="str">
        <f>"Q"&amp;ROUNDUP(MONTH(Sheet1[[#This Row],[Date]])/3,0)</f>
        <v>Q2</v>
      </c>
      <c r="X5703" t="str">
        <f>"Q"&amp;INT(MOD(MONTH(Sheet1[[#This Row],[Date]])-4,12/3)+1)</f>
        <v>Q3</v>
      </c>
      <c r="Y5703" t="str" cm="1">
        <f t="array" ref="Y5703">_xlfn.IFS(ROUND(L5703,0)&lt;=1,"Need to improve 0-1",ROUND(L5703,0)&lt;=2,"Okay 1-2",ROUND(L5703,0)&lt;=3,"Good 2-3",ROUND(L5703,0)&lt;=4,"Great 3-4",ROUND(L5703,0)&lt;=5,"Excellent 4-5")</f>
        <v>Great 3-4</v>
      </c>
      <c r="Z5703" t="str">
        <f t="shared" si="89"/>
        <v>1000-2000</v>
      </c>
    </row>
    <row r="5704" spans="1:26" x14ac:dyDescent="0.3">
      <c r="A5704">
        <v>18398839</v>
      </c>
      <c r="B5704" t="s">
        <v>8050</v>
      </c>
      <c r="C5704">
        <v>1</v>
      </c>
      <c r="D5704" t="s">
        <v>7791</v>
      </c>
      <c r="E5704" t="s">
        <v>435</v>
      </c>
      <c r="F5704" t="s">
        <v>16</v>
      </c>
      <c r="G5704" t="s">
        <v>16</v>
      </c>
      <c r="H5704" t="s">
        <v>16</v>
      </c>
      <c r="I5704">
        <v>1</v>
      </c>
      <c r="J5704">
        <v>3</v>
      </c>
      <c r="K5704">
        <v>250</v>
      </c>
      <c r="L5704">
        <v>1</v>
      </c>
      <c r="M5704" t="s">
        <v>113</v>
      </c>
      <c r="N5704" t="str">
        <f>SUBSTITUTE(Sheet1[[#This Row],[Datekey_Opening]],"_","-")</f>
        <v>2012-6-16</v>
      </c>
      <c r="O5704">
        <f>YEAR(Sheet1[[#This Row],[Date]])</f>
        <v>2012</v>
      </c>
      <c r="P5704" t="str">
        <f>LOOKUP(Sheet1[[#This Row],[CountryCode]],$AI$4:$AI$18,$AJ$4:$AJ$18)</f>
        <v>India</v>
      </c>
      <c r="Q5704">
        <f>MONTH(Sheet1[[#This Row],[Date]])</f>
        <v>6</v>
      </c>
      <c r="R5704" t="str">
        <f>TEXT(Sheet1[[#This Row],[Date]],"MMMM")</f>
        <v>June</v>
      </c>
      <c r="S5704" t="str">
        <f>TEXT(Sheet1[[#This Row],[Date]],"YYYY-MMM")</f>
        <v>2012-Jun</v>
      </c>
      <c r="T5704">
        <f>WEEKDAY(Sheet1[[#This Row],[Date]])</f>
        <v>7</v>
      </c>
      <c r="U5704" t="str">
        <f>TEXT(Sheet1[[#This Row],[Date]],"DDDD")</f>
        <v>Saturday</v>
      </c>
      <c r="V5704" t="str">
        <f>"FM"&amp;MOD(MONTH(Sheet1[[#This Row],[Date]])-4,12)+1</f>
        <v>FM3</v>
      </c>
      <c r="W5704" t="str">
        <f>"Q"&amp;ROUNDUP(MONTH(Sheet1[[#This Row],[Date]])/3,0)</f>
        <v>Q2</v>
      </c>
      <c r="X5704" t="str">
        <f>"Q"&amp;INT(MOD(MONTH(Sheet1[[#This Row],[Date]])-4,12/3)+1)</f>
        <v>Q3</v>
      </c>
      <c r="Y5704" t="str" cm="1">
        <f t="array" ref="Y5704">_xlfn.IFS(ROUND(L5704,0)&lt;=1,"Need to improve 0-1",ROUND(L5704,0)&lt;=2,"Okay 1-2",ROUND(L5704,0)&lt;=3,"Good 2-3",ROUND(L5704,0)&lt;=4,"Great 3-4",ROUND(L5704,0)&lt;=5,"Excellent 4-5")</f>
        <v>Need to improve 0-1</v>
      </c>
      <c r="Z5704" t="str">
        <f t="shared" si="89"/>
        <v>0-1000</v>
      </c>
    </row>
    <row r="5705" spans="1:26" x14ac:dyDescent="0.3">
      <c r="A5705">
        <v>5080</v>
      </c>
      <c r="B5705" t="s">
        <v>8051</v>
      </c>
      <c r="C5705">
        <v>1</v>
      </c>
      <c r="D5705" t="s">
        <v>7791</v>
      </c>
      <c r="E5705" t="s">
        <v>559</v>
      </c>
      <c r="F5705" t="s">
        <v>16</v>
      </c>
      <c r="G5705" t="s">
        <v>16</v>
      </c>
      <c r="H5705" t="s">
        <v>16</v>
      </c>
      <c r="I5705">
        <v>1</v>
      </c>
      <c r="J5705">
        <v>16</v>
      </c>
      <c r="K5705">
        <v>100</v>
      </c>
      <c r="L5705">
        <v>3.2</v>
      </c>
      <c r="M5705" t="s">
        <v>123</v>
      </c>
      <c r="N5705" t="str">
        <f>SUBSTITUTE(Sheet1[[#This Row],[Datekey_Opening]],"_","-")</f>
        <v>2011-6-16</v>
      </c>
      <c r="O5705">
        <f>YEAR(Sheet1[[#This Row],[Date]])</f>
        <v>2011</v>
      </c>
      <c r="P5705" t="str">
        <f>LOOKUP(Sheet1[[#This Row],[CountryCode]],$AI$4:$AI$18,$AJ$4:$AJ$18)</f>
        <v>India</v>
      </c>
      <c r="Q5705">
        <f>MONTH(Sheet1[[#This Row],[Date]])</f>
        <v>6</v>
      </c>
      <c r="R5705" t="str">
        <f>TEXT(Sheet1[[#This Row],[Date]],"MMMM")</f>
        <v>June</v>
      </c>
      <c r="S5705" t="str">
        <f>TEXT(Sheet1[[#This Row],[Date]],"YYYY-MMM")</f>
        <v>2011-Jun</v>
      </c>
      <c r="T5705">
        <f>WEEKDAY(Sheet1[[#This Row],[Date]])</f>
        <v>5</v>
      </c>
      <c r="U5705" t="str">
        <f>TEXT(Sheet1[[#This Row],[Date]],"DDDD")</f>
        <v>Thursday</v>
      </c>
      <c r="V5705" t="str">
        <f>"FM"&amp;MOD(MONTH(Sheet1[[#This Row],[Date]])-4,12)+1</f>
        <v>FM3</v>
      </c>
      <c r="W5705" t="str">
        <f>"Q"&amp;ROUNDUP(MONTH(Sheet1[[#This Row],[Date]])/3,0)</f>
        <v>Q2</v>
      </c>
      <c r="X5705" t="str">
        <f>"Q"&amp;INT(MOD(MONTH(Sheet1[[#This Row],[Date]])-4,12/3)+1)</f>
        <v>Q3</v>
      </c>
      <c r="Y5705" t="str" cm="1">
        <f t="array" ref="Y5705">_xlfn.IFS(ROUND(L5705,0)&lt;=1,"Need to improve 0-1",ROUND(L5705,0)&lt;=2,"Okay 1-2",ROUND(L5705,0)&lt;=3,"Good 2-3",ROUND(L5705,0)&lt;=4,"Great 3-4",ROUND(L5705,0)&lt;=5,"Excellent 4-5")</f>
        <v>Good 2-3</v>
      </c>
      <c r="Z5705" t="str">
        <f t="shared" si="89"/>
        <v>0-1000</v>
      </c>
    </row>
    <row r="5706" spans="1:26" x14ac:dyDescent="0.3">
      <c r="A5706">
        <v>18397469</v>
      </c>
      <c r="B5706" t="s">
        <v>8052</v>
      </c>
      <c r="C5706">
        <v>1</v>
      </c>
      <c r="D5706" t="s">
        <v>7791</v>
      </c>
      <c r="E5706" t="s">
        <v>2496</v>
      </c>
      <c r="F5706" t="s">
        <v>16</v>
      </c>
      <c r="G5706" t="s">
        <v>16</v>
      </c>
      <c r="H5706" t="s">
        <v>16</v>
      </c>
      <c r="I5706">
        <v>1</v>
      </c>
      <c r="J5706">
        <v>28</v>
      </c>
      <c r="K5706">
        <v>200</v>
      </c>
      <c r="L5706">
        <v>3.6</v>
      </c>
      <c r="M5706" t="s">
        <v>121</v>
      </c>
      <c r="N5706" t="str">
        <f>SUBSTITUTE(Sheet1[[#This Row],[Datekey_Opening]],"_","-")</f>
        <v>2015-6-19</v>
      </c>
      <c r="O5706">
        <f>YEAR(Sheet1[[#This Row],[Date]])</f>
        <v>2015</v>
      </c>
      <c r="P5706" t="str">
        <f>LOOKUP(Sheet1[[#This Row],[CountryCode]],$AI$4:$AI$18,$AJ$4:$AJ$18)</f>
        <v>India</v>
      </c>
      <c r="Q5706">
        <f>MONTH(Sheet1[[#This Row],[Date]])</f>
        <v>6</v>
      </c>
      <c r="R5706" t="str">
        <f>TEXT(Sheet1[[#This Row],[Date]],"MMMM")</f>
        <v>June</v>
      </c>
      <c r="S5706" t="str">
        <f>TEXT(Sheet1[[#This Row],[Date]],"YYYY-MMM")</f>
        <v>2015-Jun</v>
      </c>
      <c r="T5706">
        <f>WEEKDAY(Sheet1[[#This Row],[Date]])</f>
        <v>6</v>
      </c>
      <c r="U5706" t="str">
        <f>TEXT(Sheet1[[#This Row],[Date]],"DDDD")</f>
        <v>Friday</v>
      </c>
      <c r="V5706" t="str">
        <f>"FM"&amp;MOD(MONTH(Sheet1[[#This Row],[Date]])-4,12)+1</f>
        <v>FM3</v>
      </c>
      <c r="W5706" t="str">
        <f>"Q"&amp;ROUNDUP(MONTH(Sheet1[[#This Row],[Date]])/3,0)</f>
        <v>Q2</v>
      </c>
      <c r="X5706" t="str">
        <f>"Q"&amp;INT(MOD(MONTH(Sheet1[[#This Row],[Date]])-4,12/3)+1)</f>
        <v>Q3</v>
      </c>
      <c r="Y5706" t="str" cm="1">
        <f t="array" ref="Y5706">_xlfn.IFS(ROUND(L5706,0)&lt;=1,"Need to improve 0-1",ROUND(L5706,0)&lt;=2,"Okay 1-2",ROUND(L5706,0)&lt;=3,"Good 2-3",ROUND(L5706,0)&lt;=4,"Great 3-4",ROUND(L5706,0)&lt;=5,"Excellent 4-5")</f>
        <v>Great 3-4</v>
      </c>
      <c r="Z5706" t="str">
        <f t="shared" si="89"/>
        <v>0-1000</v>
      </c>
    </row>
    <row r="5707" spans="1:26" x14ac:dyDescent="0.3">
      <c r="A5707">
        <v>18383504</v>
      </c>
      <c r="B5707" t="s">
        <v>8053</v>
      </c>
      <c r="C5707">
        <v>1</v>
      </c>
      <c r="D5707" t="s">
        <v>7791</v>
      </c>
      <c r="E5707" t="s">
        <v>2830</v>
      </c>
      <c r="F5707" t="s">
        <v>21</v>
      </c>
      <c r="G5707" t="s">
        <v>16</v>
      </c>
      <c r="H5707" t="s">
        <v>16</v>
      </c>
      <c r="I5707">
        <v>3</v>
      </c>
      <c r="J5707">
        <v>28</v>
      </c>
      <c r="K5707">
        <v>1600</v>
      </c>
      <c r="L5707">
        <v>3.7</v>
      </c>
      <c r="M5707" t="s">
        <v>4808</v>
      </c>
      <c r="N5707" t="str">
        <f>SUBSTITUTE(Sheet1[[#This Row],[Datekey_Opening]],"_","-")</f>
        <v>2015-6-22</v>
      </c>
      <c r="O5707">
        <f>YEAR(Sheet1[[#This Row],[Date]])</f>
        <v>2015</v>
      </c>
      <c r="P5707" t="str">
        <f>LOOKUP(Sheet1[[#This Row],[CountryCode]],$AI$4:$AI$18,$AJ$4:$AJ$18)</f>
        <v>India</v>
      </c>
      <c r="Q5707">
        <f>MONTH(Sheet1[[#This Row],[Date]])</f>
        <v>6</v>
      </c>
      <c r="R5707" t="str">
        <f>TEXT(Sheet1[[#This Row],[Date]],"MMMM")</f>
        <v>June</v>
      </c>
      <c r="S5707" t="str">
        <f>TEXT(Sheet1[[#This Row],[Date]],"YYYY-MMM")</f>
        <v>2015-Jun</v>
      </c>
      <c r="T5707">
        <f>WEEKDAY(Sheet1[[#This Row],[Date]])</f>
        <v>2</v>
      </c>
      <c r="U5707" t="str">
        <f>TEXT(Sheet1[[#This Row],[Date]],"DDDD")</f>
        <v>Monday</v>
      </c>
      <c r="V5707" t="str">
        <f>"FM"&amp;MOD(MONTH(Sheet1[[#This Row],[Date]])-4,12)+1</f>
        <v>FM3</v>
      </c>
      <c r="W5707" t="str">
        <f>"Q"&amp;ROUNDUP(MONTH(Sheet1[[#This Row],[Date]])/3,0)</f>
        <v>Q2</v>
      </c>
      <c r="X5707" t="str">
        <f>"Q"&amp;INT(MOD(MONTH(Sheet1[[#This Row],[Date]])-4,12/3)+1)</f>
        <v>Q3</v>
      </c>
      <c r="Y5707" t="str" cm="1">
        <f t="array" ref="Y5707">_xlfn.IFS(ROUND(L5707,0)&lt;=1,"Need to improve 0-1",ROUND(L5707,0)&lt;=2,"Okay 1-2",ROUND(L5707,0)&lt;=3,"Good 2-3",ROUND(L5707,0)&lt;=4,"Great 3-4",ROUND(L5707,0)&lt;=5,"Excellent 4-5")</f>
        <v>Great 3-4</v>
      </c>
      <c r="Z5707" t="str">
        <f t="shared" si="89"/>
        <v>1000-2000</v>
      </c>
    </row>
    <row r="5708" spans="1:26" x14ac:dyDescent="0.3">
      <c r="A5708">
        <v>7528</v>
      </c>
      <c r="B5708" t="s">
        <v>8054</v>
      </c>
      <c r="C5708">
        <v>1</v>
      </c>
      <c r="D5708" t="s">
        <v>7791</v>
      </c>
      <c r="E5708" t="s">
        <v>362</v>
      </c>
      <c r="F5708" t="s">
        <v>21</v>
      </c>
      <c r="G5708" t="s">
        <v>21</v>
      </c>
      <c r="H5708" t="s">
        <v>16</v>
      </c>
      <c r="I5708">
        <v>3</v>
      </c>
      <c r="J5708">
        <v>1262</v>
      </c>
      <c r="K5708">
        <v>1800</v>
      </c>
      <c r="L5708">
        <v>4.5</v>
      </c>
      <c r="M5708" t="s">
        <v>667</v>
      </c>
      <c r="N5708" t="str">
        <f>SUBSTITUTE(Sheet1[[#This Row],[Datekey_Opening]],"_","-")</f>
        <v>2016-6-11</v>
      </c>
      <c r="O5708">
        <f>YEAR(Sheet1[[#This Row],[Date]])</f>
        <v>2016</v>
      </c>
      <c r="P5708" t="str">
        <f>LOOKUP(Sheet1[[#This Row],[CountryCode]],$AI$4:$AI$18,$AJ$4:$AJ$18)</f>
        <v>India</v>
      </c>
      <c r="Q5708">
        <f>MONTH(Sheet1[[#This Row],[Date]])</f>
        <v>6</v>
      </c>
      <c r="R5708" t="str">
        <f>TEXT(Sheet1[[#This Row],[Date]],"MMMM")</f>
        <v>June</v>
      </c>
      <c r="S5708" t="str">
        <f>TEXT(Sheet1[[#This Row],[Date]],"YYYY-MMM")</f>
        <v>2016-Jun</v>
      </c>
      <c r="T5708">
        <f>WEEKDAY(Sheet1[[#This Row],[Date]])</f>
        <v>7</v>
      </c>
      <c r="U5708" t="str">
        <f>TEXT(Sheet1[[#This Row],[Date]],"DDDD")</f>
        <v>Saturday</v>
      </c>
      <c r="V5708" t="str">
        <f>"FM"&amp;MOD(MONTH(Sheet1[[#This Row],[Date]])-4,12)+1</f>
        <v>FM3</v>
      </c>
      <c r="W5708" t="str">
        <f>"Q"&amp;ROUNDUP(MONTH(Sheet1[[#This Row],[Date]])/3,0)</f>
        <v>Q2</v>
      </c>
      <c r="X5708" t="str">
        <f>"Q"&amp;INT(MOD(MONTH(Sheet1[[#This Row],[Date]])-4,12/3)+1)</f>
        <v>Q3</v>
      </c>
      <c r="Y5708" t="str" cm="1">
        <f t="array" ref="Y5708">_xlfn.IFS(ROUND(L5708,0)&lt;=1,"Need to improve 0-1",ROUND(L5708,0)&lt;=2,"Okay 1-2",ROUND(L5708,0)&lt;=3,"Good 2-3",ROUND(L5708,0)&lt;=4,"Great 3-4",ROUND(L5708,0)&lt;=5,"Excellent 4-5")</f>
        <v>Excellent 4-5</v>
      </c>
      <c r="Z5708" t="str">
        <f t="shared" si="89"/>
        <v>1000-2000</v>
      </c>
    </row>
    <row r="5709" spans="1:26" x14ac:dyDescent="0.3">
      <c r="A5709">
        <v>300097</v>
      </c>
      <c r="B5709" t="s">
        <v>6948</v>
      </c>
      <c r="C5709">
        <v>1</v>
      </c>
      <c r="D5709" t="s">
        <v>7791</v>
      </c>
      <c r="E5709" t="s">
        <v>559</v>
      </c>
      <c r="F5709" t="s">
        <v>16</v>
      </c>
      <c r="G5709" t="s">
        <v>21</v>
      </c>
      <c r="H5709" t="s">
        <v>16</v>
      </c>
      <c r="I5709">
        <v>1</v>
      </c>
      <c r="J5709">
        <v>151</v>
      </c>
      <c r="K5709">
        <v>150</v>
      </c>
      <c r="L5709">
        <v>3.4</v>
      </c>
      <c r="M5709" t="s">
        <v>115</v>
      </c>
      <c r="N5709" t="str">
        <f>SUBSTITUTE(Sheet1[[#This Row],[Datekey_Opening]],"_","-")</f>
        <v>2017-6-8</v>
      </c>
      <c r="O5709">
        <f>YEAR(Sheet1[[#This Row],[Date]])</f>
        <v>2017</v>
      </c>
      <c r="P5709" t="str">
        <f>LOOKUP(Sheet1[[#This Row],[CountryCode]],$AI$4:$AI$18,$AJ$4:$AJ$18)</f>
        <v>India</v>
      </c>
      <c r="Q5709">
        <f>MONTH(Sheet1[[#This Row],[Date]])</f>
        <v>6</v>
      </c>
      <c r="R5709" t="str">
        <f>TEXT(Sheet1[[#This Row],[Date]],"MMMM")</f>
        <v>June</v>
      </c>
      <c r="S5709" t="str">
        <f>TEXT(Sheet1[[#This Row],[Date]],"YYYY-MMM")</f>
        <v>2017-Jun</v>
      </c>
      <c r="T5709">
        <f>WEEKDAY(Sheet1[[#This Row],[Date]])</f>
        <v>5</v>
      </c>
      <c r="U5709" t="str">
        <f>TEXT(Sheet1[[#This Row],[Date]],"DDDD")</f>
        <v>Thursday</v>
      </c>
      <c r="V5709" t="str">
        <f>"FM"&amp;MOD(MONTH(Sheet1[[#This Row],[Date]])-4,12)+1</f>
        <v>FM3</v>
      </c>
      <c r="W5709" t="str">
        <f>"Q"&amp;ROUNDUP(MONTH(Sheet1[[#This Row],[Date]])/3,0)</f>
        <v>Q2</v>
      </c>
      <c r="X5709" t="str">
        <f>"Q"&amp;INT(MOD(MONTH(Sheet1[[#This Row],[Date]])-4,12/3)+1)</f>
        <v>Q3</v>
      </c>
      <c r="Y5709" t="str" cm="1">
        <f t="array" ref="Y5709">_xlfn.IFS(ROUND(L5709,0)&lt;=1,"Need to improve 0-1",ROUND(L5709,0)&lt;=2,"Okay 1-2",ROUND(L5709,0)&lt;=3,"Good 2-3",ROUND(L5709,0)&lt;=4,"Great 3-4",ROUND(L5709,0)&lt;=5,"Excellent 4-5")</f>
        <v>Good 2-3</v>
      </c>
      <c r="Z5709" t="str">
        <f t="shared" si="89"/>
        <v>0-1000</v>
      </c>
    </row>
    <row r="5710" spans="1:26" x14ac:dyDescent="0.3">
      <c r="A5710">
        <v>18265678</v>
      </c>
      <c r="B5710" t="s">
        <v>8055</v>
      </c>
      <c r="C5710">
        <v>1</v>
      </c>
      <c r="D5710" t="s">
        <v>7791</v>
      </c>
      <c r="E5710" t="s">
        <v>4515</v>
      </c>
      <c r="F5710" t="s">
        <v>16</v>
      </c>
      <c r="G5710" t="s">
        <v>21</v>
      </c>
      <c r="H5710" t="s">
        <v>16</v>
      </c>
      <c r="I5710">
        <v>1</v>
      </c>
      <c r="J5710">
        <v>60</v>
      </c>
      <c r="K5710">
        <v>250</v>
      </c>
      <c r="L5710">
        <v>3.6</v>
      </c>
      <c r="M5710" t="s">
        <v>8056</v>
      </c>
      <c r="N5710" t="str">
        <f>SUBSTITUTE(Sheet1[[#This Row],[Datekey_Opening]],"_","-")</f>
        <v>2013-6-28</v>
      </c>
      <c r="O5710">
        <f>YEAR(Sheet1[[#This Row],[Date]])</f>
        <v>2013</v>
      </c>
      <c r="P5710" t="str">
        <f>LOOKUP(Sheet1[[#This Row],[CountryCode]],$AI$4:$AI$18,$AJ$4:$AJ$18)</f>
        <v>India</v>
      </c>
      <c r="Q5710">
        <f>MONTH(Sheet1[[#This Row],[Date]])</f>
        <v>6</v>
      </c>
      <c r="R5710" t="str">
        <f>TEXT(Sheet1[[#This Row],[Date]],"MMMM")</f>
        <v>June</v>
      </c>
      <c r="S5710" t="str">
        <f>TEXT(Sheet1[[#This Row],[Date]],"YYYY-MMM")</f>
        <v>2013-Jun</v>
      </c>
      <c r="T5710">
        <f>WEEKDAY(Sheet1[[#This Row],[Date]])</f>
        <v>6</v>
      </c>
      <c r="U5710" t="str">
        <f>TEXT(Sheet1[[#This Row],[Date]],"DDDD")</f>
        <v>Friday</v>
      </c>
      <c r="V5710" t="str">
        <f>"FM"&amp;MOD(MONTH(Sheet1[[#This Row],[Date]])-4,12)+1</f>
        <v>FM3</v>
      </c>
      <c r="W5710" t="str">
        <f>"Q"&amp;ROUNDUP(MONTH(Sheet1[[#This Row],[Date]])/3,0)</f>
        <v>Q2</v>
      </c>
      <c r="X5710" t="str">
        <f>"Q"&amp;INT(MOD(MONTH(Sheet1[[#This Row],[Date]])-4,12/3)+1)</f>
        <v>Q3</v>
      </c>
      <c r="Y5710" t="str" cm="1">
        <f t="array" ref="Y5710">_xlfn.IFS(ROUND(L5710,0)&lt;=1,"Need to improve 0-1",ROUND(L5710,0)&lt;=2,"Okay 1-2",ROUND(L5710,0)&lt;=3,"Good 2-3",ROUND(L5710,0)&lt;=4,"Great 3-4",ROUND(L5710,0)&lt;=5,"Excellent 4-5")</f>
        <v>Great 3-4</v>
      </c>
      <c r="Z5710" t="str">
        <f t="shared" si="89"/>
        <v>0-1000</v>
      </c>
    </row>
    <row r="5711" spans="1:26" x14ac:dyDescent="0.3">
      <c r="A5711">
        <v>5915</v>
      </c>
      <c r="B5711" t="s">
        <v>8057</v>
      </c>
      <c r="C5711">
        <v>1</v>
      </c>
      <c r="D5711" t="s">
        <v>7791</v>
      </c>
      <c r="E5711" t="s">
        <v>564</v>
      </c>
      <c r="F5711" t="s">
        <v>16</v>
      </c>
      <c r="G5711" t="s">
        <v>16</v>
      </c>
      <c r="H5711" t="s">
        <v>16</v>
      </c>
      <c r="I5711">
        <v>1</v>
      </c>
      <c r="J5711">
        <v>5</v>
      </c>
      <c r="K5711">
        <v>200</v>
      </c>
      <c r="L5711">
        <v>3</v>
      </c>
      <c r="M5711" t="s">
        <v>7407</v>
      </c>
      <c r="N5711" t="str">
        <f>SUBSTITUTE(Sheet1[[#This Row],[Datekey_Opening]],"_","-")</f>
        <v>2010-5-5</v>
      </c>
      <c r="O5711">
        <f>YEAR(Sheet1[[#This Row],[Date]])</f>
        <v>2010</v>
      </c>
      <c r="P5711" t="str">
        <f>LOOKUP(Sheet1[[#This Row],[CountryCode]],$AI$4:$AI$18,$AJ$4:$AJ$18)</f>
        <v>India</v>
      </c>
      <c r="Q5711">
        <f>MONTH(Sheet1[[#This Row],[Date]])</f>
        <v>5</v>
      </c>
      <c r="R5711" t="str">
        <f>TEXT(Sheet1[[#This Row],[Date]],"MMMM")</f>
        <v>May</v>
      </c>
      <c r="S5711" t="str">
        <f>TEXT(Sheet1[[#This Row],[Date]],"YYYY-MMM")</f>
        <v>2010-May</v>
      </c>
      <c r="T5711">
        <f>WEEKDAY(Sheet1[[#This Row],[Date]])</f>
        <v>4</v>
      </c>
      <c r="U5711" t="str">
        <f>TEXT(Sheet1[[#This Row],[Date]],"DDDD")</f>
        <v>Wednesday</v>
      </c>
      <c r="V5711" t="str">
        <f>"FM"&amp;MOD(MONTH(Sheet1[[#This Row],[Date]])-4,12)+1</f>
        <v>FM2</v>
      </c>
      <c r="W5711" t="str">
        <f>"Q"&amp;ROUNDUP(MONTH(Sheet1[[#This Row],[Date]])/3,0)</f>
        <v>Q2</v>
      </c>
      <c r="X5711" t="str">
        <f>"Q"&amp;INT(MOD(MONTH(Sheet1[[#This Row],[Date]])-4,12/3)+1)</f>
        <v>Q2</v>
      </c>
      <c r="Y5711" t="str" cm="1">
        <f t="array" ref="Y5711">_xlfn.IFS(ROUND(L5711,0)&lt;=1,"Need to improve 0-1",ROUND(L5711,0)&lt;=2,"Okay 1-2",ROUND(L5711,0)&lt;=3,"Good 2-3",ROUND(L5711,0)&lt;=4,"Great 3-4",ROUND(L5711,0)&lt;=5,"Excellent 4-5")</f>
        <v>Good 2-3</v>
      </c>
      <c r="Z5711" t="str">
        <f t="shared" si="89"/>
        <v>0-1000</v>
      </c>
    </row>
    <row r="5712" spans="1:26" x14ac:dyDescent="0.3">
      <c r="A5712">
        <v>18353710</v>
      </c>
      <c r="B5712" t="s">
        <v>8058</v>
      </c>
      <c r="C5712">
        <v>1</v>
      </c>
      <c r="D5712" t="s">
        <v>7791</v>
      </c>
      <c r="E5712" t="s">
        <v>664</v>
      </c>
      <c r="F5712" t="s">
        <v>16</v>
      </c>
      <c r="G5712" t="s">
        <v>16</v>
      </c>
      <c r="H5712" t="s">
        <v>16</v>
      </c>
      <c r="I5712">
        <v>1</v>
      </c>
      <c r="J5712">
        <v>4</v>
      </c>
      <c r="K5712">
        <v>350</v>
      </c>
      <c r="L5712">
        <v>2.9</v>
      </c>
      <c r="M5712" t="s">
        <v>1836</v>
      </c>
      <c r="N5712" t="str">
        <f>SUBSTITUTE(Sheet1[[#This Row],[Datekey_Opening]],"_","-")</f>
        <v>2013-5-15</v>
      </c>
      <c r="O5712">
        <f>YEAR(Sheet1[[#This Row],[Date]])</f>
        <v>2013</v>
      </c>
      <c r="P5712" t="str">
        <f>LOOKUP(Sheet1[[#This Row],[CountryCode]],$AI$4:$AI$18,$AJ$4:$AJ$18)</f>
        <v>India</v>
      </c>
      <c r="Q5712">
        <f>MONTH(Sheet1[[#This Row],[Date]])</f>
        <v>5</v>
      </c>
      <c r="R5712" t="str">
        <f>TEXT(Sheet1[[#This Row],[Date]],"MMMM")</f>
        <v>May</v>
      </c>
      <c r="S5712" t="str">
        <f>TEXT(Sheet1[[#This Row],[Date]],"YYYY-MMM")</f>
        <v>2013-May</v>
      </c>
      <c r="T5712">
        <f>WEEKDAY(Sheet1[[#This Row],[Date]])</f>
        <v>4</v>
      </c>
      <c r="U5712" t="str">
        <f>TEXT(Sheet1[[#This Row],[Date]],"DDDD")</f>
        <v>Wednesday</v>
      </c>
      <c r="V5712" t="str">
        <f>"FM"&amp;MOD(MONTH(Sheet1[[#This Row],[Date]])-4,12)+1</f>
        <v>FM2</v>
      </c>
      <c r="W5712" t="str">
        <f>"Q"&amp;ROUNDUP(MONTH(Sheet1[[#This Row],[Date]])/3,0)</f>
        <v>Q2</v>
      </c>
      <c r="X5712" t="str">
        <f>"Q"&amp;INT(MOD(MONTH(Sheet1[[#This Row],[Date]])-4,12/3)+1)</f>
        <v>Q2</v>
      </c>
      <c r="Y5712" t="str" cm="1">
        <f t="array" ref="Y5712">_xlfn.IFS(ROUND(L5712,0)&lt;=1,"Need to improve 0-1",ROUND(L5712,0)&lt;=2,"Okay 1-2",ROUND(L5712,0)&lt;=3,"Good 2-3",ROUND(L5712,0)&lt;=4,"Great 3-4",ROUND(L5712,0)&lt;=5,"Excellent 4-5")</f>
        <v>Good 2-3</v>
      </c>
      <c r="Z5712" t="str">
        <f t="shared" si="89"/>
        <v>0-1000</v>
      </c>
    </row>
    <row r="5713" spans="1:26" x14ac:dyDescent="0.3">
      <c r="A5713">
        <v>309252</v>
      </c>
      <c r="B5713" t="s">
        <v>8059</v>
      </c>
      <c r="C5713">
        <v>1</v>
      </c>
      <c r="D5713" t="s">
        <v>7791</v>
      </c>
      <c r="E5713" t="s">
        <v>1711</v>
      </c>
      <c r="F5713" t="s">
        <v>21</v>
      </c>
      <c r="G5713" t="s">
        <v>21</v>
      </c>
      <c r="H5713" t="s">
        <v>16</v>
      </c>
      <c r="I5713">
        <v>3</v>
      </c>
      <c r="J5713">
        <v>793</v>
      </c>
      <c r="K5713">
        <v>1000</v>
      </c>
      <c r="L5713">
        <v>3.3</v>
      </c>
      <c r="M5713" t="s">
        <v>8060</v>
      </c>
      <c r="N5713" t="str">
        <f>SUBSTITUTE(Sheet1[[#This Row],[Datekey_Opening]],"_","-")</f>
        <v>2017-5-5</v>
      </c>
      <c r="O5713">
        <f>YEAR(Sheet1[[#This Row],[Date]])</f>
        <v>2017</v>
      </c>
      <c r="P5713" t="str">
        <f>LOOKUP(Sheet1[[#This Row],[CountryCode]],$AI$4:$AI$18,$AJ$4:$AJ$18)</f>
        <v>India</v>
      </c>
      <c r="Q5713">
        <f>MONTH(Sheet1[[#This Row],[Date]])</f>
        <v>5</v>
      </c>
      <c r="R5713" t="str">
        <f>TEXT(Sheet1[[#This Row],[Date]],"MMMM")</f>
        <v>May</v>
      </c>
      <c r="S5713" t="str">
        <f>TEXT(Sheet1[[#This Row],[Date]],"YYYY-MMM")</f>
        <v>2017-May</v>
      </c>
      <c r="T5713">
        <f>WEEKDAY(Sheet1[[#This Row],[Date]])</f>
        <v>6</v>
      </c>
      <c r="U5713" t="str">
        <f>TEXT(Sheet1[[#This Row],[Date]],"DDDD")</f>
        <v>Friday</v>
      </c>
      <c r="V5713" t="str">
        <f>"FM"&amp;MOD(MONTH(Sheet1[[#This Row],[Date]])-4,12)+1</f>
        <v>FM2</v>
      </c>
      <c r="W5713" t="str">
        <f>"Q"&amp;ROUNDUP(MONTH(Sheet1[[#This Row],[Date]])/3,0)</f>
        <v>Q2</v>
      </c>
      <c r="X5713" t="str">
        <f>"Q"&amp;INT(MOD(MONTH(Sheet1[[#This Row],[Date]])-4,12/3)+1)</f>
        <v>Q2</v>
      </c>
      <c r="Y5713" t="str" cm="1">
        <f t="array" ref="Y5713">_xlfn.IFS(ROUND(L5713,0)&lt;=1,"Need to improve 0-1",ROUND(L5713,0)&lt;=2,"Okay 1-2",ROUND(L5713,0)&lt;=3,"Good 2-3",ROUND(L5713,0)&lt;=4,"Great 3-4",ROUND(L5713,0)&lt;=5,"Excellent 4-5")</f>
        <v>Good 2-3</v>
      </c>
      <c r="Z5713" t="str">
        <f t="shared" si="89"/>
        <v>1000-2000</v>
      </c>
    </row>
    <row r="5714" spans="1:26" x14ac:dyDescent="0.3">
      <c r="A5714">
        <v>18303709</v>
      </c>
      <c r="B5714" t="s">
        <v>8061</v>
      </c>
      <c r="C5714">
        <v>1</v>
      </c>
      <c r="D5714" t="s">
        <v>7791</v>
      </c>
      <c r="E5714" t="s">
        <v>8062</v>
      </c>
      <c r="F5714" t="s">
        <v>21</v>
      </c>
      <c r="G5714" t="s">
        <v>16</v>
      </c>
      <c r="H5714" t="s">
        <v>16</v>
      </c>
      <c r="I5714">
        <v>3</v>
      </c>
      <c r="J5714">
        <v>563</v>
      </c>
      <c r="K5714">
        <v>1500</v>
      </c>
      <c r="L5714">
        <v>4.5999999999999996</v>
      </c>
      <c r="M5714" t="s">
        <v>3760</v>
      </c>
      <c r="N5714" t="str">
        <f>SUBSTITUTE(Sheet1[[#This Row],[Datekey_Opening]],"_","-")</f>
        <v>2018-5-8</v>
      </c>
      <c r="O5714">
        <f>YEAR(Sheet1[[#This Row],[Date]])</f>
        <v>2018</v>
      </c>
      <c r="P5714" t="str">
        <f>LOOKUP(Sheet1[[#This Row],[CountryCode]],$AI$4:$AI$18,$AJ$4:$AJ$18)</f>
        <v>India</v>
      </c>
      <c r="Q5714">
        <f>MONTH(Sheet1[[#This Row],[Date]])</f>
        <v>5</v>
      </c>
      <c r="R5714" t="str">
        <f>TEXT(Sheet1[[#This Row],[Date]],"MMMM")</f>
        <v>May</v>
      </c>
      <c r="S5714" t="str">
        <f>TEXT(Sheet1[[#This Row],[Date]],"YYYY-MMM")</f>
        <v>2018-May</v>
      </c>
      <c r="T5714">
        <f>WEEKDAY(Sheet1[[#This Row],[Date]])</f>
        <v>3</v>
      </c>
      <c r="U5714" t="str">
        <f>TEXT(Sheet1[[#This Row],[Date]],"DDDD")</f>
        <v>Tuesday</v>
      </c>
      <c r="V5714" t="str">
        <f>"FM"&amp;MOD(MONTH(Sheet1[[#This Row],[Date]])-4,12)+1</f>
        <v>FM2</v>
      </c>
      <c r="W5714" t="str">
        <f>"Q"&amp;ROUNDUP(MONTH(Sheet1[[#This Row],[Date]])/3,0)</f>
        <v>Q2</v>
      </c>
      <c r="X5714" t="str">
        <f>"Q"&amp;INT(MOD(MONTH(Sheet1[[#This Row],[Date]])-4,12/3)+1)</f>
        <v>Q2</v>
      </c>
      <c r="Y5714" t="str" cm="1">
        <f t="array" ref="Y5714">_xlfn.IFS(ROUND(L5714,0)&lt;=1,"Need to improve 0-1",ROUND(L5714,0)&lt;=2,"Okay 1-2",ROUND(L5714,0)&lt;=3,"Good 2-3",ROUND(L5714,0)&lt;=4,"Great 3-4",ROUND(L5714,0)&lt;=5,"Excellent 4-5")</f>
        <v>Excellent 4-5</v>
      </c>
      <c r="Z5714" t="str">
        <f t="shared" si="89"/>
        <v>1000-2000</v>
      </c>
    </row>
    <row r="5715" spans="1:26" x14ac:dyDescent="0.3">
      <c r="A5715">
        <v>306127</v>
      </c>
      <c r="B5715" t="s">
        <v>8063</v>
      </c>
      <c r="C5715">
        <v>1</v>
      </c>
      <c r="D5715" t="s">
        <v>7791</v>
      </c>
      <c r="E5715" t="s">
        <v>8064</v>
      </c>
      <c r="F5715" t="s">
        <v>21</v>
      </c>
      <c r="G5715" t="s">
        <v>21</v>
      </c>
      <c r="H5715" t="s">
        <v>16</v>
      </c>
      <c r="I5715">
        <v>3</v>
      </c>
      <c r="J5715">
        <v>384</v>
      </c>
      <c r="K5715">
        <v>1400</v>
      </c>
      <c r="L5715">
        <v>3.5</v>
      </c>
      <c r="M5715" t="s">
        <v>8060</v>
      </c>
      <c r="N5715" t="str">
        <f>SUBSTITUTE(Sheet1[[#This Row],[Datekey_Opening]],"_","-")</f>
        <v>2017-5-5</v>
      </c>
      <c r="O5715">
        <f>YEAR(Sheet1[[#This Row],[Date]])</f>
        <v>2017</v>
      </c>
      <c r="P5715" t="str">
        <f>LOOKUP(Sheet1[[#This Row],[CountryCode]],$AI$4:$AI$18,$AJ$4:$AJ$18)</f>
        <v>India</v>
      </c>
      <c r="Q5715">
        <f>MONTH(Sheet1[[#This Row],[Date]])</f>
        <v>5</v>
      </c>
      <c r="R5715" t="str">
        <f>TEXT(Sheet1[[#This Row],[Date]],"MMMM")</f>
        <v>May</v>
      </c>
      <c r="S5715" t="str">
        <f>TEXT(Sheet1[[#This Row],[Date]],"YYYY-MMM")</f>
        <v>2017-May</v>
      </c>
      <c r="T5715">
        <f>WEEKDAY(Sheet1[[#This Row],[Date]])</f>
        <v>6</v>
      </c>
      <c r="U5715" t="str">
        <f>TEXT(Sheet1[[#This Row],[Date]],"DDDD")</f>
        <v>Friday</v>
      </c>
      <c r="V5715" t="str">
        <f>"FM"&amp;MOD(MONTH(Sheet1[[#This Row],[Date]])-4,12)+1</f>
        <v>FM2</v>
      </c>
      <c r="W5715" t="str">
        <f>"Q"&amp;ROUNDUP(MONTH(Sheet1[[#This Row],[Date]])/3,0)</f>
        <v>Q2</v>
      </c>
      <c r="X5715" t="str">
        <f>"Q"&amp;INT(MOD(MONTH(Sheet1[[#This Row],[Date]])-4,12/3)+1)</f>
        <v>Q2</v>
      </c>
      <c r="Y5715" t="str" cm="1">
        <f t="array" ref="Y5715">_xlfn.IFS(ROUND(L5715,0)&lt;=1,"Need to improve 0-1",ROUND(L5715,0)&lt;=2,"Okay 1-2",ROUND(L5715,0)&lt;=3,"Good 2-3",ROUND(L5715,0)&lt;=4,"Great 3-4",ROUND(L5715,0)&lt;=5,"Excellent 4-5")</f>
        <v>Great 3-4</v>
      </c>
      <c r="Z5715" t="str">
        <f t="shared" si="89"/>
        <v>1000-2000</v>
      </c>
    </row>
    <row r="5716" spans="1:26" x14ac:dyDescent="0.3">
      <c r="A5716">
        <v>2800856</v>
      </c>
      <c r="B5716" t="s">
        <v>3119</v>
      </c>
      <c r="C5716">
        <v>1</v>
      </c>
      <c r="D5716" t="s">
        <v>7629</v>
      </c>
      <c r="E5716" t="s">
        <v>8065</v>
      </c>
      <c r="F5716" t="s">
        <v>16</v>
      </c>
      <c r="G5716" t="s">
        <v>16</v>
      </c>
      <c r="H5716" t="s">
        <v>16</v>
      </c>
      <c r="I5716">
        <v>4</v>
      </c>
      <c r="J5716">
        <v>345</v>
      </c>
      <c r="K5716">
        <v>1600</v>
      </c>
      <c r="L5716">
        <v>4.9000000000000004</v>
      </c>
      <c r="M5716" t="s">
        <v>8066</v>
      </c>
      <c r="N5716" t="str">
        <f>SUBSTITUTE(Sheet1[[#This Row],[Datekey_Opening]],"_","-")</f>
        <v>2011-8-8</v>
      </c>
      <c r="O5716">
        <f>YEAR(Sheet1[[#This Row],[Date]])</f>
        <v>2011</v>
      </c>
      <c r="P5716" t="str">
        <f>LOOKUP(Sheet1[[#This Row],[CountryCode]],$AI$4:$AI$18,$AJ$4:$AJ$18)</f>
        <v>India</v>
      </c>
      <c r="Q5716">
        <f>MONTH(Sheet1[[#This Row],[Date]])</f>
        <v>8</v>
      </c>
      <c r="R5716" t="str">
        <f>TEXT(Sheet1[[#This Row],[Date]],"MMMM")</f>
        <v>August</v>
      </c>
      <c r="S5716" t="str">
        <f>TEXT(Sheet1[[#This Row],[Date]],"YYYY-MMM")</f>
        <v>2011-Aug</v>
      </c>
      <c r="T5716">
        <f>WEEKDAY(Sheet1[[#This Row],[Date]])</f>
        <v>2</v>
      </c>
      <c r="U5716" t="str">
        <f>TEXT(Sheet1[[#This Row],[Date]],"DDDD")</f>
        <v>Monday</v>
      </c>
      <c r="V5716" t="str">
        <f>"FM"&amp;MOD(MONTH(Sheet1[[#This Row],[Date]])-4,12)+1</f>
        <v>FM5</v>
      </c>
      <c r="W5716" t="str">
        <f>"Q"&amp;ROUNDUP(MONTH(Sheet1[[#This Row],[Date]])/3,0)</f>
        <v>Q3</v>
      </c>
      <c r="X5716" t="str">
        <f>"Q"&amp;INT(MOD(MONTH(Sheet1[[#This Row],[Date]])-4,12/3)+1)</f>
        <v>Q1</v>
      </c>
      <c r="Y5716" t="str" cm="1">
        <f t="array" ref="Y5716">_xlfn.IFS(ROUND(L5716,0)&lt;=1,"Need to improve 0-1",ROUND(L5716,0)&lt;=2,"Okay 1-2",ROUND(L5716,0)&lt;=3,"Good 2-3",ROUND(L5716,0)&lt;=4,"Great 3-4",ROUND(L5716,0)&lt;=5,"Excellent 4-5")</f>
        <v>Excellent 4-5</v>
      </c>
      <c r="Z5716" t="str">
        <f t="shared" si="89"/>
        <v>1000-2000</v>
      </c>
    </row>
    <row r="5717" spans="1:26" x14ac:dyDescent="0.3">
      <c r="A5717">
        <v>278</v>
      </c>
      <c r="B5717" t="s">
        <v>8067</v>
      </c>
      <c r="C5717">
        <v>1</v>
      </c>
      <c r="D5717" t="s">
        <v>7791</v>
      </c>
      <c r="E5717" t="s">
        <v>426</v>
      </c>
      <c r="F5717" t="s">
        <v>16</v>
      </c>
      <c r="G5717" t="s">
        <v>16</v>
      </c>
      <c r="H5717" t="s">
        <v>16</v>
      </c>
      <c r="I5717">
        <v>3</v>
      </c>
      <c r="J5717">
        <v>333</v>
      </c>
      <c r="K5717">
        <v>1500</v>
      </c>
      <c r="L5717">
        <v>3.8</v>
      </c>
      <c r="M5717" t="s">
        <v>439</v>
      </c>
      <c r="N5717" t="str">
        <f>SUBSTITUTE(Sheet1[[#This Row],[Datekey_Opening]],"_","-")</f>
        <v>2016-5-16</v>
      </c>
      <c r="O5717">
        <f>YEAR(Sheet1[[#This Row],[Date]])</f>
        <v>2016</v>
      </c>
      <c r="P5717" t="str">
        <f>LOOKUP(Sheet1[[#This Row],[CountryCode]],$AI$4:$AI$18,$AJ$4:$AJ$18)</f>
        <v>India</v>
      </c>
      <c r="Q5717">
        <f>MONTH(Sheet1[[#This Row],[Date]])</f>
        <v>5</v>
      </c>
      <c r="R5717" t="str">
        <f>TEXT(Sheet1[[#This Row],[Date]],"MMMM")</f>
        <v>May</v>
      </c>
      <c r="S5717" t="str">
        <f>TEXT(Sheet1[[#This Row],[Date]],"YYYY-MMM")</f>
        <v>2016-May</v>
      </c>
      <c r="T5717">
        <f>WEEKDAY(Sheet1[[#This Row],[Date]])</f>
        <v>2</v>
      </c>
      <c r="U5717" t="str">
        <f>TEXT(Sheet1[[#This Row],[Date]],"DDDD")</f>
        <v>Monday</v>
      </c>
      <c r="V5717" t="str">
        <f>"FM"&amp;MOD(MONTH(Sheet1[[#This Row],[Date]])-4,12)+1</f>
        <v>FM2</v>
      </c>
      <c r="W5717" t="str">
        <f>"Q"&amp;ROUNDUP(MONTH(Sheet1[[#This Row],[Date]])/3,0)</f>
        <v>Q2</v>
      </c>
      <c r="X5717" t="str">
        <f>"Q"&amp;INT(MOD(MONTH(Sheet1[[#This Row],[Date]])-4,12/3)+1)</f>
        <v>Q2</v>
      </c>
      <c r="Y5717" t="str" cm="1">
        <f t="array" ref="Y5717">_xlfn.IFS(ROUND(L5717,0)&lt;=1,"Need to improve 0-1",ROUND(L5717,0)&lt;=2,"Okay 1-2",ROUND(L5717,0)&lt;=3,"Good 2-3",ROUND(L5717,0)&lt;=4,"Great 3-4",ROUND(L5717,0)&lt;=5,"Excellent 4-5")</f>
        <v>Great 3-4</v>
      </c>
      <c r="Z5717" t="str">
        <f t="shared" si="89"/>
        <v>1000-2000</v>
      </c>
    </row>
    <row r="5718" spans="1:26" x14ac:dyDescent="0.3">
      <c r="A5718">
        <v>3346</v>
      </c>
      <c r="B5718" t="s">
        <v>8068</v>
      </c>
      <c r="C5718">
        <v>1</v>
      </c>
      <c r="D5718" t="s">
        <v>7791</v>
      </c>
      <c r="E5718" t="s">
        <v>362</v>
      </c>
      <c r="F5718" t="s">
        <v>21</v>
      </c>
      <c r="G5718" t="s">
        <v>21</v>
      </c>
      <c r="H5718" t="s">
        <v>16</v>
      </c>
      <c r="I5718">
        <v>2</v>
      </c>
      <c r="J5718">
        <v>239</v>
      </c>
      <c r="K5718">
        <v>700</v>
      </c>
      <c r="L5718">
        <v>3.8</v>
      </c>
      <c r="M5718" t="s">
        <v>1237</v>
      </c>
      <c r="N5718" t="str">
        <f>SUBSTITUTE(Sheet1[[#This Row],[Datekey_Opening]],"_","-")</f>
        <v>2018-5-24</v>
      </c>
      <c r="O5718">
        <f>YEAR(Sheet1[[#This Row],[Date]])</f>
        <v>2018</v>
      </c>
      <c r="P5718" t="str">
        <f>LOOKUP(Sheet1[[#This Row],[CountryCode]],$AI$4:$AI$18,$AJ$4:$AJ$18)</f>
        <v>India</v>
      </c>
      <c r="Q5718">
        <f>MONTH(Sheet1[[#This Row],[Date]])</f>
        <v>5</v>
      </c>
      <c r="R5718" t="str">
        <f>TEXT(Sheet1[[#This Row],[Date]],"MMMM")</f>
        <v>May</v>
      </c>
      <c r="S5718" t="str">
        <f>TEXT(Sheet1[[#This Row],[Date]],"YYYY-MMM")</f>
        <v>2018-May</v>
      </c>
      <c r="T5718">
        <f>WEEKDAY(Sheet1[[#This Row],[Date]])</f>
        <v>5</v>
      </c>
      <c r="U5718" t="str">
        <f>TEXT(Sheet1[[#This Row],[Date]],"DDDD")</f>
        <v>Thursday</v>
      </c>
      <c r="V5718" t="str">
        <f>"FM"&amp;MOD(MONTH(Sheet1[[#This Row],[Date]])-4,12)+1</f>
        <v>FM2</v>
      </c>
      <c r="W5718" t="str">
        <f>"Q"&amp;ROUNDUP(MONTH(Sheet1[[#This Row],[Date]])/3,0)</f>
        <v>Q2</v>
      </c>
      <c r="X5718" t="str">
        <f>"Q"&amp;INT(MOD(MONTH(Sheet1[[#This Row],[Date]])-4,12/3)+1)</f>
        <v>Q2</v>
      </c>
      <c r="Y5718" t="str" cm="1">
        <f t="array" ref="Y5718">_xlfn.IFS(ROUND(L5718,0)&lt;=1,"Need to improve 0-1",ROUND(L5718,0)&lt;=2,"Okay 1-2",ROUND(L5718,0)&lt;=3,"Good 2-3",ROUND(L5718,0)&lt;=4,"Great 3-4",ROUND(L5718,0)&lt;=5,"Excellent 4-5")</f>
        <v>Great 3-4</v>
      </c>
      <c r="Z5718" t="str">
        <f t="shared" si="89"/>
        <v>0-1000</v>
      </c>
    </row>
    <row r="5719" spans="1:26" x14ac:dyDescent="0.3">
      <c r="A5719">
        <v>18422652</v>
      </c>
      <c r="B5719" t="s">
        <v>8069</v>
      </c>
      <c r="C5719">
        <v>1</v>
      </c>
      <c r="D5719" t="s">
        <v>7791</v>
      </c>
      <c r="E5719" t="s">
        <v>405</v>
      </c>
      <c r="F5719" t="s">
        <v>16</v>
      </c>
      <c r="G5719" t="s">
        <v>16</v>
      </c>
      <c r="H5719" t="s">
        <v>16</v>
      </c>
      <c r="I5719">
        <v>2</v>
      </c>
      <c r="J5719">
        <v>10</v>
      </c>
      <c r="K5719">
        <v>550</v>
      </c>
      <c r="L5719">
        <v>3.2</v>
      </c>
      <c r="M5719" t="s">
        <v>7407</v>
      </c>
      <c r="N5719" t="str">
        <f>SUBSTITUTE(Sheet1[[#This Row],[Datekey_Opening]],"_","-")</f>
        <v>2010-5-5</v>
      </c>
      <c r="O5719">
        <f>YEAR(Sheet1[[#This Row],[Date]])</f>
        <v>2010</v>
      </c>
      <c r="P5719" t="str">
        <f>LOOKUP(Sheet1[[#This Row],[CountryCode]],$AI$4:$AI$18,$AJ$4:$AJ$18)</f>
        <v>India</v>
      </c>
      <c r="Q5719">
        <f>MONTH(Sheet1[[#This Row],[Date]])</f>
        <v>5</v>
      </c>
      <c r="R5719" t="str">
        <f>TEXT(Sheet1[[#This Row],[Date]],"MMMM")</f>
        <v>May</v>
      </c>
      <c r="S5719" t="str">
        <f>TEXT(Sheet1[[#This Row],[Date]],"YYYY-MMM")</f>
        <v>2010-May</v>
      </c>
      <c r="T5719">
        <f>WEEKDAY(Sheet1[[#This Row],[Date]])</f>
        <v>4</v>
      </c>
      <c r="U5719" t="str">
        <f>TEXT(Sheet1[[#This Row],[Date]],"DDDD")</f>
        <v>Wednesday</v>
      </c>
      <c r="V5719" t="str">
        <f>"FM"&amp;MOD(MONTH(Sheet1[[#This Row],[Date]])-4,12)+1</f>
        <v>FM2</v>
      </c>
      <c r="W5719" t="str">
        <f>"Q"&amp;ROUNDUP(MONTH(Sheet1[[#This Row],[Date]])/3,0)</f>
        <v>Q2</v>
      </c>
      <c r="X5719" t="str">
        <f>"Q"&amp;INT(MOD(MONTH(Sheet1[[#This Row],[Date]])-4,12/3)+1)</f>
        <v>Q2</v>
      </c>
      <c r="Y5719" t="str" cm="1">
        <f t="array" ref="Y5719">_xlfn.IFS(ROUND(L5719,0)&lt;=1,"Need to improve 0-1",ROUND(L5719,0)&lt;=2,"Okay 1-2",ROUND(L5719,0)&lt;=3,"Good 2-3",ROUND(L5719,0)&lt;=4,"Great 3-4",ROUND(L5719,0)&lt;=5,"Excellent 4-5")</f>
        <v>Good 2-3</v>
      </c>
      <c r="Z5719" t="str">
        <f t="shared" si="89"/>
        <v>0-1000</v>
      </c>
    </row>
    <row r="5720" spans="1:26" x14ac:dyDescent="0.3">
      <c r="A5720">
        <v>18138457</v>
      </c>
      <c r="B5720" t="s">
        <v>8070</v>
      </c>
      <c r="C5720">
        <v>1</v>
      </c>
      <c r="D5720" t="s">
        <v>7791</v>
      </c>
      <c r="E5720" t="s">
        <v>2362</v>
      </c>
      <c r="F5720" t="s">
        <v>16</v>
      </c>
      <c r="G5720" t="s">
        <v>16</v>
      </c>
      <c r="H5720" t="s">
        <v>16</v>
      </c>
      <c r="I5720">
        <v>2</v>
      </c>
      <c r="J5720">
        <v>35</v>
      </c>
      <c r="K5720">
        <v>700</v>
      </c>
      <c r="L5720">
        <v>2.9</v>
      </c>
      <c r="M5720" t="s">
        <v>1796</v>
      </c>
      <c r="N5720" t="str">
        <f>SUBSTITUTE(Sheet1[[#This Row],[Datekey_Opening]],"_","-")</f>
        <v>2013-5-7</v>
      </c>
      <c r="O5720">
        <f>YEAR(Sheet1[[#This Row],[Date]])</f>
        <v>2013</v>
      </c>
      <c r="P5720" t="str">
        <f>LOOKUP(Sheet1[[#This Row],[CountryCode]],$AI$4:$AI$18,$AJ$4:$AJ$18)</f>
        <v>India</v>
      </c>
      <c r="Q5720">
        <f>MONTH(Sheet1[[#This Row],[Date]])</f>
        <v>5</v>
      </c>
      <c r="R5720" t="str">
        <f>TEXT(Sheet1[[#This Row],[Date]],"MMMM")</f>
        <v>May</v>
      </c>
      <c r="S5720" t="str">
        <f>TEXT(Sheet1[[#This Row],[Date]],"YYYY-MMM")</f>
        <v>2013-May</v>
      </c>
      <c r="T5720">
        <f>WEEKDAY(Sheet1[[#This Row],[Date]])</f>
        <v>3</v>
      </c>
      <c r="U5720" t="str">
        <f>TEXT(Sheet1[[#This Row],[Date]],"DDDD")</f>
        <v>Tuesday</v>
      </c>
      <c r="V5720" t="str">
        <f>"FM"&amp;MOD(MONTH(Sheet1[[#This Row],[Date]])-4,12)+1</f>
        <v>FM2</v>
      </c>
      <c r="W5720" t="str">
        <f>"Q"&amp;ROUNDUP(MONTH(Sheet1[[#This Row],[Date]])/3,0)</f>
        <v>Q2</v>
      </c>
      <c r="X5720" t="str">
        <f>"Q"&amp;INT(MOD(MONTH(Sheet1[[#This Row],[Date]])-4,12/3)+1)</f>
        <v>Q2</v>
      </c>
      <c r="Y5720" t="str" cm="1">
        <f t="array" ref="Y5720">_xlfn.IFS(ROUND(L5720,0)&lt;=1,"Need to improve 0-1",ROUND(L5720,0)&lt;=2,"Okay 1-2",ROUND(L5720,0)&lt;=3,"Good 2-3",ROUND(L5720,0)&lt;=4,"Great 3-4",ROUND(L5720,0)&lt;=5,"Excellent 4-5")</f>
        <v>Good 2-3</v>
      </c>
      <c r="Z5720" t="str">
        <f t="shared" si="89"/>
        <v>0-1000</v>
      </c>
    </row>
    <row r="5721" spans="1:26" x14ac:dyDescent="0.3">
      <c r="A5721">
        <v>18464003</v>
      </c>
      <c r="B5721" t="s">
        <v>8071</v>
      </c>
      <c r="C5721">
        <v>1</v>
      </c>
      <c r="D5721" t="s">
        <v>7791</v>
      </c>
      <c r="E5721" t="s">
        <v>395</v>
      </c>
      <c r="F5721" t="s">
        <v>16</v>
      </c>
      <c r="G5721" t="s">
        <v>21</v>
      </c>
      <c r="H5721" t="s">
        <v>16</v>
      </c>
      <c r="I5721">
        <v>1</v>
      </c>
      <c r="J5721">
        <v>1</v>
      </c>
      <c r="K5721">
        <v>250</v>
      </c>
      <c r="L5721">
        <v>1</v>
      </c>
      <c r="M5721" t="s">
        <v>6137</v>
      </c>
      <c r="N5721" t="str">
        <f>SUBSTITUTE(Sheet1[[#This Row],[Datekey_Opening]],"_","-")</f>
        <v>2016-5-9</v>
      </c>
      <c r="O5721">
        <f>YEAR(Sheet1[[#This Row],[Date]])</f>
        <v>2016</v>
      </c>
      <c r="P5721" t="str">
        <f>LOOKUP(Sheet1[[#This Row],[CountryCode]],$AI$4:$AI$18,$AJ$4:$AJ$18)</f>
        <v>India</v>
      </c>
      <c r="Q5721">
        <f>MONTH(Sheet1[[#This Row],[Date]])</f>
        <v>5</v>
      </c>
      <c r="R5721" t="str">
        <f>TEXT(Sheet1[[#This Row],[Date]],"MMMM")</f>
        <v>May</v>
      </c>
      <c r="S5721" t="str">
        <f>TEXT(Sheet1[[#This Row],[Date]],"YYYY-MMM")</f>
        <v>2016-May</v>
      </c>
      <c r="T5721">
        <f>WEEKDAY(Sheet1[[#This Row],[Date]])</f>
        <v>2</v>
      </c>
      <c r="U5721" t="str">
        <f>TEXT(Sheet1[[#This Row],[Date]],"DDDD")</f>
        <v>Monday</v>
      </c>
      <c r="V5721" t="str">
        <f>"FM"&amp;MOD(MONTH(Sheet1[[#This Row],[Date]])-4,12)+1</f>
        <v>FM2</v>
      </c>
      <c r="W5721" t="str">
        <f>"Q"&amp;ROUNDUP(MONTH(Sheet1[[#This Row],[Date]])/3,0)</f>
        <v>Q2</v>
      </c>
      <c r="X5721" t="str">
        <f>"Q"&amp;INT(MOD(MONTH(Sheet1[[#This Row],[Date]])-4,12/3)+1)</f>
        <v>Q2</v>
      </c>
      <c r="Y5721" t="str" cm="1">
        <f t="array" ref="Y5721">_xlfn.IFS(ROUND(L5721,0)&lt;=1,"Need to improve 0-1",ROUND(L5721,0)&lt;=2,"Okay 1-2",ROUND(L5721,0)&lt;=3,"Good 2-3",ROUND(L5721,0)&lt;=4,"Great 3-4",ROUND(L5721,0)&lt;=5,"Excellent 4-5")</f>
        <v>Need to improve 0-1</v>
      </c>
      <c r="Z5721" t="str">
        <f t="shared" si="89"/>
        <v>0-1000</v>
      </c>
    </row>
    <row r="5722" spans="1:26" x14ac:dyDescent="0.3">
      <c r="A5722">
        <v>575</v>
      </c>
      <c r="B5722" t="s">
        <v>2415</v>
      </c>
      <c r="C5722">
        <v>1</v>
      </c>
      <c r="D5722" t="s">
        <v>7791</v>
      </c>
      <c r="E5722" t="s">
        <v>2416</v>
      </c>
      <c r="F5722" t="s">
        <v>16</v>
      </c>
      <c r="G5722" t="s">
        <v>21</v>
      </c>
      <c r="H5722" t="s">
        <v>16</v>
      </c>
      <c r="I5722">
        <v>2</v>
      </c>
      <c r="J5722">
        <v>371</v>
      </c>
      <c r="K5722">
        <v>800</v>
      </c>
      <c r="L5722">
        <v>3.7</v>
      </c>
      <c r="M5722" t="s">
        <v>1241</v>
      </c>
      <c r="N5722" t="str">
        <f>SUBSTITUTE(Sheet1[[#This Row],[Datekey_Opening]],"_","-")</f>
        <v>2017-5-16</v>
      </c>
      <c r="O5722">
        <f>YEAR(Sheet1[[#This Row],[Date]])</f>
        <v>2017</v>
      </c>
      <c r="P5722" t="str">
        <f>LOOKUP(Sheet1[[#This Row],[CountryCode]],$AI$4:$AI$18,$AJ$4:$AJ$18)</f>
        <v>India</v>
      </c>
      <c r="Q5722">
        <f>MONTH(Sheet1[[#This Row],[Date]])</f>
        <v>5</v>
      </c>
      <c r="R5722" t="str">
        <f>TEXT(Sheet1[[#This Row],[Date]],"MMMM")</f>
        <v>May</v>
      </c>
      <c r="S5722" t="str">
        <f>TEXT(Sheet1[[#This Row],[Date]],"YYYY-MMM")</f>
        <v>2017-May</v>
      </c>
      <c r="T5722">
        <f>WEEKDAY(Sheet1[[#This Row],[Date]])</f>
        <v>3</v>
      </c>
      <c r="U5722" t="str">
        <f>TEXT(Sheet1[[#This Row],[Date]],"DDDD")</f>
        <v>Tuesday</v>
      </c>
      <c r="V5722" t="str">
        <f>"FM"&amp;MOD(MONTH(Sheet1[[#This Row],[Date]])-4,12)+1</f>
        <v>FM2</v>
      </c>
      <c r="W5722" t="str">
        <f>"Q"&amp;ROUNDUP(MONTH(Sheet1[[#This Row],[Date]])/3,0)</f>
        <v>Q2</v>
      </c>
      <c r="X5722" t="str">
        <f>"Q"&amp;INT(MOD(MONTH(Sheet1[[#This Row],[Date]])-4,12/3)+1)</f>
        <v>Q2</v>
      </c>
      <c r="Y5722" t="str" cm="1">
        <f t="array" ref="Y5722">_xlfn.IFS(ROUND(L5722,0)&lt;=1,"Need to improve 0-1",ROUND(L5722,0)&lt;=2,"Okay 1-2",ROUND(L5722,0)&lt;=3,"Good 2-3",ROUND(L5722,0)&lt;=4,"Great 3-4",ROUND(L5722,0)&lt;=5,"Excellent 4-5")</f>
        <v>Great 3-4</v>
      </c>
      <c r="Z5722" t="str">
        <f t="shared" si="89"/>
        <v>0-1000</v>
      </c>
    </row>
    <row r="5723" spans="1:26" x14ac:dyDescent="0.3">
      <c r="A5723">
        <v>18371404</v>
      </c>
      <c r="B5723" t="s">
        <v>3333</v>
      </c>
      <c r="C5723">
        <v>1</v>
      </c>
      <c r="D5723" t="s">
        <v>7791</v>
      </c>
      <c r="E5723" t="s">
        <v>1793</v>
      </c>
      <c r="F5723" t="s">
        <v>16</v>
      </c>
      <c r="G5723" t="s">
        <v>21</v>
      </c>
      <c r="H5723" t="s">
        <v>16</v>
      </c>
      <c r="I5723">
        <v>3</v>
      </c>
      <c r="J5723">
        <v>98</v>
      </c>
      <c r="K5723">
        <v>1000</v>
      </c>
      <c r="L5723">
        <v>3.7</v>
      </c>
      <c r="M5723" t="s">
        <v>7563</v>
      </c>
      <c r="N5723" t="str">
        <f>SUBSTITUTE(Sheet1[[#This Row],[Datekey_Opening]],"_","-")</f>
        <v>2015-5-27</v>
      </c>
      <c r="O5723">
        <f>YEAR(Sheet1[[#This Row],[Date]])</f>
        <v>2015</v>
      </c>
      <c r="P5723" t="str">
        <f>LOOKUP(Sheet1[[#This Row],[CountryCode]],$AI$4:$AI$18,$AJ$4:$AJ$18)</f>
        <v>India</v>
      </c>
      <c r="Q5723">
        <f>MONTH(Sheet1[[#This Row],[Date]])</f>
        <v>5</v>
      </c>
      <c r="R5723" t="str">
        <f>TEXT(Sheet1[[#This Row],[Date]],"MMMM")</f>
        <v>May</v>
      </c>
      <c r="S5723" t="str">
        <f>TEXT(Sheet1[[#This Row],[Date]],"YYYY-MMM")</f>
        <v>2015-May</v>
      </c>
      <c r="T5723">
        <f>WEEKDAY(Sheet1[[#This Row],[Date]])</f>
        <v>4</v>
      </c>
      <c r="U5723" t="str">
        <f>TEXT(Sheet1[[#This Row],[Date]],"DDDD")</f>
        <v>Wednesday</v>
      </c>
      <c r="V5723" t="str">
        <f>"FM"&amp;MOD(MONTH(Sheet1[[#This Row],[Date]])-4,12)+1</f>
        <v>FM2</v>
      </c>
      <c r="W5723" t="str">
        <f>"Q"&amp;ROUNDUP(MONTH(Sheet1[[#This Row],[Date]])/3,0)</f>
        <v>Q2</v>
      </c>
      <c r="X5723" t="str">
        <f>"Q"&amp;INT(MOD(MONTH(Sheet1[[#This Row],[Date]])-4,12/3)+1)</f>
        <v>Q2</v>
      </c>
      <c r="Y5723" t="str" cm="1">
        <f t="array" ref="Y5723">_xlfn.IFS(ROUND(L5723,0)&lt;=1,"Need to improve 0-1",ROUND(L5723,0)&lt;=2,"Okay 1-2",ROUND(L5723,0)&lt;=3,"Good 2-3",ROUND(L5723,0)&lt;=4,"Great 3-4",ROUND(L5723,0)&lt;=5,"Excellent 4-5")</f>
        <v>Great 3-4</v>
      </c>
      <c r="Z5723" t="str">
        <f t="shared" si="89"/>
        <v>1000-2000</v>
      </c>
    </row>
    <row r="5724" spans="1:26" x14ac:dyDescent="0.3">
      <c r="A5724">
        <v>18281982</v>
      </c>
      <c r="B5724" t="s">
        <v>8072</v>
      </c>
      <c r="C5724">
        <v>1</v>
      </c>
      <c r="D5724" t="s">
        <v>7791</v>
      </c>
      <c r="E5724" t="s">
        <v>8073</v>
      </c>
      <c r="F5724" t="s">
        <v>16</v>
      </c>
      <c r="G5724" t="s">
        <v>21</v>
      </c>
      <c r="H5724" t="s">
        <v>16</v>
      </c>
      <c r="I5724">
        <v>2</v>
      </c>
      <c r="J5724">
        <v>115</v>
      </c>
      <c r="K5724">
        <v>700</v>
      </c>
      <c r="L5724">
        <v>3.8</v>
      </c>
      <c r="M5724" t="s">
        <v>2741</v>
      </c>
      <c r="N5724" t="str">
        <f>SUBSTITUTE(Sheet1[[#This Row],[Datekey_Opening]],"_","-")</f>
        <v>2013-5-11</v>
      </c>
      <c r="O5724">
        <f>YEAR(Sheet1[[#This Row],[Date]])</f>
        <v>2013</v>
      </c>
      <c r="P5724" t="str">
        <f>LOOKUP(Sheet1[[#This Row],[CountryCode]],$AI$4:$AI$18,$AJ$4:$AJ$18)</f>
        <v>India</v>
      </c>
      <c r="Q5724">
        <f>MONTH(Sheet1[[#This Row],[Date]])</f>
        <v>5</v>
      </c>
      <c r="R5724" t="str">
        <f>TEXT(Sheet1[[#This Row],[Date]],"MMMM")</f>
        <v>May</v>
      </c>
      <c r="S5724" t="str">
        <f>TEXT(Sheet1[[#This Row],[Date]],"YYYY-MMM")</f>
        <v>2013-May</v>
      </c>
      <c r="T5724">
        <f>WEEKDAY(Sheet1[[#This Row],[Date]])</f>
        <v>7</v>
      </c>
      <c r="U5724" t="str">
        <f>TEXT(Sheet1[[#This Row],[Date]],"DDDD")</f>
        <v>Saturday</v>
      </c>
      <c r="V5724" t="str">
        <f>"FM"&amp;MOD(MONTH(Sheet1[[#This Row],[Date]])-4,12)+1</f>
        <v>FM2</v>
      </c>
      <c r="W5724" t="str">
        <f>"Q"&amp;ROUNDUP(MONTH(Sheet1[[#This Row],[Date]])/3,0)</f>
        <v>Q2</v>
      </c>
      <c r="X5724" t="str">
        <f>"Q"&amp;INT(MOD(MONTH(Sheet1[[#This Row],[Date]])-4,12/3)+1)</f>
        <v>Q2</v>
      </c>
      <c r="Y5724" t="str" cm="1">
        <f t="array" ref="Y5724">_xlfn.IFS(ROUND(L5724,0)&lt;=1,"Need to improve 0-1",ROUND(L5724,0)&lt;=2,"Okay 1-2",ROUND(L5724,0)&lt;=3,"Good 2-3",ROUND(L5724,0)&lt;=4,"Great 3-4",ROUND(L5724,0)&lt;=5,"Excellent 4-5")</f>
        <v>Great 3-4</v>
      </c>
      <c r="Z5724" t="str">
        <f t="shared" si="89"/>
        <v>0-1000</v>
      </c>
    </row>
    <row r="5725" spans="1:26" x14ac:dyDescent="0.3">
      <c r="A5725">
        <v>303100</v>
      </c>
      <c r="B5725" t="s">
        <v>8074</v>
      </c>
      <c r="C5725">
        <v>1</v>
      </c>
      <c r="D5725" t="s">
        <v>7791</v>
      </c>
      <c r="E5725" t="s">
        <v>362</v>
      </c>
      <c r="F5725" t="s">
        <v>16</v>
      </c>
      <c r="G5725" t="s">
        <v>21</v>
      </c>
      <c r="H5725" t="s">
        <v>16</v>
      </c>
      <c r="I5725">
        <v>2</v>
      </c>
      <c r="J5725">
        <v>213</v>
      </c>
      <c r="K5725">
        <v>750</v>
      </c>
      <c r="L5725">
        <v>3.6</v>
      </c>
      <c r="M5725" t="s">
        <v>150</v>
      </c>
      <c r="N5725" t="str">
        <f>SUBSTITUTE(Sheet1[[#This Row],[Datekey_Opening]],"_","-")</f>
        <v>2018-5-3</v>
      </c>
      <c r="O5725">
        <f>YEAR(Sheet1[[#This Row],[Date]])</f>
        <v>2018</v>
      </c>
      <c r="P5725" t="str">
        <f>LOOKUP(Sheet1[[#This Row],[CountryCode]],$AI$4:$AI$18,$AJ$4:$AJ$18)</f>
        <v>India</v>
      </c>
      <c r="Q5725">
        <f>MONTH(Sheet1[[#This Row],[Date]])</f>
        <v>5</v>
      </c>
      <c r="R5725" t="str">
        <f>TEXT(Sheet1[[#This Row],[Date]],"MMMM")</f>
        <v>May</v>
      </c>
      <c r="S5725" t="str">
        <f>TEXT(Sheet1[[#This Row],[Date]],"YYYY-MMM")</f>
        <v>2018-May</v>
      </c>
      <c r="T5725">
        <f>WEEKDAY(Sheet1[[#This Row],[Date]])</f>
        <v>5</v>
      </c>
      <c r="U5725" t="str">
        <f>TEXT(Sheet1[[#This Row],[Date]],"DDDD")</f>
        <v>Thursday</v>
      </c>
      <c r="V5725" t="str">
        <f>"FM"&amp;MOD(MONTH(Sheet1[[#This Row],[Date]])-4,12)+1</f>
        <v>FM2</v>
      </c>
      <c r="W5725" t="str">
        <f>"Q"&amp;ROUNDUP(MONTH(Sheet1[[#This Row],[Date]])/3,0)</f>
        <v>Q2</v>
      </c>
      <c r="X5725" t="str">
        <f>"Q"&amp;INT(MOD(MONTH(Sheet1[[#This Row],[Date]])-4,12/3)+1)</f>
        <v>Q2</v>
      </c>
      <c r="Y5725" t="str" cm="1">
        <f t="array" ref="Y5725">_xlfn.IFS(ROUND(L5725,0)&lt;=1,"Need to improve 0-1",ROUND(L5725,0)&lt;=2,"Okay 1-2",ROUND(L5725,0)&lt;=3,"Good 2-3",ROUND(L5725,0)&lt;=4,"Great 3-4",ROUND(L5725,0)&lt;=5,"Excellent 4-5")</f>
        <v>Great 3-4</v>
      </c>
      <c r="Z5725" t="str">
        <f t="shared" si="89"/>
        <v>0-1000</v>
      </c>
    </row>
    <row r="5726" spans="1:26" x14ac:dyDescent="0.3">
      <c r="A5726">
        <v>18241497</v>
      </c>
      <c r="B5726" t="s">
        <v>8075</v>
      </c>
      <c r="C5726">
        <v>1</v>
      </c>
      <c r="D5726" t="s">
        <v>7791</v>
      </c>
      <c r="E5726" t="s">
        <v>1872</v>
      </c>
      <c r="F5726" t="s">
        <v>16</v>
      </c>
      <c r="G5726" t="s">
        <v>21</v>
      </c>
      <c r="H5726" t="s">
        <v>16</v>
      </c>
      <c r="I5726">
        <v>2</v>
      </c>
      <c r="J5726">
        <v>161</v>
      </c>
      <c r="K5726">
        <v>750</v>
      </c>
      <c r="L5726">
        <v>4.4000000000000004</v>
      </c>
      <c r="M5726" t="s">
        <v>6846</v>
      </c>
      <c r="N5726" t="str">
        <f>SUBSTITUTE(Sheet1[[#This Row],[Datekey_Opening]],"_","-")</f>
        <v>2012-5-17</v>
      </c>
      <c r="O5726">
        <f>YEAR(Sheet1[[#This Row],[Date]])</f>
        <v>2012</v>
      </c>
      <c r="P5726" t="str">
        <f>LOOKUP(Sheet1[[#This Row],[CountryCode]],$AI$4:$AI$18,$AJ$4:$AJ$18)</f>
        <v>India</v>
      </c>
      <c r="Q5726">
        <f>MONTH(Sheet1[[#This Row],[Date]])</f>
        <v>5</v>
      </c>
      <c r="R5726" t="str">
        <f>TEXT(Sheet1[[#This Row],[Date]],"MMMM")</f>
        <v>May</v>
      </c>
      <c r="S5726" t="str">
        <f>TEXT(Sheet1[[#This Row],[Date]],"YYYY-MMM")</f>
        <v>2012-May</v>
      </c>
      <c r="T5726">
        <f>WEEKDAY(Sheet1[[#This Row],[Date]])</f>
        <v>5</v>
      </c>
      <c r="U5726" t="str">
        <f>TEXT(Sheet1[[#This Row],[Date]],"DDDD")</f>
        <v>Thursday</v>
      </c>
      <c r="V5726" t="str">
        <f>"FM"&amp;MOD(MONTH(Sheet1[[#This Row],[Date]])-4,12)+1</f>
        <v>FM2</v>
      </c>
      <c r="W5726" t="str">
        <f>"Q"&amp;ROUNDUP(MONTH(Sheet1[[#This Row],[Date]])/3,0)</f>
        <v>Q2</v>
      </c>
      <c r="X5726" t="str">
        <f>"Q"&amp;INT(MOD(MONTH(Sheet1[[#This Row],[Date]])-4,12/3)+1)</f>
        <v>Q2</v>
      </c>
      <c r="Y5726" t="str" cm="1">
        <f t="array" ref="Y5726">_xlfn.IFS(ROUND(L5726,0)&lt;=1,"Need to improve 0-1",ROUND(L5726,0)&lt;=2,"Okay 1-2",ROUND(L5726,0)&lt;=3,"Good 2-3",ROUND(L5726,0)&lt;=4,"Great 3-4",ROUND(L5726,0)&lt;=5,"Excellent 4-5")</f>
        <v>Great 3-4</v>
      </c>
      <c r="Z5726" t="str">
        <f t="shared" si="89"/>
        <v>0-1000</v>
      </c>
    </row>
    <row r="5727" spans="1:26" x14ac:dyDescent="0.3">
      <c r="A5727">
        <v>18138430</v>
      </c>
      <c r="B5727" t="s">
        <v>3531</v>
      </c>
      <c r="C5727">
        <v>1</v>
      </c>
      <c r="D5727" t="s">
        <v>7791</v>
      </c>
      <c r="E5727" t="s">
        <v>8076</v>
      </c>
      <c r="F5727" t="s">
        <v>21</v>
      </c>
      <c r="G5727" t="s">
        <v>16</v>
      </c>
      <c r="H5727" t="s">
        <v>16</v>
      </c>
      <c r="I5727">
        <v>3</v>
      </c>
      <c r="J5727">
        <v>83</v>
      </c>
      <c r="K5727">
        <v>1000</v>
      </c>
      <c r="L5727">
        <v>4.4000000000000004</v>
      </c>
      <c r="M5727" t="s">
        <v>433</v>
      </c>
      <c r="N5727" t="str">
        <f>SUBSTITUTE(Sheet1[[#This Row],[Datekey_Opening]],"_","-")</f>
        <v>2015-5-22</v>
      </c>
      <c r="O5727">
        <f>YEAR(Sheet1[[#This Row],[Date]])</f>
        <v>2015</v>
      </c>
      <c r="P5727" t="str">
        <f>LOOKUP(Sheet1[[#This Row],[CountryCode]],$AI$4:$AI$18,$AJ$4:$AJ$18)</f>
        <v>India</v>
      </c>
      <c r="Q5727">
        <f>MONTH(Sheet1[[#This Row],[Date]])</f>
        <v>5</v>
      </c>
      <c r="R5727" t="str">
        <f>TEXT(Sheet1[[#This Row],[Date]],"MMMM")</f>
        <v>May</v>
      </c>
      <c r="S5727" t="str">
        <f>TEXT(Sheet1[[#This Row],[Date]],"YYYY-MMM")</f>
        <v>2015-May</v>
      </c>
      <c r="T5727">
        <f>WEEKDAY(Sheet1[[#This Row],[Date]])</f>
        <v>6</v>
      </c>
      <c r="U5727" t="str">
        <f>TEXT(Sheet1[[#This Row],[Date]],"DDDD")</f>
        <v>Friday</v>
      </c>
      <c r="V5727" t="str">
        <f>"FM"&amp;MOD(MONTH(Sheet1[[#This Row],[Date]])-4,12)+1</f>
        <v>FM2</v>
      </c>
      <c r="W5727" t="str">
        <f>"Q"&amp;ROUNDUP(MONTH(Sheet1[[#This Row],[Date]])/3,0)</f>
        <v>Q2</v>
      </c>
      <c r="X5727" t="str">
        <f>"Q"&amp;INT(MOD(MONTH(Sheet1[[#This Row],[Date]])-4,12/3)+1)</f>
        <v>Q2</v>
      </c>
      <c r="Y5727" t="str" cm="1">
        <f t="array" ref="Y5727">_xlfn.IFS(ROUND(L5727,0)&lt;=1,"Need to improve 0-1",ROUND(L5727,0)&lt;=2,"Okay 1-2",ROUND(L5727,0)&lt;=3,"Good 2-3",ROUND(L5727,0)&lt;=4,"Great 3-4",ROUND(L5727,0)&lt;=5,"Excellent 4-5")</f>
        <v>Great 3-4</v>
      </c>
      <c r="Z5727" t="str">
        <f t="shared" si="89"/>
        <v>1000-2000</v>
      </c>
    </row>
    <row r="5728" spans="1:26" x14ac:dyDescent="0.3">
      <c r="A5728">
        <v>18378048</v>
      </c>
      <c r="B5728" t="s">
        <v>2142</v>
      </c>
      <c r="C5728">
        <v>1</v>
      </c>
      <c r="D5728" t="s">
        <v>7791</v>
      </c>
      <c r="E5728" t="s">
        <v>15</v>
      </c>
      <c r="F5728" t="s">
        <v>21</v>
      </c>
      <c r="G5728" t="s">
        <v>21</v>
      </c>
      <c r="H5728" t="s">
        <v>16</v>
      </c>
      <c r="I5728">
        <v>3</v>
      </c>
      <c r="J5728">
        <v>29</v>
      </c>
      <c r="K5728">
        <v>1000</v>
      </c>
      <c r="L5728">
        <v>3.6</v>
      </c>
      <c r="M5728" t="s">
        <v>152</v>
      </c>
      <c r="N5728" t="str">
        <f>SUBSTITUTE(Sheet1[[#This Row],[Datekey_Opening]],"_","-")</f>
        <v>2010-5-16</v>
      </c>
      <c r="O5728">
        <f>YEAR(Sheet1[[#This Row],[Date]])</f>
        <v>2010</v>
      </c>
      <c r="P5728" t="str">
        <f>LOOKUP(Sheet1[[#This Row],[CountryCode]],$AI$4:$AI$18,$AJ$4:$AJ$18)</f>
        <v>India</v>
      </c>
      <c r="Q5728">
        <f>MONTH(Sheet1[[#This Row],[Date]])</f>
        <v>5</v>
      </c>
      <c r="R5728" t="str">
        <f>TEXT(Sheet1[[#This Row],[Date]],"MMMM")</f>
        <v>May</v>
      </c>
      <c r="S5728" t="str">
        <f>TEXT(Sheet1[[#This Row],[Date]],"YYYY-MMM")</f>
        <v>2010-May</v>
      </c>
      <c r="T5728">
        <f>WEEKDAY(Sheet1[[#This Row],[Date]])</f>
        <v>1</v>
      </c>
      <c r="U5728" t="str">
        <f>TEXT(Sheet1[[#This Row],[Date]],"DDDD")</f>
        <v>Sunday</v>
      </c>
      <c r="V5728" t="str">
        <f>"FM"&amp;MOD(MONTH(Sheet1[[#This Row],[Date]])-4,12)+1</f>
        <v>FM2</v>
      </c>
      <c r="W5728" t="str">
        <f>"Q"&amp;ROUNDUP(MONTH(Sheet1[[#This Row],[Date]])/3,0)</f>
        <v>Q2</v>
      </c>
      <c r="X5728" t="str">
        <f>"Q"&amp;INT(MOD(MONTH(Sheet1[[#This Row],[Date]])-4,12/3)+1)</f>
        <v>Q2</v>
      </c>
      <c r="Y5728" t="str" cm="1">
        <f t="array" ref="Y5728">_xlfn.IFS(ROUND(L5728,0)&lt;=1,"Need to improve 0-1",ROUND(L5728,0)&lt;=2,"Okay 1-2",ROUND(L5728,0)&lt;=3,"Good 2-3",ROUND(L5728,0)&lt;=4,"Great 3-4",ROUND(L5728,0)&lt;=5,"Excellent 4-5")</f>
        <v>Great 3-4</v>
      </c>
      <c r="Z5728" t="str">
        <f t="shared" si="89"/>
        <v>1000-2000</v>
      </c>
    </row>
    <row r="5729" spans="1:26" x14ac:dyDescent="0.3">
      <c r="A5729">
        <v>18430557</v>
      </c>
      <c r="B5729" t="s">
        <v>8077</v>
      </c>
      <c r="C5729">
        <v>1</v>
      </c>
      <c r="D5729" t="s">
        <v>7791</v>
      </c>
      <c r="E5729" t="s">
        <v>3221</v>
      </c>
      <c r="F5729" t="s">
        <v>21</v>
      </c>
      <c r="G5729" t="s">
        <v>16</v>
      </c>
      <c r="H5729" t="s">
        <v>16</v>
      </c>
      <c r="I5729">
        <v>3</v>
      </c>
      <c r="J5729">
        <v>67</v>
      </c>
      <c r="K5729">
        <v>1700</v>
      </c>
      <c r="L5729">
        <v>3.9</v>
      </c>
      <c r="M5729" t="s">
        <v>4589</v>
      </c>
      <c r="N5729" t="str">
        <f>SUBSTITUTE(Sheet1[[#This Row],[Datekey_Opening]],"_","-")</f>
        <v>2015-5-7</v>
      </c>
      <c r="O5729">
        <f>YEAR(Sheet1[[#This Row],[Date]])</f>
        <v>2015</v>
      </c>
      <c r="P5729" t="str">
        <f>LOOKUP(Sheet1[[#This Row],[CountryCode]],$AI$4:$AI$18,$AJ$4:$AJ$18)</f>
        <v>India</v>
      </c>
      <c r="Q5729">
        <f>MONTH(Sheet1[[#This Row],[Date]])</f>
        <v>5</v>
      </c>
      <c r="R5729" t="str">
        <f>TEXT(Sheet1[[#This Row],[Date]],"MMMM")</f>
        <v>May</v>
      </c>
      <c r="S5729" t="str">
        <f>TEXT(Sheet1[[#This Row],[Date]],"YYYY-MMM")</f>
        <v>2015-May</v>
      </c>
      <c r="T5729">
        <f>WEEKDAY(Sheet1[[#This Row],[Date]])</f>
        <v>5</v>
      </c>
      <c r="U5729" t="str">
        <f>TEXT(Sheet1[[#This Row],[Date]],"DDDD")</f>
        <v>Thursday</v>
      </c>
      <c r="V5729" t="str">
        <f>"FM"&amp;MOD(MONTH(Sheet1[[#This Row],[Date]])-4,12)+1</f>
        <v>FM2</v>
      </c>
      <c r="W5729" t="str">
        <f>"Q"&amp;ROUNDUP(MONTH(Sheet1[[#This Row],[Date]])/3,0)</f>
        <v>Q2</v>
      </c>
      <c r="X5729" t="str">
        <f>"Q"&amp;INT(MOD(MONTH(Sheet1[[#This Row],[Date]])-4,12/3)+1)</f>
        <v>Q2</v>
      </c>
      <c r="Y5729" t="str" cm="1">
        <f t="array" ref="Y5729">_xlfn.IFS(ROUND(L5729,0)&lt;=1,"Need to improve 0-1",ROUND(L5729,0)&lt;=2,"Okay 1-2",ROUND(L5729,0)&lt;=3,"Good 2-3",ROUND(L5729,0)&lt;=4,"Great 3-4",ROUND(L5729,0)&lt;=5,"Excellent 4-5")</f>
        <v>Great 3-4</v>
      </c>
      <c r="Z5729" t="str">
        <f t="shared" si="89"/>
        <v>1000-2000</v>
      </c>
    </row>
    <row r="5730" spans="1:26" x14ac:dyDescent="0.3">
      <c r="A5730">
        <v>3100441</v>
      </c>
      <c r="B5730" t="s">
        <v>3119</v>
      </c>
      <c r="C5730">
        <v>1</v>
      </c>
      <c r="D5730" t="s">
        <v>7869</v>
      </c>
      <c r="E5730" t="s">
        <v>365</v>
      </c>
      <c r="F5730" t="s">
        <v>16</v>
      </c>
      <c r="G5730" t="s">
        <v>16</v>
      </c>
      <c r="H5730" t="s">
        <v>16</v>
      </c>
      <c r="I5730">
        <v>4</v>
      </c>
      <c r="J5730">
        <v>193</v>
      </c>
      <c r="K5730">
        <v>1600</v>
      </c>
      <c r="L5730">
        <v>3.7</v>
      </c>
      <c r="M5730" t="s">
        <v>4887</v>
      </c>
      <c r="N5730" t="str">
        <f>SUBSTITUTE(Sheet1[[#This Row],[Datekey_Opening]],"_","-")</f>
        <v>2011-3-28</v>
      </c>
      <c r="O5730">
        <f>YEAR(Sheet1[[#This Row],[Date]])</f>
        <v>2011</v>
      </c>
      <c r="P5730" t="str">
        <f>LOOKUP(Sheet1[[#This Row],[CountryCode]],$AI$4:$AI$18,$AJ$4:$AJ$18)</f>
        <v>India</v>
      </c>
      <c r="Q5730">
        <f>MONTH(Sheet1[[#This Row],[Date]])</f>
        <v>3</v>
      </c>
      <c r="R5730" t="str">
        <f>TEXT(Sheet1[[#This Row],[Date]],"MMMM")</f>
        <v>March</v>
      </c>
      <c r="S5730" t="str">
        <f>TEXT(Sheet1[[#This Row],[Date]],"YYYY-MMM")</f>
        <v>2011-Mar</v>
      </c>
      <c r="T5730">
        <f>WEEKDAY(Sheet1[[#This Row],[Date]])</f>
        <v>2</v>
      </c>
      <c r="U5730" t="str">
        <f>TEXT(Sheet1[[#This Row],[Date]],"DDDD")</f>
        <v>Monday</v>
      </c>
      <c r="V5730" t="str">
        <f>"FM"&amp;MOD(MONTH(Sheet1[[#This Row],[Date]])-4,12)+1</f>
        <v>FM12</v>
      </c>
      <c r="W5730" t="str">
        <f>"Q"&amp;ROUNDUP(MONTH(Sheet1[[#This Row],[Date]])/3,0)</f>
        <v>Q1</v>
      </c>
      <c r="X5730" t="str">
        <f>"Q"&amp;INT(MOD(MONTH(Sheet1[[#This Row],[Date]])-4,12/3)+1)</f>
        <v>Q4</v>
      </c>
      <c r="Y5730" t="str" cm="1">
        <f t="array" ref="Y5730">_xlfn.IFS(ROUND(L5730,0)&lt;=1,"Need to improve 0-1",ROUND(L5730,0)&lt;=2,"Okay 1-2",ROUND(L5730,0)&lt;=3,"Good 2-3",ROUND(L5730,0)&lt;=4,"Great 3-4",ROUND(L5730,0)&lt;=5,"Excellent 4-5")</f>
        <v>Great 3-4</v>
      </c>
      <c r="Z5730" t="str">
        <f t="shared" si="89"/>
        <v>1000-2000</v>
      </c>
    </row>
    <row r="5731" spans="1:26" x14ac:dyDescent="0.3">
      <c r="A5731">
        <v>311662</v>
      </c>
      <c r="B5731" t="s">
        <v>8048</v>
      </c>
      <c r="C5731">
        <v>1</v>
      </c>
      <c r="D5731" t="s">
        <v>7791</v>
      </c>
      <c r="E5731" t="s">
        <v>8078</v>
      </c>
      <c r="F5731" t="s">
        <v>21</v>
      </c>
      <c r="G5731" t="s">
        <v>21</v>
      </c>
      <c r="H5731" t="s">
        <v>16</v>
      </c>
      <c r="I5731">
        <v>3</v>
      </c>
      <c r="J5731">
        <v>259</v>
      </c>
      <c r="K5731">
        <v>1000</v>
      </c>
      <c r="L5731">
        <v>4</v>
      </c>
      <c r="M5731" t="s">
        <v>3132</v>
      </c>
      <c r="N5731" t="str">
        <f>SUBSTITUTE(Sheet1[[#This Row],[Datekey_Opening]],"_","-")</f>
        <v>2017-5-14</v>
      </c>
      <c r="O5731">
        <f>YEAR(Sheet1[[#This Row],[Date]])</f>
        <v>2017</v>
      </c>
      <c r="P5731" t="str">
        <f>LOOKUP(Sheet1[[#This Row],[CountryCode]],$AI$4:$AI$18,$AJ$4:$AJ$18)</f>
        <v>India</v>
      </c>
      <c r="Q5731">
        <f>MONTH(Sheet1[[#This Row],[Date]])</f>
        <v>5</v>
      </c>
      <c r="R5731" t="str">
        <f>TEXT(Sheet1[[#This Row],[Date]],"MMMM")</f>
        <v>May</v>
      </c>
      <c r="S5731" t="str">
        <f>TEXT(Sheet1[[#This Row],[Date]],"YYYY-MMM")</f>
        <v>2017-May</v>
      </c>
      <c r="T5731">
        <f>WEEKDAY(Sheet1[[#This Row],[Date]])</f>
        <v>1</v>
      </c>
      <c r="U5731" t="str">
        <f>TEXT(Sheet1[[#This Row],[Date]],"DDDD")</f>
        <v>Sunday</v>
      </c>
      <c r="V5731" t="str">
        <f>"FM"&amp;MOD(MONTH(Sheet1[[#This Row],[Date]])-4,12)+1</f>
        <v>FM2</v>
      </c>
      <c r="W5731" t="str">
        <f>"Q"&amp;ROUNDUP(MONTH(Sheet1[[#This Row],[Date]])/3,0)</f>
        <v>Q2</v>
      </c>
      <c r="X5731" t="str">
        <f>"Q"&amp;INT(MOD(MONTH(Sheet1[[#This Row],[Date]])-4,12/3)+1)</f>
        <v>Q2</v>
      </c>
      <c r="Y5731" t="str" cm="1">
        <f t="array" ref="Y5731">_xlfn.IFS(ROUND(L5731,0)&lt;=1,"Need to improve 0-1",ROUND(L5731,0)&lt;=2,"Okay 1-2",ROUND(L5731,0)&lt;=3,"Good 2-3",ROUND(L5731,0)&lt;=4,"Great 3-4",ROUND(L5731,0)&lt;=5,"Excellent 4-5")</f>
        <v>Great 3-4</v>
      </c>
      <c r="Z5731" t="str">
        <f t="shared" si="89"/>
        <v>1000-2000</v>
      </c>
    </row>
    <row r="5732" spans="1:26" x14ac:dyDescent="0.3">
      <c r="A5732">
        <v>8019</v>
      </c>
      <c r="B5732" t="s">
        <v>8079</v>
      </c>
      <c r="C5732">
        <v>1</v>
      </c>
      <c r="D5732" t="s">
        <v>7791</v>
      </c>
      <c r="E5732" t="s">
        <v>486</v>
      </c>
      <c r="F5732" t="s">
        <v>21</v>
      </c>
      <c r="G5732" t="s">
        <v>16</v>
      </c>
      <c r="H5732" t="s">
        <v>16</v>
      </c>
      <c r="I5732">
        <v>3</v>
      </c>
      <c r="J5732">
        <v>23</v>
      </c>
      <c r="K5732">
        <v>1600</v>
      </c>
      <c r="L5732">
        <v>3.4</v>
      </c>
      <c r="M5732" t="s">
        <v>5687</v>
      </c>
      <c r="N5732" t="str">
        <f>SUBSTITUTE(Sheet1[[#This Row],[Datekey_Opening]],"_","-")</f>
        <v>2010-5-23</v>
      </c>
      <c r="O5732">
        <f>YEAR(Sheet1[[#This Row],[Date]])</f>
        <v>2010</v>
      </c>
      <c r="P5732" t="str">
        <f>LOOKUP(Sheet1[[#This Row],[CountryCode]],$AI$4:$AI$18,$AJ$4:$AJ$18)</f>
        <v>India</v>
      </c>
      <c r="Q5732">
        <f>MONTH(Sheet1[[#This Row],[Date]])</f>
        <v>5</v>
      </c>
      <c r="R5732" t="str">
        <f>TEXT(Sheet1[[#This Row],[Date]],"MMMM")</f>
        <v>May</v>
      </c>
      <c r="S5732" t="str">
        <f>TEXT(Sheet1[[#This Row],[Date]],"YYYY-MMM")</f>
        <v>2010-May</v>
      </c>
      <c r="T5732">
        <f>WEEKDAY(Sheet1[[#This Row],[Date]])</f>
        <v>1</v>
      </c>
      <c r="U5732" t="str">
        <f>TEXT(Sheet1[[#This Row],[Date]],"DDDD")</f>
        <v>Sunday</v>
      </c>
      <c r="V5732" t="str">
        <f>"FM"&amp;MOD(MONTH(Sheet1[[#This Row],[Date]])-4,12)+1</f>
        <v>FM2</v>
      </c>
      <c r="W5732" t="str">
        <f>"Q"&amp;ROUNDUP(MONTH(Sheet1[[#This Row],[Date]])/3,0)</f>
        <v>Q2</v>
      </c>
      <c r="X5732" t="str">
        <f>"Q"&amp;INT(MOD(MONTH(Sheet1[[#This Row],[Date]])-4,12/3)+1)</f>
        <v>Q2</v>
      </c>
      <c r="Y5732" t="str" cm="1">
        <f t="array" ref="Y5732">_xlfn.IFS(ROUND(L5732,0)&lt;=1,"Need to improve 0-1",ROUND(L5732,0)&lt;=2,"Okay 1-2",ROUND(L5732,0)&lt;=3,"Good 2-3",ROUND(L5732,0)&lt;=4,"Great 3-4",ROUND(L5732,0)&lt;=5,"Excellent 4-5")</f>
        <v>Good 2-3</v>
      </c>
      <c r="Z5732" t="str">
        <f t="shared" si="89"/>
        <v>1000-2000</v>
      </c>
    </row>
    <row r="5733" spans="1:26" x14ac:dyDescent="0.3">
      <c r="A5733">
        <v>307225</v>
      </c>
      <c r="B5733" t="s">
        <v>8080</v>
      </c>
      <c r="C5733">
        <v>1</v>
      </c>
      <c r="D5733" t="s">
        <v>7791</v>
      </c>
      <c r="E5733" t="s">
        <v>2990</v>
      </c>
      <c r="F5733" t="s">
        <v>21</v>
      </c>
      <c r="G5733" t="s">
        <v>16</v>
      </c>
      <c r="H5733" t="s">
        <v>16</v>
      </c>
      <c r="I5733">
        <v>3</v>
      </c>
      <c r="J5733">
        <v>19</v>
      </c>
      <c r="K5733">
        <v>1400</v>
      </c>
      <c r="L5733">
        <v>3</v>
      </c>
      <c r="M5733" t="s">
        <v>4597</v>
      </c>
      <c r="N5733" t="str">
        <f>SUBSTITUTE(Sheet1[[#This Row],[Datekey_Opening]],"_","-")</f>
        <v>2015-5-20</v>
      </c>
      <c r="O5733">
        <f>YEAR(Sheet1[[#This Row],[Date]])</f>
        <v>2015</v>
      </c>
      <c r="P5733" t="str">
        <f>LOOKUP(Sheet1[[#This Row],[CountryCode]],$AI$4:$AI$18,$AJ$4:$AJ$18)</f>
        <v>India</v>
      </c>
      <c r="Q5733">
        <f>MONTH(Sheet1[[#This Row],[Date]])</f>
        <v>5</v>
      </c>
      <c r="R5733" t="str">
        <f>TEXT(Sheet1[[#This Row],[Date]],"MMMM")</f>
        <v>May</v>
      </c>
      <c r="S5733" t="str">
        <f>TEXT(Sheet1[[#This Row],[Date]],"YYYY-MMM")</f>
        <v>2015-May</v>
      </c>
      <c r="T5733">
        <f>WEEKDAY(Sheet1[[#This Row],[Date]])</f>
        <v>4</v>
      </c>
      <c r="U5733" t="str">
        <f>TEXT(Sheet1[[#This Row],[Date]],"DDDD")</f>
        <v>Wednesday</v>
      </c>
      <c r="V5733" t="str">
        <f>"FM"&amp;MOD(MONTH(Sheet1[[#This Row],[Date]])-4,12)+1</f>
        <v>FM2</v>
      </c>
      <c r="W5733" t="str">
        <f>"Q"&amp;ROUNDUP(MONTH(Sheet1[[#This Row],[Date]])/3,0)</f>
        <v>Q2</v>
      </c>
      <c r="X5733" t="str">
        <f>"Q"&amp;INT(MOD(MONTH(Sheet1[[#This Row],[Date]])-4,12/3)+1)</f>
        <v>Q2</v>
      </c>
      <c r="Y5733" t="str" cm="1">
        <f t="array" ref="Y5733">_xlfn.IFS(ROUND(L5733,0)&lt;=1,"Need to improve 0-1",ROUND(L5733,0)&lt;=2,"Okay 1-2",ROUND(L5733,0)&lt;=3,"Good 2-3",ROUND(L5733,0)&lt;=4,"Great 3-4",ROUND(L5733,0)&lt;=5,"Excellent 4-5")</f>
        <v>Good 2-3</v>
      </c>
      <c r="Z5733" t="str">
        <f t="shared" si="89"/>
        <v>1000-2000</v>
      </c>
    </row>
    <row r="5734" spans="1:26" x14ac:dyDescent="0.3">
      <c r="A5734">
        <v>2100861</v>
      </c>
      <c r="B5734" t="s">
        <v>8081</v>
      </c>
      <c r="C5734">
        <v>1</v>
      </c>
      <c r="D5734" t="s">
        <v>3328</v>
      </c>
      <c r="E5734" t="s">
        <v>2830</v>
      </c>
      <c r="F5734" t="s">
        <v>16</v>
      </c>
      <c r="G5734" t="s">
        <v>16</v>
      </c>
      <c r="H5734" t="s">
        <v>16</v>
      </c>
      <c r="I5734">
        <v>4</v>
      </c>
      <c r="J5734">
        <v>222</v>
      </c>
      <c r="K5734">
        <v>1650</v>
      </c>
      <c r="L5734">
        <v>4.4000000000000004</v>
      </c>
      <c r="M5734" t="s">
        <v>5425</v>
      </c>
      <c r="N5734" t="str">
        <f>SUBSTITUTE(Sheet1[[#This Row],[Datekey_Opening]],"_","-")</f>
        <v>2012-12-11</v>
      </c>
      <c r="O5734">
        <f>YEAR(Sheet1[[#This Row],[Date]])</f>
        <v>2012</v>
      </c>
      <c r="P5734" t="str">
        <f>LOOKUP(Sheet1[[#This Row],[CountryCode]],$AI$4:$AI$18,$AJ$4:$AJ$18)</f>
        <v>India</v>
      </c>
      <c r="Q5734">
        <f>MONTH(Sheet1[[#This Row],[Date]])</f>
        <v>12</v>
      </c>
      <c r="R5734" t="str">
        <f>TEXT(Sheet1[[#This Row],[Date]],"MMMM")</f>
        <v>December</v>
      </c>
      <c r="S5734" t="str">
        <f>TEXT(Sheet1[[#This Row],[Date]],"YYYY-MMM")</f>
        <v>2012-Dec</v>
      </c>
      <c r="T5734">
        <f>WEEKDAY(Sheet1[[#This Row],[Date]])</f>
        <v>3</v>
      </c>
      <c r="U5734" t="str">
        <f>TEXT(Sheet1[[#This Row],[Date]],"DDDD")</f>
        <v>Tuesday</v>
      </c>
      <c r="V5734" t="str">
        <f>"FM"&amp;MOD(MONTH(Sheet1[[#This Row],[Date]])-4,12)+1</f>
        <v>FM9</v>
      </c>
      <c r="W5734" t="str">
        <f>"Q"&amp;ROUNDUP(MONTH(Sheet1[[#This Row],[Date]])/3,0)</f>
        <v>Q4</v>
      </c>
      <c r="X5734" t="str">
        <f>"Q"&amp;INT(MOD(MONTH(Sheet1[[#This Row],[Date]])-4,12/3)+1)</f>
        <v>Q1</v>
      </c>
      <c r="Y5734" t="str" cm="1">
        <f t="array" ref="Y5734">_xlfn.IFS(ROUND(L5734,0)&lt;=1,"Need to improve 0-1",ROUND(L5734,0)&lt;=2,"Okay 1-2",ROUND(L5734,0)&lt;=3,"Good 2-3",ROUND(L5734,0)&lt;=4,"Great 3-4",ROUND(L5734,0)&lt;=5,"Excellent 4-5")</f>
        <v>Great 3-4</v>
      </c>
      <c r="Z5734" t="str">
        <f t="shared" si="89"/>
        <v>1000-2000</v>
      </c>
    </row>
    <row r="5735" spans="1:26" x14ac:dyDescent="0.3">
      <c r="A5735">
        <v>305682</v>
      </c>
      <c r="B5735" t="s">
        <v>8082</v>
      </c>
      <c r="C5735">
        <v>1</v>
      </c>
      <c r="D5735" t="s">
        <v>7791</v>
      </c>
      <c r="E5735" t="s">
        <v>3457</v>
      </c>
      <c r="F5735" t="s">
        <v>16</v>
      </c>
      <c r="G5735" t="s">
        <v>21</v>
      </c>
      <c r="H5735" t="s">
        <v>16</v>
      </c>
      <c r="I5735">
        <v>2</v>
      </c>
      <c r="J5735">
        <v>69</v>
      </c>
      <c r="K5735">
        <v>550</v>
      </c>
      <c r="L5735">
        <v>3.6</v>
      </c>
      <c r="M5735" t="s">
        <v>5189</v>
      </c>
      <c r="N5735" t="str">
        <f>SUBSTITUTE(Sheet1[[#This Row],[Datekey_Opening]],"_","-")</f>
        <v>2014-5-4</v>
      </c>
      <c r="O5735">
        <f>YEAR(Sheet1[[#This Row],[Date]])</f>
        <v>2014</v>
      </c>
      <c r="P5735" t="str">
        <f>LOOKUP(Sheet1[[#This Row],[CountryCode]],$AI$4:$AI$18,$AJ$4:$AJ$18)</f>
        <v>India</v>
      </c>
      <c r="Q5735">
        <f>MONTH(Sheet1[[#This Row],[Date]])</f>
        <v>5</v>
      </c>
      <c r="R5735" t="str">
        <f>TEXT(Sheet1[[#This Row],[Date]],"MMMM")</f>
        <v>May</v>
      </c>
      <c r="S5735" t="str">
        <f>TEXT(Sheet1[[#This Row],[Date]],"YYYY-MMM")</f>
        <v>2014-May</v>
      </c>
      <c r="T5735">
        <f>WEEKDAY(Sheet1[[#This Row],[Date]])</f>
        <v>1</v>
      </c>
      <c r="U5735" t="str">
        <f>TEXT(Sheet1[[#This Row],[Date]],"DDDD")</f>
        <v>Sunday</v>
      </c>
      <c r="V5735" t="str">
        <f>"FM"&amp;MOD(MONTH(Sheet1[[#This Row],[Date]])-4,12)+1</f>
        <v>FM2</v>
      </c>
      <c r="W5735" t="str">
        <f>"Q"&amp;ROUNDUP(MONTH(Sheet1[[#This Row],[Date]])/3,0)</f>
        <v>Q2</v>
      </c>
      <c r="X5735" t="str">
        <f>"Q"&amp;INT(MOD(MONTH(Sheet1[[#This Row],[Date]])-4,12/3)+1)</f>
        <v>Q2</v>
      </c>
      <c r="Y5735" t="str" cm="1">
        <f t="array" ref="Y5735">_xlfn.IFS(ROUND(L5735,0)&lt;=1,"Need to improve 0-1",ROUND(L5735,0)&lt;=2,"Okay 1-2",ROUND(L5735,0)&lt;=3,"Good 2-3",ROUND(L5735,0)&lt;=4,"Great 3-4",ROUND(L5735,0)&lt;=5,"Excellent 4-5")</f>
        <v>Great 3-4</v>
      </c>
      <c r="Z5735" t="str">
        <f t="shared" si="89"/>
        <v>0-1000</v>
      </c>
    </row>
    <row r="5736" spans="1:26" x14ac:dyDescent="0.3">
      <c r="A5736">
        <v>2760</v>
      </c>
      <c r="B5736" t="s">
        <v>8083</v>
      </c>
      <c r="C5736">
        <v>1</v>
      </c>
      <c r="D5736" t="s">
        <v>7791</v>
      </c>
      <c r="E5736" t="s">
        <v>8084</v>
      </c>
      <c r="F5736" t="s">
        <v>16</v>
      </c>
      <c r="G5736" t="s">
        <v>16</v>
      </c>
      <c r="H5736" t="s">
        <v>16</v>
      </c>
      <c r="I5736">
        <v>3</v>
      </c>
      <c r="J5736">
        <v>1902</v>
      </c>
      <c r="K5736">
        <v>1500</v>
      </c>
      <c r="L5736">
        <v>3.7</v>
      </c>
      <c r="M5736" t="s">
        <v>3259</v>
      </c>
      <c r="N5736" t="str">
        <f>SUBSTITUTE(Sheet1[[#This Row],[Datekey_Opening]],"_","-")</f>
        <v>2012-5-1</v>
      </c>
      <c r="O5736">
        <f>YEAR(Sheet1[[#This Row],[Date]])</f>
        <v>2012</v>
      </c>
      <c r="P5736" t="str">
        <f>LOOKUP(Sheet1[[#This Row],[CountryCode]],$AI$4:$AI$18,$AJ$4:$AJ$18)</f>
        <v>India</v>
      </c>
      <c r="Q5736">
        <f>MONTH(Sheet1[[#This Row],[Date]])</f>
        <v>5</v>
      </c>
      <c r="R5736" t="str">
        <f>TEXT(Sheet1[[#This Row],[Date]],"MMMM")</f>
        <v>May</v>
      </c>
      <c r="S5736" t="str">
        <f>TEXT(Sheet1[[#This Row],[Date]],"YYYY-MMM")</f>
        <v>2012-May</v>
      </c>
      <c r="T5736">
        <f>WEEKDAY(Sheet1[[#This Row],[Date]])</f>
        <v>3</v>
      </c>
      <c r="U5736" t="str">
        <f>TEXT(Sheet1[[#This Row],[Date]],"DDDD")</f>
        <v>Tuesday</v>
      </c>
      <c r="V5736" t="str">
        <f>"FM"&amp;MOD(MONTH(Sheet1[[#This Row],[Date]])-4,12)+1</f>
        <v>FM2</v>
      </c>
      <c r="W5736" t="str">
        <f>"Q"&amp;ROUNDUP(MONTH(Sheet1[[#This Row],[Date]])/3,0)</f>
        <v>Q2</v>
      </c>
      <c r="X5736" t="str">
        <f>"Q"&amp;INT(MOD(MONTH(Sheet1[[#This Row],[Date]])-4,12/3)+1)</f>
        <v>Q2</v>
      </c>
      <c r="Y5736" t="str" cm="1">
        <f t="array" ref="Y5736">_xlfn.IFS(ROUND(L5736,0)&lt;=1,"Need to improve 0-1",ROUND(L5736,0)&lt;=2,"Okay 1-2",ROUND(L5736,0)&lt;=3,"Good 2-3",ROUND(L5736,0)&lt;=4,"Great 3-4",ROUND(L5736,0)&lt;=5,"Excellent 4-5")</f>
        <v>Great 3-4</v>
      </c>
      <c r="Z5736" t="str">
        <f t="shared" si="89"/>
        <v>1000-2000</v>
      </c>
    </row>
    <row r="5737" spans="1:26" x14ac:dyDescent="0.3">
      <c r="A5737">
        <v>311758</v>
      </c>
      <c r="B5737" t="s">
        <v>8085</v>
      </c>
      <c r="C5737">
        <v>1</v>
      </c>
      <c r="D5737" t="s">
        <v>7791</v>
      </c>
      <c r="E5737" t="s">
        <v>1516</v>
      </c>
      <c r="F5737" t="s">
        <v>16</v>
      </c>
      <c r="G5737" t="s">
        <v>16</v>
      </c>
      <c r="H5737" t="s">
        <v>16</v>
      </c>
      <c r="I5737">
        <v>2</v>
      </c>
      <c r="J5737">
        <v>40</v>
      </c>
      <c r="K5737">
        <v>550</v>
      </c>
      <c r="L5737">
        <v>3.3</v>
      </c>
      <c r="M5737" t="s">
        <v>7405</v>
      </c>
      <c r="N5737" t="str">
        <f>SUBSTITUTE(Sheet1[[#This Row],[Datekey_Opening]],"_","-")</f>
        <v>2016-5-1</v>
      </c>
      <c r="O5737">
        <f>YEAR(Sheet1[[#This Row],[Date]])</f>
        <v>2016</v>
      </c>
      <c r="P5737" t="str">
        <f>LOOKUP(Sheet1[[#This Row],[CountryCode]],$AI$4:$AI$18,$AJ$4:$AJ$18)</f>
        <v>India</v>
      </c>
      <c r="Q5737">
        <f>MONTH(Sheet1[[#This Row],[Date]])</f>
        <v>5</v>
      </c>
      <c r="R5737" t="str">
        <f>TEXT(Sheet1[[#This Row],[Date]],"MMMM")</f>
        <v>May</v>
      </c>
      <c r="S5737" t="str">
        <f>TEXT(Sheet1[[#This Row],[Date]],"YYYY-MMM")</f>
        <v>2016-May</v>
      </c>
      <c r="T5737">
        <f>WEEKDAY(Sheet1[[#This Row],[Date]])</f>
        <v>1</v>
      </c>
      <c r="U5737" t="str">
        <f>TEXT(Sheet1[[#This Row],[Date]],"DDDD")</f>
        <v>Sunday</v>
      </c>
      <c r="V5737" t="str">
        <f>"FM"&amp;MOD(MONTH(Sheet1[[#This Row],[Date]])-4,12)+1</f>
        <v>FM2</v>
      </c>
      <c r="W5737" t="str">
        <f>"Q"&amp;ROUNDUP(MONTH(Sheet1[[#This Row],[Date]])/3,0)</f>
        <v>Q2</v>
      </c>
      <c r="X5737" t="str">
        <f>"Q"&amp;INT(MOD(MONTH(Sheet1[[#This Row],[Date]])-4,12/3)+1)</f>
        <v>Q2</v>
      </c>
      <c r="Y5737" t="str" cm="1">
        <f t="array" ref="Y5737">_xlfn.IFS(ROUND(L5737,0)&lt;=1,"Need to improve 0-1",ROUND(L5737,0)&lt;=2,"Okay 1-2",ROUND(L5737,0)&lt;=3,"Good 2-3",ROUND(L5737,0)&lt;=4,"Great 3-4",ROUND(L5737,0)&lt;=5,"Excellent 4-5")</f>
        <v>Good 2-3</v>
      </c>
      <c r="Z5737" t="str">
        <f t="shared" si="89"/>
        <v>0-1000</v>
      </c>
    </row>
    <row r="5738" spans="1:26" x14ac:dyDescent="0.3">
      <c r="A5738">
        <v>3600192</v>
      </c>
      <c r="B5738" t="s">
        <v>8086</v>
      </c>
      <c r="C5738">
        <v>1</v>
      </c>
      <c r="D5738" t="s">
        <v>7898</v>
      </c>
      <c r="E5738" t="s">
        <v>4836</v>
      </c>
      <c r="F5738" t="s">
        <v>16</v>
      </c>
      <c r="G5738" t="s">
        <v>16</v>
      </c>
      <c r="H5738" t="s">
        <v>16</v>
      </c>
      <c r="I5738">
        <v>4</v>
      </c>
      <c r="J5738">
        <v>162</v>
      </c>
      <c r="K5738">
        <v>1700</v>
      </c>
      <c r="L5738">
        <v>3.8</v>
      </c>
      <c r="M5738" t="s">
        <v>1034</v>
      </c>
      <c r="N5738" t="str">
        <f>SUBSTITUTE(Sheet1[[#This Row],[Datekey_Opening]],"_","-")</f>
        <v>2013-9-25</v>
      </c>
      <c r="O5738">
        <f>YEAR(Sheet1[[#This Row],[Date]])</f>
        <v>2013</v>
      </c>
      <c r="P5738" t="str">
        <f>LOOKUP(Sheet1[[#This Row],[CountryCode]],$AI$4:$AI$18,$AJ$4:$AJ$18)</f>
        <v>India</v>
      </c>
      <c r="Q5738">
        <f>MONTH(Sheet1[[#This Row],[Date]])</f>
        <v>9</v>
      </c>
      <c r="R5738" t="str">
        <f>TEXT(Sheet1[[#This Row],[Date]],"MMMM")</f>
        <v>September</v>
      </c>
      <c r="S5738" t="str">
        <f>TEXT(Sheet1[[#This Row],[Date]],"YYYY-MMM")</f>
        <v>2013-Sep</v>
      </c>
      <c r="T5738">
        <f>WEEKDAY(Sheet1[[#This Row],[Date]])</f>
        <v>4</v>
      </c>
      <c r="U5738" t="str">
        <f>TEXT(Sheet1[[#This Row],[Date]],"DDDD")</f>
        <v>Wednesday</v>
      </c>
      <c r="V5738" t="str">
        <f>"FM"&amp;MOD(MONTH(Sheet1[[#This Row],[Date]])-4,12)+1</f>
        <v>FM6</v>
      </c>
      <c r="W5738" t="str">
        <f>"Q"&amp;ROUNDUP(MONTH(Sheet1[[#This Row],[Date]])/3,0)</f>
        <v>Q3</v>
      </c>
      <c r="X5738" t="str">
        <f>"Q"&amp;INT(MOD(MONTH(Sheet1[[#This Row],[Date]])-4,12/3)+1)</f>
        <v>Q2</v>
      </c>
      <c r="Y5738" t="str" cm="1">
        <f t="array" ref="Y5738">_xlfn.IFS(ROUND(L5738,0)&lt;=1,"Need to improve 0-1",ROUND(L5738,0)&lt;=2,"Okay 1-2",ROUND(L5738,0)&lt;=3,"Good 2-3",ROUND(L5738,0)&lt;=4,"Great 3-4",ROUND(L5738,0)&lt;=5,"Excellent 4-5")</f>
        <v>Great 3-4</v>
      </c>
      <c r="Z5738" t="str">
        <f t="shared" si="89"/>
        <v>1000-2000</v>
      </c>
    </row>
    <row r="5739" spans="1:26" x14ac:dyDescent="0.3">
      <c r="A5739">
        <v>18311926</v>
      </c>
      <c r="B5739" t="s">
        <v>8087</v>
      </c>
      <c r="C5739">
        <v>1</v>
      </c>
      <c r="D5739" t="s">
        <v>7791</v>
      </c>
      <c r="E5739" t="s">
        <v>15</v>
      </c>
      <c r="F5739" t="s">
        <v>16</v>
      </c>
      <c r="G5739" t="s">
        <v>16</v>
      </c>
      <c r="H5739" t="s">
        <v>16</v>
      </c>
      <c r="I5739">
        <v>2</v>
      </c>
      <c r="J5739">
        <v>25</v>
      </c>
      <c r="K5739">
        <v>700</v>
      </c>
      <c r="L5739">
        <v>3.2</v>
      </c>
      <c r="M5739" t="s">
        <v>8088</v>
      </c>
      <c r="N5739" t="str">
        <f>SUBSTITUTE(Sheet1[[#This Row],[Datekey_Opening]],"_","-")</f>
        <v>2018-5-10</v>
      </c>
      <c r="O5739">
        <f>YEAR(Sheet1[[#This Row],[Date]])</f>
        <v>2018</v>
      </c>
      <c r="P5739" t="str">
        <f>LOOKUP(Sheet1[[#This Row],[CountryCode]],$AI$4:$AI$18,$AJ$4:$AJ$18)</f>
        <v>India</v>
      </c>
      <c r="Q5739">
        <f>MONTH(Sheet1[[#This Row],[Date]])</f>
        <v>5</v>
      </c>
      <c r="R5739" t="str">
        <f>TEXT(Sheet1[[#This Row],[Date]],"MMMM")</f>
        <v>May</v>
      </c>
      <c r="S5739" t="str">
        <f>TEXT(Sheet1[[#This Row],[Date]],"YYYY-MMM")</f>
        <v>2018-May</v>
      </c>
      <c r="T5739">
        <f>WEEKDAY(Sheet1[[#This Row],[Date]])</f>
        <v>5</v>
      </c>
      <c r="U5739" t="str">
        <f>TEXT(Sheet1[[#This Row],[Date]],"DDDD")</f>
        <v>Thursday</v>
      </c>
      <c r="V5739" t="str">
        <f>"FM"&amp;MOD(MONTH(Sheet1[[#This Row],[Date]])-4,12)+1</f>
        <v>FM2</v>
      </c>
      <c r="W5739" t="str">
        <f>"Q"&amp;ROUNDUP(MONTH(Sheet1[[#This Row],[Date]])/3,0)</f>
        <v>Q2</v>
      </c>
      <c r="X5739" t="str">
        <f>"Q"&amp;INT(MOD(MONTH(Sheet1[[#This Row],[Date]])-4,12/3)+1)</f>
        <v>Q2</v>
      </c>
      <c r="Y5739" t="str" cm="1">
        <f t="array" ref="Y5739">_xlfn.IFS(ROUND(L5739,0)&lt;=1,"Need to improve 0-1",ROUND(L5739,0)&lt;=2,"Okay 1-2",ROUND(L5739,0)&lt;=3,"Good 2-3",ROUND(L5739,0)&lt;=4,"Great 3-4",ROUND(L5739,0)&lt;=5,"Excellent 4-5")</f>
        <v>Good 2-3</v>
      </c>
      <c r="Z5739" t="str">
        <f t="shared" si="89"/>
        <v>0-1000</v>
      </c>
    </row>
    <row r="5740" spans="1:26" x14ac:dyDescent="0.3">
      <c r="A5740">
        <v>303779</v>
      </c>
      <c r="B5740" t="s">
        <v>8089</v>
      </c>
      <c r="C5740">
        <v>1</v>
      </c>
      <c r="D5740" t="s">
        <v>7791</v>
      </c>
      <c r="E5740" t="s">
        <v>15</v>
      </c>
      <c r="F5740" t="s">
        <v>16</v>
      </c>
      <c r="G5740" t="s">
        <v>16</v>
      </c>
      <c r="H5740" t="s">
        <v>16</v>
      </c>
      <c r="I5740">
        <v>1</v>
      </c>
      <c r="J5740">
        <v>16</v>
      </c>
      <c r="K5740">
        <v>250</v>
      </c>
      <c r="L5740">
        <v>3.1</v>
      </c>
      <c r="M5740" t="s">
        <v>146</v>
      </c>
      <c r="N5740" t="str">
        <f>SUBSTITUTE(Sheet1[[#This Row],[Datekey_Opening]],"_","-")</f>
        <v>2012-5-27</v>
      </c>
      <c r="O5740">
        <f>YEAR(Sheet1[[#This Row],[Date]])</f>
        <v>2012</v>
      </c>
      <c r="P5740" t="str">
        <f>LOOKUP(Sheet1[[#This Row],[CountryCode]],$AI$4:$AI$18,$AJ$4:$AJ$18)</f>
        <v>India</v>
      </c>
      <c r="Q5740">
        <f>MONTH(Sheet1[[#This Row],[Date]])</f>
        <v>5</v>
      </c>
      <c r="R5740" t="str">
        <f>TEXT(Sheet1[[#This Row],[Date]],"MMMM")</f>
        <v>May</v>
      </c>
      <c r="S5740" t="str">
        <f>TEXT(Sheet1[[#This Row],[Date]],"YYYY-MMM")</f>
        <v>2012-May</v>
      </c>
      <c r="T5740">
        <f>WEEKDAY(Sheet1[[#This Row],[Date]])</f>
        <v>1</v>
      </c>
      <c r="U5740" t="str">
        <f>TEXT(Sheet1[[#This Row],[Date]],"DDDD")</f>
        <v>Sunday</v>
      </c>
      <c r="V5740" t="str">
        <f>"FM"&amp;MOD(MONTH(Sheet1[[#This Row],[Date]])-4,12)+1</f>
        <v>FM2</v>
      </c>
      <c r="W5740" t="str">
        <f>"Q"&amp;ROUNDUP(MONTH(Sheet1[[#This Row],[Date]])/3,0)</f>
        <v>Q2</v>
      </c>
      <c r="X5740" t="str">
        <f>"Q"&amp;INT(MOD(MONTH(Sheet1[[#This Row],[Date]])-4,12/3)+1)</f>
        <v>Q2</v>
      </c>
      <c r="Y5740" t="str" cm="1">
        <f t="array" ref="Y5740">_xlfn.IFS(ROUND(L5740,0)&lt;=1,"Need to improve 0-1",ROUND(L5740,0)&lt;=2,"Okay 1-2",ROUND(L5740,0)&lt;=3,"Good 2-3",ROUND(L5740,0)&lt;=4,"Great 3-4",ROUND(L5740,0)&lt;=5,"Excellent 4-5")</f>
        <v>Good 2-3</v>
      </c>
      <c r="Z5740" t="str">
        <f t="shared" si="89"/>
        <v>0-1000</v>
      </c>
    </row>
    <row r="5741" spans="1:26" x14ac:dyDescent="0.3">
      <c r="A5741">
        <v>303730</v>
      </c>
      <c r="B5741" t="s">
        <v>8090</v>
      </c>
      <c r="C5741">
        <v>1</v>
      </c>
      <c r="D5741" t="s">
        <v>7791</v>
      </c>
      <c r="E5741" t="s">
        <v>7239</v>
      </c>
      <c r="F5741" t="s">
        <v>16</v>
      </c>
      <c r="G5741" t="s">
        <v>16</v>
      </c>
      <c r="H5741" t="s">
        <v>16</v>
      </c>
      <c r="I5741">
        <v>1</v>
      </c>
      <c r="J5741">
        <v>6</v>
      </c>
      <c r="K5741">
        <v>150</v>
      </c>
      <c r="L5741">
        <v>2.8</v>
      </c>
      <c r="M5741" t="s">
        <v>721</v>
      </c>
      <c r="N5741" t="str">
        <f>SUBSTITUTE(Sheet1[[#This Row],[Datekey_Opening]],"_","-")</f>
        <v>2015-5-10</v>
      </c>
      <c r="O5741">
        <f>YEAR(Sheet1[[#This Row],[Date]])</f>
        <v>2015</v>
      </c>
      <c r="P5741" t="str">
        <f>LOOKUP(Sheet1[[#This Row],[CountryCode]],$AI$4:$AI$18,$AJ$4:$AJ$18)</f>
        <v>India</v>
      </c>
      <c r="Q5741">
        <f>MONTH(Sheet1[[#This Row],[Date]])</f>
        <v>5</v>
      </c>
      <c r="R5741" t="str">
        <f>TEXT(Sheet1[[#This Row],[Date]],"MMMM")</f>
        <v>May</v>
      </c>
      <c r="S5741" t="str">
        <f>TEXT(Sheet1[[#This Row],[Date]],"YYYY-MMM")</f>
        <v>2015-May</v>
      </c>
      <c r="T5741">
        <f>WEEKDAY(Sheet1[[#This Row],[Date]])</f>
        <v>1</v>
      </c>
      <c r="U5741" t="str">
        <f>TEXT(Sheet1[[#This Row],[Date]],"DDDD")</f>
        <v>Sunday</v>
      </c>
      <c r="V5741" t="str">
        <f>"FM"&amp;MOD(MONTH(Sheet1[[#This Row],[Date]])-4,12)+1</f>
        <v>FM2</v>
      </c>
      <c r="W5741" t="str">
        <f>"Q"&amp;ROUNDUP(MONTH(Sheet1[[#This Row],[Date]])/3,0)</f>
        <v>Q2</v>
      </c>
      <c r="X5741" t="str">
        <f>"Q"&amp;INT(MOD(MONTH(Sheet1[[#This Row],[Date]])-4,12/3)+1)</f>
        <v>Q2</v>
      </c>
      <c r="Y5741" t="str" cm="1">
        <f t="array" ref="Y5741">_xlfn.IFS(ROUND(L5741,0)&lt;=1,"Need to improve 0-1",ROUND(L5741,0)&lt;=2,"Okay 1-2",ROUND(L5741,0)&lt;=3,"Good 2-3",ROUND(L5741,0)&lt;=4,"Great 3-4",ROUND(L5741,0)&lt;=5,"Excellent 4-5")</f>
        <v>Good 2-3</v>
      </c>
      <c r="Z5741" t="str">
        <f t="shared" si="89"/>
        <v>0-1000</v>
      </c>
    </row>
    <row r="5742" spans="1:26" x14ac:dyDescent="0.3">
      <c r="A5742">
        <v>18291476</v>
      </c>
      <c r="B5742" t="s">
        <v>8091</v>
      </c>
      <c r="C5742">
        <v>1</v>
      </c>
      <c r="D5742" t="s">
        <v>7791</v>
      </c>
      <c r="E5742" t="s">
        <v>7287</v>
      </c>
      <c r="F5742" t="s">
        <v>16</v>
      </c>
      <c r="G5742" t="s">
        <v>16</v>
      </c>
      <c r="H5742" t="s">
        <v>16</v>
      </c>
      <c r="I5742">
        <v>1</v>
      </c>
      <c r="J5742">
        <v>5</v>
      </c>
      <c r="K5742">
        <v>200</v>
      </c>
      <c r="L5742">
        <v>3</v>
      </c>
      <c r="M5742" t="s">
        <v>2408</v>
      </c>
      <c r="N5742" t="str">
        <f>SUBSTITUTE(Sheet1[[#This Row],[Datekey_Opening]],"_","-")</f>
        <v>2016-5-14</v>
      </c>
      <c r="O5742">
        <f>YEAR(Sheet1[[#This Row],[Date]])</f>
        <v>2016</v>
      </c>
      <c r="P5742" t="str">
        <f>LOOKUP(Sheet1[[#This Row],[CountryCode]],$AI$4:$AI$18,$AJ$4:$AJ$18)</f>
        <v>India</v>
      </c>
      <c r="Q5742">
        <f>MONTH(Sheet1[[#This Row],[Date]])</f>
        <v>5</v>
      </c>
      <c r="R5742" t="str">
        <f>TEXT(Sheet1[[#This Row],[Date]],"MMMM")</f>
        <v>May</v>
      </c>
      <c r="S5742" t="str">
        <f>TEXT(Sheet1[[#This Row],[Date]],"YYYY-MMM")</f>
        <v>2016-May</v>
      </c>
      <c r="T5742">
        <f>WEEKDAY(Sheet1[[#This Row],[Date]])</f>
        <v>7</v>
      </c>
      <c r="U5742" t="str">
        <f>TEXT(Sheet1[[#This Row],[Date]],"DDDD")</f>
        <v>Saturday</v>
      </c>
      <c r="V5742" t="str">
        <f>"FM"&amp;MOD(MONTH(Sheet1[[#This Row],[Date]])-4,12)+1</f>
        <v>FM2</v>
      </c>
      <c r="W5742" t="str">
        <f>"Q"&amp;ROUNDUP(MONTH(Sheet1[[#This Row],[Date]])/3,0)</f>
        <v>Q2</v>
      </c>
      <c r="X5742" t="str">
        <f>"Q"&amp;INT(MOD(MONTH(Sheet1[[#This Row],[Date]])-4,12/3)+1)</f>
        <v>Q2</v>
      </c>
      <c r="Y5742" t="str" cm="1">
        <f t="array" ref="Y5742">_xlfn.IFS(ROUND(L5742,0)&lt;=1,"Need to improve 0-1",ROUND(L5742,0)&lt;=2,"Okay 1-2",ROUND(L5742,0)&lt;=3,"Good 2-3",ROUND(L5742,0)&lt;=4,"Great 3-4",ROUND(L5742,0)&lt;=5,"Excellent 4-5")</f>
        <v>Good 2-3</v>
      </c>
      <c r="Z5742" t="str">
        <f t="shared" si="89"/>
        <v>0-1000</v>
      </c>
    </row>
    <row r="5743" spans="1:26" x14ac:dyDescent="0.3">
      <c r="A5743">
        <v>305996</v>
      </c>
      <c r="B5743" t="s">
        <v>8092</v>
      </c>
      <c r="C5743">
        <v>1</v>
      </c>
      <c r="D5743" t="s">
        <v>7791</v>
      </c>
      <c r="E5743" t="s">
        <v>362</v>
      </c>
      <c r="F5743" t="s">
        <v>21</v>
      </c>
      <c r="G5743" t="s">
        <v>21</v>
      </c>
      <c r="H5743" t="s">
        <v>16</v>
      </c>
      <c r="I5743">
        <v>3</v>
      </c>
      <c r="J5743">
        <v>586</v>
      </c>
      <c r="K5743">
        <v>1400</v>
      </c>
      <c r="L5743">
        <v>3.3</v>
      </c>
      <c r="M5743" t="s">
        <v>2710</v>
      </c>
      <c r="N5743" t="str">
        <f>SUBSTITUTE(Sheet1[[#This Row],[Datekey_Opening]],"_","-")</f>
        <v>2012-5-6</v>
      </c>
      <c r="O5743">
        <f>YEAR(Sheet1[[#This Row],[Date]])</f>
        <v>2012</v>
      </c>
      <c r="P5743" t="str">
        <f>LOOKUP(Sheet1[[#This Row],[CountryCode]],$AI$4:$AI$18,$AJ$4:$AJ$18)</f>
        <v>India</v>
      </c>
      <c r="Q5743">
        <f>MONTH(Sheet1[[#This Row],[Date]])</f>
        <v>5</v>
      </c>
      <c r="R5743" t="str">
        <f>TEXT(Sheet1[[#This Row],[Date]],"MMMM")</f>
        <v>May</v>
      </c>
      <c r="S5743" t="str">
        <f>TEXT(Sheet1[[#This Row],[Date]],"YYYY-MMM")</f>
        <v>2012-May</v>
      </c>
      <c r="T5743">
        <f>WEEKDAY(Sheet1[[#This Row],[Date]])</f>
        <v>1</v>
      </c>
      <c r="U5743" t="str">
        <f>TEXT(Sheet1[[#This Row],[Date]],"DDDD")</f>
        <v>Sunday</v>
      </c>
      <c r="V5743" t="str">
        <f>"FM"&amp;MOD(MONTH(Sheet1[[#This Row],[Date]])-4,12)+1</f>
        <v>FM2</v>
      </c>
      <c r="W5743" t="str">
        <f>"Q"&amp;ROUNDUP(MONTH(Sheet1[[#This Row],[Date]])/3,0)</f>
        <v>Q2</v>
      </c>
      <c r="X5743" t="str">
        <f>"Q"&amp;INT(MOD(MONTH(Sheet1[[#This Row],[Date]])-4,12/3)+1)</f>
        <v>Q2</v>
      </c>
      <c r="Y5743" t="str" cm="1">
        <f t="array" ref="Y5743">_xlfn.IFS(ROUND(L5743,0)&lt;=1,"Need to improve 0-1",ROUND(L5743,0)&lt;=2,"Okay 1-2",ROUND(L5743,0)&lt;=3,"Good 2-3",ROUND(L5743,0)&lt;=4,"Great 3-4",ROUND(L5743,0)&lt;=5,"Excellent 4-5")</f>
        <v>Good 2-3</v>
      </c>
      <c r="Z5743" t="str">
        <f t="shared" si="89"/>
        <v>1000-2000</v>
      </c>
    </row>
    <row r="5744" spans="1:26" x14ac:dyDescent="0.3">
      <c r="A5744">
        <v>4959</v>
      </c>
      <c r="B5744" t="s">
        <v>8093</v>
      </c>
      <c r="C5744">
        <v>1</v>
      </c>
      <c r="D5744" t="s">
        <v>7791</v>
      </c>
      <c r="E5744" t="s">
        <v>3078</v>
      </c>
      <c r="F5744" t="s">
        <v>16</v>
      </c>
      <c r="G5744" t="s">
        <v>16</v>
      </c>
      <c r="H5744" t="s">
        <v>16</v>
      </c>
      <c r="I5744">
        <v>3</v>
      </c>
      <c r="J5744">
        <v>3569</v>
      </c>
      <c r="K5744">
        <v>1800</v>
      </c>
      <c r="L5744">
        <v>4.4000000000000004</v>
      </c>
      <c r="M5744" t="s">
        <v>2170</v>
      </c>
      <c r="N5744" t="str">
        <f>SUBSTITUTE(Sheet1[[#This Row],[Datekey_Opening]],"_","-")</f>
        <v>2010-5-20</v>
      </c>
      <c r="O5744">
        <f>YEAR(Sheet1[[#This Row],[Date]])</f>
        <v>2010</v>
      </c>
      <c r="P5744" t="str">
        <f>LOOKUP(Sheet1[[#This Row],[CountryCode]],$AI$4:$AI$18,$AJ$4:$AJ$18)</f>
        <v>India</v>
      </c>
      <c r="Q5744">
        <f>MONTH(Sheet1[[#This Row],[Date]])</f>
        <v>5</v>
      </c>
      <c r="R5744" t="str">
        <f>TEXT(Sheet1[[#This Row],[Date]],"MMMM")</f>
        <v>May</v>
      </c>
      <c r="S5744" t="str">
        <f>TEXT(Sheet1[[#This Row],[Date]],"YYYY-MMM")</f>
        <v>2010-May</v>
      </c>
      <c r="T5744">
        <f>WEEKDAY(Sheet1[[#This Row],[Date]])</f>
        <v>5</v>
      </c>
      <c r="U5744" t="str">
        <f>TEXT(Sheet1[[#This Row],[Date]],"DDDD")</f>
        <v>Thursday</v>
      </c>
      <c r="V5744" t="str">
        <f>"FM"&amp;MOD(MONTH(Sheet1[[#This Row],[Date]])-4,12)+1</f>
        <v>FM2</v>
      </c>
      <c r="W5744" t="str">
        <f>"Q"&amp;ROUNDUP(MONTH(Sheet1[[#This Row],[Date]])/3,0)</f>
        <v>Q2</v>
      </c>
      <c r="X5744" t="str">
        <f>"Q"&amp;INT(MOD(MONTH(Sheet1[[#This Row],[Date]])-4,12/3)+1)</f>
        <v>Q2</v>
      </c>
      <c r="Y5744" t="str" cm="1">
        <f t="array" ref="Y5744">_xlfn.IFS(ROUND(L5744,0)&lt;=1,"Need to improve 0-1",ROUND(L5744,0)&lt;=2,"Okay 1-2",ROUND(L5744,0)&lt;=3,"Good 2-3",ROUND(L5744,0)&lt;=4,"Great 3-4",ROUND(L5744,0)&lt;=5,"Excellent 4-5")</f>
        <v>Great 3-4</v>
      </c>
      <c r="Z5744" t="str">
        <f t="shared" si="89"/>
        <v>1000-2000</v>
      </c>
    </row>
    <row r="5745" spans="1:26" x14ac:dyDescent="0.3">
      <c r="A5745">
        <v>313456</v>
      </c>
      <c r="B5745" t="s">
        <v>8094</v>
      </c>
      <c r="C5745">
        <v>1</v>
      </c>
      <c r="D5745" t="s">
        <v>7791</v>
      </c>
      <c r="E5745" t="s">
        <v>578</v>
      </c>
      <c r="F5745" t="s">
        <v>16</v>
      </c>
      <c r="G5745" t="s">
        <v>16</v>
      </c>
      <c r="H5745" t="s">
        <v>16</v>
      </c>
      <c r="I5745">
        <v>1</v>
      </c>
      <c r="J5745">
        <v>9</v>
      </c>
      <c r="K5745">
        <v>350</v>
      </c>
      <c r="L5745">
        <v>3.1</v>
      </c>
      <c r="M5745" t="s">
        <v>6117</v>
      </c>
      <c r="N5745" t="str">
        <f>SUBSTITUTE(Sheet1[[#This Row],[Datekey_Opening]],"_","-")</f>
        <v>2010-5-3</v>
      </c>
      <c r="O5745">
        <f>YEAR(Sheet1[[#This Row],[Date]])</f>
        <v>2010</v>
      </c>
      <c r="P5745" t="str">
        <f>LOOKUP(Sheet1[[#This Row],[CountryCode]],$AI$4:$AI$18,$AJ$4:$AJ$18)</f>
        <v>India</v>
      </c>
      <c r="Q5745">
        <f>MONTH(Sheet1[[#This Row],[Date]])</f>
        <v>5</v>
      </c>
      <c r="R5745" t="str">
        <f>TEXT(Sheet1[[#This Row],[Date]],"MMMM")</f>
        <v>May</v>
      </c>
      <c r="S5745" t="str">
        <f>TEXT(Sheet1[[#This Row],[Date]],"YYYY-MMM")</f>
        <v>2010-May</v>
      </c>
      <c r="T5745">
        <f>WEEKDAY(Sheet1[[#This Row],[Date]])</f>
        <v>2</v>
      </c>
      <c r="U5745" t="str">
        <f>TEXT(Sheet1[[#This Row],[Date]],"DDDD")</f>
        <v>Monday</v>
      </c>
      <c r="V5745" t="str">
        <f>"FM"&amp;MOD(MONTH(Sheet1[[#This Row],[Date]])-4,12)+1</f>
        <v>FM2</v>
      </c>
      <c r="W5745" t="str">
        <f>"Q"&amp;ROUNDUP(MONTH(Sheet1[[#This Row],[Date]])/3,0)</f>
        <v>Q2</v>
      </c>
      <c r="X5745" t="str">
        <f>"Q"&amp;INT(MOD(MONTH(Sheet1[[#This Row],[Date]])-4,12/3)+1)</f>
        <v>Q2</v>
      </c>
      <c r="Y5745" t="str" cm="1">
        <f t="array" ref="Y5745">_xlfn.IFS(ROUND(L5745,0)&lt;=1,"Need to improve 0-1",ROUND(L5745,0)&lt;=2,"Okay 1-2",ROUND(L5745,0)&lt;=3,"Good 2-3",ROUND(L5745,0)&lt;=4,"Great 3-4",ROUND(L5745,0)&lt;=5,"Excellent 4-5")</f>
        <v>Good 2-3</v>
      </c>
      <c r="Z5745" t="str">
        <f t="shared" si="89"/>
        <v>0-1000</v>
      </c>
    </row>
    <row r="5746" spans="1:26" x14ac:dyDescent="0.3">
      <c r="A5746">
        <v>894</v>
      </c>
      <c r="B5746" t="s">
        <v>8095</v>
      </c>
      <c r="C5746">
        <v>1</v>
      </c>
      <c r="D5746" t="s">
        <v>7791</v>
      </c>
      <c r="E5746" t="s">
        <v>2780</v>
      </c>
      <c r="F5746" t="s">
        <v>16</v>
      </c>
      <c r="G5746" t="s">
        <v>21</v>
      </c>
      <c r="H5746" t="s">
        <v>16</v>
      </c>
      <c r="I5746">
        <v>2</v>
      </c>
      <c r="J5746">
        <v>92</v>
      </c>
      <c r="K5746">
        <v>700</v>
      </c>
      <c r="L5746">
        <v>2.4</v>
      </c>
      <c r="M5746" t="s">
        <v>1396</v>
      </c>
      <c r="N5746" t="str">
        <f>SUBSTITUTE(Sheet1[[#This Row],[Datekey_Opening]],"_","-")</f>
        <v>2012-5-13</v>
      </c>
      <c r="O5746">
        <f>YEAR(Sheet1[[#This Row],[Date]])</f>
        <v>2012</v>
      </c>
      <c r="P5746" t="str">
        <f>LOOKUP(Sheet1[[#This Row],[CountryCode]],$AI$4:$AI$18,$AJ$4:$AJ$18)</f>
        <v>India</v>
      </c>
      <c r="Q5746">
        <f>MONTH(Sheet1[[#This Row],[Date]])</f>
        <v>5</v>
      </c>
      <c r="R5746" t="str">
        <f>TEXT(Sheet1[[#This Row],[Date]],"MMMM")</f>
        <v>May</v>
      </c>
      <c r="S5746" t="str">
        <f>TEXT(Sheet1[[#This Row],[Date]],"YYYY-MMM")</f>
        <v>2012-May</v>
      </c>
      <c r="T5746">
        <f>WEEKDAY(Sheet1[[#This Row],[Date]])</f>
        <v>1</v>
      </c>
      <c r="U5746" t="str">
        <f>TEXT(Sheet1[[#This Row],[Date]],"DDDD")</f>
        <v>Sunday</v>
      </c>
      <c r="V5746" t="str">
        <f>"FM"&amp;MOD(MONTH(Sheet1[[#This Row],[Date]])-4,12)+1</f>
        <v>FM2</v>
      </c>
      <c r="W5746" t="str">
        <f>"Q"&amp;ROUNDUP(MONTH(Sheet1[[#This Row],[Date]])/3,0)</f>
        <v>Q2</v>
      </c>
      <c r="X5746" t="str">
        <f>"Q"&amp;INT(MOD(MONTH(Sheet1[[#This Row],[Date]])-4,12/3)+1)</f>
        <v>Q2</v>
      </c>
      <c r="Y5746" t="str" cm="1">
        <f t="array" ref="Y5746">_xlfn.IFS(ROUND(L5746,0)&lt;=1,"Need to improve 0-1",ROUND(L5746,0)&lt;=2,"Okay 1-2",ROUND(L5746,0)&lt;=3,"Good 2-3",ROUND(L5746,0)&lt;=4,"Great 3-4",ROUND(L5746,0)&lt;=5,"Excellent 4-5")</f>
        <v>Okay 1-2</v>
      </c>
      <c r="Z5746" t="str">
        <f t="shared" si="89"/>
        <v>0-1000</v>
      </c>
    </row>
    <row r="5747" spans="1:26" x14ac:dyDescent="0.3">
      <c r="A5747">
        <v>18314053</v>
      </c>
      <c r="B5747" t="s">
        <v>8096</v>
      </c>
      <c r="C5747">
        <v>1</v>
      </c>
      <c r="D5747" t="s">
        <v>7791</v>
      </c>
      <c r="E5747" t="s">
        <v>569</v>
      </c>
      <c r="F5747" t="s">
        <v>16</v>
      </c>
      <c r="G5747" t="s">
        <v>16</v>
      </c>
      <c r="H5747" t="s">
        <v>16</v>
      </c>
      <c r="I5747">
        <v>1</v>
      </c>
      <c r="J5747">
        <v>4</v>
      </c>
      <c r="K5747">
        <v>100</v>
      </c>
      <c r="L5747">
        <v>3</v>
      </c>
      <c r="M5747" t="s">
        <v>4612</v>
      </c>
      <c r="N5747" t="str">
        <f>SUBSTITUTE(Sheet1[[#This Row],[Datekey_Opening]],"_","-")</f>
        <v>2010-5-21</v>
      </c>
      <c r="O5747">
        <f>YEAR(Sheet1[[#This Row],[Date]])</f>
        <v>2010</v>
      </c>
      <c r="P5747" t="str">
        <f>LOOKUP(Sheet1[[#This Row],[CountryCode]],$AI$4:$AI$18,$AJ$4:$AJ$18)</f>
        <v>India</v>
      </c>
      <c r="Q5747">
        <f>MONTH(Sheet1[[#This Row],[Date]])</f>
        <v>5</v>
      </c>
      <c r="R5747" t="str">
        <f>TEXT(Sheet1[[#This Row],[Date]],"MMMM")</f>
        <v>May</v>
      </c>
      <c r="S5747" t="str">
        <f>TEXT(Sheet1[[#This Row],[Date]],"YYYY-MMM")</f>
        <v>2010-May</v>
      </c>
      <c r="T5747">
        <f>WEEKDAY(Sheet1[[#This Row],[Date]])</f>
        <v>6</v>
      </c>
      <c r="U5747" t="str">
        <f>TEXT(Sheet1[[#This Row],[Date]],"DDDD")</f>
        <v>Friday</v>
      </c>
      <c r="V5747" t="str">
        <f>"FM"&amp;MOD(MONTH(Sheet1[[#This Row],[Date]])-4,12)+1</f>
        <v>FM2</v>
      </c>
      <c r="W5747" t="str">
        <f>"Q"&amp;ROUNDUP(MONTH(Sheet1[[#This Row],[Date]])/3,0)</f>
        <v>Q2</v>
      </c>
      <c r="X5747" t="str">
        <f>"Q"&amp;INT(MOD(MONTH(Sheet1[[#This Row],[Date]])-4,12/3)+1)</f>
        <v>Q2</v>
      </c>
      <c r="Y5747" t="str" cm="1">
        <f t="array" ref="Y5747">_xlfn.IFS(ROUND(L5747,0)&lt;=1,"Need to improve 0-1",ROUND(L5747,0)&lt;=2,"Okay 1-2",ROUND(L5747,0)&lt;=3,"Good 2-3",ROUND(L5747,0)&lt;=4,"Great 3-4",ROUND(L5747,0)&lt;=5,"Excellent 4-5")</f>
        <v>Good 2-3</v>
      </c>
      <c r="Z5747" t="str">
        <f t="shared" si="89"/>
        <v>0-1000</v>
      </c>
    </row>
    <row r="5748" spans="1:26" x14ac:dyDescent="0.3">
      <c r="A5748">
        <v>306975</v>
      </c>
      <c r="B5748" t="s">
        <v>8097</v>
      </c>
      <c r="C5748">
        <v>1</v>
      </c>
      <c r="D5748" t="s">
        <v>7791</v>
      </c>
      <c r="E5748" t="s">
        <v>564</v>
      </c>
      <c r="F5748" t="s">
        <v>16</v>
      </c>
      <c r="G5748" t="s">
        <v>21</v>
      </c>
      <c r="H5748" t="s">
        <v>16</v>
      </c>
      <c r="I5748">
        <v>1</v>
      </c>
      <c r="J5748">
        <v>26</v>
      </c>
      <c r="K5748">
        <v>200</v>
      </c>
      <c r="L5748">
        <v>2.2999999999999998</v>
      </c>
      <c r="M5748" t="s">
        <v>6396</v>
      </c>
      <c r="N5748" t="str">
        <f>SUBSTITUTE(Sheet1[[#This Row],[Datekey_Opening]],"_","-")</f>
        <v>2012-5-15</v>
      </c>
      <c r="O5748">
        <f>YEAR(Sheet1[[#This Row],[Date]])</f>
        <v>2012</v>
      </c>
      <c r="P5748" t="str">
        <f>LOOKUP(Sheet1[[#This Row],[CountryCode]],$AI$4:$AI$18,$AJ$4:$AJ$18)</f>
        <v>India</v>
      </c>
      <c r="Q5748">
        <f>MONTH(Sheet1[[#This Row],[Date]])</f>
        <v>5</v>
      </c>
      <c r="R5748" t="str">
        <f>TEXT(Sheet1[[#This Row],[Date]],"MMMM")</f>
        <v>May</v>
      </c>
      <c r="S5748" t="str">
        <f>TEXT(Sheet1[[#This Row],[Date]],"YYYY-MMM")</f>
        <v>2012-May</v>
      </c>
      <c r="T5748">
        <f>WEEKDAY(Sheet1[[#This Row],[Date]])</f>
        <v>3</v>
      </c>
      <c r="U5748" t="str">
        <f>TEXT(Sheet1[[#This Row],[Date]],"DDDD")</f>
        <v>Tuesday</v>
      </c>
      <c r="V5748" t="str">
        <f>"FM"&amp;MOD(MONTH(Sheet1[[#This Row],[Date]])-4,12)+1</f>
        <v>FM2</v>
      </c>
      <c r="W5748" t="str">
        <f>"Q"&amp;ROUNDUP(MONTH(Sheet1[[#This Row],[Date]])/3,0)</f>
        <v>Q2</v>
      </c>
      <c r="X5748" t="str">
        <f>"Q"&amp;INT(MOD(MONTH(Sheet1[[#This Row],[Date]])-4,12/3)+1)</f>
        <v>Q2</v>
      </c>
      <c r="Y5748" t="str" cm="1">
        <f t="array" ref="Y5748">_xlfn.IFS(ROUND(L5748,0)&lt;=1,"Need to improve 0-1",ROUND(L5748,0)&lt;=2,"Okay 1-2",ROUND(L5748,0)&lt;=3,"Good 2-3",ROUND(L5748,0)&lt;=4,"Great 3-4",ROUND(L5748,0)&lt;=5,"Excellent 4-5")</f>
        <v>Okay 1-2</v>
      </c>
      <c r="Z5748" t="str">
        <f t="shared" si="89"/>
        <v>0-1000</v>
      </c>
    </row>
    <row r="5749" spans="1:26" x14ac:dyDescent="0.3">
      <c r="A5749">
        <v>312265</v>
      </c>
      <c r="B5749" t="s">
        <v>8098</v>
      </c>
      <c r="C5749">
        <v>1</v>
      </c>
      <c r="D5749" t="s">
        <v>7791</v>
      </c>
      <c r="E5749" t="s">
        <v>584</v>
      </c>
      <c r="F5749" t="s">
        <v>16</v>
      </c>
      <c r="G5749" t="s">
        <v>16</v>
      </c>
      <c r="H5749" t="s">
        <v>16</v>
      </c>
      <c r="I5749">
        <v>2</v>
      </c>
      <c r="J5749">
        <v>33</v>
      </c>
      <c r="K5749">
        <v>700</v>
      </c>
      <c r="L5749">
        <v>3.1</v>
      </c>
      <c r="M5749" t="s">
        <v>3584</v>
      </c>
      <c r="N5749" t="str">
        <f>SUBSTITUTE(Sheet1[[#This Row],[Datekey_Opening]],"_","-")</f>
        <v>2016-5-28</v>
      </c>
      <c r="O5749">
        <f>YEAR(Sheet1[[#This Row],[Date]])</f>
        <v>2016</v>
      </c>
      <c r="P5749" t="str">
        <f>LOOKUP(Sheet1[[#This Row],[CountryCode]],$AI$4:$AI$18,$AJ$4:$AJ$18)</f>
        <v>India</v>
      </c>
      <c r="Q5749">
        <f>MONTH(Sheet1[[#This Row],[Date]])</f>
        <v>5</v>
      </c>
      <c r="R5749" t="str">
        <f>TEXT(Sheet1[[#This Row],[Date]],"MMMM")</f>
        <v>May</v>
      </c>
      <c r="S5749" t="str">
        <f>TEXT(Sheet1[[#This Row],[Date]],"YYYY-MMM")</f>
        <v>2016-May</v>
      </c>
      <c r="T5749">
        <f>WEEKDAY(Sheet1[[#This Row],[Date]])</f>
        <v>7</v>
      </c>
      <c r="U5749" t="str">
        <f>TEXT(Sheet1[[#This Row],[Date]],"DDDD")</f>
        <v>Saturday</v>
      </c>
      <c r="V5749" t="str">
        <f>"FM"&amp;MOD(MONTH(Sheet1[[#This Row],[Date]])-4,12)+1</f>
        <v>FM2</v>
      </c>
      <c r="W5749" t="str">
        <f>"Q"&amp;ROUNDUP(MONTH(Sheet1[[#This Row],[Date]])/3,0)</f>
        <v>Q2</v>
      </c>
      <c r="X5749" t="str">
        <f>"Q"&amp;INT(MOD(MONTH(Sheet1[[#This Row],[Date]])-4,12/3)+1)</f>
        <v>Q2</v>
      </c>
      <c r="Y5749" t="str" cm="1">
        <f t="array" ref="Y5749">_xlfn.IFS(ROUND(L5749,0)&lt;=1,"Need to improve 0-1",ROUND(L5749,0)&lt;=2,"Okay 1-2",ROUND(L5749,0)&lt;=3,"Good 2-3",ROUND(L5749,0)&lt;=4,"Great 3-4",ROUND(L5749,0)&lt;=5,"Excellent 4-5")</f>
        <v>Good 2-3</v>
      </c>
      <c r="Z5749" t="str">
        <f t="shared" si="89"/>
        <v>0-1000</v>
      </c>
    </row>
    <row r="5750" spans="1:26" x14ac:dyDescent="0.3">
      <c r="A5750">
        <v>18157408</v>
      </c>
      <c r="B5750" t="s">
        <v>8099</v>
      </c>
      <c r="C5750">
        <v>1</v>
      </c>
      <c r="D5750" t="s">
        <v>7791</v>
      </c>
      <c r="E5750" t="s">
        <v>15</v>
      </c>
      <c r="F5750" t="s">
        <v>16</v>
      </c>
      <c r="G5750" t="s">
        <v>16</v>
      </c>
      <c r="H5750" t="s">
        <v>16</v>
      </c>
      <c r="I5750">
        <v>1</v>
      </c>
      <c r="J5750">
        <v>26</v>
      </c>
      <c r="K5750">
        <v>150</v>
      </c>
      <c r="L5750">
        <v>3.5</v>
      </c>
      <c r="M5750" t="s">
        <v>1399</v>
      </c>
      <c r="N5750" t="str">
        <f>SUBSTITUTE(Sheet1[[#This Row],[Datekey_Opening]],"_","-")</f>
        <v>2010-5-22</v>
      </c>
      <c r="O5750">
        <f>YEAR(Sheet1[[#This Row],[Date]])</f>
        <v>2010</v>
      </c>
      <c r="P5750" t="str">
        <f>LOOKUP(Sheet1[[#This Row],[CountryCode]],$AI$4:$AI$18,$AJ$4:$AJ$18)</f>
        <v>India</v>
      </c>
      <c r="Q5750">
        <f>MONTH(Sheet1[[#This Row],[Date]])</f>
        <v>5</v>
      </c>
      <c r="R5750" t="str">
        <f>TEXT(Sheet1[[#This Row],[Date]],"MMMM")</f>
        <v>May</v>
      </c>
      <c r="S5750" t="str">
        <f>TEXT(Sheet1[[#This Row],[Date]],"YYYY-MMM")</f>
        <v>2010-May</v>
      </c>
      <c r="T5750">
        <f>WEEKDAY(Sheet1[[#This Row],[Date]])</f>
        <v>7</v>
      </c>
      <c r="U5750" t="str">
        <f>TEXT(Sheet1[[#This Row],[Date]],"DDDD")</f>
        <v>Saturday</v>
      </c>
      <c r="V5750" t="str">
        <f>"FM"&amp;MOD(MONTH(Sheet1[[#This Row],[Date]])-4,12)+1</f>
        <v>FM2</v>
      </c>
      <c r="W5750" t="str">
        <f>"Q"&amp;ROUNDUP(MONTH(Sheet1[[#This Row],[Date]])/3,0)</f>
        <v>Q2</v>
      </c>
      <c r="X5750" t="str">
        <f>"Q"&amp;INT(MOD(MONTH(Sheet1[[#This Row],[Date]])-4,12/3)+1)</f>
        <v>Q2</v>
      </c>
      <c r="Y5750" t="str" cm="1">
        <f t="array" ref="Y5750">_xlfn.IFS(ROUND(L5750,0)&lt;=1,"Need to improve 0-1",ROUND(L5750,0)&lt;=2,"Okay 1-2",ROUND(L5750,0)&lt;=3,"Good 2-3",ROUND(L5750,0)&lt;=4,"Great 3-4",ROUND(L5750,0)&lt;=5,"Excellent 4-5")</f>
        <v>Great 3-4</v>
      </c>
      <c r="Z5750" t="str">
        <f t="shared" si="89"/>
        <v>0-1000</v>
      </c>
    </row>
    <row r="5751" spans="1:26" x14ac:dyDescent="0.3">
      <c r="A5751">
        <v>18400489</v>
      </c>
      <c r="B5751" t="s">
        <v>8100</v>
      </c>
      <c r="C5751">
        <v>1</v>
      </c>
      <c r="D5751" t="s">
        <v>7791</v>
      </c>
      <c r="E5751" t="s">
        <v>1570</v>
      </c>
      <c r="F5751" t="s">
        <v>16</v>
      </c>
      <c r="G5751" t="s">
        <v>16</v>
      </c>
      <c r="H5751" t="s">
        <v>16</v>
      </c>
      <c r="I5751">
        <v>2</v>
      </c>
      <c r="J5751">
        <v>1</v>
      </c>
      <c r="K5751">
        <v>800</v>
      </c>
      <c r="L5751">
        <v>1</v>
      </c>
      <c r="M5751" t="s">
        <v>5709</v>
      </c>
      <c r="N5751" t="str">
        <f>SUBSTITUTE(Sheet1[[#This Row],[Datekey_Opening]],"_","-")</f>
        <v>2015-5-11</v>
      </c>
      <c r="O5751">
        <f>YEAR(Sheet1[[#This Row],[Date]])</f>
        <v>2015</v>
      </c>
      <c r="P5751" t="str">
        <f>LOOKUP(Sheet1[[#This Row],[CountryCode]],$AI$4:$AI$18,$AJ$4:$AJ$18)</f>
        <v>India</v>
      </c>
      <c r="Q5751">
        <f>MONTH(Sheet1[[#This Row],[Date]])</f>
        <v>5</v>
      </c>
      <c r="R5751" t="str">
        <f>TEXT(Sheet1[[#This Row],[Date]],"MMMM")</f>
        <v>May</v>
      </c>
      <c r="S5751" t="str">
        <f>TEXT(Sheet1[[#This Row],[Date]],"YYYY-MMM")</f>
        <v>2015-May</v>
      </c>
      <c r="T5751">
        <f>WEEKDAY(Sheet1[[#This Row],[Date]])</f>
        <v>2</v>
      </c>
      <c r="U5751" t="str">
        <f>TEXT(Sheet1[[#This Row],[Date]],"DDDD")</f>
        <v>Monday</v>
      </c>
      <c r="V5751" t="str">
        <f>"FM"&amp;MOD(MONTH(Sheet1[[#This Row],[Date]])-4,12)+1</f>
        <v>FM2</v>
      </c>
      <c r="W5751" t="str">
        <f>"Q"&amp;ROUNDUP(MONTH(Sheet1[[#This Row],[Date]])/3,0)</f>
        <v>Q2</v>
      </c>
      <c r="X5751" t="str">
        <f>"Q"&amp;INT(MOD(MONTH(Sheet1[[#This Row],[Date]])-4,12/3)+1)</f>
        <v>Q2</v>
      </c>
      <c r="Y5751" t="str" cm="1">
        <f t="array" ref="Y5751">_xlfn.IFS(ROUND(L5751,0)&lt;=1,"Need to improve 0-1",ROUND(L5751,0)&lt;=2,"Okay 1-2",ROUND(L5751,0)&lt;=3,"Good 2-3",ROUND(L5751,0)&lt;=4,"Great 3-4",ROUND(L5751,0)&lt;=5,"Excellent 4-5")</f>
        <v>Need to improve 0-1</v>
      </c>
      <c r="Z5751" t="str">
        <f t="shared" si="89"/>
        <v>0-1000</v>
      </c>
    </row>
    <row r="5752" spans="1:26" x14ac:dyDescent="0.3">
      <c r="A5752">
        <v>18265082</v>
      </c>
      <c r="B5752" t="s">
        <v>8101</v>
      </c>
      <c r="C5752">
        <v>1</v>
      </c>
      <c r="D5752" t="s">
        <v>7791</v>
      </c>
      <c r="E5752" t="s">
        <v>569</v>
      </c>
      <c r="F5752" t="s">
        <v>16</v>
      </c>
      <c r="G5752" t="s">
        <v>16</v>
      </c>
      <c r="H5752" t="s">
        <v>16</v>
      </c>
      <c r="I5752">
        <v>1</v>
      </c>
      <c r="J5752">
        <v>2</v>
      </c>
      <c r="K5752">
        <v>250</v>
      </c>
      <c r="L5752">
        <v>1</v>
      </c>
      <c r="M5752" t="s">
        <v>3478</v>
      </c>
      <c r="N5752" t="str">
        <f>SUBSTITUTE(Sheet1[[#This Row],[Datekey_Opening]],"_","-")</f>
        <v>2017-5-4</v>
      </c>
      <c r="O5752">
        <f>YEAR(Sheet1[[#This Row],[Date]])</f>
        <v>2017</v>
      </c>
      <c r="P5752" t="str">
        <f>LOOKUP(Sheet1[[#This Row],[CountryCode]],$AI$4:$AI$18,$AJ$4:$AJ$18)</f>
        <v>India</v>
      </c>
      <c r="Q5752">
        <f>MONTH(Sheet1[[#This Row],[Date]])</f>
        <v>5</v>
      </c>
      <c r="R5752" t="str">
        <f>TEXT(Sheet1[[#This Row],[Date]],"MMMM")</f>
        <v>May</v>
      </c>
      <c r="S5752" t="str">
        <f>TEXT(Sheet1[[#This Row],[Date]],"YYYY-MMM")</f>
        <v>2017-May</v>
      </c>
      <c r="T5752">
        <f>WEEKDAY(Sheet1[[#This Row],[Date]])</f>
        <v>5</v>
      </c>
      <c r="U5752" t="str">
        <f>TEXT(Sheet1[[#This Row],[Date]],"DDDD")</f>
        <v>Thursday</v>
      </c>
      <c r="V5752" t="str">
        <f>"FM"&amp;MOD(MONTH(Sheet1[[#This Row],[Date]])-4,12)+1</f>
        <v>FM2</v>
      </c>
      <c r="W5752" t="str">
        <f>"Q"&amp;ROUNDUP(MONTH(Sheet1[[#This Row],[Date]])/3,0)</f>
        <v>Q2</v>
      </c>
      <c r="X5752" t="str">
        <f>"Q"&amp;INT(MOD(MONTH(Sheet1[[#This Row],[Date]])-4,12/3)+1)</f>
        <v>Q2</v>
      </c>
      <c r="Y5752" t="str" cm="1">
        <f t="array" ref="Y5752">_xlfn.IFS(ROUND(L5752,0)&lt;=1,"Need to improve 0-1",ROUND(L5752,0)&lt;=2,"Okay 1-2",ROUND(L5752,0)&lt;=3,"Good 2-3",ROUND(L5752,0)&lt;=4,"Great 3-4",ROUND(L5752,0)&lt;=5,"Excellent 4-5")</f>
        <v>Need to improve 0-1</v>
      </c>
      <c r="Z5752" t="str">
        <f t="shared" si="89"/>
        <v>0-1000</v>
      </c>
    </row>
    <row r="5753" spans="1:26" x14ac:dyDescent="0.3">
      <c r="A5753">
        <v>312540</v>
      </c>
      <c r="B5753" t="s">
        <v>8102</v>
      </c>
      <c r="C5753">
        <v>1</v>
      </c>
      <c r="D5753" t="s">
        <v>7791</v>
      </c>
      <c r="E5753" t="s">
        <v>708</v>
      </c>
      <c r="F5753" t="s">
        <v>16</v>
      </c>
      <c r="G5753" t="s">
        <v>16</v>
      </c>
      <c r="H5753" t="s">
        <v>16</v>
      </c>
      <c r="I5753">
        <v>1</v>
      </c>
      <c r="J5753">
        <v>10</v>
      </c>
      <c r="K5753">
        <v>250</v>
      </c>
      <c r="L5753">
        <v>3.1</v>
      </c>
      <c r="M5753" t="s">
        <v>5704</v>
      </c>
      <c r="N5753" t="str">
        <f>SUBSTITUTE(Sheet1[[#This Row],[Datekey_Opening]],"_","-")</f>
        <v>2013-5-10</v>
      </c>
      <c r="O5753">
        <f>YEAR(Sheet1[[#This Row],[Date]])</f>
        <v>2013</v>
      </c>
      <c r="P5753" t="str">
        <f>LOOKUP(Sheet1[[#This Row],[CountryCode]],$AI$4:$AI$18,$AJ$4:$AJ$18)</f>
        <v>India</v>
      </c>
      <c r="Q5753">
        <f>MONTH(Sheet1[[#This Row],[Date]])</f>
        <v>5</v>
      </c>
      <c r="R5753" t="str">
        <f>TEXT(Sheet1[[#This Row],[Date]],"MMMM")</f>
        <v>May</v>
      </c>
      <c r="S5753" t="str">
        <f>TEXT(Sheet1[[#This Row],[Date]],"YYYY-MMM")</f>
        <v>2013-May</v>
      </c>
      <c r="T5753">
        <f>WEEKDAY(Sheet1[[#This Row],[Date]])</f>
        <v>6</v>
      </c>
      <c r="U5753" t="str">
        <f>TEXT(Sheet1[[#This Row],[Date]],"DDDD")</f>
        <v>Friday</v>
      </c>
      <c r="V5753" t="str">
        <f>"FM"&amp;MOD(MONTH(Sheet1[[#This Row],[Date]])-4,12)+1</f>
        <v>FM2</v>
      </c>
      <c r="W5753" t="str">
        <f>"Q"&amp;ROUNDUP(MONTH(Sheet1[[#This Row],[Date]])/3,0)</f>
        <v>Q2</v>
      </c>
      <c r="X5753" t="str">
        <f>"Q"&amp;INT(MOD(MONTH(Sheet1[[#This Row],[Date]])-4,12/3)+1)</f>
        <v>Q2</v>
      </c>
      <c r="Y5753" t="str" cm="1">
        <f t="array" ref="Y5753">_xlfn.IFS(ROUND(L5753,0)&lt;=1,"Need to improve 0-1",ROUND(L5753,0)&lt;=2,"Okay 1-2",ROUND(L5753,0)&lt;=3,"Good 2-3",ROUND(L5753,0)&lt;=4,"Great 3-4",ROUND(L5753,0)&lt;=5,"Excellent 4-5")</f>
        <v>Good 2-3</v>
      </c>
      <c r="Z5753" t="str">
        <f t="shared" si="89"/>
        <v>0-1000</v>
      </c>
    </row>
    <row r="5754" spans="1:26" x14ac:dyDescent="0.3">
      <c r="A5754">
        <v>18203171</v>
      </c>
      <c r="B5754" t="s">
        <v>8103</v>
      </c>
      <c r="C5754">
        <v>1</v>
      </c>
      <c r="D5754" t="s">
        <v>7791</v>
      </c>
      <c r="E5754" t="s">
        <v>359</v>
      </c>
      <c r="F5754" t="s">
        <v>16</v>
      </c>
      <c r="G5754" t="s">
        <v>21</v>
      </c>
      <c r="H5754" t="s">
        <v>16</v>
      </c>
      <c r="I5754">
        <v>2</v>
      </c>
      <c r="J5754">
        <v>67</v>
      </c>
      <c r="K5754">
        <v>700</v>
      </c>
      <c r="L5754">
        <v>3.4</v>
      </c>
      <c r="M5754" t="s">
        <v>7563</v>
      </c>
      <c r="N5754" t="str">
        <f>SUBSTITUTE(Sheet1[[#This Row],[Datekey_Opening]],"_","-")</f>
        <v>2015-5-27</v>
      </c>
      <c r="O5754">
        <f>YEAR(Sheet1[[#This Row],[Date]])</f>
        <v>2015</v>
      </c>
      <c r="P5754" t="str">
        <f>LOOKUP(Sheet1[[#This Row],[CountryCode]],$AI$4:$AI$18,$AJ$4:$AJ$18)</f>
        <v>India</v>
      </c>
      <c r="Q5754">
        <f>MONTH(Sheet1[[#This Row],[Date]])</f>
        <v>5</v>
      </c>
      <c r="R5754" t="str">
        <f>TEXT(Sheet1[[#This Row],[Date]],"MMMM")</f>
        <v>May</v>
      </c>
      <c r="S5754" t="str">
        <f>TEXT(Sheet1[[#This Row],[Date]],"YYYY-MMM")</f>
        <v>2015-May</v>
      </c>
      <c r="T5754">
        <f>WEEKDAY(Sheet1[[#This Row],[Date]])</f>
        <v>4</v>
      </c>
      <c r="U5754" t="str">
        <f>TEXT(Sheet1[[#This Row],[Date]],"DDDD")</f>
        <v>Wednesday</v>
      </c>
      <c r="V5754" t="str">
        <f>"FM"&amp;MOD(MONTH(Sheet1[[#This Row],[Date]])-4,12)+1</f>
        <v>FM2</v>
      </c>
      <c r="W5754" t="str">
        <f>"Q"&amp;ROUNDUP(MONTH(Sheet1[[#This Row],[Date]])/3,0)</f>
        <v>Q2</v>
      </c>
      <c r="X5754" t="str">
        <f>"Q"&amp;INT(MOD(MONTH(Sheet1[[#This Row],[Date]])-4,12/3)+1)</f>
        <v>Q2</v>
      </c>
      <c r="Y5754" t="str" cm="1">
        <f t="array" ref="Y5754">_xlfn.IFS(ROUND(L5754,0)&lt;=1,"Need to improve 0-1",ROUND(L5754,0)&lt;=2,"Okay 1-2",ROUND(L5754,0)&lt;=3,"Good 2-3",ROUND(L5754,0)&lt;=4,"Great 3-4",ROUND(L5754,0)&lt;=5,"Excellent 4-5")</f>
        <v>Good 2-3</v>
      </c>
      <c r="Z5754" t="str">
        <f t="shared" si="89"/>
        <v>0-1000</v>
      </c>
    </row>
    <row r="5755" spans="1:26" x14ac:dyDescent="0.3">
      <c r="A5755">
        <v>5768</v>
      </c>
      <c r="B5755" t="s">
        <v>8104</v>
      </c>
      <c r="C5755">
        <v>1</v>
      </c>
      <c r="D5755" t="s">
        <v>7791</v>
      </c>
      <c r="E5755" t="s">
        <v>8105</v>
      </c>
      <c r="F5755" t="s">
        <v>21</v>
      </c>
      <c r="G5755" t="s">
        <v>16</v>
      </c>
      <c r="H5755" t="s">
        <v>16</v>
      </c>
      <c r="I5755">
        <v>3</v>
      </c>
      <c r="J5755">
        <v>19</v>
      </c>
      <c r="K5755">
        <v>1500</v>
      </c>
      <c r="L5755">
        <v>2.7</v>
      </c>
      <c r="M5755" t="s">
        <v>439</v>
      </c>
      <c r="N5755" t="str">
        <f>SUBSTITUTE(Sheet1[[#This Row],[Datekey_Opening]],"_","-")</f>
        <v>2016-5-16</v>
      </c>
      <c r="O5755">
        <f>YEAR(Sheet1[[#This Row],[Date]])</f>
        <v>2016</v>
      </c>
      <c r="P5755" t="str">
        <f>LOOKUP(Sheet1[[#This Row],[CountryCode]],$AI$4:$AI$18,$AJ$4:$AJ$18)</f>
        <v>India</v>
      </c>
      <c r="Q5755">
        <f>MONTH(Sheet1[[#This Row],[Date]])</f>
        <v>5</v>
      </c>
      <c r="R5755" t="str">
        <f>TEXT(Sheet1[[#This Row],[Date]],"MMMM")</f>
        <v>May</v>
      </c>
      <c r="S5755" t="str">
        <f>TEXT(Sheet1[[#This Row],[Date]],"YYYY-MMM")</f>
        <v>2016-May</v>
      </c>
      <c r="T5755">
        <f>WEEKDAY(Sheet1[[#This Row],[Date]])</f>
        <v>2</v>
      </c>
      <c r="U5755" t="str">
        <f>TEXT(Sheet1[[#This Row],[Date]],"DDDD")</f>
        <v>Monday</v>
      </c>
      <c r="V5755" t="str">
        <f>"FM"&amp;MOD(MONTH(Sheet1[[#This Row],[Date]])-4,12)+1</f>
        <v>FM2</v>
      </c>
      <c r="W5755" t="str">
        <f>"Q"&amp;ROUNDUP(MONTH(Sheet1[[#This Row],[Date]])/3,0)</f>
        <v>Q2</v>
      </c>
      <c r="X5755" t="str">
        <f>"Q"&amp;INT(MOD(MONTH(Sheet1[[#This Row],[Date]])-4,12/3)+1)</f>
        <v>Q2</v>
      </c>
      <c r="Y5755" t="str" cm="1">
        <f t="array" ref="Y5755">_xlfn.IFS(ROUND(L5755,0)&lt;=1,"Need to improve 0-1",ROUND(L5755,0)&lt;=2,"Okay 1-2",ROUND(L5755,0)&lt;=3,"Good 2-3",ROUND(L5755,0)&lt;=4,"Great 3-4",ROUND(L5755,0)&lt;=5,"Excellent 4-5")</f>
        <v>Good 2-3</v>
      </c>
      <c r="Z5755" t="str">
        <f t="shared" si="89"/>
        <v>1000-2000</v>
      </c>
    </row>
    <row r="5756" spans="1:26" x14ac:dyDescent="0.3">
      <c r="A5756">
        <v>309134</v>
      </c>
      <c r="B5756" t="s">
        <v>8106</v>
      </c>
      <c r="C5756">
        <v>1</v>
      </c>
      <c r="D5756" t="s">
        <v>7791</v>
      </c>
      <c r="E5756" t="s">
        <v>15</v>
      </c>
      <c r="F5756" t="s">
        <v>16</v>
      </c>
      <c r="G5756" t="s">
        <v>16</v>
      </c>
      <c r="H5756" t="s">
        <v>16</v>
      </c>
      <c r="I5756">
        <v>2</v>
      </c>
      <c r="J5756">
        <v>276</v>
      </c>
      <c r="K5756">
        <v>750</v>
      </c>
      <c r="L5756">
        <v>3.7</v>
      </c>
      <c r="M5756" t="s">
        <v>1813</v>
      </c>
      <c r="N5756" t="str">
        <f>SUBSTITUTE(Sheet1[[#This Row],[Datekey_Opening]],"_","-")</f>
        <v>2013-5-14</v>
      </c>
      <c r="O5756">
        <f>YEAR(Sheet1[[#This Row],[Date]])</f>
        <v>2013</v>
      </c>
      <c r="P5756" t="str">
        <f>LOOKUP(Sheet1[[#This Row],[CountryCode]],$AI$4:$AI$18,$AJ$4:$AJ$18)</f>
        <v>India</v>
      </c>
      <c r="Q5756">
        <f>MONTH(Sheet1[[#This Row],[Date]])</f>
        <v>5</v>
      </c>
      <c r="R5756" t="str">
        <f>TEXT(Sheet1[[#This Row],[Date]],"MMMM")</f>
        <v>May</v>
      </c>
      <c r="S5756" t="str">
        <f>TEXT(Sheet1[[#This Row],[Date]],"YYYY-MMM")</f>
        <v>2013-May</v>
      </c>
      <c r="T5756">
        <f>WEEKDAY(Sheet1[[#This Row],[Date]])</f>
        <v>3</v>
      </c>
      <c r="U5756" t="str">
        <f>TEXT(Sheet1[[#This Row],[Date]],"DDDD")</f>
        <v>Tuesday</v>
      </c>
      <c r="V5756" t="str">
        <f>"FM"&amp;MOD(MONTH(Sheet1[[#This Row],[Date]])-4,12)+1</f>
        <v>FM2</v>
      </c>
      <c r="W5756" t="str">
        <f>"Q"&amp;ROUNDUP(MONTH(Sheet1[[#This Row],[Date]])/3,0)</f>
        <v>Q2</v>
      </c>
      <c r="X5756" t="str">
        <f>"Q"&amp;INT(MOD(MONTH(Sheet1[[#This Row],[Date]])-4,12/3)+1)</f>
        <v>Q2</v>
      </c>
      <c r="Y5756" t="str" cm="1">
        <f t="array" ref="Y5756">_xlfn.IFS(ROUND(L5756,0)&lt;=1,"Need to improve 0-1",ROUND(L5756,0)&lt;=2,"Okay 1-2",ROUND(L5756,0)&lt;=3,"Good 2-3",ROUND(L5756,0)&lt;=4,"Great 3-4",ROUND(L5756,0)&lt;=5,"Excellent 4-5")</f>
        <v>Great 3-4</v>
      </c>
      <c r="Z5756" t="str">
        <f t="shared" si="89"/>
        <v>0-1000</v>
      </c>
    </row>
    <row r="5757" spans="1:26" x14ac:dyDescent="0.3">
      <c r="A5757">
        <v>2800052</v>
      </c>
      <c r="B5757" t="s">
        <v>8107</v>
      </c>
      <c r="C5757">
        <v>1</v>
      </c>
      <c r="D5757" t="s">
        <v>7629</v>
      </c>
      <c r="E5757" t="s">
        <v>2930</v>
      </c>
      <c r="F5757" t="s">
        <v>16</v>
      </c>
      <c r="G5757" t="s">
        <v>16</v>
      </c>
      <c r="H5757" t="s">
        <v>16</v>
      </c>
      <c r="I5757">
        <v>4</v>
      </c>
      <c r="J5757">
        <v>125</v>
      </c>
      <c r="K5757">
        <v>1700</v>
      </c>
      <c r="L5757">
        <v>4.0999999999999996</v>
      </c>
      <c r="M5757" t="s">
        <v>4036</v>
      </c>
      <c r="N5757" t="str">
        <f>SUBSTITUTE(Sheet1[[#This Row],[Datekey_Opening]],"_","-")</f>
        <v>2014-1-9</v>
      </c>
      <c r="O5757">
        <f>YEAR(Sheet1[[#This Row],[Date]])</f>
        <v>2014</v>
      </c>
      <c r="P5757" t="str">
        <f>LOOKUP(Sheet1[[#This Row],[CountryCode]],$AI$4:$AI$18,$AJ$4:$AJ$18)</f>
        <v>India</v>
      </c>
      <c r="Q5757">
        <f>MONTH(Sheet1[[#This Row],[Date]])</f>
        <v>1</v>
      </c>
      <c r="R5757" t="str">
        <f>TEXT(Sheet1[[#This Row],[Date]],"MMMM")</f>
        <v>January</v>
      </c>
      <c r="S5757" t="str">
        <f>TEXT(Sheet1[[#This Row],[Date]],"YYYY-MMM")</f>
        <v>2014-Jan</v>
      </c>
      <c r="T5757">
        <f>WEEKDAY(Sheet1[[#This Row],[Date]])</f>
        <v>5</v>
      </c>
      <c r="U5757" t="str">
        <f>TEXT(Sheet1[[#This Row],[Date]],"DDDD")</f>
        <v>Thursday</v>
      </c>
      <c r="V5757" t="str">
        <f>"FM"&amp;MOD(MONTH(Sheet1[[#This Row],[Date]])-4,12)+1</f>
        <v>FM10</v>
      </c>
      <c r="W5757" t="str">
        <f>"Q"&amp;ROUNDUP(MONTH(Sheet1[[#This Row],[Date]])/3,0)</f>
        <v>Q1</v>
      </c>
      <c r="X5757" t="str">
        <f>"Q"&amp;INT(MOD(MONTH(Sheet1[[#This Row],[Date]])-4,12/3)+1)</f>
        <v>Q2</v>
      </c>
      <c r="Y5757" t="str" cm="1">
        <f t="array" ref="Y5757">_xlfn.IFS(ROUND(L5757,0)&lt;=1,"Need to improve 0-1",ROUND(L5757,0)&lt;=2,"Okay 1-2",ROUND(L5757,0)&lt;=3,"Good 2-3",ROUND(L5757,0)&lt;=4,"Great 3-4",ROUND(L5757,0)&lt;=5,"Excellent 4-5")</f>
        <v>Great 3-4</v>
      </c>
      <c r="Z5757" t="str">
        <f t="shared" si="89"/>
        <v>1000-2000</v>
      </c>
    </row>
    <row r="5758" spans="1:26" x14ac:dyDescent="0.3">
      <c r="A5758">
        <v>3431</v>
      </c>
      <c r="B5758" t="s">
        <v>8108</v>
      </c>
      <c r="C5758">
        <v>1</v>
      </c>
      <c r="D5758" t="s">
        <v>7791</v>
      </c>
      <c r="E5758" t="s">
        <v>8109</v>
      </c>
      <c r="F5758" t="s">
        <v>21</v>
      </c>
      <c r="G5758" t="s">
        <v>21</v>
      </c>
      <c r="H5758" t="s">
        <v>16</v>
      </c>
      <c r="I5758">
        <v>3</v>
      </c>
      <c r="J5758">
        <v>802</v>
      </c>
      <c r="K5758">
        <v>1400</v>
      </c>
      <c r="L5758">
        <v>4</v>
      </c>
      <c r="M5758" t="s">
        <v>8110</v>
      </c>
      <c r="N5758" t="str">
        <f>SUBSTITUTE(Sheet1[[#This Row],[Datekey_Opening]],"_","-")</f>
        <v>2013-4-18</v>
      </c>
      <c r="O5758">
        <f>YEAR(Sheet1[[#This Row],[Date]])</f>
        <v>2013</v>
      </c>
      <c r="P5758" t="str">
        <f>LOOKUP(Sheet1[[#This Row],[CountryCode]],$AI$4:$AI$18,$AJ$4:$AJ$18)</f>
        <v>India</v>
      </c>
      <c r="Q5758">
        <f>MONTH(Sheet1[[#This Row],[Date]])</f>
        <v>4</v>
      </c>
      <c r="R5758" t="str">
        <f>TEXT(Sheet1[[#This Row],[Date]],"MMMM")</f>
        <v>April</v>
      </c>
      <c r="S5758" t="str">
        <f>TEXT(Sheet1[[#This Row],[Date]],"YYYY-MMM")</f>
        <v>2013-Apr</v>
      </c>
      <c r="T5758">
        <f>WEEKDAY(Sheet1[[#This Row],[Date]])</f>
        <v>5</v>
      </c>
      <c r="U5758" t="str">
        <f>TEXT(Sheet1[[#This Row],[Date]],"DDDD")</f>
        <v>Thursday</v>
      </c>
      <c r="V5758" t="str">
        <f>"FM"&amp;MOD(MONTH(Sheet1[[#This Row],[Date]])-4,12)+1</f>
        <v>FM1</v>
      </c>
      <c r="W5758" t="str">
        <f>"Q"&amp;ROUNDUP(MONTH(Sheet1[[#This Row],[Date]])/3,0)</f>
        <v>Q2</v>
      </c>
      <c r="X5758" t="str">
        <f>"Q"&amp;INT(MOD(MONTH(Sheet1[[#This Row],[Date]])-4,12/3)+1)</f>
        <v>Q1</v>
      </c>
      <c r="Y5758" t="str" cm="1">
        <f t="array" ref="Y5758">_xlfn.IFS(ROUND(L5758,0)&lt;=1,"Need to improve 0-1",ROUND(L5758,0)&lt;=2,"Okay 1-2",ROUND(L5758,0)&lt;=3,"Good 2-3",ROUND(L5758,0)&lt;=4,"Great 3-4",ROUND(L5758,0)&lt;=5,"Excellent 4-5")</f>
        <v>Great 3-4</v>
      </c>
      <c r="Z5758" t="str">
        <f t="shared" si="89"/>
        <v>1000-2000</v>
      </c>
    </row>
    <row r="5759" spans="1:26" x14ac:dyDescent="0.3">
      <c r="A5759">
        <v>7507</v>
      </c>
      <c r="B5759" t="s">
        <v>8111</v>
      </c>
      <c r="C5759">
        <v>1</v>
      </c>
      <c r="D5759" t="s">
        <v>7791</v>
      </c>
      <c r="E5759" t="s">
        <v>8112</v>
      </c>
      <c r="F5759" t="s">
        <v>21</v>
      </c>
      <c r="G5759" t="s">
        <v>16</v>
      </c>
      <c r="H5759" t="s">
        <v>16</v>
      </c>
      <c r="I5759">
        <v>3</v>
      </c>
      <c r="J5759">
        <v>91</v>
      </c>
      <c r="K5759">
        <v>1500</v>
      </c>
      <c r="L5759">
        <v>3.8</v>
      </c>
      <c r="M5759" t="s">
        <v>5729</v>
      </c>
      <c r="N5759" t="str">
        <f>SUBSTITUTE(Sheet1[[#This Row],[Datekey_Opening]],"_","-")</f>
        <v>2015-4-1</v>
      </c>
      <c r="O5759">
        <f>YEAR(Sheet1[[#This Row],[Date]])</f>
        <v>2015</v>
      </c>
      <c r="P5759" t="str">
        <f>LOOKUP(Sheet1[[#This Row],[CountryCode]],$AI$4:$AI$18,$AJ$4:$AJ$18)</f>
        <v>India</v>
      </c>
      <c r="Q5759">
        <f>MONTH(Sheet1[[#This Row],[Date]])</f>
        <v>4</v>
      </c>
      <c r="R5759" t="str">
        <f>TEXT(Sheet1[[#This Row],[Date]],"MMMM")</f>
        <v>April</v>
      </c>
      <c r="S5759" t="str">
        <f>TEXT(Sheet1[[#This Row],[Date]],"YYYY-MMM")</f>
        <v>2015-Apr</v>
      </c>
      <c r="T5759">
        <f>WEEKDAY(Sheet1[[#This Row],[Date]])</f>
        <v>4</v>
      </c>
      <c r="U5759" t="str">
        <f>TEXT(Sheet1[[#This Row],[Date]],"DDDD")</f>
        <v>Wednesday</v>
      </c>
      <c r="V5759" t="str">
        <f>"FM"&amp;MOD(MONTH(Sheet1[[#This Row],[Date]])-4,12)+1</f>
        <v>FM1</v>
      </c>
      <c r="W5759" t="str">
        <f>"Q"&amp;ROUNDUP(MONTH(Sheet1[[#This Row],[Date]])/3,0)</f>
        <v>Q2</v>
      </c>
      <c r="X5759" t="str">
        <f>"Q"&amp;INT(MOD(MONTH(Sheet1[[#This Row],[Date]])-4,12/3)+1)</f>
        <v>Q1</v>
      </c>
      <c r="Y5759" t="str" cm="1">
        <f t="array" ref="Y5759">_xlfn.IFS(ROUND(L5759,0)&lt;=1,"Need to improve 0-1",ROUND(L5759,0)&lt;=2,"Okay 1-2",ROUND(L5759,0)&lt;=3,"Good 2-3",ROUND(L5759,0)&lt;=4,"Great 3-4",ROUND(L5759,0)&lt;=5,"Excellent 4-5")</f>
        <v>Great 3-4</v>
      </c>
      <c r="Z5759" t="str">
        <f t="shared" si="89"/>
        <v>1000-2000</v>
      </c>
    </row>
    <row r="5760" spans="1:26" x14ac:dyDescent="0.3">
      <c r="A5760">
        <v>304832</v>
      </c>
      <c r="B5760" t="s">
        <v>8113</v>
      </c>
      <c r="C5760">
        <v>1</v>
      </c>
      <c r="D5760" t="s">
        <v>7791</v>
      </c>
      <c r="E5760" t="s">
        <v>8114</v>
      </c>
      <c r="F5760" t="s">
        <v>16</v>
      </c>
      <c r="G5760" t="s">
        <v>16</v>
      </c>
      <c r="H5760" t="s">
        <v>16</v>
      </c>
      <c r="I5760">
        <v>3</v>
      </c>
      <c r="J5760">
        <v>231</v>
      </c>
      <c r="K5760">
        <v>1700</v>
      </c>
      <c r="L5760">
        <v>3.9</v>
      </c>
      <c r="M5760" t="s">
        <v>2121</v>
      </c>
      <c r="N5760" t="str">
        <f>SUBSTITUTE(Sheet1[[#This Row],[Datekey_Opening]],"_","-")</f>
        <v>2010-4-9</v>
      </c>
      <c r="O5760">
        <f>YEAR(Sheet1[[#This Row],[Date]])</f>
        <v>2010</v>
      </c>
      <c r="P5760" t="str">
        <f>LOOKUP(Sheet1[[#This Row],[CountryCode]],$AI$4:$AI$18,$AJ$4:$AJ$18)</f>
        <v>India</v>
      </c>
      <c r="Q5760">
        <f>MONTH(Sheet1[[#This Row],[Date]])</f>
        <v>4</v>
      </c>
      <c r="R5760" t="str">
        <f>TEXT(Sheet1[[#This Row],[Date]],"MMMM")</f>
        <v>April</v>
      </c>
      <c r="S5760" t="str">
        <f>TEXT(Sheet1[[#This Row],[Date]],"YYYY-MMM")</f>
        <v>2010-Apr</v>
      </c>
      <c r="T5760">
        <f>WEEKDAY(Sheet1[[#This Row],[Date]])</f>
        <v>6</v>
      </c>
      <c r="U5760" t="str">
        <f>TEXT(Sheet1[[#This Row],[Date]],"DDDD")</f>
        <v>Friday</v>
      </c>
      <c r="V5760" t="str">
        <f>"FM"&amp;MOD(MONTH(Sheet1[[#This Row],[Date]])-4,12)+1</f>
        <v>FM1</v>
      </c>
      <c r="W5760" t="str">
        <f>"Q"&amp;ROUNDUP(MONTH(Sheet1[[#This Row],[Date]])/3,0)</f>
        <v>Q2</v>
      </c>
      <c r="X5760" t="str">
        <f>"Q"&amp;INT(MOD(MONTH(Sheet1[[#This Row],[Date]])-4,12/3)+1)</f>
        <v>Q1</v>
      </c>
      <c r="Y5760" t="str" cm="1">
        <f t="array" ref="Y5760">_xlfn.IFS(ROUND(L5760,0)&lt;=1,"Need to improve 0-1",ROUND(L5760,0)&lt;=2,"Okay 1-2",ROUND(L5760,0)&lt;=3,"Good 2-3",ROUND(L5760,0)&lt;=4,"Great 3-4",ROUND(L5760,0)&lt;=5,"Excellent 4-5")</f>
        <v>Great 3-4</v>
      </c>
      <c r="Z5760" t="str">
        <f t="shared" si="89"/>
        <v>1000-2000</v>
      </c>
    </row>
    <row r="5761" spans="1:26" x14ac:dyDescent="0.3">
      <c r="A5761">
        <v>110502</v>
      </c>
      <c r="B5761" t="s">
        <v>8115</v>
      </c>
      <c r="C5761">
        <v>1</v>
      </c>
      <c r="D5761" t="s">
        <v>8116</v>
      </c>
      <c r="E5761" t="s">
        <v>2846</v>
      </c>
      <c r="F5761" t="s">
        <v>16</v>
      </c>
      <c r="G5761" t="s">
        <v>16</v>
      </c>
      <c r="H5761" t="s">
        <v>16</v>
      </c>
      <c r="I5761">
        <v>4</v>
      </c>
      <c r="J5761">
        <v>1315</v>
      </c>
      <c r="K5761">
        <v>1800</v>
      </c>
      <c r="L5761">
        <v>3.7</v>
      </c>
      <c r="M5761" t="s">
        <v>8117</v>
      </c>
      <c r="N5761" t="str">
        <f>SUBSTITUTE(Sheet1[[#This Row],[Datekey_Opening]],"_","-")</f>
        <v>2014-4-27</v>
      </c>
      <c r="O5761">
        <f>YEAR(Sheet1[[#This Row],[Date]])</f>
        <v>2014</v>
      </c>
      <c r="P5761" t="str">
        <f>LOOKUP(Sheet1[[#This Row],[CountryCode]],$AI$4:$AI$18,$AJ$4:$AJ$18)</f>
        <v>India</v>
      </c>
      <c r="Q5761">
        <f>MONTH(Sheet1[[#This Row],[Date]])</f>
        <v>4</v>
      </c>
      <c r="R5761" t="str">
        <f>TEXT(Sheet1[[#This Row],[Date]],"MMMM")</f>
        <v>April</v>
      </c>
      <c r="S5761" t="str">
        <f>TEXT(Sheet1[[#This Row],[Date]],"YYYY-MMM")</f>
        <v>2014-Apr</v>
      </c>
      <c r="T5761">
        <f>WEEKDAY(Sheet1[[#This Row],[Date]])</f>
        <v>1</v>
      </c>
      <c r="U5761" t="str">
        <f>TEXT(Sheet1[[#This Row],[Date]],"DDDD")</f>
        <v>Sunday</v>
      </c>
      <c r="V5761" t="str">
        <f>"FM"&amp;MOD(MONTH(Sheet1[[#This Row],[Date]])-4,12)+1</f>
        <v>FM1</v>
      </c>
      <c r="W5761" t="str">
        <f>"Q"&amp;ROUNDUP(MONTH(Sheet1[[#This Row],[Date]])/3,0)</f>
        <v>Q2</v>
      </c>
      <c r="X5761" t="str">
        <f>"Q"&amp;INT(MOD(MONTH(Sheet1[[#This Row],[Date]])-4,12/3)+1)</f>
        <v>Q1</v>
      </c>
      <c r="Y5761" t="str" cm="1">
        <f t="array" ref="Y5761">_xlfn.IFS(ROUND(L5761,0)&lt;=1,"Need to improve 0-1",ROUND(L5761,0)&lt;=2,"Okay 1-2",ROUND(L5761,0)&lt;=3,"Good 2-3",ROUND(L5761,0)&lt;=4,"Great 3-4",ROUND(L5761,0)&lt;=5,"Excellent 4-5")</f>
        <v>Great 3-4</v>
      </c>
      <c r="Z5761" t="str">
        <f t="shared" si="89"/>
        <v>1000-2000</v>
      </c>
    </row>
    <row r="5762" spans="1:26" x14ac:dyDescent="0.3">
      <c r="A5762">
        <v>2600303</v>
      </c>
      <c r="B5762" t="s">
        <v>8118</v>
      </c>
      <c r="C5762">
        <v>1</v>
      </c>
      <c r="D5762" t="s">
        <v>8119</v>
      </c>
      <c r="E5762" t="s">
        <v>15</v>
      </c>
      <c r="F5762" t="s">
        <v>16</v>
      </c>
      <c r="G5762" t="s">
        <v>16</v>
      </c>
      <c r="H5762" t="s">
        <v>16</v>
      </c>
      <c r="I5762">
        <v>4</v>
      </c>
      <c r="J5762">
        <v>128</v>
      </c>
      <c r="K5762">
        <v>1800</v>
      </c>
      <c r="L5762">
        <v>4.3</v>
      </c>
      <c r="M5762" t="s">
        <v>8120</v>
      </c>
      <c r="N5762" t="str">
        <f>SUBSTITUTE(Sheet1[[#This Row],[Datekey_Opening]],"_","-")</f>
        <v>2010-4-11</v>
      </c>
      <c r="O5762">
        <f>YEAR(Sheet1[[#This Row],[Date]])</f>
        <v>2010</v>
      </c>
      <c r="P5762" t="str">
        <f>LOOKUP(Sheet1[[#This Row],[CountryCode]],$AI$4:$AI$18,$AJ$4:$AJ$18)</f>
        <v>India</v>
      </c>
      <c r="Q5762">
        <f>MONTH(Sheet1[[#This Row],[Date]])</f>
        <v>4</v>
      </c>
      <c r="R5762" t="str">
        <f>TEXT(Sheet1[[#This Row],[Date]],"MMMM")</f>
        <v>April</v>
      </c>
      <c r="S5762" t="str">
        <f>TEXT(Sheet1[[#This Row],[Date]],"YYYY-MMM")</f>
        <v>2010-Apr</v>
      </c>
      <c r="T5762">
        <f>WEEKDAY(Sheet1[[#This Row],[Date]])</f>
        <v>1</v>
      </c>
      <c r="U5762" t="str">
        <f>TEXT(Sheet1[[#This Row],[Date]],"DDDD")</f>
        <v>Sunday</v>
      </c>
      <c r="V5762" t="str">
        <f>"FM"&amp;MOD(MONTH(Sheet1[[#This Row],[Date]])-4,12)+1</f>
        <v>FM1</v>
      </c>
      <c r="W5762" t="str">
        <f>"Q"&amp;ROUNDUP(MONTH(Sheet1[[#This Row],[Date]])/3,0)</f>
        <v>Q2</v>
      </c>
      <c r="X5762" t="str">
        <f>"Q"&amp;INT(MOD(MONTH(Sheet1[[#This Row],[Date]])-4,12/3)+1)</f>
        <v>Q1</v>
      </c>
      <c r="Y5762" t="str" cm="1">
        <f t="array" ref="Y5762">_xlfn.IFS(ROUND(L5762,0)&lt;=1,"Need to improve 0-1",ROUND(L5762,0)&lt;=2,"Okay 1-2",ROUND(L5762,0)&lt;=3,"Good 2-3",ROUND(L5762,0)&lt;=4,"Great 3-4",ROUND(L5762,0)&lt;=5,"Excellent 4-5")</f>
        <v>Great 3-4</v>
      </c>
      <c r="Z5762" t="str">
        <f t="shared" ref="Z5762:Z5825" si="90">IF(AND(K5762&gt;=0,K5762&lt;1000),"0-1000",IF(AND(K5762&gt;=1000,K5762&lt;2000),"1000-2000",IF(AND(K5762&gt;=2000,K5762&lt;3000),"2000-3000",IF(AND(K5762&gt;=3000,K5762&lt;4000),"3000-4000",IF(AND(K5762&gt;=4000,K5762&lt;5000),"4000-5000",IF(AND(K5762&gt;=5000,K5762&lt;6000),"5000-6000",IF(AND(K5762&gt;=6000,K5762&lt;7000),"6000-7000",IF(AND(K5762&gt;=7000,K5762&lt;200000),"7000-200000","Above 200000"))))))))</f>
        <v>1000-2000</v>
      </c>
    </row>
    <row r="5763" spans="1:26" x14ac:dyDescent="0.3">
      <c r="A5763">
        <v>2500024</v>
      </c>
      <c r="B5763" t="s">
        <v>8121</v>
      </c>
      <c r="C5763">
        <v>1</v>
      </c>
      <c r="D5763" t="s">
        <v>8122</v>
      </c>
      <c r="E5763" t="s">
        <v>8123</v>
      </c>
      <c r="F5763" t="s">
        <v>16</v>
      </c>
      <c r="G5763" t="s">
        <v>16</v>
      </c>
      <c r="H5763" t="s">
        <v>16</v>
      </c>
      <c r="I5763">
        <v>4</v>
      </c>
      <c r="J5763">
        <v>94</v>
      </c>
      <c r="K5763">
        <v>1800</v>
      </c>
      <c r="L5763">
        <v>3.4</v>
      </c>
      <c r="M5763" t="s">
        <v>7632</v>
      </c>
      <c r="N5763" t="str">
        <f>SUBSTITUTE(Sheet1[[#This Row],[Datekey_Opening]],"_","-")</f>
        <v>2013-3-18</v>
      </c>
      <c r="O5763">
        <f>YEAR(Sheet1[[#This Row],[Date]])</f>
        <v>2013</v>
      </c>
      <c r="P5763" t="str">
        <f>LOOKUP(Sheet1[[#This Row],[CountryCode]],$AI$4:$AI$18,$AJ$4:$AJ$18)</f>
        <v>India</v>
      </c>
      <c r="Q5763">
        <f>MONTH(Sheet1[[#This Row],[Date]])</f>
        <v>3</v>
      </c>
      <c r="R5763" t="str">
        <f>TEXT(Sheet1[[#This Row],[Date]],"MMMM")</f>
        <v>March</v>
      </c>
      <c r="S5763" t="str">
        <f>TEXT(Sheet1[[#This Row],[Date]],"YYYY-MMM")</f>
        <v>2013-Mar</v>
      </c>
      <c r="T5763">
        <f>WEEKDAY(Sheet1[[#This Row],[Date]])</f>
        <v>2</v>
      </c>
      <c r="U5763" t="str">
        <f>TEXT(Sheet1[[#This Row],[Date]],"DDDD")</f>
        <v>Monday</v>
      </c>
      <c r="V5763" t="str">
        <f>"FM"&amp;MOD(MONTH(Sheet1[[#This Row],[Date]])-4,12)+1</f>
        <v>FM12</v>
      </c>
      <c r="W5763" t="str">
        <f>"Q"&amp;ROUNDUP(MONTH(Sheet1[[#This Row],[Date]])/3,0)</f>
        <v>Q1</v>
      </c>
      <c r="X5763" t="str">
        <f>"Q"&amp;INT(MOD(MONTH(Sheet1[[#This Row],[Date]])-4,12/3)+1)</f>
        <v>Q4</v>
      </c>
      <c r="Y5763" t="str" cm="1">
        <f t="array" ref="Y5763">_xlfn.IFS(ROUND(L5763,0)&lt;=1,"Need to improve 0-1",ROUND(L5763,0)&lt;=2,"Okay 1-2",ROUND(L5763,0)&lt;=3,"Good 2-3",ROUND(L5763,0)&lt;=4,"Great 3-4",ROUND(L5763,0)&lt;=5,"Excellent 4-5")</f>
        <v>Good 2-3</v>
      </c>
      <c r="Z5763" t="str">
        <f t="shared" si="90"/>
        <v>1000-2000</v>
      </c>
    </row>
    <row r="5764" spans="1:26" x14ac:dyDescent="0.3">
      <c r="A5764">
        <v>305670</v>
      </c>
      <c r="B5764" t="s">
        <v>8124</v>
      </c>
      <c r="C5764">
        <v>1</v>
      </c>
      <c r="D5764" t="s">
        <v>7791</v>
      </c>
      <c r="E5764" t="s">
        <v>362</v>
      </c>
      <c r="F5764" t="s">
        <v>21</v>
      </c>
      <c r="G5764" t="s">
        <v>16</v>
      </c>
      <c r="H5764" t="s">
        <v>16</v>
      </c>
      <c r="I5764">
        <v>3</v>
      </c>
      <c r="J5764">
        <v>1595</v>
      </c>
      <c r="K5764">
        <v>1500</v>
      </c>
      <c r="L5764">
        <v>4</v>
      </c>
      <c r="M5764" t="s">
        <v>1244</v>
      </c>
      <c r="N5764" t="str">
        <f>SUBSTITUTE(Sheet1[[#This Row],[Datekey_Opening]],"_","-")</f>
        <v>2014-4-23</v>
      </c>
      <c r="O5764">
        <f>YEAR(Sheet1[[#This Row],[Date]])</f>
        <v>2014</v>
      </c>
      <c r="P5764" t="str">
        <f>LOOKUP(Sheet1[[#This Row],[CountryCode]],$AI$4:$AI$18,$AJ$4:$AJ$18)</f>
        <v>India</v>
      </c>
      <c r="Q5764">
        <f>MONTH(Sheet1[[#This Row],[Date]])</f>
        <v>4</v>
      </c>
      <c r="R5764" t="str">
        <f>TEXT(Sheet1[[#This Row],[Date]],"MMMM")</f>
        <v>April</v>
      </c>
      <c r="S5764" t="str">
        <f>TEXT(Sheet1[[#This Row],[Date]],"YYYY-MMM")</f>
        <v>2014-Apr</v>
      </c>
      <c r="T5764">
        <f>WEEKDAY(Sheet1[[#This Row],[Date]])</f>
        <v>4</v>
      </c>
      <c r="U5764" t="str">
        <f>TEXT(Sheet1[[#This Row],[Date]],"DDDD")</f>
        <v>Wednesday</v>
      </c>
      <c r="V5764" t="str">
        <f>"FM"&amp;MOD(MONTH(Sheet1[[#This Row],[Date]])-4,12)+1</f>
        <v>FM1</v>
      </c>
      <c r="W5764" t="str">
        <f>"Q"&amp;ROUNDUP(MONTH(Sheet1[[#This Row],[Date]])/3,0)</f>
        <v>Q2</v>
      </c>
      <c r="X5764" t="str">
        <f>"Q"&amp;INT(MOD(MONTH(Sheet1[[#This Row],[Date]])-4,12/3)+1)</f>
        <v>Q1</v>
      </c>
      <c r="Y5764" t="str" cm="1">
        <f t="array" ref="Y5764">_xlfn.IFS(ROUND(L5764,0)&lt;=1,"Need to improve 0-1",ROUND(L5764,0)&lt;=2,"Okay 1-2",ROUND(L5764,0)&lt;=3,"Good 2-3",ROUND(L5764,0)&lt;=4,"Great 3-4",ROUND(L5764,0)&lt;=5,"Excellent 4-5")</f>
        <v>Great 3-4</v>
      </c>
      <c r="Z5764" t="str">
        <f t="shared" si="90"/>
        <v>1000-2000</v>
      </c>
    </row>
    <row r="5765" spans="1:26" x14ac:dyDescent="0.3">
      <c r="A5765">
        <v>305815</v>
      </c>
      <c r="B5765" t="s">
        <v>1891</v>
      </c>
      <c r="C5765">
        <v>1</v>
      </c>
      <c r="D5765" t="s">
        <v>7791</v>
      </c>
      <c r="E5765" t="s">
        <v>2586</v>
      </c>
      <c r="F5765" t="s">
        <v>21</v>
      </c>
      <c r="G5765" t="s">
        <v>21</v>
      </c>
      <c r="H5765" t="s">
        <v>16</v>
      </c>
      <c r="I5765">
        <v>3</v>
      </c>
      <c r="J5765">
        <v>1730</v>
      </c>
      <c r="K5765">
        <v>1200</v>
      </c>
      <c r="L5765">
        <v>4</v>
      </c>
      <c r="M5765" t="s">
        <v>2157</v>
      </c>
      <c r="N5765" t="str">
        <f>SUBSTITUTE(Sheet1[[#This Row],[Datekey_Opening]],"_","-")</f>
        <v>2016-4-18</v>
      </c>
      <c r="O5765">
        <f>YEAR(Sheet1[[#This Row],[Date]])</f>
        <v>2016</v>
      </c>
      <c r="P5765" t="str">
        <f>LOOKUP(Sheet1[[#This Row],[CountryCode]],$AI$4:$AI$18,$AJ$4:$AJ$18)</f>
        <v>India</v>
      </c>
      <c r="Q5765">
        <f>MONTH(Sheet1[[#This Row],[Date]])</f>
        <v>4</v>
      </c>
      <c r="R5765" t="str">
        <f>TEXT(Sheet1[[#This Row],[Date]],"MMMM")</f>
        <v>April</v>
      </c>
      <c r="S5765" t="str">
        <f>TEXT(Sheet1[[#This Row],[Date]],"YYYY-MMM")</f>
        <v>2016-Apr</v>
      </c>
      <c r="T5765">
        <f>WEEKDAY(Sheet1[[#This Row],[Date]])</f>
        <v>2</v>
      </c>
      <c r="U5765" t="str">
        <f>TEXT(Sheet1[[#This Row],[Date]],"DDDD")</f>
        <v>Monday</v>
      </c>
      <c r="V5765" t="str">
        <f>"FM"&amp;MOD(MONTH(Sheet1[[#This Row],[Date]])-4,12)+1</f>
        <v>FM1</v>
      </c>
      <c r="W5765" t="str">
        <f>"Q"&amp;ROUNDUP(MONTH(Sheet1[[#This Row],[Date]])/3,0)</f>
        <v>Q2</v>
      </c>
      <c r="X5765" t="str">
        <f>"Q"&amp;INT(MOD(MONTH(Sheet1[[#This Row],[Date]])-4,12/3)+1)</f>
        <v>Q1</v>
      </c>
      <c r="Y5765" t="str" cm="1">
        <f t="array" ref="Y5765">_xlfn.IFS(ROUND(L5765,0)&lt;=1,"Need to improve 0-1",ROUND(L5765,0)&lt;=2,"Okay 1-2",ROUND(L5765,0)&lt;=3,"Good 2-3",ROUND(L5765,0)&lt;=4,"Great 3-4",ROUND(L5765,0)&lt;=5,"Excellent 4-5")</f>
        <v>Great 3-4</v>
      </c>
      <c r="Z5765" t="str">
        <f t="shared" si="90"/>
        <v>1000-2000</v>
      </c>
    </row>
    <row r="5766" spans="1:26" x14ac:dyDescent="0.3">
      <c r="A5766">
        <v>312536</v>
      </c>
      <c r="B5766" t="s">
        <v>8125</v>
      </c>
      <c r="C5766">
        <v>1</v>
      </c>
      <c r="D5766" t="s">
        <v>7791</v>
      </c>
      <c r="E5766" t="s">
        <v>3727</v>
      </c>
      <c r="F5766" t="s">
        <v>16</v>
      </c>
      <c r="G5766" t="s">
        <v>21</v>
      </c>
      <c r="H5766" t="s">
        <v>16</v>
      </c>
      <c r="I5766">
        <v>2</v>
      </c>
      <c r="J5766">
        <v>38</v>
      </c>
      <c r="K5766">
        <v>700</v>
      </c>
      <c r="L5766">
        <v>3.6</v>
      </c>
      <c r="M5766" t="s">
        <v>8126</v>
      </c>
      <c r="N5766" t="str">
        <f>SUBSTITUTE(Sheet1[[#This Row],[Datekey_Opening]],"_","-")</f>
        <v>2015-4-16</v>
      </c>
      <c r="O5766">
        <f>YEAR(Sheet1[[#This Row],[Date]])</f>
        <v>2015</v>
      </c>
      <c r="P5766" t="str">
        <f>LOOKUP(Sheet1[[#This Row],[CountryCode]],$AI$4:$AI$18,$AJ$4:$AJ$18)</f>
        <v>India</v>
      </c>
      <c r="Q5766">
        <f>MONTH(Sheet1[[#This Row],[Date]])</f>
        <v>4</v>
      </c>
      <c r="R5766" t="str">
        <f>TEXT(Sheet1[[#This Row],[Date]],"MMMM")</f>
        <v>April</v>
      </c>
      <c r="S5766" t="str">
        <f>TEXT(Sheet1[[#This Row],[Date]],"YYYY-MMM")</f>
        <v>2015-Apr</v>
      </c>
      <c r="T5766">
        <f>WEEKDAY(Sheet1[[#This Row],[Date]])</f>
        <v>5</v>
      </c>
      <c r="U5766" t="str">
        <f>TEXT(Sheet1[[#This Row],[Date]],"DDDD")</f>
        <v>Thursday</v>
      </c>
      <c r="V5766" t="str">
        <f>"FM"&amp;MOD(MONTH(Sheet1[[#This Row],[Date]])-4,12)+1</f>
        <v>FM1</v>
      </c>
      <c r="W5766" t="str">
        <f>"Q"&amp;ROUNDUP(MONTH(Sheet1[[#This Row],[Date]])/3,0)</f>
        <v>Q2</v>
      </c>
      <c r="X5766" t="str">
        <f>"Q"&amp;INT(MOD(MONTH(Sheet1[[#This Row],[Date]])-4,12/3)+1)</f>
        <v>Q1</v>
      </c>
      <c r="Y5766" t="str" cm="1">
        <f t="array" ref="Y5766">_xlfn.IFS(ROUND(L5766,0)&lt;=1,"Need to improve 0-1",ROUND(L5766,0)&lt;=2,"Okay 1-2",ROUND(L5766,0)&lt;=3,"Good 2-3",ROUND(L5766,0)&lt;=4,"Great 3-4",ROUND(L5766,0)&lt;=5,"Excellent 4-5")</f>
        <v>Great 3-4</v>
      </c>
      <c r="Z5766" t="str">
        <f t="shared" si="90"/>
        <v>0-1000</v>
      </c>
    </row>
    <row r="5767" spans="1:26" x14ac:dyDescent="0.3">
      <c r="A5767">
        <v>308673</v>
      </c>
      <c r="B5767" t="s">
        <v>8127</v>
      </c>
      <c r="C5767">
        <v>1</v>
      </c>
      <c r="D5767" t="s">
        <v>7791</v>
      </c>
      <c r="E5767" t="s">
        <v>809</v>
      </c>
      <c r="F5767" t="s">
        <v>16</v>
      </c>
      <c r="G5767" t="s">
        <v>16</v>
      </c>
      <c r="H5767" t="s">
        <v>16</v>
      </c>
      <c r="I5767">
        <v>1</v>
      </c>
      <c r="J5767">
        <v>36</v>
      </c>
      <c r="K5767">
        <v>200</v>
      </c>
      <c r="L5767">
        <v>2.6</v>
      </c>
      <c r="M5767" t="s">
        <v>2121</v>
      </c>
      <c r="N5767" t="str">
        <f>SUBSTITUTE(Sheet1[[#This Row],[Datekey_Opening]],"_","-")</f>
        <v>2010-4-9</v>
      </c>
      <c r="O5767">
        <f>YEAR(Sheet1[[#This Row],[Date]])</f>
        <v>2010</v>
      </c>
      <c r="P5767" t="str">
        <f>LOOKUP(Sheet1[[#This Row],[CountryCode]],$AI$4:$AI$18,$AJ$4:$AJ$18)</f>
        <v>India</v>
      </c>
      <c r="Q5767">
        <f>MONTH(Sheet1[[#This Row],[Date]])</f>
        <v>4</v>
      </c>
      <c r="R5767" t="str">
        <f>TEXT(Sheet1[[#This Row],[Date]],"MMMM")</f>
        <v>April</v>
      </c>
      <c r="S5767" t="str">
        <f>TEXT(Sheet1[[#This Row],[Date]],"YYYY-MMM")</f>
        <v>2010-Apr</v>
      </c>
      <c r="T5767">
        <f>WEEKDAY(Sheet1[[#This Row],[Date]])</f>
        <v>6</v>
      </c>
      <c r="U5767" t="str">
        <f>TEXT(Sheet1[[#This Row],[Date]],"DDDD")</f>
        <v>Friday</v>
      </c>
      <c r="V5767" t="str">
        <f>"FM"&amp;MOD(MONTH(Sheet1[[#This Row],[Date]])-4,12)+1</f>
        <v>FM1</v>
      </c>
      <c r="W5767" t="str">
        <f>"Q"&amp;ROUNDUP(MONTH(Sheet1[[#This Row],[Date]])/3,0)</f>
        <v>Q2</v>
      </c>
      <c r="X5767" t="str">
        <f>"Q"&amp;INT(MOD(MONTH(Sheet1[[#This Row],[Date]])-4,12/3)+1)</f>
        <v>Q1</v>
      </c>
      <c r="Y5767" t="str" cm="1">
        <f t="array" ref="Y5767">_xlfn.IFS(ROUND(L5767,0)&lt;=1,"Need to improve 0-1",ROUND(L5767,0)&lt;=2,"Okay 1-2",ROUND(L5767,0)&lt;=3,"Good 2-3",ROUND(L5767,0)&lt;=4,"Great 3-4",ROUND(L5767,0)&lt;=5,"Excellent 4-5")</f>
        <v>Good 2-3</v>
      </c>
      <c r="Z5767" t="str">
        <f t="shared" si="90"/>
        <v>0-1000</v>
      </c>
    </row>
    <row r="5768" spans="1:26" x14ac:dyDescent="0.3">
      <c r="A5768">
        <v>1694</v>
      </c>
      <c r="B5768" t="s">
        <v>8128</v>
      </c>
      <c r="C5768">
        <v>1</v>
      </c>
      <c r="D5768" t="s">
        <v>7791</v>
      </c>
      <c r="E5768" t="s">
        <v>446</v>
      </c>
      <c r="F5768" t="s">
        <v>16</v>
      </c>
      <c r="G5768" t="s">
        <v>16</v>
      </c>
      <c r="H5768" t="s">
        <v>16</v>
      </c>
      <c r="I5768">
        <v>1</v>
      </c>
      <c r="J5768">
        <v>19</v>
      </c>
      <c r="K5768">
        <v>200</v>
      </c>
      <c r="L5768">
        <v>2.7</v>
      </c>
      <c r="M5768" t="s">
        <v>6426</v>
      </c>
      <c r="N5768" t="str">
        <f>SUBSTITUTE(Sheet1[[#This Row],[Datekey_Opening]],"_","-")</f>
        <v>2016-4-26</v>
      </c>
      <c r="O5768">
        <f>YEAR(Sheet1[[#This Row],[Date]])</f>
        <v>2016</v>
      </c>
      <c r="P5768" t="str">
        <f>LOOKUP(Sheet1[[#This Row],[CountryCode]],$AI$4:$AI$18,$AJ$4:$AJ$18)</f>
        <v>India</v>
      </c>
      <c r="Q5768">
        <f>MONTH(Sheet1[[#This Row],[Date]])</f>
        <v>4</v>
      </c>
      <c r="R5768" t="str">
        <f>TEXT(Sheet1[[#This Row],[Date]],"MMMM")</f>
        <v>April</v>
      </c>
      <c r="S5768" t="str">
        <f>TEXT(Sheet1[[#This Row],[Date]],"YYYY-MMM")</f>
        <v>2016-Apr</v>
      </c>
      <c r="T5768">
        <f>WEEKDAY(Sheet1[[#This Row],[Date]])</f>
        <v>3</v>
      </c>
      <c r="U5768" t="str">
        <f>TEXT(Sheet1[[#This Row],[Date]],"DDDD")</f>
        <v>Tuesday</v>
      </c>
      <c r="V5768" t="str">
        <f>"FM"&amp;MOD(MONTH(Sheet1[[#This Row],[Date]])-4,12)+1</f>
        <v>FM1</v>
      </c>
      <c r="W5768" t="str">
        <f>"Q"&amp;ROUNDUP(MONTH(Sheet1[[#This Row],[Date]])/3,0)</f>
        <v>Q2</v>
      </c>
      <c r="X5768" t="str">
        <f>"Q"&amp;INT(MOD(MONTH(Sheet1[[#This Row],[Date]])-4,12/3)+1)</f>
        <v>Q1</v>
      </c>
      <c r="Y5768" t="str" cm="1">
        <f t="array" ref="Y5768">_xlfn.IFS(ROUND(L5768,0)&lt;=1,"Need to improve 0-1",ROUND(L5768,0)&lt;=2,"Okay 1-2",ROUND(L5768,0)&lt;=3,"Good 2-3",ROUND(L5768,0)&lt;=4,"Great 3-4",ROUND(L5768,0)&lt;=5,"Excellent 4-5")</f>
        <v>Good 2-3</v>
      </c>
      <c r="Z5768" t="str">
        <f t="shared" si="90"/>
        <v>0-1000</v>
      </c>
    </row>
    <row r="5769" spans="1:26" x14ac:dyDescent="0.3">
      <c r="A5769">
        <v>18398610</v>
      </c>
      <c r="B5769" t="s">
        <v>8129</v>
      </c>
      <c r="C5769">
        <v>1</v>
      </c>
      <c r="D5769" t="s">
        <v>7791</v>
      </c>
      <c r="E5769" t="s">
        <v>2617</v>
      </c>
      <c r="F5769" t="s">
        <v>16</v>
      </c>
      <c r="G5769" t="s">
        <v>21</v>
      </c>
      <c r="H5769" t="s">
        <v>16</v>
      </c>
      <c r="I5769">
        <v>2</v>
      </c>
      <c r="J5769">
        <v>35</v>
      </c>
      <c r="K5769">
        <v>550</v>
      </c>
      <c r="L5769">
        <v>3.4</v>
      </c>
      <c r="M5769" t="s">
        <v>4863</v>
      </c>
      <c r="N5769" t="str">
        <f>SUBSTITUTE(Sheet1[[#This Row],[Datekey_Opening]],"_","-")</f>
        <v>2012-4-24</v>
      </c>
      <c r="O5769">
        <f>YEAR(Sheet1[[#This Row],[Date]])</f>
        <v>2012</v>
      </c>
      <c r="P5769" t="str">
        <f>LOOKUP(Sheet1[[#This Row],[CountryCode]],$AI$4:$AI$18,$AJ$4:$AJ$18)</f>
        <v>India</v>
      </c>
      <c r="Q5769">
        <f>MONTH(Sheet1[[#This Row],[Date]])</f>
        <v>4</v>
      </c>
      <c r="R5769" t="str">
        <f>TEXT(Sheet1[[#This Row],[Date]],"MMMM")</f>
        <v>April</v>
      </c>
      <c r="S5769" t="str">
        <f>TEXT(Sheet1[[#This Row],[Date]],"YYYY-MMM")</f>
        <v>2012-Apr</v>
      </c>
      <c r="T5769">
        <f>WEEKDAY(Sheet1[[#This Row],[Date]])</f>
        <v>3</v>
      </c>
      <c r="U5769" t="str">
        <f>TEXT(Sheet1[[#This Row],[Date]],"DDDD")</f>
        <v>Tuesday</v>
      </c>
      <c r="V5769" t="str">
        <f>"FM"&amp;MOD(MONTH(Sheet1[[#This Row],[Date]])-4,12)+1</f>
        <v>FM1</v>
      </c>
      <c r="W5769" t="str">
        <f>"Q"&amp;ROUNDUP(MONTH(Sheet1[[#This Row],[Date]])/3,0)</f>
        <v>Q2</v>
      </c>
      <c r="X5769" t="str">
        <f>"Q"&amp;INT(MOD(MONTH(Sheet1[[#This Row],[Date]])-4,12/3)+1)</f>
        <v>Q1</v>
      </c>
      <c r="Y5769" t="str" cm="1">
        <f t="array" ref="Y5769">_xlfn.IFS(ROUND(L5769,0)&lt;=1,"Need to improve 0-1",ROUND(L5769,0)&lt;=2,"Okay 1-2",ROUND(L5769,0)&lt;=3,"Good 2-3",ROUND(L5769,0)&lt;=4,"Great 3-4",ROUND(L5769,0)&lt;=5,"Excellent 4-5")</f>
        <v>Good 2-3</v>
      </c>
      <c r="Z5769" t="str">
        <f t="shared" si="90"/>
        <v>0-1000</v>
      </c>
    </row>
    <row r="5770" spans="1:26" x14ac:dyDescent="0.3">
      <c r="A5770">
        <v>18450609</v>
      </c>
      <c r="B5770" t="s">
        <v>8130</v>
      </c>
      <c r="C5770">
        <v>1</v>
      </c>
      <c r="D5770" t="s">
        <v>7791</v>
      </c>
      <c r="E5770" t="s">
        <v>708</v>
      </c>
      <c r="F5770" t="s">
        <v>16</v>
      </c>
      <c r="G5770" t="s">
        <v>21</v>
      </c>
      <c r="H5770" t="s">
        <v>16</v>
      </c>
      <c r="I5770">
        <v>1</v>
      </c>
      <c r="J5770">
        <v>28</v>
      </c>
      <c r="K5770">
        <v>250</v>
      </c>
      <c r="L5770">
        <v>3.5</v>
      </c>
      <c r="M5770" t="s">
        <v>2060</v>
      </c>
      <c r="N5770" t="str">
        <f>SUBSTITUTE(Sheet1[[#This Row],[Datekey_Opening]],"_","-")</f>
        <v>2012-4-22</v>
      </c>
      <c r="O5770">
        <f>YEAR(Sheet1[[#This Row],[Date]])</f>
        <v>2012</v>
      </c>
      <c r="P5770" t="str">
        <f>LOOKUP(Sheet1[[#This Row],[CountryCode]],$AI$4:$AI$18,$AJ$4:$AJ$18)</f>
        <v>India</v>
      </c>
      <c r="Q5770">
        <f>MONTH(Sheet1[[#This Row],[Date]])</f>
        <v>4</v>
      </c>
      <c r="R5770" t="str">
        <f>TEXT(Sheet1[[#This Row],[Date]],"MMMM")</f>
        <v>April</v>
      </c>
      <c r="S5770" t="str">
        <f>TEXT(Sheet1[[#This Row],[Date]],"YYYY-MMM")</f>
        <v>2012-Apr</v>
      </c>
      <c r="T5770">
        <f>WEEKDAY(Sheet1[[#This Row],[Date]])</f>
        <v>1</v>
      </c>
      <c r="U5770" t="str">
        <f>TEXT(Sheet1[[#This Row],[Date]],"DDDD")</f>
        <v>Sunday</v>
      </c>
      <c r="V5770" t="str">
        <f>"FM"&amp;MOD(MONTH(Sheet1[[#This Row],[Date]])-4,12)+1</f>
        <v>FM1</v>
      </c>
      <c r="W5770" t="str">
        <f>"Q"&amp;ROUNDUP(MONTH(Sheet1[[#This Row],[Date]])/3,0)</f>
        <v>Q2</v>
      </c>
      <c r="X5770" t="str">
        <f>"Q"&amp;INT(MOD(MONTH(Sheet1[[#This Row],[Date]])-4,12/3)+1)</f>
        <v>Q1</v>
      </c>
      <c r="Y5770" t="str" cm="1">
        <f t="array" ref="Y5770">_xlfn.IFS(ROUND(L5770,0)&lt;=1,"Need to improve 0-1",ROUND(L5770,0)&lt;=2,"Okay 1-2",ROUND(L5770,0)&lt;=3,"Good 2-3",ROUND(L5770,0)&lt;=4,"Great 3-4",ROUND(L5770,0)&lt;=5,"Excellent 4-5")</f>
        <v>Great 3-4</v>
      </c>
      <c r="Z5770" t="str">
        <f t="shared" si="90"/>
        <v>0-1000</v>
      </c>
    </row>
    <row r="5771" spans="1:26" x14ac:dyDescent="0.3">
      <c r="A5771">
        <v>18254524</v>
      </c>
      <c r="B5771" t="s">
        <v>8131</v>
      </c>
      <c r="C5771">
        <v>1</v>
      </c>
      <c r="D5771" t="s">
        <v>7791</v>
      </c>
      <c r="E5771" t="s">
        <v>8132</v>
      </c>
      <c r="F5771" t="s">
        <v>16</v>
      </c>
      <c r="G5771" t="s">
        <v>21</v>
      </c>
      <c r="H5771" t="s">
        <v>16</v>
      </c>
      <c r="I5771">
        <v>2</v>
      </c>
      <c r="J5771">
        <v>86</v>
      </c>
      <c r="K5771">
        <v>800</v>
      </c>
      <c r="L5771">
        <v>3.8</v>
      </c>
      <c r="M5771" t="s">
        <v>8133</v>
      </c>
      <c r="N5771" t="str">
        <f>SUBSTITUTE(Sheet1[[#This Row],[Datekey_Opening]],"_","-")</f>
        <v>2016-4-4</v>
      </c>
      <c r="O5771">
        <f>YEAR(Sheet1[[#This Row],[Date]])</f>
        <v>2016</v>
      </c>
      <c r="P5771" t="str">
        <f>LOOKUP(Sheet1[[#This Row],[CountryCode]],$AI$4:$AI$18,$AJ$4:$AJ$18)</f>
        <v>India</v>
      </c>
      <c r="Q5771">
        <f>MONTH(Sheet1[[#This Row],[Date]])</f>
        <v>4</v>
      </c>
      <c r="R5771" t="str">
        <f>TEXT(Sheet1[[#This Row],[Date]],"MMMM")</f>
        <v>April</v>
      </c>
      <c r="S5771" t="str">
        <f>TEXT(Sheet1[[#This Row],[Date]],"YYYY-MMM")</f>
        <v>2016-Apr</v>
      </c>
      <c r="T5771">
        <f>WEEKDAY(Sheet1[[#This Row],[Date]])</f>
        <v>2</v>
      </c>
      <c r="U5771" t="str">
        <f>TEXT(Sheet1[[#This Row],[Date]],"DDDD")</f>
        <v>Monday</v>
      </c>
      <c r="V5771" t="str">
        <f>"FM"&amp;MOD(MONTH(Sheet1[[#This Row],[Date]])-4,12)+1</f>
        <v>FM1</v>
      </c>
      <c r="W5771" t="str">
        <f>"Q"&amp;ROUNDUP(MONTH(Sheet1[[#This Row],[Date]])/3,0)</f>
        <v>Q2</v>
      </c>
      <c r="X5771" t="str">
        <f>"Q"&amp;INT(MOD(MONTH(Sheet1[[#This Row],[Date]])-4,12/3)+1)</f>
        <v>Q1</v>
      </c>
      <c r="Y5771" t="str" cm="1">
        <f t="array" ref="Y5771">_xlfn.IFS(ROUND(L5771,0)&lt;=1,"Need to improve 0-1",ROUND(L5771,0)&lt;=2,"Okay 1-2",ROUND(L5771,0)&lt;=3,"Good 2-3",ROUND(L5771,0)&lt;=4,"Great 3-4",ROUND(L5771,0)&lt;=5,"Excellent 4-5")</f>
        <v>Great 3-4</v>
      </c>
      <c r="Z5771" t="str">
        <f t="shared" si="90"/>
        <v>0-1000</v>
      </c>
    </row>
    <row r="5772" spans="1:26" x14ac:dyDescent="0.3">
      <c r="A5772">
        <v>18232093</v>
      </c>
      <c r="B5772" t="s">
        <v>2388</v>
      </c>
      <c r="C5772">
        <v>1</v>
      </c>
      <c r="D5772" t="s">
        <v>7791</v>
      </c>
      <c r="E5772" t="s">
        <v>2389</v>
      </c>
      <c r="F5772" t="s">
        <v>16</v>
      </c>
      <c r="G5772" t="s">
        <v>21</v>
      </c>
      <c r="H5772" t="s">
        <v>16</v>
      </c>
      <c r="I5772">
        <v>2</v>
      </c>
      <c r="J5772">
        <v>134</v>
      </c>
      <c r="K5772">
        <v>650</v>
      </c>
      <c r="L5772">
        <v>4.0999999999999996</v>
      </c>
      <c r="M5772" t="s">
        <v>3379</v>
      </c>
      <c r="N5772" t="str">
        <f>SUBSTITUTE(Sheet1[[#This Row],[Datekey_Opening]],"_","-")</f>
        <v>2016-4-6</v>
      </c>
      <c r="O5772">
        <f>YEAR(Sheet1[[#This Row],[Date]])</f>
        <v>2016</v>
      </c>
      <c r="P5772" t="str">
        <f>LOOKUP(Sheet1[[#This Row],[CountryCode]],$AI$4:$AI$18,$AJ$4:$AJ$18)</f>
        <v>India</v>
      </c>
      <c r="Q5772">
        <f>MONTH(Sheet1[[#This Row],[Date]])</f>
        <v>4</v>
      </c>
      <c r="R5772" t="str">
        <f>TEXT(Sheet1[[#This Row],[Date]],"MMMM")</f>
        <v>April</v>
      </c>
      <c r="S5772" t="str">
        <f>TEXT(Sheet1[[#This Row],[Date]],"YYYY-MMM")</f>
        <v>2016-Apr</v>
      </c>
      <c r="T5772">
        <f>WEEKDAY(Sheet1[[#This Row],[Date]])</f>
        <v>4</v>
      </c>
      <c r="U5772" t="str">
        <f>TEXT(Sheet1[[#This Row],[Date]],"DDDD")</f>
        <v>Wednesday</v>
      </c>
      <c r="V5772" t="str">
        <f>"FM"&amp;MOD(MONTH(Sheet1[[#This Row],[Date]])-4,12)+1</f>
        <v>FM1</v>
      </c>
      <c r="W5772" t="str">
        <f>"Q"&amp;ROUNDUP(MONTH(Sheet1[[#This Row],[Date]])/3,0)</f>
        <v>Q2</v>
      </c>
      <c r="X5772" t="str">
        <f>"Q"&amp;INT(MOD(MONTH(Sheet1[[#This Row],[Date]])-4,12/3)+1)</f>
        <v>Q1</v>
      </c>
      <c r="Y5772" t="str" cm="1">
        <f t="array" ref="Y5772">_xlfn.IFS(ROUND(L5772,0)&lt;=1,"Need to improve 0-1",ROUND(L5772,0)&lt;=2,"Okay 1-2",ROUND(L5772,0)&lt;=3,"Good 2-3",ROUND(L5772,0)&lt;=4,"Great 3-4",ROUND(L5772,0)&lt;=5,"Excellent 4-5")</f>
        <v>Great 3-4</v>
      </c>
      <c r="Z5772" t="str">
        <f t="shared" si="90"/>
        <v>0-1000</v>
      </c>
    </row>
    <row r="5773" spans="1:26" x14ac:dyDescent="0.3">
      <c r="A5773">
        <v>304552</v>
      </c>
      <c r="B5773" t="s">
        <v>8134</v>
      </c>
      <c r="C5773">
        <v>1</v>
      </c>
      <c r="D5773" t="s">
        <v>7791</v>
      </c>
      <c r="E5773" t="s">
        <v>1739</v>
      </c>
      <c r="F5773" t="s">
        <v>21</v>
      </c>
      <c r="G5773" t="s">
        <v>21</v>
      </c>
      <c r="H5773" t="s">
        <v>16</v>
      </c>
      <c r="I5773">
        <v>3</v>
      </c>
      <c r="J5773">
        <v>129</v>
      </c>
      <c r="K5773">
        <v>1100</v>
      </c>
      <c r="L5773">
        <v>3.4</v>
      </c>
      <c r="M5773" t="s">
        <v>3264</v>
      </c>
      <c r="N5773" t="str">
        <f>SUBSTITUTE(Sheet1[[#This Row],[Datekey_Opening]],"_","-")</f>
        <v>2010-4-25</v>
      </c>
      <c r="O5773">
        <f>YEAR(Sheet1[[#This Row],[Date]])</f>
        <v>2010</v>
      </c>
      <c r="P5773" t="str">
        <f>LOOKUP(Sheet1[[#This Row],[CountryCode]],$AI$4:$AI$18,$AJ$4:$AJ$18)</f>
        <v>India</v>
      </c>
      <c r="Q5773">
        <f>MONTH(Sheet1[[#This Row],[Date]])</f>
        <v>4</v>
      </c>
      <c r="R5773" t="str">
        <f>TEXT(Sheet1[[#This Row],[Date]],"MMMM")</f>
        <v>April</v>
      </c>
      <c r="S5773" t="str">
        <f>TEXT(Sheet1[[#This Row],[Date]],"YYYY-MMM")</f>
        <v>2010-Apr</v>
      </c>
      <c r="T5773">
        <f>WEEKDAY(Sheet1[[#This Row],[Date]])</f>
        <v>1</v>
      </c>
      <c r="U5773" t="str">
        <f>TEXT(Sheet1[[#This Row],[Date]],"DDDD")</f>
        <v>Sunday</v>
      </c>
      <c r="V5773" t="str">
        <f>"FM"&amp;MOD(MONTH(Sheet1[[#This Row],[Date]])-4,12)+1</f>
        <v>FM1</v>
      </c>
      <c r="W5773" t="str">
        <f>"Q"&amp;ROUNDUP(MONTH(Sheet1[[#This Row],[Date]])/3,0)</f>
        <v>Q2</v>
      </c>
      <c r="X5773" t="str">
        <f>"Q"&amp;INT(MOD(MONTH(Sheet1[[#This Row],[Date]])-4,12/3)+1)</f>
        <v>Q1</v>
      </c>
      <c r="Y5773" t="str" cm="1">
        <f t="array" ref="Y5773">_xlfn.IFS(ROUND(L5773,0)&lt;=1,"Need to improve 0-1",ROUND(L5773,0)&lt;=2,"Okay 1-2",ROUND(L5773,0)&lt;=3,"Good 2-3",ROUND(L5773,0)&lt;=4,"Great 3-4",ROUND(L5773,0)&lt;=5,"Excellent 4-5")</f>
        <v>Good 2-3</v>
      </c>
      <c r="Z5773" t="str">
        <f t="shared" si="90"/>
        <v>1000-2000</v>
      </c>
    </row>
    <row r="5774" spans="1:26" x14ac:dyDescent="0.3">
      <c r="A5774">
        <v>313047</v>
      </c>
      <c r="B5774" t="s">
        <v>8135</v>
      </c>
      <c r="C5774">
        <v>1</v>
      </c>
      <c r="D5774" t="s">
        <v>7791</v>
      </c>
      <c r="E5774" t="s">
        <v>8136</v>
      </c>
      <c r="F5774" t="s">
        <v>21</v>
      </c>
      <c r="G5774" t="s">
        <v>21</v>
      </c>
      <c r="H5774" t="s">
        <v>16</v>
      </c>
      <c r="I5774">
        <v>3</v>
      </c>
      <c r="J5774">
        <v>120</v>
      </c>
      <c r="K5774">
        <v>1000</v>
      </c>
      <c r="L5774">
        <v>3.8</v>
      </c>
      <c r="M5774" t="s">
        <v>1683</v>
      </c>
      <c r="N5774" t="str">
        <f>SUBSTITUTE(Sheet1[[#This Row],[Datekey_Opening]],"_","-")</f>
        <v>2014-4-22</v>
      </c>
      <c r="O5774">
        <f>YEAR(Sheet1[[#This Row],[Date]])</f>
        <v>2014</v>
      </c>
      <c r="P5774" t="str">
        <f>LOOKUP(Sheet1[[#This Row],[CountryCode]],$AI$4:$AI$18,$AJ$4:$AJ$18)</f>
        <v>India</v>
      </c>
      <c r="Q5774">
        <f>MONTH(Sheet1[[#This Row],[Date]])</f>
        <v>4</v>
      </c>
      <c r="R5774" t="str">
        <f>TEXT(Sheet1[[#This Row],[Date]],"MMMM")</f>
        <v>April</v>
      </c>
      <c r="S5774" t="str">
        <f>TEXT(Sheet1[[#This Row],[Date]],"YYYY-MMM")</f>
        <v>2014-Apr</v>
      </c>
      <c r="T5774">
        <f>WEEKDAY(Sheet1[[#This Row],[Date]])</f>
        <v>3</v>
      </c>
      <c r="U5774" t="str">
        <f>TEXT(Sheet1[[#This Row],[Date]],"DDDD")</f>
        <v>Tuesday</v>
      </c>
      <c r="V5774" t="str">
        <f>"FM"&amp;MOD(MONTH(Sheet1[[#This Row],[Date]])-4,12)+1</f>
        <v>FM1</v>
      </c>
      <c r="W5774" t="str">
        <f>"Q"&amp;ROUNDUP(MONTH(Sheet1[[#This Row],[Date]])/3,0)</f>
        <v>Q2</v>
      </c>
      <c r="X5774" t="str">
        <f>"Q"&amp;INT(MOD(MONTH(Sheet1[[#This Row],[Date]])-4,12/3)+1)</f>
        <v>Q1</v>
      </c>
      <c r="Y5774" t="str" cm="1">
        <f t="array" ref="Y5774">_xlfn.IFS(ROUND(L5774,0)&lt;=1,"Need to improve 0-1",ROUND(L5774,0)&lt;=2,"Okay 1-2",ROUND(L5774,0)&lt;=3,"Good 2-3",ROUND(L5774,0)&lt;=4,"Great 3-4",ROUND(L5774,0)&lt;=5,"Excellent 4-5")</f>
        <v>Great 3-4</v>
      </c>
      <c r="Z5774" t="str">
        <f t="shared" si="90"/>
        <v>1000-2000</v>
      </c>
    </row>
    <row r="5775" spans="1:26" x14ac:dyDescent="0.3">
      <c r="A5775">
        <v>2825</v>
      </c>
      <c r="B5775" t="s">
        <v>7622</v>
      </c>
      <c r="C5775">
        <v>1</v>
      </c>
      <c r="D5775" t="s">
        <v>7791</v>
      </c>
      <c r="E5775" t="s">
        <v>15</v>
      </c>
      <c r="F5775" t="s">
        <v>21</v>
      </c>
      <c r="G5775" t="s">
        <v>21</v>
      </c>
      <c r="H5775" t="s">
        <v>16</v>
      </c>
      <c r="I5775">
        <v>3</v>
      </c>
      <c r="J5775">
        <v>426</v>
      </c>
      <c r="K5775">
        <v>1100</v>
      </c>
      <c r="L5775">
        <v>2.7</v>
      </c>
      <c r="M5775" t="s">
        <v>7169</v>
      </c>
      <c r="N5775" t="str">
        <f>SUBSTITUTE(Sheet1[[#This Row],[Datekey_Opening]],"_","-")</f>
        <v>2015-4-3</v>
      </c>
      <c r="O5775">
        <f>YEAR(Sheet1[[#This Row],[Date]])</f>
        <v>2015</v>
      </c>
      <c r="P5775" t="str">
        <f>LOOKUP(Sheet1[[#This Row],[CountryCode]],$AI$4:$AI$18,$AJ$4:$AJ$18)</f>
        <v>India</v>
      </c>
      <c r="Q5775">
        <f>MONTH(Sheet1[[#This Row],[Date]])</f>
        <v>4</v>
      </c>
      <c r="R5775" t="str">
        <f>TEXT(Sheet1[[#This Row],[Date]],"MMMM")</f>
        <v>April</v>
      </c>
      <c r="S5775" t="str">
        <f>TEXT(Sheet1[[#This Row],[Date]],"YYYY-MMM")</f>
        <v>2015-Apr</v>
      </c>
      <c r="T5775">
        <f>WEEKDAY(Sheet1[[#This Row],[Date]])</f>
        <v>6</v>
      </c>
      <c r="U5775" t="str">
        <f>TEXT(Sheet1[[#This Row],[Date]],"DDDD")</f>
        <v>Friday</v>
      </c>
      <c r="V5775" t="str">
        <f>"FM"&amp;MOD(MONTH(Sheet1[[#This Row],[Date]])-4,12)+1</f>
        <v>FM1</v>
      </c>
      <c r="W5775" t="str">
        <f>"Q"&amp;ROUNDUP(MONTH(Sheet1[[#This Row],[Date]])/3,0)</f>
        <v>Q2</v>
      </c>
      <c r="X5775" t="str">
        <f>"Q"&amp;INT(MOD(MONTH(Sheet1[[#This Row],[Date]])-4,12/3)+1)</f>
        <v>Q1</v>
      </c>
      <c r="Y5775" t="str" cm="1">
        <f t="array" ref="Y5775">_xlfn.IFS(ROUND(L5775,0)&lt;=1,"Need to improve 0-1",ROUND(L5775,0)&lt;=2,"Okay 1-2",ROUND(L5775,0)&lt;=3,"Good 2-3",ROUND(L5775,0)&lt;=4,"Great 3-4",ROUND(L5775,0)&lt;=5,"Excellent 4-5")</f>
        <v>Good 2-3</v>
      </c>
      <c r="Z5775" t="str">
        <f t="shared" si="90"/>
        <v>1000-2000</v>
      </c>
    </row>
    <row r="5776" spans="1:26" x14ac:dyDescent="0.3">
      <c r="A5776">
        <v>6310406</v>
      </c>
      <c r="B5776" t="s">
        <v>8137</v>
      </c>
      <c r="C5776">
        <v>162</v>
      </c>
      <c r="D5776" t="s">
        <v>7941</v>
      </c>
      <c r="E5776" t="s">
        <v>8138</v>
      </c>
      <c r="F5776" t="s">
        <v>21</v>
      </c>
      <c r="G5776" t="s">
        <v>16</v>
      </c>
      <c r="H5776" t="s">
        <v>16</v>
      </c>
      <c r="I5776">
        <v>4</v>
      </c>
      <c r="J5776">
        <v>618</v>
      </c>
      <c r="K5776">
        <v>1800</v>
      </c>
      <c r="L5776">
        <v>4.5</v>
      </c>
      <c r="M5776" t="s">
        <v>7632</v>
      </c>
      <c r="N5776" t="str">
        <f>SUBSTITUTE(Sheet1[[#This Row],[Datekey_Opening]],"_","-")</f>
        <v>2013-3-18</v>
      </c>
      <c r="O5776">
        <f>YEAR(Sheet1[[#This Row],[Date]])</f>
        <v>2013</v>
      </c>
      <c r="P5776" t="str">
        <f>LOOKUP(Sheet1[[#This Row],[CountryCode]],$AI$4:$AI$18,$AJ$4:$AJ$18)</f>
        <v>Phillipines</v>
      </c>
      <c r="Q5776">
        <f>MONTH(Sheet1[[#This Row],[Date]])</f>
        <v>3</v>
      </c>
      <c r="R5776" t="str">
        <f>TEXT(Sheet1[[#This Row],[Date]],"MMMM")</f>
        <v>March</v>
      </c>
      <c r="S5776" t="str">
        <f>TEXT(Sheet1[[#This Row],[Date]],"YYYY-MMM")</f>
        <v>2013-Mar</v>
      </c>
      <c r="T5776">
        <f>WEEKDAY(Sheet1[[#This Row],[Date]])</f>
        <v>2</v>
      </c>
      <c r="U5776" t="str">
        <f>TEXT(Sheet1[[#This Row],[Date]],"DDDD")</f>
        <v>Monday</v>
      </c>
      <c r="V5776" t="str">
        <f>"FM"&amp;MOD(MONTH(Sheet1[[#This Row],[Date]])-4,12)+1</f>
        <v>FM12</v>
      </c>
      <c r="W5776" t="str">
        <f>"Q"&amp;ROUNDUP(MONTH(Sheet1[[#This Row],[Date]])/3,0)</f>
        <v>Q1</v>
      </c>
      <c r="X5776" t="str">
        <f>"Q"&amp;INT(MOD(MONTH(Sheet1[[#This Row],[Date]])-4,12/3)+1)</f>
        <v>Q4</v>
      </c>
      <c r="Y5776" t="str" cm="1">
        <f t="array" ref="Y5776">_xlfn.IFS(ROUND(L5776,0)&lt;=1,"Need to improve 0-1",ROUND(L5776,0)&lt;=2,"Okay 1-2",ROUND(L5776,0)&lt;=3,"Good 2-3",ROUND(L5776,0)&lt;=4,"Great 3-4",ROUND(L5776,0)&lt;=5,"Excellent 4-5")</f>
        <v>Excellent 4-5</v>
      </c>
      <c r="Z5776" t="str">
        <f t="shared" si="90"/>
        <v>1000-2000</v>
      </c>
    </row>
    <row r="5777" spans="1:26" x14ac:dyDescent="0.3">
      <c r="A5777">
        <v>312111</v>
      </c>
      <c r="B5777" t="s">
        <v>8139</v>
      </c>
      <c r="C5777">
        <v>1</v>
      </c>
      <c r="D5777" t="s">
        <v>7791</v>
      </c>
      <c r="E5777" t="s">
        <v>446</v>
      </c>
      <c r="F5777" t="s">
        <v>21</v>
      </c>
      <c r="G5777" t="s">
        <v>16</v>
      </c>
      <c r="H5777" t="s">
        <v>16</v>
      </c>
      <c r="I5777">
        <v>2</v>
      </c>
      <c r="J5777">
        <v>14</v>
      </c>
      <c r="K5777">
        <v>800</v>
      </c>
      <c r="L5777">
        <v>2.8</v>
      </c>
      <c r="M5777" t="s">
        <v>166</v>
      </c>
      <c r="N5777" t="str">
        <f>SUBSTITUTE(Sheet1[[#This Row],[Datekey_Opening]],"_","-")</f>
        <v>2012-4-28</v>
      </c>
      <c r="O5777">
        <f>YEAR(Sheet1[[#This Row],[Date]])</f>
        <v>2012</v>
      </c>
      <c r="P5777" t="str">
        <f>LOOKUP(Sheet1[[#This Row],[CountryCode]],$AI$4:$AI$18,$AJ$4:$AJ$18)</f>
        <v>India</v>
      </c>
      <c r="Q5777">
        <f>MONTH(Sheet1[[#This Row],[Date]])</f>
        <v>4</v>
      </c>
      <c r="R5777" t="str">
        <f>TEXT(Sheet1[[#This Row],[Date]],"MMMM")</f>
        <v>April</v>
      </c>
      <c r="S5777" t="str">
        <f>TEXT(Sheet1[[#This Row],[Date]],"YYYY-MMM")</f>
        <v>2012-Apr</v>
      </c>
      <c r="T5777">
        <f>WEEKDAY(Sheet1[[#This Row],[Date]])</f>
        <v>7</v>
      </c>
      <c r="U5777" t="str">
        <f>TEXT(Sheet1[[#This Row],[Date]],"DDDD")</f>
        <v>Saturday</v>
      </c>
      <c r="V5777" t="str">
        <f>"FM"&amp;MOD(MONTH(Sheet1[[#This Row],[Date]])-4,12)+1</f>
        <v>FM1</v>
      </c>
      <c r="W5777" t="str">
        <f>"Q"&amp;ROUNDUP(MONTH(Sheet1[[#This Row],[Date]])/3,0)</f>
        <v>Q2</v>
      </c>
      <c r="X5777" t="str">
        <f>"Q"&amp;INT(MOD(MONTH(Sheet1[[#This Row],[Date]])-4,12/3)+1)</f>
        <v>Q1</v>
      </c>
      <c r="Y5777" t="str" cm="1">
        <f t="array" ref="Y5777">_xlfn.IFS(ROUND(L5777,0)&lt;=1,"Need to improve 0-1",ROUND(L5777,0)&lt;=2,"Okay 1-2",ROUND(L5777,0)&lt;=3,"Good 2-3",ROUND(L5777,0)&lt;=4,"Great 3-4",ROUND(L5777,0)&lt;=5,"Excellent 4-5")</f>
        <v>Good 2-3</v>
      </c>
      <c r="Z5777" t="str">
        <f t="shared" si="90"/>
        <v>0-1000</v>
      </c>
    </row>
    <row r="5778" spans="1:26" x14ac:dyDescent="0.3">
      <c r="A5778">
        <v>18408031</v>
      </c>
      <c r="B5778" t="s">
        <v>8140</v>
      </c>
      <c r="C5778">
        <v>1</v>
      </c>
      <c r="D5778" t="s">
        <v>7791</v>
      </c>
      <c r="E5778" t="s">
        <v>2452</v>
      </c>
      <c r="F5778" t="s">
        <v>16</v>
      </c>
      <c r="G5778" t="s">
        <v>21</v>
      </c>
      <c r="H5778" t="s">
        <v>16</v>
      </c>
      <c r="I5778">
        <v>2</v>
      </c>
      <c r="J5778">
        <v>36</v>
      </c>
      <c r="K5778">
        <v>550</v>
      </c>
      <c r="L5778">
        <v>3.6</v>
      </c>
      <c r="M5778" t="s">
        <v>8141</v>
      </c>
      <c r="N5778" t="str">
        <f>SUBSTITUTE(Sheet1[[#This Row],[Datekey_Opening]],"_","-")</f>
        <v>2016-4-16</v>
      </c>
      <c r="O5778">
        <f>YEAR(Sheet1[[#This Row],[Date]])</f>
        <v>2016</v>
      </c>
      <c r="P5778" t="str">
        <f>LOOKUP(Sheet1[[#This Row],[CountryCode]],$AI$4:$AI$18,$AJ$4:$AJ$18)</f>
        <v>India</v>
      </c>
      <c r="Q5778">
        <f>MONTH(Sheet1[[#This Row],[Date]])</f>
        <v>4</v>
      </c>
      <c r="R5778" t="str">
        <f>TEXT(Sheet1[[#This Row],[Date]],"MMMM")</f>
        <v>April</v>
      </c>
      <c r="S5778" t="str">
        <f>TEXT(Sheet1[[#This Row],[Date]],"YYYY-MMM")</f>
        <v>2016-Apr</v>
      </c>
      <c r="T5778">
        <f>WEEKDAY(Sheet1[[#This Row],[Date]])</f>
        <v>7</v>
      </c>
      <c r="U5778" t="str">
        <f>TEXT(Sheet1[[#This Row],[Date]],"DDDD")</f>
        <v>Saturday</v>
      </c>
      <c r="V5778" t="str">
        <f>"FM"&amp;MOD(MONTH(Sheet1[[#This Row],[Date]])-4,12)+1</f>
        <v>FM1</v>
      </c>
      <c r="W5778" t="str">
        <f>"Q"&amp;ROUNDUP(MONTH(Sheet1[[#This Row],[Date]])/3,0)</f>
        <v>Q2</v>
      </c>
      <c r="X5778" t="str">
        <f>"Q"&amp;INT(MOD(MONTH(Sheet1[[#This Row],[Date]])-4,12/3)+1)</f>
        <v>Q1</v>
      </c>
      <c r="Y5778" t="str" cm="1">
        <f t="array" ref="Y5778">_xlfn.IFS(ROUND(L5778,0)&lt;=1,"Need to improve 0-1",ROUND(L5778,0)&lt;=2,"Okay 1-2",ROUND(L5778,0)&lt;=3,"Good 2-3",ROUND(L5778,0)&lt;=4,"Great 3-4",ROUND(L5778,0)&lt;=5,"Excellent 4-5")</f>
        <v>Great 3-4</v>
      </c>
      <c r="Z5778" t="str">
        <f t="shared" si="90"/>
        <v>0-1000</v>
      </c>
    </row>
    <row r="5779" spans="1:26" x14ac:dyDescent="0.3">
      <c r="A5779">
        <v>308997</v>
      </c>
      <c r="B5779" t="s">
        <v>8142</v>
      </c>
      <c r="C5779">
        <v>1</v>
      </c>
      <c r="D5779" t="s">
        <v>7791</v>
      </c>
      <c r="E5779" t="s">
        <v>1793</v>
      </c>
      <c r="F5779" t="s">
        <v>16</v>
      </c>
      <c r="G5779" t="s">
        <v>21</v>
      </c>
      <c r="H5779" t="s">
        <v>16</v>
      </c>
      <c r="I5779">
        <v>2</v>
      </c>
      <c r="J5779">
        <v>144</v>
      </c>
      <c r="K5779">
        <v>800</v>
      </c>
      <c r="L5779">
        <v>3.6</v>
      </c>
      <c r="M5779" t="s">
        <v>6651</v>
      </c>
      <c r="N5779" t="str">
        <f>SUBSTITUTE(Sheet1[[#This Row],[Datekey_Opening]],"_","-")</f>
        <v>2016-4-28</v>
      </c>
      <c r="O5779">
        <f>YEAR(Sheet1[[#This Row],[Date]])</f>
        <v>2016</v>
      </c>
      <c r="P5779" t="str">
        <f>LOOKUP(Sheet1[[#This Row],[CountryCode]],$AI$4:$AI$18,$AJ$4:$AJ$18)</f>
        <v>India</v>
      </c>
      <c r="Q5779">
        <f>MONTH(Sheet1[[#This Row],[Date]])</f>
        <v>4</v>
      </c>
      <c r="R5779" t="str">
        <f>TEXT(Sheet1[[#This Row],[Date]],"MMMM")</f>
        <v>April</v>
      </c>
      <c r="S5779" t="str">
        <f>TEXT(Sheet1[[#This Row],[Date]],"YYYY-MMM")</f>
        <v>2016-Apr</v>
      </c>
      <c r="T5779">
        <f>WEEKDAY(Sheet1[[#This Row],[Date]])</f>
        <v>5</v>
      </c>
      <c r="U5779" t="str">
        <f>TEXT(Sheet1[[#This Row],[Date]],"DDDD")</f>
        <v>Thursday</v>
      </c>
      <c r="V5779" t="str">
        <f>"FM"&amp;MOD(MONTH(Sheet1[[#This Row],[Date]])-4,12)+1</f>
        <v>FM1</v>
      </c>
      <c r="W5779" t="str">
        <f>"Q"&amp;ROUNDUP(MONTH(Sheet1[[#This Row],[Date]])/3,0)</f>
        <v>Q2</v>
      </c>
      <c r="X5779" t="str">
        <f>"Q"&amp;INT(MOD(MONTH(Sheet1[[#This Row],[Date]])-4,12/3)+1)</f>
        <v>Q1</v>
      </c>
      <c r="Y5779" t="str" cm="1">
        <f t="array" ref="Y5779">_xlfn.IFS(ROUND(L5779,0)&lt;=1,"Need to improve 0-1",ROUND(L5779,0)&lt;=2,"Okay 1-2",ROUND(L5779,0)&lt;=3,"Good 2-3",ROUND(L5779,0)&lt;=4,"Great 3-4",ROUND(L5779,0)&lt;=5,"Excellent 4-5")</f>
        <v>Great 3-4</v>
      </c>
      <c r="Z5779" t="str">
        <f t="shared" si="90"/>
        <v>0-1000</v>
      </c>
    </row>
    <row r="5780" spans="1:26" x14ac:dyDescent="0.3">
      <c r="A5780">
        <v>7472</v>
      </c>
      <c r="B5780" t="s">
        <v>8143</v>
      </c>
      <c r="C5780">
        <v>1</v>
      </c>
      <c r="D5780" t="s">
        <v>7791</v>
      </c>
      <c r="E5780" t="s">
        <v>388</v>
      </c>
      <c r="F5780" t="s">
        <v>21</v>
      </c>
      <c r="G5780" t="s">
        <v>16</v>
      </c>
      <c r="H5780" t="s">
        <v>16</v>
      </c>
      <c r="I5780">
        <v>3</v>
      </c>
      <c r="J5780">
        <v>70</v>
      </c>
      <c r="K5780">
        <v>1000</v>
      </c>
      <c r="L5780">
        <v>3.6</v>
      </c>
      <c r="M5780" t="s">
        <v>3595</v>
      </c>
      <c r="N5780" t="str">
        <f>SUBSTITUTE(Sheet1[[#This Row],[Datekey_Opening]],"_","-")</f>
        <v>2010-4-17</v>
      </c>
      <c r="O5780">
        <f>YEAR(Sheet1[[#This Row],[Date]])</f>
        <v>2010</v>
      </c>
      <c r="P5780" t="str">
        <f>LOOKUP(Sheet1[[#This Row],[CountryCode]],$AI$4:$AI$18,$AJ$4:$AJ$18)</f>
        <v>India</v>
      </c>
      <c r="Q5780">
        <f>MONTH(Sheet1[[#This Row],[Date]])</f>
        <v>4</v>
      </c>
      <c r="R5780" t="str">
        <f>TEXT(Sheet1[[#This Row],[Date]],"MMMM")</f>
        <v>April</v>
      </c>
      <c r="S5780" t="str">
        <f>TEXT(Sheet1[[#This Row],[Date]],"YYYY-MMM")</f>
        <v>2010-Apr</v>
      </c>
      <c r="T5780">
        <f>WEEKDAY(Sheet1[[#This Row],[Date]])</f>
        <v>7</v>
      </c>
      <c r="U5780" t="str">
        <f>TEXT(Sheet1[[#This Row],[Date]],"DDDD")</f>
        <v>Saturday</v>
      </c>
      <c r="V5780" t="str">
        <f>"FM"&amp;MOD(MONTH(Sheet1[[#This Row],[Date]])-4,12)+1</f>
        <v>FM1</v>
      </c>
      <c r="W5780" t="str">
        <f>"Q"&amp;ROUNDUP(MONTH(Sheet1[[#This Row],[Date]])/3,0)</f>
        <v>Q2</v>
      </c>
      <c r="X5780" t="str">
        <f>"Q"&amp;INT(MOD(MONTH(Sheet1[[#This Row],[Date]])-4,12/3)+1)</f>
        <v>Q1</v>
      </c>
      <c r="Y5780" t="str" cm="1">
        <f t="array" ref="Y5780">_xlfn.IFS(ROUND(L5780,0)&lt;=1,"Need to improve 0-1",ROUND(L5780,0)&lt;=2,"Okay 1-2",ROUND(L5780,0)&lt;=3,"Good 2-3",ROUND(L5780,0)&lt;=4,"Great 3-4",ROUND(L5780,0)&lt;=5,"Excellent 4-5")</f>
        <v>Great 3-4</v>
      </c>
      <c r="Z5780" t="str">
        <f t="shared" si="90"/>
        <v>1000-2000</v>
      </c>
    </row>
    <row r="5781" spans="1:26" x14ac:dyDescent="0.3">
      <c r="A5781">
        <v>8437</v>
      </c>
      <c r="B5781" t="s">
        <v>8144</v>
      </c>
      <c r="C5781">
        <v>1</v>
      </c>
      <c r="D5781" t="s">
        <v>7791</v>
      </c>
      <c r="E5781" t="s">
        <v>8145</v>
      </c>
      <c r="F5781" t="s">
        <v>16</v>
      </c>
      <c r="G5781" t="s">
        <v>16</v>
      </c>
      <c r="H5781" t="s">
        <v>16</v>
      </c>
      <c r="I5781">
        <v>3</v>
      </c>
      <c r="J5781">
        <v>179</v>
      </c>
      <c r="K5781">
        <v>1000</v>
      </c>
      <c r="L5781">
        <v>3.7</v>
      </c>
      <c r="M5781" t="s">
        <v>186</v>
      </c>
      <c r="N5781" t="str">
        <f>SUBSTITUTE(Sheet1[[#This Row],[Datekey_Opening]],"_","-")</f>
        <v>2016-4-1</v>
      </c>
      <c r="O5781">
        <f>YEAR(Sheet1[[#This Row],[Date]])</f>
        <v>2016</v>
      </c>
      <c r="P5781" t="str">
        <f>LOOKUP(Sheet1[[#This Row],[CountryCode]],$AI$4:$AI$18,$AJ$4:$AJ$18)</f>
        <v>India</v>
      </c>
      <c r="Q5781">
        <f>MONTH(Sheet1[[#This Row],[Date]])</f>
        <v>4</v>
      </c>
      <c r="R5781" t="str">
        <f>TEXT(Sheet1[[#This Row],[Date]],"MMMM")</f>
        <v>April</v>
      </c>
      <c r="S5781" t="str">
        <f>TEXT(Sheet1[[#This Row],[Date]],"YYYY-MMM")</f>
        <v>2016-Apr</v>
      </c>
      <c r="T5781">
        <f>WEEKDAY(Sheet1[[#This Row],[Date]])</f>
        <v>6</v>
      </c>
      <c r="U5781" t="str">
        <f>TEXT(Sheet1[[#This Row],[Date]],"DDDD")</f>
        <v>Friday</v>
      </c>
      <c r="V5781" t="str">
        <f>"FM"&amp;MOD(MONTH(Sheet1[[#This Row],[Date]])-4,12)+1</f>
        <v>FM1</v>
      </c>
      <c r="W5781" t="str">
        <f>"Q"&amp;ROUNDUP(MONTH(Sheet1[[#This Row],[Date]])/3,0)</f>
        <v>Q2</v>
      </c>
      <c r="X5781" t="str">
        <f>"Q"&amp;INT(MOD(MONTH(Sheet1[[#This Row],[Date]])-4,12/3)+1)</f>
        <v>Q1</v>
      </c>
      <c r="Y5781" t="str" cm="1">
        <f t="array" ref="Y5781">_xlfn.IFS(ROUND(L5781,0)&lt;=1,"Need to improve 0-1",ROUND(L5781,0)&lt;=2,"Okay 1-2",ROUND(L5781,0)&lt;=3,"Good 2-3",ROUND(L5781,0)&lt;=4,"Great 3-4",ROUND(L5781,0)&lt;=5,"Excellent 4-5")</f>
        <v>Great 3-4</v>
      </c>
      <c r="Z5781" t="str">
        <f t="shared" si="90"/>
        <v>1000-2000</v>
      </c>
    </row>
    <row r="5782" spans="1:26" x14ac:dyDescent="0.3">
      <c r="A5782">
        <v>303477</v>
      </c>
      <c r="B5782" t="s">
        <v>8146</v>
      </c>
      <c r="C5782">
        <v>1</v>
      </c>
      <c r="D5782" t="s">
        <v>7791</v>
      </c>
      <c r="E5782" t="s">
        <v>584</v>
      </c>
      <c r="F5782" t="s">
        <v>16</v>
      </c>
      <c r="G5782" t="s">
        <v>21</v>
      </c>
      <c r="H5782" t="s">
        <v>16</v>
      </c>
      <c r="I5782">
        <v>2</v>
      </c>
      <c r="J5782">
        <v>75</v>
      </c>
      <c r="K5782">
        <v>550</v>
      </c>
      <c r="L5782">
        <v>3.2</v>
      </c>
      <c r="M5782" t="s">
        <v>1683</v>
      </c>
      <c r="N5782" t="str">
        <f>SUBSTITUTE(Sheet1[[#This Row],[Datekey_Opening]],"_","-")</f>
        <v>2014-4-22</v>
      </c>
      <c r="O5782">
        <f>YEAR(Sheet1[[#This Row],[Date]])</f>
        <v>2014</v>
      </c>
      <c r="P5782" t="str">
        <f>LOOKUP(Sheet1[[#This Row],[CountryCode]],$AI$4:$AI$18,$AJ$4:$AJ$18)</f>
        <v>India</v>
      </c>
      <c r="Q5782">
        <f>MONTH(Sheet1[[#This Row],[Date]])</f>
        <v>4</v>
      </c>
      <c r="R5782" t="str">
        <f>TEXT(Sheet1[[#This Row],[Date]],"MMMM")</f>
        <v>April</v>
      </c>
      <c r="S5782" t="str">
        <f>TEXT(Sheet1[[#This Row],[Date]],"YYYY-MMM")</f>
        <v>2014-Apr</v>
      </c>
      <c r="T5782">
        <f>WEEKDAY(Sheet1[[#This Row],[Date]])</f>
        <v>3</v>
      </c>
      <c r="U5782" t="str">
        <f>TEXT(Sheet1[[#This Row],[Date]],"DDDD")</f>
        <v>Tuesday</v>
      </c>
      <c r="V5782" t="str">
        <f>"FM"&amp;MOD(MONTH(Sheet1[[#This Row],[Date]])-4,12)+1</f>
        <v>FM1</v>
      </c>
      <c r="W5782" t="str">
        <f>"Q"&amp;ROUNDUP(MONTH(Sheet1[[#This Row],[Date]])/3,0)</f>
        <v>Q2</v>
      </c>
      <c r="X5782" t="str">
        <f>"Q"&amp;INT(MOD(MONTH(Sheet1[[#This Row],[Date]])-4,12/3)+1)</f>
        <v>Q1</v>
      </c>
      <c r="Y5782" t="str" cm="1">
        <f t="array" ref="Y5782">_xlfn.IFS(ROUND(L5782,0)&lt;=1,"Need to improve 0-1",ROUND(L5782,0)&lt;=2,"Okay 1-2",ROUND(L5782,0)&lt;=3,"Good 2-3",ROUND(L5782,0)&lt;=4,"Great 3-4",ROUND(L5782,0)&lt;=5,"Excellent 4-5")</f>
        <v>Good 2-3</v>
      </c>
      <c r="Z5782" t="str">
        <f t="shared" si="90"/>
        <v>0-1000</v>
      </c>
    </row>
    <row r="5783" spans="1:26" x14ac:dyDescent="0.3">
      <c r="A5783">
        <v>310445</v>
      </c>
      <c r="B5783" t="s">
        <v>8147</v>
      </c>
      <c r="C5783">
        <v>1</v>
      </c>
      <c r="D5783" t="s">
        <v>7791</v>
      </c>
      <c r="E5783" t="s">
        <v>3457</v>
      </c>
      <c r="F5783" t="s">
        <v>16</v>
      </c>
      <c r="G5783" t="s">
        <v>21</v>
      </c>
      <c r="H5783" t="s">
        <v>16</v>
      </c>
      <c r="I5783">
        <v>1</v>
      </c>
      <c r="J5783">
        <v>43</v>
      </c>
      <c r="K5783">
        <v>200</v>
      </c>
      <c r="L5783">
        <v>3.6</v>
      </c>
      <c r="M5783" t="s">
        <v>1995</v>
      </c>
      <c r="N5783" t="str">
        <f>SUBSTITUTE(Sheet1[[#This Row],[Datekey_Opening]],"_","-")</f>
        <v>2011-4-6</v>
      </c>
      <c r="O5783">
        <f>YEAR(Sheet1[[#This Row],[Date]])</f>
        <v>2011</v>
      </c>
      <c r="P5783" t="str">
        <f>LOOKUP(Sheet1[[#This Row],[CountryCode]],$AI$4:$AI$18,$AJ$4:$AJ$18)</f>
        <v>India</v>
      </c>
      <c r="Q5783">
        <f>MONTH(Sheet1[[#This Row],[Date]])</f>
        <v>4</v>
      </c>
      <c r="R5783" t="str">
        <f>TEXT(Sheet1[[#This Row],[Date]],"MMMM")</f>
        <v>April</v>
      </c>
      <c r="S5783" t="str">
        <f>TEXT(Sheet1[[#This Row],[Date]],"YYYY-MMM")</f>
        <v>2011-Apr</v>
      </c>
      <c r="T5783">
        <f>WEEKDAY(Sheet1[[#This Row],[Date]])</f>
        <v>4</v>
      </c>
      <c r="U5783" t="str">
        <f>TEXT(Sheet1[[#This Row],[Date]],"DDDD")</f>
        <v>Wednesday</v>
      </c>
      <c r="V5783" t="str">
        <f>"FM"&amp;MOD(MONTH(Sheet1[[#This Row],[Date]])-4,12)+1</f>
        <v>FM1</v>
      </c>
      <c r="W5783" t="str">
        <f>"Q"&amp;ROUNDUP(MONTH(Sheet1[[#This Row],[Date]])/3,0)</f>
        <v>Q2</v>
      </c>
      <c r="X5783" t="str">
        <f>"Q"&amp;INT(MOD(MONTH(Sheet1[[#This Row],[Date]])-4,12/3)+1)</f>
        <v>Q1</v>
      </c>
      <c r="Y5783" t="str" cm="1">
        <f t="array" ref="Y5783">_xlfn.IFS(ROUND(L5783,0)&lt;=1,"Need to improve 0-1",ROUND(L5783,0)&lt;=2,"Okay 1-2",ROUND(L5783,0)&lt;=3,"Good 2-3",ROUND(L5783,0)&lt;=4,"Great 3-4",ROUND(L5783,0)&lt;=5,"Excellent 4-5")</f>
        <v>Great 3-4</v>
      </c>
      <c r="Z5783" t="str">
        <f t="shared" si="90"/>
        <v>0-1000</v>
      </c>
    </row>
    <row r="5784" spans="1:26" x14ac:dyDescent="0.3">
      <c r="A5784">
        <v>1599</v>
      </c>
      <c r="B5784" t="s">
        <v>4314</v>
      </c>
      <c r="C5784">
        <v>1</v>
      </c>
      <c r="D5784" t="s">
        <v>7791</v>
      </c>
      <c r="E5784" t="s">
        <v>773</v>
      </c>
      <c r="F5784" t="s">
        <v>16</v>
      </c>
      <c r="G5784" t="s">
        <v>21</v>
      </c>
      <c r="H5784" t="s">
        <v>16</v>
      </c>
      <c r="I5784">
        <v>2</v>
      </c>
      <c r="J5784">
        <v>61</v>
      </c>
      <c r="K5784">
        <v>700</v>
      </c>
      <c r="L5784">
        <v>2.6</v>
      </c>
      <c r="M5784" t="s">
        <v>732</v>
      </c>
      <c r="N5784" t="str">
        <f>SUBSTITUTE(Sheet1[[#This Row],[Datekey_Opening]],"_","-")</f>
        <v>2013-4-14</v>
      </c>
      <c r="O5784">
        <f>YEAR(Sheet1[[#This Row],[Date]])</f>
        <v>2013</v>
      </c>
      <c r="P5784" t="str">
        <f>LOOKUP(Sheet1[[#This Row],[CountryCode]],$AI$4:$AI$18,$AJ$4:$AJ$18)</f>
        <v>India</v>
      </c>
      <c r="Q5784">
        <f>MONTH(Sheet1[[#This Row],[Date]])</f>
        <v>4</v>
      </c>
      <c r="R5784" t="str">
        <f>TEXT(Sheet1[[#This Row],[Date]],"MMMM")</f>
        <v>April</v>
      </c>
      <c r="S5784" t="str">
        <f>TEXT(Sheet1[[#This Row],[Date]],"YYYY-MMM")</f>
        <v>2013-Apr</v>
      </c>
      <c r="T5784">
        <f>WEEKDAY(Sheet1[[#This Row],[Date]])</f>
        <v>1</v>
      </c>
      <c r="U5784" t="str">
        <f>TEXT(Sheet1[[#This Row],[Date]],"DDDD")</f>
        <v>Sunday</v>
      </c>
      <c r="V5784" t="str">
        <f>"FM"&amp;MOD(MONTH(Sheet1[[#This Row],[Date]])-4,12)+1</f>
        <v>FM1</v>
      </c>
      <c r="W5784" t="str">
        <f>"Q"&amp;ROUNDUP(MONTH(Sheet1[[#This Row],[Date]])/3,0)</f>
        <v>Q2</v>
      </c>
      <c r="X5784" t="str">
        <f>"Q"&amp;INT(MOD(MONTH(Sheet1[[#This Row],[Date]])-4,12/3)+1)</f>
        <v>Q1</v>
      </c>
      <c r="Y5784" t="str" cm="1">
        <f t="array" ref="Y5784">_xlfn.IFS(ROUND(L5784,0)&lt;=1,"Need to improve 0-1",ROUND(L5784,0)&lt;=2,"Okay 1-2",ROUND(L5784,0)&lt;=3,"Good 2-3",ROUND(L5784,0)&lt;=4,"Great 3-4",ROUND(L5784,0)&lt;=5,"Excellent 4-5")</f>
        <v>Good 2-3</v>
      </c>
      <c r="Z5784" t="str">
        <f t="shared" si="90"/>
        <v>0-1000</v>
      </c>
    </row>
    <row r="5785" spans="1:26" x14ac:dyDescent="0.3">
      <c r="A5785">
        <v>18358183</v>
      </c>
      <c r="B5785" t="s">
        <v>8148</v>
      </c>
      <c r="C5785">
        <v>1</v>
      </c>
      <c r="D5785" t="s">
        <v>7791</v>
      </c>
      <c r="E5785" t="s">
        <v>680</v>
      </c>
      <c r="F5785" t="s">
        <v>16</v>
      </c>
      <c r="G5785" t="s">
        <v>21</v>
      </c>
      <c r="H5785" t="s">
        <v>16</v>
      </c>
      <c r="I5785">
        <v>1</v>
      </c>
      <c r="J5785">
        <v>27</v>
      </c>
      <c r="K5785">
        <v>200</v>
      </c>
      <c r="L5785">
        <v>3.4</v>
      </c>
      <c r="M5785" t="s">
        <v>2157</v>
      </c>
      <c r="N5785" t="str">
        <f>SUBSTITUTE(Sheet1[[#This Row],[Datekey_Opening]],"_","-")</f>
        <v>2016-4-18</v>
      </c>
      <c r="O5785">
        <f>YEAR(Sheet1[[#This Row],[Date]])</f>
        <v>2016</v>
      </c>
      <c r="P5785" t="str">
        <f>LOOKUP(Sheet1[[#This Row],[CountryCode]],$AI$4:$AI$18,$AJ$4:$AJ$18)</f>
        <v>India</v>
      </c>
      <c r="Q5785">
        <f>MONTH(Sheet1[[#This Row],[Date]])</f>
        <v>4</v>
      </c>
      <c r="R5785" t="str">
        <f>TEXT(Sheet1[[#This Row],[Date]],"MMMM")</f>
        <v>April</v>
      </c>
      <c r="S5785" t="str">
        <f>TEXT(Sheet1[[#This Row],[Date]],"YYYY-MMM")</f>
        <v>2016-Apr</v>
      </c>
      <c r="T5785">
        <f>WEEKDAY(Sheet1[[#This Row],[Date]])</f>
        <v>2</v>
      </c>
      <c r="U5785" t="str">
        <f>TEXT(Sheet1[[#This Row],[Date]],"DDDD")</f>
        <v>Monday</v>
      </c>
      <c r="V5785" t="str">
        <f>"FM"&amp;MOD(MONTH(Sheet1[[#This Row],[Date]])-4,12)+1</f>
        <v>FM1</v>
      </c>
      <c r="W5785" t="str">
        <f>"Q"&amp;ROUNDUP(MONTH(Sheet1[[#This Row],[Date]])/3,0)</f>
        <v>Q2</v>
      </c>
      <c r="X5785" t="str">
        <f>"Q"&amp;INT(MOD(MONTH(Sheet1[[#This Row],[Date]])-4,12/3)+1)</f>
        <v>Q1</v>
      </c>
      <c r="Y5785" t="str" cm="1">
        <f t="array" ref="Y5785">_xlfn.IFS(ROUND(L5785,0)&lt;=1,"Need to improve 0-1",ROUND(L5785,0)&lt;=2,"Okay 1-2",ROUND(L5785,0)&lt;=3,"Good 2-3",ROUND(L5785,0)&lt;=4,"Great 3-4",ROUND(L5785,0)&lt;=5,"Excellent 4-5")</f>
        <v>Good 2-3</v>
      </c>
      <c r="Z5785" t="str">
        <f t="shared" si="90"/>
        <v>0-1000</v>
      </c>
    </row>
    <row r="5786" spans="1:26" x14ac:dyDescent="0.3">
      <c r="A5786">
        <v>6835</v>
      </c>
      <c r="B5786" t="s">
        <v>8149</v>
      </c>
      <c r="C5786">
        <v>1</v>
      </c>
      <c r="D5786" t="s">
        <v>7791</v>
      </c>
      <c r="E5786" t="s">
        <v>15</v>
      </c>
      <c r="F5786" t="s">
        <v>16</v>
      </c>
      <c r="G5786" t="s">
        <v>16</v>
      </c>
      <c r="H5786" t="s">
        <v>16</v>
      </c>
      <c r="I5786">
        <v>1</v>
      </c>
      <c r="J5786">
        <v>5</v>
      </c>
      <c r="K5786">
        <v>200</v>
      </c>
      <c r="L5786">
        <v>2.9</v>
      </c>
      <c r="M5786" t="s">
        <v>7715</v>
      </c>
      <c r="N5786" t="str">
        <f>SUBSTITUTE(Sheet1[[#This Row],[Datekey_Opening]],"_","-")</f>
        <v>2015-4-18</v>
      </c>
      <c r="O5786">
        <f>YEAR(Sheet1[[#This Row],[Date]])</f>
        <v>2015</v>
      </c>
      <c r="P5786" t="str">
        <f>LOOKUP(Sheet1[[#This Row],[CountryCode]],$AI$4:$AI$18,$AJ$4:$AJ$18)</f>
        <v>India</v>
      </c>
      <c r="Q5786">
        <f>MONTH(Sheet1[[#This Row],[Date]])</f>
        <v>4</v>
      </c>
      <c r="R5786" t="str">
        <f>TEXT(Sheet1[[#This Row],[Date]],"MMMM")</f>
        <v>April</v>
      </c>
      <c r="S5786" t="str">
        <f>TEXT(Sheet1[[#This Row],[Date]],"YYYY-MMM")</f>
        <v>2015-Apr</v>
      </c>
      <c r="T5786">
        <f>WEEKDAY(Sheet1[[#This Row],[Date]])</f>
        <v>7</v>
      </c>
      <c r="U5786" t="str">
        <f>TEXT(Sheet1[[#This Row],[Date]],"DDDD")</f>
        <v>Saturday</v>
      </c>
      <c r="V5786" t="str">
        <f>"FM"&amp;MOD(MONTH(Sheet1[[#This Row],[Date]])-4,12)+1</f>
        <v>FM1</v>
      </c>
      <c r="W5786" t="str">
        <f>"Q"&amp;ROUNDUP(MONTH(Sheet1[[#This Row],[Date]])/3,0)</f>
        <v>Q2</v>
      </c>
      <c r="X5786" t="str">
        <f>"Q"&amp;INT(MOD(MONTH(Sheet1[[#This Row],[Date]])-4,12/3)+1)</f>
        <v>Q1</v>
      </c>
      <c r="Y5786" t="str" cm="1">
        <f t="array" ref="Y5786">_xlfn.IFS(ROUND(L5786,0)&lt;=1,"Need to improve 0-1",ROUND(L5786,0)&lt;=2,"Okay 1-2",ROUND(L5786,0)&lt;=3,"Good 2-3",ROUND(L5786,0)&lt;=4,"Great 3-4",ROUND(L5786,0)&lt;=5,"Excellent 4-5")</f>
        <v>Good 2-3</v>
      </c>
      <c r="Z5786" t="str">
        <f t="shared" si="90"/>
        <v>0-1000</v>
      </c>
    </row>
    <row r="5787" spans="1:26" x14ac:dyDescent="0.3">
      <c r="A5787">
        <v>301936</v>
      </c>
      <c r="B5787" t="s">
        <v>8150</v>
      </c>
      <c r="C5787">
        <v>1</v>
      </c>
      <c r="D5787" t="s">
        <v>7791</v>
      </c>
      <c r="E5787" t="s">
        <v>680</v>
      </c>
      <c r="F5787" t="s">
        <v>16</v>
      </c>
      <c r="G5787" t="s">
        <v>16</v>
      </c>
      <c r="H5787" t="s">
        <v>16</v>
      </c>
      <c r="I5787">
        <v>1</v>
      </c>
      <c r="J5787">
        <v>19</v>
      </c>
      <c r="K5787">
        <v>450</v>
      </c>
      <c r="L5787">
        <v>2.9</v>
      </c>
      <c r="M5787" t="s">
        <v>6659</v>
      </c>
      <c r="N5787" t="str">
        <f>SUBSTITUTE(Sheet1[[#This Row],[Datekey_Opening]],"_","-")</f>
        <v>2017-4-14</v>
      </c>
      <c r="O5787">
        <f>YEAR(Sheet1[[#This Row],[Date]])</f>
        <v>2017</v>
      </c>
      <c r="P5787" t="str">
        <f>LOOKUP(Sheet1[[#This Row],[CountryCode]],$AI$4:$AI$18,$AJ$4:$AJ$18)</f>
        <v>India</v>
      </c>
      <c r="Q5787">
        <f>MONTH(Sheet1[[#This Row],[Date]])</f>
        <v>4</v>
      </c>
      <c r="R5787" t="str">
        <f>TEXT(Sheet1[[#This Row],[Date]],"MMMM")</f>
        <v>April</v>
      </c>
      <c r="S5787" t="str">
        <f>TEXT(Sheet1[[#This Row],[Date]],"YYYY-MMM")</f>
        <v>2017-Apr</v>
      </c>
      <c r="T5787">
        <f>WEEKDAY(Sheet1[[#This Row],[Date]])</f>
        <v>6</v>
      </c>
      <c r="U5787" t="str">
        <f>TEXT(Sheet1[[#This Row],[Date]],"DDDD")</f>
        <v>Friday</v>
      </c>
      <c r="V5787" t="str">
        <f>"FM"&amp;MOD(MONTH(Sheet1[[#This Row],[Date]])-4,12)+1</f>
        <v>FM1</v>
      </c>
      <c r="W5787" t="str">
        <f>"Q"&amp;ROUNDUP(MONTH(Sheet1[[#This Row],[Date]])/3,0)</f>
        <v>Q2</v>
      </c>
      <c r="X5787" t="str">
        <f>"Q"&amp;INT(MOD(MONTH(Sheet1[[#This Row],[Date]])-4,12/3)+1)</f>
        <v>Q1</v>
      </c>
      <c r="Y5787" t="str" cm="1">
        <f t="array" ref="Y5787">_xlfn.IFS(ROUND(L5787,0)&lt;=1,"Need to improve 0-1",ROUND(L5787,0)&lt;=2,"Okay 1-2",ROUND(L5787,0)&lt;=3,"Good 2-3",ROUND(L5787,0)&lt;=4,"Great 3-4",ROUND(L5787,0)&lt;=5,"Excellent 4-5")</f>
        <v>Good 2-3</v>
      </c>
      <c r="Z5787" t="str">
        <f t="shared" si="90"/>
        <v>0-1000</v>
      </c>
    </row>
    <row r="5788" spans="1:26" x14ac:dyDescent="0.3">
      <c r="A5788">
        <v>1452</v>
      </c>
      <c r="B5788" t="s">
        <v>8151</v>
      </c>
      <c r="C5788">
        <v>1</v>
      </c>
      <c r="D5788" t="s">
        <v>7791</v>
      </c>
      <c r="E5788" t="s">
        <v>550</v>
      </c>
      <c r="F5788" t="s">
        <v>16</v>
      </c>
      <c r="G5788" t="s">
        <v>16</v>
      </c>
      <c r="H5788" t="s">
        <v>16</v>
      </c>
      <c r="I5788">
        <v>1</v>
      </c>
      <c r="J5788">
        <v>15</v>
      </c>
      <c r="K5788">
        <v>200</v>
      </c>
      <c r="L5788">
        <v>3.2</v>
      </c>
      <c r="M5788" t="s">
        <v>1683</v>
      </c>
      <c r="N5788" t="str">
        <f>SUBSTITUTE(Sheet1[[#This Row],[Datekey_Opening]],"_","-")</f>
        <v>2014-4-22</v>
      </c>
      <c r="O5788">
        <f>YEAR(Sheet1[[#This Row],[Date]])</f>
        <v>2014</v>
      </c>
      <c r="P5788" t="str">
        <f>LOOKUP(Sheet1[[#This Row],[CountryCode]],$AI$4:$AI$18,$AJ$4:$AJ$18)</f>
        <v>India</v>
      </c>
      <c r="Q5788">
        <f>MONTH(Sheet1[[#This Row],[Date]])</f>
        <v>4</v>
      </c>
      <c r="R5788" t="str">
        <f>TEXT(Sheet1[[#This Row],[Date]],"MMMM")</f>
        <v>April</v>
      </c>
      <c r="S5788" t="str">
        <f>TEXT(Sheet1[[#This Row],[Date]],"YYYY-MMM")</f>
        <v>2014-Apr</v>
      </c>
      <c r="T5788">
        <f>WEEKDAY(Sheet1[[#This Row],[Date]])</f>
        <v>3</v>
      </c>
      <c r="U5788" t="str">
        <f>TEXT(Sheet1[[#This Row],[Date]],"DDDD")</f>
        <v>Tuesday</v>
      </c>
      <c r="V5788" t="str">
        <f>"FM"&amp;MOD(MONTH(Sheet1[[#This Row],[Date]])-4,12)+1</f>
        <v>FM1</v>
      </c>
      <c r="W5788" t="str">
        <f>"Q"&amp;ROUNDUP(MONTH(Sheet1[[#This Row],[Date]])/3,0)</f>
        <v>Q2</v>
      </c>
      <c r="X5788" t="str">
        <f>"Q"&amp;INT(MOD(MONTH(Sheet1[[#This Row],[Date]])-4,12/3)+1)</f>
        <v>Q1</v>
      </c>
      <c r="Y5788" t="str" cm="1">
        <f t="array" ref="Y5788">_xlfn.IFS(ROUND(L5788,0)&lt;=1,"Need to improve 0-1",ROUND(L5788,0)&lt;=2,"Okay 1-2",ROUND(L5788,0)&lt;=3,"Good 2-3",ROUND(L5788,0)&lt;=4,"Great 3-4",ROUND(L5788,0)&lt;=5,"Excellent 4-5")</f>
        <v>Good 2-3</v>
      </c>
      <c r="Z5788" t="str">
        <f t="shared" si="90"/>
        <v>0-1000</v>
      </c>
    </row>
    <row r="5789" spans="1:26" x14ac:dyDescent="0.3">
      <c r="A5789">
        <v>18418247</v>
      </c>
      <c r="B5789" t="s">
        <v>8152</v>
      </c>
      <c r="C5789">
        <v>1</v>
      </c>
      <c r="D5789" t="s">
        <v>7791</v>
      </c>
      <c r="E5789" t="s">
        <v>8153</v>
      </c>
      <c r="F5789" t="s">
        <v>21</v>
      </c>
      <c r="G5789" t="s">
        <v>16</v>
      </c>
      <c r="H5789" t="s">
        <v>16</v>
      </c>
      <c r="I5789">
        <v>3</v>
      </c>
      <c r="J5789">
        <v>69</v>
      </c>
      <c r="K5789">
        <v>1200</v>
      </c>
      <c r="L5789">
        <v>4.7</v>
      </c>
      <c r="M5789" t="s">
        <v>8154</v>
      </c>
      <c r="N5789" t="str">
        <f>SUBSTITUTE(Sheet1[[#This Row],[Datekey_Opening]],"_","-")</f>
        <v>2017-4-17</v>
      </c>
      <c r="O5789">
        <f>YEAR(Sheet1[[#This Row],[Date]])</f>
        <v>2017</v>
      </c>
      <c r="P5789" t="str">
        <f>LOOKUP(Sheet1[[#This Row],[CountryCode]],$AI$4:$AI$18,$AJ$4:$AJ$18)</f>
        <v>India</v>
      </c>
      <c r="Q5789">
        <f>MONTH(Sheet1[[#This Row],[Date]])</f>
        <v>4</v>
      </c>
      <c r="R5789" t="str">
        <f>TEXT(Sheet1[[#This Row],[Date]],"MMMM")</f>
        <v>April</v>
      </c>
      <c r="S5789" t="str">
        <f>TEXT(Sheet1[[#This Row],[Date]],"YYYY-MMM")</f>
        <v>2017-Apr</v>
      </c>
      <c r="T5789">
        <f>WEEKDAY(Sheet1[[#This Row],[Date]])</f>
        <v>2</v>
      </c>
      <c r="U5789" t="str">
        <f>TEXT(Sheet1[[#This Row],[Date]],"DDDD")</f>
        <v>Monday</v>
      </c>
      <c r="V5789" t="str">
        <f>"FM"&amp;MOD(MONTH(Sheet1[[#This Row],[Date]])-4,12)+1</f>
        <v>FM1</v>
      </c>
      <c r="W5789" t="str">
        <f>"Q"&amp;ROUNDUP(MONTH(Sheet1[[#This Row],[Date]])/3,0)</f>
        <v>Q2</v>
      </c>
      <c r="X5789" t="str">
        <f>"Q"&amp;INT(MOD(MONTH(Sheet1[[#This Row],[Date]])-4,12/3)+1)</f>
        <v>Q1</v>
      </c>
      <c r="Y5789" t="str" cm="1">
        <f t="array" ref="Y5789">_xlfn.IFS(ROUND(L5789,0)&lt;=1,"Need to improve 0-1",ROUND(L5789,0)&lt;=2,"Okay 1-2",ROUND(L5789,0)&lt;=3,"Good 2-3",ROUND(L5789,0)&lt;=4,"Great 3-4",ROUND(L5789,0)&lt;=5,"Excellent 4-5")</f>
        <v>Excellent 4-5</v>
      </c>
      <c r="Z5789" t="str">
        <f t="shared" si="90"/>
        <v>1000-2000</v>
      </c>
    </row>
    <row r="5790" spans="1:26" x14ac:dyDescent="0.3">
      <c r="A5790">
        <v>18396412</v>
      </c>
      <c r="B5790" t="s">
        <v>8155</v>
      </c>
      <c r="C5790">
        <v>1</v>
      </c>
      <c r="D5790" t="s">
        <v>7791</v>
      </c>
      <c r="E5790" t="s">
        <v>937</v>
      </c>
      <c r="F5790" t="s">
        <v>16</v>
      </c>
      <c r="G5790" t="s">
        <v>16</v>
      </c>
      <c r="H5790" t="s">
        <v>16</v>
      </c>
      <c r="I5790">
        <v>1</v>
      </c>
      <c r="J5790">
        <v>7</v>
      </c>
      <c r="K5790">
        <v>200</v>
      </c>
      <c r="L5790">
        <v>3.2</v>
      </c>
      <c r="M5790" t="s">
        <v>5222</v>
      </c>
      <c r="N5790" t="str">
        <f>SUBSTITUTE(Sheet1[[#This Row],[Datekey_Opening]],"_","-")</f>
        <v>2018-4-6</v>
      </c>
      <c r="O5790">
        <f>YEAR(Sheet1[[#This Row],[Date]])</f>
        <v>2018</v>
      </c>
      <c r="P5790" t="str">
        <f>LOOKUP(Sheet1[[#This Row],[CountryCode]],$AI$4:$AI$18,$AJ$4:$AJ$18)</f>
        <v>India</v>
      </c>
      <c r="Q5790">
        <f>MONTH(Sheet1[[#This Row],[Date]])</f>
        <v>4</v>
      </c>
      <c r="R5790" t="str">
        <f>TEXT(Sheet1[[#This Row],[Date]],"MMMM")</f>
        <v>April</v>
      </c>
      <c r="S5790" t="str">
        <f>TEXT(Sheet1[[#This Row],[Date]],"YYYY-MMM")</f>
        <v>2018-Apr</v>
      </c>
      <c r="T5790">
        <f>WEEKDAY(Sheet1[[#This Row],[Date]])</f>
        <v>6</v>
      </c>
      <c r="U5790" t="str">
        <f>TEXT(Sheet1[[#This Row],[Date]],"DDDD")</f>
        <v>Friday</v>
      </c>
      <c r="V5790" t="str">
        <f>"FM"&amp;MOD(MONTH(Sheet1[[#This Row],[Date]])-4,12)+1</f>
        <v>FM1</v>
      </c>
      <c r="W5790" t="str">
        <f>"Q"&amp;ROUNDUP(MONTH(Sheet1[[#This Row],[Date]])/3,0)</f>
        <v>Q2</v>
      </c>
      <c r="X5790" t="str">
        <f>"Q"&amp;INT(MOD(MONTH(Sheet1[[#This Row],[Date]])-4,12/3)+1)</f>
        <v>Q1</v>
      </c>
      <c r="Y5790" t="str" cm="1">
        <f t="array" ref="Y5790">_xlfn.IFS(ROUND(L5790,0)&lt;=1,"Need to improve 0-1",ROUND(L5790,0)&lt;=2,"Okay 1-2",ROUND(L5790,0)&lt;=3,"Good 2-3",ROUND(L5790,0)&lt;=4,"Great 3-4",ROUND(L5790,0)&lt;=5,"Excellent 4-5")</f>
        <v>Good 2-3</v>
      </c>
      <c r="Z5790" t="str">
        <f t="shared" si="90"/>
        <v>0-1000</v>
      </c>
    </row>
    <row r="5791" spans="1:26" x14ac:dyDescent="0.3">
      <c r="A5791">
        <v>300491</v>
      </c>
      <c r="B5791" t="s">
        <v>892</v>
      </c>
      <c r="C5791">
        <v>1</v>
      </c>
      <c r="D5791" t="s">
        <v>7791</v>
      </c>
      <c r="E5791" t="s">
        <v>893</v>
      </c>
      <c r="F5791" t="s">
        <v>16</v>
      </c>
      <c r="G5791" t="s">
        <v>16</v>
      </c>
      <c r="H5791" t="s">
        <v>16</v>
      </c>
      <c r="I5791">
        <v>1</v>
      </c>
      <c r="J5791">
        <v>14</v>
      </c>
      <c r="K5791">
        <v>350</v>
      </c>
      <c r="L5791">
        <v>3.1</v>
      </c>
      <c r="M5791" t="s">
        <v>5239</v>
      </c>
      <c r="N5791" t="str">
        <f>SUBSTITUTE(Sheet1[[#This Row],[Datekey_Opening]],"_","-")</f>
        <v>2012-4-5</v>
      </c>
      <c r="O5791">
        <f>YEAR(Sheet1[[#This Row],[Date]])</f>
        <v>2012</v>
      </c>
      <c r="P5791" t="str">
        <f>LOOKUP(Sheet1[[#This Row],[CountryCode]],$AI$4:$AI$18,$AJ$4:$AJ$18)</f>
        <v>India</v>
      </c>
      <c r="Q5791">
        <f>MONTH(Sheet1[[#This Row],[Date]])</f>
        <v>4</v>
      </c>
      <c r="R5791" t="str">
        <f>TEXT(Sheet1[[#This Row],[Date]],"MMMM")</f>
        <v>April</v>
      </c>
      <c r="S5791" t="str">
        <f>TEXT(Sheet1[[#This Row],[Date]],"YYYY-MMM")</f>
        <v>2012-Apr</v>
      </c>
      <c r="T5791">
        <f>WEEKDAY(Sheet1[[#This Row],[Date]])</f>
        <v>5</v>
      </c>
      <c r="U5791" t="str">
        <f>TEXT(Sheet1[[#This Row],[Date]],"DDDD")</f>
        <v>Thursday</v>
      </c>
      <c r="V5791" t="str">
        <f>"FM"&amp;MOD(MONTH(Sheet1[[#This Row],[Date]])-4,12)+1</f>
        <v>FM1</v>
      </c>
      <c r="W5791" t="str">
        <f>"Q"&amp;ROUNDUP(MONTH(Sheet1[[#This Row],[Date]])/3,0)</f>
        <v>Q2</v>
      </c>
      <c r="X5791" t="str">
        <f>"Q"&amp;INT(MOD(MONTH(Sheet1[[#This Row],[Date]])-4,12/3)+1)</f>
        <v>Q1</v>
      </c>
      <c r="Y5791" t="str" cm="1">
        <f t="array" ref="Y5791">_xlfn.IFS(ROUND(L5791,0)&lt;=1,"Need to improve 0-1",ROUND(L5791,0)&lt;=2,"Okay 1-2",ROUND(L5791,0)&lt;=3,"Good 2-3",ROUND(L5791,0)&lt;=4,"Great 3-4",ROUND(L5791,0)&lt;=5,"Excellent 4-5")</f>
        <v>Good 2-3</v>
      </c>
      <c r="Z5791" t="str">
        <f t="shared" si="90"/>
        <v>0-1000</v>
      </c>
    </row>
    <row r="5792" spans="1:26" x14ac:dyDescent="0.3">
      <c r="A5792">
        <v>18358189</v>
      </c>
      <c r="B5792" t="s">
        <v>7851</v>
      </c>
      <c r="C5792">
        <v>1</v>
      </c>
      <c r="D5792" t="s">
        <v>7791</v>
      </c>
      <c r="E5792" t="s">
        <v>395</v>
      </c>
      <c r="F5792" t="s">
        <v>16</v>
      </c>
      <c r="G5792" t="s">
        <v>16</v>
      </c>
      <c r="H5792" t="s">
        <v>16</v>
      </c>
      <c r="I5792">
        <v>1</v>
      </c>
      <c r="J5792">
        <v>5</v>
      </c>
      <c r="K5792">
        <v>150</v>
      </c>
      <c r="L5792">
        <v>3</v>
      </c>
      <c r="M5792" t="s">
        <v>3958</v>
      </c>
      <c r="N5792" t="str">
        <f>SUBSTITUTE(Sheet1[[#This Row],[Datekey_Opening]],"_","-")</f>
        <v>2017-4-12</v>
      </c>
      <c r="O5792">
        <f>YEAR(Sheet1[[#This Row],[Date]])</f>
        <v>2017</v>
      </c>
      <c r="P5792" t="str">
        <f>LOOKUP(Sheet1[[#This Row],[CountryCode]],$AI$4:$AI$18,$AJ$4:$AJ$18)</f>
        <v>India</v>
      </c>
      <c r="Q5792">
        <f>MONTH(Sheet1[[#This Row],[Date]])</f>
        <v>4</v>
      </c>
      <c r="R5792" t="str">
        <f>TEXT(Sheet1[[#This Row],[Date]],"MMMM")</f>
        <v>April</v>
      </c>
      <c r="S5792" t="str">
        <f>TEXT(Sheet1[[#This Row],[Date]],"YYYY-MMM")</f>
        <v>2017-Apr</v>
      </c>
      <c r="T5792">
        <f>WEEKDAY(Sheet1[[#This Row],[Date]])</f>
        <v>4</v>
      </c>
      <c r="U5792" t="str">
        <f>TEXT(Sheet1[[#This Row],[Date]],"DDDD")</f>
        <v>Wednesday</v>
      </c>
      <c r="V5792" t="str">
        <f>"FM"&amp;MOD(MONTH(Sheet1[[#This Row],[Date]])-4,12)+1</f>
        <v>FM1</v>
      </c>
      <c r="W5792" t="str">
        <f>"Q"&amp;ROUNDUP(MONTH(Sheet1[[#This Row],[Date]])/3,0)</f>
        <v>Q2</v>
      </c>
      <c r="X5792" t="str">
        <f>"Q"&amp;INT(MOD(MONTH(Sheet1[[#This Row],[Date]])-4,12/3)+1)</f>
        <v>Q1</v>
      </c>
      <c r="Y5792" t="str" cm="1">
        <f t="array" ref="Y5792">_xlfn.IFS(ROUND(L5792,0)&lt;=1,"Need to improve 0-1",ROUND(L5792,0)&lt;=2,"Okay 1-2",ROUND(L5792,0)&lt;=3,"Good 2-3",ROUND(L5792,0)&lt;=4,"Great 3-4",ROUND(L5792,0)&lt;=5,"Excellent 4-5")</f>
        <v>Good 2-3</v>
      </c>
      <c r="Z5792" t="str">
        <f t="shared" si="90"/>
        <v>0-1000</v>
      </c>
    </row>
    <row r="5793" spans="1:26" x14ac:dyDescent="0.3">
      <c r="A5793">
        <v>18204811</v>
      </c>
      <c r="B5793" t="s">
        <v>7971</v>
      </c>
      <c r="C5793">
        <v>1</v>
      </c>
      <c r="D5793" t="s">
        <v>7791</v>
      </c>
      <c r="E5793" t="s">
        <v>478</v>
      </c>
      <c r="F5793" t="s">
        <v>16</v>
      </c>
      <c r="G5793" t="s">
        <v>21</v>
      </c>
      <c r="H5793" t="s">
        <v>16</v>
      </c>
      <c r="I5793">
        <v>2</v>
      </c>
      <c r="J5793">
        <v>427</v>
      </c>
      <c r="K5793">
        <v>650</v>
      </c>
      <c r="L5793">
        <v>3.7</v>
      </c>
      <c r="M5793" t="s">
        <v>2217</v>
      </c>
      <c r="N5793" t="str">
        <f>SUBSTITUTE(Sheet1[[#This Row],[Datekey_Opening]],"_","-")</f>
        <v>2015-4-25</v>
      </c>
      <c r="O5793">
        <f>YEAR(Sheet1[[#This Row],[Date]])</f>
        <v>2015</v>
      </c>
      <c r="P5793" t="str">
        <f>LOOKUP(Sheet1[[#This Row],[CountryCode]],$AI$4:$AI$18,$AJ$4:$AJ$18)</f>
        <v>India</v>
      </c>
      <c r="Q5793">
        <f>MONTH(Sheet1[[#This Row],[Date]])</f>
        <v>4</v>
      </c>
      <c r="R5793" t="str">
        <f>TEXT(Sheet1[[#This Row],[Date]],"MMMM")</f>
        <v>April</v>
      </c>
      <c r="S5793" t="str">
        <f>TEXT(Sheet1[[#This Row],[Date]],"YYYY-MMM")</f>
        <v>2015-Apr</v>
      </c>
      <c r="T5793">
        <f>WEEKDAY(Sheet1[[#This Row],[Date]])</f>
        <v>7</v>
      </c>
      <c r="U5793" t="str">
        <f>TEXT(Sheet1[[#This Row],[Date]],"DDDD")</f>
        <v>Saturday</v>
      </c>
      <c r="V5793" t="str">
        <f>"FM"&amp;MOD(MONTH(Sheet1[[#This Row],[Date]])-4,12)+1</f>
        <v>FM1</v>
      </c>
      <c r="W5793" t="str">
        <f>"Q"&amp;ROUNDUP(MONTH(Sheet1[[#This Row],[Date]])/3,0)</f>
        <v>Q2</v>
      </c>
      <c r="X5793" t="str">
        <f>"Q"&amp;INT(MOD(MONTH(Sheet1[[#This Row],[Date]])-4,12/3)+1)</f>
        <v>Q1</v>
      </c>
      <c r="Y5793" t="str" cm="1">
        <f t="array" ref="Y5793">_xlfn.IFS(ROUND(L5793,0)&lt;=1,"Need to improve 0-1",ROUND(L5793,0)&lt;=2,"Okay 1-2",ROUND(L5793,0)&lt;=3,"Good 2-3",ROUND(L5793,0)&lt;=4,"Great 3-4",ROUND(L5793,0)&lt;=5,"Excellent 4-5")</f>
        <v>Great 3-4</v>
      </c>
      <c r="Z5793" t="str">
        <f t="shared" si="90"/>
        <v>0-1000</v>
      </c>
    </row>
    <row r="5794" spans="1:26" x14ac:dyDescent="0.3">
      <c r="A5794">
        <v>306540</v>
      </c>
      <c r="B5794" t="s">
        <v>2229</v>
      </c>
      <c r="C5794">
        <v>1</v>
      </c>
      <c r="D5794" t="s">
        <v>7791</v>
      </c>
      <c r="E5794" t="s">
        <v>382</v>
      </c>
      <c r="F5794" t="s">
        <v>16</v>
      </c>
      <c r="G5794" t="s">
        <v>16</v>
      </c>
      <c r="H5794" t="s">
        <v>16</v>
      </c>
      <c r="I5794">
        <v>2</v>
      </c>
      <c r="J5794">
        <v>66</v>
      </c>
      <c r="K5794">
        <v>800</v>
      </c>
      <c r="L5794">
        <v>2.2000000000000002</v>
      </c>
      <c r="M5794" t="s">
        <v>1899</v>
      </c>
      <c r="N5794" t="str">
        <f>SUBSTITUTE(Sheet1[[#This Row],[Datekey_Opening]],"_","-")</f>
        <v>2013-4-16</v>
      </c>
      <c r="O5794">
        <f>YEAR(Sheet1[[#This Row],[Date]])</f>
        <v>2013</v>
      </c>
      <c r="P5794" t="str">
        <f>LOOKUP(Sheet1[[#This Row],[CountryCode]],$AI$4:$AI$18,$AJ$4:$AJ$18)</f>
        <v>India</v>
      </c>
      <c r="Q5794">
        <f>MONTH(Sheet1[[#This Row],[Date]])</f>
        <v>4</v>
      </c>
      <c r="R5794" t="str">
        <f>TEXT(Sheet1[[#This Row],[Date]],"MMMM")</f>
        <v>April</v>
      </c>
      <c r="S5794" t="str">
        <f>TEXT(Sheet1[[#This Row],[Date]],"YYYY-MMM")</f>
        <v>2013-Apr</v>
      </c>
      <c r="T5794">
        <f>WEEKDAY(Sheet1[[#This Row],[Date]])</f>
        <v>3</v>
      </c>
      <c r="U5794" t="str">
        <f>TEXT(Sheet1[[#This Row],[Date]],"DDDD")</f>
        <v>Tuesday</v>
      </c>
      <c r="V5794" t="str">
        <f>"FM"&amp;MOD(MONTH(Sheet1[[#This Row],[Date]])-4,12)+1</f>
        <v>FM1</v>
      </c>
      <c r="W5794" t="str">
        <f>"Q"&amp;ROUNDUP(MONTH(Sheet1[[#This Row],[Date]])/3,0)</f>
        <v>Q2</v>
      </c>
      <c r="X5794" t="str">
        <f>"Q"&amp;INT(MOD(MONTH(Sheet1[[#This Row],[Date]])-4,12/3)+1)</f>
        <v>Q1</v>
      </c>
      <c r="Y5794" t="str" cm="1">
        <f t="array" ref="Y5794">_xlfn.IFS(ROUND(L5794,0)&lt;=1,"Need to improve 0-1",ROUND(L5794,0)&lt;=2,"Okay 1-2",ROUND(L5794,0)&lt;=3,"Good 2-3",ROUND(L5794,0)&lt;=4,"Great 3-4",ROUND(L5794,0)&lt;=5,"Excellent 4-5")</f>
        <v>Okay 1-2</v>
      </c>
      <c r="Z5794" t="str">
        <f t="shared" si="90"/>
        <v>0-1000</v>
      </c>
    </row>
    <row r="5795" spans="1:26" x14ac:dyDescent="0.3">
      <c r="A5795">
        <v>9290</v>
      </c>
      <c r="B5795" t="s">
        <v>7943</v>
      </c>
      <c r="C5795">
        <v>1</v>
      </c>
      <c r="D5795" t="s">
        <v>7791</v>
      </c>
      <c r="E5795" t="s">
        <v>1541</v>
      </c>
      <c r="F5795" t="s">
        <v>21</v>
      </c>
      <c r="G5795" t="s">
        <v>21</v>
      </c>
      <c r="H5795" t="s">
        <v>16</v>
      </c>
      <c r="I5795">
        <v>2</v>
      </c>
      <c r="J5795">
        <v>321</v>
      </c>
      <c r="K5795">
        <v>800</v>
      </c>
      <c r="L5795">
        <v>3.6</v>
      </c>
      <c r="M5795" t="s">
        <v>1412</v>
      </c>
      <c r="N5795" t="str">
        <f>SUBSTITUTE(Sheet1[[#This Row],[Datekey_Opening]],"_","-")</f>
        <v>2017-4-5</v>
      </c>
      <c r="O5795">
        <f>YEAR(Sheet1[[#This Row],[Date]])</f>
        <v>2017</v>
      </c>
      <c r="P5795" t="str">
        <f>LOOKUP(Sheet1[[#This Row],[CountryCode]],$AI$4:$AI$18,$AJ$4:$AJ$18)</f>
        <v>India</v>
      </c>
      <c r="Q5795">
        <f>MONTH(Sheet1[[#This Row],[Date]])</f>
        <v>4</v>
      </c>
      <c r="R5795" t="str">
        <f>TEXT(Sheet1[[#This Row],[Date]],"MMMM")</f>
        <v>April</v>
      </c>
      <c r="S5795" t="str">
        <f>TEXT(Sheet1[[#This Row],[Date]],"YYYY-MMM")</f>
        <v>2017-Apr</v>
      </c>
      <c r="T5795">
        <f>WEEKDAY(Sheet1[[#This Row],[Date]])</f>
        <v>4</v>
      </c>
      <c r="U5795" t="str">
        <f>TEXT(Sheet1[[#This Row],[Date]],"DDDD")</f>
        <v>Wednesday</v>
      </c>
      <c r="V5795" t="str">
        <f>"FM"&amp;MOD(MONTH(Sheet1[[#This Row],[Date]])-4,12)+1</f>
        <v>FM1</v>
      </c>
      <c r="W5795" t="str">
        <f>"Q"&amp;ROUNDUP(MONTH(Sheet1[[#This Row],[Date]])/3,0)</f>
        <v>Q2</v>
      </c>
      <c r="X5795" t="str">
        <f>"Q"&amp;INT(MOD(MONTH(Sheet1[[#This Row],[Date]])-4,12/3)+1)</f>
        <v>Q1</v>
      </c>
      <c r="Y5795" t="str" cm="1">
        <f t="array" ref="Y5795">_xlfn.IFS(ROUND(L5795,0)&lt;=1,"Need to improve 0-1",ROUND(L5795,0)&lt;=2,"Okay 1-2",ROUND(L5795,0)&lt;=3,"Good 2-3",ROUND(L5795,0)&lt;=4,"Great 3-4",ROUND(L5795,0)&lt;=5,"Excellent 4-5")</f>
        <v>Great 3-4</v>
      </c>
      <c r="Z5795" t="str">
        <f t="shared" si="90"/>
        <v>0-1000</v>
      </c>
    </row>
    <row r="5796" spans="1:26" x14ac:dyDescent="0.3">
      <c r="A5796">
        <v>18472606</v>
      </c>
      <c r="B5796" t="s">
        <v>8156</v>
      </c>
      <c r="C5796">
        <v>1</v>
      </c>
      <c r="D5796" t="s">
        <v>7791</v>
      </c>
      <c r="E5796" t="s">
        <v>8157</v>
      </c>
      <c r="F5796" t="s">
        <v>16</v>
      </c>
      <c r="G5796" t="s">
        <v>21</v>
      </c>
      <c r="H5796" t="s">
        <v>16</v>
      </c>
      <c r="I5796">
        <v>2</v>
      </c>
      <c r="J5796">
        <v>34</v>
      </c>
      <c r="K5796">
        <v>750</v>
      </c>
      <c r="L5796">
        <v>4</v>
      </c>
      <c r="M5796" t="s">
        <v>5724</v>
      </c>
      <c r="N5796" t="str">
        <f>SUBSTITUTE(Sheet1[[#This Row],[Datekey_Opening]],"_","-")</f>
        <v>2016-4-20</v>
      </c>
      <c r="O5796">
        <f>YEAR(Sheet1[[#This Row],[Date]])</f>
        <v>2016</v>
      </c>
      <c r="P5796" t="str">
        <f>LOOKUP(Sheet1[[#This Row],[CountryCode]],$AI$4:$AI$18,$AJ$4:$AJ$18)</f>
        <v>India</v>
      </c>
      <c r="Q5796">
        <f>MONTH(Sheet1[[#This Row],[Date]])</f>
        <v>4</v>
      </c>
      <c r="R5796" t="str">
        <f>TEXT(Sheet1[[#This Row],[Date]],"MMMM")</f>
        <v>April</v>
      </c>
      <c r="S5796" t="str">
        <f>TEXT(Sheet1[[#This Row],[Date]],"YYYY-MMM")</f>
        <v>2016-Apr</v>
      </c>
      <c r="T5796">
        <f>WEEKDAY(Sheet1[[#This Row],[Date]])</f>
        <v>4</v>
      </c>
      <c r="U5796" t="str">
        <f>TEXT(Sheet1[[#This Row],[Date]],"DDDD")</f>
        <v>Wednesday</v>
      </c>
      <c r="V5796" t="str">
        <f>"FM"&amp;MOD(MONTH(Sheet1[[#This Row],[Date]])-4,12)+1</f>
        <v>FM1</v>
      </c>
      <c r="W5796" t="str">
        <f>"Q"&amp;ROUNDUP(MONTH(Sheet1[[#This Row],[Date]])/3,0)</f>
        <v>Q2</v>
      </c>
      <c r="X5796" t="str">
        <f>"Q"&amp;INT(MOD(MONTH(Sheet1[[#This Row],[Date]])-4,12/3)+1)</f>
        <v>Q1</v>
      </c>
      <c r="Y5796" t="str" cm="1">
        <f t="array" ref="Y5796">_xlfn.IFS(ROUND(L5796,0)&lt;=1,"Need to improve 0-1",ROUND(L5796,0)&lt;=2,"Okay 1-2",ROUND(L5796,0)&lt;=3,"Good 2-3",ROUND(L5796,0)&lt;=4,"Great 3-4",ROUND(L5796,0)&lt;=5,"Excellent 4-5")</f>
        <v>Great 3-4</v>
      </c>
      <c r="Z5796" t="str">
        <f t="shared" si="90"/>
        <v>0-1000</v>
      </c>
    </row>
    <row r="5797" spans="1:26" x14ac:dyDescent="0.3">
      <c r="A5797">
        <v>18360143</v>
      </c>
      <c r="B5797" t="s">
        <v>8158</v>
      </c>
      <c r="C5797">
        <v>1</v>
      </c>
      <c r="D5797" t="s">
        <v>7791</v>
      </c>
      <c r="E5797" t="s">
        <v>3369</v>
      </c>
      <c r="F5797" t="s">
        <v>16</v>
      </c>
      <c r="G5797" t="s">
        <v>21</v>
      </c>
      <c r="H5797" t="s">
        <v>16</v>
      </c>
      <c r="I5797">
        <v>2</v>
      </c>
      <c r="J5797">
        <v>41</v>
      </c>
      <c r="K5797">
        <v>850</v>
      </c>
      <c r="L5797">
        <v>3.6</v>
      </c>
      <c r="M5797" t="s">
        <v>6161</v>
      </c>
      <c r="N5797" t="str">
        <f>SUBSTITUTE(Sheet1[[#This Row],[Datekey_Opening]],"_","-")</f>
        <v>2015-4-24</v>
      </c>
      <c r="O5797">
        <f>YEAR(Sheet1[[#This Row],[Date]])</f>
        <v>2015</v>
      </c>
      <c r="P5797" t="str">
        <f>LOOKUP(Sheet1[[#This Row],[CountryCode]],$AI$4:$AI$18,$AJ$4:$AJ$18)</f>
        <v>India</v>
      </c>
      <c r="Q5797">
        <f>MONTH(Sheet1[[#This Row],[Date]])</f>
        <v>4</v>
      </c>
      <c r="R5797" t="str">
        <f>TEXT(Sheet1[[#This Row],[Date]],"MMMM")</f>
        <v>April</v>
      </c>
      <c r="S5797" t="str">
        <f>TEXT(Sheet1[[#This Row],[Date]],"YYYY-MMM")</f>
        <v>2015-Apr</v>
      </c>
      <c r="T5797">
        <f>WEEKDAY(Sheet1[[#This Row],[Date]])</f>
        <v>6</v>
      </c>
      <c r="U5797" t="str">
        <f>TEXT(Sheet1[[#This Row],[Date]],"DDDD")</f>
        <v>Friday</v>
      </c>
      <c r="V5797" t="str">
        <f>"FM"&amp;MOD(MONTH(Sheet1[[#This Row],[Date]])-4,12)+1</f>
        <v>FM1</v>
      </c>
      <c r="W5797" t="str">
        <f>"Q"&amp;ROUNDUP(MONTH(Sheet1[[#This Row],[Date]])/3,0)</f>
        <v>Q2</v>
      </c>
      <c r="X5797" t="str">
        <f>"Q"&amp;INT(MOD(MONTH(Sheet1[[#This Row],[Date]])-4,12/3)+1)</f>
        <v>Q1</v>
      </c>
      <c r="Y5797" t="str" cm="1">
        <f t="array" ref="Y5797">_xlfn.IFS(ROUND(L5797,0)&lt;=1,"Need to improve 0-1",ROUND(L5797,0)&lt;=2,"Okay 1-2",ROUND(L5797,0)&lt;=3,"Good 2-3",ROUND(L5797,0)&lt;=4,"Great 3-4",ROUND(L5797,0)&lt;=5,"Excellent 4-5")</f>
        <v>Great 3-4</v>
      </c>
      <c r="Z5797" t="str">
        <f t="shared" si="90"/>
        <v>0-1000</v>
      </c>
    </row>
    <row r="5798" spans="1:26" x14ac:dyDescent="0.3">
      <c r="A5798">
        <v>1402314</v>
      </c>
      <c r="B5798" t="s">
        <v>8159</v>
      </c>
      <c r="C5798">
        <v>1</v>
      </c>
      <c r="D5798" t="s">
        <v>7646</v>
      </c>
      <c r="E5798" t="s">
        <v>2591</v>
      </c>
      <c r="F5798" t="s">
        <v>16</v>
      </c>
      <c r="G5798" t="s">
        <v>16</v>
      </c>
      <c r="H5798" t="s">
        <v>16</v>
      </c>
      <c r="I5798">
        <v>4</v>
      </c>
      <c r="J5798">
        <v>37</v>
      </c>
      <c r="K5798">
        <v>1950</v>
      </c>
      <c r="L5798">
        <v>4.0999999999999996</v>
      </c>
      <c r="M5798" t="s">
        <v>6995</v>
      </c>
      <c r="N5798" t="str">
        <f>SUBSTITUTE(Sheet1[[#This Row],[Datekey_Opening]],"_","-")</f>
        <v>2010-5-28</v>
      </c>
      <c r="O5798">
        <f>YEAR(Sheet1[[#This Row],[Date]])</f>
        <v>2010</v>
      </c>
      <c r="P5798" t="str">
        <f>LOOKUP(Sheet1[[#This Row],[CountryCode]],$AI$4:$AI$18,$AJ$4:$AJ$18)</f>
        <v>India</v>
      </c>
      <c r="Q5798">
        <f>MONTH(Sheet1[[#This Row],[Date]])</f>
        <v>5</v>
      </c>
      <c r="R5798" t="str">
        <f>TEXT(Sheet1[[#This Row],[Date]],"MMMM")</f>
        <v>May</v>
      </c>
      <c r="S5798" t="str">
        <f>TEXT(Sheet1[[#This Row],[Date]],"YYYY-MMM")</f>
        <v>2010-May</v>
      </c>
      <c r="T5798">
        <f>WEEKDAY(Sheet1[[#This Row],[Date]])</f>
        <v>6</v>
      </c>
      <c r="U5798" t="str">
        <f>TEXT(Sheet1[[#This Row],[Date]],"DDDD")</f>
        <v>Friday</v>
      </c>
      <c r="V5798" t="str">
        <f>"FM"&amp;MOD(MONTH(Sheet1[[#This Row],[Date]])-4,12)+1</f>
        <v>FM2</v>
      </c>
      <c r="W5798" t="str">
        <f>"Q"&amp;ROUNDUP(MONTH(Sheet1[[#This Row],[Date]])/3,0)</f>
        <v>Q2</v>
      </c>
      <c r="X5798" t="str">
        <f>"Q"&amp;INT(MOD(MONTH(Sheet1[[#This Row],[Date]])-4,12/3)+1)</f>
        <v>Q2</v>
      </c>
      <c r="Y5798" t="str" cm="1">
        <f t="array" ref="Y5798">_xlfn.IFS(ROUND(L5798,0)&lt;=1,"Need to improve 0-1",ROUND(L5798,0)&lt;=2,"Okay 1-2",ROUND(L5798,0)&lt;=3,"Good 2-3",ROUND(L5798,0)&lt;=4,"Great 3-4",ROUND(L5798,0)&lt;=5,"Excellent 4-5")</f>
        <v>Great 3-4</v>
      </c>
      <c r="Z5798" t="str">
        <f t="shared" si="90"/>
        <v>1000-2000</v>
      </c>
    </row>
    <row r="5799" spans="1:26" x14ac:dyDescent="0.3">
      <c r="A5799">
        <v>18317479</v>
      </c>
      <c r="B5799" t="s">
        <v>8160</v>
      </c>
      <c r="C5799">
        <v>1</v>
      </c>
      <c r="D5799" t="s">
        <v>14</v>
      </c>
      <c r="E5799" t="s">
        <v>486</v>
      </c>
      <c r="F5799" t="s">
        <v>21</v>
      </c>
      <c r="G5799" t="s">
        <v>16</v>
      </c>
      <c r="H5799" t="s">
        <v>16</v>
      </c>
      <c r="I5799">
        <v>4</v>
      </c>
      <c r="J5799">
        <v>0</v>
      </c>
      <c r="K5799">
        <v>2000</v>
      </c>
      <c r="L5799">
        <v>1</v>
      </c>
      <c r="M5799" t="s">
        <v>8161</v>
      </c>
      <c r="N5799" t="str">
        <f>SUBSTITUTE(Sheet1[[#This Row],[Datekey_Opening]],"_","-")</f>
        <v>2018-8-18</v>
      </c>
      <c r="O5799">
        <f>YEAR(Sheet1[[#This Row],[Date]])</f>
        <v>2018</v>
      </c>
      <c r="P5799" t="str">
        <f>LOOKUP(Sheet1[[#This Row],[CountryCode]],$AI$4:$AI$18,$AJ$4:$AJ$18)</f>
        <v>India</v>
      </c>
      <c r="Q5799">
        <f>MONTH(Sheet1[[#This Row],[Date]])</f>
        <v>8</v>
      </c>
      <c r="R5799" t="str">
        <f>TEXT(Sheet1[[#This Row],[Date]],"MMMM")</f>
        <v>August</v>
      </c>
      <c r="S5799" t="str">
        <f>TEXT(Sheet1[[#This Row],[Date]],"YYYY-MMM")</f>
        <v>2018-Aug</v>
      </c>
      <c r="T5799">
        <f>WEEKDAY(Sheet1[[#This Row],[Date]])</f>
        <v>7</v>
      </c>
      <c r="U5799" t="str">
        <f>TEXT(Sheet1[[#This Row],[Date]],"DDDD")</f>
        <v>Saturday</v>
      </c>
      <c r="V5799" t="str">
        <f>"FM"&amp;MOD(MONTH(Sheet1[[#This Row],[Date]])-4,12)+1</f>
        <v>FM5</v>
      </c>
      <c r="W5799" t="str">
        <f>"Q"&amp;ROUNDUP(MONTH(Sheet1[[#This Row],[Date]])/3,0)</f>
        <v>Q3</v>
      </c>
      <c r="X5799" t="str">
        <f>"Q"&amp;INT(MOD(MONTH(Sheet1[[#This Row],[Date]])-4,12/3)+1)</f>
        <v>Q1</v>
      </c>
      <c r="Y5799" t="str" cm="1">
        <f t="array" ref="Y5799">_xlfn.IFS(ROUND(L5799,0)&lt;=1,"Need to improve 0-1",ROUND(L5799,0)&lt;=2,"Okay 1-2",ROUND(L5799,0)&lt;=3,"Good 2-3",ROUND(L5799,0)&lt;=4,"Great 3-4",ROUND(L5799,0)&lt;=5,"Excellent 4-5")</f>
        <v>Need to improve 0-1</v>
      </c>
      <c r="Z5799" t="str">
        <f t="shared" si="90"/>
        <v>2000-3000</v>
      </c>
    </row>
    <row r="5800" spans="1:26" x14ac:dyDescent="0.3">
      <c r="A5800">
        <v>309642</v>
      </c>
      <c r="B5800" t="s">
        <v>8082</v>
      </c>
      <c r="C5800">
        <v>1</v>
      </c>
      <c r="D5800" t="s">
        <v>7791</v>
      </c>
      <c r="E5800" t="s">
        <v>3457</v>
      </c>
      <c r="F5800" t="s">
        <v>16</v>
      </c>
      <c r="G5800" t="s">
        <v>16</v>
      </c>
      <c r="H5800" t="s">
        <v>16</v>
      </c>
      <c r="I5800">
        <v>2</v>
      </c>
      <c r="J5800">
        <v>60</v>
      </c>
      <c r="K5800">
        <v>550</v>
      </c>
      <c r="L5800">
        <v>3.6</v>
      </c>
      <c r="M5800" t="s">
        <v>8162</v>
      </c>
      <c r="N5800" t="str">
        <f>SUBSTITUTE(Sheet1[[#This Row],[Datekey_Opening]],"_","-")</f>
        <v>2015-4-13</v>
      </c>
      <c r="O5800">
        <f>YEAR(Sheet1[[#This Row],[Date]])</f>
        <v>2015</v>
      </c>
      <c r="P5800" t="str">
        <f>LOOKUP(Sheet1[[#This Row],[CountryCode]],$AI$4:$AI$18,$AJ$4:$AJ$18)</f>
        <v>India</v>
      </c>
      <c r="Q5800">
        <f>MONTH(Sheet1[[#This Row],[Date]])</f>
        <v>4</v>
      </c>
      <c r="R5800" t="str">
        <f>TEXT(Sheet1[[#This Row],[Date]],"MMMM")</f>
        <v>April</v>
      </c>
      <c r="S5800" t="str">
        <f>TEXT(Sheet1[[#This Row],[Date]],"YYYY-MMM")</f>
        <v>2015-Apr</v>
      </c>
      <c r="T5800">
        <f>WEEKDAY(Sheet1[[#This Row],[Date]])</f>
        <v>2</v>
      </c>
      <c r="U5800" t="str">
        <f>TEXT(Sheet1[[#This Row],[Date]],"DDDD")</f>
        <v>Monday</v>
      </c>
      <c r="V5800" t="str">
        <f>"FM"&amp;MOD(MONTH(Sheet1[[#This Row],[Date]])-4,12)+1</f>
        <v>FM1</v>
      </c>
      <c r="W5800" t="str">
        <f>"Q"&amp;ROUNDUP(MONTH(Sheet1[[#This Row],[Date]])/3,0)</f>
        <v>Q2</v>
      </c>
      <c r="X5800" t="str">
        <f>"Q"&amp;INT(MOD(MONTH(Sheet1[[#This Row],[Date]])-4,12/3)+1)</f>
        <v>Q1</v>
      </c>
      <c r="Y5800" t="str" cm="1">
        <f t="array" ref="Y5800">_xlfn.IFS(ROUND(L5800,0)&lt;=1,"Need to improve 0-1",ROUND(L5800,0)&lt;=2,"Okay 1-2",ROUND(L5800,0)&lt;=3,"Good 2-3",ROUND(L5800,0)&lt;=4,"Great 3-4",ROUND(L5800,0)&lt;=5,"Excellent 4-5")</f>
        <v>Great 3-4</v>
      </c>
      <c r="Z5800" t="str">
        <f t="shared" si="90"/>
        <v>0-1000</v>
      </c>
    </row>
    <row r="5801" spans="1:26" x14ac:dyDescent="0.3">
      <c r="A5801">
        <v>18237941</v>
      </c>
      <c r="B5801" t="s">
        <v>467</v>
      </c>
      <c r="C5801">
        <v>1</v>
      </c>
      <c r="D5801" t="s">
        <v>7791</v>
      </c>
      <c r="E5801" t="s">
        <v>362</v>
      </c>
      <c r="F5801" t="s">
        <v>21</v>
      </c>
      <c r="G5801" t="s">
        <v>21</v>
      </c>
      <c r="H5801" t="s">
        <v>16</v>
      </c>
      <c r="I5801">
        <v>2</v>
      </c>
      <c r="J5801">
        <v>80</v>
      </c>
      <c r="K5801">
        <v>800</v>
      </c>
      <c r="L5801">
        <v>2.7</v>
      </c>
      <c r="M5801" t="s">
        <v>5273</v>
      </c>
      <c r="N5801" t="str">
        <f>SUBSTITUTE(Sheet1[[#This Row],[Datekey_Opening]],"_","-")</f>
        <v>2017-3-28</v>
      </c>
      <c r="O5801">
        <f>YEAR(Sheet1[[#This Row],[Date]])</f>
        <v>2017</v>
      </c>
      <c r="P5801" t="str">
        <f>LOOKUP(Sheet1[[#This Row],[CountryCode]],$AI$4:$AI$18,$AJ$4:$AJ$18)</f>
        <v>India</v>
      </c>
      <c r="Q5801">
        <f>MONTH(Sheet1[[#This Row],[Date]])</f>
        <v>3</v>
      </c>
      <c r="R5801" t="str">
        <f>TEXT(Sheet1[[#This Row],[Date]],"MMMM")</f>
        <v>March</v>
      </c>
      <c r="S5801" t="str">
        <f>TEXT(Sheet1[[#This Row],[Date]],"YYYY-MMM")</f>
        <v>2017-Mar</v>
      </c>
      <c r="T5801">
        <f>WEEKDAY(Sheet1[[#This Row],[Date]])</f>
        <v>3</v>
      </c>
      <c r="U5801" t="str">
        <f>TEXT(Sheet1[[#This Row],[Date]],"DDDD")</f>
        <v>Tuesday</v>
      </c>
      <c r="V5801" t="str">
        <f>"FM"&amp;MOD(MONTH(Sheet1[[#This Row],[Date]])-4,12)+1</f>
        <v>FM12</v>
      </c>
      <c r="W5801" t="str">
        <f>"Q"&amp;ROUNDUP(MONTH(Sheet1[[#This Row],[Date]])/3,0)</f>
        <v>Q1</v>
      </c>
      <c r="X5801" t="str">
        <f>"Q"&amp;INT(MOD(MONTH(Sheet1[[#This Row],[Date]])-4,12/3)+1)</f>
        <v>Q4</v>
      </c>
      <c r="Y5801" t="str" cm="1">
        <f t="array" ref="Y5801">_xlfn.IFS(ROUND(L5801,0)&lt;=1,"Need to improve 0-1",ROUND(L5801,0)&lt;=2,"Okay 1-2",ROUND(L5801,0)&lt;=3,"Good 2-3",ROUND(L5801,0)&lt;=4,"Great 3-4",ROUND(L5801,0)&lt;=5,"Excellent 4-5")</f>
        <v>Good 2-3</v>
      </c>
      <c r="Z5801" t="str">
        <f t="shared" si="90"/>
        <v>0-1000</v>
      </c>
    </row>
    <row r="5802" spans="1:26" x14ac:dyDescent="0.3">
      <c r="A5802">
        <v>300439</v>
      </c>
      <c r="B5802" t="s">
        <v>8163</v>
      </c>
      <c r="C5802">
        <v>1</v>
      </c>
      <c r="D5802" t="s">
        <v>7791</v>
      </c>
      <c r="E5802" t="s">
        <v>8164</v>
      </c>
      <c r="F5802" t="s">
        <v>16</v>
      </c>
      <c r="G5802" t="s">
        <v>21</v>
      </c>
      <c r="H5802" t="s">
        <v>16</v>
      </c>
      <c r="I5802">
        <v>3</v>
      </c>
      <c r="J5802">
        <v>57</v>
      </c>
      <c r="K5802">
        <v>1200</v>
      </c>
      <c r="L5802">
        <v>3</v>
      </c>
      <c r="M5802" t="s">
        <v>3148</v>
      </c>
      <c r="N5802" t="str">
        <f>SUBSTITUTE(Sheet1[[#This Row],[Datekey_Opening]],"_","-")</f>
        <v>2017-3-27</v>
      </c>
      <c r="O5802">
        <f>YEAR(Sheet1[[#This Row],[Date]])</f>
        <v>2017</v>
      </c>
      <c r="P5802" t="str">
        <f>LOOKUP(Sheet1[[#This Row],[CountryCode]],$AI$4:$AI$18,$AJ$4:$AJ$18)</f>
        <v>India</v>
      </c>
      <c r="Q5802">
        <f>MONTH(Sheet1[[#This Row],[Date]])</f>
        <v>3</v>
      </c>
      <c r="R5802" t="str">
        <f>TEXT(Sheet1[[#This Row],[Date]],"MMMM")</f>
        <v>March</v>
      </c>
      <c r="S5802" t="str">
        <f>TEXT(Sheet1[[#This Row],[Date]],"YYYY-MMM")</f>
        <v>2017-Mar</v>
      </c>
      <c r="T5802">
        <f>WEEKDAY(Sheet1[[#This Row],[Date]])</f>
        <v>2</v>
      </c>
      <c r="U5802" t="str">
        <f>TEXT(Sheet1[[#This Row],[Date]],"DDDD")</f>
        <v>Monday</v>
      </c>
      <c r="V5802" t="str">
        <f>"FM"&amp;MOD(MONTH(Sheet1[[#This Row],[Date]])-4,12)+1</f>
        <v>FM12</v>
      </c>
      <c r="W5802" t="str">
        <f>"Q"&amp;ROUNDUP(MONTH(Sheet1[[#This Row],[Date]])/3,0)</f>
        <v>Q1</v>
      </c>
      <c r="X5802" t="str">
        <f>"Q"&amp;INT(MOD(MONTH(Sheet1[[#This Row],[Date]])-4,12/3)+1)</f>
        <v>Q4</v>
      </c>
      <c r="Y5802" t="str" cm="1">
        <f t="array" ref="Y5802">_xlfn.IFS(ROUND(L5802,0)&lt;=1,"Need to improve 0-1",ROUND(L5802,0)&lt;=2,"Okay 1-2",ROUND(L5802,0)&lt;=3,"Good 2-3",ROUND(L5802,0)&lt;=4,"Great 3-4",ROUND(L5802,0)&lt;=5,"Excellent 4-5")</f>
        <v>Good 2-3</v>
      </c>
      <c r="Z5802" t="str">
        <f t="shared" si="90"/>
        <v>1000-2000</v>
      </c>
    </row>
    <row r="5803" spans="1:26" x14ac:dyDescent="0.3">
      <c r="A5803">
        <v>18462002</v>
      </c>
      <c r="B5803" t="s">
        <v>8165</v>
      </c>
      <c r="C5803">
        <v>1</v>
      </c>
      <c r="D5803" t="s">
        <v>14</v>
      </c>
      <c r="E5803" t="s">
        <v>8166</v>
      </c>
      <c r="F5803" t="s">
        <v>21</v>
      </c>
      <c r="G5803" t="s">
        <v>16</v>
      </c>
      <c r="H5803" t="s">
        <v>16</v>
      </c>
      <c r="I5803">
        <v>4</v>
      </c>
      <c r="J5803">
        <v>43</v>
      </c>
      <c r="K5803">
        <v>2000</v>
      </c>
      <c r="L5803">
        <v>4.3</v>
      </c>
      <c r="M5803" t="s">
        <v>1178</v>
      </c>
      <c r="N5803" t="str">
        <f>SUBSTITUTE(Sheet1[[#This Row],[Datekey_Opening]],"_","-")</f>
        <v>2015-9-8</v>
      </c>
      <c r="O5803">
        <f>YEAR(Sheet1[[#This Row],[Date]])</f>
        <v>2015</v>
      </c>
      <c r="P5803" t="str">
        <f>LOOKUP(Sheet1[[#This Row],[CountryCode]],$AI$4:$AI$18,$AJ$4:$AJ$18)</f>
        <v>India</v>
      </c>
      <c r="Q5803">
        <f>MONTH(Sheet1[[#This Row],[Date]])</f>
        <v>9</v>
      </c>
      <c r="R5803" t="str">
        <f>TEXT(Sheet1[[#This Row],[Date]],"MMMM")</f>
        <v>September</v>
      </c>
      <c r="S5803" t="str">
        <f>TEXT(Sheet1[[#This Row],[Date]],"YYYY-MMM")</f>
        <v>2015-Sep</v>
      </c>
      <c r="T5803">
        <f>WEEKDAY(Sheet1[[#This Row],[Date]])</f>
        <v>3</v>
      </c>
      <c r="U5803" t="str">
        <f>TEXT(Sheet1[[#This Row],[Date]],"DDDD")</f>
        <v>Tuesday</v>
      </c>
      <c r="V5803" t="str">
        <f>"FM"&amp;MOD(MONTH(Sheet1[[#This Row],[Date]])-4,12)+1</f>
        <v>FM6</v>
      </c>
      <c r="W5803" t="str">
        <f>"Q"&amp;ROUNDUP(MONTH(Sheet1[[#This Row],[Date]])/3,0)</f>
        <v>Q3</v>
      </c>
      <c r="X5803" t="str">
        <f>"Q"&amp;INT(MOD(MONTH(Sheet1[[#This Row],[Date]])-4,12/3)+1)</f>
        <v>Q2</v>
      </c>
      <c r="Y5803" t="str" cm="1">
        <f t="array" ref="Y5803">_xlfn.IFS(ROUND(L5803,0)&lt;=1,"Need to improve 0-1",ROUND(L5803,0)&lt;=2,"Okay 1-2",ROUND(L5803,0)&lt;=3,"Good 2-3",ROUND(L5803,0)&lt;=4,"Great 3-4",ROUND(L5803,0)&lt;=5,"Excellent 4-5")</f>
        <v>Great 3-4</v>
      </c>
      <c r="Z5803" t="str">
        <f t="shared" si="90"/>
        <v>2000-3000</v>
      </c>
    </row>
    <row r="5804" spans="1:26" x14ac:dyDescent="0.3">
      <c r="A5804">
        <v>304746</v>
      </c>
      <c r="B5804" t="s">
        <v>8167</v>
      </c>
      <c r="C5804">
        <v>1</v>
      </c>
      <c r="D5804" t="s">
        <v>14</v>
      </c>
      <c r="E5804" t="s">
        <v>8168</v>
      </c>
      <c r="F5804" t="s">
        <v>21</v>
      </c>
      <c r="G5804" t="s">
        <v>16</v>
      </c>
      <c r="H5804" t="s">
        <v>16</v>
      </c>
      <c r="I5804">
        <v>4</v>
      </c>
      <c r="J5804">
        <v>1691</v>
      </c>
      <c r="K5804">
        <v>2000</v>
      </c>
      <c r="L5804">
        <v>4.5999999999999996</v>
      </c>
      <c r="M5804" t="s">
        <v>1030</v>
      </c>
      <c r="N5804" t="str">
        <f>SUBSTITUTE(Sheet1[[#This Row],[Datekey_Opening]],"_","-")</f>
        <v>2011-9-13</v>
      </c>
      <c r="O5804">
        <f>YEAR(Sheet1[[#This Row],[Date]])</f>
        <v>2011</v>
      </c>
      <c r="P5804" t="str">
        <f>LOOKUP(Sheet1[[#This Row],[CountryCode]],$AI$4:$AI$18,$AJ$4:$AJ$18)</f>
        <v>India</v>
      </c>
      <c r="Q5804">
        <f>MONTH(Sheet1[[#This Row],[Date]])</f>
        <v>9</v>
      </c>
      <c r="R5804" t="str">
        <f>TEXT(Sheet1[[#This Row],[Date]],"MMMM")</f>
        <v>September</v>
      </c>
      <c r="S5804" t="str">
        <f>TEXT(Sheet1[[#This Row],[Date]],"YYYY-MMM")</f>
        <v>2011-Sep</v>
      </c>
      <c r="T5804">
        <f>WEEKDAY(Sheet1[[#This Row],[Date]])</f>
        <v>3</v>
      </c>
      <c r="U5804" t="str">
        <f>TEXT(Sheet1[[#This Row],[Date]],"DDDD")</f>
        <v>Tuesday</v>
      </c>
      <c r="V5804" t="str">
        <f>"FM"&amp;MOD(MONTH(Sheet1[[#This Row],[Date]])-4,12)+1</f>
        <v>FM6</v>
      </c>
      <c r="W5804" t="str">
        <f>"Q"&amp;ROUNDUP(MONTH(Sheet1[[#This Row],[Date]])/3,0)</f>
        <v>Q3</v>
      </c>
      <c r="X5804" t="str">
        <f>"Q"&amp;INT(MOD(MONTH(Sheet1[[#This Row],[Date]])-4,12/3)+1)</f>
        <v>Q2</v>
      </c>
      <c r="Y5804" t="str" cm="1">
        <f t="array" ref="Y5804">_xlfn.IFS(ROUND(L5804,0)&lt;=1,"Need to improve 0-1",ROUND(L5804,0)&lt;=2,"Okay 1-2",ROUND(L5804,0)&lt;=3,"Good 2-3",ROUND(L5804,0)&lt;=4,"Great 3-4",ROUND(L5804,0)&lt;=5,"Excellent 4-5")</f>
        <v>Excellent 4-5</v>
      </c>
      <c r="Z5804" t="str">
        <f t="shared" si="90"/>
        <v>2000-3000</v>
      </c>
    </row>
    <row r="5805" spans="1:26" x14ac:dyDescent="0.3">
      <c r="A5805">
        <v>310211</v>
      </c>
      <c r="B5805" t="s">
        <v>8169</v>
      </c>
      <c r="C5805">
        <v>1</v>
      </c>
      <c r="D5805" t="s">
        <v>7791</v>
      </c>
      <c r="E5805" t="s">
        <v>559</v>
      </c>
      <c r="F5805" t="s">
        <v>16</v>
      </c>
      <c r="G5805" t="s">
        <v>21</v>
      </c>
      <c r="H5805" t="s">
        <v>16</v>
      </c>
      <c r="I5805">
        <v>1</v>
      </c>
      <c r="J5805">
        <v>217</v>
      </c>
      <c r="K5805">
        <v>350</v>
      </c>
      <c r="L5805">
        <v>3.7</v>
      </c>
      <c r="M5805" t="s">
        <v>2803</v>
      </c>
      <c r="N5805" t="str">
        <f>SUBSTITUTE(Sheet1[[#This Row],[Datekey_Opening]],"_","-")</f>
        <v>2017-3-15</v>
      </c>
      <c r="O5805">
        <f>YEAR(Sheet1[[#This Row],[Date]])</f>
        <v>2017</v>
      </c>
      <c r="P5805" t="str">
        <f>LOOKUP(Sheet1[[#This Row],[CountryCode]],$AI$4:$AI$18,$AJ$4:$AJ$18)</f>
        <v>India</v>
      </c>
      <c r="Q5805">
        <f>MONTH(Sheet1[[#This Row],[Date]])</f>
        <v>3</v>
      </c>
      <c r="R5805" t="str">
        <f>TEXT(Sheet1[[#This Row],[Date]],"MMMM")</f>
        <v>March</v>
      </c>
      <c r="S5805" t="str">
        <f>TEXT(Sheet1[[#This Row],[Date]],"YYYY-MMM")</f>
        <v>2017-Mar</v>
      </c>
      <c r="T5805">
        <f>WEEKDAY(Sheet1[[#This Row],[Date]])</f>
        <v>4</v>
      </c>
      <c r="U5805" t="str">
        <f>TEXT(Sheet1[[#This Row],[Date]],"DDDD")</f>
        <v>Wednesday</v>
      </c>
      <c r="V5805" t="str">
        <f>"FM"&amp;MOD(MONTH(Sheet1[[#This Row],[Date]])-4,12)+1</f>
        <v>FM12</v>
      </c>
      <c r="W5805" t="str">
        <f>"Q"&amp;ROUNDUP(MONTH(Sheet1[[#This Row],[Date]])/3,0)</f>
        <v>Q1</v>
      </c>
      <c r="X5805" t="str">
        <f>"Q"&amp;INT(MOD(MONTH(Sheet1[[#This Row],[Date]])-4,12/3)+1)</f>
        <v>Q4</v>
      </c>
      <c r="Y5805" t="str" cm="1">
        <f t="array" ref="Y5805">_xlfn.IFS(ROUND(L5805,0)&lt;=1,"Need to improve 0-1",ROUND(L5805,0)&lt;=2,"Okay 1-2",ROUND(L5805,0)&lt;=3,"Good 2-3",ROUND(L5805,0)&lt;=4,"Great 3-4",ROUND(L5805,0)&lt;=5,"Excellent 4-5")</f>
        <v>Great 3-4</v>
      </c>
      <c r="Z5805" t="str">
        <f t="shared" si="90"/>
        <v>0-1000</v>
      </c>
    </row>
    <row r="5806" spans="1:26" x14ac:dyDescent="0.3">
      <c r="A5806">
        <v>310854</v>
      </c>
      <c r="B5806" t="s">
        <v>8170</v>
      </c>
      <c r="C5806">
        <v>1</v>
      </c>
      <c r="D5806" t="s">
        <v>7791</v>
      </c>
      <c r="E5806" t="s">
        <v>8171</v>
      </c>
      <c r="F5806" t="s">
        <v>16</v>
      </c>
      <c r="G5806" t="s">
        <v>21</v>
      </c>
      <c r="H5806" t="s">
        <v>16</v>
      </c>
      <c r="I5806">
        <v>1</v>
      </c>
      <c r="J5806">
        <v>317</v>
      </c>
      <c r="K5806">
        <v>350</v>
      </c>
      <c r="L5806">
        <v>3.8</v>
      </c>
      <c r="M5806" t="s">
        <v>4194</v>
      </c>
      <c r="N5806" t="str">
        <f>SUBSTITUTE(Sheet1[[#This Row],[Datekey_Opening]],"_","-")</f>
        <v>2011-3-21</v>
      </c>
      <c r="O5806">
        <f>YEAR(Sheet1[[#This Row],[Date]])</f>
        <v>2011</v>
      </c>
      <c r="P5806" t="str">
        <f>LOOKUP(Sheet1[[#This Row],[CountryCode]],$AI$4:$AI$18,$AJ$4:$AJ$18)</f>
        <v>India</v>
      </c>
      <c r="Q5806">
        <f>MONTH(Sheet1[[#This Row],[Date]])</f>
        <v>3</v>
      </c>
      <c r="R5806" t="str">
        <f>TEXT(Sheet1[[#This Row],[Date]],"MMMM")</f>
        <v>March</v>
      </c>
      <c r="S5806" t="str">
        <f>TEXT(Sheet1[[#This Row],[Date]],"YYYY-MMM")</f>
        <v>2011-Mar</v>
      </c>
      <c r="T5806">
        <f>WEEKDAY(Sheet1[[#This Row],[Date]])</f>
        <v>2</v>
      </c>
      <c r="U5806" t="str">
        <f>TEXT(Sheet1[[#This Row],[Date]],"DDDD")</f>
        <v>Monday</v>
      </c>
      <c r="V5806" t="str">
        <f>"FM"&amp;MOD(MONTH(Sheet1[[#This Row],[Date]])-4,12)+1</f>
        <v>FM12</v>
      </c>
      <c r="W5806" t="str">
        <f>"Q"&amp;ROUNDUP(MONTH(Sheet1[[#This Row],[Date]])/3,0)</f>
        <v>Q1</v>
      </c>
      <c r="X5806" t="str">
        <f>"Q"&amp;INT(MOD(MONTH(Sheet1[[#This Row],[Date]])-4,12/3)+1)</f>
        <v>Q4</v>
      </c>
      <c r="Y5806" t="str" cm="1">
        <f t="array" ref="Y5806">_xlfn.IFS(ROUND(L5806,0)&lt;=1,"Need to improve 0-1",ROUND(L5806,0)&lt;=2,"Okay 1-2",ROUND(L5806,0)&lt;=3,"Good 2-3",ROUND(L5806,0)&lt;=4,"Great 3-4",ROUND(L5806,0)&lt;=5,"Excellent 4-5")</f>
        <v>Great 3-4</v>
      </c>
      <c r="Z5806" t="str">
        <f t="shared" si="90"/>
        <v>0-1000</v>
      </c>
    </row>
    <row r="5807" spans="1:26" x14ac:dyDescent="0.3">
      <c r="A5807">
        <v>631</v>
      </c>
      <c r="B5807" t="s">
        <v>722</v>
      </c>
      <c r="C5807">
        <v>1</v>
      </c>
      <c r="D5807" t="s">
        <v>7791</v>
      </c>
      <c r="E5807" t="s">
        <v>379</v>
      </c>
      <c r="F5807" t="s">
        <v>16</v>
      </c>
      <c r="G5807" t="s">
        <v>16</v>
      </c>
      <c r="H5807" t="s">
        <v>16</v>
      </c>
      <c r="I5807">
        <v>1</v>
      </c>
      <c r="J5807">
        <v>27</v>
      </c>
      <c r="K5807">
        <v>450</v>
      </c>
      <c r="L5807">
        <v>2.6</v>
      </c>
      <c r="M5807" t="s">
        <v>1866</v>
      </c>
      <c r="N5807" t="str">
        <f>SUBSTITUTE(Sheet1[[#This Row],[Datekey_Opening]],"_","-")</f>
        <v>2018-3-21</v>
      </c>
      <c r="O5807">
        <f>YEAR(Sheet1[[#This Row],[Date]])</f>
        <v>2018</v>
      </c>
      <c r="P5807" t="str">
        <f>LOOKUP(Sheet1[[#This Row],[CountryCode]],$AI$4:$AI$18,$AJ$4:$AJ$18)</f>
        <v>India</v>
      </c>
      <c r="Q5807">
        <f>MONTH(Sheet1[[#This Row],[Date]])</f>
        <v>3</v>
      </c>
      <c r="R5807" t="str">
        <f>TEXT(Sheet1[[#This Row],[Date]],"MMMM")</f>
        <v>March</v>
      </c>
      <c r="S5807" t="str">
        <f>TEXT(Sheet1[[#This Row],[Date]],"YYYY-MMM")</f>
        <v>2018-Mar</v>
      </c>
      <c r="T5807">
        <f>WEEKDAY(Sheet1[[#This Row],[Date]])</f>
        <v>4</v>
      </c>
      <c r="U5807" t="str">
        <f>TEXT(Sheet1[[#This Row],[Date]],"DDDD")</f>
        <v>Wednesday</v>
      </c>
      <c r="V5807" t="str">
        <f>"FM"&amp;MOD(MONTH(Sheet1[[#This Row],[Date]])-4,12)+1</f>
        <v>FM12</v>
      </c>
      <c r="W5807" t="str">
        <f>"Q"&amp;ROUNDUP(MONTH(Sheet1[[#This Row],[Date]])/3,0)</f>
        <v>Q1</v>
      </c>
      <c r="X5807" t="str">
        <f>"Q"&amp;INT(MOD(MONTH(Sheet1[[#This Row],[Date]])-4,12/3)+1)</f>
        <v>Q4</v>
      </c>
      <c r="Y5807" t="str" cm="1">
        <f t="array" ref="Y5807">_xlfn.IFS(ROUND(L5807,0)&lt;=1,"Need to improve 0-1",ROUND(L5807,0)&lt;=2,"Okay 1-2",ROUND(L5807,0)&lt;=3,"Good 2-3",ROUND(L5807,0)&lt;=4,"Great 3-4",ROUND(L5807,0)&lt;=5,"Excellent 4-5")</f>
        <v>Good 2-3</v>
      </c>
      <c r="Z5807" t="str">
        <f t="shared" si="90"/>
        <v>0-1000</v>
      </c>
    </row>
    <row r="5808" spans="1:26" x14ac:dyDescent="0.3">
      <c r="A5808">
        <v>301319</v>
      </c>
      <c r="B5808" t="s">
        <v>8172</v>
      </c>
      <c r="C5808">
        <v>1</v>
      </c>
      <c r="D5808" t="s">
        <v>7791</v>
      </c>
      <c r="E5808" t="s">
        <v>8173</v>
      </c>
      <c r="F5808" t="s">
        <v>16</v>
      </c>
      <c r="G5808" t="s">
        <v>16</v>
      </c>
      <c r="H5808" t="s">
        <v>16</v>
      </c>
      <c r="I5808">
        <v>1</v>
      </c>
      <c r="J5808">
        <v>20</v>
      </c>
      <c r="K5808">
        <v>350</v>
      </c>
      <c r="L5808">
        <v>3.3</v>
      </c>
      <c r="M5808" t="s">
        <v>220</v>
      </c>
      <c r="N5808" t="str">
        <f>SUBSTITUTE(Sheet1[[#This Row],[Datekey_Opening]],"_","-")</f>
        <v>2013-3-25</v>
      </c>
      <c r="O5808">
        <f>YEAR(Sheet1[[#This Row],[Date]])</f>
        <v>2013</v>
      </c>
      <c r="P5808" t="str">
        <f>LOOKUP(Sheet1[[#This Row],[CountryCode]],$AI$4:$AI$18,$AJ$4:$AJ$18)</f>
        <v>India</v>
      </c>
      <c r="Q5808">
        <f>MONTH(Sheet1[[#This Row],[Date]])</f>
        <v>3</v>
      </c>
      <c r="R5808" t="str">
        <f>TEXT(Sheet1[[#This Row],[Date]],"MMMM")</f>
        <v>March</v>
      </c>
      <c r="S5808" t="str">
        <f>TEXT(Sheet1[[#This Row],[Date]],"YYYY-MMM")</f>
        <v>2013-Mar</v>
      </c>
      <c r="T5808">
        <f>WEEKDAY(Sheet1[[#This Row],[Date]])</f>
        <v>2</v>
      </c>
      <c r="U5808" t="str">
        <f>TEXT(Sheet1[[#This Row],[Date]],"DDDD")</f>
        <v>Monday</v>
      </c>
      <c r="V5808" t="str">
        <f>"FM"&amp;MOD(MONTH(Sheet1[[#This Row],[Date]])-4,12)+1</f>
        <v>FM12</v>
      </c>
      <c r="W5808" t="str">
        <f>"Q"&amp;ROUNDUP(MONTH(Sheet1[[#This Row],[Date]])/3,0)</f>
        <v>Q1</v>
      </c>
      <c r="X5808" t="str">
        <f>"Q"&amp;INT(MOD(MONTH(Sheet1[[#This Row],[Date]])-4,12/3)+1)</f>
        <v>Q4</v>
      </c>
      <c r="Y5808" t="str" cm="1">
        <f t="array" ref="Y5808">_xlfn.IFS(ROUND(L5808,0)&lt;=1,"Need to improve 0-1",ROUND(L5808,0)&lt;=2,"Okay 1-2",ROUND(L5808,0)&lt;=3,"Good 2-3",ROUND(L5808,0)&lt;=4,"Great 3-4",ROUND(L5808,0)&lt;=5,"Excellent 4-5")</f>
        <v>Good 2-3</v>
      </c>
      <c r="Z5808" t="str">
        <f t="shared" si="90"/>
        <v>0-1000</v>
      </c>
    </row>
    <row r="5809" spans="1:26" x14ac:dyDescent="0.3">
      <c r="A5809">
        <v>18034074</v>
      </c>
      <c r="B5809" t="s">
        <v>8174</v>
      </c>
      <c r="C5809">
        <v>1</v>
      </c>
      <c r="D5809" t="s">
        <v>7791</v>
      </c>
      <c r="E5809" t="s">
        <v>680</v>
      </c>
      <c r="F5809" t="s">
        <v>16</v>
      </c>
      <c r="G5809" t="s">
        <v>16</v>
      </c>
      <c r="H5809" t="s">
        <v>16</v>
      </c>
      <c r="I5809">
        <v>1</v>
      </c>
      <c r="J5809">
        <v>1</v>
      </c>
      <c r="K5809">
        <v>200</v>
      </c>
      <c r="L5809">
        <v>1</v>
      </c>
      <c r="M5809" t="s">
        <v>8175</v>
      </c>
      <c r="N5809" t="str">
        <f>SUBSTITUTE(Sheet1[[#This Row],[Datekey_Opening]],"_","-")</f>
        <v>2012-3-13</v>
      </c>
      <c r="O5809">
        <f>YEAR(Sheet1[[#This Row],[Date]])</f>
        <v>2012</v>
      </c>
      <c r="P5809" t="str">
        <f>LOOKUP(Sheet1[[#This Row],[CountryCode]],$AI$4:$AI$18,$AJ$4:$AJ$18)</f>
        <v>India</v>
      </c>
      <c r="Q5809">
        <f>MONTH(Sheet1[[#This Row],[Date]])</f>
        <v>3</v>
      </c>
      <c r="R5809" t="str">
        <f>TEXT(Sheet1[[#This Row],[Date]],"MMMM")</f>
        <v>March</v>
      </c>
      <c r="S5809" t="str">
        <f>TEXT(Sheet1[[#This Row],[Date]],"YYYY-MMM")</f>
        <v>2012-Mar</v>
      </c>
      <c r="T5809">
        <f>WEEKDAY(Sheet1[[#This Row],[Date]])</f>
        <v>3</v>
      </c>
      <c r="U5809" t="str">
        <f>TEXT(Sheet1[[#This Row],[Date]],"DDDD")</f>
        <v>Tuesday</v>
      </c>
      <c r="V5809" t="str">
        <f>"FM"&amp;MOD(MONTH(Sheet1[[#This Row],[Date]])-4,12)+1</f>
        <v>FM12</v>
      </c>
      <c r="W5809" t="str">
        <f>"Q"&amp;ROUNDUP(MONTH(Sheet1[[#This Row],[Date]])/3,0)</f>
        <v>Q1</v>
      </c>
      <c r="X5809" t="str">
        <f>"Q"&amp;INT(MOD(MONTH(Sheet1[[#This Row],[Date]])-4,12/3)+1)</f>
        <v>Q4</v>
      </c>
      <c r="Y5809" t="str" cm="1">
        <f t="array" ref="Y5809">_xlfn.IFS(ROUND(L5809,0)&lt;=1,"Need to improve 0-1",ROUND(L5809,0)&lt;=2,"Okay 1-2",ROUND(L5809,0)&lt;=3,"Good 2-3",ROUND(L5809,0)&lt;=4,"Great 3-4",ROUND(L5809,0)&lt;=5,"Excellent 4-5")</f>
        <v>Need to improve 0-1</v>
      </c>
      <c r="Z5809" t="str">
        <f t="shared" si="90"/>
        <v>0-1000</v>
      </c>
    </row>
    <row r="5810" spans="1:26" x14ac:dyDescent="0.3">
      <c r="A5810">
        <v>18417487</v>
      </c>
      <c r="B5810" t="s">
        <v>8176</v>
      </c>
      <c r="C5810">
        <v>1</v>
      </c>
      <c r="D5810" t="s">
        <v>7791</v>
      </c>
      <c r="E5810" t="s">
        <v>446</v>
      </c>
      <c r="F5810" t="s">
        <v>16</v>
      </c>
      <c r="G5810" t="s">
        <v>16</v>
      </c>
      <c r="H5810" t="s">
        <v>16</v>
      </c>
      <c r="I5810">
        <v>1</v>
      </c>
      <c r="J5810">
        <v>1</v>
      </c>
      <c r="K5810">
        <v>200</v>
      </c>
      <c r="L5810">
        <v>1</v>
      </c>
      <c r="M5810" t="s">
        <v>7182</v>
      </c>
      <c r="N5810" t="str">
        <f>SUBSTITUTE(Sheet1[[#This Row],[Datekey_Opening]],"_","-")</f>
        <v>2012-3-28</v>
      </c>
      <c r="O5810">
        <f>YEAR(Sheet1[[#This Row],[Date]])</f>
        <v>2012</v>
      </c>
      <c r="P5810" t="str">
        <f>LOOKUP(Sheet1[[#This Row],[CountryCode]],$AI$4:$AI$18,$AJ$4:$AJ$18)</f>
        <v>India</v>
      </c>
      <c r="Q5810">
        <f>MONTH(Sheet1[[#This Row],[Date]])</f>
        <v>3</v>
      </c>
      <c r="R5810" t="str">
        <f>TEXT(Sheet1[[#This Row],[Date]],"MMMM")</f>
        <v>March</v>
      </c>
      <c r="S5810" t="str">
        <f>TEXT(Sheet1[[#This Row],[Date]],"YYYY-MMM")</f>
        <v>2012-Mar</v>
      </c>
      <c r="T5810">
        <f>WEEKDAY(Sheet1[[#This Row],[Date]])</f>
        <v>4</v>
      </c>
      <c r="U5810" t="str">
        <f>TEXT(Sheet1[[#This Row],[Date]],"DDDD")</f>
        <v>Wednesday</v>
      </c>
      <c r="V5810" t="str">
        <f>"FM"&amp;MOD(MONTH(Sheet1[[#This Row],[Date]])-4,12)+1</f>
        <v>FM12</v>
      </c>
      <c r="W5810" t="str">
        <f>"Q"&amp;ROUNDUP(MONTH(Sheet1[[#This Row],[Date]])/3,0)</f>
        <v>Q1</v>
      </c>
      <c r="X5810" t="str">
        <f>"Q"&amp;INT(MOD(MONTH(Sheet1[[#This Row],[Date]])-4,12/3)+1)</f>
        <v>Q4</v>
      </c>
      <c r="Y5810" t="str" cm="1">
        <f t="array" ref="Y5810">_xlfn.IFS(ROUND(L5810,0)&lt;=1,"Need to improve 0-1",ROUND(L5810,0)&lt;=2,"Okay 1-2",ROUND(L5810,0)&lt;=3,"Good 2-3",ROUND(L5810,0)&lt;=4,"Great 3-4",ROUND(L5810,0)&lt;=5,"Excellent 4-5")</f>
        <v>Need to improve 0-1</v>
      </c>
      <c r="Z5810" t="str">
        <f t="shared" si="90"/>
        <v>0-1000</v>
      </c>
    </row>
    <row r="5811" spans="1:26" x14ac:dyDescent="0.3">
      <c r="A5811">
        <v>308044</v>
      </c>
      <c r="B5811" t="s">
        <v>8177</v>
      </c>
      <c r="C5811">
        <v>1</v>
      </c>
      <c r="D5811" t="s">
        <v>7791</v>
      </c>
      <c r="E5811" t="s">
        <v>3457</v>
      </c>
      <c r="F5811" t="s">
        <v>16</v>
      </c>
      <c r="G5811" t="s">
        <v>21</v>
      </c>
      <c r="H5811" t="s">
        <v>16</v>
      </c>
      <c r="I5811">
        <v>1</v>
      </c>
      <c r="J5811">
        <v>18</v>
      </c>
      <c r="K5811">
        <v>200</v>
      </c>
      <c r="L5811">
        <v>2.8</v>
      </c>
      <c r="M5811" t="s">
        <v>8178</v>
      </c>
      <c r="N5811" t="str">
        <f>SUBSTITUTE(Sheet1[[#This Row],[Datekey_Opening]],"_","-")</f>
        <v>2015-3-27</v>
      </c>
      <c r="O5811">
        <f>YEAR(Sheet1[[#This Row],[Date]])</f>
        <v>2015</v>
      </c>
      <c r="P5811" t="str">
        <f>LOOKUP(Sheet1[[#This Row],[CountryCode]],$AI$4:$AI$18,$AJ$4:$AJ$18)</f>
        <v>India</v>
      </c>
      <c r="Q5811">
        <f>MONTH(Sheet1[[#This Row],[Date]])</f>
        <v>3</v>
      </c>
      <c r="R5811" t="str">
        <f>TEXT(Sheet1[[#This Row],[Date]],"MMMM")</f>
        <v>March</v>
      </c>
      <c r="S5811" t="str">
        <f>TEXT(Sheet1[[#This Row],[Date]],"YYYY-MMM")</f>
        <v>2015-Mar</v>
      </c>
      <c r="T5811">
        <f>WEEKDAY(Sheet1[[#This Row],[Date]])</f>
        <v>6</v>
      </c>
      <c r="U5811" t="str">
        <f>TEXT(Sheet1[[#This Row],[Date]],"DDDD")</f>
        <v>Friday</v>
      </c>
      <c r="V5811" t="str">
        <f>"FM"&amp;MOD(MONTH(Sheet1[[#This Row],[Date]])-4,12)+1</f>
        <v>FM12</v>
      </c>
      <c r="W5811" t="str">
        <f>"Q"&amp;ROUNDUP(MONTH(Sheet1[[#This Row],[Date]])/3,0)</f>
        <v>Q1</v>
      </c>
      <c r="X5811" t="str">
        <f>"Q"&amp;INT(MOD(MONTH(Sheet1[[#This Row],[Date]])-4,12/3)+1)</f>
        <v>Q4</v>
      </c>
      <c r="Y5811" t="str" cm="1">
        <f t="array" ref="Y5811">_xlfn.IFS(ROUND(L5811,0)&lt;=1,"Need to improve 0-1",ROUND(L5811,0)&lt;=2,"Okay 1-2",ROUND(L5811,0)&lt;=3,"Good 2-3",ROUND(L5811,0)&lt;=4,"Great 3-4",ROUND(L5811,0)&lt;=5,"Excellent 4-5")</f>
        <v>Good 2-3</v>
      </c>
      <c r="Z5811" t="str">
        <f t="shared" si="90"/>
        <v>0-1000</v>
      </c>
    </row>
    <row r="5812" spans="1:26" x14ac:dyDescent="0.3">
      <c r="A5812">
        <v>18357544</v>
      </c>
      <c r="B5812" t="s">
        <v>8179</v>
      </c>
      <c r="C5812">
        <v>1</v>
      </c>
      <c r="D5812" t="s">
        <v>7791</v>
      </c>
      <c r="E5812" t="s">
        <v>831</v>
      </c>
      <c r="F5812" t="s">
        <v>16</v>
      </c>
      <c r="G5812" t="s">
        <v>21</v>
      </c>
      <c r="H5812" t="s">
        <v>16</v>
      </c>
      <c r="I5812">
        <v>2</v>
      </c>
      <c r="J5812">
        <v>22</v>
      </c>
      <c r="K5812">
        <v>700</v>
      </c>
      <c r="L5812">
        <v>2.9</v>
      </c>
      <c r="M5812" t="s">
        <v>1422</v>
      </c>
      <c r="N5812" t="str">
        <f>SUBSTITUTE(Sheet1[[#This Row],[Datekey_Opening]],"_","-")</f>
        <v>2010-3-17</v>
      </c>
      <c r="O5812">
        <f>YEAR(Sheet1[[#This Row],[Date]])</f>
        <v>2010</v>
      </c>
      <c r="P5812" t="str">
        <f>LOOKUP(Sheet1[[#This Row],[CountryCode]],$AI$4:$AI$18,$AJ$4:$AJ$18)</f>
        <v>India</v>
      </c>
      <c r="Q5812">
        <f>MONTH(Sheet1[[#This Row],[Date]])</f>
        <v>3</v>
      </c>
      <c r="R5812" t="str">
        <f>TEXT(Sheet1[[#This Row],[Date]],"MMMM")</f>
        <v>March</v>
      </c>
      <c r="S5812" t="str">
        <f>TEXT(Sheet1[[#This Row],[Date]],"YYYY-MMM")</f>
        <v>2010-Mar</v>
      </c>
      <c r="T5812">
        <f>WEEKDAY(Sheet1[[#This Row],[Date]])</f>
        <v>4</v>
      </c>
      <c r="U5812" t="str">
        <f>TEXT(Sheet1[[#This Row],[Date]],"DDDD")</f>
        <v>Wednesday</v>
      </c>
      <c r="V5812" t="str">
        <f>"FM"&amp;MOD(MONTH(Sheet1[[#This Row],[Date]])-4,12)+1</f>
        <v>FM12</v>
      </c>
      <c r="W5812" t="str">
        <f>"Q"&amp;ROUNDUP(MONTH(Sheet1[[#This Row],[Date]])/3,0)</f>
        <v>Q1</v>
      </c>
      <c r="X5812" t="str">
        <f>"Q"&amp;INT(MOD(MONTH(Sheet1[[#This Row],[Date]])-4,12/3)+1)</f>
        <v>Q4</v>
      </c>
      <c r="Y5812" t="str" cm="1">
        <f t="array" ref="Y5812">_xlfn.IFS(ROUND(L5812,0)&lt;=1,"Need to improve 0-1",ROUND(L5812,0)&lt;=2,"Okay 1-2",ROUND(L5812,0)&lt;=3,"Good 2-3",ROUND(L5812,0)&lt;=4,"Great 3-4",ROUND(L5812,0)&lt;=5,"Excellent 4-5")</f>
        <v>Good 2-3</v>
      </c>
      <c r="Z5812" t="str">
        <f t="shared" si="90"/>
        <v>0-1000</v>
      </c>
    </row>
    <row r="5813" spans="1:26" x14ac:dyDescent="0.3">
      <c r="A5813">
        <v>18336180</v>
      </c>
      <c r="B5813" t="s">
        <v>467</v>
      </c>
      <c r="C5813">
        <v>1</v>
      </c>
      <c r="D5813" t="s">
        <v>7791</v>
      </c>
      <c r="E5813" t="s">
        <v>362</v>
      </c>
      <c r="F5813" t="s">
        <v>16</v>
      </c>
      <c r="G5813" t="s">
        <v>21</v>
      </c>
      <c r="H5813" t="s">
        <v>16</v>
      </c>
      <c r="I5813">
        <v>2</v>
      </c>
      <c r="J5813">
        <v>26</v>
      </c>
      <c r="K5813">
        <v>800</v>
      </c>
      <c r="L5813">
        <v>2.6</v>
      </c>
      <c r="M5813" t="s">
        <v>1695</v>
      </c>
      <c r="N5813" t="str">
        <f>SUBSTITUTE(Sheet1[[#This Row],[Datekey_Opening]],"_","-")</f>
        <v>2013-3-11</v>
      </c>
      <c r="O5813">
        <f>YEAR(Sheet1[[#This Row],[Date]])</f>
        <v>2013</v>
      </c>
      <c r="P5813" t="str">
        <f>LOOKUP(Sheet1[[#This Row],[CountryCode]],$AI$4:$AI$18,$AJ$4:$AJ$18)</f>
        <v>India</v>
      </c>
      <c r="Q5813">
        <f>MONTH(Sheet1[[#This Row],[Date]])</f>
        <v>3</v>
      </c>
      <c r="R5813" t="str">
        <f>TEXT(Sheet1[[#This Row],[Date]],"MMMM")</f>
        <v>March</v>
      </c>
      <c r="S5813" t="str">
        <f>TEXT(Sheet1[[#This Row],[Date]],"YYYY-MMM")</f>
        <v>2013-Mar</v>
      </c>
      <c r="T5813">
        <f>WEEKDAY(Sheet1[[#This Row],[Date]])</f>
        <v>2</v>
      </c>
      <c r="U5813" t="str">
        <f>TEXT(Sheet1[[#This Row],[Date]],"DDDD")</f>
        <v>Monday</v>
      </c>
      <c r="V5813" t="str">
        <f>"FM"&amp;MOD(MONTH(Sheet1[[#This Row],[Date]])-4,12)+1</f>
        <v>FM12</v>
      </c>
      <c r="W5813" t="str">
        <f>"Q"&amp;ROUNDUP(MONTH(Sheet1[[#This Row],[Date]])/3,0)</f>
        <v>Q1</v>
      </c>
      <c r="X5813" t="str">
        <f>"Q"&amp;INT(MOD(MONTH(Sheet1[[#This Row],[Date]])-4,12/3)+1)</f>
        <v>Q4</v>
      </c>
      <c r="Y5813" t="str" cm="1">
        <f t="array" ref="Y5813">_xlfn.IFS(ROUND(L5813,0)&lt;=1,"Need to improve 0-1",ROUND(L5813,0)&lt;=2,"Okay 1-2",ROUND(L5813,0)&lt;=3,"Good 2-3",ROUND(L5813,0)&lt;=4,"Great 3-4",ROUND(L5813,0)&lt;=5,"Excellent 4-5")</f>
        <v>Good 2-3</v>
      </c>
      <c r="Z5813" t="str">
        <f t="shared" si="90"/>
        <v>0-1000</v>
      </c>
    </row>
    <row r="5814" spans="1:26" x14ac:dyDescent="0.3">
      <c r="A5814">
        <v>309125</v>
      </c>
      <c r="B5814" t="s">
        <v>8180</v>
      </c>
      <c r="C5814">
        <v>1</v>
      </c>
      <c r="D5814" t="s">
        <v>7791</v>
      </c>
      <c r="E5814" t="s">
        <v>388</v>
      </c>
      <c r="F5814" t="s">
        <v>21</v>
      </c>
      <c r="G5814" t="s">
        <v>16</v>
      </c>
      <c r="H5814" t="s">
        <v>16</v>
      </c>
      <c r="I5814">
        <v>3</v>
      </c>
      <c r="J5814">
        <v>106</v>
      </c>
      <c r="K5814">
        <v>1250</v>
      </c>
      <c r="L5814">
        <v>3.9</v>
      </c>
      <c r="M5814" t="s">
        <v>3384</v>
      </c>
      <c r="N5814" t="str">
        <f>SUBSTITUTE(Sheet1[[#This Row],[Datekey_Opening]],"_","-")</f>
        <v>2011-3-25</v>
      </c>
      <c r="O5814">
        <f>YEAR(Sheet1[[#This Row],[Date]])</f>
        <v>2011</v>
      </c>
      <c r="P5814" t="str">
        <f>LOOKUP(Sheet1[[#This Row],[CountryCode]],$AI$4:$AI$18,$AJ$4:$AJ$18)</f>
        <v>India</v>
      </c>
      <c r="Q5814">
        <f>MONTH(Sheet1[[#This Row],[Date]])</f>
        <v>3</v>
      </c>
      <c r="R5814" t="str">
        <f>TEXT(Sheet1[[#This Row],[Date]],"MMMM")</f>
        <v>March</v>
      </c>
      <c r="S5814" t="str">
        <f>TEXT(Sheet1[[#This Row],[Date]],"YYYY-MMM")</f>
        <v>2011-Mar</v>
      </c>
      <c r="T5814">
        <f>WEEKDAY(Sheet1[[#This Row],[Date]])</f>
        <v>6</v>
      </c>
      <c r="U5814" t="str">
        <f>TEXT(Sheet1[[#This Row],[Date]],"DDDD")</f>
        <v>Friday</v>
      </c>
      <c r="V5814" t="str">
        <f>"FM"&amp;MOD(MONTH(Sheet1[[#This Row],[Date]])-4,12)+1</f>
        <v>FM12</v>
      </c>
      <c r="W5814" t="str">
        <f>"Q"&amp;ROUNDUP(MONTH(Sheet1[[#This Row],[Date]])/3,0)</f>
        <v>Q1</v>
      </c>
      <c r="X5814" t="str">
        <f>"Q"&amp;INT(MOD(MONTH(Sheet1[[#This Row],[Date]])-4,12/3)+1)</f>
        <v>Q4</v>
      </c>
      <c r="Y5814" t="str" cm="1">
        <f t="array" ref="Y5814">_xlfn.IFS(ROUND(L5814,0)&lt;=1,"Need to improve 0-1",ROUND(L5814,0)&lt;=2,"Okay 1-2",ROUND(L5814,0)&lt;=3,"Good 2-3",ROUND(L5814,0)&lt;=4,"Great 3-4",ROUND(L5814,0)&lt;=5,"Excellent 4-5")</f>
        <v>Great 3-4</v>
      </c>
      <c r="Z5814" t="str">
        <f t="shared" si="90"/>
        <v>1000-2000</v>
      </c>
    </row>
    <row r="5815" spans="1:26" x14ac:dyDescent="0.3">
      <c r="A5815">
        <v>309136</v>
      </c>
      <c r="B5815" t="s">
        <v>8067</v>
      </c>
      <c r="C5815">
        <v>1</v>
      </c>
      <c r="D5815" t="s">
        <v>7791</v>
      </c>
      <c r="E5815" t="s">
        <v>426</v>
      </c>
      <c r="F5815" t="s">
        <v>16</v>
      </c>
      <c r="G5815" t="s">
        <v>16</v>
      </c>
      <c r="H5815" t="s">
        <v>16</v>
      </c>
      <c r="I5815">
        <v>3</v>
      </c>
      <c r="J5815">
        <v>148</v>
      </c>
      <c r="K5815">
        <v>1500</v>
      </c>
      <c r="L5815">
        <v>3.6</v>
      </c>
      <c r="M5815" t="s">
        <v>8181</v>
      </c>
      <c r="N5815" t="str">
        <f>SUBSTITUTE(Sheet1[[#This Row],[Datekey_Opening]],"_","-")</f>
        <v>2012-3-22</v>
      </c>
      <c r="O5815">
        <f>YEAR(Sheet1[[#This Row],[Date]])</f>
        <v>2012</v>
      </c>
      <c r="P5815" t="str">
        <f>LOOKUP(Sheet1[[#This Row],[CountryCode]],$AI$4:$AI$18,$AJ$4:$AJ$18)</f>
        <v>India</v>
      </c>
      <c r="Q5815">
        <f>MONTH(Sheet1[[#This Row],[Date]])</f>
        <v>3</v>
      </c>
      <c r="R5815" t="str">
        <f>TEXT(Sheet1[[#This Row],[Date]],"MMMM")</f>
        <v>March</v>
      </c>
      <c r="S5815" t="str">
        <f>TEXT(Sheet1[[#This Row],[Date]],"YYYY-MMM")</f>
        <v>2012-Mar</v>
      </c>
      <c r="T5815">
        <f>WEEKDAY(Sheet1[[#This Row],[Date]])</f>
        <v>5</v>
      </c>
      <c r="U5815" t="str">
        <f>TEXT(Sheet1[[#This Row],[Date]],"DDDD")</f>
        <v>Thursday</v>
      </c>
      <c r="V5815" t="str">
        <f>"FM"&amp;MOD(MONTH(Sheet1[[#This Row],[Date]])-4,12)+1</f>
        <v>FM12</v>
      </c>
      <c r="W5815" t="str">
        <f>"Q"&amp;ROUNDUP(MONTH(Sheet1[[#This Row],[Date]])/3,0)</f>
        <v>Q1</v>
      </c>
      <c r="X5815" t="str">
        <f>"Q"&amp;INT(MOD(MONTH(Sheet1[[#This Row],[Date]])-4,12/3)+1)</f>
        <v>Q4</v>
      </c>
      <c r="Y5815" t="str" cm="1">
        <f t="array" ref="Y5815">_xlfn.IFS(ROUND(L5815,0)&lt;=1,"Need to improve 0-1",ROUND(L5815,0)&lt;=2,"Okay 1-2",ROUND(L5815,0)&lt;=3,"Good 2-3",ROUND(L5815,0)&lt;=4,"Great 3-4",ROUND(L5815,0)&lt;=5,"Excellent 4-5")</f>
        <v>Great 3-4</v>
      </c>
      <c r="Z5815" t="str">
        <f t="shared" si="90"/>
        <v>1000-2000</v>
      </c>
    </row>
    <row r="5816" spans="1:26" x14ac:dyDescent="0.3">
      <c r="A5816">
        <v>18161583</v>
      </c>
      <c r="B5816" t="s">
        <v>8182</v>
      </c>
      <c r="C5816">
        <v>1</v>
      </c>
      <c r="D5816" t="s">
        <v>7791</v>
      </c>
      <c r="E5816" t="s">
        <v>2709</v>
      </c>
      <c r="F5816" t="s">
        <v>16</v>
      </c>
      <c r="G5816" t="s">
        <v>21</v>
      </c>
      <c r="H5816" t="s">
        <v>16</v>
      </c>
      <c r="I5816">
        <v>2</v>
      </c>
      <c r="J5816">
        <v>241</v>
      </c>
      <c r="K5816">
        <v>850</v>
      </c>
      <c r="L5816">
        <v>3.6</v>
      </c>
      <c r="M5816" t="s">
        <v>4881</v>
      </c>
      <c r="N5816" t="str">
        <f>SUBSTITUTE(Sheet1[[#This Row],[Datekey_Opening]],"_","-")</f>
        <v>2016-3-21</v>
      </c>
      <c r="O5816">
        <f>YEAR(Sheet1[[#This Row],[Date]])</f>
        <v>2016</v>
      </c>
      <c r="P5816" t="str">
        <f>LOOKUP(Sheet1[[#This Row],[CountryCode]],$AI$4:$AI$18,$AJ$4:$AJ$18)</f>
        <v>India</v>
      </c>
      <c r="Q5816">
        <f>MONTH(Sheet1[[#This Row],[Date]])</f>
        <v>3</v>
      </c>
      <c r="R5816" t="str">
        <f>TEXT(Sheet1[[#This Row],[Date]],"MMMM")</f>
        <v>March</v>
      </c>
      <c r="S5816" t="str">
        <f>TEXT(Sheet1[[#This Row],[Date]],"YYYY-MMM")</f>
        <v>2016-Mar</v>
      </c>
      <c r="T5816">
        <f>WEEKDAY(Sheet1[[#This Row],[Date]])</f>
        <v>2</v>
      </c>
      <c r="U5816" t="str">
        <f>TEXT(Sheet1[[#This Row],[Date]],"DDDD")</f>
        <v>Monday</v>
      </c>
      <c r="V5816" t="str">
        <f>"FM"&amp;MOD(MONTH(Sheet1[[#This Row],[Date]])-4,12)+1</f>
        <v>FM12</v>
      </c>
      <c r="W5816" t="str">
        <f>"Q"&amp;ROUNDUP(MONTH(Sheet1[[#This Row],[Date]])/3,0)</f>
        <v>Q1</v>
      </c>
      <c r="X5816" t="str">
        <f>"Q"&amp;INT(MOD(MONTH(Sheet1[[#This Row],[Date]])-4,12/3)+1)</f>
        <v>Q4</v>
      </c>
      <c r="Y5816" t="str" cm="1">
        <f t="array" ref="Y5816">_xlfn.IFS(ROUND(L5816,0)&lt;=1,"Need to improve 0-1",ROUND(L5816,0)&lt;=2,"Okay 1-2",ROUND(L5816,0)&lt;=3,"Good 2-3",ROUND(L5816,0)&lt;=4,"Great 3-4",ROUND(L5816,0)&lt;=5,"Excellent 4-5")</f>
        <v>Great 3-4</v>
      </c>
      <c r="Z5816" t="str">
        <f t="shared" si="90"/>
        <v>0-1000</v>
      </c>
    </row>
    <row r="5817" spans="1:26" x14ac:dyDescent="0.3">
      <c r="A5817">
        <v>18430602</v>
      </c>
      <c r="B5817" t="s">
        <v>3952</v>
      </c>
      <c r="C5817">
        <v>1</v>
      </c>
      <c r="D5817" t="s">
        <v>7791</v>
      </c>
      <c r="E5817" t="s">
        <v>3953</v>
      </c>
      <c r="F5817" t="s">
        <v>16</v>
      </c>
      <c r="G5817" t="s">
        <v>21</v>
      </c>
      <c r="H5817" t="s">
        <v>16</v>
      </c>
      <c r="I5817">
        <v>2</v>
      </c>
      <c r="J5817">
        <v>20</v>
      </c>
      <c r="K5817">
        <v>700</v>
      </c>
      <c r="L5817">
        <v>4</v>
      </c>
      <c r="M5817" t="s">
        <v>7732</v>
      </c>
      <c r="N5817" t="str">
        <f>SUBSTITUTE(Sheet1[[#This Row],[Datekey_Opening]],"_","-")</f>
        <v>2017-3-11</v>
      </c>
      <c r="O5817">
        <f>YEAR(Sheet1[[#This Row],[Date]])</f>
        <v>2017</v>
      </c>
      <c r="P5817" t="str">
        <f>LOOKUP(Sheet1[[#This Row],[CountryCode]],$AI$4:$AI$18,$AJ$4:$AJ$18)</f>
        <v>India</v>
      </c>
      <c r="Q5817">
        <f>MONTH(Sheet1[[#This Row],[Date]])</f>
        <v>3</v>
      </c>
      <c r="R5817" t="str">
        <f>TEXT(Sheet1[[#This Row],[Date]],"MMMM")</f>
        <v>March</v>
      </c>
      <c r="S5817" t="str">
        <f>TEXT(Sheet1[[#This Row],[Date]],"YYYY-MMM")</f>
        <v>2017-Mar</v>
      </c>
      <c r="T5817">
        <f>WEEKDAY(Sheet1[[#This Row],[Date]])</f>
        <v>7</v>
      </c>
      <c r="U5817" t="str">
        <f>TEXT(Sheet1[[#This Row],[Date]],"DDDD")</f>
        <v>Saturday</v>
      </c>
      <c r="V5817" t="str">
        <f>"FM"&amp;MOD(MONTH(Sheet1[[#This Row],[Date]])-4,12)+1</f>
        <v>FM12</v>
      </c>
      <c r="W5817" t="str">
        <f>"Q"&amp;ROUNDUP(MONTH(Sheet1[[#This Row],[Date]])/3,0)</f>
        <v>Q1</v>
      </c>
      <c r="X5817" t="str">
        <f>"Q"&amp;INT(MOD(MONTH(Sheet1[[#This Row],[Date]])-4,12/3)+1)</f>
        <v>Q4</v>
      </c>
      <c r="Y5817" t="str" cm="1">
        <f t="array" ref="Y5817">_xlfn.IFS(ROUND(L5817,0)&lt;=1,"Need to improve 0-1",ROUND(L5817,0)&lt;=2,"Okay 1-2",ROUND(L5817,0)&lt;=3,"Good 2-3",ROUND(L5817,0)&lt;=4,"Great 3-4",ROUND(L5817,0)&lt;=5,"Excellent 4-5")</f>
        <v>Great 3-4</v>
      </c>
      <c r="Z5817" t="str">
        <f t="shared" si="90"/>
        <v>0-1000</v>
      </c>
    </row>
    <row r="5818" spans="1:26" x14ac:dyDescent="0.3">
      <c r="A5818">
        <v>311640</v>
      </c>
      <c r="B5818" t="s">
        <v>8183</v>
      </c>
      <c r="C5818">
        <v>1</v>
      </c>
      <c r="D5818" t="s">
        <v>7791</v>
      </c>
      <c r="E5818" t="s">
        <v>365</v>
      </c>
      <c r="F5818" t="s">
        <v>21</v>
      </c>
      <c r="G5818" t="s">
        <v>16</v>
      </c>
      <c r="H5818" t="s">
        <v>16</v>
      </c>
      <c r="I5818">
        <v>3</v>
      </c>
      <c r="J5818">
        <v>7</v>
      </c>
      <c r="K5818">
        <v>1400</v>
      </c>
      <c r="L5818">
        <v>2.8</v>
      </c>
      <c r="M5818" t="s">
        <v>1933</v>
      </c>
      <c r="N5818" t="str">
        <f>SUBSTITUTE(Sheet1[[#This Row],[Datekey_Opening]],"_","-")</f>
        <v>2017-3-26</v>
      </c>
      <c r="O5818">
        <f>YEAR(Sheet1[[#This Row],[Date]])</f>
        <v>2017</v>
      </c>
      <c r="P5818" t="str">
        <f>LOOKUP(Sheet1[[#This Row],[CountryCode]],$AI$4:$AI$18,$AJ$4:$AJ$18)</f>
        <v>India</v>
      </c>
      <c r="Q5818">
        <f>MONTH(Sheet1[[#This Row],[Date]])</f>
        <v>3</v>
      </c>
      <c r="R5818" t="str">
        <f>TEXT(Sheet1[[#This Row],[Date]],"MMMM")</f>
        <v>March</v>
      </c>
      <c r="S5818" t="str">
        <f>TEXT(Sheet1[[#This Row],[Date]],"YYYY-MMM")</f>
        <v>2017-Mar</v>
      </c>
      <c r="T5818">
        <f>WEEKDAY(Sheet1[[#This Row],[Date]])</f>
        <v>1</v>
      </c>
      <c r="U5818" t="str">
        <f>TEXT(Sheet1[[#This Row],[Date]],"DDDD")</f>
        <v>Sunday</v>
      </c>
      <c r="V5818" t="str">
        <f>"FM"&amp;MOD(MONTH(Sheet1[[#This Row],[Date]])-4,12)+1</f>
        <v>FM12</v>
      </c>
      <c r="W5818" t="str">
        <f>"Q"&amp;ROUNDUP(MONTH(Sheet1[[#This Row],[Date]])/3,0)</f>
        <v>Q1</v>
      </c>
      <c r="X5818" t="str">
        <f>"Q"&amp;INT(MOD(MONTH(Sheet1[[#This Row],[Date]])-4,12/3)+1)</f>
        <v>Q4</v>
      </c>
      <c r="Y5818" t="str" cm="1">
        <f t="array" ref="Y5818">_xlfn.IFS(ROUND(L5818,0)&lt;=1,"Need to improve 0-1",ROUND(L5818,0)&lt;=2,"Okay 1-2",ROUND(L5818,0)&lt;=3,"Good 2-3",ROUND(L5818,0)&lt;=4,"Great 3-4",ROUND(L5818,0)&lt;=5,"Excellent 4-5")</f>
        <v>Good 2-3</v>
      </c>
      <c r="Z5818" t="str">
        <f t="shared" si="90"/>
        <v>1000-2000</v>
      </c>
    </row>
    <row r="5819" spans="1:26" x14ac:dyDescent="0.3">
      <c r="A5819">
        <v>311629</v>
      </c>
      <c r="B5819" t="s">
        <v>8184</v>
      </c>
      <c r="C5819">
        <v>1</v>
      </c>
      <c r="D5819" t="s">
        <v>7791</v>
      </c>
      <c r="E5819" t="s">
        <v>365</v>
      </c>
      <c r="F5819" t="s">
        <v>21</v>
      </c>
      <c r="G5819" t="s">
        <v>16</v>
      </c>
      <c r="H5819" t="s">
        <v>16</v>
      </c>
      <c r="I5819">
        <v>3</v>
      </c>
      <c r="J5819">
        <v>2</v>
      </c>
      <c r="K5819">
        <v>1400</v>
      </c>
      <c r="L5819">
        <v>1</v>
      </c>
      <c r="M5819" t="s">
        <v>2782</v>
      </c>
      <c r="N5819" t="str">
        <f>SUBSTITUTE(Sheet1[[#This Row],[Datekey_Opening]],"_","-")</f>
        <v>2014-3-18</v>
      </c>
      <c r="O5819">
        <f>YEAR(Sheet1[[#This Row],[Date]])</f>
        <v>2014</v>
      </c>
      <c r="P5819" t="str">
        <f>LOOKUP(Sheet1[[#This Row],[CountryCode]],$AI$4:$AI$18,$AJ$4:$AJ$18)</f>
        <v>India</v>
      </c>
      <c r="Q5819">
        <f>MONTH(Sheet1[[#This Row],[Date]])</f>
        <v>3</v>
      </c>
      <c r="R5819" t="str">
        <f>TEXT(Sheet1[[#This Row],[Date]],"MMMM")</f>
        <v>March</v>
      </c>
      <c r="S5819" t="str">
        <f>TEXT(Sheet1[[#This Row],[Date]],"YYYY-MMM")</f>
        <v>2014-Mar</v>
      </c>
      <c r="T5819">
        <f>WEEKDAY(Sheet1[[#This Row],[Date]])</f>
        <v>3</v>
      </c>
      <c r="U5819" t="str">
        <f>TEXT(Sheet1[[#This Row],[Date]],"DDDD")</f>
        <v>Tuesday</v>
      </c>
      <c r="V5819" t="str">
        <f>"FM"&amp;MOD(MONTH(Sheet1[[#This Row],[Date]])-4,12)+1</f>
        <v>FM12</v>
      </c>
      <c r="W5819" t="str">
        <f>"Q"&amp;ROUNDUP(MONTH(Sheet1[[#This Row],[Date]])/3,0)</f>
        <v>Q1</v>
      </c>
      <c r="X5819" t="str">
        <f>"Q"&amp;INT(MOD(MONTH(Sheet1[[#This Row],[Date]])-4,12/3)+1)</f>
        <v>Q4</v>
      </c>
      <c r="Y5819" t="str" cm="1">
        <f t="array" ref="Y5819">_xlfn.IFS(ROUND(L5819,0)&lt;=1,"Need to improve 0-1",ROUND(L5819,0)&lt;=2,"Okay 1-2",ROUND(L5819,0)&lt;=3,"Good 2-3",ROUND(L5819,0)&lt;=4,"Great 3-4",ROUND(L5819,0)&lt;=5,"Excellent 4-5")</f>
        <v>Need to improve 0-1</v>
      </c>
      <c r="Z5819" t="str">
        <f t="shared" si="90"/>
        <v>1000-2000</v>
      </c>
    </row>
    <row r="5820" spans="1:26" x14ac:dyDescent="0.3">
      <c r="A5820">
        <v>3582</v>
      </c>
      <c r="B5820" t="s">
        <v>8185</v>
      </c>
      <c r="C5820">
        <v>1</v>
      </c>
      <c r="D5820" t="s">
        <v>7791</v>
      </c>
      <c r="E5820" t="s">
        <v>388</v>
      </c>
      <c r="F5820" t="s">
        <v>21</v>
      </c>
      <c r="G5820" t="s">
        <v>16</v>
      </c>
      <c r="H5820" t="s">
        <v>16</v>
      </c>
      <c r="I5820">
        <v>3</v>
      </c>
      <c r="J5820">
        <v>39</v>
      </c>
      <c r="K5820">
        <v>1200</v>
      </c>
      <c r="L5820">
        <v>3.2</v>
      </c>
      <c r="M5820" t="s">
        <v>6676</v>
      </c>
      <c r="N5820" t="str">
        <f>SUBSTITUTE(Sheet1[[#This Row],[Datekey_Opening]],"_","-")</f>
        <v>2012-3-4</v>
      </c>
      <c r="O5820">
        <f>YEAR(Sheet1[[#This Row],[Date]])</f>
        <v>2012</v>
      </c>
      <c r="P5820" t="str">
        <f>LOOKUP(Sheet1[[#This Row],[CountryCode]],$AI$4:$AI$18,$AJ$4:$AJ$18)</f>
        <v>India</v>
      </c>
      <c r="Q5820">
        <f>MONTH(Sheet1[[#This Row],[Date]])</f>
        <v>3</v>
      </c>
      <c r="R5820" t="str">
        <f>TEXT(Sheet1[[#This Row],[Date]],"MMMM")</f>
        <v>March</v>
      </c>
      <c r="S5820" t="str">
        <f>TEXT(Sheet1[[#This Row],[Date]],"YYYY-MMM")</f>
        <v>2012-Mar</v>
      </c>
      <c r="T5820">
        <f>WEEKDAY(Sheet1[[#This Row],[Date]])</f>
        <v>1</v>
      </c>
      <c r="U5820" t="str">
        <f>TEXT(Sheet1[[#This Row],[Date]],"DDDD")</f>
        <v>Sunday</v>
      </c>
      <c r="V5820" t="str">
        <f>"FM"&amp;MOD(MONTH(Sheet1[[#This Row],[Date]])-4,12)+1</f>
        <v>FM12</v>
      </c>
      <c r="W5820" t="str">
        <f>"Q"&amp;ROUNDUP(MONTH(Sheet1[[#This Row],[Date]])/3,0)</f>
        <v>Q1</v>
      </c>
      <c r="X5820" t="str">
        <f>"Q"&amp;INT(MOD(MONTH(Sheet1[[#This Row],[Date]])-4,12/3)+1)</f>
        <v>Q4</v>
      </c>
      <c r="Y5820" t="str" cm="1">
        <f t="array" ref="Y5820">_xlfn.IFS(ROUND(L5820,0)&lt;=1,"Need to improve 0-1",ROUND(L5820,0)&lt;=2,"Okay 1-2",ROUND(L5820,0)&lt;=3,"Good 2-3",ROUND(L5820,0)&lt;=4,"Great 3-4",ROUND(L5820,0)&lt;=5,"Excellent 4-5")</f>
        <v>Good 2-3</v>
      </c>
      <c r="Z5820" t="str">
        <f t="shared" si="90"/>
        <v>1000-2000</v>
      </c>
    </row>
    <row r="5821" spans="1:26" x14ac:dyDescent="0.3">
      <c r="A5821">
        <v>18034040</v>
      </c>
      <c r="B5821" t="s">
        <v>8186</v>
      </c>
      <c r="C5821">
        <v>1</v>
      </c>
      <c r="D5821" t="s">
        <v>7791</v>
      </c>
      <c r="E5821" t="s">
        <v>365</v>
      </c>
      <c r="F5821" t="s">
        <v>21</v>
      </c>
      <c r="G5821" t="s">
        <v>16</v>
      </c>
      <c r="H5821" t="s">
        <v>16</v>
      </c>
      <c r="I5821">
        <v>3</v>
      </c>
      <c r="J5821">
        <v>23</v>
      </c>
      <c r="K5821">
        <v>1200</v>
      </c>
      <c r="L5821">
        <v>2.8</v>
      </c>
      <c r="M5821" t="s">
        <v>8187</v>
      </c>
      <c r="N5821" t="str">
        <f>SUBSTITUTE(Sheet1[[#This Row],[Datekey_Opening]],"_","-")</f>
        <v>2016-3-25</v>
      </c>
      <c r="O5821">
        <f>YEAR(Sheet1[[#This Row],[Date]])</f>
        <v>2016</v>
      </c>
      <c r="P5821" t="str">
        <f>LOOKUP(Sheet1[[#This Row],[CountryCode]],$AI$4:$AI$18,$AJ$4:$AJ$18)</f>
        <v>India</v>
      </c>
      <c r="Q5821">
        <f>MONTH(Sheet1[[#This Row],[Date]])</f>
        <v>3</v>
      </c>
      <c r="R5821" t="str">
        <f>TEXT(Sheet1[[#This Row],[Date]],"MMMM")</f>
        <v>March</v>
      </c>
      <c r="S5821" t="str">
        <f>TEXT(Sheet1[[#This Row],[Date]],"YYYY-MMM")</f>
        <v>2016-Mar</v>
      </c>
      <c r="T5821">
        <f>WEEKDAY(Sheet1[[#This Row],[Date]])</f>
        <v>6</v>
      </c>
      <c r="U5821" t="str">
        <f>TEXT(Sheet1[[#This Row],[Date]],"DDDD")</f>
        <v>Friday</v>
      </c>
      <c r="V5821" t="str">
        <f>"FM"&amp;MOD(MONTH(Sheet1[[#This Row],[Date]])-4,12)+1</f>
        <v>FM12</v>
      </c>
      <c r="W5821" t="str">
        <f>"Q"&amp;ROUNDUP(MONTH(Sheet1[[#This Row],[Date]])/3,0)</f>
        <v>Q1</v>
      </c>
      <c r="X5821" t="str">
        <f>"Q"&amp;INT(MOD(MONTH(Sheet1[[#This Row],[Date]])-4,12/3)+1)</f>
        <v>Q4</v>
      </c>
      <c r="Y5821" t="str" cm="1">
        <f t="array" ref="Y5821">_xlfn.IFS(ROUND(L5821,0)&lt;=1,"Need to improve 0-1",ROUND(L5821,0)&lt;=2,"Okay 1-2",ROUND(L5821,0)&lt;=3,"Good 2-3",ROUND(L5821,0)&lt;=4,"Great 3-4",ROUND(L5821,0)&lt;=5,"Excellent 4-5")</f>
        <v>Good 2-3</v>
      </c>
      <c r="Z5821" t="str">
        <f t="shared" si="90"/>
        <v>1000-2000</v>
      </c>
    </row>
    <row r="5822" spans="1:26" x14ac:dyDescent="0.3">
      <c r="A5822">
        <v>311759</v>
      </c>
      <c r="B5822" t="s">
        <v>8188</v>
      </c>
      <c r="C5822">
        <v>1</v>
      </c>
      <c r="D5822" t="s">
        <v>7791</v>
      </c>
      <c r="E5822" t="s">
        <v>379</v>
      </c>
      <c r="F5822" t="s">
        <v>16</v>
      </c>
      <c r="G5822" t="s">
        <v>16</v>
      </c>
      <c r="H5822" t="s">
        <v>16</v>
      </c>
      <c r="I5822">
        <v>2</v>
      </c>
      <c r="J5822">
        <v>13</v>
      </c>
      <c r="K5822">
        <v>650</v>
      </c>
      <c r="L5822">
        <v>3.2</v>
      </c>
      <c r="M5822" t="s">
        <v>4638</v>
      </c>
      <c r="N5822" t="str">
        <f>SUBSTITUTE(Sheet1[[#This Row],[Datekey_Opening]],"_","-")</f>
        <v>2016-3-22</v>
      </c>
      <c r="O5822">
        <f>YEAR(Sheet1[[#This Row],[Date]])</f>
        <v>2016</v>
      </c>
      <c r="P5822" t="str">
        <f>LOOKUP(Sheet1[[#This Row],[CountryCode]],$AI$4:$AI$18,$AJ$4:$AJ$18)</f>
        <v>India</v>
      </c>
      <c r="Q5822">
        <f>MONTH(Sheet1[[#This Row],[Date]])</f>
        <v>3</v>
      </c>
      <c r="R5822" t="str">
        <f>TEXT(Sheet1[[#This Row],[Date]],"MMMM")</f>
        <v>March</v>
      </c>
      <c r="S5822" t="str">
        <f>TEXT(Sheet1[[#This Row],[Date]],"YYYY-MMM")</f>
        <v>2016-Mar</v>
      </c>
      <c r="T5822">
        <f>WEEKDAY(Sheet1[[#This Row],[Date]])</f>
        <v>3</v>
      </c>
      <c r="U5822" t="str">
        <f>TEXT(Sheet1[[#This Row],[Date]],"DDDD")</f>
        <v>Tuesday</v>
      </c>
      <c r="V5822" t="str">
        <f>"FM"&amp;MOD(MONTH(Sheet1[[#This Row],[Date]])-4,12)+1</f>
        <v>FM12</v>
      </c>
      <c r="W5822" t="str">
        <f>"Q"&amp;ROUNDUP(MONTH(Sheet1[[#This Row],[Date]])/3,0)</f>
        <v>Q1</v>
      </c>
      <c r="X5822" t="str">
        <f>"Q"&amp;INT(MOD(MONTH(Sheet1[[#This Row],[Date]])-4,12/3)+1)</f>
        <v>Q4</v>
      </c>
      <c r="Y5822" t="str" cm="1">
        <f t="array" ref="Y5822">_xlfn.IFS(ROUND(L5822,0)&lt;=1,"Need to improve 0-1",ROUND(L5822,0)&lt;=2,"Okay 1-2",ROUND(L5822,0)&lt;=3,"Good 2-3",ROUND(L5822,0)&lt;=4,"Great 3-4",ROUND(L5822,0)&lt;=5,"Excellent 4-5")</f>
        <v>Good 2-3</v>
      </c>
      <c r="Z5822" t="str">
        <f t="shared" si="90"/>
        <v>0-1000</v>
      </c>
    </row>
    <row r="5823" spans="1:26" x14ac:dyDescent="0.3">
      <c r="A5823">
        <v>338</v>
      </c>
      <c r="B5823" t="s">
        <v>8189</v>
      </c>
      <c r="C5823">
        <v>1</v>
      </c>
      <c r="D5823" t="s">
        <v>7791</v>
      </c>
      <c r="E5823" t="s">
        <v>1898</v>
      </c>
      <c r="F5823" t="s">
        <v>16</v>
      </c>
      <c r="G5823" t="s">
        <v>16</v>
      </c>
      <c r="H5823" t="s">
        <v>16</v>
      </c>
      <c r="I5823">
        <v>2</v>
      </c>
      <c r="J5823">
        <v>205</v>
      </c>
      <c r="K5823">
        <v>900</v>
      </c>
      <c r="L5823">
        <v>3.5</v>
      </c>
      <c r="M5823" t="s">
        <v>2787</v>
      </c>
      <c r="N5823" t="str">
        <f>SUBSTITUTE(Sheet1[[#This Row],[Datekey_Opening]],"_","-")</f>
        <v>2015-3-20</v>
      </c>
      <c r="O5823">
        <f>YEAR(Sheet1[[#This Row],[Date]])</f>
        <v>2015</v>
      </c>
      <c r="P5823" t="str">
        <f>LOOKUP(Sheet1[[#This Row],[CountryCode]],$AI$4:$AI$18,$AJ$4:$AJ$18)</f>
        <v>India</v>
      </c>
      <c r="Q5823">
        <f>MONTH(Sheet1[[#This Row],[Date]])</f>
        <v>3</v>
      </c>
      <c r="R5823" t="str">
        <f>TEXT(Sheet1[[#This Row],[Date]],"MMMM")</f>
        <v>March</v>
      </c>
      <c r="S5823" t="str">
        <f>TEXT(Sheet1[[#This Row],[Date]],"YYYY-MMM")</f>
        <v>2015-Mar</v>
      </c>
      <c r="T5823">
        <f>WEEKDAY(Sheet1[[#This Row],[Date]])</f>
        <v>6</v>
      </c>
      <c r="U5823" t="str">
        <f>TEXT(Sheet1[[#This Row],[Date]],"DDDD")</f>
        <v>Friday</v>
      </c>
      <c r="V5823" t="str">
        <f>"FM"&amp;MOD(MONTH(Sheet1[[#This Row],[Date]])-4,12)+1</f>
        <v>FM12</v>
      </c>
      <c r="W5823" t="str">
        <f>"Q"&amp;ROUNDUP(MONTH(Sheet1[[#This Row],[Date]])/3,0)</f>
        <v>Q1</v>
      </c>
      <c r="X5823" t="str">
        <f>"Q"&amp;INT(MOD(MONTH(Sheet1[[#This Row],[Date]])-4,12/3)+1)</f>
        <v>Q4</v>
      </c>
      <c r="Y5823" t="str" cm="1">
        <f t="array" ref="Y5823">_xlfn.IFS(ROUND(L5823,0)&lt;=1,"Need to improve 0-1",ROUND(L5823,0)&lt;=2,"Okay 1-2",ROUND(L5823,0)&lt;=3,"Good 2-3",ROUND(L5823,0)&lt;=4,"Great 3-4",ROUND(L5823,0)&lt;=5,"Excellent 4-5")</f>
        <v>Great 3-4</v>
      </c>
      <c r="Z5823" t="str">
        <f t="shared" si="90"/>
        <v>0-1000</v>
      </c>
    </row>
    <row r="5824" spans="1:26" x14ac:dyDescent="0.3">
      <c r="A5824">
        <v>301989</v>
      </c>
      <c r="B5824" t="s">
        <v>8190</v>
      </c>
      <c r="C5824">
        <v>1</v>
      </c>
      <c r="D5824" t="s">
        <v>7791</v>
      </c>
      <c r="E5824" t="s">
        <v>15</v>
      </c>
      <c r="F5824" t="s">
        <v>16</v>
      </c>
      <c r="G5824" t="s">
        <v>16</v>
      </c>
      <c r="H5824" t="s">
        <v>16</v>
      </c>
      <c r="I5824">
        <v>1</v>
      </c>
      <c r="J5824">
        <v>17</v>
      </c>
      <c r="K5824">
        <v>250</v>
      </c>
      <c r="L5824">
        <v>3.1</v>
      </c>
      <c r="M5824" t="s">
        <v>6195</v>
      </c>
      <c r="N5824" t="str">
        <f>SUBSTITUTE(Sheet1[[#This Row],[Datekey_Opening]],"_","-")</f>
        <v>2018-3-8</v>
      </c>
      <c r="O5824">
        <f>YEAR(Sheet1[[#This Row],[Date]])</f>
        <v>2018</v>
      </c>
      <c r="P5824" t="str">
        <f>LOOKUP(Sheet1[[#This Row],[CountryCode]],$AI$4:$AI$18,$AJ$4:$AJ$18)</f>
        <v>India</v>
      </c>
      <c r="Q5824">
        <f>MONTH(Sheet1[[#This Row],[Date]])</f>
        <v>3</v>
      </c>
      <c r="R5824" t="str">
        <f>TEXT(Sheet1[[#This Row],[Date]],"MMMM")</f>
        <v>March</v>
      </c>
      <c r="S5824" t="str">
        <f>TEXT(Sheet1[[#This Row],[Date]],"YYYY-MMM")</f>
        <v>2018-Mar</v>
      </c>
      <c r="T5824">
        <f>WEEKDAY(Sheet1[[#This Row],[Date]])</f>
        <v>5</v>
      </c>
      <c r="U5824" t="str">
        <f>TEXT(Sheet1[[#This Row],[Date]],"DDDD")</f>
        <v>Thursday</v>
      </c>
      <c r="V5824" t="str">
        <f>"FM"&amp;MOD(MONTH(Sheet1[[#This Row],[Date]])-4,12)+1</f>
        <v>FM12</v>
      </c>
      <c r="W5824" t="str">
        <f>"Q"&amp;ROUNDUP(MONTH(Sheet1[[#This Row],[Date]])/3,0)</f>
        <v>Q1</v>
      </c>
      <c r="X5824" t="str">
        <f>"Q"&amp;INT(MOD(MONTH(Sheet1[[#This Row],[Date]])-4,12/3)+1)</f>
        <v>Q4</v>
      </c>
      <c r="Y5824" t="str" cm="1">
        <f t="array" ref="Y5824">_xlfn.IFS(ROUND(L5824,0)&lt;=1,"Need to improve 0-1",ROUND(L5824,0)&lt;=2,"Okay 1-2",ROUND(L5824,0)&lt;=3,"Good 2-3",ROUND(L5824,0)&lt;=4,"Great 3-4",ROUND(L5824,0)&lt;=5,"Excellent 4-5")</f>
        <v>Good 2-3</v>
      </c>
      <c r="Z5824" t="str">
        <f t="shared" si="90"/>
        <v>0-1000</v>
      </c>
    </row>
    <row r="5825" spans="1:26" x14ac:dyDescent="0.3">
      <c r="A5825">
        <v>304718</v>
      </c>
      <c r="B5825" t="s">
        <v>8191</v>
      </c>
      <c r="C5825">
        <v>1</v>
      </c>
      <c r="D5825" t="s">
        <v>7791</v>
      </c>
      <c r="E5825" t="s">
        <v>426</v>
      </c>
      <c r="F5825" t="s">
        <v>16</v>
      </c>
      <c r="G5825" t="s">
        <v>16</v>
      </c>
      <c r="H5825" t="s">
        <v>16</v>
      </c>
      <c r="I5825">
        <v>1</v>
      </c>
      <c r="J5825">
        <v>16</v>
      </c>
      <c r="K5825">
        <v>200</v>
      </c>
      <c r="L5825">
        <v>2.8</v>
      </c>
      <c r="M5825" t="s">
        <v>5758</v>
      </c>
      <c r="N5825" t="str">
        <f>SUBSTITUTE(Sheet1[[#This Row],[Datekey_Opening]],"_","-")</f>
        <v>2011-3-18</v>
      </c>
      <c r="O5825">
        <f>YEAR(Sheet1[[#This Row],[Date]])</f>
        <v>2011</v>
      </c>
      <c r="P5825" t="str">
        <f>LOOKUP(Sheet1[[#This Row],[CountryCode]],$AI$4:$AI$18,$AJ$4:$AJ$18)</f>
        <v>India</v>
      </c>
      <c r="Q5825">
        <f>MONTH(Sheet1[[#This Row],[Date]])</f>
        <v>3</v>
      </c>
      <c r="R5825" t="str">
        <f>TEXT(Sheet1[[#This Row],[Date]],"MMMM")</f>
        <v>March</v>
      </c>
      <c r="S5825" t="str">
        <f>TEXT(Sheet1[[#This Row],[Date]],"YYYY-MMM")</f>
        <v>2011-Mar</v>
      </c>
      <c r="T5825">
        <f>WEEKDAY(Sheet1[[#This Row],[Date]])</f>
        <v>6</v>
      </c>
      <c r="U5825" t="str">
        <f>TEXT(Sheet1[[#This Row],[Date]],"DDDD")</f>
        <v>Friday</v>
      </c>
      <c r="V5825" t="str">
        <f>"FM"&amp;MOD(MONTH(Sheet1[[#This Row],[Date]])-4,12)+1</f>
        <v>FM12</v>
      </c>
      <c r="W5825" t="str">
        <f>"Q"&amp;ROUNDUP(MONTH(Sheet1[[#This Row],[Date]])/3,0)</f>
        <v>Q1</v>
      </c>
      <c r="X5825" t="str">
        <f>"Q"&amp;INT(MOD(MONTH(Sheet1[[#This Row],[Date]])-4,12/3)+1)</f>
        <v>Q4</v>
      </c>
      <c r="Y5825" t="str" cm="1">
        <f t="array" ref="Y5825">_xlfn.IFS(ROUND(L5825,0)&lt;=1,"Need to improve 0-1",ROUND(L5825,0)&lt;=2,"Okay 1-2",ROUND(L5825,0)&lt;=3,"Good 2-3",ROUND(L5825,0)&lt;=4,"Great 3-4",ROUND(L5825,0)&lt;=5,"Excellent 4-5")</f>
        <v>Good 2-3</v>
      </c>
      <c r="Z5825" t="str">
        <f t="shared" si="90"/>
        <v>0-1000</v>
      </c>
    </row>
    <row r="5826" spans="1:26" x14ac:dyDescent="0.3">
      <c r="A5826">
        <v>18372397</v>
      </c>
      <c r="B5826" t="s">
        <v>8192</v>
      </c>
      <c r="C5826">
        <v>1</v>
      </c>
      <c r="D5826" t="s">
        <v>7791</v>
      </c>
      <c r="E5826" t="s">
        <v>435</v>
      </c>
      <c r="F5826" t="s">
        <v>16</v>
      </c>
      <c r="G5826" t="s">
        <v>16</v>
      </c>
      <c r="H5826" t="s">
        <v>16</v>
      </c>
      <c r="I5826">
        <v>2</v>
      </c>
      <c r="J5826">
        <v>25</v>
      </c>
      <c r="K5826">
        <v>800</v>
      </c>
      <c r="L5826">
        <v>3.5</v>
      </c>
      <c r="M5826" t="s">
        <v>8193</v>
      </c>
      <c r="N5826" t="str">
        <f>SUBSTITUTE(Sheet1[[#This Row],[Datekey_Opening]],"_","-")</f>
        <v>2018-3-23</v>
      </c>
      <c r="O5826">
        <f>YEAR(Sheet1[[#This Row],[Date]])</f>
        <v>2018</v>
      </c>
      <c r="P5826" t="str">
        <f>LOOKUP(Sheet1[[#This Row],[CountryCode]],$AI$4:$AI$18,$AJ$4:$AJ$18)</f>
        <v>India</v>
      </c>
      <c r="Q5826">
        <f>MONTH(Sheet1[[#This Row],[Date]])</f>
        <v>3</v>
      </c>
      <c r="R5826" t="str">
        <f>TEXT(Sheet1[[#This Row],[Date]],"MMMM")</f>
        <v>March</v>
      </c>
      <c r="S5826" t="str">
        <f>TEXT(Sheet1[[#This Row],[Date]],"YYYY-MMM")</f>
        <v>2018-Mar</v>
      </c>
      <c r="T5826">
        <f>WEEKDAY(Sheet1[[#This Row],[Date]])</f>
        <v>6</v>
      </c>
      <c r="U5826" t="str">
        <f>TEXT(Sheet1[[#This Row],[Date]],"DDDD")</f>
        <v>Friday</v>
      </c>
      <c r="V5826" t="str">
        <f>"FM"&amp;MOD(MONTH(Sheet1[[#This Row],[Date]])-4,12)+1</f>
        <v>FM12</v>
      </c>
      <c r="W5826" t="str">
        <f>"Q"&amp;ROUNDUP(MONTH(Sheet1[[#This Row],[Date]])/3,0)</f>
        <v>Q1</v>
      </c>
      <c r="X5826" t="str">
        <f>"Q"&amp;INT(MOD(MONTH(Sheet1[[#This Row],[Date]])-4,12/3)+1)</f>
        <v>Q4</v>
      </c>
      <c r="Y5826" t="str" cm="1">
        <f t="array" ref="Y5826">_xlfn.IFS(ROUND(L5826,0)&lt;=1,"Need to improve 0-1",ROUND(L5826,0)&lt;=2,"Okay 1-2",ROUND(L5826,0)&lt;=3,"Good 2-3",ROUND(L5826,0)&lt;=4,"Great 3-4",ROUND(L5826,0)&lt;=5,"Excellent 4-5")</f>
        <v>Great 3-4</v>
      </c>
      <c r="Z5826" t="str">
        <f t="shared" ref="Z5826:Z5889" si="91">IF(AND(K5826&gt;=0,K5826&lt;1000),"0-1000",IF(AND(K5826&gt;=1000,K5826&lt;2000),"1000-2000",IF(AND(K5826&gt;=2000,K5826&lt;3000),"2000-3000",IF(AND(K5826&gt;=3000,K5826&lt;4000),"3000-4000",IF(AND(K5826&gt;=4000,K5826&lt;5000),"4000-5000",IF(AND(K5826&gt;=5000,K5826&lt;6000),"5000-6000",IF(AND(K5826&gt;=6000,K5826&lt;7000),"6000-7000",IF(AND(K5826&gt;=7000,K5826&lt;200000),"7000-200000","Above 200000"))))))))</f>
        <v>0-1000</v>
      </c>
    </row>
    <row r="5827" spans="1:26" x14ac:dyDescent="0.3">
      <c r="A5827">
        <v>3603</v>
      </c>
      <c r="B5827" t="s">
        <v>493</v>
      </c>
      <c r="C5827">
        <v>1</v>
      </c>
      <c r="D5827" t="s">
        <v>7791</v>
      </c>
      <c r="E5827" t="s">
        <v>494</v>
      </c>
      <c r="F5827" t="s">
        <v>16</v>
      </c>
      <c r="G5827" t="s">
        <v>21</v>
      </c>
      <c r="H5827" t="s">
        <v>16</v>
      </c>
      <c r="I5827">
        <v>2</v>
      </c>
      <c r="J5827">
        <v>93</v>
      </c>
      <c r="K5827">
        <v>800</v>
      </c>
      <c r="L5827">
        <v>2.2000000000000002</v>
      </c>
      <c r="M5827" t="s">
        <v>4193</v>
      </c>
      <c r="N5827" t="str">
        <f>SUBSTITUTE(Sheet1[[#This Row],[Datekey_Opening]],"_","-")</f>
        <v>2012-3-16</v>
      </c>
      <c r="O5827">
        <f>YEAR(Sheet1[[#This Row],[Date]])</f>
        <v>2012</v>
      </c>
      <c r="P5827" t="str">
        <f>LOOKUP(Sheet1[[#This Row],[CountryCode]],$AI$4:$AI$18,$AJ$4:$AJ$18)</f>
        <v>India</v>
      </c>
      <c r="Q5827">
        <f>MONTH(Sheet1[[#This Row],[Date]])</f>
        <v>3</v>
      </c>
      <c r="R5827" t="str">
        <f>TEXT(Sheet1[[#This Row],[Date]],"MMMM")</f>
        <v>March</v>
      </c>
      <c r="S5827" t="str">
        <f>TEXT(Sheet1[[#This Row],[Date]],"YYYY-MMM")</f>
        <v>2012-Mar</v>
      </c>
      <c r="T5827">
        <f>WEEKDAY(Sheet1[[#This Row],[Date]])</f>
        <v>6</v>
      </c>
      <c r="U5827" t="str">
        <f>TEXT(Sheet1[[#This Row],[Date]],"DDDD")</f>
        <v>Friday</v>
      </c>
      <c r="V5827" t="str">
        <f>"FM"&amp;MOD(MONTH(Sheet1[[#This Row],[Date]])-4,12)+1</f>
        <v>FM12</v>
      </c>
      <c r="W5827" t="str">
        <f>"Q"&amp;ROUNDUP(MONTH(Sheet1[[#This Row],[Date]])/3,0)</f>
        <v>Q1</v>
      </c>
      <c r="X5827" t="str">
        <f>"Q"&amp;INT(MOD(MONTH(Sheet1[[#This Row],[Date]])-4,12/3)+1)</f>
        <v>Q4</v>
      </c>
      <c r="Y5827" t="str" cm="1">
        <f t="array" ref="Y5827">_xlfn.IFS(ROUND(L5827,0)&lt;=1,"Need to improve 0-1",ROUND(L5827,0)&lt;=2,"Okay 1-2",ROUND(L5827,0)&lt;=3,"Good 2-3",ROUND(L5827,0)&lt;=4,"Great 3-4",ROUND(L5827,0)&lt;=5,"Excellent 4-5")</f>
        <v>Okay 1-2</v>
      </c>
      <c r="Z5827" t="str">
        <f t="shared" si="91"/>
        <v>0-1000</v>
      </c>
    </row>
    <row r="5828" spans="1:26" x14ac:dyDescent="0.3">
      <c r="A5828">
        <v>18383488</v>
      </c>
      <c r="B5828" t="s">
        <v>8194</v>
      </c>
      <c r="C5828">
        <v>1</v>
      </c>
      <c r="D5828" t="s">
        <v>7791</v>
      </c>
      <c r="E5828" t="s">
        <v>1560</v>
      </c>
      <c r="F5828" t="s">
        <v>16</v>
      </c>
      <c r="G5828" t="s">
        <v>21</v>
      </c>
      <c r="H5828" t="s">
        <v>16</v>
      </c>
      <c r="I5828">
        <v>2</v>
      </c>
      <c r="J5828">
        <v>45</v>
      </c>
      <c r="K5828">
        <v>650</v>
      </c>
      <c r="L5828">
        <v>3.5</v>
      </c>
      <c r="M5828" t="s">
        <v>4412</v>
      </c>
      <c r="N5828" t="str">
        <f>SUBSTITUTE(Sheet1[[#This Row],[Datekey_Opening]],"_","-")</f>
        <v>2018-3-26</v>
      </c>
      <c r="O5828">
        <f>YEAR(Sheet1[[#This Row],[Date]])</f>
        <v>2018</v>
      </c>
      <c r="P5828" t="str">
        <f>LOOKUP(Sheet1[[#This Row],[CountryCode]],$AI$4:$AI$18,$AJ$4:$AJ$18)</f>
        <v>India</v>
      </c>
      <c r="Q5828">
        <f>MONTH(Sheet1[[#This Row],[Date]])</f>
        <v>3</v>
      </c>
      <c r="R5828" t="str">
        <f>TEXT(Sheet1[[#This Row],[Date]],"MMMM")</f>
        <v>March</v>
      </c>
      <c r="S5828" t="str">
        <f>TEXT(Sheet1[[#This Row],[Date]],"YYYY-MMM")</f>
        <v>2018-Mar</v>
      </c>
      <c r="T5828">
        <f>WEEKDAY(Sheet1[[#This Row],[Date]])</f>
        <v>2</v>
      </c>
      <c r="U5828" t="str">
        <f>TEXT(Sheet1[[#This Row],[Date]],"DDDD")</f>
        <v>Monday</v>
      </c>
      <c r="V5828" t="str">
        <f>"FM"&amp;MOD(MONTH(Sheet1[[#This Row],[Date]])-4,12)+1</f>
        <v>FM12</v>
      </c>
      <c r="W5828" t="str">
        <f>"Q"&amp;ROUNDUP(MONTH(Sheet1[[#This Row],[Date]])/3,0)</f>
        <v>Q1</v>
      </c>
      <c r="X5828" t="str">
        <f>"Q"&amp;INT(MOD(MONTH(Sheet1[[#This Row],[Date]])-4,12/3)+1)</f>
        <v>Q4</v>
      </c>
      <c r="Y5828" t="str" cm="1">
        <f t="array" ref="Y5828">_xlfn.IFS(ROUND(L5828,0)&lt;=1,"Need to improve 0-1",ROUND(L5828,0)&lt;=2,"Okay 1-2",ROUND(L5828,0)&lt;=3,"Good 2-3",ROUND(L5828,0)&lt;=4,"Great 3-4",ROUND(L5828,0)&lt;=5,"Excellent 4-5")</f>
        <v>Great 3-4</v>
      </c>
      <c r="Z5828" t="str">
        <f t="shared" si="91"/>
        <v>0-1000</v>
      </c>
    </row>
    <row r="5829" spans="1:26" x14ac:dyDescent="0.3">
      <c r="A5829">
        <v>18285745</v>
      </c>
      <c r="B5829" t="s">
        <v>2989</v>
      </c>
      <c r="C5829">
        <v>1</v>
      </c>
      <c r="D5829" t="s">
        <v>7791</v>
      </c>
      <c r="E5829" t="s">
        <v>2990</v>
      </c>
      <c r="F5829" t="s">
        <v>16</v>
      </c>
      <c r="G5829" t="s">
        <v>16</v>
      </c>
      <c r="H5829" t="s">
        <v>16</v>
      </c>
      <c r="I5829">
        <v>3</v>
      </c>
      <c r="J5829">
        <v>81</v>
      </c>
      <c r="K5829">
        <v>1700</v>
      </c>
      <c r="L5829">
        <v>3.9</v>
      </c>
      <c r="M5829" t="s">
        <v>5757</v>
      </c>
      <c r="N5829" t="str">
        <f>SUBSTITUTE(Sheet1[[#This Row],[Datekey_Opening]],"_","-")</f>
        <v>2010-3-3</v>
      </c>
      <c r="O5829">
        <f>YEAR(Sheet1[[#This Row],[Date]])</f>
        <v>2010</v>
      </c>
      <c r="P5829" t="str">
        <f>LOOKUP(Sheet1[[#This Row],[CountryCode]],$AI$4:$AI$18,$AJ$4:$AJ$18)</f>
        <v>India</v>
      </c>
      <c r="Q5829">
        <f>MONTH(Sheet1[[#This Row],[Date]])</f>
        <v>3</v>
      </c>
      <c r="R5829" t="str">
        <f>TEXT(Sheet1[[#This Row],[Date]],"MMMM")</f>
        <v>March</v>
      </c>
      <c r="S5829" t="str">
        <f>TEXT(Sheet1[[#This Row],[Date]],"YYYY-MMM")</f>
        <v>2010-Mar</v>
      </c>
      <c r="T5829">
        <f>WEEKDAY(Sheet1[[#This Row],[Date]])</f>
        <v>4</v>
      </c>
      <c r="U5829" t="str">
        <f>TEXT(Sheet1[[#This Row],[Date]],"DDDD")</f>
        <v>Wednesday</v>
      </c>
      <c r="V5829" t="str">
        <f>"FM"&amp;MOD(MONTH(Sheet1[[#This Row],[Date]])-4,12)+1</f>
        <v>FM12</v>
      </c>
      <c r="W5829" t="str">
        <f>"Q"&amp;ROUNDUP(MONTH(Sheet1[[#This Row],[Date]])/3,0)</f>
        <v>Q1</v>
      </c>
      <c r="X5829" t="str">
        <f>"Q"&amp;INT(MOD(MONTH(Sheet1[[#This Row],[Date]])-4,12/3)+1)</f>
        <v>Q4</v>
      </c>
      <c r="Y5829" t="str" cm="1">
        <f t="array" ref="Y5829">_xlfn.IFS(ROUND(L5829,0)&lt;=1,"Need to improve 0-1",ROUND(L5829,0)&lt;=2,"Okay 1-2",ROUND(L5829,0)&lt;=3,"Good 2-3",ROUND(L5829,0)&lt;=4,"Great 3-4",ROUND(L5829,0)&lt;=5,"Excellent 4-5")</f>
        <v>Great 3-4</v>
      </c>
      <c r="Z5829" t="str">
        <f t="shared" si="91"/>
        <v>1000-2000</v>
      </c>
    </row>
    <row r="5830" spans="1:26" x14ac:dyDescent="0.3">
      <c r="A5830">
        <v>18396428</v>
      </c>
      <c r="B5830" t="s">
        <v>8195</v>
      </c>
      <c r="C5830">
        <v>1</v>
      </c>
      <c r="D5830" t="s">
        <v>7791</v>
      </c>
      <c r="E5830" t="s">
        <v>382</v>
      </c>
      <c r="F5830" t="s">
        <v>16</v>
      </c>
      <c r="G5830" t="s">
        <v>16</v>
      </c>
      <c r="H5830" t="s">
        <v>16</v>
      </c>
      <c r="I5830">
        <v>1</v>
      </c>
      <c r="J5830">
        <v>5</v>
      </c>
      <c r="K5830">
        <v>250</v>
      </c>
      <c r="L5830">
        <v>3</v>
      </c>
      <c r="M5830" t="s">
        <v>4891</v>
      </c>
      <c r="N5830" t="str">
        <f>SUBSTITUTE(Sheet1[[#This Row],[Datekey_Opening]],"_","-")</f>
        <v>2017-3-20</v>
      </c>
      <c r="O5830">
        <f>YEAR(Sheet1[[#This Row],[Date]])</f>
        <v>2017</v>
      </c>
      <c r="P5830" t="str">
        <f>LOOKUP(Sheet1[[#This Row],[CountryCode]],$AI$4:$AI$18,$AJ$4:$AJ$18)</f>
        <v>India</v>
      </c>
      <c r="Q5830">
        <f>MONTH(Sheet1[[#This Row],[Date]])</f>
        <v>3</v>
      </c>
      <c r="R5830" t="str">
        <f>TEXT(Sheet1[[#This Row],[Date]],"MMMM")</f>
        <v>March</v>
      </c>
      <c r="S5830" t="str">
        <f>TEXT(Sheet1[[#This Row],[Date]],"YYYY-MMM")</f>
        <v>2017-Mar</v>
      </c>
      <c r="T5830">
        <f>WEEKDAY(Sheet1[[#This Row],[Date]])</f>
        <v>2</v>
      </c>
      <c r="U5830" t="str">
        <f>TEXT(Sheet1[[#This Row],[Date]],"DDDD")</f>
        <v>Monday</v>
      </c>
      <c r="V5830" t="str">
        <f>"FM"&amp;MOD(MONTH(Sheet1[[#This Row],[Date]])-4,12)+1</f>
        <v>FM12</v>
      </c>
      <c r="W5830" t="str">
        <f>"Q"&amp;ROUNDUP(MONTH(Sheet1[[#This Row],[Date]])/3,0)</f>
        <v>Q1</v>
      </c>
      <c r="X5830" t="str">
        <f>"Q"&amp;INT(MOD(MONTH(Sheet1[[#This Row],[Date]])-4,12/3)+1)</f>
        <v>Q4</v>
      </c>
      <c r="Y5830" t="str" cm="1">
        <f t="array" ref="Y5830">_xlfn.IFS(ROUND(L5830,0)&lt;=1,"Need to improve 0-1",ROUND(L5830,0)&lt;=2,"Okay 1-2",ROUND(L5830,0)&lt;=3,"Good 2-3",ROUND(L5830,0)&lt;=4,"Great 3-4",ROUND(L5830,0)&lt;=5,"Excellent 4-5")</f>
        <v>Good 2-3</v>
      </c>
      <c r="Z5830" t="str">
        <f t="shared" si="91"/>
        <v>0-1000</v>
      </c>
    </row>
    <row r="5831" spans="1:26" x14ac:dyDescent="0.3">
      <c r="A5831">
        <v>304771</v>
      </c>
      <c r="B5831" t="s">
        <v>8196</v>
      </c>
      <c r="C5831">
        <v>1</v>
      </c>
      <c r="D5831" t="s">
        <v>7791</v>
      </c>
      <c r="E5831" t="s">
        <v>5574</v>
      </c>
      <c r="F5831" t="s">
        <v>16</v>
      </c>
      <c r="G5831" t="s">
        <v>16</v>
      </c>
      <c r="H5831" t="s">
        <v>16</v>
      </c>
      <c r="I5831">
        <v>1</v>
      </c>
      <c r="J5831">
        <v>1</v>
      </c>
      <c r="K5831">
        <v>100</v>
      </c>
      <c r="L5831">
        <v>1</v>
      </c>
      <c r="M5831" t="s">
        <v>5774</v>
      </c>
      <c r="N5831" t="str">
        <f>SUBSTITUTE(Sheet1[[#This Row],[Datekey_Opening]],"_","-")</f>
        <v>2012-3-19</v>
      </c>
      <c r="O5831">
        <f>YEAR(Sheet1[[#This Row],[Date]])</f>
        <v>2012</v>
      </c>
      <c r="P5831" t="str">
        <f>LOOKUP(Sheet1[[#This Row],[CountryCode]],$AI$4:$AI$18,$AJ$4:$AJ$18)</f>
        <v>India</v>
      </c>
      <c r="Q5831">
        <f>MONTH(Sheet1[[#This Row],[Date]])</f>
        <v>3</v>
      </c>
      <c r="R5831" t="str">
        <f>TEXT(Sheet1[[#This Row],[Date]],"MMMM")</f>
        <v>March</v>
      </c>
      <c r="S5831" t="str">
        <f>TEXT(Sheet1[[#This Row],[Date]],"YYYY-MMM")</f>
        <v>2012-Mar</v>
      </c>
      <c r="T5831">
        <f>WEEKDAY(Sheet1[[#This Row],[Date]])</f>
        <v>2</v>
      </c>
      <c r="U5831" t="str">
        <f>TEXT(Sheet1[[#This Row],[Date]],"DDDD")</f>
        <v>Monday</v>
      </c>
      <c r="V5831" t="str">
        <f>"FM"&amp;MOD(MONTH(Sheet1[[#This Row],[Date]])-4,12)+1</f>
        <v>FM12</v>
      </c>
      <c r="W5831" t="str">
        <f>"Q"&amp;ROUNDUP(MONTH(Sheet1[[#This Row],[Date]])/3,0)</f>
        <v>Q1</v>
      </c>
      <c r="X5831" t="str">
        <f>"Q"&amp;INT(MOD(MONTH(Sheet1[[#This Row],[Date]])-4,12/3)+1)</f>
        <v>Q4</v>
      </c>
      <c r="Y5831" t="str" cm="1">
        <f t="array" ref="Y5831">_xlfn.IFS(ROUND(L5831,0)&lt;=1,"Need to improve 0-1",ROUND(L5831,0)&lt;=2,"Okay 1-2",ROUND(L5831,0)&lt;=3,"Good 2-3",ROUND(L5831,0)&lt;=4,"Great 3-4",ROUND(L5831,0)&lt;=5,"Excellent 4-5")</f>
        <v>Need to improve 0-1</v>
      </c>
      <c r="Z5831" t="str">
        <f t="shared" si="91"/>
        <v>0-1000</v>
      </c>
    </row>
    <row r="5832" spans="1:26" x14ac:dyDescent="0.3">
      <c r="A5832">
        <v>305171</v>
      </c>
      <c r="B5832" t="s">
        <v>6331</v>
      </c>
      <c r="C5832">
        <v>1</v>
      </c>
      <c r="D5832" t="s">
        <v>7791</v>
      </c>
      <c r="E5832" t="s">
        <v>3457</v>
      </c>
      <c r="F5832" t="s">
        <v>16</v>
      </c>
      <c r="G5832" t="s">
        <v>21</v>
      </c>
      <c r="H5832" t="s">
        <v>16</v>
      </c>
      <c r="I5832">
        <v>1</v>
      </c>
      <c r="J5832">
        <v>84</v>
      </c>
      <c r="K5832">
        <v>350</v>
      </c>
      <c r="L5832">
        <v>3.1</v>
      </c>
      <c r="M5832" t="s">
        <v>1960</v>
      </c>
      <c r="N5832" t="str">
        <f>SUBSTITUTE(Sheet1[[#This Row],[Datekey_Opening]],"_","-")</f>
        <v>2011-3-17</v>
      </c>
      <c r="O5832">
        <f>YEAR(Sheet1[[#This Row],[Date]])</f>
        <v>2011</v>
      </c>
      <c r="P5832" t="str">
        <f>LOOKUP(Sheet1[[#This Row],[CountryCode]],$AI$4:$AI$18,$AJ$4:$AJ$18)</f>
        <v>India</v>
      </c>
      <c r="Q5832">
        <f>MONTH(Sheet1[[#This Row],[Date]])</f>
        <v>3</v>
      </c>
      <c r="R5832" t="str">
        <f>TEXT(Sheet1[[#This Row],[Date]],"MMMM")</f>
        <v>March</v>
      </c>
      <c r="S5832" t="str">
        <f>TEXT(Sheet1[[#This Row],[Date]],"YYYY-MMM")</f>
        <v>2011-Mar</v>
      </c>
      <c r="T5832">
        <f>WEEKDAY(Sheet1[[#This Row],[Date]])</f>
        <v>5</v>
      </c>
      <c r="U5832" t="str">
        <f>TEXT(Sheet1[[#This Row],[Date]],"DDDD")</f>
        <v>Thursday</v>
      </c>
      <c r="V5832" t="str">
        <f>"FM"&amp;MOD(MONTH(Sheet1[[#This Row],[Date]])-4,12)+1</f>
        <v>FM12</v>
      </c>
      <c r="W5832" t="str">
        <f>"Q"&amp;ROUNDUP(MONTH(Sheet1[[#This Row],[Date]])/3,0)</f>
        <v>Q1</v>
      </c>
      <c r="X5832" t="str">
        <f>"Q"&amp;INT(MOD(MONTH(Sheet1[[#This Row],[Date]])-4,12/3)+1)</f>
        <v>Q4</v>
      </c>
      <c r="Y5832" t="str" cm="1">
        <f t="array" ref="Y5832">_xlfn.IFS(ROUND(L5832,0)&lt;=1,"Need to improve 0-1",ROUND(L5832,0)&lt;=2,"Okay 1-2",ROUND(L5832,0)&lt;=3,"Good 2-3",ROUND(L5832,0)&lt;=4,"Great 3-4",ROUND(L5832,0)&lt;=5,"Excellent 4-5")</f>
        <v>Good 2-3</v>
      </c>
      <c r="Z5832" t="str">
        <f t="shared" si="91"/>
        <v>0-1000</v>
      </c>
    </row>
    <row r="5833" spans="1:26" x14ac:dyDescent="0.3">
      <c r="A5833">
        <v>6743</v>
      </c>
      <c r="B5833" t="s">
        <v>722</v>
      </c>
      <c r="C5833">
        <v>1</v>
      </c>
      <c r="D5833" t="s">
        <v>7791</v>
      </c>
      <c r="E5833" t="s">
        <v>379</v>
      </c>
      <c r="F5833" t="s">
        <v>16</v>
      </c>
      <c r="G5833" t="s">
        <v>16</v>
      </c>
      <c r="H5833" t="s">
        <v>16</v>
      </c>
      <c r="I5833">
        <v>1</v>
      </c>
      <c r="J5833">
        <v>18</v>
      </c>
      <c r="K5833">
        <v>450</v>
      </c>
      <c r="L5833">
        <v>2.8</v>
      </c>
      <c r="M5833" t="s">
        <v>2791</v>
      </c>
      <c r="N5833" t="str">
        <f>SUBSTITUTE(Sheet1[[#This Row],[Datekey_Opening]],"_","-")</f>
        <v>2016-3-4</v>
      </c>
      <c r="O5833">
        <f>YEAR(Sheet1[[#This Row],[Date]])</f>
        <v>2016</v>
      </c>
      <c r="P5833" t="str">
        <f>LOOKUP(Sheet1[[#This Row],[CountryCode]],$AI$4:$AI$18,$AJ$4:$AJ$18)</f>
        <v>India</v>
      </c>
      <c r="Q5833">
        <f>MONTH(Sheet1[[#This Row],[Date]])</f>
        <v>3</v>
      </c>
      <c r="R5833" t="str">
        <f>TEXT(Sheet1[[#This Row],[Date]],"MMMM")</f>
        <v>March</v>
      </c>
      <c r="S5833" t="str">
        <f>TEXT(Sheet1[[#This Row],[Date]],"YYYY-MMM")</f>
        <v>2016-Mar</v>
      </c>
      <c r="T5833">
        <f>WEEKDAY(Sheet1[[#This Row],[Date]])</f>
        <v>6</v>
      </c>
      <c r="U5833" t="str">
        <f>TEXT(Sheet1[[#This Row],[Date]],"DDDD")</f>
        <v>Friday</v>
      </c>
      <c r="V5833" t="str">
        <f>"FM"&amp;MOD(MONTH(Sheet1[[#This Row],[Date]])-4,12)+1</f>
        <v>FM12</v>
      </c>
      <c r="W5833" t="str">
        <f>"Q"&amp;ROUNDUP(MONTH(Sheet1[[#This Row],[Date]])/3,0)</f>
        <v>Q1</v>
      </c>
      <c r="X5833" t="str">
        <f>"Q"&amp;INT(MOD(MONTH(Sheet1[[#This Row],[Date]])-4,12/3)+1)</f>
        <v>Q4</v>
      </c>
      <c r="Y5833" t="str" cm="1">
        <f t="array" ref="Y5833">_xlfn.IFS(ROUND(L5833,0)&lt;=1,"Need to improve 0-1",ROUND(L5833,0)&lt;=2,"Okay 1-2",ROUND(L5833,0)&lt;=3,"Good 2-3",ROUND(L5833,0)&lt;=4,"Great 3-4",ROUND(L5833,0)&lt;=5,"Excellent 4-5")</f>
        <v>Good 2-3</v>
      </c>
      <c r="Z5833" t="str">
        <f t="shared" si="91"/>
        <v>0-1000</v>
      </c>
    </row>
    <row r="5834" spans="1:26" x14ac:dyDescent="0.3">
      <c r="A5834">
        <v>6747</v>
      </c>
      <c r="B5834" t="s">
        <v>472</v>
      </c>
      <c r="C5834">
        <v>1</v>
      </c>
      <c r="D5834" t="s">
        <v>7791</v>
      </c>
      <c r="E5834" t="s">
        <v>473</v>
      </c>
      <c r="F5834" t="s">
        <v>16</v>
      </c>
      <c r="G5834" t="s">
        <v>16</v>
      </c>
      <c r="H5834" t="s">
        <v>16</v>
      </c>
      <c r="I5834">
        <v>2</v>
      </c>
      <c r="J5834">
        <v>70</v>
      </c>
      <c r="K5834">
        <v>700</v>
      </c>
      <c r="L5834">
        <v>2.8</v>
      </c>
      <c r="M5834" t="s">
        <v>3494</v>
      </c>
      <c r="N5834" t="str">
        <f>SUBSTITUTE(Sheet1[[#This Row],[Datekey_Opening]],"_","-")</f>
        <v>2011-3-20</v>
      </c>
      <c r="O5834">
        <f>YEAR(Sheet1[[#This Row],[Date]])</f>
        <v>2011</v>
      </c>
      <c r="P5834" t="str">
        <f>LOOKUP(Sheet1[[#This Row],[CountryCode]],$AI$4:$AI$18,$AJ$4:$AJ$18)</f>
        <v>India</v>
      </c>
      <c r="Q5834">
        <f>MONTH(Sheet1[[#This Row],[Date]])</f>
        <v>3</v>
      </c>
      <c r="R5834" t="str">
        <f>TEXT(Sheet1[[#This Row],[Date]],"MMMM")</f>
        <v>March</v>
      </c>
      <c r="S5834" t="str">
        <f>TEXT(Sheet1[[#This Row],[Date]],"YYYY-MMM")</f>
        <v>2011-Mar</v>
      </c>
      <c r="T5834">
        <f>WEEKDAY(Sheet1[[#This Row],[Date]])</f>
        <v>1</v>
      </c>
      <c r="U5834" t="str">
        <f>TEXT(Sheet1[[#This Row],[Date]],"DDDD")</f>
        <v>Sunday</v>
      </c>
      <c r="V5834" t="str">
        <f>"FM"&amp;MOD(MONTH(Sheet1[[#This Row],[Date]])-4,12)+1</f>
        <v>FM12</v>
      </c>
      <c r="W5834" t="str">
        <f>"Q"&amp;ROUNDUP(MONTH(Sheet1[[#This Row],[Date]])/3,0)</f>
        <v>Q1</v>
      </c>
      <c r="X5834" t="str">
        <f>"Q"&amp;INT(MOD(MONTH(Sheet1[[#This Row],[Date]])-4,12/3)+1)</f>
        <v>Q4</v>
      </c>
      <c r="Y5834" t="str" cm="1">
        <f t="array" ref="Y5834">_xlfn.IFS(ROUND(L5834,0)&lt;=1,"Need to improve 0-1",ROUND(L5834,0)&lt;=2,"Okay 1-2",ROUND(L5834,0)&lt;=3,"Good 2-3",ROUND(L5834,0)&lt;=4,"Great 3-4",ROUND(L5834,0)&lt;=5,"Excellent 4-5")</f>
        <v>Good 2-3</v>
      </c>
      <c r="Z5834" t="str">
        <f t="shared" si="91"/>
        <v>0-1000</v>
      </c>
    </row>
    <row r="5835" spans="1:26" x14ac:dyDescent="0.3">
      <c r="A5835">
        <v>9169</v>
      </c>
      <c r="B5835" t="s">
        <v>8197</v>
      </c>
      <c r="C5835">
        <v>1</v>
      </c>
      <c r="D5835" t="s">
        <v>7791</v>
      </c>
      <c r="E5835" t="s">
        <v>15</v>
      </c>
      <c r="F5835" t="s">
        <v>16</v>
      </c>
      <c r="G5835" t="s">
        <v>16</v>
      </c>
      <c r="H5835" t="s">
        <v>16</v>
      </c>
      <c r="I5835">
        <v>2</v>
      </c>
      <c r="J5835">
        <v>21</v>
      </c>
      <c r="K5835">
        <v>650</v>
      </c>
      <c r="L5835">
        <v>3</v>
      </c>
      <c r="M5835" t="s">
        <v>218</v>
      </c>
      <c r="N5835" t="str">
        <f>SUBSTITUTE(Sheet1[[#This Row],[Datekey_Opening]],"_","-")</f>
        <v>2014-3-24</v>
      </c>
      <c r="O5835">
        <f>YEAR(Sheet1[[#This Row],[Date]])</f>
        <v>2014</v>
      </c>
      <c r="P5835" t="str">
        <f>LOOKUP(Sheet1[[#This Row],[CountryCode]],$AI$4:$AI$18,$AJ$4:$AJ$18)</f>
        <v>India</v>
      </c>
      <c r="Q5835">
        <f>MONTH(Sheet1[[#This Row],[Date]])</f>
        <v>3</v>
      </c>
      <c r="R5835" t="str">
        <f>TEXT(Sheet1[[#This Row],[Date]],"MMMM")</f>
        <v>March</v>
      </c>
      <c r="S5835" t="str">
        <f>TEXT(Sheet1[[#This Row],[Date]],"YYYY-MMM")</f>
        <v>2014-Mar</v>
      </c>
      <c r="T5835">
        <f>WEEKDAY(Sheet1[[#This Row],[Date]])</f>
        <v>2</v>
      </c>
      <c r="U5835" t="str">
        <f>TEXT(Sheet1[[#This Row],[Date]],"DDDD")</f>
        <v>Monday</v>
      </c>
      <c r="V5835" t="str">
        <f>"FM"&amp;MOD(MONTH(Sheet1[[#This Row],[Date]])-4,12)+1</f>
        <v>FM12</v>
      </c>
      <c r="W5835" t="str">
        <f>"Q"&amp;ROUNDUP(MONTH(Sheet1[[#This Row],[Date]])/3,0)</f>
        <v>Q1</v>
      </c>
      <c r="X5835" t="str">
        <f>"Q"&amp;INT(MOD(MONTH(Sheet1[[#This Row],[Date]])-4,12/3)+1)</f>
        <v>Q4</v>
      </c>
      <c r="Y5835" t="str" cm="1">
        <f t="array" ref="Y5835">_xlfn.IFS(ROUND(L5835,0)&lt;=1,"Need to improve 0-1",ROUND(L5835,0)&lt;=2,"Okay 1-2",ROUND(L5835,0)&lt;=3,"Good 2-3",ROUND(L5835,0)&lt;=4,"Great 3-4",ROUND(L5835,0)&lt;=5,"Excellent 4-5")</f>
        <v>Good 2-3</v>
      </c>
      <c r="Z5835" t="str">
        <f t="shared" si="91"/>
        <v>0-1000</v>
      </c>
    </row>
    <row r="5836" spans="1:26" x14ac:dyDescent="0.3">
      <c r="A5836">
        <v>5068</v>
      </c>
      <c r="B5836" t="s">
        <v>8198</v>
      </c>
      <c r="C5836">
        <v>1</v>
      </c>
      <c r="D5836" t="s">
        <v>7791</v>
      </c>
      <c r="E5836" t="s">
        <v>708</v>
      </c>
      <c r="F5836" t="s">
        <v>16</v>
      </c>
      <c r="G5836" t="s">
        <v>16</v>
      </c>
      <c r="H5836" t="s">
        <v>16</v>
      </c>
      <c r="I5836">
        <v>1</v>
      </c>
      <c r="J5836">
        <v>64</v>
      </c>
      <c r="K5836">
        <v>200</v>
      </c>
      <c r="L5836">
        <v>3.5</v>
      </c>
      <c r="M5836" t="s">
        <v>8199</v>
      </c>
      <c r="N5836" t="str">
        <f>SUBSTITUTE(Sheet1[[#This Row],[Datekey_Opening]],"_","-")</f>
        <v>2011-3-13</v>
      </c>
      <c r="O5836">
        <f>YEAR(Sheet1[[#This Row],[Date]])</f>
        <v>2011</v>
      </c>
      <c r="P5836" t="str">
        <f>LOOKUP(Sheet1[[#This Row],[CountryCode]],$AI$4:$AI$18,$AJ$4:$AJ$18)</f>
        <v>India</v>
      </c>
      <c r="Q5836">
        <f>MONTH(Sheet1[[#This Row],[Date]])</f>
        <v>3</v>
      </c>
      <c r="R5836" t="str">
        <f>TEXT(Sheet1[[#This Row],[Date]],"MMMM")</f>
        <v>March</v>
      </c>
      <c r="S5836" t="str">
        <f>TEXT(Sheet1[[#This Row],[Date]],"YYYY-MMM")</f>
        <v>2011-Mar</v>
      </c>
      <c r="T5836">
        <f>WEEKDAY(Sheet1[[#This Row],[Date]])</f>
        <v>1</v>
      </c>
      <c r="U5836" t="str">
        <f>TEXT(Sheet1[[#This Row],[Date]],"DDDD")</f>
        <v>Sunday</v>
      </c>
      <c r="V5836" t="str">
        <f>"FM"&amp;MOD(MONTH(Sheet1[[#This Row],[Date]])-4,12)+1</f>
        <v>FM12</v>
      </c>
      <c r="W5836" t="str">
        <f>"Q"&amp;ROUNDUP(MONTH(Sheet1[[#This Row],[Date]])/3,0)</f>
        <v>Q1</v>
      </c>
      <c r="X5836" t="str">
        <f>"Q"&amp;INT(MOD(MONTH(Sheet1[[#This Row],[Date]])-4,12/3)+1)</f>
        <v>Q4</v>
      </c>
      <c r="Y5836" t="str" cm="1">
        <f t="array" ref="Y5836">_xlfn.IFS(ROUND(L5836,0)&lt;=1,"Need to improve 0-1",ROUND(L5836,0)&lt;=2,"Okay 1-2",ROUND(L5836,0)&lt;=3,"Good 2-3",ROUND(L5836,0)&lt;=4,"Great 3-4",ROUND(L5836,0)&lt;=5,"Excellent 4-5")</f>
        <v>Great 3-4</v>
      </c>
      <c r="Z5836" t="str">
        <f t="shared" si="91"/>
        <v>0-1000</v>
      </c>
    </row>
    <row r="5837" spans="1:26" x14ac:dyDescent="0.3">
      <c r="A5837">
        <v>18241516</v>
      </c>
      <c r="B5837" t="s">
        <v>8200</v>
      </c>
      <c r="C5837">
        <v>1</v>
      </c>
      <c r="D5837" t="s">
        <v>7791</v>
      </c>
      <c r="E5837" t="s">
        <v>405</v>
      </c>
      <c r="F5837" t="s">
        <v>16</v>
      </c>
      <c r="G5837" t="s">
        <v>16</v>
      </c>
      <c r="H5837" t="s">
        <v>16</v>
      </c>
      <c r="I5837">
        <v>2</v>
      </c>
      <c r="J5837">
        <v>2</v>
      </c>
      <c r="K5837">
        <v>700</v>
      </c>
      <c r="L5837">
        <v>1</v>
      </c>
      <c r="M5837" t="s">
        <v>2833</v>
      </c>
      <c r="N5837" t="str">
        <f>SUBSTITUTE(Sheet1[[#This Row],[Datekey_Opening]],"_","-")</f>
        <v>2010-3-7</v>
      </c>
      <c r="O5837">
        <f>YEAR(Sheet1[[#This Row],[Date]])</f>
        <v>2010</v>
      </c>
      <c r="P5837" t="str">
        <f>LOOKUP(Sheet1[[#This Row],[CountryCode]],$AI$4:$AI$18,$AJ$4:$AJ$18)</f>
        <v>India</v>
      </c>
      <c r="Q5837">
        <f>MONTH(Sheet1[[#This Row],[Date]])</f>
        <v>3</v>
      </c>
      <c r="R5837" t="str">
        <f>TEXT(Sheet1[[#This Row],[Date]],"MMMM")</f>
        <v>March</v>
      </c>
      <c r="S5837" t="str">
        <f>TEXT(Sheet1[[#This Row],[Date]],"YYYY-MMM")</f>
        <v>2010-Mar</v>
      </c>
      <c r="T5837">
        <f>WEEKDAY(Sheet1[[#This Row],[Date]])</f>
        <v>1</v>
      </c>
      <c r="U5837" t="str">
        <f>TEXT(Sheet1[[#This Row],[Date]],"DDDD")</f>
        <v>Sunday</v>
      </c>
      <c r="V5837" t="str">
        <f>"FM"&amp;MOD(MONTH(Sheet1[[#This Row],[Date]])-4,12)+1</f>
        <v>FM12</v>
      </c>
      <c r="W5837" t="str">
        <f>"Q"&amp;ROUNDUP(MONTH(Sheet1[[#This Row],[Date]])/3,0)</f>
        <v>Q1</v>
      </c>
      <c r="X5837" t="str">
        <f>"Q"&amp;INT(MOD(MONTH(Sheet1[[#This Row],[Date]])-4,12/3)+1)</f>
        <v>Q4</v>
      </c>
      <c r="Y5837" t="str" cm="1">
        <f t="array" ref="Y5837">_xlfn.IFS(ROUND(L5837,0)&lt;=1,"Need to improve 0-1",ROUND(L5837,0)&lt;=2,"Okay 1-2",ROUND(L5837,0)&lt;=3,"Good 2-3",ROUND(L5837,0)&lt;=4,"Great 3-4",ROUND(L5837,0)&lt;=5,"Excellent 4-5")</f>
        <v>Need to improve 0-1</v>
      </c>
      <c r="Z5837" t="str">
        <f t="shared" si="91"/>
        <v>0-1000</v>
      </c>
    </row>
    <row r="5838" spans="1:26" x14ac:dyDescent="0.3">
      <c r="A5838">
        <v>4121</v>
      </c>
      <c r="B5838" t="s">
        <v>493</v>
      </c>
      <c r="C5838">
        <v>1</v>
      </c>
      <c r="D5838" t="s">
        <v>7791</v>
      </c>
      <c r="E5838" t="s">
        <v>494</v>
      </c>
      <c r="F5838" t="s">
        <v>16</v>
      </c>
      <c r="G5838" t="s">
        <v>21</v>
      </c>
      <c r="H5838" t="s">
        <v>16</v>
      </c>
      <c r="I5838">
        <v>2</v>
      </c>
      <c r="J5838">
        <v>53</v>
      </c>
      <c r="K5838">
        <v>800</v>
      </c>
      <c r="L5838">
        <v>2.7</v>
      </c>
      <c r="M5838" t="s">
        <v>3143</v>
      </c>
      <c r="N5838" t="str">
        <f>SUBSTITUTE(Sheet1[[#This Row],[Datekey_Opening]],"_","-")</f>
        <v>2010-3-23</v>
      </c>
      <c r="O5838">
        <f>YEAR(Sheet1[[#This Row],[Date]])</f>
        <v>2010</v>
      </c>
      <c r="P5838" t="str">
        <f>LOOKUP(Sheet1[[#This Row],[CountryCode]],$AI$4:$AI$18,$AJ$4:$AJ$18)</f>
        <v>India</v>
      </c>
      <c r="Q5838">
        <f>MONTH(Sheet1[[#This Row],[Date]])</f>
        <v>3</v>
      </c>
      <c r="R5838" t="str">
        <f>TEXT(Sheet1[[#This Row],[Date]],"MMMM")</f>
        <v>March</v>
      </c>
      <c r="S5838" t="str">
        <f>TEXT(Sheet1[[#This Row],[Date]],"YYYY-MMM")</f>
        <v>2010-Mar</v>
      </c>
      <c r="T5838">
        <f>WEEKDAY(Sheet1[[#This Row],[Date]])</f>
        <v>3</v>
      </c>
      <c r="U5838" t="str">
        <f>TEXT(Sheet1[[#This Row],[Date]],"DDDD")</f>
        <v>Tuesday</v>
      </c>
      <c r="V5838" t="str">
        <f>"FM"&amp;MOD(MONTH(Sheet1[[#This Row],[Date]])-4,12)+1</f>
        <v>FM12</v>
      </c>
      <c r="W5838" t="str">
        <f>"Q"&amp;ROUNDUP(MONTH(Sheet1[[#This Row],[Date]])/3,0)</f>
        <v>Q1</v>
      </c>
      <c r="X5838" t="str">
        <f>"Q"&amp;INT(MOD(MONTH(Sheet1[[#This Row],[Date]])-4,12/3)+1)</f>
        <v>Q4</v>
      </c>
      <c r="Y5838" t="str" cm="1">
        <f t="array" ref="Y5838">_xlfn.IFS(ROUND(L5838,0)&lt;=1,"Need to improve 0-1",ROUND(L5838,0)&lt;=2,"Okay 1-2",ROUND(L5838,0)&lt;=3,"Good 2-3",ROUND(L5838,0)&lt;=4,"Great 3-4",ROUND(L5838,0)&lt;=5,"Excellent 4-5")</f>
        <v>Good 2-3</v>
      </c>
      <c r="Z5838" t="str">
        <f t="shared" si="91"/>
        <v>0-1000</v>
      </c>
    </row>
    <row r="5839" spans="1:26" x14ac:dyDescent="0.3">
      <c r="A5839">
        <v>5065</v>
      </c>
      <c r="B5839" t="s">
        <v>472</v>
      </c>
      <c r="C5839">
        <v>1</v>
      </c>
      <c r="D5839" t="s">
        <v>7791</v>
      </c>
      <c r="E5839" t="s">
        <v>473</v>
      </c>
      <c r="F5839" t="s">
        <v>16</v>
      </c>
      <c r="G5839" t="s">
        <v>16</v>
      </c>
      <c r="H5839" t="s">
        <v>16</v>
      </c>
      <c r="I5839">
        <v>2</v>
      </c>
      <c r="J5839">
        <v>146</v>
      </c>
      <c r="K5839">
        <v>700</v>
      </c>
      <c r="L5839">
        <v>3.6</v>
      </c>
      <c r="M5839" t="s">
        <v>2304</v>
      </c>
      <c r="N5839" t="str">
        <f>SUBSTITUTE(Sheet1[[#This Row],[Datekey_Opening]],"_","-")</f>
        <v>2011-3-5</v>
      </c>
      <c r="O5839">
        <f>YEAR(Sheet1[[#This Row],[Date]])</f>
        <v>2011</v>
      </c>
      <c r="P5839" t="str">
        <f>LOOKUP(Sheet1[[#This Row],[CountryCode]],$AI$4:$AI$18,$AJ$4:$AJ$18)</f>
        <v>India</v>
      </c>
      <c r="Q5839">
        <f>MONTH(Sheet1[[#This Row],[Date]])</f>
        <v>3</v>
      </c>
      <c r="R5839" t="str">
        <f>TEXT(Sheet1[[#This Row],[Date]],"MMMM")</f>
        <v>March</v>
      </c>
      <c r="S5839" t="str">
        <f>TEXT(Sheet1[[#This Row],[Date]],"YYYY-MMM")</f>
        <v>2011-Mar</v>
      </c>
      <c r="T5839">
        <f>WEEKDAY(Sheet1[[#This Row],[Date]])</f>
        <v>7</v>
      </c>
      <c r="U5839" t="str">
        <f>TEXT(Sheet1[[#This Row],[Date]],"DDDD")</f>
        <v>Saturday</v>
      </c>
      <c r="V5839" t="str">
        <f>"FM"&amp;MOD(MONTH(Sheet1[[#This Row],[Date]])-4,12)+1</f>
        <v>FM12</v>
      </c>
      <c r="W5839" t="str">
        <f>"Q"&amp;ROUNDUP(MONTH(Sheet1[[#This Row],[Date]])/3,0)</f>
        <v>Q1</v>
      </c>
      <c r="X5839" t="str">
        <f>"Q"&amp;INT(MOD(MONTH(Sheet1[[#This Row],[Date]])-4,12/3)+1)</f>
        <v>Q4</v>
      </c>
      <c r="Y5839" t="str" cm="1">
        <f t="array" ref="Y5839">_xlfn.IFS(ROUND(L5839,0)&lt;=1,"Need to improve 0-1",ROUND(L5839,0)&lt;=2,"Okay 1-2",ROUND(L5839,0)&lt;=3,"Good 2-3",ROUND(L5839,0)&lt;=4,"Great 3-4",ROUND(L5839,0)&lt;=5,"Excellent 4-5")</f>
        <v>Great 3-4</v>
      </c>
      <c r="Z5839" t="str">
        <f t="shared" si="91"/>
        <v>0-1000</v>
      </c>
    </row>
    <row r="5840" spans="1:26" x14ac:dyDescent="0.3">
      <c r="A5840">
        <v>310203</v>
      </c>
      <c r="B5840" t="s">
        <v>8201</v>
      </c>
      <c r="C5840">
        <v>1</v>
      </c>
      <c r="D5840" t="s">
        <v>7791</v>
      </c>
      <c r="E5840" t="s">
        <v>8202</v>
      </c>
      <c r="F5840" t="s">
        <v>21</v>
      </c>
      <c r="G5840" t="s">
        <v>21</v>
      </c>
      <c r="H5840" t="s">
        <v>16</v>
      </c>
      <c r="I5840">
        <v>3</v>
      </c>
      <c r="J5840">
        <v>297</v>
      </c>
      <c r="K5840">
        <v>1800</v>
      </c>
      <c r="L5840">
        <v>3.9</v>
      </c>
      <c r="M5840" t="s">
        <v>7732</v>
      </c>
      <c r="N5840" t="str">
        <f>SUBSTITUTE(Sheet1[[#This Row],[Datekey_Opening]],"_","-")</f>
        <v>2017-3-11</v>
      </c>
      <c r="O5840">
        <f>YEAR(Sheet1[[#This Row],[Date]])</f>
        <v>2017</v>
      </c>
      <c r="P5840" t="str">
        <f>LOOKUP(Sheet1[[#This Row],[CountryCode]],$AI$4:$AI$18,$AJ$4:$AJ$18)</f>
        <v>India</v>
      </c>
      <c r="Q5840">
        <f>MONTH(Sheet1[[#This Row],[Date]])</f>
        <v>3</v>
      </c>
      <c r="R5840" t="str">
        <f>TEXT(Sheet1[[#This Row],[Date]],"MMMM")</f>
        <v>March</v>
      </c>
      <c r="S5840" t="str">
        <f>TEXT(Sheet1[[#This Row],[Date]],"YYYY-MMM")</f>
        <v>2017-Mar</v>
      </c>
      <c r="T5840">
        <f>WEEKDAY(Sheet1[[#This Row],[Date]])</f>
        <v>7</v>
      </c>
      <c r="U5840" t="str">
        <f>TEXT(Sheet1[[#This Row],[Date]],"DDDD")</f>
        <v>Saturday</v>
      </c>
      <c r="V5840" t="str">
        <f>"FM"&amp;MOD(MONTH(Sheet1[[#This Row],[Date]])-4,12)+1</f>
        <v>FM12</v>
      </c>
      <c r="W5840" t="str">
        <f>"Q"&amp;ROUNDUP(MONTH(Sheet1[[#This Row],[Date]])/3,0)</f>
        <v>Q1</v>
      </c>
      <c r="X5840" t="str">
        <f>"Q"&amp;INT(MOD(MONTH(Sheet1[[#This Row],[Date]])-4,12/3)+1)</f>
        <v>Q4</v>
      </c>
      <c r="Y5840" t="str" cm="1">
        <f t="array" ref="Y5840">_xlfn.IFS(ROUND(L5840,0)&lt;=1,"Need to improve 0-1",ROUND(L5840,0)&lt;=2,"Okay 1-2",ROUND(L5840,0)&lt;=3,"Good 2-3",ROUND(L5840,0)&lt;=4,"Great 3-4",ROUND(L5840,0)&lt;=5,"Excellent 4-5")</f>
        <v>Great 3-4</v>
      </c>
      <c r="Z5840" t="str">
        <f t="shared" si="91"/>
        <v>1000-2000</v>
      </c>
    </row>
    <row r="5841" spans="1:26" x14ac:dyDescent="0.3">
      <c r="A5841">
        <v>8430</v>
      </c>
      <c r="B5841" t="s">
        <v>2510</v>
      </c>
      <c r="C5841">
        <v>1</v>
      </c>
      <c r="D5841" t="s">
        <v>7791</v>
      </c>
      <c r="E5841" t="s">
        <v>2511</v>
      </c>
      <c r="F5841" t="s">
        <v>21</v>
      </c>
      <c r="G5841" t="s">
        <v>21</v>
      </c>
      <c r="H5841" t="s">
        <v>16</v>
      </c>
      <c r="I5841">
        <v>3</v>
      </c>
      <c r="J5841">
        <v>875</v>
      </c>
      <c r="K5841">
        <v>1600</v>
      </c>
      <c r="L5841">
        <v>4.0999999999999996</v>
      </c>
      <c r="M5841" t="s">
        <v>6447</v>
      </c>
      <c r="N5841" t="str">
        <f>SUBSTITUTE(Sheet1[[#This Row],[Datekey_Opening]],"_","-")</f>
        <v>2016-3-10</v>
      </c>
      <c r="O5841">
        <f>YEAR(Sheet1[[#This Row],[Date]])</f>
        <v>2016</v>
      </c>
      <c r="P5841" t="str">
        <f>LOOKUP(Sheet1[[#This Row],[CountryCode]],$AI$4:$AI$18,$AJ$4:$AJ$18)</f>
        <v>India</v>
      </c>
      <c r="Q5841">
        <f>MONTH(Sheet1[[#This Row],[Date]])</f>
        <v>3</v>
      </c>
      <c r="R5841" t="str">
        <f>TEXT(Sheet1[[#This Row],[Date]],"MMMM")</f>
        <v>March</v>
      </c>
      <c r="S5841" t="str">
        <f>TEXT(Sheet1[[#This Row],[Date]],"YYYY-MMM")</f>
        <v>2016-Mar</v>
      </c>
      <c r="T5841">
        <f>WEEKDAY(Sheet1[[#This Row],[Date]])</f>
        <v>5</v>
      </c>
      <c r="U5841" t="str">
        <f>TEXT(Sheet1[[#This Row],[Date]],"DDDD")</f>
        <v>Thursday</v>
      </c>
      <c r="V5841" t="str">
        <f>"FM"&amp;MOD(MONTH(Sheet1[[#This Row],[Date]])-4,12)+1</f>
        <v>FM12</v>
      </c>
      <c r="W5841" t="str">
        <f>"Q"&amp;ROUNDUP(MONTH(Sheet1[[#This Row],[Date]])/3,0)</f>
        <v>Q1</v>
      </c>
      <c r="X5841" t="str">
        <f>"Q"&amp;INT(MOD(MONTH(Sheet1[[#This Row],[Date]])-4,12/3)+1)</f>
        <v>Q4</v>
      </c>
      <c r="Y5841" t="str" cm="1">
        <f t="array" ref="Y5841">_xlfn.IFS(ROUND(L5841,0)&lt;=1,"Need to improve 0-1",ROUND(L5841,0)&lt;=2,"Okay 1-2",ROUND(L5841,0)&lt;=3,"Good 2-3",ROUND(L5841,0)&lt;=4,"Great 3-4",ROUND(L5841,0)&lt;=5,"Excellent 4-5")</f>
        <v>Great 3-4</v>
      </c>
      <c r="Z5841" t="str">
        <f t="shared" si="91"/>
        <v>1000-2000</v>
      </c>
    </row>
    <row r="5842" spans="1:26" x14ac:dyDescent="0.3">
      <c r="A5842">
        <v>598</v>
      </c>
      <c r="B5842" t="s">
        <v>722</v>
      </c>
      <c r="C5842">
        <v>1</v>
      </c>
      <c r="D5842" t="s">
        <v>7791</v>
      </c>
      <c r="E5842" t="s">
        <v>379</v>
      </c>
      <c r="F5842" t="s">
        <v>16</v>
      </c>
      <c r="G5842" t="s">
        <v>16</v>
      </c>
      <c r="H5842" t="s">
        <v>16</v>
      </c>
      <c r="I5842">
        <v>1</v>
      </c>
      <c r="J5842">
        <v>23</v>
      </c>
      <c r="K5842">
        <v>450</v>
      </c>
      <c r="L5842">
        <v>3.1</v>
      </c>
      <c r="M5842" t="s">
        <v>4641</v>
      </c>
      <c r="N5842" t="str">
        <f>SUBSTITUTE(Sheet1[[#This Row],[Datekey_Opening]],"_","-")</f>
        <v>2018-3-11</v>
      </c>
      <c r="O5842">
        <f>YEAR(Sheet1[[#This Row],[Date]])</f>
        <v>2018</v>
      </c>
      <c r="P5842" t="str">
        <f>LOOKUP(Sheet1[[#This Row],[CountryCode]],$AI$4:$AI$18,$AJ$4:$AJ$18)</f>
        <v>India</v>
      </c>
      <c r="Q5842">
        <f>MONTH(Sheet1[[#This Row],[Date]])</f>
        <v>3</v>
      </c>
      <c r="R5842" t="str">
        <f>TEXT(Sheet1[[#This Row],[Date]],"MMMM")</f>
        <v>March</v>
      </c>
      <c r="S5842" t="str">
        <f>TEXT(Sheet1[[#This Row],[Date]],"YYYY-MMM")</f>
        <v>2018-Mar</v>
      </c>
      <c r="T5842">
        <f>WEEKDAY(Sheet1[[#This Row],[Date]])</f>
        <v>1</v>
      </c>
      <c r="U5842" t="str">
        <f>TEXT(Sheet1[[#This Row],[Date]],"DDDD")</f>
        <v>Sunday</v>
      </c>
      <c r="V5842" t="str">
        <f>"FM"&amp;MOD(MONTH(Sheet1[[#This Row],[Date]])-4,12)+1</f>
        <v>FM12</v>
      </c>
      <c r="W5842" t="str">
        <f>"Q"&amp;ROUNDUP(MONTH(Sheet1[[#This Row],[Date]])/3,0)</f>
        <v>Q1</v>
      </c>
      <c r="X5842" t="str">
        <f>"Q"&amp;INT(MOD(MONTH(Sheet1[[#This Row],[Date]])-4,12/3)+1)</f>
        <v>Q4</v>
      </c>
      <c r="Y5842" t="str" cm="1">
        <f t="array" ref="Y5842">_xlfn.IFS(ROUND(L5842,0)&lt;=1,"Need to improve 0-1",ROUND(L5842,0)&lt;=2,"Okay 1-2",ROUND(L5842,0)&lt;=3,"Good 2-3",ROUND(L5842,0)&lt;=4,"Great 3-4",ROUND(L5842,0)&lt;=5,"Excellent 4-5")</f>
        <v>Good 2-3</v>
      </c>
      <c r="Z5842" t="str">
        <f t="shared" si="91"/>
        <v>0-1000</v>
      </c>
    </row>
    <row r="5843" spans="1:26" x14ac:dyDescent="0.3">
      <c r="A5843">
        <v>18345767</v>
      </c>
      <c r="B5843" t="s">
        <v>8203</v>
      </c>
      <c r="C5843">
        <v>1</v>
      </c>
      <c r="D5843" t="s">
        <v>7791</v>
      </c>
      <c r="E5843" t="s">
        <v>426</v>
      </c>
      <c r="F5843" t="s">
        <v>16</v>
      </c>
      <c r="G5843" t="s">
        <v>16</v>
      </c>
      <c r="H5843" t="s">
        <v>16</v>
      </c>
      <c r="I5843">
        <v>1</v>
      </c>
      <c r="J5843">
        <v>4</v>
      </c>
      <c r="K5843">
        <v>200</v>
      </c>
      <c r="L5843">
        <v>3</v>
      </c>
      <c r="M5843" t="s">
        <v>8178</v>
      </c>
      <c r="N5843" t="str">
        <f>SUBSTITUTE(Sheet1[[#This Row],[Datekey_Opening]],"_","-")</f>
        <v>2015-3-27</v>
      </c>
      <c r="O5843">
        <f>YEAR(Sheet1[[#This Row],[Date]])</f>
        <v>2015</v>
      </c>
      <c r="P5843" t="str">
        <f>LOOKUP(Sheet1[[#This Row],[CountryCode]],$AI$4:$AI$18,$AJ$4:$AJ$18)</f>
        <v>India</v>
      </c>
      <c r="Q5843">
        <f>MONTH(Sheet1[[#This Row],[Date]])</f>
        <v>3</v>
      </c>
      <c r="R5843" t="str">
        <f>TEXT(Sheet1[[#This Row],[Date]],"MMMM")</f>
        <v>March</v>
      </c>
      <c r="S5843" t="str">
        <f>TEXT(Sheet1[[#This Row],[Date]],"YYYY-MMM")</f>
        <v>2015-Mar</v>
      </c>
      <c r="T5843">
        <f>WEEKDAY(Sheet1[[#This Row],[Date]])</f>
        <v>6</v>
      </c>
      <c r="U5843" t="str">
        <f>TEXT(Sheet1[[#This Row],[Date]],"DDDD")</f>
        <v>Friday</v>
      </c>
      <c r="V5843" t="str">
        <f>"FM"&amp;MOD(MONTH(Sheet1[[#This Row],[Date]])-4,12)+1</f>
        <v>FM12</v>
      </c>
      <c r="W5843" t="str">
        <f>"Q"&amp;ROUNDUP(MONTH(Sheet1[[#This Row],[Date]])/3,0)</f>
        <v>Q1</v>
      </c>
      <c r="X5843" t="str">
        <f>"Q"&amp;INT(MOD(MONTH(Sheet1[[#This Row],[Date]])-4,12/3)+1)</f>
        <v>Q4</v>
      </c>
      <c r="Y5843" t="str" cm="1">
        <f t="array" ref="Y5843">_xlfn.IFS(ROUND(L5843,0)&lt;=1,"Need to improve 0-1",ROUND(L5843,0)&lt;=2,"Okay 1-2",ROUND(L5843,0)&lt;=3,"Good 2-3",ROUND(L5843,0)&lt;=4,"Great 3-4",ROUND(L5843,0)&lt;=5,"Excellent 4-5")</f>
        <v>Good 2-3</v>
      </c>
      <c r="Z5843" t="str">
        <f t="shared" si="91"/>
        <v>0-1000</v>
      </c>
    </row>
    <row r="5844" spans="1:26" x14ac:dyDescent="0.3">
      <c r="A5844">
        <v>309763</v>
      </c>
      <c r="B5844" t="s">
        <v>8204</v>
      </c>
      <c r="C5844">
        <v>1</v>
      </c>
      <c r="D5844" t="s">
        <v>7791</v>
      </c>
      <c r="E5844" t="s">
        <v>365</v>
      </c>
      <c r="F5844" t="s">
        <v>21</v>
      </c>
      <c r="G5844" t="s">
        <v>16</v>
      </c>
      <c r="H5844" t="s">
        <v>16</v>
      </c>
      <c r="I5844">
        <v>2</v>
      </c>
      <c r="J5844">
        <v>8</v>
      </c>
      <c r="K5844">
        <v>750</v>
      </c>
      <c r="L5844">
        <v>2.9</v>
      </c>
      <c r="M5844" t="s">
        <v>1502</v>
      </c>
      <c r="N5844" t="str">
        <f>SUBSTITUTE(Sheet1[[#This Row],[Datekey_Opening]],"_","-")</f>
        <v>2012-3-15</v>
      </c>
      <c r="O5844">
        <f>YEAR(Sheet1[[#This Row],[Date]])</f>
        <v>2012</v>
      </c>
      <c r="P5844" t="str">
        <f>LOOKUP(Sheet1[[#This Row],[CountryCode]],$AI$4:$AI$18,$AJ$4:$AJ$18)</f>
        <v>India</v>
      </c>
      <c r="Q5844">
        <f>MONTH(Sheet1[[#This Row],[Date]])</f>
        <v>3</v>
      </c>
      <c r="R5844" t="str">
        <f>TEXT(Sheet1[[#This Row],[Date]],"MMMM")</f>
        <v>March</v>
      </c>
      <c r="S5844" t="str">
        <f>TEXT(Sheet1[[#This Row],[Date]],"YYYY-MMM")</f>
        <v>2012-Mar</v>
      </c>
      <c r="T5844">
        <f>WEEKDAY(Sheet1[[#This Row],[Date]])</f>
        <v>5</v>
      </c>
      <c r="U5844" t="str">
        <f>TEXT(Sheet1[[#This Row],[Date]],"DDDD")</f>
        <v>Thursday</v>
      </c>
      <c r="V5844" t="str">
        <f>"FM"&amp;MOD(MONTH(Sheet1[[#This Row],[Date]])-4,12)+1</f>
        <v>FM12</v>
      </c>
      <c r="W5844" t="str">
        <f>"Q"&amp;ROUNDUP(MONTH(Sheet1[[#This Row],[Date]])/3,0)</f>
        <v>Q1</v>
      </c>
      <c r="X5844" t="str">
        <f>"Q"&amp;INT(MOD(MONTH(Sheet1[[#This Row],[Date]])-4,12/3)+1)</f>
        <v>Q4</v>
      </c>
      <c r="Y5844" t="str" cm="1">
        <f t="array" ref="Y5844">_xlfn.IFS(ROUND(L5844,0)&lt;=1,"Need to improve 0-1",ROUND(L5844,0)&lt;=2,"Okay 1-2",ROUND(L5844,0)&lt;=3,"Good 2-3",ROUND(L5844,0)&lt;=4,"Great 3-4",ROUND(L5844,0)&lt;=5,"Excellent 4-5")</f>
        <v>Good 2-3</v>
      </c>
      <c r="Z5844" t="str">
        <f t="shared" si="91"/>
        <v>0-1000</v>
      </c>
    </row>
    <row r="5845" spans="1:26" x14ac:dyDescent="0.3">
      <c r="A5845">
        <v>312665</v>
      </c>
      <c r="B5845" t="s">
        <v>8205</v>
      </c>
      <c r="C5845">
        <v>1</v>
      </c>
      <c r="D5845" t="s">
        <v>7791</v>
      </c>
      <c r="E5845" t="s">
        <v>15</v>
      </c>
      <c r="F5845" t="s">
        <v>16</v>
      </c>
      <c r="G5845" t="s">
        <v>16</v>
      </c>
      <c r="H5845" t="s">
        <v>16</v>
      </c>
      <c r="I5845">
        <v>1</v>
      </c>
      <c r="J5845">
        <v>27</v>
      </c>
      <c r="K5845">
        <v>200</v>
      </c>
      <c r="L5845">
        <v>3.1</v>
      </c>
      <c r="M5845" t="s">
        <v>4193</v>
      </c>
      <c r="N5845" t="str">
        <f>SUBSTITUTE(Sheet1[[#This Row],[Datekey_Opening]],"_","-")</f>
        <v>2012-3-16</v>
      </c>
      <c r="O5845">
        <f>YEAR(Sheet1[[#This Row],[Date]])</f>
        <v>2012</v>
      </c>
      <c r="P5845" t="str">
        <f>LOOKUP(Sheet1[[#This Row],[CountryCode]],$AI$4:$AI$18,$AJ$4:$AJ$18)</f>
        <v>India</v>
      </c>
      <c r="Q5845">
        <f>MONTH(Sheet1[[#This Row],[Date]])</f>
        <v>3</v>
      </c>
      <c r="R5845" t="str">
        <f>TEXT(Sheet1[[#This Row],[Date]],"MMMM")</f>
        <v>March</v>
      </c>
      <c r="S5845" t="str">
        <f>TEXT(Sheet1[[#This Row],[Date]],"YYYY-MMM")</f>
        <v>2012-Mar</v>
      </c>
      <c r="T5845">
        <f>WEEKDAY(Sheet1[[#This Row],[Date]])</f>
        <v>6</v>
      </c>
      <c r="U5845" t="str">
        <f>TEXT(Sheet1[[#This Row],[Date]],"DDDD")</f>
        <v>Friday</v>
      </c>
      <c r="V5845" t="str">
        <f>"FM"&amp;MOD(MONTH(Sheet1[[#This Row],[Date]])-4,12)+1</f>
        <v>FM12</v>
      </c>
      <c r="W5845" t="str">
        <f>"Q"&amp;ROUNDUP(MONTH(Sheet1[[#This Row],[Date]])/3,0)</f>
        <v>Q1</v>
      </c>
      <c r="X5845" t="str">
        <f>"Q"&amp;INT(MOD(MONTH(Sheet1[[#This Row],[Date]])-4,12/3)+1)</f>
        <v>Q4</v>
      </c>
      <c r="Y5845" t="str" cm="1">
        <f t="array" ref="Y5845">_xlfn.IFS(ROUND(L5845,0)&lt;=1,"Need to improve 0-1",ROUND(L5845,0)&lt;=2,"Okay 1-2",ROUND(L5845,0)&lt;=3,"Good 2-3",ROUND(L5845,0)&lt;=4,"Great 3-4",ROUND(L5845,0)&lt;=5,"Excellent 4-5")</f>
        <v>Good 2-3</v>
      </c>
      <c r="Z5845" t="str">
        <f t="shared" si="91"/>
        <v>0-1000</v>
      </c>
    </row>
    <row r="5846" spans="1:26" x14ac:dyDescent="0.3">
      <c r="A5846">
        <v>18357912</v>
      </c>
      <c r="B5846" t="s">
        <v>8206</v>
      </c>
      <c r="C5846">
        <v>1</v>
      </c>
      <c r="D5846" t="s">
        <v>7791</v>
      </c>
      <c r="E5846" t="s">
        <v>435</v>
      </c>
      <c r="F5846" t="s">
        <v>16</v>
      </c>
      <c r="G5846" t="s">
        <v>21</v>
      </c>
      <c r="H5846" t="s">
        <v>16</v>
      </c>
      <c r="I5846">
        <v>1</v>
      </c>
      <c r="J5846">
        <v>13</v>
      </c>
      <c r="K5846">
        <v>350</v>
      </c>
      <c r="L5846">
        <v>3.2</v>
      </c>
      <c r="M5846" t="s">
        <v>4869</v>
      </c>
      <c r="N5846" t="str">
        <f>SUBSTITUTE(Sheet1[[#This Row],[Datekey_Opening]],"_","-")</f>
        <v>2016-3-3</v>
      </c>
      <c r="O5846">
        <f>YEAR(Sheet1[[#This Row],[Date]])</f>
        <v>2016</v>
      </c>
      <c r="P5846" t="str">
        <f>LOOKUP(Sheet1[[#This Row],[CountryCode]],$AI$4:$AI$18,$AJ$4:$AJ$18)</f>
        <v>India</v>
      </c>
      <c r="Q5846">
        <f>MONTH(Sheet1[[#This Row],[Date]])</f>
        <v>3</v>
      </c>
      <c r="R5846" t="str">
        <f>TEXT(Sheet1[[#This Row],[Date]],"MMMM")</f>
        <v>March</v>
      </c>
      <c r="S5846" t="str">
        <f>TEXT(Sheet1[[#This Row],[Date]],"YYYY-MMM")</f>
        <v>2016-Mar</v>
      </c>
      <c r="T5846">
        <f>WEEKDAY(Sheet1[[#This Row],[Date]])</f>
        <v>5</v>
      </c>
      <c r="U5846" t="str">
        <f>TEXT(Sheet1[[#This Row],[Date]],"DDDD")</f>
        <v>Thursday</v>
      </c>
      <c r="V5846" t="str">
        <f>"FM"&amp;MOD(MONTH(Sheet1[[#This Row],[Date]])-4,12)+1</f>
        <v>FM12</v>
      </c>
      <c r="W5846" t="str">
        <f>"Q"&amp;ROUNDUP(MONTH(Sheet1[[#This Row],[Date]])/3,0)</f>
        <v>Q1</v>
      </c>
      <c r="X5846" t="str">
        <f>"Q"&amp;INT(MOD(MONTH(Sheet1[[#This Row],[Date]])-4,12/3)+1)</f>
        <v>Q4</v>
      </c>
      <c r="Y5846" t="str" cm="1">
        <f t="array" ref="Y5846">_xlfn.IFS(ROUND(L5846,0)&lt;=1,"Need to improve 0-1",ROUND(L5846,0)&lt;=2,"Okay 1-2",ROUND(L5846,0)&lt;=3,"Good 2-3",ROUND(L5846,0)&lt;=4,"Great 3-4",ROUND(L5846,0)&lt;=5,"Excellent 4-5")</f>
        <v>Good 2-3</v>
      </c>
      <c r="Z5846" t="str">
        <f t="shared" si="91"/>
        <v>0-1000</v>
      </c>
    </row>
    <row r="5847" spans="1:26" x14ac:dyDescent="0.3">
      <c r="A5847">
        <v>18303696</v>
      </c>
      <c r="B5847" t="s">
        <v>8207</v>
      </c>
      <c r="C5847">
        <v>1</v>
      </c>
      <c r="D5847" t="s">
        <v>7791</v>
      </c>
      <c r="E5847" t="s">
        <v>382</v>
      </c>
      <c r="F5847" t="s">
        <v>16</v>
      </c>
      <c r="G5847" t="s">
        <v>21</v>
      </c>
      <c r="H5847" t="s">
        <v>16</v>
      </c>
      <c r="I5847">
        <v>2</v>
      </c>
      <c r="J5847">
        <v>39</v>
      </c>
      <c r="K5847">
        <v>950</v>
      </c>
      <c r="L5847">
        <v>3.5</v>
      </c>
      <c r="M5847" t="s">
        <v>5275</v>
      </c>
      <c r="N5847" t="str">
        <f>SUBSTITUTE(Sheet1[[#This Row],[Datekey_Opening]],"_","-")</f>
        <v>2011-3-4</v>
      </c>
      <c r="O5847">
        <f>YEAR(Sheet1[[#This Row],[Date]])</f>
        <v>2011</v>
      </c>
      <c r="P5847" t="str">
        <f>LOOKUP(Sheet1[[#This Row],[CountryCode]],$AI$4:$AI$18,$AJ$4:$AJ$18)</f>
        <v>India</v>
      </c>
      <c r="Q5847">
        <f>MONTH(Sheet1[[#This Row],[Date]])</f>
        <v>3</v>
      </c>
      <c r="R5847" t="str">
        <f>TEXT(Sheet1[[#This Row],[Date]],"MMMM")</f>
        <v>March</v>
      </c>
      <c r="S5847" t="str">
        <f>TEXT(Sheet1[[#This Row],[Date]],"YYYY-MMM")</f>
        <v>2011-Mar</v>
      </c>
      <c r="T5847">
        <f>WEEKDAY(Sheet1[[#This Row],[Date]])</f>
        <v>6</v>
      </c>
      <c r="U5847" t="str">
        <f>TEXT(Sheet1[[#This Row],[Date]],"DDDD")</f>
        <v>Friday</v>
      </c>
      <c r="V5847" t="str">
        <f>"FM"&amp;MOD(MONTH(Sheet1[[#This Row],[Date]])-4,12)+1</f>
        <v>FM12</v>
      </c>
      <c r="W5847" t="str">
        <f>"Q"&amp;ROUNDUP(MONTH(Sheet1[[#This Row],[Date]])/3,0)</f>
        <v>Q1</v>
      </c>
      <c r="X5847" t="str">
        <f>"Q"&amp;INT(MOD(MONTH(Sheet1[[#This Row],[Date]])-4,12/3)+1)</f>
        <v>Q4</v>
      </c>
      <c r="Y5847" t="str" cm="1">
        <f t="array" ref="Y5847">_xlfn.IFS(ROUND(L5847,0)&lt;=1,"Need to improve 0-1",ROUND(L5847,0)&lt;=2,"Okay 1-2",ROUND(L5847,0)&lt;=3,"Good 2-3",ROUND(L5847,0)&lt;=4,"Great 3-4",ROUND(L5847,0)&lt;=5,"Excellent 4-5")</f>
        <v>Great 3-4</v>
      </c>
      <c r="Z5847" t="str">
        <f t="shared" si="91"/>
        <v>0-1000</v>
      </c>
    </row>
    <row r="5848" spans="1:26" x14ac:dyDescent="0.3">
      <c r="A5848">
        <v>8893</v>
      </c>
      <c r="B5848" t="s">
        <v>8208</v>
      </c>
      <c r="C5848">
        <v>1</v>
      </c>
      <c r="D5848" t="s">
        <v>14</v>
      </c>
      <c r="E5848" t="s">
        <v>2216</v>
      </c>
      <c r="F5848" t="s">
        <v>21</v>
      </c>
      <c r="G5848" t="s">
        <v>21</v>
      </c>
      <c r="H5848" t="s">
        <v>16</v>
      </c>
      <c r="I5848">
        <v>4</v>
      </c>
      <c r="J5848">
        <v>1878</v>
      </c>
      <c r="K5848">
        <v>2000</v>
      </c>
      <c r="L5848">
        <v>3.9</v>
      </c>
      <c r="M5848" t="s">
        <v>8209</v>
      </c>
      <c r="N5848" t="str">
        <f>SUBSTITUTE(Sheet1[[#This Row],[Datekey_Opening]],"_","-")</f>
        <v>2018-8-12</v>
      </c>
      <c r="O5848">
        <f>YEAR(Sheet1[[#This Row],[Date]])</f>
        <v>2018</v>
      </c>
      <c r="P5848" t="str">
        <f>LOOKUP(Sheet1[[#This Row],[CountryCode]],$AI$4:$AI$18,$AJ$4:$AJ$18)</f>
        <v>India</v>
      </c>
      <c r="Q5848">
        <f>MONTH(Sheet1[[#This Row],[Date]])</f>
        <v>8</v>
      </c>
      <c r="R5848" t="str">
        <f>TEXT(Sheet1[[#This Row],[Date]],"MMMM")</f>
        <v>August</v>
      </c>
      <c r="S5848" t="str">
        <f>TEXT(Sheet1[[#This Row],[Date]],"YYYY-MMM")</f>
        <v>2018-Aug</v>
      </c>
      <c r="T5848">
        <f>WEEKDAY(Sheet1[[#This Row],[Date]])</f>
        <v>1</v>
      </c>
      <c r="U5848" t="str">
        <f>TEXT(Sheet1[[#This Row],[Date]],"DDDD")</f>
        <v>Sunday</v>
      </c>
      <c r="V5848" t="str">
        <f>"FM"&amp;MOD(MONTH(Sheet1[[#This Row],[Date]])-4,12)+1</f>
        <v>FM5</v>
      </c>
      <c r="W5848" t="str">
        <f>"Q"&amp;ROUNDUP(MONTH(Sheet1[[#This Row],[Date]])/3,0)</f>
        <v>Q3</v>
      </c>
      <c r="X5848" t="str">
        <f>"Q"&amp;INT(MOD(MONTH(Sheet1[[#This Row],[Date]])-4,12/3)+1)</f>
        <v>Q1</v>
      </c>
      <c r="Y5848" t="str" cm="1">
        <f t="array" ref="Y5848">_xlfn.IFS(ROUND(L5848,0)&lt;=1,"Need to improve 0-1",ROUND(L5848,0)&lt;=2,"Okay 1-2",ROUND(L5848,0)&lt;=3,"Good 2-3",ROUND(L5848,0)&lt;=4,"Great 3-4",ROUND(L5848,0)&lt;=5,"Excellent 4-5")</f>
        <v>Great 3-4</v>
      </c>
      <c r="Z5848" t="str">
        <f t="shared" si="91"/>
        <v>2000-3000</v>
      </c>
    </row>
    <row r="5849" spans="1:26" x14ac:dyDescent="0.3">
      <c r="A5849">
        <v>18424627</v>
      </c>
      <c r="B5849" t="s">
        <v>8210</v>
      </c>
      <c r="C5849">
        <v>1</v>
      </c>
      <c r="D5849" t="s">
        <v>7791</v>
      </c>
      <c r="E5849" t="s">
        <v>362</v>
      </c>
      <c r="F5849" t="s">
        <v>16</v>
      </c>
      <c r="G5849" t="s">
        <v>21</v>
      </c>
      <c r="H5849" t="s">
        <v>16</v>
      </c>
      <c r="I5849">
        <v>2</v>
      </c>
      <c r="J5849">
        <v>103</v>
      </c>
      <c r="K5849">
        <v>700</v>
      </c>
      <c r="L5849">
        <v>4.0999999999999996</v>
      </c>
      <c r="M5849" t="s">
        <v>7179</v>
      </c>
      <c r="N5849" t="str">
        <f>SUBSTITUTE(Sheet1[[#This Row],[Datekey_Opening]],"_","-")</f>
        <v>2010-3-20</v>
      </c>
      <c r="O5849">
        <f>YEAR(Sheet1[[#This Row],[Date]])</f>
        <v>2010</v>
      </c>
      <c r="P5849" t="str">
        <f>LOOKUP(Sheet1[[#This Row],[CountryCode]],$AI$4:$AI$18,$AJ$4:$AJ$18)</f>
        <v>India</v>
      </c>
      <c r="Q5849">
        <f>MONTH(Sheet1[[#This Row],[Date]])</f>
        <v>3</v>
      </c>
      <c r="R5849" t="str">
        <f>TEXT(Sheet1[[#This Row],[Date]],"MMMM")</f>
        <v>March</v>
      </c>
      <c r="S5849" t="str">
        <f>TEXT(Sheet1[[#This Row],[Date]],"YYYY-MMM")</f>
        <v>2010-Mar</v>
      </c>
      <c r="T5849">
        <f>WEEKDAY(Sheet1[[#This Row],[Date]])</f>
        <v>7</v>
      </c>
      <c r="U5849" t="str">
        <f>TEXT(Sheet1[[#This Row],[Date]],"DDDD")</f>
        <v>Saturday</v>
      </c>
      <c r="V5849" t="str">
        <f>"FM"&amp;MOD(MONTH(Sheet1[[#This Row],[Date]])-4,12)+1</f>
        <v>FM12</v>
      </c>
      <c r="W5849" t="str">
        <f>"Q"&amp;ROUNDUP(MONTH(Sheet1[[#This Row],[Date]])/3,0)</f>
        <v>Q1</v>
      </c>
      <c r="X5849" t="str">
        <f>"Q"&amp;INT(MOD(MONTH(Sheet1[[#This Row],[Date]])-4,12/3)+1)</f>
        <v>Q4</v>
      </c>
      <c r="Y5849" t="str" cm="1">
        <f t="array" ref="Y5849">_xlfn.IFS(ROUND(L5849,0)&lt;=1,"Need to improve 0-1",ROUND(L5849,0)&lt;=2,"Okay 1-2",ROUND(L5849,0)&lt;=3,"Good 2-3",ROUND(L5849,0)&lt;=4,"Great 3-4",ROUND(L5849,0)&lt;=5,"Excellent 4-5")</f>
        <v>Great 3-4</v>
      </c>
      <c r="Z5849" t="str">
        <f t="shared" si="91"/>
        <v>0-1000</v>
      </c>
    </row>
    <row r="5850" spans="1:26" x14ac:dyDescent="0.3">
      <c r="A5850">
        <v>18265365</v>
      </c>
      <c r="B5850" t="s">
        <v>8211</v>
      </c>
      <c r="C5850">
        <v>1</v>
      </c>
      <c r="D5850" t="s">
        <v>7791</v>
      </c>
      <c r="E5850" t="s">
        <v>4611</v>
      </c>
      <c r="F5850" t="s">
        <v>16</v>
      </c>
      <c r="G5850" t="s">
        <v>21</v>
      </c>
      <c r="H5850" t="s">
        <v>16</v>
      </c>
      <c r="I5850">
        <v>1</v>
      </c>
      <c r="J5850">
        <v>58</v>
      </c>
      <c r="K5850">
        <v>250</v>
      </c>
      <c r="L5850">
        <v>3.7</v>
      </c>
      <c r="M5850" t="s">
        <v>3387</v>
      </c>
      <c r="N5850" t="str">
        <f>SUBSTITUTE(Sheet1[[#This Row],[Datekey_Opening]],"_","-")</f>
        <v>2011-3-15</v>
      </c>
      <c r="O5850">
        <f>YEAR(Sheet1[[#This Row],[Date]])</f>
        <v>2011</v>
      </c>
      <c r="P5850" t="str">
        <f>LOOKUP(Sheet1[[#This Row],[CountryCode]],$AI$4:$AI$18,$AJ$4:$AJ$18)</f>
        <v>India</v>
      </c>
      <c r="Q5850">
        <f>MONTH(Sheet1[[#This Row],[Date]])</f>
        <v>3</v>
      </c>
      <c r="R5850" t="str">
        <f>TEXT(Sheet1[[#This Row],[Date]],"MMMM")</f>
        <v>March</v>
      </c>
      <c r="S5850" t="str">
        <f>TEXT(Sheet1[[#This Row],[Date]],"YYYY-MMM")</f>
        <v>2011-Mar</v>
      </c>
      <c r="T5850">
        <f>WEEKDAY(Sheet1[[#This Row],[Date]])</f>
        <v>3</v>
      </c>
      <c r="U5850" t="str">
        <f>TEXT(Sheet1[[#This Row],[Date]],"DDDD")</f>
        <v>Tuesday</v>
      </c>
      <c r="V5850" t="str">
        <f>"FM"&amp;MOD(MONTH(Sheet1[[#This Row],[Date]])-4,12)+1</f>
        <v>FM12</v>
      </c>
      <c r="W5850" t="str">
        <f>"Q"&amp;ROUNDUP(MONTH(Sheet1[[#This Row],[Date]])/3,0)</f>
        <v>Q1</v>
      </c>
      <c r="X5850" t="str">
        <f>"Q"&amp;INT(MOD(MONTH(Sheet1[[#This Row],[Date]])-4,12/3)+1)</f>
        <v>Q4</v>
      </c>
      <c r="Y5850" t="str" cm="1">
        <f t="array" ref="Y5850">_xlfn.IFS(ROUND(L5850,0)&lt;=1,"Need to improve 0-1",ROUND(L5850,0)&lt;=2,"Okay 1-2",ROUND(L5850,0)&lt;=3,"Good 2-3",ROUND(L5850,0)&lt;=4,"Great 3-4",ROUND(L5850,0)&lt;=5,"Excellent 4-5")</f>
        <v>Great 3-4</v>
      </c>
      <c r="Z5850" t="str">
        <f t="shared" si="91"/>
        <v>0-1000</v>
      </c>
    </row>
    <row r="5851" spans="1:26" x14ac:dyDescent="0.3">
      <c r="A5851">
        <v>313275</v>
      </c>
      <c r="B5851" t="s">
        <v>8212</v>
      </c>
      <c r="C5851">
        <v>1</v>
      </c>
      <c r="D5851" t="s">
        <v>7791</v>
      </c>
      <c r="E5851" t="s">
        <v>426</v>
      </c>
      <c r="F5851" t="s">
        <v>16</v>
      </c>
      <c r="G5851" t="s">
        <v>16</v>
      </c>
      <c r="H5851" t="s">
        <v>16</v>
      </c>
      <c r="I5851">
        <v>2</v>
      </c>
      <c r="J5851">
        <v>38</v>
      </c>
      <c r="K5851">
        <v>550</v>
      </c>
      <c r="L5851">
        <v>2.4</v>
      </c>
      <c r="M5851" t="s">
        <v>4207</v>
      </c>
      <c r="N5851" t="str">
        <f>SUBSTITUTE(Sheet1[[#This Row],[Datekey_Opening]],"_","-")</f>
        <v>2011-3-14</v>
      </c>
      <c r="O5851">
        <f>YEAR(Sheet1[[#This Row],[Date]])</f>
        <v>2011</v>
      </c>
      <c r="P5851" t="str">
        <f>LOOKUP(Sheet1[[#This Row],[CountryCode]],$AI$4:$AI$18,$AJ$4:$AJ$18)</f>
        <v>India</v>
      </c>
      <c r="Q5851">
        <f>MONTH(Sheet1[[#This Row],[Date]])</f>
        <v>3</v>
      </c>
      <c r="R5851" t="str">
        <f>TEXT(Sheet1[[#This Row],[Date]],"MMMM")</f>
        <v>March</v>
      </c>
      <c r="S5851" t="str">
        <f>TEXT(Sheet1[[#This Row],[Date]],"YYYY-MMM")</f>
        <v>2011-Mar</v>
      </c>
      <c r="T5851">
        <f>WEEKDAY(Sheet1[[#This Row],[Date]])</f>
        <v>2</v>
      </c>
      <c r="U5851" t="str">
        <f>TEXT(Sheet1[[#This Row],[Date]],"DDDD")</f>
        <v>Monday</v>
      </c>
      <c r="V5851" t="str">
        <f>"FM"&amp;MOD(MONTH(Sheet1[[#This Row],[Date]])-4,12)+1</f>
        <v>FM12</v>
      </c>
      <c r="W5851" t="str">
        <f>"Q"&amp;ROUNDUP(MONTH(Sheet1[[#This Row],[Date]])/3,0)</f>
        <v>Q1</v>
      </c>
      <c r="X5851" t="str">
        <f>"Q"&amp;INT(MOD(MONTH(Sheet1[[#This Row],[Date]])-4,12/3)+1)</f>
        <v>Q4</v>
      </c>
      <c r="Y5851" t="str" cm="1">
        <f t="array" ref="Y5851">_xlfn.IFS(ROUND(L5851,0)&lt;=1,"Need to improve 0-1",ROUND(L5851,0)&lt;=2,"Okay 1-2",ROUND(L5851,0)&lt;=3,"Good 2-3",ROUND(L5851,0)&lt;=4,"Great 3-4",ROUND(L5851,0)&lt;=5,"Excellent 4-5")</f>
        <v>Okay 1-2</v>
      </c>
      <c r="Z5851" t="str">
        <f t="shared" si="91"/>
        <v>0-1000</v>
      </c>
    </row>
    <row r="5852" spans="1:26" x14ac:dyDescent="0.3">
      <c r="A5852">
        <v>18216898</v>
      </c>
      <c r="B5852" t="s">
        <v>8213</v>
      </c>
      <c r="C5852">
        <v>1</v>
      </c>
      <c r="D5852" t="s">
        <v>7791</v>
      </c>
      <c r="E5852" t="s">
        <v>15</v>
      </c>
      <c r="F5852" t="s">
        <v>16</v>
      </c>
      <c r="G5852" t="s">
        <v>16</v>
      </c>
      <c r="H5852" t="s">
        <v>16</v>
      </c>
      <c r="I5852">
        <v>1</v>
      </c>
      <c r="J5852">
        <v>6</v>
      </c>
      <c r="K5852">
        <v>200</v>
      </c>
      <c r="L5852">
        <v>3.1</v>
      </c>
      <c r="M5852" t="s">
        <v>4420</v>
      </c>
      <c r="N5852" t="str">
        <f>SUBSTITUTE(Sheet1[[#This Row],[Datekey_Opening]],"_","-")</f>
        <v>2016-3-9</v>
      </c>
      <c r="O5852">
        <f>YEAR(Sheet1[[#This Row],[Date]])</f>
        <v>2016</v>
      </c>
      <c r="P5852" t="str">
        <f>LOOKUP(Sheet1[[#This Row],[CountryCode]],$AI$4:$AI$18,$AJ$4:$AJ$18)</f>
        <v>India</v>
      </c>
      <c r="Q5852">
        <f>MONTH(Sheet1[[#This Row],[Date]])</f>
        <v>3</v>
      </c>
      <c r="R5852" t="str">
        <f>TEXT(Sheet1[[#This Row],[Date]],"MMMM")</f>
        <v>March</v>
      </c>
      <c r="S5852" t="str">
        <f>TEXT(Sheet1[[#This Row],[Date]],"YYYY-MMM")</f>
        <v>2016-Mar</v>
      </c>
      <c r="T5852">
        <f>WEEKDAY(Sheet1[[#This Row],[Date]])</f>
        <v>4</v>
      </c>
      <c r="U5852" t="str">
        <f>TEXT(Sheet1[[#This Row],[Date]],"DDDD")</f>
        <v>Wednesday</v>
      </c>
      <c r="V5852" t="str">
        <f>"FM"&amp;MOD(MONTH(Sheet1[[#This Row],[Date]])-4,12)+1</f>
        <v>FM12</v>
      </c>
      <c r="W5852" t="str">
        <f>"Q"&amp;ROUNDUP(MONTH(Sheet1[[#This Row],[Date]])/3,0)</f>
        <v>Q1</v>
      </c>
      <c r="X5852" t="str">
        <f>"Q"&amp;INT(MOD(MONTH(Sheet1[[#This Row],[Date]])-4,12/3)+1)</f>
        <v>Q4</v>
      </c>
      <c r="Y5852" t="str" cm="1">
        <f t="array" ref="Y5852">_xlfn.IFS(ROUND(L5852,0)&lt;=1,"Need to improve 0-1",ROUND(L5852,0)&lt;=2,"Okay 1-2",ROUND(L5852,0)&lt;=3,"Good 2-3",ROUND(L5852,0)&lt;=4,"Great 3-4",ROUND(L5852,0)&lt;=5,"Excellent 4-5")</f>
        <v>Good 2-3</v>
      </c>
      <c r="Z5852" t="str">
        <f t="shared" si="91"/>
        <v>0-1000</v>
      </c>
    </row>
    <row r="5853" spans="1:26" x14ac:dyDescent="0.3">
      <c r="A5853">
        <v>18311959</v>
      </c>
      <c r="B5853" t="s">
        <v>5536</v>
      </c>
      <c r="C5853">
        <v>1</v>
      </c>
      <c r="D5853" t="s">
        <v>7791</v>
      </c>
      <c r="E5853" t="s">
        <v>685</v>
      </c>
      <c r="F5853" t="s">
        <v>16</v>
      </c>
      <c r="G5853" t="s">
        <v>16</v>
      </c>
      <c r="H5853" t="s">
        <v>16</v>
      </c>
      <c r="I5853">
        <v>1</v>
      </c>
      <c r="J5853">
        <v>2</v>
      </c>
      <c r="K5853">
        <v>250</v>
      </c>
      <c r="L5853">
        <v>1</v>
      </c>
      <c r="M5853" t="s">
        <v>4867</v>
      </c>
      <c r="N5853" t="str">
        <f>SUBSTITUTE(Sheet1[[#This Row],[Datekey_Opening]],"_","-")</f>
        <v>2012-3-3</v>
      </c>
      <c r="O5853">
        <f>YEAR(Sheet1[[#This Row],[Date]])</f>
        <v>2012</v>
      </c>
      <c r="P5853" t="str">
        <f>LOOKUP(Sheet1[[#This Row],[CountryCode]],$AI$4:$AI$18,$AJ$4:$AJ$18)</f>
        <v>India</v>
      </c>
      <c r="Q5853">
        <f>MONTH(Sheet1[[#This Row],[Date]])</f>
        <v>3</v>
      </c>
      <c r="R5853" t="str">
        <f>TEXT(Sheet1[[#This Row],[Date]],"MMMM")</f>
        <v>March</v>
      </c>
      <c r="S5853" t="str">
        <f>TEXT(Sheet1[[#This Row],[Date]],"YYYY-MMM")</f>
        <v>2012-Mar</v>
      </c>
      <c r="T5853">
        <f>WEEKDAY(Sheet1[[#This Row],[Date]])</f>
        <v>7</v>
      </c>
      <c r="U5853" t="str">
        <f>TEXT(Sheet1[[#This Row],[Date]],"DDDD")</f>
        <v>Saturday</v>
      </c>
      <c r="V5853" t="str">
        <f>"FM"&amp;MOD(MONTH(Sheet1[[#This Row],[Date]])-4,12)+1</f>
        <v>FM12</v>
      </c>
      <c r="W5853" t="str">
        <f>"Q"&amp;ROUNDUP(MONTH(Sheet1[[#This Row],[Date]])/3,0)</f>
        <v>Q1</v>
      </c>
      <c r="X5853" t="str">
        <f>"Q"&amp;INT(MOD(MONTH(Sheet1[[#This Row],[Date]])-4,12/3)+1)</f>
        <v>Q4</v>
      </c>
      <c r="Y5853" t="str" cm="1">
        <f t="array" ref="Y5853">_xlfn.IFS(ROUND(L5853,0)&lt;=1,"Need to improve 0-1",ROUND(L5853,0)&lt;=2,"Okay 1-2",ROUND(L5853,0)&lt;=3,"Good 2-3",ROUND(L5853,0)&lt;=4,"Great 3-4",ROUND(L5853,0)&lt;=5,"Excellent 4-5")</f>
        <v>Need to improve 0-1</v>
      </c>
      <c r="Z5853" t="str">
        <f t="shared" si="91"/>
        <v>0-1000</v>
      </c>
    </row>
    <row r="5854" spans="1:26" x14ac:dyDescent="0.3">
      <c r="A5854">
        <v>422</v>
      </c>
      <c r="B5854" t="s">
        <v>8214</v>
      </c>
      <c r="C5854">
        <v>1</v>
      </c>
      <c r="D5854" t="s">
        <v>14</v>
      </c>
      <c r="E5854" t="s">
        <v>8215</v>
      </c>
      <c r="F5854" t="s">
        <v>21</v>
      </c>
      <c r="G5854" t="s">
        <v>16</v>
      </c>
      <c r="H5854" t="s">
        <v>16</v>
      </c>
      <c r="I5854">
        <v>4</v>
      </c>
      <c r="J5854">
        <v>295</v>
      </c>
      <c r="K5854">
        <v>2000</v>
      </c>
      <c r="L5854">
        <v>3.9</v>
      </c>
      <c r="M5854" t="s">
        <v>6810</v>
      </c>
      <c r="N5854" t="str">
        <f>SUBSTITUTE(Sheet1[[#This Row],[Datekey_Opening]],"_","-")</f>
        <v>2014-8-12</v>
      </c>
      <c r="O5854">
        <f>YEAR(Sheet1[[#This Row],[Date]])</f>
        <v>2014</v>
      </c>
      <c r="P5854" t="str">
        <f>LOOKUP(Sheet1[[#This Row],[CountryCode]],$AI$4:$AI$18,$AJ$4:$AJ$18)</f>
        <v>India</v>
      </c>
      <c r="Q5854">
        <f>MONTH(Sheet1[[#This Row],[Date]])</f>
        <v>8</v>
      </c>
      <c r="R5854" t="str">
        <f>TEXT(Sheet1[[#This Row],[Date]],"MMMM")</f>
        <v>August</v>
      </c>
      <c r="S5854" t="str">
        <f>TEXT(Sheet1[[#This Row],[Date]],"YYYY-MMM")</f>
        <v>2014-Aug</v>
      </c>
      <c r="T5854">
        <f>WEEKDAY(Sheet1[[#This Row],[Date]])</f>
        <v>3</v>
      </c>
      <c r="U5854" t="str">
        <f>TEXT(Sheet1[[#This Row],[Date]],"DDDD")</f>
        <v>Tuesday</v>
      </c>
      <c r="V5854" t="str">
        <f>"FM"&amp;MOD(MONTH(Sheet1[[#This Row],[Date]])-4,12)+1</f>
        <v>FM5</v>
      </c>
      <c r="W5854" t="str">
        <f>"Q"&amp;ROUNDUP(MONTH(Sheet1[[#This Row],[Date]])/3,0)</f>
        <v>Q3</v>
      </c>
      <c r="X5854" t="str">
        <f>"Q"&amp;INT(MOD(MONTH(Sheet1[[#This Row],[Date]])-4,12/3)+1)</f>
        <v>Q1</v>
      </c>
      <c r="Y5854" t="str" cm="1">
        <f t="array" ref="Y5854">_xlfn.IFS(ROUND(L5854,0)&lt;=1,"Need to improve 0-1",ROUND(L5854,0)&lt;=2,"Okay 1-2",ROUND(L5854,0)&lt;=3,"Good 2-3",ROUND(L5854,0)&lt;=4,"Great 3-4",ROUND(L5854,0)&lt;=5,"Excellent 4-5")</f>
        <v>Great 3-4</v>
      </c>
      <c r="Z5854" t="str">
        <f t="shared" si="91"/>
        <v>2000-3000</v>
      </c>
    </row>
    <row r="5855" spans="1:26" x14ac:dyDescent="0.3">
      <c r="A5855">
        <v>303866</v>
      </c>
      <c r="B5855" t="s">
        <v>8216</v>
      </c>
      <c r="C5855">
        <v>1</v>
      </c>
      <c r="D5855" t="s">
        <v>7791</v>
      </c>
      <c r="E5855" t="s">
        <v>8217</v>
      </c>
      <c r="F5855" t="s">
        <v>16</v>
      </c>
      <c r="G5855" t="s">
        <v>16</v>
      </c>
      <c r="H5855" t="s">
        <v>16</v>
      </c>
      <c r="I5855">
        <v>1</v>
      </c>
      <c r="J5855">
        <v>5</v>
      </c>
      <c r="K5855">
        <v>200</v>
      </c>
      <c r="L5855">
        <v>2.8</v>
      </c>
      <c r="M5855" t="s">
        <v>1695</v>
      </c>
      <c r="N5855" t="str">
        <f>SUBSTITUTE(Sheet1[[#This Row],[Datekey_Opening]],"_","-")</f>
        <v>2013-3-11</v>
      </c>
      <c r="O5855">
        <f>YEAR(Sheet1[[#This Row],[Date]])</f>
        <v>2013</v>
      </c>
      <c r="P5855" t="str">
        <f>LOOKUP(Sheet1[[#This Row],[CountryCode]],$AI$4:$AI$18,$AJ$4:$AJ$18)</f>
        <v>India</v>
      </c>
      <c r="Q5855">
        <f>MONTH(Sheet1[[#This Row],[Date]])</f>
        <v>3</v>
      </c>
      <c r="R5855" t="str">
        <f>TEXT(Sheet1[[#This Row],[Date]],"MMMM")</f>
        <v>March</v>
      </c>
      <c r="S5855" t="str">
        <f>TEXT(Sheet1[[#This Row],[Date]],"YYYY-MMM")</f>
        <v>2013-Mar</v>
      </c>
      <c r="T5855">
        <f>WEEKDAY(Sheet1[[#This Row],[Date]])</f>
        <v>2</v>
      </c>
      <c r="U5855" t="str">
        <f>TEXT(Sheet1[[#This Row],[Date]],"DDDD")</f>
        <v>Monday</v>
      </c>
      <c r="V5855" t="str">
        <f>"FM"&amp;MOD(MONTH(Sheet1[[#This Row],[Date]])-4,12)+1</f>
        <v>FM12</v>
      </c>
      <c r="W5855" t="str">
        <f>"Q"&amp;ROUNDUP(MONTH(Sheet1[[#This Row],[Date]])/3,0)</f>
        <v>Q1</v>
      </c>
      <c r="X5855" t="str">
        <f>"Q"&amp;INT(MOD(MONTH(Sheet1[[#This Row],[Date]])-4,12/3)+1)</f>
        <v>Q4</v>
      </c>
      <c r="Y5855" t="str" cm="1">
        <f t="array" ref="Y5855">_xlfn.IFS(ROUND(L5855,0)&lt;=1,"Need to improve 0-1",ROUND(L5855,0)&lt;=2,"Okay 1-2",ROUND(L5855,0)&lt;=3,"Good 2-3",ROUND(L5855,0)&lt;=4,"Great 3-4",ROUND(L5855,0)&lt;=5,"Excellent 4-5")</f>
        <v>Good 2-3</v>
      </c>
      <c r="Z5855" t="str">
        <f t="shared" si="91"/>
        <v>0-1000</v>
      </c>
    </row>
    <row r="5856" spans="1:26" x14ac:dyDescent="0.3">
      <c r="A5856">
        <v>311866</v>
      </c>
      <c r="B5856" t="s">
        <v>6939</v>
      </c>
      <c r="C5856">
        <v>1</v>
      </c>
      <c r="D5856" t="s">
        <v>7791</v>
      </c>
      <c r="E5856" t="s">
        <v>395</v>
      </c>
      <c r="F5856" t="s">
        <v>16</v>
      </c>
      <c r="G5856" t="s">
        <v>16</v>
      </c>
      <c r="H5856" t="s">
        <v>16</v>
      </c>
      <c r="I5856">
        <v>1</v>
      </c>
      <c r="J5856">
        <v>2</v>
      </c>
      <c r="K5856">
        <v>100</v>
      </c>
      <c r="L5856">
        <v>1</v>
      </c>
      <c r="M5856" t="s">
        <v>2873</v>
      </c>
      <c r="N5856" t="str">
        <f>SUBSTITUTE(Sheet1[[#This Row],[Datekey_Opening]],"_","-")</f>
        <v>2013-2-16</v>
      </c>
      <c r="O5856">
        <f>YEAR(Sheet1[[#This Row],[Date]])</f>
        <v>2013</v>
      </c>
      <c r="P5856" t="str">
        <f>LOOKUP(Sheet1[[#This Row],[CountryCode]],$AI$4:$AI$18,$AJ$4:$AJ$18)</f>
        <v>India</v>
      </c>
      <c r="Q5856">
        <f>MONTH(Sheet1[[#This Row],[Date]])</f>
        <v>2</v>
      </c>
      <c r="R5856" t="str">
        <f>TEXT(Sheet1[[#This Row],[Date]],"MMMM")</f>
        <v>February</v>
      </c>
      <c r="S5856" t="str">
        <f>TEXT(Sheet1[[#This Row],[Date]],"YYYY-MMM")</f>
        <v>2013-Feb</v>
      </c>
      <c r="T5856">
        <f>WEEKDAY(Sheet1[[#This Row],[Date]])</f>
        <v>7</v>
      </c>
      <c r="U5856" t="str">
        <f>TEXT(Sheet1[[#This Row],[Date]],"DDDD")</f>
        <v>Saturday</v>
      </c>
      <c r="V5856" t="str">
        <f>"FM"&amp;MOD(MONTH(Sheet1[[#This Row],[Date]])-4,12)+1</f>
        <v>FM11</v>
      </c>
      <c r="W5856" t="str">
        <f>"Q"&amp;ROUNDUP(MONTH(Sheet1[[#This Row],[Date]])/3,0)</f>
        <v>Q1</v>
      </c>
      <c r="X5856" t="str">
        <f>"Q"&amp;INT(MOD(MONTH(Sheet1[[#This Row],[Date]])-4,12/3)+1)</f>
        <v>Q3</v>
      </c>
      <c r="Y5856" t="str" cm="1">
        <f t="array" ref="Y5856">_xlfn.IFS(ROUND(L5856,0)&lt;=1,"Need to improve 0-1",ROUND(L5856,0)&lt;=2,"Okay 1-2",ROUND(L5856,0)&lt;=3,"Good 2-3",ROUND(L5856,0)&lt;=4,"Great 3-4",ROUND(L5856,0)&lt;=5,"Excellent 4-5")</f>
        <v>Need to improve 0-1</v>
      </c>
      <c r="Z5856" t="str">
        <f t="shared" si="91"/>
        <v>0-1000</v>
      </c>
    </row>
    <row r="5857" spans="1:26" x14ac:dyDescent="0.3">
      <c r="A5857">
        <v>307799</v>
      </c>
      <c r="B5857" t="s">
        <v>8218</v>
      </c>
      <c r="C5857">
        <v>1</v>
      </c>
      <c r="D5857" t="s">
        <v>14</v>
      </c>
      <c r="E5857" t="s">
        <v>2936</v>
      </c>
      <c r="F5857" t="s">
        <v>16</v>
      </c>
      <c r="G5857" t="s">
        <v>21</v>
      </c>
      <c r="H5857" t="s">
        <v>16</v>
      </c>
      <c r="I5857">
        <v>4</v>
      </c>
      <c r="J5857">
        <v>669</v>
      </c>
      <c r="K5857">
        <v>2000</v>
      </c>
      <c r="L5857">
        <v>3.8</v>
      </c>
      <c r="M5857" t="s">
        <v>8219</v>
      </c>
      <c r="N5857" t="str">
        <f>SUBSTITUTE(Sheet1[[#This Row],[Datekey_Opening]],"_","-")</f>
        <v>2010-8-13</v>
      </c>
      <c r="O5857">
        <f>YEAR(Sheet1[[#This Row],[Date]])</f>
        <v>2010</v>
      </c>
      <c r="P5857" t="str">
        <f>LOOKUP(Sheet1[[#This Row],[CountryCode]],$AI$4:$AI$18,$AJ$4:$AJ$18)</f>
        <v>India</v>
      </c>
      <c r="Q5857">
        <f>MONTH(Sheet1[[#This Row],[Date]])</f>
        <v>8</v>
      </c>
      <c r="R5857" t="str">
        <f>TEXT(Sheet1[[#This Row],[Date]],"MMMM")</f>
        <v>August</v>
      </c>
      <c r="S5857" t="str">
        <f>TEXT(Sheet1[[#This Row],[Date]],"YYYY-MMM")</f>
        <v>2010-Aug</v>
      </c>
      <c r="T5857">
        <f>WEEKDAY(Sheet1[[#This Row],[Date]])</f>
        <v>6</v>
      </c>
      <c r="U5857" t="str">
        <f>TEXT(Sheet1[[#This Row],[Date]],"DDDD")</f>
        <v>Friday</v>
      </c>
      <c r="V5857" t="str">
        <f>"FM"&amp;MOD(MONTH(Sheet1[[#This Row],[Date]])-4,12)+1</f>
        <v>FM5</v>
      </c>
      <c r="W5857" t="str">
        <f>"Q"&amp;ROUNDUP(MONTH(Sheet1[[#This Row],[Date]])/3,0)</f>
        <v>Q3</v>
      </c>
      <c r="X5857" t="str">
        <f>"Q"&amp;INT(MOD(MONTH(Sheet1[[#This Row],[Date]])-4,12/3)+1)</f>
        <v>Q1</v>
      </c>
      <c r="Y5857" t="str" cm="1">
        <f t="array" ref="Y5857">_xlfn.IFS(ROUND(L5857,0)&lt;=1,"Need to improve 0-1",ROUND(L5857,0)&lt;=2,"Okay 1-2",ROUND(L5857,0)&lt;=3,"Good 2-3",ROUND(L5857,0)&lt;=4,"Great 3-4",ROUND(L5857,0)&lt;=5,"Excellent 4-5")</f>
        <v>Great 3-4</v>
      </c>
      <c r="Z5857" t="str">
        <f t="shared" si="91"/>
        <v>2000-3000</v>
      </c>
    </row>
    <row r="5858" spans="1:26" x14ac:dyDescent="0.3">
      <c r="A5858">
        <v>225</v>
      </c>
      <c r="B5858" t="s">
        <v>472</v>
      </c>
      <c r="C5858">
        <v>1</v>
      </c>
      <c r="D5858" t="s">
        <v>7791</v>
      </c>
      <c r="E5858" t="s">
        <v>473</v>
      </c>
      <c r="F5858" t="s">
        <v>16</v>
      </c>
      <c r="G5858" t="s">
        <v>16</v>
      </c>
      <c r="H5858" t="s">
        <v>16</v>
      </c>
      <c r="I5858">
        <v>2</v>
      </c>
      <c r="J5858">
        <v>125</v>
      </c>
      <c r="K5858">
        <v>700</v>
      </c>
      <c r="L5858">
        <v>2.4</v>
      </c>
      <c r="M5858" t="s">
        <v>821</v>
      </c>
      <c r="N5858" t="str">
        <f>SUBSTITUTE(Sheet1[[#This Row],[Datekey_Opening]],"_","-")</f>
        <v>2017-2-13</v>
      </c>
      <c r="O5858">
        <f>YEAR(Sheet1[[#This Row],[Date]])</f>
        <v>2017</v>
      </c>
      <c r="P5858" t="str">
        <f>LOOKUP(Sheet1[[#This Row],[CountryCode]],$AI$4:$AI$18,$AJ$4:$AJ$18)</f>
        <v>India</v>
      </c>
      <c r="Q5858">
        <f>MONTH(Sheet1[[#This Row],[Date]])</f>
        <v>2</v>
      </c>
      <c r="R5858" t="str">
        <f>TEXT(Sheet1[[#This Row],[Date]],"MMMM")</f>
        <v>February</v>
      </c>
      <c r="S5858" t="str">
        <f>TEXT(Sheet1[[#This Row],[Date]],"YYYY-MMM")</f>
        <v>2017-Feb</v>
      </c>
      <c r="T5858">
        <f>WEEKDAY(Sheet1[[#This Row],[Date]])</f>
        <v>2</v>
      </c>
      <c r="U5858" t="str">
        <f>TEXT(Sheet1[[#This Row],[Date]],"DDDD")</f>
        <v>Monday</v>
      </c>
      <c r="V5858" t="str">
        <f>"FM"&amp;MOD(MONTH(Sheet1[[#This Row],[Date]])-4,12)+1</f>
        <v>FM11</v>
      </c>
      <c r="W5858" t="str">
        <f>"Q"&amp;ROUNDUP(MONTH(Sheet1[[#This Row],[Date]])/3,0)</f>
        <v>Q1</v>
      </c>
      <c r="X5858" t="str">
        <f>"Q"&amp;INT(MOD(MONTH(Sheet1[[#This Row],[Date]])-4,12/3)+1)</f>
        <v>Q3</v>
      </c>
      <c r="Y5858" t="str" cm="1">
        <f t="array" ref="Y5858">_xlfn.IFS(ROUND(L5858,0)&lt;=1,"Need to improve 0-1",ROUND(L5858,0)&lt;=2,"Okay 1-2",ROUND(L5858,0)&lt;=3,"Good 2-3",ROUND(L5858,0)&lt;=4,"Great 3-4",ROUND(L5858,0)&lt;=5,"Excellent 4-5")</f>
        <v>Okay 1-2</v>
      </c>
      <c r="Z5858" t="str">
        <f t="shared" si="91"/>
        <v>0-1000</v>
      </c>
    </row>
    <row r="5859" spans="1:26" x14ac:dyDescent="0.3">
      <c r="A5859">
        <v>4876</v>
      </c>
      <c r="B5859" t="s">
        <v>2386</v>
      </c>
      <c r="C5859">
        <v>1</v>
      </c>
      <c r="D5859" t="s">
        <v>7791</v>
      </c>
      <c r="E5859" t="s">
        <v>379</v>
      </c>
      <c r="F5859" t="s">
        <v>16</v>
      </c>
      <c r="G5859" t="s">
        <v>21</v>
      </c>
      <c r="H5859" t="s">
        <v>16</v>
      </c>
      <c r="I5859">
        <v>2</v>
      </c>
      <c r="J5859">
        <v>18</v>
      </c>
      <c r="K5859">
        <v>650</v>
      </c>
      <c r="L5859">
        <v>3.2</v>
      </c>
      <c r="M5859" t="s">
        <v>253</v>
      </c>
      <c r="N5859" t="str">
        <f>SUBSTITUTE(Sheet1[[#This Row],[Datekey_Opening]],"_","-")</f>
        <v>2012-2-24</v>
      </c>
      <c r="O5859">
        <f>YEAR(Sheet1[[#This Row],[Date]])</f>
        <v>2012</v>
      </c>
      <c r="P5859" t="str">
        <f>LOOKUP(Sheet1[[#This Row],[CountryCode]],$AI$4:$AI$18,$AJ$4:$AJ$18)</f>
        <v>India</v>
      </c>
      <c r="Q5859">
        <f>MONTH(Sheet1[[#This Row],[Date]])</f>
        <v>2</v>
      </c>
      <c r="R5859" t="str">
        <f>TEXT(Sheet1[[#This Row],[Date]],"MMMM")</f>
        <v>February</v>
      </c>
      <c r="S5859" t="str">
        <f>TEXT(Sheet1[[#This Row],[Date]],"YYYY-MMM")</f>
        <v>2012-Feb</v>
      </c>
      <c r="T5859">
        <f>WEEKDAY(Sheet1[[#This Row],[Date]])</f>
        <v>6</v>
      </c>
      <c r="U5859" t="str">
        <f>TEXT(Sheet1[[#This Row],[Date]],"DDDD")</f>
        <v>Friday</v>
      </c>
      <c r="V5859" t="str">
        <f>"FM"&amp;MOD(MONTH(Sheet1[[#This Row],[Date]])-4,12)+1</f>
        <v>FM11</v>
      </c>
      <c r="W5859" t="str">
        <f>"Q"&amp;ROUNDUP(MONTH(Sheet1[[#This Row],[Date]])/3,0)</f>
        <v>Q1</v>
      </c>
      <c r="X5859" t="str">
        <f>"Q"&amp;INT(MOD(MONTH(Sheet1[[#This Row],[Date]])-4,12/3)+1)</f>
        <v>Q3</v>
      </c>
      <c r="Y5859" t="str" cm="1">
        <f t="array" ref="Y5859">_xlfn.IFS(ROUND(L5859,0)&lt;=1,"Need to improve 0-1",ROUND(L5859,0)&lt;=2,"Okay 1-2",ROUND(L5859,0)&lt;=3,"Good 2-3",ROUND(L5859,0)&lt;=4,"Great 3-4",ROUND(L5859,0)&lt;=5,"Excellent 4-5")</f>
        <v>Good 2-3</v>
      </c>
      <c r="Z5859" t="str">
        <f t="shared" si="91"/>
        <v>0-1000</v>
      </c>
    </row>
    <row r="5860" spans="1:26" x14ac:dyDescent="0.3">
      <c r="A5860">
        <v>303709</v>
      </c>
      <c r="B5860" t="s">
        <v>493</v>
      </c>
      <c r="C5860">
        <v>1</v>
      </c>
      <c r="D5860" t="s">
        <v>7791</v>
      </c>
      <c r="E5860" t="s">
        <v>494</v>
      </c>
      <c r="F5860" t="s">
        <v>16</v>
      </c>
      <c r="G5860" t="s">
        <v>21</v>
      </c>
      <c r="H5860" t="s">
        <v>16</v>
      </c>
      <c r="I5860">
        <v>2</v>
      </c>
      <c r="J5860">
        <v>29</v>
      </c>
      <c r="K5860">
        <v>800</v>
      </c>
      <c r="L5860">
        <v>2.8</v>
      </c>
      <c r="M5860" t="s">
        <v>2875</v>
      </c>
      <c r="N5860" t="str">
        <f>SUBSTITUTE(Sheet1[[#This Row],[Datekey_Opening]],"_","-")</f>
        <v>2013-2-13</v>
      </c>
      <c r="O5860">
        <f>YEAR(Sheet1[[#This Row],[Date]])</f>
        <v>2013</v>
      </c>
      <c r="P5860" t="str">
        <f>LOOKUP(Sheet1[[#This Row],[CountryCode]],$AI$4:$AI$18,$AJ$4:$AJ$18)</f>
        <v>India</v>
      </c>
      <c r="Q5860">
        <f>MONTH(Sheet1[[#This Row],[Date]])</f>
        <v>2</v>
      </c>
      <c r="R5860" t="str">
        <f>TEXT(Sheet1[[#This Row],[Date]],"MMMM")</f>
        <v>February</v>
      </c>
      <c r="S5860" t="str">
        <f>TEXT(Sheet1[[#This Row],[Date]],"YYYY-MMM")</f>
        <v>2013-Feb</v>
      </c>
      <c r="T5860">
        <f>WEEKDAY(Sheet1[[#This Row],[Date]])</f>
        <v>4</v>
      </c>
      <c r="U5860" t="str">
        <f>TEXT(Sheet1[[#This Row],[Date]],"DDDD")</f>
        <v>Wednesday</v>
      </c>
      <c r="V5860" t="str">
        <f>"FM"&amp;MOD(MONTH(Sheet1[[#This Row],[Date]])-4,12)+1</f>
        <v>FM11</v>
      </c>
      <c r="W5860" t="str">
        <f>"Q"&amp;ROUNDUP(MONTH(Sheet1[[#This Row],[Date]])/3,0)</f>
        <v>Q1</v>
      </c>
      <c r="X5860" t="str">
        <f>"Q"&amp;INT(MOD(MONTH(Sheet1[[#This Row],[Date]])-4,12/3)+1)</f>
        <v>Q3</v>
      </c>
      <c r="Y5860" t="str" cm="1">
        <f t="array" ref="Y5860">_xlfn.IFS(ROUND(L5860,0)&lt;=1,"Need to improve 0-1",ROUND(L5860,0)&lt;=2,"Okay 1-2",ROUND(L5860,0)&lt;=3,"Good 2-3",ROUND(L5860,0)&lt;=4,"Great 3-4",ROUND(L5860,0)&lt;=5,"Excellent 4-5")</f>
        <v>Good 2-3</v>
      </c>
      <c r="Z5860" t="str">
        <f t="shared" si="91"/>
        <v>0-1000</v>
      </c>
    </row>
    <row r="5861" spans="1:26" x14ac:dyDescent="0.3">
      <c r="A5861">
        <v>18034048</v>
      </c>
      <c r="B5861" t="s">
        <v>8220</v>
      </c>
      <c r="C5861">
        <v>1</v>
      </c>
      <c r="D5861" t="s">
        <v>7791</v>
      </c>
      <c r="E5861" t="s">
        <v>446</v>
      </c>
      <c r="F5861" t="s">
        <v>16</v>
      </c>
      <c r="G5861" t="s">
        <v>16</v>
      </c>
      <c r="H5861" t="s">
        <v>16</v>
      </c>
      <c r="I5861">
        <v>2</v>
      </c>
      <c r="J5861">
        <v>12</v>
      </c>
      <c r="K5861">
        <v>650</v>
      </c>
      <c r="L5861">
        <v>3.1</v>
      </c>
      <c r="M5861" t="s">
        <v>4217</v>
      </c>
      <c r="N5861" t="str">
        <f>SUBSTITUTE(Sheet1[[#This Row],[Datekey_Opening]],"_","-")</f>
        <v>2018-2-15</v>
      </c>
      <c r="O5861">
        <f>YEAR(Sheet1[[#This Row],[Date]])</f>
        <v>2018</v>
      </c>
      <c r="P5861" t="str">
        <f>LOOKUP(Sheet1[[#This Row],[CountryCode]],$AI$4:$AI$18,$AJ$4:$AJ$18)</f>
        <v>India</v>
      </c>
      <c r="Q5861">
        <f>MONTH(Sheet1[[#This Row],[Date]])</f>
        <v>2</v>
      </c>
      <c r="R5861" t="str">
        <f>TEXT(Sheet1[[#This Row],[Date]],"MMMM")</f>
        <v>February</v>
      </c>
      <c r="S5861" t="str">
        <f>TEXT(Sheet1[[#This Row],[Date]],"YYYY-MMM")</f>
        <v>2018-Feb</v>
      </c>
      <c r="T5861">
        <f>WEEKDAY(Sheet1[[#This Row],[Date]])</f>
        <v>5</v>
      </c>
      <c r="U5861" t="str">
        <f>TEXT(Sheet1[[#This Row],[Date]],"DDDD")</f>
        <v>Thursday</v>
      </c>
      <c r="V5861" t="str">
        <f>"FM"&amp;MOD(MONTH(Sheet1[[#This Row],[Date]])-4,12)+1</f>
        <v>FM11</v>
      </c>
      <c r="W5861" t="str">
        <f>"Q"&amp;ROUNDUP(MONTH(Sheet1[[#This Row],[Date]])/3,0)</f>
        <v>Q1</v>
      </c>
      <c r="X5861" t="str">
        <f>"Q"&amp;INT(MOD(MONTH(Sheet1[[#This Row],[Date]])-4,12/3)+1)</f>
        <v>Q3</v>
      </c>
      <c r="Y5861" t="str" cm="1">
        <f t="array" ref="Y5861">_xlfn.IFS(ROUND(L5861,0)&lt;=1,"Need to improve 0-1",ROUND(L5861,0)&lt;=2,"Okay 1-2",ROUND(L5861,0)&lt;=3,"Good 2-3",ROUND(L5861,0)&lt;=4,"Great 3-4",ROUND(L5861,0)&lt;=5,"Excellent 4-5")</f>
        <v>Good 2-3</v>
      </c>
      <c r="Z5861" t="str">
        <f t="shared" si="91"/>
        <v>0-1000</v>
      </c>
    </row>
    <row r="5862" spans="1:26" x14ac:dyDescent="0.3">
      <c r="A5862">
        <v>18383473</v>
      </c>
      <c r="B5862" t="s">
        <v>8221</v>
      </c>
      <c r="C5862">
        <v>1</v>
      </c>
      <c r="D5862" t="s">
        <v>7791</v>
      </c>
      <c r="E5862" t="s">
        <v>405</v>
      </c>
      <c r="F5862" t="s">
        <v>16</v>
      </c>
      <c r="G5862" t="s">
        <v>21</v>
      </c>
      <c r="H5862" t="s">
        <v>16</v>
      </c>
      <c r="I5862">
        <v>2</v>
      </c>
      <c r="J5862">
        <v>17</v>
      </c>
      <c r="K5862">
        <v>700</v>
      </c>
      <c r="L5862">
        <v>3.2</v>
      </c>
      <c r="M5862" t="s">
        <v>5797</v>
      </c>
      <c r="N5862" t="str">
        <f>SUBSTITUTE(Sheet1[[#This Row],[Datekey_Opening]],"_","-")</f>
        <v>2014-2-4</v>
      </c>
      <c r="O5862">
        <f>YEAR(Sheet1[[#This Row],[Date]])</f>
        <v>2014</v>
      </c>
      <c r="P5862" t="str">
        <f>LOOKUP(Sheet1[[#This Row],[CountryCode]],$AI$4:$AI$18,$AJ$4:$AJ$18)</f>
        <v>India</v>
      </c>
      <c r="Q5862">
        <f>MONTH(Sheet1[[#This Row],[Date]])</f>
        <v>2</v>
      </c>
      <c r="R5862" t="str">
        <f>TEXT(Sheet1[[#This Row],[Date]],"MMMM")</f>
        <v>February</v>
      </c>
      <c r="S5862" t="str">
        <f>TEXT(Sheet1[[#This Row],[Date]],"YYYY-MMM")</f>
        <v>2014-Feb</v>
      </c>
      <c r="T5862">
        <f>WEEKDAY(Sheet1[[#This Row],[Date]])</f>
        <v>3</v>
      </c>
      <c r="U5862" t="str">
        <f>TEXT(Sheet1[[#This Row],[Date]],"DDDD")</f>
        <v>Tuesday</v>
      </c>
      <c r="V5862" t="str">
        <f>"FM"&amp;MOD(MONTH(Sheet1[[#This Row],[Date]])-4,12)+1</f>
        <v>FM11</v>
      </c>
      <c r="W5862" t="str">
        <f>"Q"&amp;ROUNDUP(MONTH(Sheet1[[#This Row],[Date]])/3,0)</f>
        <v>Q1</v>
      </c>
      <c r="X5862" t="str">
        <f>"Q"&amp;INT(MOD(MONTH(Sheet1[[#This Row],[Date]])-4,12/3)+1)</f>
        <v>Q3</v>
      </c>
      <c r="Y5862" t="str" cm="1">
        <f t="array" ref="Y5862">_xlfn.IFS(ROUND(L5862,0)&lt;=1,"Need to improve 0-1",ROUND(L5862,0)&lt;=2,"Okay 1-2",ROUND(L5862,0)&lt;=3,"Good 2-3",ROUND(L5862,0)&lt;=4,"Great 3-4",ROUND(L5862,0)&lt;=5,"Excellent 4-5")</f>
        <v>Good 2-3</v>
      </c>
      <c r="Z5862" t="str">
        <f t="shared" si="91"/>
        <v>0-1000</v>
      </c>
    </row>
    <row r="5863" spans="1:26" x14ac:dyDescent="0.3">
      <c r="A5863">
        <v>300054</v>
      </c>
      <c r="B5863" t="s">
        <v>7983</v>
      </c>
      <c r="C5863">
        <v>1</v>
      </c>
      <c r="D5863" t="s">
        <v>7791</v>
      </c>
      <c r="E5863" t="s">
        <v>435</v>
      </c>
      <c r="F5863" t="s">
        <v>16</v>
      </c>
      <c r="G5863" t="s">
        <v>21</v>
      </c>
      <c r="H5863" t="s">
        <v>16</v>
      </c>
      <c r="I5863">
        <v>1</v>
      </c>
      <c r="J5863">
        <v>136</v>
      </c>
      <c r="K5863">
        <v>350</v>
      </c>
      <c r="L5863">
        <v>2.2000000000000002</v>
      </c>
      <c r="M5863" t="s">
        <v>8222</v>
      </c>
      <c r="N5863" t="str">
        <f>SUBSTITUTE(Sheet1[[#This Row],[Datekey_Opening]],"_","-")</f>
        <v>2014-2-23</v>
      </c>
      <c r="O5863">
        <f>YEAR(Sheet1[[#This Row],[Date]])</f>
        <v>2014</v>
      </c>
      <c r="P5863" t="str">
        <f>LOOKUP(Sheet1[[#This Row],[CountryCode]],$AI$4:$AI$18,$AJ$4:$AJ$18)</f>
        <v>India</v>
      </c>
      <c r="Q5863">
        <f>MONTH(Sheet1[[#This Row],[Date]])</f>
        <v>2</v>
      </c>
      <c r="R5863" t="str">
        <f>TEXT(Sheet1[[#This Row],[Date]],"MMMM")</f>
        <v>February</v>
      </c>
      <c r="S5863" t="str">
        <f>TEXT(Sheet1[[#This Row],[Date]],"YYYY-MMM")</f>
        <v>2014-Feb</v>
      </c>
      <c r="T5863">
        <f>WEEKDAY(Sheet1[[#This Row],[Date]])</f>
        <v>1</v>
      </c>
      <c r="U5863" t="str">
        <f>TEXT(Sheet1[[#This Row],[Date]],"DDDD")</f>
        <v>Sunday</v>
      </c>
      <c r="V5863" t="str">
        <f>"FM"&amp;MOD(MONTH(Sheet1[[#This Row],[Date]])-4,12)+1</f>
        <v>FM11</v>
      </c>
      <c r="W5863" t="str">
        <f>"Q"&amp;ROUNDUP(MONTH(Sheet1[[#This Row],[Date]])/3,0)</f>
        <v>Q1</v>
      </c>
      <c r="X5863" t="str">
        <f>"Q"&amp;INT(MOD(MONTH(Sheet1[[#This Row],[Date]])-4,12/3)+1)</f>
        <v>Q3</v>
      </c>
      <c r="Y5863" t="str" cm="1">
        <f t="array" ref="Y5863">_xlfn.IFS(ROUND(L5863,0)&lt;=1,"Need to improve 0-1",ROUND(L5863,0)&lt;=2,"Okay 1-2",ROUND(L5863,0)&lt;=3,"Good 2-3",ROUND(L5863,0)&lt;=4,"Great 3-4",ROUND(L5863,0)&lt;=5,"Excellent 4-5")</f>
        <v>Okay 1-2</v>
      </c>
      <c r="Z5863" t="str">
        <f t="shared" si="91"/>
        <v>0-1000</v>
      </c>
    </row>
    <row r="5864" spans="1:26" x14ac:dyDescent="0.3">
      <c r="A5864">
        <v>311725</v>
      </c>
      <c r="B5864" t="s">
        <v>8223</v>
      </c>
      <c r="C5864">
        <v>1</v>
      </c>
      <c r="D5864" t="s">
        <v>7791</v>
      </c>
      <c r="E5864" t="s">
        <v>8224</v>
      </c>
      <c r="F5864" t="s">
        <v>16</v>
      </c>
      <c r="G5864" t="s">
        <v>21</v>
      </c>
      <c r="H5864" t="s">
        <v>16</v>
      </c>
      <c r="I5864">
        <v>2</v>
      </c>
      <c r="J5864">
        <v>129</v>
      </c>
      <c r="K5864">
        <v>800</v>
      </c>
      <c r="L5864">
        <v>3.5</v>
      </c>
      <c r="M5864" t="s">
        <v>2033</v>
      </c>
      <c r="N5864" t="str">
        <f>SUBSTITUTE(Sheet1[[#This Row],[Datekey_Opening]],"_","-")</f>
        <v>2011-2-8</v>
      </c>
      <c r="O5864">
        <f>YEAR(Sheet1[[#This Row],[Date]])</f>
        <v>2011</v>
      </c>
      <c r="P5864" t="str">
        <f>LOOKUP(Sheet1[[#This Row],[CountryCode]],$AI$4:$AI$18,$AJ$4:$AJ$18)</f>
        <v>India</v>
      </c>
      <c r="Q5864">
        <f>MONTH(Sheet1[[#This Row],[Date]])</f>
        <v>2</v>
      </c>
      <c r="R5864" t="str">
        <f>TEXT(Sheet1[[#This Row],[Date]],"MMMM")</f>
        <v>February</v>
      </c>
      <c r="S5864" t="str">
        <f>TEXT(Sheet1[[#This Row],[Date]],"YYYY-MMM")</f>
        <v>2011-Feb</v>
      </c>
      <c r="T5864">
        <f>WEEKDAY(Sheet1[[#This Row],[Date]])</f>
        <v>3</v>
      </c>
      <c r="U5864" t="str">
        <f>TEXT(Sheet1[[#This Row],[Date]],"DDDD")</f>
        <v>Tuesday</v>
      </c>
      <c r="V5864" t="str">
        <f>"FM"&amp;MOD(MONTH(Sheet1[[#This Row],[Date]])-4,12)+1</f>
        <v>FM11</v>
      </c>
      <c r="W5864" t="str">
        <f>"Q"&amp;ROUNDUP(MONTH(Sheet1[[#This Row],[Date]])/3,0)</f>
        <v>Q1</v>
      </c>
      <c r="X5864" t="str">
        <f>"Q"&amp;INT(MOD(MONTH(Sheet1[[#This Row],[Date]])-4,12/3)+1)</f>
        <v>Q3</v>
      </c>
      <c r="Y5864" t="str" cm="1">
        <f t="array" ref="Y5864">_xlfn.IFS(ROUND(L5864,0)&lt;=1,"Need to improve 0-1",ROUND(L5864,0)&lt;=2,"Okay 1-2",ROUND(L5864,0)&lt;=3,"Good 2-3",ROUND(L5864,0)&lt;=4,"Great 3-4",ROUND(L5864,0)&lt;=5,"Excellent 4-5")</f>
        <v>Great 3-4</v>
      </c>
      <c r="Z5864" t="str">
        <f t="shared" si="91"/>
        <v>0-1000</v>
      </c>
    </row>
    <row r="5865" spans="1:26" x14ac:dyDescent="0.3">
      <c r="A5865">
        <v>4618</v>
      </c>
      <c r="B5865" t="s">
        <v>3691</v>
      </c>
      <c r="C5865">
        <v>1</v>
      </c>
      <c r="D5865" t="s">
        <v>7791</v>
      </c>
      <c r="E5865" t="s">
        <v>557</v>
      </c>
      <c r="F5865" t="s">
        <v>16</v>
      </c>
      <c r="G5865" t="s">
        <v>16</v>
      </c>
      <c r="H5865" t="s">
        <v>16</v>
      </c>
      <c r="I5865">
        <v>2</v>
      </c>
      <c r="J5865">
        <v>107</v>
      </c>
      <c r="K5865">
        <v>800</v>
      </c>
      <c r="L5865">
        <v>2.9</v>
      </c>
      <c r="M5865" t="s">
        <v>2873</v>
      </c>
      <c r="N5865" t="str">
        <f>SUBSTITUTE(Sheet1[[#This Row],[Datekey_Opening]],"_","-")</f>
        <v>2013-2-16</v>
      </c>
      <c r="O5865">
        <f>YEAR(Sheet1[[#This Row],[Date]])</f>
        <v>2013</v>
      </c>
      <c r="P5865" t="str">
        <f>LOOKUP(Sheet1[[#This Row],[CountryCode]],$AI$4:$AI$18,$AJ$4:$AJ$18)</f>
        <v>India</v>
      </c>
      <c r="Q5865">
        <f>MONTH(Sheet1[[#This Row],[Date]])</f>
        <v>2</v>
      </c>
      <c r="R5865" t="str">
        <f>TEXT(Sheet1[[#This Row],[Date]],"MMMM")</f>
        <v>February</v>
      </c>
      <c r="S5865" t="str">
        <f>TEXT(Sheet1[[#This Row],[Date]],"YYYY-MMM")</f>
        <v>2013-Feb</v>
      </c>
      <c r="T5865">
        <f>WEEKDAY(Sheet1[[#This Row],[Date]])</f>
        <v>7</v>
      </c>
      <c r="U5865" t="str">
        <f>TEXT(Sheet1[[#This Row],[Date]],"DDDD")</f>
        <v>Saturday</v>
      </c>
      <c r="V5865" t="str">
        <f>"FM"&amp;MOD(MONTH(Sheet1[[#This Row],[Date]])-4,12)+1</f>
        <v>FM11</v>
      </c>
      <c r="W5865" t="str">
        <f>"Q"&amp;ROUNDUP(MONTH(Sheet1[[#This Row],[Date]])/3,0)</f>
        <v>Q1</v>
      </c>
      <c r="X5865" t="str">
        <f>"Q"&amp;INT(MOD(MONTH(Sheet1[[#This Row],[Date]])-4,12/3)+1)</f>
        <v>Q3</v>
      </c>
      <c r="Y5865" t="str" cm="1">
        <f t="array" ref="Y5865">_xlfn.IFS(ROUND(L5865,0)&lt;=1,"Need to improve 0-1",ROUND(L5865,0)&lt;=2,"Okay 1-2",ROUND(L5865,0)&lt;=3,"Good 2-3",ROUND(L5865,0)&lt;=4,"Great 3-4",ROUND(L5865,0)&lt;=5,"Excellent 4-5")</f>
        <v>Good 2-3</v>
      </c>
      <c r="Z5865" t="str">
        <f t="shared" si="91"/>
        <v>0-1000</v>
      </c>
    </row>
    <row r="5866" spans="1:26" x14ac:dyDescent="0.3">
      <c r="A5866">
        <v>4380</v>
      </c>
      <c r="B5866" t="s">
        <v>8225</v>
      </c>
      <c r="C5866">
        <v>1</v>
      </c>
      <c r="D5866" t="s">
        <v>14</v>
      </c>
      <c r="E5866" t="s">
        <v>379</v>
      </c>
      <c r="F5866" t="s">
        <v>16</v>
      </c>
      <c r="G5866" t="s">
        <v>16</v>
      </c>
      <c r="H5866" t="s">
        <v>16</v>
      </c>
      <c r="I5866">
        <v>4</v>
      </c>
      <c r="J5866">
        <v>90</v>
      </c>
      <c r="K5866">
        <v>2000</v>
      </c>
      <c r="L5866">
        <v>3.9</v>
      </c>
      <c r="M5866" t="s">
        <v>1204</v>
      </c>
      <c r="N5866" t="str">
        <f>SUBSTITUTE(Sheet1[[#This Row],[Datekey_Opening]],"_","-")</f>
        <v>2018-8-16</v>
      </c>
      <c r="O5866">
        <f>YEAR(Sheet1[[#This Row],[Date]])</f>
        <v>2018</v>
      </c>
      <c r="P5866" t="str">
        <f>LOOKUP(Sheet1[[#This Row],[CountryCode]],$AI$4:$AI$18,$AJ$4:$AJ$18)</f>
        <v>India</v>
      </c>
      <c r="Q5866">
        <f>MONTH(Sheet1[[#This Row],[Date]])</f>
        <v>8</v>
      </c>
      <c r="R5866" t="str">
        <f>TEXT(Sheet1[[#This Row],[Date]],"MMMM")</f>
        <v>August</v>
      </c>
      <c r="S5866" t="str">
        <f>TEXT(Sheet1[[#This Row],[Date]],"YYYY-MMM")</f>
        <v>2018-Aug</v>
      </c>
      <c r="T5866">
        <f>WEEKDAY(Sheet1[[#This Row],[Date]])</f>
        <v>5</v>
      </c>
      <c r="U5866" t="str">
        <f>TEXT(Sheet1[[#This Row],[Date]],"DDDD")</f>
        <v>Thursday</v>
      </c>
      <c r="V5866" t="str">
        <f>"FM"&amp;MOD(MONTH(Sheet1[[#This Row],[Date]])-4,12)+1</f>
        <v>FM5</v>
      </c>
      <c r="W5866" t="str">
        <f>"Q"&amp;ROUNDUP(MONTH(Sheet1[[#This Row],[Date]])/3,0)</f>
        <v>Q3</v>
      </c>
      <c r="X5866" t="str">
        <f>"Q"&amp;INT(MOD(MONTH(Sheet1[[#This Row],[Date]])-4,12/3)+1)</f>
        <v>Q1</v>
      </c>
      <c r="Y5866" t="str" cm="1">
        <f t="array" ref="Y5866">_xlfn.IFS(ROUND(L5866,0)&lt;=1,"Need to improve 0-1",ROUND(L5866,0)&lt;=2,"Okay 1-2",ROUND(L5866,0)&lt;=3,"Good 2-3",ROUND(L5866,0)&lt;=4,"Great 3-4",ROUND(L5866,0)&lt;=5,"Excellent 4-5")</f>
        <v>Great 3-4</v>
      </c>
      <c r="Z5866" t="str">
        <f t="shared" si="91"/>
        <v>2000-3000</v>
      </c>
    </row>
    <row r="5867" spans="1:26" x14ac:dyDescent="0.3">
      <c r="A5867">
        <v>308553</v>
      </c>
      <c r="B5867" t="s">
        <v>8226</v>
      </c>
      <c r="C5867">
        <v>1</v>
      </c>
      <c r="D5867" t="s">
        <v>7791</v>
      </c>
      <c r="E5867" t="s">
        <v>382</v>
      </c>
      <c r="F5867" t="s">
        <v>16</v>
      </c>
      <c r="G5867" t="s">
        <v>21</v>
      </c>
      <c r="H5867" t="s">
        <v>16</v>
      </c>
      <c r="I5867">
        <v>2</v>
      </c>
      <c r="J5867">
        <v>336</v>
      </c>
      <c r="K5867">
        <v>800</v>
      </c>
      <c r="L5867">
        <v>3.3</v>
      </c>
      <c r="M5867" t="s">
        <v>4434</v>
      </c>
      <c r="N5867" t="str">
        <f>SUBSTITUTE(Sheet1[[#This Row],[Datekey_Opening]],"_","-")</f>
        <v>2018-2-16</v>
      </c>
      <c r="O5867">
        <f>YEAR(Sheet1[[#This Row],[Date]])</f>
        <v>2018</v>
      </c>
      <c r="P5867" t="str">
        <f>LOOKUP(Sheet1[[#This Row],[CountryCode]],$AI$4:$AI$18,$AJ$4:$AJ$18)</f>
        <v>India</v>
      </c>
      <c r="Q5867">
        <f>MONTH(Sheet1[[#This Row],[Date]])</f>
        <v>2</v>
      </c>
      <c r="R5867" t="str">
        <f>TEXT(Sheet1[[#This Row],[Date]],"MMMM")</f>
        <v>February</v>
      </c>
      <c r="S5867" t="str">
        <f>TEXT(Sheet1[[#This Row],[Date]],"YYYY-MMM")</f>
        <v>2018-Feb</v>
      </c>
      <c r="T5867">
        <f>WEEKDAY(Sheet1[[#This Row],[Date]])</f>
        <v>6</v>
      </c>
      <c r="U5867" t="str">
        <f>TEXT(Sheet1[[#This Row],[Date]],"DDDD")</f>
        <v>Friday</v>
      </c>
      <c r="V5867" t="str">
        <f>"FM"&amp;MOD(MONTH(Sheet1[[#This Row],[Date]])-4,12)+1</f>
        <v>FM11</v>
      </c>
      <c r="W5867" t="str">
        <f>"Q"&amp;ROUNDUP(MONTH(Sheet1[[#This Row],[Date]])/3,0)</f>
        <v>Q1</v>
      </c>
      <c r="X5867" t="str">
        <f>"Q"&amp;INT(MOD(MONTH(Sheet1[[#This Row],[Date]])-4,12/3)+1)</f>
        <v>Q3</v>
      </c>
      <c r="Y5867" t="str" cm="1">
        <f t="array" ref="Y5867">_xlfn.IFS(ROUND(L5867,0)&lt;=1,"Need to improve 0-1",ROUND(L5867,0)&lt;=2,"Okay 1-2",ROUND(L5867,0)&lt;=3,"Good 2-3",ROUND(L5867,0)&lt;=4,"Great 3-4",ROUND(L5867,0)&lt;=5,"Excellent 4-5")</f>
        <v>Good 2-3</v>
      </c>
      <c r="Z5867" t="str">
        <f t="shared" si="91"/>
        <v>0-1000</v>
      </c>
    </row>
    <row r="5868" spans="1:26" x14ac:dyDescent="0.3">
      <c r="A5868">
        <v>18460311</v>
      </c>
      <c r="B5868" t="s">
        <v>8227</v>
      </c>
      <c r="C5868">
        <v>1</v>
      </c>
      <c r="D5868" t="s">
        <v>7791</v>
      </c>
      <c r="E5868" t="s">
        <v>365</v>
      </c>
      <c r="F5868" t="s">
        <v>16</v>
      </c>
      <c r="G5868" t="s">
        <v>21</v>
      </c>
      <c r="H5868" t="s">
        <v>16</v>
      </c>
      <c r="I5868">
        <v>2</v>
      </c>
      <c r="J5868">
        <v>27</v>
      </c>
      <c r="K5868">
        <v>700</v>
      </c>
      <c r="L5868">
        <v>3.5</v>
      </c>
      <c r="M5868" t="s">
        <v>819</v>
      </c>
      <c r="N5868" t="str">
        <f>SUBSTITUTE(Sheet1[[#This Row],[Datekey_Opening]],"_","-")</f>
        <v>2018-2-22</v>
      </c>
      <c r="O5868">
        <f>YEAR(Sheet1[[#This Row],[Date]])</f>
        <v>2018</v>
      </c>
      <c r="P5868" t="str">
        <f>LOOKUP(Sheet1[[#This Row],[CountryCode]],$AI$4:$AI$18,$AJ$4:$AJ$18)</f>
        <v>India</v>
      </c>
      <c r="Q5868">
        <f>MONTH(Sheet1[[#This Row],[Date]])</f>
        <v>2</v>
      </c>
      <c r="R5868" t="str">
        <f>TEXT(Sheet1[[#This Row],[Date]],"MMMM")</f>
        <v>February</v>
      </c>
      <c r="S5868" t="str">
        <f>TEXT(Sheet1[[#This Row],[Date]],"YYYY-MMM")</f>
        <v>2018-Feb</v>
      </c>
      <c r="T5868">
        <f>WEEKDAY(Sheet1[[#This Row],[Date]])</f>
        <v>5</v>
      </c>
      <c r="U5868" t="str">
        <f>TEXT(Sheet1[[#This Row],[Date]],"DDDD")</f>
        <v>Thursday</v>
      </c>
      <c r="V5868" t="str">
        <f>"FM"&amp;MOD(MONTH(Sheet1[[#This Row],[Date]])-4,12)+1</f>
        <v>FM11</v>
      </c>
      <c r="W5868" t="str">
        <f>"Q"&amp;ROUNDUP(MONTH(Sheet1[[#This Row],[Date]])/3,0)</f>
        <v>Q1</v>
      </c>
      <c r="X5868" t="str">
        <f>"Q"&amp;INT(MOD(MONTH(Sheet1[[#This Row],[Date]])-4,12/3)+1)</f>
        <v>Q3</v>
      </c>
      <c r="Y5868" t="str" cm="1">
        <f t="array" ref="Y5868">_xlfn.IFS(ROUND(L5868,0)&lt;=1,"Need to improve 0-1",ROUND(L5868,0)&lt;=2,"Okay 1-2",ROUND(L5868,0)&lt;=3,"Good 2-3",ROUND(L5868,0)&lt;=4,"Great 3-4",ROUND(L5868,0)&lt;=5,"Excellent 4-5")</f>
        <v>Great 3-4</v>
      </c>
      <c r="Z5868" t="str">
        <f t="shared" si="91"/>
        <v>0-1000</v>
      </c>
    </row>
    <row r="5869" spans="1:26" x14ac:dyDescent="0.3">
      <c r="A5869">
        <v>18237346</v>
      </c>
      <c r="B5869" t="s">
        <v>8228</v>
      </c>
      <c r="C5869">
        <v>1</v>
      </c>
      <c r="D5869" t="s">
        <v>7791</v>
      </c>
      <c r="E5869" t="s">
        <v>8229</v>
      </c>
      <c r="F5869" t="s">
        <v>16</v>
      </c>
      <c r="G5869" t="s">
        <v>21</v>
      </c>
      <c r="H5869" t="s">
        <v>16</v>
      </c>
      <c r="I5869">
        <v>3</v>
      </c>
      <c r="J5869">
        <v>146</v>
      </c>
      <c r="K5869">
        <v>1200</v>
      </c>
      <c r="L5869">
        <v>4.2</v>
      </c>
      <c r="M5869" t="s">
        <v>8230</v>
      </c>
      <c r="N5869" t="str">
        <f>SUBSTITUTE(Sheet1[[#This Row],[Datekey_Opening]],"_","-")</f>
        <v>2010-2-22</v>
      </c>
      <c r="O5869">
        <f>YEAR(Sheet1[[#This Row],[Date]])</f>
        <v>2010</v>
      </c>
      <c r="P5869" t="str">
        <f>LOOKUP(Sheet1[[#This Row],[CountryCode]],$AI$4:$AI$18,$AJ$4:$AJ$18)</f>
        <v>India</v>
      </c>
      <c r="Q5869">
        <f>MONTH(Sheet1[[#This Row],[Date]])</f>
        <v>2</v>
      </c>
      <c r="R5869" t="str">
        <f>TEXT(Sheet1[[#This Row],[Date]],"MMMM")</f>
        <v>February</v>
      </c>
      <c r="S5869" t="str">
        <f>TEXT(Sheet1[[#This Row],[Date]],"YYYY-MMM")</f>
        <v>2010-Feb</v>
      </c>
      <c r="T5869">
        <f>WEEKDAY(Sheet1[[#This Row],[Date]])</f>
        <v>2</v>
      </c>
      <c r="U5869" t="str">
        <f>TEXT(Sheet1[[#This Row],[Date]],"DDDD")</f>
        <v>Monday</v>
      </c>
      <c r="V5869" t="str">
        <f>"FM"&amp;MOD(MONTH(Sheet1[[#This Row],[Date]])-4,12)+1</f>
        <v>FM11</v>
      </c>
      <c r="W5869" t="str">
        <f>"Q"&amp;ROUNDUP(MONTH(Sheet1[[#This Row],[Date]])/3,0)</f>
        <v>Q1</v>
      </c>
      <c r="X5869" t="str">
        <f>"Q"&amp;INT(MOD(MONTH(Sheet1[[#This Row],[Date]])-4,12/3)+1)</f>
        <v>Q3</v>
      </c>
      <c r="Y5869" t="str" cm="1">
        <f t="array" ref="Y5869">_xlfn.IFS(ROUND(L5869,0)&lt;=1,"Need to improve 0-1",ROUND(L5869,0)&lt;=2,"Okay 1-2",ROUND(L5869,0)&lt;=3,"Good 2-3",ROUND(L5869,0)&lt;=4,"Great 3-4",ROUND(L5869,0)&lt;=5,"Excellent 4-5")</f>
        <v>Great 3-4</v>
      </c>
      <c r="Z5869" t="str">
        <f t="shared" si="91"/>
        <v>1000-2000</v>
      </c>
    </row>
    <row r="5870" spans="1:26" x14ac:dyDescent="0.3">
      <c r="A5870">
        <v>311470</v>
      </c>
      <c r="B5870" t="s">
        <v>8231</v>
      </c>
      <c r="C5870">
        <v>1</v>
      </c>
      <c r="D5870" t="s">
        <v>14</v>
      </c>
      <c r="E5870" t="s">
        <v>385</v>
      </c>
      <c r="F5870" t="s">
        <v>21</v>
      </c>
      <c r="G5870" t="s">
        <v>16</v>
      </c>
      <c r="H5870" t="s">
        <v>16</v>
      </c>
      <c r="I5870">
        <v>4</v>
      </c>
      <c r="J5870">
        <v>131</v>
      </c>
      <c r="K5870">
        <v>2000</v>
      </c>
      <c r="L5870">
        <v>3.7</v>
      </c>
      <c r="M5870" t="s">
        <v>3215</v>
      </c>
      <c r="N5870" t="str">
        <f>SUBSTITUTE(Sheet1[[#This Row],[Datekey_Opening]],"_","-")</f>
        <v>2012-8-25</v>
      </c>
      <c r="O5870">
        <f>YEAR(Sheet1[[#This Row],[Date]])</f>
        <v>2012</v>
      </c>
      <c r="P5870" t="str">
        <f>LOOKUP(Sheet1[[#This Row],[CountryCode]],$AI$4:$AI$18,$AJ$4:$AJ$18)</f>
        <v>India</v>
      </c>
      <c r="Q5870">
        <f>MONTH(Sheet1[[#This Row],[Date]])</f>
        <v>8</v>
      </c>
      <c r="R5870" t="str">
        <f>TEXT(Sheet1[[#This Row],[Date]],"MMMM")</f>
        <v>August</v>
      </c>
      <c r="S5870" t="str">
        <f>TEXT(Sheet1[[#This Row],[Date]],"YYYY-MMM")</f>
        <v>2012-Aug</v>
      </c>
      <c r="T5870">
        <f>WEEKDAY(Sheet1[[#This Row],[Date]])</f>
        <v>7</v>
      </c>
      <c r="U5870" t="str">
        <f>TEXT(Sheet1[[#This Row],[Date]],"DDDD")</f>
        <v>Saturday</v>
      </c>
      <c r="V5870" t="str">
        <f>"FM"&amp;MOD(MONTH(Sheet1[[#This Row],[Date]])-4,12)+1</f>
        <v>FM5</v>
      </c>
      <c r="W5870" t="str">
        <f>"Q"&amp;ROUNDUP(MONTH(Sheet1[[#This Row],[Date]])/3,0)</f>
        <v>Q3</v>
      </c>
      <c r="X5870" t="str">
        <f>"Q"&amp;INT(MOD(MONTH(Sheet1[[#This Row],[Date]])-4,12/3)+1)</f>
        <v>Q1</v>
      </c>
      <c r="Y5870" t="str" cm="1">
        <f t="array" ref="Y5870">_xlfn.IFS(ROUND(L5870,0)&lt;=1,"Need to improve 0-1",ROUND(L5870,0)&lt;=2,"Okay 1-2",ROUND(L5870,0)&lt;=3,"Good 2-3",ROUND(L5870,0)&lt;=4,"Great 3-4",ROUND(L5870,0)&lt;=5,"Excellent 4-5")</f>
        <v>Great 3-4</v>
      </c>
      <c r="Z5870" t="str">
        <f t="shared" si="91"/>
        <v>2000-3000</v>
      </c>
    </row>
    <row r="5871" spans="1:26" x14ac:dyDescent="0.3">
      <c r="A5871">
        <v>18430882</v>
      </c>
      <c r="B5871" t="s">
        <v>8232</v>
      </c>
      <c r="C5871">
        <v>1</v>
      </c>
      <c r="D5871" t="s">
        <v>7791</v>
      </c>
      <c r="E5871" t="s">
        <v>3798</v>
      </c>
      <c r="F5871" t="s">
        <v>16</v>
      </c>
      <c r="G5871" t="s">
        <v>16</v>
      </c>
      <c r="H5871" t="s">
        <v>16</v>
      </c>
      <c r="I5871">
        <v>2</v>
      </c>
      <c r="J5871">
        <v>15</v>
      </c>
      <c r="K5871">
        <v>800</v>
      </c>
      <c r="L5871">
        <v>2.8</v>
      </c>
      <c r="M5871" t="s">
        <v>2313</v>
      </c>
      <c r="N5871" t="str">
        <f>SUBSTITUTE(Sheet1[[#This Row],[Datekey_Opening]],"_","-")</f>
        <v>2016-2-2</v>
      </c>
      <c r="O5871">
        <f>YEAR(Sheet1[[#This Row],[Date]])</f>
        <v>2016</v>
      </c>
      <c r="P5871" t="str">
        <f>LOOKUP(Sheet1[[#This Row],[CountryCode]],$AI$4:$AI$18,$AJ$4:$AJ$18)</f>
        <v>India</v>
      </c>
      <c r="Q5871">
        <f>MONTH(Sheet1[[#This Row],[Date]])</f>
        <v>2</v>
      </c>
      <c r="R5871" t="str">
        <f>TEXT(Sheet1[[#This Row],[Date]],"MMMM")</f>
        <v>February</v>
      </c>
      <c r="S5871" t="str">
        <f>TEXT(Sheet1[[#This Row],[Date]],"YYYY-MMM")</f>
        <v>2016-Feb</v>
      </c>
      <c r="T5871">
        <f>WEEKDAY(Sheet1[[#This Row],[Date]])</f>
        <v>3</v>
      </c>
      <c r="U5871" t="str">
        <f>TEXT(Sheet1[[#This Row],[Date]],"DDDD")</f>
        <v>Tuesday</v>
      </c>
      <c r="V5871" t="str">
        <f>"FM"&amp;MOD(MONTH(Sheet1[[#This Row],[Date]])-4,12)+1</f>
        <v>FM11</v>
      </c>
      <c r="W5871" t="str">
        <f>"Q"&amp;ROUNDUP(MONTH(Sheet1[[#This Row],[Date]])/3,0)</f>
        <v>Q1</v>
      </c>
      <c r="X5871" t="str">
        <f>"Q"&amp;INT(MOD(MONTH(Sheet1[[#This Row],[Date]])-4,12/3)+1)</f>
        <v>Q3</v>
      </c>
      <c r="Y5871" t="str" cm="1">
        <f t="array" ref="Y5871">_xlfn.IFS(ROUND(L5871,0)&lt;=1,"Need to improve 0-1",ROUND(L5871,0)&lt;=2,"Okay 1-2",ROUND(L5871,0)&lt;=3,"Good 2-3",ROUND(L5871,0)&lt;=4,"Great 3-4",ROUND(L5871,0)&lt;=5,"Excellent 4-5")</f>
        <v>Good 2-3</v>
      </c>
      <c r="Z5871" t="str">
        <f t="shared" si="91"/>
        <v>0-1000</v>
      </c>
    </row>
    <row r="5872" spans="1:26" x14ac:dyDescent="0.3">
      <c r="A5872">
        <v>892</v>
      </c>
      <c r="B5872" t="s">
        <v>8233</v>
      </c>
      <c r="C5872">
        <v>1</v>
      </c>
      <c r="D5872" t="s">
        <v>7791</v>
      </c>
      <c r="E5872" t="s">
        <v>8234</v>
      </c>
      <c r="F5872" t="s">
        <v>16</v>
      </c>
      <c r="G5872" t="s">
        <v>21</v>
      </c>
      <c r="H5872" t="s">
        <v>16</v>
      </c>
      <c r="I5872">
        <v>1</v>
      </c>
      <c r="J5872">
        <v>31</v>
      </c>
      <c r="K5872">
        <v>350</v>
      </c>
      <c r="L5872">
        <v>2.2999999999999998</v>
      </c>
      <c r="M5872" t="s">
        <v>8235</v>
      </c>
      <c r="N5872" t="str">
        <f>SUBSTITUTE(Sheet1[[#This Row],[Datekey_Opening]],"_","-")</f>
        <v>2017-2-20</v>
      </c>
      <c r="O5872">
        <f>YEAR(Sheet1[[#This Row],[Date]])</f>
        <v>2017</v>
      </c>
      <c r="P5872" t="str">
        <f>LOOKUP(Sheet1[[#This Row],[CountryCode]],$AI$4:$AI$18,$AJ$4:$AJ$18)</f>
        <v>India</v>
      </c>
      <c r="Q5872">
        <f>MONTH(Sheet1[[#This Row],[Date]])</f>
        <v>2</v>
      </c>
      <c r="R5872" t="str">
        <f>TEXT(Sheet1[[#This Row],[Date]],"MMMM")</f>
        <v>February</v>
      </c>
      <c r="S5872" t="str">
        <f>TEXT(Sheet1[[#This Row],[Date]],"YYYY-MMM")</f>
        <v>2017-Feb</v>
      </c>
      <c r="T5872">
        <f>WEEKDAY(Sheet1[[#This Row],[Date]])</f>
        <v>2</v>
      </c>
      <c r="U5872" t="str">
        <f>TEXT(Sheet1[[#This Row],[Date]],"DDDD")</f>
        <v>Monday</v>
      </c>
      <c r="V5872" t="str">
        <f>"FM"&amp;MOD(MONTH(Sheet1[[#This Row],[Date]])-4,12)+1</f>
        <v>FM11</v>
      </c>
      <c r="W5872" t="str">
        <f>"Q"&amp;ROUNDUP(MONTH(Sheet1[[#This Row],[Date]])/3,0)</f>
        <v>Q1</v>
      </c>
      <c r="X5872" t="str">
        <f>"Q"&amp;INT(MOD(MONTH(Sheet1[[#This Row],[Date]])-4,12/3)+1)</f>
        <v>Q3</v>
      </c>
      <c r="Y5872" t="str" cm="1">
        <f t="array" ref="Y5872">_xlfn.IFS(ROUND(L5872,0)&lt;=1,"Need to improve 0-1",ROUND(L5872,0)&lt;=2,"Okay 1-2",ROUND(L5872,0)&lt;=3,"Good 2-3",ROUND(L5872,0)&lt;=4,"Great 3-4",ROUND(L5872,0)&lt;=5,"Excellent 4-5")</f>
        <v>Okay 1-2</v>
      </c>
      <c r="Z5872" t="str">
        <f t="shared" si="91"/>
        <v>0-1000</v>
      </c>
    </row>
    <row r="5873" spans="1:26" x14ac:dyDescent="0.3">
      <c r="A5873">
        <v>18432226</v>
      </c>
      <c r="B5873" t="s">
        <v>7980</v>
      </c>
      <c r="C5873">
        <v>1</v>
      </c>
      <c r="D5873" t="s">
        <v>7791</v>
      </c>
      <c r="E5873" t="s">
        <v>8236</v>
      </c>
      <c r="F5873" t="s">
        <v>16</v>
      </c>
      <c r="G5873" t="s">
        <v>21</v>
      </c>
      <c r="H5873" t="s">
        <v>16</v>
      </c>
      <c r="I5873">
        <v>2</v>
      </c>
      <c r="J5873">
        <v>18</v>
      </c>
      <c r="K5873">
        <v>650</v>
      </c>
      <c r="L5873">
        <v>3.7</v>
      </c>
      <c r="M5873" t="s">
        <v>6451</v>
      </c>
      <c r="N5873" t="str">
        <f>SUBSTITUTE(Sheet1[[#This Row],[Datekey_Opening]],"_","-")</f>
        <v>2010-2-21</v>
      </c>
      <c r="O5873">
        <f>YEAR(Sheet1[[#This Row],[Date]])</f>
        <v>2010</v>
      </c>
      <c r="P5873" t="str">
        <f>LOOKUP(Sheet1[[#This Row],[CountryCode]],$AI$4:$AI$18,$AJ$4:$AJ$18)</f>
        <v>India</v>
      </c>
      <c r="Q5873">
        <f>MONTH(Sheet1[[#This Row],[Date]])</f>
        <v>2</v>
      </c>
      <c r="R5873" t="str">
        <f>TEXT(Sheet1[[#This Row],[Date]],"MMMM")</f>
        <v>February</v>
      </c>
      <c r="S5873" t="str">
        <f>TEXT(Sheet1[[#This Row],[Date]],"YYYY-MMM")</f>
        <v>2010-Feb</v>
      </c>
      <c r="T5873">
        <f>WEEKDAY(Sheet1[[#This Row],[Date]])</f>
        <v>1</v>
      </c>
      <c r="U5873" t="str">
        <f>TEXT(Sheet1[[#This Row],[Date]],"DDDD")</f>
        <v>Sunday</v>
      </c>
      <c r="V5873" t="str">
        <f>"FM"&amp;MOD(MONTH(Sheet1[[#This Row],[Date]])-4,12)+1</f>
        <v>FM11</v>
      </c>
      <c r="W5873" t="str">
        <f>"Q"&amp;ROUNDUP(MONTH(Sheet1[[#This Row],[Date]])/3,0)</f>
        <v>Q1</v>
      </c>
      <c r="X5873" t="str">
        <f>"Q"&amp;INT(MOD(MONTH(Sheet1[[#This Row],[Date]])-4,12/3)+1)</f>
        <v>Q3</v>
      </c>
      <c r="Y5873" t="str" cm="1">
        <f t="array" ref="Y5873">_xlfn.IFS(ROUND(L5873,0)&lt;=1,"Need to improve 0-1",ROUND(L5873,0)&lt;=2,"Okay 1-2",ROUND(L5873,0)&lt;=3,"Good 2-3",ROUND(L5873,0)&lt;=4,"Great 3-4",ROUND(L5873,0)&lt;=5,"Excellent 4-5")</f>
        <v>Great 3-4</v>
      </c>
      <c r="Z5873" t="str">
        <f t="shared" si="91"/>
        <v>0-1000</v>
      </c>
    </row>
    <row r="5874" spans="1:26" x14ac:dyDescent="0.3">
      <c r="A5874">
        <v>18466924</v>
      </c>
      <c r="B5874" t="s">
        <v>8237</v>
      </c>
      <c r="C5874">
        <v>1</v>
      </c>
      <c r="D5874" t="s">
        <v>7791</v>
      </c>
      <c r="E5874" t="s">
        <v>441</v>
      </c>
      <c r="F5874" t="s">
        <v>16</v>
      </c>
      <c r="G5874" t="s">
        <v>16</v>
      </c>
      <c r="H5874" t="s">
        <v>16</v>
      </c>
      <c r="I5874">
        <v>2</v>
      </c>
      <c r="J5874">
        <v>13</v>
      </c>
      <c r="K5874">
        <v>700</v>
      </c>
      <c r="L5874">
        <v>3.1</v>
      </c>
      <c r="M5874" t="s">
        <v>1114</v>
      </c>
      <c r="N5874" t="str">
        <f>SUBSTITUTE(Sheet1[[#This Row],[Datekey_Opening]],"_","-")</f>
        <v>2014-2-16</v>
      </c>
      <c r="O5874">
        <f>YEAR(Sheet1[[#This Row],[Date]])</f>
        <v>2014</v>
      </c>
      <c r="P5874" t="str">
        <f>LOOKUP(Sheet1[[#This Row],[CountryCode]],$AI$4:$AI$18,$AJ$4:$AJ$18)</f>
        <v>India</v>
      </c>
      <c r="Q5874">
        <f>MONTH(Sheet1[[#This Row],[Date]])</f>
        <v>2</v>
      </c>
      <c r="R5874" t="str">
        <f>TEXT(Sheet1[[#This Row],[Date]],"MMMM")</f>
        <v>February</v>
      </c>
      <c r="S5874" t="str">
        <f>TEXT(Sheet1[[#This Row],[Date]],"YYYY-MMM")</f>
        <v>2014-Feb</v>
      </c>
      <c r="T5874">
        <f>WEEKDAY(Sheet1[[#This Row],[Date]])</f>
        <v>1</v>
      </c>
      <c r="U5874" t="str">
        <f>TEXT(Sheet1[[#This Row],[Date]],"DDDD")</f>
        <v>Sunday</v>
      </c>
      <c r="V5874" t="str">
        <f>"FM"&amp;MOD(MONTH(Sheet1[[#This Row],[Date]])-4,12)+1</f>
        <v>FM11</v>
      </c>
      <c r="W5874" t="str">
        <f>"Q"&amp;ROUNDUP(MONTH(Sheet1[[#This Row],[Date]])/3,0)</f>
        <v>Q1</v>
      </c>
      <c r="X5874" t="str">
        <f>"Q"&amp;INT(MOD(MONTH(Sheet1[[#This Row],[Date]])-4,12/3)+1)</f>
        <v>Q3</v>
      </c>
      <c r="Y5874" t="str" cm="1">
        <f t="array" ref="Y5874">_xlfn.IFS(ROUND(L5874,0)&lt;=1,"Need to improve 0-1",ROUND(L5874,0)&lt;=2,"Okay 1-2",ROUND(L5874,0)&lt;=3,"Good 2-3",ROUND(L5874,0)&lt;=4,"Great 3-4",ROUND(L5874,0)&lt;=5,"Excellent 4-5")</f>
        <v>Good 2-3</v>
      </c>
      <c r="Z5874" t="str">
        <f t="shared" si="91"/>
        <v>0-1000</v>
      </c>
    </row>
    <row r="5875" spans="1:26" x14ac:dyDescent="0.3">
      <c r="A5875">
        <v>18153552</v>
      </c>
      <c r="B5875" t="s">
        <v>8238</v>
      </c>
      <c r="C5875">
        <v>1</v>
      </c>
      <c r="D5875" t="s">
        <v>7791</v>
      </c>
      <c r="E5875" t="s">
        <v>478</v>
      </c>
      <c r="F5875" t="s">
        <v>21</v>
      </c>
      <c r="G5875" t="s">
        <v>16</v>
      </c>
      <c r="H5875" t="s">
        <v>16</v>
      </c>
      <c r="I5875">
        <v>3</v>
      </c>
      <c r="J5875">
        <v>468</v>
      </c>
      <c r="K5875">
        <v>1400</v>
      </c>
      <c r="L5875">
        <v>3.8</v>
      </c>
      <c r="M5875" t="s">
        <v>4920</v>
      </c>
      <c r="N5875" t="str">
        <f>SUBSTITUTE(Sheet1[[#This Row],[Datekey_Opening]],"_","-")</f>
        <v>2016-2-19</v>
      </c>
      <c r="O5875">
        <f>YEAR(Sheet1[[#This Row],[Date]])</f>
        <v>2016</v>
      </c>
      <c r="P5875" t="str">
        <f>LOOKUP(Sheet1[[#This Row],[CountryCode]],$AI$4:$AI$18,$AJ$4:$AJ$18)</f>
        <v>India</v>
      </c>
      <c r="Q5875">
        <f>MONTH(Sheet1[[#This Row],[Date]])</f>
        <v>2</v>
      </c>
      <c r="R5875" t="str">
        <f>TEXT(Sheet1[[#This Row],[Date]],"MMMM")</f>
        <v>February</v>
      </c>
      <c r="S5875" t="str">
        <f>TEXT(Sheet1[[#This Row],[Date]],"YYYY-MMM")</f>
        <v>2016-Feb</v>
      </c>
      <c r="T5875">
        <f>WEEKDAY(Sheet1[[#This Row],[Date]])</f>
        <v>6</v>
      </c>
      <c r="U5875" t="str">
        <f>TEXT(Sheet1[[#This Row],[Date]],"DDDD")</f>
        <v>Friday</v>
      </c>
      <c r="V5875" t="str">
        <f>"FM"&amp;MOD(MONTH(Sheet1[[#This Row],[Date]])-4,12)+1</f>
        <v>FM11</v>
      </c>
      <c r="W5875" t="str">
        <f>"Q"&amp;ROUNDUP(MONTH(Sheet1[[#This Row],[Date]])/3,0)</f>
        <v>Q1</v>
      </c>
      <c r="X5875" t="str">
        <f>"Q"&amp;INT(MOD(MONTH(Sheet1[[#This Row],[Date]])-4,12/3)+1)</f>
        <v>Q3</v>
      </c>
      <c r="Y5875" t="str" cm="1">
        <f t="array" ref="Y5875">_xlfn.IFS(ROUND(L5875,0)&lt;=1,"Need to improve 0-1",ROUND(L5875,0)&lt;=2,"Okay 1-2",ROUND(L5875,0)&lt;=3,"Good 2-3",ROUND(L5875,0)&lt;=4,"Great 3-4",ROUND(L5875,0)&lt;=5,"Excellent 4-5")</f>
        <v>Great 3-4</v>
      </c>
      <c r="Z5875" t="str">
        <f t="shared" si="91"/>
        <v>1000-2000</v>
      </c>
    </row>
    <row r="5876" spans="1:26" x14ac:dyDescent="0.3">
      <c r="A5876">
        <v>18291436</v>
      </c>
      <c r="B5876" t="s">
        <v>808</v>
      </c>
      <c r="C5876">
        <v>1</v>
      </c>
      <c r="D5876" t="s">
        <v>7791</v>
      </c>
      <c r="E5876" t="s">
        <v>6535</v>
      </c>
      <c r="F5876" t="s">
        <v>16</v>
      </c>
      <c r="G5876" t="s">
        <v>16</v>
      </c>
      <c r="H5876" t="s">
        <v>16</v>
      </c>
      <c r="I5876">
        <v>1</v>
      </c>
      <c r="J5876">
        <v>9</v>
      </c>
      <c r="K5876">
        <v>350</v>
      </c>
      <c r="L5876">
        <v>3.1</v>
      </c>
      <c r="M5876" t="s">
        <v>8239</v>
      </c>
      <c r="N5876" t="str">
        <f>SUBSTITUTE(Sheet1[[#This Row],[Datekey_Opening]],"_","-")</f>
        <v>2016-2-17</v>
      </c>
      <c r="O5876">
        <f>YEAR(Sheet1[[#This Row],[Date]])</f>
        <v>2016</v>
      </c>
      <c r="P5876" t="str">
        <f>LOOKUP(Sheet1[[#This Row],[CountryCode]],$AI$4:$AI$18,$AJ$4:$AJ$18)</f>
        <v>India</v>
      </c>
      <c r="Q5876">
        <f>MONTH(Sheet1[[#This Row],[Date]])</f>
        <v>2</v>
      </c>
      <c r="R5876" t="str">
        <f>TEXT(Sheet1[[#This Row],[Date]],"MMMM")</f>
        <v>February</v>
      </c>
      <c r="S5876" t="str">
        <f>TEXT(Sheet1[[#This Row],[Date]],"YYYY-MMM")</f>
        <v>2016-Feb</v>
      </c>
      <c r="T5876">
        <f>WEEKDAY(Sheet1[[#This Row],[Date]])</f>
        <v>4</v>
      </c>
      <c r="U5876" t="str">
        <f>TEXT(Sheet1[[#This Row],[Date]],"DDDD")</f>
        <v>Wednesday</v>
      </c>
      <c r="V5876" t="str">
        <f>"FM"&amp;MOD(MONTH(Sheet1[[#This Row],[Date]])-4,12)+1</f>
        <v>FM11</v>
      </c>
      <c r="W5876" t="str">
        <f>"Q"&amp;ROUNDUP(MONTH(Sheet1[[#This Row],[Date]])/3,0)</f>
        <v>Q1</v>
      </c>
      <c r="X5876" t="str">
        <f>"Q"&amp;INT(MOD(MONTH(Sheet1[[#This Row],[Date]])-4,12/3)+1)</f>
        <v>Q3</v>
      </c>
      <c r="Y5876" t="str" cm="1">
        <f t="array" ref="Y5876">_xlfn.IFS(ROUND(L5876,0)&lt;=1,"Need to improve 0-1",ROUND(L5876,0)&lt;=2,"Okay 1-2",ROUND(L5876,0)&lt;=3,"Good 2-3",ROUND(L5876,0)&lt;=4,"Great 3-4",ROUND(L5876,0)&lt;=5,"Excellent 4-5")</f>
        <v>Good 2-3</v>
      </c>
      <c r="Z5876" t="str">
        <f t="shared" si="91"/>
        <v>0-1000</v>
      </c>
    </row>
    <row r="5877" spans="1:26" x14ac:dyDescent="0.3">
      <c r="A5877">
        <v>18274332</v>
      </c>
      <c r="B5877" t="s">
        <v>8240</v>
      </c>
      <c r="C5877">
        <v>1</v>
      </c>
      <c r="D5877" t="s">
        <v>7791</v>
      </c>
      <c r="E5877" t="s">
        <v>432</v>
      </c>
      <c r="F5877" t="s">
        <v>16</v>
      </c>
      <c r="G5877" t="s">
        <v>16</v>
      </c>
      <c r="H5877" t="s">
        <v>16</v>
      </c>
      <c r="I5877">
        <v>1</v>
      </c>
      <c r="J5877">
        <v>2</v>
      </c>
      <c r="K5877">
        <v>200</v>
      </c>
      <c r="L5877">
        <v>1</v>
      </c>
      <c r="M5877" t="s">
        <v>2872</v>
      </c>
      <c r="N5877" t="str">
        <f>SUBSTITUTE(Sheet1[[#This Row],[Datekey_Opening]],"_","-")</f>
        <v>2015-2-24</v>
      </c>
      <c r="O5877">
        <f>YEAR(Sheet1[[#This Row],[Date]])</f>
        <v>2015</v>
      </c>
      <c r="P5877" t="str">
        <f>LOOKUP(Sheet1[[#This Row],[CountryCode]],$AI$4:$AI$18,$AJ$4:$AJ$18)</f>
        <v>India</v>
      </c>
      <c r="Q5877">
        <f>MONTH(Sheet1[[#This Row],[Date]])</f>
        <v>2</v>
      </c>
      <c r="R5877" t="str">
        <f>TEXT(Sheet1[[#This Row],[Date]],"MMMM")</f>
        <v>February</v>
      </c>
      <c r="S5877" t="str">
        <f>TEXT(Sheet1[[#This Row],[Date]],"YYYY-MMM")</f>
        <v>2015-Feb</v>
      </c>
      <c r="T5877">
        <f>WEEKDAY(Sheet1[[#This Row],[Date]])</f>
        <v>3</v>
      </c>
      <c r="U5877" t="str">
        <f>TEXT(Sheet1[[#This Row],[Date]],"DDDD")</f>
        <v>Tuesday</v>
      </c>
      <c r="V5877" t="str">
        <f>"FM"&amp;MOD(MONTH(Sheet1[[#This Row],[Date]])-4,12)+1</f>
        <v>FM11</v>
      </c>
      <c r="W5877" t="str">
        <f>"Q"&amp;ROUNDUP(MONTH(Sheet1[[#This Row],[Date]])/3,0)</f>
        <v>Q1</v>
      </c>
      <c r="X5877" t="str">
        <f>"Q"&amp;INT(MOD(MONTH(Sheet1[[#This Row],[Date]])-4,12/3)+1)</f>
        <v>Q3</v>
      </c>
      <c r="Y5877" t="str" cm="1">
        <f t="array" ref="Y5877">_xlfn.IFS(ROUND(L5877,0)&lt;=1,"Need to improve 0-1",ROUND(L5877,0)&lt;=2,"Okay 1-2",ROUND(L5877,0)&lt;=3,"Good 2-3",ROUND(L5877,0)&lt;=4,"Great 3-4",ROUND(L5877,0)&lt;=5,"Excellent 4-5")</f>
        <v>Need to improve 0-1</v>
      </c>
      <c r="Z5877" t="str">
        <f t="shared" si="91"/>
        <v>0-1000</v>
      </c>
    </row>
    <row r="5878" spans="1:26" x14ac:dyDescent="0.3">
      <c r="A5878">
        <v>18423904</v>
      </c>
      <c r="B5878" t="s">
        <v>8241</v>
      </c>
      <c r="C5878">
        <v>1</v>
      </c>
      <c r="D5878" t="s">
        <v>7791</v>
      </c>
      <c r="E5878" t="s">
        <v>751</v>
      </c>
      <c r="F5878" t="s">
        <v>16</v>
      </c>
      <c r="G5878" t="s">
        <v>16</v>
      </c>
      <c r="H5878" t="s">
        <v>16</v>
      </c>
      <c r="I5878">
        <v>1</v>
      </c>
      <c r="J5878">
        <v>2</v>
      </c>
      <c r="K5878">
        <v>450</v>
      </c>
      <c r="L5878">
        <v>1</v>
      </c>
      <c r="M5878" t="s">
        <v>5359</v>
      </c>
      <c r="N5878" t="str">
        <f>SUBSTITUTE(Sheet1[[#This Row],[Datekey_Opening]],"_","-")</f>
        <v>2010-2-7</v>
      </c>
      <c r="O5878">
        <f>YEAR(Sheet1[[#This Row],[Date]])</f>
        <v>2010</v>
      </c>
      <c r="P5878" t="str">
        <f>LOOKUP(Sheet1[[#This Row],[CountryCode]],$AI$4:$AI$18,$AJ$4:$AJ$18)</f>
        <v>India</v>
      </c>
      <c r="Q5878">
        <f>MONTH(Sheet1[[#This Row],[Date]])</f>
        <v>2</v>
      </c>
      <c r="R5878" t="str">
        <f>TEXT(Sheet1[[#This Row],[Date]],"MMMM")</f>
        <v>February</v>
      </c>
      <c r="S5878" t="str">
        <f>TEXT(Sheet1[[#This Row],[Date]],"YYYY-MMM")</f>
        <v>2010-Feb</v>
      </c>
      <c r="T5878">
        <f>WEEKDAY(Sheet1[[#This Row],[Date]])</f>
        <v>1</v>
      </c>
      <c r="U5878" t="str">
        <f>TEXT(Sheet1[[#This Row],[Date]],"DDDD")</f>
        <v>Sunday</v>
      </c>
      <c r="V5878" t="str">
        <f>"FM"&amp;MOD(MONTH(Sheet1[[#This Row],[Date]])-4,12)+1</f>
        <v>FM11</v>
      </c>
      <c r="W5878" t="str">
        <f>"Q"&amp;ROUNDUP(MONTH(Sheet1[[#This Row],[Date]])/3,0)</f>
        <v>Q1</v>
      </c>
      <c r="X5878" t="str">
        <f>"Q"&amp;INT(MOD(MONTH(Sheet1[[#This Row],[Date]])-4,12/3)+1)</f>
        <v>Q3</v>
      </c>
      <c r="Y5878" t="str" cm="1">
        <f t="array" ref="Y5878">_xlfn.IFS(ROUND(L5878,0)&lt;=1,"Need to improve 0-1",ROUND(L5878,0)&lt;=2,"Okay 1-2",ROUND(L5878,0)&lt;=3,"Good 2-3",ROUND(L5878,0)&lt;=4,"Great 3-4",ROUND(L5878,0)&lt;=5,"Excellent 4-5")</f>
        <v>Need to improve 0-1</v>
      </c>
      <c r="Z5878" t="str">
        <f t="shared" si="91"/>
        <v>0-1000</v>
      </c>
    </row>
    <row r="5879" spans="1:26" x14ac:dyDescent="0.3">
      <c r="A5879">
        <v>3286</v>
      </c>
      <c r="B5879" t="s">
        <v>8242</v>
      </c>
      <c r="C5879">
        <v>1</v>
      </c>
      <c r="D5879" t="s">
        <v>14</v>
      </c>
      <c r="E5879" t="s">
        <v>486</v>
      </c>
      <c r="F5879" t="s">
        <v>21</v>
      </c>
      <c r="G5879" t="s">
        <v>16</v>
      </c>
      <c r="H5879" t="s">
        <v>16</v>
      </c>
      <c r="I5879">
        <v>4</v>
      </c>
      <c r="J5879">
        <v>17</v>
      </c>
      <c r="K5879">
        <v>2000</v>
      </c>
      <c r="L5879">
        <v>2.7</v>
      </c>
      <c r="M5879" t="s">
        <v>8243</v>
      </c>
      <c r="N5879" t="str">
        <f>SUBSTITUTE(Sheet1[[#This Row],[Datekey_Opening]],"_","-")</f>
        <v>2010-8-9</v>
      </c>
      <c r="O5879">
        <f>YEAR(Sheet1[[#This Row],[Date]])</f>
        <v>2010</v>
      </c>
      <c r="P5879" t="str">
        <f>LOOKUP(Sheet1[[#This Row],[CountryCode]],$AI$4:$AI$18,$AJ$4:$AJ$18)</f>
        <v>India</v>
      </c>
      <c r="Q5879">
        <f>MONTH(Sheet1[[#This Row],[Date]])</f>
        <v>8</v>
      </c>
      <c r="R5879" t="str">
        <f>TEXT(Sheet1[[#This Row],[Date]],"MMMM")</f>
        <v>August</v>
      </c>
      <c r="S5879" t="str">
        <f>TEXT(Sheet1[[#This Row],[Date]],"YYYY-MMM")</f>
        <v>2010-Aug</v>
      </c>
      <c r="T5879">
        <f>WEEKDAY(Sheet1[[#This Row],[Date]])</f>
        <v>2</v>
      </c>
      <c r="U5879" t="str">
        <f>TEXT(Sheet1[[#This Row],[Date]],"DDDD")</f>
        <v>Monday</v>
      </c>
      <c r="V5879" t="str">
        <f>"FM"&amp;MOD(MONTH(Sheet1[[#This Row],[Date]])-4,12)+1</f>
        <v>FM5</v>
      </c>
      <c r="W5879" t="str">
        <f>"Q"&amp;ROUNDUP(MONTH(Sheet1[[#This Row],[Date]])/3,0)</f>
        <v>Q3</v>
      </c>
      <c r="X5879" t="str">
        <f>"Q"&amp;INT(MOD(MONTH(Sheet1[[#This Row],[Date]])-4,12/3)+1)</f>
        <v>Q1</v>
      </c>
      <c r="Y5879" t="str" cm="1">
        <f t="array" ref="Y5879">_xlfn.IFS(ROUND(L5879,0)&lt;=1,"Need to improve 0-1",ROUND(L5879,0)&lt;=2,"Okay 1-2",ROUND(L5879,0)&lt;=3,"Good 2-3",ROUND(L5879,0)&lt;=4,"Great 3-4",ROUND(L5879,0)&lt;=5,"Excellent 4-5")</f>
        <v>Good 2-3</v>
      </c>
      <c r="Z5879" t="str">
        <f t="shared" si="91"/>
        <v>2000-3000</v>
      </c>
    </row>
    <row r="5880" spans="1:26" x14ac:dyDescent="0.3">
      <c r="A5880">
        <v>1284</v>
      </c>
      <c r="B5880" t="s">
        <v>8244</v>
      </c>
      <c r="C5880">
        <v>1</v>
      </c>
      <c r="D5880" t="s">
        <v>7791</v>
      </c>
      <c r="E5880" t="s">
        <v>557</v>
      </c>
      <c r="F5880" t="s">
        <v>16</v>
      </c>
      <c r="G5880" t="s">
        <v>21</v>
      </c>
      <c r="H5880" t="s">
        <v>16</v>
      </c>
      <c r="I5880">
        <v>1</v>
      </c>
      <c r="J5880">
        <v>33</v>
      </c>
      <c r="K5880">
        <v>250</v>
      </c>
      <c r="L5880">
        <v>3</v>
      </c>
      <c r="M5880" t="s">
        <v>8245</v>
      </c>
      <c r="N5880" t="str">
        <f>SUBSTITUTE(Sheet1[[#This Row],[Datekey_Opening]],"_","-")</f>
        <v>2015-2-16</v>
      </c>
      <c r="O5880">
        <f>YEAR(Sheet1[[#This Row],[Date]])</f>
        <v>2015</v>
      </c>
      <c r="P5880" t="str">
        <f>LOOKUP(Sheet1[[#This Row],[CountryCode]],$AI$4:$AI$18,$AJ$4:$AJ$18)</f>
        <v>India</v>
      </c>
      <c r="Q5880">
        <f>MONTH(Sheet1[[#This Row],[Date]])</f>
        <v>2</v>
      </c>
      <c r="R5880" t="str">
        <f>TEXT(Sheet1[[#This Row],[Date]],"MMMM")</f>
        <v>February</v>
      </c>
      <c r="S5880" t="str">
        <f>TEXT(Sheet1[[#This Row],[Date]],"YYYY-MMM")</f>
        <v>2015-Feb</v>
      </c>
      <c r="T5880">
        <f>WEEKDAY(Sheet1[[#This Row],[Date]])</f>
        <v>2</v>
      </c>
      <c r="U5880" t="str">
        <f>TEXT(Sheet1[[#This Row],[Date]],"DDDD")</f>
        <v>Monday</v>
      </c>
      <c r="V5880" t="str">
        <f>"FM"&amp;MOD(MONTH(Sheet1[[#This Row],[Date]])-4,12)+1</f>
        <v>FM11</v>
      </c>
      <c r="W5880" t="str">
        <f>"Q"&amp;ROUNDUP(MONTH(Sheet1[[#This Row],[Date]])/3,0)</f>
        <v>Q1</v>
      </c>
      <c r="X5880" t="str">
        <f>"Q"&amp;INT(MOD(MONTH(Sheet1[[#This Row],[Date]])-4,12/3)+1)</f>
        <v>Q3</v>
      </c>
      <c r="Y5880" t="str" cm="1">
        <f t="array" ref="Y5880">_xlfn.IFS(ROUND(L5880,0)&lt;=1,"Need to improve 0-1",ROUND(L5880,0)&lt;=2,"Okay 1-2",ROUND(L5880,0)&lt;=3,"Good 2-3",ROUND(L5880,0)&lt;=4,"Great 3-4",ROUND(L5880,0)&lt;=5,"Excellent 4-5")</f>
        <v>Good 2-3</v>
      </c>
      <c r="Z5880" t="str">
        <f t="shared" si="91"/>
        <v>0-1000</v>
      </c>
    </row>
    <row r="5881" spans="1:26" x14ac:dyDescent="0.3">
      <c r="A5881">
        <v>18449656</v>
      </c>
      <c r="B5881" t="s">
        <v>8246</v>
      </c>
      <c r="C5881">
        <v>1</v>
      </c>
      <c r="D5881" t="s">
        <v>7791</v>
      </c>
      <c r="E5881" t="s">
        <v>446</v>
      </c>
      <c r="F5881" t="s">
        <v>16</v>
      </c>
      <c r="G5881" t="s">
        <v>16</v>
      </c>
      <c r="H5881" t="s">
        <v>16</v>
      </c>
      <c r="I5881">
        <v>2</v>
      </c>
      <c r="J5881">
        <v>2</v>
      </c>
      <c r="K5881">
        <v>550</v>
      </c>
      <c r="L5881">
        <v>1</v>
      </c>
      <c r="M5881" t="s">
        <v>5359</v>
      </c>
      <c r="N5881" t="str">
        <f>SUBSTITUTE(Sheet1[[#This Row],[Datekey_Opening]],"_","-")</f>
        <v>2010-2-7</v>
      </c>
      <c r="O5881">
        <f>YEAR(Sheet1[[#This Row],[Date]])</f>
        <v>2010</v>
      </c>
      <c r="P5881" t="str">
        <f>LOOKUP(Sheet1[[#This Row],[CountryCode]],$AI$4:$AI$18,$AJ$4:$AJ$18)</f>
        <v>India</v>
      </c>
      <c r="Q5881">
        <f>MONTH(Sheet1[[#This Row],[Date]])</f>
        <v>2</v>
      </c>
      <c r="R5881" t="str">
        <f>TEXT(Sheet1[[#This Row],[Date]],"MMMM")</f>
        <v>February</v>
      </c>
      <c r="S5881" t="str">
        <f>TEXT(Sheet1[[#This Row],[Date]],"YYYY-MMM")</f>
        <v>2010-Feb</v>
      </c>
      <c r="T5881">
        <f>WEEKDAY(Sheet1[[#This Row],[Date]])</f>
        <v>1</v>
      </c>
      <c r="U5881" t="str">
        <f>TEXT(Sheet1[[#This Row],[Date]],"DDDD")</f>
        <v>Sunday</v>
      </c>
      <c r="V5881" t="str">
        <f>"FM"&amp;MOD(MONTH(Sheet1[[#This Row],[Date]])-4,12)+1</f>
        <v>FM11</v>
      </c>
      <c r="W5881" t="str">
        <f>"Q"&amp;ROUNDUP(MONTH(Sheet1[[#This Row],[Date]])/3,0)</f>
        <v>Q1</v>
      </c>
      <c r="X5881" t="str">
        <f>"Q"&amp;INT(MOD(MONTH(Sheet1[[#This Row],[Date]])-4,12/3)+1)</f>
        <v>Q3</v>
      </c>
      <c r="Y5881" t="str" cm="1">
        <f t="array" ref="Y5881">_xlfn.IFS(ROUND(L5881,0)&lt;=1,"Need to improve 0-1",ROUND(L5881,0)&lt;=2,"Okay 1-2",ROUND(L5881,0)&lt;=3,"Good 2-3",ROUND(L5881,0)&lt;=4,"Great 3-4",ROUND(L5881,0)&lt;=5,"Excellent 4-5")</f>
        <v>Need to improve 0-1</v>
      </c>
      <c r="Z5881" t="str">
        <f t="shared" si="91"/>
        <v>0-1000</v>
      </c>
    </row>
    <row r="5882" spans="1:26" x14ac:dyDescent="0.3">
      <c r="A5882">
        <v>18238250</v>
      </c>
      <c r="B5882" t="s">
        <v>8247</v>
      </c>
      <c r="C5882">
        <v>1</v>
      </c>
      <c r="D5882" t="s">
        <v>7791</v>
      </c>
      <c r="E5882" t="s">
        <v>1887</v>
      </c>
      <c r="F5882" t="s">
        <v>21</v>
      </c>
      <c r="G5882" t="s">
        <v>16</v>
      </c>
      <c r="H5882" t="s">
        <v>16</v>
      </c>
      <c r="I5882">
        <v>3</v>
      </c>
      <c r="J5882">
        <v>280</v>
      </c>
      <c r="K5882">
        <v>1200</v>
      </c>
      <c r="L5882">
        <v>3.9</v>
      </c>
      <c r="M5882" t="s">
        <v>8248</v>
      </c>
      <c r="N5882" t="str">
        <f>SUBSTITUTE(Sheet1[[#This Row],[Datekey_Opening]],"_","-")</f>
        <v>2012-2-2</v>
      </c>
      <c r="O5882">
        <f>YEAR(Sheet1[[#This Row],[Date]])</f>
        <v>2012</v>
      </c>
      <c r="P5882" t="str">
        <f>LOOKUP(Sheet1[[#This Row],[CountryCode]],$AI$4:$AI$18,$AJ$4:$AJ$18)</f>
        <v>India</v>
      </c>
      <c r="Q5882">
        <f>MONTH(Sheet1[[#This Row],[Date]])</f>
        <v>2</v>
      </c>
      <c r="R5882" t="str">
        <f>TEXT(Sheet1[[#This Row],[Date]],"MMMM")</f>
        <v>February</v>
      </c>
      <c r="S5882" t="str">
        <f>TEXT(Sheet1[[#This Row],[Date]],"YYYY-MMM")</f>
        <v>2012-Feb</v>
      </c>
      <c r="T5882">
        <f>WEEKDAY(Sheet1[[#This Row],[Date]])</f>
        <v>5</v>
      </c>
      <c r="U5882" t="str">
        <f>TEXT(Sheet1[[#This Row],[Date]],"DDDD")</f>
        <v>Thursday</v>
      </c>
      <c r="V5882" t="str">
        <f>"FM"&amp;MOD(MONTH(Sheet1[[#This Row],[Date]])-4,12)+1</f>
        <v>FM11</v>
      </c>
      <c r="W5882" t="str">
        <f>"Q"&amp;ROUNDUP(MONTH(Sheet1[[#This Row],[Date]])/3,0)</f>
        <v>Q1</v>
      </c>
      <c r="X5882" t="str">
        <f>"Q"&amp;INT(MOD(MONTH(Sheet1[[#This Row],[Date]])-4,12/3)+1)</f>
        <v>Q3</v>
      </c>
      <c r="Y5882" t="str" cm="1">
        <f t="array" ref="Y5882">_xlfn.IFS(ROUND(L5882,0)&lt;=1,"Need to improve 0-1",ROUND(L5882,0)&lt;=2,"Okay 1-2",ROUND(L5882,0)&lt;=3,"Good 2-3",ROUND(L5882,0)&lt;=4,"Great 3-4",ROUND(L5882,0)&lt;=5,"Excellent 4-5")</f>
        <v>Great 3-4</v>
      </c>
      <c r="Z5882" t="str">
        <f t="shared" si="91"/>
        <v>1000-2000</v>
      </c>
    </row>
    <row r="5883" spans="1:26" x14ac:dyDescent="0.3">
      <c r="A5883">
        <v>18385781</v>
      </c>
      <c r="B5883" t="s">
        <v>8249</v>
      </c>
      <c r="C5883">
        <v>1</v>
      </c>
      <c r="D5883" t="s">
        <v>7791</v>
      </c>
      <c r="E5883" t="s">
        <v>966</v>
      </c>
      <c r="F5883" t="s">
        <v>16</v>
      </c>
      <c r="G5883" t="s">
        <v>16</v>
      </c>
      <c r="H5883" t="s">
        <v>16</v>
      </c>
      <c r="I5883">
        <v>1</v>
      </c>
      <c r="J5883">
        <v>7</v>
      </c>
      <c r="K5883">
        <v>200</v>
      </c>
      <c r="L5883">
        <v>3.1</v>
      </c>
      <c r="M5883" t="s">
        <v>4217</v>
      </c>
      <c r="N5883" t="str">
        <f>SUBSTITUTE(Sheet1[[#This Row],[Datekey_Opening]],"_","-")</f>
        <v>2018-2-15</v>
      </c>
      <c r="O5883">
        <f>YEAR(Sheet1[[#This Row],[Date]])</f>
        <v>2018</v>
      </c>
      <c r="P5883" t="str">
        <f>LOOKUP(Sheet1[[#This Row],[CountryCode]],$AI$4:$AI$18,$AJ$4:$AJ$18)</f>
        <v>India</v>
      </c>
      <c r="Q5883">
        <f>MONTH(Sheet1[[#This Row],[Date]])</f>
        <v>2</v>
      </c>
      <c r="R5883" t="str">
        <f>TEXT(Sheet1[[#This Row],[Date]],"MMMM")</f>
        <v>February</v>
      </c>
      <c r="S5883" t="str">
        <f>TEXT(Sheet1[[#This Row],[Date]],"YYYY-MMM")</f>
        <v>2018-Feb</v>
      </c>
      <c r="T5883">
        <f>WEEKDAY(Sheet1[[#This Row],[Date]])</f>
        <v>5</v>
      </c>
      <c r="U5883" t="str">
        <f>TEXT(Sheet1[[#This Row],[Date]],"DDDD")</f>
        <v>Thursday</v>
      </c>
      <c r="V5883" t="str">
        <f>"FM"&amp;MOD(MONTH(Sheet1[[#This Row],[Date]])-4,12)+1</f>
        <v>FM11</v>
      </c>
      <c r="W5883" t="str">
        <f>"Q"&amp;ROUNDUP(MONTH(Sheet1[[#This Row],[Date]])/3,0)</f>
        <v>Q1</v>
      </c>
      <c r="X5883" t="str">
        <f>"Q"&amp;INT(MOD(MONTH(Sheet1[[#This Row],[Date]])-4,12/3)+1)</f>
        <v>Q3</v>
      </c>
      <c r="Y5883" t="str" cm="1">
        <f t="array" ref="Y5883">_xlfn.IFS(ROUND(L5883,0)&lt;=1,"Need to improve 0-1",ROUND(L5883,0)&lt;=2,"Okay 1-2",ROUND(L5883,0)&lt;=3,"Good 2-3",ROUND(L5883,0)&lt;=4,"Great 3-4",ROUND(L5883,0)&lt;=5,"Excellent 4-5")</f>
        <v>Good 2-3</v>
      </c>
      <c r="Z5883" t="str">
        <f t="shared" si="91"/>
        <v>0-1000</v>
      </c>
    </row>
    <row r="5884" spans="1:26" x14ac:dyDescent="0.3">
      <c r="A5884">
        <v>18354655</v>
      </c>
      <c r="B5884" t="s">
        <v>8250</v>
      </c>
      <c r="C5884">
        <v>1</v>
      </c>
      <c r="D5884" t="s">
        <v>7791</v>
      </c>
      <c r="E5884" t="s">
        <v>680</v>
      </c>
      <c r="F5884" t="s">
        <v>16</v>
      </c>
      <c r="G5884" t="s">
        <v>16</v>
      </c>
      <c r="H5884" t="s">
        <v>16</v>
      </c>
      <c r="I5884">
        <v>1</v>
      </c>
      <c r="J5884">
        <v>3</v>
      </c>
      <c r="K5884">
        <v>350</v>
      </c>
      <c r="L5884">
        <v>1</v>
      </c>
      <c r="M5884" t="s">
        <v>8251</v>
      </c>
      <c r="N5884" t="str">
        <f>SUBSTITUTE(Sheet1[[#This Row],[Datekey_Opening]],"_","-")</f>
        <v>2012-2-28</v>
      </c>
      <c r="O5884">
        <f>YEAR(Sheet1[[#This Row],[Date]])</f>
        <v>2012</v>
      </c>
      <c r="P5884" t="str">
        <f>LOOKUP(Sheet1[[#This Row],[CountryCode]],$AI$4:$AI$18,$AJ$4:$AJ$18)</f>
        <v>India</v>
      </c>
      <c r="Q5884">
        <f>MONTH(Sheet1[[#This Row],[Date]])</f>
        <v>2</v>
      </c>
      <c r="R5884" t="str">
        <f>TEXT(Sheet1[[#This Row],[Date]],"MMMM")</f>
        <v>February</v>
      </c>
      <c r="S5884" t="str">
        <f>TEXT(Sheet1[[#This Row],[Date]],"YYYY-MMM")</f>
        <v>2012-Feb</v>
      </c>
      <c r="T5884">
        <f>WEEKDAY(Sheet1[[#This Row],[Date]])</f>
        <v>3</v>
      </c>
      <c r="U5884" t="str">
        <f>TEXT(Sheet1[[#This Row],[Date]],"DDDD")</f>
        <v>Tuesday</v>
      </c>
      <c r="V5884" t="str">
        <f>"FM"&amp;MOD(MONTH(Sheet1[[#This Row],[Date]])-4,12)+1</f>
        <v>FM11</v>
      </c>
      <c r="W5884" t="str">
        <f>"Q"&amp;ROUNDUP(MONTH(Sheet1[[#This Row],[Date]])/3,0)</f>
        <v>Q1</v>
      </c>
      <c r="X5884" t="str">
        <f>"Q"&amp;INT(MOD(MONTH(Sheet1[[#This Row],[Date]])-4,12/3)+1)</f>
        <v>Q3</v>
      </c>
      <c r="Y5884" t="str" cm="1">
        <f t="array" ref="Y5884">_xlfn.IFS(ROUND(L5884,0)&lt;=1,"Need to improve 0-1",ROUND(L5884,0)&lt;=2,"Okay 1-2",ROUND(L5884,0)&lt;=3,"Good 2-3",ROUND(L5884,0)&lt;=4,"Great 3-4",ROUND(L5884,0)&lt;=5,"Excellent 4-5")</f>
        <v>Need to improve 0-1</v>
      </c>
      <c r="Z5884" t="str">
        <f t="shared" si="91"/>
        <v>0-1000</v>
      </c>
    </row>
    <row r="5885" spans="1:26" x14ac:dyDescent="0.3">
      <c r="A5885">
        <v>18279913</v>
      </c>
      <c r="B5885" t="s">
        <v>8252</v>
      </c>
      <c r="C5885">
        <v>1</v>
      </c>
      <c r="D5885" t="s">
        <v>7791</v>
      </c>
      <c r="E5885" t="s">
        <v>432</v>
      </c>
      <c r="F5885" t="s">
        <v>16</v>
      </c>
      <c r="G5885" t="s">
        <v>16</v>
      </c>
      <c r="H5885" t="s">
        <v>16</v>
      </c>
      <c r="I5885">
        <v>1</v>
      </c>
      <c r="J5885">
        <v>10</v>
      </c>
      <c r="K5885">
        <v>200</v>
      </c>
      <c r="L5885">
        <v>3.2</v>
      </c>
      <c r="M5885" t="s">
        <v>6697</v>
      </c>
      <c r="N5885" t="str">
        <f>SUBSTITUTE(Sheet1[[#This Row],[Datekey_Opening]],"_","-")</f>
        <v>2016-2-5</v>
      </c>
      <c r="O5885">
        <f>YEAR(Sheet1[[#This Row],[Date]])</f>
        <v>2016</v>
      </c>
      <c r="P5885" t="str">
        <f>LOOKUP(Sheet1[[#This Row],[CountryCode]],$AI$4:$AI$18,$AJ$4:$AJ$18)</f>
        <v>India</v>
      </c>
      <c r="Q5885">
        <f>MONTH(Sheet1[[#This Row],[Date]])</f>
        <v>2</v>
      </c>
      <c r="R5885" t="str">
        <f>TEXT(Sheet1[[#This Row],[Date]],"MMMM")</f>
        <v>February</v>
      </c>
      <c r="S5885" t="str">
        <f>TEXT(Sheet1[[#This Row],[Date]],"YYYY-MMM")</f>
        <v>2016-Feb</v>
      </c>
      <c r="T5885">
        <f>WEEKDAY(Sheet1[[#This Row],[Date]])</f>
        <v>6</v>
      </c>
      <c r="U5885" t="str">
        <f>TEXT(Sheet1[[#This Row],[Date]],"DDDD")</f>
        <v>Friday</v>
      </c>
      <c r="V5885" t="str">
        <f>"FM"&amp;MOD(MONTH(Sheet1[[#This Row],[Date]])-4,12)+1</f>
        <v>FM11</v>
      </c>
      <c r="W5885" t="str">
        <f>"Q"&amp;ROUNDUP(MONTH(Sheet1[[#This Row],[Date]])/3,0)</f>
        <v>Q1</v>
      </c>
      <c r="X5885" t="str">
        <f>"Q"&amp;INT(MOD(MONTH(Sheet1[[#This Row],[Date]])-4,12/3)+1)</f>
        <v>Q3</v>
      </c>
      <c r="Y5885" t="str" cm="1">
        <f t="array" ref="Y5885">_xlfn.IFS(ROUND(L5885,0)&lt;=1,"Need to improve 0-1",ROUND(L5885,0)&lt;=2,"Okay 1-2",ROUND(L5885,0)&lt;=3,"Good 2-3",ROUND(L5885,0)&lt;=4,"Great 3-4",ROUND(L5885,0)&lt;=5,"Excellent 4-5")</f>
        <v>Good 2-3</v>
      </c>
      <c r="Z5885" t="str">
        <f t="shared" si="91"/>
        <v>0-1000</v>
      </c>
    </row>
    <row r="5886" spans="1:26" x14ac:dyDescent="0.3">
      <c r="A5886">
        <v>300938</v>
      </c>
      <c r="B5886" t="s">
        <v>8082</v>
      </c>
      <c r="C5886">
        <v>1</v>
      </c>
      <c r="D5886" t="s">
        <v>7791</v>
      </c>
      <c r="E5886" t="s">
        <v>3457</v>
      </c>
      <c r="F5886" t="s">
        <v>16</v>
      </c>
      <c r="G5886" t="s">
        <v>21</v>
      </c>
      <c r="H5886" t="s">
        <v>16</v>
      </c>
      <c r="I5886">
        <v>2</v>
      </c>
      <c r="J5886">
        <v>175</v>
      </c>
      <c r="K5886">
        <v>550</v>
      </c>
      <c r="L5886">
        <v>3.3</v>
      </c>
      <c r="M5886" t="s">
        <v>4653</v>
      </c>
      <c r="N5886" t="str">
        <f>SUBSTITUTE(Sheet1[[#This Row],[Datekey_Opening]],"_","-")</f>
        <v>2018-2-3</v>
      </c>
      <c r="O5886">
        <f>YEAR(Sheet1[[#This Row],[Date]])</f>
        <v>2018</v>
      </c>
      <c r="P5886" t="str">
        <f>LOOKUP(Sheet1[[#This Row],[CountryCode]],$AI$4:$AI$18,$AJ$4:$AJ$18)</f>
        <v>India</v>
      </c>
      <c r="Q5886">
        <f>MONTH(Sheet1[[#This Row],[Date]])</f>
        <v>2</v>
      </c>
      <c r="R5886" t="str">
        <f>TEXT(Sheet1[[#This Row],[Date]],"MMMM")</f>
        <v>February</v>
      </c>
      <c r="S5886" t="str">
        <f>TEXT(Sheet1[[#This Row],[Date]],"YYYY-MMM")</f>
        <v>2018-Feb</v>
      </c>
      <c r="T5886">
        <f>WEEKDAY(Sheet1[[#This Row],[Date]])</f>
        <v>7</v>
      </c>
      <c r="U5886" t="str">
        <f>TEXT(Sheet1[[#This Row],[Date]],"DDDD")</f>
        <v>Saturday</v>
      </c>
      <c r="V5886" t="str">
        <f>"FM"&amp;MOD(MONTH(Sheet1[[#This Row],[Date]])-4,12)+1</f>
        <v>FM11</v>
      </c>
      <c r="W5886" t="str">
        <f>"Q"&amp;ROUNDUP(MONTH(Sheet1[[#This Row],[Date]])/3,0)</f>
        <v>Q1</v>
      </c>
      <c r="X5886" t="str">
        <f>"Q"&amp;INT(MOD(MONTH(Sheet1[[#This Row],[Date]])-4,12/3)+1)</f>
        <v>Q3</v>
      </c>
      <c r="Y5886" t="str" cm="1">
        <f t="array" ref="Y5886">_xlfn.IFS(ROUND(L5886,0)&lt;=1,"Need to improve 0-1",ROUND(L5886,0)&lt;=2,"Okay 1-2",ROUND(L5886,0)&lt;=3,"Good 2-3",ROUND(L5886,0)&lt;=4,"Great 3-4",ROUND(L5886,0)&lt;=5,"Excellent 4-5")</f>
        <v>Good 2-3</v>
      </c>
      <c r="Z5886" t="str">
        <f t="shared" si="91"/>
        <v>0-1000</v>
      </c>
    </row>
    <row r="5887" spans="1:26" x14ac:dyDescent="0.3">
      <c r="A5887">
        <v>309033</v>
      </c>
      <c r="B5887" t="s">
        <v>8253</v>
      </c>
      <c r="C5887">
        <v>1</v>
      </c>
      <c r="D5887" t="s">
        <v>7791</v>
      </c>
      <c r="E5887" t="s">
        <v>365</v>
      </c>
      <c r="F5887" t="s">
        <v>21</v>
      </c>
      <c r="G5887" t="s">
        <v>21</v>
      </c>
      <c r="H5887" t="s">
        <v>16</v>
      </c>
      <c r="I5887">
        <v>3</v>
      </c>
      <c r="J5887">
        <v>155</v>
      </c>
      <c r="K5887">
        <v>1350</v>
      </c>
      <c r="L5887">
        <v>3.4</v>
      </c>
      <c r="M5887" t="s">
        <v>6205</v>
      </c>
      <c r="N5887" t="str">
        <f>SUBSTITUTE(Sheet1[[#This Row],[Datekey_Opening]],"_","-")</f>
        <v>2015-2-14</v>
      </c>
      <c r="O5887">
        <f>YEAR(Sheet1[[#This Row],[Date]])</f>
        <v>2015</v>
      </c>
      <c r="P5887" t="str">
        <f>LOOKUP(Sheet1[[#This Row],[CountryCode]],$AI$4:$AI$18,$AJ$4:$AJ$18)</f>
        <v>India</v>
      </c>
      <c r="Q5887">
        <f>MONTH(Sheet1[[#This Row],[Date]])</f>
        <v>2</v>
      </c>
      <c r="R5887" t="str">
        <f>TEXT(Sheet1[[#This Row],[Date]],"MMMM")</f>
        <v>February</v>
      </c>
      <c r="S5887" t="str">
        <f>TEXT(Sheet1[[#This Row],[Date]],"YYYY-MMM")</f>
        <v>2015-Feb</v>
      </c>
      <c r="T5887">
        <f>WEEKDAY(Sheet1[[#This Row],[Date]])</f>
        <v>7</v>
      </c>
      <c r="U5887" t="str">
        <f>TEXT(Sheet1[[#This Row],[Date]],"DDDD")</f>
        <v>Saturday</v>
      </c>
      <c r="V5887" t="str">
        <f>"FM"&amp;MOD(MONTH(Sheet1[[#This Row],[Date]])-4,12)+1</f>
        <v>FM11</v>
      </c>
      <c r="W5887" t="str">
        <f>"Q"&amp;ROUNDUP(MONTH(Sheet1[[#This Row],[Date]])/3,0)</f>
        <v>Q1</v>
      </c>
      <c r="X5887" t="str">
        <f>"Q"&amp;INT(MOD(MONTH(Sheet1[[#This Row],[Date]])-4,12/3)+1)</f>
        <v>Q3</v>
      </c>
      <c r="Y5887" t="str" cm="1">
        <f t="array" ref="Y5887">_xlfn.IFS(ROUND(L5887,0)&lt;=1,"Need to improve 0-1",ROUND(L5887,0)&lt;=2,"Okay 1-2",ROUND(L5887,0)&lt;=3,"Good 2-3",ROUND(L5887,0)&lt;=4,"Great 3-4",ROUND(L5887,0)&lt;=5,"Excellent 4-5")</f>
        <v>Good 2-3</v>
      </c>
      <c r="Z5887" t="str">
        <f t="shared" si="91"/>
        <v>1000-2000</v>
      </c>
    </row>
    <row r="5888" spans="1:26" x14ac:dyDescent="0.3">
      <c r="A5888">
        <v>312684</v>
      </c>
      <c r="B5888" t="s">
        <v>3835</v>
      </c>
      <c r="C5888">
        <v>1</v>
      </c>
      <c r="D5888" t="s">
        <v>7791</v>
      </c>
      <c r="E5888" t="s">
        <v>379</v>
      </c>
      <c r="F5888" t="s">
        <v>16</v>
      </c>
      <c r="G5888" t="s">
        <v>16</v>
      </c>
      <c r="H5888" t="s">
        <v>16</v>
      </c>
      <c r="I5888">
        <v>2</v>
      </c>
      <c r="J5888">
        <v>51</v>
      </c>
      <c r="K5888">
        <v>700</v>
      </c>
      <c r="L5888">
        <v>3.7</v>
      </c>
      <c r="M5888" t="s">
        <v>1267</v>
      </c>
      <c r="N5888" t="str">
        <f>SUBSTITUTE(Sheet1[[#This Row],[Datekey_Opening]],"_","-")</f>
        <v>2012-2-22</v>
      </c>
      <c r="O5888">
        <f>YEAR(Sheet1[[#This Row],[Date]])</f>
        <v>2012</v>
      </c>
      <c r="P5888" t="str">
        <f>LOOKUP(Sheet1[[#This Row],[CountryCode]],$AI$4:$AI$18,$AJ$4:$AJ$18)</f>
        <v>India</v>
      </c>
      <c r="Q5888">
        <f>MONTH(Sheet1[[#This Row],[Date]])</f>
        <v>2</v>
      </c>
      <c r="R5888" t="str">
        <f>TEXT(Sheet1[[#This Row],[Date]],"MMMM")</f>
        <v>February</v>
      </c>
      <c r="S5888" t="str">
        <f>TEXT(Sheet1[[#This Row],[Date]],"YYYY-MMM")</f>
        <v>2012-Feb</v>
      </c>
      <c r="T5888">
        <f>WEEKDAY(Sheet1[[#This Row],[Date]])</f>
        <v>4</v>
      </c>
      <c r="U5888" t="str">
        <f>TEXT(Sheet1[[#This Row],[Date]],"DDDD")</f>
        <v>Wednesday</v>
      </c>
      <c r="V5888" t="str">
        <f>"FM"&amp;MOD(MONTH(Sheet1[[#This Row],[Date]])-4,12)+1</f>
        <v>FM11</v>
      </c>
      <c r="W5888" t="str">
        <f>"Q"&amp;ROUNDUP(MONTH(Sheet1[[#This Row],[Date]])/3,0)</f>
        <v>Q1</v>
      </c>
      <c r="X5888" t="str">
        <f>"Q"&amp;INT(MOD(MONTH(Sheet1[[#This Row],[Date]])-4,12/3)+1)</f>
        <v>Q3</v>
      </c>
      <c r="Y5888" t="str" cm="1">
        <f t="array" ref="Y5888">_xlfn.IFS(ROUND(L5888,0)&lt;=1,"Need to improve 0-1",ROUND(L5888,0)&lt;=2,"Okay 1-2",ROUND(L5888,0)&lt;=3,"Good 2-3",ROUND(L5888,0)&lt;=4,"Great 3-4",ROUND(L5888,0)&lt;=5,"Excellent 4-5")</f>
        <v>Great 3-4</v>
      </c>
      <c r="Z5888" t="str">
        <f t="shared" si="91"/>
        <v>0-1000</v>
      </c>
    </row>
    <row r="5889" spans="1:26" x14ac:dyDescent="0.3">
      <c r="A5889">
        <v>305776</v>
      </c>
      <c r="B5889" t="s">
        <v>1540</v>
      </c>
      <c r="C5889">
        <v>1</v>
      </c>
      <c r="D5889" t="s">
        <v>7791</v>
      </c>
      <c r="E5889" t="s">
        <v>1541</v>
      </c>
      <c r="F5889" t="s">
        <v>21</v>
      </c>
      <c r="G5889" t="s">
        <v>21</v>
      </c>
      <c r="H5889" t="s">
        <v>16</v>
      </c>
      <c r="I5889">
        <v>2</v>
      </c>
      <c r="J5889">
        <v>241</v>
      </c>
      <c r="K5889">
        <v>850</v>
      </c>
      <c r="L5889">
        <v>3.2</v>
      </c>
      <c r="M5889" t="s">
        <v>3275</v>
      </c>
      <c r="N5889" t="str">
        <f>SUBSTITUTE(Sheet1[[#This Row],[Datekey_Opening]],"_","-")</f>
        <v>2018-2-2</v>
      </c>
      <c r="O5889">
        <f>YEAR(Sheet1[[#This Row],[Date]])</f>
        <v>2018</v>
      </c>
      <c r="P5889" t="str">
        <f>LOOKUP(Sheet1[[#This Row],[CountryCode]],$AI$4:$AI$18,$AJ$4:$AJ$18)</f>
        <v>India</v>
      </c>
      <c r="Q5889">
        <f>MONTH(Sheet1[[#This Row],[Date]])</f>
        <v>2</v>
      </c>
      <c r="R5889" t="str">
        <f>TEXT(Sheet1[[#This Row],[Date]],"MMMM")</f>
        <v>February</v>
      </c>
      <c r="S5889" t="str">
        <f>TEXT(Sheet1[[#This Row],[Date]],"YYYY-MMM")</f>
        <v>2018-Feb</v>
      </c>
      <c r="T5889">
        <f>WEEKDAY(Sheet1[[#This Row],[Date]])</f>
        <v>6</v>
      </c>
      <c r="U5889" t="str">
        <f>TEXT(Sheet1[[#This Row],[Date]],"DDDD")</f>
        <v>Friday</v>
      </c>
      <c r="V5889" t="str">
        <f>"FM"&amp;MOD(MONTH(Sheet1[[#This Row],[Date]])-4,12)+1</f>
        <v>FM11</v>
      </c>
      <c r="W5889" t="str">
        <f>"Q"&amp;ROUNDUP(MONTH(Sheet1[[#This Row],[Date]])/3,0)</f>
        <v>Q1</v>
      </c>
      <c r="X5889" t="str">
        <f>"Q"&amp;INT(MOD(MONTH(Sheet1[[#This Row],[Date]])-4,12/3)+1)</f>
        <v>Q3</v>
      </c>
      <c r="Y5889" t="str" cm="1">
        <f t="array" ref="Y5889">_xlfn.IFS(ROUND(L5889,0)&lt;=1,"Need to improve 0-1",ROUND(L5889,0)&lt;=2,"Okay 1-2",ROUND(L5889,0)&lt;=3,"Good 2-3",ROUND(L5889,0)&lt;=4,"Great 3-4",ROUND(L5889,0)&lt;=5,"Excellent 4-5")</f>
        <v>Good 2-3</v>
      </c>
      <c r="Z5889" t="str">
        <f t="shared" si="91"/>
        <v>0-1000</v>
      </c>
    </row>
    <row r="5890" spans="1:26" x14ac:dyDescent="0.3">
      <c r="A5890">
        <v>4602</v>
      </c>
      <c r="B5890" t="s">
        <v>8254</v>
      </c>
      <c r="C5890">
        <v>1</v>
      </c>
      <c r="D5890" t="s">
        <v>7791</v>
      </c>
      <c r="E5890" t="s">
        <v>365</v>
      </c>
      <c r="F5890" t="s">
        <v>16</v>
      </c>
      <c r="G5890" t="s">
        <v>21</v>
      </c>
      <c r="H5890" t="s">
        <v>16</v>
      </c>
      <c r="I5890">
        <v>2</v>
      </c>
      <c r="J5890">
        <v>39</v>
      </c>
      <c r="K5890">
        <v>700</v>
      </c>
      <c r="L5890">
        <v>2.7</v>
      </c>
      <c r="M5890" t="s">
        <v>2314</v>
      </c>
      <c r="N5890" t="str">
        <f>SUBSTITUTE(Sheet1[[#This Row],[Datekey_Opening]],"_","-")</f>
        <v>2018-2-26</v>
      </c>
      <c r="O5890">
        <f>YEAR(Sheet1[[#This Row],[Date]])</f>
        <v>2018</v>
      </c>
      <c r="P5890" t="str">
        <f>LOOKUP(Sheet1[[#This Row],[CountryCode]],$AI$4:$AI$18,$AJ$4:$AJ$18)</f>
        <v>India</v>
      </c>
      <c r="Q5890">
        <f>MONTH(Sheet1[[#This Row],[Date]])</f>
        <v>2</v>
      </c>
      <c r="R5890" t="str">
        <f>TEXT(Sheet1[[#This Row],[Date]],"MMMM")</f>
        <v>February</v>
      </c>
      <c r="S5890" t="str">
        <f>TEXT(Sheet1[[#This Row],[Date]],"YYYY-MMM")</f>
        <v>2018-Feb</v>
      </c>
      <c r="T5890">
        <f>WEEKDAY(Sheet1[[#This Row],[Date]])</f>
        <v>2</v>
      </c>
      <c r="U5890" t="str">
        <f>TEXT(Sheet1[[#This Row],[Date]],"DDDD")</f>
        <v>Monday</v>
      </c>
      <c r="V5890" t="str">
        <f>"FM"&amp;MOD(MONTH(Sheet1[[#This Row],[Date]])-4,12)+1</f>
        <v>FM11</v>
      </c>
      <c r="W5890" t="str">
        <f>"Q"&amp;ROUNDUP(MONTH(Sheet1[[#This Row],[Date]])/3,0)</f>
        <v>Q1</v>
      </c>
      <c r="X5890" t="str">
        <f>"Q"&amp;INT(MOD(MONTH(Sheet1[[#This Row],[Date]])-4,12/3)+1)</f>
        <v>Q3</v>
      </c>
      <c r="Y5890" t="str" cm="1">
        <f t="array" ref="Y5890">_xlfn.IFS(ROUND(L5890,0)&lt;=1,"Need to improve 0-1",ROUND(L5890,0)&lt;=2,"Okay 1-2",ROUND(L5890,0)&lt;=3,"Good 2-3",ROUND(L5890,0)&lt;=4,"Great 3-4",ROUND(L5890,0)&lt;=5,"Excellent 4-5")</f>
        <v>Good 2-3</v>
      </c>
      <c r="Z5890" t="str">
        <f t="shared" ref="Z5890:Z5953" si="92">IF(AND(K5890&gt;=0,K5890&lt;1000),"0-1000",IF(AND(K5890&gt;=1000,K5890&lt;2000),"1000-2000",IF(AND(K5890&gt;=2000,K5890&lt;3000),"2000-3000",IF(AND(K5890&gt;=3000,K5890&lt;4000),"3000-4000",IF(AND(K5890&gt;=4000,K5890&lt;5000),"4000-5000",IF(AND(K5890&gt;=5000,K5890&lt;6000),"5000-6000",IF(AND(K5890&gt;=6000,K5890&lt;7000),"6000-7000",IF(AND(K5890&gt;=7000,K5890&lt;200000),"7000-200000","Above 200000"))))))))</f>
        <v>0-1000</v>
      </c>
    </row>
    <row r="5891" spans="1:26" x14ac:dyDescent="0.3">
      <c r="A5891">
        <v>18343001</v>
      </c>
      <c r="B5891" t="s">
        <v>8255</v>
      </c>
      <c r="C5891">
        <v>1</v>
      </c>
      <c r="D5891" t="s">
        <v>7791</v>
      </c>
      <c r="E5891" t="s">
        <v>379</v>
      </c>
      <c r="F5891" t="s">
        <v>16</v>
      </c>
      <c r="G5891" t="s">
        <v>16</v>
      </c>
      <c r="H5891" t="s">
        <v>16</v>
      </c>
      <c r="I5891">
        <v>3</v>
      </c>
      <c r="J5891">
        <v>62</v>
      </c>
      <c r="K5891">
        <v>1100</v>
      </c>
      <c r="L5891">
        <v>4.3</v>
      </c>
      <c r="M5891" t="s">
        <v>4906</v>
      </c>
      <c r="N5891" t="str">
        <f>SUBSTITUTE(Sheet1[[#This Row],[Datekey_Opening]],"_","-")</f>
        <v>2015-2-28</v>
      </c>
      <c r="O5891">
        <f>YEAR(Sheet1[[#This Row],[Date]])</f>
        <v>2015</v>
      </c>
      <c r="P5891" t="str">
        <f>LOOKUP(Sheet1[[#This Row],[CountryCode]],$AI$4:$AI$18,$AJ$4:$AJ$18)</f>
        <v>India</v>
      </c>
      <c r="Q5891">
        <f>MONTH(Sheet1[[#This Row],[Date]])</f>
        <v>2</v>
      </c>
      <c r="R5891" t="str">
        <f>TEXT(Sheet1[[#This Row],[Date]],"MMMM")</f>
        <v>February</v>
      </c>
      <c r="S5891" t="str">
        <f>TEXT(Sheet1[[#This Row],[Date]],"YYYY-MMM")</f>
        <v>2015-Feb</v>
      </c>
      <c r="T5891">
        <f>WEEKDAY(Sheet1[[#This Row],[Date]])</f>
        <v>7</v>
      </c>
      <c r="U5891" t="str">
        <f>TEXT(Sheet1[[#This Row],[Date]],"DDDD")</f>
        <v>Saturday</v>
      </c>
      <c r="V5891" t="str">
        <f>"FM"&amp;MOD(MONTH(Sheet1[[#This Row],[Date]])-4,12)+1</f>
        <v>FM11</v>
      </c>
      <c r="W5891" t="str">
        <f>"Q"&amp;ROUNDUP(MONTH(Sheet1[[#This Row],[Date]])/3,0)</f>
        <v>Q1</v>
      </c>
      <c r="X5891" t="str">
        <f>"Q"&amp;INT(MOD(MONTH(Sheet1[[#This Row],[Date]])-4,12/3)+1)</f>
        <v>Q3</v>
      </c>
      <c r="Y5891" t="str" cm="1">
        <f t="array" ref="Y5891">_xlfn.IFS(ROUND(L5891,0)&lt;=1,"Need to improve 0-1",ROUND(L5891,0)&lt;=2,"Okay 1-2",ROUND(L5891,0)&lt;=3,"Good 2-3",ROUND(L5891,0)&lt;=4,"Great 3-4",ROUND(L5891,0)&lt;=5,"Excellent 4-5")</f>
        <v>Great 3-4</v>
      </c>
      <c r="Z5891" t="str">
        <f t="shared" si="92"/>
        <v>1000-2000</v>
      </c>
    </row>
    <row r="5892" spans="1:26" x14ac:dyDescent="0.3">
      <c r="A5892">
        <v>9736</v>
      </c>
      <c r="B5892" t="s">
        <v>8256</v>
      </c>
      <c r="C5892">
        <v>1</v>
      </c>
      <c r="D5892" t="s">
        <v>14</v>
      </c>
      <c r="E5892" t="s">
        <v>8257</v>
      </c>
      <c r="F5892" t="s">
        <v>21</v>
      </c>
      <c r="G5892" t="s">
        <v>16</v>
      </c>
      <c r="H5892" t="s">
        <v>16</v>
      </c>
      <c r="I5892">
        <v>4</v>
      </c>
      <c r="J5892">
        <v>80</v>
      </c>
      <c r="K5892">
        <v>2000</v>
      </c>
      <c r="L5892">
        <v>3.1</v>
      </c>
      <c r="M5892" t="s">
        <v>2558</v>
      </c>
      <c r="N5892" t="str">
        <f>SUBSTITUTE(Sheet1[[#This Row],[Datekey_Opening]],"_","-")</f>
        <v>2010-8-15</v>
      </c>
      <c r="O5892">
        <f>YEAR(Sheet1[[#This Row],[Date]])</f>
        <v>2010</v>
      </c>
      <c r="P5892" t="str">
        <f>LOOKUP(Sheet1[[#This Row],[CountryCode]],$AI$4:$AI$18,$AJ$4:$AJ$18)</f>
        <v>India</v>
      </c>
      <c r="Q5892">
        <f>MONTH(Sheet1[[#This Row],[Date]])</f>
        <v>8</v>
      </c>
      <c r="R5892" t="str">
        <f>TEXT(Sheet1[[#This Row],[Date]],"MMMM")</f>
        <v>August</v>
      </c>
      <c r="S5892" t="str">
        <f>TEXT(Sheet1[[#This Row],[Date]],"YYYY-MMM")</f>
        <v>2010-Aug</v>
      </c>
      <c r="T5892">
        <f>WEEKDAY(Sheet1[[#This Row],[Date]])</f>
        <v>1</v>
      </c>
      <c r="U5892" t="str">
        <f>TEXT(Sheet1[[#This Row],[Date]],"DDDD")</f>
        <v>Sunday</v>
      </c>
      <c r="V5892" t="str">
        <f>"FM"&amp;MOD(MONTH(Sheet1[[#This Row],[Date]])-4,12)+1</f>
        <v>FM5</v>
      </c>
      <c r="W5892" t="str">
        <f>"Q"&amp;ROUNDUP(MONTH(Sheet1[[#This Row],[Date]])/3,0)</f>
        <v>Q3</v>
      </c>
      <c r="X5892" t="str">
        <f>"Q"&amp;INT(MOD(MONTH(Sheet1[[#This Row],[Date]])-4,12/3)+1)</f>
        <v>Q1</v>
      </c>
      <c r="Y5892" t="str" cm="1">
        <f t="array" ref="Y5892">_xlfn.IFS(ROUND(L5892,0)&lt;=1,"Need to improve 0-1",ROUND(L5892,0)&lt;=2,"Okay 1-2",ROUND(L5892,0)&lt;=3,"Good 2-3",ROUND(L5892,0)&lt;=4,"Great 3-4",ROUND(L5892,0)&lt;=5,"Excellent 4-5")</f>
        <v>Good 2-3</v>
      </c>
      <c r="Z5892" t="str">
        <f t="shared" si="92"/>
        <v>2000-3000</v>
      </c>
    </row>
    <row r="5893" spans="1:26" x14ac:dyDescent="0.3">
      <c r="A5893">
        <v>313078</v>
      </c>
      <c r="B5893" t="s">
        <v>472</v>
      </c>
      <c r="C5893">
        <v>1</v>
      </c>
      <c r="D5893" t="s">
        <v>7791</v>
      </c>
      <c r="E5893" t="s">
        <v>473</v>
      </c>
      <c r="F5893" t="s">
        <v>16</v>
      </c>
      <c r="G5893" t="s">
        <v>16</v>
      </c>
      <c r="H5893" t="s">
        <v>16</v>
      </c>
      <c r="I5893">
        <v>2</v>
      </c>
      <c r="J5893">
        <v>3</v>
      </c>
      <c r="K5893">
        <v>700</v>
      </c>
      <c r="L5893">
        <v>1</v>
      </c>
      <c r="M5893" t="s">
        <v>1275</v>
      </c>
      <c r="N5893" t="str">
        <f>SUBSTITUTE(Sheet1[[#This Row],[Datekey_Opening]],"_","-")</f>
        <v>2015-2-10</v>
      </c>
      <c r="O5893">
        <f>YEAR(Sheet1[[#This Row],[Date]])</f>
        <v>2015</v>
      </c>
      <c r="P5893" t="str">
        <f>LOOKUP(Sheet1[[#This Row],[CountryCode]],$AI$4:$AI$18,$AJ$4:$AJ$18)</f>
        <v>India</v>
      </c>
      <c r="Q5893">
        <f>MONTH(Sheet1[[#This Row],[Date]])</f>
        <v>2</v>
      </c>
      <c r="R5893" t="str">
        <f>TEXT(Sheet1[[#This Row],[Date]],"MMMM")</f>
        <v>February</v>
      </c>
      <c r="S5893" t="str">
        <f>TEXT(Sheet1[[#This Row],[Date]],"YYYY-MMM")</f>
        <v>2015-Feb</v>
      </c>
      <c r="T5893">
        <f>WEEKDAY(Sheet1[[#This Row],[Date]])</f>
        <v>3</v>
      </c>
      <c r="U5893" t="str">
        <f>TEXT(Sheet1[[#This Row],[Date]],"DDDD")</f>
        <v>Tuesday</v>
      </c>
      <c r="V5893" t="str">
        <f>"FM"&amp;MOD(MONTH(Sheet1[[#This Row],[Date]])-4,12)+1</f>
        <v>FM11</v>
      </c>
      <c r="W5893" t="str">
        <f>"Q"&amp;ROUNDUP(MONTH(Sheet1[[#This Row],[Date]])/3,0)</f>
        <v>Q1</v>
      </c>
      <c r="X5893" t="str">
        <f>"Q"&amp;INT(MOD(MONTH(Sheet1[[#This Row],[Date]])-4,12/3)+1)</f>
        <v>Q3</v>
      </c>
      <c r="Y5893" t="str" cm="1">
        <f t="array" ref="Y5893">_xlfn.IFS(ROUND(L5893,0)&lt;=1,"Need to improve 0-1",ROUND(L5893,0)&lt;=2,"Okay 1-2",ROUND(L5893,0)&lt;=3,"Good 2-3",ROUND(L5893,0)&lt;=4,"Great 3-4",ROUND(L5893,0)&lt;=5,"Excellent 4-5")</f>
        <v>Need to improve 0-1</v>
      </c>
      <c r="Z5893" t="str">
        <f t="shared" si="92"/>
        <v>0-1000</v>
      </c>
    </row>
    <row r="5894" spans="1:26" x14ac:dyDescent="0.3">
      <c r="A5894">
        <v>18124368</v>
      </c>
      <c r="B5894" t="s">
        <v>2319</v>
      </c>
      <c r="C5894">
        <v>1</v>
      </c>
      <c r="D5894" t="s">
        <v>7791</v>
      </c>
      <c r="E5894" t="s">
        <v>15</v>
      </c>
      <c r="F5894" t="s">
        <v>16</v>
      </c>
      <c r="G5894" t="s">
        <v>21</v>
      </c>
      <c r="H5894" t="s">
        <v>16</v>
      </c>
      <c r="I5894">
        <v>2</v>
      </c>
      <c r="J5894">
        <v>11</v>
      </c>
      <c r="K5894">
        <v>700</v>
      </c>
      <c r="L5894">
        <v>3.2</v>
      </c>
      <c r="M5894" t="s">
        <v>8258</v>
      </c>
      <c r="N5894" t="str">
        <f>SUBSTITUTE(Sheet1[[#This Row],[Datekey_Opening]],"_","-")</f>
        <v>2017-2-8</v>
      </c>
      <c r="O5894">
        <f>YEAR(Sheet1[[#This Row],[Date]])</f>
        <v>2017</v>
      </c>
      <c r="P5894" t="str">
        <f>LOOKUP(Sheet1[[#This Row],[CountryCode]],$AI$4:$AI$18,$AJ$4:$AJ$18)</f>
        <v>India</v>
      </c>
      <c r="Q5894">
        <f>MONTH(Sheet1[[#This Row],[Date]])</f>
        <v>2</v>
      </c>
      <c r="R5894" t="str">
        <f>TEXT(Sheet1[[#This Row],[Date]],"MMMM")</f>
        <v>February</v>
      </c>
      <c r="S5894" t="str">
        <f>TEXT(Sheet1[[#This Row],[Date]],"YYYY-MMM")</f>
        <v>2017-Feb</v>
      </c>
      <c r="T5894">
        <f>WEEKDAY(Sheet1[[#This Row],[Date]])</f>
        <v>4</v>
      </c>
      <c r="U5894" t="str">
        <f>TEXT(Sheet1[[#This Row],[Date]],"DDDD")</f>
        <v>Wednesday</v>
      </c>
      <c r="V5894" t="str">
        <f>"FM"&amp;MOD(MONTH(Sheet1[[#This Row],[Date]])-4,12)+1</f>
        <v>FM11</v>
      </c>
      <c r="W5894" t="str">
        <f>"Q"&amp;ROUNDUP(MONTH(Sheet1[[#This Row],[Date]])/3,0)</f>
        <v>Q1</v>
      </c>
      <c r="X5894" t="str">
        <f>"Q"&amp;INT(MOD(MONTH(Sheet1[[#This Row],[Date]])-4,12/3)+1)</f>
        <v>Q3</v>
      </c>
      <c r="Y5894" t="str" cm="1">
        <f t="array" ref="Y5894">_xlfn.IFS(ROUND(L5894,0)&lt;=1,"Need to improve 0-1",ROUND(L5894,0)&lt;=2,"Okay 1-2",ROUND(L5894,0)&lt;=3,"Good 2-3",ROUND(L5894,0)&lt;=4,"Great 3-4",ROUND(L5894,0)&lt;=5,"Excellent 4-5")</f>
        <v>Good 2-3</v>
      </c>
      <c r="Z5894" t="str">
        <f t="shared" si="92"/>
        <v>0-1000</v>
      </c>
    </row>
    <row r="5895" spans="1:26" x14ac:dyDescent="0.3">
      <c r="A5895">
        <v>311844</v>
      </c>
      <c r="B5895" t="s">
        <v>8259</v>
      </c>
      <c r="C5895">
        <v>1</v>
      </c>
      <c r="D5895" t="s">
        <v>7791</v>
      </c>
      <c r="E5895" t="s">
        <v>538</v>
      </c>
      <c r="F5895" t="s">
        <v>16</v>
      </c>
      <c r="G5895" t="s">
        <v>21</v>
      </c>
      <c r="H5895" t="s">
        <v>16</v>
      </c>
      <c r="I5895">
        <v>1</v>
      </c>
      <c r="J5895">
        <v>10</v>
      </c>
      <c r="K5895">
        <v>250</v>
      </c>
      <c r="L5895">
        <v>2.7</v>
      </c>
      <c r="M5895" t="s">
        <v>495</v>
      </c>
      <c r="N5895" t="str">
        <f>SUBSTITUTE(Sheet1[[#This Row],[Datekey_Opening]],"_","-")</f>
        <v>2010-2-9</v>
      </c>
      <c r="O5895">
        <f>YEAR(Sheet1[[#This Row],[Date]])</f>
        <v>2010</v>
      </c>
      <c r="P5895" t="str">
        <f>LOOKUP(Sheet1[[#This Row],[CountryCode]],$AI$4:$AI$18,$AJ$4:$AJ$18)</f>
        <v>India</v>
      </c>
      <c r="Q5895">
        <f>MONTH(Sheet1[[#This Row],[Date]])</f>
        <v>2</v>
      </c>
      <c r="R5895" t="str">
        <f>TEXT(Sheet1[[#This Row],[Date]],"MMMM")</f>
        <v>February</v>
      </c>
      <c r="S5895" t="str">
        <f>TEXT(Sheet1[[#This Row],[Date]],"YYYY-MMM")</f>
        <v>2010-Feb</v>
      </c>
      <c r="T5895">
        <f>WEEKDAY(Sheet1[[#This Row],[Date]])</f>
        <v>3</v>
      </c>
      <c r="U5895" t="str">
        <f>TEXT(Sheet1[[#This Row],[Date]],"DDDD")</f>
        <v>Tuesday</v>
      </c>
      <c r="V5895" t="str">
        <f>"FM"&amp;MOD(MONTH(Sheet1[[#This Row],[Date]])-4,12)+1</f>
        <v>FM11</v>
      </c>
      <c r="W5895" t="str">
        <f>"Q"&amp;ROUNDUP(MONTH(Sheet1[[#This Row],[Date]])/3,0)</f>
        <v>Q1</v>
      </c>
      <c r="X5895" t="str">
        <f>"Q"&amp;INT(MOD(MONTH(Sheet1[[#This Row],[Date]])-4,12/3)+1)</f>
        <v>Q3</v>
      </c>
      <c r="Y5895" t="str" cm="1">
        <f t="array" ref="Y5895">_xlfn.IFS(ROUND(L5895,0)&lt;=1,"Need to improve 0-1",ROUND(L5895,0)&lt;=2,"Okay 1-2",ROUND(L5895,0)&lt;=3,"Good 2-3",ROUND(L5895,0)&lt;=4,"Great 3-4",ROUND(L5895,0)&lt;=5,"Excellent 4-5")</f>
        <v>Good 2-3</v>
      </c>
      <c r="Z5895" t="str">
        <f t="shared" si="92"/>
        <v>0-1000</v>
      </c>
    </row>
    <row r="5896" spans="1:26" x14ac:dyDescent="0.3">
      <c r="A5896">
        <v>309851</v>
      </c>
      <c r="B5896" t="s">
        <v>8260</v>
      </c>
      <c r="C5896">
        <v>1</v>
      </c>
      <c r="D5896" t="s">
        <v>7791</v>
      </c>
      <c r="E5896" t="s">
        <v>8261</v>
      </c>
      <c r="F5896" t="s">
        <v>16</v>
      </c>
      <c r="G5896" t="s">
        <v>21</v>
      </c>
      <c r="H5896" t="s">
        <v>16</v>
      </c>
      <c r="I5896">
        <v>2</v>
      </c>
      <c r="J5896">
        <v>153</v>
      </c>
      <c r="K5896">
        <v>700</v>
      </c>
      <c r="L5896">
        <v>3.3</v>
      </c>
      <c r="M5896" t="s">
        <v>2033</v>
      </c>
      <c r="N5896" t="str">
        <f>SUBSTITUTE(Sheet1[[#This Row],[Datekey_Opening]],"_","-")</f>
        <v>2011-2-8</v>
      </c>
      <c r="O5896">
        <f>YEAR(Sheet1[[#This Row],[Date]])</f>
        <v>2011</v>
      </c>
      <c r="P5896" t="str">
        <f>LOOKUP(Sheet1[[#This Row],[CountryCode]],$AI$4:$AI$18,$AJ$4:$AJ$18)</f>
        <v>India</v>
      </c>
      <c r="Q5896">
        <f>MONTH(Sheet1[[#This Row],[Date]])</f>
        <v>2</v>
      </c>
      <c r="R5896" t="str">
        <f>TEXT(Sheet1[[#This Row],[Date]],"MMMM")</f>
        <v>February</v>
      </c>
      <c r="S5896" t="str">
        <f>TEXT(Sheet1[[#This Row],[Date]],"YYYY-MMM")</f>
        <v>2011-Feb</v>
      </c>
      <c r="T5896">
        <f>WEEKDAY(Sheet1[[#This Row],[Date]])</f>
        <v>3</v>
      </c>
      <c r="U5896" t="str">
        <f>TEXT(Sheet1[[#This Row],[Date]],"DDDD")</f>
        <v>Tuesday</v>
      </c>
      <c r="V5896" t="str">
        <f>"FM"&amp;MOD(MONTH(Sheet1[[#This Row],[Date]])-4,12)+1</f>
        <v>FM11</v>
      </c>
      <c r="W5896" t="str">
        <f>"Q"&amp;ROUNDUP(MONTH(Sheet1[[#This Row],[Date]])/3,0)</f>
        <v>Q1</v>
      </c>
      <c r="X5896" t="str">
        <f>"Q"&amp;INT(MOD(MONTH(Sheet1[[#This Row],[Date]])-4,12/3)+1)</f>
        <v>Q3</v>
      </c>
      <c r="Y5896" t="str" cm="1">
        <f t="array" ref="Y5896">_xlfn.IFS(ROUND(L5896,0)&lt;=1,"Need to improve 0-1",ROUND(L5896,0)&lt;=2,"Okay 1-2",ROUND(L5896,0)&lt;=3,"Good 2-3",ROUND(L5896,0)&lt;=4,"Great 3-4",ROUND(L5896,0)&lt;=5,"Excellent 4-5")</f>
        <v>Good 2-3</v>
      </c>
      <c r="Z5896" t="str">
        <f t="shared" si="92"/>
        <v>0-1000</v>
      </c>
    </row>
    <row r="5897" spans="1:26" x14ac:dyDescent="0.3">
      <c r="A5897">
        <v>313479</v>
      </c>
      <c r="B5897" t="s">
        <v>8262</v>
      </c>
      <c r="C5897">
        <v>1</v>
      </c>
      <c r="D5897" t="s">
        <v>7791</v>
      </c>
      <c r="E5897" t="s">
        <v>15</v>
      </c>
      <c r="F5897" t="s">
        <v>16</v>
      </c>
      <c r="G5897" t="s">
        <v>16</v>
      </c>
      <c r="H5897" t="s">
        <v>16</v>
      </c>
      <c r="I5897">
        <v>2</v>
      </c>
      <c r="J5897">
        <v>21</v>
      </c>
      <c r="K5897">
        <v>650</v>
      </c>
      <c r="L5897">
        <v>3.1</v>
      </c>
      <c r="M5897" t="s">
        <v>489</v>
      </c>
      <c r="N5897" t="str">
        <f>SUBSTITUTE(Sheet1[[#This Row],[Datekey_Opening]],"_","-")</f>
        <v>2010-2-19</v>
      </c>
      <c r="O5897">
        <f>YEAR(Sheet1[[#This Row],[Date]])</f>
        <v>2010</v>
      </c>
      <c r="P5897" t="str">
        <f>LOOKUP(Sheet1[[#This Row],[CountryCode]],$AI$4:$AI$18,$AJ$4:$AJ$18)</f>
        <v>India</v>
      </c>
      <c r="Q5897">
        <f>MONTH(Sheet1[[#This Row],[Date]])</f>
        <v>2</v>
      </c>
      <c r="R5897" t="str">
        <f>TEXT(Sheet1[[#This Row],[Date]],"MMMM")</f>
        <v>February</v>
      </c>
      <c r="S5897" t="str">
        <f>TEXT(Sheet1[[#This Row],[Date]],"YYYY-MMM")</f>
        <v>2010-Feb</v>
      </c>
      <c r="T5897">
        <f>WEEKDAY(Sheet1[[#This Row],[Date]])</f>
        <v>6</v>
      </c>
      <c r="U5897" t="str">
        <f>TEXT(Sheet1[[#This Row],[Date]],"DDDD")</f>
        <v>Friday</v>
      </c>
      <c r="V5897" t="str">
        <f>"FM"&amp;MOD(MONTH(Sheet1[[#This Row],[Date]])-4,12)+1</f>
        <v>FM11</v>
      </c>
      <c r="W5897" t="str">
        <f>"Q"&amp;ROUNDUP(MONTH(Sheet1[[#This Row],[Date]])/3,0)</f>
        <v>Q1</v>
      </c>
      <c r="X5897" t="str">
        <f>"Q"&amp;INT(MOD(MONTH(Sheet1[[#This Row],[Date]])-4,12/3)+1)</f>
        <v>Q3</v>
      </c>
      <c r="Y5897" t="str" cm="1">
        <f t="array" ref="Y5897">_xlfn.IFS(ROUND(L5897,0)&lt;=1,"Need to improve 0-1",ROUND(L5897,0)&lt;=2,"Okay 1-2",ROUND(L5897,0)&lt;=3,"Good 2-3",ROUND(L5897,0)&lt;=4,"Great 3-4",ROUND(L5897,0)&lt;=5,"Excellent 4-5")</f>
        <v>Good 2-3</v>
      </c>
      <c r="Z5897" t="str">
        <f t="shared" si="92"/>
        <v>0-1000</v>
      </c>
    </row>
    <row r="5898" spans="1:26" x14ac:dyDescent="0.3">
      <c r="A5898">
        <v>227</v>
      </c>
      <c r="B5898" t="s">
        <v>472</v>
      </c>
      <c r="C5898">
        <v>1</v>
      </c>
      <c r="D5898" t="s">
        <v>7791</v>
      </c>
      <c r="E5898" t="s">
        <v>473</v>
      </c>
      <c r="F5898" t="s">
        <v>16</v>
      </c>
      <c r="G5898" t="s">
        <v>16</v>
      </c>
      <c r="H5898" t="s">
        <v>16</v>
      </c>
      <c r="I5898">
        <v>2</v>
      </c>
      <c r="J5898">
        <v>104</v>
      </c>
      <c r="K5898">
        <v>700</v>
      </c>
      <c r="L5898">
        <v>3.4</v>
      </c>
      <c r="M5898" t="s">
        <v>8263</v>
      </c>
      <c r="N5898" t="str">
        <f>SUBSTITUTE(Sheet1[[#This Row],[Datekey_Opening]],"_","-")</f>
        <v>2015-1-9</v>
      </c>
      <c r="O5898">
        <f>YEAR(Sheet1[[#This Row],[Date]])</f>
        <v>2015</v>
      </c>
      <c r="P5898" t="str">
        <f>LOOKUP(Sheet1[[#This Row],[CountryCode]],$AI$4:$AI$18,$AJ$4:$AJ$18)</f>
        <v>India</v>
      </c>
      <c r="Q5898">
        <f>MONTH(Sheet1[[#This Row],[Date]])</f>
        <v>1</v>
      </c>
      <c r="R5898" t="str">
        <f>TEXT(Sheet1[[#This Row],[Date]],"MMMM")</f>
        <v>January</v>
      </c>
      <c r="S5898" t="str">
        <f>TEXT(Sheet1[[#This Row],[Date]],"YYYY-MMM")</f>
        <v>2015-Jan</v>
      </c>
      <c r="T5898">
        <f>WEEKDAY(Sheet1[[#This Row],[Date]])</f>
        <v>6</v>
      </c>
      <c r="U5898" t="str">
        <f>TEXT(Sheet1[[#This Row],[Date]],"DDDD")</f>
        <v>Friday</v>
      </c>
      <c r="V5898" t="str">
        <f>"FM"&amp;MOD(MONTH(Sheet1[[#This Row],[Date]])-4,12)+1</f>
        <v>FM10</v>
      </c>
      <c r="W5898" t="str">
        <f>"Q"&amp;ROUNDUP(MONTH(Sheet1[[#This Row],[Date]])/3,0)</f>
        <v>Q1</v>
      </c>
      <c r="X5898" t="str">
        <f>"Q"&amp;INT(MOD(MONTH(Sheet1[[#This Row],[Date]])-4,12/3)+1)</f>
        <v>Q2</v>
      </c>
      <c r="Y5898" t="str" cm="1">
        <f t="array" ref="Y5898">_xlfn.IFS(ROUND(L5898,0)&lt;=1,"Need to improve 0-1",ROUND(L5898,0)&lt;=2,"Okay 1-2",ROUND(L5898,0)&lt;=3,"Good 2-3",ROUND(L5898,0)&lt;=4,"Great 3-4",ROUND(L5898,0)&lt;=5,"Excellent 4-5")</f>
        <v>Good 2-3</v>
      </c>
      <c r="Z5898" t="str">
        <f t="shared" si="92"/>
        <v>0-1000</v>
      </c>
    </row>
    <row r="5899" spans="1:26" x14ac:dyDescent="0.3">
      <c r="A5899">
        <v>300100</v>
      </c>
      <c r="B5899" t="s">
        <v>8264</v>
      </c>
      <c r="C5899">
        <v>1</v>
      </c>
      <c r="D5899" t="s">
        <v>7791</v>
      </c>
      <c r="E5899" t="s">
        <v>8265</v>
      </c>
      <c r="F5899" t="s">
        <v>21</v>
      </c>
      <c r="G5899" t="s">
        <v>21</v>
      </c>
      <c r="H5899" t="s">
        <v>16</v>
      </c>
      <c r="I5899">
        <v>2</v>
      </c>
      <c r="J5899">
        <v>218</v>
      </c>
      <c r="K5899">
        <v>900</v>
      </c>
      <c r="L5899">
        <v>3.3</v>
      </c>
      <c r="M5899" t="s">
        <v>4029</v>
      </c>
      <c r="N5899" t="str">
        <f>SUBSTITUTE(Sheet1[[#This Row],[Datekey_Opening]],"_","-")</f>
        <v>2010-1-15</v>
      </c>
      <c r="O5899">
        <f>YEAR(Sheet1[[#This Row],[Date]])</f>
        <v>2010</v>
      </c>
      <c r="P5899" t="str">
        <f>LOOKUP(Sheet1[[#This Row],[CountryCode]],$AI$4:$AI$18,$AJ$4:$AJ$18)</f>
        <v>India</v>
      </c>
      <c r="Q5899">
        <f>MONTH(Sheet1[[#This Row],[Date]])</f>
        <v>1</v>
      </c>
      <c r="R5899" t="str">
        <f>TEXT(Sheet1[[#This Row],[Date]],"MMMM")</f>
        <v>January</v>
      </c>
      <c r="S5899" t="str">
        <f>TEXT(Sheet1[[#This Row],[Date]],"YYYY-MMM")</f>
        <v>2010-Jan</v>
      </c>
      <c r="T5899">
        <f>WEEKDAY(Sheet1[[#This Row],[Date]])</f>
        <v>6</v>
      </c>
      <c r="U5899" t="str">
        <f>TEXT(Sheet1[[#This Row],[Date]],"DDDD")</f>
        <v>Friday</v>
      </c>
      <c r="V5899" t="str">
        <f>"FM"&amp;MOD(MONTH(Sheet1[[#This Row],[Date]])-4,12)+1</f>
        <v>FM10</v>
      </c>
      <c r="W5899" t="str">
        <f>"Q"&amp;ROUNDUP(MONTH(Sheet1[[#This Row],[Date]])/3,0)</f>
        <v>Q1</v>
      </c>
      <c r="X5899" t="str">
        <f>"Q"&amp;INT(MOD(MONTH(Sheet1[[#This Row],[Date]])-4,12/3)+1)</f>
        <v>Q2</v>
      </c>
      <c r="Y5899" t="str" cm="1">
        <f t="array" ref="Y5899">_xlfn.IFS(ROUND(L5899,0)&lt;=1,"Need to improve 0-1",ROUND(L5899,0)&lt;=2,"Okay 1-2",ROUND(L5899,0)&lt;=3,"Good 2-3",ROUND(L5899,0)&lt;=4,"Great 3-4",ROUND(L5899,0)&lt;=5,"Excellent 4-5")</f>
        <v>Good 2-3</v>
      </c>
      <c r="Z5899" t="str">
        <f t="shared" si="92"/>
        <v>0-1000</v>
      </c>
    </row>
    <row r="5900" spans="1:26" x14ac:dyDescent="0.3">
      <c r="A5900">
        <v>18233573</v>
      </c>
      <c r="B5900" t="s">
        <v>8266</v>
      </c>
      <c r="C5900">
        <v>1</v>
      </c>
      <c r="D5900" t="s">
        <v>7791</v>
      </c>
      <c r="E5900" t="s">
        <v>8267</v>
      </c>
      <c r="F5900" t="s">
        <v>21</v>
      </c>
      <c r="G5900" t="s">
        <v>21</v>
      </c>
      <c r="H5900" t="s">
        <v>16</v>
      </c>
      <c r="I5900">
        <v>3</v>
      </c>
      <c r="J5900">
        <v>162</v>
      </c>
      <c r="K5900">
        <v>1500</v>
      </c>
      <c r="L5900">
        <v>4</v>
      </c>
      <c r="M5900" t="s">
        <v>4670</v>
      </c>
      <c r="N5900" t="str">
        <f>SUBSTITUTE(Sheet1[[#This Row],[Datekey_Opening]],"_","-")</f>
        <v>2013-1-15</v>
      </c>
      <c r="O5900">
        <f>YEAR(Sheet1[[#This Row],[Date]])</f>
        <v>2013</v>
      </c>
      <c r="P5900" t="str">
        <f>LOOKUP(Sheet1[[#This Row],[CountryCode]],$AI$4:$AI$18,$AJ$4:$AJ$18)</f>
        <v>India</v>
      </c>
      <c r="Q5900">
        <f>MONTH(Sheet1[[#This Row],[Date]])</f>
        <v>1</v>
      </c>
      <c r="R5900" t="str">
        <f>TEXT(Sheet1[[#This Row],[Date]],"MMMM")</f>
        <v>January</v>
      </c>
      <c r="S5900" t="str">
        <f>TEXT(Sheet1[[#This Row],[Date]],"YYYY-MMM")</f>
        <v>2013-Jan</v>
      </c>
      <c r="T5900">
        <f>WEEKDAY(Sheet1[[#This Row],[Date]])</f>
        <v>3</v>
      </c>
      <c r="U5900" t="str">
        <f>TEXT(Sheet1[[#This Row],[Date]],"DDDD")</f>
        <v>Tuesday</v>
      </c>
      <c r="V5900" t="str">
        <f>"FM"&amp;MOD(MONTH(Sheet1[[#This Row],[Date]])-4,12)+1</f>
        <v>FM10</v>
      </c>
      <c r="W5900" t="str">
        <f>"Q"&amp;ROUNDUP(MONTH(Sheet1[[#This Row],[Date]])/3,0)</f>
        <v>Q1</v>
      </c>
      <c r="X5900" t="str">
        <f>"Q"&amp;INT(MOD(MONTH(Sheet1[[#This Row],[Date]])-4,12/3)+1)</f>
        <v>Q2</v>
      </c>
      <c r="Y5900" t="str" cm="1">
        <f t="array" ref="Y5900">_xlfn.IFS(ROUND(L5900,0)&lt;=1,"Need to improve 0-1",ROUND(L5900,0)&lt;=2,"Okay 1-2",ROUND(L5900,0)&lt;=3,"Good 2-3",ROUND(L5900,0)&lt;=4,"Great 3-4",ROUND(L5900,0)&lt;=5,"Excellent 4-5")</f>
        <v>Great 3-4</v>
      </c>
      <c r="Z5900" t="str">
        <f t="shared" si="92"/>
        <v>1000-2000</v>
      </c>
    </row>
    <row r="5901" spans="1:26" x14ac:dyDescent="0.3">
      <c r="A5901">
        <v>18336509</v>
      </c>
      <c r="B5901" t="s">
        <v>8268</v>
      </c>
      <c r="C5901">
        <v>1</v>
      </c>
      <c r="D5901" t="s">
        <v>7791</v>
      </c>
      <c r="E5901" t="s">
        <v>8269</v>
      </c>
      <c r="F5901" t="s">
        <v>16</v>
      </c>
      <c r="G5901" t="s">
        <v>21</v>
      </c>
      <c r="H5901" t="s">
        <v>16</v>
      </c>
      <c r="I5901">
        <v>2</v>
      </c>
      <c r="J5901">
        <v>176</v>
      </c>
      <c r="K5901">
        <v>550</v>
      </c>
      <c r="L5901">
        <v>3.8</v>
      </c>
      <c r="M5901" t="s">
        <v>2333</v>
      </c>
      <c r="N5901" t="str">
        <f>SUBSTITUTE(Sheet1[[#This Row],[Datekey_Opening]],"_","-")</f>
        <v>2013-1-26</v>
      </c>
      <c r="O5901">
        <f>YEAR(Sheet1[[#This Row],[Date]])</f>
        <v>2013</v>
      </c>
      <c r="P5901" t="str">
        <f>LOOKUP(Sheet1[[#This Row],[CountryCode]],$AI$4:$AI$18,$AJ$4:$AJ$18)</f>
        <v>India</v>
      </c>
      <c r="Q5901">
        <f>MONTH(Sheet1[[#This Row],[Date]])</f>
        <v>1</v>
      </c>
      <c r="R5901" t="str">
        <f>TEXT(Sheet1[[#This Row],[Date]],"MMMM")</f>
        <v>January</v>
      </c>
      <c r="S5901" t="str">
        <f>TEXT(Sheet1[[#This Row],[Date]],"YYYY-MMM")</f>
        <v>2013-Jan</v>
      </c>
      <c r="T5901">
        <f>WEEKDAY(Sheet1[[#This Row],[Date]])</f>
        <v>7</v>
      </c>
      <c r="U5901" t="str">
        <f>TEXT(Sheet1[[#This Row],[Date]],"DDDD")</f>
        <v>Saturday</v>
      </c>
      <c r="V5901" t="str">
        <f>"FM"&amp;MOD(MONTH(Sheet1[[#This Row],[Date]])-4,12)+1</f>
        <v>FM10</v>
      </c>
      <c r="W5901" t="str">
        <f>"Q"&amp;ROUNDUP(MONTH(Sheet1[[#This Row],[Date]])/3,0)</f>
        <v>Q1</v>
      </c>
      <c r="X5901" t="str">
        <f>"Q"&amp;INT(MOD(MONTH(Sheet1[[#This Row],[Date]])-4,12/3)+1)</f>
        <v>Q2</v>
      </c>
      <c r="Y5901" t="str" cm="1">
        <f t="array" ref="Y5901">_xlfn.IFS(ROUND(L5901,0)&lt;=1,"Need to improve 0-1",ROUND(L5901,0)&lt;=2,"Okay 1-2",ROUND(L5901,0)&lt;=3,"Good 2-3",ROUND(L5901,0)&lt;=4,"Great 3-4",ROUND(L5901,0)&lt;=5,"Excellent 4-5")</f>
        <v>Great 3-4</v>
      </c>
      <c r="Z5901" t="str">
        <f t="shared" si="92"/>
        <v>0-1000</v>
      </c>
    </row>
    <row r="5902" spans="1:26" x14ac:dyDescent="0.3">
      <c r="A5902">
        <v>226</v>
      </c>
      <c r="B5902" t="s">
        <v>472</v>
      </c>
      <c r="C5902">
        <v>1</v>
      </c>
      <c r="D5902" t="s">
        <v>7791</v>
      </c>
      <c r="E5902" t="s">
        <v>473</v>
      </c>
      <c r="F5902" t="s">
        <v>16</v>
      </c>
      <c r="G5902" t="s">
        <v>16</v>
      </c>
      <c r="H5902" t="s">
        <v>16</v>
      </c>
      <c r="I5902">
        <v>2</v>
      </c>
      <c r="J5902">
        <v>30</v>
      </c>
      <c r="K5902">
        <v>700</v>
      </c>
      <c r="L5902">
        <v>2.8</v>
      </c>
      <c r="M5902" t="s">
        <v>8270</v>
      </c>
      <c r="N5902" t="str">
        <f>SUBSTITUTE(Sheet1[[#This Row],[Datekey_Opening]],"_","-")</f>
        <v>2018-1-13</v>
      </c>
      <c r="O5902">
        <f>YEAR(Sheet1[[#This Row],[Date]])</f>
        <v>2018</v>
      </c>
      <c r="P5902" t="str">
        <f>LOOKUP(Sheet1[[#This Row],[CountryCode]],$AI$4:$AI$18,$AJ$4:$AJ$18)</f>
        <v>India</v>
      </c>
      <c r="Q5902">
        <f>MONTH(Sheet1[[#This Row],[Date]])</f>
        <v>1</v>
      </c>
      <c r="R5902" t="str">
        <f>TEXT(Sheet1[[#This Row],[Date]],"MMMM")</f>
        <v>January</v>
      </c>
      <c r="S5902" t="str">
        <f>TEXT(Sheet1[[#This Row],[Date]],"YYYY-MMM")</f>
        <v>2018-Jan</v>
      </c>
      <c r="T5902">
        <f>WEEKDAY(Sheet1[[#This Row],[Date]])</f>
        <v>7</v>
      </c>
      <c r="U5902" t="str">
        <f>TEXT(Sheet1[[#This Row],[Date]],"DDDD")</f>
        <v>Saturday</v>
      </c>
      <c r="V5902" t="str">
        <f>"FM"&amp;MOD(MONTH(Sheet1[[#This Row],[Date]])-4,12)+1</f>
        <v>FM10</v>
      </c>
      <c r="W5902" t="str">
        <f>"Q"&amp;ROUNDUP(MONTH(Sheet1[[#This Row],[Date]])/3,0)</f>
        <v>Q1</v>
      </c>
      <c r="X5902" t="str">
        <f>"Q"&amp;INT(MOD(MONTH(Sheet1[[#This Row],[Date]])-4,12/3)+1)</f>
        <v>Q2</v>
      </c>
      <c r="Y5902" t="str" cm="1">
        <f t="array" ref="Y5902">_xlfn.IFS(ROUND(L5902,0)&lt;=1,"Need to improve 0-1",ROUND(L5902,0)&lt;=2,"Okay 1-2",ROUND(L5902,0)&lt;=3,"Good 2-3",ROUND(L5902,0)&lt;=4,"Great 3-4",ROUND(L5902,0)&lt;=5,"Excellent 4-5")</f>
        <v>Good 2-3</v>
      </c>
      <c r="Z5902" t="str">
        <f t="shared" si="92"/>
        <v>0-1000</v>
      </c>
    </row>
    <row r="5903" spans="1:26" x14ac:dyDescent="0.3">
      <c r="A5903">
        <v>18454285</v>
      </c>
      <c r="B5903" t="s">
        <v>8271</v>
      </c>
      <c r="C5903">
        <v>1</v>
      </c>
      <c r="D5903" t="s">
        <v>7791</v>
      </c>
      <c r="E5903" t="s">
        <v>8272</v>
      </c>
      <c r="F5903" t="s">
        <v>16</v>
      </c>
      <c r="G5903" t="s">
        <v>16</v>
      </c>
      <c r="H5903" t="s">
        <v>16</v>
      </c>
      <c r="I5903">
        <v>1</v>
      </c>
      <c r="J5903">
        <v>4</v>
      </c>
      <c r="K5903">
        <v>250</v>
      </c>
      <c r="L5903">
        <v>3</v>
      </c>
      <c r="M5903" t="s">
        <v>1609</v>
      </c>
      <c r="N5903" t="str">
        <f>SUBSTITUTE(Sheet1[[#This Row],[Datekey_Opening]],"_","-")</f>
        <v>2014-1-28</v>
      </c>
      <c r="O5903">
        <f>YEAR(Sheet1[[#This Row],[Date]])</f>
        <v>2014</v>
      </c>
      <c r="P5903" t="str">
        <f>LOOKUP(Sheet1[[#This Row],[CountryCode]],$AI$4:$AI$18,$AJ$4:$AJ$18)</f>
        <v>India</v>
      </c>
      <c r="Q5903">
        <f>MONTH(Sheet1[[#This Row],[Date]])</f>
        <v>1</v>
      </c>
      <c r="R5903" t="str">
        <f>TEXT(Sheet1[[#This Row],[Date]],"MMMM")</f>
        <v>January</v>
      </c>
      <c r="S5903" t="str">
        <f>TEXT(Sheet1[[#This Row],[Date]],"YYYY-MMM")</f>
        <v>2014-Jan</v>
      </c>
      <c r="T5903">
        <f>WEEKDAY(Sheet1[[#This Row],[Date]])</f>
        <v>3</v>
      </c>
      <c r="U5903" t="str">
        <f>TEXT(Sheet1[[#This Row],[Date]],"DDDD")</f>
        <v>Tuesday</v>
      </c>
      <c r="V5903" t="str">
        <f>"FM"&amp;MOD(MONTH(Sheet1[[#This Row],[Date]])-4,12)+1</f>
        <v>FM10</v>
      </c>
      <c r="W5903" t="str">
        <f>"Q"&amp;ROUNDUP(MONTH(Sheet1[[#This Row],[Date]])/3,0)</f>
        <v>Q1</v>
      </c>
      <c r="X5903" t="str">
        <f>"Q"&amp;INT(MOD(MONTH(Sheet1[[#This Row],[Date]])-4,12/3)+1)</f>
        <v>Q2</v>
      </c>
      <c r="Y5903" t="str" cm="1">
        <f t="array" ref="Y5903">_xlfn.IFS(ROUND(L5903,0)&lt;=1,"Need to improve 0-1",ROUND(L5903,0)&lt;=2,"Okay 1-2",ROUND(L5903,0)&lt;=3,"Good 2-3",ROUND(L5903,0)&lt;=4,"Great 3-4",ROUND(L5903,0)&lt;=5,"Excellent 4-5")</f>
        <v>Good 2-3</v>
      </c>
      <c r="Z5903" t="str">
        <f t="shared" si="92"/>
        <v>0-1000</v>
      </c>
    </row>
    <row r="5904" spans="1:26" x14ac:dyDescent="0.3">
      <c r="A5904">
        <v>18265384</v>
      </c>
      <c r="B5904" t="s">
        <v>8273</v>
      </c>
      <c r="C5904">
        <v>1</v>
      </c>
      <c r="D5904" t="s">
        <v>7791</v>
      </c>
      <c r="E5904" t="s">
        <v>8274</v>
      </c>
      <c r="F5904" t="s">
        <v>16</v>
      </c>
      <c r="G5904" t="s">
        <v>21</v>
      </c>
      <c r="H5904" t="s">
        <v>16</v>
      </c>
      <c r="I5904">
        <v>2</v>
      </c>
      <c r="J5904">
        <v>217</v>
      </c>
      <c r="K5904">
        <v>700</v>
      </c>
      <c r="L5904">
        <v>4.3</v>
      </c>
      <c r="M5904" t="s">
        <v>1777</v>
      </c>
      <c r="N5904" t="str">
        <f>SUBSTITUTE(Sheet1[[#This Row],[Datekey_Opening]],"_","-")</f>
        <v>2012-1-16</v>
      </c>
      <c r="O5904">
        <f>YEAR(Sheet1[[#This Row],[Date]])</f>
        <v>2012</v>
      </c>
      <c r="P5904" t="str">
        <f>LOOKUP(Sheet1[[#This Row],[CountryCode]],$AI$4:$AI$18,$AJ$4:$AJ$18)</f>
        <v>India</v>
      </c>
      <c r="Q5904">
        <f>MONTH(Sheet1[[#This Row],[Date]])</f>
        <v>1</v>
      </c>
      <c r="R5904" t="str">
        <f>TEXT(Sheet1[[#This Row],[Date]],"MMMM")</f>
        <v>January</v>
      </c>
      <c r="S5904" t="str">
        <f>TEXT(Sheet1[[#This Row],[Date]],"YYYY-MMM")</f>
        <v>2012-Jan</v>
      </c>
      <c r="T5904">
        <f>WEEKDAY(Sheet1[[#This Row],[Date]])</f>
        <v>2</v>
      </c>
      <c r="U5904" t="str">
        <f>TEXT(Sheet1[[#This Row],[Date]],"DDDD")</f>
        <v>Monday</v>
      </c>
      <c r="V5904" t="str">
        <f>"FM"&amp;MOD(MONTH(Sheet1[[#This Row],[Date]])-4,12)+1</f>
        <v>FM10</v>
      </c>
      <c r="W5904" t="str">
        <f>"Q"&amp;ROUNDUP(MONTH(Sheet1[[#This Row],[Date]])/3,0)</f>
        <v>Q1</v>
      </c>
      <c r="X5904" t="str">
        <f>"Q"&amp;INT(MOD(MONTH(Sheet1[[#This Row],[Date]])-4,12/3)+1)</f>
        <v>Q2</v>
      </c>
      <c r="Y5904" t="str" cm="1">
        <f t="array" ref="Y5904">_xlfn.IFS(ROUND(L5904,0)&lt;=1,"Need to improve 0-1",ROUND(L5904,0)&lt;=2,"Okay 1-2",ROUND(L5904,0)&lt;=3,"Good 2-3",ROUND(L5904,0)&lt;=4,"Great 3-4",ROUND(L5904,0)&lt;=5,"Excellent 4-5")</f>
        <v>Great 3-4</v>
      </c>
      <c r="Z5904" t="str">
        <f t="shared" si="92"/>
        <v>0-1000</v>
      </c>
    </row>
    <row r="5905" spans="1:26" x14ac:dyDescent="0.3">
      <c r="A5905">
        <v>18453035</v>
      </c>
      <c r="B5905" t="s">
        <v>8275</v>
      </c>
      <c r="C5905">
        <v>1</v>
      </c>
      <c r="D5905" t="s">
        <v>7791</v>
      </c>
      <c r="E5905" t="s">
        <v>8276</v>
      </c>
      <c r="F5905" t="s">
        <v>21</v>
      </c>
      <c r="G5905" t="s">
        <v>16</v>
      </c>
      <c r="H5905" t="s">
        <v>16</v>
      </c>
      <c r="I5905">
        <v>3</v>
      </c>
      <c r="J5905">
        <v>27</v>
      </c>
      <c r="K5905">
        <v>1200</v>
      </c>
      <c r="L5905">
        <v>3.6</v>
      </c>
      <c r="M5905" t="s">
        <v>8270</v>
      </c>
      <c r="N5905" t="str">
        <f>SUBSTITUTE(Sheet1[[#This Row],[Datekey_Opening]],"_","-")</f>
        <v>2018-1-13</v>
      </c>
      <c r="O5905">
        <f>YEAR(Sheet1[[#This Row],[Date]])</f>
        <v>2018</v>
      </c>
      <c r="P5905" t="str">
        <f>LOOKUP(Sheet1[[#This Row],[CountryCode]],$AI$4:$AI$18,$AJ$4:$AJ$18)</f>
        <v>India</v>
      </c>
      <c r="Q5905">
        <f>MONTH(Sheet1[[#This Row],[Date]])</f>
        <v>1</v>
      </c>
      <c r="R5905" t="str">
        <f>TEXT(Sheet1[[#This Row],[Date]],"MMMM")</f>
        <v>January</v>
      </c>
      <c r="S5905" t="str">
        <f>TEXT(Sheet1[[#This Row],[Date]],"YYYY-MMM")</f>
        <v>2018-Jan</v>
      </c>
      <c r="T5905">
        <f>WEEKDAY(Sheet1[[#This Row],[Date]])</f>
        <v>7</v>
      </c>
      <c r="U5905" t="str">
        <f>TEXT(Sheet1[[#This Row],[Date]],"DDDD")</f>
        <v>Saturday</v>
      </c>
      <c r="V5905" t="str">
        <f>"FM"&amp;MOD(MONTH(Sheet1[[#This Row],[Date]])-4,12)+1</f>
        <v>FM10</v>
      </c>
      <c r="W5905" t="str">
        <f>"Q"&amp;ROUNDUP(MONTH(Sheet1[[#This Row],[Date]])/3,0)</f>
        <v>Q1</v>
      </c>
      <c r="X5905" t="str">
        <f>"Q"&amp;INT(MOD(MONTH(Sheet1[[#This Row],[Date]])-4,12/3)+1)</f>
        <v>Q2</v>
      </c>
      <c r="Y5905" t="str" cm="1">
        <f t="array" ref="Y5905">_xlfn.IFS(ROUND(L5905,0)&lt;=1,"Need to improve 0-1",ROUND(L5905,0)&lt;=2,"Okay 1-2",ROUND(L5905,0)&lt;=3,"Good 2-3",ROUND(L5905,0)&lt;=4,"Great 3-4",ROUND(L5905,0)&lt;=5,"Excellent 4-5")</f>
        <v>Great 3-4</v>
      </c>
      <c r="Z5905" t="str">
        <f t="shared" si="92"/>
        <v>1000-2000</v>
      </c>
    </row>
    <row r="5906" spans="1:26" x14ac:dyDescent="0.3">
      <c r="A5906">
        <v>302455</v>
      </c>
      <c r="B5906" t="s">
        <v>8277</v>
      </c>
      <c r="C5906">
        <v>1</v>
      </c>
      <c r="D5906" t="s">
        <v>7791</v>
      </c>
      <c r="E5906" t="s">
        <v>8278</v>
      </c>
      <c r="F5906" t="s">
        <v>21</v>
      </c>
      <c r="G5906" t="s">
        <v>21</v>
      </c>
      <c r="H5906" t="s">
        <v>16</v>
      </c>
      <c r="I5906">
        <v>3</v>
      </c>
      <c r="J5906">
        <v>259</v>
      </c>
      <c r="K5906">
        <v>1800</v>
      </c>
      <c r="L5906">
        <v>3.5</v>
      </c>
      <c r="M5906" t="s">
        <v>2901</v>
      </c>
      <c r="N5906" t="str">
        <f>SUBSTITUTE(Sheet1[[#This Row],[Datekey_Opening]],"_","-")</f>
        <v>2014-1-27</v>
      </c>
      <c r="O5906">
        <f>YEAR(Sheet1[[#This Row],[Date]])</f>
        <v>2014</v>
      </c>
      <c r="P5906" t="str">
        <f>LOOKUP(Sheet1[[#This Row],[CountryCode]],$AI$4:$AI$18,$AJ$4:$AJ$18)</f>
        <v>India</v>
      </c>
      <c r="Q5906">
        <f>MONTH(Sheet1[[#This Row],[Date]])</f>
        <v>1</v>
      </c>
      <c r="R5906" t="str">
        <f>TEXT(Sheet1[[#This Row],[Date]],"MMMM")</f>
        <v>January</v>
      </c>
      <c r="S5906" t="str">
        <f>TEXT(Sheet1[[#This Row],[Date]],"YYYY-MMM")</f>
        <v>2014-Jan</v>
      </c>
      <c r="T5906">
        <f>WEEKDAY(Sheet1[[#This Row],[Date]])</f>
        <v>2</v>
      </c>
      <c r="U5906" t="str">
        <f>TEXT(Sheet1[[#This Row],[Date]],"DDDD")</f>
        <v>Monday</v>
      </c>
      <c r="V5906" t="str">
        <f>"FM"&amp;MOD(MONTH(Sheet1[[#This Row],[Date]])-4,12)+1</f>
        <v>FM10</v>
      </c>
      <c r="W5906" t="str">
        <f>"Q"&amp;ROUNDUP(MONTH(Sheet1[[#This Row],[Date]])/3,0)</f>
        <v>Q1</v>
      </c>
      <c r="X5906" t="str">
        <f>"Q"&amp;INT(MOD(MONTH(Sheet1[[#This Row],[Date]])-4,12/3)+1)</f>
        <v>Q2</v>
      </c>
      <c r="Y5906" t="str" cm="1">
        <f t="array" ref="Y5906">_xlfn.IFS(ROUND(L5906,0)&lt;=1,"Need to improve 0-1",ROUND(L5906,0)&lt;=2,"Okay 1-2",ROUND(L5906,0)&lt;=3,"Good 2-3",ROUND(L5906,0)&lt;=4,"Great 3-4",ROUND(L5906,0)&lt;=5,"Excellent 4-5")</f>
        <v>Great 3-4</v>
      </c>
      <c r="Z5906" t="str">
        <f t="shared" si="92"/>
        <v>1000-2000</v>
      </c>
    </row>
    <row r="5907" spans="1:26" x14ac:dyDescent="0.3">
      <c r="A5907">
        <v>311486</v>
      </c>
      <c r="B5907" t="s">
        <v>8279</v>
      </c>
      <c r="C5907">
        <v>1</v>
      </c>
      <c r="D5907" t="s">
        <v>7791</v>
      </c>
      <c r="E5907" t="s">
        <v>2241</v>
      </c>
      <c r="F5907" t="s">
        <v>21</v>
      </c>
      <c r="G5907" t="s">
        <v>21</v>
      </c>
      <c r="H5907" t="s">
        <v>16</v>
      </c>
      <c r="I5907">
        <v>3</v>
      </c>
      <c r="J5907">
        <v>192</v>
      </c>
      <c r="K5907">
        <v>1600</v>
      </c>
      <c r="L5907">
        <v>4</v>
      </c>
      <c r="M5907" t="s">
        <v>271</v>
      </c>
      <c r="N5907" t="str">
        <f>SUBSTITUTE(Sheet1[[#This Row],[Datekey_Opening]],"_","-")</f>
        <v>2018-1-1</v>
      </c>
      <c r="O5907">
        <f>YEAR(Sheet1[[#This Row],[Date]])</f>
        <v>2018</v>
      </c>
      <c r="P5907" t="str">
        <f>LOOKUP(Sheet1[[#This Row],[CountryCode]],$AI$4:$AI$18,$AJ$4:$AJ$18)</f>
        <v>India</v>
      </c>
      <c r="Q5907">
        <f>MONTH(Sheet1[[#This Row],[Date]])</f>
        <v>1</v>
      </c>
      <c r="R5907" t="str">
        <f>TEXT(Sheet1[[#This Row],[Date]],"MMMM")</f>
        <v>January</v>
      </c>
      <c r="S5907" t="str">
        <f>TEXT(Sheet1[[#This Row],[Date]],"YYYY-MMM")</f>
        <v>2018-Jan</v>
      </c>
      <c r="T5907">
        <f>WEEKDAY(Sheet1[[#This Row],[Date]])</f>
        <v>2</v>
      </c>
      <c r="U5907" t="str">
        <f>TEXT(Sheet1[[#This Row],[Date]],"DDDD")</f>
        <v>Monday</v>
      </c>
      <c r="V5907" t="str">
        <f>"FM"&amp;MOD(MONTH(Sheet1[[#This Row],[Date]])-4,12)+1</f>
        <v>FM10</v>
      </c>
      <c r="W5907" t="str">
        <f>"Q"&amp;ROUNDUP(MONTH(Sheet1[[#This Row],[Date]])/3,0)</f>
        <v>Q1</v>
      </c>
      <c r="X5907" t="str">
        <f>"Q"&amp;INT(MOD(MONTH(Sheet1[[#This Row],[Date]])-4,12/3)+1)</f>
        <v>Q2</v>
      </c>
      <c r="Y5907" t="str" cm="1">
        <f t="array" ref="Y5907">_xlfn.IFS(ROUND(L5907,0)&lt;=1,"Need to improve 0-1",ROUND(L5907,0)&lt;=2,"Okay 1-2",ROUND(L5907,0)&lt;=3,"Good 2-3",ROUND(L5907,0)&lt;=4,"Great 3-4",ROUND(L5907,0)&lt;=5,"Excellent 4-5")</f>
        <v>Great 3-4</v>
      </c>
      <c r="Z5907" t="str">
        <f t="shared" si="92"/>
        <v>1000-2000</v>
      </c>
    </row>
    <row r="5908" spans="1:26" x14ac:dyDescent="0.3">
      <c r="A5908">
        <v>18276997</v>
      </c>
      <c r="B5908" t="s">
        <v>8280</v>
      </c>
      <c r="C5908">
        <v>1</v>
      </c>
      <c r="D5908" t="s">
        <v>7791</v>
      </c>
      <c r="E5908" t="s">
        <v>379</v>
      </c>
      <c r="F5908" t="s">
        <v>16</v>
      </c>
      <c r="G5908" t="s">
        <v>16</v>
      </c>
      <c r="H5908" t="s">
        <v>16</v>
      </c>
      <c r="I5908">
        <v>1</v>
      </c>
      <c r="J5908">
        <v>35</v>
      </c>
      <c r="K5908">
        <v>150</v>
      </c>
      <c r="L5908">
        <v>3.8</v>
      </c>
      <c r="M5908" t="s">
        <v>1125</v>
      </c>
      <c r="N5908" t="str">
        <f>SUBSTITUTE(Sheet1[[#This Row],[Datekey_Opening]],"_","-")</f>
        <v>2012-1-14</v>
      </c>
      <c r="O5908">
        <f>YEAR(Sheet1[[#This Row],[Date]])</f>
        <v>2012</v>
      </c>
      <c r="P5908" t="str">
        <f>LOOKUP(Sheet1[[#This Row],[CountryCode]],$AI$4:$AI$18,$AJ$4:$AJ$18)</f>
        <v>India</v>
      </c>
      <c r="Q5908">
        <f>MONTH(Sheet1[[#This Row],[Date]])</f>
        <v>1</v>
      </c>
      <c r="R5908" t="str">
        <f>TEXT(Sheet1[[#This Row],[Date]],"MMMM")</f>
        <v>January</v>
      </c>
      <c r="S5908" t="str">
        <f>TEXT(Sheet1[[#This Row],[Date]],"YYYY-MMM")</f>
        <v>2012-Jan</v>
      </c>
      <c r="T5908">
        <f>WEEKDAY(Sheet1[[#This Row],[Date]])</f>
        <v>7</v>
      </c>
      <c r="U5908" t="str">
        <f>TEXT(Sheet1[[#This Row],[Date]],"DDDD")</f>
        <v>Saturday</v>
      </c>
      <c r="V5908" t="str">
        <f>"FM"&amp;MOD(MONTH(Sheet1[[#This Row],[Date]])-4,12)+1</f>
        <v>FM10</v>
      </c>
      <c r="W5908" t="str">
        <f>"Q"&amp;ROUNDUP(MONTH(Sheet1[[#This Row],[Date]])/3,0)</f>
        <v>Q1</v>
      </c>
      <c r="X5908" t="str">
        <f>"Q"&amp;INT(MOD(MONTH(Sheet1[[#This Row],[Date]])-4,12/3)+1)</f>
        <v>Q2</v>
      </c>
      <c r="Y5908" t="str" cm="1">
        <f t="array" ref="Y5908">_xlfn.IFS(ROUND(L5908,0)&lt;=1,"Need to improve 0-1",ROUND(L5908,0)&lt;=2,"Okay 1-2",ROUND(L5908,0)&lt;=3,"Good 2-3",ROUND(L5908,0)&lt;=4,"Great 3-4",ROUND(L5908,0)&lt;=5,"Excellent 4-5")</f>
        <v>Great 3-4</v>
      </c>
      <c r="Z5908" t="str">
        <f t="shared" si="92"/>
        <v>0-1000</v>
      </c>
    </row>
    <row r="5909" spans="1:26" x14ac:dyDescent="0.3">
      <c r="A5909">
        <v>2475</v>
      </c>
      <c r="B5909" t="s">
        <v>8281</v>
      </c>
      <c r="C5909">
        <v>1</v>
      </c>
      <c r="D5909" t="s">
        <v>7791</v>
      </c>
      <c r="E5909" t="s">
        <v>365</v>
      </c>
      <c r="F5909" t="s">
        <v>21</v>
      </c>
      <c r="G5909" t="s">
        <v>16</v>
      </c>
      <c r="H5909" t="s">
        <v>16</v>
      </c>
      <c r="I5909">
        <v>2</v>
      </c>
      <c r="J5909">
        <v>37</v>
      </c>
      <c r="K5909">
        <v>850</v>
      </c>
      <c r="L5909">
        <v>3.2</v>
      </c>
      <c r="M5909" t="s">
        <v>2053</v>
      </c>
      <c r="N5909" t="str">
        <f>SUBSTITUTE(Sheet1[[#This Row],[Datekey_Opening]],"_","-")</f>
        <v>2011-1-22</v>
      </c>
      <c r="O5909">
        <f>YEAR(Sheet1[[#This Row],[Date]])</f>
        <v>2011</v>
      </c>
      <c r="P5909" t="str">
        <f>LOOKUP(Sheet1[[#This Row],[CountryCode]],$AI$4:$AI$18,$AJ$4:$AJ$18)</f>
        <v>India</v>
      </c>
      <c r="Q5909">
        <f>MONTH(Sheet1[[#This Row],[Date]])</f>
        <v>1</v>
      </c>
      <c r="R5909" t="str">
        <f>TEXT(Sheet1[[#This Row],[Date]],"MMMM")</f>
        <v>January</v>
      </c>
      <c r="S5909" t="str">
        <f>TEXT(Sheet1[[#This Row],[Date]],"YYYY-MMM")</f>
        <v>2011-Jan</v>
      </c>
      <c r="T5909">
        <f>WEEKDAY(Sheet1[[#This Row],[Date]])</f>
        <v>7</v>
      </c>
      <c r="U5909" t="str">
        <f>TEXT(Sheet1[[#This Row],[Date]],"DDDD")</f>
        <v>Saturday</v>
      </c>
      <c r="V5909" t="str">
        <f>"FM"&amp;MOD(MONTH(Sheet1[[#This Row],[Date]])-4,12)+1</f>
        <v>FM10</v>
      </c>
      <c r="W5909" t="str">
        <f>"Q"&amp;ROUNDUP(MONTH(Sheet1[[#This Row],[Date]])/3,0)</f>
        <v>Q1</v>
      </c>
      <c r="X5909" t="str">
        <f>"Q"&amp;INT(MOD(MONTH(Sheet1[[#This Row],[Date]])-4,12/3)+1)</f>
        <v>Q2</v>
      </c>
      <c r="Y5909" t="str" cm="1">
        <f t="array" ref="Y5909">_xlfn.IFS(ROUND(L5909,0)&lt;=1,"Need to improve 0-1",ROUND(L5909,0)&lt;=2,"Okay 1-2",ROUND(L5909,0)&lt;=3,"Good 2-3",ROUND(L5909,0)&lt;=4,"Great 3-4",ROUND(L5909,0)&lt;=5,"Excellent 4-5")</f>
        <v>Good 2-3</v>
      </c>
      <c r="Z5909" t="str">
        <f t="shared" si="92"/>
        <v>0-1000</v>
      </c>
    </row>
    <row r="5910" spans="1:26" x14ac:dyDescent="0.3">
      <c r="A5910">
        <v>18472653</v>
      </c>
      <c r="B5910" t="s">
        <v>8282</v>
      </c>
      <c r="C5910">
        <v>1</v>
      </c>
      <c r="D5910" t="s">
        <v>14</v>
      </c>
      <c r="E5910" t="s">
        <v>478</v>
      </c>
      <c r="F5910" t="s">
        <v>21</v>
      </c>
      <c r="G5910" t="s">
        <v>16</v>
      </c>
      <c r="H5910" t="s">
        <v>16</v>
      </c>
      <c r="I5910">
        <v>4</v>
      </c>
      <c r="J5910">
        <v>52</v>
      </c>
      <c r="K5910">
        <v>2000</v>
      </c>
      <c r="L5910">
        <v>3.8</v>
      </c>
      <c r="M5910" t="s">
        <v>6564</v>
      </c>
      <c r="N5910" t="str">
        <f>SUBSTITUTE(Sheet1[[#This Row],[Datekey_Opening]],"_","-")</f>
        <v>2017-8-27</v>
      </c>
      <c r="O5910">
        <f>YEAR(Sheet1[[#This Row],[Date]])</f>
        <v>2017</v>
      </c>
      <c r="P5910" t="str">
        <f>LOOKUP(Sheet1[[#This Row],[CountryCode]],$AI$4:$AI$18,$AJ$4:$AJ$18)</f>
        <v>India</v>
      </c>
      <c r="Q5910">
        <f>MONTH(Sheet1[[#This Row],[Date]])</f>
        <v>8</v>
      </c>
      <c r="R5910" t="str">
        <f>TEXT(Sheet1[[#This Row],[Date]],"MMMM")</f>
        <v>August</v>
      </c>
      <c r="S5910" t="str">
        <f>TEXT(Sheet1[[#This Row],[Date]],"YYYY-MMM")</f>
        <v>2017-Aug</v>
      </c>
      <c r="T5910">
        <f>WEEKDAY(Sheet1[[#This Row],[Date]])</f>
        <v>1</v>
      </c>
      <c r="U5910" t="str">
        <f>TEXT(Sheet1[[#This Row],[Date]],"DDDD")</f>
        <v>Sunday</v>
      </c>
      <c r="V5910" t="str">
        <f>"FM"&amp;MOD(MONTH(Sheet1[[#This Row],[Date]])-4,12)+1</f>
        <v>FM5</v>
      </c>
      <c r="W5910" t="str">
        <f>"Q"&amp;ROUNDUP(MONTH(Sheet1[[#This Row],[Date]])/3,0)</f>
        <v>Q3</v>
      </c>
      <c r="X5910" t="str">
        <f>"Q"&amp;INT(MOD(MONTH(Sheet1[[#This Row],[Date]])-4,12/3)+1)</f>
        <v>Q1</v>
      </c>
      <c r="Y5910" t="str" cm="1">
        <f t="array" ref="Y5910">_xlfn.IFS(ROUND(L5910,0)&lt;=1,"Need to improve 0-1",ROUND(L5910,0)&lt;=2,"Okay 1-2",ROUND(L5910,0)&lt;=3,"Good 2-3",ROUND(L5910,0)&lt;=4,"Great 3-4",ROUND(L5910,0)&lt;=5,"Excellent 4-5")</f>
        <v>Great 3-4</v>
      </c>
      <c r="Z5910" t="str">
        <f t="shared" si="92"/>
        <v>2000-3000</v>
      </c>
    </row>
    <row r="5911" spans="1:26" x14ac:dyDescent="0.3">
      <c r="A5911">
        <v>4879</v>
      </c>
      <c r="B5911" t="s">
        <v>2386</v>
      </c>
      <c r="C5911">
        <v>1</v>
      </c>
      <c r="D5911" t="s">
        <v>7791</v>
      </c>
      <c r="E5911" t="s">
        <v>379</v>
      </c>
      <c r="F5911" t="s">
        <v>16</v>
      </c>
      <c r="G5911" t="s">
        <v>16</v>
      </c>
      <c r="H5911" t="s">
        <v>16</v>
      </c>
      <c r="I5911">
        <v>2</v>
      </c>
      <c r="J5911">
        <v>22</v>
      </c>
      <c r="K5911">
        <v>650</v>
      </c>
      <c r="L5911">
        <v>3.3</v>
      </c>
      <c r="M5911" t="s">
        <v>1448</v>
      </c>
      <c r="N5911" t="str">
        <f>SUBSTITUTE(Sheet1[[#This Row],[Datekey_Opening]],"_","-")</f>
        <v>2015-1-3</v>
      </c>
      <c r="O5911">
        <f>YEAR(Sheet1[[#This Row],[Date]])</f>
        <v>2015</v>
      </c>
      <c r="P5911" t="str">
        <f>LOOKUP(Sheet1[[#This Row],[CountryCode]],$AI$4:$AI$18,$AJ$4:$AJ$18)</f>
        <v>India</v>
      </c>
      <c r="Q5911">
        <f>MONTH(Sheet1[[#This Row],[Date]])</f>
        <v>1</v>
      </c>
      <c r="R5911" t="str">
        <f>TEXT(Sheet1[[#This Row],[Date]],"MMMM")</f>
        <v>January</v>
      </c>
      <c r="S5911" t="str">
        <f>TEXT(Sheet1[[#This Row],[Date]],"YYYY-MMM")</f>
        <v>2015-Jan</v>
      </c>
      <c r="T5911">
        <f>WEEKDAY(Sheet1[[#This Row],[Date]])</f>
        <v>7</v>
      </c>
      <c r="U5911" t="str">
        <f>TEXT(Sheet1[[#This Row],[Date]],"DDDD")</f>
        <v>Saturday</v>
      </c>
      <c r="V5911" t="str">
        <f>"FM"&amp;MOD(MONTH(Sheet1[[#This Row],[Date]])-4,12)+1</f>
        <v>FM10</v>
      </c>
      <c r="W5911" t="str">
        <f>"Q"&amp;ROUNDUP(MONTH(Sheet1[[#This Row],[Date]])/3,0)</f>
        <v>Q1</v>
      </c>
      <c r="X5911" t="str">
        <f>"Q"&amp;INT(MOD(MONTH(Sheet1[[#This Row],[Date]])-4,12/3)+1)</f>
        <v>Q2</v>
      </c>
      <c r="Y5911" t="str" cm="1">
        <f t="array" ref="Y5911">_xlfn.IFS(ROUND(L5911,0)&lt;=1,"Need to improve 0-1",ROUND(L5911,0)&lt;=2,"Okay 1-2",ROUND(L5911,0)&lt;=3,"Good 2-3",ROUND(L5911,0)&lt;=4,"Great 3-4",ROUND(L5911,0)&lt;=5,"Excellent 4-5")</f>
        <v>Good 2-3</v>
      </c>
      <c r="Z5911" t="str">
        <f t="shared" si="92"/>
        <v>0-1000</v>
      </c>
    </row>
    <row r="5912" spans="1:26" x14ac:dyDescent="0.3">
      <c r="A5912">
        <v>308013</v>
      </c>
      <c r="B5912" t="s">
        <v>8283</v>
      </c>
      <c r="C5912">
        <v>1</v>
      </c>
      <c r="D5912" t="s">
        <v>7791</v>
      </c>
      <c r="E5912" t="s">
        <v>8284</v>
      </c>
      <c r="F5912" t="s">
        <v>21</v>
      </c>
      <c r="G5912" t="s">
        <v>16</v>
      </c>
      <c r="H5912" t="s">
        <v>16</v>
      </c>
      <c r="I5912">
        <v>3</v>
      </c>
      <c r="J5912">
        <v>240</v>
      </c>
      <c r="K5912">
        <v>1500</v>
      </c>
      <c r="L5912">
        <v>3.5</v>
      </c>
      <c r="M5912" t="s">
        <v>7748</v>
      </c>
      <c r="N5912" t="str">
        <f>SUBSTITUTE(Sheet1[[#This Row],[Datekey_Opening]],"_","-")</f>
        <v>2014-1-11</v>
      </c>
      <c r="O5912">
        <f>YEAR(Sheet1[[#This Row],[Date]])</f>
        <v>2014</v>
      </c>
      <c r="P5912" t="str">
        <f>LOOKUP(Sheet1[[#This Row],[CountryCode]],$AI$4:$AI$18,$AJ$4:$AJ$18)</f>
        <v>India</v>
      </c>
      <c r="Q5912">
        <f>MONTH(Sheet1[[#This Row],[Date]])</f>
        <v>1</v>
      </c>
      <c r="R5912" t="str">
        <f>TEXT(Sheet1[[#This Row],[Date]],"MMMM")</f>
        <v>January</v>
      </c>
      <c r="S5912" t="str">
        <f>TEXT(Sheet1[[#This Row],[Date]],"YYYY-MMM")</f>
        <v>2014-Jan</v>
      </c>
      <c r="T5912">
        <f>WEEKDAY(Sheet1[[#This Row],[Date]])</f>
        <v>7</v>
      </c>
      <c r="U5912" t="str">
        <f>TEXT(Sheet1[[#This Row],[Date]],"DDDD")</f>
        <v>Saturday</v>
      </c>
      <c r="V5912" t="str">
        <f>"FM"&amp;MOD(MONTH(Sheet1[[#This Row],[Date]])-4,12)+1</f>
        <v>FM10</v>
      </c>
      <c r="W5912" t="str">
        <f>"Q"&amp;ROUNDUP(MONTH(Sheet1[[#This Row],[Date]])/3,0)</f>
        <v>Q1</v>
      </c>
      <c r="X5912" t="str">
        <f>"Q"&amp;INT(MOD(MONTH(Sheet1[[#This Row],[Date]])-4,12/3)+1)</f>
        <v>Q2</v>
      </c>
      <c r="Y5912" t="str" cm="1">
        <f t="array" ref="Y5912">_xlfn.IFS(ROUND(L5912,0)&lt;=1,"Need to improve 0-1",ROUND(L5912,0)&lt;=2,"Okay 1-2",ROUND(L5912,0)&lt;=3,"Good 2-3",ROUND(L5912,0)&lt;=4,"Great 3-4",ROUND(L5912,0)&lt;=5,"Excellent 4-5")</f>
        <v>Great 3-4</v>
      </c>
      <c r="Z5912" t="str">
        <f t="shared" si="92"/>
        <v>1000-2000</v>
      </c>
    </row>
    <row r="5913" spans="1:26" x14ac:dyDescent="0.3">
      <c r="A5913">
        <v>3213</v>
      </c>
      <c r="B5913" t="s">
        <v>8285</v>
      </c>
      <c r="C5913">
        <v>1</v>
      </c>
      <c r="D5913" t="s">
        <v>7791</v>
      </c>
      <c r="E5913" t="s">
        <v>8286</v>
      </c>
      <c r="F5913" t="s">
        <v>21</v>
      </c>
      <c r="G5913" t="s">
        <v>21</v>
      </c>
      <c r="H5913" t="s">
        <v>16</v>
      </c>
      <c r="I5913">
        <v>3</v>
      </c>
      <c r="J5913">
        <v>496</v>
      </c>
      <c r="K5913">
        <v>1000</v>
      </c>
      <c r="L5913">
        <v>3.6</v>
      </c>
      <c r="M5913" t="s">
        <v>4445</v>
      </c>
      <c r="N5913" t="str">
        <f>SUBSTITUTE(Sheet1[[#This Row],[Datekey_Opening]],"_","-")</f>
        <v>2012-1-13</v>
      </c>
      <c r="O5913">
        <f>YEAR(Sheet1[[#This Row],[Date]])</f>
        <v>2012</v>
      </c>
      <c r="P5913" t="str">
        <f>LOOKUP(Sheet1[[#This Row],[CountryCode]],$AI$4:$AI$18,$AJ$4:$AJ$18)</f>
        <v>India</v>
      </c>
      <c r="Q5913">
        <f>MONTH(Sheet1[[#This Row],[Date]])</f>
        <v>1</v>
      </c>
      <c r="R5913" t="str">
        <f>TEXT(Sheet1[[#This Row],[Date]],"MMMM")</f>
        <v>January</v>
      </c>
      <c r="S5913" t="str">
        <f>TEXT(Sheet1[[#This Row],[Date]],"YYYY-MMM")</f>
        <v>2012-Jan</v>
      </c>
      <c r="T5913">
        <f>WEEKDAY(Sheet1[[#This Row],[Date]])</f>
        <v>6</v>
      </c>
      <c r="U5913" t="str">
        <f>TEXT(Sheet1[[#This Row],[Date]],"DDDD")</f>
        <v>Friday</v>
      </c>
      <c r="V5913" t="str">
        <f>"FM"&amp;MOD(MONTH(Sheet1[[#This Row],[Date]])-4,12)+1</f>
        <v>FM10</v>
      </c>
      <c r="W5913" t="str">
        <f>"Q"&amp;ROUNDUP(MONTH(Sheet1[[#This Row],[Date]])/3,0)</f>
        <v>Q1</v>
      </c>
      <c r="X5913" t="str">
        <f>"Q"&amp;INT(MOD(MONTH(Sheet1[[#This Row],[Date]])-4,12/3)+1)</f>
        <v>Q2</v>
      </c>
      <c r="Y5913" t="str" cm="1">
        <f t="array" ref="Y5913">_xlfn.IFS(ROUND(L5913,0)&lt;=1,"Need to improve 0-1",ROUND(L5913,0)&lt;=2,"Okay 1-2",ROUND(L5913,0)&lt;=3,"Good 2-3",ROUND(L5913,0)&lt;=4,"Great 3-4",ROUND(L5913,0)&lt;=5,"Excellent 4-5")</f>
        <v>Great 3-4</v>
      </c>
      <c r="Z5913" t="str">
        <f t="shared" si="92"/>
        <v>1000-2000</v>
      </c>
    </row>
    <row r="5914" spans="1:26" x14ac:dyDescent="0.3">
      <c r="A5914">
        <v>18396399</v>
      </c>
      <c r="B5914" t="s">
        <v>8287</v>
      </c>
      <c r="C5914">
        <v>1</v>
      </c>
      <c r="D5914" t="s">
        <v>7791</v>
      </c>
      <c r="E5914" t="s">
        <v>395</v>
      </c>
      <c r="F5914" t="s">
        <v>16</v>
      </c>
      <c r="G5914" t="s">
        <v>16</v>
      </c>
      <c r="H5914" t="s">
        <v>16</v>
      </c>
      <c r="I5914">
        <v>1</v>
      </c>
      <c r="J5914">
        <v>7</v>
      </c>
      <c r="K5914">
        <v>100</v>
      </c>
      <c r="L5914">
        <v>3.2</v>
      </c>
      <c r="M5914" t="s">
        <v>3517</v>
      </c>
      <c r="N5914" t="str">
        <f>SUBSTITUTE(Sheet1[[#This Row],[Datekey_Opening]],"_","-")</f>
        <v>2016-1-3</v>
      </c>
      <c r="O5914">
        <f>YEAR(Sheet1[[#This Row],[Date]])</f>
        <v>2016</v>
      </c>
      <c r="P5914" t="str">
        <f>LOOKUP(Sheet1[[#This Row],[CountryCode]],$AI$4:$AI$18,$AJ$4:$AJ$18)</f>
        <v>India</v>
      </c>
      <c r="Q5914">
        <f>MONTH(Sheet1[[#This Row],[Date]])</f>
        <v>1</v>
      </c>
      <c r="R5914" t="str">
        <f>TEXT(Sheet1[[#This Row],[Date]],"MMMM")</f>
        <v>January</v>
      </c>
      <c r="S5914" t="str">
        <f>TEXT(Sheet1[[#This Row],[Date]],"YYYY-MMM")</f>
        <v>2016-Jan</v>
      </c>
      <c r="T5914">
        <f>WEEKDAY(Sheet1[[#This Row],[Date]])</f>
        <v>1</v>
      </c>
      <c r="U5914" t="str">
        <f>TEXT(Sheet1[[#This Row],[Date]],"DDDD")</f>
        <v>Sunday</v>
      </c>
      <c r="V5914" t="str">
        <f>"FM"&amp;MOD(MONTH(Sheet1[[#This Row],[Date]])-4,12)+1</f>
        <v>FM10</v>
      </c>
      <c r="W5914" t="str">
        <f>"Q"&amp;ROUNDUP(MONTH(Sheet1[[#This Row],[Date]])/3,0)</f>
        <v>Q1</v>
      </c>
      <c r="X5914" t="str">
        <f>"Q"&amp;INT(MOD(MONTH(Sheet1[[#This Row],[Date]])-4,12/3)+1)</f>
        <v>Q2</v>
      </c>
      <c r="Y5914" t="str" cm="1">
        <f t="array" ref="Y5914">_xlfn.IFS(ROUND(L5914,0)&lt;=1,"Need to improve 0-1",ROUND(L5914,0)&lt;=2,"Okay 1-2",ROUND(L5914,0)&lt;=3,"Good 2-3",ROUND(L5914,0)&lt;=4,"Great 3-4",ROUND(L5914,0)&lt;=5,"Excellent 4-5")</f>
        <v>Good 2-3</v>
      </c>
      <c r="Z5914" t="str">
        <f t="shared" si="92"/>
        <v>0-1000</v>
      </c>
    </row>
    <row r="5915" spans="1:26" x14ac:dyDescent="0.3">
      <c r="A5915">
        <v>302027</v>
      </c>
      <c r="B5915" t="s">
        <v>8288</v>
      </c>
      <c r="C5915">
        <v>1</v>
      </c>
      <c r="D5915" t="s">
        <v>7791</v>
      </c>
      <c r="E5915" t="s">
        <v>3457</v>
      </c>
      <c r="F5915" t="s">
        <v>16</v>
      </c>
      <c r="G5915" t="s">
        <v>16</v>
      </c>
      <c r="H5915" t="s">
        <v>16</v>
      </c>
      <c r="I5915">
        <v>1</v>
      </c>
      <c r="J5915">
        <v>11</v>
      </c>
      <c r="K5915">
        <v>150</v>
      </c>
      <c r="L5915">
        <v>3</v>
      </c>
      <c r="M5915" t="s">
        <v>5842</v>
      </c>
      <c r="N5915" t="str">
        <f>SUBSTITUTE(Sheet1[[#This Row],[Datekey_Opening]],"_","-")</f>
        <v>2012-1-18</v>
      </c>
      <c r="O5915">
        <f>YEAR(Sheet1[[#This Row],[Date]])</f>
        <v>2012</v>
      </c>
      <c r="P5915" t="str">
        <f>LOOKUP(Sheet1[[#This Row],[CountryCode]],$AI$4:$AI$18,$AJ$4:$AJ$18)</f>
        <v>India</v>
      </c>
      <c r="Q5915">
        <f>MONTH(Sheet1[[#This Row],[Date]])</f>
        <v>1</v>
      </c>
      <c r="R5915" t="str">
        <f>TEXT(Sheet1[[#This Row],[Date]],"MMMM")</f>
        <v>January</v>
      </c>
      <c r="S5915" t="str">
        <f>TEXT(Sheet1[[#This Row],[Date]],"YYYY-MMM")</f>
        <v>2012-Jan</v>
      </c>
      <c r="T5915">
        <f>WEEKDAY(Sheet1[[#This Row],[Date]])</f>
        <v>4</v>
      </c>
      <c r="U5915" t="str">
        <f>TEXT(Sheet1[[#This Row],[Date]],"DDDD")</f>
        <v>Wednesday</v>
      </c>
      <c r="V5915" t="str">
        <f>"FM"&amp;MOD(MONTH(Sheet1[[#This Row],[Date]])-4,12)+1</f>
        <v>FM10</v>
      </c>
      <c r="W5915" t="str">
        <f>"Q"&amp;ROUNDUP(MONTH(Sheet1[[#This Row],[Date]])/3,0)</f>
        <v>Q1</v>
      </c>
      <c r="X5915" t="str">
        <f>"Q"&amp;INT(MOD(MONTH(Sheet1[[#This Row],[Date]])-4,12/3)+1)</f>
        <v>Q2</v>
      </c>
      <c r="Y5915" t="str" cm="1">
        <f t="array" ref="Y5915">_xlfn.IFS(ROUND(L5915,0)&lt;=1,"Need to improve 0-1",ROUND(L5915,0)&lt;=2,"Okay 1-2",ROUND(L5915,0)&lt;=3,"Good 2-3",ROUND(L5915,0)&lt;=4,"Great 3-4",ROUND(L5915,0)&lt;=5,"Excellent 4-5")</f>
        <v>Good 2-3</v>
      </c>
      <c r="Z5915" t="str">
        <f t="shared" si="92"/>
        <v>0-1000</v>
      </c>
    </row>
    <row r="5916" spans="1:26" x14ac:dyDescent="0.3">
      <c r="A5916">
        <v>2177</v>
      </c>
      <c r="B5916" t="s">
        <v>8289</v>
      </c>
      <c r="C5916">
        <v>1</v>
      </c>
      <c r="D5916" t="s">
        <v>7791</v>
      </c>
      <c r="E5916" t="s">
        <v>395</v>
      </c>
      <c r="F5916" t="s">
        <v>16</v>
      </c>
      <c r="G5916" t="s">
        <v>16</v>
      </c>
      <c r="H5916" t="s">
        <v>16</v>
      </c>
      <c r="I5916">
        <v>1</v>
      </c>
      <c r="J5916">
        <v>15</v>
      </c>
      <c r="K5916">
        <v>200</v>
      </c>
      <c r="L5916">
        <v>3</v>
      </c>
      <c r="M5916" t="s">
        <v>7586</v>
      </c>
      <c r="N5916" t="str">
        <f>SUBSTITUTE(Sheet1[[#This Row],[Datekey_Opening]],"_","-")</f>
        <v>2015-1-1</v>
      </c>
      <c r="O5916">
        <f>YEAR(Sheet1[[#This Row],[Date]])</f>
        <v>2015</v>
      </c>
      <c r="P5916" t="str">
        <f>LOOKUP(Sheet1[[#This Row],[CountryCode]],$AI$4:$AI$18,$AJ$4:$AJ$18)</f>
        <v>India</v>
      </c>
      <c r="Q5916">
        <f>MONTH(Sheet1[[#This Row],[Date]])</f>
        <v>1</v>
      </c>
      <c r="R5916" t="str">
        <f>TEXT(Sheet1[[#This Row],[Date]],"MMMM")</f>
        <v>January</v>
      </c>
      <c r="S5916" t="str">
        <f>TEXT(Sheet1[[#This Row],[Date]],"YYYY-MMM")</f>
        <v>2015-Jan</v>
      </c>
      <c r="T5916">
        <f>WEEKDAY(Sheet1[[#This Row],[Date]])</f>
        <v>5</v>
      </c>
      <c r="U5916" t="str">
        <f>TEXT(Sheet1[[#This Row],[Date]],"DDDD")</f>
        <v>Thursday</v>
      </c>
      <c r="V5916" t="str">
        <f>"FM"&amp;MOD(MONTH(Sheet1[[#This Row],[Date]])-4,12)+1</f>
        <v>FM10</v>
      </c>
      <c r="W5916" t="str">
        <f>"Q"&amp;ROUNDUP(MONTH(Sheet1[[#This Row],[Date]])/3,0)</f>
        <v>Q1</v>
      </c>
      <c r="X5916" t="str">
        <f>"Q"&amp;INT(MOD(MONTH(Sheet1[[#This Row],[Date]])-4,12/3)+1)</f>
        <v>Q2</v>
      </c>
      <c r="Y5916" t="str" cm="1">
        <f t="array" ref="Y5916">_xlfn.IFS(ROUND(L5916,0)&lt;=1,"Need to improve 0-1",ROUND(L5916,0)&lt;=2,"Okay 1-2",ROUND(L5916,0)&lt;=3,"Good 2-3",ROUND(L5916,0)&lt;=4,"Great 3-4",ROUND(L5916,0)&lt;=5,"Excellent 4-5")</f>
        <v>Good 2-3</v>
      </c>
      <c r="Z5916" t="str">
        <f t="shared" si="92"/>
        <v>0-1000</v>
      </c>
    </row>
    <row r="5917" spans="1:26" x14ac:dyDescent="0.3">
      <c r="A5917">
        <v>230</v>
      </c>
      <c r="B5917" t="s">
        <v>472</v>
      </c>
      <c r="C5917">
        <v>1</v>
      </c>
      <c r="D5917" t="s">
        <v>7791</v>
      </c>
      <c r="E5917" t="s">
        <v>473</v>
      </c>
      <c r="F5917" t="s">
        <v>16</v>
      </c>
      <c r="G5917" t="s">
        <v>16</v>
      </c>
      <c r="H5917" t="s">
        <v>16</v>
      </c>
      <c r="I5917">
        <v>2</v>
      </c>
      <c r="J5917">
        <v>112</v>
      </c>
      <c r="K5917">
        <v>700</v>
      </c>
      <c r="L5917">
        <v>2.4</v>
      </c>
      <c r="M5917" t="s">
        <v>6721</v>
      </c>
      <c r="N5917" t="str">
        <f>SUBSTITUTE(Sheet1[[#This Row],[Datekey_Opening]],"_","-")</f>
        <v>2015-1-19</v>
      </c>
      <c r="O5917">
        <f>YEAR(Sheet1[[#This Row],[Date]])</f>
        <v>2015</v>
      </c>
      <c r="P5917" t="str">
        <f>LOOKUP(Sheet1[[#This Row],[CountryCode]],$AI$4:$AI$18,$AJ$4:$AJ$18)</f>
        <v>India</v>
      </c>
      <c r="Q5917">
        <f>MONTH(Sheet1[[#This Row],[Date]])</f>
        <v>1</v>
      </c>
      <c r="R5917" t="str">
        <f>TEXT(Sheet1[[#This Row],[Date]],"MMMM")</f>
        <v>January</v>
      </c>
      <c r="S5917" t="str">
        <f>TEXT(Sheet1[[#This Row],[Date]],"YYYY-MMM")</f>
        <v>2015-Jan</v>
      </c>
      <c r="T5917">
        <f>WEEKDAY(Sheet1[[#This Row],[Date]])</f>
        <v>2</v>
      </c>
      <c r="U5917" t="str">
        <f>TEXT(Sheet1[[#This Row],[Date]],"DDDD")</f>
        <v>Monday</v>
      </c>
      <c r="V5917" t="str">
        <f>"FM"&amp;MOD(MONTH(Sheet1[[#This Row],[Date]])-4,12)+1</f>
        <v>FM10</v>
      </c>
      <c r="W5917" t="str">
        <f>"Q"&amp;ROUNDUP(MONTH(Sheet1[[#This Row],[Date]])/3,0)</f>
        <v>Q1</v>
      </c>
      <c r="X5917" t="str">
        <f>"Q"&amp;INT(MOD(MONTH(Sheet1[[#This Row],[Date]])-4,12/3)+1)</f>
        <v>Q2</v>
      </c>
      <c r="Y5917" t="str" cm="1">
        <f t="array" ref="Y5917">_xlfn.IFS(ROUND(L5917,0)&lt;=1,"Need to improve 0-1",ROUND(L5917,0)&lt;=2,"Okay 1-2",ROUND(L5917,0)&lt;=3,"Good 2-3",ROUND(L5917,0)&lt;=4,"Great 3-4",ROUND(L5917,0)&lt;=5,"Excellent 4-5")</f>
        <v>Okay 1-2</v>
      </c>
      <c r="Z5917" t="str">
        <f t="shared" si="92"/>
        <v>0-1000</v>
      </c>
    </row>
    <row r="5918" spans="1:26" x14ac:dyDescent="0.3">
      <c r="A5918">
        <v>7083</v>
      </c>
      <c r="B5918" t="s">
        <v>8290</v>
      </c>
      <c r="C5918">
        <v>1</v>
      </c>
      <c r="D5918" t="s">
        <v>7791</v>
      </c>
      <c r="E5918" t="s">
        <v>6435</v>
      </c>
      <c r="F5918" t="s">
        <v>16</v>
      </c>
      <c r="G5918" t="s">
        <v>16</v>
      </c>
      <c r="H5918" t="s">
        <v>16</v>
      </c>
      <c r="I5918">
        <v>1</v>
      </c>
      <c r="J5918">
        <v>18</v>
      </c>
      <c r="K5918">
        <v>200</v>
      </c>
      <c r="L5918">
        <v>3.2</v>
      </c>
      <c r="M5918" t="s">
        <v>8291</v>
      </c>
      <c r="N5918" t="str">
        <f>SUBSTITUTE(Sheet1[[#This Row],[Datekey_Opening]],"_","-")</f>
        <v>2017-1-25</v>
      </c>
      <c r="O5918">
        <f>YEAR(Sheet1[[#This Row],[Date]])</f>
        <v>2017</v>
      </c>
      <c r="P5918" t="str">
        <f>LOOKUP(Sheet1[[#This Row],[CountryCode]],$AI$4:$AI$18,$AJ$4:$AJ$18)</f>
        <v>India</v>
      </c>
      <c r="Q5918">
        <f>MONTH(Sheet1[[#This Row],[Date]])</f>
        <v>1</v>
      </c>
      <c r="R5918" t="str">
        <f>TEXT(Sheet1[[#This Row],[Date]],"MMMM")</f>
        <v>January</v>
      </c>
      <c r="S5918" t="str">
        <f>TEXT(Sheet1[[#This Row],[Date]],"YYYY-MMM")</f>
        <v>2017-Jan</v>
      </c>
      <c r="T5918">
        <f>WEEKDAY(Sheet1[[#This Row],[Date]])</f>
        <v>4</v>
      </c>
      <c r="U5918" t="str">
        <f>TEXT(Sheet1[[#This Row],[Date]],"DDDD")</f>
        <v>Wednesday</v>
      </c>
      <c r="V5918" t="str">
        <f>"FM"&amp;MOD(MONTH(Sheet1[[#This Row],[Date]])-4,12)+1</f>
        <v>FM10</v>
      </c>
      <c r="W5918" t="str">
        <f>"Q"&amp;ROUNDUP(MONTH(Sheet1[[#This Row],[Date]])/3,0)</f>
        <v>Q1</v>
      </c>
      <c r="X5918" t="str">
        <f>"Q"&amp;INT(MOD(MONTH(Sheet1[[#This Row],[Date]])-4,12/3)+1)</f>
        <v>Q2</v>
      </c>
      <c r="Y5918" t="str" cm="1">
        <f t="array" ref="Y5918">_xlfn.IFS(ROUND(L5918,0)&lt;=1,"Need to improve 0-1",ROUND(L5918,0)&lt;=2,"Okay 1-2",ROUND(L5918,0)&lt;=3,"Good 2-3",ROUND(L5918,0)&lt;=4,"Great 3-4",ROUND(L5918,0)&lt;=5,"Excellent 4-5")</f>
        <v>Good 2-3</v>
      </c>
      <c r="Z5918" t="str">
        <f t="shared" si="92"/>
        <v>0-1000</v>
      </c>
    </row>
    <row r="5919" spans="1:26" x14ac:dyDescent="0.3">
      <c r="A5919">
        <v>18430874</v>
      </c>
      <c r="B5919" t="s">
        <v>8292</v>
      </c>
      <c r="C5919">
        <v>1</v>
      </c>
      <c r="D5919" t="s">
        <v>7791</v>
      </c>
      <c r="E5919" t="s">
        <v>569</v>
      </c>
      <c r="F5919" t="s">
        <v>16</v>
      </c>
      <c r="G5919" t="s">
        <v>16</v>
      </c>
      <c r="H5919" t="s">
        <v>16</v>
      </c>
      <c r="I5919">
        <v>1</v>
      </c>
      <c r="J5919">
        <v>10</v>
      </c>
      <c r="K5919">
        <v>200</v>
      </c>
      <c r="L5919">
        <v>3.2</v>
      </c>
      <c r="M5919" t="s">
        <v>4032</v>
      </c>
      <c r="N5919" t="str">
        <f>SUBSTITUTE(Sheet1[[#This Row],[Datekey_Opening]],"_","-")</f>
        <v>2012-1-7</v>
      </c>
      <c r="O5919">
        <f>YEAR(Sheet1[[#This Row],[Date]])</f>
        <v>2012</v>
      </c>
      <c r="P5919" t="str">
        <f>LOOKUP(Sheet1[[#This Row],[CountryCode]],$AI$4:$AI$18,$AJ$4:$AJ$18)</f>
        <v>India</v>
      </c>
      <c r="Q5919">
        <f>MONTH(Sheet1[[#This Row],[Date]])</f>
        <v>1</v>
      </c>
      <c r="R5919" t="str">
        <f>TEXT(Sheet1[[#This Row],[Date]],"MMMM")</f>
        <v>January</v>
      </c>
      <c r="S5919" t="str">
        <f>TEXT(Sheet1[[#This Row],[Date]],"YYYY-MMM")</f>
        <v>2012-Jan</v>
      </c>
      <c r="T5919">
        <f>WEEKDAY(Sheet1[[#This Row],[Date]])</f>
        <v>7</v>
      </c>
      <c r="U5919" t="str">
        <f>TEXT(Sheet1[[#This Row],[Date]],"DDDD")</f>
        <v>Saturday</v>
      </c>
      <c r="V5919" t="str">
        <f>"FM"&amp;MOD(MONTH(Sheet1[[#This Row],[Date]])-4,12)+1</f>
        <v>FM10</v>
      </c>
      <c r="W5919" t="str">
        <f>"Q"&amp;ROUNDUP(MONTH(Sheet1[[#This Row],[Date]])/3,0)</f>
        <v>Q1</v>
      </c>
      <c r="X5919" t="str">
        <f>"Q"&amp;INT(MOD(MONTH(Sheet1[[#This Row],[Date]])-4,12/3)+1)</f>
        <v>Q2</v>
      </c>
      <c r="Y5919" t="str" cm="1">
        <f t="array" ref="Y5919">_xlfn.IFS(ROUND(L5919,0)&lt;=1,"Need to improve 0-1",ROUND(L5919,0)&lt;=2,"Okay 1-2",ROUND(L5919,0)&lt;=3,"Good 2-3",ROUND(L5919,0)&lt;=4,"Great 3-4",ROUND(L5919,0)&lt;=5,"Excellent 4-5")</f>
        <v>Good 2-3</v>
      </c>
      <c r="Z5919" t="str">
        <f t="shared" si="92"/>
        <v>0-1000</v>
      </c>
    </row>
    <row r="5920" spans="1:26" x14ac:dyDescent="0.3">
      <c r="A5920">
        <v>303859</v>
      </c>
      <c r="B5920" t="s">
        <v>8293</v>
      </c>
      <c r="C5920">
        <v>1</v>
      </c>
      <c r="D5920" t="s">
        <v>7791</v>
      </c>
      <c r="E5920" t="s">
        <v>365</v>
      </c>
      <c r="F5920" t="s">
        <v>21</v>
      </c>
      <c r="G5920" t="s">
        <v>16</v>
      </c>
      <c r="H5920" t="s">
        <v>16</v>
      </c>
      <c r="I5920">
        <v>2</v>
      </c>
      <c r="J5920">
        <v>11</v>
      </c>
      <c r="K5920">
        <v>800</v>
      </c>
      <c r="L5920">
        <v>2.7</v>
      </c>
      <c r="M5920" t="s">
        <v>8294</v>
      </c>
      <c r="N5920" t="str">
        <f>SUBSTITUTE(Sheet1[[#This Row],[Datekey_Opening]],"_","-")</f>
        <v>2017-1-6</v>
      </c>
      <c r="O5920">
        <f>YEAR(Sheet1[[#This Row],[Date]])</f>
        <v>2017</v>
      </c>
      <c r="P5920" t="str">
        <f>LOOKUP(Sheet1[[#This Row],[CountryCode]],$AI$4:$AI$18,$AJ$4:$AJ$18)</f>
        <v>India</v>
      </c>
      <c r="Q5920">
        <f>MONTH(Sheet1[[#This Row],[Date]])</f>
        <v>1</v>
      </c>
      <c r="R5920" t="str">
        <f>TEXT(Sheet1[[#This Row],[Date]],"MMMM")</f>
        <v>January</v>
      </c>
      <c r="S5920" t="str">
        <f>TEXT(Sheet1[[#This Row],[Date]],"YYYY-MMM")</f>
        <v>2017-Jan</v>
      </c>
      <c r="T5920">
        <f>WEEKDAY(Sheet1[[#This Row],[Date]])</f>
        <v>6</v>
      </c>
      <c r="U5920" t="str">
        <f>TEXT(Sheet1[[#This Row],[Date]],"DDDD")</f>
        <v>Friday</v>
      </c>
      <c r="V5920" t="str">
        <f>"FM"&amp;MOD(MONTH(Sheet1[[#This Row],[Date]])-4,12)+1</f>
        <v>FM10</v>
      </c>
      <c r="W5920" t="str">
        <f>"Q"&amp;ROUNDUP(MONTH(Sheet1[[#This Row],[Date]])/3,0)</f>
        <v>Q1</v>
      </c>
      <c r="X5920" t="str">
        <f>"Q"&amp;INT(MOD(MONTH(Sheet1[[#This Row],[Date]])-4,12/3)+1)</f>
        <v>Q2</v>
      </c>
      <c r="Y5920" t="str" cm="1">
        <f t="array" ref="Y5920">_xlfn.IFS(ROUND(L5920,0)&lt;=1,"Need to improve 0-1",ROUND(L5920,0)&lt;=2,"Okay 1-2",ROUND(L5920,0)&lt;=3,"Good 2-3",ROUND(L5920,0)&lt;=4,"Great 3-4",ROUND(L5920,0)&lt;=5,"Excellent 4-5")</f>
        <v>Good 2-3</v>
      </c>
      <c r="Z5920" t="str">
        <f t="shared" si="92"/>
        <v>0-1000</v>
      </c>
    </row>
    <row r="5921" spans="1:26" x14ac:dyDescent="0.3">
      <c r="A5921">
        <v>303209</v>
      </c>
      <c r="B5921" t="s">
        <v>8295</v>
      </c>
      <c r="C5921">
        <v>1</v>
      </c>
      <c r="D5921" t="s">
        <v>7791</v>
      </c>
      <c r="E5921" t="s">
        <v>15</v>
      </c>
      <c r="F5921" t="s">
        <v>16</v>
      </c>
      <c r="G5921" t="s">
        <v>16</v>
      </c>
      <c r="H5921" t="s">
        <v>16</v>
      </c>
      <c r="I5921">
        <v>1</v>
      </c>
      <c r="J5921">
        <v>12</v>
      </c>
      <c r="K5921">
        <v>350</v>
      </c>
      <c r="L5921">
        <v>3.1</v>
      </c>
      <c r="M5921" t="s">
        <v>4445</v>
      </c>
      <c r="N5921" t="str">
        <f>SUBSTITUTE(Sheet1[[#This Row],[Datekey_Opening]],"_","-")</f>
        <v>2012-1-13</v>
      </c>
      <c r="O5921">
        <f>YEAR(Sheet1[[#This Row],[Date]])</f>
        <v>2012</v>
      </c>
      <c r="P5921" t="str">
        <f>LOOKUP(Sheet1[[#This Row],[CountryCode]],$AI$4:$AI$18,$AJ$4:$AJ$18)</f>
        <v>India</v>
      </c>
      <c r="Q5921">
        <f>MONTH(Sheet1[[#This Row],[Date]])</f>
        <v>1</v>
      </c>
      <c r="R5921" t="str">
        <f>TEXT(Sheet1[[#This Row],[Date]],"MMMM")</f>
        <v>January</v>
      </c>
      <c r="S5921" t="str">
        <f>TEXT(Sheet1[[#This Row],[Date]],"YYYY-MMM")</f>
        <v>2012-Jan</v>
      </c>
      <c r="T5921">
        <f>WEEKDAY(Sheet1[[#This Row],[Date]])</f>
        <v>6</v>
      </c>
      <c r="U5921" t="str">
        <f>TEXT(Sheet1[[#This Row],[Date]],"DDDD")</f>
        <v>Friday</v>
      </c>
      <c r="V5921" t="str">
        <f>"FM"&amp;MOD(MONTH(Sheet1[[#This Row],[Date]])-4,12)+1</f>
        <v>FM10</v>
      </c>
      <c r="W5921" t="str">
        <f>"Q"&amp;ROUNDUP(MONTH(Sheet1[[#This Row],[Date]])/3,0)</f>
        <v>Q1</v>
      </c>
      <c r="X5921" t="str">
        <f>"Q"&amp;INT(MOD(MONTH(Sheet1[[#This Row],[Date]])-4,12/3)+1)</f>
        <v>Q2</v>
      </c>
      <c r="Y5921" t="str" cm="1">
        <f t="array" ref="Y5921">_xlfn.IFS(ROUND(L5921,0)&lt;=1,"Need to improve 0-1",ROUND(L5921,0)&lt;=2,"Okay 1-2",ROUND(L5921,0)&lt;=3,"Good 2-3",ROUND(L5921,0)&lt;=4,"Great 3-4",ROUND(L5921,0)&lt;=5,"Excellent 4-5")</f>
        <v>Good 2-3</v>
      </c>
      <c r="Z5921" t="str">
        <f t="shared" si="92"/>
        <v>0-1000</v>
      </c>
    </row>
    <row r="5922" spans="1:26" x14ac:dyDescent="0.3">
      <c r="A5922">
        <v>5721</v>
      </c>
      <c r="B5922" t="s">
        <v>8296</v>
      </c>
      <c r="C5922">
        <v>1</v>
      </c>
      <c r="D5922" t="s">
        <v>7791</v>
      </c>
      <c r="E5922" t="s">
        <v>432</v>
      </c>
      <c r="F5922" t="s">
        <v>16</v>
      </c>
      <c r="G5922" t="s">
        <v>16</v>
      </c>
      <c r="H5922" t="s">
        <v>16</v>
      </c>
      <c r="I5922">
        <v>3</v>
      </c>
      <c r="J5922">
        <v>26</v>
      </c>
      <c r="K5922">
        <v>1200</v>
      </c>
      <c r="L5922">
        <v>3.2</v>
      </c>
      <c r="M5922" t="s">
        <v>847</v>
      </c>
      <c r="N5922" t="str">
        <f>SUBSTITUTE(Sheet1[[#This Row],[Datekey_Opening]],"_","-")</f>
        <v>2018-1-25</v>
      </c>
      <c r="O5922">
        <f>YEAR(Sheet1[[#This Row],[Date]])</f>
        <v>2018</v>
      </c>
      <c r="P5922" t="str">
        <f>LOOKUP(Sheet1[[#This Row],[CountryCode]],$AI$4:$AI$18,$AJ$4:$AJ$18)</f>
        <v>India</v>
      </c>
      <c r="Q5922">
        <f>MONTH(Sheet1[[#This Row],[Date]])</f>
        <v>1</v>
      </c>
      <c r="R5922" t="str">
        <f>TEXT(Sheet1[[#This Row],[Date]],"MMMM")</f>
        <v>January</v>
      </c>
      <c r="S5922" t="str">
        <f>TEXT(Sheet1[[#This Row],[Date]],"YYYY-MMM")</f>
        <v>2018-Jan</v>
      </c>
      <c r="T5922">
        <f>WEEKDAY(Sheet1[[#This Row],[Date]])</f>
        <v>5</v>
      </c>
      <c r="U5922" t="str">
        <f>TEXT(Sheet1[[#This Row],[Date]],"DDDD")</f>
        <v>Thursday</v>
      </c>
      <c r="V5922" t="str">
        <f>"FM"&amp;MOD(MONTH(Sheet1[[#This Row],[Date]])-4,12)+1</f>
        <v>FM10</v>
      </c>
      <c r="W5922" t="str">
        <f>"Q"&amp;ROUNDUP(MONTH(Sheet1[[#This Row],[Date]])/3,0)</f>
        <v>Q1</v>
      </c>
      <c r="X5922" t="str">
        <f>"Q"&amp;INT(MOD(MONTH(Sheet1[[#This Row],[Date]])-4,12/3)+1)</f>
        <v>Q2</v>
      </c>
      <c r="Y5922" t="str" cm="1">
        <f t="array" ref="Y5922">_xlfn.IFS(ROUND(L5922,0)&lt;=1,"Need to improve 0-1",ROUND(L5922,0)&lt;=2,"Okay 1-2",ROUND(L5922,0)&lt;=3,"Good 2-3",ROUND(L5922,0)&lt;=4,"Great 3-4",ROUND(L5922,0)&lt;=5,"Excellent 4-5")</f>
        <v>Good 2-3</v>
      </c>
      <c r="Z5922" t="str">
        <f t="shared" si="92"/>
        <v>1000-2000</v>
      </c>
    </row>
    <row r="5923" spans="1:26" x14ac:dyDescent="0.3">
      <c r="A5923">
        <v>6804</v>
      </c>
      <c r="B5923" t="s">
        <v>892</v>
      </c>
      <c r="C5923">
        <v>1</v>
      </c>
      <c r="D5923" t="s">
        <v>7791</v>
      </c>
      <c r="E5923" t="s">
        <v>893</v>
      </c>
      <c r="F5923" t="s">
        <v>16</v>
      </c>
      <c r="G5923" t="s">
        <v>16</v>
      </c>
      <c r="H5923" t="s">
        <v>16</v>
      </c>
      <c r="I5923">
        <v>1</v>
      </c>
      <c r="J5923">
        <v>16</v>
      </c>
      <c r="K5923">
        <v>350</v>
      </c>
      <c r="L5923">
        <v>2.8</v>
      </c>
      <c r="M5923" t="s">
        <v>1451</v>
      </c>
      <c r="N5923" t="str">
        <f>SUBSTITUTE(Sheet1[[#This Row],[Datekey_Opening]],"_","-")</f>
        <v>2010-1-4</v>
      </c>
      <c r="O5923">
        <f>YEAR(Sheet1[[#This Row],[Date]])</f>
        <v>2010</v>
      </c>
      <c r="P5923" t="str">
        <f>LOOKUP(Sheet1[[#This Row],[CountryCode]],$AI$4:$AI$18,$AJ$4:$AJ$18)</f>
        <v>India</v>
      </c>
      <c r="Q5923">
        <f>MONTH(Sheet1[[#This Row],[Date]])</f>
        <v>1</v>
      </c>
      <c r="R5923" t="str">
        <f>TEXT(Sheet1[[#This Row],[Date]],"MMMM")</f>
        <v>January</v>
      </c>
      <c r="S5923" t="str">
        <f>TEXT(Sheet1[[#This Row],[Date]],"YYYY-MMM")</f>
        <v>2010-Jan</v>
      </c>
      <c r="T5923">
        <f>WEEKDAY(Sheet1[[#This Row],[Date]])</f>
        <v>2</v>
      </c>
      <c r="U5923" t="str">
        <f>TEXT(Sheet1[[#This Row],[Date]],"DDDD")</f>
        <v>Monday</v>
      </c>
      <c r="V5923" t="str">
        <f>"FM"&amp;MOD(MONTH(Sheet1[[#This Row],[Date]])-4,12)+1</f>
        <v>FM10</v>
      </c>
      <c r="W5923" t="str">
        <f>"Q"&amp;ROUNDUP(MONTH(Sheet1[[#This Row],[Date]])/3,0)</f>
        <v>Q1</v>
      </c>
      <c r="X5923" t="str">
        <f>"Q"&amp;INT(MOD(MONTH(Sheet1[[#This Row],[Date]])-4,12/3)+1)</f>
        <v>Q2</v>
      </c>
      <c r="Y5923" t="str" cm="1">
        <f t="array" ref="Y5923">_xlfn.IFS(ROUND(L5923,0)&lt;=1,"Need to improve 0-1",ROUND(L5923,0)&lt;=2,"Okay 1-2",ROUND(L5923,0)&lt;=3,"Good 2-3",ROUND(L5923,0)&lt;=4,"Great 3-4",ROUND(L5923,0)&lt;=5,"Excellent 4-5")</f>
        <v>Good 2-3</v>
      </c>
      <c r="Z5923" t="str">
        <f t="shared" si="92"/>
        <v>0-1000</v>
      </c>
    </row>
    <row r="5924" spans="1:26" x14ac:dyDescent="0.3">
      <c r="A5924">
        <v>18445653</v>
      </c>
      <c r="B5924" t="s">
        <v>8297</v>
      </c>
      <c r="C5924">
        <v>1</v>
      </c>
      <c r="D5924" t="s">
        <v>7791</v>
      </c>
      <c r="E5924" t="s">
        <v>432</v>
      </c>
      <c r="F5924" t="s">
        <v>16</v>
      </c>
      <c r="G5924" t="s">
        <v>16</v>
      </c>
      <c r="H5924" t="s">
        <v>16</v>
      </c>
      <c r="I5924">
        <v>1</v>
      </c>
      <c r="J5924">
        <v>7</v>
      </c>
      <c r="K5924">
        <v>200</v>
      </c>
      <c r="L5924">
        <v>3.1</v>
      </c>
      <c r="M5924" t="s">
        <v>7590</v>
      </c>
      <c r="N5924" t="str">
        <f>SUBSTITUTE(Sheet1[[#This Row],[Datekey_Opening]],"_","-")</f>
        <v>2013-1-24</v>
      </c>
      <c r="O5924">
        <f>YEAR(Sheet1[[#This Row],[Date]])</f>
        <v>2013</v>
      </c>
      <c r="P5924" t="str">
        <f>LOOKUP(Sheet1[[#This Row],[CountryCode]],$AI$4:$AI$18,$AJ$4:$AJ$18)</f>
        <v>India</v>
      </c>
      <c r="Q5924">
        <f>MONTH(Sheet1[[#This Row],[Date]])</f>
        <v>1</v>
      </c>
      <c r="R5924" t="str">
        <f>TEXT(Sheet1[[#This Row],[Date]],"MMMM")</f>
        <v>January</v>
      </c>
      <c r="S5924" t="str">
        <f>TEXT(Sheet1[[#This Row],[Date]],"YYYY-MMM")</f>
        <v>2013-Jan</v>
      </c>
      <c r="T5924">
        <f>WEEKDAY(Sheet1[[#This Row],[Date]])</f>
        <v>5</v>
      </c>
      <c r="U5924" t="str">
        <f>TEXT(Sheet1[[#This Row],[Date]],"DDDD")</f>
        <v>Thursday</v>
      </c>
      <c r="V5924" t="str">
        <f>"FM"&amp;MOD(MONTH(Sheet1[[#This Row],[Date]])-4,12)+1</f>
        <v>FM10</v>
      </c>
      <c r="W5924" t="str">
        <f>"Q"&amp;ROUNDUP(MONTH(Sheet1[[#This Row],[Date]])/3,0)</f>
        <v>Q1</v>
      </c>
      <c r="X5924" t="str">
        <f>"Q"&amp;INT(MOD(MONTH(Sheet1[[#This Row],[Date]])-4,12/3)+1)</f>
        <v>Q2</v>
      </c>
      <c r="Y5924" t="str" cm="1">
        <f t="array" ref="Y5924">_xlfn.IFS(ROUND(L5924,0)&lt;=1,"Need to improve 0-1",ROUND(L5924,0)&lt;=2,"Okay 1-2",ROUND(L5924,0)&lt;=3,"Good 2-3",ROUND(L5924,0)&lt;=4,"Great 3-4",ROUND(L5924,0)&lt;=5,"Excellent 4-5")</f>
        <v>Good 2-3</v>
      </c>
      <c r="Z5924" t="str">
        <f t="shared" si="92"/>
        <v>0-1000</v>
      </c>
    </row>
    <row r="5925" spans="1:26" x14ac:dyDescent="0.3">
      <c r="A5925">
        <v>1131</v>
      </c>
      <c r="B5925" t="s">
        <v>8298</v>
      </c>
      <c r="C5925">
        <v>1</v>
      </c>
      <c r="D5925" t="s">
        <v>7791</v>
      </c>
      <c r="E5925" t="s">
        <v>4157</v>
      </c>
      <c r="F5925" t="s">
        <v>21</v>
      </c>
      <c r="G5925" t="s">
        <v>16</v>
      </c>
      <c r="H5925" t="s">
        <v>16</v>
      </c>
      <c r="I5925">
        <v>2</v>
      </c>
      <c r="J5925">
        <v>32</v>
      </c>
      <c r="K5925">
        <v>900</v>
      </c>
      <c r="L5925">
        <v>3.3</v>
      </c>
      <c r="M5925" t="s">
        <v>852</v>
      </c>
      <c r="N5925" t="str">
        <f>SUBSTITUTE(Sheet1[[#This Row],[Datekey_Opening]],"_","-")</f>
        <v>2015-1-25</v>
      </c>
      <c r="O5925">
        <f>YEAR(Sheet1[[#This Row],[Date]])</f>
        <v>2015</v>
      </c>
      <c r="P5925" t="str">
        <f>LOOKUP(Sheet1[[#This Row],[CountryCode]],$AI$4:$AI$18,$AJ$4:$AJ$18)</f>
        <v>India</v>
      </c>
      <c r="Q5925">
        <f>MONTH(Sheet1[[#This Row],[Date]])</f>
        <v>1</v>
      </c>
      <c r="R5925" t="str">
        <f>TEXT(Sheet1[[#This Row],[Date]],"MMMM")</f>
        <v>January</v>
      </c>
      <c r="S5925" t="str">
        <f>TEXT(Sheet1[[#This Row],[Date]],"YYYY-MMM")</f>
        <v>2015-Jan</v>
      </c>
      <c r="T5925">
        <f>WEEKDAY(Sheet1[[#This Row],[Date]])</f>
        <v>1</v>
      </c>
      <c r="U5925" t="str">
        <f>TEXT(Sheet1[[#This Row],[Date]],"DDDD")</f>
        <v>Sunday</v>
      </c>
      <c r="V5925" t="str">
        <f>"FM"&amp;MOD(MONTH(Sheet1[[#This Row],[Date]])-4,12)+1</f>
        <v>FM10</v>
      </c>
      <c r="W5925" t="str">
        <f>"Q"&amp;ROUNDUP(MONTH(Sheet1[[#This Row],[Date]])/3,0)</f>
        <v>Q1</v>
      </c>
      <c r="X5925" t="str">
        <f>"Q"&amp;INT(MOD(MONTH(Sheet1[[#This Row],[Date]])-4,12/3)+1)</f>
        <v>Q2</v>
      </c>
      <c r="Y5925" t="str" cm="1">
        <f t="array" ref="Y5925">_xlfn.IFS(ROUND(L5925,0)&lt;=1,"Need to improve 0-1",ROUND(L5925,0)&lt;=2,"Okay 1-2",ROUND(L5925,0)&lt;=3,"Good 2-3",ROUND(L5925,0)&lt;=4,"Great 3-4",ROUND(L5925,0)&lt;=5,"Excellent 4-5")</f>
        <v>Good 2-3</v>
      </c>
      <c r="Z5925" t="str">
        <f t="shared" si="92"/>
        <v>0-1000</v>
      </c>
    </row>
    <row r="5926" spans="1:26" x14ac:dyDescent="0.3">
      <c r="A5926">
        <v>18382626</v>
      </c>
      <c r="B5926" t="s">
        <v>8299</v>
      </c>
      <c r="C5926">
        <v>1</v>
      </c>
      <c r="D5926" t="s">
        <v>7791</v>
      </c>
      <c r="E5926" t="s">
        <v>373</v>
      </c>
      <c r="F5926" t="s">
        <v>16</v>
      </c>
      <c r="G5926" t="s">
        <v>16</v>
      </c>
      <c r="H5926" t="s">
        <v>16</v>
      </c>
      <c r="I5926">
        <v>1</v>
      </c>
      <c r="J5926">
        <v>32</v>
      </c>
      <c r="K5926">
        <v>150</v>
      </c>
      <c r="L5926">
        <v>3.5</v>
      </c>
      <c r="M5926" t="s">
        <v>4657</v>
      </c>
      <c r="N5926" t="str">
        <f>SUBSTITUTE(Sheet1[[#This Row],[Datekey_Opening]],"_","-")</f>
        <v>2017-1-8</v>
      </c>
      <c r="O5926">
        <f>YEAR(Sheet1[[#This Row],[Date]])</f>
        <v>2017</v>
      </c>
      <c r="P5926" t="str">
        <f>LOOKUP(Sheet1[[#This Row],[CountryCode]],$AI$4:$AI$18,$AJ$4:$AJ$18)</f>
        <v>India</v>
      </c>
      <c r="Q5926">
        <f>MONTH(Sheet1[[#This Row],[Date]])</f>
        <v>1</v>
      </c>
      <c r="R5926" t="str">
        <f>TEXT(Sheet1[[#This Row],[Date]],"MMMM")</f>
        <v>January</v>
      </c>
      <c r="S5926" t="str">
        <f>TEXT(Sheet1[[#This Row],[Date]],"YYYY-MMM")</f>
        <v>2017-Jan</v>
      </c>
      <c r="T5926">
        <f>WEEKDAY(Sheet1[[#This Row],[Date]])</f>
        <v>1</v>
      </c>
      <c r="U5926" t="str">
        <f>TEXT(Sheet1[[#This Row],[Date]],"DDDD")</f>
        <v>Sunday</v>
      </c>
      <c r="V5926" t="str">
        <f>"FM"&amp;MOD(MONTH(Sheet1[[#This Row],[Date]])-4,12)+1</f>
        <v>FM10</v>
      </c>
      <c r="W5926" t="str">
        <f>"Q"&amp;ROUNDUP(MONTH(Sheet1[[#This Row],[Date]])/3,0)</f>
        <v>Q1</v>
      </c>
      <c r="X5926" t="str">
        <f>"Q"&amp;INT(MOD(MONTH(Sheet1[[#This Row],[Date]])-4,12/3)+1)</f>
        <v>Q2</v>
      </c>
      <c r="Y5926" t="str" cm="1">
        <f t="array" ref="Y5926">_xlfn.IFS(ROUND(L5926,0)&lt;=1,"Need to improve 0-1",ROUND(L5926,0)&lt;=2,"Okay 1-2",ROUND(L5926,0)&lt;=3,"Good 2-3",ROUND(L5926,0)&lt;=4,"Great 3-4",ROUND(L5926,0)&lt;=5,"Excellent 4-5")</f>
        <v>Great 3-4</v>
      </c>
      <c r="Z5926" t="str">
        <f t="shared" si="92"/>
        <v>0-1000</v>
      </c>
    </row>
    <row r="5927" spans="1:26" x14ac:dyDescent="0.3">
      <c r="A5927">
        <v>301221</v>
      </c>
      <c r="B5927" t="s">
        <v>8300</v>
      </c>
      <c r="C5927">
        <v>1</v>
      </c>
      <c r="D5927" t="s">
        <v>7791</v>
      </c>
      <c r="E5927" t="s">
        <v>365</v>
      </c>
      <c r="F5927" t="s">
        <v>21</v>
      </c>
      <c r="G5927" t="s">
        <v>16</v>
      </c>
      <c r="H5927" t="s">
        <v>16</v>
      </c>
      <c r="I5927">
        <v>3</v>
      </c>
      <c r="J5927">
        <v>5</v>
      </c>
      <c r="K5927">
        <v>1000</v>
      </c>
      <c r="L5927">
        <v>2.9</v>
      </c>
      <c r="M5927" t="s">
        <v>6490</v>
      </c>
      <c r="N5927" t="str">
        <f>SUBSTITUTE(Sheet1[[#This Row],[Datekey_Opening]],"_","-")</f>
        <v>2017-1-9</v>
      </c>
      <c r="O5927">
        <f>YEAR(Sheet1[[#This Row],[Date]])</f>
        <v>2017</v>
      </c>
      <c r="P5927" t="str">
        <f>LOOKUP(Sheet1[[#This Row],[CountryCode]],$AI$4:$AI$18,$AJ$4:$AJ$18)</f>
        <v>India</v>
      </c>
      <c r="Q5927">
        <f>MONTH(Sheet1[[#This Row],[Date]])</f>
        <v>1</v>
      </c>
      <c r="R5927" t="str">
        <f>TEXT(Sheet1[[#This Row],[Date]],"MMMM")</f>
        <v>January</v>
      </c>
      <c r="S5927" t="str">
        <f>TEXT(Sheet1[[#This Row],[Date]],"YYYY-MMM")</f>
        <v>2017-Jan</v>
      </c>
      <c r="T5927">
        <f>WEEKDAY(Sheet1[[#This Row],[Date]])</f>
        <v>2</v>
      </c>
      <c r="U5927" t="str">
        <f>TEXT(Sheet1[[#This Row],[Date]],"DDDD")</f>
        <v>Monday</v>
      </c>
      <c r="V5927" t="str">
        <f>"FM"&amp;MOD(MONTH(Sheet1[[#This Row],[Date]])-4,12)+1</f>
        <v>FM10</v>
      </c>
      <c r="W5927" t="str">
        <f>"Q"&amp;ROUNDUP(MONTH(Sheet1[[#This Row],[Date]])/3,0)</f>
        <v>Q1</v>
      </c>
      <c r="X5927" t="str">
        <f>"Q"&amp;INT(MOD(MONTH(Sheet1[[#This Row],[Date]])-4,12/3)+1)</f>
        <v>Q2</v>
      </c>
      <c r="Y5927" t="str" cm="1">
        <f t="array" ref="Y5927">_xlfn.IFS(ROUND(L5927,0)&lt;=1,"Need to improve 0-1",ROUND(L5927,0)&lt;=2,"Okay 1-2",ROUND(L5927,0)&lt;=3,"Good 2-3",ROUND(L5927,0)&lt;=4,"Great 3-4",ROUND(L5927,0)&lt;=5,"Excellent 4-5")</f>
        <v>Good 2-3</v>
      </c>
      <c r="Z5927" t="str">
        <f t="shared" si="92"/>
        <v>1000-2000</v>
      </c>
    </row>
    <row r="5928" spans="1:26" x14ac:dyDescent="0.3">
      <c r="A5928">
        <v>304793</v>
      </c>
      <c r="B5928" t="s">
        <v>8301</v>
      </c>
      <c r="C5928">
        <v>1</v>
      </c>
      <c r="D5928" t="s">
        <v>7791</v>
      </c>
      <c r="E5928" t="s">
        <v>635</v>
      </c>
      <c r="F5928" t="s">
        <v>16</v>
      </c>
      <c r="G5928" t="s">
        <v>16</v>
      </c>
      <c r="H5928" t="s">
        <v>16</v>
      </c>
      <c r="I5928">
        <v>1</v>
      </c>
      <c r="J5928">
        <v>2</v>
      </c>
      <c r="K5928">
        <v>100</v>
      </c>
      <c r="L5928">
        <v>1</v>
      </c>
      <c r="M5928" t="s">
        <v>3399</v>
      </c>
      <c r="N5928" t="str">
        <f>SUBSTITUTE(Sheet1[[#This Row],[Datekey_Opening]],"_","-")</f>
        <v>2016-1-4</v>
      </c>
      <c r="O5928">
        <f>YEAR(Sheet1[[#This Row],[Date]])</f>
        <v>2016</v>
      </c>
      <c r="P5928" t="str">
        <f>LOOKUP(Sheet1[[#This Row],[CountryCode]],$AI$4:$AI$18,$AJ$4:$AJ$18)</f>
        <v>India</v>
      </c>
      <c r="Q5928">
        <f>MONTH(Sheet1[[#This Row],[Date]])</f>
        <v>1</v>
      </c>
      <c r="R5928" t="str">
        <f>TEXT(Sheet1[[#This Row],[Date]],"MMMM")</f>
        <v>January</v>
      </c>
      <c r="S5928" t="str">
        <f>TEXT(Sheet1[[#This Row],[Date]],"YYYY-MMM")</f>
        <v>2016-Jan</v>
      </c>
      <c r="T5928">
        <f>WEEKDAY(Sheet1[[#This Row],[Date]])</f>
        <v>2</v>
      </c>
      <c r="U5928" t="str">
        <f>TEXT(Sheet1[[#This Row],[Date]],"DDDD")</f>
        <v>Monday</v>
      </c>
      <c r="V5928" t="str">
        <f>"FM"&amp;MOD(MONTH(Sheet1[[#This Row],[Date]])-4,12)+1</f>
        <v>FM10</v>
      </c>
      <c r="W5928" t="str">
        <f>"Q"&amp;ROUNDUP(MONTH(Sheet1[[#This Row],[Date]])/3,0)</f>
        <v>Q1</v>
      </c>
      <c r="X5928" t="str">
        <f>"Q"&amp;INT(MOD(MONTH(Sheet1[[#This Row],[Date]])-4,12/3)+1)</f>
        <v>Q2</v>
      </c>
      <c r="Y5928" t="str" cm="1">
        <f t="array" ref="Y5928">_xlfn.IFS(ROUND(L5928,0)&lt;=1,"Need to improve 0-1",ROUND(L5928,0)&lt;=2,"Okay 1-2",ROUND(L5928,0)&lt;=3,"Good 2-3",ROUND(L5928,0)&lt;=4,"Great 3-4",ROUND(L5928,0)&lt;=5,"Excellent 4-5")</f>
        <v>Need to improve 0-1</v>
      </c>
      <c r="Z5928" t="str">
        <f t="shared" si="92"/>
        <v>0-1000</v>
      </c>
    </row>
    <row r="5929" spans="1:26" x14ac:dyDescent="0.3">
      <c r="A5929">
        <v>18128900</v>
      </c>
      <c r="B5929" t="s">
        <v>8302</v>
      </c>
      <c r="C5929">
        <v>1</v>
      </c>
      <c r="D5929" t="s">
        <v>7791</v>
      </c>
      <c r="E5929" t="s">
        <v>8303</v>
      </c>
      <c r="F5929" t="s">
        <v>21</v>
      </c>
      <c r="G5929" t="s">
        <v>16</v>
      </c>
      <c r="H5929" t="s">
        <v>16</v>
      </c>
      <c r="I5929">
        <v>3</v>
      </c>
      <c r="J5929">
        <v>254</v>
      </c>
      <c r="K5929">
        <v>1600</v>
      </c>
      <c r="L5929">
        <v>3.6</v>
      </c>
      <c r="M5929" t="s">
        <v>1715</v>
      </c>
      <c r="N5929" t="str">
        <f>SUBSTITUTE(Sheet1[[#This Row],[Datekey_Opening]],"_","-")</f>
        <v>2017-1-13</v>
      </c>
      <c r="O5929">
        <f>YEAR(Sheet1[[#This Row],[Date]])</f>
        <v>2017</v>
      </c>
      <c r="P5929" t="str">
        <f>LOOKUP(Sheet1[[#This Row],[CountryCode]],$AI$4:$AI$18,$AJ$4:$AJ$18)</f>
        <v>India</v>
      </c>
      <c r="Q5929">
        <f>MONTH(Sheet1[[#This Row],[Date]])</f>
        <v>1</v>
      </c>
      <c r="R5929" t="str">
        <f>TEXT(Sheet1[[#This Row],[Date]],"MMMM")</f>
        <v>January</v>
      </c>
      <c r="S5929" t="str">
        <f>TEXT(Sheet1[[#This Row],[Date]],"YYYY-MMM")</f>
        <v>2017-Jan</v>
      </c>
      <c r="T5929">
        <f>WEEKDAY(Sheet1[[#This Row],[Date]])</f>
        <v>6</v>
      </c>
      <c r="U5929" t="str">
        <f>TEXT(Sheet1[[#This Row],[Date]],"DDDD")</f>
        <v>Friday</v>
      </c>
      <c r="V5929" t="str">
        <f>"FM"&amp;MOD(MONTH(Sheet1[[#This Row],[Date]])-4,12)+1</f>
        <v>FM10</v>
      </c>
      <c r="W5929" t="str">
        <f>"Q"&amp;ROUNDUP(MONTH(Sheet1[[#This Row],[Date]])/3,0)</f>
        <v>Q1</v>
      </c>
      <c r="X5929" t="str">
        <f>"Q"&amp;INT(MOD(MONTH(Sheet1[[#This Row],[Date]])-4,12/3)+1)</f>
        <v>Q2</v>
      </c>
      <c r="Y5929" t="str" cm="1">
        <f t="array" ref="Y5929">_xlfn.IFS(ROUND(L5929,0)&lt;=1,"Need to improve 0-1",ROUND(L5929,0)&lt;=2,"Okay 1-2",ROUND(L5929,0)&lt;=3,"Good 2-3",ROUND(L5929,0)&lt;=4,"Great 3-4",ROUND(L5929,0)&lt;=5,"Excellent 4-5")</f>
        <v>Great 3-4</v>
      </c>
      <c r="Z5929" t="str">
        <f t="shared" si="92"/>
        <v>1000-2000</v>
      </c>
    </row>
    <row r="5930" spans="1:26" x14ac:dyDescent="0.3">
      <c r="A5930">
        <v>4490</v>
      </c>
      <c r="B5930" t="s">
        <v>8304</v>
      </c>
      <c r="C5930">
        <v>1</v>
      </c>
      <c r="D5930" t="s">
        <v>14</v>
      </c>
      <c r="E5930" t="s">
        <v>1552</v>
      </c>
      <c r="F5930" t="s">
        <v>16</v>
      </c>
      <c r="G5930" t="s">
        <v>16</v>
      </c>
      <c r="H5930" t="s">
        <v>16</v>
      </c>
      <c r="I5930">
        <v>4</v>
      </c>
      <c r="J5930">
        <v>40</v>
      </c>
      <c r="K5930">
        <v>2000</v>
      </c>
      <c r="L5930">
        <v>3.1</v>
      </c>
      <c r="M5930" t="s">
        <v>1218</v>
      </c>
      <c r="N5930" t="str">
        <f>SUBSTITUTE(Sheet1[[#This Row],[Datekey_Opening]],"_","-")</f>
        <v>2013-7-27</v>
      </c>
      <c r="O5930">
        <f>YEAR(Sheet1[[#This Row],[Date]])</f>
        <v>2013</v>
      </c>
      <c r="P5930" t="str">
        <f>LOOKUP(Sheet1[[#This Row],[CountryCode]],$AI$4:$AI$18,$AJ$4:$AJ$18)</f>
        <v>India</v>
      </c>
      <c r="Q5930">
        <f>MONTH(Sheet1[[#This Row],[Date]])</f>
        <v>7</v>
      </c>
      <c r="R5930" t="str">
        <f>TEXT(Sheet1[[#This Row],[Date]],"MMMM")</f>
        <v>July</v>
      </c>
      <c r="S5930" t="str">
        <f>TEXT(Sheet1[[#This Row],[Date]],"YYYY-MMM")</f>
        <v>2013-Jul</v>
      </c>
      <c r="T5930">
        <f>WEEKDAY(Sheet1[[#This Row],[Date]])</f>
        <v>7</v>
      </c>
      <c r="U5930" t="str">
        <f>TEXT(Sheet1[[#This Row],[Date]],"DDDD")</f>
        <v>Saturday</v>
      </c>
      <c r="V5930" t="str">
        <f>"FM"&amp;MOD(MONTH(Sheet1[[#This Row],[Date]])-4,12)+1</f>
        <v>FM4</v>
      </c>
      <c r="W5930" t="str">
        <f>"Q"&amp;ROUNDUP(MONTH(Sheet1[[#This Row],[Date]])/3,0)</f>
        <v>Q3</v>
      </c>
      <c r="X5930" t="str">
        <f>"Q"&amp;INT(MOD(MONTH(Sheet1[[#This Row],[Date]])-4,12/3)+1)</f>
        <v>Q4</v>
      </c>
      <c r="Y5930" t="str" cm="1">
        <f t="array" ref="Y5930">_xlfn.IFS(ROUND(L5930,0)&lt;=1,"Need to improve 0-1",ROUND(L5930,0)&lt;=2,"Okay 1-2",ROUND(L5930,0)&lt;=3,"Good 2-3",ROUND(L5930,0)&lt;=4,"Great 3-4",ROUND(L5930,0)&lt;=5,"Excellent 4-5")</f>
        <v>Good 2-3</v>
      </c>
      <c r="Z5930" t="str">
        <f t="shared" si="92"/>
        <v>2000-3000</v>
      </c>
    </row>
    <row r="5931" spans="1:26" x14ac:dyDescent="0.3">
      <c r="A5931">
        <v>18126111</v>
      </c>
      <c r="B5931" t="s">
        <v>8305</v>
      </c>
      <c r="C5931">
        <v>1</v>
      </c>
      <c r="D5931" t="s">
        <v>14</v>
      </c>
      <c r="E5931" t="s">
        <v>8306</v>
      </c>
      <c r="F5931" t="s">
        <v>21</v>
      </c>
      <c r="G5931" t="s">
        <v>16</v>
      </c>
      <c r="H5931" t="s">
        <v>16</v>
      </c>
      <c r="I5931">
        <v>4</v>
      </c>
      <c r="J5931">
        <v>304</v>
      </c>
      <c r="K5931">
        <v>2000</v>
      </c>
      <c r="L5931">
        <v>4</v>
      </c>
      <c r="M5931" t="s">
        <v>6821</v>
      </c>
      <c r="N5931" t="str">
        <f>SUBSTITUTE(Sheet1[[#This Row],[Datekey_Opening]],"_","-")</f>
        <v>2010-7-26</v>
      </c>
      <c r="O5931">
        <f>YEAR(Sheet1[[#This Row],[Date]])</f>
        <v>2010</v>
      </c>
      <c r="P5931" t="str">
        <f>LOOKUP(Sheet1[[#This Row],[CountryCode]],$AI$4:$AI$18,$AJ$4:$AJ$18)</f>
        <v>India</v>
      </c>
      <c r="Q5931">
        <f>MONTH(Sheet1[[#This Row],[Date]])</f>
        <v>7</v>
      </c>
      <c r="R5931" t="str">
        <f>TEXT(Sheet1[[#This Row],[Date]],"MMMM")</f>
        <v>July</v>
      </c>
      <c r="S5931" t="str">
        <f>TEXT(Sheet1[[#This Row],[Date]],"YYYY-MMM")</f>
        <v>2010-Jul</v>
      </c>
      <c r="T5931">
        <f>WEEKDAY(Sheet1[[#This Row],[Date]])</f>
        <v>2</v>
      </c>
      <c r="U5931" t="str">
        <f>TEXT(Sheet1[[#This Row],[Date]],"DDDD")</f>
        <v>Monday</v>
      </c>
      <c r="V5931" t="str">
        <f>"FM"&amp;MOD(MONTH(Sheet1[[#This Row],[Date]])-4,12)+1</f>
        <v>FM4</v>
      </c>
      <c r="W5931" t="str">
        <f>"Q"&amp;ROUNDUP(MONTH(Sheet1[[#This Row],[Date]])/3,0)</f>
        <v>Q3</v>
      </c>
      <c r="X5931" t="str">
        <f>"Q"&amp;INT(MOD(MONTH(Sheet1[[#This Row],[Date]])-4,12/3)+1)</f>
        <v>Q4</v>
      </c>
      <c r="Y5931" t="str" cm="1">
        <f t="array" ref="Y5931">_xlfn.IFS(ROUND(L5931,0)&lt;=1,"Need to improve 0-1",ROUND(L5931,0)&lt;=2,"Okay 1-2",ROUND(L5931,0)&lt;=3,"Good 2-3",ROUND(L5931,0)&lt;=4,"Great 3-4",ROUND(L5931,0)&lt;=5,"Excellent 4-5")</f>
        <v>Great 3-4</v>
      </c>
      <c r="Z5931" t="str">
        <f t="shared" si="92"/>
        <v>2000-3000</v>
      </c>
    </row>
    <row r="5932" spans="1:26" x14ac:dyDescent="0.3">
      <c r="A5932">
        <v>306719</v>
      </c>
      <c r="B5932" t="s">
        <v>8307</v>
      </c>
      <c r="C5932">
        <v>1</v>
      </c>
      <c r="D5932" t="s">
        <v>7791</v>
      </c>
      <c r="E5932" t="s">
        <v>584</v>
      </c>
      <c r="F5932" t="s">
        <v>16</v>
      </c>
      <c r="G5932" t="s">
        <v>16</v>
      </c>
      <c r="H5932" t="s">
        <v>16</v>
      </c>
      <c r="I5932">
        <v>1</v>
      </c>
      <c r="J5932">
        <v>73</v>
      </c>
      <c r="K5932">
        <v>450</v>
      </c>
      <c r="L5932">
        <v>2.7</v>
      </c>
      <c r="M5932" t="s">
        <v>3786</v>
      </c>
      <c r="N5932" t="str">
        <f>SUBSTITUTE(Sheet1[[#This Row],[Datekey_Opening]],"_","-")</f>
        <v>2012-1-26</v>
      </c>
      <c r="O5932">
        <f>YEAR(Sheet1[[#This Row],[Date]])</f>
        <v>2012</v>
      </c>
      <c r="P5932" t="str">
        <f>LOOKUP(Sheet1[[#This Row],[CountryCode]],$AI$4:$AI$18,$AJ$4:$AJ$18)</f>
        <v>India</v>
      </c>
      <c r="Q5932">
        <f>MONTH(Sheet1[[#This Row],[Date]])</f>
        <v>1</v>
      </c>
      <c r="R5932" t="str">
        <f>TEXT(Sheet1[[#This Row],[Date]],"MMMM")</f>
        <v>January</v>
      </c>
      <c r="S5932" t="str">
        <f>TEXT(Sheet1[[#This Row],[Date]],"YYYY-MMM")</f>
        <v>2012-Jan</v>
      </c>
      <c r="T5932">
        <f>WEEKDAY(Sheet1[[#This Row],[Date]])</f>
        <v>5</v>
      </c>
      <c r="U5932" t="str">
        <f>TEXT(Sheet1[[#This Row],[Date]],"DDDD")</f>
        <v>Thursday</v>
      </c>
      <c r="V5932" t="str">
        <f>"FM"&amp;MOD(MONTH(Sheet1[[#This Row],[Date]])-4,12)+1</f>
        <v>FM10</v>
      </c>
      <c r="W5932" t="str">
        <f>"Q"&amp;ROUNDUP(MONTH(Sheet1[[#This Row],[Date]])/3,0)</f>
        <v>Q1</v>
      </c>
      <c r="X5932" t="str">
        <f>"Q"&amp;INT(MOD(MONTH(Sheet1[[#This Row],[Date]])-4,12/3)+1)</f>
        <v>Q2</v>
      </c>
      <c r="Y5932" t="str" cm="1">
        <f t="array" ref="Y5932">_xlfn.IFS(ROUND(L5932,0)&lt;=1,"Need to improve 0-1",ROUND(L5932,0)&lt;=2,"Okay 1-2",ROUND(L5932,0)&lt;=3,"Good 2-3",ROUND(L5932,0)&lt;=4,"Great 3-4",ROUND(L5932,0)&lt;=5,"Excellent 4-5")</f>
        <v>Good 2-3</v>
      </c>
      <c r="Z5932" t="str">
        <f t="shared" si="92"/>
        <v>0-1000</v>
      </c>
    </row>
    <row r="5933" spans="1:26" x14ac:dyDescent="0.3">
      <c r="A5933">
        <v>18249121</v>
      </c>
      <c r="B5933" t="s">
        <v>7988</v>
      </c>
      <c r="C5933">
        <v>1</v>
      </c>
      <c r="D5933" t="s">
        <v>7791</v>
      </c>
      <c r="E5933" t="s">
        <v>1039</v>
      </c>
      <c r="F5933" t="s">
        <v>16</v>
      </c>
      <c r="G5933" t="s">
        <v>21</v>
      </c>
      <c r="H5933" t="s">
        <v>16</v>
      </c>
      <c r="I5933">
        <v>1</v>
      </c>
      <c r="J5933">
        <v>10</v>
      </c>
      <c r="K5933">
        <v>200</v>
      </c>
      <c r="L5933">
        <v>2.9</v>
      </c>
      <c r="M5933" t="s">
        <v>3295</v>
      </c>
      <c r="N5933" t="str">
        <f>SUBSTITUTE(Sheet1[[#This Row],[Datekey_Opening]],"_","-")</f>
        <v>2018-1-4</v>
      </c>
      <c r="O5933">
        <f>YEAR(Sheet1[[#This Row],[Date]])</f>
        <v>2018</v>
      </c>
      <c r="P5933" t="str">
        <f>LOOKUP(Sheet1[[#This Row],[CountryCode]],$AI$4:$AI$18,$AJ$4:$AJ$18)</f>
        <v>India</v>
      </c>
      <c r="Q5933">
        <f>MONTH(Sheet1[[#This Row],[Date]])</f>
        <v>1</v>
      </c>
      <c r="R5933" t="str">
        <f>TEXT(Sheet1[[#This Row],[Date]],"MMMM")</f>
        <v>January</v>
      </c>
      <c r="S5933" t="str">
        <f>TEXT(Sheet1[[#This Row],[Date]],"YYYY-MMM")</f>
        <v>2018-Jan</v>
      </c>
      <c r="T5933">
        <f>WEEKDAY(Sheet1[[#This Row],[Date]])</f>
        <v>5</v>
      </c>
      <c r="U5933" t="str">
        <f>TEXT(Sheet1[[#This Row],[Date]],"DDDD")</f>
        <v>Thursday</v>
      </c>
      <c r="V5933" t="str">
        <f>"FM"&amp;MOD(MONTH(Sheet1[[#This Row],[Date]])-4,12)+1</f>
        <v>FM10</v>
      </c>
      <c r="W5933" t="str">
        <f>"Q"&amp;ROUNDUP(MONTH(Sheet1[[#This Row],[Date]])/3,0)</f>
        <v>Q1</v>
      </c>
      <c r="X5933" t="str">
        <f>"Q"&amp;INT(MOD(MONTH(Sheet1[[#This Row],[Date]])-4,12/3)+1)</f>
        <v>Q2</v>
      </c>
      <c r="Y5933" t="str" cm="1">
        <f t="array" ref="Y5933">_xlfn.IFS(ROUND(L5933,0)&lt;=1,"Need to improve 0-1",ROUND(L5933,0)&lt;=2,"Okay 1-2",ROUND(L5933,0)&lt;=3,"Good 2-3",ROUND(L5933,0)&lt;=4,"Great 3-4",ROUND(L5933,0)&lt;=5,"Excellent 4-5")</f>
        <v>Good 2-3</v>
      </c>
      <c r="Z5933" t="str">
        <f t="shared" si="92"/>
        <v>0-1000</v>
      </c>
    </row>
    <row r="5934" spans="1:26" x14ac:dyDescent="0.3">
      <c r="A5934">
        <v>18351822</v>
      </c>
      <c r="B5934" t="s">
        <v>8308</v>
      </c>
      <c r="C5934">
        <v>1</v>
      </c>
      <c r="D5934" t="s">
        <v>7791</v>
      </c>
      <c r="E5934" t="s">
        <v>8309</v>
      </c>
      <c r="F5934" t="s">
        <v>16</v>
      </c>
      <c r="G5934" t="s">
        <v>16</v>
      </c>
      <c r="H5934" t="s">
        <v>16</v>
      </c>
      <c r="I5934">
        <v>1</v>
      </c>
      <c r="J5934">
        <v>6</v>
      </c>
      <c r="K5934">
        <v>120</v>
      </c>
      <c r="L5934">
        <v>3.1</v>
      </c>
      <c r="M5934" t="s">
        <v>6211</v>
      </c>
      <c r="N5934" t="str">
        <f>SUBSTITUTE(Sheet1[[#This Row],[Datekey_Opening]],"_","-")</f>
        <v>2018-1-19</v>
      </c>
      <c r="O5934">
        <f>YEAR(Sheet1[[#This Row],[Date]])</f>
        <v>2018</v>
      </c>
      <c r="P5934" t="str">
        <f>LOOKUP(Sheet1[[#This Row],[CountryCode]],$AI$4:$AI$18,$AJ$4:$AJ$18)</f>
        <v>India</v>
      </c>
      <c r="Q5934">
        <f>MONTH(Sheet1[[#This Row],[Date]])</f>
        <v>1</v>
      </c>
      <c r="R5934" t="str">
        <f>TEXT(Sheet1[[#This Row],[Date]],"MMMM")</f>
        <v>January</v>
      </c>
      <c r="S5934" t="str">
        <f>TEXT(Sheet1[[#This Row],[Date]],"YYYY-MMM")</f>
        <v>2018-Jan</v>
      </c>
      <c r="T5934">
        <f>WEEKDAY(Sheet1[[#This Row],[Date]])</f>
        <v>6</v>
      </c>
      <c r="U5934" t="str">
        <f>TEXT(Sheet1[[#This Row],[Date]],"DDDD")</f>
        <v>Friday</v>
      </c>
      <c r="V5934" t="str">
        <f>"FM"&amp;MOD(MONTH(Sheet1[[#This Row],[Date]])-4,12)+1</f>
        <v>FM10</v>
      </c>
      <c r="W5934" t="str">
        <f>"Q"&amp;ROUNDUP(MONTH(Sheet1[[#This Row],[Date]])/3,0)</f>
        <v>Q1</v>
      </c>
      <c r="X5934" t="str">
        <f>"Q"&amp;INT(MOD(MONTH(Sheet1[[#This Row],[Date]])-4,12/3)+1)</f>
        <v>Q2</v>
      </c>
      <c r="Y5934" t="str" cm="1">
        <f t="array" ref="Y5934">_xlfn.IFS(ROUND(L5934,0)&lt;=1,"Need to improve 0-1",ROUND(L5934,0)&lt;=2,"Okay 1-2",ROUND(L5934,0)&lt;=3,"Good 2-3",ROUND(L5934,0)&lt;=4,"Great 3-4",ROUND(L5934,0)&lt;=5,"Excellent 4-5")</f>
        <v>Good 2-3</v>
      </c>
      <c r="Z5934" t="str">
        <f t="shared" si="92"/>
        <v>0-1000</v>
      </c>
    </row>
    <row r="5935" spans="1:26" x14ac:dyDescent="0.3">
      <c r="A5935">
        <v>18319384</v>
      </c>
      <c r="B5935" t="s">
        <v>8310</v>
      </c>
      <c r="C5935">
        <v>1</v>
      </c>
      <c r="D5935" t="s">
        <v>7791</v>
      </c>
      <c r="E5935" t="s">
        <v>15</v>
      </c>
      <c r="F5935" t="s">
        <v>16</v>
      </c>
      <c r="G5935" t="s">
        <v>16</v>
      </c>
      <c r="H5935" t="s">
        <v>16</v>
      </c>
      <c r="I5935">
        <v>1</v>
      </c>
      <c r="J5935">
        <v>1</v>
      </c>
      <c r="K5935">
        <v>200</v>
      </c>
      <c r="L5935">
        <v>1</v>
      </c>
      <c r="M5935" t="s">
        <v>8311</v>
      </c>
      <c r="N5935" t="str">
        <f>SUBSTITUTE(Sheet1[[#This Row],[Datekey_Opening]],"_","-")</f>
        <v>2018-1-5</v>
      </c>
      <c r="O5935">
        <f>YEAR(Sheet1[[#This Row],[Date]])</f>
        <v>2018</v>
      </c>
      <c r="P5935" t="str">
        <f>LOOKUP(Sheet1[[#This Row],[CountryCode]],$AI$4:$AI$18,$AJ$4:$AJ$18)</f>
        <v>India</v>
      </c>
      <c r="Q5935">
        <f>MONTH(Sheet1[[#This Row],[Date]])</f>
        <v>1</v>
      </c>
      <c r="R5935" t="str">
        <f>TEXT(Sheet1[[#This Row],[Date]],"MMMM")</f>
        <v>January</v>
      </c>
      <c r="S5935" t="str">
        <f>TEXT(Sheet1[[#This Row],[Date]],"YYYY-MMM")</f>
        <v>2018-Jan</v>
      </c>
      <c r="T5935">
        <f>WEEKDAY(Sheet1[[#This Row],[Date]])</f>
        <v>6</v>
      </c>
      <c r="U5935" t="str">
        <f>TEXT(Sheet1[[#This Row],[Date]],"DDDD")</f>
        <v>Friday</v>
      </c>
      <c r="V5935" t="str">
        <f>"FM"&amp;MOD(MONTH(Sheet1[[#This Row],[Date]])-4,12)+1</f>
        <v>FM10</v>
      </c>
      <c r="W5935" t="str">
        <f>"Q"&amp;ROUNDUP(MONTH(Sheet1[[#This Row],[Date]])/3,0)</f>
        <v>Q1</v>
      </c>
      <c r="X5935" t="str">
        <f>"Q"&amp;INT(MOD(MONTH(Sheet1[[#This Row],[Date]])-4,12/3)+1)</f>
        <v>Q2</v>
      </c>
      <c r="Y5935" t="str" cm="1">
        <f t="array" ref="Y5935">_xlfn.IFS(ROUND(L5935,0)&lt;=1,"Need to improve 0-1",ROUND(L5935,0)&lt;=2,"Okay 1-2",ROUND(L5935,0)&lt;=3,"Good 2-3",ROUND(L5935,0)&lt;=4,"Great 3-4",ROUND(L5935,0)&lt;=5,"Excellent 4-5")</f>
        <v>Need to improve 0-1</v>
      </c>
      <c r="Z5935" t="str">
        <f t="shared" si="92"/>
        <v>0-1000</v>
      </c>
    </row>
    <row r="5936" spans="1:26" x14ac:dyDescent="0.3">
      <c r="A5936">
        <v>18357570</v>
      </c>
      <c r="B5936" t="s">
        <v>8312</v>
      </c>
      <c r="C5936">
        <v>1</v>
      </c>
      <c r="D5936" t="s">
        <v>7791</v>
      </c>
      <c r="E5936" t="s">
        <v>8313</v>
      </c>
      <c r="F5936" t="s">
        <v>16</v>
      </c>
      <c r="G5936" t="s">
        <v>21</v>
      </c>
      <c r="H5936" t="s">
        <v>16</v>
      </c>
      <c r="I5936">
        <v>2</v>
      </c>
      <c r="J5936">
        <v>45</v>
      </c>
      <c r="K5936">
        <v>550</v>
      </c>
      <c r="L5936">
        <v>3.7</v>
      </c>
      <c r="M5936" t="s">
        <v>6211</v>
      </c>
      <c r="N5936" t="str">
        <f>SUBSTITUTE(Sheet1[[#This Row],[Datekey_Opening]],"_","-")</f>
        <v>2018-1-19</v>
      </c>
      <c r="O5936">
        <f>YEAR(Sheet1[[#This Row],[Date]])</f>
        <v>2018</v>
      </c>
      <c r="P5936" t="str">
        <f>LOOKUP(Sheet1[[#This Row],[CountryCode]],$AI$4:$AI$18,$AJ$4:$AJ$18)</f>
        <v>India</v>
      </c>
      <c r="Q5936">
        <f>MONTH(Sheet1[[#This Row],[Date]])</f>
        <v>1</v>
      </c>
      <c r="R5936" t="str">
        <f>TEXT(Sheet1[[#This Row],[Date]],"MMMM")</f>
        <v>January</v>
      </c>
      <c r="S5936" t="str">
        <f>TEXT(Sheet1[[#This Row],[Date]],"YYYY-MMM")</f>
        <v>2018-Jan</v>
      </c>
      <c r="T5936">
        <f>WEEKDAY(Sheet1[[#This Row],[Date]])</f>
        <v>6</v>
      </c>
      <c r="U5936" t="str">
        <f>TEXT(Sheet1[[#This Row],[Date]],"DDDD")</f>
        <v>Friday</v>
      </c>
      <c r="V5936" t="str">
        <f>"FM"&amp;MOD(MONTH(Sheet1[[#This Row],[Date]])-4,12)+1</f>
        <v>FM10</v>
      </c>
      <c r="W5936" t="str">
        <f>"Q"&amp;ROUNDUP(MONTH(Sheet1[[#This Row],[Date]])/3,0)</f>
        <v>Q1</v>
      </c>
      <c r="X5936" t="str">
        <f>"Q"&amp;INT(MOD(MONTH(Sheet1[[#This Row],[Date]])-4,12/3)+1)</f>
        <v>Q2</v>
      </c>
      <c r="Y5936" t="str" cm="1">
        <f t="array" ref="Y5936">_xlfn.IFS(ROUND(L5936,0)&lt;=1,"Need to improve 0-1",ROUND(L5936,0)&lt;=2,"Okay 1-2",ROUND(L5936,0)&lt;=3,"Good 2-3",ROUND(L5936,0)&lt;=4,"Great 3-4",ROUND(L5936,0)&lt;=5,"Excellent 4-5")</f>
        <v>Great 3-4</v>
      </c>
      <c r="Z5936" t="str">
        <f t="shared" si="92"/>
        <v>0-1000</v>
      </c>
    </row>
    <row r="5937" spans="1:26" x14ac:dyDescent="0.3">
      <c r="A5937">
        <v>311455</v>
      </c>
      <c r="B5937" t="s">
        <v>8314</v>
      </c>
      <c r="C5937">
        <v>1</v>
      </c>
      <c r="D5937" t="s">
        <v>7791</v>
      </c>
      <c r="E5937" t="s">
        <v>635</v>
      </c>
      <c r="F5937" t="s">
        <v>16</v>
      </c>
      <c r="G5937" t="s">
        <v>16</v>
      </c>
      <c r="H5937" t="s">
        <v>16</v>
      </c>
      <c r="I5937">
        <v>1</v>
      </c>
      <c r="J5937">
        <v>7</v>
      </c>
      <c r="K5937">
        <v>200</v>
      </c>
      <c r="L5937">
        <v>2.8</v>
      </c>
      <c r="M5937" t="s">
        <v>4931</v>
      </c>
      <c r="N5937" t="str">
        <f>SUBSTITUTE(Sheet1[[#This Row],[Datekey_Opening]],"_","-")</f>
        <v>2013-1-9</v>
      </c>
      <c r="O5937">
        <f>YEAR(Sheet1[[#This Row],[Date]])</f>
        <v>2013</v>
      </c>
      <c r="P5937" t="str">
        <f>LOOKUP(Sheet1[[#This Row],[CountryCode]],$AI$4:$AI$18,$AJ$4:$AJ$18)</f>
        <v>India</v>
      </c>
      <c r="Q5937">
        <f>MONTH(Sheet1[[#This Row],[Date]])</f>
        <v>1</v>
      </c>
      <c r="R5937" t="str">
        <f>TEXT(Sheet1[[#This Row],[Date]],"MMMM")</f>
        <v>January</v>
      </c>
      <c r="S5937" t="str">
        <f>TEXT(Sheet1[[#This Row],[Date]],"YYYY-MMM")</f>
        <v>2013-Jan</v>
      </c>
      <c r="T5937">
        <f>WEEKDAY(Sheet1[[#This Row],[Date]])</f>
        <v>4</v>
      </c>
      <c r="U5937" t="str">
        <f>TEXT(Sheet1[[#This Row],[Date]],"DDDD")</f>
        <v>Wednesday</v>
      </c>
      <c r="V5937" t="str">
        <f>"FM"&amp;MOD(MONTH(Sheet1[[#This Row],[Date]])-4,12)+1</f>
        <v>FM10</v>
      </c>
      <c r="W5937" t="str">
        <f>"Q"&amp;ROUNDUP(MONTH(Sheet1[[#This Row],[Date]])/3,0)</f>
        <v>Q1</v>
      </c>
      <c r="X5937" t="str">
        <f>"Q"&amp;INT(MOD(MONTH(Sheet1[[#This Row],[Date]])-4,12/3)+1)</f>
        <v>Q2</v>
      </c>
      <c r="Y5937" t="str" cm="1">
        <f t="array" ref="Y5937">_xlfn.IFS(ROUND(L5937,0)&lt;=1,"Need to improve 0-1",ROUND(L5937,0)&lt;=2,"Okay 1-2",ROUND(L5937,0)&lt;=3,"Good 2-3",ROUND(L5937,0)&lt;=4,"Great 3-4",ROUND(L5937,0)&lt;=5,"Excellent 4-5")</f>
        <v>Good 2-3</v>
      </c>
      <c r="Z5937" t="str">
        <f t="shared" si="92"/>
        <v>0-1000</v>
      </c>
    </row>
    <row r="5938" spans="1:26" x14ac:dyDescent="0.3">
      <c r="A5938">
        <v>1920</v>
      </c>
      <c r="B5938" t="s">
        <v>6708</v>
      </c>
      <c r="C5938">
        <v>1</v>
      </c>
      <c r="D5938" t="s">
        <v>7791</v>
      </c>
      <c r="E5938" t="s">
        <v>635</v>
      </c>
      <c r="F5938" t="s">
        <v>16</v>
      </c>
      <c r="G5938" t="s">
        <v>16</v>
      </c>
      <c r="H5938" t="s">
        <v>16</v>
      </c>
      <c r="I5938">
        <v>1</v>
      </c>
      <c r="J5938">
        <v>37</v>
      </c>
      <c r="K5938">
        <v>250</v>
      </c>
      <c r="L5938">
        <v>3.4</v>
      </c>
      <c r="M5938" t="s">
        <v>6485</v>
      </c>
      <c r="N5938" t="str">
        <f>SUBSTITUTE(Sheet1[[#This Row],[Datekey_Opening]],"_","-")</f>
        <v>2010-1-5</v>
      </c>
      <c r="O5938">
        <f>YEAR(Sheet1[[#This Row],[Date]])</f>
        <v>2010</v>
      </c>
      <c r="P5938" t="str">
        <f>LOOKUP(Sheet1[[#This Row],[CountryCode]],$AI$4:$AI$18,$AJ$4:$AJ$18)</f>
        <v>India</v>
      </c>
      <c r="Q5938">
        <f>MONTH(Sheet1[[#This Row],[Date]])</f>
        <v>1</v>
      </c>
      <c r="R5938" t="str">
        <f>TEXT(Sheet1[[#This Row],[Date]],"MMMM")</f>
        <v>January</v>
      </c>
      <c r="S5938" t="str">
        <f>TEXT(Sheet1[[#This Row],[Date]],"YYYY-MMM")</f>
        <v>2010-Jan</v>
      </c>
      <c r="T5938">
        <f>WEEKDAY(Sheet1[[#This Row],[Date]])</f>
        <v>3</v>
      </c>
      <c r="U5938" t="str">
        <f>TEXT(Sheet1[[#This Row],[Date]],"DDDD")</f>
        <v>Tuesday</v>
      </c>
      <c r="V5938" t="str">
        <f>"FM"&amp;MOD(MONTH(Sheet1[[#This Row],[Date]])-4,12)+1</f>
        <v>FM10</v>
      </c>
      <c r="W5938" t="str">
        <f>"Q"&amp;ROUNDUP(MONTH(Sheet1[[#This Row],[Date]])/3,0)</f>
        <v>Q1</v>
      </c>
      <c r="X5938" t="str">
        <f>"Q"&amp;INT(MOD(MONTH(Sheet1[[#This Row],[Date]])-4,12/3)+1)</f>
        <v>Q2</v>
      </c>
      <c r="Y5938" t="str" cm="1">
        <f t="array" ref="Y5938">_xlfn.IFS(ROUND(L5938,0)&lt;=1,"Need to improve 0-1",ROUND(L5938,0)&lt;=2,"Okay 1-2",ROUND(L5938,0)&lt;=3,"Good 2-3",ROUND(L5938,0)&lt;=4,"Great 3-4",ROUND(L5938,0)&lt;=5,"Excellent 4-5")</f>
        <v>Good 2-3</v>
      </c>
      <c r="Z5938" t="str">
        <f t="shared" si="92"/>
        <v>0-1000</v>
      </c>
    </row>
    <row r="5939" spans="1:26" x14ac:dyDescent="0.3">
      <c r="A5939">
        <v>303606</v>
      </c>
      <c r="B5939" t="s">
        <v>8315</v>
      </c>
      <c r="C5939">
        <v>1</v>
      </c>
      <c r="D5939" t="s">
        <v>7791</v>
      </c>
      <c r="E5939" t="s">
        <v>15</v>
      </c>
      <c r="F5939" t="s">
        <v>16</v>
      </c>
      <c r="G5939" t="s">
        <v>16</v>
      </c>
      <c r="H5939" t="s">
        <v>16</v>
      </c>
      <c r="I5939">
        <v>1</v>
      </c>
      <c r="J5939">
        <v>20</v>
      </c>
      <c r="K5939">
        <v>150</v>
      </c>
      <c r="L5939">
        <v>3.4</v>
      </c>
      <c r="M5939" t="s">
        <v>5371</v>
      </c>
      <c r="N5939" t="str">
        <f>SUBSTITUTE(Sheet1[[#This Row],[Datekey_Opening]],"_","-")</f>
        <v>2013-1-23</v>
      </c>
      <c r="O5939">
        <f>YEAR(Sheet1[[#This Row],[Date]])</f>
        <v>2013</v>
      </c>
      <c r="P5939" t="str">
        <f>LOOKUP(Sheet1[[#This Row],[CountryCode]],$AI$4:$AI$18,$AJ$4:$AJ$18)</f>
        <v>India</v>
      </c>
      <c r="Q5939">
        <f>MONTH(Sheet1[[#This Row],[Date]])</f>
        <v>1</v>
      </c>
      <c r="R5939" t="str">
        <f>TEXT(Sheet1[[#This Row],[Date]],"MMMM")</f>
        <v>January</v>
      </c>
      <c r="S5939" t="str">
        <f>TEXT(Sheet1[[#This Row],[Date]],"YYYY-MMM")</f>
        <v>2013-Jan</v>
      </c>
      <c r="T5939">
        <f>WEEKDAY(Sheet1[[#This Row],[Date]])</f>
        <v>4</v>
      </c>
      <c r="U5939" t="str">
        <f>TEXT(Sheet1[[#This Row],[Date]],"DDDD")</f>
        <v>Wednesday</v>
      </c>
      <c r="V5939" t="str">
        <f>"FM"&amp;MOD(MONTH(Sheet1[[#This Row],[Date]])-4,12)+1</f>
        <v>FM10</v>
      </c>
      <c r="W5939" t="str">
        <f>"Q"&amp;ROUNDUP(MONTH(Sheet1[[#This Row],[Date]])/3,0)</f>
        <v>Q1</v>
      </c>
      <c r="X5939" t="str">
        <f>"Q"&amp;INT(MOD(MONTH(Sheet1[[#This Row],[Date]])-4,12/3)+1)</f>
        <v>Q2</v>
      </c>
      <c r="Y5939" t="str" cm="1">
        <f t="array" ref="Y5939">_xlfn.IFS(ROUND(L5939,0)&lt;=1,"Need to improve 0-1",ROUND(L5939,0)&lt;=2,"Okay 1-2",ROUND(L5939,0)&lt;=3,"Good 2-3",ROUND(L5939,0)&lt;=4,"Great 3-4",ROUND(L5939,0)&lt;=5,"Excellent 4-5")</f>
        <v>Good 2-3</v>
      </c>
      <c r="Z5939" t="str">
        <f t="shared" si="92"/>
        <v>0-1000</v>
      </c>
    </row>
    <row r="5940" spans="1:26" x14ac:dyDescent="0.3">
      <c r="A5940">
        <v>18014135</v>
      </c>
      <c r="B5940" t="s">
        <v>4600</v>
      </c>
      <c r="C5940">
        <v>1</v>
      </c>
      <c r="D5940" t="s">
        <v>7791</v>
      </c>
      <c r="E5940" t="s">
        <v>15</v>
      </c>
      <c r="F5940" t="s">
        <v>16</v>
      </c>
      <c r="G5940" t="s">
        <v>16</v>
      </c>
      <c r="H5940" t="s">
        <v>16</v>
      </c>
      <c r="I5940">
        <v>1</v>
      </c>
      <c r="J5940">
        <v>42</v>
      </c>
      <c r="K5940">
        <v>450</v>
      </c>
      <c r="L5940">
        <v>2.4</v>
      </c>
      <c r="M5940" t="s">
        <v>8316</v>
      </c>
      <c r="N5940" t="str">
        <f>SUBSTITUTE(Sheet1[[#This Row],[Datekey_Opening]],"_","-")</f>
        <v>2018-1-17</v>
      </c>
      <c r="O5940">
        <f>YEAR(Sheet1[[#This Row],[Date]])</f>
        <v>2018</v>
      </c>
      <c r="P5940" t="str">
        <f>LOOKUP(Sheet1[[#This Row],[CountryCode]],$AI$4:$AI$18,$AJ$4:$AJ$18)</f>
        <v>India</v>
      </c>
      <c r="Q5940">
        <f>MONTH(Sheet1[[#This Row],[Date]])</f>
        <v>1</v>
      </c>
      <c r="R5940" t="str">
        <f>TEXT(Sheet1[[#This Row],[Date]],"MMMM")</f>
        <v>January</v>
      </c>
      <c r="S5940" t="str">
        <f>TEXT(Sheet1[[#This Row],[Date]],"YYYY-MMM")</f>
        <v>2018-Jan</v>
      </c>
      <c r="T5940">
        <f>WEEKDAY(Sheet1[[#This Row],[Date]])</f>
        <v>4</v>
      </c>
      <c r="U5940" t="str">
        <f>TEXT(Sheet1[[#This Row],[Date]],"DDDD")</f>
        <v>Wednesday</v>
      </c>
      <c r="V5940" t="str">
        <f>"FM"&amp;MOD(MONTH(Sheet1[[#This Row],[Date]])-4,12)+1</f>
        <v>FM10</v>
      </c>
      <c r="W5940" t="str">
        <f>"Q"&amp;ROUNDUP(MONTH(Sheet1[[#This Row],[Date]])/3,0)</f>
        <v>Q1</v>
      </c>
      <c r="X5940" t="str">
        <f>"Q"&amp;INT(MOD(MONTH(Sheet1[[#This Row],[Date]])-4,12/3)+1)</f>
        <v>Q2</v>
      </c>
      <c r="Y5940" t="str" cm="1">
        <f t="array" ref="Y5940">_xlfn.IFS(ROUND(L5940,0)&lt;=1,"Need to improve 0-1",ROUND(L5940,0)&lt;=2,"Okay 1-2",ROUND(L5940,0)&lt;=3,"Good 2-3",ROUND(L5940,0)&lt;=4,"Great 3-4",ROUND(L5940,0)&lt;=5,"Excellent 4-5")</f>
        <v>Okay 1-2</v>
      </c>
      <c r="Z5940" t="str">
        <f t="shared" si="92"/>
        <v>0-1000</v>
      </c>
    </row>
    <row r="5941" spans="1:26" x14ac:dyDescent="0.3">
      <c r="A5941">
        <v>18306553</v>
      </c>
      <c r="B5941" t="s">
        <v>7541</v>
      </c>
      <c r="C5941">
        <v>1</v>
      </c>
      <c r="D5941" t="s">
        <v>7791</v>
      </c>
      <c r="E5941" t="s">
        <v>15</v>
      </c>
      <c r="F5941" t="s">
        <v>16</v>
      </c>
      <c r="G5941" t="s">
        <v>21</v>
      </c>
      <c r="H5941" t="s">
        <v>16</v>
      </c>
      <c r="I5941">
        <v>2</v>
      </c>
      <c r="J5941">
        <v>35</v>
      </c>
      <c r="K5941">
        <v>700</v>
      </c>
      <c r="L5941">
        <v>3.1</v>
      </c>
      <c r="M5941" t="s">
        <v>3162</v>
      </c>
      <c r="N5941" t="str">
        <f>SUBSTITUTE(Sheet1[[#This Row],[Datekey_Opening]],"_","-")</f>
        <v>2015-1-22</v>
      </c>
      <c r="O5941">
        <f>YEAR(Sheet1[[#This Row],[Date]])</f>
        <v>2015</v>
      </c>
      <c r="P5941" t="str">
        <f>LOOKUP(Sheet1[[#This Row],[CountryCode]],$AI$4:$AI$18,$AJ$4:$AJ$18)</f>
        <v>India</v>
      </c>
      <c r="Q5941">
        <f>MONTH(Sheet1[[#This Row],[Date]])</f>
        <v>1</v>
      </c>
      <c r="R5941" t="str">
        <f>TEXT(Sheet1[[#This Row],[Date]],"MMMM")</f>
        <v>January</v>
      </c>
      <c r="S5941" t="str">
        <f>TEXT(Sheet1[[#This Row],[Date]],"YYYY-MMM")</f>
        <v>2015-Jan</v>
      </c>
      <c r="T5941">
        <f>WEEKDAY(Sheet1[[#This Row],[Date]])</f>
        <v>5</v>
      </c>
      <c r="U5941" t="str">
        <f>TEXT(Sheet1[[#This Row],[Date]],"DDDD")</f>
        <v>Thursday</v>
      </c>
      <c r="V5941" t="str">
        <f>"FM"&amp;MOD(MONTH(Sheet1[[#This Row],[Date]])-4,12)+1</f>
        <v>FM10</v>
      </c>
      <c r="W5941" t="str">
        <f>"Q"&amp;ROUNDUP(MONTH(Sheet1[[#This Row],[Date]])/3,0)</f>
        <v>Q1</v>
      </c>
      <c r="X5941" t="str">
        <f>"Q"&amp;INT(MOD(MONTH(Sheet1[[#This Row],[Date]])-4,12/3)+1)</f>
        <v>Q2</v>
      </c>
      <c r="Y5941" t="str" cm="1">
        <f t="array" ref="Y5941">_xlfn.IFS(ROUND(L5941,0)&lt;=1,"Need to improve 0-1",ROUND(L5941,0)&lt;=2,"Okay 1-2",ROUND(L5941,0)&lt;=3,"Good 2-3",ROUND(L5941,0)&lt;=4,"Great 3-4",ROUND(L5941,0)&lt;=5,"Excellent 4-5")</f>
        <v>Good 2-3</v>
      </c>
      <c r="Z5941" t="str">
        <f t="shared" si="92"/>
        <v>0-1000</v>
      </c>
    </row>
    <row r="5942" spans="1:26" x14ac:dyDescent="0.3">
      <c r="A5942">
        <v>18292458</v>
      </c>
      <c r="B5942" t="s">
        <v>8317</v>
      </c>
      <c r="C5942">
        <v>1</v>
      </c>
      <c r="D5942" t="s">
        <v>7791</v>
      </c>
      <c r="E5942" t="s">
        <v>3754</v>
      </c>
      <c r="F5942" t="s">
        <v>16</v>
      </c>
      <c r="G5942" t="s">
        <v>21</v>
      </c>
      <c r="H5942" t="s">
        <v>16</v>
      </c>
      <c r="I5942">
        <v>3</v>
      </c>
      <c r="J5942">
        <v>21</v>
      </c>
      <c r="K5942">
        <v>1200</v>
      </c>
      <c r="L5942">
        <v>3.4</v>
      </c>
      <c r="M5942" t="s">
        <v>3396</v>
      </c>
      <c r="N5942" t="str">
        <f>SUBSTITUTE(Sheet1[[#This Row],[Datekey_Opening]],"_","-")</f>
        <v>2015-1-26</v>
      </c>
      <c r="O5942">
        <f>YEAR(Sheet1[[#This Row],[Date]])</f>
        <v>2015</v>
      </c>
      <c r="P5942" t="str">
        <f>LOOKUP(Sheet1[[#This Row],[CountryCode]],$AI$4:$AI$18,$AJ$4:$AJ$18)</f>
        <v>India</v>
      </c>
      <c r="Q5942">
        <f>MONTH(Sheet1[[#This Row],[Date]])</f>
        <v>1</v>
      </c>
      <c r="R5942" t="str">
        <f>TEXT(Sheet1[[#This Row],[Date]],"MMMM")</f>
        <v>January</v>
      </c>
      <c r="S5942" t="str">
        <f>TEXT(Sheet1[[#This Row],[Date]],"YYYY-MMM")</f>
        <v>2015-Jan</v>
      </c>
      <c r="T5942">
        <f>WEEKDAY(Sheet1[[#This Row],[Date]])</f>
        <v>2</v>
      </c>
      <c r="U5942" t="str">
        <f>TEXT(Sheet1[[#This Row],[Date]],"DDDD")</f>
        <v>Monday</v>
      </c>
      <c r="V5942" t="str">
        <f>"FM"&amp;MOD(MONTH(Sheet1[[#This Row],[Date]])-4,12)+1</f>
        <v>FM10</v>
      </c>
      <c r="W5942" t="str">
        <f>"Q"&amp;ROUNDUP(MONTH(Sheet1[[#This Row],[Date]])/3,0)</f>
        <v>Q1</v>
      </c>
      <c r="X5942" t="str">
        <f>"Q"&amp;INT(MOD(MONTH(Sheet1[[#This Row],[Date]])-4,12/3)+1)</f>
        <v>Q2</v>
      </c>
      <c r="Y5942" t="str" cm="1">
        <f t="array" ref="Y5942">_xlfn.IFS(ROUND(L5942,0)&lt;=1,"Need to improve 0-1",ROUND(L5942,0)&lt;=2,"Okay 1-2",ROUND(L5942,0)&lt;=3,"Good 2-3",ROUND(L5942,0)&lt;=4,"Great 3-4",ROUND(L5942,0)&lt;=5,"Excellent 4-5")</f>
        <v>Good 2-3</v>
      </c>
      <c r="Z5942" t="str">
        <f t="shared" si="92"/>
        <v>1000-2000</v>
      </c>
    </row>
    <row r="5943" spans="1:26" x14ac:dyDescent="0.3">
      <c r="A5943">
        <v>18241869</v>
      </c>
      <c r="B5943" t="s">
        <v>8318</v>
      </c>
      <c r="C5943">
        <v>1</v>
      </c>
      <c r="D5943" t="s">
        <v>14</v>
      </c>
      <c r="E5943" t="s">
        <v>2903</v>
      </c>
      <c r="F5943" t="s">
        <v>21</v>
      </c>
      <c r="G5943" t="s">
        <v>16</v>
      </c>
      <c r="H5943" t="s">
        <v>16</v>
      </c>
      <c r="I5943">
        <v>4</v>
      </c>
      <c r="J5943">
        <v>304</v>
      </c>
      <c r="K5943">
        <v>2000</v>
      </c>
      <c r="L5943">
        <v>4.5999999999999996</v>
      </c>
      <c r="M5943" t="s">
        <v>8319</v>
      </c>
      <c r="N5943" t="str">
        <f>SUBSTITUTE(Sheet1[[#This Row],[Datekey_Opening]],"_","-")</f>
        <v>2011-6-1</v>
      </c>
      <c r="O5943">
        <f>YEAR(Sheet1[[#This Row],[Date]])</f>
        <v>2011</v>
      </c>
      <c r="P5943" t="str">
        <f>LOOKUP(Sheet1[[#This Row],[CountryCode]],$AI$4:$AI$18,$AJ$4:$AJ$18)</f>
        <v>India</v>
      </c>
      <c r="Q5943">
        <f>MONTH(Sheet1[[#This Row],[Date]])</f>
        <v>6</v>
      </c>
      <c r="R5943" t="str">
        <f>TEXT(Sheet1[[#This Row],[Date]],"MMMM")</f>
        <v>June</v>
      </c>
      <c r="S5943" t="str">
        <f>TEXT(Sheet1[[#This Row],[Date]],"YYYY-MMM")</f>
        <v>2011-Jun</v>
      </c>
      <c r="T5943">
        <f>WEEKDAY(Sheet1[[#This Row],[Date]])</f>
        <v>4</v>
      </c>
      <c r="U5943" t="str">
        <f>TEXT(Sheet1[[#This Row],[Date]],"DDDD")</f>
        <v>Wednesday</v>
      </c>
      <c r="V5943" t="str">
        <f>"FM"&amp;MOD(MONTH(Sheet1[[#This Row],[Date]])-4,12)+1</f>
        <v>FM3</v>
      </c>
      <c r="W5943" t="str">
        <f>"Q"&amp;ROUNDUP(MONTH(Sheet1[[#This Row],[Date]])/3,0)</f>
        <v>Q2</v>
      </c>
      <c r="X5943" t="str">
        <f>"Q"&amp;INT(MOD(MONTH(Sheet1[[#This Row],[Date]])-4,12/3)+1)</f>
        <v>Q3</v>
      </c>
      <c r="Y5943" t="str" cm="1">
        <f t="array" ref="Y5943">_xlfn.IFS(ROUND(L5943,0)&lt;=1,"Need to improve 0-1",ROUND(L5943,0)&lt;=2,"Okay 1-2",ROUND(L5943,0)&lt;=3,"Good 2-3",ROUND(L5943,0)&lt;=4,"Great 3-4",ROUND(L5943,0)&lt;=5,"Excellent 4-5")</f>
        <v>Excellent 4-5</v>
      </c>
      <c r="Z5943" t="str">
        <f t="shared" si="92"/>
        <v>2000-3000</v>
      </c>
    </row>
    <row r="5944" spans="1:26" x14ac:dyDescent="0.3">
      <c r="A5944">
        <v>304276</v>
      </c>
      <c r="B5944" t="s">
        <v>8320</v>
      </c>
      <c r="C5944">
        <v>1</v>
      </c>
      <c r="D5944" t="s">
        <v>7791</v>
      </c>
      <c r="E5944" t="s">
        <v>567</v>
      </c>
      <c r="F5944" t="s">
        <v>21</v>
      </c>
      <c r="G5944" t="s">
        <v>16</v>
      </c>
      <c r="H5944" t="s">
        <v>16</v>
      </c>
      <c r="I5944">
        <v>2</v>
      </c>
      <c r="J5944">
        <v>6</v>
      </c>
      <c r="K5944">
        <v>800</v>
      </c>
      <c r="L5944">
        <v>3</v>
      </c>
      <c r="M5944" t="s">
        <v>3703</v>
      </c>
      <c r="N5944" t="str">
        <f>SUBSTITUTE(Sheet1[[#This Row],[Datekey_Opening]],"_","-")</f>
        <v>2011-1-10</v>
      </c>
      <c r="O5944">
        <f>YEAR(Sheet1[[#This Row],[Date]])</f>
        <v>2011</v>
      </c>
      <c r="P5944" t="str">
        <f>LOOKUP(Sheet1[[#This Row],[CountryCode]],$AI$4:$AI$18,$AJ$4:$AJ$18)</f>
        <v>India</v>
      </c>
      <c r="Q5944">
        <f>MONTH(Sheet1[[#This Row],[Date]])</f>
        <v>1</v>
      </c>
      <c r="R5944" t="str">
        <f>TEXT(Sheet1[[#This Row],[Date]],"MMMM")</f>
        <v>January</v>
      </c>
      <c r="S5944" t="str">
        <f>TEXT(Sheet1[[#This Row],[Date]],"YYYY-MMM")</f>
        <v>2011-Jan</v>
      </c>
      <c r="T5944">
        <f>WEEKDAY(Sheet1[[#This Row],[Date]])</f>
        <v>2</v>
      </c>
      <c r="U5944" t="str">
        <f>TEXT(Sheet1[[#This Row],[Date]],"DDDD")</f>
        <v>Monday</v>
      </c>
      <c r="V5944" t="str">
        <f>"FM"&amp;MOD(MONTH(Sheet1[[#This Row],[Date]])-4,12)+1</f>
        <v>FM10</v>
      </c>
      <c r="W5944" t="str">
        <f>"Q"&amp;ROUNDUP(MONTH(Sheet1[[#This Row],[Date]])/3,0)</f>
        <v>Q1</v>
      </c>
      <c r="X5944" t="str">
        <f>"Q"&amp;INT(MOD(MONTH(Sheet1[[#This Row],[Date]])-4,12/3)+1)</f>
        <v>Q2</v>
      </c>
      <c r="Y5944" t="str" cm="1">
        <f t="array" ref="Y5944">_xlfn.IFS(ROUND(L5944,0)&lt;=1,"Need to improve 0-1",ROUND(L5944,0)&lt;=2,"Okay 1-2",ROUND(L5944,0)&lt;=3,"Good 2-3",ROUND(L5944,0)&lt;=4,"Great 3-4",ROUND(L5944,0)&lt;=5,"Excellent 4-5")</f>
        <v>Good 2-3</v>
      </c>
      <c r="Z5944" t="str">
        <f t="shared" si="92"/>
        <v>0-1000</v>
      </c>
    </row>
    <row r="5945" spans="1:26" x14ac:dyDescent="0.3">
      <c r="A5945">
        <v>306510</v>
      </c>
      <c r="B5945" t="s">
        <v>8321</v>
      </c>
      <c r="C5945">
        <v>1</v>
      </c>
      <c r="D5945" t="s">
        <v>14</v>
      </c>
      <c r="E5945" t="s">
        <v>8322</v>
      </c>
      <c r="F5945" t="s">
        <v>21</v>
      </c>
      <c r="G5945" t="s">
        <v>16</v>
      </c>
      <c r="H5945" t="s">
        <v>16</v>
      </c>
      <c r="I5945">
        <v>4</v>
      </c>
      <c r="J5945">
        <v>174</v>
      </c>
      <c r="K5945">
        <v>2000</v>
      </c>
      <c r="L5945">
        <v>3.4</v>
      </c>
      <c r="M5945" t="s">
        <v>3470</v>
      </c>
      <c r="N5945" t="str">
        <f>SUBSTITUTE(Sheet1[[#This Row],[Datekey_Opening]],"_","-")</f>
        <v>2013-6-22</v>
      </c>
      <c r="O5945">
        <f>YEAR(Sheet1[[#This Row],[Date]])</f>
        <v>2013</v>
      </c>
      <c r="P5945" t="str">
        <f>LOOKUP(Sheet1[[#This Row],[CountryCode]],$AI$4:$AI$18,$AJ$4:$AJ$18)</f>
        <v>India</v>
      </c>
      <c r="Q5945">
        <f>MONTH(Sheet1[[#This Row],[Date]])</f>
        <v>6</v>
      </c>
      <c r="R5945" t="str">
        <f>TEXT(Sheet1[[#This Row],[Date]],"MMMM")</f>
        <v>June</v>
      </c>
      <c r="S5945" t="str">
        <f>TEXT(Sheet1[[#This Row],[Date]],"YYYY-MMM")</f>
        <v>2013-Jun</v>
      </c>
      <c r="T5945">
        <f>WEEKDAY(Sheet1[[#This Row],[Date]])</f>
        <v>7</v>
      </c>
      <c r="U5945" t="str">
        <f>TEXT(Sheet1[[#This Row],[Date]],"DDDD")</f>
        <v>Saturday</v>
      </c>
      <c r="V5945" t="str">
        <f>"FM"&amp;MOD(MONTH(Sheet1[[#This Row],[Date]])-4,12)+1</f>
        <v>FM3</v>
      </c>
      <c r="W5945" t="str">
        <f>"Q"&amp;ROUNDUP(MONTH(Sheet1[[#This Row],[Date]])/3,0)</f>
        <v>Q2</v>
      </c>
      <c r="X5945" t="str">
        <f>"Q"&amp;INT(MOD(MONTH(Sheet1[[#This Row],[Date]])-4,12/3)+1)</f>
        <v>Q3</v>
      </c>
      <c r="Y5945" t="str" cm="1">
        <f t="array" ref="Y5945">_xlfn.IFS(ROUND(L5945,0)&lt;=1,"Need to improve 0-1",ROUND(L5945,0)&lt;=2,"Okay 1-2",ROUND(L5945,0)&lt;=3,"Good 2-3",ROUND(L5945,0)&lt;=4,"Great 3-4",ROUND(L5945,0)&lt;=5,"Excellent 4-5")</f>
        <v>Good 2-3</v>
      </c>
      <c r="Z5945" t="str">
        <f t="shared" si="92"/>
        <v>2000-3000</v>
      </c>
    </row>
    <row r="5946" spans="1:26" x14ac:dyDescent="0.3">
      <c r="A5946">
        <v>4568</v>
      </c>
      <c r="B5946" t="s">
        <v>8323</v>
      </c>
      <c r="C5946">
        <v>1</v>
      </c>
      <c r="D5946" t="s">
        <v>14</v>
      </c>
      <c r="E5946" t="s">
        <v>456</v>
      </c>
      <c r="F5946" t="s">
        <v>21</v>
      </c>
      <c r="G5946" t="s">
        <v>21</v>
      </c>
      <c r="H5946" t="s">
        <v>16</v>
      </c>
      <c r="I5946">
        <v>4</v>
      </c>
      <c r="J5946">
        <v>601</v>
      </c>
      <c r="K5946">
        <v>2000</v>
      </c>
      <c r="L5946">
        <v>3.8</v>
      </c>
      <c r="M5946" t="s">
        <v>7145</v>
      </c>
      <c r="N5946" t="str">
        <f>SUBSTITUTE(Sheet1[[#This Row],[Datekey_Opening]],"_","-")</f>
        <v>2015-6-11</v>
      </c>
      <c r="O5946">
        <f>YEAR(Sheet1[[#This Row],[Date]])</f>
        <v>2015</v>
      </c>
      <c r="P5946" t="str">
        <f>LOOKUP(Sheet1[[#This Row],[CountryCode]],$AI$4:$AI$18,$AJ$4:$AJ$18)</f>
        <v>India</v>
      </c>
      <c r="Q5946">
        <f>MONTH(Sheet1[[#This Row],[Date]])</f>
        <v>6</v>
      </c>
      <c r="R5946" t="str">
        <f>TEXT(Sheet1[[#This Row],[Date]],"MMMM")</f>
        <v>June</v>
      </c>
      <c r="S5946" t="str">
        <f>TEXT(Sheet1[[#This Row],[Date]],"YYYY-MMM")</f>
        <v>2015-Jun</v>
      </c>
      <c r="T5946">
        <f>WEEKDAY(Sheet1[[#This Row],[Date]])</f>
        <v>5</v>
      </c>
      <c r="U5946" t="str">
        <f>TEXT(Sheet1[[#This Row],[Date]],"DDDD")</f>
        <v>Thursday</v>
      </c>
      <c r="V5946" t="str">
        <f>"FM"&amp;MOD(MONTH(Sheet1[[#This Row],[Date]])-4,12)+1</f>
        <v>FM3</v>
      </c>
      <c r="W5946" t="str">
        <f>"Q"&amp;ROUNDUP(MONTH(Sheet1[[#This Row],[Date]])/3,0)</f>
        <v>Q2</v>
      </c>
      <c r="X5946" t="str">
        <f>"Q"&amp;INT(MOD(MONTH(Sheet1[[#This Row],[Date]])-4,12/3)+1)</f>
        <v>Q3</v>
      </c>
      <c r="Y5946" t="str" cm="1">
        <f t="array" ref="Y5946">_xlfn.IFS(ROUND(L5946,0)&lt;=1,"Need to improve 0-1",ROUND(L5946,0)&lt;=2,"Okay 1-2",ROUND(L5946,0)&lt;=3,"Good 2-3",ROUND(L5946,0)&lt;=4,"Great 3-4",ROUND(L5946,0)&lt;=5,"Excellent 4-5")</f>
        <v>Great 3-4</v>
      </c>
      <c r="Z5946" t="str">
        <f t="shared" si="92"/>
        <v>2000-3000</v>
      </c>
    </row>
    <row r="5947" spans="1:26" x14ac:dyDescent="0.3">
      <c r="A5947">
        <v>18175288</v>
      </c>
      <c r="B5947" t="s">
        <v>8324</v>
      </c>
      <c r="C5947">
        <v>1</v>
      </c>
      <c r="D5947" t="s">
        <v>7791</v>
      </c>
      <c r="E5947" t="s">
        <v>559</v>
      </c>
      <c r="F5947" t="s">
        <v>16</v>
      </c>
      <c r="G5947" t="s">
        <v>16</v>
      </c>
      <c r="H5947" t="s">
        <v>16</v>
      </c>
      <c r="I5947">
        <v>1</v>
      </c>
      <c r="J5947">
        <v>11</v>
      </c>
      <c r="K5947">
        <v>200</v>
      </c>
      <c r="L5947">
        <v>2.5</v>
      </c>
      <c r="M5947" t="s">
        <v>2226</v>
      </c>
      <c r="N5947" t="str">
        <f>SUBSTITUTE(Sheet1[[#This Row],[Datekey_Opening]],"_","-")</f>
        <v>2010-1-12</v>
      </c>
      <c r="O5947">
        <f>YEAR(Sheet1[[#This Row],[Date]])</f>
        <v>2010</v>
      </c>
      <c r="P5947" t="str">
        <f>LOOKUP(Sheet1[[#This Row],[CountryCode]],$AI$4:$AI$18,$AJ$4:$AJ$18)</f>
        <v>India</v>
      </c>
      <c r="Q5947">
        <f>MONTH(Sheet1[[#This Row],[Date]])</f>
        <v>1</v>
      </c>
      <c r="R5947" t="str">
        <f>TEXT(Sheet1[[#This Row],[Date]],"MMMM")</f>
        <v>January</v>
      </c>
      <c r="S5947" t="str">
        <f>TEXT(Sheet1[[#This Row],[Date]],"YYYY-MMM")</f>
        <v>2010-Jan</v>
      </c>
      <c r="T5947">
        <f>WEEKDAY(Sheet1[[#This Row],[Date]])</f>
        <v>3</v>
      </c>
      <c r="U5947" t="str">
        <f>TEXT(Sheet1[[#This Row],[Date]],"DDDD")</f>
        <v>Tuesday</v>
      </c>
      <c r="V5947" t="str">
        <f>"FM"&amp;MOD(MONTH(Sheet1[[#This Row],[Date]])-4,12)+1</f>
        <v>FM10</v>
      </c>
      <c r="W5947" t="str">
        <f>"Q"&amp;ROUNDUP(MONTH(Sheet1[[#This Row],[Date]])/3,0)</f>
        <v>Q1</v>
      </c>
      <c r="X5947" t="str">
        <f>"Q"&amp;INT(MOD(MONTH(Sheet1[[#This Row],[Date]])-4,12/3)+1)</f>
        <v>Q2</v>
      </c>
      <c r="Y5947" t="str" cm="1">
        <f t="array" ref="Y5947">_xlfn.IFS(ROUND(L5947,0)&lt;=1,"Need to improve 0-1",ROUND(L5947,0)&lt;=2,"Okay 1-2",ROUND(L5947,0)&lt;=3,"Good 2-3",ROUND(L5947,0)&lt;=4,"Great 3-4",ROUND(L5947,0)&lt;=5,"Excellent 4-5")</f>
        <v>Good 2-3</v>
      </c>
      <c r="Z5947" t="str">
        <f t="shared" si="92"/>
        <v>0-1000</v>
      </c>
    </row>
    <row r="5948" spans="1:26" x14ac:dyDescent="0.3">
      <c r="A5948">
        <v>18219539</v>
      </c>
      <c r="B5948" t="s">
        <v>8325</v>
      </c>
      <c r="C5948">
        <v>1</v>
      </c>
      <c r="D5948" t="s">
        <v>14</v>
      </c>
      <c r="E5948" t="s">
        <v>8326</v>
      </c>
      <c r="F5948" t="s">
        <v>21</v>
      </c>
      <c r="G5948" t="s">
        <v>16</v>
      </c>
      <c r="H5948" t="s">
        <v>16</v>
      </c>
      <c r="I5948">
        <v>4</v>
      </c>
      <c r="J5948">
        <v>68</v>
      </c>
      <c r="K5948">
        <v>2000</v>
      </c>
      <c r="L5948">
        <v>4.0999999999999996</v>
      </c>
      <c r="M5948" t="s">
        <v>8011</v>
      </c>
      <c r="N5948" t="str">
        <f>SUBSTITUTE(Sheet1[[#This Row],[Datekey_Opening]],"_","-")</f>
        <v>2017-6-20</v>
      </c>
      <c r="O5948">
        <f>YEAR(Sheet1[[#This Row],[Date]])</f>
        <v>2017</v>
      </c>
      <c r="P5948" t="str">
        <f>LOOKUP(Sheet1[[#This Row],[CountryCode]],$AI$4:$AI$18,$AJ$4:$AJ$18)</f>
        <v>India</v>
      </c>
      <c r="Q5948">
        <f>MONTH(Sheet1[[#This Row],[Date]])</f>
        <v>6</v>
      </c>
      <c r="R5948" t="str">
        <f>TEXT(Sheet1[[#This Row],[Date]],"MMMM")</f>
        <v>June</v>
      </c>
      <c r="S5948" t="str">
        <f>TEXT(Sheet1[[#This Row],[Date]],"YYYY-MMM")</f>
        <v>2017-Jun</v>
      </c>
      <c r="T5948">
        <f>WEEKDAY(Sheet1[[#This Row],[Date]])</f>
        <v>3</v>
      </c>
      <c r="U5948" t="str">
        <f>TEXT(Sheet1[[#This Row],[Date]],"DDDD")</f>
        <v>Tuesday</v>
      </c>
      <c r="V5948" t="str">
        <f>"FM"&amp;MOD(MONTH(Sheet1[[#This Row],[Date]])-4,12)+1</f>
        <v>FM3</v>
      </c>
      <c r="W5948" t="str">
        <f>"Q"&amp;ROUNDUP(MONTH(Sheet1[[#This Row],[Date]])/3,0)</f>
        <v>Q2</v>
      </c>
      <c r="X5948" t="str">
        <f>"Q"&amp;INT(MOD(MONTH(Sheet1[[#This Row],[Date]])-4,12/3)+1)</f>
        <v>Q3</v>
      </c>
      <c r="Y5948" t="str" cm="1">
        <f t="array" ref="Y5948">_xlfn.IFS(ROUND(L5948,0)&lt;=1,"Need to improve 0-1",ROUND(L5948,0)&lt;=2,"Okay 1-2",ROUND(L5948,0)&lt;=3,"Good 2-3",ROUND(L5948,0)&lt;=4,"Great 3-4",ROUND(L5948,0)&lt;=5,"Excellent 4-5")</f>
        <v>Great 3-4</v>
      </c>
      <c r="Z5948" t="str">
        <f t="shared" si="92"/>
        <v>2000-3000</v>
      </c>
    </row>
    <row r="5949" spans="1:26" x14ac:dyDescent="0.3">
      <c r="A5949">
        <v>303749</v>
      </c>
      <c r="B5949" t="s">
        <v>8327</v>
      </c>
      <c r="C5949">
        <v>1</v>
      </c>
      <c r="D5949" t="s">
        <v>7791</v>
      </c>
      <c r="E5949" t="s">
        <v>8328</v>
      </c>
      <c r="F5949" t="s">
        <v>21</v>
      </c>
      <c r="G5949" t="s">
        <v>21</v>
      </c>
      <c r="H5949" t="s">
        <v>16</v>
      </c>
      <c r="I5949">
        <v>3</v>
      </c>
      <c r="J5949">
        <v>184</v>
      </c>
      <c r="K5949">
        <v>1600</v>
      </c>
      <c r="L5949">
        <v>3.8</v>
      </c>
      <c r="M5949" t="s">
        <v>2195</v>
      </c>
      <c r="N5949" t="str">
        <f>SUBSTITUTE(Sheet1[[#This Row],[Datekey_Opening]],"_","-")</f>
        <v>2017-12-19</v>
      </c>
      <c r="O5949">
        <f>YEAR(Sheet1[[#This Row],[Date]])</f>
        <v>2017</v>
      </c>
      <c r="P5949" t="str">
        <f>LOOKUP(Sheet1[[#This Row],[CountryCode]],$AI$4:$AI$18,$AJ$4:$AJ$18)</f>
        <v>India</v>
      </c>
      <c r="Q5949">
        <f>MONTH(Sheet1[[#This Row],[Date]])</f>
        <v>12</v>
      </c>
      <c r="R5949" t="str">
        <f>TEXT(Sheet1[[#This Row],[Date]],"MMMM")</f>
        <v>December</v>
      </c>
      <c r="S5949" t="str">
        <f>TEXT(Sheet1[[#This Row],[Date]],"YYYY-MMM")</f>
        <v>2017-Dec</v>
      </c>
      <c r="T5949">
        <f>WEEKDAY(Sheet1[[#This Row],[Date]])</f>
        <v>3</v>
      </c>
      <c r="U5949" t="str">
        <f>TEXT(Sheet1[[#This Row],[Date]],"DDDD")</f>
        <v>Tuesday</v>
      </c>
      <c r="V5949" t="str">
        <f>"FM"&amp;MOD(MONTH(Sheet1[[#This Row],[Date]])-4,12)+1</f>
        <v>FM9</v>
      </c>
      <c r="W5949" t="str">
        <f>"Q"&amp;ROUNDUP(MONTH(Sheet1[[#This Row],[Date]])/3,0)</f>
        <v>Q4</v>
      </c>
      <c r="X5949" t="str">
        <f>"Q"&amp;INT(MOD(MONTH(Sheet1[[#This Row],[Date]])-4,12/3)+1)</f>
        <v>Q1</v>
      </c>
      <c r="Y5949" t="str" cm="1">
        <f t="array" ref="Y5949">_xlfn.IFS(ROUND(L5949,0)&lt;=1,"Need to improve 0-1",ROUND(L5949,0)&lt;=2,"Okay 1-2",ROUND(L5949,0)&lt;=3,"Good 2-3",ROUND(L5949,0)&lt;=4,"Great 3-4",ROUND(L5949,0)&lt;=5,"Excellent 4-5")</f>
        <v>Great 3-4</v>
      </c>
      <c r="Z5949" t="str">
        <f t="shared" si="92"/>
        <v>1000-2000</v>
      </c>
    </row>
    <row r="5950" spans="1:26" x14ac:dyDescent="0.3">
      <c r="A5950">
        <v>18277179</v>
      </c>
      <c r="B5950" t="s">
        <v>8329</v>
      </c>
      <c r="C5950">
        <v>1</v>
      </c>
      <c r="D5950" t="s">
        <v>7791</v>
      </c>
      <c r="E5950" t="s">
        <v>8330</v>
      </c>
      <c r="F5950" t="s">
        <v>16</v>
      </c>
      <c r="G5950" t="s">
        <v>16</v>
      </c>
      <c r="H5950" t="s">
        <v>16</v>
      </c>
      <c r="I5950">
        <v>3</v>
      </c>
      <c r="J5950">
        <v>407</v>
      </c>
      <c r="K5950">
        <v>1800</v>
      </c>
      <c r="L5950">
        <v>4.5</v>
      </c>
      <c r="M5950" t="s">
        <v>4678</v>
      </c>
      <c r="N5950" t="str">
        <f>SUBSTITUTE(Sheet1[[#This Row],[Datekey_Opening]],"_","-")</f>
        <v>2017-12-25</v>
      </c>
      <c r="O5950">
        <f>YEAR(Sheet1[[#This Row],[Date]])</f>
        <v>2017</v>
      </c>
      <c r="P5950" t="str">
        <f>LOOKUP(Sheet1[[#This Row],[CountryCode]],$AI$4:$AI$18,$AJ$4:$AJ$18)</f>
        <v>India</v>
      </c>
      <c r="Q5950">
        <f>MONTH(Sheet1[[#This Row],[Date]])</f>
        <v>12</v>
      </c>
      <c r="R5950" t="str">
        <f>TEXT(Sheet1[[#This Row],[Date]],"MMMM")</f>
        <v>December</v>
      </c>
      <c r="S5950" t="str">
        <f>TEXT(Sheet1[[#This Row],[Date]],"YYYY-MMM")</f>
        <v>2017-Dec</v>
      </c>
      <c r="T5950">
        <f>WEEKDAY(Sheet1[[#This Row],[Date]])</f>
        <v>2</v>
      </c>
      <c r="U5950" t="str">
        <f>TEXT(Sheet1[[#This Row],[Date]],"DDDD")</f>
        <v>Monday</v>
      </c>
      <c r="V5950" t="str">
        <f>"FM"&amp;MOD(MONTH(Sheet1[[#This Row],[Date]])-4,12)+1</f>
        <v>FM9</v>
      </c>
      <c r="W5950" t="str">
        <f>"Q"&amp;ROUNDUP(MONTH(Sheet1[[#This Row],[Date]])/3,0)</f>
        <v>Q4</v>
      </c>
      <c r="X5950" t="str">
        <f>"Q"&amp;INT(MOD(MONTH(Sheet1[[#This Row],[Date]])-4,12/3)+1)</f>
        <v>Q1</v>
      </c>
      <c r="Y5950" t="str" cm="1">
        <f t="array" ref="Y5950">_xlfn.IFS(ROUND(L5950,0)&lt;=1,"Need to improve 0-1",ROUND(L5950,0)&lt;=2,"Okay 1-2",ROUND(L5950,0)&lt;=3,"Good 2-3",ROUND(L5950,0)&lt;=4,"Great 3-4",ROUND(L5950,0)&lt;=5,"Excellent 4-5")</f>
        <v>Excellent 4-5</v>
      </c>
      <c r="Z5950" t="str">
        <f t="shared" si="92"/>
        <v>1000-2000</v>
      </c>
    </row>
    <row r="5951" spans="1:26" x14ac:dyDescent="0.3">
      <c r="A5951">
        <v>306128</v>
      </c>
      <c r="B5951" t="s">
        <v>7881</v>
      </c>
      <c r="C5951">
        <v>1</v>
      </c>
      <c r="D5951" t="s">
        <v>7791</v>
      </c>
      <c r="E5951" t="s">
        <v>456</v>
      </c>
      <c r="F5951" t="s">
        <v>21</v>
      </c>
      <c r="G5951" t="s">
        <v>16</v>
      </c>
      <c r="H5951" t="s">
        <v>16</v>
      </c>
      <c r="I5951">
        <v>3</v>
      </c>
      <c r="J5951">
        <v>625</v>
      </c>
      <c r="K5951">
        <v>1500</v>
      </c>
      <c r="L5951">
        <v>3.6</v>
      </c>
      <c r="M5951" t="s">
        <v>4053</v>
      </c>
      <c r="N5951" t="str">
        <f>SUBSTITUTE(Sheet1[[#This Row],[Datekey_Opening]],"_","-")</f>
        <v>2018-12-24</v>
      </c>
      <c r="O5951">
        <f>YEAR(Sheet1[[#This Row],[Date]])</f>
        <v>2018</v>
      </c>
      <c r="P5951" t="str">
        <f>LOOKUP(Sheet1[[#This Row],[CountryCode]],$AI$4:$AI$18,$AJ$4:$AJ$18)</f>
        <v>India</v>
      </c>
      <c r="Q5951">
        <f>MONTH(Sheet1[[#This Row],[Date]])</f>
        <v>12</v>
      </c>
      <c r="R5951" t="str">
        <f>TEXT(Sheet1[[#This Row],[Date]],"MMMM")</f>
        <v>December</v>
      </c>
      <c r="S5951" t="str">
        <f>TEXT(Sheet1[[#This Row],[Date]],"YYYY-MMM")</f>
        <v>2018-Dec</v>
      </c>
      <c r="T5951">
        <f>WEEKDAY(Sheet1[[#This Row],[Date]])</f>
        <v>2</v>
      </c>
      <c r="U5951" t="str">
        <f>TEXT(Sheet1[[#This Row],[Date]],"DDDD")</f>
        <v>Monday</v>
      </c>
      <c r="V5951" t="str">
        <f>"FM"&amp;MOD(MONTH(Sheet1[[#This Row],[Date]])-4,12)+1</f>
        <v>FM9</v>
      </c>
      <c r="W5951" t="str">
        <f>"Q"&amp;ROUNDUP(MONTH(Sheet1[[#This Row],[Date]])/3,0)</f>
        <v>Q4</v>
      </c>
      <c r="X5951" t="str">
        <f>"Q"&amp;INT(MOD(MONTH(Sheet1[[#This Row],[Date]])-4,12/3)+1)</f>
        <v>Q1</v>
      </c>
      <c r="Y5951" t="str" cm="1">
        <f t="array" ref="Y5951">_xlfn.IFS(ROUND(L5951,0)&lt;=1,"Need to improve 0-1",ROUND(L5951,0)&lt;=2,"Okay 1-2",ROUND(L5951,0)&lt;=3,"Good 2-3",ROUND(L5951,0)&lt;=4,"Great 3-4",ROUND(L5951,0)&lt;=5,"Excellent 4-5")</f>
        <v>Great 3-4</v>
      </c>
      <c r="Z5951" t="str">
        <f t="shared" si="92"/>
        <v>1000-2000</v>
      </c>
    </row>
    <row r="5952" spans="1:26" x14ac:dyDescent="0.3">
      <c r="A5952">
        <v>3483</v>
      </c>
      <c r="B5952" t="s">
        <v>8331</v>
      </c>
      <c r="C5952">
        <v>1</v>
      </c>
      <c r="D5952" t="s">
        <v>7791</v>
      </c>
      <c r="E5952" t="s">
        <v>8332</v>
      </c>
      <c r="F5952" t="s">
        <v>16</v>
      </c>
      <c r="G5952" t="s">
        <v>16</v>
      </c>
      <c r="H5952" t="s">
        <v>16</v>
      </c>
      <c r="I5952">
        <v>2</v>
      </c>
      <c r="J5952">
        <v>65</v>
      </c>
      <c r="K5952">
        <v>800</v>
      </c>
      <c r="L5952">
        <v>3.4</v>
      </c>
      <c r="M5952" t="s">
        <v>2457</v>
      </c>
      <c r="N5952" t="str">
        <f>SUBSTITUTE(Sheet1[[#This Row],[Datekey_Opening]],"_","-")</f>
        <v>2010-12-13</v>
      </c>
      <c r="O5952">
        <f>YEAR(Sheet1[[#This Row],[Date]])</f>
        <v>2010</v>
      </c>
      <c r="P5952" t="str">
        <f>LOOKUP(Sheet1[[#This Row],[CountryCode]],$AI$4:$AI$18,$AJ$4:$AJ$18)</f>
        <v>India</v>
      </c>
      <c r="Q5952">
        <f>MONTH(Sheet1[[#This Row],[Date]])</f>
        <v>12</v>
      </c>
      <c r="R5952" t="str">
        <f>TEXT(Sheet1[[#This Row],[Date]],"MMMM")</f>
        <v>December</v>
      </c>
      <c r="S5952" t="str">
        <f>TEXT(Sheet1[[#This Row],[Date]],"YYYY-MMM")</f>
        <v>2010-Dec</v>
      </c>
      <c r="T5952">
        <f>WEEKDAY(Sheet1[[#This Row],[Date]])</f>
        <v>2</v>
      </c>
      <c r="U5952" t="str">
        <f>TEXT(Sheet1[[#This Row],[Date]],"DDDD")</f>
        <v>Monday</v>
      </c>
      <c r="V5952" t="str">
        <f>"FM"&amp;MOD(MONTH(Sheet1[[#This Row],[Date]])-4,12)+1</f>
        <v>FM9</v>
      </c>
      <c r="W5952" t="str">
        <f>"Q"&amp;ROUNDUP(MONTH(Sheet1[[#This Row],[Date]])/3,0)</f>
        <v>Q4</v>
      </c>
      <c r="X5952" t="str">
        <f>"Q"&amp;INT(MOD(MONTH(Sheet1[[#This Row],[Date]])-4,12/3)+1)</f>
        <v>Q1</v>
      </c>
      <c r="Y5952" t="str" cm="1">
        <f t="array" ref="Y5952">_xlfn.IFS(ROUND(L5952,0)&lt;=1,"Need to improve 0-1",ROUND(L5952,0)&lt;=2,"Okay 1-2",ROUND(L5952,0)&lt;=3,"Good 2-3",ROUND(L5952,0)&lt;=4,"Great 3-4",ROUND(L5952,0)&lt;=5,"Excellent 4-5")</f>
        <v>Good 2-3</v>
      </c>
      <c r="Z5952" t="str">
        <f t="shared" si="92"/>
        <v>0-1000</v>
      </c>
    </row>
    <row r="5953" spans="1:26" x14ac:dyDescent="0.3">
      <c r="A5953">
        <v>3565</v>
      </c>
      <c r="B5953" t="s">
        <v>8333</v>
      </c>
      <c r="C5953">
        <v>1</v>
      </c>
      <c r="D5953" t="s">
        <v>7791</v>
      </c>
      <c r="E5953" t="s">
        <v>429</v>
      </c>
      <c r="F5953" t="s">
        <v>16</v>
      </c>
      <c r="G5953" t="s">
        <v>21</v>
      </c>
      <c r="H5953" t="s">
        <v>16</v>
      </c>
      <c r="I5953">
        <v>1</v>
      </c>
      <c r="J5953">
        <v>16</v>
      </c>
      <c r="K5953">
        <v>350</v>
      </c>
      <c r="L5953">
        <v>2.5</v>
      </c>
      <c r="M5953" t="s">
        <v>2973</v>
      </c>
      <c r="N5953" t="str">
        <f>SUBSTITUTE(Sheet1[[#This Row],[Datekey_Opening]],"_","-")</f>
        <v>2016-12-23</v>
      </c>
      <c r="O5953">
        <f>YEAR(Sheet1[[#This Row],[Date]])</f>
        <v>2016</v>
      </c>
      <c r="P5953" t="str">
        <f>LOOKUP(Sheet1[[#This Row],[CountryCode]],$AI$4:$AI$18,$AJ$4:$AJ$18)</f>
        <v>India</v>
      </c>
      <c r="Q5953">
        <f>MONTH(Sheet1[[#This Row],[Date]])</f>
        <v>12</v>
      </c>
      <c r="R5953" t="str">
        <f>TEXT(Sheet1[[#This Row],[Date]],"MMMM")</f>
        <v>December</v>
      </c>
      <c r="S5953" t="str">
        <f>TEXT(Sheet1[[#This Row],[Date]],"YYYY-MMM")</f>
        <v>2016-Dec</v>
      </c>
      <c r="T5953">
        <f>WEEKDAY(Sheet1[[#This Row],[Date]])</f>
        <v>6</v>
      </c>
      <c r="U5953" t="str">
        <f>TEXT(Sheet1[[#This Row],[Date]],"DDDD")</f>
        <v>Friday</v>
      </c>
      <c r="V5953" t="str">
        <f>"FM"&amp;MOD(MONTH(Sheet1[[#This Row],[Date]])-4,12)+1</f>
        <v>FM9</v>
      </c>
      <c r="W5953" t="str">
        <f>"Q"&amp;ROUNDUP(MONTH(Sheet1[[#This Row],[Date]])/3,0)</f>
        <v>Q4</v>
      </c>
      <c r="X5953" t="str">
        <f>"Q"&amp;INT(MOD(MONTH(Sheet1[[#This Row],[Date]])-4,12/3)+1)</f>
        <v>Q1</v>
      </c>
      <c r="Y5953" t="str" cm="1">
        <f t="array" ref="Y5953">_xlfn.IFS(ROUND(L5953,0)&lt;=1,"Need to improve 0-1",ROUND(L5953,0)&lt;=2,"Okay 1-2",ROUND(L5953,0)&lt;=3,"Good 2-3",ROUND(L5953,0)&lt;=4,"Great 3-4",ROUND(L5953,0)&lt;=5,"Excellent 4-5")</f>
        <v>Good 2-3</v>
      </c>
      <c r="Z5953" t="str">
        <f t="shared" si="92"/>
        <v>0-1000</v>
      </c>
    </row>
    <row r="5954" spans="1:26" x14ac:dyDescent="0.3">
      <c r="A5954">
        <v>304185</v>
      </c>
      <c r="B5954" t="s">
        <v>8334</v>
      </c>
      <c r="C5954">
        <v>1</v>
      </c>
      <c r="D5954" t="s">
        <v>7791</v>
      </c>
      <c r="E5954" t="s">
        <v>365</v>
      </c>
      <c r="F5954" t="s">
        <v>16</v>
      </c>
      <c r="G5954" t="s">
        <v>16</v>
      </c>
      <c r="H5954" t="s">
        <v>16</v>
      </c>
      <c r="I5954">
        <v>2</v>
      </c>
      <c r="J5954">
        <v>14</v>
      </c>
      <c r="K5954">
        <v>700</v>
      </c>
      <c r="L5954">
        <v>3</v>
      </c>
      <c r="M5954" t="s">
        <v>926</v>
      </c>
      <c r="N5954" t="str">
        <f>SUBSTITUTE(Sheet1[[#This Row],[Datekey_Opening]],"_","-")</f>
        <v>2012-12-8</v>
      </c>
      <c r="O5954">
        <f>YEAR(Sheet1[[#This Row],[Date]])</f>
        <v>2012</v>
      </c>
      <c r="P5954" t="str">
        <f>LOOKUP(Sheet1[[#This Row],[CountryCode]],$AI$4:$AI$18,$AJ$4:$AJ$18)</f>
        <v>India</v>
      </c>
      <c r="Q5954">
        <f>MONTH(Sheet1[[#This Row],[Date]])</f>
        <v>12</v>
      </c>
      <c r="R5954" t="str">
        <f>TEXT(Sheet1[[#This Row],[Date]],"MMMM")</f>
        <v>December</v>
      </c>
      <c r="S5954" t="str">
        <f>TEXT(Sheet1[[#This Row],[Date]],"YYYY-MMM")</f>
        <v>2012-Dec</v>
      </c>
      <c r="T5954">
        <f>WEEKDAY(Sheet1[[#This Row],[Date]])</f>
        <v>7</v>
      </c>
      <c r="U5954" t="str">
        <f>TEXT(Sheet1[[#This Row],[Date]],"DDDD")</f>
        <v>Saturday</v>
      </c>
      <c r="V5954" t="str">
        <f>"FM"&amp;MOD(MONTH(Sheet1[[#This Row],[Date]])-4,12)+1</f>
        <v>FM9</v>
      </c>
      <c r="W5954" t="str">
        <f>"Q"&amp;ROUNDUP(MONTH(Sheet1[[#This Row],[Date]])/3,0)</f>
        <v>Q4</v>
      </c>
      <c r="X5954" t="str">
        <f>"Q"&amp;INT(MOD(MONTH(Sheet1[[#This Row],[Date]])-4,12/3)+1)</f>
        <v>Q1</v>
      </c>
      <c r="Y5954" t="str" cm="1">
        <f t="array" ref="Y5954">_xlfn.IFS(ROUND(L5954,0)&lt;=1,"Need to improve 0-1",ROUND(L5954,0)&lt;=2,"Okay 1-2",ROUND(L5954,0)&lt;=3,"Good 2-3",ROUND(L5954,0)&lt;=4,"Great 3-4",ROUND(L5954,0)&lt;=5,"Excellent 4-5")</f>
        <v>Good 2-3</v>
      </c>
      <c r="Z5954" t="str">
        <f t="shared" ref="Z5954:Z6017" si="93">IF(AND(K5954&gt;=0,K5954&lt;1000),"0-1000",IF(AND(K5954&gt;=1000,K5954&lt;2000),"1000-2000",IF(AND(K5954&gt;=2000,K5954&lt;3000),"2000-3000",IF(AND(K5954&gt;=3000,K5954&lt;4000),"3000-4000",IF(AND(K5954&gt;=4000,K5954&lt;5000),"4000-5000",IF(AND(K5954&gt;=5000,K5954&lt;6000),"5000-6000",IF(AND(K5954&gt;=6000,K5954&lt;7000),"6000-7000",IF(AND(K5954&gt;=7000,K5954&lt;200000),"7000-200000","Above 200000"))))))))</f>
        <v>0-1000</v>
      </c>
    </row>
    <row r="5955" spans="1:26" x14ac:dyDescent="0.3">
      <c r="A5955">
        <v>18425765</v>
      </c>
      <c r="B5955" t="s">
        <v>7792</v>
      </c>
      <c r="C5955">
        <v>1</v>
      </c>
      <c r="D5955" t="s">
        <v>7791</v>
      </c>
      <c r="E5955" t="s">
        <v>15</v>
      </c>
      <c r="F5955" t="s">
        <v>16</v>
      </c>
      <c r="G5955" t="s">
        <v>21</v>
      </c>
      <c r="H5955" t="s">
        <v>16</v>
      </c>
      <c r="I5955">
        <v>2</v>
      </c>
      <c r="J5955">
        <v>29</v>
      </c>
      <c r="K5955">
        <v>550</v>
      </c>
      <c r="L5955">
        <v>3.4</v>
      </c>
      <c r="M5955" t="s">
        <v>905</v>
      </c>
      <c r="N5955" t="str">
        <f>SUBSTITUTE(Sheet1[[#This Row],[Datekey_Opening]],"_","-")</f>
        <v>2017-12-17</v>
      </c>
      <c r="O5955">
        <f>YEAR(Sheet1[[#This Row],[Date]])</f>
        <v>2017</v>
      </c>
      <c r="P5955" t="str">
        <f>LOOKUP(Sheet1[[#This Row],[CountryCode]],$AI$4:$AI$18,$AJ$4:$AJ$18)</f>
        <v>India</v>
      </c>
      <c r="Q5955">
        <f>MONTH(Sheet1[[#This Row],[Date]])</f>
        <v>12</v>
      </c>
      <c r="R5955" t="str">
        <f>TEXT(Sheet1[[#This Row],[Date]],"MMMM")</f>
        <v>December</v>
      </c>
      <c r="S5955" t="str">
        <f>TEXT(Sheet1[[#This Row],[Date]],"YYYY-MMM")</f>
        <v>2017-Dec</v>
      </c>
      <c r="T5955">
        <f>WEEKDAY(Sheet1[[#This Row],[Date]])</f>
        <v>1</v>
      </c>
      <c r="U5955" t="str">
        <f>TEXT(Sheet1[[#This Row],[Date]],"DDDD")</f>
        <v>Sunday</v>
      </c>
      <c r="V5955" t="str">
        <f>"FM"&amp;MOD(MONTH(Sheet1[[#This Row],[Date]])-4,12)+1</f>
        <v>FM9</v>
      </c>
      <c r="W5955" t="str">
        <f>"Q"&amp;ROUNDUP(MONTH(Sheet1[[#This Row],[Date]])/3,0)</f>
        <v>Q4</v>
      </c>
      <c r="X5955" t="str">
        <f>"Q"&amp;INT(MOD(MONTH(Sheet1[[#This Row],[Date]])-4,12/3)+1)</f>
        <v>Q1</v>
      </c>
      <c r="Y5955" t="str" cm="1">
        <f t="array" ref="Y5955">_xlfn.IFS(ROUND(L5955,0)&lt;=1,"Need to improve 0-1",ROUND(L5955,0)&lt;=2,"Okay 1-2",ROUND(L5955,0)&lt;=3,"Good 2-3",ROUND(L5955,0)&lt;=4,"Great 3-4",ROUND(L5955,0)&lt;=5,"Excellent 4-5")</f>
        <v>Good 2-3</v>
      </c>
      <c r="Z5955" t="str">
        <f t="shared" si="93"/>
        <v>0-1000</v>
      </c>
    </row>
    <row r="5956" spans="1:26" x14ac:dyDescent="0.3">
      <c r="A5956">
        <v>2827</v>
      </c>
      <c r="B5956" t="s">
        <v>8335</v>
      </c>
      <c r="C5956">
        <v>1</v>
      </c>
      <c r="D5956" t="s">
        <v>7791</v>
      </c>
      <c r="E5956" t="s">
        <v>365</v>
      </c>
      <c r="F5956" t="s">
        <v>16</v>
      </c>
      <c r="G5956" t="s">
        <v>16</v>
      </c>
      <c r="H5956" t="s">
        <v>16</v>
      </c>
      <c r="I5956">
        <v>1</v>
      </c>
      <c r="J5956">
        <v>22</v>
      </c>
      <c r="K5956">
        <v>450</v>
      </c>
      <c r="L5956">
        <v>2.7</v>
      </c>
      <c r="M5956" t="s">
        <v>6244</v>
      </c>
      <c r="N5956" t="str">
        <f>SUBSTITUTE(Sheet1[[#This Row],[Datekey_Opening]],"_","-")</f>
        <v>2015-12-25</v>
      </c>
      <c r="O5956">
        <f>YEAR(Sheet1[[#This Row],[Date]])</f>
        <v>2015</v>
      </c>
      <c r="P5956" t="str">
        <f>LOOKUP(Sheet1[[#This Row],[CountryCode]],$AI$4:$AI$18,$AJ$4:$AJ$18)</f>
        <v>India</v>
      </c>
      <c r="Q5956">
        <f>MONTH(Sheet1[[#This Row],[Date]])</f>
        <v>12</v>
      </c>
      <c r="R5956" t="str">
        <f>TEXT(Sheet1[[#This Row],[Date]],"MMMM")</f>
        <v>December</v>
      </c>
      <c r="S5956" t="str">
        <f>TEXT(Sheet1[[#This Row],[Date]],"YYYY-MMM")</f>
        <v>2015-Dec</v>
      </c>
      <c r="T5956">
        <f>WEEKDAY(Sheet1[[#This Row],[Date]])</f>
        <v>6</v>
      </c>
      <c r="U5956" t="str">
        <f>TEXT(Sheet1[[#This Row],[Date]],"DDDD")</f>
        <v>Friday</v>
      </c>
      <c r="V5956" t="str">
        <f>"FM"&amp;MOD(MONTH(Sheet1[[#This Row],[Date]])-4,12)+1</f>
        <v>FM9</v>
      </c>
      <c r="W5956" t="str">
        <f>"Q"&amp;ROUNDUP(MONTH(Sheet1[[#This Row],[Date]])/3,0)</f>
        <v>Q4</v>
      </c>
      <c r="X5956" t="str">
        <f>"Q"&amp;INT(MOD(MONTH(Sheet1[[#This Row],[Date]])-4,12/3)+1)</f>
        <v>Q1</v>
      </c>
      <c r="Y5956" t="str" cm="1">
        <f t="array" ref="Y5956">_xlfn.IFS(ROUND(L5956,0)&lt;=1,"Need to improve 0-1",ROUND(L5956,0)&lt;=2,"Okay 1-2",ROUND(L5956,0)&lt;=3,"Good 2-3",ROUND(L5956,0)&lt;=4,"Great 3-4",ROUND(L5956,0)&lt;=5,"Excellent 4-5")</f>
        <v>Good 2-3</v>
      </c>
      <c r="Z5956" t="str">
        <f t="shared" si="93"/>
        <v>0-1000</v>
      </c>
    </row>
    <row r="5957" spans="1:26" x14ac:dyDescent="0.3">
      <c r="A5957">
        <v>308248</v>
      </c>
      <c r="B5957" t="s">
        <v>8172</v>
      </c>
      <c r="C5957">
        <v>1</v>
      </c>
      <c r="D5957" t="s">
        <v>7791</v>
      </c>
      <c r="E5957" t="s">
        <v>8173</v>
      </c>
      <c r="F5957" t="s">
        <v>16</v>
      </c>
      <c r="G5957" t="s">
        <v>16</v>
      </c>
      <c r="H5957" t="s">
        <v>16</v>
      </c>
      <c r="I5957">
        <v>1</v>
      </c>
      <c r="J5957">
        <v>34</v>
      </c>
      <c r="K5957">
        <v>350</v>
      </c>
      <c r="L5957">
        <v>3.5</v>
      </c>
      <c r="M5957" t="s">
        <v>5405</v>
      </c>
      <c r="N5957" t="str">
        <f>SUBSTITUTE(Sheet1[[#This Row],[Datekey_Opening]],"_","-")</f>
        <v>2018-12-21</v>
      </c>
      <c r="O5957">
        <f>YEAR(Sheet1[[#This Row],[Date]])</f>
        <v>2018</v>
      </c>
      <c r="P5957" t="str">
        <f>LOOKUP(Sheet1[[#This Row],[CountryCode]],$AI$4:$AI$18,$AJ$4:$AJ$18)</f>
        <v>India</v>
      </c>
      <c r="Q5957">
        <f>MONTH(Sheet1[[#This Row],[Date]])</f>
        <v>12</v>
      </c>
      <c r="R5957" t="str">
        <f>TEXT(Sheet1[[#This Row],[Date]],"MMMM")</f>
        <v>December</v>
      </c>
      <c r="S5957" t="str">
        <f>TEXT(Sheet1[[#This Row],[Date]],"YYYY-MMM")</f>
        <v>2018-Dec</v>
      </c>
      <c r="T5957">
        <f>WEEKDAY(Sheet1[[#This Row],[Date]])</f>
        <v>6</v>
      </c>
      <c r="U5957" t="str">
        <f>TEXT(Sheet1[[#This Row],[Date]],"DDDD")</f>
        <v>Friday</v>
      </c>
      <c r="V5957" t="str">
        <f>"FM"&amp;MOD(MONTH(Sheet1[[#This Row],[Date]])-4,12)+1</f>
        <v>FM9</v>
      </c>
      <c r="W5957" t="str">
        <f>"Q"&amp;ROUNDUP(MONTH(Sheet1[[#This Row],[Date]])/3,0)</f>
        <v>Q4</v>
      </c>
      <c r="X5957" t="str">
        <f>"Q"&amp;INT(MOD(MONTH(Sheet1[[#This Row],[Date]])-4,12/3)+1)</f>
        <v>Q1</v>
      </c>
      <c r="Y5957" t="str" cm="1">
        <f t="array" ref="Y5957">_xlfn.IFS(ROUND(L5957,0)&lt;=1,"Need to improve 0-1",ROUND(L5957,0)&lt;=2,"Okay 1-2",ROUND(L5957,0)&lt;=3,"Good 2-3",ROUND(L5957,0)&lt;=4,"Great 3-4",ROUND(L5957,0)&lt;=5,"Excellent 4-5")</f>
        <v>Great 3-4</v>
      </c>
      <c r="Z5957" t="str">
        <f t="shared" si="93"/>
        <v>0-1000</v>
      </c>
    </row>
    <row r="5958" spans="1:26" x14ac:dyDescent="0.3">
      <c r="A5958">
        <v>18312443</v>
      </c>
      <c r="B5958" t="s">
        <v>8336</v>
      </c>
      <c r="C5958">
        <v>1</v>
      </c>
      <c r="D5958" t="s">
        <v>14</v>
      </c>
      <c r="E5958" t="s">
        <v>8337</v>
      </c>
      <c r="F5958" t="s">
        <v>16</v>
      </c>
      <c r="G5958" t="s">
        <v>16</v>
      </c>
      <c r="H5958" t="s">
        <v>16</v>
      </c>
      <c r="I5958">
        <v>4</v>
      </c>
      <c r="J5958">
        <v>5</v>
      </c>
      <c r="K5958">
        <v>2000</v>
      </c>
      <c r="L5958">
        <v>3.1</v>
      </c>
      <c r="M5958" t="s">
        <v>7362</v>
      </c>
      <c r="N5958" t="str">
        <f>SUBSTITUTE(Sheet1[[#This Row],[Datekey_Opening]],"_","-")</f>
        <v>2018-6-3</v>
      </c>
      <c r="O5958">
        <f>YEAR(Sheet1[[#This Row],[Date]])</f>
        <v>2018</v>
      </c>
      <c r="P5958" t="str">
        <f>LOOKUP(Sheet1[[#This Row],[CountryCode]],$AI$4:$AI$18,$AJ$4:$AJ$18)</f>
        <v>India</v>
      </c>
      <c r="Q5958">
        <f>MONTH(Sheet1[[#This Row],[Date]])</f>
        <v>6</v>
      </c>
      <c r="R5958" t="str">
        <f>TEXT(Sheet1[[#This Row],[Date]],"MMMM")</f>
        <v>June</v>
      </c>
      <c r="S5958" t="str">
        <f>TEXT(Sheet1[[#This Row],[Date]],"YYYY-MMM")</f>
        <v>2018-Jun</v>
      </c>
      <c r="T5958">
        <f>WEEKDAY(Sheet1[[#This Row],[Date]])</f>
        <v>1</v>
      </c>
      <c r="U5958" t="str">
        <f>TEXT(Sheet1[[#This Row],[Date]],"DDDD")</f>
        <v>Sunday</v>
      </c>
      <c r="V5958" t="str">
        <f>"FM"&amp;MOD(MONTH(Sheet1[[#This Row],[Date]])-4,12)+1</f>
        <v>FM3</v>
      </c>
      <c r="W5958" t="str">
        <f>"Q"&amp;ROUNDUP(MONTH(Sheet1[[#This Row],[Date]])/3,0)</f>
        <v>Q2</v>
      </c>
      <c r="X5958" t="str">
        <f>"Q"&amp;INT(MOD(MONTH(Sheet1[[#This Row],[Date]])-4,12/3)+1)</f>
        <v>Q3</v>
      </c>
      <c r="Y5958" t="str" cm="1">
        <f t="array" ref="Y5958">_xlfn.IFS(ROUND(L5958,0)&lt;=1,"Need to improve 0-1",ROUND(L5958,0)&lt;=2,"Okay 1-2",ROUND(L5958,0)&lt;=3,"Good 2-3",ROUND(L5958,0)&lt;=4,"Great 3-4",ROUND(L5958,0)&lt;=5,"Excellent 4-5")</f>
        <v>Good 2-3</v>
      </c>
      <c r="Z5958" t="str">
        <f t="shared" si="93"/>
        <v>2000-3000</v>
      </c>
    </row>
    <row r="5959" spans="1:26" x14ac:dyDescent="0.3">
      <c r="A5959">
        <v>18462584</v>
      </c>
      <c r="B5959" t="s">
        <v>8338</v>
      </c>
      <c r="C5959">
        <v>1</v>
      </c>
      <c r="D5959" t="s">
        <v>7791</v>
      </c>
      <c r="E5959" t="s">
        <v>2452</v>
      </c>
      <c r="F5959" t="s">
        <v>16</v>
      </c>
      <c r="G5959" t="s">
        <v>21</v>
      </c>
      <c r="H5959" t="s">
        <v>16</v>
      </c>
      <c r="I5959">
        <v>2</v>
      </c>
      <c r="J5959">
        <v>43</v>
      </c>
      <c r="K5959">
        <v>700</v>
      </c>
      <c r="L5959">
        <v>3.8</v>
      </c>
      <c r="M5959" t="s">
        <v>2336</v>
      </c>
      <c r="N5959" t="str">
        <f>SUBSTITUTE(Sheet1[[#This Row],[Datekey_Opening]],"_","-")</f>
        <v>2014-12-16</v>
      </c>
      <c r="O5959">
        <f>YEAR(Sheet1[[#This Row],[Date]])</f>
        <v>2014</v>
      </c>
      <c r="P5959" t="str">
        <f>LOOKUP(Sheet1[[#This Row],[CountryCode]],$AI$4:$AI$18,$AJ$4:$AJ$18)</f>
        <v>India</v>
      </c>
      <c r="Q5959">
        <f>MONTH(Sheet1[[#This Row],[Date]])</f>
        <v>12</v>
      </c>
      <c r="R5959" t="str">
        <f>TEXT(Sheet1[[#This Row],[Date]],"MMMM")</f>
        <v>December</v>
      </c>
      <c r="S5959" t="str">
        <f>TEXT(Sheet1[[#This Row],[Date]],"YYYY-MMM")</f>
        <v>2014-Dec</v>
      </c>
      <c r="T5959">
        <f>WEEKDAY(Sheet1[[#This Row],[Date]])</f>
        <v>3</v>
      </c>
      <c r="U5959" t="str">
        <f>TEXT(Sheet1[[#This Row],[Date]],"DDDD")</f>
        <v>Tuesday</v>
      </c>
      <c r="V5959" t="str">
        <f>"FM"&amp;MOD(MONTH(Sheet1[[#This Row],[Date]])-4,12)+1</f>
        <v>FM9</v>
      </c>
      <c r="W5959" t="str">
        <f>"Q"&amp;ROUNDUP(MONTH(Sheet1[[#This Row],[Date]])/3,0)</f>
        <v>Q4</v>
      </c>
      <c r="X5959" t="str">
        <f>"Q"&amp;INT(MOD(MONTH(Sheet1[[#This Row],[Date]])-4,12/3)+1)</f>
        <v>Q1</v>
      </c>
      <c r="Y5959" t="str" cm="1">
        <f t="array" ref="Y5959">_xlfn.IFS(ROUND(L5959,0)&lt;=1,"Need to improve 0-1",ROUND(L5959,0)&lt;=2,"Okay 1-2",ROUND(L5959,0)&lt;=3,"Good 2-3",ROUND(L5959,0)&lt;=4,"Great 3-4",ROUND(L5959,0)&lt;=5,"Excellent 4-5")</f>
        <v>Great 3-4</v>
      </c>
      <c r="Z5959" t="str">
        <f t="shared" si="93"/>
        <v>0-1000</v>
      </c>
    </row>
    <row r="5960" spans="1:26" x14ac:dyDescent="0.3">
      <c r="A5960">
        <v>304897</v>
      </c>
      <c r="B5960" t="s">
        <v>8339</v>
      </c>
      <c r="C5960">
        <v>1</v>
      </c>
      <c r="D5960" t="s">
        <v>7791</v>
      </c>
      <c r="E5960" t="s">
        <v>5732</v>
      </c>
      <c r="F5960" t="s">
        <v>16</v>
      </c>
      <c r="G5960" t="s">
        <v>16</v>
      </c>
      <c r="H5960" t="s">
        <v>16</v>
      </c>
      <c r="I5960">
        <v>2</v>
      </c>
      <c r="J5960">
        <v>224</v>
      </c>
      <c r="K5960">
        <v>700</v>
      </c>
      <c r="L5960">
        <v>3.7</v>
      </c>
      <c r="M5960" t="s">
        <v>6742</v>
      </c>
      <c r="N5960" t="str">
        <f>SUBSTITUTE(Sheet1[[#This Row],[Datekey_Opening]],"_","-")</f>
        <v>2012-12-16</v>
      </c>
      <c r="O5960">
        <f>YEAR(Sheet1[[#This Row],[Date]])</f>
        <v>2012</v>
      </c>
      <c r="P5960" t="str">
        <f>LOOKUP(Sheet1[[#This Row],[CountryCode]],$AI$4:$AI$18,$AJ$4:$AJ$18)</f>
        <v>India</v>
      </c>
      <c r="Q5960">
        <f>MONTH(Sheet1[[#This Row],[Date]])</f>
        <v>12</v>
      </c>
      <c r="R5960" t="str">
        <f>TEXT(Sheet1[[#This Row],[Date]],"MMMM")</f>
        <v>December</v>
      </c>
      <c r="S5960" t="str">
        <f>TEXT(Sheet1[[#This Row],[Date]],"YYYY-MMM")</f>
        <v>2012-Dec</v>
      </c>
      <c r="T5960">
        <f>WEEKDAY(Sheet1[[#This Row],[Date]])</f>
        <v>1</v>
      </c>
      <c r="U5960" t="str">
        <f>TEXT(Sheet1[[#This Row],[Date]],"DDDD")</f>
        <v>Sunday</v>
      </c>
      <c r="V5960" t="str">
        <f>"FM"&amp;MOD(MONTH(Sheet1[[#This Row],[Date]])-4,12)+1</f>
        <v>FM9</v>
      </c>
      <c r="W5960" t="str">
        <f>"Q"&amp;ROUNDUP(MONTH(Sheet1[[#This Row],[Date]])/3,0)</f>
        <v>Q4</v>
      </c>
      <c r="X5960" t="str">
        <f>"Q"&amp;INT(MOD(MONTH(Sheet1[[#This Row],[Date]])-4,12/3)+1)</f>
        <v>Q1</v>
      </c>
      <c r="Y5960" t="str" cm="1">
        <f t="array" ref="Y5960">_xlfn.IFS(ROUND(L5960,0)&lt;=1,"Need to improve 0-1",ROUND(L5960,0)&lt;=2,"Okay 1-2",ROUND(L5960,0)&lt;=3,"Good 2-3",ROUND(L5960,0)&lt;=4,"Great 3-4",ROUND(L5960,0)&lt;=5,"Excellent 4-5")</f>
        <v>Great 3-4</v>
      </c>
      <c r="Z5960" t="str">
        <f t="shared" si="93"/>
        <v>0-1000</v>
      </c>
    </row>
    <row r="5961" spans="1:26" x14ac:dyDescent="0.3">
      <c r="A5961">
        <v>4256</v>
      </c>
      <c r="B5961" t="s">
        <v>8340</v>
      </c>
      <c r="C5961">
        <v>1</v>
      </c>
      <c r="D5961" t="s">
        <v>7791</v>
      </c>
      <c r="E5961" t="s">
        <v>3630</v>
      </c>
      <c r="F5961" t="s">
        <v>21</v>
      </c>
      <c r="G5961" t="s">
        <v>16</v>
      </c>
      <c r="H5961" t="s">
        <v>16</v>
      </c>
      <c r="I5961">
        <v>3</v>
      </c>
      <c r="J5961">
        <v>96</v>
      </c>
      <c r="K5961">
        <v>1000</v>
      </c>
      <c r="L5961">
        <v>2.7</v>
      </c>
      <c r="M5961" t="s">
        <v>4965</v>
      </c>
      <c r="N5961" t="str">
        <f>SUBSTITUTE(Sheet1[[#This Row],[Datekey_Opening]],"_","-")</f>
        <v>2013-12-18</v>
      </c>
      <c r="O5961">
        <f>YEAR(Sheet1[[#This Row],[Date]])</f>
        <v>2013</v>
      </c>
      <c r="P5961" t="str">
        <f>LOOKUP(Sheet1[[#This Row],[CountryCode]],$AI$4:$AI$18,$AJ$4:$AJ$18)</f>
        <v>India</v>
      </c>
      <c r="Q5961">
        <f>MONTH(Sheet1[[#This Row],[Date]])</f>
        <v>12</v>
      </c>
      <c r="R5961" t="str">
        <f>TEXT(Sheet1[[#This Row],[Date]],"MMMM")</f>
        <v>December</v>
      </c>
      <c r="S5961" t="str">
        <f>TEXT(Sheet1[[#This Row],[Date]],"YYYY-MMM")</f>
        <v>2013-Dec</v>
      </c>
      <c r="T5961">
        <f>WEEKDAY(Sheet1[[#This Row],[Date]])</f>
        <v>4</v>
      </c>
      <c r="U5961" t="str">
        <f>TEXT(Sheet1[[#This Row],[Date]],"DDDD")</f>
        <v>Wednesday</v>
      </c>
      <c r="V5961" t="str">
        <f>"FM"&amp;MOD(MONTH(Sheet1[[#This Row],[Date]])-4,12)+1</f>
        <v>FM9</v>
      </c>
      <c r="W5961" t="str">
        <f>"Q"&amp;ROUNDUP(MONTH(Sheet1[[#This Row],[Date]])/3,0)</f>
        <v>Q4</v>
      </c>
      <c r="X5961" t="str">
        <f>"Q"&amp;INT(MOD(MONTH(Sheet1[[#This Row],[Date]])-4,12/3)+1)</f>
        <v>Q1</v>
      </c>
      <c r="Y5961" t="str" cm="1">
        <f t="array" ref="Y5961">_xlfn.IFS(ROUND(L5961,0)&lt;=1,"Need to improve 0-1",ROUND(L5961,0)&lt;=2,"Okay 1-2",ROUND(L5961,0)&lt;=3,"Good 2-3",ROUND(L5961,0)&lt;=4,"Great 3-4",ROUND(L5961,0)&lt;=5,"Excellent 4-5")</f>
        <v>Good 2-3</v>
      </c>
      <c r="Z5961" t="str">
        <f t="shared" si="93"/>
        <v>1000-2000</v>
      </c>
    </row>
    <row r="5962" spans="1:26" x14ac:dyDescent="0.3">
      <c r="A5962">
        <v>302024</v>
      </c>
      <c r="B5962" t="s">
        <v>8341</v>
      </c>
      <c r="C5962">
        <v>1</v>
      </c>
      <c r="D5962" t="s">
        <v>7791</v>
      </c>
      <c r="E5962" t="s">
        <v>382</v>
      </c>
      <c r="F5962" t="s">
        <v>16</v>
      </c>
      <c r="G5962" t="s">
        <v>16</v>
      </c>
      <c r="H5962" t="s">
        <v>16</v>
      </c>
      <c r="I5962">
        <v>2</v>
      </c>
      <c r="J5962">
        <v>31</v>
      </c>
      <c r="K5962">
        <v>700</v>
      </c>
      <c r="L5962">
        <v>3.2</v>
      </c>
      <c r="M5962" t="s">
        <v>8342</v>
      </c>
      <c r="N5962" t="str">
        <f>SUBSTITUTE(Sheet1[[#This Row],[Datekey_Opening]],"_","-")</f>
        <v>2014-12-20</v>
      </c>
      <c r="O5962">
        <f>YEAR(Sheet1[[#This Row],[Date]])</f>
        <v>2014</v>
      </c>
      <c r="P5962" t="str">
        <f>LOOKUP(Sheet1[[#This Row],[CountryCode]],$AI$4:$AI$18,$AJ$4:$AJ$18)</f>
        <v>India</v>
      </c>
      <c r="Q5962">
        <f>MONTH(Sheet1[[#This Row],[Date]])</f>
        <v>12</v>
      </c>
      <c r="R5962" t="str">
        <f>TEXT(Sheet1[[#This Row],[Date]],"MMMM")</f>
        <v>December</v>
      </c>
      <c r="S5962" t="str">
        <f>TEXT(Sheet1[[#This Row],[Date]],"YYYY-MMM")</f>
        <v>2014-Dec</v>
      </c>
      <c r="T5962">
        <f>WEEKDAY(Sheet1[[#This Row],[Date]])</f>
        <v>7</v>
      </c>
      <c r="U5962" t="str">
        <f>TEXT(Sheet1[[#This Row],[Date]],"DDDD")</f>
        <v>Saturday</v>
      </c>
      <c r="V5962" t="str">
        <f>"FM"&amp;MOD(MONTH(Sheet1[[#This Row],[Date]])-4,12)+1</f>
        <v>FM9</v>
      </c>
      <c r="W5962" t="str">
        <f>"Q"&amp;ROUNDUP(MONTH(Sheet1[[#This Row],[Date]])/3,0)</f>
        <v>Q4</v>
      </c>
      <c r="X5962" t="str">
        <f>"Q"&amp;INT(MOD(MONTH(Sheet1[[#This Row],[Date]])-4,12/3)+1)</f>
        <v>Q1</v>
      </c>
      <c r="Y5962" t="str" cm="1">
        <f t="array" ref="Y5962">_xlfn.IFS(ROUND(L5962,0)&lt;=1,"Need to improve 0-1",ROUND(L5962,0)&lt;=2,"Okay 1-2",ROUND(L5962,0)&lt;=3,"Good 2-3",ROUND(L5962,0)&lt;=4,"Great 3-4",ROUND(L5962,0)&lt;=5,"Excellent 4-5")</f>
        <v>Good 2-3</v>
      </c>
      <c r="Z5962" t="str">
        <f t="shared" si="93"/>
        <v>0-1000</v>
      </c>
    </row>
    <row r="5963" spans="1:26" x14ac:dyDescent="0.3">
      <c r="A5963">
        <v>6834</v>
      </c>
      <c r="B5963" t="s">
        <v>8343</v>
      </c>
      <c r="C5963">
        <v>1</v>
      </c>
      <c r="D5963" t="s">
        <v>7791</v>
      </c>
      <c r="E5963" t="s">
        <v>15</v>
      </c>
      <c r="F5963" t="s">
        <v>16</v>
      </c>
      <c r="G5963" t="s">
        <v>16</v>
      </c>
      <c r="H5963" t="s">
        <v>16</v>
      </c>
      <c r="I5963">
        <v>1</v>
      </c>
      <c r="J5963">
        <v>12</v>
      </c>
      <c r="K5963">
        <v>150</v>
      </c>
      <c r="L5963">
        <v>3.1</v>
      </c>
      <c r="M5963" t="s">
        <v>5439</v>
      </c>
      <c r="N5963" t="str">
        <f>SUBSTITUTE(Sheet1[[#This Row],[Datekey_Opening]],"_","-")</f>
        <v>2015-12-13</v>
      </c>
      <c r="O5963">
        <f>YEAR(Sheet1[[#This Row],[Date]])</f>
        <v>2015</v>
      </c>
      <c r="P5963" t="str">
        <f>LOOKUP(Sheet1[[#This Row],[CountryCode]],$AI$4:$AI$18,$AJ$4:$AJ$18)</f>
        <v>India</v>
      </c>
      <c r="Q5963">
        <f>MONTH(Sheet1[[#This Row],[Date]])</f>
        <v>12</v>
      </c>
      <c r="R5963" t="str">
        <f>TEXT(Sheet1[[#This Row],[Date]],"MMMM")</f>
        <v>December</v>
      </c>
      <c r="S5963" t="str">
        <f>TEXT(Sheet1[[#This Row],[Date]],"YYYY-MMM")</f>
        <v>2015-Dec</v>
      </c>
      <c r="T5963">
        <f>WEEKDAY(Sheet1[[#This Row],[Date]])</f>
        <v>1</v>
      </c>
      <c r="U5963" t="str">
        <f>TEXT(Sheet1[[#This Row],[Date]],"DDDD")</f>
        <v>Sunday</v>
      </c>
      <c r="V5963" t="str">
        <f>"FM"&amp;MOD(MONTH(Sheet1[[#This Row],[Date]])-4,12)+1</f>
        <v>FM9</v>
      </c>
      <c r="W5963" t="str">
        <f>"Q"&amp;ROUNDUP(MONTH(Sheet1[[#This Row],[Date]])/3,0)</f>
        <v>Q4</v>
      </c>
      <c r="X5963" t="str">
        <f>"Q"&amp;INT(MOD(MONTH(Sheet1[[#This Row],[Date]])-4,12/3)+1)</f>
        <v>Q1</v>
      </c>
      <c r="Y5963" t="str" cm="1">
        <f t="array" ref="Y5963">_xlfn.IFS(ROUND(L5963,0)&lt;=1,"Need to improve 0-1",ROUND(L5963,0)&lt;=2,"Okay 1-2",ROUND(L5963,0)&lt;=3,"Good 2-3",ROUND(L5963,0)&lt;=4,"Great 3-4",ROUND(L5963,0)&lt;=5,"Excellent 4-5")</f>
        <v>Good 2-3</v>
      </c>
      <c r="Z5963" t="str">
        <f t="shared" si="93"/>
        <v>0-1000</v>
      </c>
    </row>
    <row r="5964" spans="1:26" x14ac:dyDescent="0.3">
      <c r="A5964">
        <v>18285742</v>
      </c>
      <c r="B5964" t="s">
        <v>3555</v>
      </c>
      <c r="C5964">
        <v>1</v>
      </c>
      <c r="D5964" t="s">
        <v>7791</v>
      </c>
      <c r="E5964" t="s">
        <v>2275</v>
      </c>
      <c r="F5964" t="s">
        <v>21</v>
      </c>
      <c r="G5964" t="s">
        <v>21</v>
      </c>
      <c r="H5964" t="s">
        <v>16</v>
      </c>
      <c r="I5964">
        <v>2</v>
      </c>
      <c r="J5964">
        <v>36</v>
      </c>
      <c r="K5964">
        <v>800</v>
      </c>
      <c r="L5964">
        <v>3.4</v>
      </c>
      <c r="M5964" t="s">
        <v>6263</v>
      </c>
      <c r="N5964" t="str">
        <f>SUBSTITUTE(Sheet1[[#This Row],[Datekey_Opening]],"_","-")</f>
        <v>2010-12-5</v>
      </c>
      <c r="O5964">
        <f>YEAR(Sheet1[[#This Row],[Date]])</f>
        <v>2010</v>
      </c>
      <c r="P5964" t="str">
        <f>LOOKUP(Sheet1[[#This Row],[CountryCode]],$AI$4:$AI$18,$AJ$4:$AJ$18)</f>
        <v>India</v>
      </c>
      <c r="Q5964">
        <f>MONTH(Sheet1[[#This Row],[Date]])</f>
        <v>12</v>
      </c>
      <c r="R5964" t="str">
        <f>TEXT(Sheet1[[#This Row],[Date]],"MMMM")</f>
        <v>December</v>
      </c>
      <c r="S5964" t="str">
        <f>TEXT(Sheet1[[#This Row],[Date]],"YYYY-MMM")</f>
        <v>2010-Dec</v>
      </c>
      <c r="T5964">
        <f>WEEKDAY(Sheet1[[#This Row],[Date]])</f>
        <v>1</v>
      </c>
      <c r="U5964" t="str">
        <f>TEXT(Sheet1[[#This Row],[Date]],"DDDD")</f>
        <v>Sunday</v>
      </c>
      <c r="V5964" t="str">
        <f>"FM"&amp;MOD(MONTH(Sheet1[[#This Row],[Date]])-4,12)+1</f>
        <v>FM9</v>
      </c>
      <c r="W5964" t="str">
        <f>"Q"&amp;ROUNDUP(MONTH(Sheet1[[#This Row],[Date]])/3,0)</f>
        <v>Q4</v>
      </c>
      <c r="X5964" t="str">
        <f>"Q"&amp;INT(MOD(MONTH(Sheet1[[#This Row],[Date]])-4,12/3)+1)</f>
        <v>Q1</v>
      </c>
      <c r="Y5964" t="str" cm="1">
        <f t="array" ref="Y5964">_xlfn.IFS(ROUND(L5964,0)&lt;=1,"Need to improve 0-1",ROUND(L5964,0)&lt;=2,"Okay 1-2",ROUND(L5964,0)&lt;=3,"Good 2-3",ROUND(L5964,0)&lt;=4,"Great 3-4",ROUND(L5964,0)&lt;=5,"Excellent 4-5")</f>
        <v>Good 2-3</v>
      </c>
      <c r="Z5964" t="str">
        <f t="shared" si="93"/>
        <v>0-1000</v>
      </c>
    </row>
    <row r="5965" spans="1:26" x14ac:dyDescent="0.3">
      <c r="A5965">
        <v>18462613</v>
      </c>
      <c r="B5965" t="s">
        <v>8344</v>
      </c>
      <c r="C5965">
        <v>1</v>
      </c>
      <c r="D5965" t="s">
        <v>7791</v>
      </c>
      <c r="E5965" t="s">
        <v>438</v>
      </c>
      <c r="F5965" t="s">
        <v>16</v>
      </c>
      <c r="G5965" t="s">
        <v>16</v>
      </c>
      <c r="H5965" t="s">
        <v>16</v>
      </c>
      <c r="I5965">
        <v>1</v>
      </c>
      <c r="J5965">
        <v>1</v>
      </c>
      <c r="K5965">
        <v>250</v>
      </c>
      <c r="L5965">
        <v>1</v>
      </c>
      <c r="M5965" t="s">
        <v>6496</v>
      </c>
      <c r="N5965" t="str">
        <f>SUBSTITUTE(Sheet1[[#This Row],[Datekey_Opening]],"_","-")</f>
        <v>2010-12-22</v>
      </c>
      <c r="O5965">
        <f>YEAR(Sheet1[[#This Row],[Date]])</f>
        <v>2010</v>
      </c>
      <c r="P5965" t="str">
        <f>LOOKUP(Sheet1[[#This Row],[CountryCode]],$AI$4:$AI$18,$AJ$4:$AJ$18)</f>
        <v>India</v>
      </c>
      <c r="Q5965">
        <f>MONTH(Sheet1[[#This Row],[Date]])</f>
        <v>12</v>
      </c>
      <c r="R5965" t="str">
        <f>TEXT(Sheet1[[#This Row],[Date]],"MMMM")</f>
        <v>December</v>
      </c>
      <c r="S5965" t="str">
        <f>TEXT(Sheet1[[#This Row],[Date]],"YYYY-MMM")</f>
        <v>2010-Dec</v>
      </c>
      <c r="T5965">
        <f>WEEKDAY(Sheet1[[#This Row],[Date]])</f>
        <v>4</v>
      </c>
      <c r="U5965" t="str">
        <f>TEXT(Sheet1[[#This Row],[Date]],"DDDD")</f>
        <v>Wednesday</v>
      </c>
      <c r="V5965" t="str">
        <f>"FM"&amp;MOD(MONTH(Sheet1[[#This Row],[Date]])-4,12)+1</f>
        <v>FM9</v>
      </c>
      <c r="W5965" t="str">
        <f>"Q"&amp;ROUNDUP(MONTH(Sheet1[[#This Row],[Date]])/3,0)</f>
        <v>Q4</v>
      </c>
      <c r="X5965" t="str">
        <f>"Q"&amp;INT(MOD(MONTH(Sheet1[[#This Row],[Date]])-4,12/3)+1)</f>
        <v>Q1</v>
      </c>
      <c r="Y5965" t="str" cm="1">
        <f t="array" ref="Y5965">_xlfn.IFS(ROUND(L5965,0)&lt;=1,"Need to improve 0-1",ROUND(L5965,0)&lt;=2,"Okay 1-2",ROUND(L5965,0)&lt;=3,"Good 2-3",ROUND(L5965,0)&lt;=4,"Great 3-4",ROUND(L5965,0)&lt;=5,"Excellent 4-5")</f>
        <v>Need to improve 0-1</v>
      </c>
      <c r="Z5965" t="str">
        <f t="shared" si="93"/>
        <v>0-1000</v>
      </c>
    </row>
    <row r="5966" spans="1:26" x14ac:dyDescent="0.3">
      <c r="A5966">
        <v>3536</v>
      </c>
      <c r="B5966" t="s">
        <v>2386</v>
      </c>
      <c r="C5966">
        <v>1</v>
      </c>
      <c r="D5966" t="s">
        <v>7791</v>
      </c>
      <c r="E5966" t="s">
        <v>379</v>
      </c>
      <c r="F5966" t="s">
        <v>16</v>
      </c>
      <c r="G5966" t="s">
        <v>16</v>
      </c>
      <c r="H5966" t="s">
        <v>16</v>
      </c>
      <c r="I5966">
        <v>2</v>
      </c>
      <c r="J5966">
        <v>41</v>
      </c>
      <c r="K5966">
        <v>650</v>
      </c>
      <c r="L5966">
        <v>3.3</v>
      </c>
      <c r="M5966" t="s">
        <v>3172</v>
      </c>
      <c r="N5966" t="str">
        <f>SUBSTITUTE(Sheet1[[#This Row],[Datekey_Opening]],"_","-")</f>
        <v>2013-12-28</v>
      </c>
      <c r="O5966">
        <f>YEAR(Sheet1[[#This Row],[Date]])</f>
        <v>2013</v>
      </c>
      <c r="P5966" t="str">
        <f>LOOKUP(Sheet1[[#This Row],[CountryCode]],$AI$4:$AI$18,$AJ$4:$AJ$18)</f>
        <v>India</v>
      </c>
      <c r="Q5966">
        <f>MONTH(Sheet1[[#This Row],[Date]])</f>
        <v>12</v>
      </c>
      <c r="R5966" t="str">
        <f>TEXT(Sheet1[[#This Row],[Date]],"MMMM")</f>
        <v>December</v>
      </c>
      <c r="S5966" t="str">
        <f>TEXT(Sheet1[[#This Row],[Date]],"YYYY-MMM")</f>
        <v>2013-Dec</v>
      </c>
      <c r="T5966">
        <f>WEEKDAY(Sheet1[[#This Row],[Date]])</f>
        <v>7</v>
      </c>
      <c r="U5966" t="str">
        <f>TEXT(Sheet1[[#This Row],[Date]],"DDDD")</f>
        <v>Saturday</v>
      </c>
      <c r="V5966" t="str">
        <f>"FM"&amp;MOD(MONTH(Sheet1[[#This Row],[Date]])-4,12)+1</f>
        <v>FM9</v>
      </c>
      <c r="W5966" t="str">
        <f>"Q"&amp;ROUNDUP(MONTH(Sheet1[[#This Row],[Date]])/3,0)</f>
        <v>Q4</v>
      </c>
      <c r="X5966" t="str">
        <f>"Q"&amp;INT(MOD(MONTH(Sheet1[[#This Row],[Date]])-4,12/3)+1)</f>
        <v>Q1</v>
      </c>
      <c r="Y5966" t="str" cm="1">
        <f t="array" ref="Y5966">_xlfn.IFS(ROUND(L5966,0)&lt;=1,"Need to improve 0-1",ROUND(L5966,0)&lt;=2,"Okay 1-2",ROUND(L5966,0)&lt;=3,"Good 2-3",ROUND(L5966,0)&lt;=4,"Great 3-4",ROUND(L5966,0)&lt;=5,"Excellent 4-5")</f>
        <v>Good 2-3</v>
      </c>
      <c r="Z5966" t="str">
        <f t="shared" si="93"/>
        <v>0-1000</v>
      </c>
    </row>
    <row r="5967" spans="1:26" x14ac:dyDescent="0.3">
      <c r="A5967">
        <v>4290</v>
      </c>
      <c r="B5967" t="s">
        <v>8345</v>
      </c>
      <c r="C5967">
        <v>1</v>
      </c>
      <c r="D5967" t="s">
        <v>7791</v>
      </c>
      <c r="E5967" t="s">
        <v>8346</v>
      </c>
      <c r="F5967" t="s">
        <v>21</v>
      </c>
      <c r="G5967" t="s">
        <v>16</v>
      </c>
      <c r="H5967" t="s">
        <v>16</v>
      </c>
      <c r="I5967">
        <v>3</v>
      </c>
      <c r="J5967">
        <v>194</v>
      </c>
      <c r="K5967">
        <v>1500</v>
      </c>
      <c r="L5967">
        <v>3.5</v>
      </c>
      <c r="M5967" t="s">
        <v>2957</v>
      </c>
      <c r="N5967" t="str">
        <f>SUBSTITUTE(Sheet1[[#This Row],[Datekey_Opening]],"_","-")</f>
        <v>2016-12-5</v>
      </c>
      <c r="O5967">
        <f>YEAR(Sheet1[[#This Row],[Date]])</f>
        <v>2016</v>
      </c>
      <c r="P5967" t="str">
        <f>LOOKUP(Sheet1[[#This Row],[CountryCode]],$AI$4:$AI$18,$AJ$4:$AJ$18)</f>
        <v>India</v>
      </c>
      <c r="Q5967">
        <f>MONTH(Sheet1[[#This Row],[Date]])</f>
        <v>12</v>
      </c>
      <c r="R5967" t="str">
        <f>TEXT(Sheet1[[#This Row],[Date]],"MMMM")</f>
        <v>December</v>
      </c>
      <c r="S5967" t="str">
        <f>TEXT(Sheet1[[#This Row],[Date]],"YYYY-MMM")</f>
        <v>2016-Dec</v>
      </c>
      <c r="T5967">
        <f>WEEKDAY(Sheet1[[#This Row],[Date]])</f>
        <v>2</v>
      </c>
      <c r="U5967" t="str">
        <f>TEXT(Sheet1[[#This Row],[Date]],"DDDD")</f>
        <v>Monday</v>
      </c>
      <c r="V5967" t="str">
        <f>"FM"&amp;MOD(MONTH(Sheet1[[#This Row],[Date]])-4,12)+1</f>
        <v>FM9</v>
      </c>
      <c r="W5967" t="str">
        <f>"Q"&amp;ROUNDUP(MONTH(Sheet1[[#This Row],[Date]])/3,0)</f>
        <v>Q4</v>
      </c>
      <c r="X5967" t="str">
        <f>"Q"&amp;INT(MOD(MONTH(Sheet1[[#This Row],[Date]])-4,12/3)+1)</f>
        <v>Q1</v>
      </c>
      <c r="Y5967" t="str" cm="1">
        <f t="array" ref="Y5967">_xlfn.IFS(ROUND(L5967,0)&lt;=1,"Need to improve 0-1",ROUND(L5967,0)&lt;=2,"Okay 1-2",ROUND(L5967,0)&lt;=3,"Good 2-3",ROUND(L5967,0)&lt;=4,"Great 3-4",ROUND(L5967,0)&lt;=5,"Excellent 4-5")</f>
        <v>Great 3-4</v>
      </c>
      <c r="Z5967" t="str">
        <f t="shared" si="93"/>
        <v>1000-2000</v>
      </c>
    </row>
    <row r="5968" spans="1:26" x14ac:dyDescent="0.3">
      <c r="A5968">
        <v>300174</v>
      </c>
      <c r="B5968" t="s">
        <v>1071</v>
      </c>
      <c r="C5968">
        <v>1</v>
      </c>
      <c r="D5968" t="s">
        <v>7791</v>
      </c>
      <c r="E5968" t="s">
        <v>435</v>
      </c>
      <c r="F5968" t="s">
        <v>16</v>
      </c>
      <c r="G5968" t="s">
        <v>16</v>
      </c>
      <c r="H5968" t="s">
        <v>16</v>
      </c>
      <c r="I5968">
        <v>1</v>
      </c>
      <c r="J5968">
        <v>10</v>
      </c>
      <c r="K5968">
        <v>200</v>
      </c>
      <c r="L5968">
        <v>2.9</v>
      </c>
      <c r="M5968" t="s">
        <v>6263</v>
      </c>
      <c r="N5968" t="str">
        <f>SUBSTITUTE(Sheet1[[#This Row],[Datekey_Opening]],"_","-")</f>
        <v>2010-12-5</v>
      </c>
      <c r="O5968">
        <f>YEAR(Sheet1[[#This Row],[Date]])</f>
        <v>2010</v>
      </c>
      <c r="P5968" t="str">
        <f>LOOKUP(Sheet1[[#This Row],[CountryCode]],$AI$4:$AI$18,$AJ$4:$AJ$18)</f>
        <v>India</v>
      </c>
      <c r="Q5968">
        <f>MONTH(Sheet1[[#This Row],[Date]])</f>
        <v>12</v>
      </c>
      <c r="R5968" t="str">
        <f>TEXT(Sheet1[[#This Row],[Date]],"MMMM")</f>
        <v>December</v>
      </c>
      <c r="S5968" t="str">
        <f>TEXT(Sheet1[[#This Row],[Date]],"YYYY-MMM")</f>
        <v>2010-Dec</v>
      </c>
      <c r="T5968">
        <f>WEEKDAY(Sheet1[[#This Row],[Date]])</f>
        <v>1</v>
      </c>
      <c r="U5968" t="str">
        <f>TEXT(Sheet1[[#This Row],[Date]],"DDDD")</f>
        <v>Sunday</v>
      </c>
      <c r="V5968" t="str">
        <f>"FM"&amp;MOD(MONTH(Sheet1[[#This Row],[Date]])-4,12)+1</f>
        <v>FM9</v>
      </c>
      <c r="W5968" t="str">
        <f>"Q"&amp;ROUNDUP(MONTH(Sheet1[[#This Row],[Date]])/3,0)</f>
        <v>Q4</v>
      </c>
      <c r="X5968" t="str">
        <f>"Q"&amp;INT(MOD(MONTH(Sheet1[[#This Row],[Date]])-4,12/3)+1)</f>
        <v>Q1</v>
      </c>
      <c r="Y5968" t="str" cm="1">
        <f t="array" ref="Y5968">_xlfn.IFS(ROUND(L5968,0)&lt;=1,"Need to improve 0-1",ROUND(L5968,0)&lt;=2,"Okay 1-2",ROUND(L5968,0)&lt;=3,"Good 2-3",ROUND(L5968,0)&lt;=4,"Great 3-4",ROUND(L5968,0)&lt;=5,"Excellent 4-5")</f>
        <v>Good 2-3</v>
      </c>
      <c r="Z5968" t="str">
        <f t="shared" si="93"/>
        <v>0-1000</v>
      </c>
    </row>
    <row r="5969" spans="1:26" x14ac:dyDescent="0.3">
      <c r="A5969">
        <v>889</v>
      </c>
      <c r="B5969" t="s">
        <v>7969</v>
      </c>
      <c r="C5969">
        <v>1</v>
      </c>
      <c r="D5969" t="s">
        <v>7791</v>
      </c>
      <c r="E5969" t="s">
        <v>564</v>
      </c>
      <c r="F5969" t="s">
        <v>16</v>
      </c>
      <c r="G5969" t="s">
        <v>21</v>
      </c>
      <c r="H5969" t="s">
        <v>16</v>
      </c>
      <c r="I5969">
        <v>1</v>
      </c>
      <c r="J5969">
        <v>43</v>
      </c>
      <c r="K5969">
        <v>200</v>
      </c>
      <c r="L5969">
        <v>3.3</v>
      </c>
      <c r="M5969" t="s">
        <v>4455</v>
      </c>
      <c r="N5969" t="str">
        <f>SUBSTITUTE(Sheet1[[#This Row],[Datekey_Opening]],"_","-")</f>
        <v>2014-12-19</v>
      </c>
      <c r="O5969">
        <f>YEAR(Sheet1[[#This Row],[Date]])</f>
        <v>2014</v>
      </c>
      <c r="P5969" t="str">
        <f>LOOKUP(Sheet1[[#This Row],[CountryCode]],$AI$4:$AI$18,$AJ$4:$AJ$18)</f>
        <v>India</v>
      </c>
      <c r="Q5969">
        <f>MONTH(Sheet1[[#This Row],[Date]])</f>
        <v>12</v>
      </c>
      <c r="R5969" t="str">
        <f>TEXT(Sheet1[[#This Row],[Date]],"MMMM")</f>
        <v>December</v>
      </c>
      <c r="S5969" t="str">
        <f>TEXT(Sheet1[[#This Row],[Date]],"YYYY-MMM")</f>
        <v>2014-Dec</v>
      </c>
      <c r="T5969">
        <f>WEEKDAY(Sheet1[[#This Row],[Date]])</f>
        <v>6</v>
      </c>
      <c r="U5969" t="str">
        <f>TEXT(Sheet1[[#This Row],[Date]],"DDDD")</f>
        <v>Friday</v>
      </c>
      <c r="V5969" t="str">
        <f>"FM"&amp;MOD(MONTH(Sheet1[[#This Row],[Date]])-4,12)+1</f>
        <v>FM9</v>
      </c>
      <c r="W5969" t="str">
        <f>"Q"&amp;ROUNDUP(MONTH(Sheet1[[#This Row],[Date]])/3,0)</f>
        <v>Q4</v>
      </c>
      <c r="X5969" t="str">
        <f>"Q"&amp;INT(MOD(MONTH(Sheet1[[#This Row],[Date]])-4,12/3)+1)</f>
        <v>Q1</v>
      </c>
      <c r="Y5969" t="str" cm="1">
        <f t="array" ref="Y5969">_xlfn.IFS(ROUND(L5969,0)&lt;=1,"Need to improve 0-1",ROUND(L5969,0)&lt;=2,"Okay 1-2",ROUND(L5969,0)&lt;=3,"Good 2-3",ROUND(L5969,0)&lt;=4,"Great 3-4",ROUND(L5969,0)&lt;=5,"Excellent 4-5")</f>
        <v>Good 2-3</v>
      </c>
      <c r="Z5969" t="str">
        <f t="shared" si="93"/>
        <v>0-1000</v>
      </c>
    </row>
    <row r="5970" spans="1:26" x14ac:dyDescent="0.3">
      <c r="A5970">
        <v>300772</v>
      </c>
      <c r="B5970" t="s">
        <v>2969</v>
      </c>
      <c r="C5970">
        <v>1</v>
      </c>
      <c r="D5970" t="s">
        <v>7791</v>
      </c>
      <c r="E5970" t="s">
        <v>426</v>
      </c>
      <c r="F5970" t="s">
        <v>21</v>
      </c>
      <c r="G5970" t="s">
        <v>16</v>
      </c>
      <c r="H5970" t="s">
        <v>16</v>
      </c>
      <c r="I5970">
        <v>3</v>
      </c>
      <c r="J5970">
        <v>563</v>
      </c>
      <c r="K5970">
        <v>1800</v>
      </c>
      <c r="L5970">
        <v>3.3</v>
      </c>
      <c r="M5970" t="s">
        <v>5433</v>
      </c>
      <c r="N5970" t="str">
        <f>SUBSTITUTE(Sheet1[[#This Row],[Datekey_Opening]],"_","-")</f>
        <v>2011-12-26</v>
      </c>
      <c r="O5970">
        <f>YEAR(Sheet1[[#This Row],[Date]])</f>
        <v>2011</v>
      </c>
      <c r="P5970" t="str">
        <f>LOOKUP(Sheet1[[#This Row],[CountryCode]],$AI$4:$AI$18,$AJ$4:$AJ$18)</f>
        <v>India</v>
      </c>
      <c r="Q5970">
        <f>MONTH(Sheet1[[#This Row],[Date]])</f>
        <v>12</v>
      </c>
      <c r="R5970" t="str">
        <f>TEXT(Sheet1[[#This Row],[Date]],"MMMM")</f>
        <v>December</v>
      </c>
      <c r="S5970" t="str">
        <f>TEXT(Sheet1[[#This Row],[Date]],"YYYY-MMM")</f>
        <v>2011-Dec</v>
      </c>
      <c r="T5970">
        <f>WEEKDAY(Sheet1[[#This Row],[Date]])</f>
        <v>2</v>
      </c>
      <c r="U5970" t="str">
        <f>TEXT(Sheet1[[#This Row],[Date]],"DDDD")</f>
        <v>Monday</v>
      </c>
      <c r="V5970" t="str">
        <f>"FM"&amp;MOD(MONTH(Sheet1[[#This Row],[Date]])-4,12)+1</f>
        <v>FM9</v>
      </c>
      <c r="W5970" t="str">
        <f>"Q"&amp;ROUNDUP(MONTH(Sheet1[[#This Row],[Date]])/3,0)</f>
        <v>Q4</v>
      </c>
      <c r="X5970" t="str">
        <f>"Q"&amp;INT(MOD(MONTH(Sheet1[[#This Row],[Date]])-4,12/3)+1)</f>
        <v>Q1</v>
      </c>
      <c r="Y5970" t="str" cm="1">
        <f t="array" ref="Y5970">_xlfn.IFS(ROUND(L5970,0)&lt;=1,"Need to improve 0-1",ROUND(L5970,0)&lt;=2,"Okay 1-2",ROUND(L5970,0)&lt;=3,"Good 2-3",ROUND(L5970,0)&lt;=4,"Great 3-4",ROUND(L5970,0)&lt;=5,"Excellent 4-5")</f>
        <v>Good 2-3</v>
      </c>
      <c r="Z5970" t="str">
        <f t="shared" si="93"/>
        <v>1000-2000</v>
      </c>
    </row>
    <row r="5971" spans="1:26" x14ac:dyDescent="0.3">
      <c r="A5971">
        <v>4133</v>
      </c>
      <c r="B5971" t="s">
        <v>8347</v>
      </c>
      <c r="C5971">
        <v>1</v>
      </c>
      <c r="D5971" t="s">
        <v>7791</v>
      </c>
      <c r="E5971" t="s">
        <v>426</v>
      </c>
      <c r="F5971" t="s">
        <v>21</v>
      </c>
      <c r="G5971" t="s">
        <v>21</v>
      </c>
      <c r="H5971" t="s">
        <v>16</v>
      </c>
      <c r="I5971">
        <v>3</v>
      </c>
      <c r="J5971">
        <v>429</v>
      </c>
      <c r="K5971">
        <v>1500</v>
      </c>
      <c r="L5971">
        <v>3.5</v>
      </c>
      <c r="M5971" t="s">
        <v>7240</v>
      </c>
      <c r="N5971" t="str">
        <f>SUBSTITUTE(Sheet1[[#This Row],[Datekey_Opening]],"_","-")</f>
        <v>2010-12-14</v>
      </c>
      <c r="O5971">
        <f>YEAR(Sheet1[[#This Row],[Date]])</f>
        <v>2010</v>
      </c>
      <c r="P5971" t="str">
        <f>LOOKUP(Sheet1[[#This Row],[CountryCode]],$AI$4:$AI$18,$AJ$4:$AJ$18)</f>
        <v>India</v>
      </c>
      <c r="Q5971">
        <f>MONTH(Sheet1[[#This Row],[Date]])</f>
        <v>12</v>
      </c>
      <c r="R5971" t="str">
        <f>TEXT(Sheet1[[#This Row],[Date]],"MMMM")</f>
        <v>December</v>
      </c>
      <c r="S5971" t="str">
        <f>TEXT(Sheet1[[#This Row],[Date]],"YYYY-MMM")</f>
        <v>2010-Dec</v>
      </c>
      <c r="T5971">
        <f>WEEKDAY(Sheet1[[#This Row],[Date]])</f>
        <v>3</v>
      </c>
      <c r="U5971" t="str">
        <f>TEXT(Sheet1[[#This Row],[Date]],"DDDD")</f>
        <v>Tuesday</v>
      </c>
      <c r="V5971" t="str">
        <f>"FM"&amp;MOD(MONTH(Sheet1[[#This Row],[Date]])-4,12)+1</f>
        <v>FM9</v>
      </c>
      <c r="W5971" t="str">
        <f>"Q"&amp;ROUNDUP(MONTH(Sheet1[[#This Row],[Date]])/3,0)</f>
        <v>Q4</v>
      </c>
      <c r="X5971" t="str">
        <f>"Q"&amp;INT(MOD(MONTH(Sheet1[[#This Row],[Date]])-4,12/3)+1)</f>
        <v>Q1</v>
      </c>
      <c r="Y5971" t="str" cm="1">
        <f t="array" ref="Y5971">_xlfn.IFS(ROUND(L5971,0)&lt;=1,"Need to improve 0-1",ROUND(L5971,0)&lt;=2,"Okay 1-2",ROUND(L5971,0)&lt;=3,"Good 2-3",ROUND(L5971,0)&lt;=4,"Great 3-4",ROUND(L5971,0)&lt;=5,"Excellent 4-5")</f>
        <v>Great 3-4</v>
      </c>
      <c r="Z5971" t="str">
        <f t="shared" si="93"/>
        <v>1000-2000</v>
      </c>
    </row>
    <row r="5972" spans="1:26" x14ac:dyDescent="0.3">
      <c r="A5972">
        <v>18281955</v>
      </c>
      <c r="B5972" t="s">
        <v>8348</v>
      </c>
      <c r="C5972">
        <v>1</v>
      </c>
      <c r="D5972" t="s">
        <v>7791</v>
      </c>
      <c r="E5972" t="s">
        <v>8349</v>
      </c>
      <c r="F5972" t="s">
        <v>16</v>
      </c>
      <c r="G5972" t="s">
        <v>16</v>
      </c>
      <c r="H5972" t="s">
        <v>16</v>
      </c>
      <c r="I5972">
        <v>3</v>
      </c>
      <c r="J5972">
        <v>105</v>
      </c>
      <c r="K5972">
        <v>1500</v>
      </c>
      <c r="L5972">
        <v>4.0999999999999996</v>
      </c>
      <c r="M5972" t="s">
        <v>1131</v>
      </c>
      <c r="N5972" t="str">
        <f>SUBSTITUTE(Sheet1[[#This Row],[Datekey_Opening]],"_","-")</f>
        <v>2015-12-21</v>
      </c>
      <c r="O5972">
        <f>YEAR(Sheet1[[#This Row],[Date]])</f>
        <v>2015</v>
      </c>
      <c r="P5972" t="str">
        <f>LOOKUP(Sheet1[[#This Row],[CountryCode]],$AI$4:$AI$18,$AJ$4:$AJ$18)</f>
        <v>India</v>
      </c>
      <c r="Q5972">
        <f>MONTH(Sheet1[[#This Row],[Date]])</f>
        <v>12</v>
      </c>
      <c r="R5972" t="str">
        <f>TEXT(Sheet1[[#This Row],[Date]],"MMMM")</f>
        <v>December</v>
      </c>
      <c r="S5972" t="str">
        <f>TEXT(Sheet1[[#This Row],[Date]],"YYYY-MMM")</f>
        <v>2015-Dec</v>
      </c>
      <c r="T5972">
        <f>WEEKDAY(Sheet1[[#This Row],[Date]])</f>
        <v>2</v>
      </c>
      <c r="U5972" t="str">
        <f>TEXT(Sheet1[[#This Row],[Date]],"DDDD")</f>
        <v>Monday</v>
      </c>
      <c r="V5972" t="str">
        <f>"FM"&amp;MOD(MONTH(Sheet1[[#This Row],[Date]])-4,12)+1</f>
        <v>FM9</v>
      </c>
      <c r="W5972" t="str">
        <f>"Q"&amp;ROUNDUP(MONTH(Sheet1[[#This Row],[Date]])/3,0)</f>
        <v>Q4</v>
      </c>
      <c r="X5972" t="str">
        <f>"Q"&amp;INT(MOD(MONTH(Sheet1[[#This Row],[Date]])-4,12/3)+1)</f>
        <v>Q1</v>
      </c>
      <c r="Y5972" t="str" cm="1">
        <f t="array" ref="Y5972">_xlfn.IFS(ROUND(L5972,0)&lt;=1,"Need to improve 0-1",ROUND(L5972,0)&lt;=2,"Okay 1-2",ROUND(L5972,0)&lt;=3,"Good 2-3",ROUND(L5972,0)&lt;=4,"Great 3-4",ROUND(L5972,0)&lt;=5,"Excellent 4-5")</f>
        <v>Great 3-4</v>
      </c>
      <c r="Z5972" t="str">
        <f t="shared" si="93"/>
        <v>1000-2000</v>
      </c>
    </row>
    <row r="5973" spans="1:26" x14ac:dyDescent="0.3">
      <c r="A5973">
        <v>18037824</v>
      </c>
      <c r="B5973" t="s">
        <v>8350</v>
      </c>
      <c r="C5973">
        <v>1</v>
      </c>
      <c r="D5973" t="s">
        <v>7791</v>
      </c>
      <c r="E5973" t="s">
        <v>1541</v>
      </c>
      <c r="F5973" t="s">
        <v>16</v>
      </c>
      <c r="G5973" t="s">
        <v>21</v>
      </c>
      <c r="H5973" t="s">
        <v>16</v>
      </c>
      <c r="I5973">
        <v>2</v>
      </c>
      <c r="J5973">
        <v>64</v>
      </c>
      <c r="K5973">
        <v>550</v>
      </c>
      <c r="L5973">
        <v>3.4</v>
      </c>
      <c r="M5973" t="s">
        <v>3528</v>
      </c>
      <c r="N5973" t="str">
        <f>SUBSTITUTE(Sheet1[[#This Row],[Datekey_Opening]],"_","-")</f>
        <v>2011-12-23</v>
      </c>
      <c r="O5973">
        <f>YEAR(Sheet1[[#This Row],[Date]])</f>
        <v>2011</v>
      </c>
      <c r="P5973" t="str">
        <f>LOOKUP(Sheet1[[#This Row],[CountryCode]],$AI$4:$AI$18,$AJ$4:$AJ$18)</f>
        <v>India</v>
      </c>
      <c r="Q5973">
        <f>MONTH(Sheet1[[#This Row],[Date]])</f>
        <v>12</v>
      </c>
      <c r="R5973" t="str">
        <f>TEXT(Sheet1[[#This Row],[Date]],"MMMM")</f>
        <v>December</v>
      </c>
      <c r="S5973" t="str">
        <f>TEXT(Sheet1[[#This Row],[Date]],"YYYY-MMM")</f>
        <v>2011-Dec</v>
      </c>
      <c r="T5973">
        <f>WEEKDAY(Sheet1[[#This Row],[Date]])</f>
        <v>6</v>
      </c>
      <c r="U5973" t="str">
        <f>TEXT(Sheet1[[#This Row],[Date]],"DDDD")</f>
        <v>Friday</v>
      </c>
      <c r="V5973" t="str">
        <f>"FM"&amp;MOD(MONTH(Sheet1[[#This Row],[Date]])-4,12)+1</f>
        <v>FM9</v>
      </c>
      <c r="W5973" t="str">
        <f>"Q"&amp;ROUNDUP(MONTH(Sheet1[[#This Row],[Date]])/3,0)</f>
        <v>Q4</v>
      </c>
      <c r="X5973" t="str">
        <f>"Q"&amp;INT(MOD(MONTH(Sheet1[[#This Row],[Date]])-4,12/3)+1)</f>
        <v>Q1</v>
      </c>
      <c r="Y5973" t="str" cm="1">
        <f t="array" ref="Y5973">_xlfn.IFS(ROUND(L5973,0)&lt;=1,"Need to improve 0-1",ROUND(L5973,0)&lt;=2,"Okay 1-2",ROUND(L5973,0)&lt;=3,"Good 2-3",ROUND(L5973,0)&lt;=4,"Great 3-4",ROUND(L5973,0)&lt;=5,"Excellent 4-5")</f>
        <v>Good 2-3</v>
      </c>
      <c r="Z5973" t="str">
        <f t="shared" si="93"/>
        <v>0-1000</v>
      </c>
    </row>
    <row r="5974" spans="1:26" x14ac:dyDescent="0.3">
      <c r="A5974">
        <v>18279459</v>
      </c>
      <c r="B5974" t="s">
        <v>8351</v>
      </c>
      <c r="C5974">
        <v>1</v>
      </c>
      <c r="D5974" t="s">
        <v>7791</v>
      </c>
      <c r="E5974" t="s">
        <v>4588</v>
      </c>
      <c r="F5974" t="s">
        <v>16</v>
      </c>
      <c r="G5974" t="s">
        <v>16</v>
      </c>
      <c r="H5974" t="s">
        <v>16</v>
      </c>
      <c r="I5974">
        <v>1</v>
      </c>
      <c r="J5974">
        <v>3</v>
      </c>
      <c r="K5974">
        <v>350</v>
      </c>
      <c r="L5974">
        <v>1</v>
      </c>
      <c r="M5974" t="s">
        <v>5856</v>
      </c>
      <c r="N5974" t="str">
        <f>SUBSTITUTE(Sheet1[[#This Row],[Datekey_Opening]],"_","-")</f>
        <v>2016-12-6</v>
      </c>
      <c r="O5974">
        <f>YEAR(Sheet1[[#This Row],[Date]])</f>
        <v>2016</v>
      </c>
      <c r="P5974" t="str">
        <f>LOOKUP(Sheet1[[#This Row],[CountryCode]],$AI$4:$AI$18,$AJ$4:$AJ$18)</f>
        <v>India</v>
      </c>
      <c r="Q5974">
        <f>MONTH(Sheet1[[#This Row],[Date]])</f>
        <v>12</v>
      </c>
      <c r="R5974" t="str">
        <f>TEXT(Sheet1[[#This Row],[Date]],"MMMM")</f>
        <v>December</v>
      </c>
      <c r="S5974" t="str">
        <f>TEXT(Sheet1[[#This Row],[Date]],"YYYY-MMM")</f>
        <v>2016-Dec</v>
      </c>
      <c r="T5974">
        <f>WEEKDAY(Sheet1[[#This Row],[Date]])</f>
        <v>3</v>
      </c>
      <c r="U5974" t="str">
        <f>TEXT(Sheet1[[#This Row],[Date]],"DDDD")</f>
        <v>Tuesday</v>
      </c>
      <c r="V5974" t="str">
        <f>"FM"&amp;MOD(MONTH(Sheet1[[#This Row],[Date]])-4,12)+1</f>
        <v>FM9</v>
      </c>
      <c r="W5974" t="str">
        <f>"Q"&amp;ROUNDUP(MONTH(Sheet1[[#This Row],[Date]])/3,0)</f>
        <v>Q4</v>
      </c>
      <c r="X5974" t="str">
        <f>"Q"&amp;INT(MOD(MONTH(Sheet1[[#This Row],[Date]])-4,12/3)+1)</f>
        <v>Q1</v>
      </c>
      <c r="Y5974" t="str" cm="1">
        <f t="array" ref="Y5974">_xlfn.IFS(ROUND(L5974,0)&lt;=1,"Need to improve 0-1",ROUND(L5974,0)&lt;=2,"Okay 1-2",ROUND(L5974,0)&lt;=3,"Good 2-3",ROUND(L5974,0)&lt;=4,"Great 3-4",ROUND(L5974,0)&lt;=5,"Excellent 4-5")</f>
        <v>Need to improve 0-1</v>
      </c>
      <c r="Z5974" t="str">
        <f t="shared" si="93"/>
        <v>0-1000</v>
      </c>
    </row>
    <row r="5975" spans="1:26" x14ac:dyDescent="0.3">
      <c r="A5975">
        <v>313401</v>
      </c>
      <c r="B5975" t="s">
        <v>8352</v>
      </c>
      <c r="C5975">
        <v>1</v>
      </c>
      <c r="D5975" t="s">
        <v>7791</v>
      </c>
      <c r="E5975" t="s">
        <v>365</v>
      </c>
      <c r="F5975" t="s">
        <v>16</v>
      </c>
      <c r="G5975" t="s">
        <v>21</v>
      </c>
      <c r="H5975" t="s">
        <v>16</v>
      </c>
      <c r="I5975">
        <v>2</v>
      </c>
      <c r="J5975">
        <v>37</v>
      </c>
      <c r="K5975">
        <v>650</v>
      </c>
      <c r="L5975">
        <v>3.1</v>
      </c>
      <c r="M5975" t="s">
        <v>8353</v>
      </c>
      <c r="N5975" t="str">
        <f>SUBSTITUTE(Sheet1[[#This Row],[Datekey_Opening]],"_","-")</f>
        <v>2014-12-7</v>
      </c>
      <c r="O5975">
        <f>YEAR(Sheet1[[#This Row],[Date]])</f>
        <v>2014</v>
      </c>
      <c r="P5975" t="str">
        <f>LOOKUP(Sheet1[[#This Row],[CountryCode]],$AI$4:$AI$18,$AJ$4:$AJ$18)</f>
        <v>India</v>
      </c>
      <c r="Q5975">
        <f>MONTH(Sheet1[[#This Row],[Date]])</f>
        <v>12</v>
      </c>
      <c r="R5975" t="str">
        <f>TEXT(Sheet1[[#This Row],[Date]],"MMMM")</f>
        <v>December</v>
      </c>
      <c r="S5975" t="str">
        <f>TEXT(Sheet1[[#This Row],[Date]],"YYYY-MMM")</f>
        <v>2014-Dec</v>
      </c>
      <c r="T5975">
        <f>WEEKDAY(Sheet1[[#This Row],[Date]])</f>
        <v>1</v>
      </c>
      <c r="U5975" t="str">
        <f>TEXT(Sheet1[[#This Row],[Date]],"DDDD")</f>
        <v>Sunday</v>
      </c>
      <c r="V5975" t="str">
        <f>"FM"&amp;MOD(MONTH(Sheet1[[#This Row],[Date]])-4,12)+1</f>
        <v>FM9</v>
      </c>
      <c r="W5975" t="str">
        <f>"Q"&amp;ROUNDUP(MONTH(Sheet1[[#This Row],[Date]])/3,0)</f>
        <v>Q4</v>
      </c>
      <c r="X5975" t="str">
        <f>"Q"&amp;INT(MOD(MONTH(Sheet1[[#This Row],[Date]])-4,12/3)+1)</f>
        <v>Q1</v>
      </c>
      <c r="Y5975" t="str" cm="1">
        <f t="array" ref="Y5975">_xlfn.IFS(ROUND(L5975,0)&lt;=1,"Need to improve 0-1",ROUND(L5975,0)&lt;=2,"Okay 1-2",ROUND(L5975,0)&lt;=3,"Good 2-3",ROUND(L5975,0)&lt;=4,"Great 3-4",ROUND(L5975,0)&lt;=5,"Excellent 4-5")</f>
        <v>Good 2-3</v>
      </c>
      <c r="Z5975" t="str">
        <f t="shared" si="93"/>
        <v>0-1000</v>
      </c>
    </row>
    <row r="5976" spans="1:26" x14ac:dyDescent="0.3">
      <c r="A5976">
        <v>6877</v>
      </c>
      <c r="B5976" t="s">
        <v>472</v>
      </c>
      <c r="C5976">
        <v>1</v>
      </c>
      <c r="D5976" t="s">
        <v>7791</v>
      </c>
      <c r="E5976" t="s">
        <v>473</v>
      </c>
      <c r="F5976" t="s">
        <v>16</v>
      </c>
      <c r="G5976" t="s">
        <v>16</v>
      </c>
      <c r="H5976" t="s">
        <v>16</v>
      </c>
      <c r="I5976">
        <v>2</v>
      </c>
      <c r="J5976">
        <v>70</v>
      </c>
      <c r="K5976">
        <v>700</v>
      </c>
      <c r="L5976">
        <v>2.2999999999999998</v>
      </c>
      <c r="M5976" t="s">
        <v>2982</v>
      </c>
      <c r="N5976" t="str">
        <f>SUBSTITUTE(Sheet1[[#This Row],[Datekey_Opening]],"_","-")</f>
        <v>2011-12-5</v>
      </c>
      <c r="O5976">
        <f>YEAR(Sheet1[[#This Row],[Date]])</f>
        <v>2011</v>
      </c>
      <c r="P5976" t="str">
        <f>LOOKUP(Sheet1[[#This Row],[CountryCode]],$AI$4:$AI$18,$AJ$4:$AJ$18)</f>
        <v>India</v>
      </c>
      <c r="Q5976">
        <f>MONTH(Sheet1[[#This Row],[Date]])</f>
        <v>12</v>
      </c>
      <c r="R5976" t="str">
        <f>TEXT(Sheet1[[#This Row],[Date]],"MMMM")</f>
        <v>December</v>
      </c>
      <c r="S5976" t="str">
        <f>TEXT(Sheet1[[#This Row],[Date]],"YYYY-MMM")</f>
        <v>2011-Dec</v>
      </c>
      <c r="T5976">
        <f>WEEKDAY(Sheet1[[#This Row],[Date]])</f>
        <v>2</v>
      </c>
      <c r="U5976" t="str">
        <f>TEXT(Sheet1[[#This Row],[Date]],"DDDD")</f>
        <v>Monday</v>
      </c>
      <c r="V5976" t="str">
        <f>"FM"&amp;MOD(MONTH(Sheet1[[#This Row],[Date]])-4,12)+1</f>
        <v>FM9</v>
      </c>
      <c r="W5976" t="str">
        <f>"Q"&amp;ROUNDUP(MONTH(Sheet1[[#This Row],[Date]])/3,0)</f>
        <v>Q4</v>
      </c>
      <c r="X5976" t="str">
        <f>"Q"&amp;INT(MOD(MONTH(Sheet1[[#This Row],[Date]])-4,12/3)+1)</f>
        <v>Q1</v>
      </c>
      <c r="Y5976" t="str" cm="1">
        <f t="array" ref="Y5976">_xlfn.IFS(ROUND(L5976,0)&lt;=1,"Need to improve 0-1",ROUND(L5976,0)&lt;=2,"Okay 1-2",ROUND(L5976,0)&lt;=3,"Good 2-3",ROUND(L5976,0)&lt;=4,"Great 3-4",ROUND(L5976,0)&lt;=5,"Excellent 4-5")</f>
        <v>Okay 1-2</v>
      </c>
      <c r="Z5976" t="str">
        <f t="shared" si="93"/>
        <v>0-1000</v>
      </c>
    </row>
    <row r="5977" spans="1:26" x14ac:dyDescent="0.3">
      <c r="A5977">
        <v>18237320</v>
      </c>
      <c r="B5977" t="s">
        <v>8354</v>
      </c>
      <c r="C5977">
        <v>1</v>
      </c>
      <c r="D5977" t="s">
        <v>14</v>
      </c>
      <c r="E5977" t="s">
        <v>2830</v>
      </c>
      <c r="F5977" t="s">
        <v>21</v>
      </c>
      <c r="G5977" t="s">
        <v>16</v>
      </c>
      <c r="H5977" t="s">
        <v>16</v>
      </c>
      <c r="I5977">
        <v>4</v>
      </c>
      <c r="J5977">
        <v>58</v>
      </c>
      <c r="K5977">
        <v>2000</v>
      </c>
      <c r="L5977">
        <v>3.4</v>
      </c>
      <c r="M5977" t="s">
        <v>8355</v>
      </c>
      <c r="N5977" t="str">
        <f>SUBSTITUTE(Sheet1[[#This Row],[Datekey_Opening]],"_","-")</f>
        <v>2016-5-3</v>
      </c>
      <c r="O5977">
        <f>YEAR(Sheet1[[#This Row],[Date]])</f>
        <v>2016</v>
      </c>
      <c r="P5977" t="str">
        <f>LOOKUP(Sheet1[[#This Row],[CountryCode]],$AI$4:$AI$18,$AJ$4:$AJ$18)</f>
        <v>India</v>
      </c>
      <c r="Q5977">
        <f>MONTH(Sheet1[[#This Row],[Date]])</f>
        <v>5</v>
      </c>
      <c r="R5977" t="str">
        <f>TEXT(Sheet1[[#This Row],[Date]],"MMMM")</f>
        <v>May</v>
      </c>
      <c r="S5977" t="str">
        <f>TEXT(Sheet1[[#This Row],[Date]],"YYYY-MMM")</f>
        <v>2016-May</v>
      </c>
      <c r="T5977">
        <f>WEEKDAY(Sheet1[[#This Row],[Date]])</f>
        <v>3</v>
      </c>
      <c r="U5977" t="str">
        <f>TEXT(Sheet1[[#This Row],[Date]],"DDDD")</f>
        <v>Tuesday</v>
      </c>
      <c r="V5977" t="str">
        <f>"FM"&amp;MOD(MONTH(Sheet1[[#This Row],[Date]])-4,12)+1</f>
        <v>FM2</v>
      </c>
      <c r="W5977" t="str">
        <f>"Q"&amp;ROUNDUP(MONTH(Sheet1[[#This Row],[Date]])/3,0)</f>
        <v>Q2</v>
      </c>
      <c r="X5977" t="str">
        <f>"Q"&amp;INT(MOD(MONTH(Sheet1[[#This Row],[Date]])-4,12/3)+1)</f>
        <v>Q2</v>
      </c>
      <c r="Y5977" t="str" cm="1">
        <f t="array" ref="Y5977">_xlfn.IFS(ROUND(L5977,0)&lt;=1,"Need to improve 0-1",ROUND(L5977,0)&lt;=2,"Okay 1-2",ROUND(L5977,0)&lt;=3,"Good 2-3",ROUND(L5977,0)&lt;=4,"Great 3-4",ROUND(L5977,0)&lt;=5,"Excellent 4-5")</f>
        <v>Good 2-3</v>
      </c>
      <c r="Z5977" t="str">
        <f t="shared" si="93"/>
        <v>2000-3000</v>
      </c>
    </row>
    <row r="5978" spans="1:26" x14ac:dyDescent="0.3">
      <c r="A5978">
        <v>18336214</v>
      </c>
      <c r="B5978" t="s">
        <v>3161</v>
      </c>
      <c r="C5978">
        <v>1</v>
      </c>
      <c r="D5978" t="s">
        <v>7791</v>
      </c>
      <c r="E5978" t="s">
        <v>382</v>
      </c>
      <c r="F5978" t="s">
        <v>16</v>
      </c>
      <c r="G5978" t="s">
        <v>21</v>
      </c>
      <c r="H5978" t="s">
        <v>16</v>
      </c>
      <c r="I5978">
        <v>2</v>
      </c>
      <c r="J5978">
        <v>52</v>
      </c>
      <c r="K5978">
        <v>550</v>
      </c>
      <c r="L5978">
        <v>3.7</v>
      </c>
      <c r="M5978" t="s">
        <v>4051</v>
      </c>
      <c r="N5978" t="str">
        <f>SUBSTITUTE(Sheet1[[#This Row],[Datekey_Opening]],"_","-")</f>
        <v>2012-12-6</v>
      </c>
      <c r="O5978">
        <f>YEAR(Sheet1[[#This Row],[Date]])</f>
        <v>2012</v>
      </c>
      <c r="P5978" t="str">
        <f>LOOKUP(Sheet1[[#This Row],[CountryCode]],$AI$4:$AI$18,$AJ$4:$AJ$18)</f>
        <v>India</v>
      </c>
      <c r="Q5978">
        <f>MONTH(Sheet1[[#This Row],[Date]])</f>
        <v>12</v>
      </c>
      <c r="R5978" t="str">
        <f>TEXT(Sheet1[[#This Row],[Date]],"MMMM")</f>
        <v>December</v>
      </c>
      <c r="S5978" t="str">
        <f>TEXT(Sheet1[[#This Row],[Date]],"YYYY-MMM")</f>
        <v>2012-Dec</v>
      </c>
      <c r="T5978">
        <f>WEEKDAY(Sheet1[[#This Row],[Date]])</f>
        <v>5</v>
      </c>
      <c r="U5978" t="str">
        <f>TEXT(Sheet1[[#This Row],[Date]],"DDDD")</f>
        <v>Thursday</v>
      </c>
      <c r="V5978" t="str">
        <f>"FM"&amp;MOD(MONTH(Sheet1[[#This Row],[Date]])-4,12)+1</f>
        <v>FM9</v>
      </c>
      <c r="W5978" t="str">
        <f>"Q"&amp;ROUNDUP(MONTH(Sheet1[[#This Row],[Date]])/3,0)</f>
        <v>Q4</v>
      </c>
      <c r="X5978" t="str">
        <f>"Q"&amp;INT(MOD(MONTH(Sheet1[[#This Row],[Date]])-4,12/3)+1)</f>
        <v>Q1</v>
      </c>
      <c r="Y5978" t="str" cm="1">
        <f t="array" ref="Y5978">_xlfn.IFS(ROUND(L5978,0)&lt;=1,"Need to improve 0-1",ROUND(L5978,0)&lt;=2,"Okay 1-2",ROUND(L5978,0)&lt;=3,"Good 2-3",ROUND(L5978,0)&lt;=4,"Great 3-4",ROUND(L5978,0)&lt;=5,"Excellent 4-5")</f>
        <v>Great 3-4</v>
      </c>
      <c r="Z5978" t="str">
        <f t="shared" si="93"/>
        <v>0-1000</v>
      </c>
    </row>
    <row r="5979" spans="1:26" x14ac:dyDescent="0.3">
      <c r="A5979">
        <v>18377905</v>
      </c>
      <c r="B5979" t="s">
        <v>8356</v>
      </c>
      <c r="C5979">
        <v>1</v>
      </c>
      <c r="D5979" t="s">
        <v>7791</v>
      </c>
      <c r="E5979" t="s">
        <v>362</v>
      </c>
      <c r="F5979" t="s">
        <v>21</v>
      </c>
      <c r="G5979" t="s">
        <v>21</v>
      </c>
      <c r="H5979" t="s">
        <v>16</v>
      </c>
      <c r="I5979">
        <v>3</v>
      </c>
      <c r="J5979">
        <v>32</v>
      </c>
      <c r="K5979">
        <v>1500</v>
      </c>
      <c r="L5979">
        <v>4</v>
      </c>
      <c r="M5979" t="s">
        <v>8357</v>
      </c>
      <c r="N5979" t="str">
        <f>SUBSTITUTE(Sheet1[[#This Row],[Datekey_Opening]],"_","-")</f>
        <v>2012-12-24</v>
      </c>
      <c r="O5979">
        <f>YEAR(Sheet1[[#This Row],[Date]])</f>
        <v>2012</v>
      </c>
      <c r="P5979" t="str">
        <f>LOOKUP(Sheet1[[#This Row],[CountryCode]],$AI$4:$AI$18,$AJ$4:$AJ$18)</f>
        <v>India</v>
      </c>
      <c r="Q5979">
        <f>MONTH(Sheet1[[#This Row],[Date]])</f>
        <v>12</v>
      </c>
      <c r="R5979" t="str">
        <f>TEXT(Sheet1[[#This Row],[Date]],"MMMM")</f>
        <v>December</v>
      </c>
      <c r="S5979" t="str">
        <f>TEXT(Sheet1[[#This Row],[Date]],"YYYY-MMM")</f>
        <v>2012-Dec</v>
      </c>
      <c r="T5979">
        <f>WEEKDAY(Sheet1[[#This Row],[Date]])</f>
        <v>2</v>
      </c>
      <c r="U5979" t="str">
        <f>TEXT(Sheet1[[#This Row],[Date]],"DDDD")</f>
        <v>Monday</v>
      </c>
      <c r="V5979" t="str">
        <f>"FM"&amp;MOD(MONTH(Sheet1[[#This Row],[Date]])-4,12)+1</f>
        <v>FM9</v>
      </c>
      <c r="W5979" t="str">
        <f>"Q"&amp;ROUNDUP(MONTH(Sheet1[[#This Row],[Date]])/3,0)</f>
        <v>Q4</v>
      </c>
      <c r="X5979" t="str">
        <f>"Q"&amp;INT(MOD(MONTH(Sheet1[[#This Row],[Date]])-4,12/3)+1)</f>
        <v>Q1</v>
      </c>
      <c r="Y5979" t="str" cm="1">
        <f t="array" ref="Y5979">_xlfn.IFS(ROUND(L5979,0)&lt;=1,"Need to improve 0-1",ROUND(L5979,0)&lt;=2,"Okay 1-2",ROUND(L5979,0)&lt;=3,"Good 2-3",ROUND(L5979,0)&lt;=4,"Great 3-4",ROUND(L5979,0)&lt;=5,"Excellent 4-5")</f>
        <v>Great 3-4</v>
      </c>
      <c r="Z5979" t="str">
        <f t="shared" si="93"/>
        <v>1000-2000</v>
      </c>
    </row>
    <row r="5980" spans="1:26" x14ac:dyDescent="0.3">
      <c r="A5980">
        <v>312570</v>
      </c>
      <c r="B5980" t="s">
        <v>8358</v>
      </c>
      <c r="C5980">
        <v>1</v>
      </c>
      <c r="D5980" t="s">
        <v>7791</v>
      </c>
      <c r="E5980" t="s">
        <v>559</v>
      </c>
      <c r="F5980" t="s">
        <v>16</v>
      </c>
      <c r="G5980" t="s">
        <v>16</v>
      </c>
      <c r="H5980" t="s">
        <v>16</v>
      </c>
      <c r="I5980">
        <v>1</v>
      </c>
      <c r="J5980">
        <v>26</v>
      </c>
      <c r="K5980">
        <v>200</v>
      </c>
      <c r="L5980">
        <v>3.3</v>
      </c>
      <c r="M5980" t="s">
        <v>1312</v>
      </c>
      <c r="N5980" t="str">
        <f>SUBSTITUTE(Sheet1[[#This Row],[Datekey_Opening]],"_","-")</f>
        <v>2012-12-3</v>
      </c>
      <c r="O5980">
        <f>YEAR(Sheet1[[#This Row],[Date]])</f>
        <v>2012</v>
      </c>
      <c r="P5980" t="str">
        <f>LOOKUP(Sheet1[[#This Row],[CountryCode]],$AI$4:$AI$18,$AJ$4:$AJ$18)</f>
        <v>India</v>
      </c>
      <c r="Q5980">
        <f>MONTH(Sheet1[[#This Row],[Date]])</f>
        <v>12</v>
      </c>
      <c r="R5980" t="str">
        <f>TEXT(Sheet1[[#This Row],[Date]],"MMMM")</f>
        <v>December</v>
      </c>
      <c r="S5980" t="str">
        <f>TEXT(Sheet1[[#This Row],[Date]],"YYYY-MMM")</f>
        <v>2012-Dec</v>
      </c>
      <c r="T5980">
        <f>WEEKDAY(Sheet1[[#This Row],[Date]])</f>
        <v>2</v>
      </c>
      <c r="U5980" t="str">
        <f>TEXT(Sheet1[[#This Row],[Date]],"DDDD")</f>
        <v>Monday</v>
      </c>
      <c r="V5980" t="str">
        <f>"FM"&amp;MOD(MONTH(Sheet1[[#This Row],[Date]])-4,12)+1</f>
        <v>FM9</v>
      </c>
      <c r="W5980" t="str">
        <f>"Q"&amp;ROUNDUP(MONTH(Sheet1[[#This Row],[Date]])/3,0)</f>
        <v>Q4</v>
      </c>
      <c r="X5980" t="str">
        <f>"Q"&amp;INT(MOD(MONTH(Sheet1[[#This Row],[Date]])-4,12/3)+1)</f>
        <v>Q1</v>
      </c>
      <c r="Y5980" t="str" cm="1">
        <f t="array" ref="Y5980">_xlfn.IFS(ROUND(L5980,0)&lt;=1,"Need to improve 0-1",ROUND(L5980,0)&lt;=2,"Okay 1-2",ROUND(L5980,0)&lt;=3,"Good 2-3",ROUND(L5980,0)&lt;=4,"Great 3-4",ROUND(L5980,0)&lt;=5,"Excellent 4-5")</f>
        <v>Good 2-3</v>
      </c>
      <c r="Z5980" t="str">
        <f t="shared" si="93"/>
        <v>0-1000</v>
      </c>
    </row>
    <row r="5981" spans="1:26" x14ac:dyDescent="0.3">
      <c r="A5981">
        <v>18203180</v>
      </c>
      <c r="B5981" t="s">
        <v>8359</v>
      </c>
      <c r="C5981">
        <v>1</v>
      </c>
      <c r="D5981" t="s">
        <v>14</v>
      </c>
      <c r="E5981" t="s">
        <v>2550</v>
      </c>
      <c r="F5981" t="s">
        <v>16</v>
      </c>
      <c r="G5981" t="s">
        <v>16</v>
      </c>
      <c r="H5981" t="s">
        <v>16</v>
      </c>
      <c r="I5981">
        <v>4</v>
      </c>
      <c r="J5981">
        <v>85</v>
      </c>
      <c r="K5981">
        <v>2000</v>
      </c>
      <c r="L5981">
        <v>3.8</v>
      </c>
      <c r="M5981" t="s">
        <v>4840</v>
      </c>
      <c r="N5981" t="str">
        <f>SUBSTITUTE(Sheet1[[#This Row],[Datekey_Opening]],"_","-")</f>
        <v>2013-5-22</v>
      </c>
      <c r="O5981">
        <f>YEAR(Sheet1[[#This Row],[Date]])</f>
        <v>2013</v>
      </c>
      <c r="P5981" t="str">
        <f>LOOKUP(Sheet1[[#This Row],[CountryCode]],$AI$4:$AI$18,$AJ$4:$AJ$18)</f>
        <v>India</v>
      </c>
      <c r="Q5981">
        <f>MONTH(Sheet1[[#This Row],[Date]])</f>
        <v>5</v>
      </c>
      <c r="R5981" t="str">
        <f>TEXT(Sheet1[[#This Row],[Date]],"MMMM")</f>
        <v>May</v>
      </c>
      <c r="S5981" t="str">
        <f>TEXT(Sheet1[[#This Row],[Date]],"YYYY-MMM")</f>
        <v>2013-May</v>
      </c>
      <c r="T5981">
        <f>WEEKDAY(Sheet1[[#This Row],[Date]])</f>
        <v>4</v>
      </c>
      <c r="U5981" t="str">
        <f>TEXT(Sheet1[[#This Row],[Date]],"DDDD")</f>
        <v>Wednesday</v>
      </c>
      <c r="V5981" t="str">
        <f>"FM"&amp;MOD(MONTH(Sheet1[[#This Row],[Date]])-4,12)+1</f>
        <v>FM2</v>
      </c>
      <c r="W5981" t="str">
        <f>"Q"&amp;ROUNDUP(MONTH(Sheet1[[#This Row],[Date]])/3,0)</f>
        <v>Q2</v>
      </c>
      <c r="X5981" t="str">
        <f>"Q"&amp;INT(MOD(MONTH(Sheet1[[#This Row],[Date]])-4,12/3)+1)</f>
        <v>Q2</v>
      </c>
      <c r="Y5981" t="str" cm="1">
        <f t="array" ref="Y5981">_xlfn.IFS(ROUND(L5981,0)&lt;=1,"Need to improve 0-1",ROUND(L5981,0)&lt;=2,"Okay 1-2",ROUND(L5981,0)&lt;=3,"Good 2-3",ROUND(L5981,0)&lt;=4,"Great 3-4",ROUND(L5981,0)&lt;=5,"Excellent 4-5")</f>
        <v>Great 3-4</v>
      </c>
      <c r="Z5981" t="str">
        <f t="shared" si="93"/>
        <v>2000-3000</v>
      </c>
    </row>
    <row r="5982" spans="1:26" x14ac:dyDescent="0.3">
      <c r="A5982">
        <v>18419892</v>
      </c>
      <c r="B5982" t="s">
        <v>8360</v>
      </c>
      <c r="C5982">
        <v>1</v>
      </c>
      <c r="D5982" t="s">
        <v>14</v>
      </c>
      <c r="E5982" t="s">
        <v>8361</v>
      </c>
      <c r="F5982" t="s">
        <v>21</v>
      </c>
      <c r="G5982" t="s">
        <v>16</v>
      </c>
      <c r="H5982" t="s">
        <v>16</v>
      </c>
      <c r="I5982">
        <v>4</v>
      </c>
      <c r="J5982">
        <v>14</v>
      </c>
      <c r="K5982">
        <v>2000</v>
      </c>
      <c r="L5982">
        <v>3.5</v>
      </c>
      <c r="M5982" t="s">
        <v>6637</v>
      </c>
      <c r="N5982" t="str">
        <f>SUBSTITUTE(Sheet1[[#This Row],[Datekey_Opening]],"_","-")</f>
        <v>2011-5-24</v>
      </c>
      <c r="O5982">
        <f>YEAR(Sheet1[[#This Row],[Date]])</f>
        <v>2011</v>
      </c>
      <c r="P5982" t="str">
        <f>LOOKUP(Sheet1[[#This Row],[CountryCode]],$AI$4:$AI$18,$AJ$4:$AJ$18)</f>
        <v>India</v>
      </c>
      <c r="Q5982">
        <f>MONTH(Sheet1[[#This Row],[Date]])</f>
        <v>5</v>
      </c>
      <c r="R5982" t="str">
        <f>TEXT(Sheet1[[#This Row],[Date]],"MMMM")</f>
        <v>May</v>
      </c>
      <c r="S5982" t="str">
        <f>TEXT(Sheet1[[#This Row],[Date]],"YYYY-MMM")</f>
        <v>2011-May</v>
      </c>
      <c r="T5982">
        <f>WEEKDAY(Sheet1[[#This Row],[Date]])</f>
        <v>3</v>
      </c>
      <c r="U5982" t="str">
        <f>TEXT(Sheet1[[#This Row],[Date]],"DDDD")</f>
        <v>Tuesday</v>
      </c>
      <c r="V5982" t="str">
        <f>"FM"&amp;MOD(MONTH(Sheet1[[#This Row],[Date]])-4,12)+1</f>
        <v>FM2</v>
      </c>
      <c r="W5982" t="str">
        <f>"Q"&amp;ROUNDUP(MONTH(Sheet1[[#This Row],[Date]])/3,0)</f>
        <v>Q2</v>
      </c>
      <c r="X5982" t="str">
        <f>"Q"&amp;INT(MOD(MONTH(Sheet1[[#This Row],[Date]])-4,12/3)+1)</f>
        <v>Q2</v>
      </c>
      <c r="Y5982" t="str" cm="1">
        <f t="array" ref="Y5982">_xlfn.IFS(ROUND(L5982,0)&lt;=1,"Need to improve 0-1",ROUND(L5982,0)&lt;=2,"Okay 1-2",ROUND(L5982,0)&lt;=3,"Good 2-3",ROUND(L5982,0)&lt;=4,"Great 3-4",ROUND(L5982,0)&lt;=5,"Excellent 4-5")</f>
        <v>Great 3-4</v>
      </c>
      <c r="Z5982" t="str">
        <f t="shared" si="93"/>
        <v>2000-3000</v>
      </c>
    </row>
    <row r="5983" spans="1:26" x14ac:dyDescent="0.3">
      <c r="A5983">
        <v>18357911</v>
      </c>
      <c r="B5983" t="s">
        <v>8362</v>
      </c>
      <c r="C5983">
        <v>1</v>
      </c>
      <c r="D5983" t="s">
        <v>14</v>
      </c>
      <c r="E5983" t="s">
        <v>8363</v>
      </c>
      <c r="F5983" t="s">
        <v>21</v>
      </c>
      <c r="G5983" t="s">
        <v>16</v>
      </c>
      <c r="H5983" t="s">
        <v>16</v>
      </c>
      <c r="I5983">
        <v>4</v>
      </c>
      <c r="J5983">
        <v>501</v>
      </c>
      <c r="K5983">
        <v>2000</v>
      </c>
      <c r="L5983">
        <v>4.0999999999999996</v>
      </c>
      <c r="M5983" t="s">
        <v>6637</v>
      </c>
      <c r="N5983" t="str">
        <f>SUBSTITUTE(Sheet1[[#This Row],[Datekey_Opening]],"_","-")</f>
        <v>2011-5-24</v>
      </c>
      <c r="O5983">
        <f>YEAR(Sheet1[[#This Row],[Date]])</f>
        <v>2011</v>
      </c>
      <c r="P5983" t="str">
        <f>LOOKUP(Sheet1[[#This Row],[CountryCode]],$AI$4:$AI$18,$AJ$4:$AJ$18)</f>
        <v>India</v>
      </c>
      <c r="Q5983">
        <f>MONTH(Sheet1[[#This Row],[Date]])</f>
        <v>5</v>
      </c>
      <c r="R5983" t="str">
        <f>TEXT(Sheet1[[#This Row],[Date]],"MMMM")</f>
        <v>May</v>
      </c>
      <c r="S5983" t="str">
        <f>TEXT(Sheet1[[#This Row],[Date]],"YYYY-MMM")</f>
        <v>2011-May</v>
      </c>
      <c r="T5983">
        <f>WEEKDAY(Sheet1[[#This Row],[Date]])</f>
        <v>3</v>
      </c>
      <c r="U5983" t="str">
        <f>TEXT(Sheet1[[#This Row],[Date]],"DDDD")</f>
        <v>Tuesday</v>
      </c>
      <c r="V5983" t="str">
        <f>"FM"&amp;MOD(MONTH(Sheet1[[#This Row],[Date]])-4,12)+1</f>
        <v>FM2</v>
      </c>
      <c r="W5983" t="str">
        <f>"Q"&amp;ROUNDUP(MONTH(Sheet1[[#This Row],[Date]])/3,0)</f>
        <v>Q2</v>
      </c>
      <c r="X5983" t="str">
        <f>"Q"&amp;INT(MOD(MONTH(Sheet1[[#This Row],[Date]])-4,12/3)+1)</f>
        <v>Q2</v>
      </c>
      <c r="Y5983" t="str" cm="1">
        <f t="array" ref="Y5983">_xlfn.IFS(ROUND(L5983,0)&lt;=1,"Need to improve 0-1",ROUND(L5983,0)&lt;=2,"Okay 1-2",ROUND(L5983,0)&lt;=3,"Good 2-3",ROUND(L5983,0)&lt;=4,"Great 3-4",ROUND(L5983,0)&lt;=5,"Excellent 4-5")</f>
        <v>Great 3-4</v>
      </c>
      <c r="Z5983" t="str">
        <f t="shared" si="93"/>
        <v>2000-3000</v>
      </c>
    </row>
    <row r="5984" spans="1:26" x14ac:dyDescent="0.3">
      <c r="A5984">
        <v>18441791</v>
      </c>
      <c r="B5984" t="s">
        <v>8364</v>
      </c>
      <c r="C5984">
        <v>1</v>
      </c>
      <c r="D5984" t="s">
        <v>7791</v>
      </c>
      <c r="E5984" t="s">
        <v>635</v>
      </c>
      <c r="F5984" t="s">
        <v>16</v>
      </c>
      <c r="G5984" t="s">
        <v>16</v>
      </c>
      <c r="H5984" t="s">
        <v>16</v>
      </c>
      <c r="I5984">
        <v>1</v>
      </c>
      <c r="J5984">
        <v>2</v>
      </c>
      <c r="K5984">
        <v>150</v>
      </c>
      <c r="L5984">
        <v>1</v>
      </c>
      <c r="M5984" t="s">
        <v>905</v>
      </c>
      <c r="N5984" t="str">
        <f>SUBSTITUTE(Sheet1[[#This Row],[Datekey_Opening]],"_","-")</f>
        <v>2017-12-17</v>
      </c>
      <c r="O5984">
        <f>YEAR(Sheet1[[#This Row],[Date]])</f>
        <v>2017</v>
      </c>
      <c r="P5984" t="str">
        <f>LOOKUP(Sheet1[[#This Row],[CountryCode]],$AI$4:$AI$18,$AJ$4:$AJ$18)</f>
        <v>India</v>
      </c>
      <c r="Q5984">
        <f>MONTH(Sheet1[[#This Row],[Date]])</f>
        <v>12</v>
      </c>
      <c r="R5984" t="str">
        <f>TEXT(Sheet1[[#This Row],[Date]],"MMMM")</f>
        <v>December</v>
      </c>
      <c r="S5984" t="str">
        <f>TEXT(Sheet1[[#This Row],[Date]],"YYYY-MMM")</f>
        <v>2017-Dec</v>
      </c>
      <c r="T5984">
        <f>WEEKDAY(Sheet1[[#This Row],[Date]])</f>
        <v>1</v>
      </c>
      <c r="U5984" t="str">
        <f>TEXT(Sheet1[[#This Row],[Date]],"DDDD")</f>
        <v>Sunday</v>
      </c>
      <c r="V5984" t="str">
        <f>"FM"&amp;MOD(MONTH(Sheet1[[#This Row],[Date]])-4,12)+1</f>
        <v>FM9</v>
      </c>
      <c r="W5984" t="str">
        <f>"Q"&amp;ROUNDUP(MONTH(Sheet1[[#This Row],[Date]])/3,0)</f>
        <v>Q4</v>
      </c>
      <c r="X5984" t="str">
        <f>"Q"&amp;INT(MOD(MONTH(Sheet1[[#This Row],[Date]])-4,12/3)+1)</f>
        <v>Q1</v>
      </c>
      <c r="Y5984" t="str" cm="1">
        <f t="array" ref="Y5984">_xlfn.IFS(ROUND(L5984,0)&lt;=1,"Need to improve 0-1",ROUND(L5984,0)&lt;=2,"Okay 1-2",ROUND(L5984,0)&lt;=3,"Good 2-3",ROUND(L5984,0)&lt;=4,"Great 3-4",ROUND(L5984,0)&lt;=5,"Excellent 4-5")</f>
        <v>Need to improve 0-1</v>
      </c>
      <c r="Z5984" t="str">
        <f t="shared" si="93"/>
        <v>0-1000</v>
      </c>
    </row>
    <row r="5985" spans="1:26" x14ac:dyDescent="0.3">
      <c r="A5985">
        <v>7076</v>
      </c>
      <c r="B5985" t="s">
        <v>8174</v>
      </c>
      <c r="C5985">
        <v>1</v>
      </c>
      <c r="D5985" t="s">
        <v>7791</v>
      </c>
      <c r="E5985" t="s">
        <v>426</v>
      </c>
      <c r="F5985" t="s">
        <v>16</v>
      </c>
      <c r="G5985" t="s">
        <v>16</v>
      </c>
      <c r="H5985" t="s">
        <v>16</v>
      </c>
      <c r="I5985">
        <v>1</v>
      </c>
      <c r="J5985">
        <v>10</v>
      </c>
      <c r="K5985">
        <v>200</v>
      </c>
      <c r="L5985">
        <v>3</v>
      </c>
      <c r="M5985" t="s">
        <v>4973</v>
      </c>
      <c r="N5985" t="str">
        <f>SUBSTITUTE(Sheet1[[#This Row],[Datekey_Opening]],"_","-")</f>
        <v>2015-11-3</v>
      </c>
      <c r="O5985">
        <f>YEAR(Sheet1[[#This Row],[Date]])</f>
        <v>2015</v>
      </c>
      <c r="P5985" t="str">
        <f>LOOKUP(Sheet1[[#This Row],[CountryCode]],$AI$4:$AI$18,$AJ$4:$AJ$18)</f>
        <v>India</v>
      </c>
      <c r="Q5985">
        <f>MONTH(Sheet1[[#This Row],[Date]])</f>
        <v>11</v>
      </c>
      <c r="R5985" t="str">
        <f>TEXT(Sheet1[[#This Row],[Date]],"MMMM")</f>
        <v>November</v>
      </c>
      <c r="S5985" t="str">
        <f>TEXT(Sheet1[[#This Row],[Date]],"YYYY-MMM")</f>
        <v>2015-Nov</v>
      </c>
      <c r="T5985">
        <f>WEEKDAY(Sheet1[[#This Row],[Date]])</f>
        <v>3</v>
      </c>
      <c r="U5985" t="str">
        <f>TEXT(Sheet1[[#This Row],[Date]],"DDDD")</f>
        <v>Tuesday</v>
      </c>
      <c r="V5985" t="str">
        <f>"FM"&amp;MOD(MONTH(Sheet1[[#This Row],[Date]])-4,12)+1</f>
        <v>FM8</v>
      </c>
      <c r="W5985" t="str">
        <f>"Q"&amp;ROUNDUP(MONTH(Sheet1[[#This Row],[Date]])/3,0)</f>
        <v>Q4</v>
      </c>
      <c r="X5985" t="str">
        <f>"Q"&amp;INT(MOD(MONTH(Sheet1[[#This Row],[Date]])-4,12/3)+1)</f>
        <v>Q4</v>
      </c>
      <c r="Y5985" t="str" cm="1">
        <f t="array" ref="Y5985">_xlfn.IFS(ROUND(L5985,0)&lt;=1,"Need to improve 0-1",ROUND(L5985,0)&lt;=2,"Okay 1-2",ROUND(L5985,0)&lt;=3,"Good 2-3",ROUND(L5985,0)&lt;=4,"Great 3-4",ROUND(L5985,0)&lt;=5,"Excellent 4-5")</f>
        <v>Good 2-3</v>
      </c>
      <c r="Z5985" t="str">
        <f t="shared" si="93"/>
        <v>0-1000</v>
      </c>
    </row>
    <row r="5986" spans="1:26" x14ac:dyDescent="0.3">
      <c r="A5986">
        <v>300488</v>
      </c>
      <c r="B5986" t="s">
        <v>8002</v>
      </c>
      <c r="C5986">
        <v>1</v>
      </c>
      <c r="D5986" t="s">
        <v>7791</v>
      </c>
      <c r="E5986" t="s">
        <v>2617</v>
      </c>
      <c r="F5986" t="s">
        <v>21</v>
      </c>
      <c r="G5986" t="s">
        <v>16</v>
      </c>
      <c r="H5986" t="s">
        <v>16</v>
      </c>
      <c r="I5986">
        <v>3</v>
      </c>
      <c r="J5986">
        <v>37</v>
      </c>
      <c r="K5986">
        <v>1800</v>
      </c>
      <c r="L5986">
        <v>3.5</v>
      </c>
      <c r="M5986" t="s">
        <v>7501</v>
      </c>
      <c r="N5986" t="str">
        <f>SUBSTITUTE(Sheet1[[#This Row],[Datekey_Opening]],"_","-")</f>
        <v>2014-11-19</v>
      </c>
      <c r="O5986">
        <f>YEAR(Sheet1[[#This Row],[Date]])</f>
        <v>2014</v>
      </c>
      <c r="P5986" t="str">
        <f>LOOKUP(Sheet1[[#This Row],[CountryCode]],$AI$4:$AI$18,$AJ$4:$AJ$18)</f>
        <v>India</v>
      </c>
      <c r="Q5986">
        <f>MONTH(Sheet1[[#This Row],[Date]])</f>
        <v>11</v>
      </c>
      <c r="R5986" t="str">
        <f>TEXT(Sheet1[[#This Row],[Date]],"MMMM")</f>
        <v>November</v>
      </c>
      <c r="S5986" t="str">
        <f>TEXT(Sheet1[[#This Row],[Date]],"YYYY-MMM")</f>
        <v>2014-Nov</v>
      </c>
      <c r="T5986">
        <f>WEEKDAY(Sheet1[[#This Row],[Date]])</f>
        <v>4</v>
      </c>
      <c r="U5986" t="str">
        <f>TEXT(Sheet1[[#This Row],[Date]],"DDDD")</f>
        <v>Wednesday</v>
      </c>
      <c r="V5986" t="str">
        <f>"FM"&amp;MOD(MONTH(Sheet1[[#This Row],[Date]])-4,12)+1</f>
        <v>FM8</v>
      </c>
      <c r="W5986" t="str">
        <f>"Q"&amp;ROUNDUP(MONTH(Sheet1[[#This Row],[Date]])/3,0)</f>
        <v>Q4</v>
      </c>
      <c r="X5986" t="str">
        <f>"Q"&amp;INT(MOD(MONTH(Sheet1[[#This Row],[Date]])-4,12/3)+1)</f>
        <v>Q4</v>
      </c>
      <c r="Y5986" t="str" cm="1">
        <f t="array" ref="Y5986">_xlfn.IFS(ROUND(L5986,0)&lt;=1,"Need to improve 0-1",ROUND(L5986,0)&lt;=2,"Okay 1-2",ROUND(L5986,0)&lt;=3,"Good 2-3",ROUND(L5986,0)&lt;=4,"Great 3-4",ROUND(L5986,0)&lt;=5,"Excellent 4-5")</f>
        <v>Great 3-4</v>
      </c>
      <c r="Z5986" t="str">
        <f t="shared" si="93"/>
        <v>1000-2000</v>
      </c>
    </row>
    <row r="5987" spans="1:26" x14ac:dyDescent="0.3">
      <c r="A5987">
        <v>303858</v>
      </c>
      <c r="B5987" t="s">
        <v>2896</v>
      </c>
      <c r="C5987">
        <v>1</v>
      </c>
      <c r="D5987" t="s">
        <v>7791</v>
      </c>
      <c r="E5987" t="s">
        <v>2897</v>
      </c>
      <c r="F5987" t="s">
        <v>21</v>
      </c>
      <c r="G5987" t="s">
        <v>16</v>
      </c>
      <c r="H5987" t="s">
        <v>16</v>
      </c>
      <c r="I5987">
        <v>3</v>
      </c>
      <c r="J5987">
        <v>127</v>
      </c>
      <c r="K5987">
        <v>1700</v>
      </c>
      <c r="L5987">
        <v>3.7</v>
      </c>
      <c r="M5987" t="s">
        <v>7802</v>
      </c>
      <c r="N5987" t="str">
        <f>SUBSTITUTE(Sheet1[[#This Row],[Datekey_Opening]],"_","-")</f>
        <v>2010-11-5</v>
      </c>
      <c r="O5987">
        <f>YEAR(Sheet1[[#This Row],[Date]])</f>
        <v>2010</v>
      </c>
      <c r="P5987" t="str">
        <f>LOOKUP(Sheet1[[#This Row],[CountryCode]],$AI$4:$AI$18,$AJ$4:$AJ$18)</f>
        <v>India</v>
      </c>
      <c r="Q5987">
        <f>MONTH(Sheet1[[#This Row],[Date]])</f>
        <v>11</v>
      </c>
      <c r="R5987" t="str">
        <f>TEXT(Sheet1[[#This Row],[Date]],"MMMM")</f>
        <v>November</v>
      </c>
      <c r="S5987" t="str">
        <f>TEXT(Sheet1[[#This Row],[Date]],"YYYY-MMM")</f>
        <v>2010-Nov</v>
      </c>
      <c r="T5987">
        <f>WEEKDAY(Sheet1[[#This Row],[Date]])</f>
        <v>6</v>
      </c>
      <c r="U5987" t="str">
        <f>TEXT(Sheet1[[#This Row],[Date]],"DDDD")</f>
        <v>Friday</v>
      </c>
      <c r="V5987" t="str">
        <f>"FM"&amp;MOD(MONTH(Sheet1[[#This Row],[Date]])-4,12)+1</f>
        <v>FM8</v>
      </c>
      <c r="W5987" t="str">
        <f>"Q"&amp;ROUNDUP(MONTH(Sheet1[[#This Row],[Date]])/3,0)</f>
        <v>Q4</v>
      </c>
      <c r="X5987" t="str">
        <f>"Q"&amp;INT(MOD(MONTH(Sheet1[[#This Row],[Date]])-4,12/3)+1)</f>
        <v>Q4</v>
      </c>
      <c r="Y5987" t="str" cm="1">
        <f t="array" ref="Y5987">_xlfn.IFS(ROUND(L5987,0)&lt;=1,"Need to improve 0-1",ROUND(L5987,0)&lt;=2,"Okay 1-2",ROUND(L5987,0)&lt;=3,"Good 2-3",ROUND(L5987,0)&lt;=4,"Great 3-4",ROUND(L5987,0)&lt;=5,"Excellent 4-5")</f>
        <v>Great 3-4</v>
      </c>
      <c r="Z5987" t="str">
        <f t="shared" si="93"/>
        <v>1000-2000</v>
      </c>
    </row>
    <row r="5988" spans="1:26" x14ac:dyDescent="0.3">
      <c r="A5988">
        <v>306001</v>
      </c>
      <c r="B5988" t="s">
        <v>3835</v>
      </c>
      <c r="C5988">
        <v>1</v>
      </c>
      <c r="D5988" t="s">
        <v>7791</v>
      </c>
      <c r="E5988" t="s">
        <v>379</v>
      </c>
      <c r="F5988" t="s">
        <v>16</v>
      </c>
      <c r="G5988" t="s">
        <v>16</v>
      </c>
      <c r="H5988" t="s">
        <v>16</v>
      </c>
      <c r="I5988">
        <v>2</v>
      </c>
      <c r="J5988">
        <v>560</v>
      </c>
      <c r="K5988">
        <v>700</v>
      </c>
      <c r="L5988">
        <v>3.9</v>
      </c>
      <c r="M5988" t="s">
        <v>932</v>
      </c>
      <c r="N5988" t="str">
        <f>SUBSTITUTE(Sheet1[[#This Row],[Datekey_Opening]],"_","-")</f>
        <v>2018-11-25</v>
      </c>
      <c r="O5988">
        <f>YEAR(Sheet1[[#This Row],[Date]])</f>
        <v>2018</v>
      </c>
      <c r="P5988" t="str">
        <f>LOOKUP(Sheet1[[#This Row],[CountryCode]],$AI$4:$AI$18,$AJ$4:$AJ$18)</f>
        <v>India</v>
      </c>
      <c r="Q5988">
        <f>MONTH(Sheet1[[#This Row],[Date]])</f>
        <v>11</v>
      </c>
      <c r="R5988" t="str">
        <f>TEXT(Sheet1[[#This Row],[Date]],"MMMM")</f>
        <v>November</v>
      </c>
      <c r="S5988" t="str">
        <f>TEXT(Sheet1[[#This Row],[Date]],"YYYY-MMM")</f>
        <v>2018-Nov</v>
      </c>
      <c r="T5988">
        <f>WEEKDAY(Sheet1[[#This Row],[Date]])</f>
        <v>1</v>
      </c>
      <c r="U5988" t="str">
        <f>TEXT(Sheet1[[#This Row],[Date]],"DDDD")</f>
        <v>Sunday</v>
      </c>
      <c r="V5988" t="str">
        <f>"FM"&amp;MOD(MONTH(Sheet1[[#This Row],[Date]])-4,12)+1</f>
        <v>FM8</v>
      </c>
      <c r="W5988" t="str">
        <f>"Q"&amp;ROUNDUP(MONTH(Sheet1[[#This Row],[Date]])/3,0)</f>
        <v>Q4</v>
      </c>
      <c r="X5988" t="str">
        <f>"Q"&amp;INT(MOD(MONTH(Sheet1[[#This Row],[Date]])-4,12/3)+1)</f>
        <v>Q4</v>
      </c>
      <c r="Y5988" t="str" cm="1">
        <f t="array" ref="Y5988">_xlfn.IFS(ROUND(L5988,0)&lt;=1,"Need to improve 0-1",ROUND(L5988,0)&lt;=2,"Okay 1-2",ROUND(L5988,0)&lt;=3,"Good 2-3",ROUND(L5988,0)&lt;=4,"Great 3-4",ROUND(L5988,0)&lt;=5,"Excellent 4-5")</f>
        <v>Great 3-4</v>
      </c>
      <c r="Z5988" t="str">
        <f t="shared" si="93"/>
        <v>0-1000</v>
      </c>
    </row>
    <row r="5989" spans="1:26" x14ac:dyDescent="0.3">
      <c r="A5989">
        <v>18336176</v>
      </c>
      <c r="B5989" t="s">
        <v>8365</v>
      </c>
      <c r="C5989">
        <v>1</v>
      </c>
      <c r="D5989" t="s">
        <v>7791</v>
      </c>
      <c r="E5989" t="s">
        <v>2216</v>
      </c>
      <c r="F5989" t="s">
        <v>21</v>
      </c>
      <c r="G5989" t="s">
        <v>16</v>
      </c>
      <c r="H5989" t="s">
        <v>16</v>
      </c>
      <c r="I5989">
        <v>3</v>
      </c>
      <c r="J5989">
        <v>173</v>
      </c>
      <c r="K5989">
        <v>1700</v>
      </c>
      <c r="L5989">
        <v>3.7</v>
      </c>
      <c r="M5989" t="s">
        <v>1692</v>
      </c>
      <c r="N5989" t="str">
        <f>SUBSTITUTE(Sheet1[[#This Row],[Datekey_Opening]],"_","-")</f>
        <v>2012-11-15</v>
      </c>
      <c r="O5989">
        <f>YEAR(Sheet1[[#This Row],[Date]])</f>
        <v>2012</v>
      </c>
      <c r="P5989" t="str">
        <f>LOOKUP(Sheet1[[#This Row],[CountryCode]],$AI$4:$AI$18,$AJ$4:$AJ$18)</f>
        <v>India</v>
      </c>
      <c r="Q5989">
        <f>MONTH(Sheet1[[#This Row],[Date]])</f>
        <v>11</v>
      </c>
      <c r="R5989" t="str">
        <f>TEXT(Sheet1[[#This Row],[Date]],"MMMM")</f>
        <v>November</v>
      </c>
      <c r="S5989" t="str">
        <f>TEXT(Sheet1[[#This Row],[Date]],"YYYY-MMM")</f>
        <v>2012-Nov</v>
      </c>
      <c r="T5989">
        <f>WEEKDAY(Sheet1[[#This Row],[Date]])</f>
        <v>5</v>
      </c>
      <c r="U5989" t="str">
        <f>TEXT(Sheet1[[#This Row],[Date]],"DDDD")</f>
        <v>Thursday</v>
      </c>
      <c r="V5989" t="str">
        <f>"FM"&amp;MOD(MONTH(Sheet1[[#This Row],[Date]])-4,12)+1</f>
        <v>FM8</v>
      </c>
      <c r="W5989" t="str">
        <f>"Q"&amp;ROUNDUP(MONTH(Sheet1[[#This Row],[Date]])/3,0)</f>
        <v>Q4</v>
      </c>
      <c r="X5989" t="str">
        <f>"Q"&amp;INT(MOD(MONTH(Sheet1[[#This Row],[Date]])-4,12/3)+1)</f>
        <v>Q4</v>
      </c>
      <c r="Y5989" t="str" cm="1">
        <f t="array" ref="Y5989">_xlfn.IFS(ROUND(L5989,0)&lt;=1,"Need to improve 0-1",ROUND(L5989,0)&lt;=2,"Okay 1-2",ROUND(L5989,0)&lt;=3,"Good 2-3",ROUND(L5989,0)&lt;=4,"Great 3-4",ROUND(L5989,0)&lt;=5,"Excellent 4-5")</f>
        <v>Great 3-4</v>
      </c>
      <c r="Z5989" t="str">
        <f t="shared" si="93"/>
        <v>1000-2000</v>
      </c>
    </row>
    <row r="5990" spans="1:26" x14ac:dyDescent="0.3">
      <c r="A5990">
        <v>305686</v>
      </c>
      <c r="B5990" t="s">
        <v>8366</v>
      </c>
      <c r="C5990">
        <v>1</v>
      </c>
      <c r="D5990" t="s">
        <v>14</v>
      </c>
      <c r="E5990" t="s">
        <v>8367</v>
      </c>
      <c r="F5990" t="s">
        <v>21</v>
      </c>
      <c r="G5990" t="s">
        <v>21</v>
      </c>
      <c r="H5990" t="s">
        <v>16</v>
      </c>
      <c r="I5990">
        <v>4</v>
      </c>
      <c r="J5990">
        <v>372</v>
      </c>
      <c r="K5990">
        <v>2000</v>
      </c>
      <c r="L5990">
        <v>3.9</v>
      </c>
      <c r="M5990" t="s">
        <v>8368</v>
      </c>
      <c r="N5990" t="str">
        <f>SUBSTITUTE(Sheet1[[#This Row],[Datekey_Opening]],"_","-")</f>
        <v>2018-5-25</v>
      </c>
      <c r="O5990">
        <f>YEAR(Sheet1[[#This Row],[Date]])</f>
        <v>2018</v>
      </c>
      <c r="P5990" t="str">
        <f>LOOKUP(Sheet1[[#This Row],[CountryCode]],$AI$4:$AI$18,$AJ$4:$AJ$18)</f>
        <v>India</v>
      </c>
      <c r="Q5990">
        <f>MONTH(Sheet1[[#This Row],[Date]])</f>
        <v>5</v>
      </c>
      <c r="R5990" t="str">
        <f>TEXT(Sheet1[[#This Row],[Date]],"MMMM")</f>
        <v>May</v>
      </c>
      <c r="S5990" t="str">
        <f>TEXT(Sheet1[[#This Row],[Date]],"YYYY-MMM")</f>
        <v>2018-May</v>
      </c>
      <c r="T5990">
        <f>WEEKDAY(Sheet1[[#This Row],[Date]])</f>
        <v>6</v>
      </c>
      <c r="U5990" t="str">
        <f>TEXT(Sheet1[[#This Row],[Date]],"DDDD")</f>
        <v>Friday</v>
      </c>
      <c r="V5990" t="str">
        <f>"FM"&amp;MOD(MONTH(Sheet1[[#This Row],[Date]])-4,12)+1</f>
        <v>FM2</v>
      </c>
      <c r="W5990" t="str">
        <f>"Q"&amp;ROUNDUP(MONTH(Sheet1[[#This Row],[Date]])/3,0)</f>
        <v>Q2</v>
      </c>
      <c r="X5990" t="str">
        <f>"Q"&amp;INT(MOD(MONTH(Sheet1[[#This Row],[Date]])-4,12/3)+1)</f>
        <v>Q2</v>
      </c>
      <c r="Y5990" t="str" cm="1">
        <f t="array" ref="Y5990">_xlfn.IFS(ROUND(L5990,0)&lt;=1,"Need to improve 0-1",ROUND(L5990,0)&lt;=2,"Okay 1-2",ROUND(L5990,0)&lt;=3,"Good 2-3",ROUND(L5990,0)&lt;=4,"Great 3-4",ROUND(L5990,0)&lt;=5,"Excellent 4-5")</f>
        <v>Great 3-4</v>
      </c>
      <c r="Z5990" t="str">
        <f t="shared" si="93"/>
        <v>2000-3000</v>
      </c>
    </row>
    <row r="5991" spans="1:26" x14ac:dyDescent="0.3">
      <c r="A5991">
        <v>18381226</v>
      </c>
      <c r="B5991" t="s">
        <v>8369</v>
      </c>
      <c r="C5991">
        <v>1</v>
      </c>
      <c r="D5991" t="s">
        <v>7791</v>
      </c>
      <c r="E5991" t="s">
        <v>2990</v>
      </c>
      <c r="F5991" t="s">
        <v>21</v>
      </c>
      <c r="G5991" t="s">
        <v>16</v>
      </c>
      <c r="H5991" t="s">
        <v>16</v>
      </c>
      <c r="I5991">
        <v>3</v>
      </c>
      <c r="J5991">
        <v>209</v>
      </c>
      <c r="K5991">
        <v>1500</v>
      </c>
      <c r="L5991">
        <v>4</v>
      </c>
      <c r="M5991" t="s">
        <v>932</v>
      </c>
      <c r="N5991" t="str">
        <f>SUBSTITUTE(Sheet1[[#This Row],[Datekey_Opening]],"_","-")</f>
        <v>2018-11-25</v>
      </c>
      <c r="O5991">
        <f>YEAR(Sheet1[[#This Row],[Date]])</f>
        <v>2018</v>
      </c>
      <c r="P5991" t="str">
        <f>LOOKUP(Sheet1[[#This Row],[CountryCode]],$AI$4:$AI$18,$AJ$4:$AJ$18)</f>
        <v>India</v>
      </c>
      <c r="Q5991">
        <f>MONTH(Sheet1[[#This Row],[Date]])</f>
        <v>11</v>
      </c>
      <c r="R5991" t="str">
        <f>TEXT(Sheet1[[#This Row],[Date]],"MMMM")</f>
        <v>November</v>
      </c>
      <c r="S5991" t="str">
        <f>TEXT(Sheet1[[#This Row],[Date]],"YYYY-MMM")</f>
        <v>2018-Nov</v>
      </c>
      <c r="T5991">
        <f>WEEKDAY(Sheet1[[#This Row],[Date]])</f>
        <v>1</v>
      </c>
      <c r="U5991" t="str">
        <f>TEXT(Sheet1[[#This Row],[Date]],"DDDD")</f>
        <v>Sunday</v>
      </c>
      <c r="V5991" t="str">
        <f>"FM"&amp;MOD(MONTH(Sheet1[[#This Row],[Date]])-4,12)+1</f>
        <v>FM8</v>
      </c>
      <c r="W5991" t="str">
        <f>"Q"&amp;ROUNDUP(MONTH(Sheet1[[#This Row],[Date]])/3,0)</f>
        <v>Q4</v>
      </c>
      <c r="X5991" t="str">
        <f>"Q"&amp;INT(MOD(MONTH(Sheet1[[#This Row],[Date]])-4,12/3)+1)</f>
        <v>Q4</v>
      </c>
      <c r="Y5991" t="str" cm="1">
        <f t="array" ref="Y5991">_xlfn.IFS(ROUND(L5991,0)&lt;=1,"Need to improve 0-1",ROUND(L5991,0)&lt;=2,"Okay 1-2",ROUND(L5991,0)&lt;=3,"Good 2-3",ROUND(L5991,0)&lt;=4,"Great 3-4",ROUND(L5991,0)&lt;=5,"Excellent 4-5")</f>
        <v>Great 3-4</v>
      </c>
      <c r="Z5991" t="str">
        <f t="shared" si="93"/>
        <v>1000-2000</v>
      </c>
    </row>
    <row r="5992" spans="1:26" x14ac:dyDescent="0.3">
      <c r="A5992">
        <v>309387</v>
      </c>
      <c r="B5992" t="s">
        <v>1735</v>
      </c>
      <c r="C5992">
        <v>1</v>
      </c>
      <c r="D5992" t="s">
        <v>7791</v>
      </c>
      <c r="E5992" t="s">
        <v>473</v>
      </c>
      <c r="F5992" t="s">
        <v>21</v>
      </c>
      <c r="G5992" t="s">
        <v>21</v>
      </c>
      <c r="H5992" t="s">
        <v>16</v>
      </c>
      <c r="I5992">
        <v>2</v>
      </c>
      <c r="J5992">
        <v>426</v>
      </c>
      <c r="K5992">
        <v>900</v>
      </c>
      <c r="L5992">
        <v>3.6</v>
      </c>
      <c r="M5992" t="s">
        <v>5893</v>
      </c>
      <c r="N5992" t="str">
        <f>SUBSTITUTE(Sheet1[[#This Row],[Datekey_Opening]],"_","-")</f>
        <v>2017-11-16</v>
      </c>
      <c r="O5992">
        <f>YEAR(Sheet1[[#This Row],[Date]])</f>
        <v>2017</v>
      </c>
      <c r="P5992" t="str">
        <f>LOOKUP(Sheet1[[#This Row],[CountryCode]],$AI$4:$AI$18,$AJ$4:$AJ$18)</f>
        <v>India</v>
      </c>
      <c r="Q5992">
        <f>MONTH(Sheet1[[#This Row],[Date]])</f>
        <v>11</v>
      </c>
      <c r="R5992" t="str">
        <f>TEXT(Sheet1[[#This Row],[Date]],"MMMM")</f>
        <v>November</v>
      </c>
      <c r="S5992" t="str">
        <f>TEXT(Sheet1[[#This Row],[Date]],"YYYY-MMM")</f>
        <v>2017-Nov</v>
      </c>
      <c r="T5992">
        <f>WEEKDAY(Sheet1[[#This Row],[Date]])</f>
        <v>5</v>
      </c>
      <c r="U5992" t="str">
        <f>TEXT(Sheet1[[#This Row],[Date]],"DDDD")</f>
        <v>Thursday</v>
      </c>
      <c r="V5992" t="str">
        <f>"FM"&amp;MOD(MONTH(Sheet1[[#This Row],[Date]])-4,12)+1</f>
        <v>FM8</v>
      </c>
      <c r="W5992" t="str">
        <f>"Q"&amp;ROUNDUP(MONTH(Sheet1[[#This Row],[Date]])/3,0)</f>
        <v>Q4</v>
      </c>
      <c r="X5992" t="str">
        <f>"Q"&amp;INT(MOD(MONTH(Sheet1[[#This Row],[Date]])-4,12/3)+1)</f>
        <v>Q4</v>
      </c>
      <c r="Y5992" t="str" cm="1">
        <f t="array" ref="Y5992">_xlfn.IFS(ROUND(L5992,0)&lt;=1,"Need to improve 0-1",ROUND(L5992,0)&lt;=2,"Okay 1-2",ROUND(L5992,0)&lt;=3,"Good 2-3",ROUND(L5992,0)&lt;=4,"Great 3-4",ROUND(L5992,0)&lt;=5,"Excellent 4-5")</f>
        <v>Great 3-4</v>
      </c>
      <c r="Z5992" t="str">
        <f t="shared" si="93"/>
        <v>0-1000</v>
      </c>
    </row>
    <row r="5993" spans="1:26" x14ac:dyDescent="0.3">
      <c r="A5993">
        <v>311718</v>
      </c>
      <c r="B5993" t="s">
        <v>8370</v>
      </c>
      <c r="C5993">
        <v>1</v>
      </c>
      <c r="D5993" t="s">
        <v>7791</v>
      </c>
      <c r="E5993" t="s">
        <v>426</v>
      </c>
      <c r="F5993" t="s">
        <v>21</v>
      </c>
      <c r="G5993" t="s">
        <v>21</v>
      </c>
      <c r="H5993" t="s">
        <v>16</v>
      </c>
      <c r="I5993">
        <v>2</v>
      </c>
      <c r="J5993">
        <v>169</v>
      </c>
      <c r="K5993">
        <v>800</v>
      </c>
      <c r="L5993">
        <v>4</v>
      </c>
      <c r="M5993" t="s">
        <v>6762</v>
      </c>
      <c r="N5993" t="str">
        <f>SUBSTITUTE(Sheet1[[#This Row],[Datekey_Opening]],"_","-")</f>
        <v>2018-11-4</v>
      </c>
      <c r="O5993">
        <f>YEAR(Sheet1[[#This Row],[Date]])</f>
        <v>2018</v>
      </c>
      <c r="P5993" t="str">
        <f>LOOKUP(Sheet1[[#This Row],[CountryCode]],$AI$4:$AI$18,$AJ$4:$AJ$18)</f>
        <v>India</v>
      </c>
      <c r="Q5993">
        <f>MONTH(Sheet1[[#This Row],[Date]])</f>
        <v>11</v>
      </c>
      <c r="R5993" t="str">
        <f>TEXT(Sheet1[[#This Row],[Date]],"MMMM")</f>
        <v>November</v>
      </c>
      <c r="S5993" t="str">
        <f>TEXT(Sheet1[[#This Row],[Date]],"YYYY-MMM")</f>
        <v>2018-Nov</v>
      </c>
      <c r="T5993">
        <f>WEEKDAY(Sheet1[[#This Row],[Date]])</f>
        <v>1</v>
      </c>
      <c r="U5993" t="str">
        <f>TEXT(Sheet1[[#This Row],[Date]],"DDDD")</f>
        <v>Sunday</v>
      </c>
      <c r="V5993" t="str">
        <f>"FM"&amp;MOD(MONTH(Sheet1[[#This Row],[Date]])-4,12)+1</f>
        <v>FM8</v>
      </c>
      <c r="W5993" t="str">
        <f>"Q"&amp;ROUNDUP(MONTH(Sheet1[[#This Row],[Date]])/3,0)</f>
        <v>Q4</v>
      </c>
      <c r="X5993" t="str">
        <f>"Q"&amp;INT(MOD(MONTH(Sheet1[[#This Row],[Date]])-4,12/3)+1)</f>
        <v>Q4</v>
      </c>
      <c r="Y5993" t="str" cm="1">
        <f t="array" ref="Y5993">_xlfn.IFS(ROUND(L5993,0)&lt;=1,"Need to improve 0-1",ROUND(L5993,0)&lt;=2,"Okay 1-2",ROUND(L5993,0)&lt;=3,"Good 2-3",ROUND(L5993,0)&lt;=4,"Great 3-4",ROUND(L5993,0)&lt;=5,"Excellent 4-5")</f>
        <v>Great 3-4</v>
      </c>
      <c r="Z5993" t="str">
        <f t="shared" si="93"/>
        <v>0-1000</v>
      </c>
    </row>
    <row r="5994" spans="1:26" x14ac:dyDescent="0.3">
      <c r="A5994">
        <v>307627</v>
      </c>
      <c r="B5994" t="s">
        <v>2850</v>
      </c>
      <c r="C5994">
        <v>1</v>
      </c>
      <c r="D5994" t="s">
        <v>7791</v>
      </c>
      <c r="E5994" t="s">
        <v>2851</v>
      </c>
      <c r="F5994" t="s">
        <v>16</v>
      </c>
      <c r="G5994" t="s">
        <v>21</v>
      </c>
      <c r="H5994" t="s">
        <v>16</v>
      </c>
      <c r="I5994">
        <v>3</v>
      </c>
      <c r="J5994">
        <v>360</v>
      </c>
      <c r="K5994">
        <v>1500</v>
      </c>
      <c r="L5994">
        <v>3.9</v>
      </c>
      <c r="M5994" t="s">
        <v>957</v>
      </c>
      <c r="N5994" t="str">
        <f>SUBSTITUTE(Sheet1[[#This Row],[Datekey_Opening]],"_","-")</f>
        <v>2013-11-14</v>
      </c>
      <c r="O5994">
        <f>YEAR(Sheet1[[#This Row],[Date]])</f>
        <v>2013</v>
      </c>
      <c r="P5994" t="str">
        <f>LOOKUP(Sheet1[[#This Row],[CountryCode]],$AI$4:$AI$18,$AJ$4:$AJ$18)</f>
        <v>India</v>
      </c>
      <c r="Q5994">
        <f>MONTH(Sheet1[[#This Row],[Date]])</f>
        <v>11</v>
      </c>
      <c r="R5994" t="str">
        <f>TEXT(Sheet1[[#This Row],[Date]],"MMMM")</f>
        <v>November</v>
      </c>
      <c r="S5994" t="str">
        <f>TEXT(Sheet1[[#This Row],[Date]],"YYYY-MMM")</f>
        <v>2013-Nov</v>
      </c>
      <c r="T5994">
        <f>WEEKDAY(Sheet1[[#This Row],[Date]])</f>
        <v>5</v>
      </c>
      <c r="U5994" t="str">
        <f>TEXT(Sheet1[[#This Row],[Date]],"DDDD")</f>
        <v>Thursday</v>
      </c>
      <c r="V5994" t="str">
        <f>"FM"&amp;MOD(MONTH(Sheet1[[#This Row],[Date]])-4,12)+1</f>
        <v>FM8</v>
      </c>
      <c r="W5994" t="str">
        <f>"Q"&amp;ROUNDUP(MONTH(Sheet1[[#This Row],[Date]])/3,0)</f>
        <v>Q4</v>
      </c>
      <c r="X5994" t="str">
        <f>"Q"&amp;INT(MOD(MONTH(Sheet1[[#This Row],[Date]])-4,12/3)+1)</f>
        <v>Q4</v>
      </c>
      <c r="Y5994" t="str" cm="1">
        <f t="array" ref="Y5994">_xlfn.IFS(ROUND(L5994,0)&lt;=1,"Need to improve 0-1",ROUND(L5994,0)&lt;=2,"Okay 1-2",ROUND(L5994,0)&lt;=3,"Good 2-3",ROUND(L5994,0)&lt;=4,"Great 3-4",ROUND(L5994,0)&lt;=5,"Excellent 4-5")</f>
        <v>Great 3-4</v>
      </c>
      <c r="Z5994" t="str">
        <f t="shared" si="93"/>
        <v>1000-2000</v>
      </c>
    </row>
    <row r="5995" spans="1:26" x14ac:dyDescent="0.3">
      <c r="A5995">
        <v>301302</v>
      </c>
      <c r="B5995" t="s">
        <v>8371</v>
      </c>
      <c r="C5995">
        <v>1</v>
      </c>
      <c r="D5995" t="s">
        <v>7791</v>
      </c>
      <c r="E5995" t="s">
        <v>432</v>
      </c>
      <c r="F5995" t="s">
        <v>16</v>
      </c>
      <c r="G5995" t="s">
        <v>21</v>
      </c>
      <c r="H5995" t="s">
        <v>16</v>
      </c>
      <c r="I5995">
        <v>1</v>
      </c>
      <c r="J5995">
        <v>326</v>
      </c>
      <c r="K5995">
        <v>200</v>
      </c>
      <c r="L5995">
        <v>3.8</v>
      </c>
      <c r="M5995" t="s">
        <v>6509</v>
      </c>
      <c r="N5995" t="str">
        <f>SUBSTITUTE(Sheet1[[#This Row],[Datekey_Opening]],"_","-")</f>
        <v>2011-11-14</v>
      </c>
      <c r="O5995">
        <f>YEAR(Sheet1[[#This Row],[Date]])</f>
        <v>2011</v>
      </c>
      <c r="P5995" t="str">
        <f>LOOKUP(Sheet1[[#This Row],[CountryCode]],$AI$4:$AI$18,$AJ$4:$AJ$18)</f>
        <v>India</v>
      </c>
      <c r="Q5995">
        <f>MONTH(Sheet1[[#This Row],[Date]])</f>
        <v>11</v>
      </c>
      <c r="R5995" t="str">
        <f>TEXT(Sheet1[[#This Row],[Date]],"MMMM")</f>
        <v>November</v>
      </c>
      <c r="S5995" t="str">
        <f>TEXT(Sheet1[[#This Row],[Date]],"YYYY-MMM")</f>
        <v>2011-Nov</v>
      </c>
      <c r="T5995">
        <f>WEEKDAY(Sheet1[[#This Row],[Date]])</f>
        <v>2</v>
      </c>
      <c r="U5995" t="str">
        <f>TEXT(Sheet1[[#This Row],[Date]],"DDDD")</f>
        <v>Monday</v>
      </c>
      <c r="V5995" t="str">
        <f>"FM"&amp;MOD(MONTH(Sheet1[[#This Row],[Date]])-4,12)+1</f>
        <v>FM8</v>
      </c>
      <c r="W5995" t="str">
        <f>"Q"&amp;ROUNDUP(MONTH(Sheet1[[#This Row],[Date]])/3,0)</f>
        <v>Q4</v>
      </c>
      <c r="X5995" t="str">
        <f>"Q"&amp;INT(MOD(MONTH(Sheet1[[#This Row],[Date]])-4,12/3)+1)</f>
        <v>Q4</v>
      </c>
      <c r="Y5995" t="str" cm="1">
        <f t="array" ref="Y5995">_xlfn.IFS(ROUND(L5995,0)&lt;=1,"Need to improve 0-1",ROUND(L5995,0)&lt;=2,"Okay 1-2",ROUND(L5995,0)&lt;=3,"Good 2-3",ROUND(L5995,0)&lt;=4,"Great 3-4",ROUND(L5995,0)&lt;=5,"Excellent 4-5")</f>
        <v>Great 3-4</v>
      </c>
      <c r="Z5995" t="str">
        <f t="shared" si="93"/>
        <v>0-1000</v>
      </c>
    </row>
    <row r="5996" spans="1:26" x14ac:dyDescent="0.3">
      <c r="A5996">
        <v>18161609</v>
      </c>
      <c r="B5996" t="s">
        <v>722</v>
      </c>
      <c r="C5996">
        <v>1</v>
      </c>
      <c r="D5996" t="s">
        <v>7791</v>
      </c>
      <c r="E5996" t="s">
        <v>379</v>
      </c>
      <c r="F5996" t="s">
        <v>16</v>
      </c>
      <c r="G5996" t="s">
        <v>16</v>
      </c>
      <c r="H5996" t="s">
        <v>16</v>
      </c>
      <c r="I5996">
        <v>1</v>
      </c>
      <c r="J5996">
        <v>9</v>
      </c>
      <c r="K5996">
        <v>450</v>
      </c>
      <c r="L5996">
        <v>3.1</v>
      </c>
      <c r="M5996" t="s">
        <v>8372</v>
      </c>
      <c r="N5996" t="str">
        <f>SUBSTITUTE(Sheet1[[#This Row],[Datekey_Opening]],"_","-")</f>
        <v>2010-11-21</v>
      </c>
      <c r="O5996">
        <f>YEAR(Sheet1[[#This Row],[Date]])</f>
        <v>2010</v>
      </c>
      <c r="P5996" t="str">
        <f>LOOKUP(Sheet1[[#This Row],[CountryCode]],$AI$4:$AI$18,$AJ$4:$AJ$18)</f>
        <v>India</v>
      </c>
      <c r="Q5996">
        <f>MONTH(Sheet1[[#This Row],[Date]])</f>
        <v>11</v>
      </c>
      <c r="R5996" t="str">
        <f>TEXT(Sheet1[[#This Row],[Date]],"MMMM")</f>
        <v>November</v>
      </c>
      <c r="S5996" t="str">
        <f>TEXT(Sheet1[[#This Row],[Date]],"YYYY-MMM")</f>
        <v>2010-Nov</v>
      </c>
      <c r="T5996">
        <f>WEEKDAY(Sheet1[[#This Row],[Date]])</f>
        <v>1</v>
      </c>
      <c r="U5996" t="str">
        <f>TEXT(Sheet1[[#This Row],[Date]],"DDDD")</f>
        <v>Sunday</v>
      </c>
      <c r="V5996" t="str">
        <f>"FM"&amp;MOD(MONTH(Sheet1[[#This Row],[Date]])-4,12)+1</f>
        <v>FM8</v>
      </c>
      <c r="W5996" t="str">
        <f>"Q"&amp;ROUNDUP(MONTH(Sheet1[[#This Row],[Date]])/3,0)</f>
        <v>Q4</v>
      </c>
      <c r="X5996" t="str">
        <f>"Q"&amp;INT(MOD(MONTH(Sheet1[[#This Row],[Date]])-4,12/3)+1)</f>
        <v>Q4</v>
      </c>
      <c r="Y5996" t="str" cm="1">
        <f t="array" ref="Y5996">_xlfn.IFS(ROUND(L5996,0)&lt;=1,"Need to improve 0-1",ROUND(L5996,0)&lt;=2,"Okay 1-2",ROUND(L5996,0)&lt;=3,"Good 2-3",ROUND(L5996,0)&lt;=4,"Great 3-4",ROUND(L5996,0)&lt;=5,"Excellent 4-5")</f>
        <v>Good 2-3</v>
      </c>
      <c r="Z5996" t="str">
        <f t="shared" si="93"/>
        <v>0-1000</v>
      </c>
    </row>
    <row r="5997" spans="1:26" x14ac:dyDescent="0.3">
      <c r="A5997">
        <v>611</v>
      </c>
      <c r="B5997" t="s">
        <v>722</v>
      </c>
      <c r="C5997">
        <v>1</v>
      </c>
      <c r="D5997" t="s">
        <v>7791</v>
      </c>
      <c r="E5997" t="s">
        <v>379</v>
      </c>
      <c r="F5997" t="s">
        <v>16</v>
      </c>
      <c r="G5997" t="s">
        <v>16</v>
      </c>
      <c r="H5997" t="s">
        <v>16</v>
      </c>
      <c r="I5997">
        <v>1</v>
      </c>
      <c r="J5997">
        <v>26</v>
      </c>
      <c r="K5997">
        <v>450</v>
      </c>
      <c r="L5997">
        <v>3.2</v>
      </c>
      <c r="M5997" t="s">
        <v>1621</v>
      </c>
      <c r="N5997" t="str">
        <f>SUBSTITUTE(Sheet1[[#This Row],[Datekey_Opening]],"_","-")</f>
        <v>2016-11-5</v>
      </c>
      <c r="O5997">
        <f>YEAR(Sheet1[[#This Row],[Date]])</f>
        <v>2016</v>
      </c>
      <c r="P5997" t="str">
        <f>LOOKUP(Sheet1[[#This Row],[CountryCode]],$AI$4:$AI$18,$AJ$4:$AJ$18)</f>
        <v>India</v>
      </c>
      <c r="Q5997">
        <f>MONTH(Sheet1[[#This Row],[Date]])</f>
        <v>11</v>
      </c>
      <c r="R5997" t="str">
        <f>TEXT(Sheet1[[#This Row],[Date]],"MMMM")</f>
        <v>November</v>
      </c>
      <c r="S5997" t="str">
        <f>TEXT(Sheet1[[#This Row],[Date]],"YYYY-MMM")</f>
        <v>2016-Nov</v>
      </c>
      <c r="T5997">
        <f>WEEKDAY(Sheet1[[#This Row],[Date]])</f>
        <v>7</v>
      </c>
      <c r="U5997" t="str">
        <f>TEXT(Sheet1[[#This Row],[Date]],"DDDD")</f>
        <v>Saturday</v>
      </c>
      <c r="V5997" t="str">
        <f>"FM"&amp;MOD(MONTH(Sheet1[[#This Row],[Date]])-4,12)+1</f>
        <v>FM8</v>
      </c>
      <c r="W5997" t="str">
        <f>"Q"&amp;ROUNDUP(MONTH(Sheet1[[#This Row],[Date]])/3,0)</f>
        <v>Q4</v>
      </c>
      <c r="X5997" t="str">
        <f>"Q"&amp;INT(MOD(MONTH(Sheet1[[#This Row],[Date]])-4,12/3)+1)</f>
        <v>Q4</v>
      </c>
      <c r="Y5997" t="str" cm="1">
        <f t="array" ref="Y5997">_xlfn.IFS(ROUND(L5997,0)&lt;=1,"Need to improve 0-1",ROUND(L5997,0)&lt;=2,"Okay 1-2",ROUND(L5997,0)&lt;=3,"Good 2-3",ROUND(L5997,0)&lt;=4,"Great 3-4",ROUND(L5997,0)&lt;=5,"Excellent 4-5")</f>
        <v>Good 2-3</v>
      </c>
      <c r="Z5997" t="str">
        <f t="shared" si="93"/>
        <v>0-1000</v>
      </c>
    </row>
    <row r="5998" spans="1:26" x14ac:dyDescent="0.3">
      <c r="A5998">
        <v>313209</v>
      </c>
      <c r="B5998" t="s">
        <v>8373</v>
      </c>
      <c r="C5998">
        <v>1</v>
      </c>
      <c r="D5998" t="s">
        <v>7791</v>
      </c>
      <c r="E5998" t="s">
        <v>1057</v>
      </c>
      <c r="F5998" t="s">
        <v>16</v>
      </c>
      <c r="G5998" t="s">
        <v>21</v>
      </c>
      <c r="H5998" t="s">
        <v>16</v>
      </c>
      <c r="I5998">
        <v>1</v>
      </c>
      <c r="J5998">
        <v>42</v>
      </c>
      <c r="K5998">
        <v>200</v>
      </c>
      <c r="L5998">
        <v>3.2</v>
      </c>
      <c r="M5998" t="s">
        <v>5468</v>
      </c>
      <c r="N5998" t="str">
        <f>SUBSTITUTE(Sheet1[[#This Row],[Datekey_Opening]],"_","-")</f>
        <v>2011-11-10</v>
      </c>
      <c r="O5998">
        <f>YEAR(Sheet1[[#This Row],[Date]])</f>
        <v>2011</v>
      </c>
      <c r="P5998" t="str">
        <f>LOOKUP(Sheet1[[#This Row],[CountryCode]],$AI$4:$AI$18,$AJ$4:$AJ$18)</f>
        <v>India</v>
      </c>
      <c r="Q5998">
        <f>MONTH(Sheet1[[#This Row],[Date]])</f>
        <v>11</v>
      </c>
      <c r="R5998" t="str">
        <f>TEXT(Sheet1[[#This Row],[Date]],"MMMM")</f>
        <v>November</v>
      </c>
      <c r="S5998" t="str">
        <f>TEXT(Sheet1[[#This Row],[Date]],"YYYY-MMM")</f>
        <v>2011-Nov</v>
      </c>
      <c r="T5998">
        <f>WEEKDAY(Sheet1[[#This Row],[Date]])</f>
        <v>5</v>
      </c>
      <c r="U5998" t="str">
        <f>TEXT(Sheet1[[#This Row],[Date]],"DDDD")</f>
        <v>Thursday</v>
      </c>
      <c r="V5998" t="str">
        <f>"FM"&amp;MOD(MONTH(Sheet1[[#This Row],[Date]])-4,12)+1</f>
        <v>FM8</v>
      </c>
      <c r="W5998" t="str">
        <f>"Q"&amp;ROUNDUP(MONTH(Sheet1[[#This Row],[Date]])/3,0)</f>
        <v>Q4</v>
      </c>
      <c r="X5998" t="str">
        <f>"Q"&amp;INT(MOD(MONTH(Sheet1[[#This Row],[Date]])-4,12/3)+1)</f>
        <v>Q4</v>
      </c>
      <c r="Y5998" t="str" cm="1">
        <f t="array" ref="Y5998">_xlfn.IFS(ROUND(L5998,0)&lt;=1,"Need to improve 0-1",ROUND(L5998,0)&lt;=2,"Okay 1-2",ROUND(L5998,0)&lt;=3,"Good 2-3",ROUND(L5998,0)&lt;=4,"Great 3-4",ROUND(L5998,0)&lt;=5,"Excellent 4-5")</f>
        <v>Good 2-3</v>
      </c>
      <c r="Z5998" t="str">
        <f t="shared" si="93"/>
        <v>0-1000</v>
      </c>
    </row>
    <row r="5999" spans="1:26" x14ac:dyDescent="0.3">
      <c r="A5999">
        <v>18337747</v>
      </c>
      <c r="B5999" t="s">
        <v>8374</v>
      </c>
      <c r="C5999">
        <v>1</v>
      </c>
      <c r="D5999" t="s">
        <v>7791</v>
      </c>
      <c r="E5999" t="s">
        <v>365</v>
      </c>
      <c r="F5999" t="s">
        <v>16</v>
      </c>
      <c r="G5999" t="s">
        <v>21</v>
      </c>
      <c r="H5999" t="s">
        <v>16</v>
      </c>
      <c r="I5999">
        <v>1</v>
      </c>
      <c r="J5999">
        <v>12</v>
      </c>
      <c r="K5999">
        <v>350</v>
      </c>
      <c r="L5999">
        <v>3</v>
      </c>
      <c r="M5999" t="s">
        <v>1324</v>
      </c>
      <c r="N5999" t="str">
        <f>SUBSTITUTE(Sheet1[[#This Row],[Datekey_Opening]],"_","-")</f>
        <v>2016-11-27</v>
      </c>
      <c r="O5999">
        <f>YEAR(Sheet1[[#This Row],[Date]])</f>
        <v>2016</v>
      </c>
      <c r="P5999" t="str">
        <f>LOOKUP(Sheet1[[#This Row],[CountryCode]],$AI$4:$AI$18,$AJ$4:$AJ$18)</f>
        <v>India</v>
      </c>
      <c r="Q5999">
        <f>MONTH(Sheet1[[#This Row],[Date]])</f>
        <v>11</v>
      </c>
      <c r="R5999" t="str">
        <f>TEXT(Sheet1[[#This Row],[Date]],"MMMM")</f>
        <v>November</v>
      </c>
      <c r="S5999" t="str">
        <f>TEXT(Sheet1[[#This Row],[Date]],"YYYY-MMM")</f>
        <v>2016-Nov</v>
      </c>
      <c r="T5999">
        <f>WEEKDAY(Sheet1[[#This Row],[Date]])</f>
        <v>1</v>
      </c>
      <c r="U5999" t="str">
        <f>TEXT(Sheet1[[#This Row],[Date]],"DDDD")</f>
        <v>Sunday</v>
      </c>
      <c r="V5999" t="str">
        <f>"FM"&amp;MOD(MONTH(Sheet1[[#This Row],[Date]])-4,12)+1</f>
        <v>FM8</v>
      </c>
      <c r="W5999" t="str">
        <f>"Q"&amp;ROUNDUP(MONTH(Sheet1[[#This Row],[Date]])/3,0)</f>
        <v>Q4</v>
      </c>
      <c r="X5999" t="str">
        <f>"Q"&amp;INT(MOD(MONTH(Sheet1[[#This Row],[Date]])-4,12/3)+1)</f>
        <v>Q4</v>
      </c>
      <c r="Y5999" t="str" cm="1">
        <f t="array" ref="Y5999">_xlfn.IFS(ROUND(L5999,0)&lt;=1,"Need to improve 0-1",ROUND(L5999,0)&lt;=2,"Okay 1-2",ROUND(L5999,0)&lt;=3,"Good 2-3",ROUND(L5999,0)&lt;=4,"Great 3-4",ROUND(L5999,0)&lt;=5,"Excellent 4-5")</f>
        <v>Good 2-3</v>
      </c>
      <c r="Z5999" t="str">
        <f t="shared" si="93"/>
        <v>0-1000</v>
      </c>
    </row>
    <row r="6000" spans="1:26" x14ac:dyDescent="0.3">
      <c r="A6000">
        <v>6915</v>
      </c>
      <c r="B6000" t="s">
        <v>8375</v>
      </c>
      <c r="C6000">
        <v>1</v>
      </c>
      <c r="D6000" t="s">
        <v>7791</v>
      </c>
      <c r="E6000" t="s">
        <v>8376</v>
      </c>
      <c r="F6000" t="s">
        <v>16</v>
      </c>
      <c r="G6000" t="s">
        <v>16</v>
      </c>
      <c r="H6000" t="s">
        <v>16</v>
      </c>
      <c r="I6000">
        <v>1</v>
      </c>
      <c r="J6000">
        <v>23</v>
      </c>
      <c r="K6000">
        <v>350</v>
      </c>
      <c r="L6000">
        <v>2.7</v>
      </c>
      <c r="M6000" t="s">
        <v>520</v>
      </c>
      <c r="N6000" t="str">
        <f>SUBSTITUTE(Sheet1[[#This Row],[Datekey_Opening]],"_","-")</f>
        <v>2013-11-24</v>
      </c>
      <c r="O6000">
        <f>YEAR(Sheet1[[#This Row],[Date]])</f>
        <v>2013</v>
      </c>
      <c r="P6000" t="str">
        <f>LOOKUP(Sheet1[[#This Row],[CountryCode]],$AI$4:$AI$18,$AJ$4:$AJ$18)</f>
        <v>India</v>
      </c>
      <c r="Q6000">
        <f>MONTH(Sheet1[[#This Row],[Date]])</f>
        <v>11</v>
      </c>
      <c r="R6000" t="str">
        <f>TEXT(Sheet1[[#This Row],[Date]],"MMMM")</f>
        <v>November</v>
      </c>
      <c r="S6000" t="str">
        <f>TEXT(Sheet1[[#This Row],[Date]],"YYYY-MMM")</f>
        <v>2013-Nov</v>
      </c>
      <c r="T6000">
        <f>WEEKDAY(Sheet1[[#This Row],[Date]])</f>
        <v>1</v>
      </c>
      <c r="U6000" t="str">
        <f>TEXT(Sheet1[[#This Row],[Date]],"DDDD")</f>
        <v>Sunday</v>
      </c>
      <c r="V6000" t="str">
        <f>"FM"&amp;MOD(MONTH(Sheet1[[#This Row],[Date]])-4,12)+1</f>
        <v>FM8</v>
      </c>
      <c r="W6000" t="str">
        <f>"Q"&amp;ROUNDUP(MONTH(Sheet1[[#This Row],[Date]])/3,0)</f>
        <v>Q4</v>
      </c>
      <c r="X6000" t="str">
        <f>"Q"&amp;INT(MOD(MONTH(Sheet1[[#This Row],[Date]])-4,12/3)+1)</f>
        <v>Q4</v>
      </c>
      <c r="Y6000" t="str" cm="1">
        <f t="array" ref="Y6000">_xlfn.IFS(ROUND(L6000,0)&lt;=1,"Need to improve 0-1",ROUND(L6000,0)&lt;=2,"Okay 1-2",ROUND(L6000,0)&lt;=3,"Good 2-3",ROUND(L6000,0)&lt;=4,"Great 3-4",ROUND(L6000,0)&lt;=5,"Excellent 4-5")</f>
        <v>Good 2-3</v>
      </c>
      <c r="Z6000" t="str">
        <f t="shared" si="93"/>
        <v>0-1000</v>
      </c>
    </row>
    <row r="6001" spans="1:26" x14ac:dyDescent="0.3">
      <c r="A6001">
        <v>18153541</v>
      </c>
      <c r="B6001" t="s">
        <v>8377</v>
      </c>
      <c r="C6001">
        <v>1</v>
      </c>
      <c r="D6001" t="s">
        <v>7791</v>
      </c>
      <c r="E6001" t="s">
        <v>8378</v>
      </c>
      <c r="F6001" t="s">
        <v>21</v>
      </c>
      <c r="G6001" t="s">
        <v>21</v>
      </c>
      <c r="H6001" t="s">
        <v>16</v>
      </c>
      <c r="I6001">
        <v>3</v>
      </c>
      <c r="J6001">
        <v>255</v>
      </c>
      <c r="K6001">
        <v>1300</v>
      </c>
      <c r="L6001">
        <v>4.0999999999999996</v>
      </c>
      <c r="M6001" t="s">
        <v>4700</v>
      </c>
      <c r="N6001" t="str">
        <f>SUBSTITUTE(Sheet1[[#This Row],[Datekey_Opening]],"_","-")</f>
        <v>2010-11-13</v>
      </c>
      <c r="O6001">
        <f>YEAR(Sheet1[[#This Row],[Date]])</f>
        <v>2010</v>
      </c>
      <c r="P6001" t="str">
        <f>LOOKUP(Sheet1[[#This Row],[CountryCode]],$AI$4:$AI$18,$AJ$4:$AJ$18)</f>
        <v>India</v>
      </c>
      <c r="Q6001">
        <f>MONTH(Sheet1[[#This Row],[Date]])</f>
        <v>11</v>
      </c>
      <c r="R6001" t="str">
        <f>TEXT(Sheet1[[#This Row],[Date]],"MMMM")</f>
        <v>November</v>
      </c>
      <c r="S6001" t="str">
        <f>TEXT(Sheet1[[#This Row],[Date]],"YYYY-MMM")</f>
        <v>2010-Nov</v>
      </c>
      <c r="T6001">
        <f>WEEKDAY(Sheet1[[#This Row],[Date]])</f>
        <v>7</v>
      </c>
      <c r="U6001" t="str">
        <f>TEXT(Sheet1[[#This Row],[Date]],"DDDD")</f>
        <v>Saturday</v>
      </c>
      <c r="V6001" t="str">
        <f>"FM"&amp;MOD(MONTH(Sheet1[[#This Row],[Date]])-4,12)+1</f>
        <v>FM8</v>
      </c>
      <c r="W6001" t="str">
        <f>"Q"&amp;ROUNDUP(MONTH(Sheet1[[#This Row],[Date]])/3,0)</f>
        <v>Q4</v>
      </c>
      <c r="X6001" t="str">
        <f>"Q"&amp;INT(MOD(MONTH(Sheet1[[#This Row],[Date]])-4,12/3)+1)</f>
        <v>Q4</v>
      </c>
      <c r="Y6001" t="str" cm="1">
        <f t="array" ref="Y6001">_xlfn.IFS(ROUND(L6001,0)&lt;=1,"Need to improve 0-1",ROUND(L6001,0)&lt;=2,"Okay 1-2",ROUND(L6001,0)&lt;=3,"Good 2-3",ROUND(L6001,0)&lt;=4,"Great 3-4",ROUND(L6001,0)&lt;=5,"Excellent 4-5")</f>
        <v>Great 3-4</v>
      </c>
      <c r="Z6001" t="str">
        <f t="shared" si="93"/>
        <v>1000-2000</v>
      </c>
    </row>
    <row r="6002" spans="1:26" x14ac:dyDescent="0.3">
      <c r="A6002">
        <v>9895</v>
      </c>
      <c r="B6002" t="s">
        <v>8379</v>
      </c>
      <c r="C6002">
        <v>1</v>
      </c>
      <c r="D6002" t="s">
        <v>7791</v>
      </c>
      <c r="E6002" t="s">
        <v>8380</v>
      </c>
      <c r="F6002" t="s">
        <v>21</v>
      </c>
      <c r="G6002" t="s">
        <v>21</v>
      </c>
      <c r="H6002" t="s">
        <v>16</v>
      </c>
      <c r="I6002">
        <v>3</v>
      </c>
      <c r="J6002">
        <v>296</v>
      </c>
      <c r="K6002">
        <v>1100</v>
      </c>
      <c r="L6002">
        <v>3.6</v>
      </c>
      <c r="M6002" t="s">
        <v>5910</v>
      </c>
      <c r="N6002" t="str">
        <f>SUBSTITUTE(Sheet1[[#This Row],[Datekey_Opening]],"_","-")</f>
        <v>2015-11-23</v>
      </c>
      <c r="O6002">
        <f>YEAR(Sheet1[[#This Row],[Date]])</f>
        <v>2015</v>
      </c>
      <c r="P6002" t="str">
        <f>LOOKUP(Sheet1[[#This Row],[CountryCode]],$AI$4:$AI$18,$AJ$4:$AJ$18)</f>
        <v>India</v>
      </c>
      <c r="Q6002">
        <f>MONTH(Sheet1[[#This Row],[Date]])</f>
        <v>11</v>
      </c>
      <c r="R6002" t="str">
        <f>TEXT(Sheet1[[#This Row],[Date]],"MMMM")</f>
        <v>November</v>
      </c>
      <c r="S6002" t="str">
        <f>TEXT(Sheet1[[#This Row],[Date]],"YYYY-MMM")</f>
        <v>2015-Nov</v>
      </c>
      <c r="T6002">
        <f>WEEKDAY(Sheet1[[#This Row],[Date]])</f>
        <v>2</v>
      </c>
      <c r="U6002" t="str">
        <f>TEXT(Sheet1[[#This Row],[Date]],"DDDD")</f>
        <v>Monday</v>
      </c>
      <c r="V6002" t="str">
        <f>"FM"&amp;MOD(MONTH(Sheet1[[#This Row],[Date]])-4,12)+1</f>
        <v>FM8</v>
      </c>
      <c r="W6002" t="str">
        <f>"Q"&amp;ROUNDUP(MONTH(Sheet1[[#This Row],[Date]])/3,0)</f>
        <v>Q4</v>
      </c>
      <c r="X6002" t="str">
        <f>"Q"&amp;INT(MOD(MONTH(Sheet1[[#This Row],[Date]])-4,12/3)+1)</f>
        <v>Q4</v>
      </c>
      <c r="Y6002" t="str" cm="1">
        <f t="array" ref="Y6002">_xlfn.IFS(ROUND(L6002,0)&lt;=1,"Need to improve 0-1",ROUND(L6002,0)&lt;=2,"Okay 1-2",ROUND(L6002,0)&lt;=3,"Good 2-3",ROUND(L6002,0)&lt;=4,"Great 3-4",ROUND(L6002,0)&lt;=5,"Excellent 4-5")</f>
        <v>Great 3-4</v>
      </c>
      <c r="Z6002" t="str">
        <f t="shared" si="93"/>
        <v>1000-2000</v>
      </c>
    </row>
    <row r="6003" spans="1:26" x14ac:dyDescent="0.3">
      <c r="A6003">
        <v>9742</v>
      </c>
      <c r="B6003" t="s">
        <v>3297</v>
      </c>
      <c r="C6003">
        <v>1</v>
      </c>
      <c r="D6003" t="s">
        <v>7791</v>
      </c>
      <c r="E6003" t="s">
        <v>362</v>
      </c>
      <c r="F6003" t="s">
        <v>16</v>
      </c>
      <c r="G6003" t="s">
        <v>21</v>
      </c>
      <c r="H6003" t="s">
        <v>16</v>
      </c>
      <c r="I6003">
        <v>3</v>
      </c>
      <c r="J6003">
        <v>229</v>
      </c>
      <c r="K6003">
        <v>1600</v>
      </c>
      <c r="L6003">
        <v>4.0999999999999996</v>
      </c>
      <c r="M6003" t="s">
        <v>5906</v>
      </c>
      <c r="N6003" t="str">
        <f>SUBSTITUTE(Sheet1[[#This Row],[Datekey_Opening]],"_","-")</f>
        <v>2013-11-22</v>
      </c>
      <c r="O6003">
        <f>YEAR(Sheet1[[#This Row],[Date]])</f>
        <v>2013</v>
      </c>
      <c r="P6003" t="str">
        <f>LOOKUP(Sheet1[[#This Row],[CountryCode]],$AI$4:$AI$18,$AJ$4:$AJ$18)</f>
        <v>India</v>
      </c>
      <c r="Q6003">
        <f>MONTH(Sheet1[[#This Row],[Date]])</f>
        <v>11</v>
      </c>
      <c r="R6003" t="str">
        <f>TEXT(Sheet1[[#This Row],[Date]],"MMMM")</f>
        <v>November</v>
      </c>
      <c r="S6003" t="str">
        <f>TEXT(Sheet1[[#This Row],[Date]],"YYYY-MMM")</f>
        <v>2013-Nov</v>
      </c>
      <c r="T6003">
        <f>WEEKDAY(Sheet1[[#This Row],[Date]])</f>
        <v>6</v>
      </c>
      <c r="U6003" t="str">
        <f>TEXT(Sheet1[[#This Row],[Date]],"DDDD")</f>
        <v>Friday</v>
      </c>
      <c r="V6003" t="str">
        <f>"FM"&amp;MOD(MONTH(Sheet1[[#This Row],[Date]])-4,12)+1</f>
        <v>FM8</v>
      </c>
      <c r="W6003" t="str">
        <f>"Q"&amp;ROUNDUP(MONTH(Sheet1[[#This Row],[Date]])/3,0)</f>
        <v>Q4</v>
      </c>
      <c r="X6003" t="str">
        <f>"Q"&amp;INT(MOD(MONTH(Sheet1[[#This Row],[Date]])-4,12/3)+1)</f>
        <v>Q4</v>
      </c>
      <c r="Y6003" t="str" cm="1">
        <f t="array" ref="Y6003">_xlfn.IFS(ROUND(L6003,0)&lt;=1,"Need to improve 0-1",ROUND(L6003,0)&lt;=2,"Okay 1-2",ROUND(L6003,0)&lt;=3,"Good 2-3",ROUND(L6003,0)&lt;=4,"Great 3-4",ROUND(L6003,0)&lt;=5,"Excellent 4-5")</f>
        <v>Great 3-4</v>
      </c>
      <c r="Z6003" t="str">
        <f t="shared" si="93"/>
        <v>1000-2000</v>
      </c>
    </row>
    <row r="6004" spans="1:26" x14ac:dyDescent="0.3">
      <c r="A6004">
        <v>302880</v>
      </c>
      <c r="B6004" t="s">
        <v>1727</v>
      </c>
      <c r="C6004">
        <v>1</v>
      </c>
      <c r="D6004" t="s">
        <v>7791</v>
      </c>
      <c r="E6004" t="s">
        <v>441</v>
      </c>
      <c r="F6004" t="s">
        <v>21</v>
      </c>
      <c r="G6004" t="s">
        <v>21</v>
      </c>
      <c r="H6004" t="s">
        <v>16</v>
      </c>
      <c r="I6004">
        <v>3</v>
      </c>
      <c r="J6004">
        <v>261</v>
      </c>
      <c r="K6004">
        <v>1000</v>
      </c>
      <c r="L6004">
        <v>2.8</v>
      </c>
      <c r="M6004" t="s">
        <v>4070</v>
      </c>
      <c r="N6004" t="str">
        <f>SUBSTITUTE(Sheet1[[#This Row],[Datekey_Opening]],"_","-")</f>
        <v>2017-11-8</v>
      </c>
      <c r="O6004">
        <f>YEAR(Sheet1[[#This Row],[Date]])</f>
        <v>2017</v>
      </c>
      <c r="P6004" t="str">
        <f>LOOKUP(Sheet1[[#This Row],[CountryCode]],$AI$4:$AI$18,$AJ$4:$AJ$18)</f>
        <v>India</v>
      </c>
      <c r="Q6004">
        <f>MONTH(Sheet1[[#This Row],[Date]])</f>
        <v>11</v>
      </c>
      <c r="R6004" t="str">
        <f>TEXT(Sheet1[[#This Row],[Date]],"MMMM")</f>
        <v>November</v>
      </c>
      <c r="S6004" t="str">
        <f>TEXT(Sheet1[[#This Row],[Date]],"YYYY-MMM")</f>
        <v>2017-Nov</v>
      </c>
      <c r="T6004">
        <f>WEEKDAY(Sheet1[[#This Row],[Date]])</f>
        <v>4</v>
      </c>
      <c r="U6004" t="str">
        <f>TEXT(Sheet1[[#This Row],[Date]],"DDDD")</f>
        <v>Wednesday</v>
      </c>
      <c r="V6004" t="str">
        <f>"FM"&amp;MOD(MONTH(Sheet1[[#This Row],[Date]])-4,12)+1</f>
        <v>FM8</v>
      </c>
      <c r="W6004" t="str">
        <f>"Q"&amp;ROUNDUP(MONTH(Sheet1[[#This Row],[Date]])/3,0)</f>
        <v>Q4</v>
      </c>
      <c r="X6004" t="str">
        <f>"Q"&amp;INT(MOD(MONTH(Sheet1[[#This Row],[Date]])-4,12/3)+1)</f>
        <v>Q4</v>
      </c>
      <c r="Y6004" t="str" cm="1">
        <f t="array" ref="Y6004">_xlfn.IFS(ROUND(L6004,0)&lt;=1,"Need to improve 0-1",ROUND(L6004,0)&lt;=2,"Okay 1-2",ROUND(L6004,0)&lt;=3,"Good 2-3",ROUND(L6004,0)&lt;=4,"Great 3-4",ROUND(L6004,0)&lt;=5,"Excellent 4-5")</f>
        <v>Good 2-3</v>
      </c>
      <c r="Z6004" t="str">
        <f t="shared" si="93"/>
        <v>1000-2000</v>
      </c>
    </row>
    <row r="6005" spans="1:26" x14ac:dyDescent="0.3">
      <c r="A6005">
        <v>18463965</v>
      </c>
      <c r="B6005" t="s">
        <v>8381</v>
      </c>
      <c r="C6005">
        <v>1</v>
      </c>
      <c r="D6005" t="s">
        <v>7791</v>
      </c>
      <c r="E6005" t="s">
        <v>8382</v>
      </c>
      <c r="F6005" t="s">
        <v>21</v>
      </c>
      <c r="G6005" t="s">
        <v>16</v>
      </c>
      <c r="H6005" t="s">
        <v>16</v>
      </c>
      <c r="I6005">
        <v>3</v>
      </c>
      <c r="J6005">
        <v>31</v>
      </c>
      <c r="K6005">
        <v>1600</v>
      </c>
      <c r="L6005">
        <v>3.8</v>
      </c>
      <c r="M6005" t="s">
        <v>963</v>
      </c>
      <c r="N6005" t="str">
        <f>SUBSTITUTE(Sheet1[[#This Row],[Datekey_Opening]],"_","-")</f>
        <v>2018-11-18</v>
      </c>
      <c r="O6005">
        <f>YEAR(Sheet1[[#This Row],[Date]])</f>
        <v>2018</v>
      </c>
      <c r="P6005" t="str">
        <f>LOOKUP(Sheet1[[#This Row],[CountryCode]],$AI$4:$AI$18,$AJ$4:$AJ$18)</f>
        <v>India</v>
      </c>
      <c r="Q6005">
        <f>MONTH(Sheet1[[#This Row],[Date]])</f>
        <v>11</v>
      </c>
      <c r="R6005" t="str">
        <f>TEXT(Sheet1[[#This Row],[Date]],"MMMM")</f>
        <v>November</v>
      </c>
      <c r="S6005" t="str">
        <f>TEXT(Sheet1[[#This Row],[Date]],"YYYY-MMM")</f>
        <v>2018-Nov</v>
      </c>
      <c r="T6005">
        <f>WEEKDAY(Sheet1[[#This Row],[Date]])</f>
        <v>1</v>
      </c>
      <c r="U6005" t="str">
        <f>TEXT(Sheet1[[#This Row],[Date]],"DDDD")</f>
        <v>Sunday</v>
      </c>
      <c r="V6005" t="str">
        <f>"FM"&amp;MOD(MONTH(Sheet1[[#This Row],[Date]])-4,12)+1</f>
        <v>FM8</v>
      </c>
      <c r="W6005" t="str">
        <f>"Q"&amp;ROUNDUP(MONTH(Sheet1[[#This Row],[Date]])/3,0)</f>
        <v>Q4</v>
      </c>
      <c r="X6005" t="str">
        <f>"Q"&amp;INT(MOD(MONTH(Sheet1[[#This Row],[Date]])-4,12/3)+1)</f>
        <v>Q4</v>
      </c>
      <c r="Y6005" t="str" cm="1">
        <f t="array" ref="Y6005">_xlfn.IFS(ROUND(L6005,0)&lt;=1,"Need to improve 0-1",ROUND(L6005,0)&lt;=2,"Okay 1-2",ROUND(L6005,0)&lt;=3,"Good 2-3",ROUND(L6005,0)&lt;=4,"Great 3-4",ROUND(L6005,0)&lt;=5,"Excellent 4-5")</f>
        <v>Great 3-4</v>
      </c>
      <c r="Z6005" t="str">
        <f t="shared" si="93"/>
        <v>1000-2000</v>
      </c>
    </row>
    <row r="6006" spans="1:26" x14ac:dyDescent="0.3">
      <c r="A6006">
        <v>18408054</v>
      </c>
      <c r="B6006" t="s">
        <v>8383</v>
      </c>
      <c r="C6006">
        <v>1</v>
      </c>
      <c r="D6006" t="s">
        <v>7791</v>
      </c>
      <c r="E6006" t="s">
        <v>8384</v>
      </c>
      <c r="F6006" t="s">
        <v>16</v>
      </c>
      <c r="G6006" t="s">
        <v>21</v>
      </c>
      <c r="H6006" t="s">
        <v>16</v>
      </c>
      <c r="I6006">
        <v>2</v>
      </c>
      <c r="J6006">
        <v>84</v>
      </c>
      <c r="K6006">
        <v>700</v>
      </c>
      <c r="L6006">
        <v>4.0999999999999996</v>
      </c>
      <c r="M6006" t="s">
        <v>5893</v>
      </c>
      <c r="N6006" t="str">
        <f>SUBSTITUTE(Sheet1[[#This Row],[Datekey_Opening]],"_","-")</f>
        <v>2017-11-16</v>
      </c>
      <c r="O6006">
        <f>YEAR(Sheet1[[#This Row],[Date]])</f>
        <v>2017</v>
      </c>
      <c r="P6006" t="str">
        <f>LOOKUP(Sheet1[[#This Row],[CountryCode]],$AI$4:$AI$18,$AJ$4:$AJ$18)</f>
        <v>India</v>
      </c>
      <c r="Q6006">
        <f>MONTH(Sheet1[[#This Row],[Date]])</f>
        <v>11</v>
      </c>
      <c r="R6006" t="str">
        <f>TEXT(Sheet1[[#This Row],[Date]],"MMMM")</f>
        <v>November</v>
      </c>
      <c r="S6006" t="str">
        <f>TEXT(Sheet1[[#This Row],[Date]],"YYYY-MMM")</f>
        <v>2017-Nov</v>
      </c>
      <c r="T6006">
        <f>WEEKDAY(Sheet1[[#This Row],[Date]])</f>
        <v>5</v>
      </c>
      <c r="U6006" t="str">
        <f>TEXT(Sheet1[[#This Row],[Date]],"DDDD")</f>
        <v>Thursday</v>
      </c>
      <c r="V6006" t="str">
        <f>"FM"&amp;MOD(MONTH(Sheet1[[#This Row],[Date]])-4,12)+1</f>
        <v>FM8</v>
      </c>
      <c r="W6006" t="str">
        <f>"Q"&amp;ROUNDUP(MONTH(Sheet1[[#This Row],[Date]])/3,0)</f>
        <v>Q4</v>
      </c>
      <c r="X6006" t="str">
        <f>"Q"&amp;INT(MOD(MONTH(Sheet1[[#This Row],[Date]])-4,12/3)+1)</f>
        <v>Q4</v>
      </c>
      <c r="Y6006" t="str" cm="1">
        <f t="array" ref="Y6006">_xlfn.IFS(ROUND(L6006,0)&lt;=1,"Need to improve 0-1",ROUND(L6006,0)&lt;=2,"Okay 1-2",ROUND(L6006,0)&lt;=3,"Good 2-3",ROUND(L6006,0)&lt;=4,"Great 3-4",ROUND(L6006,0)&lt;=5,"Excellent 4-5")</f>
        <v>Great 3-4</v>
      </c>
      <c r="Z6006" t="str">
        <f t="shared" si="93"/>
        <v>0-1000</v>
      </c>
    </row>
    <row r="6007" spans="1:26" x14ac:dyDescent="0.3">
      <c r="A6007">
        <v>307043</v>
      </c>
      <c r="B6007" t="s">
        <v>8385</v>
      </c>
      <c r="C6007">
        <v>1</v>
      </c>
      <c r="D6007" t="s">
        <v>7791</v>
      </c>
      <c r="E6007" t="s">
        <v>2930</v>
      </c>
      <c r="F6007" t="s">
        <v>21</v>
      </c>
      <c r="G6007" t="s">
        <v>21</v>
      </c>
      <c r="H6007" t="s">
        <v>16</v>
      </c>
      <c r="I6007">
        <v>3</v>
      </c>
      <c r="J6007">
        <v>106</v>
      </c>
      <c r="K6007">
        <v>1000</v>
      </c>
      <c r="L6007">
        <v>3.4</v>
      </c>
      <c r="M6007" t="s">
        <v>6508</v>
      </c>
      <c r="N6007" t="str">
        <f>SUBSTITUTE(Sheet1[[#This Row],[Datekey_Opening]],"_","-")</f>
        <v>2010-11-18</v>
      </c>
      <c r="O6007">
        <f>YEAR(Sheet1[[#This Row],[Date]])</f>
        <v>2010</v>
      </c>
      <c r="P6007" t="str">
        <f>LOOKUP(Sheet1[[#This Row],[CountryCode]],$AI$4:$AI$18,$AJ$4:$AJ$18)</f>
        <v>India</v>
      </c>
      <c r="Q6007">
        <f>MONTH(Sheet1[[#This Row],[Date]])</f>
        <v>11</v>
      </c>
      <c r="R6007" t="str">
        <f>TEXT(Sheet1[[#This Row],[Date]],"MMMM")</f>
        <v>November</v>
      </c>
      <c r="S6007" t="str">
        <f>TEXT(Sheet1[[#This Row],[Date]],"YYYY-MMM")</f>
        <v>2010-Nov</v>
      </c>
      <c r="T6007">
        <f>WEEKDAY(Sheet1[[#This Row],[Date]])</f>
        <v>5</v>
      </c>
      <c r="U6007" t="str">
        <f>TEXT(Sheet1[[#This Row],[Date]],"DDDD")</f>
        <v>Thursday</v>
      </c>
      <c r="V6007" t="str">
        <f>"FM"&amp;MOD(MONTH(Sheet1[[#This Row],[Date]])-4,12)+1</f>
        <v>FM8</v>
      </c>
      <c r="W6007" t="str">
        <f>"Q"&amp;ROUNDUP(MONTH(Sheet1[[#This Row],[Date]])/3,0)</f>
        <v>Q4</v>
      </c>
      <c r="X6007" t="str">
        <f>"Q"&amp;INT(MOD(MONTH(Sheet1[[#This Row],[Date]])-4,12/3)+1)</f>
        <v>Q4</v>
      </c>
      <c r="Y6007" t="str" cm="1">
        <f t="array" ref="Y6007">_xlfn.IFS(ROUND(L6007,0)&lt;=1,"Need to improve 0-1",ROUND(L6007,0)&lt;=2,"Okay 1-2",ROUND(L6007,0)&lt;=3,"Good 2-3",ROUND(L6007,0)&lt;=4,"Great 3-4",ROUND(L6007,0)&lt;=5,"Excellent 4-5")</f>
        <v>Good 2-3</v>
      </c>
      <c r="Z6007" t="str">
        <f t="shared" si="93"/>
        <v>1000-2000</v>
      </c>
    </row>
    <row r="6008" spans="1:26" x14ac:dyDescent="0.3">
      <c r="A6008">
        <v>18408063</v>
      </c>
      <c r="B6008" t="s">
        <v>8386</v>
      </c>
      <c r="C6008">
        <v>1</v>
      </c>
      <c r="D6008" t="s">
        <v>7791</v>
      </c>
      <c r="E6008" t="s">
        <v>362</v>
      </c>
      <c r="F6008" t="s">
        <v>16</v>
      </c>
      <c r="G6008" t="s">
        <v>21</v>
      </c>
      <c r="H6008" t="s">
        <v>16</v>
      </c>
      <c r="I6008">
        <v>2</v>
      </c>
      <c r="J6008">
        <v>110</v>
      </c>
      <c r="K6008">
        <v>900</v>
      </c>
      <c r="L6008">
        <v>3.6</v>
      </c>
      <c r="M6008" t="s">
        <v>8387</v>
      </c>
      <c r="N6008" t="str">
        <f>SUBSTITUTE(Sheet1[[#This Row],[Datekey_Opening]],"_","-")</f>
        <v>2017-11-24</v>
      </c>
      <c r="O6008">
        <f>YEAR(Sheet1[[#This Row],[Date]])</f>
        <v>2017</v>
      </c>
      <c r="P6008" t="str">
        <f>LOOKUP(Sheet1[[#This Row],[CountryCode]],$AI$4:$AI$18,$AJ$4:$AJ$18)</f>
        <v>India</v>
      </c>
      <c r="Q6008">
        <f>MONTH(Sheet1[[#This Row],[Date]])</f>
        <v>11</v>
      </c>
      <c r="R6008" t="str">
        <f>TEXT(Sheet1[[#This Row],[Date]],"MMMM")</f>
        <v>November</v>
      </c>
      <c r="S6008" t="str">
        <f>TEXT(Sheet1[[#This Row],[Date]],"YYYY-MMM")</f>
        <v>2017-Nov</v>
      </c>
      <c r="T6008">
        <f>WEEKDAY(Sheet1[[#This Row],[Date]])</f>
        <v>6</v>
      </c>
      <c r="U6008" t="str">
        <f>TEXT(Sheet1[[#This Row],[Date]],"DDDD")</f>
        <v>Friday</v>
      </c>
      <c r="V6008" t="str">
        <f>"FM"&amp;MOD(MONTH(Sheet1[[#This Row],[Date]])-4,12)+1</f>
        <v>FM8</v>
      </c>
      <c r="W6008" t="str">
        <f>"Q"&amp;ROUNDUP(MONTH(Sheet1[[#This Row],[Date]])/3,0)</f>
        <v>Q4</v>
      </c>
      <c r="X6008" t="str">
        <f>"Q"&amp;INT(MOD(MONTH(Sheet1[[#This Row],[Date]])-4,12/3)+1)</f>
        <v>Q4</v>
      </c>
      <c r="Y6008" t="str" cm="1">
        <f t="array" ref="Y6008">_xlfn.IFS(ROUND(L6008,0)&lt;=1,"Need to improve 0-1",ROUND(L6008,0)&lt;=2,"Okay 1-2",ROUND(L6008,0)&lt;=3,"Good 2-3",ROUND(L6008,0)&lt;=4,"Great 3-4",ROUND(L6008,0)&lt;=5,"Excellent 4-5")</f>
        <v>Great 3-4</v>
      </c>
      <c r="Z6008" t="str">
        <f t="shared" si="93"/>
        <v>0-1000</v>
      </c>
    </row>
    <row r="6009" spans="1:26" x14ac:dyDescent="0.3">
      <c r="A6009">
        <v>8931</v>
      </c>
      <c r="B6009" t="s">
        <v>2836</v>
      </c>
      <c r="C6009">
        <v>1</v>
      </c>
      <c r="D6009" t="s">
        <v>7791</v>
      </c>
      <c r="E6009" t="s">
        <v>2837</v>
      </c>
      <c r="F6009" t="s">
        <v>16</v>
      </c>
      <c r="G6009" t="s">
        <v>21</v>
      </c>
      <c r="H6009" t="s">
        <v>16</v>
      </c>
      <c r="I6009">
        <v>3</v>
      </c>
      <c r="J6009">
        <v>81</v>
      </c>
      <c r="K6009">
        <v>1500</v>
      </c>
      <c r="L6009">
        <v>3.5</v>
      </c>
      <c r="M6009" t="s">
        <v>7079</v>
      </c>
      <c r="N6009" t="str">
        <f>SUBSTITUTE(Sheet1[[#This Row],[Datekey_Opening]],"_","-")</f>
        <v>2011-11-6</v>
      </c>
      <c r="O6009">
        <f>YEAR(Sheet1[[#This Row],[Date]])</f>
        <v>2011</v>
      </c>
      <c r="P6009" t="str">
        <f>LOOKUP(Sheet1[[#This Row],[CountryCode]],$AI$4:$AI$18,$AJ$4:$AJ$18)</f>
        <v>India</v>
      </c>
      <c r="Q6009">
        <f>MONTH(Sheet1[[#This Row],[Date]])</f>
        <v>11</v>
      </c>
      <c r="R6009" t="str">
        <f>TEXT(Sheet1[[#This Row],[Date]],"MMMM")</f>
        <v>November</v>
      </c>
      <c r="S6009" t="str">
        <f>TEXT(Sheet1[[#This Row],[Date]],"YYYY-MMM")</f>
        <v>2011-Nov</v>
      </c>
      <c r="T6009">
        <f>WEEKDAY(Sheet1[[#This Row],[Date]])</f>
        <v>1</v>
      </c>
      <c r="U6009" t="str">
        <f>TEXT(Sheet1[[#This Row],[Date]],"DDDD")</f>
        <v>Sunday</v>
      </c>
      <c r="V6009" t="str">
        <f>"FM"&amp;MOD(MONTH(Sheet1[[#This Row],[Date]])-4,12)+1</f>
        <v>FM8</v>
      </c>
      <c r="W6009" t="str">
        <f>"Q"&amp;ROUNDUP(MONTH(Sheet1[[#This Row],[Date]])/3,0)</f>
        <v>Q4</v>
      </c>
      <c r="X6009" t="str">
        <f>"Q"&amp;INT(MOD(MONTH(Sheet1[[#This Row],[Date]])-4,12/3)+1)</f>
        <v>Q4</v>
      </c>
      <c r="Y6009" t="str" cm="1">
        <f t="array" ref="Y6009">_xlfn.IFS(ROUND(L6009,0)&lt;=1,"Need to improve 0-1",ROUND(L6009,0)&lt;=2,"Okay 1-2",ROUND(L6009,0)&lt;=3,"Good 2-3",ROUND(L6009,0)&lt;=4,"Great 3-4",ROUND(L6009,0)&lt;=5,"Excellent 4-5")</f>
        <v>Great 3-4</v>
      </c>
      <c r="Z6009" t="str">
        <f t="shared" si="93"/>
        <v>1000-2000</v>
      </c>
    </row>
    <row r="6010" spans="1:26" x14ac:dyDescent="0.3">
      <c r="A6010">
        <v>309423</v>
      </c>
      <c r="B6010" t="s">
        <v>8388</v>
      </c>
      <c r="C6010">
        <v>1</v>
      </c>
      <c r="D6010" t="s">
        <v>7791</v>
      </c>
      <c r="E6010" t="s">
        <v>486</v>
      </c>
      <c r="F6010" t="s">
        <v>21</v>
      </c>
      <c r="G6010" t="s">
        <v>16</v>
      </c>
      <c r="H6010" t="s">
        <v>16</v>
      </c>
      <c r="I6010">
        <v>3</v>
      </c>
      <c r="J6010">
        <v>6</v>
      </c>
      <c r="K6010">
        <v>1000</v>
      </c>
      <c r="L6010">
        <v>2.9</v>
      </c>
      <c r="M6010" t="s">
        <v>969</v>
      </c>
      <c r="N6010" t="str">
        <f>SUBSTITUTE(Sheet1[[#This Row],[Datekey_Opening]],"_","-")</f>
        <v>2013-11-28</v>
      </c>
      <c r="O6010">
        <f>YEAR(Sheet1[[#This Row],[Date]])</f>
        <v>2013</v>
      </c>
      <c r="P6010" t="str">
        <f>LOOKUP(Sheet1[[#This Row],[CountryCode]],$AI$4:$AI$18,$AJ$4:$AJ$18)</f>
        <v>India</v>
      </c>
      <c r="Q6010">
        <f>MONTH(Sheet1[[#This Row],[Date]])</f>
        <v>11</v>
      </c>
      <c r="R6010" t="str">
        <f>TEXT(Sheet1[[#This Row],[Date]],"MMMM")</f>
        <v>November</v>
      </c>
      <c r="S6010" t="str">
        <f>TEXT(Sheet1[[#This Row],[Date]],"YYYY-MMM")</f>
        <v>2013-Nov</v>
      </c>
      <c r="T6010">
        <f>WEEKDAY(Sheet1[[#This Row],[Date]])</f>
        <v>5</v>
      </c>
      <c r="U6010" t="str">
        <f>TEXT(Sheet1[[#This Row],[Date]],"DDDD")</f>
        <v>Thursday</v>
      </c>
      <c r="V6010" t="str">
        <f>"FM"&amp;MOD(MONTH(Sheet1[[#This Row],[Date]])-4,12)+1</f>
        <v>FM8</v>
      </c>
      <c r="W6010" t="str">
        <f>"Q"&amp;ROUNDUP(MONTH(Sheet1[[#This Row],[Date]])/3,0)</f>
        <v>Q4</v>
      </c>
      <c r="X6010" t="str">
        <f>"Q"&amp;INT(MOD(MONTH(Sheet1[[#This Row],[Date]])-4,12/3)+1)</f>
        <v>Q4</v>
      </c>
      <c r="Y6010" t="str" cm="1">
        <f t="array" ref="Y6010">_xlfn.IFS(ROUND(L6010,0)&lt;=1,"Need to improve 0-1",ROUND(L6010,0)&lt;=2,"Okay 1-2",ROUND(L6010,0)&lt;=3,"Good 2-3",ROUND(L6010,0)&lt;=4,"Great 3-4",ROUND(L6010,0)&lt;=5,"Excellent 4-5")</f>
        <v>Good 2-3</v>
      </c>
      <c r="Z6010" t="str">
        <f t="shared" si="93"/>
        <v>1000-2000</v>
      </c>
    </row>
    <row r="6011" spans="1:26" x14ac:dyDescent="0.3">
      <c r="A6011">
        <v>311777</v>
      </c>
      <c r="B6011" t="s">
        <v>3835</v>
      </c>
      <c r="C6011">
        <v>1</v>
      </c>
      <c r="D6011" t="s">
        <v>7791</v>
      </c>
      <c r="E6011" t="s">
        <v>379</v>
      </c>
      <c r="F6011" t="s">
        <v>16</v>
      </c>
      <c r="G6011" t="s">
        <v>16</v>
      </c>
      <c r="H6011" t="s">
        <v>16</v>
      </c>
      <c r="I6011">
        <v>2</v>
      </c>
      <c r="J6011">
        <v>66</v>
      </c>
      <c r="K6011">
        <v>700</v>
      </c>
      <c r="L6011">
        <v>3.5</v>
      </c>
      <c r="M6011" t="s">
        <v>952</v>
      </c>
      <c r="N6011" t="str">
        <f>SUBSTITUTE(Sheet1[[#This Row],[Datekey_Opening]],"_","-")</f>
        <v>2012-11-2</v>
      </c>
      <c r="O6011">
        <f>YEAR(Sheet1[[#This Row],[Date]])</f>
        <v>2012</v>
      </c>
      <c r="P6011" t="str">
        <f>LOOKUP(Sheet1[[#This Row],[CountryCode]],$AI$4:$AI$18,$AJ$4:$AJ$18)</f>
        <v>India</v>
      </c>
      <c r="Q6011">
        <f>MONTH(Sheet1[[#This Row],[Date]])</f>
        <v>11</v>
      </c>
      <c r="R6011" t="str">
        <f>TEXT(Sheet1[[#This Row],[Date]],"MMMM")</f>
        <v>November</v>
      </c>
      <c r="S6011" t="str">
        <f>TEXT(Sheet1[[#This Row],[Date]],"YYYY-MMM")</f>
        <v>2012-Nov</v>
      </c>
      <c r="T6011">
        <f>WEEKDAY(Sheet1[[#This Row],[Date]])</f>
        <v>6</v>
      </c>
      <c r="U6011" t="str">
        <f>TEXT(Sheet1[[#This Row],[Date]],"DDDD")</f>
        <v>Friday</v>
      </c>
      <c r="V6011" t="str">
        <f>"FM"&amp;MOD(MONTH(Sheet1[[#This Row],[Date]])-4,12)+1</f>
        <v>FM8</v>
      </c>
      <c r="W6011" t="str">
        <f>"Q"&amp;ROUNDUP(MONTH(Sheet1[[#This Row],[Date]])/3,0)</f>
        <v>Q4</v>
      </c>
      <c r="X6011" t="str">
        <f>"Q"&amp;INT(MOD(MONTH(Sheet1[[#This Row],[Date]])-4,12/3)+1)</f>
        <v>Q4</v>
      </c>
      <c r="Y6011" t="str" cm="1">
        <f t="array" ref="Y6011">_xlfn.IFS(ROUND(L6011,0)&lt;=1,"Need to improve 0-1",ROUND(L6011,0)&lt;=2,"Okay 1-2",ROUND(L6011,0)&lt;=3,"Good 2-3",ROUND(L6011,0)&lt;=4,"Great 3-4",ROUND(L6011,0)&lt;=5,"Excellent 4-5")</f>
        <v>Great 3-4</v>
      </c>
      <c r="Z6011" t="str">
        <f t="shared" si="93"/>
        <v>0-1000</v>
      </c>
    </row>
    <row r="6012" spans="1:26" x14ac:dyDescent="0.3">
      <c r="A6012">
        <v>2061</v>
      </c>
      <c r="B6012" t="s">
        <v>8389</v>
      </c>
      <c r="C6012">
        <v>1</v>
      </c>
      <c r="D6012" t="s">
        <v>7791</v>
      </c>
      <c r="E6012" t="s">
        <v>426</v>
      </c>
      <c r="F6012" t="s">
        <v>16</v>
      </c>
      <c r="G6012" t="s">
        <v>16</v>
      </c>
      <c r="H6012" t="s">
        <v>16</v>
      </c>
      <c r="I6012">
        <v>2</v>
      </c>
      <c r="J6012">
        <v>42</v>
      </c>
      <c r="K6012">
        <v>750</v>
      </c>
      <c r="L6012">
        <v>2.9</v>
      </c>
      <c r="M6012" t="s">
        <v>2996</v>
      </c>
      <c r="N6012" t="str">
        <f>SUBSTITUTE(Sheet1[[#This Row],[Datekey_Opening]],"_","-")</f>
        <v>2016-11-19</v>
      </c>
      <c r="O6012">
        <f>YEAR(Sheet1[[#This Row],[Date]])</f>
        <v>2016</v>
      </c>
      <c r="P6012" t="str">
        <f>LOOKUP(Sheet1[[#This Row],[CountryCode]],$AI$4:$AI$18,$AJ$4:$AJ$18)</f>
        <v>India</v>
      </c>
      <c r="Q6012">
        <f>MONTH(Sheet1[[#This Row],[Date]])</f>
        <v>11</v>
      </c>
      <c r="R6012" t="str">
        <f>TEXT(Sheet1[[#This Row],[Date]],"MMMM")</f>
        <v>November</v>
      </c>
      <c r="S6012" t="str">
        <f>TEXT(Sheet1[[#This Row],[Date]],"YYYY-MMM")</f>
        <v>2016-Nov</v>
      </c>
      <c r="T6012">
        <f>WEEKDAY(Sheet1[[#This Row],[Date]])</f>
        <v>7</v>
      </c>
      <c r="U6012" t="str">
        <f>TEXT(Sheet1[[#This Row],[Date]],"DDDD")</f>
        <v>Saturday</v>
      </c>
      <c r="V6012" t="str">
        <f>"FM"&amp;MOD(MONTH(Sheet1[[#This Row],[Date]])-4,12)+1</f>
        <v>FM8</v>
      </c>
      <c r="W6012" t="str">
        <f>"Q"&amp;ROUNDUP(MONTH(Sheet1[[#This Row],[Date]])/3,0)</f>
        <v>Q4</v>
      </c>
      <c r="X6012" t="str">
        <f>"Q"&amp;INT(MOD(MONTH(Sheet1[[#This Row],[Date]])-4,12/3)+1)</f>
        <v>Q4</v>
      </c>
      <c r="Y6012" t="str" cm="1">
        <f t="array" ref="Y6012">_xlfn.IFS(ROUND(L6012,0)&lt;=1,"Need to improve 0-1",ROUND(L6012,0)&lt;=2,"Okay 1-2",ROUND(L6012,0)&lt;=3,"Good 2-3",ROUND(L6012,0)&lt;=4,"Great 3-4",ROUND(L6012,0)&lt;=5,"Excellent 4-5")</f>
        <v>Good 2-3</v>
      </c>
      <c r="Z6012" t="str">
        <f t="shared" si="93"/>
        <v>0-1000</v>
      </c>
    </row>
    <row r="6013" spans="1:26" x14ac:dyDescent="0.3">
      <c r="A6013">
        <v>8147</v>
      </c>
      <c r="B6013" t="s">
        <v>8390</v>
      </c>
      <c r="C6013">
        <v>1</v>
      </c>
      <c r="D6013" t="s">
        <v>7791</v>
      </c>
      <c r="E6013" t="s">
        <v>8391</v>
      </c>
      <c r="F6013" t="s">
        <v>21</v>
      </c>
      <c r="G6013" t="s">
        <v>21</v>
      </c>
      <c r="H6013" t="s">
        <v>16</v>
      </c>
      <c r="I6013">
        <v>3</v>
      </c>
      <c r="J6013">
        <v>165</v>
      </c>
      <c r="K6013">
        <v>1500</v>
      </c>
      <c r="L6013">
        <v>3.4</v>
      </c>
      <c r="M6013" t="s">
        <v>4486</v>
      </c>
      <c r="N6013" t="str">
        <f>SUBSTITUTE(Sheet1[[#This Row],[Datekey_Opening]],"_","-")</f>
        <v>2012-11-23</v>
      </c>
      <c r="O6013">
        <f>YEAR(Sheet1[[#This Row],[Date]])</f>
        <v>2012</v>
      </c>
      <c r="P6013" t="str">
        <f>LOOKUP(Sheet1[[#This Row],[CountryCode]],$AI$4:$AI$18,$AJ$4:$AJ$18)</f>
        <v>India</v>
      </c>
      <c r="Q6013">
        <f>MONTH(Sheet1[[#This Row],[Date]])</f>
        <v>11</v>
      </c>
      <c r="R6013" t="str">
        <f>TEXT(Sheet1[[#This Row],[Date]],"MMMM")</f>
        <v>November</v>
      </c>
      <c r="S6013" t="str">
        <f>TEXT(Sheet1[[#This Row],[Date]],"YYYY-MMM")</f>
        <v>2012-Nov</v>
      </c>
      <c r="T6013">
        <f>WEEKDAY(Sheet1[[#This Row],[Date]])</f>
        <v>6</v>
      </c>
      <c r="U6013" t="str">
        <f>TEXT(Sheet1[[#This Row],[Date]],"DDDD")</f>
        <v>Friday</v>
      </c>
      <c r="V6013" t="str">
        <f>"FM"&amp;MOD(MONTH(Sheet1[[#This Row],[Date]])-4,12)+1</f>
        <v>FM8</v>
      </c>
      <c r="W6013" t="str">
        <f>"Q"&amp;ROUNDUP(MONTH(Sheet1[[#This Row],[Date]])/3,0)</f>
        <v>Q4</v>
      </c>
      <c r="X6013" t="str">
        <f>"Q"&amp;INT(MOD(MONTH(Sheet1[[#This Row],[Date]])-4,12/3)+1)</f>
        <v>Q4</v>
      </c>
      <c r="Y6013" t="str" cm="1">
        <f t="array" ref="Y6013">_xlfn.IFS(ROUND(L6013,0)&lt;=1,"Need to improve 0-1",ROUND(L6013,0)&lt;=2,"Okay 1-2",ROUND(L6013,0)&lt;=3,"Good 2-3",ROUND(L6013,0)&lt;=4,"Great 3-4",ROUND(L6013,0)&lt;=5,"Excellent 4-5")</f>
        <v>Good 2-3</v>
      </c>
      <c r="Z6013" t="str">
        <f t="shared" si="93"/>
        <v>1000-2000</v>
      </c>
    </row>
    <row r="6014" spans="1:26" x14ac:dyDescent="0.3">
      <c r="A6014">
        <v>18370499</v>
      </c>
      <c r="B6014" t="s">
        <v>8392</v>
      </c>
      <c r="C6014">
        <v>1</v>
      </c>
      <c r="D6014" t="s">
        <v>7791</v>
      </c>
      <c r="E6014" t="s">
        <v>15</v>
      </c>
      <c r="F6014" t="s">
        <v>16</v>
      </c>
      <c r="G6014" t="s">
        <v>16</v>
      </c>
      <c r="H6014" t="s">
        <v>16</v>
      </c>
      <c r="I6014">
        <v>1</v>
      </c>
      <c r="J6014">
        <v>1</v>
      </c>
      <c r="K6014">
        <v>200</v>
      </c>
      <c r="L6014">
        <v>1</v>
      </c>
      <c r="M6014" t="s">
        <v>513</v>
      </c>
      <c r="N6014" t="str">
        <f>SUBSTITUTE(Sheet1[[#This Row],[Datekey_Opening]],"_","-")</f>
        <v>2010-11-2</v>
      </c>
      <c r="O6014">
        <f>YEAR(Sheet1[[#This Row],[Date]])</f>
        <v>2010</v>
      </c>
      <c r="P6014" t="str">
        <f>LOOKUP(Sheet1[[#This Row],[CountryCode]],$AI$4:$AI$18,$AJ$4:$AJ$18)</f>
        <v>India</v>
      </c>
      <c r="Q6014">
        <f>MONTH(Sheet1[[#This Row],[Date]])</f>
        <v>11</v>
      </c>
      <c r="R6014" t="str">
        <f>TEXT(Sheet1[[#This Row],[Date]],"MMMM")</f>
        <v>November</v>
      </c>
      <c r="S6014" t="str">
        <f>TEXT(Sheet1[[#This Row],[Date]],"YYYY-MMM")</f>
        <v>2010-Nov</v>
      </c>
      <c r="T6014">
        <f>WEEKDAY(Sheet1[[#This Row],[Date]])</f>
        <v>3</v>
      </c>
      <c r="U6014" t="str">
        <f>TEXT(Sheet1[[#This Row],[Date]],"DDDD")</f>
        <v>Tuesday</v>
      </c>
      <c r="V6014" t="str">
        <f>"FM"&amp;MOD(MONTH(Sheet1[[#This Row],[Date]])-4,12)+1</f>
        <v>FM8</v>
      </c>
      <c r="W6014" t="str">
        <f>"Q"&amp;ROUNDUP(MONTH(Sheet1[[#This Row],[Date]])/3,0)</f>
        <v>Q4</v>
      </c>
      <c r="X6014" t="str">
        <f>"Q"&amp;INT(MOD(MONTH(Sheet1[[#This Row],[Date]])-4,12/3)+1)</f>
        <v>Q4</v>
      </c>
      <c r="Y6014" t="str" cm="1">
        <f t="array" ref="Y6014">_xlfn.IFS(ROUND(L6014,0)&lt;=1,"Need to improve 0-1",ROUND(L6014,0)&lt;=2,"Okay 1-2",ROUND(L6014,0)&lt;=3,"Good 2-3",ROUND(L6014,0)&lt;=4,"Great 3-4",ROUND(L6014,0)&lt;=5,"Excellent 4-5")</f>
        <v>Need to improve 0-1</v>
      </c>
      <c r="Z6014" t="str">
        <f t="shared" si="93"/>
        <v>0-1000</v>
      </c>
    </row>
    <row r="6015" spans="1:26" x14ac:dyDescent="0.3">
      <c r="A6015">
        <v>18285725</v>
      </c>
      <c r="B6015" t="s">
        <v>3228</v>
      </c>
      <c r="C6015">
        <v>1</v>
      </c>
      <c r="D6015" t="s">
        <v>7791</v>
      </c>
      <c r="E6015" t="s">
        <v>8393</v>
      </c>
      <c r="F6015" t="s">
        <v>16</v>
      </c>
      <c r="G6015" t="s">
        <v>21</v>
      </c>
      <c r="H6015" t="s">
        <v>16</v>
      </c>
      <c r="I6015">
        <v>3</v>
      </c>
      <c r="J6015">
        <v>101</v>
      </c>
      <c r="K6015">
        <v>1400</v>
      </c>
      <c r="L6015">
        <v>3.8</v>
      </c>
      <c r="M6015" t="s">
        <v>3184</v>
      </c>
      <c r="N6015" t="str">
        <f>SUBSTITUTE(Sheet1[[#This Row],[Datekey_Opening]],"_","-")</f>
        <v>2010-11-26</v>
      </c>
      <c r="O6015">
        <f>YEAR(Sheet1[[#This Row],[Date]])</f>
        <v>2010</v>
      </c>
      <c r="P6015" t="str">
        <f>LOOKUP(Sheet1[[#This Row],[CountryCode]],$AI$4:$AI$18,$AJ$4:$AJ$18)</f>
        <v>India</v>
      </c>
      <c r="Q6015">
        <f>MONTH(Sheet1[[#This Row],[Date]])</f>
        <v>11</v>
      </c>
      <c r="R6015" t="str">
        <f>TEXT(Sheet1[[#This Row],[Date]],"MMMM")</f>
        <v>November</v>
      </c>
      <c r="S6015" t="str">
        <f>TEXT(Sheet1[[#This Row],[Date]],"YYYY-MMM")</f>
        <v>2010-Nov</v>
      </c>
      <c r="T6015">
        <f>WEEKDAY(Sheet1[[#This Row],[Date]])</f>
        <v>6</v>
      </c>
      <c r="U6015" t="str">
        <f>TEXT(Sheet1[[#This Row],[Date]],"DDDD")</f>
        <v>Friday</v>
      </c>
      <c r="V6015" t="str">
        <f>"FM"&amp;MOD(MONTH(Sheet1[[#This Row],[Date]])-4,12)+1</f>
        <v>FM8</v>
      </c>
      <c r="W6015" t="str">
        <f>"Q"&amp;ROUNDUP(MONTH(Sheet1[[#This Row],[Date]])/3,0)</f>
        <v>Q4</v>
      </c>
      <c r="X6015" t="str">
        <f>"Q"&amp;INT(MOD(MONTH(Sheet1[[#This Row],[Date]])-4,12/3)+1)</f>
        <v>Q4</v>
      </c>
      <c r="Y6015" t="str" cm="1">
        <f t="array" ref="Y6015">_xlfn.IFS(ROUND(L6015,0)&lt;=1,"Need to improve 0-1",ROUND(L6015,0)&lt;=2,"Okay 1-2",ROUND(L6015,0)&lt;=3,"Good 2-3",ROUND(L6015,0)&lt;=4,"Great 3-4",ROUND(L6015,0)&lt;=5,"Excellent 4-5")</f>
        <v>Great 3-4</v>
      </c>
      <c r="Z6015" t="str">
        <f t="shared" si="93"/>
        <v>1000-2000</v>
      </c>
    </row>
    <row r="6016" spans="1:26" x14ac:dyDescent="0.3">
      <c r="A6016">
        <v>18264717</v>
      </c>
      <c r="B6016" t="s">
        <v>8394</v>
      </c>
      <c r="C6016">
        <v>1</v>
      </c>
      <c r="D6016" t="s">
        <v>7791</v>
      </c>
      <c r="E6016" t="s">
        <v>4611</v>
      </c>
      <c r="F6016" t="s">
        <v>16</v>
      </c>
      <c r="G6016" t="s">
        <v>16</v>
      </c>
      <c r="H6016" t="s">
        <v>16</v>
      </c>
      <c r="I6016">
        <v>2</v>
      </c>
      <c r="J6016">
        <v>15</v>
      </c>
      <c r="K6016">
        <v>700</v>
      </c>
      <c r="L6016">
        <v>3.2</v>
      </c>
      <c r="M6016" t="s">
        <v>5453</v>
      </c>
      <c r="N6016" t="str">
        <f>SUBSTITUTE(Sheet1[[#This Row],[Datekey_Opening]],"_","-")</f>
        <v>2013-11-27</v>
      </c>
      <c r="O6016">
        <f>YEAR(Sheet1[[#This Row],[Date]])</f>
        <v>2013</v>
      </c>
      <c r="P6016" t="str">
        <f>LOOKUP(Sheet1[[#This Row],[CountryCode]],$AI$4:$AI$18,$AJ$4:$AJ$18)</f>
        <v>India</v>
      </c>
      <c r="Q6016">
        <f>MONTH(Sheet1[[#This Row],[Date]])</f>
        <v>11</v>
      </c>
      <c r="R6016" t="str">
        <f>TEXT(Sheet1[[#This Row],[Date]],"MMMM")</f>
        <v>November</v>
      </c>
      <c r="S6016" t="str">
        <f>TEXT(Sheet1[[#This Row],[Date]],"YYYY-MMM")</f>
        <v>2013-Nov</v>
      </c>
      <c r="T6016">
        <f>WEEKDAY(Sheet1[[#This Row],[Date]])</f>
        <v>4</v>
      </c>
      <c r="U6016" t="str">
        <f>TEXT(Sheet1[[#This Row],[Date]],"DDDD")</f>
        <v>Wednesday</v>
      </c>
      <c r="V6016" t="str">
        <f>"FM"&amp;MOD(MONTH(Sheet1[[#This Row],[Date]])-4,12)+1</f>
        <v>FM8</v>
      </c>
      <c r="W6016" t="str">
        <f>"Q"&amp;ROUNDUP(MONTH(Sheet1[[#This Row],[Date]])/3,0)</f>
        <v>Q4</v>
      </c>
      <c r="X6016" t="str">
        <f>"Q"&amp;INT(MOD(MONTH(Sheet1[[#This Row],[Date]])-4,12/3)+1)</f>
        <v>Q4</v>
      </c>
      <c r="Y6016" t="str" cm="1">
        <f t="array" ref="Y6016">_xlfn.IFS(ROUND(L6016,0)&lt;=1,"Need to improve 0-1",ROUND(L6016,0)&lt;=2,"Okay 1-2",ROUND(L6016,0)&lt;=3,"Good 2-3",ROUND(L6016,0)&lt;=4,"Great 3-4",ROUND(L6016,0)&lt;=5,"Excellent 4-5")</f>
        <v>Good 2-3</v>
      </c>
      <c r="Z6016" t="str">
        <f t="shared" si="93"/>
        <v>0-1000</v>
      </c>
    </row>
    <row r="6017" spans="1:26" x14ac:dyDescent="0.3">
      <c r="A6017">
        <v>300007</v>
      </c>
      <c r="B6017" t="s">
        <v>8366</v>
      </c>
      <c r="C6017">
        <v>1</v>
      </c>
      <c r="D6017" t="s">
        <v>14</v>
      </c>
      <c r="E6017" t="s">
        <v>8367</v>
      </c>
      <c r="F6017" t="s">
        <v>21</v>
      </c>
      <c r="G6017" t="s">
        <v>21</v>
      </c>
      <c r="H6017" t="s">
        <v>16</v>
      </c>
      <c r="I6017">
        <v>4</v>
      </c>
      <c r="J6017">
        <v>223</v>
      </c>
      <c r="K6017">
        <v>2000</v>
      </c>
      <c r="L6017">
        <v>3.8</v>
      </c>
      <c r="M6017" t="s">
        <v>164</v>
      </c>
      <c r="N6017" t="str">
        <f>SUBSTITUTE(Sheet1[[#This Row],[Datekey_Opening]],"_","-")</f>
        <v>2011-4-11</v>
      </c>
      <c r="O6017">
        <f>YEAR(Sheet1[[#This Row],[Date]])</f>
        <v>2011</v>
      </c>
      <c r="P6017" t="str">
        <f>LOOKUP(Sheet1[[#This Row],[CountryCode]],$AI$4:$AI$18,$AJ$4:$AJ$18)</f>
        <v>India</v>
      </c>
      <c r="Q6017">
        <f>MONTH(Sheet1[[#This Row],[Date]])</f>
        <v>4</v>
      </c>
      <c r="R6017" t="str">
        <f>TEXT(Sheet1[[#This Row],[Date]],"MMMM")</f>
        <v>April</v>
      </c>
      <c r="S6017" t="str">
        <f>TEXT(Sheet1[[#This Row],[Date]],"YYYY-MMM")</f>
        <v>2011-Apr</v>
      </c>
      <c r="T6017">
        <f>WEEKDAY(Sheet1[[#This Row],[Date]])</f>
        <v>2</v>
      </c>
      <c r="U6017" t="str">
        <f>TEXT(Sheet1[[#This Row],[Date]],"DDDD")</f>
        <v>Monday</v>
      </c>
      <c r="V6017" t="str">
        <f>"FM"&amp;MOD(MONTH(Sheet1[[#This Row],[Date]])-4,12)+1</f>
        <v>FM1</v>
      </c>
      <c r="W6017" t="str">
        <f>"Q"&amp;ROUNDUP(MONTH(Sheet1[[#This Row],[Date]])/3,0)</f>
        <v>Q2</v>
      </c>
      <c r="X6017" t="str">
        <f>"Q"&amp;INT(MOD(MONTH(Sheet1[[#This Row],[Date]])-4,12/3)+1)</f>
        <v>Q1</v>
      </c>
      <c r="Y6017" t="str" cm="1">
        <f t="array" ref="Y6017">_xlfn.IFS(ROUND(L6017,0)&lt;=1,"Need to improve 0-1",ROUND(L6017,0)&lt;=2,"Okay 1-2",ROUND(L6017,0)&lt;=3,"Good 2-3",ROUND(L6017,0)&lt;=4,"Great 3-4",ROUND(L6017,0)&lt;=5,"Excellent 4-5")</f>
        <v>Great 3-4</v>
      </c>
      <c r="Z6017" t="str">
        <f t="shared" si="93"/>
        <v>2000-3000</v>
      </c>
    </row>
    <row r="6018" spans="1:26" x14ac:dyDescent="0.3">
      <c r="A6018">
        <v>18317481</v>
      </c>
      <c r="B6018" t="s">
        <v>8395</v>
      </c>
      <c r="C6018">
        <v>1</v>
      </c>
      <c r="D6018" t="s">
        <v>14</v>
      </c>
      <c r="E6018" t="s">
        <v>486</v>
      </c>
      <c r="F6018" t="s">
        <v>21</v>
      </c>
      <c r="G6018" t="s">
        <v>16</v>
      </c>
      <c r="H6018" t="s">
        <v>16</v>
      </c>
      <c r="I6018">
        <v>4</v>
      </c>
      <c r="J6018">
        <v>2</v>
      </c>
      <c r="K6018">
        <v>2000</v>
      </c>
      <c r="L6018">
        <v>1</v>
      </c>
      <c r="M6018" t="s">
        <v>2157</v>
      </c>
      <c r="N6018" t="str">
        <f>SUBSTITUTE(Sheet1[[#This Row],[Datekey_Opening]],"_","-")</f>
        <v>2016-4-18</v>
      </c>
      <c r="O6018">
        <f>YEAR(Sheet1[[#This Row],[Date]])</f>
        <v>2016</v>
      </c>
      <c r="P6018" t="str">
        <f>LOOKUP(Sheet1[[#This Row],[CountryCode]],$AI$4:$AI$18,$AJ$4:$AJ$18)</f>
        <v>India</v>
      </c>
      <c r="Q6018">
        <f>MONTH(Sheet1[[#This Row],[Date]])</f>
        <v>4</v>
      </c>
      <c r="R6018" t="str">
        <f>TEXT(Sheet1[[#This Row],[Date]],"MMMM")</f>
        <v>April</v>
      </c>
      <c r="S6018" t="str">
        <f>TEXT(Sheet1[[#This Row],[Date]],"YYYY-MMM")</f>
        <v>2016-Apr</v>
      </c>
      <c r="T6018">
        <f>WEEKDAY(Sheet1[[#This Row],[Date]])</f>
        <v>2</v>
      </c>
      <c r="U6018" t="str">
        <f>TEXT(Sheet1[[#This Row],[Date]],"DDDD")</f>
        <v>Monday</v>
      </c>
      <c r="V6018" t="str">
        <f>"FM"&amp;MOD(MONTH(Sheet1[[#This Row],[Date]])-4,12)+1</f>
        <v>FM1</v>
      </c>
      <c r="W6018" t="str">
        <f>"Q"&amp;ROUNDUP(MONTH(Sheet1[[#This Row],[Date]])/3,0)</f>
        <v>Q2</v>
      </c>
      <c r="X6018" t="str">
        <f>"Q"&amp;INT(MOD(MONTH(Sheet1[[#This Row],[Date]])-4,12/3)+1)</f>
        <v>Q1</v>
      </c>
      <c r="Y6018" t="str" cm="1">
        <f t="array" ref="Y6018">_xlfn.IFS(ROUND(L6018,0)&lt;=1,"Need to improve 0-1",ROUND(L6018,0)&lt;=2,"Okay 1-2",ROUND(L6018,0)&lt;=3,"Good 2-3",ROUND(L6018,0)&lt;=4,"Great 3-4",ROUND(L6018,0)&lt;=5,"Excellent 4-5")</f>
        <v>Need to improve 0-1</v>
      </c>
      <c r="Z6018" t="str">
        <f t="shared" ref="Z6018:Z6081" si="94">IF(AND(K6018&gt;=0,K6018&lt;1000),"0-1000",IF(AND(K6018&gt;=1000,K6018&lt;2000),"1000-2000",IF(AND(K6018&gt;=2000,K6018&lt;3000),"2000-3000",IF(AND(K6018&gt;=3000,K6018&lt;4000),"3000-4000",IF(AND(K6018&gt;=4000,K6018&lt;5000),"4000-5000",IF(AND(K6018&gt;=5000,K6018&lt;6000),"5000-6000",IF(AND(K6018&gt;=6000,K6018&lt;7000),"6000-7000",IF(AND(K6018&gt;=7000,K6018&lt;200000),"7000-200000","Above 200000"))))))))</f>
        <v>2000-3000</v>
      </c>
    </row>
    <row r="6019" spans="1:26" x14ac:dyDescent="0.3">
      <c r="A6019">
        <v>301737</v>
      </c>
      <c r="B6019" t="s">
        <v>8396</v>
      </c>
      <c r="C6019">
        <v>1</v>
      </c>
      <c r="D6019" t="s">
        <v>7791</v>
      </c>
      <c r="E6019" t="s">
        <v>635</v>
      </c>
      <c r="F6019" t="s">
        <v>16</v>
      </c>
      <c r="G6019" t="s">
        <v>16</v>
      </c>
      <c r="H6019" t="s">
        <v>16</v>
      </c>
      <c r="I6019">
        <v>1</v>
      </c>
      <c r="J6019">
        <v>22</v>
      </c>
      <c r="K6019">
        <v>200</v>
      </c>
      <c r="L6019">
        <v>3.3</v>
      </c>
      <c r="M6019" t="s">
        <v>1621</v>
      </c>
      <c r="N6019" t="str">
        <f>SUBSTITUTE(Sheet1[[#This Row],[Datekey_Opening]],"_","-")</f>
        <v>2016-11-5</v>
      </c>
      <c r="O6019">
        <f>YEAR(Sheet1[[#This Row],[Date]])</f>
        <v>2016</v>
      </c>
      <c r="P6019" t="str">
        <f>LOOKUP(Sheet1[[#This Row],[CountryCode]],$AI$4:$AI$18,$AJ$4:$AJ$18)</f>
        <v>India</v>
      </c>
      <c r="Q6019">
        <f>MONTH(Sheet1[[#This Row],[Date]])</f>
        <v>11</v>
      </c>
      <c r="R6019" t="str">
        <f>TEXT(Sheet1[[#This Row],[Date]],"MMMM")</f>
        <v>November</v>
      </c>
      <c r="S6019" t="str">
        <f>TEXT(Sheet1[[#This Row],[Date]],"YYYY-MMM")</f>
        <v>2016-Nov</v>
      </c>
      <c r="T6019">
        <f>WEEKDAY(Sheet1[[#This Row],[Date]])</f>
        <v>7</v>
      </c>
      <c r="U6019" t="str">
        <f>TEXT(Sheet1[[#This Row],[Date]],"DDDD")</f>
        <v>Saturday</v>
      </c>
      <c r="V6019" t="str">
        <f>"FM"&amp;MOD(MONTH(Sheet1[[#This Row],[Date]])-4,12)+1</f>
        <v>FM8</v>
      </c>
      <c r="W6019" t="str">
        <f>"Q"&amp;ROUNDUP(MONTH(Sheet1[[#This Row],[Date]])/3,0)</f>
        <v>Q4</v>
      </c>
      <c r="X6019" t="str">
        <f>"Q"&amp;INT(MOD(MONTH(Sheet1[[#This Row],[Date]])-4,12/3)+1)</f>
        <v>Q4</v>
      </c>
      <c r="Y6019" t="str" cm="1">
        <f t="array" ref="Y6019">_xlfn.IFS(ROUND(L6019,0)&lt;=1,"Need to improve 0-1",ROUND(L6019,0)&lt;=2,"Okay 1-2",ROUND(L6019,0)&lt;=3,"Good 2-3",ROUND(L6019,0)&lt;=4,"Great 3-4",ROUND(L6019,0)&lt;=5,"Excellent 4-5")</f>
        <v>Good 2-3</v>
      </c>
      <c r="Z6019" t="str">
        <f t="shared" si="94"/>
        <v>0-1000</v>
      </c>
    </row>
    <row r="6020" spans="1:26" x14ac:dyDescent="0.3">
      <c r="A6020">
        <v>300156</v>
      </c>
      <c r="B6020" t="s">
        <v>7843</v>
      </c>
      <c r="C6020">
        <v>1</v>
      </c>
      <c r="D6020" t="s">
        <v>7791</v>
      </c>
      <c r="E6020" t="s">
        <v>15</v>
      </c>
      <c r="F6020" t="s">
        <v>16</v>
      </c>
      <c r="G6020" t="s">
        <v>16</v>
      </c>
      <c r="H6020" t="s">
        <v>16</v>
      </c>
      <c r="I6020">
        <v>1</v>
      </c>
      <c r="J6020">
        <v>3</v>
      </c>
      <c r="K6020">
        <v>350</v>
      </c>
      <c r="L6020">
        <v>1</v>
      </c>
      <c r="M6020" t="s">
        <v>2461</v>
      </c>
      <c r="N6020" t="str">
        <f>SUBSTITUTE(Sheet1[[#This Row],[Datekey_Opening]],"_","-")</f>
        <v>2014-11-14</v>
      </c>
      <c r="O6020">
        <f>YEAR(Sheet1[[#This Row],[Date]])</f>
        <v>2014</v>
      </c>
      <c r="P6020" t="str">
        <f>LOOKUP(Sheet1[[#This Row],[CountryCode]],$AI$4:$AI$18,$AJ$4:$AJ$18)</f>
        <v>India</v>
      </c>
      <c r="Q6020">
        <f>MONTH(Sheet1[[#This Row],[Date]])</f>
        <v>11</v>
      </c>
      <c r="R6020" t="str">
        <f>TEXT(Sheet1[[#This Row],[Date]],"MMMM")</f>
        <v>November</v>
      </c>
      <c r="S6020" t="str">
        <f>TEXT(Sheet1[[#This Row],[Date]],"YYYY-MMM")</f>
        <v>2014-Nov</v>
      </c>
      <c r="T6020">
        <f>WEEKDAY(Sheet1[[#This Row],[Date]])</f>
        <v>6</v>
      </c>
      <c r="U6020" t="str">
        <f>TEXT(Sheet1[[#This Row],[Date]],"DDDD")</f>
        <v>Friday</v>
      </c>
      <c r="V6020" t="str">
        <f>"FM"&amp;MOD(MONTH(Sheet1[[#This Row],[Date]])-4,12)+1</f>
        <v>FM8</v>
      </c>
      <c r="W6020" t="str">
        <f>"Q"&amp;ROUNDUP(MONTH(Sheet1[[#This Row],[Date]])/3,0)</f>
        <v>Q4</v>
      </c>
      <c r="X6020" t="str">
        <f>"Q"&amp;INT(MOD(MONTH(Sheet1[[#This Row],[Date]])-4,12/3)+1)</f>
        <v>Q4</v>
      </c>
      <c r="Y6020" t="str" cm="1">
        <f t="array" ref="Y6020">_xlfn.IFS(ROUND(L6020,0)&lt;=1,"Need to improve 0-1",ROUND(L6020,0)&lt;=2,"Okay 1-2",ROUND(L6020,0)&lt;=3,"Good 2-3",ROUND(L6020,0)&lt;=4,"Great 3-4",ROUND(L6020,0)&lt;=5,"Excellent 4-5")</f>
        <v>Need to improve 0-1</v>
      </c>
      <c r="Z6020" t="str">
        <f t="shared" si="94"/>
        <v>0-1000</v>
      </c>
    </row>
    <row r="6021" spans="1:26" x14ac:dyDescent="0.3">
      <c r="A6021">
        <v>2154</v>
      </c>
      <c r="B6021" t="s">
        <v>8397</v>
      </c>
      <c r="C6021">
        <v>1</v>
      </c>
      <c r="D6021" t="s">
        <v>7791</v>
      </c>
      <c r="E6021" t="s">
        <v>426</v>
      </c>
      <c r="F6021" t="s">
        <v>16</v>
      </c>
      <c r="G6021" t="s">
        <v>16</v>
      </c>
      <c r="H6021" t="s">
        <v>16</v>
      </c>
      <c r="I6021">
        <v>1</v>
      </c>
      <c r="J6021">
        <v>36</v>
      </c>
      <c r="K6021">
        <v>350</v>
      </c>
      <c r="L6021">
        <v>2.7</v>
      </c>
      <c r="M6021" t="s">
        <v>3033</v>
      </c>
      <c r="N6021" t="str">
        <f>SUBSTITUTE(Sheet1[[#This Row],[Datekey_Opening]],"_","-")</f>
        <v>2015-11-11</v>
      </c>
      <c r="O6021">
        <f>YEAR(Sheet1[[#This Row],[Date]])</f>
        <v>2015</v>
      </c>
      <c r="P6021" t="str">
        <f>LOOKUP(Sheet1[[#This Row],[CountryCode]],$AI$4:$AI$18,$AJ$4:$AJ$18)</f>
        <v>India</v>
      </c>
      <c r="Q6021">
        <f>MONTH(Sheet1[[#This Row],[Date]])</f>
        <v>11</v>
      </c>
      <c r="R6021" t="str">
        <f>TEXT(Sheet1[[#This Row],[Date]],"MMMM")</f>
        <v>November</v>
      </c>
      <c r="S6021" t="str">
        <f>TEXT(Sheet1[[#This Row],[Date]],"YYYY-MMM")</f>
        <v>2015-Nov</v>
      </c>
      <c r="T6021">
        <f>WEEKDAY(Sheet1[[#This Row],[Date]])</f>
        <v>4</v>
      </c>
      <c r="U6021" t="str">
        <f>TEXT(Sheet1[[#This Row],[Date]],"DDDD")</f>
        <v>Wednesday</v>
      </c>
      <c r="V6021" t="str">
        <f>"FM"&amp;MOD(MONTH(Sheet1[[#This Row],[Date]])-4,12)+1</f>
        <v>FM8</v>
      </c>
      <c r="W6021" t="str">
        <f>"Q"&amp;ROUNDUP(MONTH(Sheet1[[#This Row],[Date]])/3,0)</f>
        <v>Q4</v>
      </c>
      <c r="X6021" t="str">
        <f>"Q"&amp;INT(MOD(MONTH(Sheet1[[#This Row],[Date]])-4,12/3)+1)</f>
        <v>Q4</v>
      </c>
      <c r="Y6021" t="str" cm="1">
        <f t="array" ref="Y6021">_xlfn.IFS(ROUND(L6021,0)&lt;=1,"Need to improve 0-1",ROUND(L6021,0)&lt;=2,"Okay 1-2",ROUND(L6021,0)&lt;=3,"Good 2-3",ROUND(L6021,0)&lt;=4,"Great 3-4",ROUND(L6021,0)&lt;=5,"Excellent 4-5")</f>
        <v>Good 2-3</v>
      </c>
      <c r="Z6021" t="str">
        <f t="shared" si="94"/>
        <v>0-1000</v>
      </c>
    </row>
    <row r="6022" spans="1:26" x14ac:dyDescent="0.3">
      <c r="A6022">
        <v>302251</v>
      </c>
      <c r="B6022" t="s">
        <v>472</v>
      </c>
      <c r="C6022">
        <v>1</v>
      </c>
      <c r="D6022" t="s">
        <v>7791</v>
      </c>
      <c r="E6022" t="s">
        <v>473</v>
      </c>
      <c r="F6022" t="s">
        <v>16</v>
      </c>
      <c r="G6022" t="s">
        <v>16</v>
      </c>
      <c r="H6022" t="s">
        <v>16</v>
      </c>
      <c r="I6022">
        <v>2</v>
      </c>
      <c r="J6022">
        <v>32</v>
      </c>
      <c r="K6022">
        <v>700</v>
      </c>
      <c r="L6022">
        <v>3.3</v>
      </c>
      <c r="M6022" t="s">
        <v>1970</v>
      </c>
      <c r="N6022" t="str">
        <f>SUBSTITUTE(Sheet1[[#This Row],[Datekey_Opening]],"_","-")</f>
        <v>2013-11-1</v>
      </c>
      <c r="O6022">
        <f>YEAR(Sheet1[[#This Row],[Date]])</f>
        <v>2013</v>
      </c>
      <c r="P6022" t="str">
        <f>LOOKUP(Sheet1[[#This Row],[CountryCode]],$AI$4:$AI$18,$AJ$4:$AJ$18)</f>
        <v>India</v>
      </c>
      <c r="Q6022">
        <f>MONTH(Sheet1[[#This Row],[Date]])</f>
        <v>11</v>
      </c>
      <c r="R6022" t="str">
        <f>TEXT(Sheet1[[#This Row],[Date]],"MMMM")</f>
        <v>November</v>
      </c>
      <c r="S6022" t="str">
        <f>TEXT(Sheet1[[#This Row],[Date]],"YYYY-MMM")</f>
        <v>2013-Nov</v>
      </c>
      <c r="T6022">
        <f>WEEKDAY(Sheet1[[#This Row],[Date]])</f>
        <v>6</v>
      </c>
      <c r="U6022" t="str">
        <f>TEXT(Sheet1[[#This Row],[Date]],"DDDD")</f>
        <v>Friday</v>
      </c>
      <c r="V6022" t="str">
        <f>"FM"&amp;MOD(MONTH(Sheet1[[#This Row],[Date]])-4,12)+1</f>
        <v>FM8</v>
      </c>
      <c r="W6022" t="str">
        <f>"Q"&amp;ROUNDUP(MONTH(Sheet1[[#This Row],[Date]])/3,0)</f>
        <v>Q4</v>
      </c>
      <c r="X6022" t="str">
        <f>"Q"&amp;INT(MOD(MONTH(Sheet1[[#This Row],[Date]])-4,12/3)+1)</f>
        <v>Q4</v>
      </c>
      <c r="Y6022" t="str" cm="1">
        <f t="array" ref="Y6022">_xlfn.IFS(ROUND(L6022,0)&lt;=1,"Need to improve 0-1",ROUND(L6022,0)&lt;=2,"Okay 1-2",ROUND(L6022,0)&lt;=3,"Good 2-3",ROUND(L6022,0)&lt;=4,"Great 3-4",ROUND(L6022,0)&lt;=5,"Excellent 4-5")</f>
        <v>Good 2-3</v>
      </c>
      <c r="Z6022" t="str">
        <f t="shared" si="94"/>
        <v>0-1000</v>
      </c>
    </row>
    <row r="6023" spans="1:26" x14ac:dyDescent="0.3">
      <c r="A6023">
        <v>18463970</v>
      </c>
      <c r="B6023" t="s">
        <v>7857</v>
      </c>
      <c r="C6023">
        <v>1</v>
      </c>
      <c r="D6023" t="s">
        <v>7791</v>
      </c>
      <c r="E6023" t="s">
        <v>7858</v>
      </c>
      <c r="F6023" t="s">
        <v>21</v>
      </c>
      <c r="G6023" t="s">
        <v>21</v>
      </c>
      <c r="H6023" t="s">
        <v>16</v>
      </c>
      <c r="I6023">
        <v>3</v>
      </c>
      <c r="J6023">
        <v>8</v>
      </c>
      <c r="K6023">
        <v>1100</v>
      </c>
      <c r="L6023">
        <v>3.3</v>
      </c>
      <c r="M6023" t="s">
        <v>1915</v>
      </c>
      <c r="N6023" t="str">
        <f>SUBSTITUTE(Sheet1[[#This Row],[Datekey_Opening]],"_","-")</f>
        <v>2014-11-26</v>
      </c>
      <c r="O6023">
        <f>YEAR(Sheet1[[#This Row],[Date]])</f>
        <v>2014</v>
      </c>
      <c r="P6023" t="str">
        <f>LOOKUP(Sheet1[[#This Row],[CountryCode]],$AI$4:$AI$18,$AJ$4:$AJ$18)</f>
        <v>India</v>
      </c>
      <c r="Q6023">
        <f>MONTH(Sheet1[[#This Row],[Date]])</f>
        <v>11</v>
      </c>
      <c r="R6023" t="str">
        <f>TEXT(Sheet1[[#This Row],[Date]],"MMMM")</f>
        <v>November</v>
      </c>
      <c r="S6023" t="str">
        <f>TEXT(Sheet1[[#This Row],[Date]],"YYYY-MMM")</f>
        <v>2014-Nov</v>
      </c>
      <c r="T6023">
        <f>WEEKDAY(Sheet1[[#This Row],[Date]])</f>
        <v>4</v>
      </c>
      <c r="U6023" t="str">
        <f>TEXT(Sheet1[[#This Row],[Date]],"DDDD")</f>
        <v>Wednesday</v>
      </c>
      <c r="V6023" t="str">
        <f>"FM"&amp;MOD(MONTH(Sheet1[[#This Row],[Date]])-4,12)+1</f>
        <v>FM8</v>
      </c>
      <c r="W6023" t="str">
        <f>"Q"&amp;ROUNDUP(MONTH(Sheet1[[#This Row],[Date]])/3,0)</f>
        <v>Q4</v>
      </c>
      <c r="X6023" t="str">
        <f>"Q"&amp;INT(MOD(MONTH(Sheet1[[#This Row],[Date]])-4,12/3)+1)</f>
        <v>Q4</v>
      </c>
      <c r="Y6023" t="str" cm="1">
        <f t="array" ref="Y6023">_xlfn.IFS(ROUND(L6023,0)&lt;=1,"Need to improve 0-1",ROUND(L6023,0)&lt;=2,"Okay 1-2",ROUND(L6023,0)&lt;=3,"Good 2-3",ROUND(L6023,0)&lt;=4,"Great 3-4",ROUND(L6023,0)&lt;=5,"Excellent 4-5")</f>
        <v>Good 2-3</v>
      </c>
      <c r="Z6023" t="str">
        <f t="shared" si="94"/>
        <v>1000-2000</v>
      </c>
    </row>
    <row r="6024" spans="1:26" x14ac:dyDescent="0.3">
      <c r="A6024">
        <v>309867</v>
      </c>
      <c r="B6024" t="s">
        <v>8398</v>
      </c>
      <c r="C6024">
        <v>1</v>
      </c>
      <c r="D6024" t="s">
        <v>7791</v>
      </c>
      <c r="E6024" t="s">
        <v>405</v>
      </c>
      <c r="F6024" t="s">
        <v>16</v>
      </c>
      <c r="G6024" t="s">
        <v>21</v>
      </c>
      <c r="H6024" t="s">
        <v>16</v>
      </c>
      <c r="I6024">
        <v>2</v>
      </c>
      <c r="J6024">
        <v>27</v>
      </c>
      <c r="K6024">
        <v>700</v>
      </c>
      <c r="L6024">
        <v>2.9</v>
      </c>
      <c r="M6024" t="s">
        <v>4263</v>
      </c>
      <c r="N6024" t="str">
        <f>SUBSTITUTE(Sheet1[[#This Row],[Datekey_Opening]],"_","-")</f>
        <v>2018-11-15</v>
      </c>
      <c r="O6024">
        <f>YEAR(Sheet1[[#This Row],[Date]])</f>
        <v>2018</v>
      </c>
      <c r="P6024" t="str">
        <f>LOOKUP(Sheet1[[#This Row],[CountryCode]],$AI$4:$AI$18,$AJ$4:$AJ$18)</f>
        <v>India</v>
      </c>
      <c r="Q6024">
        <f>MONTH(Sheet1[[#This Row],[Date]])</f>
        <v>11</v>
      </c>
      <c r="R6024" t="str">
        <f>TEXT(Sheet1[[#This Row],[Date]],"MMMM")</f>
        <v>November</v>
      </c>
      <c r="S6024" t="str">
        <f>TEXT(Sheet1[[#This Row],[Date]],"YYYY-MMM")</f>
        <v>2018-Nov</v>
      </c>
      <c r="T6024">
        <f>WEEKDAY(Sheet1[[#This Row],[Date]])</f>
        <v>5</v>
      </c>
      <c r="U6024" t="str">
        <f>TEXT(Sheet1[[#This Row],[Date]],"DDDD")</f>
        <v>Thursday</v>
      </c>
      <c r="V6024" t="str">
        <f>"FM"&amp;MOD(MONTH(Sheet1[[#This Row],[Date]])-4,12)+1</f>
        <v>FM8</v>
      </c>
      <c r="W6024" t="str">
        <f>"Q"&amp;ROUNDUP(MONTH(Sheet1[[#This Row],[Date]])/3,0)</f>
        <v>Q4</v>
      </c>
      <c r="X6024" t="str">
        <f>"Q"&amp;INT(MOD(MONTH(Sheet1[[#This Row],[Date]])-4,12/3)+1)</f>
        <v>Q4</v>
      </c>
      <c r="Y6024" t="str" cm="1">
        <f t="array" ref="Y6024">_xlfn.IFS(ROUND(L6024,0)&lt;=1,"Need to improve 0-1",ROUND(L6024,0)&lt;=2,"Okay 1-2",ROUND(L6024,0)&lt;=3,"Good 2-3",ROUND(L6024,0)&lt;=4,"Great 3-4",ROUND(L6024,0)&lt;=5,"Excellent 4-5")</f>
        <v>Good 2-3</v>
      </c>
      <c r="Z6024" t="str">
        <f t="shared" si="94"/>
        <v>0-1000</v>
      </c>
    </row>
    <row r="6025" spans="1:26" x14ac:dyDescent="0.3">
      <c r="A6025">
        <v>18427201</v>
      </c>
      <c r="B6025" t="s">
        <v>8399</v>
      </c>
      <c r="C6025">
        <v>1</v>
      </c>
      <c r="D6025" t="s">
        <v>14</v>
      </c>
      <c r="E6025" t="s">
        <v>478</v>
      </c>
      <c r="F6025" t="s">
        <v>21</v>
      </c>
      <c r="G6025" t="s">
        <v>16</v>
      </c>
      <c r="H6025" t="s">
        <v>16</v>
      </c>
      <c r="I6025">
        <v>4</v>
      </c>
      <c r="J6025">
        <v>3</v>
      </c>
      <c r="K6025">
        <v>2000</v>
      </c>
      <c r="L6025">
        <v>1</v>
      </c>
      <c r="M6025" t="s">
        <v>1089</v>
      </c>
      <c r="N6025" t="str">
        <f>SUBSTITUTE(Sheet1[[#This Row],[Datekey_Opening]],"_","-")</f>
        <v>2013-4-4</v>
      </c>
      <c r="O6025">
        <f>YEAR(Sheet1[[#This Row],[Date]])</f>
        <v>2013</v>
      </c>
      <c r="P6025" t="str">
        <f>LOOKUP(Sheet1[[#This Row],[CountryCode]],$AI$4:$AI$18,$AJ$4:$AJ$18)</f>
        <v>India</v>
      </c>
      <c r="Q6025">
        <f>MONTH(Sheet1[[#This Row],[Date]])</f>
        <v>4</v>
      </c>
      <c r="R6025" t="str">
        <f>TEXT(Sheet1[[#This Row],[Date]],"MMMM")</f>
        <v>April</v>
      </c>
      <c r="S6025" t="str">
        <f>TEXT(Sheet1[[#This Row],[Date]],"YYYY-MMM")</f>
        <v>2013-Apr</v>
      </c>
      <c r="T6025">
        <f>WEEKDAY(Sheet1[[#This Row],[Date]])</f>
        <v>5</v>
      </c>
      <c r="U6025" t="str">
        <f>TEXT(Sheet1[[#This Row],[Date]],"DDDD")</f>
        <v>Thursday</v>
      </c>
      <c r="V6025" t="str">
        <f>"FM"&amp;MOD(MONTH(Sheet1[[#This Row],[Date]])-4,12)+1</f>
        <v>FM1</v>
      </c>
      <c r="W6025" t="str">
        <f>"Q"&amp;ROUNDUP(MONTH(Sheet1[[#This Row],[Date]])/3,0)</f>
        <v>Q2</v>
      </c>
      <c r="X6025" t="str">
        <f>"Q"&amp;INT(MOD(MONTH(Sheet1[[#This Row],[Date]])-4,12/3)+1)</f>
        <v>Q1</v>
      </c>
      <c r="Y6025" t="str" cm="1">
        <f t="array" ref="Y6025">_xlfn.IFS(ROUND(L6025,0)&lt;=1,"Need to improve 0-1",ROUND(L6025,0)&lt;=2,"Okay 1-2",ROUND(L6025,0)&lt;=3,"Good 2-3",ROUND(L6025,0)&lt;=4,"Great 3-4",ROUND(L6025,0)&lt;=5,"Excellent 4-5")</f>
        <v>Need to improve 0-1</v>
      </c>
      <c r="Z6025" t="str">
        <f t="shared" si="94"/>
        <v>2000-3000</v>
      </c>
    </row>
    <row r="6026" spans="1:26" x14ac:dyDescent="0.3">
      <c r="A6026">
        <v>18157413</v>
      </c>
      <c r="B6026" t="s">
        <v>8400</v>
      </c>
      <c r="C6026">
        <v>1</v>
      </c>
      <c r="D6026" t="s">
        <v>7791</v>
      </c>
      <c r="E6026" t="s">
        <v>8401</v>
      </c>
      <c r="F6026" t="s">
        <v>21</v>
      </c>
      <c r="G6026" t="s">
        <v>16</v>
      </c>
      <c r="H6026" t="s">
        <v>16</v>
      </c>
      <c r="I6026">
        <v>3</v>
      </c>
      <c r="J6026">
        <v>1809</v>
      </c>
      <c r="K6026">
        <v>1500</v>
      </c>
      <c r="L6026">
        <v>4.2</v>
      </c>
      <c r="M6026" t="s">
        <v>6509</v>
      </c>
      <c r="N6026" t="str">
        <f>SUBSTITUTE(Sheet1[[#This Row],[Datekey_Opening]],"_","-")</f>
        <v>2011-11-14</v>
      </c>
      <c r="O6026">
        <f>YEAR(Sheet1[[#This Row],[Date]])</f>
        <v>2011</v>
      </c>
      <c r="P6026" t="str">
        <f>LOOKUP(Sheet1[[#This Row],[CountryCode]],$AI$4:$AI$18,$AJ$4:$AJ$18)</f>
        <v>India</v>
      </c>
      <c r="Q6026">
        <f>MONTH(Sheet1[[#This Row],[Date]])</f>
        <v>11</v>
      </c>
      <c r="R6026" t="str">
        <f>TEXT(Sheet1[[#This Row],[Date]],"MMMM")</f>
        <v>November</v>
      </c>
      <c r="S6026" t="str">
        <f>TEXT(Sheet1[[#This Row],[Date]],"YYYY-MMM")</f>
        <v>2011-Nov</v>
      </c>
      <c r="T6026">
        <f>WEEKDAY(Sheet1[[#This Row],[Date]])</f>
        <v>2</v>
      </c>
      <c r="U6026" t="str">
        <f>TEXT(Sheet1[[#This Row],[Date]],"DDDD")</f>
        <v>Monday</v>
      </c>
      <c r="V6026" t="str">
        <f>"FM"&amp;MOD(MONTH(Sheet1[[#This Row],[Date]])-4,12)+1</f>
        <v>FM8</v>
      </c>
      <c r="W6026" t="str">
        <f>"Q"&amp;ROUNDUP(MONTH(Sheet1[[#This Row],[Date]])/3,0)</f>
        <v>Q4</v>
      </c>
      <c r="X6026" t="str">
        <f>"Q"&amp;INT(MOD(MONTH(Sheet1[[#This Row],[Date]])-4,12/3)+1)</f>
        <v>Q4</v>
      </c>
      <c r="Y6026" t="str" cm="1">
        <f t="array" ref="Y6026">_xlfn.IFS(ROUND(L6026,0)&lt;=1,"Need to improve 0-1",ROUND(L6026,0)&lt;=2,"Okay 1-2",ROUND(L6026,0)&lt;=3,"Good 2-3",ROUND(L6026,0)&lt;=4,"Great 3-4",ROUND(L6026,0)&lt;=5,"Excellent 4-5")</f>
        <v>Great 3-4</v>
      </c>
      <c r="Z6026" t="str">
        <f t="shared" si="94"/>
        <v>1000-2000</v>
      </c>
    </row>
    <row r="6027" spans="1:26" x14ac:dyDescent="0.3">
      <c r="A6027">
        <v>2087</v>
      </c>
      <c r="B6027" t="s">
        <v>8402</v>
      </c>
      <c r="C6027">
        <v>1</v>
      </c>
      <c r="D6027" t="s">
        <v>7791</v>
      </c>
      <c r="E6027" t="s">
        <v>1372</v>
      </c>
      <c r="F6027" t="s">
        <v>16</v>
      </c>
      <c r="G6027" t="s">
        <v>16</v>
      </c>
      <c r="H6027" t="s">
        <v>16</v>
      </c>
      <c r="I6027">
        <v>2</v>
      </c>
      <c r="J6027">
        <v>52</v>
      </c>
      <c r="K6027">
        <v>650</v>
      </c>
      <c r="L6027">
        <v>2.4</v>
      </c>
      <c r="M6027" t="s">
        <v>3313</v>
      </c>
      <c r="N6027" t="str">
        <f>SUBSTITUTE(Sheet1[[#This Row],[Datekey_Opening]],"_","-")</f>
        <v>2015-11-14</v>
      </c>
      <c r="O6027">
        <f>YEAR(Sheet1[[#This Row],[Date]])</f>
        <v>2015</v>
      </c>
      <c r="P6027" t="str">
        <f>LOOKUP(Sheet1[[#This Row],[CountryCode]],$AI$4:$AI$18,$AJ$4:$AJ$18)</f>
        <v>India</v>
      </c>
      <c r="Q6027">
        <f>MONTH(Sheet1[[#This Row],[Date]])</f>
        <v>11</v>
      </c>
      <c r="R6027" t="str">
        <f>TEXT(Sheet1[[#This Row],[Date]],"MMMM")</f>
        <v>November</v>
      </c>
      <c r="S6027" t="str">
        <f>TEXT(Sheet1[[#This Row],[Date]],"YYYY-MMM")</f>
        <v>2015-Nov</v>
      </c>
      <c r="T6027">
        <f>WEEKDAY(Sheet1[[#This Row],[Date]])</f>
        <v>7</v>
      </c>
      <c r="U6027" t="str">
        <f>TEXT(Sheet1[[#This Row],[Date]],"DDDD")</f>
        <v>Saturday</v>
      </c>
      <c r="V6027" t="str">
        <f>"FM"&amp;MOD(MONTH(Sheet1[[#This Row],[Date]])-4,12)+1</f>
        <v>FM8</v>
      </c>
      <c r="W6027" t="str">
        <f>"Q"&amp;ROUNDUP(MONTH(Sheet1[[#This Row],[Date]])/3,0)</f>
        <v>Q4</v>
      </c>
      <c r="X6027" t="str">
        <f>"Q"&amp;INT(MOD(MONTH(Sheet1[[#This Row],[Date]])-4,12/3)+1)</f>
        <v>Q4</v>
      </c>
      <c r="Y6027" t="str" cm="1">
        <f t="array" ref="Y6027">_xlfn.IFS(ROUND(L6027,0)&lt;=1,"Need to improve 0-1",ROUND(L6027,0)&lt;=2,"Okay 1-2",ROUND(L6027,0)&lt;=3,"Good 2-3",ROUND(L6027,0)&lt;=4,"Great 3-4",ROUND(L6027,0)&lt;=5,"Excellent 4-5")</f>
        <v>Okay 1-2</v>
      </c>
      <c r="Z6027" t="str">
        <f t="shared" si="94"/>
        <v>0-1000</v>
      </c>
    </row>
    <row r="6028" spans="1:26" x14ac:dyDescent="0.3">
      <c r="A6028">
        <v>18381235</v>
      </c>
      <c r="B6028" t="s">
        <v>2578</v>
      </c>
      <c r="C6028">
        <v>1</v>
      </c>
      <c r="D6028" t="s">
        <v>7791</v>
      </c>
      <c r="E6028" t="s">
        <v>1898</v>
      </c>
      <c r="F6028" t="s">
        <v>16</v>
      </c>
      <c r="G6028" t="s">
        <v>21</v>
      </c>
      <c r="H6028" t="s">
        <v>16</v>
      </c>
      <c r="I6028">
        <v>3</v>
      </c>
      <c r="J6028">
        <v>21</v>
      </c>
      <c r="K6028">
        <v>1250</v>
      </c>
      <c r="L6028">
        <v>3.7</v>
      </c>
      <c r="M6028" t="s">
        <v>6920</v>
      </c>
      <c r="N6028" t="str">
        <f>SUBSTITUTE(Sheet1[[#This Row],[Datekey_Opening]],"_","-")</f>
        <v>2010-11-11</v>
      </c>
      <c r="O6028">
        <f>YEAR(Sheet1[[#This Row],[Date]])</f>
        <v>2010</v>
      </c>
      <c r="P6028" t="str">
        <f>LOOKUP(Sheet1[[#This Row],[CountryCode]],$AI$4:$AI$18,$AJ$4:$AJ$18)</f>
        <v>India</v>
      </c>
      <c r="Q6028">
        <f>MONTH(Sheet1[[#This Row],[Date]])</f>
        <v>11</v>
      </c>
      <c r="R6028" t="str">
        <f>TEXT(Sheet1[[#This Row],[Date]],"MMMM")</f>
        <v>November</v>
      </c>
      <c r="S6028" t="str">
        <f>TEXT(Sheet1[[#This Row],[Date]],"YYYY-MMM")</f>
        <v>2010-Nov</v>
      </c>
      <c r="T6028">
        <f>WEEKDAY(Sheet1[[#This Row],[Date]])</f>
        <v>5</v>
      </c>
      <c r="U6028" t="str">
        <f>TEXT(Sheet1[[#This Row],[Date]],"DDDD")</f>
        <v>Thursday</v>
      </c>
      <c r="V6028" t="str">
        <f>"FM"&amp;MOD(MONTH(Sheet1[[#This Row],[Date]])-4,12)+1</f>
        <v>FM8</v>
      </c>
      <c r="W6028" t="str">
        <f>"Q"&amp;ROUNDUP(MONTH(Sheet1[[#This Row],[Date]])/3,0)</f>
        <v>Q4</v>
      </c>
      <c r="X6028" t="str">
        <f>"Q"&amp;INT(MOD(MONTH(Sheet1[[#This Row],[Date]])-4,12/3)+1)</f>
        <v>Q4</v>
      </c>
      <c r="Y6028" t="str" cm="1">
        <f t="array" ref="Y6028">_xlfn.IFS(ROUND(L6028,0)&lt;=1,"Need to improve 0-1",ROUND(L6028,0)&lt;=2,"Okay 1-2",ROUND(L6028,0)&lt;=3,"Good 2-3",ROUND(L6028,0)&lt;=4,"Great 3-4",ROUND(L6028,0)&lt;=5,"Excellent 4-5")</f>
        <v>Great 3-4</v>
      </c>
      <c r="Z6028" t="str">
        <f t="shared" si="94"/>
        <v>1000-2000</v>
      </c>
    </row>
    <row r="6029" spans="1:26" x14ac:dyDescent="0.3">
      <c r="A6029">
        <v>18205653</v>
      </c>
      <c r="B6029" t="s">
        <v>8403</v>
      </c>
      <c r="C6029">
        <v>1</v>
      </c>
      <c r="D6029" t="s">
        <v>7791</v>
      </c>
      <c r="E6029" t="s">
        <v>581</v>
      </c>
      <c r="F6029" t="s">
        <v>16</v>
      </c>
      <c r="G6029" t="s">
        <v>16</v>
      </c>
      <c r="H6029" t="s">
        <v>16</v>
      </c>
      <c r="I6029">
        <v>1</v>
      </c>
      <c r="J6029">
        <v>1</v>
      </c>
      <c r="K6029">
        <v>250</v>
      </c>
      <c r="L6029">
        <v>1</v>
      </c>
      <c r="M6029" t="s">
        <v>323</v>
      </c>
      <c r="N6029" t="str">
        <f>SUBSTITUTE(Sheet1[[#This Row],[Datekey_Opening]],"_","-")</f>
        <v>2012-11-13</v>
      </c>
      <c r="O6029">
        <f>YEAR(Sheet1[[#This Row],[Date]])</f>
        <v>2012</v>
      </c>
      <c r="P6029" t="str">
        <f>LOOKUP(Sheet1[[#This Row],[CountryCode]],$AI$4:$AI$18,$AJ$4:$AJ$18)</f>
        <v>India</v>
      </c>
      <c r="Q6029">
        <f>MONTH(Sheet1[[#This Row],[Date]])</f>
        <v>11</v>
      </c>
      <c r="R6029" t="str">
        <f>TEXT(Sheet1[[#This Row],[Date]],"MMMM")</f>
        <v>November</v>
      </c>
      <c r="S6029" t="str">
        <f>TEXT(Sheet1[[#This Row],[Date]],"YYYY-MMM")</f>
        <v>2012-Nov</v>
      </c>
      <c r="T6029">
        <f>WEEKDAY(Sheet1[[#This Row],[Date]])</f>
        <v>3</v>
      </c>
      <c r="U6029" t="str">
        <f>TEXT(Sheet1[[#This Row],[Date]],"DDDD")</f>
        <v>Tuesday</v>
      </c>
      <c r="V6029" t="str">
        <f>"FM"&amp;MOD(MONTH(Sheet1[[#This Row],[Date]])-4,12)+1</f>
        <v>FM8</v>
      </c>
      <c r="W6029" t="str">
        <f>"Q"&amp;ROUNDUP(MONTH(Sheet1[[#This Row],[Date]])/3,0)</f>
        <v>Q4</v>
      </c>
      <c r="X6029" t="str">
        <f>"Q"&amp;INT(MOD(MONTH(Sheet1[[#This Row],[Date]])-4,12/3)+1)</f>
        <v>Q4</v>
      </c>
      <c r="Y6029" t="str" cm="1">
        <f t="array" ref="Y6029">_xlfn.IFS(ROUND(L6029,0)&lt;=1,"Need to improve 0-1",ROUND(L6029,0)&lt;=2,"Okay 1-2",ROUND(L6029,0)&lt;=3,"Good 2-3",ROUND(L6029,0)&lt;=4,"Great 3-4",ROUND(L6029,0)&lt;=5,"Excellent 4-5")</f>
        <v>Need to improve 0-1</v>
      </c>
      <c r="Z6029" t="str">
        <f t="shared" si="94"/>
        <v>0-1000</v>
      </c>
    </row>
    <row r="6030" spans="1:26" x14ac:dyDescent="0.3">
      <c r="A6030">
        <v>18355106</v>
      </c>
      <c r="B6030" t="s">
        <v>6899</v>
      </c>
      <c r="C6030">
        <v>1</v>
      </c>
      <c r="D6030" t="s">
        <v>7791</v>
      </c>
      <c r="E6030" t="s">
        <v>1782</v>
      </c>
      <c r="F6030" t="s">
        <v>16</v>
      </c>
      <c r="G6030" t="s">
        <v>21</v>
      </c>
      <c r="H6030" t="s">
        <v>16</v>
      </c>
      <c r="I6030">
        <v>1</v>
      </c>
      <c r="J6030">
        <v>158</v>
      </c>
      <c r="K6030">
        <v>450</v>
      </c>
      <c r="L6030">
        <v>3.8</v>
      </c>
      <c r="M6030" t="s">
        <v>949</v>
      </c>
      <c r="N6030" t="str">
        <f>SUBSTITUTE(Sheet1[[#This Row],[Datekey_Opening]],"_","-")</f>
        <v>2011-11-4</v>
      </c>
      <c r="O6030">
        <f>YEAR(Sheet1[[#This Row],[Date]])</f>
        <v>2011</v>
      </c>
      <c r="P6030" t="str">
        <f>LOOKUP(Sheet1[[#This Row],[CountryCode]],$AI$4:$AI$18,$AJ$4:$AJ$18)</f>
        <v>India</v>
      </c>
      <c r="Q6030">
        <f>MONTH(Sheet1[[#This Row],[Date]])</f>
        <v>11</v>
      </c>
      <c r="R6030" t="str">
        <f>TEXT(Sheet1[[#This Row],[Date]],"MMMM")</f>
        <v>November</v>
      </c>
      <c r="S6030" t="str">
        <f>TEXT(Sheet1[[#This Row],[Date]],"YYYY-MMM")</f>
        <v>2011-Nov</v>
      </c>
      <c r="T6030">
        <f>WEEKDAY(Sheet1[[#This Row],[Date]])</f>
        <v>6</v>
      </c>
      <c r="U6030" t="str">
        <f>TEXT(Sheet1[[#This Row],[Date]],"DDDD")</f>
        <v>Friday</v>
      </c>
      <c r="V6030" t="str">
        <f>"FM"&amp;MOD(MONTH(Sheet1[[#This Row],[Date]])-4,12)+1</f>
        <v>FM8</v>
      </c>
      <c r="W6030" t="str">
        <f>"Q"&amp;ROUNDUP(MONTH(Sheet1[[#This Row],[Date]])/3,0)</f>
        <v>Q4</v>
      </c>
      <c r="X6030" t="str">
        <f>"Q"&amp;INT(MOD(MONTH(Sheet1[[#This Row],[Date]])-4,12/3)+1)</f>
        <v>Q4</v>
      </c>
      <c r="Y6030" t="str" cm="1">
        <f t="array" ref="Y6030">_xlfn.IFS(ROUND(L6030,0)&lt;=1,"Need to improve 0-1",ROUND(L6030,0)&lt;=2,"Okay 1-2",ROUND(L6030,0)&lt;=3,"Good 2-3",ROUND(L6030,0)&lt;=4,"Great 3-4",ROUND(L6030,0)&lt;=5,"Excellent 4-5")</f>
        <v>Great 3-4</v>
      </c>
      <c r="Z6030" t="str">
        <f t="shared" si="94"/>
        <v>0-1000</v>
      </c>
    </row>
    <row r="6031" spans="1:26" x14ac:dyDescent="0.3">
      <c r="A6031">
        <v>18224536</v>
      </c>
      <c r="B6031" t="s">
        <v>8404</v>
      </c>
      <c r="C6031">
        <v>1</v>
      </c>
      <c r="D6031" t="s">
        <v>7791</v>
      </c>
      <c r="E6031" t="s">
        <v>8405</v>
      </c>
      <c r="F6031" t="s">
        <v>16</v>
      </c>
      <c r="G6031" t="s">
        <v>21</v>
      </c>
      <c r="H6031" t="s">
        <v>16</v>
      </c>
      <c r="I6031">
        <v>2</v>
      </c>
      <c r="J6031">
        <v>157</v>
      </c>
      <c r="K6031">
        <v>700</v>
      </c>
      <c r="L6031">
        <v>4</v>
      </c>
      <c r="M6031" t="s">
        <v>3530</v>
      </c>
      <c r="N6031" t="str">
        <f>SUBSTITUTE(Sheet1[[#This Row],[Datekey_Opening]],"_","-")</f>
        <v>2016-11-10</v>
      </c>
      <c r="O6031">
        <f>YEAR(Sheet1[[#This Row],[Date]])</f>
        <v>2016</v>
      </c>
      <c r="P6031" t="str">
        <f>LOOKUP(Sheet1[[#This Row],[CountryCode]],$AI$4:$AI$18,$AJ$4:$AJ$18)</f>
        <v>India</v>
      </c>
      <c r="Q6031">
        <f>MONTH(Sheet1[[#This Row],[Date]])</f>
        <v>11</v>
      </c>
      <c r="R6031" t="str">
        <f>TEXT(Sheet1[[#This Row],[Date]],"MMMM")</f>
        <v>November</v>
      </c>
      <c r="S6031" t="str">
        <f>TEXT(Sheet1[[#This Row],[Date]],"YYYY-MMM")</f>
        <v>2016-Nov</v>
      </c>
      <c r="T6031">
        <f>WEEKDAY(Sheet1[[#This Row],[Date]])</f>
        <v>5</v>
      </c>
      <c r="U6031" t="str">
        <f>TEXT(Sheet1[[#This Row],[Date]],"DDDD")</f>
        <v>Thursday</v>
      </c>
      <c r="V6031" t="str">
        <f>"FM"&amp;MOD(MONTH(Sheet1[[#This Row],[Date]])-4,12)+1</f>
        <v>FM8</v>
      </c>
      <c r="W6031" t="str">
        <f>"Q"&amp;ROUNDUP(MONTH(Sheet1[[#This Row],[Date]])/3,0)</f>
        <v>Q4</v>
      </c>
      <c r="X6031" t="str">
        <f>"Q"&amp;INT(MOD(MONTH(Sheet1[[#This Row],[Date]])-4,12/3)+1)</f>
        <v>Q4</v>
      </c>
      <c r="Y6031" t="str" cm="1">
        <f t="array" ref="Y6031">_xlfn.IFS(ROUND(L6031,0)&lt;=1,"Need to improve 0-1",ROUND(L6031,0)&lt;=2,"Okay 1-2",ROUND(L6031,0)&lt;=3,"Good 2-3",ROUND(L6031,0)&lt;=4,"Great 3-4",ROUND(L6031,0)&lt;=5,"Excellent 4-5")</f>
        <v>Great 3-4</v>
      </c>
      <c r="Z6031" t="str">
        <f t="shared" si="94"/>
        <v>0-1000</v>
      </c>
    </row>
    <row r="6032" spans="1:26" x14ac:dyDescent="0.3">
      <c r="A6032">
        <v>18341082</v>
      </c>
      <c r="B6032" t="s">
        <v>8406</v>
      </c>
      <c r="C6032">
        <v>1</v>
      </c>
      <c r="D6032" t="s">
        <v>7791</v>
      </c>
      <c r="E6032" t="s">
        <v>8407</v>
      </c>
      <c r="F6032" t="s">
        <v>16</v>
      </c>
      <c r="G6032" t="s">
        <v>16</v>
      </c>
      <c r="H6032" t="s">
        <v>16</v>
      </c>
      <c r="I6032">
        <v>1</v>
      </c>
      <c r="J6032">
        <v>27</v>
      </c>
      <c r="K6032">
        <v>450</v>
      </c>
      <c r="L6032">
        <v>3.2</v>
      </c>
      <c r="M6032" t="s">
        <v>5449</v>
      </c>
      <c r="N6032" t="str">
        <f>SUBSTITUTE(Sheet1[[#This Row],[Datekey_Opening]],"_","-")</f>
        <v>2018-11-9</v>
      </c>
      <c r="O6032">
        <f>YEAR(Sheet1[[#This Row],[Date]])</f>
        <v>2018</v>
      </c>
      <c r="P6032" t="str">
        <f>LOOKUP(Sheet1[[#This Row],[CountryCode]],$AI$4:$AI$18,$AJ$4:$AJ$18)</f>
        <v>India</v>
      </c>
      <c r="Q6032">
        <f>MONTH(Sheet1[[#This Row],[Date]])</f>
        <v>11</v>
      </c>
      <c r="R6032" t="str">
        <f>TEXT(Sheet1[[#This Row],[Date]],"MMMM")</f>
        <v>November</v>
      </c>
      <c r="S6032" t="str">
        <f>TEXT(Sheet1[[#This Row],[Date]],"YYYY-MMM")</f>
        <v>2018-Nov</v>
      </c>
      <c r="T6032">
        <f>WEEKDAY(Sheet1[[#This Row],[Date]])</f>
        <v>6</v>
      </c>
      <c r="U6032" t="str">
        <f>TEXT(Sheet1[[#This Row],[Date]],"DDDD")</f>
        <v>Friday</v>
      </c>
      <c r="V6032" t="str">
        <f>"FM"&amp;MOD(MONTH(Sheet1[[#This Row],[Date]])-4,12)+1</f>
        <v>FM8</v>
      </c>
      <c r="W6032" t="str">
        <f>"Q"&amp;ROUNDUP(MONTH(Sheet1[[#This Row],[Date]])/3,0)</f>
        <v>Q4</v>
      </c>
      <c r="X6032" t="str">
        <f>"Q"&amp;INT(MOD(MONTH(Sheet1[[#This Row],[Date]])-4,12/3)+1)</f>
        <v>Q4</v>
      </c>
      <c r="Y6032" t="str" cm="1">
        <f t="array" ref="Y6032">_xlfn.IFS(ROUND(L6032,0)&lt;=1,"Need to improve 0-1",ROUND(L6032,0)&lt;=2,"Okay 1-2",ROUND(L6032,0)&lt;=3,"Good 2-3",ROUND(L6032,0)&lt;=4,"Great 3-4",ROUND(L6032,0)&lt;=5,"Excellent 4-5")</f>
        <v>Good 2-3</v>
      </c>
      <c r="Z6032" t="str">
        <f t="shared" si="94"/>
        <v>0-1000</v>
      </c>
    </row>
    <row r="6033" spans="1:26" x14ac:dyDescent="0.3">
      <c r="A6033">
        <v>18423890</v>
      </c>
      <c r="B6033" t="s">
        <v>8408</v>
      </c>
      <c r="C6033">
        <v>1</v>
      </c>
      <c r="D6033" t="s">
        <v>7791</v>
      </c>
      <c r="E6033" t="s">
        <v>362</v>
      </c>
      <c r="F6033" t="s">
        <v>16</v>
      </c>
      <c r="G6033" t="s">
        <v>21</v>
      </c>
      <c r="H6033" t="s">
        <v>16</v>
      </c>
      <c r="I6033">
        <v>2</v>
      </c>
      <c r="J6033">
        <v>67</v>
      </c>
      <c r="K6033">
        <v>650</v>
      </c>
      <c r="L6033">
        <v>3.9</v>
      </c>
      <c r="M6033" t="s">
        <v>1324</v>
      </c>
      <c r="N6033" t="str">
        <f>SUBSTITUTE(Sheet1[[#This Row],[Datekey_Opening]],"_","-")</f>
        <v>2016-11-27</v>
      </c>
      <c r="O6033">
        <f>YEAR(Sheet1[[#This Row],[Date]])</f>
        <v>2016</v>
      </c>
      <c r="P6033" t="str">
        <f>LOOKUP(Sheet1[[#This Row],[CountryCode]],$AI$4:$AI$18,$AJ$4:$AJ$18)</f>
        <v>India</v>
      </c>
      <c r="Q6033">
        <f>MONTH(Sheet1[[#This Row],[Date]])</f>
        <v>11</v>
      </c>
      <c r="R6033" t="str">
        <f>TEXT(Sheet1[[#This Row],[Date]],"MMMM")</f>
        <v>November</v>
      </c>
      <c r="S6033" t="str">
        <f>TEXT(Sheet1[[#This Row],[Date]],"YYYY-MMM")</f>
        <v>2016-Nov</v>
      </c>
      <c r="T6033">
        <f>WEEKDAY(Sheet1[[#This Row],[Date]])</f>
        <v>1</v>
      </c>
      <c r="U6033" t="str">
        <f>TEXT(Sheet1[[#This Row],[Date]],"DDDD")</f>
        <v>Sunday</v>
      </c>
      <c r="V6033" t="str">
        <f>"FM"&amp;MOD(MONTH(Sheet1[[#This Row],[Date]])-4,12)+1</f>
        <v>FM8</v>
      </c>
      <c r="W6033" t="str">
        <f>"Q"&amp;ROUNDUP(MONTH(Sheet1[[#This Row],[Date]])/3,0)</f>
        <v>Q4</v>
      </c>
      <c r="X6033" t="str">
        <f>"Q"&amp;INT(MOD(MONTH(Sheet1[[#This Row],[Date]])-4,12/3)+1)</f>
        <v>Q4</v>
      </c>
      <c r="Y6033" t="str" cm="1">
        <f t="array" ref="Y6033">_xlfn.IFS(ROUND(L6033,0)&lt;=1,"Need to improve 0-1",ROUND(L6033,0)&lt;=2,"Okay 1-2",ROUND(L6033,0)&lt;=3,"Good 2-3",ROUND(L6033,0)&lt;=4,"Great 3-4",ROUND(L6033,0)&lt;=5,"Excellent 4-5")</f>
        <v>Great 3-4</v>
      </c>
      <c r="Z6033" t="str">
        <f t="shared" si="94"/>
        <v>0-1000</v>
      </c>
    </row>
    <row r="6034" spans="1:26" x14ac:dyDescent="0.3">
      <c r="A6034">
        <v>9969</v>
      </c>
      <c r="B6034" t="s">
        <v>8409</v>
      </c>
      <c r="C6034">
        <v>1</v>
      </c>
      <c r="D6034" t="s">
        <v>14</v>
      </c>
      <c r="E6034" t="s">
        <v>2650</v>
      </c>
      <c r="F6034" t="s">
        <v>21</v>
      </c>
      <c r="G6034" t="s">
        <v>16</v>
      </c>
      <c r="H6034" t="s">
        <v>16</v>
      </c>
      <c r="I6034">
        <v>4</v>
      </c>
      <c r="J6034">
        <v>81</v>
      </c>
      <c r="K6034">
        <v>2000</v>
      </c>
      <c r="L6034">
        <v>2.7</v>
      </c>
      <c r="M6034" t="s">
        <v>8187</v>
      </c>
      <c r="N6034" t="str">
        <f>SUBSTITUTE(Sheet1[[#This Row],[Datekey_Opening]],"_","-")</f>
        <v>2016-3-25</v>
      </c>
      <c r="O6034">
        <f>YEAR(Sheet1[[#This Row],[Date]])</f>
        <v>2016</v>
      </c>
      <c r="P6034" t="str">
        <f>LOOKUP(Sheet1[[#This Row],[CountryCode]],$AI$4:$AI$18,$AJ$4:$AJ$18)</f>
        <v>India</v>
      </c>
      <c r="Q6034">
        <f>MONTH(Sheet1[[#This Row],[Date]])</f>
        <v>3</v>
      </c>
      <c r="R6034" t="str">
        <f>TEXT(Sheet1[[#This Row],[Date]],"MMMM")</f>
        <v>March</v>
      </c>
      <c r="S6034" t="str">
        <f>TEXT(Sheet1[[#This Row],[Date]],"YYYY-MMM")</f>
        <v>2016-Mar</v>
      </c>
      <c r="T6034">
        <f>WEEKDAY(Sheet1[[#This Row],[Date]])</f>
        <v>6</v>
      </c>
      <c r="U6034" t="str">
        <f>TEXT(Sheet1[[#This Row],[Date]],"DDDD")</f>
        <v>Friday</v>
      </c>
      <c r="V6034" t="str">
        <f>"FM"&amp;MOD(MONTH(Sheet1[[#This Row],[Date]])-4,12)+1</f>
        <v>FM12</v>
      </c>
      <c r="W6034" t="str">
        <f>"Q"&amp;ROUNDUP(MONTH(Sheet1[[#This Row],[Date]])/3,0)</f>
        <v>Q1</v>
      </c>
      <c r="X6034" t="str">
        <f>"Q"&amp;INT(MOD(MONTH(Sheet1[[#This Row],[Date]])-4,12/3)+1)</f>
        <v>Q4</v>
      </c>
      <c r="Y6034" t="str" cm="1">
        <f t="array" ref="Y6034">_xlfn.IFS(ROUND(L6034,0)&lt;=1,"Need to improve 0-1",ROUND(L6034,0)&lt;=2,"Okay 1-2",ROUND(L6034,0)&lt;=3,"Good 2-3",ROUND(L6034,0)&lt;=4,"Great 3-4",ROUND(L6034,0)&lt;=5,"Excellent 4-5")</f>
        <v>Good 2-3</v>
      </c>
      <c r="Z6034" t="str">
        <f t="shared" si="94"/>
        <v>2000-3000</v>
      </c>
    </row>
    <row r="6035" spans="1:26" x14ac:dyDescent="0.3">
      <c r="A6035">
        <v>18382370</v>
      </c>
      <c r="B6035" t="s">
        <v>8410</v>
      </c>
      <c r="C6035">
        <v>1</v>
      </c>
      <c r="D6035" t="s">
        <v>7791</v>
      </c>
      <c r="E6035" t="s">
        <v>2564</v>
      </c>
      <c r="F6035" t="s">
        <v>16</v>
      </c>
      <c r="G6035" t="s">
        <v>21</v>
      </c>
      <c r="H6035" t="s">
        <v>16</v>
      </c>
      <c r="I6035">
        <v>2</v>
      </c>
      <c r="J6035">
        <v>2</v>
      </c>
      <c r="K6035">
        <v>650</v>
      </c>
      <c r="L6035">
        <v>1</v>
      </c>
      <c r="M6035" t="s">
        <v>8411</v>
      </c>
      <c r="N6035" t="str">
        <f>SUBSTITUTE(Sheet1[[#This Row],[Datekey_Opening]],"_","-")</f>
        <v>2016-11-7</v>
      </c>
      <c r="O6035">
        <f>YEAR(Sheet1[[#This Row],[Date]])</f>
        <v>2016</v>
      </c>
      <c r="P6035" t="str">
        <f>LOOKUP(Sheet1[[#This Row],[CountryCode]],$AI$4:$AI$18,$AJ$4:$AJ$18)</f>
        <v>India</v>
      </c>
      <c r="Q6035">
        <f>MONTH(Sheet1[[#This Row],[Date]])</f>
        <v>11</v>
      </c>
      <c r="R6035" t="str">
        <f>TEXT(Sheet1[[#This Row],[Date]],"MMMM")</f>
        <v>November</v>
      </c>
      <c r="S6035" t="str">
        <f>TEXT(Sheet1[[#This Row],[Date]],"YYYY-MMM")</f>
        <v>2016-Nov</v>
      </c>
      <c r="T6035">
        <f>WEEKDAY(Sheet1[[#This Row],[Date]])</f>
        <v>2</v>
      </c>
      <c r="U6035" t="str">
        <f>TEXT(Sheet1[[#This Row],[Date]],"DDDD")</f>
        <v>Monday</v>
      </c>
      <c r="V6035" t="str">
        <f>"FM"&amp;MOD(MONTH(Sheet1[[#This Row],[Date]])-4,12)+1</f>
        <v>FM8</v>
      </c>
      <c r="W6035" t="str">
        <f>"Q"&amp;ROUNDUP(MONTH(Sheet1[[#This Row],[Date]])/3,0)</f>
        <v>Q4</v>
      </c>
      <c r="X6035" t="str">
        <f>"Q"&amp;INT(MOD(MONTH(Sheet1[[#This Row],[Date]])-4,12/3)+1)</f>
        <v>Q4</v>
      </c>
      <c r="Y6035" t="str" cm="1">
        <f t="array" ref="Y6035">_xlfn.IFS(ROUND(L6035,0)&lt;=1,"Need to improve 0-1",ROUND(L6035,0)&lt;=2,"Okay 1-2",ROUND(L6035,0)&lt;=3,"Good 2-3",ROUND(L6035,0)&lt;=4,"Great 3-4",ROUND(L6035,0)&lt;=5,"Excellent 4-5")</f>
        <v>Need to improve 0-1</v>
      </c>
      <c r="Z6035" t="str">
        <f t="shared" si="94"/>
        <v>0-1000</v>
      </c>
    </row>
    <row r="6036" spans="1:26" x14ac:dyDescent="0.3">
      <c r="A6036">
        <v>301734</v>
      </c>
      <c r="B6036" t="s">
        <v>8412</v>
      </c>
      <c r="C6036">
        <v>1</v>
      </c>
      <c r="D6036" t="s">
        <v>7791</v>
      </c>
      <c r="E6036" t="s">
        <v>432</v>
      </c>
      <c r="F6036" t="s">
        <v>16</v>
      </c>
      <c r="G6036" t="s">
        <v>16</v>
      </c>
      <c r="H6036" t="s">
        <v>16</v>
      </c>
      <c r="I6036">
        <v>1</v>
      </c>
      <c r="J6036">
        <v>6</v>
      </c>
      <c r="K6036">
        <v>250</v>
      </c>
      <c r="L6036">
        <v>2.9</v>
      </c>
      <c r="M6036" t="s">
        <v>949</v>
      </c>
      <c r="N6036" t="str">
        <f>SUBSTITUTE(Sheet1[[#This Row],[Datekey_Opening]],"_","-")</f>
        <v>2011-11-4</v>
      </c>
      <c r="O6036">
        <f>YEAR(Sheet1[[#This Row],[Date]])</f>
        <v>2011</v>
      </c>
      <c r="P6036" t="str">
        <f>LOOKUP(Sheet1[[#This Row],[CountryCode]],$AI$4:$AI$18,$AJ$4:$AJ$18)</f>
        <v>India</v>
      </c>
      <c r="Q6036">
        <f>MONTH(Sheet1[[#This Row],[Date]])</f>
        <v>11</v>
      </c>
      <c r="R6036" t="str">
        <f>TEXT(Sheet1[[#This Row],[Date]],"MMMM")</f>
        <v>November</v>
      </c>
      <c r="S6036" t="str">
        <f>TEXT(Sheet1[[#This Row],[Date]],"YYYY-MMM")</f>
        <v>2011-Nov</v>
      </c>
      <c r="T6036">
        <f>WEEKDAY(Sheet1[[#This Row],[Date]])</f>
        <v>6</v>
      </c>
      <c r="U6036" t="str">
        <f>TEXT(Sheet1[[#This Row],[Date]],"DDDD")</f>
        <v>Friday</v>
      </c>
      <c r="V6036" t="str">
        <f>"FM"&amp;MOD(MONTH(Sheet1[[#This Row],[Date]])-4,12)+1</f>
        <v>FM8</v>
      </c>
      <c r="W6036" t="str">
        <f>"Q"&amp;ROUNDUP(MONTH(Sheet1[[#This Row],[Date]])/3,0)</f>
        <v>Q4</v>
      </c>
      <c r="X6036" t="str">
        <f>"Q"&amp;INT(MOD(MONTH(Sheet1[[#This Row],[Date]])-4,12/3)+1)</f>
        <v>Q4</v>
      </c>
      <c r="Y6036" t="str" cm="1">
        <f t="array" ref="Y6036">_xlfn.IFS(ROUND(L6036,0)&lt;=1,"Need to improve 0-1",ROUND(L6036,0)&lt;=2,"Okay 1-2",ROUND(L6036,0)&lt;=3,"Good 2-3",ROUND(L6036,0)&lt;=4,"Great 3-4",ROUND(L6036,0)&lt;=5,"Excellent 4-5")</f>
        <v>Good 2-3</v>
      </c>
      <c r="Z6036" t="str">
        <f t="shared" si="94"/>
        <v>0-1000</v>
      </c>
    </row>
    <row r="6037" spans="1:26" x14ac:dyDescent="0.3">
      <c r="A6037">
        <v>1453</v>
      </c>
      <c r="B6037" t="s">
        <v>7970</v>
      </c>
      <c r="C6037">
        <v>1</v>
      </c>
      <c r="D6037" t="s">
        <v>7791</v>
      </c>
      <c r="E6037" t="s">
        <v>15</v>
      </c>
      <c r="F6037" t="s">
        <v>16</v>
      </c>
      <c r="G6037" t="s">
        <v>21</v>
      </c>
      <c r="H6037" t="s">
        <v>16</v>
      </c>
      <c r="I6037">
        <v>2</v>
      </c>
      <c r="J6037">
        <v>122</v>
      </c>
      <c r="K6037">
        <v>550</v>
      </c>
      <c r="L6037">
        <v>3.1</v>
      </c>
      <c r="M6037" t="s">
        <v>963</v>
      </c>
      <c r="N6037" t="str">
        <f>SUBSTITUTE(Sheet1[[#This Row],[Datekey_Opening]],"_","-")</f>
        <v>2018-11-18</v>
      </c>
      <c r="O6037">
        <f>YEAR(Sheet1[[#This Row],[Date]])</f>
        <v>2018</v>
      </c>
      <c r="P6037" t="str">
        <f>LOOKUP(Sheet1[[#This Row],[CountryCode]],$AI$4:$AI$18,$AJ$4:$AJ$18)</f>
        <v>India</v>
      </c>
      <c r="Q6037">
        <f>MONTH(Sheet1[[#This Row],[Date]])</f>
        <v>11</v>
      </c>
      <c r="R6037" t="str">
        <f>TEXT(Sheet1[[#This Row],[Date]],"MMMM")</f>
        <v>November</v>
      </c>
      <c r="S6037" t="str">
        <f>TEXT(Sheet1[[#This Row],[Date]],"YYYY-MMM")</f>
        <v>2018-Nov</v>
      </c>
      <c r="T6037">
        <f>WEEKDAY(Sheet1[[#This Row],[Date]])</f>
        <v>1</v>
      </c>
      <c r="U6037" t="str">
        <f>TEXT(Sheet1[[#This Row],[Date]],"DDDD")</f>
        <v>Sunday</v>
      </c>
      <c r="V6037" t="str">
        <f>"FM"&amp;MOD(MONTH(Sheet1[[#This Row],[Date]])-4,12)+1</f>
        <v>FM8</v>
      </c>
      <c r="W6037" t="str">
        <f>"Q"&amp;ROUNDUP(MONTH(Sheet1[[#This Row],[Date]])/3,0)</f>
        <v>Q4</v>
      </c>
      <c r="X6037" t="str">
        <f>"Q"&amp;INT(MOD(MONTH(Sheet1[[#This Row],[Date]])-4,12/3)+1)</f>
        <v>Q4</v>
      </c>
      <c r="Y6037" t="str" cm="1">
        <f t="array" ref="Y6037">_xlfn.IFS(ROUND(L6037,0)&lt;=1,"Need to improve 0-1",ROUND(L6037,0)&lt;=2,"Okay 1-2",ROUND(L6037,0)&lt;=3,"Good 2-3",ROUND(L6037,0)&lt;=4,"Great 3-4",ROUND(L6037,0)&lt;=5,"Excellent 4-5")</f>
        <v>Good 2-3</v>
      </c>
      <c r="Z6037" t="str">
        <f t="shared" si="94"/>
        <v>0-1000</v>
      </c>
    </row>
    <row r="6038" spans="1:26" x14ac:dyDescent="0.3">
      <c r="A6038">
        <v>18382344</v>
      </c>
      <c r="B6038" t="s">
        <v>8413</v>
      </c>
      <c r="C6038">
        <v>1</v>
      </c>
      <c r="D6038" t="s">
        <v>7791</v>
      </c>
      <c r="E6038" t="s">
        <v>8414</v>
      </c>
      <c r="F6038" t="s">
        <v>21</v>
      </c>
      <c r="G6038" t="s">
        <v>21</v>
      </c>
      <c r="H6038" t="s">
        <v>16</v>
      </c>
      <c r="I6038">
        <v>3</v>
      </c>
      <c r="J6038">
        <v>144</v>
      </c>
      <c r="K6038">
        <v>1500</v>
      </c>
      <c r="L6038">
        <v>4.2</v>
      </c>
      <c r="M6038" t="s">
        <v>6530</v>
      </c>
      <c r="N6038" t="str">
        <f>SUBSTITUTE(Sheet1[[#This Row],[Datekey_Opening]],"_","-")</f>
        <v>2011-10-18</v>
      </c>
      <c r="O6038">
        <f>YEAR(Sheet1[[#This Row],[Date]])</f>
        <v>2011</v>
      </c>
      <c r="P6038" t="str">
        <f>LOOKUP(Sheet1[[#This Row],[CountryCode]],$AI$4:$AI$18,$AJ$4:$AJ$18)</f>
        <v>India</v>
      </c>
      <c r="Q6038">
        <f>MONTH(Sheet1[[#This Row],[Date]])</f>
        <v>10</v>
      </c>
      <c r="R6038" t="str">
        <f>TEXT(Sheet1[[#This Row],[Date]],"MMMM")</f>
        <v>October</v>
      </c>
      <c r="S6038" t="str">
        <f>TEXT(Sheet1[[#This Row],[Date]],"YYYY-MMM")</f>
        <v>2011-Oct</v>
      </c>
      <c r="T6038">
        <f>WEEKDAY(Sheet1[[#This Row],[Date]])</f>
        <v>3</v>
      </c>
      <c r="U6038" t="str">
        <f>TEXT(Sheet1[[#This Row],[Date]],"DDDD")</f>
        <v>Tuesday</v>
      </c>
      <c r="V6038" t="str">
        <f>"FM"&amp;MOD(MONTH(Sheet1[[#This Row],[Date]])-4,12)+1</f>
        <v>FM7</v>
      </c>
      <c r="W6038" t="str">
        <f>"Q"&amp;ROUNDUP(MONTH(Sheet1[[#This Row],[Date]])/3,0)</f>
        <v>Q4</v>
      </c>
      <c r="X6038" t="str">
        <f>"Q"&amp;INT(MOD(MONTH(Sheet1[[#This Row],[Date]])-4,12/3)+1)</f>
        <v>Q3</v>
      </c>
      <c r="Y6038" t="str" cm="1">
        <f t="array" ref="Y6038">_xlfn.IFS(ROUND(L6038,0)&lt;=1,"Need to improve 0-1",ROUND(L6038,0)&lt;=2,"Okay 1-2",ROUND(L6038,0)&lt;=3,"Good 2-3",ROUND(L6038,0)&lt;=4,"Great 3-4",ROUND(L6038,0)&lt;=5,"Excellent 4-5")</f>
        <v>Great 3-4</v>
      </c>
      <c r="Z6038" t="str">
        <f t="shared" si="94"/>
        <v>1000-2000</v>
      </c>
    </row>
    <row r="6039" spans="1:26" x14ac:dyDescent="0.3">
      <c r="A6039">
        <v>18383453</v>
      </c>
      <c r="B6039" t="s">
        <v>2775</v>
      </c>
      <c r="C6039">
        <v>1</v>
      </c>
      <c r="D6039" t="s">
        <v>7791</v>
      </c>
      <c r="E6039" t="s">
        <v>2564</v>
      </c>
      <c r="F6039" t="s">
        <v>21</v>
      </c>
      <c r="G6039" t="s">
        <v>16</v>
      </c>
      <c r="H6039" t="s">
        <v>16</v>
      </c>
      <c r="I6039">
        <v>3</v>
      </c>
      <c r="J6039">
        <v>230</v>
      </c>
      <c r="K6039">
        <v>1250</v>
      </c>
      <c r="L6039">
        <v>3.9</v>
      </c>
      <c r="M6039" t="s">
        <v>5514</v>
      </c>
      <c r="N6039" t="str">
        <f>SUBSTITUTE(Sheet1[[#This Row],[Datekey_Opening]],"_","-")</f>
        <v>2012-10-4</v>
      </c>
      <c r="O6039">
        <f>YEAR(Sheet1[[#This Row],[Date]])</f>
        <v>2012</v>
      </c>
      <c r="P6039" t="str">
        <f>LOOKUP(Sheet1[[#This Row],[CountryCode]],$AI$4:$AI$18,$AJ$4:$AJ$18)</f>
        <v>India</v>
      </c>
      <c r="Q6039">
        <f>MONTH(Sheet1[[#This Row],[Date]])</f>
        <v>10</v>
      </c>
      <c r="R6039" t="str">
        <f>TEXT(Sheet1[[#This Row],[Date]],"MMMM")</f>
        <v>October</v>
      </c>
      <c r="S6039" t="str">
        <f>TEXT(Sheet1[[#This Row],[Date]],"YYYY-MMM")</f>
        <v>2012-Oct</v>
      </c>
      <c r="T6039">
        <f>WEEKDAY(Sheet1[[#This Row],[Date]])</f>
        <v>5</v>
      </c>
      <c r="U6039" t="str">
        <f>TEXT(Sheet1[[#This Row],[Date]],"DDDD")</f>
        <v>Thursday</v>
      </c>
      <c r="V6039" t="str">
        <f>"FM"&amp;MOD(MONTH(Sheet1[[#This Row],[Date]])-4,12)+1</f>
        <v>FM7</v>
      </c>
      <c r="W6039" t="str">
        <f>"Q"&amp;ROUNDUP(MONTH(Sheet1[[#This Row],[Date]])/3,0)</f>
        <v>Q4</v>
      </c>
      <c r="X6039" t="str">
        <f>"Q"&amp;INT(MOD(MONTH(Sheet1[[#This Row],[Date]])-4,12/3)+1)</f>
        <v>Q3</v>
      </c>
      <c r="Y6039" t="str" cm="1">
        <f t="array" ref="Y6039">_xlfn.IFS(ROUND(L6039,0)&lt;=1,"Need to improve 0-1",ROUND(L6039,0)&lt;=2,"Okay 1-2",ROUND(L6039,0)&lt;=3,"Good 2-3",ROUND(L6039,0)&lt;=4,"Great 3-4",ROUND(L6039,0)&lt;=5,"Excellent 4-5")</f>
        <v>Great 3-4</v>
      </c>
      <c r="Z6039" t="str">
        <f t="shared" si="94"/>
        <v>1000-2000</v>
      </c>
    </row>
    <row r="6040" spans="1:26" x14ac:dyDescent="0.3">
      <c r="A6040">
        <v>313149</v>
      </c>
      <c r="B6040" t="s">
        <v>8415</v>
      </c>
      <c r="C6040">
        <v>1</v>
      </c>
      <c r="D6040" t="s">
        <v>7791</v>
      </c>
      <c r="E6040" t="s">
        <v>8416</v>
      </c>
      <c r="F6040" t="s">
        <v>16</v>
      </c>
      <c r="G6040" t="s">
        <v>16</v>
      </c>
      <c r="H6040" t="s">
        <v>16</v>
      </c>
      <c r="I6040">
        <v>3</v>
      </c>
      <c r="J6040">
        <v>622</v>
      </c>
      <c r="K6040">
        <v>1400</v>
      </c>
      <c r="L6040">
        <v>3.9</v>
      </c>
      <c r="M6040" t="s">
        <v>8417</v>
      </c>
      <c r="N6040" t="str">
        <f>SUBSTITUTE(Sheet1[[#This Row],[Datekey_Opening]],"_","-")</f>
        <v>2017-10-16</v>
      </c>
      <c r="O6040">
        <f>YEAR(Sheet1[[#This Row],[Date]])</f>
        <v>2017</v>
      </c>
      <c r="P6040" t="str">
        <f>LOOKUP(Sheet1[[#This Row],[CountryCode]],$AI$4:$AI$18,$AJ$4:$AJ$18)</f>
        <v>India</v>
      </c>
      <c r="Q6040">
        <f>MONTH(Sheet1[[#This Row],[Date]])</f>
        <v>10</v>
      </c>
      <c r="R6040" t="str">
        <f>TEXT(Sheet1[[#This Row],[Date]],"MMMM")</f>
        <v>October</v>
      </c>
      <c r="S6040" t="str">
        <f>TEXT(Sheet1[[#This Row],[Date]],"YYYY-MMM")</f>
        <v>2017-Oct</v>
      </c>
      <c r="T6040">
        <f>WEEKDAY(Sheet1[[#This Row],[Date]])</f>
        <v>2</v>
      </c>
      <c r="U6040" t="str">
        <f>TEXT(Sheet1[[#This Row],[Date]],"DDDD")</f>
        <v>Monday</v>
      </c>
      <c r="V6040" t="str">
        <f>"FM"&amp;MOD(MONTH(Sheet1[[#This Row],[Date]])-4,12)+1</f>
        <v>FM7</v>
      </c>
      <c r="W6040" t="str">
        <f>"Q"&amp;ROUNDUP(MONTH(Sheet1[[#This Row],[Date]])/3,0)</f>
        <v>Q4</v>
      </c>
      <c r="X6040" t="str">
        <f>"Q"&amp;INT(MOD(MONTH(Sheet1[[#This Row],[Date]])-4,12/3)+1)</f>
        <v>Q3</v>
      </c>
      <c r="Y6040" t="str" cm="1">
        <f t="array" ref="Y6040">_xlfn.IFS(ROUND(L6040,0)&lt;=1,"Need to improve 0-1",ROUND(L6040,0)&lt;=2,"Okay 1-2",ROUND(L6040,0)&lt;=3,"Good 2-3",ROUND(L6040,0)&lt;=4,"Great 3-4",ROUND(L6040,0)&lt;=5,"Excellent 4-5")</f>
        <v>Great 3-4</v>
      </c>
      <c r="Z6040" t="str">
        <f t="shared" si="94"/>
        <v>1000-2000</v>
      </c>
    </row>
    <row r="6041" spans="1:26" x14ac:dyDescent="0.3">
      <c r="A6041">
        <v>306026</v>
      </c>
      <c r="B6041" t="s">
        <v>8418</v>
      </c>
      <c r="C6041">
        <v>1</v>
      </c>
      <c r="D6041" t="s">
        <v>14</v>
      </c>
      <c r="E6041" t="s">
        <v>486</v>
      </c>
      <c r="F6041" t="s">
        <v>16</v>
      </c>
      <c r="G6041" t="s">
        <v>16</v>
      </c>
      <c r="H6041" t="s">
        <v>16</v>
      </c>
      <c r="I6041">
        <v>4</v>
      </c>
      <c r="J6041">
        <v>17</v>
      </c>
      <c r="K6041">
        <v>2000</v>
      </c>
      <c r="L6041">
        <v>3.2</v>
      </c>
      <c r="M6041" t="s">
        <v>468</v>
      </c>
      <c r="N6041" t="str">
        <f>SUBSTITUTE(Sheet1[[#This Row],[Datekey_Opening]],"_","-")</f>
        <v>2014-3-23</v>
      </c>
      <c r="O6041">
        <f>YEAR(Sheet1[[#This Row],[Date]])</f>
        <v>2014</v>
      </c>
      <c r="P6041" t="str">
        <f>LOOKUP(Sheet1[[#This Row],[CountryCode]],$AI$4:$AI$18,$AJ$4:$AJ$18)</f>
        <v>India</v>
      </c>
      <c r="Q6041">
        <f>MONTH(Sheet1[[#This Row],[Date]])</f>
        <v>3</v>
      </c>
      <c r="R6041" t="str">
        <f>TEXT(Sheet1[[#This Row],[Date]],"MMMM")</f>
        <v>March</v>
      </c>
      <c r="S6041" t="str">
        <f>TEXT(Sheet1[[#This Row],[Date]],"YYYY-MMM")</f>
        <v>2014-Mar</v>
      </c>
      <c r="T6041">
        <f>WEEKDAY(Sheet1[[#This Row],[Date]])</f>
        <v>1</v>
      </c>
      <c r="U6041" t="str">
        <f>TEXT(Sheet1[[#This Row],[Date]],"DDDD")</f>
        <v>Sunday</v>
      </c>
      <c r="V6041" t="str">
        <f>"FM"&amp;MOD(MONTH(Sheet1[[#This Row],[Date]])-4,12)+1</f>
        <v>FM12</v>
      </c>
      <c r="W6041" t="str">
        <f>"Q"&amp;ROUNDUP(MONTH(Sheet1[[#This Row],[Date]])/3,0)</f>
        <v>Q1</v>
      </c>
      <c r="X6041" t="str">
        <f>"Q"&amp;INT(MOD(MONTH(Sheet1[[#This Row],[Date]])-4,12/3)+1)</f>
        <v>Q4</v>
      </c>
      <c r="Y6041" t="str" cm="1">
        <f t="array" ref="Y6041">_xlfn.IFS(ROUND(L6041,0)&lt;=1,"Need to improve 0-1",ROUND(L6041,0)&lt;=2,"Okay 1-2",ROUND(L6041,0)&lt;=3,"Good 2-3",ROUND(L6041,0)&lt;=4,"Great 3-4",ROUND(L6041,0)&lt;=5,"Excellent 4-5")</f>
        <v>Good 2-3</v>
      </c>
      <c r="Z6041" t="str">
        <f t="shared" si="94"/>
        <v>2000-3000</v>
      </c>
    </row>
    <row r="6042" spans="1:26" x14ac:dyDescent="0.3">
      <c r="A6042">
        <v>18289242</v>
      </c>
      <c r="B6042" t="s">
        <v>8419</v>
      </c>
      <c r="C6042">
        <v>1</v>
      </c>
      <c r="D6042" t="s">
        <v>7791</v>
      </c>
      <c r="E6042" t="s">
        <v>2807</v>
      </c>
      <c r="F6042" t="s">
        <v>21</v>
      </c>
      <c r="G6042" t="s">
        <v>21</v>
      </c>
      <c r="H6042" t="s">
        <v>16</v>
      </c>
      <c r="I6042">
        <v>3</v>
      </c>
      <c r="J6042">
        <v>716</v>
      </c>
      <c r="K6042">
        <v>1500</v>
      </c>
      <c r="L6042">
        <v>4.3</v>
      </c>
      <c r="M6042" t="s">
        <v>8420</v>
      </c>
      <c r="N6042" t="str">
        <f>SUBSTITUTE(Sheet1[[#This Row],[Datekey_Opening]],"_","-")</f>
        <v>2014-10-5</v>
      </c>
      <c r="O6042">
        <f>YEAR(Sheet1[[#This Row],[Date]])</f>
        <v>2014</v>
      </c>
      <c r="P6042" t="str">
        <f>LOOKUP(Sheet1[[#This Row],[CountryCode]],$AI$4:$AI$18,$AJ$4:$AJ$18)</f>
        <v>India</v>
      </c>
      <c r="Q6042">
        <f>MONTH(Sheet1[[#This Row],[Date]])</f>
        <v>10</v>
      </c>
      <c r="R6042" t="str">
        <f>TEXT(Sheet1[[#This Row],[Date]],"MMMM")</f>
        <v>October</v>
      </c>
      <c r="S6042" t="str">
        <f>TEXT(Sheet1[[#This Row],[Date]],"YYYY-MMM")</f>
        <v>2014-Oct</v>
      </c>
      <c r="T6042">
        <f>WEEKDAY(Sheet1[[#This Row],[Date]])</f>
        <v>1</v>
      </c>
      <c r="U6042" t="str">
        <f>TEXT(Sheet1[[#This Row],[Date]],"DDDD")</f>
        <v>Sunday</v>
      </c>
      <c r="V6042" t="str">
        <f>"FM"&amp;MOD(MONTH(Sheet1[[#This Row],[Date]])-4,12)+1</f>
        <v>FM7</v>
      </c>
      <c r="W6042" t="str">
        <f>"Q"&amp;ROUNDUP(MONTH(Sheet1[[#This Row],[Date]])/3,0)</f>
        <v>Q4</v>
      </c>
      <c r="X6042" t="str">
        <f>"Q"&amp;INT(MOD(MONTH(Sheet1[[#This Row],[Date]])-4,12/3)+1)</f>
        <v>Q3</v>
      </c>
      <c r="Y6042" t="str" cm="1">
        <f t="array" ref="Y6042">_xlfn.IFS(ROUND(L6042,0)&lt;=1,"Need to improve 0-1",ROUND(L6042,0)&lt;=2,"Okay 1-2",ROUND(L6042,0)&lt;=3,"Good 2-3",ROUND(L6042,0)&lt;=4,"Great 3-4",ROUND(L6042,0)&lt;=5,"Excellent 4-5")</f>
        <v>Great 3-4</v>
      </c>
      <c r="Z6042" t="str">
        <f t="shared" si="94"/>
        <v>1000-2000</v>
      </c>
    </row>
    <row r="6043" spans="1:26" x14ac:dyDescent="0.3">
      <c r="A6043">
        <v>18337929</v>
      </c>
      <c r="B6043" t="s">
        <v>8421</v>
      </c>
      <c r="C6043">
        <v>1</v>
      </c>
      <c r="D6043" t="s">
        <v>7791</v>
      </c>
      <c r="E6043" t="s">
        <v>3057</v>
      </c>
      <c r="F6043" t="s">
        <v>21</v>
      </c>
      <c r="G6043" t="s">
        <v>21</v>
      </c>
      <c r="H6043" t="s">
        <v>16</v>
      </c>
      <c r="I6043">
        <v>3</v>
      </c>
      <c r="J6043">
        <v>205</v>
      </c>
      <c r="K6043">
        <v>1800</v>
      </c>
      <c r="L6043">
        <v>4.2</v>
      </c>
      <c r="M6043" t="s">
        <v>1340</v>
      </c>
      <c r="N6043" t="str">
        <f>SUBSTITUTE(Sheet1[[#This Row],[Datekey_Opening]],"_","-")</f>
        <v>2012-10-20</v>
      </c>
      <c r="O6043">
        <f>YEAR(Sheet1[[#This Row],[Date]])</f>
        <v>2012</v>
      </c>
      <c r="P6043" t="str">
        <f>LOOKUP(Sheet1[[#This Row],[CountryCode]],$AI$4:$AI$18,$AJ$4:$AJ$18)</f>
        <v>India</v>
      </c>
      <c r="Q6043">
        <f>MONTH(Sheet1[[#This Row],[Date]])</f>
        <v>10</v>
      </c>
      <c r="R6043" t="str">
        <f>TEXT(Sheet1[[#This Row],[Date]],"MMMM")</f>
        <v>October</v>
      </c>
      <c r="S6043" t="str">
        <f>TEXT(Sheet1[[#This Row],[Date]],"YYYY-MMM")</f>
        <v>2012-Oct</v>
      </c>
      <c r="T6043">
        <f>WEEKDAY(Sheet1[[#This Row],[Date]])</f>
        <v>7</v>
      </c>
      <c r="U6043" t="str">
        <f>TEXT(Sheet1[[#This Row],[Date]],"DDDD")</f>
        <v>Saturday</v>
      </c>
      <c r="V6043" t="str">
        <f>"FM"&amp;MOD(MONTH(Sheet1[[#This Row],[Date]])-4,12)+1</f>
        <v>FM7</v>
      </c>
      <c r="W6043" t="str">
        <f>"Q"&amp;ROUNDUP(MONTH(Sheet1[[#This Row],[Date]])/3,0)</f>
        <v>Q4</v>
      </c>
      <c r="X6043" t="str">
        <f>"Q"&amp;INT(MOD(MONTH(Sheet1[[#This Row],[Date]])-4,12/3)+1)</f>
        <v>Q3</v>
      </c>
      <c r="Y6043" t="str" cm="1">
        <f t="array" ref="Y6043">_xlfn.IFS(ROUND(L6043,0)&lt;=1,"Need to improve 0-1",ROUND(L6043,0)&lt;=2,"Okay 1-2",ROUND(L6043,0)&lt;=3,"Good 2-3",ROUND(L6043,0)&lt;=4,"Great 3-4",ROUND(L6043,0)&lt;=5,"Excellent 4-5")</f>
        <v>Great 3-4</v>
      </c>
      <c r="Z6043" t="str">
        <f t="shared" si="94"/>
        <v>1000-2000</v>
      </c>
    </row>
    <row r="6044" spans="1:26" x14ac:dyDescent="0.3">
      <c r="A6044">
        <v>310385</v>
      </c>
      <c r="B6044" t="s">
        <v>8422</v>
      </c>
      <c r="C6044">
        <v>1</v>
      </c>
      <c r="D6044" t="s">
        <v>7791</v>
      </c>
      <c r="E6044" t="s">
        <v>1739</v>
      </c>
      <c r="F6044" t="s">
        <v>16</v>
      </c>
      <c r="G6044" t="s">
        <v>21</v>
      </c>
      <c r="H6044" t="s">
        <v>16</v>
      </c>
      <c r="I6044">
        <v>3</v>
      </c>
      <c r="J6044">
        <v>124</v>
      </c>
      <c r="K6044">
        <v>1300</v>
      </c>
      <c r="L6044">
        <v>3.8</v>
      </c>
      <c r="M6044" t="s">
        <v>1330</v>
      </c>
      <c r="N6044" t="str">
        <f>SUBSTITUTE(Sheet1[[#This Row],[Datekey_Opening]],"_","-")</f>
        <v>2018-10-11</v>
      </c>
      <c r="O6044">
        <f>YEAR(Sheet1[[#This Row],[Date]])</f>
        <v>2018</v>
      </c>
      <c r="P6044" t="str">
        <f>LOOKUP(Sheet1[[#This Row],[CountryCode]],$AI$4:$AI$18,$AJ$4:$AJ$18)</f>
        <v>India</v>
      </c>
      <c r="Q6044">
        <f>MONTH(Sheet1[[#This Row],[Date]])</f>
        <v>10</v>
      </c>
      <c r="R6044" t="str">
        <f>TEXT(Sheet1[[#This Row],[Date]],"MMMM")</f>
        <v>October</v>
      </c>
      <c r="S6044" t="str">
        <f>TEXT(Sheet1[[#This Row],[Date]],"YYYY-MMM")</f>
        <v>2018-Oct</v>
      </c>
      <c r="T6044">
        <f>WEEKDAY(Sheet1[[#This Row],[Date]])</f>
        <v>5</v>
      </c>
      <c r="U6044" t="str">
        <f>TEXT(Sheet1[[#This Row],[Date]],"DDDD")</f>
        <v>Thursday</v>
      </c>
      <c r="V6044" t="str">
        <f>"FM"&amp;MOD(MONTH(Sheet1[[#This Row],[Date]])-4,12)+1</f>
        <v>FM7</v>
      </c>
      <c r="W6044" t="str">
        <f>"Q"&amp;ROUNDUP(MONTH(Sheet1[[#This Row],[Date]])/3,0)</f>
        <v>Q4</v>
      </c>
      <c r="X6044" t="str">
        <f>"Q"&amp;INT(MOD(MONTH(Sheet1[[#This Row],[Date]])-4,12/3)+1)</f>
        <v>Q3</v>
      </c>
      <c r="Y6044" t="str" cm="1">
        <f t="array" ref="Y6044">_xlfn.IFS(ROUND(L6044,0)&lt;=1,"Need to improve 0-1",ROUND(L6044,0)&lt;=2,"Okay 1-2",ROUND(L6044,0)&lt;=3,"Good 2-3",ROUND(L6044,0)&lt;=4,"Great 3-4",ROUND(L6044,0)&lt;=5,"Excellent 4-5")</f>
        <v>Great 3-4</v>
      </c>
      <c r="Z6044" t="str">
        <f t="shared" si="94"/>
        <v>1000-2000</v>
      </c>
    </row>
    <row r="6045" spans="1:26" x14ac:dyDescent="0.3">
      <c r="A6045">
        <v>302229</v>
      </c>
      <c r="B6045" t="s">
        <v>8423</v>
      </c>
      <c r="C6045">
        <v>1</v>
      </c>
      <c r="D6045" t="s">
        <v>7791</v>
      </c>
      <c r="E6045" t="s">
        <v>5574</v>
      </c>
      <c r="F6045" t="s">
        <v>16</v>
      </c>
      <c r="G6045" t="s">
        <v>21</v>
      </c>
      <c r="H6045" t="s">
        <v>16</v>
      </c>
      <c r="I6045">
        <v>1</v>
      </c>
      <c r="J6045">
        <v>29</v>
      </c>
      <c r="K6045">
        <v>100</v>
      </c>
      <c r="L6045">
        <v>3.1</v>
      </c>
      <c r="M6045" t="s">
        <v>7514</v>
      </c>
      <c r="N6045" t="str">
        <f>SUBSTITUTE(Sheet1[[#This Row],[Datekey_Opening]],"_","-")</f>
        <v>2010-10-22</v>
      </c>
      <c r="O6045">
        <f>YEAR(Sheet1[[#This Row],[Date]])</f>
        <v>2010</v>
      </c>
      <c r="P6045" t="str">
        <f>LOOKUP(Sheet1[[#This Row],[CountryCode]],$AI$4:$AI$18,$AJ$4:$AJ$18)</f>
        <v>India</v>
      </c>
      <c r="Q6045">
        <f>MONTH(Sheet1[[#This Row],[Date]])</f>
        <v>10</v>
      </c>
      <c r="R6045" t="str">
        <f>TEXT(Sheet1[[#This Row],[Date]],"MMMM")</f>
        <v>October</v>
      </c>
      <c r="S6045" t="str">
        <f>TEXT(Sheet1[[#This Row],[Date]],"YYYY-MMM")</f>
        <v>2010-Oct</v>
      </c>
      <c r="T6045">
        <f>WEEKDAY(Sheet1[[#This Row],[Date]])</f>
        <v>6</v>
      </c>
      <c r="U6045" t="str">
        <f>TEXT(Sheet1[[#This Row],[Date]],"DDDD")</f>
        <v>Friday</v>
      </c>
      <c r="V6045" t="str">
        <f>"FM"&amp;MOD(MONTH(Sheet1[[#This Row],[Date]])-4,12)+1</f>
        <v>FM7</v>
      </c>
      <c r="W6045" t="str">
        <f>"Q"&amp;ROUNDUP(MONTH(Sheet1[[#This Row],[Date]])/3,0)</f>
        <v>Q4</v>
      </c>
      <c r="X6045" t="str">
        <f>"Q"&amp;INT(MOD(MONTH(Sheet1[[#This Row],[Date]])-4,12/3)+1)</f>
        <v>Q3</v>
      </c>
      <c r="Y6045" t="str" cm="1">
        <f t="array" ref="Y6045">_xlfn.IFS(ROUND(L6045,0)&lt;=1,"Need to improve 0-1",ROUND(L6045,0)&lt;=2,"Okay 1-2",ROUND(L6045,0)&lt;=3,"Good 2-3",ROUND(L6045,0)&lt;=4,"Great 3-4",ROUND(L6045,0)&lt;=5,"Excellent 4-5")</f>
        <v>Good 2-3</v>
      </c>
      <c r="Z6045" t="str">
        <f t="shared" si="94"/>
        <v>0-1000</v>
      </c>
    </row>
    <row r="6046" spans="1:26" x14ac:dyDescent="0.3">
      <c r="A6046">
        <v>18383513</v>
      </c>
      <c r="B6046" t="s">
        <v>8424</v>
      </c>
      <c r="C6046">
        <v>1</v>
      </c>
      <c r="D6046" t="s">
        <v>7791</v>
      </c>
      <c r="E6046" t="s">
        <v>8425</v>
      </c>
      <c r="F6046" t="s">
        <v>21</v>
      </c>
      <c r="G6046" t="s">
        <v>16</v>
      </c>
      <c r="H6046" t="s">
        <v>16</v>
      </c>
      <c r="I6046">
        <v>3</v>
      </c>
      <c r="J6046">
        <v>19</v>
      </c>
      <c r="K6046">
        <v>1000</v>
      </c>
      <c r="L6046">
        <v>3.5</v>
      </c>
      <c r="M6046" t="s">
        <v>4508</v>
      </c>
      <c r="N6046" t="str">
        <f>SUBSTITUTE(Sheet1[[#This Row],[Datekey_Opening]],"_","-")</f>
        <v>2014-10-18</v>
      </c>
      <c r="O6046">
        <f>YEAR(Sheet1[[#This Row],[Date]])</f>
        <v>2014</v>
      </c>
      <c r="P6046" t="str">
        <f>LOOKUP(Sheet1[[#This Row],[CountryCode]],$AI$4:$AI$18,$AJ$4:$AJ$18)</f>
        <v>India</v>
      </c>
      <c r="Q6046">
        <f>MONTH(Sheet1[[#This Row],[Date]])</f>
        <v>10</v>
      </c>
      <c r="R6046" t="str">
        <f>TEXT(Sheet1[[#This Row],[Date]],"MMMM")</f>
        <v>October</v>
      </c>
      <c r="S6046" t="str">
        <f>TEXT(Sheet1[[#This Row],[Date]],"YYYY-MMM")</f>
        <v>2014-Oct</v>
      </c>
      <c r="T6046">
        <f>WEEKDAY(Sheet1[[#This Row],[Date]])</f>
        <v>7</v>
      </c>
      <c r="U6046" t="str">
        <f>TEXT(Sheet1[[#This Row],[Date]],"DDDD")</f>
        <v>Saturday</v>
      </c>
      <c r="V6046" t="str">
        <f>"FM"&amp;MOD(MONTH(Sheet1[[#This Row],[Date]])-4,12)+1</f>
        <v>FM7</v>
      </c>
      <c r="W6046" t="str">
        <f>"Q"&amp;ROUNDUP(MONTH(Sheet1[[#This Row],[Date]])/3,0)</f>
        <v>Q4</v>
      </c>
      <c r="X6046" t="str">
        <f>"Q"&amp;INT(MOD(MONTH(Sheet1[[#This Row],[Date]])-4,12/3)+1)</f>
        <v>Q3</v>
      </c>
      <c r="Y6046" t="str" cm="1">
        <f t="array" ref="Y6046">_xlfn.IFS(ROUND(L6046,0)&lt;=1,"Need to improve 0-1",ROUND(L6046,0)&lt;=2,"Okay 1-2",ROUND(L6046,0)&lt;=3,"Good 2-3",ROUND(L6046,0)&lt;=4,"Great 3-4",ROUND(L6046,0)&lt;=5,"Excellent 4-5")</f>
        <v>Great 3-4</v>
      </c>
      <c r="Z6046" t="str">
        <f t="shared" si="94"/>
        <v>1000-2000</v>
      </c>
    </row>
    <row r="6047" spans="1:26" x14ac:dyDescent="0.3">
      <c r="A6047">
        <v>18341926</v>
      </c>
      <c r="B6047" t="s">
        <v>8426</v>
      </c>
      <c r="C6047">
        <v>1</v>
      </c>
      <c r="D6047" t="s">
        <v>7791</v>
      </c>
      <c r="E6047" t="s">
        <v>8427</v>
      </c>
      <c r="F6047" t="s">
        <v>21</v>
      </c>
      <c r="G6047" t="s">
        <v>21</v>
      </c>
      <c r="H6047" t="s">
        <v>16</v>
      </c>
      <c r="I6047">
        <v>3</v>
      </c>
      <c r="J6047">
        <v>147</v>
      </c>
      <c r="K6047">
        <v>1400</v>
      </c>
      <c r="L6047">
        <v>4.0999999999999996</v>
      </c>
      <c r="M6047" t="s">
        <v>3325</v>
      </c>
      <c r="N6047" t="str">
        <f>SUBSTITUTE(Sheet1[[#This Row],[Datekey_Opening]],"_","-")</f>
        <v>2017-10-20</v>
      </c>
      <c r="O6047">
        <f>YEAR(Sheet1[[#This Row],[Date]])</f>
        <v>2017</v>
      </c>
      <c r="P6047" t="str">
        <f>LOOKUP(Sheet1[[#This Row],[CountryCode]],$AI$4:$AI$18,$AJ$4:$AJ$18)</f>
        <v>India</v>
      </c>
      <c r="Q6047">
        <f>MONTH(Sheet1[[#This Row],[Date]])</f>
        <v>10</v>
      </c>
      <c r="R6047" t="str">
        <f>TEXT(Sheet1[[#This Row],[Date]],"MMMM")</f>
        <v>October</v>
      </c>
      <c r="S6047" t="str">
        <f>TEXT(Sheet1[[#This Row],[Date]],"YYYY-MMM")</f>
        <v>2017-Oct</v>
      </c>
      <c r="T6047">
        <f>WEEKDAY(Sheet1[[#This Row],[Date]])</f>
        <v>6</v>
      </c>
      <c r="U6047" t="str">
        <f>TEXT(Sheet1[[#This Row],[Date]],"DDDD")</f>
        <v>Friday</v>
      </c>
      <c r="V6047" t="str">
        <f>"FM"&amp;MOD(MONTH(Sheet1[[#This Row],[Date]])-4,12)+1</f>
        <v>FM7</v>
      </c>
      <c r="W6047" t="str">
        <f>"Q"&amp;ROUNDUP(MONTH(Sheet1[[#This Row],[Date]])/3,0)</f>
        <v>Q4</v>
      </c>
      <c r="X6047" t="str">
        <f>"Q"&amp;INT(MOD(MONTH(Sheet1[[#This Row],[Date]])-4,12/3)+1)</f>
        <v>Q3</v>
      </c>
      <c r="Y6047" t="str" cm="1">
        <f t="array" ref="Y6047">_xlfn.IFS(ROUND(L6047,0)&lt;=1,"Need to improve 0-1",ROUND(L6047,0)&lt;=2,"Okay 1-2",ROUND(L6047,0)&lt;=3,"Good 2-3",ROUND(L6047,0)&lt;=4,"Great 3-4",ROUND(L6047,0)&lt;=5,"Excellent 4-5")</f>
        <v>Great 3-4</v>
      </c>
      <c r="Z6047" t="str">
        <f t="shared" si="94"/>
        <v>1000-2000</v>
      </c>
    </row>
    <row r="6048" spans="1:26" x14ac:dyDescent="0.3">
      <c r="A6048">
        <v>3445</v>
      </c>
      <c r="B6048" t="s">
        <v>8428</v>
      </c>
      <c r="C6048">
        <v>1</v>
      </c>
      <c r="D6048" t="s">
        <v>7791</v>
      </c>
      <c r="E6048" t="s">
        <v>365</v>
      </c>
      <c r="F6048" t="s">
        <v>16</v>
      </c>
      <c r="G6048" t="s">
        <v>21</v>
      </c>
      <c r="H6048" t="s">
        <v>16</v>
      </c>
      <c r="I6048">
        <v>2</v>
      </c>
      <c r="J6048">
        <v>48</v>
      </c>
      <c r="K6048">
        <v>550</v>
      </c>
      <c r="L6048">
        <v>2.8</v>
      </c>
      <c r="M6048" t="s">
        <v>5938</v>
      </c>
      <c r="N6048" t="str">
        <f>SUBSTITUTE(Sheet1[[#This Row],[Datekey_Opening]],"_","-")</f>
        <v>2015-10-11</v>
      </c>
      <c r="O6048">
        <f>YEAR(Sheet1[[#This Row],[Date]])</f>
        <v>2015</v>
      </c>
      <c r="P6048" t="str">
        <f>LOOKUP(Sheet1[[#This Row],[CountryCode]],$AI$4:$AI$18,$AJ$4:$AJ$18)</f>
        <v>India</v>
      </c>
      <c r="Q6048">
        <f>MONTH(Sheet1[[#This Row],[Date]])</f>
        <v>10</v>
      </c>
      <c r="R6048" t="str">
        <f>TEXT(Sheet1[[#This Row],[Date]],"MMMM")</f>
        <v>October</v>
      </c>
      <c r="S6048" t="str">
        <f>TEXT(Sheet1[[#This Row],[Date]],"YYYY-MMM")</f>
        <v>2015-Oct</v>
      </c>
      <c r="T6048">
        <f>WEEKDAY(Sheet1[[#This Row],[Date]])</f>
        <v>1</v>
      </c>
      <c r="U6048" t="str">
        <f>TEXT(Sheet1[[#This Row],[Date]],"DDDD")</f>
        <v>Sunday</v>
      </c>
      <c r="V6048" t="str">
        <f>"FM"&amp;MOD(MONTH(Sheet1[[#This Row],[Date]])-4,12)+1</f>
        <v>FM7</v>
      </c>
      <c r="W6048" t="str">
        <f>"Q"&amp;ROUNDUP(MONTH(Sheet1[[#This Row],[Date]])/3,0)</f>
        <v>Q4</v>
      </c>
      <c r="X6048" t="str">
        <f>"Q"&amp;INT(MOD(MONTH(Sheet1[[#This Row],[Date]])-4,12/3)+1)</f>
        <v>Q3</v>
      </c>
      <c r="Y6048" t="str" cm="1">
        <f t="array" ref="Y6048">_xlfn.IFS(ROUND(L6048,0)&lt;=1,"Need to improve 0-1",ROUND(L6048,0)&lt;=2,"Okay 1-2",ROUND(L6048,0)&lt;=3,"Good 2-3",ROUND(L6048,0)&lt;=4,"Great 3-4",ROUND(L6048,0)&lt;=5,"Excellent 4-5")</f>
        <v>Good 2-3</v>
      </c>
      <c r="Z6048" t="str">
        <f t="shared" si="94"/>
        <v>0-1000</v>
      </c>
    </row>
    <row r="6049" spans="1:26" x14ac:dyDescent="0.3">
      <c r="A6049">
        <v>308390</v>
      </c>
      <c r="B6049" t="s">
        <v>8429</v>
      </c>
      <c r="C6049">
        <v>1</v>
      </c>
      <c r="D6049" t="s">
        <v>7791</v>
      </c>
      <c r="E6049" t="s">
        <v>362</v>
      </c>
      <c r="F6049" t="s">
        <v>16</v>
      </c>
      <c r="G6049" t="s">
        <v>21</v>
      </c>
      <c r="H6049" t="s">
        <v>16</v>
      </c>
      <c r="I6049">
        <v>1</v>
      </c>
      <c r="J6049">
        <v>260</v>
      </c>
      <c r="K6049">
        <v>450</v>
      </c>
      <c r="L6049">
        <v>3.4</v>
      </c>
      <c r="M6049" t="s">
        <v>1479</v>
      </c>
      <c r="N6049" t="str">
        <f>SUBSTITUTE(Sheet1[[#This Row],[Datekey_Opening]],"_","-")</f>
        <v>2014-10-2</v>
      </c>
      <c r="O6049">
        <f>YEAR(Sheet1[[#This Row],[Date]])</f>
        <v>2014</v>
      </c>
      <c r="P6049" t="str">
        <f>LOOKUP(Sheet1[[#This Row],[CountryCode]],$AI$4:$AI$18,$AJ$4:$AJ$18)</f>
        <v>India</v>
      </c>
      <c r="Q6049">
        <f>MONTH(Sheet1[[#This Row],[Date]])</f>
        <v>10</v>
      </c>
      <c r="R6049" t="str">
        <f>TEXT(Sheet1[[#This Row],[Date]],"MMMM")</f>
        <v>October</v>
      </c>
      <c r="S6049" t="str">
        <f>TEXT(Sheet1[[#This Row],[Date]],"YYYY-MMM")</f>
        <v>2014-Oct</v>
      </c>
      <c r="T6049">
        <f>WEEKDAY(Sheet1[[#This Row],[Date]])</f>
        <v>5</v>
      </c>
      <c r="U6049" t="str">
        <f>TEXT(Sheet1[[#This Row],[Date]],"DDDD")</f>
        <v>Thursday</v>
      </c>
      <c r="V6049" t="str">
        <f>"FM"&amp;MOD(MONTH(Sheet1[[#This Row],[Date]])-4,12)+1</f>
        <v>FM7</v>
      </c>
      <c r="W6049" t="str">
        <f>"Q"&amp;ROUNDUP(MONTH(Sheet1[[#This Row],[Date]])/3,0)</f>
        <v>Q4</v>
      </c>
      <c r="X6049" t="str">
        <f>"Q"&amp;INT(MOD(MONTH(Sheet1[[#This Row],[Date]])-4,12/3)+1)</f>
        <v>Q3</v>
      </c>
      <c r="Y6049" t="str" cm="1">
        <f t="array" ref="Y6049">_xlfn.IFS(ROUND(L6049,0)&lt;=1,"Need to improve 0-1",ROUND(L6049,0)&lt;=2,"Okay 1-2",ROUND(L6049,0)&lt;=3,"Good 2-3",ROUND(L6049,0)&lt;=4,"Great 3-4",ROUND(L6049,0)&lt;=5,"Excellent 4-5")</f>
        <v>Good 2-3</v>
      </c>
      <c r="Z6049" t="str">
        <f t="shared" si="94"/>
        <v>0-1000</v>
      </c>
    </row>
    <row r="6050" spans="1:26" x14ac:dyDescent="0.3">
      <c r="A6050">
        <v>17977796</v>
      </c>
      <c r="B6050" t="s">
        <v>8430</v>
      </c>
      <c r="C6050">
        <v>1</v>
      </c>
      <c r="D6050" t="s">
        <v>7791</v>
      </c>
      <c r="E6050" t="s">
        <v>379</v>
      </c>
      <c r="F6050" t="s">
        <v>21</v>
      </c>
      <c r="G6050" t="s">
        <v>16</v>
      </c>
      <c r="H6050" t="s">
        <v>16</v>
      </c>
      <c r="I6050">
        <v>3</v>
      </c>
      <c r="J6050">
        <v>73</v>
      </c>
      <c r="K6050">
        <v>1500</v>
      </c>
      <c r="L6050">
        <v>3.8</v>
      </c>
      <c r="M6050" t="s">
        <v>3055</v>
      </c>
      <c r="N6050" t="str">
        <f>SUBSTITUTE(Sheet1[[#This Row],[Datekey_Opening]],"_","-")</f>
        <v>2013-10-9</v>
      </c>
      <c r="O6050">
        <f>YEAR(Sheet1[[#This Row],[Date]])</f>
        <v>2013</v>
      </c>
      <c r="P6050" t="str">
        <f>LOOKUP(Sheet1[[#This Row],[CountryCode]],$AI$4:$AI$18,$AJ$4:$AJ$18)</f>
        <v>India</v>
      </c>
      <c r="Q6050">
        <f>MONTH(Sheet1[[#This Row],[Date]])</f>
        <v>10</v>
      </c>
      <c r="R6050" t="str">
        <f>TEXT(Sheet1[[#This Row],[Date]],"MMMM")</f>
        <v>October</v>
      </c>
      <c r="S6050" t="str">
        <f>TEXT(Sheet1[[#This Row],[Date]],"YYYY-MMM")</f>
        <v>2013-Oct</v>
      </c>
      <c r="T6050">
        <f>WEEKDAY(Sheet1[[#This Row],[Date]])</f>
        <v>4</v>
      </c>
      <c r="U6050" t="str">
        <f>TEXT(Sheet1[[#This Row],[Date]],"DDDD")</f>
        <v>Wednesday</v>
      </c>
      <c r="V6050" t="str">
        <f>"FM"&amp;MOD(MONTH(Sheet1[[#This Row],[Date]])-4,12)+1</f>
        <v>FM7</v>
      </c>
      <c r="W6050" t="str">
        <f>"Q"&amp;ROUNDUP(MONTH(Sheet1[[#This Row],[Date]])/3,0)</f>
        <v>Q4</v>
      </c>
      <c r="X6050" t="str">
        <f>"Q"&amp;INT(MOD(MONTH(Sheet1[[#This Row],[Date]])-4,12/3)+1)</f>
        <v>Q3</v>
      </c>
      <c r="Y6050" t="str" cm="1">
        <f t="array" ref="Y6050">_xlfn.IFS(ROUND(L6050,0)&lt;=1,"Need to improve 0-1",ROUND(L6050,0)&lt;=2,"Okay 1-2",ROUND(L6050,0)&lt;=3,"Good 2-3",ROUND(L6050,0)&lt;=4,"Great 3-4",ROUND(L6050,0)&lt;=5,"Excellent 4-5")</f>
        <v>Great 3-4</v>
      </c>
      <c r="Z6050" t="str">
        <f t="shared" si="94"/>
        <v>1000-2000</v>
      </c>
    </row>
    <row r="6051" spans="1:26" x14ac:dyDescent="0.3">
      <c r="A6051">
        <v>3541</v>
      </c>
      <c r="B6051" t="s">
        <v>3297</v>
      </c>
      <c r="C6051">
        <v>1</v>
      </c>
      <c r="D6051" t="s">
        <v>14</v>
      </c>
      <c r="E6051" t="s">
        <v>362</v>
      </c>
      <c r="F6051" t="s">
        <v>16</v>
      </c>
      <c r="G6051" t="s">
        <v>16</v>
      </c>
      <c r="H6051" t="s">
        <v>16</v>
      </c>
      <c r="I6051">
        <v>4</v>
      </c>
      <c r="J6051">
        <v>524</v>
      </c>
      <c r="K6051">
        <v>2000</v>
      </c>
      <c r="L6051">
        <v>4.5</v>
      </c>
      <c r="M6051" t="s">
        <v>5302</v>
      </c>
      <c r="N6051" t="str">
        <f>SUBSTITUTE(Sheet1[[#This Row],[Datekey_Opening]],"_","-")</f>
        <v>2013-3-5</v>
      </c>
      <c r="O6051">
        <f>YEAR(Sheet1[[#This Row],[Date]])</f>
        <v>2013</v>
      </c>
      <c r="P6051" t="str">
        <f>LOOKUP(Sheet1[[#This Row],[CountryCode]],$AI$4:$AI$18,$AJ$4:$AJ$18)</f>
        <v>India</v>
      </c>
      <c r="Q6051">
        <f>MONTH(Sheet1[[#This Row],[Date]])</f>
        <v>3</v>
      </c>
      <c r="R6051" t="str">
        <f>TEXT(Sheet1[[#This Row],[Date]],"MMMM")</f>
        <v>March</v>
      </c>
      <c r="S6051" t="str">
        <f>TEXT(Sheet1[[#This Row],[Date]],"YYYY-MMM")</f>
        <v>2013-Mar</v>
      </c>
      <c r="T6051">
        <f>WEEKDAY(Sheet1[[#This Row],[Date]])</f>
        <v>3</v>
      </c>
      <c r="U6051" t="str">
        <f>TEXT(Sheet1[[#This Row],[Date]],"DDDD")</f>
        <v>Tuesday</v>
      </c>
      <c r="V6051" t="str">
        <f>"FM"&amp;MOD(MONTH(Sheet1[[#This Row],[Date]])-4,12)+1</f>
        <v>FM12</v>
      </c>
      <c r="W6051" t="str">
        <f>"Q"&amp;ROUNDUP(MONTH(Sheet1[[#This Row],[Date]])/3,0)</f>
        <v>Q1</v>
      </c>
      <c r="X6051" t="str">
        <f>"Q"&amp;INT(MOD(MONTH(Sheet1[[#This Row],[Date]])-4,12/3)+1)</f>
        <v>Q4</v>
      </c>
      <c r="Y6051" t="str" cm="1">
        <f t="array" ref="Y6051">_xlfn.IFS(ROUND(L6051,0)&lt;=1,"Need to improve 0-1",ROUND(L6051,0)&lt;=2,"Okay 1-2",ROUND(L6051,0)&lt;=3,"Good 2-3",ROUND(L6051,0)&lt;=4,"Great 3-4",ROUND(L6051,0)&lt;=5,"Excellent 4-5")</f>
        <v>Excellent 4-5</v>
      </c>
      <c r="Z6051" t="str">
        <f t="shared" si="94"/>
        <v>2000-3000</v>
      </c>
    </row>
    <row r="6052" spans="1:26" x14ac:dyDescent="0.3">
      <c r="A6052">
        <v>514</v>
      </c>
      <c r="B6052" t="s">
        <v>2386</v>
      </c>
      <c r="C6052">
        <v>1</v>
      </c>
      <c r="D6052" t="s">
        <v>7791</v>
      </c>
      <c r="E6052" t="s">
        <v>379</v>
      </c>
      <c r="F6052" t="s">
        <v>16</v>
      </c>
      <c r="G6052" t="s">
        <v>21</v>
      </c>
      <c r="H6052" t="s">
        <v>16</v>
      </c>
      <c r="I6052">
        <v>2</v>
      </c>
      <c r="J6052">
        <v>39</v>
      </c>
      <c r="K6052">
        <v>650</v>
      </c>
      <c r="L6052">
        <v>3.4</v>
      </c>
      <c r="M6052" t="s">
        <v>7519</v>
      </c>
      <c r="N6052" t="str">
        <f>SUBSTITUTE(Sheet1[[#This Row],[Datekey_Opening]],"_","-")</f>
        <v>2010-10-15</v>
      </c>
      <c r="O6052">
        <f>YEAR(Sheet1[[#This Row],[Date]])</f>
        <v>2010</v>
      </c>
      <c r="P6052" t="str">
        <f>LOOKUP(Sheet1[[#This Row],[CountryCode]],$AI$4:$AI$18,$AJ$4:$AJ$18)</f>
        <v>India</v>
      </c>
      <c r="Q6052">
        <f>MONTH(Sheet1[[#This Row],[Date]])</f>
        <v>10</v>
      </c>
      <c r="R6052" t="str">
        <f>TEXT(Sheet1[[#This Row],[Date]],"MMMM")</f>
        <v>October</v>
      </c>
      <c r="S6052" t="str">
        <f>TEXT(Sheet1[[#This Row],[Date]],"YYYY-MMM")</f>
        <v>2010-Oct</v>
      </c>
      <c r="T6052">
        <f>WEEKDAY(Sheet1[[#This Row],[Date]])</f>
        <v>6</v>
      </c>
      <c r="U6052" t="str">
        <f>TEXT(Sheet1[[#This Row],[Date]],"DDDD")</f>
        <v>Friday</v>
      </c>
      <c r="V6052" t="str">
        <f>"FM"&amp;MOD(MONTH(Sheet1[[#This Row],[Date]])-4,12)+1</f>
        <v>FM7</v>
      </c>
      <c r="W6052" t="str">
        <f>"Q"&amp;ROUNDUP(MONTH(Sheet1[[#This Row],[Date]])/3,0)</f>
        <v>Q4</v>
      </c>
      <c r="X6052" t="str">
        <f>"Q"&amp;INT(MOD(MONTH(Sheet1[[#This Row],[Date]])-4,12/3)+1)</f>
        <v>Q3</v>
      </c>
      <c r="Y6052" t="str" cm="1">
        <f t="array" ref="Y6052">_xlfn.IFS(ROUND(L6052,0)&lt;=1,"Need to improve 0-1",ROUND(L6052,0)&lt;=2,"Okay 1-2",ROUND(L6052,0)&lt;=3,"Good 2-3",ROUND(L6052,0)&lt;=4,"Great 3-4",ROUND(L6052,0)&lt;=5,"Excellent 4-5")</f>
        <v>Good 2-3</v>
      </c>
      <c r="Z6052" t="str">
        <f t="shared" si="94"/>
        <v>0-1000</v>
      </c>
    </row>
    <row r="6053" spans="1:26" x14ac:dyDescent="0.3">
      <c r="A6053">
        <v>18383525</v>
      </c>
      <c r="B6053" t="s">
        <v>467</v>
      </c>
      <c r="C6053">
        <v>1</v>
      </c>
      <c r="D6053" t="s">
        <v>7791</v>
      </c>
      <c r="E6053" t="s">
        <v>362</v>
      </c>
      <c r="F6053" t="s">
        <v>16</v>
      </c>
      <c r="G6053" t="s">
        <v>21</v>
      </c>
      <c r="H6053" t="s">
        <v>16</v>
      </c>
      <c r="I6053">
        <v>2</v>
      </c>
      <c r="J6053">
        <v>11</v>
      </c>
      <c r="K6053">
        <v>800</v>
      </c>
      <c r="L6053">
        <v>2.7</v>
      </c>
      <c r="M6053" t="s">
        <v>8431</v>
      </c>
      <c r="N6053" t="str">
        <f>SUBSTITUTE(Sheet1[[#This Row],[Datekey_Opening]],"_","-")</f>
        <v>2015-10-8</v>
      </c>
      <c r="O6053">
        <f>YEAR(Sheet1[[#This Row],[Date]])</f>
        <v>2015</v>
      </c>
      <c r="P6053" t="str">
        <f>LOOKUP(Sheet1[[#This Row],[CountryCode]],$AI$4:$AI$18,$AJ$4:$AJ$18)</f>
        <v>India</v>
      </c>
      <c r="Q6053">
        <f>MONTH(Sheet1[[#This Row],[Date]])</f>
        <v>10</v>
      </c>
      <c r="R6053" t="str">
        <f>TEXT(Sheet1[[#This Row],[Date]],"MMMM")</f>
        <v>October</v>
      </c>
      <c r="S6053" t="str">
        <f>TEXT(Sheet1[[#This Row],[Date]],"YYYY-MMM")</f>
        <v>2015-Oct</v>
      </c>
      <c r="T6053">
        <f>WEEKDAY(Sheet1[[#This Row],[Date]])</f>
        <v>5</v>
      </c>
      <c r="U6053" t="str">
        <f>TEXT(Sheet1[[#This Row],[Date]],"DDDD")</f>
        <v>Thursday</v>
      </c>
      <c r="V6053" t="str">
        <f>"FM"&amp;MOD(MONTH(Sheet1[[#This Row],[Date]])-4,12)+1</f>
        <v>FM7</v>
      </c>
      <c r="W6053" t="str">
        <f>"Q"&amp;ROUNDUP(MONTH(Sheet1[[#This Row],[Date]])/3,0)</f>
        <v>Q4</v>
      </c>
      <c r="X6053" t="str">
        <f>"Q"&amp;INT(MOD(MONTH(Sheet1[[#This Row],[Date]])-4,12/3)+1)</f>
        <v>Q3</v>
      </c>
      <c r="Y6053" t="str" cm="1">
        <f t="array" ref="Y6053">_xlfn.IFS(ROUND(L6053,0)&lt;=1,"Need to improve 0-1",ROUND(L6053,0)&lt;=2,"Okay 1-2",ROUND(L6053,0)&lt;=3,"Good 2-3",ROUND(L6053,0)&lt;=4,"Great 3-4",ROUND(L6053,0)&lt;=5,"Excellent 4-5")</f>
        <v>Good 2-3</v>
      </c>
      <c r="Z6053" t="str">
        <f t="shared" si="94"/>
        <v>0-1000</v>
      </c>
    </row>
    <row r="6054" spans="1:26" x14ac:dyDescent="0.3">
      <c r="A6054">
        <v>302037</v>
      </c>
      <c r="B6054" t="s">
        <v>8432</v>
      </c>
      <c r="C6054">
        <v>1</v>
      </c>
      <c r="D6054" t="s">
        <v>7791</v>
      </c>
      <c r="E6054" t="s">
        <v>15</v>
      </c>
      <c r="F6054" t="s">
        <v>16</v>
      </c>
      <c r="G6054" t="s">
        <v>16</v>
      </c>
      <c r="H6054" t="s">
        <v>16</v>
      </c>
      <c r="I6054">
        <v>1</v>
      </c>
      <c r="J6054">
        <v>7</v>
      </c>
      <c r="K6054">
        <v>450</v>
      </c>
      <c r="L6054">
        <v>3.1</v>
      </c>
      <c r="M6054" t="s">
        <v>2202</v>
      </c>
      <c r="N6054" t="str">
        <f>SUBSTITUTE(Sheet1[[#This Row],[Datekey_Opening]],"_","-")</f>
        <v>2016-10-28</v>
      </c>
      <c r="O6054">
        <f>YEAR(Sheet1[[#This Row],[Date]])</f>
        <v>2016</v>
      </c>
      <c r="P6054" t="str">
        <f>LOOKUP(Sheet1[[#This Row],[CountryCode]],$AI$4:$AI$18,$AJ$4:$AJ$18)</f>
        <v>India</v>
      </c>
      <c r="Q6054">
        <f>MONTH(Sheet1[[#This Row],[Date]])</f>
        <v>10</v>
      </c>
      <c r="R6054" t="str">
        <f>TEXT(Sheet1[[#This Row],[Date]],"MMMM")</f>
        <v>October</v>
      </c>
      <c r="S6054" t="str">
        <f>TEXT(Sheet1[[#This Row],[Date]],"YYYY-MMM")</f>
        <v>2016-Oct</v>
      </c>
      <c r="T6054">
        <f>WEEKDAY(Sheet1[[#This Row],[Date]])</f>
        <v>6</v>
      </c>
      <c r="U6054" t="str">
        <f>TEXT(Sheet1[[#This Row],[Date]],"DDDD")</f>
        <v>Friday</v>
      </c>
      <c r="V6054" t="str">
        <f>"FM"&amp;MOD(MONTH(Sheet1[[#This Row],[Date]])-4,12)+1</f>
        <v>FM7</v>
      </c>
      <c r="W6054" t="str">
        <f>"Q"&amp;ROUNDUP(MONTH(Sheet1[[#This Row],[Date]])/3,0)</f>
        <v>Q4</v>
      </c>
      <c r="X6054" t="str">
        <f>"Q"&amp;INT(MOD(MONTH(Sheet1[[#This Row],[Date]])-4,12/3)+1)</f>
        <v>Q3</v>
      </c>
      <c r="Y6054" t="str" cm="1">
        <f t="array" ref="Y6054">_xlfn.IFS(ROUND(L6054,0)&lt;=1,"Need to improve 0-1",ROUND(L6054,0)&lt;=2,"Okay 1-2",ROUND(L6054,0)&lt;=3,"Good 2-3",ROUND(L6054,0)&lt;=4,"Great 3-4",ROUND(L6054,0)&lt;=5,"Excellent 4-5")</f>
        <v>Good 2-3</v>
      </c>
      <c r="Z6054" t="str">
        <f t="shared" si="94"/>
        <v>0-1000</v>
      </c>
    </row>
    <row r="6055" spans="1:26" x14ac:dyDescent="0.3">
      <c r="A6055">
        <v>18396397</v>
      </c>
      <c r="B6055" t="s">
        <v>8433</v>
      </c>
      <c r="C6055">
        <v>1</v>
      </c>
      <c r="D6055" t="s">
        <v>7791</v>
      </c>
      <c r="E6055" t="s">
        <v>559</v>
      </c>
      <c r="F6055" t="s">
        <v>16</v>
      </c>
      <c r="G6055" t="s">
        <v>16</v>
      </c>
      <c r="H6055" t="s">
        <v>16</v>
      </c>
      <c r="I6055">
        <v>1</v>
      </c>
      <c r="J6055">
        <v>4</v>
      </c>
      <c r="K6055">
        <v>150</v>
      </c>
      <c r="L6055">
        <v>2.8</v>
      </c>
      <c r="M6055" t="s">
        <v>1010</v>
      </c>
      <c r="N6055" t="str">
        <f>SUBSTITUTE(Sheet1[[#This Row],[Datekey_Opening]],"_","-")</f>
        <v>2018-10-5</v>
      </c>
      <c r="O6055">
        <f>YEAR(Sheet1[[#This Row],[Date]])</f>
        <v>2018</v>
      </c>
      <c r="P6055" t="str">
        <f>LOOKUP(Sheet1[[#This Row],[CountryCode]],$AI$4:$AI$18,$AJ$4:$AJ$18)</f>
        <v>India</v>
      </c>
      <c r="Q6055">
        <f>MONTH(Sheet1[[#This Row],[Date]])</f>
        <v>10</v>
      </c>
      <c r="R6055" t="str">
        <f>TEXT(Sheet1[[#This Row],[Date]],"MMMM")</f>
        <v>October</v>
      </c>
      <c r="S6055" t="str">
        <f>TEXT(Sheet1[[#This Row],[Date]],"YYYY-MMM")</f>
        <v>2018-Oct</v>
      </c>
      <c r="T6055">
        <f>WEEKDAY(Sheet1[[#This Row],[Date]])</f>
        <v>6</v>
      </c>
      <c r="U6055" t="str">
        <f>TEXT(Sheet1[[#This Row],[Date]],"DDDD")</f>
        <v>Friday</v>
      </c>
      <c r="V6055" t="str">
        <f>"FM"&amp;MOD(MONTH(Sheet1[[#This Row],[Date]])-4,12)+1</f>
        <v>FM7</v>
      </c>
      <c r="W6055" t="str">
        <f>"Q"&amp;ROUNDUP(MONTH(Sheet1[[#This Row],[Date]])/3,0)</f>
        <v>Q4</v>
      </c>
      <c r="X6055" t="str">
        <f>"Q"&amp;INT(MOD(MONTH(Sheet1[[#This Row],[Date]])-4,12/3)+1)</f>
        <v>Q3</v>
      </c>
      <c r="Y6055" t="str" cm="1">
        <f t="array" ref="Y6055">_xlfn.IFS(ROUND(L6055,0)&lt;=1,"Need to improve 0-1",ROUND(L6055,0)&lt;=2,"Okay 1-2",ROUND(L6055,0)&lt;=3,"Good 2-3",ROUND(L6055,0)&lt;=4,"Great 3-4",ROUND(L6055,0)&lt;=5,"Excellent 4-5")</f>
        <v>Good 2-3</v>
      </c>
      <c r="Z6055" t="str">
        <f t="shared" si="94"/>
        <v>0-1000</v>
      </c>
    </row>
    <row r="6056" spans="1:26" x14ac:dyDescent="0.3">
      <c r="A6056">
        <v>301800</v>
      </c>
      <c r="B6056" t="s">
        <v>8434</v>
      </c>
      <c r="C6056">
        <v>1</v>
      </c>
      <c r="D6056" t="s">
        <v>7791</v>
      </c>
      <c r="E6056" t="s">
        <v>5083</v>
      </c>
      <c r="F6056" t="s">
        <v>16</v>
      </c>
      <c r="G6056" t="s">
        <v>16</v>
      </c>
      <c r="H6056" t="s">
        <v>16</v>
      </c>
      <c r="I6056">
        <v>1</v>
      </c>
      <c r="J6056">
        <v>26</v>
      </c>
      <c r="K6056">
        <v>250</v>
      </c>
      <c r="L6056">
        <v>3.3</v>
      </c>
      <c r="M6056" t="s">
        <v>2236</v>
      </c>
      <c r="N6056" t="str">
        <f>SUBSTITUTE(Sheet1[[#This Row],[Datekey_Opening]],"_","-")</f>
        <v>2013-10-14</v>
      </c>
      <c r="O6056">
        <f>YEAR(Sheet1[[#This Row],[Date]])</f>
        <v>2013</v>
      </c>
      <c r="P6056" t="str">
        <f>LOOKUP(Sheet1[[#This Row],[CountryCode]],$AI$4:$AI$18,$AJ$4:$AJ$18)</f>
        <v>India</v>
      </c>
      <c r="Q6056">
        <f>MONTH(Sheet1[[#This Row],[Date]])</f>
        <v>10</v>
      </c>
      <c r="R6056" t="str">
        <f>TEXT(Sheet1[[#This Row],[Date]],"MMMM")</f>
        <v>October</v>
      </c>
      <c r="S6056" t="str">
        <f>TEXT(Sheet1[[#This Row],[Date]],"YYYY-MMM")</f>
        <v>2013-Oct</v>
      </c>
      <c r="T6056">
        <f>WEEKDAY(Sheet1[[#This Row],[Date]])</f>
        <v>2</v>
      </c>
      <c r="U6056" t="str">
        <f>TEXT(Sheet1[[#This Row],[Date]],"DDDD")</f>
        <v>Monday</v>
      </c>
      <c r="V6056" t="str">
        <f>"FM"&amp;MOD(MONTH(Sheet1[[#This Row],[Date]])-4,12)+1</f>
        <v>FM7</v>
      </c>
      <c r="W6056" t="str">
        <f>"Q"&amp;ROUNDUP(MONTH(Sheet1[[#This Row],[Date]])/3,0)</f>
        <v>Q4</v>
      </c>
      <c r="X6056" t="str">
        <f>"Q"&amp;INT(MOD(MONTH(Sheet1[[#This Row],[Date]])-4,12/3)+1)</f>
        <v>Q3</v>
      </c>
      <c r="Y6056" t="str" cm="1">
        <f t="array" ref="Y6056">_xlfn.IFS(ROUND(L6056,0)&lt;=1,"Need to improve 0-1",ROUND(L6056,0)&lt;=2,"Okay 1-2",ROUND(L6056,0)&lt;=3,"Good 2-3",ROUND(L6056,0)&lt;=4,"Great 3-4",ROUND(L6056,0)&lt;=5,"Excellent 4-5")</f>
        <v>Good 2-3</v>
      </c>
      <c r="Z6056" t="str">
        <f t="shared" si="94"/>
        <v>0-1000</v>
      </c>
    </row>
    <row r="6057" spans="1:26" x14ac:dyDescent="0.3">
      <c r="A6057">
        <v>18272387</v>
      </c>
      <c r="B6057" t="s">
        <v>3835</v>
      </c>
      <c r="C6057">
        <v>1</v>
      </c>
      <c r="D6057" t="s">
        <v>7791</v>
      </c>
      <c r="E6057" t="s">
        <v>379</v>
      </c>
      <c r="F6057" t="s">
        <v>16</v>
      </c>
      <c r="G6057" t="s">
        <v>16</v>
      </c>
      <c r="H6057" t="s">
        <v>16</v>
      </c>
      <c r="I6057">
        <v>2</v>
      </c>
      <c r="J6057">
        <v>16</v>
      </c>
      <c r="K6057">
        <v>700</v>
      </c>
      <c r="L6057">
        <v>3.5</v>
      </c>
      <c r="M6057" t="s">
        <v>995</v>
      </c>
      <c r="N6057" t="str">
        <f>SUBSTITUTE(Sheet1[[#This Row],[Datekey_Opening]],"_","-")</f>
        <v>2017-10-4</v>
      </c>
      <c r="O6057">
        <f>YEAR(Sheet1[[#This Row],[Date]])</f>
        <v>2017</v>
      </c>
      <c r="P6057" t="str">
        <f>LOOKUP(Sheet1[[#This Row],[CountryCode]],$AI$4:$AI$18,$AJ$4:$AJ$18)</f>
        <v>India</v>
      </c>
      <c r="Q6057">
        <f>MONTH(Sheet1[[#This Row],[Date]])</f>
        <v>10</v>
      </c>
      <c r="R6057" t="str">
        <f>TEXT(Sheet1[[#This Row],[Date]],"MMMM")</f>
        <v>October</v>
      </c>
      <c r="S6057" t="str">
        <f>TEXT(Sheet1[[#This Row],[Date]],"YYYY-MMM")</f>
        <v>2017-Oct</v>
      </c>
      <c r="T6057">
        <f>WEEKDAY(Sheet1[[#This Row],[Date]])</f>
        <v>4</v>
      </c>
      <c r="U6057" t="str">
        <f>TEXT(Sheet1[[#This Row],[Date]],"DDDD")</f>
        <v>Wednesday</v>
      </c>
      <c r="V6057" t="str">
        <f>"FM"&amp;MOD(MONTH(Sheet1[[#This Row],[Date]])-4,12)+1</f>
        <v>FM7</v>
      </c>
      <c r="W6057" t="str">
        <f>"Q"&amp;ROUNDUP(MONTH(Sheet1[[#This Row],[Date]])/3,0)</f>
        <v>Q4</v>
      </c>
      <c r="X6057" t="str">
        <f>"Q"&amp;INT(MOD(MONTH(Sheet1[[#This Row],[Date]])-4,12/3)+1)</f>
        <v>Q3</v>
      </c>
      <c r="Y6057" t="str" cm="1">
        <f t="array" ref="Y6057">_xlfn.IFS(ROUND(L6057,0)&lt;=1,"Need to improve 0-1",ROUND(L6057,0)&lt;=2,"Okay 1-2",ROUND(L6057,0)&lt;=3,"Good 2-3",ROUND(L6057,0)&lt;=4,"Great 3-4",ROUND(L6057,0)&lt;=5,"Excellent 4-5")</f>
        <v>Great 3-4</v>
      </c>
      <c r="Z6057" t="str">
        <f t="shared" si="94"/>
        <v>0-1000</v>
      </c>
    </row>
    <row r="6058" spans="1:26" x14ac:dyDescent="0.3">
      <c r="A6058">
        <v>303697</v>
      </c>
      <c r="B6058" t="s">
        <v>8435</v>
      </c>
      <c r="C6058">
        <v>1</v>
      </c>
      <c r="D6058" t="s">
        <v>7791</v>
      </c>
      <c r="E6058" t="s">
        <v>432</v>
      </c>
      <c r="F6058" t="s">
        <v>16</v>
      </c>
      <c r="G6058" t="s">
        <v>16</v>
      </c>
      <c r="H6058" t="s">
        <v>16</v>
      </c>
      <c r="I6058">
        <v>1</v>
      </c>
      <c r="J6058">
        <v>2</v>
      </c>
      <c r="K6058">
        <v>450</v>
      </c>
      <c r="L6058">
        <v>1</v>
      </c>
      <c r="M6058" t="s">
        <v>5974</v>
      </c>
      <c r="N6058" t="str">
        <f>SUBSTITUTE(Sheet1[[#This Row],[Datekey_Opening]],"_","-")</f>
        <v>2015-10-4</v>
      </c>
      <c r="O6058">
        <f>YEAR(Sheet1[[#This Row],[Date]])</f>
        <v>2015</v>
      </c>
      <c r="P6058" t="str">
        <f>LOOKUP(Sheet1[[#This Row],[CountryCode]],$AI$4:$AI$18,$AJ$4:$AJ$18)</f>
        <v>India</v>
      </c>
      <c r="Q6058">
        <f>MONTH(Sheet1[[#This Row],[Date]])</f>
        <v>10</v>
      </c>
      <c r="R6058" t="str">
        <f>TEXT(Sheet1[[#This Row],[Date]],"MMMM")</f>
        <v>October</v>
      </c>
      <c r="S6058" t="str">
        <f>TEXT(Sheet1[[#This Row],[Date]],"YYYY-MMM")</f>
        <v>2015-Oct</v>
      </c>
      <c r="T6058">
        <f>WEEKDAY(Sheet1[[#This Row],[Date]])</f>
        <v>1</v>
      </c>
      <c r="U6058" t="str">
        <f>TEXT(Sheet1[[#This Row],[Date]],"DDDD")</f>
        <v>Sunday</v>
      </c>
      <c r="V6058" t="str">
        <f>"FM"&amp;MOD(MONTH(Sheet1[[#This Row],[Date]])-4,12)+1</f>
        <v>FM7</v>
      </c>
      <c r="W6058" t="str">
        <f>"Q"&amp;ROUNDUP(MONTH(Sheet1[[#This Row],[Date]])/3,0)</f>
        <v>Q4</v>
      </c>
      <c r="X6058" t="str">
        <f>"Q"&amp;INT(MOD(MONTH(Sheet1[[#This Row],[Date]])-4,12/3)+1)</f>
        <v>Q3</v>
      </c>
      <c r="Y6058" t="str" cm="1">
        <f t="array" ref="Y6058">_xlfn.IFS(ROUND(L6058,0)&lt;=1,"Need to improve 0-1",ROUND(L6058,0)&lt;=2,"Okay 1-2",ROUND(L6058,0)&lt;=3,"Good 2-3",ROUND(L6058,0)&lt;=4,"Great 3-4",ROUND(L6058,0)&lt;=5,"Excellent 4-5")</f>
        <v>Need to improve 0-1</v>
      </c>
      <c r="Z6058" t="str">
        <f t="shared" si="94"/>
        <v>0-1000</v>
      </c>
    </row>
    <row r="6059" spans="1:26" x14ac:dyDescent="0.3">
      <c r="A6059">
        <v>4741</v>
      </c>
      <c r="B6059" t="s">
        <v>8436</v>
      </c>
      <c r="C6059">
        <v>1</v>
      </c>
      <c r="D6059" t="s">
        <v>14</v>
      </c>
      <c r="E6059" t="s">
        <v>8437</v>
      </c>
      <c r="F6059" t="s">
        <v>21</v>
      </c>
      <c r="G6059" t="s">
        <v>16</v>
      </c>
      <c r="H6059" t="s">
        <v>16</v>
      </c>
      <c r="I6059">
        <v>4</v>
      </c>
      <c r="J6059">
        <v>1428</v>
      </c>
      <c r="K6059">
        <v>2000</v>
      </c>
      <c r="L6059">
        <v>3.6</v>
      </c>
      <c r="M6059" t="s">
        <v>5279</v>
      </c>
      <c r="N6059" t="str">
        <f>SUBSTITUTE(Sheet1[[#This Row],[Datekey_Opening]],"_","-")</f>
        <v>2013-3-2</v>
      </c>
      <c r="O6059">
        <f>YEAR(Sheet1[[#This Row],[Date]])</f>
        <v>2013</v>
      </c>
      <c r="P6059" t="str">
        <f>LOOKUP(Sheet1[[#This Row],[CountryCode]],$AI$4:$AI$18,$AJ$4:$AJ$18)</f>
        <v>India</v>
      </c>
      <c r="Q6059">
        <f>MONTH(Sheet1[[#This Row],[Date]])</f>
        <v>3</v>
      </c>
      <c r="R6059" t="str">
        <f>TEXT(Sheet1[[#This Row],[Date]],"MMMM")</f>
        <v>March</v>
      </c>
      <c r="S6059" t="str">
        <f>TEXT(Sheet1[[#This Row],[Date]],"YYYY-MMM")</f>
        <v>2013-Mar</v>
      </c>
      <c r="T6059">
        <f>WEEKDAY(Sheet1[[#This Row],[Date]])</f>
        <v>7</v>
      </c>
      <c r="U6059" t="str">
        <f>TEXT(Sheet1[[#This Row],[Date]],"DDDD")</f>
        <v>Saturday</v>
      </c>
      <c r="V6059" t="str">
        <f>"FM"&amp;MOD(MONTH(Sheet1[[#This Row],[Date]])-4,12)+1</f>
        <v>FM12</v>
      </c>
      <c r="W6059" t="str">
        <f>"Q"&amp;ROUNDUP(MONTH(Sheet1[[#This Row],[Date]])/3,0)</f>
        <v>Q1</v>
      </c>
      <c r="X6059" t="str">
        <f>"Q"&amp;INT(MOD(MONTH(Sheet1[[#This Row],[Date]])-4,12/3)+1)</f>
        <v>Q4</v>
      </c>
      <c r="Y6059" t="str" cm="1">
        <f t="array" ref="Y6059">_xlfn.IFS(ROUND(L6059,0)&lt;=1,"Need to improve 0-1",ROUND(L6059,0)&lt;=2,"Okay 1-2",ROUND(L6059,0)&lt;=3,"Good 2-3",ROUND(L6059,0)&lt;=4,"Great 3-4",ROUND(L6059,0)&lt;=5,"Excellent 4-5")</f>
        <v>Great 3-4</v>
      </c>
      <c r="Z6059" t="str">
        <f t="shared" si="94"/>
        <v>2000-3000</v>
      </c>
    </row>
    <row r="6060" spans="1:26" x14ac:dyDescent="0.3">
      <c r="A6060">
        <v>18368009</v>
      </c>
      <c r="B6060" t="s">
        <v>8438</v>
      </c>
      <c r="C6060">
        <v>1</v>
      </c>
      <c r="D6060" t="s">
        <v>7791</v>
      </c>
      <c r="E6060" t="s">
        <v>15</v>
      </c>
      <c r="F6060" t="s">
        <v>16</v>
      </c>
      <c r="G6060" t="s">
        <v>16</v>
      </c>
      <c r="H6060" t="s">
        <v>16</v>
      </c>
      <c r="I6060">
        <v>1</v>
      </c>
      <c r="J6060">
        <v>4</v>
      </c>
      <c r="K6060">
        <v>200</v>
      </c>
      <c r="L6060">
        <v>3</v>
      </c>
      <c r="M6060" t="s">
        <v>8439</v>
      </c>
      <c r="N6060" t="str">
        <f>SUBSTITUTE(Sheet1[[#This Row],[Datekey_Opening]],"_","-")</f>
        <v>2016-10-4</v>
      </c>
      <c r="O6060">
        <f>YEAR(Sheet1[[#This Row],[Date]])</f>
        <v>2016</v>
      </c>
      <c r="P6060" t="str">
        <f>LOOKUP(Sheet1[[#This Row],[CountryCode]],$AI$4:$AI$18,$AJ$4:$AJ$18)</f>
        <v>India</v>
      </c>
      <c r="Q6060">
        <f>MONTH(Sheet1[[#This Row],[Date]])</f>
        <v>10</v>
      </c>
      <c r="R6060" t="str">
        <f>TEXT(Sheet1[[#This Row],[Date]],"MMMM")</f>
        <v>October</v>
      </c>
      <c r="S6060" t="str">
        <f>TEXT(Sheet1[[#This Row],[Date]],"YYYY-MMM")</f>
        <v>2016-Oct</v>
      </c>
      <c r="T6060">
        <f>WEEKDAY(Sheet1[[#This Row],[Date]])</f>
        <v>3</v>
      </c>
      <c r="U6060" t="str">
        <f>TEXT(Sheet1[[#This Row],[Date]],"DDDD")</f>
        <v>Tuesday</v>
      </c>
      <c r="V6060" t="str">
        <f>"FM"&amp;MOD(MONTH(Sheet1[[#This Row],[Date]])-4,12)+1</f>
        <v>FM7</v>
      </c>
      <c r="W6060" t="str">
        <f>"Q"&amp;ROUNDUP(MONTH(Sheet1[[#This Row],[Date]])/3,0)</f>
        <v>Q4</v>
      </c>
      <c r="X6060" t="str">
        <f>"Q"&amp;INT(MOD(MONTH(Sheet1[[#This Row],[Date]])-4,12/3)+1)</f>
        <v>Q3</v>
      </c>
      <c r="Y6060" t="str" cm="1">
        <f t="array" ref="Y6060">_xlfn.IFS(ROUND(L6060,0)&lt;=1,"Need to improve 0-1",ROUND(L6060,0)&lt;=2,"Okay 1-2",ROUND(L6060,0)&lt;=3,"Good 2-3",ROUND(L6060,0)&lt;=4,"Great 3-4",ROUND(L6060,0)&lt;=5,"Excellent 4-5")</f>
        <v>Good 2-3</v>
      </c>
      <c r="Z6060" t="str">
        <f t="shared" si="94"/>
        <v>0-1000</v>
      </c>
    </row>
    <row r="6061" spans="1:26" x14ac:dyDescent="0.3">
      <c r="A6061">
        <v>305242</v>
      </c>
      <c r="B6061" t="s">
        <v>8440</v>
      </c>
      <c r="C6061">
        <v>1</v>
      </c>
      <c r="D6061" t="s">
        <v>7791</v>
      </c>
      <c r="E6061" t="s">
        <v>2830</v>
      </c>
      <c r="F6061" t="s">
        <v>21</v>
      </c>
      <c r="G6061" t="s">
        <v>16</v>
      </c>
      <c r="H6061" t="s">
        <v>16</v>
      </c>
      <c r="I6061">
        <v>3</v>
      </c>
      <c r="J6061">
        <v>8</v>
      </c>
      <c r="K6061">
        <v>1500</v>
      </c>
      <c r="L6061">
        <v>3</v>
      </c>
      <c r="M6061" t="s">
        <v>2036</v>
      </c>
      <c r="N6061" t="str">
        <f>SUBSTITUTE(Sheet1[[#This Row],[Datekey_Opening]],"_","-")</f>
        <v>2016-10-24</v>
      </c>
      <c r="O6061">
        <f>YEAR(Sheet1[[#This Row],[Date]])</f>
        <v>2016</v>
      </c>
      <c r="P6061" t="str">
        <f>LOOKUP(Sheet1[[#This Row],[CountryCode]],$AI$4:$AI$18,$AJ$4:$AJ$18)</f>
        <v>India</v>
      </c>
      <c r="Q6061">
        <f>MONTH(Sheet1[[#This Row],[Date]])</f>
        <v>10</v>
      </c>
      <c r="R6061" t="str">
        <f>TEXT(Sheet1[[#This Row],[Date]],"MMMM")</f>
        <v>October</v>
      </c>
      <c r="S6061" t="str">
        <f>TEXT(Sheet1[[#This Row],[Date]],"YYYY-MMM")</f>
        <v>2016-Oct</v>
      </c>
      <c r="T6061">
        <f>WEEKDAY(Sheet1[[#This Row],[Date]])</f>
        <v>2</v>
      </c>
      <c r="U6061" t="str">
        <f>TEXT(Sheet1[[#This Row],[Date]],"DDDD")</f>
        <v>Monday</v>
      </c>
      <c r="V6061" t="str">
        <f>"FM"&amp;MOD(MONTH(Sheet1[[#This Row],[Date]])-4,12)+1</f>
        <v>FM7</v>
      </c>
      <c r="W6061" t="str">
        <f>"Q"&amp;ROUNDUP(MONTH(Sheet1[[#This Row],[Date]])/3,0)</f>
        <v>Q4</v>
      </c>
      <c r="X6061" t="str">
        <f>"Q"&amp;INT(MOD(MONTH(Sheet1[[#This Row],[Date]])-4,12/3)+1)</f>
        <v>Q3</v>
      </c>
      <c r="Y6061" t="str" cm="1">
        <f t="array" ref="Y6061">_xlfn.IFS(ROUND(L6061,0)&lt;=1,"Need to improve 0-1",ROUND(L6061,0)&lt;=2,"Okay 1-2",ROUND(L6061,0)&lt;=3,"Good 2-3",ROUND(L6061,0)&lt;=4,"Great 3-4",ROUND(L6061,0)&lt;=5,"Excellent 4-5")</f>
        <v>Good 2-3</v>
      </c>
      <c r="Z6061" t="str">
        <f t="shared" si="94"/>
        <v>1000-2000</v>
      </c>
    </row>
    <row r="6062" spans="1:26" x14ac:dyDescent="0.3">
      <c r="A6062">
        <v>18461280</v>
      </c>
      <c r="B6062" t="s">
        <v>8441</v>
      </c>
      <c r="C6062">
        <v>1</v>
      </c>
      <c r="D6062" t="s">
        <v>7791</v>
      </c>
      <c r="E6062" t="s">
        <v>15</v>
      </c>
      <c r="F6062" t="s">
        <v>16</v>
      </c>
      <c r="G6062" t="s">
        <v>16</v>
      </c>
      <c r="H6062" t="s">
        <v>16</v>
      </c>
      <c r="I6062">
        <v>1</v>
      </c>
      <c r="J6062">
        <v>11</v>
      </c>
      <c r="K6062">
        <v>200</v>
      </c>
      <c r="L6062">
        <v>3.2</v>
      </c>
      <c r="M6062" t="s">
        <v>341</v>
      </c>
      <c r="N6062" t="str">
        <f>SUBSTITUTE(Sheet1[[#This Row],[Datekey_Opening]],"_","-")</f>
        <v>2012-10-1</v>
      </c>
      <c r="O6062">
        <f>YEAR(Sheet1[[#This Row],[Date]])</f>
        <v>2012</v>
      </c>
      <c r="P6062" t="str">
        <f>LOOKUP(Sheet1[[#This Row],[CountryCode]],$AI$4:$AI$18,$AJ$4:$AJ$18)</f>
        <v>India</v>
      </c>
      <c r="Q6062">
        <f>MONTH(Sheet1[[#This Row],[Date]])</f>
        <v>10</v>
      </c>
      <c r="R6062" t="str">
        <f>TEXT(Sheet1[[#This Row],[Date]],"MMMM")</f>
        <v>October</v>
      </c>
      <c r="S6062" t="str">
        <f>TEXT(Sheet1[[#This Row],[Date]],"YYYY-MMM")</f>
        <v>2012-Oct</v>
      </c>
      <c r="T6062">
        <f>WEEKDAY(Sheet1[[#This Row],[Date]])</f>
        <v>2</v>
      </c>
      <c r="U6062" t="str">
        <f>TEXT(Sheet1[[#This Row],[Date]],"DDDD")</f>
        <v>Monday</v>
      </c>
      <c r="V6062" t="str">
        <f>"FM"&amp;MOD(MONTH(Sheet1[[#This Row],[Date]])-4,12)+1</f>
        <v>FM7</v>
      </c>
      <c r="W6062" t="str">
        <f>"Q"&amp;ROUNDUP(MONTH(Sheet1[[#This Row],[Date]])/3,0)</f>
        <v>Q4</v>
      </c>
      <c r="X6062" t="str">
        <f>"Q"&amp;INT(MOD(MONTH(Sheet1[[#This Row],[Date]])-4,12/3)+1)</f>
        <v>Q3</v>
      </c>
      <c r="Y6062" t="str" cm="1">
        <f t="array" ref="Y6062">_xlfn.IFS(ROUND(L6062,0)&lt;=1,"Need to improve 0-1",ROUND(L6062,0)&lt;=2,"Okay 1-2",ROUND(L6062,0)&lt;=3,"Good 2-3",ROUND(L6062,0)&lt;=4,"Great 3-4",ROUND(L6062,0)&lt;=5,"Excellent 4-5")</f>
        <v>Good 2-3</v>
      </c>
      <c r="Z6062" t="str">
        <f t="shared" si="94"/>
        <v>0-1000</v>
      </c>
    </row>
    <row r="6063" spans="1:26" x14ac:dyDescent="0.3">
      <c r="A6063">
        <v>18449666</v>
      </c>
      <c r="B6063" t="s">
        <v>8442</v>
      </c>
      <c r="C6063">
        <v>1</v>
      </c>
      <c r="D6063" t="s">
        <v>7791</v>
      </c>
      <c r="E6063" t="s">
        <v>15</v>
      </c>
      <c r="F6063" t="s">
        <v>16</v>
      </c>
      <c r="G6063" t="s">
        <v>16</v>
      </c>
      <c r="H6063" t="s">
        <v>16</v>
      </c>
      <c r="I6063">
        <v>2</v>
      </c>
      <c r="J6063">
        <v>2</v>
      </c>
      <c r="K6063">
        <v>550</v>
      </c>
      <c r="L6063">
        <v>1</v>
      </c>
      <c r="M6063" t="s">
        <v>1013</v>
      </c>
      <c r="N6063" t="str">
        <f>SUBSTITUTE(Sheet1[[#This Row],[Datekey_Opening]],"_","-")</f>
        <v>2014-10-14</v>
      </c>
      <c r="O6063">
        <f>YEAR(Sheet1[[#This Row],[Date]])</f>
        <v>2014</v>
      </c>
      <c r="P6063" t="str">
        <f>LOOKUP(Sheet1[[#This Row],[CountryCode]],$AI$4:$AI$18,$AJ$4:$AJ$18)</f>
        <v>India</v>
      </c>
      <c r="Q6063">
        <f>MONTH(Sheet1[[#This Row],[Date]])</f>
        <v>10</v>
      </c>
      <c r="R6063" t="str">
        <f>TEXT(Sheet1[[#This Row],[Date]],"MMMM")</f>
        <v>October</v>
      </c>
      <c r="S6063" t="str">
        <f>TEXT(Sheet1[[#This Row],[Date]],"YYYY-MMM")</f>
        <v>2014-Oct</v>
      </c>
      <c r="T6063">
        <f>WEEKDAY(Sheet1[[#This Row],[Date]])</f>
        <v>3</v>
      </c>
      <c r="U6063" t="str">
        <f>TEXT(Sheet1[[#This Row],[Date]],"DDDD")</f>
        <v>Tuesday</v>
      </c>
      <c r="V6063" t="str">
        <f>"FM"&amp;MOD(MONTH(Sheet1[[#This Row],[Date]])-4,12)+1</f>
        <v>FM7</v>
      </c>
      <c r="W6063" t="str">
        <f>"Q"&amp;ROUNDUP(MONTH(Sheet1[[#This Row],[Date]])/3,0)</f>
        <v>Q4</v>
      </c>
      <c r="X6063" t="str">
        <f>"Q"&amp;INT(MOD(MONTH(Sheet1[[#This Row],[Date]])-4,12/3)+1)</f>
        <v>Q3</v>
      </c>
      <c r="Y6063" t="str" cm="1">
        <f t="array" ref="Y6063">_xlfn.IFS(ROUND(L6063,0)&lt;=1,"Need to improve 0-1",ROUND(L6063,0)&lt;=2,"Okay 1-2",ROUND(L6063,0)&lt;=3,"Good 2-3",ROUND(L6063,0)&lt;=4,"Great 3-4",ROUND(L6063,0)&lt;=5,"Excellent 4-5")</f>
        <v>Need to improve 0-1</v>
      </c>
      <c r="Z6063" t="str">
        <f t="shared" si="94"/>
        <v>0-1000</v>
      </c>
    </row>
    <row r="6064" spans="1:26" x14ac:dyDescent="0.3">
      <c r="A6064">
        <v>18414487</v>
      </c>
      <c r="B6064" t="s">
        <v>1016</v>
      </c>
      <c r="C6064">
        <v>1</v>
      </c>
      <c r="D6064" t="s">
        <v>7791</v>
      </c>
      <c r="E6064" t="s">
        <v>1017</v>
      </c>
      <c r="F6064" t="s">
        <v>16</v>
      </c>
      <c r="G6064" t="s">
        <v>21</v>
      </c>
      <c r="H6064" t="s">
        <v>16</v>
      </c>
      <c r="I6064">
        <v>1</v>
      </c>
      <c r="J6064">
        <v>3</v>
      </c>
      <c r="K6064">
        <v>200</v>
      </c>
      <c r="L6064">
        <v>1</v>
      </c>
      <c r="M6064" t="s">
        <v>3079</v>
      </c>
      <c r="N6064" t="str">
        <f>SUBSTITUTE(Sheet1[[#This Row],[Datekey_Opening]],"_","-")</f>
        <v>2013-10-15</v>
      </c>
      <c r="O6064">
        <f>YEAR(Sheet1[[#This Row],[Date]])</f>
        <v>2013</v>
      </c>
      <c r="P6064" t="str">
        <f>LOOKUP(Sheet1[[#This Row],[CountryCode]],$AI$4:$AI$18,$AJ$4:$AJ$18)</f>
        <v>India</v>
      </c>
      <c r="Q6064">
        <f>MONTH(Sheet1[[#This Row],[Date]])</f>
        <v>10</v>
      </c>
      <c r="R6064" t="str">
        <f>TEXT(Sheet1[[#This Row],[Date]],"MMMM")</f>
        <v>October</v>
      </c>
      <c r="S6064" t="str">
        <f>TEXT(Sheet1[[#This Row],[Date]],"YYYY-MMM")</f>
        <v>2013-Oct</v>
      </c>
      <c r="T6064">
        <f>WEEKDAY(Sheet1[[#This Row],[Date]])</f>
        <v>3</v>
      </c>
      <c r="U6064" t="str">
        <f>TEXT(Sheet1[[#This Row],[Date]],"DDDD")</f>
        <v>Tuesday</v>
      </c>
      <c r="V6064" t="str">
        <f>"FM"&amp;MOD(MONTH(Sheet1[[#This Row],[Date]])-4,12)+1</f>
        <v>FM7</v>
      </c>
      <c r="W6064" t="str">
        <f>"Q"&amp;ROUNDUP(MONTH(Sheet1[[#This Row],[Date]])/3,0)</f>
        <v>Q4</v>
      </c>
      <c r="X6064" t="str">
        <f>"Q"&amp;INT(MOD(MONTH(Sheet1[[#This Row],[Date]])-4,12/3)+1)</f>
        <v>Q3</v>
      </c>
      <c r="Y6064" t="str" cm="1">
        <f t="array" ref="Y6064">_xlfn.IFS(ROUND(L6064,0)&lt;=1,"Need to improve 0-1",ROUND(L6064,0)&lt;=2,"Okay 1-2",ROUND(L6064,0)&lt;=3,"Good 2-3",ROUND(L6064,0)&lt;=4,"Great 3-4",ROUND(L6064,0)&lt;=5,"Excellent 4-5")</f>
        <v>Need to improve 0-1</v>
      </c>
      <c r="Z6064" t="str">
        <f t="shared" si="94"/>
        <v>0-1000</v>
      </c>
    </row>
    <row r="6065" spans="1:26" x14ac:dyDescent="0.3">
      <c r="A6065">
        <v>18241517</v>
      </c>
      <c r="B6065" t="s">
        <v>8443</v>
      </c>
      <c r="C6065">
        <v>1</v>
      </c>
      <c r="D6065" t="s">
        <v>7791</v>
      </c>
      <c r="E6065" t="s">
        <v>8444</v>
      </c>
      <c r="F6065" t="s">
        <v>21</v>
      </c>
      <c r="G6065" t="s">
        <v>16</v>
      </c>
      <c r="H6065" t="s">
        <v>16</v>
      </c>
      <c r="I6065">
        <v>3</v>
      </c>
      <c r="J6065">
        <v>391</v>
      </c>
      <c r="K6065">
        <v>1600</v>
      </c>
      <c r="L6065">
        <v>4.4000000000000004</v>
      </c>
      <c r="M6065" t="s">
        <v>4497</v>
      </c>
      <c r="N6065" t="str">
        <f>SUBSTITUTE(Sheet1[[#This Row],[Datekey_Opening]],"_","-")</f>
        <v>2010-10-26</v>
      </c>
      <c r="O6065">
        <f>YEAR(Sheet1[[#This Row],[Date]])</f>
        <v>2010</v>
      </c>
      <c r="P6065" t="str">
        <f>LOOKUP(Sheet1[[#This Row],[CountryCode]],$AI$4:$AI$18,$AJ$4:$AJ$18)</f>
        <v>India</v>
      </c>
      <c r="Q6065">
        <f>MONTH(Sheet1[[#This Row],[Date]])</f>
        <v>10</v>
      </c>
      <c r="R6065" t="str">
        <f>TEXT(Sheet1[[#This Row],[Date]],"MMMM")</f>
        <v>October</v>
      </c>
      <c r="S6065" t="str">
        <f>TEXT(Sheet1[[#This Row],[Date]],"YYYY-MMM")</f>
        <v>2010-Oct</v>
      </c>
      <c r="T6065">
        <f>WEEKDAY(Sheet1[[#This Row],[Date]])</f>
        <v>3</v>
      </c>
      <c r="U6065" t="str">
        <f>TEXT(Sheet1[[#This Row],[Date]],"DDDD")</f>
        <v>Tuesday</v>
      </c>
      <c r="V6065" t="str">
        <f>"FM"&amp;MOD(MONTH(Sheet1[[#This Row],[Date]])-4,12)+1</f>
        <v>FM7</v>
      </c>
      <c r="W6065" t="str">
        <f>"Q"&amp;ROUNDUP(MONTH(Sheet1[[#This Row],[Date]])/3,0)</f>
        <v>Q4</v>
      </c>
      <c r="X6065" t="str">
        <f>"Q"&amp;INT(MOD(MONTH(Sheet1[[#This Row],[Date]])-4,12/3)+1)</f>
        <v>Q3</v>
      </c>
      <c r="Y6065" t="str" cm="1">
        <f t="array" ref="Y6065">_xlfn.IFS(ROUND(L6065,0)&lt;=1,"Need to improve 0-1",ROUND(L6065,0)&lt;=2,"Okay 1-2",ROUND(L6065,0)&lt;=3,"Good 2-3",ROUND(L6065,0)&lt;=4,"Great 3-4",ROUND(L6065,0)&lt;=5,"Excellent 4-5")</f>
        <v>Great 3-4</v>
      </c>
      <c r="Z6065" t="str">
        <f t="shared" si="94"/>
        <v>1000-2000</v>
      </c>
    </row>
    <row r="6066" spans="1:26" x14ac:dyDescent="0.3">
      <c r="A6066">
        <v>300066</v>
      </c>
      <c r="B6066" t="s">
        <v>8445</v>
      </c>
      <c r="C6066">
        <v>1</v>
      </c>
      <c r="D6066" t="s">
        <v>7791</v>
      </c>
      <c r="E6066" t="s">
        <v>557</v>
      </c>
      <c r="F6066" t="s">
        <v>16</v>
      </c>
      <c r="G6066" t="s">
        <v>21</v>
      </c>
      <c r="H6066" t="s">
        <v>16</v>
      </c>
      <c r="I6066">
        <v>1</v>
      </c>
      <c r="J6066">
        <v>23</v>
      </c>
      <c r="K6066">
        <v>250</v>
      </c>
      <c r="L6066">
        <v>3.2</v>
      </c>
      <c r="M6066" t="s">
        <v>2468</v>
      </c>
      <c r="N6066" t="str">
        <f>SUBSTITUTE(Sheet1[[#This Row],[Datekey_Opening]],"_","-")</f>
        <v>2014-10-6</v>
      </c>
      <c r="O6066">
        <f>YEAR(Sheet1[[#This Row],[Date]])</f>
        <v>2014</v>
      </c>
      <c r="P6066" t="str">
        <f>LOOKUP(Sheet1[[#This Row],[CountryCode]],$AI$4:$AI$18,$AJ$4:$AJ$18)</f>
        <v>India</v>
      </c>
      <c r="Q6066">
        <f>MONTH(Sheet1[[#This Row],[Date]])</f>
        <v>10</v>
      </c>
      <c r="R6066" t="str">
        <f>TEXT(Sheet1[[#This Row],[Date]],"MMMM")</f>
        <v>October</v>
      </c>
      <c r="S6066" t="str">
        <f>TEXT(Sheet1[[#This Row],[Date]],"YYYY-MMM")</f>
        <v>2014-Oct</v>
      </c>
      <c r="T6066">
        <f>WEEKDAY(Sheet1[[#This Row],[Date]])</f>
        <v>2</v>
      </c>
      <c r="U6066" t="str">
        <f>TEXT(Sheet1[[#This Row],[Date]],"DDDD")</f>
        <v>Monday</v>
      </c>
      <c r="V6066" t="str">
        <f>"FM"&amp;MOD(MONTH(Sheet1[[#This Row],[Date]])-4,12)+1</f>
        <v>FM7</v>
      </c>
      <c r="W6066" t="str">
        <f>"Q"&amp;ROUNDUP(MONTH(Sheet1[[#This Row],[Date]])/3,0)</f>
        <v>Q4</v>
      </c>
      <c r="X6066" t="str">
        <f>"Q"&amp;INT(MOD(MONTH(Sheet1[[#This Row],[Date]])-4,12/3)+1)</f>
        <v>Q3</v>
      </c>
      <c r="Y6066" t="str" cm="1">
        <f t="array" ref="Y6066">_xlfn.IFS(ROUND(L6066,0)&lt;=1,"Need to improve 0-1",ROUND(L6066,0)&lt;=2,"Okay 1-2",ROUND(L6066,0)&lt;=3,"Good 2-3",ROUND(L6066,0)&lt;=4,"Great 3-4",ROUND(L6066,0)&lt;=5,"Excellent 4-5")</f>
        <v>Good 2-3</v>
      </c>
      <c r="Z6066" t="str">
        <f t="shared" si="94"/>
        <v>0-1000</v>
      </c>
    </row>
    <row r="6067" spans="1:26" x14ac:dyDescent="0.3">
      <c r="A6067">
        <v>18360098</v>
      </c>
      <c r="B6067" t="s">
        <v>6948</v>
      </c>
      <c r="C6067">
        <v>1</v>
      </c>
      <c r="D6067" t="s">
        <v>7791</v>
      </c>
      <c r="E6067" t="s">
        <v>559</v>
      </c>
      <c r="F6067" t="s">
        <v>16</v>
      </c>
      <c r="G6067" t="s">
        <v>21</v>
      </c>
      <c r="H6067" t="s">
        <v>16</v>
      </c>
      <c r="I6067">
        <v>1</v>
      </c>
      <c r="J6067">
        <v>5</v>
      </c>
      <c r="K6067">
        <v>150</v>
      </c>
      <c r="L6067">
        <v>3.1</v>
      </c>
      <c r="M6067" t="s">
        <v>985</v>
      </c>
      <c r="N6067" t="str">
        <f>SUBSTITUTE(Sheet1[[#This Row],[Datekey_Opening]],"_","-")</f>
        <v>2012-10-22</v>
      </c>
      <c r="O6067">
        <f>YEAR(Sheet1[[#This Row],[Date]])</f>
        <v>2012</v>
      </c>
      <c r="P6067" t="str">
        <f>LOOKUP(Sheet1[[#This Row],[CountryCode]],$AI$4:$AI$18,$AJ$4:$AJ$18)</f>
        <v>India</v>
      </c>
      <c r="Q6067">
        <f>MONTH(Sheet1[[#This Row],[Date]])</f>
        <v>10</v>
      </c>
      <c r="R6067" t="str">
        <f>TEXT(Sheet1[[#This Row],[Date]],"MMMM")</f>
        <v>October</v>
      </c>
      <c r="S6067" t="str">
        <f>TEXT(Sheet1[[#This Row],[Date]],"YYYY-MMM")</f>
        <v>2012-Oct</v>
      </c>
      <c r="T6067">
        <f>WEEKDAY(Sheet1[[#This Row],[Date]])</f>
        <v>2</v>
      </c>
      <c r="U6067" t="str">
        <f>TEXT(Sheet1[[#This Row],[Date]],"DDDD")</f>
        <v>Monday</v>
      </c>
      <c r="V6067" t="str">
        <f>"FM"&amp;MOD(MONTH(Sheet1[[#This Row],[Date]])-4,12)+1</f>
        <v>FM7</v>
      </c>
      <c r="W6067" t="str">
        <f>"Q"&amp;ROUNDUP(MONTH(Sheet1[[#This Row],[Date]])/3,0)</f>
        <v>Q4</v>
      </c>
      <c r="X6067" t="str">
        <f>"Q"&amp;INT(MOD(MONTH(Sheet1[[#This Row],[Date]])-4,12/3)+1)</f>
        <v>Q3</v>
      </c>
      <c r="Y6067" t="str" cm="1">
        <f t="array" ref="Y6067">_xlfn.IFS(ROUND(L6067,0)&lt;=1,"Need to improve 0-1",ROUND(L6067,0)&lt;=2,"Okay 1-2",ROUND(L6067,0)&lt;=3,"Good 2-3",ROUND(L6067,0)&lt;=4,"Great 3-4",ROUND(L6067,0)&lt;=5,"Excellent 4-5")</f>
        <v>Good 2-3</v>
      </c>
      <c r="Z6067" t="str">
        <f t="shared" si="94"/>
        <v>0-1000</v>
      </c>
    </row>
    <row r="6068" spans="1:26" x14ac:dyDescent="0.3">
      <c r="A6068">
        <v>18292436</v>
      </c>
      <c r="B6068" t="s">
        <v>8057</v>
      </c>
      <c r="C6068">
        <v>1</v>
      </c>
      <c r="D6068" t="s">
        <v>7791</v>
      </c>
      <c r="E6068" t="s">
        <v>564</v>
      </c>
      <c r="F6068" t="s">
        <v>16</v>
      </c>
      <c r="G6068" t="s">
        <v>16</v>
      </c>
      <c r="H6068" t="s">
        <v>16</v>
      </c>
      <c r="I6068">
        <v>1</v>
      </c>
      <c r="J6068">
        <v>1</v>
      </c>
      <c r="K6068">
        <v>200</v>
      </c>
      <c r="L6068">
        <v>1</v>
      </c>
      <c r="M6068" t="s">
        <v>4505</v>
      </c>
      <c r="N6068" t="str">
        <f>SUBSTITUTE(Sheet1[[#This Row],[Datekey_Opening]],"_","-")</f>
        <v>2014-10-10</v>
      </c>
      <c r="O6068">
        <f>YEAR(Sheet1[[#This Row],[Date]])</f>
        <v>2014</v>
      </c>
      <c r="P6068" t="str">
        <f>LOOKUP(Sheet1[[#This Row],[CountryCode]],$AI$4:$AI$18,$AJ$4:$AJ$18)</f>
        <v>India</v>
      </c>
      <c r="Q6068">
        <f>MONTH(Sheet1[[#This Row],[Date]])</f>
        <v>10</v>
      </c>
      <c r="R6068" t="str">
        <f>TEXT(Sheet1[[#This Row],[Date]],"MMMM")</f>
        <v>October</v>
      </c>
      <c r="S6068" t="str">
        <f>TEXT(Sheet1[[#This Row],[Date]],"YYYY-MMM")</f>
        <v>2014-Oct</v>
      </c>
      <c r="T6068">
        <f>WEEKDAY(Sheet1[[#This Row],[Date]])</f>
        <v>6</v>
      </c>
      <c r="U6068" t="str">
        <f>TEXT(Sheet1[[#This Row],[Date]],"DDDD")</f>
        <v>Friday</v>
      </c>
      <c r="V6068" t="str">
        <f>"FM"&amp;MOD(MONTH(Sheet1[[#This Row],[Date]])-4,12)+1</f>
        <v>FM7</v>
      </c>
      <c r="W6068" t="str">
        <f>"Q"&amp;ROUNDUP(MONTH(Sheet1[[#This Row],[Date]])/3,0)</f>
        <v>Q4</v>
      </c>
      <c r="X6068" t="str">
        <f>"Q"&amp;INT(MOD(MONTH(Sheet1[[#This Row],[Date]])-4,12/3)+1)</f>
        <v>Q3</v>
      </c>
      <c r="Y6068" t="str" cm="1">
        <f t="array" ref="Y6068">_xlfn.IFS(ROUND(L6068,0)&lt;=1,"Need to improve 0-1",ROUND(L6068,0)&lt;=2,"Okay 1-2",ROUND(L6068,0)&lt;=3,"Good 2-3",ROUND(L6068,0)&lt;=4,"Great 3-4",ROUND(L6068,0)&lt;=5,"Excellent 4-5")</f>
        <v>Need to improve 0-1</v>
      </c>
      <c r="Z6068" t="str">
        <f t="shared" si="94"/>
        <v>0-1000</v>
      </c>
    </row>
    <row r="6069" spans="1:26" x14ac:dyDescent="0.3">
      <c r="A6069">
        <v>18161601</v>
      </c>
      <c r="B6069" t="s">
        <v>8095</v>
      </c>
      <c r="C6069">
        <v>1</v>
      </c>
      <c r="D6069" t="s">
        <v>7791</v>
      </c>
      <c r="E6069" t="s">
        <v>362</v>
      </c>
      <c r="F6069" t="s">
        <v>16</v>
      </c>
      <c r="G6069" t="s">
        <v>16</v>
      </c>
      <c r="H6069" t="s">
        <v>16</v>
      </c>
      <c r="I6069">
        <v>2</v>
      </c>
      <c r="J6069">
        <v>11</v>
      </c>
      <c r="K6069">
        <v>700</v>
      </c>
      <c r="L6069">
        <v>3.1</v>
      </c>
      <c r="M6069" t="s">
        <v>8446</v>
      </c>
      <c r="N6069" t="str">
        <f>SUBSTITUTE(Sheet1[[#This Row],[Datekey_Opening]],"_","-")</f>
        <v>2012-10-15</v>
      </c>
      <c r="O6069">
        <f>YEAR(Sheet1[[#This Row],[Date]])</f>
        <v>2012</v>
      </c>
      <c r="P6069" t="str">
        <f>LOOKUP(Sheet1[[#This Row],[CountryCode]],$AI$4:$AI$18,$AJ$4:$AJ$18)</f>
        <v>India</v>
      </c>
      <c r="Q6069">
        <f>MONTH(Sheet1[[#This Row],[Date]])</f>
        <v>10</v>
      </c>
      <c r="R6069" t="str">
        <f>TEXT(Sheet1[[#This Row],[Date]],"MMMM")</f>
        <v>October</v>
      </c>
      <c r="S6069" t="str">
        <f>TEXT(Sheet1[[#This Row],[Date]],"YYYY-MMM")</f>
        <v>2012-Oct</v>
      </c>
      <c r="T6069">
        <f>WEEKDAY(Sheet1[[#This Row],[Date]])</f>
        <v>2</v>
      </c>
      <c r="U6069" t="str">
        <f>TEXT(Sheet1[[#This Row],[Date]],"DDDD")</f>
        <v>Monday</v>
      </c>
      <c r="V6069" t="str">
        <f>"FM"&amp;MOD(MONTH(Sheet1[[#This Row],[Date]])-4,12)+1</f>
        <v>FM7</v>
      </c>
      <c r="W6069" t="str">
        <f>"Q"&amp;ROUNDUP(MONTH(Sheet1[[#This Row],[Date]])/3,0)</f>
        <v>Q4</v>
      </c>
      <c r="X6069" t="str">
        <f>"Q"&amp;INT(MOD(MONTH(Sheet1[[#This Row],[Date]])-4,12/3)+1)</f>
        <v>Q3</v>
      </c>
      <c r="Y6069" t="str" cm="1">
        <f t="array" ref="Y6069">_xlfn.IFS(ROUND(L6069,0)&lt;=1,"Need to improve 0-1",ROUND(L6069,0)&lt;=2,"Okay 1-2",ROUND(L6069,0)&lt;=3,"Good 2-3",ROUND(L6069,0)&lt;=4,"Great 3-4",ROUND(L6069,0)&lt;=5,"Excellent 4-5")</f>
        <v>Good 2-3</v>
      </c>
      <c r="Z6069" t="str">
        <f t="shared" si="94"/>
        <v>0-1000</v>
      </c>
    </row>
    <row r="6070" spans="1:26" x14ac:dyDescent="0.3">
      <c r="A6070">
        <v>306976</v>
      </c>
      <c r="B6070" t="s">
        <v>7969</v>
      </c>
      <c r="C6070">
        <v>1</v>
      </c>
      <c r="D6070" t="s">
        <v>7791</v>
      </c>
      <c r="E6070" t="s">
        <v>564</v>
      </c>
      <c r="F6070" t="s">
        <v>16</v>
      </c>
      <c r="G6070" t="s">
        <v>21</v>
      </c>
      <c r="H6070" t="s">
        <v>16</v>
      </c>
      <c r="I6070">
        <v>1</v>
      </c>
      <c r="J6070">
        <v>11</v>
      </c>
      <c r="K6070">
        <v>200</v>
      </c>
      <c r="L6070">
        <v>2.8</v>
      </c>
      <c r="M6070" t="s">
        <v>3064</v>
      </c>
      <c r="N6070" t="str">
        <f>SUBSTITUTE(Sheet1[[#This Row],[Datekey_Opening]],"_","-")</f>
        <v>2010-10-19</v>
      </c>
      <c r="O6070">
        <f>YEAR(Sheet1[[#This Row],[Date]])</f>
        <v>2010</v>
      </c>
      <c r="P6070" t="str">
        <f>LOOKUP(Sheet1[[#This Row],[CountryCode]],$AI$4:$AI$18,$AJ$4:$AJ$18)</f>
        <v>India</v>
      </c>
      <c r="Q6070">
        <f>MONTH(Sheet1[[#This Row],[Date]])</f>
        <v>10</v>
      </c>
      <c r="R6070" t="str">
        <f>TEXT(Sheet1[[#This Row],[Date]],"MMMM")</f>
        <v>October</v>
      </c>
      <c r="S6070" t="str">
        <f>TEXT(Sheet1[[#This Row],[Date]],"YYYY-MMM")</f>
        <v>2010-Oct</v>
      </c>
      <c r="T6070">
        <f>WEEKDAY(Sheet1[[#This Row],[Date]])</f>
        <v>3</v>
      </c>
      <c r="U6070" t="str">
        <f>TEXT(Sheet1[[#This Row],[Date]],"DDDD")</f>
        <v>Tuesday</v>
      </c>
      <c r="V6070" t="str">
        <f>"FM"&amp;MOD(MONTH(Sheet1[[#This Row],[Date]])-4,12)+1</f>
        <v>FM7</v>
      </c>
      <c r="W6070" t="str">
        <f>"Q"&amp;ROUNDUP(MONTH(Sheet1[[#This Row],[Date]])/3,0)</f>
        <v>Q4</v>
      </c>
      <c r="X6070" t="str">
        <f>"Q"&amp;INT(MOD(MONTH(Sheet1[[#This Row],[Date]])-4,12/3)+1)</f>
        <v>Q3</v>
      </c>
      <c r="Y6070" t="str" cm="1">
        <f t="array" ref="Y6070">_xlfn.IFS(ROUND(L6070,0)&lt;=1,"Need to improve 0-1",ROUND(L6070,0)&lt;=2,"Okay 1-2",ROUND(L6070,0)&lt;=3,"Good 2-3",ROUND(L6070,0)&lt;=4,"Great 3-4",ROUND(L6070,0)&lt;=5,"Excellent 4-5")</f>
        <v>Good 2-3</v>
      </c>
      <c r="Z6070" t="str">
        <f t="shared" si="94"/>
        <v>0-1000</v>
      </c>
    </row>
    <row r="6071" spans="1:26" x14ac:dyDescent="0.3">
      <c r="A6071">
        <v>310829</v>
      </c>
      <c r="B6071" t="s">
        <v>3781</v>
      </c>
      <c r="C6071">
        <v>1</v>
      </c>
      <c r="D6071" t="s">
        <v>7791</v>
      </c>
      <c r="E6071" t="s">
        <v>362</v>
      </c>
      <c r="F6071" t="s">
        <v>16</v>
      </c>
      <c r="G6071" t="s">
        <v>21</v>
      </c>
      <c r="H6071" t="s">
        <v>16</v>
      </c>
      <c r="I6071">
        <v>2</v>
      </c>
      <c r="J6071">
        <v>148</v>
      </c>
      <c r="K6071">
        <v>800</v>
      </c>
      <c r="L6071">
        <v>3.5</v>
      </c>
      <c r="M6071" t="s">
        <v>6925</v>
      </c>
      <c r="N6071" t="str">
        <f>SUBSTITUTE(Sheet1[[#This Row],[Datekey_Opening]],"_","-")</f>
        <v>2018-10-13</v>
      </c>
      <c r="O6071">
        <f>YEAR(Sheet1[[#This Row],[Date]])</f>
        <v>2018</v>
      </c>
      <c r="P6071" t="str">
        <f>LOOKUP(Sheet1[[#This Row],[CountryCode]],$AI$4:$AI$18,$AJ$4:$AJ$18)</f>
        <v>India</v>
      </c>
      <c r="Q6071">
        <f>MONTH(Sheet1[[#This Row],[Date]])</f>
        <v>10</v>
      </c>
      <c r="R6071" t="str">
        <f>TEXT(Sheet1[[#This Row],[Date]],"MMMM")</f>
        <v>October</v>
      </c>
      <c r="S6071" t="str">
        <f>TEXT(Sheet1[[#This Row],[Date]],"YYYY-MMM")</f>
        <v>2018-Oct</v>
      </c>
      <c r="T6071">
        <f>WEEKDAY(Sheet1[[#This Row],[Date]])</f>
        <v>7</v>
      </c>
      <c r="U6071" t="str">
        <f>TEXT(Sheet1[[#This Row],[Date]],"DDDD")</f>
        <v>Saturday</v>
      </c>
      <c r="V6071" t="str">
        <f>"FM"&amp;MOD(MONTH(Sheet1[[#This Row],[Date]])-4,12)+1</f>
        <v>FM7</v>
      </c>
      <c r="W6071" t="str">
        <f>"Q"&amp;ROUNDUP(MONTH(Sheet1[[#This Row],[Date]])/3,0)</f>
        <v>Q4</v>
      </c>
      <c r="X6071" t="str">
        <f>"Q"&amp;INT(MOD(MONTH(Sheet1[[#This Row],[Date]])-4,12/3)+1)</f>
        <v>Q3</v>
      </c>
      <c r="Y6071" t="str" cm="1">
        <f t="array" ref="Y6071">_xlfn.IFS(ROUND(L6071,0)&lt;=1,"Need to improve 0-1",ROUND(L6071,0)&lt;=2,"Okay 1-2",ROUND(L6071,0)&lt;=3,"Good 2-3",ROUND(L6071,0)&lt;=4,"Great 3-4",ROUND(L6071,0)&lt;=5,"Excellent 4-5")</f>
        <v>Great 3-4</v>
      </c>
      <c r="Z6071" t="str">
        <f t="shared" si="94"/>
        <v>0-1000</v>
      </c>
    </row>
    <row r="6072" spans="1:26" x14ac:dyDescent="0.3">
      <c r="A6072">
        <v>9852</v>
      </c>
      <c r="B6072" t="s">
        <v>8447</v>
      </c>
      <c r="C6072">
        <v>1</v>
      </c>
      <c r="D6072" t="s">
        <v>7791</v>
      </c>
      <c r="E6072" t="s">
        <v>550</v>
      </c>
      <c r="F6072" t="s">
        <v>16</v>
      </c>
      <c r="G6072" t="s">
        <v>16</v>
      </c>
      <c r="H6072" t="s">
        <v>16</v>
      </c>
      <c r="I6072">
        <v>1</v>
      </c>
      <c r="J6072">
        <v>20</v>
      </c>
      <c r="K6072">
        <v>150</v>
      </c>
      <c r="L6072">
        <v>3.6</v>
      </c>
      <c r="M6072" t="s">
        <v>2165</v>
      </c>
      <c r="N6072" t="str">
        <f>SUBSTITUTE(Sheet1[[#This Row],[Datekey_Opening]],"_","-")</f>
        <v>2017-10-24</v>
      </c>
      <c r="O6072">
        <f>YEAR(Sheet1[[#This Row],[Date]])</f>
        <v>2017</v>
      </c>
      <c r="P6072" t="str">
        <f>LOOKUP(Sheet1[[#This Row],[CountryCode]],$AI$4:$AI$18,$AJ$4:$AJ$18)</f>
        <v>India</v>
      </c>
      <c r="Q6072">
        <f>MONTH(Sheet1[[#This Row],[Date]])</f>
        <v>10</v>
      </c>
      <c r="R6072" t="str">
        <f>TEXT(Sheet1[[#This Row],[Date]],"MMMM")</f>
        <v>October</v>
      </c>
      <c r="S6072" t="str">
        <f>TEXT(Sheet1[[#This Row],[Date]],"YYYY-MMM")</f>
        <v>2017-Oct</v>
      </c>
      <c r="T6072">
        <f>WEEKDAY(Sheet1[[#This Row],[Date]])</f>
        <v>3</v>
      </c>
      <c r="U6072" t="str">
        <f>TEXT(Sheet1[[#This Row],[Date]],"DDDD")</f>
        <v>Tuesday</v>
      </c>
      <c r="V6072" t="str">
        <f>"FM"&amp;MOD(MONTH(Sheet1[[#This Row],[Date]])-4,12)+1</f>
        <v>FM7</v>
      </c>
      <c r="W6072" t="str">
        <f>"Q"&amp;ROUNDUP(MONTH(Sheet1[[#This Row],[Date]])/3,0)</f>
        <v>Q4</v>
      </c>
      <c r="X6072" t="str">
        <f>"Q"&amp;INT(MOD(MONTH(Sheet1[[#This Row],[Date]])-4,12/3)+1)</f>
        <v>Q3</v>
      </c>
      <c r="Y6072" t="str" cm="1">
        <f t="array" ref="Y6072">_xlfn.IFS(ROUND(L6072,0)&lt;=1,"Need to improve 0-1",ROUND(L6072,0)&lt;=2,"Okay 1-2",ROUND(L6072,0)&lt;=3,"Good 2-3",ROUND(L6072,0)&lt;=4,"Great 3-4",ROUND(L6072,0)&lt;=5,"Excellent 4-5")</f>
        <v>Great 3-4</v>
      </c>
      <c r="Z6072" t="str">
        <f t="shared" si="94"/>
        <v>0-1000</v>
      </c>
    </row>
    <row r="6073" spans="1:26" x14ac:dyDescent="0.3">
      <c r="A6073">
        <v>358</v>
      </c>
      <c r="B6073" t="s">
        <v>8254</v>
      </c>
      <c r="C6073">
        <v>1</v>
      </c>
      <c r="D6073" t="s">
        <v>7791</v>
      </c>
      <c r="E6073" t="s">
        <v>365</v>
      </c>
      <c r="F6073" t="s">
        <v>16</v>
      </c>
      <c r="G6073" t="s">
        <v>21</v>
      </c>
      <c r="H6073" t="s">
        <v>16</v>
      </c>
      <c r="I6073">
        <v>2</v>
      </c>
      <c r="J6073">
        <v>64</v>
      </c>
      <c r="K6073">
        <v>700</v>
      </c>
      <c r="L6073">
        <v>3.3</v>
      </c>
      <c r="M6073" t="s">
        <v>3543</v>
      </c>
      <c r="N6073" t="str">
        <f>SUBSTITUTE(Sheet1[[#This Row],[Datekey_Opening]],"_","-")</f>
        <v>2016-10-27</v>
      </c>
      <c r="O6073">
        <f>YEAR(Sheet1[[#This Row],[Date]])</f>
        <v>2016</v>
      </c>
      <c r="P6073" t="str">
        <f>LOOKUP(Sheet1[[#This Row],[CountryCode]],$AI$4:$AI$18,$AJ$4:$AJ$18)</f>
        <v>India</v>
      </c>
      <c r="Q6073">
        <f>MONTH(Sheet1[[#This Row],[Date]])</f>
        <v>10</v>
      </c>
      <c r="R6073" t="str">
        <f>TEXT(Sheet1[[#This Row],[Date]],"MMMM")</f>
        <v>October</v>
      </c>
      <c r="S6073" t="str">
        <f>TEXT(Sheet1[[#This Row],[Date]],"YYYY-MMM")</f>
        <v>2016-Oct</v>
      </c>
      <c r="T6073">
        <f>WEEKDAY(Sheet1[[#This Row],[Date]])</f>
        <v>5</v>
      </c>
      <c r="U6073" t="str">
        <f>TEXT(Sheet1[[#This Row],[Date]],"DDDD")</f>
        <v>Thursday</v>
      </c>
      <c r="V6073" t="str">
        <f>"FM"&amp;MOD(MONTH(Sheet1[[#This Row],[Date]])-4,12)+1</f>
        <v>FM7</v>
      </c>
      <c r="W6073" t="str">
        <f>"Q"&amp;ROUNDUP(MONTH(Sheet1[[#This Row],[Date]])/3,0)</f>
        <v>Q4</v>
      </c>
      <c r="X6073" t="str">
        <f>"Q"&amp;INT(MOD(MONTH(Sheet1[[#This Row],[Date]])-4,12/3)+1)</f>
        <v>Q3</v>
      </c>
      <c r="Y6073" t="str" cm="1">
        <f t="array" ref="Y6073">_xlfn.IFS(ROUND(L6073,0)&lt;=1,"Need to improve 0-1",ROUND(L6073,0)&lt;=2,"Okay 1-2",ROUND(L6073,0)&lt;=3,"Good 2-3",ROUND(L6073,0)&lt;=4,"Great 3-4",ROUND(L6073,0)&lt;=5,"Excellent 4-5")</f>
        <v>Good 2-3</v>
      </c>
      <c r="Z6073" t="str">
        <f t="shared" si="94"/>
        <v>0-1000</v>
      </c>
    </row>
    <row r="6074" spans="1:26" x14ac:dyDescent="0.3">
      <c r="A6074">
        <v>301383</v>
      </c>
      <c r="B6074" t="s">
        <v>8448</v>
      </c>
      <c r="C6074">
        <v>1</v>
      </c>
      <c r="D6074" t="s">
        <v>7791</v>
      </c>
      <c r="E6074" t="s">
        <v>2564</v>
      </c>
      <c r="F6074" t="s">
        <v>21</v>
      </c>
      <c r="G6074" t="s">
        <v>16</v>
      </c>
      <c r="H6074" t="s">
        <v>16</v>
      </c>
      <c r="I6074">
        <v>2</v>
      </c>
      <c r="J6074">
        <v>57</v>
      </c>
      <c r="K6074">
        <v>750</v>
      </c>
      <c r="L6074">
        <v>3.1</v>
      </c>
      <c r="M6074" t="s">
        <v>8449</v>
      </c>
      <c r="N6074" t="str">
        <f>SUBSTITUTE(Sheet1[[#This Row],[Datekey_Opening]],"_","-")</f>
        <v>2010-10-4</v>
      </c>
      <c r="O6074">
        <f>YEAR(Sheet1[[#This Row],[Date]])</f>
        <v>2010</v>
      </c>
      <c r="P6074" t="str">
        <f>LOOKUP(Sheet1[[#This Row],[CountryCode]],$AI$4:$AI$18,$AJ$4:$AJ$18)</f>
        <v>India</v>
      </c>
      <c r="Q6074">
        <f>MONTH(Sheet1[[#This Row],[Date]])</f>
        <v>10</v>
      </c>
      <c r="R6074" t="str">
        <f>TEXT(Sheet1[[#This Row],[Date]],"MMMM")</f>
        <v>October</v>
      </c>
      <c r="S6074" t="str">
        <f>TEXT(Sheet1[[#This Row],[Date]],"YYYY-MMM")</f>
        <v>2010-Oct</v>
      </c>
      <c r="T6074">
        <f>WEEKDAY(Sheet1[[#This Row],[Date]])</f>
        <v>2</v>
      </c>
      <c r="U6074" t="str">
        <f>TEXT(Sheet1[[#This Row],[Date]],"DDDD")</f>
        <v>Monday</v>
      </c>
      <c r="V6074" t="str">
        <f>"FM"&amp;MOD(MONTH(Sheet1[[#This Row],[Date]])-4,12)+1</f>
        <v>FM7</v>
      </c>
      <c r="W6074" t="str">
        <f>"Q"&amp;ROUNDUP(MONTH(Sheet1[[#This Row],[Date]])/3,0)</f>
        <v>Q4</v>
      </c>
      <c r="X6074" t="str">
        <f>"Q"&amp;INT(MOD(MONTH(Sheet1[[#This Row],[Date]])-4,12/3)+1)</f>
        <v>Q3</v>
      </c>
      <c r="Y6074" t="str" cm="1">
        <f t="array" ref="Y6074">_xlfn.IFS(ROUND(L6074,0)&lt;=1,"Need to improve 0-1",ROUND(L6074,0)&lt;=2,"Okay 1-2",ROUND(L6074,0)&lt;=3,"Good 2-3",ROUND(L6074,0)&lt;=4,"Great 3-4",ROUND(L6074,0)&lt;=5,"Excellent 4-5")</f>
        <v>Good 2-3</v>
      </c>
      <c r="Z6074" t="str">
        <f t="shared" si="94"/>
        <v>0-1000</v>
      </c>
    </row>
    <row r="6075" spans="1:26" x14ac:dyDescent="0.3">
      <c r="A6075">
        <v>303003</v>
      </c>
      <c r="B6075" t="s">
        <v>2581</v>
      </c>
      <c r="C6075">
        <v>1</v>
      </c>
      <c r="D6075" t="s">
        <v>7791</v>
      </c>
      <c r="E6075" t="s">
        <v>2582</v>
      </c>
      <c r="F6075" t="s">
        <v>21</v>
      </c>
      <c r="G6075" t="s">
        <v>21</v>
      </c>
      <c r="H6075" t="s">
        <v>16</v>
      </c>
      <c r="I6075">
        <v>3</v>
      </c>
      <c r="J6075">
        <v>83</v>
      </c>
      <c r="K6075">
        <v>1500</v>
      </c>
      <c r="L6075">
        <v>2.6</v>
      </c>
      <c r="M6075" t="s">
        <v>8450</v>
      </c>
      <c r="N6075" t="str">
        <f>SUBSTITUTE(Sheet1[[#This Row],[Datekey_Opening]],"_","-")</f>
        <v>2011-10-6</v>
      </c>
      <c r="O6075">
        <f>YEAR(Sheet1[[#This Row],[Date]])</f>
        <v>2011</v>
      </c>
      <c r="P6075" t="str">
        <f>LOOKUP(Sheet1[[#This Row],[CountryCode]],$AI$4:$AI$18,$AJ$4:$AJ$18)</f>
        <v>India</v>
      </c>
      <c r="Q6075">
        <f>MONTH(Sheet1[[#This Row],[Date]])</f>
        <v>10</v>
      </c>
      <c r="R6075" t="str">
        <f>TEXT(Sheet1[[#This Row],[Date]],"MMMM")</f>
        <v>October</v>
      </c>
      <c r="S6075" t="str">
        <f>TEXT(Sheet1[[#This Row],[Date]],"YYYY-MMM")</f>
        <v>2011-Oct</v>
      </c>
      <c r="T6075">
        <f>WEEKDAY(Sheet1[[#This Row],[Date]])</f>
        <v>5</v>
      </c>
      <c r="U6075" t="str">
        <f>TEXT(Sheet1[[#This Row],[Date]],"DDDD")</f>
        <v>Thursday</v>
      </c>
      <c r="V6075" t="str">
        <f>"FM"&amp;MOD(MONTH(Sheet1[[#This Row],[Date]])-4,12)+1</f>
        <v>FM7</v>
      </c>
      <c r="W6075" t="str">
        <f>"Q"&amp;ROUNDUP(MONTH(Sheet1[[#This Row],[Date]])/3,0)</f>
        <v>Q4</v>
      </c>
      <c r="X6075" t="str">
        <f>"Q"&amp;INT(MOD(MONTH(Sheet1[[#This Row],[Date]])-4,12/3)+1)</f>
        <v>Q3</v>
      </c>
      <c r="Y6075" t="str" cm="1">
        <f t="array" ref="Y6075">_xlfn.IFS(ROUND(L6075,0)&lt;=1,"Need to improve 0-1",ROUND(L6075,0)&lt;=2,"Okay 1-2",ROUND(L6075,0)&lt;=3,"Good 2-3",ROUND(L6075,0)&lt;=4,"Great 3-4",ROUND(L6075,0)&lt;=5,"Excellent 4-5")</f>
        <v>Good 2-3</v>
      </c>
      <c r="Z6075" t="str">
        <f t="shared" si="94"/>
        <v>1000-2000</v>
      </c>
    </row>
    <row r="6076" spans="1:26" x14ac:dyDescent="0.3">
      <c r="A6076">
        <v>18415385</v>
      </c>
      <c r="B6076" t="s">
        <v>8451</v>
      </c>
      <c r="C6076">
        <v>1</v>
      </c>
      <c r="D6076" t="s">
        <v>7791</v>
      </c>
      <c r="E6076" t="s">
        <v>1755</v>
      </c>
      <c r="F6076" t="s">
        <v>21</v>
      </c>
      <c r="G6076" t="s">
        <v>16</v>
      </c>
      <c r="H6076" t="s">
        <v>16</v>
      </c>
      <c r="I6076">
        <v>3</v>
      </c>
      <c r="J6076">
        <v>28</v>
      </c>
      <c r="K6076">
        <v>1100</v>
      </c>
      <c r="L6076">
        <v>3.9</v>
      </c>
      <c r="M6076" t="s">
        <v>8452</v>
      </c>
      <c r="N6076" t="str">
        <f>SUBSTITUTE(Sheet1[[#This Row],[Datekey_Opening]],"_","-")</f>
        <v>2013-10-28</v>
      </c>
      <c r="O6076">
        <f>YEAR(Sheet1[[#This Row],[Date]])</f>
        <v>2013</v>
      </c>
      <c r="P6076" t="str">
        <f>LOOKUP(Sheet1[[#This Row],[CountryCode]],$AI$4:$AI$18,$AJ$4:$AJ$18)</f>
        <v>India</v>
      </c>
      <c r="Q6076">
        <f>MONTH(Sheet1[[#This Row],[Date]])</f>
        <v>10</v>
      </c>
      <c r="R6076" t="str">
        <f>TEXT(Sheet1[[#This Row],[Date]],"MMMM")</f>
        <v>October</v>
      </c>
      <c r="S6076" t="str">
        <f>TEXT(Sheet1[[#This Row],[Date]],"YYYY-MMM")</f>
        <v>2013-Oct</v>
      </c>
      <c r="T6076">
        <f>WEEKDAY(Sheet1[[#This Row],[Date]])</f>
        <v>2</v>
      </c>
      <c r="U6076" t="str">
        <f>TEXT(Sheet1[[#This Row],[Date]],"DDDD")</f>
        <v>Monday</v>
      </c>
      <c r="V6076" t="str">
        <f>"FM"&amp;MOD(MONTH(Sheet1[[#This Row],[Date]])-4,12)+1</f>
        <v>FM7</v>
      </c>
      <c r="W6076" t="str">
        <f>"Q"&amp;ROUNDUP(MONTH(Sheet1[[#This Row],[Date]])/3,0)</f>
        <v>Q4</v>
      </c>
      <c r="X6076" t="str">
        <f>"Q"&amp;INT(MOD(MONTH(Sheet1[[#This Row],[Date]])-4,12/3)+1)</f>
        <v>Q3</v>
      </c>
      <c r="Y6076" t="str" cm="1">
        <f t="array" ref="Y6076">_xlfn.IFS(ROUND(L6076,0)&lt;=1,"Need to improve 0-1",ROUND(L6076,0)&lt;=2,"Okay 1-2",ROUND(L6076,0)&lt;=3,"Good 2-3",ROUND(L6076,0)&lt;=4,"Great 3-4",ROUND(L6076,0)&lt;=5,"Excellent 4-5")</f>
        <v>Great 3-4</v>
      </c>
      <c r="Z6076" t="str">
        <f t="shared" si="94"/>
        <v>1000-2000</v>
      </c>
    </row>
    <row r="6077" spans="1:26" x14ac:dyDescent="0.3">
      <c r="A6077">
        <v>304564</v>
      </c>
      <c r="B6077" t="s">
        <v>7124</v>
      </c>
      <c r="C6077">
        <v>1</v>
      </c>
      <c r="D6077" t="s">
        <v>7791</v>
      </c>
      <c r="E6077" t="s">
        <v>5574</v>
      </c>
      <c r="F6077" t="s">
        <v>16</v>
      </c>
      <c r="G6077" t="s">
        <v>16</v>
      </c>
      <c r="H6077" t="s">
        <v>16</v>
      </c>
      <c r="I6077">
        <v>1</v>
      </c>
      <c r="J6077">
        <v>9</v>
      </c>
      <c r="K6077">
        <v>100</v>
      </c>
      <c r="L6077">
        <v>2.8</v>
      </c>
      <c r="M6077" t="s">
        <v>5505</v>
      </c>
      <c r="N6077" t="str">
        <f>SUBSTITUTE(Sheet1[[#This Row],[Datekey_Opening]],"_","-")</f>
        <v>2018-10-4</v>
      </c>
      <c r="O6077">
        <f>YEAR(Sheet1[[#This Row],[Date]])</f>
        <v>2018</v>
      </c>
      <c r="P6077" t="str">
        <f>LOOKUP(Sheet1[[#This Row],[CountryCode]],$AI$4:$AI$18,$AJ$4:$AJ$18)</f>
        <v>India</v>
      </c>
      <c r="Q6077">
        <f>MONTH(Sheet1[[#This Row],[Date]])</f>
        <v>10</v>
      </c>
      <c r="R6077" t="str">
        <f>TEXT(Sheet1[[#This Row],[Date]],"MMMM")</f>
        <v>October</v>
      </c>
      <c r="S6077" t="str">
        <f>TEXT(Sheet1[[#This Row],[Date]],"YYYY-MMM")</f>
        <v>2018-Oct</v>
      </c>
      <c r="T6077">
        <f>WEEKDAY(Sheet1[[#This Row],[Date]])</f>
        <v>5</v>
      </c>
      <c r="U6077" t="str">
        <f>TEXT(Sheet1[[#This Row],[Date]],"DDDD")</f>
        <v>Thursday</v>
      </c>
      <c r="V6077" t="str">
        <f>"FM"&amp;MOD(MONTH(Sheet1[[#This Row],[Date]])-4,12)+1</f>
        <v>FM7</v>
      </c>
      <c r="W6077" t="str">
        <f>"Q"&amp;ROUNDUP(MONTH(Sheet1[[#This Row],[Date]])/3,0)</f>
        <v>Q4</v>
      </c>
      <c r="X6077" t="str">
        <f>"Q"&amp;INT(MOD(MONTH(Sheet1[[#This Row],[Date]])-4,12/3)+1)</f>
        <v>Q3</v>
      </c>
      <c r="Y6077" t="str" cm="1">
        <f t="array" ref="Y6077">_xlfn.IFS(ROUND(L6077,0)&lt;=1,"Need to improve 0-1",ROUND(L6077,0)&lt;=2,"Okay 1-2",ROUND(L6077,0)&lt;=3,"Good 2-3",ROUND(L6077,0)&lt;=4,"Great 3-4",ROUND(L6077,0)&lt;=5,"Excellent 4-5")</f>
        <v>Good 2-3</v>
      </c>
      <c r="Z6077" t="str">
        <f t="shared" si="94"/>
        <v>0-1000</v>
      </c>
    </row>
    <row r="6078" spans="1:26" x14ac:dyDescent="0.3">
      <c r="A6078">
        <v>1216</v>
      </c>
      <c r="B6078" t="s">
        <v>8453</v>
      </c>
      <c r="C6078">
        <v>1</v>
      </c>
      <c r="D6078" t="s">
        <v>7791</v>
      </c>
      <c r="E6078" t="s">
        <v>8454</v>
      </c>
      <c r="F6078" t="s">
        <v>21</v>
      </c>
      <c r="G6078" t="s">
        <v>21</v>
      </c>
      <c r="H6078" t="s">
        <v>16</v>
      </c>
      <c r="I6078">
        <v>2</v>
      </c>
      <c r="J6078">
        <v>199</v>
      </c>
      <c r="K6078">
        <v>650</v>
      </c>
      <c r="L6078">
        <v>3.3</v>
      </c>
      <c r="M6078" t="s">
        <v>6775</v>
      </c>
      <c r="N6078" t="str">
        <f>SUBSTITUTE(Sheet1[[#This Row],[Datekey_Opening]],"_","-")</f>
        <v>2014-10-26</v>
      </c>
      <c r="O6078">
        <f>YEAR(Sheet1[[#This Row],[Date]])</f>
        <v>2014</v>
      </c>
      <c r="P6078" t="str">
        <f>LOOKUP(Sheet1[[#This Row],[CountryCode]],$AI$4:$AI$18,$AJ$4:$AJ$18)</f>
        <v>India</v>
      </c>
      <c r="Q6078">
        <f>MONTH(Sheet1[[#This Row],[Date]])</f>
        <v>10</v>
      </c>
      <c r="R6078" t="str">
        <f>TEXT(Sheet1[[#This Row],[Date]],"MMMM")</f>
        <v>October</v>
      </c>
      <c r="S6078" t="str">
        <f>TEXT(Sheet1[[#This Row],[Date]],"YYYY-MMM")</f>
        <v>2014-Oct</v>
      </c>
      <c r="T6078">
        <f>WEEKDAY(Sheet1[[#This Row],[Date]])</f>
        <v>1</v>
      </c>
      <c r="U6078" t="str">
        <f>TEXT(Sheet1[[#This Row],[Date]],"DDDD")</f>
        <v>Sunday</v>
      </c>
      <c r="V6078" t="str">
        <f>"FM"&amp;MOD(MONTH(Sheet1[[#This Row],[Date]])-4,12)+1</f>
        <v>FM7</v>
      </c>
      <c r="W6078" t="str">
        <f>"Q"&amp;ROUNDUP(MONTH(Sheet1[[#This Row],[Date]])/3,0)</f>
        <v>Q4</v>
      </c>
      <c r="X6078" t="str">
        <f>"Q"&amp;INT(MOD(MONTH(Sheet1[[#This Row],[Date]])-4,12/3)+1)</f>
        <v>Q3</v>
      </c>
      <c r="Y6078" t="str" cm="1">
        <f t="array" ref="Y6078">_xlfn.IFS(ROUND(L6078,0)&lt;=1,"Need to improve 0-1",ROUND(L6078,0)&lt;=2,"Okay 1-2",ROUND(L6078,0)&lt;=3,"Good 2-3",ROUND(L6078,0)&lt;=4,"Great 3-4",ROUND(L6078,0)&lt;=5,"Excellent 4-5")</f>
        <v>Good 2-3</v>
      </c>
      <c r="Z6078" t="str">
        <f t="shared" si="94"/>
        <v>0-1000</v>
      </c>
    </row>
    <row r="6079" spans="1:26" x14ac:dyDescent="0.3">
      <c r="A6079">
        <v>18391189</v>
      </c>
      <c r="B6079" t="s">
        <v>8455</v>
      </c>
      <c r="C6079">
        <v>1</v>
      </c>
      <c r="D6079" t="s">
        <v>7791</v>
      </c>
      <c r="E6079" t="s">
        <v>435</v>
      </c>
      <c r="F6079" t="s">
        <v>16</v>
      </c>
      <c r="G6079" t="s">
        <v>16</v>
      </c>
      <c r="H6079" t="s">
        <v>16</v>
      </c>
      <c r="I6079">
        <v>3</v>
      </c>
      <c r="J6079">
        <v>16</v>
      </c>
      <c r="K6079">
        <v>1000</v>
      </c>
      <c r="L6079">
        <v>3.4</v>
      </c>
      <c r="M6079" t="s">
        <v>333</v>
      </c>
      <c r="N6079" t="str">
        <f>SUBSTITUTE(Sheet1[[#This Row],[Datekey_Opening]],"_","-")</f>
        <v>2018-10-6</v>
      </c>
      <c r="O6079">
        <f>YEAR(Sheet1[[#This Row],[Date]])</f>
        <v>2018</v>
      </c>
      <c r="P6079" t="str">
        <f>LOOKUP(Sheet1[[#This Row],[CountryCode]],$AI$4:$AI$18,$AJ$4:$AJ$18)</f>
        <v>India</v>
      </c>
      <c r="Q6079">
        <f>MONTH(Sheet1[[#This Row],[Date]])</f>
        <v>10</v>
      </c>
      <c r="R6079" t="str">
        <f>TEXT(Sheet1[[#This Row],[Date]],"MMMM")</f>
        <v>October</v>
      </c>
      <c r="S6079" t="str">
        <f>TEXT(Sheet1[[#This Row],[Date]],"YYYY-MMM")</f>
        <v>2018-Oct</v>
      </c>
      <c r="T6079">
        <f>WEEKDAY(Sheet1[[#This Row],[Date]])</f>
        <v>7</v>
      </c>
      <c r="U6079" t="str">
        <f>TEXT(Sheet1[[#This Row],[Date]],"DDDD")</f>
        <v>Saturday</v>
      </c>
      <c r="V6079" t="str">
        <f>"FM"&amp;MOD(MONTH(Sheet1[[#This Row],[Date]])-4,12)+1</f>
        <v>FM7</v>
      </c>
      <c r="W6079" t="str">
        <f>"Q"&amp;ROUNDUP(MONTH(Sheet1[[#This Row],[Date]])/3,0)</f>
        <v>Q4</v>
      </c>
      <c r="X6079" t="str">
        <f>"Q"&amp;INT(MOD(MONTH(Sheet1[[#This Row],[Date]])-4,12/3)+1)</f>
        <v>Q3</v>
      </c>
      <c r="Y6079" t="str" cm="1">
        <f t="array" ref="Y6079">_xlfn.IFS(ROUND(L6079,0)&lt;=1,"Need to improve 0-1",ROUND(L6079,0)&lt;=2,"Okay 1-2",ROUND(L6079,0)&lt;=3,"Good 2-3",ROUND(L6079,0)&lt;=4,"Great 3-4",ROUND(L6079,0)&lt;=5,"Excellent 4-5")</f>
        <v>Good 2-3</v>
      </c>
      <c r="Z6079" t="str">
        <f t="shared" si="94"/>
        <v>1000-2000</v>
      </c>
    </row>
    <row r="6080" spans="1:26" x14ac:dyDescent="0.3">
      <c r="A6080">
        <v>18363405</v>
      </c>
      <c r="B6080" t="s">
        <v>8456</v>
      </c>
      <c r="C6080">
        <v>1</v>
      </c>
      <c r="D6080" t="s">
        <v>7791</v>
      </c>
      <c r="E6080" t="s">
        <v>8457</v>
      </c>
      <c r="F6080" t="s">
        <v>16</v>
      </c>
      <c r="G6080" t="s">
        <v>21</v>
      </c>
      <c r="H6080" t="s">
        <v>16</v>
      </c>
      <c r="I6080">
        <v>1</v>
      </c>
      <c r="J6080">
        <v>25</v>
      </c>
      <c r="K6080">
        <v>200</v>
      </c>
      <c r="L6080">
        <v>3.7</v>
      </c>
      <c r="M6080" t="s">
        <v>8458</v>
      </c>
      <c r="N6080" t="str">
        <f>SUBSTITUTE(Sheet1[[#This Row],[Datekey_Opening]],"_","-")</f>
        <v>2012-10-5</v>
      </c>
      <c r="O6080">
        <f>YEAR(Sheet1[[#This Row],[Date]])</f>
        <v>2012</v>
      </c>
      <c r="P6080" t="str">
        <f>LOOKUP(Sheet1[[#This Row],[CountryCode]],$AI$4:$AI$18,$AJ$4:$AJ$18)</f>
        <v>India</v>
      </c>
      <c r="Q6080">
        <f>MONTH(Sheet1[[#This Row],[Date]])</f>
        <v>10</v>
      </c>
      <c r="R6080" t="str">
        <f>TEXT(Sheet1[[#This Row],[Date]],"MMMM")</f>
        <v>October</v>
      </c>
      <c r="S6080" t="str">
        <f>TEXT(Sheet1[[#This Row],[Date]],"YYYY-MMM")</f>
        <v>2012-Oct</v>
      </c>
      <c r="T6080">
        <f>WEEKDAY(Sheet1[[#This Row],[Date]])</f>
        <v>6</v>
      </c>
      <c r="U6080" t="str">
        <f>TEXT(Sheet1[[#This Row],[Date]],"DDDD")</f>
        <v>Friday</v>
      </c>
      <c r="V6080" t="str">
        <f>"FM"&amp;MOD(MONTH(Sheet1[[#This Row],[Date]])-4,12)+1</f>
        <v>FM7</v>
      </c>
      <c r="W6080" t="str">
        <f>"Q"&amp;ROUNDUP(MONTH(Sheet1[[#This Row],[Date]])/3,0)</f>
        <v>Q4</v>
      </c>
      <c r="X6080" t="str">
        <f>"Q"&amp;INT(MOD(MONTH(Sheet1[[#This Row],[Date]])-4,12/3)+1)</f>
        <v>Q3</v>
      </c>
      <c r="Y6080" t="str" cm="1">
        <f t="array" ref="Y6080">_xlfn.IFS(ROUND(L6080,0)&lt;=1,"Need to improve 0-1",ROUND(L6080,0)&lt;=2,"Okay 1-2",ROUND(L6080,0)&lt;=3,"Good 2-3",ROUND(L6080,0)&lt;=4,"Great 3-4",ROUND(L6080,0)&lt;=5,"Excellent 4-5")</f>
        <v>Great 3-4</v>
      </c>
      <c r="Z6080" t="str">
        <f t="shared" si="94"/>
        <v>0-1000</v>
      </c>
    </row>
    <row r="6081" spans="1:26" x14ac:dyDescent="0.3">
      <c r="A6081">
        <v>18420454</v>
      </c>
      <c r="B6081" t="s">
        <v>8459</v>
      </c>
      <c r="C6081">
        <v>1</v>
      </c>
      <c r="D6081" t="s">
        <v>7791</v>
      </c>
      <c r="E6081" t="s">
        <v>1755</v>
      </c>
      <c r="F6081" t="s">
        <v>16</v>
      </c>
      <c r="G6081" t="s">
        <v>21</v>
      </c>
      <c r="H6081" t="s">
        <v>16</v>
      </c>
      <c r="I6081">
        <v>2</v>
      </c>
      <c r="J6081">
        <v>27</v>
      </c>
      <c r="K6081">
        <v>700</v>
      </c>
      <c r="L6081">
        <v>4</v>
      </c>
      <c r="M6081" t="s">
        <v>345</v>
      </c>
      <c r="N6081" t="str">
        <f>SUBSTITUTE(Sheet1[[#This Row],[Datekey_Opening]],"_","-")</f>
        <v>2018-10-3</v>
      </c>
      <c r="O6081">
        <f>YEAR(Sheet1[[#This Row],[Date]])</f>
        <v>2018</v>
      </c>
      <c r="P6081" t="str">
        <f>LOOKUP(Sheet1[[#This Row],[CountryCode]],$AI$4:$AI$18,$AJ$4:$AJ$18)</f>
        <v>India</v>
      </c>
      <c r="Q6081">
        <f>MONTH(Sheet1[[#This Row],[Date]])</f>
        <v>10</v>
      </c>
      <c r="R6081" t="str">
        <f>TEXT(Sheet1[[#This Row],[Date]],"MMMM")</f>
        <v>October</v>
      </c>
      <c r="S6081" t="str">
        <f>TEXT(Sheet1[[#This Row],[Date]],"YYYY-MMM")</f>
        <v>2018-Oct</v>
      </c>
      <c r="T6081">
        <f>WEEKDAY(Sheet1[[#This Row],[Date]])</f>
        <v>4</v>
      </c>
      <c r="U6081" t="str">
        <f>TEXT(Sheet1[[#This Row],[Date]],"DDDD")</f>
        <v>Wednesday</v>
      </c>
      <c r="V6081" t="str">
        <f>"FM"&amp;MOD(MONTH(Sheet1[[#This Row],[Date]])-4,12)+1</f>
        <v>FM7</v>
      </c>
      <c r="W6081" t="str">
        <f>"Q"&amp;ROUNDUP(MONTH(Sheet1[[#This Row],[Date]])/3,0)</f>
        <v>Q4</v>
      </c>
      <c r="X6081" t="str">
        <f>"Q"&amp;INT(MOD(MONTH(Sheet1[[#This Row],[Date]])-4,12/3)+1)</f>
        <v>Q3</v>
      </c>
      <c r="Y6081" t="str" cm="1">
        <f t="array" ref="Y6081">_xlfn.IFS(ROUND(L6081,0)&lt;=1,"Need to improve 0-1",ROUND(L6081,0)&lt;=2,"Okay 1-2",ROUND(L6081,0)&lt;=3,"Good 2-3",ROUND(L6081,0)&lt;=4,"Great 3-4",ROUND(L6081,0)&lt;=5,"Excellent 4-5")</f>
        <v>Great 3-4</v>
      </c>
      <c r="Z6081" t="str">
        <f t="shared" si="94"/>
        <v>0-1000</v>
      </c>
    </row>
    <row r="6082" spans="1:26" x14ac:dyDescent="0.3">
      <c r="A6082">
        <v>313299</v>
      </c>
      <c r="B6082" t="s">
        <v>8460</v>
      </c>
      <c r="C6082">
        <v>1</v>
      </c>
      <c r="D6082" t="s">
        <v>14</v>
      </c>
      <c r="E6082" t="s">
        <v>4307</v>
      </c>
      <c r="F6082" t="s">
        <v>16</v>
      </c>
      <c r="G6082" t="s">
        <v>16</v>
      </c>
      <c r="H6082" t="s">
        <v>16</v>
      </c>
      <c r="I6082">
        <v>4</v>
      </c>
      <c r="J6082">
        <v>551</v>
      </c>
      <c r="K6082">
        <v>2000</v>
      </c>
      <c r="L6082">
        <v>4.2</v>
      </c>
      <c r="M6082" t="s">
        <v>5281</v>
      </c>
      <c r="N6082" t="str">
        <f>SUBSTITUTE(Sheet1[[#This Row],[Datekey_Opening]],"_","-")</f>
        <v>2014-3-19</v>
      </c>
      <c r="O6082">
        <f>YEAR(Sheet1[[#This Row],[Date]])</f>
        <v>2014</v>
      </c>
      <c r="P6082" t="str">
        <f>LOOKUP(Sheet1[[#This Row],[CountryCode]],$AI$4:$AI$18,$AJ$4:$AJ$18)</f>
        <v>India</v>
      </c>
      <c r="Q6082">
        <f>MONTH(Sheet1[[#This Row],[Date]])</f>
        <v>3</v>
      </c>
      <c r="R6082" t="str">
        <f>TEXT(Sheet1[[#This Row],[Date]],"MMMM")</f>
        <v>March</v>
      </c>
      <c r="S6082" t="str">
        <f>TEXT(Sheet1[[#This Row],[Date]],"YYYY-MMM")</f>
        <v>2014-Mar</v>
      </c>
      <c r="T6082">
        <f>WEEKDAY(Sheet1[[#This Row],[Date]])</f>
        <v>4</v>
      </c>
      <c r="U6082" t="str">
        <f>TEXT(Sheet1[[#This Row],[Date]],"DDDD")</f>
        <v>Wednesday</v>
      </c>
      <c r="V6082" t="str">
        <f>"FM"&amp;MOD(MONTH(Sheet1[[#This Row],[Date]])-4,12)+1</f>
        <v>FM12</v>
      </c>
      <c r="W6082" t="str">
        <f>"Q"&amp;ROUNDUP(MONTH(Sheet1[[#This Row],[Date]])/3,0)</f>
        <v>Q1</v>
      </c>
      <c r="X6082" t="str">
        <f>"Q"&amp;INT(MOD(MONTH(Sheet1[[#This Row],[Date]])-4,12/3)+1)</f>
        <v>Q4</v>
      </c>
      <c r="Y6082" t="str" cm="1">
        <f t="array" ref="Y6082">_xlfn.IFS(ROUND(L6082,0)&lt;=1,"Need to improve 0-1",ROUND(L6082,0)&lt;=2,"Okay 1-2",ROUND(L6082,0)&lt;=3,"Good 2-3",ROUND(L6082,0)&lt;=4,"Great 3-4",ROUND(L6082,0)&lt;=5,"Excellent 4-5")</f>
        <v>Great 3-4</v>
      </c>
      <c r="Z6082" t="str">
        <f t="shared" ref="Z6082:Z6145" si="95">IF(AND(K6082&gt;=0,K6082&lt;1000),"0-1000",IF(AND(K6082&gt;=1000,K6082&lt;2000),"1000-2000",IF(AND(K6082&gt;=2000,K6082&lt;3000),"2000-3000",IF(AND(K6082&gt;=3000,K6082&lt;4000),"3000-4000",IF(AND(K6082&gt;=4000,K6082&lt;5000),"4000-5000",IF(AND(K6082&gt;=5000,K6082&lt;6000),"5000-6000",IF(AND(K6082&gt;=6000,K6082&lt;7000),"6000-7000",IF(AND(K6082&gt;=7000,K6082&lt;200000),"7000-200000","Above 200000"))))))))</f>
        <v>2000-3000</v>
      </c>
    </row>
    <row r="6083" spans="1:26" x14ac:dyDescent="0.3">
      <c r="A6083">
        <v>309377</v>
      </c>
      <c r="B6083" t="s">
        <v>2407</v>
      </c>
      <c r="C6083">
        <v>1</v>
      </c>
      <c r="D6083" t="s">
        <v>7791</v>
      </c>
      <c r="E6083" t="s">
        <v>362</v>
      </c>
      <c r="F6083" t="s">
        <v>16</v>
      </c>
      <c r="G6083" t="s">
        <v>16</v>
      </c>
      <c r="H6083" t="s">
        <v>16</v>
      </c>
      <c r="I6083">
        <v>2</v>
      </c>
      <c r="J6083">
        <v>96</v>
      </c>
      <c r="K6083">
        <v>650</v>
      </c>
      <c r="L6083">
        <v>3.3</v>
      </c>
      <c r="M6083" t="s">
        <v>1926</v>
      </c>
      <c r="N6083" t="str">
        <f>SUBSTITUTE(Sheet1[[#This Row],[Datekey_Opening]],"_","-")</f>
        <v>2017-10-15</v>
      </c>
      <c r="O6083">
        <f>YEAR(Sheet1[[#This Row],[Date]])</f>
        <v>2017</v>
      </c>
      <c r="P6083" t="str">
        <f>LOOKUP(Sheet1[[#This Row],[CountryCode]],$AI$4:$AI$18,$AJ$4:$AJ$18)</f>
        <v>India</v>
      </c>
      <c r="Q6083">
        <f>MONTH(Sheet1[[#This Row],[Date]])</f>
        <v>10</v>
      </c>
      <c r="R6083" t="str">
        <f>TEXT(Sheet1[[#This Row],[Date]],"MMMM")</f>
        <v>October</v>
      </c>
      <c r="S6083" t="str">
        <f>TEXT(Sheet1[[#This Row],[Date]],"YYYY-MMM")</f>
        <v>2017-Oct</v>
      </c>
      <c r="T6083">
        <f>WEEKDAY(Sheet1[[#This Row],[Date]])</f>
        <v>1</v>
      </c>
      <c r="U6083" t="str">
        <f>TEXT(Sheet1[[#This Row],[Date]],"DDDD")</f>
        <v>Sunday</v>
      </c>
      <c r="V6083" t="str">
        <f>"FM"&amp;MOD(MONTH(Sheet1[[#This Row],[Date]])-4,12)+1</f>
        <v>FM7</v>
      </c>
      <c r="W6083" t="str">
        <f>"Q"&amp;ROUNDUP(MONTH(Sheet1[[#This Row],[Date]])/3,0)</f>
        <v>Q4</v>
      </c>
      <c r="X6083" t="str">
        <f>"Q"&amp;INT(MOD(MONTH(Sheet1[[#This Row],[Date]])-4,12/3)+1)</f>
        <v>Q3</v>
      </c>
      <c r="Y6083" t="str" cm="1">
        <f t="array" ref="Y6083">_xlfn.IFS(ROUND(L6083,0)&lt;=1,"Need to improve 0-1",ROUND(L6083,0)&lt;=2,"Okay 1-2",ROUND(L6083,0)&lt;=3,"Good 2-3",ROUND(L6083,0)&lt;=4,"Great 3-4",ROUND(L6083,0)&lt;=5,"Excellent 4-5")</f>
        <v>Good 2-3</v>
      </c>
      <c r="Z6083" t="str">
        <f t="shared" si="95"/>
        <v>0-1000</v>
      </c>
    </row>
    <row r="6084" spans="1:26" x14ac:dyDescent="0.3">
      <c r="A6084">
        <v>3943</v>
      </c>
      <c r="B6084" t="s">
        <v>8461</v>
      </c>
      <c r="C6084">
        <v>1</v>
      </c>
      <c r="D6084" t="s">
        <v>14</v>
      </c>
      <c r="E6084" t="s">
        <v>486</v>
      </c>
      <c r="F6084" t="s">
        <v>16</v>
      </c>
      <c r="G6084" t="s">
        <v>16</v>
      </c>
      <c r="H6084" t="s">
        <v>16</v>
      </c>
      <c r="I6084">
        <v>4</v>
      </c>
      <c r="J6084">
        <v>20</v>
      </c>
      <c r="K6084">
        <v>2000</v>
      </c>
      <c r="L6084">
        <v>3.3</v>
      </c>
      <c r="M6084" t="s">
        <v>1428</v>
      </c>
      <c r="N6084" t="str">
        <f>SUBSTITUTE(Sheet1[[#This Row],[Datekey_Opening]],"_","-")</f>
        <v>2012-3-23</v>
      </c>
      <c r="O6084">
        <f>YEAR(Sheet1[[#This Row],[Date]])</f>
        <v>2012</v>
      </c>
      <c r="P6084" t="str">
        <f>LOOKUP(Sheet1[[#This Row],[CountryCode]],$AI$4:$AI$18,$AJ$4:$AJ$18)</f>
        <v>India</v>
      </c>
      <c r="Q6084">
        <f>MONTH(Sheet1[[#This Row],[Date]])</f>
        <v>3</v>
      </c>
      <c r="R6084" t="str">
        <f>TEXT(Sheet1[[#This Row],[Date]],"MMMM")</f>
        <v>March</v>
      </c>
      <c r="S6084" t="str">
        <f>TEXT(Sheet1[[#This Row],[Date]],"YYYY-MMM")</f>
        <v>2012-Mar</v>
      </c>
      <c r="T6084">
        <f>WEEKDAY(Sheet1[[#This Row],[Date]])</f>
        <v>6</v>
      </c>
      <c r="U6084" t="str">
        <f>TEXT(Sheet1[[#This Row],[Date]],"DDDD")</f>
        <v>Friday</v>
      </c>
      <c r="V6084" t="str">
        <f>"FM"&amp;MOD(MONTH(Sheet1[[#This Row],[Date]])-4,12)+1</f>
        <v>FM12</v>
      </c>
      <c r="W6084" t="str">
        <f>"Q"&amp;ROUNDUP(MONTH(Sheet1[[#This Row],[Date]])/3,0)</f>
        <v>Q1</v>
      </c>
      <c r="X6084" t="str">
        <f>"Q"&amp;INT(MOD(MONTH(Sheet1[[#This Row],[Date]])-4,12/3)+1)</f>
        <v>Q4</v>
      </c>
      <c r="Y6084" t="str" cm="1">
        <f t="array" ref="Y6084">_xlfn.IFS(ROUND(L6084,0)&lt;=1,"Need to improve 0-1",ROUND(L6084,0)&lt;=2,"Okay 1-2",ROUND(L6084,0)&lt;=3,"Good 2-3",ROUND(L6084,0)&lt;=4,"Great 3-4",ROUND(L6084,0)&lt;=5,"Excellent 4-5")</f>
        <v>Good 2-3</v>
      </c>
      <c r="Z6084" t="str">
        <f t="shared" si="95"/>
        <v>2000-3000</v>
      </c>
    </row>
    <row r="6085" spans="1:26" x14ac:dyDescent="0.3">
      <c r="A6085">
        <v>18374686</v>
      </c>
      <c r="B6085" t="s">
        <v>8462</v>
      </c>
      <c r="C6085">
        <v>1</v>
      </c>
      <c r="D6085" t="s">
        <v>7791</v>
      </c>
      <c r="E6085" t="s">
        <v>717</v>
      </c>
      <c r="F6085" t="s">
        <v>21</v>
      </c>
      <c r="G6085" t="s">
        <v>16</v>
      </c>
      <c r="H6085" t="s">
        <v>16</v>
      </c>
      <c r="I6085">
        <v>2</v>
      </c>
      <c r="J6085">
        <v>11</v>
      </c>
      <c r="K6085">
        <v>800</v>
      </c>
      <c r="L6085">
        <v>3.1</v>
      </c>
      <c r="M6085" t="s">
        <v>5950</v>
      </c>
      <c r="N6085" t="str">
        <f>SUBSTITUTE(Sheet1[[#This Row],[Datekey_Opening]],"_","-")</f>
        <v>2010-10-18</v>
      </c>
      <c r="O6085">
        <f>YEAR(Sheet1[[#This Row],[Date]])</f>
        <v>2010</v>
      </c>
      <c r="P6085" t="str">
        <f>LOOKUP(Sheet1[[#This Row],[CountryCode]],$AI$4:$AI$18,$AJ$4:$AJ$18)</f>
        <v>India</v>
      </c>
      <c r="Q6085">
        <f>MONTH(Sheet1[[#This Row],[Date]])</f>
        <v>10</v>
      </c>
      <c r="R6085" t="str">
        <f>TEXT(Sheet1[[#This Row],[Date]],"MMMM")</f>
        <v>October</v>
      </c>
      <c r="S6085" t="str">
        <f>TEXT(Sheet1[[#This Row],[Date]],"YYYY-MMM")</f>
        <v>2010-Oct</v>
      </c>
      <c r="T6085">
        <f>WEEKDAY(Sheet1[[#This Row],[Date]])</f>
        <v>2</v>
      </c>
      <c r="U6085" t="str">
        <f>TEXT(Sheet1[[#This Row],[Date]],"DDDD")</f>
        <v>Monday</v>
      </c>
      <c r="V6085" t="str">
        <f>"FM"&amp;MOD(MONTH(Sheet1[[#This Row],[Date]])-4,12)+1</f>
        <v>FM7</v>
      </c>
      <c r="W6085" t="str">
        <f>"Q"&amp;ROUNDUP(MONTH(Sheet1[[#This Row],[Date]])/3,0)</f>
        <v>Q4</v>
      </c>
      <c r="X6085" t="str">
        <f>"Q"&amp;INT(MOD(MONTH(Sheet1[[#This Row],[Date]])-4,12/3)+1)</f>
        <v>Q3</v>
      </c>
      <c r="Y6085" t="str" cm="1">
        <f t="array" ref="Y6085">_xlfn.IFS(ROUND(L6085,0)&lt;=1,"Need to improve 0-1",ROUND(L6085,0)&lt;=2,"Okay 1-2",ROUND(L6085,0)&lt;=3,"Good 2-3",ROUND(L6085,0)&lt;=4,"Great 3-4",ROUND(L6085,0)&lt;=5,"Excellent 4-5")</f>
        <v>Good 2-3</v>
      </c>
      <c r="Z6085" t="str">
        <f t="shared" si="95"/>
        <v>0-1000</v>
      </c>
    </row>
    <row r="6086" spans="1:26" x14ac:dyDescent="0.3">
      <c r="A6086">
        <v>18175242</v>
      </c>
      <c r="B6086" t="s">
        <v>8463</v>
      </c>
      <c r="C6086">
        <v>1</v>
      </c>
      <c r="D6086" t="s">
        <v>7791</v>
      </c>
      <c r="E6086" t="s">
        <v>435</v>
      </c>
      <c r="F6086" t="s">
        <v>16</v>
      </c>
      <c r="G6086" t="s">
        <v>16</v>
      </c>
      <c r="H6086" t="s">
        <v>16</v>
      </c>
      <c r="I6086">
        <v>1</v>
      </c>
      <c r="J6086">
        <v>4</v>
      </c>
      <c r="K6086">
        <v>150</v>
      </c>
      <c r="L6086">
        <v>2.9</v>
      </c>
      <c r="M6086" t="s">
        <v>8464</v>
      </c>
      <c r="N6086" t="str">
        <f>SUBSTITUTE(Sheet1[[#This Row],[Datekey_Opening]],"_","-")</f>
        <v>2018-10-7</v>
      </c>
      <c r="O6086">
        <f>YEAR(Sheet1[[#This Row],[Date]])</f>
        <v>2018</v>
      </c>
      <c r="P6086" t="str">
        <f>LOOKUP(Sheet1[[#This Row],[CountryCode]],$AI$4:$AI$18,$AJ$4:$AJ$18)</f>
        <v>India</v>
      </c>
      <c r="Q6086">
        <f>MONTH(Sheet1[[#This Row],[Date]])</f>
        <v>10</v>
      </c>
      <c r="R6086" t="str">
        <f>TEXT(Sheet1[[#This Row],[Date]],"MMMM")</f>
        <v>October</v>
      </c>
      <c r="S6086" t="str">
        <f>TEXT(Sheet1[[#This Row],[Date]],"YYYY-MMM")</f>
        <v>2018-Oct</v>
      </c>
      <c r="T6086">
        <f>WEEKDAY(Sheet1[[#This Row],[Date]])</f>
        <v>1</v>
      </c>
      <c r="U6086" t="str">
        <f>TEXT(Sheet1[[#This Row],[Date]],"DDDD")</f>
        <v>Sunday</v>
      </c>
      <c r="V6086" t="str">
        <f>"FM"&amp;MOD(MONTH(Sheet1[[#This Row],[Date]])-4,12)+1</f>
        <v>FM7</v>
      </c>
      <c r="W6086" t="str">
        <f>"Q"&amp;ROUNDUP(MONTH(Sheet1[[#This Row],[Date]])/3,0)</f>
        <v>Q4</v>
      </c>
      <c r="X6086" t="str">
        <f>"Q"&amp;INT(MOD(MONTH(Sheet1[[#This Row],[Date]])-4,12/3)+1)</f>
        <v>Q3</v>
      </c>
      <c r="Y6086" t="str" cm="1">
        <f t="array" ref="Y6086">_xlfn.IFS(ROUND(L6086,0)&lt;=1,"Need to improve 0-1",ROUND(L6086,0)&lt;=2,"Okay 1-2",ROUND(L6086,0)&lt;=3,"Good 2-3",ROUND(L6086,0)&lt;=4,"Great 3-4",ROUND(L6086,0)&lt;=5,"Excellent 4-5")</f>
        <v>Good 2-3</v>
      </c>
      <c r="Z6086" t="str">
        <f t="shared" si="95"/>
        <v>0-1000</v>
      </c>
    </row>
    <row r="6087" spans="1:26" x14ac:dyDescent="0.3">
      <c r="A6087">
        <v>302239</v>
      </c>
      <c r="B6087" t="s">
        <v>8465</v>
      </c>
      <c r="C6087">
        <v>1</v>
      </c>
      <c r="D6087" t="s">
        <v>7791</v>
      </c>
      <c r="E6087" t="s">
        <v>4101</v>
      </c>
      <c r="F6087" t="s">
        <v>21</v>
      </c>
      <c r="G6087" t="s">
        <v>16</v>
      </c>
      <c r="H6087" t="s">
        <v>16</v>
      </c>
      <c r="I6087">
        <v>2</v>
      </c>
      <c r="J6087">
        <v>76</v>
      </c>
      <c r="K6087">
        <v>800</v>
      </c>
      <c r="L6087">
        <v>3.6</v>
      </c>
      <c r="M6087" t="s">
        <v>3048</v>
      </c>
      <c r="N6087" t="str">
        <f>SUBSTITUTE(Sheet1[[#This Row],[Datekey_Opening]],"_","-")</f>
        <v>2017-10-23</v>
      </c>
      <c r="O6087">
        <f>YEAR(Sheet1[[#This Row],[Date]])</f>
        <v>2017</v>
      </c>
      <c r="P6087" t="str">
        <f>LOOKUP(Sheet1[[#This Row],[CountryCode]],$AI$4:$AI$18,$AJ$4:$AJ$18)</f>
        <v>India</v>
      </c>
      <c r="Q6087">
        <f>MONTH(Sheet1[[#This Row],[Date]])</f>
        <v>10</v>
      </c>
      <c r="R6087" t="str">
        <f>TEXT(Sheet1[[#This Row],[Date]],"MMMM")</f>
        <v>October</v>
      </c>
      <c r="S6087" t="str">
        <f>TEXT(Sheet1[[#This Row],[Date]],"YYYY-MMM")</f>
        <v>2017-Oct</v>
      </c>
      <c r="T6087">
        <f>WEEKDAY(Sheet1[[#This Row],[Date]])</f>
        <v>2</v>
      </c>
      <c r="U6087" t="str">
        <f>TEXT(Sheet1[[#This Row],[Date]],"DDDD")</f>
        <v>Monday</v>
      </c>
      <c r="V6087" t="str">
        <f>"FM"&amp;MOD(MONTH(Sheet1[[#This Row],[Date]])-4,12)+1</f>
        <v>FM7</v>
      </c>
      <c r="W6087" t="str">
        <f>"Q"&amp;ROUNDUP(MONTH(Sheet1[[#This Row],[Date]])/3,0)</f>
        <v>Q4</v>
      </c>
      <c r="X6087" t="str">
        <f>"Q"&amp;INT(MOD(MONTH(Sheet1[[#This Row],[Date]])-4,12/3)+1)</f>
        <v>Q3</v>
      </c>
      <c r="Y6087" t="str" cm="1">
        <f t="array" ref="Y6087">_xlfn.IFS(ROUND(L6087,0)&lt;=1,"Need to improve 0-1",ROUND(L6087,0)&lt;=2,"Okay 1-2",ROUND(L6087,0)&lt;=3,"Good 2-3",ROUND(L6087,0)&lt;=4,"Great 3-4",ROUND(L6087,0)&lt;=5,"Excellent 4-5")</f>
        <v>Great 3-4</v>
      </c>
      <c r="Z6087" t="str">
        <f t="shared" si="95"/>
        <v>0-1000</v>
      </c>
    </row>
    <row r="6088" spans="1:26" x14ac:dyDescent="0.3">
      <c r="A6088">
        <v>18391141</v>
      </c>
      <c r="B6088" t="s">
        <v>5315</v>
      </c>
      <c r="C6088">
        <v>1</v>
      </c>
      <c r="D6088" t="s">
        <v>7791</v>
      </c>
      <c r="E6088" t="s">
        <v>395</v>
      </c>
      <c r="F6088" t="s">
        <v>16</v>
      </c>
      <c r="G6088" t="s">
        <v>16</v>
      </c>
      <c r="H6088" t="s">
        <v>16</v>
      </c>
      <c r="I6088">
        <v>1</v>
      </c>
      <c r="J6088">
        <v>1</v>
      </c>
      <c r="K6088">
        <v>300</v>
      </c>
      <c r="L6088">
        <v>1</v>
      </c>
      <c r="M6088" t="s">
        <v>8466</v>
      </c>
      <c r="N6088" t="str">
        <f>SUBSTITUTE(Sheet1[[#This Row],[Datekey_Opening]],"_","-")</f>
        <v>2012-9-11</v>
      </c>
      <c r="O6088">
        <f>YEAR(Sheet1[[#This Row],[Date]])</f>
        <v>2012</v>
      </c>
      <c r="P6088" t="str">
        <f>LOOKUP(Sheet1[[#This Row],[CountryCode]],$AI$4:$AI$18,$AJ$4:$AJ$18)</f>
        <v>India</v>
      </c>
      <c r="Q6088">
        <f>MONTH(Sheet1[[#This Row],[Date]])</f>
        <v>9</v>
      </c>
      <c r="R6088" t="str">
        <f>TEXT(Sheet1[[#This Row],[Date]],"MMMM")</f>
        <v>September</v>
      </c>
      <c r="S6088" t="str">
        <f>TEXT(Sheet1[[#This Row],[Date]],"YYYY-MMM")</f>
        <v>2012-Sep</v>
      </c>
      <c r="T6088">
        <f>WEEKDAY(Sheet1[[#This Row],[Date]])</f>
        <v>3</v>
      </c>
      <c r="U6088" t="str">
        <f>TEXT(Sheet1[[#This Row],[Date]],"DDDD")</f>
        <v>Tuesday</v>
      </c>
      <c r="V6088" t="str">
        <f>"FM"&amp;MOD(MONTH(Sheet1[[#This Row],[Date]])-4,12)+1</f>
        <v>FM6</v>
      </c>
      <c r="W6088" t="str">
        <f>"Q"&amp;ROUNDUP(MONTH(Sheet1[[#This Row],[Date]])/3,0)</f>
        <v>Q3</v>
      </c>
      <c r="X6088" t="str">
        <f>"Q"&amp;INT(MOD(MONTH(Sheet1[[#This Row],[Date]])-4,12/3)+1)</f>
        <v>Q2</v>
      </c>
      <c r="Y6088" t="str" cm="1">
        <f t="array" ref="Y6088">_xlfn.IFS(ROUND(L6088,0)&lt;=1,"Need to improve 0-1",ROUND(L6088,0)&lt;=2,"Okay 1-2",ROUND(L6088,0)&lt;=3,"Good 2-3",ROUND(L6088,0)&lt;=4,"Great 3-4",ROUND(L6088,0)&lt;=5,"Excellent 4-5")</f>
        <v>Need to improve 0-1</v>
      </c>
      <c r="Z6088" t="str">
        <f t="shared" si="95"/>
        <v>0-1000</v>
      </c>
    </row>
    <row r="6089" spans="1:26" x14ac:dyDescent="0.3">
      <c r="A6089">
        <v>18423797</v>
      </c>
      <c r="B6089" t="s">
        <v>8467</v>
      </c>
      <c r="C6089">
        <v>1</v>
      </c>
      <c r="D6089" t="s">
        <v>7791</v>
      </c>
      <c r="E6089" t="s">
        <v>15</v>
      </c>
      <c r="F6089" t="s">
        <v>16</v>
      </c>
      <c r="G6089" t="s">
        <v>16</v>
      </c>
      <c r="H6089" t="s">
        <v>16</v>
      </c>
      <c r="I6089">
        <v>1</v>
      </c>
      <c r="J6089">
        <v>6</v>
      </c>
      <c r="K6089">
        <v>300</v>
      </c>
      <c r="L6089">
        <v>3</v>
      </c>
      <c r="M6089" t="s">
        <v>5527</v>
      </c>
      <c r="N6089" t="str">
        <f>SUBSTITUTE(Sheet1[[#This Row],[Datekey_Opening]],"_","-")</f>
        <v>2010-9-19</v>
      </c>
      <c r="O6089">
        <f>YEAR(Sheet1[[#This Row],[Date]])</f>
        <v>2010</v>
      </c>
      <c r="P6089" t="str">
        <f>LOOKUP(Sheet1[[#This Row],[CountryCode]],$AI$4:$AI$18,$AJ$4:$AJ$18)</f>
        <v>India</v>
      </c>
      <c r="Q6089">
        <f>MONTH(Sheet1[[#This Row],[Date]])</f>
        <v>9</v>
      </c>
      <c r="R6089" t="str">
        <f>TEXT(Sheet1[[#This Row],[Date]],"MMMM")</f>
        <v>September</v>
      </c>
      <c r="S6089" t="str">
        <f>TEXT(Sheet1[[#This Row],[Date]],"YYYY-MMM")</f>
        <v>2010-Sep</v>
      </c>
      <c r="T6089">
        <f>WEEKDAY(Sheet1[[#This Row],[Date]])</f>
        <v>1</v>
      </c>
      <c r="U6089" t="str">
        <f>TEXT(Sheet1[[#This Row],[Date]],"DDDD")</f>
        <v>Sunday</v>
      </c>
      <c r="V6089" t="str">
        <f>"FM"&amp;MOD(MONTH(Sheet1[[#This Row],[Date]])-4,12)+1</f>
        <v>FM6</v>
      </c>
      <c r="W6089" t="str">
        <f>"Q"&amp;ROUNDUP(MONTH(Sheet1[[#This Row],[Date]])/3,0)</f>
        <v>Q3</v>
      </c>
      <c r="X6089" t="str">
        <f>"Q"&amp;INT(MOD(MONTH(Sheet1[[#This Row],[Date]])-4,12/3)+1)</f>
        <v>Q2</v>
      </c>
      <c r="Y6089" t="str" cm="1">
        <f t="array" ref="Y6089">_xlfn.IFS(ROUND(L6089,0)&lt;=1,"Need to improve 0-1",ROUND(L6089,0)&lt;=2,"Okay 1-2",ROUND(L6089,0)&lt;=3,"Good 2-3",ROUND(L6089,0)&lt;=4,"Great 3-4",ROUND(L6089,0)&lt;=5,"Excellent 4-5")</f>
        <v>Good 2-3</v>
      </c>
      <c r="Z6089" t="str">
        <f t="shared" si="95"/>
        <v>0-1000</v>
      </c>
    </row>
    <row r="6090" spans="1:26" x14ac:dyDescent="0.3">
      <c r="A6090">
        <v>6897</v>
      </c>
      <c r="B6090" t="s">
        <v>8468</v>
      </c>
      <c r="C6090">
        <v>1</v>
      </c>
      <c r="D6090" t="s">
        <v>7791</v>
      </c>
      <c r="E6090" t="s">
        <v>395</v>
      </c>
      <c r="F6090" t="s">
        <v>16</v>
      </c>
      <c r="G6090" t="s">
        <v>16</v>
      </c>
      <c r="H6090" t="s">
        <v>16</v>
      </c>
      <c r="I6090">
        <v>1</v>
      </c>
      <c r="J6090">
        <v>94</v>
      </c>
      <c r="K6090">
        <v>300</v>
      </c>
      <c r="L6090">
        <v>3.4</v>
      </c>
      <c r="M6090" t="s">
        <v>3660</v>
      </c>
      <c r="N6090" t="str">
        <f>SUBSTITUTE(Sheet1[[#This Row],[Datekey_Opening]],"_","-")</f>
        <v>2018-9-11</v>
      </c>
      <c r="O6090">
        <f>YEAR(Sheet1[[#This Row],[Date]])</f>
        <v>2018</v>
      </c>
      <c r="P6090" t="str">
        <f>LOOKUP(Sheet1[[#This Row],[CountryCode]],$AI$4:$AI$18,$AJ$4:$AJ$18)</f>
        <v>India</v>
      </c>
      <c r="Q6090">
        <f>MONTH(Sheet1[[#This Row],[Date]])</f>
        <v>9</v>
      </c>
      <c r="R6090" t="str">
        <f>TEXT(Sheet1[[#This Row],[Date]],"MMMM")</f>
        <v>September</v>
      </c>
      <c r="S6090" t="str">
        <f>TEXT(Sheet1[[#This Row],[Date]],"YYYY-MMM")</f>
        <v>2018-Sep</v>
      </c>
      <c r="T6090">
        <f>WEEKDAY(Sheet1[[#This Row],[Date]])</f>
        <v>3</v>
      </c>
      <c r="U6090" t="str">
        <f>TEXT(Sheet1[[#This Row],[Date]],"DDDD")</f>
        <v>Tuesday</v>
      </c>
      <c r="V6090" t="str">
        <f>"FM"&amp;MOD(MONTH(Sheet1[[#This Row],[Date]])-4,12)+1</f>
        <v>FM6</v>
      </c>
      <c r="W6090" t="str">
        <f>"Q"&amp;ROUNDUP(MONTH(Sheet1[[#This Row],[Date]])/3,0)</f>
        <v>Q3</v>
      </c>
      <c r="X6090" t="str">
        <f>"Q"&amp;INT(MOD(MONTH(Sheet1[[#This Row],[Date]])-4,12/3)+1)</f>
        <v>Q2</v>
      </c>
      <c r="Y6090" t="str" cm="1">
        <f t="array" ref="Y6090">_xlfn.IFS(ROUND(L6090,0)&lt;=1,"Need to improve 0-1",ROUND(L6090,0)&lt;=2,"Okay 1-2",ROUND(L6090,0)&lt;=3,"Good 2-3",ROUND(L6090,0)&lt;=4,"Great 3-4",ROUND(L6090,0)&lt;=5,"Excellent 4-5")</f>
        <v>Good 2-3</v>
      </c>
      <c r="Z6090" t="str">
        <f t="shared" si="95"/>
        <v>0-1000</v>
      </c>
    </row>
    <row r="6091" spans="1:26" x14ac:dyDescent="0.3">
      <c r="A6091">
        <v>18241498</v>
      </c>
      <c r="B6091" t="s">
        <v>8469</v>
      </c>
      <c r="C6091">
        <v>1</v>
      </c>
      <c r="D6091" t="s">
        <v>7791</v>
      </c>
      <c r="E6091" t="s">
        <v>8470</v>
      </c>
      <c r="F6091" t="s">
        <v>16</v>
      </c>
      <c r="G6091" t="s">
        <v>16</v>
      </c>
      <c r="H6091" t="s">
        <v>16</v>
      </c>
      <c r="I6091">
        <v>1</v>
      </c>
      <c r="J6091">
        <v>162</v>
      </c>
      <c r="K6091">
        <v>300</v>
      </c>
      <c r="L6091">
        <v>4</v>
      </c>
      <c r="M6091" t="s">
        <v>3116</v>
      </c>
      <c r="N6091" t="str">
        <f>SUBSTITUTE(Sheet1[[#This Row],[Datekey_Opening]],"_","-")</f>
        <v>2013-8-13</v>
      </c>
      <c r="O6091">
        <f>YEAR(Sheet1[[#This Row],[Date]])</f>
        <v>2013</v>
      </c>
      <c r="P6091" t="str">
        <f>LOOKUP(Sheet1[[#This Row],[CountryCode]],$AI$4:$AI$18,$AJ$4:$AJ$18)</f>
        <v>India</v>
      </c>
      <c r="Q6091">
        <f>MONTH(Sheet1[[#This Row],[Date]])</f>
        <v>8</v>
      </c>
      <c r="R6091" t="str">
        <f>TEXT(Sheet1[[#This Row],[Date]],"MMMM")</f>
        <v>August</v>
      </c>
      <c r="S6091" t="str">
        <f>TEXT(Sheet1[[#This Row],[Date]],"YYYY-MMM")</f>
        <v>2013-Aug</v>
      </c>
      <c r="T6091">
        <f>WEEKDAY(Sheet1[[#This Row],[Date]])</f>
        <v>3</v>
      </c>
      <c r="U6091" t="str">
        <f>TEXT(Sheet1[[#This Row],[Date]],"DDDD")</f>
        <v>Tuesday</v>
      </c>
      <c r="V6091" t="str">
        <f>"FM"&amp;MOD(MONTH(Sheet1[[#This Row],[Date]])-4,12)+1</f>
        <v>FM5</v>
      </c>
      <c r="W6091" t="str">
        <f>"Q"&amp;ROUNDUP(MONTH(Sheet1[[#This Row],[Date]])/3,0)</f>
        <v>Q3</v>
      </c>
      <c r="X6091" t="str">
        <f>"Q"&amp;INT(MOD(MONTH(Sheet1[[#This Row],[Date]])-4,12/3)+1)</f>
        <v>Q1</v>
      </c>
      <c r="Y6091" t="str" cm="1">
        <f t="array" ref="Y6091">_xlfn.IFS(ROUND(L6091,0)&lt;=1,"Need to improve 0-1",ROUND(L6091,0)&lt;=2,"Okay 1-2",ROUND(L6091,0)&lt;=3,"Good 2-3",ROUND(L6091,0)&lt;=4,"Great 3-4",ROUND(L6091,0)&lt;=5,"Excellent 4-5")</f>
        <v>Great 3-4</v>
      </c>
      <c r="Z6091" t="str">
        <f t="shared" si="95"/>
        <v>0-1000</v>
      </c>
    </row>
    <row r="6092" spans="1:26" x14ac:dyDescent="0.3">
      <c r="A6092">
        <v>309341</v>
      </c>
      <c r="B6092" t="s">
        <v>7843</v>
      </c>
      <c r="C6092">
        <v>1</v>
      </c>
      <c r="D6092" t="s">
        <v>7791</v>
      </c>
      <c r="E6092" t="s">
        <v>15</v>
      </c>
      <c r="F6092" t="s">
        <v>16</v>
      </c>
      <c r="G6092" t="s">
        <v>16</v>
      </c>
      <c r="H6092" t="s">
        <v>16</v>
      </c>
      <c r="I6092">
        <v>1</v>
      </c>
      <c r="J6092">
        <v>2</v>
      </c>
      <c r="K6092">
        <v>300</v>
      </c>
      <c r="L6092">
        <v>1</v>
      </c>
      <c r="M6092" t="s">
        <v>53</v>
      </c>
      <c r="N6092" t="str">
        <f>SUBSTITUTE(Sheet1[[#This Row],[Datekey_Opening]],"_","-")</f>
        <v>2011-8-24</v>
      </c>
      <c r="O6092">
        <f>YEAR(Sheet1[[#This Row],[Date]])</f>
        <v>2011</v>
      </c>
      <c r="P6092" t="str">
        <f>LOOKUP(Sheet1[[#This Row],[CountryCode]],$AI$4:$AI$18,$AJ$4:$AJ$18)</f>
        <v>India</v>
      </c>
      <c r="Q6092">
        <f>MONTH(Sheet1[[#This Row],[Date]])</f>
        <v>8</v>
      </c>
      <c r="R6092" t="str">
        <f>TEXT(Sheet1[[#This Row],[Date]],"MMMM")</f>
        <v>August</v>
      </c>
      <c r="S6092" t="str">
        <f>TEXT(Sheet1[[#This Row],[Date]],"YYYY-MMM")</f>
        <v>2011-Aug</v>
      </c>
      <c r="T6092">
        <f>WEEKDAY(Sheet1[[#This Row],[Date]])</f>
        <v>4</v>
      </c>
      <c r="U6092" t="str">
        <f>TEXT(Sheet1[[#This Row],[Date]],"DDDD")</f>
        <v>Wednesday</v>
      </c>
      <c r="V6092" t="str">
        <f>"FM"&amp;MOD(MONTH(Sheet1[[#This Row],[Date]])-4,12)+1</f>
        <v>FM5</v>
      </c>
      <c r="W6092" t="str">
        <f>"Q"&amp;ROUNDUP(MONTH(Sheet1[[#This Row],[Date]])/3,0)</f>
        <v>Q3</v>
      </c>
      <c r="X6092" t="str">
        <f>"Q"&amp;INT(MOD(MONTH(Sheet1[[#This Row],[Date]])-4,12/3)+1)</f>
        <v>Q1</v>
      </c>
      <c r="Y6092" t="str" cm="1">
        <f t="array" ref="Y6092">_xlfn.IFS(ROUND(L6092,0)&lt;=1,"Need to improve 0-1",ROUND(L6092,0)&lt;=2,"Okay 1-2",ROUND(L6092,0)&lt;=3,"Good 2-3",ROUND(L6092,0)&lt;=4,"Great 3-4",ROUND(L6092,0)&lt;=5,"Excellent 4-5")</f>
        <v>Need to improve 0-1</v>
      </c>
      <c r="Z6092" t="str">
        <f t="shared" si="95"/>
        <v>0-1000</v>
      </c>
    </row>
    <row r="6093" spans="1:26" x14ac:dyDescent="0.3">
      <c r="A6093">
        <v>18133490</v>
      </c>
      <c r="B6093" t="s">
        <v>8471</v>
      </c>
      <c r="C6093">
        <v>1</v>
      </c>
      <c r="D6093" t="s">
        <v>7791</v>
      </c>
      <c r="E6093" t="s">
        <v>432</v>
      </c>
      <c r="F6093" t="s">
        <v>16</v>
      </c>
      <c r="G6093" t="s">
        <v>21</v>
      </c>
      <c r="H6093" t="s">
        <v>16</v>
      </c>
      <c r="I6093">
        <v>1</v>
      </c>
      <c r="J6093">
        <v>36</v>
      </c>
      <c r="K6093">
        <v>300</v>
      </c>
      <c r="L6093">
        <v>3.3</v>
      </c>
      <c r="M6093" t="s">
        <v>6021</v>
      </c>
      <c r="N6093" t="str">
        <f>SUBSTITUTE(Sheet1[[#This Row],[Datekey_Opening]],"_","-")</f>
        <v>2017-8-5</v>
      </c>
      <c r="O6093">
        <f>YEAR(Sheet1[[#This Row],[Date]])</f>
        <v>2017</v>
      </c>
      <c r="P6093" t="str">
        <f>LOOKUP(Sheet1[[#This Row],[CountryCode]],$AI$4:$AI$18,$AJ$4:$AJ$18)</f>
        <v>India</v>
      </c>
      <c r="Q6093">
        <f>MONTH(Sheet1[[#This Row],[Date]])</f>
        <v>8</v>
      </c>
      <c r="R6093" t="str">
        <f>TEXT(Sheet1[[#This Row],[Date]],"MMMM")</f>
        <v>August</v>
      </c>
      <c r="S6093" t="str">
        <f>TEXT(Sheet1[[#This Row],[Date]],"YYYY-MMM")</f>
        <v>2017-Aug</v>
      </c>
      <c r="T6093">
        <f>WEEKDAY(Sheet1[[#This Row],[Date]])</f>
        <v>7</v>
      </c>
      <c r="U6093" t="str">
        <f>TEXT(Sheet1[[#This Row],[Date]],"DDDD")</f>
        <v>Saturday</v>
      </c>
      <c r="V6093" t="str">
        <f>"FM"&amp;MOD(MONTH(Sheet1[[#This Row],[Date]])-4,12)+1</f>
        <v>FM5</v>
      </c>
      <c r="W6093" t="str">
        <f>"Q"&amp;ROUNDUP(MONTH(Sheet1[[#This Row],[Date]])/3,0)</f>
        <v>Q3</v>
      </c>
      <c r="X6093" t="str">
        <f>"Q"&amp;INT(MOD(MONTH(Sheet1[[#This Row],[Date]])-4,12/3)+1)</f>
        <v>Q1</v>
      </c>
      <c r="Y6093" t="str" cm="1">
        <f t="array" ref="Y6093">_xlfn.IFS(ROUND(L6093,0)&lt;=1,"Need to improve 0-1",ROUND(L6093,0)&lt;=2,"Okay 1-2",ROUND(L6093,0)&lt;=3,"Good 2-3",ROUND(L6093,0)&lt;=4,"Great 3-4",ROUND(L6093,0)&lt;=5,"Excellent 4-5")</f>
        <v>Good 2-3</v>
      </c>
      <c r="Z6093" t="str">
        <f t="shared" si="95"/>
        <v>0-1000</v>
      </c>
    </row>
    <row r="6094" spans="1:26" x14ac:dyDescent="0.3">
      <c r="A6094">
        <v>17953920</v>
      </c>
      <c r="B6094" t="s">
        <v>8472</v>
      </c>
      <c r="C6094">
        <v>1</v>
      </c>
      <c r="D6094" t="s">
        <v>7791</v>
      </c>
      <c r="E6094" t="s">
        <v>557</v>
      </c>
      <c r="F6094" t="s">
        <v>16</v>
      </c>
      <c r="G6094" t="s">
        <v>16</v>
      </c>
      <c r="H6094" t="s">
        <v>16</v>
      </c>
      <c r="I6094">
        <v>1</v>
      </c>
      <c r="J6094">
        <v>4</v>
      </c>
      <c r="K6094">
        <v>300</v>
      </c>
      <c r="L6094">
        <v>2.9</v>
      </c>
      <c r="M6094" t="s">
        <v>8473</v>
      </c>
      <c r="N6094" t="str">
        <f>SUBSTITUTE(Sheet1[[#This Row],[Datekey_Opening]],"_","-")</f>
        <v>2013-8-1</v>
      </c>
      <c r="O6094">
        <f>YEAR(Sheet1[[#This Row],[Date]])</f>
        <v>2013</v>
      </c>
      <c r="P6094" t="str">
        <f>LOOKUP(Sheet1[[#This Row],[CountryCode]],$AI$4:$AI$18,$AJ$4:$AJ$18)</f>
        <v>India</v>
      </c>
      <c r="Q6094">
        <f>MONTH(Sheet1[[#This Row],[Date]])</f>
        <v>8</v>
      </c>
      <c r="R6094" t="str">
        <f>TEXT(Sheet1[[#This Row],[Date]],"MMMM")</f>
        <v>August</v>
      </c>
      <c r="S6094" t="str">
        <f>TEXT(Sheet1[[#This Row],[Date]],"YYYY-MMM")</f>
        <v>2013-Aug</v>
      </c>
      <c r="T6094">
        <f>WEEKDAY(Sheet1[[#This Row],[Date]])</f>
        <v>5</v>
      </c>
      <c r="U6094" t="str">
        <f>TEXT(Sheet1[[#This Row],[Date]],"DDDD")</f>
        <v>Thursday</v>
      </c>
      <c r="V6094" t="str">
        <f>"FM"&amp;MOD(MONTH(Sheet1[[#This Row],[Date]])-4,12)+1</f>
        <v>FM5</v>
      </c>
      <c r="W6094" t="str">
        <f>"Q"&amp;ROUNDUP(MONTH(Sheet1[[#This Row],[Date]])/3,0)</f>
        <v>Q3</v>
      </c>
      <c r="X6094" t="str">
        <f>"Q"&amp;INT(MOD(MONTH(Sheet1[[#This Row],[Date]])-4,12/3)+1)</f>
        <v>Q1</v>
      </c>
      <c r="Y6094" t="str" cm="1">
        <f t="array" ref="Y6094">_xlfn.IFS(ROUND(L6094,0)&lt;=1,"Need to improve 0-1",ROUND(L6094,0)&lt;=2,"Okay 1-2",ROUND(L6094,0)&lt;=3,"Good 2-3",ROUND(L6094,0)&lt;=4,"Great 3-4",ROUND(L6094,0)&lt;=5,"Excellent 4-5")</f>
        <v>Good 2-3</v>
      </c>
      <c r="Z6094" t="str">
        <f t="shared" si="95"/>
        <v>0-1000</v>
      </c>
    </row>
    <row r="6095" spans="1:26" x14ac:dyDescent="0.3">
      <c r="A6095">
        <v>18285721</v>
      </c>
      <c r="B6095" t="s">
        <v>5113</v>
      </c>
      <c r="C6095">
        <v>1</v>
      </c>
      <c r="D6095" t="s">
        <v>7791</v>
      </c>
      <c r="E6095" t="s">
        <v>4515</v>
      </c>
      <c r="F6095" t="s">
        <v>16</v>
      </c>
      <c r="G6095" t="s">
        <v>16</v>
      </c>
      <c r="H6095" t="s">
        <v>16</v>
      </c>
      <c r="I6095">
        <v>1</v>
      </c>
      <c r="J6095">
        <v>7</v>
      </c>
      <c r="K6095">
        <v>300</v>
      </c>
      <c r="L6095">
        <v>2.7</v>
      </c>
      <c r="M6095" t="s">
        <v>1568</v>
      </c>
      <c r="N6095" t="str">
        <f>SUBSTITUTE(Sheet1[[#This Row],[Datekey_Opening]],"_","-")</f>
        <v>2011-8-15</v>
      </c>
      <c r="O6095">
        <f>YEAR(Sheet1[[#This Row],[Date]])</f>
        <v>2011</v>
      </c>
      <c r="P6095" t="str">
        <f>LOOKUP(Sheet1[[#This Row],[CountryCode]],$AI$4:$AI$18,$AJ$4:$AJ$18)</f>
        <v>India</v>
      </c>
      <c r="Q6095">
        <f>MONTH(Sheet1[[#This Row],[Date]])</f>
        <v>8</v>
      </c>
      <c r="R6095" t="str">
        <f>TEXT(Sheet1[[#This Row],[Date]],"MMMM")</f>
        <v>August</v>
      </c>
      <c r="S6095" t="str">
        <f>TEXT(Sheet1[[#This Row],[Date]],"YYYY-MMM")</f>
        <v>2011-Aug</v>
      </c>
      <c r="T6095">
        <f>WEEKDAY(Sheet1[[#This Row],[Date]])</f>
        <v>2</v>
      </c>
      <c r="U6095" t="str">
        <f>TEXT(Sheet1[[#This Row],[Date]],"DDDD")</f>
        <v>Monday</v>
      </c>
      <c r="V6095" t="str">
        <f>"FM"&amp;MOD(MONTH(Sheet1[[#This Row],[Date]])-4,12)+1</f>
        <v>FM5</v>
      </c>
      <c r="W6095" t="str">
        <f>"Q"&amp;ROUNDUP(MONTH(Sheet1[[#This Row],[Date]])/3,0)</f>
        <v>Q3</v>
      </c>
      <c r="X6095" t="str">
        <f>"Q"&amp;INT(MOD(MONTH(Sheet1[[#This Row],[Date]])-4,12/3)+1)</f>
        <v>Q1</v>
      </c>
      <c r="Y6095" t="str" cm="1">
        <f t="array" ref="Y6095">_xlfn.IFS(ROUND(L6095,0)&lt;=1,"Need to improve 0-1",ROUND(L6095,0)&lt;=2,"Okay 1-2",ROUND(L6095,0)&lt;=3,"Good 2-3",ROUND(L6095,0)&lt;=4,"Great 3-4",ROUND(L6095,0)&lt;=5,"Excellent 4-5")</f>
        <v>Good 2-3</v>
      </c>
      <c r="Z6095" t="str">
        <f t="shared" si="95"/>
        <v>0-1000</v>
      </c>
    </row>
    <row r="6096" spans="1:26" x14ac:dyDescent="0.3">
      <c r="A6096">
        <v>18472639</v>
      </c>
      <c r="B6096" t="s">
        <v>8474</v>
      </c>
      <c r="C6096">
        <v>1</v>
      </c>
      <c r="D6096" t="s">
        <v>7791</v>
      </c>
      <c r="E6096" t="s">
        <v>432</v>
      </c>
      <c r="F6096" t="s">
        <v>16</v>
      </c>
      <c r="G6096" t="s">
        <v>21</v>
      </c>
      <c r="H6096" t="s">
        <v>16</v>
      </c>
      <c r="I6096">
        <v>1</v>
      </c>
      <c r="J6096">
        <v>6</v>
      </c>
      <c r="K6096">
        <v>300</v>
      </c>
      <c r="L6096">
        <v>3</v>
      </c>
      <c r="M6096" t="s">
        <v>2209</v>
      </c>
      <c r="N6096" t="str">
        <f>SUBSTITUTE(Sheet1[[#This Row],[Datekey_Opening]],"_","-")</f>
        <v>2018-8-24</v>
      </c>
      <c r="O6096">
        <f>YEAR(Sheet1[[#This Row],[Date]])</f>
        <v>2018</v>
      </c>
      <c r="P6096" t="str">
        <f>LOOKUP(Sheet1[[#This Row],[CountryCode]],$AI$4:$AI$18,$AJ$4:$AJ$18)</f>
        <v>India</v>
      </c>
      <c r="Q6096">
        <f>MONTH(Sheet1[[#This Row],[Date]])</f>
        <v>8</v>
      </c>
      <c r="R6096" t="str">
        <f>TEXT(Sheet1[[#This Row],[Date]],"MMMM")</f>
        <v>August</v>
      </c>
      <c r="S6096" t="str">
        <f>TEXT(Sheet1[[#This Row],[Date]],"YYYY-MMM")</f>
        <v>2018-Aug</v>
      </c>
      <c r="T6096">
        <f>WEEKDAY(Sheet1[[#This Row],[Date]])</f>
        <v>6</v>
      </c>
      <c r="U6096" t="str">
        <f>TEXT(Sheet1[[#This Row],[Date]],"DDDD")</f>
        <v>Friday</v>
      </c>
      <c r="V6096" t="str">
        <f>"FM"&amp;MOD(MONTH(Sheet1[[#This Row],[Date]])-4,12)+1</f>
        <v>FM5</v>
      </c>
      <c r="W6096" t="str">
        <f>"Q"&amp;ROUNDUP(MONTH(Sheet1[[#This Row],[Date]])/3,0)</f>
        <v>Q3</v>
      </c>
      <c r="X6096" t="str">
        <f>"Q"&amp;INT(MOD(MONTH(Sheet1[[#This Row],[Date]])-4,12/3)+1)</f>
        <v>Q1</v>
      </c>
      <c r="Y6096" t="str" cm="1">
        <f t="array" ref="Y6096">_xlfn.IFS(ROUND(L6096,0)&lt;=1,"Need to improve 0-1",ROUND(L6096,0)&lt;=2,"Okay 1-2",ROUND(L6096,0)&lt;=3,"Good 2-3",ROUND(L6096,0)&lt;=4,"Great 3-4",ROUND(L6096,0)&lt;=5,"Excellent 4-5")</f>
        <v>Good 2-3</v>
      </c>
      <c r="Z6096" t="str">
        <f t="shared" si="95"/>
        <v>0-1000</v>
      </c>
    </row>
    <row r="6097" spans="1:26" x14ac:dyDescent="0.3">
      <c r="A6097">
        <v>4215</v>
      </c>
      <c r="B6097" t="s">
        <v>8475</v>
      </c>
      <c r="C6097">
        <v>1</v>
      </c>
      <c r="D6097" t="s">
        <v>7791</v>
      </c>
      <c r="E6097" t="s">
        <v>435</v>
      </c>
      <c r="F6097" t="s">
        <v>16</v>
      </c>
      <c r="G6097" t="s">
        <v>21</v>
      </c>
      <c r="H6097" t="s">
        <v>16</v>
      </c>
      <c r="I6097">
        <v>1</v>
      </c>
      <c r="J6097">
        <v>15</v>
      </c>
      <c r="K6097">
        <v>300</v>
      </c>
      <c r="L6097">
        <v>3.2</v>
      </c>
      <c r="M6097" t="s">
        <v>1566</v>
      </c>
      <c r="N6097" t="str">
        <f>SUBSTITUTE(Sheet1[[#This Row],[Datekey_Opening]],"_","-")</f>
        <v>2016-8-20</v>
      </c>
      <c r="O6097">
        <f>YEAR(Sheet1[[#This Row],[Date]])</f>
        <v>2016</v>
      </c>
      <c r="P6097" t="str">
        <f>LOOKUP(Sheet1[[#This Row],[CountryCode]],$AI$4:$AI$18,$AJ$4:$AJ$18)</f>
        <v>India</v>
      </c>
      <c r="Q6097">
        <f>MONTH(Sheet1[[#This Row],[Date]])</f>
        <v>8</v>
      </c>
      <c r="R6097" t="str">
        <f>TEXT(Sheet1[[#This Row],[Date]],"MMMM")</f>
        <v>August</v>
      </c>
      <c r="S6097" t="str">
        <f>TEXT(Sheet1[[#This Row],[Date]],"YYYY-MMM")</f>
        <v>2016-Aug</v>
      </c>
      <c r="T6097">
        <f>WEEKDAY(Sheet1[[#This Row],[Date]])</f>
        <v>7</v>
      </c>
      <c r="U6097" t="str">
        <f>TEXT(Sheet1[[#This Row],[Date]],"DDDD")</f>
        <v>Saturday</v>
      </c>
      <c r="V6097" t="str">
        <f>"FM"&amp;MOD(MONTH(Sheet1[[#This Row],[Date]])-4,12)+1</f>
        <v>FM5</v>
      </c>
      <c r="W6097" t="str">
        <f>"Q"&amp;ROUNDUP(MONTH(Sheet1[[#This Row],[Date]])/3,0)</f>
        <v>Q3</v>
      </c>
      <c r="X6097" t="str">
        <f>"Q"&amp;INT(MOD(MONTH(Sheet1[[#This Row],[Date]])-4,12/3)+1)</f>
        <v>Q1</v>
      </c>
      <c r="Y6097" t="str" cm="1">
        <f t="array" ref="Y6097">_xlfn.IFS(ROUND(L6097,0)&lt;=1,"Need to improve 0-1",ROUND(L6097,0)&lt;=2,"Okay 1-2",ROUND(L6097,0)&lt;=3,"Good 2-3",ROUND(L6097,0)&lt;=4,"Great 3-4",ROUND(L6097,0)&lt;=5,"Excellent 4-5")</f>
        <v>Good 2-3</v>
      </c>
      <c r="Z6097" t="str">
        <f t="shared" si="95"/>
        <v>0-1000</v>
      </c>
    </row>
    <row r="6098" spans="1:26" x14ac:dyDescent="0.3">
      <c r="A6098">
        <v>18237348</v>
      </c>
      <c r="B6098" t="s">
        <v>8476</v>
      </c>
      <c r="C6098">
        <v>1</v>
      </c>
      <c r="D6098" t="s">
        <v>7791</v>
      </c>
      <c r="E6098" t="s">
        <v>708</v>
      </c>
      <c r="F6098" t="s">
        <v>16</v>
      </c>
      <c r="G6098" t="s">
        <v>16</v>
      </c>
      <c r="H6098" t="s">
        <v>16</v>
      </c>
      <c r="I6098">
        <v>1</v>
      </c>
      <c r="J6098">
        <v>1</v>
      </c>
      <c r="K6098">
        <v>300</v>
      </c>
      <c r="L6098">
        <v>1</v>
      </c>
      <c r="M6098" t="s">
        <v>1046</v>
      </c>
      <c r="N6098" t="str">
        <f>SUBSTITUTE(Sheet1[[#This Row],[Datekey_Opening]],"_","-")</f>
        <v>2017-8-20</v>
      </c>
      <c r="O6098">
        <f>YEAR(Sheet1[[#This Row],[Date]])</f>
        <v>2017</v>
      </c>
      <c r="P6098" t="str">
        <f>LOOKUP(Sheet1[[#This Row],[CountryCode]],$AI$4:$AI$18,$AJ$4:$AJ$18)</f>
        <v>India</v>
      </c>
      <c r="Q6098">
        <f>MONTH(Sheet1[[#This Row],[Date]])</f>
        <v>8</v>
      </c>
      <c r="R6098" t="str">
        <f>TEXT(Sheet1[[#This Row],[Date]],"MMMM")</f>
        <v>August</v>
      </c>
      <c r="S6098" t="str">
        <f>TEXT(Sheet1[[#This Row],[Date]],"YYYY-MMM")</f>
        <v>2017-Aug</v>
      </c>
      <c r="T6098">
        <f>WEEKDAY(Sheet1[[#This Row],[Date]])</f>
        <v>1</v>
      </c>
      <c r="U6098" t="str">
        <f>TEXT(Sheet1[[#This Row],[Date]],"DDDD")</f>
        <v>Sunday</v>
      </c>
      <c r="V6098" t="str">
        <f>"FM"&amp;MOD(MONTH(Sheet1[[#This Row],[Date]])-4,12)+1</f>
        <v>FM5</v>
      </c>
      <c r="W6098" t="str">
        <f>"Q"&amp;ROUNDUP(MONTH(Sheet1[[#This Row],[Date]])/3,0)</f>
        <v>Q3</v>
      </c>
      <c r="X6098" t="str">
        <f>"Q"&amp;INT(MOD(MONTH(Sheet1[[#This Row],[Date]])-4,12/3)+1)</f>
        <v>Q1</v>
      </c>
      <c r="Y6098" t="str" cm="1">
        <f t="array" ref="Y6098">_xlfn.IFS(ROUND(L6098,0)&lt;=1,"Need to improve 0-1",ROUND(L6098,0)&lt;=2,"Okay 1-2",ROUND(L6098,0)&lt;=3,"Good 2-3",ROUND(L6098,0)&lt;=4,"Great 3-4",ROUND(L6098,0)&lt;=5,"Excellent 4-5")</f>
        <v>Need to improve 0-1</v>
      </c>
      <c r="Z6098" t="str">
        <f t="shared" si="95"/>
        <v>0-1000</v>
      </c>
    </row>
    <row r="6099" spans="1:26" x14ac:dyDescent="0.3">
      <c r="A6099">
        <v>18391156</v>
      </c>
      <c r="B6099" t="s">
        <v>8477</v>
      </c>
      <c r="C6099">
        <v>1</v>
      </c>
      <c r="D6099" t="s">
        <v>7791</v>
      </c>
      <c r="E6099" t="s">
        <v>3457</v>
      </c>
      <c r="F6099" t="s">
        <v>16</v>
      </c>
      <c r="G6099" t="s">
        <v>16</v>
      </c>
      <c r="H6099" t="s">
        <v>16</v>
      </c>
      <c r="I6099">
        <v>1</v>
      </c>
      <c r="J6099">
        <v>13</v>
      </c>
      <c r="K6099">
        <v>300</v>
      </c>
      <c r="L6099">
        <v>3.3</v>
      </c>
      <c r="M6099" t="s">
        <v>8478</v>
      </c>
      <c r="N6099" t="str">
        <f>SUBSTITUTE(Sheet1[[#This Row],[Datekey_Opening]],"_","-")</f>
        <v>2012-7-13</v>
      </c>
      <c r="O6099">
        <f>YEAR(Sheet1[[#This Row],[Date]])</f>
        <v>2012</v>
      </c>
      <c r="P6099" t="str">
        <f>LOOKUP(Sheet1[[#This Row],[CountryCode]],$AI$4:$AI$18,$AJ$4:$AJ$18)</f>
        <v>India</v>
      </c>
      <c r="Q6099">
        <f>MONTH(Sheet1[[#This Row],[Date]])</f>
        <v>7</v>
      </c>
      <c r="R6099" t="str">
        <f>TEXT(Sheet1[[#This Row],[Date]],"MMMM")</f>
        <v>July</v>
      </c>
      <c r="S6099" t="str">
        <f>TEXT(Sheet1[[#This Row],[Date]],"YYYY-MMM")</f>
        <v>2012-Jul</v>
      </c>
      <c r="T6099">
        <f>WEEKDAY(Sheet1[[#This Row],[Date]])</f>
        <v>6</v>
      </c>
      <c r="U6099" t="str">
        <f>TEXT(Sheet1[[#This Row],[Date]],"DDDD")</f>
        <v>Friday</v>
      </c>
      <c r="V6099" t="str">
        <f>"FM"&amp;MOD(MONTH(Sheet1[[#This Row],[Date]])-4,12)+1</f>
        <v>FM4</v>
      </c>
      <c r="W6099" t="str">
        <f>"Q"&amp;ROUNDUP(MONTH(Sheet1[[#This Row],[Date]])/3,0)</f>
        <v>Q3</v>
      </c>
      <c r="X6099" t="str">
        <f>"Q"&amp;INT(MOD(MONTH(Sheet1[[#This Row],[Date]])-4,12/3)+1)</f>
        <v>Q4</v>
      </c>
      <c r="Y6099" t="str" cm="1">
        <f t="array" ref="Y6099">_xlfn.IFS(ROUND(L6099,0)&lt;=1,"Need to improve 0-1",ROUND(L6099,0)&lt;=2,"Okay 1-2",ROUND(L6099,0)&lt;=3,"Good 2-3",ROUND(L6099,0)&lt;=4,"Great 3-4",ROUND(L6099,0)&lt;=5,"Excellent 4-5")</f>
        <v>Good 2-3</v>
      </c>
      <c r="Z6099" t="str">
        <f t="shared" si="95"/>
        <v>0-1000</v>
      </c>
    </row>
    <row r="6100" spans="1:26" x14ac:dyDescent="0.3">
      <c r="A6100">
        <v>4171</v>
      </c>
      <c r="B6100" t="s">
        <v>8479</v>
      </c>
      <c r="C6100">
        <v>1</v>
      </c>
      <c r="D6100" t="s">
        <v>7791</v>
      </c>
      <c r="E6100" t="s">
        <v>8480</v>
      </c>
      <c r="F6100" t="s">
        <v>16</v>
      </c>
      <c r="G6100" t="s">
        <v>21</v>
      </c>
      <c r="H6100" t="s">
        <v>16</v>
      </c>
      <c r="I6100">
        <v>1</v>
      </c>
      <c r="J6100">
        <v>319</v>
      </c>
      <c r="K6100">
        <v>300</v>
      </c>
      <c r="L6100">
        <v>3.6</v>
      </c>
      <c r="M6100" t="s">
        <v>4558</v>
      </c>
      <c r="N6100" t="str">
        <f>SUBSTITUTE(Sheet1[[#This Row],[Datekey_Opening]],"_","-")</f>
        <v>2018-7-11</v>
      </c>
      <c r="O6100">
        <f>YEAR(Sheet1[[#This Row],[Date]])</f>
        <v>2018</v>
      </c>
      <c r="P6100" t="str">
        <f>LOOKUP(Sheet1[[#This Row],[CountryCode]],$AI$4:$AI$18,$AJ$4:$AJ$18)</f>
        <v>India</v>
      </c>
      <c r="Q6100">
        <f>MONTH(Sheet1[[#This Row],[Date]])</f>
        <v>7</v>
      </c>
      <c r="R6100" t="str">
        <f>TEXT(Sheet1[[#This Row],[Date]],"MMMM")</f>
        <v>July</v>
      </c>
      <c r="S6100" t="str">
        <f>TEXT(Sheet1[[#This Row],[Date]],"YYYY-MMM")</f>
        <v>2018-Jul</v>
      </c>
      <c r="T6100">
        <f>WEEKDAY(Sheet1[[#This Row],[Date]])</f>
        <v>4</v>
      </c>
      <c r="U6100" t="str">
        <f>TEXT(Sheet1[[#This Row],[Date]],"DDDD")</f>
        <v>Wednesday</v>
      </c>
      <c r="V6100" t="str">
        <f>"FM"&amp;MOD(MONTH(Sheet1[[#This Row],[Date]])-4,12)+1</f>
        <v>FM4</v>
      </c>
      <c r="W6100" t="str">
        <f>"Q"&amp;ROUNDUP(MONTH(Sheet1[[#This Row],[Date]])/3,0)</f>
        <v>Q3</v>
      </c>
      <c r="X6100" t="str">
        <f>"Q"&amp;INT(MOD(MONTH(Sheet1[[#This Row],[Date]])-4,12/3)+1)</f>
        <v>Q4</v>
      </c>
      <c r="Y6100" t="str" cm="1">
        <f t="array" ref="Y6100">_xlfn.IFS(ROUND(L6100,0)&lt;=1,"Need to improve 0-1",ROUND(L6100,0)&lt;=2,"Okay 1-2",ROUND(L6100,0)&lt;=3,"Good 2-3",ROUND(L6100,0)&lt;=4,"Great 3-4",ROUND(L6100,0)&lt;=5,"Excellent 4-5")</f>
        <v>Great 3-4</v>
      </c>
      <c r="Z6100" t="str">
        <f t="shared" si="95"/>
        <v>0-1000</v>
      </c>
    </row>
    <row r="6101" spans="1:26" x14ac:dyDescent="0.3">
      <c r="A6101">
        <v>18334445</v>
      </c>
      <c r="B6101" t="s">
        <v>8481</v>
      </c>
      <c r="C6101">
        <v>1</v>
      </c>
      <c r="D6101" t="s">
        <v>7791</v>
      </c>
      <c r="E6101" t="s">
        <v>429</v>
      </c>
      <c r="F6101" t="s">
        <v>16</v>
      </c>
      <c r="G6101" t="s">
        <v>21</v>
      </c>
      <c r="H6101" t="s">
        <v>16</v>
      </c>
      <c r="I6101">
        <v>1</v>
      </c>
      <c r="J6101">
        <v>21</v>
      </c>
      <c r="K6101">
        <v>300</v>
      </c>
      <c r="L6101">
        <v>3.2</v>
      </c>
      <c r="M6101" t="s">
        <v>6824</v>
      </c>
      <c r="N6101" t="str">
        <f>SUBSTITUTE(Sheet1[[#This Row],[Datekey_Opening]],"_","-")</f>
        <v>2013-7-12</v>
      </c>
      <c r="O6101">
        <f>YEAR(Sheet1[[#This Row],[Date]])</f>
        <v>2013</v>
      </c>
      <c r="P6101" t="str">
        <f>LOOKUP(Sheet1[[#This Row],[CountryCode]],$AI$4:$AI$18,$AJ$4:$AJ$18)</f>
        <v>India</v>
      </c>
      <c r="Q6101">
        <f>MONTH(Sheet1[[#This Row],[Date]])</f>
        <v>7</v>
      </c>
      <c r="R6101" t="str">
        <f>TEXT(Sheet1[[#This Row],[Date]],"MMMM")</f>
        <v>July</v>
      </c>
      <c r="S6101" t="str">
        <f>TEXT(Sheet1[[#This Row],[Date]],"YYYY-MMM")</f>
        <v>2013-Jul</v>
      </c>
      <c r="T6101">
        <f>WEEKDAY(Sheet1[[#This Row],[Date]])</f>
        <v>6</v>
      </c>
      <c r="U6101" t="str">
        <f>TEXT(Sheet1[[#This Row],[Date]],"DDDD")</f>
        <v>Friday</v>
      </c>
      <c r="V6101" t="str">
        <f>"FM"&amp;MOD(MONTH(Sheet1[[#This Row],[Date]])-4,12)+1</f>
        <v>FM4</v>
      </c>
      <c r="W6101" t="str">
        <f>"Q"&amp;ROUNDUP(MONTH(Sheet1[[#This Row],[Date]])/3,0)</f>
        <v>Q3</v>
      </c>
      <c r="X6101" t="str">
        <f>"Q"&amp;INT(MOD(MONTH(Sheet1[[#This Row],[Date]])-4,12/3)+1)</f>
        <v>Q4</v>
      </c>
      <c r="Y6101" t="str" cm="1">
        <f t="array" ref="Y6101">_xlfn.IFS(ROUND(L6101,0)&lt;=1,"Need to improve 0-1",ROUND(L6101,0)&lt;=2,"Okay 1-2",ROUND(L6101,0)&lt;=3,"Good 2-3",ROUND(L6101,0)&lt;=4,"Great 3-4",ROUND(L6101,0)&lt;=5,"Excellent 4-5")</f>
        <v>Good 2-3</v>
      </c>
      <c r="Z6101" t="str">
        <f t="shared" si="95"/>
        <v>0-1000</v>
      </c>
    </row>
    <row r="6102" spans="1:26" x14ac:dyDescent="0.3">
      <c r="A6102">
        <v>18485789</v>
      </c>
      <c r="B6102" t="s">
        <v>8468</v>
      </c>
      <c r="C6102">
        <v>1</v>
      </c>
      <c r="D6102" t="s">
        <v>7791</v>
      </c>
      <c r="E6102" t="s">
        <v>395</v>
      </c>
      <c r="F6102" t="s">
        <v>16</v>
      </c>
      <c r="G6102" t="s">
        <v>16</v>
      </c>
      <c r="H6102" t="s">
        <v>16</v>
      </c>
      <c r="I6102">
        <v>1</v>
      </c>
      <c r="J6102">
        <v>2</v>
      </c>
      <c r="K6102">
        <v>300</v>
      </c>
      <c r="L6102">
        <v>1</v>
      </c>
      <c r="M6102" t="s">
        <v>3862</v>
      </c>
      <c r="N6102" t="str">
        <f>SUBSTITUTE(Sheet1[[#This Row],[Datekey_Opening]],"_","-")</f>
        <v>2015-7-22</v>
      </c>
      <c r="O6102">
        <f>YEAR(Sheet1[[#This Row],[Date]])</f>
        <v>2015</v>
      </c>
      <c r="P6102" t="str">
        <f>LOOKUP(Sheet1[[#This Row],[CountryCode]],$AI$4:$AI$18,$AJ$4:$AJ$18)</f>
        <v>India</v>
      </c>
      <c r="Q6102">
        <f>MONTH(Sheet1[[#This Row],[Date]])</f>
        <v>7</v>
      </c>
      <c r="R6102" t="str">
        <f>TEXT(Sheet1[[#This Row],[Date]],"MMMM")</f>
        <v>July</v>
      </c>
      <c r="S6102" t="str">
        <f>TEXT(Sheet1[[#This Row],[Date]],"YYYY-MMM")</f>
        <v>2015-Jul</v>
      </c>
      <c r="T6102">
        <f>WEEKDAY(Sheet1[[#This Row],[Date]])</f>
        <v>4</v>
      </c>
      <c r="U6102" t="str">
        <f>TEXT(Sheet1[[#This Row],[Date]],"DDDD")</f>
        <v>Wednesday</v>
      </c>
      <c r="V6102" t="str">
        <f>"FM"&amp;MOD(MONTH(Sheet1[[#This Row],[Date]])-4,12)+1</f>
        <v>FM4</v>
      </c>
      <c r="W6102" t="str">
        <f>"Q"&amp;ROUNDUP(MONTH(Sheet1[[#This Row],[Date]])/3,0)</f>
        <v>Q3</v>
      </c>
      <c r="X6102" t="str">
        <f>"Q"&amp;INT(MOD(MONTH(Sheet1[[#This Row],[Date]])-4,12/3)+1)</f>
        <v>Q4</v>
      </c>
      <c r="Y6102" t="str" cm="1">
        <f t="array" ref="Y6102">_xlfn.IFS(ROUND(L6102,0)&lt;=1,"Need to improve 0-1",ROUND(L6102,0)&lt;=2,"Okay 1-2",ROUND(L6102,0)&lt;=3,"Good 2-3",ROUND(L6102,0)&lt;=4,"Great 3-4",ROUND(L6102,0)&lt;=5,"Excellent 4-5")</f>
        <v>Need to improve 0-1</v>
      </c>
      <c r="Z6102" t="str">
        <f t="shared" si="95"/>
        <v>0-1000</v>
      </c>
    </row>
    <row r="6103" spans="1:26" x14ac:dyDescent="0.3">
      <c r="A6103">
        <v>18265424</v>
      </c>
      <c r="B6103" t="s">
        <v>684</v>
      </c>
      <c r="C6103">
        <v>1</v>
      </c>
      <c r="D6103" t="s">
        <v>7791</v>
      </c>
      <c r="E6103" t="s">
        <v>685</v>
      </c>
      <c r="F6103" t="s">
        <v>16</v>
      </c>
      <c r="G6103" t="s">
        <v>16</v>
      </c>
      <c r="H6103" t="s">
        <v>16</v>
      </c>
      <c r="I6103">
        <v>1</v>
      </c>
      <c r="J6103">
        <v>7</v>
      </c>
      <c r="K6103">
        <v>300</v>
      </c>
      <c r="L6103">
        <v>3.2</v>
      </c>
      <c r="M6103" t="s">
        <v>416</v>
      </c>
      <c r="N6103" t="str">
        <f>SUBSTITUTE(Sheet1[[#This Row],[Datekey_Opening]],"_","-")</f>
        <v>2013-7-23</v>
      </c>
      <c r="O6103">
        <f>YEAR(Sheet1[[#This Row],[Date]])</f>
        <v>2013</v>
      </c>
      <c r="P6103" t="str">
        <f>LOOKUP(Sheet1[[#This Row],[CountryCode]],$AI$4:$AI$18,$AJ$4:$AJ$18)</f>
        <v>India</v>
      </c>
      <c r="Q6103">
        <f>MONTH(Sheet1[[#This Row],[Date]])</f>
        <v>7</v>
      </c>
      <c r="R6103" t="str">
        <f>TEXT(Sheet1[[#This Row],[Date]],"MMMM")</f>
        <v>July</v>
      </c>
      <c r="S6103" t="str">
        <f>TEXT(Sheet1[[#This Row],[Date]],"YYYY-MMM")</f>
        <v>2013-Jul</v>
      </c>
      <c r="T6103">
        <f>WEEKDAY(Sheet1[[#This Row],[Date]])</f>
        <v>3</v>
      </c>
      <c r="U6103" t="str">
        <f>TEXT(Sheet1[[#This Row],[Date]],"DDDD")</f>
        <v>Tuesday</v>
      </c>
      <c r="V6103" t="str">
        <f>"FM"&amp;MOD(MONTH(Sheet1[[#This Row],[Date]])-4,12)+1</f>
        <v>FM4</v>
      </c>
      <c r="W6103" t="str">
        <f>"Q"&amp;ROUNDUP(MONTH(Sheet1[[#This Row],[Date]])/3,0)</f>
        <v>Q3</v>
      </c>
      <c r="X6103" t="str">
        <f>"Q"&amp;INT(MOD(MONTH(Sheet1[[#This Row],[Date]])-4,12/3)+1)</f>
        <v>Q4</v>
      </c>
      <c r="Y6103" t="str" cm="1">
        <f t="array" ref="Y6103">_xlfn.IFS(ROUND(L6103,0)&lt;=1,"Need to improve 0-1",ROUND(L6103,0)&lt;=2,"Okay 1-2",ROUND(L6103,0)&lt;=3,"Good 2-3",ROUND(L6103,0)&lt;=4,"Great 3-4",ROUND(L6103,0)&lt;=5,"Excellent 4-5")</f>
        <v>Good 2-3</v>
      </c>
      <c r="Z6103" t="str">
        <f t="shared" si="95"/>
        <v>0-1000</v>
      </c>
    </row>
    <row r="6104" spans="1:26" x14ac:dyDescent="0.3">
      <c r="A6104">
        <v>5935</v>
      </c>
      <c r="B6104" t="s">
        <v>5246</v>
      </c>
      <c r="C6104">
        <v>1</v>
      </c>
      <c r="D6104" t="s">
        <v>7791</v>
      </c>
      <c r="E6104" t="s">
        <v>1408</v>
      </c>
      <c r="F6104" t="s">
        <v>16</v>
      </c>
      <c r="G6104" t="s">
        <v>16</v>
      </c>
      <c r="H6104" t="s">
        <v>16</v>
      </c>
      <c r="I6104">
        <v>1</v>
      </c>
      <c r="J6104">
        <v>3</v>
      </c>
      <c r="K6104">
        <v>300</v>
      </c>
      <c r="L6104">
        <v>1</v>
      </c>
      <c r="M6104" t="s">
        <v>399</v>
      </c>
      <c r="N6104" t="str">
        <f>SUBSTITUTE(Sheet1[[#This Row],[Datekey_Opening]],"_","-")</f>
        <v>2018-7-2</v>
      </c>
      <c r="O6104">
        <f>YEAR(Sheet1[[#This Row],[Date]])</f>
        <v>2018</v>
      </c>
      <c r="P6104" t="str">
        <f>LOOKUP(Sheet1[[#This Row],[CountryCode]],$AI$4:$AI$18,$AJ$4:$AJ$18)</f>
        <v>India</v>
      </c>
      <c r="Q6104">
        <f>MONTH(Sheet1[[#This Row],[Date]])</f>
        <v>7</v>
      </c>
      <c r="R6104" t="str">
        <f>TEXT(Sheet1[[#This Row],[Date]],"MMMM")</f>
        <v>July</v>
      </c>
      <c r="S6104" t="str">
        <f>TEXT(Sheet1[[#This Row],[Date]],"YYYY-MMM")</f>
        <v>2018-Jul</v>
      </c>
      <c r="T6104">
        <f>WEEKDAY(Sheet1[[#This Row],[Date]])</f>
        <v>2</v>
      </c>
      <c r="U6104" t="str">
        <f>TEXT(Sheet1[[#This Row],[Date]],"DDDD")</f>
        <v>Monday</v>
      </c>
      <c r="V6104" t="str">
        <f>"FM"&amp;MOD(MONTH(Sheet1[[#This Row],[Date]])-4,12)+1</f>
        <v>FM4</v>
      </c>
      <c r="W6104" t="str">
        <f>"Q"&amp;ROUNDUP(MONTH(Sheet1[[#This Row],[Date]])/3,0)</f>
        <v>Q3</v>
      </c>
      <c r="X6104" t="str">
        <f>"Q"&amp;INT(MOD(MONTH(Sheet1[[#This Row],[Date]])-4,12/3)+1)</f>
        <v>Q4</v>
      </c>
      <c r="Y6104" t="str" cm="1">
        <f t="array" ref="Y6104">_xlfn.IFS(ROUND(L6104,0)&lt;=1,"Need to improve 0-1",ROUND(L6104,0)&lt;=2,"Okay 1-2",ROUND(L6104,0)&lt;=3,"Good 2-3",ROUND(L6104,0)&lt;=4,"Great 3-4",ROUND(L6104,0)&lt;=5,"Excellent 4-5")</f>
        <v>Need to improve 0-1</v>
      </c>
      <c r="Z6104" t="str">
        <f t="shared" si="95"/>
        <v>0-1000</v>
      </c>
    </row>
    <row r="6105" spans="1:26" x14ac:dyDescent="0.3">
      <c r="A6105">
        <v>18138446</v>
      </c>
      <c r="B6105" t="s">
        <v>5113</v>
      </c>
      <c r="C6105">
        <v>1</v>
      </c>
      <c r="D6105" t="s">
        <v>7791</v>
      </c>
      <c r="E6105" t="s">
        <v>4515</v>
      </c>
      <c r="F6105" t="s">
        <v>16</v>
      </c>
      <c r="G6105" t="s">
        <v>21</v>
      </c>
      <c r="H6105" t="s">
        <v>16</v>
      </c>
      <c r="I6105">
        <v>1</v>
      </c>
      <c r="J6105">
        <v>39</v>
      </c>
      <c r="K6105">
        <v>300</v>
      </c>
      <c r="L6105">
        <v>3.6</v>
      </c>
      <c r="M6105" t="s">
        <v>4582</v>
      </c>
      <c r="N6105" t="str">
        <f>SUBSTITUTE(Sheet1[[#This Row],[Datekey_Opening]],"_","-")</f>
        <v>2016-6-1</v>
      </c>
      <c r="O6105">
        <f>YEAR(Sheet1[[#This Row],[Date]])</f>
        <v>2016</v>
      </c>
      <c r="P6105" t="str">
        <f>LOOKUP(Sheet1[[#This Row],[CountryCode]],$AI$4:$AI$18,$AJ$4:$AJ$18)</f>
        <v>India</v>
      </c>
      <c r="Q6105">
        <f>MONTH(Sheet1[[#This Row],[Date]])</f>
        <v>6</v>
      </c>
      <c r="R6105" t="str">
        <f>TEXT(Sheet1[[#This Row],[Date]],"MMMM")</f>
        <v>June</v>
      </c>
      <c r="S6105" t="str">
        <f>TEXT(Sheet1[[#This Row],[Date]],"YYYY-MMM")</f>
        <v>2016-Jun</v>
      </c>
      <c r="T6105">
        <f>WEEKDAY(Sheet1[[#This Row],[Date]])</f>
        <v>4</v>
      </c>
      <c r="U6105" t="str">
        <f>TEXT(Sheet1[[#This Row],[Date]],"DDDD")</f>
        <v>Wednesday</v>
      </c>
      <c r="V6105" t="str">
        <f>"FM"&amp;MOD(MONTH(Sheet1[[#This Row],[Date]])-4,12)+1</f>
        <v>FM3</v>
      </c>
      <c r="W6105" t="str">
        <f>"Q"&amp;ROUNDUP(MONTH(Sheet1[[#This Row],[Date]])/3,0)</f>
        <v>Q2</v>
      </c>
      <c r="X6105" t="str">
        <f>"Q"&amp;INT(MOD(MONTH(Sheet1[[#This Row],[Date]])-4,12/3)+1)</f>
        <v>Q3</v>
      </c>
      <c r="Y6105" t="str" cm="1">
        <f t="array" ref="Y6105">_xlfn.IFS(ROUND(L6105,0)&lt;=1,"Need to improve 0-1",ROUND(L6105,0)&lt;=2,"Okay 1-2",ROUND(L6105,0)&lt;=3,"Good 2-3",ROUND(L6105,0)&lt;=4,"Great 3-4",ROUND(L6105,0)&lt;=5,"Excellent 4-5")</f>
        <v>Great 3-4</v>
      </c>
      <c r="Z6105" t="str">
        <f t="shared" si="95"/>
        <v>0-1000</v>
      </c>
    </row>
    <row r="6106" spans="1:26" x14ac:dyDescent="0.3">
      <c r="A6106">
        <v>18252419</v>
      </c>
      <c r="B6106" t="s">
        <v>8468</v>
      </c>
      <c r="C6106">
        <v>1</v>
      </c>
      <c r="D6106" t="s">
        <v>7791</v>
      </c>
      <c r="E6106" t="s">
        <v>395</v>
      </c>
      <c r="F6106" t="s">
        <v>16</v>
      </c>
      <c r="G6106" t="s">
        <v>16</v>
      </c>
      <c r="H6106" t="s">
        <v>16</v>
      </c>
      <c r="I6106">
        <v>1</v>
      </c>
      <c r="J6106">
        <v>20</v>
      </c>
      <c r="K6106">
        <v>300</v>
      </c>
      <c r="L6106">
        <v>3.1</v>
      </c>
      <c r="M6106" t="s">
        <v>4145</v>
      </c>
      <c r="N6106" t="str">
        <f>SUBSTITUTE(Sheet1[[#This Row],[Datekey_Opening]],"_","-")</f>
        <v>2014-6-28</v>
      </c>
      <c r="O6106">
        <f>YEAR(Sheet1[[#This Row],[Date]])</f>
        <v>2014</v>
      </c>
      <c r="P6106" t="str">
        <f>LOOKUP(Sheet1[[#This Row],[CountryCode]],$AI$4:$AI$18,$AJ$4:$AJ$18)</f>
        <v>India</v>
      </c>
      <c r="Q6106">
        <f>MONTH(Sheet1[[#This Row],[Date]])</f>
        <v>6</v>
      </c>
      <c r="R6106" t="str">
        <f>TEXT(Sheet1[[#This Row],[Date]],"MMMM")</f>
        <v>June</v>
      </c>
      <c r="S6106" t="str">
        <f>TEXT(Sheet1[[#This Row],[Date]],"YYYY-MMM")</f>
        <v>2014-Jun</v>
      </c>
      <c r="T6106">
        <f>WEEKDAY(Sheet1[[#This Row],[Date]])</f>
        <v>7</v>
      </c>
      <c r="U6106" t="str">
        <f>TEXT(Sheet1[[#This Row],[Date]],"DDDD")</f>
        <v>Saturday</v>
      </c>
      <c r="V6106" t="str">
        <f>"FM"&amp;MOD(MONTH(Sheet1[[#This Row],[Date]])-4,12)+1</f>
        <v>FM3</v>
      </c>
      <c r="W6106" t="str">
        <f>"Q"&amp;ROUNDUP(MONTH(Sheet1[[#This Row],[Date]])/3,0)</f>
        <v>Q2</v>
      </c>
      <c r="X6106" t="str">
        <f>"Q"&amp;INT(MOD(MONTH(Sheet1[[#This Row],[Date]])-4,12/3)+1)</f>
        <v>Q3</v>
      </c>
      <c r="Y6106" t="str" cm="1">
        <f t="array" ref="Y6106">_xlfn.IFS(ROUND(L6106,0)&lt;=1,"Need to improve 0-1",ROUND(L6106,0)&lt;=2,"Okay 1-2",ROUND(L6106,0)&lt;=3,"Good 2-3",ROUND(L6106,0)&lt;=4,"Great 3-4",ROUND(L6106,0)&lt;=5,"Excellent 4-5")</f>
        <v>Good 2-3</v>
      </c>
      <c r="Z6106" t="str">
        <f t="shared" si="95"/>
        <v>0-1000</v>
      </c>
    </row>
    <row r="6107" spans="1:26" x14ac:dyDescent="0.3">
      <c r="A6107">
        <v>853</v>
      </c>
      <c r="B6107" t="s">
        <v>840</v>
      </c>
      <c r="C6107">
        <v>1</v>
      </c>
      <c r="D6107" t="s">
        <v>7791</v>
      </c>
      <c r="E6107" t="s">
        <v>8482</v>
      </c>
      <c r="F6107" t="s">
        <v>16</v>
      </c>
      <c r="G6107" t="s">
        <v>16</v>
      </c>
      <c r="H6107" t="s">
        <v>16</v>
      </c>
      <c r="I6107">
        <v>1</v>
      </c>
      <c r="J6107">
        <v>69</v>
      </c>
      <c r="K6107">
        <v>300</v>
      </c>
      <c r="L6107">
        <v>3.3</v>
      </c>
      <c r="M6107" t="s">
        <v>667</v>
      </c>
      <c r="N6107" t="str">
        <f>SUBSTITUTE(Sheet1[[#This Row],[Datekey_Opening]],"_","-")</f>
        <v>2016-6-11</v>
      </c>
      <c r="O6107">
        <f>YEAR(Sheet1[[#This Row],[Date]])</f>
        <v>2016</v>
      </c>
      <c r="P6107" t="str">
        <f>LOOKUP(Sheet1[[#This Row],[CountryCode]],$AI$4:$AI$18,$AJ$4:$AJ$18)</f>
        <v>India</v>
      </c>
      <c r="Q6107">
        <f>MONTH(Sheet1[[#This Row],[Date]])</f>
        <v>6</v>
      </c>
      <c r="R6107" t="str">
        <f>TEXT(Sheet1[[#This Row],[Date]],"MMMM")</f>
        <v>June</v>
      </c>
      <c r="S6107" t="str">
        <f>TEXT(Sheet1[[#This Row],[Date]],"YYYY-MMM")</f>
        <v>2016-Jun</v>
      </c>
      <c r="T6107">
        <f>WEEKDAY(Sheet1[[#This Row],[Date]])</f>
        <v>7</v>
      </c>
      <c r="U6107" t="str">
        <f>TEXT(Sheet1[[#This Row],[Date]],"DDDD")</f>
        <v>Saturday</v>
      </c>
      <c r="V6107" t="str">
        <f>"FM"&amp;MOD(MONTH(Sheet1[[#This Row],[Date]])-4,12)+1</f>
        <v>FM3</v>
      </c>
      <c r="W6107" t="str">
        <f>"Q"&amp;ROUNDUP(MONTH(Sheet1[[#This Row],[Date]])/3,0)</f>
        <v>Q2</v>
      </c>
      <c r="X6107" t="str">
        <f>"Q"&amp;INT(MOD(MONTH(Sheet1[[#This Row],[Date]])-4,12/3)+1)</f>
        <v>Q3</v>
      </c>
      <c r="Y6107" t="str" cm="1">
        <f t="array" ref="Y6107">_xlfn.IFS(ROUND(L6107,0)&lt;=1,"Need to improve 0-1",ROUND(L6107,0)&lt;=2,"Okay 1-2",ROUND(L6107,0)&lt;=3,"Good 2-3",ROUND(L6107,0)&lt;=4,"Great 3-4",ROUND(L6107,0)&lt;=5,"Excellent 4-5")</f>
        <v>Good 2-3</v>
      </c>
      <c r="Z6107" t="str">
        <f t="shared" si="95"/>
        <v>0-1000</v>
      </c>
    </row>
    <row r="6108" spans="1:26" x14ac:dyDescent="0.3">
      <c r="A6108">
        <v>18489522</v>
      </c>
      <c r="B6108" t="s">
        <v>8483</v>
      </c>
      <c r="C6108">
        <v>1</v>
      </c>
      <c r="D6108" t="s">
        <v>7791</v>
      </c>
      <c r="E6108" t="s">
        <v>567</v>
      </c>
      <c r="F6108" t="s">
        <v>16</v>
      </c>
      <c r="G6108" t="s">
        <v>16</v>
      </c>
      <c r="H6108" t="s">
        <v>16</v>
      </c>
      <c r="I6108">
        <v>1</v>
      </c>
      <c r="J6108">
        <v>1</v>
      </c>
      <c r="K6108">
        <v>300</v>
      </c>
      <c r="L6108">
        <v>1</v>
      </c>
      <c r="M6108" t="s">
        <v>698</v>
      </c>
      <c r="N6108" t="str">
        <f>SUBSTITUTE(Sheet1[[#This Row],[Datekey_Opening]],"_","-")</f>
        <v>2013-6-1</v>
      </c>
      <c r="O6108">
        <f>YEAR(Sheet1[[#This Row],[Date]])</f>
        <v>2013</v>
      </c>
      <c r="P6108" t="str">
        <f>LOOKUP(Sheet1[[#This Row],[CountryCode]],$AI$4:$AI$18,$AJ$4:$AJ$18)</f>
        <v>India</v>
      </c>
      <c r="Q6108">
        <f>MONTH(Sheet1[[#This Row],[Date]])</f>
        <v>6</v>
      </c>
      <c r="R6108" t="str">
        <f>TEXT(Sheet1[[#This Row],[Date]],"MMMM")</f>
        <v>June</v>
      </c>
      <c r="S6108" t="str">
        <f>TEXT(Sheet1[[#This Row],[Date]],"YYYY-MMM")</f>
        <v>2013-Jun</v>
      </c>
      <c r="T6108">
        <f>WEEKDAY(Sheet1[[#This Row],[Date]])</f>
        <v>7</v>
      </c>
      <c r="U6108" t="str">
        <f>TEXT(Sheet1[[#This Row],[Date]],"DDDD")</f>
        <v>Saturday</v>
      </c>
      <c r="V6108" t="str">
        <f>"FM"&amp;MOD(MONTH(Sheet1[[#This Row],[Date]])-4,12)+1</f>
        <v>FM3</v>
      </c>
      <c r="W6108" t="str">
        <f>"Q"&amp;ROUNDUP(MONTH(Sheet1[[#This Row],[Date]])/3,0)</f>
        <v>Q2</v>
      </c>
      <c r="X6108" t="str">
        <f>"Q"&amp;INT(MOD(MONTH(Sheet1[[#This Row],[Date]])-4,12/3)+1)</f>
        <v>Q3</v>
      </c>
      <c r="Y6108" t="str" cm="1">
        <f t="array" ref="Y6108">_xlfn.IFS(ROUND(L6108,0)&lt;=1,"Need to improve 0-1",ROUND(L6108,0)&lt;=2,"Okay 1-2",ROUND(L6108,0)&lt;=3,"Good 2-3",ROUND(L6108,0)&lt;=4,"Great 3-4",ROUND(L6108,0)&lt;=5,"Excellent 4-5")</f>
        <v>Need to improve 0-1</v>
      </c>
      <c r="Z6108" t="str">
        <f t="shared" si="95"/>
        <v>0-1000</v>
      </c>
    </row>
    <row r="6109" spans="1:26" x14ac:dyDescent="0.3">
      <c r="A6109">
        <v>304700</v>
      </c>
      <c r="B6109" t="s">
        <v>8484</v>
      </c>
      <c r="C6109">
        <v>1</v>
      </c>
      <c r="D6109" t="s">
        <v>7791</v>
      </c>
      <c r="E6109" t="s">
        <v>15</v>
      </c>
      <c r="F6109" t="s">
        <v>16</v>
      </c>
      <c r="G6109" t="s">
        <v>16</v>
      </c>
      <c r="H6109" t="s">
        <v>16</v>
      </c>
      <c r="I6109">
        <v>1</v>
      </c>
      <c r="J6109">
        <v>3</v>
      </c>
      <c r="K6109">
        <v>300</v>
      </c>
      <c r="L6109">
        <v>1</v>
      </c>
      <c r="M6109" t="s">
        <v>2409</v>
      </c>
      <c r="N6109" t="str">
        <f>SUBSTITUTE(Sheet1[[#This Row],[Datekey_Opening]],"_","-")</f>
        <v>2011-5-20</v>
      </c>
      <c r="O6109">
        <f>YEAR(Sheet1[[#This Row],[Date]])</f>
        <v>2011</v>
      </c>
      <c r="P6109" t="str">
        <f>LOOKUP(Sheet1[[#This Row],[CountryCode]],$AI$4:$AI$18,$AJ$4:$AJ$18)</f>
        <v>India</v>
      </c>
      <c r="Q6109">
        <f>MONTH(Sheet1[[#This Row],[Date]])</f>
        <v>5</v>
      </c>
      <c r="R6109" t="str">
        <f>TEXT(Sheet1[[#This Row],[Date]],"MMMM")</f>
        <v>May</v>
      </c>
      <c r="S6109" t="str">
        <f>TEXT(Sheet1[[#This Row],[Date]],"YYYY-MMM")</f>
        <v>2011-May</v>
      </c>
      <c r="T6109">
        <f>WEEKDAY(Sheet1[[#This Row],[Date]])</f>
        <v>6</v>
      </c>
      <c r="U6109" t="str">
        <f>TEXT(Sheet1[[#This Row],[Date]],"DDDD")</f>
        <v>Friday</v>
      </c>
      <c r="V6109" t="str">
        <f>"FM"&amp;MOD(MONTH(Sheet1[[#This Row],[Date]])-4,12)+1</f>
        <v>FM2</v>
      </c>
      <c r="W6109" t="str">
        <f>"Q"&amp;ROUNDUP(MONTH(Sheet1[[#This Row],[Date]])/3,0)</f>
        <v>Q2</v>
      </c>
      <c r="X6109" t="str">
        <f>"Q"&amp;INT(MOD(MONTH(Sheet1[[#This Row],[Date]])-4,12/3)+1)</f>
        <v>Q2</v>
      </c>
      <c r="Y6109" t="str" cm="1">
        <f t="array" ref="Y6109">_xlfn.IFS(ROUND(L6109,0)&lt;=1,"Need to improve 0-1",ROUND(L6109,0)&lt;=2,"Okay 1-2",ROUND(L6109,0)&lt;=3,"Good 2-3",ROUND(L6109,0)&lt;=4,"Great 3-4",ROUND(L6109,0)&lt;=5,"Excellent 4-5")</f>
        <v>Need to improve 0-1</v>
      </c>
      <c r="Z6109" t="str">
        <f t="shared" si="95"/>
        <v>0-1000</v>
      </c>
    </row>
    <row r="6110" spans="1:26" x14ac:dyDescent="0.3">
      <c r="A6110">
        <v>6896</v>
      </c>
      <c r="B6110" t="s">
        <v>8485</v>
      </c>
      <c r="C6110">
        <v>1</v>
      </c>
      <c r="D6110" t="s">
        <v>7791</v>
      </c>
      <c r="E6110" t="s">
        <v>680</v>
      </c>
      <c r="F6110" t="s">
        <v>16</v>
      </c>
      <c r="G6110" t="s">
        <v>16</v>
      </c>
      <c r="H6110" t="s">
        <v>16</v>
      </c>
      <c r="I6110">
        <v>1</v>
      </c>
      <c r="J6110">
        <v>39</v>
      </c>
      <c r="K6110">
        <v>300</v>
      </c>
      <c r="L6110">
        <v>3.2</v>
      </c>
      <c r="M6110" t="s">
        <v>6840</v>
      </c>
      <c r="N6110" t="str">
        <f>SUBSTITUTE(Sheet1[[#This Row],[Datekey_Opening]],"_","-")</f>
        <v>2011-5-11</v>
      </c>
      <c r="O6110">
        <f>YEAR(Sheet1[[#This Row],[Date]])</f>
        <v>2011</v>
      </c>
      <c r="P6110" t="str">
        <f>LOOKUP(Sheet1[[#This Row],[CountryCode]],$AI$4:$AI$18,$AJ$4:$AJ$18)</f>
        <v>India</v>
      </c>
      <c r="Q6110">
        <f>MONTH(Sheet1[[#This Row],[Date]])</f>
        <v>5</v>
      </c>
      <c r="R6110" t="str">
        <f>TEXT(Sheet1[[#This Row],[Date]],"MMMM")</f>
        <v>May</v>
      </c>
      <c r="S6110" t="str">
        <f>TEXT(Sheet1[[#This Row],[Date]],"YYYY-MMM")</f>
        <v>2011-May</v>
      </c>
      <c r="T6110">
        <f>WEEKDAY(Sheet1[[#This Row],[Date]])</f>
        <v>4</v>
      </c>
      <c r="U6110" t="str">
        <f>TEXT(Sheet1[[#This Row],[Date]],"DDDD")</f>
        <v>Wednesday</v>
      </c>
      <c r="V6110" t="str">
        <f>"FM"&amp;MOD(MONTH(Sheet1[[#This Row],[Date]])-4,12)+1</f>
        <v>FM2</v>
      </c>
      <c r="W6110" t="str">
        <f>"Q"&amp;ROUNDUP(MONTH(Sheet1[[#This Row],[Date]])/3,0)</f>
        <v>Q2</v>
      </c>
      <c r="X6110" t="str">
        <f>"Q"&amp;INT(MOD(MONTH(Sheet1[[#This Row],[Date]])-4,12/3)+1)</f>
        <v>Q2</v>
      </c>
      <c r="Y6110" t="str" cm="1">
        <f t="array" ref="Y6110">_xlfn.IFS(ROUND(L6110,0)&lt;=1,"Need to improve 0-1",ROUND(L6110,0)&lt;=2,"Okay 1-2",ROUND(L6110,0)&lt;=3,"Good 2-3",ROUND(L6110,0)&lt;=4,"Great 3-4",ROUND(L6110,0)&lt;=5,"Excellent 4-5")</f>
        <v>Good 2-3</v>
      </c>
      <c r="Z6110" t="str">
        <f t="shared" si="95"/>
        <v>0-1000</v>
      </c>
    </row>
    <row r="6111" spans="1:26" x14ac:dyDescent="0.3">
      <c r="A6111">
        <v>18235155</v>
      </c>
      <c r="B6111" t="s">
        <v>5113</v>
      </c>
      <c r="C6111">
        <v>1</v>
      </c>
      <c r="D6111" t="s">
        <v>7791</v>
      </c>
      <c r="E6111" t="s">
        <v>4515</v>
      </c>
      <c r="F6111" t="s">
        <v>16</v>
      </c>
      <c r="G6111" t="s">
        <v>21</v>
      </c>
      <c r="H6111" t="s">
        <v>16</v>
      </c>
      <c r="I6111">
        <v>1</v>
      </c>
      <c r="J6111">
        <v>74</v>
      </c>
      <c r="K6111">
        <v>300</v>
      </c>
      <c r="L6111">
        <v>3.8</v>
      </c>
      <c r="M6111" t="s">
        <v>8133</v>
      </c>
      <c r="N6111" t="str">
        <f>SUBSTITUTE(Sheet1[[#This Row],[Datekey_Opening]],"_","-")</f>
        <v>2016-4-4</v>
      </c>
      <c r="O6111">
        <f>YEAR(Sheet1[[#This Row],[Date]])</f>
        <v>2016</v>
      </c>
      <c r="P6111" t="str">
        <f>LOOKUP(Sheet1[[#This Row],[CountryCode]],$AI$4:$AI$18,$AJ$4:$AJ$18)</f>
        <v>India</v>
      </c>
      <c r="Q6111">
        <f>MONTH(Sheet1[[#This Row],[Date]])</f>
        <v>4</v>
      </c>
      <c r="R6111" t="str">
        <f>TEXT(Sheet1[[#This Row],[Date]],"MMMM")</f>
        <v>April</v>
      </c>
      <c r="S6111" t="str">
        <f>TEXT(Sheet1[[#This Row],[Date]],"YYYY-MMM")</f>
        <v>2016-Apr</v>
      </c>
      <c r="T6111">
        <f>WEEKDAY(Sheet1[[#This Row],[Date]])</f>
        <v>2</v>
      </c>
      <c r="U6111" t="str">
        <f>TEXT(Sheet1[[#This Row],[Date]],"DDDD")</f>
        <v>Monday</v>
      </c>
      <c r="V6111" t="str">
        <f>"FM"&amp;MOD(MONTH(Sheet1[[#This Row],[Date]])-4,12)+1</f>
        <v>FM1</v>
      </c>
      <c r="W6111" t="str">
        <f>"Q"&amp;ROUNDUP(MONTH(Sheet1[[#This Row],[Date]])/3,0)</f>
        <v>Q2</v>
      </c>
      <c r="X6111" t="str">
        <f>"Q"&amp;INT(MOD(MONTH(Sheet1[[#This Row],[Date]])-4,12/3)+1)</f>
        <v>Q1</v>
      </c>
      <c r="Y6111" t="str" cm="1">
        <f t="array" ref="Y6111">_xlfn.IFS(ROUND(L6111,0)&lt;=1,"Need to improve 0-1",ROUND(L6111,0)&lt;=2,"Okay 1-2",ROUND(L6111,0)&lt;=3,"Good 2-3",ROUND(L6111,0)&lt;=4,"Great 3-4",ROUND(L6111,0)&lt;=5,"Excellent 4-5")</f>
        <v>Great 3-4</v>
      </c>
      <c r="Z6111" t="str">
        <f t="shared" si="95"/>
        <v>0-1000</v>
      </c>
    </row>
    <row r="6112" spans="1:26" x14ac:dyDescent="0.3">
      <c r="A6112">
        <v>18383489</v>
      </c>
      <c r="B6112" t="s">
        <v>1323</v>
      </c>
      <c r="C6112">
        <v>1</v>
      </c>
      <c r="D6112" t="s">
        <v>7791</v>
      </c>
      <c r="E6112" t="s">
        <v>2275</v>
      </c>
      <c r="F6112" t="s">
        <v>16</v>
      </c>
      <c r="G6112" t="s">
        <v>16</v>
      </c>
      <c r="H6112" t="s">
        <v>16</v>
      </c>
      <c r="I6112">
        <v>1</v>
      </c>
      <c r="J6112">
        <v>15</v>
      </c>
      <c r="K6112">
        <v>300</v>
      </c>
      <c r="L6112">
        <v>3.2</v>
      </c>
      <c r="M6112" t="s">
        <v>740</v>
      </c>
      <c r="N6112" t="str">
        <f>SUBSTITUTE(Sheet1[[#This Row],[Datekey_Opening]],"_","-")</f>
        <v>2017-4-22</v>
      </c>
      <c r="O6112">
        <f>YEAR(Sheet1[[#This Row],[Date]])</f>
        <v>2017</v>
      </c>
      <c r="P6112" t="str">
        <f>LOOKUP(Sheet1[[#This Row],[CountryCode]],$AI$4:$AI$18,$AJ$4:$AJ$18)</f>
        <v>India</v>
      </c>
      <c r="Q6112">
        <f>MONTH(Sheet1[[#This Row],[Date]])</f>
        <v>4</v>
      </c>
      <c r="R6112" t="str">
        <f>TEXT(Sheet1[[#This Row],[Date]],"MMMM")</f>
        <v>April</v>
      </c>
      <c r="S6112" t="str">
        <f>TEXT(Sheet1[[#This Row],[Date]],"YYYY-MMM")</f>
        <v>2017-Apr</v>
      </c>
      <c r="T6112">
        <f>WEEKDAY(Sheet1[[#This Row],[Date]])</f>
        <v>7</v>
      </c>
      <c r="U6112" t="str">
        <f>TEXT(Sheet1[[#This Row],[Date]],"DDDD")</f>
        <v>Saturday</v>
      </c>
      <c r="V6112" t="str">
        <f>"FM"&amp;MOD(MONTH(Sheet1[[#This Row],[Date]])-4,12)+1</f>
        <v>FM1</v>
      </c>
      <c r="W6112" t="str">
        <f>"Q"&amp;ROUNDUP(MONTH(Sheet1[[#This Row],[Date]])/3,0)</f>
        <v>Q2</v>
      </c>
      <c r="X6112" t="str">
        <f>"Q"&amp;INT(MOD(MONTH(Sheet1[[#This Row],[Date]])-4,12/3)+1)</f>
        <v>Q1</v>
      </c>
      <c r="Y6112" t="str" cm="1">
        <f t="array" ref="Y6112">_xlfn.IFS(ROUND(L6112,0)&lt;=1,"Need to improve 0-1",ROUND(L6112,0)&lt;=2,"Okay 1-2",ROUND(L6112,0)&lt;=3,"Good 2-3",ROUND(L6112,0)&lt;=4,"Great 3-4",ROUND(L6112,0)&lt;=5,"Excellent 4-5")</f>
        <v>Good 2-3</v>
      </c>
      <c r="Z6112" t="str">
        <f t="shared" si="95"/>
        <v>0-1000</v>
      </c>
    </row>
    <row r="6113" spans="1:26" x14ac:dyDescent="0.3">
      <c r="A6113">
        <v>18280305</v>
      </c>
      <c r="B6113" t="s">
        <v>8486</v>
      </c>
      <c r="C6113">
        <v>1</v>
      </c>
      <c r="D6113" t="s">
        <v>7791</v>
      </c>
      <c r="E6113" t="s">
        <v>365</v>
      </c>
      <c r="F6113" t="s">
        <v>16</v>
      </c>
      <c r="G6113" t="s">
        <v>16</v>
      </c>
      <c r="H6113" t="s">
        <v>16</v>
      </c>
      <c r="I6113">
        <v>1</v>
      </c>
      <c r="J6113">
        <v>26</v>
      </c>
      <c r="K6113">
        <v>300</v>
      </c>
      <c r="L6113">
        <v>3.6</v>
      </c>
      <c r="M6113" t="s">
        <v>6437</v>
      </c>
      <c r="N6113" t="str">
        <f>SUBSTITUTE(Sheet1[[#This Row],[Datekey_Opening]],"_","-")</f>
        <v>2016-4-12</v>
      </c>
      <c r="O6113">
        <f>YEAR(Sheet1[[#This Row],[Date]])</f>
        <v>2016</v>
      </c>
      <c r="P6113" t="str">
        <f>LOOKUP(Sheet1[[#This Row],[CountryCode]],$AI$4:$AI$18,$AJ$4:$AJ$18)</f>
        <v>India</v>
      </c>
      <c r="Q6113">
        <f>MONTH(Sheet1[[#This Row],[Date]])</f>
        <v>4</v>
      </c>
      <c r="R6113" t="str">
        <f>TEXT(Sheet1[[#This Row],[Date]],"MMMM")</f>
        <v>April</v>
      </c>
      <c r="S6113" t="str">
        <f>TEXT(Sheet1[[#This Row],[Date]],"YYYY-MMM")</f>
        <v>2016-Apr</v>
      </c>
      <c r="T6113">
        <f>WEEKDAY(Sheet1[[#This Row],[Date]])</f>
        <v>3</v>
      </c>
      <c r="U6113" t="str">
        <f>TEXT(Sheet1[[#This Row],[Date]],"DDDD")</f>
        <v>Tuesday</v>
      </c>
      <c r="V6113" t="str">
        <f>"FM"&amp;MOD(MONTH(Sheet1[[#This Row],[Date]])-4,12)+1</f>
        <v>FM1</v>
      </c>
      <c r="W6113" t="str">
        <f>"Q"&amp;ROUNDUP(MONTH(Sheet1[[#This Row],[Date]])/3,0)</f>
        <v>Q2</v>
      </c>
      <c r="X6113" t="str">
        <f>"Q"&amp;INT(MOD(MONTH(Sheet1[[#This Row],[Date]])-4,12/3)+1)</f>
        <v>Q1</v>
      </c>
      <c r="Y6113" t="str" cm="1">
        <f t="array" ref="Y6113">_xlfn.IFS(ROUND(L6113,0)&lt;=1,"Need to improve 0-1",ROUND(L6113,0)&lt;=2,"Okay 1-2",ROUND(L6113,0)&lt;=3,"Good 2-3",ROUND(L6113,0)&lt;=4,"Great 3-4",ROUND(L6113,0)&lt;=5,"Excellent 4-5")</f>
        <v>Great 3-4</v>
      </c>
      <c r="Z6113" t="str">
        <f t="shared" si="95"/>
        <v>0-1000</v>
      </c>
    </row>
    <row r="6114" spans="1:26" x14ac:dyDescent="0.3">
      <c r="A6114">
        <v>18306548</v>
      </c>
      <c r="B6114" t="s">
        <v>5246</v>
      </c>
      <c r="C6114">
        <v>1</v>
      </c>
      <c r="D6114" t="s">
        <v>7791</v>
      </c>
      <c r="E6114" t="s">
        <v>1408</v>
      </c>
      <c r="F6114" t="s">
        <v>16</v>
      </c>
      <c r="G6114" t="s">
        <v>21</v>
      </c>
      <c r="H6114" t="s">
        <v>16</v>
      </c>
      <c r="I6114">
        <v>1</v>
      </c>
      <c r="J6114">
        <v>41</v>
      </c>
      <c r="K6114">
        <v>300</v>
      </c>
      <c r="L6114">
        <v>3.4</v>
      </c>
      <c r="M6114" t="s">
        <v>1995</v>
      </c>
      <c r="N6114" t="str">
        <f>SUBSTITUTE(Sheet1[[#This Row],[Datekey_Opening]],"_","-")</f>
        <v>2011-4-6</v>
      </c>
      <c r="O6114">
        <f>YEAR(Sheet1[[#This Row],[Date]])</f>
        <v>2011</v>
      </c>
      <c r="P6114" t="str">
        <f>LOOKUP(Sheet1[[#This Row],[CountryCode]],$AI$4:$AI$18,$AJ$4:$AJ$18)</f>
        <v>India</v>
      </c>
      <c r="Q6114">
        <f>MONTH(Sheet1[[#This Row],[Date]])</f>
        <v>4</v>
      </c>
      <c r="R6114" t="str">
        <f>TEXT(Sheet1[[#This Row],[Date]],"MMMM")</f>
        <v>April</v>
      </c>
      <c r="S6114" t="str">
        <f>TEXT(Sheet1[[#This Row],[Date]],"YYYY-MMM")</f>
        <v>2011-Apr</v>
      </c>
      <c r="T6114">
        <f>WEEKDAY(Sheet1[[#This Row],[Date]])</f>
        <v>4</v>
      </c>
      <c r="U6114" t="str">
        <f>TEXT(Sheet1[[#This Row],[Date]],"DDDD")</f>
        <v>Wednesday</v>
      </c>
      <c r="V6114" t="str">
        <f>"FM"&amp;MOD(MONTH(Sheet1[[#This Row],[Date]])-4,12)+1</f>
        <v>FM1</v>
      </c>
      <c r="W6114" t="str">
        <f>"Q"&amp;ROUNDUP(MONTH(Sheet1[[#This Row],[Date]])/3,0)</f>
        <v>Q2</v>
      </c>
      <c r="X6114" t="str">
        <f>"Q"&amp;INT(MOD(MONTH(Sheet1[[#This Row],[Date]])-4,12/3)+1)</f>
        <v>Q1</v>
      </c>
      <c r="Y6114" t="str" cm="1">
        <f t="array" ref="Y6114">_xlfn.IFS(ROUND(L6114,0)&lt;=1,"Need to improve 0-1",ROUND(L6114,0)&lt;=2,"Okay 1-2",ROUND(L6114,0)&lt;=3,"Good 2-3",ROUND(L6114,0)&lt;=4,"Great 3-4",ROUND(L6114,0)&lt;=5,"Excellent 4-5")</f>
        <v>Good 2-3</v>
      </c>
      <c r="Z6114" t="str">
        <f t="shared" si="95"/>
        <v>0-1000</v>
      </c>
    </row>
    <row r="6115" spans="1:26" x14ac:dyDescent="0.3">
      <c r="A6115">
        <v>313408</v>
      </c>
      <c r="B6115" t="s">
        <v>8487</v>
      </c>
      <c r="C6115">
        <v>1</v>
      </c>
      <c r="D6115" t="s">
        <v>7791</v>
      </c>
      <c r="E6115" t="s">
        <v>15</v>
      </c>
      <c r="F6115" t="s">
        <v>16</v>
      </c>
      <c r="G6115" t="s">
        <v>16</v>
      </c>
      <c r="H6115" t="s">
        <v>16</v>
      </c>
      <c r="I6115">
        <v>1</v>
      </c>
      <c r="J6115">
        <v>3</v>
      </c>
      <c r="K6115">
        <v>300</v>
      </c>
      <c r="L6115">
        <v>1</v>
      </c>
      <c r="M6115" t="s">
        <v>8488</v>
      </c>
      <c r="N6115" t="str">
        <f>SUBSTITUTE(Sheet1[[#This Row],[Datekey_Opening]],"_","-")</f>
        <v>2012-4-15</v>
      </c>
      <c r="O6115">
        <f>YEAR(Sheet1[[#This Row],[Date]])</f>
        <v>2012</v>
      </c>
      <c r="P6115" t="str">
        <f>LOOKUP(Sheet1[[#This Row],[CountryCode]],$AI$4:$AI$18,$AJ$4:$AJ$18)</f>
        <v>India</v>
      </c>
      <c r="Q6115">
        <f>MONTH(Sheet1[[#This Row],[Date]])</f>
        <v>4</v>
      </c>
      <c r="R6115" t="str">
        <f>TEXT(Sheet1[[#This Row],[Date]],"MMMM")</f>
        <v>April</v>
      </c>
      <c r="S6115" t="str">
        <f>TEXT(Sheet1[[#This Row],[Date]],"YYYY-MMM")</f>
        <v>2012-Apr</v>
      </c>
      <c r="T6115">
        <f>WEEKDAY(Sheet1[[#This Row],[Date]])</f>
        <v>1</v>
      </c>
      <c r="U6115" t="str">
        <f>TEXT(Sheet1[[#This Row],[Date]],"DDDD")</f>
        <v>Sunday</v>
      </c>
      <c r="V6115" t="str">
        <f>"FM"&amp;MOD(MONTH(Sheet1[[#This Row],[Date]])-4,12)+1</f>
        <v>FM1</v>
      </c>
      <c r="W6115" t="str">
        <f>"Q"&amp;ROUNDUP(MONTH(Sheet1[[#This Row],[Date]])/3,0)</f>
        <v>Q2</v>
      </c>
      <c r="X6115" t="str">
        <f>"Q"&amp;INT(MOD(MONTH(Sheet1[[#This Row],[Date]])-4,12/3)+1)</f>
        <v>Q1</v>
      </c>
      <c r="Y6115" t="str" cm="1">
        <f t="array" ref="Y6115">_xlfn.IFS(ROUND(L6115,0)&lt;=1,"Need to improve 0-1",ROUND(L6115,0)&lt;=2,"Okay 1-2",ROUND(L6115,0)&lt;=3,"Good 2-3",ROUND(L6115,0)&lt;=4,"Great 3-4",ROUND(L6115,0)&lt;=5,"Excellent 4-5")</f>
        <v>Need to improve 0-1</v>
      </c>
      <c r="Z6115" t="str">
        <f t="shared" si="95"/>
        <v>0-1000</v>
      </c>
    </row>
    <row r="6116" spans="1:26" x14ac:dyDescent="0.3">
      <c r="A6116">
        <v>18420450</v>
      </c>
      <c r="B6116" t="s">
        <v>8489</v>
      </c>
      <c r="C6116">
        <v>1</v>
      </c>
      <c r="D6116" t="s">
        <v>7791</v>
      </c>
      <c r="E6116" t="s">
        <v>3457</v>
      </c>
      <c r="F6116" t="s">
        <v>16</v>
      </c>
      <c r="G6116" t="s">
        <v>21</v>
      </c>
      <c r="H6116" t="s">
        <v>16</v>
      </c>
      <c r="I6116">
        <v>1</v>
      </c>
      <c r="J6116">
        <v>94</v>
      </c>
      <c r="K6116">
        <v>300</v>
      </c>
      <c r="L6116">
        <v>3.9</v>
      </c>
      <c r="M6116" t="s">
        <v>449</v>
      </c>
      <c r="N6116" t="str">
        <f>SUBSTITUTE(Sheet1[[#This Row],[Datekey_Opening]],"_","-")</f>
        <v>2013-4-24</v>
      </c>
      <c r="O6116">
        <f>YEAR(Sheet1[[#This Row],[Date]])</f>
        <v>2013</v>
      </c>
      <c r="P6116" t="str">
        <f>LOOKUP(Sheet1[[#This Row],[CountryCode]],$AI$4:$AI$18,$AJ$4:$AJ$18)</f>
        <v>India</v>
      </c>
      <c r="Q6116">
        <f>MONTH(Sheet1[[#This Row],[Date]])</f>
        <v>4</v>
      </c>
      <c r="R6116" t="str">
        <f>TEXT(Sheet1[[#This Row],[Date]],"MMMM")</f>
        <v>April</v>
      </c>
      <c r="S6116" t="str">
        <f>TEXT(Sheet1[[#This Row],[Date]],"YYYY-MMM")</f>
        <v>2013-Apr</v>
      </c>
      <c r="T6116">
        <f>WEEKDAY(Sheet1[[#This Row],[Date]])</f>
        <v>4</v>
      </c>
      <c r="U6116" t="str">
        <f>TEXT(Sheet1[[#This Row],[Date]],"DDDD")</f>
        <v>Wednesday</v>
      </c>
      <c r="V6116" t="str">
        <f>"FM"&amp;MOD(MONTH(Sheet1[[#This Row],[Date]])-4,12)+1</f>
        <v>FM1</v>
      </c>
      <c r="W6116" t="str">
        <f>"Q"&amp;ROUNDUP(MONTH(Sheet1[[#This Row],[Date]])/3,0)</f>
        <v>Q2</v>
      </c>
      <c r="X6116" t="str">
        <f>"Q"&amp;INT(MOD(MONTH(Sheet1[[#This Row],[Date]])-4,12/3)+1)</f>
        <v>Q1</v>
      </c>
      <c r="Y6116" t="str" cm="1">
        <f t="array" ref="Y6116">_xlfn.IFS(ROUND(L6116,0)&lt;=1,"Need to improve 0-1",ROUND(L6116,0)&lt;=2,"Okay 1-2",ROUND(L6116,0)&lt;=3,"Good 2-3",ROUND(L6116,0)&lt;=4,"Great 3-4",ROUND(L6116,0)&lt;=5,"Excellent 4-5")</f>
        <v>Great 3-4</v>
      </c>
      <c r="Z6116" t="str">
        <f t="shared" si="95"/>
        <v>0-1000</v>
      </c>
    </row>
    <row r="6117" spans="1:26" x14ac:dyDescent="0.3">
      <c r="A6117">
        <v>312555</v>
      </c>
      <c r="B6117" t="s">
        <v>8490</v>
      </c>
      <c r="C6117">
        <v>1</v>
      </c>
      <c r="D6117" t="s">
        <v>7791</v>
      </c>
      <c r="E6117" t="s">
        <v>898</v>
      </c>
      <c r="F6117" t="s">
        <v>16</v>
      </c>
      <c r="G6117" t="s">
        <v>21</v>
      </c>
      <c r="H6117" t="s">
        <v>16</v>
      </c>
      <c r="I6117">
        <v>1</v>
      </c>
      <c r="J6117">
        <v>41</v>
      </c>
      <c r="K6117">
        <v>300</v>
      </c>
      <c r="L6117">
        <v>2.2000000000000002</v>
      </c>
      <c r="M6117" t="s">
        <v>5232</v>
      </c>
      <c r="N6117" t="str">
        <f>SUBSTITUTE(Sheet1[[#This Row],[Datekey_Opening]],"_","-")</f>
        <v>2010-4-3</v>
      </c>
      <c r="O6117">
        <f>YEAR(Sheet1[[#This Row],[Date]])</f>
        <v>2010</v>
      </c>
      <c r="P6117" t="str">
        <f>LOOKUP(Sheet1[[#This Row],[CountryCode]],$AI$4:$AI$18,$AJ$4:$AJ$18)</f>
        <v>India</v>
      </c>
      <c r="Q6117">
        <f>MONTH(Sheet1[[#This Row],[Date]])</f>
        <v>4</v>
      </c>
      <c r="R6117" t="str">
        <f>TEXT(Sheet1[[#This Row],[Date]],"MMMM")</f>
        <v>April</v>
      </c>
      <c r="S6117" t="str">
        <f>TEXT(Sheet1[[#This Row],[Date]],"YYYY-MMM")</f>
        <v>2010-Apr</v>
      </c>
      <c r="T6117">
        <f>WEEKDAY(Sheet1[[#This Row],[Date]])</f>
        <v>7</v>
      </c>
      <c r="U6117" t="str">
        <f>TEXT(Sheet1[[#This Row],[Date]],"DDDD")</f>
        <v>Saturday</v>
      </c>
      <c r="V6117" t="str">
        <f>"FM"&amp;MOD(MONTH(Sheet1[[#This Row],[Date]])-4,12)+1</f>
        <v>FM1</v>
      </c>
      <c r="W6117" t="str">
        <f>"Q"&amp;ROUNDUP(MONTH(Sheet1[[#This Row],[Date]])/3,0)</f>
        <v>Q2</v>
      </c>
      <c r="X6117" t="str">
        <f>"Q"&amp;INT(MOD(MONTH(Sheet1[[#This Row],[Date]])-4,12/3)+1)</f>
        <v>Q1</v>
      </c>
      <c r="Y6117" t="str" cm="1">
        <f t="array" ref="Y6117">_xlfn.IFS(ROUND(L6117,0)&lt;=1,"Need to improve 0-1",ROUND(L6117,0)&lt;=2,"Okay 1-2",ROUND(L6117,0)&lt;=3,"Good 2-3",ROUND(L6117,0)&lt;=4,"Great 3-4",ROUND(L6117,0)&lt;=5,"Excellent 4-5")</f>
        <v>Okay 1-2</v>
      </c>
      <c r="Z6117" t="str">
        <f t="shared" si="95"/>
        <v>0-1000</v>
      </c>
    </row>
    <row r="6118" spans="1:26" x14ac:dyDescent="0.3">
      <c r="A6118">
        <v>18492107</v>
      </c>
      <c r="B6118" t="s">
        <v>8491</v>
      </c>
      <c r="C6118">
        <v>1</v>
      </c>
      <c r="D6118" t="s">
        <v>7791</v>
      </c>
      <c r="E6118" t="s">
        <v>446</v>
      </c>
      <c r="F6118" t="s">
        <v>16</v>
      </c>
      <c r="G6118" t="s">
        <v>16</v>
      </c>
      <c r="H6118" t="s">
        <v>16</v>
      </c>
      <c r="I6118">
        <v>1</v>
      </c>
      <c r="J6118">
        <v>19</v>
      </c>
      <c r="K6118">
        <v>300</v>
      </c>
      <c r="L6118">
        <v>3.4</v>
      </c>
      <c r="M6118" t="s">
        <v>4875</v>
      </c>
      <c r="N6118" t="str">
        <f>SUBSTITUTE(Sheet1[[#This Row],[Datekey_Opening]],"_","-")</f>
        <v>2014-3-16</v>
      </c>
      <c r="O6118">
        <f>YEAR(Sheet1[[#This Row],[Date]])</f>
        <v>2014</v>
      </c>
      <c r="P6118" t="str">
        <f>LOOKUP(Sheet1[[#This Row],[CountryCode]],$AI$4:$AI$18,$AJ$4:$AJ$18)</f>
        <v>India</v>
      </c>
      <c r="Q6118">
        <f>MONTH(Sheet1[[#This Row],[Date]])</f>
        <v>3</v>
      </c>
      <c r="R6118" t="str">
        <f>TEXT(Sheet1[[#This Row],[Date]],"MMMM")</f>
        <v>March</v>
      </c>
      <c r="S6118" t="str">
        <f>TEXT(Sheet1[[#This Row],[Date]],"YYYY-MMM")</f>
        <v>2014-Mar</v>
      </c>
      <c r="T6118">
        <f>WEEKDAY(Sheet1[[#This Row],[Date]])</f>
        <v>1</v>
      </c>
      <c r="U6118" t="str">
        <f>TEXT(Sheet1[[#This Row],[Date]],"DDDD")</f>
        <v>Sunday</v>
      </c>
      <c r="V6118" t="str">
        <f>"FM"&amp;MOD(MONTH(Sheet1[[#This Row],[Date]])-4,12)+1</f>
        <v>FM12</v>
      </c>
      <c r="W6118" t="str">
        <f>"Q"&amp;ROUNDUP(MONTH(Sheet1[[#This Row],[Date]])/3,0)</f>
        <v>Q1</v>
      </c>
      <c r="X6118" t="str">
        <f>"Q"&amp;INT(MOD(MONTH(Sheet1[[#This Row],[Date]])-4,12/3)+1)</f>
        <v>Q4</v>
      </c>
      <c r="Y6118" t="str" cm="1">
        <f t="array" ref="Y6118">_xlfn.IFS(ROUND(L6118,0)&lt;=1,"Need to improve 0-1",ROUND(L6118,0)&lt;=2,"Okay 1-2",ROUND(L6118,0)&lt;=3,"Good 2-3",ROUND(L6118,0)&lt;=4,"Great 3-4",ROUND(L6118,0)&lt;=5,"Excellent 4-5")</f>
        <v>Good 2-3</v>
      </c>
      <c r="Z6118" t="str">
        <f t="shared" si="95"/>
        <v>0-1000</v>
      </c>
    </row>
    <row r="6119" spans="1:26" x14ac:dyDescent="0.3">
      <c r="A6119">
        <v>18237324</v>
      </c>
      <c r="B6119" t="s">
        <v>8492</v>
      </c>
      <c r="C6119">
        <v>1</v>
      </c>
      <c r="D6119" t="s">
        <v>7791</v>
      </c>
      <c r="E6119" t="s">
        <v>15</v>
      </c>
      <c r="F6119" t="s">
        <v>16</v>
      </c>
      <c r="G6119" t="s">
        <v>21</v>
      </c>
      <c r="H6119" t="s">
        <v>16</v>
      </c>
      <c r="I6119">
        <v>1</v>
      </c>
      <c r="J6119">
        <v>27</v>
      </c>
      <c r="K6119">
        <v>300</v>
      </c>
      <c r="L6119">
        <v>3.5</v>
      </c>
      <c r="M6119" t="s">
        <v>1958</v>
      </c>
      <c r="N6119" t="str">
        <f>SUBSTITUTE(Sheet1[[#This Row],[Datekey_Opening]],"_","-")</f>
        <v>2011-3-9</v>
      </c>
      <c r="O6119">
        <f>YEAR(Sheet1[[#This Row],[Date]])</f>
        <v>2011</v>
      </c>
      <c r="P6119" t="str">
        <f>LOOKUP(Sheet1[[#This Row],[CountryCode]],$AI$4:$AI$18,$AJ$4:$AJ$18)</f>
        <v>India</v>
      </c>
      <c r="Q6119">
        <f>MONTH(Sheet1[[#This Row],[Date]])</f>
        <v>3</v>
      </c>
      <c r="R6119" t="str">
        <f>TEXT(Sheet1[[#This Row],[Date]],"MMMM")</f>
        <v>March</v>
      </c>
      <c r="S6119" t="str">
        <f>TEXT(Sheet1[[#This Row],[Date]],"YYYY-MMM")</f>
        <v>2011-Mar</v>
      </c>
      <c r="T6119">
        <f>WEEKDAY(Sheet1[[#This Row],[Date]])</f>
        <v>4</v>
      </c>
      <c r="U6119" t="str">
        <f>TEXT(Sheet1[[#This Row],[Date]],"DDDD")</f>
        <v>Wednesday</v>
      </c>
      <c r="V6119" t="str">
        <f>"FM"&amp;MOD(MONTH(Sheet1[[#This Row],[Date]])-4,12)+1</f>
        <v>FM12</v>
      </c>
      <c r="W6119" t="str">
        <f>"Q"&amp;ROUNDUP(MONTH(Sheet1[[#This Row],[Date]])/3,0)</f>
        <v>Q1</v>
      </c>
      <c r="X6119" t="str">
        <f>"Q"&amp;INT(MOD(MONTH(Sheet1[[#This Row],[Date]])-4,12/3)+1)</f>
        <v>Q4</v>
      </c>
      <c r="Y6119" t="str" cm="1">
        <f t="array" ref="Y6119">_xlfn.IFS(ROUND(L6119,0)&lt;=1,"Need to improve 0-1",ROUND(L6119,0)&lt;=2,"Okay 1-2",ROUND(L6119,0)&lt;=3,"Good 2-3",ROUND(L6119,0)&lt;=4,"Great 3-4",ROUND(L6119,0)&lt;=5,"Excellent 4-5")</f>
        <v>Great 3-4</v>
      </c>
      <c r="Z6119" t="str">
        <f t="shared" si="95"/>
        <v>0-1000</v>
      </c>
    </row>
    <row r="6120" spans="1:26" x14ac:dyDescent="0.3">
      <c r="A6120">
        <v>2620</v>
      </c>
      <c r="B6120" t="s">
        <v>8493</v>
      </c>
      <c r="C6120">
        <v>1</v>
      </c>
      <c r="D6120" t="s">
        <v>7791</v>
      </c>
      <c r="E6120" t="s">
        <v>2275</v>
      </c>
      <c r="F6120" t="s">
        <v>16</v>
      </c>
      <c r="G6120" t="s">
        <v>16</v>
      </c>
      <c r="H6120" t="s">
        <v>16</v>
      </c>
      <c r="I6120">
        <v>1</v>
      </c>
      <c r="J6120">
        <v>25</v>
      </c>
      <c r="K6120">
        <v>300</v>
      </c>
      <c r="L6120">
        <v>3.4</v>
      </c>
      <c r="M6120" t="s">
        <v>3983</v>
      </c>
      <c r="N6120" t="str">
        <f>SUBSTITUTE(Sheet1[[#This Row],[Datekey_Opening]],"_","-")</f>
        <v>2015-3-1</v>
      </c>
      <c r="O6120">
        <f>YEAR(Sheet1[[#This Row],[Date]])</f>
        <v>2015</v>
      </c>
      <c r="P6120" t="str">
        <f>LOOKUP(Sheet1[[#This Row],[CountryCode]],$AI$4:$AI$18,$AJ$4:$AJ$18)</f>
        <v>India</v>
      </c>
      <c r="Q6120">
        <f>MONTH(Sheet1[[#This Row],[Date]])</f>
        <v>3</v>
      </c>
      <c r="R6120" t="str">
        <f>TEXT(Sheet1[[#This Row],[Date]],"MMMM")</f>
        <v>March</v>
      </c>
      <c r="S6120" t="str">
        <f>TEXT(Sheet1[[#This Row],[Date]],"YYYY-MMM")</f>
        <v>2015-Mar</v>
      </c>
      <c r="T6120">
        <f>WEEKDAY(Sheet1[[#This Row],[Date]])</f>
        <v>1</v>
      </c>
      <c r="U6120" t="str">
        <f>TEXT(Sheet1[[#This Row],[Date]],"DDDD")</f>
        <v>Sunday</v>
      </c>
      <c r="V6120" t="str">
        <f>"FM"&amp;MOD(MONTH(Sheet1[[#This Row],[Date]])-4,12)+1</f>
        <v>FM12</v>
      </c>
      <c r="W6120" t="str">
        <f>"Q"&amp;ROUNDUP(MONTH(Sheet1[[#This Row],[Date]])/3,0)</f>
        <v>Q1</v>
      </c>
      <c r="X6120" t="str">
        <f>"Q"&amp;INT(MOD(MONTH(Sheet1[[#This Row],[Date]])-4,12/3)+1)</f>
        <v>Q4</v>
      </c>
      <c r="Y6120" t="str" cm="1">
        <f t="array" ref="Y6120">_xlfn.IFS(ROUND(L6120,0)&lt;=1,"Need to improve 0-1",ROUND(L6120,0)&lt;=2,"Okay 1-2",ROUND(L6120,0)&lt;=3,"Good 2-3",ROUND(L6120,0)&lt;=4,"Great 3-4",ROUND(L6120,0)&lt;=5,"Excellent 4-5")</f>
        <v>Good 2-3</v>
      </c>
      <c r="Z6120" t="str">
        <f t="shared" si="95"/>
        <v>0-1000</v>
      </c>
    </row>
    <row r="6121" spans="1:26" x14ac:dyDescent="0.3">
      <c r="A6121">
        <v>311534</v>
      </c>
      <c r="B6121" t="s">
        <v>8494</v>
      </c>
      <c r="C6121">
        <v>1</v>
      </c>
      <c r="D6121" t="s">
        <v>7791</v>
      </c>
      <c r="E6121" t="s">
        <v>432</v>
      </c>
      <c r="F6121" t="s">
        <v>16</v>
      </c>
      <c r="G6121" t="s">
        <v>16</v>
      </c>
      <c r="H6121" t="s">
        <v>16</v>
      </c>
      <c r="I6121">
        <v>1</v>
      </c>
      <c r="J6121">
        <v>14</v>
      </c>
      <c r="K6121">
        <v>300</v>
      </c>
      <c r="L6121">
        <v>3.3</v>
      </c>
      <c r="M6121" t="s">
        <v>1431</v>
      </c>
      <c r="N6121" t="str">
        <f>SUBSTITUTE(Sheet1[[#This Row],[Datekey_Opening]],"_","-")</f>
        <v>2018-3-1</v>
      </c>
      <c r="O6121">
        <f>YEAR(Sheet1[[#This Row],[Date]])</f>
        <v>2018</v>
      </c>
      <c r="P6121" t="str">
        <f>LOOKUP(Sheet1[[#This Row],[CountryCode]],$AI$4:$AI$18,$AJ$4:$AJ$18)</f>
        <v>India</v>
      </c>
      <c r="Q6121">
        <f>MONTH(Sheet1[[#This Row],[Date]])</f>
        <v>3</v>
      </c>
      <c r="R6121" t="str">
        <f>TEXT(Sheet1[[#This Row],[Date]],"MMMM")</f>
        <v>March</v>
      </c>
      <c r="S6121" t="str">
        <f>TEXT(Sheet1[[#This Row],[Date]],"YYYY-MMM")</f>
        <v>2018-Mar</v>
      </c>
      <c r="T6121">
        <f>WEEKDAY(Sheet1[[#This Row],[Date]])</f>
        <v>5</v>
      </c>
      <c r="U6121" t="str">
        <f>TEXT(Sheet1[[#This Row],[Date]],"DDDD")</f>
        <v>Thursday</v>
      </c>
      <c r="V6121" t="str">
        <f>"FM"&amp;MOD(MONTH(Sheet1[[#This Row],[Date]])-4,12)+1</f>
        <v>FM12</v>
      </c>
      <c r="W6121" t="str">
        <f>"Q"&amp;ROUNDUP(MONTH(Sheet1[[#This Row],[Date]])/3,0)</f>
        <v>Q1</v>
      </c>
      <c r="X6121" t="str">
        <f>"Q"&amp;INT(MOD(MONTH(Sheet1[[#This Row],[Date]])-4,12/3)+1)</f>
        <v>Q4</v>
      </c>
      <c r="Y6121" t="str" cm="1">
        <f t="array" ref="Y6121">_xlfn.IFS(ROUND(L6121,0)&lt;=1,"Need to improve 0-1",ROUND(L6121,0)&lt;=2,"Okay 1-2",ROUND(L6121,0)&lt;=3,"Good 2-3",ROUND(L6121,0)&lt;=4,"Great 3-4",ROUND(L6121,0)&lt;=5,"Excellent 4-5")</f>
        <v>Good 2-3</v>
      </c>
      <c r="Z6121" t="str">
        <f t="shared" si="95"/>
        <v>0-1000</v>
      </c>
    </row>
    <row r="6122" spans="1:26" x14ac:dyDescent="0.3">
      <c r="A6122">
        <v>310500</v>
      </c>
      <c r="B6122" t="s">
        <v>8495</v>
      </c>
      <c r="C6122">
        <v>1</v>
      </c>
      <c r="D6122" t="s">
        <v>7791</v>
      </c>
      <c r="E6122" t="s">
        <v>787</v>
      </c>
      <c r="F6122" t="s">
        <v>16</v>
      </c>
      <c r="G6122" t="s">
        <v>16</v>
      </c>
      <c r="H6122" t="s">
        <v>16</v>
      </c>
      <c r="I6122">
        <v>1</v>
      </c>
      <c r="J6122">
        <v>54</v>
      </c>
      <c r="K6122">
        <v>300</v>
      </c>
      <c r="L6122">
        <v>3.4</v>
      </c>
      <c r="M6122" t="s">
        <v>2825</v>
      </c>
      <c r="N6122" t="str">
        <f>SUBSTITUTE(Sheet1[[#This Row],[Datekey_Opening]],"_","-")</f>
        <v>2010-3-19</v>
      </c>
      <c r="O6122">
        <f>YEAR(Sheet1[[#This Row],[Date]])</f>
        <v>2010</v>
      </c>
      <c r="P6122" t="str">
        <f>LOOKUP(Sheet1[[#This Row],[CountryCode]],$AI$4:$AI$18,$AJ$4:$AJ$18)</f>
        <v>India</v>
      </c>
      <c r="Q6122">
        <f>MONTH(Sheet1[[#This Row],[Date]])</f>
        <v>3</v>
      </c>
      <c r="R6122" t="str">
        <f>TEXT(Sheet1[[#This Row],[Date]],"MMMM")</f>
        <v>March</v>
      </c>
      <c r="S6122" t="str">
        <f>TEXT(Sheet1[[#This Row],[Date]],"YYYY-MMM")</f>
        <v>2010-Mar</v>
      </c>
      <c r="T6122">
        <f>WEEKDAY(Sheet1[[#This Row],[Date]])</f>
        <v>6</v>
      </c>
      <c r="U6122" t="str">
        <f>TEXT(Sheet1[[#This Row],[Date]],"DDDD")</f>
        <v>Friday</v>
      </c>
      <c r="V6122" t="str">
        <f>"FM"&amp;MOD(MONTH(Sheet1[[#This Row],[Date]])-4,12)+1</f>
        <v>FM12</v>
      </c>
      <c r="W6122" t="str">
        <f>"Q"&amp;ROUNDUP(MONTH(Sheet1[[#This Row],[Date]])/3,0)</f>
        <v>Q1</v>
      </c>
      <c r="X6122" t="str">
        <f>"Q"&amp;INT(MOD(MONTH(Sheet1[[#This Row],[Date]])-4,12/3)+1)</f>
        <v>Q4</v>
      </c>
      <c r="Y6122" t="str" cm="1">
        <f t="array" ref="Y6122">_xlfn.IFS(ROUND(L6122,0)&lt;=1,"Need to improve 0-1",ROUND(L6122,0)&lt;=2,"Okay 1-2",ROUND(L6122,0)&lt;=3,"Good 2-3",ROUND(L6122,0)&lt;=4,"Great 3-4",ROUND(L6122,0)&lt;=5,"Excellent 4-5")</f>
        <v>Good 2-3</v>
      </c>
      <c r="Z6122" t="str">
        <f t="shared" si="95"/>
        <v>0-1000</v>
      </c>
    </row>
    <row r="6123" spans="1:26" x14ac:dyDescent="0.3">
      <c r="A6123">
        <v>18354631</v>
      </c>
      <c r="B6123" t="s">
        <v>8496</v>
      </c>
      <c r="C6123">
        <v>1</v>
      </c>
      <c r="D6123" t="s">
        <v>7791</v>
      </c>
      <c r="E6123" t="s">
        <v>395</v>
      </c>
      <c r="F6123" t="s">
        <v>16</v>
      </c>
      <c r="G6123" t="s">
        <v>21</v>
      </c>
      <c r="H6123" t="s">
        <v>16</v>
      </c>
      <c r="I6123">
        <v>1</v>
      </c>
      <c r="J6123">
        <v>65</v>
      </c>
      <c r="K6123">
        <v>300</v>
      </c>
      <c r="L6123">
        <v>3.7</v>
      </c>
      <c r="M6123" t="s">
        <v>8497</v>
      </c>
      <c r="N6123" t="str">
        <f>SUBSTITUTE(Sheet1[[#This Row],[Datekey_Opening]],"_","-")</f>
        <v>2015-3-14</v>
      </c>
      <c r="O6123">
        <f>YEAR(Sheet1[[#This Row],[Date]])</f>
        <v>2015</v>
      </c>
      <c r="P6123" t="str">
        <f>LOOKUP(Sheet1[[#This Row],[CountryCode]],$AI$4:$AI$18,$AJ$4:$AJ$18)</f>
        <v>India</v>
      </c>
      <c r="Q6123">
        <f>MONTH(Sheet1[[#This Row],[Date]])</f>
        <v>3</v>
      </c>
      <c r="R6123" t="str">
        <f>TEXT(Sheet1[[#This Row],[Date]],"MMMM")</f>
        <v>March</v>
      </c>
      <c r="S6123" t="str">
        <f>TEXT(Sheet1[[#This Row],[Date]],"YYYY-MMM")</f>
        <v>2015-Mar</v>
      </c>
      <c r="T6123">
        <f>WEEKDAY(Sheet1[[#This Row],[Date]])</f>
        <v>7</v>
      </c>
      <c r="U6123" t="str">
        <f>TEXT(Sheet1[[#This Row],[Date]],"DDDD")</f>
        <v>Saturday</v>
      </c>
      <c r="V6123" t="str">
        <f>"FM"&amp;MOD(MONTH(Sheet1[[#This Row],[Date]])-4,12)+1</f>
        <v>FM12</v>
      </c>
      <c r="W6123" t="str">
        <f>"Q"&amp;ROUNDUP(MONTH(Sheet1[[#This Row],[Date]])/3,0)</f>
        <v>Q1</v>
      </c>
      <c r="X6123" t="str">
        <f>"Q"&amp;INT(MOD(MONTH(Sheet1[[#This Row],[Date]])-4,12/3)+1)</f>
        <v>Q4</v>
      </c>
      <c r="Y6123" t="str" cm="1">
        <f t="array" ref="Y6123">_xlfn.IFS(ROUND(L6123,0)&lt;=1,"Need to improve 0-1",ROUND(L6123,0)&lt;=2,"Okay 1-2",ROUND(L6123,0)&lt;=3,"Good 2-3",ROUND(L6123,0)&lt;=4,"Great 3-4",ROUND(L6123,0)&lt;=5,"Excellent 4-5")</f>
        <v>Great 3-4</v>
      </c>
      <c r="Z6123" t="str">
        <f t="shared" si="95"/>
        <v>0-1000</v>
      </c>
    </row>
    <row r="6124" spans="1:26" x14ac:dyDescent="0.3">
      <c r="A6124">
        <v>18223957</v>
      </c>
      <c r="B6124" t="s">
        <v>8498</v>
      </c>
      <c r="C6124">
        <v>1</v>
      </c>
      <c r="D6124" t="s">
        <v>7791</v>
      </c>
      <c r="E6124" t="s">
        <v>559</v>
      </c>
      <c r="F6124" t="s">
        <v>16</v>
      </c>
      <c r="G6124" t="s">
        <v>16</v>
      </c>
      <c r="H6124" t="s">
        <v>16</v>
      </c>
      <c r="I6124">
        <v>1</v>
      </c>
      <c r="J6124">
        <v>14</v>
      </c>
      <c r="K6124">
        <v>300</v>
      </c>
      <c r="L6124">
        <v>3.3</v>
      </c>
      <c r="M6124" t="s">
        <v>4003</v>
      </c>
      <c r="N6124" t="str">
        <f>SUBSTITUTE(Sheet1[[#This Row],[Datekey_Opening]],"_","-")</f>
        <v>2018-2-23</v>
      </c>
      <c r="O6124">
        <f>YEAR(Sheet1[[#This Row],[Date]])</f>
        <v>2018</v>
      </c>
      <c r="P6124" t="str">
        <f>LOOKUP(Sheet1[[#This Row],[CountryCode]],$AI$4:$AI$18,$AJ$4:$AJ$18)</f>
        <v>India</v>
      </c>
      <c r="Q6124">
        <f>MONTH(Sheet1[[#This Row],[Date]])</f>
        <v>2</v>
      </c>
      <c r="R6124" t="str">
        <f>TEXT(Sheet1[[#This Row],[Date]],"MMMM")</f>
        <v>February</v>
      </c>
      <c r="S6124" t="str">
        <f>TEXT(Sheet1[[#This Row],[Date]],"YYYY-MMM")</f>
        <v>2018-Feb</v>
      </c>
      <c r="T6124">
        <f>WEEKDAY(Sheet1[[#This Row],[Date]])</f>
        <v>6</v>
      </c>
      <c r="U6124" t="str">
        <f>TEXT(Sheet1[[#This Row],[Date]],"DDDD")</f>
        <v>Friday</v>
      </c>
      <c r="V6124" t="str">
        <f>"FM"&amp;MOD(MONTH(Sheet1[[#This Row],[Date]])-4,12)+1</f>
        <v>FM11</v>
      </c>
      <c r="W6124" t="str">
        <f>"Q"&amp;ROUNDUP(MONTH(Sheet1[[#This Row],[Date]])/3,0)</f>
        <v>Q1</v>
      </c>
      <c r="X6124" t="str">
        <f>"Q"&amp;INT(MOD(MONTH(Sheet1[[#This Row],[Date]])-4,12/3)+1)</f>
        <v>Q3</v>
      </c>
      <c r="Y6124" t="str" cm="1">
        <f t="array" ref="Y6124">_xlfn.IFS(ROUND(L6124,0)&lt;=1,"Need to improve 0-1",ROUND(L6124,0)&lt;=2,"Okay 1-2",ROUND(L6124,0)&lt;=3,"Good 2-3",ROUND(L6124,0)&lt;=4,"Great 3-4",ROUND(L6124,0)&lt;=5,"Excellent 4-5")</f>
        <v>Good 2-3</v>
      </c>
      <c r="Z6124" t="str">
        <f t="shared" si="95"/>
        <v>0-1000</v>
      </c>
    </row>
    <row r="6125" spans="1:26" x14ac:dyDescent="0.3">
      <c r="A6125">
        <v>300538</v>
      </c>
      <c r="B6125" t="s">
        <v>8102</v>
      </c>
      <c r="C6125">
        <v>1</v>
      </c>
      <c r="D6125" t="s">
        <v>7791</v>
      </c>
      <c r="E6125" t="s">
        <v>708</v>
      </c>
      <c r="F6125" t="s">
        <v>16</v>
      </c>
      <c r="G6125" t="s">
        <v>16</v>
      </c>
      <c r="H6125" t="s">
        <v>16</v>
      </c>
      <c r="I6125">
        <v>1</v>
      </c>
      <c r="J6125">
        <v>45</v>
      </c>
      <c r="K6125">
        <v>300</v>
      </c>
      <c r="L6125">
        <v>2.8</v>
      </c>
      <c r="M6125" t="s">
        <v>824</v>
      </c>
      <c r="N6125" t="str">
        <f>SUBSTITUTE(Sheet1[[#This Row],[Datekey_Opening]],"_","-")</f>
        <v>2018-2-28</v>
      </c>
      <c r="O6125">
        <f>YEAR(Sheet1[[#This Row],[Date]])</f>
        <v>2018</v>
      </c>
      <c r="P6125" t="str">
        <f>LOOKUP(Sheet1[[#This Row],[CountryCode]],$AI$4:$AI$18,$AJ$4:$AJ$18)</f>
        <v>India</v>
      </c>
      <c r="Q6125">
        <f>MONTH(Sheet1[[#This Row],[Date]])</f>
        <v>2</v>
      </c>
      <c r="R6125" t="str">
        <f>TEXT(Sheet1[[#This Row],[Date]],"MMMM")</f>
        <v>February</v>
      </c>
      <c r="S6125" t="str">
        <f>TEXT(Sheet1[[#This Row],[Date]],"YYYY-MMM")</f>
        <v>2018-Feb</v>
      </c>
      <c r="T6125">
        <f>WEEKDAY(Sheet1[[#This Row],[Date]])</f>
        <v>4</v>
      </c>
      <c r="U6125" t="str">
        <f>TEXT(Sheet1[[#This Row],[Date]],"DDDD")</f>
        <v>Wednesday</v>
      </c>
      <c r="V6125" t="str">
        <f>"FM"&amp;MOD(MONTH(Sheet1[[#This Row],[Date]])-4,12)+1</f>
        <v>FM11</v>
      </c>
      <c r="W6125" t="str">
        <f>"Q"&amp;ROUNDUP(MONTH(Sheet1[[#This Row],[Date]])/3,0)</f>
        <v>Q1</v>
      </c>
      <c r="X6125" t="str">
        <f>"Q"&amp;INT(MOD(MONTH(Sheet1[[#This Row],[Date]])-4,12/3)+1)</f>
        <v>Q3</v>
      </c>
      <c r="Y6125" t="str" cm="1">
        <f t="array" ref="Y6125">_xlfn.IFS(ROUND(L6125,0)&lt;=1,"Need to improve 0-1",ROUND(L6125,0)&lt;=2,"Okay 1-2",ROUND(L6125,0)&lt;=3,"Good 2-3",ROUND(L6125,0)&lt;=4,"Great 3-4",ROUND(L6125,0)&lt;=5,"Excellent 4-5")</f>
        <v>Good 2-3</v>
      </c>
      <c r="Z6125" t="str">
        <f t="shared" si="95"/>
        <v>0-1000</v>
      </c>
    </row>
    <row r="6126" spans="1:26" x14ac:dyDescent="0.3">
      <c r="A6126">
        <v>308726</v>
      </c>
      <c r="B6126" t="s">
        <v>8423</v>
      </c>
      <c r="C6126">
        <v>1</v>
      </c>
      <c r="D6126" t="s">
        <v>7791</v>
      </c>
      <c r="E6126" t="s">
        <v>8499</v>
      </c>
      <c r="F6126" t="s">
        <v>16</v>
      </c>
      <c r="G6126" t="s">
        <v>16</v>
      </c>
      <c r="H6126" t="s">
        <v>16</v>
      </c>
      <c r="I6126">
        <v>1</v>
      </c>
      <c r="J6126">
        <v>4</v>
      </c>
      <c r="K6126">
        <v>300</v>
      </c>
      <c r="L6126">
        <v>3</v>
      </c>
      <c r="M6126" t="s">
        <v>2892</v>
      </c>
      <c r="N6126" t="str">
        <f>SUBSTITUTE(Sheet1[[#This Row],[Datekey_Opening]],"_","-")</f>
        <v>2011-2-6</v>
      </c>
      <c r="O6126">
        <f>YEAR(Sheet1[[#This Row],[Date]])</f>
        <v>2011</v>
      </c>
      <c r="P6126" t="str">
        <f>LOOKUP(Sheet1[[#This Row],[CountryCode]],$AI$4:$AI$18,$AJ$4:$AJ$18)</f>
        <v>India</v>
      </c>
      <c r="Q6126">
        <f>MONTH(Sheet1[[#This Row],[Date]])</f>
        <v>2</v>
      </c>
      <c r="R6126" t="str">
        <f>TEXT(Sheet1[[#This Row],[Date]],"MMMM")</f>
        <v>February</v>
      </c>
      <c r="S6126" t="str">
        <f>TEXT(Sheet1[[#This Row],[Date]],"YYYY-MMM")</f>
        <v>2011-Feb</v>
      </c>
      <c r="T6126">
        <f>WEEKDAY(Sheet1[[#This Row],[Date]])</f>
        <v>1</v>
      </c>
      <c r="U6126" t="str">
        <f>TEXT(Sheet1[[#This Row],[Date]],"DDDD")</f>
        <v>Sunday</v>
      </c>
      <c r="V6126" t="str">
        <f>"FM"&amp;MOD(MONTH(Sheet1[[#This Row],[Date]])-4,12)+1</f>
        <v>FM11</v>
      </c>
      <c r="W6126" t="str">
        <f>"Q"&amp;ROUNDUP(MONTH(Sheet1[[#This Row],[Date]])/3,0)</f>
        <v>Q1</v>
      </c>
      <c r="X6126" t="str">
        <f>"Q"&amp;INT(MOD(MONTH(Sheet1[[#This Row],[Date]])-4,12/3)+1)</f>
        <v>Q3</v>
      </c>
      <c r="Y6126" t="str" cm="1">
        <f t="array" ref="Y6126">_xlfn.IFS(ROUND(L6126,0)&lt;=1,"Need to improve 0-1",ROUND(L6126,0)&lt;=2,"Okay 1-2",ROUND(L6126,0)&lt;=3,"Good 2-3",ROUND(L6126,0)&lt;=4,"Great 3-4",ROUND(L6126,0)&lt;=5,"Excellent 4-5")</f>
        <v>Good 2-3</v>
      </c>
      <c r="Z6126" t="str">
        <f t="shared" si="95"/>
        <v>0-1000</v>
      </c>
    </row>
    <row r="6127" spans="1:26" x14ac:dyDescent="0.3">
      <c r="A6127">
        <v>18492641</v>
      </c>
      <c r="B6127" t="s">
        <v>8500</v>
      </c>
      <c r="C6127">
        <v>1</v>
      </c>
      <c r="D6127" t="s">
        <v>7791</v>
      </c>
      <c r="E6127" t="s">
        <v>690</v>
      </c>
      <c r="F6127" t="s">
        <v>16</v>
      </c>
      <c r="G6127" t="s">
        <v>16</v>
      </c>
      <c r="H6127" t="s">
        <v>16</v>
      </c>
      <c r="I6127">
        <v>1</v>
      </c>
      <c r="J6127">
        <v>2</v>
      </c>
      <c r="K6127">
        <v>300</v>
      </c>
      <c r="L6127">
        <v>1</v>
      </c>
      <c r="M6127" t="s">
        <v>4215</v>
      </c>
      <c r="N6127" t="str">
        <f>SUBSTITUTE(Sheet1[[#This Row],[Datekey_Opening]],"_","-")</f>
        <v>2011-2-26</v>
      </c>
      <c r="O6127">
        <f>YEAR(Sheet1[[#This Row],[Date]])</f>
        <v>2011</v>
      </c>
      <c r="P6127" t="str">
        <f>LOOKUP(Sheet1[[#This Row],[CountryCode]],$AI$4:$AI$18,$AJ$4:$AJ$18)</f>
        <v>India</v>
      </c>
      <c r="Q6127">
        <f>MONTH(Sheet1[[#This Row],[Date]])</f>
        <v>2</v>
      </c>
      <c r="R6127" t="str">
        <f>TEXT(Sheet1[[#This Row],[Date]],"MMMM")</f>
        <v>February</v>
      </c>
      <c r="S6127" t="str">
        <f>TEXT(Sheet1[[#This Row],[Date]],"YYYY-MMM")</f>
        <v>2011-Feb</v>
      </c>
      <c r="T6127">
        <f>WEEKDAY(Sheet1[[#This Row],[Date]])</f>
        <v>7</v>
      </c>
      <c r="U6127" t="str">
        <f>TEXT(Sheet1[[#This Row],[Date]],"DDDD")</f>
        <v>Saturday</v>
      </c>
      <c r="V6127" t="str">
        <f>"FM"&amp;MOD(MONTH(Sheet1[[#This Row],[Date]])-4,12)+1</f>
        <v>FM11</v>
      </c>
      <c r="W6127" t="str">
        <f>"Q"&amp;ROUNDUP(MONTH(Sheet1[[#This Row],[Date]])/3,0)</f>
        <v>Q1</v>
      </c>
      <c r="X6127" t="str">
        <f>"Q"&amp;INT(MOD(MONTH(Sheet1[[#This Row],[Date]])-4,12/3)+1)</f>
        <v>Q3</v>
      </c>
      <c r="Y6127" t="str" cm="1">
        <f t="array" ref="Y6127">_xlfn.IFS(ROUND(L6127,0)&lt;=1,"Need to improve 0-1",ROUND(L6127,0)&lt;=2,"Okay 1-2",ROUND(L6127,0)&lt;=3,"Good 2-3",ROUND(L6127,0)&lt;=4,"Great 3-4",ROUND(L6127,0)&lt;=5,"Excellent 4-5")</f>
        <v>Need to improve 0-1</v>
      </c>
      <c r="Z6127" t="str">
        <f t="shared" si="95"/>
        <v>0-1000</v>
      </c>
    </row>
    <row r="6128" spans="1:26" x14ac:dyDescent="0.3">
      <c r="A6128">
        <v>303174</v>
      </c>
      <c r="B6128" t="s">
        <v>8501</v>
      </c>
      <c r="C6128">
        <v>1</v>
      </c>
      <c r="D6128" t="s">
        <v>7791</v>
      </c>
      <c r="E6128" t="s">
        <v>8502</v>
      </c>
      <c r="F6128" t="s">
        <v>16</v>
      </c>
      <c r="G6128" t="s">
        <v>16</v>
      </c>
      <c r="H6128" t="s">
        <v>16</v>
      </c>
      <c r="I6128">
        <v>1</v>
      </c>
      <c r="J6128">
        <v>37</v>
      </c>
      <c r="K6128">
        <v>300</v>
      </c>
      <c r="L6128">
        <v>3.5</v>
      </c>
      <c r="M6128" t="s">
        <v>1112</v>
      </c>
      <c r="N6128" t="str">
        <f>SUBSTITUTE(Sheet1[[#This Row],[Datekey_Opening]],"_","-")</f>
        <v>2017-2-21</v>
      </c>
      <c r="O6128">
        <f>YEAR(Sheet1[[#This Row],[Date]])</f>
        <v>2017</v>
      </c>
      <c r="P6128" t="str">
        <f>LOOKUP(Sheet1[[#This Row],[CountryCode]],$AI$4:$AI$18,$AJ$4:$AJ$18)</f>
        <v>India</v>
      </c>
      <c r="Q6128">
        <f>MONTH(Sheet1[[#This Row],[Date]])</f>
        <v>2</v>
      </c>
      <c r="R6128" t="str">
        <f>TEXT(Sheet1[[#This Row],[Date]],"MMMM")</f>
        <v>February</v>
      </c>
      <c r="S6128" t="str">
        <f>TEXT(Sheet1[[#This Row],[Date]],"YYYY-MMM")</f>
        <v>2017-Feb</v>
      </c>
      <c r="T6128">
        <f>WEEKDAY(Sheet1[[#This Row],[Date]])</f>
        <v>3</v>
      </c>
      <c r="U6128" t="str">
        <f>TEXT(Sheet1[[#This Row],[Date]],"DDDD")</f>
        <v>Tuesday</v>
      </c>
      <c r="V6128" t="str">
        <f>"FM"&amp;MOD(MONTH(Sheet1[[#This Row],[Date]])-4,12)+1</f>
        <v>FM11</v>
      </c>
      <c r="W6128" t="str">
        <f>"Q"&amp;ROUNDUP(MONTH(Sheet1[[#This Row],[Date]])/3,0)</f>
        <v>Q1</v>
      </c>
      <c r="X6128" t="str">
        <f>"Q"&amp;INT(MOD(MONTH(Sheet1[[#This Row],[Date]])-4,12/3)+1)</f>
        <v>Q3</v>
      </c>
      <c r="Y6128" t="str" cm="1">
        <f t="array" ref="Y6128">_xlfn.IFS(ROUND(L6128,0)&lt;=1,"Need to improve 0-1",ROUND(L6128,0)&lt;=2,"Okay 1-2",ROUND(L6128,0)&lt;=3,"Good 2-3",ROUND(L6128,0)&lt;=4,"Great 3-4",ROUND(L6128,0)&lt;=5,"Excellent 4-5")</f>
        <v>Great 3-4</v>
      </c>
      <c r="Z6128" t="str">
        <f t="shared" si="95"/>
        <v>0-1000</v>
      </c>
    </row>
    <row r="6129" spans="1:26" x14ac:dyDescent="0.3">
      <c r="A6129">
        <v>18350125</v>
      </c>
      <c r="B6129" t="s">
        <v>5246</v>
      </c>
      <c r="C6129">
        <v>1</v>
      </c>
      <c r="D6129" t="s">
        <v>7791</v>
      </c>
      <c r="E6129" t="s">
        <v>1408</v>
      </c>
      <c r="F6129" t="s">
        <v>16</v>
      </c>
      <c r="G6129" t="s">
        <v>16</v>
      </c>
      <c r="H6129" t="s">
        <v>16</v>
      </c>
      <c r="I6129">
        <v>1</v>
      </c>
      <c r="J6129">
        <v>25</v>
      </c>
      <c r="K6129">
        <v>300</v>
      </c>
      <c r="L6129">
        <v>3.2</v>
      </c>
      <c r="M6129" t="s">
        <v>8503</v>
      </c>
      <c r="N6129" t="str">
        <f>SUBSTITUTE(Sheet1[[#This Row],[Datekey_Opening]],"_","-")</f>
        <v>2014-2-1</v>
      </c>
      <c r="O6129">
        <f>YEAR(Sheet1[[#This Row],[Date]])</f>
        <v>2014</v>
      </c>
      <c r="P6129" t="str">
        <f>LOOKUP(Sheet1[[#This Row],[CountryCode]],$AI$4:$AI$18,$AJ$4:$AJ$18)</f>
        <v>India</v>
      </c>
      <c r="Q6129">
        <f>MONTH(Sheet1[[#This Row],[Date]])</f>
        <v>2</v>
      </c>
      <c r="R6129" t="str">
        <f>TEXT(Sheet1[[#This Row],[Date]],"MMMM")</f>
        <v>February</v>
      </c>
      <c r="S6129" t="str">
        <f>TEXT(Sheet1[[#This Row],[Date]],"YYYY-MMM")</f>
        <v>2014-Feb</v>
      </c>
      <c r="T6129">
        <f>WEEKDAY(Sheet1[[#This Row],[Date]])</f>
        <v>7</v>
      </c>
      <c r="U6129" t="str">
        <f>TEXT(Sheet1[[#This Row],[Date]],"DDDD")</f>
        <v>Saturday</v>
      </c>
      <c r="V6129" t="str">
        <f>"FM"&amp;MOD(MONTH(Sheet1[[#This Row],[Date]])-4,12)+1</f>
        <v>FM11</v>
      </c>
      <c r="W6129" t="str">
        <f>"Q"&amp;ROUNDUP(MONTH(Sheet1[[#This Row],[Date]])/3,0)</f>
        <v>Q1</v>
      </c>
      <c r="X6129" t="str">
        <f>"Q"&amp;INT(MOD(MONTH(Sheet1[[#This Row],[Date]])-4,12/3)+1)</f>
        <v>Q3</v>
      </c>
      <c r="Y6129" t="str" cm="1">
        <f t="array" ref="Y6129">_xlfn.IFS(ROUND(L6129,0)&lt;=1,"Need to improve 0-1",ROUND(L6129,0)&lt;=2,"Okay 1-2",ROUND(L6129,0)&lt;=3,"Good 2-3",ROUND(L6129,0)&lt;=4,"Great 3-4",ROUND(L6129,0)&lt;=5,"Excellent 4-5")</f>
        <v>Good 2-3</v>
      </c>
      <c r="Z6129" t="str">
        <f t="shared" si="95"/>
        <v>0-1000</v>
      </c>
    </row>
    <row r="6130" spans="1:26" x14ac:dyDescent="0.3">
      <c r="A6130">
        <v>311736</v>
      </c>
      <c r="B6130" t="s">
        <v>5148</v>
      </c>
      <c r="C6130">
        <v>1</v>
      </c>
      <c r="D6130" t="s">
        <v>7791</v>
      </c>
      <c r="E6130" t="s">
        <v>564</v>
      </c>
      <c r="F6130" t="s">
        <v>16</v>
      </c>
      <c r="G6130" t="s">
        <v>16</v>
      </c>
      <c r="H6130" t="s">
        <v>16</v>
      </c>
      <c r="I6130">
        <v>1</v>
      </c>
      <c r="J6130">
        <v>3</v>
      </c>
      <c r="K6130">
        <v>300</v>
      </c>
      <c r="L6130">
        <v>1</v>
      </c>
      <c r="M6130" t="s">
        <v>3702</v>
      </c>
      <c r="N6130" t="str">
        <f>SUBSTITUTE(Sheet1[[#This Row],[Datekey_Opening]],"_","-")</f>
        <v>2013-1-28</v>
      </c>
      <c r="O6130">
        <f>YEAR(Sheet1[[#This Row],[Date]])</f>
        <v>2013</v>
      </c>
      <c r="P6130" t="str">
        <f>LOOKUP(Sheet1[[#This Row],[CountryCode]],$AI$4:$AI$18,$AJ$4:$AJ$18)</f>
        <v>India</v>
      </c>
      <c r="Q6130">
        <f>MONTH(Sheet1[[#This Row],[Date]])</f>
        <v>1</v>
      </c>
      <c r="R6130" t="str">
        <f>TEXT(Sheet1[[#This Row],[Date]],"MMMM")</f>
        <v>January</v>
      </c>
      <c r="S6130" t="str">
        <f>TEXT(Sheet1[[#This Row],[Date]],"YYYY-MMM")</f>
        <v>2013-Jan</v>
      </c>
      <c r="T6130">
        <f>WEEKDAY(Sheet1[[#This Row],[Date]])</f>
        <v>2</v>
      </c>
      <c r="U6130" t="str">
        <f>TEXT(Sheet1[[#This Row],[Date]],"DDDD")</f>
        <v>Monday</v>
      </c>
      <c r="V6130" t="str">
        <f>"FM"&amp;MOD(MONTH(Sheet1[[#This Row],[Date]])-4,12)+1</f>
        <v>FM10</v>
      </c>
      <c r="W6130" t="str">
        <f>"Q"&amp;ROUNDUP(MONTH(Sheet1[[#This Row],[Date]])/3,0)</f>
        <v>Q1</v>
      </c>
      <c r="X6130" t="str">
        <f>"Q"&amp;INT(MOD(MONTH(Sheet1[[#This Row],[Date]])-4,12/3)+1)</f>
        <v>Q2</v>
      </c>
      <c r="Y6130" t="str" cm="1">
        <f t="array" ref="Y6130">_xlfn.IFS(ROUND(L6130,0)&lt;=1,"Need to improve 0-1",ROUND(L6130,0)&lt;=2,"Okay 1-2",ROUND(L6130,0)&lt;=3,"Good 2-3",ROUND(L6130,0)&lt;=4,"Great 3-4",ROUND(L6130,0)&lt;=5,"Excellent 4-5")</f>
        <v>Need to improve 0-1</v>
      </c>
      <c r="Z6130" t="str">
        <f t="shared" si="95"/>
        <v>0-1000</v>
      </c>
    </row>
    <row r="6131" spans="1:26" x14ac:dyDescent="0.3">
      <c r="A6131">
        <v>302184</v>
      </c>
      <c r="B6131" t="s">
        <v>8504</v>
      </c>
      <c r="C6131">
        <v>1</v>
      </c>
      <c r="D6131" t="s">
        <v>7791</v>
      </c>
      <c r="E6131" t="s">
        <v>15</v>
      </c>
      <c r="F6131" t="s">
        <v>16</v>
      </c>
      <c r="G6131" t="s">
        <v>16</v>
      </c>
      <c r="H6131" t="s">
        <v>16</v>
      </c>
      <c r="I6131">
        <v>1</v>
      </c>
      <c r="J6131">
        <v>33</v>
      </c>
      <c r="K6131">
        <v>300</v>
      </c>
      <c r="L6131">
        <v>3.1</v>
      </c>
      <c r="M6131" t="s">
        <v>502</v>
      </c>
      <c r="N6131" t="str">
        <f>SUBSTITUTE(Sheet1[[#This Row],[Datekey_Opening]],"_","-")</f>
        <v>2014-1-20</v>
      </c>
      <c r="O6131">
        <f>YEAR(Sheet1[[#This Row],[Date]])</f>
        <v>2014</v>
      </c>
      <c r="P6131" t="str">
        <f>LOOKUP(Sheet1[[#This Row],[CountryCode]],$AI$4:$AI$18,$AJ$4:$AJ$18)</f>
        <v>India</v>
      </c>
      <c r="Q6131">
        <f>MONTH(Sheet1[[#This Row],[Date]])</f>
        <v>1</v>
      </c>
      <c r="R6131" t="str">
        <f>TEXT(Sheet1[[#This Row],[Date]],"MMMM")</f>
        <v>January</v>
      </c>
      <c r="S6131" t="str">
        <f>TEXT(Sheet1[[#This Row],[Date]],"YYYY-MMM")</f>
        <v>2014-Jan</v>
      </c>
      <c r="T6131">
        <f>WEEKDAY(Sheet1[[#This Row],[Date]])</f>
        <v>2</v>
      </c>
      <c r="U6131" t="str">
        <f>TEXT(Sheet1[[#This Row],[Date]],"DDDD")</f>
        <v>Monday</v>
      </c>
      <c r="V6131" t="str">
        <f>"FM"&amp;MOD(MONTH(Sheet1[[#This Row],[Date]])-4,12)+1</f>
        <v>FM10</v>
      </c>
      <c r="W6131" t="str">
        <f>"Q"&amp;ROUNDUP(MONTH(Sheet1[[#This Row],[Date]])/3,0)</f>
        <v>Q1</v>
      </c>
      <c r="X6131" t="str">
        <f>"Q"&amp;INT(MOD(MONTH(Sheet1[[#This Row],[Date]])-4,12/3)+1)</f>
        <v>Q2</v>
      </c>
      <c r="Y6131" t="str" cm="1">
        <f t="array" ref="Y6131">_xlfn.IFS(ROUND(L6131,0)&lt;=1,"Need to improve 0-1",ROUND(L6131,0)&lt;=2,"Okay 1-2",ROUND(L6131,0)&lt;=3,"Good 2-3",ROUND(L6131,0)&lt;=4,"Great 3-4",ROUND(L6131,0)&lt;=5,"Excellent 4-5")</f>
        <v>Good 2-3</v>
      </c>
      <c r="Z6131" t="str">
        <f t="shared" si="95"/>
        <v>0-1000</v>
      </c>
    </row>
    <row r="6132" spans="1:26" x14ac:dyDescent="0.3">
      <c r="A6132">
        <v>18381262</v>
      </c>
      <c r="B6132" t="s">
        <v>8505</v>
      </c>
      <c r="C6132">
        <v>1</v>
      </c>
      <c r="D6132" t="s">
        <v>7791</v>
      </c>
      <c r="E6132" t="s">
        <v>432</v>
      </c>
      <c r="F6132" t="s">
        <v>16</v>
      </c>
      <c r="G6132" t="s">
        <v>21</v>
      </c>
      <c r="H6132" t="s">
        <v>16</v>
      </c>
      <c r="I6132">
        <v>1</v>
      </c>
      <c r="J6132">
        <v>93</v>
      </c>
      <c r="K6132">
        <v>300</v>
      </c>
      <c r="L6132">
        <v>3.8</v>
      </c>
      <c r="M6132" t="s">
        <v>7224</v>
      </c>
      <c r="N6132" t="str">
        <f>SUBSTITUTE(Sheet1[[#This Row],[Datekey_Opening]],"_","-")</f>
        <v>2016-1-26</v>
      </c>
      <c r="O6132">
        <f>YEAR(Sheet1[[#This Row],[Date]])</f>
        <v>2016</v>
      </c>
      <c r="P6132" t="str">
        <f>LOOKUP(Sheet1[[#This Row],[CountryCode]],$AI$4:$AI$18,$AJ$4:$AJ$18)</f>
        <v>India</v>
      </c>
      <c r="Q6132">
        <f>MONTH(Sheet1[[#This Row],[Date]])</f>
        <v>1</v>
      </c>
      <c r="R6132" t="str">
        <f>TEXT(Sheet1[[#This Row],[Date]],"MMMM")</f>
        <v>January</v>
      </c>
      <c r="S6132" t="str">
        <f>TEXT(Sheet1[[#This Row],[Date]],"YYYY-MMM")</f>
        <v>2016-Jan</v>
      </c>
      <c r="T6132">
        <f>WEEKDAY(Sheet1[[#This Row],[Date]])</f>
        <v>3</v>
      </c>
      <c r="U6132" t="str">
        <f>TEXT(Sheet1[[#This Row],[Date]],"DDDD")</f>
        <v>Tuesday</v>
      </c>
      <c r="V6132" t="str">
        <f>"FM"&amp;MOD(MONTH(Sheet1[[#This Row],[Date]])-4,12)+1</f>
        <v>FM10</v>
      </c>
      <c r="W6132" t="str">
        <f>"Q"&amp;ROUNDUP(MONTH(Sheet1[[#This Row],[Date]])/3,0)</f>
        <v>Q1</v>
      </c>
      <c r="X6132" t="str">
        <f>"Q"&amp;INT(MOD(MONTH(Sheet1[[#This Row],[Date]])-4,12/3)+1)</f>
        <v>Q2</v>
      </c>
      <c r="Y6132" t="str" cm="1">
        <f t="array" ref="Y6132">_xlfn.IFS(ROUND(L6132,0)&lt;=1,"Need to improve 0-1",ROUND(L6132,0)&lt;=2,"Okay 1-2",ROUND(L6132,0)&lt;=3,"Good 2-3",ROUND(L6132,0)&lt;=4,"Great 3-4",ROUND(L6132,0)&lt;=5,"Excellent 4-5")</f>
        <v>Great 3-4</v>
      </c>
      <c r="Z6132" t="str">
        <f t="shared" si="95"/>
        <v>0-1000</v>
      </c>
    </row>
    <row r="6133" spans="1:26" x14ac:dyDescent="0.3">
      <c r="A6133">
        <v>5079</v>
      </c>
      <c r="B6133" t="s">
        <v>8479</v>
      </c>
      <c r="C6133">
        <v>1</v>
      </c>
      <c r="D6133" t="s">
        <v>7791</v>
      </c>
      <c r="E6133" t="s">
        <v>8480</v>
      </c>
      <c r="F6133" t="s">
        <v>16</v>
      </c>
      <c r="G6133" t="s">
        <v>16</v>
      </c>
      <c r="H6133" t="s">
        <v>16</v>
      </c>
      <c r="I6133">
        <v>1</v>
      </c>
      <c r="J6133">
        <v>16</v>
      </c>
      <c r="K6133">
        <v>300</v>
      </c>
      <c r="L6133">
        <v>2.8</v>
      </c>
      <c r="M6133" t="s">
        <v>5394</v>
      </c>
      <c r="N6133" t="str">
        <f>SUBSTITUTE(Sheet1[[#This Row],[Datekey_Opening]],"_","-")</f>
        <v>2013-1-7</v>
      </c>
      <c r="O6133">
        <f>YEAR(Sheet1[[#This Row],[Date]])</f>
        <v>2013</v>
      </c>
      <c r="P6133" t="str">
        <f>LOOKUP(Sheet1[[#This Row],[CountryCode]],$AI$4:$AI$18,$AJ$4:$AJ$18)</f>
        <v>India</v>
      </c>
      <c r="Q6133">
        <f>MONTH(Sheet1[[#This Row],[Date]])</f>
        <v>1</v>
      </c>
      <c r="R6133" t="str">
        <f>TEXT(Sheet1[[#This Row],[Date]],"MMMM")</f>
        <v>January</v>
      </c>
      <c r="S6133" t="str">
        <f>TEXT(Sheet1[[#This Row],[Date]],"YYYY-MMM")</f>
        <v>2013-Jan</v>
      </c>
      <c r="T6133">
        <f>WEEKDAY(Sheet1[[#This Row],[Date]])</f>
        <v>2</v>
      </c>
      <c r="U6133" t="str">
        <f>TEXT(Sheet1[[#This Row],[Date]],"DDDD")</f>
        <v>Monday</v>
      </c>
      <c r="V6133" t="str">
        <f>"FM"&amp;MOD(MONTH(Sheet1[[#This Row],[Date]])-4,12)+1</f>
        <v>FM10</v>
      </c>
      <c r="W6133" t="str">
        <f>"Q"&amp;ROUNDUP(MONTH(Sheet1[[#This Row],[Date]])/3,0)</f>
        <v>Q1</v>
      </c>
      <c r="X6133" t="str">
        <f>"Q"&amp;INT(MOD(MONTH(Sheet1[[#This Row],[Date]])-4,12/3)+1)</f>
        <v>Q2</v>
      </c>
      <c r="Y6133" t="str" cm="1">
        <f t="array" ref="Y6133">_xlfn.IFS(ROUND(L6133,0)&lt;=1,"Need to improve 0-1",ROUND(L6133,0)&lt;=2,"Okay 1-2",ROUND(L6133,0)&lt;=3,"Good 2-3",ROUND(L6133,0)&lt;=4,"Great 3-4",ROUND(L6133,0)&lt;=5,"Excellent 4-5")</f>
        <v>Good 2-3</v>
      </c>
      <c r="Z6133" t="str">
        <f t="shared" si="95"/>
        <v>0-1000</v>
      </c>
    </row>
    <row r="6134" spans="1:26" x14ac:dyDescent="0.3">
      <c r="A6134">
        <v>18444353</v>
      </c>
      <c r="B6134" t="s">
        <v>8506</v>
      </c>
      <c r="C6134">
        <v>1</v>
      </c>
      <c r="D6134" t="s">
        <v>7791</v>
      </c>
      <c r="E6134" t="s">
        <v>435</v>
      </c>
      <c r="F6134" t="s">
        <v>16</v>
      </c>
      <c r="G6134" t="s">
        <v>21</v>
      </c>
      <c r="H6134" t="s">
        <v>16</v>
      </c>
      <c r="I6134">
        <v>1</v>
      </c>
      <c r="J6134">
        <v>18</v>
      </c>
      <c r="K6134">
        <v>300</v>
      </c>
      <c r="L6134">
        <v>3.4</v>
      </c>
      <c r="M6134" t="s">
        <v>7073</v>
      </c>
      <c r="N6134" t="str">
        <f>SUBSTITUTE(Sheet1[[#This Row],[Datekey_Opening]],"_","-")</f>
        <v>2014-12-25</v>
      </c>
      <c r="O6134">
        <f>YEAR(Sheet1[[#This Row],[Date]])</f>
        <v>2014</v>
      </c>
      <c r="P6134" t="str">
        <f>LOOKUP(Sheet1[[#This Row],[CountryCode]],$AI$4:$AI$18,$AJ$4:$AJ$18)</f>
        <v>India</v>
      </c>
      <c r="Q6134">
        <f>MONTH(Sheet1[[#This Row],[Date]])</f>
        <v>12</v>
      </c>
      <c r="R6134" t="str">
        <f>TEXT(Sheet1[[#This Row],[Date]],"MMMM")</f>
        <v>December</v>
      </c>
      <c r="S6134" t="str">
        <f>TEXT(Sheet1[[#This Row],[Date]],"YYYY-MMM")</f>
        <v>2014-Dec</v>
      </c>
      <c r="T6134">
        <f>WEEKDAY(Sheet1[[#This Row],[Date]])</f>
        <v>5</v>
      </c>
      <c r="U6134" t="str">
        <f>TEXT(Sheet1[[#This Row],[Date]],"DDDD")</f>
        <v>Thursday</v>
      </c>
      <c r="V6134" t="str">
        <f>"FM"&amp;MOD(MONTH(Sheet1[[#This Row],[Date]])-4,12)+1</f>
        <v>FM9</v>
      </c>
      <c r="W6134" t="str">
        <f>"Q"&amp;ROUNDUP(MONTH(Sheet1[[#This Row],[Date]])/3,0)</f>
        <v>Q4</v>
      </c>
      <c r="X6134" t="str">
        <f>"Q"&amp;INT(MOD(MONTH(Sheet1[[#This Row],[Date]])-4,12/3)+1)</f>
        <v>Q1</v>
      </c>
      <c r="Y6134" t="str" cm="1">
        <f t="array" ref="Y6134">_xlfn.IFS(ROUND(L6134,0)&lt;=1,"Need to improve 0-1",ROUND(L6134,0)&lt;=2,"Okay 1-2",ROUND(L6134,0)&lt;=3,"Good 2-3",ROUND(L6134,0)&lt;=4,"Great 3-4",ROUND(L6134,0)&lt;=5,"Excellent 4-5")</f>
        <v>Good 2-3</v>
      </c>
      <c r="Z6134" t="str">
        <f t="shared" si="95"/>
        <v>0-1000</v>
      </c>
    </row>
    <row r="6135" spans="1:26" x14ac:dyDescent="0.3">
      <c r="A6135">
        <v>18237322</v>
      </c>
      <c r="B6135" t="s">
        <v>8507</v>
      </c>
      <c r="C6135">
        <v>1</v>
      </c>
      <c r="D6135" t="s">
        <v>7791</v>
      </c>
      <c r="E6135" t="s">
        <v>395</v>
      </c>
      <c r="F6135" t="s">
        <v>16</v>
      </c>
      <c r="G6135" t="s">
        <v>21</v>
      </c>
      <c r="H6135" t="s">
        <v>16</v>
      </c>
      <c r="I6135">
        <v>1</v>
      </c>
      <c r="J6135">
        <v>45</v>
      </c>
      <c r="K6135">
        <v>300</v>
      </c>
      <c r="L6135">
        <v>3.2</v>
      </c>
      <c r="M6135" t="s">
        <v>2980</v>
      </c>
      <c r="N6135" t="str">
        <f>SUBSTITUTE(Sheet1[[#This Row],[Datekey_Opening]],"_","-")</f>
        <v>2014-12-12</v>
      </c>
      <c r="O6135">
        <f>YEAR(Sheet1[[#This Row],[Date]])</f>
        <v>2014</v>
      </c>
      <c r="P6135" t="str">
        <f>LOOKUP(Sheet1[[#This Row],[CountryCode]],$AI$4:$AI$18,$AJ$4:$AJ$18)</f>
        <v>India</v>
      </c>
      <c r="Q6135">
        <f>MONTH(Sheet1[[#This Row],[Date]])</f>
        <v>12</v>
      </c>
      <c r="R6135" t="str">
        <f>TEXT(Sheet1[[#This Row],[Date]],"MMMM")</f>
        <v>December</v>
      </c>
      <c r="S6135" t="str">
        <f>TEXT(Sheet1[[#This Row],[Date]],"YYYY-MMM")</f>
        <v>2014-Dec</v>
      </c>
      <c r="T6135">
        <f>WEEKDAY(Sheet1[[#This Row],[Date]])</f>
        <v>6</v>
      </c>
      <c r="U6135" t="str">
        <f>TEXT(Sheet1[[#This Row],[Date]],"DDDD")</f>
        <v>Friday</v>
      </c>
      <c r="V6135" t="str">
        <f>"FM"&amp;MOD(MONTH(Sheet1[[#This Row],[Date]])-4,12)+1</f>
        <v>FM9</v>
      </c>
      <c r="W6135" t="str">
        <f>"Q"&amp;ROUNDUP(MONTH(Sheet1[[#This Row],[Date]])/3,0)</f>
        <v>Q4</v>
      </c>
      <c r="X6135" t="str">
        <f>"Q"&amp;INT(MOD(MONTH(Sheet1[[#This Row],[Date]])-4,12/3)+1)</f>
        <v>Q1</v>
      </c>
      <c r="Y6135" t="str" cm="1">
        <f t="array" ref="Y6135">_xlfn.IFS(ROUND(L6135,0)&lt;=1,"Need to improve 0-1",ROUND(L6135,0)&lt;=2,"Okay 1-2",ROUND(L6135,0)&lt;=3,"Good 2-3",ROUND(L6135,0)&lt;=4,"Great 3-4",ROUND(L6135,0)&lt;=5,"Excellent 4-5")</f>
        <v>Good 2-3</v>
      </c>
      <c r="Z6135" t="str">
        <f t="shared" si="95"/>
        <v>0-1000</v>
      </c>
    </row>
    <row r="6136" spans="1:26" x14ac:dyDescent="0.3">
      <c r="A6136">
        <v>18350144</v>
      </c>
      <c r="B6136" t="s">
        <v>887</v>
      </c>
      <c r="C6136">
        <v>1</v>
      </c>
      <c r="D6136" t="s">
        <v>7791</v>
      </c>
      <c r="E6136" t="s">
        <v>751</v>
      </c>
      <c r="F6136" t="s">
        <v>16</v>
      </c>
      <c r="G6136" t="s">
        <v>16</v>
      </c>
      <c r="H6136" t="s">
        <v>16</v>
      </c>
      <c r="I6136">
        <v>1</v>
      </c>
      <c r="J6136">
        <v>2</v>
      </c>
      <c r="K6136">
        <v>300</v>
      </c>
      <c r="L6136">
        <v>1</v>
      </c>
      <c r="M6136" t="s">
        <v>5402</v>
      </c>
      <c r="N6136" t="str">
        <f>SUBSTITUTE(Sheet1[[#This Row],[Datekey_Opening]],"_","-")</f>
        <v>2018-12-6</v>
      </c>
      <c r="O6136">
        <f>YEAR(Sheet1[[#This Row],[Date]])</f>
        <v>2018</v>
      </c>
      <c r="P6136" t="str">
        <f>LOOKUP(Sheet1[[#This Row],[CountryCode]],$AI$4:$AI$18,$AJ$4:$AJ$18)</f>
        <v>India</v>
      </c>
      <c r="Q6136">
        <f>MONTH(Sheet1[[#This Row],[Date]])</f>
        <v>12</v>
      </c>
      <c r="R6136" t="str">
        <f>TEXT(Sheet1[[#This Row],[Date]],"MMMM")</f>
        <v>December</v>
      </c>
      <c r="S6136" t="str">
        <f>TEXT(Sheet1[[#This Row],[Date]],"YYYY-MMM")</f>
        <v>2018-Dec</v>
      </c>
      <c r="T6136">
        <f>WEEKDAY(Sheet1[[#This Row],[Date]])</f>
        <v>5</v>
      </c>
      <c r="U6136" t="str">
        <f>TEXT(Sheet1[[#This Row],[Date]],"DDDD")</f>
        <v>Thursday</v>
      </c>
      <c r="V6136" t="str">
        <f>"FM"&amp;MOD(MONTH(Sheet1[[#This Row],[Date]])-4,12)+1</f>
        <v>FM9</v>
      </c>
      <c r="W6136" t="str">
        <f>"Q"&amp;ROUNDUP(MONTH(Sheet1[[#This Row],[Date]])/3,0)</f>
        <v>Q4</v>
      </c>
      <c r="X6136" t="str">
        <f>"Q"&amp;INT(MOD(MONTH(Sheet1[[#This Row],[Date]])-4,12/3)+1)</f>
        <v>Q1</v>
      </c>
      <c r="Y6136" t="str" cm="1">
        <f t="array" ref="Y6136">_xlfn.IFS(ROUND(L6136,0)&lt;=1,"Need to improve 0-1",ROUND(L6136,0)&lt;=2,"Okay 1-2",ROUND(L6136,0)&lt;=3,"Good 2-3",ROUND(L6136,0)&lt;=4,"Great 3-4",ROUND(L6136,0)&lt;=5,"Excellent 4-5")</f>
        <v>Need to improve 0-1</v>
      </c>
      <c r="Z6136" t="str">
        <f t="shared" si="95"/>
        <v>0-1000</v>
      </c>
    </row>
    <row r="6137" spans="1:26" x14ac:dyDescent="0.3">
      <c r="A6137">
        <v>18396424</v>
      </c>
      <c r="B6137" t="s">
        <v>8508</v>
      </c>
      <c r="C6137">
        <v>1</v>
      </c>
      <c r="D6137" t="s">
        <v>7791</v>
      </c>
      <c r="E6137" t="s">
        <v>708</v>
      </c>
      <c r="F6137" t="s">
        <v>16</v>
      </c>
      <c r="G6137" t="s">
        <v>16</v>
      </c>
      <c r="H6137" t="s">
        <v>16</v>
      </c>
      <c r="I6137">
        <v>1</v>
      </c>
      <c r="J6137">
        <v>4</v>
      </c>
      <c r="K6137">
        <v>300</v>
      </c>
      <c r="L6137">
        <v>3</v>
      </c>
      <c r="M6137" t="s">
        <v>907</v>
      </c>
      <c r="N6137" t="str">
        <f>SUBSTITUTE(Sheet1[[#This Row],[Datekey_Opening]],"_","-")</f>
        <v>2017-12-6</v>
      </c>
      <c r="O6137">
        <f>YEAR(Sheet1[[#This Row],[Date]])</f>
        <v>2017</v>
      </c>
      <c r="P6137" t="str">
        <f>LOOKUP(Sheet1[[#This Row],[CountryCode]],$AI$4:$AI$18,$AJ$4:$AJ$18)</f>
        <v>India</v>
      </c>
      <c r="Q6137">
        <f>MONTH(Sheet1[[#This Row],[Date]])</f>
        <v>12</v>
      </c>
      <c r="R6137" t="str">
        <f>TEXT(Sheet1[[#This Row],[Date]],"MMMM")</f>
        <v>December</v>
      </c>
      <c r="S6137" t="str">
        <f>TEXT(Sheet1[[#This Row],[Date]],"YYYY-MMM")</f>
        <v>2017-Dec</v>
      </c>
      <c r="T6137">
        <f>WEEKDAY(Sheet1[[#This Row],[Date]])</f>
        <v>4</v>
      </c>
      <c r="U6137" t="str">
        <f>TEXT(Sheet1[[#This Row],[Date]],"DDDD")</f>
        <v>Wednesday</v>
      </c>
      <c r="V6137" t="str">
        <f>"FM"&amp;MOD(MONTH(Sheet1[[#This Row],[Date]])-4,12)+1</f>
        <v>FM9</v>
      </c>
      <c r="W6137" t="str">
        <f>"Q"&amp;ROUNDUP(MONTH(Sheet1[[#This Row],[Date]])/3,0)</f>
        <v>Q4</v>
      </c>
      <c r="X6137" t="str">
        <f>"Q"&amp;INT(MOD(MONTH(Sheet1[[#This Row],[Date]])-4,12/3)+1)</f>
        <v>Q1</v>
      </c>
      <c r="Y6137" t="str" cm="1">
        <f t="array" ref="Y6137">_xlfn.IFS(ROUND(L6137,0)&lt;=1,"Need to improve 0-1",ROUND(L6137,0)&lt;=2,"Okay 1-2",ROUND(L6137,0)&lt;=3,"Good 2-3",ROUND(L6137,0)&lt;=4,"Great 3-4",ROUND(L6137,0)&lt;=5,"Excellent 4-5")</f>
        <v>Good 2-3</v>
      </c>
      <c r="Z6137" t="str">
        <f t="shared" si="95"/>
        <v>0-1000</v>
      </c>
    </row>
    <row r="6138" spans="1:26" x14ac:dyDescent="0.3">
      <c r="A6138">
        <v>18430561</v>
      </c>
      <c r="B6138" t="s">
        <v>8509</v>
      </c>
      <c r="C6138">
        <v>1</v>
      </c>
      <c r="D6138" t="s">
        <v>7791</v>
      </c>
      <c r="E6138" t="s">
        <v>365</v>
      </c>
      <c r="F6138" t="s">
        <v>16</v>
      </c>
      <c r="G6138" t="s">
        <v>16</v>
      </c>
      <c r="H6138" t="s">
        <v>16</v>
      </c>
      <c r="I6138">
        <v>1</v>
      </c>
      <c r="J6138">
        <v>2</v>
      </c>
      <c r="K6138">
        <v>300</v>
      </c>
      <c r="L6138">
        <v>1</v>
      </c>
      <c r="M6138" t="s">
        <v>8510</v>
      </c>
      <c r="N6138" t="str">
        <f>SUBSTITUTE(Sheet1[[#This Row],[Datekey_Opening]],"_","-")</f>
        <v>2016-11-28</v>
      </c>
      <c r="O6138">
        <f>YEAR(Sheet1[[#This Row],[Date]])</f>
        <v>2016</v>
      </c>
      <c r="P6138" t="str">
        <f>LOOKUP(Sheet1[[#This Row],[CountryCode]],$AI$4:$AI$18,$AJ$4:$AJ$18)</f>
        <v>India</v>
      </c>
      <c r="Q6138">
        <f>MONTH(Sheet1[[#This Row],[Date]])</f>
        <v>11</v>
      </c>
      <c r="R6138" t="str">
        <f>TEXT(Sheet1[[#This Row],[Date]],"MMMM")</f>
        <v>November</v>
      </c>
      <c r="S6138" t="str">
        <f>TEXT(Sheet1[[#This Row],[Date]],"YYYY-MMM")</f>
        <v>2016-Nov</v>
      </c>
      <c r="T6138">
        <f>WEEKDAY(Sheet1[[#This Row],[Date]])</f>
        <v>2</v>
      </c>
      <c r="U6138" t="str">
        <f>TEXT(Sheet1[[#This Row],[Date]],"DDDD")</f>
        <v>Monday</v>
      </c>
      <c r="V6138" t="str">
        <f>"FM"&amp;MOD(MONTH(Sheet1[[#This Row],[Date]])-4,12)+1</f>
        <v>FM8</v>
      </c>
      <c r="W6138" t="str">
        <f>"Q"&amp;ROUNDUP(MONTH(Sheet1[[#This Row],[Date]])/3,0)</f>
        <v>Q4</v>
      </c>
      <c r="X6138" t="str">
        <f>"Q"&amp;INT(MOD(MONTH(Sheet1[[#This Row],[Date]])-4,12/3)+1)</f>
        <v>Q4</v>
      </c>
      <c r="Y6138" t="str" cm="1">
        <f t="array" ref="Y6138">_xlfn.IFS(ROUND(L6138,0)&lt;=1,"Need to improve 0-1",ROUND(L6138,0)&lt;=2,"Okay 1-2",ROUND(L6138,0)&lt;=3,"Good 2-3",ROUND(L6138,0)&lt;=4,"Great 3-4",ROUND(L6138,0)&lt;=5,"Excellent 4-5")</f>
        <v>Need to improve 0-1</v>
      </c>
      <c r="Z6138" t="str">
        <f t="shared" si="95"/>
        <v>0-1000</v>
      </c>
    </row>
    <row r="6139" spans="1:26" x14ac:dyDescent="0.3">
      <c r="A6139">
        <v>18441809</v>
      </c>
      <c r="B6139" t="s">
        <v>8511</v>
      </c>
      <c r="C6139">
        <v>1</v>
      </c>
      <c r="D6139" t="s">
        <v>7791</v>
      </c>
      <c r="E6139" t="s">
        <v>8512</v>
      </c>
      <c r="F6139" t="s">
        <v>16</v>
      </c>
      <c r="G6139" t="s">
        <v>16</v>
      </c>
      <c r="H6139" t="s">
        <v>16</v>
      </c>
      <c r="I6139">
        <v>1</v>
      </c>
      <c r="J6139">
        <v>1</v>
      </c>
      <c r="K6139">
        <v>300</v>
      </c>
      <c r="L6139">
        <v>1</v>
      </c>
      <c r="M6139" t="s">
        <v>1318</v>
      </c>
      <c r="N6139" t="str">
        <f>SUBSTITUTE(Sheet1[[#This Row],[Datekey_Opening]],"_","-")</f>
        <v>2017-11-2</v>
      </c>
      <c r="O6139">
        <f>YEAR(Sheet1[[#This Row],[Date]])</f>
        <v>2017</v>
      </c>
      <c r="P6139" t="str">
        <f>LOOKUP(Sheet1[[#This Row],[CountryCode]],$AI$4:$AI$18,$AJ$4:$AJ$18)</f>
        <v>India</v>
      </c>
      <c r="Q6139">
        <f>MONTH(Sheet1[[#This Row],[Date]])</f>
        <v>11</v>
      </c>
      <c r="R6139" t="str">
        <f>TEXT(Sheet1[[#This Row],[Date]],"MMMM")</f>
        <v>November</v>
      </c>
      <c r="S6139" t="str">
        <f>TEXT(Sheet1[[#This Row],[Date]],"YYYY-MMM")</f>
        <v>2017-Nov</v>
      </c>
      <c r="T6139">
        <f>WEEKDAY(Sheet1[[#This Row],[Date]])</f>
        <v>5</v>
      </c>
      <c r="U6139" t="str">
        <f>TEXT(Sheet1[[#This Row],[Date]],"DDDD")</f>
        <v>Thursday</v>
      </c>
      <c r="V6139" t="str">
        <f>"FM"&amp;MOD(MONTH(Sheet1[[#This Row],[Date]])-4,12)+1</f>
        <v>FM8</v>
      </c>
      <c r="W6139" t="str">
        <f>"Q"&amp;ROUNDUP(MONTH(Sheet1[[#This Row],[Date]])/3,0)</f>
        <v>Q4</v>
      </c>
      <c r="X6139" t="str">
        <f>"Q"&amp;INT(MOD(MONTH(Sheet1[[#This Row],[Date]])-4,12/3)+1)</f>
        <v>Q4</v>
      </c>
      <c r="Y6139" t="str" cm="1">
        <f t="array" ref="Y6139">_xlfn.IFS(ROUND(L6139,0)&lt;=1,"Need to improve 0-1",ROUND(L6139,0)&lt;=2,"Okay 1-2",ROUND(L6139,0)&lt;=3,"Good 2-3",ROUND(L6139,0)&lt;=4,"Great 3-4",ROUND(L6139,0)&lt;=5,"Excellent 4-5")</f>
        <v>Need to improve 0-1</v>
      </c>
      <c r="Z6139" t="str">
        <f t="shared" si="95"/>
        <v>0-1000</v>
      </c>
    </row>
    <row r="6140" spans="1:26" x14ac:dyDescent="0.3">
      <c r="A6140">
        <v>18218304</v>
      </c>
      <c r="B6140" t="s">
        <v>5113</v>
      </c>
      <c r="C6140">
        <v>1</v>
      </c>
      <c r="D6140" t="s">
        <v>7791</v>
      </c>
      <c r="E6140" t="s">
        <v>4515</v>
      </c>
      <c r="F6140" t="s">
        <v>16</v>
      </c>
      <c r="G6140" t="s">
        <v>16</v>
      </c>
      <c r="H6140" t="s">
        <v>16</v>
      </c>
      <c r="I6140">
        <v>1</v>
      </c>
      <c r="J6140">
        <v>20</v>
      </c>
      <c r="K6140">
        <v>300</v>
      </c>
      <c r="L6140">
        <v>3.2</v>
      </c>
      <c r="M6140" t="s">
        <v>7951</v>
      </c>
      <c r="N6140" t="str">
        <f>SUBSTITUTE(Sheet1[[#This Row],[Datekey_Opening]],"_","-")</f>
        <v>2010-11-8</v>
      </c>
      <c r="O6140">
        <f>YEAR(Sheet1[[#This Row],[Date]])</f>
        <v>2010</v>
      </c>
      <c r="P6140" t="str">
        <f>LOOKUP(Sheet1[[#This Row],[CountryCode]],$AI$4:$AI$18,$AJ$4:$AJ$18)</f>
        <v>India</v>
      </c>
      <c r="Q6140">
        <f>MONTH(Sheet1[[#This Row],[Date]])</f>
        <v>11</v>
      </c>
      <c r="R6140" t="str">
        <f>TEXT(Sheet1[[#This Row],[Date]],"MMMM")</f>
        <v>November</v>
      </c>
      <c r="S6140" t="str">
        <f>TEXT(Sheet1[[#This Row],[Date]],"YYYY-MMM")</f>
        <v>2010-Nov</v>
      </c>
      <c r="T6140">
        <f>WEEKDAY(Sheet1[[#This Row],[Date]])</f>
        <v>2</v>
      </c>
      <c r="U6140" t="str">
        <f>TEXT(Sheet1[[#This Row],[Date]],"DDDD")</f>
        <v>Monday</v>
      </c>
      <c r="V6140" t="str">
        <f>"FM"&amp;MOD(MONTH(Sheet1[[#This Row],[Date]])-4,12)+1</f>
        <v>FM8</v>
      </c>
      <c r="W6140" t="str">
        <f>"Q"&amp;ROUNDUP(MONTH(Sheet1[[#This Row],[Date]])/3,0)</f>
        <v>Q4</v>
      </c>
      <c r="X6140" t="str">
        <f>"Q"&amp;INT(MOD(MONTH(Sheet1[[#This Row],[Date]])-4,12/3)+1)</f>
        <v>Q4</v>
      </c>
      <c r="Y6140" t="str" cm="1">
        <f t="array" ref="Y6140">_xlfn.IFS(ROUND(L6140,0)&lt;=1,"Need to improve 0-1",ROUND(L6140,0)&lt;=2,"Okay 1-2",ROUND(L6140,0)&lt;=3,"Good 2-3",ROUND(L6140,0)&lt;=4,"Great 3-4",ROUND(L6140,0)&lt;=5,"Excellent 4-5")</f>
        <v>Good 2-3</v>
      </c>
      <c r="Z6140" t="str">
        <f t="shared" si="95"/>
        <v>0-1000</v>
      </c>
    </row>
    <row r="6141" spans="1:26" x14ac:dyDescent="0.3">
      <c r="A6141">
        <v>18322661</v>
      </c>
      <c r="B6141" t="s">
        <v>8513</v>
      </c>
      <c r="C6141">
        <v>1</v>
      </c>
      <c r="D6141" t="s">
        <v>7791</v>
      </c>
      <c r="E6141" t="s">
        <v>435</v>
      </c>
      <c r="F6141" t="s">
        <v>16</v>
      </c>
      <c r="G6141" t="s">
        <v>16</v>
      </c>
      <c r="H6141" t="s">
        <v>16</v>
      </c>
      <c r="I6141">
        <v>1</v>
      </c>
      <c r="J6141">
        <v>50</v>
      </c>
      <c r="K6141">
        <v>300</v>
      </c>
      <c r="L6141">
        <v>3.7</v>
      </c>
      <c r="M6141" t="s">
        <v>4263</v>
      </c>
      <c r="N6141" t="str">
        <f>SUBSTITUTE(Sheet1[[#This Row],[Datekey_Opening]],"_","-")</f>
        <v>2018-11-15</v>
      </c>
      <c r="O6141">
        <f>YEAR(Sheet1[[#This Row],[Date]])</f>
        <v>2018</v>
      </c>
      <c r="P6141" t="str">
        <f>LOOKUP(Sheet1[[#This Row],[CountryCode]],$AI$4:$AI$18,$AJ$4:$AJ$18)</f>
        <v>India</v>
      </c>
      <c r="Q6141">
        <f>MONTH(Sheet1[[#This Row],[Date]])</f>
        <v>11</v>
      </c>
      <c r="R6141" t="str">
        <f>TEXT(Sheet1[[#This Row],[Date]],"MMMM")</f>
        <v>November</v>
      </c>
      <c r="S6141" t="str">
        <f>TEXT(Sheet1[[#This Row],[Date]],"YYYY-MMM")</f>
        <v>2018-Nov</v>
      </c>
      <c r="T6141">
        <f>WEEKDAY(Sheet1[[#This Row],[Date]])</f>
        <v>5</v>
      </c>
      <c r="U6141" t="str">
        <f>TEXT(Sheet1[[#This Row],[Date]],"DDDD")</f>
        <v>Thursday</v>
      </c>
      <c r="V6141" t="str">
        <f>"FM"&amp;MOD(MONTH(Sheet1[[#This Row],[Date]])-4,12)+1</f>
        <v>FM8</v>
      </c>
      <c r="W6141" t="str">
        <f>"Q"&amp;ROUNDUP(MONTH(Sheet1[[#This Row],[Date]])/3,0)</f>
        <v>Q4</v>
      </c>
      <c r="X6141" t="str">
        <f>"Q"&amp;INT(MOD(MONTH(Sheet1[[#This Row],[Date]])-4,12/3)+1)</f>
        <v>Q4</v>
      </c>
      <c r="Y6141" t="str" cm="1">
        <f t="array" ref="Y6141">_xlfn.IFS(ROUND(L6141,0)&lt;=1,"Need to improve 0-1",ROUND(L6141,0)&lt;=2,"Okay 1-2",ROUND(L6141,0)&lt;=3,"Good 2-3",ROUND(L6141,0)&lt;=4,"Great 3-4",ROUND(L6141,0)&lt;=5,"Excellent 4-5")</f>
        <v>Great 3-4</v>
      </c>
      <c r="Z6141" t="str">
        <f t="shared" si="95"/>
        <v>0-1000</v>
      </c>
    </row>
    <row r="6142" spans="1:26" x14ac:dyDescent="0.3">
      <c r="A6142">
        <v>18441196</v>
      </c>
      <c r="B6142" t="s">
        <v>8514</v>
      </c>
      <c r="C6142">
        <v>1</v>
      </c>
      <c r="D6142" t="s">
        <v>7791</v>
      </c>
      <c r="E6142" t="s">
        <v>8515</v>
      </c>
      <c r="F6142" t="s">
        <v>16</v>
      </c>
      <c r="G6142" t="s">
        <v>16</v>
      </c>
      <c r="H6142" t="s">
        <v>16</v>
      </c>
      <c r="I6142">
        <v>1</v>
      </c>
      <c r="J6142">
        <v>14</v>
      </c>
      <c r="K6142">
        <v>300</v>
      </c>
      <c r="L6142">
        <v>3.2</v>
      </c>
      <c r="M6142" t="s">
        <v>3052</v>
      </c>
      <c r="N6142" t="str">
        <f>SUBSTITUTE(Sheet1[[#This Row],[Datekey_Opening]],"_","-")</f>
        <v>2017-10-14</v>
      </c>
      <c r="O6142">
        <f>YEAR(Sheet1[[#This Row],[Date]])</f>
        <v>2017</v>
      </c>
      <c r="P6142" t="str">
        <f>LOOKUP(Sheet1[[#This Row],[CountryCode]],$AI$4:$AI$18,$AJ$4:$AJ$18)</f>
        <v>India</v>
      </c>
      <c r="Q6142">
        <f>MONTH(Sheet1[[#This Row],[Date]])</f>
        <v>10</v>
      </c>
      <c r="R6142" t="str">
        <f>TEXT(Sheet1[[#This Row],[Date]],"MMMM")</f>
        <v>October</v>
      </c>
      <c r="S6142" t="str">
        <f>TEXT(Sheet1[[#This Row],[Date]],"YYYY-MMM")</f>
        <v>2017-Oct</v>
      </c>
      <c r="T6142">
        <f>WEEKDAY(Sheet1[[#This Row],[Date]])</f>
        <v>7</v>
      </c>
      <c r="U6142" t="str">
        <f>TEXT(Sheet1[[#This Row],[Date]],"DDDD")</f>
        <v>Saturday</v>
      </c>
      <c r="V6142" t="str">
        <f>"FM"&amp;MOD(MONTH(Sheet1[[#This Row],[Date]])-4,12)+1</f>
        <v>FM7</v>
      </c>
      <c r="W6142" t="str">
        <f>"Q"&amp;ROUNDUP(MONTH(Sheet1[[#This Row],[Date]])/3,0)</f>
        <v>Q4</v>
      </c>
      <c r="X6142" t="str">
        <f>"Q"&amp;INT(MOD(MONTH(Sheet1[[#This Row],[Date]])-4,12/3)+1)</f>
        <v>Q3</v>
      </c>
      <c r="Y6142" t="str" cm="1">
        <f t="array" ref="Y6142">_xlfn.IFS(ROUND(L6142,0)&lt;=1,"Need to improve 0-1",ROUND(L6142,0)&lt;=2,"Okay 1-2",ROUND(L6142,0)&lt;=3,"Good 2-3",ROUND(L6142,0)&lt;=4,"Great 3-4",ROUND(L6142,0)&lt;=5,"Excellent 4-5")</f>
        <v>Good 2-3</v>
      </c>
      <c r="Z6142" t="str">
        <f t="shared" si="95"/>
        <v>0-1000</v>
      </c>
    </row>
    <row r="6143" spans="1:26" x14ac:dyDescent="0.3">
      <c r="A6143">
        <v>309141</v>
      </c>
      <c r="B6143" t="s">
        <v>8516</v>
      </c>
      <c r="C6143">
        <v>1</v>
      </c>
      <c r="D6143" t="s">
        <v>7791</v>
      </c>
      <c r="E6143" t="s">
        <v>8517</v>
      </c>
      <c r="F6143" t="s">
        <v>16</v>
      </c>
      <c r="G6143" t="s">
        <v>16</v>
      </c>
      <c r="H6143" t="s">
        <v>16</v>
      </c>
      <c r="I6143">
        <v>1</v>
      </c>
      <c r="J6143">
        <v>24</v>
      </c>
      <c r="K6143">
        <v>300</v>
      </c>
      <c r="L6143">
        <v>2.7</v>
      </c>
      <c r="M6143" t="s">
        <v>8420</v>
      </c>
      <c r="N6143" t="str">
        <f>SUBSTITUTE(Sheet1[[#This Row],[Datekey_Opening]],"_","-")</f>
        <v>2014-10-5</v>
      </c>
      <c r="O6143">
        <f>YEAR(Sheet1[[#This Row],[Date]])</f>
        <v>2014</v>
      </c>
      <c r="P6143" t="str">
        <f>LOOKUP(Sheet1[[#This Row],[CountryCode]],$AI$4:$AI$18,$AJ$4:$AJ$18)</f>
        <v>India</v>
      </c>
      <c r="Q6143">
        <f>MONTH(Sheet1[[#This Row],[Date]])</f>
        <v>10</v>
      </c>
      <c r="R6143" t="str">
        <f>TEXT(Sheet1[[#This Row],[Date]],"MMMM")</f>
        <v>October</v>
      </c>
      <c r="S6143" t="str">
        <f>TEXT(Sheet1[[#This Row],[Date]],"YYYY-MMM")</f>
        <v>2014-Oct</v>
      </c>
      <c r="T6143">
        <f>WEEKDAY(Sheet1[[#This Row],[Date]])</f>
        <v>1</v>
      </c>
      <c r="U6143" t="str">
        <f>TEXT(Sheet1[[#This Row],[Date]],"DDDD")</f>
        <v>Sunday</v>
      </c>
      <c r="V6143" t="str">
        <f>"FM"&amp;MOD(MONTH(Sheet1[[#This Row],[Date]])-4,12)+1</f>
        <v>FM7</v>
      </c>
      <c r="W6143" t="str">
        <f>"Q"&amp;ROUNDUP(MONTH(Sheet1[[#This Row],[Date]])/3,0)</f>
        <v>Q4</v>
      </c>
      <c r="X6143" t="str">
        <f>"Q"&amp;INT(MOD(MONTH(Sheet1[[#This Row],[Date]])-4,12/3)+1)</f>
        <v>Q3</v>
      </c>
      <c r="Y6143" t="str" cm="1">
        <f t="array" ref="Y6143">_xlfn.IFS(ROUND(L6143,0)&lt;=1,"Need to improve 0-1",ROUND(L6143,0)&lt;=2,"Okay 1-2",ROUND(L6143,0)&lt;=3,"Good 2-3",ROUND(L6143,0)&lt;=4,"Great 3-4",ROUND(L6143,0)&lt;=5,"Excellent 4-5")</f>
        <v>Good 2-3</v>
      </c>
      <c r="Z6143" t="str">
        <f t="shared" si="95"/>
        <v>0-1000</v>
      </c>
    </row>
    <row r="6144" spans="1:26" x14ac:dyDescent="0.3">
      <c r="A6144">
        <v>18336543</v>
      </c>
      <c r="B6144" t="s">
        <v>8518</v>
      </c>
      <c r="C6144">
        <v>1</v>
      </c>
      <c r="D6144" t="s">
        <v>7791</v>
      </c>
      <c r="E6144" t="s">
        <v>8480</v>
      </c>
      <c r="F6144" t="s">
        <v>16</v>
      </c>
      <c r="G6144" t="s">
        <v>16</v>
      </c>
      <c r="H6144" t="s">
        <v>16</v>
      </c>
      <c r="I6144">
        <v>1</v>
      </c>
      <c r="J6144">
        <v>3</v>
      </c>
      <c r="K6144">
        <v>300</v>
      </c>
      <c r="L6144">
        <v>1</v>
      </c>
      <c r="M6144" t="s">
        <v>6292</v>
      </c>
      <c r="N6144" t="str">
        <f>SUBSTITUTE(Sheet1[[#This Row],[Datekey_Opening]],"_","-")</f>
        <v>2018-10-24</v>
      </c>
      <c r="O6144">
        <f>YEAR(Sheet1[[#This Row],[Date]])</f>
        <v>2018</v>
      </c>
      <c r="P6144" t="str">
        <f>LOOKUP(Sheet1[[#This Row],[CountryCode]],$AI$4:$AI$18,$AJ$4:$AJ$18)</f>
        <v>India</v>
      </c>
      <c r="Q6144">
        <f>MONTH(Sheet1[[#This Row],[Date]])</f>
        <v>10</v>
      </c>
      <c r="R6144" t="str">
        <f>TEXT(Sheet1[[#This Row],[Date]],"MMMM")</f>
        <v>October</v>
      </c>
      <c r="S6144" t="str">
        <f>TEXT(Sheet1[[#This Row],[Date]],"YYYY-MMM")</f>
        <v>2018-Oct</v>
      </c>
      <c r="T6144">
        <f>WEEKDAY(Sheet1[[#This Row],[Date]])</f>
        <v>4</v>
      </c>
      <c r="U6144" t="str">
        <f>TEXT(Sheet1[[#This Row],[Date]],"DDDD")</f>
        <v>Wednesday</v>
      </c>
      <c r="V6144" t="str">
        <f>"FM"&amp;MOD(MONTH(Sheet1[[#This Row],[Date]])-4,12)+1</f>
        <v>FM7</v>
      </c>
      <c r="W6144" t="str">
        <f>"Q"&amp;ROUNDUP(MONTH(Sheet1[[#This Row],[Date]])/3,0)</f>
        <v>Q4</v>
      </c>
      <c r="X6144" t="str">
        <f>"Q"&amp;INT(MOD(MONTH(Sheet1[[#This Row],[Date]])-4,12/3)+1)</f>
        <v>Q3</v>
      </c>
      <c r="Y6144" t="str" cm="1">
        <f t="array" ref="Y6144">_xlfn.IFS(ROUND(L6144,0)&lt;=1,"Need to improve 0-1",ROUND(L6144,0)&lt;=2,"Okay 1-2",ROUND(L6144,0)&lt;=3,"Good 2-3",ROUND(L6144,0)&lt;=4,"Great 3-4",ROUND(L6144,0)&lt;=5,"Excellent 4-5")</f>
        <v>Need to improve 0-1</v>
      </c>
      <c r="Z6144" t="str">
        <f t="shared" si="95"/>
        <v>0-1000</v>
      </c>
    </row>
    <row r="6145" spans="1:26" x14ac:dyDescent="0.3">
      <c r="A6145">
        <v>8651</v>
      </c>
      <c r="B6145" t="s">
        <v>5148</v>
      </c>
      <c r="C6145">
        <v>1</v>
      </c>
      <c r="D6145" t="s">
        <v>7791</v>
      </c>
      <c r="E6145" t="s">
        <v>564</v>
      </c>
      <c r="F6145" t="s">
        <v>16</v>
      </c>
      <c r="G6145" t="s">
        <v>16</v>
      </c>
      <c r="H6145" t="s">
        <v>16</v>
      </c>
      <c r="I6145">
        <v>1</v>
      </c>
      <c r="J6145">
        <v>14</v>
      </c>
      <c r="K6145">
        <v>300</v>
      </c>
      <c r="L6145">
        <v>3.1</v>
      </c>
      <c r="M6145" t="s">
        <v>8519</v>
      </c>
      <c r="N6145" t="str">
        <f>SUBSTITUTE(Sheet1[[#This Row],[Datekey_Opening]],"_","-")</f>
        <v>2011-10-15</v>
      </c>
      <c r="O6145">
        <f>YEAR(Sheet1[[#This Row],[Date]])</f>
        <v>2011</v>
      </c>
      <c r="P6145" t="str">
        <f>LOOKUP(Sheet1[[#This Row],[CountryCode]],$AI$4:$AI$18,$AJ$4:$AJ$18)</f>
        <v>India</v>
      </c>
      <c r="Q6145">
        <f>MONTH(Sheet1[[#This Row],[Date]])</f>
        <v>10</v>
      </c>
      <c r="R6145" t="str">
        <f>TEXT(Sheet1[[#This Row],[Date]],"MMMM")</f>
        <v>October</v>
      </c>
      <c r="S6145" t="str">
        <f>TEXT(Sheet1[[#This Row],[Date]],"YYYY-MMM")</f>
        <v>2011-Oct</v>
      </c>
      <c r="T6145">
        <f>WEEKDAY(Sheet1[[#This Row],[Date]])</f>
        <v>7</v>
      </c>
      <c r="U6145" t="str">
        <f>TEXT(Sheet1[[#This Row],[Date]],"DDDD")</f>
        <v>Saturday</v>
      </c>
      <c r="V6145" t="str">
        <f>"FM"&amp;MOD(MONTH(Sheet1[[#This Row],[Date]])-4,12)+1</f>
        <v>FM7</v>
      </c>
      <c r="W6145" t="str">
        <f>"Q"&amp;ROUNDUP(MONTH(Sheet1[[#This Row],[Date]])/3,0)</f>
        <v>Q4</v>
      </c>
      <c r="X6145" t="str">
        <f>"Q"&amp;INT(MOD(MONTH(Sheet1[[#This Row],[Date]])-4,12/3)+1)</f>
        <v>Q3</v>
      </c>
      <c r="Y6145" t="str" cm="1">
        <f t="array" ref="Y6145">_xlfn.IFS(ROUND(L6145,0)&lt;=1,"Need to improve 0-1",ROUND(L6145,0)&lt;=2,"Okay 1-2",ROUND(L6145,0)&lt;=3,"Good 2-3",ROUND(L6145,0)&lt;=4,"Great 3-4",ROUND(L6145,0)&lt;=5,"Excellent 4-5")</f>
        <v>Good 2-3</v>
      </c>
      <c r="Z6145" t="str">
        <f t="shared" si="95"/>
        <v>0-1000</v>
      </c>
    </row>
    <row r="6146" spans="1:26" x14ac:dyDescent="0.3">
      <c r="A6146">
        <v>308223</v>
      </c>
      <c r="B6146" t="s">
        <v>5909</v>
      </c>
      <c r="C6146">
        <v>1</v>
      </c>
      <c r="D6146" t="s">
        <v>7791</v>
      </c>
      <c r="E6146" t="s">
        <v>538</v>
      </c>
      <c r="F6146" t="s">
        <v>16</v>
      </c>
      <c r="G6146" t="s">
        <v>16</v>
      </c>
      <c r="H6146" t="s">
        <v>16</v>
      </c>
      <c r="I6146">
        <v>1</v>
      </c>
      <c r="J6146">
        <v>18</v>
      </c>
      <c r="K6146">
        <v>300</v>
      </c>
      <c r="L6146">
        <v>2.4</v>
      </c>
      <c r="M6146" t="s">
        <v>2469</v>
      </c>
      <c r="N6146" t="str">
        <f>SUBSTITUTE(Sheet1[[#This Row],[Datekey_Opening]],"_","-")</f>
        <v>2016-10-9</v>
      </c>
      <c r="O6146">
        <f>YEAR(Sheet1[[#This Row],[Date]])</f>
        <v>2016</v>
      </c>
      <c r="P6146" t="str">
        <f>LOOKUP(Sheet1[[#This Row],[CountryCode]],$AI$4:$AI$18,$AJ$4:$AJ$18)</f>
        <v>India</v>
      </c>
      <c r="Q6146">
        <f>MONTH(Sheet1[[#This Row],[Date]])</f>
        <v>10</v>
      </c>
      <c r="R6146" t="str">
        <f>TEXT(Sheet1[[#This Row],[Date]],"MMMM")</f>
        <v>October</v>
      </c>
      <c r="S6146" t="str">
        <f>TEXT(Sheet1[[#This Row],[Date]],"YYYY-MMM")</f>
        <v>2016-Oct</v>
      </c>
      <c r="T6146">
        <f>WEEKDAY(Sheet1[[#This Row],[Date]])</f>
        <v>1</v>
      </c>
      <c r="U6146" t="str">
        <f>TEXT(Sheet1[[#This Row],[Date]],"DDDD")</f>
        <v>Sunday</v>
      </c>
      <c r="V6146" t="str">
        <f>"FM"&amp;MOD(MONTH(Sheet1[[#This Row],[Date]])-4,12)+1</f>
        <v>FM7</v>
      </c>
      <c r="W6146" t="str">
        <f>"Q"&amp;ROUNDUP(MONTH(Sheet1[[#This Row],[Date]])/3,0)</f>
        <v>Q4</v>
      </c>
      <c r="X6146" t="str">
        <f>"Q"&amp;INT(MOD(MONTH(Sheet1[[#This Row],[Date]])-4,12/3)+1)</f>
        <v>Q3</v>
      </c>
      <c r="Y6146" t="str" cm="1">
        <f t="array" ref="Y6146">_xlfn.IFS(ROUND(L6146,0)&lt;=1,"Need to improve 0-1",ROUND(L6146,0)&lt;=2,"Okay 1-2",ROUND(L6146,0)&lt;=3,"Good 2-3",ROUND(L6146,0)&lt;=4,"Great 3-4",ROUND(L6146,0)&lt;=5,"Excellent 4-5")</f>
        <v>Okay 1-2</v>
      </c>
      <c r="Z6146" t="str">
        <f t="shared" ref="Z6146:Z6209" si="96">IF(AND(K6146&gt;=0,K6146&lt;1000),"0-1000",IF(AND(K6146&gt;=1000,K6146&lt;2000),"1000-2000",IF(AND(K6146&gt;=2000,K6146&lt;3000),"2000-3000",IF(AND(K6146&gt;=3000,K6146&lt;4000),"3000-4000",IF(AND(K6146&gt;=4000,K6146&lt;5000),"4000-5000",IF(AND(K6146&gt;=5000,K6146&lt;6000),"5000-6000",IF(AND(K6146&gt;=6000,K6146&lt;7000),"6000-7000",IF(AND(K6146&gt;=7000,K6146&lt;200000),"7000-200000","Above 200000"))))))))</f>
        <v>0-1000</v>
      </c>
    </row>
    <row r="6147" spans="1:26" x14ac:dyDescent="0.3">
      <c r="A6147">
        <v>18381664</v>
      </c>
      <c r="B6147" t="s">
        <v>8520</v>
      </c>
      <c r="C6147">
        <v>1</v>
      </c>
      <c r="D6147" t="s">
        <v>7791</v>
      </c>
      <c r="E6147" t="s">
        <v>8521</v>
      </c>
      <c r="F6147" t="s">
        <v>16</v>
      </c>
      <c r="G6147" t="s">
        <v>21</v>
      </c>
      <c r="H6147" t="s">
        <v>16</v>
      </c>
      <c r="I6147">
        <v>1</v>
      </c>
      <c r="J6147">
        <v>50</v>
      </c>
      <c r="K6147">
        <v>300</v>
      </c>
      <c r="L6147">
        <v>3.2</v>
      </c>
      <c r="M6147" t="s">
        <v>1168</v>
      </c>
      <c r="N6147" t="str">
        <f>SUBSTITUTE(Sheet1[[#This Row],[Datekey_Opening]],"_","-")</f>
        <v>2014-10-25</v>
      </c>
      <c r="O6147">
        <f>YEAR(Sheet1[[#This Row],[Date]])</f>
        <v>2014</v>
      </c>
      <c r="P6147" t="str">
        <f>LOOKUP(Sheet1[[#This Row],[CountryCode]],$AI$4:$AI$18,$AJ$4:$AJ$18)</f>
        <v>India</v>
      </c>
      <c r="Q6147">
        <f>MONTH(Sheet1[[#This Row],[Date]])</f>
        <v>10</v>
      </c>
      <c r="R6147" t="str">
        <f>TEXT(Sheet1[[#This Row],[Date]],"MMMM")</f>
        <v>October</v>
      </c>
      <c r="S6147" t="str">
        <f>TEXT(Sheet1[[#This Row],[Date]],"YYYY-MMM")</f>
        <v>2014-Oct</v>
      </c>
      <c r="T6147">
        <f>WEEKDAY(Sheet1[[#This Row],[Date]])</f>
        <v>7</v>
      </c>
      <c r="U6147" t="str">
        <f>TEXT(Sheet1[[#This Row],[Date]],"DDDD")</f>
        <v>Saturday</v>
      </c>
      <c r="V6147" t="str">
        <f>"FM"&amp;MOD(MONTH(Sheet1[[#This Row],[Date]])-4,12)+1</f>
        <v>FM7</v>
      </c>
      <c r="W6147" t="str">
        <f>"Q"&amp;ROUNDUP(MONTH(Sheet1[[#This Row],[Date]])/3,0)</f>
        <v>Q4</v>
      </c>
      <c r="X6147" t="str">
        <f>"Q"&amp;INT(MOD(MONTH(Sheet1[[#This Row],[Date]])-4,12/3)+1)</f>
        <v>Q3</v>
      </c>
      <c r="Y6147" t="str" cm="1">
        <f t="array" ref="Y6147">_xlfn.IFS(ROUND(L6147,0)&lt;=1,"Need to improve 0-1",ROUND(L6147,0)&lt;=2,"Okay 1-2",ROUND(L6147,0)&lt;=3,"Good 2-3",ROUND(L6147,0)&lt;=4,"Great 3-4",ROUND(L6147,0)&lt;=5,"Excellent 4-5")</f>
        <v>Good 2-3</v>
      </c>
      <c r="Z6147" t="str">
        <f t="shared" si="96"/>
        <v>0-1000</v>
      </c>
    </row>
    <row r="6148" spans="1:26" x14ac:dyDescent="0.3">
      <c r="A6148">
        <v>18409216</v>
      </c>
      <c r="B6148" t="s">
        <v>5113</v>
      </c>
      <c r="C6148">
        <v>1</v>
      </c>
      <c r="D6148" t="s">
        <v>7791</v>
      </c>
      <c r="E6148" t="s">
        <v>4515</v>
      </c>
      <c r="F6148" t="s">
        <v>16</v>
      </c>
      <c r="G6148" t="s">
        <v>16</v>
      </c>
      <c r="H6148" t="s">
        <v>16</v>
      </c>
      <c r="I6148">
        <v>1</v>
      </c>
      <c r="J6148">
        <v>1</v>
      </c>
      <c r="K6148">
        <v>300</v>
      </c>
      <c r="L6148">
        <v>1</v>
      </c>
      <c r="M6148" t="s">
        <v>8522</v>
      </c>
      <c r="N6148" t="str">
        <f>SUBSTITUTE(Sheet1[[#This Row],[Datekey_Opening]],"_","-")</f>
        <v>2013-10-6</v>
      </c>
      <c r="O6148">
        <f>YEAR(Sheet1[[#This Row],[Date]])</f>
        <v>2013</v>
      </c>
      <c r="P6148" t="str">
        <f>LOOKUP(Sheet1[[#This Row],[CountryCode]],$AI$4:$AI$18,$AJ$4:$AJ$18)</f>
        <v>India</v>
      </c>
      <c r="Q6148">
        <f>MONTH(Sheet1[[#This Row],[Date]])</f>
        <v>10</v>
      </c>
      <c r="R6148" t="str">
        <f>TEXT(Sheet1[[#This Row],[Date]],"MMMM")</f>
        <v>October</v>
      </c>
      <c r="S6148" t="str">
        <f>TEXT(Sheet1[[#This Row],[Date]],"YYYY-MMM")</f>
        <v>2013-Oct</v>
      </c>
      <c r="T6148">
        <f>WEEKDAY(Sheet1[[#This Row],[Date]])</f>
        <v>1</v>
      </c>
      <c r="U6148" t="str">
        <f>TEXT(Sheet1[[#This Row],[Date]],"DDDD")</f>
        <v>Sunday</v>
      </c>
      <c r="V6148" t="str">
        <f>"FM"&amp;MOD(MONTH(Sheet1[[#This Row],[Date]])-4,12)+1</f>
        <v>FM7</v>
      </c>
      <c r="W6148" t="str">
        <f>"Q"&amp;ROUNDUP(MONTH(Sheet1[[#This Row],[Date]])/3,0)</f>
        <v>Q4</v>
      </c>
      <c r="X6148" t="str">
        <f>"Q"&amp;INT(MOD(MONTH(Sheet1[[#This Row],[Date]])-4,12/3)+1)</f>
        <v>Q3</v>
      </c>
      <c r="Y6148" t="str" cm="1">
        <f t="array" ref="Y6148">_xlfn.IFS(ROUND(L6148,0)&lt;=1,"Need to improve 0-1",ROUND(L6148,0)&lt;=2,"Okay 1-2",ROUND(L6148,0)&lt;=3,"Good 2-3",ROUND(L6148,0)&lt;=4,"Great 3-4",ROUND(L6148,0)&lt;=5,"Excellent 4-5")</f>
        <v>Need to improve 0-1</v>
      </c>
      <c r="Z6148" t="str">
        <f t="shared" si="96"/>
        <v>0-1000</v>
      </c>
    </row>
    <row r="6149" spans="1:26" x14ac:dyDescent="0.3">
      <c r="A6149">
        <v>18124387</v>
      </c>
      <c r="B6149" t="s">
        <v>8523</v>
      </c>
      <c r="C6149">
        <v>1</v>
      </c>
      <c r="D6149" t="s">
        <v>7791</v>
      </c>
      <c r="E6149" t="s">
        <v>567</v>
      </c>
      <c r="F6149" t="s">
        <v>16</v>
      </c>
      <c r="G6149" t="s">
        <v>16</v>
      </c>
      <c r="H6149" t="s">
        <v>16</v>
      </c>
      <c r="I6149">
        <v>1</v>
      </c>
      <c r="J6149">
        <v>1</v>
      </c>
      <c r="K6149">
        <v>300</v>
      </c>
      <c r="L6149">
        <v>1</v>
      </c>
      <c r="M6149" t="s">
        <v>1669</v>
      </c>
      <c r="N6149" t="str">
        <f>SUBSTITUTE(Sheet1[[#This Row],[Datekey_Opening]],"_","-")</f>
        <v>2012-10-24</v>
      </c>
      <c r="O6149">
        <f>YEAR(Sheet1[[#This Row],[Date]])</f>
        <v>2012</v>
      </c>
      <c r="P6149" t="str">
        <f>LOOKUP(Sheet1[[#This Row],[CountryCode]],$AI$4:$AI$18,$AJ$4:$AJ$18)</f>
        <v>India</v>
      </c>
      <c r="Q6149">
        <f>MONTH(Sheet1[[#This Row],[Date]])</f>
        <v>10</v>
      </c>
      <c r="R6149" t="str">
        <f>TEXT(Sheet1[[#This Row],[Date]],"MMMM")</f>
        <v>October</v>
      </c>
      <c r="S6149" t="str">
        <f>TEXT(Sheet1[[#This Row],[Date]],"YYYY-MMM")</f>
        <v>2012-Oct</v>
      </c>
      <c r="T6149">
        <f>WEEKDAY(Sheet1[[#This Row],[Date]])</f>
        <v>4</v>
      </c>
      <c r="U6149" t="str">
        <f>TEXT(Sheet1[[#This Row],[Date]],"DDDD")</f>
        <v>Wednesday</v>
      </c>
      <c r="V6149" t="str">
        <f>"FM"&amp;MOD(MONTH(Sheet1[[#This Row],[Date]])-4,12)+1</f>
        <v>FM7</v>
      </c>
      <c r="W6149" t="str">
        <f>"Q"&amp;ROUNDUP(MONTH(Sheet1[[#This Row],[Date]])/3,0)</f>
        <v>Q4</v>
      </c>
      <c r="X6149" t="str">
        <f>"Q"&amp;INT(MOD(MONTH(Sheet1[[#This Row],[Date]])-4,12/3)+1)</f>
        <v>Q3</v>
      </c>
      <c r="Y6149" t="str" cm="1">
        <f t="array" ref="Y6149">_xlfn.IFS(ROUND(L6149,0)&lt;=1,"Need to improve 0-1",ROUND(L6149,0)&lt;=2,"Okay 1-2",ROUND(L6149,0)&lt;=3,"Good 2-3",ROUND(L6149,0)&lt;=4,"Great 3-4",ROUND(L6149,0)&lt;=5,"Excellent 4-5")</f>
        <v>Need to improve 0-1</v>
      </c>
      <c r="Z6149" t="str">
        <f t="shared" si="96"/>
        <v>0-1000</v>
      </c>
    </row>
    <row r="6150" spans="1:26" x14ac:dyDescent="0.3">
      <c r="A6150">
        <v>18398590</v>
      </c>
      <c r="B6150" t="s">
        <v>1031</v>
      </c>
      <c r="C6150">
        <v>1</v>
      </c>
      <c r="D6150" t="s">
        <v>7791</v>
      </c>
      <c r="E6150" t="s">
        <v>438</v>
      </c>
      <c r="F6150" t="s">
        <v>16</v>
      </c>
      <c r="G6150" t="s">
        <v>16</v>
      </c>
      <c r="H6150" t="s">
        <v>16</v>
      </c>
      <c r="I6150">
        <v>1</v>
      </c>
      <c r="J6150">
        <v>1</v>
      </c>
      <c r="K6150">
        <v>300</v>
      </c>
      <c r="L6150">
        <v>1</v>
      </c>
      <c r="M6150" t="s">
        <v>1885</v>
      </c>
      <c r="N6150" t="str">
        <f>SUBSTITUTE(Sheet1[[#This Row],[Datekey_Opening]],"_","-")</f>
        <v>2016-10-6</v>
      </c>
      <c r="O6150">
        <f>YEAR(Sheet1[[#This Row],[Date]])</f>
        <v>2016</v>
      </c>
      <c r="P6150" t="str">
        <f>LOOKUP(Sheet1[[#This Row],[CountryCode]],$AI$4:$AI$18,$AJ$4:$AJ$18)</f>
        <v>India</v>
      </c>
      <c r="Q6150">
        <f>MONTH(Sheet1[[#This Row],[Date]])</f>
        <v>10</v>
      </c>
      <c r="R6150" t="str">
        <f>TEXT(Sheet1[[#This Row],[Date]],"MMMM")</f>
        <v>October</v>
      </c>
      <c r="S6150" t="str">
        <f>TEXT(Sheet1[[#This Row],[Date]],"YYYY-MMM")</f>
        <v>2016-Oct</v>
      </c>
      <c r="T6150">
        <f>WEEKDAY(Sheet1[[#This Row],[Date]])</f>
        <v>5</v>
      </c>
      <c r="U6150" t="str">
        <f>TEXT(Sheet1[[#This Row],[Date]],"DDDD")</f>
        <v>Thursday</v>
      </c>
      <c r="V6150" t="str">
        <f>"FM"&amp;MOD(MONTH(Sheet1[[#This Row],[Date]])-4,12)+1</f>
        <v>FM7</v>
      </c>
      <c r="W6150" t="str">
        <f>"Q"&amp;ROUNDUP(MONTH(Sheet1[[#This Row],[Date]])/3,0)</f>
        <v>Q4</v>
      </c>
      <c r="X6150" t="str">
        <f>"Q"&amp;INT(MOD(MONTH(Sheet1[[#This Row],[Date]])-4,12/3)+1)</f>
        <v>Q3</v>
      </c>
      <c r="Y6150" t="str" cm="1">
        <f t="array" ref="Y6150">_xlfn.IFS(ROUND(L6150,0)&lt;=1,"Need to improve 0-1",ROUND(L6150,0)&lt;=2,"Okay 1-2",ROUND(L6150,0)&lt;=3,"Good 2-3",ROUND(L6150,0)&lt;=4,"Great 3-4",ROUND(L6150,0)&lt;=5,"Excellent 4-5")</f>
        <v>Need to improve 0-1</v>
      </c>
      <c r="Z6150" t="str">
        <f t="shared" si="96"/>
        <v>0-1000</v>
      </c>
    </row>
    <row r="6151" spans="1:26" x14ac:dyDescent="0.3">
      <c r="A6151">
        <v>18282037</v>
      </c>
      <c r="B6151" t="s">
        <v>8469</v>
      </c>
      <c r="C6151">
        <v>1</v>
      </c>
      <c r="D6151" t="s">
        <v>7791</v>
      </c>
      <c r="E6151" t="s">
        <v>8524</v>
      </c>
      <c r="F6151" t="s">
        <v>16</v>
      </c>
      <c r="G6151" t="s">
        <v>16</v>
      </c>
      <c r="H6151" t="s">
        <v>16</v>
      </c>
      <c r="I6151">
        <v>1</v>
      </c>
      <c r="J6151">
        <v>57</v>
      </c>
      <c r="K6151">
        <v>300</v>
      </c>
      <c r="L6151">
        <v>3.6</v>
      </c>
      <c r="M6151" t="s">
        <v>3086</v>
      </c>
      <c r="N6151" t="str">
        <f>SUBSTITUTE(Sheet1[[#This Row],[Datekey_Opening]],"_","-")</f>
        <v>2013-10-2</v>
      </c>
      <c r="O6151">
        <f>YEAR(Sheet1[[#This Row],[Date]])</f>
        <v>2013</v>
      </c>
      <c r="P6151" t="str">
        <f>LOOKUP(Sheet1[[#This Row],[CountryCode]],$AI$4:$AI$18,$AJ$4:$AJ$18)</f>
        <v>India</v>
      </c>
      <c r="Q6151">
        <f>MONTH(Sheet1[[#This Row],[Date]])</f>
        <v>10</v>
      </c>
      <c r="R6151" t="str">
        <f>TEXT(Sheet1[[#This Row],[Date]],"MMMM")</f>
        <v>October</v>
      </c>
      <c r="S6151" t="str">
        <f>TEXT(Sheet1[[#This Row],[Date]],"YYYY-MMM")</f>
        <v>2013-Oct</v>
      </c>
      <c r="T6151">
        <f>WEEKDAY(Sheet1[[#This Row],[Date]])</f>
        <v>4</v>
      </c>
      <c r="U6151" t="str">
        <f>TEXT(Sheet1[[#This Row],[Date]],"DDDD")</f>
        <v>Wednesday</v>
      </c>
      <c r="V6151" t="str">
        <f>"FM"&amp;MOD(MONTH(Sheet1[[#This Row],[Date]])-4,12)+1</f>
        <v>FM7</v>
      </c>
      <c r="W6151" t="str">
        <f>"Q"&amp;ROUNDUP(MONTH(Sheet1[[#This Row],[Date]])/3,0)</f>
        <v>Q4</v>
      </c>
      <c r="X6151" t="str">
        <f>"Q"&amp;INT(MOD(MONTH(Sheet1[[#This Row],[Date]])-4,12/3)+1)</f>
        <v>Q3</v>
      </c>
      <c r="Y6151" t="str" cm="1">
        <f t="array" ref="Y6151">_xlfn.IFS(ROUND(L6151,0)&lt;=1,"Need to improve 0-1",ROUND(L6151,0)&lt;=2,"Okay 1-2",ROUND(L6151,0)&lt;=3,"Good 2-3",ROUND(L6151,0)&lt;=4,"Great 3-4",ROUND(L6151,0)&lt;=5,"Excellent 4-5")</f>
        <v>Great 3-4</v>
      </c>
      <c r="Z6151" t="str">
        <f t="shared" si="96"/>
        <v>0-1000</v>
      </c>
    </row>
    <row r="6152" spans="1:26" x14ac:dyDescent="0.3">
      <c r="A6152">
        <v>18257542</v>
      </c>
      <c r="B6152" t="s">
        <v>5324</v>
      </c>
      <c r="C6152">
        <v>1</v>
      </c>
      <c r="D6152" t="s">
        <v>7791</v>
      </c>
      <c r="E6152" t="s">
        <v>610</v>
      </c>
      <c r="F6152" t="s">
        <v>16</v>
      </c>
      <c r="G6152" t="s">
        <v>21</v>
      </c>
      <c r="H6152" t="s">
        <v>16</v>
      </c>
      <c r="I6152">
        <v>1</v>
      </c>
      <c r="J6152">
        <v>48</v>
      </c>
      <c r="K6152">
        <v>300</v>
      </c>
      <c r="L6152">
        <v>3.8</v>
      </c>
      <c r="M6152" t="s">
        <v>3058</v>
      </c>
      <c r="N6152" t="str">
        <f>SUBSTITUTE(Sheet1[[#This Row],[Datekey_Opening]],"_","-")</f>
        <v>2010-10-16</v>
      </c>
      <c r="O6152">
        <f>YEAR(Sheet1[[#This Row],[Date]])</f>
        <v>2010</v>
      </c>
      <c r="P6152" t="str">
        <f>LOOKUP(Sheet1[[#This Row],[CountryCode]],$AI$4:$AI$18,$AJ$4:$AJ$18)</f>
        <v>India</v>
      </c>
      <c r="Q6152">
        <f>MONTH(Sheet1[[#This Row],[Date]])</f>
        <v>10</v>
      </c>
      <c r="R6152" t="str">
        <f>TEXT(Sheet1[[#This Row],[Date]],"MMMM")</f>
        <v>October</v>
      </c>
      <c r="S6152" t="str">
        <f>TEXT(Sheet1[[#This Row],[Date]],"YYYY-MMM")</f>
        <v>2010-Oct</v>
      </c>
      <c r="T6152">
        <f>WEEKDAY(Sheet1[[#This Row],[Date]])</f>
        <v>7</v>
      </c>
      <c r="U6152" t="str">
        <f>TEXT(Sheet1[[#This Row],[Date]],"DDDD")</f>
        <v>Saturday</v>
      </c>
      <c r="V6152" t="str">
        <f>"FM"&amp;MOD(MONTH(Sheet1[[#This Row],[Date]])-4,12)+1</f>
        <v>FM7</v>
      </c>
      <c r="W6152" t="str">
        <f>"Q"&amp;ROUNDUP(MONTH(Sheet1[[#This Row],[Date]])/3,0)</f>
        <v>Q4</v>
      </c>
      <c r="X6152" t="str">
        <f>"Q"&amp;INT(MOD(MONTH(Sheet1[[#This Row],[Date]])-4,12/3)+1)</f>
        <v>Q3</v>
      </c>
      <c r="Y6152" t="str" cm="1">
        <f t="array" ref="Y6152">_xlfn.IFS(ROUND(L6152,0)&lt;=1,"Need to improve 0-1",ROUND(L6152,0)&lt;=2,"Okay 1-2",ROUND(L6152,0)&lt;=3,"Good 2-3",ROUND(L6152,0)&lt;=4,"Great 3-4",ROUND(L6152,0)&lt;=5,"Excellent 4-5")</f>
        <v>Great 3-4</v>
      </c>
      <c r="Z6152" t="str">
        <f t="shared" si="96"/>
        <v>0-1000</v>
      </c>
    </row>
    <row r="6153" spans="1:26" x14ac:dyDescent="0.3">
      <c r="A6153">
        <v>18382055</v>
      </c>
      <c r="B6153" t="s">
        <v>8525</v>
      </c>
      <c r="C6153">
        <v>1</v>
      </c>
      <c r="D6153" t="s">
        <v>7791</v>
      </c>
      <c r="E6153" t="s">
        <v>578</v>
      </c>
      <c r="F6153" t="s">
        <v>16</v>
      </c>
      <c r="G6153" t="s">
        <v>16</v>
      </c>
      <c r="H6153" t="s">
        <v>16</v>
      </c>
      <c r="I6153">
        <v>1</v>
      </c>
      <c r="J6153">
        <v>10</v>
      </c>
      <c r="K6153">
        <v>300</v>
      </c>
      <c r="L6153">
        <v>3.2</v>
      </c>
      <c r="M6153" t="s">
        <v>5505</v>
      </c>
      <c r="N6153" t="str">
        <f>SUBSTITUTE(Sheet1[[#This Row],[Datekey_Opening]],"_","-")</f>
        <v>2018-10-4</v>
      </c>
      <c r="O6153">
        <f>YEAR(Sheet1[[#This Row],[Date]])</f>
        <v>2018</v>
      </c>
      <c r="P6153" t="str">
        <f>LOOKUP(Sheet1[[#This Row],[CountryCode]],$AI$4:$AI$18,$AJ$4:$AJ$18)</f>
        <v>India</v>
      </c>
      <c r="Q6153">
        <f>MONTH(Sheet1[[#This Row],[Date]])</f>
        <v>10</v>
      </c>
      <c r="R6153" t="str">
        <f>TEXT(Sheet1[[#This Row],[Date]],"MMMM")</f>
        <v>October</v>
      </c>
      <c r="S6153" t="str">
        <f>TEXT(Sheet1[[#This Row],[Date]],"YYYY-MMM")</f>
        <v>2018-Oct</v>
      </c>
      <c r="T6153">
        <f>WEEKDAY(Sheet1[[#This Row],[Date]])</f>
        <v>5</v>
      </c>
      <c r="U6153" t="str">
        <f>TEXT(Sheet1[[#This Row],[Date]],"DDDD")</f>
        <v>Thursday</v>
      </c>
      <c r="V6153" t="str">
        <f>"FM"&amp;MOD(MONTH(Sheet1[[#This Row],[Date]])-4,12)+1</f>
        <v>FM7</v>
      </c>
      <c r="W6153" t="str">
        <f>"Q"&amp;ROUNDUP(MONTH(Sheet1[[#This Row],[Date]])/3,0)</f>
        <v>Q4</v>
      </c>
      <c r="X6153" t="str">
        <f>"Q"&amp;INT(MOD(MONTH(Sheet1[[#This Row],[Date]])-4,12/3)+1)</f>
        <v>Q3</v>
      </c>
      <c r="Y6153" t="str" cm="1">
        <f t="array" ref="Y6153">_xlfn.IFS(ROUND(L6153,0)&lt;=1,"Need to improve 0-1",ROUND(L6153,0)&lt;=2,"Okay 1-2",ROUND(L6153,0)&lt;=3,"Good 2-3",ROUND(L6153,0)&lt;=4,"Great 3-4",ROUND(L6153,0)&lt;=5,"Excellent 4-5")</f>
        <v>Good 2-3</v>
      </c>
      <c r="Z6153" t="str">
        <f t="shared" si="96"/>
        <v>0-1000</v>
      </c>
    </row>
    <row r="6154" spans="1:26" x14ac:dyDescent="0.3">
      <c r="A6154">
        <v>18367364</v>
      </c>
      <c r="B6154" t="s">
        <v>8526</v>
      </c>
      <c r="C6154">
        <v>1</v>
      </c>
      <c r="D6154" t="s">
        <v>7791</v>
      </c>
      <c r="E6154" t="s">
        <v>708</v>
      </c>
      <c r="F6154" t="s">
        <v>16</v>
      </c>
      <c r="G6154" t="s">
        <v>16</v>
      </c>
      <c r="H6154" t="s">
        <v>16</v>
      </c>
      <c r="I6154">
        <v>1</v>
      </c>
      <c r="J6154">
        <v>13</v>
      </c>
      <c r="K6154">
        <v>400</v>
      </c>
      <c r="L6154">
        <v>3.2</v>
      </c>
      <c r="M6154" t="s">
        <v>2383</v>
      </c>
      <c r="N6154" t="str">
        <f>SUBSTITUTE(Sheet1[[#This Row],[Datekey_Opening]],"_","-")</f>
        <v>2011-9-22</v>
      </c>
      <c r="O6154">
        <f>YEAR(Sheet1[[#This Row],[Date]])</f>
        <v>2011</v>
      </c>
      <c r="P6154" t="str">
        <f>LOOKUP(Sheet1[[#This Row],[CountryCode]],$AI$4:$AI$18,$AJ$4:$AJ$18)</f>
        <v>India</v>
      </c>
      <c r="Q6154">
        <f>MONTH(Sheet1[[#This Row],[Date]])</f>
        <v>9</v>
      </c>
      <c r="R6154" t="str">
        <f>TEXT(Sheet1[[#This Row],[Date]],"MMMM")</f>
        <v>September</v>
      </c>
      <c r="S6154" t="str">
        <f>TEXT(Sheet1[[#This Row],[Date]],"YYYY-MMM")</f>
        <v>2011-Sep</v>
      </c>
      <c r="T6154">
        <f>WEEKDAY(Sheet1[[#This Row],[Date]])</f>
        <v>5</v>
      </c>
      <c r="U6154" t="str">
        <f>TEXT(Sheet1[[#This Row],[Date]],"DDDD")</f>
        <v>Thursday</v>
      </c>
      <c r="V6154" t="str">
        <f>"FM"&amp;MOD(MONTH(Sheet1[[#This Row],[Date]])-4,12)+1</f>
        <v>FM6</v>
      </c>
      <c r="W6154" t="str">
        <f>"Q"&amp;ROUNDUP(MONTH(Sheet1[[#This Row],[Date]])/3,0)</f>
        <v>Q3</v>
      </c>
      <c r="X6154" t="str">
        <f>"Q"&amp;INT(MOD(MONTH(Sheet1[[#This Row],[Date]])-4,12/3)+1)</f>
        <v>Q2</v>
      </c>
      <c r="Y6154" t="str" cm="1">
        <f t="array" ref="Y6154">_xlfn.IFS(ROUND(L6154,0)&lt;=1,"Need to improve 0-1",ROUND(L6154,0)&lt;=2,"Okay 1-2",ROUND(L6154,0)&lt;=3,"Good 2-3",ROUND(L6154,0)&lt;=4,"Great 3-4",ROUND(L6154,0)&lt;=5,"Excellent 4-5")</f>
        <v>Good 2-3</v>
      </c>
      <c r="Z6154" t="str">
        <f t="shared" si="96"/>
        <v>0-1000</v>
      </c>
    </row>
    <row r="6155" spans="1:26" x14ac:dyDescent="0.3">
      <c r="A6155">
        <v>18383447</v>
      </c>
      <c r="B6155" t="s">
        <v>8527</v>
      </c>
      <c r="C6155">
        <v>1</v>
      </c>
      <c r="D6155" t="s">
        <v>7791</v>
      </c>
      <c r="E6155" t="s">
        <v>2905</v>
      </c>
      <c r="F6155" t="s">
        <v>16</v>
      </c>
      <c r="G6155" t="s">
        <v>21</v>
      </c>
      <c r="H6155" t="s">
        <v>16</v>
      </c>
      <c r="I6155">
        <v>1</v>
      </c>
      <c r="J6155">
        <v>40</v>
      </c>
      <c r="K6155">
        <v>400</v>
      </c>
      <c r="L6155">
        <v>3.9</v>
      </c>
      <c r="M6155" t="s">
        <v>1546</v>
      </c>
      <c r="N6155" t="str">
        <f>SUBSTITUTE(Sheet1[[#This Row],[Datekey_Opening]],"_","-")</f>
        <v>2011-9-6</v>
      </c>
      <c r="O6155">
        <f>YEAR(Sheet1[[#This Row],[Date]])</f>
        <v>2011</v>
      </c>
      <c r="P6155" t="str">
        <f>LOOKUP(Sheet1[[#This Row],[CountryCode]],$AI$4:$AI$18,$AJ$4:$AJ$18)</f>
        <v>India</v>
      </c>
      <c r="Q6155">
        <f>MONTH(Sheet1[[#This Row],[Date]])</f>
        <v>9</v>
      </c>
      <c r="R6155" t="str">
        <f>TEXT(Sheet1[[#This Row],[Date]],"MMMM")</f>
        <v>September</v>
      </c>
      <c r="S6155" t="str">
        <f>TEXT(Sheet1[[#This Row],[Date]],"YYYY-MMM")</f>
        <v>2011-Sep</v>
      </c>
      <c r="T6155">
        <f>WEEKDAY(Sheet1[[#This Row],[Date]])</f>
        <v>3</v>
      </c>
      <c r="U6155" t="str">
        <f>TEXT(Sheet1[[#This Row],[Date]],"DDDD")</f>
        <v>Tuesday</v>
      </c>
      <c r="V6155" t="str">
        <f>"FM"&amp;MOD(MONTH(Sheet1[[#This Row],[Date]])-4,12)+1</f>
        <v>FM6</v>
      </c>
      <c r="W6155" t="str">
        <f>"Q"&amp;ROUNDUP(MONTH(Sheet1[[#This Row],[Date]])/3,0)</f>
        <v>Q3</v>
      </c>
      <c r="X6155" t="str">
        <f>"Q"&amp;INT(MOD(MONTH(Sheet1[[#This Row],[Date]])-4,12/3)+1)</f>
        <v>Q2</v>
      </c>
      <c r="Y6155" t="str" cm="1">
        <f t="array" ref="Y6155">_xlfn.IFS(ROUND(L6155,0)&lt;=1,"Need to improve 0-1",ROUND(L6155,0)&lt;=2,"Okay 1-2",ROUND(L6155,0)&lt;=3,"Good 2-3",ROUND(L6155,0)&lt;=4,"Great 3-4",ROUND(L6155,0)&lt;=5,"Excellent 4-5")</f>
        <v>Great 3-4</v>
      </c>
      <c r="Z6155" t="str">
        <f t="shared" si="96"/>
        <v>0-1000</v>
      </c>
    </row>
    <row r="6156" spans="1:26" x14ac:dyDescent="0.3">
      <c r="A6156">
        <v>18396178</v>
      </c>
      <c r="B6156" t="s">
        <v>8528</v>
      </c>
      <c r="C6156">
        <v>1</v>
      </c>
      <c r="D6156" t="s">
        <v>7791</v>
      </c>
      <c r="E6156" t="s">
        <v>362</v>
      </c>
      <c r="F6156" t="s">
        <v>16</v>
      </c>
      <c r="G6156" t="s">
        <v>16</v>
      </c>
      <c r="H6156" t="s">
        <v>16</v>
      </c>
      <c r="I6156">
        <v>1</v>
      </c>
      <c r="J6156">
        <v>1</v>
      </c>
      <c r="K6156">
        <v>400</v>
      </c>
      <c r="L6156">
        <v>1</v>
      </c>
      <c r="M6156" t="s">
        <v>1021</v>
      </c>
      <c r="N6156" t="str">
        <f>SUBSTITUTE(Sheet1[[#This Row],[Datekey_Opening]],"_","-")</f>
        <v>2010-9-5</v>
      </c>
      <c r="O6156">
        <f>YEAR(Sheet1[[#This Row],[Date]])</f>
        <v>2010</v>
      </c>
      <c r="P6156" t="str">
        <f>LOOKUP(Sheet1[[#This Row],[CountryCode]],$AI$4:$AI$18,$AJ$4:$AJ$18)</f>
        <v>India</v>
      </c>
      <c r="Q6156">
        <f>MONTH(Sheet1[[#This Row],[Date]])</f>
        <v>9</v>
      </c>
      <c r="R6156" t="str">
        <f>TEXT(Sheet1[[#This Row],[Date]],"MMMM")</f>
        <v>September</v>
      </c>
      <c r="S6156" t="str">
        <f>TEXT(Sheet1[[#This Row],[Date]],"YYYY-MMM")</f>
        <v>2010-Sep</v>
      </c>
      <c r="T6156">
        <f>WEEKDAY(Sheet1[[#This Row],[Date]])</f>
        <v>1</v>
      </c>
      <c r="U6156" t="str">
        <f>TEXT(Sheet1[[#This Row],[Date]],"DDDD")</f>
        <v>Sunday</v>
      </c>
      <c r="V6156" t="str">
        <f>"FM"&amp;MOD(MONTH(Sheet1[[#This Row],[Date]])-4,12)+1</f>
        <v>FM6</v>
      </c>
      <c r="W6156" t="str">
        <f>"Q"&amp;ROUNDUP(MONTH(Sheet1[[#This Row],[Date]])/3,0)</f>
        <v>Q3</v>
      </c>
      <c r="X6156" t="str">
        <f>"Q"&amp;INT(MOD(MONTH(Sheet1[[#This Row],[Date]])-4,12/3)+1)</f>
        <v>Q2</v>
      </c>
      <c r="Y6156" t="str" cm="1">
        <f t="array" ref="Y6156">_xlfn.IFS(ROUND(L6156,0)&lt;=1,"Need to improve 0-1",ROUND(L6156,0)&lt;=2,"Okay 1-2",ROUND(L6156,0)&lt;=3,"Good 2-3",ROUND(L6156,0)&lt;=4,"Great 3-4",ROUND(L6156,0)&lt;=5,"Excellent 4-5")</f>
        <v>Need to improve 0-1</v>
      </c>
      <c r="Z6156" t="str">
        <f t="shared" si="96"/>
        <v>0-1000</v>
      </c>
    </row>
    <row r="6157" spans="1:26" x14ac:dyDescent="0.3">
      <c r="A6157">
        <v>18393708</v>
      </c>
      <c r="B6157" t="s">
        <v>4600</v>
      </c>
      <c r="C6157">
        <v>1</v>
      </c>
      <c r="D6157" t="s">
        <v>7791</v>
      </c>
      <c r="E6157" t="s">
        <v>15</v>
      </c>
      <c r="F6157" t="s">
        <v>16</v>
      </c>
      <c r="G6157" t="s">
        <v>16</v>
      </c>
      <c r="H6157" t="s">
        <v>16</v>
      </c>
      <c r="I6157">
        <v>1</v>
      </c>
      <c r="J6157">
        <v>1</v>
      </c>
      <c r="K6157">
        <v>400</v>
      </c>
      <c r="L6157">
        <v>1</v>
      </c>
      <c r="M6157" t="s">
        <v>7835</v>
      </c>
      <c r="N6157" t="str">
        <f>SUBSTITUTE(Sheet1[[#This Row],[Datekey_Opening]],"_","-")</f>
        <v>2016-9-13</v>
      </c>
      <c r="O6157">
        <f>YEAR(Sheet1[[#This Row],[Date]])</f>
        <v>2016</v>
      </c>
      <c r="P6157" t="str">
        <f>LOOKUP(Sheet1[[#This Row],[CountryCode]],$AI$4:$AI$18,$AJ$4:$AJ$18)</f>
        <v>India</v>
      </c>
      <c r="Q6157">
        <f>MONTH(Sheet1[[#This Row],[Date]])</f>
        <v>9</v>
      </c>
      <c r="R6157" t="str">
        <f>TEXT(Sheet1[[#This Row],[Date]],"MMMM")</f>
        <v>September</v>
      </c>
      <c r="S6157" t="str">
        <f>TEXT(Sheet1[[#This Row],[Date]],"YYYY-MMM")</f>
        <v>2016-Sep</v>
      </c>
      <c r="T6157">
        <f>WEEKDAY(Sheet1[[#This Row],[Date]])</f>
        <v>3</v>
      </c>
      <c r="U6157" t="str">
        <f>TEXT(Sheet1[[#This Row],[Date]],"DDDD")</f>
        <v>Tuesday</v>
      </c>
      <c r="V6157" t="str">
        <f>"FM"&amp;MOD(MONTH(Sheet1[[#This Row],[Date]])-4,12)+1</f>
        <v>FM6</v>
      </c>
      <c r="W6157" t="str">
        <f>"Q"&amp;ROUNDUP(MONTH(Sheet1[[#This Row],[Date]])/3,0)</f>
        <v>Q3</v>
      </c>
      <c r="X6157" t="str">
        <f>"Q"&amp;INT(MOD(MONTH(Sheet1[[#This Row],[Date]])-4,12/3)+1)</f>
        <v>Q2</v>
      </c>
      <c r="Y6157" t="str" cm="1">
        <f t="array" ref="Y6157">_xlfn.IFS(ROUND(L6157,0)&lt;=1,"Need to improve 0-1",ROUND(L6157,0)&lt;=2,"Okay 1-2",ROUND(L6157,0)&lt;=3,"Good 2-3",ROUND(L6157,0)&lt;=4,"Great 3-4",ROUND(L6157,0)&lt;=5,"Excellent 4-5")</f>
        <v>Need to improve 0-1</v>
      </c>
      <c r="Z6157" t="str">
        <f t="shared" si="96"/>
        <v>0-1000</v>
      </c>
    </row>
    <row r="6158" spans="1:26" x14ac:dyDescent="0.3">
      <c r="A6158">
        <v>6832</v>
      </c>
      <c r="B6158" t="s">
        <v>8529</v>
      </c>
      <c r="C6158">
        <v>1</v>
      </c>
      <c r="D6158" t="s">
        <v>7791</v>
      </c>
      <c r="E6158" t="s">
        <v>751</v>
      </c>
      <c r="F6158" t="s">
        <v>16</v>
      </c>
      <c r="G6158" t="s">
        <v>21</v>
      </c>
      <c r="H6158" t="s">
        <v>16</v>
      </c>
      <c r="I6158">
        <v>1</v>
      </c>
      <c r="J6158">
        <v>26</v>
      </c>
      <c r="K6158">
        <v>400</v>
      </c>
      <c r="L6158">
        <v>2.4</v>
      </c>
      <c r="M6158" t="s">
        <v>562</v>
      </c>
      <c r="N6158" t="str">
        <f>SUBSTITUTE(Sheet1[[#This Row],[Datekey_Opening]],"_","-")</f>
        <v>2010-9-25</v>
      </c>
      <c r="O6158">
        <f>YEAR(Sheet1[[#This Row],[Date]])</f>
        <v>2010</v>
      </c>
      <c r="P6158" t="str">
        <f>LOOKUP(Sheet1[[#This Row],[CountryCode]],$AI$4:$AI$18,$AJ$4:$AJ$18)</f>
        <v>India</v>
      </c>
      <c r="Q6158">
        <f>MONTH(Sheet1[[#This Row],[Date]])</f>
        <v>9</v>
      </c>
      <c r="R6158" t="str">
        <f>TEXT(Sheet1[[#This Row],[Date]],"MMMM")</f>
        <v>September</v>
      </c>
      <c r="S6158" t="str">
        <f>TEXT(Sheet1[[#This Row],[Date]],"YYYY-MMM")</f>
        <v>2010-Sep</v>
      </c>
      <c r="T6158">
        <f>WEEKDAY(Sheet1[[#This Row],[Date]])</f>
        <v>7</v>
      </c>
      <c r="U6158" t="str">
        <f>TEXT(Sheet1[[#This Row],[Date]],"DDDD")</f>
        <v>Saturday</v>
      </c>
      <c r="V6158" t="str">
        <f>"FM"&amp;MOD(MONTH(Sheet1[[#This Row],[Date]])-4,12)+1</f>
        <v>FM6</v>
      </c>
      <c r="W6158" t="str">
        <f>"Q"&amp;ROUNDUP(MONTH(Sheet1[[#This Row],[Date]])/3,0)</f>
        <v>Q3</v>
      </c>
      <c r="X6158" t="str">
        <f>"Q"&amp;INT(MOD(MONTH(Sheet1[[#This Row],[Date]])-4,12/3)+1)</f>
        <v>Q2</v>
      </c>
      <c r="Y6158" t="str" cm="1">
        <f t="array" ref="Y6158">_xlfn.IFS(ROUND(L6158,0)&lt;=1,"Need to improve 0-1",ROUND(L6158,0)&lt;=2,"Okay 1-2",ROUND(L6158,0)&lt;=3,"Good 2-3",ROUND(L6158,0)&lt;=4,"Great 3-4",ROUND(L6158,0)&lt;=5,"Excellent 4-5")</f>
        <v>Okay 1-2</v>
      </c>
      <c r="Z6158" t="str">
        <f t="shared" si="96"/>
        <v>0-1000</v>
      </c>
    </row>
    <row r="6159" spans="1:26" x14ac:dyDescent="0.3">
      <c r="A6159">
        <v>18396431</v>
      </c>
      <c r="B6159" t="s">
        <v>8530</v>
      </c>
      <c r="C6159">
        <v>1</v>
      </c>
      <c r="D6159" t="s">
        <v>7791</v>
      </c>
      <c r="E6159" t="s">
        <v>5002</v>
      </c>
      <c r="F6159" t="s">
        <v>16</v>
      </c>
      <c r="G6159" t="s">
        <v>16</v>
      </c>
      <c r="H6159" t="s">
        <v>16</v>
      </c>
      <c r="I6159">
        <v>1</v>
      </c>
      <c r="J6159">
        <v>1</v>
      </c>
      <c r="K6159">
        <v>400</v>
      </c>
      <c r="L6159">
        <v>1</v>
      </c>
      <c r="M6159" t="s">
        <v>7305</v>
      </c>
      <c r="N6159" t="str">
        <f>SUBSTITUTE(Sheet1[[#This Row],[Datekey_Opening]],"_","-")</f>
        <v>2015-9-24</v>
      </c>
      <c r="O6159">
        <f>YEAR(Sheet1[[#This Row],[Date]])</f>
        <v>2015</v>
      </c>
      <c r="P6159" t="str">
        <f>LOOKUP(Sheet1[[#This Row],[CountryCode]],$AI$4:$AI$18,$AJ$4:$AJ$18)</f>
        <v>India</v>
      </c>
      <c r="Q6159">
        <f>MONTH(Sheet1[[#This Row],[Date]])</f>
        <v>9</v>
      </c>
      <c r="R6159" t="str">
        <f>TEXT(Sheet1[[#This Row],[Date]],"MMMM")</f>
        <v>September</v>
      </c>
      <c r="S6159" t="str">
        <f>TEXT(Sheet1[[#This Row],[Date]],"YYYY-MMM")</f>
        <v>2015-Sep</v>
      </c>
      <c r="T6159">
        <f>WEEKDAY(Sheet1[[#This Row],[Date]])</f>
        <v>5</v>
      </c>
      <c r="U6159" t="str">
        <f>TEXT(Sheet1[[#This Row],[Date]],"DDDD")</f>
        <v>Thursday</v>
      </c>
      <c r="V6159" t="str">
        <f>"FM"&amp;MOD(MONTH(Sheet1[[#This Row],[Date]])-4,12)+1</f>
        <v>FM6</v>
      </c>
      <c r="W6159" t="str">
        <f>"Q"&amp;ROUNDUP(MONTH(Sheet1[[#This Row],[Date]])/3,0)</f>
        <v>Q3</v>
      </c>
      <c r="X6159" t="str">
        <f>"Q"&amp;INT(MOD(MONTH(Sheet1[[#This Row],[Date]])-4,12/3)+1)</f>
        <v>Q2</v>
      </c>
      <c r="Y6159" t="str" cm="1">
        <f t="array" ref="Y6159">_xlfn.IFS(ROUND(L6159,0)&lt;=1,"Need to improve 0-1",ROUND(L6159,0)&lt;=2,"Okay 1-2",ROUND(L6159,0)&lt;=3,"Good 2-3",ROUND(L6159,0)&lt;=4,"Great 3-4",ROUND(L6159,0)&lt;=5,"Excellent 4-5")</f>
        <v>Need to improve 0-1</v>
      </c>
      <c r="Z6159" t="str">
        <f t="shared" si="96"/>
        <v>0-1000</v>
      </c>
    </row>
    <row r="6160" spans="1:26" x14ac:dyDescent="0.3">
      <c r="A6160">
        <v>300749</v>
      </c>
      <c r="B6160" t="s">
        <v>1486</v>
      </c>
      <c r="C6160">
        <v>1</v>
      </c>
      <c r="D6160" t="s">
        <v>7791</v>
      </c>
      <c r="E6160" t="s">
        <v>1487</v>
      </c>
      <c r="F6160" t="s">
        <v>16</v>
      </c>
      <c r="G6160" t="s">
        <v>21</v>
      </c>
      <c r="H6160" t="s">
        <v>16</v>
      </c>
      <c r="I6160">
        <v>1</v>
      </c>
      <c r="J6160">
        <v>393</v>
      </c>
      <c r="K6160">
        <v>400</v>
      </c>
      <c r="L6160">
        <v>3.8</v>
      </c>
      <c r="M6160" t="s">
        <v>4750</v>
      </c>
      <c r="N6160" t="str">
        <f>SUBSTITUTE(Sheet1[[#This Row],[Datekey_Opening]],"_","-")</f>
        <v>2012-8-4</v>
      </c>
      <c r="O6160">
        <f>YEAR(Sheet1[[#This Row],[Date]])</f>
        <v>2012</v>
      </c>
      <c r="P6160" t="str">
        <f>LOOKUP(Sheet1[[#This Row],[CountryCode]],$AI$4:$AI$18,$AJ$4:$AJ$18)</f>
        <v>India</v>
      </c>
      <c r="Q6160">
        <f>MONTH(Sheet1[[#This Row],[Date]])</f>
        <v>8</v>
      </c>
      <c r="R6160" t="str">
        <f>TEXT(Sheet1[[#This Row],[Date]],"MMMM")</f>
        <v>August</v>
      </c>
      <c r="S6160" t="str">
        <f>TEXT(Sheet1[[#This Row],[Date]],"YYYY-MMM")</f>
        <v>2012-Aug</v>
      </c>
      <c r="T6160">
        <f>WEEKDAY(Sheet1[[#This Row],[Date]])</f>
        <v>7</v>
      </c>
      <c r="U6160" t="str">
        <f>TEXT(Sheet1[[#This Row],[Date]],"DDDD")</f>
        <v>Saturday</v>
      </c>
      <c r="V6160" t="str">
        <f>"FM"&amp;MOD(MONTH(Sheet1[[#This Row],[Date]])-4,12)+1</f>
        <v>FM5</v>
      </c>
      <c r="W6160" t="str">
        <f>"Q"&amp;ROUNDUP(MONTH(Sheet1[[#This Row],[Date]])/3,0)</f>
        <v>Q3</v>
      </c>
      <c r="X6160" t="str">
        <f>"Q"&amp;INT(MOD(MONTH(Sheet1[[#This Row],[Date]])-4,12/3)+1)</f>
        <v>Q1</v>
      </c>
      <c r="Y6160" t="str" cm="1">
        <f t="array" ref="Y6160">_xlfn.IFS(ROUND(L6160,0)&lt;=1,"Need to improve 0-1",ROUND(L6160,0)&lt;=2,"Okay 1-2",ROUND(L6160,0)&lt;=3,"Good 2-3",ROUND(L6160,0)&lt;=4,"Great 3-4",ROUND(L6160,0)&lt;=5,"Excellent 4-5")</f>
        <v>Great 3-4</v>
      </c>
      <c r="Z6160" t="str">
        <f t="shared" si="96"/>
        <v>0-1000</v>
      </c>
    </row>
    <row r="6161" spans="1:26" x14ac:dyDescent="0.3">
      <c r="A6161">
        <v>18461214</v>
      </c>
      <c r="B6161" t="s">
        <v>8531</v>
      </c>
      <c r="C6161">
        <v>1</v>
      </c>
      <c r="D6161" t="s">
        <v>7791</v>
      </c>
      <c r="E6161" t="s">
        <v>8532</v>
      </c>
      <c r="F6161" t="s">
        <v>16</v>
      </c>
      <c r="G6161" t="s">
        <v>16</v>
      </c>
      <c r="H6161" t="s">
        <v>16</v>
      </c>
      <c r="I6161">
        <v>1</v>
      </c>
      <c r="J6161">
        <v>29</v>
      </c>
      <c r="K6161">
        <v>400</v>
      </c>
      <c r="L6161">
        <v>3.6</v>
      </c>
      <c r="M6161" t="s">
        <v>3436</v>
      </c>
      <c r="N6161" t="str">
        <f>SUBSTITUTE(Sheet1[[#This Row],[Datekey_Opening]],"_","-")</f>
        <v>2010-8-19</v>
      </c>
      <c r="O6161">
        <f>YEAR(Sheet1[[#This Row],[Date]])</f>
        <v>2010</v>
      </c>
      <c r="P6161" t="str">
        <f>LOOKUP(Sheet1[[#This Row],[CountryCode]],$AI$4:$AI$18,$AJ$4:$AJ$18)</f>
        <v>India</v>
      </c>
      <c r="Q6161">
        <f>MONTH(Sheet1[[#This Row],[Date]])</f>
        <v>8</v>
      </c>
      <c r="R6161" t="str">
        <f>TEXT(Sheet1[[#This Row],[Date]],"MMMM")</f>
        <v>August</v>
      </c>
      <c r="S6161" t="str">
        <f>TEXT(Sheet1[[#This Row],[Date]],"YYYY-MMM")</f>
        <v>2010-Aug</v>
      </c>
      <c r="T6161">
        <f>WEEKDAY(Sheet1[[#This Row],[Date]])</f>
        <v>5</v>
      </c>
      <c r="U6161" t="str">
        <f>TEXT(Sheet1[[#This Row],[Date]],"DDDD")</f>
        <v>Thursday</v>
      </c>
      <c r="V6161" t="str">
        <f>"FM"&amp;MOD(MONTH(Sheet1[[#This Row],[Date]])-4,12)+1</f>
        <v>FM5</v>
      </c>
      <c r="W6161" t="str">
        <f>"Q"&amp;ROUNDUP(MONTH(Sheet1[[#This Row],[Date]])/3,0)</f>
        <v>Q3</v>
      </c>
      <c r="X6161" t="str">
        <f>"Q"&amp;INT(MOD(MONTH(Sheet1[[#This Row],[Date]])-4,12/3)+1)</f>
        <v>Q1</v>
      </c>
      <c r="Y6161" t="str" cm="1">
        <f t="array" ref="Y6161">_xlfn.IFS(ROUND(L6161,0)&lt;=1,"Need to improve 0-1",ROUND(L6161,0)&lt;=2,"Okay 1-2",ROUND(L6161,0)&lt;=3,"Good 2-3",ROUND(L6161,0)&lt;=4,"Great 3-4",ROUND(L6161,0)&lt;=5,"Excellent 4-5")</f>
        <v>Great 3-4</v>
      </c>
      <c r="Z6161" t="str">
        <f t="shared" si="96"/>
        <v>0-1000</v>
      </c>
    </row>
    <row r="6162" spans="1:26" x14ac:dyDescent="0.3">
      <c r="A6162">
        <v>2091</v>
      </c>
      <c r="B6162" t="s">
        <v>8533</v>
      </c>
      <c r="C6162">
        <v>1</v>
      </c>
      <c r="D6162" t="s">
        <v>7791</v>
      </c>
      <c r="E6162" t="s">
        <v>365</v>
      </c>
      <c r="F6162" t="s">
        <v>16</v>
      </c>
      <c r="G6162" t="s">
        <v>21</v>
      </c>
      <c r="H6162" t="s">
        <v>16</v>
      </c>
      <c r="I6162">
        <v>1</v>
      </c>
      <c r="J6162">
        <v>165</v>
      </c>
      <c r="K6162">
        <v>400</v>
      </c>
      <c r="L6162">
        <v>3.3</v>
      </c>
      <c r="M6162" t="s">
        <v>5577</v>
      </c>
      <c r="N6162" t="str">
        <f>SUBSTITUTE(Sheet1[[#This Row],[Datekey_Opening]],"_","-")</f>
        <v>2015-8-11</v>
      </c>
      <c r="O6162">
        <f>YEAR(Sheet1[[#This Row],[Date]])</f>
        <v>2015</v>
      </c>
      <c r="P6162" t="str">
        <f>LOOKUP(Sheet1[[#This Row],[CountryCode]],$AI$4:$AI$18,$AJ$4:$AJ$18)</f>
        <v>India</v>
      </c>
      <c r="Q6162">
        <f>MONTH(Sheet1[[#This Row],[Date]])</f>
        <v>8</v>
      </c>
      <c r="R6162" t="str">
        <f>TEXT(Sheet1[[#This Row],[Date]],"MMMM")</f>
        <v>August</v>
      </c>
      <c r="S6162" t="str">
        <f>TEXT(Sheet1[[#This Row],[Date]],"YYYY-MMM")</f>
        <v>2015-Aug</v>
      </c>
      <c r="T6162">
        <f>WEEKDAY(Sheet1[[#This Row],[Date]])</f>
        <v>3</v>
      </c>
      <c r="U6162" t="str">
        <f>TEXT(Sheet1[[#This Row],[Date]],"DDDD")</f>
        <v>Tuesday</v>
      </c>
      <c r="V6162" t="str">
        <f>"FM"&amp;MOD(MONTH(Sheet1[[#This Row],[Date]])-4,12)+1</f>
        <v>FM5</v>
      </c>
      <c r="W6162" t="str">
        <f>"Q"&amp;ROUNDUP(MONTH(Sheet1[[#This Row],[Date]])/3,0)</f>
        <v>Q3</v>
      </c>
      <c r="X6162" t="str">
        <f>"Q"&amp;INT(MOD(MONTH(Sheet1[[#This Row],[Date]])-4,12/3)+1)</f>
        <v>Q1</v>
      </c>
      <c r="Y6162" t="str" cm="1">
        <f t="array" ref="Y6162">_xlfn.IFS(ROUND(L6162,0)&lt;=1,"Need to improve 0-1",ROUND(L6162,0)&lt;=2,"Okay 1-2",ROUND(L6162,0)&lt;=3,"Good 2-3",ROUND(L6162,0)&lt;=4,"Great 3-4",ROUND(L6162,0)&lt;=5,"Excellent 4-5")</f>
        <v>Good 2-3</v>
      </c>
      <c r="Z6162" t="str">
        <f t="shared" si="96"/>
        <v>0-1000</v>
      </c>
    </row>
    <row r="6163" spans="1:26" x14ac:dyDescent="0.3">
      <c r="A6163">
        <v>18244261</v>
      </c>
      <c r="B6163" t="s">
        <v>8534</v>
      </c>
      <c r="C6163">
        <v>1</v>
      </c>
      <c r="D6163" t="s">
        <v>7791</v>
      </c>
      <c r="E6163" t="s">
        <v>382</v>
      </c>
      <c r="F6163" t="s">
        <v>16</v>
      </c>
      <c r="G6163" t="s">
        <v>16</v>
      </c>
      <c r="H6163" t="s">
        <v>16</v>
      </c>
      <c r="I6163">
        <v>1</v>
      </c>
      <c r="J6163">
        <v>1</v>
      </c>
      <c r="K6163">
        <v>400</v>
      </c>
      <c r="L6163">
        <v>1</v>
      </c>
      <c r="M6163" t="s">
        <v>5080</v>
      </c>
      <c r="N6163" t="str">
        <f>SUBSTITUTE(Sheet1[[#This Row],[Datekey_Opening]],"_","-")</f>
        <v>2016-8-10</v>
      </c>
      <c r="O6163">
        <f>YEAR(Sheet1[[#This Row],[Date]])</f>
        <v>2016</v>
      </c>
      <c r="P6163" t="str">
        <f>LOOKUP(Sheet1[[#This Row],[CountryCode]],$AI$4:$AI$18,$AJ$4:$AJ$18)</f>
        <v>India</v>
      </c>
      <c r="Q6163">
        <f>MONTH(Sheet1[[#This Row],[Date]])</f>
        <v>8</v>
      </c>
      <c r="R6163" t="str">
        <f>TEXT(Sheet1[[#This Row],[Date]],"MMMM")</f>
        <v>August</v>
      </c>
      <c r="S6163" t="str">
        <f>TEXT(Sheet1[[#This Row],[Date]],"YYYY-MMM")</f>
        <v>2016-Aug</v>
      </c>
      <c r="T6163">
        <f>WEEKDAY(Sheet1[[#This Row],[Date]])</f>
        <v>4</v>
      </c>
      <c r="U6163" t="str">
        <f>TEXT(Sheet1[[#This Row],[Date]],"DDDD")</f>
        <v>Wednesday</v>
      </c>
      <c r="V6163" t="str">
        <f>"FM"&amp;MOD(MONTH(Sheet1[[#This Row],[Date]])-4,12)+1</f>
        <v>FM5</v>
      </c>
      <c r="W6163" t="str">
        <f>"Q"&amp;ROUNDUP(MONTH(Sheet1[[#This Row],[Date]])/3,0)</f>
        <v>Q3</v>
      </c>
      <c r="X6163" t="str">
        <f>"Q"&amp;INT(MOD(MONTH(Sheet1[[#This Row],[Date]])-4,12/3)+1)</f>
        <v>Q1</v>
      </c>
      <c r="Y6163" t="str" cm="1">
        <f t="array" ref="Y6163">_xlfn.IFS(ROUND(L6163,0)&lt;=1,"Need to improve 0-1",ROUND(L6163,0)&lt;=2,"Okay 1-2",ROUND(L6163,0)&lt;=3,"Good 2-3",ROUND(L6163,0)&lt;=4,"Great 3-4",ROUND(L6163,0)&lt;=5,"Excellent 4-5")</f>
        <v>Need to improve 0-1</v>
      </c>
      <c r="Z6163" t="str">
        <f t="shared" si="96"/>
        <v>0-1000</v>
      </c>
    </row>
    <row r="6164" spans="1:26" x14ac:dyDescent="0.3">
      <c r="A6164">
        <v>18273621</v>
      </c>
      <c r="B6164" t="s">
        <v>8535</v>
      </c>
      <c r="C6164">
        <v>1</v>
      </c>
      <c r="D6164" t="s">
        <v>7791</v>
      </c>
      <c r="E6164" t="s">
        <v>395</v>
      </c>
      <c r="F6164" t="s">
        <v>16</v>
      </c>
      <c r="G6164" t="s">
        <v>16</v>
      </c>
      <c r="H6164" t="s">
        <v>16</v>
      </c>
      <c r="I6164">
        <v>1</v>
      </c>
      <c r="J6164">
        <v>33</v>
      </c>
      <c r="K6164">
        <v>400</v>
      </c>
      <c r="L6164">
        <v>3</v>
      </c>
      <c r="M6164" t="s">
        <v>7913</v>
      </c>
      <c r="N6164" t="str">
        <f>SUBSTITUTE(Sheet1[[#This Row],[Datekey_Opening]],"_","-")</f>
        <v>2014-8-3</v>
      </c>
      <c r="O6164">
        <f>YEAR(Sheet1[[#This Row],[Date]])</f>
        <v>2014</v>
      </c>
      <c r="P6164" t="str">
        <f>LOOKUP(Sheet1[[#This Row],[CountryCode]],$AI$4:$AI$18,$AJ$4:$AJ$18)</f>
        <v>India</v>
      </c>
      <c r="Q6164">
        <f>MONTH(Sheet1[[#This Row],[Date]])</f>
        <v>8</v>
      </c>
      <c r="R6164" t="str">
        <f>TEXT(Sheet1[[#This Row],[Date]],"MMMM")</f>
        <v>August</v>
      </c>
      <c r="S6164" t="str">
        <f>TEXT(Sheet1[[#This Row],[Date]],"YYYY-MMM")</f>
        <v>2014-Aug</v>
      </c>
      <c r="T6164">
        <f>WEEKDAY(Sheet1[[#This Row],[Date]])</f>
        <v>1</v>
      </c>
      <c r="U6164" t="str">
        <f>TEXT(Sheet1[[#This Row],[Date]],"DDDD")</f>
        <v>Sunday</v>
      </c>
      <c r="V6164" t="str">
        <f>"FM"&amp;MOD(MONTH(Sheet1[[#This Row],[Date]])-4,12)+1</f>
        <v>FM5</v>
      </c>
      <c r="W6164" t="str">
        <f>"Q"&amp;ROUNDUP(MONTH(Sheet1[[#This Row],[Date]])/3,0)</f>
        <v>Q3</v>
      </c>
      <c r="X6164" t="str">
        <f>"Q"&amp;INT(MOD(MONTH(Sheet1[[#This Row],[Date]])-4,12/3)+1)</f>
        <v>Q1</v>
      </c>
      <c r="Y6164" t="str" cm="1">
        <f t="array" ref="Y6164">_xlfn.IFS(ROUND(L6164,0)&lt;=1,"Need to improve 0-1",ROUND(L6164,0)&lt;=2,"Okay 1-2",ROUND(L6164,0)&lt;=3,"Good 2-3",ROUND(L6164,0)&lt;=4,"Great 3-4",ROUND(L6164,0)&lt;=5,"Excellent 4-5")</f>
        <v>Good 2-3</v>
      </c>
      <c r="Z6164" t="str">
        <f t="shared" si="96"/>
        <v>0-1000</v>
      </c>
    </row>
    <row r="6165" spans="1:26" x14ac:dyDescent="0.3">
      <c r="A6165">
        <v>312708</v>
      </c>
      <c r="B6165" t="s">
        <v>8536</v>
      </c>
      <c r="C6165">
        <v>1</v>
      </c>
      <c r="D6165" t="s">
        <v>7791</v>
      </c>
      <c r="E6165" t="s">
        <v>379</v>
      </c>
      <c r="F6165" t="s">
        <v>16</v>
      </c>
      <c r="G6165" t="s">
        <v>21</v>
      </c>
      <c r="H6165" t="s">
        <v>16</v>
      </c>
      <c r="I6165">
        <v>1</v>
      </c>
      <c r="J6165">
        <v>14</v>
      </c>
      <c r="K6165">
        <v>400</v>
      </c>
      <c r="L6165">
        <v>2.7</v>
      </c>
      <c r="M6165" t="s">
        <v>8537</v>
      </c>
      <c r="N6165" t="str">
        <f>SUBSTITUTE(Sheet1[[#This Row],[Datekey_Opening]],"_","-")</f>
        <v>2017-8-18</v>
      </c>
      <c r="O6165">
        <f>YEAR(Sheet1[[#This Row],[Date]])</f>
        <v>2017</v>
      </c>
      <c r="P6165" t="str">
        <f>LOOKUP(Sheet1[[#This Row],[CountryCode]],$AI$4:$AI$18,$AJ$4:$AJ$18)</f>
        <v>India</v>
      </c>
      <c r="Q6165">
        <f>MONTH(Sheet1[[#This Row],[Date]])</f>
        <v>8</v>
      </c>
      <c r="R6165" t="str">
        <f>TEXT(Sheet1[[#This Row],[Date]],"MMMM")</f>
        <v>August</v>
      </c>
      <c r="S6165" t="str">
        <f>TEXT(Sheet1[[#This Row],[Date]],"YYYY-MMM")</f>
        <v>2017-Aug</v>
      </c>
      <c r="T6165">
        <f>WEEKDAY(Sheet1[[#This Row],[Date]])</f>
        <v>6</v>
      </c>
      <c r="U6165" t="str">
        <f>TEXT(Sheet1[[#This Row],[Date]],"DDDD")</f>
        <v>Friday</v>
      </c>
      <c r="V6165" t="str">
        <f>"FM"&amp;MOD(MONTH(Sheet1[[#This Row],[Date]])-4,12)+1</f>
        <v>FM5</v>
      </c>
      <c r="W6165" t="str">
        <f>"Q"&amp;ROUNDUP(MONTH(Sheet1[[#This Row],[Date]])/3,0)</f>
        <v>Q3</v>
      </c>
      <c r="X6165" t="str">
        <f>"Q"&amp;INT(MOD(MONTH(Sheet1[[#This Row],[Date]])-4,12/3)+1)</f>
        <v>Q1</v>
      </c>
      <c r="Y6165" t="str" cm="1">
        <f t="array" ref="Y6165">_xlfn.IFS(ROUND(L6165,0)&lt;=1,"Need to improve 0-1",ROUND(L6165,0)&lt;=2,"Okay 1-2",ROUND(L6165,0)&lt;=3,"Good 2-3",ROUND(L6165,0)&lt;=4,"Great 3-4",ROUND(L6165,0)&lt;=5,"Excellent 4-5")</f>
        <v>Good 2-3</v>
      </c>
      <c r="Z6165" t="str">
        <f t="shared" si="96"/>
        <v>0-1000</v>
      </c>
    </row>
    <row r="6166" spans="1:26" x14ac:dyDescent="0.3">
      <c r="A6166">
        <v>6775</v>
      </c>
      <c r="B6166" t="s">
        <v>4600</v>
      </c>
      <c r="C6166">
        <v>1</v>
      </c>
      <c r="D6166" t="s">
        <v>7791</v>
      </c>
      <c r="E6166" t="s">
        <v>15</v>
      </c>
      <c r="F6166" t="s">
        <v>16</v>
      </c>
      <c r="G6166" t="s">
        <v>21</v>
      </c>
      <c r="H6166" t="s">
        <v>16</v>
      </c>
      <c r="I6166">
        <v>1</v>
      </c>
      <c r="J6166">
        <v>142</v>
      </c>
      <c r="K6166">
        <v>400</v>
      </c>
      <c r="L6166">
        <v>2.2000000000000002</v>
      </c>
      <c r="M6166" t="s">
        <v>2562</v>
      </c>
      <c r="N6166" t="str">
        <f>SUBSTITUTE(Sheet1[[#This Row],[Datekey_Opening]],"_","-")</f>
        <v>2011-8-2</v>
      </c>
      <c r="O6166">
        <f>YEAR(Sheet1[[#This Row],[Date]])</f>
        <v>2011</v>
      </c>
      <c r="P6166" t="str">
        <f>LOOKUP(Sheet1[[#This Row],[CountryCode]],$AI$4:$AI$18,$AJ$4:$AJ$18)</f>
        <v>India</v>
      </c>
      <c r="Q6166">
        <f>MONTH(Sheet1[[#This Row],[Date]])</f>
        <v>8</v>
      </c>
      <c r="R6166" t="str">
        <f>TEXT(Sheet1[[#This Row],[Date]],"MMMM")</f>
        <v>August</v>
      </c>
      <c r="S6166" t="str">
        <f>TEXT(Sheet1[[#This Row],[Date]],"YYYY-MMM")</f>
        <v>2011-Aug</v>
      </c>
      <c r="T6166">
        <f>WEEKDAY(Sheet1[[#This Row],[Date]])</f>
        <v>3</v>
      </c>
      <c r="U6166" t="str">
        <f>TEXT(Sheet1[[#This Row],[Date]],"DDDD")</f>
        <v>Tuesday</v>
      </c>
      <c r="V6166" t="str">
        <f>"FM"&amp;MOD(MONTH(Sheet1[[#This Row],[Date]])-4,12)+1</f>
        <v>FM5</v>
      </c>
      <c r="W6166" t="str">
        <f>"Q"&amp;ROUNDUP(MONTH(Sheet1[[#This Row],[Date]])/3,0)</f>
        <v>Q3</v>
      </c>
      <c r="X6166" t="str">
        <f>"Q"&amp;INT(MOD(MONTH(Sheet1[[#This Row],[Date]])-4,12/3)+1)</f>
        <v>Q1</v>
      </c>
      <c r="Y6166" t="str" cm="1">
        <f t="array" ref="Y6166">_xlfn.IFS(ROUND(L6166,0)&lt;=1,"Need to improve 0-1",ROUND(L6166,0)&lt;=2,"Okay 1-2",ROUND(L6166,0)&lt;=3,"Good 2-3",ROUND(L6166,0)&lt;=4,"Great 3-4",ROUND(L6166,0)&lt;=5,"Excellent 4-5")</f>
        <v>Okay 1-2</v>
      </c>
      <c r="Z6166" t="str">
        <f t="shared" si="96"/>
        <v>0-1000</v>
      </c>
    </row>
    <row r="6167" spans="1:26" x14ac:dyDescent="0.3">
      <c r="A6167">
        <v>18322666</v>
      </c>
      <c r="B6167" t="s">
        <v>8538</v>
      </c>
      <c r="C6167">
        <v>1</v>
      </c>
      <c r="D6167" t="s">
        <v>7791</v>
      </c>
      <c r="E6167" t="s">
        <v>8539</v>
      </c>
      <c r="F6167" t="s">
        <v>16</v>
      </c>
      <c r="G6167" t="s">
        <v>21</v>
      </c>
      <c r="H6167" t="s">
        <v>16</v>
      </c>
      <c r="I6167">
        <v>1</v>
      </c>
      <c r="J6167">
        <v>154</v>
      </c>
      <c r="K6167">
        <v>400</v>
      </c>
      <c r="L6167">
        <v>4.3</v>
      </c>
      <c r="M6167" t="s">
        <v>6580</v>
      </c>
      <c r="N6167" t="str">
        <f>SUBSTITUTE(Sheet1[[#This Row],[Datekey_Opening]],"_","-")</f>
        <v>2013-7-22</v>
      </c>
      <c r="O6167">
        <f>YEAR(Sheet1[[#This Row],[Date]])</f>
        <v>2013</v>
      </c>
      <c r="P6167" t="str">
        <f>LOOKUP(Sheet1[[#This Row],[CountryCode]],$AI$4:$AI$18,$AJ$4:$AJ$18)</f>
        <v>India</v>
      </c>
      <c r="Q6167">
        <f>MONTH(Sheet1[[#This Row],[Date]])</f>
        <v>7</v>
      </c>
      <c r="R6167" t="str">
        <f>TEXT(Sheet1[[#This Row],[Date]],"MMMM")</f>
        <v>July</v>
      </c>
      <c r="S6167" t="str">
        <f>TEXT(Sheet1[[#This Row],[Date]],"YYYY-MMM")</f>
        <v>2013-Jul</v>
      </c>
      <c r="T6167">
        <f>WEEKDAY(Sheet1[[#This Row],[Date]])</f>
        <v>2</v>
      </c>
      <c r="U6167" t="str">
        <f>TEXT(Sheet1[[#This Row],[Date]],"DDDD")</f>
        <v>Monday</v>
      </c>
      <c r="V6167" t="str">
        <f>"FM"&amp;MOD(MONTH(Sheet1[[#This Row],[Date]])-4,12)+1</f>
        <v>FM4</v>
      </c>
      <c r="W6167" t="str">
        <f>"Q"&amp;ROUNDUP(MONTH(Sheet1[[#This Row],[Date]])/3,0)</f>
        <v>Q3</v>
      </c>
      <c r="X6167" t="str">
        <f>"Q"&amp;INT(MOD(MONTH(Sheet1[[#This Row],[Date]])-4,12/3)+1)</f>
        <v>Q4</v>
      </c>
      <c r="Y6167" t="str" cm="1">
        <f t="array" ref="Y6167">_xlfn.IFS(ROUND(L6167,0)&lt;=1,"Need to improve 0-1",ROUND(L6167,0)&lt;=2,"Okay 1-2",ROUND(L6167,0)&lt;=3,"Good 2-3",ROUND(L6167,0)&lt;=4,"Great 3-4",ROUND(L6167,0)&lt;=5,"Excellent 4-5")</f>
        <v>Great 3-4</v>
      </c>
      <c r="Z6167" t="str">
        <f t="shared" si="96"/>
        <v>0-1000</v>
      </c>
    </row>
    <row r="6168" spans="1:26" x14ac:dyDescent="0.3">
      <c r="A6168">
        <v>18299228</v>
      </c>
      <c r="B6168" t="s">
        <v>8540</v>
      </c>
      <c r="C6168">
        <v>1</v>
      </c>
      <c r="D6168" t="s">
        <v>7791</v>
      </c>
      <c r="E6168" t="s">
        <v>426</v>
      </c>
      <c r="F6168" t="s">
        <v>16</v>
      </c>
      <c r="G6168" t="s">
        <v>16</v>
      </c>
      <c r="H6168" t="s">
        <v>16</v>
      </c>
      <c r="I6168">
        <v>1</v>
      </c>
      <c r="J6168">
        <v>2</v>
      </c>
      <c r="K6168">
        <v>400</v>
      </c>
      <c r="L6168">
        <v>1</v>
      </c>
      <c r="M6168" t="s">
        <v>7133</v>
      </c>
      <c r="N6168" t="str">
        <f>SUBSTITUTE(Sheet1[[#This Row],[Datekey_Opening]],"_","-")</f>
        <v>2010-7-21</v>
      </c>
      <c r="O6168">
        <f>YEAR(Sheet1[[#This Row],[Date]])</f>
        <v>2010</v>
      </c>
      <c r="P6168" t="str">
        <f>LOOKUP(Sheet1[[#This Row],[CountryCode]],$AI$4:$AI$18,$AJ$4:$AJ$18)</f>
        <v>India</v>
      </c>
      <c r="Q6168">
        <f>MONTH(Sheet1[[#This Row],[Date]])</f>
        <v>7</v>
      </c>
      <c r="R6168" t="str">
        <f>TEXT(Sheet1[[#This Row],[Date]],"MMMM")</f>
        <v>July</v>
      </c>
      <c r="S6168" t="str">
        <f>TEXT(Sheet1[[#This Row],[Date]],"YYYY-MMM")</f>
        <v>2010-Jul</v>
      </c>
      <c r="T6168">
        <f>WEEKDAY(Sheet1[[#This Row],[Date]])</f>
        <v>4</v>
      </c>
      <c r="U6168" t="str">
        <f>TEXT(Sheet1[[#This Row],[Date]],"DDDD")</f>
        <v>Wednesday</v>
      </c>
      <c r="V6168" t="str">
        <f>"FM"&amp;MOD(MONTH(Sheet1[[#This Row],[Date]])-4,12)+1</f>
        <v>FM4</v>
      </c>
      <c r="W6168" t="str">
        <f>"Q"&amp;ROUNDUP(MONTH(Sheet1[[#This Row],[Date]])/3,0)</f>
        <v>Q3</v>
      </c>
      <c r="X6168" t="str">
        <f>"Q"&amp;INT(MOD(MONTH(Sheet1[[#This Row],[Date]])-4,12/3)+1)</f>
        <v>Q4</v>
      </c>
      <c r="Y6168" t="str" cm="1">
        <f t="array" ref="Y6168">_xlfn.IFS(ROUND(L6168,0)&lt;=1,"Need to improve 0-1",ROUND(L6168,0)&lt;=2,"Okay 1-2",ROUND(L6168,0)&lt;=3,"Good 2-3",ROUND(L6168,0)&lt;=4,"Great 3-4",ROUND(L6168,0)&lt;=5,"Excellent 4-5")</f>
        <v>Need to improve 0-1</v>
      </c>
      <c r="Z6168" t="str">
        <f t="shared" si="96"/>
        <v>0-1000</v>
      </c>
    </row>
    <row r="6169" spans="1:26" x14ac:dyDescent="0.3">
      <c r="A6169">
        <v>18256890</v>
      </c>
      <c r="B6169" t="s">
        <v>8541</v>
      </c>
      <c r="C6169">
        <v>1</v>
      </c>
      <c r="D6169" t="s">
        <v>7791</v>
      </c>
      <c r="E6169" t="s">
        <v>1062</v>
      </c>
      <c r="F6169" t="s">
        <v>16</v>
      </c>
      <c r="G6169" t="s">
        <v>21</v>
      </c>
      <c r="H6169" t="s">
        <v>16</v>
      </c>
      <c r="I6169">
        <v>1</v>
      </c>
      <c r="J6169">
        <v>31</v>
      </c>
      <c r="K6169">
        <v>400</v>
      </c>
      <c r="L6169">
        <v>2.8</v>
      </c>
      <c r="M6169" t="s">
        <v>7793</v>
      </c>
      <c r="N6169" t="str">
        <f>SUBSTITUTE(Sheet1[[#This Row],[Datekey_Opening]],"_","-")</f>
        <v>2010-7-27</v>
      </c>
      <c r="O6169">
        <f>YEAR(Sheet1[[#This Row],[Date]])</f>
        <v>2010</v>
      </c>
      <c r="P6169" t="str">
        <f>LOOKUP(Sheet1[[#This Row],[CountryCode]],$AI$4:$AI$18,$AJ$4:$AJ$18)</f>
        <v>India</v>
      </c>
      <c r="Q6169">
        <f>MONTH(Sheet1[[#This Row],[Date]])</f>
        <v>7</v>
      </c>
      <c r="R6169" t="str">
        <f>TEXT(Sheet1[[#This Row],[Date]],"MMMM")</f>
        <v>July</v>
      </c>
      <c r="S6169" t="str">
        <f>TEXT(Sheet1[[#This Row],[Date]],"YYYY-MMM")</f>
        <v>2010-Jul</v>
      </c>
      <c r="T6169">
        <f>WEEKDAY(Sheet1[[#This Row],[Date]])</f>
        <v>3</v>
      </c>
      <c r="U6169" t="str">
        <f>TEXT(Sheet1[[#This Row],[Date]],"DDDD")</f>
        <v>Tuesday</v>
      </c>
      <c r="V6169" t="str">
        <f>"FM"&amp;MOD(MONTH(Sheet1[[#This Row],[Date]])-4,12)+1</f>
        <v>FM4</v>
      </c>
      <c r="W6169" t="str">
        <f>"Q"&amp;ROUNDUP(MONTH(Sheet1[[#This Row],[Date]])/3,0)</f>
        <v>Q3</v>
      </c>
      <c r="X6169" t="str">
        <f>"Q"&amp;INT(MOD(MONTH(Sheet1[[#This Row],[Date]])-4,12/3)+1)</f>
        <v>Q4</v>
      </c>
      <c r="Y6169" t="str" cm="1">
        <f t="array" ref="Y6169">_xlfn.IFS(ROUND(L6169,0)&lt;=1,"Need to improve 0-1",ROUND(L6169,0)&lt;=2,"Okay 1-2",ROUND(L6169,0)&lt;=3,"Good 2-3",ROUND(L6169,0)&lt;=4,"Great 3-4",ROUND(L6169,0)&lt;=5,"Excellent 4-5")</f>
        <v>Good 2-3</v>
      </c>
      <c r="Z6169" t="str">
        <f t="shared" si="96"/>
        <v>0-1000</v>
      </c>
    </row>
    <row r="6170" spans="1:26" x14ac:dyDescent="0.3">
      <c r="A6170">
        <v>18381233</v>
      </c>
      <c r="B6170" t="s">
        <v>5702</v>
      </c>
      <c r="C6170">
        <v>1</v>
      </c>
      <c r="D6170" t="s">
        <v>7791</v>
      </c>
      <c r="E6170" t="s">
        <v>5703</v>
      </c>
      <c r="F6170" t="s">
        <v>16</v>
      </c>
      <c r="G6170" t="s">
        <v>21</v>
      </c>
      <c r="H6170" t="s">
        <v>16</v>
      </c>
      <c r="I6170">
        <v>1</v>
      </c>
      <c r="J6170">
        <v>31</v>
      </c>
      <c r="K6170">
        <v>400</v>
      </c>
      <c r="L6170">
        <v>3.7</v>
      </c>
      <c r="M6170" t="s">
        <v>7553</v>
      </c>
      <c r="N6170" t="str">
        <f>SUBSTITUTE(Sheet1[[#This Row],[Datekey_Opening]],"_","-")</f>
        <v>2010-7-23</v>
      </c>
      <c r="O6170">
        <f>YEAR(Sheet1[[#This Row],[Date]])</f>
        <v>2010</v>
      </c>
      <c r="P6170" t="str">
        <f>LOOKUP(Sheet1[[#This Row],[CountryCode]],$AI$4:$AI$18,$AJ$4:$AJ$18)</f>
        <v>India</v>
      </c>
      <c r="Q6170">
        <f>MONTH(Sheet1[[#This Row],[Date]])</f>
        <v>7</v>
      </c>
      <c r="R6170" t="str">
        <f>TEXT(Sheet1[[#This Row],[Date]],"MMMM")</f>
        <v>July</v>
      </c>
      <c r="S6170" t="str">
        <f>TEXT(Sheet1[[#This Row],[Date]],"YYYY-MMM")</f>
        <v>2010-Jul</v>
      </c>
      <c r="T6170">
        <f>WEEKDAY(Sheet1[[#This Row],[Date]])</f>
        <v>6</v>
      </c>
      <c r="U6170" t="str">
        <f>TEXT(Sheet1[[#This Row],[Date]],"DDDD")</f>
        <v>Friday</v>
      </c>
      <c r="V6170" t="str">
        <f>"FM"&amp;MOD(MONTH(Sheet1[[#This Row],[Date]])-4,12)+1</f>
        <v>FM4</v>
      </c>
      <c r="W6170" t="str">
        <f>"Q"&amp;ROUNDUP(MONTH(Sheet1[[#This Row],[Date]])/3,0)</f>
        <v>Q3</v>
      </c>
      <c r="X6170" t="str">
        <f>"Q"&amp;INT(MOD(MONTH(Sheet1[[#This Row],[Date]])-4,12/3)+1)</f>
        <v>Q4</v>
      </c>
      <c r="Y6170" t="str" cm="1">
        <f t="array" ref="Y6170">_xlfn.IFS(ROUND(L6170,0)&lt;=1,"Need to improve 0-1",ROUND(L6170,0)&lt;=2,"Okay 1-2",ROUND(L6170,0)&lt;=3,"Good 2-3",ROUND(L6170,0)&lt;=4,"Great 3-4",ROUND(L6170,0)&lt;=5,"Excellent 4-5")</f>
        <v>Great 3-4</v>
      </c>
      <c r="Z6170" t="str">
        <f t="shared" si="96"/>
        <v>0-1000</v>
      </c>
    </row>
    <row r="6171" spans="1:26" x14ac:dyDescent="0.3">
      <c r="A6171">
        <v>18460326</v>
      </c>
      <c r="B6171" t="s">
        <v>8542</v>
      </c>
      <c r="C6171">
        <v>1</v>
      </c>
      <c r="D6171" t="s">
        <v>7791</v>
      </c>
      <c r="E6171" t="s">
        <v>376</v>
      </c>
      <c r="F6171" t="s">
        <v>16</v>
      </c>
      <c r="G6171" t="s">
        <v>16</v>
      </c>
      <c r="H6171" t="s">
        <v>16</v>
      </c>
      <c r="I6171">
        <v>1</v>
      </c>
      <c r="J6171">
        <v>5</v>
      </c>
      <c r="K6171">
        <v>400</v>
      </c>
      <c r="L6171">
        <v>3</v>
      </c>
      <c r="M6171" t="s">
        <v>2597</v>
      </c>
      <c r="N6171" t="str">
        <f>SUBSTITUTE(Sheet1[[#This Row],[Datekey_Opening]],"_","-")</f>
        <v>2010-7-14</v>
      </c>
      <c r="O6171">
        <f>YEAR(Sheet1[[#This Row],[Date]])</f>
        <v>2010</v>
      </c>
      <c r="P6171" t="str">
        <f>LOOKUP(Sheet1[[#This Row],[CountryCode]],$AI$4:$AI$18,$AJ$4:$AJ$18)</f>
        <v>India</v>
      </c>
      <c r="Q6171">
        <f>MONTH(Sheet1[[#This Row],[Date]])</f>
        <v>7</v>
      </c>
      <c r="R6171" t="str">
        <f>TEXT(Sheet1[[#This Row],[Date]],"MMMM")</f>
        <v>July</v>
      </c>
      <c r="S6171" t="str">
        <f>TEXT(Sheet1[[#This Row],[Date]],"YYYY-MMM")</f>
        <v>2010-Jul</v>
      </c>
      <c r="T6171">
        <f>WEEKDAY(Sheet1[[#This Row],[Date]])</f>
        <v>4</v>
      </c>
      <c r="U6171" t="str">
        <f>TEXT(Sheet1[[#This Row],[Date]],"DDDD")</f>
        <v>Wednesday</v>
      </c>
      <c r="V6171" t="str">
        <f>"FM"&amp;MOD(MONTH(Sheet1[[#This Row],[Date]])-4,12)+1</f>
        <v>FM4</v>
      </c>
      <c r="W6171" t="str">
        <f>"Q"&amp;ROUNDUP(MONTH(Sheet1[[#This Row],[Date]])/3,0)</f>
        <v>Q3</v>
      </c>
      <c r="X6171" t="str">
        <f>"Q"&amp;INT(MOD(MONTH(Sheet1[[#This Row],[Date]])-4,12/3)+1)</f>
        <v>Q4</v>
      </c>
      <c r="Y6171" t="str" cm="1">
        <f t="array" ref="Y6171">_xlfn.IFS(ROUND(L6171,0)&lt;=1,"Need to improve 0-1",ROUND(L6171,0)&lt;=2,"Okay 1-2",ROUND(L6171,0)&lt;=3,"Good 2-3",ROUND(L6171,0)&lt;=4,"Great 3-4",ROUND(L6171,0)&lt;=5,"Excellent 4-5")</f>
        <v>Good 2-3</v>
      </c>
      <c r="Z6171" t="str">
        <f t="shared" si="96"/>
        <v>0-1000</v>
      </c>
    </row>
    <row r="6172" spans="1:26" x14ac:dyDescent="0.3">
      <c r="A6172">
        <v>303765</v>
      </c>
      <c r="B6172" t="s">
        <v>8543</v>
      </c>
      <c r="C6172">
        <v>1</v>
      </c>
      <c r="D6172" t="s">
        <v>7791</v>
      </c>
      <c r="E6172" t="s">
        <v>15</v>
      </c>
      <c r="F6172" t="s">
        <v>16</v>
      </c>
      <c r="G6172" t="s">
        <v>16</v>
      </c>
      <c r="H6172" t="s">
        <v>16</v>
      </c>
      <c r="I6172">
        <v>1</v>
      </c>
      <c r="J6172">
        <v>6</v>
      </c>
      <c r="K6172">
        <v>400</v>
      </c>
      <c r="L6172">
        <v>2.8</v>
      </c>
      <c r="M6172" t="s">
        <v>1213</v>
      </c>
      <c r="N6172" t="str">
        <f>SUBSTITUTE(Sheet1[[#This Row],[Datekey_Opening]],"_","-")</f>
        <v>2017-7-13</v>
      </c>
      <c r="O6172">
        <f>YEAR(Sheet1[[#This Row],[Date]])</f>
        <v>2017</v>
      </c>
      <c r="P6172" t="str">
        <f>LOOKUP(Sheet1[[#This Row],[CountryCode]],$AI$4:$AI$18,$AJ$4:$AJ$18)</f>
        <v>India</v>
      </c>
      <c r="Q6172">
        <f>MONTH(Sheet1[[#This Row],[Date]])</f>
        <v>7</v>
      </c>
      <c r="R6172" t="str">
        <f>TEXT(Sheet1[[#This Row],[Date]],"MMMM")</f>
        <v>July</v>
      </c>
      <c r="S6172" t="str">
        <f>TEXT(Sheet1[[#This Row],[Date]],"YYYY-MMM")</f>
        <v>2017-Jul</v>
      </c>
      <c r="T6172">
        <f>WEEKDAY(Sheet1[[#This Row],[Date]])</f>
        <v>5</v>
      </c>
      <c r="U6172" t="str">
        <f>TEXT(Sheet1[[#This Row],[Date]],"DDDD")</f>
        <v>Thursday</v>
      </c>
      <c r="V6172" t="str">
        <f>"FM"&amp;MOD(MONTH(Sheet1[[#This Row],[Date]])-4,12)+1</f>
        <v>FM4</v>
      </c>
      <c r="W6172" t="str">
        <f>"Q"&amp;ROUNDUP(MONTH(Sheet1[[#This Row],[Date]])/3,0)</f>
        <v>Q3</v>
      </c>
      <c r="X6172" t="str">
        <f>"Q"&amp;INT(MOD(MONTH(Sheet1[[#This Row],[Date]])-4,12/3)+1)</f>
        <v>Q4</v>
      </c>
      <c r="Y6172" t="str" cm="1">
        <f t="array" ref="Y6172">_xlfn.IFS(ROUND(L6172,0)&lt;=1,"Need to improve 0-1",ROUND(L6172,0)&lt;=2,"Okay 1-2",ROUND(L6172,0)&lt;=3,"Good 2-3",ROUND(L6172,0)&lt;=4,"Great 3-4",ROUND(L6172,0)&lt;=5,"Excellent 4-5")</f>
        <v>Good 2-3</v>
      </c>
      <c r="Z6172" t="str">
        <f t="shared" si="96"/>
        <v>0-1000</v>
      </c>
    </row>
    <row r="6173" spans="1:26" x14ac:dyDescent="0.3">
      <c r="A6173">
        <v>18398604</v>
      </c>
      <c r="B6173" t="s">
        <v>8544</v>
      </c>
      <c r="C6173">
        <v>1</v>
      </c>
      <c r="D6173" t="s">
        <v>7791</v>
      </c>
      <c r="E6173" t="s">
        <v>435</v>
      </c>
      <c r="F6173" t="s">
        <v>16</v>
      </c>
      <c r="G6173" t="s">
        <v>21</v>
      </c>
      <c r="H6173" t="s">
        <v>16</v>
      </c>
      <c r="I6173">
        <v>1</v>
      </c>
      <c r="J6173">
        <v>3</v>
      </c>
      <c r="K6173">
        <v>400</v>
      </c>
      <c r="L6173">
        <v>1</v>
      </c>
      <c r="M6173" t="s">
        <v>8545</v>
      </c>
      <c r="N6173" t="str">
        <f>SUBSTITUTE(Sheet1[[#This Row],[Datekey_Opening]],"_","-")</f>
        <v>2013-7-4</v>
      </c>
      <c r="O6173">
        <f>YEAR(Sheet1[[#This Row],[Date]])</f>
        <v>2013</v>
      </c>
      <c r="P6173" t="str">
        <f>LOOKUP(Sheet1[[#This Row],[CountryCode]],$AI$4:$AI$18,$AJ$4:$AJ$18)</f>
        <v>India</v>
      </c>
      <c r="Q6173">
        <f>MONTH(Sheet1[[#This Row],[Date]])</f>
        <v>7</v>
      </c>
      <c r="R6173" t="str">
        <f>TEXT(Sheet1[[#This Row],[Date]],"MMMM")</f>
        <v>July</v>
      </c>
      <c r="S6173" t="str">
        <f>TEXT(Sheet1[[#This Row],[Date]],"YYYY-MMM")</f>
        <v>2013-Jul</v>
      </c>
      <c r="T6173">
        <f>WEEKDAY(Sheet1[[#This Row],[Date]])</f>
        <v>5</v>
      </c>
      <c r="U6173" t="str">
        <f>TEXT(Sheet1[[#This Row],[Date]],"DDDD")</f>
        <v>Thursday</v>
      </c>
      <c r="V6173" t="str">
        <f>"FM"&amp;MOD(MONTH(Sheet1[[#This Row],[Date]])-4,12)+1</f>
        <v>FM4</v>
      </c>
      <c r="W6173" t="str">
        <f>"Q"&amp;ROUNDUP(MONTH(Sheet1[[#This Row],[Date]])/3,0)</f>
        <v>Q3</v>
      </c>
      <c r="X6173" t="str">
        <f>"Q"&amp;INT(MOD(MONTH(Sheet1[[#This Row],[Date]])-4,12/3)+1)</f>
        <v>Q4</v>
      </c>
      <c r="Y6173" t="str" cm="1">
        <f t="array" ref="Y6173">_xlfn.IFS(ROUND(L6173,0)&lt;=1,"Need to improve 0-1",ROUND(L6173,0)&lt;=2,"Okay 1-2",ROUND(L6173,0)&lt;=3,"Good 2-3",ROUND(L6173,0)&lt;=4,"Great 3-4",ROUND(L6173,0)&lt;=5,"Excellent 4-5")</f>
        <v>Need to improve 0-1</v>
      </c>
      <c r="Z6173" t="str">
        <f t="shared" si="96"/>
        <v>0-1000</v>
      </c>
    </row>
    <row r="6174" spans="1:26" x14ac:dyDescent="0.3">
      <c r="A6174">
        <v>18357944</v>
      </c>
      <c r="B6174" t="s">
        <v>8546</v>
      </c>
      <c r="C6174">
        <v>1</v>
      </c>
      <c r="D6174" t="s">
        <v>7791</v>
      </c>
      <c r="E6174" t="s">
        <v>578</v>
      </c>
      <c r="F6174" t="s">
        <v>16</v>
      </c>
      <c r="G6174" t="s">
        <v>16</v>
      </c>
      <c r="H6174" t="s">
        <v>16</v>
      </c>
      <c r="I6174">
        <v>1</v>
      </c>
      <c r="J6174">
        <v>2</v>
      </c>
      <c r="K6174">
        <v>400</v>
      </c>
      <c r="L6174">
        <v>1</v>
      </c>
      <c r="M6174" t="s">
        <v>618</v>
      </c>
      <c r="N6174" t="str">
        <f>SUBSTITUTE(Sheet1[[#This Row],[Datekey_Opening]],"_","-")</f>
        <v>2016-7-21</v>
      </c>
      <c r="O6174">
        <f>YEAR(Sheet1[[#This Row],[Date]])</f>
        <v>2016</v>
      </c>
      <c r="P6174" t="str">
        <f>LOOKUP(Sheet1[[#This Row],[CountryCode]],$AI$4:$AI$18,$AJ$4:$AJ$18)</f>
        <v>India</v>
      </c>
      <c r="Q6174">
        <f>MONTH(Sheet1[[#This Row],[Date]])</f>
        <v>7</v>
      </c>
      <c r="R6174" t="str">
        <f>TEXT(Sheet1[[#This Row],[Date]],"MMMM")</f>
        <v>July</v>
      </c>
      <c r="S6174" t="str">
        <f>TEXT(Sheet1[[#This Row],[Date]],"YYYY-MMM")</f>
        <v>2016-Jul</v>
      </c>
      <c r="T6174">
        <f>WEEKDAY(Sheet1[[#This Row],[Date]])</f>
        <v>5</v>
      </c>
      <c r="U6174" t="str">
        <f>TEXT(Sheet1[[#This Row],[Date]],"DDDD")</f>
        <v>Thursday</v>
      </c>
      <c r="V6174" t="str">
        <f>"FM"&amp;MOD(MONTH(Sheet1[[#This Row],[Date]])-4,12)+1</f>
        <v>FM4</v>
      </c>
      <c r="W6174" t="str">
        <f>"Q"&amp;ROUNDUP(MONTH(Sheet1[[#This Row],[Date]])/3,0)</f>
        <v>Q3</v>
      </c>
      <c r="X6174" t="str">
        <f>"Q"&amp;INT(MOD(MONTH(Sheet1[[#This Row],[Date]])-4,12/3)+1)</f>
        <v>Q4</v>
      </c>
      <c r="Y6174" t="str" cm="1">
        <f t="array" ref="Y6174">_xlfn.IFS(ROUND(L6174,0)&lt;=1,"Need to improve 0-1",ROUND(L6174,0)&lt;=2,"Okay 1-2",ROUND(L6174,0)&lt;=3,"Good 2-3",ROUND(L6174,0)&lt;=4,"Great 3-4",ROUND(L6174,0)&lt;=5,"Excellent 4-5")</f>
        <v>Need to improve 0-1</v>
      </c>
      <c r="Z6174" t="str">
        <f t="shared" si="96"/>
        <v>0-1000</v>
      </c>
    </row>
    <row r="6175" spans="1:26" x14ac:dyDescent="0.3">
      <c r="A6175">
        <v>308274</v>
      </c>
      <c r="B6175" t="s">
        <v>5536</v>
      </c>
      <c r="C6175">
        <v>1</v>
      </c>
      <c r="D6175" t="s">
        <v>7791</v>
      </c>
      <c r="E6175" t="s">
        <v>685</v>
      </c>
      <c r="F6175" t="s">
        <v>16</v>
      </c>
      <c r="G6175" t="s">
        <v>21</v>
      </c>
      <c r="H6175" t="s">
        <v>16</v>
      </c>
      <c r="I6175">
        <v>1</v>
      </c>
      <c r="J6175">
        <v>92</v>
      </c>
      <c r="K6175">
        <v>400</v>
      </c>
      <c r="L6175">
        <v>3.7</v>
      </c>
      <c r="M6175" t="s">
        <v>8547</v>
      </c>
      <c r="N6175" t="str">
        <f>SUBSTITUTE(Sheet1[[#This Row],[Datekey_Opening]],"_","-")</f>
        <v>2015-7-23</v>
      </c>
      <c r="O6175">
        <f>YEAR(Sheet1[[#This Row],[Date]])</f>
        <v>2015</v>
      </c>
      <c r="P6175" t="str">
        <f>LOOKUP(Sheet1[[#This Row],[CountryCode]],$AI$4:$AI$18,$AJ$4:$AJ$18)</f>
        <v>India</v>
      </c>
      <c r="Q6175">
        <f>MONTH(Sheet1[[#This Row],[Date]])</f>
        <v>7</v>
      </c>
      <c r="R6175" t="str">
        <f>TEXT(Sheet1[[#This Row],[Date]],"MMMM")</f>
        <v>July</v>
      </c>
      <c r="S6175" t="str">
        <f>TEXT(Sheet1[[#This Row],[Date]],"YYYY-MMM")</f>
        <v>2015-Jul</v>
      </c>
      <c r="T6175">
        <f>WEEKDAY(Sheet1[[#This Row],[Date]])</f>
        <v>5</v>
      </c>
      <c r="U6175" t="str">
        <f>TEXT(Sheet1[[#This Row],[Date]],"DDDD")</f>
        <v>Thursday</v>
      </c>
      <c r="V6175" t="str">
        <f>"FM"&amp;MOD(MONTH(Sheet1[[#This Row],[Date]])-4,12)+1</f>
        <v>FM4</v>
      </c>
      <c r="W6175" t="str">
        <f>"Q"&amp;ROUNDUP(MONTH(Sheet1[[#This Row],[Date]])/3,0)</f>
        <v>Q3</v>
      </c>
      <c r="X6175" t="str">
        <f>"Q"&amp;INT(MOD(MONTH(Sheet1[[#This Row],[Date]])-4,12/3)+1)</f>
        <v>Q4</v>
      </c>
      <c r="Y6175" t="str" cm="1">
        <f t="array" ref="Y6175">_xlfn.IFS(ROUND(L6175,0)&lt;=1,"Need to improve 0-1",ROUND(L6175,0)&lt;=2,"Okay 1-2",ROUND(L6175,0)&lt;=3,"Good 2-3",ROUND(L6175,0)&lt;=4,"Great 3-4",ROUND(L6175,0)&lt;=5,"Excellent 4-5")</f>
        <v>Great 3-4</v>
      </c>
      <c r="Z6175" t="str">
        <f t="shared" si="96"/>
        <v>0-1000</v>
      </c>
    </row>
    <row r="6176" spans="1:26" x14ac:dyDescent="0.3">
      <c r="A6176">
        <v>18138454</v>
      </c>
      <c r="B6176" t="s">
        <v>8548</v>
      </c>
      <c r="C6176">
        <v>1</v>
      </c>
      <c r="D6176" t="s">
        <v>7791</v>
      </c>
      <c r="E6176" t="s">
        <v>435</v>
      </c>
      <c r="F6176" t="s">
        <v>16</v>
      </c>
      <c r="G6176" t="s">
        <v>16</v>
      </c>
      <c r="H6176" t="s">
        <v>16</v>
      </c>
      <c r="I6176">
        <v>1</v>
      </c>
      <c r="J6176">
        <v>21</v>
      </c>
      <c r="K6176">
        <v>400</v>
      </c>
      <c r="L6176">
        <v>3.3</v>
      </c>
      <c r="M6176" t="s">
        <v>2234</v>
      </c>
      <c r="N6176" t="str">
        <f>SUBSTITUTE(Sheet1[[#This Row],[Datekey_Opening]],"_","-")</f>
        <v>2016-7-8</v>
      </c>
      <c r="O6176">
        <f>YEAR(Sheet1[[#This Row],[Date]])</f>
        <v>2016</v>
      </c>
      <c r="P6176" t="str">
        <f>LOOKUP(Sheet1[[#This Row],[CountryCode]],$AI$4:$AI$18,$AJ$4:$AJ$18)</f>
        <v>India</v>
      </c>
      <c r="Q6176">
        <f>MONTH(Sheet1[[#This Row],[Date]])</f>
        <v>7</v>
      </c>
      <c r="R6176" t="str">
        <f>TEXT(Sheet1[[#This Row],[Date]],"MMMM")</f>
        <v>July</v>
      </c>
      <c r="S6176" t="str">
        <f>TEXT(Sheet1[[#This Row],[Date]],"YYYY-MMM")</f>
        <v>2016-Jul</v>
      </c>
      <c r="T6176">
        <f>WEEKDAY(Sheet1[[#This Row],[Date]])</f>
        <v>6</v>
      </c>
      <c r="U6176" t="str">
        <f>TEXT(Sheet1[[#This Row],[Date]],"DDDD")</f>
        <v>Friday</v>
      </c>
      <c r="V6176" t="str">
        <f>"FM"&amp;MOD(MONTH(Sheet1[[#This Row],[Date]])-4,12)+1</f>
        <v>FM4</v>
      </c>
      <c r="W6176" t="str">
        <f>"Q"&amp;ROUNDUP(MONTH(Sheet1[[#This Row],[Date]])/3,0)</f>
        <v>Q3</v>
      </c>
      <c r="X6176" t="str">
        <f>"Q"&amp;INT(MOD(MONTH(Sheet1[[#This Row],[Date]])-4,12/3)+1)</f>
        <v>Q4</v>
      </c>
      <c r="Y6176" t="str" cm="1">
        <f t="array" ref="Y6176">_xlfn.IFS(ROUND(L6176,0)&lt;=1,"Need to improve 0-1",ROUND(L6176,0)&lt;=2,"Okay 1-2",ROUND(L6176,0)&lt;=3,"Good 2-3",ROUND(L6176,0)&lt;=4,"Great 3-4",ROUND(L6176,0)&lt;=5,"Excellent 4-5")</f>
        <v>Good 2-3</v>
      </c>
      <c r="Z6176" t="str">
        <f t="shared" si="96"/>
        <v>0-1000</v>
      </c>
    </row>
    <row r="6177" spans="1:26" x14ac:dyDescent="0.3">
      <c r="A6177">
        <v>18425752</v>
      </c>
      <c r="B6177" t="s">
        <v>1486</v>
      </c>
      <c r="C6177">
        <v>1</v>
      </c>
      <c r="D6177" t="s">
        <v>7791</v>
      </c>
      <c r="E6177" t="s">
        <v>1487</v>
      </c>
      <c r="F6177" t="s">
        <v>16</v>
      </c>
      <c r="G6177" t="s">
        <v>21</v>
      </c>
      <c r="H6177" t="s">
        <v>16</v>
      </c>
      <c r="I6177">
        <v>1</v>
      </c>
      <c r="J6177">
        <v>48</v>
      </c>
      <c r="K6177">
        <v>400</v>
      </c>
      <c r="L6177">
        <v>4.3</v>
      </c>
      <c r="M6177" t="s">
        <v>2683</v>
      </c>
      <c r="N6177" t="str">
        <f>SUBSTITUTE(Sheet1[[#This Row],[Datekey_Opening]],"_","-")</f>
        <v>2018-6-22</v>
      </c>
      <c r="O6177">
        <f>YEAR(Sheet1[[#This Row],[Date]])</f>
        <v>2018</v>
      </c>
      <c r="P6177" t="str">
        <f>LOOKUP(Sheet1[[#This Row],[CountryCode]],$AI$4:$AI$18,$AJ$4:$AJ$18)</f>
        <v>India</v>
      </c>
      <c r="Q6177">
        <f>MONTH(Sheet1[[#This Row],[Date]])</f>
        <v>6</v>
      </c>
      <c r="R6177" t="str">
        <f>TEXT(Sheet1[[#This Row],[Date]],"MMMM")</f>
        <v>June</v>
      </c>
      <c r="S6177" t="str">
        <f>TEXT(Sheet1[[#This Row],[Date]],"YYYY-MMM")</f>
        <v>2018-Jun</v>
      </c>
      <c r="T6177">
        <f>WEEKDAY(Sheet1[[#This Row],[Date]])</f>
        <v>6</v>
      </c>
      <c r="U6177" t="str">
        <f>TEXT(Sheet1[[#This Row],[Date]],"DDDD")</f>
        <v>Friday</v>
      </c>
      <c r="V6177" t="str">
        <f>"FM"&amp;MOD(MONTH(Sheet1[[#This Row],[Date]])-4,12)+1</f>
        <v>FM3</v>
      </c>
      <c r="W6177" t="str">
        <f>"Q"&amp;ROUNDUP(MONTH(Sheet1[[#This Row],[Date]])/3,0)</f>
        <v>Q2</v>
      </c>
      <c r="X6177" t="str">
        <f>"Q"&amp;INT(MOD(MONTH(Sheet1[[#This Row],[Date]])-4,12/3)+1)</f>
        <v>Q3</v>
      </c>
      <c r="Y6177" t="str" cm="1">
        <f t="array" ref="Y6177">_xlfn.IFS(ROUND(L6177,0)&lt;=1,"Need to improve 0-1",ROUND(L6177,0)&lt;=2,"Okay 1-2",ROUND(L6177,0)&lt;=3,"Good 2-3",ROUND(L6177,0)&lt;=4,"Great 3-4",ROUND(L6177,0)&lt;=5,"Excellent 4-5")</f>
        <v>Great 3-4</v>
      </c>
      <c r="Z6177" t="str">
        <f t="shared" si="96"/>
        <v>0-1000</v>
      </c>
    </row>
    <row r="6178" spans="1:26" x14ac:dyDescent="0.3">
      <c r="A6178">
        <v>18198441</v>
      </c>
      <c r="B6178" t="s">
        <v>8549</v>
      </c>
      <c r="C6178">
        <v>1</v>
      </c>
      <c r="D6178" t="s">
        <v>7791</v>
      </c>
      <c r="E6178" t="s">
        <v>8550</v>
      </c>
      <c r="F6178" t="s">
        <v>16</v>
      </c>
      <c r="G6178" t="s">
        <v>21</v>
      </c>
      <c r="H6178" t="s">
        <v>16</v>
      </c>
      <c r="I6178">
        <v>1</v>
      </c>
      <c r="J6178">
        <v>38</v>
      </c>
      <c r="K6178">
        <v>400</v>
      </c>
      <c r="L6178">
        <v>3.3</v>
      </c>
      <c r="M6178" t="s">
        <v>6375</v>
      </c>
      <c r="N6178" t="str">
        <f>SUBSTITUTE(Sheet1[[#This Row],[Datekey_Opening]],"_","-")</f>
        <v>2017-6-9</v>
      </c>
      <c r="O6178">
        <f>YEAR(Sheet1[[#This Row],[Date]])</f>
        <v>2017</v>
      </c>
      <c r="P6178" t="str">
        <f>LOOKUP(Sheet1[[#This Row],[CountryCode]],$AI$4:$AI$18,$AJ$4:$AJ$18)</f>
        <v>India</v>
      </c>
      <c r="Q6178">
        <f>MONTH(Sheet1[[#This Row],[Date]])</f>
        <v>6</v>
      </c>
      <c r="R6178" t="str">
        <f>TEXT(Sheet1[[#This Row],[Date]],"MMMM")</f>
        <v>June</v>
      </c>
      <c r="S6178" t="str">
        <f>TEXT(Sheet1[[#This Row],[Date]],"YYYY-MMM")</f>
        <v>2017-Jun</v>
      </c>
      <c r="T6178">
        <f>WEEKDAY(Sheet1[[#This Row],[Date]])</f>
        <v>6</v>
      </c>
      <c r="U6178" t="str">
        <f>TEXT(Sheet1[[#This Row],[Date]],"DDDD")</f>
        <v>Friday</v>
      </c>
      <c r="V6178" t="str">
        <f>"FM"&amp;MOD(MONTH(Sheet1[[#This Row],[Date]])-4,12)+1</f>
        <v>FM3</v>
      </c>
      <c r="W6178" t="str">
        <f>"Q"&amp;ROUNDUP(MONTH(Sheet1[[#This Row],[Date]])/3,0)</f>
        <v>Q2</v>
      </c>
      <c r="X6178" t="str">
        <f>"Q"&amp;INT(MOD(MONTH(Sheet1[[#This Row],[Date]])-4,12/3)+1)</f>
        <v>Q3</v>
      </c>
      <c r="Y6178" t="str" cm="1">
        <f t="array" ref="Y6178">_xlfn.IFS(ROUND(L6178,0)&lt;=1,"Need to improve 0-1",ROUND(L6178,0)&lt;=2,"Okay 1-2",ROUND(L6178,0)&lt;=3,"Good 2-3",ROUND(L6178,0)&lt;=4,"Great 3-4",ROUND(L6178,0)&lt;=5,"Excellent 4-5")</f>
        <v>Good 2-3</v>
      </c>
      <c r="Z6178" t="str">
        <f t="shared" si="96"/>
        <v>0-1000</v>
      </c>
    </row>
    <row r="6179" spans="1:26" x14ac:dyDescent="0.3">
      <c r="A6179">
        <v>18286626</v>
      </c>
      <c r="B6179" t="s">
        <v>8551</v>
      </c>
      <c r="C6179">
        <v>1</v>
      </c>
      <c r="D6179" t="s">
        <v>7791</v>
      </c>
      <c r="E6179" t="s">
        <v>432</v>
      </c>
      <c r="F6179" t="s">
        <v>16</v>
      </c>
      <c r="G6179" t="s">
        <v>16</v>
      </c>
      <c r="H6179" t="s">
        <v>16</v>
      </c>
      <c r="I6179">
        <v>1</v>
      </c>
      <c r="J6179">
        <v>4</v>
      </c>
      <c r="K6179">
        <v>400</v>
      </c>
      <c r="L6179">
        <v>3</v>
      </c>
      <c r="M6179" t="s">
        <v>2674</v>
      </c>
      <c r="N6179" t="str">
        <f>SUBSTITUTE(Sheet1[[#This Row],[Datekey_Opening]],"_","-")</f>
        <v>2010-6-17</v>
      </c>
      <c r="O6179">
        <f>YEAR(Sheet1[[#This Row],[Date]])</f>
        <v>2010</v>
      </c>
      <c r="P6179" t="str">
        <f>LOOKUP(Sheet1[[#This Row],[CountryCode]],$AI$4:$AI$18,$AJ$4:$AJ$18)</f>
        <v>India</v>
      </c>
      <c r="Q6179">
        <f>MONTH(Sheet1[[#This Row],[Date]])</f>
        <v>6</v>
      </c>
      <c r="R6179" t="str">
        <f>TEXT(Sheet1[[#This Row],[Date]],"MMMM")</f>
        <v>June</v>
      </c>
      <c r="S6179" t="str">
        <f>TEXT(Sheet1[[#This Row],[Date]],"YYYY-MMM")</f>
        <v>2010-Jun</v>
      </c>
      <c r="T6179">
        <f>WEEKDAY(Sheet1[[#This Row],[Date]])</f>
        <v>5</v>
      </c>
      <c r="U6179" t="str">
        <f>TEXT(Sheet1[[#This Row],[Date]],"DDDD")</f>
        <v>Thursday</v>
      </c>
      <c r="V6179" t="str">
        <f>"FM"&amp;MOD(MONTH(Sheet1[[#This Row],[Date]])-4,12)+1</f>
        <v>FM3</v>
      </c>
      <c r="W6179" t="str">
        <f>"Q"&amp;ROUNDUP(MONTH(Sheet1[[#This Row],[Date]])/3,0)</f>
        <v>Q2</v>
      </c>
      <c r="X6179" t="str">
        <f>"Q"&amp;INT(MOD(MONTH(Sheet1[[#This Row],[Date]])-4,12/3)+1)</f>
        <v>Q3</v>
      </c>
      <c r="Y6179" t="str" cm="1">
        <f t="array" ref="Y6179">_xlfn.IFS(ROUND(L6179,0)&lt;=1,"Need to improve 0-1",ROUND(L6179,0)&lt;=2,"Okay 1-2",ROUND(L6179,0)&lt;=3,"Good 2-3",ROUND(L6179,0)&lt;=4,"Great 3-4",ROUND(L6179,0)&lt;=5,"Excellent 4-5")</f>
        <v>Good 2-3</v>
      </c>
      <c r="Z6179" t="str">
        <f t="shared" si="96"/>
        <v>0-1000</v>
      </c>
    </row>
    <row r="6180" spans="1:26" x14ac:dyDescent="0.3">
      <c r="A6180">
        <v>18238248</v>
      </c>
      <c r="B6180" t="s">
        <v>1304</v>
      </c>
      <c r="C6180">
        <v>1</v>
      </c>
      <c r="D6180" t="s">
        <v>7791</v>
      </c>
      <c r="E6180" t="s">
        <v>426</v>
      </c>
      <c r="F6180" t="s">
        <v>16</v>
      </c>
      <c r="G6180" t="s">
        <v>21</v>
      </c>
      <c r="H6180" t="s">
        <v>16</v>
      </c>
      <c r="I6180">
        <v>1</v>
      </c>
      <c r="J6180">
        <v>15</v>
      </c>
      <c r="K6180">
        <v>400</v>
      </c>
      <c r="L6180">
        <v>2.7</v>
      </c>
      <c r="M6180" t="s">
        <v>2276</v>
      </c>
      <c r="N6180" t="str">
        <f>SUBSTITUTE(Sheet1[[#This Row],[Datekey_Opening]],"_","-")</f>
        <v>2017-6-13</v>
      </c>
      <c r="O6180">
        <f>YEAR(Sheet1[[#This Row],[Date]])</f>
        <v>2017</v>
      </c>
      <c r="P6180" t="str">
        <f>LOOKUP(Sheet1[[#This Row],[CountryCode]],$AI$4:$AI$18,$AJ$4:$AJ$18)</f>
        <v>India</v>
      </c>
      <c r="Q6180">
        <f>MONTH(Sheet1[[#This Row],[Date]])</f>
        <v>6</v>
      </c>
      <c r="R6180" t="str">
        <f>TEXT(Sheet1[[#This Row],[Date]],"MMMM")</f>
        <v>June</v>
      </c>
      <c r="S6180" t="str">
        <f>TEXT(Sheet1[[#This Row],[Date]],"YYYY-MMM")</f>
        <v>2017-Jun</v>
      </c>
      <c r="T6180">
        <f>WEEKDAY(Sheet1[[#This Row],[Date]])</f>
        <v>3</v>
      </c>
      <c r="U6180" t="str">
        <f>TEXT(Sheet1[[#This Row],[Date]],"DDDD")</f>
        <v>Tuesday</v>
      </c>
      <c r="V6180" t="str">
        <f>"FM"&amp;MOD(MONTH(Sheet1[[#This Row],[Date]])-4,12)+1</f>
        <v>FM3</v>
      </c>
      <c r="W6180" t="str">
        <f>"Q"&amp;ROUNDUP(MONTH(Sheet1[[#This Row],[Date]])/3,0)</f>
        <v>Q2</v>
      </c>
      <c r="X6180" t="str">
        <f>"Q"&amp;INT(MOD(MONTH(Sheet1[[#This Row],[Date]])-4,12/3)+1)</f>
        <v>Q3</v>
      </c>
      <c r="Y6180" t="str" cm="1">
        <f t="array" ref="Y6180">_xlfn.IFS(ROUND(L6180,0)&lt;=1,"Need to improve 0-1",ROUND(L6180,0)&lt;=2,"Okay 1-2",ROUND(L6180,0)&lt;=3,"Good 2-3",ROUND(L6180,0)&lt;=4,"Great 3-4",ROUND(L6180,0)&lt;=5,"Excellent 4-5")</f>
        <v>Good 2-3</v>
      </c>
      <c r="Z6180" t="str">
        <f t="shared" si="96"/>
        <v>0-1000</v>
      </c>
    </row>
    <row r="6181" spans="1:26" x14ac:dyDescent="0.3">
      <c r="A6181">
        <v>308617</v>
      </c>
      <c r="B6181" t="s">
        <v>8552</v>
      </c>
      <c r="C6181">
        <v>1</v>
      </c>
      <c r="D6181" t="s">
        <v>7791</v>
      </c>
      <c r="E6181" t="s">
        <v>435</v>
      </c>
      <c r="F6181" t="s">
        <v>16</v>
      </c>
      <c r="G6181" t="s">
        <v>21</v>
      </c>
      <c r="H6181" t="s">
        <v>16</v>
      </c>
      <c r="I6181">
        <v>1</v>
      </c>
      <c r="J6181">
        <v>104</v>
      </c>
      <c r="K6181">
        <v>400</v>
      </c>
      <c r="L6181">
        <v>3.9</v>
      </c>
      <c r="M6181" t="s">
        <v>5668</v>
      </c>
      <c r="N6181" t="str">
        <f>SUBSTITUTE(Sheet1[[#This Row],[Datekey_Opening]],"_","-")</f>
        <v>2012-6-26</v>
      </c>
      <c r="O6181">
        <f>YEAR(Sheet1[[#This Row],[Date]])</f>
        <v>2012</v>
      </c>
      <c r="P6181" t="str">
        <f>LOOKUP(Sheet1[[#This Row],[CountryCode]],$AI$4:$AI$18,$AJ$4:$AJ$18)</f>
        <v>India</v>
      </c>
      <c r="Q6181">
        <f>MONTH(Sheet1[[#This Row],[Date]])</f>
        <v>6</v>
      </c>
      <c r="R6181" t="str">
        <f>TEXT(Sheet1[[#This Row],[Date]],"MMMM")</f>
        <v>June</v>
      </c>
      <c r="S6181" t="str">
        <f>TEXT(Sheet1[[#This Row],[Date]],"YYYY-MMM")</f>
        <v>2012-Jun</v>
      </c>
      <c r="T6181">
        <f>WEEKDAY(Sheet1[[#This Row],[Date]])</f>
        <v>3</v>
      </c>
      <c r="U6181" t="str">
        <f>TEXT(Sheet1[[#This Row],[Date]],"DDDD")</f>
        <v>Tuesday</v>
      </c>
      <c r="V6181" t="str">
        <f>"FM"&amp;MOD(MONTH(Sheet1[[#This Row],[Date]])-4,12)+1</f>
        <v>FM3</v>
      </c>
      <c r="W6181" t="str">
        <f>"Q"&amp;ROUNDUP(MONTH(Sheet1[[#This Row],[Date]])/3,0)</f>
        <v>Q2</v>
      </c>
      <c r="X6181" t="str">
        <f>"Q"&amp;INT(MOD(MONTH(Sheet1[[#This Row],[Date]])-4,12/3)+1)</f>
        <v>Q3</v>
      </c>
      <c r="Y6181" t="str" cm="1">
        <f t="array" ref="Y6181">_xlfn.IFS(ROUND(L6181,0)&lt;=1,"Need to improve 0-1",ROUND(L6181,0)&lt;=2,"Okay 1-2",ROUND(L6181,0)&lt;=3,"Good 2-3",ROUND(L6181,0)&lt;=4,"Great 3-4",ROUND(L6181,0)&lt;=5,"Excellent 4-5")</f>
        <v>Great 3-4</v>
      </c>
      <c r="Z6181" t="str">
        <f t="shared" si="96"/>
        <v>0-1000</v>
      </c>
    </row>
    <row r="6182" spans="1:26" x14ac:dyDescent="0.3">
      <c r="A6182">
        <v>18232128</v>
      </c>
      <c r="B6182" t="s">
        <v>8553</v>
      </c>
      <c r="C6182">
        <v>1</v>
      </c>
      <c r="D6182" t="s">
        <v>7791</v>
      </c>
      <c r="E6182" t="s">
        <v>5444</v>
      </c>
      <c r="F6182" t="s">
        <v>16</v>
      </c>
      <c r="G6182" t="s">
        <v>16</v>
      </c>
      <c r="H6182" t="s">
        <v>16</v>
      </c>
      <c r="I6182">
        <v>1</v>
      </c>
      <c r="J6182">
        <v>68</v>
      </c>
      <c r="K6182">
        <v>400</v>
      </c>
      <c r="L6182">
        <v>3.1</v>
      </c>
      <c r="M6182" t="s">
        <v>6381</v>
      </c>
      <c r="N6182" t="str">
        <f>SUBSTITUTE(Sheet1[[#This Row],[Datekey_Opening]],"_","-")</f>
        <v>2016-6-20</v>
      </c>
      <c r="O6182">
        <f>YEAR(Sheet1[[#This Row],[Date]])</f>
        <v>2016</v>
      </c>
      <c r="P6182" t="str">
        <f>LOOKUP(Sheet1[[#This Row],[CountryCode]],$AI$4:$AI$18,$AJ$4:$AJ$18)</f>
        <v>India</v>
      </c>
      <c r="Q6182">
        <f>MONTH(Sheet1[[#This Row],[Date]])</f>
        <v>6</v>
      </c>
      <c r="R6182" t="str">
        <f>TEXT(Sheet1[[#This Row],[Date]],"MMMM")</f>
        <v>June</v>
      </c>
      <c r="S6182" t="str">
        <f>TEXT(Sheet1[[#This Row],[Date]],"YYYY-MMM")</f>
        <v>2016-Jun</v>
      </c>
      <c r="T6182">
        <f>WEEKDAY(Sheet1[[#This Row],[Date]])</f>
        <v>2</v>
      </c>
      <c r="U6182" t="str">
        <f>TEXT(Sheet1[[#This Row],[Date]],"DDDD")</f>
        <v>Monday</v>
      </c>
      <c r="V6182" t="str">
        <f>"FM"&amp;MOD(MONTH(Sheet1[[#This Row],[Date]])-4,12)+1</f>
        <v>FM3</v>
      </c>
      <c r="W6182" t="str">
        <f>"Q"&amp;ROUNDUP(MONTH(Sheet1[[#This Row],[Date]])/3,0)</f>
        <v>Q2</v>
      </c>
      <c r="X6182" t="str">
        <f>"Q"&amp;INT(MOD(MONTH(Sheet1[[#This Row],[Date]])-4,12/3)+1)</f>
        <v>Q3</v>
      </c>
      <c r="Y6182" t="str" cm="1">
        <f t="array" ref="Y6182">_xlfn.IFS(ROUND(L6182,0)&lt;=1,"Need to improve 0-1",ROUND(L6182,0)&lt;=2,"Okay 1-2",ROUND(L6182,0)&lt;=3,"Good 2-3",ROUND(L6182,0)&lt;=4,"Great 3-4",ROUND(L6182,0)&lt;=5,"Excellent 4-5")</f>
        <v>Good 2-3</v>
      </c>
      <c r="Z6182" t="str">
        <f t="shared" si="96"/>
        <v>0-1000</v>
      </c>
    </row>
    <row r="6183" spans="1:26" x14ac:dyDescent="0.3">
      <c r="A6183">
        <v>18421029</v>
      </c>
      <c r="B6183" t="s">
        <v>8554</v>
      </c>
      <c r="C6183">
        <v>1</v>
      </c>
      <c r="D6183" t="s">
        <v>7791</v>
      </c>
      <c r="E6183" t="s">
        <v>365</v>
      </c>
      <c r="F6183" t="s">
        <v>16</v>
      </c>
      <c r="G6183" t="s">
        <v>16</v>
      </c>
      <c r="H6183" t="s">
        <v>16</v>
      </c>
      <c r="I6183">
        <v>1</v>
      </c>
      <c r="J6183">
        <v>4</v>
      </c>
      <c r="K6183">
        <v>400</v>
      </c>
      <c r="L6183">
        <v>3</v>
      </c>
      <c r="M6183" t="s">
        <v>2680</v>
      </c>
      <c r="N6183" t="str">
        <f>SUBSTITUTE(Sheet1[[#This Row],[Datekey_Opening]],"_","-")</f>
        <v>2018-6-11</v>
      </c>
      <c r="O6183">
        <f>YEAR(Sheet1[[#This Row],[Date]])</f>
        <v>2018</v>
      </c>
      <c r="P6183" t="str">
        <f>LOOKUP(Sheet1[[#This Row],[CountryCode]],$AI$4:$AI$18,$AJ$4:$AJ$18)</f>
        <v>India</v>
      </c>
      <c r="Q6183">
        <f>MONTH(Sheet1[[#This Row],[Date]])</f>
        <v>6</v>
      </c>
      <c r="R6183" t="str">
        <f>TEXT(Sheet1[[#This Row],[Date]],"MMMM")</f>
        <v>June</v>
      </c>
      <c r="S6183" t="str">
        <f>TEXT(Sheet1[[#This Row],[Date]],"YYYY-MMM")</f>
        <v>2018-Jun</v>
      </c>
      <c r="T6183">
        <f>WEEKDAY(Sheet1[[#This Row],[Date]])</f>
        <v>2</v>
      </c>
      <c r="U6183" t="str">
        <f>TEXT(Sheet1[[#This Row],[Date]],"DDDD")</f>
        <v>Monday</v>
      </c>
      <c r="V6183" t="str">
        <f>"FM"&amp;MOD(MONTH(Sheet1[[#This Row],[Date]])-4,12)+1</f>
        <v>FM3</v>
      </c>
      <c r="W6183" t="str">
        <f>"Q"&amp;ROUNDUP(MONTH(Sheet1[[#This Row],[Date]])/3,0)</f>
        <v>Q2</v>
      </c>
      <c r="X6183" t="str">
        <f>"Q"&amp;INT(MOD(MONTH(Sheet1[[#This Row],[Date]])-4,12/3)+1)</f>
        <v>Q3</v>
      </c>
      <c r="Y6183" t="str" cm="1">
        <f t="array" ref="Y6183">_xlfn.IFS(ROUND(L6183,0)&lt;=1,"Need to improve 0-1",ROUND(L6183,0)&lt;=2,"Okay 1-2",ROUND(L6183,0)&lt;=3,"Good 2-3",ROUND(L6183,0)&lt;=4,"Great 3-4",ROUND(L6183,0)&lt;=5,"Excellent 4-5")</f>
        <v>Good 2-3</v>
      </c>
      <c r="Z6183" t="str">
        <f t="shared" si="96"/>
        <v>0-1000</v>
      </c>
    </row>
    <row r="6184" spans="1:26" x14ac:dyDescent="0.3">
      <c r="A6184">
        <v>18285736</v>
      </c>
      <c r="B6184" t="s">
        <v>5764</v>
      </c>
      <c r="C6184">
        <v>1</v>
      </c>
      <c r="D6184" t="s">
        <v>7791</v>
      </c>
      <c r="E6184" t="s">
        <v>3457</v>
      </c>
      <c r="F6184" t="s">
        <v>16</v>
      </c>
      <c r="G6184" t="s">
        <v>21</v>
      </c>
      <c r="H6184" t="s">
        <v>16</v>
      </c>
      <c r="I6184">
        <v>1</v>
      </c>
      <c r="J6184">
        <v>16</v>
      </c>
      <c r="K6184">
        <v>400</v>
      </c>
      <c r="L6184">
        <v>3.7</v>
      </c>
      <c r="M6184" t="s">
        <v>3360</v>
      </c>
      <c r="N6184" t="str">
        <f>SUBSTITUTE(Sheet1[[#This Row],[Datekey_Opening]],"_","-")</f>
        <v>2011-6-21</v>
      </c>
      <c r="O6184">
        <f>YEAR(Sheet1[[#This Row],[Date]])</f>
        <v>2011</v>
      </c>
      <c r="P6184" t="str">
        <f>LOOKUP(Sheet1[[#This Row],[CountryCode]],$AI$4:$AI$18,$AJ$4:$AJ$18)</f>
        <v>India</v>
      </c>
      <c r="Q6184">
        <f>MONTH(Sheet1[[#This Row],[Date]])</f>
        <v>6</v>
      </c>
      <c r="R6184" t="str">
        <f>TEXT(Sheet1[[#This Row],[Date]],"MMMM")</f>
        <v>June</v>
      </c>
      <c r="S6184" t="str">
        <f>TEXT(Sheet1[[#This Row],[Date]],"YYYY-MMM")</f>
        <v>2011-Jun</v>
      </c>
      <c r="T6184">
        <f>WEEKDAY(Sheet1[[#This Row],[Date]])</f>
        <v>3</v>
      </c>
      <c r="U6184" t="str">
        <f>TEXT(Sheet1[[#This Row],[Date]],"DDDD")</f>
        <v>Tuesday</v>
      </c>
      <c r="V6184" t="str">
        <f>"FM"&amp;MOD(MONTH(Sheet1[[#This Row],[Date]])-4,12)+1</f>
        <v>FM3</v>
      </c>
      <c r="W6184" t="str">
        <f>"Q"&amp;ROUNDUP(MONTH(Sheet1[[#This Row],[Date]])/3,0)</f>
        <v>Q2</v>
      </c>
      <c r="X6184" t="str">
        <f>"Q"&amp;INT(MOD(MONTH(Sheet1[[#This Row],[Date]])-4,12/3)+1)</f>
        <v>Q3</v>
      </c>
      <c r="Y6184" t="str" cm="1">
        <f t="array" ref="Y6184">_xlfn.IFS(ROUND(L6184,0)&lt;=1,"Need to improve 0-1",ROUND(L6184,0)&lt;=2,"Okay 1-2",ROUND(L6184,0)&lt;=3,"Good 2-3",ROUND(L6184,0)&lt;=4,"Great 3-4",ROUND(L6184,0)&lt;=5,"Excellent 4-5")</f>
        <v>Great 3-4</v>
      </c>
      <c r="Z6184" t="str">
        <f t="shared" si="96"/>
        <v>0-1000</v>
      </c>
    </row>
    <row r="6185" spans="1:26" x14ac:dyDescent="0.3">
      <c r="A6185">
        <v>3446</v>
      </c>
      <c r="B6185" t="s">
        <v>684</v>
      </c>
      <c r="C6185">
        <v>1</v>
      </c>
      <c r="D6185" t="s">
        <v>7791</v>
      </c>
      <c r="E6185" t="s">
        <v>685</v>
      </c>
      <c r="F6185" t="s">
        <v>16</v>
      </c>
      <c r="G6185" t="s">
        <v>21</v>
      </c>
      <c r="H6185" t="s">
        <v>16</v>
      </c>
      <c r="I6185">
        <v>1</v>
      </c>
      <c r="J6185">
        <v>70</v>
      </c>
      <c r="K6185">
        <v>400</v>
      </c>
      <c r="L6185">
        <v>3.4</v>
      </c>
      <c r="M6185" t="s">
        <v>7702</v>
      </c>
      <c r="N6185" t="str">
        <f>SUBSTITUTE(Sheet1[[#This Row],[Datekey_Opening]],"_","-")</f>
        <v>2017-5-17</v>
      </c>
      <c r="O6185">
        <f>YEAR(Sheet1[[#This Row],[Date]])</f>
        <v>2017</v>
      </c>
      <c r="P6185" t="str">
        <f>LOOKUP(Sheet1[[#This Row],[CountryCode]],$AI$4:$AI$18,$AJ$4:$AJ$18)</f>
        <v>India</v>
      </c>
      <c r="Q6185">
        <f>MONTH(Sheet1[[#This Row],[Date]])</f>
        <v>5</v>
      </c>
      <c r="R6185" t="str">
        <f>TEXT(Sheet1[[#This Row],[Date]],"MMMM")</f>
        <v>May</v>
      </c>
      <c r="S6185" t="str">
        <f>TEXT(Sheet1[[#This Row],[Date]],"YYYY-MMM")</f>
        <v>2017-May</v>
      </c>
      <c r="T6185">
        <f>WEEKDAY(Sheet1[[#This Row],[Date]])</f>
        <v>4</v>
      </c>
      <c r="U6185" t="str">
        <f>TEXT(Sheet1[[#This Row],[Date]],"DDDD")</f>
        <v>Wednesday</v>
      </c>
      <c r="V6185" t="str">
        <f>"FM"&amp;MOD(MONTH(Sheet1[[#This Row],[Date]])-4,12)+1</f>
        <v>FM2</v>
      </c>
      <c r="W6185" t="str">
        <f>"Q"&amp;ROUNDUP(MONTH(Sheet1[[#This Row],[Date]])/3,0)</f>
        <v>Q2</v>
      </c>
      <c r="X6185" t="str">
        <f>"Q"&amp;INT(MOD(MONTH(Sheet1[[#This Row],[Date]])-4,12/3)+1)</f>
        <v>Q2</v>
      </c>
      <c r="Y6185" t="str" cm="1">
        <f t="array" ref="Y6185">_xlfn.IFS(ROUND(L6185,0)&lt;=1,"Need to improve 0-1",ROUND(L6185,0)&lt;=2,"Okay 1-2",ROUND(L6185,0)&lt;=3,"Good 2-3",ROUND(L6185,0)&lt;=4,"Great 3-4",ROUND(L6185,0)&lt;=5,"Excellent 4-5")</f>
        <v>Good 2-3</v>
      </c>
      <c r="Z6185" t="str">
        <f t="shared" si="96"/>
        <v>0-1000</v>
      </c>
    </row>
    <row r="6186" spans="1:26" x14ac:dyDescent="0.3">
      <c r="A6186">
        <v>18292448</v>
      </c>
      <c r="B6186" t="s">
        <v>8555</v>
      </c>
      <c r="C6186">
        <v>1</v>
      </c>
      <c r="D6186" t="s">
        <v>7791</v>
      </c>
      <c r="E6186" t="s">
        <v>4515</v>
      </c>
      <c r="F6186" t="s">
        <v>16</v>
      </c>
      <c r="G6186" t="s">
        <v>21</v>
      </c>
      <c r="H6186" t="s">
        <v>16</v>
      </c>
      <c r="I6186">
        <v>1</v>
      </c>
      <c r="J6186">
        <v>296</v>
      </c>
      <c r="K6186">
        <v>400</v>
      </c>
      <c r="L6186">
        <v>3.9</v>
      </c>
      <c r="M6186" t="s">
        <v>3584</v>
      </c>
      <c r="N6186" t="str">
        <f>SUBSTITUTE(Sheet1[[#This Row],[Datekey_Opening]],"_","-")</f>
        <v>2016-5-28</v>
      </c>
      <c r="O6186">
        <f>YEAR(Sheet1[[#This Row],[Date]])</f>
        <v>2016</v>
      </c>
      <c r="P6186" t="str">
        <f>LOOKUP(Sheet1[[#This Row],[CountryCode]],$AI$4:$AI$18,$AJ$4:$AJ$18)</f>
        <v>India</v>
      </c>
      <c r="Q6186">
        <f>MONTH(Sheet1[[#This Row],[Date]])</f>
        <v>5</v>
      </c>
      <c r="R6186" t="str">
        <f>TEXT(Sheet1[[#This Row],[Date]],"MMMM")</f>
        <v>May</v>
      </c>
      <c r="S6186" t="str">
        <f>TEXT(Sheet1[[#This Row],[Date]],"YYYY-MMM")</f>
        <v>2016-May</v>
      </c>
      <c r="T6186">
        <f>WEEKDAY(Sheet1[[#This Row],[Date]])</f>
        <v>7</v>
      </c>
      <c r="U6186" t="str">
        <f>TEXT(Sheet1[[#This Row],[Date]],"DDDD")</f>
        <v>Saturday</v>
      </c>
      <c r="V6186" t="str">
        <f>"FM"&amp;MOD(MONTH(Sheet1[[#This Row],[Date]])-4,12)+1</f>
        <v>FM2</v>
      </c>
      <c r="W6186" t="str">
        <f>"Q"&amp;ROUNDUP(MONTH(Sheet1[[#This Row],[Date]])/3,0)</f>
        <v>Q2</v>
      </c>
      <c r="X6186" t="str">
        <f>"Q"&amp;INT(MOD(MONTH(Sheet1[[#This Row],[Date]])-4,12/3)+1)</f>
        <v>Q2</v>
      </c>
      <c r="Y6186" t="str" cm="1">
        <f t="array" ref="Y6186">_xlfn.IFS(ROUND(L6186,0)&lt;=1,"Need to improve 0-1",ROUND(L6186,0)&lt;=2,"Okay 1-2",ROUND(L6186,0)&lt;=3,"Good 2-3",ROUND(L6186,0)&lt;=4,"Great 3-4",ROUND(L6186,0)&lt;=5,"Excellent 4-5")</f>
        <v>Great 3-4</v>
      </c>
      <c r="Z6186" t="str">
        <f t="shared" si="96"/>
        <v>0-1000</v>
      </c>
    </row>
    <row r="6187" spans="1:26" x14ac:dyDescent="0.3">
      <c r="A6187">
        <v>18349915</v>
      </c>
      <c r="B6187" t="s">
        <v>8556</v>
      </c>
      <c r="C6187">
        <v>1</v>
      </c>
      <c r="D6187" t="s">
        <v>7791</v>
      </c>
      <c r="E6187" t="s">
        <v>1487</v>
      </c>
      <c r="F6187" t="s">
        <v>16</v>
      </c>
      <c r="G6187" t="s">
        <v>16</v>
      </c>
      <c r="H6187" t="s">
        <v>16</v>
      </c>
      <c r="I6187">
        <v>1</v>
      </c>
      <c r="J6187">
        <v>3</v>
      </c>
      <c r="K6187">
        <v>400</v>
      </c>
      <c r="L6187">
        <v>1</v>
      </c>
      <c r="M6187" t="s">
        <v>2287</v>
      </c>
      <c r="N6187" t="str">
        <f>SUBSTITUTE(Sheet1[[#This Row],[Datekey_Opening]],"_","-")</f>
        <v>2012-5-5</v>
      </c>
      <c r="O6187">
        <f>YEAR(Sheet1[[#This Row],[Date]])</f>
        <v>2012</v>
      </c>
      <c r="P6187" t="str">
        <f>LOOKUP(Sheet1[[#This Row],[CountryCode]],$AI$4:$AI$18,$AJ$4:$AJ$18)</f>
        <v>India</v>
      </c>
      <c r="Q6187">
        <f>MONTH(Sheet1[[#This Row],[Date]])</f>
        <v>5</v>
      </c>
      <c r="R6187" t="str">
        <f>TEXT(Sheet1[[#This Row],[Date]],"MMMM")</f>
        <v>May</v>
      </c>
      <c r="S6187" t="str">
        <f>TEXT(Sheet1[[#This Row],[Date]],"YYYY-MMM")</f>
        <v>2012-May</v>
      </c>
      <c r="T6187">
        <f>WEEKDAY(Sheet1[[#This Row],[Date]])</f>
        <v>7</v>
      </c>
      <c r="U6187" t="str">
        <f>TEXT(Sheet1[[#This Row],[Date]],"DDDD")</f>
        <v>Saturday</v>
      </c>
      <c r="V6187" t="str">
        <f>"FM"&amp;MOD(MONTH(Sheet1[[#This Row],[Date]])-4,12)+1</f>
        <v>FM2</v>
      </c>
      <c r="W6187" t="str">
        <f>"Q"&amp;ROUNDUP(MONTH(Sheet1[[#This Row],[Date]])/3,0)</f>
        <v>Q2</v>
      </c>
      <c r="X6187" t="str">
        <f>"Q"&amp;INT(MOD(MONTH(Sheet1[[#This Row],[Date]])-4,12/3)+1)</f>
        <v>Q2</v>
      </c>
      <c r="Y6187" t="str" cm="1">
        <f t="array" ref="Y6187">_xlfn.IFS(ROUND(L6187,0)&lt;=1,"Need to improve 0-1",ROUND(L6187,0)&lt;=2,"Okay 1-2",ROUND(L6187,0)&lt;=3,"Good 2-3",ROUND(L6187,0)&lt;=4,"Great 3-4",ROUND(L6187,0)&lt;=5,"Excellent 4-5")</f>
        <v>Need to improve 0-1</v>
      </c>
      <c r="Z6187" t="str">
        <f t="shared" si="96"/>
        <v>0-1000</v>
      </c>
    </row>
    <row r="6188" spans="1:26" x14ac:dyDescent="0.3">
      <c r="A6188">
        <v>313043</v>
      </c>
      <c r="B6188" t="s">
        <v>5570</v>
      </c>
      <c r="C6188">
        <v>1</v>
      </c>
      <c r="D6188" t="s">
        <v>7791</v>
      </c>
      <c r="E6188" t="s">
        <v>435</v>
      </c>
      <c r="F6188" t="s">
        <v>16</v>
      </c>
      <c r="G6188" t="s">
        <v>16</v>
      </c>
      <c r="H6188" t="s">
        <v>16</v>
      </c>
      <c r="I6188">
        <v>1</v>
      </c>
      <c r="J6188">
        <v>84</v>
      </c>
      <c r="K6188">
        <v>400</v>
      </c>
      <c r="L6188">
        <v>3.6</v>
      </c>
      <c r="M6188" t="s">
        <v>5196</v>
      </c>
      <c r="N6188" t="str">
        <f>SUBSTITUTE(Sheet1[[#This Row],[Datekey_Opening]],"_","-")</f>
        <v>2015-5-3</v>
      </c>
      <c r="O6188">
        <f>YEAR(Sheet1[[#This Row],[Date]])</f>
        <v>2015</v>
      </c>
      <c r="P6188" t="str">
        <f>LOOKUP(Sheet1[[#This Row],[CountryCode]],$AI$4:$AI$18,$AJ$4:$AJ$18)</f>
        <v>India</v>
      </c>
      <c r="Q6188">
        <f>MONTH(Sheet1[[#This Row],[Date]])</f>
        <v>5</v>
      </c>
      <c r="R6188" t="str">
        <f>TEXT(Sheet1[[#This Row],[Date]],"MMMM")</f>
        <v>May</v>
      </c>
      <c r="S6188" t="str">
        <f>TEXT(Sheet1[[#This Row],[Date]],"YYYY-MMM")</f>
        <v>2015-May</v>
      </c>
      <c r="T6188">
        <f>WEEKDAY(Sheet1[[#This Row],[Date]])</f>
        <v>1</v>
      </c>
      <c r="U6188" t="str">
        <f>TEXT(Sheet1[[#This Row],[Date]],"DDDD")</f>
        <v>Sunday</v>
      </c>
      <c r="V6188" t="str">
        <f>"FM"&amp;MOD(MONTH(Sheet1[[#This Row],[Date]])-4,12)+1</f>
        <v>FM2</v>
      </c>
      <c r="W6188" t="str">
        <f>"Q"&amp;ROUNDUP(MONTH(Sheet1[[#This Row],[Date]])/3,0)</f>
        <v>Q2</v>
      </c>
      <c r="X6188" t="str">
        <f>"Q"&amp;INT(MOD(MONTH(Sheet1[[#This Row],[Date]])-4,12/3)+1)</f>
        <v>Q2</v>
      </c>
      <c r="Y6188" t="str" cm="1">
        <f t="array" ref="Y6188">_xlfn.IFS(ROUND(L6188,0)&lt;=1,"Need to improve 0-1",ROUND(L6188,0)&lt;=2,"Okay 1-2",ROUND(L6188,0)&lt;=3,"Good 2-3",ROUND(L6188,0)&lt;=4,"Great 3-4",ROUND(L6188,0)&lt;=5,"Excellent 4-5")</f>
        <v>Great 3-4</v>
      </c>
      <c r="Z6188" t="str">
        <f t="shared" si="96"/>
        <v>0-1000</v>
      </c>
    </row>
    <row r="6189" spans="1:26" x14ac:dyDescent="0.3">
      <c r="A6189">
        <v>309272</v>
      </c>
      <c r="B6189" t="s">
        <v>8557</v>
      </c>
      <c r="C6189">
        <v>1</v>
      </c>
      <c r="D6189" t="s">
        <v>7791</v>
      </c>
      <c r="E6189" t="s">
        <v>751</v>
      </c>
      <c r="F6189" t="s">
        <v>16</v>
      </c>
      <c r="G6189" t="s">
        <v>16</v>
      </c>
      <c r="H6189" t="s">
        <v>16</v>
      </c>
      <c r="I6189">
        <v>1</v>
      </c>
      <c r="J6189">
        <v>6</v>
      </c>
      <c r="K6189">
        <v>400</v>
      </c>
      <c r="L6189">
        <v>2.9</v>
      </c>
      <c r="M6189" t="s">
        <v>8558</v>
      </c>
      <c r="N6189" t="str">
        <f>SUBSTITUTE(Sheet1[[#This Row],[Datekey_Opening]],"_","-")</f>
        <v>2014-5-12</v>
      </c>
      <c r="O6189">
        <f>YEAR(Sheet1[[#This Row],[Date]])</f>
        <v>2014</v>
      </c>
      <c r="P6189" t="str">
        <f>LOOKUP(Sheet1[[#This Row],[CountryCode]],$AI$4:$AI$18,$AJ$4:$AJ$18)</f>
        <v>India</v>
      </c>
      <c r="Q6189">
        <f>MONTH(Sheet1[[#This Row],[Date]])</f>
        <v>5</v>
      </c>
      <c r="R6189" t="str">
        <f>TEXT(Sheet1[[#This Row],[Date]],"MMMM")</f>
        <v>May</v>
      </c>
      <c r="S6189" t="str">
        <f>TEXT(Sheet1[[#This Row],[Date]],"YYYY-MMM")</f>
        <v>2014-May</v>
      </c>
      <c r="T6189">
        <f>WEEKDAY(Sheet1[[#This Row],[Date]])</f>
        <v>2</v>
      </c>
      <c r="U6189" t="str">
        <f>TEXT(Sheet1[[#This Row],[Date]],"DDDD")</f>
        <v>Monday</v>
      </c>
      <c r="V6189" t="str">
        <f>"FM"&amp;MOD(MONTH(Sheet1[[#This Row],[Date]])-4,12)+1</f>
        <v>FM2</v>
      </c>
      <c r="W6189" t="str">
        <f>"Q"&amp;ROUNDUP(MONTH(Sheet1[[#This Row],[Date]])/3,0)</f>
        <v>Q2</v>
      </c>
      <c r="X6189" t="str">
        <f>"Q"&amp;INT(MOD(MONTH(Sheet1[[#This Row],[Date]])-4,12/3)+1)</f>
        <v>Q2</v>
      </c>
      <c r="Y6189" t="str" cm="1">
        <f t="array" ref="Y6189">_xlfn.IFS(ROUND(L6189,0)&lt;=1,"Need to improve 0-1",ROUND(L6189,0)&lt;=2,"Okay 1-2",ROUND(L6189,0)&lt;=3,"Good 2-3",ROUND(L6189,0)&lt;=4,"Great 3-4",ROUND(L6189,0)&lt;=5,"Excellent 4-5")</f>
        <v>Good 2-3</v>
      </c>
      <c r="Z6189" t="str">
        <f t="shared" si="96"/>
        <v>0-1000</v>
      </c>
    </row>
    <row r="6190" spans="1:26" x14ac:dyDescent="0.3">
      <c r="A6190">
        <v>311166</v>
      </c>
      <c r="B6190" t="s">
        <v>8559</v>
      </c>
      <c r="C6190">
        <v>1</v>
      </c>
      <c r="D6190" t="s">
        <v>7791</v>
      </c>
      <c r="E6190" t="s">
        <v>8560</v>
      </c>
      <c r="F6190" t="s">
        <v>16</v>
      </c>
      <c r="G6190" t="s">
        <v>16</v>
      </c>
      <c r="H6190" t="s">
        <v>16</v>
      </c>
      <c r="I6190">
        <v>1</v>
      </c>
      <c r="J6190">
        <v>3</v>
      </c>
      <c r="K6190">
        <v>400</v>
      </c>
      <c r="L6190">
        <v>1</v>
      </c>
      <c r="M6190" t="s">
        <v>7391</v>
      </c>
      <c r="N6190" t="str">
        <f>SUBSTITUTE(Sheet1[[#This Row],[Datekey_Opening]],"_","-")</f>
        <v>2016-5-21</v>
      </c>
      <c r="O6190">
        <f>YEAR(Sheet1[[#This Row],[Date]])</f>
        <v>2016</v>
      </c>
      <c r="P6190" t="str">
        <f>LOOKUP(Sheet1[[#This Row],[CountryCode]],$AI$4:$AI$18,$AJ$4:$AJ$18)</f>
        <v>India</v>
      </c>
      <c r="Q6190">
        <f>MONTH(Sheet1[[#This Row],[Date]])</f>
        <v>5</v>
      </c>
      <c r="R6190" t="str">
        <f>TEXT(Sheet1[[#This Row],[Date]],"MMMM")</f>
        <v>May</v>
      </c>
      <c r="S6190" t="str">
        <f>TEXT(Sheet1[[#This Row],[Date]],"YYYY-MMM")</f>
        <v>2016-May</v>
      </c>
      <c r="T6190">
        <f>WEEKDAY(Sheet1[[#This Row],[Date]])</f>
        <v>7</v>
      </c>
      <c r="U6190" t="str">
        <f>TEXT(Sheet1[[#This Row],[Date]],"DDDD")</f>
        <v>Saturday</v>
      </c>
      <c r="V6190" t="str">
        <f>"FM"&amp;MOD(MONTH(Sheet1[[#This Row],[Date]])-4,12)+1</f>
        <v>FM2</v>
      </c>
      <c r="W6190" t="str">
        <f>"Q"&amp;ROUNDUP(MONTH(Sheet1[[#This Row],[Date]])/3,0)</f>
        <v>Q2</v>
      </c>
      <c r="X6190" t="str">
        <f>"Q"&amp;INT(MOD(MONTH(Sheet1[[#This Row],[Date]])-4,12/3)+1)</f>
        <v>Q2</v>
      </c>
      <c r="Y6190" t="str" cm="1">
        <f t="array" ref="Y6190">_xlfn.IFS(ROUND(L6190,0)&lt;=1,"Need to improve 0-1",ROUND(L6190,0)&lt;=2,"Okay 1-2",ROUND(L6190,0)&lt;=3,"Good 2-3",ROUND(L6190,0)&lt;=4,"Great 3-4",ROUND(L6190,0)&lt;=5,"Excellent 4-5")</f>
        <v>Need to improve 0-1</v>
      </c>
      <c r="Z6190" t="str">
        <f t="shared" si="96"/>
        <v>0-1000</v>
      </c>
    </row>
    <row r="6191" spans="1:26" x14ac:dyDescent="0.3">
      <c r="A6191">
        <v>18291458</v>
      </c>
      <c r="B6191" t="s">
        <v>8561</v>
      </c>
      <c r="C6191">
        <v>1</v>
      </c>
      <c r="D6191" t="s">
        <v>7791</v>
      </c>
      <c r="E6191" t="s">
        <v>435</v>
      </c>
      <c r="F6191" t="s">
        <v>16</v>
      </c>
      <c r="G6191" t="s">
        <v>16</v>
      </c>
      <c r="H6191" t="s">
        <v>16</v>
      </c>
      <c r="I6191">
        <v>1</v>
      </c>
      <c r="J6191">
        <v>4</v>
      </c>
      <c r="K6191">
        <v>400</v>
      </c>
      <c r="L6191">
        <v>3</v>
      </c>
      <c r="M6191" t="s">
        <v>4161</v>
      </c>
      <c r="N6191" t="str">
        <f>SUBSTITUTE(Sheet1[[#This Row],[Datekey_Opening]],"_","-")</f>
        <v>2012-5-22</v>
      </c>
      <c r="O6191">
        <f>YEAR(Sheet1[[#This Row],[Date]])</f>
        <v>2012</v>
      </c>
      <c r="P6191" t="str">
        <f>LOOKUP(Sheet1[[#This Row],[CountryCode]],$AI$4:$AI$18,$AJ$4:$AJ$18)</f>
        <v>India</v>
      </c>
      <c r="Q6191">
        <f>MONTH(Sheet1[[#This Row],[Date]])</f>
        <v>5</v>
      </c>
      <c r="R6191" t="str">
        <f>TEXT(Sheet1[[#This Row],[Date]],"MMMM")</f>
        <v>May</v>
      </c>
      <c r="S6191" t="str">
        <f>TEXT(Sheet1[[#This Row],[Date]],"YYYY-MMM")</f>
        <v>2012-May</v>
      </c>
      <c r="T6191">
        <f>WEEKDAY(Sheet1[[#This Row],[Date]])</f>
        <v>3</v>
      </c>
      <c r="U6191" t="str">
        <f>TEXT(Sheet1[[#This Row],[Date]],"DDDD")</f>
        <v>Tuesday</v>
      </c>
      <c r="V6191" t="str">
        <f>"FM"&amp;MOD(MONTH(Sheet1[[#This Row],[Date]])-4,12)+1</f>
        <v>FM2</v>
      </c>
      <c r="W6191" t="str">
        <f>"Q"&amp;ROUNDUP(MONTH(Sheet1[[#This Row],[Date]])/3,0)</f>
        <v>Q2</v>
      </c>
      <c r="X6191" t="str">
        <f>"Q"&amp;INT(MOD(MONTH(Sheet1[[#This Row],[Date]])-4,12/3)+1)</f>
        <v>Q2</v>
      </c>
      <c r="Y6191" t="str" cm="1">
        <f t="array" ref="Y6191">_xlfn.IFS(ROUND(L6191,0)&lt;=1,"Need to improve 0-1",ROUND(L6191,0)&lt;=2,"Okay 1-2",ROUND(L6191,0)&lt;=3,"Good 2-3",ROUND(L6191,0)&lt;=4,"Great 3-4",ROUND(L6191,0)&lt;=5,"Excellent 4-5")</f>
        <v>Good 2-3</v>
      </c>
      <c r="Z6191" t="str">
        <f t="shared" si="96"/>
        <v>0-1000</v>
      </c>
    </row>
    <row r="6192" spans="1:26" x14ac:dyDescent="0.3">
      <c r="A6192">
        <v>18441701</v>
      </c>
      <c r="B6192" t="s">
        <v>861</v>
      </c>
      <c r="C6192">
        <v>1</v>
      </c>
      <c r="D6192" t="s">
        <v>7791</v>
      </c>
      <c r="E6192" t="s">
        <v>4241</v>
      </c>
      <c r="F6192" t="s">
        <v>16</v>
      </c>
      <c r="G6192" t="s">
        <v>16</v>
      </c>
      <c r="H6192" t="s">
        <v>16</v>
      </c>
      <c r="I6192">
        <v>1</v>
      </c>
      <c r="J6192">
        <v>9</v>
      </c>
      <c r="K6192">
        <v>400</v>
      </c>
      <c r="L6192">
        <v>2.9</v>
      </c>
      <c r="M6192" t="s">
        <v>4615</v>
      </c>
      <c r="N6192" t="str">
        <f>SUBSTITUTE(Sheet1[[#This Row],[Datekey_Opening]],"_","-")</f>
        <v>2015-5-13</v>
      </c>
      <c r="O6192">
        <f>YEAR(Sheet1[[#This Row],[Date]])</f>
        <v>2015</v>
      </c>
      <c r="P6192" t="str">
        <f>LOOKUP(Sheet1[[#This Row],[CountryCode]],$AI$4:$AI$18,$AJ$4:$AJ$18)</f>
        <v>India</v>
      </c>
      <c r="Q6192">
        <f>MONTH(Sheet1[[#This Row],[Date]])</f>
        <v>5</v>
      </c>
      <c r="R6192" t="str">
        <f>TEXT(Sheet1[[#This Row],[Date]],"MMMM")</f>
        <v>May</v>
      </c>
      <c r="S6192" t="str">
        <f>TEXT(Sheet1[[#This Row],[Date]],"YYYY-MMM")</f>
        <v>2015-May</v>
      </c>
      <c r="T6192">
        <f>WEEKDAY(Sheet1[[#This Row],[Date]])</f>
        <v>4</v>
      </c>
      <c r="U6192" t="str">
        <f>TEXT(Sheet1[[#This Row],[Date]],"DDDD")</f>
        <v>Wednesday</v>
      </c>
      <c r="V6192" t="str">
        <f>"FM"&amp;MOD(MONTH(Sheet1[[#This Row],[Date]])-4,12)+1</f>
        <v>FM2</v>
      </c>
      <c r="W6192" t="str">
        <f>"Q"&amp;ROUNDUP(MONTH(Sheet1[[#This Row],[Date]])/3,0)</f>
        <v>Q2</v>
      </c>
      <c r="X6192" t="str">
        <f>"Q"&amp;INT(MOD(MONTH(Sheet1[[#This Row],[Date]])-4,12/3)+1)</f>
        <v>Q2</v>
      </c>
      <c r="Y6192" t="str" cm="1">
        <f t="array" ref="Y6192">_xlfn.IFS(ROUND(L6192,0)&lt;=1,"Need to improve 0-1",ROUND(L6192,0)&lt;=2,"Okay 1-2",ROUND(L6192,0)&lt;=3,"Good 2-3",ROUND(L6192,0)&lt;=4,"Great 3-4",ROUND(L6192,0)&lt;=5,"Excellent 4-5")</f>
        <v>Good 2-3</v>
      </c>
      <c r="Z6192" t="str">
        <f t="shared" si="96"/>
        <v>0-1000</v>
      </c>
    </row>
    <row r="6193" spans="1:26" x14ac:dyDescent="0.3">
      <c r="A6193">
        <v>18444356</v>
      </c>
      <c r="B6193" t="s">
        <v>5808</v>
      </c>
      <c r="C6193">
        <v>1</v>
      </c>
      <c r="D6193" t="s">
        <v>7791</v>
      </c>
      <c r="E6193" t="s">
        <v>2930</v>
      </c>
      <c r="F6193" t="s">
        <v>16</v>
      </c>
      <c r="G6193" t="s">
        <v>16</v>
      </c>
      <c r="H6193" t="s">
        <v>16</v>
      </c>
      <c r="I6193">
        <v>1</v>
      </c>
      <c r="J6193">
        <v>46</v>
      </c>
      <c r="K6193">
        <v>400</v>
      </c>
      <c r="L6193">
        <v>3.8</v>
      </c>
      <c r="M6193" t="s">
        <v>150</v>
      </c>
      <c r="N6193" t="str">
        <f>SUBSTITUTE(Sheet1[[#This Row],[Datekey_Opening]],"_","-")</f>
        <v>2018-5-3</v>
      </c>
      <c r="O6193">
        <f>YEAR(Sheet1[[#This Row],[Date]])</f>
        <v>2018</v>
      </c>
      <c r="P6193" t="str">
        <f>LOOKUP(Sheet1[[#This Row],[CountryCode]],$AI$4:$AI$18,$AJ$4:$AJ$18)</f>
        <v>India</v>
      </c>
      <c r="Q6193">
        <f>MONTH(Sheet1[[#This Row],[Date]])</f>
        <v>5</v>
      </c>
      <c r="R6193" t="str">
        <f>TEXT(Sheet1[[#This Row],[Date]],"MMMM")</f>
        <v>May</v>
      </c>
      <c r="S6193" t="str">
        <f>TEXT(Sheet1[[#This Row],[Date]],"YYYY-MMM")</f>
        <v>2018-May</v>
      </c>
      <c r="T6193">
        <f>WEEKDAY(Sheet1[[#This Row],[Date]])</f>
        <v>5</v>
      </c>
      <c r="U6193" t="str">
        <f>TEXT(Sheet1[[#This Row],[Date]],"DDDD")</f>
        <v>Thursday</v>
      </c>
      <c r="V6193" t="str">
        <f>"FM"&amp;MOD(MONTH(Sheet1[[#This Row],[Date]])-4,12)+1</f>
        <v>FM2</v>
      </c>
      <c r="W6193" t="str">
        <f>"Q"&amp;ROUNDUP(MONTH(Sheet1[[#This Row],[Date]])/3,0)</f>
        <v>Q2</v>
      </c>
      <c r="X6193" t="str">
        <f>"Q"&amp;INT(MOD(MONTH(Sheet1[[#This Row],[Date]])-4,12/3)+1)</f>
        <v>Q2</v>
      </c>
      <c r="Y6193" t="str" cm="1">
        <f t="array" ref="Y6193">_xlfn.IFS(ROUND(L6193,0)&lt;=1,"Need to improve 0-1",ROUND(L6193,0)&lt;=2,"Okay 1-2",ROUND(L6193,0)&lt;=3,"Good 2-3",ROUND(L6193,0)&lt;=4,"Great 3-4",ROUND(L6193,0)&lt;=5,"Excellent 4-5")</f>
        <v>Great 3-4</v>
      </c>
      <c r="Z6193" t="str">
        <f t="shared" si="96"/>
        <v>0-1000</v>
      </c>
    </row>
    <row r="6194" spans="1:26" x14ac:dyDescent="0.3">
      <c r="A6194">
        <v>304524</v>
      </c>
      <c r="B6194" t="s">
        <v>8562</v>
      </c>
      <c r="C6194">
        <v>1</v>
      </c>
      <c r="D6194" t="s">
        <v>7791</v>
      </c>
      <c r="E6194" t="s">
        <v>426</v>
      </c>
      <c r="F6194" t="s">
        <v>16</v>
      </c>
      <c r="G6194" t="s">
        <v>21</v>
      </c>
      <c r="H6194" t="s">
        <v>16</v>
      </c>
      <c r="I6194">
        <v>1</v>
      </c>
      <c r="J6194">
        <v>46</v>
      </c>
      <c r="K6194">
        <v>400</v>
      </c>
      <c r="L6194">
        <v>2.2000000000000002</v>
      </c>
      <c r="M6194" t="s">
        <v>2735</v>
      </c>
      <c r="N6194" t="str">
        <f>SUBSTITUTE(Sheet1[[#This Row],[Datekey_Opening]],"_","-")</f>
        <v>2013-5-17</v>
      </c>
      <c r="O6194">
        <f>YEAR(Sheet1[[#This Row],[Date]])</f>
        <v>2013</v>
      </c>
      <c r="P6194" t="str">
        <f>LOOKUP(Sheet1[[#This Row],[CountryCode]],$AI$4:$AI$18,$AJ$4:$AJ$18)</f>
        <v>India</v>
      </c>
      <c r="Q6194">
        <f>MONTH(Sheet1[[#This Row],[Date]])</f>
        <v>5</v>
      </c>
      <c r="R6194" t="str">
        <f>TEXT(Sheet1[[#This Row],[Date]],"MMMM")</f>
        <v>May</v>
      </c>
      <c r="S6194" t="str">
        <f>TEXT(Sheet1[[#This Row],[Date]],"YYYY-MMM")</f>
        <v>2013-May</v>
      </c>
      <c r="T6194">
        <f>WEEKDAY(Sheet1[[#This Row],[Date]])</f>
        <v>6</v>
      </c>
      <c r="U6194" t="str">
        <f>TEXT(Sheet1[[#This Row],[Date]],"DDDD")</f>
        <v>Friday</v>
      </c>
      <c r="V6194" t="str">
        <f>"FM"&amp;MOD(MONTH(Sheet1[[#This Row],[Date]])-4,12)+1</f>
        <v>FM2</v>
      </c>
      <c r="W6194" t="str">
        <f>"Q"&amp;ROUNDUP(MONTH(Sheet1[[#This Row],[Date]])/3,0)</f>
        <v>Q2</v>
      </c>
      <c r="X6194" t="str">
        <f>"Q"&amp;INT(MOD(MONTH(Sheet1[[#This Row],[Date]])-4,12/3)+1)</f>
        <v>Q2</v>
      </c>
      <c r="Y6194" t="str" cm="1">
        <f t="array" ref="Y6194">_xlfn.IFS(ROUND(L6194,0)&lt;=1,"Need to improve 0-1",ROUND(L6194,0)&lt;=2,"Okay 1-2",ROUND(L6194,0)&lt;=3,"Good 2-3",ROUND(L6194,0)&lt;=4,"Great 3-4",ROUND(L6194,0)&lt;=5,"Excellent 4-5")</f>
        <v>Okay 1-2</v>
      </c>
      <c r="Z6194" t="str">
        <f t="shared" si="96"/>
        <v>0-1000</v>
      </c>
    </row>
    <row r="6195" spans="1:26" x14ac:dyDescent="0.3">
      <c r="A6195">
        <v>18365865</v>
      </c>
      <c r="B6195" t="s">
        <v>8563</v>
      </c>
      <c r="C6195">
        <v>1</v>
      </c>
      <c r="D6195" t="s">
        <v>7791</v>
      </c>
      <c r="E6195" t="s">
        <v>8564</v>
      </c>
      <c r="F6195" t="s">
        <v>16</v>
      </c>
      <c r="G6195" t="s">
        <v>21</v>
      </c>
      <c r="H6195" t="s">
        <v>16</v>
      </c>
      <c r="I6195">
        <v>1</v>
      </c>
      <c r="J6195">
        <v>22</v>
      </c>
      <c r="K6195">
        <v>400</v>
      </c>
      <c r="L6195">
        <v>3.9</v>
      </c>
      <c r="M6195" t="s">
        <v>8565</v>
      </c>
      <c r="N6195" t="str">
        <f>SUBSTITUTE(Sheet1[[#This Row],[Datekey_Opening]],"_","-")</f>
        <v>2011-5-12</v>
      </c>
      <c r="O6195">
        <f>YEAR(Sheet1[[#This Row],[Date]])</f>
        <v>2011</v>
      </c>
      <c r="P6195" t="str">
        <f>LOOKUP(Sheet1[[#This Row],[CountryCode]],$AI$4:$AI$18,$AJ$4:$AJ$18)</f>
        <v>India</v>
      </c>
      <c r="Q6195">
        <f>MONTH(Sheet1[[#This Row],[Date]])</f>
        <v>5</v>
      </c>
      <c r="R6195" t="str">
        <f>TEXT(Sheet1[[#This Row],[Date]],"MMMM")</f>
        <v>May</v>
      </c>
      <c r="S6195" t="str">
        <f>TEXT(Sheet1[[#This Row],[Date]],"YYYY-MMM")</f>
        <v>2011-May</v>
      </c>
      <c r="T6195">
        <f>WEEKDAY(Sheet1[[#This Row],[Date]])</f>
        <v>5</v>
      </c>
      <c r="U6195" t="str">
        <f>TEXT(Sheet1[[#This Row],[Date]],"DDDD")</f>
        <v>Thursday</v>
      </c>
      <c r="V6195" t="str">
        <f>"FM"&amp;MOD(MONTH(Sheet1[[#This Row],[Date]])-4,12)+1</f>
        <v>FM2</v>
      </c>
      <c r="W6195" t="str">
        <f>"Q"&amp;ROUNDUP(MONTH(Sheet1[[#This Row],[Date]])/3,0)</f>
        <v>Q2</v>
      </c>
      <c r="X6195" t="str">
        <f>"Q"&amp;INT(MOD(MONTH(Sheet1[[#This Row],[Date]])-4,12/3)+1)</f>
        <v>Q2</v>
      </c>
      <c r="Y6195" t="str" cm="1">
        <f t="array" ref="Y6195">_xlfn.IFS(ROUND(L6195,0)&lt;=1,"Need to improve 0-1",ROUND(L6195,0)&lt;=2,"Okay 1-2",ROUND(L6195,0)&lt;=3,"Good 2-3",ROUND(L6195,0)&lt;=4,"Great 3-4",ROUND(L6195,0)&lt;=5,"Excellent 4-5")</f>
        <v>Great 3-4</v>
      </c>
      <c r="Z6195" t="str">
        <f t="shared" si="96"/>
        <v>0-1000</v>
      </c>
    </row>
    <row r="6196" spans="1:26" x14ac:dyDescent="0.3">
      <c r="A6196">
        <v>3538</v>
      </c>
      <c r="B6196" t="s">
        <v>684</v>
      </c>
      <c r="C6196">
        <v>1</v>
      </c>
      <c r="D6196" t="s">
        <v>7791</v>
      </c>
      <c r="E6196" t="s">
        <v>685</v>
      </c>
      <c r="F6196" t="s">
        <v>16</v>
      </c>
      <c r="G6196" t="s">
        <v>21</v>
      </c>
      <c r="H6196" t="s">
        <v>16</v>
      </c>
      <c r="I6196">
        <v>1</v>
      </c>
      <c r="J6196">
        <v>115</v>
      </c>
      <c r="K6196">
        <v>400</v>
      </c>
      <c r="L6196">
        <v>3.6</v>
      </c>
      <c r="M6196" t="s">
        <v>8566</v>
      </c>
      <c r="N6196" t="str">
        <f>SUBSTITUTE(Sheet1[[#This Row],[Datekey_Opening]],"_","-")</f>
        <v>2013-5-27</v>
      </c>
      <c r="O6196">
        <f>YEAR(Sheet1[[#This Row],[Date]])</f>
        <v>2013</v>
      </c>
      <c r="P6196" t="str">
        <f>LOOKUP(Sheet1[[#This Row],[CountryCode]],$AI$4:$AI$18,$AJ$4:$AJ$18)</f>
        <v>India</v>
      </c>
      <c r="Q6196">
        <f>MONTH(Sheet1[[#This Row],[Date]])</f>
        <v>5</v>
      </c>
      <c r="R6196" t="str">
        <f>TEXT(Sheet1[[#This Row],[Date]],"MMMM")</f>
        <v>May</v>
      </c>
      <c r="S6196" t="str">
        <f>TEXT(Sheet1[[#This Row],[Date]],"YYYY-MMM")</f>
        <v>2013-May</v>
      </c>
      <c r="T6196">
        <f>WEEKDAY(Sheet1[[#This Row],[Date]])</f>
        <v>2</v>
      </c>
      <c r="U6196" t="str">
        <f>TEXT(Sheet1[[#This Row],[Date]],"DDDD")</f>
        <v>Monday</v>
      </c>
      <c r="V6196" t="str">
        <f>"FM"&amp;MOD(MONTH(Sheet1[[#This Row],[Date]])-4,12)+1</f>
        <v>FM2</v>
      </c>
      <c r="W6196" t="str">
        <f>"Q"&amp;ROUNDUP(MONTH(Sheet1[[#This Row],[Date]])/3,0)</f>
        <v>Q2</v>
      </c>
      <c r="X6196" t="str">
        <f>"Q"&amp;INT(MOD(MONTH(Sheet1[[#This Row],[Date]])-4,12/3)+1)</f>
        <v>Q2</v>
      </c>
      <c r="Y6196" t="str" cm="1">
        <f t="array" ref="Y6196">_xlfn.IFS(ROUND(L6196,0)&lt;=1,"Need to improve 0-1",ROUND(L6196,0)&lt;=2,"Okay 1-2",ROUND(L6196,0)&lt;=3,"Good 2-3",ROUND(L6196,0)&lt;=4,"Great 3-4",ROUND(L6196,0)&lt;=5,"Excellent 4-5")</f>
        <v>Great 3-4</v>
      </c>
      <c r="Z6196" t="str">
        <f t="shared" si="96"/>
        <v>0-1000</v>
      </c>
    </row>
    <row r="6197" spans="1:26" x14ac:dyDescent="0.3">
      <c r="A6197">
        <v>308681</v>
      </c>
      <c r="B6197" t="s">
        <v>8567</v>
      </c>
      <c r="C6197">
        <v>1</v>
      </c>
      <c r="D6197" t="s">
        <v>7791</v>
      </c>
      <c r="E6197" t="s">
        <v>426</v>
      </c>
      <c r="F6197" t="s">
        <v>16</v>
      </c>
      <c r="G6197" t="s">
        <v>16</v>
      </c>
      <c r="H6197" t="s">
        <v>16</v>
      </c>
      <c r="I6197">
        <v>1</v>
      </c>
      <c r="J6197">
        <v>14</v>
      </c>
      <c r="K6197">
        <v>400</v>
      </c>
      <c r="L6197">
        <v>2.8</v>
      </c>
      <c r="M6197" t="s">
        <v>3132</v>
      </c>
      <c r="N6197" t="str">
        <f>SUBSTITUTE(Sheet1[[#This Row],[Datekey_Opening]],"_","-")</f>
        <v>2017-5-14</v>
      </c>
      <c r="O6197">
        <f>YEAR(Sheet1[[#This Row],[Date]])</f>
        <v>2017</v>
      </c>
      <c r="P6197" t="str">
        <f>LOOKUP(Sheet1[[#This Row],[CountryCode]],$AI$4:$AI$18,$AJ$4:$AJ$18)</f>
        <v>India</v>
      </c>
      <c r="Q6197">
        <f>MONTH(Sheet1[[#This Row],[Date]])</f>
        <v>5</v>
      </c>
      <c r="R6197" t="str">
        <f>TEXT(Sheet1[[#This Row],[Date]],"MMMM")</f>
        <v>May</v>
      </c>
      <c r="S6197" t="str">
        <f>TEXT(Sheet1[[#This Row],[Date]],"YYYY-MMM")</f>
        <v>2017-May</v>
      </c>
      <c r="T6197">
        <f>WEEKDAY(Sheet1[[#This Row],[Date]])</f>
        <v>1</v>
      </c>
      <c r="U6197" t="str">
        <f>TEXT(Sheet1[[#This Row],[Date]],"DDDD")</f>
        <v>Sunday</v>
      </c>
      <c r="V6197" t="str">
        <f>"FM"&amp;MOD(MONTH(Sheet1[[#This Row],[Date]])-4,12)+1</f>
        <v>FM2</v>
      </c>
      <c r="W6197" t="str">
        <f>"Q"&amp;ROUNDUP(MONTH(Sheet1[[#This Row],[Date]])/3,0)</f>
        <v>Q2</v>
      </c>
      <c r="X6197" t="str">
        <f>"Q"&amp;INT(MOD(MONTH(Sheet1[[#This Row],[Date]])-4,12/3)+1)</f>
        <v>Q2</v>
      </c>
      <c r="Y6197" t="str" cm="1">
        <f t="array" ref="Y6197">_xlfn.IFS(ROUND(L6197,0)&lt;=1,"Need to improve 0-1",ROUND(L6197,0)&lt;=2,"Okay 1-2",ROUND(L6197,0)&lt;=3,"Good 2-3",ROUND(L6197,0)&lt;=4,"Great 3-4",ROUND(L6197,0)&lt;=5,"Excellent 4-5")</f>
        <v>Good 2-3</v>
      </c>
      <c r="Z6197" t="str">
        <f t="shared" si="96"/>
        <v>0-1000</v>
      </c>
    </row>
    <row r="6198" spans="1:26" x14ac:dyDescent="0.3">
      <c r="A6198">
        <v>310515</v>
      </c>
      <c r="B6198" t="s">
        <v>8568</v>
      </c>
      <c r="C6198">
        <v>1</v>
      </c>
      <c r="D6198" t="s">
        <v>7791</v>
      </c>
      <c r="E6198" t="s">
        <v>8569</v>
      </c>
      <c r="F6198" t="s">
        <v>16</v>
      </c>
      <c r="G6198" t="s">
        <v>16</v>
      </c>
      <c r="H6198" t="s">
        <v>16</v>
      </c>
      <c r="I6198">
        <v>1</v>
      </c>
      <c r="J6198">
        <v>2</v>
      </c>
      <c r="K6198">
        <v>400</v>
      </c>
      <c r="L6198">
        <v>1</v>
      </c>
      <c r="M6198" t="s">
        <v>3964</v>
      </c>
      <c r="N6198" t="str">
        <f>SUBSTITUTE(Sheet1[[#This Row],[Datekey_Opening]],"_","-")</f>
        <v>2014-4-2</v>
      </c>
      <c r="O6198">
        <f>YEAR(Sheet1[[#This Row],[Date]])</f>
        <v>2014</v>
      </c>
      <c r="P6198" t="str">
        <f>LOOKUP(Sheet1[[#This Row],[CountryCode]],$AI$4:$AI$18,$AJ$4:$AJ$18)</f>
        <v>India</v>
      </c>
      <c r="Q6198">
        <f>MONTH(Sheet1[[#This Row],[Date]])</f>
        <v>4</v>
      </c>
      <c r="R6198" t="str">
        <f>TEXT(Sheet1[[#This Row],[Date]],"MMMM")</f>
        <v>April</v>
      </c>
      <c r="S6198" t="str">
        <f>TEXT(Sheet1[[#This Row],[Date]],"YYYY-MMM")</f>
        <v>2014-Apr</v>
      </c>
      <c r="T6198">
        <f>WEEKDAY(Sheet1[[#This Row],[Date]])</f>
        <v>4</v>
      </c>
      <c r="U6198" t="str">
        <f>TEXT(Sheet1[[#This Row],[Date]],"DDDD")</f>
        <v>Wednesday</v>
      </c>
      <c r="V6198" t="str">
        <f>"FM"&amp;MOD(MONTH(Sheet1[[#This Row],[Date]])-4,12)+1</f>
        <v>FM1</v>
      </c>
      <c r="W6198" t="str">
        <f>"Q"&amp;ROUNDUP(MONTH(Sheet1[[#This Row],[Date]])/3,0)</f>
        <v>Q2</v>
      </c>
      <c r="X6198" t="str">
        <f>"Q"&amp;INT(MOD(MONTH(Sheet1[[#This Row],[Date]])-4,12/3)+1)</f>
        <v>Q1</v>
      </c>
      <c r="Y6198" t="str" cm="1">
        <f t="array" ref="Y6198">_xlfn.IFS(ROUND(L6198,0)&lt;=1,"Need to improve 0-1",ROUND(L6198,0)&lt;=2,"Okay 1-2",ROUND(L6198,0)&lt;=3,"Good 2-3",ROUND(L6198,0)&lt;=4,"Great 3-4",ROUND(L6198,0)&lt;=5,"Excellent 4-5")</f>
        <v>Need to improve 0-1</v>
      </c>
      <c r="Z6198" t="str">
        <f t="shared" si="96"/>
        <v>0-1000</v>
      </c>
    </row>
    <row r="6199" spans="1:26" x14ac:dyDescent="0.3">
      <c r="A6199">
        <v>18411846</v>
      </c>
      <c r="B6199" t="s">
        <v>8570</v>
      </c>
      <c r="C6199">
        <v>1</v>
      </c>
      <c r="D6199" t="s">
        <v>7791</v>
      </c>
      <c r="E6199" t="s">
        <v>365</v>
      </c>
      <c r="F6199" t="s">
        <v>16</v>
      </c>
      <c r="G6199" t="s">
        <v>21</v>
      </c>
      <c r="H6199" t="s">
        <v>16</v>
      </c>
      <c r="I6199">
        <v>1</v>
      </c>
      <c r="J6199">
        <v>21</v>
      </c>
      <c r="K6199">
        <v>400</v>
      </c>
      <c r="L6199">
        <v>3.2</v>
      </c>
      <c r="M6199" t="s">
        <v>8571</v>
      </c>
      <c r="N6199" t="str">
        <f>SUBSTITUTE(Sheet1[[#This Row],[Datekey_Opening]],"_","-")</f>
        <v>2018-4-7</v>
      </c>
      <c r="O6199">
        <f>YEAR(Sheet1[[#This Row],[Date]])</f>
        <v>2018</v>
      </c>
      <c r="P6199" t="str">
        <f>LOOKUP(Sheet1[[#This Row],[CountryCode]],$AI$4:$AI$18,$AJ$4:$AJ$18)</f>
        <v>India</v>
      </c>
      <c r="Q6199">
        <f>MONTH(Sheet1[[#This Row],[Date]])</f>
        <v>4</v>
      </c>
      <c r="R6199" t="str">
        <f>TEXT(Sheet1[[#This Row],[Date]],"MMMM")</f>
        <v>April</v>
      </c>
      <c r="S6199" t="str">
        <f>TEXT(Sheet1[[#This Row],[Date]],"YYYY-MMM")</f>
        <v>2018-Apr</v>
      </c>
      <c r="T6199">
        <f>WEEKDAY(Sheet1[[#This Row],[Date]])</f>
        <v>7</v>
      </c>
      <c r="U6199" t="str">
        <f>TEXT(Sheet1[[#This Row],[Date]],"DDDD")</f>
        <v>Saturday</v>
      </c>
      <c r="V6199" t="str">
        <f>"FM"&amp;MOD(MONTH(Sheet1[[#This Row],[Date]])-4,12)+1</f>
        <v>FM1</v>
      </c>
      <c r="W6199" t="str">
        <f>"Q"&amp;ROUNDUP(MONTH(Sheet1[[#This Row],[Date]])/3,0)</f>
        <v>Q2</v>
      </c>
      <c r="X6199" t="str">
        <f>"Q"&amp;INT(MOD(MONTH(Sheet1[[#This Row],[Date]])-4,12/3)+1)</f>
        <v>Q1</v>
      </c>
      <c r="Y6199" t="str" cm="1">
        <f t="array" ref="Y6199">_xlfn.IFS(ROUND(L6199,0)&lt;=1,"Need to improve 0-1",ROUND(L6199,0)&lt;=2,"Okay 1-2",ROUND(L6199,0)&lt;=3,"Good 2-3",ROUND(L6199,0)&lt;=4,"Great 3-4",ROUND(L6199,0)&lt;=5,"Excellent 4-5")</f>
        <v>Good 2-3</v>
      </c>
      <c r="Z6199" t="str">
        <f t="shared" si="96"/>
        <v>0-1000</v>
      </c>
    </row>
    <row r="6200" spans="1:26" x14ac:dyDescent="0.3">
      <c r="A6200">
        <v>302248</v>
      </c>
      <c r="B6200" t="s">
        <v>8572</v>
      </c>
      <c r="C6200">
        <v>1</v>
      </c>
      <c r="D6200" t="s">
        <v>7791</v>
      </c>
      <c r="E6200" t="s">
        <v>8573</v>
      </c>
      <c r="F6200" t="s">
        <v>16</v>
      </c>
      <c r="G6200" t="s">
        <v>21</v>
      </c>
      <c r="H6200" t="s">
        <v>16</v>
      </c>
      <c r="I6200">
        <v>1</v>
      </c>
      <c r="J6200">
        <v>44</v>
      </c>
      <c r="K6200">
        <v>400</v>
      </c>
      <c r="L6200">
        <v>3.2</v>
      </c>
      <c r="M6200" t="s">
        <v>8141</v>
      </c>
      <c r="N6200" t="str">
        <f>SUBSTITUTE(Sheet1[[#This Row],[Datekey_Opening]],"_","-")</f>
        <v>2016-4-16</v>
      </c>
      <c r="O6200">
        <f>YEAR(Sheet1[[#This Row],[Date]])</f>
        <v>2016</v>
      </c>
      <c r="P6200" t="str">
        <f>LOOKUP(Sheet1[[#This Row],[CountryCode]],$AI$4:$AI$18,$AJ$4:$AJ$18)</f>
        <v>India</v>
      </c>
      <c r="Q6200">
        <f>MONTH(Sheet1[[#This Row],[Date]])</f>
        <v>4</v>
      </c>
      <c r="R6200" t="str">
        <f>TEXT(Sheet1[[#This Row],[Date]],"MMMM")</f>
        <v>April</v>
      </c>
      <c r="S6200" t="str">
        <f>TEXT(Sheet1[[#This Row],[Date]],"YYYY-MMM")</f>
        <v>2016-Apr</v>
      </c>
      <c r="T6200">
        <f>WEEKDAY(Sheet1[[#This Row],[Date]])</f>
        <v>7</v>
      </c>
      <c r="U6200" t="str">
        <f>TEXT(Sheet1[[#This Row],[Date]],"DDDD")</f>
        <v>Saturday</v>
      </c>
      <c r="V6200" t="str">
        <f>"FM"&amp;MOD(MONTH(Sheet1[[#This Row],[Date]])-4,12)+1</f>
        <v>FM1</v>
      </c>
      <c r="W6200" t="str">
        <f>"Q"&amp;ROUNDUP(MONTH(Sheet1[[#This Row],[Date]])/3,0)</f>
        <v>Q2</v>
      </c>
      <c r="X6200" t="str">
        <f>"Q"&amp;INT(MOD(MONTH(Sheet1[[#This Row],[Date]])-4,12/3)+1)</f>
        <v>Q1</v>
      </c>
      <c r="Y6200" t="str" cm="1">
        <f t="array" ref="Y6200">_xlfn.IFS(ROUND(L6200,0)&lt;=1,"Need to improve 0-1",ROUND(L6200,0)&lt;=2,"Okay 1-2",ROUND(L6200,0)&lt;=3,"Good 2-3",ROUND(L6200,0)&lt;=4,"Great 3-4",ROUND(L6200,0)&lt;=5,"Excellent 4-5")</f>
        <v>Good 2-3</v>
      </c>
      <c r="Z6200" t="str">
        <f t="shared" si="96"/>
        <v>0-1000</v>
      </c>
    </row>
    <row r="6201" spans="1:26" x14ac:dyDescent="0.3">
      <c r="A6201">
        <v>1454</v>
      </c>
      <c r="B6201" t="s">
        <v>8574</v>
      </c>
      <c r="C6201">
        <v>1</v>
      </c>
      <c r="D6201" t="s">
        <v>7791</v>
      </c>
      <c r="E6201" t="s">
        <v>365</v>
      </c>
      <c r="F6201" t="s">
        <v>16</v>
      </c>
      <c r="G6201" t="s">
        <v>21</v>
      </c>
      <c r="H6201" t="s">
        <v>16</v>
      </c>
      <c r="I6201">
        <v>1</v>
      </c>
      <c r="J6201">
        <v>83</v>
      </c>
      <c r="K6201">
        <v>400</v>
      </c>
      <c r="L6201">
        <v>2.4</v>
      </c>
      <c r="M6201" t="s">
        <v>1412</v>
      </c>
      <c r="N6201" t="str">
        <f>SUBSTITUTE(Sheet1[[#This Row],[Datekey_Opening]],"_","-")</f>
        <v>2017-4-5</v>
      </c>
      <c r="O6201">
        <f>YEAR(Sheet1[[#This Row],[Date]])</f>
        <v>2017</v>
      </c>
      <c r="P6201" t="str">
        <f>LOOKUP(Sheet1[[#This Row],[CountryCode]],$AI$4:$AI$18,$AJ$4:$AJ$18)</f>
        <v>India</v>
      </c>
      <c r="Q6201">
        <f>MONTH(Sheet1[[#This Row],[Date]])</f>
        <v>4</v>
      </c>
      <c r="R6201" t="str">
        <f>TEXT(Sheet1[[#This Row],[Date]],"MMMM")</f>
        <v>April</v>
      </c>
      <c r="S6201" t="str">
        <f>TEXT(Sheet1[[#This Row],[Date]],"YYYY-MMM")</f>
        <v>2017-Apr</v>
      </c>
      <c r="T6201">
        <f>WEEKDAY(Sheet1[[#This Row],[Date]])</f>
        <v>4</v>
      </c>
      <c r="U6201" t="str">
        <f>TEXT(Sheet1[[#This Row],[Date]],"DDDD")</f>
        <v>Wednesday</v>
      </c>
      <c r="V6201" t="str">
        <f>"FM"&amp;MOD(MONTH(Sheet1[[#This Row],[Date]])-4,12)+1</f>
        <v>FM1</v>
      </c>
      <c r="W6201" t="str">
        <f>"Q"&amp;ROUNDUP(MONTH(Sheet1[[#This Row],[Date]])/3,0)</f>
        <v>Q2</v>
      </c>
      <c r="X6201" t="str">
        <f>"Q"&amp;INT(MOD(MONTH(Sheet1[[#This Row],[Date]])-4,12/3)+1)</f>
        <v>Q1</v>
      </c>
      <c r="Y6201" t="str" cm="1">
        <f t="array" ref="Y6201">_xlfn.IFS(ROUND(L6201,0)&lt;=1,"Need to improve 0-1",ROUND(L6201,0)&lt;=2,"Okay 1-2",ROUND(L6201,0)&lt;=3,"Good 2-3",ROUND(L6201,0)&lt;=4,"Great 3-4",ROUND(L6201,0)&lt;=5,"Excellent 4-5")</f>
        <v>Okay 1-2</v>
      </c>
      <c r="Z6201" t="str">
        <f t="shared" si="96"/>
        <v>0-1000</v>
      </c>
    </row>
    <row r="6202" spans="1:26" x14ac:dyDescent="0.3">
      <c r="A6202">
        <v>303094</v>
      </c>
      <c r="B6202" t="s">
        <v>8575</v>
      </c>
      <c r="C6202">
        <v>1</v>
      </c>
      <c r="D6202" t="s">
        <v>7791</v>
      </c>
      <c r="E6202" t="s">
        <v>787</v>
      </c>
      <c r="F6202" t="s">
        <v>16</v>
      </c>
      <c r="G6202" t="s">
        <v>21</v>
      </c>
      <c r="H6202" t="s">
        <v>16</v>
      </c>
      <c r="I6202">
        <v>1</v>
      </c>
      <c r="J6202">
        <v>359</v>
      </c>
      <c r="K6202">
        <v>400</v>
      </c>
      <c r="L6202">
        <v>3.4</v>
      </c>
      <c r="M6202" t="s">
        <v>8576</v>
      </c>
      <c r="N6202" t="str">
        <f>SUBSTITUTE(Sheet1[[#This Row],[Datekey_Opening]],"_","-")</f>
        <v>2015-3-26</v>
      </c>
      <c r="O6202">
        <f>YEAR(Sheet1[[#This Row],[Date]])</f>
        <v>2015</v>
      </c>
      <c r="P6202" t="str">
        <f>LOOKUP(Sheet1[[#This Row],[CountryCode]],$AI$4:$AI$18,$AJ$4:$AJ$18)</f>
        <v>India</v>
      </c>
      <c r="Q6202">
        <f>MONTH(Sheet1[[#This Row],[Date]])</f>
        <v>3</v>
      </c>
      <c r="R6202" t="str">
        <f>TEXT(Sheet1[[#This Row],[Date]],"MMMM")</f>
        <v>March</v>
      </c>
      <c r="S6202" t="str">
        <f>TEXT(Sheet1[[#This Row],[Date]],"YYYY-MMM")</f>
        <v>2015-Mar</v>
      </c>
      <c r="T6202">
        <f>WEEKDAY(Sheet1[[#This Row],[Date]])</f>
        <v>5</v>
      </c>
      <c r="U6202" t="str">
        <f>TEXT(Sheet1[[#This Row],[Date]],"DDDD")</f>
        <v>Thursday</v>
      </c>
      <c r="V6202" t="str">
        <f>"FM"&amp;MOD(MONTH(Sheet1[[#This Row],[Date]])-4,12)+1</f>
        <v>FM12</v>
      </c>
      <c r="W6202" t="str">
        <f>"Q"&amp;ROUNDUP(MONTH(Sheet1[[#This Row],[Date]])/3,0)</f>
        <v>Q1</v>
      </c>
      <c r="X6202" t="str">
        <f>"Q"&amp;INT(MOD(MONTH(Sheet1[[#This Row],[Date]])-4,12/3)+1)</f>
        <v>Q4</v>
      </c>
      <c r="Y6202" t="str" cm="1">
        <f t="array" ref="Y6202">_xlfn.IFS(ROUND(L6202,0)&lt;=1,"Need to improve 0-1",ROUND(L6202,0)&lt;=2,"Okay 1-2",ROUND(L6202,0)&lt;=3,"Good 2-3",ROUND(L6202,0)&lt;=4,"Great 3-4",ROUND(L6202,0)&lt;=5,"Excellent 4-5")</f>
        <v>Good 2-3</v>
      </c>
      <c r="Z6202" t="str">
        <f t="shared" si="96"/>
        <v>0-1000</v>
      </c>
    </row>
    <row r="6203" spans="1:26" x14ac:dyDescent="0.3">
      <c r="A6203">
        <v>18349894</v>
      </c>
      <c r="B6203" t="s">
        <v>8577</v>
      </c>
      <c r="C6203">
        <v>1</v>
      </c>
      <c r="D6203" t="s">
        <v>7791</v>
      </c>
      <c r="E6203" t="s">
        <v>3457</v>
      </c>
      <c r="F6203" t="s">
        <v>16</v>
      </c>
      <c r="G6203" t="s">
        <v>16</v>
      </c>
      <c r="H6203" t="s">
        <v>16</v>
      </c>
      <c r="I6203">
        <v>1</v>
      </c>
      <c r="J6203">
        <v>7</v>
      </c>
      <c r="K6203">
        <v>400</v>
      </c>
      <c r="L6203">
        <v>3.1</v>
      </c>
      <c r="M6203" t="s">
        <v>771</v>
      </c>
      <c r="N6203" t="str">
        <f>SUBSTITUTE(Sheet1[[#This Row],[Datekey_Opening]],"_","-")</f>
        <v>2012-3-24</v>
      </c>
      <c r="O6203">
        <f>YEAR(Sheet1[[#This Row],[Date]])</f>
        <v>2012</v>
      </c>
      <c r="P6203" t="str">
        <f>LOOKUP(Sheet1[[#This Row],[CountryCode]],$AI$4:$AI$18,$AJ$4:$AJ$18)</f>
        <v>India</v>
      </c>
      <c r="Q6203">
        <f>MONTH(Sheet1[[#This Row],[Date]])</f>
        <v>3</v>
      </c>
      <c r="R6203" t="str">
        <f>TEXT(Sheet1[[#This Row],[Date]],"MMMM")</f>
        <v>March</v>
      </c>
      <c r="S6203" t="str">
        <f>TEXT(Sheet1[[#This Row],[Date]],"YYYY-MMM")</f>
        <v>2012-Mar</v>
      </c>
      <c r="T6203">
        <f>WEEKDAY(Sheet1[[#This Row],[Date]])</f>
        <v>7</v>
      </c>
      <c r="U6203" t="str">
        <f>TEXT(Sheet1[[#This Row],[Date]],"DDDD")</f>
        <v>Saturday</v>
      </c>
      <c r="V6203" t="str">
        <f>"FM"&amp;MOD(MONTH(Sheet1[[#This Row],[Date]])-4,12)+1</f>
        <v>FM12</v>
      </c>
      <c r="W6203" t="str">
        <f>"Q"&amp;ROUNDUP(MONTH(Sheet1[[#This Row],[Date]])/3,0)</f>
        <v>Q1</v>
      </c>
      <c r="X6203" t="str">
        <f>"Q"&amp;INT(MOD(MONTH(Sheet1[[#This Row],[Date]])-4,12/3)+1)</f>
        <v>Q4</v>
      </c>
      <c r="Y6203" t="str" cm="1">
        <f t="array" ref="Y6203">_xlfn.IFS(ROUND(L6203,0)&lt;=1,"Need to improve 0-1",ROUND(L6203,0)&lt;=2,"Okay 1-2",ROUND(L6203,0)&lt;=3,"Good 2-3",ROUND(L6203,0)&lt;=4,"Great 3-4",ROUND(L6203,0)&lt;=5,"Excellent 4-5")</f>
        <v>Good 2-3</v>
      </c>
      <c r="Z6203" t="str">
        <f t="shared" si="96"/>
        <v>0-1000</v>
      </c>
    </row>
    <row r="6204" spans="1:26" x14ac:dyDescent="0.3">
      <c r="A6204">
        <v>300978</v>
      </c>
      <c r="B6204" t="s">
        <v>8578</v>
      </c>
      <c r="C6204">
        <v>1</v>
      </c>
      <c r="D6204" t="s">
        <v>7791</v>
      </c>
      <c r="E6204" t="s">
        <v>6401</v>
      </c>
      <c r="F6204" t="s">
        <v>16</v>
      </c>
      <c r="G6204" t="s">
        <v>16</v>
      </c>
      <c r="H6204" t="s">
        <v>16</v>
      </c>
      <c r="I6204">
        <v>1</v>
      </c>
      <c r="J6204">
        <v>94</v>
      </c>
      <c r="K6204">
        <v>400</v>
      </c>
      <c r="L6204">
        <v>3.1</v>
      </c>
      <c r="M6204" t="s">
        <v>8579</v>
      </c>
      <c r="N6204" t="str">
        <f>SUBSTITUTE(Sheet1[[#This Row],[Datekey_Opening]],"_","-")</f>
        <v>2016-3-19</v>
      </c>
      <c r="O6204">
        <f>YEAR(Sheet1[[#This Row],[Date]])</f>
        <v>2016</v>
      </c>
      <c r="P6204" t="str">
        <f>LOOKUP(Sheet1[[#This Row],[CountryCode]],$AI$4:$AI$18,$AJ$4:$AJ$18)</f>
        <v>India</v>
      </c>
      <c r="Q6204">
        <f>MONTH(Sheet1[[#This Row],[Date]])</f>
        <v>3</v>
      </c>
      <c r="R6204" t="str">
        <f>TEXT(Sheet1[[#This Row],[Date]],"MMMM")</f>
        <v>March</v>
      </c>
      <c r="S6204" t="str">
        <f>TEXT(Sheet1[[#This Row],[Date]],"YYYY-MMM")</f>
        <v>2016-Mar</v>
      </c>
      <c r="T6204">
        <f>WEEKDAY(Sheet1[[#This Row],[Date]])</f>
        <v>7</v>
      </c>
      <c r="U6204" t="str">
        <f>TEXT(Sheet1[[#This Row],[Date]],"DDDD")</f>
        <v>Saturday</v>
      </c>
      <c r="V6204" t="str">
        <f>"FM"&amp;MOD(MONTH(Sheet1[[#This Row],[Date]])-4,12)+1</f>
        <v>FM12</v>
      </c>
      <c r="W6204" t="str">
        <f>"Q"&amp;ROUNDUP(MONTH(Sheet1[[#This Row],[Date]])/3,0)</f>
        <v>Q1</v>
      </c>
      <c r="X6204" t="str">
        <f>"Q"&amp;INT(MOD(MONTH(Sheet1[[#This Row],[Date]])-4,12/3)+1)</f>
        <v>Q4</v>
      </c>
      <c r="Y6204" t="str" cm="1">
        <f t="array" ref="Y6204">_xlfn.IFS(ROUND(L6204,0)&lt;=1,"Need to improve 0-1",ROUND(L6204,0)&lt;=2,"Okay 1-2",ROUND(L6204,0)&lt;=3,"Good 2-3",ROUND(L6204,0)&lt;=4,"Great 3-4",ROUND(L6204,0)&lt;=5,"Excellent 4-5")</f>
        <v>Good 2-3</v>
      </c>
      <c r="Z6204" t="str">
        <f t="shared" si="96"/>
        <v>0-1000</v>
      </c>
    </row>
    <row r="6205" spans="1:26" x14ac:dyDescent="0.3">
      <c r="A6205">
        <v>306938</v>
      </c>
      <c r="B6205" t="s">
        <v>8580</v>
      </c>
      <c r="C6205">
        <v>1</v>
      </c>
      <c r="D6205" t="s">
        <v>7791</v>
      </c>
      <c r="E6205" t="s">
        <v>8581</v>
      </c>
      <c r="F6205" t="s">
        <v>16</v>
      </c>
      <c r="G6205" t="s">
        <v>16</v>
      </c>
      <c r="H6205" t="s">
        <v>16</v>
      </c>
      <c r="I6205">
        <v>1</v>
      </c>
      <c r="J6205">
        <v>10</v>
      </c>
      <c r="K6205">
        <v>400</v>
      </c>
      <c r="L6205">
        <v>2.9</v>
      </c>
      <c r="M6205" t="s">
        <v>5275</v>
      </c>
      <c r="N6205" t="str">
        <f>SUBSTITUTE(Sheet1[[#This Row],[Datekey_Opening]],"_","-")</f>
        <v>2011-3-4</v>
      </c>
      <c r="O6205">
        <f>YEAR(Sheet1[[#This Row],[Date]])</f>
        <v>2011</v>
      </c>
      <c r="P6205" t="str">
        <f>LOOKUP(Sheet1[[#This Row],[CountryCode]],$AI$4:$AI$18,$AJ$4:$AJ$18)</f>
        <v>India</v>
      </c>
      <c r="Q6205">
        <f>MONTH(Sheet1[[#This Row],[Date]])</f>
        <v>3</v>
      </c>
      <c r="R6205" t="str">
        <f>TEXT(Sheet1[[#This Row],[Date]],"MMMM")</f>
        <v>March</v>
      </c>
      <c r="S6205" t="str">
        <f>TEXT(Sheet1[[#This Row],[Date]],"YYYY-MMM")</f>
        <v>2011-Mar</v>
      </c>
      <c r="T6205">
        <f>WEEKDAY(Sheet1[[#This Row],[Date]])</f>
        <v>6</v>
      </c>
      <c r="U6205" t="str">
        <f>TEXT(Sheet1[[#This Row],[Date]],"DDDD")</f>
        <v>Friday</v>
      </c>
      <c r="V6205" t="str">
        <f>"FM"&amp;MOD(MONTH(Sheet1[[#This Row],[Date]])-4,12)+1</f>
        <v>FM12</v>
      </c>
      <c r="W6205" t="str">
        <f>"Q"&amp;ROUNDUP(MONTH(Sheet1[[#This Row],[Date]])/3,0)</f>
        <v>Q1</v>
      </c>
      <c r="X6205" t="str">
        <f>"Q"&amp;INT(MOD(MONTH(Sheet1[[#This Row],[Date]])-4,12/3)+1)</f>
        <v>Q4</v>
      </c>
      <c r="Y6205" t="str" cm="1">
        <f t="array" ref="Y6205">_xlfn.IFS(ROUND(L6205,0)&lt;=1,"Need to improve 0-1",ROUND(L6205,0)&lt;=2,"Okay 1-2",ROUND(L6205,0)&lt;=3,"Good 2-3",ROUND(L6205,0)&lt;=4,"Great 3-4",ROUND(L6205,0)&lt;=5,"Excellent 4-5")</f>
        <v>Good 2-3</v>
      </c>
      <c r="Z6205" t="str">
        <f t="shared" si="96"/>
        <v>0-1000</v>
      </c>
    </row>
    <row r="6206" spans="1:26" x14ac:dyDescent="0.3">
      <c r="A6206">
        <v>18458663</v>
      </c>
      <c r="B6206" t="s">
        <v>8582</v>
      </c>
      <c r="C6206">
        <v>1</v>
      </c>
      <c r="D6206" t="s">
        <v>7791</v>
      </c>
      <c r="E6206" t="s">
        <v>379</v>
      </c>
      <c r="F6206" t="s">
        <v>16</v>
      </c>
      <c r="G6206" t="s">
        <v>16</v>
      </c>
      <c r="H6206" t="s">
        <v>16</v>
      </c>
      <c r="I6206">
        <v>1</v>
      </c>
      <c r="J6206">
        <v>10</v>
      </c>
      <c r="K6206">
        <v>400</v>
      </c>
      <c r="L6206">
        <v>3.2</v>
      </c>
      <c r="M6206" t="s">
        <v>3143</v>
      </c>
      <c r="N6206" t="str">
        <f>SUBSTITUTE(Sheet1[[#This Row],[Datekey_Opening]],"_","-")</f>
        <v>2010-3-23</v>
      </c>
      <c r="O6206">
        <f>YEAR(Sheet1[[#This Row],[Date]])</f>
        <v>2010</v>
      </c>
      <c r="P6206" t="str">
        <f>LOOKUP(Sheet1[[#This Row],[CountryCode]],$AI$4:$AI$18,$AJ$4:$AJ$18)</f>
        <v>India</v>
      </c>
      <c r="Q6206">
        <f>MONTH(Sheet1[[#This Row],[Date]])</f>
        <v>3</v>
      </c>
      <c r="R6206" t="str">
        <f>TEXT(Sheet1[[#This Row],[Date]],"MMMM")</f>
        <v>March</v>
      </c>
      <c r="S6206" t="str">
        <f>TEXT(Sheet1[[#This Row],[Date]],"YYYY-MMM")</f>
        <v>2010-Mar</v>
      </c>
      <c r="T6206">
        <f>WEEKDAY(Sheet1[[#This Row],[Date]])</f>
        <v>3</v>
      </c>
      <c r="U6206" t="str">
        <f>TEXT(Sheet1[[#This Row],[Date]],"DDDD")</f>
        <v>Tuesday</v>
      </c>
      <c r="V6206" t="str">
        <f>"FM"&amp;MOD(MONTH(Sheet1[[#This Row],[Date]])-4,12)+1</f>
        <v>FM12</v>
      </c>
      <c r="W6206" t="str">
        <f>"Q"&amp;ROUNDUP(MONTH(Sheet1[[#This Row],[Date]])/3,0)</f>
        <v>Q1</v>
      </c>
      <c r="X6206" t="str">
        <f>"Q"&amp;INT(MOD(MONTH(Sheet1[[#This Row],[Date]])-4,12/3)+1)</f>
        <v>Q4</v>
      </c>
      <c r="Y6206" t="str" cm="1">
        <f t="array" ref="Y6206">_xlfn.IFS(ROUND(L6206,0)&lt;=1,"Need to improve 0-1",ROUND(L6206,0)&lt;=2,"Okay 1-2",ROUND(L6206,0)&lt;=3,"Good 2-3",ROUND(L6206,0)&lt;=4,"Great 3-4",ROUND(L6206,0)&lt;=5,"Excellent 4-5")</f>
        <v>Good 2-3</v>
      </c>
      <c r="Z6206" t="str">
        <f t="shared" si="96"/>
        <v>0-1000</v>
      </c>
    </row>
    <row r="6207" spans="1:26" x14ac:dyDescent="0.3">
      <c r="A6207">
        <v>6709</v>
      </c>
      <c r="B6207" t="s">
        <v>8583</v>
      </c>
      <c r="C6207">
        <v>1</v>
      </c>
      <c r="D6207" t="s">
        <v>7791</v>
      </c>
      <c r="E6207" t="s">
        <v>365</v>
      </c>
      <c r="F6207" t="s">
        <v>16</v>
      </c>
      <c r="G6207" t="s">
        <v>16</v>
      </c>
      <c r="H6207" t="s">
        <v>16</v>
      </c>
      <c r="I6207">
        <v>1</v>
      </c>
      <c r="J6207">
        <v>21</v>
      </c>
      <c r="K6207">
        <v>400</v>
      </c>
      <c r="L6207">
        <v>3.1</v>
      </c>
      <c r="M6207" t="s">
        <v>6673</v>
      </c>
      <c r="N6207" t="str">
        <f>SUBSTITUTE(Sheet1[[#This Row],[Datekey_Opening]],"_","-")</f>
        <v>2016-3-2</v>
      </c>
      <c r="O6207">
        <f>YEAR(Sheet1[[#This Row],[Date]])</f>
        <v>2016</v>
      </c>
      <c r="P6207" t="str">
        <f>LOOKUP(Sheet1[[#This Row],[CountryCode]],$AI$4:$AI$18,$AJ$4:$AJ$18)</f>
        <v>India</v>
      </c>
      <c r="Q6207">
        <f>MONTH(Sheet1[[#This Row],[Date]])</f>
        <v>3</v>
      </c>
      <c r="R6207" t="str">
        <f>TEXT(Sheet1[[#This Row],[Date]],"MMMM")</f>
        <v>March</v>
      </c>
      <c r="S6207" t="str">
        <f>TEXT(Sheet1[[#This Row],[Date]],"YYYY-MMM")</f>
        <v>2016-Mar</v>
      </c>
      <c r="T6207">
        <f>WEEKDAY(Sheet1[[#This Row],[Date]])</f>
        <v>4</v>
      </c>
      <c r="U6207" t="str">
        <f>TEXT(Sheet1[[#This Row],[Date]],"DDDD")</f>
        <v>Wednesday</v>
      </c>
      <c r="V6207" t="str">
        <f>"FM"&amp;MOD(MONTH(Sheet1[[#This Row],[Date]])-4,12)+1</f>
        <v>FM12</v>
      </c>
      <c r="W6207" t="str">
        <f>"Q"&amp;ROUNDUP(MONTH(Sheet1[[#This Row],[Date]])/3,0)</f>
        <v>Q1</v>
      </c>
      <c r="X6207" t="str">
        <f>"Q"&amp;INT(MOD(MONTH(Sheet1[[#This Row],[Date]])-4,12/3)+1)</f>
        <v>Q4</v>
      </c>
      <c r="Y6207" t="str" cm="1">
        <f t="array" ref="Y6207">_xlfn.IFS(ROUND(L6207,0)&lt;=1,"Need to improve 0-1",ROUND(L6207,0)&lt;=2,"Okay 1-2",ROUND(L6207,0)&lt;=3,"Good 2-3",ROUND(L6207,0)&lt;=4,"Great 3-4",ROUND(L6207,0)&lt;=5,"Excellent 4-5")</f>
        <v>Good 2-3</v>
      </c>
      <c r="Z6207" t="str">
        <f t="shared" si="96"/>
        <v>0-1000</v>
      </c>
    </row>
    <row r="6208" spans="1:26" x14ac:dyDescent="0.3">
      <c r="A6208">
        <v>4122</v>
      </c>
      <c r="B6208" t="s">
        <v>5534</v>
      </c>
      <c r="C6208">
        <v>1</v>
      </c>
      <c r="D6208" t="s">
        <v>7791</v>
      </c>
      <c r="E6208" t="s">
        <v>664</v>
      </c>
      <c r="F6208" t="s">
        <v>16</v>
      </c>
      <c r="G6208" t="s">
        <v>16</v>
      </c>
      <c r="H6208" t="s">
        <v>16</v>
      </c>
      <c r="I6208">
        <v>1</v>
      </c>
      <c r="J6208">
        <v>9</v>
      </c>
      <c r="K6208">
        <v>400</v>
      </c>
      <c r="L6208">
        <v>2.8</v>
      </c>
      <c r="M6208" t="s">
        <v>7179</v>
      </c>
      <c r="N6208" t="str">
        <f>SUBSTITUTE(Sheet1[[#This Row],[Datekey_Opening]],"_","-")</f>
        <v>2010-3-20</v>
      </c>
      <c r="O6208">
        <f>YEAR(Sheet1[[#This Row],[Date]])</f>
        <v>2010</v>
      </c>
      <c r="P6208" t="str">
        <f>LOOKUP(Sheet1[[#This Row],[CountryCode]],$AI$4:$AI$18,$AJ$4:$AJ$18)</f>
        <v>India</v>
      </c>
      <c r="Q6208">
        <f>MONTH(Sheet1[[#This Row],[Date]])</f>
        <v>3</v>
      </c>
      <c r="R6208" t="str">
        <f>TEXT(Sheet1[[#This Row],[Date]],"MMMM")</f>
        <v>March</v>
      </c>
      <c r="S6208" t="str">
        <f>TEXT(Sheet1[[#This Row],[Date]],"YYYY-MMM")</f>
        <v>2010-Mar</v>
      </c>
      <c r="T6208">
        <f>WEEKDAY(Sheet1[[#This Row],[Date]])</f>
        <v>7</v>
      </c>
      <c r="U6208" t="str">
        <f>TEXT(Sheet1[[#This Row],[Date]],"DDDD")</f>
        <v>Saturday</v>
      </c>
      <c r="V6208" t="str">
        <f>"FM"&amp;MOD(MONTH(Sheet1[[#This Row],[Date]])-4,12)+1</f>
        <v>FM12</v>
      </c>
      <c r="W6208" t="str">
        <f>"Q"&amp;ROUNDUP(MONTH(Sheet1[[#This Row],[Date]])/3,0)</f>
        <v>Q1</v>
      </c>
      <c r="X6208" t="str">
        <f>"Q"&amp;INT(MOD(MONTH(Sheet1[[#This Row],[Date]])-4,12/3)+1)</f>
        <v>Q4</v>
      </c>
      <c r="Y6208" t="str" cm="1">
        <f t="array" ref="Y6208">_xlfn.IFS(ROUND(L6208,0)&lt;=1,"Need to improve 0-1",ROUND(L6208,0)&lt;=2,"Okay 1-2",ROUND(L6208,0)&lt;=3,"Good 2-3",ROUND(L6208,0)&lt;=4,"Great 3-4",ROUND(L6208,0)&lt;=5,"Excellent 4-5")</f>
        <v>Good 2-3</v>
      </c>
      <c r="Z6208" t="str">
        <f t="shared" si="96"/>
        <v>0-1000</v>
      </c>
    </row>
    <row r="6209" spans="1:26" x14ac:dyDescent="0.3">
      <c r="A6209">
        <v>18352682</v>
      </c>
      <c r="B6209" t="s">
        <v>8584</v>
      </c>
      <c r="C6209">
        <v>1</v>
      </c>
      <c r="D6209" t="s">
        <v>7791</v>
      </c>
      <c r="E6209" t="s">
        <v>15</v>
      </c>
      <c r="F6209" t="s">
        <v>16</v>
      </c>
      <c r="G6209" t="s">
        <v>16</v>
      </c>
      <c r="H6209" t="s">
        <v>16</v>
      </c>
      <c r="I6209">
        <v>1</v>
      </c>
      <c r="J6209">
        <v>3</v>
      </c>
      <c r="K6209">
        <v>400</v>
      </c>
      <c r="L6209">
        <v>1</v>
      </c>
      <c r="M6209" t="s">
        <v>1262</v>
      </c>
      <c r="N6209" t="str">
        <f>SUBSTITUTE(Sheet1[[#This Row],[Datekey_Opening]],"_","-")</f>
        <v>2012-3-6</v>
      </c>
      <c r="O6209">
        <f>YEAR(Sheet1[[#This Row],[Date]])</f>
        <v>2012</v>
      </c>
      <c r="P6209" t="str">
        <f>LOOKUP(Sheet1[[#This Row],[CountryCode]],$AI$4:$AI$18,$AJ$4:$AJ$18)</f>
        <v>India</v>
      </c>
      <c r="Q6209">
        <f>MONTH(Sheet1[[#This Row],[Date]])</f>
        <v>3</v>
      </c>
      <c r="R6209" t="str">
        <f>TEXT(Sheet1[[#This Row],[Date]],"MMMM")</f>
        <v>March</v>
      </c>
      <c r="S6209" t="str">
        <f>TEXT(Sheet1[[#This Row],[Date]],"YYYY-MMM")</f>
        <v>2012-Mar</v>
      </c>
      <c r="T6209">
        <f>WEEKDAY(Sheet1[[#This Row],[Date]])</f>
        <v>3</v>
      </c>
      <c r="U6209" t="str">
        <f>TEXT(Sheet1[[#This Row],[Date]],"DDDD")</f>
        <v>Tuesday</v>
      </c>
      <c r="V6209" t="str">
        <f>"FM"&amp;MOD(MONTH(Sheet1[[#This Row],[Date]])-4,12)+1</f>
        <v>FM12</v>
      </c>
      <c r="W6209" t="str">
        <f>"Q"&amp;ROUNDUP(MONTH(Sheet1[[#This Row],[Date]])/3,0)</f>
        <v>Q1</v>
      </c>
      <c r="X6209" t="str">
        <f>"Q"&amp;INT(MOD(MONTH(Sheet1[[#This Row],[Date]])-4,12/3)+1)</f>
        <v>Q4</v>
      </c>
      <c r="Y6209" t="str" cm="1">
        <f t="array" ref="Y6209">_xlfn.IFS(ROUND(L6209,0)&lt;=1,"Need to improve 0-1",ROUND(L6209,0)&lt;=2,"Okay 1-2",ROUND(L6209,0)&lt;=3,"Good 2-3",ROUND(L6209,0)&lt;=4,"Great 3-4",ROUND(L6209,0)&lt;=5,"Excellent 4-5")</f>
        <v>Need to improve 0-1</v>
      </c>
      <c r="Z6209" t="str">
        <f t="shared" si="96"/>
        <v>0-1000</v>
      </c>
    </row>
    <row r="6210" spans="1:26" x14ac:dyDescent="0.3">
      <c r="A6210">
        <v>312560</v>
      </c>
      <c r="B6210" t="s">
        <v>8585</v>
      </c>
      <c r="C6210">
        <v>1</v>
      </c>
      <c r="D6210" t="s">
        <v>7791</v>
      </c>
      <c r="E6210" t="s">
        <v>432</v>
      </c>
      <c r="F6210" t="s">
        <v>16</v>
      </c>
      <c r="G6210" t="s">
        <v>16</v>
      </c>
      <c r="H6210" t="s">
        <v>16</v>
      </c>
      <c r="I6210">
        <v>1</v>
      </c>
      <c r="J6210">
        <v>1</v>
      </c>
      <c r="K6210">
        <v>400</v>
      </c>
      <c r="L6210">
        <v>1</v>
      </c>
      <c r="M6210" t="s">
        <v>3139</v>
      </c>
      <c r="N6210" t="str">
        <f>SUBSTITUTE(Sheet1[[#This Row],[Datekey_Opening]],"_","-")</f>
        <v>2013-3-21</v>
      </c>
      <c r="O6210">
        <f>YEAR(Sheet1[[#This Row],[Date]])</f>
        <v>2013</v>
      </c>
      <c r="P6210" t="str">
        <f>LOOKUP(Sheet1[[#This Row],[CountryCode]],$AI$4:$AI$18,$AJ$4:$AJ$18)</f>
        <v>India</v>
      </c>
      <c r="Q6210">
        <f>MONTH(Sheet1[[#This Row],[Date]])</f>
        <v>3</v>
      </c>
      <c r="R6210" t="str">
        <f>TEXT(Sheet1[[#This Row],[Date]],"MMMM")</f>
        <v>March</v>
      </c>
      <c r="S6210" t="str">
        <f>TEXT(Sheet1[[#This Row],[Date]],"YYYY-MMM")</f>
        <v>2013-Mar</v>
      </c>
      <c r="T6210">
        <f>WEEKDAY(Sheet1[[#This Row],[Date]])</f>
        <v>5</v>
      </c>
      <c r="U6210" t="str">
        <f>TEXT(Sheet1[[#This Row],[Date]],"DDDD")</f>
        <v>Thursday</v>
      </c>
      <c r="V6210" t="str">
        <f>"FM"&amp;MOD(MONTH(Sheet1[[#This Row],[Date]])-4,12)+1</f>
        <v>FM12</v>
      </c>
      <c r="W6210" t="str">
        <f>"Q"&amp;ROUNDUP(MONTH(Sheet1[[#This Row],[Date]])/3,0)</f>
        <v>Q1</v>
      </c>
      <c r="X6210" t="str">
        <f>"Q"&amp;INT(MOD(MONTH(Sheet1[[#This Row],[Date]])-4,12/3)+1)</f>
        <v>Q4</v>
      </c>
      <c r="Y6210" t="str" cm="1">
        <f t="array" ref="Y6210">_xlfn.IFS(ROUND(L6210,0)&lt;=1,"Need to improve 0-1",ROUND(L6210,0)&lt;=2,"Okay 1-2",ROUND(L6210,0)&lt;=3,"Good 2-3",ROUND(L6210,0)&lt;=4,"Great 3-4",ROUND(L6210,0)&lt;=5,"Excellent 4-5")</f>
        <v>Need to improve 0-1</v>
      </c>
      <c r="Z6210" t="str">
        <f t="shared" ref="Z6210:Z6273" si="97">IF(AND(K6210&gt;=0,K6210&lt;1000),"0-1000",IF(AND(K6210&gt;=1000,K6210&lt;2000),"1000-2000",IF(AND(K6210&gt;=2000,K6210&lt;3000),"2000-3000",IF(AND(K6210&gt;=3000,K6210&lt;4000),"3000-4000",IF(AND(K6210&gt;=4000,K6210&lt;5000),"4000-5000",IF(AND(K6210&gt;=5000,K6210&lt;6000),"5000-6000",IF(AND(K6210&gt;=6000,K6210&lt;7000),"6000-7000",IF(AND(K6210&gt;=7000,K6210&lt;200000),"7000-200000","Above 200000"))))))))</f>
        <v>0-1000</v>
      </c>
    </row>
    <row r="6211" spans="1:26" x14ac:dyDescent="0.3">
      <c r="A6211">
        <v>6867</v>
      </c>
      <c r="B6211" t="s">
        <v>8586</v>
      </c>
      <c r="C6211">
        <v>1</v>
      </c>
      <c r="D6211" t="s">
        <v>7791</v>
      </c>
      <c r="E6211" t="s">
        <v>15</v>
      </c>
      <c r="F6211" t="s">
        <v>16</v>
      </c>
      <c r="G6211" t="s">
        <v>16</v>
      </c>
      <c r="H6211" t="s">
        <v>16</v>
      </c>
      <c r="I6211">
        <v>1</v>
      </c>
      <c r="J6211">
        <v>41</v>
      </c>
      <c r="K6211">
        <v>400</v>
      </c>
      <c r="L6211">
        <v>2.9</v>
      </c>
      <c r="M6211" t="s">
        <v>3148</v>
      </c>
      <c r="N6211" t="str">
        <f>SUBSTITUTE(Sheet1[[#This Row],[Datekey_Opening]],"_","-")</f>
        <v>2017-3-27</v>
      </c>
      <c r="O6211">
        <f>YEAR(Sheet1[[#This Row],[Date]])</f>
        <v>2017</v>
      </c>
      <c r="P6211" t="str">
        <f>LOOKUP(Sheet1[[#This Row],[CountryCode]],$AI$4:$AI$18,$AJ$4:$AJ$18)</f>
        <v>India</v>
      </c>
      <c r="Q6211">
        <f>MONTH(Sheet1[[#This Row],[Date]])</f>
        <v>3</v>
      </c>
      <c r="R6211" t="str">
        <f>TEXT(Sheet1[[#This Row],[Date]],"MMMM")</f>
        <v>March</v>
      </c>
      <c r="S6211" t="str">
        <f>TEXT(Sheet1[[#This Row],[Date]],"YYYY-MMM")</f>
        <v>2017-Mar</v>
      </c>
      <c r="T6211">
        <f>WEEKDAY(Sheet1[[#This Row],[Date]])</f>
        <v>2</v>
      </c>
      <c r="U6211" t="str">
        <f>TEXT(Sheet1[[#This Row],[Date]],"DDDD")</f>
        <v>Monday</v>
      </c>
      <c r="V6211" t="str">
        <f>"FM"&amp;MOD(MONTH(Sheet1[[#This Row],[Date]])-4,12)+1</f>
        <v>FM12</v>
      </c>
      <c r="W6211" t="str">
        <f>"Q"&amp;ROUNDUP(MONTH(Sheet1[[#This Row],[Date]])/3,0)</f>
        <v>Q1</v>
      </c>
      <c r="X6211" t="str">
        <f>"Q"&amp;INT(MOD(MONTH(Sheet1[[#This Row],[Date]])-4,12/3)+1)</f>
        <v>Q4</v>
      </c>
      <c r="Y6211" t="str" cm="1">
        <f t="array" ref="Y6211">_xlfn.IFS(ROUND(L6211,0)&lt;=1,"Need to improve 0-1",ROUND(L6211,0)&lt;=2,"Okay 1-2",ROUND(L6211,0)&lt;=3,"Good 2-3",ROUND(L6211,0)&lt;=4,"Great 3-4",ROUND(L6211,0)&lt;=5,"Excellent 4-5")</f>
        <v>Good 2-3</v>
      </c>
      <c r="Z6211" t="str">
        <f t="shared" si="97"/>
        <v>0-1000</v>
      </c>
    </row>
    <row r="6212" spans="1:26" x14ac:dyDescent="0.3">
      <c r="A6212">
        <v>4820</v>
      </c>
      <c r="B6212" t="s">
        <v>8553</v>
      </c>
      <c r="C6212">
        <v>1</v>
      </c>
      <c r="D6212" t="s">
        <v>7791</v>
      </c>
      <c r="E6212" t="s">
        <v>4977</v>
      </c>
      <c r="F6212" t="s">
        <v>16</v>
      </c>
      <c r="G6212" t="s">
        <v>16</v>
      </c>
      <c r="H6212" t="s">
        <v>16</v>
      </c>
      <c r="I6212">
        <v>1</v>
      </c>
      <c r="J6212">
        <v>30</v>
      </c>
      <c r="K6212">
        <v>400</v>
      </c>
      <c r="L6212">
        <v>2.6</v>
      </c>
      <c r="M6212" t="s">
        <v>5774</v>
      </c>
      <c r="N6212" t="str">
        <f>SUBSTITUTE(Sheet1[[#This Row],[Datekey_Opening]],"_","-")</f>
        <v>2012-3-19</v>
      </c>
      <c r="O6212">
        <f>YEAR(Sheet1[[#This Row],[Date]])</f>
        <v>2012</v>
      </c>
      <c r="P6212" t="str">
        <f>LOOKUP(Sheet1[[#This Row],[CountryCode]],$AI$4:$AI$18,$AJ$4:$AJ$18)</f>
        <v>India</v>
      </c>
      <c r="Q6212">
        <f>MONTH(Sheet1[[#This Row],[Date]])</f>
        <v>3</v>
      </c>
      <c r="R6212" t="str">
        <f>TEXT(Sheet1[[#This Row],[Date]],"MMMM")</f>
        <v>March</v>
      </c>
      <c r="S6212" t="str">
        <f>TEXT(Sheet1[[#This Row],[Date]],"YYYY-MMM")</f>
        <v>2012-Mar</v>
      </c>
      <c r="T6212">
        <f>WEEKDAY(Sheet1[[#This Row],[Date]])</f>
        <v>2</v>
      </c>
      <c r="U6212" t="str">
        <f>TEXT(Sheet1[[#This Row],[Date]],"DDDD")</f>
        <v>Monday</v>
      </c>
      <c r="V6212" t="str">
        <f>"FM"&amp;MOD(MONTH(Sheet1[[#This Row],[Date]])-4,12)+1</f>
        <v>FM12</v>
      </c>
      <c r="W6212" t="str">
        <f>"Q"&amp;ROUNDUP(MONTH(Sheet1[[#This Row],[Date]])/3,0)</f>
        <v>Q1</v>
      </c>
      <c r="X6212" t="str">
        <f>"Q"&amp;INT(MOD(MONTH(Sheet1[[#This Row],[Date]])-4,12/3)+1)</f>
        <v>Q4</v>
      </c>
      <c r="Y6212" t="str" cm="1">
        <f t="array" ref="Y6212">_xlfn.IFS(ROUND(L6212,0)&lt;=1,"Need to improve 0-1",ROUND(L6212,0)&lt;=2,"Okay 1-2",ROUND(L6212,0)&lt;=3,"Good 2-3",ROUND(L6212,0)&lt;=4,"Great 3-4",ROUND(L6212,0)&lt;=5,"Excellent 4-5")</f>
        <v>Good 2-3</v>
      </c>
      <c r="Z6212" t="str">
        <f t="shared" si="97"/>
        <v>0-1000</v>
      </c>
    </row>
    <row r="6213" spans="1:26" x14ac:dyDescent="0.3">
      <c r="A6213">
        <v>311788</v>
      </c>
      <c r="B6213" t="s">
        <v>8587</v>
      </c>
      <c r="C6213">
        <v>1</v>
      </c>
      <c r="D6213" t="s">
        <v>7791</v>
      </c>
      <c r="E6213" t="s">
        <v>578</v>
      </c>
      <c r="F6213" t="s">
        <v>16</v>
      </c>
      <c r="G6213" t="s">
        <v>21</v>
      </c>
      <c r="H6213" t="s">
        <v>16</v>
      </c>
      <c r="I6213">
        <v>1</v>
      </c>
      <c r="J6213">
        <v>10</v>
      </c>
      <c r="K6213">
        <v>400</v>
      </c>
      <c r="L6213">
        <v>3</v>
      </c>
      <c r="M6213" t="s">
        <v>5263</v>
      </c>
      <c r="N6213" t="str">
        <f>SUBSTITUTE(Sheet1[[#This Row],[Datekey_Opening]],"_","-")</f>
        <v>2010-3-2</v>
      </c>
      <c r="O6213">
        <f>YEAR(Sheet1[[#This Row],[Date]])</f>
        <v>2010</v>
      </c>
      <c r="P6213" t="str">
        <f>LOOKUP(Sheet1[[#This Row],[CountryCode]],$AI$4:$AI$18,$AJ$4:$AJ$18)</f>
        <v>India</v>
      </c>
      <c r="Q6213">
        <f>MONTH(Sheet1[[#This Row],[Date]])</f>
        <v>3</v>
      </c>
      <c r="R6213" t="str">
        <f>TEXT(Sheet1[[#This Row],[Date]],"MMMM")</f>
        <v>March</v>
      </c>
      <c r="S6213" t="str">
        <f>TEXT(Sheet1[[#This Row],[Date]],"YYYY-MMM")</f>
        <v>2010-Mar</v>
      </c>
      <c r="T6213">
        <f>WEEKDAY(Sheet1[[#This Row],[Date]])</f>
        <v>3</v>
      </c>
      <c r="U6213" t="str">
        <f>TEXT(Sheet1[[#This Row],[Date]],"DDDD")</f>
        <v>Tuesday</v>
      </c>
      <c r="V6213" t="str">
        <f>"FM"&amp;MOD(MONTH(Sheet1[[#This Row],[Date]])-4,12)+1</f>
        <v>FM12</v>
      </c>
      <c r="W6213" t="str">
        <f>"Q"&amp;ROUNDUP(MONTH(Sheet1[[#This Row],[Date]])/3,0)</f>
        <v>Q1</v>
      </c>
      <c r="X6213" t="str">
        <f>"Q"&amp;INT(MOD(MONTH(Sheet1[[#This Row],[Date]])-4,12/3)+1)</f>
        <v>Q4</v>
      </c>
      <c r="Y6213" t="str" cm="1">
        <f t="array" ref="Y6213">_xlfn.IFS(ROUND(L6213,0)&lt;=1,"Need to improve 0-1",ROUND(L6213,0)&lt;=2,"Okay 1-2",ROUND(L6213,0)&lt;=3,"Good 2-3",ROUND(L6213,0)&lt;=4,"Great 3-4",ROUND(L6213,0)&lt;=5,"Excellent 4-5")</f>
        <v>Good 2-3</v>
      </c>
      <c r="Z6213" t="str">
        <f t="shared" si="97"/>
        <v>0-1000</v>
      </c>
    </row>
    <row r="6214" spans="1:26" x14ac:dyDescent="0.3">
      <c r="A6214">
        <v>312592</v>
      </c>
      <c r="B6214" t="s">
        <v>8536</v>
      </c>
      <c r="C6214">
        <v>1</v>
      </c>
      <c r="D6214" t="s">
        <v>7791</v>
      </c>
      <c r="E6214" t="s">
        <v>379</v>
      </c>
      <c r="F6214" t="s">
        <v>16</v>
      </c>
      <c r="G6214" t="s">
        <v>21</v>
      </c>
      <c r="H6214" t="s">
        <v>16</v>
      </c>
      <c r="I6214">
        <v>1</v>
      </c>
      <c r="J6214">
        <v>82</v>
      </c>
      <c r="K6214">
        <v>400</v>
      </c>
      <c r="L6214">
        <v>3.1</v>
      </c>
      <c r="M6214" t="s">
        <v>785</v>
      </c>
      <c r="N6214" t="str">
        <f>SUBSTITUTE(Sheet1[[#This Row],[Datekey_Opening]],"_","-")</f>
        <v>2016-3-27</v>
      </c>
      <c r="O6214">
        <f>YEAR(Sheet1[[#This Row],[Date]])</f>
        <v>2016</v>
      </c>
      <c r="P6214" t="str">
        <f>LOOKUP(Sheet1[[#This Row],[CountryCode]],$AI$4:$AI$18,$AJ$4:$AJ$18)</f>
        <v>India</v>
      </c>
      <c r="Q6214">
        <f>MONTH(Sheet1[[#This Row],[Date]])</f>
        <v>3</v>
      </c>
      <c r="R6214" t="str">
        <f>TEXT(Sheet1[[#This Row],[Date]],"MMMM")</f>
        <v>March</v>
      </c>
      <c r="S6214" t="str">
        <f>TEXT(Sheet1[[#This Row],[Date]],"YYYY-MMM")</f>
        <v>2016-Mar</v>
      </c>
      <c r="T6214">
        <f>WEEKDAY(Sheet1[[#This Row],[Date]])</f>
        <v>1</v>
      </c>
      <c r="U6214" t="str">
        <f>TEXT(Sheet1[[#This Row],[Date]],"DDDD")</f>
        <v>Sunday</v>
      </c>
      <c r="V6214" t="str">
        <f>"FM"&amp;MOD(MONTH(Sheet1[[#This Row],[Date]])-4,12)+1</f>
        <v>FM12</v>
      </c>
      <c r="W6214" t="str">
        <f>"Q"&amp;ROUNDUP(MONTH(Sheet1[[#This Row],[Date]])/3,0)</f>
        <v>Q1</v>
      </c>
      <c r="X6214" t="str">
        <f>"Q"&amp;INT(MOD(MONTH(Sheet1[[#This Row],[Date]])-4,12/3)+1)</f>
        <v>Q4</v>
      </c>
      <c r="Y6214" t="str" cm="1">
        <f t="array" ref="Y6214">_xlfn.IFS(ROUND(L6214,0)&lt;=1,"Need to improve 0-1",ROUND(L6214,0)&lt;=2,"Okay 1-2",ROUND(L6214,0)&lt;=3,"Good 2-3",ROUND(L6214,0)&lt;=4,"Great 3-4",ROUND(L6214,0)&lt;=5,"Excellent 4-5")</f>
        <v>Good 2-3</v>
      </c>
      <c r="Z6214" t="str">
        <f t="shared" si="97"/>
        <v>0-1000</v>
      </c>
    </row>
    <row r="6215" spans="1:26" x14ac:dyDescent="0.3">
      <c r="A6215">
        <v>306524</v>
      </c>
      <c r="B6215" t="s">
        <v>673</v>
      </c>
      <c r="C6215">
        <v>1</v>
      </c>
      <c r="D6215" t="s">
        <v>7791</v>
      </c>
      <c r="E6215" t="s">
        <v>395</v>
      </c>
      <c r="F6215" t="s">
        <v>16</v>
      </c>
      <c r="G6215" t="s">
        <v>21</v>
      </c>
      <c r="H6215" t="s">
        <v>16</v>
      </c>
      <c r="I6215">
        <v>1</v>
      </c>
      <c r="J6215">
        <v>89</v>
      </c>
      <c r="K6215">
        <v>400</v>
      </c>
      <c r="L6215">
        <v>3</v>
      </c>
      <c r="M6215" t="s">
        <v>8588</v>
      </c>
      <c r="N6215" t="str">
        <f>SUBSTITUTE(Sheet1[[#This Row],[Datekey_Opening]],"_","-")</f>
        <v>2016-3-13</v>
      </c>
      <c r="O6215">
        <f>YEAR(Sheet1[[#This Row],[Date]])</f>
        <v>2016</v>
      </c>
      <c r="P6215" t="str">
        <f>LOOKUP(Sheet1[[#This Row],[CountryCode]],$AI$4:$AI$18,$AJ$4:$AJ$18)</f>
        <v>India</v>
      </c>
      <c r="Q6215">
        <f>MONTH(Sheet1[[#This Row],[Date]])</f>
        <v>3</v>
      </c>
      <c r="R6215" t="str">
        <f>TEXT(Sheet1[[#This Row],[Date]],"MMMM")</f>
        <v>March</v>
      </c>
      <c r="S6215" t="str">
        <f>TEXT(Sheet1[[#This Row],[Date]],"YYYY-MMM")</f>
        <v>2016-Mar</v>
      </c>
      <c r="T6215">
        <f>WEEKDAY(Sheet1[[#This Row],[Date]])</f>
        <v>1</v>
      </c>
      <c r="U6215" t="str">
        <f>TEXT(Sheet1[[#This Row],[Date]],"DDDD")</f>
        <v>Sunday</v>
      </c>
      <c r="V6215" t="str">
        <f>"FM"&amp;MOD(MONTH(Sheet1[[#This Row],[Date]])-4,12)+1</f>
        <v>FM12</v>
      </c>
      <c r="W6215" t="str">
        <f>"Q"&amp;ROUNDUP(MONTH(Sheet1[[#This Row],[Date]])/3,0)</f>
        <v>Q1</v>
      </c>
      <c r="X6215" t="str">
        <f>"Q"&amp;INT(MOD(MONTH(Sheet1[[#This Row],[Date]])-4,12/3)+1)</f>
        <v>Q4</v>
      </c>
      <c r="Y6215" t="str" cm="1">
        <f t="array" ref="Y6215">_xlfn.IFS(ROUND(L6215,0)&lt;=1,"Need to improve 0-1",ROUND(L6215,0)&lt;=2,"Okay 1-2",ROUND(L6215,0)&lt;=3,"Good 2-3",ROUND(L6215,0)&lt;=4,"Great 3-4",ROUND(L6215,0)&lt;=5,"Excellent 4-5")</f>
        <v>Good 2-3</v>
      </c>
      <c r="Z6215" t="str">
        <f t="shared" si="97"/>
        <v>0-1000</v>
      </c>
    </row>
    <row r="6216" spans="1:26" x14ac:dyDescent="0.3">
      <c r="A6216">
        <v>304713</v>
      </c>
      <c r="B6216" t="s">
        <v>8589</v>
      </c>
      <c r="C6216">
        <v>1</v>
      </c>
      <c r="D6216" t="s">
        <v>7791</v>
      </c>
      <c r="E6216" t="s">
        <v>15</v>
      </c>
      <c r="F6216" t="s">
        <v>16</v>
      </c>
      <c r="G6216" t="s">
        <v>16</v>
      </c>
      <c r="H6216" t="s">
        <v>16</v>
      </c>
      <c r="I6216">
        <v>1</v>
      </c>
      <c r="J6216">
        <v>28</v>
      </c>
      <c r="K6216">
        <v>400</v>
      </c>
      <c r="L6216">
        <v>3.2</v>
      </c>
      <c r="M6216" t="s">
        <v>2435</v>
      </c>
      <c r="N6216" t="str">
        <f>SUBSTITUTE(Sheet1[[#This Row],[Datekey_Opening]],"_","-")</f>
        <v>2012-2-16</v>
      </c>
      <c r="O6216">
        <f>YEAR(Sheet1[[#This Row],[Date]])</f>
        <v>2012</v>
      </c>
      <c r="P6216" t="str">
        <f>LOOKUP(Sheet1[[#This Row],[CountryCode]],$AI$4:$AI$18,$AJ$4:$AJ$18)</f>
        <v>India</v>
      </c>
      <c r="Q6216">
        <f>MONTH(Sheet1[[#This Row],[Date]])</f>
        <v>2</v>
      </c>
      <c r="R6216" t="str">
        <f>TEXT(Sheet1[[#This Row],[Date]],"MMMM")</f>
        <v>February</v>
      </c>
      <c r="S6216" t="str">
        <f>TEXT(Sheet1[[#This Row],[Date]],"YYYY-MMM")</f>
        <v>2012-Feb</v>
      </c>
      <c r="T6216">
        <f>WEEKDAY(Sheet1[[#This Row],[Date]])</f>
        <v>5</v>
      </c>
      <c r="U6216" t="str">
        <f>TEXT(Sheet1[[#This Row],[Date]],"DDDD")</f>
        <v>Thursday</v>
      </c>
      <c r="V6216" t="str">
        <f>"FM"&amp;MOD(MONTH(Sheet1[[#This Row],[Date]])-4,12)+1</f>
        <v>FM11</v>
      </c>
      <c r="W6216" t="str">
        <f>"Q"&amp;ROUNDUP(MONTH(Sheet1[[#This Row],[Date]])/3,0)</f>
        <v>Q1</v>
      </c>
      <c r="X6216" t="str">
        <f>"Q"&amp;INT(MOD(MONTH(Sheet1[[#This Row],[Date]])-4,12/3)+1)</f>
        <v>Q3</v>
      </c>
      <c r="Y6216" t="str" cm="1">
        <f t="array" ref="Y6216">_xlfn.IFS(ROUND(L6216,0)&lt;=1,"Need to improve 0-1",ROUND(L6216,0)&lt;=2,"Okay 1-2",ROUND(L6216,0)&lt;=3,"Good 2-3",ROUND(L6216,0)&lt;=4,"Great 3-4",ROUND(L6216,0)&lt;=5,"Excellent 4-5")</f>
        <v>Good 2-3</v>
      </c>
      <c r="Z6216" t="str">
        <f t="shared" si="97"/>
        <v>0-1000</v>
      </c>
    </row>
    <row r="6217" spans="1:26" x14ac:dyDescent="0.3">
      <c r="A6217">
        <v>18375401</v>
      </c>
      <c r="B6217" t="s">
        <v>8590</v>
      </c>
      <c r="C6217">
        <v>1</v>
      </c>
      <c r="D6217" t="s">
        <v>7791</v>
      </c>
      <c r="E6217" t="s">
        <v>8591</v>
      </c>
      <c r="F6217" t="s">
        <v>16</v>
      </c>
      <c r="G6217" t="s">
        <v>16</v>
      </c>
      <c r="H6217" t="s">
        <v>16</v>
      </c>
      <c r="I6217">
        <v>1</v>
      </c>
      <c r="J6217">
        <v>17</v>
      </c>
      <c r="K6217">
        <v>400</v>
      </c>
      <c r="L6217">
        <v>3.1</v>
      </c>
      <c r="M6217" t="s">
        <v>788</v>
      </c>
      <c r="N6217" t="str">
        <f>SUBSTITUTE(Sheet1[[#This Row],[Datekey_Opening]],"_","-")</f>
        <v>2016-2-12</v>
      </c>
      <c r="O6217">
        <f>YEAR(Sheet1[[#This Row],[Date]])</f>
        <v>2016</v>
      </c>
      <c r="P6217" t="str">
        <f>LOOKUP(Sheet1[[#This Row],[CountryCode]],$AI$4:$AI$18,$AJ$4:$AJ$18)</f>
        <v>India</v>
      </c>
      <c r="Q6217">
        <f>MONTH(Sheet1[[#This Row],[Date]])</f>
        <v>2</v>
      </c>
      <c r="R6217" t="str">
        <f>TEXT(Sheet1[[#This Row],[Date]],"MMMM")</f>
        <v>February</v>
      </c>
      <c r="S6217" t="str">
        <f>TEXT(Sheet1[[#This Row],[Date]],"YYYY-MMM")</f>
        <v>2016-Feb</v>
      </c>
      <c r="T6217">
        <f>WEEKDAY(Sheet1[[#This Row],[Date]])</f>
        <v>6</v>
      </c>
      <c r="U6217" t="str">
        <f>TEXT(Sheet1[[#This Row],[Date]],"DDDD")</f>
        <v>Friday</v>
      </c>
      <c r="V6217" t="str">
        <f>"FM"&amp;MOD(MONTH(Sheet1[[#This Row],[Date]])-4,12)+1</f>
        <v>FM11</v>
      </c>
      <c r="W6217" t="str">
        <f>"Q"&amp;ROUNDUP(MONTH(Sheet1[[#This Row],[Date]])/3,0)</f>
        <v>Q1</v>
      </c>
      <c r="X6217" t="str">
        <f>"Q"&amp;INT(MOD(MONTH(Sheet1[[#This Row],[Date]])-4,12/3)+1)</f>
        <v>Q3</v>
      </c>
      <c r="Y6217" t="str" cm="1">
        <f t="array" ref="Y6217">_xlfn.IFS(ROUND(L6217,0)&lt;=1,"Need to improve 0-1",ROUND(L6217,0)&lt;=2,"Okay 1-2",ROUND(L6217,0)&lt;=3,"Good 2-3",ROUND(L6217,0)&lt;=4,"Great 3-4",ROUND(L6217,0)&lt;=5,"Excellent 4-5")</f>
        <v>Good 2-3</v>
      </c>
      <c r="Z6217" t="str">
        <f t="shared" si="97"/>
        <v>0-1000</v>
      </c>
    </row>
    <row r="6218" spans="1:26" x14ac:dyDescent="0.3">
      <c r="A6218">
        <v>18342375</v>
      </c>
      <c r="B6218" t="s">
        <v>8592</v>
      </c>
      <c r="C6218">
        <v>1</v>
      </c>
      <c r="D6218" t="s">
        <v>7791</v>
      </c>
      <c r="E6218" t="s">
        <v>8593</v>
      </c>
      <c r="F6218" t="s">
        <v>16</v>
      </c>
      <c r="G6218" t="s">
        <v>16</v>
      </c>
      <c r="H6218" t="s">
        <v>16</v>
      </c>
      <c r="I6218">
        <v>1</v>
      </c>
      <c r="J6218">
        <v>1</v>
      </c>
      <c r="K6218">
        <v>400</v>
      </c>
      <c r="L6218">
        <v>1</v>
      </c>
      <c r="M6218" t="s">
        <v>8245</v>
      </c>
      <c r="N6218" t="str">
        <f>SUBSTITUTE(Sheet1[[#This Row],[Datekey_Opening]],"_","-")</f>
        <v>2015-2-16</v>
      </c>
      <c r="O6218">
        <f>YEAR(Sheet1[[#This Row],[Date]])</f>
        <v>2015</v>
      </c>
      <c r="P6218" t="str">
        <f>LOOKUP(Sheet1[[#This Row],[CountryCode]],$AI$4:$AI$18,$AJ$4:$AJ$18)</f>
        <v>India</v>
      </c>
      <c r="Q6218">
        <f>MONTH(Sheet1[[#This Row],[Date]])</f>
        <v>2</v>
      </c>
      <c r="R6218" t="str">
        <f>TEXT(Sheet1[[#This Row],[Date]],"MMMM")</f>
        <v>February</v>
      </c>
      <c r="S6218" t="str">
        <f>TEXT(Sheet1[[#This Row],[Date]],"YYYY-MMM")</f>
        <v>2015-Feb</v>
      </c>
      <c r="T6218">
        <f>WEEKDAY(Sheet1[[#This Row],[Date]])</f>
        <v>2</v>
      </c>
      <c r="U6218" t="str">
        <f>TEXT(Sheet1[[#This Row],[Date]],"DDDD")</f>
        <v>Monday</v>
      </c>
      <c r="V6218" t="str">
        <f>"FM"&amp;MOD(MONTH(Sheet1[[#This Row],[Date]])-4,12)+1</f>
        <v>FM11</v>
      </c>
      <c r="W6218" t="str">
        <f>"Q"&amp;ROUNDUP(MONTH(Sheet1[[#This Row],[Date]])/3,0)</f>
        <v>Q1</v>
      </c>
      <c r="X6218" t="str">
        <f>"Q"&amp;INT(MOD(MONTH(Sheet1[[#This Row],[Date]])-4,12/3)+1)</f>
        <v>Q3</v>
      </c>
      <c r="Y6218" t="str" cm="1">
        <f t="array" ref="Y6218">_xlfn.IFS(ROUND(L6218,0)&lt;=1,"Need to improve 0-1",ROUND(L6218,0)&lt;=2,"Okay 1-2",ROUND(L6218,0)&lt;=3,"Good 2-3",ROUND(L6218,0)&lt;=4,"Great 3-4",ROUND(L6218,0)&lt;=5,"Excellent 4-5")</f>
        <v>Need to improve 0-1</v>
      </c>
      <c r="Z6218" t="str">
        <f t="shared" si="97"/>
        <v>0-1000</v>
      </c>
    </row>
    <row r="6219" spans="1:26" x14ac:dyDescent="0.3">
      <c r="A6219">
        <v>18037822</v>
      </c>
      <c r="B6219" t="s">
        <v>8527</v>
      </c>
      <c r="C6219">
        <v>1</v>
      </c>
      <c r="D6219" t="s">
        <v>7791</v>
      </c>
      <c r="E6219" t="s">
        <v>2905</v>
      </c>
      <c r="F6219" t="s">
        <v>16</v>
      </c>
      <c r="G6219" t="s">
        <v>16</v>
      </c>
      <c r="H6219" t="s">
        <v>16</v>
      </c>
      <c r="I6219">
        <v>1</v>
      </c>
      <c r="J6219">
        <v>208</v>
      </c>
      <c r="K6219">
        <v>400</v>
      </c>
      <c r="L6219">
        <v>4.0999999999999996</v>
      </c>
      <c r="M6219" t="s">
        <v>5813</v>
      </c>
      <c r="N6219" t="str">
        <f>SUBSTITUTE(Sheet1[[#This Row],[Datekey_Opening]],"_","-")</f>
        <v>2010-2-4</v>
      </c>
      <c r="O6219">
        <f>YEAR(Sheet1[[#This Row],[Date]])</f>
        <v>2010</v>
      </c>
      <c r="P6219" t="str">
        <f>LOOKUP(Sheet1[[#This Row],[CountryCode]],$AI$4:$AI$18,$AJ$4:$AJ$18)</f>
        <v>India</v>
      </c>
      <c r="Q6219">
        <f>MONTH(Sheet1[[#This Row],[Date]])</f>
        <v>2</v>
      </c>
      <c r="R6219" t="str">
        <f>TEXT(Sheet1[[#This Row],[Date]],"MMMM")</f>
        <v>February</v>
      </c>
      <c r="S6219" t="str">
        <f>TEXT(Sheet1[[#This Row],[Date]],"YYYY-MMM")</f>
        <v>2010-Feb</v>
      </c>
      <c r="T6219">
        <f>WEEKDAY(Sheet1[[#This Row],[Date]])</f>
        <v>5</v>
      </c>
      <c r="U6219" t="str">
        <f>TEXT(Sheet1[[#This Row],[Date]],"DDDD")</f>
        <v>Thursday</v>
      </c>
      <c r="V6219" t="str">
        <f>"FM"&amp;MOD(MONTH(Sheet1[[#This Row],[Date]])-4,12)+1</f>
        <v>FM11</v>
      </c>
      <c r="W6219" t="str">
        <f>"Q"&amp;ROUNDUP(MONTH(Sheet1[[#This Row],[Date]])/3,0)</f>
        <v>Q1</v>
      </c>
      <c r="X6219" t="str">
        <f>"Q"&amp;INT(MOD(MONTH(Sheet1[[#This Row],[Date]])-4,12/3)+1)</f>
        <v>Q3</v>
      </c>
      <c r="Y6219" t="str" cm="1">
        <f t="array" ref="Y6219">_xlfn.IFS(ROUND(L6219,0)&lt;=1,"Need to improve 0-1",ROUND(L6219,0)&lt;=2,"Okay 1-2",ROUND(L6219,0)&lt;=3,"Good 2-3",ROUND(L6219,0)&lt;=4,"Great 3-4",ROUND(L6219,0)&lt;=5,"Excellent 4-5")</f>
        <v>Great 3-4</v>
      </c>
      <c r="Z6219" t="str">
        <f t="shared" si="97"/>
        <v>0-1000</v>
      </c>
    </row>
    <row r="6220" spans="1:26" x14ac:dyDescent="0.3">
      <c r="A6220">
        <v>312683</v>
      </c>
      <c r="B6220" t="s">
        <v>8594</v>
      </c>
      <c r="C6220">
        <v>1</v>
      </c>
      <c r="D6220" t="s">
        <v>7791</v>
      </c>
      <c r="E6220" t="s">
        <v>432</v>
      </c>
      <c r="F6220" t="s">
        <v>16</v>
      </c>
      <c r="G6220" t="s">
        <v>16</v>
      </c>
      <c r="H6220" t="s">
        <v>16</v>
      </c>
      <c r="I6220">
        <v>1</v>
      </c>
      <c r="J6220">
        <v>176</v>
      </c>
      <c r="K6220">
        <v>400</v>
      </c>
      <c r="L6220">
        <v>4.0999999999999996</v>
      </c>
      <c r="M6220" t="s">
        <v>3779</v>
      </c>
      <c r="N6220" t="str">
        <f>SUBSTITUTE(Sheet1[[#This Row],[Datekey_Opening]],"_","-")</f>
        <v>2014-2-26</v>
      </c>
      <c r="O6220">
        <f>YEAR(Sheet1[[#This Row],[Date]])</f>
        <v>2014</v>
      </c>
      <c r="P6220" t="str">
        <f>LOOKUP(Sheet1[[#This Row],[CountryCode]],$AI$4:$AI$18,$AJ$4:$AJ$18)</f>
        <v>India</v>
      </c>
      <c r="Q6220">
        <f>MONTH(Sheet1[[#This Row],[Date]])</f>
        <v>2</v>
      </c>
      <c r="R6220" t="str">
        <f>TEXT(Sheet1[[#This Row],[Date]],"MMMM")</f>
        <v>February</v>
      </c>
      <c r="S6220" t="str">
        <f>TEXT(Sheet1[[#This Row],[Date]],"YYYY-MMM")</f>
        <v>2014-Feb</v>
      </c>
      <c r="T6220">
        <f>WEEKDAY(Sheet1[[#This Row],[Date]])</f>
        <v>4</v>
      </c>
      <c r="U6220" t="str">
        <f>TEXT(Sheet1[[#This Row],[Date]],"DDDD")</f>
        <v>Wednesday</v>
      </c>
      <c r="V6220" t="str">
        <f>"FM"&amp;MOD(MONTH(Sheet1[[#This Row],[Date]])-4,12)+1</f>
        <v>FM11</v>
      </c>
      <c r="W6220" t="str">
        <f>"Q"&amp;ROUNDUP(MONTH(Sheet1[[#This Row],[Date]])/3,0)</f>
        <v>Q1</v>
      </c>
      <c r="X6220" t="str">
        <f>"Q"&amp;INT(MOD(MONTH(Sheet1[[#This Row],[Date]])-4,12/3)+1)</f>
        <v>Q3</v>
      </c>
      <c r="Y6220" t="str" cm="1">
        <f t="array" ref="Y6220">_xlfn.IFS(ROUND(L6220,0)&lt;=1,"Need to improve 0-1",ROUND(L6220,0)&lt;=2,"Okay 1-2",ROUND(L6220,0)&lt;=3,"Good 2-3",ROUND(L6220,0)&lt;=4,"Great 3-4",ROUND(L6220,0)&lt;=5,"Excellent 4-5")</f>
        <v>Great 3-4</v>
      </c>
      <c r="Z6220" t="str">
        <f t="shared" si="97"/>
        <v>0-1000</v>
      </c>
    </row>
    <row r="6221" spans="1:26" x14ac:dyDescent="0.3">
      <c r="A6221">
        <v>18337883</v>
      </c>
      <c r="B6221" t="s">
        <v>378</v>
      </c>
      <c r="C6221">
        <v>1</v>
      </c>
      <c r="D6221" t="s">
        <v>7791</v>
      </c>
      <c r="E6221" t="s">
        <v>379</v>
      </c>
      <c r="F6221" t="s">
        <v>16</v>
      </c>
      <c r="G6221" t="s">
        <v>21</v>
      </c>
      <c r="H6221" t="s">
        <v>16</v>
      </c>
      <c r="I6221">
        <v>1</v>
      </c>
      <c r="J6221">
        <v>1</v>
      </c>
      <c r="K6221">
        <v>400</v>
      </c>
      <c r="L6221">
        <v>1</v>
      </c>
      <c r="M6221" t="s">
        <v>5815</v>
      </c>
      <c r="N6221" t="str">
        <f>SUBSTITUTE(Sheet1[[#This Row],[Datekey_Opening]],"_","-")</f>
        <v>2014-2-18</v>
      </c>
      <c r="O6221">
        <f>YEAR(Sheet1[[#This Row],[Date]])</f>
        <v>2014</v>
      </c>
      <c r="P6221" t="str">
        <f>LOOKUP(Sheet1[[#This Row],[CountryCode]],$AI$4:$AI$18,$AJ$4:$AJ$18)</f>
        <v>India</v>
      </c>
      <c r="Q6221">
        <f>MONTH(Sheet1[[#This Row],[Date]])</f>
        <v>2</v>
      </c>
      <c r="R6221" t="str">
        <f>TEXT(Sheet1[[#This Row],[Date]],"MMMM")</f>
        <v>February</v>
      </c>
      <c r="S6221" t="str">
        <f>TEXT(Sheet1[[#This Row],[Date]],"YYYY-MMM")</f>
        <v>2014-Feb</v>
      </c>
      <c r="T6221">
        <f>WEEKDAY(Sheet1[[#This Row],[Date]])</f>
        <v>3</v>
      </c>
      <c r="U6221" t="str">
        <f>TEXT(Sheet1[[#This Row],[Date]],"DDDD")</f>
        <v>Tuesday</v>
      </c>
      <c r="V6221" t="str">
        <f>"FM"&amp;MOD(MONTH(Sheet1[[#This Row],[Date]])-4,12)+1</f>
        <v>FM11</v>
      </c>
      <c r="W6221" t="str">
        <f>"Q"&amp;ROUNDUP(MONTH(Sheet1[[#This Row],[Date]])/3,0)</f>
        <v>Q1</v>
      </c>
      <c r="X6221" t="str">
        <f>"Q"&amp;INT(MOD(MONTH(Sheet1[[#This Row],[Date]])-4,12/3)+1)</f>
        <v>Q3</v>
      </c>
      <c r="Y6221" t="str" cm="1">
        <f t="array" ref="Y6221">_xlfn.IFS(ROUND(L6221,0)&lt;=1,"Need to improve 0-1",ROUND(L6221,0)&lt;=2,"Okay 1-2",ROUND(L6221,0)&lt;=3,"Good 2-3",ROUND(L6221,0)&lt;=4,"Great 3-4",ROUND(L6221,0)&lt;=5,"Excellent 4-5")</f>
        <v>Need to improve 0-1</v>
      </c>
      <c r="Z6221" t="str">
        <f t="shared" si="97"/>
        <v>0-1000</v>
      </c>
    </row>
    <row r="6222" spans="1:26" x14ac:dyDescent="0.3">
      <c r="A6222">
        <v>18396189</v>
      </c>
      <c r="B6222" t="s">
        <v>378</v>
      </c>
      <c r="C6222">
        <v>1</v>
      </c>
      <c r="D6222" t="s">
        <v>7791</v>
      </c>
      <c r="E6222" t="s">
        <v>690</v>
      </c>
      <c r="F6222" t="s">
        <v>16</v>
      </c>
      <c r="G6222" t="s">
        <v>16</v>
      </c>
      <c r="H6222" t="s">
        <v>16</v>
      </c>
      <c r="I6222">
        <v>1</v>
      </c>
      <c r="J6222">
        <v>15</v>
      </c>
      <c r="K6222">
        <v>400</v>
      </c>
      <c r="L6222">
        <v>3.2</v>
      </c>
      <c r="M6222" t="s">
        <v>4041</v>
      </c>
      <c r="N6222" t="str">
        <f>SUBSTITUTE(Sheet1[[#This Row],[Datekey_Opening]],"_","-")</f>
        <v>2010-1-1</v>
      </c>
      <c r="O6222">
        <f>YEAR(Sheet1[[#This Row],[Date]])</f>
        <v>2010</v>
      </c>
      <c r="P6222" t="str">
        <f>LOOKUP(Sheet1[[#This Row],[CountryCode]],$AI$4:$AI$18,$AJ$4:$AJ$18)</f>
        <v>India</v>
      </c>
      <c r="Q6222">
        <f>MONTH(Sheet1[[#This Row],[Date]])</f>
        <v>1</v>
      </c>
      <c r="R6222" t="str">
        <f>TEXT(Sheet1[[#This Row],[Date]],"MMMM")</f>
        <v>January</v>
      </c>
      <c r="S6222" t="str">
        <f>TEXT(Sheet1[[#This Row],[Date]],"YYYY-MMM")</f>
        <v>2010-Jan</v>
      </c>
      <c r="T6222">
        <f>WEEKDAY(Sheet1[[#This Row],[Date]])</f>
        <v>6</v>
      </c>
      <c r="U6222" t="str">
        <f>TEXT(Sheet1[[#This Row],[Date]],"DDDD")</f>
        <v>Friday</v>
      </c>
      <c r="V6222" t="str">
        <f>"FM"&amp;MOD(MONTH(Sheet1[[#This Row],[Date]])-4,12)+1</f>
        <v>FM10</v>
      </c>
      <c r="W6222" t="str">
        <f>"Q"&amp;ROUNDUP(MONTH(Sheet1[[#This Row],[Date]])/3,0)</f>
        <v>Q1</v>
      </c>
      <c r="X6222" t="str">
        <f>"Q"&amp;INT(MOD(MONTH(Sheet1[[#This Row],[Date]])-4,12/3)+1)</f>
        <v>Q2</v>
      </c>
      <c r="Y6222" t="str" cm="1">
        <f t="array" ref="Y6222">_xlfn.IFS(ROUND(L6222,0)&lt;=1,"Need to improve 0-1",ROUND(L6222,0)&lt;=2,"Okay 1-2",ROUND(L6222,0)&lt;=3,"Good 2-3",ROUND(L6222,0)&lt;=4,"Great 3-4",ROUND(L6222,0)&lt;=5,"Excellent 4-5")</f>
        <v>Good 2-3</v>
      </c>
      <c r="Z6222" t="str">
        <f t="shared" si="97"/>
        <v>0-1000</v>
      </c>
    </row>
    <row r="6223" spans="1:26" x14ac:dyDescent="0.3">
      <c r="A6223">
        <v>302044</v>
      </c>
      <c r="B6223" t="s">
        <v>314</v>
      </c>
      <c r="C6223">
        <v>1</v>
      </c>
      <c r="D6223" t="s">
        <v>7791</v>
      </c>
      <c r="E6223" t="s">
        <v>15</v>
      </c>
      <c r="F6223" t="s">
        <v>16</v>
      </c>
      <c r="G6223" t="s">
        <v>16</v>
      </c>
      <c r="H6223" t="s">
        <v>16</v>
      </c>
      <c r="I6223">
        <v>1</v>
      </c>
      <c r="J6223">
        <v>4</v>
      </c>
      <c r="K6223">
        <v>400</v>
      </c>
      <c r="L6223">
        <v>2.9</v>
      </c>
      <c r="M6223" t="s">
        <v>2901</v>
      </c>
      <c r="N6223" t="str">
        <f>SUBSTITUTE(Sheet1[[#This Row],[Datekey_Opening]],"_","-")</f>
        <v>2014-1-27</v>
      </c>
      <c r="O6223">
        <f>YEAR(Sheet1[[#This Row],[Date]])</f>
        <v>2014</v>
      </c>
      <c r="P6223" t="str">
        <f>LOOKUP(Sheet1[[#This Row],[CountryCode]],$AI$4:$AI$18,$AJ$4:$AJ$18)</f>
        <v>India</v>
      </c>
      <c r="Q6223">
        <f>MONTH(Sheet1[[#This Row],[Date]])</f>
        <v>1</v>
      </c>
      <c r="R6223" t="str">
        <f>TEXT(Sheet1[[#This Row],[Date]],"MMMM")</f>
        <v>January</v>
      </c>
      <c r="S6223" t="str">
        <f>TEXT(Sheet1[[#This Row],[Date]],"YYYY-MMM")</f>
        <v>2014-Jan</v>
      </c>
      <c r="T6223">
        <f>WEEKDAY(Sheet1[[#This Row],[Date]])</f>
        <v>2</v>
      </c>
      <c r="U6223" t="str">
        <f>TEXT(Sheet1[[#This Row],[Date]],"DDDD")</f>
        <v>Monday</v>
      </c>
      <c r="V6223" t="str">
        <f>"FM"&amp;MOD(MONTH(Sheet1[[#This Row],[Date]])-4,12)+1</f>
        <v>FM10</v>
      </c>
      <c r="W6223" t="str">
        <f>"Q"&amp;ROUNDUP(MONTH(Sheet1[[#This Row],[Date]])/3,0)</f>
        <v>Q1</v>
      </c>
      <c r="X6223" t="str">
        <f>"Q"&amp;INT(MOD(MONTH(Sheet1[[#This Row],[Date]])-4,12/3)+1)</f>
        <v>Q2</v>
      </c>
      <c r="Y6223" t="str" cm="1">
        <f t="array" ref="Y6223">_xlfn.IFS(ROUND(L6223,0)&lt;=1,"Need to improve 0-1",ROUND(L6223,0)&lt;=2,"Okay 1-2",ROUND(L6223,0)&lt;=3,"Good 2-3",ROUND(L6223,0)&lt;=4,"Great 3-4",ROUND(L6223,0)&lt;=5,"Excellent 4-5")</f>
        <v>Good 2-3</v>
      </c>
      <c r="Z6223" t="str">
        <f t="shared" si="97"/>
        <v>0-1000</v>
      </c>
    </row>
    <row r="6224" spans="1:26" x14ac:dyDescent="0.3">
      <c r="A6224">
        <v>311770</v>
      </c>
      <c r="B6224" t="s">
        <v>8568</v>
      </c>
      <c r="C6224">
        <v>1</v>
      </c>
      <c r="D6224" t="s">
        <v>7791</v>
      </c>
      <c r="E6224" t="s">
        <v>446</v>
      </c>
      <c r="F6224" t="s">
        <v>16</v>
      </c>
      <c r="G6224" t="s">
        <v>16</v>
      </c>
      <c r="H6224" t="s">
        <v>16</v>
      </c>
      <c r="I6224">
        <v>1</v>
      </c>
      <c r="J6224">
        <v>6</v>
      </c>
      <c r="K6224">
        <v>400</v>
      </c>
      <c r="L6224">
        <v>2.9</v>
      </c>
      <c r="M6224" t="s">
        <v>2445</v>
      </c>
      <c r="N6224" t="str">
        <f>SUBSTITUTE(Sheet1[[#This Row],[Datekey_Opening]],"_","-")</f>
        <v>2015-1-4</v>
      </c>
      <c r="O6224">
        <f>YEAR(Sheet1[[#This Row],[Date]])</f>
        <v>2015</v>
      </c>
      <c r="P6224" t="str">
        <f>LOOKUP(Sheet1[[#This Row],[CountryCode]],$AI$4:$AI$18,$AJ$4:$AJ$18)</f>
        <v>India</v>
      </c>
      <c r="Q6224">
        <f>MONTH(Sheet1[[#This Row],[Date]])</f>
        <v>1</v>
      </c>
      <c r="R6224" t="str">
        <f>TEXT(Sheet1[[#This Row],[Date]],"MMMM")</f>
        <v>January</v>
      </c>
      <c r="S6224" t="str">
        <f>TEXT(Sheet1[[#This Row],[Date]],"YYYY-MMM")</f>
        <v>2015-Jan</v>
      </c>
      <c r="T6224">
        <f>WEEKDAY(Sheet1[[#This Row],[Date]])</f>
        <v>1</v>
      </c>
      <c r="U6224" t="str">
        <f>TEXT(Sheet1[[#This Row],[Date]],"DDDD")</f>
        <v>Sunday</v>
      </c>
      <c r="V6224" t="str">
        <f>"FM"&amp;MOD(MONTH(Sheet1[[#This Row],[Date]])-4,12)+1</f>
        <v>FM10</v>
      </c>
      <c r="W6224" t="str">
        <f>"Q"&amp;ROUNDUP(MONTH(Sheet1[[#This Row],[Date]])/3,0)</f>
        <v>Q1</v>
      </c>
      <c r="X6224" t="str">
        <f>"Q"&amp;INT(MOD(MONTH(Sheet1[[#This Row],[Date]])-4,12/3)+1)</f>
        <v>Q2</v>
      </c>
      <c r="Y6224" t="str" cm="1">
        <f t="array" ref="Y6224">_xlfn.IFS(ROUND(L6224,0)&lt;=1,"Need to improve 0-1",ROUND(L6224,0)&lt;=2,"Okay 1-2",ROUND(L6224,0)&lt;=3,"Good 2-3",ROUND(L6224,0)&lt;=4,"Great 3-4",ROUND(L6224,0)&lt;=5,"Excellent 4-5")</f>
        <v>Good 2-3</v>
      </c>
      <c r="Z6224" t="str">
        <f t="shared" si="97"/>
        <v>0-1000</v>
      </c>
    </row>
    <row r="6225" spans="1:26" x14ac:dyDescent="0.3">
      <c r="A6225">
        <v>304351</v>
      </c>
      <c r="B6225" t="s">
        <v>8595</v>
      </c>
      <c r="C6225">
        <v>1</v>
      </c>
      <c r="D6225" t="s">
        <v>7791</v>
      </c>
      <c r="E6225" t="s">
        <v>395</v>
      </c>
      <c r="F6225" t="s">
        <v>16</v>
      </c>
      <c r="G6225" t="s">
        <v>21</v>
      </c>
      <c r="H6225" t="s">
        <v>16</v>
      </c>
      <c r="I6225">
        <v>1</v>
      </c>
      <c r="J6225">
        <v>136</v>
      </c>
      <c r="K6225">
        <v>400</v>
      </c>
      <c r="L6225">
        <v>3.5</v>
      </c>
      <c r="M6225" t="s">
        <v>7748</v>
      </c>
      <c r="N6225" t="str">
        <f>SUBSTITUTE(Sheet1[[#This Row],[Datekey_Opening]],"_","-")</f>
        <v>2014-1-11</v>
      </c>
      <c r="O6225">
        <f>YEAR(Sheet1[[#This Row],[Date]])</f>
        <v>2014</v>
      </c>
      <c r="P6225" t="str">
        <f>LOOKUP(Sheet1[[#This Row],[CountryCode]],$AI$4:$AI$18,$AJ$4:$AJ$18)</f>
        <v>India</v>
      </c>
      <c r="Q6225">
        <f>MONTH(Sheet1[[#This Row],[Date]])</f>
        <v>1</v>
      </c>
      <c r="R6225" t="str">
        <f>TEXT(Sheet1[[#This Row],[Date]],"MMMM")</f>
        <v>January</v>
      </c>
      <c r="S6225" t="str">
        <f>TEXT(Sheet1[[#This Row],[Date]],"YYYY-MMM")</f>
        <v>2014-Jan</v>
      </c>
      <c r="T6225">
        <f>WEEKDAY(Sheet1[[#This Row],[Date]])</f>
        <v>7</v>
      </c>
      <c r="U6225" t="str">
        <f>TEXT(Sheet1[[#This Row],[Date]],"DDDD")</f>
        <v>Saturday</v>
      </c>
      <c r="V6225" t="str">
        <f>"FM"&amp;MOD(MONTH(Sheet1[[#This Row],[Date]])-4,12)+1</f>
        <v>FM10</v>
      </c>
      <c r="W6225" t="str">
        <f>"Q"&amp;ROUNDUP(MONTH(Sheet1[[#This Row],[Date]])/3,0)</f>
        <v>Q1</v>
      </c>
      <c r="X6225" t="str">
        <f>"Q"&amp;INT(MOD(MONTH(Sheet1[[#This Row],[Date]])-4,12/3)+1)</f>
        <v>Q2</v>
      </c>
      <c r="Y6225" t="str" cm="1">
        <f t="array" ref="Y6225">_xlfn.IFS(ROUND(L6225,0)&lt;=1,"Need to improve 0-1",ROUND(L6225,0)&lt;=2,"Okay 1-2",ROUND(L6225,0)&lt;=3,"Good 2-3",ROUND(L6225,0)&lt;=4,"Great 3-4",ROUND(L6225,0)&lt;=5,"Excellent 4-5")</f>
        <v>Great 3-4</v>
      </c>
      <c r="Z6225" t="str">
        <f t="shared" si="97"/>
        <v>0-1000</v>
      </c>
    </row>
    <row r="6226" spans="1:26" x14ac:dyDescent="0.3">
      <c r="A6226">
        <v>18388168</v>
      </c>
      <c r="B6226" t="s">
        <v>8596</v>
      </c>
      <c r="C6226">
        <v>1</v>
      </c>
      <c r="D6226" t="s">
        <v>7791</v>
      </c>
      <c r="E6226" t="s">
        <v>4517</v>
      </c>
      <c r="F6226" t="s">
        <v>16</v>
      </c>
      <c r="G6226" t="s">
        <v>21</v>
      </c>
      <c r="H6226" t="s">
        <v>16</v>
      </c>
      <c r="I6226">
        <v>1</v>
      </c>
      <c r="J6226">
        <v>15</v>
      </c>
      <c r="K6226">
        <v>400</v>
      </c>
      <c r="L6226">
        <v>3.3</v>
      </c>
      <c r="M6226" t="s">
        <v>7586</v>
      </c>
      <c r="N6226" t="str">
        <f>SUBSTITUTE(Sheet1[[#This Row],[Datekey_Opening]],"_","-")</f>
        <v>2015-1-1</v>
      </c>
      <c r="O6226">
        <f>YEAR(Sheet1[[#This Row],[Date]])</f>
        <v>2015</v>
      </c>
      <c r="P6226" t="str">
        <f>LOOKUP(Sheet1[[#This Row],[CountryCode]],$AI$4:$AI$18,$AJ$4:$AJ$18)</f>
        <v>India</v>
      </c>
      <c r="Q6226">
        <f>MONTH(Sheet1[[#This Row],[Date]])</f>
        <v>1</v>
      </c>
      <c r="R6226" t="str">
        <f>TEXT(Sheet1[[#This Row],[Date]],"MMMM")</f>
        <v>January</v>
      </c>
      <c r="S6226" t="str">
        <f>TEXT(Sheet1[[#This Row],[Date]],"YYYY-MMM")</f>
        <v>2015-Jan</v>
      </c>
      <c r="T6226">
        <f>WEEKDAY(Sheet1[[#This Row],[Date]])</f>
        <v>5</v>
      </c>
      <c r="U6226" t="str">
        <f>TEXT(Sheet1[[#This Row],[Date]],"DDDD")</f>
        <v>Thursday</v>
      </c>
      <c r="V6226" t="str">
        <f>"FM"&amp;MOD(MONTH(Sheet1[[#This Row],[Date]])-4,12)+1</f>
        <v>FM10</v>
      </c>
      <c r="W6226" t="str">
        <f>"Q"&amp;ROUNDUP(MONTH(Sheet1[[#This Row],[Date]])/3,0)</f>
        <v>Q1</v>
      </c>
      <c r="X6226" t="str">
        <f>"Q"&amp;INT(MOD(MONTH(Sheet1[[#This Row],[Date]])-4,12/3)+1)</f>
        <v>Q2</v>
      </c>
      <c r="Y6226" t="str" cm="1">
        <f t="array" ref="Y6226">_xlfn.IFS(ROUND(L6226,0)&lt;=1,"Need to improve 0-1",ROUND(L6226,0)&lt;=2,"Okay 1-2",ROUND(L6226,0)&lt;=3,"Good 2-3",ROUND(L6226,0)&lt;=4,"Great 3-4",ROUND(L6226,0)&lt;=5,"Excellent 4-5")</f>
        <v>Good 2-3</v>
      </c>
      <c r="Z6226" t="str">
        <f t="shared" si="97"/>
        <v>0-1000</v>
      </c>
    </row>
    <row r="6227" spans="1:26" x14ac:dyDescent="0.3">
      <c r="A6227">
        <v>18237318</v>
      </c>
      <c r="B6227" t="s">
        <v>1486</v>
      </c>
      <c r="C6227">
        <v>1</v>
      </c>
      <c r="D6227" t="s">
        <v>7791</v>
      </c>
      <c r="E6227" t="s">
        <v>1487</v>
      </c>
      <c r="F6227" t="s">
        <v>16</v>
      </c>
      <c r="G6227" t="s">
        <v>21</v>
      </c>
      <c r="H6227" t="s">
        <v>16</v>
      </c>
      <c r="I6227">
        <v>1</v>
      </c>
      <c r="J6227">
        <v>39</v>
      </c>
      <c r="K6227">
        <v>400</v>
      </c>
      <c r="L6227">
        <v>3.3</v>
      </c>
      <c r="M6227" t="s">
        <v>2917</v>
      </c>
      <c r="N6227" t="str">
        <f>SUBSTITUTE(Sheet1[[#This Row],[Datekey_Opening]],"_","-")</f>
        <v>2010-1-3</v>
      </c>
      <c r="O6227">
        <f>YEAR(Sheet1[[#This Row],[Date]])</f>
        <v>2010</v>
      </c>
      <c r="P6227" t="str">
        <f>LOOKUP(Sheet1[[#This Row],[CountryCode]],$AI$4:$AI$18,$AJ$4:$AJ$18)</f>
        <v>India</v>
      </c>
      <c r="Q6227">
        <f>MONTH(Sheet1[[#This Row],[Date]])</f>
        <v>1</v>
      </c>
      <c r="R6227" t="str">
        <f>TEXT(Sheet1[[#This Row],[Date]],"MMMM")</f>
        <v>January</v>
      </c>
      <c r="S6227" t="str">
        <f>TEXT(Sheet1[[#This Row],[Date]],"YYYY-MMM")</f>
        <v>2010-Jan</v>
      </c>
      <c r="T6227">
        <f>WEEKDAY(Sheet1[[#This Row],[Date]])</f>
        <v>1</v>
      </c>
      <c r="U6227" t="str">
        <f>TEXT(Sheet1[[#This Row],[Date]],"DDDD")</f>
        <v>Sunday</v>
      </c>
      <c r="V6227" t="str">
        <f>"FM"&amp;MOD(MONTH(Sheet1[[#This Row],[Date]])-4,12)+1</f>
        <v>FM10</v>
      </c>
      <c r="W6227" t="str">
        <f>"Q"&amp;ROUNDUP(MONTH(Sheet1[[#This Row],[Date]])/3,0)</f>
        <v>Q1</v>
      </c>
      <c r="X6227" t="str">
        <f>"Q"&amp;INT(MOD(MONTH(Sheet1[[#This Row],[Date]])-4,12/3)+1)</f>
        <v>Q2</v>
      </c>
      <c r="Y6227" t="str" cm="1">
        <f t="array" ref="Y6227">_xlfn.IFS(ROUND(L6227,0)&lt;=1,"Need to improve 0-1",ROUND(L6227,0)&lt;=2,"Okay 1-2",ROUND(L6227,0)&lt;=3,"Good 2-3",ROUND(L6227,0)&lt;=4,"Great 3-4",ROUND(L6227,0)&lt;=5,"Excellent 4-5")</f>
        <v>Good 2-3</v>
      </c>
      <c r="Z6227" t="str">
        <f t="shared" si="97"/>
        <v>0-1000</v>
      </c>
    </row>
    <row r="6228" spans="1:26" x14ac:dyDescent="0.3">
      <c r="A6228">
        <v>18306504</v>
      </c>
      <c r="B6228" t="s">
        <v>8597</v>
      </c>
      <c r="C6228">
        <v>1</v>
      </c>
      <c r="D6228" t="s">
        <v>7791</v>
      </c>
      <c r="E6228" t="s">
        <v>470</v>
      </c>
      <c r="F6228" t="s">
        <v>16</v>
      </c>
      <c r="G6228" t="s">
        <v>16</v>
      </c>
      <c r="H6228" t="s">
        <v>16</v>
      </c>
      <c r="I6228">
        <v>1</v>
      </c>
      <c r="J6228">
        <v>1</v>
      </c>
      <c r="K6228">
        <v>400</v>
      </c>
      <c r="L6228">
        <v>1</v>
      </c>
      <c r="M6228" t="s">
        <v>8598</v>
      </c>
      <c r="N6228" t="str">
        <f>SUBSTITUTE(Sheet1[[#This Row],[Datekey_Opening]],"_","-")</f>
        <v>2013-1-17</v>
      </c>
      <c r="O6228">
        <f>YEAR(Sheet1[[#This Row],[Date]])</f>
        <v>2013</v>
      </c>
      <c r="P6228" t="str">
        <f>LOOKUP(Sheet1[[#This Row],[CountryCode]],$AI$4:$AI$18,$AJ$4:$AJ$18)</f>
        <v>India</v>
      </c>
      <c r="Q6228">
        <f>MONTH(Sheet1[[#This Row],[Date]])</f>
        <v>1</v>
      </c>
      <c r="R6228" t="str">
        <f>TEXT(Sheet1[[#This Row],[Date]],"MMMM")</f>
        <v>January</v>
      </c>
      <c r="S6228" t="str">
        <f>TEXT(Sheet1[[#This Row],[Date]],"YYYY-MMM")</f>
        <v>2013-Jan</v>
      </c>
      <c r="T6228">
        <f>WEEKDAY(Sheet1[[#This Row],[Date]])</f>
        <v>5</v>
      </c>
      <c r="U6228" t="str">
        <f>TEXT(Sheet1[[#This Row],[Date]],"DDDD")</f>
        <v>Thursday</v>
      </c>
      <c r="V6228" t="str">
        <f>"FM"&amp;MOD(MONTH(Sheet1[[#This Row],[Date]])-4,12)+1</f>
        <v>FM10</v>
      </c>
      <c r="W6228" t="str">
        <f>"Q"&amp;ROUNDUP(MONTH(Sheet1[[#This Row],[Date]])/3,0)</f>
        <v>Q1</v>
      </c>
      <c r="X6228" t="str">
        <f>"Q"&amp;INT(MOD(MONTH(Sheet1[[#This Row],[Date]])-4,12/3)+1)</f>
        <v>Q2</v>
      </c>
      <c r="Y6228" t="str" cm="1">
        <f t="array" ref="Y6228">_xlfn.IFS(ROUND(L6228,0)&lt;=1,"Need to improve 0-1",ROUND(L6228,0)&lt;=2,"Okay 1-2",ROUND(L6228,0)&lt;=3,"Good 2-3",ROUND(L6228,0)&lt;=4,"Great 3-4",ROUND(L6228,0)&lt;=5,"Excellent 4-5")</f>
        <v>Need to improve 0-1</v>
      </c>
      <c r="Z6228" t="str">
        <f t="shared" si="97"/>
        <v>0-1000</v>
      </c>
    </row>
    <row r="6229" spans="1:26" x14ac:dyDescent="0.3">
      <c r="A6229">
        <v>7418</v>
      </c>
      <c r="B6229" t="s">
        <v>5764</v>
      </c>
      <c r="C6229">
        <v>1</v>
      </c>
      <c r="D6229" t="s">
        <v>7791</v>
      </c>
      <c r="E6229" t="s">
        <v>3457</v>
      </c>
      <c r="F6229" t="s">
        <v>16</v>
      </c>
      <c r="G6229" t="s">
        <v>21</v>
      </c>
      <c r="H6229" t="s">
        <v>16</v>
      </c>
      <c r="I6229">
        <v>1</v>
      </c>
      <c r="J6229">
        <v>196</v>
      </c>
      <c r="K6229">
        <v>400</v>
      </c>
      <c r="L6229">
        <v>3.8</v>
      </c>
      <c r="M6229" t="s">
        <v>4455</v>
      </c>
      <c r="N6229" t="str">
        <f>SUBSTITUTE(Sheet1[[#This Row],[Datekey_Opening]],"_","-")</f>
        <v>2014-12-19</v>
      </c>
      <c r="O6229">
        <f>YEAR(Sheet1[[#This Row],[Date]])</f>
        <v>2014</v>
      </c>
      <c r="P6229" t="str">
        <f>LOOKUP(Sheet1[[#This Row],[CountryCode]],$AI$4:$AI$18,$AJ$4:$AJ$18)</f>
        <v>India</v>
      </c>
      <c r="Q6229">
        <f>MONTH(Sheet1[[#This Row],[Date]])</f>
        <v>12</v>
      </c>
      <c r="R6229" t="str">
        <f>TEXT(Sheet1[[#This Row],[Date]],"MMMM")</f>
        <v>December</v>
      </c>
      <c r="S6229" t="str">
        <f>TEXT(Sheet1[[#This Row],[Date]],"YYYY-MMM")</f>
        <v>2014-Dec</v>
      </c>
      <c r="T6229">
        <f>WEEKDAY(Sheet1[[#This Row],[Date]])</f>
        <v>6</v>
      </c>
      <c r="U6229" t="str">
        <f>TEXT(Sheet1[[#This Row],[Date]],"DDDD")</f>
        <v>Friday</v>
      </c>
      <c r="V6229" t="str">
        <f>"FM"&amp;MOD(MONTH(Sheet1[[#This Row],[Date]])-4,12)+1</f>
        <v>FM9</v>
      </c>
      <c r="W6229" t="str">
        <f>"Q"&amp;ROUNDUP(MONTH(Sheet1[[#This Row],[Date]])/3,0)</f>
        <v>Q4</v>
      </c>
      <c r="X6229" t="str">
        <f>"Q"&amp;INT(MOD(MONTH(Sheet1[[#This Row],[Date]])-4,12/3)+1)</f>
        <v>Q1</v>
      </c>
      <c r="Y6229" t="str" cm="1">
        <f t="array" ref="Y6229">_xlfn.IFS(ROUND(L6229,0)&lt;=1,"Need to improve 0-1",ROUND(L6229,0)&lt;=2,"Okay 1-2",ROUND(L6229,0)&lt;=3,"Good 2-3",ROUND(L6229,0)&lt;=4,"Great 3-4",ROUND(L6229,0)&lt;=5,"Excellent 4-5")</f>
        <v>Great 3-4</v>
      </c>
      <c r="Z6229" t="str">
        <f t="shared" si="97"/>
        <v>0-1000</v>
      </c>
    </row>
    <row r="6230" spans="1:26" x14ac:dyDescent="0.3">
      <c r="A6230">
        <v>18322677</v>
      </c>
      <c r="B6230" t="s">
        <v>8599</v>
      </c>
      <c r="C6230">
        <v>1</v>
      </c>
      <c r="D6230" t="s">
        <v>7791</v>
      </c>
      <c r="E6230" t="s">
        <v>8600</v>
      </c>
      <c r="F6230" t="s">
        <v>16</v>
      </c>
      <c r="G6230" t="s">
        <v>21</v>
      </c>
      <c r="H6230" t="s">
        <v>16</v>
      </c>
      <c r="I6230">
        <v>1</v>
      </c>
      <c r="J6230">
        <v>21</v>
      </c>
      <c r="K6230">
        <v>400</v>
      </c>
      <c r="L6230">
        <v>3.2</v>
      </c>
      <c r="M6230" t="s">
        <v>277</v>
      </c>
      <c r="N6230" t="str">
        <f>SUBSTITUTE(Sheet1[[#This Row],[Datekey_Opening]],"_","-")</f>
        <v>2013-12-4</v>
      </c>
      <c r="O6230">
        <f>YEAR(Sheet1[[#This Row],[Date]])</f>
        <v>2013</v>
      </c>
      <c r="P6230" t="str">
        <f>LOOKUP(Sheet1[[#This Row],[CountryCode]],$AI$4:$AI$18,$AJ$4:$AJ$18)</f>
        <v>India</v>
      </c>
      <c r="Q6230">
        <f>MONTH(Sheet1[[#This Row],[Date]])</f>
        <v>12</v>
      </c>
      <c r="R6230" t="str">
        <f>TEXT(Sheet1[[#This Row],[Date]],"MMMM")</f>
        <v>December</v>
      </c>
      <c r="S6230" t="str">
        <f>TEXT(Sheet1[[#This Row],[Date]],"YYYY-MMM")</f>
        <v>2013-Dec</v>
      </c>
      <c r="T6230">
        <f>WEEKDAY(Sheet1[[#This Row],[Date]])</f>
        <v>4</v>
      </c>
      <c r="U6230" t="str">
        <f>TEXT(Sheet1[[#This Row],[Date]],"DDDD")</f>
        <v>Wednesday</v>
      </c>
      <c r="V6230" t="str">
        <f>"FM"&amp;MOD(MONTH(Sheet1[[#This Row],[Date]])-4,12)+1</f>
        <v>FM9</v>
      </c>
      <c r="W6230" t="str">
        <f>"Q"&amp;ROUNDUP(MONTH(Sheet1[[#This Row],[Date]])/3,0)</f>
        <v>Q4</v>
      </c>
      <c r="X6230" t="str">
        <f>"Q"&amp;INT(MOD(MONTH(Sheet1[[#This Row],[Date]])-4,12/3)+1)</f>
        <v>Q1</v>
      </c>
      <c r="Y6230" t="str" cm="1">
        <f t="array" ref="Y6230">_xlfn.IFS(ROUND(L6230,0)&lt;=1,"Need to improve 0-1",ROUND(L6230,0)&lt;=2,"Okay 1-2",ROUND(L6230,0)&lt;=3,"Good 2-3",ROUND(L6230,0)&lt;=4,"Great 3-4",ROUND(L6230,0)&lt;=5,"Excellent 4-5")</f>
        <v>Good 2-3</v>
      </c>
      <c r="Z6230" t="str">
        <f t="shared" si="97"/>
        <v>0-1000</v>
      </c>
    </row>
    <row r="6231" spans="1:26" x14ac:dyDescent="0.3">
      <c r="A6231">
        <v>18336206</v>
      </c>
      <c r="B6231" t="s">
        <v>8601</v>
      </c>
      <c r="C6231">
        <v>1</v>
      </c>
      <c r="D6231" t="s">
        <v>7791</v>
      </c>
      <c r="E6231" t="s">
        <v>15</v>
      </c>
      <c r="F6231" t="s">
        <v>16</v>
      </c>
      <c r="G6231" t="s">
        <v>21</v>
      </c>
      <c r="H6231" t="s">
        <v>16</v>
      </c>
      <c r="I6231">
        <v>1</v>
      </c>
      <c r="J6231">
        <v>19</v>
      </c>
      <c r="K6231">
        <v>400</v>
      </c>
      <c r="L6231">
        <v>2.5</v>
      </c>
      <c r="M6231" t="s">
        <v>2960</v>
      </c>
      <c r="N6231" t="str">
        <f>SUBSTITUTE(Sheet1[[#This Row],[Datekey_Opening]],"_","-")</f>
        <v>2015-12-17</v>
      </c>
      <c r="O6231">
        <f>YEAR(Sheet1[[#This Row],[Date]])</f>
        <v>2015</v>
      </c>
      <c r="P6231" t="str">
        <f>LOOKUP(Sheet1[[#This Row],[CountryCode]],$AI$4:$AI$18,$AJ$4:$AJ$18)</f>
        <v>India</v>
      </c>
      <c r="Q6231">
        <f>MONTH(Sheet1[[#This Row],[Date]])</f>
        <v>12</v>
      </c>
      <c r="R6231" t="str">
        <f>TEXT(Sheet1[[#This Row],[Date]],"MMMM")</f>
        <v>December</v>
      </c>
      <c r="S6231" t="str">
        <f>TEXT(Sheet1[[#This Row],[Date]],"YYYY-MMM")</f>
        <v>2015-Dec</v>
      </c>
      <c r="T6231">
        <f>WEEKDAY(Sheet1[[#This Row],[Date]])</f>
        <v>5</v>
      </c>
      <c r="U6231" t="str">
        <f>TEXT(Sheet1[[#This Row],[Date]],"DDDD")</f>
        <v>Thursday</v>
      </c>
      <c r="V6231" t="str">
        <f>"FM"&amp;MOD(MONTH(Sheet1[[#This Row],[Date]])-4,12)+1</f>
        <v>FM9</v>
      </c>
      <c r="W6231" t="str">
        <f>"Q"&amp;ROUNDUP(MONTH(Sheet1[[#This Row],[Date]])/3,0)</f>
        <v>Q4</v>
      </c>
      <c r="X6231" t="str">
        <f>"Q"&amp;INT(MOD(MONTH(Sheet1[[#This Row],[Date]])-4,12/3)+1)</f>
        <v>Q1</v>
      </c>
      <c r="Y6231" t="str" cm="1">
        <f t="array" ref="Y6231">_xlfn.IFS(ROUND(L6231,0)&lt;=1,"Need to improve 0-1",ROUND(L6231,0)&lt;=2,"Okay 1-2",ROUND(L6231,0)&lt;=3,"Good 2-3",ROUND(L6231,0)&lt;=4,"Great 3-4",ROUND(L6231,0)&lt;=5,"Excellent 4-5")</f>
        <v>Good 2-3</v>
      </c>
      <c r="Z6231" t="str">
        <f t="shared" si="97"/>
        <v>0-1000</v>
      </c>
    </row>
    <row r="6232" spans="1:26" x14ac:dyDescent="0.3">
      <c r="A6232">
        <v>18384142</v>
      </c>
      <c r="B6232" t="s">
        <v>8538</v>
      </c>
      <c r="C6232">
        <v>1</v>
      </c>
      <c r="D6232" t="s">
        <v>7791</v>
      </c>
      <c r="E6232" t="s">
        <v>8602</v>
      </c>
      <c r="F6232" t="s">
        <v>16</v>
      </c>
      <c r="G6232" t="s">
        <v>21</v>
      </c>
      <c r="H6232" t="s">
        <v>16</v>
      </c>
      <c r="I6232">
        <v>1</v>
      </c>
      <c r="J6232">
        <v>33</v>
      </c>
      <c r="K6232">
        <v>400</v>
      </c>
      <c r="L6232">
        <v>4.3</v>
      </c>
      <c r="M6232" t="s">
        <v>4967</v>
      </c>
      <c r="N6232" t="str">
        <f>SUBSTITUTE(Sheet1[[#This Row],[Datekey_Opening]],"_","-")</f>
        <v>2010-12-24</v>
      </c>
      <c r="O6232">
        <f>YEAR(Sheet1[[#This Row],[Date]])</f>
        <v>2010</v>
      </c>
      <c r="P6232" t="str">
        <f>LOOKUP(Sheet1[[#This Row],[CountryCode]],$AI$4:$AI$18,$AJ$4:$AJ$18)</f>
        <v>India</v>
      </c>
      <c r="Q6232">
        <f>MONTH(Sheet1[[#This Row],[Date]])</f>
        <v>12</v>
      </c>
      <c r="R6232" t="str">
        <f>TEXT(Sheet1[[#This Row],[Date]],"MMMM")</f>
        <v>December</v>
      </c>
      <c r="S6232" t="str">
        <f>TEXT(Sheet1[[#This Row],[Date]],"YYYY-MMM")</f>
        <v>2010-Dec</v>
      </c>
      <c r="T6232">
        <f>WEEKDAY(Sheet1[[#This Row],[Date]])</f>
        <v>6</v>
      </c>
      <c r="U6232" t="str">
        <f>TEXT(Sheet1[[#This Row],[Date]],"DDDD")</f>
        <v>Friday</v>
      </c>
      <c r="V6232" t="str">
        <f>"FM"&amp;MOD(MONTH(Sheet1[[#This Row],[Date]])-4,12)+1</f>
        <v>FM9</v>
      </c>
      <c r="W6232" t="str">
        <f>"Q"&amp;ROUNDUP(MONTH(Sheet1[[#This Row],[Date]])/3,0)</f>
        <v>Q4</v>
      </c>
      <c r="X6232" t="str">
        <f>"Q"&amp;INT(MOD(MONTH(Sheet1[[#This Row],[Date]])-4,12/3)+1)</f>
        <v>Q1</v>
      </c>
      <c r="Y6232" t="str" cm="1">
        <f t="array" ref="Y6232">_xlfn.IFS(ROUND(L6232,0)&lt;=1,"Need to improve 0-1",ROUND(L6232,0)&lt;=2,"Okay 1-2",ROUND(L6232,0)&lt;=3,"Good 2-3",ROUND(L6232,0)&lt;=4,"Great 3-4",ROUND(L6232,0)&lt;=5,"Excellent 4-5")</f>
        <v>Great 3-4</v>
      </c>
      <c r="Z6232" t="str">
        <f t="shared" si="97"/>
        <v>0-1000</v>
      </c>
    </row>
    <row r="6233" spans="1:26" x14ac:dyDescent="0.3">
      <c r="A6233">
        <v>303470</v>
      </c>
      <c r="B6233" t="s">
        <v>8603</v>
      </c>
      <c r="C6233">
        <v>1</v>
      </c>
      <c r="D6233" t="s">
        <v>7791</v>
      </c>
      <c r="E6233" t="s">
        <v>584</v>
      </c>
      <c r="F6233" t="s">
        <v>16</v>
      </c>
      <c r="G6233" t="s">
        <v>16</v>
      </c>
      <c r="H6233" t="s">
        <v>16</v>
      </c>
      <c r="I6233">
        <v>1</v>
      </c>
      <c r="J6233">
        <v>36</v>
      </c>
      <c r="K6233">
        <v>400</v>
      </c>
      <c r="L6233">
        <v>2.8</v>
      </c>
      <c r="M6233" t="s">
        <v>8604</v>
      </c>
      <c r="N6233" t="str">
        <f>SUBSTITUTE(Sheet1[[#This Row],[Datekey_Opening]],"_","-")</f>
        <v>2011-12-27</v>
      </c>
      <c r="O6233">
        <f>YEAR(Sheet1[[#This Row],[Date]])</f>
        <v>2011</v>
      </c>
      <c r="P6233" t="str">
        <f>LOOKUP(Sheet1[[#This Row],[CountryCode]],$AI$4:$AI$18,$AJ$4:$AJ$18)</f>
        <v>India</v>
      </c>
      <c r="Q6233">
        <f>MONTH(Sheet1[[#This Row],[Date]])</f>
        <v>12</v>
      </c>
      <c r="R6233" t="str">
        <f>TEXT(Sheet1[[#This Row],[Date]],"MMMM")</f>
        <v>December</v>
      </c>
      <c r="S6233" t="str">
        <f>TEXT(Sheet1[[#This Row],[Date]],"YYYY-MMM")</f>
        <v>2011-Dec</v>
      </c>
      <c r="T6233">
        <f>WEEKDAY(Sheet1[[#This Row],[Date]])</f>
        <v>3</v>
      </c>
      <c r="U6233" t="str">
        <f>TEXT(Sheet1[[#This Row],[Date]],"DDDD")</f>
        <v>Tuesday</v>
      </c>
      <c r="V6233" t="str">
        <f>"FM"&amp;MOD(MONTH(Sheet1[[#This Row],[Date]])-4,12)+1</f>
        <v>FM9</v>
      </c>
      <c r="W6233" t="str">
        <f>"Q"&amp;ROUNDUP(MONTH(Sheet1[[#This Row],[Date]])/3,0)</f>
        <v>Q4</v>
      </c>
      <c r="X6233" t="str">
        <f>"Q"&amp;INT(MOD(MONTH(Sheet1[[#This Row],[Date]])-4,12/3)+1)</f>
        <v>Q1</v>
      </c>
      <c r="Y6233" t="str" cm="1">
        <f t="array" ref="Y6233">_xlfn.IFS(ROUND(L6233,0)&lt;=1,"Need to improve 0-1",ROUND(L6233,0)&lt;=2,"Okay 1-2",ROUND(L6233,0)&lt;=3,"Good 2-3",ROUND(L6233,0)&lt;=4,"Great 3-4",ROUND(L6233,0)&lt;=5,"Excellent 4-5")</f>
        <v>Good 2-3</v>
      </c>
      <c r="Z6233" t="str">
        <f t="shared" si="97"/>
        <v>0-1000</v>
      </c>
    </row>
    <row r="6234" spans="1:26" x14ac:dyDescent="0.3">
      <c r="A6234">
        <v>18420426</v>
      </c>
      <c r="B6234" t="s">
        <v>8605</v>
      </c>
      <c r="C6234">
        <v>1</v>
      </c>
      <c r="D6234" t="s">
        <v>7791</v>
      </c>
      <c r="E6234" t="s">
        <v>8606</v>
      </c>
      <c r="F6234" t="s">
        <v>16</v>
      </c>
      <c r="G6234" t="s">
        <v>21</v>
      </c>
      <c r="H6234" t="s">
        <v>16</v>
      </c>
      <c r="I6234">
        <v>1</v>
      </c>
      <c r="J6234">
        <v>40</v>
      </c>
      <c r="K6234">
        <v>400</v>
      </c>
      <c r="L6234">
        <v>3.5</v>
      </c>
      <c r="M6234" t="s">
        <v>2988</v>
      </c>
      <c r="N6234" t="str">
        <f>SUBSTITUTE(Sheet1[[#This Row],[Datekey_Opening]],"_","-")</f>
        <v>2017-12-9</v>
      </c>
      <c r="O6234">
        <f>YEAR(Sheet1[[#This Row],[Date]])</f>
        <v>2017</v>
      </c>
      <c r="P6234" t="str">
        <f>LOOKUP(Sheet1[[#This Row],[CountryCode]],$AI$4:$AI$18,$AJ$4:$AJ$18)</f>
        <v>India</v>
      </c>
      <c r="Q6234">
        <f>MONTH(Sheet1[[#This Row],[Date]])</f>
        <v>12</v>
      </c>
      <c r="R6234" t="str">
        <f>TEXT(Sheet1[[#This Row],[Date]],"MMMM")</f>
        <v>December</v>
      </c>
      <c r="S6234" t="str">
        <f>TEXT(Sheet1[[#This Row],[Date]],"YYYY-MMM")</f>
        <v>2017-Dec</v>
      </c>
      <c r="T6234">
        <f>WEEKDAY(Sheet1[[#This Row],[Date]])</f>
        <v>7</v>
      </c>
      <c r="U6234" t="str">
        <f>TEXT(Sheet1[[#This Row],[Date]],"DDDD")</f>
        <v>Saturday</v>
      </c>
      <c r="V6234" t="str">
        <f>"FM"&amp;MOD(MONTH(Sheet1[[#This Row],[Date]])-4,12)+1</f>
        <v>FM9</v>
      </c>
      <c r="W6234" t="str">
        <f>"Q"&amp;ROUNDUP(MONTH(Sheet1[[#This Row],[Date]])/3,0)</f>
        <v>Q4</v>
      </c>
      <c r="X6234" t="str">
        <f>"Q"&amp;INT(MOD(MONTH(Sheet1[[#This Row],[Date]])-4,12/3)+1)</f>
        <v>Q1</v>
      </c>
      <c r="Y6234" t="str" cm="1">
        <f t="array" ref="Y6234">_xlfn.IFS(ROUND(L6234,0)&lt;=1,"Need to improve 0-1",ROUND(L6234,0)&lt;=2,"Okay 1-2",ROUND(L6234,0)&lt;=3,"Good 2-3",ROUND(L6234,0)&lt;=4,"Great 3-4",ROUND(L6234,0)&lt;=5,"Excellent 4-5")</f>
        <v>Great 3-4</v>
      </c>
      <c r="Z6234" t="str">
        <f t="shared" si="97"/>
        <v>0-1000</v>
      </c>
    </row>
    <row r="6235" spans="1:26" x14ac:dyDescent="0.3">
      <c r="A6235">
        <v>6769</v>
      </c>
      <c r="B6235" t="s">
        <v>8607</v>
      </c>
      <c r="C6235">
        <v>1</v>
      </c>
      <c r="D6235" t="s">
        <v>7791</v>
      </c>
      <c r="E6235" t="s">
        <v>557</v>
      </c>
      <c r="F6235" t="s">
        <v>16</v>
      </c>
      <c r="G6235" t="s">
        <v>16</v>
      </c>
      <c r="H6235" t="s">
        <v>16</v>
      </c>
      <c r="I6235">
        <v>1</v>
      </c>
      <c r="J6235">
        <v>63</v>
      </c>
      <c r="K6235">
        <v>400</v>
      </c>
      <c r="L6235">
        <v>3.7</v>
      </c>
      <c r="M6235" t="s">
        <v>508</v>
      </c>
      <c r="N6235" t="str">
        <f>SUBSTITUTE(Sheet1[[#This Row],[Datekey_Opening]],"_","-")</f>
        <v>2010-12-15</v>
      </c>
      <c r="O6235">
        <f>YEAR(Sheet1[[#This Row],[Date]])</f>
        <v>2010</v>
      </c>
      <c r="P6235" t="str">
        <f>LOOKUP(Sheet1[[#This Row],[CountryCode]],$AI$4:$AI$18,$AJ$4:$AJ$18)</f>
        <v>India</v>
      </c>
      <c r="Q6235">
        <f>MONTH(Sheet1[[#This Row],[Date]])</f>
        <v>12</v>
      </c>
      <c r="R6235" t="str">
        <f>TEXT(Sheet1[[#This Row],[Date]],"MMMM")</f>
        <v>December</v>
      </c>
      <c r="S6235" t="str">
        <f>TEXT(Sheet1[[#This Row],[Date]],"YYYY-MMM")</f>
        <v>2010-Dec</v>
      </c>
      <c r="T6235">
        <f>WEEKDAY(Sheet1[[#This Row],[Date]])</f>
        <v>4</v>
      </c>
      <c r="U6235" t="str">
        <f>TEXT(Sheet1[[#This Row],[Date]],"DDDD")</f>
        <v>Wednesday</v>
      </c>
      <c r="V6235" t="str">
        <f>"FM"&amp;MOD(MONTH(Sheet1[[#This Row],[Date]])-4,12)+1</f>
        <v>FM9</v>
      </c>
      <c r="W6235" t="str">
        <f>"Q"&amp;ROUNDUP(MONTH(Sheet1[[#This Row],[Date]])/3,0)</f>
        <v>Q4</v>
      </c>
      <c r="X6235" t="str">
        <f>"Q"&amp;INT(MOD(MONTH(Sheet1[[#This Row],[Date]])-4,12/3)+1)</f>
        <v>Q1</v>
      </c>
      <c r="Y6235" t="str" cm="1">
        <f t="array" ref="Y6235">_xlfn.IFS(ROUND(L6235,0)&lt;=1,"Need to improve 0-1",ROUND(L6235,0)&lt;=2,"Okay 1-2",ROUND(L6235,0)&lt;=3,"Good 2-3",ROUND(L6235,0)&lt;=4,"Great 3-4",ROUND(L6235,0)&lt;=5,"Excellent 4-5")</f>
        <v>Great 3-4</v>
      </c>
      <c r="Z6235" t="str">
        <f t="shared" si="97"/>
        <v>0-1000</v>
      </c>
    </row>
    <row r="6236" spans="1:26" x14ac:dyDescent="0.3">
      <c r="A6236">
        <v>312562</v>
      </c>
      <c r="B6236" t="s">
        <v>8608</v>
      </c>
      <c r="C6236">
        <v>1</v>
      </c>
      <c r="D6236" t="s">
        <v>7791</v>
      </c>
      <c r="E6236" t="s">
        <v>365</v>
      </c>
      <c r="F6236" t="s">
        <v>16</v>
      </c>
      <c r="G6236" t="s">
        <v>21</v>
      </c>
      <c r="H6236" t="s">
        <v>16</v>
      </c>
      <c r="I6236">
        <v>1</v>
      </c>
      <c r="J6236">
        <v>53</v>
      </c>
      <c r="K6236">
        <v>400</v>
      </c>
      <c r="L6236">
        <v>3.1</v>
      </c>
      <c r="M6236" t="s">
        <v>6769</v>
      </c>
      <c r="N6236" t="str">
        <f>SUBSTITUTE(Sheet1[[#This Row],[Datekey_Opening]],"_","-")</f>
        <v>2010-11-4</v>
      </c>
      <c r="O6236">
        <f>YEAR(Sheet1[[#This Row],[Date]])</f>
        <v>2010</v>
      </c>
      <c r="P6236" t="str">
        <f>LOOKUP(Sheet1[[#This Row],[CountryCode]],$AI$4:$AI$18,$AJ$4:$AJ$18)</f>
        <v>India</v>
      </c>
      <c r="Q6236">
        <f>MONTH(Sheet1[[#This Row],[Date]])</f>
        <v>11</v>
      </c>
      <c r="R6236" t="str">
        <f>TEXT(Sheet1[[#This Row],[Date]],"MMMM")</f>
        <v>November</v>
      </c>
      <c r="S6236" t="str">
        <f>TEXT(Sheet1[[#This Row],[Date]],"YYYY-MMM")</f>
        <v>2010-Nov</v>
      </c>
      <c r="T6236">
        <f>WEEKDAY(Sheet1[[#This Row],[Date]])</f>
        <v>5</v>
      </c>
      <c r="U6236" t="str">
        <f>TEXT(Sheet1[[#This Row],[Date]],"DDDD")</f>
        <v>Thursday</v>
      </c>
      <c r="V6236" t="str">
        <f>"FM"&amp;MOD(MONTH(Sheet1[[#This Row],[Date]])-4,12)+1</f>
        <v>FM8</v>
      </c>
      <c r="W6236" t="str">
        <f>"Q"&amp;ROUNDUP(MONTH(Sheet1[[#This Row],[Date]])/3,0)</f>
        <v>Q4</v>
      </c>
      <c r="X6236" t="str">
        <f>"Q"&amp;INT(MOD(MONTH(Sheet1[[#This Row],[Date]])-4,12/3)+1)</f>
        <v>Q4</v>
      </c>
      <c r="Y6236" t="str" cm="1">
        <f t="array" ref="Y6236">_xlfn.IFS(ROUND(L6236,0)&lt;=1,"Need to improve 0-1",ROUND(L6236,0)&lt;=2,"Okay 1-2",ROUND(L6236,0)&lt;=3,"Good 2-3",ROUND(L6236,0)&lt;=4,"Great 3-4",ROUND(L6236,0)&lt;=5,"Excellent 4-5")</f>
        <v>Good 2-3</v>
      </c>
      <c r="Z6236" t="str">
        <f t="shared" si="97"/>
        <v>0-1000</v>
      </c>
    </row>
    <row r="6237" spans="1:26" x14ac:dyDescent="0.3">
      <c r="A6237">
        <v>18144475</v>
      </c>
      <c r="B6237" t="s">
        <v>4009</v>
      </c>
      <c r="C6237">
        <v>1</v>
      </c>
      <c r="D6237" t="s">
        <v>7791</v>
      </c>
      <c r="E6237" t="s">
        <v>365</v>
      </c>
      <c r="F6237" t="s">
        <v>16</v>
      </c>
      <c r="G6237" t="s">
        <v>21</v>
      </c>
      <c r="H6237" t="s">
        <v>16</v>
      </c>
      <c r="I6237">
        <v>1</v>
      </c>
      <c r="J6237">
        <v>60</v>
      </c>
      <c r="K6237">
        <v>400</v>
      </c>
      <c r="L6237">
        <v>3.4</v>
      </c>
      <c r="M6237" t="s">
        <v>1999</v>
      </c>
      <c r="N6237" t="str">
        <f>SUBSTITUTE(Sheet1[[#This Row],[Datekey_Opening]],"_","-")</f>
        <v>2017-11-9</v>
      </c>
      <c r="O6237">
        <f>YEAR(Sheet1[[#This Row],[Date]])</f>
        <v>2017</v>
      </c>
      <c r="P6237" t="str">
        <f>LOOKUP(Sheet1[[#This Row],[CountryCode]],$AI$4:$AI$18,$AJ$4:$AJ$18)</f>
        <v>India</v>
      </c>
      <c r="Q6237">
        <f>MONTH(Sheet1[[#This Row],[Date]])</f>
        <v>11</v>
      </c>
      <c r="R6237" t="str">
        <f>TEXT(Sheet1[[#This Row],[Date]],"MMMM")</f>
        <v>November</v>
      </c>
      <c r="S6237" t="str">
        <f>TEXT(Sheet1[[#This Row],[Date]],"YYYY-MMM")</f>
        <v>2017-Nov</v>
      </c>
      <c r="T6237">
        <f>WEEKDAY(Sheet1[[#This Row],[Date]])</f>
        <v>5</v>
      </c>
      <c r="U6237" t="str">
        <f>TEXT(Sheet1[[#This Row],[Date]],"DDDD")</f>
        <v>Thursday</v>
      </c>
      <c r="V6237" t="str">
        <f>"FM"&amp;MOD(MONTH(Sheet1[[#This Row],[Date]])-4,12)+1</f>
        <v>FM8</v>
      </c>
      <c r="W6237" t="str">
        <f>"Q"&amp;ROUNDUP(MONTH(Sheet1[[#This Row],[Date]])/3,0)</f>
        <v>Q4</v>
      </c>
      <c r="X6237" t="str">
        <f>"Q"&amp;INT(MOD(MONTH(Sheet1[[#This Row],[Date]])-4,12/3)+1)</f>
        <v>Q4</v>
      </c>
      <c r="Y6237" t="str" cm="1">
        <f t="array" ref="Y6237">_xlfn.IFS(ROUND(L6237,0)&lt;=1,"Need to improve 0-1",ROUND(L6237,0)&lt;=2,"Okay 1-2",ROUND(L6237,0)&lt;=3,"Good 2-3",ROUND(L6237,0)&lt;=4,"Great 3-4",ROUND(L6237,0)&lt;=5,"Excellent 4-5")</f>
        <v>Good 2-3</v>
      </c>
      <c r="Z6237" t="str">
        <f t="shared" si="97"/>
        <v>0-1000</v>
      </c>
    </row>
    <row r="6238" spans="1:26" x14ac:dyDescent="0.3">
      <c r="A6238">
        <v>1019</v>
      </c>
      <c r="B6238" t="s">
        <v>8609</v>
      </c>
      <c r="C6238">
        <v>1</v>
      </c>
      <c r="D6238" t="s">
        <v>7791</v>
      </c>
      <c r="E6238" t="s">
        <v>473</v>
      </c>
      <c r="F6238" t="s">
        <v>16</v>
      </c>
      <c r="G6238" t="s">
        <v>16</v>
      </c>
      <c r="H6238" t="s">
        <v>16</v>
      </c>
      <c r="I6238">
        <v>1</v>
      </c>
      <c r="J6238">
        <v>8</v>
      </c>
      <c r="K6238">
        <v>400</v>
      </c>
      <c r="L6238">
        <v>2.9</v>
      </c>
      <c r="M6238" t="s">
        <v>1627</v>
      </c>
      <c r="N6238" t="str">
        <f>SUBSTITUTE(Sheet1[[#This Row],[Datekey_Opening]],"_","-")</f>
        <v>2013-11-18</v>
      </c>
      <c r="O6238">
        <f>YEAR(Sheet1[[#This Row],[Date]])</f>
        <v>2013</v>
      </c>
      <c r="P6238" t="str">
        <f>LOOKUP(Sheet1[[#This Row],[CountryCode]],$AI$4:$AI$18,$AJ$4:$AJ$18)</f>
        <v>India</v>
      </c>
      <c r="Q6238">
        <f>MONTH(Sheet1[[#This Row],[Date]])</f>
        <v>11</v>
      </c>
      <c r="R6238" t="str">
        <f>TEXT(Sheet1[[#This Row],[Date]],"MMMM")</f>
        <v>November</v>
      </c>
      <c r="S6238" t="str">
        <f>TEXT(Sheet1[[#This Row],[Date]],"YYYY-MMM")</f>
        <v>2013-Nov</v>
      </c>
      <c r="T6238">
        <f>WEEKDAY(Sheet1[[#This Row],[Date]])</f>
        <v>2</v>
      </c>
      <c r="U6238" t="str">
        <f>TEXT(Sheet1[[#This Row],[Date]],"DDDD")</f>
        <v>Monday</v>
      </c>
      <c r="V6238" t="str">
        <f>"FM"&amp;MOD(MONTH(Sheet1[[#This Row],[Date]])-4,12)+1</f>
        <v>FM8</v>
      </c>
      <c r="W6238" t="str">
        <f>"Q"&amp;ROUNDUP(MONTH(Sheet1[[#This Row],[Date]])/3,0)</f>
        <v>Q4</v>
      </c>
      <c r="X6238" t="str">
        <f>"Q"&amp;INT(MOD(MONTH(Sheet1[[#This Row],[Date]])-4,12/3)+1)</f>
        <v>Q4</v>
      </c>
      <c r="Y6238" t="str" cm="1">
        <f t="array" ref="Y6238">_xlfn.IFS(ROUND(L6238,0)&lt;=1,"Need to improve 0-1",ROUND(L6238,0)&lt;=2,"Okay 1-2",ROUND(L6238,0)&lt;=3,"Good 2-3",ROUND(L6238,0)&lt;=4,"Great 3-4",ROUND(L6238,0)&lt;=5,"Excellent 4-5")</f>
        <v>Good 2-3</v>
      </c>
      <c r="Z6238" t="str">
        <f t="shared" si="97"/>
        <v>0-1000</v>
      </c>
    </row>
    <row r="6239" spans="1:26" x14ac:dyDescent="0.3">
      <c r="A6239">
        <v>18451577</v>
      </c>
      <c r="B6239" t="s">
        <v>8610</v>
      </c>
      <c r="C6239">
        <v>1</v>
      </c>
      <c r="D6239" t="s">
        <v>7791</v>
      </c>
      <c r="E6239" t="s">
        <v>1811</v>
      </c>
      <c r="F6239" t="s">
        <v>16</v>
      </c>
      <c r="G6239" t="s">
        <v>21</v>
      </c>
      <c r="H6239" t="s">
        <v>16</v>
      </c>
      <c r="I6239">
        <v>1</v>
      </c>
      <c r="J6239">
        <v>53</v>
      </c>
      <c r="K6239">
        <v>400</v>
      </c>
      <c r="L6239">
        <v>4</v>
      </c>
      <c r="M6239" t="s">
        <v>3031</v>
      </c>
      <c r="N6239" t="str">
        <f>SUBSTITUTE(Sheet1[[#This Row],[Datekey_Opening]],"_","-")</f>
        <v>2011-11-25</v>
      </c>
      <c r="O6239">
        <f>YEAR(Sheet1[[#This Row],[Date]])</f>
        <v>2011</v>
      </c>
      <c r="P6239" t="str">
        <f>LOOKUP(Sheet1[[#This Row],[CountryCode]],$AI$4:$AI$18,$AJ$4:$AJ$18)</f>
        <v>India</v>
      </c>
      <c r="Q6239">
        <f>MONTH(Sheet1[[#This Row],[Date]])</f>
        <v>11</v>
      </c>
      <c r="R6239" t="str">
        <f>TEXT(Sheet1[[#This Row],[Date]],"MMMM")</f>
        <v>November</v>
      </c>
      <c r="S6239" t="str">
        <f>TEXT(Sheet1[[#This Row],[Date]],"YYYY-MMM")</f>
        <v>2011-Nov</v>
      </c>
      <c r="T6239">
        <f>WEEKDAY(Sheet1[[#This Row],[Date]])</f>
        <v>6</v>
      </c>
      <c r="U6239" t="str">
        <f>TEXT(Sheet1[[#This Row],[Date]],"DDDD")</f>
        <v>Friday</v>
      </c>
      <c r="V6239" t="str">
        <f>"FM"&amp;MOD(MONTH(Sheet1[[#This Row],[Date]])-4,12)+1</f>
        <v>FM8</v>
      </c>
      <c r="W6239" t="str">
        <f>"Q"&amp;ROUNDUP(MONTH(Sheet1[[#This Row],[Date]])/3,0)</f>
        <v>Q4</v>
      </c>
      <c r="X6239" t="str">
        <f>"Q"&amp;INT(MOD(MONTH(Sheet1[[#This Row],[Date]])-4,12/3)+1)</f>
        <v>Q4</v>
      </c>
      <c r="Y6239" t="str" cm="1">
        <f t="array" ref="Y6239">_xlfn.IFS(ROUND(L6239,0)&lt;=1,"Need to improve 0-1",ROUND(L6239,0)&lt;=2,"Okay 1-2",ROUND(L6239,0)&lt;=3,"Good 2-3",ROUND(L6239,0)&lt;=4,"Great 3-4",ROUND(L6239,0)&lt;=5,"Excellent 4-5")</f>
        <v>Great 3-4</v>
      </c>
      <c r="Z6239" t="str">
        <f t="shared" si="97"/>
        <v>0-1000</v>
      </c>
    </row>
    <row r="6240" spans="1:26" x14ac:dyDescent="0.3">
      <c r="A6240">
        <v>18265716</v>
      </c>
      <c r="B6240" t="s">
        <v>8611</v>
      </c>
      <c r="C6240">
        <v>1</v>
      </c>
      <c r="D6240" t="s">
        <v>7791</v>
      </c>
      <c r="E6240" t="s">
        <v>470</v>
      </c>
      <c r="F6240" t="s">
        <v>16</v>
      </c>
      <c r="G6240" t="s">
        <v>16</v>
      </c>
      <c r="H6240" t="s">
        <v>16</v>
      </c>
      <c r="I6240">
        <v>1</v>
      </c>
      <c r="J6240">
        <v>3</v>
      </c>
      <c r="K6240">
        <v>400</v>
      </c>
      <c r="L6240">
        <v>1</v>
      </c>
      <c r="M6240" t="s">
        <v>3020</v>
      </c>
      <c r="N6240" t="str">
        <f>SUBSTITUTE(Sheet1[[#This Row],[Datekey_Opening]],"_","-")</f>
        <v>2013-11-12</v>
      </c>
      <c r="O6240">
        <f>YEAR(Sheet1[[#This Row],[Date]])</f>
        <v>2013</v>
      </c>
      <c r="P6240" t="str">
        <f>LOOKUP(Sheet1[[#This Row],[CountryCode]],$AI$4:$AI$18,$AJ$4:$AJ$18)</f>
        <v>India</v>
      </c>
      <c r="Q6240">
        <f>MONTH(Sheet1[[#This Row],[Date]])</f>
        <v>11</v>
      </c>
      <c r="R6240" t="str">
        <f>TEXT(Sheet1[[#This Row],[Date]],"MMMM")</f>
        <v>November</v>
      </c>
      <c r="S6240" t="str">
        <f>TEXT(Sheet1[[#This Row],[Date]],"YYYY-MMM")</f>
        <v>2013-Nov</v>
      </c>
      <c r="T6240">
        <f>WEEKDAY(Sheet1[[#This Row],[Date]])</f>
        <v>3</v>
      </c>
      <c r="U6240" t="str">
        <f>TEXT(Sheet1[[#This Row],[Date]],"DDDD")</f>
        <v>Tuesday</v>
      </c>
      <c r="V6240" t="str">
        <f>"FM"&amp;MOD(MONTH(Sheet1[[#This Row],[Date]])-4,12)+1</f>
        <v>FM8</v>
      </c>
      <c r="W6240" t="str">
        <f>"Q"&amp;ROUNDUP(MONTH(Sheet1[[#This Row],[Date]])/3,0)</f>
        <v>Q4</v>
      </c>
      <c r="X6240" t="str">
        <f>"Q"&amp;INT(MOD(MONTH(Sheet1[[#This Row],[Date]])-4,12/3)+1)</f>
        <v>Q4</v>
      </c>
      <c r="Y6240" t="str" cm="1">
        <f t="array" ref="Y6240">_xlfn.IFS(ROUND(L6240,0)&lt;=1,"Need to improve 0-1",ROUND(L6240,0)&lt;=2,"Okay 1-2",ROUND(L6240,0)&lt;=3,"Good 2-3",ROUND(L6240,0)&lt;=4,"Great 3-4",ROUND(L6240,0)&lt;=5,"Excellent 4-5")</f>
        <v>Need to improve 0-1</v>
      </c>
      <c r="Z6240" t="str">
        <f t="shared" si="97"/>
        <v>0-1000</v>
      </c>
    </row>
    <row r="6241" spans="1:26" x14ac:dyDescent="0.3">
      <c r="A6241">
        <v>305687</v>
      </c>
      <c r="B6241" t="s">
        <v>1486</v>
      </c>
      <c r="C6241">
        <v>1</v>
      </c>
      <c r="D6241" t="s">
        <v>7791</v>
      </c>
      <c r="E6241" t="s">
        <v>1487</v>
      </c>
      <c r="F6241" t="s">
        <v>16</v>
      </c>
      <c r="G6241" t="s">
        <v>21</v>
      </c>
      <c r="H6241" t="s">
        <v>16</v>
      </c>
      <c r="I6241">
        <v>1</v>
      </c>
      <c r="J6241">
        <v>127</v>
      </c>
      <c r="K6241">
        <v>400</v>
      </c>
      <c r="L6241">
        <v>3.8</v>
      </c>
      <c r="M6241" t="s">
        <v>4069</v>
      </c>
      <c r="N6241" t="str">
        <f>SUBSTITUTE(Sheet1[[#This Row],[Datekey_Opening]],"_","-")</f>
        <v>2011-11-16</v>
      </c>
      <c r="O6241">
        <f>YEAR(Sheet1[[#This Row],[Date]])</f>
        <v>2011</v>
      </c>
      <c r="P6241" t="str">
        <f>LOOKUP(Sheet1[[#This Row],[CountryCode]],$AI$4:$AI$18,$AJ$4:$AJ$18)</f>
        <v>India</v>
      </c>
      <c r="Q6241">
        <f>MONTH(Sheet1[[#This Row],[Date]])</f>
        <v>11</v>
      </c>
      <c r="R6241" t="str">
        <f>TEXT(Sheet1[[#This Row],[Date]],"MMMM")</f>
        <v>November</v>
      </c>
      <c r="S6241" t="str">
        <f>TEXT(Sheet1[[#This Row],[Date]],"YYYY-MMM")</f>
        <v>2011-Nov</v>
      </c>
      <c r="T6241">
        <f>WEEKDAY(Sheet1[[#This Row],[Date]])</f>
        <v>4</v>
      </c>
      <c r="U6241" t="str">
        <f>TEXT(Sheet1[[#This Row],[Date]],"DDDD")</f>
        <v>Wednesday</v>
      </c>
      <c r="V6241" t="str">
        <f>"FM"&amp;MOD(MONTH(Sheet1[[#This Row],[Date]])-4,12)+1</f>
        <v>FM8</v>
      </c>
      <c r="W6241" t="str">
        <f>"Q"&amp;ROUNDUP(MONTH(Sheet1[[#This Row],[Date]])/3,0)</f>
        <v>Q4</v>
      </c>
      <c r="X6241" t="str">
        <f>"Q"&amp;INT(MOD(MONTH(Sheet1[[#This Row],[Date]])-4,12/3)+1)</f>
        <v>Q4</v>
      </c>
      <c r="Y6241" t="str" cm="1">
        <f t="array" ref="Y6241">_xlfn.IFS(ROUND(L6241,0)&lt;=1,"Need to improve 0-1",ROUND(L6241,0)&lt;=2,"Okay 1-2",ROUND(L6241,0)&lt;=3,"Good 2-3",ROUND(L6241,0)&lt;=4,"Great 3-4",ROUND(L6241,0)&lt;=5,"Excellent 4-5")</f>
        <v>Great 3-4</v>
      </c>
      <c r="Z6241" t="str">
        <f t="shared" si="97"/>
        <v>0-1000</v>
      </c>
    </row>
    <row r="6242" spans="1:26" x14ac:dyDescent="0.3">
      <c r="A6242">
        <v>308609</v>
      </c>
      <c r="B6242" t="s">
        <v>8612</v>
      </c>
      <c r="C6242">
        <v>1</v>
      </c>
      <c r="D6242" t="s">
        <v>7791</v>
      </c>
      <c r="E6242" t="s">
        <v>685</v>
      </c>
      <c r="F6242" t="s">
        <v>16</v>
      </c>
      <c r="G6242" t="s">
        <v>21</v>
      </c>
      <c r="H6242" t="s">
        <v>16</v>
      </c>
      <c r="I6242">
        <v>1</v>
      </c>
      <c r="J6242">
        <v>455</v>
      </c>
      <c r="K6242">
        <v>400</v>
      </c>
      <c r="L6242">
        <v>3.6</v>
      </c>
      <c r="M6242" t="s">
        <v>3041</v>
      </c>
      <c r="N6242" t="str">
        <f>SUBSTITUTE(Sheet1[[#This Row],[Datekey_Opening]],"_","-")</f>
        <v>2014-10-23</v>
      </c>
      <c r="O6242">
        <f>YEAR(Sheet1[[#This Row],[Date]])</f>
        <v>2014</v>
      </c>
      <c r="P6242" t="str">
        <f>LOOKUP(Sheet1[[#This Row],[CountryCode]],$AI$4:$AI$18,$AJ$4:$AJ$18)</f>
        <v>India</v>
      </c>
      <c r="Q6242">
        <f>MONTH(Sheet1[[#This Row],[Date]])</f>
        <v>10</v>
      </c>
      <c r="R6242" t="str">
        <f>TEXT(Sheet1[[#This Row],[Date]],"MMMM")</f>
        <v>October</v>
      </c>
      <c r="S6242" t="str">
        <f>TEXT(Sheet1[[#This Row],[Date]],"YYYY-MMM")</f>
        <v>2014-Oct</v>
      </c>
      <c r="T6242">
        <f>WEEKDAY(Sheet1[[#This Row],[Date]])</f>
        <v>5</v>
      </c>
      <c r="U6242" t="str">
        <f>TEXT(Sheet1[[#This Row],[Date]],"DDDD")</f>
        <v>Thursday</v>
      </c>
      <c r="V6242" t="str">
        <f>"FM"&amp;MOD(MONTH(Sheet1[[#This Row],[Date]])-4,12)+1</f>
        <v>FM7</v>
      </c>
      <c r="W6242" t="str">
        <f>"Q"&amp;ROUNDUP(MONTH(Sheet1[[#This Row],[Date]])/3,0)</f>
        <v>Q4</v>
      </c>
      <c r="X6242" t="str">
        <f>"Q"&amp;INT(MOD(MONTH(Sheet1[[#This Row],[Date]])-4,12/3)+1)</f>
        <v>Q3</v>
      </c>
      <c r="Y6242" t="str" cm="1">
        <f t="array" ref="Y6242">_xlfn.IFS(ROUND(L6242,0)&lt;=1,"Need to improve 0-1",ROUND(L6242,0)&lt;=2,"Okay 1-2",ROUND(L6242,0)&lt;=3,"Good 2-3",ROUND(L6242,0)&lt;=4,"Great 3-4",ROUND(L6242,0)&lt;=5,"Excellent 4-5")</f>
        <v>Great 3-4</v>
      </c>
      <c r="Z6242" t="str">
        <f t="shared" si="97"/>
        <v>0-1000</v>
      </c>
    </row>
    <row r="6243" spans="1:26" x14ac:dyDescent="0.3">
      <c r="A6243">
        <v>1028</v>
      </c>
      <c r="B6243" t="s">
        <v>314</v>
      </c>
      <c r="C6243">
        <v>1</v>
      </c>
      <c r="D6243" t="s">
        <v>7791</v>
      </c>
      <c r="E6243" t="s">
        <v>365</v>
      </c>
      <c r="F6243" t="s">
        <v>16</v>
      </c>
      <c r="G6243" t="s">
        <v>21</v>
      </c>
      <c r="H6243" t="s">
        <v>16</v>
      </c>
      <c r="I6243">
        <v>1</v>
      </c>
      <c r="J6243">
        <v>160</v>
      </c>
      <c r="K6243">
        <v>400</v>
      </c>
      <c r="L6243">
        <v>3</v>
      </c>
      <c r="M6243" t="s">
        <v>351</v>
      </c>
      <c r="N6243" t="str">
        <f>SUBSTITUTE(Sheet1[[#This Row],[Datekey_Opening]],"_","-")</f>
        <v>2015-10-25</v>
      </c>
      <c r="O6243">
        <f>YEAR(Sheet1[[#This Row],[Date]])</f>
        <v>2015</v>
      </c>
      <c r="P6243" t="str">
        <f>LOOKUP(Sheet1[[#This Row],[CountryCode]],$AI$4:$AI$18,$AJ$4:$AJ$18)</f>
        <v>India</v>
      </c>
      <c r="Q6243">
        <f>MONTH(Sheet1[[#This Row],[Date]])</f>
        <v>10</v>
      </c>
      <c r="R6243" t="str">
        <f>TEXT(Sheet1[[#This Row],[Date]],"MMMM")</f>
        <v>October</v>
      </c>
      <c r="S6243" t="str">
        <f>TEXT(Sheet1[[#This Row],[Date]],"YYYY-MMM")</f>
        <v>2015-Oct</v>
      </c>
      <c r="T6243">
        <f>WEEKDAY(Sheet1[[#This Row],[Date]])</f>
        <v>1</v>
      </c>
      <c r="U6243" t="str">
        <f>TEXT(Sheet1[[#This Row],[Date]],"DDDD")</f>
        <v>Sunday</v>
      </c>
      <c r="V6243" t="str">
        <f>"FM"&amp;MOD(MONTH(Sheet1[[#This Row],[Date]])-4,12)+1</f>
        <v>FM7</v>
      </c>
      <c r="W6243" t="str">
        <f>"Q"&amp;ROUNDUP(MONTH(Sheet1[[#This Row],[Date]])/3,0)</f>
        <v>Q4</v>
      </c>
      <c r="X6243" t="str">
        <f>"Q"&amp;INT(MOD(MONTH(Sheet1[[#This Row],[Date]])-4,12/3)+1)</f>
        <v>Q3</v>
      </c>
      <c r="Y6243" t="str" cm="1">
        <f t="array" ref="Y6243">_xlfn.IFS(ROUND(L6243,0)&lt;=1,"Need to improve 0-1",ROUND(L6243,0)&lt;=2,"Okay 1-2",ROUND(L6243,0)&lt;=3,"Good 2-3",ROUND(L6243,0)&lt;=4,"Great 3-4",ROUND(L6243,0)&lt;=5,"Excellent 4-5")</f>
        <v>Good 2-3</v>
      </c>
      <c r="Z6243" t="str">
        <f t="shared" si="97"/>
        <v>0-1000</v>
      </c>
    </row>
    <row r="6244" spans="1:26" x14ac:dyDescent="0.3">
      <c r="A6244">
        <v>18286517</v>
      </c>
      <c r="B6244" t="s">
        <v>8613</v>
      </c>
      <c r="C6244">
        <v>1</v>
      </c>
      <c r="D6244" t="s">
        <v>7791</v>
      </c>
      <c r="E6244" t="s">
        <v>365</v>
      </c>
      <c r="F6244" t="s">
        <v>16</v>
      </c>
      <c r="G6244" t="s">
        <v>21</v>
      </c>
      <c r="H6244" t="s">
        <v>16</v>
      </c>
      <c r="I6244">
        <v>1</v>
      </c>
      <c r="J6244">
        <v>54</v>
      </c>
      <c r="K6244">
        <v>400</v>
      </c>
      <c r="L6244">
        <v>3.9</v>
      </c>
      <c r="M6244" t="s">
        <v>325</v>
      </c>
      <c r="N6244" t="str">
        <f>SUBSTITUTE(Sheet1[[#This Row],[Datekey_Opening]],"_","-")</f>
        <v>2014-10-13</v>
      </c>
      <c r="O6244">
        <f>YEAR(Sheet1[[#This Row],[Date]])</f>
        <v>2014</v>
      </c>
      <c r="P6244" t="str">
        <f>LOOKUP(Sheet1[[#This Row],[CountryCode]],$AI$4:$AI$18,$AJ$4:$AJ$18)</f>
        <v>India</v>
      </c>
      <c r="Q6244">
        <f>MONTH(Sheet1[[#This Row],[Date]])</f>
        <v>10</v>
      </c>
      <c r="R6244" t="str">
        <f>TEXT(Sheet1[[#This Row],[Date]],"MMMM")</f>
        <v>October</v>
      </c>
      <c r="S6244" t="str">
        <f>TEXT(Sheet1[[#This Row],[Date]],"YYYY-MMM")</f>
        <v>2014-Oct</v>
      </c>
      <c r="T6244">
        <f>WEEKDAY(Sheet1[[#This Row],[Date]])</f>
        <v>2</v>
      </c>
      <c r="U6244" t="str">
        <f>TEXT(Sheet1[[#This Row],[Date]],"DDDD")</f>
        <v>Monday</v>
      </c>
      <c r="V6244" t="str">
        <f>"FM"&amp;MOD(MONTH(Sheet1[[#This Row],[Date]])-4,12)+1</f>
        <v>FM7</v>
      </c>
      <c r="W6244" t="str">
        <f>"Q"&amp;ROUNDUP(MONTH(Sheet1[[#This Row],[Date]])/3,0)</f>
        <v>Q4</v>
      </c>
      <c r="X6244" t="str">
        <f>"Q"&amp;INT(MOD(MONTH(Sheet1[[#This Row],[Date]])-4,12/3)+1)</f>
        <v>Q3</v>
      </c>
      <c r="Y6244" t="str" cm="1">
        <f t="array" ref="Y6244">_xlfn.IFS(ROUND(L6244,0)&lt;=1,"Need to improve 0-1",ROUND(L6244,0)&lt;=2,"Okay 1-2",ROUND(L6244,0)&lt;=3,"Good 2-3",ROUND(L6244,0)&lt;=4,"Great 3-4",ROUND(L6244,0)&lt;=5,"Excellent 4-5")</f>
        <v>Great 3-4</v>
      </c>
      <c r="Z6244" t="str">
        <f t="shared" si="97"/>
        <v>0-1000</v>
      </c>
    </row>
    <row r="6245" spans="1:26" x14ac:dyDescent="0.3">
      <c r="A6245">
        <v>4172</v>
      </c>
      <c r="B6245" t="s">
        <v>8614</v>
      </c>
      <c r="C6245">
        <v>1</v>
      </c>
      <c r="D6245" t="s">
        <v>7791</v>
      </c>
      <c r="E6245" t="s">
        <v>751</v>
      </c>
      <c r="F6245" t="s">
        <v>16</v>
      </c>
      <c r="G6245" t="s">
        <v>21</v>
      </c>
      <c r="H6245" t="s">
        <v>16</v>
      </c>
      <c r="I6245">
        <v>1</v>
      </c>
      <c r="J6245">
        <v>60</v>
      </c>
      <c r="K6245">
        <v>400</v>
      </c>
      <c r="L6245">
        <v>2</v>
      </c>
      <c r="M6245" t="s">
        <v>345</v>
      </c>
      <c r="N6245" t="str">
        <f>SUBSTITUTE(Sheet1[[#This Row],[Datekey_Opening]],"_","-")</f>
        <v>2018-10-3</v>
      </c>
      <c r="O6245">
        <f>YEAR(Sheet1[[#This Row],[Date]])</f>
        <v>2018</v>
      </c>
      <c r="P6245" t="str">
        <f>LOOKUP(Sheet1[[#This Row],[CountryCode]],$AI$4:$AI$18,$AJ$4:$AJ$18)</f>
        <v>India</v>
      </c>
      <c r="Q6245">
        <f>MONTH(Sheet1[[#This Row],[Date]])</f>
        <v>10</v>
      </c>
      <c r="R6245" t="str">
        <f>TEXT(Sheet1[[#This Row],[Date]],"MMMM")</f>
        <v>October</v>
      </c>
      <c r="S6245" t="str">
        <f>TEXT(Sheet1[[#This Row],[Date]],"YYYY-MMM")</f>
        <v>2018-Oct</v>
      </c>
      <c r="T6245">
        <f>WEEKDAY(Sheet1[[#This Row],[Date]])</f>
        <v>4</v>
      </c>
      <c r="U6245" t="str">
        <f>TEXT(Sheet1[[#This Row],[Date]],"DDDD")</f>
        <v>Wednesday</v>
      </c>
      <c r="V6245" t="str">
        <f>"FM"&amp;MOD(MONTH(Sheet1[[#This Row],[Date]])-4,12)+1</f>
        <v>FM7</v>
      </c>
      <c r="W6245" t="str">
        <f>"Q"&amp;ROUNDUP(MONTH(Sheet1[[#This Row],[Date]])/3,0)</f>
        <v>Q4</v>
      </c>
      <c r="X6245" t="str">
        <f>"Q"&amp;INT(MOD(MONTH(Sheet1[[#This Row],[Date]])-4,12/3)+1)</f>
        <v>Q3</v>
      </c>
      <c r="Y6245" t="str" cm="1">
        <f t="array" ref="Y6245">_xlfn.IFS(ROUND(L6245,0)&lt;=1,"Need to improve 0-1",ROUND(L6245,0)&lt;=2,"Okay 1-2",ROUND(L6245,0)&lt;=3,"Good 2-3",ROUND(L6245,0)&lt;=4,"Great 3-4",ROUND(L6245,0)&lt;=5,"Excellent 4-5")</f>
        <v>Okay 1-2</v>
      </c>
      <c r="Z6245" t="str">
        <f t="shared" si="97"/>
        <v>0-1000</v>
      </c>
    </row>
    <row r="6246" spans="1:26" x14ac:dyDescent="0.3">
      <c r="A6246">
        <v>18336208</v>
      </c>
      <c r="B6246" t="s">
        <v>5558</v>
      </c>
      <c r="C6246">
        <v>1</v>
      </c>
      <c r="D6246" t="s">
        <v>7791</v>
      </c>
      <c r="E6246" t="s">
        <v>867</v>
      </c>
      <c r="F6246" t="s">
        <v>16</v>
      </c>
      <c r="G6246" t="s">
        <v>16</v>
      </c>
      <c r="H6246" t="s">
        <v>16</v>
      </c>
      <c r="I6246">
        <v>1</v>
      </c>
      <c r="J6246">
        <v>27</v>
      </c>
      <c r="K6246">
        <v>400</v>
      </c>
      <c r="L6246">
        <v>3.6</v>
      </c>
      <c r="M6246" t="s">
        <v>8615</v>
      </c>
      <c r="N6246" t="str">
        <f>SUBSTITUTE(Sheet1[[#This Row],[Datekey_Opening]],"_","-")</f>
        <v>2016-10-3</v>
      </c>
      <c r="O6246">
        <f>YEAR(Sheet1[[#This Row],[Date]])</f>
        <v>2016</v>
      </c>
      <c r="P6246" t="str">
        <f>LOOKUP(Sheet1[[#This Row],[CountryCode]],$AI$4:$AI$18,$AJ$4:$AJ$18)</f>
        <v>India</v>
      </c>
      <c r="Q6246">
        <f>MONTH(Sheet1[[#This Row],[Date]])</f>
        <v>10</v>
      </c>
      <c r="R6246" t="str">
        <f>TEXT(Sheet1[[#This Row],[Date]],"MMMM")</f>
        <v>October</v>
      </c>
      <c r="S6246" t="str">
        <f>TEXT(Sheet1[[#This Row],[Date]],"YYYY-MMM")</f>
        <v>2016-Oct</v>
      </c>
      <c r="T6246">
        <f>WEEKDAY(Sheet1[[#This Row],[Date]])</f>
        <v>2</v>
      </c>
      <c r="U6246" t="str">
        <f>TEXT(Sheet1[[#This Row],[Date]],"DDDD")</f>
        <v>Monday</v>
      </c>
      <c r="V6246" t="str">
        <f>"FM"&amp;MOD(MONTH(Sheet1[[#This Row],[Date]])-4,12)+1</f>
        <v>FM7</v>
      </c>
      <c r="W6246" t="str">
        <f>"Q"&amp;ROUNDUP(MONTH(Sheet1[[#This Row],[Date]])/3,0)</f>
        <v>Q4</v>
      </c>
      <c r="X6246" t="str">
        <f>"Q"&amp;INT(MOD(MONTH(Sheet1[[#This Row],[Date]])-4,12/3)+1)</f>
        <v>Q3</v>
      </c>
      <c r="Y6246" t="str" cm="1">
        <f t="array" ref="Y6246">_xlfn.IFS(ROUND(L6246,0)&lt;=1,"Need to improve 0-1",ROUND(L6246,0)&lt;=2,"Okay 1-2",ROUND(L6246,0)&lt;=3,"Good 2-3",ROUND(L6246,0)&lt;=4,"Great 3-4",ROUND(L6246,0)&lt;=5,"Excellent 4-5")</f>
        <v>Great 3-4</v>
      </c>
      <c r="Z6246" t="str">
        <f t="shared" si="97"/>
        <v>0-1000</v>
      </c>
    </row>
    <row r="6247" spans="1:26" x14ac:dyDescent="0.3">
      <c r="A6247">
        <v>2107</v>
      </c>
      <c r="B6247" t="s">
        <v>8616</v>
      </c>
      <c r="C6247">
        <v>1</v>
      </c>
      <c r="D6247" t="s">
        <v>7791</v>
      </c>
      <c r="E6247" t="s">
        <v>751</v>
      </c>
      <c r="F6247" t="s">
        <v>16</v>
      </c>
      <c r="G6247" t="s">
        <v>16</v>
      </c>
      <c r="H6247" t="s">
        <v>16</v>
      </c>
      <c r="I6247">
        <v>1</v>
      </c>
      <c r="J6247">
        <v>13</v>
      </c>
      <c r="K6247">
        <v>400</v>
      </c>
      <c r="L6247">
        <v>3</v>
      </c>
      <c r="M6247" t="s">
        <v>8617</v>
      </c>
      <c r="N6247" t="str">
        <f>SUBSTITUTE(Sheet1[[#This Row],[Datekey_Opening]],"_","-")</f>
        <v>2016-10-25</v>
      </c>
      <c r="O6247">
        <f>YEAR(Sheet1[[#This Row],[Date]])</f>
        <v>2016</v>
      </c>
      <c r="P6247" t="str">
        <f>LOOKUP(Sheet1[[#This Row],[CountryCode]],$AI$4:$AI$18,$AJ$4:$AJ$18)</f>
        <v>India</v>
      </c>
      <c r="Q6247">
        <f>MONTH(Sheet1[[#This Row],[Date]])</f>
        <v>10</v>
      </c>
      <c r="R6247" t="str">
        <f>TEXT(Sheet1[[#This Row],[Date]],"MMMM")</f>
        <v>October</v>
      </c>
      <c r="S6247" t="str">
        <f>TEXT(Sheet1[[#This Row],[Date]],"YYYY-MMM")</f>
        <v>2016-Oct</v>
      </c>
      <c r="T6247">
        <f>WEEKDAY(Sheet1[[#This Row],[Date]])</f>
        <v>3</v>
      </c>
      <c r="U6247" t="str">
        <f>TEXT(Sheet1[[#This Row],[Date]],"DDDD")</f>
        <v>Tuesday</v>
      </c>
      <c r="V6247" t="str">
        <f>"FM"&amp;MOD(MONTH(Sheet1[[#This Row],[Date]])-4,12)+1</f>
        <v>FM7</v>
      </c>
      <c r="W6247" t="str">
        <f>"Q"&amp;ROUNDUP(MONTH(Sheet1[[#This Row],[Date]])/3,0)</f>
        <v>Q4</v>
      </c>
      <c r="X6247" t="str">
        <f>"Q"&amp;INT(MOD(MONTH(Sheet1[[#This Row],[Date]])-4,12/3)+1)</f>
        <v>Q3</v>
      </c>
      <c r="Y6247" t="str" cm="1">
        <f t="array" ref="Y6247">_xlfn.IFS(ROUND(L6247,0)&lt;=1,"Need to improve 0-1",ROUND(L6247,0)&lt;=2,"Okay 1-2",ROUND(L6247,0)&lt;=3,"Good 2-3",ROUND(L6247,0)&lt;=4,"Great 3-4",ROUND(L6247,0)&lt;=5,"Excellent 4-5")</f>
        <v>Good 2-3</v>
      </c>
      <c r="Z6247" t="str">
        <f t="shared" si="97"/>
        <v>0-1000</v>
      </c>
    </row>
    <row r="6248" spans="1:26" x14ac:dyDescent="0.3">
      <c r="A6248">
        <v>18264977</v>
      </c>
      <c r="B6248" t="s">
        <v>5536</v>
      </c>
      <c r="C6248">
        <v>1</v>
      </c>
      <c r="D6248" t="s">
        <v>7791</v>
      </c>
      <c r="E6248" t="s">
        <v>685</v>
      </c>
      <c r="F6248" t="s">
        <v>16</v>
      </c>
      <c r="G6248" t="s">
        <v>16</v>
      </c>
      <c r="H6248" t="s">
        <v>16</v>
      </c>
      <c r="I6248">
        <v>1</v>
      </c>
      <c r="J6248">
        <v>24</v>
      </c>
      <c r="K6248">
        <v>400</v>
      </c>
      <c r="L6248">
        <v>3.1</v>
      </c>
      <c r="M6248" t="s">
        <v>1330</v>
      </c>
      <c r="N6248" t="str">
        <f>SUBSTITUTE(Sheet1[[#This Row],[Datekey_Opening]],"_","-")</f>
        <v>2018-10-11</v>
      </c>
      <c r="O6248">
        <f>YEAR(Sheet1[[#This Row],[Date]])</f>
        <v>2018</v>
      </c>
      <c r="P6248" t="str">
        <f>LOOKUP(Sheet1[[#This Row],[CountryCode]],$AI$4:$AI$18,$AJ$4:$AJ$18)</f>
        <v>India</v>
      </c>
      <c r="Q6248">
        <f>MONTH(Sheet1[[#This Row],[Date]])</f>
        <v>10</v>
      </c>
      <c r="R6248" t="str">
        <f>TEXT(Sheet1[[#This Row],[Date]],"MMMM")</f>
        <v>October</v>
      </c>
      <c r="S6248" t="str">
        <f>TEXT(Sheet1[[#This Row],[Date]],"YYYY-MMM")</f>
        <v>2018-Oct</v>
      </c>
      <c r="T6248">
        <f>WEEKDAY(Sheet1[[#This Row],[Date]])</f>
        <v>5</v>
      </c>
      <c r="U6248" t="str">
        <f>TEXT(Sheet1[[#This Row],[Date]],"DDDD")</f>
        <v>Thursday</v>
      </c>
      <c r="V6248" t="str">
        <f>"FM"&amp;MOD(MONTH(Sheet1[[#This Row],[Date]])-4,12)+1</f>
        <v>FM7</v>
      </c>
      <c r="W6248" t="str">
        <f>"Q"&amp;ROUNDUP(MONTH(Sheet1[[#This Row],[Date]])/3,0)</f>
        <v>Q4</v>
      </c>
      <c r="X6248" t="str">
        <f>"Q"&amp;INT(MOD(MONTH(Sheet1[[#This Row],[Date]])-4,12/3)+1)</f>
        <v>Q3</v>
      </c>
      <c r="Y6248" t="str" cm="1">
        <f t="array" ref="Y6248">_xlfn.IFS(ROUND(L6248,0)&lt;=1,"Need to improve 0-1",ROUND(L6248,0)&lt;=2,"Okay 1-2",ROUND(L6248,0)&lt;=3,"Good 2-3",ROUND(L6248,0)&lt;=4,"Great 3-4",ROUND(L6248,0)&lt;=5,"Excellent 4-5")</f>
        <v>Good 2-3</v>
      </c>
      <c r="Z6248" t="str">
        <f t="shared" si="97"/>
        <v>0-1000</v>
      </c>
    </row>
    <row r="6249" spans="1:26" x14ac:dyDescent="0.3">
      <c r="A6249">
        <v>18464002</v>
      </c>
      <c r="B6249" t="s">
        <v>8618</v>
      </c>
      <c r="C6249">
        <v>1</v>
      </c>
      <c r="D6249" t="s">
        <v>7791</v>
      </c>
      <c r="E6249" t="s">
        <v>538</v>
      </c>
      <c r="F6249" t="s">
        <v>16</v>
      </c>
      <c r="G6249" t="s">
        <v>16</v>
      </c>
      <c r="H6249" t="s">
        <v>16</v>
      </c>
      <c r="I6249">
        <v>1</v>
      </c>
      <c r="J6249">
        <v>2</v>
      </c>
      <c r="K6249">
        <v>400</v>
      </c>
      <c r="L6249">
        <v>1</v>
      </c>
      <c r="M6249" t="s">
        <v>3543</v>
      </c>
      <c r="N6249" t="str">
        <f>SUBSTITUTE(Sheet1[[#This Row],[Datekey_Opening]],"_","-")</f>
        <v>2016-10-27</v>
      </c>
      <c r="O6249">
        <f>YEAR(Sheet1[[#This Row],[Date]])</f>
        <v>2016</v>
      </c>
      <c r="P6249" t="str">
        <f>LOOKUP(Sheet1[[#This Row],[CountryCode]],$AI$4:$AI$18,$AJ$4:$AJ$18)</f>
        <v>India</v>
      </c>
      <c r="Q6249">
        <f>MONTH(Sheet1[[#This Row],[Date]])</f>
        <v>10</v>
      </c>
      <c r="R6249" t="str">
        <f>TEXT(Sheet1[[#This Row],[Date]],"MMMM")</f>
        <v>October</v>
      </c>
      <c r="S6249" t="str">
        <f>TEXT(Sheet1[[#This Row],[Date]],"YYYY-MMM")</f>
        <v>2016-Oct</v>
      </c>
      <c r="T6249">
        <f>WEEKDAY(Sheet1[[#This Row],[Date]])</f>
        <v>5</v>
      </c>
      <c r="U6249" t="str">
        <f>TEXT(Sheet1[[#This Row],[Date]],"DDDD")</f>
        <v>Thursday</v>
      </c>
      <c r="V6249" t="str">
        <f>"FM"&amp;MOD(MONTH(Sheet1[[#This Row],[Date]])-4,12)+1</f>
        <v>FM7</v>
      </c>
      <c r="W6249" t="str">
        <f>"Q"&amp;ROUNDUP(MONTH(Sheet1[[#This Row],[Date]])/3,0)</f>
        <v>Q4</v>
      </c>
      <c r="X6249" t="str">
        <f>"Q"&amp;INT(MOD(MONTH(Sheet1[[#This Row],[Date]])-4,12/3)+1)</f>
        <v>Q3</v>
      </c>
      <c r="Y6249" t="str" cm="1">
        <f t="array" ref="Y6249">_xlfn.IFS(ROUND(L6249,0)&lt;=1,"Need to improve 0-1",ROUND(L6249,0)&lt;=2,"Okay 1-2",ROUND(L6249,0)&lt;=3,"Good 2-3",ROUND(L6249,0)&lt;=4,"Great 3-4",ROUND(L6249,0)&lt;=5,"Excellent 4-5")</f>
        <v>Need to improve 0-1</v>
      </c>
      <c r="Z6249" t="str">
        <f t="shared" si="97"/>
        <v>0-1000</v>
      </c>
    </row>
    <row r="6250" spans="1:26" x14ac:dyDescent="0.3">
      <c r="A6250">
        <v>18462214</v>
      </c>
      <c r="B6250" t="s">
        <v>5363</v>
      </c>
      <c r="C6250">
        <v>1</v>
      </c>
      <c r="D6250" t="s">
        <v>7791</v>
      </c>
      <c r="E6250" t="s">
        <v>435</v>
      </c>
      <c r="F6250" t="s">
        <v>16</v>
      </c>
      <c r="G6250" t="s">
        <v>16</v>
      </c>
      <c r="H6250" t="s">
        <v>16</v>
      </c>
      <c r="I6250">
        <v>1</v>
      </c>
      <c r="J6250">
        <v>4</v>
      </c>
      <c r="K6250">
        <v>400</v>
      </c>
      <c r="L6250">
        <v>3</v>
      </c>
      <c r="M6250" t="s">
        <v>3083</v>
      </c>
      <c r="N6250" t="str">
        <f>SUBSTITUTE(Sheet1[[#This Row],[Datekey_Opening]],"_","-")</f>
        <v>2015-10-18</v>
      </c>
      <c r="O6250">
        <f>YEAR(Sheet1[[#This Row],[Date]])</f>
        <v>2015</v>
      </c>
      <c r="P6250" t="str">
        <f>LOOKUP(Sheet1[[#This Row],[CountryCode]],$AI$4:$AI$18,$AJ$4:$AJ$18)</f>
        <v>India</v>
      </c>
      <c r="Q6250">
        <f>MONTH(Sheet1[[#This Row],[Date]])</f>
        <v>10</v>
      </c>
      <c r="R6250" t="str">
        <f>TEXT(Sheet1[[#This Row],[Date]],"MMMM")</f>
        <v>October</v>
      </c>
      <c r="S6250" t="str">
        <f>TEXT(Sheet1[[#This Row],[Date]],"YYYY-MMM")</f>
        <v>2015-Oct</v>
      </c>
      <c r="T6250">
        <f>WEEKDAY(Sheet1[[#This Row],[Date]])</f>
        <v>1</v>
      </c>
      <c r="U6250" t="str">
        <f>TEXT(Sheet1[[#This Row],[Date]],"DDDD")</f>
        <v>Sunday</v>
      </c>
      <c r="V6250" t="str">
        <f>"FM"&amp;MOD(MONTH(Sheet1[[#This Row],[Date]])-4,12)+1</f>
        <v>FM7</v>
      </c>
      <c r="W6250" t="str">
        <f>"Q"&amp;ROUNDUP(MONTH(Sheet1[[#This Row],[Date]])/3,0)</f>
        <v>Q4</v>
      </c>
      <c r="X6250" t="str">
        <f>"Q"&amp;INT(MOD(MONTH(Sheet1[[#This Row],[Date]])-4,12/3)+1)</f>
        <v>Q3</v>
      </c>
      <c r="Y6250" t="str" cm="1">
        <f t="array" ref="Y6250">_xlfn.IFS(ROUND(L6250,0)&lt;=1,"Need to improve 0-1",ROUND(L6250,0)&lt;=2,"Okay 1-2",ROUND(L6250,0)&lt;=3,"Good 2-3",ROUND(L6250,0)&lt;=4,"Great 3-4",ROUND(L6250,0)&lt;=5,"Excellent 4-5")</f>
        <v>Good 2-3</v>
      </c>
      <c r="Z6250" t="str">
        <f t="shared" si="97"/>
        <v>0-1000</v>
      </c>
    </row>
    <row r="6251" spans="1:26" x14ac:dyDescent="0.3">
      <c r="A6251">
        <v>18412860</v>
      </c>
      <c r="B6251" t="s">
        <v>1486</v>
      </c>
      <c r="C6251">
        <v>1</v>
      </c>
      <c r="D6251" t="s">
        <v>7791</v>
      </c>
      <c r="E6251" t="s">
        <v>1487</v>
      </c>
      <c r="F6251" t="s">
        <v>16</v>
      </c>
      <c r="G6251" t="s">
        <v>21</v>
      </c>
      <c r="H6251" t="s">
        <v>16</v>
      </c>
      <c r="I6251">
        <v>1</v>
      </c>
      <c r="J6251">
        <v>3</v>
      </c>
      <c r="K6251">
        <v>400</v>
      </c>
      <c r="L6251">
        <v>1</v>
      </c>
      <c r="M6251" t="s">
        <v>4505</v>
      </c>
      <c r="N6251" t="str">
        <f>SUBSTITUTE(Sheet1[[#This Row],[Datekey_Opening]],"_","-")</f>
        <v>2014-10-10</v>
      </c>
      <c r="O6251">
        <f>YEAR(Sheet1[[#This Row],[Date]])</f>
        <v>2014</v>
      </c>
      <c r="P6251" t="str">
        <f>LOOKUP(Sheet1[[#This Row],[CountryCode]],$AI$4:$AI$18,$AJ$4:$AJ$18)</f>
        <v>India</v>
      </c>
      <c r="Q6251">
        <f>MONTH(Sheet1[[#This Row],[Date]])</f>
        <v>10</v>
      </c>
      <c r="R6251" t="str">
        <f>TEXT(Sheet1[[#This Row],[Date]],"MMMM")</f>
        <v>October</v>
      </c>
      <c r="S6251" t="str">
        <f>TEXT(Sheet1[[#This Row],[Date]],"YYYY-MMM")</f>
        <v>2014-Oct</v>
      </c>
      <c r="T6251">
        <f>WEEKDAY(Sheet1[[#This Row],[Date]])</f>
        <v>6</v>
      </c>
      <c r="U6251" t="str">
        <f>TEXT(Sheet1[[#This Row],[Date]],"DDDD")</f>
        <v>Friday</v>
      </c>
      <c r="V6251" t="str">
        <f>"FM"&amp;MOD(MONTH(Sheet1[[#This Row],[Date]])-4,12)+1</f>
        <v>FM7</v>
      </c>
      <c r="W6251" t="str">
        <f>"Q"&amp;ROUNDUP(MONTH(Sheet1[[#This Row],[Date]])/3,0)</f>
        <v>Q4</v>
      </c>
      <c r="X6251" t="str">
        <f>"Q"&amp;INT(MOD(MONTH(Sheet1[[#This Row],[Date]])-4,12/3)+1)</f>
        <v>Q3</v>
      </c>
      <c r="Y6251" t="str" cm="1">
        <f t="array" ref="Y6251">_xlfn.IFS(ROUND(L6251,0)&lt;=1,"Need to improve 0-1",ROUND(L6251,0)&lt;=2,"Okay 1-2",ROUND(L6251,0)&lt;=3,"Good 2-3",ROUND(L6251,0)&lt;=4,"Great 3-4",ROUND(L6251,0)&lt;=5,"Excellent 4-5")</f>
        <v>Need to improve 0-1</v>
      </c>
      <c r="Z6251" t="str">
        <f t="shared" si="97"/>
        <v>0-1000</v>
      </c>
    </row>
    <row r="6252" spans="1:26" x14ac:dyDescent="0.3">
      <c r="A6252">
        <v>1451</v>
      </c>
      <c r="B6252" t="s">
        <v>8619</v>
      </c>
      <c r="C6252">
        <v>1</v>
      </c>
      <c r="D6252" t="s">
        <v>7791</v>
      </c>
      <c r="E6252" t="s">
        <v>8620</v>
      </c>
      <c r="F6252" t="s">
        <v>16</v>
      </c>
      <c r="G6252" t="s">
        <v>16</v>
      </c>
      <c r="H6252" t="s">
        <v>16</v>
      </c>
      <c r="I6252">
        <v>1</v>
      </c>
      <c r="J6252">
        <v>83</v>
      </c>
      <c r="K6252">
        <v>400</v>
      </c>
      <c r="L6252">
        <v>2.7</v>
      </c>
      <c r="M6252" t="s">
        <v>8417</v>
      </c>
      <c r="N6252" t="str">
        <f>SUBSTITUTE(Sheet1[[#This Row],[Datekey_Opening]],"_","-")</f>
        <v>2017-10-16</v>
      </c>
      <c r="O6252">
        <f>YEAR(Sheet1[[#This Row],[Date]])</f>
        <v>2017</v>
      </c>
      <c r="P6252" t="str">
        <f>LOOKUP(Sheet1[[#This Row],[CountryCode]],$AI$4:$AI$18,$AJ$4:$AJ$18)</f>
        <v>India</v>
      </c>
      <c r="Q6252">
        <f>MONTH(Sheet1[[#This Row],[Date]])</f>
        <v>10</v>
      </c>
      <c r="R6252" t="str">
        <f>TEXT(Sheet1[[#This Row],[Date]],"MMMM")</f>
        <v>October</v>
      </c>
      <c r="S6252" t="str">
        <f>TEXT(Sheet1[[#This Row],[Date]],"YYYY-MMM")</f>
        <v>2017-Oct</v>
      </c>
      <c r="T6252">
        <f>WEEKDAY(Sheet1[[#This Row],[Date]])</f>
        <v>2</v>
      </c>
      <c r="U6252" t="str">
        <f>TEXT(Sheet1[[#This Row],[Date]],"DDDD")</f>
        <v>Monday</v>
      </c>
      <c r="V6252" t="str">
        <f>"FM"&amp;MOD(MONTH(Sheet1[[#This Row],[Date]])-4,12)+1</f>
        <v>FM7</v>
      </c>
      <c r="W6252" t="str">
        <f>"Q"&amp;ROUNDUP(MONTH(Sheet1[[#This Row],[Date]])/3,0)</f>
        <v>Q4</v>
      </c>
      <c r="X6252" t="str">
        <f>"Q"&amp;INT(MOD(MONTH(Sheet1[[#This Row],[Date]])-4,12/3)+1)</f>
        <v>Q3</v>
      </c>
      <c r="Y6252" t="str" cm="1">
        <f t="array" ref="Y6252">_xlfn.IFS(ROUND(L6252,0)&lt;=1,"Need to improve 0-1",ROUND(L6252,0)&lt;=2,"Okay 1-2",ROUND(L6252,0)&lt;=3,"Good 2-3",ROUND(L6252,0)&lt;=4,"Great 3-4",ROUND(L6252,0)&lt;=5,"Excellent 4-5")</f>
        <v>Good 2-3</v>
      </c>
      <c r="Z6252" t="str">
        <f t="shared" si="97"/>
        <v>0-1000</v>
      </c>
    </row>
    <row r="6253" spans="1:26" x14ac:dyDescent="0.3">
      <c r="A6253">
        <v>18424575</v>
      </c>
      <c r="B6253" t="s">
        <v>4283</v>
      </c>
      <c r="C6253">
        <v>1</v>
      </c>
      <c r="D6253" t="s">
        <v>7791</v>
      </c>
      <c r="E6253" t="s">
        <v>2688</v>
      </c>
      <c r="F6253" t="s">
        <v>16</v>
      </c>
      <c r="G6253" t="s">
        <v>21</v>
      </c>
      <c r="H6253" t="s">
        <v>16</v>
      </c>
      <c r="I6253">
        <v>2</v>
      </c>
      <c r="J6253">
        <v>7</v>
      </c>
      <c r="K6253">
        <v>600</v>
      </c>
      <c r="L6253">
        <v>3.1</v>
      </c>
      <c r="M6253" t="s">
        <v>1023</v>
      </c>
      <c r="N6253" t="str">
        <f>SUBSTITUTE(Sheet1[[#This Row],[Datekey_Opening]],"_","-")</f>
        <v>2011-9-11</v>
      </c>
      <c r="O6253">
        <f>YEAR(Sheet1[[#This Row],[Date]])</f>
        <v>2011</v>
      </c>
      <c r="P6253" t="str">
        <f>LOOKUP(Sheet1[[#This Row],[CountryCode]],$AI$4:$AI$18,$AJ$4:$AJ$18)</f>
        <v>India</v>
      </c>
      <c r="Q6253">
        <f>MONTH(Sheet1[[#This Row],[Date]])</f>
        <v>9</v>
      </c>
      <c r="R6253" t="str">
        <f>TEXT(Sheet1[[#This Row],[Date]],"MMMM")</f>
        <v>September</v>
      </c>
      <c r="S6253" t="str">
        <f>TEXT(Sheet1[[#This Row],[Date]],"YYYY-MMM")</f>
        <v>2011-Sep</v>
      </c>
      <c r="T6253">
        <f>WEEKDAY(Sheet1[[#This Row],[Date]])</f>
        <v>1</v>
      </c>
      <c r="U6253" t="str">
        <f>TEXT(Sheet1[[#This Row],[Date]],"DDDD")</f>
        <v>Sunday</v>
      </c>
      <c r="V6253" t="str">
        <f>"FM"&amp;MOD(MONTH(Sheet1[[#This Row],[Date]])-4,12)+1</f>
        <v>FM6</v>
      </c>
      <c r="W6253" t="str">
        <f>"Q"&amp;ROUNDUP(MONTH(Sheet1[[#This Row],[Date]])/3,0)</f>
        <v>Q3</v>
      </c>
      <c r="X6253" t="str">
        <f>"Q"&amp;INT(MOD(MONTH(Sheet1[[#This Row],[Date]])-4,12/3)+1)</f>
        <v>Q2</v>
      </c>
      <c r="Y6253" t="str" cm="1">
        <f t="array" ref="Y6253">_xlfn.IFS(ROUND(L6253,0)&lt;=1,"Need to improve 0-1",ROUND(L6253,0)&lt;=2,"Okay 1-2",ROUND(L6253,0)&lt;=3,"Good 2-3",ROUND(L6253,0)&lt;=4,"Great 3-4",ROUND(L6253,0)&lt;=5,"Excellent 4-5")</f>
        <v>Good 2-3</v>
      </c>
      <c r="Z6253" t="str">
        <f t="shared" si="97"/>
        <v>0-1000</v>
      </c>
    </row>
    <row r="6254" spans="1:26" x14ac:dyDescent="0.3">
      <c r="A6254">
        <v>18233576</v>
      </c>
      <c r="B6254" t="s">
        <v>8621</v>
      </c>
      <c r="C6254">
        <v>1</v>
      </c>
      <c r="D6254" t="s">
        <v>7791</v>
      </c>
      <c r="E6254" t="s">
        <v>362</v>
      </c>
      <c r="F6254" t="s">
        <v>16</v>
      </c>
      <c r="G6254" t="s">
        <v>21</v>
      </c>
      <c r="H6254" t="s">
        <v>16</v>
      </c>
      <c r="I6254">
        <v>2</v>
      </c>
      <c r="J6254">
        <v>23</v>
      </c>
      <c r="K6254">
        <v>600</v>
      </c>
      <c r="L6254">
        <v>3.3</v>
      </c>
      <c r="M6254" t="s">
        <v>5980</v>
      </c>
      <c r="N6254" t="str">
        <f>SUBSTITUTE(Sheet1[[#This Row],[Datekey_Opening]],"_","-")</f>
        <v>2015-9-16</v>
      </c>
      <c r="O6254">
        <f>YEAR(Sheet1[[#This Row],[Date]])</f>
        <v>2015</v>
      </c>
      <c r="P6254" t="str">
        <f>LOOKUP(Sheet1[[#This Row],[CountryCode]],$AI$4:$AI$18,$AJ$4:$AJ$18)</f>
        <v>India</v>
      </c>
      <c r="Q6254">
        <f>MONTH(Sheet1[[#This Row],[Date]])</f>
        <v>9</v>
      </c>
      <c r="R6254" t="str">
        <f>TEXT(Sheet1[[#This Row],[Date]],"MMMM")</f>
        <v>September</v>
      </c>
      <c r="S6254" t="str">
        <f>TEXT(Sheet1[[#This Row],[Date]],"YYYY-MMM")</f>
        <v>2015-Sep</v>
      </c>
      <c r="T6254">
        <f>WEEKDAY(Sheet1[[#This Row],[Date]])</f>
        <v>4</v>
      </c>
      <c r="U6254" t="str">
        <f>TEXT(Sheet1[[#This Row],[Date]],"DDDD")</f>
        <v>Wednesday</v>
      </c>
      <c r="V6254" t="str">
        <f>"FM"&amp;MOD(MONTH(Sheet1[[#This Row],[Date]])-4,12)+1</f>
        <v>FM6</v>
      </c>
      <c r="W6254" t="str">
        <f>"Q"&amp;ROUNDUP(MONTH(Sheet1[[#This Row],[Date]])/3,0)</f>
        <v>Q3</v>
      </c>
      <c r="X6254" t="str">
        <f>"Q"&amp;INT(MOD(MONTH(Sheet1[[#This Row],[Date]])-4,12/3)+1)</f>
        <v>Q2</v>
      </c>
      <c r="Y6254" t="str" cm="1">
        <f t="array" ref="Y6254">_xlfn.IFS(ROUND(L6254,0)&lt;=1,"Need to improve 0-1",ROUND(L6254,0)&lt;=2,"Okay 1-2",ROUND(L6254,0)&lt;=3,"Good 2-3",ROUND(L6254,0)&lt;=4,"Great 3-4",ROUND(L6254,0)&lt;=5,"Excellent 4-5")</f>
        <v>Good 2-3</v>
      </c>
      <c r="Z6254" t="str">
        <f t="shared" si="97"/>
        <v>0-1000</v>
      </c>
    </row>
    <row r="6255" spans="1:26" x14ac:dyDescent="0.3">
      <c r="A6255">
        <v>312261</v>
      </c>
      <c r="B6255" t="s">
        <v>8622</v>
      </c>
      <c r="C6255">
        <v>1</v>
      </c>
      <c r="D6255" t="s">
        <v>7791</v>
      </c>
      <c r="E6255" t="s">
        <v>395</v>
      </c>
      <c r="F6255" t="s">
        <v>16</v>
      </c>
      <c r="G6255" t="s">
        <v>21</v>
      </c>
      <c r="H6255" t="s">
        <v>16</v>
      </c>
      <c r="I6255">
        <v>2</v>
      </c>
      <c r="J6255">
        <v>124</v>
      </c>
      <c r="K6255">
        <v>600</v>
      </c>
      <c r="L6255">
        <v>3.9</v>
      </c>
      <c r="M6255" t="s">
        <v>1534</v>
      </c>
      <c r="N6255" t="str">
        <f>SUBSTITUTE(Sheet1[[#This Row],[Datekey_Opening]],"_","-")</f>
        <v>2012-9-21</v>
      </c>
      <c r="O6255">
        <f>YEAR(Sheet1[[#This Row],[Date]])</f>
        <v>2012</v>
      </c>
      <c r="P6255" t="str">
        <f>LOOKUP(Sheet1[[#This Row],[CountryCode]],$AI$4:$AI$18,$AJ$4:$AJ$18)</f>
        <v>India</v>
      </c>
      <c r="Q6255">
        <f>MONTH(Sheet1[[#This Row],[Date]])</f>
        <v>9</v>
      </c>
      <c r="R6255" t="str">
        <f>TEXT(Sheet1[[#This Row],[Date]],"MMMM")</f>
        <v>September</v>
      </c>
      <c r="S6255" t="str">
        <f>TEXT(Sheet1[[#This Row],[Date]],"YYYY-MMM")</f>
        <v>2012-Sep</v>
      </c>
      <c r="T6255">
        <f>WEEKDAY(Sheet1[[#This Row],[Date]])</f>
        <v>6</v>
      </c>
      <c r="U6255" t="str">
        <f>TEXT(Sheet1[[#This Row],[Date]],"DDDD")</f>
        <v>Friday</v>
      </c>
      <c r="V6255" t="str">
        <f>"FM"&amp;MOD(MONTH(Sheet1[[#This Row],[Date]])-4,12)+1</f>
        <v>FM6</v>
      </c>
      <c r="W6255" t="str">
        <f>"Q"&amp;ROUNDUP(MONTH(Sheet1[[#This Row],[Date]])/3,0)</f>
        <v>Q3</v>
      </c>
      <c r="X6255" t="str">
        <f>"Q"&amp;INT(MOD(MONTH(Sheet1[[#This Row],[Date]])-4,12/3)+1)</f>
        <v>Q2</v>
      </c>
      <c r="Y6255" t="str" cm="1">
        <f t="array" ref="Y6255">_xlfn.IFS(ROUND(L6255,0)&lt;=1,"Need to improve 0-1",ROUND(L6255,0)&lt;=2,"Okay 1-2",ROUND(L6255,0)&lt;=3,"Good 2-3",ROUND(L6255,0)&lt;=4,"Great 3-4",ROUND(L6255,0)&lt;=5,"Excellent 4-5")</f>
        <v>Great 3-4</v>
      </c>
      <c r="Z6255" t="str">
        <f t="shared" si="97"/>
        <v>0-1000</v>
      </c>
    </row>
    <row r="6256" spans="1:26" x14ac:dyDescent="0.3">
      <c r="A6256">
        <v>18346735</v>
      </c>
      <c r="B6256" t="s">
        <v>8623</v>
      </c>
      <c r="C6256">
        <v>1</v>
      </c>
      <c r="D6256" t="s">
        <v>7791</v>
      </c>
      <c r="E6256" t="s">
        <v>4302</v>
      </c>
      <c r="F6256" t="s">
        <v>16</v>
      </c>
      <c r="G6256" t="s">
        <v>16</v>
      </c>
      <c r="H6256" t="s">
        <v>16</v>
      </c>
      <c r="I6256">
        <v>2</v>
      </c>
      <c r="J6256">
        <v>1</v>
      </c>
      <c r="K6256">
        <v>600</v>
      </c>
      <c r="L6256">
        <v>1</v>
      </c>
      <c r="M6256" t="s">
        <v>8624</v>
      </c>
      <c r="N6256" t="str">
        <f>SUBSTITUTE(Sheet1[[#This Row],[Datekey_Opening]],"_","-")</f>
        <v>2018-9-15</v>
      </c>
      <c r="O6256">
        <f>YEAR(Sheet1[[#This Row],[Date]])</f>
        <v>2018</v>
      </c>
      <c r="P6256" t="str">
        <f>LOOKUP(Sheet1[[#This Row],[CountryCode]],$AI$4:$AI$18,$AJ$4:$AJ$18)</f>
        <v>India</v>
      </c>
      <c r="Q6256">
        <f>MONTH(Sheet1[[#This Row],[Date]])</f>
        <v>9</v>
      </c>
      <c r="R6256" t="str">
        <f>TEXT(Sheet1[[#This Row],[Date]],"MMMM")</f>
        <v>September</v>
      </c>
      <c r="S6256" t="str">
        <f>TEXT(Sheet1[[#This Row],[Date]],"YYYY-MMM")</f>
        <v>2018-Sep</v>
      </c>
      <c r="T6256">
        <f>WEEKDAY(Sheet1[[#This Row],[Date]])</f>
        <v>7</v>
      </c>
      <c r="U6256" t="str">
        <f>TEXT(Sheet1[[#This Row],[Date]],"DDDD")</f>
        <v>Saturday</v>
      </c>
      <c r="V6256" t="str">
        <f>"FM"&amp;MOD(MONTH(Sheet1[[#This Row],[Date]])-4,12)+1</f>
        <v>FM6</v>
      </c>
      <c r="W6256" t="str">
        <f>"Q"&amp;ROUNDUP(MONTH(Sheet1[[#This Row],[Date]])/3,0)</f>
        <v>Q3</v>
      </c>
      <c r="X6256" t="str">
        <f>"Q"&amp;INT(MOD(MONTH(Sheet1[[#This Row],[Date]])-4,12/3)+1)</f>
        <v>Q2</v>
      </c>
      <c r="Y6256" t="str" cm="1">
        <f t="array" ref="Y6256">_xlfn.IFS(ROUND(L6256,0)&lt;=1,"Need to improve 0-1",ROUND(L6256,0)&lt;=2,"Okay 1-2",ROUND(L6256,0)&lt;=3,"Good 2-3",ROUND(L6256,0)&lt;=4,"Great 3-4",ROUND(L6256,0)&lt;=5,"Excellent 4-5")</f>
        <v>Need to improve 0-1</v>
      </c>
      <c r="Z6256" t="str">
        <f t="shared" si="97"/>
        <v>0-1000</v>
      </c>
    </row>
    <row r="6257" spans="1:26" x14ac:dyDescent="0.3">
      <c r="A6257">
        <v>303743</v>
      </c>
      <c r="B6257" t="s">
        <v>8625</v>
      </c>
      <c r="C6257">
        <v>1</v>
      </c>
      <c r="D6257" t="s">
        <v>7791</v>
      </c>
      <c r="E6257" t="s">
        <v>365</v>
      </c>
      <c r="F6257" t="s">
        <v>16</v>
      </c>
      <c r="G6257" t="s">
        <v>16</v>
      </c>
      <c r="H6257" t="s">
        <v>16</v>
      </c>
      <c r="I6257">
        <v>2</v>
      </c>
      <c r="J6257">
        <v>8</v>
      </c>
      <c r="K6257">
        <v>600</v>
      </c>
      <c r="L6257">
        <v>2.8</v>
      </c>
      <c r="M6257" t="s">
        <v>7844</v>
      </c>
      <c r="N6257" t="str">
        <f>SUBSTITUTE(Sheet1[[#This Row],[Datekey_Opening]],"_","-")</f>
        <v>2017-9-26</v>
      </c>
      <c r="O6257">
        <f>YEAR(Sheet1[[#This Row],[Date]])</f>
        <v>2017</v>
      </c>
      <c r="P6257" t="str">
        <f>LOOKUP(Sheet1[[#This Row],[CountryCode]],$AI$4:$AI$18,$AJ$4:$AJ$18)</f>
        <v>India</v>
      </c>
      <c r="Q6257">
        <f>MONTH(Sheet1[[#This Row],[Date]])</f>
        <v>9</v>
      </c>
      <c r="R6257" t="str">
        <f>TEXT(Sheet1[[#This Row],[Date]],"MMMM")</f>
        <v>September</v>
      </c>
      <c r="S6257" t="str">
        <f>TEXT(Sheet1[[#This Row],[Date]],"YYYY-MMM")</f>
        <v>2017-Sep</v>
      </c>
      <c r="T6257">
        <f>WEEKDAY(Sheet1[[#This Row],[Date]])</f>
        <v>3</v>
      </c>
      <c r="U6257" t="str">
        <f>TEXT(Sheet1[[#This Row],[Date]],"DDDD")</f>
        <v>Tuesday</v>
      </c>
      <c r="V6257" t="str">
        <f>"FM"&amp;MOD(MONTH(Sheet1[[#This Row],[Date]])-4,12)+1</f>
        <v>FM6</v>
      </c>
      <c r="W6257" t="str">
        <f>"Q"&amp;ROUNDUP(MONTH(Sheet1[[#This Row],[Date]])/3,0)</f>
        <v>Q3</v>
      </c>
      <c r="X6257" t="str">
        <f>"Q"&amp;INT(MOD(MONTH(Sheet1[[#This Row],[Date]])-4,12/3)+1)</f>
        <v>Q2</v>
      </c>
      <c r="Y6257" t="str" cm="1">
        <f t="array" ref="Y6257">_xlfn.IFS(ROUND(L6257,0)&lt;=1,"Need to improve 0-1",ROUND(L6257,0)&lt;=2,"Okay 1-2",ROUND(L6257,0)&lt;=3,"Good 2-3",ROUND(L6257,0)&lt;=4,"Great 3-4",ROUND(L6257,0)&lt;=5,"Excellent 4-5")</f>
        <v>Good 2-3</v>
      </c>
      <c r="Z6257" t="str">
        <f t="shared" si="97"/>
        <v>0-1000</v>
      </c>
    </row>
    <row r="6258" spans="1:26" x14ac:dyDescent="0.3">
      <c r="A6258">
        <v>18251519</v>
      </c>
      <c r="B6258" t="s">
        <v>8626</v>
      </c>
      <c r="C6258">
        <v>1</v>
      </c>
      <c r="D6258" t="s">
        <v>7791</v>
      </c>
      <c r="E6258" t="s">
        <v>538</v>
      </c>
      <c r="F6258" t="s">
        <v>16</v>
      </c>
      <c r="G6258" t="s">
        <v>16</v>
      </c>
      <c r="H6258" t="s">
        <v>16</v>
      </c>
      <c r="I6258">
        <v>2</v>
      </c>
      <c r="J6258">
        <v>5</v>
      </c>
      <c r="K6258">
        <v>600</v>
      </c>
      <c r="L6258">
        <v>2.9</v>
      </c>
      <c r="M6258" t="s">
        <v>1032</v>
      </c>
      <c r="N6258" t="str">
        <f>SUBSTITUTE(Sheet1[[#This Row],[Datekey_Opening]],"_","-")</f>
        <v>2013-9-28</v>
      </c>
      <c r="O6258">
        <f>YEAR(Sheet1[[#This Row],[Date]])</f>
        <v>2013</v>
      </c>
      <c r="P6258" t="str">
        <f>LOOKUP(Sheet1[[#This Row],[CountryCode]],$AI$4:$AI$18,$AJ$4:$AJ$18)</f>
        <v>India</v>
      </c>
      <c r="Q6258">
        <f>MONTH(Sheet1[[#This Row],[Date]])</f>
        <v>9</v>
      </c>
      <c r="R6258" t="str">
        <f>TEXT(Sheet1[[#This Row],[Date]],"MMMM")</f>
        <v>September</v>
      </c>
      <c r="S6258" t="str">
        <f>TEXT(Sheet1[[#This Row],[Date]],"YYYY-MMM")</f>
        <v>2013-Sep</v>
      </c>
      <c r="T6258">
        <f>WEEKDAY(Sheet1[[#This Row],[Date]])</f>
        <v>7</v>
      </c>
      <c r="U6258" t="str">
        <f>TEXT(Sheet1[[#This Row],[Date]],"DDDD")</f>
        <v>Saturday</v>
      </c>
      <c r="V6258" t="str">
        <f>"FM"&amp;MOD(MONTH(Sheet1[[#This Row],[Date]])-4,12)+1</f>
        <v>FM6</v>
      </c>
      <c r="W6258" t="str">
        <f>"Q"&amp;ROUNDUP(MONTH(Sheet1[[#This Row],[Date]])/3,0)</f>
        <v>Q3</v>
      </c>
      <c r="X6258" t="str">
        <f>"Q"&amp;INT(MOD(MONTH(Sheet1[[#This Row],[Date]])-4,12/3)+1)</f>
        <v>Q2</v>
      </c>
      <c r="Y6258" t="str" cm="1">
        <f t="array" ref="Y6258">_xlfn.IFS(ROUND(L6258,0)&lt;=1,"Need to improve 0-1",ROUND(L6258,0)&lt;=2,"Okay 1-2",ROUND(L6258,0)&lt;=3,"Good 2-3",ROUND(L6258,0)&lt;=4,"Great 3-4",ROUND(L6258,0)&lt;=5,"Excellent 4-5")</f>
        <v>Good 2-3</v>
      </c>
      <c r="Z6258" t="str">
        <f t="shared" si="97"/>
        <v>0-1000</v>
      </c>
    </row>
    <row r="6259" spans="1:26" x14ac:dyDescent="0.3">
      <c r="A6259">
        <v>9273</v>
      </c>
      <c r="B6259" t="s">
        <v>452</v>
      </c>
      <c r="C6259">
        <v>1</v>
      </c>
      <c r="D6259" t="s">
        <v>7791</v>
      </c>
      <c r="E6259" t="s">
        <v>453</v>
      </c>
      <c r="F6259" t="s">
        <v>16</v>
      </c>
      <c r="G6259" t="s">
        <v>21</v>
      </c>
      <c r="H6259" t="s">
        <v>16</v>
      </c>
      <c r="I6259">
        <v>2</v>
      </c>
      <c r="J6259">
        <v>302</v>
      </c>
      <c r="K6259">
        <v>600</v>
      </c>
      <c r="L6259">
        <v>3.5</v>
      </c>
      <c r="M6259" t="s">
        <v>6802</v>
      </c>
      <c r="N6259" t="str">
        <f>SUBSTITUTE(Sheet1[[#This Row],[Datekey_Opening]],"_","-")</f>
        <v>2012-9-27</v>
      </c>
      <c r="O6259">
        <f>YEAR(Sheet1[[#This Row],[Date]])</f>
        <v>2012</v>
      </c>
      <c r="P6259" t="str">
        <f>LOOKUP(Sheet1[[#This Row],[CountryCode]],$AI$4:$AI$18,$AJ$4:$AJ$18)</f>
        <v>India</v>
      </c>
      <c r="Q6259">
        <f>MONTH(Sheet1[[#This Row],[Date]])</f>
        <v>9</v>
      </c>
      <c r="R6259" t="str">
        <f>TEXT(Sheet1[[#This Row],[Date]],"MMMM")</f>
        <v>September</v>
      </c>
      <c r="S6259" t="str">
        <f>TEXT(Sheet1[[#This Row],[Date]],"YYYY-MMM")</f>
        <v>2012-Sep</v>
      </c>
      <c r="T6259">
        <f>WEEKDAY(Sheet1[[#This Row],[Date]])</f>
        <v>5</v>
      </c>
      <c r="U6259" t="str">
        <f>TEXT(Sheet1[[#This Row],[Date]],"DDDD")</f>
        <v>Thursday</v>
      </c>
      <c r="V6259" t="str">
        <f>"FM"&amp;MOD(MONTH(Sheet1[[#This Row],[Date]])-4,12)+1</f>
        <v>FM6</v>
      </c>
      <c r="W6259" t="str">
        <f>"Q"&amp;ROUNDUP(MONTH(Sheet1[[#This Row],[Date]])/3,0)</f>
        <v>Q3</v>
      </c>
      <c r="X6259" t="str">
        <f>"Q"&amp;INT(MOD(MONTH(Sheet1[[#This Row],[Date]])-4,12/3)+1)</f>
        <v>Q2</v>
      </c>
      <c r="Y6259" t="str" cm="1">
        <f t="array" ref="Y6259">_xlfn.IFS(ROUND(L6259,0)&lt;=1,"Need to improve 0-1",ROUND(L6259,0)&lt;=2,"Okay 1-2",ROUND(L6259,0)&lt;=3,"Good 2-3",ROUND(L6259,0)&lt;=4,"Great 3-4",ROUND(L6259,0)&lt;=5,"Excellent 4-5")</f>
        <v>Great 3-4</v>
      </c>
      <c r="Z6259" t="str">
        <f t="shared" si="97"/>
        <v>0-1000</v>
      </c>
    </row>
    <row r="6260" spans="1:26" x14ac:dyDescent="0.3">
      <c r="A6260">
        <v>309696</v>
      </c>
      <c r="B6260" t="s">
        <v>8627</v>
      </c>
      <c r="C6260">
        <v>1</v>
      </c>
      <c r="D6260" t="s">
        <v>7791</v>
      </c>
      <c r="E6260" t="s">
        <v>382</v>
      </c>
      <c r="F6260" t="s">
        <v>16</v>
      </c>
      <c r="G6260" t="s">
        <v>21</v>
      </c>
      <c r="H6260" t="s">
        <v>16</v>
      </c>
      <c r="I6260">
        <v>2</v>
      </c>
      <c r="J6260">
        <v>51</v>
      </c>
      <c r="K6260">
        <v>600</v>
      </c>
      <c r="L6260">
        <v>2.7</v>
      </c>
      <c r="M6260" t="s">
        <v>8628</v>
      </c>
      <c r="N6260" t="str">
        <f>SUBSTITUTE(Sheet1[[#This Row],[Datekey_Opening]],"_","-")</f>
        <v>2014-8-4</v>
      </c>
      <c r="O6260">
        <f>YEAR(Sheet1[[#This Row],[Date]])</f>
        <v>2014</v>
      </c>
      <c r="P6260" t="str">
        <f>LOOKUP(Sheet1[[#This Row],[CountryCode]],$AI$4:$AI$18,$AJ$4:$AJ$18)</f>
        <v>India</v>
      </c>
      <c r="Q6260">
        <f>MONTH(Sheet1[[#This Row],[Date]])</f>
        <v>8</v>
      </c>
      <c r="R6260" t="str">
        <f>TEXT(Sheet1[[#This Row],[Date]],"MMMM")</f>
        <v>August</v>
      </c>
      <c r="S6260" t="str">
        <f>TEXT(Sheet1[[#This Row],[Date]],"YYYY-MMM")</f>
        <v>2014-Aug</v>
      </c>
      <c r="T6260">
        <f>WEEKDAY(Sheet1[[#This Row],[Date]])</f>
        <v>2</v>
      </c>
      <c r="U6260" t="str">
        <f>TEXT(Sheet1[[#This Row],[Date]],"DDDD")</f>
        <v>Monday</v>
      </c>
      <c r="V6260" t="str">
        <f>"FM"&amp;MOD(MONTH(Sheet1[[#This Row],[Date]])-4,12)+1</f>
        <v>FM5</v>
      </c>
      <c r="W6260" t="str">
        <f>"Q"&amp;ROUNDUP(MONTH(Sheet1[[#This Row],[Date]])/3,0)</f>
        <v>Q3</v>
      </c>
      <c r="X6260" t="str">
        <f>"Q"&amp;INT(MOD(MONTH(Sheet1[[#This Row],[Date]])-4,12/3)+1)</f>
        <v>Q1</v>
      </c>
      <c r="Y6260" t="str" cm="1">
        <f t="array" ref="Y6260">_xlfn.IFS(ROUND(L6260,0)&lt;=1,"Need to improve 0-1",ROUND(L6260,0)&lt;=2,"Okay 1-2",ROUND(L6260,0)&lt;=3,"Good 2-3",ROUND(L6260,0)&lt;=4,"Great 3-4",ROUND(L6260,0)&lt;=5,"Excellent 4-5")</f>
        <v>Good 2-3</v>
      </c>
      <c r="Z6260" t="str">
        <f t="shared" si="97"/>
        <v>0-1000</v>
      </c>
    </row>
    <row r="6261" spans="1:26" x14ac:dyDescent="0.3">
      <c r="A6261">
        <v>18082232</v>
      </c>
      <c r="B6261" t="s">
        <v>372</v>
      </c>
      <c r="C6261">
        <v>1</v>
      </c>
      <c r="D6261" t="s">
        <v>7791</v>
      </c>
      <c r="E6261" t="s">
        <v>373</v>
      </c>
      <c r="F6261" t="s">
        <v>16</v>
      </c>
      <c r="G6261" t="s">
        <v>16</v>
      </c>
      <c r="H6261" t="s">
        <v>16</v>
      </c>
      <c r="I6261">
        <v>2</v>
      </c>
      <c r="J6261">
        <v>29</v>
      </c>
      <c r="K6261">
        <v>600</v>
      </c>
      <c r="L6261">
        <v>2.2999999999999998</v>
      </c>
      <c r="M6261" t="s">
        <v>2562</v>
      </c>
      <c r="N6261" t="str">
        <f>SUBSTITUTE(Sheet1[[#This Row],[Datekey_Opening]],"_","-")</f>
        <v>2011-8-2</v>
      </c>
      <c r="O6261">
        <f>YEAR(Sheet1[[#This Row],[Date]])</f>
        <v>2011</v>
      </c>
      <c r="P6261" t="str">
        <f>LOOKUP(Sheet1[[#This Row],[CountryCode]],$AI$4:$AI$18,$AJ$4:$AJ$18)</f>
        <v>India</v>
      </c>
      <c r="Q6261">
        <f>MONTH(Sheet1[[#This Row],[Date]])</f>
        <v>8</v>
      </c>
      <c r="R6261" t="str">
        <f>TEXT(Sheet1[[#This Row],[Date]],"MMMM")</f>
        <v>August</v>
      </c>
      <c r="S6261" t="str">
        <f>TEXT(Sheet1[[#This Row],[Date]],"YYYY-MMM")</f>
        <v>2011-Aug</v>
      </c>
      <c r="T6261">
        <f>WEEKDAY(Sheet1[[#This Row],[Date]])</f>
        <v>3</v>
      </c>
      <c r="U6261" t="str">
        <f>TEXT(Sheet1[[#This Row],[Date]],"DDDD")</f>
        <v>Tuesday</v>
      </c>
      <c r="V6261" t="str">
        <f>"FM"&amp;MOD(MONTH(Sheet1[[#This Row],[Date]])-4,12)+1</f>
        <v>FM5</v>
      </c>
      <c r="W6261" t="str">
        <f>"Q"&amp;ROUNDUP(MONTH(Sheet1[[#This Row],[Date]])/3,0)</f>
        <v>Q3</v>
      </c>
      <c r="X6261" t="str">
        <f>"Q"&amp;INT(MOD(MONTH(Sheet1[[#This Row],[Date]])-4,12/3)+1)</f>
        <v>Q1</v>
      </c>
      <c r="Y6261" t="str" cm="1">
        <f t="array" ref="Y6261">_xlfn.IFS(ROUND(L6261,0)&lt;=1,"Need to improve 0-1",ROUND(L6261,0)&lt;=2,"Okay 1-2",ROUND(L6261,0)&lt;=3,"Good 2-3",ROUND(L6261,0)&lt;=4,"Great 3-4",ROUND(L6261,0)&lt;=5,"Excellent 4-5")</f>
        <v>Okay 1-2</v>
      </c>
      <c r="Z6261" t="str">
        <f t="shared" si="97"/>
        <v>0-1000</v>
      </c>
    </row>
    <row r="6262" spans="1:26" x14ac:dyDescent="0.3">
      <c r="A6262">
        <v>18331053</v>
      </c>
      <c r="B6262" t="s">
        <v>8629</v>
      </c>
      <c r="C6262">
        <v>1</v>
      </c>
      <c r="D6262" t="s">
        <v>7791</v>
      </c>
      <c r="E6262" t="s">
        <v>510</v>
      </c>
      <c r="F6262" t="s">
        <v>16</v>
      </c>
      <c r="G6262" t="s">
        <v>16</v>
      </c>
      <c r="H6262" t="s">
        <v>16</v>
      </c>
      <c r="I6262">
        <v>2</v>
      </c>
      <c r="J6262">
        <v>33</v>
      </c>
      <c r="K6262">
        <v>600</v>
      </c>
      <c r="L6262">
        <v>3.4</v>
      </c>
      <c r="M6262" t="s">
        <v>2577</v>
      </c>
      <c r="N6262" t="str">
        <f>SUBSTITUTE(Sheet1[[#This Row],[Datekey_Opening]],"_","-")</f>
        <v>2012-8-21</v>
      </c>
      <c r="O6262">
        <f>YEAR(Sheet1[[#This Row],[Date]])</f>
        <v>2012</v>
      </c>
      <c r="P6262" t="str">
        <f>LOOKUP(Sheet1[[#This Row],[CountryCode]],$AI$4:$AI$18,$AJ$4:$AJ$18)</f>
        <v>India</v>
      </c>
      <c r="Q6262">
        <f>MONTH(Sheet1[[#This Row],[Date]])</f>
        <v>8</v>
      </c>
      <c r="R6262" t="str">
        <f>TEXT(Sheet1[[#This Row],[Date]],"MMMM")</f>
        <v>August</v>
      </c>
      <c r="S6262" t="str">
        <f>TEXT(Sheet1[[#This Row],[Date]],"YYYY-MMM")</f>
        <v>2012-Aug</v>
      </c>
      <c r="T6262">
        <f>WEEKDAY(Sheet1[[#This Row],[Date]])</f>
        <v>3</v>
      </c>
      <c r="U6262" t="str">
        <f>TEXT(Sheet1[[#This Row],[Date]],"DDDD")</f>
        <v>Tuesday</v>
      </c>
      <c r="V6262" t="str">
        <f>"FM"&amp;MOD(MONTH(Sheet1[[#This Row],[Date]])-4,12)+1</f>
        <v>FM5</v>
      </c>
      <c r="W6262" t="str">
        <f>"Q"&amp;ROUNDUP(MONTH(Sheet1[[#This Row],[Date]])/3,0)</f>
        <v>Q3</v>
      </c>
      <c r="X6262" t="str">
        <f>"Q"&amp;INT(MOD(MONTH(Sheet1[[#This Row],[Date]])-4,12/3)+1)</f>
        <v>Q1</v>
      </c>
      <c r="Y6262" t="str" cm="1">
        <f t="array" ref="Y6262">_xlfn.IFS(ROUND(L6262,0)&lt;=1,"Need to improve 0-1",ROUND(L6262,0)&lt;=2,"Okay 1-2",ROUND(L6262,0)&lt;=3,"Good 2-3",ROUND(L6262,0)&lt;=4,"Great 3-4",ROUND(L6262,0)&lt;=5,"Excellent 4-5")</f>
        <v>Good 2-3</v>
      </c>
      <c r="Z6262" t="str">
        <f t="shared" si="97"/>
        <v>0-1000</v>
      </c>
    </row>
    <row r="6263" spans="1:26" x14ac:dyDescent="0.3">
      <c r="A6263">
        <v>3909</v>
      </c>
      <c r="B6263" t="s">
        <v>4096</v>
      </c>
      <c r="C6263">
        <v>1</v>
      </c>
      <c r="D6263" t="s">
        <v>7791</v>
      </c>
      <c r="E6263" t="s">
        <v>831</v>
      </c>
      <c r="F6263" t="s">
        <v>16</v>
      </c>
      <c r="G6263" t="s">
        <v>21</v>
      </c>
      <c r="H6263" t="s">
        <v>16</v>
      </c>
      <c r="I6263">
        <v>2</v>
      </c>
      <c r="J6263">
        <v>32</v>
      </c>
      <c r="K6263">
        <v>600</v>
      </c>
      <c r="L6263">
        <v>2.2999999999999998</v>
      </c>
      <c r="M6263" t="s">
        <v>1373</v>
      </c>
      <c r="N6263" t="str">
        <f>SUBSTITUTE(Sheet1[[#This Row],[Datekey_Opening]],"_","-")</f>
        <v>2010-8-18</v>
      </c>
      <c r="O6263">
        <f>YEAR(Sheet1[[#This Row],[Date]])</f>
        <v>2010</v>
      </c>
      <c r="P6263" t="str">
        <f>LOOKUP(Sheet1[[#This Row],[CountryCode]],$AI$4:$AI$18,$AJ$4:$AJ$18)</f>
        <v>India</v>
      </c>
      <c r="Q6263">
        <f>MONTH(Sheet1[[#This Row],[Date]])</f>
        <v>8</v>
      </c>
      <c r="R6263" t="str">
        <f>TEXT(Sheet1[[#This Row],[Date]],"MMMM")</f>
        <v>August</v>
      </c>
      <c r="S6263" t="str">
        <f>TEXT(Sheet1[[#This Row],[Date]],"YYYY-MMM")</f>
        <v>2010-Aug</v>
      </c>
      <c r="T6263">
        <f>WEEKDAY(Sheet1[[#This Row],[Date]])</f>
        <v>4</v>
      </c>
      <c r="U6263" t="str">
        <f>TEXT(Sheet1[[#This Row],[Date]],"DDDD")</f>
        <v>Wednesday</v>
      </c>
      <c r="V6263" t="str">
        <f>"FM"&amp;MOD(MONTH(Sheet1[[#This Row],[Date]])-4,12)+1</f>
        <v>FM5</v>
      </c>
      <c r="W6263" t="str">
        <f>"Q"&amp;ROUNDUP(MONTH(Sheet1[[#This Row],[Date]])/3,0)</f>
        <v>Q3</v>
      </c>
      <c r="X6263" t="str">
        <f>"Q"&amp;INT(MOD(MONTH(Sheet1[[#This Row],[Date]])-4,12/3)+1)</f>
        <v>Q1</v>
      </c>
      <c r="Y6263" t="str" cm="1">
        <f t="array" ref="Y6263">_xlfn.IFS(ROUND(L6263,0)&lt;=1,"Need to improve 0-1",ROUND(L6263,0)&lt;=2,"Okay 1-2",ROUND(L6263,0)&lt;=3,"Good 2-3",ROUND(L6263,0)&lt;=4,"Great 3-4",ROUND(L6263,0)&lt;=5,"Excellent 4-5")</f>
        <v>Okay 1-2</v>
      </c>
      <c r="Z6263" t="str">
        <f t="shared" si="97"/>
        <v>0-1000</v>
      </c>
    </row>
    <row r="6264" spans="1:26" x14ac:dyDescent="0.3">
      <c r="A6264">
        <v>18365988</v>
      </c>
      <c r="B6264" t="s">
        <v>437</v>
      </c>
      <c r="C6264">
        <v>1</v>
      </c>
      <c r="D6264" t="s">
        <v>7791</v>
      </c>
      <c r="E6264" t="s">
        <v>438</v>
      </c>
      <c r="F6264" t="s">
        <v>16</v>
      </c>
      <c r="G6264" t="s">
        <v>21</v>
      </c>
      <c r="H6264" t="s">
        <v>16</v>
      </c>
      <c r="I6264">
        <v>2</v>
      </c>
      <c r="J6264">
        <v>17</v>
      </c>
      <c r="K6264">
        <v>600</v>
      </c>
      <c r="L6264">
        <v>3.4</v>
      </c>
      <c r="M6264" t="s">
        <v>8630</v>
      </c>
      <c r="N6264" t="str">
        <f>SUBSTITUTE(Sheet1[[#This Row],[Datekey_Opening]],"_","-")</f>
        <v>2017-8-10</v>
      </c>
      <c r="O6264">
        <f>YEAR(Sheet1[[#This Row],[Date]])</f>
        <v>2017</v>
      </c>
      <c r="P6264" t="str">
        <f>LOOKUP(Sheet1[[#This Row],[CountryCode]],$AI$4:$AI$18,$AJ$4:$AJ$18)</f>
        <v>India</v>
      </c>
      <c r="Q6264">
        <f>MONTH(Sheet1[[#This Row],[Date]])</f>
        <v>8</v>
      </c>
      <c r="R6264" t="str">
        <f>TEXT(Sheet1[[#This Row],[Date]],"MMMM")</f>
        <v>August</v>
      </c>
      <c r="S6264" t="str">
        <f>TEXT(Sheet1[[#This Row],[Date]],"YYYY-MMM")</f>
        <v>2017-Aug</v>
      </c>
      <c r="T6264">
        <f>WEEKDAY(Sheet1[[#This Row],[Date]])</f>
        <v>5</v>
      </c>
      <c r="U6264" t="str">
        <f>TEXT(Sheet1[[#This Row],[Date]],"DDDD")</f>
        <v>Thursday</v>
      </c>
      <c r="V6264" t="str">
        <f>"FM"&amp;MOD(MONTH(Sheet1[[#This Row],[Date]])-4,12)+1</f>
        <v>FM5</v>
      </c>
      <c r="W6264" t="str">
        <f>"Q"&amp;ROUNDUP(MONTH(Sheet1[[#This Row],[Date]])/3,0)</f>
        <v>Q3</v>
      </c>
      <c r="X6264" t="str">
        <f>"Q"&amp;INT(MOD(MONTH(Sheet1[[#This Row],[Date]])-4,12/3)+1)</f>
        <v>Q1</v>
      </c>
      <c r="Y6264" t="str" cm="1">
        <f t="array" ref="Y6264">_xlfn.IFS(ROUND(L6264,0)&lt;=1,"Need to improve 0-1",ROUND(L6264,0)&lt;=2,"Okay 1-2",ROUND(L6264,0)&lt;=3,"Good 2-3",ROUND(L6264,0)&lt;=4,"Great 3-4",ROUND(L6264,0)&lt;=5,"Excellent 4-5")</f>
        <v>Good 2-3</v>
      </c>
      <c r="Z6264" t="str">
        <f t="shared" si="97"/>
        <v>0-1000</v>
      </c>
    </row>
    <row r="6265" spans="1:26" x14ac:dyDescent="0.3">
      <c r="A6265">
        <v>300654</v>
      </c>
      <c r="B6265" t="s">
        <v>8631</v>
      </c>
      <c r="C6265">
        <v>1</v>
      </c>
      <c r="D6265" t="s">
        <v>7791</v>
      </c>
      <c r="E6265" t="s">
        <v>382</v>
      </c>
      <c r="F6265" t="s">
        <v>16</v>
      </c>
      <c r="G6265" t="s">
        <v>16</v>
      </c>
      <c r="H6265" t="s">
        <v>16</v>
      </c>
      <c r="I6265">
        <v>2</v>
      </c>
      <c r="J6265">
        <v>20</v>
      </c>
      <c r="K6265">
        <v>600</v>
      </c>
      <c r="L6265">
        <v>2.7</v>
      </c>
      <c r="M6265" t="s">
        <v>5595</v>
      </c>
      <c r="N6265" t="str">
        <f>SUBSTITUTE(Sheet1[[#This Row],[Datekey_Opening]],"_","-")</f>
        <v>2018-8-26</v>
      </c>
      <c r="O6265">
        <f>YEAR(Sheet1[[#This Row],[Date]])</f>
        <v>2018</v>
      </c>
      <c r="P6265" t="str">
        <f>LOOKUP(Sheet1[[#This Row],[CountryCode]],$AI$4:$AI$18,$AJ$4:$AJ$18)</f>
        <v>India</v>
      </c>
      <c r="Q6265">
        <f>MONTH(Sheet1[[#This Row],[Date]])</f>
        <v>8</v>
      </c>
      <c r="R6265" t="str">
        <f>TEXT(Sheet1[[#This Row],[Date]],"MMMM")</f>
        <v>August</v>
      </c>
      <c r="S6265" t="str">
        <f>TEXT(Sheet1[[#This Row],[Date]],"YYYY-MMM")</f>
        <v>2018-Aug</v>
      </c>
      <c r="T6265">
        <f>WEEKDAY(Sheet1[[#This Row],[Date]])</f>
        <v>1</v>
      </c>
      <c r="U6265" t="str">
        <f>TEXT(Sheet1[[#This Row],[Date]],"DDDD")</f>
        <v>Sunday</v>
      </c>
      <c r="V6265" t="str">
        <f>"FM"&amp;MOD(MONTH(Sheet1[[#This Row],[Date]])-4,12)+1</f>
        <v>FM5</v>
      </c>
      <c r="W6265" t="str">
        <f>"Q"&amp;ROUNDUP(MONTH(Sheet1[[#This Row],[Date]])/3,0)</f>
        <v>Q3</v>
      </c>
      <c r="X6265" t="str">
        <f>"Q"&amp;INT(MOD(MONTH(Sheet1[[#This Row],[Date]])-4,12/3)+1)</f>
        <v>Q1</v>
      </c>
      <c r="Y6265" t="str" cm="1">
        <f t="array" ref="Y6265">_xlfn.IFS(ROUND(L6265,0)&lt;=1,"Need to improve 0-1",ROUND(L6265,0)&lt;=2,"Okay 1-2",ROUND(L6265,0)&lt;=3,"Good 2-3",ROUND(L6265,0)&lt;=4,"Great 3-4",ROUND(L6265,0)&lt;=5,"Excellent 4-5")</f>
        <v>Good 2-3</v>
      </c>
      <c r="Z6265" t="str">
        <f t="shared" si="97"/>
        <v>0-1000</v>
      </c>
    </row>
    <row r="6266" spans="1:26" x14ac:dyDescent="0.3">
      <c r="A6266">
        <v>18464624</v>
      </c>
      <c r="B6266" t="s">
        <v>8632</v>
      </c>
      <c r="C6266">
        <v>1</v>
      </c>
      <c r="D6266" t="s">
        <v>7791</v>
      </c>
      <c r="E6266" t="s">
        <v>426</v>
      </c>
      <c r="F6266" t="s">
        <v>16</v>
      </c>
      <c r="G6266" t="s">
        <v>16</v>
      </c>
      <c r="H6266" t="s">
        <v>16</v>
      </c>
      <c r="I6266">
        <v>2</v>
      </c>
      <c r="J6266">
        <v>1</v>
      </c>
      <c r="K6266">
        <v>600</v>
      </c>
      <c r="L6266">
        <v>1</v>
      </c>
      <c r="M6266" t="s">
        <v>5571</v>
      </c>
      <c r="N6266" t="str">
        <f>SUBSTITUTE(Sheet1[[#This Row],[Datekey_Opening]],"_","-")</f>
        <v>2012-8-13</v>
      </c>
      <c r="O6266">
        <f>YEAR(Sheet1[[#This Row],[Date]])</f>
        <v>2012</v>
      </c>
      <c r="P6266" t="str">
        <f>LOOKUP(Sheet1[[#This Row],[CountryCode]],$AI$4:$AI$18,$AJ$4:$AJ$18)</f>
        <v>India</v>
      </c>
      <c r="Q6266">
        <f>MONTH(Sheet1[[#This Row],[Date]])</f>
        <v>8</v>
      </c>
      <c r="R6266" t="str">
        <f>TEXT(Sheet1[[#This Row],[Date]],"MMMM")</f>
        <v>August</v>
      </c>
      <c r="S6266" t="str">
        <f>TEXT(Sheet1[[#This Row],[Date]],"YYYY-MMM")</f>
        <v>2012-Aug</v>
      </c>
      <c r="T6266">
        <f>WEEKDAY(Sheet1[[#This Row],[Date]])</f>
        <v>2</v>
      </c>
      <c r="U6266" t="str">
        <f>TEXT(Sheet1[[#This Row],[Date]],"DDDD")</f>
        <v>Monday</v>
      </c>
      <c r="V6266" t="str">
        <f>"FM"&amp;MOD(MONTH(Sheet1[[#This Row],[Date]])-4,12)+1</f>
        <v>FM5</v>
      </c>
      <c r="W6266" t="str">
        <f>"Q"&amp;ROUNDUP(MONTH(Sheet1[[#This Row],[Date]])/3,0)</f>
        <v>Q3</v>
      </c>
      <c r="X6266" t="str">
        <f>"Q"&amp;INT(MOD(MONTH(Sheet1[[#This Row],[Date]])-4,12/3)+1)</f>
        <v>Q1</v>
      </c>
      <c r="Y6266" t="str" cm="1">
        <f t="array" ref="Y6266">_xlfn.IFS(ROUND(L6266,0)&lt;=1,"Need to improve 0-1",ROUND(L6266,0)&lt;=2,"Okay 1-2",ROUND(L6266,0)&lt;=3,"Good 2-3",ROUND(L6266,0)&lt;=4,"Great 3-4",ROUND(L6266,0)&lt;=5,"Excellent 4-5")</f>
        <v>Need to improve 0-1</v>
      </c>
      <c r="Z6266" t="str">
        <f t="shared" si="97"/>
        <v>0-1000</v>
      </c>
    </row>
    <row r="6267" spans="1:26" x14ac:dyDescent="0.3">
      <c r="A6267">
        <v>308113</v>
      </c>
      <c r="B6267" t="s">
        <v>8633</v>
      </c>
      <c r="C6267">
        <v>1</v>
      </c>
      <c r="D6267" t="s">
        <v>7791</v>
      </c>
      <c r="E6267" t="s">
        <v>15</v>
      </c>
      <c r="F6267" t="s">
        <v>16</v>
      </c>
      <c r="G6267" t="s">
        <v>21</v>
      </c>
      <c r="H6267" t="s">
        <v>16</v>
      </c>
      <c r="I6267">
        <v>2</v>
      </c>
      <c r="J6267">
        <v>42</v>
      </c>
      <c r="K6267">
        <v>600</v>
      </c>
      <c r="L6267">
        <v>2.8</v>
      </c>
      <c r="M6267" t="s">
        <v>4317</v>
      </c>
      <c r="N6267" t="str">
        <f>SUBSTITUTE(Sheet1[[#This Row],[Datekey_Opening]],"_","-")</f>
        <v>2013-8-4</v>
      </c>
      <c r="O6267">
        <f>YEAR(Sheet1[[#This Row],[Date]])</f>
        <v>2013</v>
      </c>
      <c r="P6267" t="str">
        <f>LOOKUP(Sheet1[[#This Row],[CountryCode]],$AI$4:$AI$18,$AJ$4:$AJ$18)</f>
        <v>India</v>
      </c>
      <c r="Q6267">
        <f>MONTH(Sheet1[[#This Row],[Date]])</f>
        <v>8</v>
      </c>
      <c r="R6267" t="str">
        <f>TEXT(Sheet1[[#This Row],[Date]],"MMMM")</f>
        <v>August</v>
      </c>
      <c r="S6267" t="str">
        <f>TEXT(Sheet1[[#This Row],[Date]],"YYYY-MMM")</f>
        <v>2013-Aug</v>
      </c>
      <c r="T6267">
        <f>WEEKDAY(Sheet1[[#This Row],[Date]])</f>
        <v>1</v>
      </c>
      <c r="U6267" t="str">
        <f>TEXT(Sheet1[[#This Row],[Date]],"DDDD")</f>
        <v>Sunday</v>
      </c>
      <c r="V6267" t="str">
        <f>"FM"&amp;MOD(MONTH(Sheet1[[#This Row],[Date]])-4,12)+1</f>
        <v>FM5</v>
      </c>
      <c r="W6267" t="str">
        <f>"Q"&amp;ROUNDUP(MONTH(Sheet1[[#This Row],[Date]])/3,0)</f>
        <v>Q3</v>
      </c>
      <c r="X6267" t="str">
        <f>"Q"&amp;INT(MOD(MONTH(Sheet1[[#This Row],[Date]])-4,12/3)+1)</f>
        <v>Q1</v>
      </c>
      <c r="Y6267" t="str" cm="1">
        <f t="array" ref="Y6267">_xlfn.IFS(ROUND(L6267,0)&lt;=1,"Need to improve 0-1",ROUND(L6267,0)&lt;=2,"Okay 1-2",ROUND(L6267,0)&lt;=3,"Good 2-3",ROUND(L6267,0)&lt;=4,"Great 3-4",ROUND(L6267,0)&lt;=5,"Excellent 4-5")</f>
        <v>Good 2-3</v>
      </c>
      <c r="Z6267" t="str">
        <f t="shared" si="97"/>
        <v>0-1000</v>
      </c>
    </row>
    <row r="6268" spans="1:26" x14ac:dyDescent="0.3">
      <c r="A6268">
        <v>18365890</v>
      </c>
      <c r="B6268" t="s">
        <v>437</v>
      </c>
      <c r="C6268">
        <v>1</v>
      </c>
      <c r="D6268" t="s">
        <v>7791</v>
      </c>
      <c r="E6268" t="s">
        <v>438</v>
      </c>
      <c r="F6268" t="s">
        <v>16</v>
      </c>
      <c r="G6268" t="s">
        <v>21</v>
      </c>
      <c r="H6268" t="s">
        <v>16</v>
      </c>
      <c r="I6268">
        <v>2</v>
      </c>
      <c r="J6268">
        <v>49</v>
      </c>
      <c r="K6268">
        <v>600</v>
      </c>
      <c r="L6268">
        <v>3.7</v>
      </c>
      <c r="M6268" t="s">
        <v>598</v>
      </c>
      <c r="N6268" t="str">
        <f>SUBSTITUTE(Sheet1[[#This Row],[Datekey_Opening]],"_","-")</f>
        <v>2014-8-27</v>
      </c>
      <c r="O6268">
        <f>YEAR(Sheet1[[#This Row],[Date]])</f>
        <v>2014</v>
      </c>
      <c r="P6268" t="str">
        <f>LOOKUP(Sheet1[[#This Row],[CountryCode]],$AI$4:$AI$18,$AJ$4:$AJ$18)</f>
        <v>India</v>
      </c>
      <c r="Q6268">
        <f>MONTH(Sheet1[[#This Row],[Date]])</f>
        <v>8</v>
      </c>
      <c r="R6268" t="str">
        <f>TEXT(Sheet1[[#This Row],[Date]],"MMMM")</f>
        <v>August</v>
      </c>
      <c r="S6268" t="str">
        <f>TEXT(Sheet1[[#This Row],[Date]],"YYYY-MMM")</f>
        <v>2014-Aug</v>
      </c>
      <c r="T6268">
        <f>WEEKDAY(Sheet1[[#This Row],[Date]])</f>
        <v>4</v>
      </c>
      <c r="U6268" t="str">
        <f>TEXT(Sheet1[[#This Row],[Date]],"DDDD")</f>
        <v>Wednesday</v>
      </c>
      <c r="V6268" t="str">
        <f>"FM"&amp;MOD(MONTH(Sheet1[[#This Row],[Date]])-4,12)+1</f>
        <v>FM5</v>
      </c>
      <c r="W6268" t="str">
        <f>"Q"&amp;ROUNDUP(MONTH(Sheet1[[#This Row],[Date]])/3,0)</f>
        <v>Q3</v>
      </c>
      <c r="X6268" t="str">
        <f>"Q"&amp;INT(MOD(MONTH(Sheet1[[#This Row],[Date]])-4,12/3)+1)</f>
        <v>Q1</v>
      </c>
      <c r="Y6268" t="str" cm="1">
        <f t="array" ref="Y6268">_xlfn.IFS(ROUND(L6268,0)&lt;=1,"Need to improve 0-1",ROUND(L6268,0)&lt;=2,"Okay 1-2",ROUND(L6268,0)&lt;=3,"Good 2-3",ROUND(L6268,0)&lt;=4,"Great 3-4",ROUND(L6268,0)&lt;=5,"Excellent 4-5")</f>
        <v>Great 3-4</v>
      </c>
      <c r="Z6268" t="str">
        <f t="shared" si="97"/>
        <v>0-1000</v>
      </c>
    </row>
    <row r="6269" spans="1:26" x14ac:dyDescent="0.3">
      <c r="A6269">
        <v>18439519</v>
      </c>
      <c r="B6269" t="s">
        <v>8634</v>
      </c>
      <c r="C6269">
        <v>1</v>
      </c>
      <c r="D6269" t="s">
        <v>7791</v>
      </c>
      <c r="E6269" t="s">
        <v>8635</v>
      </c>
      <c r="F6269" t="s">
        <v>16</v>
      </c>
      <c r="G6269" t="s">
        <v>16</v>
      </c>
      <c r="H6269" t="s">
        <v>16</v>
      </c>
      <c r="I6269">
        <v>2</v>
      </c>
      <c r="J6269">
        <v>23</v>
      </c>
      <c r="K6269">
        <v>600</v>
      </c>
      <c r="L6269">
        <v>3.8</v>
      </c>
      <c r="M6269" t="s">
        <v>8636</v>
      </c>
      <c r="N6269" t="str">
        <f>SUBSTITUTE(Sheet1[[#This Row],[Datekey_Opening]],"_","-")</f>
        <v>2016-8-26</v>
      </c>
      <c r="O6269">
        <f>YEAR(Sheet1[[#This Row],[Date]])</f>
        <v>2016</v>
      </c>
      <c r="P6269" t="str">
        <f>LOOKUP(Sheet1[[#This Row],[CountryCode]],$AI$4:$AI$18,$AJ$4:$AJ$18)</f>
        <v>India</v>
      </c>
      <c r="Q6269">
        <f>MONTH(Sheet1[[#This Row],[Date]])</f>
        <v>8</v>
      </c>
      <c r="R6269" t="str">
        <f>TEXT(Sheet1[[#This Row],[Date]],"MMMM")</f>
        <v>August</v>
      </c>
      <c r="S6269" t="str">
        <f>TEXT(Sheet1[[#This Row],[Date]],"YYYY-MMM")</f>
        <v>2016-Aug</v>
      </c>
      <c r="T6269">
        <f>WEEKDAY(Sheet1[[#This Row],[Date]])</f>
        <v>6</v>
      </c>
      <c r="U6269" t="str">
        <f>TEXT(Sheet1[[#This Row],[Date]],"DDDD")</f>
        <v>Friday</v>
      </c>
      <c r="V6269" t="str">
        <f>"FM"&amp;MOD(MONTH(Sheet1[[#This Row],[Date]])-4,12)+1</f>
        <v>FM5</v>
      </c>
      <c r="W6269" t="str">
        <f>"Q"&amp;ROUNDUP(MONTH(Sheet1[[#This Row],[Date]])/3,0)</f>
        <v>Q3</v>
      </c>
      <c r="X6269" t="str">
        <f>"Q"&amp;INT(MOD(MONTH(Sheet1[[#This Row],[Date]])-4,12/3)+1)</f>
        <v>Q1</v>
      </c>
      <c r="Y6269" t="str" cm="1">
        <f t="array" ref="Y6269">_xlfn.IFS(ROUND(L6269,0)&lt;=1,"Need to improve 0-1",ROUND(L6269,0)&lt;=2,"Okay 1-2",ROUND(L6269,0)&lt;=3,"Good 2-3",ROUND(L6269,0)&lt;=4,"Great 3-4",ROUND(L6269,0)&lt;=5,"Excellent 4-5")</f>
        <v>Great 3-4</v>
      </c>
      <c r="Z6269" t="str">
        <f t="shared" si="97"/>
        <v>0-1000</v>
      </c>
    </row>
    <row r="6270" spans="1:26" x14ac:dyDescent="0.3">
      <c r="A6270">
        <v>306032</v>
      </c>
      <c r="B6270" t="s">
        <v>8637</v>
      </c>
      <c r="C6270">
        <v>1</v>
      </c>
      <c r="D6270" t="s">
        <v>7791</v>
      </c>
      <c r="E6270" t="s">
        <v>429</v>
      </c>
      <c r="F6270" t="s">
        <v>16</v>
      </c>
      <c r="G6270" t="s">
        <v>16</v>
      </c>
      <c r="H6270" t="s">
        <v>16</v>
      </c>
      <c r="I6270">
        <v>2</v>
      </c>
      <c r="J6270">
        <v>23</v>
      </c>
      <c r="K6270">
        <v>600</v>
      </c>
      <c r="L6270">
        <v>2.8</v>
      </c>
      <c r="M6270" t="s">
        <v>611</v>
      </c>
      <c r="N6270" t="str">
        <f>SUBSTITUTE(Sheet1[[#This Row],[Datekey_Opening]],"_","-")</f>
        <v>2014-8-14</v>
      </c>
      <c r="O6270">
        <f>YEAR(Sheet1[[#This Row],[Date]])</f>
        <v>2014</v>
      </c>
      <c r="P6270" t="str">
        <f>LOOKUP(Sheet1[[#This Row],[CountryCode]],$AI$4:$AI$18,$AJ$4:$AJ$18)</f>
        <v>India</v>
      </c>
      <c r="Q6270">
        <f>MONTH(Sheet1[[#This Row],[Date]])</f>
        <v>8</v>
      </c>
      <c r="R6270" t="str">
        <f>TEXT(Sheet1[[#This Row],[Date]],"MMMM")</f>
        <v>August</v>
      </c>
      <c r="S6270" t="str">
        <f>TEXT(Sheet1[[#This Row],[Date]],"YYYY-MMM")</f>
        <v>2014-Aug</v>
      </c>
      <c r="T6270">
        <f>WEEKDAY(Sheet1[[#This Row],[Date]])</f>
        <v>5</v>
      </c>
      <c r="U6270" t="str">
        <f>TEXT(Sheet1[[#This Row],[Date]],"DDDD")</f>
        <v>Thursday</v>
      </c>
      <c r="V6270" t="str">
        <f>"FM"&amp;MOD(MONTH(Sheet1[[#This Row],[Date]])-4,12)+1</f>
        <v>FM5</v>
      </c>
      <c r="W6270" t="str">
        <f>"Q"&amp;ROUNDUP(MONTH(Sheet1[[#This Row],[Date]])/3,0)</f>
        <v>Q3</v>
      </c>
      <c r="X6270" t="str">
        <f>"Q"&amp;INT(MOD(MONTH(Sheet1[[#This Row],[Date]])-4,12/3)+1)</f>
        <v>Q1</v>
      </c>
      <c r="Y6270" t="str" cm="1">
        <f t="array" ref="Y6270">_xlfn.IFS(ROUND(L6270,0)&lt;=1,"Need to improve 0-1",ROUND(L6270,0)&lt;=2,"Okay 1-2",ROUND(L6270,0)&lt;=3,"Good 2-3",ROUND(L6270,0)&lt;=4,"Great 3-4",ROUND(L6270,0)&lt;=5,"Excellent 4-5")</f>
        <v>Good 2-3</v>
      </c>
      <c r="Z6270" t="str">
        <f t="shared" si="97"/>
        <v>0-1000</v>
      </c>
    </row>
    <row r="6271" spans="1:26" x14ac:dyDescent="0.3">
      <c r="A6271">
        <v>306858</v>
      </c>
      <c r="B6271" t="s">
        <v>8638</v>
      </c>
      <c r="C6271">
        <v>1</v>
      </c>
      <c r="D6271" t="s">
        <v>7791</v>
      </c>
      <c r="E6271" t="s">
        <v>365</v>
      </c>
      <c r="F6271" t="s">
        <v>16</v>
      </c>
      <c r="G6271" t="s">
        <v>21</v>
      </c>
      <c r="H6271" t="s">
        <v>16</v>
      </c>
      <c r="I6271">
        <v>2</v>
      </c>
      <c r="J6271">
        <v>51</v>
      </c>
      <c r="K6271">
        <v>600</v>
      </c>
      <c r="L6271">
        <v>2.6</v>
      </c>
      <c r="M6271" t="s">
        <v>2629</v>
      </c>
      <c r="N6271" t="str">
        <f>SUBSTITUTE(Sheet1[[#This Row],[Datekey_Opening]],"_","-")</f>
        <v>2017-7-4</v>
      </c>
      <c r="O6271">
        <f>YEAR(Sheet1[[#This Row],[Date]])</f>
        <v>2017</v>
      </c>
      <c r="P6271" t="str">
        <f>LOOKUP(Sheet1[[#This Row],[CountryCode]],$AI$4:$AI$18,$AJ$4:$AJ$18)</f>
        <v>India</v>
      </c>
      <c r="Q6271">
        <f>MONTH(Sheet1[[#This Row],[Date]])</f>
        <v>7</v>
      </c>
      <c r="R6271" t="str">
        <f>TEXT(Sheet1[[#This Row],[Date]],"MMMM")</f>
        <v>July</v>
      </c>
      <c r="S6271" t="str">
        <f>TEXT(Sheet1[[#This Row],[Date]],"YYYY-MMM")</f>
        <v>2017-Jul</v>
      </c>
      <c r="T6271">
        <f>WEEKDAY(Sheet1[[#This Row],[Date]])</f>
        <v>3</v>
      </c>
      <c r="U6271" t="str">
        <f>TEXT(Sheet1[[#This Row],[Date]],"DDDD")</f>
        <v>Tuesday</v>
      </c>
      <c r="V6271" t="str">
        <f>"FM"&amp;MOD(MONTH(Sheet1[[#This Row],[Date]])-4,12)+1</f>
        <v>FM4</v>
      </c>
      <c r="W6271" t="str">
        <f>"Q"&amp;ROUNDUP(MONTH(Sheet1[[#This Row],[Date]])/3,0)</f>
        <v>Q3</v>
      </c>
      <c r="X6271" t="str">
        <f>"Q"&amp;INT(MOD(MONTH(Sheet1[[#This Row],[Date]])-4,12/3)+1)</f>
        <v>Q4</v>
      </c>
      <c r="Y6271" t="str" cm="1">
        <f t="array" ref="Y6271">_xlfn.IFS(ROUND(L6271,0)&lt;=1,"Need to improve 0-1",ROUND(L6271,0)&lt;=2,"Okay 1-2",ROUND(L6271,0)&lt;=3,"Good 2-3",ROUND(L6271,0)&lt;=4,"Great 3-4",ROUND(L6271,0)&lt;=5,"Excellent 4-5")</f>
        <v>Good 2-3</v>
      </c>
      <c r="Z6271" t="str">
        <f t="shared" si="97"/>
        <v>0-1000</v>
      </c>
    </row>
    <row r="6272" spans="1:26" x14ac:dyDescent="0.3">
      <c r="A6272">
        <v>18365994</v>
      </c>
      <c r="B6272" t="s">
        <v>4251</v>
      </c>
      <c r="C6272">
        <v>1</v>
      </c>
      <c r="D6272" t="s">
        <v>7791</v>
      </c>
      <c r="E6272" t="s">
        <v>2452</v>
      </c>
      <c r="F6272" t="s">
        <v>16</v>
      </c>
      <c r="G6272" t="s">
        <v>21</v>
      </c>
      <c r="H6272" t="s">
        <v>16</v>
      </c>
      <c r="I6272">
        <v>2</v>
      </c>
      <c r="J6272">
        <v>164</v>
      </c>
      <c r="K6272">
        <v>600</v>
      </c>
      <c r="L6272">
        <v>3.9</v>
      </c>
      <c r="M6272" t="s">
        <v>4339</v>
      </c>
      <c r="N6272" t="str">
        <f>SUBSTITUTE(Sheet1[[#This Row],[Datekey_Opening]],"_","-")</f>
        <v>2012-7-19</v>
      </c>
      <c r="O6272">
        <f>YEAR(Sheet1[[#This Row],[Date]])</f>
        <v>2012</v>
      </c>
      <c r="P6272" t="str">
        <f>LOOKUP(Sheet1[[#This Row],[CountryCode]],$AI$4:$AI$18,$AJ$4:$AJ$18)</f>
        <v>India</v>
      </c>
      <c r="Q6272">
        <f>MONTH(Sheet1[[#This Row],[Date]])</f>
        <v>7</v>
      </c>
      <c r="R6272" t="str">
        <f>TEXT(Sheet1[[#This Row],[Date]],"MMMM")</f>
        <v>July</v>
      </c>
      <c r="S6272" t="str">
        <f>TEXT(Sheet1[[#This Row],[Date]],"YYYY-MMM")</f>
        <v>2012-Jul</v>
      </c>
      <c r="T6272">
        <f>WEEKDAY(Sheet1[[#This Row],[Date]])</f>
        <v>5</v>
      </c>
      <c r="U6272" t="str">
        <f>TEXT(Sheet1[[#This Row],[Date]],"DDDD")</f>
        <v>Thursday</v>
      </c>
      <c r="V6272" t="str">
        <f>"FM"&amp;MOD(MONTH(Sheet1[[#This Row],[Date]])-4,12)+1</f>
        <v>FM4</v>
      </c>
      <c r="W6272" t="str">
        <f>"Q"&amp;ROUNDUP(MONTH(Sheet1[[#This Row],[Date]])/3,0)</f>
        <v>Q3</v>
      </c>
      <c r="X6272" t="str">
        <f>"Q"&amp;INT(MOD(MONTH(Sheet1[[#This Row],[Date]])-4,12/3)+1)</f>
        <v>Q4</v>
      </c>
      <c r="Y6272" t="str" cm="1">
        <f t="array" ref="Y6272">_xlfn.IFS(ROUND(L6272,0)&lt;=1,"Need to improve 0-1",ROUND(L6272,0)&lt;=2,"Okay 1-2",ROUND(L6272,0)&lt;=3,"Good 2-3",ROUND(L6272,0)&lt;=4,"Great 3-4",ROUND(L6272,0)&lt;=5,"Excellent 4-5")</f>
        <v>Great 3-4</v>
      </c>
      <c r="Z6272" t="str">
        <f t="shared" si="97"/>
        <v>0-1000</v>
      </c>
    </row>
    <row r="6273" spans="1:26" x14ac:dyDescent="0.3">
      <c r="A6273">
        <v>554</v>
      </c>
      <c r="B6273" t="s">
        <v>2300</v>
      </c>
      <c r="C6273">
        <v>1</v>
      </c>
      <c r="D6273" t="s">
        <v>7791</v>
      </c>
      <c r="E6273" t="s">
        <v>2301</v>
      </c>
      <c r="F6273" t="s">
        <v>16</v>
      </c>
      <c r="G6273" t="s">
        <v>16</v>
      </c>
      <c r="H6273" t="s">
        <v>16</v>
      </c>
      <c r="I6273">
        <v>2</v>
      </c>
      <c r="J6273">
        <v>315</v>
      </c>
      <c r="K6273">
        <v>600</v>
      </c>
      <c r="L6273">
        <v>3.6</v>
      </c>
      <c r="M6273" t="s">
        <v>1665</v>
      </c>
      <c r="N6273" t="str">
        <f>SUBSTITUTE(Sheet1[[#This Row],[Datekey_Opening]],"_","-")</f>
        <v>2012-7-12</v>
      </c>
      <c r="O6273">
        <f>YEAR(Sheet1[[#This Row],[Date]])</f>
        <v>2012</v>
      </c>
      <c r="P6273" t="str">
        <f>LOOKUP(Sheet1[[#This Row],[CountryCode]],$AI$4:$AI$18,$AJ$4:$AJ$18)</f>
        <v>India</v>
      </c>
      <c r="Q6273">
        <f>MONTH(Sheet1[[#This Row],[Date]])</f>
        <v>7</v>
      </c>
      <c r="R6273" t="str">
        <f>TEXT(Sheet1[[#This Row],[Date]],"MMMM")</f>
        <v>July</v>
      </c>
      <c r="S6273" t="str">
        <f>TEXT(Sheet1[[#This Row],[Date]],"YYYY-MMM")</f>
        <v>2012-Jul</v>
      </c>
      <c r="T6273">
        <f>WEEKDAY(Sheet1[[#This Row],[Date]])</f>
        <v>5</v>
      </c>
      <c r="U6273" t="str">
        <f>TEXT(Sheet1[[#This Row],[Date]],"DDDD")</f>
        <v>Thursday</v>
      </c>
      <c r="V6273" t="str">
        <f>"FM"&amp;MOD(MONTH(Sheet1[[#This Row],[Date]])-4,12)+1</f>
        <v>FM4</v>
      </c>
      <c r="W6273" t="str">
        <f>"Q"&amp;ROUNDUP(MONTH(Sheet1[[#This Row],[Date]])/3,0)</f>
        <v>Q3</v>
      </c>
      <c r="X6273" t="str">
        <f>"Q"&amp;INT(MOD(MONTH(Sheet1[[#This Row],[Date]])-4,12/3)+1)</f>
        <v>Q4</v>
      </c>
      <c r="Y6273" t="str" cm="1">
        <f t="array" ref="Y6273">_xlfn.IFS(ROUND(L6273,0)&lt;=1,"Need to improve 0-1",ROUND(L6273,0)&lt;=2,"Okay 1-2",ROUND(L6273,0)&lt;=3,"Good 2-3",ROUND(L6273,0)&lt;=4,"Great 3-4",ROUND(L6273,0)&lt;=5,"Excellent 4-5")</f>
        <v>Great 3-4</v>
      </c>
      <c r="Z6273" t="str">
        <f t="shared" si="97"/>
        <v>0-1000</v>
      </c>
    </row>
    <row r="6274" spans="1:26" x14ac:dyDescent="0.3">
      <c r="A6274">
        <v>3606</v>
      </c>
      <c r="B6274" t="s">
        <v>3815</v>
      </c>
      <c r="C6274">
        <v>1</v>
      </c>
      <c r="D6274" t="s">
        <v>7791</v>
      </c>
      <c r="E6274" t="s">
        <v>787</v>
      </c>
      <c r="F6274" t="s">
        <v>16</v>
      </c>
      <c r="G6274" t="s">
        <v>16</v>
      </c>
      <c r="H6274" t="s">
        <v>16</v>
      </c>
      <c r="I6274">
        <v>2</v>
      </c>
      <c r="J6274">
        <v>235</v>
      </c>
      <c r="K6274">
        <v>600</v>
      </c>
      <c r="L6274">
        <v>2.7</v>
      </c>
      <c r="M6274" t="s">
        <v>3885</v>
      </c>
      <c r="N6274" t="str">
        <f>SUBSTITUTE(Sheet1[[#This Row],[Datekey_Opening]],"_","-")</f>
        <v>2011-7-2</v>
      </c>
      <c r="O6274">
        <f>YEAR(Sheet1[[#This Row],[Date]])</f>
        <v>2011</v>
      </c>
      <c r="P6274" t="str">
        <f>LOOKUP(Sheet1[[#This Row],[CountryCode]],$AI$4:$AI$18,$AJ$4:$AJ$18)</f>
        <v>India</v>
      </c>
      <c r="Q6274">
        <f>MONTH(Sheet1[[#This Row],[Date]])</f>
        <v>7</v>
      </c>
      <c r="R6274" t="str">
        <f>TEXT(Sheet1[[#This Row],[Date]],"MMMM")</f>
        <v>July</v>
      </c>
      <c r="S6274" t="str">
        <f>TEXT(Sheet1[[#This Row],[Date]],"YYYY-MMM")</f>
        <v>2011-Jul</v>
      </c>
      <c r="T6274">
        <f>WEEKDAY(Sheet1[[#This Row],[Date]])</f>
        <v>7</v>
      </c>
      <c r="U6274" t="str">
        <f>TEXT(Sheet1[[#This Row],[Date]],"DDDD")</f>
        <v>Saturday</v>
      </c>
      <c r="V6274" t="str">
        <f>"FM"&amp;MOD(MONTH(Sheet1[[#This Row],[Date]])-4,12)+1</f>
        <v>FM4</v>
      </c>
      <c r="W6274" t="str">
        <f>"Q"&amp;ROUNDUP(MONTH(Sheet1[[#This Row],[Date]])/3,0)</f>
        <v>Q3</v>
      </c>
      <c r="X6274" t="str">
        <f>"Q"&amp;INT(MOD(MONTH(Sheet1[[#This Row],[Date]])-4,12/3)+1)</f>
        <v>Q4</v>
      </c>
      <c r="Y6274" t="str" cm="1">
        <f t="array" ref="Y6274">_xlfn.IFS(ROUND(L6274,0)&lt;=1,"Need to improve 0-1",ROUND(L6274,0)&lt;=2,"Okay 1-2",ROUND(L6274,0)&lt;=3,"Good 2-3",ROUND(L6274,0)&lt;=4,"Great 3-4",ROUND(L6274,0)&lt;=5,"Excellent 4-5")</f>
        <v>Good 2-3</v>
      </c>
      <c r="Z6274" t="str">
        <f t="shared" ref="Z6274:Z6337" si="98">IF(AND(K6274&gt;=0,K6274&lt;1000),"0-1000",IF(AND(K6274&gt;=1000,K6274&lt;2000),"1000-2000",IF(AND(K6274&gt;=2000,K6274&lt;3000),"2000-3000",IF(AND(K6274&gt;=3000,K6274&lt;4000),"3000-4000",IF(AND(K6274&gt;=4000,K6274&lt;5000),"4000-5000",IF(AND(K6274&gt;=5000,K6274&lt;6000),"5000-6000",IF(AND(K6274&gt;=6000,K6274&lt;7000),"6000-7000",IF(AND(K6274&gt;=7000,K6274&lt;200000),"7000-200000","Above 200000"))))))))</f>
        <v>0-1000</v>
      </c>
    </row>
    <row r="6275" spans="1:26" x14ac:dyDescent="0.3">
      <c r="A6275">
        <v>2180</v>
      </c>
      <c r="B6275" t="s">
        <v>8639</v>
      </c>
      <c r="C6275">
        <v>1</v>
      </c>
      <c r="D6275" t="s">
        <v>7791</v>
      </c>
      <c r="E6275" t="s">
        <v>432</v>
      </c>
      <c r="F6275" t="s">
        <v>16</v>
      </c>
      <c r="G6275" t="s">
        <v>21</v>
      </c>
      <c r="H6275" t="s">
        <v>16</v>
      </c>
      <c r="I6275">
        <v>2</v>
      </c>
      <c r="J6275">
        <v>183</v>
      </c>
      <c r="K6275">
        <v>600</v>
      </c>
      <c r="L6275">
        <v>3.6</v>
      </c>
      <c r="M6275" t="s">
        <v>5103</v>
      </c>
      <c r="N6275" t="str">
        <f>SUBSTITUTE(Sheet1[[#This Row],[Datekey_Opening]],"_","-")</f>
        <v>2013-7-18</v>
      </c>
      <c r="O6275">
        <f>YEAR(Sheet1[[#This Row],[Date]])</f>
        <v>2013</v>
      </c>
      <c r="P6275" t="str">
        <f>LOOKUP(Sheet1[[#This Row],[CountryCode]],$AI$4:$AI$18,$AJ$4:$AJ$18)</f>
        <v>India</v>
      </c>
      <c r="Q6275">
        <f>MONTH(Sheet1[[#This Row],[Date]])</f>
        <v>7</v>
      </c>
      <c r="R6275" t="str">
        <f>TEXT(Sheet1[[#This Row],[Date]],"MMMM")</f>
        <v>July</v>
      </c>
      <c r="S6275" t="str">
        <f>TEXT(Sheet1[[#This Row],[Date]],"YYYY-MMM")</f>
        <v>2013-Jul</v>
      </c>
      <c r="T6275">
        <f>WEEKDAY(Sheet1[[#This Row],[Date]])</f>
        <v>5</v>
      </c>
      <c r="U6275" t="str">
        <f>TEXT(Sheet1[[#This Row],[Date]],"DDDD")</f>
        <v>Thursday</v>
      </c>
      <c r="V6275" t="str">
        <f>"FM"&amp;MOD(MONTH(Sheet1[[#This Row],[Date]])-4,12)+1</f>
        <v>FM4</v>
      </c>
      <c r="W6275" t="str">
        <f>"Q"&amp;ROUNDUP(MONTH(Sheet1[[#This Row],[Date]])/3,0)</f>
        <v>Q3</v>
      </c>
      <c r="X6275" t="str">
        <f>"Q"&amp;INT(MOD(MONTH(Sheet1[[#This Row],[Date]])-4,12/3)+1)</f>
        <v>Q4</v>
      </c>
      <c r="Y6275" t="str" cm="1">
        <f t="array" ref="Y6275">_xlfn.IFS(ROUND(L6275,0)&lt;=1,"Need to improve 0-1",ROUND(L6275,0)&lt;=2,"Okay 1-2",ROUND(L6275,0)&lt;=3,"Good 2-3",ROUND(L6275,0)&lt;=4,"Great 3-4",ROUND(L6275,0)&lt;=5,"Excellent 4-5")</f>
        <v>Great 3-4</v>
      </c>
      <c r="Z6275" t="str">
        <f t="shared" si="98"/>
        <v>0-1000</v>
      </c>
    </row>
    <row r="6276" spans="1:26" x14ac:dyDescent="0.3">
      <c r="A6276">
        <v>18380197</v>
      </c>
      <c r="B6276" t="s">
        <v>8640</v>
      </c>
      <c r="C6276">
        <v>1</v>
      </c>
      <c r="D6276" t="s">
        <v>7791</v>
      </c>
      <c r="E6276" t="s">
        <v>2076</v>
      </c>
      <c r="F6276" t="s">
        <v>16</v>
      </c>
      <c r="G6276" t="s">
        <v>16</v>
      </c>
      <c r="H6276" t="s">
        <v>16</v>
      </c>
      <c r="I6276">
        <v>2</v>
      </c>
      <c r="J6276">
        <v>6</v>
      </c>
      <c r="K6276">
        <v>600</v>
      </c>
      <c r="L6276">
        <v>3.2</v>
      </c>
      <c r="M6276" t="s">
        <v>399</v>
      </c>
      <c r="N6276" t="str">
        <f>SUBSTITUTE(Sheet1[[#This Row],[Datekey_Opening]],"_","-")</f>
        <v>2018-7-2</v>
      </c>
      <c r="O6276">
        <f>YEAR(Sheet1[[#This Row],[Date]])</f>
        <v>2018</v>
      </c>
      <c r="P6276" t="str">
        <f>LOOKUP(Sheet1[[#This Row],[CountryCode]],$AI$4:$AI$18,$AJ$4:$AJ$18)</f>
        <v>India</v>
      </c>
      <c r="Q6276">
        <f>MONTH(Sheet1[[#This Row],[Date]])</f>
        <v>7</v>
      </c>
      <c r="R6276" t="str">
        <f>TEXT(Sheet1[[#This Row],[Date]],"MMMM")</f>
        <v>July</v>
      </c>
      <c r="S6276" t="str">
        <f>TEXT(Sheet1[[#This Row],[Date]],"YYYY-MMM")</f>
        <v>2018-Jul</v>
      </c>
      <c r="T6276">
        <f>WEEKDAY(Sheet1[[#This Row],[Date]])</f>
        <v>2</v>
      </c>
      <c r="U6276" t="str">
        <f>TEXT(Sheet1[[#This Row],[Date]],"DDDD")</f>
        <v>Monday</v>
      </c>
      <c r="V6276" t="str">
        <f>"FM"&amp;MOD(MONTH(Sheet1[[#This Row],[Date]])-4,12)+1</f>
        <v>FM4</v>
      </c>
      <c r="W6276" t="str">
        <f>"Q"&amp;ROUNDUP(MONTH(Sheet1[[#This Row],[Date]])/3,0)</f>
        <v>Q3</v>
      </c>
      <c r="X6276" t="str">
        <f>"Q"&amp;INT(MOD(MONTH(Sheet1[[#This Row],[Date]])-4,12/3)+1)</f>
        <v>Q4</v>
      </c>
      <c r="Y6276" t="str" cm="1">
        <f t="array" ref="Y6276">_xlfn.IFS(ROUND(L6276,0)&lt;=1,"Need to improve 0-1",ROUND(L6276,0)&lt;=2,"Okay 1-2",ROUND(L6276,0)&lt;=3,"Good 2-3",ROUND(L6276,0)&lt;=4,"Great 3-4",ROUND(L6276,0)&lt;=5,"Excellent 4-5")</f>
        <v>Good 2-3</v>
      </c>
      <c r="Z6276" t="str">
        <f t="shared" si="98"/>
        <v>0-1000</v>
      </c>
    </row>
    <row r="6277" spans="1:26" x14ac:dyDescent="0.3">
      <c r="A6277">
        <v>18233603</v>
      </c>
      <c r="B6277" t="s">
        <v>8641</v>
      </c>
      <c r="C6277">
        <v>1</v>
      </c>
      <c r="D6277" t="s">
        <v>7791</v>
      </c>
      <c r="E6277" t="s">
        <v>426</v>
      </c>
      <c r="F6277" t="s">
        <v>16</v>
      </c>
      <c r="G6277" t="s">
        <v>16</v>
      </c>
      <c r="H6277" t="s">
        <v>16</v>
      </c>
      <c r="I6277">
        <v>2</v>
      </c>
      <c r="J6277">
        <v>5</v>
      </c>
      <c r="K6277">
        <v>600</v>
      </c>
      <c r="L6277">
        <v>2.9</v>
      </c>
      <c r="M6277" t="s">
        <v>1823</v>
      </c>
      <c r="N6277" t="str">
        <f>SUBSTITUTE(Sheet1[[#This Row],[Datekey_Opening]],"_","-")</f>
        <v>2011-7-11</v>
      </c>
      <c r="O6277">
        <f>YEAR(Sheet1[[#This Row],[Date]])</f>
        <v>2011</v>
      </c>
      <c r="P6277" t="str">
        <f>LOOKUP(Sheet1[[#This Row],[CountryCode]],$AI$4:$AI$18,$AJ$4:$AJ$18)</f>
        <v>India</v>
      </c>
      <c r="Q6277">
        <f>MONTH(Sheet1[[#This Row],[Date]])</f>
        <v>7</v>
      </c>
      <c r="R6277" t="str">
        <f>TEXT(Sheet1[[#This Row],[Date]],"MMMM")</f>
        <v>July</v>
      </c>
      <c r="S6277" t="str">
        <f>TEXT(Sheet1[[#This Row],[Date]],"YYYY-MMM")</f>
        <v>2011-Jul</v>
      </c>
      <c r="T6277">
        <f>WEEKDAY(Sheet1[[#This Row],[Date]])</f>
        <v>2</v>
      </c>
      <c r="U6277" t="str">
        <f>TEXT(Sheet1[[#This Row],[Date]],"DDDD")</f>
        <v>Monday</v>
      </c>
      <c r="V6277" t="str">
        <f>"FM"&amp;MOD(MONTH(Sheet1[[#This Row],[Date]])-4,12)+1</f>
        <v>FM4</v>
      </c>
      <c r="W6277" t="str">
        <f>"Q"&amp;ROUNDUP(MONTH(Sheet1[[#This Row],[Date]])/3,0)</f>
        <v>Q3</v>
      </c>
      <c r="X6277" t="str">
        <f>"Q"&amp;INT(MOD(MONTH(Sheet1[[#This Row],[Date]])-4,12/3)+1)</f>
        <v>Q4</v>
      </c>
      <c r="Y6277" t="str" cm="1">
        <f t="array" ref="Y6277">_xlfn.IFS(ROUND(L6277,0)&lt;=1,"Need to improve 0-1",ROUND(L6277,0)&lt;=2,"Okay 1-2",ROUND(L6277,0)&lt;=3,"Good 2-3",ROUND(L6277,0)&lt;=4,"Great 3-4",ROUND(L6277,0)&lt;=5,"Excellent 4-5")</f>
        <v>Good 2-3</v>
      </c>
      <c r="Z6277" t="str">
        <f t="shared" si="98"/>
        <v>0-1000</v>
      </c>
    </row>
    <row r="6278" spans="1:26" x14ac:dyDescent="0.3">
      <c r="A6278">
        <v>313376</v>
      </c>
      <c r="B6278" t="s">
        <v>4187</v>
      </c>
      <c r="C6278">
        <v>1</v>
      </c>
      <c r="D6278" t="s">
        <v>7791</v>
      </c>
      <c r="E6278" t="s">
        <v>3727</v>
      </c>
      <c r="F6278" t="s">
        <v>16</v>
      </c>
      <c r="G6278" t="s">
        <v>21</v>
      </c>
      <c r="H6278" t="s">
        <v>16</v>
      </c>
      <c r="I6278">
        <v>2</v>
      </c>
      <c r="J6278">
        <v>56</v>
      </c>
      <c r="K6278">
        <v>600</v>
      </c>
      <c r="L6278">
        <v>3.5</v>
      </c>
      <c r="M6278" t="s">
        <v>93</v>
      </c>
      <c r="N6278" t="str">
        <f>SUBSTITUTE(Sheet1[[#This Row],[Datekey_Opening]],"_","-")</f>
        <v>2014-6-16</v>
      </c>
      <c r="O6278">
        <f>YEAR(Sheet1[[#This Row],[Date]])</f>
        <v>2014</v>
      </c>
      <c r="P6278" t="str">
        <f>LOOKUP(Sheet1[[#This Row],[CountryCode]],$AI$4:$AI$18,$AJ$4:$AJ$18)</f>
        <v>India</v>
      </c>
      <c r="Q6278">
        <f>MONTH(Sheet1[[#This Row],[Date]])</f>
        <v>6</v>
      </c>
      <c r="R6278" t="str">
        <f>TEXT(Sheet1[[#This Row],[Date]],"MMMM")</f>
        <v>June</v>
      </c>
      <c r="S6278" t="str">
        <f>TEXT(Sheet1[[#This Row],[Date]],"YYYY-MMM")</f>
        <v>2014-Jun</v>
      </c>
      <c r="T6278">
        <f>WEEKDAY(Sheet1[[#This Row],[Date]])</f>
        <v>2</v>
      </c>
      <c r="U6278" t="str">
        <f>TEXT(Sheet1[[#This Row],[Date]],"DDDD")</f>
        <v>Monday</v>
      </c>
      <c r="V6278" t="str">
        <f>"FM"&amp;MOD(MONTH(Sheet1[[#This Row],[Date]])-4,12)+1</f>
        <v>FM3</v>
      </c>
      <c r="W6278" t="str">
        <f>"Q"&amp;ROUNDUP(MONTH(Sheet1[[#This Row],[Date]])/3,0)</f>
        <v>Q2</v>
      </c>
      <c r="X6278" t="str">
        <f>"Q"&amp;INT(MOD(MONTH(Sheet1[[#This Row],[Date]])-4,12/3)+1)</f>
        <v>Q3</v>
      </c>
      <c r="Y6278" t="str" cm="1">
        <f t="array" ref="Y6278">_xlfn.IFS(ROUND(L6278,0)&lt;=1,"Need to improve 0-1",ROUND(L6278,0)&lt;=2,"Okay 1-2",ROUND(L6278,0)&lt;=3,"Good 2-3",ROUND(L6278,0)&lt;=4,"Great 3-4",ROUND(L6278,0)&lt;=5,"Excellent 4-5")</f>
        <v>Great 3-4</v>
      </c>
      <c r="Z6278" t="str">
        <f t="shared" si="98"/>
        <v>0-1000</v>
      </c>
    </row>
    <row r="6279" spans="1:26" x14ac:dyDescent="0.3">
      <c r="A6279">
        <v>18339049</v>
      </c>
      <c r="B6279" t="s">
        <v>8642</v>
      </c>
      <c r="C6279">
        <v>1</v>
      </c>
      <c r="D6279" t="s">
        <v>7791</v>
      </c>
      <c r="E6279" t="s">
        <v>362</v>
      </c>
      <c r="F6279" t="s">
        <v>16</v>
      </c>
      <c r="G6279" t="s">
        <v>21</v>
      </c>
      <c r="H6279" t="s">
        <v>16</v>
      </c>
      <c r="I6279">
        <v>2</v>
      </c>
      <c r="J6279">
        <v>88</v>
      </c>
      <c r="K6279">
        <v>600</v>
      </c>
      <c r="L6279">
        <v>4</v>
      </c>
      <c r="M6279" t="s">
        <v>1390</v>
      </c>
      <c r="N6279" t="str">
        <f>SUBSTITUTE(Sheet1[[#This Row],[Datekey_Opening]],"_","-")</f>
        <v>2010-6-23</v>
      </c>
      <c r="O6279">
        <f>YEAR(Sheet1[[#This Row],[Date]])</f>
        <v>2010</v>
      </c>
      <c r="P6279" t="str">
        <f>LOOKUP(Sheet1[[#This Row],[CountryCode]],$AI$4:$AI$18,$AJ$4:$AJ$18)</f>
        <v>India</v>
      </c>
      <c r="Q6279">
        <f>MONTH(Sheet1[[#This Row],[Date]])</f>
        <v>6</v>
      </c>
      <c r="R6279" t="str">
        <f>TEXT(Sheet1[[#This Row],[Date]],"MMMM")</f>
        <v>June</v>
      </c>
      <c r="S6279" t="str">
        <f>TEXT(Sheet1[[#This Row],[Date]],"YYYY-MMM")</f>
        <v>2010-Jun</v>
      </c>
      <c r="T6279">
        <f>WEEKDAY(Sheet1[[#This Row],[Date]])</f>
        <v>4</v>
      </c>
      <c r="U6279" t="str">
        <f>TEXT(Sheet1[[#This Row],[Date]],"DDDD")</f>
        <v>Wednesday</v>
      </c>
      <c r="V6279" t="str">
        <f>"FM"&amp;MOD(MONTH(Sheet1[[#This Row],[Date]])-4,12)+1</f>
        <v>FM3</v>
      </c>
      <c r="W6279" t="str">
        <f>"Q"&amp;ROUNDUP(MONTH(Sheet1[[#This Row],[Date]])/3,0)</f>
        <v>Q2</v>
      </c>
      <c r="X6279" t="str">
        <f>"Q"&amp;INT(MOD(MONTH(Sheet1[[#This Row],[Date]])-4,12/3)+1)</f>
        <v>Q3</v>
      </c>
      <c r="Y6279" t="str" cm="1">
        <f t="array" ref="Y6279">_xlfn.IFS(ROUND(L6279,0)&lt;=1,"Need to improve 0-1",ROUND(L6279,0)&lt;=2,"Okay 1-2",ROUND(L6279,0)&lt;=3,"Good 2-3",ROUND(L6279,0)&lt;=4,"Great 3-4",ROUND(L6279,0)&lt;=5,"Excellent 4-5")</f>
        <v>Great 3-4</v>
      </c>
      <c r="Z6279" t="str">
        <f t="shared" si="98"/>
        <v>0-1000</v>
      </c>
    </row>
    <row r="6280" spans="1:26" x14ac:dyDescent="0.3">
      <c r="A6280">
        <v>18471259</v>
      </c>
      <c r="B6280" t="s">
        <v>8643</v>
      </c>
      <c r="C6280">
        <v>1</v>
      </c>
      <c r="D6280" t="s">
        <v>7791</v>
      </c>
      <c r="E6280" t="s">
        <v>365</v>
      </c>
      <c r="F6280" t="s">
        <v>16</v>
      </c>
      <c r="G6280" t="s">
        <v>21</v>
      </c>
      <c r="H6280" t="s">
        <v>16</v>
      </c>
      <c r="I6280">
        <v>2</v>
      </c>
      <c r="J6280">
        <v>8</v>
      </c>
      <c r="K6280">
        <v>600</v>
      </c>
      <c r="L6280">
        <v>3.1</v>
      </c>
      <c r="M6280" t="s">
        <v>6381</v>
      </c>
      <c r="N6280" t="str">
        <f>SUBSTITUTE(Sheet1[[#This Row],[Datekey_Opening]],"_","-")</f>
        <v>2016-6-20</v>
      </c>
      <c r="O6280">
        <f>YEAR(Sheet1[[#This Row],[Date]])</f>
        <v>2016</v>
      </c>
      <c r="P6280" t="str">
        <f>LOOKUP(Sheet1[[#This Row],[CountryCode]],$AI$4:$AI$18,$AJ$4:$AJ$18)</f>
        <v>India</v>
      </c>
      <c r="Q6280">
        <f>MONTH(Sheet1[[#This Row],[Date]])</f>
        <v>6</v>
      </c>
      <c r="R6280" t="str">
        <f>TEXT(Sheet1[[#This Row],[Date]],"MMMM")</f>
        <v>June</v>
      </c>
      <c r="S6280" t="str">
        <f>TEXT(Sheet1[[#This Row],[Date]],"YYYY-MMM")</f>
        <v>2016-Jun</v>
      </c>
      <c r="T6280">
        <f>WEEKDAY(Sheet1[[#This Row],[Date]])</f>
        <v>2</v>
      </c>
      <c r="U6280" t="str">
        <f>TEXT(Sheet1[[#This Row],[Date]],"DDDD")</f>
        <v>Monday</v>
      </c>
      <c r="V6280" t="str">
        <f>"FM"&amp;MOD(MONTH(Sheet1[[#This Row],[Date]])-4,12)+1</f>
        <v>FM3</v>
      </c>
      <c r="W6280" t="str">
        <f>"Q"&amp;ROUNDUP(MONTH(Sheet1[[#This Row],[Date]])/3,0)</f>
        <v>Q2</v>
      </c>
      <c r="X6280" t="str">
        <f>"Q"&amp;INT(MOD(MONTH(Sheet1[[#This Row],[Date]])-4,12/3)+1)</f>
        <v>Q3</v>
      </c>
      <c r="Y6280" t="str" cm="1">
        <f t="array" ref="Y6280">_xlfn.IFS(ROUND(L6280,0)&lt;=1,"Need to improve 0-1",ROUND(L6280,0)&lt;=2,"Okay 1-2",ROUND(L6280,0)&lt;=3,"Good 2-3",ROUND(L6280,0)&lt;=4,"Great 3-4",ROUND(L6280,0)&lt;=5,"Excellent 4-5")</f>
        <v>Good 2-3</v>
      </c>
      <c r="Z6280" t="str">
        <f t="shared" si="98"/>
        <v>0-1000</v>
      </c>
    </row>
    <row r="6281" spans="1:26" x14ac:dyDescent="0.3">
      <c r="A6281">
        <v>18303712</v>
      </c>
      <c r="B6281" t="s">
        <v>8644</v>
      </c>
      <c r="C6281">
        <v>1</v>
      </c>
      <c r="D6281" t="s">
        <v>7791</v>
      </c>
      <c r="E6281" t="s">
        <v>365</v>
      </c>
      <c r="F6281" t="s">
        <v>16</v>
      </c>
      <c r="G6281" t="s">
        <v>21</v>
      </c>
      <c r="H6281" t="s">
        <v>16</v>
      </c>
      <c r="I6281">
        <v>2</v>
      </c>
      <c r="J6281">
        <v>59</v>
      </c>
      <c r="K6281">
        <v>600</v>
      </c>
      <c r="L6281">
        <v>3.3</v>
      </c>
      <c r="M6281" t="s">
        <v>2160</v>
      </c>
      <c r="N6281" t="str">
        <f>SUBSTITUTE(Sheet1[[#This Row],[Datekey_Opening]],"_","-")</f>
        <v>2015-6-6</v>
      </c>
      <c r="O6281">
        <f>YEAR(Sheet1[[#This Row],[Date]])</f>
        <v>2015</v>
      </c>
      <c r="P6281" t="str">
        <f>LOOKUP(Sheet1[[#This Row],[CountryCode]],$AI$4:$AI$18,$AJ$4:$AJ$18)</f>
        <v>India</v>
      </c>
      <c r="Q6281">
        <f>MONTH(Sheet1[[#This Row],[Date]])</f>
        <v>6</v>
      </c>
      <c r="R6281" t="str">
        <f>TEXT(Sheet1[[#This Row],[Date]],"MMMM")</f>
        <v>June</v>
      </c>
      <c r="S6281" t="str">
        <f>TEXT(Sheet1[[#This Row],[Date]],"YYYY-MMM")</f>
        <v>2015-Jun</v>
      </c>
      <c r="T6281">
        <f>WEEKDAY(Sheet1[[#This Row],[Date]])</f>
        <v>7</v>
      </c>
      <c r="U6281" t="str">
        <f>TEXT(Sheet1[[#This Row],[Date]],"DDDD")</f>
        <v>Saturday</v>
      </c>
      <c r="V6281" t="str">
        <f>"FM"&amp;MOD(MONTH(Sheet1[[#This Row],[Date]])-4,12)+1</f>
        <v>FM3</v>
      </c>
      <c r="W6281" t="str">
        <f>"Q"&amp;ROUNDUP(MONTH(Sheet1[[#This Row],[Date]])/3,0)</f>
        <v>Q2</v>
      </c>
      <c r="X6281" t="str">
        <f>"Q"&amp;INT(MOD(MONTH(Sheet1[[#This Row],[Date]])-4,12/3)+1)</f>
        <v>Q3</v>
      </c>
      <c r="Y6281" t="str" cm="1">
        <f t="array" ref="Y6281">_xlfn.IFS(ROUND(L6281,0)&lt;=1,"Need to improve 0-1",ROUND(L6281,0)&lt;=2,"Okay 1-2",ROUND(L6281,0)&lt;=3,"Good 2-3",ROUND(L6281,0)&lt;=4,"Great 3-4",ROUND(L6281,0)&lt;=5,"Excellent 4-5")</f>
        <v>Good 2-3</v>
      </c>
      <c r="Z6281" t="str">
        <f t="shared" si="98"/>
        <v>0-1000</v>
      </c>
    </row>
    <row r="6282" spans="1:26" x14ac:dyDescent="0.3">
      <c r="A6282">
        <v>18472449</v>
      </c>
      <c r="B6282" t="s">
        <v>8645</v>
      </c>
      <c r="C6282">
        <v>1</v>
      </c>
      <c r="D6282" t="s">
        <v>7791</v>
      </c>
      <c r="E6282" t="s">
        <v>15</v>
      </c>
      <c r="F6282" t="s">
        <v>16</v>
      </c>
      <c r="G6282" t="s">
        <v>21</v>
      </c>
      <c r="H6282" t="s">
        <v>16</v>
      </c>
      <c r="I6282">
        <v>2</v>
      </c>
      <c r="J6282">
        <v>4</v>
      </c>
      <c r="K6282">
        <v>600</v>
      </c>
      <c r="L6282">
        <v>3.1</v>
      </c>
      <c r="M6282" t="s">
        <v>1987</v>
      </c>
      <c r="N6282" t="str">
        <f>SUBSTITUTE(Sheet1[[#This Row],[Datekey_Opening]],"_","-")</f>
        <v>2012-6-21</v>
      </c>
      <c r="O6282">
        <f>YEAR(Sheet1[[#This Row],[Date]])</f>
        <v>2012</v>
      </c>
      <c r="P6282" t="str">
        <f>LOOKUP(Sheet1[[#This Row],[CountryCode]],$AI$4:$AI$18,$AJ$4:$AJ$18)</f>
        <v>India</v>
      </c>
      <c r="Q6282">
        <f>MONTH(Sheet1[[#This Row],[Date]])</f>
        <v>6</v>
      </c>
      <c r="R6282" t="str">
        <f>TEXT(Sheet1[[#This Row],[Date]],"MMMM")</f>
        <v>June</v>
      </c>
      <c r="S6282" t="str">
        <f>TEXT(Sheet1[[#This Row],[Date]],"YYYY-MMM")</f>
        <v>2012-Jun</v>
      </c>
      <c r="T6282">
        <f>WEEKDAY(Sheet1[[#This Row],[Date]])</f>
        <v>5</v>
      </c>
      <c r="U6282" t="str">
        <f>TEXT(Sheet1[[#This Row],[Date]],"DDDD")</f>
        <v>Thursday</v>
      </c>
      <c r="V6282" t="str">
        <f>"FM"&amp;MOD(MONTH(Sheet1[[#This Row],[Date]])-4,12)+1</f>
        <v>FM3</v>
      </c>
      <c r="W6282" t="str">
        <f>"Q"&amp;ROUNDUP(MONTH(Sheet1[[#This Row],[Date]])/3,0)</f>
        <v>Q2</v>
      </c>
      <c r="X6282" t="str">
        <f>"Q"&amp;INT(MOD(MONTH(Sheet1[[#This Row],[Date]])-4,12/3)+1)</f>
        <v>Q3</v>
      </c>
      <c r="Y6282" t="str" cm="1">
        <f t="array" ref="Y6282">_xlfn.IFS(ROUND(L6282,0)&lt;=1,"Need to improve 0-1",ROUND(L6282,0)&lt;=2,"Okay 1-2",ROUND(L6282,0)&lt;=3,"Good 2-3",ROUND(L6282,0)&lt;=4,"Great 3-4",ROUND(L6282,0)&lt;=5,"Excellent 4-5")</f>
        <v>Good 2-3</v>
      </c>
      <c r="Z6282" t="str">
        <f t="shared" si="98"/>
        <v>0-1000</v>
      </c>
    </row>
    <row r="6283" spans="1:26" x14ac:dyDescent="0.3">
      <c r="A6283">
        <v>18180062</v>
      </c>
      <c r="B6283" t="s">
        <v>4097</v>
      </c>
      <c r="C6283">
        <v>1</v>
      </c>
      <c r="D6283" t="s">
        <v>7791</v>
      </c>
      <c r="E6283" t="s">
        <v>4098</v>
      </c>
      <c r="F6283" t="s">
        <v>16</v>
      </c>
      <c r="G6283" t="s">
        <v>21</v>
      </c>
      <c r="H6283" t="s">
        <v>16</v>
      </c>
      <c r="I6283">
        <v>2</v>
      </c>
      <c r="J6283">
        <v>101</v>
      </c>
      <c r="K6283">
        <v>600</v>
      </c>
      <c r="L6283">
        <v>3.9</v>
      </c>
      <c r="M6283" t="s">
        <v>8056</v>
      </c>
      <c r="N6283" t="str">
        <f>SUBSTITUTE(Sheet1[[#This Row],[Datekey_Opening]],"_","-")</f>
        <v>2013-6-28</v>
      </c>
      <c r="O6283">
        <f>YEAR(Sheet1[[#This Row],[Date]])</f>
        <v>2013</v>
      </c>
      <c r="P6283" t="str">
        <f>LOOKUP(Sheet1[[#This Row],[CountryCode]],$AI$4:$AI$18,$AJ$4:$AJ$18)</f>
        <v>India</v>
      </c>
      <c r="Q6283">
        <f>MONTH(Sheet1[[#This Row],[Date]])</f>
        <v>6</v>
      </c>
      <c r="R6283" t="str">
        <f>TEXT(Sheet1[[#This Row],[Date]],"MMMM")</f>
        <v>June</v>
      </c>
      <c r="S6283" t="str">
        <f>TEXT(Sheet1[[#This Row],[Date]],"YYYY-MMM")</f>
        <v>2013-Jun</v>
      </c>
      <c r="T6283">
        <f>WEEKDAY(Sheet1[[#This Row],[Date]])</f>
        <v>6</v>
      </c>
      <c r="U6283" t="str">
        <f>TEXT(Sheet1[[#This Row],[Date]],"DDDD")</f>
        <v>Friday</v>
      </c>
      <c r="V6283" t="str">
        <f>"FM"&amp;MOD(MONTH(Sheet1[[#This Row],[Date]])-4,12)+1</f>
        <v>FM3</v>
      </c>
      <c r="W6283" t="str">
        <f>"Q"&amp;ROUNDUP(MONTH(Sheet1[[#This Row],[Date]])/3,0)</f>
        <v>Q2</v>
      </c>
      <c r="X6283" t="str">
        <f>"Q"&amp;INT(MOD(MONTH(Sheet1[[#This Row],[Date]])-4,12/3)+1)</f>
        <v>Q3</v>
      </c>
      <c r="Y6283" t="str" cm="1">
        <f t="array" ref="Y6283">_xlfn.IFS(ROUND(L6283,0)&lt;=1,"Need to improve 0-1",ROUND(L6283,0)&lt;=2,"Okay 1-2",ROUND(L6283,0)&lt;=3,"Good 2-3",ROUND(L6283,0)&lt;=4,"Great 3-4",ROUND(L6283,0)&lt;=5,"Excellent 4-5")</f>
        <v>Great 3-4</v>
      </c>
      <c r="Z6283" t="str">
        <f t="shared" si="98"/>
        <v>0-1000</v>
      </c>
    </row>
    <row r="6284" spans="1:26" x14ac:dyDescent="0.3">
      <c r="A6284">
        <v>18261725</v>
      </c>
      <c r="B6284" t="s">
        <v>8646</v>
      </c>
      <c r="C6284">
        <v>1</v>
      </c>
      <c r="D6284" t="s">
        <v>7791</v>
      </c>
      <c r="E6284" t="s">
        <v>2291</v>
      </c>
      <c r="F6284" t="s">
        <v>16</v>
      </c>
      <c r="G6284" t="s">
        <v>21</v>
      </c>
      <c r="H6284" t="s">
        <v>16</v>
      </c>
      <c r="I6284">
        <v>2</v>
      </c>
      <c r="J6284">
        <v>125</v>
      </c>
      <c r="K6284">
        <v>600</v>
      </c>
      <c r="L6284">
        <v>3.7</v>
      </c>
      <c r="M6284" t="s">
        <v>5172</v>
      </c>
      <c r="N6284" t="str">
        <f>SUBSTITUTE(Sheet1[[#This Row],[Datekey_Opening]],"_","-")</f>
        <v>2014-6-12</v>
      </c>
      <c r="O6284">
        <f>YEAR(Sheet1[[#This Row],[Date]])</f>
        <v>2014</v>
      </c>
      <c r="P6284" t="str">
        <f>LOOKUP(Sheet1[[#This Row],[CountryCode]],$AI$4:$AI$18,$AJ$4:$AJ$18)</f>
        <v>India</v>
      </c>
      <c r="Q6284">
        <f>MONTH(Sheet1[[#This Row],[Date]])</f>
        <v>6</v>
      </c>
      <c r="R6284" t="str">
        <f>TEXT(Sheet1[[#This Row],[Date]],"MMMM")</f>
        <v>June</v>
      </c>
      <c r="S6284" t="str">
        <f>TEXT(Sheet1[[#This Row],[Date]],"YYYY-MMM")</f>
        <v>2014-Jun</v>
      </c>
      <c r="T6284">
        <f>WEEKDAY(Sheet1[[#This Row],[Date]])</f>
        <v>5</v>
      </c>
      <c r="U6284" t="str">
        <f>TEXT(Sheet1[[#This Row],[Date]],"DDDD")</f>
        <v>Thursday</v>
      </c>
      <c r="V6284" t="str">
        <f>"FM"&amp;MOD(MONTH(Sheet1[[#This Row],[Date]])-4,12)+1</f>
        <v>FM3</v>
      </c>
      <c r="W6284" t="str">
        <f>"Q"&amp;ROUNDUP(MONTH(Sheet1[[#This Row],[Date]])/3,0)</f>
        <v>Q2</v>
      </c>
      <c r="X6284" t="str">
        <f>"Q"&amp;INT(MOD(MONTH(Sheet1[[#This Row],[Date]])-4,12/3)+1)</f>
        <v>Q3</v>
      </c>
      <c r="Y6284" t="str" cm="1">
        <f t="array" ref="Y6284">_xlfn.IFS(ROUND(L6284,0)&lt;=1,"Need to improve 0-1",ROUND(L6284,0)&lt;=2,"Okay 1-2",ROUND(L6284,0)&lt;=3,"Good 2-3",ROUND(L6284,0)&lt;=4,"Great 3-4",ROUND(L6284,0)&lt;=5,"Excellent 4-5")</f>
        <v>Great 3-4</v>
      </c>
      <c r="Z6284" t="str">
        <f t="shared" si="98"/>
        <v>0-1000</v>
      </c>
    </row>
    <row r="6285" spans="1:26" x14ac:dyDescent="0.3">
      <c r="A6285">
        <v>1360</v>
      </c>
      <c r="B6285" t="s">
        <v>4096</v>
      </c>
      <c r="C6285">
        <v>1</v>
      </c>
      <c r="D6285" t="s">
        <v>7791</v>
      </c>
      <c r="E6285" t="s">
        <v>831</v>
      </c>
      <c r="F6285" t="s">
        <v>16</v>
      </c>
      <c r="G6285" t="s">
        <v>21</v>
      </c>
      <c r="H6285" t="s">
        <v>16</v>
      </c>
      <c r="I6285">
        <v>2</v>
      </c>
      <c r="J6285">
        <v>69</v>
      </c>
      <c r="K6285">
        <v>600</v>
      </c>
      <c r="L6285">
        <v>2.5</v>
      </c>
      <c r="M6285" t="s">
        <v>1402</v>
      </c>
      <c r="N6285" t="str">
        <f>SUBSTITUTE(Sheet1[[#This Row],[Datekey_Opening]],"_","-")</f>
        <v>2013-5-9</v>
      </c>
      <c r="O6285">
        <f>YEAR(Sheet1[[#This Row],[Date]])</f>
        <v>2013</v>
      </c>
      <c r="P6285" t="str">
        <f>LOOKUP(Sheet1[[#This Row],[CountryCode]],$AI$4:$AI$18,$AJ$4:$AJ$18)</f>
        <v>India</v>
      </c>
      <c r="Q6285">
        <f>MONTH(Sheet1[[#This Row],[Date]])</f>
        <v>5</v>
      </c>
      <c r="R6285" t="str">
        <f>TEXT(Sheet1[[#This Row],[Date]],"MMMM")</f>
        <v>May</v>
      </c>
      <c r="S6285" t="str">
        <f>TEXT(Sheet1[[#This Row],[Date]],"YYYY-MMM")</f>
        <v>2013-May</v>
      </c>
      <c r="T6285">
        <f>WEEKDAY(Sheet1[[#This Row],[Date]])</f>
        <v>5</v>
      </c>
      <c r="U6285" t="str">
        <f>TEXT(Sheet1[[#This Row],[Date]],"DDDD")</f>
        <v>Thursday</v>
      </c>
      <c r="V6285" t="str">
        <f>"FM"&amp;MOD(MONTH(Sheet1[[#This Row],[Date]])-4,12)+1</f>
        <v>FM2</v>
      </c>
      <c r="W6285" t="str">
        <f>"Q"&amp;ROUNDUP(MONTH(Sheet1[[#This Row],[Date]])/3,0)</f>
        <v>Q2</v>
      </c>
      <c r="X6285" t="str">
        <f>"Q"&amp;INT(MOD(MONTH(Sheet1[[#This Row],[Date]])-4,12/3)+1)</f>
        <v>Q2</v>
      </c>
      <c r="Y6285" t="str" cm="1">
        <f t="array" ref="Y6285">_xlfn.IFS(ROUND(L6285,0)&lt;=1,"Need to improve 0-1",ROUND(L6285,0)&lt;=2,"Okay 1-2",ROUND(L6285,0)&lt;=3,"Good 2-3",ROUND(L6285,0)&lt;=4,"Great 3-4",ROUND(L6285,0)&lt;=5,"Excellent 4-5")</f>
        <v>Good 2-3</v>
      </c>
      <c r="Z6285" t="str">
        <f t="shared" si="98"/>
        <v>0-1000</v>
      </c>
    </row>
    <row r="6286" spans="1:26" x14ac:dyDescent="0.3">
      <c r="A6286">
        <v>18337913</v>
      </c>
      <c r="B6286" t="s">
        <v>8647</v>
      </c>
      <c r="C6286">
        <v>1</v>
      </c>
      <c r="D6286" t="s">
        <v>7791</v>
      </c>
      <c r="E6286" t="s">
        <v>3369</v>
      </c>
      <c r="F6286" t="s">
        <v>16</v>
      </c>
      <c r="G6286" t="s">
        <v>21</v>
      </c>
      <c r="H6286" t="s">
        <v>16</v>
      </c>
      <c r="I6286">
        <v>2</v>
      </c>
      <c r="J6286">
        <v>42</v>
      </c>
      <c r="K6286">
        <v>600</v>
      </c>
      <c r="L6286">
        <v>3.4</v>
      </c>
      <c r="M6286" t="s">
        <v>713</v>
      </c>
      <c r="N6286" t="str">
        <f>SUBSTITUTE(Sheet1[[#This Row],[Datekey_Opening]],"_","-")</f>
        <v>2016-5-15</v>
      </c>
      <c r="O6286">
        <f>YEAR(Sheet1[[#This Row],[Date]])</f>
        <v>2016</v>
      </c>
      <c r="P6286" t="str">
        <f>LOOKUP(Sheet1[[#This Row],[CountryCode]],$AI$4:$AI$18,$AJ$4:$AJ$18)</f>
        <v>India</v>
      </c>
      <c r="Q6286">
        <f>MONTH(Sheet1[[#This Row],[Date]])</f>
        <v>5</v>
      </c>
      <c r="R6286" t="str">
        <f>TEXT(Sheet1[[#This Row],[Date]],"MMMM")</f>
        <v>May</v>
      </c>
      <c r="S6286" t="str">
        <f>TEXT(Sheet1[[#This Row],[Date]],"YYYY-MMM")</f>
        <v>2016-May</v>
      </c>
      <c r="T6286">
        <f>WEEKDAY(Sheet1[[#This Row],[Date]])</f>
        <v>1</v>
      </c>
      <c r="U6286" t="str">
        <f>TEXT(Sheet1[[#This Row],[Date]],"DDDD")</f>
        <v>Sunday</v>
      </c>
      <c r="V6286" t="str">
        <f>"FM"&amp;MOD(MONTH(Sheet1[[#This Row],[Date]])-4,12)+1</f>
        <v>FM2</v>
      </c>
      <c r="W6286" t="str">
        <f>"Q"&amp;ROUNDUP(MONTH(Sheet1[[#This Row],[Date]])/3,0)</f>
        <v>Q2</v>
      </c>
      <c r="X6286" t="str">
        <f>"Q"&amp;INT(MOD(MONTH(Sheet1[[#This Row],[Date]])-4,12/3)+1)</f>
        <v>Q2</v>
      </c>
      <c r="Y6286" t="str" cm="1">
        <f t="array" ref="Y6286">_xlfn.IFS(ROUND(L6286,0)&lt;=1,"Need to improve 0-1",ROUND(L6286,0)&lt;=2,"Okay 1-2",ROUND(L6286,0)&lt;=3,"Good 2-3",ROUND(L6286,0)&lt;=4,"Great 3-4",ROUND(L6286,0)&lt;=5,"Excellent 4-5")</f>
        <v>Good 2-3</v>
      </c>
      <c r="Z6286" t="str">
        <f t="shared" si="98"/>
        <v>0-1000</v>
      </c>
    </row>
    <row r="6287" spans="1:26" x14ac:dyDescent="0.3">
      <c r="A6287">
        <v>2056</v>
      </c>
      <c r="B6287" t="s">
        <v>4045</v>
      </c>
      <c r="C6287">
        <v>1</v>
      </c>
      <c r="D6287" t="s">
        <v>7791</v>
      </c>
      <c r="E6287" t="s">
        <v>365</v>
      </c>
      <c r="F6287" t="s">
        <v>16</v>
      </c>
      <c r="G6287" t="s">
        <v>16</v>
      </c>
      <c r="H6287" t="s">
        <v>16</v>
      </c>
      <c r="I6287">
        <v>2</v>
      </c>
      <c r="J6287">
        <v>35</v>
      </c>
      <c r="K6287">
        <v>600</v>
      </c>
      <c r="L6287">
        <v>2.4</v>
      </c>
      <c r="M6287" t="s">
        <v>3916</v>
      </c>
      <c r="N6287" t="str">
        <f>SUBSTITUTE(Sheet1[[#This Row],[Datekey_Opening]],"_","-")</f>
        <v>2017-5-25</v>
      </c>
      <c r="O6287">
        <f>YEAR(Sheet1[[#This Row],[Date]])</f>
        <v>2017</v>
      </c>
      <c r="P6287" t="str">
        <f>LOOKUP(Sheet1[[#This Row],[CountryCode]],$AI$4:$AI$18,$AJ$4:$AJ$18)</f>
        <v>India</v>
      </c>
      <c r="Q6287">
        <f>MONTH(Sheet1[[#This Row],[Date]])</f>
        <v>5</v>
      </c>
      <c r="R6287" t="str">
        <f>TEXT(Sheet1[[#This Row],[Date]],"MMMM")</f>
        <v>May</v>
      </c>
      <c r="S6287" t="str">
        <f>TEXT(Sheet1[[#This Row],[Date]],"YYYY-MMM")</f>
        <v>2017-May</v>
      </c>
      <c r="T6287">
        <f>WEEKDAY(Sheet1[[#This Row],[Date]])</f>
        <v>5</v>
      </c>
      <c r="U6287" t="str">
        <f>TEXT(Sheet1[[#This Row],[Date]],"DDDD")</f>
        <v>Thursday</v>
      </c>
      <c r="V6287" t="str">
        <f>"FM"&amp;MOD(MONTH(Sheet1[[#This Row],[Date]])-4,12)+1</f>
        <v>FM2</v>
      </c>
      <c r="W6287" t="str">
        <f>"Q"&amp;ROUNDUP(MONTH(Sheet1[[#This Row],[Date]])/3,0)</f>
        <v>Q2</v>
      </c>
      <c r="X6287" t="str">
        <f>"Q"&amp;INT(MOD(MONTH(Sheet1[[#This Row],[Date]])-4,12/3)+1)</f>
        <v>Q2</v>
      </c>
      <c r="Y6287" t="str" cm="1">
        <f t="array" ref="Y6287">_xlfn.IFS(ROUND(L6287,0)&lt;=1,"Need to improve 0-1",ROUND(L6287,0)&lt;=2,"Okay 1-2",ROUND(L6287,0)&lt;=3,"Good 2-3",ROUND(L6287,0)&lt;=4,"Great 3-4",ROUND(L6287,0)&lt;=5,"Excellent 4-5")</f>
        <v>Okay 1-2</v>
      </c>
      <c r="Z6287" t="str">
        <f t="shared" si="98"/>
        <v>0-1000</v>
      </c>
    </row>
    <row r="6288" spans="1:26" x14ac:dyDescent="0.3">
      <c r="A6288">
        <v>310155</v>
      </c>
      <c r="B6288" t="s">
        <v>8648</v>
      </c>
      <c r="C6288">
        <v>1</v>
      </c>
      <c r="D6288" t="s">
        <v>7791</v>
      </c>
      <c r="E6288" t="s">
        <v>365</v>
      </c>
      <c r="F6288" t="s">
        <v>16</v>
      </c>
      <c r="G6288" t="s">
        <v>21</v>
      </c>
      <c r="H6288" t="s">
        <v>16</v>
      </c>
      <c r="I6288">
        <v>2</v>
      </c>
      <c r="J6288">
        <v>52</v>
      </c>
      <c r="K6288">
        <v>600</v>
      </c>
      <c r="L6288">
        <v>3.2</v>
      </c>
      <c r="M6288" t="s">
        <v>6396</v>
      </c>
      <c r="N6288" t="str">
        <f>SUBSTITUTE(Sheet1[[#This Row],[Datekey_Opening]],"_","-")</f>
        <v>2012-5-15</v>
      </c>
      <c r="O6288">
        <f>YEAR(Sheet1[[#This Row],[Date]])</f>
        <v>2012</v>
      </c>
      <c r="P6288" t="str">
        <f>LOOKUP(Sheet1[[#This Row],[CountryCode]],$AI$4:$AI$18,$AJ$4:$AJ$18)</f>
        <v>India</v>
      </c>
      <c r="Q6288">
        <f>MONTH(Sheet1[[#This Row],[Date]])</f>
        <v>5</v>
      </c>
      <c r="R6288" t="str">
        <f>TEXT(Sheet1[[#This Row],[Date]],"MMMM")</f>
        <v>May</v>
      </c>
      <c r="S6288" t="str">
        <f>TEXT(Sheet1[[#This Row],[Date]],"YYYY-MMM")</f>
        <v>2012-May</v>
      </c>
      <c r="T6288">
        <f>WEEKDAY(Sheet1[[#This Row],[Date]])</f>
        <v>3</v>
      </c>
      <c r="U6288" t="str">
        <f>TEXT(Sheet1[[#This Row],[Date]],"DDDD")</f>
        <v>Tuesday</v>
      </c>
      <c r="V6288" t="str">
        <f>"FM"&amp;MOD(MONTH(Sheet1[[#This Row],[Date]])-4,12)+1</f>
        <v>FM2</v>
      </c>
      <c r="W6288" t="str">
        <f>"Q"&amp;ROUNDUP(MONTH(Sheet1[[#This Row],[Date]])/3,0)</f>
        <v>Q2</v>
      </c>
      <c r="X6288" t="str">
        <f>"Q"&amp;INT(MOD(MONTH(Sheet1[[#This Row],[Date]])-4,12/3)+1)</f>
        <v>Q2</v>
      </c>
      <c r="Y6288" t="str" cm="1">
        <f t="array" ref="Y6288">_xlfn.IFS(ROUND(L6288,0)&lt;=1,"Need to improve 0-1",ROUND(L6288,0)&lt;=2,"Okay 1-2",ROUND(L6288,0)&lt;=3,"Good 2-3",ROUND(L6288,0)&lt;=4,"Great 3-4",ROUND(L6288,0)&lt;=5,"Excellent 4-5")</f>
        <v>Good 2-3</v>
      </c>
      <c r="Z6288" t="str">
        <f t="shared" si="98"/>
        <v>0-1000</v>
      </c>
    </row>
    <row r="6289" spans="1:26" x14ac:dyDescent="0.3">
      <c r="A6289">
        <v>18412887</v>
      </c>
      <c r="B6289" t="s">
        <v>4140</v>
      </c>
      <c r="C6289">
        <v>1</v>
      </c>
      <c r="D6289" t="s">
        <v>7791</v>
      </c>
      <c r="E6289" t="s">
        <v>578</v>
      </c>
      <c r="F6289" t="s">
        <v>16</v>
      </c>
      <c r="G6289" t="s">
        <v>21</v>
      </c>
      <c r="H6289" t="s">
        <v>16</v>
      </c>
      <c r="I6289">
        <v>2</v>
      </c>
      <c r="J6289">
        <v>13</v>
      </c>
      <c r="K6289">
        <v>600</v>
      </c>
      <c r="L6289">
        <v>3</v>
      </c>
      <c r="M6289" t="s">
        <v>436</v>
      </c>
      <c r="N6289" t="str">
        <f>SUBSTITUTE(Sheet1[[#This Row],[Datekey_Opening]],"_","-")</f>
        <v>2017-5-7</v>
      </c>
      <c r="O6289">
        <f>YEAR(Sheet1[[#This Row],[Date]])</f>
        <v>2017</v>
      </c>
      <c r="P6289" t="str">
        <f>LOOKUP(Sheet1[[#This Row],[CountryCode]],$AI$4:$AI$18,$AJ$4:$AJ$18)</f>
        <v>India</v>
      </c>
      <c r="Q6289">
        <f>MONTH(Sheet1[[#This Row],[Date]])</f>
        <v>5</v>
      </c>
      <c r="R6289" t="str">
        <f>TEXT(Sheet1[[#This Row],[Date]],"MMMM")</f>
        <v>May</v>
      </c>
      <c r="S6289" t="str">
        <f>TEXT(Sheet1[[#This Row],[Date]],"YYYY-MMM")</f>
        <v>2017-May</v>
      </c>
      <c r="T6289">
        <f>WEEKDAY(Sheet1[[#This Row],[Date]])</f>
        <v>1</v>
      </c>
      <c r="U6289" t="str">
        <f>TEXT(Sheet1[[#This Row],[Date]],"DDDD")</f>
        <v>Sunday</v>
      </c>
      <c r="V6289" t="str">
        <f>"FM"&amp;MOD(MONTH(Sheet1[[#This Row],[Date]])-4,12)+1</f>
        <v>FM2</v>
      </c>
      <c r="W6289" t="str">
        <f>"Q"&amp;ROUNDUP(MONTH(Sheet1[[#This Row],[Date]])/3,0)</f>
        <v>Q2</v>
      </c>
      <c r="X6289" t="str">
        <f>"Q"&amp;INT(MOD(MONTH(Sheet1[[#This Row],[Date]])-4,12/3)+1)</f>
        <v>Q2</v>
      </c>
      <c r="Y6289" t="str" cm="1">
        <f t="array" ref="Y6289">_xlfn.IFS(ROUND(L6289,0)&lt;=1,"Need to improve 0-1",ROUND(L6289,0)&lt;=2,"Okay 1-2",ROUND(L6289,0)&lt;=3,"Good 2-3",ROUND(L6289,0)&lt;=4,"Great 3-4",ROUND(L6289,0)&lt;=5,"Excellent 4-5")</f>
        <v>Good 2-3</v>
      </c>
      <c r="Z6289" t="str">
        <f t="shared" si="98"/>
        <v>0-1000</v>
      </c>
    </row>
    <row r="6290" spans="1:26" x14ac:dyDescent="0.3">
      <c r="A6290">
        <v>304142</v>
      </c>
      <c r="B6290" t="s">
        <v>8649</v>
      </c>
      <c r="C6290">
        <v>1</v>
      </c>
      <c r="D6290" t="s">
        <v>7791</v>
      </c>
      <c r="E6290" t="s">
        <v>578</v>
      </c>
      <c r="F6290" t="s">
        <v>16</v>
      </c>
      <c r="G6290" t="s">
        <v>21</v>
      </c>
      <c r="H6290" t="s">
        <v>16</v>
      </c>
      <c r="I6290">
        <v>2</v>
      </c>
      <c r="J6290">
        <v>174</v>
      </c>
      <c r="K6290">
        <v>600</v>
      </c>
      <c r="L6290">
        <v>3</v>
      </c>
      <c r="M6290" t="s">
        <v>1396</v>
      </c>
      <c r="N6290" t="str">
        <f>SUBSTITUTE(Sheet1[[#This Row],[Datekey_Opening]],"_","-")</f>
        <v>2012-5-13</v>
      </c>
      <c r="O6290">
        <f>YEAR(Sheet1[[#This Row],[Date]])</f>
        <v>2012</v>
      </c>
      <c r="P6290" t="str">
        <f>LOOKUP(Sheet1[[#This Row],[CountryCode]],$AI$4:$AI$18,$AJ$4:$AJ$18)</f>
        <v>India</v>
      </c>
      <c r="Q6290">
        <f>MONTH(Sheet1[[#This Row],[Date]])</f>
        <v>5</v>
      </c>
      <c r="R6290" t="str">
        <f>TEXT(Sheet1[[#This Row],[Date]],"MMMM")</f>
        <v>May</v>
      </c>
      <c r="S6290" t="str">
        <f>TEXT(Sheet1[[#This Row],[Date]],"YYYY-MMM")</f>
        <v>2012-May</v>
      </c>
      <c r="T6290">
        <f>WEEKDAY(Sheet1[[#This Row],[Date]])</f>
        <v>1</v>
      </c>
      <c r="U6290" t="str">
        <f>TEXT(Sheet1[[#This Row],[Date]],"DDDD")</f>
        <v>Sunday</v>
      </c>
      <c r="V6290" t="str">
        <f>"FM"&amp;MOD(MONTH(Sheet1[[#This Row],[Date]])-4,12)+1</f>
        <v>FM2</v>
      </c>
      <c r="W6290" t="str">
        <f>"Q"&amp;ROUNDUP(MONTH(Sheet1[[#This Row],[Date]])/3,0)</f>
        <v>Q2</v>
      </c>
      <c r="X6290" t="str">
        <f>"Q"&amp;INT(MOD(MONTH(Sheet1[[#This Row],[Date]])-4,12/3)+1)</f>
        <v>Q2</v>
      </c>
      <c r="Y6290" t="str" cm="1">
        <f t="array" ref="Y6290">_xlfn.IFS(ROUND(L6290,0)&lt;=1,"Need to improve 0-1",ROUND(L6290,0)&lt;=2,"Okay 1-2",ROUND(L6290,0)&lt;=3,"Good 2-3",ROUND(L6290,0)&lt;=4,"Great 3-4",ROUND(L6290,0)&lt;=5,"Excellent 4-5")</f>
        <v>Good 2-3</v>
      </c>
      <c r="Z6290" t="str">
        <f t="shared" si="98"/>
        <v>0-1000</v>
      </c>
    </row>
    <row r="6291" spans="1:26" x14ac:dyDescent="0.3">
      <c r="A6291">
        <v>18332527</v>
      </c>
      <c r="B6291" t="s">
        <v>8650</v>
      </c>
      <c r="C6291">
        <v>1</v>
      </c>
      <c r="D6291" t="s">
        <v>7791</v>
      </c>
      <c r="E6291" t="s">
        <v>1149</v>
      </c>
      <c r="F6291" t="s">
        <v>16</v>
      </c>
      <c r="G6291" t="s">
        <v>21</v>
      </c>
      <c r="H6291" t="s">
        <v>16</v>
      </c>
      <c r="I6291">
        <v>2</v>
      </c>
      <c r="J6291">
        <v>18</v>
      </c>
      <c r="K6291">
        <v>600</v>
      </c>
      <c r="L6291">
        <v>3.2</v>
      </c>
      <c r="M6291" t="s">
        <v>2732</v>
      </c>
      <c r="N6291" t="str">
        <f>SUBSTITUTE(Sheet1[[#This Row],[Datekey_Opening]],"_","-")</f>
        <v>2014-5-20</v>
      </c>
      <c r="O6291">
        <f>YEAR(Sheet1[[#This Row],[Date]])</f>
        <v>2014</v>
      </c>
      <c r="P6291" t="str">
        <f>LOOKUP(Sheet1[[#This Row],[CountryCode]],$AI$4:$AI$18,$AJ$4:$AJ$18)</f>
        <v>India</v>
      </c>
      <c r="Q6291">
        <f>MONTH(Sheet1[[#This Row],[Date]])</f>
        <v>5</v>
      </c>
      <c r="R6291" t="str">
        <f>TEXT(Sheet1[[#This Row],[Date]],"MMMM")</f>
        <v>May</v>
      </c>
      <c r="S6291" t="str">
        <f>TEXT(Sheet1[[#This Row],[Date]],"YYYY-MMM")</f>
        <v>2014-May</v>
      </c>
      <c r="T6291">
        <f>WEEKDAY(Sheet1[[#This Row],[Date]])</f>
        <v>3</v>
      </c>
      <c r="U6291" t="str">
        <f>TEXT(Sheet1[[#This Row],[Date]],"DDDD")</f>
        <v>Tuesday</v>
      </c>
      <c r="V6291" t="str">
        <f>"FM"&amp;MOD(MONTH(Sheet1[[#This Row],[Date]])-4,12)+1</f>
        <v>FM2</v>
      </c>
      <c r="W6291" t="str">
        <f>"Q"&amp;ROUNDUP(MONTH(Sheet1[[#This Row],[Date]])/3,0)</f>
        <v>Q2</v>
      </c>
      <c r="X6291" t="str">
        <f>"Q"&amp;INT(MOD(MONTH(Sheet1[[#This Row],[Date]])-4,12/3)+1)</f>
        <v>Q2</v>
      </c>
      <c r="Y6291" t="str" cm="1">
        <f t="array" ref="Y6291">_xlfn.IFS(ROUND(L6291,0)&lt;=1,"Need to improve 0-1",ROUND(L6291,0)&lt;=2,"Okay 1-2",ROUND(L6291,0)&lt;=3,"Good 2-3",ROUND(L6291,0)&lt;=4,"Great 3-4",ROUND(L6291,0)&lt;=5,"Excellent 4-5")</f>
        <v>Good 2-3</v>
      </c>
      <c r="Z6291" t="str">
        <f t="shared" si="98"/>
        <v>0-1000</v>
      </c>
    </row>
    <row r="6292" spans="1:26" x14ac:dyDescent="0.3">
      <c r="A6292">
        <v>313316</v>
      </c>
      <c r="B6292" t="s">
        <v>2249</v>
      </c>
      <c r="C6292">
        <v>1</v>
      </c>
      <c r="D6292" t="s">
        <v>7791</v>
      </c>
      <c r="E6292" t="s">
        <v>2277</v>
      </c>
      <c r="F6292" t="s">
        <v>16</v>
      </c>
      <c r="G6292" t="s">
        <v>21</v>
      </c>
      <c r="H6292" t="s">
        <v>16</v>
      </c>
      <c r="I6292">
        <v>2</v>
      </c>
      <c r="J6292">
        <v>178</v>
      </c>
      <c r="K6292">
        <v>600</v>
      </c>
      <c r="L6292">
        <v>3.4</v>
      </c>
      <c r="M6292" t="s">
        <v>7380</v>
      </c>
      <c r="N6292" t="str">
        <f>SUBSTITUTE(Sheet1[[#This Row],[Datekey_Opening]],"_","-")</f>
        <v>2014-5-2</v>
      </c>
      <c r="O6292">
        <f>YEAR(Sheet1[[#This Row],[Date]])</f>
        <v>2014</v>
      </c>
      <c r="P6292" t="str">
        <f>LOOKUP(Sheet1[[#This Row],[CountryCode]],$AI$4:$AI$18,$AJ$4:$AJ$18)</f>
        <v>India</v>
      </c>
      <c r="Q6292">
        <f>MONTH(Sheet1[[#This Row],[Date]])</f>
        <v>5</v>
      </c>
      <c r="R6292" t="str">
        <f>TEXT(Sheet1[[#This Row],[Date]],"MMMM")</f>
        <v>May</v>
      </c>
      <c r="S6292" t="str">
        <f>TEXT(Sheet1[[#This Row],[Date]],"YYYY-MMM")</f>
        <v>2014-May</v>
      </c>
      <c r="T6292">
        <f>WEEKDAY(Sheet1[[#This Row],[Date]])</f>
        <v>6</v>
      </c>
      <c r="U6292" t="str">
        <f>TEXT(Sheet1[[#This Row],[Date]],"DDDD")</f>
        <v>Friday</v>
      </c>
      <c r="V6292" t="str">
        <f>"FM"&amp;MOD(MONTH(Sheet1[[#This Row],[Date]])-4,12)+1</f>
        <v>FM2</v>
      </c>
      <c r="W6292" t="str">
        <f>"Q"&amp;ROUNDUP(MONTH(Sheet1[[#This Row],[Date]])/3,0)</f>
        <v>Q2</v>
      </c>
      <c r="X6292" t="str">
        <f>"Q"&amp;INT(MOD(MONTH(Sheet1[[#This Row],[Date]])-4,12/3)+1)</f>
        <v>Q2</v>
      </c>
      <c r="Y6292" t="str" cm="1">
        <f t="array" ref="Y6292">_xlfn.IFS(ROUND(L6292,0)&lt;=1,"Need to improve 0-1",ROUND(L6292,0)&lt;=2,"Okay 1-2",ROUND(L6292,0)&lt;=3,"Good 2-3",ROUND(L6292,0)&lt;=4,"Great 3-4",ROUND(L6292,0)&lt;=5,"Excellent 4-5")</f>
        <v>Good 2-3</v>
      </c>
      <c r="Z6292" t="str">
        <f t="shared" si="98"/>
        <v>0-1000</v>
      </c>
    </row>
    <row r="6293" spans="1:26" x14ac:dyDescent="0.3">
      <c r="A6293">
        <v>18349892</v>
      </c>
      <c r="B6293" t="s">
        <v>4281</v>
      </c>
      <c r="C6293">
        <v>1</v>
      </c>
      <c r="D6293" t="s">
        <v>7791</v>
      </c>
      <c r="E6293" t="s">
        <v>578</v>
      </c>
      <c r="F6293" t="s">
        <v>16</v>
      </c>
      <c r="G6293" t="s">
        <v>21</v>
      </c>
      <c r="H6293" t="s">
        <v>16</v>
      </c>
      <c r="I6293">
        <v>2</v>
      </c>
      <c r="J6293">
        <v>33</v>
      </c>
      <c r="K6293">
        <v>600</v>
      </c>
      <c r="L6293">
        <v>3.6</v>
      </c>
      <c r="M6293" t="s">
        <v>2060</v>
      </c>
      <c r="N6293" t="str">
        <f>SUBSTITUTE(Sheet1[[#This Row],[Datekey_Opening]],"_","-")</f>
        <v>2012-4-22</v>
      </c>
      <c r="O6293">
        <f>YEAR(Sheet1[[#This Row],[Date]])</f>
        <v>2012</v>
      </c>
      <c r="P6293" t="str">
        <f>LOOKUP(Sheet1[[#This Row],[CountryCode]],$AI$4:$AI$18,$AJ$4:$AJ$18)</f>
        <v>India</v>
      </c>
      <c r="Q6293">
        <f>MONTH(Sheet1[[#This Row],[Date]])</f>
        <v>4</v>
      </c>
      <c r="R6293" t="str">
        <f>TEXT(Sheet1[[#This Row],[Date]],"MMMM")</f>
        <v>April</v>
      </c>
      <c r="S6293" t="str">
        <f>TEXT(Sheet1[[#This Row],[Date]],"YYYY-MMM")</f>
        <v>2012-Apr</v>
      </c>
      <c r="T6293">
        <f>WEEKDAY(Sheet1[[#This Row],[Date]])</f>
        <v>1</v>
      </c>
      <c r="U6293" t="str">
        <f>TEXT(Sheet1[[#This Row],[Date]],"DDDD")</f>
        <v>Sunday</v>
      </c>
      <c r="V6293" t="str">
        <f>"FM"&amp;MOD(MONTH(Sheet1[[#This Row],[Date]])-4,12)+1</f>
        <v>FM1</v>
      </c>
      <c r="W6293" t="str">
        <f>"Q"&amp;ROUNDUP(MONTH(Sheet1[[#This Row],[Date]])/3,0)</f>
        <v>Q2</v>
      </c>
      <c r="X6293" t="str">
        <f>"Q"&amp;INT(MOD(MONTH(Sheet1[[#This Row],[Date]])-4,12/3)+1)</f>
        <v>Q1</v>
      </c>
      <c r="Y6293" t="str" cm="1">
        <f t="array" ref="Y6293">_xlfn.IFS(ROUND(L6293,0)&lt;=1,"Need to improve 0-1",ROUND(L6293,0)&lt;=2,"Okay 1-2",ROUND(L6293,0)&lt;=3,"Good 2-3",ROUND(L6293,0)&lt;=4,"Great 3-4",ROUND(L6293,0)&lt;=5,"Excellent 4-5")</f>
        <v>Great 3-4</v>
      </c>
      <c r="Z6293" t="str">
        <f t="shared" si="98"/>
        <v>0-1000</v>
      </c>
    </row>
    <row r="6294" spans="1:26" x14ac:dyDescent="0.3">
      <c r="A6294">
        <v>308263</v>
      </c>
      <c r="B6294" t="s">
        <v>8651</v>
      </c>
      <c r="C6294">
        <v>1</v>
      </c>
      <c r="D6294" t="s">
        <v>7791</v>
      </c>
      <c r="E6294" t="s">
        <v>398</v>
      </c>
      <c r="F6294" t="s">
        <v>16</v>
      </c>
      <c r="G6294" t="s">
        <v>21</v>
      </c>
      <c r="H6294" t="s">
        <v>16</v>
      </c>
      <c r="I6294">
        <v>2</v>
      </c>
      <c r="J6294">
        <v>503</v>
      </c>
      <c r="K6294">
        <v>600</v>
      </c>
      <c r="L6294">
        <v>3.7</v>
      </c>
      <c r="M6294" t="s">
        <v>8652</v>
      </c>
      <c r="N6294" t="str">
        <f>SUBSTITUTE(Sheet1[[#This Row],[Datekey_Opening]],"_","-")</f>
        <v>2013-4-2</v>
      </c>
      <c r="O6294">
        <f>YEAR(Sheet1[[#This Row],[Date]])</f>
        <v>2013</v>
      </c>
      <c r="P6294" t="str">
        <f>LOOKUP(Sheet1[[#This Row],[CountryCode]],$AI$4:$AI$18,$AJ$4:$AJ$18)</f>
        <v>India</v>
      </c>
      <c r="Q6294">
        <f>MONTH(Sheet1[[#This Row],[Date]])</f>
        <v>4</v>
      </c>
      <c r="R6294" t="str">
        <f>TEXT(Sheet1[[#This Row],[Date]],"MMMM")</f>
        <v>April</v>
      </c>
      <c r="S6294" t="str">
        <f>TEXT(Sheet1[[#This Row],[Date]],"YYYY-MMM")</f>
        <v>2013-Apr</v>
      </c>
      <c r="T6294">
        <f>WEEKDAY(Sheet1[[#This Row],[Date]])</f>
        <v>3</v>
      </c>
      <c r="U6294" t="str">
        <f>TEXT(Sheet1[[#This Row],[Date]],"DDDD")</f>
        <v>Tuesday</v>
      </c>
      <c r="V6294" t="str">
        <f>"FM"&amp;MOD(MONTH(Sheet1[[#This Row],[Date]])-4,12)+1</f>
        <v>FM1</v>
      </c>
      <c r="W6294" t="str">
        <f>"Q"&amp;ROUNDUP(MONTH(Sheet1[[#This Row],[Date]])/3,0)</f>
        <v>Q2</v>
      </c>
      <c r="X6294" t="str">
        <f>"Q"&amp;INT(MOD(MONTH(Sheet1[[#This Row],[Date]])-4,12/3)+1)</f>
        <v>Q1</v>
      </c>
      <c r="Y6294" t="str" cm="1">
        <f t="array" ref="Y6294">_xlfn.IFS(ROUND(L6294,0)&lt;=1,"Need to improve 0-1",ROUND(L6294,0)&lt;=2,"Okay 1-2",ROUND(L6294,0)&lt;=3,"Good 2-3",ROUND(L6294,0)&lt;=4,"Great 3-4",ROUND(L6294,0)&lt;=5,"Excellent 4-5")</f>
        <v>Great 3-4</v>
      </c>
      <c r="Z6294" t="str">
        <f t="shared" si="98"/>
        <v>0-1000</v>
      </c>
    </row>
    <row r="6295" spans="1:26" x14ac:dyDescent="0.3">
      <c r="A6295">
        <v>17953934</v>
      </c>
      <c r="B6295" t="s">
        <v>4097</v>
      </c>
      <c r="C6295">
        <v>1</v>
      </c>
      <c r="D6295" t="s">
        <v>7791</v>
      </c>
      <c r="E6295" t="s">
        <v>4098</v>
      </c>
      <c r="F6295" t="s">
        <v>16</v>
      </c>
      <c r="G6295" t="s">
        <v>21</v>
      </c>
      <c r="H6295" t="s">
        <v>16</v>
      </c>
      <c r="I6295">
        <v>2</v>
      </c>
      <c r="J6295">
        <v>198</v>
      </c>
      <c r="K6295">
        <v>600</v>
      </c>
      <c r="L6295">
        <v>3.7</v>
      </c>
      <c r="M6295" t="s">
        <v>3491</v>
      </c>
      <c r="N6295" t="str">
        <f>SUBSTITUTE(Sheet1[[#This Row],[Datekey_Opening]],"_","-")</f>
        <v>2018-4-11</v>
      </c>
      <c r="O6295">
        <f>YEAR(Sheet1[[#This Row],[Date]])</f>
        <v>2018</v>
      </c>
      <c r="P6295" t="str">
        <f>LOOKUP(Sheet1[[#This Row],[CountryCode]],$AI$4:$AI$18,$AJ$4:$AJ$18)</f>
        <v>India</v>
      </c>
      <c r="Q6295">
        <f>MONTH(Sheet1[[#This Row],[Date]])</f>
        <v>4</v>
      </c>
      <c r="R6295" t="str">
        <f>TEXT(Sheet1[[#This Row],[Date]],"MMMM")</f>
        <v>April</v>
      </c>
      <c r="S6295" t="str">
        <f>TEXT(Sheet1[[#This Row],[Date]],"YYYY-MMM")</f>
        <v>2018-Apr</v>
      </c>
      <c r="T6295">
        <f>WEEKDAY(Sheet1[[#This Row],[Date]])</f>
        <v>4</v>
      </c>
      <c r="U6295" t="str">
        <f>TEXT(Sheet1[[#This Row],[Date]],"DDDD")</f>
        <v>Wednesday</v>
      </c>
      <c r="V6295" t="str">
        <f>"FM"&amp;MOD(MONTH(Sheet1[[#This Row],[Date]])-4,12)+1</f>
        <v>FM1</v>
      </c>
      <c r="W6295" t="str">
        <f>"Q"&amp;ROUNDUP(MONTH(Sheet1[[#This Row],[Date]])/3,0)</f>
        <v>Q2</v>
      </c>
      <c r="X6295" t="str">
        <f>"Q"&amp;INT(MOD(MONTH(Sheet1[[#This Row],[Date]])-4,12/3)+1)</f>
        <v>Q1</v>
      </c>
      <c r="Y6295" t="str" cm="1">
        <f t="array" ref="Y6295">_xlfn.IFS(ROUND(L6295,0)&lt;=1,"Need to improve 0-1",ROUND(L6295,0)&lt;=2,"Okay 1-2",ROUND(L6295,0)&lt;=3,"Good 2-3",ROUND(L6295,0)&lt;=4,"Great 3-4",ROUND(L6295,0)&lt;=5,"Excellent 4-5")</f>
        <v>Great 3-4</v>
      </c>
      <c r="Z6295" t="str">
        <f t="shared" si="98"/>
        <v>0-1000</v>
      </c>
    </row>
    <row r="6296" spans="1:26" x14ac:dyDescent="0.3">
      <c r="A6296">
        <v>18408212</v>
      </c>
      <c r="B6296" t="s">
        <v>8653</v>
      </c>
      <c r="C6296">
        <v>1</v>
      </c>
      <c r="D6296" t="s">
        <v>7791</v>
      </c>
      <c r="E6296" t="s">
        <v>2849</v>
      </c>
      <c r="F6296" t="s">
        <v>16</v>
      </c>
      <c r="G6296" t="s">
        <v>16</v>
      </c>
      <c r="H6296" t="s">
        <v>16</v>
      </c>
      <c r="I6296">
        <v>2</v>
      </c>
      <c r="J6296">
        <v>19</v>
      </c>
      <c r="K6296">
        <v>600</v>
      </c>
      <c r="L6296">
        <v>3.4</v>
      </c>
      <c r="M6296" t="s">
        <v>180</v>
      </c>
      <c r="N6296" t="str">
        <f>SUBSTITUTE(Sheet1[[#This Row],[Datekey_Opening]],"_","-")</f>
        <v>2014-4-16</v>
      </c>
      <c r="O6296">
        <f>YEAR(Sheet1[[#This Row],[Date]])</f>
        <v>2014</v>
      </c>
      <c r="P6296" t="str">
        <f>LOOKUP(Sheet1[[#This Row],[CountryCode]],$AI$4:$AI$18,$AJ$4:$AJ$18)</f>
        <v>India</v>
      </c>
      <c r="Q6296">
        <f>MONTH(Sheet1[[#This Row],[Date]])</f>
        <v>4</v>
      </c>
      <c r="R6296" t="str">
        <f>TEXT(Sheet1[[#This Row],[Date]],"MMMM")</f>
        <v>April</v>
      </c>
      <c r="S6296" t="str">
        <f>TEXT(Sheet1[[#This Row],[Date]],"YYYY-MMM")</f>
        <v>2014-Apr</v>
      </c>
      <c r="T6296">
        <f>WEEKDAY(Sheet1[[#This Row],[Date]])</f>
        <v>4</v>
      </c>
      <c r="U6296" t="str">
        <f>TEXT(Sheet1[[#This Row],[Date]],"DDDD")</f>
        <v>Wednesday</v>
      </c>
      <c r="V6296" t="str">
        <f>"FM"&amp;MOD(MONTH(Sheet1[[#This Row],[Date]])-4,12)+1</f>
        <v>FM1</v>
      </c>
      <c r="W6296" t="str">
        <f>"Q"&amp;ROUNDUP(MONTH(Sheet1[[#This Row],[Date]])/3,0)</f>
        <v>Q2</v>
      </c>
      <c r="X6296" t="str">
        <f>"Q"&amp;INT(MOD(MONTH(Sheet1[[#This Row],[Date]])-4,12/3)+1)</f>
        <v>Q1</v>
      </c>
      <c r="Y6296" t="str" cm="1">
        <f t="array" ref="Y6296">_xlfn.IFS(ROUND(L6296,0)&lt;=1,"Need to improve 0-1",ROUND(L6296,0)&lt;=2,"Okay 1-2",ROUND(L6296,0)&lt;=3,"Good 2-3",ROUND(L6296,0)&lt;=4,"Great 3-4",ROUND(L6296,0)&lt;=5,"Excellent 4-5")</f>
        <v>Good 2-3</v>
      </c>
      <c r="Z6296" t="str">
        <f t="shared" si="98"/>
        <v>0-1000</v>
      </c>
    </row>
    <row r="6297" spans="1:26" x14ac:dyDescent="0.3">
      <c r="A6297">
        <v>1096</v>
      </c>
      <c r="B6297" t="s">
        <v>2300</v>
      </c>
      <c r="C6297">
        <v>1</v>
      </c>
      <c r="D6297" t="s">
        <v>7791</v>
      </c>
      <c r="E6297" t="s">
        <v>2301</v>
      </c>
      <c r="F6297" t="s">
        <v>16</v>
      </c>
      <c r="G6297" t="s">
        <v>16</v>
      </c>
      <c r="H6297" t="s">
        <v>16</v>
      </c>
      <c r="I6297">
        <v>2</v>
      </c>
      <c r="J6297">
        <v>185</v>
      </c>
      <c r="K6297">
        <v>600</v>
      </c>
      <c r="L6297">
        <v>3.6</v>
      </c>
      <c r="M6297" t="s">
        <v>1890</v>
      </c>
      <c r="N6297" t="str">
        <f>SUBSTITUTE(Sheet1[[#This Row],[Datekey_Opening]],"_","-")</f>
        <v>2013-4-5</v>
      </c>
      <c r="O6297">
        <f>YEAR(Sheet1[[#This Row],[Date]])</f>
        <v>2013</v>
      </c>
      <c r="P6297" t="str">
        <f>LOOKUP(Sheet1[[#This Row],[CountryCode]],$AI$4:$AI$18,$AJ$4:$AJ$18)</f>
        <v>India</v>
      </c>
      <c r="Q6297">
        <f>MONTH(Sheet1[[#This Row],[Date]])</f>
        <v>4</v>
      </c>
      <c r="R6297" t="str">
        <f>TEXT(Sheet1[[#This Row],[Date]],"MMMM")</f>
        <v>April</v>
      </c>
      <c r="S6297" t="str">
        <f>TEXT(Sheet1[[#This Row],[Date]],"YYYY-MMM")</f>
        <v>2013-Apr</v>
      </c>
      <c r="T6297">
        <f>WEEKDAY(Sheet1[[#This Row],[Date]])</f>
        <v>6</v>
      </c>
      <c r="U6297" t="str">
        <f>TEXT(Sheet1[[#This Row],[Date]],"DDDD")</f>
        <v>Friday</v>
      </c>
      <c r="V6297" t="str">
        <f>"FM"&amp;MOD(MONTH(Sheet1[[#This Row],[Date]])-4,12)+1</f>
        <v>FM1</v>
      </c>
      <c r="W6297" t="str">
        <f>"Q"&amp;ROUNDUP(MONTH(Sheet1[[#This Row],[Date]])/3,0)</f>
        <v>Q2</v>
      </c>
      <c r="X6297" t="str">
        <f>"Q"&amp;INT(MOD(MONTH(Sheet1[[#This Row],[Date]])-4,12/3)+1)</f>
        <v>Q1</v>
      </c>
      <c r="Y6297" t="str" cm="1">
        <f t="array" ref="Y6297">_xlfn.IFS(ROUND(L6297,0)&lt;=1,"Need to improve 0-1",ROUND(L6297,0)&lt;=2,"Okay 1-2",ROUND(L6297,0)&lt;=3,"Good 2-3",ROUND(L6297,0)&lt;=4,"Great 3-4",ROUND(L6297,0)&lt;=5,"Excellent 4-5")</f>
        <v>Great 3-4</v>
      </c>
      <c r="Z6297" t="str">
        <f t="shared" si="98"/>
        <v>0-1000</v>
      </c>
    </row>
    <row r="6298" spans="1:26" x14ac:dyDescent="0.3">
      <c r="A6298">
        <v>18144481</v>
      </c>
      <c r="B6298" t="s">
        <v>8654</v>
      </c>
      <c r="C6298">
        <v>1</v>
      </c>
      <c r="D6298" t="s">
        <v>7791</v>
      </c>
      <c r="E6298" t="s">
        <v>365</v>
      </c>
      <c r="F6298" t="s">
        <v>16</v>
      </c>
      <c r="G6298" t="s">
        <v>16</v>
      </c>
      <c r="H6298" t="s">
        <v>16</v>
      </c>
      <c r="I6298">
        <v>2</v>
      </c>
      <c r="J6298">
        <v>4</v>
      </c>
      <c r="K6298">
        <v>600</v>
      </c>
      <c r="L6298">
        <v>2.9</v>
      </c>
      <c r="M6298" t="s">
        <v>1858</v>
      </c>
      <c r="N6298" t="str">
        <f>SUBSTITUTE(Sheet1[[#This Row],[Datekey_Opening]],"_","-")</f>
        <v>2010-4-5</v>
      </c>
      <c r="O6298">
        <f>YEAR(Sheet1[[#This Row],[Date]])</f>
        <v>2010</v>
      </c>
      <c r="P6298" t="str">
        <f>LOOKUP(Sheet1[[#This Row],[CountryCode]],$AI$4:$AI$18,$AJ$4:$AJ$18)</f>
        <v>India</v>
      </c>
      <c r="Q6298">
        <f>MONTH(Sheet1[[#This Row],[Date]])</f>
        <v>4</v>
      </c>
      <c r="R6298" t="str">
        <f>TEXT(Sheet1[[#This Row],[Date]],"MMMM")</f>
        <v>April</v>
      </c>
      <c r="S6298" t="str">
        <f>TEXT(Sheet1[[#This Row],[Date]],"YYYY-MMM")</f>
        <v>2010-Apr</v>
      </c>
      <c r="T6298">
        <f>WEEKDAY(Sheet1[[#This Row],[Date]])</f>
        <v>2</v>
      </c>
      <c r="U6298" t="str">
        <f>TEXT(Sheet1[[#This Row],[Date]],"DDDD")</f>
        <v>Monday</v>
      </c>
      <c r="V6298" t="str">
        <f>"FM"&amp;MOD(MONTH(Sheet1[[#This Row],[Date]])-4,12)+1</f>
        <v>FM1</v>
      </c>
      <c r="W6298" t="str">
        <f>"Q"&amp;ROUNDUP(MONTH(Sheet1[[#This Row],[Date]])/3,0)</f>
        <v>Q2</v>
      </c>
      <c r="X6298" t="str">
        <f>"Q"&amp;INT(MOD(MONTH(Sheet1[[#This Row],[Date]])-4,12/3)+1)</f>
        <v>Q1</v>
      </c>
      <c r="Y6298" t="str" cm="1">
        <f t="array" ref="Y6298">_xlfn.IFS(ROUND(L6298,0)&lt;=1,"Need to improve 0-1",ROUND(L6298,0)&lt;=2,"Okay 1-2",ROUND(L6298,0)&lt;=3,"Good 2-3",ROUND(L6298,0)&lt;=4,"Great 3-4",ROUND(L6298,0)&lt;=5,"Excellent 4-5")</f>
        <v>Good 2-3</v>
      </c>
      <c r="Z6298" t="str">
        <f t="shared" si="98"/>
        <v>0-1000</v>
      </c>
    </row>
    <row r="6299" spans="1:26" x14ac:dyDescent="0.3">
      <c r="A6299">
        <v>18175268</v>
      </c>
      <c r="B6299" t="s">
        <v>8655</v>
      </c>
      <c r="C6299">
        <v>1</v>
      </c>
      <c r="D6299" t="s">
        <v>7791</v>
      </c>
      <c r="E6299" t="s">
        <v>8656</v>
      </c>
      <c r="F6299" t="s">
        <v>16</v>
      </c>
      <c r="G6299" t="s">
        <v>21</v>
      </c>
      <c r="H6299" t="s">
        <v>16</v>
      </c>
      <c r="I6299">
        <v>2</v>
      </c>
      <c r="J6299">
        <v>144</v>
      </c>
      <c r="K6299">
        <v>600</v>
      </c>
      <c r="L6299">
        <v>3.9</v>
      </c>
      <c r="M6299" t="s">
        <v>5216</v>
      </c>
      <c r="N6299" t="str">
        <f>SUBSTITUTE(Sheet1[[#This Row],[Datekey_Opening]],"_","-")</f>
        <v>2012-4-23</v>
      </c>
      <c r="O6299">
        <f>YEAR(Sheet1[[#This Row],[Date]])</f>
        <v>2012</v>
      </c>
      <c r="P6299" t="str">
        <f>LOOKUP(Sheet1[[#This Row],[CountryCode]],$AI$4:$AI$18,$AJ$4:$AJ$18)</f>
        <v>India</v>
      </c>
      <c r="Q6299">
        <f>MONTH(Sheet1[[#This Row],[Date]])</f>
        <v>4</v>
      </c>
      <c r="R6299" t="str">
        <f>TEXT(Sheet1[[#This Row],[Date]],"MMMM")</f>
        <v>April</v>
      </c>
      <c r="S6299" t="str">
        <f>TEXT(Sheet1[[#This Row],[Date]],"YYYY-MMM")</f>
        <v>2012-Apr</v>
      </c>
      <c r="T6299">
        <f>WEEKDAY(Sheet1[[#This Row],[Date]])</f>
        <v>2</v>
      </c>
      <c r="U6299" t="str">
        <f>TEXT(Sheet1[[#This Row],[Date]],"DDDD")</f>
        <v>Monday</v>
      </c>
      <c r="V6299" t="str">
        <f>"FM"&amp;MOD(MONTH(Sheet1[[#This Row],[Date]])-4,12)+1</f>
        <v>FM1</v>
      </c>
      <c r="W6299" t="str">
        <f>"Q"&amp;ROUNDUP(MONTH(Sheet1[[#This Row],[Date]])/3,0)</f>
        <v>Q2</v>
      </c>
      <c r="X6299" t="str">
        <f>"Q"&amp;INT(MOD(MONTH(Sheet1[[#This Row],[Date]])-4,12/3)+1)</f>
        <v>Q1</v>
      </c>
      <c r="Y6299" t="str" cm="1">
        <f t="array" ref="Y6299">_xlfn.IFS(ROUND(L6299,0)&lt;=1,"Need to improve 0-1",ROUND(L6299,0)&lt;=2,"Okay 1-2",ROUND(L6299,0)&lt;=3,"Good 2-3",ROUND(L6299,0)&lt;=4,"Great 3-4",ROUND(L6299,0)&lt;=5,"Excellent 4-5")</f>
        <v>Great 3-4</v>
      </c>
      <c r="Z6299" t="str">
        <f t="shared" si="98"/>
        <v>0-1000</v>
      </c>
    </row>
    <row r="6300" spans="1:26" x14ac:dyDescent="0.3">
      <c r="A6300">
        <v>18433016</v>
      </c>
      <c r="B6300" t="s">
        <v>8657</v>
      </c>
      <c r="C6300">
        <v>1</v>
      </c>
      <c r="D6300" t="s">
        <v>7791</v>
      </c>
      <c r="E6300" t="s">
        <v>429</v>
      </c>
      <c r="F6300" t="s">
        <v>16</v>
      </c>
      <c r="G6300" t="s">
        <v>21</v>
      </c>
      <c r="H6300" t="s">
        <v>16</v>
      </c>
      <c r="I6300">
        <v>2</v>
      </c>
      <c r="J6300">
        <v>11</v>
      </c>
      <c r="K6300">
        <v>600</v>
      </c>
      <c r="L6300">
        <v>3.2</v>
      </c>
      <c r="M6300" t="s">
        <v>5746</v>
      </c>
      <c r="N6300" t="str">
        <f>SUBSTITUTE(Sheet1[[#This Row],[Datekey_Opening]],"_","-")</f>
        <v>2015-4-7</v>
      </c>
      <c r="O6300">
        <f>YEAR(Sheet1[[#This Row],[Date]])</f>
        <v>2015</v>
      </c>
      <c r="P6300" t="str">
        <f>LOOKUP(Sheet1[[#This Row],[CountryCode]],$AI$4:$AI$18,$AJ$4:$AJ$18)</f>
        <v>India</v>
      </c>
      <c r="Q6300">
        <f>MONTH(Sheet1[[#This Row],[Date]])</f>
        <v>4</v>
      </c>
      <c r="R6300" t="str">
        <f>TEXT(Sheet1[[#This Row],[Date]],"MMMM")</f>
        <v>April</v>
      </c>
      <c r="S6300" t="str">
        <f>TEXT(Sheet1[[#This Row],[Date]],"YYYY-MMM")</f>
        <v>2015-Apr</v>
      </c>
      <c r="T6300">
        <f>WEEKDAY(Sheet1[[#This Row],[Date]])</f>
        <v>3</v>
      </c>
      <c r="U6300" t="str">
        <f>TEXT(Sheet1[[#This Row],[Date]],"DDDD")</f>
        <v>Tuesday</v>
      </c>
      <c r="V6300" t="str">
        <f>"FM"&amp;MOD(MONTH(Sheet1[[#This Row],[Date]])-4,12)+1</f>
        <v>FM1</v>
      </c>
      <c r="W6300" t="str">
        <f>"Q"&amp;ROUNDUP(MONTH(Sheet1[[#This Row],[Date]])/3,0)</f>
        <v>Q2</v>
      </c>
      <c r="X6300" t="str">
        <f>"Q"&amp;INT(MOD(MONTH(Sheet1[[#This Row],[Date]])-4,12/3)+1)</f>
        <v>Q1</v>
      </c>
      <c r="Y6300" t="str" cm="1">
        <f t="array" ref="Y6300">_xlfn.IFS(ROUND(L6300,0)&lt;=1,"Need to improve 0-1",ROUND(L6300,0)&lt;=2,"Okay 1-2",ROUND(L6300,0)&lt;=3,"Good 2-3",ROUND(L6300,0)&lt;=4,"Great 3-4",ROUND(L6300,0)&lt;=5,"Excellent 4-5")</f>
        <v>Good 2-3</v>
      </c>
      <c r="Z6300" t="str">
        <f t="shared" si="98"/>
        <v>0-1000</v>
      </c>
    </row>
    <row r="6301" spans="1:26" x14ac:dyDescent="0.3">
      <c r="A6301">
        <v>5588</v>
      </c>
      <c r="B6301" t="s">
        <v>8658</v>
      </c>
      <c r="C6301">
        <v>1</v>
      </c>
      <c r="D6301" t="s">
        <v>7791</v>
      </c>
      <c r="E6301" t="s">
        <v>426</v>
      </c>
      <c r="F6301" t="s">
        <v>16</v>
      </c>
      <c r="G6301" t="s">
        <v>21</v>
      </c>
      <c r="H6301" t="s">
        <v>16</v>
      </c>
      <c r="I6301">
        <v>2</v>
      </c>
      <c r="J6301">
        <v>106</v>
      </c>
      <c r="K6301">
        <v>600</v>
      </c>
      <c r="L6301">
        <v>2.8</v>
      </c>
      <c r="M6301" t="s">
        <v>3959</v>
      </c>
      <c r="N6301" t="str">
        <f>SUBSTITUTE(Sheet1[[#This Row],[Datekey_Opening]],"_","-")</f>
        <v>2012-4-20</v>
      </c>
      <c r="O6301">
        <f>YEAR(Sheet1[[#This Row],[Date]])</f>
        <v>2012</v>
      </c>
      <c r="P6301" t="str">
        <f>LOOKUP(Sheet1[[#This Row],[CountryCode]],$AI$4:$AI$18,$AJ$4:$AJ$18)</f>
        <v>India</v>
      </c>
      <c r="Q6301">
        <f>MONTH(Sheet1[[#This Row],[Date]])</f>
        <v>4</v>
      </c>
      <c r="R6301" t="str">
        <f>TEXT(Sheet1[[#This Row],[Date]],"MMMM")</f>
        <v>April</v>
      </c>
      <c r="S6301" t="str">
        <f>TEXT(Sheet1[[#This Row],[Date]],"YYYY-MMM")</f>
        <v>2012-Apr</v>
      </c>
      <c r="T6301">
        <f>WEEKDAY(Sheet1[[#This Row],[Date]])</f>
        <v>6</v>
      </c>
      <c r="U6301" t="str">
        <f>TEXT(Sheet1[[#This Row],[Date]],"DDDD")</f>
        <v>Friday</v>
      </c>
      <c r="V6301" t="str">
        <f>"FM"&amp;MOD(MONTH(Sheet1[[#This Row],[Date]])-4,12)+1</f>
        <v>FM1</v>
      </c>
      <c r="W6301" t="str">
        <f>"Q"&amp;ROUNDUP(MONTH(Sheet1[[#This Row],[Date]])/3,0)</f>
        <v>Q2</v>
      </c>
      <c r="X6301" t="str">
        <f>"Q"&amp;INT(MOD(MONTH(Sheet1[[#This Row],[Date]])-4,12/3)+1)</f>
        <v>Q1</v>
      </c>
      <c r="Y6301" t="str" cm="1">
        <f t="array" ref="Y6301">_xlfn.IFS(ROUND(L6301,0)&lt;=1,"Need to improve 0-1",ROUND(L6301,0)&lt;=2,"Okay 1-2",ROUND(L6301,0)&lt;=3,"Good 2-3",ROUND(L6301,0)&lt;=4,"Great 3-4",ROUND(L6301,0)&lt;=5,"Excellent 4-5")</f>
        <v>Good 2-3</v>
      </c>
      <c r="Z6301" t="str">
        <f t="shared" si="98"/>
        <v>0-1000</v>
      </c>
    </row>
    <row r="6302" spans="1:26" x14ac:dyDescent="0.3">
      <c r="A6302">
        <v>18441175</v>
      </c>
      <c r="B6302" t="s">
        <v>8659</v>
      </c>
      <c r="C6302">
        <v>1</v>
      </c>
      <c r="D6302" t="s">
        <v>7791</v>
      </c>
      <c r="E6302" t="s">
        <v>429</v>
      </c>
      <c r="F6302" t="s">
        <v>16</v>
      </c>
      <c r="G6302" t="s">
        <v>21</v>
      </c>
      <c r="H6302" t="s">
        <v>16</v>
      </c>
      <c r="I6302">
        <v>2</v>
      </c>
      <c r="J6302">
        <v>51</v>
      </c>
      <c r="K6302">
        <v>600</v>
      </c>
      <c r="L6302">
        <v>3.4</v>
      </c>
      <c r="M6302" t="s">
        <v>194</v>
      </c>
      <c r="N6302" t="str">
        <f>SUBSTITUTE(Sheet1[[#This Row],[Datekey_Opening]],"_","-")</f>
        <v>2018-4-13</v>
      </c>
      <c r="O6302">
        <f>YEAR(Sheet1[[#This Row],[Date]])</f>
        <v>2018</v>
      </c>
      <c r="P6302" t="str">
        <f>LOOKUP(Sheet1[[#This Row],[CountryCode]],$AI$4:$AI$18,$AJ$4:$AJ$18)</f>
        <v>India</v>
      </c>
      <c r="Q6302">
        <f>MONTH(Sheet1[[#This Row],[Date]])</f>
        <v>4</v>
      </c>
      <c r="R6302" t="str">
        <f>TEXT(Sheet1[[#This Row],[Date]],"MMMM")</f>
        <v>April</v>
      </c>
      <c r="S6302" t="str">
        <f>TEXT(Sheet1[[#This Row],[Date]],"YYYY-MMM")</f>
        <v>2018-Apr</v>
      </c>
      <c r="T6302">
        <f>WEEKDAY(Sheet1[[#This Row],[Date]])</f>
        <v>6</v>
      </c>
      <c r="U6302" t="str">
        <f>TEXT(Sheet1[[#This Row],[Date]],"DDDD")</f>
        <v>Friday</v>
      </c>
      <c r="V6302" t="str">
        <f>"FM"&amp;MOD(MONTH(Sheet1[[#This Row],[Date]])-4,12)+1</f>
        <v>FM1</v>
      </c>
      <c r="W6302" t="str">
        <f>"Q"&amp;ROUNDUP(MONTH(Sheet1[[#This Row],[Date]])/3,0)</f>
        <v>Q2</v>
      </c>
      <c r="X6302" t="str">
        <f>"Q"&amp;INT(MOD(MONTH(Sheet1[[#This Row],[Date]])-4,12/3)+1)</f>
        <v>Q1</v>
      </c>
      <c r="Y6302" t="str" cm="1">
        <f t="array" ref="Y6302">_xlfn.IFS(ROUND(L6302,0)&lt;=1,"Need to improve 0-1",ROUND(L6302,0)&lt;=2,"Okay 1-2",ROUND(L6302,0)&lt;=3,"Good 2-3",ROUND(L6302,0)&lt;=4,"Great 3-4",ROUND(L6302,0)&lt;=5,"Excellent 4-5")</f>
        <v>Good 2-3</v>
      </c>
      <c r="Z6302" t="str">
        <f t="shared" si="98"/>
        <v>0-1000</v>
      </c>
    </row>
    <row r="6303" spans="1:26" x14ac:dyDescent="0.3">
      <c r="A6303">
        <v>3559</v>
      </c>
      <c r="B6303" t="s">
        <v>8639</v>
      </c>
      <c r="C6303">
        <v>1</v>
      </c>
      <c r="D6303" t="s">
        <v>7791</v>
      </c>
      <c r="E6303" t="s">
        <v>432</v>
      </c>
      <c r="F6303" t="s">
        <v>16</v>
      </c>
      <c r="G6303" t="s">
        <v>21</v>
      </c>
      <c r="H6303" t="s">
        <v>16</v>
      </c>
      <c r="I6303">
        <v>2</v>
      </c>
      <c r="J6303">
        <v>69</v>
      </c>
      <c r="K6303">
        <v>600</v>
      </c>
      <c r="L6303">
        <v>3.6</v>
      </c>
      <c r="M6303" t="s">
        <v>5218</v>
      </c>
      <c r="N6303" t="str">
        <f>SUBSTITUTE(Sheet1[[#This Row],[Datekey_Opening]],"_","-")</f>
        <v>2013-4-15</v>
      </c>
      <c r="O6303">
        <f>YEAR(Sheet1[[#This Row],[Date]])</f>
        <v>2013</v>
      </c>
      <c r="P6303" t="str">
        <f>LOOKUP(Sheet1[[#This Row],[CountryCode]],$AI$4:$AI$18,$AJ$4:$AJ$18)</f>
        <v>India</v>
      </c>
      <c r="Q6303">
        <f>MONTH(Sheet1[[#This Row],[Date]])</f>
        <v>4</v>
      </c>
      <c r="R6303" t="str">
        <f>TEXT(Sheet1[[#This Row],[Date]],"MMMM")</f>
        <v>April</v>
      </c>
      <c r="S6303" t="str">
        <f>TEXT(Sheet1[[#This Row],[Date]],"YYYY-MMM")</f>
        <v>2013-Apr</v>
      </c>
      <c r="T6303">
        <f>WEEKDAY(Sheet1[[#This Row],[Date]])</f>
        <v>2</v>
      </c>
      <c r="U6303" t="str">
        <f>TEXT(Sheet1[[#This Row],[Date]],"DDDD")</f>
        <v>Monday</v>
      </c>
      <c r="V6303" t="str">
        <f>"FM"&amp;MOD(MONTH(Sheet1[[#This Row],[Date]])-4,12)+1</f>
        <v>FM1</v>
      </c>
      <c r="W6303" t="str">
        <f>"Q"&amp;ROUNDUP(MONTH(Sheet1[[#This Row],[Date]])/3,0)</f>
        <v>Q2</v>
      </c>
      <c r="X6303" t="str">
        <f>"Q"&amp;INT(MOD(MONTH(Sheet1[[#This Row],[Date]])-4,12/3)+1)</f>
        <v>Q1</v>
      </c>
      <c r="Y6303" t="str" cm="1">
        <f t="array" ref="Y6303">_xlfn.IFS(ROUND(L6303,0)&lt;=1,"Need to improve 0-1",ROUND(L6303,0)&lt;=2,"Okay 1-2",ROUND(L6303,0)&lt;=3,"Good 2-3",ROUND(L6303,0)&lt;=4,"Great 3-4",ROUND(L6303,0)&lt;=5,"Excellent 4-5")</f>
        <v>Great 3-4</v>
      </c>
      <c r="Z6303" t="str">
        <f t="shared" si="98"/>
        <v>0-1000</v>
      </c>
    </row>
    <row r="6304" spans="1:26" x14ac:dyDescent="0.3">
      <c r="A6304">
        <v>303486</v>
      </c>
      <c r="B6304" t="s">
        <v>8660</v>
      </c>
      <c r="C6304">
        <v>1</v>
      </c>
      <c r="D6304" t="s">
        <v>7791</v>
      </c>
      <c r="E6304" t="s">
        <v>365</v>
      </c>
      <c r="F6304" t="s">
        <v>16</v>
      </c>
      <c r="G6304" t="s">
        <v>16</v>
      </c>
      <c r="H6304" t="s">
        <v>16</v>
      </c>
      <c r="I6304">
        <v>2</v>
      </c>
      <c r="J6304">
        <v>2</v>
      </c>
      <c r="K6304">
        <v>600</v>
      </c>
      <c r="L6304">
        <v>1</v>
      </c>
      <c r="M6304" t="s">
        <v>6871</v>
      </c>
      <c r="N6304" t="str">
        <f>SUBSTITUTE(Sheet1[[#This Row],[Datekey_Opening]],"_","-")</f>
        <v>2015-3-25</v>
      </c>
      <c r="O6304">
        <f>YEAR(Sheet1[[#This Row],[Date]])</f>
        <v>2015</v>
      </c>
      <c r="P6304" t="str">
        <f>LOOKUP(Sheet1[[#This Row],[CountryCode]],$AI$4:$AI$18,$AJ$4:$AJ$18)</f>
        <v>India</v>
      </c>
      <c r="Q6304">
        <f>MONTH(Sheet1[[#This Row],[Date]])</f>
        <v>3</v>
      </c>
      <c r="R6304" t="str">
        <f>TEXT(Sheet1[[#This Row],[Date]],"MMMM")</f>
        <v>March</v>
      </c>
      <c r="S6304" t="str">
        <f>TEXT(Sheet1[[#This Row],[Date]],"YYYY-MMM")</f>
        <v>2015-Mar</v>
      </c>
      <c r="T6304">
        <f>WEEKDAY(Sheet1[[#This Row],[Date]])</f>
        <v>4</v>
      </c>
      <c r="U6304" t="str">
        <f>TEXT(Sheet1[[#This Row],[Date]],"DDDD")</f>
        <v>Wednesday</v>
      </c>
      <c r="V6304" t="str">
        <f>"FM"&amp;MOD(MONTH(Sheet1[[#This Row],[Date]])-4,12)+1</f>
        <v>FM12</v>
      </c>
      <c r="W6304" t="str">
        <f>"Q"&amp;ROUNDUP(MONTH(Sheet1[[#This Row],[Date]])/3,0)</f>
        <v>Q1</v>
      </c>
      <c r="X6304" t="str">
        <f>"Q"&amp;INT(MOD(MONTH(Sheet1[[#This Row],[Date]])-4,12/3)+1)</f>
        <v>Q4</v>
      </c>
      <c r="Y6304" t="str" cm="1">
        <f t="array" ref="Y6304">_xlfn.IFS(ROUND(L6304,0)&lt;=1,"Need to improve 0-1",ROUND(L6304,0)&lt;=2,"Okay 1-2",ROUND(L6304,0)&lt;=3,"Good 2-3",ROUND(L6304,0)&lt;=4,"Great 3-4",ROUND(L6304,0)&lt;=5,"Excellent 4-5")</f>
        <v>Need to improve 0-1</v>
      </c>
      <c r="Z6304" t="str">
        <f t="shared" si="98"/>
        <v>0-1000</v>
      </c>
    </row>
    <row r="6305" spans="1:26" x14ac:dyDescent="0.3">
      <c r="A6305">
        <v>429</v>
      </c>
      <c r="B6305" t="s">
        <v>8661</v>
      </c>
      <c r="C6305">
        <v>1</v>
      </c>
      <c r="D6305" t="s">
        <v>7791</v>
      </c>
      <c r="E6305" t="s">
        <v>382</v>
      </c>
      <c r="F6305" t="s">
        <v>16</v>
      </c>
      <c r="G6305" t="s">
        <v>16</v>
      </c>
      <c r="H6305" t="s">
        <v>16</v>
      </c>
      <c r="I6305">
        <v>2</v>
      </c>
      <c r="J6305">
        <v>61</v>
      </c>
      <c r="K6305">
        <v>600</v>
      </c>
      <c r="L6305">
        <v>2.7</v>
      </c>
      <c r="M6305" t="s">
        <v>3981</v>
      </c>
      <c r="N6305" t="str">
        <f>SUBSTITUTE(Sheet1[[#This Row],[Datekey_Opening]],"_","-")</f>
        <v>2017-3-25</v>
      </c>
      <c r="O6305">
        <f>YEAR(Sheet1[[#This Row],[Date]])</f>
        <v>2017</v>
      </c>
      <c r="P6305" t="str">
        <f>LOOKUP(Sheet1[[#This Row],[CountryCode]],$AI$4:$AI$18,$AJ$4:$AJ$18)</f>
        <v>India</v>
      </c>
      <c r="Q6305">
        <f>MONTH(Sheet1[[#This Row],[Date]])</f>
        <v>3</v>
      </c>
      <c r="R6305" t="str">
        <f>TEXT(Sheet1[[#This Row],[Date]],"MMMM")</f>
        <v>March</v>
      </c>
      <c r="S6305" t="str">
        <f>TEXT(Sheet1[[#This Row],[Date]],"YYYY-MMM")</f>
        <v>2017-Mar</v>
      </c>
      <c r="T6305">
        <f>WEEKDAY(Sheet1[[#This Row],[Date]])</f>
        <v>7</v>
      </c>
      <c r="U6305" t="str">
        <f>TEXT(Sheet1[[#This Row],[Date]],"DDDD")</f>
        <v>Saturday</v>
      </c>
      <c r="V6305" t="str">
        <f>"FM"&amp;MOD(MONTH(Sheet1[[#This Row],[Date]])-4,12)+1</f>
        <v>FM12</v>
      </c>
      <c r="W6305" t="str">
        <f>"Q"&amp;ROUNDUP(MONTH(Sheet1[[#This Row],[Date]])/3,0)</f>
        <v>Q1</v>
      </c>
      <c r="X6305" t="str">
        <f>"Q"&amp;INT(MOD(MONTH(Sheet1[[#This Row],[Date]])-4,12/3)+1)</f>
        <v>Q4</v>
      </c>
      <c r="Y6305" t="str" cm="1">
        <f t="array" ref="Y6305">_xlfn.IFS(ROUND(L6305,0)&lt;=1,"Need to improve 0-1",ROUND(L6305,0)&lt;=2,"Okay 1-2",ROUND(L6305,0)&lt;=3,"Good 2-3",ROUND(L6305,0)&lt;=4,"Great 3-4",ROUND(L6305,0)&lt;=5,"Excellent 4-5")</f>
        <v>Good 2-3</v>
      </c>
      <c r="Z6305" t="str">
        <f t="shared" si="98"/>
        <v>0-1000</v>
      </c>
    </row>
    <row r="6306" spans="1:26" x14ac:dyDescent="0.3">
      <c r="A6306">
        <v>797</v>
      </c>
      <c r="B6306" t="s">
        <v>4312</v>
      </c>
      <c r="C6306">
        <v>1</v>
      </c>
      <c r="D6306" t="s">
        <v>7791</v>
      </c>
      <c r="E6306" t="s">
        <v>379</v>
      </c>
      <c r="F6306" t="s">
        <v>16</v>
      </c>
      <c r="G6306" t="s">
        <v>16</v>
      </c>
      <c r="H6306" t="s">
        <v>16</v>
      </c>
      <c r="I6306">
        <v>2</v>
      </c>
      <c r="J6306">
        <v>31</v>
      </c>
      <c r="K6306">
        <v>600</v>
      </c>
      <c r="L6306">
        <v>3.3</v>
      </c>
      <c r="M6306" t="s">
        <v>2782</v>
      </c>
      <c r="N6306" t="str">
        <f>SUBSTITUTE(Sheet1[[#This Row],[Datekey_Opening]],"_","-")</f>
        <v>2014-3-18</v>
      </c>
      <c r="O6306">
        <f>YEAR(Sheet1[[#This Row],[Date]])</f>
        <v>2014</v>
      </c>
      <c r="P6306" t="str">
        <f>LOOKUP(Sheet1[[#This Row],[CountryCode]],$AI$4:$AI$18,$AJ$4:$AJ$18)</f>
        <v>India</v>
      </c>
      <c r="Q6306">
        <f>MONTH(Sheet1[[#This Row],[Date]])</f>
        <v>3</v>
      </c>
      <c r="R6306" t="str">
        <f>TEXT(Sheet1[[#This Row],[Date]],"MMMM")</f>
        <v>March</v>
      </c>
      <c r="S6306" t="str">
        <f>TEXT(Sheet1[[#This Row],[Date]],"YYYY-MMM")</f>
        <v>2014-Mar</v>
      </c>
      <c r="T6306">
        <f>WEEKDAY(Sheet1[[#This Row],[Date]])</f>
        <v>3</v>
      </c>
      <c r="U6306" t="str">
        <f>TEXT(Sheet1[[#This Row],[Date]],"DDDD")</f>
        <v>Tuesday</v>
      </c>
      <c r="V6306" t="str">
        <f>"FM"&amp;MOD(MONTH(Sheet1[[#This Row],[Date]])-4,12)+1</f>
        <v>FM12</v>
      </c>
      <c r="W6306" t="str">
        <f>"Q"&amp;ROUNDUP(MONTH(Sheet1[[#This Row],[Date]])/3,0)</f>
        <v>Q1</v>
      </c>
      <c r="X6306" t="str">
        <f>"Q"&amp;INT(MOD(MONTH(Sheet1[[#This Row],[Date]])-4,12/3)+1)</f>
        <v>Q4</v>
      </c>
      <c r="Y6306" t="str" cm="1">
        <f t="array" ref="Y6306">_xlfn.IFS(ROUND(L6306,0)&lt;=1,"Need to improve 0-1",ROUND(L6306,0)&lt;=2,"Okay 1-2",ROUND(L6306,0)&lt;=3,"Good 2-3",ROUND(L6306,0)&lt;=4,"Great 3-4",ROUND(L6306,0)&lt;=5,"Excellent 4-5")</f>
        <v>Good 2-3</v>
      </c>
      <c r="Z6306" t="str">
        <f t="shared" si="98"/>
        <v>0-1000</v>
      </c>
    </row>
    <row r="6307" spans="1:26" x14ac:dyDescent="0.3">
      <c r="A6307">
        <v>18396200</v>
      </c>
      <c r="B6307" t="s">
        <v>8662</v>
      </c>
      <c r="C6307">
        <v>1</v>
      </c>
      <c r="D6307" t="s">
        <v>7791</v>
      </c>
      <c r="E6307" t="s">
        <v>8663</v>
      </c>
      <c r="F6307" t="s">
        <v>16</v>
      </c>
      <c r="G6307" t="s">
        <v>16</v>
      </c>
      <c r="H6307" t="s">
        <v>16</v>
      </c>
      <c r="I6307">
        <v>2</v>
      </c>
      <c r="J6307">
        <v>4</v>
      </c>
      <c r="K6307">
        <v>600</v>
      </c>
      <c r="L6307">
        <v>3.1</v>
      </c>
      <c r="M6307" t="s">
        <v>8664</v>
      </c>
      <c r="N6307" t="str">
        <f>SUBSTITUTE(Sheet1[[#This Row],[Datekey_Opening]],"_","-")</f>
        <v>2015-3-7</v>
      </c>
      <c r="O6307">
        <f>YEAR(Sheet1[[#This Row],[Date]])</f>
        <v>2015</v>
      </c>
      <c r="P6307" t="str">
        <f>LOOKUP(Sheet1[[#This Row],[CountryCode]],$AI$4:$AI$18,$AJ$4:$AJ$18)</f>
        <v>India</v>
      </c>
      <c r="Q6307">
        <f>MONTH(Sheet1[[#This Row],[Date]])</f>
        <v>3</v>
      </c>
      <c r="R6307" t="str">
        <f>TEXT(Sheet1[[#This Row],[Date]],"MMMM")</f>
        <v>March</v>
      </c>
      <c r="S6307" t="str">
        <f>TEXT(Sheet1[[#This Row],[Date]],"YYYY-MMM")</f>
        <v>2015-Mar</v>
      </c>
      <c r="T6307">
        <f>WEEKDAY(Sheet1[[#This Row],[Date]])</f>
        <v>7</v>
      </c>
      <c r="U6307" t="str">
        <f>TEXT(Sheet1[[#This Row],[Date]],"DDDD")</f>
        <v>Saturday</v>
      </c>
      <c r="V6307" t="str">
        <f>"FM"&amp;MOD(MONTH(Sheet1[[#This Row],[Date]])-4,12)+1</f>
        <v>FM12</v>
      </c>
      <c r="W6307" t="str">
        <f>"Q"&amp;ROUNDUP(MONTH(Sheet1[[#This Row],[Date]])/3,0)</f>
        <v>Q1</v>
      </c>
      <c r="X6307" t="str">
        <f>"Q"&amp;INT(MOD(MONTH(Sheet1[[#This Row],[Date]])-4,12/3)+1)</f>
        <v>Q4</v>
      </c>
      <c r="Y6307" t="str" cm="1">
        <f t="array" ref="Y6307">_xlfn.IFS(ROUND(L6307,0)&lt;=1,"Need to improve 0-1",ROUND(L6307,0)&lt;=2,"Okay 1-2",ROUND(L6307,0)&lt;=3,"Good 2-3",ROUND(L6307,0)&lt;=4,"Great 3-4",ROUND(L6307,0)&lt;=5,"Excellent 4-5")</f>
        <v>Good 2-3</v>
      </c>
      <c r="Z6307" t="str">
        <f t="shared" si="98"/>
        <v>0-1000</v>
      </c>
    </row>
    <row r="6308" spans="1:26" x14ac:dyDescent="0.3">
      <c r="A6308">
        <v>887</v>
      </c>
      <c r="B6308" t="s">
        <v>8151</v>
      </c>
      <c r="C6308">
        <v>1</v>
      </c>
      <c r="D6308" t="s">
        <v>7791</v>
      </c>
      <c r="E6308" t="s">
        <v>8665</v>
      </c>
      <c r="F6308" t="s">
        <v>16</v>
      </c>
      <c r="G6308" t="s">
        <v>16</v>
      </c>
      <c r="H6308" t="s">
        <v>16</v>
      </c>
      <c r="I6308">
        <v>2</v>
      </c>
      <c r="J6308">
        <v>26</v>
      </c>
      <c r="K6308">
        <v>600</v>
      </c>
      <c r="L6308">
        <v>2.9</v>
      </c>
      <c r="M6308" t="s">
        <v>6673</v>
      </c>
      <c r="N6308" t="str">
        <f>SUBSTITUTE(Sheet1[[#This Row],[Datekey_Opening]],"_","-")</f>
        <v>2016-3-2</v>
      </c>
      <c r="O6308">
        <f>YEAR(Sheet1[[#This Row],[Date]])</f>
        <v>2016</v>
      </c>
      <c r="P6308" t="str">
        <f>LOOKUP(Sheet1[[#This Row],[CountryCode]],$AI$4:$AI$18,$AJ$4:$AJ$18)</f>
        <v>India</v>
      </c>
      <c r="Q6308">
        <f>MONTH(Sheet1[[#This Row],[Date]])</f>
        <v>3</v>
      </c>
      <c r="R6308" t="str">
        <f>TEXT(Sheet1[[#This Row],[Date]],"MMMM")</f>
        <v>March</v>
      </c>
      <c r="S6308" t="str">
        <f>TEXT(Sheet1[[#This Row],[Date]],"YYYY-MMM")</f>
        <v>2016-Mar</v>
      </c>
      <c r="T6308">
        <f>WEEKDAY(Sheet1[[#This Row],[Date]])</f>
        <v>4</v>
      </c>
      <c r="U6308" t="str">
        <f>TEXT(Sheet1[[#This Row],[Date]],"DDDD")</f>
        <v>Wednesday</v>
      </c>
      <c r="V6308" t="str">
        <f>"FM"&amp;MOD(MONTH(Sheet1[[#This Row],[Date]])-4,12)+1</f>
        <v>FM12</v>
      </c>
      <c r="W6308" t="str">
        <f>"Q"&amp;ROUNDUP(MONTH(Sheet1[[#This Row],[Date]])/3,0)</f>
        <v>Q1</v>
      </c>
      <c r="X6308" t="str">
        <f>"Q"&amp;INT(MOD(MONTH(Sheet1[[#This Row],[Date]])-4,12/3)+1)</f>
        <v>Q4</v>
      </c>
      <c r="Y6308" t="str" cm="1">
        <f t="array" ref="Y6308">_xlfn.IFS(ROUND(L6308,0)&lt;=1,"Need to improve 0-1",ROUND(L6308,0)&lt;=2,"Okay 1-2",ROUND(L6308,0)&lt;=3,"Good 2-3",ROUND(L6308,0)&lt;=4,"Great 3-4",ROUND(L6308,0)&lt;=5,"Excellent 4-5")</f>
        <v>Good 2-3</v>
      </c>
      <c r="Z6308" t="str">
        <f t="shared" si="98"/>
        <v>0-1000</v>
      </c>
    </row>
    <row r="6309" spans="1:26" x14ac:dyDescent="0.3">
      <c r="A6309">
        <v>329</v>
      </c>
      <c r="B6309" t="s">
        <v>4096</v>
      </c>
      <c r="C6309">
        <v>1</v>
      </c>
      <c r="D6309" t="s">
        <v>7791</v>
      </c>
      <c r="E6309" t="s">
        <v>831</v>
      </c>
      <c r="F6309" t="s">
        <v>16</v>
      </c>
      <c r="G6309" t="s">
        <v>21</v>
      </c>
      <c r="H6309" t="s">
        <v>16</v>
      </c>
      <c r="I6309">
        <v>2</v>
      </c>
      <c r="J6309">
        <v>70</v>
      </c>
      <c r="K6309">
        <v>600</v>
      </c>
      <c r="L6309">
        <v>2.5</v>
      </c>
      <c r="M6309" t="s">
        <v>8579</v>
      </c>
      <c r="N6309" t="str">
        <f>SUBSTITUTE(Sheet1[[#This Row],[Datekey_Opening]],"_","-")</f>
        <v>2016-3-19</v>
      </c>
      <c r="O6309">
        <f>YEAR(Sheet1[[#This Row],[Date]])</f>
        <v>2016</v>
      </c>
      <c r="P6309" t="str">
        <f>LOOKUP(Sheet1[[#This Row],[CountryCode]],$AI$4:$AI$18,$AJ$4:$AJ$18)</f>
        <v>India</v>
      </c>
      <c r="Q6309">
        <f>MONTH(Sheet1[[#This Row],[Date]])</f>
        <v>3</v>
      </c>
      <c r="R6309" t="str">
        <f>TEXT(Sheet1[[#This Row],[Date]],"MMMM")</f>
        <v>March</v>
      </c>
      <c r="S6309" t="str">
        <f>TEXT(Sheet1[[#This Row],[Date]],"YYYY-MMM")</f>
        <v>2016-Mar</v>
      </c>
      <c r="T6309">
        <f>WEEKDAY(Sheet1[[#This Row],[Date]])</f>
        <v>7</v>
      </c>
      <c r="U6309" t="str">
        <f>TEXT(Sheet1[[#This Row],[Date]],"DDDD")</f>
        <v>Saturday</v>
      </c>
      <c r="V6309" t="str">
        <f>"FM"&amp;MOD(MONTH(Sheet1[[#This Row],[Date]])-4,12)+1</f>
        <v>FM12</v>
      </c>
      <c r="W6309" t="str">
        <f>"Q"&amp;ROUNDUP(MONTH(Sheet1[[#This Row],[Date]])/3,0)</f>
        <v>Q1</v>
      </c>
      <c r="X6309" t="str">
        <f>"Q"&amp;INT(MOD(MONTH(Sheet1[[#This Row],[Date]])-4,12/3)+1)</f>
        <v>Q4</v>
      </c>
      <c r="Y6309" t="str" cm="1">
        <f t="array" ref="Y6309">_xlfn.IFS(ROUND(L6309,0)&lt;=1,"Need to improve 0-1",ROUND(L6309,0)&lt;=2,"Okay 1-2",ROUND(L6309,0)&lt;=3,"Good 2-3",ROUND(L6309,0)&lt;=4,"Great 3-4",ROUND(L6309,0)&lt;=5,"Excellent 4-5")</f>
        <v>Good 2-3</v>
      </c>
      <c r="Z6309" t="str">
        <f t="shared" si="98"/>
        <v>0-1000</v>
      </c>
    </row>
    <row r="6310" spans="1:26" x14ac:dyDescent="0.3">
      <c r="A6310">
        <v>18451594</v>
      </c>
      <c r="B6310" t="s">
        <v>8666</v>
      </c>
      <c r="C6310">
        <v>1</v>
      </c>
      <c r="D6310" t="s">
        <v>7791</v>
      </c>
      <c r="E6310" t="s">
        <v>8667</v>
      </c>
      <c r="F6310" t="s">
        <v>16</v>
      </c>
      <c r="G6310" t="s">
        <v>21</v>
      </c>
      <c r="H6310" t="s">
        <v>16</v>
      </c>
      <c r="I6310">
        <v>2</v>
      </c>
      <c r="J6310">
        <v>8</v>
      </c>
      <c r="K6310">
        <v>600</v>
      </c>
      <c r="L6310">
        <v>3</v>
      </c>
      <c r="M6310" t="s">
        <v>4887</v>
      </c>
      <c r="N6310" t="str">
        <f>SUBSTITUTE(Sheet1[[#This Row],[Datekey_Opening]],"_","-")</f>
        <v>2011-3-28</v>
      </c>
      <c r="O6310">
        <f>YEAR(Sheet1[[#This Row],[Date]])</f>
        <v>2011</v>
      </c>
      <c r="P6310" t="str">
        <f>LOOKUP(Sheet1[[#This Row],[CountryCode]],$AI$4:$AI$18,$AJ$4:$AJ$18)</f>
        <v>India</v>
      </c>
      <c r="Q6310">
        <f>MONTH(Sheet1[[#This Row],[Date]])</f>
        <v>3</v>
      </c>
      <c r="R6310" t="str">
        <f>TEXT(Sheet1[[#This Row],[Date]],"MMMM")</f>
        <v>March</v>
      </c>
      <c r="S6310" t="str">
        <f>TEXT(Sheet1[[#This Row],[Date]],"YYYY-MMM")</f>
        <v>2011-Mar</v>
      </c>
      <c r="T6310">
        <f>WEEKDAY(Sheet1[[#This Row],[Date]])</f>
        <v>2</v>
      </c>
      <c r="U6310" t="str">
        <f>TEXT(Sheet1[[#This Row],[Date]],"DDDD")</f>
        <v>Monday</v>
      </c>
      <c r="V6310" t="str">
        <f>"FM"&amp;MOD(MONTH(Sheet1[[#This Row],[Date]])-4,12)+1</f>
        <v>FM12</v>
      </c>
      <c r="W6310" t="str">
        <f>"Q"&amp;ROUNDUP(MONTH(Sheet1[[#This Row],[Date]])/3,0)</f>
        <v>Q1</v>
      </c>
      <c r="X6310" t="str">
        <f>"Q"&amp;INT(MOD(MONTH(Sheet1[[#This Row],[Date]])-4,12/3)+1)</f>
        <v>Q4</v>
      </c>
      <c r="Y6310" t="str" cm="1">
        <f t="array" ref="Y6310">_xlfn.IFS(ROUND(L6310,0)&lt;=1,"Need to improve 0-1",ROUND(L6310,0)&lt;=2,"Okay 1-2",ROUND(L6310,0)&lt;=3,"Good 2-3",ROUND(L6310,0)&lt;=4,"Great 3-4",ROUND(L6310,0)&lt;=5,"Excellent 4-5")</f>
        <v>Good 2-3</v>
      </c>
      <c r="Z6310" t="str">
        <f t="shared" si="98"/>
        <v>0-1000</v>
      </c>
    </row>
    <row r="6311" spans="1:26" x14ac:dyDescent="0.3">
      <c r="A6311">
        <v>306477</v>
      </c>
      <c r="B6311" t="s">
        <v>4807</v>
      </c>
      <c r="C6311">
        <v>1</v>
      </c>
      <c r="D6311" t="s">
        <v>7791</v>
      </c>
      <c r="E6311" t="s">
        <v>584</v>
      </c>
      <c r="F6311" t="s">
        <v>16</v>
      </c>
      <c r="G6311" t="s">
        <v>16</v>
      </c>
      <c r="H6311" t="s">
        <v>16</v>
      </c>
      <c r="I6311">
        <v>2</v>
      </c>
      <c r="J6311">
        <v>74</v>
      </c>
      <c r="K6311">
        <v>600</v>
      </c>
      <c r="L6311">
        <v>3.3</v>
      </c>
      <c r="M6311" t="s">
        <v>2828</v>
      </c>
      <c r="N6311" t="str">
        <f>SUBSTITUTE(Sheet1[[#This Row],[Datekey_Opening]],"_","-")</f>
        <v>2017-3-24</v>
      </c>
      <c r="O6311">
        <f>YEAR(Sheet1[[#This Row],[Date]])</f>
        <v>2017</v>
      </c>
      <c r="P6311" t="str">
        <f>LOOKUP(Sheet1[[#This Row],[CountryCode]],$AI$4:$AI$18,$AJ$4:$AJ$18)</f>
        <v>India</v>
      </c>
      <c r="Q6311">
        <f>MONTH(Sheet1[[#This Row],[Date]])</f>
        <v>3</v>
      </c>
      <c r="R6311" t="str">
        <f>TEXT(Sheet1[[#This Row],[Date]],"MMMM")</f>
        <v>March</v>
      </c>
      <c r="S6311" t="str">
        <f>TEXT(Sheet1[[#This Row],[Date]],"YYYY-MMM")</f>
        <v>2017-Mar</v>
      </c>
      <c r="T6311">
        <f>WEEKDAY(Sheet1[[#This Row],[Date]])</f>
        <v>6</v>
      </c>
      <c r="U6311" t="str">
        <f>TEXT(Sheet1[[#This Row],[Date]],"DDDD")</f>
        <v>Friday</v>
      </c>
      <c r="V6311" t="str">
        <f>"FM"&amp;MOD(MONTH(Sheet1[[#This Row],[Date]])-4,12)+1</f>
        <v>FM12</v>
      </c>
      <c r="W6311" t="str">
        <f>"Q"&amp;ROUNDUP(MONTH(Sheet1[[#This Row],[Date]])/3,0)</f>
        <v>Q1</v>
      </c>
      <c r="X6311" t="str">
        <f>"Q"&amp;INT(MOD(MONTH(Sheet1[[#This Row],[Date]])-4,12/3)+1)</f>
        <v>Q4</v>
      </c>
      <c r="Y6311" t="str" cm="1">
        <f t="array" ref="Y6311">_xlfn.IFS(ROUND(L6311,0)&lt;=1,"Need to improve 0-1",ROUND(L6311,0)&lt;=2,"Okay 1-2",ROUND(L6311,0)&lt;=3,"Good 2-3",ROUND(L6311,0)&lt;=4,"Great 3-4",ROUND(L6311,0)&lt;=5,"Excellent 4-5")</f>
        <v>Good 2-3</v>
      </c>
      <c r="Z6311" t="str">
        <f t="shared" si="98"/>
        <v>0-1000</v>
      </c>
    </row>
    <row r="6312" spans="1:26" x14ac:dyDescent="0.3">
      <c r="A6312">
        <v>304520</v>
      </c>
      <c r="B6312" t="s">
        <v>8668</v>
      </c>
      <c r="C6312">
        <v>1</v>
      </c>
      <c r="D6312" t="s">
        <v>7791</v>
      </c>
      <c r="E6312" t="s">
        <v>382</v>
      </c>
      <c r="F6312" t="s">
        <v>16</v>
      </c>
      <c r="G6312" t="s">
        <v>16</v>
      </c>
      <c r="H6312" t="s">
        <v>16</v>
      </c>
      <c r="I6312">
        <v>2</v>
      </c>
      <c r="J6312">
        <v>11</v>
      </c>
      <c r="K6312">
        <v>600</v>
      </c>
      <c r="L6312">
        <v>2.6</v>
      </c>
      <c r="M6312" t="s">
        <v>2791</v>
      </c>
      <c r="N6312" t="str">
        <f>SUBSTITUTE(Sheet1[[#This Row],[Datekey_Opening]],"_","-")</f>
        <v>2016-3-4</v>
      </c>
      <c r="O6312">
        <f>YEAR(Sheet1[[#This Row],[Date]])</f>
        <v>2016</v>
      </c>
      <c r="P6312" t="str">
        <f>LOOKUP(Sheet1[[#This Row],[CountryCode]],$AI$4:$AI$18,$AJ$4:$AJ$18)</f>
        <v>India</v>
      </c>
      <c r="Q6312">
        <f>MONTH(Sheet1[[#This Row],[Date]])</f>
        <v>3</v>
      </c>
      <c r="R6312" t="str">
        <f>TEXT(Sheet1[[#This Row],[Date]],"MMMM")</f>
        <v>March</v>
      </c>
      <c r="S6312" t="str">
        <f>TEXT(Sheet1[[#This Row],[Date]],"YYYY-MMM")</f>
        <v>2016-Mar</v>
      </c>
      <c r="T6312">
        <f>WEEKDAY(Sheet1[[#This Row],[Date]])</f>
        <v>6</v>
      </c>
      <c r="U6312" t="str">
        <f>TEXT(Sheet1[[#This Row],[Date]],"DDDD")</f>
        <v>Friday</v>
      </c>
      <c r="V6312" t="str">
        <f>"FM"&amp;MOD(MONTH(Sheet1[[#This Row],[Date]])-4,12)+1</f>
        <v>FM12</v>
      </c>
      <c r="W6312" t="str">
        <f>"Q"&amp;ROUNDUP(MONTH(Sheet1[[#This Row],[Date]])/3,0)</f>
        <v>Q1</v>
      </c>
      <c r="X6312" t="str">
        <f>"Q"&amp;INT(MOD(MONTH(Sheet1[[#This Row],[Date]])-4,12/3)+1)</f>
        <v>Q4</v>
      </c>
      <c r="Y6312" t="str" cm="1">
        <f t="array" ref="Y6312">_xlfn.IFS(ROUND(L6312,0)&lt;=1,"Need to improve 0-1",ROUND(L6312,0)&lt;=2,"Okay 1-2",ROUND(L6312,0)&lt;=3,"Good 2-3",ROUND(L6312,0)&lt;=4,"Great 3-4",ROUND(L6312,0)&lt;=5,"Excellent 4-5")</f>
        <v>Good 2-3</v>
      </c>
      <c r="Z6312" t="str">
        <f t="shared" si="98"/>
        <v>0-1000</v>
      </c>
    </row>
    <row r="6313" spans="1:26" x14ac:dyDescent="0.3">
      <c r="A6313">
        <v>305862</v>
      </c>
      <c r="B6313" t="s">
        <v>4187</v>
      </c>
      <c r="C6313">
        <v>1</v>
      </c>
      <c r="D6313" t="s">
        <v>7791</v>
      </c>
      <c r="E6313" t="s">
        <v>3727</v>
      </c>
      <c r="F6313" t="s">
        <v>16</v>
      </c>
      <c r="G6313" t="s">
        <v>21</v>
      </c>
      <c r="H6313" t="s">
        <v>16</v>
      </c>
      <c r="I6313">
        <v>2</v>
      </c>
      <c r="J6313">
        <v>870</v>
      </c>
      <c r="K6313">
        <v>600</v>
      </c>
      <c r="L6313">
        <v>3.9</v>
      </c>
      <c r="M6313" t="s">
        <v>8669</v>
      </c>
      <c r="N6313" t="str">
        <f>SUBSTITUTE(Sheet1[[#This Row],[Datekey_Opening]],"_","-")</f>
        <v>2015-2-13</v>
      </c>
      <c r="O6313">
        <f>YEAR(Sheet1[[#This Row],[Date]])</f>
        <v>2015</v>
      </c>
      <c r="P6313" t="str">
        <f>LOOKUP(Sheet1[[#This Row],[CountryCode]],$AI$4:$AI$18,$AJ$4:$AJ$18)</f>
        <v>India</v>
      </c>
      <c r="Q6313">
        <f>MONTH(Sheet1[[#This Row],[Date]])</f>
        <v>2</v>
      </c>
      <c r="R6313" t="str">
        <f>TEXT(Sheet1[[#This Row],[Date]],"MMMM")</f>
        <v>February</v>
      </c>
      <c r="S6313" t="str">
        <f>TEXT(Sheet1[[#This Row],[Date]],"YYYY-MMM")</f>
        <v>2015-Feb</v>
      </c>
      <c r="T6313">
        <f>WEEKDAY(Sheet1[[#This Row],[Date]])</f>
        <v>6</v>
      </c>
      <c r="U6313" t="str">
        <f>TEXT(Sheet1[[#This Row],[Date]],"DDDD")</f>
        <v>Friday</v>
      </c>
      <c r="V6313" t="str">
        <f>"FM"&amp;MOD(MONTH(Sheet1[[#This Row],[Date]])-4,12)+1</f>
        <v>FM11</v>
      </c>
      <c r="W6313" t="str">
        <f>"Q"&amp;ROUNDUP(MONTH(Sheet1[[#This Row],[Date]])/3,0)</f>
        <v>Q1</v>
      </c>
      <c r="X6313" t="str">
        <f>"Q"&amp;INT(MOD(MONTH(Sheet1[[#This Row],[Date]])-4,12/3)+1)</f>
        <v>Q3</v>
      </c>
      <c r="Y6313" t="str" cm="1">
        <f t="array" ref="Y6313">_xlfn.IFS(ROUND(L6313,0)&lt;=1,"Need to improve 0-1",ROUND(L6313,0)&lt;=2,"Okay 1-2",ROUND(L6313,0)&lt;=3,"Good 2-3",ROUND(L6313,0)&lt;=4,"Great 3-4",ROUND(L6313,0)&lt;=5,"Excellent 4-5")</f>
        <v>Great 3-4</v>
      </c>
      <c r="Z6313" t="str">
        <f t="shared" si="98"/>
        <v>0-1000</v>
      </c>
    </row>
    <row r="6314" spans="1:26" x14ac:dyDescent="0.3">
      <c r="A6314">
        <v>18492087</v>
      </c>
      <c r="B6314" t="s">
        <v>8670</v>
      </c>
      <c r="C6314">
        <v>1</v>
      </c>
      <c r="D6314" t="s">
        <v>7791</v>
      </c>
      <c r="E6314" t="s">
        <v>7122</v>
      </c>
      <c r="F6314" t="s">
        <v>16</v>
      </c>
      <c r="G6314" t="s">
        <v>16</v>
      </c>
      <c r="H6314" t="s">
        <v>16</v>
      </c>
      <c r="I6314">
        <v>2</v>
      </c>
      <c r="J6314">
        <v>3</v>
      </c>
      <c r="K6314">
        <v>600</v>
      </c>
      <c r="L6314">
        <v>1</v>
      </c>
      <c r="M6314" t="s">
        <v>8248</v>
      </c>
      <c r="N6314" t="str">
        <f>SUBSTITUTE(Sheet1[[#This Row],[Datekey_Opening]],"_","-")</f>
        <v>2012-2-2</v>
      </c>
      <c r="O6314">
        <f>YEAR(Sheet1[[#This Row],[Date]])</f>
        <v>2012</v>
      </c>
      <c r="P6314" t="str">
        <f>LOOKUP(Sheet1[[#This Row],[CountryCode]],$AI$4:$AI$18,$AJ$4:$AJ$18)</f>
        <v>India</v>
      </c>
      <c r="Q6314">
        <f>MONTH(Sheet1[[#This Row],[Date]])</f>
        <v>2</v>
      </c>
      <c r="R6314" t="str">
        <f>TEXT(Sheet1[[#This Row],[Date]],"MMMM")</f>
        <v>February</v>
      </c>
      <c r="S6314" t="str">
        <f>TEXT(Sheet1[[#This Row],[Date]],"YYYY-MMM")</f>
        <v>2012-Feb</v>
      </c>
      <c r="T6314">
        <f>WEEKDAY(Sheet1[[#This Row],[Date]])</f>
        <v>5</v>
      </c>
      <c r="U6314" t="str">
        <f>TEXT(Sheet1[[#This Row],[Date]],"DDDD")</f>
        <v>Thursday</v>
      </c>
      <c r="V6314" t="str">
        <f>"FM"&amp;MOD(MONTH(Sheet1[[#This Row],[Date]])-4,12)+1</f>
        <v>FM11</v>
      </c>
      <c r="W6314" t="str">
        <f>"Q"&amp;ROUNDUP(MONTH(Sheet1[[#This Row],[Date]])/3,0)</f>
        <v>Q1</v>
      </c>
      <c r="X6314" t="str">
        <f>"Q"&amp;INT(MOD(MONTH(Sheet1[[#This Row],[Date]])-4,12/3)+1)</f>
        <v>Q3</v>
      </c>
      <c r="Y6314" t="str" cm="1">
        <f t="array" ref="Y6314">_xlfn.IFS(ROUND(L6314,0)&lt;=1,"Need to improve 0-1",ROUND(L6314,0)&lt;=2,"Okay 1-2",ROUND(L6314,0)&lt;=3,"Good 2-3",ROUND(L6314,0)&lt;=4,"Great 3-4",ROUND(L6314,0)&lt;=5,"Excellent 4-5")</f>
        <v>Need to improve 0-1</v>
      </c>
      <c r="Z6314" t="str">
        <f t="shared" si="98"/>
        <v>0-1000</v>
      </c>
    </row>
    <row r="6315" spans="1:26" x14ac:dyDescent="0.3">
      <c r="A6315">
        <v>18500628</v>
      </c>
      <c r="B6315" t="s">
        <v>8671</v>
      </c>
      <c r="C6315">
        <v>1</v>
      </c>
      <c r="D6315" t="s">
        <v>7791</v>
      </c>
      <c r="E6315" t="s">
        <v>1372</v>
      </c>
      <c r="F6315" t="s">
        <v>16</v>
      </c>
      <c r="G6315" t="s">
        <v>16</v>
      </c>
      <c r="H6315" t="s">
        <v>16</v>
      </c>
      <c r="I6315">
        <v>2</v>
      </c>
      <c r="J6315">
        <v>3</v>
      </c>
      <c r="K6315">
        <v>600</v>
      </c>
      <c r="L6315">
        <v>1</v>
      </c>
      <c r="M6315" t="s">
        <v>5816</v>
      </c>
      <c r="N6315" t="str">
        <f>SUBSTITUTE(Sheet1[[#This Row],[Datekey_Opening]],"_","-")</f>
        <v>2016-2-8</v>
      </c>
      <c r="O6315">
        <f>YEAR(Sheet1[[#This Row],[Date]])</f>
        <v>2016</v>
      </c>
      <c r="P6315" t="str">
        <f>LOOKUP(Sheet1[[#This Row],[CountryCode]],$AI$4:$AI$18,$AJ$4:$AJ$18)</f>
        <v>India</v>
      </c>
      <c r="Q6315">
        <f>MONTH(Sheet1[[#This Row],[Date]])</f>
        <v>2</v>
      </c>
      <c r="R6315" t="str">
        <f>TEXT(Sheet1[[#This Row],[Date]],"MMMM")</f>
        <v>February</v>
      </c>
      <c r="S6315" t="str">
        <f>TEXT(Sheet1[[#This Row],[Date]],"YYYY-MMM")</f>
        <v>2016-Feb</v>
      </c>
      <c r="T6315">
        <f>WEEKDAY(Sheet1[[#This Row],[Date]])</f>
        <v>2</v>
      </c>
      <c r="U6315" t="str">
        <f>TEXT(Sheet1[[#This Row],[Date]],"DDDD")</f>
        <v>Monday</v>
      </c>
      <c r="V6315" t="str">
        <f>"FM"&amp;MOD(MONTH(Sheet1[[#This Row],[Date]])-4,12)+1</f>
        <v>FM11</v>
      </c>
      <c r="W6315" t="str">
        <f>"Q"&amp;ROUNDUP(MONTH(Sheet1[[#This Row],[Date]])/3,0)</f>
        <v>Q1</v>
      </c>
      <c r="X6315" t="str">
        <f>"Q"&amp;INT(MOD(MONTH(Sheet1[[#This Row],[Date]])-4,12/3)+1)</f>
        <v>Q3</v>
      </c>
      <c r="Y6315" t="str" cm="1">
        <f t="array" ref="Y6315">_xlfn.IFS(ROUND(L6315,0)&lt;=1,"Need to improve 0-1",ROUND(L6315,0)&lt;=2,"Okay 1-2",ROUND(L6315,0)&lt;=3,"Good 2-3",ROUND(L6315,0)&lt;=4,"Great 3-4",ROUND(L6315,0)&lt;=5,"Excellent 4-5")</f>
        <v>Need to improve 0-1</v>
      </c>
      <c r="Z6315" t="str">
        <f t="shared" si="98"/>
        <v>0-1000</v>
      </c>
    </row>
    <row r="6316" spans="1:26" x14ac:dyDescent="0.3">
      <c r="A6316">
        <v>9646</v>
      </c>
      <c r="B6316" t="s">
        <v>8672</v>
      </c>
      <c r="C6316">
        <v>1</v>
      </c>
      <c r="D6316" t="s">
        <v>7791</v>
      </c>
      <c r="E6316" t="s">
        <v>6820</v>
      </c>
      <c r="F6316" t="s">
        <v>16</v>
      </c>
      <c r="G6316" t="s">
        <v>21</v>
      </c>
      <c r="H6316" t="s">
        <v>16</v>
      </c>
      <c r="I6316">
        <v>2</v>
      </c>
      <c r="J6316">
        <v>256</v>
      </c>
      <c r="K6316">
        <v>600</v>
      </c>
      <c r="L6316">
        <v>3.4</v>
      </c>
      <c r="M6316" t="s">
        <v>6882</v>
      </c>
      <c r="N6316" t="str">
        <f>SUBSTITUTE(Sheet1[[#This Row],[Datekey_Opening]],"_","-")</f>
        <v>2018-2-27</v>
      </c>
      <c r="O6316">
        <f>YEAR(Sheet1[[#This Row],[Date]])</f>
        <v>2018</v>
      </c>
      <c r="P6316" t="str">
        <f>LOOKUP(Sheet1[[#This Row],[CountryCode]],$AI$4:$AI$18,$AJ$4:$AJ$18)</f>
        <v>India</v>
      </c>
      <c r="Q6316">
        <f>MONTH(Sheet1[[#This Row],[Date]])</f>
        <v>2</v>
      </c>
      <c r="R6316" t="str">
        <f>TEXT(Sheet1[[#This Row],[Date]],"MMMM")</f>
        <v>February</v>
      </c>
      <c r="S6316" t="str">
        <f>TEXT(Sheet1[[#This Row],[Date]],"YYYY-MMM")</f>
        <v>2018-Feb</v>
      </c>
      <c r="T6316">
        <f>WEEKDAY(Sheet1[[#This Row],[Date]])</f>
        <v>3</v>
      </c>
      <c r="U6316" t="str">
        <f>TEXT(Sheet1[[#This Row],[Date]],"DDDD")</f>
        <v>Tuesday</v>
      </c>
      <c r="V6316" t="str">
        <f>"FM"&amp;MOD(MONTH(Sheet1[[#This Row],[Date]])-4,12)+1</f>
        <v>FM11</v>
      </c>
      <c r="W6316" t="str">
        <f>"Q"&amp;ROUNDUP(MONTH(Sheet1[[#This Row],[Date]])/3,0)</f>
        <v>Q1</v>
      </c>
      <c r="X6316" t="str">
        <f>"Q"&amp;INT(MOD(MONTH(Sheet1[[#This Row],[Date]])-4,12/3)+1)</f>
        <v>Q3</v>
      </c>
      <c r="Y6316" t="str" cm="1">
        <f t="array" ref="Y6316">_xlfn.IFS(ROUND(L6316,0)&lt;=1,"Need to improve 0-1",ROUND(L6316,0)&lt;=2,"Okay 1-2",ROUND(L6316,0)&lt;=3,"Good 2-3",ROUND(L6316,0)&lt;=4,"Great 3-4",ROUND(L6316,0)&lt;=5,"Excellent 4-5")</f>
        <v>Good 2-3</v>
      </c>
      <c r="Z6316" t="str">
        <f t="shared" si="98"/>
        <v>0-1000</v>
      </c>
    </row>
    <row r="6317" spans="1:26" x14ac:dyDescent="0.3">
      <c r="A6317">
        <v>18466943</v>
      </c>
      <c r="B6317" t="s">
        <v>4228</v>
      </c>
      <c r="C6317">
        <v>1</v>
      </c>
      <c r="D6317" t="s">
        <v>7791</v>
      </c>
      <c r="E6317" t="s">
        <v>4229</v>
      </c>
      <c r="F6317" t="s">
        <v>16</v>
      </c>
      <c r="G6317" t="s">
        <v>16</v>
      </c>
      <c r="H6317" t="s">
        <v>16</v>
      </c>
      <c r="I6317">
        <v>2</v>
      </c>
      <c r="J6317">
        <v>8</v>
      </c>
      <c r="K6317">
        <v>600</v>
      </c>
      <c r="L6317">
        <v>3.2</v>
      </c>
      <c r="M6317" t="s">
        <v>2840</v>
      </c>
      <c r="N6317" t="str">
        <f>SUBSTITUTE(Sheet1[[#This Row],[Datekey_Opening]],"_","-")</f>
        <v>2011-2-27</v>
      </c>
      <c r="O6317">
        <f>YEAR(Sheet1[[#This Row],[Date]])</f>
        <v>2011</v>
      </c>
      <c r="P6317" t="str">
        <f>LOOKUP(Sheet1[[#This Row],[CountryCode]],$AI$4:$AI$18,$AJ$4:$AJ$18)</f>
        <v>India</v>
      </c>
      <c r="Q6317">
        <f>MONTH(Sheet1[[#This Row],[Date]])</f>
        <v>2</v>
      </c>
      <c r="R6317" t="str">
        <f>TEXT(Sheet1[[#This Row],[Date]],"MMMM")</f>
        <v>February</v>
      </c>
      <c r="S6317" t="str">
        <f>TEXT(Sheet1[[#This Row],[Date]],"YYYY-MMM")</f>
        <v>2011-Feb</v>
      </c>
      <c r="T6317">
        <f>WEEKDAY(Sheet1[[#This Row],[Date]])</f>
        <v>1</v>
      </c>
      <c r="U6317" t="str">
        <f>TEXT(Sheet1[[#This Row],[Date]],"DDDD")</f>
        <v>Sunday</v>
      </c>
      <c r="V6317" t="str">
        <f>"FM"&amp;MOD(MONTH(Sheet1[[#This Row],[Date]])-4,12)+1</f>
        <v>FM11</v>
      </c>
      <c r="W6317" t="str">
        <f>"Q"&amp;ROUNDUP(MONTH(Sheet1[[#This Row],[Date]])/3,0)</f>
        <v>Q1</v>
      </c>
      <c r="X6317" t="str">
        <f>"Q"&amp;INT(MOD(MONTH(Sheet1[[#This Row],[Date]])-4,12/3)+1)</f>
        <v>Q3</v>
      </c>
      <c r="Y6317" t="str" cm="1">
        <f t="array" ref="Y6317">_xlfn.IFS(ROUND(L6317,0)&lt;=1,"Need to improve 0-1",ROUND(L6317,0)&lt;=2,"Okay 1-2",ROUND(L6317,0)&lt;=3,"Good 2-3",ROUND(L6317,0)&lt;=4,"Great 3-4",ROUND(L6317,0)&lt;=5,"Excellent 4-5")</f>
        <v>Good 2-3</v>
      </c>
      <c r="Z6317" t="str">
        <f t="shared" si="98"/>
        <v>0-1000</v>
      </c>
    </row>
    <row r="6318" spans="1:26" x14ac:dyDescent="0.3">
      <c r="A6318">
        <v>18463955</v>
      </c>
      <c r="B6318" t="s">
        <v>4314</v>
      </c>
      <c r="C6318">
        <v>1</v>
      </c>
      <c r="D6318" t="s">
        <v>7791</v>
      </c>
      <c r="E6318" t="s">
        <v>773</v>
      </c>
      <c r="F6318" t="s">
        <v>16</v>
      </c>
      <c r="G6318" t="s">
        <v>16</v>
      </c>
      <c r="H6318" t="s">
        <v>16</v>
      </c>
      <c r="I6318">
        <v>2</v>
      </c>
      <c r="J6318">
        <v>1</v>
      </c>
      <c r="K6318">
        <v>600</v>
      </c>
      <c r="L6318">
        <v>1</v>
      </c>
      <c r="M6318" t="s">
        <v>6206</v>
      </c>
      <c r="N6318" t="str">
        <f>SUBSTITUTE(Sheet1[[#This Row],[Datekey_Opening]],"_","-")</f>
        <v>2018-2-18</v>
      </c>
      <c r="O6318">
        <f>YEAR(Sheet1[[#This Row],[Date]])</f>
        <v>2018</v>
      </c>
      <c r="P6318" t="str">
        <f>LOOKUP(Sheet1[[#This Row],[CountryCode]],$AI$4:$AI$18,$AJ$4:$AJ$18)</f>
        <v>India</v>
      </c>
      <c r="Q6318">
        <f>MONTH(Sheet1[[#This Row],[Date]])</f>
        <v>2</v>
      </c>
      <c r="R6318" t="str">
        <f>TEXT(Sheet1[[#This Row],[Date]],"MMMM")</f>
        <v>February</v>
      </c>
      <c r="S6318" t="str">
        <f>TEXT(Sheet1[[#This Row],[Date]],"YYYY-MMM")</f>
        <v>2018-Feb</v>
      </c>
      <c r="T6318">
        <f>WEEKDAY(Sheet1[[#This Row],[Date]])</f>
        <v>1</v>
      </c>
      <c r="U6318" t="str">
        <f>TEXT(Sheet1[[#This Row],[Date]],"DDDD")</f>
        <v>Sunday</v>
      </c>
      <c r="V6318" t="str">
        <f>"FM"&amp;MOD(MONTH(Sheet1[[#This Row],[Date]])-4,12)+1</f>
        <v>FM11</v>
      </c>
      <c r="W6318" t="str">
        <f>"Q"&amp;ROUNDUP(MONTH(Sheet1[[#This Row],[Date]])/3,0)</f>
        <v>Q1</v>
      </c>
      <c r="X6318" t="str">
        <f>"Q"&amp;INT(MOD(MONTH(Sheet1[[#This Row],[Date]])-4,12/3)+1)</f>
        <v>Q3</v>
      </c>
      <c r="Y6318" t="str" cm="1">
        <f t="array" ref="Y6318">_xlfn.IFS(ROUND(L6318,0)&lt;=1,"Need to improve 0-1",ROUND(L6318,0)&lt;=2,"Okay 1-2",ROUND(L6318,0)&lt;=3,"Good 2-3",ROUND(L6318,0)&lt;=4,"Great 3-4",ROUND(L6318,0)&lt;=5,"Excellent 4-5")</f>
        <v>Need to improve 0-1</v>
      </c>
      <c r="Z6318" t="str">
        <f t="shared" si="98"/>
        <v>0-1000</v>
      </c>
    </row>
    <row r="6319" spans="1:26" x14ac:dyDescent="0.3">
      <c r="A6319">
        <v>18294576</v>
      </c>
      <c r="B6319" t="s">
        <v>8673</v>
      </c>
      <c r="C6319">
        <v>1</v>
      </c>
      <c r="D6319" t="s">
        <v>7791</v>
      </c>
      <c r="E6319" t="s">
        <v>8674</v>
      </c>
      <c r="F6319" t="s">
        <v>16</v>
      </c>
      <c r="G6319" t="s">
        <v>16</v>
      </c>
      <c r="H6319" t="s">
        <v>16</v>
      </c>
      <c r="I6319">
        <v>2</v>
      </c>
      <c r="J6319">
        <v>31</v>
      </c>
      <c r="K6319">
        <v>600</v>
      </c>
      <c r="L6319">
        <v>3.2</v>
      </c>
      <c r="M6319" t="s">
        <v>489</v>
      </c>
      <c r="N6319" t="str">
        <f>SUBSTITUTE(Sheet1[[#This Row],[Datekey_Opening]],"_","-")</f>
        <v>2010-2-19</v>
      </c>
      <c r="O6319">
        <f>YEAR(Sheet1[[#This Row],[Date]])</f>
        <v>2010</v>
      </c>
      <c r="P6319" t="str">
        <f>LOOKUP(Sheet1[[#This Row],[CountryCode]],$AI$4:$AI$18,$AJ$4:$AJ$18)</f>
        <v>India</v>
      </c>
      <c r="Q6319">
        <f>MONTH(Sheet1[[#This Row],[Date]])</f>
        <v>2</v>
      </c>
      <c r="R6319" t="str">
        <f>TEXT(Sheet1[[#This Row],[Date]],"MMMM")</f>
        <v>February</v>
      </c>
      <c r="S6319" t="str">
        <f>TEXT(Sheet1[[#This Row],[Date]],"YYYY-MMM")</f>
        <v>2010-Feb</v>
      </c>
      <c r="T6319">
        <f>WEEKDAY(Sheet1[[#This Row],[Date]])</f>
        <v>6</v>
      </c>
      <c r="U6319" t="str">
        <f>TEXT(Sheet1[[#This Row],[Date]],"DDDD")</f>
        <v>Friday</v>
      </c>
      <c r="V6319" t="str">
        <f>"FM"&amp;MOD(MONTH(Sheet1[[#This Row],[Date]])-4,12)+1</f>
        <v>FM11</v>
      </c>
      <c r="W6319" t="str">
        <f>"Q"&amp;ROUNDUP(MONTH(Sheet1[[#This Row],[Date]])/3,0)</f>
        <v>Q1</v>
      </c>
      <c r="X6319" t="str">
        <f>"Q"&amp;INT(MOD(MONTH(Sheet1[[#This Row],[Date]])-4,12/3)+1)</f>
        <v>Q3</v>
      </c>
      <c r="Y6319" t="str" cm="1">
        <f t="array" ref="Y6319">_xlfn.IFS(ROUND(L6319,0)&lt;=1,"Need to improve 0-1",ROUND(L6319,0)&lt;=2,"Okay 1-2",ROUND(L6319,0)&lt;=3,"Good 2-3",ROUND(L6319,0)&lt;=4,"Great 3-4",ROUND(L6319,0)&lt;=5,"Excellent 4-5")</f>
        <v>Good 2-3</v>
      </c>
      <c r="Z6319" t="str">
        <f t="shared" si="98"/>
        <v>0-1000</v>
      </c>
    </row>
    <row r="6320" spans="1:26" x14ac:dyDescent="0.3">
      <c r="A6320">
        <v>311480</v>
      </c>
      <c r="B6320" t="s">
        <v>8675</v>
      </c>
      <c r="C6320">
        <v>1</v>
      </c>
      <c r="D6320" t="s">
        <v>7791</v>
      </c>
      <c r="E6320" t="s">
        <v>365</v>
      </c>
      <c r="F6320" t="s">
        <v>16</v>
      </c>
      <c r="G6320" t="s">
        <v>16</v>
      </c>
      <c r="H6320" t="s">
        <v>16</v>
      </c>
      <c r="I6320">
        <v>2</v>
      </c>
      <c r="J6320">
        <v>15</v>
      </c>
      <c r="K6320">
        <v>600</v>
      </c>
      <c r="L6320">
        <v>2.9</v>
      </c>
      <c r="M6320" t="s">
        <v>1278</v>
      </c>
      <c r="N6320" t="str">
        <f>SUBSTITUTE(Sheet1[[#This Row],[Datekey_Opening]],"_","-")</f>
        <v>2017-2-14</v>
      </c>
      <c r="O6320">
        <f>YEAR(Sheet1[[#This Row],[Date]])</f>
        <v>2017</v>
      </c>
      <c r="P6320" t="str">
        <f>LOOKUP(Sheet1[[#This Row],[CountryCode]],$AI$4:$AI$18,$AJ$4:$AJ$18)</f>
        <v>India</v>
      </c>
      <c r="Q6320">
        <f>MONTH(Sheet1[[#This Row],[Date]])</f>
        <v>2</v>
      </c>
      <c r="R6320" t="str">
        <f>TEXT(Sheet1[[#This Row],[Date]],"MMMM")</f>
        <v>February</v>
      </c>
      <c r="S6320" t="str">
        <f>TEXT(Sheet1[[#This Row],[Date]],"YYYY-MMM")</f>
        <v>2017-Feb</v>
      </c>
      <c r="T6320">
        <f>WEEKDAY(Sheet1[[#This Row],[Date]])</f>
        <v>3</v>
      </c>
      <c r="U6320" t="str">
        <f>TEXT(Sheet1[[#This Row],[Date]],"DDDD")</f>
        <v>Tuesday</v>
      </c>
      <c r="V6320" t="str">
        <f>"FM"&amp;MOD(MONTH(Sheet1[[#This Row],[Date]])-4,12)+1</f>
        <v>FM11</v>
      </c>
      <c r="W6320" t="str">
        <f>"Q"&amp;ROUNDUP(MONTH(Sheet1[[#This Row],[Date]])/3,0)</f>
        <v>Q1</v>
      </c>
      <c r="X6320" t="str">
        <f>"Q"&amp;INT(MOD(MONTH(Sheet1[[#This Row],[Date]])-4,12/3)+1)</f>
        <v>Q3</v>
      </c>
      <c r="Y6320" t="str" cm="1">
        <f t="array" ref="Y6320">_xlfn.IFS(ROUND(L6320,0)&lt;=1,"Need to improve 0-1",ROUND(L6320,0)&lt;=2,"Okay 1-2",ROUND(L6320,0)&lt;=3,"Good 2-3",ROUND(L6320,0)&lt;=4,"Great 3-4",ROUND(L6320,0)&lt;=5,"Excellent 4-5")</f>
        <v>Good 2-3</v>
      </c>
      <c r="Z6320" t="str">
        <f t="shared" si="98"/>
        <v>0-1000</v>
      </c>
    </row>
    <row r="6321" spans="1:26" x14ac:dyDescent="0.3">
      <c r="A6321">
        <v>18383472</v>
      </c>
      <c r="B6321" t="s">
        <v>8676</v>
      </c>
      <c r="C6321">
        <v>1</v>
      </c>
      <c r="D6321" t="s">
        <v>7791</v>
      </c>
      <c r="E6321" t="s">
        <v>3362</v>
      </c>
      <c r="F6321" t="s">
        <v>16</v>
      </c>
      <c r="G6321" t="s">
        <v>21</v>
      </c>
      <c r="H6321" t="s">
        <v>16</v>
      </c>
      <c r="I6321">
        <v>2</v>
      </c>
      <c r="J6321">
        <v>227</v>
      </c>
      <c r="K6321">
        <v>600</v>
      </c>
      <c r="L6321">
        <v>3.8</v>
      </c>
      <c r="M6321" t="s">
        <v>4447</v>
      </c>
      <c r="N6321" t="str">
        <f>SUBSTITUTE(Sheet1[[#This Row],[Datekey_Opening]],"_","-")</f>
        <v>2018-1-20</v>
      </c>
      <c r="O6321">
        <f>YEAR(Sheet1[[#This Row],[Date]])</f>
        <v>2018</v>
      </c>
      <c r="P6321" t="str">
        <f>LOOKUP(Sheet1[[#This Row],[CountryCode]],$AI$4:$AI$18,$AJ$4:$AJ$18)</f>
        <v>India</v>
      </c>
      <c r="Q6321">
        <f>MONTH(Sheet1[[#This Row],[Date]])</f>
        <v>1</v>
      </c>
      <c r="R6321" t="str">
        <f>TEXT(Sheet1[[#This Row],[Date]],"MMMM")</f>
        <v>January</v>
      </c>
      <c r="S6321" t="str">
        <f>TEXT(Sheet1[[#This Row],[Date]],"YYYY-MMM")</f>
        <v>2018-Jan</v>
      </c>
      <c r="T6321">
        <f>WEEKDAY(Sheet1[[#This Row],[Date]])</f>
        <v>7</v>
      </c>
      <c r="U6321" t="str">
        <f>TEXT(Sheet1[[#This Row],[Date]],"DDDD")</f>
        <v>Saturday</v>
      </c>
      <c r="V6321" t="str">
        <f>"FM"&amp;MOD(MONTH(Sheet1[[#This Row],[Date]])-4,12)+1</f>
        <v>FM10</v>
      </c>
      <c r="W6321" t="str">
        <f>"Q"&amp;ROUNDUP(MONTH(Sheet1[[#This Row],[Date]])/3,0)</f>
        <v>Q1</v>
      </c>
      <c r="X6321" t="str">
        <f>"Q"&amp;INT(MOD(MONTH(Sheet1[[#This Row],[Date]])-4,12/3)+1)</f>
        <v>Q2</v>
      </c>
      <c r="Y6321" t="str" cm="1">
        <f t="array" ref="Y6321">_xlfn.IFS(ROUND(L6321,0)&lt;=1,"Need to improve 0-1",ROUND(L6321,0)&lt;=2,"Okay 1-2",ROUND(L6321,0)&lt;=3,"Good 2-3",ROUND(L6321,0)&lt;=4,"Great 3-4",ROUND(L6321,0)&lt;=5,"Excellent 4-5")</f>
        <v>Great 3-4</v>
      </c>
      <c r="Z6321" t="str">
        <f t="shared" si="98"/>
        <v>0-1000</v>
      </c>
    </row>
    <row r="6322" spans="1:26" x14ac:dyDescent="0.3">
      <c r="A6322">
        <v>18433890</v>
      </c>
      <c r="B6322" t="s">
        <v>8677</v>
      </c>
      <c r="C6322">
        <v>1</v>
      </c>
      <c r="D6322" t="s">
        <v>7791</v>
      </c>
      <c r="E6322" t="s">
        <v>8678</v>
      </c>
      <c r="F6322" t="s">
        <v>16</v>
      </c>
      <c r="G6322" t="s">
        <v>21</v>
      </c>
      <c r="H6322" t="s">
        <v>16</v>
      </c>
      <c r="I6322">
        <v>2</v>
      </c>
      <c r="J6322">
        <v>61</v>
      </c>
      <c r="K6322">
        <v>600</v>
      </c>
      <c r="L6322">
        <v>3.8</v>
      </c>
      <c r="M6322" t="s">
        <v>8679</v>
      </c>
      <c r="N6322" t="str">
        <f>SUBSTITUTE(Sheet1[[#This Row],[Datekey_Opening]],"_","-")</f>
        <v>2015-1-2</v>
      </c>
      <c r="O6322">
        <f>YEAR(Sheet1[[#This Row],[Date]])</f>
        <v>2015</v>
      </c>
      <c r="P6322" t="str">
        <f>LOOKUP(Sheet1[[#This Row],[CountryCode]],$AI$4:$AI$18,$AJ$4:$AJ$18)</f>
        <v>India</v>
      </c>
      <c r="Q6322">
        <f>MONTH(Sheet1[[#This Row],[Date]])</f>
        <v>1</v>
      </c>
      <c r="R6322" t="str">
        <f>TEXT(Sheet1[[#This Row],[Date]],"MMMM")</f>
        <v>January</v>
      </c>
      <c r="S6322" t="str">
        <f>TEXT(Sheet1[[#This Row],[Date]],"YYYY-MMM")</f>
        <v>2015-Jan</v>
      </c>
      <c r="T6322">
        <f>WEEKDAY(Sheet1[[#This Row],[Date]])</f>
        <v>6</v>
      </c>
      <c r="U6322" t="str">
        <f>TEXT(Sheet1[[#This Row],[Date]],"DDDD")</f>
        <v>Friday</v>
      </c>
      <c r="V6322" t="str">
        <f>"FM"&amp;MOD(MONTH(Sheet1[[#This Row],[Date]])-4,12)+1</f>
        <v>FM10</v>
      </c>
      <c r="W6322" t="str">
        <f>"Q"&amp;ROUNDUP(MONTH(Sheet1[[#This Row],[Date]])/3,0)</f>
        <v>Q1</v>
      </c>
      <c r="X6322" t="str">
        <f>"Q"&amp;INT(MOD(MONTH(Sheet1[[#This Row],[Date]])-4,12/3)+1)</f>
        <v>Q2</v>
      </c>
      <c r="Y6322" t="str" cm="1">
        <f t="array" ref="Y6322">_xlfn.IFS(ROUND(L6322,0)&lt;=1,"Need to improve 0-1",ROUND(L6322,0)&lt;=2,"Okay 1-2",ROUND(L6322,0)&lt;=3,"Good 2-3",ROUND(L6322,0)&lt;=4,"Great 3-4",ROUND(L6322,0)&lt;=5,"Excellent 4-5")</f>
        <v>Great 3-4</v>
      </c>
      <c r="Z6322" t="str">
        <f t="shared" si="98"/>
        <v>0-1000</v>
      </c>
    </row>
    <row r="6323" spans="1:26" x14ac:dyDescent="0.3">
      <c r="A6323">
        <v>301358</v>
      </c>
      <c r="B6323" t="s">
        <v>8680</v>
      </c>
      <c r="C6323">
        <v>1</v>
      </c>
      <c r="D6323" t="s">
        <v>7791</v>
      </c>
      <c r="E6323" t="s">
        <v>365</v>
      </c>
      <c r="F6323" t="s">
        <v>16</v>
      </c>
      <c r="G6323" t="s">
        <v>16</v>
      </c>
      <c r="H6323" t="s">
        <v>16</v>
      </c>
      <c r="I6323">
        <v>2</v>
      </c>
      <c r="J6323">
        <v>25</v>
      </c>
      <c r="K6323">
        <v>600</v>
      </c>
      <c r="L6323">
        <v>3.3</v>
      </c>
      <c r="M6323" t="s">
        <v>841</v>
      </c>
      <c r="N6323" t="str">
        <f>SUBSTITUTE(Sheet1[[#This Row],[Datekey_Opening]],"_","-")</f>
        <v>2013-1-19</v>
      </c>
      <c r="O6323">
        <f>YEAR(Sheet1[[#This Row],[Date]])</f>
        <v>2013</v>
      </c>
      <c r="P6323" t="str">
        <f>LOOKUP(Sheet1[[#This Row],[CountryCode]],$AI$4:$AI$18,$AJ$4:$AJ$18)</f>
        <v>India</v>
      </c>
      <c r="Q6323">
        <f>MONTH(Sheet1[[#This Row],[Date]])</f>
        <v>1</v>
      </c>
      <c r="R6323" t="str">
        <f>TEXT(Sheet1[[#This Row],[Date]],"MMMM")</f>
        <v>January</v>
      </c>
      <c r="S6323" t="str">
        <f>TEXT(Sheet1[[#This Row],[Date]],"YYYY-MMM")</f>
        <v>2013-Jan</v>
      </c>
      <c r="T6323">
        <f>WEEKDAY(Sheet1[[#This Row],[Date]])</f>
        <v>7</v>
      </c>
      <c r="U6323" t="str">
        <f>TEXT(Sheet1[[#This Row],[Date]],"DDDD")</f>
        <v>Saturday</v>
      </c>
      <c r="V6323" t="str">
        <f>"FM"&amp;MOD(MONTH(Sheet1[[#This Row],[Date]])-4,12)+1</f>
        <v>FM10</v>
      </c>
      <c r="W6323" t="str">
        <f>"Q"&amp;ROUNDUP(MONTH(Sheet1[[#This Row],[Date]])/3,0)</f>
        <v>Q1</v>
      </c>
      <c r="X6323" t="str">
        <f>"Q"&amp;INT(MOD(MONTH(Sheet1[[#This Row],[Date]])-4,12/3)+1)</f>
        <v>Q2</v>
      </c>
      <c r="Y6323" t="str" cm="1">
        <f t="array" ref="Y6323">_xlfn.IFS(ROUND(L6323,0)&lt;=1,"Need to improve 0-1",ROUND(L6323,0)&lt;=2,"Okay 1-2",ROUND(L6323,0)&lt;=3,"Good 2-3",ROUND(L6323,0)&lt;=4,"Great 3-4",ROUND(L6323,0)&lt;=5,"Excellent 4-5")</f>
        <v>Good 2-3</v>
      </c>
      <c r="Z6323" t="str">
        <f t="shared" si="98"/>
        <v>0-1000</v>
      </c>
    </row>
    <row r="6324" spans="1:26" x14ac:dyDescent="0.3">
      <c r="A6324">
        <v>18449816</v>
      </c>
      <c r="B6324" t="s">
        <v>499</v>
      </c>
      <c r="C6324">
        <v>1</v>
      </c>
      <c r="D6324" t="s">
        <v>7791</v>
      </c>
      <c r="E6324" t="s">
        <v>473</v>
      </c>
      <c r="F6324" t="s">
        <v>16</v>
      </c>
      <c r="G6324" t="s">
        <v>16</v>
      </c>
      <c r="H6324" t="s">
        <v>16</v>
      </c>
      <c r="I6324">
        <v>2</v>
      </c>
      <c r="J6324">
        <v>1</v>
      </c>
      <c r="K6324">
        <v>600</v>
      </c>
      <c r="L6324">
        <v>1</v>
      </c>
      <c r="M6324" t="s">
        <v>8681</v>
      </c>
      <c r="N6324" t="str">
        <f>SUBSTITUTE(Sheet1[[#This Row],[Datekey_Opening]],"_","-")</f>
        <v>2012-1-15</v>
      </c>
      <c r="O6324">
        <f>YEAR(Sheet1[[#This Row],[Date]])</f>
        <v>2012</v>
      </c>
      <c r="P6324" t="str">
        <f>LOOKUP(Sheet1[[#This Row],[CountryCode]],$AI$4:$AI$18,$AJ$4:$AJ$18)</f>
        <v>India</v>
      </c>
      <c r="Q6324">
        <f>MONTH(Sheet1[[#This Row],[Date]])</f>
        <v>1</v>
      </c>
      <c r="R6324" t="str">
        <f>TEXT(Sheet1[[#This Row],[Date]],"MMMM")</f>
        <v>January</v>
      </c>
      <c r="S6324" t="str">
        <f>TEXT(Sheet1[[#This Row],[Date]],"YYYY-MMM")</f>
        <v>2012-Jan</v>
      </c>
      <c r="T6324">
        <f>WEEKDAY(Sheet1[[#This Row],[Date]])</f>
        <v>1</v>
      </c>
      <c r="U6324" t="str">
        <f>TEXT(Sheet1[[#This Row],[Date]],"DDDD")</f>
        <v>Sunday</v>
      </c>
      <c r="V6324" t="str">
        <f>"FM"&amp;MOD(MONTH(Sheet1[[#This Row],[Date]])-4,12)+1</f>
        <v>FM10</v>
      </c>
      <c r="W6324" t="str">
        <f>"Q"&amp;ROUNDUP(MONTH(Sheet1[[#This Row],[Date]])/3,0)</f>
        <v>Q1</v>
      </c>
      <c r="X6324" t="str">
        <f>"Q"&amp;INT(MOD(MONTH(Sheet1[[#This Row],[Date]])-4,12/3)+1)</f>
        <v>Q2</v>
      </c>
      <c r="Y6324" t="str" cm="1">
        <f t="array" ref="Y6324">_xlfn.IFS(ROUND(L6324,0)&lt;=1,"Need to improve 0-1",ROUND(L6324,0)&lt;=2,"Okay 1-2",ROUND(L6324,0)&lt;=3,"Good 2-3",ROUND(L6324,0)&lt;=4,"Great 3-4",ROUND(L6324,0)&lt;=5,"Excellent 4-5")</f>
        <v>Need to improve 0-1</v>
      </c>
      <c r="Z6324" t="str">
        <f t="shared" si="98"/>
        <v>0-1000</v>
      </c>
    </row>
    <row r="6325" spans="1:26" x14ac:dyDescent="0.3">
      <c r="A6325">
        <v>18144467</v>
      </c>
      <c r="B6325" t="s">
        <v>8682</v>
      </c>
      <c r="C6325">
        <v>1</v>
      </c>
      <c r="D6325" t="s">
        <v>7791</v>
      </c>
      <c r="E6325" t="s">
        <v>15</v>
      </c>
      <c r="F6325" t="s">
        <v>16</v>
      </c>
      <c r="G6325" t="s">
        <v>16</v>
      </c>
      <c r="H6325" t="s">
        <v>16</v>
      </c>
      <c r="I6325">
        <v>2</v>
      </c>
      <c r="J6325">
        <v>18</v>
      </c>
      <c r="K6325">
        <v>600</v>
      </c>
      <c r="L6325">
        <v>3</v>
      </c>
      <c r="M6325" t="s">
        <v>8683</v>
      </c>
      <c r="N6325" t="str">
        <f>SUBSTITUTE(Sheet1[[#This Row],[Datekey_Opening]],"_","-")</f>
        <v>2016-1-10</v>
      </c>
      <c r="O6325">
        <f>YEAR(Sheet1[[#This Row],[Date]])</f>
        <v>2016</v>
      </c>
      <c r="P6325" t="str">
        <f>LOOKUP(Sheet1[[#This Row],[CountryCode]],$AI$4:$AI$18,$AJ$4:$AJ$18)</f>
        <v>India</v>
      </c>
      <c r="Q6325">
        <f>MONTH(Sheet1[[#This Row],[Date]])</f>
        <v>1</v>
      </c>
      <c r="R6325" t="str">
        <f>TEXT(Sheet1[[#This Row],[Date]],"MMMM")</f>
        <v>January</v>
      </c>
      <c r="S6325" t="str">
        <f>TEXT(Sheet1[[#This Row],[Date]],"YYYY-MMM")</f>
        <v>2016-Jan</v>
      </c>
      <c r="T6325">
        <f>WEEKDAY(Sheet1[[#This Row],[Date]])</f>
        <v>1</v>
      </c>
      <c r="U6325" t="str">
        <f>TEXT(Sheet1[[#This Row],[Date]],"DDDD")</f>
        <v>Sunday</v>
      </c>
      <c r="V6325" t="str">
        <f>"FM"&amp;MOD(MONTH(Sheet1[[#This Row],[Date]])-4,12)+1</f>
        <v>FM10</v>
      </c>
      <c r="W6325" t="str">
        <f>"Q"&amp;ROUNDUP(MONTH(Sheet1[[#This Row],[Date]])/3,0)</f>
        <v>Q1</v>
      </c>
      <c r="X6325" t="str">
        <f>"Q"&amp;INT(MOD(MONTH(Sheet1[[#This Row],[Date]])-4,12/3)+1)</f>
        <v>Q2</v>
      </c>
      <c r="Y6325" t="str" cm="1">
        <f t="array" ref="Y6325">_xlfn.IFS(ROUND(L6325,0)&lt;=1,"Need to improve 0-1",ROUND(L6325,0)&lt;=2,"Okay 1-2",ROUND(L6325,0)&lt;=3,"Good 2-3",ROUND(L6325,0)&lt;=4,"Great 3-4",ROUND(L6325,0)&lt;=5,"Excellent 4-5")</f>
        <v>Good 2-3</v>
      </c>
      <c r="Z6325" t="str">
        <f t="shared" si="98"/>
        <v>0-1000</v>
      </c>
    </row>
    <row r="6326" spans="1:26" x14ac:dyDescent="0.3">
      <c r="A6326">
        <v>309466</v>
      </c>
      <c r="B6326" t="s">
        <v>452</v>
      </c>
      <c r="C6326">
        <v>1</v>
      </c>
      <c r="D6326" t="s">
        <v>7791</v>
      </c>
      <c r="E6326" t="s">
        <v>453</v>
      </c>
      <c r="F6326" t="s">
        <v>16</v>
      </c>
      <c r="G6326" t="s">
        <v>21</v>
      </c>
      <c r="H6326" t="s">
        <v>16</v>
      </c>
      <c r="I6326">
        <v>2</v>
      </c>
      <c r="J6326">
        <v>138</v>
      </c>
      <c r="K6326">
        <v>600</v>
      </c>
      <c r="L6326">
        <v>3.4</v>
      </c>
      <c r="M6326" t="s">
        <v>502</v>
      </c>
      <c r="N6326" t="str">
        <f>SUBSTITUTE(Sheet1[[#This Row],[Datekey_Opening]],"_","-")</f>
        <v>2014-1-20</v>
      </c>
      <c r="O6326">
        <f>YEAR(Sheet1[[#This Row],[Date]])</f>
        <v>2014</v>
      </c>
      <c r="P6326" t="str">
        <f>LOOKUP(Sheet1[[#This Row],[CountryCode]],$AI$4:$AI$18,$AJ$4:$AJ$18)</f>
        <v>India</v>
      </c>
      <c r="Q6326">
        <f>MONTH(Sheet1[[#This Row],[Date]])</f>
        <v>1</v>
      </c>
      <c r="R6326" t="str">
        <f>TEXT(Sheet1[[#This Row],[Date]],"MMMM")</f>
        <v>January</v>
      </c>
      <c r="S6326" t="str">
        <f>TEXT(Sheet1[[#This Row],[Date]],"YYYY-MMM")</f>
        <v>2014-Jan</v>
      </c>
      <c r="T6326">
        <f>WEEKDAY(Sheet1[[#This Row],[Date]])</f>
        <v>2</v>
      </c>
      <c r="U6326" t="str">
        <f>TEXT(Sheet1[[#This Row],[Date]],"DDDD")</f>
        <v>Monday</v>
      </c>
      <c r="V6326" t="str">
        <f>"FM"&amp;MOD(MONTH(Sheet1[[#This Row],[Date]])-4,12)+1</f>
        <v>FM10</v>
      </c>
      <c r="W6326" t="str">
        <f>"Q"&amp;ROUNDUP(MONTH(Sheet1[[#This Row],[Date]])/3,0)</f>
        <v>Q1</v>
      </c>
      <c r="X6326" t="str">
        <f>"Q"&amp;INT(MOD(MONTH(Sheet1[[#This Row],[Date]])-4,12/3)+1)</f>
        <v>Q2</v>
      </c>
      <c r="Y6326" t="str" cm="1">
        <f t="array" ref="Y6326">_xlfn.IFS(ROUND(L6326,0)&lt;=1,"Need to improve 0-1",ROUND(L6326,0)&lt;=2,"Okay 1-2",ROUND(L6326,0)&lt;=3,"Good 2-3",ROUND(L6326,0)&lt;=4,"Great 3-4",ROUND(L6326,0)&lt;=5,"Excellent 4-5")</f>
        <v>Good 2-3</v>
      </c>
      <c r="Z6326" t="str">
        <f t="shared" si="98"/>
        <v>0-1000</v>
      </c>
    </row>
    <row r="6327" spans="1:26" x14ac:dyDescent="0.3">
      <c r="A6327">
        <v>18383550</v>
      </c>
      <c r="B6327" t="s">
        <v>8651</v>
      </c>
      <c r="C6327">
        <v>1</v>
      </c>
      <c r="D6327" t="s">
        <v>7791</v>
      </c>
      <c r="E6327" t="s">
        <v>398</v>
      </c>
      <c r="F6327" t="s">
        <v>16</v>
      </c>
      <c r="G6327" t="s">
        <v>16</v>
      </c>
      <c r="H6327" t="s">
        <v>16</v>
      </c>
      <c r="I6327">
        <v>2</v>
      </c>
      <c r="J6327">
        <v>8</v>
      </c>
      <c r="K6327">
        <v>600</v>
      </c>
      <c r="L6327">
        <v>2.8</v>
      </c>
      <c r="M6327" t="s">
        <v>4659</v>
      </c>
      <c r="N6327" t="str">
        <f>SUBSTITUTE(Sheet1[[#This Row],[Datekey_Opening]],"_","-")</f>
        <v>2014-1-21</v>
      </c>
      <c r="O6327">
        <f>YEAR(Sheet1[[#This Row],[Date]])</f>
        <v>2014</v>
      </c>
      <c r="P6327" t="str">
        <f>LOOKUP(Sheet1[[#This Row],[CountryCode]],$AI$4:$AI$18,$AJ$4:$AJ$18)</f>
        <v>India</v>
      </c>
      <c r="Q6327">
        <f>MONTH(Sheet1[[#This Row],[Date]])</f>
        <v>1</v>
      </c>
      <c r="R6327" t="str">
        <f>TEXT(Sheet1[[#This Row],[Date]],"MMMM")</f>
        <v>January</v>
      </c>
      <c r="S6327" t="str">
        <f>TEXT(Sheet1[[#This Row],[Date]],"YYYY-MMM")</f>
        <v>2014-Jan</v>
      </c>
      <c r="T6327">
        <f>WEEKDAY(Sheet1[[#This Row],[Date]])</f>
        <v>3</v>
      </c>
      <c r="U6327" t="str">
        <f>TEXT(Sheet1[[#This Row],[Date]],"DDDD")</f>
        <v>Tuesday</v>
      </c>
      <c r="V6327" t="str">
        <f>"FM"&amp;MOD(MONTH(Sheet1[[#This Row],[Date]])-4,12)+1</f>
        <v>FM10</v>
      </c>
      <c r="W6327" t="str">
        <f>"Q"&amp;ROUNDUP(MONTH(Sheet1[[#This Row],[Date]])/3,0)</f>
        <v>Q1</v>
      </c>
      <c r="X6327" t="str">
        <f>"Q"&amp;INT(MOD(MONTH(Sheet1[[#This Row],[Date]])-4,12/3)+1)</f>
        <v>Q2</v>
      </c>
      <c r="Y6327" t="str" cm="1">
        <f t="array" ref="Y6327">_xlfn.IFS(ROUND(L6327,0)&lt;=1,"Need to improve 0-1",ROUND(L6327,0)&lt;=2,"Okay 1-2",ROUND(L6327,0)&lt;=3,"Good 2-3",ROUND(L6327,0)&lt;=4,"Great 3-4",ROUND(L6327,0)&lt;=5,"Excellent 4-5")</f>
        <v>Good 2-3</v>
      </c>
      <c r="Z6327" t="str">
        <f t="shared" si="98"/>
        <v>0-1000</v>
      </c>
    </row>
    <row r="6328" spans="1:26" x14ac:dyDescent="0.3">
      <c r="A6328">
        <v>18365849</v>
      </c>
      <c r="B6328" t="s">
        <v>437</v>
      </c>
      <c r="C6328">
        <v>1</v>
      </c>
      <c r="D6328" t="s">
        <v>7791</v>
      </c>
      <c r="E6328" t="s">
        <v>438</v>
      </c>
      <c r="F6328" t="s">
        <v>16</v>
      </c>
      <c r="G6328" t="s">
        <v>21</v>
      </c>
      <c r="H6328" t="s">
        <v>16</v>
      </c>
      <c r="I6328">
        <v>2</v>
      </c>
      <c r="J6328">
        <v>36</v>
      </c>
      <c r="K6328">
        <v>600</v>
      </c>
      <c r="L6328">
        <v>3.4</v>
      </c>
      <c r="M6328" t="s">
        <v>1137</v>
      </c>
      <c r="N6328" t="str">
        <f>SUBSTITUTE(Sheet1[[#This Row],[Datekey_Opening]],"_","-")</f>
        <v>2015-12-24</v>
      </c>
      <c r="O6328">
        <f>YEAR(Sheet1[[#This Row],[Date]])</f>
        <v>2015</v>
      </c>
      <c r="P6328" t="str">
        <f>LOOKUP(Sheet1[[#This Row],[CountryCode]],$AI$4:$AI$18,$AJ$4:$AJ$18)</f>
        <v>India</v>
      </c>
      <c r="Q6328">
        <f>MONTH(Sheet1[[#This Row],[Date]])</f>
        <v>12</v>
      </c>
      <c r="R6328" t="str">
        <f>TEXT(Sheet1[[#This Row],[Date]],"MMMM")</f>
        <v>December</v>
      </c>
      <c r="S6328" t="str">
        <f>TEXT(Sheet1[[#This Row],[Date]],"YYYY-MMM")</f>
        <v>2015-Dec</v>
      </c>
      <c r="T6328">
        <f>WEEKDAY(Sheet1[[#This Row],[Date]])</f>
        <v>5</v>
      </c>
      <c r="U6328" t="str">
        <f>TEXT(Sheet1[[#This Row],[Date]],"DDDD")</f>
        <v>Thursday</v>
      </c>
      <c r="V6328" t="str">
        <f>"FM"&amp;MOD(MONTH(Sheet1[[#This Row],[Date]])-4,12)+1</f>
        <v>FM9</v>
      </c>
      <c r="W6328" t="str">
        <f>"Q"&amp;ROUNDUP(MONTH(Sheet1[[#This Row],[Date]])/3,0)</f>
        <v>Q4</v>
      </c>
      <c r="X6328" t="str">
        <f>"Q"&amp;INT(MOD(MONTH(Sheet1[[#This Row],[Date]])-4,12/3)+1)</f>
        <v>Q1</v>
      </c>
      <c r="Y6328" t="str" cm="1">
        <f t="array" ref="Y6328">_xlfn.IFS(ROUND(L6328,0)&lt;=1,"Need to improve 0-1",ROUND(L6328,0)&lt;=2,"Okay 1-2",ROUND(L6328,0)&lt;=3,"Good 2-3",ROUND(L6328,0)&lt;=4,"Great 3-4",ROUND(L6328,0)&lt;=5,"Excellent 4-5")</f>
        <v>Good 2-3</v>
      </c>
      <c r="Z6328" t="str">
        <f t="shared" si="98"/>
        <v>0-1000</v>
      </c>
    </row>
    <row r="6329" spans="1:26" x14ac:dyDescent="0.3">
      <c r="A6329">
        <v>305478</v>
      </c>
      <c r="B6329" t="s">
        <v>452</v>
      </c>
      <c r="C6329">
        <v>1</v>
      </c>
      <c r="D6329" t="s">
        <v>7791</v>
      </c>
      <c r="E6329" t="s">
        <v>453</v>
      </c>
      <c r="F6329" t="s">
        <v>16</v>
      </c>
      <c r="G6329" t="s">
        <v>21</v>
      </c>
      <c r="H6329" t="s">
        <v>16</v>
      </c>
      <c r="I6329">
        <v>2</v>
      </c>
      <c r="J6329">
        <v>701</v>
      </c>
      <c r="K6329">
        <v>600</v>
      </c>
      <c r="L6329">
        <v>3.8</v>
      </c>
      <c r="M6329" t="s">
        <v>8684</v>
      </c>
      <c r="N6329" t="str">
        <f>SUBSTITUTE(Sheet1[[#This Row],[Datekey_Opening]],"_","-")</f>
        <v>2012-12-27</v>
      </c>
      <c r="O6329">
        <f>YEAR(Sheet1[[#This Row],[Date]])</f>
        <v>2012</v>
      </c>
      <c r="P6329" t="str">
        <f>LOOKUP(Sheet1[[#This Row],[CountryCode]],$AI$4:$AI$18,$AJ$4:$AJ$18)</f>
        <v>India</v>
      </c>
      <c r="Q6329">
        <f>MONTH(Sheet1[[#This Row],[Date]])</f>
        <v>12</v>
      </c>
      <c r="R6329" t="str">
        <f>TEXT(Sheet1[[#This Row],[Date]],"MMMM")</f>
        <v>December</v>
      </c>
      <c r="S6329" t="str">
        <f>TEXT(Sheet1[[#This Row],[Date]],"YYYY-MMM")</f>
        <v>2012-Dec</v>
      </c>
      <c r="T6329">
        <f>WEEKDAY(Sheet1[[#This Row],[Date]])</f>
        <v>5</v>
      </c>
      <c r="U6329" t="str">
        <f>TEXT(Sheet1[[#This Row],[Date]],"DDDD")</f>
        <v>Thursday</v>
      </c>
      <c r="V6329" t="str">
        <f>"FM"&amp;MOD(MONTH(Sheet1[[#This Row],[Date]])-4,12)+1</f>
        <v>FM9</v>
      </c>
      <c r="W6329" t="str">
        <f>"Q"&amp;ROUNDUP(MONTH(Sheet1[[#This Row],[Date]])/3,0)</f>
        <v>Q4</v>
      </c>
      <c r="X6329" t="str">
        <f>"Q"&amp;INT(MOD(MONTH(Sheet1[[#This Row],[Date]])-4,12/3)+1)</f>
        <v>Q1</v>
      </c>
      <c r="Y6329" t="str" cm="1">
        <f t="array" ref="Y6329">_xlfn.IFS(ROUND(L6329,0)&lt;=1,"Need to improve 0-1",ROUND(L6329,0)&lt;=2,"Okay 1-2",ROUND(L6329,0)&lt;=3,"Good 2-3",ROUND(L6329,0)&lt;=4,"Great 3-4",ROUND(L6329,0)&lt;=5,"Excellent 4-5")</f>
        <v>Great 3-4</v>
      </c>
      <c r="Z6329" t="str">
        <f t="shared" si="98"/>
        <v>0-1000</v>
      </c>
    </row>
    <row r="6330" spans="1:26" x14ac:dyDescent="0.3">
      <c r="A6330">
        <v>1687</v>
      </c>
      <c r="B6330" t="s">
        <v>8685</v>
      </c>
      <c r="C6330">
        <v>1</v>
      </c>
      <c r="D6330" t="s">
        <v>7791</v>
      </c>
      <c r="E6330" t="s">
        <v>362</v>
      </c>
      <c r="F6330" t="s">
        <v>16</v>
      </c>
      <c r="G6330" t="s">
        <v>16</v>
      </c>
      <c r="H6330" t="s">
        <v>16</v>
      </c>
      <c r="I6330">
        <v>2</v>
      </c>
      <c r="J6330">
        <v>5</v>
      </c>
      <c r="K6330">
        <v>600</v>
      </c>
      <c r="L6330">
        <v>2.9</v>
      </c>
      <c r="M6330" t="s">
        <v>8686</v>
      </c>
      <c r="N6330" t="str">
        <f>SUBSTITUTE(Sheet1[[#This Row],[Datekey_Opening]],"_","-")</f>
        <v>2013-12-11</v>
      </c>
      <c r="O6330">
        <f>YEAR(Sheet1[[#This Row],[Date]])</f>
        <v>2013</v>
      </c>
      <c r="P6330" t="str">
        <f>LOOKUP(Sheet1[[#This Row],[CountryCode]],$AI$4:$AI$18,$AJ$4:$AJ$18)</f>
        <v>India</v>
      </c>
      <c r="Q6330">
        <f>MONTH(Sheet1[[#This Row],[Date]])</f>
        <v>12</v>
      </c>
      <c r="R6330" t="str">
        <f>TEXT(Sheet1[[#This Row],[Date]],"MMMM")</f>
        <v>December</v>
      </c>
      <c r="S6330" t="str">
        <f>TEXT(Sheet1[[#This Row],[Date]],"YYYY-MMM")</f>
        <v>2013-Dec</v>
      </c>
      <c r="T6330">
        <f>WEEKDAY(Sheet1[[#This Row],[Date]])</f>
        <v>4</v>
      </c>
      <c r="U6330" t="str">
        <f>TEXT(Sheet1[[#This Row],[Date]],"DDDD")</f>
        <v>Wednesday</v>
      </c>
      <c r="V6330" t="str">
        <f>"FM"&amp;MOD(MONTH(Sheet1[[#This Row],[Date]])-4,12)+1</f>
        <v>FM9</v>
      </c>
      <c r="W6330" t="str">
        <f>"Q"&amp;ROUNDUP(MONTH(Sheet1[[#This Row],[Date]])/3,0)</f>
        <v>Q4</v>
      </c>
      <c r="X6330" t="str">
        <f>"Q"&amp;INT(MOD(MONTH(Sheet1[[#This Row],[Date]])-4,12/3)+1)</f>
        <v>Q1</v>
      </c>
      <c r="Y6330" t="str" cm="1">
        <f t="array" ref="Y6330">_xlfn.IFS(ROUND(L6330,0)&lt;=1,"Need to improve 0-1",ROUND(L6330,0)&lt;=2,"Okay 1-2",ROUND(L6330,0)&lt;=3,"Good 2-3",ROUND(L6330,0)&lt;=4,"Great 3-4",ROUND(L6330,0)&lt;=5,"Excellent 4-5")</f>
        <v>Good 2-3</v>
      </c>
      <c r="Z6330" t="str">
        <f t="shared" si="98"/>
        <v>0-1000</v>
      </c>
    </row>
    <row r="6331" spans="1:26" x14ac:dyDescent="0.3">
      <c r="A6331">
        <v>309697</v>
      </c>
      <c r="B6331" t="s">
        <v>431</v>
      </c>
      <c r="C6331">
        <v>1</v>
      </c>
      <c r="D6331" t="s">
        <v>7791</v>
      </c>
      <c r="E6331" t="s">
        <v>432</v>
      </c>
      <c r="F6331" t="s">
        <v>16</v>
      </c>
      <c r="G6331" t="s">
        <v>21</v>
      </c>
      <c r="H6331" t="s">
        <v>16</v>
      </c>
      <c r="I6331">
        <v>2</v>
      </c>
      <c r="J6331">
        <v>35</v>
      </c>
      <c r="K6331">
        <v>600</v>
      </c>
      <c r="L6331">
        <v>3</v>
      </c>
      <c r="M6331" t="s">
        <v>4455</v>
      </c>
      <c r="N6331" t="str">
        <f>SUBSTITUTE(Sheet1[[#This Row],[Datekey_Opening]],"_","-")</f>
        <v>2014-12-19</v>
      </c>
      <c r="O6331">
        <f>YEAR(Sheet1[[#This Row],[Date]])</f>
        <v>2014</v>
      </c>
      <c r="P6331" t="str">
        <f>LOOKUP(Sheet1[[#This Row],[CountryCode]],$AI$4:$AI$18,$AJ$4:$AJ$18)</f>
        <v>India</v>
      </c>
      <c r="Q6331">
        <f>MONTH(Sheet1[[#This Row],[Date]])</f>
        <v>12</v>
      </c>
      <c r="R6331" t="str">
        <f>TEXT(Sheet1[[#This Row],[Date]],"MMMM")</f>
        <v>December</v>
      </c>
      <c r="S6331" t="str">
        <f>TEXT(Sheet1[[#This Row],[Date]],"YYYY-MMM")</f>
        <v>2014-Dec</v>
      </c>
      <c r="T6331">
        <f>WEEKDAY(Sheet1[[#This Row],[Date]])</f>
        <v>6</v>
      </c>
      <c r="U6331" t="str">
        <f>TEXT(Sheet1[[#This Row],[Date]],"DDDD")</f>
        <v>Friday</v>
      </c>
      <c r="V6331" t="str">
        <f>"FM"&amp;MOD(MONTH(Sheet1[[#This Row],[Date]])-4,12)+1</f>
        <v>FM9</v>
      </c>
      <c r="W6331" t="str">
        <f>"Q"&amp;ROUNDUP(MONTH(Sheet1[[#This Row],[Date]])/3,0)</f>
        <v>Q4</v>
      </c>
      <c r="X6331" t="str">
        <f>"Q"&amp;INT(MOD(MONTH(Sheet1[[#This Row],[Date]])-4,12/3)+1)</f>
        <v>Q1</v>
      </c>
      <c r="Y6331" t="str" cm="1">
        <f t="array" ref="Y6331">_xlfn.IFS(ROUND(L6331,0)&lt;=1,"Need to improve 0-1",ROUND(L6331,0)&lt;=2,"Okay 1-2",ROUND(L6331,0)&lt;=3,"Good 2-3",ROUND(L6331,0)&lt;=4,"Great 3-4",ROUND(L6331,0)&lt;=5,"Excellent 4-5")</f>
        <v>Good 2-3</v>
      </c>
      <c r="Z6331" t="str">
        <f t="shared" si="98"/>
        <v>0-1000</v>
      </c>
    </row>
    <row r="6332" spans="1:26" x14ac:dyDescent="0.3">
      <c r="A6332">
        <v>18461599</v>
      </c>
      <c r="B6332" t="s">
        <v>8687</v>
      </c>
      <c r="C6332">
        <v>1</v>
      </c>
      <c r="D6332" t="s">
        <v>7791</v>
      </c>
      <c r="E6332" t="s">
        <v>5732</v>
      </c>
      <c r="F6332" t="s">
        <v>16</v>
      </c>
      <c r="G6332" t="s">
        <v>16</v>
      </c>
      <c r="H6332" t="s">
        <v>16</v>
      </c>
      <c r="I6332">
        <v>2</v>
      </c>
      <c r="J6332">
        <v>13</v>
      </c>
      <c r="K6332">
        <v>600</v>
      </c>
      <c r="L6332">
        <v>3.2</v>
      </c>
      <c r="M6332" t="s">
        <v>6748</v>
      </c>
      <c r="N6332" t="str">
        <f>SUBSTITUTE(Sheet1[[#This Row],[Datekey_Opening]],"_","-")</f>
        <v>2010-12-8</v>
      </c>
      <c r="O6332">
        <f>YEAR(Sheet1[[#This Row],[Date]])</f>
        <v>2010</v>
      </c>
      <c r="P6332" t="str">
        <f>LOOKUP(Sheet1[[#This Row],[CountryCode]],$AI$4:$AI$18,$AJ$4:$AJ$18)</f>
        <v>India</v>
      </c>
      <c r="Q6332">
        <f>MONTH(Sheet1[[#This Row],[Date]])</f>
        <v>12</v>
      </c>
      <c r="R6332" t="str">
        <f>TEXT(Sheet1[[#This Row],[Date]],"MMMM")</f>
        <v>December</v>
      </c>
      <c r="S6332" t="str">
        <f>TEXT(Sheet1[[#This Row],[Date]],"YYYY-MMM")</f>
        <v>2010-Dec</v>
      </c>
      <c r="T6332">
        <f>WEEKDAY(Sheet1[[#This Row],[Date]])</f>
        <v>4</v>
      </c>
      <c r="U6332" t="str">
        <f>TEXT(Sheet1[[#This Row],[Date]],"DDDD")</f>
        <v>Wednesday</v>
      </c>
      <c r="V6332" t="str">
        <f>"FM"&amp;MOD(MONTH(Sheet1[[#This Row],[Date]])-4,12)+1</f>
        <v>FM9</v>
      </c>
      <c r="W6332" t="str">
        <f>"Q"&amp;ROUNDUP(MONTH(Sheet1[[#This Row],[Date]])/3,0)</f>
        <v>Q4</v>
      </c>
      <c r="X6332" t="str">
        <f>"Q"&amp;INT(MOD(MONTH(Sheet1[[#This Row],[Date]])-4,12/3)+1)</f>
        <v>Q1</v>
      </c>
      <c r="Y6332" t="str" cm="1">
        <f t="array" ref="Y6332">_xlfn.IFS(ROUND(L6332,0)&lt;=1,"Need to improve 0-1",ROUND(L6332,0)&lt;=2,"Okay 1-2",ROUND(L6332,0)&lt;=3,"Good 2-3",ROUND(L6332,0)&lt;=4,"Great 3-4",ROUND(L6332,0)&lt;=5,"Excellent 4-5")</f>
        <v>Good 2-3</v>
      </c>
      <c r="Z6332" t="str">
        <f t="shared" si="98"/>
        <v>0-1000</v>
      </c>
    </row>
    <row r="6333" spans="1:26" x14ac:dyDescent="0.3">
      <c r="A6333">
        <v>307398</v>
      </c>
      <c r="B6333" t="s">
        <v>8688</v>
      </c>
      <c r="C6333">
        <v>1</v>
      </c>
      <c r="D6333" t="s">
        <v>7791</v>
      </c>
      <c r="E6333" t="s">
        <v>426</v>
      </c>
      <c r="F6333" t="s">
        <v>16</v>
      </c>
      <c r="G6333" t="s">
        <v>21</v>
      </c>
      <c r="H6333" t="s">
        <v>16</v>
      </c>
      <c r="I6333">
        <v>2</v>
      </c>
      <c r="J6333">
        <v>17</v>
      </c>
      <c r="K6333">
        <v>600</v>
      </c>
      <c r="L6333">
        <v>2.6</v>
      </c>
      <c r="M6333" t="s">
        <v>5880</v>
      </c>
      <c r="N6333" t="str">
        <f>SUBSTITUTE(Sheet1[[#This Row],[Datekey_Opening]],"_","-")</f>
        <v>2012-12-21</v>
      </c>
      <c r="O6333">
        <f>YEAR(Sheet1[[#This Row],[Date]])</f>
        <v>2012</v>
      </c>
      <c r="P6333" t="str">
        <f>LOOKUP(Sheet1[[#This Row],[CountryCode]],$AI$4:$AI$18,$AJ$4:$AJ$18)</f>
        <v>India</v>
      </c>
      <c r="Q6333">
        <f>MONTH(Sheet1[[#This Row],[Date]])</f>
        <v>12</v>
      </c>
      <c r="R6333" t="str">
        <f>TEXT(Sheet1[[#This Row],[Date]],"MMMM")</f>
        <v>December</v>
      </c>
      <c r="S6333" t="str">
        <f>TEXT(Sheet1[[#This Row],[Date]],"YYYY-MMM")</f>
        <v>2012-Dec</v>
      </c>
      <c r="T6333">
        <f>WEEKDAY(Sheet1[[#This Row],[Date]])</f>
        <v>6</v>
      </c>
      <c r="U6333" t="str">
        <f>TEXT(Sheet1[[#This Row],[Date]],"DDDD")</f>
        <v>Friday</v>
      </c>
      <c r="V6333" t="str">
        <f>"FM"&amp;MOD(MONTH(Sheet1[[#This Row],[Date]])-4,12)+1</f>
        <v>FM9</v>
      </c>
      <c r="W6333" t="str">
        <f>"Q"&amp;ROUNDUP(MONTH(Sheet1[[#This Row],[Date]])/3,0)</f>
        <v>Q4</v>
      </c>
      <c r="X6333" t="str">
        <f>"Q"&amp;INT(MOD(MONTH(Sheet1[[#This Row],[Date]])-4,12/3)+1)</f>
        <v>Q1</v>
      </c>
      <c r="Y6333" t="str" cm="1">
        <f t="array" ref="Y6333">_xlfn.IFS(ROUND(L6333,0)&lt;=1,"Need to improve 0-1",ROUND(L6333,0)&lt;=2,"Okay 1-2",ROUND(L6333,0)&lt;=3,"Good 2-3",ROUND(L6333,0)&lt;=4,"Great 3-4",ROUND(L6333,0)&lt;=5,"Excellent 4-5")</f>
        <v>Good 2-3</v>
      </c>
      <c r="Z6333" t="str">
        <f t="shared" si="98"/>
        <v>0-1000</v>
      </c>
    </row>
    <row r="6334" spans="1:26" x14ac:dyDescent="0.3">
      <c r="A6334">
        <v>313122</v>
      </c>
      <c r="B6334" t="s">
        <v>8689</v>
      </c>
      <c r="C6334">
        <v>1</v>
      </c>
      <c r="D6334" t="s">
        <v>7791</v>
      </c>
      <c r="E6334" t="s">
        <v>365</v>
      </c>
      <c r="F6334" t="s">
        <v>16</v>
      </c>
      <c r="G6334" t="s">
        <v>21</v>
      </c>
      <c r="H6334" t="s">
        <v>16</v>
      </c>
      <c r="I6334">
        <v>2</v>
      </c>
      <c r="J6334">
        <v>16</v>
      </c>
      <c r="K6334">
        <v>600</v>
      </c>
      <c r="L6334">
        <v>2.6</v>
      </c>
      <c r="M6334" t="s">
        <v>4967</v>
      </c>
      <c r="N6334" t="str">
        <f>SUBSTITUTE(Sheet1[[#This Row],[Datekey_Opening]],"_","-")</f>
        <v>2010-12-24</v>
      </c>
      <c r="O6334">
        <f>YEAR(Sheet1[[#This Row],[Date]])</f>
        <v>2010</v>
      </c>
      <c r="P6334" t="str">
        <f>LOOKUP(Sheet1[[#This Row],[CountryCode]],$AI$4:$AI$18,$AJ$4:$AJ$18)</f>
        <v>India</v>
      </c>
      <c r="Q6334">
        <f>MONTH(Sheet1[[#This Row],[Date]])</f>
        <v>12</v>
      </c>
      <c r="R6334" t="str">
        <f>TEXT(Sheet1[[#This Row],[Date]],"MMMM")</f>
        <v>December</v>
      </c>
      <c r="S6334" t="str">
        <f>TEXT(Sheet1[[#This Row],[Date]],"YYYY-MMM")</f>
        <v>2010-Dec</v>
      </c>
      <c r="T6334">
        <f>WEEKDAY(Sheet1[[#This Row],[Date]])</f>
        <v>6</v>
      </c>
      <c r="U6334" t="str">
        <f>TEXT(Sheet1[[#This Row],[Date]],"DDDD")</f>
        <v>Friday</v>
      </c>
      <c r="V6334" t="str">
        <f>"FM"&amp;MOD(MONTH(Sheet1[[#This Row],[Date]])-4,12)+1</f>
        <v>FM9</v>
      </c>
      <c r="W6334" t="str">
        <f>"Q"&amp;ROUNDUP(MONTH(Sheet1[[#This Row],[Date]])/3,0)</f>
        <v>Q4</v>
      </c>
      <c r="X6334" t="str">
        <f>"Q"&amp;INT(MOD(MONTH(Sheet1[[#This Row],[Date]])-4,12/3)+1)</f>
        <v>Q1</v>
      </c>
      <c r="Y6334" t="str" cm="1">
        <f t="array" ref="Y6334">_xlfn.IFS(ROUND(L6334,0)&lt;=1,"Need to improve 0-1",ROUND(L6334,0)&lt;=2,"Okay 1-2",ROUND(L6334,0)&lt;=3,"Good 2-3",ROUND(L6334,0)&lt;=4,"Great 3-4",ROUND(L6334,0)&lt;=5,"Excellent 4-5")</f>
        <v>Good 2-3</v>
      </c>
      <c r="Z6334" t="str">
        <f t="shared" si="98"/>
        <v>0-1000</v>
      </c>
    </row>
    <row r="6335" spans="1:26" x14ac:dyDescent="0.3">
      <c r="A6335">
        <v>301310</v>
      </c>
      <c r="B6335" t="s">
        <v>3815</v>
      </c>
      <c r="C6335">
        <v>1</v>
      </c>
      <c r="D6335" t="s">
        <v>7791</v>
      </c>
      <c r="E6335" t="s">
        <v>787</v>
      </c>
      <c r="F6335" t="s">
        <v>16</v>
      </c>
      <c r="G6335" t="s">
        <v>21</v>
      </c>
      <c r="H6335" t="s">
        <v>16</v>
      </c>
      <c r="I6335">
        <v>2</v>
      </c>
      <c r="J6335">
        <v>188</v>
      </c>
      <c r="K6335">
        <v>600</v>
      </c>
      <c r="L6335">
        <v>2.5</v>
      </c>
      <c r="M6335" t="s">
        <v>4244</v>
      </c>
      <c r="N6335" t="str">
        <f>SUBSTITUTE(Sheet1[[#This Row],[Datekey_Opening]],"_","-")</f>
        <v>2018-12-1</v>
      </c>
      <c r="O6335">
        <f>YEAR(Sheet1[[#This Row],[Date]])</f>
        <v>2018</v>
      </c>
      <c r="P6335" t="str">
        <f>LOOKUP(Sheet1[[#This Row],[CountryCode]],$AI$4:$AI$18,$AJ$4:$AJ$18)</f>
        <v>India</v>
      </c>
      <c r="Q6335">
        <f>MONTH(Sheet1[[#This Row],[Date]])</f>
        <v>12</v>
      </c>
      <c r="R6335" t="str">
        <f>TEXT(Sheet1[[#This Row],[Date]],"MMMM")</f>
        <v>December</v>
      </c>
      <c r="S6335" t="str">
        <f>TEXT(Sheet1[[#This Row],[Date]],"YYYY-MMM")</f>
        <v>2018-Dec</v>
      </c>
      <c r="T6335">
        <f>WEEKDAY(Sheet1[[#This Row],[Date]])</f>
        <v>7</v>
      </c>
      <c r="U6335" t="str">
        <f>TEXT(Sheet1[[#This Row],[Date]],"DDDD")</f>
        <v>Saturday</v>
      </c>
      <c r="V6335" t="str">
        <f>"FM"&amp;MOD(MONTH(Sheet1[[#This Row],[Date]])-4,12)+1</f>
        <v>FM9</v>
      </c>
      <c r="W6335" t="str">
        <f>"Q"&amp;ROUNDUP(MONTH(Sheet1[[#This Row],[Date]])/3,0)</f>
        <v>Q4</v>
      </c>
      <c r="X6335" t="str">
        <f>"Q"&amp;INT(MOD(MONTH(Sheet1[[#This Row],[Date]])-4,12/3)+1)</f>
        <v>Q1</v>
      </c>
      <c r="Y6335" t="str" cm="1">
        <f t="array" ref="Y6335">_xlfn.IFS(ROUND(L6335,0)&lt;=1,"Need to improve 0-1",ROUND(L6335,0)&lt;=2,"Okay 1-2",ROUND(L6335,0)&lt;=3,"Good 2-3",ROUND(L6335,0)&lt;=4,"Great 3-4",ROUND(L6335,0)&lt;=5,"Excellent 4-5")</f>
        <v>Good 2-3</v>
      </c>
      <c r="Z6335" t="str">
        <f t="shared" si="98"/>
        <v>0-1000</v>
      </c>
    </row>
    <row r="6336" spans="1:26" x14ac:dyDescent="0.3">
      <c r="A6336">
        <v>18412886</v>
      </c>
      <c r="B6336" t="s">
        <v>4140</v>
      </c>
      <c r="C6336">
        <v>1</v>
      </c>
      <c r="D6336" t="s">
        <v>7791</v>
      </c>
      <c r="E6336" t="s">
        <v>578</v>
      </c>
      <c r="F6336" t="s">
        <v>16</v>
      </c>
      <c r="G6336" t="s">
        <v>21</v>
      </c>
      <c r="H6336" t="s">
        <v>16</v>
      </c>
      <c r="I6336">
        <v>2</v>
      </c>
      <c r="J6336">
        <v>12</v>
      </c>
      <c r="K6336">
        <v>600</v>
      </c>
      <c r="L6336">
        <v>3.2</v>
      </c>
      <c r="M6336" t="s">
        <v>2195</v>
      </c>
      <c r="N6336" t="str">
        <f>SUBSTITUTE(Sheet1[[#This Row],[Datekey_Opening]],"_","-")</f>
        <v>2017-12-19</v>
      </c>
      <c r="O6336">
        <f>YEAR(Sheet1[[#This Row],[Date]])</f>
        <v>2017</v>
      </c>
      <c r="P6336" t="str">
        <f>LOOKUP(Sheet1[[#This Row],[CountryCode]],$AI$4:$AI$18,$AJ$4:$AJ$18)</f>
        <v>India</v>
      </c>
      <c r="Q6336">
        <f>MONTH(Sheet1[[#This Row],[Date]])</f>
        <v>12</v>
      </c>
      <c r="R6336" t="str">
        <f>TEXT(Sheet1[[#This Row],[Date]],"MMMM")</f>
        <v>December</v>
      </c>
      <c r="S6336" t="str">
        <f>TEXT(Sheet1[[#This Row],[Date]],"YYYY-MMM")</f>
        <v>2017-Dec</v>
      </c>
      <c r="T6336">
        <f>WEEKDAY(Sheet1[[#This Row],[Date]])</f>
        <v>3</v>
      </c>
      <c r="U6336" t="str">
        <f>TEXT(Sheet1[[#This Row],[Date]],"DDDD")</f>
        <v>Tuesday</v>
      </c>
      <c r="V6336" t="str">
        <f>"FM"&amp;MOD(MONTH(Sheet1[[#This Row],[Date]])-4,12)+1</f>
        <v>FM9</v>
      </c>
      <c r="W6336" t="str">
        <f>"Q"&amp;ROUNDUP(MONTH(Sheet1[[#This Row],[Date]])/3,0)</f>
        <v>Q4</v>
      </c>
      <c r="X6336" t="str">
        <f>"Q"&amp;INT(MOD(MONTH(Sheet1[[#This Row],[Date]])-4,12/3)+1)</f>
        <v>Q1</v>
      </c>
      <c r="Y6336" t="str" cm="1">
        <f t="array" ref="Y6336">_xlfn.IFS(ROUND(L6336,0)&lt;=1,"Need to improve 0-1",ROUND(L6336,0)&lt;=2,"Okay 1-2",ROUND(L6336,0)&lt;=3,"Good 2-3",ROUND(L6336,0)&lt;=4,"Great 3-4",ROUND(L6336,0)&lt;=5,"Excellent 4-5")</f>
        <v>Good 2-3</v>
      </c>
      <c r="Z6336" t="str">
        <f t="shared" si="98"/>
        <v>0-1000</v>
      </c>
    </row>
    <row r="6337" spans="1:26" x14ac:dyDescent="0.3">
      <c r="A6337">
        <v>18371415</v>
      </c>
      <c r="B6337" t="s">
        <v>4297</v>
      </c>
      <c r="C6337">
        <v>1</v>
      </c>
      <c r="D6337" t="s">
        <v>7791</v>
      </c>
      <c r="E6337" t="s">
        <v>1552</v>
      </c>
      <c r="F6337" t="s">
        <v>16</v>
      </c>
      <c r="G6337" t="s">
        <v>21</v>
      </c>
      <c r="H6337" t="s">
        <v>16</v>
      </c>
      <c r="I6337">
        <v>2</v>
      </c>
      <c r="J6337">
        <v>43</v>
      </c>
      <c r="K6337">
        <v>600</v>
      </c>
      <c r="L6337">
        <v>3.9</v>
      </c>
      <c r="M6337" t="s">
        <v>1509</v>
      </c>
      <c r="N6337" t="str">
        <f>SUBSTITUTE(Sheet1[[#This Row],[Datekey_Opening]],"_","-")</f>
        <v>2017-12-13</v>
      </c>
      <c r="O6337">
        <f>YEAR(Sheet1[[#This Row],[Date]])</f>
        <v>2017</v>
      </c>
      <c r="P6337" t="str">
        <f>LOOKUP(Sheet1[[#This Row],[CountryCode]],$AI$4:$AI$18,$AJ$4:$AJ$18)</f>
        <v>India</v>
      </c>
      <c r="Q6337">
        <f>MONTH(Sheet1[[#This Row],[Date]])</f>
        <v>12</v>
      </c>
      <c r="R6337" t="str">
        <f>TEXT(Sheet1[[#This Row],[Date]],"MMMM")</f>
        <v>December</v>
      </c>
      <c r="S6337" t="str">
        <f>TEXT(Sheet1[[#This Row],[Date]],"YYYY-MMM")</f>
        <v>2017-Dec</v>
      </c>
      <c r="T6337">
        <f>WEEKDAY(Sheet1[[#This Row],[Date]])</f>
        <v>4</v>
      </c>
      <c r="U6337" t="str">
        <f>TEXT(Sheet1[[#This Row],[Date]],"DDDD")</f>
        <v>Wednesday</v>
      </c>
      <c r="V6337" t="str">
        <f>"FM"&amp;MOD(MONTH(Sheet1[[#This Row],[Date]])-4,12)+1</f>
        <v>FM9</v>
      </c>
      <c r="W6337" t="str">
        <f>"Q"&amp;ROUNDUP(MONTH(Sheet1[[#This Row],[Date]])/3,0)</f>
        <v>Q4</v>
      </c>
      <c r="X6337" t="str">
        <f>"Q"&amp;INT(MOD(MONTH(Sheet1[[#This Row],[Date]])-4,12/3)+1)</f>
        <v>Q1</v>
      </c>
      <c r="Y6337" t="str" cm="1">
        <f t="array" ref="Y6337">_xlfn.IFS(ROUND(L6337,0)&lt;=1,"Need to improve 0-1",ROUND(L6337,0)&lt;=2,"Okay 1-2",ROUND(L6337,0)&lt;=3,"Good 2-3",ROUND(L6337,0)&lt;=4,"Great 3-4",ROUND(L6337,0)&lt;=5,"Excellent 4-5")</f>
        <v>Great 3-4</v>
      </c>
      <c r="Z6337" t="str">
        <f t="shared" si="98"/>
        <v>0-1000</v>
      </c>
    </row>
    <row r="6338" spans="1:26" x14ac:dyDescent="0.3">
      <c r="A6338">
        <v>18313132</v>
      </c>
      <c r="B6338" t="s">
        <v>4312</v>
      </c>
      <c r="C6338">
        <v>1</v>
      </c>
      <c r="D6338" t="s">
        <v>7791</v>
      </c>
      <c r="E6338" t="s">
        <v>379</v>
      </c>
      <c r="F6338" t="s">
        <v>16</v>
      </c>
      <c r="G6338" t="s">
        <v>16</v>
      </c>
      <c r="H6338" t="s">
        <v>16</v>
      </c>
      <c r="I6338">
        <v>2</v>
      </c>
      <c r="J6338">
        <v>2</v>
      </c>
      <c r="K6338">
        <v>600</v>
      </c>
      <c r="L6338">
        <v>1</v>
      </c>
      <c r="M6338" t="s">
        <v>8690</v>
      </c>
      <c r="N6338" t="str">
        <f>SUBSTITUTE(Sheet1[[#This Row],[Datekey_Opening]],"_","-")</f>
        <v>2011-11-8</v>
      </c>
      <c r="O6338">
        <f>YEAR(Sheet1[[#This Row],[Date]])</f>
        <v>2011</v>
      </c>
      <c r="P6338" t="str">
        <f>LOOKUP(Sheet1[[#This Row],[CountryCode]],$AI$4:$AI$18,$AJ$4:$AJ$18)</f>
        <v>India</v>
      </c>
      <c r="Q6338">
        <f>MONTH(Sheet1[[#This Row],[Date]])</f>
        <v>11</v>
      </c>
      <c r="R6338" t="str">
        <f>TEXT(Sheet1[[#This Row],[Date]],"MMMM")</f>
        <v>November</v>
      </c>
      <c r="S6338" t="str">
        <f>TEXT(Sheet1[[#This Row],[Date]],"YYYY-MMM")</f>
        <v>2011-Nov</v>
      </c>
      <c r="T6338">
        <f>WEEKDAY(Sheet1[[#This Row],[Date]])</f>
        <v>3</v>
      </c>
      <c r="U6338" t="str">
        <f>TEXT(Sheet1[[#This Row],[Date]],"DDDD")</f>
        <v>Tuesday</v>
      </c>
      <c r="V6338" t="str">
        <f>"FM"&amp;MOD(MONTH(Sheet1[[#This Row],[Date]])-4,12)+1</f>
        <v>FM8</v>
      </c>
      <c r="W6338" t="str">
        <f>"Q"&amp;ROUNDUP(MONTH(Sheet1[[#This Row],[Date]])/3,0)</f>
        <v>Q4</v>
      </c>
      <c r="X6338" t="str">
        <f>"Q"&amp;INT(MOD(MONTH(Sheet1[[#This Row],[Date]])-4,12/3)+1)</f>
        <v>Q4</v>
      </c>
      <c r="Y6338" t="str" cm="1">
        <f t="array" ref="Y6338">_xlfn.IFS(ROUND(L6338,0)&lt;=1,"Need to improve 0-1",ROUND(L6338,0)&lt;=2,"Okay 1-2",ROUND(L6338,0)&lt;=3,"Good 2-3",ROUND(L6338,0)&lt;=4,"Great 3-4",ROUND(L6338,0)&lt;=5,"Excellent 4-5")</f>
        <v>Need to improve 0-1</v>
      </c>
      <c r="Z6338" t="str">
        <f t="shared" ref="Z6338:Z6401" si="99">IF(AND(K6338&gt;=0,K6338&lt;1000),"0-1000",IF(AND(K6338&gt;=1000,K6338&lt;2000),"1000-2000",IF(AND(K6338&gt;=2000,K6338&lt;3000),"2000-3000",IF(AND(K6338&gt;=3000,K6338&lt;4000),"3000-4000",IF(AND(K6338&gt;=4000,K6338&lt;5000),"4000-5000",IF(AND(K6338&gt;=5000,K6338&lt;6000),"5000-6000",IF(AND(K6338&gt;=6000,K6338&lt;7000),"6000-7000",IF(AND(K6338&gt;=7000,K6338&lt;200000),"7000-200000","Above 200000"))))))))</f>
        <v>0-1000</v>
      </c>
    </row>
    <row r="6339" spans="1:26" x14ac:dyDescent="0.3">
      <c r="A6339">
        <v>18025098</v>
      </c>
      <c r="B6339" t="s">
        <v>8691</v>
      </c>
      <c r="C6339">
        <v>1</v>
      </c>
      <c r="D6339" t="s">
        <v>7791</v>
      </c>
      <c r="E6339" t="s">
        <v>2351</v>
      </c>
      <c r="F6339" t="s">
        <v>16</v>
      </c>
      <c r="G6339" t="s">
        <v>21</v>
      </c>
      <c r="H6339" t="s">
        <v>16</v>
      </c>
      <c r="I6339">
        <v>2</v>
      </c>
      <c r="J6339">
        <v>151</v>
      </c>
      <c r="K6339">
        <v>600</v>
      </c>
      <c r="L6339">
        <v>4.0999999999999996</v>
      </c>
      <c r="M6339" t="s">
        <v>6516</v>
      </c>
      <c r="N6339" t="str">
        <f>SUBSTITUTE(Sheet1[[#This Row],[Datekey_Opening]],"_","-")</f>
        <v>2011-11-22</v>
      </c>
      <c r="O6339">
        <f>YEAR(Sheet1[[#This Row],[Date]])</f>
        <v>2011</v>
      </c>
      <c r="P6339" t="str">
        <f>LOOKUP(Sheet1[[#This Row],[CountryCode]],$AI$4:$AI$18,$AJ$4:$AJ$18)</f>
        <v>India</v>
      </c>
      <c r="Q6339">
        <f>MONTH(Sheet1[[#This Row],[Date]])</f>
        <v>11</v>
      </c>
      <c r="R6339" t="str">
        <f>TEXT(Sheet1[[#This Row],[Date]],"MMMM")</f>
        <v>November</v>
      </c>
      <c r="S6339" t="str">
        <f>TEXT(Sheet1[[#This Row],[Date]],"YYYY-MMM")</f>
        <v>2011-Nov</v>
      </c>
      <c r="T6339">
        <f>WEEKDAY(Sheet1[[#This Row],[Date]])</f>
        <v>3</v>
      </c>
      <c r="U6339" t="str">
        <f>TEXT(Sheet1[[#This Row],[Date]],"DDDD")</f>
        <v>Tuesday</v>
      </c>
      <c r="V6339" t="str">
        <f>"FM"&amp;MOD(MONTH(Sheet1[[#This Row],[Date]])-4,12)+1</f>
        <v>FM8</v>
      </c>
      <c r="W6339" t="str">
        <f>"Q"&amp;ROUNDUP(MONTH(Sheet1[[#This Row],[Date]])/3,0)</f>
        <v>Q4</v>
      </c>
      <c r="X6339" t="str">
        <f>"Q"&amp;INT(MOD(MONTH(Sheet1[[#This Row],[Date]])-4,12/3)+1)</f>
        <v>Q4</v>
      </c>
      <c r="Y6339" t="str" cm="1">
        <f t="array" ref="Y6339">_xlfn.IFS(ROUND(L6339,0)&lt;=1,"Need to improve 0-1",ROUND(L6339,0)&lt;=2,"Okay 1-2",ROUND(L6339,0)&lt;=3,"Good 2-3",ROUND(L6339,0)&lt;=4,"Great 3-4",ROUND(L6339,0)&lt;=5,"Excellent 4-5")</f>
        <v>Great 3-4</v>
      </c>
      <c r="Z6339" t="str">
        <f t="shared" si="99"/>
        <v>0-1000</v>
      </c>
    </row>
    <row r="6340" spans="1:26" x14ac:dyDescent="0.3">
      <c r="A6340">
        <v>307304</v>
      </c>
      <c r="B6340" t="s">
        <v>8692</v>
      </c>
      <c r="C6340">
        <v>1</v>
      </c>
      <c r="D6340" t="s">
        <v>7791</v>
      </c>
      <c r="E6340" t="s">
        <v>365</v>
      </c>
      <c r="F6340" t="s">
        <v>16</v>
      </c>
      <c r="G6340" t="s">
        <v>16</v>
      </c>
      <c r="H6340" t="s">
        <v>16</v>
      </c>
      <c r="I6340">
        <v>2</v>
      </c>
      <c r="J6340">
        <v>50</v>
      </c>
      <c r="K6340">
        <v>600</v>
      </c>
      <c r="L6340">
        <v>3.4</v>
      </c>
      <c r="M6340" t="s">
        <v>1731</v>
      </c>
      <c r="N6340" t="str">
        <f>SUBSTITUTE(Sheet1[[#This Row],[Datekey_Opening]],"_","-")</f>
        <v>2012-11-18</v>
      </c>
      <c r="O6340">
        <f>YEAR(Sheet1[[#This Row],[Date]])</f>
        <v>2012</v>
      </c>
      <c r="P6340" t="str">
        <f>LOOKUP(Sheet1[[#This Row],[CountryCode]],$AI$4:$AI$18,$AJ$4:$AJ$18)</f>
        <v>India</v>
      </c>
      <c r="Q6340">
        <f>MONTH(Sheet1[[#This Row],[Date]])</f>
        <v>11</v>
      </c>
      <c r="R6340" t="str">
        <f>TEXT(Sheet1[[#This Row],[Date]],"MMMM")</f>
        <v>November</v>
      </c>
      <c r="S6340" t="str">
        <f>TEXT(Sheet1[[#This Row],[Date]],"YYYY-MMM")</f>
        <v>2012-Nov</v>
      </c>
      <c r="T6340">
        <f>WEEKDAY(Sheet1[[#This Row],[Date]])</f>
        <v>1</v>
      </c>
      <c r="U6340" t="str">
        <f>TEXT(Sheet1[[#This Row],[Date]],"DDDD")</f>
        <v>Sunday</v>
      </c>
      <c r="V6340" t="str">
        <f>"FM"&amp;MOD(MONTH(Sheet1[[#This Row],[Date]])-4,12)+1</f>
        <v>FM8</v>
      </c>
      <c r="W6340" t="str">
        <f>"Q"&amp;ROUNDUP(MONTH(Sheet1[[#This Row],[Date]])/3,0)</f>
        <v>Q4</v>
      </c>
      <c r="X6340" t="str">
        <f>"Q"&amp;INT(MOD(MONTH(Sheet1[[#This Row],[Date]])-4,12/3)+1)</f>
        <v>Q4</v>
      </c>
      <c r="Y6340" t="str" cm="1">
        <f t="array" ref="Y6340">_xlfn.IFS(ROUND(L6340,0)&lt;=1,"Need to improve 0-1",ROUND(L6340,0)&lt;=2,"Okay 1-2",ROUND(L6340,0)&lt;=3,"Good 2-3",ROUND(L6340,0)&lt;=4,"Great 3-4",ROUND(L6340,0)&lt;=5,"Excellent 4-5")</f>
        <v>Good 2-3</v>
      </c>
      <c r="Z6340" t="str">
        <f t="shared" si="99"/>
        <v>0-1000</v>
      </c>
    </row>
    <row r="6341" spans="1:26" x14ac:dyDescent="0.3">
      <c r="A6341">
        <v>308470</v>
      </c>
      <c r="B6341" t="s">
        <v>452</v>
      </c>
      <c r="C6341">
        <v>1</v>
      </c>
      <c r="D6341" t="s">
        <v>7791</v>
      </c>
      <c r="E6341" t="s">
        <v>453</v>
      </c>
      <c r="F6341" t="s">
        <v>16</v>
      </c>
      <c r="G6341" t="s">
        <v>21</v>
      </c>
      <c r="H6341" t="s">
        <v>16</v>
      </c>
      <c r="I6341">
        <v>2</v>
      </c>
      <c r="J6341">
        <v>243</v>
      </c>
      <c r="K6341">
        <v>600</v>
      </c>
      <c r="L6341">
        <v>3.6</v>
      </c>
      <c r="M6341" t="s">
        <v>8693</v>
      </c>
      <c r="N6341" t="str">
        <f>SUBSTITUTE(Sheet1[[#This Row],[Datekey_Opening]],"_","-")</f>
        <v>2013-11-3</v>
      </c>
      <c r="O6341">
        <f>YEAR(Sheet1[[#This Row],[Date]])</f>
        <v>2013</v>
      </c>
      <c r="P6341" t="str">
        <f>LOOKUP(Sheet1[[#This Row],[CountryCode]],$AI$4:$AI$18,$AJ$4:$AJ$18)</f>
        <v>India</v>
      </c>
      <c r="Q6341">
        <f>MONTH(Sheet1[[#This Row],[Date]])</f>
        <v>11</v>
      </c>
      <c r="R6341" t="str">
        <f>TEXT(Sheet1[[#This Row],[Date]],"MMMM")</f>
        <v>November</v>
      </c>
      <c r="S6341" t="str">
        <f>TEXT(Sheet1[[#This Row],[Date]],"YYYY-MMM")</f>
        <v>2013-Nov</v>
      </c>
      <c r="T6341">
        <f>WEEKDAY(Sheet1[[#This Row],[Date]])</f>
        <v>1</v>
      </c>
      <c r="U6341" t="str">
        <f>TEXT(Sheet1[[#This Row],[Date]],"DDDD")</f>
        <v>Sunday</v>
      </c>
      <c r="V6341" t="str">
        <f>"FM"&amp;MOD(MONTH(Sheet1[[#This Row],[Date]])-4,12)+1</f>
        <v>FM8</v>
      </c>
      <c r="W6341" t="str">
        <f>"Q"&amp;ROUNDUP(MONTH(Sheet1[[#This Row],[Date]])/3,0)</f>
        <v>Q4</v>
      </c>
      <c r="X6341" t="str">
        <f>"Q"&amp;INT(MOD(MONTH(Sheet1[[#This Row],[Date]])-4,12/3)+1)</f>
        <v>Q4</v>
      </c>
      <c r="Y6341" t="str" cm="1">
        <f t="array" ref="Y6341">_xlfn.IFS(ROUND(L6341,0)&lt;=1,"Need to improve 0-1",ROUND(L6341,0)&lt;=2,"Okay 1-2",ROUND(L6341,0)&lt;=3,"Good 2-3",ROUND(L6341,0)&lt;=4,"Great 3-4",ROUND(L6341,0)&lt;=5,"Excellent 4-5")</f>
        <v>Great 3-4</v>
      </c>
      <c r="Z6341" t="str">
        <f t="shared" si="99"/>
        <v>0-1000</v>
      </c>
    </row>
    <row r="6342" spans="1:26" x14ac:dyDescent="0.3">
      <c r="A6342">
        <v>17953932</v>
      </c>
      <c r="B6342" t="s">
        <v>8694</v>
      </c>
      <c r="C6342">
        <v>1</v>
      </c>
      <c r="D6342" t="s">
        <v>7791</v>
      </c>
      <c r="E6342" t="s">
        <v>8695</v>
      </c>
      <c r="F6342" t="s">
        <v>16</v>
      </c>
      <c r="G6342" t="s">
        <v>21</v>
      </c>
      <c r="H6342" t="s">
        <v>16</v>
      </c>
      <c r="I6342">
        <v>2</v>
      </c>
      <c r="J6342">
        <v>82</v>
      </c>
      <c r="K6342">
        <v>600</v>
      </c>
      <c r="L6342">
        <v>3.1</v>
      </c>
      <c r="M6342" t="s">
        <v>7081</v>
      </c>
      <c r="N6342" t="str">
        <f>SUBSTITUTE(Sheet1[[#This Row],[Datekey_Opening]],"_","-")</f>
        <v>2016-11-24</v>
      </c>
      <c r="O6342">
        <f>YEAR(Sheet1[[#This Row],[Date]])</f>
        <v>2016</v>
      </c>
      <c r="P6342" t="str">
        <f>LOOKUP(Sheet1[[#This Row],[CountryCode]],$AI$4:$AI$18,$AJ$4:$AJ$18)</f>
        <v>India</v>
      </c>
      <c r="Q6342">
        <f>MONTH(Sheet1[[#This Row],[Date]])</f>
        <v>11</v>
      </c>
      <c r="R6342" t="str">
        <f>TEXT(Sheet1[[#This Row],[Date]],"MMMM")</f>
        <v>November</v>
      </c>
      <c r="S6342" t="str">
        <f>TEXT(Sheet1[[#This Row],[Date]],"YYYY-MMM")</f>
        <v>2016-Nov</v>
      </c>
      <c r="T6342">
        <f>WEEKDAY(Sheet1[[#This Row],[Date]])</f>
        <v>5</v>
      </c>
      <c r="U6342" t="str">
        <f>TEXT(Sheet1[[#This Row],[Date]],"DDDD")</f>
        <v>Thursday</v>
      </c>
      <c r="V6342" t="str">
        <f>"FM"&amp;MOD(MONTH(Sheet1[[#This Row],[Date]])-4,12)+1</f>
        <v>FM8</v>
      </c>
      <c r="W6342" t="str">
        <f>"Q"&amp;ROUNDUP(MONTH(Sheet1[[#This Row],[Date]])/3,0)</f>
        <v>Q4</v>
      </c>
      <c r="X6342" t="str">
        <f>"Q"&amp;INT(MOD(MONTH(Sheet1[[#This Row],[Date]])-4,12/3)+1)</f>
        <v>Q4</v>
      </c>
      <c r="Y6342" t="str" cm="1">
        <f t="array" ref="Y6342">_xlfn.IFS(ROUND(L6342,0)&lt;=1,"Need to improve 0-1",ROUND(L6342,0)&lt;=2,"Okay 1-2",ROUND(L6342,0)&lt;=3,"Good 2-3",ROUND(L6342,0)&lt;=4,"Great 3-4",ROUND(L6342,0)&lt;=5,"Excellent 4-5")</f>
        <v>Good 2-3</v>
      </c>
      <c r="Z6342" t="str">
        <f t="shared" si="99"/>
        <v>0-1000</v>
      </c>
    </row>
    <row r="6343" spans="1:26" x14ac:dyDescent="0.3">
      <c r="A6343">
        <v>18354984</v>
      </c>
      <c r="B6343" t="s">
        <v>452</v>
      </c>
      <c r="C6343">
        <v>1</v>
      </c>
      <c r="D6343" t="s">
        <v>7791</v>
      </c>
      <c r="E6343" t="s">
        <v>453</v>
      </c>
      <c r="F6343" t="s">
        <v>16</v>
      </c>
      <c r="G6343" t="s">
        <v>21</v>
      </c>
      <c r="H6343" t="s">
        <v>16</v>
      </c>
      <c r="I6343">
        <v>2</v>
      </c>
      <c r="J6343">
        <v>26</v>
      </c>
      <c r="K6343">
        <v>600</v>
      </c>
      <c r="L6343">
        <v>3.7</v>
      </c>
      <c r="M6343" t="s">
        <v>972</v>
      </c>
      <c r="N6343" t="str">
        <f>SUBSTITUTE(Sheet1[[#This Row],[Datekey_Opening]],"_","-")</f>
        <v>2014-11-12</v>
      </c>
      <c r="O6343">
        <f>YEAR(Sheet1[[#This Row],[Date]])</f>
        <v>2014</v>
      </c>
      <c r="P6343" t="str">
        <f>LOOKUP(Sheet1[[#This Row],[CountryCode]],$AI$4:$AI$18,$AJ$4:$AJ$18)</f>
        <v>India</v>
      </c>
      <c r="Q6343">
        <f>MONTH(Sheet1[[#This Row],[Date]])</f>
        <v>11</v>
      </c>
      <c r="R6343" t="str">
        <f>TEXT(Sheet1[[#This Row],[Date]],"MMMM")</f>
        <v>November</v>
      </c>
      <c r="S6343" t="str">
        <f>TEXT(Sheet1[[#This Row],[Date]],"YYYY-MMM")</f>
        <v>2014-Nov</v>
      </c>
      <c r="T6343">
        <f>WEEKDAY(Sheet1[[#This Row],[Date]])</f>
        <v>4</v>
      </c>
      <c r="U6343" t="str">
        <f>TEXT(Sheet1[[#This Row],[Date]],"DDDD")</f>
        <v>Wednesday</v>
      </c>
      <c r="V6343" t="str">
        <f>"FM"&amp;MOD(MONTH(Sheet1[[#This Row],[Date]])-4,12)+1</f>
        <v>FM8</v>
      </c>
      <c r="W6343" t="str">
        <f>"Q"&amp;ROUNDUP(MONTH(Sheet1[[#This Row],[Date]])/3,0)</f>
        <v>Q4</v>
      </c>
      <c r="X6343" t="str">
        <f>"Q"&amp;INT(MOD(MONTH(Sheet1[[#This Row],[Date]])-4,12/3)+1)</f>
        <v>Q4</v>
      </c>
      <c r="Y6343" t="str" cm="1">
        <f t="array" ref="Y6343">_xlfn.IFS(ROUND(L6343,0)&lt;=1,"Need to improve 0-1",ROUND(L6343,0)&lt;=2,"Okay 1-2",ROUND(L6343,0)&lt;=3,"Good 2-3",ROUND(L6343,0)&lt;=4,"Great 3-4",ROUND(L6343,0)&lt;=5,"Excellent 4-5")</f>
        <v>Great 3-4</v>
      </c>
      <c r="Z6343" t="str">
        <f t="shared" si="99"/>
        <v>0-1000</v>
      </c>
    </row>
    <row r="6344" spans="1:26" x14ac:dyDescent="0.3">
      <c r="A6344">
        <v>305698</v>
      </c>
      <c r="B6344" t="s">
        <v>4096</v>
      </c>
      <c r="C6344">
        <v>1</v>
      </c>
      <c r="D6344" t="s">
        <v>7791</v>
      </c>
      <c r="E6344" t="s">
        <v>831</v>
      </c>
      <c r="F6344" t="s">
        <v>16</v>
      </c>
      <c r="G6344" t="s">
        <v>21</v>
      </c>
      <c r="H6344" t="s">
        <v>16</v>
      </c>
      <c r="I6344">
        <v>2</v>
      </c>
      <c r="J6344">
        <v>34</v>
      </c>
      <c r="K6344">
        <v>600</v>
      </c>
      <c r="L6344">
        <v>2.2999999999999998</v>
      </c>
      <c r="M6344" t="s">
        <v>8696</v>
      </c>
      <c r="N6344" t="str">
        <f>SUBSTITUTE(Sheet1[[#This Row],[Datekey_Opening]],"_","-")</f>
        <v>2016-11-20</v>
      </c>
      <c r="O6344">
        <f>YEAR(Sheet1[[#This Row],[Date]])</f>
        <v>2016</v>
      </c>
      <c r="P6344" t="str">
        <f>LOOKUP(Sheet1[[#This Row],[CountryCode]],$AI$4:$AI$18,$AJ$4:$AJ$18)</f>
        <v>India</v>
      </c>
      <c r="Q6344">
        <f>MONTH(Sheet1[[#This Row],[Date]])</f>
        <v>11</v>
      </c>
      <c r="R6344" t="str">
        <f>TEXT(Sheet1[[#This Row],[Date]],"MMMM")</f>
        <v>November</v>
      </c>
      <c r="S6344" t="str">
        <f>TEXT(Sheet1[[#This Row],[Date]],"YYYY-MMM")</f>
        <v>2016-Nov</v>
      </c>
      <c r="T6344">
        <f>WEEKDAY(Sheet1[[#This Row],[Date]])</f>
        <v>1</v>
      </c>
      <c r="U6344" t="str">
        <f>TEXT(Sheet1[[#This Row],[Date]],"DDDD")</f>
        <v>Sunday</v>
      </c>
      <c r="V6344" t="str">
        <f>"FM"&amp;MOD(MONTH(Sheet1[[#This Row],[Date]])-4,12)+1</f>
        <v>FM8</v>
      </c>
      <c r="W6344" t="str">
        <f>"Q"&amp;ROUNDUP(MONTH(Sheet1[[#This Row],[Date]])/3,0)</f>
        <v>Q4</v>
      </c>
      <c r="X6344" t="str">
        <f>"Q"&amp;INT(MOD(MONTH(Sheet1[[#This Row],[Date]])-4,12/3)+1)</f>
        <v>Q4</v>
      </c>
      <c r="Y6344" t="str" cm="1">
        <f t="array" ref="Y6344">_xlfn.IFS(ROUND(L6344,0)&lt;=1,"Need to improve 0-1",ROUND(L6344,0)&lt;=2,"Okay 1-2",ROUND(L6344,0)&lt;=3,"Good 2-3",ROUND(L6344,0)&lt;=4,"Great 3-4",ROUND(L6344,0)&lt;=5,"Excellent 4-5")</f>
        <v>Okay 1-2</v>
      </c>
      <c r="Z6344" t="str">
        <f t="shared" si="99"/>
        <v>0-1000</v>
      </c>
    </row>
    <row r="6345" spans="1:26" x14ac:dyDescent="0.3">
      <c r="A6345">
        <v>303848</v>
      </c>
      <c r="B6345" t="s">
        <v>8697</v>
      </c>
      <c r="C6345">
        <v>1</v>
      </c>
      <c r="D6345" t="s">
        <v>7791</v>
      </c>
      <c r="E6345" t="s">
        <v>429</v>
      </c>
      <c r="F6345" t="s">
        <v>16</v>
      </c>
      <c r="G6345" t="s">
        <v>21</v>
      </c>
      <c r="H6345" t="s">
        <v>16</v>
      </c>
      <c r="I6345">
        <v>2</v>
      </c>
      <c r="J6345">
        <v>41</v>
      </c>
      <c r="K6345">
        <v>600</v>
      </c>
      <c r="L6345">
        <v>3.2</v>
      </c>
      <c r="M6345" t="s">
        <v>5453</v>
      </c>
      <c r="N6345" t="str">
        <f>SUBSTITUTE(Sheet1[[#This Row],[Datekey_Opening]],"_","-")</f>
        <v>2013-11-27</v>
      </c>
      <c r="O6345">
        <f>YEAR(Sheet1[[#This Row],[Date]])</f>
        <v>2013</v>
      </c>
      <c r="P6345" t="str">
        <f>LOOKUP(Sheet1[[#This Row],[CountryCode]],$AI$4:$AI$18,$AJ$4:$AJ$18)</f>
        <v>India</v>
      </c>
      <c r="Q6345">
        <f>MONTH(Sheet1[[#This Row],[Date]])</f>
        <v>11</v>
      </c>
      <c r="R6345" t="str">
        <f>TEXT(Sheet1[[#This Row],[Date]],"MMMM")</f>
        <v>November</v>
      </c>
      <c r="S6345" t="str">
        <f>TEXT(Sheet1[[#This Row],[Date]],"YYYY-MMM")</f>
        <v>2013-Nov</v>
      </c>
      <c r="T6345">
        <f>WEEKDAY(Sheet1[[#This Row],[Date]])</f>
        <v>4</v>
      </c>
      <c r="U6345" t="str">
        <f>TEXT(Sheet1[[#This Row],[Date]],"DDDD")</f>
        <v>Wednesday</v>
      </c>
      <c r="V6345" t="str">
        <f>"FM"&amp;MOD(MONTH(Sheet1[[#This Row],[Date]])-4,12)+1</f>
        <v>FM8</v>
      </c>
      <c r="W6345" t="str">
        <f>"Q"&amp;ROUNDUP(MONTH(Sheet1[[#This Row],[Date]])/3,0)</f>
        <v>Q4</v>
      </c>
      <c r="X6345" t="str">
        <f>"Q"&amp;INT(MOD(MONTH(Sheet1[[#This Row],[Date]])-4,12/3)+1)</f>
        <v>Q4</v>
      </c>
      <c r="Y6345" t="str" cm="1">
        <f t="array" ref="Y6345">_xlfn.IFS(ROUND(L6345,0)&lt;=1,"Need to improve 0-1",ROUND(L6345,0)&lt;=2,"Okay 1-2",ROUND(L6345,0)&lt;=3,"Good 2-3",ROUND(L6345,0)&lt;=4,"Great 3-4",ROUND(L6345,0)&lt;=5,"Excellent 4-5")</f>
        <v>Good 2-3</v>
      </c>
      <c r="Z6345" t="str">
        <f t="shared" si="99"/>
        <v>0-1000</v>
      </c>
    </row>
    <row r="6346" spans="1:26" x14ac:dyDescent="0.3">
      <c r="A6346">
        <v>18391166</v>
      </c>
      <c r="B6346" t="s">
        <v>2229</v>
      </c>
      <c r="C6346">
        <v>1</v>
      </c>
      <c r="D6346" t="s">
        <v>7791</v>
      </c>
      <c r="E6346" t="s">
        <v>365</v>
      </c>
      <c r="F6346" t="s">
        <v>16</v>
      </c>
      <c r="G6346" t="s">
        <v>16</v>
      </c>
      <c r="H6346" t="s">
        <v>16</v>
      </c>
      <c r="I6346">
        <v>2</v>
      </c>
      <c r="J6346">
        <v>1</v>
      </c>
      <c r="K6346">
        <v>600</v>
      </c>
      <c r="L6346">
        <v>1</v>
      </c>
      <c r="M6346" t="s">
        <v>4985</v>
      </c>
      <c r="N6346" t="str">
        <f>SUBSTITUTE(Sheet1[[#This Row],[Datekey_Opening]],"_","-")</f>
        <v>2014-11-20</v>
      </c>
      <c r="O6346">
        <f>YEAR(Sheet1[[#This Row],[Date]])</f>
        <v>2014</v>
      </c>
      <c r="P6346" t="str">
        <f>LOOKUP(Sheet1[[#This Row],[CountryCode]],$AI$4:$AI$18,$AJ$4:$AJ$18)</f>
        <v>India</v>
      </c>
      <c r="Q6346">
        <f>MONTH(Sheet1[[#This Row],[Date]])</f>
        <v>11</v>
      </c>
      <c r="R6346" t="str">
        <f>TEXT(Sheet1[[#This Row],[Date]],"MMMM")</f>
        <v>November</v>
      </c>
      <c r="S6346" t="str">
        <f>TEXT(Sheet1[[#This Row],[Date]],"YYYY-MMM")</f>
        <v>2014-Nov</v>
      </c>
      <c r="T6346">
        <f>WEEKDAY(Sheet1[[#This Row],[Date]])</f>
        <v>5</v>
      </c>
      <c r="U6346" t="str">
        <f>TEXT(Sheet1[[#This Row],[Date]],"DDDD")</f>
        <v>Thursday</v>
      </c>
      <c r="V6346" t="str">
        <f>"FM"&amp;MOD(MONTH(Sheet1[[#This Row],[Date]])-4,12)+1</f>
        <v>FM8</v>
      </c>
      <c r="W6346" t="str">
        <f>"Q"&amp;ROUNDUP(MONTH(Sheet1[[#This Row],[Date]])/3,0)</f>
        <v>Q4</v>
      </c>
      <c r="X6346" t="str">
        <f>"Q"&amp;INT(MOD(MONTH(Sheet1[[#This Row],[Date]])-4,12/3)+1)</f>
        <v>Q4</v>
      </c>
      <c r="Y6346" t="str" cm="1">
        <f t="array" ref="Y6346">_xlfn.IFS(ROUND(L6346,0)&lt;=1,"Need to improve 0-1",ROUND(L6346,0)&lt;=2,"Okay 1-2",ROUND(L6346,0)&lt;=3,"Good 2-3",ROUND(L6346,0)&lt;=4,"Great 3-4",ROUND(L6346,0)&lt;=5,"Excellent 4-5")</f>
        <v>Need to improve 0-1</v>
      </c>
      <c r="Z6346" t="str">
        <f t="shared" si="99"/>
        <v>0-1000</v>
      </c>
    </row>
    <row r="6347" spans="1:26" x14ac:dyDescent="0.3">
      <c r="A6347">
        <v>18258571</v>
      </c>
      <c r="B6347" t="s">
        <v>8698</v>
      </c>
      <c r="C6347">
        <v>1</v>
      </c>
      <c r="D6347" t="s">
        <v>7791</v>
      </c>
      <c r="E6347" t="s">
        <v>2780</v>
      </c>
      <c r="F6347" t="s">
        <v>16</v>
      </c>
      <c r="G6347" t="s">
        <v>16</v>
      </c>
      <c r="H6347" t="s">
        <v>16</v>
      </c>
      <c r="I6347">
        <v>2</v>
      </c>
      <c r="J6347">
        <v>40</v>
      </c>
      <c r="K6347">
        <v>600</v>
      </c>
      <c r="L6347">
        <v>3.4</v>
      </c>
      <c r="M6347" t="s">
        <v>5481</v>
      </c>
      <c r="N6347" t="str">
        <f>SUBSTITUTE(Sheet1[[#This Row],[Datekey_Opening]],"_","-")</f>
        <v>2012-11-17</v>
      </c>
      <c r="O6347">
        <f>YEAR(Sheet1[[#This Row],[Date]])</f>
        <v>2012</v>
      </c>
      <c r="P6347" t="str">
        <f>LOOKUP(Sheet1[[#This Row],[CountryCode]],$AI$4:$AI$18,$AJ$4:$AJ$18)</f>
        <v>India</v>
      </c>
      <c r="Q6347">
        <f>MONTH(Sheet1[[#This Row],[Date]])</f>
        <v>11</v>
      </c>
      <c r="R6347" t="str">
        <f>TEXT(Sheet1[[#This Row],[Date]],"MMMM")</f>
        <v>November</v>
      </c>
      <c r="S6347" t="str">
        <f>TEXT(Sheet1[[#This Row],[Date]],"YYYY-MMM")</f>
        <v>2012-Nov</v>
      </c>
      <c r="T6347">
        <f>WEEKDAY(Sheet1[[#This Row],[Date]])</f>
        <v>7</v>
      </c>
      <c r="U6347" t="str">
        <f>TEXT(Sheet1[[#This Row],[Date]],"DDDD")</f>
        <v>Saturday</v>
      </c>
      <c r="V6347" t="str">
        <f>"FM"&amp;MOD(MONTH(Sheet1[[#This Row],[Date]])-4,12)+1</f>
        <v>FM8</v>
      </c>
      <c r="W6347" t="str">
        <f>"Q"&amp;ROUNDUP(MONTH(Sheet1[[#This Row],[Date]])/3,0)</f>
        <v>Q4</v>
      </c>
      <c r="X6347" t="str">
        <f>"Q"&amp;INT(MOD(MONTH(Sheet1[[#This Row],[Date]])-4,12/3)+1)</f>
        <v>Q4</v>
      </c>
      <c r="Y6347" t="str" cm="1">
        <f t="array" ref="Y6347">_xlfn.IFS(ROUND(L6347,0)&lt;=1,"Need to improve 0-1",ROUND(L6347,0)&lt;=2,"Okay 1-2",ROUND(L6347,0)&lt;=3,"Good 2-3",ROUND(L6347,0)&lt;=4,"Great 3-4",ROUND(L6347,0)&lt;=5,"Excellent 4-5")</f>
        <v>Good 2-3</v>
      </c>
      <c r="Z6347" t="str">
        <f t="shared" si="99"/>
        <v>0-1000</v>
      </c>
    </row>
    <row r="6348" spans="1:26" x14ac:dyDescent="0.3">
      <c r="A6348">
        <v>18311952</v>
      </c>
      <c r="B6348" t="s">
        <v>4312</v>
      </c>
      <c r="C6348">
        <v>1</v>
      </c>
      <c r="D6348" t="s">
        <v>7791</v>
      </c>
      <c r="E6348" t="s">
        <v>379</v>
      </c>
      <c r="F6348" t="s">
        <v>16</v>
      </c>
      <c r="G6348" t="s">
        <v>16</v>
      </c>
      <c r="H6348" t="s">
        <v>16</v>
      </c>
      <c r="I6348">
        <v>2</v>
      </c>
      <c r="J6348">
        <v>2</v>
      </c>
      <c r="K6348">
        <v>600</v>
      </c>
      <c r="L6348">
        <v>1</v>
      </c>
      <c r="M6348" t="s">
        <v>5446</v>
      </c>
      <c r="N6348" t="str">
        <f>SUBSTITUTE(Sheet1[[#This Row],[Datekey_Opening]],"_","-")</f>
        <v>2016-11-3</v>
      </c>
      <c r="O6348">
        <f>YEAR(Sheet1[[#This Row],[Date]])</f>
        <v>2016</v>
      </c>
      <c r="P6348" t="str">
        <f>LOOKUP(Sheet1[[#This Row],[CountryCode]],$AI$4:$AI$18,$AJ$4:$AJ$18)</f>
        <v>India</v>
      </c>
      <c r="Q6348">
        <f>MONTH(Sheet1[[#This Row],[Date]])</f>
        <v>11</v>
      </c>
      <c r="R6348" t="str">
        <f>TEXT(Sheet1[[#This Row],[Date]],"MMMM")</f>
        <v>November</v>
      </c>
      <c r="S6348" t="str">
        <f>TEXT(Sheet1[[#This Row],[Date]],"YYYY-MMM")</f>
        <v>2016-Nov</v>
      </c>
      <c r="T6348">
        <f>WEEKDAY(Sheet1[[#This Row],[Date]])</f>
        <v>5</v>
      </c>
      <c r="U6348" t="str">
        <f>TEXT(Sheet1[[#This Row],[Date]],"DDDD")</f>
        <v>Thursday</v>
      </c>
      <c r="V6348" t="str">
        <f>"FM"&amp;MOD(MONTH(Sheet1[[#This Row],[Date]])-4,12)+1</f>
        <v>FM8</v>
      </c>
      <c r="W6348" t="str">
        <f>"Q"&amp;ROUNDUP(MONTH(Sheet1[[#This Row],[Date]])/3,0)</f>
        <v>Q4</v>
      </c>
      <c r="X6348" t="str">
        <f>"Q"&amp;INT(MOD(MONTH(Sheet1[[#This Row],[Date]])-4,12/3)+1)</f>
        <v>Q4</v>
      </c>
      <c r="Y6348" t="str" cm="1">
        <f t="array" ref="Y6348">_xlfn.IFS(ROUND(L6348,0)&lt;=1,"Need to improve 0-1",ROUND(L6348,0)&lt;=2,"Okay 1-2",ROUND(L6348,0)&lt;=3,"Good 2-3",ROUND(L6348,0)&lt;=4,"Great 3-4",ROUND(L6348,0)&lt;=5,"Excellent 4-5")</f>
        <v>Need to improve 0-1</v>
      </c>
      <c r="Z6348" t="str">
        <f t="shared" si="99"/>
        <v>0-1000</v>
      </c>
    </row>
    <row r="6349" spans="1:26" x14ac:dyDescent="0.3">
      <c r="A6349">
        <v>308477</v>
      </c>
      <c r="B6349" t="s">
        <v>8699</v>
      </c>
      <c r="C6349">
        <v>1</v>
      </c>
      <c r="D6349" t="s">
        <v>7791</v>
      </c>
      <c r="E6349" t="s">
        <v>362</v>
      </c>
      <c r="F6349" t="s">
        <v>16</v>
      </c>
      <c r="G6349" t="s">
        <v>21</v>
      </c>
      <c r="H6349" t="s">
        <v>16</v>
      </c>
      <c r="I6349">
        <v>2</v>
      </c>
      <c r="J6349">
        <v>121</v>
      </c>
      <c r="K6349">
        <v>600</v>
      </c>
      <c r="L6349">
        <v>3.8</v>
      </c>
      <c r="M6349" t="s">
        <v>1520</v>
      </c>
      <c r="N6349" t="str">
        <f>SUBSTITUTE(Sheet1[[#This Row],[Datekey_Opening]],"_","-")</f>
        <v>2012-10-12</v>
      </c>
      <c r="O6349">
        <f>YEAR(Sheet1[[#This Row],[Date]])</f>
        <v>2012</v>
      </c>
      <c r="P6349" t="str">
        <f>LOOKUP(Sheet1[[#This Row],[CountryCode]],$AI$4:$AI$18,$AJ$4:$AJ$18)</f>
        <v>India</v>
      </c>
      <c r="Q6349">
        <f>MONTH(Sheet1[[#This Row],[Date]])</f>
        <v>10</v>
      </c>
      <c r="R6349" t="str">
        <f>TEXT(Sheet1[[#This Row],[Date]],"MMMM")</f>
        <v>October</v>
      </c>
      <c r="S6349" t="str">
        <f>TEXT(Sheet1[[#This Row],[Date]],"YYYY-MMM")</f>
        <v>2012-Oct</v>
      </c>
      <c r="T6349">
        <f>WEEKDAY(Sheet1[[#This Row],[Date]])</f>
        <v>6</v>
      </c>
      <c r="U6349" t="str">
        <f>TEXT(Sheet1[[#This Row],[Date]],"DDDD")</f>
        <v>Friday</v>
      </c>
      <c r="V6349" t="str">
        <f>"FM"&amp;MOD(MONTH(Sheet1[[#This Row],[Date]])-4,12)+1</f>
        <v>FM7</v>
      </c>
      <c r="W6349" t="str">
        <f>"Q"&amp;ROUNDUP(MONTH(Sheet1[[#This Row],[Date]])/3,0)</f>
        <v>Q4</v>
      </c>
      <c r="X6349" t="str">
        <f>"Q"&amp;INT(MOD(MONTH(Sheet1[[#This Row],[Date]])-4,12/3)+1)</f>
        <v>Q3</v>
      </c>
      <c r="Y6349" t="str" cm="1">
        <f t="array" ref="Y6349">_xlfn.IFS(ROUND(L6349,0)&lt;=1,"Need to improve 0-1",ROUND(L6349,0)&lt;=2,"Okay 1-2",ROUND(L6349,0)&lt;=3,"Good 2-3",ROUND(L6349,0)&lt;=4,"Great 3-4",ROUND(L6349,0)&lt;=5,"Excellent 4-5")</f>
        <v>Great 3-4</v>
      </c>
      <c r="Z6349" t="str">
        <f t="shared" si="99"/>
        <v>0-1000</v>
      </c>
    </row>
    <row r="6350" spans="1:26" x14ac:dyDescent="0.3">
      <c r="A6350">
        <v>307509</v>
      </c>
      <c r="B6350" t="s">
        <v>8700</v>
      </c>
      <c r="C6350">
        <v>1</v>
      </c>
      <c r="D6350" t="s">
        <v>7791</v>
      </c>
      <c r="E6350" t="s">
        <v>435</v>
      </c>
      <c r="F6350" t="s">
        <v>16</v>
      </c>
      <c r="G6350" t="s">
        <v>21</v>
      </c>
      <c r="H6350" t="s">
        <v>16</v>
      </c>
      <c r="I6350">
        <v>2</v>
      </c>
      <c r="J6350">
        <v>246</v>
      </c>
      <c r="K6350">
        <v>600</v>
      </c>
      <c r="L6350">
        <v>4.0999999999999996</v>
      </c>
      <c r="M6350" t="s">
        <v>4282</v>
      </c>
      <c r="N6350" t="str">
        <f>SUBSTITUTE(Sheet1[[#This Row],[Datekey_Opening]],"_","-")</f>
        <v>2014-10-7</v>
      </c>
      <c r="O6350">
        <f>YEAR(Sheet1[[#This Row],[Date]])</f>
        <v>2014</v>
      </c>
      <c r="P6350" t="str">
        <f>LOOKUP(Sheet1[[#This Row],[CountryCode]],$AI$4:$AI$18,$AJ$4:$AJ$18)</f>
        <v>India</v>
      </c>
      <c r="Q6350">
        <f>MONTH(Sheet1[[#This Row],[Date]])</f>
        <v>10</v>
      </c>
      <c r="R6350" t="str">
        <f>TEXT(Sheet1[[#This Row],[Date]],"MMMM")</f>
        <v>October</v>
      </c>
      <c r="S6350" t="str">
        <f>TEXT(Sheet1[[#This Row],[Date]],"YYYY-MMM")</f>
        <v>2014-Oct</v>
      </c>
      <c r="T6350">
        <f>WEEKDAY(Sheet1[[#This Row],[Date]])</f>
        <v>3</v>
      </c>
      <c r="U6350" t="str">
        <f>TEXT(Sheet1[[#This Row],[Date]],"DDDD")</f>
        <v>Tuesday</v>
      </c>
      <c r="V6350" t="str">
        <f>"FM"&amp;MOD(MONTH(Sheet1[[#This Row],[Date]])-4,12)+1</f>
        <v>FM7</v>
      </c>
      <c r="W6350" t="str">
        <f>"Q"&amp;ROUNDUP(MONTH(Sheet1[[#This Row],[Date]])/3,0)</f>
        <v>Q4</v>
      </c>
      <c r="X6350" t="str">
        <f>"Q"&amp;INT(MOD(MONTH(Sheet1[[#This Row],[Date]])-4,12/3)+1)</f>
        <v>Q3</v>
      </c>
      <c r="Y6350" t="str" cm="1">
        <f t="array" ref="Y6350">_xlfn.IFS(ROUND(L6350,0)&lt;=1,"Need to improve 0-1",ROUND(L6350,0)&lt;=2,"Okay 1-2",ROUND(L6350,0)&lt;=3,"Good 2-3",ROUND(L6350,0)&lt;=4,"Great 3-4",ROUND(L6350,0)&lt;=5,"Excellent 4-5")</f>
        <v>Great 3-4</v>
      </c>
      <c r="Z6350" t="str">
        <f t="shared" si="99"/>
        <v>0-1000</v>
      </c>
    </row>
    <row r="6351" spans="1:26" x14ac:dyDescent="0.3">
      <c r="A6351">
        <v>18391159</v>
      </c>
      <c r="B6351" t="s">
        <v>4228</v>
      </c>
      <c r="C6351">
        <v>1</v>
      </c>
      <c r="D6351" t="s">
        <v>7791</v>
      </c>
      <c r="E6351" t="s">
        <v>4229</v>
      </c>
      <c r="F6351" t="s">
        <v>16</v>
      </c>
      <c r="G6351" t="s">
        <v>21</v>
      </c>
      <c r="H6351" t="s">
        <v>16</v>
      </c>
      <c r="I6351">
        <v>2</v>
      </c>
      <c r="J6351">
        <v>33</v>
      </c>
      <c r="K6351">
        <v>600</v>
      </c>
      <c r="L6351">
        <v>3.7</v>
      </c>
      <c r="M6351" t="s">
        <v>8417</v>
      </c>
      <c r="N6351" t="str">
        <f>SUBSTITUTE(Sheet1[[#This Row],[Datekey_Opening]],"_","-")</f>
        <v>2017-10-16</v>
      </c>
      <c r="O6351">
        <f>YEAR(Sheet1[[#This Row],[Date]])</f>
        <v>2017</v>
      </c>
      <c r="P6351" t="str">
        <f>LOOKUP(Sheet1[[#This Row],[CountryCode]],$AI$4:$AI$18,$AJ$4:$AJ$18)</f>
        <v>India</v>
      </c>
      <c r="Q6351">
        <f>MONTH(Sheet1[[#This Row],[Date]])</f>
        <v>10</v>
      </c>
      <c r="R6351" t="str">
        <f>TEXT(Sheet1[[#This Row],[Date]],"MMMM")</f>
        <v>October</v>
      </c>
      <c r="S6351" t="str">
        <f>TEXT(Sheet1[[#This Row],[Date]],"YYYY-MMM")</f>
        <v>2017-Oct</v>
      </c>
      <c r="T6351">
        <f>WEEKDAY(Sheet1[[#This Row],[Date]])</f>
        <v>2</v>
      </c>
      <c r="U6351" t="str">
        <f>TEXT(Sheet1[[#This Row],[Date]],"DDDD")</f>
        <v>Monday</v>
      </c>
      <c r="V6351" t="str">
        <f>"FM"&amp;MOD(MONTH(Sheet1[[#This Row],[Date]])-4,12)+1</f>
        <v>FM7</v>
      </c>
      <c r="W6351" t="str">
        <f>"Q"&amp;ROUNDUP(MONTH(Sheet1[[#This Row],[Date]])/3,0)</f>
        <v>Q4</v>
      </c>
      <c r="X6351" t="str">
        <f>"Q"&amp;INT(MOD(MONTH(Sheet1[[#This Row],[Date]])-4,12/3)+1)</f>
        <v>Q3</v>
      </c>
      <c r="Y6351" t="str" cm="1">
        <f t="array" ref="Y6351">_xlfn.IFS(ROUND(L6351,0)&lt;=1,"Need to improve 0-1",ROUND(L6351,0)&lt;=2,"Okay 1-2",ROUND(L6351,0)&lt;=3,"Good 2-3",ROUND(L6351,0)&lt;=4,"Great 3-4",ROUND(L6351,0)&lt;=5,"Excellent 4-5")</f>
        <v>Great 3-4</v>
      </c>
      <c r="Z6351" t="str">
        <f t="shared" si="99"/>
        <v>0-1000</v>
      </c>
    </row>
    <row r="6352" spans="1:26" x14ac:dyDescent="0.3">
      <c r="A6352">
        <v>18246068</v>
      </c>
      <c r="B6352" t="s">
        <v>431</v>
      </c>
      <c r="C6352">
        <v>1</v>
      </c>
      <c r="D6352" t="s">
        <v>7791</v>
      </c>
      <c r="E6352" t="s">
        <v>432</v>
      </c>
      <c r="F6352" t="s">
        <v>16</v>
      </c>
      <c r="G6352" t="s">
        <v>21</v>
      </c>
      <c r="H6352" t="s">
        <v>16</v>
      </c>
      <c r="I6352">
        <v>2</v>
      </c>
      <c r="J6352">
        <v>7</v>
      </c>
      <c r="K6352">
        <v>600</v>
      </c>
      <c r="L6352">
        <v>2.8</v>
      </c>
      <c r="M6352" t="s">
        <v>4090</v>
      </c>
      <c r="N6352" t="str">
        <f>SUBSTITUTE(Sheet1[[#This Row],[Datekey_Opening]],"_","-")</f>
        <v>2015-10-20</v>
      </c>
      <c r="O6352">
        <f>YEAR(Sheet1[[#This Row],[Date]])</f>
        <v>2015</v>
      </c>
      <c r="P6352" t="str">
        <f>LOOKUP(Sheet1[[#This Row],[CountryCode]],$AI$4:$AI$18,$AJ$4:$AJ$18)</f>
        <v>India</v>
      </c>
      <c r="Q6352">
        <f>MONTH(Sheet1[[#This Row],[Date]])</f>
        <v>10</v>
      </c>
      <c r="R6352" t="str">
        <f>TEXT(Sheet1[[#This Row],[Date]],"MMMM")</f>
        <v>October</v>
      </c>
      <c r="S6352" t="str">
        <f>TEXT(Sheet1[[#This Row],[Date]],"YYYY-MMM")</f>
        <v>2015-Oct</v>
      </c>
      <c r="T6352">
        <f>WEEKDAY(Sheet1[[#This Row],[Date]])</f>
        <v>3</v>
      </c>
      <c r="U6352" t="str">
        <f>TEXT(Sheet1[[#This Row],[Date]],"DDDD")</f>
        <v>Tuesday</v>
      </c>
      <c r="V6352" t="str">
        <f>"FM"&amp;MOD(MONTH(Sheet1[[#This Row],[Date]])-4,12)+1</f>
        <v>FM7</v>
      </c>
      <c r="W6352" t="str">
        <f>"Q"&amp;ROUNDUP(MONTH(Sheet1[[#This Row],[Date]])/3,0)</f>
        <v>Q4</v>
      </c>
      <c r="X6352" t="str">
        <f>"Q"&amp;INT(MOD(MONTH(Sheet1[[#This Row],[Date]])-4,12/3)+1)</f>
        <v>Q3</v>
      </c>
      <c r="Y6352" t="str" cm="1">
        <f t="array" ref="Y6352">_xlfn.IFS(ROUND(L6352,0)&lt;=1,"Need to improve 0-1",ROUND(L6352,0)&lt;=2,"Okay 1-2",ROUND(L6352,0)&lt;=3,"Good 2-3",ROUND(L6352,0)&lt;=4,"Great 3-4",ROUND(L6352,0)&lt;=5,"Excellent 4-5")</f>
        <v>Good 2-3</v>
      </c>
      <c r="Z6352" t="str">
        <f t="shared" si="99"/>
        <v>0-1000</v>
      </c>
    </row>
    <row r="6353" spans="1:26" x14ac:dyDescent="0.3">
      <c r="A6353">
        <v>18406140</v>
      </c>
      <c r="B6353" t="s">
        <v>8701</v>
      </c>
      <c r="C6353">
        <v>1</v>
      </c>
      <c r="D6353" t="s">
        <v>7791</v>
      </c>
      <c r="E6353" t="s">
        <v>8702</v>
      </c>
      <c r="F6353" t="s">
        <v>16</v>
      </c>
      <c r="G6353" t="s">
        <v>21</v>
      </c>
      <c r="H6353" t="s">
        <v>16</v>
      </c>
      <c r="I6353">
        <v>2</v>
      </c>
      <c r="J6353">
        <v>101</v>
      </c>
      <c r="K6353">
        <v>600</v>
      </c>
      <c r="L6353">
        <v>4</v>
      </c>
      <c r="M6353" t="s">
        <v>1010</v>
      </c>
      <c r="N6353" t="str">
        <f>SUBSTITUTE(Sheet1[[#This Row],[Datekey_Opening]],"_","-")</f>
        <v>2018-10-5</v>
      </c>
      <c r="O6353">
        <f>YEAR(Sheet1[[#This Row],[Date]])</f>
        <v>2018</v>
      </c>
      <c r="P6353" t="str">
        <f>LOOKUP(Sheet1[[#This Row],[CountryCode]],$AI$4:$AI$18,$AJ$4:$AJ$18)</f>
        <v>India</v>
      </c>
      <c r="Q6353">
        <f>MONTH(Sheet1[[#This Row],[Date]])</f>
        <v>10</v>
      </c>
      <c r="R6353" t="str">
        <f>TEXT(Sheet1[[#This Row],[Date]],"MMMM")</f>
        <v>October</v>
      </c>
      <c r="S6353" t="str">
        <f>TEXT(Sheet1[[#This Row],[Date]],"YYYY-MMM")</f>
        <v>2018-Oct</v>
      </c>
      <c r="T6353">
        <f>WEEKDAY(Sheet1[[#This Row],[Date]])</f>
        <v>6</v>
      </c>
      <c r="U6353" t="str">
        <f>TEXT(Sheet1[[#This Row],[Date]],"DDDD")</f>
        <v>Friday</v>
      </c>
      <c r="V6353" t="str">
        <f>"FM"&amp;MOD(MONTH(Sheet1[[#This Row],[Date]])-4,12)+1</f>
        <v>FM7</v>
      </c>
      <c r="W6353" t="str">
        <f>"Q"&amp;ROUNDUP(MONTH(Sheet1[[#This Row],[Date]])/3,0)</f>
        <v>Q4</v>
      </c>
      <c r="X6353" t="str">
        <f>"Q"&amp;INT(MOD(MONTH(Sheet1[[#This Row],[Date]])-4,12/3)+1)</f>
        <v>Q3</v>
      </c>
      <c r="Y6353" t="str" cm="1">
        <f t="array" ref="Y6353">_xlfn.IFS(ROUND(L6353,0)&lt;=1,"Need to improve 0-1",ROUND(L6353,0)&lt;=2,"Okay 1-2",ROUND(L6353,0)&lt;=3,"Good 2-3",ROUND(L6353,0)&lt;=4,"Great 3-4",ROUND(L6353,0)&lt;=5,"Excellent 4-5")</f>
        <v>Great 3-4</v>
      </c>
      <c r="Z6353" t="str">
        <f t="shared" si="99"/>
        <v>0-1000</v>
      </c>
    </row>
    <row r="6354" spans="1:26" x14ac:dyDescent="0.3">
      <c r="A6354">
        <v>304182</v>
      </c>
      <c r="B6354" t="s">
        <v>452</v>
      </c>
      <c r="C6354">
        <v>1</v>
      </c>
      <c r="D6354" t="s">
        <v>7791</v>
      </c>
      <c r="E6354" t="s">
        <v>453</v>
      </c>
      <c r="F6354" t="s">
        <v>16</v>
      </c>
      <c r="G6354" t="s">
        <v>16</v>
      </c>
      <c r="H6354" t="s">
        <v>16</v>
      </c>
      <c r="I6354">
        <v>2</v>
      </c>
      <c r="J6354">
        <v>87</v>
      </c>
      <c r="K6354">
        <v>600</v>
      </c>
      <c r="L6354">
        <v>3.4</v>
      </c>
      <c r="M6354" t="s">
        <v>7787</v>
      </c>
      <c r="N6354" t="str">
        <f>SUBSTITUTE(Sheet1[[#This Row],[Datekey_Opening]],"_","-")</f>
        <v>2014-10-4</v>
      </c>
      <c r="O6354">
        <f>YEAR(Sheet1[[#This Row],[Date]])</f>
        <v>2014</v>
      </c>
      <c r="P6354" t="str">
        <f>LOOKUP(Sheet1[[#This Row],[CountryCode]],$AI$4:$AI$18,$AJ$4:$AJ$18)</f>
        <v>India</v>
      </c>
      <c r="Q6354">
        <f>MONTH(Sheet1[[#This Row],[Date]])</f>
        <v>10</v>
      </c>
      <c r="R6354" t="str">
        <f>TEXT(Sheet1[[#This Row],[Date]],"MMMM")</f>
        <v>October</v>
      </c>
      <c r="S6354" t="str">
        <f>TEXT(Sheet1[[#This Row],[Date]],"YYYY-MMM")</f>
        <v>2014-Oct</v>
      </c>
      <c r="T6354">
        <f>WEEKDAY(Sheet1[[#This Row],[Date]])</f>
        <v>7</v>
      </c>
      <c r="U6354" t="str">
        <f>TEXT(Sheet1[[#This Row],[Date]],"DDDD")</f>
        <v>Saturday</v>
      </c>
      <c r="V6354" t="str">
        <f>"FM"&amp;MOD(MONTH(Sheet1[[#This Row],[Date]])-4,12)+1</f>
        <v>FM7</v>
      </c>
      <c r="W6354" t="str">
        <f>"Q"&amp;ROUNDUP(MONTH(Sheet1[[#This Row],[Date]])/3,0)</f>
        <v>Q4</v>
      </c>
      <c r="X6354" t="str">
        <f>"Q"&amp;INT(MOD(MONTH(Sheet1[[#This Row],[Date]])-4,12/3)+1)</f>
        <v>Q3</v>
      </c>
      <c r="Y6354" t="str" cm="1">
        <f t="array" ref="Y6354">_xlfn.IFS(ROUND(L6354,0)&lt;=1,"Need to improve 0-1",ROUND(L6354,0)&lt;=2,"Okay 1-2",ROUND(L6354,0)&lt;=3,"Good 2-3",ROUND(L6354,0)&lt;=4,"Great 3-4",ROUND(L6354,0)&lt;=5,"Excellent 4-5")</f>
        <v>Good 2-3</v>
      </c>
      <c r="Z6354" t="str">
        <f t="shared" si="99"/>
        <v>0-1000</v>
      </c>
    </row>
    <row r="6355" spans="1:26" x14ac:dyDescent="0.3">
      <c r="A6355">
        <v>18349911</v>
      </c>
      <c r="B6355" t="s">
        <v>8703</v>
      </c>
      <c r="C6355">
        <v>1</v>
      </c>
      <c r="D6355" t="s">
        <v>7791</v>
      </c>
      <c r="E6355" t="s">
        <v>2389</v>
      </c>
      <c r="F6355" t="s">
        <v>21</v>
      </c>
      <c r="G6355" t="s">
        <v>16</v>
      </c>
      <c r="H6355" t="s">
        <v>16</v>
      </c>
      <c r="I6355">
        <v>2</v>
      </c>
      <c r="J6355">
        <v>45</v>
      </c>
      <c r="K6355">
        <v>500</v>
      </c>
      <c r="L6355">
        <v>3.6</v>
      </c>
      <c r="M6355" t="s">
        <v>7389</v>
      </c>
      <c r="N6355" t="str">
        <f>SUBSTITUTE(Sheet1[[#This Row],[Datekey_Opening]],"_","-")</f>
        <v>2011-5-4</v>
      </c>
      <c r="O6355">
        <f>YEAR(Sheet1[[#This Row],[Date]])</f>
        <v>2011</v>
      </c>
      <c r="P6355" t="str">
        <f>LOOKUP(Sheet1[[#This Row],[CountryCode]],$AI$4:$AI$18,$AJ$4:$AJ$18)</f>
        <v>India</v>
      </c>
      <c r="Q6355">
        <f>MONTH(Sheet1[[#This Row],[Date]])</f>
        <v>5</v>
      </c>
      <c r="R6355" t="str">
        <f>TEXT(Sheet1[[#This Row],[Date]],"MMMM")</f>
        <v>May</v>
      </c>
      <c r="S6355" t="str">
        <f>TEXT(Sheet1[[#This Row],[Date]],"YYYY-MMM")</f>
        <v>2011-May</v>
      </c>
      <c r="T6355">
        <f>WEEKDAY(Sheet1[[#This Row],[Date]])</f>
        <v>4</v>
      </c>
      <c r="U6355" t="str">
        <f>TEXT(Sheet1[[#This Row],[Date]],"DDDD")</f>
        <v>Wednesday</v>
      </c>
      <c r="V6355" t="str">
        <f>"FM"&amp;MOD(MONTH(Sheet1[[#This Row],[Date]])-4,12)+1</f>
        <v>FM2</v>
      </c>
      <c r="W6355" t="str">
        <f>"Q"&amp;ROUNDUP(MONTH(Sheet1[[#This Row],[Date]])/3,0)</f>
        <v>Q2</v>
      </c>
      <c r="X6355" t="str">
        <f>"Q"&amp;INT(MOD(MONTH(Sheet1[[#This Row],[Date]])-4,12/3)+1)</f>
        <v>Q2</v>
      </c>
      <c r="Y6355" t="str" cm="1">
        <f t="array" ref="Y6355">_xlfn.IFS(ROUND(L6355,0)&lt;=1,"Need to improve 0-1",ROUND(L6355,0)&lt;=2,"Okay 1-2",ROUND(L6355,0)&lt;=3,"Good 2-3",ROUND(L6355,0)&lt;=4,"Great 3-4",ROUND(L6355,0)&lt;=5,"Excellent 4-5")</f>
        <v>Great 3-4</v>
      </c>
      <c r="Z6355" t="str">
        <f t="shared" si="99"/>
        <v>0-1000</v>
      </c>
    </row>
    <row r="6356" spans="1:26" x14ac:dyDescent="0.3">
      <c r="A6356">
        <v>311579</v>
      </c>
      <c r="B6356" t="s">
        <v>8704</v>
      </c>
      <c r="C6356">
        <v>1</v>
      </c>
      <c r="D6356" t="s">
        <v>7791</v>
      </c>
      <c r="E6356" t="s">
        <v>15</v>
      </c>
      <c r="F6356" t="s">
        <v>16</v>
      </c>
      <c r="G6356" t="s">
        <v>16</v>
      </c>
      <c r="H6356" t="s">
        <v>16</v>
      </c>
      <c r="I6356">
        <v>2</v>
      </c>
      <c r="J6356">
        <v>27</v>
      </c>
      <c r="K6356">
        <v>500</v>
      </c>
      <c r="L6356">
        <v>3.3</v>
      </c>
      <c r="M6356" t="s">
        <v>1488</v>
      </c>
      <c r="N6356" t="str">
        <f>SUBSTITUTE(Sheet1[[#This Row],[Datekey_Opening]],"_","-")</f>
        <v>2016-9-21</v>
      </c>
      <c r="O6356">
        <f>YEAR(Sheet1[[#This Row],[Date]])</f>
        <v>2016</v>
      </c>
      <c r="P6356" t="str">
        <f>LOOKUP(Sheet1[[#This Row],[CountryCode]],$AI$4:$AI$18,$AJ$4:$AJ$18)</f>
        <v>India</v>
      </c>
      <c r="Q6356">
        <f>MONTH(Sheet1[[#This Row],[Date]])</f>
        <v>9</v>
      </c>
      <c r="R6356" t="str">
        <f>TEXT(Sheet1[[#This Row],[Date]],"MMMM")</f>
        <v>September</v>
      </c>
      <c r="S6356" t="str">
        <f>TEXT(Sheet1[[#This Row],[Date]],"YYYY-MMM")</f>
        <v>2016-Sep</v>
      </c>
      <c r="T6356">
        <f>WEEKDAY(Sheet1[[#This Row],[Date]])</f>
        <v>4</v>
      </c>
      <c r="U6356" t="str">
        <f>TEXT(Sheet1[[#This Row],[Date]],"DDDD")</f>
        <v>Wednesday</v>
      </c>
      <c r="V6356" t="str">
        <f>"FM"&amp;MOD(MONTH(Sheet1[[#This Row],[Date]])-4,12)+1</f>
        <v>FM6</v>
      </c>
      <c r="W6356" t="str">
        <f>"Q"&amp;ROUNDUP(MONTH(Sheet1[[#This Row],[Date]])/3,0)</f>
        <v>Q3</v>
      </c>
      <c r="X6356" t="str">
        <f>"Q"&amp;INT(MOD(MONTH(Sheet1[[#This Row],[Date]])-4,12/3)+1)</f>
        <v>Q2</v>
      </c>
      <c r="Y6356" t="str" cm="1">
        <f t="array" ref="Y6356">_xlfn.IFS(ROUND(L6356,0)&lt;=1,"Need to improve 0-1",ROUND(L6356,0)&lt;=2,"Okay 1-2",ROUND(L6356,0)&lt;=3,"Good 2-3",ROUND(L6356,0)&lt;=4,"Great 3-4",ROUND(L6356,0)&lt;=5,"Excellent 4-5")</f>
        <v>Good 2-3</v>
      </c>
      <c r="Z6356" t="str">
        <f t="shared" si="99"/>
        <v>0-1000</v>
      </c>
    </row>
    <row r="6357" spans="1:26" x14ac:dyDescent="0.3">
      <c r="A6357">
        <v>308023</v>
      </c>
      <c r="B6357" t="s">
        <v>8477</v>
      </c>
      <c r="C6357">
        <v>1</v>
      </c>
      <c r="D6357" t="s">
        <v>7791</v>
      </c>
      <c r="E6357" t="s">
        <v>8173</v>
      </c>
      <c r="F6357" t="s">
        <v>16</v>
      </c>
      <c r="G6357" t="s">
        <v>21</v>
      </c>
      <c r="H6357" t="s">
        <v>16</v>
      </c>
      <c r="I6357">
        <v>2</v>
      </c>
      <c r="J6357">
        <v>227</v>
      </c>
      <c r="K6357">
        <v>500</v>
      </c>
      <c r="L6357">
        <v>4.0999999999999996</v>
      </c>
      <c r="M6357" t="s">
        <v>8705</v>
      </c>
      <c r="N6357" t="str">
        <f>SUBSTITUTE(Sheet1[[#This Row],[Datekey_Opening]],"_","-")</f>
        <v>2017-9-17</v>
      </c>
      <c r="O6357">
        <f>YEAR(Sheet1[[#This Row],[Date]])</f>
        <v>2017</v>
      </c>
      <c r="P6357" t="str">
        <f>LOOKUP(Sheet1[[#This Row],[CountryCode]],$AI$4:$AI$18,$AJ$4:$AJ$18)</f>
        <v>India</v>
      </c>
      <c r="Q6357">
        <f>MONTH(Sheet1[[#This Row],[Date]])</f>
        <v>9</v>
      </c>
      <c r="R6357" t="str">
        <f>TEXT(Sheet1[[#This Row],[Date]],"MMMM")</f>
        <v>September</v>
      </c>
      <c r="S6357" t="str">
        <f>TEXT(Sheet1[[#This Row],[Date]],"YYYY-MMM")</f>
        <v>2017-Sep</v>
      </c>
      <c r="T6357">
        <f>WEEKDAY(Sheet1[[#This Row],[Date]])</f>
        <v>1</v>
      </c>
      <c r="U6357" t="str">
        <f>TEXT(Sheet1[[#This Row],[Date]],"DDDD")</f>
        <v>Sunday</v>
      </c>
      <c r="V6357" t="str">
        <f>"FM"&amp;MOD(MONTH(Sheet1[[#This Row],[Date]])-4,12)+1</f>
        <v>FM6</v>
      </c>
      <c r="W6357" t="str">
        <f>"Q"&amp;ROUNDUP(MONTH(Sheet1[[#This Row],[Date]])/3,0)</f>
        <v>Q3</v>
      </c>
      <c r="X6357" t="str">
        <f>"Q"&amp;INT(MOD(MONTH(Sheet1[[#This Row],[Date]])-4,12/3)+1)</f>
        <v>Q2</v>
      </c>
      <c r="Y6357" t="str" cm="1">
        <f t="array" ref="Y6357">_xlfn.IFS(ROUND(L6357,0)&lt;=1,"Need to improve 0-1",ROUND(L6357,0)&lt;=2,"Okay 1-2",ROUND(L6357,0)&lt;=3,"Good 2-3",ROUND(L6357,0)&lt;=4,"Great 3-4",ROUND(L6357,0)&lt;=5,"Excellent 4-5")</f>
        <v>Great 3-4</v>
      </c>
      <c r="Z6357" t="str">
        <f t="shared" si="99"/>
        <v>0-1000</v>
      </c>
    </row>
    <row r="6358" spans="1:26" x14ac:dyDescent="0.3">
      <c r="A6358">
        <v>310412</v>
      </c>
      <c r="B6358" t="s">
        <v>8706</v>
      </c>
      <c r="C6358">
        <v>1</v>
      </c>
      <c r="D6358" t="s">
        <v>7791</v>
      </c>
      <c r="E6358" t="s">
        <v>680</v>
      </c>
      <c r="F6358" t="s">
        <v>16</v>
      </c>
      <c r="G6358" t="s">
        <v>21</v>
      </c>
      <c r="H6358" t="s">
        <v>16</v>
      </c>
      <c r="I6358">
        <v>2</v>
      </c>
      <c r="J6358">
        <v>12</v>
      </c>
      <c r="K6358">
        <v>500</v>
      </c>
      <c r="L6358">
        <v>2.6</v>
      </c>
      <c r="M6358" t="s">
        <v>8707</v>
      </c>
      <c r="N6358" t="str">
        <f>SUBSTITUTE(Sheet1[[#This Row],[Datekey_Opening]],"_","-")</f>
        <v>2016-9-15</v>
      </c>
      <c r="O6358">
        <f>YEAR(Sheet1[[#This Row],[Date]])</f>
        <v>2016</v>
      </c>
      <c r="P6358" t="str">
        <f>LOOKUP(Sheet1[[#This Row],[CountryCode]],$AI$4:$AI$18,$AJ$4:$AJ$18)</f>
        <v>India</v>
      </c>
      <c r="Q6358">
        <f>MONTH(Sheet1[[#This Row],[Date]])</f>
        <v>9</v>
      </c>
      <c r="R6358" t="str">
        <f>TEXT(Sheet1[[#This Row],[Date]],"MMMM")</f>
        <v>September</v>
      </c>
      <c r="S6358" t="str">
        <f>TEXT(Sheet1[[#This Row],[Date]],"YYYY-MMM")</f>
        <v>2016-Sep</v>
      </c>
      <c r="T6358">
        <f>WEEKDAY(Sheet1[[#This Row],[Date]])</f>
        <v>5</v>
      </c>
      <c r="U6358" t="str">
        <f>TEXT(Sheet1[[#This Row],[Date]],"DDDD")</f>
        <v>Thursday</v>
      </c>
      <c r="V6358" t="str">
        <f>"FM"&amp;MOD(MONTH(Sheet1[[#This Row],[Date]])-4,12)+1</f>
        <v>FM6</v>
      </c>
      <c r="W6358" t="str">
        <f>"Q"&amp;ROUNDUP(MONTH(Sheet1[[#This Row],[Date]])/3,0)</f>
        <v>Q3</v>
      </c>
      <c r="X6358" t="str">
        <f>"Q"&amp;INT(MOD(MONTH(Sheet1[[#This Row],[Date]])-4,12/3)+1)</f>
        <v>Q2</v>
      </c>
      <c r="Y6358" t="str" cm="1">
        <f t="array" ref="Y6358">_xlfn.IFS(ROUND(L6358,0)&lt;=1,"Need to improve 0-1",ROUND(L6358,0)&lt;=2,"Okay 1-2",ROUND(L6358,0)&lt;=3,"Good 2-3",ROUND(L6358,0)&lt;=4,"Great 3-4",ROUND(L6358,0)&lt;=5,"Excellent 4-5")</f>
        <v>Good 2-3</v>
      </c>
      <c r="Z6358" t="str">
        <f t="shared" si="99"/>
        <v>0-1000</v>
      </c>
    </row>
    <row r="6359" spans="1:26" x14ac:dyDescent="0.3">
      <c r="A6359">
        <v>18458334</v>
      </c>
      <c r="B6359" t="s">
        <v>8708</v>
      </c>
      <c r="C6359">
        <v>1</v>
      </c>
      <c r="D6359" t="s">
        <v>7791</v>
      </c>
      <c r="E6359" t="s">
        <v>8709</v>
      </c>
      <c r="F6359" t="s">
        <v>16</v>
      </c>
      <c r="G6359" t="s">
        <v>21</v>
      </c>
      <c r="H6359" t="s">
        <v>16</v>
      </c>
      <c r="I6359">
        <v>2</v>
      </c>
      <c r="J6359">
        <v>4</v>
      </c>
      <c r="K6359">
        <v>500</v>
      </c>
      <c r="L6359">
        <v>3.1</v>
      </c>
      <c r="M6359" t="s">
        <v>8710</v>
      </c>
      <c r="N6359" t="str">
        <f>SUBSTITUTE(Sheet1[[#This Row],[Datekey_Opening]],"_","-")</f>
        <v>2012-8-11</v>
      </c>
      <c r="O6359">
        <f>YEAR(Sheet1[[#This Row],[Date]])</f>
        <v>2012</v>
      </c>
      <c r="P6359" t="str">
        <f>LOOKUP(Sheet1[[#This Row],[CountryCode]],$AI$4:$AI$18,$AJ$4:$AJ$18)</f>
        <v>India</v>
      </c>
      <c r="Q6359">
        <f>MONTH(Sheet1[[#This Row],[Date]])</f>
        <v>8</v>
      </c>
      <c r="R6359" t="str">
        <f>TEXT(Sheet1[[#This Row],[Date]],"MMMM")</f>
        <v>August</v>
      </c>
      <c r="S6359" t="str">
        <f>TEXT(Sheet1[[#This Row],[Date]],"YYYY-MMM")</f>
        <v>2012-Aug</v>
      </c>
      <c r="T6359">
        <f>WEEKDAY(Sheet1[[#This Row],[Date]])</f>
        <v>7</v>
      </c>
      <c r="U6359" t="str">
        <f>TEXT(Sheet1[[#This Row],[Date]],"DDDD")</f>
        <v>Saturday</v>
      </c>
      <c r="V6359" t="str">
        <f>"FM"&amp;MOD(MONTH(Sheet1[[#This Row],[Date]])-4,12)+1</f>
        <v>FM5</v>
      </c>
      <c r="W6359" t="str">
        <f>"Q"&amp;ROUNDUP(MONTH(Sheet1[[#This Row],[Date]])/3,0)</f>
        <v>Q3</v>
      </c>
      <c r="X6359" t="str">
        <f>"Q"&amp;INT(MOD(MONTH(Sheet1[[#This Row],[Date]])-4,12/3)+1)</f>
        <v>Q1</v>
      </c>
      <c r="Y6359" t="str" cm="1">
        <f t="array" ref="Y6359">_xlfn.IFS(ROUND(L6359,0)&lt;=1,"Need to improve 0-1",ROUND(L6359,0)&lt;=2,"Okay 1-2",ROUND(L6359,0)&lt;=3,"Good 2-3",ROUND(L6359,0)&lt;=4,"Great 3-4",ROUND(L6359,0)&lt;=5,"Excellent 4-5")</f>
        <v>Good 2-3</v>
      </c>
      <c r="Z6359" t="str">
        <f t="shared" si="99"/>
        <v>0-1000</v>
      </c>
    </row>
    <row r="6360" spans="1:26" x14ac:dyDescent="0.3">
      <c r="A6360">
        <v>18433874</v>
      </c>
      <c r="B6360" t="s">
        <v>8711</v>
      </c>
      <c r="C6360">
        <v>1</v>
      </c>
      <c r="D6360" t="s">
        <v>7791</v>
      </c>
      <c r="E6360" t="s">
        <v>828</v>
      </c>
      <c r="F6360" t="s">
        <v>16</v>
      </c>
      <c r="G6360" t="s">
        <v>21</v>
      </c>
      <c r="H6360" t="s">
        <v>16</v>
      </c>
      <c r="I6360">
        <v>2</v>
      </c>
      <c r="J6360">
        <v>1</v>
      </c>
      <c r="K6360">
        <v>500</v>
      </c>
      <c r="L6360">
        <v>1</v>
      </c>
      <c r="M6360" t="s">
        <v>8712</v>
      </c>
      <c r="N6360" t="str">
        <f>SUBSTITUTE(Sheet1[[#This Row],[Datekey_Opening]],"_","-")</f>
        <v>2017-8-25</v>
      </c>
      <c r="O6360">
        <f>YEAR(Sheet1[[#This Row],[Date]])</f>
        <v>2017</v>
      </c>
      <c r="P6360" t="str">
        <f>LOOKUP(Sheet1[[#This Row],[CountryCode]],$AI$4:$AI$18,$AJ$4:$AJ$18)</f>
        <v>India</v>
      </c>
      <c r="Q6360">
        <f>MONTH(Sheet1[[#This Row],[Date]])</f>
        <v>8</v>
      </c>
      <c r="R6360" t="str">
        <f>TEXT(Sheet1[[#This Row],[Date]],"MMMM")</f>
        <v>August</v>
      </c>
      <c r="S6360" t="str">
        <f>TEXT(Sheet1[[#This Row],[Date]],"YYYY-MMM")</f>
        <v>2017-Aug</v>
      </c>
      <c r="T6360">
        <f>WEEKDAY(Sheet1[[#This Row],[Date]])</f>
        <v>6</v>
      </c>
      <c r="U6360" t="str">
        <f>TEXT(Sheet1[[#This Row],[Date]],"DDDD")</f>
        <v>Friday</v>
      </c>
      <c r="V6360" t="str">
        <f>"FM"&amp;MOD(MONTH(Sheet1[[#This Row],[Date]])-4,12)+1</f>
        <v>FM5</v>
      </c>
      <c r="W6360" t="str">
        <f>"Q"&amp;ROUNDUP(MONTH(Sheet1[[#This Row],[Date]])/3,0)</f>
        <v>Q3</v>
      </c>
      <c r="X6360" t="str">
        <f>"Q"&amp;INT(MOD(MONTH(Sheet1[[#This Row],[Date]])-4,12/3)+1)</f>
        <v>Q1</v>
      </c>
      <c r="Y6360" t="str" cm="1">
        <f t="array" ref="Y6360">_xlfn.IFS(ROUND(L6360,0)&lt;=1,"Need to improve 0-1",ROUND(L6360,0)&lt;=2,"Okay 1-2",ROUND(L6360,0)&lt;=3,"Good 2-3",ROUND(L6360,0)&lt;=4,"Great 3-4",ROUND(L6360,0)&lt;=5,"Excellent 4-5")</f>
        <v>Need to improve 0-1</v>
      </c>
      <c r="Z6360" t="str">
        <f t="shared" si="99"/>
        <v>0-1000</v>
      </c>
    </row>
    <row r="6361" spans="1:26" x14ac:dyDescent="0.3">
      <c r="A6361">
        <v>18217127</v>
      </c>
      <c r="B6361" t="s">
        <v>8713</v>
      </c>
      <c r="C6361">
        <v>1</v>
      </c>
      <c r="D6361" t="s">
        <v>7791</v>
      </c>
      <c r="E6361" t="s">
        <v>365</v>
      </c>
      <c r="F6361" t="s">
        <v>16</v>
      </c>
      <c r="G6361" t="s">
        <v>16</v>
      </c>
      <c r="H6361" t="s">
        <v>16</v>
      </c>
      <c r="I6361">
        <v>2</v>
      </c>
      <c r="J6361">
        <v>1</v>
      </c>
      <c r="K6361">
        <v>500</v>
      </c>
      <c r="L6361">
        <v>1</v>
      </c>
      <c r="M6361" t="s">
        <v>593</v>
      </c>
      <c r="N6361" t="str">
        <f>SUBSTITUTE(Sheet1[[#This Row],[Datekey_Opening]],"_","-")</f>
        <v>2015-8-17</v>
      </c>
      <c r="O6361">
        <f>YEAR(Sheet1[[#This Row],[Date]])</f>
        <v>2015</v>
      </c>
      <c r="P6361" t="str">
        <f>LOOKUP(Sheet1[[#This Row],[CountryCode]],$AI$4:$AI$18,$AJ$4:$AJ$18)</f>
        <v>India</v>
      </c>
      <c r="Q6361">
        <f>MONTH(Sheet1[[#This Row],[Date]])</f>
        <v>8</v>
      </c>
      <c r="R6361" t="str">
        <f>TEXT(Sheet1[[#This Row],[Date]],"MMMM")</f>
        <v>August</v>
      </c>
      <c r="S6361" t="str">
        <f>TEXT(Sheet1[[#This Row],[Date]],"YYYY-MMM")</f>
        <v>2015-Aug</v>
      </c>
      <c r="T6361">
        <f>WEEKDAY(Sheet1[[#This Row],[Date]])</f>
        <v>2</v>
      </c>
      <c r="U6361" t="str">
        <f>TEXT(Sheet1[[#This Row],[Date]],"DDDD")</f>
        <v>Monday</v>
      </c>
      <c r="V6361" t="str">
        <f>"FM"&amp;MOD(MONTH(Sheet1[[#This Row],[Date]])-4,12)+1</f>
        <v>FM5</v>
      </c>
      <c r="W6361" t="str">
        <f>"Q"&amp;ROUNDUP(MONTH(Sheet1[[#This Row],[Date]])/3,0)</f>
        <v>Q3</v>
      </c>
      <c r="X6361" t="str">
        <f>"Q"&amp;INT(MOD(MONTH(Sheet1[[#This Row],[Date]])-4,12/3)+1)</f>
        <v>Q1</v>
      </c>
      <c r="Y6361" t="str" cm="1">
        <f t="array" ref="Y6361">_xlfn.IFS(ROUND(L6361,0)&lt;=1,"Need to improve 0-1",ROUND(L6361,0)&lt;=2,"Okay 1-2",ROUND(L6361,0)&lt;=3,"Good 2-3",ROUND(L6361,0)&lt;=4,"Great 3-4",ROUND(L6361,0)&lt;=5,"Excellent 4-5")</f>
        <v>Need to improve 0-1</v>
      </c>
      <c r="Z6361" t="str">
        <f t="shared" si="99"/>
        <v>0-1000</v>
      </c>
    </row>
    <row r="6362" spans="1:26" x14ac:dyDescent="0.3">
      <c r="A6362">
        <v>311116</v>
      </c>
      <c r="B6362" t="s">
        <v>4556</v>
      </c>
      <c r="C6362">
        <v>1</v>
      </c>
      <c r="D6362" t="s">
        <v>7791</v>
      </c>
      <c r="E6362" t="s">
        <v>8714</v>
      </c>
      <c r="F6362" t="s">
        <v>16</v>
      </c>
      <c r="G6362" t="s">
        <v>21</v>
      </c>
      <c r="H6362" t="s">
        <v>16</v>
      </c>
      <c r="I6362">
        <v>2</v>
      </c>
      <c r="J6362">
        <v>73</v>
      </c>
      <c r="K6362">
        <v>500</v>
      </c>
      <c r="L6362">
        <v>2.2000000000000002</v>
      </c>
      <c r="M6362" t="s">
        <v>5557</v>
      </c>
      <c r="N6362" t="str">
        <f>SUBSTITUTE(Sheet1[[#This Row],[Datekey_Opening]],"_","-")</f>
        <v>2013-8-18</v>
      </c>
      <c r="O6362">
        <f>YEAR(Sheet1[[#This Row],[Date]])</f>
        <v>2013</v>
      </c>
      <c r="P6362" t="str">
        <f>LOOKUP(Sheet1[[#This Row],[CountryCode]],$AI$4:$AI$18,$AJ$4:$AJ$18)</f>
        <v>India</v>
      </c>
      <c r="Q6362">
        <f>MONTH(Sheet1[[#This Row],[Date]])</f>
        <v>8</v>
      </c>
      <c r="R6362" t="str">
        <f>TEXT(Sheet1[[#This Row],[Date]],"MMMM")</f>
        <v>August</v>
      </c>
      <c r="S6362" t="str">
        <f>TEXT(Sheet1[[#This Row],[Date]],"YYYY-MMM")</f>
        <v>2013-Aug</v>
      </c>
      <c r="T6362">
        <f>WEEKDAY(Sheet1[[#This Row],[Date]])</f>
        <v>1</v>
      </c>
      <c r="U6362" t="str">
        <f>TEXT(Sheet1[[#This Row],[Date]],"DDDD")</f>
        <v>Sunday</v>
      </c>
      <c r="V6362" t="str">
        <f>"FM"&amp;MOD(MONTH(Sheet1[[#This Row],[Date]])-4,12)+1</f>
        <v>FM5</v>
      </c>
      <c r="W6362" t="str">
        <f>"Q"&amp;ROUNDUP(MONTH(Sheet1[[#This Row],[Date]])/3,0)</f>
        <v>Q3</v>
      </c>
      <c r="X6362" t="str">
        <f>"Q"&amp;INT(MOD(MONTH(Sheet1[[#This Row],[Date]])-4,12/3)+1)</f>
        <v>Q1</v>
      </c>
      <c r="Y6362" t="str" cm="1">
        <f t="array" ref="Y6362">_xlfn.IFS(ROUND(L6362,0)&lt;=1,"Need to improve 0-1",ROUND(L6362,0)&lt;=2,"Okay 1-2",ROUND(L6362,0)&lt;=3,"Good 2-3",ROUND(L6362,0)&lt;=4,"Great 3-4",ROUND(L6362,0)&lt;=5,"Excellent 4-5")</f>
        <v>Okay 1-2</v>
      </c>
      <c r="Z6362" t="str">
        <f t="shared" si="99"/>
        <v>0-1000</v>
      </c>
    </row>
    <row r="6363" spans="1:26" x14ac:dyDescent="0.3">
      <c r="A6363">
        <v>9778</v>
      </c>
      <c r="B6363" t="s">
        <v>4526</v>
      </c>
      <c r="C6363">
        <v>1</v>
      </c>
      <c r="D6363" t="s">
        <v>7791</v>
      </c>
      <c r="E6363" t="s">
        <v>4527</v>
      </c>
      <c r="F6363" t="s">
        <v>16</v>
      </c>
      <c r="G6363" t="s">
        <v>21</v>
      </c>
      <c r="H6363" t="s">
        <v>16</v>
      </c>
      <c r="I6363">
        <v>2</v>
      </c>
      <c r="J6363">
        <v>54</v>
      </c>
      <c r="K6363">
        <v>500</v>
      </c>
      <c r="L6363">
        <v>2.8</v>
      </c>
      <c r="M6363" t="s">
        <v>5093</v>
      </c>
      <c r="N6363" t="str">
        <f>SUBSTITUTE(Sheet1[[#This Row],[Datekey_Opening]],"_","-")</f>
        <v>2010-8-3</v>
      </c>
      <c r="O6363">
        <f>YEAR(Sheet1[[#This Row],[Date]])</f>
        <v>2010</v>
      </c>
      <c r="P6363" t="str">
        <f>LOOKUP(Sheet1[[#This Row],[CountryCode]],$AI$4:$AI$18,$AJ$4:$AJ$18)</f>
        <v>India</v>
      </c>
      <c r="Q6363">
        <f>MONTH(Sheet1[[#This Row],[Date]])</f>
        <v>8</v>
      </c>
      <c r="R6363" t="str">
        <f>TEXT(Sheet1[[#This Row],[Date]],"MMMM")</f>
        <v>August</v>
      </c>
      <c r="S6363" t="str">
        <f>TEXT(Sheet1[[#This Row],[Date]],"YYYY-MMM")</f>
        <v>2010-Aug</v>
      </c>
      <c r="T6363">
        <f>WEEKDAY(Sheet1[[#This Row],[Date]])</f>
        <v>3</v>
      </c>
      <c r="U6363" t="str">
        <f>TEXT(Sheet1[[#This Row],[Date]],"DDDD")</f>
        <v>Tuesday</v>
      </c>
      <c r="V6363" t="str">
        <f>"FM"&amp;MOD(MONTH(Sheet1[[#This Row],[Date]])-4,12)+1</f>
        <v>FM5</v>
      </c>
      <c r="W6363" t="str">
        <f>"Q"&amp;ROUNDUP(MONTH(Sheet1[[#This Row],[Date]])/3,0)</f>
        <v>Q3</v>
      </c>
      <c r="X6363" t="str">
        <f>"Q"&amp;INT(MOD(MONTH(Sheet1[[#This Row],[Date]])-4,12/3)+1)</f>
        <v>Q1</v>
      </c>
      <c r="Y6363" t="str" cm="1">
        <f t="array" ref="Y6363">_xlfn.IFS(ROUND(L6363,0)&lt;=1,"Need to improve 0-1",ROUND(L6363,0)&lt;=2,"Okay 1-2",ROUND(L6363,0)&lt;=3,"Good 2-3",ROUND(L6363,0)&lt;=4,"Great 3-4",ROUND(L6363,0)&lt;=5,"Excellent 4-5")</f>
        <v>Good 2-3</v>
      </c>
      <c r="Z6363" t="str">
        <f t="shared" si="99"/>
        <v>0-1000</v>
      </c>
    </row>
    <row r="6364" spans="1:26" x14ac:dyDescent="0.3">
      <c r="A6364">
        <v>18204463</v>
      </c>
      <c r="B6364" t="s">
        <v>8715</v>
      </c>
      <c r="C6364">
        <v>1</v>
      </c>
      <c r="D6364" t="s">
        <v>7791</v>
      </c>
      <c r="E6364" t="s">
        <v>8716</v>
      </c>
      <c r="F6364" t="s">
        <v>16</v>
      </c>
      <c r="G6364" t="s">
        <v>21</v>
      </c>
      <c r="H6364" t="s">
        <v>16</v>
      </c>
      <c r="I6364">
        <v>2</v>
      </c>
      <c r="J6364">
        <v>395</v>
      </c>
      <c r="K6364">
        <v>500</v>
      </c>
      <c r="L6364">
        <v>4.5999999999999996</v>
      </c>
      <c r="M6364" t="s">
        <v>6035</v>
      </c>
      <c r="N6364" t="str">
        <f>SUBSTITUTE(Sheet1[[#This Row],[Datekey_Opening]],"_","-")</f>
        <v>2010-8-2</v>
      </c>
      <c r="O6364">
        <f>YEAR(Sheet1[[#This Row],[Date]])</f>
        <v>2010</v>
      </c>
      <c r="P6364" t="str">
        <f>LOOKUP(Sheet1[[#This Row],[CountryCode]],$AI$4:$AI$18,$AJ$4:$AJ$18)</f>
        <v>India</v>
      </c>
      <c r="Q6364">
        <f>MONTH(Sheet1[[#This Row],[Date]])</f>
        <v>8</v>
      </c>
      <c r="R6364" t="str">
        <f>TEXT(Sheet1[[#This Row],[Date]],"MMMM")</f>
        <v>August</v>
      </c>
      <c r="S6364" t="str">
        <f>TEXT(Sheet1[[#This Row],[Date]],"YYYY-MMM")</f>
        <v>2010-Aug</v>
      </c>
      <c r="T6364">
        <f>WEEKDAY(Sheet1[[#This Row],[Date]])</f>
        <v>2</v>
      </c>
      <c r="U6364" t="str">
        <f>TEXT(Sheet1[[#This Row],[Date]],"DDDD")</f>
        <v>Monday</v>
      </c>
      <c r="V6364" t="str">
        <f>"FM"&amp;MOD(MONTH(Sheet1[[#This Row],[Date]])-4,12)+1</f>
        <v>FM5</v>
      </c>
      <c r="W6364" t="str">
        <f>"Q"&amp;ROUNDUP(MONTH(Sheet1[[#This Row],[Date]])/3,0)</f>
        <v>Q3</v>
      </c>
      <c r="X6364" t="str">
        <f>"Q"&amp;INT(MOD(MONTH(Sheet1[[#This Row],[Date]])-4,12/3)+1)</f>
        <v>Q1</v>
      </c>
      <c r="Y6364" t="str" cm="1">
        <f t="array" ref="Y6364">_xlfn.IFS(ROUND(L6364,0)&lt;=1,"Need to improve 0-1",ROUND(L6364,0)&lt;=2,"Okay 1-2",ROUND(L6364,0)&lt;=3,"Good 2-3",ROUND(L6364,0)&lt;=4,"Great 3-4",ROUND(L6364,0)&lt;=5,"Excellent 4-5")</f>
        <v>Excellent 4-5</v>
      </c>
      <c r="Z6364" t="str">
        <f t="shared" si="99"/>
        <v>0-1000</v>
      </c>
    </row>
    <row r="6365" spans="1:26" x14ac:dyDescent="0.3">
      <c r="A6365">
        <v>18384115</v>
      </c>
      <c r="B6365" t="s">
        <v>8717</v>
      </c>
      <c r="C6365">
        <v>1</v>
      </c>
      <c r="D6365" t="s">
        <v>7791</v>
      </c>
      <c r="E6365" t="s">
        <v>8718</v>
      </c>
      <c r="F6365" t="s">
        <v>16</v>
      </c>
      <c r="G6365" t="s">
        <v>21</v>
      </c>
      <c r="H6365" t="s">
        <v>16</v>
      </c>
      <c r="I6365">
        <v>2</v>
      </c>
      <c r="J6365">
        <v>223</v>
      </c>
      <c r="K6365">
        <v>500</v>
      </c>
      <c r="L6365">
        <v>4.9000000000000004</v>
      </c>
      <c r="M6365" t="s">
        <v>5595</v>
      </c>
      <c r="N6365" t="str">
        <f>SUBSTITUTE(Sheet1[[#This Row],[Datekey_Opening]],"_","-")</f>
        <v>2018-8-26</v>
      </c>
      <c r="O6365">
        <f>YEAR(Sheet1[[#This Row],[Date]])</f>
        <v>2018</v>
      </c>
      <c r="P6365" t="str">
        <f>LOOKUP(Sheet1[[#This Row],[CountryCode]],$AI$4:$AI$18,$AJ$4:$AJ$18)</f>
        <v>India</v>
      </c>
      <c r="Q6365">
        <f>MONTH(Sheet1[[#This Row],[Date]])</f>
        <v>8</v>
      </c>
      <c r="R6365" t="str">
        <f>TEXT(Sheet1[[#This Row],[Date]],"MMMM")</f>
        <v>August</v>
      </c>
      <c r="S6365" t="str">
        <f>TEXT(Sheet1[[#This Row],[Date]],"YYYY-MMM")</f>
        <v>2018-Aug</v>
      </c>
      <c r="T6365">
        <f>WEEKDAY(Sheet1[[#This Row],[Date]])</f>
        <v>1</v>
      </c>
      <c r="U6365" t="str">
        <f>TEXT(Sheet1[[#This Row],[Date]],"DDDD")</f>
        <v>Sunday</v>
      </c>
      <c r="V6365" t="str">
        <f>"FM"&amp;MOD(MONTH(Sheet1[[#This Row],[Date]])-4,12)+1</f>
        <v>FM5</v>
      </c>
      <c r="W6365" t="str">
        <f>"Q"&amp;ROUNDUP(MONTH(Sheet1[[#This Row],[Date]])/3,0)</f>
        <v>Q3</v>
      </c>
      <c r="X6365" t="str">
        <f>"Q"&amp;INT(MOD(MONTH(Sheet1[[#This Row],[Date]])-4,12/3)+1)</f>
        <v>Q1</v>
      </c>
      <c r="Y6365" t="str" cm="1">
        <f t="array" ref="Y6365">_xlfn.IFS(ROUND(L6365,0)&lt;=1,"Need to improve 0-1",ROUND(L6365,0)&lt;=2,"Okay 1-2",ROUND(L6365,0)&lt;=3,"Good 2-3",ROUND(L6365,0)&lt;=4,"Great 3-4",ROUND(L6365,0)&lt;=5,"Excellent 4-5")</f>
        <v>Excellent 4-5</v>
      </c>
      <c r="Z6365" t="str">
        <f t="shared" si="99"/>
        <v>0-1000</v>
      </c>
    </row>
    <row r="6366" spans="1:26" x14ac:dyDescent="0.3">
      <c r="A6366">
        <v>309986</v>
      </c>
      <c r="B6366" t="s">
        <v>8719</v>
      </c>
      <c r="C6366">
        <v>1</v>
      </c>
      <c r="D6366" t="s">
        <v>7791</v>
      </c>
      <c r="E6366" t="s">
        <v>8720</v>
      </c>
      <c r="F6366" t="s">
        <v>16</v>
      </c>
      <c r="G6366" t="s">
        <v>21</v>
      </c>
      <c r="H6366" t="s">
        <v>16</v>
      </c>
      <c r="I6366">
        <v>2</v>
      </c>
      <c r="J6366">
        <v>12</v>
      </c>
      <c r="K6366">
        <v>500</v>
      </c>
      <c r="L6366">
        <v>2.5</v>
      </c>
      <c r="M6366" t="s">
        <v>1566</v>
      </c>
      <c r="N6366" t="str">
        <f>SUBSTITUTE(Sheet1[[#This Row],[Datekey_Opening]],"_","-")</f>
        <v>2016-8-20</v>
      </c>
      <c r="O6366">
        <f>YEAR(Sheet1[[#This Row],[Date]])</f>
        <v>2016</v>
      </c>
      <c r="P6366" t="str">
        <f>LOOKUP(Sheet1[[#This Row],[CountryCode]],$AI$4:$AI$18,$AJ$4:$AJ$18)</f>
        <v>India</v>
      </c>
      <c r="Q6366">
        <f>MONTH(Sheet1[[#This Row],[Date]])</f>
        <v>8</v>
      </c>
      <c r="R6366" t="str">
        <f>TEXT(Sheet1[[#This Row],[Date]],"MMMM")</f>
        <v>August</v>
      </c>
      <c r="S6366" t="str">
        <f>TEXT(Sheet1[[#This Row],[Date]],"YYYY-MMM")</f>
        <v>2016-Aug</v>
      </c>
      <c r="T6366">
        <f>WEEKDAY(Sheet1[[#This Row],[Date]])</f>
        <v>7</v>
      </c>
      <c r="U6366" t="str">
        <f>TEXT(Sheet1[[#This Row],[Date]],"DDDD")</f>
        <v>Saturday</v>
      </c>
      <c r="V6366" t="str">
        <f>"FM"&amp;MOD(MONTH(Sheet1[[#This Row],[Date]])-4,12)+1</f>
        <v>FM5</v>
      </c>
      <c r="W6366" t="str">
        <f>"Q"&amp;ROUNDUP(MONTH(Sheet1[[#This Row],[Date]])/3,0)</f>
        <v>Q3</v>
      </c>
      <c r="X6366" t="str">
        <f>"Q"&amp;INT(MOD(MONTH(Sheet1[[#This Row],[Date]])-4,12/3)+1)</f>
        <v>Q1</v>
      </c>
      <c r="Y6366" t="str" cm="1">
        <f t="array" ref="Y6366">_xlfn.IFS(ROUND(L6366,0)&lt;=1,"Need to improve 0-1",ROUND(L6366,0)&lt;=2,"Okay 1-2",ROUND(L6366,0)&lt;=3,"Good 2-3",ROUND(L6366,0)&lt;=4,"Great 3-4",ROUND(L6366,0)&lt;=5,"Excellent 4-5")</f>
        <v>Good 2-3</v>
      </c>
      <c r="Z6366" t="str">
        <f t="shared" si="99"/>
        <v>0-1000</v>
      </c>
    </row>
    <row r="6367" spans="1:26" x14ac:dyDescent="0.3">
      <c r="A6367">
        <v>18322641</v>
      </c>
      <c r="B6367" t="s">
        <v>8721</v>
      </c>
      <c r="C6367">
        <v>1</v>
      </c>
      <c r="D6367" t="s">
        <v>7791</v>
      </c>
      <c r="E6367" t="s">
        <v>8722</v>
      </c>
      <c r="F6367" t="s">
        <v>16</v>
      </c>
      <c r="G6367" t="s">
        <v>21</v>
      </c>
      <c r="H6367" t="s">
        <v>16</v>
      </c>
      <c r="I6367">
        <v>2</v>
      </c>
      <c r="J6367">
        <v>74</v>
      </c>
      <c r="K6367">
        <v>500</v>
      </c>
      <c r="L6367">
        <v>4.0999999999999996</v>
      </c>
      <c r="M6367" t="s">
        <v>7274</v>
      </c>
      <c r="N6367" t="str">
        <f>SUBSTITUTE(Sheet1[[#This Row],[Datekey_Opening]],"_","-")</f>
        <v>2013-8-5</v>
      </c>
      <c r="O6367">
        <f>YEAR(Sheet1[[#This Row],[Date]])</f>
        <v>2013</v>
      </c>
      <c r="P6367" t="str">
        <f>LOOKUP(Sheet1[[#This Row],[CountryCode]],$AI$4:$AI$18,$AJ$4:$AJ$18)</f>
        <v>India</v>
      </c>
      <c r="Q6367">
        <f>MONTH(Sheet1[[#This Row],[Date]])</f>
        <v>8</v>
      </c>
      <c r="R6367" t="str">
        <f>TEXT(Sheet1[[#This Row],[Date]],"MMMM")</f>
        <v>August</v>
      </c>
      <c r="S6367" t="str">
        <f>TEXT(Sheet1[[#This Row],[Date]],"YYYY-MMM")</f>
        <v>2013-Aug</v>
      </c>
      <c r="T6367">
        <f>WEEKDAY(Sheet1[[#This Row],[Date]])</f>
        <v>2</v>
      </c>
      <c r="U6367" t="str">
        <f>TEXT(Sheet1[[#This Row],[Date]],"DDDD")</f>
        <v>Monday</v>
      </c>
      <c r="V6367" t="str">
        <f>"FM"&amp;MOD(MONTH(Sheet1[[#This Row],[Date]])-4,12)+1</f>
        <v>FM5</v>
      </c>
      <c r="W6367" t="str">
        <f>"Q"&amp;ROUNDUP(MONTH(Sheet1[[#This Row],[Date]])/3,0)</f>
        <v>Q3</v>
      </c>
      <c r="X6367" t="str">
        <f>"Q"&amp;INT(MOD(MONTH(Sheet1[[#This Row],[Date]])-4,12/3)+1)</f>
        <v>Q1</v>
      </c>
      <c r="Y6367" t="str" cm="1">
        <f t="array" ref="Y6367">_xlfn.IFS(ROUND(L6367,0)&lt;=1,"Need to improve 0-1",ROUND(L6367,0)&lt;=2,"Okay 1-2",ROUND(L6367,0)&lt;=3,"Good 2-3",ROUND(L6367,0)&lt;=4,"Great 3-4",ROUND(L6367,0)&lt;=5,"Excellent 4-5")</f>
        <v>Great 3-4</v>
      </c>
      <c r="Z6367" t="str">
        <f t="shared" si="99"/>
        <v>0-1000</v>
      </c>
    </row>
    <row r="6368" spans="1:26" x14ac:dyDescent="0.3">
      <c r="A6368">
        <v>18455518</v>
      </c>
      <c r="B6368" t="s">
        <v>8723</v>
      </c>
      <c r="C6368">
        <v>1</v>
      </c>
      <c r="D6368" t="s">
        <v>7791</v>
      </c>
      <c r="E6368" t="s">
        <v>8724</v>
      </c>
      <c r="F6368" t="s">
        <v>16</v>
      </c>
      <c r="G6368" t="s">
        <v>16</v>
      </c>
      <c r="H6368" t="s">
        <v>16</v>
      </c>
      <c r="I6368">
        <v>2</v>
      </c>
      <c r="J6368">
        <v>25</v>
      </c>
      <c r="K6368">
        <v>500</v>
      </c>
      <c r="L6368">
        <v>3.7</v>
      </c>
      <c r="M6368" t="s">
        <v>7329</v>
      </c>
      <c r="N6368" t="str">
        <f>SUBSTITUTE(Sheet1[[#This Row],[Datekey_Opening]],"_","-")</f>
        <v>2010-8-17</v>
      </c>
      <c r="O6368">
        <f>YEAR(Sheet1[[#This Row],[Date]])</f>
        <v>2010</v>
      </c>
      <c r="P6368" t="str">
        <f>LOOKUP(Sheet1[[#This Row],[CountryCode]],$AI$4:$AI$18,$AJ$4:$AJ$18)</f>
        <v>India</v>
      </c>
      <c r="Q6368">
        <f>MONTH(Sheet1[[#This Row],[Date]])</f>
        <v>8</v>
      </c>
      <c r="R6368" t="str">
        <f>TEXT(Sheet1[[#This Row],[Date]],"MMMM")</f>
        <v>August</v>
      </c>
      <c r="S6368" t="str">
        <f>TEXT(Sheet1[[#This Row],[Date]],"YYYY-MMM")</f>
        <v>2010-Aug</v>
      </c>
      <c r="T6368">
        <f>WEEKDAY(Sheet1[[#This Row],[Date]])</f>
        <v>3</v>
      </c>
      <c r="U6368" t="str">
        <f>TEXT(Sheet1[[#This Row],[Date]],"DDDD")</f>
        <v>Tuesday</v>
      </c>
      <c r="V6368" t="str">
        <f>"FM"&amp;MOD(MONTH(Sheet1[[#This Row],[Date]])-4,12)+1</f>
        <v>FM5</v>
      </c>
      <c r="W6368" t="str">
        <f>"Q"&amp;ROUNDUP(MONTH(Sheet1[[#This Row],[Date]])/3,0)</f>
        <v>Q3</v>
      </c>
      <c r="X6368" t="str">
        <f>"Q"&amp;INT(MOD(MONTH(Sheet1[[#This Row],[Date]])-4,12/3)+1)</f>
        <v>Q1</v>
      </c>
      <c r="Y6368" t="str" cm="1">
        <f t="array" ref="Y6368">_xlfn.IFS(ROUND(L6368,0)&lt;=1,"Need to improve 0-1",ROUND(L6368,0)&lt;=2,"Okay 1-2",ROUND(L6368,0)&lt;=3,"Good 2-3",ROUND(L6368,0)&lt;=4,"Great 3-4",ROUND(L6368,0)&lt;=5,"Excellent 4-5")</f>
        <v>Great 3-4</v>
      </c>
      <c r="Z6368" t="str">
        <f t="shared" si="99"/>
        <v>0-1000</v>
      </c>
    </row>
    <row r="6369" spans="1:26" x14ac:dyDescent="0.3">
      <c r="A6369">
        <v>4154</v>
      </c>
      <c r="B6369" t="s">
        <v>8725</v>
      </c>
      <c r="C6369">
        <v>1</v>
      </c>
      <c r="D6369" t="s">
        <v>7791</v>
      </c>
      <c r="E6369" t="s">
        <v>362</v>
      </c>
      <c r="F6369" t="s">
        <v>16</v>
      </c>
      <c r="G6369" t="s">
        <v>21</v>
      </c>
      <c r="H6369" t="s">
        <v>16</v>
      </c>
      <c r="I6369">
        <v>2</v>
      </c>
      <c r="J6369">
        <v>73</v>
      </c>
      <c r="K6369">
        <v>500</v>
      </c>
      <c r="L6369">
        <v>2.8</v>
      </c>
      <c r="M6369" t="s">
        <v>8726</v>
      </c>
      <c r="N6369" t="str">
        <f>SUBSTITUTE(Sheet1[[#This Row],[Datekey_Opening]],"_","-")</f>
        <v>2018-8-7</v>
      </c>
      <c r="O6369">
        <f>YEAR(Sheet1[[#This Row],[Date]])</f>
        <v>2018</v>
      </c>
      <c r="P6369" t="str">
        <f>LOOKUP(Sheet1[[#This Row],[CountryCode]],$AI$4:$AI$18,$AJ$4:$AJ$18)</f>
        <v>India</v>
      </c>
      <c r="Q6369">
        <f>MONTH(Sheet1[[#This Row],[Date]])</f>
        <v>8</v>
      </c>
      <c r="R6369" t="str">
        <f>TEXT(Sheet1[[#This Row],[Date]],"MMMM")</f>
        <v>August</v>
      </c>
      <c r="S6369" t="str">
        <f>TEXT(Sheet1[[#This Row],[Date]],"YYYY-MMM")</f>
        <v>2018-Aug</v>
      </c>
      <c r="T6369">
        <f>WEEKDAY(Sheet1[[#This Row],[Date]])</f>
        <v>3</v>
      </c>
      <c r="U6369" t="str">
        <f>TEXT(Sheet1[[#This Row],[Date]],"DDDD")</f>
        <v>Tuesday</v>
      </c>
      <c r="V6369" t="str">
        <f>"FM"&amp;MOD(MONTH(Sheet1[[#This Row],[Date]])-4,12)+1</f>
        <v>FM5</v>
      </c>
      <c r="W6369" t="str">
        <f>"Q"&amp;ROUNDUP(MONTH(Sheet1[[#This Row],[Date]])/3,0)</f>
        <v>Q3</v>
      </c>
      <c r="X6369" t="str">
        <f>"Q"&amp;INT(MOD(MONTH(Sheet1[[#This Row],[Date]])-4,12/3)+1)</f>
        <v>Q1</v>
      </c>
      <c r="Y6369" t="str" cm="1">
        <f t="array" ref="Y6369">_xlfn.IFS(ROUND(L6369,0)&lt;=1,"Need to improve 0-1",ROUND(L6369,0)&lt;=2,"Okay 1-2",ROUND(L6369,0)&lt;=3,"Good 2-3",ROUND(L6369,0)&lt;=4,"Great 3-4",ROUND(L6369,0)&lt;=5,"Excellent 4-5")</f>
        <v>Good 2-3</v>
      </c>
      <c r="Z6369" t="str">
        <f t="shared" si="99"/>
        <v>0-1000</v>
      </c>
    </row>
    <row r="6370" spans="1:26" x14ac:dyDescent="0.3">
      <c r="A6370">
        <v>305919</v>
      </c>
      <c r="B6370" t="s">
        <v>4526</v>
      </c>
      <c r="C6370">
        <v>1</v>
      </c>
      <c r="D6370" t="s">
        <v>7791</v>
      </c>
      <c r="E6370" t="s">
        <v>4527</v>
      </c>
      <c r="F6370" t="s">
        <v>16</v>
      </c>
      <c r="G6370" t="s">
        <v>16</v>
      </c>
      <c r="H6370" t="s">
        <v>16</v>
      </c>
      <c r="I6370">
        <v>2</v>
      </c>
      <c r="J6370">
        <v>59</v>
      </c>
      <c r="K6370">
        <v>500</v>
      </c>
      <c r="L6370">
        <v>3.3</v>
      </c>
      <c r="M6370" t="s">
        <v>2539</v>
      </c>
      <c r="N6370" t="str">
        <f>SUBSTITUTE(Sheet1[[#This Row],[Datekey_Opening]],"_","-")</f>
        <v>2014-8-10</v>
      </c>
      <c r="O6370">
        <f>YEAR(Sheet1[[#This Row],[Date]])</f>
        <v>2014</v>
      </c>
      <c r="P6370" t="str">
        <f>LOOKUP(Sheet1[[#This Row],[CountryCode]],$AI$4:$AI$18,$AJ$4:$AJ$18)</f>
        <v>India</v>
      </c>
      <c r="Q6370">
        <f>MONTH(Sheet1[[#This Row],[Date]])</f>
        <v>8</v>
      </c>
      <c r="R6370" t="str">
        <f>TEXT(Sheet1[[#This Row],[Date]],"MMMM")</f>
        <v>August</v>
      </c>
      <c r="S6370" t="str">
        <f>TEXT(Sheet1[[#This Row],[Date]],"YYYY-MMM")</f>
        <v>2014-Aug</v>
      </c>
      <c r="T6370">
        <f>WEEKDAY(Sheet1[[#This Row],[Date]])</f>
        <v>1</v>
      </c>
      <c r="U6370" t="str">
        <f>TEXT(Sheet1[[#This Row],[Date]],"DDDD")</f>
        <v>Sunday</v>
      </c>
      <c r="V6370" t="str">
        <f>"FM"&amp;MOD(MONTH(Sheet1[[#This Row],[Date]])-4,12)+1</f>
        <v>FM5</v>
      </c>
      <c r="W6370" t="str">
        <f>"Q"&amp;ROUNDUP(MONTH(Sheet1[[#This Row],[Date]])/3,0)</f>
        <v>Q3</v>
      </c>
      <c r="X6370" t="str">
        <f>"Q"&amp;INT(MOD(MONTH(Sheet1[[#This Row],[Date]])-4,12/3)+1)</f>
        <v>Q1</v>
      </c>
      <c r="Y6370" t="str" cm="1">
        <f t="array" ref="Y6370">_xlfn.IFS(ROUND(L6370,0)&lt;=1,"Need to improve 0-1",ROUND(L6370,0)&lt;=2,"Okay 1-2",ROUND(L6370,0)&lt;=3,"Good 2-3",ROUND(L6370,0)&lt;=4,"Great 3-4",ROUND(L6370,0)&lt;=5,"Excellent 4-5")</f>
        <v>Good 2-3</v>
      </c>
      <c r="Z6370" t="str">
        <f t="shared" si="99"/>
        <v>0-1000</v>
      </c>
    </row>
    <row r="6371" spans="1:26" x14ac:dyDescent="0.3">
      <c r="A6371">
        <v>2165</v>
      </c>
      <c r="B6371" t="s">
        <v>890</v>
      </c>
      <c r="C6371">
        <v>1</v>
      </c>
      <c r="D6371" t="s">
        <v>7791</v>
      </c>
      <c r="E6371" t="s">
        <v>1541</v>
      </c>
      <c r="F6371" t="s">
        <v>16</v>
      </c>
      <c r="G6371" t="s">
        <v>21</v>
      </c>
      <c r="H6371" t="s">
        <v>16</v>
      </c>
      <c r="I6371">
        <v>2</v>
      </c>
      <c r="J6371">
        <v>369</v>
      </c>
      <c r="K6371">
        <v>500</v>
      </c>
      <c r="L6371">
        <v>3.6</v>
      </c>
      <c r="M6371" t="s">
        <v>7913</v>
      </c>
      <c r="N6371" t="str">
        <f>SUBSTITUTE(Sheet1[[#This Row],[Datekey_Opening]],"_","-")</f>
        <v>2014-8-3</v>
      </c>
      <c r="O6371">
        <f>YEAR(Sheet1[[#This Row],[Date]])</f>
        <v>2014</v>
      </c>
      <c r="P6371" t="str">
        <f>LOOKUP(Sheet1[[#This Row],[CountryCode]],$AI$4:$AI$18,$AJ$4:$AJ$18)</f>
        <v>India</v>
      </c>
      <c r="Q6371">
        <f>MONTH(Sheet1[[#This Row],[Date]])</f>
        <v>8</v>
      </c>
      <c r="R6371" t="str">
        <f>TEXT(Sheet1[[#This Row],[Date]],"MMMM")</f>
        <v>August</v>
      </c>
      <c r="S6371" t="str">
        <f>TEXT(Sheet1[[#This Row],[Date]],"YYYY-MMM")</f>
        <v>2014-Aug</v>
      </c>
      <c r="T6371">
        <f>WEEKDAY(Sheet1[[#This Row],[Date]])</f>
        <v>1</v>
      </c>
      <c r="U6371" t="str">
        <f>TEXT(Sheet1[[#This Row],[Date]],"DDDD")</f>
        <v>Sunday</v>
      </c>
      <c r="V6371" t="str">
        <f>"FM"&amp;MOD(MONTH(Sheet1[[#This Row],[Date]])-4,12)+1</f>
        <v>FM5</v>
      </c>
      <c r="W6371" t="str">
        <f>"Q"&amp;ROUNDUP(MONTH(Sheet1[[#This Row],[Date]])/3,0)</f>
        <v>Q3</v>
      </c>
      <c r="X6371" t="str">
        <f>"Q"&amp;INT(MOD(MONTH(Sheet1[[#This Row],[Date]])-4,12/3)+1)</f>
        <v>Q1</v>
      </c>
      <c r="Y6371" t="str" cm="1">
        <f t="array" ref="Y6371">_xlfn.IFS(ROUND(L6371,0)&lt;=1,"Need to improve 0-1",ROUND(L6371,0)&lt;=2,"Okay 1-2",ROUND(L6371,0)&lt;=3,"Good 2-3",ROUND(L6371,0)&lt;=4,"Great 3-4",ROUND(L6371,0)&lt;=5,"Excellent 4-5")</f>
        <v>Great 3-4</v>
      </c>
      <c r="Z6371" t="str">
        <f t="shared" si="99"/>
        <v>0-1000</v>
      </c>
    </row>
    <row r="6372" spans="1:26" x14ac:dyDescent="0.3">
      <c r="A6372">
        <v>308889</v>
      </c>
      <c r="B6372" t="s">
        <v>8727</v>
      </c>
      <c r="C6372">
        <v>1</v>
      </c>
      <c r="D6372" t="s">
        <v>7791</v>
      </c>
      <c r="E6372" t="s">
        <v>2930</v>
      </c>
      <c r="F6372" t="s">
        <v>16</v>
      </c>
      <c r="G6372" t="s">
        <v>21</v>
      </c>
      <c r="H6372" t="s">
        <v>16</v>
      </c>
      <c r="I6372">
        <v>2</v>
      </c>
      <c r="J6372">
        <v>189</v>
      </c>
      <c r="K6372">
        <v>500</v>
      </c>
      <c r="L6372">
        <v>3.5</v>
      </c>
      <c r="M6372" t="s">
        <v>3452</v>
      </c>
      <c r="N6372" t="str">
        <f>SUBSTITUTE(Sheet1[[#This Row],[Datekey_Opening]],"_","-")</f>
        <v>2015-7-10</v>
      </c>
      <c r="O6372">
        <f>YEAR(Sheet1[[#This Row],[Date]])</f>
        <v>2015</v>
      </c>
      <c r="P6372" t="str">
        <f>LOOKUP(Sheet1[[#This Row],[CountryCode]],$AI$4:$AI$18,$AJ$4:$AJ$18)</f>
        <v>India</v>
      </c>
      <c r="Q6372">
        <f>MONTH(Sheet1[[#This Row],[Date]])</f>
        <v>7</v>
      </c>
      <c r="R6372" t="str">
        <f>TEXT(Sheet1[[#This Row],[Date]],"MMMM")</f>
        <v>July</v>
      </c>
      <c r="S6372" t="str">
        <f>TEXT(Sheet1[[#This Row],[Date]],"YYYY-MMM")</f>
        <v>2015-Jul</v>
      </c>
      <c r="T6372">
        <f>WEEKDAY(Sheet1[[#This Row],[Date]])</f>
        <v>6</v>
      </c>
      <c r="U6372" t="str">
        <f>TEXT(Sheet1[[#This Row],[Date]],"DDDD")</f>
        <v>Friday</v>
      </c>
      <c r="V6372" t="str">
        <f>"FM"&amp;MOD(MONTH(Sheet1[[#This Row],[Date]])-4,12)+1</f>
        <v>FM4</v>
      </c>
      <c r="W6372" t="str">
        <f>"Q"&amp;ROUNDUP(MONTH(Sheet1[[#This Row],[Date]])/3,0)</f>
        <v>Q3</v>
      </c>
      <c r="X6372" t="str">
        <f>"Q"&amp;INT(MOD(MONTH(Sheet1[[#This Row],[Date]])-4,12/3)+1)</f>
        <v>Q4</v>
      </c>
      <c r="Y6372" t="str" cm="1">
        <f t="array" ref="Y6372">_xlfn.IFS(ROUND(L6372,0)&lt;=1,"Need to improve 0-1",ROUND(L6372,0)&lt;=2,"Okay 1-2",ROUND(L6372,0)&lt;=3,"Good 2-3",ROUND(L6372,0)&lt;=4,"Great 3-4",ROUND(L6372,0)&lt;=5,"Excellent 4-5")</f>
        <v>Great 3-4</v>
      </c>
      <c r="Z6372" t="str">
        <f t="shared" si="99"/>
        <v>0-1000</v>
      </c>
    </row>
    <row r="6373" spans="1:26" x14ac:dyDescent="0.3">
      <c r="A6373">
        <v>311080</v>
      </c>
      <c r="B6373" t="s">
        <v>8728</v>
      </c>
      <c r="C6373">
        <v>1</v>
      </c>
      <c r="D6373" t="s">
        <v>7791</v>
      </c>
      <c r="E6373" t="s">
        <v>2564</v>
      </c>
      <c r="F6373" t="s">
        <v>16</v>
      </c>
      <c r="G6373" t="s">
        <v>21</v>
      </c>
      <c r="H6373" t="s">
        <v>16</v>
      </c>
      <c r="I6373">
        <v>2</v>
      </c>
      <c r="J6373">
        <v>299</v>
      </c>
      <c r="K6373">
        <v>500</v>
      </c>
      <c r="L6373">
        <v>3.8</v>
      </c>
      <c r="M6373" t="s">
        <v>4339</v>
      </c>
      <c r="N6373" t="str">
        <f>SUBSTITUTE(Sheet1[[#This Row],[Datekey_Opening]],"_","-")</f>
        <v>2012-7-19</v>
      </c>
      <c r="O6373">
        <f>YEAR(Sheet1[[#This Row],[Date]])</f>
        <v>2012</v>
      </c>
      <c r="P6373" t="str">
        <f>LOOKUP(Sheet1[[#This Row],[CountryCode]],$AI$4:$AI$18,$AJ$4:$AJ$18)</f>
        <v>India</v>
      </c>
      <c r="Q6373">
        <f>MONTH(Sheet1[[#This Row],[Date]])</f>
        <v>7</v>
      </c>
      <c r="R6373" t="str">
        <f>TEXT(Sheet1[[#This Row],[Date]],"MMMM")</f>
        <v>July</v>
      </c>
      <c r="S6373" t="str">
        <f>TEXT(Sheet1[[#This Row],[Date]],"YYYY-MMM")</f>
        <v>2012-Jul</v>
      </c>
      <c r="T6373">
        <f>WEEKDAY(Sheet1[[#This Row],[Date]])</f>
        <v>5</v>
      </c>
      <c r="U6373" t="str">
        <f>TEXT(Sheet1[[#This Row],[Date]],"DDDD")</f>
        <v>Thursday</v>
      </c>
      <c r="V6373" t="str">
        <f>"FM"&amp;MOD(MONTH(Sheet1[[#This Row],[Date]])-4,12)+1</f>
        <v>FM4</v>
      </c>
      <c r="W6373" t="str">
        <f>"Q"&amp;ROUNDUP(MONTH(Sheet1[[#This Row],[Date]])/3,0)</f>
        <v>Q3</v>
      </c>
      <c r="X6373" t="str">
        <f>"Q"&amp;INT(MOD(MONTH(Sheet1[[#This Row],[Date]])-4,12/3)+1)</f>
        <v>Q4</v>
      </c>
      <c r="Y6373" t="str" cm="1">
        <f t="array" ref="Y6373">_xlfn.IFS(ROUND(L6373,0)&lt;=1,"Need to improve 0-1",ROUND(L6373,0)&lt;=2,"Okay 1-2",ROUND(L6373,0)&lt;=3,"Good 2-3",ROUND(L6373,0)&lt;=4,"Great 3-4",ROUND(L6373,0)&lt;=5,"Excellent 4-5")</f>
        <v>Great 3-4</v>
      </c>
      <c r="Z6373" t="str">
        <f t="shared" si="99"/>
        <v>0-1000</v>
      </c>
    </row>
    <row r="6374" spans="1:26" x14ac:dyDescent="0.3">
      <c r="A6374">
        <v>18258477</v>
      </c>
      <c r="B6374" t="s">
        <v>8729</v>
      </c>
      <c r="C6374">
        <v>1</v>
      </c>
      <c r="D6374" t="s">
        <v>7791</v>
      </c>
      <c r="E6374" t="s">
        <v>4101</v>
      </c>
      <c r="F6374" t="s">
        <v>16</v>
      </c>
      <c r="G6374" t="s">
        <v>21</v>
      </c>
      <c r="H6374" t="s">
        <v>16</v>
      </c>
      <c r="I6374">
        <v>2</v>
      </c>
      <c r="J6374">
        <v>38</v>
      </c>
      <c r="K6374">
        <v>500</v>
      </c>
      <c r="L6374">
        <v>3.2</v>
      </c>
      <c r="M6374" t="s">
        <v>7797</v>
      </c>
      <c r="N6374" t="str">
        <f>SUBSTITUTE(Sheet1[[#This Row],[Datekey_Opening]],"_","-")</f>
        <v>2016-7-5</v>
      </c>
      <c r="O6374">
        <f>YEAR(Sheet1[[#This Row],[Date]])</f>
        <v>2016</v>
      </c>
      <c r="P6374" t="str">
        <f>LOOKUP(Sheet1[[#This Row],[CountryCode]],$AI$4:$AI$18,$AJ$4:$AJ$18)</f>
        <v>India</v>
      </c>
      <c r="Q6374">
        <f>MONTH(Sheet1[[#This Row],[Date]])</f>
        <v>7</v>
      </c>
      <c r="R6374" t="str">
        <f>TEXT(Sheet1[[#This Row],[Date]],"MMMM")</f>
        <v>July</v>
      </c>
      <c r="S6374" t="str">
        <f>TEXT(Sheet1[[#This Row],[Date]],"YYYY-MMM")</f>
        <v>2016-Jul</v>
      </c>
      <c r="T6374">
        <f>WEEKDAY(Sheet1[[#This Row],[Date]])</f>
        <v>3</v>
      </c>
      <c r="U6374" t="str">
        <f>TEXT(Sheet1[[#This Row],[Date]],"DDDD")</f>
        <v>Tuesday</v>
      </c>
      <c r="V6374" t="str">
        <f>"FM"&amp;MOD(MONTH(Sheet1[[#This Row],[Date]])-4,12)+1</f>
        <v>FM4</v>
      </c>
      <c r="W6374" t="str">
        <f>"Q"&amp;ROUNDUP(MONTH(Sheet1[[#This Row],[Date]])/3,0)</f>
        <v>Q3</v>
      </c>
      <c r="X6374" t="str">
        <f>"Q"&amp;INT(MOD(MONTH(Sheet1[[#This Row],[Date]])-4,12/3)+1)</f>
        <v>Q4</v>
      </c>
      <c r="Y6374" t="str" cm="1">
        <f t="array" ref="Y6374">_xlfn.IFS(ROUND(L6374,0)&lt;=1,"Need to improve 0-1",ROUND(L6374,0)&lt;=2,"Okay 1-2",ROUND(L6374,0)&lt;=3,"Good 2-3",ROUND(L6374,0)&lt;=4,"Great 3-4",ROUND(L6374,0)&lt;=5,"Excellent 4-5")</f>
        <v>Good 2-3</v>
      </c>
      <c r="Z6374" t="str">
        <f t="shared" si="99"/>
        <v>0-1000</v>
      </c>
    </row>
    <row r="6375" spans="1:26" x14ac:dyDescent="0.3">
      <c r="A6375">
        <v>8413</v>
      </c>
      <c r="B6375" t="s">
        <v>8730</v>
      </c>
      <c r="C6375">
        <v>1</v>
      </c>
      <c r="D6375" t="s">
        <v>7791</v>
      </c>
      <c r="E6375" t="s">
        <v>559</v>
      </c>
      <c r="F6375" t="s">
        <v>16</v>
      </c>
      <c r="G6375" t="s">
        <v>16</v>
      </c>
      <c r="H6375" t="s">
        <v>16</v>
      </c>
      <c r="I6375">
        <v>2</v>
      </c>
      <c r="J6375">
        <v>364</v>
      </c>
      <c r="K6375">
        <v>500</v>
      </c>
      <c r="L6375">
        <v>3.7</v>
      </c>
      <c r="M6375" t="s">
        <v>1675</v>
      </c>
      <c r="N6375" t="str">
        <f>SUBSTITUTE(Sheet1[[#This Row],[Datekey_Opening]],"_","-")</f>
        <v>2016-7-15</v>
      </c>
      <c r="O6375">
        <f>YEAR(Sheet1[[#This Row],[Date]])</f>
        <v>2016</v>
      </c>
      <c r="P6375" t="str">
        <f>LOOKUP(Sheet1[[#This Row],[CountryCode]],$AI$4:$AI$18,$AJ$4:$AJ$18)</f>
        <v>India</v>
      </c>
      <c r="Q6375">
        <f>MONTH(Sheet1[[#This Row],[Date]])</f>
        <v>7</v>
      </c>
      <c r="R6375" t="str">
        <f>TEXT(Sheet1[[#This Row],[Date]],"MMMM")</f>
        <v>July</v>
      </c>
      <c r="S6375" t="str">
        <f>TEXT(Sheet1[[#This Row],[Date]],"YYYY-MMM")</f>
        <v>2016-Jul</v>
      </c>
      <c r="T6375">
        <f>WEEKDAY(Sheet1[[#This Row],[Date]])</f>
        <v>6</v>
      </c>
      <c r="U6375" t="str">
        <f>TEXT(Sheet1[[#This Row],[Date]],"DDDD")</f>
        <v>Friday</v>
      </c>
      <c r="V6375" t="str">
        <f>"FM"&amp;MOD(MONTH(Sheet1[[#This Row],[Date]])-4,12)+1</f>
        <v>FM4</v>
      </c>
      <c r="W6375" t="str">
        <f>"Q"&amp;ROUNDUP(MONTH(Sheet1[[#This Row],[Date]])/3,0)</f>
        <v>Q3</v>
      </c>
      <c r="X6375" t="str">
        <f>"Q"&amp;INT(MOD(MONTH(Sheet1[[#This Row],[Date]])-4,12/3)+1)</f>
        <v>Q4</v>
      </c>
      <c r="Y6375" t="str" cm="1">
        <f t="array" ref="Y6375">_xlfn.IFS(ROUND(L6375,0)&lt;=1,"Need to improve 0-1",ROUND(L6375,0)&lt;=2,"Okay 1-2",ROUND(L6375,0)&lt;=3,"Good 2-3",ROUND(L6375,0)&lt;=4,"Great 3-4",ROUND(L6375,0)&lt;=5,"Excellent 4-5")</f>
        <v>Great 3-4</v>
      </c>
      <c r="Z6375" t="str">
        <f t="shared" si="99"/>
        <v>0-1000</v>
      </c>
    </row>
    <row r="6376" spans="1:26" x14ac:dyDescent="0.3">
      <c r="A6376">
        <v>5004</v>
      </c>
      <c r="B6376" t="s">
        <v>8731</v>
      </c>
      <c r="C6376">
        <v>1</v>
      </c>
      <c r="D6376" t="s">
        <v>7791</v>
      </c>
      <c r="E6376" t="s">
        <v>4169</v>
      </c>
      <c r="F6376" t="s">
        <v>16</v>
      </c>
      <c r="G6376" t="s">
        <v>21</v>
      </c>
      <c r="H6376" t="s">
        <v>16</v>
      </c>
      <c r="I6376">
        <v>2</v>
      </c>
      <c r="J6376">
        <v>486</v>
      </c>
      <c r="K6376">
        <v>500</v>
      </c>
      <c r="L6376">
        <v>3.5</v>
      </c>
      <c r="M6376" t="s">
        <v>6967</v>
      </c>
      <c r="N6376" t="str">
        <f>SUBSTITUTE(Sheet1[[#This Row],[Datekey_Opening]],"_","-")</f>
        <v>2018-7-20</v>
      </c>
      <c r="O6376">
        <f>YEAR(Sheet1[[#This Row],[Date]])</f>
        <v>2018</v>
      </c>
      <c r="P6376" t="str">
        <f>LOOKUP(Sheet1[[#This Row],[CountryCode]],$AI$4:$AI$18,$AJ$4:$AJ$18)</f>
        <v>India</v>
      </c>
      <c r="Q6376">
        <f>MONTH(Sheet1[[#This Row],[Date]])</f>
        <v>7</v>
      </c>
      <c r="R6376" t="str">
        <f>TEXT(Sheet1[[#This Row],[Date]],"MMMM")</f>
        <v>July</v>
      </c>
      <c r="S6376" t="str">
        <f>TEXT(Sheet1[[#This Row],[Date]],"YYYY-MMM")</f>
        <v>2018-Jul</v>
      </c>
      <c r="T6376">
        <f>WEEKDAY(Sheet1[[#This Row],[Date]])</f>
        <v>6</v>
      </c>
      <c r="U6376" t="str">
        <f>TEXT(Sheet1[[#This Row],[Date]],"DDDD")</f>
        <v>Friday</v>
      </c>
      <c r="V6376" t="str">
        <f>"FM"&amp;MOD(MONTH(Sheet1[[#This Row],[Date]])-4,12)+1</f>
        <v>FM4</v>
      </c>
      <c r="W6376" t="str">
        <f>"Q"&amp;ROUNDUP(MONTH(Sheet1[[#This Row],[Date]])/3,0)</f>
        <v>Q3</v>
      </c>
      <c r="X6376" t="str">
        <f>"Q"&amp;INT(MOD(MONTH(Sheet1[[#This Row],[Date]])-4,12/3)+1)</f>
        <v>Q4</v>
      </c>
      <c r="Y6376" t="str" cm="1">
        <f t="array" ref="Y6376">_xlfn.IFS(ROUND(L6376,0)&lt;=1,"Need to improve 0-1",ROUND(L6376,0)&lt;=2,"Okay 1-2",ROUND(L6376,0)&lt;=3,"Good 2-3",ROUND(L6376,0)&lt;=4,"Great 3-4",ROUND(L6376,0)&lt;=5,"Excellent 4-5")</f>
        <v>Great 3-4</v>
      </c>
      <c r="Z6376" t="str">
        <f t="shared" si="99"/>
        <v>0-1000</v>
      </c>
    </row>
    <row r="6377" spans="1:26" x14ac:dyDescent="0.3">
      <c r="A6377">
        <v>18273536</v>
      </c>
      <c r="B6377" t="s">
        <v>8732</v>
      </c>
      <c r="C6377">
        <v>1</v>
      </c>
      <c r="D6377" t="s">
        <v>7791</v>
      </c>
      <c r="E6377" t="s">
        <v>379</v>
      </c>
      <c r="F6377" t="s">
        <v>16</v>
      </c>
      <c r="G6377" t="s">
        <v>21</v>
      </c>
      <c r="H6377" t="s">
        <v>16</v>
      </c>
      <c r="I6377">
        <v>2</v>
      </c>
      <c r="J6377">
        <v>24</v>
      </c>
      <c r="K6377">
        <v>500</v>
      </c>
      <c r="L6377">
        <v>3.2</v>
      </c>
      <c r="M6377" t="s">
        <v>6967</v>
      </c>
      <c r="N6377" t="str">
        <f>SUBSTITUTE(Sheet1[[#This Row],[Datekey_Opening]],"_","-")</f>
        <v>2018-7-20</v>
      </c>
      <c r="O6377">
        <f>YEAR(Sheet1[[#This Row],[Date]])</f>
        <v>2018</v>
      </c>
      <c r="P6377" t="str">
        <f>LOOKUP(Sheet1[[#This Row],[CountryCode]],$AI$4:$AI$18,$AJ$4:$AJ$18)</f>
        <v>India</v>
      </c>
      <c r="Q6377">
        <f>MONTH(Sheet1[[#This Row],[Date]])</f>
        <v>7</v>
      </c>
      <c r="R6377" t="str">
        <f>TEXT(Sheet1[[#This Row],[Date]],"MMMM")</f>
        <v>July</v>
      </c>
      <c r="S6377" t="str">
        <f>TEXT(Sheet1[[#This Row],[Date]],"YYYY-MMM")</f>
        <v>2018-Jul</v>
      </c>
      <c r="T6377">
        <f>WEEKDAY(Sheet1[[#This Row],[Date]])</f>
        <v>6</v>
      </c>
      <c r="U6377" t="str">
        <f>TEXT(Sheet1[[#This Row],[Date]],"DDDD")</f>
        <v>Friday</v>
      </c>
      <c r="V6377" t="str">
        <f>"FM"&amp;MOD(MONTH(Sheet1[[#This Row],[Date]])-4,12)+1</f>
        <v>FM4</v>
      </c>
      <c r="W6377" t="str">
        <f>"Q"&amp;ROUNDUP(MONTH(Sheet1[[#This Row],[Date]])/3,0)</f>
        <v>Q3</v>
      </c>
      <c r="X6377" t="str">
        <f>"Q"&amp;INT(MOD(MONTH(Sheet1[[#This Row],[Date]])-4,12/3)+1)</f>
        <v>Q4</v>
      </c>
      <c r="Y6377" t="str" cm="1">
        <f t="array" ref="Y6377">_xlfn.IFS(ROUND(L6377,0)&lt;=1,"Need to improve 0-1",ROUND(L6377,0)&lt;=2,"Okay 1-2",ROUND(L6377,0)&lt;=3,"Good 2-3",ROUND(L6377,0)&lt;=4,"Great 3-4",ROUND(L6377,0)&lt;=5,"Excellent 4-5")</f>
        <v>Good 2-3</v>
      </c>
      <c r="Z6377" t="str">
        <f t="shared" si="99"/>
        <v>0-1000</v>
      </c>
    </row>
    <row r="6378" spans="1:26" x14ac:dyDescent="0.3">
      <c r="A6378">
        <v>6764</v>
      </c>
      <c r="B6378" t="s">
        <v>8733</v>
      </c>
      <c r="C6378">
        <v>1</v>
      </c>
      <c r="D6378" t="s">
        <v>7791</v>
      </c>
      <c r="E6378" t="s">
        <v>365</v>
      </c>
      <c r="F6378" t="s">
        <v>16</v>
      </c>
      <c r="G6378" t="s">
        <v>16</v>
      </c>
      <c r="H6378" t="s">
        <v>16</v>
      </c>
      <c r="I6378">
        <v>2</v>
      </c>
      <c r="J6378">
        <v>33</v>
      </c>
      <c r="K6378">
        <v>500</v>
      </c>
      <c r="L6378">
        <v>3</v>
      </c>
      <c r="M6378" t="s">
        <v>406</v>
      </c>
      <c r="N6378" t="str">
        <f>SUBSTITUTE(Sheet1[[#This Row],[Datekey_Opening]],"_","-")</f>
        <v>2011-7-16</v>
      </c>
      <c r="O6378">
        <f>YEAR(Sheet1[[#This Row],[Date]])</f>
        <v>2011</v>
      </c>
      <c r="P6378" t="str">
        <f>LOOKUP(Sheet1[[#This Row],[CountryCode]],$AI$4:$AI$18,$AJ$4:$AJ$18)</f>
        <v>India</v>
      </c>
      <c r="Q6378">
        <f>MONTH(Sheet1[[#This Row],[Date]])</f>
        <v>7</v>
      </c>
      <c r="R6378" t="str">
        <f>TEXT(Sheet1[[#This Row],[Date]],"MMMM")</f>
        <v>July</v>
      </c>
      <c r="S6378" t="str">
        <f>TEXT(Sheet1[[#This Row],[Date]],"YYYY-MMM")</f>
        <v>2011-Jul</v>
      </c>
      <c r="T6378">
        <f>WEEKDAY(Sheet1[[#This Row],[Date]])</f>
        <v>7</v>
      </c>
      <c r="U6378" t="str">
        <f>TEXT(Sheet1[[#This Row],[Date]],"DDDD")</f>
        <v>Saturday</v>
      </c>
      <c r="V6378" t="str">
        <f>"FM"&amp;MOD(MONTH(Sheet1[[#This Row],[Date]])-4,12)+1</f>
        <v>FM4</v>
      </c>
      <c r="W6378" t="str">
        <f>"Q"&amp;ROUNDUP(MONTH(Sheet1[[#This Row],[Date]])/3,0)</f>
        <v>Q3</v>
      </c>
      <c r="X6378" t="str">
        <f>"Q"&amp;INT(MOD(MONTH(Sheet1[[#This Row],[Date]])-4,12/3)+1)</f>
        <v>Q4</v>
      </c>
      <c r="Y6378" t="str" cm="1">
        <f t="array" ref="Y6378">_xlfn.IFS(ROUND(L6378,0)&lt;=1,"Need to improve 0-1",ROUND(L6378,0)&lt;=2,"Okay 1-2",ROUND(L6378,0)&lt;=3,"Good 2-3",ROUND(L6378,0)&lt;=4,"Great 3-4",ROUND(L6378,0)&lt;=5,"Excellent 4-5")</f>
        <v>Good 2-3</v>
      </c>
      <c r="Z6378" t="str">
        <f t="shared" si="99"/>
        <v>0-1000</v>
      </c>
    </row>
    <row r="6379" spans="1:26" x14ac:dyDescent="0.3">
      <c r="A6379">
        <v>4817</v>
      </c>
      <c r="B6379" t="s">
        <v>4526</v>
      </c>
      <c r="C6379">
        <v>1</v>
      </c>
      <c r="D6379" t="s">
        <v>7791</v>
      </c>
      <c r="E6379" t="s">
        <v>4527</v>
      </c>
      <c r="F6379" t="s">
        <v>16</v>
      </c>
      <c r="G6379" t="s">
        <v>21</v>
      </c>
      <c r="H6379" t="s">
        <v>16</v>
      </c>
      <c r="I6379">
        <v>2</v>
      </c>
      <c r="J6379">
        <v>101</v>
      </c>
      <c r="K6379">
        <v>500</v>
      </c>
      <c r="L6379">
        <v>2.9</v>
      </c>
      <c r="M6379" t="s">
        <v>6821</v>
      </c>
      <c r="N6379" t="str">
        <f>SUBSTITUTE(Sheet1[[#This Row],[Datekey_Opening]],"_","-")</f>
        <v>2010-7-26</v>
      </c>
      <c r="O6379">
        <f>YEAR(Sheet1[[#This Row],[Date]])</f>
        <v>2010</v>
      </c>
      <c r="P6379" t="str">
        <f>LOOKUP(Sheet1[[#This Row],[CountryCode]],$AI$4:$AI$18,$AJ$4:$AJ$18)</f>
        <v>India</v>
      </c>
      <c r="Q6379">
        <f>MONTH(Sheet1[[#This Row],[Date]])</f>
        <v>7</v>
      </c>
      <c r="R6379" t="str">
        <f>TEXT(Sheet1[[#This Row],[Date]],"MMMM")</f>
        <v>July</v>
      </c>
      <c r="S6379" t="str">
        <f>TEXT(Sheet1[[#This Row],[Date]],"YYYY-MMM")</f>
        <v>2010-Jul</v>
      </c>
      <c r="T6379">
        <f>WEEKDAY(Sheet1[[#This Row],[Date]])</f>
        <v>2</v>
      </c>
      <c r="U6379" t="str">
        <f>TEXT(Sheet1[[#This Row],[Date]],"DDDD")</f>
        <v>Monday</v>
      </c>
      <c r="V6379" t="str">
        <f>"FM"&amp;MOD(MONTH(Sheet1[[#This Row],[Date]])-4,12)+1</f>
        <v>FM4</v>
      </c>
      <c r="W6379" t="str">
        <f>"Q"&amp;ROUNDUP(MONTH(Sheet1[[#This Row],[Date]])/3,0)</f>
        <v>Q3</v>
      </c>
      <c r="X6379" t="str">
        <f>"Q"&amp;INT(MOD(MONTH(Sheet1[[#This Row],[Date]])-4,12/3)+1)</f>
        <v>Q4</v>
      </c>
      <c r="Y6379" t="str" cm="1">
        <f t="array" ref="Y6379">_xlfn.IFS(ROUND(L6379,0)&lt;=1,"Need to improve 0-1",ROUND(L6379,0)&lt;=2,"Okay 1-2",ROUND(L6379,0)&lt;=3,"Good 2-3",ROUND(L6379,0)&lt;=4,"Great 3-4",ROUND(L6379,0)&lt;=5,"Excellent 4-5")</f>
        <v>Good 2-3</v>
      </c>
      <c r="Z6379" t="str">
        <f t="shared" si="99"/>
        <v>0-1000</v>
      </c>
    </row>
    <row r="6380" spans="1:26" x14ac:dyDescent="0.3">
      <c r="A6380">
        <v>18368007</v>
      </c>
      <c r="B6380" t="s">
        <v>8734</v>
      </c>
      <c r="C6380">
        <v>1</v>
      </c>
      <c r="D6380" t="s">
        <v>7791</v>
      </c>
      <c r="E6380" t="s">
        <v>429</v>
      </c>
      <c r="F6380" t="s">
        <v>16</v>
      </c>
      <c r="G6380" t="s">
        <v>16</v>
      </c>
      <c r="H6380" t="s">
        <v>16</v>
      </c>
      <c r="I6380">
        <v>2</v>
      </c>
      <c r="J6380">
        <v>26</v>
      </c>
      <c r="K6380">
        <v>500</v>
      </c>
      <c r="L6380">
        <v>3.5</v>
      </c>
      <c r="M6380" t="s">
        <v>1932</v>
      </c>
      <c r="N6380" t="str">
        <f>SUBSTITUTE(Sheet1[[#This Row],[Datekey_Opening]],"_","-")</f>
        <v>2013-7-24</v>
      </c>
      <c r="O6380">
        <f>YEAR(Sheet1[[#This Row],[Date]])</f>
        <v>2013</v>
      </c>
      <c r="P6380" t="str">
        <f>LOOKUP(Sheet1[[#This Row],[CountryCode]],$AI$4:$AI$18,$AJ$4:$AJ$18)</f>
        <v>India</v>
      </c>
      <c r="Q6380">
        <f>MONTH(Sheet1[[#This Row],[Date]])</f>
        <v>7</v>
      </c>
      <c r="R6380" t="str">
        <f>TEXT(Sheet1[[#This Row],[Date]],"MMMM")</f>
        <v>July</v>
      </c>
      <c r="S6380" t="str">
        <f>TEXT(Sheet1[[#This Row],[Date]],"YYYY-MMM")</f>
        <v>2013-Jul</v>
      </c>
      <c r="T6380">
        <f>WEEKDAY(Sheet1[[#This Row],[Date]])</f>
        <v>4</v>
      </c>
      <c r="U6380" t="str">
        <f>TEXT(Sheet1[[#This Row],[Date]],"DDDD")</f>
        <v>Wednesday</v>
      </c>
      <c r="V6380" t="str">
        <f>"FM"&amp;MOD(MONTH(Sheet1[[#This Row],[Date]])-4,12)+1</f>
        <v>FM4</v>
      </c>
      <c r="W6380" t="str">
        <f>"Q"&amp;ROUNDUP(MONTH(Sheet1[[#This Row],[Date]])/3,0)</f>
        <v>Q3</v>
      </c>
      <c r="X6380" t="str">
        <f>"Q"&amp;INT(MOD(MONTH(Sheet1[[#This Row],[Date]])-4,12/3)+1)</f>
        <v>Q4</v>
      </c>
      <c r="Y6380" t="str" cm="1">
        <f t="array" ref="Y6380">_xlfn.IFS(ROUND(L6380,0)&lt;=1,"Need to improve 0-1",ROUND(L6380,0)&lt;=2,"Okay 1-2",ROUND(L6380,0)&lt;=3,"Good 2-3",ROUND(L6380,0)&lt;=4,"Great 3-4",ROUND(L6380,0)&lt;=5,"Excellent 4-5")</f>
        <v>Great 3-4</v>
      </c>
      <c r="Z6380" t="str">
        <f t="shared" si="99"/>
        <v>0-1000</v>
      </c>
    </row>
    <row r="6381" spans="1:26" x14ac:dyDescent="0.3">
      <c r="A6381">
        <v>18332044</v>
      </c>
      <c r="B6381" t="s">
        <v>3849</v>
      </c>
      <c r="C6381">
        <v>1</v>
      </c>
      <c r="D6381" t="s">
        <v>7791</v>
      </c>
      <c r="E6381" t="s">
        <v>438</v>
      </c>
      <c r="F6381" t="s">
        <v>16</v>
      </c>
      <c r="G6381" t="s">
        <v>21</v>
      </c>
      <c r="H6381" t="s">
        <v>16</v>
      </c>
      <c r="I6381">
        <v>2</v>
      </c>
      <c r="J6381">
        <v>7</v>
      </c>
      <c r="K6381">
        <v>500</v>
      </c>
      <c r="L6381">
        <v>2.7</v>
      </c>
      <c r="M6381" t="s">
        <v>1722</v>
      </c>
      <c r="N6381" t="str">
        <f>SUBSTITUTE(Sheet1[[#This Row],[Datekey_Opening]],"_","-")</f>
        <v>2017-7-28</v>
      </c>
      <c r="O6381">
        <f>YEAR(Sheet1[[#This Row],[Date]])</f>
        <v>2017</v>
      </c>
      <c r="P6381" t="str">
        <f>LOOKUP(Sheet1[[#This Row],[CountryCode]],$AI$4:$AI$18,$AJ$4:$AJ$18)</f>
        <v>India</v>
      </c>
      <c r="Q6381">
        <f>MONTH(Sheet1[[#This Row],[Date]])</f>
        <v>7</v>
      </c>
      <c r="R6381" t="str">
        <f>TEXT(Sheet1[[#This Row],[Date]],"MMMM")</f>
        <v>July</v>
      </c>
      <c r="S6381" t="str">
        <f>TEXT(Sheet1[[#This Row],[Date]],"YYYY-MMM")</f>
        <v>2017-Jul</v>
      </c>
      <c r="T6381">
        <f>WEEKDAY(Sheet1[[#This Row],[Date]])</f>
        <v>6</v>
      </c>
      <c r="U6381" t="str">
        <f>TEXT(Sheet1[[#This Row],[Date]],"DDDD")</f>
        <v>Friday</v>
      </c>
      <c r="V6381" t="str">
        <f>"FM"&amp;MOD(MONTH(Sheet1[[#This Row],[Date]])-4,12)+1</f>
        <v>FM4</v>
      </c>
      <c r="W6381" t="str">
        <f>"Q"&amp;ROUNDUP(MONTH(Sheet1[[#This Row],[Date]])/3,0)</f>
        <v>Q3</v>
      </c>
      <c r="X6381" t="str">
        <f>"Q"&amp;INT(MOD(MONTH(Sheet1[[#This Row],[Date]])-4,12/3)+1)</f>
        <v>Q4</v>
      </c>
      <c r="Y6381" t="str" cm="1">
        <f t="array" ref="Y6381">_xlfn.IFS(ROUND(L6381,0)&lt;=1,"Need to improve 0-1",ROUND(L6381,0)&lt;=2,"Okay 1-2",ROUND(L6381,0)&lt;=3,"Good 2-3",ROUND(L6381,0)&lt;=4,"Great 3-4",ROUND(L6381,0)&lt;=5,"Excellent 4-5")</f>
        <v>Good 2-3</v>
      </c>
      <c r="Z6381" t="str">
        <f t="shared" si="99"/>
        <v>0-1000</v>
      </c>
    </row>
    <row r="6382" spans="1:26" x14ac:dyDescent="0.3">
      <c r="A6382">
        <v>18445248</v>
      </c>
      <c r="B6382" t="s">
        <v>8735</v>
      </c>
      <c r="C6382">
        <v>1</v>
      </c>
      <c r="D6382" t="s">
        <v>7791</v>
      </c>
      <c r="E6382" t="s">
        <v>751</v>
      </c>
      <c r="F6382" t="s">
        <v>16</v>
      </c>
      <c r="G6382" t="s">
        <v>16</v>
      </c>
      <c r="H6382" t="s">
        <v>16</v>
      </c>
      <c r="I6382">
        <v>2</v>
      </c>
      <c r="J6382">
        <v>1</v>
      </c>
      <c r="K6382">
        <v>500</v>
      </c>
      <c r="L6382">
        <v>1</v>
      </c>
      <c r="M6382" t="s">
        <v>3468</v>
      </c>
      <c r="N6382" t="str">
        <f>SUBSTITUTE(Sheet1[[#This Row],[Datekey_Opening]],"_","-")</f>
        <v>2017-6-21</v>
      </c>
      <c r="O6382">
        <f>YEAR(Sheet1[[#This Row],[Date]])</f>
        <v>2017</v>
      </c>
      <c r="P6382" t="str">
        <f>LOOKUP(Sheet1[[#This Row],[CountryCode]],$AI$4:$AI$18,$AJ$4:$AJ$18)</f>
        <v>India</v>
      </c>
      <c r="Q6382">
        <f>MONTH(Sheet1[[#This Row],[Date]])</f>
        <v>6</v>
      </c>
      <c r="R6382" t="str">
        <f>TEXT(Sheet1[[#This Row],[Date]],"MMMM")</f>
        <v>June</v>
      </c>
      <c r="S6382" t="str">
        <f>TEXT(Sheet1[[#This Row],[Date]],"YYYY-MMM")</f>
        <v>2017-Jun</v>
      </c>
      <c r="T6382">
        <f>WEEKDAY(Sheet1[[#This Row],[Date]])</f>
        <v>4</v>
      </c>
      <c r="U6382" t="str">
        <f>TEXT(Sheet1[[#This Row],[Date]],"DDDD")</f>
        <v>Wednesday</v>
      </c>
      <c r="V6382" t="str">
        <f>"FM"&amp;MOD(MONTH(Sheet1[[#This Row],[Date]])-4,12)+1</f>
        <v>FM3</v>
      </c>
      <c r="W6382" t="str">
        <f>"Q"&amp;ROUNDUP(MONTH(Sheet1[[#This Row],[Date]])/3,0)</f>
        <v>Q2</v>
      </c>
      <c r="X6382" t="str">
        <f>"Q"&amp;INT(MOD(MONTH(Sheet1[[#This Row],[Date]])-4,12/3)+1)</f>
        <v>Q3</v>
      </c>
      <c r="Y6382" t="str" cm="1">
        <f t="array" ref="Y6382">_xlfn.IFS(ROUND(L6382,0)&lt;=1,"Need to improve 0-1",ROUND(L6382,0)&lt;=2,"Okay 1-2",ROUND(L6382,0)&lt;=3,"Good 2-3",ROUND(L6382,0)&lt;=4,"Great 3-4",ROUND(L6382,0)&lt;=5,"Excellent 4-5")</f>
        <v>Need to improve 0-1</v>
      </c>
      <c r="Z6382" t="str">
        <f t="shared" si="99"/>
        <v>0-1000</v>
      </c>
    </row>
    <row r="6383" spans="1:26" x14ac:dyDescent="0.3">
      <c r="A6383">
        <v>18477541</v>
      </c>
      <c r="B6383" t="s">
        <v>8736</v>
      </c>
      <c r="C6383">
        <v>1</v>
      </c>
      <c r="D6383" t="s">
        <v>7791</v>
      </c>
      <c r="E6383" t="s">
        <v>429</v>
      </c>
      <c r="F6383" t="s">
        <v>16</v>
      </c>
      <c r="G6383" t="s">
        <v>16</v>
      </c>
      <c r="H6383" t="s">
        <v>16</v>
      </c>
      <c r="I6383">
        <v>2</v>
      </c>
      <c r="J6383">
        <v>1</v>
      </c>
      <c r="K6383">
        <v>500</v>
      </c>
      <c r="L6383">
        <v>1</v>
      </c>
      <c r="M6383" t="s">
        <v>667</v>
      </c>
      <c r="N6383" t="str">
        <f>SUBSTITUTE(Sheet1[[#This Row],[Datekey_Opening]],"_","-")</f>
        <v>2016-6-11</v>
      </c>
      <c r="O6383">
        <f>YEAR(Sheet1[[#This Row],[Date]])</f>
        <v>2016</v>
      </c>
      <c r="P6383" t="str">
        <f>LOOKUP(Sheet1[[#This Row],[CountryCode]],$AI$4:$AI$18,$AJ$4:$AJ$18)</f>
        <v>India</v>
      </c>
      <c r="Q6383">
        <f>MONTH(Sheet1[[#This Row],[Date]])</f>
        <v>6</v>
      </c>
      <c r="R6383" t="str">
        <f>TEXT(Sheet1[[#This Row],[Date]],"MMMM")</f>
        <v>June</v>
      </c>
      <c r="S6383" t="str">
        <f>TEXT(Sheet1[[#This Row],[Date]],"YYYY-MMM")</f>
        <v>2016-Jun</v>
      </c>
      <c r="T6383">
        <f>WEEKDAY(Sheet1[[#This Row],[Date]])</f>
        <v>7</v>
      </c>
      <c r="U6383" t="str">
        <f>TEXT(Sheet1[[#This Row],[Date]],"DDDD")</f>
        <v>Saturday</v>
      </c>
      <c r="V6383" t="str">
        <f>"FM"&amp;MOD(MONTH(Sheet1[[#This Row],[Date]])-4,12)+1</f>
        <v>FM3</v>
      </c>
      <c r="W6383" t="str">
        <f>"Q"&amp;ROUNDUP(MONTH(Sheet1[[#This Row],[Date]])/3,0)</f>
        <v>Q2</v>
      </c>
      <c r="X6383" t="str">
        <f>"Q"&amp;INT(MOD(MONTH(Sheet1[[#This Row],[Date]])-4,12/3)+1)</f>
        <v>Q3</v>
      </c>
      <c r="Y6383" t="str" cm="1">
        <f t="array" ref="Y6383">_xlfn.IFS(ROUND(L6383,0)&lt;=1,"Need to improve 0-1",ROUND(L6383,0)&lt;=2,"Okay 1-2",ROUND(L6383,0)&lt;=3,"Good 2-3",ROUND(L6383,0)&lt;=4,"Great 3-4",ROUND(L6383,0)&lt;=5,"Excellent 4-5")</f>
        <v>Need to improve 0-1</v>
      </c>
      <c r="Z6383" t="str">
        <f t="shared" si="99"/>
        <v>0-1000</v>
      </c>
    </row>
    <row r="6384" spans="1:26" x14ac:dyDescent="0.3">
      <c r="A6384">
        <v>3449</v>
      </c>
      <c r="B6384" t="s">
        <v>4526</v>
      </c>
      <c r="C6384">
        <v>1</v>
      </c>
      <c r="D6384" t="s">
        <v>7791</v>
      </c>
      <c r="E6384" t="s">
        <v>4527</v>
      </c>
      <c r="F6384" t="s">
        <v>16</v>
      </c>
      <c r="G6384" t="s">
        <v>21</v>
      </c>
      <c r="H6384" t="s">
        <v>16</v>
      </c>
      <c r="I6384">
        <v>2</v>
      </c>
      <c r="J6384">
        <v>150</v>
      </c>
      <c r="K6384">
        <v>500</v>
      </c>
      <c r="L6384">
        <v>2.5</v>
      </c>
      <c r="M6384" t="s">
        <v>8737</v>
      </c>
      <c r="N6384" t="str">
        <f>SUBSTITUTE(Sheet1[[#This Row],[Datekey_Opening]],"_","-")</f>
        <v>2014-6-10</v>
      </c>
      <c r="O6384">
        <f>YEAR(Sheet1[[#This Row],[Date]])</f>
        <v>2014</v>
      </c>
      <c r="P6384" t="str">
        <f>LOOKUP(Sheet1[[#This Row],[CountryCode]],$AI$4:$AI$18,$AJ$4:$AJ$18)</f>
        <v>India</v>
      </c>
      <c r="Q6384">
        <f>MONTH(Sheet1[[#This Row],[Date]])</f>
        <v>6</v>
      </c>
      <c r="R6384" t="str">
        <f>TEXT(Sheet1[[#This Row],[Date]],"MMMM")</f>
        <v>June</v>
      </c>
      <c r="S6384" t="str">
        <f>TEXT(Sheet1[[#This Row],[Date]],"YYYY-MMM")</f>
        <v>2014-Jun</v>
      </c>
      <c r="T6384">
        <f>WEEKDAY(Sheet1[[#This Row],[Date]])</f>
        <v>3</v>
      </c>
      <c r="U6384" t="str">
        <f>TEXT(Sheet1[[#This Row],[Date]],"DDDD")</f>
        <v>Tuesday</v>
      </c>
      <c r="V6384" t="str">
        <f>"FM"&amp;MOD(MONTH(Sheet1[[#This Row],[Date]])-4,12)+1</f>
        <v>FM3</v>
      </c>
      <c r="W6384" t="str">
        <f>"Q"&amp;ROUNDUP(MONTH(Sheet1[[#This Row],[Date]])/3,0)</f>
        <v>Q2</v>
      </c>
      <c r="X6384" t="str">
        <f>"Q"&amp;INT(MOD(MONTH(Sheet1[[#This Row],[Date]])-4,12/3)+1)</f>
        <v>Q3</v>
      </c>
      <c r="Y6384" t="str" cm="1">
        <f t="array" ref="Y6384">_xlfn.IFS(ROUND(L6384,0)&lt;=1,"Need to improve 0-1",ROUND(L6384,0)&lt;=2,"Okay 1-2",ROUND(L6384,0)&lt;=3,"Good 2-3",ROUND(L6384,0)&lt;=4,"Great 3-4",ROUND(L6384,0)&lt;=5,"Excellent 4-5")</f>
        <v>Good 2-3</v>
      </c>
      <c r="Z6384" t="str">
        <f t="shared" si="99"/>
        <v>0-1000</v>
      </c>
    </row>
    <row r="6385" spans="1:26" x14ac:dyDescent="0.3">
      <c r="A6385">
        <v>18399220</v>
      </c>
      <c r="B6385" t="s">
        <v>8738</v>
      </c>
      <c r="C6385">
        <v>1</v>
      </c>
      <c r="D6385" t="s">
        <v>7791</v>
      </c>
      <c r="E6385" t="s">
        <v>15</v>
      </c>
      <c r="F6385" t="s">
        <v>16</v>
      </c>
      <c r="G6385" t="s">
        <v>16</v>
      </c>
      <c r="H6385" t="s">
        <v>16</v>
      </c>
      <c r="I6385">
        <v>2</v>
      </c>
      <c r="J6385">
        <v>5</v>
      </c>
      <c r="K6385">
        <v>500</v>
      </c>
      <c r="L6385">
        <v>3.2</v>
      </c>
      <c r="M6385" t="s">
        <v>2273</v>
      </c>
      <c r="N6385" t="str">
        <f>SUBSTITUTE(Sheet1[[#This Row],[Datekey_Opening]],"_","-")</f>
        <v>2018-6-4</v>
      </c>
      <c r="O6385">
        <f>YEAR(Sheet1[[#This Row],[Date]])</f>
        <v>2018</v>
      </c>
      <c r="P6385" t="str">
        <f>LOOKUP(Sheet1[[#This Row],[CountryCode]],$AI$4:$AI$18,$AJ$4:$AJ$18)</f>
        <v>India</v>
      </c>
      <c r="Q6385">
        <f>MONTH(Sheet1[[#This Row],[Date]])</f>
        <v>6</v>
      </c>
      <c r="R6385" t="str">
        <f>TEXT(Sheet1[[#This Row],[Date]],"MMMM")</f>
        <v>June</v>
      </c>
      <c r="S6385" t="str">
        <f>TEXT(Sheet1[[#This Row],[Date]],"YYYY-MMM")</f>
        <v>2018-Jun</v>
      </c>
      <c r="T6385">
        <f>WEEKDAY(Sheet1[[#This Row],[Date]])</f>
        <v>2</v>
      </c>
      <c r="U6385" t="str">
        <f>TEXT(Sheet1[[#This Row],[Date]],"DDDD")</f>
        <v>Monday</v>
      </c>
      <c r="V6385" t="str">
        <f>"FM"&amp;MOD(MONTH(Sheet1[[#This Row],[Date]])-4,12)+1</f>
        <v>FM3</v>
      </c>
      <c r="W6385" t="str">
        <f>"Q"&amp;ROUNDUP(MONTH(Sheet1[[#This Row],[Date]])/3,0)</f>
        <v>Q2</v>
      </c>
      <c r="X6385" t="str">
        <f>"Q"&amp;INT(MOD(MONTH(Sheet1[[#This Row],[Date]])-4,12/3)+1)</f>
        <v>Q3</v>
      </c>
      <c r="Y6385" t="str" cm="1">
        <f t="array" ref="Y6385">_xlfn.IFS(ROUND(L6385,0)&lt;=1,"Need to improve 0-1",ROUND(L6385,0)&lt;=2,"Okay 1-2",ROUND(L6385,0)&lt;=3,"Good 2-3",ROUND(L6385,0)&lt;=4,"Great 3-4",ROUND(L6385,0)&lt;=5,"Excellent 4-5")</f>
        <v>Good 2-3</v>
      </c>
      <c r="Z6385" t="str">
        <f t="shared" si="99"/>
        <v>0-1000</v>
      </c>
    </row>
    <row r="6386" spans="1:26" x14ac:dyDescent="0.3">
      <c r="A6386">
        <v>303865</v>
      </c>
      <c r="B6386" t="s">
        <v>8739</v>
      </c>
      <c r="C6386">
        <v>1</v>
      </c>
      <c r="D6386" t="s">
        <v>7791</v>
      </c>
      <c r="E6386" t="s">
        <v>550</v>
      </c>
      <c r="F6386" t="s">
        <v>16</v>
      </c>
      <c r="G6386" t="s">
        <v>16</v>
      </c>
      <c r="H6386" t="s">
        <v>16</v>
      </c>
      <c r="I6386">
        <v>2</v>
      </c>
      <c r="J6386">
        <v>2</v>
      </c>
      <c r="K6386">
        <v>500</v>
      </c>
      <c r="L6386">
        <v>1</v>
      </c>
      <c r="M6386" t="s">
        <v>101</v>
      </c>
      <c r="N6386" t="str">
        <f>SUBSTITUTE(Sheet1[[#This Row],[Datekey_Opening]],"_","-")</f>
        <v>2015-6-5</v>
      </c>
      <c r="O6386">
        <f>YEAR(Sheet1[[#This Row],[Date]])</f>
        <v>2015</v>
      </c>
      <c r="P6386" t="str">
        <f>LOOKUP(Sheet1[[#This Row],[CountryCode]],$AI$4:$AI$18,$AJ$4:$AJ$18)</f>
        <v>India</v>
      </c>
      <c r="Q6386">
        <f>MONTH(Sheet1[[#This Row],[Date]])</f>
        <v>6</v>
      </c>
      <c r="R6386" t="str">
        <f>TEXT(Sheet1[[#This Row],[Date]],"MMMM")</f>
        <v>June</v>
      </c>
      <c r="S6386" t="str">
        <f>TEXT(Sheet1[[#This Row],[Date]],"YYYY-MMM")</f>
        <v>2015-Jun</v>
      </c>
      <c r="T6386">
        <f>WEEKDAY(Sheet1[[#This Row],[Date]])</f>
        <v>6</v>
      </c>
      <c r="U6386" t="str">
        <f>TEXT(Sheet1[[#This Row],[Date]],"DDDD")</f>
        <v>Friday</v>
      </c>
      <c r="V6386" t="str">
        <f>"FM"&amp;MOD(MONTH(Sheet1[[#This Row],[Date]])-4,12)+1</f>
        <v>FM3</v>
      </c>
      <c r="W6386" t="str">
        <f>"Q"&amp;ROUNDUP(MONTH(Sheet1[[#This Row],[Date]])/3,0)</f>
        <v>Q2</v>
      </c>
      <c r="X6386" t="str">
        <f>"Q"&amp;INT(MOD(MONTH(Sheet1[[#This Row],[Date]])-4,12/3)+1)</f>
        <v>Q3</v>
      </c>
      <c r="Y6386" t="str" cm="1">
        <f t="array" ref="Y6386">_xlfn.IFS(ROUND(L6386,0)&lt;=1,"Need to improve 0-1",ROUND(L6386,0)&lt;=2,"Okay 1-2",ROUND(L6386,0)&lt;=3,"Good 2-3",ROUND(L6386,0)&lt;=4,"Great 3-4",ROUND(L6386,0)&lt;=5,"Excellent 4-5")</f>
        <v>Need to improve 0-1</v>
      </c>
      <c r="Z6386" t="str">
        <f t="shared" si="99"/>
        <v>0-1000</v>
      </c>
    </row>
    <row r="6387" spans="1:26" x14ac:dyDescent="0.3">
      <c r="A6387">
        <v>18466800</v>
      </c>
      <c r="B6387" t="s">
        <v>8740</v>
      </c>
      <c r="C6387">
        <v>1</v>
      </c>
      <c r="D6387" t="s">
        <v>7791</v>
      </c>
      <c r="E6387" t="s">
        <v>8741</v>
      </c>
      <c r="F6387" t="s">
        <v>16</v>
      </c>
      <c r="G6387" t="s">
        <v>16</v>
      </c>
      <c r="H6387" t="s">
        <v>16</v>
      </c>
      <c r="I6387">
        <v>2</v>
      </c>
      <c r="J6387">
        <v>7</v>
      </c>
      <c r="K6387">
        <v>500</v>
      </c>
      <c r="L6387">
        <v>3.1</v>
      </c>
      <c r="M6387" t="s">
        <v>2651</v>
      </c>
      <c r="N6387" t="str">
        <f>SUBSTITUTE(Sheet1[[#This Row],[Datekey_Opening]],"_","-")</f>
        <v>2010-6-11</v>
      </c>
      <c r="O6387">
        <f>YEAR(Sheet1[[#This Row],[Date]])</f>
        <v>2010</v>
      </c>
      <c r="P6387" t="str">
        <f>LOOKUP(Sheet1[[#This Row],[CountryCode]],$AI$4:$AI$18,$AJ$4:$AJ$18)</f>
        <v>India</v>
      </c>
      <c r="Q6387">
        <f>MONTH(Sheet1[[#This Row],[Date]])</f>
        <v>6</v>
      </c>
      <c r="R6387" t="str">
        <f>TEXT(Sheet1[[#This Row],[Date]],"MMMM")</f>
        <v>June</v>
      </c>
      <c r="S6387" t="str">
        <f>TEXT(Sheet1[[#This Row],[Date]],"YYYY-MMM")</f>
        <v>2010-Jun</v>
      </c>
      <c r="T6387">
        <f>WEEKDAY(Sheet1[[#This Row],[Date]])</f>
        <v>6</v>
      </c>
      <c r="U6387" t="str">
        <f>TEXT(Sheet1[[#This Row],[Date]],"DDDD")</f>
        <v>Friday</v>
      </c>
      <c r="V6387" t="str">
        <f>"FM"&amp;MOD(MONTH(Sheet1[[#This Row],[Date]])-4,12)+1</f>
        <v>FM3</v>
      </c>
      <c r="W6387" t="str">
        <f>"Q"&amp;ROUNDUP(MONTH(Sheet1[[#This Row],[Date]])/3,0)</f>
        <v>Q2</v>
      </c>
      <c r="X6387" t="str">
        <f>"Q"&amp;INT(MOD(MONTH(Sheet1[[#This Row],[Date]])-4,12/3)+1)</f>
        <v>Q3</v>
      </c>
      <c r="Y6387" t="str" cm="1">
        <f t="array" ref="Y6387">_xlfn.IFS(ROUND(L6387,0)&lt;=1,"Need to improve 0-1",ROUND(L6387,0)&lt;=2,"Okay 1-2",ROUND(L6387,0)&lt;=3,"Good 2-3",ROUND(L6387,0)&lt;=4,"Great 3-4",ROUND(L6387,0)&lt;=5,"Excellent 4-5")</f>
        <v>Good 2-3</v>
      </c>
      <c r="Z6387" t="str">
        <f t="shared" si="99"/>
        <v>0-1000</v>
      </c>
    </row>
    <row r="6388" spans="1:26" x14ac:dyDescent="0.3">
      <c r="A6388">
        <v>312438</v>
      </c>
      <c r="B6388" t="s">
        <v>8742</v>
      </c>
      <c r="C6388">
        <v>1</v>
      </c>
      <c r="D6388" t="s">
        <v>7791</v>
      </c>
      <c r="E6388" t="s">
        <v>441</v>
      </c>
      <c r="F6388" t="s">
        <v>16</v>
      </c>
      <c r="G6388" t="s">
        <v>16</v>
      </c>
      <c r="H6388" t="s">
        <v>16</v>
      </c>
      <c r="I6388">
        <v>2</v>
      </c>
      <c r="J6388">
        <v>4</v>
      </c>
      <c r="K6388">
        <v>500</v>
      </c>
      <c r="L6388">
        <v>3</v>
      </c>
      <c r="M6388" t="s">
        <v>127</v>
      </c>
      <c r="N6388" t="str">
        <f>SUBSTITUTE(Sheet1[[#This Row],[Datekey_Opening]],"_","-")</f>
        <v>2014-6-27</v>
      </c>
      <c r="O6388">
        <f>YEAR(Sheet1[[#This Row],[Date]])</f>
        <v>2014</v>
      </c>
      <c r="P6388" t="str">
        <f>LOOKUP(Sheet1[[#This Row],[CountryCode]],$AI$4:$AI$18,$AJ$4:$AJ$18)</f>
        <v>India</v>
      </c>
      <c r="Q6388">
        <f>MONTH(Sheet1[[#This Row],[Date]])</f>
        <v>6</v>
      </c>
      <c r="R6388" t="str">
        <f>TEXT(Sheet1[[#This Row],[Date]],"MMMM")</f>
        <v>June</v>
      </c>
      <c r="S6388" t="str">
        <f>TEXT(Sheet1[[#This Row],[Date]],"YYYY-MMM")</f>
        <v>2014-Jun</v>
      </c>
      <c r="T6388">
        <f>WEEKDAY(Sheet1[[#This Row],[Date]])</f>
        <v>6</v>
      </c>
      <c r="U6388" t="str">
        <f>TEXT(Sheet1[[#This Row],[Date]],"DDDD")</f>
        <v>Friday</v>
      </c>
      <c r="V6388" t="str">
        <f>"FM"&amp;MOD(MONTH(Sheet1[[#This Row],[Date]])-4,12)+1</f>
        <v>FM3</v>
      </c>
      <c r="W6388" t="str">
        <f>"Q"&amp;ROUNDUP(MONTH(Sheet1[[#This Row],[Date]])/3,0)</f>
        <v>Q2</v>
      </c>
      <c r="X6388" t="str">
        <f>"Q"&amp;INT(MOD(MONTH(Sheet1[[#This Row],[Date]])-4,12/3)+1)</f>
        <v>Q3</v>
      </c>
      <c r="Y6388" t="str" cm="1">
        <f t="array" ref="Y6388">_xlfn.IFS(ROUND(L6388,0)&lt;=1,"Need to improve 0-1",ROUND(L6388,0)&lt;=2,"Okay 1-2",ROUND(L6388,0)&lt;=3,"Good 2-3",ROUND(L6388,0)&lt;=4,"Great 3-4",ROUND(L6388,0)&lt;=5,"Excellent 4-5")</f>
        <v>Good 2-3</v>
      </c>
      <c r="Z6388" t="str">
        <f t="shared" si="99"/>
        <v>0-1000</v>
      </c>
    </row>
    <row r="6389" spans="1:26" x14ac:dyDescent="0.3">
      <c r="A6389">
        <v>310799</v>
      </c>
      <c r="B6389" t="s">
        <v>8743</v>
      </c>
      <c r="C6389">
        <v>1</v>
      </c>
      <c r="D6389" t="s">
        <v>7791</v>
      </c>
      <c r="E6389" t="s">
        <v>15</v>
      </c>
      <c r="F6389" t="s">
        <v>16</v>
      </c>
      <c r="G6389" t="s">
        <v>16</v>
      </c>
      <c r="H6389" t="s">
        <v>16</v>
      </c>
      <c r="I6389">
        <v>2</v>
      </c>
      <c r="J6389">
        <v>11</v>
      </c>
      <c r="K6389">
        <v>500</v>
      </c>
      <c r="L6389">
        <v>3.1</v>
      </c>
      <c r="M6389" t="s">
        <v>421</v>
      </c>
      <c r="N6389" t="str">
        <f>SUBSTITUTE(Sheet1[[#This Row],[Datekey_Opening]],"_","-")</f>
        <v>2017-6-25</v>
      </c>
      <c r="O6389">
        <f>YEAR(Sheet1[[#This Row],[Date]])</f>
        <v>2017</v>
      </c>
      <c r="P6389" t="str">
        <f>LOOKUP(Sheet1[[#This Row],[CountryCode]],$AI$4:$AI$18,$AJ$4:$AJ$18)</f>
        <v>India</v>
      </c>
      <c r="Q6389">
        <f>MONTH(Sheet1[[#This Row],[Date]])</f>
        <v>6</v>
      </c>
      <c r="R6389" t="str">
        <f>TEXT(Sheet1[[#This Row],[Date]],"MMMM")</f>
        <v>June</v>
      </c>
      <c r="S6389" t="str">
        <f>TEXT(Sheet1[[#This Row],[Date]],"YYYY-MMM")</f>
        <v>2017-Jun</v>
      </c>
      <c r="T6389">
        <f>WEEKDAY(Sheet1[[#This Row],[Date]])</f>
        <v>1</v>
      </c>
      <c r="U6389" t="str">
        <f>TEXT(Sheet1[[#This Row],[Date]],"DDDD")</f>
        <v>Sunday</v>
      </c>
      <c r="V6389" t="str">
        <f>"FM"&amp;MOD(MONTH(Sheet1[[#This Row],[Date]])-4,12)+1</f>
        <v>FM3</v>
      </c>
      <c r="W6389" t="str">
        <f>"Q"&amp;ROUNDUP(MONTH(Sheet1[[#This Row],[Date]])/3,0)</f>
        <v>Q2</v>
      </c>
      <c r="X6389" t="str">
        <f>"Q"&amp;INT(MOD(MONTH(Sheet1[[#This Row],[Date]])-4,12/3)+1)</f>
        <v>Q3</v>
      </c>
      <c r="Y6389" t="str" cm="1">
        <f t="array" ref="Y6389">_xlfn.IFS(ROUND(L6389,0)&lt;=1,"Need to improve 0-1",ROUND(L6389,0)&lt;=2,"Okay 1-2",ROUND(L6389,0)&lt;=3,"Good 2-3",ROUND(L6389,0)&lt;=4,"Great 3-4",ROUND(L6389,0)&lt;=5,"Excellent 4-5")</f>
        <v>Good 2-3</v>
      </c>
      <c r="Z6389" t="str">
        <f t="shared" si="99"/>
        <v>0-1000</v>
      </c>
    </row>
    <row r="6390" spans="1:26" x14ac:dyDescent="0.3">
      <c r="A6390">
        <v>18391176</v>
      </c>
      <c r="B6390" t="s">
        <v>8744</v>
      </c>
      <c r="C6390">
        <v>1</v>
      </c>
      <c r="D6390" t="s">
        <v>7791</v>
      </c>
      <c r="E6390" t="s">
        <v>15</v>
      </c>
      <c r="F6390" t="s">
        <v>16</v>
      </c>
      <c r="G6390" t="s">
        <v>16</v>
      </c>
      <c r="H6390" t="s">
        <v>16</v>
      </c>
      <c r="I6390">
        <v>2</v>
      </c>
      <c r="J6390">
        <v>7</v>
      </c>
      <c r="K6390">
        <v>500</v>
      </c>
      <c r="L6390">
        <v>2.7</v>
      </c>
      <c r="M6390" t="s">
        <v>3360</v>
      </c>
      <c r="N6390" t="str">
        <f>SUBSTITUTE(Sheet1[[#This Row],[Datekey_Opening]],"_","-")</f>
        <v>2011-6-21</v>
      </c>
      <c r="O6390">
        <f>YEAR(Sheet1[[#This Row],[Date]])</f>
        <v>2011</v>
      </c>
      <c r="P6390" t="str">
        <f>LOOKUP(Sheet1[[#This Row],[CountryCode]],$AI$4:$AI$18,$AJ$4:$AJ$18)</f>
        <v>India</v>
      </c>
      <c r="Q6390">
        <f>MONTH(Sheet1[[#This Row],[Date]])</f>
        <v>6</v>
      </c>
      <c r="R6390" t="str">
        <f>TEXT(Sheet1[[#This Row],[Date]],"MMMM")</f>
        <v>June</v>
      </c>
      <c r="S6390" t="str">
        <f>TEXT(Sheet1[[#This Row],[Date]],"YYYY-MMM")</f>
        <v>2011-Jun</v>
      </c>
      <c r="T6390">
        <f>WEEKDAY(Sheet1[[#This Row],[Date]])</f>
        <v>3</v>
      </c>
      <c r="U6390" t="str">
        <f>TEXT(Sheet1[[#This Row],[Date]],"DDDD")</f>
        <v>Tuesday</v>
      </c>
      <c r="V6390" t="str">
        <f>"FM"&amp;MOD(MONTH(Sheet1[[#This Row],[Date]])-4,12)+1</f>
        <v>FM3</v>
      </c>
      <c r="W6390" t="str">
        <f>"Q"&amp;ROUNDUP(MONTH(Sheet1[[#This Row],[Date]])/3,0)</f>
        <v>Q2</v>
      </c>
      <c r="X6390" t="str">
        <f>"Q"&amp;INT(MOD(MONTH(Sheet1[[#This Row],[Date]])-4,12/3)+1)</f>
        <v>Q3</v>
      </c>
      <c r="Y6390" t="str" cm="1">
        <f t="array" ref="Y6390">_xlfn.IFS(ROUND(L6390,0)&lt;=1,"Need to improve 0-1",ROUND(L6390,0)&lt;=2,"Okay 1-2",ROUND(L6390,0)&lt;=3,"Good 2-3",ROUND(L6390,0)&lt;=4,"Great 3-4",ROUND(L6390,0)&lt;=5,"Excellent 4-5")</f>
        <v>Good 2-3</v>
      </c>
      <c r="Z6390" t="str">
        <f t="shared" si="99"/>
        <v>0-1000</v>
      </c>
    </row>
    <row r="6391" spans="1:26" x14ac:dyDescent="0.3">
      <c r="A6391">
        <v>304192</v>
      </c>
      <c r="B6391" t="s">
        <v>8745</v>
      </c>
      <c r="C6391">
        <v>1</v>
      </c>
      <c r="D6391" t="s">
        <v>7791</v>
      </c>
      <c r="E6391" t="s">
        <v>1865</v>
      </c>
      <c r="F6391" t="s">
        <v>16</v>
      </c>
      <c r="G6391" t="s">
        <v>21</v>
      </c>
      <c r="H6391" t="s">
        <v>16</v>
      </c>
      <c r="I6391">
        <v>2</v>
      </c>
      <c r="J6391">
        <v>84</v>
      </c>
      <c r="K6391">
        <v>500</v>
      </c>
      <c r="L6391">
        <v>3.5</v>
      </c>
      <c r="M6391" t="s">
        <v>7351</v>
      </c>
      <c r="N6391" t="str">
        <f>SUBSTITUTE(Sheet1[[#This Row],[Datekey_Opening]],"_","-")</f>
        <v>2015-6-27</v>
      </c>
      <c r="O6391">
        <f>YEAR(Sheet1[[#This Row],[Date]])</f>
        <v>2015</v>
      </c>
      <c r="P6391" t="str">
        <f>LOOKUP(Sheet1[[#This Row],[CountryCode]],$AI$4:$AI$18,$AJ$4:$AJ$18)</f>
        <v>India</v>
      </c>
      <c r="Q6391">
        <f>MONTH(Sheet1[[#This Row],[Date]])</f>
        <v>6</v>
      </c>
      <c r="R6391" t="str">
        <f>TEXT(Sheet1[[#This Row],[Date]],"MMMM")</f>
        <v>June</v>
      </c>
      <c r="S6391" t="str">
        <f>TEXT(Sheet1[[#This Row],[Date]],"YYYY-MMM")</f>
        <v>2015-Jun</v>
      </c>
      <c r="T6391">
        <f>WEEKDAY(Sheet1[[#This Row],[Date]])</f>
        <v>7</v>
      </c>
      <c r="U6391" t="str">
        <f>TEXT(Sheet1[[#This Row],[Date]],"DDDD")</f>
        <v>Saturday</v>
      </c>
      <c r="V6391" t="str">
        <f>"FM"&amp;MOD(MONTH(Sheet1[[#This Row],[Date]])-4,12)+1</f>
        <v>FM3</v>
      </c>
      <c r="W6391" t="str">
        <f>"Q"&amp;ROUNDUP(MONTH(Sheet1[[#This Row],[Date]])/3,0)</f>
        <v>Q2</v>
      </c>
      <c r="X6391" t="str">
        <f>"Q"&amp;INT(MOD(MONTH(Sheet1[[#This Row],[Date]])-4,12/3)+1)</f>
        <v>Q3</v>
      </c>
      <c r="Y6391" t="str" cm="1">
        <f t="array" ref="Y6391">_xlfn.IFS(ROUND(L6391,0)&lt;=1,"Need to improve 0-1",ROUND(L6391,0)&lt;=2,"Okay 1-2",ROUND(L6391,0)&lt;=3,"Good 2-3",ROUND(L6391,0)&lt;=4,"Great 3-4",ROUND(L6391,0)&lt;=5,"Excellent 4-5")</f>
        <v>Great 3-4</v>
      </c>
      <c r="Z6391" t="str">
        <f t="shared" si="99"/>
        <v>0-1000</v>
      </c>
    </row>
    <row r="6392" spans="1:26" x14ac:dyDescent="0.3">
      <c r="A6392">
        <v>18403465</v>
      </c>
      <c r="B6392" t="s">
        <v>8746</v>
      </c>
      <c r="C6392">
        <v>1</v>
      </c>
      <c r="D6392" t="s">
        <v>7791</v>
      </c>
      <c r="E6392" t="s">
        <v>15</v>
      </c>
      <c r="F6392" t="s">
        <v>16</v>
      </c>
      <c r="G6392" t="s">
        <v>21</v>
      </c>
      <c r="H6392" t="s">
        <v>16</v>
      </c>
      <c r="I6392">
        <v>2</v>
      </c>
      <c r="J6392">
        <v>67</v>
      </c>
      <c r="K6392">
        <v>500</v>
      </c>
      <c r="L6392">
        <v>4.2</v>
      </c>
      <c r="M6392" t="s">
        <v>3233</v>
      </c>
      <c r="N6392" t="str">
        <f>SUBSTITUTE(Sheet1[[#This Row],[Datekey_Opening]],"_","-")</f>
        <v>2015-6-16</v>
      </c>
      <c r="O6392">
        <f>YEAR(Sheet1[[#This Row],[Date]])</f>
        <v>2015</v>
      </c>
      <c r="P6392" t="str">
        <f>LOOKUP(Sheet1[[#This Row],[CountryCode]],$AI$4:$AI$18,$AJ$4:$AJ$18)</f>
        <v>India</v>
      </c>
      <c r="Q6392">
        <f>MONTH(Sheet1[[#This Row],[Date]])</f>
        <v>6</v>
      </c>
      <c r="R6392" t="str">
        <f>TEXT(Sheet1[[#This Row],[Date]],"MMMM")</f>
        <v>June</v>
      </c>
      <c r="S6392" t="str">
        <f>TEXT(Sheet1[[#This Row],[Date]],"YYYY-MMM")</f>
        <v>2015-Jun</v>
      </c>
      <c r="T6392">
        <f>WEEKDAY(Sheet1[[#This Row],[Date]])</f>
        <v>3</v>
      </c>
      <c r="U6392" t="str">
        <f>TEXT(Sheet1[[#This Row],[Date]],"DDDD")</f>
        <v>Tuesday</v>
      </c>
      <c r="V6392" t="str">
        <f>"FM"&amp;MOD(MONTH(Sheet1[[#This Row],[Date]])-4,12)+1</f>
        <v>FM3</v>
      </c>
      <c r="W6392" t="str">
        <f>"Q"&amp;ROUNDUP(MONTH(Sheet1[[#This Row],[Date]])/3,0)</f>
        <v>Q2</v>
      </c>
      <c r="X6392" t="str">
        <f>"Q"&amp;INT(MOD(MONTH(Sheet1[[#This Row],[Date]])-4,12/3)+1)</f>
        <v>Q3</v>
      </c>
      <c r="Y6392" t="str" cm="1">
        <f t="array" ref="Y6392">_xlfn.IFS(ROUND(L6392,0)&lt;=1,"Need to improve 0-1",ROUND(L6392,0)&lt;=2,"Okay 1-2",ROUND(L6392,0)&lt;=3,"Good 2-3",ROUND(L6392,0)&lt;=4,"Great 3-4",ROUND(L6392,0)&lt;=5,"Excellent 4-5")</f>
        <v>Great 3-4</v>
      </c>
      <c r="Z6392" t="str">
        <f t="shared" si="99"/>
        <v>0-1000</v>
      </c>
    </row>
    <row r="6393" spans="1:26" x14ac:dyDescent="0.3">
      <c r="A6393">
        <v>18128902</v>
      </c>
      <c r="B6393" t="s">
        <v>8747</v>
      </c>
      <c r="C6393">
        <v>1</v>
      </c>
      <c r="D6393" t="s">
        <v>7791</v>
      </c>
      <c r="E6393" t="s">
        <v>435</v>
      </c>
      <c r="F6393" t="s">
        <v>16</v>
      </c>
      <c r="G6393" t="s">
        <v>16</v>
      </c>
      <c r="H6393" t="s">
        <v>16</v>
      </c>
      <c r="I6393">
        <v>2</v>
      </c>
      <c r="J6393">
        <v>8</v>
      </c>
      <c r="K6393">
        <v>500</v>
      </c>
      <c r="L6393">
        <v>3</v>
      </c>
      <c r="M6393" t="s">
        <v>8748</v>
      </c>
      <c r="N6393" t="str">
        <f>SUBSTITUTE(Sheet1[[#This Row],[Datekey_Opening]],"_","-")</f>
        <v>2011-6-6</v>
      </c>
      <c r="O6393">
        <f>YEAR(Sheet1[[#This Row],[Date]])</f>
        <v>2011</v>
      </c>
      <c r="P6393" t="str">
        <f>LOOKUP(Sheet1[[#This Row],[CountryCode]],$AI$4:$AI$18,$AJ$4:$AJ$18)</f>
        <v>India</v>
      </c>
      <c r="Q6393">
        <f>MONTH(Sheet1[[#This Row],[Date]])</f>
        <v>6</v>
      </c>
      <c r="R6393" t="str">
        <f>TEXT(Sheet1[[#This Row],[Date]],"MMMM")</f>
        <v>June</v>
      </c>
      <c r="S6393" t="str">
        <f>TEXT(Sheet1[[#This Row],[Date]],"YYYY-MMM")</f>
        <v>2011-Jun</v>
      </c>
      <c r="T6393">
        <f>WEEKDAY(Sheet1[[#This Row],[Date]])</f>
        <v>2</v>
      </c>
      <c r="U6393" t="str">
        <f>TEXT(Sheet1[[#This Row],[Date]],"DDDD")</f>
        <v>Monday</v>
      </c>
      <c r="V6393" t="str">
        <f>"FM"&amp;MOD(MONTH(Sheet1[[#This Row],[Date]])-4,12)+1</f>
        <v>FM3</v>
      </c>
      <c r="W6393" t="str">
        <f>"Q"&amp;ROUNDUP(MONTH(Sheet1[[#This Row],[Date]])/3,0)</f>
        <v>Q2</v>
      </c>
      <c r="X6393" t="str">
        <f>"Q"&amp;INT(MOD(MONTH(Sheet1[[#This Row],[Date]])-4,12/3)+1)</f>
        <v>Q3</v>
      </c>
      <c r="Y6393" t="str" cm="1">
        <f t="array" ref="Y6393">_xlfn.IFS(ROUND(L6393,0)&lt;=1,"Need to improve 0-1",ROUND(L6393,0)&lt;=2,"Okay 1-2",ROUND(L6393,0)&lt;=3,"Good 2-3",ROUND(L6393,0)&lt;=4,"Great 3-4",ROUND(L6393,0)&lt;=5,"Excellent 4-5")</f>
        <v>Good 2-3</v>
      </c>
      <c r="Z6393" t="str">
        <f t="shared" si="99"/>
        <v>0-1000</v>
      </c>
    </row>
    <row r="6394" spans="1:26" x14ac:dyDescent="0.3">
      <c r="A6394">
        <v>18386419</v>
      </c>
      <c r="B6394" t="s">
        <v>8749</v>
      </c>
      <c r="C6394">
        <v>1</v>
      </c>
      <c r="D6394" t="s">
        <v>7791</v>
      </c>
      <c r="E6394" t="s">
        <v>435</v>
      </c>
      <c r="F6394" t="s">
        <v>16</v>
      </c>
      <c r="G6394" t="s">
        <v>16</v>
      </c>
      <c r="H6394" t="s">
        <v>16</v>
      </c>
      <c r="I6394">
        <v>2</v>
      </c>
      <c r="J6394">
        <v>5</v>
      </c>
      <c r="K6394">
        <v>500</v>
      </c>
      <c r="L6394">
        <v>3.1</v>
      </c>
      <c r="M6394" t="s">
        <v>3679</v>
      </c>
      <c r="N6394" t="str">
        <f>SUBSTITUTE(Sheet1[[#This Row],[Datekey_Opening]],"_","-")</f>
        <v>2011-6-5</v>
      </c>
      <c r="O6394">
        <f>YEAR(Sheet1[[#This Row],[Date]])</f>
        <v>2011</v>
      </c>
      <c r="P6394" t="str">
        <f>LOOKUP(Sheet1[[#This Row],[CountryCode]],$AI$4:$AI$18,$AJ$4:$AJ$18)</f>
        <v>India</v>
      </c>
      <c r="Q6394">
        <f>MONTH(Sheet1[[#This Row],[Date]])</f>
        <v>6</v>
      </c>
      <c r="R6394" t="str">
        <f>TEXT(Sheet1[[#This Row],[Date]],"MMMM")</f>
        <v>June</v>
      </c>
      <c r="S6394" t="str">
        <f>TEXT(Sheet1[[#This Row],[Date]],"YYYY-MMM")</f>
        <v>2011-Jun</v>
      </c>
      <c r="T6394">
        <f>WEEKDAY(Sheet1[[#This Row],[Date]])</f>
        <v>1</v>
      </c>
      <c r="U6394" t="str">
        <f>TEXT(Sheet1[[#This Row],[Date]],"DDDD")</f>
        <v>Sunday</v>
      </c>
      <c r="V6394" t="str">
        <f>"FM"&amp;MOD(MONTH(Sheet1[[#This Row],[Date]])-4,12)+1</f>
        <v>FM3</v>
      </c>
      <c r="W6394" t="str">
        <f>"Q"&amp;ROUNDUP(MONTH(Sheet1[[#This Row],[Date]])/3,0)</f>
        <v>Q2</v>
      </c>
      <c r="X6394" t="str">
        <f>"Q"&amp;INT(MOD(MONTH(Sheet1[[#This Row],[Date]])-4,12/3)+1)</f>
        <v>Q3</v>
      </c>
      <c r="Y6394" t="str" cm="1">
        <f t="array" ref="Y6394">_xlfn.IFS(ROUND(L6394,0)&lt;=1,"Need to improve 0-1",ROUND(L6394,0)&lt;=2,"Okay 1-2",ROUND(L6394,0)&lt;=3,"Good 2-3",ROUND(L6394,0)&lt;=4,"Great 3-4",ROUND(L6394,0)&lt;=5,"Excellent 4-5")</f>
        <v>Good 2-3</v>
      </c>
      <c r="Z6394" t="str">
        <f t="shared" si="99"/>
        <v>0-1000</v>
      </c>
    </row>
    <row r="6395" spans="1:26" x14ac:dyDescent="0.3">
      <c r="A6395">
        <v>312301</v>
      </c>
      <c r="B6395" t="s">
        <v>8750</v>
      </c>
      <c r="C6395">
        <v>1</v>
      </c>
      <c r="D6395" t="s">
        <v>7791</v>
      </c>
      <c r="E6395" t="s">
        <v>379</v>
      </c>
      <c r="F6395" t="s">
        <v>16</v>
      </c>
      <c r="G6395" t="s">
        <v>16</v>
      </c>
      <c r="H6395" t="s">
        <v>16</v>
      </c>
      <c r="I6395">
        <v>2</v>
      </c>
      <c r="J6395">
        <v>10</v>
      </c>
      <c r="K6395">
        <v>500</v>
      </c>
      <c r="L6395">
        <v>3.3</v>
      </c>
      <c r="M6395" t="s">
        <v>8751</v>
      </c>
      <c r="N6395" t="str">
        <f>SUBSTITUTE(Sheet1[[#This Row],[Datekey_Opening]],"_","-")</f>
        <v>2016-6-5</v>
      </c>
      <c r="O6395">
        <f>YEAR(Sheet1[[#This Row],[Date]])</f>
        <v>2016</v>
      </c>
      <c r="P6395" t="str">
        <f>LOOKUP(Sheet1[[#This Row],[CountryCode]],$AI$4:$AI$18,$AJ$4:$AJ$18)</f>
        <v>India</v>
      </c>
      <c r="Q6395">
        <f>MONTH(Sheet1[[#This Row],[Date]])</f>
        <v>6</v>
      </c>
      <c r="R6395" t="str">
        <f>TEXT(Sheet1[[#This Row],[Date]],"MMMM")</f>
        <v>June</v>
      </c>
      <c r="S6395" t="str">
        <f>TEXT(Sheet1[[#This Row],[Date]],"YYYY-MMM")</f>
        <v>2016-Jun</v>
      </c>
      <c r="T6395">
        <f>WEEKDAY(Sheet1[[#This Row],[Date]])</f>
        <v>1</v>
      </c>
      <c r="U6395" t="str">
        <f>TEXT(Sheet1[[#This Row],[Date]],"DDDD")</f>
        <v>Sunday</v>
      </c>
      <c r="V6395" t="str">
        <f>"FM"&amp;MOD(MONTH(Sheet1[[#This Row],[Date]])-4,12)+1</f>
        <v>FM3</v>
      </c>
      <c r="W6395" t="str">
        <f>"Q"&amp;ROUNDUP(MONTH(Sheet1[[#This Row],[Date]])/3,0)</f>
        <v>Q2</v>
      </c>
      <c r="X6395" t="str">
        <f>"Q"&amp;INT(MOD(MONTH(Sheet1[[#This Row],[Date]])-4,12/3)+1)</f>
        <v>Q3</v>
      </c>
      <c r="Y6395" t="str" cm="1">
        <f t="array" ref="Y6395">_xlfn.IFS(ROUND(L6395,0)&lt;=1,"Need to improve 0-1",ROUND(L6395,0)&lt;=2,"Okay 1-2",ROUND(L6395,0)&lt;=3,"Good 2-3",ROUND(L6395,0)&lt;=4,"Great 3-4",ROUND(L6395,0)&lt;=5,"Excellent 4-5")</f>
        <v>Good 2-3</v>
      </c>
      <c r="Z6395" t="str">
        <f t="shared" si="99"/>
        <v>0-1000</v>
      </c>
    </row>
    <row r="6396" spans="1:26" x14ac:dyDescent="0.3">
      <c r="A6396">
        <v>311061</v>
      </c>
      <c r="B6396" t="s">
        <v>8752</v>
      </c>
      <c r="C6396">
        <v>1</v>
      </c>
      <c r="D6396" t="s">
        <v>7791</v>
      </c>
      <c r="E6396" t="s">
        <v>478</v>
      </c>
      <c r="F6396" t="s">
        <v>16</v>
      </c>
      <c r="G6396" t="s">
        <v>21</v>
      </c>
      <c r="H6396" t="s">
        <v>16</v>
      </c>
      <c r="I6396">
        <v>2</v>
      </c>
      <c r="J6396">
        <v>38</v>
      </c>
      <c r="K6396">
        <v>500</v>
      </c>
      <c r="L6396">
        <v>3.2</v>
      </c>
      <c r="M6396" t="s">
        <v>3921</v>
      </c>
      <c r="N6396" t="str">
        <f>SUBSTITUTE(Sheet1[[#This Row],[Datekey_Opening]],"_","-")</f>
        <v>2012-5-10</v>
      </c>
      <c r="O6396">
        <f>YEAR(Sheet1[[#This Row],[Date]])</f>
        <v>2012</v>
      </c>
      <c r="P6396" t="str">
        <f>LOOKUP(Sheet1[[#This Row],[CountryCode]],$AI$4:$AI$18,$AJ$4:$AJ$18)</f>
        <v>India</v>
      </c>
      <c r="Q6396">
        <f>MONTH(Sheet1[[#This Row],[Date]])</f>
        <v>5</v>
      </c>
      <c r="R6396" t="str">
        <f>TEXT(Sheet1[[#This Row],[Date]],"MMMM")</f>
        <v>May</v>
      </c>
      <c r="S6396" t="str">
        <f>TEXT(Sheet1[[#This Row],[Date]],"YYYY-MMM")</f>
        <v>2012-May</v>
      </c>
      <c r="T6396">
        <f>WEEKDAY(Sheet1[[#This Row],[Date]])</f>
        <v>5</v>
      </c>
      <c r="U6396" t="str">
        <f>TEXT(Sheet1[[#This Row],[Date]],"DDDD")</f>
        <v>Thursday</v>
      </c>
      <c r="V6396" t="str">
        <f>"FM"&amp;MOD(MONTH(Sheet1[[#This Row],[Date]])-4,12)+1</f>
        <v>FM2</v>
      </c>
      <c r="W6396" t="str">
        <f>"Q"&amp;ROUNDUP(MONTH(Sheet1[[#This Row],[Date]])/3,0)</f>
        <v>Q2</v>
      </c>
      <c r="X6396" t="str">
        <f>"Q"&amp;INT(MOD(MONTH(Sheet1[[#This Row],[Date]])-4,12/3)+1)</f>
        <v>Q2</v>
      </c>
      <c r="Y6396" t="str" cm="1">
        <f t="array" ref="Y6396">_xlfn.IFS(ROUND(L6396,0)&lt;=1,"Need to improve 0-1",ROUND(L6396,0)&lt;=2,"Okay 1-2",ROUND(L6396,0)&lt;=3,"Good 2-3",ROUND(L6396,0)&lt;=4,"Great 3-4",ROUND(L6396,0)&lt;=5,"Excellent 4-5")</f>
        <v>Good 2-3</v>
      </c>
      <c r="Z6396" t="str">
        <f t="shared" si="99"/>
        <v>0-1000</v>
      </c>
    </row>
    <row r="6397" spans="1:26" x14ac:dyDescent="0.3">
      <c r="A6397">
        <v>18419914</v>
      </c>
      <c r="B6397" t="s">
        <v>8753</v>
      </c>
      <c r="C6397">
        <v>1</v>
      </c>
      <c r="D6397" t="s">
        <v>7791</v>
      </c>
      <c r="E6397" t="s">
        <v>15</v>
      </c>
      <c r="F6397" t="s">
        <v>16</v>
      </c>
      <c r="G6397" t="s">
        <v>16</v>
      </c>
      <c r="H6397" t="s">
        <v>16</v>
      </c>
      <c r="I6397">
        <v>2</v>
      </c>
      <c r="J6397">
        <v>1</v>
      </c>
      <c r="K6397">
        <v>500</v>
      </c>
      <c r="L6397">
        <v>1</v>
      </c>
      <c r="M6397" t="s">
        <v>7389</v>
      </c>
      <c r="N6397" t="str">
        <f>SUBSTITUTE(Sheet1[[#This Row],[Datekey_Opening]],"_","-")</f>
        <v>2011-5-4</v>
      </c>
      <c r="O6397">
        <f>YEAR(Sheet1[[#This Row],[Date]])</f>
        <v>2011</v>
      </c>
      <c r="P6397" t="str">
        <f>LOOKUP(Sheet1[[#This Row],[CountryCode]],$AI$4:$AI$18,$AJ$4:$AJ$18)</f>
        <v>India</v>
      </c>
      <c r="Q6397">
        <f>MONTH(Sheet1[[#This Row],[Date]])</f>
        <v>5</v>
      </c>
      <c r="R6397" t="str">
        <f>TEXT(Sheet1[[#This Row],[Date]],"MMMM")</f>
        <v>May</v>
      </c>
      <c r="S6397" t="str">
        <f>TEXT(Sheet1[[#This Row],[Date]],"YYYY-MMM")</f>
        <v>2011-May</v>
      </c>
      <c r="T6397">
        <f>WEEKDAY(Sheet1[[#This Row],[Date]])</f>
        <v>4</v>
      </c>
      <c r="U6397" t="str">
        <f>TEXT(Sheet1[[#This Row],[Date]],"DDDD")</f>
        <v>Wednesday</v>
      </c>
      <c r="V6397" t="str">
        <f>"FM"&amp;MOD(MONTH(Sheet1[[#This Row],[Date]])-4,12)+1</f>
        <v>FM2</v>
      </c>
      <c r="W6397" t="str">
        <f>"Q"&amp;ROUNDUP(MONTH(Sheet1[[#This Row],[Date]])/3,0)</f>
        <v>Q2</v>
      </c>
      <c r="X6397" t="str">
        <f>"Q"&amp;INT(MOD(MONTH(Sheet1[[#This Row],[Date]])-4,12/3)+1)</f>
        <v>Q2</v>
      </c>
      <c r="Y6397" t="str" cm="1">
        <f t="array" ref="Y6397">_xlfn.IFS(ROUND(L6397,0)&lt;=1,"Need to improve 0-1",ROUND(L6397,0)&lt;=2,"Okay 1-2",ROUND(L6397,0)&lt;=3,"Good 2-3",ROUND(L6397,0)&lt;=4,"Great 3-4",ROUND(L6397,0)&lt;=5,"Excellent 4-5")</f>
        <v>Need to improve 0-1</v>
      </c>
      <c r="Z6397" t="str">
        <f t="shared" si="99"/>
        <v>0-1000</v>
      </c>
    </row>
    <row r="6398" spans="1:26" x14ac:dyDescent="0.3">
      <c r="A6398">
        <v>5104</v>
      </c>
      <c r="B6398" t="s">
        <v>4516</v>
      </c>
      <c r="C6398">
        <v>1</v>
      </c>
      <c r="D6398" t="s">
        <v>7791</v>
      </c>
      <c r="E6398" t="s">
        <v>4517</v>
      </c>
      <c r="F6398" t="s">
        <v>16</v>
      </c>
      <c r="G6398" t="s">
        <v>21</v>
      </c>
      <c r="H6398" t="s">
        <v>16</v>
      </c>
      <c r="I6398">
        <v>2</v>
      </c>
      <c r="J6398">
        <v>187</v>
      </c>
      <c r="K6398">
        <v>500</v>
      </c>
      <c r="L6398">
        <v>3.5</v>
      </c>
      <c r="M6398" t="s">
        <v>6107</v>
      </c>
      <c r="N6398" t="str">
        <f>SUBSTITUTE(Sheet1[[#This Row],[Datekey_Opening]],"_","-")</f>
        <v>2018-5-4</v>
      </c>
      <c r="O6398">
        <f>YEAR(Sheet1[[#This Row],[Date]])</f>
        <v>2018</v>
      </c>
      <c r="P6398" t="str">
        <f>LOOKUP(Sheet1[[#This Row],[CountryCode]],$AI$4:$AI$18,$AJ$4:$AJ$18)</f>
        <v>India</v>
      </c>
      <c r="Q6398">
        <f>MONTH(Sheet1[[#This Row],[Date]])</f>
        <v>5</v>
      </c>
      <c r="R6398" t="str">
        <f>TEXT(Sheet1[[#This Row],[Date]],"MMMM")</f>
        <v>May</v>
      </c>
      <c r="S6398" t="str">
        <f>TEXT(Sheet1[[#This Row],[Date]],"YYYY-MMM")</f>
        <v>2018-May</v>
      </c>
      <c r="T6398">
        <f>WEEKDAY(Sheet1[[#This Row],[Date]])</f>
        <v>6</v>
      </c>
      <c r="U6398" t="str">
        <f>TEXT(Sheet1[[#This Row],[Date]],"DDDD")</f>
        <v>Friday</v>
      </c>
      <c r="V6398" t="str">
        <f>"FM"&amp;MOD(MONTH(Sheet1[[#This Row],[Date]])-4,12)+1</f>
        <v>FM2</v>
      </c>
      <c r="W6398" t="str">
        <f>"Q"&amp;ROUNDUP(MONTH(Sheet1[[#This Row],[Date]])/3,0)</f>
        <v>Q2</v>
      </c>
      <c r="X6398" t="str">
        <f>"Q"&amp;INT(MOD(MONTH(Sheet1[[#This Row],[Date]])-4,12/3)+1)</f>
        <v>Q2</v>
      </c>
      <c r="Y6398" t="str" cm="1">
        <f t="array" ref="Y6398">_xlfn.IFS(ROUND(L6398,0)&lt;=1,"Need to improve 0-1",ROUND(L6398,0)&lt;=2,"Okay 1-2",ROUND(L6398,0)&lt;=3,"Good 2-3",ROUND(L6398,0)&lt;=4,"Great 3-4",ROUND(L6398,0)&lt;=5,"Excellent 4-5")</f>
        <v>Great 3-4</v>
      </c>
      <c r="Z6398" t="str">
        <f t="shared" si="99"/>
        <v>0-1000</v>
      </c>
    </row>
    <row r="6399" spans="1:26" x14ac:dyDescent="0.3">
      <c r="A6399">
        <v>310461</v>
      </c>
      <c r="B6399" t="s">
        <v>8754</v>
      </c>
      <c r="C6399">
        <v>1</v>
      </c>
      <c r="D6399" t="s">
        <v>7791</v>
      </c>
      <c r="E6399" t="s">
        <v>365</v>
      </c>
      <c r="F6399" t="s">
        <v>16</v>
      </c>
      <c r="G6399" t="s">
        <v>21</v>
      </c>
      <c r="H6399" t="s">
        <v>16</v>
      </c>
      <c r="I6399">
        <v>2</v>
      </c>
      <c r="J6399">
        <v>34</v>
      </c>
      <c r="K6399">
        <v>500</v>
      </c>
      <c r="L6399">
        <v>3.1</v>
      </c>
      <c r="M6399" t="s">
        <v>2021</v>
      </c>
      <c r="N6399" t="str">
        <f>SUBSTITUTE(Sheet1[[#This Row],[Datekey_Opening]],"_","-")</f>
        <v>2017-5-3</v>
      </c>
      <c r="O6399">
        <f>YEAR(Sheet1[[#This Row],[Date]])</f>
        <v>2017</v>
      </c>
      <c r="P6399" t="str">
        <f>LOOKUP(Sheet1[[#This Row],[CountryCode]],$AI$4:$AI$18,$AJ$4:$AJ$18)</f>
        <v>India</v>
      </c>
      <c r="Q6399">
        <f>MONTH(Sheet1[[#This Row],[Date]])</f>
        <v>5</v>
      </c>
      <c r="R6399" t="str">
        <f>TEXT(Sheet1[[#This Row],[Date]],"MMMM")</f>
        <v>May</v>
      </c>
      <c r="S6399" t="str">
        <f>TEXT(Sheet1[[#This Row],[Date]],"YYYY-MMM")</f>
        <v>2017-May</v>
      </c>
      <c r="T6399">
        <f>WEEKDAY(Sheet1[[#This Row],[Date]])</f>
        <v>4</v>
      </c>
      <c r="U6399" t="str">
        <f>TEXT(Sheet1[[#This Row],[Date]],"DDDD")</f>
        <v>Wednesday</v>
      </c>
      <c r="V6399" t="str">
        <f>"FM"&amp;MOD(MONTH(Sheet1[[#This Row],[Date]])-4,12)+1</f>
        <v>FM2</v>
      </c>
      <c r="W6399" t="str">
        <f>"Q"&amp;ROUNDUP(MONTH(Sheet1[[#This Row],[Date]])/3,0)</f>
        <v>Q2</v>
      </c>
      <c r="X6399" t="str">
        <f>"Q"&amp;INT(MOD(MONTH(Sheet1[[#This Row],[Date]])-4,12/3)+1)</f>
        <v>Q2</v>
      </c>
      <c r="Y6399" t="str" cm="1">
        <f t="array" ref="Y6399">_xlfn.IFS(ROUND(L6399,0)&lt;=1,"Need to improve 0-1",ROUND(L6399,0)&lt;=2,"Okay 1-2",ROUND(L6399,0)&lt;=3,"Good 2-3",ROUND(L6399,0)&lt;=4,"Great 3-4",ROUND(L6399,0)&lt;=5,"Excellent 4-5")</f>
        <v>Good 2-3</v>
      </c>
      <c r="Z6399" t="str">
        <f t="shared" si="99"/>
        <v>0-1000</v>
      </c>
    </row>
    <row r="6400" spans="1:26" x14ac:dyDescent="0.3">
      <c r="A6400">
        <v>18376925</v>
      </c>
      <c r="B6400" t="s">
        <v>8715</v>
      </c>
      <c r="C6400">
        <v>1</v>
      </c>
      <c r="D6400" t="s">
        <v>7791</v>
      </c>
      <c r="E6400" t="s">
        <v>8755</v>
      </c>
      <c r="F6400" t="s">
        <v>16</v>
      </c>
      <c r="G6400" t="s">
        <v>21</v>
      </c>
      <c r="H6400" t="s">
        <v>16</v>
      </c>
      <c r="I6400">
        <v>2</v>
      </c>
      <c r="J6400">
        <v>76</v>
      </c>
      <c r="K6400">
        <v>500</v>
      </c>
      <c r="L6400">
        <v>4.5</v>
      </c>
      <c r="M6400" t="s">
        <v>3925</v>
      </c>
      <c r="N6400" t="str">
        <f>SUBSTITUTE(Sheet1[[#This Row],[Datekey_Opening]],"_","-")</f>
        <v>2014-5-9</v>
      </c>
      <c r="O6400">
        <f>YEAR(Sheet1[[#This Row],[Date]])</f>
        <v>2014</v>
      </c>
      <c r="P6400" t="str">
        <f>LOOKUP(Sheet1[[#This Row],[CountryCode]],$AI$4:$AI$18,$AJ$4:$AJ$18)</f>
        <v>India</v>
      </c>
      <c r="Q6400">
        <f>MONTH(Sheet1[[#This Row],[Date]])</f>
        <v>5</v>
      </c>
      <c r="R6400" t="str">
        <f>TEXT(Sheet1[[#This Row],[Date]],"MMMM")</f>
        <v>May</v>
      </c>
      <c r="S6400" t="str">
        <f>TEXT(Sheet1[[#This Row],[Date]],"YYYY-MMM")</f>
        <v>2014-May</v>
      </c>
      <c r="T6400">
        <f>WEEKDAY(Sheet1[[#This Row],[Date]])</f>
        <v>6</v>
      </c>
      <c r="U6400" t="str">
        <f>TEXT(Sheet1[[#This Row],[Date]],"DDDD")</f>
        <v>Friday</v>
      </c>
      <c r="V6400" t="str">
        <f>"FM"&amp;MOD(MONTH(Sheet1[[#This Row],[Date]])-4,12)+1</f>
        <v>FM2</v>
      </c>
      <c r="W6400" t="str">
        <f>"Q"&amp;ROUNDUP(MONTH(Sheet1[[#This Row],[Date]])/3,0)</f>
        <v>Q2</v>
      </c>
      <c r="X6400" t="str">
        <f>"Q"&amp;INT(MOD(MONTH(Sheet1[[#This Row],[Date]])-4,12/3)+1)</f>
        <v>Q2</v>
      </c>
      <c r="Y6400" t="str" cm="1">
        <f t="array" ref="Y6400">_xlfn.IFS(ROUND(L6400,0)&lt;=1,"Need to improve 0-1",ROUND(L6400,0)&lt;=2,"Okay 1-2",ROUND(L6400,0)&lt;=3,"Good 2-3",ROUND(L6400,0)&lt;=4,"Great 3-4",ROUND(L6400,0)&lt;=5,"Excellent 4-5")</f>
        <v>Excellent 4-5</v>
      </c>
      <c r="Z6400" t="str">
        <f t="shared" si="99"/>
        <v>0-1000</v>
      </c>
    </row>
    <row r="6401" spans="1:26" x14ac:dyDescent="0.3">
      <c r="A6401">
        <v>18419875</v>
      </c>
      <c r="B6401" t="s">
        <v>8756</v>
      </c>
      <c r="C6401">
        <v>1</v>
      </c>
      <c r="D6401" t="s">
        <v>7791</v>
      </c>
      <c r="E6401" t="s">
        <v>365</v>
      </c>
      <c r="F6401" t="s">
        <v>16</v>
      </c>
      <c r="G6401" t="s">
        <v>16</v>
      </c>
      <c r="H6401" t="s">
        <v>16</v>
      </c>
      <c r="I6401">
        <v>2</v>
      </c>
      <c r="J6401">
        <v>6</v>
      </c>
      <c r="K6401">
        <v>500</v>
      </c>
      <c r="L6401">
        <v>3</v>
      </c>
      <c r="M6401" t="s">
        <v>6840</v>
      </c>
      <c r="N6401" t="str">
        <f>SUBSTITUTE(Sheet1[[#This Row],[Datekey_Opening]],"_","-")</f>
        <v>2011-5-11</v>
      </c>
      <c r="O6401">
        <f>YEAR(Sheet1[[#This Row],[Date]])</f>
        <v>2011</v>
      </c>
      <c r="P6401" t="str">
        <f>LOOKUP(Sheet1[[#This Row],[CountryCode]],$AI$4:$AI$18,$AJ$4:$AJ$18)</f>
        <v>India</v>
      </c>
      <c r="Q6401">
        <f>MONTH(Sheet1[[#This Row],[Date]])</f>
        <v>5</v>
      </c>
      <c r="R6401" t="str">
        <f>TEXT(Sheet1[[#This Row],[Date]],"MMMM")</f>
        <v>May</v>
      </c>
      <c r="S6401" t="str">
        <f>TEXT(Sheet1[[#This Row],[Date]],"YYYY-MMM")</f>
        <v>2011-May</v>
      </c>
      <c r="T6401">
        <f>WEEKDAY(Sheet1[[#This Row],[Date]])</f>
        <v>4</v>
      </c>
      <c r="U6401" t="str">
        <f>TEXT(Sheet1[[#This Row],[Date]],"DDDD")</f>
        <v>Wednesday</v>
      </c>
      <c r="V6401" t="str">
        <f>"FM"&amp;MOD(MONTH(Sheet1[[#This Row],[Date]])-4,12)+1</f>
        <v>FM2</v>
      </c>
      <c r="W6401" t="str">
        <f>"Q"&amp;ROUNDUP(MONTH(Sheet1[[#This Row],[Date]])/3,0)</f>
        <v>Q2</v>
      </c>
      <c r="X6401" t="str">
        <f>"Q"&amp;INT(MOD(MONTH(Sheet1[[#This Row],[Date]])-4,12/3)+1)</f>
        <v>Q2</v>
      </c>
      <c r="Y6401" t="str" cm="1">
        <f t="array" ref="Y6401">_xlfn.IFS(ROUND(L6401,0)&lt;=1,"Need to improve 0-1",ROUND(L6401,0)&lt;=2,"Okay 1-2",ROUND(L6401,0)&lt;=3,"Good 2-3",ROUND(L6401,0)&lt;=4,"Great 3-4",ROUND(L6401,0)&lt;=5,"Excellent 4-5")</f>
        <v>Good 2-3</v>
      </c>
      <c r="Z6401" t="str">
        <f t="shared" si="99"/>
        <v>0-1000</v>
      </c>
    </row>
    <row r="6402" spans="1:26" x14ac:dyDescent="0.3">
      <c r="A6402">
        <v>18372668</v>
      </c>
      <c r="B6402" t="s">
        <v>8757</v>
      </c>
      <c r="C6402">
        <v>1</v>
      </c>
      <c r="D6402" t="s">
        <v>7791</v>
      </c>
      <c r="E6402" t="s">
        <v>1057</v>
      </c>
      <c r="F6402" t="s">
        <v>16</v>
      </c>
      <c r="G6402" t="s">
        <v>21</v>
      </c>
      <c r="H6402" t="s">
        <v>16</v>
      </c>
      <c r="I6402">
        <v>2</v>
      </c>
      <c r="J6402">
        <v>112</v>
      </c>
      <c r="K6402">
        <v>500</v>
      </c>
      <c r="L6402">
        <v>4.2</v>
      </c>
      <c r="M6402" t="s">
        <v>2725</v>
      </c>
      <c r="N6402" t="str">
        <f>SUBSTITUTE(Sheet1[[#This Row],[Datekey_Opening]],"_","-")</f>
        <v>2016-5-11</v>
      </c>
      <c r="O6402">
        <f>YEAR(Sheet1[[#This Row],[Date]])</f>
        <v>2016</v>
      </c>
      <c r="P6402" t="str">
        <f>LOOKUP(Sheet1[[#This Row],[CountryCode]],$AI$4:$AI$18,$AJ$4:$AJ$18)</f>
        <v>India</v>
      </c>
      <c r="Q6402">
        <f>MONTH(Sheet1[[#This Row],[Date]])</f>
        <v>5</v>
      </c>
      <c r="R6402" t="str">
        <f>TEXT(Sheet1[[#This Row],[Date]],"MMMM")</f>
        <v>May</v>
      </c>
      <c r="S6402" t="str">
        <f>TEXT(Sheet1[[#This Row],[Date]],"YYYY-MMM")</f>
        <v>2016-May</v>
      </c>
      <c r="T6402">
        <f>WEEKDAY(Sheet1[[#This Row],[Date]])</f>
        <v>4</v>
      </c>
      <c r="U6402" t="str">
        <f>TEXT(Sheet1[[#This Row],[Date]],"DDDD")</f>
        <v>Wednesday</v>
      </c>
      <c r="V6402" t="str">
        <f>"FM"&amp;MOD(MONTH(Sheet1[[#This Row],[Date]])-4,12)+1</f>
        <v>FM2</v>
      </c>
      <c r="W6402" t="str">
        <f>"Q"&amp;ROUNDUP(MONTH(Sheet1[[#This Row],[Date]])/3,0)</f>
        <v>Q2</v>
      </c>
      <c r="X6402" t="str">
        <f>"Q"&amp;INT(MOD(MONTH(Sheet1[[#This Row],[Date]])-4,12/3)+1)</f>
        <v>Q2</v>
      </c>
      <c r="Y6402" t="str" cm="1">
        <f t="array" ref="Y6402">_xlfn.IFS(ROUND(L6402,0)&lt;=1,"Need to improve 0-1",ROUND(L6402,0)&lt;=2,"Okay 1-2",ROUND(L6402,0)&lt;=3,"Good 2-3",ROUND(L6402,0)&lt;=4,"Great 3-4",ROUND(L6402,0)&lt;=5,"Excellent 4-5")</f>
        <v>Great 3-4</v>
      </c>
      <c r="Z6402" t="str">
        <f t="shared" ref="Z6402:Z6465" si="100">IF(AND(K6402&gt;=0,K6402&lt;1000),"0-1000",IF(AND(K6402&gt;=1000,K6402&lt;2000),"1000-2000",IF(AND(K6402&gt;=2000,K6402&lt;3000),"2000-3000",IF(AND(K6402&gt;=3000,K6402&lt;4000),"3000-4000",IF(AND(K6402&gt;=4000,K6402&lt;5000),"4000-5000",IF(AND(K6402&gt;=5000,K6402&lt;6000),"5000-6000",IF(AND(K6402&gt;=6000,K6402&lt;7000),"6000-7000",IF(AND(K6402&gt;=7000,K6402&lt;200000),"7000-200000","Above 200000"))))))))</f>
        <v>0-1000</v>
      </c>
    </row>
    <row r="6403" spans="1:26" x14ac:dyDescent="0.3">
      <c r="A6403">
        <v>18237342</v>
      </c>
      <c r="B6403" t="s">
        <v>8758</v>
      </c>
      <c r="C6403">
        <v>1</v>
      </c>
      <c r="D6403" t="s">
        <v>7791</v>
      </c>
      <c r="E6403" t="s">
        <v>578</v>
      </c>
      <c r="F6403" t="s">
        <v>16</v>
      </c>
      <c r="G6403" t="s">
        <v>16</v>
      </c>
      <c r="H6403" t="s">
        <v>16</v>
      </c>
      <c r="I6403">
        <v>2</v>
      </c>
      <c r="J6403">
        <v>7</v>
      </c>
      <c r="K6403">
        <v>500</v>
      </c>
      <c r="L6403">
        <v>2.9</v>
      </c>
      <c r="M6403" t="s">
        <v>7706</v>
      </c>
      <c r="N6403" t="str">
        <f>SUBSTITUTE(Sheet1[[#This Row],[Datekey_Opening]],"_","-")</f>
        <v>2016-5-24</v>
      </c>
      <c r="O6403">
        <f>YEAR(Sheet1[[#This Row],[Date]])</f>
        <v>2016</v>
      </c>
      <c r="P6403" t="str">
        <f>LOOKUP(Sheet1[[#This Row],[CountryCode]],$AI$4:$AI$18,$AJ$4:$AJ$18)</f>
        <v>India</v>
      </c>
      <c r="Q6403">
        <f>MONTH(Sheet1[[#This Row],[Date]])</f>
        <v>5</v>
      </c>
      <c r="R6403" t="str">
        <f>TEXT(Sheet1[[#This Row],[Date]],"MMMM")</f>
        <v>May</v>
      </c>
      <c r="S6403" t="str">
        <f>TEXT(Sheet1[[#This Row],[Date]],"YYYY-MMM")</f>
        <v>2016-May</v>
      </c>
      <c r="T6403">
        <f>WEEKDAY(Sheet1[[#This Row],[Date]])</f>
        <v>3</v>
      </c>
      <c r="U6403" t="str">
        <f>TEXT(Sheet1[[#This Row],[Date]],"DDDD")</f>
        <v>Tuesday</v>
      </c>
      <c r="V6403" t="str">
        <f>"FM"&amp;MOD(MONTH(Sheet1[[#This Row],[Date]])-4,12)+1</f>
        <v>FM2</v>
      </c>
      <c r="W6403" t="str">
        <f>"Q"&amp;ROUNDUP(MONTH(Sheet1[[#This Row],[Date]])/3,0)</f>
        <v>Q2</v>
      </c>
      <c r="X6403" t="str">
        <f>"Q"&amp;INT(MOD(MONTH(Sheet1[[#This Row],[Date]])-4,12/3)+1)</f>
        <v>Q2</v>
      </c>
      <c r="Y6403" t="str" cm="1">
        <f t="array" ref="Y6403">_xlfn.IFS(ROUND(L6403,0)&lt;=1,"Need to improve 0-1",ROUND(L6403,0)&lt;=2,"Okay 1-2",ROUND(L6403,0)&lt;=3,"Good 2-3",ROUND(L6403,0)&lt;=4,"Great 3-4",ROUND(L6403,0)&lt;=5,"Excellent 4-5")</f>
        <v>Good 2-3</v>
      </c>
      <c r="Z6403" t="str">
        <f t="shared" si="100"/>
        <v>0-1000</v>
      </c>
    </row>
    <row r="6404" spans="1:26" x14ac:dyDescent="0.3">
      <c r="A6404">
        <v>1029</v>
      </c>
      <c r="B6404" t="s">
        <v>8759</v>
      </c>
      <c r="C6404">
        <v>1</v>
      </c>
      <c r="D6404" t="s">
        <v>7791</v>
      </c>
      <c r="E6404" t="s">
        <v>365</v>
      </c>
      <c r="F6404" t="s">
        <v>16</v>
      </c>
      <c r="G6404" t="s">
        <v>16</v>
      </c>
      <c r="H6404" t="s">
        <v>16</v>
      </c>
      <c r="I6404">
        <v>2</v>
      </c>
      <c r="J6404">
        <v>21</v>
      </c>
      <c r="K6404">
        <v>500</v>
      </c>
      <c r="L6404">
        <v>3.3</v>
      </c>
      <c r="M6404" t="s">
        <v>5222</v>
      </c>
      <c r="N6404" t="str">
        <f>SUBSTITUTE(Sheet1[[#This Row],[Datekey_Opening]],"_","-")</f>
        <v>2018-4-6</v>
      </c>
      <c r="O6404">
        <f>YEAR(Sheet1[[#This Row],[Date]])</f>
        <v>2018</v>
      </c>
      <c r="P6404" t="str">
        <f>LOOKUP(Sheet1[[#This Row],[CountryCode]],$AI$4:$AI$18,$AJ$4:$AJ$18)</f>
        <v>India</v>
      </c>
      <c r="Q6404">
        <f>MONTH(Sheet1[[#This Row],[Date]])</f>
        <v>4</v>
      </c>
      <c r="R6404" t="str">
        <f>TEXT(Sheet1[[#This Row],[Date]],"MMMM")</f>
        <v>April</v>
      </c>
      <c r="S6404" t="str">
        <f>TEXT(Sheet1[[#This Row],[Date]],"YYYY-MMM")</f>
        <v>2018-Apr</v>
      </c>
      <c r="T6404">
        <f>WEEKDAY(Sheet1[[#This Row],[Date]])</f>
        <v>6</v>
      </c>
      <c r="U6404" t="str">
        <f>TEXT(Sheet1[[#This Row],[Date]],"DDDD")</f>
        <v>Friday</v>
      </c>
      <c r="V6404" t="str">
        <f>"FM"&amp;MOD(MONTH(Sheet1[[#This Row],[Date]])-4,12)+1</f>
        <v>FM1</v>
      </c>
      <c r="W6404" t="str">
        <f>"Q"&amp;ROUNDUP(MONTH(Sheet1[[#This Row],[Date]])/3,0)</f>
        <v>Q2</v>
      </c>
      <c r="X6404" t="str">
        <f>"Q"&amp;INT(MOD(MONTH(Sheet1[[#This Row],[Date]])-4,12/3)+1)</f>
        <v>Q1</v>
      </c>
      <c r="Y6404" t="str" cm="1">
        <f t="array" ref="Y6404">_xlfn.IFS(ROUND(L6404,0)&lt;=1,"Need to improve 0-1",ROUND(L6404,0)&lt;=2,"Okay 1-2",ROUND(L6404,0)&lt;=3,"Good 2-3",ROUND(L6404,0)&lt;=4,"Great 3-4",ROUND(L6404,0)&lt;=5,"Excellent 4-5")</f>
        <v>Good 2-3</v>
      </c>
      <c r="Z6404" t="str">
        <f t="shared" si="100"/>
        <v>0-1000</v>
      </c>
    </row>
    <row r="6405" spans="1:26" x14ac:dyDescent="0.3">
      <c r="A6405">
        <v>18415355</v>
      </c>
      <c r="B6405" t="s">
        <v>4556</v>
      </c>
      <c r="C6405">
        <v>1</v>
      </c>
      <c r="D6405" t="s">
        <v>7791</v>
      </c>
      <c r="E6405" t="s">
        <v>8714</v>
      </c>
      <c r="F6405" t="s">
        <v>16</v>
      </c>
      <c r="G6405" t="s">
        <v>21</v>
      </c>
      <c r="H6405" t="s">
        <v>16</v>
      </c>
      <c r="I6405">
        <v>2</v>
      </c>
      <c r="J6405">
        <v>17</v>
      </c>
      <c r="K6405">
        <v>500</v>
      </c>
      <c r="L6405">
        <v>2.7</v>
      </c>
      <c r="M6405" t="s">
        <v>6859</v>
      </c>
      <c r="N6405" t="str">
        <f>SUBSTITUTE(Sheet1[[#This Row],[Datekey_Opening]],"_","-")</f>
        <v>2015-4-17</v>
      </c>
      <c r="O6405">
        <f>YEAR(Sheet1[[#This Row],[Date]])</f>
        <v>2015</v>
      </c>
      <c r="P6405" t="str">
        <f>LOOKUP(Sheet1[[#This Row],[CountryCode]],$AI$4:$AI$18,$AJ$4:$AJ$18)</f>
        <v>India</v>
      </c>
      <c r="Q6405">
        <f>MONTH(Sheet1[[#This Row],[Date]])</f>
        <v>4</v>
      </c>
      <c r="R6405" t="str">
        <f>TEXT(Sheet1[[#This Row],[Date]],"MMMM")</f>
        <v>April</v>
      </c>
      <c r="S6405" t="str">
        <f>TEXT(Sheet1[[#This Row],[Date]],"YYYY-MMM")</f>
        <v>2015-Apr</v>
      </c>
      <c r="T6405">
        <f>WEEKDAY(Sheet1[[#This Row],[Date]])</f>
        <v>6</v>
      </c>
      <c r="U6405" t="str">
        <f>TEXT(Sheet1[[#This Row],[Date]],"DDDD")</f>
        <v>Friday</v>
      </c>
      <c r="V6405" t="str">
        <f>"FM"&amp;MOD(MONTH(Sheet1[[#This Row],[Date]])-4,12)+1</f>
        <v>FM1</v>
      </c>
      <c r="W6405" t="str">
        <f>"Q"&amp;ROUNDUP(MONTH(Sheet1[[#This Row],[Date]])/3,0)</f>
        <v>Q2</v>
      </c>
      <c r="X6405" t="str">
        <f>"Q"&amp;INT(MOD(MONTH(Sheet1[[#This Row],[Date]])-4,12/3)+1)</f>
        <v>Q1</v>
      </c>
      <c r="Y6405" t="str" cm="1">
        <f t="array" ref="Y6405">_xlfn.IFS(ROUND(L6405,0)&lt;=1,"Need to improve 0-1",ROUND(L6405,0)&lt;=2,"Okay 1-2",ROUND(L6405,0)&lt;=3,"Good 2-3",ROUND(L6405,0)&lt;=4,"Great 3-4",ROUND(L6405,0)&lt;=5,"Excellent 4-5")</f>
        <v>Good 2-3</v>
      </c>
      <c r="Z6405" t="str">
        <f t="shared" si="100"/>
        <v>0-1000</v>
      </c>
    </row>
    <row r="6406" spans="1:26" x14ac:dyDescent="0.3">
      <c r="A6406">
        <v>18384112</v>
      </c>
      <c r="B6406" t="s">
        <v>8760</v>
      </c>
      <c r="C6406">
        <v>1</v>
      </c>
      <c r="D6406" t="s">
        <v>7791</v>
      </c>
      <c r="E6406" t="s">
        <v>2550</v>
      </c>
      <c r="F6406" t="s">
        <v>16</v>
      </c>
      <c r="G6406" t="s">
        <v>16</v>
      </c>
      <c r="H6406" t="s">
        <v>16</v>
      </c>
      <c r="I6406">
        <v>2</v>
      </c>
      <c r="J6406">
        <v>28</v>
      </c>
      <c r="K6406">
        <v>500</v>
      </c>
      <c r="L6406">
        <v>3.5</v>
      </c>
      <c r="M6406" t="s">
        <v>732</v>
      </c>
      <c r="N6406" t="str">
        <f>SUBSTITUTE(Sheet1[[#This Row],[Datekey_Opening]],"_","-")</f>
        <v>2013-4-14</v>
      </c>
      <c r="O6406">
        <f>YEAR(Sheet1[[#This Row],[Date]])</f>
        <v>2013</v>
      </c>
      <c r="P6406" t="str">
        <f>LOOKUP(Sheet1[[#This Row],[CountryCode]],$AI$4:$AI$18,$AJ$4:$AJ$18)</f>
        <v>India</v>
      </c>
      <c r="Q6406">
        <f>MONTH(Sheet1[[#This Row],[Date]])</f>
        <v>4</v>
      </c>
      <c r="R6406" t="str">
        <f>TEXT(Sheet1[[#This Row],[Date]],"MMMM")</f>
        <v>April</v>
      </c>
      <c r="S6406" t="str">
        <f>TEXT(Sheet1[[#This Row],[Date]],"YYYY-MMM")</f>
        <v>2013-Apr</v>
      </c>
      <c r="T6406">
        <f>WEEKDAY(Sheet1[[#This Row],[Date]])</f>
        <v>1</v>
      </c>
      <c r="U6406" t="str">
        <f>TEXT(Sheet1[[#This Row],[Date]],"DDDD")</f>
        <v>Sunday</v>
      </c>
      <c r="V6406" t="str">
        <f>"FM"&amp;MOD(MONTH(Sheet1[[#This Row],[Date]])-4,12)+1</f>
        <v>FM1</v>
      </c>
      <c r="W6406" t="str">
        <f>"Q"&amp;ROUNDUP(MONTH(Sheet1[[#This Row],[Date]])/3,0)</f>
        <v>Q2</v>
      </c>
      <c r="X6406" t="str">
        <f>"Q"&amp;INT(MOD(MONTH(Sheet1[[#This Row],[Date]])-4,12/3)+1)</f>
        <v>Q1</v>
      </c>
      <c r="Y6406" t="str" cm="1">
        <f t="array" ref="Y6406">_xlfn.IFS(ROUND(L6406,0)&lt;=1,"Need to improve 0-1",ROUND(L6406,0)&lt;=2,"Okay 1-2",ROUND(L6406,0)&lt;=3,"Good 2-3",ROUND(L6406,0)&lt;=4,"Great 3-4",ROUND(L6406,0)&lt;=5,"Excellent 4-5")</f>
        <v>Great 3-4</v>
      </c>
      <c r="Z6406" t="str">
        <f t="shared" si="100"/>
        <v>0-1000</v>
      </c>
    </row>
    <row r="6407" spans="1:26" x14ac:dyDescent="0.3">
      <c r="A6407">
        <v>313085</v>
      </c>
      <c r="B6407" t="s">
        <v>4689</v>
      </c>
      <c r="C6407">
        <v>1</v>
      </c>
      <c r="D6407" t="s">
        <v>7791</v>
      </c>
      <c r="E6407" t="s">
        <v>4515</v>
      </c>
      <c r="F6407" t="s">
        <v>16</v>
      </c>
      <c r="G6407" t="s">
        <v>21</v>
      </c>
      <c r="H6407" t="s">
        <v>16</v>
      </c>
      <c r="I6407">
        <v>2</v>
      </c>
      <c r="J6407">
        <v>190</v>
      </c>
      <c r="K6407">
        <v>500</v>
      </c>
      <c r="L6407">
        <v>3.4</v>
      </c>
      <c r="M6407" t="s">
        <v>6656</v>
      </c>
      <c r="N6407" t="str">
        <f>SUBSTITUTE(Sheet1[[#This Row],[Datekey_Opening]],"_","-")</f>
        <v>2010-4-21</v>
      </c>
      <c r="O6407">
        <f>YEAR(Sheet1[[#This Row],[Date]])</f>
        <v>2010</v>
      </c>
      <c r="P6407" t="str">
        <f>LOOKUP(Sheet1[[#This Row],[CountryCode]],$AI$4:$AI$18,$AJ$4:$AJ$18)</f>
        <v>India</v>
      </c>
      <c r="Q6407">
        <f>MONTH(Sheet1[[#This Row],[Date]])</f>
        <v>4</v>
      </c>
      <c r="R6407" t="str">
        <f>TEXT(Sheet1[[#This Row],[Date]],"MMMM")</f>
        <v>April</v>
      </c>
      <c r="S6407" t="str">
        <f>TEXT(Sheet1[[#This Row],[Date]],"YYYY-MMM")</f>
        <v>2010-Apr</v>
      </c>
      <c r="T6407">
        <f>WEEKDAY(Sheet1[[#This Row],[Date]])</f>
        <v>4</v>
      </c>
      <c r="U6407" t="str">
        <f>TEXT(Sheet1[[#This Row],[Date]],"DDDD")</f>
        <v>Wednesday</v>
      </c>
      <c r="V6407" t="str">
        <f>"FM"&amp;MOD(MONTH(Sheet1[[#This Row],[Date]])-4,12)+1</f>
        <v>FM1</v>
      </c>
      <c r="W6407" t="str">
        <f>"Q"&amp;ROUNDUP(MONTH(Sheet1[[#This Row],[Date]])/3,0)</f>
        <v>Q2</v>
      </c>
      <c r="X6407" t="str">
        <f>"Q"&amp;INT(MOD(MONTH(Sheet1[[#This Row],[Date]])-4,12/3)+1)</f>
        <v>Q1</v>
      </c>
      <c r="Y6407" t="str" cm="1">
        <f t="array" ref="Y6407">_xlfn.IFS(ROUND(L6407,0)&lt;=1,"Need to improve 0-1",ROUND(L6407,0)&lt;=2,"Okay 1-2",ROUND(L6407,0)&lt;=3,"Good 2-3",ROUND(L6407,0)&lt;=4,"Great 3-4",ROUND(L6407,0)&lt;=5,"Excellent 4-5")</f>
        <v>Good 2-3</v>
      </c>
      <c r="Z6407" t="str">
        <f t="shared" si="100"/>
        <v>0-1000</v>
      </c>
    </row>
    <row r="6408" spans="1:26" x14ac:dyDescent="0.3">
      <c r="A6408">
        <v>17977749</v>
      </c>
      <c r="B6408" t="s">
        <v>1258</v>
      </c>
      <c r="C6408">
        <v>1</v>
      </c>
      <c r="D6408" t="s">
        <v>7791</v>
      </c>
      <c r="E6408" t="s">
        <v>438</v>
      </c>
      <c r="F6408" t="s">
        <v>16</v>
      </c>
      <c r="G6408" t="s">
        <v>16</v>
      </c>
      <c r="H6408" t="s">
        <v>16</v>
      </c>
      <c r="I6408">
        <v>2</v>
      </c>
      <c r="J6408">
        <v>35</v>
      </c>
      <c r="K6408">
        <v>500</v>
      </c>
      <c r="L6408">
        <v>3.6</v>
      </c>
      <c r="M6408" t="s">
        <v>4630</v>
      </c>
      <c r="N6408" t="str">
        <f>SUBSTITUTE(Sheet1[[#This Row],[Datekey_Opening]],"_","-")</f>
        <v>2010-4-24</v>
      </c>
      <c r="O6408">
        <f>YEAR(Sheet1[[#This Row],[Date]])</f>
        <v>2010</v>
      </c>
      <c r="P6408" t="str">
        <f>LOOKUP(Sheet1[[#This Row],[CountryCode]],$AI$4:$AI$18,$AJ$4:$AJ$18)</f>
        <v>India</v>
      </c>
      <c r="Q6408">
        <f>MONTH(Sheet1[[#This Row],[Date]])</f>
        <v>4</v>
      </c>
      <c r="R6408" t="str">
        <f>TEXT(Sheet1[[#This Row],[Date]],"MMMM")</f>
        <v>April</v>
      </c>
      <c r="S6408" t="str">
        <f>TEXT(Sheet1[[#This Row],[Date]],"YYYY-MMM")</f>
        <v>2010-Apr</v>
      </c>
      <c r="T6408">
        <f>WEEKDAY(Sheet1[[#This Row],[Date]])</f>
        <v>7</v>
      </c>
      <c r="U6408" t="str">
        <f>TEXT(Sheet1[[#This Row],[Date]],"DDDD")</f>
        <v>Saturday</v>
      </c>
      <c r="V6408" t="str">
        <f>"FM"&amp;MOD(MONTH(Sheet1[[#This Row],[Date]])-4,12)+1</f>
        <v>FM1</v>
      </c>
      <c r="W6408" t="str">
        <f>"Q"&amp;ROUNDUP(MONTH(Sheet1[[#This Row],[Date]])/3,0)</f>
        <v>Q2</v>
      </c>
      <c r="X6408" t="str">
        <f>"Q"&amp;INT(MOD(MONTH(Sheet1[[#This Row],[Date]])-4,12/3)+1)</f>
        <v>Q1</v>
      </c>
      <c r="Y6408" t="str" cm="1">
        <f t="array" ref="Y6408">_xlfn.IFS(ROUND(L6408,0)&lt;=1,"Need to improve 0-1",ROUND(L6408,0)&lt;=2,"Okay 1-2",ROUND(L6408,0)&lt;=3,"Good 2-3",ROUND(L6408,0)&lt;=4,"Great 3-4",ROUND(L6408,0)&lt;=5,"Excellent 4-5")</f>
        <v>Great 3-4</v>
      </c>
      <c r="Z6408" t="str">
        <f t="shared" si="100"/>
        <v>0-1000</v>
      </c>
    </row>
    <row r="6409" spans="1:26" x14ac:dyDescent="0.3">
      <c r="A6409">
        <v>157</v>
      </c>
      <c r="B6409" t="s">
        <v>4526</v>
      </c>
      <c r="C6409">
        <v>1</v>
      </c>
      <c r="D6409" t="s">
        <v>7791</v>
      </c>
      <c r="E6409" t="s">
        <v>4527</v>
      </c>
      <c r="F6409" t="s">
        <v>16</v>
      </c>
      <c r="G6409" t="s">
        <v>16</v>
      </c>
      <c r="H6409" t="s">
        <v>16</v>
      </c>
      <c r="I6409">
        <v>2</v>
      </c>
      <c r="J6409">
        <v>125</v>
      </c>
      <c r="K6409">
        <v>500</v>
      </c>
      <c r="L6409">
        <v>2.5</v>
      </c>
      <c r="M6409" t="s">
        <v>1170</v>
      </c>
      <c r="N6409" t="str">
        <f>SUBSTITUTE(Sheet1[[#This Row],[Datekey_Opening]],"_","-")</f>
        <v>2011-3-27</v>
      </c>
      <c r="O6409">
        <f>YEAR(Sheet1[[#This Row],[Date]])</f>
        <v>2011</v>
      </c>
      <c r="P6409" t="str">
        <f>LOOKUP(Sheet1[[#This Row],[CountryCode]],$AI$4:$AI$18,$AJ$4:$AJ$18)</f>
        <v>India</v>
      </c>
      <c r="Q6409">
        <f>MONTH(Sheet1[[#This Row],[Date]])</f>
        <v>3</v>
      </c>
      <c r="R6409" t="str">
        <f>TEXT(Sheet1[[#This Row],[Date]],"MMMM")</f>
        <v>March</v>
      </c>
      <c r="S6409" t="str">
        <f>TEXT(Sheet1[[#This Row],[Date]],"YYYY-MMM")</f>
        <v>2011-Mar</v>
      </c>
      <c r="T6409">
        <f>WEEKDAY(Sheet1[[#This Row],[Date]])</f>
        <v>1</v>
      </c>
      <c r="U6409" t="str">
        <f>TEXT(Sheet1[[#This Row],[Date]],"DDDD")</f>
        <v>Sunday</v>
      </c>
      <c r="V6409" t="str">
        <f>"FM"&amp;MOD(MONTH(Sheet1[[#This Row],[Date]])-4,12)+1</f>
        <v>FM12</v>
      </c>
      <c r="W6409" t="str">
        <f>"Q"&amp;ROUNDUP(MONTH(Sheet1[[#This Row],[Date]])/3,0)</f>
        <v>Q1</v>
      </c>
      <c r="X6409" t="str">
        <f>"Q"&amp;INT(MOD(MONTH(Sheet1[[#This Row],[Date]])-4,12/3)+1)</f>
        <v>Q4</v>
      </c>
      <c r="Y6409" t="str" cm="1">
        <f t="array" ref="Y6409">_xlfn.IFS(ROUND(L6409,0)&lt;=1,"Need to improve 0-1",ROUND(L6409,0)&lt;=2,"Okay 1-2",ROUND(L6409,0)&lt;=3,"Good 2-3",ROUND(L6409,0)&lt;=4,"Great 3-4",ROUND(L6409,0)&lt;=5,"Excellent 4-5")</f>
        <v>Good 2-3</v>
      </c>
      <c r="Z6409" t="str">
        <f t="shared" si="100"/>
        <v>0-1000</v>
      </c>
    </row>
    <row r="6410" spans="1:26" x14ac:dyDescent="0.3">
      <c r="A6410">
        <v>158</v>
      </c>
      <c r="B6410" t="s">
        <v>4526</v>
      </c>
      <c r="C6410">
        <v>1</v>
      </c>
      <c r="D6410" t="s">
        <v>7791</v>
      </c>
      <c r="E6410" t="s">
        <v>4527</v>
      </c>
      <c r="F6410" t="s">
        <v>16</v>
      </c>
      <c r="G6410" t="s">
        <v>16</v>
      </c>
      <c r="H6410" t="s">
        <v>16</v>
      </c>
      <c r="I6410">
        <v>2</v>
      </c>
      <c r="J6410">
        <v>46</v>
      </c>
      <c r="K6410">
        <v>500</v>
      </c>
      <c r="L6410">
        <v>3.1</v>
      </c>
      <c r="M6410" t="s">
        <v>471</v>
      </c>
      <c r="N6410" t="str">
        <f>SUBSTITUTE(Sheet1[[#This Row],[Datekey_Opening]],"_","-")</f>
        <v>2018-3-18</v>
      </c>
      <c r="O6410">
        <f>YEAR(Sheet1[[#This Row],[Date]])</f>
        <v>2018</v>
      </c>
      <c r="P6410" t="str">
        <f>LOOKUP(Sheet1[[#This Row],[CountryCode]],$AI$4:$AI$18,$AJ$4:$AJ$18)</f>
        <v>India</v>
      </c>
      <c r="Q6410">
        <f>MONTH(Sheet1[[#This Row],[Date]])</f>
        <v>3</v>
      </c>
      <c r="R6410" t="str">
        <f>TEXT(Sheet1[[#This Row],[Date]],"MMMM")</f>
        <v>March</v>
      </c>
      <c r="S6410" t="str">
        <f>TEXT(Sheet1[[#This Row],[Date]],"YYYY-MMM")</f>
        <v>2018-Mar</v>
      </c>
      <c r="T6410">
        <f>WEEKDAY(Sheet1[[#This Row],[Date]])</f>
        <v>1</v>
      </c>
      <c r="U6410" t="str">
        <f>TEXT(Sheet1[[#This Row],[Date]],"DDDD")</f>
        <v>Sunday</v>
      </c>
      <c r="V6410" t="str">
        <f>"FM"&amp;MOD(MONTH(Sheet1[[#This Row],[Date]])-4,12)+1</f>
        <v>FM12</v>
      </c>
      <c r="W6410" t="str">
        <f>"Q"&amp;ROUNDUP(MONTH(Sheet1[[#This Row],[Date]])/3,0)</f>
        <v>Q1</v>
      </c>
      <c r="X6410" t="str">
        <f>"Q"&amp;INT(MOD(MONTH(Sheet1[[#This Row],[Date]])-4,12/3)+1)</f>
        <v>Q4</v>
      </c>
      <c r="Y6410" t="str" cm="1">
        <f t="array" ref="Y6410">_xlfn.IFS(ROUND(L6410,0)&lt;=1,"Need to improve 0-1",ROUND(L6410,0)&lt;=2,"Okay 1-2",ROUND(L6410,0)&lt;=3,"Good 2-3",ROUND(L6410,0)&lt;=4,"Great 3-4",ROUND(L6410,0)&lt;=5,"Excellent 4-5")</f>
        <v>Good 2-3</v>
      </c>
      <c r="Z6410" t="str">
        <f t="shared" si="100"/>
        <v>0-1000</v>
      </c>
    </row>
    <row r="6411" spans="1:26" x14ac:dyDescent="0.3">
      <c r="A6411">
        <v>18372311</v>
      </c>
      <c r="B6411" t="s">
        <v>8760</v>
      </c>
      <c r="C6411">
        <v>1</v>
      </c>
      <c r="D6411" t="s">
        <v>7791</v>
      </c>
      <c r="E6411" t="s">
        <v>2550</v>
      </c>
      <c r="F6411" t="s">
        <v>16</v>
      </c>
      <c r="G6411" t="s">
        <v>21</v>
      </c>
      <c r="H6411" t="s">
        <v>16</v>
      </c>
      <c r="I6411">
        <v>2</v>
      </c>
      <c r="J6411">
        <v>52</v>
      </c>
      <c r="K6411">
        <v>500</v>
      </c>
      <c r="L6411">
        <v>3.5</v>
      </c>
      <c r="M6411" t="s">
        <v>1170</v>
      </c>
      <c r="N6411" t="str">
        <f>SUBSTITUTE(Sheet1[[#This Row],[Datekey_Opening]],"_","-")</f>
        <v>2011-3-27</v>
      </c>
      <c r="O6411">
        <f>YEAR(Sheet1[[#This Row],[Date]])</f>
        <v>2011</v>
      </c>
      <c r="P6411" t="str">
        <f>LOOKUP(Sheet1[[#This Row],[CountryCode]],$AI$4:$AI$18,$AJ$4:$AJ$18)</f>
        <v>India</v>
      </c>
      <c r="Q6411">
        <f>MONTH(Sheet1[[#This Row],[Date]])</f>
        <v>3</v>
      </c>
      <c r="R6411" t="str">
        <f>TEXT(Sheet1[[#This Row],[Date]],"MMMM")</f>
        <v>March</v>
      </c>
      <c r="S6411" t="str">
        <f>TEXT(Sheet1[[#This Row],[Date]],"YYYY-MMM")</f>
        <v>2011-Mar</v>
      </c>
      <c r="T6411">
        <f>WEEKDAY(Sheet1[[#This Row],[Date]])</f>
        <v>1</v>
      </c>
      <c r="U6411" t="str">
        <f>TEXT(Sheet1[[#This Row],[Date]],"DDDD")</f>
        <v>Sunday</v>
      </c>
      <c r="V6411" t="str">
        <f>"FM"&amp;MOD(MONTH(Sheet1[[#This Row],[Date]])-4,12)+1</f>
        <v>FM12</v>
      </c>
      <c r="W6411" t="str">
        <f>"Q"&amp;ROUNDUP(MONTH(Sheet1[[#This Row],[Date]])/3,0)</f>
        <v>Q1</v>
      </c>
      <c r="X6411" t="str">
        <f>"Q"&amp;INT(MOD(MONTH(Sheet1[[#This Row],[Date]])-4,12/3)+1)</f>
        <v>Q4</v>
      </c>
      <c r="Y6411" t="str" cm="1">
        <f t="array" ref="Y6411">_xlfn.IFS(ROUND(L6411,0)&lt;=1,"Need to improve 0-1",ROUND(L6411,0)&lt;=2,"Okay 1-2",ROUND(L6411,0)&lt;=3,"Good 2-3",ROUND(L6411,0)&lt;=4,"Great 3-4",ROUND(L6411,0)&lt;=5,"Excellent 4-5")</f>
        <v>Great 3-4</v>
      </c>
      <c r="Z6411" t="str">
        <f t="shared" si="100"/>
        <v>0-1000</v>
      </c>
    </row>
    <row r="6412" spans="1:26" x14ac:dyDescent="0.3">
      <c r="A6412">
        <v>307185</v>
      </c>
      <c r="B6412" t="s">
        <v>8761</v>
      </c>
      <c r="C6412">
        <v>1</v>
      </c>
      <c r="D6412" t="s">
        <v>7791</v>
      </c>
      <c r="E6412" t="s">
        <v>8762</v>
      </c>
      <c r="F6412" t="s">
        <v>16</v>
      </c>
      <c r="G6412" t="s">
        <v>21</v>
      </c>
      <c r="H6412" t="s">
        <v>16</v>
      </c>
      <c r="I6412">
        <v>2</v>
      </c>
      <c r="J6412">
        <v>165</v>
      </c>
      <c r="K6412">
        <v>500</v>
      </c>
      <c r="L6412">
        <v>3.4</v>
      </c>
      <c r="M6412" t="s">
        <v>2304</v>
      </c>
      <c r="N6412" t="str">
        <f>SUBSTITUTE(Sheet1[[#This Row],[Datekey_Opening]],"_","-")</f>
        <v>2011-3-5</v>
      </c>
      <c r="O6412">
        <f>YEAR(Sheet1[[#This Row],[Date]])</f>
        <v>2011</v>
      </c>
      <c r="P6412" t="str">
        <f>LOOKUP(Sheet1[[#This Row],[CountryCode]],$AI$4:$AI$18,$AJ$4:$AJ$18)</f>
        <v>India</v>
      </c>
      <c r="Q6412">
        <f>MONTH(Sheet1[[#This Row],[Date]])</f>
        <v>3</v>
      </c>
      <c r="R6412" t="str">
        <f>TEXT(Sheet1[[#This Row],[Date]],"MMMM")</f>
        <v>March</v>
      </c>
      <c r="S6412" t="str">
        <f>TEXT(Sheet1[[#This Row],[Date]],"YYYY-MMM")</f>
        <v>2011-Mar</v>
      </c>
      <c r="T6412">
        <f>WEEKDAY(Sheet1[[#This Row],[Date]])</f>
        <v>7</v>
      </c>
      <c r="U6412" t="str">
        <f>TEXT(Sheet1[[#This Row],[Date]],"DDDD")</f>
        <v>Saturday</v>
      </c>
      <c r="V6412" t="str">
        <f>"FM"&amp;MOD(MONTH(Sheet1[[#This Row],[Date]])-4,12)+1</f>
        <v>FM12</v>
      </c>
      <c r="W6412" t="str">
        <f>"Q"&amp;ROUNDUP(MONTH(Sheet1[[#This Row],[Date]])/3,0)</f>
        <v>Q1</v>
      </c>
      <c r="X6412" t="str">
        <f>"Q"&amp;INT(MOD(MONTH(Sheet1[[#This Row],[Date]])-4,12/3)+1)</f>
        <v>Q4</v>
      </c>
      <c r="Y6412" t="str" cm="1">
        <f t="array" ref="Y6412">_xlfn.IFS(ROUND(L6412,0)&lt;=1,"Need to improve 0-1",ROUND(L6412,0)&lt;=2,"Okay 1-2",ROUND(L6412,0)&lt;=3,"Good 2-3",ROUND(L6412,0)&lt;=4,"Great 3-4",ROUND(L6412,0)&lt;=5,"Excellent 4-5")</f>
        <v>Good 2-3</v>
      </c>
      <c r="Z6412" t="str">
        <f t="shared" si="100"/>
        <v>0-1000</v>
      </c>
    </row>
    <row r="6413" spans="1:26" x14ac:dyDescent="0.3">
      <c r="A6413">
        <v>18138434</v>
      </c>
      <c r="B6413" t="s">
        <v>8763</v>
      </c>
      <c r="C6413">
        <v>1</v>
      </c>
      <c r="D6413" t="s">
        <v>7791</v>
      </c>
      <c r="E6413" t="s">
        <v>359</v>
      </c>
      <c r="F6413" t="s">
        <v>16</v>
      </c>
      <c r="G6413" t="s">
        <v>21</v>
      </c>
      <c r="H6413" t="s">
        <v>16</v>
      </c>
      <c r="I6413">
        <v>2</v>
      </c>
      <c r="J6413">
        <v>90</v>
      </c>
      <c r="K6413">
        <v>500</v>
      </c>
      <c r="L6413">
        <v>3.9</v>
      </c>
      <c r="M6413" t="s">
        <v>6676</v>
      </c>
      <c r="N6413" t="str">
        <f>SUBSTITUTE(Sheet1[[#This Row],[Datekey_Opening]],"_","-")</f>
        <v>2012-3-4</v>
      </c>
      <c r="O6413">
        <f>YEAR(Sheet1[[#This Row],[Date]])</f>
        <v>2012</v>
      </c>
      <c r="P6413" t="str">
        <f>LOOKUP(Sheet1[[#This Row],[CountryCode]],$AI$4:$AI$18,$AJ$4:$AJ$18)</f>
        <v>India</v>
      </c>
      <c r="Q6413">
        <f>MONTH(Sheet1[[#This Row],[Date]])</f>
        <v>3</v>
      </c>
      <c r="R6413" t="str">
        <f>TEXT(Sheet1[[#This Row],[Date]],"MMMM")</f>
        <v>March</v>
      </c>
      <c r="S6413" t="str">
        <f>TEXT(Sheet1[[#This Row],[Date]],"YYYY-MMM")</f>
        <v>2012-Mar</v>
      </c>
      <c r="T6413">
        <f>WEEKDAY(Sheet1[[#This Row],[Date]])</f>
        <v>1</v>
      </c>
      <c r="U6413" t="str">
        <f>TEXT(Sheet1[[#This Row],[Date]],"DDDD")</f>
        <v>Sunday</v>
      </c>
      <c r="V6413" t="str">
        <f>"FM"&amp;MOD(MONTH(Sheet1[[#This Row],[Date]])-4,12)+1</f>
        <v>FM12</v>
      </c>
      <c r="W6413" t="str">
        <f>"Q"&amp;ROUNDUP(MONTH(Sheet1[[#This Row],[Date]])/3,0)</f>
        <v>Q1</v>
      </c>
      <c r="X6413" t="str">
        <f>"Q"&amp;INT(MOD(MONTH(Sheet1[[#This Row],[Date]])-4,12/3)+1)</f>
        <v>Q4</v>
      </c>
      <c r="Y6413" t="str" cm="1">
        <f t="array" ref="Y6413">_xlfn.IFS(ROUND(L6413,0)&lt;=1,"Need to improve 0-1",ROUND(L6413,0)&lt;=2,"Okay 1-2",ROUND(L6413,0)&lt;=3,"Good 2-3",ROUND(L6413,0)&lt;=4,"Great 3-4",ROUND(L6413,0)&lt;=5,"Excellent 4-5")</f>
        <v>Great 3-4</v>
      </c>
      <c r="Z6413" t="str">
        <f t="shared" si="100"/>
        <v>0-1000</v>
      </c>
    </row>
    <row r="6414" spans="1:26" x14ac:dyDescent="0.3">
      <c r="A6414">
        <v>308447</v>
      </c>
      <c r="B6414" t="s">
        <v>8764</v>
      </c>
      <c r="C6414">
        <v>1</v>
      </c>
      <c r="D6414" t="s">
        <v>7791</v>
      </c>
      <c r="E6414" t="s">
        <v>395</v>
      </c>
      <c r="F6414" t="s">
        <v>16</v>
      </c>
      <c r="G6414" t="s">
        <v>21</v>
      </c>
      <c r="H6414" t="s">
        <v>16</v>
      </c>
      <c r="I6414">
        <v>2</v>
      </c>
      <c r="J6414">
        <v>647</v>
      </c>
      <c r="K6414">
        <v>500</v>
      </c>
      <c r="L6414">
        <v>4</v>
      </c>
      <c r="M6414" t="s">
        <v>220</v>
      </c>
      <c r="N6414" t="str">
        <f>SUBSTITUTE(Sheet1[[#This Row],[Datekey_Opening]],"_","-")</f>
        <v>2013-3-25</v>
      </c>
      <c r="O6414">
        <f>YEAR(Sheet1[[#This Row],[Date]])</f>
        <v>2013</v>
      </c>
      <c r="P6414" t="str">
        <f>LOOKUP(Sheet1[[#This Row],[CountryCode]],$AI$4:$AI$18,$AJ$4:$AJ$18)</f>
        <v>India</v>
      </c>
      <c r="Q6414">
        <f>MONTH(Sheet1[[#This Row],[Date]])</f>
        <v>3</v>
      </c>
      <c r="R6414" t="str">
        <f>TEXT(Sheet1[[#This Row],[Date]],"MMMM")</f>
        <v>March</v>
      </c>
      <c r="S6414" t="str">
        <f>TEXT(Sheet1[[#This Row],[Date]],"YYYY-MMM")</f>
        <v>2013-Mar</v>
      </c>
      <c r="T6414">
        <f>WEEKDAY(Sheet1[[#This Row],[Date]])</f>
        <v>2</v>
      </c>
      <c r="U6414" t="str">
        <f>TEXT(Sheet1[[#This Row],[Date]],"DDDD")</f>
        <v>Monday</v>
      </c>
      <c r="V6414" t="str">
        <f>"FM"&amp;MOD(MONTH(Sheet1[[#This Row],[Date]])-4,12)+1</f>
        <v>FM12</v>
      </c>
      <c r="W6414" t="str">
        <f>"Q"&amp;ROUNDUP(MONTH(Sheet1[[#This Row],[Date]])/3,0)</f>
        <v>Q1</v>
      </c>
      <c r="X6414" t="str">
        <f>"Q"&amp;INT(MOD(MONTH(Sheet1[[#This Row],[Date]])-4,12/3)+1)</f>
        <v>Q4</v>
      </c>
      <c r="Y6414" t="str" cm="1">
        <f t="array" ref="Y6414">_xlfn.IFS(ROUND(L6414,0)&lt;=1,"Need to improve 0-1",ROUND(L6414,0)&lt;=2,"Okay 1-2",ROUND(L6414,0)&lt;=3,"Good 2-3",ROUND(L6414,0)&lt;=4,"Great 3-4",ROUND(L6414,0)&lt;=5,"Excellent 4-5")</f>
        <v>Great 3-4</v>
      </c>
      <c r="Z6414" t="str">
        <f t="shared" si="100"/>
        <v>0-1000</v>
      </c>
    </row>
    <row r="6415" spans="1:26" x14ac:dyDescent="0.3">
      <c r="A6415">
        <v>159</v>
      </c>
      <c r="B6415" t="s">
        <v>4526</v>
      </c>
      <c r="C6415">
        <v>1</v>
      </c>
      <c r="D6415" t="s">
        <v>7791</v>
      </c>
      <c r="E6415" t="s">
        <v>4527</v>
      </c>
      <c r="F6415" t="s">
        <v>16</v>
      </c>
      <c r="G6415" t="s">
        <v>21</v>
      </c>
      <c r="H6415" t="s">
        <v>16</v>
      </c>
      <c r="I6415">
        <v>2</v>
      </c>
      <c r="J6415">
        <v>81</v>
      </c>
      <c r="K6415">
        <v>500</v>
      </c>
      <c r="L6415">
        <v>3.3</v>
      </c>
      <c r="M6415" t="s">
        <v>8765</v>
      </c>
      <c r="N6415" t="str">
        <f>SUBSTITUTE(Sheet1[[#This Row],[Datekey_Opening]],"_","-")</f>
        <v>2013-3-20</v>
      </c>
      <c r="O6415">
        <f>YEAR(Sheet1[[#This Row],[Date]])</f>
        <v>2013</v>
      </c>
      <c r="P6415" t="str">
        <f>LOOKUP(Sheet1[[#This Row],[CountryCode]],$AI$4:$AI$18,$AJ$4:$AJ$18)</f>
        <v>India</v>
      </c>
      <c r="Q6415">
        <f>MONTH(Sheet1[[#This Row],[Date]])</f>
        <v>3</v>
      </c>
      <c r="R6415" t="str">
        <f>TEXT(Sheet1[[#This Row],[Date]],"MMMM")</f>
        <v>March</v>
      </c>
      <c r="S6415" t="str">
        <f>TEXT(Sheet1[[#This Row],[Date]],"YYYY-MMM")</f>
        <v>2013-Mar</v>
      </c>
      <c r="T6415">
        <f>WEEKDAY(Sheet1[[#This Row],[Date]])</f>
        <v>4</v>
      </c>
      <c r="U6415" t="str">
        <f>TEXT(Sheet1[[#This Row],[Date]],"DDDD")</f>
        <v>Wednesday</v>
      </c>
      <c r="V6415" t="str">
        <f>"FM"&amp;MOD(MONTH(Sheet1[[#This Row],[Date]])-4,12)+1</f>
        <v>FM12</v>
      </c>
      <c r="W6415" t="str">
        <f>"Q"&amp;ROUNDUP(MONTH(Sheet1[[#This Row],[Date]])/3,0)</f>
        <v>Q1</v>
      </c>
      <c r="X6415" t="str">
        <f>"Q"&amp;INT(MOD(MONTH(Sheet1[[#This Row],[Date]])-4,12/3)+1)</f>
        <v>Q4</v>
      </c>
      <c r="Y6415" t="str" cm="1">
        <f t="array" ref="Y6415">_xlfn.IFS(ROUND(L6415,0)&lt;=1,"Need to improve 0-1",ROUND(L6415,0)&lt;=2,"Okay 1-2",ROUND(L6415,0)&lt;=3,"Good 2-3",ROUND(L6415,0)&lt;=4,"Great 3-4",ROUND(L6415,0)&lt;=5,"Excellent 4-5")</f>
        <v>Good 2-3</v>
      </c>
      <c r="Z6415" t="str">
        <f t="shared" si="100"/>
        <v>0-1000</v>
      </c>
    </row>
    <row r="6416" spans="1:26" x14ac:dyDescent="0.3">
      <c r="A6416">
        <v>1140</v>
      </c>
      <c r="B6416" t="s">
        <v>8766</v>
      </c>
      <c r="C6416">
        <v>1</v>
      </c>
      <c r="D6416" t="s">
        <v>7791</v>
      </c>
      <c r="E6416" t="s">
        <v>470</v>
      </c>
      <c r="F6416" t="s">
        <v>16</v>
      </c>
      <c r="G6416" t="s">
        <v>21</v>
      </c>
      <c r="H6416" t="s">
        <v>16</v>
      </c>
      <c r="I6416">
        <v>2</v>
      </c>
      <c r="J6416">
        <v>30</v>
      </c>
      <c r="K6416">
        <v>500</v>
      </c>
      <c r="L6416">
        <v>3</v>
      </c>
      <c r="M6416" t="s">
        <v>5281</v>
      </c>
      <c r="N6416" t="str">
        <f>SUBSTITUTE(Sheet1[[#This Row],[Datekey_Opening]],"_","-")</f>
        <v>2014-3-19</v>
      </c>
      <c r="O6416">
        <f>YEAR(Sheet1[[#This Row],[Date]])</f>
        <v>2014</v>
      </c>
      <c r="P6416" t="str">
        <f>LOOKUP(Sheet1[[#This Row],[CountryCode]],$AI$4:$AI$18,$AJ$4:$AJ$18)</f>
        <v>India</v>
      </c>
      <c r="Q6416">
        <f>MONTH(Sheet1[[#This Row],[Date]])</f>
        <v>3</v>
      </c>
      <c r="R6416" t="str">
        <f>TEXT(Sheet1[[#This Row],[Date]],"MMMM")</f>
        <v>March</v>
      </c>
      <c r="S6416" t="str">
        <f>TEXT(Sheet1[[#This Row],[Date]],"YYYY-MMM")</f>
        <v>2014-Mar</v>
      </c>
      <c r="T6416">
        <f>WEEKDAY(Sheet1[[#This Row],[Date]])</f>
        <v>4</v>
      </c>
      <c r="U6416" t="str">
        <f>TEXT(Sheet1[[#This Row],[Date]],"DDDD")</f>
        <v>Wednesday</v>
      </c>
      <c r="V6416" t="str">
        <f>"FM"&amp;MOD(MONTH(Sheet1[[#This Row],[Date]])-4,12)+1</f>
        <v>FM12</v>
      </c>
      <c r="W6416" t="str">
        <f>"Q"&amp;ROUNDUP(MONTH(Sheet1[[#This Row],[Date]])/3,0)</f>
        <v>Q1</v>
      </c>
      <c r="X6416" t="str">
        <f>"Q"&amp;INT(MOD(MONTH(Sheet1[[#This Row],[Date]])-4,12/3)+1)</f>
        <v>Q4</v>
      </c>
      <c r="Y6416" t="str" cm="1">
        <f t="array" ref="Y6416">_xlfn.IFS(ROUND(L6416,0)&lt;=1,"Need to improve 0-1",ROUND(L6416,0)&lt;=2,"Okay 1-2",ROUND(L6416,0)&lt;=3,"Good 2-3",ROUND(L6416,0)&lt;=4,"Great 3-4",ROUND(L6416,0)&lt;=5,"Excellent 4-5")</f>
        <v>Good 2-3</v>
      </c>
      <c r="Z6416" t="str">
        <f t="shared" si="100"/>
        <v>0-1000</v>
      </c>
    </row>
    <row r="6417" spans="1:26" x14ac:dyDescent="0.3">
      <c r="A6417">
        <v>18423107</v>
      </c>
      <c r="B6417" t="s">
        <v>521</v>
      </c>
      <c r="C6417">
        <v>1</v>
      </c>
      <c r="D6417" t="s">
        <v>7791</v>
      </c>
      <c r="E6417" t="s">
        <v>473</v>
      </c>
      <c r="F6417" t="s">
        <v>16</v>
      </c>
      <c r="G6417" t="s">
        <v>21</v>
      </c>
      <c r="H6417" t="s">
        <v>16</v>
      </c>
      <c r="I6417">
        <v>2</v>
      </c>
      <c r="J6417">
        <v>15</v>
      </c>
      <c r="K6417">
        <v>500</v>
      </c>
      <c r="L6417">
        <v>3.3</v>
      </c>
      <c r="M6417" t="s">
        <v>2790</v>
      </c>
      <c r="N6417" t="str">
        <f>SUBSTITUTE(Sheet1[[#This Row],[Datekey_Opening]],"_","-")</f>
        <v>2015-3-22</v>
      </c>
      <c r="O6417">
        <f>YEAR(Sheet1[[#This Row],[Date]])</f>
        <v>2015</v>
      </c>
      <c r="P6417" t="str">
        <f>LOOKUP(Sheet1[[#This Row],[CountryCode]],$AI$4:$AI$18,$AJ$4:$AJ$18)</f>
        <v>India</v>
      </c>
      <c r="Q6417">
        <f>MONTH(Sheet1[[#This Row],[Date]])</f>
        <v>3</v>
      </c>
      <c r="R6417" t="str">
        <f>TEXT(Sheet1[[#This Row],[Date]],"MMMM")</f>
        <v>March</v>
      </c>
      <c r="S6417" t="str">
        <f>TEXT(Sheet1[[#This Row],[Date]],"YYYY-MMM")</f>
        <v>2015-Mar</v>
      </c>
      <c r="T6417">
        <f>WEEKDAY(Sheet1[[#This Row],[Date]])</f>
        <v>1</v>
      </c>
      <c r="U6417" t="str">
        <f>TEXT(Sheet1[[#This Row],[Date]],"DDDD")</f>
        <v>Sunday</v>
      </c>
      <c r="V6417" t="str">
        <f>"FM"&amp;MOD(MONTH(Sheet1[[#This Row],[Date]])-4,12)+1</f>
        <v>FM12</v>
      </c>
      <c r="W6417" t="str">
        <f>"Q"&amp;ROUNDUP(MONTH(Sheet1[[#This Row],[Date]])/3,0)</f>
        <v>Q1</v>
      </c>
      <c r="X6417" t="str">
        <f>"Q"&amp;INT(MOD(MONTH(Sheet1[[#This Row],[Date]])-4,12/3)+1)</f>
        <v>Q4</v>
      </c>
      <c r="Y6417" t="str" cm="1">
        <f t="array" ref="Y6417">_xlfn.IFS(ROUND(L6417,0)&lt;=1,"Need to improve 0-1",ROUND(L6417,0)&lt;=2,"Okay 1-2",ROUND(L6417,0)&lt;=3,"Good 2-3",ROUND(L6417,0)&lt;=4,"Great 3-4",ROUND(L6417,0)&lt;=5,"Excellent 4-5")</f>
        <v>Good 2-3</v>
      </c>
      <c r="Z6417" t="str">
        <f t="shared" si="100"/>
        <v>0-1000</v>
      </c>
    </row>
    <row r="6418" spans="1:26" x14ac:dyDescent="0.3">
      <c r="A6418">
        <v>18345780</v>
      </c>
      <c r="B6418" t="s">
        <v>8767</v>
      </c>
      <c r="C6418">
        <v>1</v>
      </c>
      <c r="D6418" t="s">
        <v>7791</v>
      </c>
      <c r="E6418" t="s">
        <v>441</v>
      </c>
      <c r="F6418" t="s">
        <v>16</v>
      </c>
      <c r="G6418" t="s">
        <v>16</v>
      </c>
      <c r="H6418" t="s">
        <v>16</v>
      </c>
      <c r="I6418">
        <v>2</v>
      </c>
      <c r="J6418">
        <v>18</v>
      </c>
      <c r="K6418">
        <v>500</v>
      </c>
      <c r="L6418">
        <v>3.2</v>
      </c>
      <c r="M6418" t="s">
        <v>5302</v>
      </c>
      <c r="N6418" t="str">
        <f>SUBSTITUTE(Sheet1[[#This Row],[Datekey_Opening]],"_","-")</f>
        <v>2013-3-5</v>
      </c>
      <c r="O6418">
        <f>YEAR(Sheet1[[#This Row],[Date]])</f>
        <v>2013</v>
      </c>
      <c r="P6418" t="str">
        <f>LOOKUP(Sheet1[[#This Row],[CountryCode]],$AI$4:$AI$18,$AJ$4:$AJ$18)</f>
        <v>India</v>
      </c>
      <c r="Q6418">
        <f>MONTH(Sheet1[[#This Row],[Date]])</f>
        <v>3</v>
      </c>
      <c r="R6418" t="str">
        <f>TEXT(Sheet1[[#This Row],[Date]],"MMMM")</f>
        <v>March</v>
      </c>
      <c r="S6418" t="str">
        <f>TEXT(Sheet1[[#This Row],[Date]],"YYYY-MMM")</f>
        <v>2013-Mar</v>
      </c>
      <c r="T6418">
        <f>WEEKDAY(Sheet1[[#This Row],[Date]])</f>
        <v>3</v>
      </c>
      <c r="U6418" t="str">
        <f>TEXT(Sheet1[[#This Row],[Date]],"DDDD")</f>
        <v>Tuesday</v>
      </c>
      <c r="V6418" t="str">
        <f>"FM"&amp;MOD(MONTH(Sheet1[[#This Row],[Date]])-4,12)+1</f>
        <v>FM12</v>
      </c>
      <c r="W6418" t="str">
        <f>"Q"&amp;ROUNDUP(MONTH(Sheet1[[#This Row],[Date]])/3,0)</f>
        <v>Q1</v>
      </c>
      <c r="X6418" t="str">
        <f>"Q"&amp;INT(MOD(MONTH(Sheet1[[#This Row],[Date]])-4,12/3)+1)</f>
        <v>Q4</v>
      </c>
      <c r="Y6418" t="str" cm="1">
        <f t="array" ref="Y6418">_xlfn.IFS(ROUND(L6418,0)&lt;=1,"Need to improve 0-1",ROUND(L6418,0)&lt;=2,"Okay 1-2",ROUND(L6418,0)&lt;=3,"Good 2-3",ROUND(L6418,0)&lt;=4,"Great 3-4",ROUND(L6418,0)&lt;=5,"Excellent 4-5")</f>
        <v>Good 2-3</v>
      </c>
      <c r="Z6418" t="str">
        <f t="shared" si="100"/>
        <v>0-1000</v>
      </c>
    </row>
    <row r="6419" spans="1:26" x14ac:dyDescent="0.3">
      <c r="A6419">
        <v>5190</v>
      </c>
      <c r="B6419" t="s">
        <v>8768</v>
      </c>
      <c r="C6419">
        <v>1</v>
      </c>
      <c r="D6419" t="s">
        <v>7791</v>
      </c>
      <c r="E6419" t="s">
        <v>362</v>
      </c>
      <c r="F6419" t="s">
        <v>16</v>
      </c>
      <c r="G6419" t="s">
        <v>16</v>
      </c>
      <c r="H6419" t="s">
        <v>16</v>
      </c>
      <c r="I6419">
        <v>2</v>
      </c>
      <c r="J6419">
        <v>48</v>
      </c>
      <c r="K6419">
        <v>500</v>
      </c>
      <c r="L6419">
        <v>3.2</v>
      </c>
      <c r="M6419" t="s">
        <v>8769</v>
      </c>
      <c r="N6419" t="str">
        <f>SUBSTITUTE(Sheet1[[#This Row],[Datekey_Opening]],"_","-")</f>
        <v>2014-3-12</v>
      </c>
      <c r="O6419">
        <f>YEAR(Sheet1[[#This Row],[Date]])</f>
        <v>2014</v>
      </c>
      <c r="P6419" t="str">
        <f>LOOKUP(Sheet1[[#This Row],[CountryCode]],$AI$4:$AI$18,$AJ$4:$AJ$18)</f>
        <v>India</v>
      </c>
      <c r="Q6419">
        <f>MONTH(Sheet1[[#This Row],[Date]])</f>
        <v>3</v>
      </c>
      <c r="R6419" t="str">
        <f>TEXT(Sheet1[[#This Row],[Date]],"MMMM")</f>
        <v>March</v>
      </c>
      <c r="S6419" t="str">
        <f>TEXT(Sheet1[[#This Row],[Date]],"YYYY-MMM")</f>
        <v>2014-Mar</v>
      </c>
      <c r="T6419">
        <f>WEEKDAY(Sheet1[[#This Row],[Date]])</f>
        <v>4</v>
      </c>
      <c r="U6419" t="str">
        <f>TEXT(Sheet1[[#This Row],[Date]],"DDDD")</f>
        <v>Wednesday</v>
      </c>
      <c r="V6419" t="str">
        <f>"FM"&amp;MOD(MONTH(Sheet1[[#This Row],[Date]])-4,12)+1</f>
        <v>FM12</v>
      </c>
      <c r="W6419" t="str">
        <f>"Q"&amp;ROUNDUP(MONTH(Sheet1[[#This Row],[Date]])/3,0)</f>
        <v>Q1</v>
      </c>
      <c r="X6419" t="str">
        <f>"Q"&amp;INT(MOD(MONTH(Sheet1[[#This Row],[Date]])-4,12/3)+1)</f>
        <v>Q4</v>
      </c>
      <c r="Y6419" t="str" cm="1">
        <f t="array" ref="Y6419">_xlfn.IFS(ROUND(L6419,0)&lt;=1,"Need to improve 0-1",ROUND(L6419,0)&lt;=2,"Okay 1-2",ROUND(L6419,0)&lt;=3,"Good 2-3",ROUND(L6419,0)&lt;=4,"Great 3-4",ROUND(L6419,0)&lt;=5,"Excellent 4-5")</f>
        <v>Good 2-3</v>
      </c>
      <c r="Z6419" t="str">
        <f t="shared" si="100"/>
        <v>0-1000</v>
      </c>
    </row>
    <row r="6420" spans="1:26" x14ac:dyDescent="0.3">
      <c r="A6420">
        <v>311975</v>
      </c>
      <c r="B6420" t="s">
        <v>8770</v>
      </c>
      <c r="C6420">
        <v>1</v>
      </c>
      <c r="D6420" t="s">
        <v>7791</v>
      </c>
      <c r="E6420" t="s">
        <v>1782</v>
      </c>
      <c r="F6420" t="s">
        <v>16</v>
      </c>
      <c r="G6420" t="s">
        <v>16</v>
      </c>
      <c r="H6420" t="s">
        <v>16</v>
      </c>
      <c r="I6420">
        <v>2</v>
      </c>
      <c r="J6420">
        <v>22</v>
      </c>
      <c r="K6420">
        <v>500</v>
      </c>
      <c r="L6420">
        <v>3.3</v>
      </c>
      <c r="M6420" t="s">
        <v>1870</v>
      </c>
      <c r="N6420" t="str">
        <f>SUBSTITUTE(Sheet1[[#This Row],[Datekey_Opening]],"_","-")</f>
        <v>2016-3-28</v>
      </c>
      <c r="O6420">
        <f>YEAR(Sheet1[[#This Row],[Date]])</f>
        <v>2016</v>
      </c>
      <c r="P6420" t="str">
        <f>LOOKUP(Sheet1[[#This Row],[CountryCode]],$AI$4:$AI$18,$AJ$4:$AJ$18)</f>
        <v>India</v>
      </c>
      <c r="Q6420">
        <f>MONTH(Sheet1[[#This Row],[Date]])</f>
        <v>3</v>
      </c>
      <c r="R6420" t="str">
        <f>TEXT(Sheet1[[#This Row],[Date]],"MMMM")</f>
        <v>March</v>
      </c>
      <c r="S6420" t="str">
        <f>TEXT(Sheet1[[#This Row],[Date]],"YYYY-MMM")</f>
        <v>2016-Mar</v>
      </c>
      <c r="T6420">
        <f>WEEKDAY(Sheet1[[#This Row],[Date]])</f>
        <v>2</v>
      </c>
      <c r="U6420" t="str">
        <f>TEXT(Sheet1[[#This Row],[Date]],"DDDD")</f>
        <v>Monday</v>
      </c>
      <c r="V6420" t="str">
        <f>"FM"&amp;MOD(MONTH(Sheet1[[#This Row],[Date]])-4,12)+1</f>
        <v>FM12</v>
      </c>
      <c r="W6420" t="str">
        <f>"Q"&amp;ROUNDUP(MONTH(Sheet1[[#This Row],[Date]])/3,0)</f>
        <v>Q1</v>
      </c>
      <c r="X6420" t="str">
        <f>"Q"&amp;INT(MOD(MONTH(Sheet1[[#This Row],[Date]])-4,12/3)+1)</f>
        <v>Q4</v>
      </c>
      <c r="Y6420" t="str" cm="1">
        <f t="array" ref="Y6420">_xlfn.IFS(ROUND(L6420,0)&lt;=1,"Need to improve 0-1",ROUND(L6420,0)&lt;=2,"Okay 1-2",ROUND(L6420,0)&lt;=3,"Good 2-3",ROUND(L6420,0)&lt;=4,"Great 3-4",ROUND(L6420,0)&lt;=5,"Excellent 4-5")</f>
        <v>Good 2-3</v>
      </c>
      <c r="Z6420" t="str">
        <f t="shared" si="100"/>
        <v>0-1000</v>
      </c>
    </row>
    <row r="6421" spans="1:26" x14ac:dyDescent="0.3">
      <c r="A6421">
        <v>18277212</v>
      </c>
      <c r="B6421" t="s">
        <v>8771</v>
      </c>
      <c r="C6421">
        <v>1</v>
      </c>
      <c r="D6421" t="s">
        <v>7791</v>
      </c>
      <c r="E6421" t="s">
        <v>429</v>
      </c>
      <c r="F6421" t="s">
        <v>16</v>
      </c>
      <c r="G6421" t="s">
        <v>16</v>
      </c>
      <c r="H6421" t="s">
        <v>16</v>
      </c>
      <c r="I6421">
        <v>2</v>
      </c>
      <c r="J6421">
        <v>17</v>
      </c>
      <c r="K6421">
        <v>500</v>
      </c>
      <c r="L6421">
        <v>3.3</v>
      </c>
      <c r="M6421" t="s">
        <v>8576</v>
      </c>
      <c r="N6421" t="str">
        <f>SUBSTITUTE(Sheet1[[#This Row],[Datekey_Opening]],"_","-")</f>
        <v>2015-3-26</v>
      </c>
      <c r="O6421">
        <f>YEAR(Sheet1[[#This Row],[Date]])</f>
        <v>2015</v>
      </c>
      <c r="P6421" t="str">
        <f>LOOKUP(Sheet1[[#This Row],[CountryCode]],$AI$4:$AI$18,$AJ$4:$AJ$18)</f>
        <v>India</v>
      </c>
      <c r="Q6421">
        <f>MONTH(Sheet1[[#This Row],[Date]])</f>
        <v>3</v>
      </c>
      <c r="R6421" t="str">
        <f>TEXT(Sheet1[[#This Row],[Date]],"MMMM")</f>
        <v>March</v>
      </c>
      <c r="S6421" t="str">
        <f>TEXT(Sheet1[[#This Row],[Date]],"YYYY-MMM")</f>
        <v>2015-Mar</v>
      </c>
      <c r="T6421">
        <f>WEEKDAY(Sheet1[[#This Row],[Date]])</f>
        <v>5</v>
      </c>
      <c r="U6421" t="str">
        <f>TEXT(Sheet1[[#This Row],[Date]],"DDDD")</f>
        <v>Thursday</v>
      </c>
      <c r="V6421" t="str">
        <f>"FM"&amp;MOD(MONTH(Sheet1[[#This Row],[Date]])-4,12)+1</f>
        <v>FM12</v>
      </c>
      <c r="W6421" t="str">
        <f>"Q"&amp;ROUNDUP(MONTH(Sheet1[[#This Row],[Date]])/3,0)</f>
        <v>Q1</v>
      </c>
      <c r="X6421" t="str">
        <f>"Q"&amp;INT(MOD(MONTH(Sheet1[[#This Row],[Date]])-4,12/3)+1)</f>
        <v>Q4</v>
      </c>
      <c r="Y6421" t="str" cm="1">
        <f t="array" ref="Y6421">_xlfn.IFS(ROUND(L6421,0)&lt;=1,"Need to improve 0-1",ROUND(L6421,0)&lt;=2,"Okay 1-2",ROUND(L6421,0)&lt;=3,"Good 2-3",ROUND(L6421,0)&lt;=4,"Great 3-4",ROUND(L6421,0)&lt;=5,"Excellent 4-5")</f>
        <v>Good 2-3</v>
      </c>
      <c r="Z6421" t="str">
        <f t="shared" si="100"/>
        <v>0-1000</v>
      </c>
    </row>
    <row r="6422" spans="1:26" x14ac:dyDescent="0.3">
      <c r="A6422">
        <v>310870</v>
      </c>
      <c r="B6422" t="s">
        <v>8772</v>
      </c>
      <c r="C6422">
        <v>1</v>
      </c>
      <c r="D6422" t="s">
        <v>7791</v>
      </c>
      <c r="E6422" t="s">
        <v>365</v>
      </c>
      <c r="F6422" t="s">
        <v>16</v>
      </c>
      <c r="G6422" t="s">
        <v>16</v>
      </c>
      <c r="H6422" t="s">
        <v>16</v>
      </c>
      <c r="I6422">
        <v>2</v>
      </c>
      <c r="J6422">
        <v>17</v>
      </c>
      <c r="K6422">
        <v>500</v>
      </c>
      <c r="L6422">
        <v>3.1</v>
      </c>
      <c r="M6422" t="s">
        <v>4415</v>
      </c>
      <c r="N6422" t="str">
        <f>SUBSTITUTE(Sheet1[[#This Row],[Datekey_Opening]],"_","-")</f>
        <v>2011-3-12</v>
      </c>
      <c r="O6422">
        <f>YEAR(Sheet1[[#This Row],[Date]])</f>
        <v>2011</v>
      </c>
      <c r="P6422" t="str">
        <f>LOOKUP(Sheet1[[#This Row],[CountryCode]],$AI$4:$AI$18,$AJ$4:$AJ$18)</f>
        <v>India</v>
      </c>
      <c r="Q6422">
        <f>MONTH(Sheet1[[#This Row],[Date]])</f>
        <v>3</v>
      </c>
      <c r="R6422" t="str">
        <f>TEXT(Sheet1[[#This Row],[Date]],"MMMM")</f>
        <v>March</v>
      </c>
      <c r="S6422" t="str">
        <f>TEXT(Sheet1[[#This Row],[Date]],"YYYY-MMM")</f>
        <v>2011-Mar</v>
      </c>
      <c r="T6422">
        <f>WEEKDAY(Sheet1[[#This Row],[Date]])</f>
        <v>7</v>
      </c>
      <c r="U6422" t="str">
        <f>TEXT(Sheet1[[#This Row],[Date]],"DDDD")</f>
        <v>Saturday</v>
      </c>
      <c r="V6422" t="str">
        <f>"FM"&amp;MOD(MONTH(Sheet1[[#This Row],[Date]])-4,12)+1</f>
        <v>FM12</v>
      </c>
      <c r="W6422" t="str">
        <f>"Q"&amp;ROUNDUP(MONTH(Sheet1[[#This Row],[Date]])/3,0)</f>
        <v>Q1</v>
      </c>
      <c r="X6422" t="str">
        <f>"Q"&amp;INT(MOD(MONTH(Sheet1[[#This Row],[Date]])-4,12/3)+1)</f>
        <v>Q4</v>
      </c>
      <c r="Y6422" t="str" cm="1">
        <f t="array" ref="Y6422">_xlfn.IFS(ROUND(L6422,0)&lt;=1,"Need to improve 0-1",ROUND(L6422,0)&lt;=2,"Okay 1-2",ROUND(L6422,0)&lt;=3,"Good 2-3",ROUND(L6422,0)&lt;=4,"Great 3-4",ROUND(L6422,0)&lt;=5,"Excellent 4-5")</f>
        <v>Good 2-3</v>
      </c>
      <c r="Z6422" t="str">
        <f t="shared" si="100"/>
        <v>0-1000</v>
      </c>
    </row>
    <row r="6423" spans="1:26" x14ac:dyDescent="0.3">
      <c r="A6423">
        <v>9967</v>
      </c>
      <c r="B6423" t="s">
        <v>4516</v>
      </c>
      <c r="C6423">
        <v>1</v>
      </c>
      <c r="D6423" t="s">
        <v>7791</v>
      </c>
      <c r="E6423" t="s">
        <v>4517</v>
      </c>
      <c r="F6423" t="s">
        <v>16</v>
      </c>
      <c r="G6423" t="s">
        <v>16</v>
      </c>
      <c r="H6423" t="s">
        <v>16</v>
      </c>
      <c r="I6423">
        <v>2</v>
      </c>
      <c r="J6423">
        <v>35</v>
      </c>
      <c r="K6423">
        <v>500</v>
      </c>
      <c r="L6423">
        <v>3.3</v>
      </c>
      <c r="M6423" t="s">
        <v>6871</v>
      </c>
      <c r="N6423" t="str">
        <f>SUBSTITUTE(Sheet1[[#This Row],[Datekey_Opening]],"_","-")</f>
        <v>2015-3-25</v>
      </c>
      <c r="O6423">
        <f>YEAR(Sheet1[[#This Row],[Date]])</f>
        <v>2015</v>
      </c>
      <c r="P6423" t="str">
        <f>LOOKUP(Sheet1[[#This Row],[CountryCode]],$AI$4:$AI$18,$AJ$4:$AJ$18)</f>
        <v>India</v>
      </c>
      <c r="Q6423">
        <f>MONTH(Sheet1[[#This Row],[Date]])</f>
        <v>3</v>
      </c>
      <c r="R6423" t="str">
        <f>TEXT(Sheet1[[#This Row],[Date]],"MMMM")</f>
        <v>March</v>
      </c>
      <c r="S6423" t="str">
        <f>TEXT(Sheet1[[#This Row],[Date]],"YYYY-MMM")</f>
        <v>2015-Mar</v>
      </c>
      <c r="T6423">
        <f>WEEKDAY(Sheet1[[#This Row],[Date]])</f>
        <v>4</v>
      </c>
      <c r="U6423" t="str">
        <f>TEXT(Sheet1[[#This Row],[Date]],"DDDD")</f>
        <v>Wednesday</v>
      </c>
      <c r="V6423" t="str">
        <f>"FM"&amp;MOD(MONTH(Sheet1[[#This Row],[Date]])-4,12)+1</f>
        <v>FM12</v>
      </c>
      <c r="W6423" t="str">
        <f>"Q"&amp;ROUNDUP(MONTH(Sheet1[[#This Row],[Date]])/3,0)</f>
        <v>Q1</v>
      </c>
      <c r="X6423" t="str">
        <f>"Q"&amp;INT(MOD(MONTH(Sheet1[[#This Row],[Date]])-4,12/3)+1)</f>
        <v>Q4</v>
      </c>
      <c r="Y6423" t="str" cm="1">
        <f t="array" ref="Y6423">_xlfn.IFS(ROUND(L6423,0)&lt;=1,"Need to improve 0-1",ROUND(L6423,0)&lt;=2,"Okay 1-2",ROUND(L6423,0)&lt;=3,"Good 2-3",ROUND(L6423,0)&lt;=4,"Great 3-4",ROUND(L6423,0)&lt;=5,"Excellent 4-5")</f>
        <v>Good 2-3</v>
      </c>
      <c r="Z6423" t="str">
        <f t="shared" si="100"/>
        <v>0-1000</v>
      </c>
    </row>
    <row r="6424" spans="1:26" x14ac:dyDescent="0.3">
      <c r="A6424">
        <v>5084</v>
      </c>
      <c r="B6424" t="s">
        <v>8773</v>
      </c>
      <c r="C6424">
        <v>1</v>
      </c>
      <c r="D6424" t="s">
        <v>7791</v>
      </c>
      <c r="E6424" t="s">
        <v>15</v>
      </c>
      <c r="F6424" t="s">
        <v>16</v>
      </c>
      <c r="G6424" t="s">
        <v>16</v>
      </c>
      <c r="H6424" t="s">
        <v>16</v>
      </c>
      <c r="I6424">
        <v>2</v>
      </c>
      <c r="J6424">
        <v>18</v>
      </c>
      <c r="K6424">
        <v>500</v>
      </c>
      <c r="L6424">
        <v>3.2</v>
      </c>
      <c r="M6424" t="s">
        <v>8774</v>
      </c>
      <c r="N6424" t="str">
        <f>SUBSTITUTE(Sheet1[[#This Row],[Datekey_Opening]],"_","-")</f>
        <v>2017-2-25</v>
      </c>
      <c r="O6424">
        <f>YEAR(Sheet1[[#This Row],[Date]])</f>
        <v>2017</v>
      </c>
      <c r="P6424" t="str">
        <f>LOOKUP(Sheet1[[#This Row],[CountryCode]],$AI$4:$AI$18,$AJ$4:$AJ$18)</f>
        <v>India</v>
      </c>
      <c r="Q6424">
        <f>MONTH(Sheet1[[#This Row],[Date]])</f>
        <v>2</v>
      </c>
      <c r="R6424" t="str">
        <f>TEXT(Sheet1[[#This Row],[Date]],"MMMM")</f>
        <v>February</v>
      </c>
      <c r="S6424" t="str">
        <f>TEXT(Sheet1[[#This Row],[Date]],"YYYY-MMM")</f>
        <v>2017-Feb</v>
      </c>
      <c r="T6424">
        <f>WEEKDAY(Sheet1[[#This Row],[Date]])</f>
        <v>7</v>
      </c>
      <c r="U6424" t="str">
        <f>TEXT(Sheet1[[#This Row],[Date]],"DDDD")</f>
        <v>Saturday</v>
      </c>
      <c r="V6424" t="str">
        <f>"FM"&amp;MOD(MONTH(Sheet1[[#This Row],[Date]])-4,12)+1</f>
        <v>FM11</v>
      </c>
      <c r="W6424" t="str">
        <f>"Q"&amp;ROUNDUP(MONTH(Sheet1[[#This Row],[Date]])/3,0)</f>
        <v>Q1</v>
      </c>
      <c r="X6424" t="str">
        <f>"Q"&amp;INT(MOD(MONTH(Sheet1[[#This Row],[Date]])-4,12/3)+1)</f>
        <v>Q3</v>
      </c>
      <c r="Y6424" t="str" cm="1">
        <f t="array" ref="Y6424">_xlfn.IFS(ROUND(L6424,0)&lt;=1,"Need to improve 0-1",ROUND(L6424,0)&lt;=2,"Okay 1-2",ROUND(L6424,0)&lt;=3,"Good 2-3",ROUND(L6424,0)&lt;=4,"Great 3-4",ROUND(L6424,0)&lt;=5,"Excellent 4-5")</f>
        <v>Good 2-3</v>
      </c>
      <c r="Z6424" t="str">
        <f t="shared" si="100"/>
        <v>0-1000</v>
      </c>
    </row>
    <row r="6425" spans="1:26" x14ac:dyDescent="0.3">
      <c r="A6425">
        <v>18303698</v>
      </c>
      <c r="B6425" t="s">
        <v>8731</v>
      </c>
      <c r="C6425">
        <v>1</v>
      </c>
      <c r="D6425" t="s">
        <v>7791</v>
      </c>
      <c r="E6425" t="s">
        <v>4169</v>
      </c>
      <c r="F6425" t="s">
        <v>16</v>
      </c>
      <c r="G6425" t="s">
        <v>21</v>
      </c>
      <c r="H6425" t="s">
        <v>16</v>
      </c>
      <c r="I6425">
        <v>2</v>
      </c>
      <c r="J6425">
        <v>14</v>
      </c>
      <c r="K6425">
        <v>500</v>
      </c>
      <c r="L6425">
        <v>2.8</v>
      </c>
      <c r="M6425" t="s">
        <v>5331</v>
      </c>
      <c r="N6425" t="str">
        <f>SUBSTITUTE(Sheet1[[#This Row],[Datekey_Opening]],"_","-")</f>
        <v>2017-2-24</v>
      </c>
      <c r="O6425">
        <f>YEAR(Sheet1[[#This Row],[Date]])</f>
        <v>2017</v>
      </c>
      <c r="P6425" t="str">
        <f>LOOKUP(Sheet1[[#This Row],[CountryCode]],$AI$4:$AI$18,$AJ$4:$AJ$18)</f>
        <v>India</v>
      </c>
      <c r="Q6425">
        <f>MONTH(Sheet1[[#This Row],[Date]])</f>
        <v>2</v>
      </c>
      <c r="R6425" t="str">
        <f>TEXT(Sheet1[[#This Row],[Date]],"MMMM")</f>
        <v>February</v>
      </c>
      <c r="S6425" t="str">
        <f>TEXT(Sheet1[[#This Row],[Date]],"YYYY-MMM")</f>
        <v>2017-Feb</v>
      </c>
      <c r="T6425">
        <f>WEEKDAY(Sheet1[[#This Row],[Date]])</f>
        <v>6</v>
      </c>
      <c r="U6425" t="str">
        <f>TEXT(Sheet1[[#This Row],[Date]],"DDDD")</f>
        <v>Friday</v>
      </c>
      <c r="V6425" t="str">
        <f>"FM"&amp;MOD(MONTH(Sheet1[[#This Row],[Date]])-4,12)+1</f>
        <v>FM11</v>
      </c>
      <c r="W6425" t="str">
        <f>"Q"&amp;ROUNDUP(MONTH(Sheet1[[#This Row],[Date]])/3,0)</f>
        <v>Q1</v>
      </c>
      <c r="X6425" t="str">
        <f>"Q"&amp;INT(MOD(MONTH(Sheet1[[#This Row],[Date]])-4,12/3)+1)</f>
        <v>Q3</v>
      </c>
      <c r="Y6425" t="str" cm="1">
        <f t="array" ref="Y6425">_xlfn.IFS(ROUND(L6425,0)&lt;=1,"Need to improve 0-1",ROUND(L6425,0)&lt;=2,"Okay 1-2",ROUND(L6425,0)&lt;=3,"Good 2-3",ROUND(L6425,0)&lt;=4,"Great 3-4",ROUND(L6425,0)&lt;=5,"Excellent 4-5")</f>
        <v>Good 2-3</v>
      </c>
      <c r="Z6425" t="str">
        <f t="shared" si="100"/>
        <v>0-1000</v>
      </c>
    </row>
    <row r="6426" spans="1:26" x14ac:dyDescent="0.3">
      <c r="A6426">
        <v>306883</v>
      </c>
      <c r="B6426" t="s">
        <v>4526</v>
      </c>
      <c r="C6426">
        <v>1</v>
      </c>
      <c r="D6426" t="s">
        <v>7791</v>
      </c>
      <c r="E6426" t="s">
        <v>4527</v>
      </c>
      <c r="F6426" t="s">
        <v>16</v>
      </c>
      <c r="G6426" t="s">
        <v>21</v>
      </c>
      <c r="H6426" t="s">
        <v>16</v>
      </c>
      <c r="I6426">
        <v>2</v>
      </c>
      <c r="J6426">
        <v>58</v>
      </c>
      <c r="K6426">
        <v>500</v>
      </c>
      <c r="L6426">
        <v>2.9</v>
      </c>
      <c r="M6426" t="s">
        <v>8503</v>
      </c>
      <c r="N6426" t="str">
        <f>SUBSTITUTE(Sheet1[[#This Row],[Datekey_Opening]],"_","-")</f>
        <v>2014-2-1</v>
      </c>
      <c r="O6426">
        <f>YEAR(Sheet1[[#This Row],[Date]])</f>
        <v>2014</v>
      </c>
      <c r="P6426" t="str">
        <f>LOOKUP(Sheet1[[#This Row],[CountryCode]],$AI$4:$AI$18,$AJ$4:$AJ$18)</f>
        <v>India</v>
      </c>
      <c r="Q6426">
        <f>MONTH(Sheet1[[#This Row],[Date]])</f>
        <v>2</v>
      </c>
      <c r="R6426" t="str">
        <f>TEXT(Sheet1[[#This Row],[Date]],"MMMM")</f>
        <v>February</v>
      </c>
      <c r="S6426" t="str">
        <f>TEXT(Sheet1[[#This Row],[Date]],"YYYY-MMM")</f>
        <v>2014-Feb</v>
      </c>
      <c r="T6426">
        <f>WEEKDAY(Sheet1[[#This Row],[Date]])</f>
        <v>7</v>
      </c>
      <c r="U6426" t="str">
        <f>TEXT(Sheet1[[#This Row],[Date]],"DDDD")</f>
        <v>Saturday</v>
      </c>
      <c r="V6426" t="str">
        <f>"FM"&amp;MOD(MONTH(Sheet1[[#This Row],[Date]])-4,12)+1</f>
        <v>FM11</v>
      </c>
      <c r="W6426" t="str">
        <f>"Q"&amp;ROUNDUP(MONTH(Sheet1[[#This Row],[Date]])/3,0)</f>
        <v>Q1</v>
      </c>
      <c r="X6426" t="str">
        <f>"Q"&amp;INT(MOD(MONTH(Sheet1[[#This Row],[Date]])-4,12/3)+1)</f>
        <v>Q3</v>
      </c>
      <c r="Y6426" t="str" cm="1">
        <f t="array" ref="Y6426">_xlfn.IFS(ROUND(L6426,0)&lt;=1,"Need to improve 0-1",ROUND(L6426,0)&lt;=2,"Okay 1-2",ROUND(L6426,0)&lt;=3,"Good 2-3",ROUND(L6426,0)&lt;=4,"Great 3-4",ROUND(L6426,0)&lt;=5,"Excellent 4-5")</f>
        <v>Good 2-3</v>
      </c>
      <c r="Z6426" t="str">
        <f t="shared" si="100"/>
        <v>0-1000</v>
      </c>
    </row>
    <row r="6427" spans="1:26" x14ac:dyDescent="0.3">
      <c r="A6427">
        <v>18161567</v>
      </c>
      <c r="B6427" t="s">
        <v>8536</v>
      </c>
      <c r="C6427">
        <v>1</v>
      </c>
      <c r="D6427" t="s">
        <v>7791</v>
      </c>
      <c r="E6427" t="s">
        <v>379</v>
      </c>
      <c r="F6427" t="s">
        <v>16</v>
      </c>
      <c r="G6427" t="s">
        <v>21</v>
      </c>
      <c r="H6427" t="s">
        <v>16</v>
      </c>
      <c r="I6427">
        <v>2</v>
      </c>
      <c r="J6427">
        <v>22</v>
      </c>
      <c r="K6427">
        <v>500</v>
      </c>
      <c r="L6427">
        <v>2.8</v>
      </c>
      <c r="M6427" t="s">
        <v>8235</v>
      </c>
      <c r="N6427" t="str">
        <f>SUBSTITUTE(Sheet1[[#This Row],[Datekey_Opening]],"_","-")</f>
        <v>2017-2-20</v>
      </c>
      <c r="O6427">
        <f>YEAR(Sheet1[[#This Row],[Date]])</f>
        <v>2017</v>
      </c>
      <c r="P6427" t="str">
        <f>LOOKUP(Sheet1[[#This Row],[CountryCode]],$AI$4:$AI$18,$AJ$4:$AJ$18)</f>
        <v>India</v>
      </c>
      <c r="Q6427">
        <f>MONTH(Sheet1[[#This Row],[Date]])</f>
        <v>2</v>
      </c>
      <c r="R6427" t="str">
        <f>TEXT(Sheet1[[#This Row],[Date]],"MMMM")</f>
        <v>February</v>
      </c>
      <c r="S6427" t="str">
        <f>TEXT(Sheet1[[#This Row],[Date]],"YYYY-MMM")</f>
        <v>2017-Feb</v>
      </c>
      <c r="T6427">
        <f>WEEKDAY(Sheet1[[#This Row],[Date]])</f>
        <v>2</v>
      </c>
      <c r="U6427" t="str">
        <f>TEXT(Sheet1[[#This Row],[Date]],"DDDD")</f>
        <v>Monday</v>
      </c>
      <c r="V6427" t="str">
        <f>"FM"&amp;MOD(MONTH(Sheet1[[#This Row],[Date]])-4,12)+1</f>
        <v>FM11</v>
      </c>
      <c r="W6427" t="str">
        <f>"Q"&amp;ROUNDUP(MONTH(Sheet1[[#This Row],[Date]])/3,0)</f>
        <v>Q1</v>
      </c>
      <c r="X6427" t="str">
        <f>"Q"&amp;INT(MOD(MONTH(Sheet1[[#This Row],[Date]])-4,12/3)+1)</f>
        <v>Q3</v>
      </c>
      <c r="Y6427" t="str" cm="1">
        <f t="array" ref="Y6427">_xlfn.IFS(ROUND(L6427,0)&lt;=1,"Need to improve 0-1",ROUND(L6427,0)&lt;=2,"Okay 1-2",ROUND(L6427,0)&lt;=3,"Good 2-3",ROUND(L6427,0)&lt;=4,"Great 3-4",ROUND(L6427,0)&lt;=5,"Excellent 4-5")</f>
        <v>Good 2-3</v>
      </c>
      <c r="Z6427" t="str">
        <f t="shared" si="100"/>
        <v>0-1000</v>
      </c>
    </row>
    <row r="6428" spans="1:26" x14ac:dyDescent="0.3">
      <c r="A6428">
        <v>872</v>
      </c>
      <c r="B6428" t="s">
        <v>8775</v>
      </c>
      <c r="C6428">
        <v>1</v>
      </c>
      <c r="D6428" t="s">
        <v>7791</v>
      </c>
      <c r="E6428" t="s">
        <v>557</v>
      </c>
      <c r="F6428" t="s">
        <v>16</v>
      </c>
      <c r="G6428" t="s">
        <v>21</v>
      </c>
      <c r="H6428" t="s">
        <v>16</v>
      </c>
      <c r="I6428">
        <v>2</v>
      </c>
      <c r="J6428">
        <v>415</v>
      </c>
      <c r="K6428">
        <v>500</v>
      </c>
      <c r="L6428">
        <v>3.9</v>
      </c>
      <c r="M6428" t="s">
        <v>3521</v>
      </c>
      <c r="N6428" t="str">
        <f>SUBSTITUTE(Sheet1[[#This Row],[Datekey_Opening]],"_","-")</f>
        <v>2014-1-22</v>
      </c>
      <c r="O6428">
        <f>YEAR(Sheet1[[#This Row],[Date]])</f>
        <v>2014</v>
      </c>
      <c r="P6428" t="str">
        <f>LOOKUP(Sheet1[[#This Row],[CountryCode]],$AI$4:$AI$18,$AJ$4:$AJ$18)</f>
        <v>India</v>
      </c>
      <c r="Q6428">
        <f>MONTH(Sheet1[[#This Row],[Date]])</f>
        <v>1</v>
      </c>
      <c r="R6428" t="str">
        <f>TEXT(Sheet1[[#This Row],[Date]],"MMMM")</f>
        <v>January</v>
      </c>
      <c r="S6428" t="str">
        <f>TEXT(Sheet1[[#This Row],[Date]],"YYYY-MMM")</f>
        <v>2014-Jan</v>
      </c>
      <c r="T6428">
        <f>WEEKDAY(Sheet1[[#This Row],[Date]])</f>
        <v>4</v>
      </c>
      <c r="U6428" t="str">
        <f>TEXT(Sheet1[[#This Row],[Date]],"DDDD")</f>
        <v>Wednesday</v>
      </c>
      <c r="V6428" t="str">
        <f>"FM"&amp;MOD(MONTH(Sheet1[[#This Row],[Date]])-4,12)+1</f>
        <v>FM10</v>
      </c>
      <c r="W6428" t="str">
        <f>"Q"&amp;ROUNDUP(MONTH(Sheet1[[#This Row],[Date]])/3,0)</f>
        <v>Q1</v>
      </c>
      <c r="X6428" t="str">
        <f>"Q"&amp;INT(MOD(MONTH(Sheet1[[#This Row],[Date]])-4,12/3)+1)</f>
        <v>Q2</v>
      </c>
      <c r="Y6428" t="str" cm="1">
        <f t="array" ref="Y6428">_xlfn.IFS(ROUND(L6428,0)&lt;=1,"Need to improve 0-1",ROUND(L6428,0)&lt;=2,"Okay 1-2",ROUND(L6428,0)&lt;=3,"Good 2-3",ROUND(L6428,0)&lt;=4,"Great 3-4",ROUND(L6428,0)&lt;=5,"Excellent 4-5")</f>
        <v>Great 3-4</v>
      </c>
      <c r="Z6428" t="str">
        <f t="shared" si="100"/>
        <v>0-1000</v>
      </c>
    </row>
    <row r="6429" spans="1:26" x14ac:dyDescent="0.3">
      <c r="A6429">
        <v>8597</v>
      </c>
      <c r="B6429" t="s">
        <v>8776</v>
      </c>
      <c r="C6429">
        <v>1</v>
      </c>
      <c r="D6429" t="s">
        <v>7791</v>
      </c>
      <c r="E6429" t="s">
        <v>1782</v>
      </c>
      <c r="F6429" t="s">
        <v>16</v>
      </c>
      <c r="G6429" t="s">
        <v>21</v>
      </c>
      <c r="H6429" t="s">
        <v>16</v>
      </c>
      <c r="I6429">
        <v>2</v>
      </c>
      <c r="J6429">
        <v>225</v>
      </c>
      <c r="K6429">
        <v>500</v>
      </c>
      <c r="L6429">
        <v>3.4</v>
      </c>
      <c r="M6429" t="s">
        <v>2072</v>
      </c>
      <c r="N6429" t="str">
        <f>SUBSTITUTE(Sheet1[[#This Row],[Datekey_Opening]],"_","-")</f>
        <v>2014-1-15</v>
      </c>
      <c r="O6429">
        <f>YEAR(Sheet1[[#This Row],[Date]])</f>
        <v>2014</v>
      </c>
      <c r="P6429" t="str">
        <f>LOOKUP(Sheet1[[#This Row],[CountryCode]],$AI$4:$AI$18,$AJ$4:$AJ$18)</f>
        <v>India</v>
      </c>
      <c r="Q6429">
        <f>MONTH(Sheet1[[#This Row],[Date]])</f>
        <v>1</v>
      </c>
      <c r="R6429" t="str">
        <f>TEXT(Sheet1[[#This Row],[Date]],"MMMM")</f>
        <v>January</v>
      </c>
      <c r="S6429" t="str">
        <f>TEXT(Sheet1[[#This Row],[Date]],"YYYY-MMM")</f>
        <v>2014-Jan</v>
      </c>
      <c r="T6429">
        <f>WEEKDAY(Sheet1[[#This Row],[Date]])</f>
        <v>4</v>
      </c>
      <c r="U6429" t="str">
        <f>TEXT(Sheet1[[#This Row],[Date]],"DDDD")</f>
        <v>Wednesday</v>
      </c>
      <c r="V6429" t="str">
        <f>"FM"&amp;MOD(MONTH(Sheet1[[#This Row],[Date]])-4,12)+1</f>
        <v>FM10</v>
      </c>
      <c r="W6429" t="str">
        <f>"Q"&amp;ROUNDUP(MONTH(Sheet1[[#This Row],[Date]])/3,0)</f>
        <v>Q1</v>
      </c>
      <c r="X6429" t="str">
        <f>"Q"&amp;INT(MOD(MONTH(Sheet1[[#This Row],[Date]])-4,12/3)+1)</f>
        <v>Q2</v>
      </c>
      <c r="Y6429" t="str" cm="1">
        <f t="array" ref="Y6429">_xlfn.IFS(ROUND(L6429,0)&lt;=1,"Need to improve 0-1",ROUND(L6429,0)&lt;=2,"Okay 1-2",ROUND(L6429,0)&lt;=3,"Good 2-3",ROUND(L6429,0)&lt;=4,"Great 3-4",ROUND(L6429,0)&lt;=5,"Excellent 4-5")</f>
        <v>Good 2-3</v>
      </c>
      <c r="Z6429" t="str">
        <f t="shared" si="100"/>
        <v>0-1000</v>
      </c>
    </row>
    <row r="6430" spans="1:26" x14ac:dyDescent="0.3">
      <c r="A6430">
        <v>18258475</v>
      </c>
      <c r="B6430" t="s">
        <v>7701</v>
      </c>
      <c r="C6430">
        <v>1</v>
      </c>
      <c r="D6430" t="s">
        <v>7791</v>
      </c>
      <c r="E6430" t="s">
        <v>365</v>
      </c>
      <c r="F6430" t="s">
        <v>16</v>
      </c>
      <c r="G6430" t="s">
        <v>16</v>
      </c>
      <c r="H6430" t="s">
        <v>16</v>
      </c>
      <c r="I6430">
        <v>2</v>
      </c>
      <c r="J6430">
        <v>6</v>
      </c>
      <c r="K6430">
        <v>500</v>
      </c>
      <c r="L6430">
        <v>3</v>
      </c>
      <c r="M6430" t="s">
        <v>2937</v>
      </c>
      <c r="N6430" t="str">
        <f>SUBSTITUTE(Sheet1[[#This Row],[Datekey_Opening]],"_","-")</f>
        <v>2011-1-11</v>
      </c>
      <c r="O6430">
        <f>YEAR(Sheet1[[#This Row],[Date]])</f>
        <v>2011</v>
      </c>
      <c r="P6430" t="str">
        <f>LOOKUP(Sheet1[[#This Row],[CountryCode]],$AI$4:$AI$18,$AJ$4:$AJ$18)</f>
        <v>India</v>
      </c>
      <c r="Q6430">
        <f>MONTH(Sheet1[[#This Row],[Date]])</f>
        <v>1</v>
      </c>
      <c r="R6430" t="str">
        <f>TEXT(Sheet1[[#This Row],[Date]],"MMMM")</f>
        <v>January</v>
      </c>
      <c r="S6430" t="str">
        <f>TEXT(Sheet1[[#This Row],[Date]],"YYYY-MMM")</f>
        <v>2011-Jan</v>
      </c>
      <c r="T6430">
        <f>WEEKDAY(Sheet1[[#This Row],[Date]])</f>
        <v>3</v>
      </c>
      <c r="U6430" t="str">
        <f>TEXT(Sheet1[[#This Row],[Date]],"DDDD")</f>
        <v>Tuesday</v>
      </c>
      <c r="V6430" t="str">
        <f>"FM"&amp;MOD(MONTH(Sheet1[[#This Row],[Date]])-4,12)+1</f>
        <v>FM10</v>
      </c>
      <c r="W6430" t="str">
        <f>"Q"&amp;ROUNDUP(MONTH(Sheet1[[#This Row],[Date]])/3,0)</f>
        <v>Q1</v>
      </c>
      <c r="X6430" t="str">
        <f>"Q"&amp;INT(MOD(MONTH(Sheet1[[#This Row],[Date]])-4,12/3)+1)</f>
        <v>Q2</v>
      </c>
      <c r="Y6430" t="str" cm="1">
        <f t="array" ref="Y6430">_xlfn.IFS(ROUND(L6430,0)&lt;=1,"Need to improve 0-1",ROUND(L6430,0)&lt;=2,"Okay 1-2",ROUND(L6430,0)&lt;=3,"Good 2-3",ROUND(L6430,0)&lt;=4,"Great 3-4",ROUND(L6430,0)&lt;=5,"Excellent 4-5")</f>
        <v>Good 2-3</v>
      </c>
      <c r="Z6430" t="str">
        <f t="shared" si="100"/>
        <v>0-1000</v>
      </c>
    </row>
    <row r="6431" spans="1:26" x14ac:dyDescent="0.3">
      <c r="A6431">
        <v>18359286</v>
      </c>
      <c r="B6431" t="s">
        <v>8777</v>
      </c>
      <c r="C6431">
        <v>1</v>
      </c>
      <c r="D6431" t="s">
        <v>7791</v>
      </c>
      <c r="E6431" t="s">
        <v>382</v>
      </c>
      <c r="F6431" t="s">
        <v>16</v>
      </c>
      <c r="G6431" t="s">
        <v>21</v>
      </c>
      <c r="H6431" t="s">
        <v>16</v>
      </c>
      <c r="I6431">
        <v>2</v>
      </c>
      <c r="J6431">
        <v>66</v>
      </c>
      <c r="K6431">
        <v>500</v>
      </c>
      <c r="L6431">
        <v>3.5</v>
      </c>
      <c r="M6431" t="s">
        <v>3158</v>
      </c>
      <c r="N6431" t="str">
        <f>SUBSTITUTE(Sheet1[[#This Row],[Datekey_Opening]],"_","-")</f>
        <v>2012-1-21</v>
      </c>
      <c r="O6431">
        <f>YEAR(Sheet1[[#This Row],[Date]])</f>
        <v>2012</v>
      </c>
      <c r="P6431" t="str">
        <f>LOOKUP(Sheet1[[#This Row],[CountryCode]],$AI$4:$AI$18,$AJ$4:$AJ$18)</f>
        <v>India</v>
      </c>
      <c r="Q6431">
        <f>MONTH(Sheet1[[#This Row],[Date]])</f>
        <v>1</v>
      </c>
      <c r="R6431" t="str">
        <f>TEXT(Sheet1[[#This Row],[Date]],"MMMM")</f>
        <v>January</v>
      </c>
      <c r="S6431" t="str">
        <f>TEXT(Sheet1[[#This Row],[Date]],"YYYY-MMM")</f>
        <v>2012-Jan</v>
      </c>
      <c r="T6431">
        <f>WEEKDAY(Sheet1[[#This Row],[Date]])</f>
        <v>7</v>
      </c>
      <c r="U6431" t="str">
        <f>TEXT(Sheet1[[#This Row],[Date]],"DDDD")</f>
        <v>Saturday</v>
      </c>
      <c r="V6431" t="str">
        <f>"FM"&amp;MOD(MONTH(Sheet1[[#This Row],[Date]])-4,12)+1</f>
        <v>FM10</v>
      </c>
      <c r="W6431" t="str">
        <f>"Q"&amp;ROUNDUP(MONTH(Sheet1[[#This Row],[Date]])/3,0)</f>
        <v>Q1</v>
      </c>
      <c r="X6431" t="str">
        <f>"Q"&amp;INT(MOD(MONTH(Sheet1[[#This Row],[Date]])-4,12/3)+1)</f>
        <v>Q2</v>
      </c>
      <c r="Y6431" t="str" cm="1">
        <f t="array" ref="Y6431">_xlfn.IFS(ROUND(L6431,0)&lt;=1,"Need to improve 0-1",ROUND(L6431,0)&lt;=2,"Okay 1-2",ROUND(L6431,0)&lt;=3,"Good 2-3",ROUND(L6431,0)&lt;=4,"Great 3-4",ROUND(L6431,0)&lt;=5,"Excellent 4-5")</f>
        <v>Great 3-4</v>
      </c>
      <c r="Z6431" t="str">
        <f t="shared" si="100"/>
        <v>0-1000</v>
      </c>
    </row>
    <row r="6432" spans="1:26" x14ac:dyDescent="0.3">
      <c r="A6432">
        <v>308897</v>
      </c>
      <c r="B6432" t="s">
        <v>4556</v>
      </c>
      <c r="C6432">
        <v>1</v>
      </c>
      <c r="D6432" t="s">
        <v>7791</v>
      </c>
      <c r="E6432" t="s">
        <v>8714</v>
      </c>
      <c r="F6432" t="s">
        <v>16</v>
      </c>
      <c r="G6432" t="s">
        <v>21</v>
      </c>
      <c r="H6432" t="s">
        <v>16</v>
      </c>
      <c r="I6432">
        <v>2</v>
      </c>
      <c r="J6432">
        <v>134</v>
      </c>
      <c r="K6432">
        <v>500</v>
      </c>
      <c r="L6432">
        <v>2.6</v>
      </c>
      <c r="M6432" t="s">
        <v>8778</v>
      </c>
      <c r="N6432" t="str">
        <f>SUBSTITUTE(Sheet1[[#This Row],[Datekey_Opening]],"_","-")</f>
        <v>2017-1-7</v>
      </c>
      <c r="O6432">
        <f>YEAR(Sheet1[[#This Row],[Date]])</f>
        <v>2017</v>
      </c>
      <c r="P6432" t="str">
        <f>LOOKUP(Sheet1[[#This Row],[CountryCode]],$AI$4:$AI$18,$AJ$4:$AJ$18)</f>
        <v>India</v>
      </c>
      <c r="Q6432">
        <f>MONTH(Sheet1[[#This Row],[Date]])</f>
        <v>1</v>
      </c>
      <c r="R6432" t="str">
        <f>TEXT(Sheet1[[#This Row],[Date]],"MMMM")</f>
        <v>January</v>
      </c>
      <c r="S6432" t="str">
        <f>TEXT(Sheet1[[#This Row],[Date]],"YYYY-MMM")</f>
        <v>2017-Jan</v>
      </c>
      <c r="T6432">
        <f>WEEKDAY(Sheet1[[#This Row],[Date]])</f>
        <v>7</v>
      </c>
      <c r="U6432" t="str">
        <f>TEXT(Sheet1[[#This Row],[Date]],"DDDD")</f>
        <v>Saturday</v>
      </c>
      <c r="V6432" t="str">
        <f>"FM"&amp;MOD(MONTH(Sheet1[[#This Row],[Date]])-4,12)+1</f>
        <v>FM10</v>
      </c>
      <c r="W6432" t="str">
        <f>"Q"&amp;ROUNDUP(MONTH(Sheet1[[#This Row],[Date]])/3,0)</f>
        <v>Q1</v>
      </c>
      <c r="X6432" t="str">
        <f>"Q"&amp;INT(MOD(MONTH(Sheet1[[#This Row],[Date]])-4,12/3)+1)</f>
        <v>Q2</v>
      </c>
      <c r="Y6432" t="str" cm="1">
        <f t="array" ref="Y6432">_xlfn.IFS(ROUND(L6432,0)&lt;=1,"Need to improve 0-1",ROUND(L6432,0)&lt;=2,"Okay 1-2",ROUND(L6432,0)&lt;=3,"Good 2-3",ROUND(L6432,0)&lt;=4,"Great 3-4",ROUND(L6432,0)&lt;=5,"Excellent 4-5")</f>
        <v>Good 2-3</v>
      </c>
      <c r="Z6432" t="str">
        <f t="shared" si="100"/>
        <v>0-1000</v>
      </c>
    </row>
    <row r="6433" spans="1:26" x14ac:dyDescent="0.3">
      <c r="A6433">
        <v>18393697</v>
      </c>
      <c r="B6433" t="s">
        <v>8779</v>
      </c>
      <c r="C6433">
        <v>1</v>
      </c>
      <c r="D6433" t="s">
        <v>7791</v>
      </c>
      <c r="E6433" t="s">
        <v>456</v>
      </c>
      <c r="F6433" t="s">
        <v>16</v>
      </c>
      <c r="G6433" t="s">
        <v>16</v>
      </c>
      <c r="H6433" t="s">
        <v>16</v>
      </c>
      <c r="I6433">
        <v>2</v>
      </c>
      <c r="J6433">
        <v>74</v>
      </c>
      <c r="K6433">
        <v>500</v>
      </c>
      <c r="L6433">
        <v>3.8</v>
      </c>
      <c r="M6433" t="s">
        <v>4230</v>
      </c>
      <c r="N6433" t="str">
        <f>SUBSTITUTE(Sheet1[[#This Row],[Datekey_Opening]],"_","-")</f>
        <v>2013-1-4</v>
      </c>
      <c r="O6433">
        <f>YEAR(Sheet1[[#This Row],[Date]])</f>
        <v>2013</v>
      </c>
      <c r="P6433" t="str">
        <f>LOOKUP(Sheet1[[#This Row],[CountryCode]],$AI$4:$AI$18,$AJ$4:$AJ$18)</f>
        <v>India</v>
      </c>
      <c r="Q6433">
        <f>MONTH(Sheet1[[#This Row],[Date]])</f>
        <v>1</v>
      </c>
      <c r="R6433" t="str">
        <f>TEXT(Sheet1[[#This Row],[Date]],"MMMM")</f>
        <v>January</v>
      </c>
      <c r="S6433" t="str">
        <f>TEXT(Sheet1[[#This Row],[Date]],"YYYY-MMM")</f>
        <v>2013-Jan</v>
      </c>
      <c r="T6433">
        <f>WEEKDAY(Sheet1[[#This Row],[Date]])</f>
        <v>6</v>
      </c>
      <c r="U6433" t="str">
        <f>TEXT(Sheet1[[#This Row],[Date]],"DDDD")</f>
        <v>Friday</v>
      </c>
      <c r="V6433" t="str">
        <f>"FM"&amp;MOD(MONTH(Sheet1[[#This Row],[Date]])-4,12)+1</f>
        <v>FM10</v>
      </c>
      <c r="W6433" t="str">
        <f>"Q"&amp;ROUNDUP(MONTH(Sheet1[[#This Row],[Date]])/3,0)</f>
        <v>Q1</v>
      </c>
      <c r="X6433" t="str">
        <f>"Q"&amp;INT(MOD(MONTH(Sheet1[[#This Row],[Date]])-4,12/3)+1)</f>
        <v>Q2</v>
      </c>
      <c r="Y6433" t="str" cm="1">
        <f t="array" ref="Y6433">_xlfn.IFS(ROUND(L6433,0)&lt;=1,"Need to improve 0-1",ROUND(L6433,0)&lt;=2,"Okay 1-2",ROUND(L6433,0)&lt;=3,"Good 2-3",ROUND(L6433,0)&lt;=4,"Great 3-4",ROUND(L6433,0)&lt;=5,"Excellent 4-5")</f>
        <v>Great 3-4</v>
      </c>
      <c r="Z6433" t="str">
        <f t="shared" si="100"/>
        <v>0-1000</v>
      </c>
    </row>
    <row r="6434" spans="1:26" x14ac:dyDescent="0.3">
      <c r="A6434">
        <v>5172</v>
      </c>
      <c r="B6434" t="s">
        <v>8731</v>
      </c>
      <c r="C6434">
        <v>1</v>
      </c>
      <c r="D6434" t="s">
        <v>7791</v>
      </c>
      <c r="E6434" t="s">
        <v>4169</v>
      </c>
      <c r="F6434" t="s">
        <v>16</v>
      </c>
      <c r="G6434" t="s">
        <v>21</v>
      </c>
      <c r="H6434" t="s">
        <v>16</v>
      </c>
      <c r="I6434">
        <v>2</v>
      </c>
      <c r="J6434">
        <v>138</v>
      </c>
      <c r="K6434">
        <v>500</v>
      </c>
      <c r="L6434">
        <v>3.1</v>
      </c>
      <c r="M6434" t="s">
        <v>2053</v>
      </c>
      <c r="N6434" t="str">
        <f>SUBSTITUTE(Sheet1[[#This Row],[Datekey_Opening]],"_","-")</f>
        <v>2011-1-22</v>
      </c>
      <c r="O6434">
        <f>YEAR(Sheet1[[#This Row],[Date]])</f>
        <v>2011</v>
      </c>
      <c r="P6434" t="str">
        <f>LOOKUP(Sheet1[[#This Row],[CountryCode]],$AI$4:$AI$18,$AJ$4:$AJ$18)</f>
        <v>India</v>
      </c>
      <c r="Q6434">
        <f>MONTH(Sheet1[[#This Row],[Date]])</f>
        <v>1</v>
      </c>
      <c r="R6434" t="str">
        <f>TEXT(Sheet1[[#This Row],[Date]],"MMMM")</f>
        <v>January</v>
      </c>
      <c r="S6434" t="str">
        <f>TEXT(Sheet1[[#This Row],[Date]],"YYYY-MMM")</f>
        <v>2011-Jan</v>
      </c>
      <c r="T6434">
        <f>WEEKDAY(Sheet1[[#This Row],[Date]])</f>
        <v>7</v>
      </c>
      <c r="U6434" t="str">
        <f>TEXT(Sheet1[[#This Row],[Date]],"DDDD")</f>
        <v>Saturday</v>
      </c>
      <c r="V6434" t="str">
        <f>"FM"&amp;MOD(MONTH(Sheet1[[#This Row],[Date]])-4,12)+1</f>
        <v>FM10</v>
      </c>
      <c r="W6434" t="str">
        <f>"Q"&amp;ROUNDUP(MONTH(Sheet1[[#This Row],[Date]])/3,0)</f>
        <v>Q1</v>
      </c>
      <c r="X6434" t="str">
        <f>"Q"&amp;INT(MOD(MONTH(Sheet1[[#This Row],[Date]])-4,12/3)+1)</f>
        <v>Q2</v>
      </c>
      <c r="Y6434" t="str" cm="1">
        <f t="array" ref="Y6434">_xlfn.IFS(ROUND(L6434,0)&lt;=1,"Need to improve 0-1",ROUND(L6434,0)&lt;=2,"Okay 1-2",ROUND(L6434,0)&lt;=3,"Good 2-3",ROUND(L6434,0)&lt;=4,"Great 3-4",ROUND(L6434,0)&lt;=5,"Excellent 4-5")</f>
        <v>Good 2-3</v>
      </c>
      <c r="Z6434" t="str">
        <f t="shared" si="100"/>
        <v>0-1000</v>
      </c>
    </row>
    <row r="6435" spans="1:26" x14ac:dyDescent="0.3">
      <c r="A6435">
        <v>1313</v>
      </c>
      <c r="B6435" t="s">
        <v>4526</v>
      </c>
      <c r="C6435">
        <v>1</v>
      </c>
      <c r="D6435" t="s">
        <v>7791</v>
      </c>
      <c r="E6435" t="s">
        <v>4527</v>
      </c>
      <c r="F6435" t="s">
        <v>16</v>
      </c>
      <c r="G6435" t="s">
        <v>21</v>
      </c>
      <c r="H6435" t="s">
        <v>16</v>
      </c>
      <c r="I6435">
        <v>2</v>
      </c>
      <c r="J6435">
        <v>92</v>
      </c>
      <c r="K6435">
        <v>500</v>
      </c>
      <c r="L6435">
        <v>3.2</v>
      </c>
      <c r="M6435" t="s">
        <v>3782</v>
      </c>
      <c r="N6435" t="str">
        <f>SUBSTITUTE(Sheet1[[#This Row],[Datekey_Opening]],"_","-")</f>
        <v>2015-1-5</v>
      </c>
      <c r="O6435">
        <f>YEAR(Sheet1[[#This Row],[Date]])</f>
        <v>2015</v>
      </c>
      <c r="P6435" t="str">
        <f>LOOKUP(Sheet1[[#This Row],[CountryCode]],$AI$4:$AI$18,$AJ$4:$AJ$18)</f>
        <v>India</v>
      </c>
      <c r="Q6435">
        <f>MONTH(Sheet1[[#This Row],[Date]])</f>
        <v>1</v>
      </c>
      <c r="R6435" t="str">
        <f>TEXT(Sheet1[[#This Row],[Date]],"MMMM")</f>
        <v>January</v>
      </c>
      <c r="S6435" t="str">
        <f>TEXT(Sheet1[[#This Row],[Date]],"YYYY-MMM")</f>
        <v>2015-Jan</v>
      </c>
      <c r="T6435">
        <f>WEEKDAY(Sheet1[[#This Row],[Date]])</f>
        <v>2</v>
      </c>
      <c r="U6435" t="str">
        <f>TEXT(Sheet1[[#This Row],[Date]],"DDDD")</f>
        <v>Monday</v>
      </c>
      <c r="V6435" t="str">
        <f>"FM"&amp;MOD(MONTH(Sheet1[[#This Row],[Date]])-4,12)+1</f>
        <v>FM10</v>
      </c>
      <c r="W6435" t="str">
        <f>"Q"&amp;ROUNDUP(MONTH(Sheet1[[#This Row],[Date]])/3,0)</f>
        <v>Q1</v>
      </c>
      <c r="X6435" t="str">
        <f>"Q"&amp;INT(MOD(MONTH(Sheet1[[#This Row],[Date]])-4,12/3)+1)</f>
        <v>Q2</v>
      </c>
      <c r="Y6435" t="str" cm="1">
        <f t="array" ref="Y6435">_xlfn.IFS(ROUND(L6435,0)&lt;=1,"Need to improve 0-1",ROUND(L6435,0)&lt;=2,"Okay 1-2",ROUND(L6435,0)&lt;=3,"Good 2-3",ROUND(L6435,0)&lt;=4,"Great 3-4",ROUND(L6435,0)&lt;=5,"Excellent 4-5")</f>
        <v>Good 2-3</v>
      </c>
      <c r="Z6435" t="str">
        <f t="shared" si="100"/>
        <v>0-1000</v>
      </c>
    </row>
    <row r="6436" spans="1:26" x14ac:dyDescent="0.3">
      <c r="A6436">
        <v>313393</v>
      </c>
      <c r="B6436" t="s">
        <v>8780</v>
      </c>
      <c r="C6436">
        <v>1</v>
      </c>
      <c r="D6436" t="s">
        <v>7791</v>
      </c>
      <c r="E6436" t="s">
        <v>3369</v>
      </c>
      <c r="F6436" t="s">
        <v>16</v>
      </c>
      <c r="G6436" t="s">
        <v>16</v>
      </c>
      <c r="H6436" t="s">
        <v>16</v>
      </c>
      <c r="I6436">
        <v>2</v>
      </c>
      <c r="J6436">
        <v>241</v>
      </c>
      <c r="K6436">
        <v>500</v>
      </c>
      <c r="L6436">
        <v>3.7</v>
      </c>
      <c r="M6436" t="s">
        <v>5383</v>
      </c>
      <c r="N6436" t="str">
        <f>SUBSTITUTE(Sheet1[[#This Row],[Datekey_Opening]],"_","-")</f>
        <v>2013-1-5</v>
      </c>
      <c r="O6436">
        <f>YEAR(Sheet1[[#This Row],[Date]])</f>
        <v>2013</v>
      </c>
      <c r="P6436" t="str">
        <f>LOOKUP(Sheet1[[#This Row],[CountryCode]],$AI$4:$AI$18,$AJ$4:$AJ$18)</f>
        <v>India</v>
      </c>
      <c r="Q6436">
        <f>MONTH(Sheet1[[#This Row],[Date]])</f>
        <v>1</v>
      </c>
      <c r="R6436" t="str">
        <f>TEXT(Sheet1[[#This Row],[Date]],"MMMM")</f>
        <v>January</v>
      </c>
      <c r="S6436" t="str">
        <f>TEXT(Sheet1[[#This Row],[Date]],"YYYY-MMM")</f>
        <v>2013-Jan</v>
      </c>
      <c r="T6436">
        <f>WEEKDAY(Sheet1[[#This Row],[Date]])</f>
        <v>7</v>
      </c>
      <c r="U6436" t="str">
        <f>TEXT(Sheet1[[#This Row],[Date]],"DDDD")</f>
        <v>Saturday</v>
      </c>
      <c r="V6436" t="str">
        <f>"FM"&amp;MOD(MONTH(Sheet1[[#This Row],[Date]])-4,12)+1</f>
        <v>FM10</v>
      </c>
      <c r="W6436" t="str">
        <f>"Q"&amp;ROUNDUP(MONTH(Sheet1[[#This Row],[Date]])/3,0)</f>
        <v>Q1</v>
      </c>
      <c r="X6436" t="str">
        <f>"Q"&amp;INT(MOD(MONTH(Sheet1[[#This Row],[Date]])-4,12/3)+1)</f>
        <v>Q2</v>
      </c>
      <c r="Y6436" t="str" cm="1">
        <f t="array" ref="Y6436">_xlfn.IFS(ROUND(L6436,0)&lt;=1,"Need to improve 0-1",ROUND(L6436,0)&lt;=2,"Okay 1-2",ROUND(L6436,0)&lt;=3,"Good 2-3",ROUND(L6436,0)&lt;=4,"Great 3-4",ROUND(L6436,0)&lt;=5,"Excellent 4-5")</f>
        <v>Great 3-4</v>
      </c>
      <c r="Z6436" t="str">
        <f t="shared" si="100"/>
        <v>0-1000</v>
      </c>
    </row>
    <row r="6437" spans="1:26" x14ac:dyDescent="0.3">
      <c r="A6437">
        <v>18268733</v>
      </c>
      <c r="B6437" t="s">
        <v>8781</v>
      </c>
      <c r="C6437">
        <v>1</v>
      </c>
      <c r="D6437" t="s">
        <v>7791</v>
      </c>
      <c r="E6437" t="s">
        <v>584</v>
      </c>
      <c r="F6437" t="s">
        <v>16</v>
      </c>
      <c r="G6437" t="s">
        <v>21</v>
      </c>
      <c r="H6437" t="s">
        <v>16</v>
      </c>
      <c r="I6437">
        <v>2</v>
      </c>
      <c r="J6437">
        <v>88</v>
      </c>
      <c r="K6437">
        <v>500</v>
      </c>
      <c r="L6437">
        <v>3.2</v>
      </c>
      <c r="M6437" t="s">
        <v>1689</v>
      </c>
      <c r="N6437" t="str">
        <f>SUBSTITUTE(Sheet1[[#This Row],[Datekey_Opening]],"_","-")</f>
        <v>2012-1-20</v>
      </c>
      <c r="O6437">
        <f>YEAR(Sheet1[[#This Row],[Date]])</f>
        <v>2012</v>
      </c>
      <c r="P6437" t="str">
        <f>LOOKUP(Sheet1[[#This Row],[CountryCode]],$AI$4:$AI$18,$AJ$4:$AJ$18)</f>
        <v>India</v>
      </c>
      <c r="Q6437">
        <f>MONTH(Sheet1[[#This Row],[Date]])</f>
        <v>1</v>
      </c>
      <c r="R6437" t="str">
        <f>TEXT(Sheet1[[#This Row],[Date]],"MMMM")</f>
        <v>January</v>
      </c>
      <c r="S6437" t="str">
        <f>TEXT(Sheet1[[#This Row],[Date]],"YYYY-MMM")</f>
        <v>2012-Jan</v>
      </c>
      <c r="T6437">
        <f>WEEKDAY(Sheet1[[#This Row],[Date]])</f>
        <v>6</v>
      </c>
      <c r="U6437" t="str">
        <f>TEXT(Sheet1[[#This Row],[Date]],"DDDD")</f>
        <v>Friday</v>
      </c>
      <c r="V6437" t="str">
        <f>"FM"&amp;MOD(MONTH(Sheet1[[#This Row],[Date]])-4,12)+1</f>
        <v>FM10</v>
      </c>
      <c r="W6437" t="str">
        <f>"Q"&amp;ROUNDUP(MONTH(Sheet1[[#This Row],[Date]])/3,0)</f>
        <v>Q1</v>
      </c>
      <c r="X6437" t="str">
        <f>"Q"&amp;INT(MOD(MONTH(Sheet1[[#This Row],[Date]])-4,12/3)+1)</f>
        <v>Q2</v>
      </c>
      <c r="Y6437" t="str" cm="1">
        <f t="array" ref="Y6437">_xlfn.IFS(ROUND(L6437,0)&lt;=1,"Need to improve 0-1",ROUND(L6437,0)&lt;=2,"Okay 1-2",ROUND(L6437,0)&lt;=3,"Good 2-3",ROUND(L6437,0)&lt;=4,"Great 3-4",ROUND(L6437,0)&lt;=5,"Excellent 4-5")</f>
        <v>Good 2-3</v>
      </c>
      <c r="Z6437" t="str">
        <f t="shared" si="100"/>
        <v>0-1000</v>
      </c>
    </row>
    <row r="6438" spans="1:26" x14ac:dyDescent="0.3">
      <c r="A6438">
        <v>18265720</v>
      </c>
      <c r="B6438" t="s">
        <v>8782</v>
      </c>
      <c r="C6438">
        <v>1</v>
      </c>
      <c r="D6438" t="s">
        <v>7791</v>
      </c>
      <c r="E6438" t="s">
        <v>426</v>
      </c>
      <c r="F6438" t="s">
        <v>16</v>
      </c>
      <c r="G6438" t="s">
        <v>16</v>
      </c>
      <c r="H6438" t="s">
        <v>16</v>
      </c>
      <c r="I6438">
        <v>2</v>
      </c>
      <c r="J6438">
        <v>47</v>
      </c>
      <c r="K6438">
        <v>500</v>
      </c>
      <c r="L6438">
        <v>3.6</v>
      </c>
      <c r="M6438" t="s">
        <v>1689</v>
      </c>
      <c r="N6438" t="str">
        <f>SUBSTITUTE(Sheet1[[#This Row],[Datekey_Opening]],"_","-")</f>
        <v>2012-1-20</v>
      </c>
      <c r="O6438">
        <f>YEAR(Sheet1[[#This Row],[Date]])</f>
        <v>2012</v>
      </c>
      <c r="P6438" t="str">
        <f>LOOKUP(Sheet1[[#This Row],[CountryCode]],$AI$4:$AI$18,$AJ$4:$AJ$18)</f>
        <v>India</v>
      </c>
      <c r="Q6438">
        <f>MONTH(Sheet1[[#This Row],[Date]])</f>
        <v>1</v>
      </c>
      <c r="R6438" t="str">
        <f>TEXT(Sheet1[[#This Row],[Date]],"MMMM")</f>
        <v>January</v>
      </c>
      <c r="S6438" t="str">
        <f>TEXT(Sheet1[[#This Row],[Date]],"YYYY-MMM")</f>
        <v>2012-Jan</v>
      </c>
      <c r="T6438">
        <f>WEEKDAY(Sheet1[[#This Row],[Date]])</f>
        <v>6</v>
      </c>
      <c r="U6438" t="str">
        <f>TEXT(Sheet1[[#This Row],[Date]],"DDDD")</f>
        <v>Friday</v>
      </c>
      <c r="V6438" t="str">
        <f>"FM"&amp;MOD(MONTH(Sheet1[[#This Row],[Date]])-4,12)+1</f>
        <v>FM10</v>
      </c>
      <c r="W6438" t="str">
        <f>"Q"&amp;ROUNDUP(MONTH(Sheet1[[#This Row],[Date]])/3,0)</f>
        <v>Q1</v>
      </c>
      <c r="X6438" t="str">
        <f>"Q"&amp;INT(MOD(MONTH(Sheet1[[#This Row],[Date]])-4,12/3)+1)</f>
        <v>Q2</v>
      </c>
      <c r="Y6438" t="str" cm="1">
        <f t="array" ref="Y6438">_xlfn.IFS(ROUND(L6438,0)&lt;=1,"Need to improve 0-1",ROUND(L6438,0)&lt;=2,"Okay 1-2",ROUND(L6438,0)&lt;=3,"Good 2-3",ROUND(L6438,0)&lt;=4,"Great 3-4",ROUND(L6438,0)&lt;=5,"Excellent 4-5")</f>
        <v>Great 3-4</v>
      </c>
      <c r="Z6438" t="str">
        <f t="shared" si="100"/>
        <v>0-1000</v>
      </c>
    </row>
    <row r="6439" spans="1:26" x14ac:dyDescent="0.3">
      <c r="A6439">
        <v>18429378</v>
      </c>
      <c r="B6439" t="s">
        <v>521</v>
      </c>
      <c r="C6439">
        <v>1</v>
      </c>
      <c r="D6439" t="s">
        <v>7791</v>
      </c>
      <c r="E6439" t="s">
        <v>473</v>
      </c>
      <c r="F6439" t="s">
        <v>16</v>
      </c>
      <c r="G6439" t="s">
        <v>21</v>
      </c>
      <c r="H6439" t="s">
        <v>16</v>
      </c>
      <c r="I6439">
        <v>2</v>
      </c>
      <c r="J6439">
        <v>23</v>
      </c>
      <c r="K6439">
        <v>500</v>
      </c>
      <c r="L6439">
        <v>3.7</v>
      </c>
      <c r="M6439" t="s">
        <v>4949</v>
      </c>
      <c r="N6439" t="str">
        <f>SUBSTITUTE(Sheet1[[#This Row],[Datekey_Opening]],"_","-")</f>
        <v>2011-1-12</v>
      </c>
      <c r="O6439">
        <f>YEAR(Sheet1[[#This Row],[Date]])</f>
        <v>2011</v>
      </c>
      <c r="P6439" t="str">
        <f>LOOKUP(Sheet1[[#This Row],[CountryCode]],$AI$4:$AI$18,$AJ$4:$AJ$18)</f>
        <v>India</v>
      </c>
      <c r="Q6439">
        <f>MONTH(Sheet1[[#This Row],[Date]])</f>
        <v>1</v>
      </c>
      <c r="R6439" t="str">
        <f>TEXT(Sheet1[[#This Row],[Date]],"MMMM")</f>
        <v>January</v>
      </c>
      <c r="S6439" t="str">
        <f>TEXT(Sheet1[[#This Row],[Date]],"YYYY-MMM")</f>
        <v>2011-Jan</v>
      </c>
      <c r="T6439">
        <f>WEEKDAY(Sheet1[[#This Row],[Date]])</f>
        <v>4</v>
      </c>
      <c r="U6439" t="str">
        <f>TEXT(Sheet1[[#This Row],[Date]],"DDDD")</f>
        <v>Wednesday</v>
      </c>
      <c r="V6439" t="str">
        <f>"FM"&amp;MOD(MONTH(Sheet1[[#This Row],[Date]])-4,12)+1</f>
        <v>FM10</v>
      </c>
      <c r="W6439" t="str">
        <f>"Q"&amp;ROUNDUP(MONTH(Sheet1[[#This Row],[Date]])/3,0)</f>
        <v>Q1</v>
      </c>
      <c r="X6439" t="str">
        <f>"Q"&amp;INT(MOD(MONTH(Sheet1[[#This Row],[Date]])-4,12/3)+1)</f>
        <v>Q2</v>
      </c>
      <c r="Y6439" t="str" cm="1">
        <f t="array" ref="Y6439">_xlfn.IFS(ROUND(L6439,0)&lt;=1,"Need to improve 0-1",ROUND(L6439,0)&lt;=2,"Okay 1-2",ROUND(L6439,0)&lt;=3,"Good 2-3",ROUND(L6439,0)&lt;=4,"Great 3-4",ROUND(L6439,0)&lt;=5,"Excellent 4-5")</f>
        <v>Great 3-4</v>
      </c>
      <c r="Z6439" t="str">
        <f t="shared" si="100"/>
        <v>0-1000</v>
      </c>
    </row>
    <row r="6440" spans="1:26" x14ac:dyDescent="0.3">
      <c r="A6440">
        <v>18273546</v>
      </c>
      <c r="B6440" t="s">
        <v>8764</v>
      </c>
      <c r="C6440">
        <v>1</v>
      </c>
      <c r="D6440" t="s">
        <v>7791</v>
      </c>
      <c r="E6440" t="s">
        <v>395</v>
      </c>
      <c r="F6440" t="s">
        <v>16</v>
      </c>
      <c r="G6440" t="s">
        <v>21</v>
      </c>
      <c r="H6440" t="s">
        <v>16</v>
      </c>
      <c r="I6440">
        <v>2</v>
      </c>
      <c r="J6440">
        <v>51</v>
      </c>
      <c r="K6440">
        <v>500</v>
      </c>
      <c r="L6440">
        <v>3.7</v>
      </c>
      <c r="M6440" t="s">
        <v>7459</v>
      </c>
      <c r="N6440" t="str">
        <f>SUBSTITUTE(Sheet1[[#This Row],[Datekey_Opening]],"_","-")</f>
        <v>2017-1-26</v>
      </c>
      <c r="O6440">
        <f>YEAR(Sheet1[[#This Row],[Date]])</f>
        <v>2017</v>
      </c>
      <c r="P6440" t="str">
        <f>LOOKUP(Sheet1[[#This Row],[CountryCode]],$AI$4:$AI$18,$AJ$4:$AJ$18)</f>
        <v>India</v>
      </c>
      <c r="Q6440">
        <f>MONTH(Sheet1[[#This Row],[Date]])</f>
        <v>1</v>
      </c>
      <c r="R6440" t="str">
        <f>TEXT(Sheet1[[#This Row],[Date]],"MMMM")</f>
        <v>January</v>
      </c>
      <c r="S6440" t="str">
        <f>TEXT(Sheet1[[#This Row],[Date]],"YYYY-MMM")</f>
        <v>2017-Jan</v>
      </c>
      <c r="T6440">
        <f>WEEKDAY(Sheet1[[#This Row],[Date]])</f>
        <v>5</v>
      </c>
      <c r="U6440" t="str">
        <f>TEXT(Sheet1[[#This Row],[Date]],"DDDD")</f>
        <v>Thursday</v>
      </c>
      <c r="V6440" t="str">
        <f>"FM"&amp;MOD(MONTH(Sheet1[[#This Row],[Date]])-4,12)+1</f>
        <v>FM10</v>
      </c>
      <c r="W6440" t="str">
        <f>"Q"&amp;ROUNDUP(MONTH(Sheet1[[#This Row],[Date]])/3,0)</f>
        <v>Q1</v>
      </c>
      <c r="X6440" t="str">
        <f>"Q"&amp;INT(MOD(MONTH(Sheet1[[#This Row],[Date]])-4,12/3)+1)</f>
        <v>Q2</v>
      </c>
      <c r="Y6440" t="str" cm="1">
        <f t="array" ref="Y6440">_xlfn.IFS(ROUND(L6440,0)&lt;=1,"Need to improve 0-1",ROUND(L6440,0)&lt;=2,"Okay 1-2",ROUND(L6440,0)&lt;=3,"Good 2-3",ROUND(L6440,0)&lt;=4,"Great 3-4",ROUND(L6440,0)&lt;=5,"Excellent 4-5")</f>
        <v>Great 3-4</v>
      </c>
      <c r="Z6440" t="str">
        <f t="shared" si="100"/>
        <v>0-1000</v>
      </c>
    </row>
    <row r="6441" spans="1:26" x14ac:dyDescent="0.3">
      <c r="A6441">
        <v>18161587</v>
      </c>
      <c r="B6441" t="s">
        <v>4554</v>
      </c>
      <c r="C6441">
        <v>1</v>
      </c>
      <c r="D6441" t="s">
        <v>7791</v>
      </c>
      <c r="E6441" t="s">
        <v>382</v>
      </c>
      <c r="F6441" t="s">
        <v>16</v>
      </c>
      <c r="G6441" t="s">
        <v>21</v>
      </c>
      <c r="H6441" t="s">
        <v>16</v>
      </c>
      <c r="I6441">
        <v>2</v>
      </c>
      <c r="J6441">
        <v>74</v>
      </c>
      <c r="K6441">
        <v>500</v>
      </c>
      <c r="L6441">
        <v>3.2</v>
      </c>
      <c r="M6441" t="s">
        <v>5431</v>
      </c>
      <c r="N6441" t="str">
        <f>SUBSTITUTE(Sheet1[[#This Row],[Datekey_Opening]],"_","-")</f>
        <v>2018-12-10</v>
      </c>
      <c r="O6441">
        <f>YEAR(Sheet1[[#This Row],[Date]])</f>
        <v>2018</v>
      </c>
      <c r="P6441" t="str">
        <f>LOOKUP(Sheet1[[#This Row],[CountryCode]],$AI$4:$AI$18,$AJ$4:$AJ$18)</f>
        <v>India</v>
      </c>
      <c r="Q6441">
        <f>MONTH(Sheet1[[#This Row],[Date]])</f>
        <v>12</v>
      </c>
      <c r="R6441" t="str">
        <f>TEXT(Sheet1[[#This Row],[Date]],"MMMM")</f>
        <v>December</v>
      </c>
      <c r="S6441" t="str">
        <f>TEXT(Sheet1[[#This Row],[Date]],"YYYY-MMM")</f>
        <v>2018-Dec</v>
      </c>
      <c r="T6441">
        <f>WEEKDAY(Sheet1[[#This Row],[Date]])</f>
        <v>2</v>
      </c>
      <c r="U6441" t="str">
        <f>TEXT(Sheet1[[#This Row],[Date]],"DDDD")</f>
        <v>Monday</v>
      </c>
      <c r="V6441" t="str">
        <f>"FM"&amp;MOD(MONTH(Sheet1[[#This Row],[Date]])-4,12)+1</f>
        <v>FM9</v>
      </c>
      <c r="W6441" t="str">
        <f>"Q"&amp;ROUNDUP(MONTH(Sheet1[[#This Row],[Date]])/3,0)</f>
        <v>Q4</v>
      </c>
      <c r="X6441" t="str">
        <f>"Q"&amp;INT(MOD(MONTH(Sheet1[[#This Row],[Date]])-4,12/3)+1)</f>
        <v>Q1</v>
      </c>
      <c r="Y6441" t="str" cm="1">
        <f t="array" ref="Y6441">_xlfn.IFS(ROUND(L6441,0)&lt;=1,"Need to improve 0-1",ROUND(L6441,0)&lt;=2,"Okay 1-2",ROUND(L6441,0)&lt;=3,"Good 2-3",ROUND(L6441,0)&lt;=4,"Great 3-4",ROUND(L6441,0)&lt;=5,"Excellent 4-5")</f>
        <v>Good 2-3</v>
      </c>
      <c r="Z6441" t="str">
        <f t="shared" si="100"/>
        <v>0-1000</v>
      </c>
    </row>
    <row r="6442" spans="1:26" x14ac:dyDescent="0.3">
      <c r="A6442">
        <v>310525</v>
      </c>
      <c r="B6442" t="s">
        <v>8783</v>
      </c>
      <c r="C6442">
        <v>1</v>
      </c>
      <c r="D6442" t="s">
        <v>7791</v>
      </c>
      <c r="E6442" t="s">
        <v>382</v>
      </c>
      <c r="F6442" t="s">
        <v>16</v>
      </c>
      <c r="G6442" t="s">
        <v>21</v>
      </c>
      <c r="H6442" t="s">
        <v>16</v>
      </c>
      <c r="I6442">
        <v>2</v>
      </c>
      <c r="J6442">
        <v>34</v>
      </c>
      <c r="K6442">
        <v>500</v>
      </c>
      <c r="L6442">
        <v>2.1</v>
      </c>
      <c r="M6442" t="s">
        <v>6747</v>
      </c>
      <c r="N6442" t="str">
        <f>SUBSTITUTE(Sheet1[[#This Row],[Datekey_Opening]],"_","-")</f>
        <v>2014-12-3</v>
      </c>
      <c r="O6442">
        <f>YEAR(Sheet1[[#This Row],[Date]])</f>
        <v>2014</v>
      </c>
      <c r="P6442" t="str">
        <f>LOOKUP(Sheet1[[#This Row],[CountryCode]],$AI$4:$AI$18,$AJ$4:$AJ$18)</f>
        <v>India</v>
      </c>
      <c r="Q6442">
        <f>MONTH(Sheet1[[#This Row],[Date]])</f>
        <v>12</v>
      </c>
      <c r="R6442" t="str">
        <f>TEXT(Sheet1[[#This Row],[Date]],"MMMM")</f>
        <v>December</v>
      </c>
      <c r="S6442" t="str">
        <f>TEXT(Sheet1[[#This Row],[Date]],"YYYY-MMM")</f>
        <v>2014-Dec</v>
      </c>
      <c r="T6442">
        <f>WEEKDAY(Sheet1[[#This Row],[Date]])</f>
        <v>4</v>
      </c>
      <c r="U6442" t="str">
        <f>TEXT(Sheet1[[#This Row],[Date]],"DDDD")</f>
        <v>Wednesday</v>
      </c>
      <c r="V6442" t="str">
        <f>"FM"&amp;MOD(MONTH(Sheet1[[#This Row],[Date]])-4,12)+1</f>
        <v>FM9</v>
      </c>
      <c r="W6442" t="str">
        <f>"Q"&amp;ROUNDUP(MONTH(Sheet1[[#This Row],[Date]])/3,0)</f>
        <v>Q4</v>
      </c>
      <c r="X6442" t="str">
        <f>"Q"&amp;INT(MOD(MONTH(Sheet1[[#This Row],[Date]])-4,12/3)+1)</f>
        <v>Q1</v>
      </c>
      <c r="Y6442" t="str" cm="1">
        <f t="array" ref="Y6442">_xlfn.IFS(ROUND(L6442,0)&lt;=1,"Need to improve 0-1",ROUND(L6442,0)&lt;=2,"Okay 1-2",ROUND(L6442,0)&lt;=3,"Good 2-3",ROUND(L6442,0)&lt;=4,"Great 3-4",ROUND(L6442,0)&lt;=5,"Excellent 4-5")</f>
        <v>Okay 1-2</v>
      </c>
      <c r="Z6442" t="str">
        <f t="shared" si="100"/>
        <v>0-1000</v>
      </c>
    </row>
    <row r="6443" spans="1:26" x14ac:dyDescent="0.3">
      <c r="A6443">
        <v>301506</v>
      </c>
      <c r="B6443" t="s">
        <v>8784</v>
      </c>
      <c r="C6443">
        <v>1</v>
      </c>
      <c r="D6443" t="s">
        <v>7791</v>
      </c>
      <c r="E6443" t="s">
        <v>8785</v>
      </c>
      <c r="F6443" t="s">
        <v>16</v>
      </c>
      <c r="G6443" t="s">
        <v>16</v>
      </c>
      <c r="H6443" t="s">
        <v>16</v>
      </c>
      <c r="I6443">
        <v>2</v>
      </c>
      <c r="J6443">
        <v>57</v>
      </c>
      <c r="K6443">
        <v>500</v>
      </c>
      <c r="L6443">
        <v>3.4</v>
      </c>
      <c r="M6443" t="s">
        <v>6234</v>
      </c>
      <c r="N6443" t="str">
        <f>SUBSTITUTE(Sheet1[[#This Row],[Datekey_Opening]],"_","-")</f>
        <v>2014-12-6</v>
      </c>
      <c r="O6443">
        <f>YEAR(Sheet1[[#This Row],[Date]])</f>
        <v>2014</v>
      </c>
      <c r="P6443" t="str">
        <f>LOOKUP(Sheet1[[#This Row],[CountryCode]],$AI$4:$AI$18,$AJ$4:$AJ$18)</f>
        <v>India</v>
      </c>
      <c r="Q6443">
        <f>MONTH(Sheet1[[#This Row],[Date]])</f>
        <v>12</v>
      </c>
      <c r="R6443" t="str">
        <f>TEXT(Sheet1[[#This Row],[Date]],"MMMM")</f>
        <v>December</v>
      </c>
      <c r="S6443" t="str">
        <f>TEXT(Sheet1[[#This Row],[Date]],"YYYY-MMM")</f>
        <v>2014-Dec</v>
      </c>
      <c r="T6443">
        <f>WEEKDAY(Sheet1[[#This Row],[Date]])</f>
        <v>7</v>
      </c>
      <c r="U6443" t="str">
        <f>TEXT(Sheet1[[#This Row],[Date]],"DDDD")</f>
        <v>Saturday</v>
      </c>
      <c r="V6443" t="str">
        <f>"FM"&amp;MOD(MONTH(Sheet1[[#This Row],[Date]])-4,12)+1</f>
        <v>FM9</v>
      </c>
      <c r="W6443" t="str">
        <f>"Q"&amp;ROUNDUP(MONTH(Sheet1[[#This Row],[Date]])/3,0)</f>
        <v>Q4</v>
      </c>
      <c r="X6443" t="str">
        <f>"Q"&amp;INT(MOD(MONTH(Sheet1[[#This Row],[Date]])-4,12/3)+1)</f>
        <v>Q1</v>
      </c>
      <c r="Y6443" t="str" cm="1">
        <f t="array" ref="Y6443">_xlfn.IFS(ROUND(L6443,0)&lt;=1,"Need to improve 0-1",ROUND(L6443,0)&lt;=2,"Okay 1-2",ROUND(L6443,0)&lt;=3,"Good 2-3",ROUND(L6443,0)&lt;=4,"Great 3-4",ROUND(L6443,0)&lt;=5,"Excellent 4-5")</f>
        <v>Good 2-3</v>
      </c>
      <c r="Z6443" t="str">
        <f t="shared" si="100"/>
        <v>0-1000</v>
      </c>
    </row>
    <row r="6444" spans="1:26" x14ac:dyDescent="0.3">
      <c r="A6444">
        <v>6913</v>
      </c>
      <c r="B6444" t="s">
        <v>8786</v>
      </c>
      <c r="C6444">
        <v>1</v>
      </c>
      <c r="D6444" t="s">
        <v>7791</v>
      </c>
      <c r="E6444" t="s">
        <v>362</v>
      </c>
      <c r="F6444" t="s">
        <v>16</v>
      </c>
      <c r="G6444" t="s">
        <v>16</v>
      </c>
      <c r="H6444" t="s">
        <v>16</v>
      </c>
      <c r="I6444">
        <v>2</v>
      </c>
      <c r="J6444">
        <v>3</v>
      </c>
      <c r="K6444">
        <v>500</v>
      </c>
      <c r="L6444">
        <v>1</v>
      </c>
      <c r="M6444" t="s">
        <v>4956</v>
      </c>
      <c r="N6444" t="str">
        <f>SUBSTITUTE(Sheet1[[#This Row],[Datekey_Opening]],"_","-")</f>
        <v>2015-12-14</v>
      </c>
      <c r="O6444">
        <f>YEAR(Sheet1[[#This Row],[Date]])</f>
        <v>2015</v>
      </c>
      <c r="P6444" t="str">
        <f>LOOKUP(Sheet1[[#This Row],[CountryCode]],$AI$4:$AI$18,$AJ$4:$AJ$18)</f>
        <v>India</v>
      </c>
      <c r="Q6444">
        <f>MONTH(Sheet1[[#This Row],[Date]])</f>
        <v>12</v>
      </c>
      <c r="R6444" t="str">
        <f>TEXT(Sheet1[[#This Row],[Date]],"MMMM")</f>
        <v>December</v>
      </c>
      <c r="S6444" t="str">
        <f>TEXT(Sheet1[[#This Row],[Date]],"YYYY-MMM")</f>
        <v>2015-Dec</v>
      </c>
      <c r="T6444">
        <f>WEEKDAY(Sheet1[[#This Row],[Date]])</f>
        <v>2</v>
      </c>
      <c r="U6444" t="str">
        <f>TEXT(Sheet1[[#This Row],[Date]],"DDDD")</f>
        <v>Monday</v>
      </c>
      <c r="V6444" t="str">
        <f>"FM"&amp;MOD(MONTH(Sheet1[[#This Row],[Date]])-4,12)+1</f>
        <v>FM9</v>
      </c>
      <c r="W6444" t="str">
        <f>"Q"&amp;ROUNDUP(MONTH(Sheet1[[#This Row],[Date]])/3,0)</f>
        <v>Q4</v>
      </c>
      <c r="X6444" t="str">
        <f>"Q"&amp;INT(MOD(MONTH(Sheet1[[#This Row],[Date]])-4,12/3)+1)</f>
        <v>Q1</v>
      </c>
      <c r="Y6444" t="str" cm="1">
        <f t="array" ref="Y6444">_xlfn.IFS(ROUND(L6444,0)&lt;=1,"Need to improve 0-1",ROUND(L6444,0)&lt;=2,"Okay 1-2",ROUND(L6444,0)&lt;=3,"Good 2-3",ROUND(L6444,0)&lt;=4,"Great 3-4",ROUND(L6444,0)&lt;=5,"Excellent 4-5")</f>
        <v>Need to improve 0-1</v>
      </c>
      <c r="Z6444" t="str">
        <f t="shared" si="100"/>
        <v>0-1000</v>
      </c>
    </row>
    <row r="6445" spans="1:26" x14ac:dyDescent="0.3">
      <c r="A6445">
        <v>18363062</v>
      </c>
      <c r="B6445" t="s">
        <v>8787</v>
      </c>
      <c r="C6445">
        <v>1</v>
      </c>
      <c r="D6445" t="s">
        <v>7791</v>
      </c>
      <c r="E6445" t="s">
        <v>365</v>
      </c>
      <c r="F6445" t="s">
        <v>16</v>
      </c>
      <c r="G6445" t="s">
        <v>21</v>
      </c>
      <c r="H6445" t="s">
        <v>16</v>
      </c>
      <c r="I6445">
        <v>2</v>
      </c>
      <c r="J6445">
        <v>20</v>
      </c>
      <c r="K6445">
        <v>500</v>
      </c>
      <c r="L6445">
        <v>2.4</v>
      </c>
      <c r="M6445" t="s">
        <v>5886</v>
      </c>
      <c r="N6445" t="str">
        <f>SUBSTITUTE(Sheet1[[#This Row],[Datekey_Opening]],"_","-")</f>
        <v>2010-12-21</v>
      </c>
      <c r="O6445">
        <f>YEAR(Sheet1[[#This Row],[Date]])</f>
        <v>2010</v>
      </c>
      <c r="P6445" t="str">
        <f>LOOKUP(Sheet1[[#This Row],[CountryCode]],$AI$4:$AI$18,$AJ$4:$AJ$18)</f>
        <v>India</v>
      </c>
      <c r="Q6445">
        <f>MONTH(Sheet1[[#This Row],[Date]])</f>
        <v>12</v>
      </c>
      <c r="R6445" t="str">
        <f>TEXT(Sheet1[[#This Row],[Date]],"MMMM")</f>
        <v>December</v>
      </c>
      <c r="S6445" t="str">
        <f>TEXT(Sheet1[[#This Row],[Date]],"YYYY-MMM")</f>
        <v>2010-Dec</v>
      </c>
      <c r="T6445">
        <f>WEEKDAY(Sheet1[[#This Row],[Date]])</f>
        <v>3</v>
      </c>
      <c r="U6445" t="str">
        <f>TEXT(Sheet1[[#This Row],[Date]],"DDDD")</f>
        <v>Tuesday</v>
      </c>
      <c r="V6445" t="str">
        <f>"FM"&amp;MOD(MONTH(Sheet1[[#This Row],[Date]])-4,12)+1</f>
        <v>FM9</v>
      </c>
      <c r="W6445" t="str">
        <f>"Q"&amp;ROUNDUP(MONTH(Sheet1[[#This Row],[Date]])/3,0)</f>
        <v>Q4</v>
      </c>
      <c r="X6445" t="str">
        <f>"Q"&amp;INT(MOD(MONTH(Sheet1[[#This Row],[Date]])-4,12/3)+1)</f>
        <v>Q1</v>
      </c>
      <c r="Y6445" t="str" cm="1">
        <f t="array" ref="Y6445">_xlfn.IFS(ROUND(L6445,0)&lt;=1,"Need to improve 0-1",ROUND(L6445,0)&lt;=2,"Okay 1-2",ROUND(L6445,0)&lt;=3,"Good 2-3",ROUND(L6445,0)&lt;=4,"Great 3-4",ROUND(L6445,0)&lt;=5,"Excellent 4-5")</f>
        <v>Okay 1-2</v>
      </c>
      <c r="Z6445" t="str">
        <f t="shared" si="100"/>
        <v>0-1000</v>
      </c>
    </row>
    <row r="6446" spans="1:26" x14ac:dyDescent="0.3">
      <c r="A6446">
        <v>3540</v>
      </c>
      <c r="B6446" t="s">
        <v>4516</v>
      </c>
      <c r="C6446">
        <v>1</v>
      </c>
      <c r="D6446" t="s">
        <v>7791</v>
      </c>
      <c r="E6446" t="s">
        <v>4517</v>
      </c>
      <c r="F6446" t="s">
        <v>16</v>
      </c>
      <c r="G6446" t="s">
        <v>16</v>
      </c>
      <c r="H6446" t="s">
        <v>16</v>
      </c>
      <c r="I6446">
        <v>2</v>
      </c>
      <c r="J6446">
        <v>30</v>
      </c>
      <c r="K6446">
        <v>500</v>
      </c>
      <c r="L6446">
        <v>2.6</v>
      </c>
      <c r="M6446" t="s">
        <v>944</v>
      </c>
      <c r="N6446" t="str">
        <f>SUBSTITUTE(Sheet1[[#This Row],[Datekey_Opening]],"_","-")</f>
        <v>2018-11-27</v>
      </c>
      <c r="O6446">
        <f>YEAR(Sheet1[[#This Row],[Date]])</f>
        <v>2018</v>
      </c>
      <c r="P6446" t="str">
        <f>LOOKUP(Sheet1[[#This Row],[CountryCode]],$AI$4:$AI$18,$AJ$4:$AJ$18)</f>
        <v>India</v>
      </c>
      <c r="Q6446">
        <f>MONTH(Sheet1[[#This Row],[Date]])</f>
        <v>11</v>
      </c>
      <c r="R6446" t="str">
        <f>TEXT(Sheet1[[#This Row],[Date]],"MMMM")</f>
        <v>November</v>
      </c>
      <c r="S6446" t="str">
        <f>TEXT(Sheet1[[#This Row],[Date]],"YYYY-MMM")</f>
        <v>2018-Nov</v>
      </c>
      <c r="T6446">
        <f>WEEKDAY(Sheet1[[#This Row],[Date]])</f>
        <v>3</v>
      </c>
      <c r="U6446" t="str">
        <f>TEXT(Sheet1[[#This Row],[Date]],"DDDD")</f>
        <v>Tuesday</v>
      </c>
      <c r="V6446" t="str">
        <f>"FM"&amp;MOD(MONTH(Sheet1[[#This Row],[Date]])-4,12)+1</f>
        <v>FM8</v>
      </c>
      <c r="W6446" t="str">
        <f>"Q"&amp;ROUNDUP(MONTH(Sheet1[[#This Row],[Date]])/3,0)</f>
        <v>Q4</v>
      </c>
      <c r="X6446" t="str">
        <f>"Q"&amp;INT(MOD(MONTH(Sheet1[[#This Row],[Date]])-4,12/3)+1)</f>
        <v>Q4</v>
      </c>
      <c r="Y6446" t="str" cm="1">
        <f t="array" ref="Y6446">_xlfn.IFS(ROUND(L6446,0)&lt;=1,"Need to improve 0-1",ROUND(L6446,0)&lt;=2,"Okay 1-2",ROUND(L6446,0)&lt;=3,"Good 2-3",ROUND(L6446,0)&lt;=4,"Great 3-4",ROUND(L6446,0)&lt;=5,"Excellent 4-5")</f>
        <v>Good 2-3</v>
      </c>
      <c r="Z6446" t="str">
        <f t="shared" si="100"/>
        <v>0-1000</v>
      </c>
    </row>
    <row r="6447" spans="1:26" x14ac:dyDescent="0.3">
      <c r="A6447">
        <v>18294226</v>
      </c>
      <c r="B6447" t="s">
        <v>7591</v>
      </c>
      <c r="C6447">
        <v>1</v>
      </c>
      <c r="D6447" t="s">
        <v>7791</v>
      </c>
      <c r="E6447" t="s">
        <v>15</v>
      </c>
      <c r="F6447" t="s">
        <v>16</v>
      </c>
      <c r="G6447" t="s">
        <v>21</v>
      </c>
      <c r="H6447" t="s">
        <v>16</v>
      </c>
      <c r="I6447">
        <v>2</v>
      </c>
      <c r="J6447">
        <v>45</v>
      </c>
      <c r="K6447">
        <v>500</v>
      </c>
      <c r="L6447">
        <v>3.8</v>
      </c>
      <c r="M6447" t="s">
        <v>5919</v>
      </c>
      <c r="N6447" t="str">
        <f>SUBSTITUTE(Sheet1[[#This Row],[Datekey_Opening]],"_","-")</f>
        <v>2012-11-3</v>
      </c>
      <c r="O6447">
        <f>YEAR(Sheet1[[#This Row],[Date]])</f>
        <v>2012</v>
      </c>
      <c r="P6447" t="str">
        <f>LOOKUP(Sheet1[[#This Row],[CountryCode]],$AI$4:$AI$18,$AJ$4:$AJ$18)</f>
        <v>India</v>
      </c>
      <c r="Q6447">
        <f>MONTH(Sheet1[[#This Row],[Date]])</f>
        <v>11</v>
      </c>
      <c r="R6447" t="str">
        <f>TEXT(Sheet1[[#This Row],[Date]],"MMMM")</f>
        <v>November</v>
      </c>
      <c r="S6447" t="str">
        <f>TEXT(Sheet1[[#This Row],[Date]],"YYYY-MMM")</f>
        <v>2012-Nov</v>
      </c>
      <c r="T6447">
        <f>WEEKDAY(Sheet1[[#This Row],[Date]])</f>
        <v>7</v>
      </c>
      <c r="U6447" t="str">
        <f>TEXT(Sheet1[[#This Row],[Date]],"DDDD")</f>
        <v>Saturday</v>
      </c>
      <c r="V6447" t="str">
        <f>"FM"&amp;MOD(MONTH(Sheet1[[#This Row],[Date]])-4,12)+1</f>
        <v>FM8</v>
      </c>
      <c r="W6447" t="str">
        <f>"Q"&amp;ROUNDUP(MONTH(Sheet1[[#This Row],[Date]])/3,0)</f>
        <v>Q4</v>
      </c>
      <c r="X6447" t="str">
        <f>"Q"&amp;INT(MOD(MONTH(Sheet1[[#This Row],[Date]])-4,12/3)+1)</f>
        <v>Q4</v>
      </c>
      <c r="Y6447" t="str" cm="1">
        <f t="array" ref="Y6447">_xlfn.IFS(ROUND(L6447,0)&lt;=1,"Need to improve 0-1",ROUND(L6447,0)&lt;=2,"Okay 1-2",ROUND(L6447,0)&lt;=3,"Good 2-3",ROUND(L6447,0)&lt;=4,"Great 3-4",ROUND(L6447,0)&lt;=5,"Excellent 4-5")</f>
        <v>Great 3-4</v>
      </c>
      <c r="Z6447" t="str">
        <f t="shared" si="100"/>
        <v>0-1000</v>
      </c>
    </row>
    <row r="6448" spans="1:26" x14ac:dyDescent="0.3">
      <c r="A6448">
        <v>301278</v>
      </c>
      <c r="B6448" t="s">
        <v>300</v>
      </c>
      <c r="C6448">
        <v>1</v>
      </c>
      <c r="D6448" t="s">
        <v>7791</v>
      </c>
      <c r="E6448" t="s">
        <v>15</v>
      </c>
      <c r="F6448" t="s">
        <v>16</v>
      </c>
      <c r="G6448" t="s">
        <v>16</v>
      </c>
      <c r="H6448" t="s">
        <v>16</v>
      </c>
      <c r="I6448">
        <v>2</v>
      </c>
      <c r="J6448">
        <v>43</v>
      </c>
      <c r="K6448">
        <v>500</v>
      </c>
      <c r="L6448">
        <v>2.2000000000000002</v>
      </c>
      <c r="M6448" t="s">
        <v>5906</v>
      </c>
      <c r="N6448" t="str">
        <f>SUBSTITUTE(Sheet1[[#This Row],[Datekey_Opening]],"_","-")</f>
        <v>2013-11-22</v>
      </c>
      <c r="O6448">
        <f>YEAR(Sheet1[[#This Row],[Date]])</f>
        <v>2013</v>
      </c>
      <c r="P6448" t="str">
        <f>LOOKUP(Sheet1[[#This Row],[CountryCode]],$AI$4:$AI$18,$AJ$4:$AJ$18)</f>
        <v>India</v>
      </c>
      <c r="Q6448">
        <f>MONTH(Sheet1[[#This Row],[Date]])</f>
        <v>11</v>
      </c>
      <c r="R6448" t="str">
        <f>TEXT(Sheet1[[#This Row],[Date]],"MMMM")</f>
        <v>November</v>
      </c>
      <c r="S6448" t="str">
        <f>TEXT(Sheet1[[#This Row],[Date]],"YYYY-MMM")</f>
        <v>2013-Nov</v>
      </c>
      <c r="T6448">
        <f>WEEKDAY(Sheet1[[#This Row],[Date]])</f>
        <v>6</v>
      </c>
      <c r="U6448" t="str">
        <f>TEXT(Sheet1[[#This Row],[Date]],"DDDD")</f>
        <v>Friday</v>
      </c>
      <c r="V6448" t="str">
        <f>"FM"&amp;MOD(MONTH(Sheet1[[#This Row],[Date]])-4,12)+1</f>
        <v>FM8</v>
      </c>
      <c r="W6448" t="str">
        <f>"Q"&amp;ROUNDUP(MONTH(Sheet1[[#This Row],[Date]])/3,0)</f>
        <v>Q4</v>
      </c>
      <c r="X6448" t="str">
        <f>"Q"&amp;INT(MOD(MONTH(Sheet1[[#This Row],[Date]])-4,12/3)+1)</f>
        <v>Q4</v>
      </c>
      <c r="Y6448" t="str" cm="1">
        <f t="array" ref="Y6448">_xlfn.IFS(ROUND(L6448,0)&lt;=1,"Need to improve 0-1",ROUND(L6448,0)&lt;=2,"Okay 1-2",ROUND(L6448,0)&lt;=3,"Good 2-3",ROUND(L6448,0)&lt;=4,"Great 3-4",ROUND(L6448,0)&lt;=5,"Excellent 4-5")</f>
        <v>Okay 1-2</v>
      </c>
      <c r="Z6448" t="str">
        <f t="shared" si="100"/>
        <v>0-1000</v>
      </c>
    </row>
    <row r="6449" spans="1:26" x14ac:dyDescent="0.3">
      <c r="A6449">
        <v>18451182</v>
      </c>
      <c r="B6449" t="s">
        <v>8721</v>
      </c>
      <c r="C6449">
        <v>1</v>
      </c>
      <c r="D6449" t="s">
        <v>7791</v>
      </c>
      <c r="E6449" t="s">
        <v>8722</v>
      </c>
      <c r="F6449" t="s">
        <v>16</v>
      </c>
      <c r="G6449" t="s">
        <v>21</v>
      </c>
      <c r="H6449" t="s">
        <v>16</v>
      </c>
      <c r="I6449">
        <v>2</v>
      </c>
      <c r="J6449">
        <v>34</v>
      </c>
      <c r="K6449">
        <v>500</v>
      </c>
      <c r="L6449">
        <v>4</v>
      </c>
      <c r="M6449" t="s">
        <v>7089</v>
      </c>
      <c r="N6449" t="str">
        <f>SUBSTITUTE(Sheet1[[#This Row],[Datekey_Opening]],"_","-")</f>
        <v>2012-11-28</v>
      </c>
      <c r="O6449">
        <f>YEAR(Sheet1[[#This Row],[Date]])</f>
        <v>2012</v>
      </c>
      <c r="P6449" t="str">
        <f>LOOKUP(Sheet1[[#This Row],[CountryCode]],$AI$4:$AI$18,$AJ$4:$AJ$18)</f>
        <v>India</v>
      </c>
      <c r="Q6449">
        <f>MONTH(Sheet1[[#This Row],[Date]])</f>
        <v>11</v>
      </c>
      <c r="R6449" t="str">
        <f>TEXT(Sheet1[[#This Row],[Date]],"MMMM")</f>
        <v>November</v>
      </c>
      <c r="S6449" t="str">
        <f>TEXT(Sheet1[[#This Row],[Date]],"YYYY-MMM")</f>
        <v>2012-Nov</v>
      </c>
      <c r="T6449">
        <f>WEEKDAY(Sheet1[[#This Row],[Date]])</f>
        <v>4</v>
      </c>
      <c r="U6449" t="str">
        <f>TEXT(Sheet1[[#This Row],[Date]],"DDDD")</f>
        <v>Wednesday</v>
      </c>
      <c r="V6449" t="str">
        <f>"FM"&amp;MOD(MONTH(Sheet1[[#This Row],[Date]])-4,12)+1</f>
        <v>FM8</v>
      </c>
      <c r="W6449" t="str">
        <f>"Q"&amp;ROUNDUP(MONTH(Sheet1[[#This Row],[Date]])/3,0)</f>
        <v>Q4</v>
      </c>
      <c r="X6449" t="str">
        <f>"Q"&amp;INT(MOD(MONTH(Sheet1[[#This Row],[Date]])-4,12/3)+1)</f>
        <v>Q4</v>
      </c>
      <c r="Y6449" t="str" cm="1">
        <f t="array" ref="Y6449">_xlfn.IFS(ROUND(L6449,0)&lt;=1,"Need to improve 0-1",ROUND(L6449,0)&lt;=2,"Okay 1-2",ROUND(L6449,0)&lt;=3,"Good 2-3",ROUND(L6449,0)&lt;=4,"Great 3-4",ROUND(L6449,0)&lt;=5,"Excellent 4-5")</f>
        <v>Great 3-4</v>
      </c>
      <c r="Z6449" t="str">
        <f t="shared" si="100"/>
        <v>0-1000</v>
      </c>
    </row>
    <row r="6450" spans="1:26" x14ac:dyDescent="0.3">
      <c r="A6450">
        <v>18450874</v>
      </c>
      <c r="B6450" t="s">
        <v>8788</v>
      </c>
      <c r="C6450">
        <v>1</v>
      </c>
      <c r="D6450" t="s">
        <v>7791</v>
      </c>
      <c r="E6450" t="s">
        <v>8789</v>
      </c>
      <c r="F6450" t="s">
        <v>16</v>
      </c>
      <c r="G6450" t="s">
        <v>16</v>
      </c>
      <c r="H6450" t="s">
        <v>16</v>
      </c>
      <c r="I6450">
        <v>2</v>
      </c>
      <c r="J6450">
        <v>32</v>
      </c>
      <c r="K6450">
        <v>500</v>
      </c>
      <c r="L6450">
        <v>3.6</v>
      </c>
      <c r="M6450" t="s">
        <v>2461</v>
      </c>
      <c r="N6450" t="str">
        <f>SUBSTITUTE(Sheet1[[#This Row],[Datekey_Opening]],"_","-")</f>
        <v>2014-11-14</v>
      </c>
      <c r="O6450">
        <f>YEAR(Sheet1[[#This Row],[Date]])</f>
        <v>2014</v>
      </c>
      <c r="P6450" t="str">
        <f>LOOKUP(Sheet1[[#This Row],[CountryCode]],$AI$4:$AI$18,$AJ$4:$AJ$18)</f>
        <v>India</v>
      </c>
      <c r="Q6450">
        <f>MONTH(Sheet1[[#This Row],[Date]])</f>
        <v>11</v>
      </c>
      <c r="R6450" t="str">
        <f>TEXT(Sheet1[[#This Row],[Date]],"MMMM")</f>
        <v>November</v>
      </c>
      <c r="S6450" t="str">
        <f>TEXT(Sheet1[[#This Row],[Date]],"YYYY-MMM")</f>
        <v>2014-Nov</v>
      </c>
      <c r="T6450">
        <f>WEEKDAY(Sheet1[[#This Row],[Date]])</f>
        <v>6</v>
      </c>
      <c r="U6450" t="str">
        <f>TEXT(Sheet1[[#This Row],[Date]],"DDDD")</f>
        <v>Friday</v>
      </c>
      <c r="V6450" t="str">
        <f>"FM"&amp;MOD(MONTH(Sheet1[[#This Row],[Date]])-4,12)+1</f>
        <v>FM8</v>
      </c>
      <c r="W6450" t="str">
        <f>"Q"&amp;ROUNDUP(MONTH(Sheet1[[#This Row],[Date]])/3,0)</f>
        <v>Q4</v>
      </c>
      <c r="X6450" t="str">
        <f>"Q"&amp;INT(MOD(MONTH(Sheet1[[#This Row],[Date]])-4,12/3)+1)</f>
        <v>Q4</v>
      </c>
      <c r="Y6450" t="str" cm="1">
        <f t="array" ref="Y6450">_xlfn.IFS(ROUND(L6450,0)&lt;=1,"Need to improve 0-1",ROUND(L6450,0)&lt;=2,"Okay 1-2",ROUND(L6450,0)&lt;=3,"Good 2-3",ROUND(L6450,0)&lt;=4,"Great 3-4",ROUND(L6450,0)&lt;=5,"Excellent 4-5")</f>
        <v>Great 3-4</v>
      </c>
      <c r="Z6450" t="str">
        <f t="shared" si="100"/>
        <v>0-1000</v>
      </c>
    </row>
    <row r="6451" spans="1:26" x14ac:dyDescent="0.3">
      <c r="A6451">
        <v>2458</v>
      </c>
      <c r="B6451" t="s">
        <v>4516</v>
      </c>
      <c r="C6451">
        <v>1</v>
      </c>
      <c r="D6451" t="s">
        <v>7791</v>
      </c>
      <c r="E6451" t="s">
        <v>4517</v>
      </c>
      <c r="F6451" t="s">
        <v>16</v>
      </c>
      <c r="G6451" t="s">
        <v>21</v>
      </c>
      <c r="H6451" t="s">
        <v>16</v>
      </c>
      <c r="I6451">
        <v>2</v>
      </c>
      <c r="J6451">
        <v>234</v>
      </c>
      <c r="K6451">
        <v>500</v>
      </c>
      <c r="L6451">
        <v>3.4</v>
      </c>
      <c r="M6451" t="s">
        <v>4256</v>
      </c>
      <c r="N6451" t="str">
        <f>SUBSTITUTE(Sheet1[[#This Row],[Datekey_Opening]],"_","-")</f>
        <v>2018-11-5</v>
      </c>
      <c r="O6451">
        <f>YEAR(Sheet1[[#This Row],[Date]])</f>
        <v>2018</v>
      </c>
      <c r="P6451" t="str">
        <f>LOOKUP(Sheet1[[#This Row],[CountryCode]],$AI$4:$AI$18,$AJ$4:$AJ$18)</f>
        <v>India</v>
      </c>
      <c r="Q6451">
        <f>MONTH(Sheet1[[#This Row],[Date]])</f>
        <v>11</v>
      </c>
      <c r="R6451" t="str">
        <f>TEXT(Sheet1[[#This Row],[Date]],"MMMM")</f>
        <v>November</v>
      </c>
      <c r="S6451" t="str">
        <f>TEXT(Sheet1[[#This Row],[Date]],"YYYY-MMM")</f>
        <v>2018-Nov</v>
      </c>
      <c r="T6451">
        <f>WEEKDAY(Sheet1[[#This Row],[Date]])</f>
        <v>2</v>
      </c>
      <c r="U6451" t="str">
        <f>TEXT(Sheet1[[#This Row],[Date]],"DDDD")</f>
        <v>Monday</v>
      </c>
      <c r="V6451" t="str">
        <f>"FM"&amp;MOD(MONTH(Sheet1[[#This Row],[Date]])-4,12)+1</f>
        <v>FM8</v>
      </c>
      <c r="W6451" t="str">
        <f>"Q"&amp;ROUNDUP(MONTH(Sheet1[[#This Row],[Date]])/3,0)</f>
        <v>Q4</v>
      </c>
      <c r="X6451" t="str">
        <f>"Q"&amp;INT(MOD(MONTH(Sheet1[[#This Row],[Date]])-4,12/3)+1)</f>
        <v>Q4</v>
      </c>
      <c r="Y6451" t="str" cm="1">
        <f t="array" ref="Y6451">_xlfn.IFS(ROUND(L6451,0)&lt;=1,"Need to improve 0-1",ROUND(L6451,0)&lt;=2,"Okay 1-2",ROUND(L6451,0)&lt;=3,"Good 2-3",ROUND(L6451,0)&lt;=4,"Great 3-4",ROUND(L6451,0)&lt;=5,"Excellent 4-5")</f>
        <v>Good 2-3</v>
      </c>
      <c r="Z6451" t="str">
        <f t="shared" si="100"/>
        <v>0-1000</v>
      </c>
    </row>
    <row r="6452" spans="1:26" x14ac:dyDescent="0.3">
      <c r="A6452">
        <v>18398606</v>
      </c>
      <c r="B6452" t="s">
        <v>4514</v>
      </c>
      <c r="C6452">
        <v>1</v>
      </c>
      <c r="D6452" t="s">
        <v>7791</v>
      </c>
      <c r="E6452" t="s">
        <v>4515</v>
      </c>
      <c r="F6452" t="s">
        <v>16</v>
      </c>
      <c r="G6452" t="s">
        <v>21</v>
      </c>
      <c r="H6452" t="s">
        <v>16</v>
      </c>
      <c r="I6452">
        <v>2</v>
      </c>
      <c r="J6452">
        <v>71</v>
      </c>
      <c r="K6452">
        <v>500</v>
      </c>
      <c r="L6452">
        <v>3</v>
      </c>
      <c r="M6452" t="s">
        <v>3009</v>
      </c>
      <c r="N6452" t="str">
        <f>SUBSTITUTE(Sheet1[[#This Row],[Datekey_Opening]],"_","-")</f>
        <v>2017-11-3</v>
      </c>
      <c r="O6452">
        <f>YEAR(Sheet1[[#This Row],[Date]])</f>
        <v>2017</v>
      </c>
      <c r="P6452" t="str">
        <f>LOOKUP(Sheet1[[#This Row],[CountryCode]],$AI$4:$AI$18,$AJ$4:$AJ$18)</f>
        <v>India</v>
      </c>
      <c r="Q6452">
        <f>MONTH(Sheet1[[#This Row],[Date]])</f>
        <v>11</v>
      </c>
      <c r="R6452" t="str">
        <f>TEXT(Sheet1[[#This Row],[Date]],"MMMM")</f>
        <v>November</v>
      </c>
      <c r="S6452" t="str">
        <f>TEXT(Sheet1[[#This Row],[Date]],"YYYY-MMM")</f>
        <v>2017-Nov</v>
      </c>
      <c r="T6452">
        <f>WEEKDAY(Sheet1[[#This Row],[Date]])</f>
        <v>6</v>
      </c>
      <c r="U6452" t="str">
        <f>TEXT(Sheet1[[#This Row],[Date]],"DDDD")</f>
        <v>Friday</v>
      </c>
      <c r="V6452" t="str">
        <f>"FM"&amp;MOD(MONTH(Sheet1[[#This Row],[Date]])-4,12)+1</f>
        <v>FM8</v>
      </c>
      <c r="W6452" t="str">
        <f>"Q"&amp;ROUNDUP(MONTH(Sheet1[[#This Row],[Date]])/3,0)</f>
        <v>Q4</v>
      </c>
      <c r="X6452" t="str">
        <f>"Q"&amp;INT(MOD(MONTH(Sheet1[[#This Row],[Date]])-4,12/3)+1)</f>
        <v>Q4</v>
      </c>
      <c r="Y6452" t="str" cm="1">
        <f t="array" ref="Y6452">_xlfn.IFS(ROUND(L6452,0)&lt;=1,"Need to improve 0-1",ROUND(L6452,0)&lt;=2,"Okay 1-2",ROUND(L6452,0)&lt;=3,"Good 2-3",ROUND(L6452,0)&lt;=4,"Great 3-4",ROUND(L6452,0)&lt;=5,"Excellent 4-5")</f>
        <v>Good 2-3</v>
      </c>
      <c r="Z6452" t="str">
        <f t="shared" si="100"/>
        <v>0-1000</v>
      </c>
    </row>
    <row r="6453" spans="1:26" x14ac:dyDescent="0.3">
      <c r="A6453">
        <v>8833</v>
      </c>
      <c r="B6453" t="s">
        <v>8790</v>
      </c>
      <c r="C6453">
        <v>1</v>
      </c>
      <c r="D6453" t="s">
        <v>7791</v>
      </c>
      <c r="E6453" t="s">
        <v>584</v>
      </c>
      <c r="F6453" t="s">
        <v>16</v>
      </c>
      <c r="G6453" t="s">
        <v>16</v>
      </c>
      <c r="H6453" t="s">
        <v>16</v>
      </c>
      <c r="I6453">
        <v>2</v>
      </c>
      <c r="J6453">
        <v>10</v>
      </c>
      <c r="K6453">
        <v>500</v>
      </c>
      <c r="L6453">
        <v>2.8</v>
      </c>
      <c r="M6453" t="s">
        <v>4697</v>
      </c>
      <c r="N6453" t="str">
        <f>SUBSTITUTE(Sheet1[[#This Row],[Datekey_Opening]],"_","-")</f>
        <v>2014-11-7</v>
      </c>
      <c r="O6453">
        <f>YEAR(Sheet1[[#This Row],[Date]])</f>
        <v>2014</v>
      </c>
      <c r="P6453" t="str">
        <f>LOOKUP(Sheet1[[#This Row],[CountryCode]],$AI$4:$AI$18,$AJ$4:$AJ$18)</f>
        <v>India</v>
      </c>
      <c r="Q6453">
        <f>MONTH(Sheet1[[#This Row],[Date]])</f>
        <v>11</v>
      </c>
      <c r="R6453" t="str">
        <f>TEXT(Sheet1[[#This Row],[Date]],"MMMM")</f>
        <v>November</v>
      </c>
      <c r="S6453" t="str">
        <f>TEXT(Sheet1[[#This Row],[Date]],"YYYY-MMM")</f>
        <v>2014-Nov</v>
      </c>
      <c r="T6453">
        <f>WEEKDAY(Sheet1[[#This Row],[Date]])</f>
        <v>6</v>
      </c>
      <c r="U6453" t="str">
        <f>TEXT(Sheet1[[#This Row],[Date]],"DDDD")</f>
        <v>Friday</v>
      </c>
      <c r="V6453" t="str">
        <f>"FM"&amp;MOD(MONTH(Sheet1[[#This Row],[Date]])-4,12)+1</f>
        <v>FM8</v>
      </c>
      <c r="W6453" t="str">
        <f>"Q"&amp;ROUNDUP(MONTH(Sheet1[[#This Row],[Date]])/3,0)</f>
        <v>Q4</v>
      </c>
      <c r="X6453" t="str">
        <f>"Q"&amp;INT(MOD(MONTH(Sheet1[[#This Row],[Date]])-4,12/3)+1)</f>
        <v>Q4</v>
      </c>
      <c r="Y6453" t="str" cm="1">
        <f t="array" ref="Y6453">_xlfn.IFS(ROUND(L6453,0)&lt;=1,"Need to improve 0-1",ROUND(L6453,0)&lt;=2,"Okay 1-2",ROUND(L6453,0)&lt;=3,"Good 2-3",ROUND(L6453,0)&lt;=4,"Great 3-4",ROUND(L6453,0)&lt;=5,"Excellent 4-5")</f>
        <v>Good 2-3</v>
      </c>
      <c r="Z6453" t="str">
        <f t="shared" si="100"/>
        <v>0-1000</v>
      </c>
    </row>
    <row r="6454" spans="1:26" x14ac:dyDescent="0.3">
      <c r="A6454">
        <v>18449785</v>
      </c>
      <c r="B6454" t="s">
        <v>8791</v>
      </c>
      <c r="C6454">
        <v>1</v>
      </c>
      <c r="D6454" t="s">
        <v>7791</v>
      </c>
      <c r="E6454" t="s">
        <v>2260</v>
      </c>
      <c r="F6454" t="s">
        <v>16</v>
      </c>
      <c r="G6454" t="s">
        <v>16</v>
      </c>
      <c r="H6454" t="s">
        <v>16</v>
      </c>
      <c r="I6454">
        <v>2</v>
      </c>
      <c r="J6454">
        <v>1</v>
      </c>
      <c r="K6454">
        <v>500</v>
      </c>
      <c r="L6454">
        <v>1</v>
      </c>
      <c r="M6454" t="s">
        <v>3716</v>
      </c>
      <c r="N6454" t="str">
        <f>SUBSTITUTE(Sheet1[[#This Row],[Datekey_Opening]],"_","-")</f>
        <v>2011-11-15</v>
      </c>
      <c r="O6454">
        <f>YEAR(Sheet1[[#This Row],[Date]])</f>
        <v>2011</v>
      </c>
      <c r="P6454" t="str">
        <f>LOOKUP(Sheet1[[#This Row],[CountryCode]],$AI$4:$AI$18,$AJ$4:$AJ$18)</f>
        <v>India</v>
      </c>
      <c r="Q6454">
        <f>MONTH(Sheet1[[#This Row],[Date]])</f>
        <v>11</v>
      </c>
      <c r="R6454" t="str">
        <f>TEXT(Sheet1[[#This Row],[Date]],"MMMM")</f>
        <v>November</v>
      </c>
      <c r="S6454" t="str">
        <f>TEXT(Sheet1[[#This Row],[Date]],"YYYY-MMM")</f>
        <v>2011-Nov</v>
      </c>
      <c r="T6454">
        <f>WEEKDAY(Sheet1[[#This Row],[Date]])</f>
        <v>3</v>
      </c>
      <c r="U6454" t="str">
        <f>TEXT(Sheet1[[#This Row],[Date]],"DDDD")</f>
        <v>Tuesday</v>
      </c>
      <c r="V6454" t="str">
        <f>"FM"&amp;MOD(MONTH(Sheet1[[#This Row],[Date]])-4,12)+1</f>
        <v>FM8</v>
      </c>
      <c r="W6454" t="str">
        <f>"Q"&amp;ROUNDUP(MONTH(Sheet1[[#This Row],[Date]])/3,0)</f>
        <v>Q4</v>
      </c>
      <c r="X6454" t="str">
        <f>"Q"&amp;INT(MOD(MONTH(Sheet1[[#This Row],[Date]])-4,12/3)+1)</f>
        <v>Q4</v>
      </c>
      <c r="Y6454" t="str" cm="1">
        <f t="array" ref="Y6454">_xlfn.IFS(ROUND(L6454,0)&lt;=1,"Need to improve 0-1",ROUND(L6454,0)&lt;=2,"Okay 1-2",ROUND(L6454,0)&lt;=3,"Good 2-3",ROUND(L6454,0)&lt;=4,"Great 3-4",ROUND(L6454,0)&lt;=5,"Excellent 4-5")</f>
        <v>Need to improve 0-1</v>
      </c>
      <c r="Z6454" t="str">
        <f t="shared" si="100"/>
        <v>0-1000</v>
      </c>
    </row>
    <row r="6455" spans="1:26" x14ac:dyDescent="0.3">
      <c r="A6455">
        <v>312523</v>
      </c>
      <c r="B6455" t="s">
        <v>8792</v>
      </c>
      <c r="C6455">
        <v>1</v>
      </c>
      <c r="D6455" t="s">
        <v>7791</v>
      </c>
      <c r="E6455" t="s">
        <v>435</v>
      </c>
      <c r="F6455" t="s">
        <v>16</v>
      </c>
      <c r="G6455" t="s">
        <v>16</v>
      </c>
      <c r="H6455" t="s">
        <v>16</v>
      </c>
      <c r="I6455">
        <v>2</v>
      </c>
      <c r="J6455">
        <v>10</v>
      </c>
      <c r="K6455">
        <v>500</v>
      </c>
      <c r="L6455">
        <v>3.1</v>
      </c>
      <c r="M6455" t="s">
        <v>3325</v>
      </c>
      <c r="N6455" t="str">
        <f>SUBSTITUTE(Sheet1[[#This Row],[Datekey_Opening]],"_","-")</f>
        <v>2017-10-20</v>
      </c>
      <c r="O6455">
        <f>YEAR(Sheet1[[#This Row],[Date]])</f>
        <v>2017</v>
      </c>
      <c r="P6455" t="str">
        <f>LOOKUP(Sheet1[[#This Row],[CountryCode]],$AI$4:$AI$18,$AJ$4:$AJ$18)</f>
        <v>India</v>
      </c>
      <c r="Q6455">
        <f>MONTH(Sheet1[[#This Row],[Date]])</f>
        <v>10</v>
      </c>
      <c r="R6455" t="str">
        <f>TEXT(Sheet1[[#This Row],[Date]],"MMMM")</f>
        <v>October</v>
      </c>
      <c r="S6455" t="str">
        <f>TEXT(Sheet1[[#This Row],[Date]],"YYYY-MMM")</f>
        <v>2017-Oct</v>
      </c>
      <c r="T6455">
        <f>WEEKDAY(Sheet1[[#This Row],[Date]])</f>
        <v>6</v>
      </c>
      <c r="U6455" t="str">
        <f>TEXT(Sheet1[[#This Row],[Date]],"DDDD")</f>
        <v>Friday</v>
      </c>
      <c r="V6455" t="str">
        <f>"FM"&amp;MOD(MONTH(Sheet1[[#This Row],[Date]])-4,12)+1</f>
        <v>FM7</v>
      </c>
      <c r="W6455" t="str">
        <f>"Q"&amp;ROUNDUP(MONTH(Sheet1[[#This Row],[Date]])/3,0)</f>
        <v>Q4</v>
      </c>
      <c r="X6455" t="str">
        <f>"Q"&amp;INT(MOD(MONTH(Sheet1[[#This Row],[Date]])-4,12/3)+1)</f>
        <v>Q3</v>
      </c>
      <c r="Y6455" t="str" cm="1">
        <f t="array" ref="Y6455">_xlfn.IFS(ROUND(L6455,0)&lt;=1,"Need to improve 0-1",ROUND(L6455,0)&lt;=2,"Okay 1-2",ROUND(L6455,0)&lt;=3,"Good 2-3",ROUND(L6455,0)&lt;=4,"Great 3-4",ROUND(L6455,0)&lt;=5,"Excellent 4-5")</f>
        <v>Good 2-3</v>
      </c>
      <c r="Z6455" t="str">
        <f t="shared" si="100"/>
        <v>0-1000</v>
      </c>
    </row>
    <row r="6456" spans="1:26" x14ac:dyDescent="0.3">
      <c r="A6456">
        <v>313264</v>
      </c>
      <c r="B6456" t="s">
        <v>4514</v>
      </c>
      <c r="C6456">
        <v>1</v>
      </c>
      <c r="D6456" t="s">
        <v>7791</v>
      </c>
      <c r="E6456" t="s">
        <v>4515</v>
      </c>
      <c r="F6456" t="s">
        <v>16</v>
      </c>
      <c r="G6456" t="s">
        <v>21</v>
      </c>
      <c r="H6456" t="s">
        <v>16</v>
      </c>
      <c r="I6456">
        <v>2</v>
      </c>
      <c r="J6456">
        <v>452</v>
      </c>
      <c r="K6456">
        <v>500</v>
      </c>
      <c r="L6456">
        <v>3.4</v>
      </c>
      <c r="M6456" t="s">
        <v>2464</v>
      </c>
      <c r="N6456" t="str">
        <f>SUBSTITUTE(Sheet1[[#This Row],[Datekey_Opening]],"_","-")</f>
        <v>2017-10-10</v>
      </c>
      <c r="O6456">
        <f>YEAR(Sheet1[[#This Row],[Date]])</f>
        <v>2017</v>
      </c>
      <c r="P6456" t="str">
        <f>LOOKUP(Sheet1[[#This Row],[CountryCode]],$AI$4:$AI$18,$AJ$4:$AJ$18)</f>
        <v>India</v>
      </c>
      <c r="Q6456">
        <f>MONTH(Sheet1[[#This Row],[Date]])</f>
        <v>10</v>
      </c>
      <c r="R6456" t="str">
        <f>TEXT(Sheet1[[#This Row],[Date]],"MMMM")</f>
        <v>October</v>
      </c>
      <c r="S6456" t="str">
        <f>TEXT(Sheet1[[#This Row],[Date]],"YYYY-MMM")</f>
        <v>2017-Oct</v>
      </c>
      <c r="T6456">
        <f>WEEKDAY(Sheet1[[#This Row],[Date]])</f>
        <v>3</v>
      </c>
      <c r="U6456" t="str">
        <f>TEXT(Sheet1[[#This Row],[Date]],"DDDD")</f>
        <v>Tuesday</v>
      </c>
      <c r="V6456" t="str">
        <f>"FM"&amp;MOD(MONTH(Sheet1[[#This Row],[Date]])-4,12)+1</f>
        <v>FM7</v>
      </c>
      <c r="W6456" t="str">
        <f>"Q"&amp;ROUNDUP(MONTH(Sheet1[[#This Row],[Date]])/3,0)</f>
        <v>Q4</v>
      </c>
      <c r="X6456" t="str">
        <f>"Q"&amp;INT(MOD(MONTH(Sheet1[[#This Row],[Date]])-4,12/3)+1)</f>
        <v>Q3</v>
      </c>
      <c r="Y6456" t="str" cm="1">
        <f t="array" ref="Y6456">_xlfn.IFS(ROUND(L6456,0)&lt;=1,"Need to improve 0-1",ROUND(L6456,0)&lt;=2,"Okay 1-2",ROUND(L6456,0)&lt;=3,"Good 2-3",ROUND(L6456,0)&lt;=4,"Great 3-4",ROUND(L6456,0)&lt;=5,"Excellent 4-5")</f>
        <v>Good 2-3</v>
      </c>
      <c r="Z6456" t="str">
        <f t="shared" si="100"/>
        <v>0-1000</v>
      </c>
    </row>
    <row r="6457" spans="1:26" x14ac:dyDescent="0.3">
      <c r="A6457">
        <v>6643</v>
      </c>
      <c r="B6457" t="s">
        <v>4526</v>
      </c>
      <c r="C6457">
        <v>1</v>
      </c>
      <c r="D6457" t="s">
        <v>7791</v>
      </c>
      <c r="E6457" t="s">
        <v>4527</v>
      </c>
      <c r="F6457" t="s">
        <v>16</v>
      </c>
      <c r="G6457" t="s">
        <v>21</v>
      </c>
      <c r="H6457" t="s">
        <v>16</v>
      </c>
      <c r="I6457">
        <v>2</v>
      </c>
      <c r="J6457">
        <v>101</v>
      </c>
      <c r="K6457">
        <v>500</v>
      </c>
      <c r="L6457">
        <v>2.8</v>
      </c>
      <c r="M6457" t="s">
        <v>4505</v>
      </c>
      <c r="N6457" t="str">
        <f>SUBSTITUTE(Sheet1[[#This Row],[Datekey_Opening]],"_","-")</f>
        <v>2014-10-10</v>
      </c>
      <c r="O6457">
        <f>YEAR(Sheet1[[#This Row],[Date]])</f>
        <v>2014</v>
      </c>
      <c r="P6457" t="str">
        <f>LOOKUP(Sheet1[[#This Row],[CountryCode]],$AI$4:$AI$18,$AJ$4:$AJ$18)</f>
        <v>India</v>
      </c>
      <c r="Q6457">
        <f>MONTH(Sheet1[[#This Row],[Date]])</f>
        <v>10</v>
      </c>
      <c r="R6457" t="str">
        <f>TEXT(Sheet1[[#This Row],[Date]],"MMMM")</f>
        <v>October</v>
      </c>
      <c r="S6457" t="str">
        <f>TEXT(Sheet1[[#This Row],[Date]],"YYYY-MMM")</f>
        <v>2014-Oct</v>
      </c>
      <c r="T6457">
        <f>WEEKDAY(Sheet1[[#This Row],[Date]])</f>
        <v>6</v>
      </c>
      <c r="U6457" t="str">
        <f>TEXT(Sheet1[[#This Row],[Date]],"DDDD")</f>
        <v>Friday</v>
      </c>
      <c r="V6457" t="str">
        <f>"FM"&amp;MOD(MONTH(Sheet1[[#This Row],[Date]])-4,12)+1</f>
        <v>FM7</v>
      </c>
      <c r="W6457" t="str">
        <f>"Q"&amp;ROUNDUP(MONTH(Sheet1[[#This Row],[Date]])/3,0)</f>
        <v>Q4</v>
      </c>
      <c r="X6457" t="str">
        <f>"Q"&amp;INT(MOD(MONTH(Sheet1[[#This Row],[Date]])-4,12/3)+1)</f>
        <v>Q3</v>
      </c>
      <c r="Y6457" t="str" cm="1">
        <f t="array" ref="Y6457">_xlfn.IFS(ROUND(L6457,0)&lt;=1,"Need to improve 0-1",ROUND(L6457,0)&lt;=2,"Okay 1-2",ROUND(L6457,0)&lt;=3,"Good 2-3",ROUND(L6457,0)&lt;=4,"Great 3-4",ROUND(L6457,0)&lt;=5,"Excellent 4-5")</f>
        <v>Good 2-3</v>
      </c>
      <c r="Z6457" t="str">
        <f t="shared" si="100"/>
        <v>0-1000</v>
      </c>
    </row>
    <row r="6458" spans="1:26" x14ac:dyDescent="0.3">
      <c r="A6458">
        <v>308473</v>
      </c>
      <c r="B6458" t="s">
        <v>4516</v>
      </c>
      <c r="C6458">
        <v>1</v>
      </c>
      <c r="D6458" t="s">
        <v>7791</v>
      </c>
      <c r="E6458" t="s">
        <v>4517</v>
      </c>
      <c r="F6458" t="s">
        <v>16</v>
      </c>
      <c r="G6458" t="s">
        <v>21</v>
      </c>
      <c r="H6458" t="s">
        <v>16</v>
      </c>
      <c r="I6458">
        <v>2</v>
      </c>
      <c r="J6458">
        <v>90</v>
      </c>
      <c r="K6458">
        <v>500</v>
      </c>
      <c r="L6458">
        <v>2.7</v>
      </c>
      <c r="M6458" t="s">
        <v>989</v>
      </c>
      <c r="N6458" t="str">
        <f>SUBSTITUTE(Sheet1[[#This Row],[Datekey_Opening]],"_","-")</f>
        <v>2010-10-17</v>
      </c>
      <c r="O6458">
        <f>YEAR(Sheet1[[#This Row],[Date]])</f>
        <v>2010</v>
      </c>
      <c r="P6458" t="str">
        <f>LOOKUP(Sheet1[[#This Row],[CountryCode]],$AI$4:$AI$18,$AJ$4:$AJ$18)</f>
        <v>India</v>
      </c>
      <c r="Q6458">
        <f>MONTH(Sheet1[[#This Row],[Date]])</f>
        <v>10</v>
      </c>
      <c r="R6458" t="str">
        <f>TEXT(Sheet1[[#This Row],[Date]],"MMMM")</f>
        <v>October</v>
      </c>
      <c r="S6458" t="str">
        <f>TEXT(Sheet1[[#This Row],[Date]],"YYYY-MMM")</f>
        <v>2010-Oct</v>
      </c>
      <c r="T6458">
        <f>WEEKDAY(Sheet1[[#This Row],[Date]])</f>
        <v>1</v>
      </c>
      <c r="U6458" t="str">
        <f>TEXT(Sheet1[[#This Row],[Date]],"DDDD")</f>
        <v>Sunday</v>
      </c>
      <c r="V6458" t="str">
        <f>"FM"&amp;MOD(MONTH(Sheet1[[#This Row],[Date]])-4,12)+1</f>
        <v>FM7</v>
      </c>
      <c r="W6458" t="str">
        <f>"Q"&amp;ROUNDUP(MONTH(Sheet1[[#This Row],[Date]])/3,0)</f>
        <v>Q4</v>
      </c>
      <c r="X6458" t="str">
        <f>"Q"&amp;INT(MOD(MONTH(Sheet1[[#This Row],[Date]])-4,12/3)+1)</f>
        <v>Q3</v>
      </c>
      <c r="Y6458" t="str" cm="1">
        <f t="array" ref="Y6458">_xlfn.IFS(ROUND(L6458,0)&lt;=1,"Need to improve 0-1",ROUND(L6458,0)&lt;=2,"Okay 1-2",ROUND(L6458,0)&lt;=3,"Good 2-3",ROUND(L6458,0)&lt;=4,"Great 3-4",ROUND(L6458,0)&lt;=5,"Excellent 4-5")</f>
        <v>Good 2-3</v>
      </c>
      <c r="Z6458" t="str">
        <f t="shared" si="100"/>
        <v>0-1000</v>
      </c>
    </row>
    <row r="6459" spans="1:26" x14ac:dyDescent="0.3">
      <c r="A6459">
        <v>9957</v>
      </c>
      <c r="B6459" t="s">
        <v>4516</v>
      </c>
      <c r="C6459">
        <v>1</v>
      </c>
      <c r="D6459" t="s">
        <v>7791</v>
      </c>
      <c r="E6459" t="s">
        <v>4517</v>
      </c>
      <c r="F6459" t="s">
        <v>16</v>
      </c>
      <c r="G6459" t="s">
        <v>16</v>
      </c>
      <c r="H6459" t="s">
        <v>16</v>
      </c>
      <c r="I6459">
        <v>2</v>
      </c>
      <c r="J6459">
        <v>68</v>
      </c>
      <c r="K6459">
        <v>500</v>
      </c>
      <c r="L6459">
        <v>3.2</v>
      </c>
      <c r="M6459" t="s">
        <v>4721</v>
      </c>
      <c r="N6459" t="str">
        <f>SUBSTITUTE(Sheet1[[#This Row],[Datekey_Opening]],"_","-")</f>
        <v>2013-10-4</v>
      </c>
      <c r="O6459">
        <f>YEAR(Sheet1[[#This Row],[Date]])</f>
        <v>2013</v>
      </c>
      <c r="P6459" t="str">
        <f>LOOKUP(Sheet1[[#This Row],[CountryCode]],$AI$4:$AI$18,$AJ$4:$AJ$18)</f>
        <v>India</v>
      </c>
      <c r="Q6459">
        <f>MONTH(Sheet1[[#This Row],[Date]])</f>
        <v>10</v>
      </c>
      <c r="R6459" t="str">
        <f>TEXT(Sheet1[[#This Row],[Date]],"MMMM")</f>
        <v>October</v>
      </c>
      <c r="S6459" t="str">
        <f>TEXT(Sheet1[[#This Row],[Date]],"YYYY-MMM")</f>
        <v>2013-Oct</v>
      </c>
      <c r="T6459">
        <f>WEEKDAY(Sheet1[[#This Row],[Date]])</f>
        <v>6</v>
      </c>
      <c r="U6459" t="str">
        <f>TEXT(Sheet1[[#This Row],[Date]],"DDDD")</f>
        <v>Friday</v>
      </c>
      <c r="V6459" t="str">
        <f>"FM"&amp;MOD(MONTH(Sheet1[[#This Row],[Date]])-4,12)+1</f>
        <v>FM7</v>
      </c>
      <c r="W6459" t="str">
        <f>"Q"&amp;ROUNDUP(MONTH(Sheet1[[#This Row],[Date]])/3,0)</f>
        <v>Q4</v>
      </c>
      <c r="X6459" t="str">
        <f>"Q"&amp;INT(MOD(MONTH(Sheet1[[#This Row],[Date]])-4,12/3)+1)</f>
        <v>Q3</v>
      </c>
      <c r="Y6459" t="str" cm="1">
        <f t="array" ref="Y6459">_xlfn.IFS(ROUND(L6459,0)&lt;=1,"Need to improve 0-1",ROUND(L6459,0)&lt;=2,"Okay 1-2",ROUND(L6459,0)&lt;=3,"Good 2-3",ROUND(L6459,0)&lt;=4,"Great 3-4",ROUND(L6459,0)&lt;=5,"Excellent 4-5")</f>
        <v>Good 2-3</v>
      </c>
      <c r="Z6459" t="str">
        <f t="shared" si="100"/>
        <v>0-1000</v>
      </c>
    </row>
    <row r="6460" spans="1:26" x14ac:dyDescent="0.3">
      <c r="A6460">
        <v>307678</v>
      </c>
      <c r="B6460" t="s">
        <v>8793</v>
      </c>
      <c r="C6460">
        <v>1</v>
      </c>
      <c r="D6460" t="s">
        <v>7791</v>
      </c>
      <c r="E6460" t="s">
        <v>610</v>
      </c>
      <c r="F6460" t="s">
        <v>16</v>
      </c>
      <c r="G6460" t="s">
        <v>16</v>
      </c>
      <c r="H6460" t="s">
        <v>16</v>
      </c>
      <c r="I6460">
        <v>2</v>
      </c>
      <c r="J6460">
        <v>7</v>
      </c>
      <c r="K6460">
        <v>500</v>
      </c>
      <c r="L6460">
        <v>2.9</v>
      </c>
      <c r="M6460" t="s">
        <v>5938</v>
      </c>
      <c r="N6460" t="str">
        <f>SUBSTITUTE(Sheet1[[#This Row],[Datekey_Opening]],"_","-")</f>
        <v>2015-10-11</v>
      </c>
      <c r="O6460">
        <f>YEAR(Sheet1[[#This Row],[Date]])</f>
        <v>2015</v>
      </c>
      <c r="P6460" t="str">
        <f>LOOKUP(Sheet1[[#This Row],[CountryCode]],$AI$4:$AI$18,$AJ$4:$AJ$18)</f>
        <v>India</v>
      </c>
      <c r="Q6460">
        <f>MONTH(Sheet1[[#This Row],[Date]])</f>
        <v>10</v>
      </c>
      <c r="R6460" t="str">
        <f>TEXT(Sheet1[[#This Row],[Date]],"MMMM")</f>
        <v>October</v>
      </c>
      <c r="S6460" t="str">
        <f>TEXT(Sheet1[[#This Row],[Date]],"YYYY-MMM")</f>
        <v>2015-Oct</v>
      </c>
      <c r="T6460">
        <f>WEEKDAY(Sheet1[[#This Row],[Date]])</f>
        <v>1</v>
      </c>
      <c r="U6460" t="str">
        <f>TEXT(Sheet1[[#This Row],[Date]],"DDDD")</f>
        <v>Sunday</v>
      </c>
      <c r="V6460" t="str">
        <f>"FM"&amp;MOD(MONTH(Sheet1[[#This Row],[Date]])-4,12)+1</f>
        <v>FM7</v>
      </c>
      <c r="W6460" t="str">
        <f>"Q"&amp;ROUNDUP(MONTH(Sheet1[[#This Row],[Date]])/3,0)</f>
        <v>Q4</v>
      </c>
      <c r="X6460" t="str">
        <f>"Q"&amp;INT(MOD(MONTH(Sheet1[[#This Row],[Date]])-4,12/3)+1)</f>
        <v>Q3</v>
      </c>
      <c r="Y6460" t="str" cm="1">
        <f t="array" ref="Y6460">_xlfn.IFS(ROUND(L6460,0)&lt;=1,"Need to improve 0-1",ROUND(L6460,0)&lt;=2,"Okay 1-2",ROUND(L6460,0)&lt;=3,"Good 2-3",ROUND(L6460,0)&lt;=4,"Great 3-4",ROUND(L6460,0)&lt;=5,"Excellent 4-5")</f>
        <v>Good 2-3</v>
      </c>
      <c r="Z6460" t="str">
        <f t="shared" si="100"/>
        <v>0-1000</v>
      </c>
    </row>
    <row r="6461" spans="1:26" x14ac:dyDescent="0.3">
      <c r="A6461">
        <v>305792</v>
      </c>
      <c r="B6461" t="s">
        <v>4524</v>
      </c>
      <c r="C6461">
        <v>1</v>
      </c>
      <c r="D6461" t="s">
        <v>7791</v>
      </c>
      <c r="E6461" t="s">
        <v>3630</v>
      </c>
      <c r="F6461" t="s">
        <v>16</v>
      </c>
      <c r="G6461" t="s">
        <v>21</v>
      </c>
      <c r="H6461" t="s">
        <v>16</v>
      </c>
      <c r="I6461">
        <v>2</v>
      </c>
      <c r="J6461">
        <v>346</v>
      </c>
      <c r="K6461">
        <v>500</v>
      </c>
      <c r="L6461">
        <v>3.4</v>
      </c>
      <c r="M6461" t="s">
        <v>3050</v>
      </c>
      <c r="N6461" t="str">
        <f>SUBSTITUTE(Sheet1[[#This Row],[Datekey_Opening]],"_","-")</f>
        <v>2018-10-23</v>
      </c>
      <c r="O6461">
        <f>YEAR(Sheet1[[#This Row],[Date]])</f>
        <v>2018</v>
      </c>
      <c r="P6461" t="str">
        <f>LOOKUP(Sheet1[[#This Row],[CountryCode]],$AI$4:$AI$18,$AJ$4:$AJ$18)</f>
        <v>India</v>
      </c>
      <c r="Q6461">
        <f>MONTH(Sheet1[[#This Row],[Date]])</f>
        <v>10</v>
      </c>
      <c r="R6461" t="str">
        <f>TEXT(Sheet1[[#This Row],[Date]],"MMMM")</f>
        <v>October</v>
      </c>
      <c r="S6461" t="str">
        <f>TEXT(Sheet1[[#This Row],[Date]],"YYYY-MMM")</f>
        <v>2018-Oct</v>
      </c>
      <c r="T6461">
        <f>WEEKDAY(Sheet1[[#This Row],[Date]])</f>
        <v>3</v>
      </c>
      <c r="U6461" t="str">
        <f>TEXT(Sheet1[[#This Row],[Date]],"DDDD")</f>
        <v>Tuesday</v>
      </c>
      <c r="V6461" t="str">
        <f>"FM"&amp;MOD(MONTH(Sheet1[[#This Row],[Date]])-4,12)+1</f>
        <v>FM7</v>
      </c>
      <c r="W6461" t="str">
        <f>"Q"&amp;ROUNDUP(MONTH(Sheet1[[#This Row],[Date]])/3,0)</f>
        <v>Q4</v>
      </c>
      <c r="X6461" t="str">
        <f>"Q"&amp;INT(MOD(MONTH(Sheet1[[#This Row],[Date]])-4,12/3)+1)</f>
        <v>Q3</v>
      </c>
      <c r="Y6461" t="str" cm="1">
        <f t="array" ref="Y6461">_xlfn.IFS(ROUND(L6461,0)&lt;=1,"Need to improve 0-1",ROUND(L6461,0)&lt;=2,"Okay 1-2",ROUND(L6461,0)&lt;=3,"Good 2-3",ROUND(L6461,0)&lt;=4,"Great 3-4",ROUND(L6461,0)&lt;=5,"Excellent 4-5")</f>
        <v>Good 2-3</v>
      </c>
      <c r="Z6461" t="str">
        <f t="shared" si="100"/>
        <v>0-1000</v>
      </c>
    </row>
    <row r="6462" spans="1:26" x14ac:dyDescent="0.3">
      <c r="A6462">
        <v>18433295</v>
      </c>
      <c r="B6462" t="s">
        <v>8794</v>
      </c>
      <c r="C6462">
        <v>1</v>
      </c>
      <c r="D6462" t="s">
        <v>7791</v>
      </c>
      <c r="E6462" t="s">
        <v>382</v>
      </c>
      <c r="F6462" t="s">
        <v>16</v>
      </c>
      <c r="G6462" t="s">
        <v>16</v>
      </c>
      <c r="H6462" t="s">
        <v>16</v>
      </c>
      <c r="I6462">
        <v>2</v>
      </c>
      <c r="J6462">
        <v>1</v>
      </c>
      <c r="K6462">
        <v>500</v>
      </c>
      <c r="L6462">
        <v>1</v>
      </c>
      <c r="M6462" t="s">
        <v>5505</v>
      </c>
      <c r="N6462" t="str">
        <f>SUBSTITUTE(Sheet1[[#This Row],[Datekey_Opening]],"_","-")</f>
        <v>2018-10-4</v>
      </c>
      <c r="O6462">
        <f>YEAR(Sheet1[[#This Row],[Date]])</f>
        <v>2018</v>
      </c>
      <c r="P6462" t="str">
        <f>LOOKUP(Sheet1[[#This Row],[CountryCode]],$AI$4:$AI$18,$AJ$4:$AJ$18)</f>
        <v>India</v>
      </c>
      <c r="Q6462">
        <f>MONTH(Sheet1[[#This Row],[Date]])</f>
        <v>10</v>
      </c>
      <c r="R6462" t="str">
        <f>TEXT(Sheet1[[#This Row],[Date]],"MMMM")</f>
        <v>October</v>
      </c>
      <c r="S6462" t="str">
        <f>TEXT(Sheet1[[#This Row],[Date]],"YYYY-MMM")</f>
        <v>2018-Oct</v>
      </c>
      <c r="T6462">
        <f>WEEKDAY(Sheet1[[#This Row],[Date]])</f>
        <v>5</v>
      </c>
      <c r="U6462" t="str">
        <f>TEXT(Sheet1[[#This Row],[Date]],"DDDD")</f>
        <v>Thursday</v>
      </c>
      <c r="V6462" t="str">
        <f>"FM"&amp;MOD(MONTH(Sheet1[[#This Row],[Date]])-4,12)+1</f>
        <v>FM7</v>
      </c>
      <c r="W6462" t="str">
        <f>"Q"&amp;ROUNDUP(MONTH(Sheet1[[#This Row],[Date]])/3,0)</f>
        <v>Q4</v>
      </c>
      <c r="X6462" t="str">
        <f>"Q"&amp;INT(MOD(MONTH(Sheet1[[#This Row],[Date]])-4,12/3)+1)</f>
        <v>Q3</v>
      </c>
      <c r="Y6462" t="str" cm="1">
        <f t="array" ref="Y6462">_xlfn.IFS(ROUND(L6462,0)&lt;=1,"Need to improve 0-1",ROUND(L6462,0)&lt;=2,"Okay 1-2",ROUND(L6462,0)&lt;=3,"Good 2-3",ROUND(L6462,0)&lt;=4,"Great 3-4",ROUND(L6462,0)&lt;=5,"Excellent 4-5")</f>
        <v>Need to improve 0-1</v>
      </c>
      <c r="Z6462" t="str">
        <f t="shared" si="100"/>
        <v>0-1000</v>
      </c>
    </row>
    <row r="6463" spans="1:26" x14ac:dyDescent="0.3">
      <c r="A6463">
        <v>310531</v>
      </c>
      <c r="B6463" t="s">
        <v>4526</v>
      </c>
      <c r="C6463">
        <v>1</v>
      </c>
      <c r="D6463" t="s">
        <v>7791</v>
      </c>
      <c r="E6463" t="s">
        <v>4527</v>
      </c>
      <c r="F6463" t="s">
        <v>16</v>
      </c>
      <c r="G6463" t="s">
        <v>16</v>
      </c>
      <c r="H6463" t="s">
        <v>16</v>
      </c>
      <c r="I6463">
        <v>2</v>
      </c>
      <c r="J6463">
        <v>27</v>
      </c>
      <c r="K6463">
        <v>500</v>
      </c>
      <c r="L6463">
        <v>3.3</v>
      </c>
      <c r="M6463" t="s">
        <v>528</v>
      </c>
      <c r="N6463" t="str">
        <f>SUBSTITUTE(Sheet1[[#This Row],[Datekey_Opening]],"_","-")</f>
        <v>2012-10-21</v>
      </c>
      <c r="O6463">
        <f>YEAR(Sheet1[[#This Row],[Date]])</f>
        <v>2012</v>
      </c>
      <c r="P6463" t="str">
        <f>LOOKUP(Sheet1[[#This Row],[CountryCode]],$AI$4:$AI$18,$AJ$4:$AJ$18)</f>
        <v>India</v>
      </c>
      <c r="Q6463">
        <f>MONTH(Sheet1[[#This Row],[Date]])</f>
        <v>10</v>
      </c>
      <c r="R6463" t="str">
        <f>TEXT(Sheet1[[#This Row],[Date]],"MMMM")</f>
        <v>October</v>
      </c>
      <c r="S6463" t="str">
        <f>TEXT(Sheet1[[#This Row],[Date]],"YYYY-MMM")</f>
        <v>2012-Oct</v>
      </c>
      <c r="T6463">
        <f>WEEKDAY(Sheet1[[#This Row],[Date]])</f>
        <v>1</v>
      </c>
      <c r="U6463" t="str">
        <f>TEXT(Sheet1[[#This Row],[Date]],"DDDD")</f>
        <v>Sunday</v>
      </c>
      <c r="V6463" t="str">
        <f>"FM"&amp;MOD(MONTH(Sheet1[[#This Row],[Date]])-4,12)+1</f>
        <v>FM7</v>
      </c>
      <c r="W6463" t="str">
        <f>"Q"&amp;ROUNDUP(MONTH(Sheet1[[#This Row],[Date]])/3,0)</f>
        <v>Q4</v>
      </c>
      <c r="X6463" t="str">
        <f>"Q"&amp;INT(MOD(MONTH(Sheet1[[#This Row],[Date]])-4,12/3)+1)</f>
        <v>Q3</v>
      </c>
      <c r="Y6463" t="str" cm="1">
        <f t="array" ref="Y6463">_xlfn.IFS(ROUND(L6463,0)&lt;=1,"Need to improve 0-1",ROUND(L6463,0)&lt;=2,"Okay 1-2",ROUND(L6463,0)&lt;=3,"Good 2-3",ROUND(L6463,0)&lt;=4,"Great 3-4",ROUND(L6463,0)&lt;=5,"Excellent 4-5")</f>
        <v>Good 2-3</v>
      </c>
      <c r="Z6463" t="str">
        <f t="shared" si="100"/>
        <v>0-1000</v>
      </c>
    </row>
    <row r="6464" spans="1:26" x14ac:dyDescent="0.3">
      <c r="A6464">
        <v>18350153</v>
      </c>
      <c r="B6464" t="s">
        <v>8795</v>
      </c>
      <c r="C6464">
        <v>1</v>
      </c>
      <c r="D6464" t="s">
        <v>7791</v>
      </c>
      <c r="E6464" t="s">
        <v>365</v>
      </c>
      <c r="F6464" t="s">
        <v>16</v>
      </c>
      <c r="G6464" t="s">
        <v>16</v>
      </c>
      <c r="H6464" t="s">
        <v>16</v>
      </c>
      <c r="I6464">
        <v>2</v>
      </c>
      <c r="J6464">
        <v>0</v>
      </c>
      <c r="K6464">
        <v>600</v>
      </c>
      <c r="L6464">
        <v>1</v>
      </c>
      <c r="M6464" t="s">
        <v>7835</v>
      </c>
      <c r="N6464" t="str">
        <f>SUBSTITUTE(Sheet1[[#This Row],[Datekey_Opening]],"_","-")</f>
        <v>2016-9-13</v>
      </c>
      <c r="O6464">
        <f>YEAR(Sheet1[[#This Row],[Date]])</f>
        <v>2016</v>
      </c>
      <c r="P6464" t="str">
        <f>LOOKUP(Sheet1[[#This Row],[CountryCode]],$AI$4:$AI$18,$AJ$4:$AJ$18)</f>
        <v>India</v>
      </c>
      <c r="Q6464">
        <f>MONTH(Sheet1[[#This Row],[Date]])</f>
        <v>9</v>
      </c>
      <c r="R6464" t="str">
        <f>TEXT(Sheet1[[#This Row],[Date]],"MMMM")</f>
        <v>September</v>
      </c>
      <c r="S6464" t="str">
        <f>TEXT(Sheet1[[#This Row],[Date]],"YYYY-MMM")</f>
        <v>2016-Sep</v>
      </c>
      <c r="T6464">
        <f>WEEKDAY(Sheet1[[#This Row],[Date]])</f>
        <v>3</v>
      </c>
      <c r="U6464" t="str">
        <f>TEXT(Sheet1[[#This Row],[Date]],"DDDD")</f>
        <v>Tuesday</v>
      </c>
      <c r="V6464" t="str">
        <f>"FM"&amp;MOD(MONTH(Sheet1[[#This Row],[Date]])-4,12)+1</f>
        <v>FM6</v>
      </c>
      <c r="W6464" t="str">
        <f>"Q"&amp;ROUNDUP(MONTH(Sheet1[[#This Row],[Date]])/3,0)</f>
        <v>Q3</v>
      </c>
      <c r="X6464" t="str">
        <f>"Q"&amp;INT(MOD(MONTH(Sheet1[[#This Row],[Date]])-4,12/3)+1)</f>
        <v>Q2</v>
      </c>
      <c r="Y6464" t="str" cm="1">
        <f t="array" ref="Y6464">_xlfn.IFS(ROUND(L6464,0)&lt;=1,"Need to improve 0-1",ROUND(L6464,0)&lt;=2,"Okay 1-2",ROUND(L6464,0)&lt;=3,"Good 2-3",ROUND(L6464,0)&lt;=4,"Great 3-4",ROUND(L6464,0)&lt;=5,"Excellent 4-5")</f>
        <v>Need to improve 0-1</v>
      </c>
      <c r="Z6464" t="str">
        <f t="shared" si="100"/>
        <v>0-1000</v>
      </c>
    </row>
    <row r="6465" spans="1:26" x14ac:dyDescent="0.3">
      <c r="A6465">
        <v>18472669</v>
      </c>
      <c r="B6465" t="s">
        <v>8796</v>
      </c>
      <c r="C6465">
        <v>1</v>
      </c>
      <c r="D6465" t="s">
        <v>7791</v>
      </c>
      <c r="E6465" t="s">
        <v>446</v>
      </c>
      <c r="F6465" t="s">
        <v>16</v>
      </c>
      <c r="G6465" t="s">
        <v>16</v>
      </c>
      <c r="H6465" t="s">
        <v>16</v>
      </c>
      <c r="I6465">
        <v>2</v>
      </c>
      <c r="J6465">
        <v>0</v>
      </c>
      <c r="K6465">
        <v>600</v>
      </c>
      <c r="L6465">
        <v>1</v>
      </c>
      <c r="M6465" t="s">
        <v>1040</v>
      </c>
      <c r="N6465" t="str">
        <f>SUBSTITUTE(Sheet1[[#This Row],[Datekey_Opening]],"_","-")</f>
        <v>2010-8-22</v>
      </c>
      <c r="O6465">
        <f>YEAR(Sheet1[[#This Row],[Date]])</f>
        <v>2010</v>
      </c>
      <c r="P6465" t="str">
        <f>LOOKUP(Sheet1[[#This Row],[CountryCode]],$AI$4:$AI$18,$AJ$4:$AJ$18)</f>
        <v>India</v>
      </c>
      <c r="Q6465">
        <f>MONTH(Sheet1[[#This Row],[Date]])</f>
        <v>8</v>
      </c>
      <c r="R6465" t="str">
        <f>TEXT(Sheet1[[#This Row],[Date]],"MMMM")</f>
        <v>August</v>
      </c>
      <c r="S6465" t="str">
        <f>TEXT(Sheet1[[#This Row],[Date]],"YYYY-MMM")</f>
        <v>2010-Aug</v>
      </c>
      <c r="T6465">
        <f>WEEKDAY(Sheet1[[#This Row],[Date]])</f>
        <v>1</v>
      </c>
      <c r="U6465" t="str">
        <f>TEXT(Sheet1[[#This Row],[Date]],"DDDD")</f>
        <v>Sunday</v>
      </c>
      <c r="V6465" t="str">
        <f>"FM"&amp;MOD(MONTH(Sheet1[[#This Row],[Date]])-4,12)+1</f>
        <v>FM5</v>
      </c>
      <c r="W6465" t="str">
        <f>"Q"&amp;ROUNDUP(MONTH(Sheet1[[#This Row],[Date]])/3,0)</f>
        <v>Q3</v>
      </c>
      <c r="X6465" t="str">
        <f>"Q"&amp;INT(MOD(MONTH(Sheet1[[#This Row],[Date]])-4,12/3)+1)</f>
        <v>Q1</v>
      </c>
      <c r="Y6465" t="str" cm="1">
        <f t="array" ref="Y6465">_xlfn.IFS(ROUND(L6465,0)&lt;=1,"Need to improve 0-1",ROUND(L6465,0)&lt;=2,"Okay 1-2",ROUND(L6465,0)&lt;=3,"Good 2-3",ROUND(L6465,0)&lt;=4,"Great 3-4",ROUND(L6465,0)&lt;=5,"Excellent 4-5")</f>
        <v>Need to improve 0-1</v>
      </c>
      <c r="Z6465" t="str">
        <f t="shared" si="100"/>
        <v>0-1000</v>
      </c>
    </row>
    <row r="6466" spans="1:26" x14ac:dyDescent="0.3">
      <c r="A6466">
        <v>18449662</v>
      </c>
      <c r="B6466" t="s">
        <v>8797</v>
      </c>
      <c r="C6466">
        <v>1</v>
      </c>
      <c r="D6466" t="s">
        <v>7791</v>
      </c>
      <c r="E6466" t="s">
        <v>751</v>
      </c>
      <c r="F6466" t="s">
        <v>16</v>
      </c>
      <c r="G6466" t="s">
        <v>16</v>
      </c>
      <c r="H6466" t="s">
        <v>16</v>
      </c>
      <c r="I6466">
        <v>2</v>
      </c>
      <c r="J6466">
        <v>0</v>
      </c>
      <c r="K6466">
        <v>500</v>
      </c>
      <c r="L6466">
        <v>1</v>
      </c>
      <c r="M6466" t="s">
        <v>2536</v>
      </c>
      <c r="N6466" t="str">
        <f>SUBSTITUTE(Sheet1[[#This Row],[Datekey_Opening]],"_","-")</f>
        <v>2010-8-23</v>
      </c>
      <c r="O6466">
        <f>YEAR(Sheet1[[#This Row],[Date]])</f>
        <v>2010</v>
      </c>
      <c r="P6466" t="str">
        <f>LOOKUP(Sheet1[[#This Row],[CountryCode]],$AI$4:$AI$18,$AJ$4:$AJ$18)</f>
        <v>India</v>
      </c>
      <c r="Q6466">
        <f>MONTH(Sheet1[[#This Row],[Date]])</f>
        <v>8</v>
      </c>
      <c r="R6466" t="str">
        <f>TEXT(Sheet1[[#This Row],[Date]],"MMMM")</f>
        <v>August</v>
      </c>
      <c r="S6466" t="str">
        <f>TEXT(Sheet1[[#This Row],[Date]],"YYYY-MMM")</f>
        <v>2010-Aug</v>
      </c>
      <c r="T6466">
        <f>WEEKDAY(Sheet1[[#This Row],[Date]])</f>
        <v>2</v>
      </c>
      <c r="U6466" t="str">
        <f>TEXT(Sheet1[[#This Row],[Date]],"DDDD")</f>
        <v>Monday</v>
      </c>
      <c r="V6466" t="str">
        <f>"FM"&amp;MOD(MONTH(Sheet1[[#This Row],[Date]])-4,12)+1</f>
        <v>FM5</v>
      </c>
      <c r="W6466" t="str">
        <f>"Q"&amp;ROUNDUP(MONTH(Sheet1[[#This Row],[Date]])/3,0)</f>
        <v>Q3</v>
      </c>
      <c r="X6466" t="str">
        <f>"Q"&amp;INT(MOD(MONTH(Sheet1[[#This Row],[Date]])-4,12/3)+1)</f>
        <v>Q1</v>
      </c>
      <c r="Y6466" t="str" cm="1">
        <f t="array" ref="Y6466">_xlfn.IFS(ROUND(L6466,0)&lt;=1,"Need to improve 0-1",ROUND(L6466,0)&lt;=2,"Okay 1-2",ROUND(L6466,0)&lt;=3,"Good 2-3",ROUND(L6466,0)&lt;=4,"Great 3-4",ROUND(L6466,0)&lt;=5,"Excellent 4-5")</f>
        <v>Need to improve 0-1</v>
      </c>
      <c r="Z6466" t="str">
        <f t="shared" ref="Z6466:Z6529" si="101">IF(AND(K6466&gt;=0,K6466&lt;1000),"0-1000",IF(AND(K6466&gt;=1000,K6466&lt;2000),"1000-2000",IF(AND(K6466&gt;=2000,K6466&lt;3000),"2000-3000",IF(AND(K6466&gt;=3000,K6466&lt;4000),"3000-4000",IF(AND(K6466&gt;=4000,K6466&lt;5000),"4000-5000",IF(AND(K6466&gt;=5000,K6466&lt;6000),"5000-6000",IF(AND(K6466&gt;=6000,K6466&lt;7000),"6000-7000",IF(AND(K6466&gt;=7000,K6466&lt;200000),"7000-200000","Above 200000"))))))))</f>
        <v>0-1000</v>
      </c>
    </row>
    <row r="6467" spans="1:26" x14ac:dyDescent="0.3">
      <c r="A6467">
        <v>18464628</v>
      </c>
      <c r="B6467" t="s">
        <v>2386</v>
      </c>
      <c r="C6467">
        <v>1</v>
      </c>
      <c r="D6467" t="s">
        <v>7791</v>
      </c>
      <c r="E6467" t="s">
        <v>379</v>
      </c>
      <c r="F6467" t="s">
        <v>16</v>
      </c>
      <c r="G6467" t="s">
        <v>16</v>
      </c>
      <c r="H6467" t="s">
        <v>16</v>
      </c>
      <c r="I6467">
        <v>2</v>
      </c>
      <c r="J6467">
        <v>0</v>
      </c>
      <c r="K6467">
        <v>650</v>
      </c>
      <c r="L6467">
        <v>1</v>
      </c>
      <c r="M6467" t="s">
        <v>412</v>
      </c>
      <c r="N6467" t="str">
        <f>SUBSTITUTE(Sheet1[[#This Row],[Datekey_Opening]],"_","-")</f>
        <v>2017-7-21</v>
      </c>
      <c r="O6467">
        <f>YEAR(Sheet1[[#This Row],[Date]])</f>
        <v>2017</v>
      </c>
      <c r="P6467" t="str">
        <f>LOOKUP(Sheet1[[#This Row],[CountryCode]],$AI$4:$AI$18,$AJ$4:$AJ$18)</f>
        <v>India</v>
      </c>
      <c r="Q6467">
        <f>MONTH(Sheet1[[#This Row],[Date]])</f>
        <v>7</v>
      </c>
      <c r="R6467" t="str">
        <f>TEXT(Sheet1[[#This Row],[Date]],"MMMM")</f>
        <v>July</v>
      </c>
      <c r="S6467" t="str">
        <f>TEXT(Sheet1[[#This Row],[Date]],"YYYY-MMM")</f>
        <v>2017-Jul</v>
      </c>
      <c r="T6467">
        <f>WEEKDAY(Sheet1[[#This Row],[Date]])</f>
        <v>6</v>
      </c>
      <c r="U6467" t="str">
        <f>TEXT(Sheet1[[#This Row],[Date]],"DDDD")</f>
        <v>Friday</v>
      </c>
      <c r="V6467" t="str">
        <f>"FM"&amp;MOD(MONTH(Sheet1[[#This Row],[Date]])-4,12)+1</f>
        <v>FM4</v>
      </c>
      <c r="W6467" t="str">
        <f>"Q"&amp;ROUNDUP(MONTH(Sheet1[[#This Row],[Date]])/3,0)</f>
        <v>Q3</v>
      </c>
      <c r="X6467" t="str">
        <f>"Q"&amp;INT(MOD(MONTH(Sheet1[[#This Row],[Date]])-4,12/3)+1)</f>
        <v>Q4</v>
      </c>
      <c r="Y6467" t="str" cm="1">
        <f t="array" ref="Y6467">_xlfn.IFS(ROUND(L6467,0)&lt;=1,"Need to improve 0-1",ROUND(L6467,0)&lt;=2,"Okay 1-2",ROUND(L6467,0)&lt;=3,"Good 2-3",ROUND(L6467,0)&lt;=4,"Great 3-4",ROUND(L6467,0)&lt;=5,"Excellent 4-5")</f>
        <v>Need to improve 0-1</v>
      </c>
      <c r="Z6467" t="str">
        <f t="shared" si="101"/>
        <v>0-1000</v>
      </c>
    </row>
    <row r="6468" spans="1:26" x14ac:dyDescent="0.3">
      <c r="A6468">
        <v>18472765</v>
      </c>
      <c r="B6468" t="s">
        <v>8798</v>
      </c>
      <c r="C6468">
        <v>1</v>
      </c>
      <c r="D6468" t="s">
        <v>7791</v>
      </c>
      <c r="E6468" t="s">
        <v>478</v>
      </c>
      <c r="F6468" t="s">
        <v>16</v>
      </c>
      <c r="G6468" t="s">
        <v>16</v>
      </c>
      <c r="H6468" t="s">
        <v>16</v>
      </c>
      <c r="I6468">
        <v>2</v>
      </c>
      <c r="J6468">
        <v>0</v>
      </c>
      <c r="K6468">
        <v>600</v>
      </c>
      <c r="L6468">
        <v>1</v>
      </c>
      <c r="M6468" t="s">
        <v>8799</v>
      </c>
      <c r="N6468" t="str">
        <f>SUBSTITUTE(Sheet1[[#This Row],[Datekey_Opening]],"_","-")</f>
        <v>2018-6-5</v>
      </c>
      <c r="O6468">
        <f>YEAR(Sheet1[[#This Row],[Date]])</f>
        <v>2018</v>
      </c>
      <c r="P6468" t="str">
        <f>LOOKUP(Sheet1[[#This Row],[CountryCode]],$AI$4:$AI$18,$AJ$4:$AJ$18)</f>
        <v>India</v>
      </c>
      <c r="Q6468">
        <f>MONTH(Sheet1[[#This Row],[Date]])</f>
        <v>6</v>
      </c>
      <c r="R6468" t="str">
        <f>TEXT(Sheet1[[#This Row],[Date]],"MMMM")</f>
        <v>June</v>
      </c>
      <c r="S6468" t="str">
        <f>TEXT(Sheet1[[#This Row],[Date]],"YYYY-MMM")</f>
        <v>2018-Jun</v>
      </c>
      <c r="T6468">
        <f>WEEKDAY(Sheet1[[#This Row],[Date]])</f>
        <v>3</v>
      </c>
      <c r="U6468" t="str">
        <f>TEXT(Sheet1[[#This Row],[Date]],"DDDD")</f>
        <v>Tuesday</v>
      </c>
      <c r="V6468" t="str">
        <f>"FM"&amp;MOD(MONTH(Sheet1[[#This Row],[Date]])-4,12)+1</f>
        <v>FM3</v>
      </c>
      <c r="W6468" t="str">
        <f>"Q"&amp;ROUNDUP(MONTH(Sheet1[[#This Row],[Date]])/3,0)</f>
        <v>Q2</v>
      </c>
      <c r="X6468" t="str">
        <f>"Q"&amp;INT(MOD(MONTH(Sheet1[[#This Row],[Date]])-4,12/3)+1)</f>
        <v>Q3</v>
      </c>
      <c r="Y6468" t="str" cm="1">
        <f t="array" ref="Y6468">_xlfn.IFS(ROUND(L6468,0)&lt;=1,"Need to improve 0-1",ROUND(L6468,0)&lt;=2,"Okay 1-2",ROUND(L6468,0)&lt;=3,"Good 2-3",ROUND(L6468,0)&lt;=4,"Great 3-4",ROUND(L6468,0)&lt;=5,"Excellent 4-5")</f>
        <v>Need to improve 0-1</v>
      </c>
      <c r="Z6468" t="str">
        <f t="shared" si="101"/>
        <v>0-1000</v>
      </c>
    </row>
    <row r="6469" spans="1:26" x14ac:dyDescent="0.3">
      <c r="A6469">
        <v>18458635</v>
      </c>
      <c r="B6469" t="s">
        <v>8800</v>
      </c>
      <c r="C6469">
        <v>1</v>
      </c>
      <c r="D6469" t="s">
        <v>7791</v>
      </c>
      <c r="E6469" t="s">
        <v>1208</v>
      </c>
      <c r="F6469" t="s">
        <v>16</v>
      </c>
      <c r="G6469" t="s">
        <v>16</v>
      </c>
      <c r="H6469" t="s">
        <v>16</v>
      </c>
      <c r="I6469">
        <v>2</v>
      </c>
      <c r="J6469">
        <v>0</v>
      </c>
      <c r="K6469">
        <v>700</v>
      </c>
      <c r="L6469">
        <v>1</v>
      </c>
      <c r="M6469" t="s">
        <v>97</v>
      </c>
      <c r="N6469" t="str">
        <f>SUBSTITUTE(Sheet1[[#This Row],[Datekey_Opening]],"_","-")</f>
        <v>2010-6-20</v>
      </c>
      <c r="O6469">
        <f>YEAR(Sheet1[[#This Row],[Date]])</f>
        <v>2010</v>
      </c>
      <c r="P6469" t="str">
        <f>LOOKUP(Sheet1[[#This Row],[CountryCode]],$AI$4:$AI$18,$AJ$4:$AJ$18)</f>
        <v>India</v>
      </c>
      <c r="Q6469">
        <f>MONTH(Sheet1[[#This Row],[Date]])</f>
        <v>6</v>
      </c>
      <c r="R6469" t="str">
        <f>TEXT(Sheet1[[#This Row],[Date]],"MMMM")</f>
        <v>June</v>
      </c>
      <c r="S6469" t="str">
        <f>TEXT(Sheet1[[#This Row],[Date]],"YYYY-MMM")</f>
        <v>2010-Jun</v>
      </c>
      <c r="T6469">
        <f>WEEKDAY(Sheet1[[#This Row],[Date]])</f>
        <v>1</v>
      </c>
      <c r="U6469" t="str">
        <f>TEXT(Sheet1[[#This Row],[Date]],"DDDD")</f>
        <v>Sunday</v>
      </c>
      <c r="V6469" t="str">
        <f>"FM"&amp;MOD(MONTH(Sheet1[[#This Row],[Date]])-4,12)+1</f>
        <v>FM3</v>
      </c>
      <c r="W6469" t="str">
        <f>"Q"&amp;ROUNDUP(MONTH(Sheet1[[#This Row],[Date]])/3,0)</f>
        <v>Q2</v>
      </c>
      <c r="X6469" t="str">
        <f>"Q"&amp;INT(MOD(MONTH(Sheet1[[#This Row],[Date]])-4,12/3)+1)</f>
        <v>Q3</v>
      </c>
      <c r="Y6469" t="str" cm="1">
        <f t="array" ref="Y6469">_xlfn.IFS(ROUND(L6469,0)&lt;=1,"Need to improve 0-1",ROUND(L6469,0)&lt;=2,"Okay 1-2",ROUND(L6469,0)&lt;=3,"Good 2-3",ROUND(L6469,0)&lt;=4,"Great 3-4",ROUND(L6469,0)&lt;=5,"Excellent 4-5")</f>
        <v>Need to improve 0-1</v>
      </c>
      <c r="Z6469" t="str">
        <f t="shared" si="101"/>
        <v>0-1000</v>
      </c>
    </row>
    <row r="6470" spans="1:26" x14ac:dyDescent="0.3">
      <c r="A6470">
        <v>18313136</v>
      </c>
      <c r="B6470" t="s">
        <v>4312</v>
      </c>
      <c r="C6470">
        <v>1</v>
      </c>
      <c r="D6470" t="s">
        <v>7791</v>
      </c>
      <c r="E6470" t="s">
        <v>379</v>
      </c>
      <c r="F6470" t="s">
        <v>16</v>
      </c>
      <c r="G6470" t="s">
        <v>16</v>
      </c>
      <c r="H6470" t="s">
        <v>16</v>
      </c>
      <c r="I6470">
        <v>2</v>
      </c>
      <c r="J6470">
        <v>0</v>
      </c>
      <c r="K6470">
        <v>600</v>
      </c>
      <c r="L6470">
        <v>1</v>
      </c>
      <c r="M6470" t="s">
        <v>6619</v>
      </c>
      <c r="N6470" t="str">
        <f>SUBSTITUTE(Sheet1[[#This Row],[Datekey_Opening]],"_","-")</f>
        <v>2010-6-24</v>
      </c>
      <c r="O6470">
        <f>YEAR(Sheet1[[#This Row],[Date]])</f>
        <v>2010</v>
      </c>
      <c r="P6470" t="str">
        <f>LOOKUP(Sheet1[[#This Row],[CountryCode]],$AI$4:$AI$18,$AJ$4:$AJ$18)</f>
        <v>India</v>
      </c>
      <c r="Q6470">
        <f>MONTH(Sheet1[[#This Row],[Date]])</f>
        <v>6</v>
      </c>
      <c r="R6470" t="str">
        <f>TEXT(Sheet1[[#This Row],[Date]],"MMMM")</f>
        <v>June</v>
      </c>
      <c r="S6470" t="str">
        <f>TEXT(Sheet1[[#This Row],[Date]],"YYYY-MMM")</f>
        <v>2010-Jun</v>
      </c>
      <c r="T6470">
        <f>WEEKDAY(Sheet1[[#This Row],[Date]])</f>
        <v>5</v>
      </c>
      <c r="U6470" t="str">
        <f>TEXT(Sheet1[[#This Row],[Date]],"DDDD")</f>
        <v>Thursday</v>
      </c>
      <c r="V6470" t="str">
        <f>"FM"&amp;MOD(MONTH(Sheet1[[#This Row],[Date]])-4,12)+1</f>
        <v>FM3</v>
      </c>
      <c r="W6470" t="str">
        <f>"Q"&amp;ROUNDUP(MONTH(Sheet1[[#This Row],[Date]])/3,0)</f>
        <v>Q2</v>
      </c>
      <c r="X6470" t="str">
        <f>"Q"&amp;INT(MOD(MONTH(Sheet1[[#This Row],[Date]])-4,12/3)+1)</f>
        <v>Q3</v>
      </c>
      <c r="Y6470" t="str" cm="1">
        <f t="array" ref="Y6470">_xlfn.IFS(ROUND(L6470,0)&lt;=1,"Need to improve 0-1",ROUND(L6470,0)&lt;=2,"Okay 1-2",ROUND(L6470,0)&lt;=3,"Good 2-3",ROUND(L6470,0)&lt;=4,"Great 3-4",ROUND(L6470,0)&lt;=5,"Excellent 4-5")</f>
        <v>Need to improve 0-1</v>
      </c>
      <c r="Z6470" t="str">
        <f t="shared" si="101"/>
        <v>0-1000</v>
      </c>
    </row>
    <row r="6471" spans="1:26" x14ac:dyDescent="0.3">
      <c r="A6471">
        <v>18391171</v>
      </c>
      <c r="B6471" t="s">
        <v>8801</v>
      </c>
      <c r="C6471">
        <v>1</v>
      </c>
      <c r="D6471" t="s">
        <v>7791</v>
      </c>
      <c r="E6471" t="s">
        <v>365</v>
      </c>
      <c r="F6471" t="s">
        <v>16</v>
      </c>
      <c r="G6471" t="s">
        <v>16</v>
      </c>
      <c r="H6471" t="s">
        <v>16</v>
      </c>
      <c r="I6471">
        <v>2</v>
      </c>
      <c r="J6471">
        <v>0</v>
      </c>
      <c r="K6471">
        <v>600</v>
      </c>
      <c r="L6471">
        <v>1</v>
      </c>
      <c r="M6471" t="s">
        <v>127</v>
      </c>
      <c r="N6471" t="str">
        <f>SUBSTITUTE(Sheet1[[#This Row],[Datekey_Opening]],"_","-")</f>
        <v>2014-6-27</v>
      </c>
      <c r="O6471">
        <f>YEAR(Sheet1[[#This Row],[Date]])</f>
        <v>2014</v>
      </c>
      <c r="P6471" t="str">
        <f>LOOKUP(Sheet1[[#This Row],[CountryCode]],$AI$4:$AI$18,$AJ$4:$AJ$18)</f>
        <v>India</v>
      </c>
      <c r="Q6471">
        <f>MONTH(Sheet1[[#This Row],[Date]])</f>
        <v>6</v>
      </c>
      <c r="R6471" t="str">
        <f>TEXT(Sheet1[[#This Row],[Date]],"MMMM")</f>
        <v>June</v>
      </c>
      <c r="S6471" t="str">
        <f>TEXT(Sheet1[[#This Row],[Date]],"YYYY-MMM")</f>
        <v>2014-Jun</v>
      </c>
      <c r="T6471">
        <f>WEEKDAY(Sheet1[[#This Row],[Date]])</f>
        <v>6</v>
      </c>
      <c r="U6471" t="str">
        <f>TEXT(Sheet1[[#This Row],[Date]],"DDDD")</f>
        <v>Friday</v>
      </c>
      <c r="V6471" t="str">
        <f>"FM"&amp;MOD(MONTH(Sheet1[[#This Row],[Date]])-4,12)+1</f>
        <v>FM3</v>
      </c>
      <c r="W6471" t="str">
        <f>"Q"&amp;ROUNDUP(MONTH(Sheet1[[#This Row],[Date]])/3,0)</f>
        <v>Q2</v>
      </c>
      <c r="X6471" t="str">
        <f>"Q"&amp;INT(MOD(MONTH(Sheet1[[#This Row],[Date]])-4,12/3)+1)</f>
        <v>Q3</v>
      </c>
      <c r="Y6471" t="str" cm="1">
        <f t="array" ref="Y6471">_xlfn.IFS(ROUND(L6471,0)&lt;=1,"Need to improve 0-1",ROUND(L6471,0)&lt;=2,"Okay 1-2",ROUND(L6471,0)&lt;=3,"Good 2-3",ROUND(L6471,0)&lt;=4,"Great 3-4",ROUND(L6471,0)&lt;=5,"Excellent 4-5")</f>
        <v>Need to improve 0-1</v>
      </c>
      <c r="Z6471" t="str">
        <f t="shared" si="101"/>
        <v>0-1000</v>
      </c>
    </row>
    <row r="6472" spans="1:26" x14ac:dyDescent="0.3">
      <c r="A6472">
        <v>18463994</v>
      </c>
      <c r="B6472" t="s">
        <v>8802</v>
      </c>
      <c r="C6472">
        <v>1</v>
      </c>
      <c r="D6472" t="s">
        <v>7791</v>
      </c>
      <c r="E6472" t="s">
        <v>365</v>
      </c>
      <c r="F6472" t="s">
        <v>16</v>
      </c>
      <c r="G6472" t="s">
        <v>16</v>
      </c>
      <c r="H6472" t="s">
        <v>16</v>
      </c>
      <c r="I6472">
        <v>2</v>
      </c>
      <c r="J6472">
        <v>0</v>
      </c>
      <c r="K6472">
        <v>600</v>
      </c>
      <c r="L6472">
        <v>1</v>
      </c>
      <c r="M6472" t="s">
        <v>2735</v>
      </c>
      <c r="N6472" t="str">
        <f>SUBSTITUTE(Sheet1[[#This Row],[Datekey_Opening]],"_","-")</f>
        <v>2013-5-17</v>
      </c>
      <c r="O6472">
        <f>YEAR(Sheet1[[#This Row],[Date]])</f>
        <v>2013</v>
      </c>
      <c r="P6472" t="str">
        <f>LOOKUP(Sheet1[[#This Row],[CountryCode]],$AI$4:$AI$18,$AJ$4:$AJ$18)</f>
        <v>India</v>
      </c>
      <c r="Q6472">
        <f>MONTH(Sheet1[[#This Row],[Date]])</f>
        <v>5</v>
      </c>
      <c r="R6472" t="str">
        <f>TEXT(Sheet1[[#This Row],[Date]],"MMMM")</f>
        <v>May</v>
      </c>
      <c r="S6472" t="str">
        <f>TEXT(Sheet1[[#This Row],[Date]],"YYYY-MMM")</f>
        <v>2013-May</v>
      </c>
      <c r="T6472">
        <f>WEEKDAY(Sheet1[[#This Row],[Date]])</f>
        <v>6</v>
      </c>
      <c r="U6472" t="str">
        <f>TEXT(Sheet1[[#This Row],[Date]],"DDDD")</f>
        <v>Friday</v>
      </c>
      <c r="V6472" t="str">
        <f>"FM"&amp;MOD(MONTH(Sheet1[[#This Row],[Date]])-4,12)+1</f>
        <v>FM2</v>
      </c>
      <c r="W6472" t="str">
        <f>"Q"&amp;ROUNDUP(MONTH(Sheet1[[#This Row],[Date]])/3,0)</f>
        <v>Q2</v>
      </c>
      <c r="X6472" t="str">
        <f>"Q"&amp;INT(MOD(MONTH(Sheet1[[#This Row],[Date]])-4,12/3)+1)</f>
        <v>Q2</v>
      </c>
      <c r="Y6472" t="str" cm="1">
        <f t="array" ref="Y6472">_xlfn.IFS(ROUND(L6472,0)&lt;=1,"Need to improve 0-1",ROUND(L6472,0)&lt;=2,"Okay 1-2",ROUND(L6472,0)&lt;=3,"Good 2-3",ROUND(L6472,0)&lt;=4,"Great 3-4",ROUND(L6472,0)&lt;=5,"Excellent 4-5")</f>
        <v>Need to improve 0-1</v>
      </c>
      <c r="Z6472" t="str">
        <f t="shared" si="101"/>
        <v>0-1000</v>
      </c>
    </row>
    <row r="6473" spans="1:26" x14ac:dyDescent="0.3">
      <c r="A6473">
        <v>18463969</v>
      </c>
      <c r="B6473" t="s">
        <v>8803</v>
      </c>
      <c r="C6473">
        <v>1</v>
      </c>
      <c r="D6473" t="s">
        <v>7791</v>
      </c>
      <c r="E6473" t="s">
        <v>15</v>
      </c>
      <c r="F6473" t="s">
        <v>16</v>
      </c>
      <c r="G6473" t="s">
        <v>16</v>
      </c>
      <c r="H6473" t="s">
        <v>16</v>
      </c>
      <c r="I6473">
        <v>2</v>
      </c>
      <c r="J6473">
        <v>0</v>
      </c>
      <c r="K6473">
        <v>500</v>
      </c>
      <c r="L6473">
        <v>1</v>
      </c>
      <c r="M6473" t="s">
        <v>1241</v>
      </c>
      <c r="N6473" t="str">
        <f>SUBSTITUTE(Sheet1[[#This Row],[Datekey_Opening]],"_","-")</f>
        <v>2017-5-16</v>
      </c>
      <c r="O6473">
        <f>YEAR(Sheet1[[#This Row],[Date]])</f>
        <v>2017</v>
      </c>
      <c r="P6473" t="str">
        <f>LOOKUP(Sheet1[[#This Row],[CountryCode]],$AI$4:$AI$18,$AJ$4:$AJ$18)</f>
        <v>India</v>
      </c>
      <c r="Q6473">
        <f>MONTH(Sheet1[[#This Row],[Date]])</f>
        <v>5</v>
      </c>
      <c r="R6473" t="str">
        <f>TEXT(Sheet1[[#This Row],[Date]],"MMMM")</f>
        <v>May</v>
      </c>
      <c r="S6473" t="str">
        <f>TEXT(Sheet1[[#This Row],[Date]],"YYYY-MMM")</f>
        <v>2017-May</v>
      </c>
      <c r="T6473">
        <f>WEEKDAY(Sheet1[[#This Row],[Date]])</f>
        <v>3</v>
      </c>
      <c r="U6473" t="str">
        <f>TEXT(Sheet1[[#This Row],[Date]],"DDDD")</f>
        <v>Tuesday</v>
      </c>
      <c r="V6473" t="str">
        <f>"FM"&amp;MOD(MONTH(Sheet1[[#This Row],[Date]])-4,12)+1</f>
        <v>FM2</v>
      </c>
      <c r="W6473" t="str">
        <f>"Q"&amp;ROUNDUP(MONTH(Sheet1[[#This Row],[Date]])/3,0)</f>
        <v>Q2</v>
      </c>
      <c r="X6473" t="str">
        <f>"Q"&amp;INT(MOD(MONTH(Sheet1[[#This Row],[Date]])-4,12/3)+1)</f>
        <v>Q2</v>
      </c>
      <c r="Y6473" t="str" cm="1">
        <f t="array" ref="Y6473">_xlfn.IFS(ROUND(L6473,0)&lt;=1,"Need to improve 0-1",ROUND(L6473,0)&lt;=2,"Okay 1-2",ROUND(L6473,0)&lt;=3,"Good 2-3",ROUND(L6473,0)&lt;=4,"Great 3-4",ROUND(L6473,0)&lt;=5,"Excellent 4-5")</f>
        <v>Need to improve 0-1</v>
      </c>
      <c r="Z6473" t="str">
        <f t="shared" si="101"/>
        <v>0-1000</v>
      </c>
    </row>
    <row r="6474" spans="1:26" x14ac:dyDescent="0.3">
      <c r="A6474">
        <v>18458317</v>
      </c>
      <c r="B6474" t="s">
        <v>8804</v>
      </c>
      <c r="C6474">
        <v>1</v>
      </c>
      <c r="D6474" t="s">
        <v>7791</v>
      </c>
      <c r="E6474" t="s">
        <v>435</v>
      </c>
      <c r="F6474" t="s">
        <v>16</v>
      </c>
      <c r="G6474" t="s">
        <v>16</v>
      </c>
      <c r="H6474" t="s">
        <v>16</v>
      </c>
      <c r="I6474">
        <v>2</v>
      </c>
      <c r="J6474">
        <v>0</v>
      </c>
      <c r="K6474">
        <v>500</v>
      </c>
      <c r="L6474">
        <v>1</v>
      </c>
      <c r="M6474" t="s">
        <v>150</v>
      </c>
      <c r="N6474" t="str">
        <f>SUBSTITUTE(Sheet1[[#This Row],[Datekey_Opening]],"_","-")</f>
        <v>2018-5-3</v>
      </c>
      <c r="O6474">
        <f>YEAR(Sheet1[[#This Row],[Date]])</f>
        <v>2018</v>
      </c>
      <c r="P6474" t="str">
        <f>LOOKUP(Sheet1[[#This Row],[CountryCode]],$AI$4:$AI$18,$AJ$4:$AJ$18)</f>
        <v>India</v>
      </c>
      <c r="Q6474">
        <f>MONTH(Sheet1[[#This Row],[Date]])</f>
        <v>5</v>
      </c>
      <c r="R6474" t="str">
        <f>TEXT(Sheet1[[#This Row],[Date]],"MMMM")</f>
        <v>May</v>
      </c>
      <c r="S6474" t="str">
        <f>TEXT(Sheet1[[#This Row],[Date]],"YYYY-MMM")</f>
        <v>2018-May</v>
      </c>
      <c r="T6474">
        <f>WEEKDAY(Sheet1[[#This Row],[Date]])</f>
        <v>5</v>
      </c>
      <c r="U6474" t="str">
        <f>TEXT(Sheet1[[#This Row],[Date]],"DDDD")</f>
        <v>Thursday</v>
      </c>
      <c r="V6474" t="str">
        <f>"FM"&amp;MOD(MONTH(Sheet1[[#This Row],[Date]])-4,12)+1</f>
        <v>FM2</v>
      </c>
      <c r="W6474" t="str">
        <f>"Q"&amp;ROUNDUP(MONTH(Sheet1[[#This Row],[Date]])/3,0)</f>
        <v>Q2</v>
      </c>
      <c r="X6474" t="str">
        <f>"Q"&amp;INT(MOD(MONTH(Sheet1[[#This Row],[Date]])-4,12/3)+1)</f>
        <v>Q2</v>
      </c>
      <c r="Y6474" t="str" cm="1">
        <f t="array" ref="Y6474">_xlfn.IFS(ROUND(L6474,0)&lt;=1,"Need to improve 0-1",ROUND(L6474,0)&lt;=2,"Okay 1-2",ROUND(L6474,0)&lt;=3,"Good 2-3",ROUND(L6474,0)&lt;=4,"Great 3-4",ROUND(L6474,0)&lt;=5,"Excellent 4-5")</f>
        <v>Need to improve 0-1</v>
      </c>
      <c r="Z6474" t="str">
        <f t="shared" si="101"/>
        <v>0-1000</v>
      </c>
    </row>
    <row r="6475" spans="1:26" x14ac:dyDescent="0.3">
      <c r="A6475">
        <v>18324806</v>
      </c>
      <c r="B6475" t="s">
        <v>8805</v>
      </c>
      <c r="C6475">
        <v>1</v>
      </c>
      <c r="D6475" t="s">
        <v>7791</v>
      </c>
      <c r="E6475" t="s">
        <v>435</v>
      </c>
      <c r="F6475" t="s">
        <v>16</v>
      </c>
      <c r="G6475" t="s">
        <v>16</v>
      </c>
      <c r="H6475" t="s">
        <v>16</v>
      </c>
      <c r="I6475">
        <v>2</v>
      </c>
      <c r="J6475">
        <v>0</v>
      </c>
      <c r="K6475">
        <v>600</v>
      </c>
      <c r="L6475">
        <v>1</v>
      </c>
      <c r="M6475" t="s">
        <v>6167</v>
      </c>
      <c r="N6475" t="str">
        <f>SUBSTITUTE(Sheet1[[#This Row],[Datekey_Opening]],"_","-")</f>
        <v>2012-4-16</v>
      </c>
      <c r="O6475">
        <f>YEAR(Sheet1[[#This Row],[Date]])</f>
        <v>2012</v>
      </c>
      <c r="P6475" t="str">
        <f>LOOKUP(Sheet1[[#This Row],[CountryCode]],$AI$4:$AI$18,$AJ$4:$AJ$18)</f>
        <v>India</v>
      </c>
      <c r="Q6475">
        <f>MONTH(Sheet1[[#This Row],[Date]])</f>
        <v>4</v>
      </c>
      <c r="R6475" t="str">
        <f>TEXT(Sheet1[[#This Row],[Date]],"MMMM")</f>
        <v>April</v>
      </c>
      <c r="S6475" t="str">
        <f>TEXT(Sheet1[[#This Row],[Date]],"YYYY-MMM")</f>
        <v>2012-Apr</v>
      </c>
      <c r="T6475">
        <f>WEEKDAY(Sheet1[[#This Row],[Date]])</f>
        <v>2</v>
      </c>
      <c r="U6475" t="str">
        <f>TEXT(Sheet1[[#This Row],[Date]],"DDDD")</f>
        <v>Monday</v>
      </c>
      <c r="V6475" t="str">
        <f>"FM"&amp;MOD(MONTH(Sheet1[[#This Row],[Date]])-4,12)+1</f>
        <v>FM1</v>
      </c>
      <c r="W6475" t="str">
        <f>"Q"&amp;ROUNDUP(MONTH(Sheet1[[#This Row],[Date]])/3,0)</f>
        <v>Q2</v>
      </c>
      <c r="X6475" t="str">
        <f>"Q"&amp;INT(MOD(MONTH(Sheet1[[#This Row],[Date]])-4,12/3)+1)</f>
        <v>Q1</v>
      </c>
      <c r="Y6475" t="str" cm="1">
        <f t="array" ref="Y6475">_xlfn.IFS(ROUND(L6475,0)&lt;=1,"Need to improve 0-1",ROUND(L6475,0)&lt;=2,"Okay 1-2",ROUND(L6475,0)&lt;=3,"Good 2-3",ROUND(L6475,0)&lt;=4,"Great 3-4",ROUND(L6475,0)&lt;=5,"Excellent 4-5")</f>
        <v>Need to improve 0-1</v>
      </c>
      <c r="Z6475" t="str">
        <f t="shared" si="101"/>
        <v>0-1000</v>
      </c>
    </row>
    <row r="6476" spans="1:26" x14ac:dyDescent="0.3">
      <c r="A6476">
        <v>18352250</v>
      </c>
      <c r="B6476" t="s">
        <v>8806</v>
      </c>
      <c r="C6476">
        <v>1</v>
      </c>
      <c r="D6476" t="s">
        <v>7791</v>
      </c>
      <c r="E6476" t="s">
        <v>1208</v>
      </c>
      <c r="F6476" t="s">
        <v>16</v>
      </c>
      <c r="G6476" t="s">
        <v>16</v>
      </c>
      <c r="H6476" t="s">
        <v>16</v>
      </c>
      <c r="I6476">
        <v>2</v>
      </c>
      <c r="J6476">
        <v>0</v>
      </c>
      <c r="K6476">
        <v>500</v>
      </c>
      <c r="L6476">
        <v>1</v>
      </c>
      <c r="M6476" t="s">
        <v>170</v>
      </c>
      <c r="N6476" t="str">
        <f>SUBSTITUTE(Sheet1[[#This Row],[Datekey_Opening]],"_","-")</f>
        <v>2014-4-25</v>
      </c>
      <c r="O6476">
        <f>YEAR(Sheet1[[#This Row],[Date]])</f>
        <v>2014</v>
      </c>
      <c r="P6476" t="str">
        <f>LOOKUP(Sheet1[[#This Row],[CountryCode]],$AI$4:$AI$18,$AJ$4:$AJ$18)</f>
        <v>India</v>
      </c>
      <c r="Q6476">
        <f>MONTH(Sheet1[[#This Row],[Date]])</f>
        <v>4</v>
      </c>
      <c r="R6476" t="str">
        <f>TEXT(Sheet1[[#This Row],[Date]],"MMMM")</f>
        <v>April</v>
      </c>
      <c r="S6476" t="str">
        <f>TEXT(Sheet1[[#This Row],[Date]],"YYYY-MMM")</f>
        <v>2014-Apr</v>
      </c>
      <c r="T6476">
        <f>WEEKDAY(Sheet1[[#This Row],[Date]])</f>
        <v>6</v>
      </c>
      <c r="U6476" t="str">
        <f>TEXT(Sheet1[[#This Row],[Date]],"DDDD")</f>
        <v>Friday</v>
      </c>
      <c r="V6476" t="str">
        <f>"FM"&amp;MOD(MONTH(Sheet1[[#This Row],[Date]])-4,12)+1</f>
        <v>FM1</v>
      </c>
      <c r="W6476" t="str">
        <f>"Q"&amp;ROUNDUP(MONTH(Sheet1[[#This Row],[Date]])/3,0)</f>
        <v>Q2</v>
      </c>
      <c r="X6476" t="str">
        <f>"Q"&amp;INT(MOD(MONTH(Sheet1[[#This Row],[Date]])-4,12/3)+1)</f>
        <v>Q1</v>
      </c>
      <c r="Y6476" t="str" cm="1">
        <f t="array" ref="Y6476">_xlfn.IFS(ROUND(L6476,0)&lt;=1,"Need to improve 0-1",ROUND(L6476,0)&lt;=2,"Okay 1-2",ROUND(L6476,0)&lt;=3,"Good 2-3",ROUND(L6476,0)&lt;=4,"Great 3-4",ROUND(L6476,0)&lt;=5,"Excellent 4-5")</f>
        <v>Need to improve 0-1</v>
      </c>
      <c r="Z6476" t="str">
        <f t="shared" si="101"/>
        <v>0-1000</v>
      </c>
    </row>
    <row r="6477" spans="1:26" x14ac:dyDescent="0.3">
      <c r="A6477">
        <v>18435789</v>
      </c>
      <c r="B6477" t="s">
        <v>8807</v>
      </c>
      <c r="C6477">
        <v>1</v>
      </c>
      <c r="D6477" t="s">
        <v>7791</v>
      </c>
      <c r="E6477" t="s">
        <v>8808</v>
      </c>
      <c r="F6477" t="s">
        <v>16</v>
      </c>
      <c r="G6477" t="s">
        <v>16</v>
      </c>
      <c r="H6477" t="s">
        <v>16</v>
      </c>
      <c r="I6477">
        <v>2</v>
      </c>
      <c r="J6477">
        <v>0</v>
      </c>
      <c r="K6477">
        <v>900</v>
      </c>
      <c r="L6477">
        <v>1</v>
      </c>
      <c r="M6477" t="s">
        <v>6174</v>
      </c>
      <c r="N6477" t="str">
        <f>SUBSTITUTE(Sheet1[[#This Row],[Datekey_Opening]],"_","-")</f>
        <v>2012-4-1</v>
      </c>
      <c r="O6477">
        <f>YEAR(Sheet1[[#This Row],[Date]])</f>
        <v>2012</v>
      </c>
      <c r="P6477" t="str">
        <f>LOOKUP(Sheet1[[#This Row],[CountryCode]],$AI$4:$AI$18,$AJ$4:$AJ$18)</f>
        <v>India</v>
      </c>
      <c r="Q6477">
        <f>MONTH(Sheet1[[#This Row],[Date]])</f>
        <v>4</v>
      </c>
      <c r="R6477" t="str">
        <f>TEXT(Sheet1[[#This Row],[Date]],"MMMM")</f>
        <v>April</v>
      </c>
      <c r="S6477" t="str">
        <f>TEXT(Sheet1[[#This Row],[Date]],"YYYY-MMM")</f>
        <v>2012-Apr</v>
      </c>
      <c r="T6477">
        <f>WEEKDAY(Sheet1[[#This Row],[Date]])</f>
        <v>1</v>
      </c>
      <c r="U6477" t="str">
        <f>TEXT(Sheet1[[#This Row],[Date]],"DDDD")</f>
        <v>Sunday</v>
      </c>
      <c r="V6477" t="str">
        <f>"FM"&amp;MOD(MONTH(Sheet1[[#This Row],[Date]])-4,12)+1</f>
        <v>FM1</v>
      </c>
      <c r="W6477" t="str">
        <f>"Q"&amp;ROUNDUP(MONTH(Sheet1[[#This Row],[Date]])/3,0)</f>
        <v>Q2</v>
      </c>
      <c r="X6477" t="str">
        <f>"Q"&amp;INT(MOD(MONTH(Sheet1[[#This Row],[Date]])-4,12/3)+1)</f>
        <v>Q1</v>
      </c>
      <c r="Y6477" t="str" cm="1">
        <f t="array" ref="Y6477">_xlfn.IFS(ROUND(L6477,0)&lt;=1,"Need to improve 0-1",ROUND(L6477,0)&lt;=2,"Okay 1-2",ROUND(L6477,0)&lt;=3,"Good 2-3",ROUND(L6477,0)&lt;=4,"Great 3-4",ROUND(L6477,0)&lt;=5,"Excellent 4-5")</f>
        <v>Need to improve 0-1</v>
      </c>
      <c r="Z6477" t="str">
        <f t="shared" si="101"/>
        <v>0-1000</v>
      </c>
    </row>
    <row r="6478" spans="1:26" x14ac:dyDescent="0.3">
      <c r="A6478">
        <v>18458641</v>
      </c>
      <c r="B6478" t="s">
        <v>8809</v>
      </c>
      <c r="C6478">
        <v>1</v>
      </c>
      <c r="D6478" t="s">
        <v>7791</v>
      </c>
      <c r="E6478" t="s">
        <v>446</v>
      </c>
      <c r="F6478" t="s">
        <v>16</v>
      </c>
      <c r="G6478" t="s">
        <v>16</v>
      </c>
      <c r="H6478" t="s">
        <v>16</v>
      </c>
      <c r="I6478">
        <v>2</v>
      </c>
      <c r="J6478">
        <v>0</v>
      </c>
      <c r="K6478">
        <v>600</v>
      </c>
      <c r="L6478">
        <v>1</v>
      </c>
      <c r="M6478" t="s">
        <v>3264</v>
      </c>
      <c r="N6478" t="str">
        <f>SUBSTITUTE(Sheet1[[#This Row],[Datekey_Opening]],"_","-")</f>
        <v>2010-4-25</v>
      </c>
      <c r="O6478">
        <f>YEAR(Sheet1[[#This Row],[Date]])</f>
        <v>2010</v>
      </c>
      <c r="P6478" t="str">
        <f>LOOKUP(Sheet1[[#This Row],[CountryCode]],$AI$4:$AI$18,$AJ$4:$AJ$18)</f>
        <v>India</v>
      </c>
      <c r="Q6478">
        <f>MONTH(Sheet1[[#This Row],[Date]])</f>
        <v>4</v>
      </c>
      <c r="R6478" t="str">
        <f>TEXT(Sheet1[[#This Row],[Date]],"MMMM")</f>
        <v>April</v>
      </c>
      <c r="S6478" t="str">
        <f>TEXT(Sheet1[[#This Row],[Date]],"YYYY-MMM")</f>
        <v>2010-Apr</v>
      </c>
      <c r="T6478">
        <f>WEEKDAY(Sheet1[[#This Row],[Date]])</f>
        <v>1</v>
      </c>
      <c r="U6478" t="str">
        <f>TEXT(Sheet1[[#This Row],[Date]],"DDDD")</f>
        <v>Sunday</v>
      </c>
      <c r="V6478" t="str">
        <f>"FM"&amp;MOD(MONTH(Sheet1[[#This Row],[Date]])-4,12)+1</f>
        <v>FM1</v>
      </c>
      <c r="W6478" t="str">
        <f>"Q"&amp;ROUNDUP(MONTH(Sheet1[[#This Row],[Date]])/3,0)</f>
        <v>Q2</v>
      </c>
      <c r="X6478" t="str">
        <f>"Q"&amp;INT(MOD(MONTH(Sheet1[[#This Row],[Date]])-4,12/3)+1)</f>
        <v>Q1</v>
      </c>
      <c r="Y6478" t="str" cm="1">
        <f t="array" ref="Y6478">_xlfn.IFS(ROUND(L6478,0)&lt;=1,"Need to improve 0-1",ROUND(L6478,0)&lt;=2,"Okay 1-2",ROUND(L6478,0)&lt;=3,"Good 2-3",ROUND(L6478,0)&lt;=4,"Great 3-4",ROUND(L6478,0)&lt;=5,"Excellent 4-5")</f>
        <v>Need to improve 0-1</v>
      </c>
      <c r="Z6478" t="str">
        <f t="shared" si="101"/>
        <v>0-1000</v>
      </c>
    </row>
    <row r="6479" spans="1:26" x14ac:dyDescent="0.3">
      <c r="A6479">
        <v>18458637</v>
      </c>
      <c r="B6479" t="s">
        <v>8810</v>
      </c>
      <c r="C6479">
        <v>1</v>
      </c>
      <c r="D6479" t="s">
        <v>7791</v>
      </c>
      <c r="E6479" t="s">
        <v>8811</v>
      </c>
      <c r="F6479" t="s">
        <v>16</v>
      </c>
      <c r="G6479" t="s">
        <v>16</v>
      </c>
      <c r="H6479" t="s">
        <v>16</v>
      </c>
      <c r="I6479">
        <v>2</v>
      </c>
      <c r="J6479">
        <v>0</v>
      </c>
      <c r="K6479">
        <v>500</v>
      </c>
      <c r="L6479">
        <v>1</v>
      </c>
      <c r="M6479" t="s">
        <v>1257</v>
      </c>
      <c r="N6479" t="str">
        <f>SUBSTITUTE(Sheet1[[#This Row],[Datekey_Opening]],"_","-")</f>
        <v>2013-3-23</v>
      </c>
      <c r="O6479">
        <f>YEAR(Sheet1[[#This Row],[Date]])</f>
        <v>2013</v>
      </c>
      <c r="P6479" t="str">
        <f>LOOKUP(Sheet1[[#This Row],[CountryCode]],$AI$4:$AI$18,$AJ$4:$AJ$18)</f>
        <v>India</v>
      </c>
      <c r="Q6479">
        <f>MONTH(Sheet1[[#This Row],[Date]])</f>
        <v>3</v>
      </c>
      <c r="R6479" t="str">
        <f>TEXT(Sheet1[[#This Row],[Date]],"MMMM")</f>
        <v>March</v>
      </c>
      <c r="S6479" t="str">
        <f>TEXT(Sheet1[[#This Row],[Date]],"YYYY-MMM")</f>
        <v>2013-Mar</v>
      </c>
      <c r="T6479">
        <f>WEEKDAY(Sheet1[[#This Row],[Date]])</f>
        <v>7</v>
      </c>
      <c r="U6479" t="str">
        <f>TEXT(Sheet1[[#This Row],[Date]],"DDDD")</f>
        <v>Saturday</v>
      </c>
      <c r="V6479" t="str">
        <f>"FM"&amp;MOD(MONTH(Sheet1[[#This Row],[Date]])-4,12)+1</f>
        <v>FM12</v>
      </c>
      <c r="W6479" t="str">
        <f>"Q"&amp;ROUNDUP(MONTH(Sheet1[[#This Row],[Date]])/3,0)</f>
        <v>Q1</v>
      </c>
      <c r="X6479" t="str">
        <f>"Q"&amp;INT(MOD(MONTH(Sheet1[[#This Row],[Date]])-4,12/3)+1)</f>
        <v>Q4</v>
      </c>
      <c r="Y6479" t="str" cm="1">
        <f t="array" ref="Y6479">_xlfn.IFS(ROUND(L6479,0)&lt;=1,"Need to improve 0-1",ROUND(L6479,0)&lt;=2,"Okay 1-2",ROUND(L6479,0)&lt;=3,"Good 2-3",ROUND(L6479,0)&lt;=4,"Great 3-4",ROUND(L6479,0)&lt;=5,"Excellent 4-5")</f>
        <v>Need to improve 0-1</v>
      </c>
      <c r="Z6479" t="str">
        <f t="shared" si="101"/>
        <v>0-1000</v>
      </c>
    </row>
    <row r="6480" spans="1:26" x14ac:dyDescent="0.3">
      <c r="A6480">
        <v>18464626</v>
      </c>
      <c r="B6480" t="s">
        <v>8812</v>
      </c>
      <c r="C6480">
        <v>1</v>
      </c>
      <c r="D6480" t="s">
        <v>7791</v>
      </c>
      <c r="E6480" t="s">
        <v>435</v>
      </c>
      <c r="F6480" t="s">
        <v>16</v>
      </c>
      <c r="G6480" t="s">
        <v>16</v>
      </c>
      <c r="H6480" t="s">
        <v>16</v>
      </c>
      <c r="I6480">
        <v>2</v>
      </c>
      <c r="J6480">
        <v>0</v>
      </c>
      <c r="K6480">
        <v>500</v>
      </c>
      <c r="L6480">
        <v>1</v>
      </c>
      <c r="M6480" t="s">
        <v>8813</v>
      </c>
      <c r="N6480" t="str">
        <f>SUBSTITUTE(Sheet1[[#This Row],[Datekey_Opening]],"_","-")</f>
        <v>2010-3-27</v>
      </c>
      <c r="O6480">
        <f>YEAR(Sheet1[[#This Row],[Date]])</f>
        <v>2010</v>
      </c>
      <c r="P6480" t="str">
        <f>LOOKUP(Sheet1[[#This Row],[CountryCode]],$AI$4:$AI$18,$AJ$4:$AJ$18)</f>
        <v>India</v>
      </c>
      <c r="Q6480">
        <f>MONTH(Sheet1[[#This Row],[Date]])</f>
        <v>3</v>
      </c>
      <c r="R6480" t="str">
        <f>TEXT(Sheet1[[#This Row],[Date]],"MMMM")</f>
        <v>March</v>
      </c>
      <c r="S6480" t="str">
        <f>TEXT(Sheet1[[#This Row],[Date]],"YYYY-MMM")</f>
        <v>2010-Mar</v>
      </c>
      <c r="T6480">
        <f>WEEKDAY(Sheet1[[#This Row],[Date]])</f>
        <v>7</v>
      </c>
      <c r="U6480" t="str">
        <f>TEXT(Sheet1[[#This Row],[Date]],"DDDD")</f>
        <v>Saturday</v>
      </c>
      <c r="V6480" t="str">
        <f>"FM"&amp;MOD(MONTH(Sheet1[[#This Row],[Date]])-4,12)+1</f>
        <v>FM12</v>
      </c>
      <c r="W6480" t="str">
        <f>"Q"&amp;ROUNDUP(MONTH(Sheet1[[#This Row],[Date]])/3,0)</f>
        <v>Q1</v>
      </c>
      <c r="X6480" t="str">
        <f>"Q"&amp;INT(MOD(MONTH(Sheet1[[#This Row],[Date]])-4,12/3)+1)</f>
        <v>Q4</v>
      </c>
      <c r="Y6480" t="str" cm="1">
        <f t="array" ref="Y6480">_xlfn.IFS(ROUND(L6480,0)&lt;=1,"Need to improve 0-1",ROUND(L6480,0)&lt;=2,"Okay 1-2",ROUND(L6480,0)&lt;=3,"Good 2-3",ROUND(L6480,0)&lt;=4,"Great 3-4",ROUND(L6480,0)&lt;=5,"Excellent 4-5")</f>
        <v>Need to improve 0-1</v>
      </c>
      <c r="Z6480" t="str">
        <f t="shared" si="101"/>
        <v>0-1000</v>
      </c>
    </row>
    <row r="6481" spans="1:26" x14ac:dyDescent="0.3">
      <c r="A6481">
        <v>18441539</v>
      </c>
      <c r="B6481" t="s">
        <v>8814</v>
      </c>
      <c r="C6481">
        <v>1</v>
      </c>
      <c r="D6481" t="s">
        <v>7791</v>
      </c>
      <c r="E6481" t="s">
        <v>8815</v>
      </c>
      <c r="F6481" t="s">
        <v>21</v>
      </c>
      <c r="G6481" t="s">
        <v>16</v>
      </c>
      <c r="H6481" t="s">
        <v>16</v>
      </c>
      <c r="I6481">
        <v>2</v>
      </c>
      <c r="J6481">
        <v>0</v>
      </c>
      <c r="K6481">
        <v>800</v>
      </c>
      <c r="L6481">
        <v>1</v>
      </c>
      <c r="M6481" t="s">
        <v>785</v>
      </c>
      <c r="N6481" t="str">
        <f>SUBSTITUTE(Sheet1[[#This Row],[Datekey_Opening]],"_","-")</f>
        <v>2016-3-27</v>
      </c>
      <c r="O6481">
        <f>YEAR(Sheet1[[#This Row],[Date]])</f>
        <v>2016</v>
      </c>
      <c r="P6481" t="str">
        <f>LOOKUP(Sheet1[[#This Row],[CountryCode]],$AI$4:$AI$18,$AJ$4:$AJ$18)</f>
        <v>India</v>
      </c>
      <c r="Q6481">
        <f>MONTH(Sheet1[[#This Row],[Date]])</f>
        <v>3</v>
      </c>
      <c r="R6481" t="str">
        <f>TEXT(Sheet1[[#This Row],[Date]],"MMMM")</f>
        <v>March</v>
      </c>
      <c r="S6481" t="str">
        <f>TEXT(Sheet1[[#This Row],[Date]],"YYYY-MMM")</f>
        <v>2016-Mar</v>
      </c>
      <c r="T6481">
        <f>WEEKDAY(Sheet1[[#This Row],[Date]])</f>
        <v>1</v>
      </c>
      <c r="U6481" t="str">
        <f>TEXT(Sheet1[[#This Row],[Date]],"DDDD")</f>
        <v>Sunday</v>
      </c>
      <c r="V6481" t="str">
        <f>"FM"&amp;MOD(MONTH(Sheet1[[#This Row],[Date]])-4,12)+1</f>
        <v>FM12</v>
      </c>
      <c r="W6481" t="str">
        <f>"Q"&amp;ROUNDUP(MONTH(Sheet1[[#This Row],[Date]])/3,0)</f>
        <v>Q1</v>
      </c>
      <c r="X6481" t="str">
        <f>"Q"&amp;INT(MOD(MONTH(Sheet1[[#This Row],[Date]])-4,12/3)+1)</f>
        <v>Q4</v>
      </c>
      <c r="Y6481" t="str" cm="1">
        <f t="array" ref="Y6481">_xlfn.IFS(ROUND(L6481,0)&lt;=1,"Need to improve 0-1",ROUND(L6481,0)&lt;=2,"Okay 1-2",ROUND(L6481,0)&lt;=3,"Good 2-3",ROUND(L6481,0)&lt;=4,"Great 3-4",ROUND(L6481,0)&lt;=5,"Excellent 4-5")</f>
        <v>Need to improve 0-1</v>
      </c>
      <c r="Z6481" t="str">
        <f t="shared" si="101"/>
        <v>0-1000</v>
      </c>
    </row>
    <row r="6482" spans="1:26" x14ac:dyDescent="0.3">
      <c r="A6482">
        <v>18435818</v>
      </c>
      <c r="B6482" t="s">
        <v>8816</v>
      </c>
      <c r="C6482">
        <v>1</v>
      </c>
      <c r="D6482" t="s">
        <v>7791</v>
      </c>
      <c r="E6482" t="s">
        <v>438</v>
      </c>
      <c r="F6482" t="s">
        <v>16</v>
      </c>
      <c r="G6482" t="s">
        <v>16</v>
      </c>
      <c r="H6482" t="s">
        <v>16</v>
      </c>
      <c r="I6482">
        <v>2</v>
      </c>
      <c r="J6482">
        <v>0</v>
      </c>
      <c r="K6482">
        <v>600</v>
      </c>
      <c r="L6482">
        <v>1</v>
      </c>
      <c r="M6482" t="s">
        <v>2791</v>
      </c>
      <c r="N6482" t="str">
        <f>SUBSTITUTE(Sheet1[[#This Row],[Datekey_Opening]],"_","-")</f>
        <v>2016-3-4</v>
      </c>
      <c r="O6482">
        <f>YEAR(Sheet1[[#This Row],[Date]])</f>
        <v>2016</v>
      </c>
      <c r="P6482" t="str">
        <f>LOOKUP(Sheet1[[#This Row],[CountryCode]],$AI$4:$AI$18,$AJ$4:$AJ$18)</f>
        <v>India</v>
      </c>
      <c r="Q6482">
        <f>MONTH(Sheet1[[#This Row],[Date]])</f>
        <v>3</v>
      </c>
      <c r="R6482" t="str">
        <f>TEXT(Sheet1[[#This Row],[Date]],"MMMM")</f>
        <v>March</v>
      </c>
      <c r="S6482" t="str">
        <f>TEXT(Sheet1[[#This Row],[Date]],"YYYY-MMM")</f>
        <v>2016-Mar</v>
      </c>
      <c r="T6482">
        <f>WEEKDAY(Sheet1[[#This Row],[Date]])</f>
        <v>6</v>
      </c>
      <c r="U6482" t="str">
        <f>TEXT(Sheet1[[#This Row],[Date]],"DDDD")</f>
        <v>Friday</v>
      </c>
      <c r="V6482" t="str">
        <f>"FM"&amp;MOD(MONTH(Sheet1[[#This Row],[Date]])-4,12)+1</f>
        <v>FM12</v>
      </c>
      <c r="W6482" t="str">
        <f>"Q"&amp;ROUNDUP(MONTH(Sheet1[[#This Row],[Date]])/3,0)</f>
        <v>Q1</v>
      </c>
      <c r="X6482" t="str">
        <f>"Q"&amp;INT(MOD(MONTH(Sheet1[[#This Row],[Date]])-4,12/3)+1)</f>
        <v>Q4</v>
      </c>
      <c r="Y6482" t="str" cm="1">
        <f t="array" ref="Y6482">_xlfn.IFS(ROUND(L6482,0)&lt;=1,"Need to improve 0-1",ROUND(L6482,0)&lt;=2,"Okay 1-2",ROUND(L6482,0)&lt;=3,"Good 2-3",ROUND(L6482,0)&lt;=4,"Great 3-4",ROUND(L6482,0)&lt;=5,"Excellent 4-5")</f>
        <v>Need to improve 0-1</v>
      </c>
      <c r="Z6482" t="str">
        <f t="shared" si="101"/>
        <v>0-1000</v>
      </c>
    </row>
    <row r="6483" spans="1:26" x14ac:dyDescent="0.3">
      <c r="A6483">
        <v>18462609</v>
      </c>
      <c r="B6483" t="s">
        <v>8817</v>
      </c>
      <c r="C6483">
        <v>1</v>
      </c>
      <c r="D6483" t="s">
        <v>7791</v>
      </c>
      <c r="E6483" t="s">
        <v>5961</v>
      </c>
      <c r="F6483" t="s">
        <v>16</v>
      </c>
      <c r="G6483" t="s">
        <v>16</v>
      </c>
      <c r="H6483" t="s">
        <v>16</v>
      </c>
      <c r="I6483">
        <v>2</v>
      </c>
      <c r="J6483">
        <v>0</v>
      </c>
      <c r="K6483">
        <v>600</v>
      </c>
      <c r="L6483">
        <v>1</v>
      </c>
      <c r="M6483" t="s">
        <v>5815</v>
      </c>
      <c r="N6483" t="str">
        <f>SUBSTITUTE(Sheet1[[#This Row],[Datekey_Opening]],"_","-")</f>
        <v>2014-2-18</v>
      </c>
      <c r="O6483">
        <f>YEAR(Sheet1[[#This Row],[Date]])</f>
        <v>2014</v>
      </c>
      <c r="P6483" t="str">
        <f>LOOKUP(Sheet1[[#This Row],[CountryCode]],$AI$4:$AI$18,$AJ$4:$AJ$18)</f>
        <v>India</v>
      </c>
      <c r="Q6483">
        <f>MONTH(Sheet1[[#This Row],[Date]])</f>
        <v>2</v>
      </c>
      <c r="R6483" t="str">
        <f>TEXT(Sheet1[[#This Row],[Date]],"MMMM")</f>
        <v>February</v>
      </c>
      <c r="S6483" t="str">
        <f>TEXT(Sheet1[[#This Row],[Date]],"YYYY-MMM")</f>
        <v>2014-Feb</v>
      </c>
      <c r="T6483">
        <f>WEEKDAY(Sheet1[[#This Row],[Date]])</f>
        <v>3</v>
      </c>
      <c r="U6483" t="str">
        <f>TEXT(Sheet1[[#This Row],[Date]],"DDDD")</f>
        <v>Tuesday</v>
      </c>
      <c r="V6483" t="str">
        <f>"FM"&amp;MOD(MONTH(Sheet1[[#This Row],[Date]])-4,12)+1</f>
        <v>FM11</v>
      </c>
      <c r="W6483" t="str">
        <f>"Q"&amp;ROUNDUP(MONTH(Sheet1[[#This Row],[Date]])/3,0)</f>
        <v>Q1</v>
      </c>
      <c r="X6483" t="str">
        <f>"Q"&amp;INT(MOD(MONTH(Sheet1[[#This Row],[Date]])-4,12/3)+1)</f>
        <v>Q3</v>
      </c>
      <c r="Y6483" t="str" cm="1">
        <f t="array" ref="Y6483">_xlfn.IFS(ROUND(L6483,0)&lt;=1,"Need to improve 0-1",ROUND(L6483,0)&lt;=2,"Okay 1-2",ROUND(L6483,0)&lt;=3,"Good 2-3",ROUND(L6483,0)&lt;=4,"Great 3-4",ROUND(L6483,0)&lt;=5,"Excellent 4-5")</f>
        <v>Need to improve 0-1</v>
      </c>
      <c r="Z6483" t="str">
        <f t="shared" si="101"/>
        <v>0-1000</v>
      </c>
    </row>
    <row r="6484" spans="1:26" x14ac:dyDescent="0.3">
      <c r="A6484">
        <v>18463967</v>
      </c>
      <c r="B6484" t="s">
        <v>8818</v>
      </c>
      <c r="C6484">
        <v>1</v>
      </c>
      <c r="D6484" t="s">
        <v>7791</v>
      </c>
      <c r="E6484" t="s">
        <v>15</v>
      </c>
      <c r="F6484" t="s">
        <v>16</v>
      </c>
      <c r="G6484" t="s">
        <v>16</v>
      </c>
      <c r="H6484" t="s">
        <v>16</v>
      </c>
      <c r="I6484">
        <v>2</v>
      </c>
      <c r="J6484">
        <v>0</v>
      </c>
      <c r="K6484">
        <v>500</v>
      </c>
      <c r="L6484">
        <v>1</v>
      </c>
      <c r="M6484" t="s">
        <v>6205</v>
      </c>
      <c r="N6484" t="str">
        <f>SUBSTITUTE(Sheet1[[#This Row],[Datekey_Opening]],"_","-")</f>
        <v>2015-2-14</v>
      </c>
      <c r="O6484">
        <f>YEAR(Sheet1[[#This Row],[Date]])</f>
        <v>2015</v>
      </c>
      <c r="P6484" t="str">
        <f>LOOKUP(Sheet1[[#This Row],[CountryCode]],$AI$4:$AI$18,$AJ$4:$AJ$18)</f>
        <v>India</v>
      </c>
      <c r="Q6484">
        <f>MONTH(Sheet1[[#This Row],[Date]])</f>
        <v>2</v>
      </c>
      <c r="R6484" t="str">
        <f>TEXT(Sheet1[[#This Row],[Date]],"MMMM")</f>
        <v>February</v>
      </c>
      <c r="S6484" t="str">
        <f>TEXT(Sheet1[[#This Row],[Date]],"YYYY-MMM")</f>
        <v>2015-Feb</v>
      </c>
      <c r="T6484">
        <f>WEEKDAY(Sheet1[[#This Row],[Date]])</f>
        <v>7</v>
      </c>
      <c r="U6484" t="str">
        <f>TEXT(Sheet1[[#This Row],[Date]],"DDDD")</f>
        <v>Saturday</v>
      </c>
      <c r="V6484" t="str">
        <f>"FM"&amp;MOD(MONTH(Sheet1[[#This Row],[Date]])-4,12)+1</f>
        <v>FM11</v>
      </c>
      <c r="W6484" t="str">
        <f>"Q"&amp;ROUNDUP(MONTH(Sheet1[[#This Row],[Date]])/3,0)</f>
        <v>Q1</v>
      </c>
      <c r="X6484" t="str">
        <f>"Q"&amp;INT(MOD(MONTH(Sheet1[[#This Row],[Date]])-4,12/3)+1)</f>
        <v>Q3</v>
      </c>
      <c r="Y6484" t="str" cm="1">
        <f t="array" ref="Y6484">_xlfn.IFS(ROUND(L6484,0)&lt;=1,"Need to improve 0-1",ROUND(L6484,0)&lt;=2,"Okay 1-2",ROUND(L6484,0)&lt;=3,"Good 2-3",ROUND(L6484,0)&lt;=4,"Great 3-4",ROUND(L6484,0)&lt;=5,"Excellent 4-5")</f>
        <v>Need to improve 0-1</v>
      </c>
      <c r="Z6484" t="str">
        <f t="shared" si="101"/>
        <v>0-1000</v>
      </c>
    </row>
    <row r="6485" spans="1:26" x14ac:dyDescent="0.3">
      <c r="A6485">
        <v>18458335</v>
      </c>
      <c r="B6485" t="s">
        <v>8819</v>
      </c>
      <c r="C6485">
        <v>1</v>
      </c>
      <c r="D6485" t="s">
        <v>7791</v>
      </c>
      <c r="E6485" t="s">
        <v>8820</v>
      </c>
      <c r="F6485" t="s">
        <v>16</v>
      </c>
      <c r="G6485" t="s">
        <v>16</v>
      </c>
      <c r="H6485" t="s">
        <v>16</v>
      </c>
      <c r="I6485">
        <v>2</v>
      </c>
      <c r="J6485">
        <v>0</v>
      </c>
      <c r="K6485">
        <v>800</v>
      </c>
      <c r="L6485">
        <v>1</v>
      </c>
      <c r="M6485" t="s">
        <v>4930</v>
      </c>
      <c r="N6485" t="str">
        <f>SUBSTITUTE(Sheet1[[#This Row],[Datekey_Opening]],"_","-")</f>
        <v>2014-1-10</v>
      </c>
      <c r="O6485">
        <f>YEAR(Sheet1[[#This Row],[Date]])</f>
        <v>2014</v>
      </c>
      <c r="P6485" t="str">
        <f>LOOKUP(Sheet1[[#This Row],[CountryCode]],$AI$4:$AI$18,$AJ$4:$AJ$18)</f>
        <v>India</v>
      </c>
      <c r="Q6485">
        <f>MONTH(Sheet1[[#This Row],[Date]])</f>
        <v>1</v>
      </c>
      <c r="R6485" t="str">
        <f>TEXT(Sheet1[[#This Row],[Date]],"MMMM")</f>
        <v>January</v>
      </c>
      <c r="S6485" t="str">
        <f>TEXT(Sheet1[[#This Row],[Date]],"YYYY-MMM")</f>
        <v>2014-Jan</v>
      </c>
      <c r="T6485">
        <f>WEEKDAY(Sheet1[[#This Row],[Date]])</f>
        <v>6</v>
      </c>
      <c r="U6485" t="str">
        <f>TEXT(Sheet1[[#This Row],[Date]],"DDDD")</f>
        <v>Friday</v>
      </c>
      <c r="V6485" t="str">
        <f>"FM"&amp;MOD(MONTH(Sheet1[[#This Row],[Date]])-4,12)+1</f>
        <v>FM10</v>
      </c>
      <c r="W6485" t="str">
        <f>"Q"&amp;ROUNDUP(MONTH(Sheet1[[#This Row],[Date]])/3,0)</f>
        <v>Q1</v>
      </c>
      <c r="X6485" t="str">
        <f>"Q"&amp;INT(MOD(MONTH(Sheet1[[#This Row],[Date]])-4,12/3)+1)</f>
        <v>Q2</v>
      </c>
      <c r="Y6485" t="str" cm="1">
        <f t="array" ref="Y6485">_xlfn.IFS(ROUND(L6485,0)&lt;=1,"Need to improve 0-1",ROUND(L6485,0)&lt;=2,"Okay 1-2",ROUND(L6485,0)&lt;=3,"Good 2-3",ROUND(L6485,0)&lt;=4,"Great 3-4",ROUND(L6485,0)&lt;=5,"Excellent 4-5")</f>
        <v>Need to improve 0-1</v>
      </c>
      <c r="Z6485" t="str">
        <f t="shared" si="101"/>
        <v>0-1000</v>
      </c>
    </row>
    <row r="6486" spans="1:26" x14ac:dyDescent="0.3">
      <c r="A6486">
        <v>18340217</v>
      </c>
      <c r="B6486" t="s">
        <v>8821</v>
      </c>
      <c r="C6486">
        <v>1</v>
      </c>
      <c r="D6486" t="s">
        <v>7791</v>
      </c>
      <c r="E6486" t="s">
        <v>362</v>
      </c>
      <c r="F6486" t="s">
        <v>16</v>
      </c>
      <c r="G6486" t="s">
        <v>16</v>
      </c>
      <c r="H6486" t="s">
        <v>16</v>
      </c>
      <c r="I6486">
        <v>2</v>
      </c>
      <c r="J6486">
        <v>0</v>
      </c>
      <c r="K6486">
        <v>600</v>
      </c>
      <c r="L6486">
        <v>1</v>
      </c>
      <c r="M6486" t="s">
        <v>8822</v>
      </c>
      <c r="N6486" t="str">
        <f>SUBSTITUTE(Sheet1[[#This Row],[Datekey_Opening]],"_","-")</f>
        <v>2018-1-7</v>
      </c>
      <c r="O6486">
        <f>YEAR(Sheet1[[#This Row],[Date]])</f>
        <v>2018</v>
      </c>
      <c r="P6486" t="str">
        <f>LOOKUP(Sheet1[[#This Row],[CountryCode]],$AI$4:$AI$18,$AJ$4:$AJ$18)</f>
        <v>India</v>
      </c>
      <c r="Q6486">
        <f>MONTH(Sheet1[[#This Row],[Date]])</f>
        <v>1</v>
      </c>
      <c r="R6486" t="str">
        <f>TEXT(Sheet1[[#This Row],[Date]],"MMMM")</f>
        <v>January</v>
      </c>
      <c r="S6486" t="str">
        <f>TEXT(Sheet1[[#This Row],[Date]],"YYYY-MMM")</f>
        <v>2018-Jan</v>
      </c>
      <c r="T6486">
        <f>WEEKDAY(Sheet1[[#This Row],[Date]])</f>
        <v>1</v>
      </c>
      <c r="U6486" t="str">
        <f>TEXT(Sheet1[[#This Row],[Date]],"DDDD")</f>
        <v>Sunday</v>
      </c>
      <c r="V6486" t="str">
        <f>"FM"&amp;MOD(MONTH(Sheet1[[#This Row],[Date]])-4,12)+1</f>
        <v>FM10</v>
      </c>
      <c r="W6486" t="str">
        <f>"Q"&amp;ROUNDUP(MONTH(Sheet1[[#This Row],[Date]])/3,0)</f>
        <v>Q1</v>
      </c>
      <c r="X6486" t="str">
        <f>"Q"&amp;INT(MOD(MONTH(Sheet1[[#This Row],[Date]])-4,12/3)+1)</f>
        <v>Q2</v>
      </c>
      <c r="Y6486" t="str" cm="1">
        <f t="array" ref="Y6486">_xlfn.IFS(ROUND(L6486,0)&lt;=1,"Need to improve 0-1",ROUND(L6486,0)&lt;=2,"Okay 1-2",ROUND(L6486,0)&lt;=3,"Good 2-3",ROUND(L6486,0)&lt;=4,"Great 3-4",ROUND(L6486,0)&lt;=5,"Excellent 4-5")</f>
        <v>Need to improve 0-1</v>
      </c>
      <c r="Z6486" t="str">
        <f t="shared" si="101"/>
        <v>0-1000</v>
      </c>
    </row>
    <row r="6487" spans="1:26" x14ac:dyDescent="0.3">
      <c r="A6487">
        <v>18429148</v>
      </c>
      <c r="B6487" t="s">
        <v>8823</v>
      </c>
      <c r="C6487">
        <v>1</v>
      </c>
      <c r="D6487" t="s">
        <v>14</v>
      </c>
      <c r="E6487" t="s">
        <v>8824</v>
      </c>
      <c r="F6487" t="s">
        <v>16</v>
      </c>
      <c r="G6487" t="s">
        <v>16</v>
      </c>
      <c r="H6487" t="s">
        <v>16</v>
      </c>
      <c r="I6487">
        <v>4</v>
      </c>
      <c r="J6487">
        <v>268</v>
      </c>
      <c r="K6487">
        <v>2000</v>
      </c>
      <c r="L6487">
        <v>4.7</v>
      </c>
      <c r="M6487" t="s">
        <v>2814</v>
      </c>
      <c r="N6487" t="str">
        <f>SUBSTITUTE(Sheet1[[#This Row],[Datekey_Opening]],"_","-")</f>
        <v>2014-3-2</v>
      </c>
      <c r="O6487">
        <f>YEAR(Sheet1[[#This Row],[Date]])</f>
        <v>2014</v>
      </c>
      <c r="P6487" t="str">
        <f>LOOKUP(Sheet1[[#This Row],[CountryCode]],$AI$4:$AI$18,$AJ$4:$AJ$18)</f>
        <v>India</v>
      </c>
      <c r="Q6487">
        <f>MONTH(Sheet1[[#This Row],[Date]])</f>
        <v>3</v>
      </c>
      <c r="R6487" t="str">
        <f>TEXT(Sheet1[[#This Row],[Date]],"MMMM")</f>
        <v>March</v>
      </c>
      <c r="S6487" t="str">
        <f>TEXT(Sheet1[[#This Row],[Date]],"YYYY-MMM")</f>
        <v>2014-Mar</v>
      </c>
      <c r="T6487">
        <f>WEEKDAY(Sheet1[[#This Row],[Date]])</f>
        <v>1</v>
      </c>
      <c r="U6487" t="str">
        <f>TEXT(Sheet1[[#This Row],[Date]],"DDDD")</f>
        <v>Sunday</v>
      </c>
      <c r="V6487" t="str">
        <f>"FM"&amp;MOD(MONTH(Sheet1[[#This Row],[Date]])-4,12)+1</f>
        <v>FM12</v>
      </c>
      <c r="W6487" t="str">
        <f>"Q"&amp;ROUNDUP(MONTH(Sheet1[[#This Row],[Date]])/3,0)</f>
        <v>Q1</v>
      </c>
      <c r="X6487" t="str">
        <f>"Q"&amp;INT(MOD(MONTH(Sheet1[[#This Row],[Date]])-4,12/3)+1)</f>
        <v>Q4</v>
      </c>
      <c r="Y6487" t="str" cm="1">
        <f t="array" ref="Y6487">_xlfn.IFS(ROUND(L6487,0)&lt;=1,"Need to improve 0-1",ROUND(L6487,0)&lt;=2,"Okay 1-2",ROUND(L6487,0)&lt;=3,"Good 2-3",ROUND(L6487,0)&lt;=4,"Great 3-4",ROUND(L6487,0)&lt;=5,"Excellent 4-5")</f>
        <v>Excellent 4-5</v>
      </c>
      <c r="Z6487" t="str">
        <f t="shared" si="101"/>
        <v>2000-3000</v>
      </c>
    </row>
    <row r="6488" spans="1:26" x14ac:dyDescent="0.3">
      <c r="A6488">
        <v>18478377</v>
      </c>
      <c r="B6488" t="s">
        <v>8825</v>
      </c>
      <c r="C6488">
        <v>1</v>
      </c>
      <c r="D6488" t="s">
        <v>7791</v>
      </c>
      <c r="E6488" t="s">
        <v>751</v>
      </c>
      <c r="F6488" t="s">
        <v>16</v>
      </c>
      <c r="G6488" t="s">
        <v>16</v>
      </c>
      <c r="H6488" t="s">
        <v>16</v>
      </c>
      <c r="I6488">
        <v>2</v>
      </c>
      <c r="J6488">
        <v>0</v>
      </c>
      <c r="K6488">
        <v>600</v>
      </c>
      <c r="L6488">
        <v>1</v>
      </c>
      <c r="M6488" t="s">
        <v>8826</v>
      </c>
      <c r="N6488" t="str">
        <f>SUBSTITUTE(Sheet1[[#This Row],[Datekey_Opening]],"_","-")</f>
        <v>2013-12-8</v>
      </c>
      <c r="O6488">
        <f>YEAR(Sheet1[[#This Row],[Date]])</f>
        <v>2013</v>
      </c>
      <c r="P6488" t="str">
        <f>LOOKUP(Sheet1[[#This Row],[CountryCode]],$AI$4:$AI$18,$AJ$4:$AJ$18)</f>
        <v>India</v>
      </c>
      <c r="Q6488">
        <f>MONTH(Sheet1[[#This Row],[Date]])</f>
        <v>12</v>
      </c>
      <c r="R6488" t="str">
        <f>TEXT(Sheet1[[#This Row],[Date]],"MMMM")</f>
        <v>December</v>
      </c>
      <c r="S6488" t="str">
        <f>TEXT(Sheet1[[#This Row],[Date]],"YYYY-MMM")</f>
        <v>2013-Dec</v>
      </c>
      <c r="T6488">
        <f>WEEKDAY(Sheet1[[#This Row],[Date]])</f>
        <v>1</v>
      </c>
      <c r="U6488" t="str">
        <f>TEXT(Sheet1[[#This Row],[Date]],"DDDD")</f>
        <v>Sunday</v>
      </c>
      <c r="V6488" t="str">
        <f>"FM"&amp;MOD(MONTH(Sheet1[[#This Row],[Date]])-4,12)+1</f>
        <v>FM9</v>
      </c>
      <c r="W6488" t="str">
        <f>"Q"&amp;ROUNDUP(MONTH(Sheet1[[#This Row],[Date]])/3,0)</f>
        <v>Q4</v>
      </c>
      <c r="X6488" t="str">
        <f>"Q"&amp;INT(MOD(MONTH(Sheet1[[#This Row],[Date]])-4,12/3)+1)</f>
        <v>Q1</v>
      </c>
      <c r="Y6488" t="str" cm="1">
        <f t="array" ref="Y6488">_xlfn.IFS(ROUND(L6488,0)&lt;=1,"Need to improve 0-1",ROUND(L6488,0)&lt;=2,"Okay 1-2",ROUND(L6488,0)&lt;=3,"Good 2-3",ROUND(L6488,0)&lt;=4,"Great 3-4",ROUND(L6488,0)&lt;=5,"Excellent 4-5")</f>
        <v>Need to improve 0-1</v>
      </c>
      <c r="Z6488" t="str">
        <f t="shared" si="101"/>
        <v>0-1000</v>
      </c>
    </row>
    <row r="6489" spans="1:26" x14ac:dyDescent="0.3">
      <c r="A6489">
        <v>18460280</v>
      </c>
      <c r="B6489" t="s">
        <v>8827</v>
      </c>
      <c r="C6489">
        <v>1</v>
      </c>
      <c r="D6489" t="s">
        <v>7791</v>
      </c>
      <c r="E6489" t="s">
        <v>432</v>
      </c>
      <c r="F6489" t="s">
        <v>16</v>
      </c>
      <c r="G6489" t="s">
        <v>16</v>
      </c>
      <c r="H6489" t="s">
        <v>16</v>
      </c>
      <c r="I6489">
        <v>2</v>
      </c>
      <c r="J6489">
        <v>0</v>
      </c>
      <c r="K6489">
        <v>700</v>
      </c>
      <c r="L6489">
        <v>1</v>
      </c>
      <c r="M6489" t="s">
        <v>8828</v>
      </c>
      <c r="N6489" t="str">
        <f>SUBSTITUTE(Sheet1[[#This Row],[Datekey_Opening]],"_","-")</f>
        <v>2011-12-7</v>
      </c>
      <c r="O6489">
        <f>YEAR(Sheet1[[#This Row],[Date]])</f>
        <v>2011</v>
      </c>
      <c r="P6489" t="str">
        <f>LOOKUP(Sheet1[[#This Row],[CountryCode]],$AI$4:$AI$18,$AJ$4:$AJ$18)</f>
        <v>India</v>
      </c>
      <c r="Q6489">
        <f>MONTH(Sheet1[[#This Row],[Date]])</f>
        <v>12</v>
      </c>
      <c r="R6489" t="str">
        <f>TEXT(Sheet1[[#This Row],[Date]],"MMMM")</f>
        <v>December</v>
      </c>
      <c r="S6489" t="str">
        <f>TEXT(Sheet1[[#This Row],[Date]],"YYYY-MMM")</f>
        <v>2011-Dec</v>
      </c>
      <c r="T6489">
        <f>WEEKDAY(Sheet1[[#This Row],[Date]])</f>
        <v>4</v>
      </c>
      <c r="U6489" t="str">
        <f>TEXT(Sheet1[[#This Row],[Date]],"DDDD")</f>
        <v>Wednesday</v>
      </c>
      <c r="V6489" t="str">
        <f>"FM"&amp;MOD(MONTH(Sheet1[[#This Row],[Date]])-4,12)+1</f>
        <v>FM9</v>
      </c>
      <c r="W6489" t="str">
        <f>"Q"&amp;ROUNDUP(MONTH(Sheet1[[#This Row],[Date]])/3,0)</f>
        <v>Q4</v>
      </c>
      <c r="X6489" t="str">
        <f>"Q"&amp;INT(MOD(MONTH(Sheet1[[#This Row],[Date]])-4,12/3)+1)</f>
        <v>Q1</v>
      </c>
      <c r="Y6489" t="str" cm="1">
        <f t="array" ref="Y6489">_xlfn.IFS(ROUND(L6489,0)&lt;=1,"Need to improve 0-1",ROUND(L6489,0)&lt;=2,"Okay 1-2",ROUND(L6489,0)&lt;=3,"Good 2-3",ROUND(L6489,0)&lt;=4,"Great 3-4",ROUND(L6489,0)&lt;=5,"Excellent 4-5")</f>
        <v>Need to improve 0-1</v>
      </c>
      <c r="Z6489" t="str">
        <f t="shared" si="101"/>
        <v>0-1000</v>
      </c>
    </row>
    <row r="6490" spans="1:26" x14ac:dyDescent="0.3">
      <c r="A6490">
        <v>18378807</v>
      </c>
      <c r="B6490" t="s">
        <v>8829</v>
      </c>
      <c r="C6490">
        <v>1</v>
      </c>
      <c r="D6490" t="s">
        <v>7791</v>
      </c>
      <c r="E6490" t="s">
        <v>15</v>
      </c>
      <c r="F6490" t="s">
        <v>16</v>
      </c>
      <c r="G6490" t="s">
        <v>16</v>
      </c>
      <c r="H6490" t="s">
        <v>16</v>
      </c>
      <c r="I6490">
        <v>2</v>
      </c>
      <c r="J6490">
        <v>0</v>
      </c>
      <c r="K6490">
        <v>600</v>
      </c>
      <c r="L6490">
        <v>1</v>
      </c>
      <c r="M6490" t="s">
        <v>293</v>
      </c>
      <c r="N6490" t="str">
        <f>SUBSTITUTE(Sheet1[[#This Row],[Datekey_Opening]],"_","-")</f>
        <v>2013-12-9</v>
      </c>
      <c r="O6490">
        <f>YEAR(Sheet1[[#This Row],[Date]])</f>
        <v>2013</v>
      </c>
      <c r="P6490" t="str">
        <f>LOOKUP(Sheet1[[#This Row],[CountryCode]],$AI$4:$AI$18,$AJ$4:$AJ$18)</f>
        <v>India</v>
      </c>
      <c r="Q6490">
        <f>MONTH(Sheet1[[#This Row],[Date]])</f>
        <v>12</v>
      </c>
      <c r="R6490" t="str">
        <f>TEXT(Sheet1[[#This Row],[Date]],"MMMM")</f>
        <v>December</v>
      </c>
      <c r="S6490" t="str">
        <f>TEXT(Sheet1[[#This Row],[Date]],"YYYY-MMM")</f>
        <v>2013-Dec</v>
      </c>
      <c r="T6490">
        <f>WEEKDAY(Sheet1[[#This Row],[Date]])</f>
        <v>2</v>
      </c>
      <c r="U6490" t="str">
        <f>TEXT(Sheet1[[#This Row],[Date]],"DDDD")</f>
        <v>Monday</v>
      </c>
      <c r="V6490" t="str">
        <f>"FM"&amp;MOD(MONTH(Sheet1[[#This Row],[Date]])-4,12)+1</f>
        <v>FM9</v>
      </c>
      <c r="W6490" t="str">
        <f>"Q"&amp;ROUNDUP(MONTH(Sheet1[[#This Row],[Date]])/3,0)</f>
        <v>Q4</v>
      </c>
      <c r="X6490" t="str">
        <f>"Q"&amp;INT(MOD(MONTH(Sheet1[[#This Row],[Date]])-4,12/3)+1)</f>
        <v>Q1</v>
      </c>
      <c r="Y6490" t="str" cm="1">
        <f t="array" ref="Y6490">_xlfn.IFS(ROUND(L6490,0)&lt;=1,"Need to improve 0-1",ROUND(L6490,0)&lt;=2,"Okay 1-2",ROUND(L6490,0)&lt;=3,"Good 2-3",ROUND(L6490,0)&lt;=4,"Great 3-4",ROUND(L6490,0)&lt;=5,"Excellent 4-5")</f>
        <v>Need to improve 0-1</v>
      </c>
      <c r="Z6490" t="str">
        <f t="shared" si="101"/>
        <v>0-1000</v>
      </c>
    </row>
    <row r="6491" spans="1:26" x14ac:dyDescent="0.3">
      <c r="A6491">
        <v>18463996</v>
      </c>
      <c r="B6491" t="s">
        <v>8830</v>
      </c>
      <c r="C6491">
        <v>1</v>
      </c>
      <c r="D6491" t="s">
        <v>7791</v>
      </c>
      <c r="E6491" t="s">
        <v>15</v>
      </c>
      <c r="F6491" t="s">
        <v>16</v>
      </c>
      <c r="G6491" t="s">
        <v>16</v>
      </c>
      <c r="H6491" t="s">
        <v>16</v>
      </c>
      <c r="I6491">
        <v>2</v>
      </c>
      <c r="J6491">
        <v>0</v>
      </c>
      <c r="K6491">
        <v>500</v>
      </c>
      <c r="L6491">
        <v>1</v>
      </c>
      <c r="M6491" t="s">
        <v>1529</v>
      </c>
      <c r="N6491" t="str">
        <f>SUBSTITUTE(Sheet1[[#This Row],[Datekey_Opening]],"_","-")</f>
        <v>2015-11-9</v>
      </c>
      <c r="O6491">
        <f>YEAR(Sheet1[[#This Row],[Date]])</f>
        <v>2015</v>
      </c>
      <c r="P6491" t="str">
        <f>LOOKUP(Sheet1[[#This Row],[CountryCode]],$AI$4:$AI$18,$AJ$4:$AJ$18)</f>
        <v>India</v>
      </c>
      <c r="Q6491">
        <f>MONTH(Sheet1[[#This Row],[Date]])</f>
        <v>11</v>
      </c>
      <c r="R6491" t="str">
        <f>TEXT(Sheet1[[#This Row],[Date]],"MMMM")</f>
        <v>November</v>
      </c>
      <c r="S6491" t="str">
        <f>TEXT(Sheet1[[#This Row],[Date]],"YYYY-MMM")</f>
        <v>2015-Nov</v>
      </c>
      <c r="T6491">
        <f>WEEKDAY(Sheet1[[#This Row],[Date]])</f>
        <v>2</v>
      </c>
      <c r="U6491" t="str">
        <f>TEXT(Sheet1[[#This Row],[Date]],"DDDD")</f>
        <v>Monday</v>
      </c>
      <c r="V6491" t="str">
        <f>"FM"&amp;MOD(MONTH(Sheet1[[#This Row],[Date]])-4,12)+1</f>
        <v>FM8</v>
      </c>
      <c r="W6491" t="str">
        <f>"Q"&amp;ROUNDUP(MONTH(Sheet1[[#This Row],[Date]])/3,0)</f>
        <v>Q4</v>
      </c>
      <c r="X6491" t="str">
        <f>"Q"&amp;INT(MOD(MONTH(Sheet1[[#This Row],[Date]])-4,12/3)+1)</f>
        <v>Q4</v>
      </c>
      <c r="Y6491" t="str" cm="1">
        <f t="array" ref="Y6491">_xlfn.IFS(ROUND(L6491,0)&lt;=1,"Need to improve 0-1",ROUND(L6491,0)&lt;=2,"Okay 1-2",ROUND(L6491,0)&lt;=3,"Good 2-3",ROUND(L6491,0)&lt;=4,"Great 3-4",ROUND(L6491,0)&lt;=5,"Excellent 4-5")</f>
        <v>Need to improve 0-1</v>
      </c>
      <c r="Z6491" t="str">
        <f t="shared" si="101"/>
        <v>0-1000</v>
      </c>
    </row>
    <row r="6492" spans="1:26" x14ac:dyDescent="0.3">
      <c r="A6492">
        <v>18444299</v>
      </c>
      <c r="B6492" t="s">
        <v>8831</v>
      </c>
      <c r="C6492">
        <v>1</v>
      </c>
      <c r="D6492" t="s">
        <v>7791</v>
      </c>
      <c r="E6492" t="s">
        <v>365</v>
      </c>
      <c r="F6492" t="s">
        <v>16</v>
      </c>
      <c r="G6492" t="s">
        <v>16</v>
      </c>
      <c r="H6492" t="s">
        <v>16</v>
      </c>
      <c r="I6492">
        <v>2</v>
      </c>
      <c r="J6492">
        <v>0</v>
      </c>
      <c r="K6492">
        <v>600</v>
      </c>
      <c r="L6492">
        <v>1</v>
      </c>
      <c r="M6492" t="s">
        <v>3019</v>
      </c>
      <c r="N6492" t="str">
        <f>SUBSTITUTE(Sheet1[[#This Row],[Datekey_Opening]],"_","-")</f>
        <v>2018-11-23</v>
      </c>
      <c r="O6492">
        <f>YEAR(Sheet1[[#This Row],[Date]])</f>
        <v>2018</v>
      </c>
      <c r="P6492" t="str">
        <f>LOOKUP(Sheet1[[#This Row],[CountryCode]],$AI$4:$AI$18,$AJ$4:$AJ$18)</f>
        <v>India</v>
      </c>
      <c r="Q6492">
        <f>MONTH(Sheet1[[#This Row],[Date]])</f>
        <v>11</v>
      </c>
      <c r="R6492" t="str">
        <f>TEXT(Sheet1[[#This Row],[Date]],"MMMM")</f>
        <v>November</v>
      </c>
      <c r="S6492" t="str">
        <f>TEXT(Sheet1[[#This Row],[Date]],"YYYY-MMM")</f>
        <v>2018-Nov</v>
      </c>
      <c r="T6492">
        <f>WEEKDAY(Sheet1[[#This Row],[Date]])</f>
        <v>6</v>
      </c>
      <c r="U6492" t="str">
        <f>TEXT(Sheet1[[#This Row],[Date]],"DDDD")</f>
        <v>Friday</v>
      </c>
      <c r="V6492" t="str">
        <f>"FM"&amp;MOD(MONTH(Sheet1[[#This Row],[Date]])-4,12)+1</f>
        <v>FM8</v>
      </c>
      <c r="W6492" t="str">
        <f>"Q"&amp;ROUNDUP(MONTH(Sheet1[[#This Row],[Date]])/3,0)</f>
        <v>Q4</v>
      </c>
      <c r="X6492" t="str">
        <f>"Q"&amp;INT(MOD(MONTH(Sheet1[[#This Row],[Date]])-4,12/3)+1)</f>
        <v>Q4</v>
      </c>
      <c r="Y6492" t="str" cm="1">
        <f t="array" ref="Y6492">_xlfn.IFS(ROUND(L6492,0)&lt;=1,"Need to improve 0-1",ROUND(L6492,0)&lt;=2,"Okay 1-2",ROUND(L6492,0)&lt;=3,"Good 2-3",ROUND(L6492,0)&lt;=4,"Great 3-4",ROUND(L6492,0)&lt;=5,"Excellent 4-5")</f>
        <v>Need to improve 0-1</v>
      </c>
      <c r="Z6492" t="str">
        <f t="shared" si="101"/>
        <v>0-1000</v>
      </c>
    </row>
    <row r="6493" spans="1:26" x14ac:dyDescent="0.3">
      <c r="A6493">
        <v>18358175</v>
      </c>
      <c r="B6493" t="s">
        <v>4312</v>
      </c>
      <c r="C6493">
        <v>1</v>
      </c>
      <c r="D6493" t="s">
        <v>7791</v>
      </c>
      <c r="E6493" t="s">
        <v>379</v>
      </c>
      <c r="F6493" t="s">
        <v>16</v>
      </c>
      <c r="G6493" t="s">
        <v>16</v>
      </c>
      <c r="H6493" t="s">
        <v>16</v>
      </c>
      <c r="I6493">
        <v>2</v>
      </c>
      <c r="J6493">
        <v>0</v>
      </c>
      <c r="K6493">
        <v>600</v>
      </c>
      <c r="L6493">
        <v>1</v>
      </c>
      <c r="M6493" t="s">
        <v>7951</v>
      </c>
      <c r="N6493" t="str">
        <f>SUBSTITUTE(Sheet1[[#This Row],[Datekey_Opening]],"_","-")</f>
        <v>2010-11-8</v>
      </c>
      <c r="O6493">
        <f>YEAR(Sheet1[[#This Row],[Date]])</f>
        <v>2010</v>
      </c>
      <c r="P6493" t="str">
        <f>LOOKUP(Sheet1[[#This Row],[CountryCode]],$AI$4:$AI$18,$AJ$4:$AJ$18)</f>
        <v>India</v>
      </c>
      <c r="Q6493">
        <f>MONTH(Sheet1[[#This Row],[Date]])</f>
        <v>11</v>
      </c>
      <c r="R6493" t="str">
        <f>TEXT(Sheet1[[#This Row],[Date]],"MMMM")</f>
        <v>November</v>
      </c>
      <c r="S6493" t="str">
        <f>TEXT(Sheet1[[#This Row],[Date]],"YYYY-MMM")</f>
        <v>2010-Nov</v>
      </c>
      <c r="T6493">
        <f>WEEKDAY(Sheet1[[#This Row],[Date]])</f>
        <v>2</v>
      </c>
      <c r="U6493" t="str">
        <f>TEXT(Sheet1[[#This Row],[Date]],"DDDD")</f>
        <v>Monday</v>
      </c>
      <c r="V6493" t="str">
        <f>"FM"&amp;MOD(MONTH(Sheet1[[#This Row],[Date]])-4,12)+1</f>
        <v>FM8</v>
      </c>
      <c r="W6493" t="str">
        <f>"Q"&amp;ROUNDUP(MONTH(Sheet1[[#This Row],[Date]])/3,0)</f>
        <v>Q4</v>
      </c>
      <c r="X6493" t="str">
        <f>"Q"&amp;INT(MOD(MONTH(Sheet1[[#This Row],[Date]])-4,12/3)+1)</f>
        <v>Q4</v>
      </c>
      <c r="Y6493" t="str" cm="1">
        <f t="array" ref="Y6493">_xlfn.IFS(ROUND(L6493,0)&lt;=1,"Need to improve 0-1",ROUND(L6493,0)&lt;=2,"Okay 1-2",ROUND(L6493,0)&lt;=3,"Good 2-3",ROUND(L6493,0)&lt;=4,"Great 3-4",ROUND(L6493,0)&lt;=5,"Excellent 4-5")</f>
        <v>Need to improve 0-1</v>
      </c>
      <c r="Z6493" t="str">
        <f t="shared" si="101"/>
        <v>0-1000</v>
      </c>
    </row>
    <row r="6494" spans="1:26" x14ac:dyDescent="0.3">
      <c r="A6494">
        <v>18476508</v>
      </c>
      <c r="B6494" t="s">
        <v>8832</v>
      </c>
      <c r="C6494">
        <v>1</v>
      </c>
      <c r="D6494" t="s">
        <v>7791</v>
      </c>
      <c r="E6494" t="s">
        <v>6405</v>
      </c>
      <c r="F6494" t="s">
        <v>16</v>
      </c>
      <c r="G6494" t="s">
        <v>16</v>
      </c>
      <c r="H6494" t="s">
        <v>16</v>
      </c>
      <c r="I6494">
        <v>2</v>
      </c>
      <c r="J6494">
        <v>0</v>
      </c>
      <c r="K6494">
        <v>500</v>
      </c>
      <c r="L6494">
        <v>1</v>
      </c>
      <c r="M6494" t="s">
        <v>7266</v>
      </c>
      <c r="N6494" t="str">
        <f>SUBSTITUTE(Sheet1[[#This Row],[Datekey_Opening]],"_","-")</f>
        <v>2010-10-3</v>
      </c>
      <c r="O6494">
        <f>YEAR(Sheet1[[#This Row],[Date]])</f>
        <v>2010</v>
      </c>
      <c r="P6494" t="str">
        <f>LOOKUP(Sheet1[[#This Row],[CountryCode]],$AI$4:$AI$18,$AJ$4:$AJ$18)</f>
        <v>India</v>
      </c>
      <c r="Q6494">
        <f>MONTH(Sheet1[[#This Row],[Date]])</f>
        <v>10</v>
      </c>
      <c r="R6494" t="str">
        <f>TEXT(Sheet1[[#This Row],[Date]],"MMMM")</f>
        <v>October</v>
      </c>
      <c r="S6494" t="str">
        <f>TEXT(Sheet1[[#This Row],[Date]],"YYYY-MMM")</f>
        <v>2010-Oct</v>
      </c>
      <c r="T6494">
        <f>WEEKDAY(Sheet1[[#This Row],[Date]])</f>
        <v>1</v>
      </c>
      <c r="U6494" t="str">
        <f>TEXT(Sheet1[[#This Row],[Date]],"DDDD")</f>
        <v>Sunday</v>
      </c>
      <c r="V6494" t="str">
        <f>"FM"&amp;MOD(MONTH(Sheet1[[#This Row],[Date]])-4,12)+1</f>
        <v>FM7</v>
      </c>
      <c r="W6494" t="str">
        <f>"Q"&amp;ROUNDUP(MONTH(Sheet1[[#This Row],[Date]])/3,0)</f>
        <v>Q4</v>
      </c>
      <c r="X6494" t="str">
        <f>"Q"&amp;INT(MOD(MONTH(Sheet1[[#This Row],[Date]])-4,12/3)+1)</f>
        <v>Q3</v>
      </c>
      <c r="Y6494" t="str" cm="1">
        <f t="array" ref="Y6494">_xlfn.IFS(ROUND(L6494,0)&lt;=1,"Need to improve 0-1",ROUND(L6494,0)&lt;=2,"Okay 1-2",ROUND(L6494,0)&lt;=3,"Good 2-3",ROUND(L6494,0)&lt;=4,"Great 3-4",ROUND(L6494,0)&lt;=5,"Excellent 4-5")</f>
        <v>Need to improve 0-1</v>
      </c>
      <c r="Z6494" t="str">
        <f t="shared" si="101"/>
        <v>0-1000</v>
      </c>
    </row>
    <row r="6495" spans="1:26" x14ac:dyDescent="0.3">
      <c r="A6495">
        <v>18492062</v>
      </c>
      <c r="B6495" t="s">
        <v>8689</v>
      </c>
      <c r="C6495">
        <v>1</v>
      </c>
      <c r="D6495" t="s">
        <v>7791</v>
      </c>
      <c r="E6495" t="s">
        <v>365</v>
      </c>
      <c r="F6495" t="s">
        <v>16</v>
      </c>
      <c r="G6495" t="s">
        <v>16</v>
      </c>
      <c r="H6495" t="s">
        <v>16</v>
      </c>
      <c r="I6495">
        <v>2</v>
      </c>
      <c r="J6495">
        <v>0</v>
      </c>
      <c r="K6495">
        <v>600</v>
      </c>
      <c r="L6495">
        <v>1</v>
      </c>
      <c r="M6495" t="s">
        <v>3719</v>
      </c>
      <c r="N6495" t="str">
        <f>SUBSTITUTE(Sheet1[[#This Row],[Datekey_Opening]],"_","-")</f>
        <v>2017-10-22</v>
      </c>
      <c r="O6495">
        <f>YEAR(Sheet1[[#This Row],[Date]])</f>
        <v>2017</v>
      </c>
      <c r="P6495" t="str">
        <f>LOOKUP(Sheet1[[#This Row],[CountryCode]],$AI$4:$AI$18,$AJ$4:$AJ$18)</f>
        <v>India</v>
      </c>
      <c r="Q6495">
        <f>MONTH(Sheet1[[#This Row],[Date]])</f>
        <v>10</v>
      </c>
      <c r="R6495" t="str">
        <f>TEXT(Sheet1[[#This Row],[Date]],"MMMM")</f>
        <v>October</v>
      </c>
      <c r="S6495" t="str">
        <f>TEXT(Sheet1[[#This Row],[Date]],"YYYY-MMM")</f>
        <v>2017-Oct</v>
      </c>
      <c r="T6495">
        <f>WEEKDAY(Sheet1[[#This Row],[Date]])</f>
        <v>1</v>
      </c>
      <c r="U6495" t="str">
        <f>TEXT(Sheet1[[#This Row],[Date]],"DDDD")</f>
        <v>Sunday</v>
      </c>
      <c r="V6495" t="str">
        <f>"FM"&amp;MOD(MONTH(Sheet1[[#This Row],[Date]])-4,12)+1</f>
        <v>FM7</v>
      </c>
      <c r="W6495" t="str">
        <f>"Q"&amp;ROUNDUP(MONTH(Sheet1[[#This Row],[Date]])/3,0)</f>
        <v>Q4</v>
      </c>
      <c r="X6495" t="str">
        <f>"Q"&amp;INT(MOD(MONTH(Sheet1[[#This Row],[Date]])-4,12/3)+1)</f>
        <v>Q3</v>
      </c>
      <c r="Y6495" t="str" cm="1">
        <f t="array" ref="Y6495">_xlfn.IFS(ROUND(L6495,0)&lt;=1,"Need to improve 0-1",ROUND(L6495,0)&lt;=2,"Okay 1-2",ROUND(L6495,0)&lt;=3,"Good 2-3",ROUND(L6495,0)&lt;=4,"Great 3-4",ROUND(L6495,0)&lt;=5,"Excellent 4-5")</f>
        <v>Need to improve 0-1</v>
      </c>
      <c r="Z6495" t="str">
        <f t="shared" si="101"/>
        <v>0-1000</v>
      </c>
    </row>
    <row r="6496" spans="1:26" x14ac:dyDescent="0.3">
      <c r="A6496">
        <v>18335897</v>
      </c>
      <c r="B6496" t="s">
        <v>8833</v>
      </c>
      <c r="C6496">
        <v>1</v>
      </c>
      <c r="D6496" t="s">
        <v>7791</v>
      </c>
      <c r="E6496" t="s">
        <v>8834</v>
      </c>
      <c r="F6496" t="s">
        <v>16</v>
      </c>
      <c r="G6496" t="s">
        <v>16</v>
      </c>
      <c r="H6496" t="s">
        <v>16</v>
      </c>
      <c r="I6496">
        <v>2</v>
      </c>
      <c r="J6496">
        <v>0</v>
      </c>
      <c r="K6496">
        <v>500</v>
      </c>
      <c r="L6496">
        <v>1</v>
      </c>
      <c r="M6496" t="s">
        <v>3045</v>
      </c>
      <c r="N6496" t="str">
        <f>SUBSTITUTE(Sheet1[[#This Row],[Datekey_Opening]],"_","-")</f>
        <v>2011-10-1</v>
      </c>
      <c r="O6496">
        <f>YEAR(Sheet1[[#This Row],[Date]])</f>
        <v>2011</v>
      </c>
      <c r="P6496" t="str">
        <f>LOOKUP(Sheet1[[#This Row],[CountryCode]],$AI$4:$AI$18,$AJ$4:$AJ$18)</f>
        <v>India</v>
      </c>
      <c r="Q6496">
        <f>MONTH(Sheet1[[#This Row],[Date]])</f>
        <v>10</v>
      </c>
      <c r="R6496" t="str">
        <f>TEXT(Sheet1[[#This Row],[Date]],"MMMM")</f>
        <v>October</v>
      </c>
      <c r="S6496" t="str">
        <f>TEXT(Sheet1[[#This Row],[Date]],"YYYY-MMM")</f>
        <v>2011-Oct</v>
      </c>
      <c r="T6496">
        <f>WEEKDAY(Sheet1[[#This Row],[Date]])</f>
        <v>7</v>
      </c>
      <c r="U6496" t="str">
        <f>TEXT(Sheet1[[#This Row],[Date]],"DDDD")</f>
        <v>Saturday</v>
      </c>
      <c r="V6496" t="str">
        <f>"FM"&amp;MOD(MONTH(Sheet1[[#This Row],[Date]])-4,12)+1</f>
        <v>FM7</v>
      </c>
      <c r="W6496" t="str">
        <f>"Q"&amp;ROUNDUP(MONTH(Sheet1[[#This Row],[Date]])/3,0)</f>
        <v>Q4</v>
      </c>
      <c r="X6496" t="str">
        <f>"Q"&amp;INT(MOD(MONTH(Sheet1[[#This Row],[Date]])-4,12/3)+1)</f>
        <v>Q3</v>
      </c>
      <c r="Y6496" t="str" cm="1">
        <f t="array" ref="Y6496">_xlfn.IFS(ROUND(L6496,0)&lt;=1,"Need to improve 0-1",ROUND(L6496,0)&lt;=2,"Okay 1-2",ROUND(L6496,0)&lt;=3,"Good 2-3",ROUND(L6496,0)&lt;=4,"Great 3-4",ROUND(L6496,0)&lt;=5,"Excellent 4-5")</f>
        <v>Need to improve 0-1</v>
      </c>
      <c r="Z6496" t="str">
        <f t="shared" si="101"/>
        <v>0-1000</v>
      </c>
    </row>
    <row r="6497" spans="1:26" x14ac:dyDescent="0.3">
      <c r="A6497">
        <v>313477</v>
      </c>
      <c r="B6497" t="s">
        <v>8835</v>
      </c>
      <c r="C6497">
        <v>1</v>
      </c>
      <c r="D6497" t="s">
        <v>7791</v>
      </c>
      <c r="E6497" t="s">
        <v>435</v>
      </c>
      <c r="F6497" t="s">
        <v>16</v>
      </c>
      <c r="G6497" t="s">
        <v>21</v>
      </c>
      <c r="H6497" t="s">
        <v>16</v>
      </c>
      <c r="I6497">
        <v>1</v>
      </c>
      <c r="J6497">
        <v>0</v>
      </c>
      <c r="K6497">
        <v>300</v>
      </c>
      <c r="L6497">
        <v>1</v>
      </c>
      <c r="M6497" t="s">
        <v>6025</v>
      </c>
      <c r="N6497" t="str">
        <f>SUBSTITUTE(Sheet1[[#This Row],[Datekey_Opening]],"_","-")</f>
        <v>2016-8-17</v>
      </c>
      <c r="O6497">
        <f>YEAR(Sheet1[[#This Row],[Date]])</f>
        <v>2016</v>
      </c>
      <c r="P6497" t="str">
        <f>LOOKUP(Sheet1[[#This Row],[CountryCode]],$AI$4:$AI$18,$AJ$4:$AJ$18)</f>
        <v>India</v>
      </c>
      <c r="Q6497">
        <f>MONTH(Sheet1[[#This Row],[Date]])</f>
        <v>8</v>
      </c>
      <c r="R6497" t="str">
        <f>TEXT(Sheet1[[#This Row],[Date]],"MMMM")</f>
        <v>August</v>
      </c>
      <c r="S6497" t="str">
        <f>TEXT(Sheet1[[#This Row],[Date]],"YYYY-MMM")</f>
        <v>2016-Aug</v>
      </c>
      <c r="T6497">
        <f>WEEKDAY(Sheet1[[#This Row],[Date]])</f>
        <v>4</v>
      </c>
      <c r="U6497" t="str">
        <f>TEXT(Sheet1[[#This Row],[Date]],"DDDD")</f>
        <v>Wednesday</v>
      </c>
      <c r="V6497" t="str">
        <f>"FM"&amp;MOD(MONTH(Sheet1[[#This Row],[Date]])-4,12)+1</f>
        <v>FM5</v>
      </c>
      <c r="W6497" t="str">
        <f>"Q"&amp;ROUNDUP(MONTH(Sheet1[[#This Row],[Date]])/3,0)</f>
        <v>Q3</v>
      </c>
      <c r="X6497" t="str">
        <f>"Q"&amp;INT(MOD(MONTH(Sheet1[[#This Row],[Date]])-4,12/3)+1)</f>
        <v>Q1</v>
      </c>
      <c r="Y6497" t="str" cm="1">
        <f t="array" ref="Y6497">_xlfn.IFS(ROUND(L6497,0)&lt;=1,"Need to improve 0-1",ROUND(L6497,0)&lt;=2,"Okay 1-2",ROUND(L6497,0)&lt;=3,"Good 2-3",ROUND(L6497,0)&lt;=4,"Great 3-4",ROUND(L6497,0)&lt;=5,"Excellent 4-5")</f>
        <v>Need to improve 0-1</v>
      </c>
      <c r="Z6497" t="str">
        <f t="shared" si="101"/>
        <v>0-1000</v>
      </c>
    </row>
    <row r="6498" spans="1:26" x14ac:dyDescent="0.3">
      <c r="A6498">
        <v>18481321</v>
      </c>
      <c r="B6498" t="s">
        <v>8836</v>
      </c>
      <c r="C6498">
        <v>1</v>
      </c>
      <c r="D6498" t="s">
        <v>7791</v>
      </c>
      <c r="E6498" t="s">
        <v>435</v>
      </c>
      <c r="F6498" t="s">
        <v>16</v>
      </c>
      <c r="G6498" t="s">
        <v>21</v>
      </c>
      <c r="H6498" t="s">
        <v>16</v>
      </c>
      <c r="I6498">
        <v>1</v>
      </c>
      <c r="J6498">
        <v>0</v>
      </c>
      <c r="K6498">
        <v>300</v>
      </c>
      <c r="L6498">
        <v>1</v>
      </c>
      <c r="M6498" t="s">
        <v>158</v>
      </c>
      <c r="N6498" t="str">
        <f>SUBSTITUTE(Sheet1[[#This Row],[Datekey_Opening]],"_","-")</f>
        <v>2014-5-10</v>
      </c>
      <c r="O6498">
        <f>YEAR(Sheet1[[#This Row],[Date]])</f>
        <v>2014</v>
      </c>
      <c r="P6498" t="str">
        <f>LOOKUP(Sheet1[[#This Row],[CountryCode]],$AI$4:$AI$18,$AJ$4:$AJ$18)</f>
        <v>India</v>
      </c>
      <c r="Q6498">
        <f>MONTH(Sheet1[[#This Row],[Date]])</f>
        <v>5</v>
      </c>
      <c r="R6498" t="str">
        <f>TEXT(Sheet1[[#This Row],[Date]],"MMMM")</f>
        <v>May</v>
      </c>
      <c r="S6498" t="str">
        <f>TEXT(Sheet1[[#This Row],[Date]],"YYYY-MMM")</f>
        <v>2014-May</v>
      </c>
      <c r="T6498">
        <f>WEEKDAY(Sheet1[[#This Row],[Date]])</f>
        <v>7</v>
      </c>
      <c r="U6498" t="str">
        <f>TEXT(Sheet1[[#This Row],[Date]],"DDDD")</f>
        <v>Saturday</v>
      </c>
      <c r="V6498" t="str">
        <f>"FM"&amp;MOD(MONTH(Sheet1[[#This Row],[Date]])-4,12)+1</f>
        <v>FM2</v>
      </c>
      <c r="W6498" t="str">
        <f>"Q"&amp;ROUNDUP(MONTH(Sheet1[[#This Row],[Date]])/3,0)</f>
        <v>Q2</v>
      </c>
      <c r="X6498" t="str">
        <f>"Q"&amp;INT(MOD(MONTH(Sheet1[[#This Row],[Date]])-4,12/3)+1)</f>
        <v>Q2</v>
      </c>
      <c r="Y6498" t="str" cm="1">
        <f t="array" ref="Y6498">_xlfn.IFS(ROUND(L6498,0)&lt;=1,"Need to improve 0-1",ROUND(L6498,0)&lt;=2,"Okay 1-2",ROUND(L6498,0)&lt;=3,"Good 2-3",ROUND(L6498,0)&lt;=4,"Great 3-4",ROUND(L6498,0)&lt;=5,"Excellent 4-5")</f>
        <v>Need to improve 0-1</v>
      </c>
      <c r="Z6498" t="str">
        <f t="shared" si="101"/>
        <v>0-1000</v>
      </c>
    </row>
    <row r="6499" spans="1:26" x14ac:dyDescent="0.3">
      <c r="A6499">
        <v>18409187</v>
      </c>
      <c r="B6499" t="s">
        <v>1016</v>
      </c>
      <c r="C6499">
        <v>1</v>
      </c>
      <c r="D6499" t="s">
        <v>7791</v>
      </c>
      <c r="E6499" t="s">
        <v>1017</v>
      </c>
      <c r="F6499" t="s">
        <v>16</v>
      </c>
      <c r="G6499" t="s">
        <v>21</v>
      </c>
      <c r="H6499" t="s">
        <v>16</v>
      </c>
      <c r="I6499">
        <v>1</v>
      </c>
      <c r="J6499">
        <v>0</v>
      </c>
      <c r="K6499">
        <v>200</v>
      </c>
      <c r="L6499">
        <v>1</v>
      </c>
      <c r="M6499" t="s">
        <v>5939</v>
      </c>
      <c r="N6499" t="str">
        <f>SUBSTITUTE(Sheet1[[#This Row],[Datekey_Opening]],"_","-")</f>
        <v>2010-10-10</v>
      </c>
      <c r="O6499">
        <f>YEAR(Sheet1[[#This Row],[Date]])</f>
        <v>2010</v>
      </c>
      <c r="P6499" t="str">
        <f>LOOKUP(Sheet1[[#This Row],[CountryCode]],$AI$4:$AI$18,$AJ$4:$AJ$18)</f>
        <v>India</v>
      </c>
      <c r="Q6499">
        <f>MONTH(Sheet1[[#This Row],[Date]])</f>
        <v>10</v>
      </c>
      <c r="R6499" t="str">
        <f>TEXT(Sheet1[[#This Row],[Date]],"MMMM")</f>
        <v>October</v>
      </c>
      <c r="S6499" t="str">
        <f>TEXT(Sheet1[[#This Row],[Date]],"YYYY-MMM")</f>
        <v>2010-Oct</v>
      </c>
      <c r="T6499">
        <f>WEEKDAY(Sheet1[[#This Row],[Date]])</f>
        <v>1</v>
      </c>
      <c r="U6499" t="str">
        <f>TEXT(Sheet1[[#This Row],[Date]],"DDDD")</f>
        <v>Sunday</v>
      </c>
      <c r="V6499" t="str">
        <f>"FM"&amp;MOD(MONTH(Sheet1[[#This Row],[Date]])-4,12)+1</f>
        <v>FM7</v>
      </c>
      <c r="W6499" t="str">
        <f>"Q"&amp;ROUNDUP(MONTH(Sheet1[[#This Row],[Date]])/3,0)</f>
        <v>Q4</v>
      </c>
      <c r="X6499" t="str">
        <f>"Q"&amp;INT(MOD(MONTH(Sheet1[[#This Row],[Date]])-4,12/3)+1)</f>
        <v>Q3</v>
      </c>
      <c r="Y6499" t="str" cm="1">
        <f t="array" ref="Y6499">_xlfn.IFS(ROUND(L6499,0)&lt;=1,"Need to improve 0-1",ROUND(L6499,0)&lt;=2,"Okay 1-2",ROUND(L6499,0)&lt;=3,"Good 2-3",ROUND(L6499,0)&lt;=4,"Great 3-4",ROUND(L6499,0)&lt;=5,"Excellent 4-5")</f>
        <v>Need to improve 0-1</v>
      </c>
      <c r="Z6499" t="str">
        <f t="shared" si="101"/>
        <v>0-1000</v>
      </c>
    </row>
    <row r="6500" spans="1:26" x14ac:dyDescent="0.3">
      <c r="A6500">
        <v>18462603</v>
      </c>
      <c r="B6500" t="s">
        <v>8837</v>
      </c>
      <c r="C6500">
        <v>1</v>
      </c>
      <c r="D6500" t="s">
        <v>7791</v>
      </c>
      <c r="E6500" t="s">
        <v>4107</v>
      </c>
      <c r="F6500" t="s">
        <v>16</v>
      </c>
      <c r="G6500" t="s">
        <v>16</v>
      </c>
      <c r="H6500" t="s">
        <v>16</v>
      </c>
      <c r="I6500">
        <v>1</v>
      </c>
      <c r="J6500">
        <v>0</v>
      </c>
      <c r="K6500">
        <v>400</v>
      </c>
      <c r="L6500">
        <v>1</v>
      </c>
      <c r="M6500" t="s">
        <v>2497</v>
      </c>
      <c r="N6500" t="str">
        <f>SUBSTITUTE(Sheet1[[#This Row],[Datekey_Opening]],"_","-")</f>
        <v>2014-9-10</v>
      </c>
      <c r="O6500">
        <f>YEAR(Sheet1[[#This Row],[Date]])</f>
        <v>2014</v>
      </c>
      <c r="P6500" t="str">
        <f>LOOKUP(Sheet1[[#This Row],[CountryCode]],$AI$4:$AI$18,$AJ$4:$AJ$18)</f>
        <v>India</v>
      </c>
      <c r="Q6500">
        <f>MONTH(Sheet1[[#This Row],[Date]])</f>
        <v>9</v>
      </c>
      <c r="R6500" t="str">
        <f>TEXT(Sheet1[[#This Row],[Date]],"MMMM")</f>
        <v>September</v>
      </c>
      <c r="S6500" t="str">
        <f>TEXT(Sheet1[[#This Row],[Date]],"YYYY-MMM")</f>
        <v>2014-Sep</v>
      </c>
      <c r="T6500">
        <f>WEEKDAY(Sheet1[[#This Row],[Date]])</f>
        <v>4</v>
      </c>
      <c r="U6500" t="str">
        <f>TEXT(Sheet1[[#This Row],[Date]],"DDDD")</f>
        <v>Wednesday</v>
      </c>
      <c r="V6500" t="str">
        <f>"FM"&amp;MOD(MONTH(Sheet1[[#This Row],[Date]])-4,12)+1</f>
        <v>FM6</v>
      </c>
      <c r="W6500" t="str">
        <f>"Q"&amp;ROUNDUP(MONTH(Sheet1[[#This Row],[Date]])/3,0)</f>
        <v>Q3</v>
      </c>
      <c r="X6500" t="str">
        <f>"Q"&amp;INT(MOD(MONTH(Sheet1[[#This Row],[Date]])-4,12/3)+1)</f>
        <v>Q2</v>
      </c>
      <c r="Y6500" t="str" cm="1">
        <f t="array" ref="Y6500">_xlfn.IFS(ROUND(L6500,0)&lt;=1,"Need to improve 0-1",ROUND(L6500,0)&lt;=2,"Okay 1-2",ROUND(L6500,0)&lt;=3,"Good 2-3",ROUND(L6500,0)&lt;=4,"Great 3-4",ROUND(L6500,0)&lt;=5,"Excellent 4-5")</f>
        <v>Need to improve 0-1</v>
      </c>
      <c r="Z6500" t="str">
        <f t="shared" si="101"/>
        <v>0-1000</v>
      </c>
    </row>
    <row r="6501" spans="1:26" x14ac:dyDescent="0.3">
      <c r="A6501">
        <v>18481290</v>
      </c>
      <c r="B6501" t="s">
        <v>8838</v>
      </c>
      <c r="C6501">
        <v>1</v>
      </c>
      <c r="D6501" t="s">
        <v>7791</v>
      </c>
      <c r="E6501" t="s">
        <v>15</v>
      </c>
      <c r="F6501" t="s">
        <v>16</v>
      </c>
      <c r="G6501" t="s">
        <v>16</v>
      </c>
      <c r="H6501" t="s">
        <v>16</v>
      </c>
      <c r="I6501">
        <v>1</v>
      </c>
      <c r="J6501">
        <v>0</v>
      </c>
      <c r="K6501">
        <v>400</v>
      </c>
      <c r="L6501">
        <v>1</v>
      </c>
      <c r="M6501" t="s">
        <v>1488</v>
      </c>
      <c r="N6501" t="str">
        <f>SUBSTITUTE(Sheet1[[#This Row],[Datekey_Opening]],"_","-")</f>
        <v>2016-9-21</v>
      </c>
      <c r="O6501">
        <f>YEAR(Sheet1[[#This Row],[Date]])</f>
        <v>2016</v>
      </c>
      <c r="P6501" t="str">
        <f>LOOKUP(Sheet1[[#This Row],[CountryCode]],$AI$4:$AI$18,$AJ$4:$AJ$18)</f>
        <v>India</v>
      </c>
      <c r="Q6501">
        <f>MONTH(Sheet1[[#This Row],[Date]])</f>
        <v>9</v>
      </c>
      <c r="R6501" t="str">
        <f>TEXT(Sheet1[[#This Row],[Date]],"MMMM")</f>
        <v>September</v>
      </c>
      <c r="S6501" t="str">
        <f>TEXT(Sheet1[[#This Row],[Date]],"YYYY-MMM")</f>
        <v>2016-Sep</v>
      </c>
      <c r="T6501">
        <f>WEEKDAY(Sheet1[[#This Row],[Date]])</f>
        <v>4</v>
      </c>
      <c r="U6501" t="str">
        <f>TEXT(Sheet1[[#This Row],[Date]],"DDDD")</f>
        <v>Wednesday</v>
      </c>
      <c r="V6501" t="str">
        <f>"FM"&amp;MOD(MONTH(Sheet1[[#This Row],[Date]])-4,12)+1</f>
        <v>FM6</v>
      </c>
      <c r="W6501" t="str">
        <f>"Q"&amp;ROUNDUP(MONTH(Sheet1[[#This Row],[Date]])/3,0)</f>
        <v>Q3</v>
      </c>
      <c r="X6501" t="str">
        <f>"Q"&amp;INT(MOD(MONTH(Sheet1[[#This Row],[Date]])-4,12/3)+1)</f>
        <v>Q2</v>
      </c>
      <c r="Y6501" t="str" cm="1">
        <f t="array" ref="Y6501">_xlfn.IFS(ROUND(L6501,0)&lt;=1,"Need to improve 0-1",ROUND(L6501,0)&lt;=2,"Okay 1-2",ROUND(L6501,0)&lt;=3,"Good 2-3",ROUND(L6501,0)&lt;=4,"Great 3-4",ROUND(L6501,0)&lt;=5,"Excellent 4-5")</f>
        <v>Need to improve 0-1</v>
      </c>
      <c r="Z6501" t="str">
        <f t="shared" si="101"/>
        <v>0-1000</v>
      </c>
    </row>
    <row r="6502" spans="1:26" x14ac:dyDescent="0.3">
      <c r="A6502">
        <v>18449658</v>
      </c>
      <c r="B6502" t="s">
        <v>8341</v>
      </c>
      <c r="C6502">
        <v>1</v>
      </c>
      <c r="D6502" t="s">
        <v>7791</v>
      </c>
      <c r="E6502" t="s">
        <v>15</v>
      </c>
      <c r="F6502" t="s">
        <v>16</v>
      </c>
      <c r="G6502" t="s">
        <v>16</v>
      </c>
      <c r="H6502" t="s">
        <v>16</v>
      </c>
      <c r="I6502">
        <v>1</v>
      </c>
      <c r="J6502">
        <v>0</v>
      </c>
      <c r="K6502">
        <v>200</v>
      </c>
      <c r="L6502">
        <v>1</v>
      </c>
      <c r="M6502" t="s">
        <v>3816</v>
      </c>
      <c r="N6502" t="str">
        <f>SUBSTITUTE(Sheet1[[#This Row],[Datekey_Opening]],"_","-")</f>
        <v>2015-9-21</v>
      </c>
      <c r="O6502">
        <f>YEAR(Sheet1[[#This Row],[Date]])</f>
        <v>2015</v>
      </c>
      <c r="P6502" t="str">
        <f>LOOKUP(Sheet1[[#This Row],[CountryCode]],$AI$4:$AI$18,$AJ$4:$AJ$18)</f>
        <v>India</v>
      </c>
      <c r="Q6502">
        <f>MONTH(Sheet1[[#This Row],[Date]])</f>
        <v>9</v>
      </c>
      <c r="R6502" t="str">
        <f>TEXT(Sheet1[[#This Row],[Date]],"MMMM")</f>
        <v>September</v>
      </c>
      <c r="S6502" t="str">
        <f>TEXT(Sheet1[[#This Row],[Date]],"YYYY-MMM")</f>
        <v>2015-Sep</v>
      </c>
      <c r="T6502">
        <f>WEEKDAY(Sheet1[[#This Row],[Date]])</f>
        <v>2</v>
      </c>
      <c r="U6502" t="str">
        <f>TEXT(Sheet1[[#This Row],[Date]],"DDDD")</f>
        <v>Monday</v>
      </c>
      <c r="V6502" t="str">
        <f>"FM"&amp;MOD(MONTH(Sheet1[[#This Row],[Date]])-4,12)+1</f>
        <v>FM6</v>
      </c>
      <c r="W6502" t="str">
        <f>"Q"&amp;ROUNDUP(MONTH(Sheet1[[#This Row],[Date]])/3,0)</f>
        <v>Q3</v>
      </c>
      <c r="X6502" t="str">
        <f>"Q"&amp;INT(MOD(MONTH(Sheet1[[#This Row],[Date]])-4,12/3)+1)</f>
        <v>Q2</v>
      </c>
      <c r="Y6502" t="str" cm="1">
        <f t="array" ref="Y6502">_xlfn.IFS(ROUND(L6502,0)&lt;=1,"Need to improve 0-1",ROUND(L6502,0)&lt;=2,"Okay 1-2",ROUND(L6502,0)&lt;=3,"Good 2-3",ROUND(L6502,0)&lt;=4,"Great 3-4",ROUND(L6502,0)&lt;=5,"Excellent 4-5")</f>
        <v>Need to improve 0-1</v>
      </c>
      <c r="Z6502" t="str">
        <f t="shared" si="101"/>
        <v>0-1000</v>
      </c>
    </row>
    <row r="6503" spans="1:26" x14ac:dyDescent="0.3">
      <c r="A6503">
        <v>18345770</v>
      </c>
      <c r="B6503" t="s">
        <v>1111</v>
      </c>
      <c r="C6503">
        <v>1</v>
      </c>
      <c r="D6503" t="s">
        <v>7791</v>
      </c>
      <c r="E6503" t="s">
        <v>426</v>
      </c>
      <c r="F6503" t="s">
        <v>16</v>
      </c>
      <c r="G6503" t="s">
        <v>16</v>
      </c>
      <c r="H6503" t="s">
        <v>16</v>
      </c>
      <c r="I6503">
        <v>1</v>
      </c>
      <c r="J6503">
        <v>0</v>
      </c>
      <c r="K6503">
        <v>250</v>
      </c>
      <c r="L6503">
        <v>1</v>
      </c>
      <c r="M6503" t="s">
        <v>4523</v>
      </c>
      <c r="N6503" t="str">
        <f>SUBSTITUTE(Sheet1[[#This Row],[Datekey_Opening]],"_","-")</f>
        <v>2017-9-7</v>
      </c>
      <c r="O6503">
        <f>YEAR(Sheet1[[#This Row],[Date]])</f>
        <v>2017</v>
      </c>
      <c r="P6503" t="str">
        <f>LOOKUP(Sheet1[[#This Row],[CountryCode]],$AI$4:$AI$18,$AJ$4:$AJ$18)</f>
        <v>India</v>
      </c>
      <c r="Q6503">
        <f>MONTH(Sheet1[[#This Row],[Date]])</f>
        <v>9</v>
      </c>
      <c r="R6503" t="str">
        <f>TEXT(Sheet1[[#This Row],[Date]],"MMMM")</f>
        <v>September</v>
      </c>
      <c r="S6503" t="str">
        <f>TEXT(Sheet1[[#This Row],[Date]],"YYYY-MMM")</f>
        <v>2017-Sep</v>
      </c>
      <c r="T6503">
        <f>WEEKDAY(Sheet1[[#This Row],[Date]])</f>
        <v>5</v>
      </c>
      <c r="U6503" t="str">
        <f>TEXT(Sheet1[[#This Row],[Date]],"DDDD")</f>
        <v>Thursday</v>
      </c>
      <c r="V6503" t="str">
        <f>"FM"&amp;MOD(MONTH(Sheet1[[#This Row],[Date]])-4,12)+1</f>
        <v>FM6</v>
      </c>
      <c r="W6503" t="str">
        <f>"Q"&amp;ROUNDUP(MONTH(Sheet1[[#This Row],[Date]])/3,0)</f>
        <v>Q3</v>
      </c>
      <c r="X6503" t="str">
        <f>"Q"&amp;INT(MOD(MONTH(Sheet1[[#This Row],[Date]])-4,12/3)+1)</f>
        <v>Q2</v>
      </c>
      <c r="Y6503" t="str" cm="1">
        <f t="array" ref="Y6503">_xlfn.IFS(ROUND(L6503,0)&lt;=1,"Need to improve 0-1",ROUND(L6503,0)&lt;=2,"Okay 1-2",ROUND(L6503,0)&lt;=3,"Good 2-3",ROUND(L6503,0)&lt;=4,"Great 3-4",ROUND(L6503,0)&lt;=5,"Excellent 4-5")</f>
        <v>Need to improve 0-1</v>
      </c>
      <c r="Z6503" t="str">
        <f t="shared" si="101"/>
        <v>0-1000</v>
      </c>
    </row>
    <row r="6504" spans="1:26" x14ac:dyDescent="0.3">
      <c r="A6504">
        <v>18421476</v>
      </c>
      <c r="B6504" t="s">
        <v>8839</v>
      </c>
      <c r="C6504">
        <v>1</v>
      </c>
      <c r="D6504" t="s">
        <v>7791</v>
      </c>
      <c r="E6504" t="s">
        <v>395</v>
      </c>
      <c r="F6504" t="s">
        <v>16</v>
      </c>
      <c r="G6504" t="s">
        <v>16</v>
      </c>
      <c r="H6504" t="s">
        <v>16</v>
      </c>
      <c r="I6504">
        <v>1</v>
      </c>
      <c r="J6504">
        <v>0</v>
      </c>
      <c r="K6504">
        <v>150</v>
      </c>
      <c r="L6504">
        <v>1</v>
      </c>
      <c r="M6504" t="s">
        <v>3552</v>
      </c>
      <c r="N6504" t="str">
        <f>SUBSTITUTE(Sheet1[[#This Row],[Datekey_Opening]],"_","-")</f>
        <v>2010-9-27</v>
      </c>
      <c r="O6504">
        <f>YEAR(Sheet1[[#This Row],[Date]])</f>
        <v>2010</v>
      </c>
      <c r="P6504" t="str">
        <f>LOOKUP(Sheet1[[#This Row],[CountryCode]],$AI$4:$AI$18,$AJ$4:$AJ$18)</f>
        <v>India</v>
      </c>
      <c r="Q6504">
        <f>MONTH(Sheet1[[#This Row],[Date]])</f>
        <v>9</v>
      </c>
      <c r="R6504" t="str">
        <f>TEXT(Sheet1[[#This Row],[Date]],"MMMM")</f>
        <v>September</v>
      </c>
      <c r="S6504" t="str">
        <f>TEXT(Sheet1[[#This Row],[Date]],"YYYY-MMM")</f>
        <v>2010-Sep</v>
      </c>
      <c r="T6504">
        <f>WEEKDAY(Sheet1[[#This Row],[Date]])</f>
        <v>2</v>
      </c>
      <c r="U6504" t="str">
        <f>TEXT(Sheet1[[#This Row],[Date]],"DDDD")</f>
        <v>Monday</v>
      </c>
      <c r="V6504" t="str">
        <f>"FM"&amp;MOD(MONTH(Sheet1[[#This Row],[Date]])-4,12)+1</f>
        <v>FM6</v>
      </c>
      <c r="W6504" t="str">
        <f>"Q"&amp;ROUNDUP(MONTH(Sheet1[[#This Row],[Date]])/3,0)</f>
        <v>Q3</v>
      </c>
      <c r="X6504" t="str">
        <f>"Q"&amp;INT(MOD(MONTH(Sheet1[[#This Row],[Date]])-4,12/3)+1)</f>
        <v>Q2</v>
      </c>
      <c r="Y6504" t="str" cm="1">
        <f t="array" ref="Y6504">_xlfn.IFS(ROUND(L6504,0)&lt;=1,"Need to improve 0-1",ROUND(L6504,0)&lt;=2,"Okay 1-2",ROUND(L6504,0)&lt;=3,"Good 2-3",ROUND(L6504,0)&lt;=4,"Great 3-4",ROUND(L6504,0)&lt;=5,"Excellent 4-5")</f>
        <v>Need to improve 0-1</v>
      </c>
      <c r="Z6504" t="str">
        <f t="shared" si="101"/>
        <v>0-1000</v>
      </c>
    </row>
    <row r="6505" spans="1:26" x14ac:dyDescent="0.3">
      <c r="A6505">
        <v>18350142</v>
      </c>
      <c r="B6505" t="s">
        <v>8840</v>
      </c>
      <c r="C6505">
        <v>1</v>
      </c>
      <c r="D6505" t="s">
        <v>7791</v>
      </c>
      <c r="E6505" t="s">
        <v>395</v>
      </c>
      <c r="F6505" t="s">
        <v>16</v>
      </c>
      <c r="G6505" t="s">
        <v>16</v>
      </c>
      <c r="H6505" t="s">
        <v>16</v>
      </c>
      <c r="I6505">
        <v>1</v>
      </c>
      <c r="J6505">
        <v>0</v>
      </c>
      <c r="K6505">
        <v>150</v>
      </c>
      <c r="L6505">
        <v>1</v>
      </c>
      <c r="M6505" t="s">
        <v>7305</v>
      </c>
      <c r="N6505" t="str">
        <f>SUBSTITUTE(Sheet1[[#This Row],[Datekey_Opening]],"_","-")</f>
        <v>2015-9-24</v>
      </c>
      <c r="O6505">
        <f>YEAR(Sheet1[[#This Row],[Date]])</f>
        <v>2015</v>
      </c>
      <c r="P6505" t="str">
        <f>LOOKUP(Sheet1[[#This Row],[CountryCode]],$AI$4:$AI$18,$AJ$4:$AJ$18)</f>
        <v>India</v>
      </c>
      <c r="Q6505">
        <f>MONTH(Sheet1[[#This Row],[Date]])</f>
        <v>9</v>
      </c>
      <c r="R6505" t="str">
        <f>TEXT(Sheet1[[#This Row],[Date]],"MMMM")</f>
        <v>September</v>
      </c>
      <c r="S6505" t="str">
        <f>TEXT(Sheet1[[#This Row],[Date]],"YYYY-MMM")</f>
        <v>2015-Sep</v>
      </c>
      <c r="T6505">
        <f>WEEKDAY(Sheet1[[#This Row],[Date]])</f>
        <v>5</v>
      </c>
      <c r="U6505" t="str">
        <f>TEXT(Sheet1[[#This Row],[Date]],"DDDD")</f>
        <v>Thursday</v>
      </c>
      <c r="V6505" t="str">
        <f>"FM"&amp;MOD(MONTH(Sheet1[[#This Row],[Date]])-4,12)+1</f>
        <v>FM6</v>
      </c>
      <c r="W6505" t="str">
        <f>"Q"&amp;ROUNDUP(MONTH(Sheet1[[#This Row],[Date]])/3,0)</f>
        <v>Q3</v>
      </c>
      <c r="X6505" t="str">
        <f>"Q"&amp;INT(MOD(MONTH(Sheet1[[#This Row],[Date]])-4,12/3)+1)</f>
        <v>Q2</v>
      </c>
      <c r="Y6505" t="str" cm="1">
        <f t="array" ref="Y6505">_xlfn.IFS(ROUND(L6505,0)&lt;=1,"Need to improve 0-1",ROUND(L6505,0)&lt;=2,"Okay 1-2",ROUND(L6505,0)&lt;=3,"Good 2-3",ROUND(L6505,0)&lt;=4,"Great 3-4",ROUND(L6505,0)&lt;=5,"Excellent 4-5")</f>
        <v>Need to improve 0-1</v>
      </c>
      <c r="Z6505" t="str">
        <f t="shared" si="101"/>
        <v>0-1000</v>
      </c>
    </row>
    <row r="6506" spans="1:26" x14ac:dyDescent="0.3">
      <c r="A6506">
        <v>18398616</v>
      </c>
      <c r="B6506" t="s">
        <v>8841</v>
      </c>
      <c r="C6506">
        <v>1</v>
      </c>
      <c r="D6506" t="s">
        <v>7791</v>
      </c>
      <c r="E6506" t="s">
        <v>1057</v>
      </c>
      <c r="F6506" t="s">
        <v>16</v>
      </c>
      <c r="G6506" t="s">
        <v>16</v>
      </c>
      <c r="H6506" t="s">
        <v>16</v>
      </c>
      <c r="I6506">
        <v>1</v>
      </c>
      <c r="J6506">
        <v>0</v>
      </c>
      <c r="K6506">
        <v>300</v>
      </c>
      <c r="L6506">
        <v>1</v>
      </c>
      <c r="M6506" t="s">
        <v>3217</v>
      </c>
      <c r="N6506" t="str">
        <f>SUBSTITUTE(Sheet1[[#This Row],[Datekey_Opening]],"_","-")</f>
        <v>2011-8-13</v>
      </c>
      <c r="O6506">
        <f>YEAR(Sheet1[[#This Row],[Date]])</f>
        <v>2011</v>
      </c>
      <c r="P6506" t="str">
        <f>LOOKUP(Sheet1[[#This Row],[CountryCode]],$AI$4:$AI$18,$AJ$4:$AJ$18)</f>
        <v>India</v>
      </c>
      <c r="Q6506">
        <f>MONTH(Sheet1[[#This Row],[Date]])</f>
        <v>8</v>
      </c>
      <c r="R6506" t="str">
        <f>TEXT(Sheet1[[#This Row],[Date]],"MMMM")</f>
        <v>August</v>
      </c>
      <c r="S6506" t="str">
        <f>TEXT(Sheet1[[#This Row],[Date]],"YYYY-MMM")</f>
        <v>2011-Aug</v>
      </c>
      <c r="T6506">
        <f>WEEKDAY(Sheet1[[#This Row],[Date]])</f>
        <v>7</v>
      </c>
      <c r="U6506" t="str">
        <f>TEXT(Sheet1[[#This Row],[Date]],"DDDD")</f>
        <v>Saturday</v>
      </c>
      <c r="V6506" t="str">
        <f>"FM"&amp;MOD(MONTH(Sheet1[[#This Row],[Date]])-4,12)+1</f>
        <v>FM5</v>
      </c>
      <c r="W6506" t="str">
        <f>"Q"&amp;ROUNDUP(MONTH(Sheet1[[#This Row],[Date]])/3,0)</f>
        <v>Q3</v>
      </c>
      <c r="X6506" t="str">
        <f>"Q"&amp;INT(MOD(MONTH(Sheet1[[#This Row],[Date]])-4,12/3)+1)</f>
        <v>Q1</v>
      </c>
      <c r="Y6506" t="str" cm="1">
        <f t="array" ref="Y6506">_xlfn.IFS(ROUND(L6506,0)&lt;=1,"Need to improve 0-1",ROUND(L6506,0)&lt;=2,"Okay 1-2",ROUND(L6506,0)&lt;=3,"Good 2-3",ROUND(L6506,0)&lt;=4,"Great 3-4",ROUND(L6506,0)&lt;=5,"Excellent 4-5")</f>
        <v>Need to improve 0-1</v>
      </c>
      <c r="Z6506" t="str">
        <f t="shared" si="101"/>
        <v>0-1000</v>
      </c>
    </row>
    <row r="6507" spans="1:26" x14ac:dyDescent="0.3">
      <c r="A6507">
        <v>18291233</v>
      </c>
      <c r="B6507" t="s">
        <v>8842</v>
      </c>
      <c r="C6507">
        <v>1</v>
      </c>
      <c r="D6507" t="s">
        <v>7791</v>
      </c>
      <c r="E6507" t="s">
        <v>365</v>
      </c>
      <c r="F6507" t="s">
        <v>16</v>
      </c>
      <c r="G6507" t="s">
        <v>16</v>
      </c>
      <c r="H6507" t="s">
        <v>16</v>
      </c>
      <c r="I6507">
        <v>1</v>
      </c>
      <c r="J6507">
        <v>0</v>
      </c>
      <c r="K6507">
        <v>350</v>
      </c>
      <c r="L6507">
        <v>1</v>
      </c>
      <c r="M6507" t="s">
        <v>8843</v>
      </c>
      <c r="N6507" t="str">
        <f>SUBSTITUTE(Sheet1[[#This Row],[Datekey_Opening]],"_","-")</f>
        <v>2012-8-16</v>
      </c>
      <c r="O6507">
        <f>YEAR(Sheet1[[#This Row],[Date]])</f>
        <v>2012</v>
      </c>
      <c r="P6507" t="str">
        <f>LOOKUP(Sheet1[[#This Row],[CountryCode]],$AI$4:$AI$18,$AJ$4:$AJ$18)</f>
        <v>India</v>
      </c>
      <c r="Q6507">
        <f>MONTH(Sheet1[[#This Row],[Date]])</f>
        <v>8</v>
      </c>
      <c r="R6507" t="str">
        <f>TEXT(Sheet1[[#This Row],[Date]],"MMMM")</f>
        <v>August</v>
      </c>
      <c r="S6507" t="str">
        <f>TEXT(Sheet1[[#This Row],[Date]],"YYYY-MMM")</f>
        <v>2012-Aug</v>
      </c>
      <c r="T6507">
        <f>WEEKDAY(Sheet1[[#This Row],[Date]])</f>
        <v>5</v>
      </c>
      <c r="U6507" t="str">
        <f>TEXT(Sheet1[[#This Row],[Date]],"DDDD")</f>
        <v>Thursday</v>
      </c>
      <c r="V6507" t="str">
        <f>"FM"&amp;MOD(MONTH(Sheet1[[#This Row],[Date]])-4,12)+1</f>
        <v>FM5</v>
      </c>
      <c r="W6507" t="str">
        <f>"Q"&amp;ROUNDUP(MONTH(Sheet1[[#This Row],[Date]])/3,0)</f>
        <v>Q3</v>
      </c>
      <c r="X6507" t="str">
        <f>"Q"&amp;INT(MOD(MONTH(Sheet1[[#This Row],[Date]])-4,12/3)+1)</f>
        <v>Q1</v>
      </c>
      <c r="Y6507" t="str" cm="1">
        <f t="array" ref="Y6507">_xlfn.IFS(ROUND(L6507,0)&lt;=1,"Need to improve 0-1",ROUND(L6507,0)&lt;=2,"Okay 1-2",ROUND(L6507,0)&lt;=3,"Good 2-3",ROUND(L6507,0)&lt;=4,"Great 3-4",ROUND(L6507,0)&lt;=5,"Excellent 4-5")</f>
        <v>Need to improve 0-1</v>
      </c>
      <c r="Z6507" t="str">
        <f t="shared" si="101"/>
        <v>0-1000</v>
      </c>
    </row>
    <row r="6508" spans="1:26" x14ac:dyDescent="0.3">
      <c r="A6508">
        <v>18396426</v>
      </c>
      <c r="B6508" t="s">
        <v>8844</v>
      </c>
      <c r="C6508">
        <v>1</v>
      </c>
      <c r="D6508" t="s">
        <v>7791</v>
      </c>
      <c r="E6508" t="s">
        <v>426</v>
      </c>
      <c r="F6508" t="s">
        <v>16</v>
      </c>
      <c r="G6508" t="s">
        <v>16</v>
      </c>
      <c r="H6508" t="s">
        <v>16</v>
      </c>
      <c r="I6508">
        <v>1</v>
      </c>
      <c r="J6508">
        <v>0</v>
      </c>
      <c r="K6508">
        <v>250</v>
      </c>
      <c r="L6508">
        <v>1</v>
      </c>
      <c r="M6508" t="s">
        <v>1046</v>
      </c>
      <c r="N6508" t="str">
        <f>SUBSTITUTE(Sheet1[[#This Row],[Datekey_Opening]],"_","-")</f>
        <v>2017-8-20</v>
      </c>
      <c r="O6508">
        <f>YEAR(Sheet1[[#This Row],[Date]])</f>
        <v>2017</v>
      </c>
      <c r="P6508" t="str">
        <f>LOOKUP(Sheet1[[#This Row],[CountryCode]],$AI$4:$AI$18,$AJ$4:$AJ$18)</f>
        <v>India</v>
      </c>
      <c r="Q6508">
        <f>MONTH(Sheet1[[#This Row],[Date]])</f>
        <v>8</v>
      </c>
      <c r="R6508" t="str">
        <f>TEXT(Sheet1[[#This Row],[Date]],"MMMM")</f>
        <v>August</v>
      </c>
      <c r="S6508" t="str">
        <f>TEXT(Sheet1[[#This Row],[Date]],"YYYY-MMM")</f>
        <v>2017-Aug</v>
      </c>
      <c r="T6508">
        <f>WEEKDAY(Sheet1[[#This Row],[Date]])</f>
        <v>1</v>
      </c>
      <c r="U6508" t="str">
        <f>TEXT(Sheet1[[#This Row],[Date]],"DDDD")</f>
        <v>Sunday</v>
      </c>
      <c r="V6508" t="str">
        <f>"FM"&amp;MOD(MONTH(Sheet1[[#This Row],[Date]])-4,12)+1</f>
        <v>FM5</v>
      </c>
      <c r="W6508" t="str">
        <f>"Q"&amp;ROUNDUP(MONTH(Sheet1[[#This Row],[Date]])/3,0)</f>
        <v>Q3</v>
      </c>
      <c r="X6508" t="str">
        <f>"Q"&amp;INT(MOD(MONTH(Sheet1[[#This Row],[Date]])-4,12/3)+1)</f>
        <v>Q1</v>
      </c>
      <c r="Y6508" t="str" cm="1">
        <f t="array" ref="Y6508">_xlfn.IFS(ROUND(L6508,0)&lt;=1,"Need to improve 0-1",ROUND(L6508,0)&lt;=2,"Okay 1-2",ROUND(L6508,0)&lt;=3,"Good 2-3",ROUND(L6508,0)&lt;=4,"Great 3-4",ROUND(L6508,0)&lt;=5,"Excellent 4-5")</f>
        <v>Need to improve 0-1</v>
      </c>
      <c r="Z6508" t="str">
        <f t="shared" si="101"/>
        <v>0-1000</v>
      </c>
    </row>
    <row r="6509" spans="1:26" x14ac:dyDescent="0.3">
      <c r="A6509">
        <v>18500652</v>
      </c>
      <c r="B6509" t="s">
        <v>8845</v>
      </c>
      <c r="C6509">
        <v>1</v>
      </c>
      <c r="D6509" t="s">
        <v>7791</v>
      </c>
      <c r="E6509" t="s">
        <v>15</v>
      </c>
      <c r="F6509" t="s">
        <v>16</v>
      </c>
      <c r="G6509" t="s">
        <v>16</v>
      </c>
      <c r="H6509" t="s">
        <v>16</v>
      </c>
      <c r="I6509">
        <v>1</v>
      </c>
      <c r="J6509">
        <v>0</v>
      </c>
      <c r="K6509">
        <v>400</v>
      </c>
      <c r="L6509">
        <v>1</v>
      </c>
      <c r="M6509" t="s">
        <v>3123</v>
      </c>
      <c r="N6509" t="str">
        <f>SUBSTITUTE(Sheet1[[#This Row],[Datekey_Opening]],"_","-")</f>
        <v>2010-7-2</v>
      </c>
      <c r="O6509">
        <f>YEAR(Sheet1[[#This Row],[Date]])</f>
        <v>2010</v>
      </c>
      <c r="P6509" t="str">
        <f>LOOKUP(Sheet1[[#This Row],[CountryCode]],$AI$4:$AI$18,$AJ$4:$AJ$18)</f>
        <v>India</v>
      </c>
      <c r="Q6509">
        <f>MONTH(Sheet1[[#This Row],[Date]])</f>
        <v>7</v>
      </c>
      <c r="R6509" t="str">
        <f>TEXT(Sheet1[[#This Row],[Date]],"MMMM")</f>
        <v>July</v>
      </c>
      <c r="S6509" t="str">
        <f>TEXT(Sheet1[[#This Row],[Date]],"YYYY-MMM")</f>
        <v>2010-Jul</v>
      </c>
      <c r="T6509">
        <f>WEEKDAY(Sheet1[[#This Row],[Date]])</f>
        <v>6</v>
      </c>
      <c r="U6509" t="str">
        <f>TEXT(Sheet1[[#This Row],[Date]],"DDDD")</f>
        <v>Friday</v>
      </c>
      <c r="V6509" t="str">
        <f>"FM"&amp;MOD(MONTH(Sheet1[[#This Row],[Date]])-4,12)+1</f>
        <v>FM4</v>
      </c>
      <c r="W6509" t="str">
        <f>"Q"&amp;ROUNDUP(MONTH(Sheet1[[#This Row],[Date]])/3,0)</f>
        <v>Q3</v>
      </c>
      <c r="X6509" t="str">
        <f>"Q"&amp;INT(MOD(MONTH(Sheet1[[#This Row],[Date]])-4,12/3)+1)</f>
        <v>Q4</v>
      </c>
      <c r="Y6509" t="str" cm="1">
        <f t="array" ref="Y6509">_xlfn.IFS(ROUND(L6509,0)&lt;=1,"Need to improve 0-1",ROUND(L6509,0)&lt;=2,"Okay 1-2",ROUND(L6509,0)&lt;=3,"Good 2-3",ROUND(L6509,0)&lt;=4,"Great 3-4",ROUND(L6509,0)&lt;=5,"Excellent 4-5")</f>
        <v>Need to improve 0-1</v>
      </c>
      <c r="Z6509" t="str">
        <f t="shared" si="101"/>
        <v>0-1000</v>
      </c>
    </row>
    <row r="6510" spans="1:26" x14ac:dyDescent="0.3">
      <c r="A6510">
        <v>18463989</v>
      </c>
      <c r="B6510" t="s">
        <v>8846</v>
      </c>
      <c r="C6510">
        <v>1</v>
      </c>
      <c r="D6510" t="s">
        <v>7791</v>
      </c>
      <c r="E6510" t="s">
        <v>559</v>
      </c>
      <c r="F6510" t="s">
        <v>16</v>
      </c>
      <c r="G6510" t="s">
        <v>16</v>
      </c>
      <c r="H6510" t="s">
        <v>16</v>
      </c>
      <c r="I6510">
        <v>1</v>
      </c>
      <c r="J6510">
        <v>0</v>
      </c>
      <c r="K6510">
        <v>300</v>
      </c>
      <c r="L6510">
        <v>1</v>
      </c>
      <c r="M6510" t="s">
        <v>6596</v>
      </c>
      <c r="N6510" t="str">
        <f>SUBSTITUTE(Sheet1[[#This Row],[Datekey_Opening]],"_","-")</f>
        <v>2017-7-7</v>
      </c>
      <c r="O6510">
        <f>YEAR(Sheet1[[#This Row],[Date]])</f>
        <v>2017</v>
      </c>
      <c r="P6510" t="str">
        <f>LOOKUP(Sheet1[[#This Row],[CountryCode]],$AI$4:$AI$18,$AJ$4:$AJ$18)</f>
        <v>India</v>
      </c>
      <c r="Q6510">
        <f>MONTH(Sheet1[[#This Row],[Date]])</f>
        <v>7</v>
      </c>
      <c r="R6510" t="str">
        <f>TEXT(Sheet1[[#This Row],[Date]],"MMMM")</f>
        <v>July</v>
      </c>
      <c r="S6510" t="str">
        <f>TEXT(Sheet1[[#This Row],[Date]],"YYYY-MMM")</f>
        <v>2017-Jul</v>
      </c>
      <c r="T6510">
        <f>WEEKDAY(Sheet1[[#This Row],[Date]])</f>
        <v>6</v>
      </c>
      <c r="U6510" t="str">
        <f>TEXT(Sheet1[[#This Row],[Date]],"DDDD")</f>
        <v>Friday</v>
      </c>
      <c r="V6510" t="str">
        <f>"FM"&amp;MOD(MONTH(Sheet1[[#This Row],[Date]])-4,12)+1</f>
        <v>FM4</v>
      </c>
      <c r="W6510" t="str">
        <f>"Q"&amp;ROUNDUP(MONTH(Sheet1[[#This Row],[Date]])/3,0)</f>
        <v>Q3</v>
      </c>
      <c r="X6510" t="str">
        <f>"Q"&amp;INT(MOD(MONTH(Sheet1[[#This Row],[Date]])-4,12/3)+1)</f>
        <v>Q4</v>
      </c>
      <c r="Y6510" t="str" cm="1">
        <f t="array" ref="Y6510">_xlfn.IFS(ROUND(L6510,0)&lt;=1,"Need to improve 0-1",ROUND(L6510,0)&lt;=2,"Okay 1-2",ROUND(L6510,0)&lt;=3,"Good 2-3",ROUND(L6510,0)&lt;=4,"Great 3-4",ROUND(L6510,0)&lt;=5,"Excellent 4-5")</f>
        <v>Need to improve 0-1</v>
      </c>
      <c r="Z6510" t="str">
        <f t="shared" si="101"/>
        <v>0-1000</v>
      </c>
    </row>
    <row r="6511" spans="1:26" x14ac:dyDescent="0.3">
      <c r="A6511">
        <v>311850</v>
      </c>
      <c r="B6511" t="s">
        <v>8847</v>
      </c>
      <c r="C6511">
        <v>1</v>
      </c>
      <c r="D6511" t="s">
        <v>7791</v>
      </c>
      <c r="E6511" t="s">
        <v>395</v>
      </c>
      <c r="F6511" t="s">
        <v>16</v>
      </c>
      <c r="G6511" t="s">
        <v>16</v>
      </c>
      <c r="H6511" t="s">
        <v>16</v>
      </c>
      <c r="I6511">
        <v>1</v>
      </c>
      <c r="J6511">
        <v>0</v>
      </c>
      <c r="K6511">
        <v>350</v>
      </c>
      <c r="L6511">
        <v>1</v>
      </c>
      <c r="M6511" t="s">
        <v>3120</v>
      </c>
      <c r="N6511" t="str">
        <f>SUBSTITUTE(Sheet1[[#This Row],[Datekey_Opening]],"_","-")</f>
        <v>2015-7-6</v>
      </c>
      <c r="O6511">
        <f>YEAR(Sheet1[[#This Row],[Date]])</f>
        <v>2015</v>
      </c>
      <c r="P6511" t="str">
        <f>LOOKUP(Sheet1[[#This Row],[CountryCode]],$AI$4:$AI$18,$AJ$4:$AJ$18)</f>
        <v>India</v>
      </c>
      <c r="Q6511">
        <f>MONTH(Sheet1[[#This Row],[Date]])</f>
        <v>7</v>
      </c>
      <c r="R6511" t="str">
        <f>TEXT(Sheet1[[#This Row],[Date]],"MMMM")</f>
        <v>July</v>
      </c>
      <c r="S6511" t="str">
        <f>TEXT(Sheet1[[#This Row],[Date]],"YYYY-MMM")</f>
        <v>2015-Jul</v>
      </c>
      <c r="T6511">
        <f>WEEKDAY(Sheet1[[#This Row],[Date]])</f>
        <v>2</v>
      </c>
      <c r="U6511" t="str">
        <f>TEXT(Sheet1[[#This Row],[Date]],"DDDD")</f>
        <v>Monday</v>
      </c>
      <c r="V6511" t="str">
        <f>"FM"&amp;MOD(MONTH(Sheet1[[#This Row],[Date]])-4,12)+1</f>
        <v>FM4</v>
      </c>
      <c r="W6511" t="str">
        <f>"Q"&amp;ROUNDUP(MONTH(Sheet1[[#This Row],[Date]])/3,0)</f>
        <v>Q3</v>
      </c>
      <c r="X6511" t="str">
        <f>"Q"&amp;INT(MOD(MONTH(Sheet1[[#This Row],[Date]])-4,12/3)+1)</f>
        <v>Q4</v>
      </c>
      <c r="Y6511" t="str" cm="1">
        <f t="array" ref="Y6511">_xlfn.IFS(ROUND(L6511,0)&lt;=1,"Need to improve 0-1",ROUND(L6511,0)&lt;=2,"Okay 1-2",ROUND(L6511,0)&lt;=3,"Good 2-3",ROUND(L6511,0)&lt;=4,"Great 3-4",ROUND(L6511,0)&lt;=5,"Excellent 4-5")</f>
        <v>Need to improve 0-1</v>
      </c>
      <c r="Z6511" t="str">
        <f t="shared" si="101"/>
        <v>0-1000</v>
      </c>
    </row>
    <row r="6512" spans="1:26" x14ac:dyDescent="0.3">
      <c r="A6512">
        <v>18471248</v>
      </c>
      <c r="B6512" t="s">
        <v>8848</v>
      </c>
      <c r="C6512">
        <v>1</v>
      </c>
      <c r="D6512" t="s">
        <v>7791</v>
      </c>
      <c r="E6512" t="s">
        <v>3614</v>
      </c>
      <c r="F6512" t="s">
        <v>16</v>
      </c>
      <c r="G6512" t="s">
        <v>16</v>
      </c>
      <c r="H6512" t="s">
        <v>16</v>
      </c>
      <c r="I6512">
        <v>1</v>
      </c>
      <c r="J6512">
        <v>0</v>
      </c>
      <c r="K6512">
        <v>450</v>
      </c>
      <c r="L6512">
        <v>1</v>
      </c>
      <c r="M6512" t="s">
        <v>4561</v>
      </c>
      <c r="N6512" t="str">
        <f>SUBSTITUTE(Sheet1[[#This Row],[Datekey_Opening]],"_","-")</f>
        <v>2017-7-5</v>
      </c>
      <c r="O6512">
        <f>YEAR(Sheet1[[#This Row],[Date]])</f>
        <v>2017</v>
      </c>
      <c r="P6512" t="str">
        <f>LOOKUP(Sheet1[[#This Row],[CountryCode]],$AI$4:$AI$18,$AJ$4:$AJ$18)</f>
        <v>India</v>
      </c>
      <c r="Q6512">
        <f>MONTH(Sheet1[[#This Row],[Date]])</f>
        <v>7</v>
      </c>
      <c r="R6512" t="str">
        <f>TEXT(Sheet1[[#This Row],[Date]],"MMMM")</f>
        <v>July</v>
      </c>
      <c r="S6512" t="str">
        <f>TEXT(Sheet1[[#This Row],[Date]],"YYYY-MMM")</f>
        <v>2017-Jul</v>
      </c>
      <c r="T6512">
        <f>WEEKDAY(Sheet1[[#This Row],[Date]])</f>
        <v>4</v>
      </c>
      <c r="U6512" t="str">
        <f>TEXT(Sheet1[[#This Row],[Date]],"DDDD")</f>
        <v>Wednesday</v>
      </c>
      <c r="V6512" t="str">
        <f>"FM"&amp;MOD(MONTH(Sheet1[[#This Row],[Date]])-4,12)+1</f>
        <v>FM4</v>
      </c>
      <c r="W6512" t="str">
        <f>"Q"&amp;ROUNDUP(MONTH(Sheet1[[#This Row],[Date]])/3,0)</f>
        <v>Q3</v>
      </c>
      <c r="X6512" t="str">
        <f>"Q"&amp;INT(MOD(MONTH(Sheet1[[#This Row],[Date]])-4,12/3)+1)</f>
        <v>Q4</v>
      </c>
      <c r="Y6512" t="str" cm="1">
        <f t="array" ref="Y6512">_xlfn.IFS(ROUND(L6512,0)&lt;=1,"Need to improve 0-1",ROUND(L6512,0)&lt;=2,"Okay 1-2",ROUND(L6512,0)&lt;=3,"Good 2-3",ROUND(L6512,0)&lt;=4,"Great 3-4",ROUND(L6512,0)&lt;=5,"Excellent 4-5")</f>
        <v>Need to improve 0-1</v>
      </c>
      <c r="Z6512" t="str">
        <f t="shared" si="101"/>
        <v>0-1000</v>
      </c>
    </row>
    <row r="6513" spans="1:26" x14ac:dyDescent="0.3">
      <c r="A6513">
        <v>18492042</v>
      </c>
      <c r="B6513" t="s">
        <v>8849</v>
      </c>
      <c r="C6513">
        <v>1</v>
      </c>
      <c r="D6513" t="s">
        <v>7791</v>
      </c>
      <c r="E6513" t="s">
        <v>8850</v>
      </c>
      <c r="F6513" t="s">
        <v>16</v>
      </c>
      <c r="G6513" t="s">
        <v>16</v>
      </c>
      <c r="H6513" t="s">
        <v>16</v>
      </c>
      <c r="I6513">
        <v>1</v>
      </c>
      <c r="J6513">
        <v>0</v>
      </c>
      <c r="K6513">
        <v>250</v>
      </c>
      <c r="L6513">
        <v>1</v>
      </c>
      <c r="M6513" t="s">
        <v>6372</v>
      </c>
      <c r="N6513" t="str">
        <f>SUBSTITUTE(Sheet1[[#This Row],[Datekey_Opening]],"_","-")</f>
        <v>2010-7-1</v>
      </c>
      <c r="O6513">
        <f>YEAR(Sheet1[[#This Row],[Date]])</f>
        <v>2010</v>
      </c>
      <c r="P6513" t="str">
        <f>LOOKUP(Sheet1[[#This Row],[CountryCode]],$AI$4:$AI$18,$AJ$4:$AJ$18)</f>
        <v>India</v>
      </c>
      <c r="Q6513">
        <f>MONTH(Sheet1[[#This Row],[Date]])</f>
        <v>7</v>
      </c>
      <c r="R6513" t="str">
        <f>TEXT(Sheet1[[#This Row],[Date]],"MMMM")</f>
        <v>July</v>
      </c>
      <c r="S6513" t="str">
        <f>TEXT(Sheet1[[#This Row],[Date]],"YYYY-MMM")</f>
        <v>2010-Jul</v>
      </c>
      <c r="T6513">
        <f>WEEKDAY(Sheet1[[#This Row],[Date]])</f>
        <v>5</v>
      </c>
      <c r="U6513" t="str">
        <f>TEXT(Sheet1[[#This Row],[Date]],"DDDD")</f>
        <v>Thursday</v>
      </c>
      <c r="V6513" t="str">
        <f>"FM"&amp;MOD(MONTH(Sheet1[[#This Row],[Date]])-4,12)+1</f>
        <v>FM4</v>
      </c>
      <c r="W6513" t="str">
        <f>"Q"&amp;ROUNDUP(MONTH(Sheet1[[#This Row],[Date]])/3,0)</f>
        <v>Q3</v>
      </c>
      <c r="X6513" t="str">
        <f>"Q"&amp;INT(MOD(MONTH(Sheet1[[#This Row],[Date]])-4,12/3)+1)</f>
        <v>Q4</v>
      </c>
      <c r="Y6513" t="str" cm="1">
        <f t="array" ref="Y6513">_xlfn.IFS(ROUND(L6513,0)&lt;=1,"Need to improve 0-1",ROUND(L6513,0)&lt;=2,"Okay 1-2",ROUND(L6513,0)&lt;=3,"Good 2-3",ROUND(L6513,0)&lt;=4,"Great 3-4",ROUND(L6513,0)&lt;=5,"Excellent 4-5")</f>
        <v>Need to improve 0-1</v>
      </c>
      <c r="Z6513" t="str">
        <f t="shared" si="101"/>
        <v>0-1000</v>
      </c>
    </row>
    <row r="6514" spans="1:26" x14ac:dyDescent="0.3">
      <c r="A6514">
        <v>18432664</v>
      </c>
      <c r="B6514" t="s">
        <v>8851</v>
      </c>
      <c r="C6514">
        <v>1</v>
      </c>
      <c r="D6514" t="s">
        <v>7791</v>
      </c>
      <c r="E6514" t="s">
        <v>15</v>
      </c>
      <c r="F6514" t="s">
        <v>16</v>
      </c>
      <c r="G6514" t="s">
        <v>16</v>
      </c>
      <c r="H6514" t="s">
        <v>16</v>
      </c>
      <c r="I6514">
        <v>1</v>
      </c>
      <c r="J6514">
        <v>0</v>
      </c>
      <c r="K6514">
        <v>150</v>
      </c>
      <c r="L6514">
        <v>1</v>
      </c>
      <c r="M6514" t="s">
        <v>401</v>
      </c>
      <c r="N6514" t="str">
        <f>SUBSTITUTE(Sheet1[[#This Row],[Datekey_Opening]],"_","-")</f>
        <v>2014-7-21</v>
      </c>
      <c r="O6514">
        <f>YEAR(Sheet1[[#This Row],[Date]])</f>
        <v>2014</v>
      </c>
      <c r="P6514" t="str">
        <f>LOOKUP(Sheet1[[#This Row],[CountryCode]],$AI$4:$AI$18,$AJ$4:$AJ$18)</f>
        <v>India</v>
      </c>
      <c r="Q6514">
        <f>MONTH(Sheet1[[#This Row],[Date]])</f>
        <v>7</v>
      </c>
      <c r="R6514" t="str">
        <f>TEXT(Sheet1[[#This Row],[Date]],"MMMM")</f>
        <v>July</v>
      </c>
      <c r="S6514" t="str">
        <f>TEXT(Sheet1[[#This Row],[Date]],"YYYY-MMM")</f>
        <v>2014-Jul</v>
      </c>
      <c r="T6514">
        <f>WEEKDAY(Sheet1[[#This Row],[Date]])</f>
        <v>2</v>
      </c>
      <c r="U6514" t="str">
        <f>TEXT(Sheet1[[#This Row],[Date]],"DDDD")</f>
        <v>Monday</v>
      </c>
      <c r="V6514" t="str">
        <f>"FM"&amp;MOD(MONTH(Sheet1[[#This Row],[Date]])-4,12)+1</f>
        <v>FM4</v>
      </c>
      <c r="W6514" t="str">
        <f>"Q"&amp;ROUNDUP(MONTH(Sheet1[[#This Row],[Date]])/3,0)</f>
        <v>Q3</v>
      </c>
      <c r="X6514" t="str">
        <f>"Q"&amp;INT(MOD(MONTH(Sheet1[[#This Row],[Date]])-4,12/3)+1)</f>
        <v>Q4</v>
      </c>
      <c r="Y6514" t="str" cm="1">
        <f t="array" ref="Y6514">_xlfn.IFS(ROUND(L6514,0)&lt;=1,"Need to improve 0-1",ROUND(L6514,0)&lt;=2,"Okay 1-2",ROUND(L6514,0)&lt;=3,"Good 2-3",ROUND(L6514,0)&lt;=4,"Great 3-4",ROUND(L6514,0)&lt;=5,"Excellent 4-5")</f>
        <v>Need to improve 0-1</v>
      </c>
      <c r="Z6514" t="str">
        <f t="shared" si="101"/>
        <v>0-1000</v>
      </c>
    </row>
    <row r="6515" spans="1:26" x14ac:dyDescent="0.3">
      <c r="A6515">
        <v>18446482</v>
      </c>
      <c r="B6515" t="s">
        <v>8299</v>
      </c>
      <c r="C6515">
        <v>1</v>
      </c>
      <c r="D6515" t="s">
        <v>7791</v>
      </c>
      <c r="E6515" t="s">
        <v>373</v>
      </c>
      <c r="F6515" t="s">
        <v>16</v>
      </c>
      <c r="G6515" t="s">
        <v>16</v>
      </c>
      <c r="H6515" t="s">
        <v>16</v>
      </c>
      <c r="I6515">
        <v>1</v>
      </c>
      <c r="J6515">
        <v>0</v>
      </c>
      <c r="K6515">
        <v>150</v>
      </c>
      <c r="L6515">
        <v>1</v>
      </c>
      <c r="M6515" t="s">
        <v>403</v>
      </c>
      <c r="N6515" t="str">
        <f>SUBSTITUTE(Sheet1[[#This Row],[Datekey_Opening]],"_","-")</f>
        <v>2018-7-13</v>
      </c>
      <c r="O6515">
        <f>YEAR(Sheet1[[#This Row],[Date]])</f>
        <v>2018</v>
      </c>
      <c r="P6515" t="str">
        <f>LOOKUP(Sheet1[[#This Row],[CountryCode]],$AI$4:$AI$18,$AJ$4:$AJ$18)</f>
        <v>India</v>
      </c>
      <c r="Q6515">
        <f>MONTH(Sheet1[[#This Row],[Date]])</f>
        <v>7</v>
      </c>
      <c r="R6515" t="str">
        <f>TEXT(Sheet1[[#This Row],[Date]],"MMMM")</f>
        <v>July</v>
      </c>
      <c r="S6515" t="str">
        <f>TEXT(Sheet1[[#This Row],[Date]],"YYYY-MMM")</f>
        <v>2018-Jul</v>
      </c>
      <c r="T6515">
        <f>WEEKDAY(Sheet1[[#This Row],[Date]])</f>
        <v>6</v>
      </c>
      <c r="U6515" t="str">
        <f>TEXT(Sheet1[[#This Row],[Date]],"DDDD")</f>
        <v>Friday</v>
      </c>
      <c r="V6515" t="str">
        <f>"FM"&amp;MOD(MONTH(Sheet1[[#This Row],[Date]])-4,12)+1</f>
        <v>FM4</v>
      </c>
      <c r="W6515" t="str">
        <f>"Q"&amp;ROUNDUP(MONTH(Sheet1[[#This Row],[Date]])/3,0)</f>
        <v>Q3</v>
      </c>
      <c r="X6515" t="str">
        <f>"Q"&amp;INT(MOD(MONTH(Sheet1[[#This Row],[Date]])-4,12/3)+1)</f>
        <v>Q4</v>
      </c>
      <c r="Y6515" t="str" cm="1">
        <f t="array" ref="Y6515">_xlfn.IFS(ROUND(L6515,0)&lt;=1,"Need to improve 0-1",ROUND(L6515,0)&lt;=2,"Okay 1-2",ROUND(L6515,0)&lt;=3,"Good 2-3",ROUND(L6515,0)&lt;=4,"Great 3-4",ROUND(L6515,0)&lt;=5,"Excellent 4-5")</f>
        <v>Need to improve 0-1</v>
      </c>
      <c r="Z6515" t="str">
        <f t="shared" si="101"/>
        <v>0-1000</v>
      </c>
    </row>
    <row r="6516" spans="1:26" x14ac:dyDescent="0.3">
      <c r="A6516">
        <v>18393717</v>
      </c>
      <c r="B6516" t="s">
        <v>5148</v>
      </c>
      <c r="C6516">
        <v>1</v>
      </c>
      <c r="D6516" t="s">
        <v>7791</v>
      </c>
      <c r="E6516" t="s">
        <v>564</v>
      </c>
      <c r="F6516" t="s">
        <v>16</v>
      </c>
      <c r="G6516" t="s">
        <v>16</v>
      </c>
      <c r="H6516" t="s">
        <v>16</v>
      </c>
      <c r="I6516">
        <v>1</v>
      </c>
      <c r="J6516">
        <v>0</v>
      </c>
      <c r="K6516">
        <v>300</v>
      </c>
      <c r="L6516">
        <v>1</v>
      </c>
      <c r="M6516" t="s">
        <v>651</v>
      </c>
      <c r="N6516" t="str">
        <f>SUBSTITUTE(Sheet1[[#This Row],[Datekey_Opening]],"_","-")</f>
        <v>2012-7-2</v>
      </c>
      <c r="O6516">
        <f>YEAR(Sheet1[[#This Row],[Date]])</f>
        <v>2012</v>
      </c>
      <c r="P6516" t="str">
        <f>LOOKUP(Sheet1[[#This Row],[CountryCode]],$AI$4:$AI$18,$AJ$4:$AJ$18)</f>
        <v>India</v>
      </c>
      <c r="Q6516">
        <f>MONTH(Sheet1[[#This Row],[Date]])</f>
        <v>7</v>
      </c>
      <c r="R6516" t="str">
        <f>TEXT(Sheet1[[#This Row],[Date]],"MMMM")</f>
        <v>July</v>
      </c>
      <c r="S6516" t="str">
        <f>TEXT(Sheet1[[#This Row],[Date]],"YYYY-MMM")</f>
        <v>2012-Jul</v>
      </c>
      <c r="T6516">
        <f>WEEKDAY(Sheet1[[#This Row],[Date]])</f>
        <v>2</v>
      </c>
      <c r="U6516" t="str">
        <f>TEXT(Sheet1[[#This Row],[Date]],"DDDD")</f>
        <v>Monday</v>
      </c>
      <c r="V6516" t="str">
        <f>"FM"&amp;MOD(MONTH(Sheet1[[#This Row],[Date]])-4,12)+1</f>
        <v>FM4</v>
      </c>
      <c r="W6516" t="str">
        <f>"Q"&amp;ROUNDUP(MONTH(Sheet1[[#This Row],[Date]])/3,0)</f>
        <v>Q3</v>
      </c>
      <c r="X6516" t="str">
        <f>"Q"&amp;INT(MOD(MONTH(Sheet1[[#This Row],[Date]])-4,12/3)+1)</f>
        <v>Q4</v>
      </c>
      <c r="Y6516" t="str" cm="1">
        <f t="array" ref="Y6516">_xlfn.IFS(ROUND(L6516,0)&lt;=1,"Need to improve 0-1",ROUND(L6516,0)&lt;=2,"Okay 1-2",ROUND(L6516,0)&lt;=3,"Good 2-3",ROUND(L6516,0)&lt;=4,"Great 3-4",ROUND(L6516,0)&lt;=5,"Excellent 4-5")</f>
        <v>Need to improve 0-1</v>
      </c>
      <c r="Z6516" t="str">
        <f t="shared" si="101"/>
        <v>0-1000</v>
      </c>
    </row>
    <row r="6517" spans="1:26" x14ac:dyDescent="0.3">
      <c r="A6517">
        <v>18350136</v>
      </c>
      <c r="B6517" t="s">
        <v>8852</v>
      </c>
      <c r="C6517">
        <v>1</v>
      </c>
      <c r="D6517" t="s">
        <v>7791</v>
      </c>
      <c r="E6517" t="s">
        <v>438</v>
      </c>
      <c r="F6517" t="s">
        <v>16</v>
      </c>
      <c r="G6517" t="s">
        <v>16</v>
      </c>
      <c r="H6517" t="s">
        <v>16</v>
      </c>
      <c r="I6517">
        <v>1</v>
      </c>
      <c r="J6517">
        <v>0</v>
      </c>
      <c r="K6517">
        <v>200</v>
      </c>
      <c r="L6517">
        <v>1</v>
      </c>
      <c r="M6517" t="s">
        <v>6358</v>
      </c>
      <c r="N6517" t="str">
        <f>SUBSTITUTE(Sheet1[[#This Row],[Datekey_Opening]],"_","-")</f>
        <v>2010-7-10</v>
      </c>
      <c r="O6517">
        <f>YEAR(Sheet1[[#This Row],[Date]])</f>
        <v>2010</v>
      </c>
      <c r="P6517" t="str">
        <f>LOOKUP(Sheet1[[#This Row],[CountryCode]],$AI$4:$AI$18,$AJ$4:$AJ$18)</f>
        <v>India</v>
      </c>
      <c r="Q6517">
        <f>MONTH(Sheet1[[#This Row],[Date]])</f>
        <v>7</v>
      </c>
      <c r="R6517" t="str">
        <f>TEXT(Sheet1[[#This Row],[Date]],"MMMM")</f>
        <v>July</v>
      </c>
      <c r="S6517" t="str">
        <f>TEXT(Sheet1[[#This Row],[Date]],"YYYY-MMM")</f>
        <v>2010-Jul</v>
      </c>
      <c r="T6517">
        <f>WEEKDAY(Sheet1[[#This Row],[Date]])</f>
        <v>7</v>
      </c>
      <c r="U6517" t="str">
        <f>TEXT(Sheet1[[#This Row],[Date]],"DDDD")</f>
        <v>Saturday</v>
      </c>
      <c r="V6517" t="str">
        <f>"FM"&amp;MOD(MONTH(Sheet1[[#This Row],[Date]])-4,12)+1</f>
        <v>FM4</v>
      </c>
      <c r="W6517" t="str">
        <f>"Q"&amp;ROUNDUP(MONTH(Sheet1[[#This Row],[Date]])/3,0)</f>
        <v>Q3</v>
      </c>
      <c r="X6517" t="str">
        <f>"Q"&amp;INT(MOD(MONTH(Sheet1[[#This Row],[Date]])-4,12/3)+1)</f>
        <v>Q4</v>
      </c>
      <c r="Y6517" t="str" cm="1">
        <f t="array" ref="Y6517">_xlfn.IFS(ROUND(L6517,0)&lt;=1,"Need to improve 0-1",ROUND(L6517,0)&lt;=2,"Okay 1-2",ROUND(L6517,0)&lt;=3,"Good 2-3",ROUND(L6517,0)&lt;=4,"Great 3-4",ROUND(L6517,0)&lt;=5,"Excellent 4-5")</f>
        <v>Need to improve 0-1</v>
      </c>
      <c r="Z6517" t="str">
        <f t="shared" si="101"/>
        <v>0-1000</v>
      </c>
    </row>
    <row r="6518" spans="1:26" x14ac:dyDescent="0.3">
      <c r="A6518">
        <v>18464616</v>
      </c>
      <c r="B6518" t="s">
        <v>8853</v>
      </c>
      <c r="C6518">
        <v>1</v>
      </c>
      <c r="D6518" t="s">
        <v>7791</v>
      </c>
      <c r="E6518" t="s">
        <v>426</v>
      </c>
      <c r="F6518" t="s">
        <v>16</v>
      </c>
      <c r="G6518" t="s">
        <v>16</v>
      </c>
      <c r="H6518" t="s">
        <v>16</v>
      </c>
      <c r="I6518">
        <v>1</v>
      </c>
      <c r="J6518">
        <v>0</v>
      </c>
      <c r="K6518">
        <v>200</v>
      </c>
      <c r="L6518">
        <v>1</v>
      </c>
      <c r="M6518" t="s">
        <v>1213</v>
      </c>
      <c r="N6518" t="str">
        <f>SUBSTITUTE(Sheet1[[#This Row],[Datekey_Opening]],"_","-")</f>
        <v>2017-7-13</v>
      </c>
      <c r="O6518">
        <f>YEAR(Sheet1[[#This Row],[Date]])</f>
        <v>2017</v>
      </c>
      <c r="P6518" t="str">
        <f>LOOKUP(Sheet1[[#This Row],[CountryCode]],$AI$4:$AI$18,$AJ$4:$AJ$18)</f>
        <v>India</v>
      </c>
      <c r="Q6518">
        <f>MONTH(Sheet1[[#This Row],[Date]])</f>
        <v>7</v>
      </c>
      <c r="R6518" t="str">
        <f>TEXT(Sheet1[[#This Row],[Date]],"MMMM")</f>
        <v>July</v>
      </c>
      <c r="S6518" t="str">
        <f>TEXT(Sheet1[[#This Row],[Date]],"YYYY-MMM")</f>
        <v>2017-Jul</v>
      </c>
      <c r="T6518">
        <f>WEEKDAY(Sheet1[[#This Row],[Date]])</f>
        <v>5</v>
      </c>
      <c r="U6518" t="str">
        <f>TEXT(Sheet1[[#This Row],[Date]],"DDDD")</f>
        <v>Thursday</v>
      </c>
      <c r="V6518" t="str">
        <f>"FM"&amp;MOD(MONTH(Sheet1[[#This Row],[Date]])-4,12)+1</f>
        <v>FM4</v>
      </c>
      <c r="W6518" t="str">
        <f>"Q"&amp;ROUNDUP(MONTH(Sheet1[[#This Row],[Date]])/3,0)</f>
        <v>Q3</v>
      </c>
      <c r="X6518" t="str">
        <f>"Q"&amp;INT(MOD(MONTH(Sheet1[[#This Row],[Date]])-4,12/3)+1)</f>
        <v>Q4</v>
      </c>
      <c r="Y6518" t="str" cm="1">
        <f t="array" ref="Y6518">_xlfn.IFS(ROUND(L6518,0)&lt;=1,"Need to improve 0-1",ROUND(L6518,0)&lt;=2,"Okay 1-2",ROUND(L6518,0)&lt;=3,"Good 2-3",ROUND(L6518,0)&lt;=4,"Great 3-4",ROUND(L6518,0)&lt;=5,"Excellent 4-5")</f>
        <v>Need to improve 0-1</v>
      </c>
      <c r="Z6518" t="str">
        <f t="shared" si="101"/>
        <v>0-1000</v>
      </c>
    </row>
    <row r="6519" spans="1:26" x14ac:dyDescent="0.3">
      <c r="A6519">
        <v>18458345</v>
      </c>
      <c r="B6519" t="s">
        <v>8854</v>
      </c>
      <c r="C6519">
        <v>1</v>
      </c>
      <c r="D6519" t="s">
        <v>7791</v>
      </c>
      <c r="E6519" t="s">
        <v>15</v>
      </c>
      <c r="F6519" t="s">
        <v>16</v>
      </c>
      <c r="G6519" t="s">
        <v>16</v>
      </c>
      <c r="H6519" t="s">
        <v>16</v>
      </c>
      <c r="I6519">
        <v>1</v>
      </c>
      <c r="J6519">
        <v>0</v>
      </c>
      <c r="K6519">
        <v>150</v>
      </c>
      <c r="L6519">
        <v>1</v>
      </c>
      <c r="M6519" t="s">
        <v>5112</v>
      </c>
      <c r="N6519" t="str">
        <f>SUBSTITUTE(Sheet1[[#This Row],[Datekey_Opening]],"_","-")</f>
        <v>2017-7-11</v>
      </c>
      <c r="O6519">
        <f>YEAR(Sheet1[[#This Row],[Date]])</f>
        <v>2017</v>
      </c>
      <c r="P6519" t="str">
        <f>LOOKUP(Sheet1[[#This Row],[CountryCode]],$AI$4:$AI$18,$AJ$4:$AJ$18)</f>
        <v>India</v>
      </c>
      <c r="Q6519">
        <f>MONTH(Sheet1[[#This Row],[Date]])</f>
        <v>7</v>
      </c>
      <c r="R6519" t="str">
        <f>TEXT(Sheet1[[#This Row],[Date]],"MMMM")</f>
        <v>July</v>
      </c>
      <c r="S6519" t="str">
        <f>TEXT(Sheet1[[#This Row],[Date]],"YYYY-MMM")</f>
        <v>2017-Jul</v>
      </c>
      <c r="T6519">
        <f>WEEKDAY(Sheet1[[#This Row],[Date]])</f>
        <v>3</v>
      </c>
      <c r="U6519" t="str">
        <f>TEXT(Sheet1[[#This Row],[Date]],"DDDD")</f>
        <v>Tuesday</v>
      </c>
      <c r="V6519" t="str">
        <f>"FM"&amp;MOD(MONTH(Sheet1[[#This Row],[Date]])-4,12)+1</f>
        <v>FM4</v>
      </c>
      <c r="W6519" t="str">
        <f>"Q"&amp;ROUNDUP(MONTH(Sheet1[[#This Row],[Date]])/3,0)</f>
        <v>Q3</v>
      </c>
      <c r="X6519" t="str">
        <f>"Q"&amp;INT(MOD(MONTH(Sheet1[[#This Row],[Date]])-4,12/3)+1)</f>
        <v>Q4</v>
      </c>
      <c r="Y6519" t="str" cm="1">
        <f t="array" ref="Y6519">_xlfn.IFS(ROUND(L6519,0)&lt;=1,"Need to improve 0-1",ROUND(L6519,0)&lt;=2,"Okay 1-2",ROUND(L6519,0)&lt;=3,"Good 2-3",ROUND(L6519,0)&lt;=4,"Great 3-4",ROUND(L6519,0)&lt;=5,"Excellent 4-5")</f>
        <v>Need to improve 0-1</v>
      </c>
      <c r="Z6519" t="str">
        <f t="shared" si="101"/>
        <v>0-1000</v>
      </c>
    </row>
    <row r="6520" spans="1:26" x14ac:dyDescent="0.3">
      <c r="A6520">
        <v>18421451</v>
      </c>
      <c r="B6520" t="s">
        <v>8855</v>
      </c>
      <c r="C6520">
        <v>1</v>
      </c>
      <c r="D6520" t="s">
        <v>7791</v>
      </c>
      <c r="E6520" t="s">
        <v>15</v>
      </c>
      <c r="F6520" t="s">
        <v>16</v>
      </c>
      <c r="G6520" t="s">
        <v>16</v>
      </c>
      <c r="H6520" t="s">
        <v>16</v>
      </c>
      <c r="I6520">
        <v>1</v>
      </c>
      <c r="J6520">
        <v>0</v>
      </c>
      <c r="K6520">
        <v>200</v>
      </c>
      <c r="L6520">
        <v>1</v>
      </c>
      <c r="M6520" t="s">
        <v>1216</v>
      </c>
      <c r="N6520" t="str">
        <f>SUBSTITUTE(Sheet1[[#This Row],[Datekey_Opening]],"_","-")</f>
        <v>2018-7-10</v>
      </c>
      <c r="O6520">
        <f>YEAR(Sheet1[[#This Row],[Date]])</f>
        <v>2018</v>
      </c>
      <c r="P6520" t="str">
        <f>LOOKUP(Sheet1[[#This Row],[CountryCode]],$AI$4:$AI$18,$AJ$4:$AJ$18)</f>
        <v>India</v>
      </c>
      <c r="Q6520">
        <f>MONTH(Sheet1[[#This Row],[Date]])</f>
        <v>7</v>
      </c>
      <c r="R6520" t="str">
        <f>TEXT(Sheet1[[#This Row],[Date]],"MMMM")</f>
        <v>July</v>
      </c>
      <c r="S6520" t="str">
        <f>TEXT(Sheet1[[#This Row],[Date]],"YYYY-MMM")</f>
        <v>2018-Jul</v>
      </c>
      <c r="T6520">
        <f>WEEKDAY(Sheet1[[#This Row],[Date]])</f>
        <v>3</v>
      </c>
      <c r="U6520" t="str">
        <f>TEXT(Sheet1[[#This Row],[Date]],"DDDD")</f>
        <v>Tuesday</v>
      </c>
      <c r="V6520" t="str">
        <f>"FM"&amp;MOD(MONTH(Sheet1[[#This Row],[Date]])-4,12)+1</f>
        <v>FM4</v>
      </c>
      <c r="W6520" t="str">
        <f>"Q"&amp;ROUNDUP(MONTH(Sheet1[[#This Row],[Date]])/3,0)</f>
        <v>Q3</v>
      </c>
      <c r="X6520" t="str">
        <f>"Q"&amp;INT(MOD(MONTH(Sheet1[[#This Row],[Date]])-4,12/3)+1)</f>
        <v>Q4</v>
      </c>
      <c r="Y6520" t="str" cm="1">
        <f t="array" ref="Y6520">_xlfn.IFS(ROUND(L6520,0)&lt;=1,"Need to improve 0-1",ROUND(L6520,0)&lt;=2,"Okay 1-2",ROUND(L6520,0)&lt;=3,"Good 2-3",ROUND(L6520,0)&lt;=4,"Great 3-4",ROUND(L6520,0)&lt;=5,"Excellent 4-5")</f>
        <v>Need to improve 0-1</v>
      </c>
      <c r="Z6520" t="str">
        <f t="shared" si="101"/>
        <v>0-1000</v>
      </c>
    </row>
    <row r="6521" spans="1:26" x14ac:dyDescent="0.3">
      <c r="A6521">
        <v>18481295</v>
      </c>
      <c r="B6521" t="s">
        <v>8856</v>
      </c>
      <c r="C6521">
        <v>1</v>
      </c>
      <c r="D6521" t="s">
        <v>7791</v>
      </c>
      <c r="E6521" t="s">
        <v>15</v>
      </c>
      <c r="F6521" t="s">
        <v>16</v>
      </c>
      <c r="G6521" t="s">
        <v>16</v>
      </c>
      <c r="H6521" t="s">
        <v>16</v>
      </c>
      <c r="I6521">
        <v>1</v>
      </c>
      <c r="J6521">
        <v>0</v>
      </c>
      <c r="K6521">
        <v>300</v>
      </c>
      <c r="L6521">
        <v>1</v>
      </c>
      <c r="M6521" t="s">
        <v>7689</v>
      </c>
      <c r="N6521" t="str">
        <f>SUBSTITUTE(Sheet1[[#This Row],[Datekey_Opening]],"_","-")</f>
        <v>2011-6-18</v>
      </c>
      <c r="O6521">
        <f>YEAR(Sheet1[[#This Row],[Date]])</f>
        <v>2011</v>
      </c>
      <c r="P6521" t="str">
        <f>LOOKUP(Sheet1[[#This Row],[CountryCode]],$AI$4:$AI$18,$AJ$4:$AJ$18)</f>
        <v>India</v>
      </c>
      <c r="Q6521">
        <f>MONTH(Sheet1[[#This Row],[Date]])</f>
        <v>6</v>
      </c>
      <c r="R6521" t="str">
        <f>TEXT(Sheet1[[#This Row],[Date]],"MMMM")</f>
        <v>June</v>
      </c>
      <c r="S6521" t="str">
        <f>TEXT(Sheet1[[#This Row],[Date]],"YYYY-MMM")</f>
        <v>2011-Jun</v>
      </c>
      <c r="T6521">
        <f>WEEKDAY(Sheet1[[#This Row],[Date]])</f>
        <v>7</v>
      </c>
      <c r="U6521" t="str">
        <f>TEXT(Sheet1[[#This Row],[Date]],"DDDD")</f>
        <v>Saturday</v>
      </c>
      <c r="V6521" t="str">
        <f>"FM"&amp;MOD(MONTH(Sheet1[[#This Row],[Date]])-4,12)+1</f>
        <v>FM3</v>
      </c>
      <c r="W6521" t="str">
        <f>"Q"&amp;ROUNDUP(MONTH(Sheet1[[#This Row],[Date]])/3,0)</f>
        <v>Q2</v>
      </c>
      <c r="X6521" t="str">
        <f>"Q"&amp;INT(MOD(MONTH(Sheet1[[#This Row],[Date]])-4,12/3)+1)</f>
        <v>Q3</v>
      </c>
      <c r="Y6521" t="str" cm="1">
        <f t="array" ref="Y6521">_xlfn.IFS(ROUND(L6521,0)&lt;=1,"Need to improve 0-1",ROUND(L6521,0)&lt;=2,"Okay 1-2",ROUND(L6521,0)&lt;=3,"Good 2-3",ROUND(L6521,0)&lt;=4,"Great 3-4",ROUND(L6521,0)&lt;=5,"Excellent 4-5")</f>
        <v>Need to improve 0-1</v>
      </c>
      <c r="Z6521" t="str">
        <f t="shared" si="101"/>
        <v>0-1000</v>
      </c>
    </row>
    <row r="6522" spans="1:26" x14ac:dyDescent="0.3">
      <c r="A6522">
        <v>18361580</v>
      </c>
      <c r="B6522" t="s">
        <v>8857</v>
      </c>
      <c r="C6522">
        <v>1</v>
      </c>
      <c r="D6522" t="s">
        <v>7791</v>
      </c>
      <c r="E6522" t="s">
        <v>559</v>
      </c>
      <c r="F6522" t="s">
        <v>16</v>
      </c>
      <c r="G6522" t="s">
        <v>16</v>
      </c>
      <c r="H6522" t="s">
        <v>16</v>
      </c>
      <c r="I6522">
        <v>1</v>
      </c>
      <c r="J6522">
        <v>0</v>
      </c>
      <c r="K6522">
        <v>200</v>
      </c>
      <c r="L6522">
        <v>1</v>
      </c>
      <c r="M6522" t="s">
        <v>8858</v>
      </c>
      <c r="N6522" t="str">
        <f>SUBSTITUTE(Sheet1[[#This Row],[Datekey_Opening]],"_","-")</f>
        <v>2015-6-14</v>
      </c>
      <c r="O6522">
        <f>YEAR(Sheet1[[#This Row],[Date]])</f>
        <v>2015</v>
      </c>
      <c r="P6522" t="str">
        <f>LOOKUP(Sheet1[[#This Row],[CountryCode]],$AI$4:$AI$18,$AJ$4:$AJ$18)</f>
        <v>India</v>
      </c>
      <c r="Q6522">
        <f>MONTH(Sheet1[[#This Row],[Date]])</f>
        <v>6</v>
      </c>
      <c r="R6522" t="str">
        <f>TEXT(Sheet1[[#This Row],[Date]],"MMMM")</f>
        <v>June</v>
      </c>
      <c r="S6522" t="str">
        <f>TEXT(Sheet1[[#This Row],[Date]],"YYYY-MMM")</f>
        <v>2015-Jun</v>
      </c>
      <c r="T6522">
        <f>WEEKDAY(Sheet1[[#This Row],[Date]])</f>
        <v>1</v>
      </c>
      <c r="U6522" t="str">
        <f>TEXT(Sheet1[[#This Row],[Date]],"DDDD")</f>
        <v>Sunday</v>
      </c>
      <c r="V6522" t="str">
        <f>"FM"&amp;MOD(MONTH(Sheet1[[#This Row],[Date]])-4,12)+1</f>
        <v>FM3</v>
      </c>
      <c r="W6522" t="str">
        <f>"Q"&amp;ROUNDUP(MONTH(Sheet1[[#This Row],[Date]])/3,0)</f>
        <v>Q2</v>
      </c>
      <c r="X6522" t="str">
        <f>"Q"&amp;INT(MOD(MONTH(Sheet1[[#This Row],[Date]])-4,12/3)+1)</f>
        <v>Q3</v>
      </c>
      <c r="Y6522" t="str" cm="1">
        <f t="array" ref="Y6522">_xlfn.IFS(ROUND(L6522,0)&lt;=1,"Need to improve 0-1",ROUND(L6522,0)&lt;=2,"Okay 1-2",ROUND(L6522,0)&lt;=3,"Good 2-3",ROUND(L6522,0)&lt;=4,"Great 3-4",ROUND(L6522,0)&lt;=5,"Excellent 4-5")</f>
        <v>Need to improve 0-1</v>
      </c>
      <c r="Z6522" t="str">
        <f t="shared" si="101"/>
        <v>0-1000</v>
      </c>
    </row>
    <row r="6523" spans="1:26" x14ac:dyDescent="0.3">
      <c r="A6523">
        <v>18462605</v>
      </c>
      <c r="B6523" t="s">
        <v>1258</v>
      </c>
      <c r="C6523">
        <v>1</v>
      </c>
      <c r="D6523" t="s">
        <v>7791</v>
      </c>
      <c r="E6523" t="s">
        <v>405</v>
      </c>
      <c r="F6523" t="s">
        <v>16</v>
      </c>
      <c r="G6523" t="s">
        <v>16</v>
      </c>
      <c r="H6523" t="s">
        <v>16</v>
      </c>
      <c r="I6523">
        <v>1</v>
      </c>
      <c r="J6523">
        <v>0</v>
      </c>
      <c r="K6523">
        <v>300</v>
      </c>
      <c r="L6523">
        <v>1</v>
      </c>
      <c r="M6523" t="s">
        <v>4141</v>
      </c>
      <c r="N6523" t="str">
        <f>SUBSTITUTE(Sheet1[[#This Row],[Datekey_Opening]],"_","-")</f>
        <v>2012-6-19</v>
      </c>
      <c r="O6523">
        <f>YEAR(Sheet1[[#This Row],[Date]])</f>
        <v>2012</v>
      </c>
      <c r="P6523" t="str">
        <f>LOOKUP(Sheet1[[#This Row],[CountryCode]],$AI$4:$AI$18,$AJ$4:$AJ$18)</f>
        <v>India</v>
      </c>
      <c r="Q6523">
        <f>MONTH(Sheet1[[#This Row],[Date]])</f>
        <v>6</v>
      </c>
      <c r="R6523" t="str">
        <f>TEXT(Sheet1[[#This Row],[Date]],"MMMM")</f>
        <v>June</v>
      </c>
      <c r="S6523" t="str">
        <f>TEXT(Sheet1[[#This Row],[Date]],"YYYY-MMM")</f>
        <v>2012-Jun</v>
      </c>
      <c r="T6523">
        <f>WEEKDAY(Sheet1[[#This Row],[Date]])</f>
        <v>3</v>
      </c>
      <c r="U6523" t="str">
        <f>TEXT(Sheet1[[#This Row],[Date]],"DDDD")</f>
        <v>Tuesday</v>
      </c>
      <c r="V6523" t="str">
        <f>"FM"&amp;MOD(MONTH(Sheet1[[#This Row],[Date]])-4,12)+1</f>
        <v>FM3</v>
      </c>
      <c r="W6523" t="str">
        <f>"Q"&amp;ROUNDUP(MONTH(Sheet1[[#This Row],[Date]])/3,0)</f>
        <v>Q2</v>
      </c>
      <c r="X6523" t="str">
        <f>"Q"&amp;INT(MOD(MONTH(Sheet1[[#This Row],[Date]])-4,12/3)+1)</f>
        <v>Q3</v>
      </c>
      <c r="Y6523" t="str" cm="1">
        <f t="array" ref="Y6523">_xlfn.IFS(ROUND(L6523,0)&lt;=1,"Need to improve 0-1",ROUND(L6523,0)&lt;=2,"Okay 1-2",ROUND(L6523,0)&lt;=3,"Good 2-3",ROUND(L6523,0)&lt;=4,"Great 3-4",ROUND(L6523,0)&lt;=5,"Excellent 4-5")</f>
        <v>Need to improve 0-1</v>
      </c>
      <c r="Z6523" t="str">
        <f t="shared" si="101"/>
        <v>0-1000</v>
      </c>
    </row>
    <row r="6524" spans="1:26" x14ac:dyDescent="0.3">
      <c r="A6524">
        <v>18482069</v>
      </c>
      <c r="B6524" t="s">
        <v>8859</v>
      </c>
      <c r="C6524">
        <v>1</v>
      </c>
      <c r="D6524" t="s">
        <v>7791</v>
      </c>
      <c r="E6524" t="s">
        <v>867</v>
      </c>
      <c r="F6524" t="s">
        <v>16</v>
      </c>
      <c r="G6524" t="s">
        <v>16</v>
      </c>
      <c r="H6524" t="s">
        <v>16</v>
      </c>
      <c r="I6524">
        <v>1</v>
      </c>
      <c r="J6524">
        <v>0</v>
      </c>
      <c r="K6524">
        <v>400</v>
      </c>
      <c r="L6524">
        <v>1</v>
      </c>
      <c r="M6524" t="s">
        <v>2680</v>
      </c>
      <c r="N6524" t="str">
        <f>SUBSTITUTE(Sheet1[[#This Row],[Datekey_Opening]],"_","-")</f>
        <v>2018-6-11</v>
      </c>
      <c r="O6524">
        <f>YEAR(Sheet1[[#This Row],[Date]])</f>
        <v>2018</v>
      </c>
      <c r="P6524" t="str">
        <f>LOOKUP(Sheet1[[#This Row],[CountryCode]],$AI$4:$AI$18,$AJ$4:$AJ$18)</f>
        <v>India</v>
      </c>
      <c r="Q6524">
        <f>MONTH(Sheet1[[#This Row],[Date]])</f>
        <v>6</v>
      </c>
      <c r="R6524" t="str">
        <f>TEXT(Sheet1[[#This Row],[Date]],"MMMM")</f>
        <v>June</v>
      </c>
      <c r="S6524" t="str">
        <f>TEXT(Sheet1[[#This Row],[Date]],"YYYY-MMM")</f>
        <v>2018-Jun</v>
      </c>
      <c r="T6524">
        <f>WEEKDAY(Sheet1[[#This Row],[Date]])</f>
        <v>2</v>
      </c>
      <c r="U6524" t="str">
        <f>TEXT(Sheet1[[#This Row],[Date]],"DDDD")</f>
        <v>Monday</v>
      </c>
      <c r="V6524" t="str">
        <f>"FM"&amp;MOD(MONTH(Sheet1[[#This Row],[Date]])-4,12)+1</f>
        <v>FM3</v>
      </c>
      <c r="W6524" t="str">
        <f>"Q"&amp;ROUNDUP(MONTH(Sheet1[[#This Row],[Date]])/3,0)</f>
        <v>Q2</v>
      </c>
      <c r="X6524" t="str">
        <f>"Q"&amp;INT(MOD(MONTH(Sheet1[[#This Row],[Date]])-4,12/3)+1)</f>
        <v>Q3</v>
      </c>
      <c r="Y6524" t="str" cm="1">
        <f t="array" ref="Y6524">_xlfn.IFS(ROUND(L6524,0)&lt;=1,"Need to improve 0-1",ROUND(L6524,0)&lt;=2,"Okay 1-2",ROUND(L6524,0)&lt;=3,"Good 2-3",ROUND(L6524,0)&lt;=4,"Great 3-4",ROUND(L6524,0)&lt;=5,"Excellent 4-5")</f>
        <v>Need to improve 0-1</v>
      </c>
      <c r="Z6524" t="str">
        <f t="shared" si="101"/>
        <v>0-1000</v>
      </c>
    </row>
    <row r="6525" spans="1:26" x14ac:dyDescent="0.3">
      <c r="A6525">
        <v>18489829</v>
      </c>
      <c r="B6525" t="s">
        <v>8860</v>
      </c>
      <c r="C6525">
        <v>1</v>
      </c>
      <c r="D6525" t="s">
        <v>7791</v>
      </c>
      <c r="E6525" t="s">
        <v>592</v>
      </c>
      <c r="F6525" t="s">
        <v>16</v>
      </c>
      <c r="G6525" t="s">
        <v>16</v>
      </c>
      <c r="H6525" t="s">
        <v>16</v>
      </c>
      <c r="I6525">
        <v>1</v>
      </c>
      <c r="J6525">
        <v>0</v>
      </c>
      <c r="K6525">
        <v>250</v>
      </c>
      <c r="L6525">
        <v>1</v>
      </c>
      <c r="M6525" t="s">
        <v>8861</v>
      </c>
      <c r="N6525" t="str">
        <f>SUBSTITUTE(Sheet1[[#This Row],[Datekey_Opening]],"_","-")</f>
        <v>2016-6-6</v>
      </c>
      <c r="O6525">
        <f>YEAR(Sheet1[[#This Row],[Date]])</f>
        <v>2016</v>
      </c>
      <c r="P6525" t="str">
        <f>LOOKUP(Sheet1[[#This Row],[CountryCode]],$AI$4:$AI$18,$AJ$4:$AJ$18)</f>
        <v>India</v>
      </c>
      <c r="Q6525">
        <f>MONTH(Sheet1[[#This Row],[Date]])</f>
        <v>6</v>
      </c>
      <c r="R6525" t="str">
        <f>TEXT(Sheet1[[#This Row],[Date]],"MMMM")</f>
        <v>June</v>
      </c>
      <c r="S6525" t="str">
        <f>TEXT(Sheet1[[#This Row],[Date]],"YYYY-MMM")</f>
        <v>2016-Jun</v>
      </c>
      <c r="T6525">
        <f>WEEKDAY(Sheet1[[#This Row],[Date]])</f>
        <v>2</v>
      </c>
      <c r="U6525" t="str">
        <f>TEXT(Sheet1[[#This Row],[Date]],"DDDD")</f>
        <v>Monday</v>
      </c>
      <c r="V6525" t="str">
        <f>"FM"&amp;MOD(MONTH(Sheet1[[#This Row],[Date]])-4,12)+1</f>
        <v>FM3</v>
      </c>
      <c r="W6525" t="str">
        <f>"Q"&amp;ROUNDUP(MONTH(Sheet1[[#This Row],[Date]])/3,0)</f>
        <v>Q2</v>
      </c>
      <c r="X6525" t="str">
        <f>"Q"&amp;INT(MOD(MONTH(Sheet1[[#This Row],[Date]])-4,12/3)+1)</f>
        <v>Q3</v>
      </c>
      <c r="Y6525" t="str" cm="1">
        <f t="array" ref="Y6525">_xlfn.IFS(ROUND(L6525,0)&lt;=1,"Need to improve 0-1",ROUND(L6525,0)&lt;=2,"Okay 1-2",ROUND(L6525,0)&lt;=3,"Good 2-3",ROUND(L6525,0)&lt;=4,"Great 3-4",ROUND(L6525,0)&lt;=5,"Excellent 4-5")</f>
        <v>Need to improve 0-1</v>
      </c>
      <c r="Z6525" t="str">
        <f t="shared" si="101"/>
        <v>0-1000</v>
      </c>
    </row>
    <row r="6526" spans="1:26" x14ac:dyDescent="0.3">
      <c r="A6526">
        <v>18421493</v>
      </c>
      <c r="B6526" t="s">
        <v>8862</v>
      </c>
      <c r="C6526">
        <v>1</v>
      </c>
      <c r="D6526" t="s">
        <v>7791</v>
      </c>
      <c r="E6526" t="s">
        <v>635</v>
      </c>
      <c r="F6526" t="s">
        <v>16</v>
      </c>
      <c r="G6526" t="s">
        <v>16</v>
      </c>
      <c r="H6526" t="s">
        <v>16</v>
      </c>
      <c r="I6526">
        <v>1</v>
      </c>
      <c r="J6526">
        <v>0</v>
      </c>
      <c r="K6526">
        <v>100</v>
      </c>
      <c r="L6526">
        <v>1</v>
      </c>
      <c r="M6526" t="s">
        <v>677</v>
      </c>
      <c r="N6526" t="str">
        <f>SUBSTITUTE(Sheet1[[#This Row],[Datekey_Opening]],"_","-")</f>
        <v>2013-6-24</v>
      </c>
      <c r="O6526">
        <f>YEAR(Sheet1[[#This Row],[Date]])</f>
        <v>2013</v>
      </c>
      <c r="P6526" t="str">
        <f>LOOKUP(Sheet1[[#This Row],[CountryCode]],$AI$4:$AI$18,$AJ$4:$AJ$18)</f>
        <v>India</v>
      </c>
      <c r="Q6526">
        <f>MONTH(Sheet1[[#This Row],[Date]])</f>
        <v>6</v>
      </c>
      <c r="R6526" t="str">
        <f>TEXT(Sheet1[[#This Row],[Date]],"MMMM")</f>
        <v>June</v>
      </c>
      <c r="S6526" t="str">
        <f>TEXT(Sheet1[[#This Row],[Date]],"YYYY-MMM")</f>
        <v>2013-Jun</v>
      </c>
      <c r="T6526">
        <f>WEEKDAY(Sheet1[[#This Row],[Date]])</f>
        <v>2</v>
      </c>
      <c r="U6526" t="str">
        <f>TEXT(Sheet1[[#This Row],[Date]],"DDDD")</f>
        <v>Monday</v>
      </c>
      <c r="V6526" t="str">
        <f>"FM"&amp;MOD(MONTH(Sheet1[[#This Row],[Date]])-4,12)+1</f>
        <v>FM3</v>
      </c>
      <c r="W6526" t="str">
        <f>"Q"&amp;ROUNDUP(MONTH(Sheet1[[#This Row],[Date]])/3,0)</f>
        <v>Q2</v>
      </c>
      <c r="X6526" t="str">
        <f>"Q"&amp;INT(MOD(MONTH(Sheet1[[#This Row],[Date]])-4,12/3)+1)</f>
        <v>Q3</v>
      </c>
      <c r="Y6526" t="str" cm="1">
        <f t="array" ref="Y6526">_xlfn.IFS(ROUND(L6526,0)&lt;=1,"Need to improve 0-1",ROUND(L6526,0)&lt;=2,"Okay 1-2",ROUND(L6526,0)&lt;=3,"Good 2-3",ROUND(L6526,0)&lt;=4,"Great 3-4",ROUND(L6526,0)&lt;=5,"Excellent 4-5")</f>
        <v>Need to improve 0-1</v>
      </c>
      <c r="Z6526" t="str">
        <f t="shared" si="101"/>
        <v>0-1000</v>
      </c>
    </row>
    <row r="6527" spans="1:26" x14ac:dyDescent="0.3">
      <c r="A6527">
        <v>18476986</v>
      </c>
      <c r="B6527" t="s">
        <v>8863</v>
      </c>
      <c r="C6527">
        <v>1</v>
      </c>
      <c r="D6527" t="s">
        <v>7791</v>
      </c>
      <c r="E6527" t="s">
        <v>8864</v>
      </c>
      <c r="F6527" t="s">
        <v>16</v>
      </c>
      <c r="G6527" t="s">
        <v>16</v>
      </c>
      <c r="H6527" t="s">
        <v>16</v>
      </c>
      <c r="I6527">
        <v>1</v>
      </c>
      <c r="J6527">
        <v>0</v>
      </c>
      <c r="K6527">
        <v>350</v>
      </c>
      <c r="L6527">
        <v>1</v>
      </c>
      <c r="M6527" t="s">
        <v>675</v>
      </c>
      <c r="N6527" t="str">
        <f>SUBSTITUTE(Sheet1[[#This Row],[Datekey_Opening]],"_","-")</f>
        <v>2011-6-28</v>
      </c>
      <c r="O6527">
        <f>YEAR(Sheet1[[#This Row],[Date]])</f>
        <v>2011</v>
      </c>
      <c r="P6527" t="str">
        <f>LOOKUP(Sheet1[[#This Row],[CountryCode]],$AI$4:$AI$18,$AJ$4:$AJ$18)</f>
        <v>India</v>
      </c>
      <c r="Q6527">
        <f>MONTH(Sheet1[[#This Row],[Date]])</f>
        <v>6</v>
      </c>
      <c r="R6527" t="str">
        <f>TEXT(Sheet1[[#This Row],[Date]],"MMMM")</f>
        <v>June</v>
      </c>
      <c r="S6527" t="str">
        <f>TEXT(Sheet1[[#This Row],[Date]],"YYYY-MMM")</f>
        <v>2011-Jun</v>
      </c>
      <c r="T6527">
        <f>WEEKDAY(Sheet1[[#This Row],[Date]])</f>
        <v>3</v>
      </c>
      <c r="U6527" t="str">
        <f>TEXT(Sheet1[[#This Row],[Date]],"DDDD")</f>
        <v>Tuesday</v>
      </c>
      <c r="V6527" t="str">
        <f>"FM"&amp;MOD(MONTH(Sheet1[[#This Row],[Date]])-4,12)+1</f>
        <v>FM3</v>
      </c>
      <c r="W6527" t="str">
        <f>"Q"&amp;ROUNDUP(MONTH(Sheet1[[#This Row],[Date]])/3,0)</f>
        <v>Q2</v>
      </c>
      <c r="X6527" t="str">
        <f>"Q"&amp;INT(MOD(MONTH(Sheet1[[#This Row],[Date]])-4,12/3)+1)</f>
        <v>Q3</v>
      </c>
      <c r="Y6527" t="str" cm="1">
        <f t="array" ref="Y6527">_xlfn.IFS(ROUND(L6527,0)&lt;=1,"Need to improve 0-1",ROUND(L6527,0)&lt;=2,"Okay 1-2",ROUND(L6527,0)&lt;=3,"Good 2-3",ROUND(L6527,0)&lt;=4,"Great 3-4",ROUND(L6527,0)&lt;=5,"Excellent 4-5")</f>
        <v>Need to improve 0-1</v>
      </c>
      <c r="Z6527" t="str">
        <f t="shared" si="101"/>
        <v>0-1000</v>
      </c>
    </row>
    <row r="6528" spans="1:26" x14ac:dyDescent="0.3">
      <c r="A6528">
        <v>18391133</v>
      </c>
      <c r="B6528" t="s">
        <v>8865</v>
      </c>
      <c r="C6528">
        <v>1</v>
      </c>
      <c r="D6528" t="s">
        <v>7791</v>
      </c>
      <c r="E6528" t="s">
        <v>15</v>
      </c>
      <c r="F6528" t="s">
        <v>16</v>
      </c>
      <c r="G6528" t="s">
        <v>16</v>
      </c>
      <c r="H6528" t="s">
        <v>16</v>
      </c>
      <c r="I6528">
        <v>1</v>
      </c>
      <c r="J6528">
        <v>0</v>
      </c>
      <c r="K6528">
        <v>200</v>
      </c>
      <c r="L6528">
        <v>1</v>
      </c>
      <c r="M6528" t="s">
        <v>4798</v>
      </c>
      <c r="N6528" t="str">
        <f>SUBSTITUTE(Sheet1[[#This Row],[Datekey_Opening]],"_","-")</f>
        <v>2018-6-26</v>
      </c>
      <c r="O6528">
        <f>YEAR(Sheet1[[#This Row],[Date]])</f>
        <v>2018</v>
      </c>
      <c r="P6528" t="str">
        <f>LOOKUP(Sheet1[[#This Row],[CountryCode]],$AI$4:$AI$18,$AJ$4:$AJ$18)</f>
        <v>India</v>
      </c>
      <c r="Q6528">
        <f>MONTH(Sheet1[[#This Row],[Date]])</f>
        <v>6</v>
      </c>
      <c r="R6528" t="str">
        <f>TEXT(Sheet1[[#This Row],[Date]],"MMMM")</f>
        <v>June</v>
      </c>
      <c r="S6528" t="str">
        <f>TEXT(Sheet1[[#This Row],[Date]],"YYYY-MMM")</f>
        <v>2018-Jun</v>
      </c>
      <c r="T6528">
        <f>WEEKDAY(Sheet1[[#This Row],[Date]])</f>
        <v>3</v>
      </c>
      <c r="U6528" t="str">
        <f>TEXT(Sheet1[[#This Row],[Date]],"DDDD")</f>
        <v>Tuesday</v>
      </c>
      <c r="V6528" t="str">
        <f>"FM"&amp;MOD(MONTH(Sheet1[[#This Row],[Date]])-4,12)+1</f>
        <v>FM3</v>
      </c>
      <c r="W6528" t="str">
        <f>"Q"&amp;ROUNDUP(MONTH(Sheet1[[#This Row],[Date]])/3,0)</f>
        <v>Q2</v>
      </c>
      <c r="X6528" t="str">
        <f>"Q"&amp;INT(MOD(MONTH(Sheet1[[#This Row],[Date]])-4,12/3)+1)</f>
        <v>Q3</v>
      </c>
      <c r="Y6528" t="str" cm="1">
        <f t="array" ref="Y6528">_xlfn.IFS(ROUND(L6528,0)&lt;=1,"Need to improve 0-1",ROUND(L6528,0)&lt;=2,"Okay 1-2",ROUND(L6528,0)&lt;=3,"Good 2-3",ROUND(L6528,0)&lt;=4,"Great 3-4",ROUND(L6528,0)&lt;=5,"Excellent 4-5")</f>
        <v>Need to improve 0-1</v>
      </c>
      <c r="Z6528" t="str">
        <f t="shared" si="101"/>
        <v>0-1000</v>
      </c>
    </row>
    <row r="6529" spans="1:26" x14ac:dyDescent="0.3">
      <c r="A6529">
        <v>18391145</v>
      </c>
      <c r="B6529" t="s">
        <v>8866</v>
      </c>
      <c r="C6529">
        <v>1</v>
      </c>
      <c r="D6529" t="s">
        <v>7791</v>
      </c>
      <c r="E6529" t="s">
        <v>15</v>
      </c>
      <c r="F6529" t="s">
        <v>16</v>
      </c>
      <c r="G6529" t="s">
        <v>16</v>
      </c>
      <c r="H6529" t="s">
        <v>16</v>
      </c>
      <c r="I6529">
        <v>1</v>
      </c>
      <c r="J6529">
        <v>0</v>
      </c>
      <c r="K6529">
        <v>200</v>
      </c>
      <c r="L6529">
        <v>1</v>
      </c>
      <c r="M6529" t="s">
        <v>2641</v>
      </c>
      <c r="N6529" t="str">
        <f>SUBSTITUTE(Sheet1[[#This Row],[Datekey_Opening]],"_","-")</f>
        <v>2010-6-28</v>
      </c>
      <c r="O6529">
        <f>YEAR(Sheet1[[#This Row],[Date]])</f>
        <v>2010</v>
      </c>
      <c r="P6529" t="str">
        <f>LOOKUP(Sheet1[[#This Row],[CountryCode]],$AI$4:$AI$18,$AJ$4:$AJ$18)</f>
        <v>India</v>
      </c>
      <c r="Q6529">
        <f>MONTH(Sheet1[[#This Row],[Date]])</f>
        <v>6</v>
      </c>
      <c r="R6529" t="str">
        <f>TEXT(Sheet1[[#This Row],[Date]],"MMMM")</f>
        <v>June</v>
      </c>
      <c r="S6529" t="str">
        <f>TEXT(Sheet1[[#This Row],[Date]],"YYYY-MMM")</f>
        <v>2010-Jun</v>
      </c>
      <c r="T6529">
        <f>WEEKDAY(Sheet1[[#This Row],[Date]])</f>
        <v>2</v>
      </c>
      <c r="U6529" t="str">
        <f>TEXT(Sheet1[[#This Row],[Date]],"DDDD")</f>
        <v>Monday</v>
      </c>
      <c r="V6529" t="str">
        <f>"FM"&amp;MOD(MONTH(Sheet1[[#This Row],[Date]])-4,12)+1</f>
        <v>FM3</v>
      </c>
      <c r="W6529" t="str">
        <f>"Q"&amp;ROUNDUP(MONTH(Sheet1[[#This Row],[Date]])/3,0)</f>
        <v>Q2</v>
      </c>
      <c r="X6529" t="str">
        <f>"Q"&amp;INT(MOD(MONTH(Sheet1[[#This Row],[Date]])-4,12/3)+1)</f>
        <v>Q3</v>
      </c>
      <c r="Y6529" t="str" cm="1">
        <f t="array" ref="Y6529">_xlfn.IFS(ROUND(L6529,0)&lt;=1,"Need to improve 0-1",ROUND(L6529,0)&lt;=2,"Okay 1-2",ROUND(L6529,0)&lt;=3,"Good 2-3",ROUND(L6529,0)&lt;=4,"Great 3-4",ROUND(L6529,0)&lt;=5,"Excellent 4-5")</f>
        <v>Need to improve 0-1</v>
      </c>
      <c r="Z6529" t="str">
        <f t="shared" si="101"/>
        <v>0-1000</v>
      </c>
    </row>
    <row r="6530" spans="1:26" x14ac:dyDescent="0.3">
      <c r="A6530">
        <v>18277216</v>
      </c>
      <c r="B6530" t="s">
        <v>8867</v>
      </c>
      <c r="C6530">
        <v>1</v>
      </c>
      <c r="D6530" t="s">
        <v>7791</v>
      </c>
      <c r="E6530" t="s">
        <v>15</v>
      </c>
      <c r="F6530" t="s">
        <v>16</v>
      </c>
      <c r="G6530" t="s">
        <v>16</v>
      </c>
      <c r="H6530" t="s">
        <v>16</v>
      </c>
      <c r="I6530">
        <v>1</v>
      </c>
      <c r="J6530">
        <v>0</v>
      </c>
      <c r="K6530">
        <v>200</v>
      </c>
      <c r="L6530">
        <v>1</v>
      </c>
      <c r="M6530" t="s">
        <v>3898</v>
      </c>
      <c r="N6530" t="str">
        <f>SUBSTITUTE(Sheet1[[#This Row],[Datekey_Opening]],"_","-")</f>
        <v>2015-6-8</v>
      </c>
      <c r="O6530">
        <f>YEAR(Sheet1[[#This Row],[Date]])</f>
        <v>2015</v>
      </c>
      <c r="P6530" t="str">
        <f>LOOKUP(Sheet1[[#This Row],[CountryCode]],$AI$4:$AI$18,$AJ$4:$AJ$18)</f>
        <v>India</v>
      </c>
      <c r="Q6530">
        <f>MONTH(Sheet1[[#This Row],[Date]])</f>
        <v>6</v>
      </c>
      <c r="R6530" t="str">
        <f>TEXT(Sheet1[[#This Row],[Date]],"MMMM")</f>
        <v>June</v>
      </c>
      <c r="S6530" t="str">
        <f>TEXT(Sheet1[[#This Row],[Date]],"YYYY-MMM")</f>
        <v>2015-Jun</v>
      </c>
      <c r="T6530">
        <f>WEEKDAY(Sheet1[[#This Row],[Date]])</f>
        <v>2</v>
      </c>
      <c r="U6530" t="str">
        <f>TEXT(Sheet1[[#This Row],[Date]],"DDDD")</f>
        <v>Monday</v>
      </c>
      <c r="V6530" t="str">
        <f>"FM"&amp;MOD(MONTH(Sheet1[[#This Row],[Date]])-4,12)+1</f>
        <v>FM3</v>
      </c>
      <c r="W6530" t="str">
        <f>"Q"&amp;ROUNDUP(MONTH(Sheet1[[#This Row],[Date]])/3,0)</f>
        <v>Q2</v>
      </c>
      <c r="X6530" t="str">
        <f>"Q"&amp;INT(MOD(MONTH(Sheet1[[#This Row],[Date]])-4,12/3)+1)</f>
        <v>Q3</v>
      </c>
      <c r="Y6530" t="str" cm="1">
        <f t="array" ref="Y6530">_xlfn.IFS(ROUND(L6530,0)&lt;=1,"Need to improve 0-1",ROUND(L6530,0)&lt;=2,"Okay 1-2",ROUND(L6530,0)&lt;=3,"Good 2-3",ROUND(L6530,0)&lt;=4,"Great 3-4",ROUND(L6530,0)&lt;=5,"Excellent 4-5")</f>
        <v>Need to improve 0-1</v>
      </c>
      <c r="Z6530" t="str">
        <f t="shared" ref="Z6530:Z6593" si="102">IF(AND(K6530&gt;=0,K6530&lt;1000),"0-1000",IF(AND(K6530&gt;=1000,K6530&lt;2000),"1000-2000",IF(AND(K6530&gt;=2000,K6530&lt;3000),"2000-3000",IF(AND(K6530&gt;=3000,K6530&lt;4000),"3000-4000",IF(AND(K6530&gt;=4000,K6530&lt;5000),"4000-5000",IF(AND(K6530&gt;=5000,K6530&lt;6000),"5000-6000",IF(AND(K6530&gt;=6000,K6530&lt;7000),"6000-7000",IF(AND(K6530&gt;=7000,K6530&lt;200000),"7000-200000","Above 200000"))))))))</f>
        <v>0-1000</v>
      </c>
    </row>
    <row r="6531" spans="1:26" x14ac:dyDescent="0.3">
      <c r="A6531">
        <v>5927</v>
      </c>
      <c r="B6531" t="s">
        <v>5624</v>
      </c>
      <c r="C6531">
        <v>1</v>
      </c>
      <c r="D6531" t="s">
        <v>7791</v>
      </c>
      <c r="E6531" t="s">
        <v>550</v>
      </c>
      <c r="F6531" t="s">
        <v>16</v>
      </c>
      <c r="G6531" t="s">
        <v>16</v>
      </c>
      <c r="H6531" t="s">
        <v>16</v>
      </c>
      <c r="I6531">
        <v>1</v>
      </c>
      <c r="J6531">
        <v>0</v>
      </c>
      <c r="K6531">
        <v>100</v>
      </c>
      <c r="L6531">
        <v>1</v>
      </c>
      <c r="M6531" t="s">
        <v>4808</v>
      </c>
      <c r="N6531" t="str">
        <f>SUBSTITUTE(Sheet1[[#This Row],[Datekey_Opening]],"_","-")</f>
        <v>2015-6-22</v>
      </c>
      <c r="O6531">
        <f>YEAR(Sheet1[[#This Row],[Date]])</f>
        <v>2015</v>
      </c>
      <c r="P6531" t="str">
        <f>LOOKUP(Sheet1[[#This Row],[CountryCode]],$AI$4:$AI$18,$AJ$4:$AJ$18)</f>
        <v>India</v>
      </c>
      <c r="Q6531">
        <f>MONTH(Sheet1[[#This Row],[Date]])</f>
        <v>6</v>
      </c>
      <c r="R6531" t="str">
        <f>TEXT(Sheet1[[#This Row],[Date]],"MMMM")</f>
        <v>June</v>
      </c>
      <c r="S6531" t="str">
        <f>TEXT(Sheet1[[#This Row],[Date]],"YYYY-MMM")</f>
        <v>2015-Jun</v>
      </c>
      <c r="T6531">
        <f>WEEKDAY(Sheet1[[#This Row],[Date]])</f>
        <v>2</v>
      </c>
      <c r="U6531" t="str">
        <f>TEXT(Sheet1[[#This Row],[Date]],"DDDD")</f>
        <v>Monday</v>
      </c>
      <c r="V6531" t="str">
        <f>"FM"&amp;MOD(MONTH(Sheet1[[#This Row],[Date]])-4,12)+1</f>
        <v>FM3</v>
      </c>
      <c r="W6531" t="str">
        <f>"Q"&amp;ROUNDUP(MONTH(Sheet1[[#This Row],[Date]])/3,0)</f>
        <v>Q2</v>
      </c>
      <c r="X6531" t="str">
        <f>"Q"&amp;INT(MOD(MONTH(Sheet1[[#This Row],[Date]])-4,12/3)+1)</f>
        <v>Q3</v>
      </c>
      <c r="Y6531" t="str" cm="1">
        <f t="array" ref="Y6531">_xlfn.IFS(ROUND(L6531,0)&lt;=1,"Need to improve 0-1",ROUND(L6531,0)&lt;=2,"Okay 1-2",ROUND(L6531,0)&lt;=3,"Good 2-3",ROUND(L6531,0)&lt;=4,"Great 3-4",ROUND(L6531,0)&lt;=5,"Excellent 4-5")</f>
        <v>Need to improve 0-1</v>
      </c>
      <c r="Z6531" t="str">
        <f t="shared" si="102"/>
        <v>0-1000</v>
      </c>
    </row>
    <row r="6532" spans="1:26" x14ac:dyDescent="0.3">
      <c r="A6532">
        <v>18463987</v>
      </c>
      <c r="B6532" t="s">
        <v>8868</v>
      </c>
      <c r="C6532">
        <v>1</v>
      </c>
      <c r="D6532" t="s">
        <v>7791</v>
      </c>
      <c r="E6532" t="s">
        <v>557</v>
      </c>
      <c r="F6532" t="s">
        <v>16</v>
      </c>
      <c r="G6532" t="s">
        <v>16</v>
      </c>
      <c r="H6532" t="s">
        <v>16</v>
      </c>
      <c r="I6532">
        <v>1</v>
      </c>
      <c r="J6532">
        <v>0</v>
      </c>
      <c r="K6532">
        <v>200</v>
      </c>
      <c r="L6532">
        <v>1</v>
      </c>
      <c r="M6532" t="s">
        <v>8869</v>
      </c>
      <c r="N6532" t="str">
        <f>SUBSTITUTE(Sheet1[[#This Row],[Datekey_Opening]],"_","-")</f>
        <v>2014-5-8</v>
      </c>
      <c r="O6532">
        <f>YEAR(Sheet1[[#This Row],[Date]])</f>
        <v>2014</v>
      </c>
      <c r="P6532" t="str">
        <f>LOOKUP(Sheet1[[#This Row],[CountryCode]],$AI$4:$AI$18,$AJ$4:$AJ$18)</f>
        <v>India</v>
      </c>
      <c r="Q6532">
        <f>MONTH(Sheet1[[#This Row],[Date]])</f>
        <v>5</v>
      </c>
      <c r="R6532" t="str">
        <f>TEXT(Sheet1[[#This Row],[Date]],"MMMM")</f>
        <v>May</v>
      </c>
      <c r="S6532" t="str">
        <f>TEXT(Sheet1[[#This Row],[Date]],"YYYY-MMM")</f>
        <v>2014-May</v>
      </c>
      <c r="T6532">
        <f>WEEKDAY(Sheet1[[#This Row],[Date]])</f>
        <v>5</v>
      </c>
      <c r="U6532" t="str">
        <f>TEXT(Sheet1[[#This Row],[Date]],"DDDD")</f>
        <v>Thursday</v>
      </c>
      <c r="V6532" t="str">
        <f>"FM"&amp;MOD(MONTH(Sheet1[[#This Row],[Date]])-4,12)+1</f>
        <v>FM2</v>
      </c>
      <c r="W6532" t="str">
        <f>"Q"&amp;ROUNDUP(MONTH(Sheet1[[#This Row],[Date]])/3,0)</f>
        <v>Q2</v>
      </c>
      <c r="X6532" t="str">
        <f>"Q"&amp;INT(MOD(MONTH(Sheet1[[#This Row],[Date]])-4,12/3)+1)</f>
        <v>Q2</v>
      </c>
      <c r="Y6532" t="str" cm="1">
        <f t="array" ref="Y6532">_xlfn.IFS(ROUND(L6532,0)&lt;=1,"Need to improve 0-1",ROUND(L6532,0)&lt;=2,"Okay 1-2",ROUND(L6532,0)&lt;=3,"Good 2-3",ROUND(L6532,0)&lt;=4,"Great 3-4",ROUND(L6532,0)&lt;=5,"Excellent 4-5")</f>
        <v>Need to improve 0-1</v>
      </c>
      <c r="Z6532" t="str">
        <f t="shared" si="102"/>
        <v>0-1000</v>
      </c>
    </row>
    <row r="6533" spans="1:26" x14ac:dyDescent="0.3">
      <c r="A6533">
        <v>18396180</v>
      </c>
      <c r="B6533" t="s">
        <v>8870</v>
      </c>
      <c r="C6533">
        <v>1</v>
      </c>
      <c r="D6533" t="s">
        <v>7791</v>
      </c>
      <c r="E6533" t="s">
        <v>15</v>
      </c>
      <c r="F6533" t="s">
        <v>16</v>
      </c>
      <c r="G6533" t="s">
        <v>16</v>
      </c>
      <c r="H6533" t="s">
        <v>16</v>
      </c>
      <c r="I6533">
        <v>1</v>
      </c>
      <c r="J6533">
        <v>0</v>
      </c>
      <c r="K6533">
        <v>400</v>
      </c>
      <c r="L6533">
        <v>1</v>
      </c>
      <c r="M6533" t="s">
        <v>8566</v>
      </c>
      <c r="N6533" t="str">
        <f>SUBSTITUTE(Sheet1[[#This Row],[Datekey_Opening]],"_","-")</f>
        <v>2013-5-27</v>
      </c>
      <c r="O6533">
        <f>YEAR(Sheet1[[#This Row],[Date]])</f>
        <v>2013</v>
      </c>
      <c r="P6533" t="str">
        <f>LOOKUP(Sheet1[[#This Row],[CountryCode]],$AI$4:$AI$18,$AJ$4:$AJ$18)</f>
        <v>India</v>
      </c>
      <c r="Q6533">
        <f>MONTH(Sheet1[[#This Row],[Date]])</f>
        <v>5</v>
      </c>
      <c r="R6533" t="str">
        <f>TEXT(Sheet1[[#This Row],[Date]],"MMMM")</f>
        <v>May</v>
      </c>
      <c r="S6533" t="str">
        <f>TEXT(Sheet1[[#This Row],[Date]],"YYYY-MMM")</f>
        <v>2013-May</v>
      </c>
      <c r="T6533">
        <f>WEEKDAY(Sheet1[[#This Row],[Date]])</f>
        <v>2</v>
      </c>
      <c r="U6533" t="str">
        <f>TEXT(Sheet1[[#This Row],[Date]],"DDDD")</f>
        <v>Monday</v>
      </c>
      <c r="V6533" t="str">
        <f>"FM"&amp;MOD(MONTH(Sheet1[[#This Row],[Date]])-4,12)+1</f>
        <v>FM2</v>
      </c>
      <c r="W6533" t="str">
        <f>"Q"&amp;ROUNDUP(MONTH(Sheet1[[#This Row],[Date]])/3,0)</f>
        <v>Q2</v>
      </c>
      <c r="X6533" t="str">
        <f>"Q"&amp;INT(MOD(MONTH(Sheet1[[#This Row],[Date]])-4,12/3)+1)</f>
        <v>Q2</v>
      </c>
      <c r="Y6533" t="str" cm="1">
        <f t="array" ref="Y6533">_xlfn.IFS(ROUND(L6533,0)&lt;=1,"Need to improve 0-1",ROUND(L6533,0)&lt;=2,"Okay 1-2",ROUND(L6533,0)&lt;=3,"Good 2-3",ROUND(L6533,0)&lt;=4,"Great 3-4",ROUND(L6533,0)&lt;=5,"Excellent 4-5")</f>
        <v>Need to improve 0-1</v>
      </c>
      <c r="Z6533" t="str">
        <f t="shared" si="102"/>
        <v>0-1000</v>
      </c>
    </row>
    <row r="6534" spans="1:26" x14ac:dyDescent="0.3">
      <c r="A6534">
        <v>18463972</v>
      </c>
      <c r="B6534" t="s">
        <v>8871</v>
      </c>
      <c r="C6534">
        <v>1</v>
      </c>
      <c r="D6534" t="s">
        <v>7791</v>
      </c>
      <c r="E6534" t="s">
        <v>559</v>
      </c>
      <c r="F6534" t="s">
        <v>16</v>
      </c>
      <c r="G6534" t="s">
        <v>16</v>
      </c>
      <c r="H6534" t="s">
        <v>16</v>
      </c>
      <c r="I6534">
        <v>1</v>
      </c>
      <c r="J6534">
        <v>0</v>
      </c>
      <c r="K6534">
        <v>150</v>
      </c>
      <c r="L6534">
        <v>1</v>
      </c>
      <c r="M6534" t="s">
        <v>1241</v>
      </c>
      <c r="N6534" t="str">
        <f>SUBSTITUTE(Sheet1[[#This Row],[Datekey_Opening]],"_","-")</f>
        <v>2017-5-16</v>
      </c>
      <c r="O6534">
        <f>YEAR(Sheet1[[#This Row],[Date]])</f>
        <v>2017</v>
      </c>
      <c r="P6534" t="str">
        <f>LOOKUP(Sheet1[[#This Row],[CountryCode]],$AI$4:$AI$18,$AJ$4:$AJ$18)</f>
        <v>India</v>
      </c>
      <c r="Q6534">
        <f>MONTH(Sheet1[[#This Row],[Date]])</f>
        <v>5</v>
      </c>
      <c r="R6534" t="str">
        <f>TEXT(Sheet1[[#This Row],[Date]],"MMMM")</f>
        <v>May</v>
      </c>
      <c r="S6534" t="str">
        <f>TEXT(Sheet1[[#This Row],[Date]],"YYYY-MMM")</f>
        <v>2017-May</v>
      </c>
      <c r="T6534">
        <f>WEEKDAY(Sheet1[[#This Row],[Date]])</f>
        <v>3</v>
      </c>
      <c r="U6534" t="str">
        <f>TEXT(Sheet1[[#This Row],[Date]],"DDDD")</f>
        <v>Tuesday</v>
      </c>
      <c r="V6534" t="str">
        <f>"FM"&amp;MOD(MONTH(Sheet1[[#This Row],[Date]])-4,12)+1</f>
        <v>FM2</v>
      </c>
      <c r="W6534" t="str">
        <f>"Q"&amp;ROUNDUP(MONTH(Sheet1[[#This Row],[Date]])/3,0)</f>
        <v>Q2</v>
      </c>
      <c r="X6534" t="str">
        <f>"Q"&amp;INT(MOD(MONTH(Sheet1[[#This Row],[Date]])-4,12/3)+1)</f>
        <v>Q2</v>
      </c>
      <c r="Y6534" t="str" cm="1">
        <f t="array" ref="Y6534">_xlfn.IFS(ROUND(L6534,0)&lt;=1,"Need to improve 0-1",ROUND(L6534,0)&lt;=2,"Okay 1-2",ROUND(L6534,0)&lt;=3,"Good 2-3",ROUND(L6534,0)&lt;=4,"Great 3-4",ROUND(L6534,0)&lt;=5,"Excellent 4-5")</f>
        <v>Need to improve 0-1</v>
      </c>
      <c r="Z6534" t="str">
        <f t="shared" si="102"/>
        <v>0-1000</v>
      </c>
    </row>
    <row r="6535" spans="1:26" x14ac:dyDescent="0.3">
      <c r="A6535">
        <v>18384132</v>
      </c>
      <c r="B6535" t="s">
        <v>8872</v>
      </c>
      <c r="C6535">
        <v>1</v>
      </c>
      <c r="D6535" t="s">
        <v>7791</v>
      </c>
      <c r="E6535" t="s">
        <v>15</v>
      </c>
      <c r="F6535" t="s">
        <v>16</v>
      </c>
      <c r="G6535" t="s">
        <v>16</v>
      </c>
      <c r="H6535" t="s">
        <v>16</v>
      </c>
      <c r="I6535">
        <v>1</v>
      </c>
      <c r="J6535">
        <v>0</v>
      </c>
      <c r="K6535">
        <v>200</v>
      </c>
      <c r="L6535">
        <v>1</v>
      </c>
      <c r="M6535" t="s">
        <v>3589</v>
      </c>
      <c r="N6535" t="str">
        <f>SUBSTITUTE(Sheet1[[#This Row],[Datekey_Opening]],"_","-")</f>
        <v>2012-5-16</v>
      </c>
      <c r="O6535">
        <f>YEAR(Sheet1[[#This Row],[Date]])</f>
        <v>2012</v>
      </c>
      <c r="P6535" t="str">
        <f>LOOKUP(Sheet1[[#This Row],[CountryCode]],$AI$4:$AI$18,$AJ$4:$AJ$18)</f>
        <v>India</v>
      </c>
      <c r="Q6535">
        <f>MONTH(Sheet1[[#This Row],[Date]])</f>
        <v>5</v>
      </c>
      <c r="R6535" t="str">
        <f>TEXT(Sheet1[[#This Row],[Date]],"MMMM")</f>
        <v>May</v>
      </c>
      <c r="S6535" t="str">
        <f>TEXT(Sheet1[[#This Row],[Date]],"YYYY-MMM")</f>
        <v>2012-May</v>
      </c>
      <c r="T6535">
        <f>WEEKDAY(Sheet1[[#This Row],[Date]])</f>
        <v>4</v>
      </c>
      <c r="U6535" t="str">
        <f>TEXT(Sheet1[[#This Row],[Date]],"DDDD")</f>
        <v>Wednesday</v>
      </c>
      <c r="V6535" t="str">
        <f>"FM"&amp;MOD(MONTH(Sheet1[[#This Row],[Date]])-4,12)+1</f>
        <v>FM2</v>
      </c>
      <c r="W6535" t="str">
        <f>"Q"&amp;ROUNDUP(MONTH(Sheet1[[#This Row],[Date]])/3,0)</f>
        <v>Q2</v>
      </c>
      <c r="X6535" t="str">
        <f>"Q"&amp;INT(MOD(MONTH(Sheet1[[#This Row],[Date]])-4,12/3)+1)</f>
        <v>Q2</v>
      </c>
      <c r="Y6535" t="str" cm="1">
        <f t="array" ref="Y6535">_xlfn.IFS(ROUND(L6535,0)&lt;=1,"Need to improve 0-1",ROUND(L6535,0)&lt;=2,"Okay 1-2",ROUND(L6535,0)&lt;=3,"Good 2-3",ROUND(L6535,0)&lt;=4,"Great 3-4",ROUND(L6535,0)&lt;=5,"Excellent 4-5")</f>
        <v>Need to improve 0-1</v>
      </c>
      <c r="Z6535" t="str">
        <f t="shared" si="102"/>
        <v>0-1000</v>
      </c>
    </row>
    <row r="6536" spans="1:26" x14ac:dyDescent="0.3">
      <c r="A6536">
        <v>18476542</v>
      </c>
      <c r="B6536" t="s">
        <v>8873</v>
      </c>
      <c r="C6536">
        <v>1</v>
      </c>
      <c r="D6536" t="s">
        <v>7791</v>
      </c>
      <c r="E6536" t="s">
        <v>15</v>
      </c>
      <c r="F6536" t="s">
        <v>16</v>
      </c>
      <c r="G6536" t="s">
        <v>16</v>
      </c>
      <c r="H6536" t="s">
        <v>16</v>
      </c>
      <c r="I6536">
        <v>1</v>
      </c>
      <c r="J6536">
        <v>0</v>
      </c>
      <c r="K6536">
        <v>200</v>
      </c>
      <c r="L6536">
        <v>1</v>
      </c>
      <c r="M6536" t="s">
        <v>3921</v>
      </c>
      <c r="N6536" t="str">
        <f>SUBSTITUTE(Sheet1[[#This Row],[Datekey_Opening]],"_","-")</f>
        <v>2012-5-10</v>
      </c>
      <c r="O6536">
        <f>YEAR(Sheet1[[#This Row],[Date]])</f>
        <v>2012</v>
      </c>
      <c r="P6536" t="str">
        <f>LOOKUP(Sheet1[[#This Row],[CountryCode]],$AI$4:$AI$18,$AJ$4:$AJ$18)</f>
        <v>India</v>
      </c>
      <c r="Q6536">
        <f>MONTH(Sheet1[[#This Row],[Date]])</f>
        <v>5</v>
      </c>
      <c r="R6536" t="str">
        <f>TEXT(Sheet1[[#This Row],[Date]],"MMMM")</f>
        <v>May</v>
      </c>
      <c r="S6536" t="str">
        <f>TEXT(Sheet1[[#This Row],[Date]],"YYYY-MMM")</f>
        <v>2012-May</v>
      </c>
      <c r="T6536">
        <f>WEEKDAY(Sheet1[[#This Row],[Date]])</f>
        <v>5</v>
      </c>
      <c r="U6536" t="str">
        <f>TEXT(Sheet1[[#This Row],[Date]],"DDDD")</f>
        <v>Thursday</v>
      </c>
      <c r="V6536" t="str">
        <f>"FM"&amp;MOD(MONTH(Sheet1[[#This Row],[Date]])-4,12)+1</f>
        <v>FM2</v>
      </c>
      <c r="W6536" t="str">
        <f>"Q"&amp;ROUNDUP(MONTH(Sheet1[[#This Row],[Date]])/3,0)</f>
        <v>Q2</v>
      </c>
      <c r="X6536" t="str">
        <f>"Q"&amp;INT(MOD(MONTH(Sheet1[[#This Row],[Date]])-4,12/3)+1)</f>
        <v>Q2</v>
      </c>
      <c r="Y6536" t="str" cm="1">
        <f t="array" ref="Y6536">_xlfn.IFS(ROUND(L6536,0)&lt;=1,"Need to improve 0-1",ROUND(L6536,0)&lt;=2,"Okay 1-2",ROUND(L6536,0)&lt;=3,"Good 2-3",ROUND(L6536,0)&lt;=4,"Great 3-4",ROUND(L6536,0)&lt;=5,"Excellent 4-5")</f>
        <v>Need to improve 0-1</v>
      </c>
      <c r="Z6536" t="str">
        <f t="shared" si="102"/>
        <v>0-1000</v>
      </c>
    </row>
    <row r="6537" spans="1:26" x14ac:dyDescent="0.3">
      <c r="A6537">
        <v>18499475</v>
      </c>
      <c r="B6537" t="s">
        <v>5104</v>
      </c>
      <c r="C6537">
        <v>1</v>
      </c>
      <c r="D6537" t="s">
        <v>7791</v>
      </c>
      <c r="E6537" t="s">
        <v>426</v>
      </c>
      <c r="F6537" t="s">
        <v>16</v>
      </c>
      <c r="G6537" t="s">
        <v>16</v>
      </c>
      <c r="H6537" t="s">
        <v>16</v>
      </c>
      <c r="I6537">
        <v>1</v>
      </c>
      <c r="J6537">
        <v>0</v>
      </c>
      <c r="K6537">
        <v>200</v>
      </c>
      <c r="L6537">
        <v>1</v>
      </c>
      <c r="M6537" t="s">
        <v>5709</v>
      </c>
      <c r="N6537" t="str">
        <f>SUBSTITUTE(Sheet1[[#This Row],[Datekey_Opening]],"_","-")</f>
        <v>2015-5-11</v>
      </c>
      <c r="O6537">
        <f>YEAR(Sheet1[[#This Row],[Date]])</f>
        <v>2015</v>
      </c>
      <c r="P6537" t="str">
        <f>LOOKUP(Sheet1[[#This Row],[CountryCode]],$AI$4:$AI$18,$AJ$4:$AJ$18)</f>
        <v>India</v>
      </c>
      <c r="Q6537">
        <f>MONTH(Sheet1[[#This Row],[Date]])</f>
        <v>5</v>
      </c>
      <c r="R6537" t="str">
        <f>TEXT(Sheet1[[#This Row],[Date]],"MMMM")</f>
        <v>May</v>
      </c>
      <c r="S6537" t="str">
        <f>TEXT(Sheet1[[#This Row],[Date]],"YYYY-MMM")</f>
        <v>2015-May</v>
      </c>
      <c r="T6537">
        <f>WEEKDAY(Sheet1[[#This Row],[Date]])</f>
        <v>2</v>
      </c>
      <c r="U6537" t="str">
        <f>TEXT(Sheet1[[#This Row],[Date]],"DDDD")</f>
        <v>Monday</v>
      </c>
      <c r="V6537" t="str">
        <f>"FM"&amp;MOD(MONTH(Sheet1[[#This Row],[Date]])-4,12)+1</f>
        <v>FM2</v>
      </c>
      <c r="W6537" t="str">
        <f>"Q"&amp;ROUNDUP(MONTH(Sheet1[[#This Row],[Date]])/3,0)</f>
        <v>Q2</v>
      </c>
      <c r="X6537" t="str">
        <f>"Q"&amp;INT(MOD(MONTH(Sheet1[[#This Row],[Date]])-4,12/3)+1)</f>
        <v>Q2</v>
      </c>
      <c r="Y6537" t="str" cm="1">
        <f t="array" ref="Y6537">_xlfn.IFS(ROUND(L6537,0)&lt;=1,"Need to improve 0-1",ROUND(L6537,0)&lt;=2,"Okay 1-2",ROUND(L6537,0)&lt;=3,"Good 2-3",ROUND(L6537,0)&lt;=4,"Great 3-4",ROUND(L6537,0)&lt;=5,"Excellent 4-5")</f>
        <v>Need to improve 0-1</v>
      </c>
      <c r="Z6537" t="str">
        <f t="shared" si="102"/>
        <v>0-1000</v>
      </c>
    </row>
    <row r="6538" spans="1:26" x14ac:dyDescent="0.3">
      <c r="A6538">
        <v>18392211</v>
      </c>
      <c r="B6538" t="s">
        <v>8874</v>
      </c>
      <c r="C6538">
        <v>1</v>
      </c>
      <c r="D6538" t="s">
        <v>7791</v>
      </c>
      <c r="E6538" t="s">
        <v>15</v>
      </c>
      <c r="F6538" t="s">
        <v>16</v>
      </c>
      <c r="G6538" t="s">
        <v>16</v>
      </c>
      <c r="H6538" t="s">
        <v>16</v>
      </c>
      <c r="I6538">
        <v>1</v>
      </c>
      <c r="J6538">
        <v>0</v>
      </c>
      <c r="K6538">
        <v>300</v>
      </c>
      <c r="L6538">
        <v>1</v>
      </c>
      <c r="M6538" t="s">
        <v>2703</v>
      </c>
      <c r="N6538" t="str">
        <f>SUBSTITUTE(Sheet1[[#This Row],[Datekey_Opening]],"_","-")</f>
        <v>2017-5-15</v>
      </c>
      <c r="O6538">
        <f>YEAR(Sheet1[[#This Row],[Date]])</f>
        <v>2017</v>
      </c>
      <c r="P6538" t="str">
        <f>LOOKUP(Sheet1[[#This Row],[CountryCode]],$AI$4:$AI$18,$AJ$4:$AJ$18)</f>
        <v>India</v>
      </c>
      <c r="Q6538">
        <f>MONTH(Sheet1[[#This Row],[Date]])</f>
        <v>5</v>
      </c>
      <c r="R6538" t="str">
        <f>TEXT(Sheet1[[#This Row],[Date]],"MMMM")</f>
        <v>May</v>
      </c>
      <c r="S6538" t="str">
        <f>TEXT(Sheet1[[#This Row],[Date]],"YYYY-MMM")</f>
        <v>2017-May</v>
      </c>
      <c r="T6538">
        <f>WEEKDAY(Sheet1[[#This Row],[Date]])</f>
        <v>2</v>
      </c>
      <c r="U6538" t="str">
        <f>TEXT(Sheet1[[#This Row],[Date]],"DDDD")</f>
        <v>Monday</v>
      </c>
      <c r="V6538" t="str">
        <f>"FM"&amp;MOD(MONTH(Sheet1[[#This Row],[Date]])-4,12)+1</f>
        <v>FM2</v>
      </c>
      <c r="W6538" t="str">
        <f>"Q"&amp;ROUNDUP(MONTH(Sheet1[[#This Row],[Date]])/3,0)</f>
        <v>Q2</v>
      </c>
      <c r="X6538" t="str">
        <f>"Q"&amp;INT(MOD(MONTH(Sheet1[[#This Row],[Date]])-4,12/3)+1)</f>
        <v>Q2</v>
      </c>
      <c r="Y6538" t="str" cm="1">
        <f t="array" ref="Y6538">_xlfn.IFS(ROUND(L6538,0)&lt;=1,"Need to improve 0-1",ROUND(L6538,0)&lt;=2,"Okay 1-2",ROUND(L6538,0)&lt;=3,"Good 2-3",ROUND(L6538,0)&lt;=4,"Great 3-4",ROUND(L6538,0)&lt;=5,"Excellent 4-5")</f>
        <v>Need to improve 0-1</v>
      </c>
      <c r="Z6538" t="str">
        <f t="shared" si="102"/>
        <v>0-1000</v>
      </c>
    </row>
    <row r="6539" spans="1:26" x14ac:dyDescent="0.3">
      <c r="A6539">
        <v>18438453</v>
      </c>
      <c r="B6539" t="s">
        <v>8875</v>
      </c>
      <c r="C6539">
        <v>1</v>
      </c>
      <c r="D6539" t="s">
        <v>7791</v>
      </c>
      <c r="E6539" t="s">
        <v>15</v>
      </c>
      <c r="F6539" t="s">
        <v>16</v>
      </c>
      <c r="G6539" t="s">
        <v>16</v>
      </c>
      <c r="H6539" t="s">
        <v>16</v>
      </c>
      <c r="I6539">
        <v>1</v>
      </c>
      <c r="J6539">
        <v>0</v>
      </c>
      <c r="K6539">
        <v>300</v>
      </c>
      <c r="L6539">
        <v>1</v>
      </c>
      <c r="M6539" t="s">
        <v>6393</v>
      </c>
      <c r="N6539" t="str">
        <f>SUBSTITUTE(Sheet1[[#This Row],[Datekey_Opening]],"_","-")</f>
        <v>2015-5-12</v>
      </c>
      <c r="O6539">
        <f>YEAR(Sheet1[[#This Row],[Date]])</f>
        <v>2015</v>
      </c>
      <c r="P6539" t="str">
        <f>LOOKUP(Sheet1[[#This Row],[CountryCode]],$AI$4:$AI$18,$AJ$4:$AJ$18)</f>
        <v>India</v>
      </c>
      <c r="Q6539">
        <f>MONTH(Sheet1[[#This Row],[Date]])</f>
        <v>5</v>
      </c>
      <c r="R6539" t="str">
        <f>TEXT(Sheet1[[#This Row],[Date]],"MMMM")</f>
        <v>May</v>
      </c>
      <c r="S6539" t="str">
        <f>TEXT(Sheet1[[#This Row],[Date]],"YYYY-MMM")</f>
        <v>2015-May</v>
      </c>
      <c r="T6539">
        <f>WEEKDAY(Sheet1[[#This Row],[Date]])</f>
        <v>3</v>
      </c>
      <c r="U6539" t="str">
        <f>TEXT(Sheet1[[#This Row],[Date]],"DDDD")</f>
        <v>Tuesday</v>
      </c>
      <c r="V6539" t="str">
        <f>"FM"&amp;MOD(MONTH(Sheet1[[#This Row],[Date]])-4,12)+1</f>
        <v>FM2</v>
      </c>
      <c r="W6539" t="str">
        <f>"Q"&amp;ROUNDUP(MONTH(Sheet1[[#This Row],[Date]])/3,0)</f>
        <v>Q2</v>
      </c>
      <c r="X6539" t="str">
        <f>"Q"&amp;INT(MOD(MONTH(Sheet1[[#This Row],[Date]])-4,12/3)+1)</f>
        <v>Q2</v>
      </c>
      <c r="Y6539" t="str" cm="1">
        <f t="array" ref="Y6539">_xlfn.IFS(ROUND(L6539,0)&lt;=1,"Need to improve 0-1",ROUND(L6539,0)&lt;=2,"Okay 1-2",ROUND(L6539,0)&lt;=3,"Good 2-3",ROUND(L6539,0)&lt;=4,"Great 3-4",ROUND(L6539,0)&lt;=5,"Excellent 4-5")</f>
        <v>Need to improve 0-1</v>
      </c>
      <c r="Z6539" t="str">
        <f t="shared" si="102"/>
        <v>0-1000</v>
      </c>
    </row>
    <row r="6540" spans="1:26" x14ac:dyDescent="0.3">
      <c r="A6540">
        <v>18464630</v>
      </c>
      <c r="B6540" t="s">
        <v>8876</v>
      </c>
      <c r="C6540">
        <v>1</v>
      </c>
      <c r="D6540" t="s">
        <v>7791</v>
      </c>
      <c r="E6540" t="s">
        <v>15</v>
      </c>
      <c r="F6540" t="s">
        <v>16</v>
      </c>
      <c r="G6540" t="s">
        <v>16</v>
      </c>
      <c r="H6540" t="s">
        <v>16</v>
      </c>
      <c r="I6540">
        <v>1</v>
      </c>
      <c r="J6540">
        <v>0</v>
      </c>
      <c r="K6540">
        <v>300</v>
      </c>
      <c r="L6540">
        <v>1</v>
      </c>
      <c r="M6540" t="s">
        <v>2722</v>
      </c>
      <c r="N6540" t="str">
        <f>SUBSTITUTE(Sheet1[[#This Row],[Datekey_Opening]],"_","-")</f>
        <v>2017-5-6</v>
      </c>
      <c r="O6540">
        <f>YEAR(Sheet1[[#This Row],[Date]])</f>
        <v>2017</v>
      </c>
      <c r="P6540" t="str">
        <f>LOOKUP(Sheet1[[#This Row],[CountryCode]],$AI$4:$AI$18,$AJ$4:$AJ$18)</f>
        <v>India</v>
      </c>
      <c r="Q6540">
        <f>MONTH(Sheet1[[#This Row],[Date]])</f>
        <v>5</v>
      </c>
      <c r="R6540" t="str">
        <f>TEXT(Sheet1[[#This Row],[Date]],"MMMM")</f>
        <v>May</v>
      </c>
      <c r="S6540" t="str">
        <f>TEXT(Sheet1[[#This Row],[Date]],"YYYY-MMM")</f>
        <v>2017-May</v>
      </c>
      <c r="T6540">
        <f>WEEKDAY(Sheet1[[#This Row],[Date]])</f>
        <v>7</v>
      </c>
      <c r="U6540" t="str">
        <f>TEXT(Sheet1[[#This Row],[Date]],"DDDD")</f>
        <v>Saturday</v>
      </c>
      <c r="V6540" t="str">
        <f>"FM"&amp;MOD(MONTH(Sheet1[[#This Row],[Date]])-4,12)+1</f>
        <v>FM2</v>
      </c>
      <c r="W6540" t="str">
        <f>"Q"&amp;ROUNDUP(MONTH(Sheet1[[#This Row],[Date]])/3,0)</f>
        <v>Q2</v>
      </c>
      <c r="X6540" t="str">
        <f>"Q"&amp;INT(MOD(MONTH(Sheet1[[#This Row],[Date]])-4,12/3)+1)</f>
        <v>Q2</v>
      </c>
      <c r="Y6540" t="str" cm="1">
        <f t="array" ref="Y6540">_xlfn.IFS(ROUND(L6540,0)&lt;=1,"Need to improve 0-1",ROUND(L6540,0)&lt;=2,"Okay 1-2",ROUND(L6540,0)&lt;=3,"Good 2-3",ROUND(L6540,0)&lt;=4,"Great 3-4",ROUND(L6540,0)&lt;=5,"Excellent 4-5")</f>
        <v>Need to improve 0-1</v>
      </c>
      <c r="Z6540" t="str">
        <f t="shared" si="102"/>
        <v>0-1000</v>
      </c>
    </row>
    <row r="6541" spans="1:26" x14ac:dyDescent="0.3">
      <c r="A6541">
        <v>18463954</v>
      </c>
      <c r="B6541" t="s">
        <v>8877</v>
      </c>
      <c r="C6541">
        <v>1</v>
      </c>
      <c r="D6541" t="s">
        <v>7791</v>
      </c>
      <c r="E6541" t="s">
        <v>15</v>
      </c>
      <c r="F6541" t="s">
        <v>16</v>
      </c>
      <c r="G6541" t="s">
        <v>16</v>
      </c>
      <c r="H6541" t="s">
        <v>16</v>
      </c>
      <c r="I6541">
        <v>1</v>
      </c>
      <c r="J6541">
        <v>0</v>
      </c>
      <c r="K6541">
        <v>300</v>
      </c>
      <c r="L6541">
        <v>1</v>
      </c>
      <c r="M6541" t="s">
        <v>7389</v>
      </c>
      <c r="N6541" t="str">
        <f>SUBSTITUTE(Sheet1[[#This Row],[Datekey_Opening]],"_","-")</f>
        <v>2011-5-4</v>
      </c>
      <c r="O6541">
        <f>YEAR(Sheet1[[#This Row],[Date]])</f>
        <v>2011</v>
      </c>
      <c r="P6541" t="str">
        <f>LOOKUP(Sheet1[[#This Row],[CountryCode]],$AI$4:$AI$18,$AJ$4:$AJ$18)</f>
        <v>India</v>
      </c>
      <c r="Q6541">
        <f>MONTH(Sheet1[[#This Row],[Date]])</f>
        <v>5</v>
      </c>
      <c r="R6541" t="str">
        <f>TEXT(Sheet1[[#This Row],[Date]],"MMMM")</f>
        <v>May</v>
      </c>
      <c r="S6541" t="str">
        <f>TEXT(Sheet1[[#This Row],[Date]],"YYYY-MMM")</f>
        <v>2011-May</v>
      </c>
      <c r="T6541">
        <f>WEEKDAY(Sheet1[[#This Row],[Date]])</f>
        <v>4</v>
      </c>
      <c r="U6541" t="str">
        <f>TEXT(Sheet1[[#This Row],[Date]],"DDDD")</f>
        <v>Wednesday</v>
      </c>
      <c r="V6541" t="str">
        <f>"FM"&amp;MOD(MONTH(Sheet1[[#This Row],[Date]])-4,12)+1</f>
        <v>FM2</v>
      </c>
      <c r="W6541" t="str">
        <f>"Q"&amp;ROUNDUP(MONTH(Sheet1[[#This Row],[Date]])/3,0)</f>
        <v>Q2</v>
      </c>
      <c r="X6541" t="str">
        <f>"Q"&amp;INT(MOD(MONTH(Sheet1[[#This Row],[Date]])-4,12/3)+1)</f>
        <v>Q2</v>
      </c>
      <c r="Y6541" t="str" cm="1">
        <f t="array" ref="Y6541">_xlfn.IFS(ROUND(L6541,0)&lt;=1,"Need to improve 0-1",ROUND(L6541,0)&lt;=2,"Okay 1-2",ROUND(L6541,0)&lt;=3,"Good 2-3",ROUND(L6541,0)&lt;=4,"Great 3-4",ROUND(L6541,0)&lt;=5,"Excellent 4-5")</f>
        <v>Need to improve 0-1</v>
      </c>
      <c r="Z6541" t="str">
        <f t="shared" si="102"/>
        <v>0-1000</v>
      </c>
    </row>
    <row r="6542" spans="1:26" x14ac:dyDescent="0.3">
      <c r="A6542">
        <v>18352271</v>
      </c>
      <c r="B6542" t="s">
        <v>8878</v>
      </c>
      <c r="C6542">
        <v>1</v>
      </c>
      <c r="D6542" t="s">
        <v>7791</v>
      </c>
      <c r="E6542" t="s">
        <v>15</v>
      </c>
      <c r="F6542" t="s">
        <v>16</v>
      </c>
      <c r="G6542" t="s">
        <v>16</v>
      </c>
      <c r="H6542" t="s">
        <v>16</v>
      </c>
      <c r="I6542">
        <v>1</v>
      </c>
      <c r="J6542">
        <v>0</v>
      </c>
      <c r="K6542">
        <v>200</v>
      </c>
      <c r="L6542">
        <v>1</v>
      </c>
      <c r="M6542" t="s">
        <v>8879</v>
      </c>
      <c r="N6542" t="str">
        <f>SUBSTITUTE(Sheet1[[#This Row],[Datekey_Opening]],"_","-")</f>
        <v>2017-4-21</v>
      </c>
      <c r="O6542">
        <f>YEAR(Sheet1[[#This Row],[Date]])</f>
        <v>2017</v>
      </c>
      <c r="P6542" t="str">
        <f>LOOKUP(Sheet1[[#This Row],[CountryCode]],$AI$4:$AI$18,$AJ$4:$AJ$18)</f>
        <v>India</v>
      </c>
      <c r="Q6542">
        <f>MONTH(Sheet1[[#This Row],[Date]])</f>
        <v>4</v>
      </c>
      <c r="R6542" t="str">
        <f>TEXT(Sheet1[[#This Row],[Date]],"MMMM")</f>
        <v>April</v>
      </c>
      <c r="S6542" t="str">
        <f>TEXT(Sheet1[[#This Row],[Date]],"YYYY-MMM")</f>
        <v>2017-Apr</v>
      </c>
      <c r="T6542">
        <f>WEEKDAY(Sheet1[[#This Row],[Date]])</f>
        <v>6</v>
      </c>
      <c r="U6542" t="str">
        <f>TEXT(Sheet1[[#This Row],[Date]],"DDDD")</f>
        <v>Friday</v>
      </c>
      <c r="V6542" t="str">
        <f>"FM"&amp;MOD(MONTH(Sheet1[[#This Row],[Date]])-4,12)+1</f>
        <v>FM1</v>
      </c>
      <c r="W6542" t="str">
        <f>"Q"&amp;ROUNDUP(MONTH(Sheet1[[#This Row],[Date]])/3,0)</f>
        <v>Q2</v>
      </c>
      <c r="X6542" t="str">
        <f>"Q"&amp;INT(MOD(MONTH(Sheet1[[#This Row],[Date]])-4,12/3)+1)</f>
        <v>Q1</v>
      </c>
      <c r="Y6542" t="str" cm="1">
        <f t="array" ref="Y6542">_xlfn.IFS(ROUND(L6542,0)&lt;=1,"Need to improve 0-1",ROUND(L6542,0)&lt;=2,"Okay 1-2",ROUND(L6542,0)&lt;=3,"Good 2-3",ROUND(L6542,0)&lt;=4,"Great 3-4",ROUND(L6542,0)&lt;=5,"Excellent 4-5")</f>
        <v>Need to improve 0-1</v>
      </c>
      <c r="Z6542" t="str">
        <f t="shared" si="102"/>
        <v>0-1000</v>
      </c>
    </row>
    <row r="6543" spans="1:26" x14ac:dyDescent="0.3">
      <c r="A6543">
        <v>18463992</v>
      </c>
      <c r="B6543" t="s">
        <v>8880</v>
      </c>
      <c r="C6543">
        <v>1</v>
      </c>
      <c r="D6543" t="s">
        <v>7791</v>
      </c>
      <c r="E6543" t="s">
        <v>15</v>
      </c>
      <c r="F6543" t="s">
        <v>16</v>
      </c>
      <c r="G6543" t="s">
        <v>16</v>
      </c>
      <c r="H6543" t="s">
        <v>16</v>
      </c>
      <c r="I6543">
        <v>1</v>
      </c>
      <c r="J6543">
        <v>0</v>
      </c>
      <c r="K6543">
        <v>300</v>
      </c>
      <c r="L6543">
        <v>1</v>
      </c>
      <c r="M6543" t="s">
        <v>4176</v>
      </c>
      <c r="N6543" t="str">
        <f>SUBSTITUTE(Sheet1[[#This Row],[Datekey_Opening]],"_","-")</f>
        <v>2016-4-19</v>
      </c>
      <c r="O6543">
        <f>YEAR(Sheet1[[#This Row],[Date]])</f>
        <v>2016</v>
      </c>
      <c r="P6543" t="str">
        <f>LOOKUP(Sheet1[[#This Row],[CountryCode]],$AI$4:$AI$18,$AJ$4:$AJ$18)</f>
        <v>India</v>
      </c>
      <c r="Q6543">
        <f>MONTH(Sheet1[[#This Row],[Date]])</f>
        <v>4</v>
      </c>
      <c r="R6543" t="str">
        <f>TEXT(Sheet1[[#This Row],[Date]],"MMMM")</f>
        <v>April</v>
      </c>
      <c r="S6543" t="str">
        <f>TEXT(Sheet1[[#This Row],[Date]],"YYYY-MMM")</f>
        <v>2016-Apr</v>
      </c>
      <c r="T6543">
        <f>WEEKDAY(Sheet1[[#This Row],[Date]])</f>
        <v>3</v>
      </c>
      <c r="U6543" t="str">
        <f>TEXT(Sheet1[[#This Row],[Date]],"DDDD")</f>
        <v>Tuesday</v>
      </c>
      <c r="V6543" t="str">
        <f>"FM"&amp;MOD(MONTH(Sheet1[[#This Row],[Date]])-4,12)+1</f>
        <v>FM1</v>
      </c>
      <c r="W6543" t="str">
        <f>"Q"&amp;ROUNDUP(MONTH(Sheet1[[#This Row],[Date]])/3,0)</f>
        <v>Q2</v>
      </c>
      <c r="X6543" t="str">
        <f>"Q"&amp;INT(MOD(MONTH(Sheet1[[#This Row],[Date]])-4,12/3)+1)</f>
        <v>Q1</v>
      </c>
      <c r="Y6543" t="str" cm="1">
        <f t="array" ref="Y6543">_xlfn.IFS(ROUND(L6543,0)&lt;=1,"Need to improve 0-1",ROUND(L6543,0)&lt;=2,"Okay 1-2",ROUND(L6543,0)&lt;=3,"Good 2-3",ROUND(L6543,0)&lt;=4,"Great 3-4",ROUND(L6543,0)&lt;=5,"Excellent 4-5")</f>
        <v>Need to improve 0-1</v>
      </c>
      <c r="Z6543" t="str">
        <f t="shared" si="102"/>
        <v>0-1000</v>
      </c>
    </row>
    <row r="6544" spans="1:26" x14ac:dyDescent="0.3">
      <c r="A6544">
        <v>18469972</v>
      </c>
      <c r="B6544" t="s">
        <v>722</v>
      </c>
      <c r="C6544">
        <v>1</v>
      </c>
      <c r="D6544" t="s">
        <v>7791</v>
      </c>
      <c r="E6544" t="s">
        <v>379</v>
      </c>
      <c r="F6544" t="s">
        <v>16</v>
      </c>
      <c r="G6544" t="s">
        <v>16</v>
      </c>
      <c r="H6544" t="s">
        <v>16</v>
      </c>
      <c r="I6544">
        <v>1</v>
      </c>
      <c r="J6544">
        <v>0</v>
      </c>
      <c r="K6544">
        <v>450</v>
      </c>
      <c r="L6544">
        <v>1</v>
      </c>
      <c r="M6544" t="s">
        <v>7165</v>
      </c>
      <c r="N6544" t="str">
        <f>SUBSTITUTE(Sheet1[[#This Row],[Datekey_Opening]],"_","-")</f>
        <v>2014-4-20</v>
      </c>
      <c r="O6544">
        <f>YEAR(Sheet1[[#This Row],[Date]])</f>
        <v>2014</v>
      </c>
      <c r="P6544" t="str">
        <f>LOOKUP(Sheet1[[#This Row],[CountryCode]],$AI$4:$AI$18,$AJ$4:$AJ$18)</f>
        <v>India</v>
      </c>
      <c r="Q6544">
        <f>MONTH(Sheet1[[#This Row],[Date]])</f>
        <v>4</v>
      </c>
      <c r="R6544" t="str">
        <f>TEXT(Sheet1[[#This Row],[Date]],"MMMM")</f>
        <v>April</v>
      </c>
      <c r="S6544" t="str">
        <f>TEXT(Sheet1[[#This Row],[Date]],"YYYY-MMM")</f>
        <v>2014-Apr</v>
      </c>
      <c r="T6544">
        <f>WEEKDAY(Sheet1[[#This Row],[Date]])</f>
        <v>1</v>
      </c>
      <c r="U6544" t="str">
        <f>TEXT(Sheet1[[#This Row],[Date]],"DDDD")</f>
        <v>Sunday</v>
      </c>
      <c r="V6544" t="str">
        <f>"FM"&amp;MOD(MONTH(Sheet1[[#This Row],[Date]])-4,12)+1</f>
        <v>FM1</v>
      </c>
      <c r="W6544" t="str">
        <f>"Q"&amp;ROUNDUP(MONTH(Sheet1[[#This Row],[Date]])/3,0)</f>
        <v>Q2</v>
      </c>
      <c r="X6544" t="str">
        <f>"Q"&amp;INT(MOD(MONTH(Sheet1[[#This Row],[Date]])-4,12/3)+1)</f>
        <v>Q1</v>
      </c>
      <c r="Y6544" t="str" cm="1">
        <f t="array" ref="Y6544">_xlfn.IFS(ROUND(L6544,0)&lt;=1,"Need to improve 0-1",ROUND(L6544,0)&lt;=2,"Okay 1-2",ROUND(L6544,0)&lt;=3,"Good 2-3",ROUND(L6544,0)&lt;=4,"Great 3-4",ROUND(L6544,0)&lt;=5,"Excellent 4-5")</f>
        <v>Need to improve 0-1</v>
      </c>
      <c r="Z6544" t="str">
        <f t="shared" si="102"/>
        <v>0-1000</v>
      </c>
    </row>
    <row r="6545" spans="1:26" x14ac:dyDescent="0.3">
      <c r="A6545">
        <v>18463956</v>
      </c>
      <c r="B6545" t="s">
        <v>8881</v>
      </c>
      <c r="C6545">
        <v>1</v>
      </c>
      <c r="D6545" t="s">
        <v>7791</v>
      </c>
      <c r="E6545" t="s">
        <v>405</v>
      </c>
      <c r="F6545" t="s">
        <v>16</v>
      </c>
      <c r="G6545" t="s">
        <v>16</v>
      </c>
      <c r="H6545" t="s">
        <v>16</v>
      </c>
      <c r="I6545">
        <v>1</v>
      </c>
      <c r="J6545">
        <v>0</v>
      </c>
      <c r="K6545">
        <v>250</v>
      </c>
      <c r="L6545">
        <v>1</v>
      </c>
      <c r="M6545" t="s">
        <v>1860</v>
      </c>
      <c r="N6545" t="str">
        <f>SUBSTITUTE(Sheet1[[#This Row],[Datekey_Opening]],"_","-")</f>
        <v>2015-4-5</v>
      </c>
      <c r="O6545">
        <f>YEAR(Sheet1[[#This Row],[Date]])</f>
        <v>2015</v>
      </c>
      <c r="P6545" t="str">
        <f>LOOKUP(Sheet1[[#This Row],[CountryCode]],$AI$4:$AI$18,$AJ$4:$AJ$18)</f>
        <v>India</v>
      </c>
      <c r="Q6545">
        <f>MONTH(Sheet1[[#This Row],[Date]])</f>
        <v>4</v>
      </c>
      <c r="R6545" t="str">
        <f>TEXT(Sheet1[[#This Row],[Date]],"MMMM")</f>
        <v>April</v>
      </c>
      <c r="S6545" t="str">
        <f>TEXT(Sheet1[[#This Row],[Date]],"YYYY-MMM")</f>
        <v>2015-Apr</v>
      </c>
      <c r="T6545">
        <f>WEEKDAY(Sheet1[[#This Row],[Date]])</f>
        <v>1</v>
      </c>
      <c r="U6545" t="str">
        <f>TEXT(Sheet1[[#This Row],[Date]],"DDDD")</f>
        <v>Sunday</v>
      </c>
      <c r="V6545" t="str">
        <f>"FM"&amp;MOD(MONTH(Sheet1[[#This Row],[Date]])-4,12)+1</f>
        <v>FM1</v>
      </c>
      <c r="W6545" t="str">
        <f>"Q"&amp;ROUNDUP(MONTH(Sheet1[[#This Row],[Date]])/3,0)</f>
        <v>Q2</v>
      </c>
      <c r="X6545" t="str">
        <f>"Q"&amp;INT(MOD(MONTH(Sheet1[[#This Row],[Date]])-4,12/3)+1)</f>
        <v>Q1</v>
      </c>
      <c r="Y6545" t="str" cm="1">
        <f t="array" ref="Y6545">_xlfn.IFS(ROUND(L6545,0)&lt;=1,"Need to improve 0-1",ROUND(L6545,0)&lt;=2,"Okay 1-2",ROUND(L6545,0)&lt;=3,"Good 2-3",ROUND(L6545,0)&lt;=4,"Great 3-4",ROUND(L6545,0)&lt;=5,"Excellent 4-5")</f>
        <v>Need to improve 0-1</v>
      </c>
      <c r="Z6545" t="str">
        <f t="shared" si="102"/>
        <v>0-1000</v>
      </c>
    </row>
    <row r="6546" spans="1:26" x14ac:dyDescent="0.3">
      <c r="A6546">
        <v>18393725</v>
      </c>
      <c r="B6546" t="s">
        <v>8882</v>
      </c>
      <c r="C6546">
        <v>1</v>
      </c>
      <c r="D6546" t="s">
        <v>7791</v>
      </c>
      <c r="E6546" t="s">
        <v>2574</v>
      </c>
      <c r="F6546" t="s">
        <v>16</v>
      </c>
      <c r="G6546" t="s">
        <v>16</v>
      </c>
      <c r="H6546" t="s">
        <v>16</v>
      </c>
      <c r="I6546">
        <v>1</v>
      </c>
      <c r="J6546">
        <v>0</v>
      </c>
      <c r="K6546">
        <v>350</v>
      </c>
      <c r="L6546">
        <v>1</v>
      </c>
      <c r="M6546" t="s">
        <v>2217</v>
      </c>
      <c r="N6546" t="str">
        <f>SUBSTITUTE(Sheet1[[#This Row],[Datekey_Opening]],"_","-")</f>
        <v>2015-4-25</v>
      </c>
      <c r="O6546">
        <f>YEAR(Sheet1[[#This Row],[Date]])</f>
        <v>2015</v>
      </c>
      <c r="P6546" t="str">
        <f>LOOKUP(Sheet1[[#This Row],[CountryCode]],$AI$4:$AI$18,$AJ$4:$AJ$18)</f>
        <v>India</v>
      </c>
      <c r="Q6546">
        <f>MONTH(Sheet1[[#This Row],[Date]])</f>
        <v>4</v>
      </c>
      <c r="R6546" t="str">
        <f>TEXT(Sheet1[[#This Row],[Date]],"MMMM")</f>
        <v>April</v>
      </c>
      <c r="S6546" t="str">
        <f>TEXT(Sheet1[[#This Row],[Date]],"YYYY-MMM")</f>
        <v>2015-Apr</v>
      </c>
      <c r="T6546">
        <f>WEEKDAY(Sheet1[[#This Row],[Date]])</f>
        <v>7</v>
      </c>
      <c r="U6546" t="str">
        <f>TEXT(Sheet1[[#This Row],[Date]],"DDDD")</f>
        <v>Saturday</v>
      </c>
      <c r="V6546" t="str">
        <f>"FM"&amp;MOD(MONTH(Sheet1[[#This Row],[Date]])-4,12)+1</f>
        <v>FM1</v>
      </c>
      <c r="W6546" t="str">
        <f>"Q"&amp;ROUNDUP(MONTH(Sheet1[[#This Row],[Date]])/3,0)</f>
        <v>Q2</v>
      </c>
      <c r="X6546" t="str">
        <f>"Q"&amp;INT(MOD(MONTH(Sheet1[[#This Row],[Date]])-4,12/3)+1)</f>
        <v>Q1</v>
      </c>
      <c r="Y6546" t="str" cm="1">
        <f t="array" ref="Y6546">_xlfn.IFS(ROUND(L6546,0)&lt;=1,"Need to improve 0-1",ROUND(L6546,0)&lt;=2,"Okay 1-2",ROUND(L6546,0)&lt;=3,"Good 2-3",ROUND(L6546,0)&lt;=4,"Great 3-4",ROUND(L6546,0)&lt;=5,"Excellent 4-5")</f>
        <v>Need to improve 0-1</v>
      </c>
      <c r="Z6546" t="str">
        <f t="shared" si="102"/>
        <v>0-1000</v>
      </c>
    </row>
    <row r="6547" spans="1:26" x14ac:dyDescent="0.3">
      <c r="A6547">
        <v>18388039</v>
      </c>
      <c r="B6547" t="s">
        <v>8883</v>
      </c>
      <c r="C6547">
        <v>1</v>
      </c>
      <c r="D6547" t="s">
        <v>7791</v>
      </c>
      <c r="E6547" t="s">
        <v>426</v>
      </c>
      <c r="F6547" t="s">
        <v>16</v>
      </c>
      <c r="G6547" t="s">
        <v>16</v>
      </c>
      <c r="H6547" t="s">
        <v>16</v>
      </c>
      <c r="I6547">
        <v>1</v>
      </c>
      <c r="J6547">
        <v>0</v>
      </c>
      <c r="K6547">
        <v>100</v>
      </c>
      <c r="L6547">
        <v>1</v>
      </c>
      <c r="M6547" t="s">
        <v>1416</v>
      </c>
      <c r="N6547" t="str">
        <f>SUBSTITUTE(Sheet1[[#This Row],[Datekey_Opening]],"_","-")</f>
        <v>2014-4-4</v>
      </c>
      <c r="O6547">
        <f>YEAR(Sheet1[[#This Row],[Date]])</f>
        <v>2014</v>
      </c>
      <c r="P6547" t="str">
        <f>LOOKUP(Sheet1[[#This Row],[CountryCode]],$AI$4:$AI$18,$AJ$4:$AJ$18)</f>
        <v>India</v>
      </c>
      <c r="Q6547">
        <f>MONTH(Sheet1[[#This Row],[Date]])</f>
        <v>4</v>
      </c>
      <c r="R6547" t="str">
        <f>TEXT(Sheet1[[#This Row],[Date]],"MMMM")</f>
        <v>April</v>
      </c>
      <c r="S6547" t="str">
        <f>TEXT(Sheet1[[#This Row],[Date]],"YYYY-MMM")</f>
        <v>2014-Apr</v>
      </c>
      <c r="T6547">
        <f>WEEKDAY(Sheet1[[#This Row],[Date]])</f>
        <v>6</v>
      </c>
      <c r="U6547" t="str">
        <f>TEXT(Sheet1[[#This Row],[Date]],"DDDD")</f>
        <v>Friday</v>
      </c>
      <c r="V6547" t="str">
        <f>"FM"&amp;MOD(MONTH(Sheet1[[#This Row],[Date]])-4,12)+1</f>
        <v>FM1</v>
      </c>
      <c r="W6547" t="str">
        <f>"Q"&amp;ROUNDUP(MONTH(Sheet1[[#This Row],[Date]])/3,0)</f>
        <v>Q2</v>
      </c>
      <c r="X6547" t="str">
        <f>"Q"&amp;INT(MOD(MONTH(Sheet1[[#This Row],[Date]])-4,12/3)+1)</f>
        <v>Q1</v>
      </c>
      <c r="Y6547" t="str" cm="1">
        <f t="array" ref="Y6547">_xlfn.IFS(ROUND(L6547,0)&lt;=1,"Need to improve 0-1",ROUND(L6547,0)&lt;=2,"Okay 1-2",ROUND(L6547,0)&lt;=3,"Good 2-3",ROUND(L6547,0)&lt;=4,"Great 3-4",ROUND(L6547,0)&lt;=5,"Excellent 4-5")</f>
        <v>Need to improve 0-1</v>
      </c>
      <c r="Z6547" t="str">
        <f t="shared" si="102"/>
        <v>0-1000</v>
      </c>
    </row>
    <row r="6548" spans="1:26" x14ac:dyDescent="0.3">
      <c r="A6548">
        <v>18466414</v>
      </c>
      <c r="B6548" t="s">
        <v>722</v>
      </c>
      <c r="C6548">
        <v>1</v>
      </c>
      <c r="D6548" t="s">
        <v>7791</v>
      </c>
      <c r="E6548" t="s">
        <v>379</v>
      </c>
      <c r="F6548" t="s">
        <v>16</v>
      </c>
      <c r="G6548" t="s">
        <v>16</v>
      </c>
      <c r="H6548" t="s">
        <v>16</v>
      </c>
      <c r="I6548">
        <v>1</v>
      </c>
      <c r="J6548">
        <v>0</v>
      </c>
      <c r="K6548">
        <v>450</v>
      </c>
      <c r="L6548">
        <v>1</v>
      </c>
      <c r="M6548" t="s">
        <v>2295</v>
      </c>
      <c r="N6548" t="str">
        <f>SUBSTITUTE(Sheet1[[#This Row],[Datekey_Opening]],"_","-")</f>
        <v>2017-4-3</v>
      </c>
      <c r="O6548">
        <f>YEAR(Sheet1[[#This Row],[Date]])</f>
        <v>2017</v>
      </c>
      <c r="P6548" t="str">
        <f>LOOKUP(Sheet1[[#This Row],[CountryCode]],$AI$4:$AI$18,$AJ$4:$AJ$18)</f>
        <v>India</v>
      </c>
      <c r="Q6548">
        <f>MONTH(Sheet1[[#This Row],[Date]])</f>
        <v>4</v>
      </c>
      <c r="R6548" t="str">
        <f>TEXT(Sheet1[[#This Row],[Date]],"MMMM")</f>
        <v>April</v>
      </c>
      <c r="S6548" t="str">
        <f>TEXT(Sheet1[[#This Row],[Date]],"YYYY-MMM")</f>
        <v>2017-Apr</v>
      </c>
      <c r="T6548">
        <f>WEEKDAY(Sheet1[[#This Row],[Date]])</f>
        <v>2</v>
      </c>
      <c r="U6548" t="str">
        <f>TEXT(Sheet1[[#This Row],[Date]],"DDDD")</f>
        <v>Monday</v>
      </c>
      <c r="V6548" t="str">
        <f>"FM"&amp;MOD(MONTH(Sheet1[[#This Row],[Date]])-4,12)+1</f>
        <v>FM1</v>
      </c>
      <c r="W6548" t="str">
        <f>"Q"&amp;ROUNDUP(MONTH(Sheet1[[#This Row],[Date]])/3,0)</f>
        <v>Q2</v>
      </c>
      <c r="X6548" t="str">
        <f>"Q"&amp;INT(MOD(MONTH(Sheet1[[#This Row],[Date]])-4,12/3)+1)</f>
        <v>Q1</v>
      </c>
      <c r="Y6548" t="str" cm="1">
        <f t="array" ref="Y6548">_xlfn.IFS(ROUND(L6548,0)&lt;=1,"Need to improve 0-1",ROUND(L6548,0)&lt;=2,"Okay 1-2",ROUND(L6548,0)&lt;=3,"Good 2-3",ROUND(L6548,0)&lt;=4,"Great 3-4",ROUND(L6548,0)&lt;=5,"Excellent 4-5")</f>
        <v>Need to improve 0-1</v>
      </c>
      <c r="Z6548" t="str">
        <f t="shared" si="102"/>
        <v>0-1000</v>
      </c>
    </row>
    <row r="6549" spans="1:26" x14ac:dyDescent="0.3">
      <c r="A6549">
        <v>18291231</v>
      </c>
      <c r="B6549" t="s">
        <v>8884</v>
      </c>
      <c r="C6549">
        <v>1</v>
      </c>
      <c r="D6549" t="s">
        <v>7791</v>
      </c>
      <c r="E6549" t="s">
        <v>4912</v>
      </c>
      <c r="F6549" t="s">
        <v>16</v>
      </c>
      <c r="G6549" t="s">
        <v>16</v>
      </c>
      <c r="H6549" t="s">
        <v>16</v>
      </c>
      <c r="I6549">
        <v>1</v>
      </c>
      <c r="J6549">
        <v>0</v>
      </c>
      <c r="K6549">
        <v>100</v>
      </c>
      <c r="L6549">
        <v>1</v>
      </c>
      <c r="M6549" t="s">
        <v>8885</v>
      </c>
      <c r="N6549" t="str">
        <f>SUBSTITUTE(Sheet1[[#This Row],[Datekey_Opening]],"_","-")</f>
        <v>2013-3-12</v>
      </c>
      <c r="O6549">
        <f>YEAR(Sheet1[[#This Row],[Date]])</f>
        <v>2013</v>
      </c>
      <c r="P6549" t="str">
        <f>LOOKUP(Sheet1[[#This Row],[CountryCode]],$AI$4:$AI$18,$AJ$4:$AJ$18)</f>
        <v>India</v>
      </c>
      <c r="Q6549">
        <f>MONTH(Sheet1[[#This Row],[Date]])</f>
        <v>3</v>
      </c>
      <c r="R6549" t="str">
        <f>TEXT(Sheet1[[#This Row],[Date]],"MMMM")</f>
        <v>March</v>
      </c>
      <c r="S6549" t="str">
        <f>TEXT(Sheet1[[#This Row],[Date]],"YYYY-MMM")</f>
        <v>2013-Mar</v>
      </c>
      <c r="T6549">
        <f>WEEKDAY(Sheet1[[#This Row],[Date]])</f>
        <v>3</v>
      </c>
      <c r="U6549" t="str">
        <f>TEXT(Sheet1[[#This Row],[Date]],"DDDD")</f>
        <v>Tuesday</v>
      </c>
      <c r="V6549" t="str">
        <f>"FM"&amp;MOD(MONTH(Sheet1[[#This Row],[Date]])-4,12)+1</f>
        <v>FM12</v>
      </c>
      <c r="W6549" t="str">
        <f>"Q"&amp;ROUNDUP(MONTH(Sheet1[[#This Row],[Date]])/3,0)</f>
        <v>Q1</v>
      </c>
      <c r="X6549" t="str">
        <f>"Q"&amp;INT(MOD(MONTH(Sheet1[[#This Row],[Date]])-4,12/3)+1)</f>
        <v>Q4</v>
      </c>
      <c r="Y6549" t="str" cm="1">
        <f t="array" ref="Y6549">_xlfn.IFS(ROUND(L6549,0)&lt;=1,"Need to improve 0-1",ROUND(L6549,0)&lt;=2,"Okay 1-2",ROUND(L6549,0)&lt;=3,"Good 2-3",ROUND(L6549,0)&lt;=4,"Great 3-4",ROUND(L6549,0)&lt;=5,"Excellent 4-5")</f>
        <v>Need to improve 0-1</v>
      </c>
      <c r="Z6549" t="str">
        <f t="shared" si="102"/>
        <v>0-1000</v>
      </c>
    </row>
    <row r="6550" spans="1:26" x14ac:dyDescent="0.3">
      <c r="A6550">
        <v>18471335</v>
      </c>
      <c r="B6550" t="s">
        <v>8886</v>
      </c>
      <c r="C6550">
        <v>1</v>
      </c>
      <c r="D6550" t="s">
        <v>7791</v>
      </c>
      <c r="E6550" t="s">
        <v>15</v>
      </c>
      <c r="F6550" t="s">
        <v>16</v>
      </c>
      <c r="G6550" t="s">
        <v>16</v>
      </c>
      <c r="H6550" t="s">
        <v>16</v>
      </c>
      <c r="I6550">
        <v>1</v>
      </c>
      <c r="J6550">
        <v>0</v>
      </c>
      <c r="K6550">
        <v>200</v>
      </c>
      <c r="L6550">
        <v>1</v>
      </c>
      <c r="M6550" t="s">
        <v>5774</v>
      </c>
      <c r="N6550" t="str">
        <f>SUBSTITUTE(Sheet1[[#This Row],[Datekey_Opening]],"_","-")</f>
        <v>2012-3-19</v>
      </c>
      <c r="O6550">
        <f>YEAR(Sheet1[[#This Row],[Date]])</f>
        <v>2012</v>
      </c>
      <c r="P6550" t="str">
        <f>LOOKUP(Sheet1[[#This Row],[CountryCode]],$AI$4:$AI$18,$AJ$4:$AJ$18)</f>
        <v>India</v>
      </c>
      <c r="Q6550">
        <f>MONTH(Sheet1[[#This Row],[Date]])</f>
        <v>3</v>
      </c>
      <c r="R6550" t="str">
        <f>TEXT(Sheet1[[#This Row],[Date]],"MMMM")</f>
        <v>March</v>
      </c>
      <c r="S6550" t="str">
        <f>TEXT(Sheet1[[#This Row],[Date]],"YYYY-MMM")</f>
        <v>2012-Mar</v>
      </c>
      <c r="T6550">
        <f>WEEKDAY(Sheet1[[#This Row],[Date]])</f>
        <v>2</v>
      </c>
      <c r="U6550" t="str">
        <f>TEXT(Sheet1[[#This Row],[Date]],"DDDD")</f>
        <v>Monday</v>
      </c>
      <c r="V6550" t="str">
        <f>"FM"&amp;MOD(MONTH(Sheet1[[#This Row],[Date]])-4,12)+1</f>
        <v>FM12</v>
      </c>
      <c r="W6550" t="str">
        <f>"Q"&amp;ROUNDUP(MONTH(Sheet1[[#This Row],[Date]])/3,0)</f>
        <v>Q1</v>
      </c>
      <c r="X6550" t="str">
        <f>"Q"&amp;INT(MOD(MONTH(Sheet1[[#This Row],[Date]])-4,12/3)+1)</f>
        <v>Q4</v>
      </c>
      <c r="Y6550" t="str" cm="1">
        <f t="array" ref="Y6550">_xlfn.IFS(ROUND(L6550,0)&lt;=1,"Need to improve 0-1",ROUND(L6550,0)&lt;=2,"Okay 1-2",ROUND(L6550,0)&lt;=3,"Good 2-3",ROUND(L6550,0)&lt;=4,"Great 3-4",ROUND(L6550,0)&lt;=5,"Excellent 4-5")</f>
        <v>Need to improve 0-1</v>
      </c>
      <c r="Z6550" t="str">
        <f t="shared" si="102"/>
        <v>0-1000</v>
      </c>
    </row>
    <row r="6551" spans="1:26" x14ac:dyDescent="0.3">
      <c r="A6551">
        <v>18463993</v>
      </c>
      <c r="B6551" t="s">
        <v>8887</v>
      </c>
      <c r="C6551">
        <v>1</v>
      </c>
      <c r="D6551" t="s">
        <v>7791</v>
      </c>
      <c r="E6551" t="s">
        <v>557</v>
      </c>
      <c r="F6551" t="s">
        <v>16</v>
      </c>
      <c r="G6551" t="s">
        <v>16</v>
      </c>
      <c r="H6551" t="s">
        <v>16</v>
      </c>
      <c r="I6551">
        <v>1</v>
      </c>
      <c r="J6551">
        <v>0</v>
      </c>
      <c r="K6551">
        <v>150</v>
      </c>
      <c r="L6551">
        <v>1</v>
      </c>
      <c r="M6551" t="s">
        <v>5271</v>
      </c>
      <c r="N6551" t="str">
        <f>SUBSTITUTE(Sheet1[[#This Row],[Datekey_Opening]],"_","-")</f>
        <v>2014-3-5</v>
      </c>
      <c r="O6551">
        <f>YEAR(Sheet1[[#This Row],[Date]])</f>
        <v>2014</v>
      </c>
      <c r="P6551" t="str">
        <f>LOOKUP(Sheet1[[#This Row],[CountryCode]],$AI$4:$AI$18,$AJ$4:$AJ$18)</f>
        <v>India</v>
      </c>
      <c r="Q6551">
        <f>MONTH(Sheet1[[#This Row],[Date]])</f>
        <v>3</v>
      </c>
      <c r="R6551" t="str">
        <f>TEXT(Sheet1[[#This Row],[Date]],"MMMM")</f>
        <v>March</v>
      </c>
      <c r="S6551" t="str">
        <f>TEXT(Sheet1[[#This Row],[Date]],"YYYY-MMM")</f>
        <v>2014-Mar</v>
      </c>
      <c r="T6551">
        <f>WEEKDAY(Sheet1[[#This Row],[Date]])</f>
        <v>4</v>
      </c>
      <c r="U6551" t="str">
        <f>TEXT(Sheet1[[#This Row],[Date]],"DDDD")</f>
        <v>Wednesday</v>
      </c>
      <c r="V6551" t="str">
        <f>"FM"&amp;MOD(MONTH(Sheet1[[#This Row],[Date]])-4,12)+1</f>
        <v>FM12</v>
      </c>
      <c r="W6551" t="str">
        <f>"Q"&amp;ROUNDUP(MONTH(Sheet1[[#This Row],[Date]])/3,0)</f>
        <v>Q1</v>
      </c>
      <c r="X6551" t="str">
        <f>"Q"&amp;INT(MOD(MONTH(Sheet1[[#This Row],[Date]])-4,12/3)+1)</f>
        <v>Q4</v>
      </c>
      <c r="Y6551" t="str" cm="1">
        <f t="array" ref="Y6551">_xlfn.IFS(ROUND(L6551,0)&lt;=1,"Need to improve 0-1",ROUND(L6551,0)&lt;=2,"Okay 1-2",ROUND(L6551,0)&lt;=3,"Good 2-3",ROUND(L6551,0)&lt;=4,"Great 3-4",ROUND(L6551,0)&lt;=5,"Excellent 4-5")</f>
        <v>Need to improve 0-1</v>
      </c>
      <c r="Z6551" t="str">
        <f t="shared" si="102"/>
        <v>0-1000</v>
      </c>
    </row>
    <row r="6552" spans="1:26" x14ac:dyDescent="0.3">
      <c r="A6552">
        <v>18133515</v>
      </c>
      <c r="B6552" t="s">
        <v>8888</v>
      </c>
      <c r="C6552">
        <v>1</v>
      </c>
      <c r="D6552" t="s">
        <v>7791</v>
      </c>
      <c r="E6552" t="s">
        <v>664</v>
      </c>
      <c r="F6552" t="s">
        <v>16</v>
      </c>
      <c r="G6552" t="s">
        <v>16</v>
      </c>
      <c r="H6552" t="s">
        <v>16</v>
      </c>
      <c r="I6552">
        <v>1</v>
      </c>
      <c r="J6552">
        <v>0</v>
      </c>
      <c r="K6552">
        <v>400</v>
      </c>
      <c r="L6552">
        <v>1</v>
      </c>
      <c r="M6552" t="s">
        <v>5772</v>
      </c>
      <c r="N6552" t="str">
        <f>SUBSTITUTE(Sheet1[[#This Row],[Datekey_Opening]],"_","-")</f>
        <v>2013-3-9</v>
      </c>
      <c r="O6552">
        <f>YEAR(Sheet1[[#This Row],[Date]])</f>
        <v>2013</v>
      </c>
      <c r="P6552" t="str">
        <f>LOOKUP(Sheet1[[#This Row],[CountryCode]],$AI$4:$AI$18,$AJ$4:$AJ$18)</f>
        <v>India</v>
      </c>
      <c r="Q6552">
        <f>MONTH(Sheet1[[#This Row],[Date]])</f>
        <v>3</v>
      </c>
      <c r="R6552" t="str">
        <f>TEXT(Sheet1[[#This Row],[Date]],"MMMM")</f>
        <v>March</v>
      </c>
      <c r="S6552" t="str">
        <f>TEXT(Sheet1[[#This Row],[Date]],"YYYY-MMM")</f>
        <v>2013-Mar</v>
      </c>
      <c r="T6552">
        <f>WEEKDAY(Sheet1[[#This Row],[Date]])</f>
        <v>7</v>
      </c>
      <c r="U6552" t="str">
        <f>TEXT(Sheet1[[#This Row],[Date]],"DDDD")</f>
        <v>Saturday</v>
      </c>
      <c r="V6552" t="str">
        <f>"FM"&amp;MOD(MONTH(Sheet1[[#This Row],[Date]])-4,12)+1</f>
        <v>FM12</v>
      </c>
      <c r="W6552" t="str">
        <f>"Q"&amp;ROUNDUP(MONTH(Sheet1[[#This Row],[Date]])/3,0)</f>
        <v>Q1</v>
      </c>
      <c r="X6552" t="str">
        <f>"Q"&amp;INT(MOD(MONTH(Sheet1[[#This Row],[Date]])-4,12/3)+1)</f>
        <v>Q4</v>
      </c>
      <c r="Y6552" t="str" cm="1">
        <f t="array" ref="Y6552">_xlfn.IFS(ROUND(L6552,0)&lt;=1,"Need to improve 0-1",ROUND(L6552,0)&lt;=2,"Okay 1-2",ROUND(L6552,0)&lt;=3,"Good 2-3",ROUND(L6552,0)&lt;=4,"Great 3-4",ROUND(L6552,0)&lt;=5,"Excellent 4-5")</f>
        <v>Need to improve 0-1</v>
      </c>
      <c r="Z6552" t="str">
        <f t="shared" si="102"/>
        <v>0-1000</v>
      </c>
    </row>
    <row r="6553" spans="1:26" x14ac:dyDescent="0.3">
      <c r="A6553">
        <v>18312606</v>
      </c>
      <c r="B6553" t="s">
        <v>8889</v>
      </c>
      <c r="C6553">
        <v>1</v>
      </c>
      <c r="D6553" t="s">
        <v>7791</v>
      </c>
      <c r="E6553" t="s">
        <v>15</v>
      </c>
      <c r="F6553" t="s">
        <v>16</v>
      </c>
      <c r="G6553" t="s">
        <v>16</v>
      </c>
      <c r="H6553" t="s">
        <v>16</v>
      </c>
      <c r="I6553">
        <v>1</v>
      </c>
      <c r="J6553">
        <v>0</v>
      </c>
      <c r="K6553">
        <v>300</v>
      </c>
      <c r="L6553">
        <v>1</v>
      </c>
      <c r="M6553" t="s">
        <v>4415</v>
      </c>
      <c r="N6553" t="str">
        <f>SUBSTITUTE(Sheet1[[#This Row],[Datekey_Opening]],"_","-")</f>
        <v>2011-3-12</v>
      </c>
      <c r="O6553">
        <f>YEAR(Sheet1[[#This Row],[Date]])</f>
        <v>2011</v>
      </c>
      <c r="P6553" t="str">
        <f>LOOKUP(Sheet1[[#This Row],[CountryCode]],$AI$4:$AI$18,$AJ$4:$AJ$18)</f>
        <v>India</v>
      </c>
      <c r="Q6553">
        <f>MONTH(Sheet1[[#This Row],[Date]])</f>
        <v>3</v>
      </c>
      <c r="R6553" t="str">
        <f>TEXT(Sheet1[[#This Row],[Date]],"MMMM")</f>
        <v>March</v>
      </c>
      <c r="S6553" t="str">
        <f>TEXT(Sheet1[[#This Row],[Date]],"YYYY-MMM")</f>
        <v>2011-Mar</v>
      </c>
      <c r="T6553">
        <f>WEEKDAY(Sheet1[[#This Row],[Date]])</f>
        <v>7</v>
      </c>
      <c r="U6553" t="str">
        <f>TEXT(Sheet1[[#This Row],[Date]],"DDDD")</f>
        <v>Saturday</v>
      </c>
      <c r="V6553" t="str">
        <f>"FM"&amp;MOD(MONTH(Sheet1[[#This Row],[Date]])-4,12)+1</f>
        <v>FM12</v>
      </c>
      <c r="W6553" t="str">
        <f>"Q"&amp;ROUNDUP(MONTH(Sheet1[[#This Row],[Date]])/3,0)</f>
        <v>Q1</v>
      </c>
      <c r="X6553" t="str">
        <f>"Q"&amp;INT(MOD(MONTH(Sheet1[[#This Row],[Date]])-4,12/3)+1)</f>
        <v>Q4</v>
      </c>
      <c r="Y6553" t="str" cm="1">
        <f t="array" ref="Y6553">_xlfn.IFS(ROUND(L6553,0)&lt;=1,"Need to improve 0-1",ROUND(L6553,0)&lt;=2,"Okay 1-2",ROUND(L6553,0)&lt;=3,"Good 2-3",ROUND(L6553,0)&lt;=4,"Great 3-4",ROUND(L6553,0)&lt;=5,"Excellent 4-5")</f>
        <v>Need to improve 0-1</v>
      </c>
      <c r="Z6553" t="str">
        <f t="shared" si="102"/>
        <v>0-1000</v>
      </c>
    </row>
    <row r="6554" spans="1:26" x14ac:dyDescent="0.3">
      <c r="A6554">
        <v>18144444</v>
      </c>
      <c r="B6554" t="s">
        <v>8890</v>
      </c>
      <c r="C6554">
        <v>1</v>
      </c>
      <c r="D6554" t="s">
        <v>7791</v>
      </c>
      <c r="E6554" t="s">
        <v>441</v>
      </c>
      <c r="F6554" t="s">
        <v>16</v>
      </c>
      <c r="G6554" t="s">
        <v>16</v>
      </c>
      <c r="H6554" t="s">
        <v>16</v>
      </c>
      <c r="I6554">
        <v>1</v>
      </c>
      <c r="J6554">
        <v>0</v>
      </c>
      <c r="K6554">
        <v>450</v>
      </c>
      <c r="L6554">
        <v>1</v>
      </c>
      <c r="M6554" t="s">
        <v>2787</v>
      </c>
      <c r="N6554" t="str">
        <f>SUBSTITUTE(Sheet1[[#This Row],[Datekey_Opening]],"_","-")</f>
        <v>2015-3-20</v>
      </c>
      <c r="O6554">
        <f>YEAR(Sheet1[[#This Row],[Date]])</f>
        <v>2015</v>
      </c>
      <c r="P6554" t="str">
        <f>LOOKUP(Sheet1[[#This Row],[CountryCode]],$AI$4:$AI$18,$AJ$4:$AJ$18)</f>
        <v>India</v>
      </c>
      <c r="Q6554">
        <f>MONTH(Sheet1[[#This Row],[Date]])</f>
        <v>3</v>
      </c>
      <c r="R6554" t="str">
        <f>TEXT(Sheet1[[#This Row],[Date]],"MMMM")</f>
        <v>March</v>
      </c>
      <c r="S6554" t="str">
        <f>TEXT(Sheet1[[#This Row],[Date]],"YYYY-MMM")</f>
        <v>2015-Mar</v>
      </c>
      <c r="T6554">
        <f>WEEKDAY(Sheet1[[#This Row],[Date]])</f>
        <v>6</v>
      </c>
      <c r="U6554" t="str">
        <f>TEXT(Sheet1[[#This Row],[Date]],"DDDD")</f>
        <v>Friday</v>
      </c>
      <c r="V6554" t="str">
        <f>"FM"&amp;MOD(MONTH(Sheet1[[#This Row],[Date]])-4,12)+1</f>
        <v>FM12</v>
      </c>
      <c r="W6554" t="str">
        <f>"Q"&amp;ROUNDUP(MONTH(Sheet1[[#This Row],[Date]])/3,0)</f>
        <v>Q1</v>
      </c>
      <c r="X6554" t="str">
        <f>"Q"&amp;INT(MOD(MONTH(Sheet1[[#This Row],[Date]])-4,12/3)+1)</f>
        <v>Q4</v>
      </c>
      <c r="Y6554" t="str" cm="1">
        <f t="array" ref="Y6554">_xlfn.IFS(ROUND(L6554,0)&lt;=1,"Need to improve 0-1",ROUND(L6554,0)&lt;=2,"Okay 1-2",ROUND(L6554,0)&lt;=3,"Good 2-3",ROUND(L6554,0)&lt;=4,"Great 3-4",ROUND(L6554,0)&lt;=5,"Excellent 4-5")</f>
        <v>Need to improve 0-1</v>
      </c>
      <c r="Z6554" t="str">
        <f t="shared" si="102"/>
        <v>0-1000</v>
      </c>
    </row>
    <row r="6555" spans="1:26" x14ac:dyDescent="0.3">
      <c r="A6555">
        <v>18352657</v>
      </c>
      <c r="B6555" t="s">
        <v>8891</v>
      </c>
      <c r="C6555">
        <v>1</v>
      </c>
      <c r="D6555" t="s">
        <v>7791</v>
      </c>
      <c r="E6555" t="s">
        <v>426</v>
      </c>
      <c r="F6555" t="s">
        <v>16</v>
      </c>
      <c r="G6555" t="s">
        <v>16</v>
      </c>
      <c r="H6555" t="s">
        <v>16</v>
      </c>
      <c r="I6555">
        <v>1</v>
      </c>
      <c r="J6555">
        <v>0</v>
      </c>
      <c r="K6555">
        <v>200</v>
      </c>
      <c r="L6555">
        <v>1</v>
      </c>
      <c r="M6555" t="s">
        <v>5286</v>
      </c>
      <c r="N6555" t="str">
        <f>SUBSTITUTE(Sheet1[[#This Row],[Datekey_Opening]],"_","-")</f>
        <v>2012-3-20</v>
      </c>
      <c r="O6555">
        <f>YEAR(Sheet1[[#This Row],[Date]])</f>
        <v>2012</v>
      </c>
      <c r="P6555" t="str">
        <f>LOOKUP(Sheet1[[#This Row],[CountryCode]],$AI$4:$AI$18,$AJ$4:$AJ$18)</f>
        <v>India</v>
      </c>
      <c r="Q6555">
        <f>MONTH(Sheet1[[#This Row],[Date]])</f>
        <v>3</v>
      </c>
      <c r="R6555" t="str">
        <f>TEXT(Sheet1[[#This Row],[Date]],"MMMM")</f>
        <v>March</v>
      </c>
      <c r="S6555" t="str">
        <f>TEXT(Sheet1[[#This Row],[Date]],"YYYY-MMM")</f>
        <v>2012-Mar</v>
      </c>
      <c r="T6555">
        <f>WEEKDAY(Sheet1[[#This Row],[Date]])</f>
        <v>3</v>
      </c>
      <c r="U6555" t="str">
        <f>TEXT(Sheet1[[#This Row],[Date]],"DDDD")</f>
        <v>Tuesday</v>
      </c>
      <c r="V6555" t="str">
        <f>"FM"&amp;MOD(MONTH(Sheet1[[#This Row],[Date]])-4,12)+1</f>
        <v>FM12</v>
      </c>
      <c r="W6555" t="str">
        <f>"Q"&amp;ROUNDUP(MONTH(Sheet1[[#This Row],[Date]])/3,0)</f>
        <v>Q1</v>
      </c>
      <c r="X6555" t="str">
        <f>"Q"&amp;INT(MOD(MONTH(Sheet1[[#This Row],[Date]])-4,12/3)+1)</f>
        <v>Q4</v>
      </c>
      <c r="Y6555" t="str" cm="1">
        <f t="array" ref="Y6555">_xlfn.IFS(ROUND(L6555,0)&lt;=1,"Need to improve 0-1",ROUND(L6555,0)&lt;=2,"Okay 1-2",ROUND(L6555,0)&lt;=3,"Good 2-3",ROUND(L6555,0)&lt;=4,"Great 3-4",ROUND(L6555,0)&lt;=5,"Excellent 4-5")</f>
        <v>Need to improve 0-1</v>
      </c>
      <c r="Z6555" t="str">
        <f t="shared" si="102"/>
        <v>0-1000</v>
      </c>
    </row>
    <row r="6556" spans="1:26" x14ac:dyDescent="0.3">
      <c r="A6556">
        <v>18034069</v>
      </c>
      <c r="B6556" t="s">
        <v>8892</v>
      </c>
      <c r="C6556">
        <v>1</v>
      </c>
      <c r="D6556" t="s">
        <v>7791</v>
      </c>
      <c r="E6556" t="s">
        <v>664</v>
      </c>
      <c r="F6556" t="s">
        <v>16</v>
      </c>
      <c r="G6556" t="s">
        <v>16</v>
      </c>
      <c r="H6556" t="s">
        <v>16</v>
      </c>
      <c r="I6556">
        <v>1</v>
      </c>
      <c r="J6556">
        <v>0</v>
      </c>
      <c r="K6556">
        <v>250</v>
      </c>
      <c r="L6556">
        <v>1</v>
      </c>
      <c r="M6556" t="s">
        <v>8893</v>
      </c>
      <c r="N6556" t="str">
        <f>SUBSTITUTE(Sheet1[[#This Row],[Datekey_Opening]],"_","-")</f>
        <v>2013-3-4</v>
      </c>
      <c r="O6556">
        <f>YEAR(Sheet1[[#This Row],[Date]])</f>
        <v>2013</v>
      </c>
      <c r="P6556" t="str">
        <f>LOOKUP(Sheet1[[#This Row],[CountryCode]],$AI$4:$AI$18,$AJ$4:$AJ$18)</f>
        <v>India</v>
      </c>
      <c r="Q6556">
        <f>MONTH(Sheet1[[#This Row],[Date]])</f>
        <v>3</v>
      </c>
      <c r="R6556" t="str">
        <f>TEXT(Sheet1[[#This Row],[Date]],"MMMM")</f>
        <v>March</v>
      </c>
      <c r="S6556" t="str">
        <f>TEXT(Sheet1[[#This Row],[Date]],"YYYY-MMM")</f>
        <v>2013-Mar</v>
      </c>
      <c r="T6556">
        <f>WEEKDAY(Sheet1[[#This Row],[Date]])</f>
        <v>2</v>
      </c>
      <c r="U6556" t="str">
        <f>TEXT(Sheet1[[#This Row],[Date]],"DDDD")</f>
        <v>Monday</v>
      </c>
      <c r="V6556" t="str">
        <f>"FM"&amp;MOD(MONTH(Sheet1[[#This Row],[Date]])-4,12)+1</f>
        <v>FM12</v>
      </c>
      <c r="W6556" t="str">
        <f>"Q"&amp;ROUNDUP(MONTH(Sheet1[[#This Row],[Date]])/3,0)</f>
        <v>Q1</v>
      </c>
      <c r="X6556" t="str">
        <f>"Q"&amp;INT(MOD(MONTH(Sheet1[[#This Row],[Date]])-4,12/3)+1)</f>
        <v>Q4</v>
      </c>
      <c r="Y6556" t="str" cm="1">
        <f t="array" ref="Y6556">_xlfn.IFS(ROUND(L6556,0)&lt;=1,"Need to improve 0-1",ROUND(L6556,0)&lt;=2,"Okay 1-2",ROUND(L6556,0)&lt;=3,"Good 2-3",ROUND(L6556,0)&lt;=4,"Great 3-4",ROUND(L6556,0)&lt;=5,"Excellent 4-5")</f>
        <v>Need to improve 0-1</v>
      </c>
      <c r="Z6556" t="str">
        <f t="shared" si="102"/>
        <v>0-1000</v>
      </c>
    </row>
    <row r="6557" spans="1:26" x14ac:dyDescent="0.3">
      <c r="A6557">
        <v>18365603</v>
      </c>
      <c r="B6557" t="s">
        <v>8894</v>
      </c>
      <c r="C6557">
        <v>1</v>
      </c>
      <c r="D6557" t="s">
        <v>7791</v>
      </c>
      <c r="E6557" t="s">
        <v>15</v>
      </c>
      <c r="F6557" t="s">
        <v>16</v>
      </c>
      <c r="G6557" t="s">
        <v>16</v>
      </c>
      <c r="H6557" t="s">
        <v>16</v>
      </c>
      <c r="I6557">
        <v>1</v>
      </c>
      <c r="J6557">
        <v>0</v>
      </c>
      <c r="K6557">
        <v>200</v>
      </c>
      <c r="L6557">
        <v>1</v>
      </c>
      <c r="M6557" t="s">
        <v>1922</v>
      </c>
      <c r="N6557" t="str">
        <f>SUBSTITUTE(Sheet1[[#This Row],[Datekey_Opening]],"_","-")</f>
        <v>2018-3-6</v>
      </c>
      <c r="O6557">
        <f>YEAR(Sheet1[[#This Row],[Date]])</f>
        <v>2018</v>
      </c>
      <c r="P6557" t="str">
        <f>LOOKUP(Sheet1[[#This Row],[CountryCode]],$AI$4:$AI$18,$AJ$4:$AJ$18)</f>
        <v>India</v>
      </c>
      <c r="Q6557">
        <f>MONTH(Sheet1[[#This Row],[Date]])</f>
        <v>3</v>
      </c>
      <c r="R6557" t="str">
        <f>TEXT(Sheet1[[#This Row],[Date]],"MMMM")</f>
        <v>March</v>
      </c>
      <c r="S6557" t="str">
        <f>TEXT(Sheet1[[#This Row],[Date]],"YYYY-MMM")</f>
        <v>2018-Mar</v>
      </c>
      <c r="T6557">
        <f>WEEKDAY(Sheet1[[#This Row],[Date]])</f>
        <v>3</v>
      </c>
      <c r="U6557" t="str">
        <f>TEXT(Sheet1[[#This Row],[Date]],"DDDD")</f>
        <v>Tuesday</v>
      </c>
      <c r="V6557" t="str">
        <f>"FM"&amp;MOD(MONTH(Sheet1[[#This Row],[Date]])-4,12)+1</f>
        <v>FM12</v>
      </c>
      <c r="W6557" t="str">
        <f>"Q"&amp;ROUNDUP(MONTH(Sheet1[[#This Row],[Date]])/3,0)</f>
        <v>Q1</v>
      </c>
      <c r="X6557" t="str">
        <f>"Q"&amp;INT(MOD(MONTH(Sheet1[[#This Row],[Date]])-4,12/3)+1)</f>
        <v>Q4</v>
      </c>
      <c r="Y6557" t="str" cm="1">
        <f t="array" ref="Y6557">_xlfn.IFS(ROUND(L6557,0)&lt;=1,"Need to improve 0-1",ROUND(L6557,0)&lt;=2,"Okay 1-2",ROUND(L6557,0)&lt;=3,"Good 2-3",ROUND(L6557,0)&lt;=4,"Great 3-4",ROUND(L6557,0)&lt;=5,"Excellent 4-5")</f>
        <v>Need to improve 0-1</v>
      </c>
      <c r="Z6557" t="str">
        <f t="shared" si="102"/>
        <v>0-1000</v>
      </c>
    </row>
    <row r="6558" spans="1:26" x14ac:dyDescent="0.3">
      <c r="A6558">
        <v>18462602</v>
      </c>
      <c r="B6558" t="s">
        <v>8895</v>
      </c>
      <c r="C6558">
        <v>1</v>
      </c>
      <c r="D6558" t="s">
        <v>7791</v>
      </c>
      <c r="E6558" t="s">
        <v>15</v>
      </c>
      <c r="F6558" t="s">
        <v>16</v>
      </c>
      <c r="G6558" t="s">
        <v>16</v>
      </c>
      <c r="H6558" t="s">
        <v>16</v>
      </c>
      <c r="I6558">
        <v>1</v>
      </c>
      <c r="J6558">
        <v>0</v>
      </c>
      <c r="K6558">
        <v>400</v>
      </c>
      <c r="L6558">
        <v>1</v>
      </c>
      <c r="M6558" t="s">
        <v>8896</v>
      </c>
      <c r="N6558" t="str">
        <f>SUBSTITUTE(Sheet1[[#This Row],[Datekey_Opening]],"_","-")</f>
        <v>2016-3-1</v>
      </c>
      <c r="O6558">
        <f>YEAR(Sheet1[[#This Row],[Date]])</f>
        <v>2016</v>
      </c>
      <c r="P6558" t="str">
        <f>LOOKUP(Sheet1[[#This Row],[CountryCode]],$AI$4:$AI$18,$AJ$4:$AJ$18)</f>
        <v>India</v>
      </c>
      <c r="Q6558">
        <f>MONTH(Sheet1[[#This Row],[Date]])</f>
        <v>3</v>
      </c>
      <c r="R6558" t="str">
        <f>TEXT(Sheet1[[#This Row],[Date]],"MMMM")</f>
        <v>March</v>
      </c>
      <c r="S6558" t="str">
        <f>TEXT(Sheet1[[#This Row],[Date]],"YYYY-MMM")</f>
        <v>2016-Mar</v>
      </c>
      <c r="T6558">
        <f>WEEKDAY(Sheet1[[#This Row],[Date]])</f>
        <v>3</v>
      </c>
      <c r="U6558" t="str">
        <f>TEXT(Sheet1[[#This Row],[Date]],"DDDD")</f>
        <v>Tuesday</v>
      </c>
      <c r="V6558" t="str">
        <f>"FM"&amp;MOD(MONTH(Sheet1[[#This Row],[Date]])-4,12)+1</f>
        <v>FM12</v>
      </c>
      <c r="W6558" t="str">
        <f>"Q"&amp;ROUNDUP(MONTH(Sheet1[[#This Row],[Date]])/3,0)</f>
        <v>Q1</v>
      </c>
      <c r="X6558" t="str">
        <f>"Q"&amp;INT(MOD(MONTH(Sheet1[[#This Row],[Date]])-4,12/3)+1)</f>
        <v>Q4</v>
      </c>
      <c r="Y6558" t="str" cm="1">
        <f t="array" ref="Y6558">_xlfn.IFS(ROUND(L6558,0)&lt;=1,"Need to improve 0-1",ROUND(L6558,0)&lt;=2,"Okay 1-2",ROUND(L6558,0)&lt;=3,"Good 2-3",ROUND(L6558,0)&lt;=4,"Great 3-4",ROUND(L6558,0)&lt;=5,"Excellent 4-5")</f>
        <v>Need to improve 0-1</v>
      </c>
      <c r="Z6558" t="str">
        <f t="shared" si="102"/>
        <v>0-1000</v>
      </c>
    </row>
    <row r="6559" spans="1:26" x14ac:dyDescent="0.3">
      <c r="A6559">
        <v>311428</v>
      </c>
      <c r="B6559" t="s">
        <v>8897</v>
      </c>
      <c r="C6559">
        <v>1</v>
      </c>
      <c r="D6559" t="s">
        <v>7791</v>
      </c>
      <c r="E6559" t="s">
        <v>432</v>
      </c>
      <c r="F6559" t="s">
        <v>16</v>
      </c>
      <c r="G6559" t="s">
        <v>16</v>
      </c>
      <c r="H6559" t="s">
        <v>16</v>
      </c>
      <c r="I6559">
        <v>1</v>
      </c>
      <c r="J6559">
        <v>0</v>
      </c>
      <c r="K6559">
        <v>300</v>
      </c>
      <c r="L6559">
        <v>1</v>
      </c>
      <c r="M6559" t="s">
        <v>8896</v>
      </c>
      <c r="N6559" t="str">
        <f>SUBSTITUTE(Sheet1[[#This Row],[Datekey_Opening]],"_","-")</f>
        <v>2016-3-1</v>
      </c>
      <c r="O6559">
        <f>YEAR(Sheet1[[#This Row],[Date]])</f>
        <v>2016</v>
      </c>
      <c r="P6559" t="str">
        <f>LOOKUP(Sheet1[[#This Row],[CountryCode]],$AI$4:$AI$18,$AJ$4:$AJ$18)</f>
        <v>India</v>
      </c>
      <c r="Q6559">
        <f>MONTH(Sheet1[[#This Row],[Date]])</f>
        <v>3</v>
      </c>
      <c r="R6559" t="str">
        <f>TEXT(Sheet1[[#This Row],[Date]],"MMMM")</f>
        <v>March</v>
      </c>
      <c r="S6559" t="str">
        <f>TEXT(Sheet1[[#This Row],[Date]],"YYYY-MMM")</f>
        <v>2016-Mar</v>
      </c>
      <c r="T6559">
        <f>WEEKDAY(Sheet1[[#This Row],[Date]])</f>
        <v>3</v>
      </c>
      <c r="U6559" t="str">
        <f>TEXT(Sheet1[[#This Row],[Date]],"DDDD")</f>
        <v>Tuesday</v>
      </c>
      <c r="V6559" t="str">
        <f>"FM"&amp;MOD(MONTH(Sheet1[[#This Row],[Date]])-4,12)+1</f>
        <v>FM12</v>
      </c>
      <c r="W6559" t="str">
        <f>"Q"&amp;ROUNDUP(MONTH(Sheet1[[#This Row],[Date]])/3,0)</f>
        <v>Q1</v>
      </c>
      <c r="X6559" t="str">
        <f>"Q"&amp;INT(MOD(MONTH(Sheet1[[#This Row],[Date]])-4,12/3)+1)</f>
        <v>Q4</v>
      </c>
      <c r="Y6559" t="str" cm="1">
        <f t="array" ref="Y6559">_xlfn.IFS(ROUND(L6559,0)&lt;=1,"Need to improve 0-1",ROUND(L6559,0)&lt;=2,"Okay 1-2",ROUND(L6559,0)&lt;=3,"Good 2-3",ROUND(L6559,0)&lt;=4,"Great 3-4",ROUND(L6559,0)&lt;=5,"Excellent 4-5")</f>
        <v>Need to improve 0-1</v>
      </c>
      <c r="Z6559" t="str">
        <f t="shared" si="102"/>
        <v>0-1000</v>
      </c>
    </row>
    <row r="6560" spans="1:26" x14ac:dyDescent="0.3">
      <c r="A6560">
        <v>18458319</v>
      </c>
      <c r="B6560" t="s">
        <v>8898</v>
      </c>
      <c r="C6560">
        <v>1</v>
      </c>
      <c r="D6560" t="s">
        <v>7791</v>
      </c>
      <c r="E6560" t="s">
        <v>15</v>
      </c>
      <c r="F6560" t="s">
        <v>16</v>
      </c>
      <c r="G6560" t="s">
        <v>16</v>
      </c>
      <c r="H6560" t="s">
        <v>16</v>
      </c>
      <c r="I6560">
        <v>1</v>
      </c>
      <c r="J6560">
        <v>0</v>
      </c>
      <c r="K6560">
        <v>300</v>
      </c>
      <c r="L6560">
        <v>1</v>
      </c>
      <c r="M6560" t="s">
        <v>224</v>
      </c>
      <c r="N6560" t="str">
        <f>SUBSTITUTE(Sheet1[[#This Row],[Datekey_Opening]],"_","-")</f>
        <v>2010-3-4</v>
      </c>
      <c r="O6560">
        <f>YEAR(Sheet1[[#This Row],[Date]])</f>
        <v>2010</v>
      </c>
      <c r="P6560" t="str">
        <f>LOOKUP(Sheet1[[#This Row],[CountryCode]],$AI$4:$AI$18,$AJ$4:$AJ$18)</f>
        <v>India</v>
      </c>
      <c r="Q6560">
        <f>MONTH(Sheet1[[#This Row],[Date]])</f>
        <v>3</v>
      </c>
      <c r="R6560" t="str">
        <f>TEXT(Sheet1[[#This Row],[Date]],"MMMM")</f>
        <v>March</v>
      </c>
      <c r="S6560" t="str">
        <f>TEXT(Sheet1[[#This Row],[Date]],"YYYY-MMM")</f>
        <v>2010-Mar</v>
      </c>
      <c r="T6560">
        <f>WEEKDAY(Sheet1[[#This Row],[Date]])</f>
        <v>5</v>
      </c>
      <c r="U6560" t="str">
        <f>TEXT(Sheet1[[#This Row],[Date]],"DDDD")</f>
        <v>Thursday</v>
      </c>
      <c r="V6560" t="str">
        <f>"FM"&amp;MOD(MONTH(Sheet1[[#This Row],[Date]])-4,12)+1</f>
        <v>FM12</v>
      </c>
      <c r="W6560" t="str">
        <f>"Q"&amp;ROUNDUP(MONTH(Sheet1[[#This Row],[Date]])/3,0)</f>
        <v>Q1</v>
      </c>
      <c r="X6560" t="str">
        <f>"Q"&amp;INT(MOD(MONTH(Sheet1[[#This Row],[Date]])-4,12/3)+1)</f>
        <v>Q4</v>
      </c>
      <c r="Y6560" t="str" cm="1">
        <f t="array" ref="Y6560">_xlfn.IFS(ROUND(L6560,0)&lt;=1,"Need to improve 0-1",ROUND(L6560,0)&lt;=2,"Okay 1-2",ROUND(L6560,0)&lt;=3,"Good 2-3",ROUND(L6560,0)&lt;=4,"Great 3-4",ROUND(L6560,0)&lt;=5,"Excellent 4-5")</f>
        <v>Need to improve 0-1</v>
      </c>
      <c r="Z6560" t="str">
        <f t="shared" si="102"/>
        <v>0-1000</v>
      </c>
    </row>
    <row r="6561" spans="1:26" x14ac:dyDescent="0.3">
      <c r="A6561">
        <v>18499452</v>
      </c>
      <c r="B6561" t="s">
        <v>8899</v>
      </c>
      <c r="C6561">
        <v>1</v>
      </c>
      <c r="D6561" t="s">
        <v>7791</v>
      </c>
      <c r="E6561" t="s">
        <v>844</v>
      </c>
      <c r="F6561" t="s">
        <v>16</v>
      </c>
      <c r="G6561" t="s">
        <v>16</v>
      </c>
      <c r="H6561" t="s">
        <v>16</v>
      </c>
      <c r="I6561">
        <v>1</v>
      </c>
      <c r="J6561">
        <v>0</v>
      </c>
      <c r="K6561">
        <v>200</v>
      </c>
      <c r="L6561">
        <v>1</v>
      </c>
      <c r="M6561" t="s">
        <v>4905</v>
      </c>
      <c r="N6561" t="str">
        <f>SUBSTITUTE(Sheet1[[#This Row],[Datekey_Opening]],"_","-")</f>
        <v>2012-2-26</v>
      </c>
      <c r="O6561">
        <f>YEAR(Sheet1[[#This Row],[Date]])</f>
        <v>2012</v>
      </c>
      <c r="P6561" t="str">
        <f>LOOKUP(Sheet1[[#This Row],[CountryCode]],$AI$4:$AI$18,$AJ$4:$AJ$18)</f>
        <v>India</v>
      </c>
      <c r="Q6561">
        <f>MONTH(Sheet1[[#This Row],[Date]])</f>
        <v>2</v>
      </c>
      <c r="R6561" t="str">
        <f>TEXT(Sheet1[[#This Row],[Date]],"MMMM")</f>
        <v>February</v>
      </c>
      <c r="S6561" t="str">
        <f>TEXT(Sheet1[[#This Row],[Date]],"YYYY-MMM")</f>
        <v>2012-Feb</v>
      </c>
      <c r="T6561">
        <f>WEEKDAY(Sheet1[[#This Row],[Date]])</f>
        <v>1</v>
      </c>
      <c r="U6561" t="str">
        <f>TEXT(Sheet1[[#This Row],[Date]],"DDDD")</f>
        <v>Sunday</v>
      </c>
      <c r="V6561" t="str">
        <f>"FM"&amp;MOD(MONTH(Sheet1[[#This Row],[Date]])-4,12)+1</f>
        <v>FM11</v>
      </c>
      <c r="W6561" t="str">
        <f>"Q"&amp;ROUNDUP(MONTH(Sheet1[[#This Row],[Date]])/3,0)</f>
        <v>Q1</v>
      </c>
      <c r="X6561" t="str">
        <f>"Q"&amp;INT(MOD(MONTH(Sheet1[[#This Row],[Date]])-4,12/3)+1)</f>
        <v>Q3</v>
      </c>
      <c r="Y6561" t="str" cm="1">
        <f t="array" ref="Y6561">_xlfn.IFS(ROUND(L6561,0)&lt;=1,"Need to improve 0-1",ROUND(L6561,0)&lt;=2,"Okay 1-2",ROUND(L6561,0)&lt;=3,"Good 2-3",ROUND(L6561,0)&lt;=4,"Great 3-4",ROUND(L6561,0)&lt;=5,"Excellent 4-5")</f>
        <v>Need to improve 0-1</v>
      </c>
      <c r="Z6561" t="str">
        <f t="shared" si="102"/>
        <v>0-1000</v>
      </c>
    </row>
    <row r="6562" spans="1:26" x14ac:dyDescent="0.3">
      <c r="A6562">
        <v>18312631</v>
      </c>
      <c r="B6562" t="s">
        <v>8900</v>
      </c>
      <c r="C6562">
        <v>1</v>
      </c>
      <c r="D6562" t="s">
        <v>7791</v>
      </c>
      <c r="E6562" t="s">
        <v>15</v>
      </c>
      <c r="F6562" t="s">
        <v>16</v>
      </c>
      <c r="G6562" t="s">
        <v>16</v>
      </c>
      <c r="H6562" t="s">
        <v>16</v>
      </c>
      <c r="I6562">
        <v>1</v>
      </c>
      <c r="J6562">
        <v>0</v>
      </c>
      <c r="K6562">
        <v>150</v>
      </c>
      <c r="L6562">
        <v>1</v>
      </c>
      <c r="M6562" t="s">
        <v>2433</v>
      </c>
      <c r="N6562" t="str">
        <f>SUBSTITUTE(Sheet1[[#This Row],[Datekey_Opening]],"_","-")</f>
        <v>2017-2-1</v>
      </c>
      <c r="O6562">
        <f>YEAR(Sheet1[[#This Row],[Date]])</f>
        <v>2017</v>
      </c>
      <c r="P6562" t="str">
        <f>LOOKUP(Sheet1[[#This Row],[CountryCode]],$AI$4:$AI$18,$AJ$4:$AJ$18)</f>
        <v>India</v>
      </c>
      <c r="Q6562">
        <f>MONTH(Sheet1[[#This Row],[Date]])</f>
        <v>2</v>
      </c>
      <c r="R6562" t="str">
        <f>TEXT(Sheet1[[#This Row],[Date]],"MMMM")</f>
        <v>February</v>
      </c>
      <c r="S6562" t="str">
        <f>TEXT(Sheet1[[#This Row],[Date]],"YYYY-MMM")</f>
        <v>2017-Feb</v>
      </c>
      <c r="T6562">
        <f>WEEKDAY(Sheet1[[#This Row],[Date]])</f>
        <v>4</v>
      </c>
      <c r="U6562" t="str">
        <f>TEXT(Sheet1[[#This Row],[Date]],"DDDD")</f>
        <v>Wednesday</v>
      </c>
      <c r="V6562" t="str">
        <f>"FM"&amp;MOD(MONTH(Sheet1[[#This Row],[Date]])-4,12)+1</f>
        <v>FM11</v>
      </c>
      <c r="W6562" t="str">
        <f>"Q"&amp;ROUNDUP(MONTH(Sheet1[[#This Row],[Date]])/3,0)</f>
        <v>Q1</v>
      </c>
      <c r="X6562" t="str">
        <f>"Q"&amp;INT(MOD(MONTH(Sheet1[[#This Row],[Date]])-4,12/3)+1)</f>
        <v>Q3</v>
      </c>
      <c r="Y6562" t="str" cm="1">
        <f t="array" ref="Y6562">_xlfn.IFS(ROUND(L6562,0)&lt;=1,"Need to improve 0-1",ROUND(L6562,0)&lt;=2,"Okay 1-2",ROUND(L6562,0)&lt;=3,"Good 2-3",ROUND(L6562,0)&lt;=4,"Great 3-4",ROUND(L6562,0)&lt;=5,"Excellent 4-5")</f>
        <v>Need to improve 0-1</v>
      </c>
      <c r="Z6562" t="str">
        <f t="shared" si="102"/>
        <v>0-1000</v>
      </c>
    </row>
    <row r="6563" spans="1:26" x14ac:dyDescent="0.3">
      <c r="A6563">
        <v>18396191</v>
      </c>
      <c r="B6563" t="s">
        <v>8901</v>
      </c>
      <c r="C6563">
        <v>1</v>
      </c>
      <c r="D6563" t="s">
        <v>7791</v>
      </c>
      <c r="E6563" t="s">
        <v>365</v>
      </c>
      <c r="F6563" t="s">
        <v>16</v>
      </c>
      <c r="G6563" t="s">
        <v>16</v>
      </c>
      <c r="H6563" t="s">
        <v>16</v>
      </c>
      <c r="I6563">
        <v>1</v>
      </c>
      <c r="J6563">
        <v>0</v>
      </c>
      <c r="K6563">
        <v>400</v>
      </c>
      <c r="L6563">
        <v>1</v>
      </c>
      <c r="M6563" t="s">
        <v>4219</v>
      </c>
      <c r="N6563" t="str">
        <f>SUBSTITUTE(Sheet1[[#This Row],[Datekey_Opening]],"_","-")</f>
        <v>2017-2-12</v>
      </c>
      <c r="O6563">
        <f>YEAR(Sheet1[[#This Row],[Date]])</f>
        <v>2017</v>
      </c>
      <c r="P6563" t="str">
        <f>LOOKUP(Sheet1[[#This Row],[CountryCode]],$AI$4:$AI$18,$AJ$4:$AJ$18)</f>
        <v>India</v>
      </c>
      <c r="Q6563">
        <f>MONTH(Sheet1[[#This Row],[Date]])</f>
        <v>2</v>
      </c>
      <c r="R6563" t="str">
        <f>TEXT(Sheet1[[#This Row],[Date]],"MMMM")</f>
        <v>February</v>
      </c>
      <c r="S6563" t="str">
        <f>TEXT(Sheet1[[#This Row],[Date]],"YYYY-MMM")</f>
        <v>2017-Feb</v>
      </c>
      <c r="T6563">
        <f>WEEKDAY(Sheet1[[#This Row],[Date]])</f>
        <v>1</v>
      </c>
      <c r="U6563" t="str">
        <f>TEXT(Sheet1[[#This Row],[Date]],"DDDD")</f>
        <v>Sunday</v>
      </c>
      <c r="V6563" t="str">
        <f>"FM"&amp;MOD(MONTH(Sheet1[[#This Row],[Date]])-4,12)+1</f>
        <v>FM11</v>
      </c>
      <c r="W6563" t="str">
        <f>"Q"&amp;ROUNDUP(MONTH(Sheet1[[#This Row],[Date]])/3,0)</f>
        <v>Q1</v>
      </c>
      <c r="X6563" t="str">
        <f>"Q"&amp;INT(MOD(MONTH(Sheet1[[#This Row],[Date]])-4,12/3)+1)</f>
        <v>Q3</v>
      </c>
      <c r="Y6563" t="str" cm="1">
        <f t="array" ref="Y6563">_xlfn.IFS(ROUND(L6563,0)&lt;=1,"Need to improve 0-1",ROUND(L6563,0)&lt;=2,"Okay 1-2",ROUND(L6563,0)&lt;=3,"Good 2-3",ROUND(L6563,0)&lt;=4,"Great 3-4",ROUND(L6563,0)&lt;=5,"Excellent 4-5")</f>
        <v>Need to improve 0-1</v>
      </c>
      <c r="Z6563" t="str">
        <f t="shared" si="102"/>
        <v>0-1000</v>
      </c>
    </row>
    <row r="6564" spans="1:26" x14ac:dyDescent="0.3">
      <c r="A6564">
        <v>18345759</v>
      </c>
      <c r="B6564" t="s">
        <v>8902</v>
      </c>
      <c r="C6564">
        <v>1</v>
      </c>
      <c r="D6564" t="s">
        <v>7791</v>
      </c>
      <c r="E6564" t="s">
        <v>426</v>
      </c>
      <c r="F6564" t="s">
        <v>16</v>
      </c>
      <c r="G6564" t="s">
        <v>16</v>
      </c>
      <c r="H6564" t="s">
        <v>16</v>
      </c>
      <c r="I6564">
        <v>1</v>
      </c>
      <c r="J6564">
        <v>0</v>
      </c>
      <c r="K6564">
        <v>350</v>
      </c>
      <c r="L6564">
        <v>1</v>
      </c>
      <c r="M6564" t="s">
        <v>242</v>
      </c>
      <c r="N6564" t="str">
        <f>SUBSTITUTE(Sheet1[[#This Row],[Datekey_Opening]],"_","-")</f>
        <v>2017-2-5</v>
      </c>
      <c r="O6564">
        <f>YEAR(Sheet1[[#This Row],[Date]])</f>
        <v>2017</v>
      </c>
      <c r="P6564" t="str">
        <f>LOOKUP(Sheet1[[#This Row],[CountryCode]],$AI$4:$AI$18,$AJ$4:$AJ$18)</f>
        <v>India</v>
      </c>
      <c r="Q6564">
        <f>MONTH(Sheet1[[#This Row],[Date]])</f>
        <v>2</v>
      </c>
      <c r="R6564" t="str">
        <f>TEXT(Sheet1[[#This Row],[Date]],"MMMM")</f>
        <v>February</v>
      </c>
      <c r="S6564" t="str">
        <f>TEXT(Sheet1[[#This Row],[Date]],"YYYY-MMM")</f>
        <v>2017-Feb</v>
      </c>
      <c r="T6564">
        <f>WEEKDAY(Sheet1[[#This Row],[Date]])</f>
        <v>1</v>
      </c>
      <c r="U6564" t="str">
        <f>TEXT(Sheet1[[#This Row],[Date]],"DDDD")</f>
        <v>Sunday</v>
      </c>
      <c r="V6564" t="str">
        <f>"FM"&amp;MOD(MONTH(Sheet1[[#This Row],[Date]])-4,12)+1</f>
        <v>FM11</v>
      </c>
      <c r="W6564" t="str">
        <f>"Q"&amp;ROUNDUP(MONTH(Sheet1[[#This Row],[Date]])/3,0)</f>
        <v>Q1</v>
      </c>
      <c r="X6564" t="str">
        <f>"Q"&amp;INT(MOD(MONTH(Sheet1[[#This Row],[Date]])-4,12/3)+1)</f>
        <v>Q3</v>
      </c>
      <c r="Y6564" t="str" cm="1">
        <f t="array" ref="Y6564">_xlfn.IFS(ROUND(L6564,0)&lt;=1,"Need to improve 0-1",ROUND(L6564,0)&lt;=2,"Okay 1-2",ROUND(L6564,0)&lt;=3,"Good 2-3",ROUND(L6564,0)&lt;=4,"Great 3-4",ROUND(L6564,0)&lt;=5,"Excellent 4-5")</f>
        <v>Need to improve 0-1</v>
      </c>
      <c r="Z6564" t="str">
        <f t="shared" si="102"/>
        <v>0-1000</v>
      </c>
    </row>
    <row r="6565" spans="1:26" x14ac:dyDescent="0.3">
      <c r="A6565">
        <v>18464618</v>
      </c>
      <c r="B6565" t="s">
        <v>8903</v>
      </c>
      <c r="C6565">
        <v>1</v>
      </c>
      <c r="D6565" t="s">
        <v>7791</v>
      </c>
      <c r="E6565" t="s">
        <v>15</v>
      </c>
      <c r="F6565" t="s">
        <v>16</v>
      </c>
      <c r="G6565" t="s">
        <v>16</v>
      </c>
      <c r="H6565" t="s">
        <v>16</v>
      </c>
      <c r="I6565">
        <v>1</v>
      </c>
      <c r="J6565">
        <v>0</v>
      </c>
      <c r="K6565">
        <v>400</v>
      </c>
      <c r="L6565">
        <v>1</v>
      </c>
      <c r="M6565" t="s">
        <v>3775</v>
      </c>
      <c r="N6565" t="str">
        <f>SUBSTITUTE(Sheet1[[#This Row],[Datekey_Opening]],"_","-")</f>
        <v>2012-2-15</v>
      </c>
      <c r="O6565">
        <f>YEAR(Sheet1[[#This Row],[Date]])</f>
        <v>2012</v>
      </c>
      <c r="P6565" t="str">
        <f>LOOKUP(Sheet1[[#This Row],[CountryCode]],$AI$4:$AI$18,$AJ$4:$AJ$18)</f>
        <v>India</v>
      </c>
      <c r="Q6565">
        <f>MONTH(Sheet1[[#This Row],[Date]])</f>
        <v>2</v>
      </c>
      <c r="R6565" t="str">
        <f>TEXT(Sheet1[[#This Row],[Date]],"MMMM")</f>
        <v>February</v>
      </c>
      <c r="S6565" t="str">
        <f>TEXT(Sheet1[[#This Row],[Date]],"YYYY-MMM")</f>
        <v>2012-Feb</v>
      </c>
      <c r="T6565">
        <f>WEEKDAY(Sheet1[[#This Row],[Date]])</f>
        <v>4</v>
      </c>
      <c r="U6565" t="str">
        <f>TEXT(Sheet1[[#This Row],[Date]],"DDDD")</f>
        <v>Wednesday</v>
      </c>
      <c r="V6565" t="str">
        <f>"FM"&amp;MOD(MONTH(Sheet1[[#This Row],[Date]])-4,12)+1</f>
        <v>FM11</v>
      </c>
      <c r="W6565" t="str">
        <f>"Q"&amp;ROUNDUP(MONTH(Sheet1[[#This Row],[Date]])/3,0)</f>
        <v>Q1</v>
      </c>
      <c r="X6565" t="str">
        <f>"Q"&amp;INT(MOD(MONTH(Sheet1[[#This Row],[Date]])-4,12/3)+1)</f>
        <v>Q3</v>
      </c>
      <c r="Y6565" t="str" cm="1">
        <f t="array" ref="Y6565">_xlfn.IFS(ROUND(L6565,0)&lt;=1,"Need to improve 0-1",ROUND(L6565,0)&lt;=2,"Okay 1-2",ROUND(L6565,0)&lt;=3,"Good 2-3",ROUND(L6565,0)&lt;=4,"Great 3-4",ROUND(L6565,0)&lt;=5,"Excellent 4-5")</f>
        <v>Need to improve 0-1</v>
      </c>
      <c r="Z6565" t="str">
        <f t="shared" si="102"/>
        <v>0-1000</v>
      </c>
    </row>
    <row r="6566" spans="1:26" x14ac:dyDescent="0.3">
      <c r="A6566">
        <v>18471289</v>
      </c>
      <c r="B6566" t="s">
        <v>808</v>
      </c>
      <c r="C6566">
        <v>1</v>
      </c>
      <c r="D6566" t="s">
        <v>7791</v>
      </c>
      <c r="E6566" t="s">
        <v>5444</v>
      </c>
      <c r="F6566" t="s">
        <v>16</v>
      </c>
      <c r="G6566" t="s">
        <v>16</v>
      </c>
      <c r="H6566" t="s">
        <v>16</v>
      </c>
      <c r="I6566">
        <v>1</v>
      </c>
      <c r="J6566">
        <v>0</v>
      </c>
      <c r="K6566">
        <v>200</v>
      </c>
      <c r="L6566">
        <v>1</v>
      </c>
      <c r="M6566" t="s">
        <v>4237</v>
      </c>
      <c r="N6566" t="str">
        <f>SUBSTITUTE(Sheet1[[#This Row],[Datekey_Opening]],"_","-")</f>
        <v>2017-1-10</v>
      </c>
      <c r="O6566">
        <f>YEAR(Sheet1[[#This Row],[Date]])</f>
        <v>2017</v>
      </c>
      <c r="P6566" t="str">
        <f>LOOKUP(Sheet1[[#This Row],[CountryCode]],$AI$4:$AI$18,$AJ$4:$AJ$18)</f>
        <v>India</v>
      </c>
      <c r="Q6566">
        <f>MONTH(Sheet1[[#This Row],[Date]])</f>
        <v>1</v>
      </c>
      <c r="R6566" t="str">
        <f>TEXT(Sheet1[[#This Row],[Date]],"MMMM")</f>
        <v>January</v>
      </c>
      <c r="S6566" t="str">
        <f>TEXT(Sheet1[[#This Row],[Date]],"YYYY-MMM")</f>
        <v>2017-Jan</v>
      </c>
      <c r="T6566">
        <f>WEEKDAY(Sheet1[[#This Row],[Date]])</f>
        <v>3</v>
      </c>
      <c r="U6566" t="str">
        <f>TEXT(Sheet1[[#This Row],[Date]],"DDDD")</f>
        <v>Tuesday</v>
      </c>
      <c r="V6566" t="str">
        <f>"FM"&amp;MOD(MONTH(Sheet1[[#This Row],[Date]])-4,12)+1</f>
        <v>FM10</v>
      </c>
      <c r="W6566" t="str">
        <f>"Q"&amp;ROUNDUP(MONTH(Sheet1[[#This Row],[Date]])/3,0)</f>
        <v>Q1</v>
      </c>
      <c r="X6566" t="str">
        <f>"Q"&amp;INT(MOD(MONTH(Sheet1[[#This Row],[Date]])-4,12/3)+1)</f>
        <v>Q2</v>
      </c>
      <c r="Y6566" t="str" cm="1">
        <f t="array" ref="Y6566">_xlfn.IFS(ROUND(L6566,0)&lt;=1,"Need to improve 0-1",ROUND(L6566,0)&lt;=2,"Okay 1-2",ROUND(L6566,0)&lt;=3,"Good 2-3",ROUND(L6566,0)&lt;=4,"Great 3-4",ROUND(L6566,0)&lt;=5,"Excellent 4-5")</f>
        <v>Need to improve 0-1</v>
      </c>
      <c r="Z6566" t="str">
        <f t="shared" si="102"/>
        <v>0-1000</v>
      </c>
    </row>
    <row r="6567" spans="1:26" x14ac:dyDescent="0.3">
      <c r="A6567">
        <v>18451168</v>
      </c>
      <c r="B6567" t="s">
        <v>8904</v>
      </c>
      <c r="C6567">
        <v>1</v>
      </c>
      <c r="D6567" t="s">
        <v>7791</v>
      </c>
      <c r="E6567" t="s">
        <v>426</v>
      </c>
      <c r="F6567" t="s">
        <v>16</v>
      </c>
      <c r="G6567" t="s">
        <v>16</v>
      </c>
      <c r="H6567" t="s">
        <v>16</v>
      </c>
      <c r="I6567">
        <v>1</v>
      </c>
      <c r="J6567">
        <v>0</v>
      </c>
      <c r="K6567">
        <v>300</v>
      </c>
      <c r="L6567">
        <v>1</v>
      </c>
      <c r="M6567" t="s">
        <v>5371</v>
      </c>
      <c r="N6567" t="str">
        <f>SUBSTITUTE(Sheet1[[#This Row],[Datekey_Opening]],"_","-")</f>
        <v>2013-1-23</v>
      </c>
      <c r="O6567">
        <f>YEAR(Sheet1[[#This Row],[Date]])</f>
        <v>2013</v>
      </c>
      <c r="P6567" t="str">
        <f>LOOKUP(Sheet1[[#This Row],[CountryCode]],$AI$4:$AI$18,$AJ$4:$AJ$18)</f>
        <v>India</v>
      </c>
      <c r="Q6567">
        <f>MONTH(Sheet1[[#This Row],[Date]])</f>
        <v>1</v>
      </c>
      <c r="R6567" t="str">
        <f>TEXT(Sheet1[[#This Row],[Date]],"MMMM")</f>
        <v>January</v>
      </c>
      <c r="S6567" t="str">
        <f>TEXT(Sheet1[[#This Row],[Date]],"YYYY-MMM")</f>
        <v>2013-Jan</v>
      </c>
      <c r="T6567">
        <f>WEEKDAY(Sheet1[[#This Row],[Date]])</f>
        <v>4</v>
      </c>
      <c r="U6567" t="str">
        <f>TEXT(Sheet1[[#This Row],[Date]],"DDDD")</f>
        <v>Wednesday</v>
      </c>
      <c r="V6567" t="str">
        <f>"FM"&amp;MOD(MONTH(Sheet1[[#This Row],[Date]])-4,12)+1</f>
        <v>FM10</v>
      </c>
      <c r="W6567" t="str">
        <f>"Q"&amp;ROUNDUP(MONTH(Sheet1[[#This Row],[Date]])/3,0)</f>
        <v>Q1</v>
      </c>
      <c r="X6567" t="str">
        <f>"Q"&amp;INT(MOD(MONTH(Sheet1[[#This Row],[Date]])-4,12/3)+1)</f>
        <v>Q2</v>
      </c>
      <c r="Y6567" t="str" cm="1">
        <f t="array" ref="Y6567">_xlfn.IFS(ROUND(L6567,0)&lt;=1,"Need to improve 0-1",ROUND(L6567,0)&lt;=2,"Okay 1-2",ROUND(L6567,0)&lt;=3,"Good 2-3",ROUND(L6567,0)&lt;=4,"Great 3-4",ROUND(L6567,0)&lt;=5,"Excellent 4-5")</f>
        <v>Need to improve 0-1</v>
      </c>
      <c r="Z6567" t="str">
        <f t="shared" si="102"/>
        <v>0-1000</v>
      </c>
    </row>
    <row r="6568" spans="1:26" x14ac:dyDescent="0.3">
      <c r="A6568">
        <v>18466973</v>
      </c>
      <c r="B6568" t="s">
        <v>8905</v>
      </c>
      <c r="C6568">
        <v>1</v>
      </c>
      <c r="D6568" t="s">
        <v>7791</v>
      </c>
      <c r="E6568" t="s">
        <v>867</v>
      </c>
      <c r="F6568" t="s">
        <v>16</v>
      </c>
      <c r="G6568" t="s">
        <v>16</v>
      </c>
      <c r="H6568" t="s">
        <v>16</v>
      </c>
      <c r="I6568">
        <v>1</v>
      </c>
      <c r="J6568">
        <v>0</v>
      </c>
      <c r="K6568">
        <v>150</v>
      </c>
      <c r="L6568">
        <v>1</v>
      </c>
      <c r="M6568" t="s">
        <v>2899</v>
      </c>
      <c r="N6568" t="str">
        <f>SUBSTITUTE(Sheet1[[#This Row],[Datekey_Opening]],"_","-")</f>
        <v>2011-1-24</v>
      </c>
      <c r="O6568">
        <f>YEAR(Sheet1[[#This Row],[Date]])</f>
        <v>2011</v>
      </c>
      <c r="P6568" t="str">
        <f>LOOKUP(Sheet1[[#This Row],[CountryCode]],$AI$4:$AI$18,$AJ$4:$AJ$18)</f>
        <v>India</v>
      </c>
      <c r="Q6568">
        <f>MONTH(Sheet1[[#This Row],[Date]])</f>
        <v>1</v>
      </c>
      <c r="R6568" t="str">
        <f>TEXT(Sheet1[[#This Row],[Date]],"MMMM")</f>
        <v>January</v>
      </c>
      <c r="S6568" t="str">
        <f>TEXT(Sheet1[[#This Row],[Date]],"YYYY-MMM")</f>
        <v>2011-Jan</v>
      </c>
      <c r="T6568">
        <f>WEEKDAY(Sheet1[[#This Row],[Date]])</f>
        <v>2</v>
      </c>
      <c r="U6568" t="str">
        <f>TEXT(Sheet1[[#This Row],[Date]],"DDDD")</f>
        <v>Monday</v>
      </c>
      <c r="V6568" t="str">
        <f>"FM"&amp;MOD(MONTH(Sheet1[[#This Row],[Date]])-4,12)+1</f>
        <v>FM10</v>
      </c>
      <c r="W6568" t="str">
        <f>"Q"&amp;ROUNDUP(MONTH(Sheet1[[#This Row],[Date]])/3,0)</f>
        <v>Q1</v>
      </c>
      <c r="X6568" t="str">
        <f>"Q"&amp;INT(MOD(MONTH(Sheet1[[#This Row],[Date]])-4,12/3)+1)</f>
        <v>Q2</v>
      </c>
      <c r="Y6568" t="str" cm="1">
        <f t="array" ref="Y6568">_xlfn.IFS(ROUND(L6568,0)&lt;=1,"Need to improve 0-1",ROUND(L6568,0)&lt;=2,"Okay 1-2",ROUND(L6568,0)&lt;=3,"Good 2-3",ROUND(L6568,0)&lt;=4,"Great 3-4",ROUND(L6568,0)&lt;=5,"Excellent 4-5")</f>
        <v>Need to improve 0-1</v>
      </c>
      <c r="Z6568" t="str">
        <f t="shared" si="102"/>
        <v>0-1000</v>
      </c>
    </row>
    <row r="6569" spans="1:26" x14ac:dyDescent="0.3">
      <c r="A6569">
        <v>18458643</v>
      </c>
      <c r="B6569" t="s">
        <v>8906</v>
      </c>
      <c r="C6569">
        <v>1</v>
      </c>
      <c r="D6569" t="s">
        <v>7791</v>
      </c>
      <c r="E6569" t="s">
        <v>365</v>
      </c>
      <c r="F6569" t="s">
        <v>16</v>
      </c>
      <c r="G6569" t="s">
        <v>16</v>
      </c>
      <c r="H6569" t="s">
        <v>16</v>
      </c>
      <c r="I6569">
        <v>1</v>
      </c>
      <c r="J6569">
        <v>0</v>
      </c>
      <c r="K6569">
        <v>400</v>
      </c>
      <c r="L6569">
        <v>1</v>
      </c>
      <c r="M6569" t="s">
        <v>7044</v>
      </c>
      <c r="N6569" t="str">
        <f>SUBSTITUTE(Sheet1[[#This Row],[Datekey_Opening]],"_","-")</f>
        <v>2011-1-21</v>
      </c>
      <c r="O6569">
        <f>YEAR(Sheet1[[#This Row],[Date]])</f>
        <v>2011</v>
      </c>
      <c r="P6569" t="str">
        <f>LOOKUP(Sheet1[[#This Row],[CountryCode]],$AI$4:$AI$18,$AJ$4:$AJ$18)</f>
        <v>India</v>
      </c>
      <c r="Q6569">
        <f>MONTH(Sheet1[[#This Row],[Date]])</f>
        <v>1</v>
      </c>
      <c r="R6569" t="str">
        <f>TEXT(Sheet1[[#This Row],[Date]],"MMMM")</f>
        <v>January</v>
      </c>
      <c r="S6569" t="str">
        <f>TEXT(Sheet1[[#This Row],[Date]],"YYYY-MMM")</f>
        <v>2011-Jan</v>
      </c>
      <c r="T6569">
        <f>WEEKDAY(Sheet1[[#This Row],[Date]])</f>
        <v>6</v>
      </c>
      <c r="U6569" t="str">
        <f>TEXT(Sheet1[[#This Row],[Date]],"DDDD")</f>
        <v>Friday</v>
      </c>
      <c r="V6569" t="str">
        <f>"FM"&amp;MOD(MONTH(Sheet1[[#This Row],[Date]])-4,12)+1</f>
        <v>FM10</v>
      </c>
      <c r="W6569" t="str">
        <f>"Q"&amp;ROUNDUP(MONTH(Sheet1[[#This Row],[Date]])/3,0)</f>
        <v>Q1</v>
      </c>
      <c r="X6569" t="str">
        <f>"Q"&amp;INT(MOD(MONTH(Sheet1[[#This Row],[Date]])-4,12/3)+1)</f>
        <v>Q2</v>
      </c>
      <c r="Y6569" t="str" cm="1">
        <f t="array" ref="Y6569">_xlfn.IFS(ROUND(L6569,0)&lt;=1,"Need to improve 0-1",ROUND(L6569,0)&lt;=2,"Okay 1-2",ROUND(L6569,0)&lt;=3,"Good 2-3",ROUND(L6569,0)&lt;=4,"Great 3-4",ROUND(L6569,0)&lt;=5,"Excellent 4-5")</f>
        <v>Need to improve 0-1</v>
      </c>
      <c r="Z6569" t="str">
        <f t="shared" si="102"/>
        <v>0-1000</v>
      </c>
    </row>
    <row r="6570" spans="1:26" x14ac:dyDescent="0.3">
      <c r="A6570">
        <v>18446413</v>
      </c>
      <c r="B6570" t="s">
        <v>8907</v>
      </c>
      <c r="C6570">
        <v>1</v>
      </c>
      <c r="D6570" t="s">
        <v>7791</v>
      </c>
      <c r="E6570" t="s">
        <v>15</v>
      </c>
      <c r="F6570" t="s">
        <v>16</v>
      </c>
      <c r="G6570" t="s">
        <v>16</v>
      </c>
      <c r="H6570" t="s">
        <v>16</v>
      </c>
      <c r="I6570">
        <v>1</v>
      </c>
      <c r="J6570">
        <v>0</v>
      </c>
      <c r="K6570">
        <v>400</v>
      </c>
      <c r="L6570">
        <v>1</v>
      </c>
      <c r="M6570" t="s">
        <v>5826</v>
      </c>
      <c r="N6570" t="str">
        <f>SUBSTITUTE(Sheet1[[#This Row],[Datekey_Opening]],"_","-")</f>
        <v>2011-1-17</v>
      </c>
      <c r="O6570">
        <f>YEAR(Sheet1[[#This Row],[Date]])</f>
        <v>2011</v>
      </c>
      <c r="P6570" t="str">
        <f>LOOKUP(Sheet1[[#This Row],[CountryCode]],$AI$4:$AI$18,$AJ$4:$AJ$18)</f>
        <v>India</v>
      </c>
      <c r="Q6570">
        <f>MONTH(Sheet1[[#This Row],[Date]])</f>
        <v>1</v>
      </c>
      <c r="R6570" t="str">
        <f>TEXT(Sheet1[[#This Row],[Date]],"MMMM")</f>
        <v>January</v>
      </c>
      <c r="S6570" t="str">
        <f>TEXT(Sheet1[[#This Row],[Date]],"YYYY-MMM")</f>
        <v>2011-Jan</v>
      </c>
      <c r="T6570">
        <f>WEEKDAY(Sheet1[[#This Row],[Date]])</f>
        <v>2</v>
      </c>
      <c r="U6570" t="str">
        <f>TEXT(Sheet1[[#This Row],[Date]],"DDDD")</f>
        <v>Monday</v>
      </c>
      <c r="V6570" t="str">
        <f>"FM"&amp;MOD(MONTH(Sheet1[[#This Row],[Date]])-4,12)+1</f>
        <v>FM10</v>
      </c>
      <c r="W6570" t="str">
        <f>"Q"&amp;ROUNDUP(MONTH(Sheet1[[#This Row],[Date]])/3,0)</f>
        <v>Q1</v>
      </c>
      <c r="X6570" t="str">
        <f>"Q"&amp;INT(MOD(MONTH(Sheet1[[#This Row],[Date]])-4,12/3)+1)</f>
        <v>Q2</v>
      </c>
      <c r="Y6570" t="str" cm="1">
        <f t="array" ref="Y6570">_xlfn.IFS(ROUND(L6570,0)&lt;=1,"Need to improve 0-1",ROUND(L6570,0)&lt;=2,"Okay 1-2",ROUND(L6570,0)&lt;=3,"Good 2-3",ROUND(L6570,0)&lt;=4,"Great 3-4",ROUND(L6570,0)&lt;=5,"Excellent 4-5")</f>
        <v>Need to improve 0-1</v>
      </c>
      <c r="Z6570" t="str">
        <f t="shared" si="102"/>
        <v>0-1000</v>
      </c>
    </row>
    <row r="6571" spans="1:26" x14ac:dyDescent="0.3">
      <c r="A6571">
        <v>18499471</v>
      </c>
      <c r="B6571" t="s">
        <v>8908</v>
      </c>
      <c r="C6571">
        <v>1</v>
      </c>
      <c r="D6571" t="s">
        <v>7791</v>
      </c>
      <c r="E6571" t="s">
        <v>441</v>
      </c>
      <c r="F6571" t="s">
        <v>16</v>
      </c>
      <c r="G6571" t="s">
        <v>16</v>
      </c>
      <c r="H6571" t="s">
        <v>16</v>
      </c>
      <c r="I6571">
        <v>1</v>
      </c>
      <c r="J6571">
        <v>0</v>
      </c>
      <c r="K6571">
        <v>250</v>
      </c>
      <c r="L6571">
        <v>1</v>
      </c>
      <c r="M6571" t="s">
        <v>3514</v>
      </c>
      <c r="N6571" t="str">
        <f>SUBSTITUTE(Sheet1[[#This Row],[Datekey_Opening]],"_","-")</f>
        <v>2012-1-23</v>
      </c>
      <c r="O6571">
        <f>YEAR(Sheet1[[#This Row],[Date]])</f>
        <v>2012</v>
      </c>
      <c r="P6571" t="str">
        <f>LOOKUP(Sheet1[[#This Row],[CountryCode]],$AI$4:$AI$18,$AJ$4:$AJ$18)</f>
        <v>India</v>
      </c>
      <c r="Q6571">
        <f>MONTH(Sheet1[[#This Row],[Date]])</f>
        <v>1</v>
      </c>
      <c r="R6571" t="str">
        <f>TEXT(Sheet1[[#This Row],[Date]],"MMMM")</f>
        <v>January</v>
      </c>
      <c r="S6571" t="str">
        <f>TEXT(Sheet1[[#This Row],[Date]],"YYYY-MMM")</f>
        <v>2012-Jan</v>
      </c>
      <c r="T6571">
        <f>WEEKDAY(Sheet1[[#This Row],[Date]])</f>
        <v>2</v>
      </c>
      <c r="U6571" t="str">
        <f>TEXT(Sheet1[[#This Row],[Date]],"DDDD")</f>
        <v>Monday</v>
      </c>
      <c r="V6571" t="str">
        <f>"FM"&amp;MOD(MONTH(Sheet1[[#This Row],[Date]])-4,12)+1</f>
        <v>FM10</v>
      </c>
      <c r="W6571" t="str">
        <f>"Q"&amp;ROUNDUP(MONTH(Sheet1[[#This Row],[Date]])/3,0)</f>
        <v>Q1</v>
      </c>
      <c r="X6571" t="str">
        <f>"Q"&amp;INT(MOD(MONTH(Sheet1[[#This Row],[Date]])-4,12/3)+1)</f>
        <v>Q2</v>
      </c>
      <c r="Y6571" t="str" cm="1">
        <f t="array" ref="Y6571">_xlfn.IFS(ROUND(L6571,0)&lt;=1,"Need to improve 0-1",ROUND(L6571,0)&lt;=2,"Okay 1-2",ROUND(L6571,0)&lt;=3,"Good 2-3",ROUND(L6571,0)&lt;=4,"Great 3-4",ROUND(L6571,0)&lt;=5,"Excellent 4-5")</f>
        <v>Need to improve 0-1</v>
      </c>
      <c r="Z6571" t="str">
        <f t="shared" si="102"/>
        <v>0-1000</v>
      </c>
    </row>
    <row r="6572" spans="1:26" x14ac:dyDescent="0.3">
      <c r="A6572">
        <v>18499459</v>
      </c>
      <c r="B6572" t="s">
        <v>8909</v>
      </c>
      <c r="C6572">
        <v>1</v>
      </c>
      <c r="D6572" t="s">
        <v>7791</v>
      </c>
      <c r="E6572" t="s">
        <v>15</v>
      </c>
      <c r="F6572" t="s">
        <v>16</v>
      </c>
      <c r="G6572" t="s">
        <v>16</v>
      </c>
      <c r="H6572" t="s">
        <v>16</v>
      </c>
      <c r="I6572">
        <v>1</v>
      </c>
      <c r="J6572">
        <v>0</v>
      </c>
      <c r="K6572">
        <v>350</v>
      </c>
      <c r="L6572">
        <v>1</v>
      </c>
      <c r="M6572" t="s">
        <v>4026</v>
      </c>
      <c r="N6572" t="str">
        <f>SUBSTITUTE(Sheet1[[#This Row],[Datekey_Opening]],"_","-")</f>
        <v>2010-1-21</v>
      </c>
      <c r="O6572">
        <f>YEAR(Sheet1[[#This Row],[Date]])</f>
        <v>2010</v>
      </c>
      <c r="P6572" t="str">
        <f>LOOKUP(Sheet1[[#This Row],[CountryCode]],$AI$4:$AI$18,$AJ$4:$AJ$18)</f>
        <v>India</v>
      </c>
      <c r="Q6572">
        <f>MONTH(Sheet1[[#This Row],[Date]])</f>
        <v>1</v>
      </c>
      <c r="R6572" t="str">
        <f>TEXT(Sheet1[[#This Row],[Date]],"MMMM")</f>
        <v>January</v>
      </c>
      <c r="S6572" t="str">
        <f>TEXT(Sheet1[[#This Row],[Date]],"YYYY-MMM")</f>
        <v>2010-Jan</v>
      </c>
      <c r="T6572">
        <f>WEEKDAY(Sheet1[[#This Row],[Date]])</f>
        <v>5</v>
      </c>
      <c r="U6572" t="str">
        <f>TEXT(Sheet1[[#This Row],[Date]],"DDDD")</f>
        <v>Thursday</v>
      </c>
      <c r="V6572" t="str">
        <f>"FM"&amp;MOD(MONTH(Sheet1[[#This Row],[Date]])-4,12)+1</f>
        <v>FM10</v>
      </c>
      <c r="W6572" t="str">
        <f>"Q"&amp;ROUNDUP(MONTH(Sheet1[[#This Row],[Date]])/3,0)</f>
        <v>Q1</v>
      </c>
      <c r="X6572" t="str">
        <f>"Q"&amp;INT(MOD(MONTH(Sheet1[[#This Row],[Date]])-4,12/3)+1)</f>
        <v>Q2</v>
      </c>
      <c r="Y6572" t="str" cm="1">
        <f t="array" ref="Y6572">_xlfn.IFS(ROUND(L6572,0)&lt;=1,"Need to improve 0-1",ROUND(L6572,0)&lt;=2,"Okay 1-2",ROUND(L6572,0)&lt;=3,"Good 2-3",ROUND(L6572,0)&lt;=4,"Great 3-4",ROUND(L6572,0)&lt;=5,"Excellent 4-5")</f>
        <v>Need to improve 0-1</v>
      </c>
      <c r="Z6572" t="str">
        <f t="shared" si="102"/>
        <v>0-1000</v>
      </c>
    </row>
    <row r="6573" spans="1:26" x14ac:dyDescent="0.3">
      <c r="A6573">
        <v>18495252</v>
      </c>
      <c r="B6573" t="s">
        <v>8910</v>
      </c>
      <c r="C6573">
        <v>1</v>
      </c>
      <c r="D6573" t="s">
        <v>7791</v>
      </c>
      <c r="E6573" t="s">
        <v>567</v>
      </c>
      <c r="F6573" t="s">
        <v>16</v>
      </c>
      <c r="G6573" t="s">
        <v>16</v>
      </c>
      <c r="H6573" t="s">
        <v>16</v>
      </c>
      <c r="I6573">
        <v>1</v>
      </c>
      <c r="J6573">
        <v>0</v>
      </c>
      <c r="K6573">
        <v>200</v>
      </c>
      <c r="L6573">
        <v>1</v>
      </c>
      <c r="M6573" t="s">
        <v>7748</v>
      </c>
      <c r="N6573" t="str">
        <f>SUBSTITUTE(Sheet1[[#This Row],[Datekey_Opening]],"_","-")</f>
        <v>2014-1-11</v>
      </c>
      <c r="O6573">
        <f>YEAR(Sheet1[[#This Row],[Date]])</f>
        <v>2014</v>
      </c>
      <c r="P6573" t="str">
        <f>LOOKUP(Sheet1[[#This Row],[CountryCode]],$AI$4:$AI$18,$AJ$4:$AJ$18)</f>
        <v>India</v>
      </c>
      <c r="Q6573">
        <f>MONTH(Sheet1[[#This Row],[Date]])</f>
        <v>1</v>
      </c>
      <c r="R6573" t="str">
        <f>TEXT(Sheet1[[#This Row],[Date]],"MMMM")</f>
        <v>January</v>
      </c>
      <c r="S6573" t="str">
        <f>TEXT(Sheet1[[#This Row],[Date]],"YYYY-MMM")</f>
        <v>2014-Jan</v>
      </c>
      <c r="T6573">
        <f>WEEKDAY(Sheet1[[#This Row],[Date]])</f>
        <v>7</v>
      </c>
      <c r="U6573" t="str">
        <f>TEXT(Sheet1[[#This Row],[Date]],"DDDD")</f>
        <v>Saturday</v>
      </c>
      <c r="V6573" t="str">
        <f>"FM"&amp;MOD(MONTH(Sheet1[[#This Row],[Date]])-4,12)+1</f>
        <v>FM10</v>
      </c>
      <c r="W6573" t="str">
        <f>"Q"&amp;ROUNDUP(MONTH(Sheet1[[#This Row],[Date]])/3,0)</f>
        <v>Q1</v>
      </c>
      <c r="X6573" t="str">
        <f>"Q"&amp;INT(MOD(MONTH(Sheet1[[#This Row],[Date]])-4,12/3)+1)</f>
        <v>Q2</v>
      </c>
      <c r="Y6573" t="str" cm="1">
        <f t="array" ref="Y6573">_xlfn.IFS(ROUND(L6573,0)&lt;=1,"Need to improve 0-1",ROUND(L6573,0)&lt;=2,"Okay 1-2",ROUND(L6573,0)&lt;=3,"Good 2-3",ROUND(L6573,0)&lt;=4,"Great 3-4",ROUND(L6573,0)&lt;=5,"Excellent 4-5")</f>
        <v>Need to improve 0-1</v>
      </c>
      <c r="Z6573" t="str">
        <f t="shared" si="102"/>
        <v>0-1000</v>
      </c>
    </row>
    <row r="6574" spans="1:26" x14ac:dyDescent="0.3">
      <c r="A6574">
        <v>18263500</v>
      </c>
      <c r="B6574" t="s">
        <v>8911</v>
      </c>
      <c r="C6574">
        <v>1</v>
      </c>
      <c r="D6574" t="s">
        <v>7791</v>
      </c>
      <c r="E6574" t="s">
        <v>15</v>
      </c>
      <c r="F6574" t="s">
        <v>16</v>
      </c>
      <c r="G6574" t="s">
        <v>16</v>
      </c>
      <c r="H6574" t="s">
        <v>16</v>
      </c>
      <c r="I6574">
        <v>1</v>
      </c>
      <c r="J6574">
        <v>0</v>
      </c>
      <c r="K6574">
        <v>150</v>
      </c>
      <c r="L6574">
        <v>1</v>
      </c>
      <c r="M6574" t="s">
        <v>4046</v>
      </c>
      <c r="N6574" t="str">
        <f>SUBSTITUTE(Sheet1[[#This Row],[Datekey_Opening]],"_","-")</f>
        <v>2010-12-2</v>
      </c>
      <c r="O6574">
        <f>YEAR(Sheet1[[#This Row],[Date]])</f>
        <v>2010</v>
      </c>
      <c r="P6574" t="str">
        <f>LOOKUP(Sheet1[[#This Row],[CountryCode]],$AI$4:$AI$18,$AJ$4:$AJ$18)</f>
        <v>India</v>
      </c>
      <c r="Q6574">
        <f>MONTH(Sheet1[[#This Row],[Date]])</f>
        <v>12</v>
      </c>
      <c r="R6574" t="str">
        <f>TEXT(Sheet1[[#This Row],[Date]],"MMMM")</f>
        <v>December</v>
      </c>
      <c r="S6574" t="str">
        <f>TEXT(Sheet1[[#This Row],[Date]],"YYYY-MMM")</f>
        <v>2010-Dec</v>
      </c>
      <c r="T6574">
        <f>WEEKDAY(Sheet1[[#This Row],[Date]])</f>
        <v>5</v>
      </c>
      <c r="U6574" t="str">
        <f>TEXT(Sheet1[[#This Row],[Date]],"DDDD")</f>
        <v>Thursday</v>
      </c>
      <c r="V6574" t="str">
        <f>"FM"&amp;MOD(MONTH(Sheet1[[#This Row],[Date]])-4,12)+1</f>
        <v>FM9</v>
      </c>
      <c r="W6574" t="str">
        <f>"Q"&amp;ROUNDUP(MONTH(Sheet1[[#This Row],[Date]])/3,0)</f>
        <v>Q4</v>
      </c>
      <c r="X6574" t="str">
        <f>"Q"&amp;INT(MOD(MONTH(Sheet1[[#This Row],[Date]])-4,12/3)+1)</f>
        <v>Q1</v>
      </c>
      <c r="Y6574" t="str" cm="1">
        <f t="array" ref="Y6574">_xlfn.IFS(ROUND(L6574,0)&lt;=1,"Need to improve 0-1",ROUND(L6574,0)&lt;=2,"Okay 1-2",ROUND(L6574,0)&lt;=3,"Good 2-3",ROUND(L6574,0)&lt;=4,"Great 3-4",ROUND(L6574,0)&lt;=5,"Excellent 4-5")</f>
        <v>Need to improve 0-1</v>
      </c>
      <c r="Z6574" t="str">
        <f t="shared" si="102"/>
        <v>0-1000</v>
      </c>
    </row>
    <row r="6575" spans="1:26" x14ac:dyDescent="0.3">
      <c r="A6575">
        <v>310632</v>
      </c>
      <c r="B6575" t="s">
        <v>887</v>
      </c>
      <c r="C6575">
        <v>1</v>
      </c>
      <c r="D6575" t="s">
        <v>7791</v>
      </c>
      <c r="E6575" t="s">
        <v>5444</v>
      </c>
      <c r="F6575" t="s">
        <v>16</v>
      </c>
      <c r="G6575" t="s">
        <v>16</v>
      </c>
      <c r="H6575" t="s">
        <v>16</v>
      </c>
      <c r="I6575">
        <v>1</v>
      </c>
      <c r="J6575">
        <v>0</v>
      </c>
      <c r="K6575">
        <v>350</v>
      </c>
      <c r="L6575">
        <v>1</v>
      </c>
      <c r="M6575" t="s">
        <v>5414</v>
      </c>
      <c r="N6575" t="str">
        <f>SUBSTITUTE(Sheet1[[#This Row],[Datekey_Opening]],"_","-")</f>
        <v>2010-12-7</v>
      </c>
      <c r="O6575">
        <f>YEAR(Sheet1[[#This Row],[Date]])</f>
        <v>2010</v>
      </c>
      <c r="P6575" t="str">
        <f>LOOKUP(Sheet1[[#This Row],[CountryCode]],$AI$4:$AI$18,$AJ$4:$AJ$18)</f>
        <v>India</v>
      </c>
      <c r="Q6575">
        <f>MONTH(Sheet1[[#This Row],[Date]])</f>
        <v>12</v>
      </c>
      <c r="R6575" t="str">
        <f>TEXT(Sheet1[[#This Row],[Date]],"MMMM")</f>
        <v>December</v>
      </c>
      <c r="S6575" t="str">
        <f>TEXT(Sheet1[[#This Row],[Date]],"YYYY-MMM")</f>
        <v>2010-Dec</v>
      </c>
      <c r="T6575">
        <f>WEEKDAY(Sheet1[[#This Row],[Date]])</f>
        <v>3</v>
      </c>
      <c r="U6575" t="str">
        <f>TEXT(Sheet1[[#This Row],[Date]],"DDDD")</f>
        <v>Tuesday</v>
      </c>
      <c r="V6575" t="str">
        <f>"FM"&amp;MOD(MONTH(Sheet1[[#This Row],[Date]])-4,12)+1</f>
        <v>FM9</v>
      </c>
      <c r="W6575" t="str">
        <f>"Q"&amp;ROUNDUP(MONTH(Sheet1[[#This Row],[Date]])/3,0)</f>
        <v>Q4</v>
      </c>
      <c r="X6575" t="str">
        <f>"Q"&amp;INT(MOD(MONTH(Sheet1[[#This Row],[Date]])-4,12/3)+1)</f>
        <v>Q1</v>
      </c>
      <c r="Y6575" t="str" cm="1">
        <f t="array" ref="Y6575">_xlfn.IFS(ROUND(L6575,0)&lt;=1,"Need to improve 0-1",ROUND(L6575,0)&lt;=2,"Okay 1-2",ROUND(L6575,0)&lt;=3,"Good 2-3",ROUND(L6575,0)&lt;=4,"Great 3-4",ROUND(L6575,0)&lt;=5,"Excellent 4-5")</f>
        <v>Need to improve 0-1</v>
      </c>
      <c r="Z6575" t="str">
        <f t="shared" si="102"/>
        <v>0-1000</v>
      </c>
    </row>
    <row r="6576" spans="1:26" x14ac:dyDescent="0.3">
      <c r="A6576">
        <v>18352658</v>
      </c>
      <c r="B6576" t="s">
        <v>8912</v>
      </c>
      <c r="C6576">
        <v>1</v>
      </c>
      <c r="D6576" t="s">
        <v>7791</v>
      </c>
      <c r="E6576" t="s">
        <v>635</v>
      </c>
      <c r="F6576" t="s">
        <v>16</v>
      </c>
      <c r="G6576" t="s">
        <v>16</v>
      </c>
      <c r="H6576" t="s">
        <v>16</v>
      </c>
      <c r="I6576">
        <v>1</v>
      </c>
      <c r="J6576">
        <v>0</v>
      </c>
      <c r="K6576">
        <v>350</v>
      </c>
      <c r="L6576">
        <v>1</v>
      </c>
      <c r="M6576" t="s">
        <v>1139</v>
      </c>
      <c r="N6576" t="str">
        <f>SUBSTITUTE(Sheet1[[#This Row],[Datekey_Opening]],"_","-")</f>
        <v>2011-12-16</v>
      </c>
      <c r="O6576">
        <f>YEAR(Sheet1[[#This Row],[Date]])</f>
        <v>2011</v>
      </c>
      <c r="P6576" t="str">
        <f>LOOKUP(Sheet1[[#This Row],[CountryCode]],$AI$4:$AI$18,$AJ$4:$AJ$18)</f>
        <v>India</v>
      </c>
      <c r="Q6576">
        <f>MONTH(Sheet1[[#This Row],[Date]])</f>
        <v>12</v>
      </c>
      <c r="R6576" t="str">
        <f>TEXT(Sheet1[[#This Row],[Date]],"MMMM")</f>
        <v>December</v>
      </c>
      <c r="S6576" t="str">
        <f>TEXT(Sheet1[[#This Row],[Date]],"YYYY-MMM")</f>
        <v>2011-Dec</v>
      </c>
      <c r="T6576">
        <f>WEEKDAY(Sheet1[[#This Row],[Date]])</f>
        <v>6</v>
      </c>
      <c r="U6576" t="str">
        <f>TEXT(Sheet1[[#This Row],[Date]],"DDDD")</f>
        <v>Friday</v>
      </c>
      <c r="V6576" t="str">
        <f>"FM"&amp;MOD(MONTH(Sheet1[[#This Row],[Date]])-4,12)+1</f>
        <v>FM9</v>
      </c>
      <c r="W6576" t="str">
        <f>"Q"&amp;ROUNDUP(MONTH(Sheet1[[#This Row],[Date]])/3,0)</f>
        <v>Q4</v>
      </c>
      <c r="X6576" t="str">
        <f>"Q"&amp;INT(MOD(MONTH(Sheet1[[#This Row],[Date]])-4,12/3)+1)</f>
        <v>Q1</v>
      </c>
      <c r="Y6576" t="str" cm="1">
        <f t="array" ref="Y6576">_xlfn.IFS(ROUND(L6576,0)&lt;=1,"Need to improve 0-1",ROUND(L6576,0)&lt;=2,"Okay 1-2",ROUND(L6576,0)&lt;=3,"Good 2-3",ROUND(L6576,0)&lt;=4,"Great 3-4",ROUND(L6576,0)&lt;=5,"Excellent 4-5")</f>
        <v>Need to improve 0-1</v>
      </c>
      <c r="Z6576" t="str">
        <f t="shared" si="102"/>
        <v>0-1000</v>
      </c>
    </row>
    <row r="6577" spans="1:26" x14ac:dyDescent="0.3">
      <c r="A6577">
        <v>18458638</v>
      </c>
      <c r="B6577" t="s">
        <v>8913</v>
      </c>
      <c r="C6577">
        <v>1</v>
      </c>
      <c r="D6577" t="s">
        <v>7791</v>
      </c>
      <c r="E6577" t="s">
        <v>395</v>
      </c>
      <c r="F6577" t="s">
        <v>16</v>
      </c>
      <c r="G6577" t="s">
        <v>16</v>
      </c>
      <c r="H6577" t="s">
        <v>16</v>
      </c>
      <c r="I6577">
        <v>1</v>
      </c>
      <c r="J6577">
        <v>0</v>
      </c>
      <c r="K6577">
        <v>300</v>
      </c>
      <c r="L6577">
        <v>1</v>
      </c>
      <c r="M6577" t="s">
        <v>5435</v>
      </c>
      <c r="N6577" t="str">
        <f>SUBSTITUTE(Sheet1[[#This Row],[Datekey_Opening]],"_","-")</f>
        <v>2014-12-26</v>
      </c>
      <c r="O6577">
        <f>YEAR(Sheet1[[#This Row],[Date]])</f>
        <v>2014</v>
      </c>
      <c r="P6577" t="str">
        <f>LOOKUP(Sheet1[[#This Row],[CountryCode]],$AI$4:$AI$18,$AJ$4:$AJ$18)</f>
        <v>India</v>
      </c>
      <c r="Q6577">
        <f>MONTH(Sheet1[[#This Row],[Date]])</f>
        <v>12</v>
      </c>
      <c r="R6577" t="str">
        <f>TEXT(Sheet1[[#This Row],[Date]],"MMMM")</f>
        <v>December</v>
      </c>
      <c r="S6577" t="str">
        <f>TEXT(Sheet1[[#This Row],[Date]],"YYYY-MMM")</f>
        <v>2014-Dec</v>
      </c>
      <c r="T6577">
        <f>WEEKDAY(Sheet1[[#This Row],[Date]])</f>
        <v>6</v>
      </c>
      <c r="U6577" t="str">
        <f>TEXT(Sheet1[[#This Row],[Date]],"DDDD")</f>
        <v>Friday</v>
      </c>
      <c r="V6577" t="str">
        <f>"FM"&amp;MOD(MONTH(Sheet1[[#This Row],[Date]])-4,12)+1</f>
        <v>FM9</v>
      </c>
      <c r="W6577" t="str">
        <f>"Q"&amp;ROUNDUP(MONTH(Sheet1[[#This Row],[Date]])/3,0)</f>
        <v>Q4</v>
      </c>
      <c r="X6577" t="str">
        <f>"Q"&amp;INT(MOD(MONTH(Sheet1[[#This Row],[Date]])-4,12/3)+1)</f>
        <v>Q1</v>
      </c>
      <c r="Y6577" t="str" cm="1">
        <f t="array" ref="Y6577">_xlfn.IFS(ROUND(L6577,0)&lt;=1,"Need to improve 0-1",ROUND(L6577,0)&lt;=2,"Okay 1-2",ROUND(L6577,0)&lt;=3,"Good 2-3",ROUND(L6577,0)&lt;=4,"Great 3-4",ROUND(L6577,0)&lt;=5,"Excellent 4-5")</f>
        <v>Need to improve 0-1</v>
      </c>
      <c r="Z6577" t="str">
        <f t="shared" si="102"/>
        <v>0-1000</v>
      </c>
    </row>
    <row r="6578" spans="1:26" x14ac:dyDescent="0.3">
      <c r="A6578">
        <v>18312451</v>
      </c>
      <c r="B6578" t="s">
        <v>8057</v>
      </c>
      <c r="C6578">
        <v>1</v>
      </c>
      <c r="D6578" t="s">
        <v>7791</v>
      </c>
      <c r="E6578" t="s">
        <v>564</v>
      </c>
      <c r="F6578" t="s">
        <v>16</v>
      </c>
      <c r="G6578" t="s">
        <v>16</v>
      </c>
      <c r="H6578" t="s">
        <v>16</v>
      </c>
      <c r="I6578">
        <v>1</v>
      </c>
      <c r="J6578">
        <v>0</v>
      </c>
      <c r="K6578">
        <v>200</v>
      </c>
      <c r="L6578">
        <v>1</v>
      </c>
      <c r="M6578" t="s">
        <v>943</v>
      </c>
      <c r="N6578" t="str">
        <f>SUBSTITUTE(Sheet1[[#This Row],[Datekey_Opening]],"_","-")</f>
        <v>2010-11-16</v>
      </c>
      <c r="O6578">
        <f>YEAR(Sheet1[[#This Row],[Date]])</f>
        <v>2010</v>
      </c>
      <c r="P6578" t="str">
        <f>LOOKUP(Sheet1[[#This Row],[CountryCode]],$AI$4:$AI$18,$AJ$4:$AJ$18)</f>
        <v>India</v>
      </c>
      <c r="Q6578">
        <f>MONTH(Sheet1[[#This Row],[Date]])</f>
        <v>11</v>
      </c>
      <c r="R6578" t="str">
        <f>TEXT(Sheet1[[#This Row],[Date]],"MMMM")</f>
        <v>November</v>
      </c>
      <c r="S6578" t="str">
        <f>TEXT(Sheet1[[#This Row],[Date]],"YYYY-MMM")</f>
        <v>2010-Nov</v>
      </c>
      <c r="T6578">
        <f>WEEKDAY(Sheet1[[#This Row],[Date]])</f>
        <v>3</v>
      </c>
      <c r="U6578" t="str">
        <f>TEXT(Sheet1[[#This Row],[Date]],"DDDD")</f>
        <v>Tuesday</v>
      </c>
      <c r="V6578" t="str">
        <f>"FM"&amp;MOD(MONTH(Sheet1[[#This Row],[Date]])-4,12)+1</f>
        <v>FM8</v>
      </c>
      <c r="W6578" t="str">
        <f>"Q"&amp;ROUNDUP(MONTH(Sheet1[[#This Row],[Date]])/3,0)</f>
        <v>Q4</v>
      </c>
      <c r="X6578" t="str">
        <f>"Q"&amp;INT(MOD(MONTH(Sheet1[[#This Row],[Date]])-4,12/3)+1)</f>
        <v>Q4</v>
      </c>
      <c r="Y6578" t="str" cm="1">
        <f t="array" ref="Y6578">_xlfn.IFS(ROUND(L6578,0)&lt;=1,"Need to improve 0-1",ROUND(L6578,0)&lt;=2,"Okay 1-2",ROUND(L6578,0)&lt;=3,"Good 2-3",ROUND(L6578,0)&lt;=4,"Great 3-4",ROUND(L6578,0)&lt;=5,"Excellent 4-5")</f>
        <v>Need to improve 0-1</v>
      </c>
      <c r="Z6578" t="str">
        <f t="shared" si="102"/>
        <v>0-1000</v>
      </c>
    </row>
    <row r="6579" spans="1:26" x14ac:dyDescent="0.3">
      <c r="A6579">
        <v>18458642</v>
      </c>
      <c r="B6579" t="s">
        <v>8914</v>
      </c>
      <c r="C6579">
        <v>1</v>
      </c>
      <c r="D6579" t="s">
        <v>7791</v>
      </c>
      <c r="E6579" t="s">
        <v>680</v>
      </c>
      <c r="F6579" t="s">
        <v>16</v>
      </c>
      <c r="G6579" t="s">
        <v>16</v>
      </c>
      <c r="H6579" t="s">
        <v>16</v>
      </c>
      <c r="I6579">
        <v>1</v>
      </c>
      <c r="J6579">
        <v>0</v>
      </c>
      <c r="K6579">
        <v>200</v>
      </c>
      <c r="L6579">
        <v>1</v>
      </c>
      <c r="M6579" t="s">
        <v>8915</v>
      </c>
      <c r="N6579" t="str">
        <f>SUBSTITUTE(Sheet1[[#This Row],[Datekey_Opening]],"_","-")</f>
        <v>2017-11-5</v>
      </c>
      <c r="O6579">
        <f>YEAR(Sheet1[[#This Row],[Date]])</f>
        <v>2017</v>
      </c>
      <c r="P6579" t="str">
        <f>LOOKUP(Sheet1[[#This Row],[CountryCode]],$AI$4:$AI$18,$AJ$4:$AJ$18)</f>
        <v>India</v>
      </c>
      <c r="Q6579">
        <f>MONTH(Sheet1[[#This Row],[Date]])</f>
        <v>11</v>
      </c>
      <c r="R6579" t="str">
        <f>TEXT(Sheet1[[#This Row],[Date]],"MMMM")</f>
        <v>November</v>
      </c>
      <c r="S6579" t="str">
        <f>TEXT(Sheet1[[#This Row],[Date]],"YYYY-MMM")</f>
        <v>2017-Nov</v>
      </c>
      <c r="T6579">
        <f>WEEKDAY(Sheet1[[#This Row],[Date]])</f>
        <v>1</v>
      </c>
      <c r="U6579" t="str">
        <f>TEXT(Sheet1[[#This Row],[Date]],"DDDD")</f>
        <v>Sunday</v>
      </c>
      <c r="V6579" t="str">
        <f>"FM"&amp;MOD(MONTH(Sheet1[[#This Row],[Date]])-4,12)+1</f>
        <v>FM8</v>
      </c>
      <c r="W6579" t="str">
        <f>"Q"&amp;ROUNDUP(MONTH(Sheet1[[#This Row],[Date]])/3,0)</f>
        <v>Q4</v>
      </c>
      <c r="X6579" t="str">
        <f>"Q"&amp;INT(MOD(MONTH(Sheet1[[#This Row],[Date]])-4,12/3)+1)</f>
        <v>Q4</v>
      </c>
      <c r="Y6579" t="str" cm="1">
        <f t="array" ref="Y6579">_xlfn.IFS(ROUND(L6579,0)&lt;=1,"Need to improve 0-1",ROUND(L6579,0)&lt;=2,"Okay 1-2",ROUND(L6579,0)&lt;=3,"Good 2-3",ROUND(L6579,0)&lt;=4,"Great 3-4",ROUND(L6579,0)&lt;=5,"Excellent 4-5")</f>
        <v>Need to improve 0-1</v>
      </c>
      <c r="Z6579" t="str">
        <f t="shared" si="102"/>
        <v>0-1000</v>
      </c>
    </row>
    <row r="6580" spans="1:26" x14ac:dyDescent="0.3">
      <c r="A6580">
        <v>18447121</v>
      </c>
      <c r="B6580" t="s">
        <v>8916</v>
      </c>
      <c r="C6580">
        <v>1</v>
      </c>
      <c r="D6580" t="s">
        <v>7791</v>
      </c>
      <c r="E6580" t="s">
        <v>426</v>
      </c>
      <c r="F6580" t="s">
        <v>16</v>
      </c>
      <c r="G6580" t="s">
        <v>16</v>
      </c>
      <c r="H6580" t="s">
        <v>16</v>
      </c>
      <c r="I6580">
        <v>1</v>
      </c>
      <c r="J6580">
        <v>0</v>
      </c>
      <c r="K6580">
        <v>250</v>
      </c>
      <c r="L6580">
        <v>1</v>
      </c>
      <c r="M6580" t="s">
        <v>3019</v>
      </c>
      <c r="N6580" t="str">
        <f>SUBSTITUTE(Sheet1[[#This Row],[Datekey_Opening]],"_","-")</f>
        <v>2018-11-23</v>
      </c>
      <c r="O6580">
        <f>YEAR(Sheet1[[#This Row],[Date]])</f>
        <v>2018</v>
      </c>
      <c r="P6580" t="str">
        <f>LOOKUP(Sheet1[[#This Row],[CountryCode]],$AI$4:$AI$18,$AJ$4:$AJ$18)</f>
        <v>India</v>
      </c>
      <c r="Q6580">
        <f>MONTH(Sheet1[[#This Row],[Date]])</f>
        <v>11</v>
      </c>
      <c r="R6580" t="str">
        <f>TEXT(Sheet1[[#This Row],[Date]],"MMMM")</f>
        <v>November</v>
      </c>
      <c r="S6580" t="str">
        <f>TEXT(Sheet1[[#This Row],[Date]],"YYYY-MMM")</f>
        <v>2018-Nov</v>
      </c>
      <c r="T6580">
        <f>WEEKDAY(Sheet1[[#This Row],[Date]])</f>
        <v>6</v>
      </c>
      <c r="U6580" t="str">
        <f>TEXT(Sheet1[[#This Row],[Date]],"DDDD")</f>
        <v>Friday</v>
      </c>
      <c r="V6580" t="str">
        <f>"FM"&amp;MOD(MONTH(Sheet1[[#This Row],[Date]])-4,12)+1</f>
        <v>FM8</v>
      </c>
      <c r="W6580" t="str">
        <f>"Q"&amp;ROUNDUP(MONTH(Sheet1[[#This Row],[Date]])/3,0)</f>
        <v>Q4</v>
      </c>
      <c r="X6580" t="str">
        <f>"Q"&amp;INT(MOD(MONTH(Sheet1[[#This Row],[Date]])-4,12/3)+1)</f>
        <v>Q4</v>
      </c>
      <c r="Y6580" t="str" cm="1">
        <f t="array" ref="Y6580">_xlfn.IFS(ROUND(L6580,0)&lt;=1,"Need to improve 0-1",ROUND(L6580,0)&lt;=2,"Okay 1-2",ROUND(L6580,0)&lt;=3,"Good 2-3",ROUND(L6580,0)&lt;=4,"Great 3-4",ROUND(L6580,0)&lt;=5,"Excellent 4-5")</f>
        <v>Need to improve 0-1</v>
      </c>
      <c r="Z6580" t="str">
        <f t="shared" si="102"/>
        <v>0-1000</v>
      </c>
    </row>
    <row r="6581" spans="1:26" x14ac:dyDescent="0.3">
      <c r="A6581">
        <v>18393709</v>
      </c>
      <c r="B6581" t="s">
        <v>314</v>
      </c>
      <c r="C6581">
        <v>1</v>
      </c>
      <c r="D6581" t="s">
        <v>7791</v>
      </c>
      <c r="E6581" t="s">
        <v>15</v>
      </c>
      <c r="F6581" t="s">
        <v>16</v>
      </c>
      <c r="G6581" t="s">
        <v>16</v>
      </c>
      <c r="H6581" t="s">
        <v>16</v>
      </c>
      <c r="I6581">
        <v>1</v>
      </c>
      <c r="J6581">
        <v>0</v>
      </c>
      <c r="K6581">
        <v>150</v>
      </c>
      <c r="L6581">
        <v>1</v>
      </c>
      <c r="M6581" t="s">
        <v>967</v>
      </c>
      <c r="N6581" t="str">
        <f>SUBSTITUTE(Sheet1[[#This Row],[Datekey_Opening]],"_","-")</f>
        <v>2015-11-10</v>
      </c>
      <c r="O6581">
        <f>YEAR(Sheet1[[#This Row],[Date]])</f>
        <v>2015</v>
      </c>
      <c r="P6581" t="str">
        <f>LOOKUP(Sheet1[[#This Row],[CountryCode]],$AI$4:$AI$18,$AJ$4:$AJ$18)</f>
        <v>India</v>
      </c>
      <c r="Q6581">
        <f>MONTH(Sheet1[[#This Row],[Date]])</f>
        <v>11</v>
      </c>
      <c r="R6581" t="str">
        <f>TEXT(Sheet1[[#This Row],[Date]],"MMMM")</f>
        <v>November</v>
      </c>
      <c r="S6581" t="str">
        <f>TEXT(Sheet1[[#This Row],[Date]],"YYYY-MMM")</f>
        <v>2015-Nov</v>
      </c>
      <c r="T6581">
        <f>WEEKDAY(Sheet1[[#This Row],[Date]])</f>
        <v>3</v>
      </c>
      <c r="U6581" t="str">
        <f>TEXT(Sheet1[[#This Row],[Date]],"DDDD")</f>
        <v>Tuesday</v>
      </c>
      <c r="V6581" t="str">
        <f>"FM"&amp;MOD(MONTH(Sheet1[[#This Row],[Date]])-4,12)+1</f>
        <v>FM8</v>
      </c>
      <c r="W6581" t="str">
        <f>"Q"&amp;ROUNDUP(MONTH(Sheet1[[#This Row],[Date]])/3,0)</f>
        <v>Q4</v>
      </c>
      <c r="X6581" t="str">
        <f>"Q"&amp;INT(MOD(MONTH(Sheet1[[#This Row],[Date]])-4,12/3)+1)</f>
        <v>Q4</v>
      </c>
      <c r="Y6581" t="str" cm="1">
        <f t="array" ref="Y6581">_xlfn.IFS(ROUND(L6581,0)&lt;=1,"Need to improve 0-1",ROUND(L6581,0)&lt;=2,"Okay 1-2",ROUND(L6581,0)&lt;=3,"Good 2-3",ROUND(L6581,0)&lt;=4,"Great 3-4",ROUND(L6581,0)&lt;=5,"Excellent 4-5")</f>
        <v>Need to improve 0-1</v>
      </c>
      <c r="Z6581" t="str">
        <f t="shared" si="102"/>
        <v>0-1000</v>
      </c>
    </row>
    <row r="6582" spans="1:26" x14ac:dyDescent="0.3">
      <c r="A6582">
        <v>18421502</v>
      </c>
      <c r="B6582" t="s">
        <v>7139</v>
      </c>
      <c r="C6582">
        <v>1</v>
      </c>
      <c r="D6582" t="s">
        <v>7791</v>
      </c>
      <c r="E6582" t="s">
        <v>564</v>
      </c>
      <c r="F6582" t="s">
        <v>16</v>
      </c>
      <c r="G6582" t="s">
        <v>16</v>
      </c>
      <c r="H6582" t="s">
        <v>16</v>
      </c>
      <c r="I6582">
        <v>1</v>
      </c>
      <c r="J6582">
        <v>0</v>
      </c>
      <c r="K6582">
        <v>150</v>
      </c>
      <c r="L6582">
        <v>1</v>
      </c>
      <c r="M6582" t="s">
        <v>8917</v>
      </c>
      <c r="N6582" t="str">
        <f>SUBSTITUTE(Sheet1[[#This Row],[Datekey_Opening]],"_","-")</f>
        <v>2012-11-27</v>
      </c>
      <c r="O6582">
        <f>YEAR(Sheet1[[#This Row],[Date]])</f>
        <v>2012</v>
      </c>
      <c r="P6582" t="str">
        <f>LOOKUP(Sheet1[[#This Row],[CountryCode]],$AI$4:$AI$18,$AJ$4:$AJ$18)</f>
        <v>India</v>
      </c>
      <c r="Q6582">
        <f>MONTH(Sheet1[[#This Row],[Date]])</f>
        <v>11</v>
      </c>
      <c r="R6582" t="str">
        <f>TEXT(Sheet1[[#This Row],[Date]],"MMMM")</f>
        <v>November</v>
      </c>
      <c r="S6582" t="str">
        <f>TEXT(Sheet1[[#This Row],[Date]],"YYYY-MMM")</f>
        <v>2012-Nov</v>
      </c>
      <c r="T6582">
        <f>WEEKDAY(Sheet1[[#This Row],[Date]])</f>
        <v>3</v>
      </c>
      <c r="U6582" t="str">
        <f>TEXT(Sheet1[[#This Row],[Date]],"DDDD")</f>
        <v>Tuesday</v>
      </c>
      <c r="V6582" t="str">
        <f>"FM"&amp;MOD(MONTH(Sheet1[[#This Row],[Date]])-4,12)+1</f>
        <v>FM8</v>
      </c>
      <c r="W6582" t="str">
        <f>"Q"&amp;ROUNDUP(MONTH(Sheet1[[#This Row],[Date]])/3,0)</f>
        <v>Q4</v>
      </c>
      <c r="X6582" t="str">
        <f>"Q"&amp;INT(MOD(MONTH(Sheet1[[#This Row],[Date]])-4,12/3)+1)</f>
        <v>Q4</v>
      </c>
      <c r="Y6582" t="str" cm="1">
        <f t="array" ref="Y6582">_xlfn.IFS(ROUND(L6582,0)&lt;=1,"Need to improve 0-1",ROUND(L6582,0)&lt;=2,"Okay 1-2",ROUND(L6582,0)&lt;=3,"Good 2-3",ROUND(L6582,0)&lt;=4,"Great 3-4",ROUND(L6582,0)&lt;=5,"Excellent 4-5")</f>
        <v>Need to improve 0-1</v>
      </c>
      <c r="Z6582" t="str">
        <f t="shared" si="102"/>
        <v>0-1000</v>
      </c>
    </row>
    <row r="6583" spans="1:26" x14ac:dyDescent="0.3">
      <c r="A6583">
        <v>18261727</v>
      </c>
      <c r="B6583" t="s">
        <v>8918</v>
      </c>
      <c r="C6583">
        <v>1</v>
      </c>
      <c r="D6583" t="s">
        <v>7791</v>
      </c>
      <c r="E6583" t="s">
        <v>426</v>
      </c>
      <c r="F6583" t="s">
        <v>16</v>
      </c>
      <c r="G6583" t="s">
        <v>16</v>
      </c>
      <c r="H6583" t="s">
        <v>16</v>
      </c>
      <c r="I6583">
        <v>1</v>
      </c>
      <c r="J6583">
        <v>0</v>
      </c>
      <c r="K6583">
        <v>400</v>
      </c>
      <c r="L6583">
        <v>1</v>
      </c>
      <c r="M6583" t="s">
        <v>6762</v>
      </c>
      <c r="N6583" t="str">
        <f>SUBSTITUTE(Sheet1[[#This Row],[Datekey_Opening]],"_","-")</f>
        <v>2018-11-4</v>
      </c>
      <c r="O6583">
        <f>YEAR(Sheet1[[#This Row],[Date]])</f>
        <v>2018</v>
      </c>
      <c r="P6583" t="str">
        <f>LOOKUP(Sheet1[[#This Row],[CountryCode]],$AI$4:$AI$18,$AJ$4:$AJ$18)</f>
        <v>India</v>
      </c>
      <c r="Q6583">
        <f>MONTH(Sheet1[[#This Row],[Date]])</f>
        <v>11</v>
      </c>
      <c r="R6583" t="str">
        <f>TEXT(Sheet1[[#This Row],[Date]],"MMMM")</f>
        <v>November</v>
      </c>
      <c r="S6583" t="str">
        <f>TEXT(Sheet1[[#This Row],[Date]],"YYYY-MMM")</f>
        <v>2018-Nov</v>
      </c>
      <c r="T6583">
        <f>WEEKDAY(Sheet1[[#This Row],[Date]])</f>
        <v>1</v>
      </c>
      <c r="U6583" t="str">
        <f>TEXT(Sheet1[[#This Row],[Date]],"DDDD")</f>
        <v>Sunday</v>
      </c>
      <c r="V6583" t="str">
        <f>"FM"&amp;MOD(MONTH(Sheet1[[#This Row],[Date]])-4,12)+1</f>
        <v>FM8</v>
      </c>
      <c r="W6583" t="str">
        <f>"Q"&amp;ROUNDUP(MONTH(Sheet1[[#This Row],[Date]])/3,0)</f>
        <v>Q4</v>
      </c>
      <c r="X6583" t="str">
        <f>"Q"&amp;INT(MOD(MONTH(Sheet1[[#This Row],[Date]])-4,12/3)+1)</f>
        <v>Q4</v>
      </c>
      <c r="Y6583" t="str" cm="1">
        <f t="array" ref="Y6583">_xlfn.IFS(ROUND(L6583,0)&lt;=1,"Need to improve 0-1",ROUND(L6583,0)&lt;=2,"Okay 1-2",ROUND(L6583,0)&lt;=3,"Good 2-3",ROUND(L6583,0)&lt;=4,"Great 3-4",ROUND(L6583,0)&lt;=5,"Excellent 4-5")</f>
        <v>Need to improve 0-1</v>
      </c>
      <c r="Z6583" t="str">
        <f t="shared" si="102"/>
        <v>0-1000</v>
      </c>
    </row>
    <row r="6584" spans="1:26" x14ac:dyDescent="0.3">
      <c r="A6584">
        <v>18479007</v>
      </c>
      <c r="B6584" t="s">
        <v>8836</v>
      </c>
      <c r="C6584">
        <v>1</v>
      </c>
      <c r="D6584" t="s">
        <v>7791</v>
      </c>
      <c r="E6584" t="s">
        <v>435</v>
      </c>
      <c r="F6584" t="s">
        <v>16</v>
      </c>
      <c r="G6584" t="s">
        <v>16</v>
      </c>
      <c r="H6584" t="s">
        <v>16</v>
      </c>
      <c r="I6584">
        <v>1</v>
      </c>
      <c r="J6584">
        <v>0</v>
      </c>
      <c r="K6584">
        <v>300</v>
      </c>
      <c r="L6584">
        <v>1</v>
      </c>
      <c r="M6584" t="s">
        <v>6769</v>
      </c>
      <c r="N6584" t="str">
        <f>SUBSTITUTE(Sheet1[[#This Row],[Datekey_Opening]],"_","-")</f>
        <v>2010-11-4</v>
      </c>
      <c r="O6584">
        <f>YEAR(Sheet1[[#This Row],[Date]])</f>
        <v>2010</v>
      </c>
      <c r="P6584" t="str">
        <f>LOOKUP(Sheet1[[#This Row],[CountryCode]],$AI$4:$AI$18,$AJ$4:$AJ$18)</f>
        <v>India</v>
      </c>
      <c r="Q6584">
        <f>MONTH(Sheet1[[#This Row],[Date]])</f>
        <v>11</v>
      </c>
      <c r="R6584" t="str">
        <f>TEXT(Sheet1[[#This Row],[Date]],"MMMM")</f>
        <v>November</v>
      </c>
      <c r="S6584" t="str">
        <f>TEXT(Sheet1[[#This Row],[Date]],"YYYY-MMM")</f>
        <v>2010-Nov</v>
      </c>
      <c r="T6584">
        <f>WEEKDAY(Sheet1[[#This Row],[Date]])</f>
        <v>5</v>
      </c>
      <c r="U6584" t="str">
        <f>TEXT(Sheet1[[#This Row],[Date]],"DDDD")</f>
        <v>Thursday</v>
      </c>
      <c r="V6584" t="str">
        <f>"FM"&amp;MOD(MONTH(Sheet1[[#This Row],[Date]])-4,12)+1</f>
        <v>FM8</v>
      </c>
      <c r="W6584" t="str">
        <f>"Q"&amp;ROUNDUP(MONTH(Sheet1[[#This Row],[Date]])/3,0)</f>
        <v>Q4</v>
      </c>
      <c r="X6584" t="str">
        <f>"Q"&amp;INT(MOD(MONTH(Sheet1[[#This Row],[Date]])-4,12/3)+1)</f>
        <v>Q4</v>
      </c>
      <c r="Y6584" t="str" cm="1">
        <f t="array" ref="Y6584">_xlfn.IFS(ROUND(L6584,0)&lt;=1,"Need to improve 0-1",ROUND(L6584,0)&lt;=2,"Okay 1-2",ROUND(L6584,0)&lt;=3,"Good 2-3",ROUND(L6584,0)&lt;=4,"Great 3-4",ROUND(L6584,0)&lt;=5,"Excellent 4-5")</f>
        <v>Need to improve 0-1</v>
      </c>
      <c r="Z6584" t="str">
        <f t="shared" si="102"/>
        <v>0-1000</v>
      </c>
    </row>
    <row r="6585" spans="1:26" x14ac:dyDescent="0.3">
      <c r="A6585">
        <v>18357945</v>
      </c>
      <c r="B6585" t="s">
        <v>8919</v>
      </c>
      <c r="C6585">
        <v>1</v>
      </c>
      <c r="D6585" t="s">
        <v>7791</v>
      </c>
      <c r="E6585" t="s">
        <v>557</v>
      </c>
      <c r="F6585" t="s">
        <v>16</v>
      </c>
      <c r="G6585" t="s">
        <v>16</v>
      </c>
      <c r="H6585" t="s">
        <v>16</v>
      </c>
      <c r="I6585">
        <v>1</v>
      </c>
      <c r="J6585">
        <v>0</v>
      </c>
      <c r="K6585">
        <v>300</v>
      </c>
      <c r="L6585">
        <v>1</v>
      </c>
      <c r="M6585" t="s">
        <v>4989</v>
      </c>
      <c r="N6585" t="str">
        <f>SUBSTITUTE(Sheet1[[#This Row],[Datekey_Opening]],"_","-")</f>
        <v>2016-11-4</v>
      </c>
      <c r="O6585">
        <f>YEAR(Sheet1[[#This Row],[Date]])</f>
        <v>2016</v>
      </c>
      <c r="P6585" t="str">
        <f>LOOKUP(Sheet1[[#This Row],[CountryCode]],$AI$4:$AI$18,$AJ$4:$AJ$18)</f>
        <v>India</v>
      </c>
      <c r="Q6585">
        <f>MONTH(Sheet1[[#This Row],[Date]])</f>
        <v>11</v>
      </c>
      <c r="R6585" t="str">
        <f>TEXT(Sheet1[[#This Row],[Date]],"MMMM")</f>
        <v>November</v>
      </c>
      <c r="S6585" t="str">
        <f>TEXT(Sheet1[[#This Row],[Date]],"YYYY-MMM")</f>
        <v>2016-Nov</v>
      </c>
      <c r="T6585">
        <f>WEEKDAY(Sheet1[[#This Row],[Date]])</f>
        <v>6</v>
      </c>
      <c r="U6585" t="str">
        <f>TEXT(Sheet1[[#This Row],[Date]],"DDDD")</f>
        <v>Friday</v>
      </c>
      <c r="V6585" t="str">
        <f>"FM"&amp;MOD(MONTH(Sheet1[[#This Row],[Date]])-4,12)+1</f>
        <v>FM8</v>
      </c>
      <c r="W6585" t="str">
        <f>"Q"&amp;ROUNDUP(MONTH(Sheet1[[#This Row],[Date]])/3,0)</f>
        <v>Q4</v>
      </c>
      <c r="X6585" t="str">
        <f>"Q"&amp;INT(MOD(MONTH(Sheet1[[#This Row],[Date]])-4,12/3)+1)</f>
        <v>Q4</v>
      </c>
      <c r="Y6585" t="str" cm="1">
        <f t="array" ref="Y6585">_xlfn.IFS(ROUND(L6585,0)&lt;=1,"Need to improve 0-1",ROUND(L6585,0)&lt;=2,"Okay 1-2",ROUND(L6585,0)&lt;=3,"Good 2-3",ROUND(L6585,0)&lt;=4,"Great 3-4",ROUND(L6585,0)&lt;=5,"Excellent 4-5")</f>
        <v>Need to improve 0-1</v>
      </c>
      <c r="Z6585" t="str">
        <f t="shared" si="102"/>
        <v>0-1000</v>
      </c>
    </row>
    <row r="6586" spans="1:26" x14ac:dyDescent="0.3">
      <c r="A6586">
        <v>18350138</v>
      </c>
      <c r="B6586" t="s">
        <v>8920</v>
      </c>
      <c r="C6586">
        <v>1</v>
      </c>
      <c r="D6586" t="s">
        <v>7791</v>
      </c>
      <c r="E6586" t="s">
        <v>15</v>
      </c>
      <c r="F6586" t="s">
        <v>16</v>
      </c>
      <c r="G6586" t="s">
        <v>16</v>
      </c>
      <c r="H6586" t="s">
        <v>16</v>
      </c>
      <c r="I6586">
        <v>1</v>
      </c>
      <c r="J6586">
        <v>0</v>
      </c>
      <c r="K6586">
        <v>200</v>
      </c>
      <c r="L6586">
        <v>1</v>
      </c>
      <c r="M6586" t="s">
        <v>309</v>
      </c>
      <c r="N6586" t="str">
        <f>SUBSTITUTE(Sheet1[[#This Row],[Datekey_Opening]],"_","-")</f>
        <v>2012-11-20</v>
      </c>
      <c r="O6586">
        <f>YEAR(Sheet1[[#This Row],[Date]])</f>
        <v>2012</v>
      </c>
      <c r="P6586" t="str">
        <f>LOOKUP(Sheet1[[#This Row],[CountryCode]],$AI$4:$AI$18,$AJ$4:$AJ$18)</f>
        <v>India</v>
      </c>
      <c r="Q6586">
        <f>MONTH(Sheet1[[#This Row],[Date]])</f>
        <v>11</v>
      </c>
      <c r="R6586" t="str">
        <f>TEXT(Sheet1[[#This Row],[Date]],"MMMM")</f>
        <v>November</v>
      </c>
      <c r="S6586" t="str">
        <f>TEXT(Sheet1[[#This Row],[Date]],"YYYY-MMM")</f>
        <v>2012-Nov</v>
      </c>
      <c r="T6586">
        <f>WEEKDAY(Sheet1[[#This Row],[Date]])</f>
        <v>3</v>
      </c>
      <c r="U6586" t="str">
        <f>TEXT(Sheet1[[#This Row],[Date]],"DDDD")</f>
        <v>Tuesday</v>
      </c>
      <c r="V6586" t="str">
        <f>"FM"&amp;MOD(MONTH(Sheet1[[#This Row],[Date]])-4,12)+1</f>
        <v>FM8</v>
      </c>
      <c r="W6586" t="str">
        <f>"Q"&amp;ROUNDUP(MONTH(Sheet1[[#This Row],[Date]])/3,0)</f>
        <v>Q4</v>
      </c>
      <c r="X6586" t="str">
        <f>"Q"&amp;INT(MOD(MONTH(Sheet1[[#This Row],[Date]])-4,12/3)+1)</f>
        <v>Q4</v>
      </c>
      <c r="Y6586" t="str" cm="1">
        <f t="array" ref="Y6586">_xlfn.IFS(ROUND(L6586,0)&lt;=1,"Need to improve 0-1",ROUND(L6586,0)&lt;=2,"Okay 1-2",ROUND(L6586,0)&lt;=3,"Good 2-3",ROUND(L6586,0)&lt;=4,"Great 3-4",ROUND(L6586,0)&lt;=5,"Excellent 4-5")</f>
        <v>Need to improve 0-1</v>
      </c>
      <c r="Z6586" t="str">
        <f t="shared" si="102"/>
        <v>0-1000</v>
      </c>
    </row>
    <row r="6587" spans="1:26" x14ac:dyDescent="0.3">
      <c r="A6587">
        <v>18427204</v>
      </c>
      <c r="B6587" t="s">
        <v>8921</v>
      </c>
      <c r="C6587">
        <v>1</v>
      </c>
      <c r="D6587" t="s">
        <v>7791</v>
      </c>
      <c r="E6587" t="s">
        <v>15</v>
      </c>
      <c r="F6587" t="s">
        <v>16</v>
      </c>
      <c r="G6587" t="s">
        <v>16</v>
      </c>
      <c r="H6587" t="s">
        <v>16</v>
      </c>
      <c r="I6587">
        <v>1</v>
      </c>
      <c r="J6587">
        <v>0</v>
      </c>
      <c r="K6587">
        <v>250</v>
      </c>
      <c r="L6587">
        <v>1</v>
      </c>
      <c r="M6587" t="s">
        <v>307</v>
      </c>
      <c r="N6587" t="str">
        <f>SUBSTITUTE(Sheet1[[#This Row],[Datekey_Opening]],"_","-")</f>
        <v>2010-11-23</v>
      </c>
      <c r="O6587">
        <f>YEAR(Sheet1[[#This Row],[Date]])</f>
        <v>2010</v>
      </c>
      <c r="P6587" t="str">
        <f>LOOKUP(Sheet1[[#This Row],[CountryCode]],$AI$4:$AI$18,$AJ$4:$AJ$18)</f>
        <v>India</v>
      </c>
      <c r="Q6587">
        <f>MONTH(Sheet1[[#This Row],[Date]])</f>
        <v>11</v>
      </c>
      <c r="R6587" t="str">
        <f>TEXT(Sheet1[[#This Row],[Date]],"MMMM")</f>
        <v>November</v>
      </c>
      <c r="S6587" t="str">
        <f>TEXT(Sheet1[[#This Row],[Date]],"YYYY-MMM")</f>
        <v>2010-Nov</v>
      </c>
      <c r="T6587">
        <f>WEEKDAY(Sheet1[[#This Row],[Date]])</f>
        <v>3</v>
      </c>
      <c r="U6587" t="str">
        <f>TEXT(Sheet1[[#This Row],[Date]],"DDDD")</f>
        <v>Tuesday</v>
      </c>
      <c r="V6587" t="str">
        <f>"FM"&amp;MOD(MONTH(Sheet1[[#This Row],[Date]])-4,12)+1</f>
        <v>FM8</v>
      </c>
      <c r="W6587" t="str">
        <f>"Q"&amp;ROUNDUP(MONTH(Sheet1[[#This Row],[Date]])/3,0)</f>
        <v>Q4</v>
      </c>
      <c r="X6587" t="str">
        <f>"Q"&amp;INT(MOD(MONTH(Sheet1[[#This Row],[Date]])-4,12/3)+1)</f>
        <v>Q4</v>
      </c>
      <c r="Y6587" t="str" cm="1">
        <f t="array" ref="Y6587">_xlfn.IFS(ROUND(L6587,0)&lt;=1,"Need to improve 0-1",ROUND(L6587,0)&lt;=2,"Okay 1-2",ROUND(L6587,0)&lt;=3,"Good 2-3",ROUND(L6587,0)&lt;=4,"Great 3-4",ROUND(L6587,0)&lt;=5,"Excellent 4-5")</f>
        <v>Need to improve 0-1</v>
      </c>
      <c r="Z6587" t="str">
        <f t="shared" si="102"/>
        <v>0-1000</v>
      </c>
    </row>
    <row r="6588" spans="1:26" x14ac:dyDescent="0.3">
      <c r="A6588">
        <v>18291229</v>
      </c>
      <c r="B6588" t="s">
        <v>8922</v>
      </c>
      <c r="C6588">
        <v>1</v>
      </c>
      <c r="D6588" t="s">
        <v>7791</v>
      </c>
      <c r="E6588" t="s">
        <v>8923</v>
      </c>
      <c r="F6588" t="s">
        <v>16</v>
      </c>
      <c r="G6588" t="s">
        <v>16</v>
      </c>
      <c r="H6588" t="s">
        <v>16</v>
      </c>
      <c r="I6588">
        <v>1</v>
      </c>
      <c r="J6588">
        <v>0</v>
      </c>
      <c r="K6588">
        <v>450</v>
      </c>
      <c r="L6588">
        <v>1</v>
      </c>
      <c r="M6588" t="s">
        <v>3058</v>
      </c>
      <c r="N6588" t="str">
        <f>SUBSTITUTE(Sheet1[[#This Row],[Datekey_Opening]],"_","-")</f>
        <v>2010-10-16</v>
      </c>
      <c r="O6588">
        <f>YEAR(Sheet1[[#This Row],[Date]])</f>
        <v>2010</v>
      </c>
      <c r="P6588" t="str">
        <f>LOOKUP(Sheet1[[#This Row],[CountryCode]],$AI$4:$AI$18,$AJ$4:$AJ$18)</f>
        <v>India</v>
      </c>
      <c r="Q6588">
        <f>MONTH(Sheet1[[#This Row],[Date]])</f>
        <v>10</v>
      </c>
      <c r="R6588" t="str">
        <f>TEXT(Sheet1[[#This Row],[Date]],"MMMM")</f>
        <v>October</v>
      </c>
      <c r="S6588" t="str">
        <f>TEXT(Sheet1[[#This Row],[Date]],"YYYY-MMM")</f>
        <v>2010-Oct</v>
      </c>
      <c r="T6588">
        <f>WEEKDAY(Sheet1[[#This Row],[Date]])</f>
        <v>7</v>
      </c>
      <c r="U6588" t="str">
        <f>TEXT(Sheet1[[#This Row],[Date]],"DDDD")</f>
        <v>Saturday</v>
      </c>
      <c r="V6588" t="str">
        <f>"FM"&amp;MOD(MONTH(Sheet1[[#This Row],[Date]])-4,12)+1</f>
        <v>FM7</v>
      </c>
      <c r="W6588" t="str">
        <f>"Q"&amp;ROUNDUP(MONTH(Sheet1[[#This Row],[Date]])/3,0)</f>
        <v>Q4</v>
      </c>
      <c r="X6588" t="str">
        <f>"Q"&amp;INT(MOD(MONTH(Sheet1[[#This Row],[Date]])-4,12/3)+1)</f>
        <v>Q3</v>
      </c>
      <c r="Y6588" t="str" cm="1">
        <f t="array" ref="Y6588">_xlfn.IFS(ROUND(L6588,0)&lt;=1,"Need to improve 0-1",ROUND(L6588,0)&lt;=2,"Okay 1-2",ROUND(L6588,0)&lt;=3,"Good 2-3",ROUND(L6588,0)&lt;=4,"Great 3-4",ROUND(L6588,0)&lt;=5,"Excellent 4-5")</f>
        <v>Need to improve 0-1</v>
      </c>
      <c r="Z6588" t="str">
        <f t="shared" si="102"/>
        <v>0-1000</v>
      </c>
    </row>
    <row r="6589" spans="1:26" x14ac:dyDescent="0.3">
      <c r="A6589">
        <v>18349508</v>
      </c>
      <c r="B6589" t="s">
        <v>8924</v>
      </c>
      <c r="C6589">
        <v>1</v>
      </c>
      <c r="D6589" t="s">
        <v>7791</v>
      </c>
      <c r="E6589" t="s">
        <v>365</v>
      </c>
      <c r="F6589" t="s">
        <v>16</v>
      </c>
      <c r="G6589" t="s">
        <v>16</v>
      </c>
      <c r="H6589" t="s">
        <v>16</v>
      </c>
      <c r="I6589">
        <v>1</v>
      </c>
      <c r="J6589">
        <v>0</v>
      </c>
      <c r="K6589">
        <v>250</v>
      </c>
      <c r="L6589">
        <v>1</v>
      </c>
      <c r="M6589" t="s">
        <v>7266</v>
      </c>
      <c r="N6589" t="str">
        <f>SUBSTITUTE(Sheet1[[#This Row],[Datekey_Opening]],"_","-")</f>
        <v>2010-10-3</v>
      </c>
      <c r="O6589">
        <f>YEAR(Sheet1[[#This Row],[Date]])</f>
        <v>2010</v>
      </c>
      <c r="P6589" t="str">
        <f>LOOKUP(Sheet1[[#This Row],[CountryCode]],$AI$4:$AI$18,$AJ$4:$AJ$18)</f>
        <v>India</v>
      </c>
      <c r="Q6589">
        <f>MONTH(Sheet1[[#This Row],[Date]])</f>
        <v>10</v>
      </c>
      <c r="R6589" t="str">
        <f>TEXT(Sheet1[[#This Row],[Date]],"MMMM")</f>
        <v>October</v>
      </c>
      <c r="S6589" t="str">
        <f>TEXT(Sheet1[[#This Row],[Date]],"YYYY-MMM")</f>
        <v>2010-Oct</v>
      </c>
      <c r="T6589">
        <f>WEEKDAY(Sheet1[[#This Row],[Date]])</f>
        <v>1</v>
      </c>
      <c r="U6589" t="str">
        <f>TEXT(Sheet1[[#This Row],[Date]],"DDDD")</f>
        <v>Sunday</v>
      </c>
      <c r="V6589" t="str">
        <f>"FM"&amp;MOD(MONTH(Sheet1[[#This Row],[Date]])-4,12)+1</f>
        <v>FM7</v>
      </c>
      <c r="W6589" t="str">
        <f>"Q"&amp;ROUNDUP(MONTH(Sheet1[[#This Row],[Date]])/3,0)</f>
        <v>Q4</v>
      </c>
      <c r="X6589" t="str">
        <f>"Q"&amp;INT(MOD(MONTH(Sheet1[[#This Row],[Date]])-4,12/3)+1)</f>
        <v>Q3</v>
      </c>
      <c r="Y6589" t="str" cm="1">
        <f t="array" ref="Y6589">_xlfn.IFS(ROUND(L6589,0)&lt;=1,"Need to improve 0-1",ROUND(L6589,0)&lt;=2,"Okay 1-2",ROUND(L6589,0)&lt;=3,"Good 2-3",ROUND(L6589,0)&lt;=4,"Great 3-4",ROUND(L6589,0)&lt;=5,"Excellent 4-5")</f>
        <v>Need to improve 0-1</v>
      </c>
      <c r="Z6589" t="str">
        <f t="shared" si="102"/>
        <v>0-1000</v>
      </c>
    </row>
    <row r="6590" spans="1:26" x14ac:dyDescent="0.3">
      <c r="A6590">
        <v>18352655</v>
      </c>
      <c r="B6590" t="s">
        <v>8925</v>
      </c>
      <c r="C6590">
        <v>1</v>
      </c>
      <c r="D6590" t="s">
        <v>7791</v>
      </c>
      <c r="E6590" t="s">
        <v>446</v>
      </c>
      <c r="F6590" t="s">
        <v>16</v>
      </c>
      <c r="G6590" t="s">
        <v>16</v>
      </c>
      <c r="H6590" t="s">
        <v>16</v>
      </c>
      <c r="I6590">
        <v>1</v>
      </c>
      <c r="J6590">
        <v>0</v>
      </c>
      <c r="K6590">
        <v>200</v>
      </c>
      <c r="L6590">
        <v>1</v>
      </c>
      <c r="M6590" t="s">
        <v>5516</v>
      </c>
      <c r="N6590" t="str">
        <f>SUBSTITUTE(Sheet1[[#This Row],[Datekey_Opening]],"_","-")</f>
        <v>2010-10-21</v>
      </c>
      <c r="O6590">
        <f>YEAR(Sheet1[[#This Row],[Date]])</f>
        <v>2010</v>
      </c>
      <c r="P6590" t="str">
        <f>LOOKUP(Sheet1[[#This Row],[CountryCode]],$AI$4:$AI$18,$AJ$4:$AJ$18)</f>
        <v>India</v>
      </c>
      <c r="Q6590">
        <f>MONTH(Sheet1[[#This Row],[Date]])</f>
        <v>10</v>
      </c>
      <c r="R6590" t="str">
        <f>TEXT(Sheet1[[#This Row],[Date]],"MMMM")</f>
        <v>October</v>
      </c>
      <c r="S6590" t="str">
        <f>TEXT(Sheet1[[#This Row],[Date]],"YYYY-MMM")</f>
        <v>2010-Oct</v>
      </c>
      <c r="T6590">
        <f>WEEKDAY(Sheet1[[#This Row],[Date]])</f>
        <v>5</v>
      </c>
      <c r="U6590" t="str">
        <f>TEXT(Sheet1[[#This Row],[Date]],"DDDD")</f>
        <v>Thursday</v>
      </c>
      <c r="V6590" t="str">
        <f>"FM"&amp;MOD(MONTH(Sheet1[[#This Row],[Date]])-4,12)+1</f>
        <v>FM7</v>
      </c>
      <c r="W6590" t="str">
        <f>"Q"&amp;ROUNDUP(MONTH(Sheet1[[#This Row],[Date]])/3,0)</f>
        <v>Q4</v>
      </c>
      <c r="X6590" t="str">
        <f>"Q"&amp;INT(MOD(MONTH(Sheet1[[#This Row],[Date]])-4,12/3)+1)</f>
        <v>Q3</v>
      </c>
      <c r="Y6590" t="str" cm="1">
        <f t="array" ref="Y6590">_xlfn.IFS(ROUND(L6590,0)&lt;=1,"Need to improve 0-1",ROUND(L6590,0)&lt;=2,"Okay 1-2",ROUND(L6590,0)&lt;=3,"Good 2-3",ROUND(L6590,0)&lt;=4,"Great 3-4",ROUND(L6590,0)&lt;=5,"Excellent 4-5")</f>
        <v>Need to improve 0-1</v>
      </c>
      <c r="Z6590" t="str">
        <f t="shared" si="102"/>
        <v>0-1000</v>
      </c>
    </row>
    <row r="6591" spans="1:26" x14ac:dyDescent="0.3">
      <c r="A6591">
        <v>18352171</v>
      </c>
      <c r="B6591" t="s">
        <v>8094</v>
      </c>
      <c r="C6591">
        <v>1</v>
      </c>
      <c r="D6591" t="s">
        <v>7791</v>
      </c>
      <c r="E6591" t="s">
        <v>15</v>
      </c>
      <c r="F6591" t="s">
        <v>16</v>
      </c>
      <c r="G6591" t="s">
        <v>16</v>
      </c>
      <c r="H6591" t="s">
        <v>16</v>
      </c>
      <c r="I6591">
        <v>1</v>
      </c>
      <c r="J6591">
        <v>0</v>
      </c>
      <c r="K6591">
        <v>200</v>
      </c>
      <c r="L6591">
        <v>1</v>
      </c>
      <c r="M6591" t="s">
        <v>6530</v>
      </c>
      <c r="N6591" t="str">
        <f>SUBSTITUTE(Sheet1[[#This Row],[Datekey_Opening]],"_","-")</f>
        <v>2011-10-18</v>
      </c>
      <c r="O6591">
        <f>YEAR(Sheet1[[#This Row],[Date]])</f>
        <v>2011</v>
      </c>
      <c r="P6591" t="str">
        <f>LOOKUP(Sheet1[[#This Row],[CountryCode]],$AI$4:$AI$18,$AJ$4:$AJ$18)</f>
        <v>India</v>
      </c>
      <c r="Q6591">
        <f>MONTH(Sheet1[[#This Row],[Date]])</f>
        <v>10</v>
      </c>
      <c r="R6591" t="str">
        <f>TEXT(Sheet1[[#This Row],[Date]],"MMMM")</f>
        <v>October</v>
      </c>
      <c r="S6591" t="str">
        <f>TEXT(Sheet1[[#This Row],[Date]],"YYYY-MMM")</f>
        <v>2011-Oct</v>
      </c>
      <c r="T6591">
        <f>WEEKDAY(Sheet1[[#This Row],[Date]])</f>
        <v>3</v>
      </c>
      <c r="U6591" t="str">
        <f>TEXT(Sheet1[[#This Row],[Date]],"DDDD")</f>
        <v>Tuesday</v>
      </c>
      <c r="V6591" t="str">
        <f>"FM"&amp;MOD(MONTH(Sheet1[[#This Row],[Date]])-4,12)+1</f>
        <v>FM7</v>
      </c>
      <c r="W6591" t="str">
        <f>"Q"&amp;ROUNDUP(MONTH(Sheet1[[#This Row],[Date]])/3,0)</f>
        <v>Q4</v>
      </c>
      <c r="X6591" t="str">
        <f>"Q"&amp;INT(MOD(MONTH(Sheet1[[#This Row],[Date]])-4,12/3)+1)</f>
        <v>Q3</v>
      </c>
      <c r="Y6591" t="str" cm="1">
        <f t="array" ref="Y6591">_xlfn.IFS(ROUND(L6591,0)&lt;=1,"Need to improve 0-1",ROUND(L6591,0)&lt;=2,"Okay 1-2",ROUND(L6591,0)&lt;=3,"Good 2-3",ROUND(L6591,0)&lt;=4,"Great 3-4",ROUND(L6591,0)&lt;=5,"Excellent 4-5")</f>
        <v>Need to improve 0-1</v>
      </c>
      <c r="Z6591" t="str">
        <f t="shared" si="102"/>
        <v>0-1000</v>
      </c>
    </row>
    <row r="6592" spans="1:26" x14ac:dyDescent="0.3">
      <c r="A6592">
        <v>18458633</v>
      </c>
      <c r="B6592" t="s">
        <v>8926</v>
      </c>
      <c r="C6592">
        <v>1</v>
      </c>
      <c r="D6592" t="s">
        <v>7791</v>
      </c>
      <c r="E6592" t="s">
        <v>2291</v>
      </c>
      <c r="F6592" t="s">
        <v>16</v>
      </c>
      <c r="G6592" t="s">
        <v>16</v>
      </c>
      <c r="H6592" t="s">
        <v>16</v>
      </c>
      <c r="I6592">
        <v>1</v>
      </c>
      <c r="J6592">
        <v>0</v>
      </c>
      <c r="K6592">
        <v>150</v>
      </c>
      <c r="L6592">
        <v>1</v>
      </c>
      <c r="M6592" t="s">
        <v>1483</v>
      </c>
      <c r="N6592" t="str">
        <f>SUBSTITUTE(Sheet1[[#This Row],[Datekey_Opening]],"_","-")</f>
        <v>2014-10-21</v>
      </c>
      <c r="O6592">
        <f>YEAR(Sheet1[[#This Row],[Date]])</f>
        <v>2014</v>
      </c>
      <c r="P6592" t="str">
        <f>LOOKUP(Sheet1[[#This Row],[CountryCode]],$AI$4:$AI$18,$AJ$4:$AJ$18)</f>
        <v>India</v>
      </c>
      <c r="Q6592">
        <f>MONTH(Sheet1[[#This Row],[Date]])</f>
        <v>10</v>
      </c>
      <c r="R6592" t="str">
        <f>TEXT(Sheet1[[#This Row],[Date]],"MMMM")</f>
        <v>October</v>
      </c>
      <c r="S6592" t="str">
        <f>TEXT(Sheet1[[#This Row],[Date]],"YYYY-MMM")</f>
        <v>2014-Oct</v>
      </c>
      <c r="T6592">
        <f>WEEKDAY(Sheet1[[#This Row],[Date]])</f>
        <v>3</v>
      </c>
      <c r="U6592" t="str">
        <f>TEXT(Sheet1[[#This Row],[Date]],"DDDD")</f>
        <v>Tuesday</v>
      </c>
      <c r="V6592" t="str">
        <f>"FM"&amp;MOD(MONTH(Sheet1[[#This Row],[Date]])-4,12)+1</f>
        <v>FM7</v>
      </c>
      <c r="W6592" t="str">
        <f>"Q"&amp;ROUNDUP(MONTH(Sheet1[[#This Row],[Date]])/3,0)</f>
        <v>Q4</v>
      </c>
      <c r="X6592" t="str">
        <f>"Q"&amp;INT(MOD(MONTH(Sheet1[[#This Row],[Date]])-4,12/3)+1)</f>
        <v>Q3</v>
      </c>
      <c r="Y6592" t="str" cm="1">
        <f t="array" ref="Y6592">_xlfn.IFS(ROUND(L6592,0)&lt;=1,"Need to improve 0-1",ROUND(L6592,0)&lt;=2,"Okay 1-2",ROUND(L6592,0)&lt;=3,"Good 2-3",ROUND(L6592,0)&lt;=4,"Great 3-4",ROUND(L6592,0)&lt;=5,"Excellent 4-5")</f>
        <v>Need to improve 0-1</v>
      </c>
      <c r="Z6592" t="str">
        <f t="shared" si="102"/>
        <v>0-1000</v>
      </c>
    </row>
    <row r="6593" spans="1:26" x14ac:dyDescent="0.3">
      <c r="A6593">
        <v>18383444</v>
      </c>
      <c r="B6593" t="s">
        <v>4312</v>
      </c>
      <c r="C6593">
        <v>1</v>
      </c>
      <c r="D6593" t="s">
        <v>8927</v>
      </c>
      <c r="E6593" t="s">
        <v>379</v>
      </c>
      <c r="F6593" t="s">
        <v>16</v>
      </c>
      <c r="G6593" t="s">
        <v>16</v>
      </c>
      <c r="H6593" t="s">
        <v>16</v>
      </c>
      <c r="I6593">
        <v>2</v>
      </c>
      <c r="J6593">
        <v>0</v>
      </c>
      <c r="K6593">
        <v>600</v>
      </c>
      <c r="L6593">
        <v>1</v>
      </c>
      <c r="M6593" t="s">
        <v>5554</v>
      </c>
      <c r="N6593" t="str">
        <f>SUBSTITUTE(Sheet1[[#This Row],[Datekey_Opening]],"_","-")</f>
        <v>2011-9-25</v>
      </c>
      <c r="O6593">
        <f>YEAR(Sheet1[[#This Row],[Date]])</f>
        <v>2011</v>
      </c>
      <c r="P6593" t="str">
        <f>LOOKUP(Sheet1[[#This Row],[CountryCode]],$AI$4:$AI$18,$AJ$4:$AJ$18)</f>
        <v>India</v>
      </c>
      <c r="Q6593">
        <f>MONTH(Sheet1[[#This Row],[Date]])</f>
        <v>9</v>
      </c>
      <c r="R6593" t="str">
        <f>TEXT(Sheet1[[#This Row],[Date]],"MMMM")</f>
        <v>September</v>
      </c>
      <c r="S6593" t="str">
        <f>TEXT(Sheet1[[#This Row],[Date]],"YYYY-MMM")</f>
        <v>2011-Sep</v>
      </c>
      <c r="T6593">
        <f>WEEKDAY(Sheet1[[#This Row],[Date]])</f>
        <v>1</v>
      </c>
      <c r="U6593" t="str">
        <f>TEXT(Sheet1[[#This Row],[Date]],"DDDD")</f>
        <v>Sunday</v>
      </c>
      <c r="V6593" t="str">
        <f>"FM"&amp;MOD(MONTH(Sheet1[[#This Row],[Date]])-4,12)+1</f>
        <v>FM6</v>
      </c>
      <c r="W6593" t="str">
        <f>"Q"&amp;ROUNDUP(MONTH(Sheet1[[#This Row],[Date]])/3,0)</f>
        <v>Q3</v>
      </c>
      <c r="X6593" t="str">
        <f>"Q"&amp;INT(MOD(MONTH(Sheet1[[#This Row],[Date]])-4,12/3)+1)</f>
        <v>Q2</v>
      </c>
      <c r="Y6593" t="str" cm="1">
        <f t="array" ref="Y6593">_xlfn.IFS(ROUND(L6593,0)&lt;=1,"Need to improve 0-1",ROUND(L6593,0)&lt;=2,"Okay 1-2",ROUND(L6593,0)&lt;=3,"Good 2-3",ROUND(L6593,0)&lt;=4,"Great 3-4",ROUND(L6593,0)&lt;=5,"Excellent 4-5")</f>
        <v>Need to improve 0-1</v>
      </c>
      <c r="Z6593" t="str">
        <f t="shared" si="102"/>
        <v>0-1000</v>
      </c>
    </row>
    <row r="6594" spans="1:26" x14ac:dyDescent="0.3">
      <c r="A6594">
        <v>18435292</v>
      </c>
      <c r="B6594" t="s">
        <v>8928</v>
      </c>
      <c r="C6594">
        <v>1</v>
      </c>
      <c r="D6594" t="s">
        <v>8927</v>
      </c>
      <c r="E6594" t="s">
        <v>426</v>
      </c>
      <c r="F6594" t="s">
        <v>16</v>
      </c>
      <c r="G6594" t="s">
        <v>21</v>
      </c>
      <c r="H6594" t="s">
        <v>16</v>
      </c>
      <c r="I6594">
        <v>2</v>
      </c>
      <c r="J6594">
        <v>0</v>
      </c>
      <c r="K6594">
        <v>550</v>
      </c>
      <c r="L6594">
        <v>1</v>
      </c>
      <c r="M6594" t="s">
        <v>6330</v>
      </c>
      <c r="N6594" t="str">
        <f>SUBSTITUTE(Sheet1[[#This Row],[Datekey_Opening]],"_","-")</f>
        <v>2014-9-22</v>
      </c>
      <c r="O6594">
        <f>YEAR(Sheet1[[#This Row],[Date]])</f>
        <v>2014</v>
      </c>
      <c r="P6594" t="str">
        <f>LOOKUP(Sheet1[[#This Row],[CountryCode]],$AI$4:$AI$18,$AJ$4:$AJ$18)</f>
        <v>India</v>
      </c>
      <c r="Q6594">
        <f>MONTH(Sheet1[[#This Row],[Date]])</f>
        <v>9</v>
      </c>
      <c r="R6594" t="str">
        <f>TEXT(Sheet1[[#This Row],[Date]],"MMMM")</f>
        <v>September</v>
      </c>
      <c r="S6594" t="str">
        <f>TEXT(Sheet1[[#This Row],[Date]],"YYYY-MMM")</f>
        <v>2014-Sep</v>
      </c>
      <c r="T6594">
        <f>WEEKDAY(Sheet1[[#This Row],[Date]])</f>
        <v>2</v>
      </c>
      <c r="U6594" t="str">
        <f>TEXT(Sheet1[[#This Row],[Date]],"DDDD")</f>
        <v>Monday</v>
      </c>
      <c r="V6594" t="str">
        <f>"FM"&amp;MOD(MONTH(Sheet1[[#This Row],[Date]])-4,12)+1</f>
        <v>FM6</v>
      </c>
      <c r="W6594" t="str">
        <f>"Q"&amp;ROUNDUP(MONTH(Sheet1[[#This Row],[Date]])/3,0)</f>
        <v>Q3</v>
      </c>
      <c r="X6594" t="str">
        <f>"Q"&amp;INT(MOD(MONTH(Sheet1[[#This Row],[Date]])-4,12/3)+1)</f>
        <v>Q2</v>
      </c>
      <c r="Y6594" t="str" cm="1">
        <f t="array" ref="Y6594">_xlfn.IFS(ROUND(L6594,0)&lt;=1,"Need to improve 0-1",ROUND(L6594,0)&lt;=2,"Okay 1-2",ROUND(L6594,0)&lt;=3,"Good 2-3",ROUND(L6594,0)&lt;=4,"Great 3-4",ROUND(L6594,0)&lt;=5,"Excellent 4-5")</f>
        <v>Need to improve 0-1</v>
      </c>
      <c r="Z6594" t="str">
        <f t="shared" ref="Z6594:Z6657" si="103">IF(AND(K6594&gt;=0,K6594&lt;1000),"0-1000",IF(AND(K6594&gt;=1000,K6594&lt;2000),"1000-2000",IF(AND(K6594&gt;=2000,K6594&lt;3000),"2000-3000",IF(AND(K6594&gt;=3000,K6594&lt;4000),"3000-4000",IF(AND(K6594&gt;=4000,K6594&lt;5000),"4000-5000",IF(AND(K6594&gt;=5000,K6594&lt;6000),"5000-6000",IF(AND(K6594&gt;=6000,K6594&lt;7000),"6000-7000",IF(AND(K6594&gt;=7000,K6594&lt;200000),"7000-200000","Above 200000"))))))))</f>
        <v>0-1000</v>
      </c>
    </row>
    <row r="6595" spans="1:26" x14ac:dyDescent="0.3">
      <c r="A6595">
        <v>18233621</v>
      </c>
      <c r="B6595" t="s">
        <v>8929</v>
      </c>
      <c r="C6595">
        <v>1</v>
      </c>
      <c r="D6595" t="s">
        <v>8927</v>
      </c>
      <c r="E6595" t="s">
        <v>8930</v>
      </c>
      <c r="F6595" t="s">
        <v>16</v>
      </c>
      <c r="G6595" t="s">
        <v>16</v>
      </c>
      <c r="H6595" t="s">
        <v>16</v>
      </c>
      <c r="I6595">
        <v>2</v>
      </c>
      <c r="J6595">
        <v>0</v>
      </c>
      <c r="K6595">
        <v>600</v>
      </c>
      <c r="L6595">
        <v>1</v>
      </c>
      <c r="M6595" t="s">
        <v>8624</v>
      </c>
      <c r="N6595" t="str">
        <f>SUBSTITUTE(Sheet1[[#This Row],[Datekey_Opening]],"_","-")</f>
        <v>2018-9-15</v>
      </c>
      <c r="O6595">
        <f>YEAR(Sheet1[[#This Row],[Date]])</f>
        <v>2018</v>
      </c>
      <c r="P6595" t="str">
        <f>LOOKUP(Sheet1[[#This Row],[CountryCode]],$AI$4:$AI$18,$AJ$4:$AJ$18)</f>
        <v>India</v>
      </c>
      <c r="Q6595">
        <f>MONTH(Sheet1[[#This Row],[Date]])</f>
        <v>9</v>
      </c>
      <c r="R6595" t="str">
        <f>TEXT(Sheet1[[#This Row],[Date]],"MMMM")</f>
        <v>September</v>
      </c>
      <c r="S6595" t="str">
        <f>TEXT(Sheet1[[#This Row],[Date]],"YYYY-MMM")</f>
        <v>2018-Sep</v>
      </c>
      <c r="T6595">
        <f>WEEKDAY(Sheet1[[#This Row],[Date]])</f>
        <v>7</v>
      </c>
      <c r="U6595" t="str">
        <f>TEXT(Sheet1[[#This Row],[Date]],"DDDD")</f>
        <v>Saturday</v>
      </c>
      <c r="V6595" t="str">
        <f>"FM"&amp;MOD(MONTH(Sheet1[[#This Row],[Date]])-4,12)+1</f>
        <v>FM6</v>
      </c>
      <c r="W6595" t="str">
        <f>"Q"&amp;ROUNDUP(MONTH(Sheet1[[#This Row],[Date]])/3,0)</f>
        <v>Q3</v>
      </c>
      <c r="X6595" t="str">
        <f>"Q"&amp;INT(MOD(MONTH(Sheet1[[#This Row],[Date]])-4,12/3)+1)</f>
        <v>Q2</v>
      </c>
      <c r="Y6595" t="str" cm="1">
        <f t="array" ref="Y6595">_xlfn.IFS(ROUND(L6595,0)&lt;=1,"Need to improve 0-1",ROUND(L6595,0)&lt;=2,"Okay 1-2",ROUND(L6595,0)&lt;=3,"Good 2-3",ROUND(L6595,0)&lt;=4,"Great 3-4",ROUND(L6595,0)&lt;=5,"Excellent 4-5")</f>
        <v>Need to improve 0-1</v>
      </c>
      <c r="Z6595" t="str">
        <f t="shared" si="103"/>
        <v>0-1000</v>
      </c>
    </row>
    <row r="6596" spans="1:26" x14ac:dyDescent="0.3">
      <c r="A6596">
        <v>18380150</v>
      </c>
      <c r="B6596" t="s">
        <v>8931</v>
      </c>
      <c r="C6596">
        <v>1</v>
      </c>
      <c r="D6596" t="s">
        <v>8927</v>
      </c>
      <c r="E6596" t="s">
        <v>584</v>
      </c>
      <c r="F6596" t="s">
        <v>16</v>
      </c>
      <c r="G6596" t="s">
        <v>16</v>
      </c>
      <c r="H6596" t="s">
        <v>16</v>
      </c>
      <c r="I6596">
        <v>2</v>
      </c>
      <c r="J6596">
        <v>0</v>
      </c>
      <c r="K6596">
        <v>500</v>
      </c>
      <c r="L6596">
        <v>1</v>
      </c>
      <c r="M6596" t="s">
        <v>8932</v>
      </c>
      <c r="N6596" t="str">
        <f>SUBSTITUTE(Sheet1[[#This Row],[Datekey_Opening]],"_","-")</f>
        <v>2014-9-5</v>
      </c>
      <c r="O6596">
        <f>YEAR(Sheet1[[#This Row],[Date]])</f>
        <v>2014</v>
      </c>
      <c r="P6596" t="str">
        <f>LOOKUP(Sheet1[[#This Row],[CountryCode]],$AI$4:$AI$18,$AJ$4:$AJ$18)</f>
        <v>India</v>
      </c>
      <c r="Q6596">
        <f>MONTH(Sheet1[[#This Row],[Date]])</f>
        <v>9</v>
      </c>
      <c r="R6596" t="str">
        <f>TEXT(Sheet1[[#This Row],[Date]],"MMMM")</f>
        <v>September</v>
      </c>
      <c r="S6596" t="str">
        <f>TEXT(Sheet1[[#This Row],[Date]],"YYYY-MMM")</f>
        <v>2014-Sep</v>
      </c>
      <c r="T6596">
        <f>WEEKDAY(Sheet1[[#This Row],[Date]])</f>
        <v>6</v>
      </c>
      <c r="U6596" t="str">
        <f>TEXT(Sheet1[[#This Row],[Date]],"DDDD")</f>
        <v>Friday</v>
      </c>
      <c r="V6596" t="str">
        <f>"FM"&amp;MOD(MONTH(Sheet1[[#This Row],[Date]])-4,12)+1</f>
        <v>FM6</v>
      </c>
      <c r="W6596" t="str">
        <f>"Q"&amp;ROUNDUP(MONTH(Sheet1[[#This Row],[Date]])/3,0)</f>
        <v>Q3</v>
      </c>
      <c r="X6596" t="str">
        <f>"Q"&amp;INT(MOD(MONTH(Sheet1[[#This Row],[Date]])-4,12/3)+1)</f>
        <v>Q2</v>
      </c>
      <c r="Y6596" t="str" cm="1">
        <f t="array" ref="Y6596">_xlfn.IFS(ROUND(L6596,0)&lt;=1,"Need to improve 0-1",ROUND(L6596,0)&lt;=2,"Okay 1-2",ROUND(L6596,0)&lt;=3,"Good 2-3",ROUND(L6596,0)&lt;=4,"Great 3-4",ROUND(L6596,0)&lt;=5,"Excellent 4-5")</f>
        <v>Need to improve 0-1</v>
      </c>
      <c r="Z6596" t="str">
        <f t="shared" si="103"/>
        <v>0-1000</v>
      </c>
    </row>
    <row r="6597" spans="1:26" x14ac:dyDescent="0.3">
      <c r="A6597">
        <v>18382335</v>
      </c>
      <c r="B6597" t="s">
        <v>8933</v>
      </c>
      <c r="C6597">
        <v>1</v>
      </c>
      <c r="D6597" t="s">
        <v>8927</v>
      </c>
      <c r="E6597" t="s">
        <v>365</v>
      </c>
      <c r="F6597" t="s">
        <v>16</v>
      </c>
      <c r="G6597" t="s">
        <v>21</v>
      </c>
      <c r="H6597" t="s">
        <v>16</v>
      </c>
      <c r="I6597">
        <v>1</v>
      </c>
      <c r="J6597">
        <v>0</v>
      </c>
      <c r="K6597">
        <v>350</v>
      </c>
      <c r="L6597">
        <v>1</v>
      </c>
      <c r="M6597" t="s">
        <v>1555</v>
      </c>
      <c r="N6597" t="str">
        <f>SUBSTITUTE(Sheet1[[#This Row],[Datekey_Opening]],"_","-")</f>
        <v>2017-9-8</v>
      </c>
      <c r="O6597">
        <f>YEAR(Sheet1[[#This Row],[Date]])</f>
        <v>2017</v>
      </c>
      <c r="P6597" t="str">
        <f>LOOKUP(Sheet1[[#This Row],[CountryCode]],$AI$4:$AI$18,$AJ$4:$AJ$18)</f>
        <v>India</v>
      </c>
      <c r="Q6597">
        <f>MONTH(Sheet1[[#This Row],[Date]])</f>
        <v>9</v>
      </c>
      <c r="R6597" t="str">
        <f>TEXT(Sheet1[[#This Row],[Date]],"MMMM")</f>
        <v>September</v>
      </c>
      <c r="S6597" t="str">
        <f>TEXT(Sheet1[[#This Row],[Date]],"YYYY-MMM")</f>
        <v>2017-Sep</v>
      </c>
      <c r="T6597">
        <f>WEEKDAY(Sheet1[[#This Row],[Date]])</f>
        <v>6</v>
      </c>
      <c r="U6597" t="str">
        <f>TEXT(Sheet1[[#This Row],[Date]],"DDDD")</f>
        <v>Friday</v>
      </c>
      <c r="V6597" t="str">
        <f>"FM"&amp;MOD(MONTH(Sheet1[[#This Row],[Date]])-4,12)+1</f>
        <v>FM6</v>
      </c>
      <c r="W6597" t="str">
        <f>"Q"&amp;ROUNDUP(MONTH(Sheet1[[#This Row],[Date]])/3,0)</f>
        <v>Q3</v>
      </c>
      <c r="X6597" t="str">
        <f>"Q"&amp;INT(MOD(MONTH(Sheet1[[#This Row],[Date]])-4,12/3)+1)</f>
        <v>Q2</v>
      </c>
      <c r="Y6597" t="str" cm="1">
        <f t="array" ref="Y6597">_xlfn.IFS(ROUND(L6597,0)&lt;=1,"Need to improve 0-1",ROUND(L6597,0)&lt;=2,"Okay 1-2",ROUND(L6597,0)&lt;=3,"Good 2-3",ROUND(L6597,0)&lt;=4,"Great 3-4",ROUND(L6597,0)&lt;=5,"Excellent 4-5")</f>
        <v>Need to improve 0-1</v>
      </c>
      <c r="Z6597" t="str">
        <f t="shared" si="103"/>
        <v>0-1000</v>
      </c>
    </row>
    <row r="6598" spans="1:26" x14ac:dyDescent="0.3">
      <c r="A6598">
        <v>18277008</v>
      </c>
      <c r="B6598" t="s">
        <v>8934</v>
      </c>
      <c r="C6598">
        <v>1</v>
      </c>
      <c r="D6598" t="s">
        <v>8927</v>
      </c>
      <c r="E6598" t="s">
        <v>15</v>
      </c>
      <c r="F6598" t="s">
        <v>16</v>
      </c>
      <c r="G6598" t="s">
        <v>16</v>
      </c>
      <c r="H6598" t="s">
        <v>16</v>
      </c>
      <c r="I6598">
        <v>1</v>
      </c>
      <c r="J6598">
        <v>0</v>
      </c>
      <c r="K6598">
        <v>200</v>
      </c>
      <c r="L6598">
        <v>1</v>
      </c>
      <c r="M6598" t="s">
        <v>572</v>
      </c>
      <c r="N6598" t="str">
        <f>SUBSTITUTE(Sheet1[[#This Row],[Datekey_Opening]],"_","-")</f>
        <v>2015-9-2</v>
      </c>
      <c r="O6598">
        <f>YEAR(Sheet1[[#This Row],[Date]])</f>
        <v>2015</v>
      </c>
      <c r="P6598" t="str">
        <f>LOOKUP(Sheet1[[#This Row],[CountryCode]],$AI$4:$AI$18,$AJ$4:$AJ$18)</f>
        <v>India</v>
      </c>
      <c r="Q6598">
        <f>MONTH(Sheet1[[#This Row],[Date]])</f>
        <v>9</v>
      </c>
      <c r="R6598" t="str">
        <f>TEXT(Sheet1[[#This Row],[Date]],"MMMM")</f>
        <v>September</v>
      </c>
      <c r="S6598" t="str">
        <f>TEXT(Sheet1[[#This Row],[Date]],"YYYY-MMM")</f>
        <v>2015-Sep</v>
      </c>
      <c r="T6598">
        <f>WEEKDAY(Sheet1[[#This Row],[Date]])</f>
        <v>4</v>
      </c>
      <c r="U6598" t="str">
        <f>TEXT(Sheet1[[#This Row],[Date]],"DDDD")</f>
        <v>Wednesday</v>
      </c>
      <c r="V6598" t="str">
        <f>"FM"&amp;MOD(MONTH(Sheet1[[#This Row],[Date]])-4,12)+1</f>
        <v>FM6</v>
      </c>
      <c r="W6598" t="str">
        <f>"Q"&amp;ROUNDUP(MONTH(Sheet1[[#This Row],[Date]])/3,0)</f>
        <v>Q3</v>
      </c>
      <c r="X6598" t="str">
        <f>"Q"&amp;INT(MOD(MONTH(Sheet1[[#This Row],[Date]])-4,12/3)+1)</f>
        <v>Q2</v>
      </c>
      <c r="Y6598" t="str" cm="1">
        <f t="array" ref="Y6598">_xlfn.IFS(ROUND(L6598,0)&lt;=1,"Need to improve 0-1",ROUND(L6598,0)&lt;=2,"Okay 1-2",ROUND(L6598,0)&lt;=3,"Good 2-3",ROUND(L6598,0)&lt;=4,"Great 3-4",ROUND(L6598,0)&lt;=5,"Excellent 4-5")</f>
        <v>Need to improve 0-1</v>
      </c>
      <c r="Z6598" t="str">
        <f t="shared" si="103"/>
        <v>0-1000</v>
      </c>
    </row>
    <row r="6599" spans="1:26" x14ac:dyDescent="0.3">
      <c r="A6599">
        <v>18481296</v>
      </c>
      <c r="B6599" t="s">
        <v>8935</v>
      </c>
      <c r="C6599">
        <v>1</v>
      </c>
      <c r="D6599" t="s">
        <v>8927</v>
      </c>
      <c r="E6599" t="s">
        <v>365</v>
      </c>
      <c r="F6599" t="s">
        <v>16</v>
      </c>
      <c r="G6599" t="s">
        <v>21</v>
      </c>
      <c r="H6599" t="s">
        <v>16</v>
      </c>
      <c r="I6599">
        <v>2</v>
      </c>
      <c r="J6599">
        <v>0</v>
      </c>
      <c r="K6599">
        <v>500</v>
      </c>
      <c r="L6599">
        <v>1</v>
      </c>
      <c r="M6599" t="s">
        <v>8936</v>
      </c>
      <c r="N6599" t="str">
        <f>SUBSTITUTE(Sheet1[[#This Row],[Datekey_Opening]],"_","-")</f>
        <v>2012-9-16</v>
      </c>
      <c r="O6599">
        <f>YEAR(Sheet1[[#This Row],[Date]])</f>
        <v>2012</v>
      </c>
      <c r="P6599" t="str">
        <f>LOOKUP(Sheet1[[#This Row],[CountryCode]],$AI$4:$AI$18,$AJ$4:$AJ$18)</f>
        <v>India</v>
      </c>
      <c r="Q6599">
        <f>MONTH(Sheet1[[#This Row],[Date]])</f>
        <v>9</v>
      </c>
      <c r="R6599" t="str">
        <f>TEXT(Sheet1[[#This Row],[Date]],"MMMM")</f>
        <v>September</v>
      </c>
      <c r="S6599" t="str">
        <f>TEXT(Sheet1[[#This Row],[Date]],"YYYY-MMM")</f>
        <v>2012-Sep</v>
      </c>
      <c r="T6599">
        <f>WEEKDAY(Sheet1[[#This Row],[Date]])</f>
        <v>1</v>
      </c>
      <c r="U6599" t="str">
        <f>TEXT(Sheet1[[#This Row],[Date]],"DDDD")</f>
        <v>Sunday</v>
      </c>
      <c r="V6599" t="str">
        <f>"FM"&amp;MOD(MONTH(Sheet1[[#This Row],[Date]])-4,12)+1</f>
        <v>FM6</v>
      </c>
      <c r="W6599" t="str">
        <f>"Q"&amp;ROUNDUP(MONTH(Sheet1[[#This Row],[Date]])/3,0)</f>
        <v>Q3</v>
      </c>
      <c r="X6599" t="str">
        <f>"Q"&amp;INT(MOD(MONTH(Sheet1[[#This Row],[Date]])-4,12/3)+1)</f>
        <v>Q2</v>
      </c>
      <c r="Y6599" t="str" cm="1">
        <f t="array" ref="Y6599">_xlfn.IFS(ROUND(L6599,0)&lt;=1,"Need to improve 0-1",ROUND(L6599,0)&lt;=2,"Okay 1-2",ROUND(L6599,0)&lt;=3,"Good 2-3",ROUND(L6599,0)&lt;=4,"Great 3-4",ROUND(L6599,0)&lt;=5,"Excellent 4-5")</f>
        <v>Need to improve 0-1</v>
      </c>
      <c r="Z6599" t="str">
        <f t="shared" si="103"/>
        <v>0-1000</v>
      </c>
    </row>
    <row r="6600" spans="1:26" x14ac:dyDescent="0.3">
      <c r="A6600">
        <v>18492086</v>
      </c>
      <c r="B6600" t="s">
        <v>8937</v>
      </c>
      <c r="C6600">
        <v>1</v>
      </c>
      <c r="D6600" t="s">
        <v>8927</v>
      </c>
      <c r="E6600" t="s">
        <v>15</v>
      </c>
      <c r="F6600" t="s">
        <v>16</v>
      </c>
      <c r="G6600" t="s">
        <v>16</v>
      </c>
      <c r="H6600" t="s">
        <v>16</v>
      </c>
      <c r="I6600">
        <v>1</v>
      </c>
      <c r="J6600">
        <v>0</v>
      </c>
      <c r="K6600">
        <v>200</v>
      </c>
      <c r="L6600">
        <v>1</v>
      </c>
      <c r="M6600" t="s">
        <v>1185</v>
      </c>
      <c r="N6600" t="str">
        <f>SUBSTITUTE(Sheet1[[#This Row],[Datekey_Opening]],"_","-")</f>
        <v>2017-9-10</v>
      </c>
      <c r="O6600">
        <f>YEAR(Sheet1[[#This Row],[Date]])</f>
        <v>2017</v>
      </c>
      <c r="P6600" t="str">
        <f>LOOKUP(Sheet1[[#This Row],[CountryCode]],$AI$4:$AI$18,$AJ$4:$AJ$18)</f>
        <v>India</v>
      </c>
      <c r="Q6600">
        <f>MONTH(Sheet1[[#This Row],[Date]])</f>
        <v>9</v>
      </c>
      <c r="R6600" t="str">
        <f>TEXT(Sheet1[[#This Row],[Date]],"MMMM")</f>
        <v>September</v>
      </c>
      <c r="S6600" t="str">
        <f>TEXT(Sheet1[[#This Row],[Date]],"YYYY-MMM")</f>
        <v>2017-Sep</v>
      </c>
      <c r="T6600">
        <f>WEEKDAY(Sheet1[[#This Row],[Date]])</f>
        <v>1</v>
      </c>
      <c r="U6600" t="str">
        <f>TEXT(Sheet1[[#This Row],[Date]],"DDDD")</f>
        <v>Sunday</v>
      </c>
      <c r="V6600" t="str">
        <f>"FM"&amp;MOD(MONTH(Sheet1[[#This Row],[Date]])-4,12)+1</f>
        <v>FM6</v>
      </c>
      <c r="W6600" t="str">
        <f>"Q"&amp;ROUNDUP(MONTH(Sheet1[[#This Row],[Date]])/3,0)</f>
        <v>Q3</v>
      </c>
      <c r="X6600" t="str">
        <f>"Q"&amp;INT(MOD(MONTH(Sheet1[[#This Row],[Date]])-4,12/3)+1)</f>
        <v>Q2</v>
      </c>
      <c r="Y6600" t="str" cm="1">
        <f t="array" ref="Y6600">_xlfn.IFS(ROUND(L6600,0)&lt;=1,"Need to improve 0-1",ROUND(L6600,0)&lt;=2,"Okay 1-2",ROUND(L6600,0)&lt;=3,"Good 2-3",ROUND(L6600,0)&lt;=4,"Great 3-4",ROUND(L6600,0)&lt;=5,"Excellent 4-5")</f>
        <v>Need to improve 0-1</v>
      </c>
      <c r="Z6600" t="str">
        <f t="shared" si="103"/>
        <v>0-1000</v>
      </c>
    </row>
    <row r="6601" spans="1:26" x14ac:dyDescent="0.3">
      <c r="A6601">
        <v>18349808</v>
      </c>
      <c r="B6601" t="s">
        <v>8938</v>
      </c>
      <c r="C6601">
        <v>1</v>
      </c>
      <c r="D6601" t="s">
        <v>8927</v>
      </c>
      <c r="E6601" t="s">
        <v>4515</v>
      </c>
      <c r="F6601" t="s">
        <v>16</v>
      </c>
      <c r="G6601" t="s">
        <v>16</v>
      </c>
      <c r="H6601" t="s">
        <v>16</v>
      </c>
      <c r="I6601">
        <v>1</v>
      </c>
      <c r="J6601">
        <v>0</v>
      </c>
      <c r="K6601">
        <v>250</v>
      </c>
      <c r="L6601">
        <v>1</v>
      </c>
      <c r="M6601" t="s">
        <v>1353</v>
      </c>
      <c r="N6601" t="str">
        <f>SUBSTITUTE(Sheet1[[#This Row],[Datekey_Opening]],"_","-")</f>
        <v>2016-9-6</v>
      </c>
      <c r="O6601">
        <f>YEAR(Sheet1[[#This Row],[Date]])</f>
        <v>2016</v>
      </c>
      <c r="P6601" t="str">
        <f>LOOKUP(Sheet1[[#This Row],[CountryCode]],$AI$4:$AI$18,$AJ$4:$AJ$18)</f>
        <v>India</v>
      </c>
      <c r="Q6601">
        <f>MONTH(Sheet1[[#This Row],[Date]])</f>
        <v>9</v>
      </c>
      <c r="R6601" t="str">
        <f>TEXT(Sheet1[[#This Row],[Date]],"MMMM")</f>
        <v>September</v>
      </c>
      <c r="S6601" t="str">
        <f>TEXT(Sheet1[[#This Row],[Date]],"YYYY-MMM")</f>
        <v>2016-Sep</v>
      </c>
      <c r="T6601">
        <f>WEEKDAY(Sheet1[[#This Row],[Date]])</f>
        <v>3</v>
      </c>
      <c r="U6601" t="str">
        <f>TEXT(Sheet1[[#This Row],[Date]],"DDDD")</f>
        <v>Tuesday</v>
      </c>
      <c r="V6601" t="str">
        <f>"FM"&amp;MOD(MONTH(Sheet1[[#This Row],[Date]])-4,12)+1</f>
        <v>FM6</v>
      </c>
      <c r="W6601" t="str">
        <f>"Q"&amp;ROUNDUP(MONTH(Sheet1[[#This Row],[Date]])/3,0)</f>
        <v>Q3</v>
      </c>
      <c r="X6601" t="str">
        <f>"Q"&amp;INT(MOD(MONTH(Sheet1[[#This Row],[Date]])-4,12/3)+1)</f>
        <v>Q2</v>
      </c>
      <c r="Y6601" t="str" cm="1">
        <f t="array" ref="Y6601">_xlfn.IFS(ROUND(L6601,0)&lt;=1,"Need to improve 0-1",ROUND(L6601,0)&lt;=2,"Okay 1-2",ROUND(L6601,0)&lt;=3,"Good 2-3",ROUND(L6601,0)&lt;=4,"Great 3-4",ROUND(L6601,0)&lt;=5,"Excellent 4-5")</f>
        <v>Need to improve 0-1</v>
      </c>
      <c r="Z6601" t="str">
        <f t="shared" si="103"/>
        <v>0-1000</v>
      </c>
    </row>
    <row r="6602" spans="1:26" x14ac:dyDescent="0.3">
      <c r="A6602">
        <v>18440416</v>
      </c>
      <c r="B6602" t="s">
        <v>6939</v>
      </c>
      <c r="C6602">
        <v>1</v>
      </c>
      <c r="D6602" t="s">
        <v>8927</v>
      </c>
      <c r="E6602" t="s">
        <v>395</v>
      </c>
      <c r="F6602" t="s">
        <v>16</v>
      </c>
      <c r="G6602" t="s">
        <v>16</v>
      </c>
      <c r="H6602" t="s">
        <v>16</v>
      </c>
      <c r="I6602">
        <v>1</v>
      </c>
      <c r="J6602">
        <v>0</v>
      </c>
      <c r="K6602">
        <v>100</v>
      </c>
      <c r="L6602">
        <v>1</v>
      </c>
      <c r="M6602" t="s">
        <v>1373</v>
      </c>
      <c r="N6602" t="str">
        <f>SUBSTITUTE(Sheet1[[#This Row],[Datekey_Opening]],"_","-")</f>
        <v>2010-8-18</v>
      </c>
      <c r="O6602">
        <f>YEAR(Sheet1[[#This Row],[Date]])</f>
        <v>2010</v>
      </c>
      <c r="P6602" t="str">
        <f>LOOKUP(Sheet1[[#This Row],[CountryCode]],$AI$4:$AI$18,$AJ$4:$AJ$18)</f>
        <v>India</v>
      </c>
      <c r="Q6602">
        <f>MONTH(Sheet1[[#This Row],[Date]])</f>
        <v>8</v>
      </c>
      <c r="R6602" t="str">
        <f>TEXT(Sheet1[[#This Row],[Date]],"MMMM")</f>
        <v>August</v>
      </c>
      <c r="S6602" t="str">
        <f>TEXT(Sheet1[[#This Row],[Date]],"YYYY-MMM")</f>
        <v>2010-Aug</v>
      </c>
      <c r="T6602">
        <f>WEEKDAY(Sheet1[[#This Row],[Date]])</f>
        <v>4</v>
      </c>
      <c r="U6602" t="str">
        <f>TEXT(Sheet1[[#This Row],[Date]],"DDDD")</f>
        <v>Wednesday</v>
      </c>
      <c r="V6602" t="str">
        <f>"FM"&amp;MOD(MONTH(Sheet1[[#This Row],[Date]])-4,12)+1</f>
        <v>FM5</v>
      </c>
      <c r="W6602" t="str">
        <f>"Q"&amp;ROUNDUP(MONTH(Sheet1[[#This Row],[Date]])/3,0)</f>
        <v>Q3</v>
      </c>
      <c r="X6602" t="str">
        <f>"Q"&amp;INT(MOD(MONTH(Sheet1[[#This Row],[Date]])-4,12/3)+1)</f>
        <v>Q1</v>
      </c>
      <c r="Y6602" t="str" cm="1">
        <f t="array" ref="Y6602">_xlfn.IFS(ROUND(L6602,0)&lt;=1,"Need to improve 0-1",ROUND(L6602,0)&lt;=2,"Okay 1-2",ROUND(L6602,0)&lt;=3,"Good 2-3",ROUND(L6602,0)&lt;=4,"Great 3-4",ROUND(L6602,0)&lt;=5,"Excellent 4-5")</f>
        <v>Need to improve 0-1</v>
      </c>
      <c r="Z6602" t="str">
        <f t="shared" si="103"/>
        <v>0-1000</v>
      </c>
    </row>
    <row r="6603" spans="1:26" x14ac:dyDescent="0.3">
      <c r="A6603">
        <v>18383511</v>
      </c>
      <c r="B6603" t="s">
        <v>8939</v>
      </c>
      <c r="C6603">
        <v>1</v>
      </c>
      <c r="D6603" t="s">
        <v>8927</v>
      </c>
      <c r="E6603" t="s">
        <v>1408</v>
      </c>
      <c r="F6603" t="s">
        <v>16</v>
      </c>
      <c r="G6603" t="s">
        <v>16</v>
      </c>
      <c r="H6603" t="s">
        <v>16</v>
      </c>
      <c r="I6603">
        <v>1</v>
      </c>
      <c r="J6603">
        <v>0</v>
      </c>
      <c r="K6603">
        <v>300</v>
      </c>
      <c r="L6603">
        <v>1</v>
      </c>
      <c r="M6603" t="s">
        <v>1650</v>
      </c>
      <c r="N6603" t="str">
        <f>SUBSTITUTE(Sheet1[[#This Row],[Datekey_Opening]],"_","-")</f>
        <v>2014-8-18</v>
      </c>
      <c r="O6603">
        <f>YEAR(Sheet1[[#This Row],[Date]])</f>
        <v>2014</v>
      </c>
      <c r="P6603" t="str">
        <f>LOOKUP(Sheet1[[#This Row],[CountryCode]],$AI$4:$AI$18,$AJ$4:$AJ$18)</f>
        <v>India</v>
      </c>
      <c r="Q6603">
        <f>MONTH(Sheet1[[#This Row],[Date]])</f>
        <v>8</v>
      </c>
      <c r="R6603" t="str">
        <f>TEXT(Sheet1[[#This Row],[Date]],"MMMM")</f>
        <v>August</v>
      </c>
      <c r="S6603" t="str">
        <f>TEXT(Sheet1[[#This Row],[Date]],"YYYY-MMM")</f>
        <v>2014-Aug</v>
      </c>
      <c r="T6603">
        <f>WEEKDAY(Sheet1[[#This Row],[Date]])</f>
        <v>2</v>
      </c>
      <c r="U6603" t="str">
        <f>TEXT(Sheet1[[#This Row],[Date]],"DDDD")</f>
        <v>Monday</v>
      </c>
      <c r="V6603" t="str">
        <f>"FM"&amp;MOD(MONTH(Sheet1[[#This Row],[Date]])-4,12)+1</f>
        <v>FM5</v>
      </c>
      <c r="W6603" t="str">
        <f>"Q"&amp;ROUNDUP(MONTH(Sheet1[[#This Row],[Date]])/3,0)</f>
        <v>Q3</v>
      </c>
      <c r="X6603" t="str">
        <f>"Q"&amp;INT(MOD(MONTH(Sheet1[[#This Row],[Date]])-4,12/3)+1)</f>
        <v>Q1</v>
      </c>
      <c r="Y6603" t="str" cm="1">
        <f t="array" ref="Y6603">_xlfn.IFS(ROUND(L6603,0)&lt;=1,"Need to improve 0-1",ROUND(L6603,0)&lt;=2,"Okay 1-2",ROUND(L6603,0)&lt;=3,"Good 2-3",ROUND(L6603,0)&lt;=4,"Great 3-4",ROUND(L6603,0)&lt;=5,"Excellent 4-5")</f>
        <v>Need to improve 0-1</v>
      </c>
      <c r="Z6603" t="str">
        <f t="shared" si="103"/>
        <v>0-1000</v>
      </c>
    </row>
    <row r="6604" spans="1:26" x14ac:dyDescent="0.3">
      <c r="A6604">
        <v>18410832</v>
      </c>
      <c r="B6604" t="s">
        <v>8940</v>
      </c>
      <c r="C6604">
        <v>1</v>
      </c>
      <c r="D6604" t="s">
        <v>8927</v>
      </c>
      <c r="E6604" t="s">
        <v>15</v>
      </c>
      <c r="F6604" t="s">
        <v>16</v>
      </c>
      <c r="G6604" t="s">
        <v>16</v>
      </c>
      <c r="H6604" t="s">
        <v>16</v>
      </c>
      <c r="I6604">
        <v>1</v>
      </c>
      <c r="J6604">
        <v>0</v>
      </c>
      <c r="K6604">
        <v>400</v>
      </c>
      <c r="L6604">
        <v>1</v>
      </c>
      <c r="M6604" t="s">
        <v>71</v>
      </c>
      <c r="N6604" t="str">
        <f>SUBSTITUTE(Sheet1[[#This Row],[Datekey_Opening]],"_","-")</f>
        <v>2016-8-3</v>
      </c>
      <c r="O6604">
        <f>YEAR(Sheet1[[#This Row],[Date]])</f>
        <v>2016</v>
      </c>
      <c r="P6604" t="str">
        <f>LOOKUP(Sheet1[[#This Row],[CountryCode]],$AI$4:$AI$18,$AJ$4:$AJ$18)</f>
        <v>India</v>
      </c>
      <c r="Q6604">
        <f>MONTH(Sheet1[[#This Row],[Date]])</f>
        <v>8</v>
      </c>
      <c r="R6604" t="str">
        <f>TEXT(Sheet1[[#This Row],[Date]],"MMMM")</f>
        <v>August</v>
      </c>
      <c r="S6604" t="str">
        <f>TEXT(Sheet1[[#This Row],[Date]],"YYYY-MMM")</f>
        <v>2016-Aug</v>
      </c>
      <c r="T6604">
        <f>WEEKDAY(Sheet1[[#This Row],[Date]])</f>
        <v>4</v>
      </c>
      <c r="U6604" t="str">
        <f>TEXT(Sheet1[[#This Row],[Date]],"DDDD")</f>
        <v>Wednesday</v>
      </c>
      <c r="V6604" t="str">
        <f>"FM"&amp;MOD(MONTH(Sheet1[[#This Row],[Date]])-4,12)+1</f>
        <v>FM5</v>
      </c>
      <c r="W6604" t="str">
        <f>"Q"&amp;ROUNDUP(MONTH(Sheet1[[#This Row],[Date]])/3,0)</f>
        <v>Q3</v>
      </c>
      <c r="X6604" t="str">
        <f>"Q"&amp;INT(MOD(MONTH(Sheet1[[#This Row],[Date]])-4,12/3)+1)</f>
        <v>Q1</v>
      </c>
      <c r="Y6604" t="str" cm="1">
        <f t="array" ref="Y6604">_xlfn.IFS(ROUND(L6604,0)&lt;=1,"Need to improve 0-1",ROUND(L6604,0)&lt;=2,"Okay 1-2",ROUND(L6604,0)&lt;=3,"Good 2-3",ROUND(L6604,0)&lt;=4,"Great 3-4",ROUND(L6604,0)&lt;=5,"Excellent 4-5")</f>
        <v>Need to improve 0-1</v>
      </c>
      <c r="Z6604" t="str">
        <f t="shared" si="103"/>
        <v>0-1000</v>
      </c>
    </row>
    <row r="6605" spans="1:26" x14ac:dyDescent="0.3">
      <c r="A6605">
        <v>18427230</v>
      </c>
      <c r="B6605" t="s">
        <v>8941</v>
      </c>
      <c r="C6605">
        <v>1</v>
      </c>
      <c r="D6605" t="s">
        <v>8927</v>
      </c>
      <c r="E6605" t="s">
        <v>5083</v>
      </c>
      <c r="F6605" t="s">
        <v>16</v>
      </c>
      <c r="G6605" t="s">
        <v>16</v>
      </c>
      <c r="H6605" t="s">
        <v>16</v>
      </c>
      <c r="I6605">
        <v>1</v>
      </c>
      <c r="J6605">
        <v>0</v>
      </c>
      <c r="K6605">
        <v>400</v>
      </c>
      <c r="L6605">
        <v>1</v>
      </c>
      <c r="M6605" t="s">
        <v>3112</v>
      </c>
      <c r="N6605" t="str">
        <f>SUBSTITUTE(Sheet1[[#This Row],[Datekey_Opening]],"_","-")</f>
        <v>2012-8-7</v>
      </c>
      <c r="O6605">
        <f>YEAR(Sheet1[[#This Row],[Date]])</f>
        <v>2012</v>
      </c>
      <c r="P6605" t="str">
        <f>LOOKUP(Sheet1[[#This Row],[CountryCode]],$AI$4:$AI$18,$AJ$4:$AJ$18)</f>
        <v>India</v>
      </c>
      <c r="Q6605">
        <f>MONTH(Sheet1[[#This Row],[Date]])</f>
        <v>8</v>
      </c>
      <c r="R6605" t="str">
        <f>TEXT(Sheet1[[#This Row],[Date]],"MMMM")</f>
        <v>August</v>
      </c>
      <c r="S6605" t="str">
        <f>TEXT(Sheet1[[#This Row],[Date]],"YYYY-MMM")</f>
        <v>2012-Aug</v>
      </c>
      <c r="T6605">
        <f>WEEKDAY(Sheet1[[#This Row],[Date]])</f>
        <v>3</v>
      </c>
      <c r="U6605" t="str">
        <f>TEXT(Sheet1[[#This Row],[Date]],"DDDD")</f>
        <v>Tuesday</v>
      </c>
      <c r="V6605" t="str">
        <f>"FM"&amp;MOD(MONTH(Sheet1[[#This Row],[Date]])-4,12)+1</f>
        <v>FM5</v>
      </c>
      <c r="W6605" t="str">
        <f>"Q"&amp;ROUNDUP(MONTH(Sheet1[[#This Row],[Date]])/3,0)</f>
        <v>Q3</v>
      </c>
      <c r="X6605" t="str">
        <f>"Q"&amp;INT(MOD(MONTH(Sheet1[[#This Row],[Date]])-4,12/3)+1)</f>
        <v>Q1</v>
      </c>
      <c r="Y6605" t="str" cm="1">
        <f t="array" ref="Y6605">_xlfn.IFS(ROUND(L6605,0)&lt;=1,"Need to improve 0-1",ROUND(L6605,0)&lt;=2,"Okay 1-2",ROUND(L6605,0)&lt;=3,"Good 2-3",ROUND(L6605,0)&lt;=4,"Great 3-4",ROUND(L6605,0)&lt;=5,"Excellent 4-5")</f>
        <v>Need to improve 0-1</v>
      </c>
      <c r="Z6605" t="str">
        <f t="shared" si="103"/>
        <v>0-1000</v>
      </c>
    </row>
    <row r="6606" spans="1:26" x14ac:dyDescent="0.3">
      <c r="A6606">
        <v>18489827</v>
      </c>
      <c r="B6606" t="s">
        <v>8942</v>
      </c>
      <c r="C6606">
        <v>1</v>
      </c>
      <c r="D6606" t="s">
        <v>8927</v>
      </c>
      <c r="E6606" t="s">
        <v>2799</v>
      </c>
      <c r="F6606" t="s">
        <v>16</v>
      </c>
      <c r="G6606" t="s">
        <v>16</v>
      </c>
      <c r="H6606" t="s">
        <v>16</v>
      </c>
      <c r="I6606">
        <v>1</v>
      </c>
      <c r="J6606">
        <v>0</v>
      </c>
      <c r="K6606">
        <v>450</v>
      </c>
      <c r="L6606">
        <v>1</v>
      </c>
      <c r="M6606" t="s">
        <v>3852</v>
      </c>
      <c r="N6606" t="str">
        <f>SUBSTITUTE(Sheet1[[#This Row],[Datekey_Opening]],"_","-")</f>
        <v>2017-8-17</v>
      </c>
      <c r="O6606">
        <f>YEAR(Sheet1[[#This Row],[Date]])</f>
        <v>2017</v>
      </c>
      <c r="P6606" t="str">
        <f>LOOKUP(Sheet1[[#This Row],[CountryCode]],$AI$4:$AI$18,$AJ$4:$AJ$18)</f>
        <v>India</v>
      </c>
      <c r="Q6606">
        <f>MONTH(Sheet1[[#This Row],[Date]])</f>
        <v>8</v>
      </c>
      <c r="R6606" t="str">
        <f>TEXT(Sheet1[[#This Row],[Date]],"MMMM")</f>
        <v>August</v>
      </c>
      <c r="S6606" t="str">
        <f>TEXT(Sheet1[[#This Row],[Date]],"YYYY-MMM")</f>
        <v>2017-Aug</v>
      </c>
      <c r="T6606">
        <f>WEEKDAY(Sheet1[[#This Row],[Date]])</f>
        <v>5</v>
      </c>
      <c r="U6606" t="str">
        <f>TEXT(Sheet1[[#This Row],[Date]],"DDDD")</f>
        <v>Thursday</v>
      </c>
      <c r="V6606" t="str">
        <f>"FM"&amp;MOD(MONTH(Sheet1[[#This Row],[Date]])-4,12)+1</f>
        <v>FM5</v>
      </c>
      <c r="W6606" t="str">
        <f>"Q"&amp;ROUNDUP(MONTH(Sheet1[[#This Row],[Date]])/3,0)</f>
        <v>Q3</v>
      </c>
      <c r="X6606" t="str">
        <f>"Q"&amp;INT(MOD(MONTH(Sheet1[[#This Row],[Date]])-4,12/3)+1)</f>
        <v>Q1</v>
      </c>
      <c r="Y6606" t="str" cm="1">
        <f t="array" ref="Y6606">_xlfn.IFS(ROUND(L6606,0)&lt;=1,"Need to improve 0-1",ROUND(L6606,0)&lt;=2,"Okay 1-2",ROUND(L6606,0)&lt;=3,"Good 2-3",ROUND(L6606,0)&lt;=4,"Great 3-4",ROUND(L6606,0)&lt;=5,"Excellent 4-5")</f>
        <v>Need to improve 0-1</v>
      </c>
      <c r="Z6606" t="str">
        <f t="shared" si="103"/>
        <v>0-1000</v>
      </c>
    </row>
    <row r="6607" spans="1:26" x14ac:dyDescent="0.3">
      <c r="A6607">
        <v>18481281</v>
      </c>
      <c r="B6607" t="s">
        <v>4526</v>
      </c>
      <c r="C6607">
        <v>1</v>
      </c>
      <c r="D6607" t="s">
        <v>8927</v>
      </c>
      <c r="E6607" t="s">
        <v>4527</v>
      </c>
      <c r="F6607" t="s">
        <v>16</v>
      </c>
      <c r="G6607" t="s">
        <v>16</v>
      </c>
      <c r="H6607" t="s">
        <v>16</v>
      </c>
      <c r="I6607">
        <v>2</v>
      </c>
      <c r="J6607">
        <v>0</v>
      </c>
      <c r="K6607">
        <v>500</v>
      </c>
      <c r="L6607">
        <v>1</v>
      </c>
      <c r="M6607" t="s">
        <v>2548</v>
      </c>
      <c r="N6607" t="str">
        <f>SUBSTITUTE(Sheet1[[#This Row],[Datekey_Opening]],"_","-")</f>
        <v>2015-8-27</v>
      </c>
      <c r="O6607">
        <f>YEAR(Sheet1[[#This Row],[Date]])</f>
        <v>2015</v>
      </c>
      <c r="P6607" t="str">
        <f>LOOKUP(Sheet1[[#This Row],[CountryCode]],$AI$4:$AI$18,$AJ$4:$AJ$18)</f>
        <v>India</v>
      </c>
      <c r="Q6607">
        <f>MONTH(Sheet1[[#This Row],[Date]])</f>
        <v>8</v>
      </c>
      <c r="R6607" t="str">
        <f>TEXT(Sheet1[[#This Row],[Date]],"MMMM")</f>
        <v>August</v>
      </c>
      <c r="S6607" t="str">
        <f>TEXT(Sheet1[[#This Row],[Date]],"YYYY-MMM")</f>
        <v>2015-Aug</v>
      </c>
      <c r="T6607">
        <f>WEEKDAY(Sheet1[[#This Row],[Date]])</f>
        <v>5</v>
      </c>
      <c r="U6607" t="str">
        <f>TEXT(Sheet1[[#This Row],[Date]],"DDDD")</f>
        <v>Thursday</v>
      </c>
      <c r="V6607" t="str">
        <f>"FM"&amp;MOD(MONTH(Sheet1[[#This Row],[Date]])-4,12)+1</f>
        <v>FM5</v>
      </c>
      <c r="W6607" t="str">
        <f>"Q"&amp;ROUNDUP(MONTH(Sheet1[[#This Row],[Date]])/3,0)</f>
        <v>Q3</v>
      </c>
      <c r="X6607" t="str">
        <f>"Q"&amp;INT(MOD(MONTH(Sheet1[[#This Row],[Date]])-4,12/3)+1)</f>
        <v>Q1</v>
      </c>
      <c r="Y6607" t="str" cm="1">
        <f t="array" ref="Y6607">_xlfn.IFS(ROUND(L6607,0)&lt;=1,"Need to improve 0-1",ROUND(L6607,0)&lt;=2,"Okay 1-2",ROUND(L6607,0)&lt;=3,"Good 2-3",ROUND(L6607,0)&lt;=4,"Great 3-4",ROUND(L6607,0)&lt;=5,"Excellent 4-5")</f>
        <v>Need to improve 0-1</v>
      </c>
      <c r="Z6607" t="str">
        <f t="shared" si="103"/>
        <v>0-1000</v>
      </c>
    </row>
    <row r="6608" spans="1:26" x14ac:dyDescent="0.3">
      <c r="A6608">
        <v>18407293</v>
      </c>
      <c r="B6608" t="s">
        <v>8943</v>
      </c>
      <c r="C6608">
        <v>1</v>
      </c>
      <c r="D6608" t="s">
        <v>8927</v>
      </c>
      <c r="E6608" t="s">
        <v>435</v>
      </c>
      <c r="F6608" t="s">
        <v>16</v>
      </c>
      <c r="G6608" t="s">
        <v>16</v>
      </c>
      <c r="H6608" t="s">
        <v>16</v>
      </c>
      <c r="I6608">
        <v>1</v>
      </c>
      <c r="J6608">
        <v>0</v>
      </c>
      <c r="K6608">
        <v>300</v>
      </c>
      <c r="L6608">
        <v>1</v>
      </c>
      <c r="M6608" t="s">
        <v>1373</v>
      </c>
      <c r="N6608" t="str">
        <f>SUBSTITUTE(Sheet1[[#This Row],[Datekey_Opening]],"_","-")</f>
        <v>2010-8-18</v>
      </c>
      <c r="O6608">
        <f>YEAR(Sheet1[[#This Row],[Date]])</f>
        <v>2010</v>
      </c>
      <c r="P6608" t="str">
        <f>LOOKUP(Sheet1[[#This Row],[CountryCode]],$AI$4:$AI$18,$AJ$4:$AJ$18)</f>
        <v>India</v>
      </c>
      <c r="Q6608">
        <f>MONTH(Sheet1[[#This Row],[Date]])</f>
        <v>8</v>
      </c>
      <c r="R6608" t="str">
        <f>TEXT(Sheet1[[#This Row],[Date]],"MMMM")</f>
        <v>August</v>
      </c>
      <c r="S6608" t="str">
        <f>TEXT(Sheet1[[#This Row],[Date]],"YYYY-MMM")</f>
        <v>2010-Aug</v>
      </c>
      <c r="T6608">
        <f>WEEKDAY(Sheet1[[#This Row],[Date]])</f>
        <v>4</v>
      </c>
      <c r="U6608" t="str">
        <f>TEXT(Sheet1[[#This Row],[Date]],"DDDD")</f>
        <v>Wednesday</v>
      </c>
      <c r="V6608" t="str">
        <f>"FM"&amp;MOD(MONTH(Sheet1[[#This Row],[Date]])-4,12)+1</f>
        <v>FM5</v>
      </c>
      <c r="W6608" t="str">
        <f>"Q"&amp;ROUNDUP(MONTH(Sheet1[[#This Row],[Date]])/3,0)</f>
        <v>Q3</v>
      </c>
      <c r="X6608" t="str">
        <f>"Q"&amp;INT(MOD(MONTH(Sheet1[[#This Row],[Date]])-4,12/3)+1)</f>
        <v>Q1</v>
      </c>
      <c r="Y6608" t="str" cm="1">
        <f t="array" ref="Y6608">_xlfn.IFS(ROUND(L6608,0)&lt;=1,"Need to improve 0-1",ROUND(L6608,0)&lt;=2,"Okay 1-2",ROUND(L6608,0)&lt;=3,"Good 2-3",ROUND(L6608,0)&lt;=4,"Great 3-4",ROUND(L6608,0)&lt;=5,"Excellent 4-5")</f>
        <v>Need to improve 0-1</v>
      </c>
      <c r="Z6608" t="str">
        <f t="shared" si="103"/>
        <v>0-1000</v>
      </c>
    </row>
    <row r="6609" spans="1:26" x14ac:dyDescent="0.3">
      <c r="A6609">
        <v>18409730</v>
      </c>
      <c r="B6609" t="s">
        <v>8944</v>
      </c>
      <c r="C6609">
        <v>1</v>
      </c>
      <c r="D6609" t="s">
        <v>8927</v>
      </c>
      <c r="E6609" t="s">
        <v>470</v>
      </c>
      <c r="F6609" t="s">
        <v>16</v>
      </c>
      <c r="G6609" t="s">
        <v>16</v>
      </c>
      <c r="H6609" t="s">
        <v>16</v>
      </c>
      <c r="I6609">
        <v>2</v>
      </c>
      <c r="J6609">
        <v>0</v>
      </c>
      <c r="K6609">
        <v>500</v>
      </c>
      <c r="L6609">
        <v>1</v>
      </c>
      <c r="M6609" t="s">
        <v>6035</v>
      </c>
      <c r="N6609" t="str">
        <f>SUBSTITUTE(Sheet1[[#This Row],[Datekey_Opening]],"_","-")</f>
        <v>2010-8-2</v>
      </c>
      <c r="O6609">
        <f>YEAR(Sheet1[[#This Row],[Date]])</f>
        <v>2010</v>
      </c>
      <c r="P6609" t="str">
        <f>LOOKUP(Sheet1[[#This Row],[CountryCode]],$AI$4:$AI$18,$AJ$4:$AJ$18)</f>
        <v>India</v>
      </c>
      <c r="Q6609">
        <f>MONTH(Sheet1[[#This Row],[Date]])</f>
        <v>8</v>
      </c>
      <c r="R6609" t="str">
        <f>TEXT(Sheet1[[#This Row],[Date]],"MMMM")</f>
        <v>August</v>
      </c>
      <c r="S6609" t="str">
        <f>TEXT(Sheet1[[#This Row],[Date]],"YYYY-MMM")</f>
        <v>2010-Aug</v>
      </c>
      <c r="T6609">
        <f>WEEKDAY(Sheet1[[#This Row],[Date]])</f>
        <v>2</v>
      </c>
      <c r="U6609" t="str">
        <f>TEXT(Sheet1[[#This Row],[Date]],"DDDD")</f>
        <v>Monday</v>
      </c>
      <c r="V6609" t="str">
        <f>"FM"&amp;MOD(MONTH(Sheet1[[#This Row],[Date]])-4,12)+1</f>
        <v>FM5</v>
      </c>
      <c r="W6609" t="str">
        <f>"Q"&amp;ROUNDUP(MONTH(Sheet1[[#This Row],[Date]])/3,0)</f>
        <v>Q3</v>
      </c>
      <c r="X6609" t="str">
        <f>"Q"&amp;INT(MOD(MONTH(Sheet1[[#This Row],[Date]])-4,12/3)+1)</f>
        <v>Q1</v>
      </c>
      <c r="Y6609" t="str" cm="1">
        <f t="array" ref="Y6609">_xlfn.IFS(ROUND(L6609,0)&lt;=1,"Need to improve 0-1",ROUND(L6609,0)&lt;=2,"Okay 1-2",ROUND(L6609,0)&lt;=3,"Good 2-3",ROUND(L6609,0)&lt;=4,"Great 3-4",ROUND(L6609,0)&lt;=5,"Excellent 4-5")</f>
        <v>Need to improve 0-1</v>
      </c>
      <c r="Z6609" t="str">
        <f t="shared" si="103"/>
        <v>0-1000</v>
      </c>
    </row>
    <row r="6610" spans="1:26" x14ac:dyDescent="0.3">
      <c r="A6610">
        <v>18457257</v>
      </c>
      <c r="B6610" t="s">
        <v>8945</v>
      </c>
      <c r="C6610">
        <v>1</v>
      </c>
      <c r="D6610" t="s">
        <v>8927</v>
      </c>
      <c r="E6610" t="s">
        <v>708</v>
      </c>
      <c r="F6610" t="s">
        <v>16</v>
      </c>
      <c r="G6610" t="s">
        <v>16</v>
      </c>
      <c r="H6610" t="s">
        <v>16</v>
      </c>
      <c r="I6610">
        <v>1</v>
      </c>
      <c r="J6610">
        <v>0</v>
      </c>
      <c r="K6610">
        <v>300</v>
      </c>
      <c r="L6610">
        <v>1</v>
      </c>
      <c r="M6610" t="s">
        <v>6035</v>
      </c>
      <c r="N6610" t="str">
        <f>SUBSTITUTE(Sheet1[[#This Row],[Datekey_Opening]],"_","-")</f>
        <v>2010-8-2</v>
      </c>
      <c r="O6610">
        <f>YEAR(Sheet1[[#This Row],[Date]])</f>
        <v>2010</v>
      </c>
      <c r="P6610" t="str">
        <f>LOOKUP(Sheet1[[#This Row],[CountryCode]],$AI$4:$AI$18,$AJ$4:$AJ$18)</f>
        <v>India</v>
      </c>
      <c r="Q6610">
        <f>MONTH(Sheet1[[#This Row],[Date]])</f>
        <v>8</v>
      </c>
      <c r="R6610" t="str">
        <f>TEXT(Sheet1[[#This Row],[Date]],"MMMM")</f>
        <v>August</v>
      </c>
      <c r="S6610" t="str">
        <f>TEXT(Sheet1[[#This Row],[Date]],"YYYY-MMM")</f>
        <v>2010-Aug</v>
      </c>
      <c r="T6610">
        <f>WEEKDAY(Sheet1[[#This Row],[Date]])</f>
        <v>2</v>
      </c>
      <c r="U6610" t="str">
        <f>TEXT(Sheet1[[#This Row],[Date]],"DDDD")</f>
        <v>Monday</v>
      </c>
      <c r="V6610" t="str">
        <f>"FM"&amp;MOD(MONTH(Sheet1[[#This Row],[Date]])-4,12)+1</f>
        <v>FM5</v>
      </c>
      <c r="W6610" t="str">
        <f>"Q"&amp;ROUNDUP(MONTH(Sheet1[[#This Row],[Date]])/3,0)</f>
        <v>Q3</v>
      </c>
      <c r="X6610" t="str">
        <f>"Q"&amp;INT(MOD(MONTH(Sheet1[[#This Row],[Date]])-4,12/3)+1)</f>
        <v>Q1</v>
      </c>
      <c r="Y6610" t="str" cm="1">
        <f t="array" ref="Y6610">_xlfn.IFS(ROUND(L6610,0)&lt;=1,"Need to improve 0-1",ROUND(L6610,0)&lt;=2,"Okay 1-2",ROUND(L6610,0)&lt;=3,"Good 2-3",ROUND(L6610,0)&lt;=4,"Great 3-4",ROUND(L6610,0)&lt;=5,"Excellent 4-5")</f>
        <v>Need to improve 0-1</v>
      </c>
      <c r="Z6610" t="str">
        <f t="shared" si="103"/>
        <v>0-1000</v>
      </c>
    </row>
    <row r="6611" spans="1:26" x14ac:dyDescent="0.3">
      <c r="A6611">
        <v>18381676</v>
      </c>
      <c r="B6611" t="s">
        <v>8946</v>
      </c>
      <c r="C6611">
        <v>1</v>
      </c>
      <c r="D6611" t="s">
        <v>8927</v>
      </c>
      <c r="E6611" t="s">
        <v>365</v>
      </c>
      <c r="F6611" t="s">
        <v>16</v>
      </c>
      <c r="G6611" t="s">
        <v>16</v>
      </c>
      <c r="H6611" t="s">
        <v>16</v>
      </c>
      <c r="I6611">
        <v>1</v>
      </c>
      <c r="J6611">
        <v>0</v>
      </c>
      <c r="K6611">
        <v>450</v>
      </c>
      <c r="L6611">
        <v>1</v>
      </c>
      <c r="M6611" t="s">
        <v>51</v>
      </c>
      <c r="N6611" t="str">
        <f>SUBSTITUTE(Sheet1[[#This Row],[Datekey_Opening]],"_","-")</f>
        <v>2015-8-13</v>
      </c>
      <c r="O6611">
        <f>YEAR(Sheet1[[#This Row],[Date]])</f>
        <v>2015</v>
      </c>
      <c r="P6611" t="str">
        <f>LOOKUP(Sheet1[[#This Row],[CountryCode]],$AI$4:$AI$18,$AJ$4:$AJ$18)</f>
        <v>India</v>
      </c>
      <c r="Q6611">
        <f>MONTH(Sheet1[[#This Row],[Date]])</f>
        <v>8</v>
      </c>
      <c r="R6611" t="str">
        <f>TEXT(Sheet1[[#This Row],[Date]],"MMMM")</f>
        <v>August</v>
      </c>
      <c r="S6611" t="str">
        <f>TEXT(Sheet1[[#This Row],[Date]],"YYYY-MMM")</f>
        <v>2015-Aug</v>
      </c>
      <c r="T6611">
        <f>WEEKDAY(Sheet1[[#This Row],[Date]])</f>
        <v>5</v>
      </c>
      <c r="U6611" t="str">
        <f>TEXT(Sheet1[[#This Row],[Date]],"DDDD")</f>
        <v>Thursday</v>
      </c>
      <c r="V6611" t="str">
        <f>"FM"&amp;MOD(MONTH(Sheet1[[#This Row],[Date]])-4,12)+1</f>
        <v>FM5</v>
      </c>
      <c r="W6611" t="str">
        <f>"Q"&amp;ROUNDUP(MONTH(Sheet1[[#This Row],[Date]])/3,0)</f>
        <v>Q3</v>
      </c>
      <c r="X6611" t="str">
        <f>"Q"&amp;INT(MOD(MONTH(Sheet1[[#This Row],[Date]])-4,12/3)+1)</f>
        <v>Q1</v>
      </c>
      <c r="Y6611" t="str" cm="1">
        <f t="array" ref="Y6611">_xlfn.IFS(ROUND(L6611,0)&lt;=1,"Need to improve 0-1",ROUND(L6611,0)&lt;=2,"Okay 1-2",ROUND(L6611,0)&lt;=3,"Good 2-3",ROUND(L6611,0)&lt;=4,"Great 3-4",ROUND(L6611,0)&lt;=5,"Excellent 4-5")</f>
        <v>Need to improve 0-1</v>
      </c>
      <c r="Z6611" t="str">
        <f t="shared" si="103"/>
        <v>0-1000</v>
      </c>
    </row>
    <row r="6612" spans="1:26" x14ac:dyDescent="0.3">
      <c r="A6612">
        <v>18421515</v>
      </c>
      <c r="B6612" t="s">
        <v>8947</v>
      </c>
      <c r="C6612">
        <v>1</v>
      </c>
      <c r="D6612" t="s">
        <v>8927</v>
      </c>
      <c r="E6612" t="s">
        <v>15</v>
      </c>
      <c r="F6612" t="s">
        <v>16</v>
      </c>
      <c r="G6612" t="s">
        <v>16</v>
      </c>
      <c r="H6612" t="s">
        <v>16</v>
      </c>
      <c r="I6612">
        <v>1</v>
      </c>
      <c r="J6612">
        <v>0</v>
      </c>
      <c r="K6612">
        <v>200</v>
      </c>
      <c r="L6612">
        <v>1</v>
      </c>
      <c r="M6612" t="s">
        <v>593</v>
      </c>
      <c r="N6612" t="str">
        <f>SUBSTITUTE(Sheet1[[#This Row],[Datekey_Opening]],"_","-")</f>
        <v>2015-8-17</v>
      </c>
      <c r="O6612">
        <f>YEAR(Sheet1[[#This Row],[Date]])</f>
        <v>2015</v>
      </c>
      <c r="P6612" t="str">
        <f>LOOKUP(Sheet1[[#This Row],[CountryCode]],$AI$4:$AI$18,$AJ$4:$AJ$18)</f>
        <v>India</v>
      </c>
      <c r="Q6612">
        <f>MONTH(Sheet1[[#This Row],[Date]])</f>
        <v>8</v>
      </c>
      <c r="R6612" t="str">
        <f>TEXT(Sheet1[[#This Row],[Date]],"MMMM")</f>
        <v>August</v>
      </c>
      <c r="S6612" t="str">
        <f>TEXT(Sheet1[[#This Row],[Date]],"YYYY-MMM")</f>
        <v>2015-Aug</v>
      </c>
      <c r="T6612">
        <f>WEEKDAY(Sheet1[[#This Row],[Date]])</f>
        <v>2</v>
      </c>
      <c r="U6612" t="str">
        <f>TEXT(Sheet1[[#This Row],[Date]],"DDDD")</f>
        <v>Monday</v>
      </c>
      <c r="V6612" t="str">
        <f>"FM"&amp;MOD(MONTH(Sheet1[[#This Row],[Date]])-4,12)+1</f>
        <v>FM5</v>
      </c>
      <c r="W6612" t="str">
        <f>"Q"&amp;ROUNDUP(MONTH(Sheet1[[#This Row],[Date]])/3,0)</f>
        <v>Q3</v>
      </c>
      <c r="X6612" t="str">
        <f>"Q"&amp;INT(MOD(MONTH(Sheet1[[#This Row],[Date]])-4,12/3)+1)</f>
        <v>Q1</v>
      </c>
      <c r="Y6612" t="str" cm="1">
        <f t="array" ref="Y6612">_xlfn.IFS(ROUND(L6612,0)&lt;=1,"Need to improve 0-1",ROUND(L6612,0)&lt;=2,"Okay 1-2",ROUND(L6612,0)&lt;=3,"Good 2-3",ROUND(L6612,0)&lt;=4,"Great 3-4",ROUND(L6612,0)&lt;=5,"Excellent 4-5")</f>
        <v>Need to improve 0-1</v>
      </c>
      <c r="Z6612" t="str">
        <f t="shared" si="103"/>
        <v>0-1000</v>
      </c>
    </row>
    <row r="6613" spans="1:26" x14ac:dyDescent="0.3">
      <c r="A6613">
        <v>18478565</v>
      </c>
      <c r="B6613" t="s">
        <v>8948</v>
      </c>
      <c r="C6613">
        <v>1</v>
      </c>
      <c r="D6613" t="s">
        <v>8927</v>
      </c>
      <c r="E6613" t="s">
        <v>446</v>
      </c>
      <c r="F6613" t="s">
        <v>16</v>
      </c>
      <c r="G6613" t="s">
        <v>16</v>
      </c>
      <c r="H6613" t="s">
        <v>16</v>
      </c>
      <c r="I6613">
        <v>1</v>
      </c>
      <c r="J6613">
        <v>0</v>
      </c>
      <c r="K6613">
        <v>250</v>
      </c>
      <c r="L6613">
        <v>1</v>
      </c>
      <c r="M6613" t="s">
        <v>7125</v>
      </c>
      <c r="N6613" t="str">
        <f>SUBSTITUTE(Sheet1[[#This Row],[Datekey_Opening]],"_","-")</f>
        <v>2013-8-25</v>
      </c>
      <c r="O6613">
        <f>YEAR(Sheet1[[#This Row],[Date]])</f>
        <v>2013</v>
      </c>
      <c r="P6613" t="str">
        <f>LOOKUP(Sheet1[[#This Row],[CountryCode]],$AI$4:$AI$18,$AJ$4:$AJ$18)</f>
        <v>India</v>
      </c>
      <c r="Q6613">
        <f>MONTH(Sheet1[[#This Row],[Date]])</f>
        <v>8</v>
      </c>
      <c r="R6613" t="str">
        <f>TEXT(Sheet1[[#This Row],[Date]],"MMMM")</f>
        <v>August</v>
      </c>
      <c r="S6613" t="str">
        <f>TEXT(Sheet1[[#This Row],[Date]],"YYYY-MMM")</f>
        <v>2013-Aug</v>
      </c>
      <c r="T6613">
        <f>WEEKDAY(Sheet1[[#This Row],[Date]])</f>
        <v>1</v>
      </c>
      <c r="U6613" t="str">
        <f>TEXT(Sheet1[[#This Row],[Date]],"DDDD")</f>
        <v>Sunday</v>
      </c>
      <c r="V6613" t="str">
        <f>"FM"&amp;MOD(MONTH(Sheet1[[#This Row],[Date]])-4,12)+1</f>
        <v>FM5</v>
      </c>
      <c r="W6613" t="str">
        <f>"Q"&amp;ROUNDUP(MONTH(Sheet1[[#This Row],[Date]])/3,0)</f>
        <v>Q3</v>
      </c>
      <c r="X6613" t="str">
        <f>"Q"&amp;INT(MOD(MONTH(Sheet1[[#This Row],[Date]])-4,12/3)+1)</f>
        <v>Q1</v>
      </c>
      <c r="Y6613" t="str" cm="1">
        <f t="array" ref="Y6613">_xlfn.IFS(ROUND(L6613,0)&lt;=1,"Need to improve 0-1",ROUND(L6613,0)&lt;=2,"Okay 1-2",ROUND(L6613,0)&lt;=3,"Good 2-3",ROUND(L6613,0)&lt;=4,"Great 3-4",ROUND(L6613,0)&lt;=5,"Excellent 4-5")</f>
        <v>Need to improve 0-1</v>
      </c>
      <c r="Z6613" t="str">
        <f t="shared" si="103"/>
        <v>0-1000</v>
      </c>
    </row>
    <row r="6614" spans="1:26" x14ac:dyDescent="0.3">
      <c r="A6614">
        <v>18448608</v>
      </c>
      <c r="B6614" t="s">
        <v>8949</v>
      </c>
      <c r="C6614">
        <v>1</v>
      </c>
      <c r="D6614" t="s">
        <v>8927</v>
      </c>
      <c r="E6614" t="s">
        <v>2780</v>
      </c>
      <c r="F6614" t="s">
        <v>21</v>
      </c>
      <c r="G6614" t="s">
        <v>16</v>
      </c>
      <c r="H6614" t="s">
        <v>16</v>
      </c>
      <c r="I6614">
        <v>2</v>
      </c>
      <c r="J6614">
        <v>0</v>
      </c>
      <c r="K6614">
        <v>700</v>
      </c>
      <c r="L6614">
        <v>1</v>
      </c>
      <c r="M6614" t="s">
        <v>3738</v>
      </c>
      <c r="N6614" t="str">
        <f>SUBSTITUTE(Sheet1[[#This Row],[Datekey_Opening]],"_","-")</f>
        <v>2017-8-9</v>
      </c>
      <c r="O6614">
        <f>YEAR(Sheet1[[#This Row],[Date]])</f>
        <v>2017</v>
      </c>
      <c r="P6614" t="str">
        <f>LOOKUP(Sheet1[[#This Row],[CountryCode]],$AI$4:$AI$18,$AJ$4:$AJ$18)</f>
        <v>India</v>
      </c>
      <c r="Q6614">
        <f>MONTH(Sheet1[[#This Row],[Date]])</f>
        <v>8</v>
      </c>
      <c r="R6614" t="str">
        <f>TEXT(Sheet1[[#This Row],[Date]],"MMMM")</f>
        <v>August</v>
      </c>
      <c r="S6614" t="str">
        <f>TEXT(Sheet1[[#This Row],[Date]],"YYYY-MMM")</f>
        <v>2017-Aug</v>
      </c>
      <c r="T6614">
        <f>WEEKDAY(Sheet1[[#This Row],[Date]])</f>
        <v>4</v>
      </c>
      <c r="U6614" t="str">
        <f>TEXT(Sheet1[[#This Row],[Date]],"DDDD")</f>
        <v>Wednesday</v>
      </c>
      <c r="V6614" t="str">
        <f>"FM"&amp;MOD(MONTH(Sheet1[[#This Row],[Date]])-4,12)+1</f>
        <v>FM5</v>
      </c>
      <c r="W6614" t="str">
        <f>"Q"&amp;ROUNDUP(MONTH(Sheet1[[#This Row],[Date]])/3,0)</f>
        <v>Q3</v>
      </c>
      <c r="X6614" t="str">
        <f>"Q"&amp;INT(MOD(MONTH(Sheet1[[#This Row],[Date]])-4,12/3)+1)</f>
        <v>Q1</v>
      </c>
      <c r="Y6614" t="str" cm="1">
        <f t="array" ref="Y6614">_xlfn.IFS(ROUND(L6614,0)&lt;=1,"Need to improve 0-1",ROUND(L6614,0)&lt;=2,"Okay 1-2",ROUND(L6614,0)&lt;=3,"Good 2-3",ROUND(L6614,0)&lt;=4,"Great 3-4",ROUND(L6614,0)&lt;=5,"Excellent 4-5")</f>
        <v>Need to improve 0-1</v>
      </c>
      <c r="Z6614" t="str">
        <f t="shared" si="103"/>
        <v>0-1000</v>
      </c>
    </row>
    <row r="6615" spans="1:26" x14ac:dyDescent="0.3">
      <c r="A6615">
        <v>18376068</v>
      </c>
      <c r="B6615" t="s">
        <v>8950</v>
      </c>
      <c r="C6615">
        <v>1</v>
      </c>
      <c r="D6615" t="s">
        <v>8927</v>
      </c>
      <c r="E6615" t="s">
        <v>435</v>
      </c>
      <c r="F6615" t="s">
        <v>16</v>
      </c>
      <c r="G6615" t="s">
        <v>16</v>
      </c>
      <c r="H6615" t="s">
        <v>16</v>
      </c>
      <c r="I6615">
        <v>1</v>
      </c>
      <c r="J6615">
        <v>0</v>
      </c>
      <c r="K6615">
        <v>300</v>
      </c>
      <c r="L6615">
        <v>1</v>
      </c>
      <c r="M6615" t="s">
        <v>5068</v>
      </c>
      <c r="N6615" t="str">
        <f>SUBSTITUTE(Sheet1[[#This Row],[Datekey_Opening]],"_","-")</f>
        <v>2014-8-11</v>
      </c>
      <c r="O6615">
        <f>YEAR(Sheet1[[#This Row],[Date]])</f>
        <v>2014</v>
      </c>
      <c r="P6615" t="str">
        <f>LOOKUP(Sheet1[[#This Row],[CountryCode]],$AI$4:$AI$18,$AJ$4:$AJ$18)</f>
        <v>India</v>
      </c>
      <c r="Q6615">
        <f>MONTH(Sheet1[[#This Row],[Date]])</f>
        <v>8</v>
      </c>
      <c r="R6615" t="str">
        <f>TEXT(Sheet1[[#This Row],[Date]],"MMMM")</f>
        <v>August</v>
      </c>
      <c r="S6615" t="str">
        <f>TEXT(Sheet1[[#This Row],[Date]],"YYYY-MMM")</f>
        <v>2014-Aug</v>
      </c>
      <c r="T6615">
        <f>WEEKDAY(Sheet1[[#This Row],[Date]])</f>
        <v>2</v>
      </c>
      <c r="U6615" t="str">
        <f>TEXT(Sheet1[[#This Row],[Date]],"DDDD")</f>
        <v>Monday</v>
      </c>
      <c r="V6615" t="str">
        <f>"FM"&amp;MOD(MONTH(Sheet1[[#This Row],[Date]])-4,12)+1</f>
        <v>FM5</v>
      </c>
      <c r="W6615" t="str">
        <f>"Q"&amp;ROUNDUP(MONTH(Sheet1[[#This Row],[Date]])/3,0)</f>
        <v>Q3</v>
      </c>
      <c r="X6615" t="str">
        <f>"Q"&amp;INT(MOD(MONTH(Sheet1[[#This Row],[Date]])-4,12/3)+1)</f>
        <v>Q1</v>
      </c>
      <c r="Y6615" t="str" cm="1">
        <f t="array" ref="Y6615">_xlfn.IFS(ROUND(L6615,0)&lt;=1,"Need to improve 0-1",ROUND(L6615,0)&lt;=2,"Okay 1-2",ROUND(L6615,0)&lt;=3,"Good 2-3",ROUND(L6615,0)&lt;=4,"Great 3-4",ROUND(L6615,0)&lt;=5,"Excellent 4-5")</f>
        <v>Need to improve 0-1</v>
      </c>
      <c r="Z6615" t="str">
        <f t="shared" si="103"/>
        <v>0-1000</v>
      </c>
    </row>
    <row r="6616" spans="1:26" x14ac:dyDescent="0.3">
      <c r="A6616">
        <v>18415381</v>
      </c>
      <c r="B6616" t="s">
        <v>8951</v>
      </c>
      <c r="C6616">
        <v>1</v>
      </c>
      <c r="D6616" t="s">
        <v>8927</v>
      </c>
      <c r="E6616" t="s">
        <v>15</v>
      </c>
      <c r="F6616" t="s">
        <v>16</v>
      </c>
      <c r="G6616" t="s">
        <v>16</v>
      </c>
      <c r="H6616" t="s">
        <v>16</v>
      </c>
      <c r="I6616">
        <v>1</v>
      </c>
      <c r="J6616">
        <v>0</v>
      </c>
      <c r="K6616">
        <v>300</v>
      </c>
      <c r="L6616">
        <v>1</v>
      </c>
      <c r="M6616" t="s">
        <v>2395</v>
      </c>
      <c r="N6616" t="str">
        <f>SUBSTITUTE(Sheet1[[#This Row],[Datekey_Opening]],"_","-")</f>
        <v>2014-8-26</v>
      </c>
      <c r="O6616">
        <f>YEAR(Sheet1[[#This Row],[Date]])</f>
        <v>2014</v>
      </c>
      <c r="P6616" t="str">
        <f>LOOKUP(Sheet1[[#This Row],[CountryCode]],$AI$4:$AI$18,$AJ$4:$AJ$18)</f>
        <v>India</v>
      </c>
      <c r="Q6616">
        <f>MONTH(Sheet1[[#This Row],[Date]])</f>
        <v>8</v>
      </c>
      <c r="R6616" t="str">
        <f>TEXT(Sheet1[[#This Row],[Date]],"MMMM")</f>
        <v>August</v>
      </c>
      <c r="S6616" t="str">
        <f>TEXT(Sheet1[[#This Row],[Date]],"YYYY-MMM")</f>
        <v>2014-Aug</v>
      </c>
      <c r="T6616">
        <f>WEEKDAY(Sheet1[[#This Row],[Date]])</f>
        <v>3</v>
      </c>
      <c r="U6616" t="str">
        <f>TEXT(Sheet1[[#This Row],[Date]],"DDDD")</f>
        <v>Tuesday</v>
      </c>
      <c r="V6616" t="str">
        <f>"FM"&amp;MOD(MONTH(Sheet1[[#This Row],[Date]])-4,12)+1</f>
        <v>FM5</v>
      </c>
      <c r="W6616" t="str">
        <f>"Q"&amp;ROUNDUP(MONTH(Sheet1[[#This Row],[Date]])/3,0)</f>
        <v>Q3</v>
      </c>
      <c r="X6616" t="str">
        <f>"Q"&amp;INT(MOD(MONTH(Sheet1[[#This Row],[Date]])-4,12/3)+1)</f>
        <v>Q1</v>
      </c>
      <c r="Y6616" t="str" cm="1">
        <f t="array" ref="Y6616">_xlfn.IFS(ROUND(L6616,0)&lt;=1,"Need to improve 0-1",ROUND(L6616,0)&lt;=2,"Okay 1-2",ROUND(L6616,0)&lt;=3,"Good 2-3",ROUND(L6616,0)&lt;=4,"Great 3-4",ROUND(L6616,0)&lt;=5,"Excellent 4-5")</f>
        <v>Need to improve 0-1</v>
      </c>
      <c r="Z6616" t="str">
        <f t="shared" si="103"/>
        <v>0-1000</v>
      </c>
    </row>
    <row r="6617" spans="1:26" x14ac:dyDescent="0.3">
      <c r="A6617">
        <v>18478533</v>
      </c>
      <c r="B6617" t="s">
        <v>8952</v>
      </c>
      <c r="C6617">
        <v>1</v>
      </c>
      <c r="D6617" t="s">
        <v>8927</v>
      </c>
      <c r="E6617" t="s">
        <v>435</v>
      </c>
      <c r="F6617" t="s">
        <v>16</v>
      </c>
      <c r="G6617" t="s">
        <v>16</v>
      </c>
      <c r="H6617" t="s">
        <v>16</v>
      </c>
      <c r="I6617">
        <v>1</v>
      </c>
      <c r="J6617">
        <v>0</v>
      </c>
      <c r="K6617">
        <v>300</v>
      </c>
      <c r="L6617">
        <v>1</v>
      </c>
      <c r="M6617" t="s">
        <v>4544</v>
      </c>
      <c r="N6617" t="str">
        <f>SUBSTITUTE(Sheet1[[#This Row],[Datekey_Opening]],"_","-")</f>
        <v>2016-8-21</v>
      </c>
      <c r="O6617">
        <f>YEAR(Sheet1[[#This Row],[Date]])</f>
        <v>2016</v>
      </c>
      <c r="P6617" t="str">
        <f>LOOKUP(Sheet1[[#This Row],[CountryCode]],$AI$4:$AI$18,$AJ$4:$AJ$18)</f>
        <v>India</v>
      </c>
      <c r="Q6617">
        <f>MONTH(Sheet1[[#This Row],[Date]])</f>
        <v>8</v>
      </c>
      <c r="R6617" t="str">
        <f>TEXT(Sheet1[[#This Row],[Date]],"MMMM")</f>
        <v>August</v>
      </c>
      <c r="S6617" t="str">
        <f>TEXT(Sheet1[[#This Row],[Date]],"YYYY-MMM")</f>
        <v>2016-Aug</v>
      </c>
      <c r="T6617">
        <f>WEEKDAY(Sheet1[[#This Row],[Date]])</f>
        <v>1</v>
      </c>
      <c r="U6617" t="str">
        <f>TEXT(Sheet1[[#This Row],[Date]],"DDDD")</f>
        <v>Sunday</v>
      </c>
      <c r="V6617" t="str">
        <f>"FM"&amp;MOD(MONTH(Sheet1[[#This Row],[Date]])-4,12)+1</f>
        <v>FM5</v>
      </c>
      <c r="W6617" t="str">
        <f>"Q"&amp;ROUNDUP(MONTH(Sheet1[[#This Row],[Date]])/3,0)</f>
        <v>Q3</v>
      </c>
      <c r="X6617" t="str">
        <f>"Q"&amp;INT(MOD(MONTH(Sheet1[[#This Row],[Date]])-4,12/3)+1)</f>
        <v>Q1</v>
      </c>
      <c r="Y6617" t="str" cm="1">
        <f t="array" ref="Y6617">_xlfn.IFS(ROUND(L6617,0)&lt;=1,"Need to improve 0-1",ROUND(L6617,0)&lt;=2,"Okay 1-2",ROUND(L6617,0)&lt;=3,"Good 2-3",ROUND(L6617,0)&lt;=4,"Great 3-4",ROUND(L6617,0)&lt;=5,"Excellent 4-5")</f>
        <v>Need to improve 0-1</v>
      </c>
      <c r="Z6617" t="str">
        <f t="shared" si="103"/>
        <v>0-1000</v>
      </c>
    </row>
    <row r="6618" spans="1:26" x14ac:dyDescent="0.3">
      <c r="A6618">
        <v>18491387</v>
      </c>
      <c r="B6618" t="s">
        <v>8953</v>
      </c>
      <c r="C6618">
        <v>1</v>
      </c>
      <c r="D6618" t="s">
        <v>8927</v>
      </c>
      <c r="E6618" t="s">
        <v>15</v>
      </c>
      <c r="F6618" t="s">
        <v>16</v>
      </c>
      <c r="G6618" t="s">
        <v>16</v>
      </c>
      <c r="H6618" t="s">
        <v>16</v>
      </c>
      <c r="I6618">
        <v>1</v>
      </c>
      <c r="J6618">
        <v>0</v>
      </c>
      <c r="K6618">
        <v>200</v>
      </c>
      <c r="L6618">
        <v>1</v>
      </c>
      <c r="M6618" t="s">
        <v>2390</v>
      </c>
      <c r="N6618" t="str">
        <f>SUBSTITUTE(Sheet1[[#This Row],[Datekey_Opening]],"_","-")</f>
        <v>2015-8-7</v>
      </c>
      <c r="O6618">
        <f>YEAR(Sheet1[[#This Row],[Date]])</f>
        <v>2015</v>
      </c>
      <c r="P6618" t="str">
        <f>LOOKUP(Sheet1[[#This Row],[CountryCode]],$AI$4:$AI$18,$AJ$4:$AJ$18)</f>
        <v>India</v>
      </c>
      <c r="Q6618">
        <f>MONTH(Sheet1[[#This Row],[Date]])</f>
        <v>8</v>
      </c>
      <c r="R6618" t="str">
        <f>TEXT(Sheet1[[#This Row],[Date]],"MMMM")</f>
        <v>August</v>
      </c>
      <c r="S6618" t="str">
        <f>TEXT(Sheet1[[#This Row],[Date]],"YYYY-MMM")</f>
        <v>2015-Aug</v>
      </c>
      <c r="T6618">
        <f>WEEKDAY(Sheet1[[#This Row],[Date]])</f>
        <v>6</v>
      </c>
      <c r="U6618" t="str">
        <f>TEXT(Sheet1[[#This Row],[Date]],"DDDD")</f>
        <v>Friday</v>
      </c>
      <c r="V6618" t="str">
        <f>"FM"&amp;MOD(MONTH(Sheet1[[#This Row],[Date]])-4,12)+1</f>
        <v>FM5</v>
      </c>
      <c r="W6618" t="str">
        <f>"Q"&amp;ROUNDUP(MONTH(Sheet1[[#This Row],[Date]])/3,0)</f>
        <v>Q3</v>
      </c>
      <c r="X6618" t="str">
        <f>"Q"&amp;INT(MOD(MONTH(Sheet1[[#This Row],[Date]])-4,12/3)+1)</f>
        <v>Q1</v>
      </c>
      <c r="Y6618" t="str" cm="1">
        <f t="array" ref="Y6618">_xlfn.IFS(ROUND(L6618,0)&lt;=1,"Need to improve 0-1",ROUND(L6618,0)&lt;=2,"Okay 1-2",ROUND(L6618,0)&lt;=3,"Good 2-3",ROUND(L6618,0)&lt;=4,"Great 3-4",ROUND(L6618,0)&lt;=5,"Excellent 4-5")</f>
        <v>Need to improve 0-1</v>
      </c>
      <c r="Z6618" t="str">
        <f t="shared" si="103"/>
        <v>0-1000</v>
      </c>
    </row>
    <row r="6619" spans="1:26" x14ac:dyDescent="0.3">
      <c r="A6619">
        <v>18439532</v>
      </c>
      <c r="B6619" t="s">
        <v>8954</v>
      </c>
      <c r="C6619">
        <v>1</v>
      </c>
      <c r="D6619" t="s">
        <v>8927</v>
      </c>
      <c r="E6619" t="s">
        <v>426</v>
      </c>
      <c r="F6619" t="s">
        <v>16</v>
      </c>
      <c r="G6619" t="s">
        <v>16</v>
      </c>
      <c r="H6619" t="s">
        <v>16</v>
      </c>
      <c r="I6619">
        <v>1</v>
      </c>
      <c r="J6619">
        <v>0</v>
      </c>
      <c r="K6619">
        <v>300</v>
      </c>
      <c r="L6619">
        <v>1</v>
      </c>
      <c r="M6619" t="s">
        <v>7905</v>
      </c>
      <c r="N6619" t="str">
        <f>SUBSTITUTE(Sheet1[[#This Row],[Datekey_Opening]],"_","-")</f>
        <v>2018-8-15</v>
      </c>
      <c r="O6619">
        <f>YEAR(Sheet1[[#This Row],[Date]])</f>
        <v>2018</v>
      </c>
      <c r="P6619" t="str">
        <f>LOOKUP(Sheet1[[#This Row],[CountryCode]],$AI$4:$AI$18,$AJ$4:$AJ$18)</f>
        <v>India</v>
      </c>
      <c r="Q6619">
        <f>MONTH(Sheet1[[#This Row],[Date]])</f>
        <v>8</v>
      </c>
      <c r="R6619" t="str">
        <f>TEXT(Sheet1[[#This Row],[Date]],"MMMM")</f>
        <v>August</v>
      </c>
      <c r="S6619" t="str">
        <f>TEXT(Sheet1[[#This Row],[Date]],"YYYY-MMM")</f>
        <v>2018-Aug</v>
      </c>
      <c r="T6619">
        <f>WEEKDAY(Sheet1[[#This Row],[Date]])</f>
        <v>4</v>
      </c>
      <c r="U6619" t="str">
        <f>TEXT(Sheet1[[#This Row],[Date]],"DDDD")</f>
        <v>Wednesday</v>
      </c>
      <c r="V6619" t="str">
        <f>"FM"&amp;MOD(MONTH(Sheet1[[#This Row],[Date]])-4,12)+1</f>
        <v>FM5</v>
      </c>
      <c r="W6619" t="str">
        <f>"Q"&amp;ROUNDUP(MONTH(Sheet1[[#This Row],[Date]])/3,0)</f>
        <v>Q3</v>
      </c>
      <c r="X6619" t="str">
        <f>"Q"&amp;INT(MOD(MONTH(Sheet1[[#This Row],[Date]])-4,12/3)+1)</f>
        <v>Q1</v>
      </c>
      <c r="Y6619" t="str" cm="1">
        <f t="array" ref="Y6619">_xlfn.IFS(ROUND(L6619,0)&lt;=1,"Need to improve 0-1",ROUND(L6619,0)&lt;=2,"Okay 1-2",ROUND(L6619,0)&lt;=3,"Good 2-3",ROUND(L6619,0)&lt;=4,"Great 3-4",ROUND(L6619,0)&lt;=5,"Excellent 4-5")</f>
        <v>Need to improve 0-1</v>
      </c>
      <c r="Z6619" t="str">
        <f t="shared" si="103"/>
        <v>0-1000</v>
      </c>
    </row>
    <row r="6620" spans="1:26" x14ac:dyDescent="0.3">
      <c r="A6620">
        <v>18435824</v>
      </c>
      <c r="B6620" t="s">
        <v>8955</v>
      </c>
      <c r="C6620">
        <v>1</v>
      </c>
      <c r="D6620" t="s">
        <v>8927</v>
      </c>
      <c r="E6620" t="s">
        <v>15</v>
      </c>
      <c r="F6620" t="s">
        <v>16</v>
      </c>
      <c r="G6620" t="s">
        <v>16</v>
      </c>
      <c r="H6620" t="s">
        <v>16</v>
      </c>
      <c r="I6620">
        <v>1</v>
      </c>
      <c r="J6620">
        <v>0</v>
      </c>
      <c r="K6620">
        <v>350</v>
      </c>
      <c r="L6620">
        <v>1</v>
      </c>
      <c r="M6620" t="s">
        <v>6959</v>
      </c>
      <c r="N6620" t="str">
        <f>SUBSTITUTE(Sheet1[[#This Row],[Datekey_Opening]],"_","-")</f>
        <v>2016-8-5</v>
      </c>
      <c r="O6620">
        <f>YEAR(Sheet1[[#This Row],[Date]])</f>
        <v>2016</v>
      </c>
      <c r="P6620" t="str">
        <f>LOOKUP(Sheet1[[#This Row],[CountryCode]],$AI$4:$AI$18,$AJ$4:$AJ$18)</f>
        <v>India</v>
      </c>
      <c r="Q6620">
        <f>MONTH(Sheet1[[#This Row],[Date]])</f>
        <v>8</v>
      </c>
      <c r="R6620" t="str">
        <f>TEXT(Sheet1[[#This Row],[Date]],"MMMM")</f>
        <v>August</v>
      </c>
      <c r="S6620" t="str">
        <f>TEXT(Sheet1[[#This Row],[Date]],"YYYY-MMM")</f>
        <v>2016-Aug</v>
      </c>
      <c r="T6620">
        <f>WEEKDAY(Sheet1[[#This Row],[Date]])</f>
        <v>6</v>
      </c>
      <c r="U6620" t="str">
        <f>TEXT(Sheet1[[#This Row],[Date]],"DDDD")</f>
        <v>Friday</v>
      </c>
      <c r="V6620" t="str">
        <f>"FM"&amp;MOD(MONTH(Sheet1[[#This Row],[Date]])-4,12)+1</f>
        <v>FM5</v>
      </c>
      <c r="W6620" t="str">
        <f>"Q"&amp;ROUNDUP(MONTH(Sheet1[[#This Row],[Date]])/3,0)</f>
        <v>Q3</v>
      </c>
      <c r="X6620" t="str">
        <f>"Q"&amp;INT(MOD(MONTH(Sheet1[[#This Row],[Date]])-4,12/3)+1)</f>
        <v>Q1</v>
      </c>
      <c r="Y6620" t="str" cm="1">
        <f t="array" ref="Y6620">_xlfn.IFS(ROUND(L6620,0)&lt;=1,"Need to improve 0-1",ROUND(L6620,0)&lt;=2,"Okay 1-2",ROUND(L6620,0)&lt;=3,"Good 2-3",ROUND(L6620,0)&lt;=4,"Great 3-4",ROUND(L6620,0)&lt;=5,"Excellent 4-5")</f>
        <v>Need to improve 0-1</v>
      </c>
      <c r="Z6620" t="str">
        <f t="shared" si="103"/>
        <v>0-1000</v>
      </c>
    </row>
    <row r="6621" spans="1:26" x14ac:dyDescent="0.3">
      <c r="A6621">
        <v>18383458</v>
      </c>
      <c r="B6621" t="s">
        <v>8956</v>
      </c>
      <c r="C6621">
        <v>1</v>
      </c>
      <c r="D6621" t="s">
        <v>8927</v>
      </c>
      <c r="E6621" t="s">
        <v>559</v>
      </c>
      <c r="F6621" t="s">
        <v>16</v>
      </c>
      <c r="G6621" t="s">
        <v>16</v>
      </c>
      <c r="H6621" t="s">
        <v>16</v>
      </c>
      <c r="I6621">
        <v>1</v>
      </c>
      <c r="J6621">
        <v>0</v>
      </c>
      <c r="K6621">
        <v>100</v>
      </c>
      <c r="L6621">
        <v>1</v>
      </c>
      <c r="M6621" t="s">
        <v>1190</v>
      </c>
      <c r="N6621" t="str">
        <f>SUBSTITUTE(Sheet1[[#This Row],[Datekey_Opening]],"_","-")</f>
        <v>2018-8-2</v>
      </c>
      <c r="O6621">
        <f>YEAR(Sheet1[[#This Row],[Date]])</f>
        <v>2018</v>
      </c>
      <c r="P6621" t="str">
        <f>LOOKUP(Sheet1[[#This Row],[CountryCode]],$AI$4:$AI$18,$AJ$4:$AJ$18)</f>
        <v>India</v>
      </c>
      <c r="Q6621">
        <f>MONTH(Sheet1[[#This Row],[Date]])</f>
        <v>8</v>
      </c>
      <c r="R6621" t="str">
        <f>TEXT(Sheet1[[#This Row],[Date]],"MMMM")</f>
        <v>August</v>
      </c>
      <c r="S6621" t="str">
        <f>TEXT(Sheet1[[#This Row],[Date]],"YYYY-MMM")</f>
        <v>2018-Aug</v>
      </c>
      <c r="T6621">
        <f>WEEKDAY(Sheet1[[#This Row],[Date]])</f>
        <v>5</v>
      </c>
      <c r="U6621" t="str">
        <f>TEXT(Sheet1[[#This Row],[Date]],"DDDD")</f>
        <v>Thursday</v>
      </c>
      <c r="V6621" t="str">
        <f>"FM"&amp;MOD(MONTH(Sheet1[[#This Row],[Date]])-4,12)+1</f>
        <v>FM5</v>
      </c>
      <c r="W6621" t="str">
        <f>"Q"&amp;ROUNDUP(MONTH(Sheet1[[#This Row],[Date]])/3,0)</f>
        <v>Q3</v>
      </c>
      <c r="X6621" t="str">
        <f>"Q"&amp;INT(MOD(MONTH(Sheet1[[#This Row],[Date]])-4,12/3)+1)</f>
        <v>Q1</v>
      </c>
      <c r="Y6621" t="str" cm="1">
        <f t="array" ref="Y6621">_xlfn.IFS(ROUND(L6621,0)&lt;=1,"Need to improve 0-1",ROUND(L6621,0)&lt;=2,"Okay 1-2",ROUND(L6621,0)&lt;=3,"Good 2-3",ROUND(L6621,0)&lt;=4,"Great 3-4",ROUND(L6621,0)&lt;=5,"Excellent 4-5")</f>
        <v>Need to improve 0-1</v>
      </c>
      <c r="Z6621" t="str">
        <f t="shared" si="103"/>
        <v>0-1000</v>
      </c>
    </row>
    <row r="6622" spans="1:26" x14ac:dyDescent="0.3">
      <c r="A6622">
        <v>18441569</v>
      </c>
      <c r="B6622" t="s">
        <v>8957</v>
      </c>
      <c r="C6622">
        <v>1</v>
      </c>
      <c r="D6622" t="s">
        <v>8927</v>
      </c>
      <c r="E6622" t="s">
        <v>867</v>
      </c>
      <c r="F6622" t="s">
        <v>16</v>
      </c>
      <c r="G6622" t="s">
        <v>16</v>
      </c>
      <c r="H6622" t="s">
        <v>16</v>
      </c>
      <c r="I6622">
        <v>1</v>
      </c>
      <c r="J6622">
        <v>0</v>
      </c>
      <c r="K6622">
        <v>200</v>
      </c>
      <c r="L6622">
        <v>1</v>
      </c>
      <c r="M6622" t="s">
        <v>8958</v>
      </c>
      <c r="N6622" t="str">
        <f>SUBSTITUTE(Sheet1[[#This Row],[Datekey_Opening]],"_","-")</f>
        <v>2011-7-19</v>
      </c>
      <c r="O6622">
        <f>YEAR(Sheet1[[#This Row],[Date]])</f>
        <v>2011</v>
      </c>
      <c r="P6622" t="str">
        <f>LOOKUP(Sheet1[[#This Row],[CountryCode]],$AI$4:$AI$18,$AJ$4:$AJ$18)</f>
        <v>India</v>
      </c>
      <c r="Q6622">
        <f>MONTH(Sheet1[[#This Row],[Date]])</f>
        <v>7</v>
      </c>
      <c r="R6622" t="str">
        <f>TEXT(Sheet1[[#This Row],[Date]],"MMMM")</f>
        <v>July</v>
      </c>
      <c r="S6622" t="str">
        <f>TEXT(Sheet1[[#This Row],[Date]],"YYYY-MMM")</f>
        <v>2011-Jul</v>
      </c>
      <c r="T6622">
        <f>WEEKDAY(Sheet1[[#This Row],[Date]])</f>
        <v>3</v>
      </c>
      <c r="U6622" t="str">
        <f>TEXT(Sheet1[[#This Row],[Date]],"DDDD")</f>
        <v>Tuesday</v>
      </c>
      <c r="V6622" t="str">
        <f>"FM"&amp;MOD(MONTH(Sheet1[[#This Row],[Date]])-4,12)+1</f>
        <v>FM4</v>
      </c>
      <c r="W6622" t="str">
        <f>"Q"&amp;ROUNDUP(MONTH(Sheet1[[#This Row],[Date]])/3,0)</f>
        <v>Q3</v>
      </c>
      <c r="X6622" t="str">
        <f>"Q"&amp;INT(MOD(MONTH(Sheet1[[#This Row],[Date]])-4,12/3)+1)</f>
        <v>Q4</v>
      </c>
      <c r="Y6622" t="str" cm="1">
        <f t="array" ref="Y6622">_xlfn.IFS(ROUND(L6622,0)&lt;=1,"Need to improve 0-1",ROUND(L6622,0)&lt;=2,"Okay 1-2",ROUND(L6622,0)&lt;=3,"Good 2-3",ROUND(L6622,0)&lt;=4,"Great 3-4",ROUND(L6622,0)&lt;=5,"Excellent 4-5")</f>
        <v>Need to improve 0-1</v>
      </c>
      <c r="Z6622" t="str">
        <f t="shared" si="103"/>
        <v>0-1000</v>
      </c>
    </row>
    <row r="6623" spans="1:26" x14ac:dyDescent="0.3">
      <c r="A6623">
        <v>18466397</v>
      </c>
      <c r="B6623" t="s">
        <v>8959</v>
      </c>
      <c r="C6623">
        <v>1</v>
      </c>
      <c r="D6623" t="s">
        <v>8927</v>
      </c>
      <c r="E6623" t="s">
        <v>365</v>
      </c>
      <c r="F6623" t="s">
        <v>16</v>
      </c>
      <c r="G6623" t="s">
        <v>16</v>
      </c>
      <c r="H6623" t="s">
        <v>16</v>
      </c>
      <c r="I6623">
        <v>1</v>
      </c>
      <c r="J6623">
        <v>0</v>
      </c>
      <c r="K6623">
        <v>300</v>
      </c>
      <c r="L6623">
        <v>1</v>
      </c>
      <c r="M6623" t="s">
        <v>8960</v>
      </c>
      <c r="N6623" t="str">
        <f>SUBSTITUTE(Sheet1[[#This Row],[Datekey_Opening]],"_","-")</f>
        <v>2012-7-14</v>
      </c>
      <c r="O6623">
        <f>YEAR(Sheet1[[#This Row],[Date]])</f>
        <v>2012</v>
      </c>
      <c r="P6623" t="str">
        <f>LOOKUP(Sheet1[[#This Row],[CountryCode]],$AI$4:$AI$18,$AJ$4:$AJ$18)</f>
        <v>India</v>
      </c>
      <c r="Q6623">
        <f>MONTH(Sheet1[[#This Row],[Date]])</f>
        <v>7</v>
      </c>
      <c r="R6623" t="str">
        <f>TEXT(Sheet1[[#This Row],[Date]],"MMMM")</f>
        <v>July</v>
      </c>
      <c r="S6623" t="str">
        <f>TEXT(Sheet1[[#This Row],[Date]],"YYYY-MMM")</f>
        <v>2012-Jul</v>
      </c>
      <c r="T6623">
        <f>WEEKDAY(Sheet1[[#This Row],[Date]])</f>
        <v>7</v>
      </c>
      <c r="U6623" t="str">
        <f>TEXT(Sheet1[[#This Row],[Date]],"DDDD")</f>
        <v>Saturday</v>
      </c>
      <c r="V6623" t="str">
        <f>"FM"&amp;MOD(MONTH(Sheet1[[#This Row],[Date]])-4,12)+1</f>
        <v>FM4</v>
      </c>
      <c r="W6623" t="str">
        <f>"Q"&amp;ROUNDUP(MONTH(Sheet1[[#This Row],[Date]])/3,0)</f>
        <v>Q3</v>
      </c>
      <c r="X6623" t="str">
        <f>"Q"&amp;INT(MOD(MONTH(Sheet1[[#This Row],[Date]])-4,12/3)+1)</f>
        <v>Q4</v>
      </c>
      <c r="Y6623" t="str" cm="1">
        <f t="array" ref="Y6623">_xlfn.IFS(ROUND(L6623,0)&lt;=1,"Need to improve 0-1",ROUND(L6623,0)&lt;=2,"Okay 1-2",ROUND(L6623,0)&lt;=3,"Good 2-3",ROUND(L6623,0)&lt;=4,"Great 3-4",ROUND(L6623,0)&lt;=5,"Excellent 4-5")</f>
        <v>Need to improve 0-1</v>
      </c>
      <c r="Z6623" t="str">
        <f t="shared" si="103"/>
        <v>0-1000</v>
      </c>
    </row>
    <row r="6624" spans="1:26" x14ac:dyDescent="0.3">
      <c r="A6624">
        <v>18383442</v>
      </c>
      <c r="B6624" t="s">
        <v>8961</v>
      </c>
      <c r="C6624">
        <v>1</v>
      </c>
      <c r="D6624" t="s">
        <v>8927</v>
      </c>
      <c r="E6624" t="s">
        <v>365</v>
      </c>
      <c r="F6624" t="s">
        <v>16</v>
      </c>
      <c r="G6624" t="s">
        <v>16</v>
      </c>
      <c r="H6624" t="s">
        <v>16</v>
      </c>
      <c r="I6624">
        <v>1</v>
      </c>
      <c r="J6624">
        <v>0</v>
      </c>
      <c r="K6624">
        <v>400</v>
      </c>
      <c r="L6624">
        <v>1</v>
      </c>
      <c r="M6624" t="s">
        <v>4558</v>
      </c>
      <c r="N6624" t="str">
        <f>SUBSTITUTE(Sheet1[[#This Row],[Datekey_Opening]],"_","-")</f>
        <v>2018-7-11</v>
      </c>
      <c r="O6624">
        <f>YEAR(Sheet1[[#This Row],[Date]])</f>
        <v>2018</v>
      </c>
      <c r="P6624" t="str">
        <f>LOOKUP(Sheet1[[#This Row],[CountryCode]],$AI$4:$AI$18,$AJ$4:$AJ$18)</f>
        <v>India</v>
      </c>
      <c r="Q6624">
        <f>MONTH(Sheet1[[#This Row],[Date]])</f>
        <v>7</v>
      </c>
      <c r="R6624" t="str">
        <f>TEXT(Sheet1[[#This Row],[Date]],"MMMM")</f>
        <v>July</v>
      </c>
      <c r="S6624" t="str">
        <f>TEXT(Sheet1[[#This Row],[Date]],"YYYY-MMM")</f>
        <v>2018-Jul</v>
      </c>
      <c r="T6624">
        <f>WEEKDAY(Sheet1[[#This Row],[Date]])</f>
        <v>4</v>
      </c>
      <c r="U6624" t="str">
        <f>TEXT(Sheet1[[#This Row],[Date]],"DDDD")</f>
        <v>Wednesday</v>
      </c>
      <c r="V6624" t="str">
        <f>"FM"&amp;MOD(MONTH(Sheet1[[#This Row],[Date]])-4,12)+1</f>
        <v>FM4</v>
      </c>
      <c r="W6624" t="str">
        <f>"Q"&amp;ROUNDUP(MONTH(Sheet1[[#This Row],[Date]])/3,0)</f>
        <v>Q3</v>
      </c>
      <c r="X6624" t="str">
        <f>"Q"&amp;INT(MOD(MONTH(Sheet1[[#This Row],[Date]])-4,12/3)+1)</f>
        <v>Q4</v>
      </c>
      <c r="Y6624" t="str" cm="1">
        <f t="array" ref="Y6624">_xlfn.IFS(ROUND(L6624,0)&lt;=1,"Need to improve 0-1",ROUND(L6624,0)&lt;=2,"Okay 1-2",ROUND(L6624,0)&lt;=3,"Good 2-3",ROUND(L6624,0)&lt;=4,"Great 3-4",ROUND(L6624,0)&lt;=5,"Excellent 4-5")</f>
        <v>Need to improve 0-1</v>
      </c>
      <c r="Z6624" t="str">
        <f t="shared" si="103"/>
        <v>0-1000</v>
      </c>
    </row>
    <row r="6625" spans="1:26" x14ac:dyDescent="0.3">
      <c r="A6625">
        <v>18420881</v>
      </c>
      <c r="B6625" t="s">
        <v>8962</v>
      </c>
      <c r="C6625">
        <v>1</v>
      </c>
      <c r="D6625" t="s">
        <v>8927</v>
      </c>
      <c r="E6625" t="s">
        <v>15</v>
      </c>
      <c r="F6625" t="s">
        <v>16</v>
      </c>
      <c r="G6625" t="s">
        <v>16</v>
      </c>
      <c r="H6625" t="s">
        <v>16</v>
      </c>
      <c r="I6625">
        <v>1</v>
      </c>
      <c r="J6625">
        <v>0</v>
      </c>
      <c r="K6625">
        <v>400</v>
      </c>
      <c r="L6625">
        <v>1</v>
      </c>
      <c r="M6625" t="s">
        <v>2606</v>
      </c>
      <c r="N6625" t="str">
        <f>SUBSTITUTE(Sheet1[[#This Row],[Datekey_Opening]],"_","-")</f>
        <v>2012-7-10</v>
      </c>
      <c r="O6625">
        <f>YEAR(Sheet1[[#This Row],[Date]])</f>
        <v>2012</v>
      </c>
      <c r="P6625" t="str">
        <f>LOOKUP(Sheet1[[#This Row],[CountryCode]],$AI$4:$AI$18,$AJ$4:$AJ$18)</f>
        <v>India</v>
      </c>
      <c r="Q6625">
        <f>MONTH(Sheet1[[#This Row],[Date]])</f>
        <v>7</v>
      </c>
      <c r="R6625" t="str">
        <f>TEXT(Sheet1[[#This Row],[Date]],"MMMM")</f>
        <v>July</v>
      </c>
      <c r="S6625" t="str">
        <f>TEXT(Sheet1[[#This Row],[Date]],"YYYY-MMM")</f>
        <v>2012-Jul</v>
      </c>
      <c r="T6625">
        <f>WEEKDAY(Sheet1[[#This Row],[Date]])</f>
        <v>3</v>
      </c>
      <c r="U6625" t="str">
        <f>TEXT(Sheet1[[#This Row],[Date]],"DDDD")</f>
        <v>Tuesday</v>
      </c>
      <c r="V6625" t="str">
        <f>"FM"&amp;MOD(MONTH(Sheet1[[#This Row],[Date]])-4,12)+1</f>
        <v>FM4</v>
      </c>
      <c r="W6625" t="str">
        <f>"Q"&amp;ROUNDUP(MONTH(Sheet1[[#This Row],[Date]])/3,0)</f>
        <v>Q3</v>
      </c>
      <c r="X6625" t="str">
        <f>"Q"&amp;INT(MOD(MONTH(Sheet1[[#This Row],[Date]])-4,12/3)+1)</f>
        <v>Q4</v>
      </c>
      <c r="Y6625" t="str" cm="1">
        <f t="array" ref="Y6625">_xlfn.IFS(ROUND(L6625,0)&lt;=1,"Need to improve 0-1",ROUND(L6625,0)&lt;=2,"Okay 1-2",ROUND(L6625,0)&lt;=3,"Good 2-3",ROUND(L6625,0)&lt;=4,"Great 3-4",ROUND(L6625,0)&lt;=5,"Excellent 4-5")</f>
        <v>Need to improve 0-1</v>
      </c>
      <c r="Z6625" t="str">
        <f t="shared" si="103"/>
        <v>0-1000</v>
      </c>
    </row>
    <row r="6626" spans="1:26" x14ac:dyDescent="0.3">
      <c r="A6626">
        <v>18499456</v>
      </c>
      <c r="B6626" t="s">
        <v>8963</v>
      </c>
      <c r="C6626">
        <v>1</v>
      </c>
      <c r="D6626" t="s">
        <v>8927</v>
      </c>
      <c r="E6626" t="s">
        <v>362</v>
      </c>
      <c r="F6626" t="s">
        <v>16</v>
      </c>
      <c r="G6626" t="s">
        <v>16</v>
      </c>
      <c r="H6626" t="s">
        <v>16</v>
      </c>
      <c r="I6626">
        <v>1</v>
      </c>
      <c r="J6626">
        <v>0</v>
      </c>
      <c r="K6626">
        <v>400</v>
      </c>
      <c r="L6626">
        <v>1</v>
      </c>
      <c r="M6626" t="s">
        <v>3877</v>
      </c>
      <c r="N6626" t="str">
        <f>SUBSTITUTE(Sheet1[[#This Row],[Datekey_Opening]],"_","-")</f>
        <v>2011-7-23</v>
      </c>
      <c r="O6626">
        <f>YEAR(Sheet1[[#This Row],[Date]])</f>
        <v>2011</v>
      </c>
      <c r="P6626" t="str">
        <f>LOOKUP(Sheet1[[#This Row],[CountryCode]],$AI$4:$AI$18,$AJ$4:$AJ$18)</f>
        <v>India</v>
      </c>
      <c r="Q6626">
        <f>MONTH(Sheet1[[#This Row],[Date]])</f>
        <v>7</v>
      </c>
      <c r="R6626" t="str">
        <f>TEXT(Sheet1[[#This Row],[Date]],"MMMM")</f>
        <v>July</v>
      </c>
      <c r="S6626" t="str">
        <f>TEXT(Sheet1[[#This Row],[Date]],"YYYY-MMM")</f>
        <v>2011-Jul</v>
      </c>
      <c r="T6626">
        <f>WEEKDAY(Sheet1[[#This Row],[Date]])</f>
        <v>7</v>
      </c>
      <c r="U6626" t="str">
        <f>TEXT(Sheet1[[#This Row],[Date]],"DDDD")</f>
        <v>Saturday</v>
      </c>
      <c r="V6626" t="str">
        <f>"FM"&amp;MOD(MONTH(Sheet1[[#This Row],[Date]])-4,12)+1</f>
        <v>FM4</v>
      </c>
      <c r="W6626" t="str">
        <f>"Q"&amp;ROUNDUP(MONTH(Sheet1[[#This Row],[Date]])/3,0)</f>
        <v>Q3</v>
      </c>
      <c r="X6626" t="str">
        <f>"Q"&amp;INT(MOD(MONTH(Sheet1[[#This Row],[Date]])-4,12/3)+1)</f>
        <v>Q4</v>
      </c>
      <c r="Y6626" t="str" cm="1">
        <f t="array" ref="Y6626">_xlfn.IFS(ROUND(L6626,0)&lt;=1,"Need to improve 0-1",ROUND(L6626,0)&lt;=2,"Okay 1-2",ROUND(L6626,0)&lt;=3,"Good 2-3",ROUND(L6626,0)&lt;=4,"Great 3-4",ROUND(L6626,0)&lt;=5,"Excellent 4-5")</f>
        <v>Need to improve 0-1</v>
      </c>
      <c r="Z6626" t="str">
        <f t="shared" si="103"/>
        <v>0-1000</v>
      </c>
    </row>
    <row r="6627" spans="1:26" x14ac:dyDescent="0.3">
      <c r="A6627">
        <v>18281160</v>
      </c>
      <c r="B6627" t="s">
        <v>8964</v>
      </c>
      <c r="C6627">
        <v>1</v>
      </c>
      <c r="D6627" t="s">
        <v>8927</v>
      </c>
      <c r="E6627" t="s">
        <v>15</v>
      </c>
      <c r="F6627" t="s">
        <v>16</v>
      </c>
      <c r="G6627" t="s">
        <v>16</v>
      </c>
      <c r="H6627" t="s">
        <v>16</v>
      </c>
      <c r="I6627">
        <v>1</v>
      </c>
      <c r="J6627">
        <v>0</v>
      </c>
      <c r="K6627">
        <v>200</v>
      </c>
      <c r="L6627">
        <v>1</v>
      </c>
      <c r="M6627" t="s">
        <v>2592</v>
      </c>
      <c r="N6627" t="str">
        <f>SUBSTITUTE(Sheet1[[#This Row],[Datekey_Opening]],"_","-")</f>
        <v>2011-7-25</v>
      </c>
      <c r="O6627">
        <f>YEAR(Sheet1[[#This Row],[Date]])</f>
        <v>2011</v>
      </c>
      <c r="P6627" t="str">
        <f>LOOKUP(Sheet1[[#This Row],[CountryCode]],$AI$4:$AI$18,$AJ$4:$AJ$18)</f>
        <v>India</v>
      </c>
      <c r="Q6627">
        <f>MONTH(Sheet1[[#This Row],[Date]])</f>
        <v>7</v>
      </c>
      <c r="R6627" t="str">
        <f>TEXT(Sheet1[[#This Row],[Date]],"MMMM")</f>
        <v>July</v>
      </c>
      <c r="S6627" t="str">
        <f>TEXT(Sheet1[[#This Row],[Date]],"YYYY-MMM")</f>
        <v>2011-Jul</v>
      </c>
      <c r="T6627">
        <f>WEEKDAY(Sheet1[[#This Row],[Date]])</f>
        <v>2</v>
      </c>
      <c r="U6627" t="str">
        <f>TEXT(Sheet1[[#This Row],[Date]],"DDDD")</f>
        <v>Monday</v>
      </c>
      <c r="V6627" t="str">
        <f>"FM"&amp;MOD(MONTH(Sheet1[[#This Row],[Date]])-4,12)+1</f>
        <v>FM4</v>
      </c>
      <c r="W6627" t="str">
        <f>"Q"&amp;ROUNDUP(MONTH(Sheet1[[#This Row],[Date]])/3,0)</f>
        <v>Q3</v>
      </c>
      <c r="X6627" t="str">
        <f>"Q"&amp;INT(MOD(MONTH(Sheet1[[#This Row],[Date]])-4,12/3)+1)</f>
        <v>Q4</v>
      </c>
      <c r="Y6627" t="str" cm="1">
        <f t="array" ref="Y6627">_xlfn.IFS(ROUND(L6627,0)&lt;=1,"Need to improve 0-1",ROUND(L6627,0)&lt;=2,"Okay 1-2",ROUND(L6627,0)&lt;=3,"Good 2-3",ROUND(L6627,0)&lt;=4,"Great 3-4",ROUND(L6627,0)&lt;=5,"Excellent 4-5")</f>
        <v>Need to improve 0-1</v>
      </c>
      <c r="Z6627" t="str">
        <f t="shared" si="103"/>
        <v>0-1000</v>
      </c>
    </row>
    <row r="6628" spans="1:26" x14ac:dyDescent="0.3">
      <c r="A6628">
        <v>18480216</v>
      </c>
      <c r="B6628" t="s">
        <v>8965</v>
      </c>
      <c r="C6628">
        <v>1</v>
      </c>
      <c r="D6628" t="s">
        <v>8927</v>
      </c>
      <c r="E6628" t="s">
        <v>15</v>
      </c>
      <c r="F6628" t="s">
        <v>16</v>
      </c>
      <c r="G6628" t="s">
        <v>16</v>
      </c>
      <c r="H6628" t="s">
        <v>16</v>
      </c>
      <c r="I6628">
        <v>2</v>
      </c>
      <c r="J6628">
        <v>0</v>
      </c>
      <c r="K6628">
        <v>500</v>
      </c>
      <c r="L6628">
        <v>1</v>
      </c>
      <c r="M6628" t="s">
        <v>2585</v>
      </c>
      <c r="N6628" t="str">
        <f>SUBSTITUTE(Sheet1[[#This Row],[Datekey_Opening]],"_","-")</f>
        <v>2010-7-5</v>
      </c>
      <c r="O6628">
        <f>YEAR(Sheet1[[#This Row],[Date]])</f>
        <v>2010</v>
      </c>
      <c r="P6628" t="str">
        <f>LOOKUP(Sheet1[[#This Row],[CountryCode]],$AI$4:$AI$18,$AJ$4:$AJ$18)</f>
        <v>India</v>
      </c>
      <c r="Q6628">
        <f>MONTH(Sheet1[[#This Row],[Date]])</f>
        <v>7</v>
      </c>
      <c r="R6628" t="str">
        <f>TEXT(Sheet1[[#This Row],[Date]],"MMMM")</f>
        <v>July</v>
      </c>
      <c r="S6628" t="str">
        <f>TEXT(Sheet1[[#This Row],[Date]],"YYYY-MMM")</f>
        <v>2010-Jul</v>
      </c>
      <c r="T6628">
        <f>WEEKDAY(Sheet1[[#This Row],[Date]])</f>
        <v>2</v>
      </c>
      <c r="U6628" t="str">
        <f>TEXT(Sheet1[[#This Row],[Date]],"DDDD")</f>
        <v>Monday</v>
      </c>
      <c r="V6628" t="str">
        <f>"FM"&amp;MOD(MONTH(Sheet1[[#This Row],[Date]])-4,12)+1</f>
        <v>FM4</v>
      </c>
      <c r="W6628" t="str">
        <f>"Q"&amp;ROUNDUP(MONTH(Sheet1[[#This Row],[Date]])/3,0)</f>
        <v>Q3</v>
      </c>
      <c r="X6628" t="str">
        <f>"Q"&amp;INT(MOD(MONTH(Sheet1[[#This Row],[Date]])-4,12/3)+1)</f>
        <v>Q4</v>
      </c>
      <c r="Y6628" t="str" cm="1">
        <f t="array" ref="Y6628">_xlfn.IFS(ROUND(L6628,0)&lt;=1,"Need to improve 0-1",ROUND(L6628,0)&lt;=2,"Okay 1-2",ROUND(L6628,0)&lt;=3,"Good 2-3",ROUND(L6628,0)&lt;=4,"Great 3-4",ROUND(L6628,0)&lt;=5,"Excellent 4-5")</f>
        <v>Need to improve 0-1</v>
      </c>
      <c r="Z6628" t="str">
        <f t="shared" si="103"/>
        <v>0-1000</v>
      </c>
    </row>
    <row r="6629" spans="1:26" x14ac:dyDescent="0.3">
      <c r="A6629">
        <v>18424577</v>
      </c>
      <c r="B6629" t="s">
        <v>8966</v>
      </c>
      <c r="C6629">
        <v>1</v>
      </c>
      <c r="D6629" t="s">
        <v>8927</v>
      </c>
      <c r="E6629" t="s">
        <v>426</v>
      </c>
      <c r="F6629" t="s">
        <v>16</v>
      </c>
      <c r="G6629" t="s">
        <v>16</v>
      </c>
      <c r="H6629" t="s">
        <v>16</v>
      </c>
      <c r="I6629">
        <v>1</v>
      </c>
      <c r="J6629">
        <v>0</v>
      </c>
      <c r="K6629">
        <v>250</v>
      </c>
      <c r="L6629">
        <v>1</v>
      </c>
      <c r="M6629" t="s">
        <v>393</v>
      </c>
      <c r="N6629" t="str">
        <f>SUBSTITUTE(Sheet1[[#This Row],[Datekey_Opening]],"_","-")</f>
        <v>2010-7-28</v>
      </c>
      <c r="O6629">
        <f>YEAR(Sheet1[[#This Row],[Date]])</f>
        <v>2010</v>
      </c>
      <c r="P6629" t="str">
        <f>LOOKUP(Sheet1[[#This Row],[CountryCode]],$AI$4:$AI$18,$AJ$4:$AJ$18)</f>
        <v>India</v>
      </c>
      <c r="Q6629">
        <f>MONTH(Sheet1[[#This Row],[Date]])</f>
        <v>7</v>
      </c>
      <c r="R6629" t="str">
        <f>TEXT(Sheet1[[#This Row],[Date]],"MMMM")</f>
        <v>July</v>
      </c>
      <c r="S6629" t="str">
        <f>TEXT(Sheet1[[#This Row],[Date]],"YYYY-MMM")</f>
        <v>2010-Jul</v>
      </c>
      <c r="T6629">
        <f>WEEKDAY(Sheet1[[#This Row],[Date]])</f>
        <v>4</v>
      </c>
      <c r="U6629" t="str">
        <f>TEXT(Sheet1[[#This Row],[Date]],"DDDD")</f>
        <v>Wednesday</v>
      </c>
      <c r="V6629" t="str">
        <f>"FM"&amp;MOD(MONTH(Sheet1[[#This Row],[Date]])-4,12)+1</f>
        <v>FM4</v>
      </c>
      <c r="W6629" t="str">
        <f>"Q"&amp;ROUNDUP(MONTH(Sheet1[[#This Row],[Date]])/3,0)</f>
        <v>Q3</v>
      </c>
      <c r="X6629" t="str">
        <f>"Q"&amp;INT(MOD(MONTH(Sheet1[[#This Row],[Date]])-4,12/3)+1)</f>
        <v>Q4</v>
      </c>
      <c r="Y6629" t="str" cm="1">
        <f t="array" ref="Y6629">_xlfn.IFS(ROUND(L6629,0)&lt;=1,"Need to improve 0-1",ROUND(L6629,0)&lt;=2,"Okay 1-2",ROUND(L6629,0)&lt;=3,"Good 2-3",ROUND(L6629,0)&lt;=4,"Great 3-4",ROUND(L6629,0)&lt;=5,"Excellent 4-5")</f>
        <v>Need to improve 0-1</v>
      </c>
      <c r="Z6629" t="str">
        <f t="shared" si="103"/>
        <v>0-1000</v>
      </c>
    </row>
    <row r="6630" spans="1:26" x14ac:dyDescent="0.3">
      <c r="A6630">
        <v>18424631</v>
      </c>
      <c r="B6630" t="s">
        <v>5502</v>
      </c>
      <c r="C6630">
        <v>1</v>
      </c>
      <c r="D6630" t="s">
        <v>8927</v>
      </c>
      <c r="E6630" t="s">
        <v>426</v>
      </c>
      <c r="F6630" t="s">
        <v>16</v>
      </c>
      <c r="G6630" t="s">
        <v>16</v>
      </c>
      <c r="H6630" t="s">
        <v>16</v>
      </c>
      <c r="I6630">
        <v>1</v>
      </c>
      <c r="J6630">
        <v>0</v>
      </c>
      <c r="K6630">
        <v>200</v>
      </c>
      <c r="L6630">
        <v>1</v>
      </c>
      <c r="M6630" t="s">
        <v>7965</v>
      </c>
      <c r="N6630" t="str">
        <f>SUBSTITUTE(Sheet1[[#This Row],[Datekey_Opening]],"_","-")</f>
        <v>2017-7-10</v>
      </c>
      <c r="O6630">
        <f>YEAR(Sheet1[[#This Row],[Date]])</f>
        <v>2017</v>
      </c>
      <c r="P6630" t="str">
        <f>LOOKUP(Sheet1[[#This Row],[CountryCode]],$AI$4:$AI$18,$AJ$4:$AJ$18)</f>
        <v>India</v>
      </c>
      <c r="Q6630">
        <f>MONTH(Sheet1[[#This Row],[Date]])</f>
        <v>7</v>
      </c>
      <c r="R6630" t="str">
        <f>TEXT(Sheet1[[#This Row],[Date]],"MMMM")</f>
        <v>July</v>
      </c>
      <c r="S6630" t="str">
        <f>TEXT(Sheet1[[#This Row],[Date]],"YYYY-MMM")</f>
        <v>2017-Jul</v>
      </c>
      <c r="T6630">
        <f>WEEKDAY(Sheet1[[#This Row],[Date]])</f>
        <v>2</v>
      </c>
      <c r="U6630" t="str">
        <f>TEXT(Sheet1[[#This Row],[Date]],"DDDD")</f>
        <v>Monday</v>
      </c>
      <c r="V6630" t="str">
        <f>"FM"&amp;MOD(MONTH(Sheet1[[#This Row],[Date]])-4,12)+1</f>
        <v>FM4</v>
      </c>
      <c r="W6630" t="str">
        <f>"Q"&amp;ROUNDUP(MONTH(Sheet1[[#This Row],[Date]])/3,0)</f>
        <v>Q3</v>
      </c>
      <c r="X6630" t="str">
        <f>"Q"&amp;INT(MOD(MONTH(Sheet1[[#This Row],[Date]])-4,12/3)+1)</f>
        <v>Q4</v>
      </c>
      <c r="Y6630" t="str" cm="1">
        <f t="array" ref="Y6630">_xlfn.IFS(ROUND(L6630,0)&lt;=1,"Need to improve 0-1",ROUND(L6630,0)&lt;=2,"Okay 1-2",ROUND(L6630,0)&lt;=3,"Good 2-3",ROUND(L6630,0)&lt;=4,"Great 3-4",ROUND(L6630,0)&lt;=5,"Excellent 4-5")</f>
        <v>Need to improve 0-1</v>
      </c>
      <c r="Z6630" t="str">
        <f t="shared" si="103"/>
        <v>0-1000</v>
      </c>
    </row>
    <row r="6631" spans="1:26" x14ac:dyDescent="0.3">
      <c r="A6631">
        <v>18448390</v>
      </c>
      <c r="B6631" t="s">
        <v>8967</v>
      </c>
      <c r="C6631">
        <v>1</v>
      </c>
      <c r="D6631" t="s">
        <v>8927</v>
      </c>
      <c r="E6631" t="s">
        <v>690</v>
      </c>
      <c r="F6631" t="s">
        <v>16</v>
      </c>
      <c r="G6631" t="s">
        <v>16</v>
      </c>
      <c r="H6631" t="s">
        <v>16</v>
      </c>
      <c r="I6631">
        <v>1</v>
      </c>
      <c r="J6631">
        <v>0</v>
      </c>
      <c r="K6631">
        <v>100</v>
      </c>
      <c r="L6631">
        <v>1</v>
      </c>
      <c r="M6631" t="s">
        <v>2256</v>
      </c>
      <c r="N6631" t="str">
        <f>SUBSTITUTE(Sheet1[[#This Row],[Datekey_Opening]],"_","-")</f>
        <v>2014-7-7</v>
      </c>
      <c r="O6631">
        <f>YEAR(Sheet1[[#This Row],[Date]])</f>
        <v>2014</v>
      </c>
      <c r="P6631" t="str">
        <f>LOOKUP(Sheet1[[#This Row],[CountryCode]],$AI$4:$AI$18,$AJ$4:$AJ$18)</f>
        <v>India</v>
      </c>
      <c r="Q6631">
        <f>MONTH(Sheet1[[#This Row],[Date]])</f>
        <v>7</v>
      </c>
      <c r="R6631" t="str">
        <f>TEXT(Sheet1[[#This Row],[Date]],"MMMM")</f>
        <v>July</v>
      </c>
      <c r="S6631" t="str">
        <f>TEXT(Sheet1[[#This Row],[Date]],"YYYY-MMM")</f>
        <v>2014-Jul</v>
      </c>
      <c r="T6631">
        <f>WEEKDAY(Sheet1[[#This Row],[Date]])</f>
        <v>2</v>
      </c>
      <c r="U6631" t="str">
        <f>TEXT(Sheet1[[#This Row],[Date]],"DDDD")</f>
        <v>Monday</v>
      </c>
      <c r="V6631" t="str">
        <f>"FM"&amp;MOD(MONTH(Sheet1[[#This Row],[Date]])-4,12)+1</f>
        <v>FM4</v>
      </c>
      <c r="W6631" t="str">
        <f>"Q"&amp;ROUNDUP(MONTH(Sheet1[[#This Row],[Date]])/3,0)</f>
        <v>Q3</v>
      </c>
      <c r="X6631" t="str">
        <f>"Q"&amp;INT(MOD(MONTH(Sheet1[[#This Row],[Date]])-4,12/3)+1)</f>
        <v>Q4</v>
      </c>
      <c r="Y6631" t="str" cm="1">
        <f t="array" ref="Y6631">_xlfn.IFS(ROUND(L6631,0)&lt;=1,"Need to improve 0-1",ROUND(L6631,0)&lt;=2,"Okay 1-2",ROUND(L6631,0)&lt;=3,"Good 2-3",ROUND(L6631,0)&lt;=4,"Great 3-4",ROUND(L6631,0)&lt;=5,"Excellent 4-5")</f>
        <v>Need to improve 0-1</v>
      </c>
      <c r="Z6631" t="str">
        <f t="shared" si="103"/>
        <v>0-1000</v>
      </c>
    </row>
    <row r="6632" spans="1:26" x14ac:dyDescent="0.3">
      <c r="A6632">
        <v>18460908</v>
      </c>
      <c r="B6632" t="s">
        <v>3547</v>
      </c>
      <c r="C6632">
        <v>1</v>
      </c>
      <c r="D6632" t="s">
        <v>8927</v>
      </c>
      <c r="E6632" t="s">
        <v>751</v>
      </c>
      <c r="F6632" t="s">
        <v>21</v>
      </c>
      <c r="G6632" t="s">
        <v>16</v>
      </c>
      <c r="H6632" t="s">
        <v>16</v>
      </c>
      <c r="I6632">
        <v>2</v>
      </c>
      <c r="J6632">
        <v>0</v>
      </c>
      <c r="K6632">
        <v>800</v>
      </c>
      <c r="L6632">
        <v>1</v>
      </c>
      <c r="M6632" t="s">
        <v>644</v>
      </c>
      <c r="N6632" t="str">
        <f>SUBSTITUTE(Sheet1[[#This Row],[Datekey_Opening]],"_","-")</f>
        <v>2010-7-22</v>
      </c>
      <c r="O6632">
        <f>YEAR(Sheet1[[#This Row],[Date]])</f>
        <v>2010</v>
      </c>
      <c r="P6632" t="str">
        <f>LOOKUP(Sheet1[[#This Row],[CountryCode]],$AI$4:$AI$18,$AJ$4:$AJ$18)</f>
        <v>India</v>
      </c>
      <c r="Q6632">
        <f>MONTH(Sheet1[[#This Row],[Date]])</f>
        <v>7</v>
      </c>
      <c r="R6632" t="str">
        <f>TEXT(Sheet1[[#This Row],[Date]],"MMMM")</f>
        <v>July</v>
      </c>
      <c r="S6632" t="str">
        <f>TEXT(Sheet1[[#This Row],[Date]],"YYYY-MMM")</f>
        <v>2010-Jul</v>
      </c>
      <c r="T6632">
        <f>WEEKDAY(Sheet1[[#This Row],[Date]])</f>
        <v>5</v>
      </c>
      <c r="U6632" t="str">
        <f>TEXT(Sheet1[[#This Row],[Date]],"DDDD")</f>
        <v>Thursday</v>
      </c>
      <c r="V6632" t="str">
        <f>"FM"&amp;MOD(MONTH(Sheet1[[#This Row],[Date]])-4,12)+1</f>
        <v>FM4</v>
      </c>
      <c r="W6632" t="str">
        <f>"Q"&amp;ROUNDUP(MONTH(Sheet1[[#This Row],[Date]])/3,0)</f>
        <v>Q3</v>
      </c>
      <c r="X6632" t="str">
        <f>"Q"&amp;INT(MOD(MONTH(Sheet1[[#This Row],[Date]])-4,12/3)+1)</f>
        <v>Q4</v>
      </c>
      <c r="Y6632" t="str" cm="1">
        <f t="array" ref="Y6632">_xlfn.IFS(ROUND(L6632,0)&lt;=1,"Need to improve 0-1",ROUND(L6632,0)&lt;=2,"Okay 1-2",ROUND(L6632,0)&lt;=3,"Good 2-3",ROUND(L6632,0)&lt;=4,"Great 3-4",ROUND(L6632,0)&lt;=5,"Excellent 4-5")</f>
        <v>Need to improve 0-1</v>
      </c>
      <c r="Z6632" t="str">
        <f t="shared" si="103"/>
        <v>0-1000</v>
      </c>
    </row>
    <row r="6633" spans="1:26" x14ac:dyDescent="0.3">
      <c r="A6633">
        <v>18216323</v>
      </c>
      <c r="B6633" t="s">
        <v>8968</v>
      </c>
      <c r="C6633">
        <v>1</v>
      </c>
      <c r="D6633" t="s">
        <v>8927</v>
      </c>
      <c r="E6633" t="s">
        <v>365</v>
      </c>
      <c r="F6633" t="s">
        <v>16</v>
      </c>
      <c r="G6633" t="s">
        <v>16</v>
      </c>
      <c r="H6633" t="s">
        <v>16</v>
      </c>
      <c r="I6633">
        <v>2</v>
      </c>
      <c r="J6633">
        <v>0</v>
      </c>
      <c r="K6633">
        <v>600</v>
      </c>
      <c r="L6633">
        <v>1</v>
      </c>
      <c r="M6633" t="s">
        <v>91</v>
      </c>
      <c r="N6633" t="str">
        <f>SUBSTITUTE(Sheet1[[#This Row],[Datekey_Opening]],"_","-")</f>
        <v>2014-7-2</v>
      </c>
      <c r="O6633">
        <f>YEAR(Sheet1[[#This Row],[Date]])</f>
        <v>2014</v>
      </c>
      <c r="P6633" t="str">
        <f>LOOKUP(Sheet1[[#This Row],[CountryCode]],$AI$4:$AI$18,$AJ$4:$AJ$18)</f>
        <v>India</v>
      </c>
      <c r="Q6633">
        <f>MONTH(Sheet1[[#This Row],[Date]])</f>
        <v>7</v>
      </c>
      <c r="R6633" t="str">
        <f>TEXT(Sheet1[[#This Row],[Date]],"MMMM")</f>
        <v>July</v>
      </c>
      <c r="S6633" t="str">
        <f>TEXT(Sheet1[[#This Row],[Date]],"YYYY-MMM")</f>
        <v>2014-Jul</v>
      </c>
      <c r="T6633">
        <f>WEEKDAY(Sheet1[[#This Row],[Date]])</f>
        <v>4</v>
      </c>
      <c r="U6633" t="str">
        <f>TEXT(Sheet1[[#This Row],[Date]],"DDDD")</f>
        <v>Wednesday</v>
      </c>
      <c r="V6633" t="str">
        <f>"FM"&amp;MOD(MONTH(Sheet1[[#This Row],[Date]])-4,12)+1</f>
        <v>FM4</v>
      </c>
      <c r="W6633" t="str">
        <f>"Q"&amp;ROUNDUP(MONTH(Sheet1[[#This Row],[Date]])/3,0)</f>
        <v>Q3</v>
      </c>
      <c r="X6633" t="str">
        <f>"Q"&amp;INT(MOD(MONTH(Sheet1[[#This Row],[Date]])-4,12/3)+1)</f>
        <v>Q4</v>
      </c>
      <c r="Y6633" t="str" cm="1">
        <f t="array" ref="Y6633">_xlfn.IFS(ROUND(L6633,0)&lt;=1,"Need to improve 0-1",ROUND(L6633,0)&lt;=2,"Okay 1-2",ROUND(L6633,0)&lt;=3,"Good 2-3",ROUND(L6633,0)&lt;=4,"Great 3-4",ROUND(L6633,0)&lt;=5,"Excellent 4-5")</f>
        <v>Need to improve 0-1</v>
      </c>
      <c r="Z6633" t="str">
        <f t="shared" si="103"/>
        <v>0-1000</v>
      </c>
    </row>
    <row r="6634" spans="1:26" x14ac:dyDescent="0.3">
      <c r="A6634">
        <v>18440423</v>
      </c>
      <c r="B6634" t="s">
        <v>5148</v>
      </c>
      <c r="C6634">
        <v>1</v>
      </c>
      <c r="D6634" t="s">
        <v>8927</v>
      </c>
      <c r="E6634" t="s">
        <v>564</v>
      </c>
      <c r="F6634" t="s">
        <v>16</v>
      </c>
      <c r="G6634" t="s">
        <v>16</v>
      </c>
      <c r="H6634" t="s">
        <v>16</v>
      </c>
      <c r="I6634">
        <v>1</v>
      </c>
      <c r="J6634">
        <v>0</v>
      </c>
      <c r="K6634">
        <v>300</v>
      </c>
      <c r="L6634">
        <v>1</v>
      </c>
      <c r="M6634" t="s">
        <v>6365</v>
      </c>
      <c r="N6634" t="str">
        <f>SUBSTITUTE(Sheet1[[#This Row],[Datekey_Opening]],"_","-")</f>
        <v>2013-7-10</v>
      </c>
      <c r="O6634">
        <f>YEAR(Sheet1[[#This Row],[Date]])</f>
        <v>2013</v>
      </c>
      <c r="P6634" t="str">
        <f>LOOKUP(Sheet1[[#This Row],[CountryCode]],$AI$4:$AI$18,$AJ$4:$AJ$18)</f>
        <v>India</v>
      </c>
      <c r="Q6634">
        <f>MONTH(Sheet1[[#This Row],[Date]])</f>
        <v>7</v>
      </c>
      <c r="R6634" t="str">
        <f>TEXT(Sheet1[[#This Row],[Date]],"MMMM")</f>
        <v>July</v>
      </c>
      <c r="S6634" t="str">
        <f>TEXT(Sheet1[[#This Row],[Date]],"YYYY-MMM")</f>
        <v>2013-Jul</v>
      </c>
      <c r="T6634">
        <f>WEEKDAY(Sheet1[[#This Row],[Date]])</f>
        <v>4</v>
      </c>
      <c r="U6634" t="str">
        <f>TEXT(Sheet1[[#This Row],[Date]],"DDDD")</f>
        <v>Wednesday</v>
      </c>
      <c r="V6634" t="str">
        <f>"FM"&amp;MOD(MONTH(Sheet1[[#This Row],[Date]])-4,12)+1</f>
        <v>FM4</v>
      </c>
      <c r="W6634" t="str">
        <f>"Q"&amp;ROUNDUP(MONTH(Sheet1[[#This Row],[Date]])/3,0)</f>
        <v>Q3</v>
      </c>
      <c r="X6634" t="str">
        <f>"Q"&amp;INT(MOD(MONTH(Sheet1[[#This Row],[Date]])-4,12/3)+1)</f>
        <v>Q4</v>
      </c>
      <c r="Y6634" t="str" cm="1">
        <f t="array" ref="Y6634">_xlfn.IFS(ROUND(L6634,0)&lt;=1,"Need to improve 0-1",ROUND(L6634,0)&lt;=2,"Okay 1-2",ROUND(L6634,0)&lt;=3,"Good 2-3",ROUND(L6634,0)&lt;=4,"Great 3-4",ROUND(L6634,0)&lt;=5,"Excellent 4-5")</f>
        <v>Need to improve 0-1</v>
      </c>
      <c r="Z6634" t="str">
        <f t="shared" si="103"/>
        <v>0-1000</v>
      </c>
    </row>
    <row r="6635" spans="1:26" x14ac:dyDescent="0.3">
      <c r="A6635">
        <v>18440409</v>
      </c>
      <c r="B6635" t="s">
        <v>8969</v>
      </c>
      <c r="C6635">
        <v>1</v>
      </c>
      <c r="D6635" t="s">
        <v>8927</v>
      </c>
      <c r="E6635" t="s">
        <v>877</v>
      </c>
      <c r="F6635" t="s">
        <v>16</v>
      </c>
      <c r="G6635" t="s">
        <v>16</v>
      </c>
      <c r="H6635" t="s">
        <v>16</v>
      </c>
      <c r="I6635">
        <v>1</v>
      </c>
      <c r="J6635">
        <v>0</v>
      </c>
      <c r="K6635">
        <v>150</v>
      </c>
      <c r="L6635">
        <v>1</v>
      </c>
      <c r="M6635" t="s">
        <v>406</v>
      </c>
      <c r="N6635" t="str">
        <f>SUBSTITUTE(Sheet1[[#This Row],[Datekey_Opening]],"_","-")</f>
        <v>2011-7-16</v>
      </c>
      <c r="O6635">
        <f>YEAR(Sheet1[[#This Row],[Date]])</f>
        <v>2011</v>
      </c>
      <c r="P6635" t="str">
        <f>LOOKUP(Sheet1[[#This Row],[CountryCode]],$AI$4:$AI$18,$AJ$4:$AJ$18)</f>
        <v>India</v>
      </c>
      <c r="Q6635">
        <f>MONTH(Sheet1[[#This Row],[Date]])</f>
        <v>7</v>
      </c>
      <c r="R6635" t="str">
        <f>TEXT(Sheet1[[#This Row],[Date]],"MMMM")</f>
        <v>July</v>
      </c>
      <c r="S6635" t="str">
        <f>TEXT(Sheet1[[#This Row],[Date]],"YYYY-MMM")</f>
        <v>2011-Jul</v>
      </c>
      <c r="T6635">
        <f>WEEKDAY(Sheet1[[#This Row],[Date]])</f>
        <v>7</v>
      </c>
      <c r="U6635" t="str">
        <f>TEXT(Sheet1[[#This Row],[Date]],"DDDD")</f>
        <v>Saturday</v>
      </c>
      <c r="V6635" t="str">
        <f>"FM"&amp;MOD(MONTH(Sheet1[[#This Row],[Date]])-4,12)+1</f>
        <v>FM4</v>
      </c>
      <c r="W6635" t="str">
        <f>"Q"&amp;ROUNDUP(MONTH(Sheet1[[#This Row],[Date]])/3,0)</f>
        <v>Q3</v>
      </c>
      <c r="X6635" t="str">
        <f>"Q"&amp;INT(MOD(MONTH(Sheet1[[#This Row],[Date]])-4,12/3)+1)</f>
        <v>Q4</v>
      </c>
      <c r="Y6635" t="str" cm="1">
        <f t="array" ref="Y6635">_xlfn.IFS(ROUND(L6635,0)&lt;=1,"Need to improve 0-1",ROUND(L6635,0)&lt;=2,"Okay 1-2",ROUND(L6635,0)&lt;=3,"Good 2-3",ROUND(L6635,0)&lt;=4,"Great 3-4",ROUND(L6635,0)&lt;=5,"Excellent 4-5")</f>
        <v>Need to improve 0-1</v>
      </c>
      <c r="Z6635" t="str">
        <f t="shared" si="103"/>
        <v>0-1000</v>
      </c>
    </row>
    <row r="6636" spans="1:26" x14ac:dyDescent="0.3">
      <c r="A6636">
        <v>18431152</v>
      </c>
      <c r="B6636" t="s">
        <v>8970</v>
      </c>
      <c r="C6636">
        <v>1</v>
      </c>
      <c r="D6636" t="s">
        <v>8927</v>
      </c>
      <c r="E6636" t="s">
        <v>395</v>
      </c>
      <c r="F6636" t="s">
        <v>16</v>
      </c>
      <c r="G6636" t="s">
        <v>16</v>
      </c>
      <c r="H6636" t="s">
        <v>16</v>
      </c>
      <c r="I6636">
        <v>1</v>
      </c>
      <c r="J6636">
        <v>0</v>
      </c>
      <c r="K6636">
        <v>200</v>
      </c>
      <c r="L6636">
        <v>1</v>
      </c>
      <c r="M6636" t="s">
        <v>7349</v>
      </c>
      <c r="N6636" t="str">
        <f>SUBSTITUTE(Sheet1[[#This Row],[Datekey_Opening]],"_","-")</f>
        <v>2016-7-28</v>
      </c>
      <c r="O6636">
        <f>YEAR(Sheet1[[#This Row],[Date]])</f>
        <v>2016</v>
      </c>
      <c r="P6636" t="str">
        <f>LOOKUP(Sheet1[[#This Row],[CountryCode]],$AI$4:$AI$18,$AJ$4:$AJ$18)</f>
        <v>India</v>
      </c>
      <c r="Q6636">
        <f>MONTH(Sheet1[[#This Row],[Date]])</f>
        <v>7</v>
      </c>
      <c r="R6636" t="str">
        <f>TEXT(Sheet1[[#This Row],[Date]],"MMMM")</f>
        <v>July</v>
      </c>
      <c r="S6636" t="str">
        <f>TEXT(Sheet1[[#This Row],[Date]],"YYYY-MMM")</f>
        <v>2016-Jul</v>
      </c>
      <c r="T6636">
        <f>WEEKDAY(Sheet1[[#This Row],[Date]])</f>
        <v>5</v>
      </c>
      <c r="U6636" t="str">
        <f>TEXT(Sheet1[[#This Row],[Date]],"DDDD")</f>
        <v>Thursday</v>
      </c>
      <c r="V6636" t="str">
        <f>"FM"&amp;MOD(MONTH(Sheet1[[#This Row],[Date]])-4,12)+1</f>
        <v>FM4</v>
      </c>
      <c r="W6636" t="str">
        <f>"Q"&amp;ROUNDUP(MONTH(Sheet1[[#This Row],[Date]])/3,0)</f>
        <v>Q3</v>
      </c>
      <c r="X6636" t="str">
        <f>"Q"&amp;INT(MOD(MONTH(Sheet1[[#This Row],[Date]])-4,12/3)+1)</f>
        <v>Q4</v>
      </c>
      <c r="Y6636" t="str" cm="1">
        <f t="array" ref="Y6636">_xlfn.IFS(ROUND(L6636,0)&lt;=1,"Need to improve 0-1",ROUND(L6636,0)&lt;=2,"Okay 1-2",ROUND(L6636,0)&lt;=3,"Good 2-3",ROUND(L6636,0)&lt;=4,"Great 3-4",ROUND(L6636,0)&lt;=5,"Excellent 4-5")</f>
        <v>Need to improve 0-1</v>
      </c>
      <c r="Z6636" t="str">
        <f t="shared" si="103"/>
        <v>0-1000</v>
      </c>
    </row>
    <row r="6637" spans="1:26" x14ac:dyDescent="0.3">
      <c r="A6637">
        <v>301468</v>
      </c>
      <c r="B6637" t="s">
        <v>8971</v>
      </c>
      <c r="C6637">
        <v>1</v>
      </c>
      <c r="D6637" t="s">
        <v>8927</v>
      </c>
      <c r="E6637" t="s">
        <v>1811</v>
      </c>
      <c r="F6637" t="s">
        <v>21</v>
      </c>
      <c r="G6637" t="s">
        <v>16</v>
      </c>
      <c r="H6637" t="s">
        <v>16</v>
      </c>
      <c r="I6637">
        <v>3</v>
      </c>
      <c r="J6637">
        <v>0</v>
      </c>
      <c r="K6637">
        <v>1200</v>
      </c>
      <c r="L6637">
        <v>1</v>
      </c>
      <c r="M6637" t="s">
        <v>8972</v>
      </c>
      <c r="N6637" t="str">
        <f>SUBSTITUTE(Sheet1[[#This Row],[Datekey_Opening]],"_","-")</f>
        <v>2012-6-2</v>
      </c>
      <c r="O6637">
        <f>YEAR(Sheet1[[#This Row],[Date]])</f>
        <v>2012</v>
      </c>
      <c r="P6637" t="str">
        <f>LOOKUP(Sheet1[[#This Row],[CountryCode]],$AI$4:$AI$18,$AJ$4:$AJ$18)</f>
        <v>India</v>
      </c>
      <c r="Q6637">
        <f>MONTH(Sheet1[[#This Row],[Date]])</f>
        <v>6</v>
      </c>
      <c r="R6637" t="str">
        <f>TEXT(Sheet1[[#This Row],[Date]],"MMMM")</f>
        <v>June</v>
      </c>
      <c r="S6637" t="str">
        <f>TEXT(Sheet1[[#This Row],[Date]],"YYYY-MMM")</f>
        <v>2012-Jun</v>
      </c>
      <c r="T6637">
        <f>WEEKDAY(Sheet1[[#This Row],[Date]])</f>
        <v>7</v>
      </c>
      <c r="U6637" t="str">
        <f>TEXT(Sheet1[[#This Row],[Date]],"DDDD")</f>
        <v>Saturday</v>
      </c>
      <c r="V6637" t="str">
        <f>"FM"&amp;MOD(MONTH(Sheet1[[#This Row],[Date]])-4,12)+1</f>
        <v>FM3</v>
      </c>
      <c r="W6637" t="str">
        <f>"Q"&amp;ROUNDUP(MONTH(Sheet1[[#This Row],[Date]])/3,0)</f>
        <v>Q2</v>
      </c>
      <c r="X6637" t="str">
        <f>"Q"&amp;INT(MOD(MONTH(Sheet1[[#This Row],[Date]])-4,12/3)+1)</f>
        <v>Q3</v>
      </c>
      <c r="Y6637" t="str" cm="1">
        <f t="array" ref="Y6637">_xlfn.IFS(ROUND(L6637,0)&lt;=1,"Need to improve 0-1",ROUND(L6637,0)&lt;=2,"Okay 1-2",ROUND(L6637,0)&lt;=3,"Good 2-3",ROUND(L6637,0)&lt;=4,"Great 3-4",ROUND(L6637,0)&lt;=5,"Excellent 4-5")</f>
        <v>Need to improve 0-1</v>
      </c>
      <c r="Z6637" t="str">
        <f t="shared" si="103"/>
        <v>1000-2000</v>
      </c>
    </row>
    <row r="6638" spans="1:26" x14ac:dyDescent="0.3">
      <c r="A6638">
        <v>18489806</v>
      </c>
      <c r="B6638" t="s">
        <v>8973</v>
      </c>
      <c r="C6638">
        <v>1</v>
      </c>
      <c r="D6638" t="s">
        <v>8927</v>
      </c>
      <c r="E6638" t="s">
        <v>365</v>
      </c>
      <c r="F6638" t="s">
        <v>16</v>
      </c>
      <c r="G6638" t="s">
        <v>16</v>
      </c>
      <c r="H6638" t="s">
        <v>16</v>
      </c>
      <c r="I6638">
        <v>1</v>
      </c>
      <c r="J6638">
        <v>0</v>
      </c>
      <c r="K6638">
        <v>300</v>
      </c>
      <c r="L6638">
        <v>1</v>
      </c>
      <c r="M6638" t="s">
        <v>8974</v>
      </c>
      <c r="N6638" t="str">
        <f>SUBSTITUTE(Sheet1[[#This Row],[Datekey_Opening]],"_","-")</f>
        <v>2018-6-2</v>
      </c>
      <c r="O6638">
        <f>YEAR(Sheet1[[#This Row],[Date]])</f>
        <v>2018</v>
      </c>
      <c r="P6638" t="str">
        <f>LOOKUP(Sheet1[[#This Row],[CountryCode]],$AI$4:$AI$18,$AJ$4:$AJ$18)</f>
        <v>India</v>
      </c>
      <c r="Q6638">
        <f>MONTH(Sheet1[[#This Row],[Date]])</f>
        <v>6</v>
      </c>
      <c r="R6638" t="str">
        <f>TEXT(Sheet1[[#This Row],[Date]],"MMMM")</f>
        <v>June</v>
      </c>
      <c r="S6638" t="str">
        <f>TEXT(Sheet1[[#This Row],[Date]],"YYYY-MMM")</f>
        <v>2018-Jun</v>
      </c>
      <c r="T6638">
        <f>WEEKDAY(Sheet1[[#This Row],[Date]])</f>
        <v>7</v>
      </c>
      <c r="U6638" t="str">
        <f>TEXT(Sheet1[[#This Row],[Date]],"DDDD")</f>
        <v>Saturday</v>
      </c>
      <c r="V6638" t="str">
        <f>"FM"&amp;MOD(MONTH(Sheet1[[#This Row],[Date]])-4,12)+1</f>
        <v>FM3</v>
      </c>
      <c r="W6638" t="str">
        <f>"Q"&amp;ROUNDUP(MONTH(Sheet1[[#This Row],[Date]])/3,0)</f>
        <v>Q2</v>
      </c>
      <c r="X6638" t="str">
        <f>"Q"&amp;INT(MOD(MONTH(Sheet1[[#This Row],[Date]])-4,12/3)+1)</f>
        <v>Q3</v>
      </c>
      <c r="Y6638" t="str" cm="1">
        <f t="array" ref="Y6638">_xlfn.IFS(ROUND(L6638,0)&lt;=1,"Need to improve 0-1",ROUND(L6638,0)&lt;=2,"Okay 1-2",ROUND(L6638,0)&lt;=3,"Good 2-3",ROUND(L6638,0)&lt;=4,"Great 3-4",ROUND(L6638,0)&lt;=5,"Excellent 4-5")</f>
        <v>Need to improve 0-1</v>
      </c>
      <c r="Z6638" t="str">
        <f t="shared" si="103"/>
        <v>0-1000</v>
      </c>
    </row>
    <row r="6639" spans="1:26" x14ac:dyDescent="0.3">
      <c r="A6639">
        <v>18457856</v>
      </c>
      <c r="B6639" t="s">
        <v>8975</v>
      </c>
      <c r="C6639">
        <v>1</v>
      </c>
      <c r="D6639" t="s">
        <v>8927</v>
      </c>
      <c r="E6639" t="s">
        <v>1062</v>
      </c>
      <c r="F6639" t="s">
        <v>16</v>
      </c>
      <c r="G6639" t="s">
        <v>16</v>
      </c>
      <c r="H6639" t="s">
        <v>16</v>
      </c>
      <c r="I6639">
        <v>1</v>
      </c>
      <c r="J6639">
        <v>0</v>
      </c>
      <c r="K6639">
        <v>250</v>
      </c>
      <c r="L6639">
        <v>1</v>
      </c>
      <c r="M6639" t="s">
        <v>1072</v>
      </c>
      <c r="N6639" t="str">
        <f>SUBSTITUTE(Sheet1[[#This Row],[Datekey_Opening]],"_","-")</f>
        <v>2016-6-17</v>
      </c>
      <c r="O6639">
        <f>YEAR(Sheet1[[#This Row],[Date]])</f>
        <v>2016</v>
      </c>
      <c r="P6639" t="str">
        <f>LOOKUP(Sheet1[[#This Row],[CountryCode]],$AI$4:$AI$18,$AJ$4:$AJ$18)</f>
        <v>India</v>
      </c>
      <c r="Q6639">
        <f>MONTH(Sheet1[[#This Row],[Date]])</f>
        <v>6</v>
      </c>
      <c r="R6639" t="str">
        <f>TEXT(Sheet1[[#This Row],[Date]],"MMMM")</f>
        <v>June</v>
      </c>
      <c r="S6639" t="str">
        <f>TEXT(Sheet1[[#This Row],[Date]],"YYYY-MMM")</f>
        <v>2016-Jun</v>
      </c>
      <c r="T6639">
        <f>WEEKDAY(Sheet1[[#This Row],[Date]])</f>
        <v>6</v>
      </c>
      <c r="U6639" t="str">
        <f>TEXT(Sheet1[[#This Row],[Date]],"DDDD")</f>
        <v>Friday</v>
      </c>
      <c r="V6639" t="str">
        <f>"FM"&amp;MOD(MONTH(Sheet1[[#This Row],[Date]])-4,12)+1</f>
        <v>FM3</v>
      </c>
      <c r="W6639" t="str">
        <f>"Q"&amp;ROUNDUP(MONTH(Sheet1[[#This Row],[Date]])/3,0)</f>
        <v>Q2</v>
      </c>
      <c r="X6639" t="str">
        <f>"Q"&amp;INT(MOD(MONTH(Sheet1[[#This Row],[Date]])-4,12/3)+1)</f>
        <v>Q3</v>
      </c>
      <c r="Y6639" t="str" cm="1">
        <f t="array" ref="Y6639">_xlfn.IFS(ROUND(L6639,0)&lt;=1,"Need to improve 0-1",ROUND(L6639,0)&lt;=2,"Okay 1-2",ROUND(L6639,0)&lt;=3,"Good 2-3",ROUND(L6639,0)&lt;=4,"Great 3-4",ROUND(L6639,0)&lt;=5,"Excellent 4-5")</f>
        <v>Need to improve 0-1</v>
      </c>
      <c r="Z6639" t="str">
        <f t="shared" si="103"/>
        <v>0-1000</v>
      </c>
    </row>
    <row r="6640" spans="1:26" x14ac:dyDescent="0.3">
      <c r="A6640">
        <v>18432194</v>
      </c>
      <c r="B6640" t="s">
        <v>8976</v>
      </c>
      <c r="C6640">
        <v>1</v>
      </c>
      <c r="D6640" t="s">
        <v>8927</v>
      </c>
      <c r="E6640" t="s">
        <v>15</v>
      </c>
      <c r="F6640" t="s">
        <v>16</v>
      </c>
      <c r="G6640" t="s">
        <v>16</v>
      </c>
      <c r="H6640" t="s">
        <v>16</v>
      </c>
      <c r="I6640">
        <v>1</v>
      </c>
      <c r="J6640">
        <v>0</v>
      </c>
      <c r="K6640">
        <v>300</v>
      </c>
      <c r="L6640">
        <v>1</v>
      </c>
      <c r="M6640" t="s">
        <v>3461</v>
      </c>
      <c r="N6640" t="str">
        <f>SUBSTITUTE(Sheet1[[#This Row],[Datekey_Opening]],"_","-")</f>
        <v>2013-6-3</v>
      </c>
      <c r="O6640">
        <f>YEAR(Sheet1[[#This Row],[Date]])</f>
        <v>2013</v>
      </c>
      <c r="P6640" t="str">
        <f>LOOKUP(Sheet1[[#This Row],[CountryCode]],$AI$4:$AI$18,$AJ$4:$AJ$18)</f>
        <v>India</v>
      </c>
      <c r="Q6640">
        <f>MONTH(Sheet1[[#This Row],[Date]])</f>
        <v>6</v>
      </c>
      <c r="R6640" t="str">
        <f>TEXT(Sheet1[[#This Row],[Date]],"MMMM")</f>
        <v>June</v>
      </c>
      <c r="S6640" t="str">
        <f>TEXT(Sheet1[[#This Row],[Date]],"YYYY-MMM")</f>
        <v>2013-Jun</v>
      </c>
      <c r="T6640">
        <f>WEEKDAY(Sheet1[[#This Row],[Date]])</f>
        <v>2</v>
      </c>
      <c r="U6640" t="str">
        <f>TEXT(Sheet1[[#This Row],[Date]],"DDDD")</f>
        <v>Monday</v>
      </c>
      <c r="V6640" t="str">
        <f>"FM"&amp;MOD(MONTH(Sheet1[[#This Row],[Date]])-4,12)+1</f>
        <v>FM3</v>
      </c>
      <c r="W6640" t="str">
        <f>"Q"&amp;ROUNDUP(MONTH(Sheet1[[#This Row],[Date]])/3,0)</f>
        <v>Q2</v>
      </c>
      <c r="X6640" t="str">
        <f>"Q"&amp;INT(MOD(MONTH(Sheet1[[#This Row],[Date]])-4,12/3)+1)</f>
        <v>Q3</v>
      </c>
      <c r="Y6640" t="str" cm="1">
        <f t="array" ref="Y6640">_xlfn.IFS(ROUND(L6640,0)&lt;=1,"Need to improve 0-1",ROUND(L6640,0)&lt;=2,"Okay 1-2",ROUND(L6640,0)&lt;=3,"Good 2-3",ROUND(L6640,0)&lt;=4,"Great 3-4",ROUND(L6640,0)&lt;=5,"Excellent 4-5")</f>
        <v>Need to improve 0-1</v>
      </c>
      <c r="Z6640" t="str">
        <f t="shared" si="103"/>
        <v>0-1000</v>
      </c>
    </row>
    <row r="6641" spans="1:26" x14ac:dyDescent="0.3">
      <c r="A6641">
        <v>18460087</v>
      </c>
      <c r="B6641" t="s">
        <v>8977</v>
      </c>
      <c r="C6641">
        <v>1</v>
      </c>
      <c r="D6641" t="s">
        <v>8927</v>
      </c>
      <c r="E6641" t="s">
        <v>1408</v>
      </c>
      <c r="F6641" t="s">
        <v>16</v>
      </c>
      <c r="G6641" t="s">
        <v>16</v>
      </c>
      <c r="H6641" t="s">
        <v>16</v>
      </c>
      <c r="I6641">
        <v>1</v>
      </c>
      <c r="J6641">
        <v>0</v>
      </c>
      <c r="K6641">
        <v>200</v>
      </c>
      <c r="L6641">
        <v>1</v>
      </c>
      <c r="M6641" t="s">
        <v>2699</v>
      </c>
      <c r="N6641" t="str">
        <f>SUBSTITUTE(Sheet1[[#This Row],[Datekey_Opening]],"_","-")</f>
        <v>2015-6-13</v>
      </c>
      <c r="O6641">
        <f>YEAR(Sheet1[[#This Row],[Date]])</f>
        <v>2015</v>
      </c>
      <c r="P6641" t="str">
        <f>LOOKUP(Sheet1[[#This Row],[CountryCode]],$AI$4:$AI$18,$AJ$4:$AJ$18)</f>
        <v>India</v>
      </c>
      <c r="Q6641">
        <f>MONTH(Sheet1[[#This Row],[Date]])</f>
        <v>6</v>
      </c>
      <c r="R6641" t="str">
        <f>TEXT(Sheet1[[#This Row],[Date]],"MMMM")</f>
        <v>June</v>
      </c>
      <c r="S6641" t="str">
        <f>TEXT(Sheet1[[#This Row],[Date]],"YYYY-MMM")</f>
        <v>2015-Jun</v>
      </c>
      <c r="T6641">
        <f>WEEKDAY(Sheet1[[#This Row],[Date]])</f>
        <v>7</v>
      </c>
      <c r="U6641" t="str">
        <f>TEXT(Sheet1[[#This Row],[Date]],"DDDD")</f>
        <v>Saturday</v>
      </c>
      <c r="V6641" t="str">
        <f>"FM"&amp;MOD(MONTH(Sheet1[[#This Row],[Date]])-4,12)+1</f>
        <v>FM3</v>
      </c>
      <c r="W6641" t="str">
        <f>"Q"&amp;ROUNDUP(MONTH(Sheet1[[#This Row],[Date]])/3,0)</f>
        <v>Q2</v>
      </c>
      <c r="X6641" t="str">
        <f>"Q"&amp;INT(MOD(MONTH(Sheet1[[#This Row],[Date]])-4,12/3)+1)</f>
        <v>Q3</v>
      </c>
      <c r="Y6641" t="str" cm="1">
        <f t="array" ref="Y6641">_xlfn.IFS(ROUND(L6641,0)&lt;=1,"Need to improve 0-1",ROUND(L6641,0)&lt;=2,"Okay 1-2",ROUND(L6641,0)&lt;=3,"Good 2-3",ROUND(L6641,0)&lt;=4,"Great 3-4",ROUND(L6641,0)&lt;=5,"Excellent 4-5")</f>
        <v>Need to improve 0-1</v>
      </c>
      <c r="Z6641" t="str">
        <f t="shared" si="103"/>
        <v>0-1000</v>
      </c>
    </row>
    <row r="6642" spans="1:26" x14ac:dyDescent="0.3">
      <c r="A6642">
        <v>18433905</v>
      </c>
      <c r="B6642" t="s">
        <v>8978</v>
      </c>
      <c r="C6642">
        <v>1</v>
      </c>
      <c r="D6642" t="s">
        <v>8927</v>
      </c>
      <c r="E6642" t="s">
        <v>426</v>
      </c>
      <c r="F6642" t="s">
        <v>16</v>
      </c>
      <c r="G6642" t="s">
        <v>16</v>
      </c>
      <c r="H6642" t="s">
        <v>16</v>
      </c>
      <c r="I6642">
        <v>1</v>
      </c>
      <c r="J6642">
        <v>0</v>
      </c>
      <c r="K6642">
        <v>250</v>
      </c>
      <c r="L6642">
        <v>1</v>
      </c>
      <c r="M6642" t="s">
        <v>665</v>
      </c>
      <c r="N6642" t="str">
        <f>SUBSTITUTE(Sheet1[[#This Row],[Datekey_Opening]],"_","-")</f>
        <v>2018-6-8</v>
      </c>
      <c r="O6642">
        <f>YEAR(Sheet1[[#This Row],[Date]])</f>
        <v>2018</v>
      </c>
      <c r="P6642" t="str">
        <f>LOOKUP(Sheet1[[#This Row],[CountryCode]],$AI$4:$AI$18,$AJ$4:$AJ$18)</f>
        <v>India</v>
      </c>
      <c r="Q6642">
        <f>MONTH(Sheet1[[#This Row],[Date]])</f>
        <v>6</v>
      </c>
      <c r="R6642" t="str">
        <f>TEXT(Sheet1[[#This Row],[Date]],"MMMM")</f>
        <v>June</v>
      </c>
      <c r="S6642" t="str">
        <f>TEXT(Sheet1[[#This Row],[Date]],"YYYY-MMM")</f>
        <v>2018-Jun</v>
      </c>
      <c r="T6642">
        <f>WEEKDAY(Sheet1[[#This Row],[Date]])</f>
        <v>6</v>
      </c>
      <c r="U6642" t="str">
        <f>TEXT(Sheet1[[#This Row],[Date]],"DDDD")</f>
        <v>Friday</v>
      </c>
      <c r="V6642" t="str">
        <f>"FM"&amp;MOD(MONTH(Sheet1[[#This Row],[Date]])-4,12)+1</f>
        <v>FM3</v>
      </c>
      <c r="W6642" t="str">
        <f>"Q"&amp;ROUNDUP(MONTH(Sheet1[[#This Row],[Date]])/3,0)</f>
        <v>Q2</v>
      </c>
      <c r="X6642" t="str">
        <f>"Q"&amp;INT(MOD(MONTH(Sheet1[[#This Row],[Date]])-4,12/3)+1)</f>
        <v>Q3</v>
      </c>
      <c r="Y6642" t="str" cm="1">
        <f t="array" ref="Y6642">_xlfn.IFS(ROUND(L6642,0)&lt;=1,"Need to improve 0-1",ROUND(L6642,0)&lt;=2,"Okay 1-2",ROUND(L6642,0)&lt;=3,"Good 2-3",ROUND(L6642,0)&lt;=4,"Great 3-4",ROUND(L6642,0)&lt;=5,"Excellent 4-5")</f>
        <v>Need to improve 0-1</v>
      </c>
      <c r="Z6642" t="str">
        <f t="shared" si="103"/>
        <v>0-1000</v>
      </c>
    </row>
    <row r="6643" spans="1:26" x14ac:dyDescent="0.3">
      <c r="A6643">
        <v>18418205</v>
      </c>
      <c r="B6643" t="s">
        <v>8979</v>
      </c>
      <c r="C6643">
        <v>1</v>
      </c>
      <c r="D6643" t="s">
        <v>8927</v>
      </c>
      <c r="E6643" t="s">
        <v>435</v>
      </c>
      <c r="F6643" t="s">
        <v>16</v>
      </c>
      <c r="G6643" t="s">
        <v>16</v>
      </c>
      <c r="H6643" t="s">
        <v>16</v>
      </c>
      <c r="I6643">
        <v>2</v>
      </c>
      <c r="J6643">
        <v>0</v>
      </c>
      <c r="K6643">
        <v>500</v>
      </c>
      <c r="L6643">
        <v>1</v>
      </c>
      <c r="M6643" t="s">
        <v>1705</v>
      </c>
      <c r="N6643" t="str">
        <f>SUBSTITUTE(Sheet1[[#This Row],[Datekey_Opening]],"_","-")</f>
        <v>2017-6-6</v>
      </c>
      <c r="O6643">
        <f>YEAR(Sheet1[[#This Row],[Date]])</f>
        <v>2017</v>
      </c>
      <c r="P6643" t="str">
        <f>LOOKUP(Sheet1[[#This Row],[CountryCode]],$AI$4:$AI$18,$AJ$4:$AJ$18)</f>
        <v>India</v>
      </c>
      <c r="Q6643">
        <f>MONTH(Sheet1[[#This Row],[Date]])</f>
        <v>6</v>
      </c>
      <c r="R6643" t="str">
        <f>TEXT(Sheet1[[#This Row],[Date]],"MMMM")</f>
        <v>June</v>
      </c>
      <c r="S6643" t="str">
        <f>TEXT(Sheet1[[#This Row],[Date]],"YYYY-MMM")</f>
        <v>2017-Jun</v>
      </c>
      <c r="T6643">
        <f>WEEKDAY(Sheet1[[#This Row],[Date]])</f>
        <v>3</v>
      </c>
      <c r="U6643" t="str">
        <f>TEXT(Sheet1[[#This Row],[Date]],"DDDD")</f>
        <v>Tuesday</v>
      </c>
      <c r="V6643" t="str">
        <f>"FM"&amp;MOD(MONTH(Sheet1[[#This Row],[Date]])-4,12)+1</f>
        <v>FM3</v>
      </c>
      <c r="W6643" t="str">
        <f>"Q"&amp;ROUNDUP(MONTH(Sheet1[[#This Row],[Date]])/3,0)</f>
        <v>Q2</v>
      </c>
      <c r="X6643" t="str">
        <f>"Q"&amp;INT(MOD(MONTH(Sheet1[[#This Row],[Date]])-4,12/3)+1)</f>
        <v>Q3</v>
      </c>
      <c r="Y6643" t="str" cm="1">
        <f t="array" ref="Y6643">_xlfn.IFS(ROUND(L6643,0)&lt;=1,"Need to improve 0-1",ROUND(L6643,0)&lt;=2,"Okay 1-2",ROUND(L6643,0)&lt;=3,"Good 2-3",ROUND(L6643,0)&lt;=4,"Great 3-4",ROUND(L6643,0)&lt;=5,"Excellent 4-5")</f>
        <v>Need to improve 0-1</v>
      </c>
      <c r="Z6643" t="str">
        <f t="shared" si="103"/>
        <v>0-1000</v>
      </c>
    </row>
    <row r="6644" spans="1:26" x14ac:dyDescent="0.3">
      <c r="A6644">
        <v>18353796</v>
      </c>
      <c r="B6644" t="s">
        <v>8980</v>
      </c>
      <c r="C6644">
        <v>1</v>
      </c>
      <c r="D6644" t="s">
        <v>8927</v>
      </c>
      <c r="E6644" t="s">
        <v>8145</v>
      </c>
      <c r="F6644" t="s">
        <v>16</v>
      </c>
      <c r="G6644" t="s">
        <v>16</v>
      </c>
      <c r="H6644" t="s">
        <v>16</v>
      </c>
      <c r="I6644">
        <v>1</v>
      </c>
      <c r="J6644">
        <v>0</v>
      </c>
      <c r="K6644">
        <v>400</v>
      </c>
      <c r="L6644">
        <v>1</v>
      </c>
      <c r="M6644" t="s">
        <v>1737</v>
      </c>
      <c r="N6644" t="str">
        <f>SUBSTITUTE(Sheet1[[#This Row],[Datekey_Opening]],"_","-")</f>
        <v>2018-6-1</v>
      </c>
      <c r="O6644">
        <f>YEAR(Sheet1[[#This Row],[Date]])</f>
        <v>2018</v>
      </c>
      <c r="P6644" t="str">
        <f>LOOKUP(Sheet1[[#This Row],[CountryCode]],$AI$4:$AI$18,$AJ$4:$AJ$18)</f>
        <v>India</v>
      </c>
      <c r="Q6644">
        <f>MONTH(Sheet1[[#This Row],[Date]])</f>
        <v>6</v>
      </c>
      <c r="R6644" t="str">
        <f>TEXT(Sheet1[[#This Row],[Date]],"MMMM")</f>
        <v>June</v>
      </c>
      <c r="S6644" t="str">
        <f>TEXT(Sheet1[[#This Row],[Date]],"YYYY-MMM")</f>
        <v>2018-Jun</v>
      </c>
      <c r="T6644">
        <f>WEEKDAY(Sheet1[[#This Row],[Date]])</f>
        <v>6</v>
      </c>
      <c r="U6644" t="str">
        <f>TEXT(Sheet1[[#This Row],[Date]],"DDDD")</f>
        <v>Friday</v>
      </c>
      <c r="V6644" t="str">
        <f>"FM"&amp;MOD(MONTH(Sheet1[[#This Row],[Date]])-4,12)+1</f>
        <v>FM3</v>
      </c>
      <c r="W6644" t="str">
        <f>"Q"&amp;ROUNDUP(MONTH(Sheet1[[#This Row],[Date]])/3,0)</f>
        <v>Q2</v>
      </c>
      <c r="X6644" t="str">
        <f>"Q"&amp;INT(MOD(MONTH(Sheet1[[#This Row],[Date]])-4,12/3)+1)</f>
        <v>Q3</v>
      </c>
      <c r="Y6644" t="str" cm="1">
        <f t="array" ref="Y6644">_xlfn.IFS(ROUND(L6644,0)&lt;=1,"Need to improve 0-1",ROUND(L6644,0)&lt;=2,"Okay 1-2",ROUND(L6644,0)&lt;=3,"Good 2-3",ROUND(L6644,0)&lt;=4,"Great 3-4",ROUND(L6644,0)&lt;=5,"Excellent 4-5")</f>
        <v>Need to improve 0-1</v>
      </c>
      <c r="Z6644" t="str">
        <f t="shared" si="103"/>
        <v>0-1000</v>
      </c>
    </row>
    <row r="6645" spans="1:26" x14ac:dyDescent="0.3">
      <c r="A6645">
        <v>18382356</v>
      </c>
      <c r="B6645" t="s">
        <v>8981</v>
      </c>
      <c r="C6645">
        <v>1</v>
      </c>
      <c r="D6645" t="s">
        <v>8927</v>
      </c>
      <c r="E6645" t="s">
        <v>382</v>
      </c>
      <c r="F6645" t="s">
        <v>16</v>
      </c>
      <c r="G6645" t="s">
        <v>16</v>
      </c>
      <c r="H6645" t="s">
        <v>16</v>
      </c>
      <c r="I6645">
        <v>1</v>
      </c>
      <c r="J6645">
        <v>0</v>
      </c>
      <c r="K6645">
        <v>400</v>
      </c>
      <c r="L6645">
        <v>1</v>
      </c>
      <c r="M6645" t="s">
        <v>123</v>
      </c>
      <c r="N6645" t="str">
        <f>SUBSTITUTE(Sheet1[[#This Row],[Datekey_Opening]],"_","-")</f>
        <v>2011-6-16</v>
      </c>
      <c r="O6645">
        <f>YEAR(Sheet1[[#This Row],[Date]])</f>
        <v>2011</v>
      </c>
      <c r="P6645" t="str">
        <f>LOOKUP(Sheet1[[#This Row],[CountryCode]],$AI$4:$AI$18,$AJ$4:$AJ$18)</f>
        <v>India</v>
      </c>
      <c r="Q6645">
        <f>MONTH(Sheet1[[#This Row],[Date]])</f>
        <v>6</v>
      </c>
      <c r="R6645" t="str">
        <f>TEXT(Sheet1[[#This Row],[Date]],"MMMM")</f>
        <v>June</v>
      </c>
      <c r="S6645" t="str">
        <f>TEXT(Sheet1[[#This Row],[Date]],"YYYY-MMM")</f>
        <v>2011-Jun</v>
      </c>
      <c r="T6645">
        <f>WEEKDAY(Sheet1[[#This Row],[Date]])</f>
        <v>5</v>
      </c>
      <c r="U6645" t="str">
        <f>TEXT(Sheet1[[#This Row],[Date]],"DDDD")</f>
        <v>Thursday</v>
      </c>
      <c r="V6645" t="str">
        <f>"FM"&amp;MOD(MONTH(Sheet1[[#This Row],[Date]])-4,12)+1</f>
        <v>FM3</v>
      </c>
      <c r="W6645" t="str">
        <f>"Q"&amp;ROUNDUP(MONTH(Sheet1[[#This Row],[Date]])/3,0)</f>
        <v>Q2</v>
      </c>
      <c r="X6645" t="str">
        <f>"Q"&amp;INT(MOD(MONTH(Sheet1[[#This Row],[Date]])-4,12/3)+1)</f>
        <v>Q3</v>
      </c>
      <c r="Y6645" t="str" cm="1">
        <f t="array" ref="Y6645">_xlfn.IFS(ROUND(L6645,0)&lt;=1,"Need to improve 0-1",ROUND(L6645,0)&lt;=2,"Okay 1-2",ROUND(L6645,0)&lt;=3,"Good 2-3",ROUND(L6645,0)&lt;=4,"Great 3-4",ROUND(L6645,0)&lt;=5,"Excellent 4-5")</f>
        <v>Need to improve 0-1</v>
      </c>
      <c r="Z6645" t="str">
        <f t="shared" si="103"/>
        <v>0-1000</v>
      </c>
    </row>
    <row r="6646" spans="1:26" x14ac:dyDescent="0.3">
      <c r="A6646">
        <v>18432196</v>
      </c>
      <c r="B6646" t="s">
        <v>8982</v>
      </c>
      <c r="C6646">
        <v>1</v>
      </c>
      <c r="D6646" t="s">
        <v>8927</v>
      </c>
      <c r="E6646" t="s">
        <v>15</v>
      </c>
      <c r="F6646" t="s">
        <v>16</v>
      </c>
      <c r="G6646" t="s">
        <v>16</v>
      </c>
      <c r="H6646" t="s">
        <v>16</v>
      </c>
      <c r="I6646">
        <v>1</v>
      </c>
      <c r="J6646">
        <v>0</v>
      </c>
      <c r="K6646">
        <v>100</v>
      </c>
      <c r="L6646">
        <v>1</v>
      </c>
      <c r="M6646" t="s">
        <v>3893</v>
      </c>
      <c r="N6646" t="str">
        <f>SUBSTITUTE(Sheet1[[#This Row],[Datekey_Opening]],"_","-")</f>
        <v>2018-6-14</v>
      </c>
      <c r="O6646">
        <f>YEAR(Sheet1[[#This Row],[Date]])</f>
        <v>2018</v>
      </c>
      <c r="P6646" t="str">
        <f>LOOKUP(Sheet1[[#This Row],[CountryCode]],$AI$4:$AI$18,$AJ$4:$AJ$18)</f>
        <v>India</v>
      </c>
      <c r="Q6646">
        <f>MONTH(Sheet1[[#This Row],[Date]])</f>
        <v>6</v>
      </c>
      <c r="R6646" t="str">
        <f>TEXT(Sheet1[[#This Row],[Date]],"MMMM")</f>
        <v>June</v>
      </c>
      <c r="S6646" t="str">
        <f>TEXT(Sheet1[[#This Row],[Date]],"YYYY-MMM")</f>
        <v>2018-Jun</v>
      </c>
      <c r="T6646">
        <f>WEEKDAY(Sheet1[[#This Row],[Date]])</f>
        <v>5</v>
      </c>
      <c r="U6646" t="str">
        <f>TEXT(Sheet1[[#This Row],[Date]],"DDDD")</f>
        <v>Thursday</v>
      </c>
      <c r="V6646" t="str">
        <f>"FM"&amp;MOD(MONTH(Sheet1[[#This Row],[Date]])-4,12)+1</f>
        <v>FM3</v>
      </c>
      <c r="W6646" t="str">
        <f>"Q"&amp;ROUNDUP(MONTH(Sheet1[[#This Row],[Date]])/3,0)</f>
        <v>Q2</v>
      </c>
      <c r="X6646" t="str">
        <f>"Q"&amp;INT(MOD(MONTH(Sheet1[[#This Row],[Date]])-4,12/3)+1)</f>
        <v>Q3</v>
      </c>
      <c r="Y6646" t="str" cm="1">
        <f t="array" ref="Y6646">_xlfn.IFS(ROUND(L6646,0)&lt;=1,"Need to improve 0-1",ROUND(L6646,0)&lt;=2,"Okay 1-2",ROUND(L6646,0)&lt;=3,"Good 2-3",ROUND(L6646,0)&lt;=4,"Great 3-4",ROUND(L6646,0)&lt;=5,"Excellent 4-5")</f>
        <v>Need to improve 0-1</v>
      </c>
      <c r="Z6646" t="str">
        <f t="shared" si="103"/>
        <v>0-1000</v>
      </c>
    </row>
    <row r="6647" spans="1:26" x14ac:dyDescent="0.3">
      <c r="A6647">
        <v>18382348</v>
      </c>
      <c r="B6647" t="s">
        <v>8983</v>
      </c>
      <c r="C6647">
        <v>1</v>
      </c>
      <c r="D6647" t="s">
        <v>8927</v>
      </c>
      <c r="E6647" t="s">
        <v>15</v>
      </c>
      <c r="F6647" t="s">
        <v>16</v>
      </c>
      <c r="G6647" t="s">
        <v>16</v>
      </c>
      <c r="H6647" t="s">
        <v>16</v>
      </c>
      <c r="I6647">
        <v>2</v>
      </c>
      <c r="J6647">
        <v>0</v>
      </c>
      <c r="K6647">
        <v>550</v>
      </c>
      <c r="L6647">
        <v>1</v>
      </c>
      <c r="M6647" t="s">
        <v>4577</v>
      </c>
      <c r="N6647" t="str">
        <f>SUBSTITUTE(Sheet1[[#This Row],[Datekey_Opening]],"_","-")</f>
        <v>2015-6-12</v>
      </c>
      <c r="O6647">
        <f>YEAR(Sheet1[[#This Row],[Date]])</f>
        <v>2015</v>
      </c>
      <c r="P6647" t="str">
        <f>LOOKUP(Sheet1[[#This Row],[CountryCode]],$AI$4:$AI$18,$AJ$4:$AJ$18)</f>
        <v>India</v>
      </c>
      <c r="Q6647">
        <f>MONTH(Sheet1[[#This Row],[Date]])</f>
        <v>6</v>
      </c>
      <c r="R6647" t="str">
        <f>TEXT(Sheet1[[#This Row],[Date]],"MMMM")</f>
        <v>June</v>
      </c>
      <c r="S6647" t="str">
        <f>TEXT(Sheet1[[#This Row],[Date]],"YYYY-MMM")</f>
        <v>2015-Jun</v>
      </c>
      <c r="T6647">
        <f>WEEKDAY(Sheet1[[#This Row],[Date]])</f>
        <v>6</v>
      </c>
      <c r="U6647" t="str">
        <f>TEXT(Sheet1[[#This Row],[Date]],"DDDD")</f>
        <v>Friday</v>
      </c>
      <c r="V6647" t="str">
        <f>"FM"&amp;MOD(MONTH(Sheet1[[#This Row],[Date]])-4,12)+1</f>
        <v>FM3</v>
      </c>
      <c r="W6647" t="str">
        <f>"Q"&amp;ROUNDUP(MONTH(Sheet1[[#This Row],[Date]])/3,0)</f>
        <v>Q2</v>
      </c>
      <c r="X6647" t="str">
        <f>"Q"&amp;INT(MOD(MONTH(Sheet1[[#This Row],[Date]])-4,12/3)+1)</f>
        <v>Q3</v>
      </c>
      <c r="Y6647" t="str" cm="1">
        <f t="array" ref="Y6647">_xlfn.IFS(ROUND(L6647,0)&lt;=1,"Need to improve 0-1",ROUND(L6647,0)&lt;=2,"Okay 1-2",ROUND(L6647,0)&lt;=3,"Good 2-3",ROUND(L6647,0)&lt;=4,"Great 3-4",ROUND(L6647,0)&lt;=5,"Excellent 4-5")</f>
        <v>Need to improve 0-1</v>
      </c>
      <c r="Z6647" t="str">
        <f t="shared" si="103"/>
        <v>0-1000</v>
      </c>
    </row>
    <row r="6648" spans="1:26" x14ac:dyDescent="0.3">
      <c r="A6648">
        <v>18430582</v>
      </c>
      <c r="B6648" t="s">
        <v>8984</v>
      </c>
      <c r="C6648">
        <v>1</v>
      </c>
      <c r="D6648" t="s">
        <v>8927</v>
      </c>
      <c r="E6648" t="s">
        <v>432</v>
      </c>
      <c r="F6648" t="s">
        <v>16</v>
      </c>
      <c r="G6648" t="s">
        <v>16</v>
      </c>
      <c r="H6648" t="s">
        <v>16</v>
      </c>
      <c r="I6648">
        <v>1</v>
      </c>
      <c r="J6648">
        <v>0</v>
      </c>
      <c r="K6648">
        <v>300</v>
      </c>
      <c r="L6648">
        <v>1</v>
      </c>
      <c r="M6648" t="s">
        <v>4369</v>
      </c>
      <c r="N6648" t="str">
        <f>SUBSTITUTE(Sheet1[[#This Row],[Datekey_Opening]],"_","-")</f>
        <v>2017-6-22</v>
      </c>
      <c r="O6648">
        <f>YEAR(Sheet1[[#This Row],[Date]])</f>
        <v>2017</v>
      </c>
      <c r="P6648" t="str">
        <f>LOOKUP(Sheet1[[#This Row],[CountryCode]],$AI$4:$AI$18,$AJ$4:$AJ$18)</f>
        <v>India</v>
      </c>
      <c r="Q6648">
        <f>MONTH(Sheet1[[#This Row],[Date]])</f>
        <v>6</v>
      </c>
      <c r="R6648" t="str">
        <f>TEXT(Sheet1[[#This Row],[Date]],"MMMM")</f>
        <v>June</v>
      </c>
      <c r="S6648" t="str">
        <f>TEXT(Sheet1[[#This Row],[Date]],"YYYY-MMM")</f>
        <v>2017-Jun</v>
      </c>
      <c r="T6648">
        <f>WEEKDAY(Sheet1[[#This Row],[Date]])</f>
        <v>5</v>
      </c>
      <c r="U6648" t="str">
        <f>TEXT(Sheet1[[#This Row],[Date]],"DDDD")</f>
        <v>Thursday</v>
      </c>
      <c r="V6648" t="str">
        <f>"FM"&amp;MOD(MONTH(Sheet1[[#This Row],[Date]])-4,12)+1</f>
        <v>FM3</v>
      </c>
      <c r="W6648" t="str">
        <f>"Q"&amp;ROUNDUP(MONTH(Sheet1[[#This Row],[Date]])/3,0)</f>
        <v>Q2</v>
      </c>
      <c r="X6648" t="str">
        <f>"Q"&amp;INT(MOD(MONTH(Sheet1[[#This Row],[Date]])-4,12/3)+1)</f>
        <v>Q3</v>
      </c>
      <c r="Y6648" t="str" cm="1">
        <f t="array" ref="Y6648">_xlfn.IFS(ROUND(L6648,0)&lt;=1,"Need to improve 0-1",ROUND(L6648,0)&lt;=2,"Okay 1-2",ROUND(L6648,0)&lt;=3,"Good 2-3",ROUND(L6648,0)&lt;=4,"Great 3-4",ROUND(L6648,0)&lt;=5,"Excellent 4-5")</f>
        <v>Need to improve 0-1</v>
      </c>
      <c r="Z6648" t="str">
        <f t="shared" si="103"/>
        <v>0-1000</v>
      </c>
    </row>
    <row r="6649" spans="1:26" x14ac:dyDescent="0.3">
      <c r="A6649">
        <v>18499472</v>
      </c>
      <c r="B6649" t="s">
        <v>8985</v>
      </c>
      <c r="C6649">
        <v>1</v>
      </c>
      <c r="D6649" t="s">
        <v>8927</v>
      </c>
      <c r="E6649" t="s">
        <v>15</v>
      </c>
      <c r="F6649" t="s">
        <v>16</v>
      </c>
      <c r="G6649" t="s">
        <v>16</v>
      </c>
      <c r="H6649" t="s">
        <v>16</v>
      </c>
      <c r="I6649">
        <v>2</v>
      </c>
      <c r="J6649">
        <v>0</v>
      </c>
      <c r="K6649">
        <v>500</v>
      </c>
      <c r="L6649">
        <v>1</v>
      </c>
      <c r="M6649" t="s">
        <v>4803</v>
      </c>
      <c r="N6649" t="str">
        <f>SUBSTITUTE(Sheet1[[#This Row],[Datekey_Opening]],"_","-")</f>
        <v>2016-6-7</v>
      </c>
      <c r="O6649">
        <f>YEAR(Sheet1[[#This Row],[Date]])</f>
        <v>2016</v>
      </c>
      <c r="P6649" t="str">
        <f>LOOKUP(Sheet1[[#This Row],[CountryCode]],$AI$4:$AI$18,$AJ$4:$AJ$18)</f>
        <v>India</v>
      </c>
      <c r="Q6649">
        <f>MONTH(Sheet1[[#This Row],[Date]])</f>
        <v>6</v>
      </c>
      <c r="R6649" t="str">
        <f>TEXT(Sheet1[[#This Row],[Date]],"MMMM")</f>
        <v>June</v>
      </c>
      <c r="S6649" t="str">
        <f>TEXT(Sheet1[[#This Row],[Date]],"YYYY-MMM")</f>
        <v>2016-Jun</v>
      </c>
      <c r="T6649">
        <f>WEEKDAY(Sheet1[[#This Row],[Date]])</f>
        <v>3</v>
      </c>
      <c r="U6649" t="str">
        <f>TEXT(Sheet1[[#This Row],[Date]],"DDDD")</f>
        <v>Tuesday</v>
      </c>
      <c r="V6649" t="str">
        <f>"FM"&amp;MOD(MONTH(Sheet1[[#This Row],[Date]])-4,12)+1</f>
        <v>FM3</v>
      </c>
      <c r="W6649" t="str">
        <f>"Q"&amp;ROUNDUP(MONTH(Sheet1[[#This Row],[Date]])/3,0)</f>
        <v>Q2</v>
      </c>
      <c r="X6649" t="str">
        <f>"Q"&amp;INT(MOD(MONTH(Sheet1[[#This Row],[Date]])-4,12/3)+1)</f>
        <v>Q3</v>
      </c>
      <c r="Y6649" t="str" cm="1">
        <f t="array" ref="Y6649">_xlfn.IFS(ROUND(L6649,0)&lt;=1,"Need to improve 0-1",ROUND(L6649,0)&lt;=2,"Okay 1-2",ROUND(L6649,0)&lt;=3,"Good 2-3",ROUND(L6649,0)&lt;=4,"Great 3-4",ROUND(L6649,0)&lt;=5,"Excellent 4-5")</f>
        <v>Need to improve 0-1</v>
      </c>
      <c r="Z6649" t="str">
        <f t="shared" si="103"/>
        <v>0-1000</v>
      </c>
    </row>
    <row r="6650" spans="1:26" x14ac:dyDescent="0.3">
      <c r="A6650">
        <v>18486858</v>
      </c>
      <c r="B6650" t="s">
        <v>8986</v>
      </c>
      <c r="C6650">
        <v>1</v>
      </c>
      <c r="D6650" t="s">
        <v>8927</v>
      </c>
      <c r="E6650" t="s">
        <v>426</v>
      </c>
      <c r="F6650" t="s">
        <v>16</v>
      </c>
      <c r="G6650" t="s">
        <v>16</v>
      </c>
      <c r="H6650" t="s">
        <v>16</v>
      </c>
      <c r="I6650">
        <v>1</v>
      </c>
      <c r="J6650">
        <v>0</v>
      </c>
      <c r="K6650">
        <v>300</v>
      </c>
      <c r="L6650">
        <v>1</v>
      </c>
      <c r="M6650" t="s">
        <v>4586</v>
      </c>
      <c r="N6650" t="str">
        <f>SUBSTITUTE(Sheet1[[#This Row],[Datekey_Opening]],"_","-")</f>
        <v>2011-6-4</v>
      </c>
      <c r="O6650">
        <f>YEAR(Sheet1[[#This Row],[Date]])</f>
        <v>2011</v>
      </c>
      <c r="P6650" t="str">
        <f>LOOKUP(Sheet1[[#This Row],[CountryCode]],$AI$4:$AI$18,$AJ$4:$AJ$18)</f>
        <v>India</v>
      </c>
      <c r="Q6650">
        <f>MONTH(Sheet1[[#This Row],[Date]])</f>
        <v>6</v>
      </c>
      <c r="R6650" t="str">
        <f>TEXT(Sheet1[[#This Row],[Date]],"MMMM")</f>
        <v>June</v>
      </c>
      <c r="S6650" t="str">
        <f>TEXT(Sheet1[[#This Row],[Date]],"YYYY-MMM")</f>
        <v>2011-Jun</v>
      </c>
      <c r="T6650">
        <f>WEEKDAY(Sheet1[[#This Row],[Date]])</f>
        <v>7</v>
      </c>
      <c r="U6650" t="str">
        <f>TEXT(Sheet1[[#This Row],[Date]],"DDDD")</f>
        <v>Saturday</v>
      </c>
      <c r="V6650" t="str">
        <f>"FM"&amp;MOD(MONTH(Sheet1[[#This Row],[Date]])-4,12)+1</f>
        <v>FM3</v>
      </c>
      <c r="W6650" t="str">
        <f>"Q"&amp;ROUNDUP(MONTH(Sheet1[[#This Row],[Date]])/3,0)</f>
        <v>Q2</v>
      </c>
      <c r="X6650" t="str">
        <f>"Q"&amp;INT(MOD(MONTH(Sheet1[[#This Row],[Date]])-4,12/3)+1)</f>
        <v>Q3</v>
      </c>
      <c r="Y6650" t="str" cm="1">
        <f t="array" ref="Y6650">_xlfn.IFS(ROUND(L6650,0)&lt;=1,"Need to improve 0-1",ROUND(L6650,0)&lt;=2,"Okay 1-2",ROUND(L6650,0)&lt;=3,"Good 2-3",ROUND(L6650,0)&lt;=4,"Great 3-4",ROUND(L6650,0)&lt;=5,"Excellent 4-5")</f>
        <v>Need to improve 0-1</v>
      </c>
      <c r="Z6650" t="str">
        <f t="shared" si="103"/>
        <v>0-1000</v>
      </c>
    </row>
    <row r="6651" spans="1:26" x14ac:dyDescent="0.3">
      <c r="A6651">
        <v>18291236</v>
      </c>
      <c r="B6651" t="s">
        <v>8987</v>
      </c>
      <c r="C6651">
        <v>1</v>
      </c>
      <c r="D6651" t="s">
        <v>8927</v>
      </c>
      <c r="E6651" t="s">
        <v>15</v>
      </c>
      <c r="F6651" t="s">
        <v>16</v>
      </c>
      <c r="G6651" t="s">
        <v>16</v>
      </c>
      <c r="H6651" t="s">
        <v>16</v>
      </c>
      <c r="I6651">
        <v>2</v>
      </c>
      <c r="J6651">
        <v>0</v>
      </c>
      <c r="K6651">
        <v>500</v>
      </c>
      <c r="L6651">
        <v>1</v>
      </c>
      <c r="M6651" t="s">
        <v>1909</v>
      </c>
      <c r="N6651" t="str">
        <f>SUBSTITUTE(Sheet1[[#This Row],[Datekey_Opening]],"_","-")</f>
        <v>2010-5-9</v>
      </c>
      <c r="O6651">
        <f>YEAR(Sheet1[[#This Row],[Date]])</f>
        <v>2010</v>
      </c>
      <c r="P6651" t="str">
        <f>LOOKUP(Sheet1[[#This Row],[CountryCode]],$AI$4:$AI$18,$AJ$4:$AJ$18)</f>
        <v>India</v>
      </c>
      <c r="Q6651">
        <f>MONTH(Sheet1[[#This Row],[Date]])</f>
        <v>5</v>
      </c>
      <c r="R6651" t="str">
        <f>TEXT(Sheet1[[#This Row],[Date]],"MMMM")</f>
        <v>May</v>
      </c>
      <c r="S6651" t="str">
        <f>TEXT(Sheet1[[#This Row],[Date]],"YYYY-MMM")</f>
        <v>2010-May</v>
      </c>
      <c r="T6651">
        <f>WEEKDAY(Sheet1[[#This Row],[Date]])</f>
        <v>1</v>
      </c>
      <c r="U6651" t="str">
        <f>TEXT(Sheet1[[#This Row],[Date]],"DDDD")</f>
        <v>Sunday</v>
      </c>
      <c r="V6651" t="str">
        <f>"FM"&amp;MOD(MONTH(Sheet1[[#This Row],[Date]])-4,12)+1</f>
        <v>FM2</v>
      </c>
      <c r="W6651" t="str">
        <f>"Q"&amp;ROUNDUP(MONTH(Sheet1[[#This Row],[Date]])/3,0)</f>
        <v>Q2</v>
      </c>
      <c r="X6651" t="str">
        <f>"Q"&amp;INT(MOD(MONTH(Sheet1[[#This Row],[Date]])-4,12/3)+1)</f>
        <v>Q2</v>
      </c>
      <c r="Y6651" t="str" cm="1">
        <f t="array" ref="Y6651">_xlfn.IFS(ROUND(L6651,0)&lt;=1,"Need to improve 0-1",ROUND(L6651,0)&lt;=2,"Okay 1-2",ROUND(L6651,0)&lt;=3,"Good 2-3",ROUND(L6651,0)&lt;=4,"Great 3-4",ROUND(L6651,0)&lt;=5,"Excellent 4-5")</f>
        <v>Need to improve 0-1</v>
      </c>
      <c r="Z6651" t="str">
        <f t="shared" si="103"/>
        <v>0-1000</v>
      </c>
    </row>
    <row r="6652" spans="1:26" x14ac:dyDescent="0.3">
      <c r="A6652">
        <v>18383456</v>
      </c>
      <c r="B6652" t="s">
        <v>684</v>
      </c>
      <c r="C6652">
        <v>1</v>
      </c>
      <c r="D6652" t="s">
        <v>8927</v>
      </c>
      <c r="E6652" t="s">
        <v>685</v>
      </c>
      <c r="F6652" t="s">
        <v>16</v>
      </c>
      <c r="G6652" t="s">
        <v>21</v>
      </c>
      <c r="H6652" t="s">
        <v>16</v>
      </c>
      <c r="I6652">
        <v>1</v>
      </c>
      <c r="J6652">
        <v>0</v>
      </c>
      <c r="K6652">
        <v>400</v>
      </c>
      <c r="L6652">
        <v>1</v>
      </c>
      <c r="M6652" t="s">
        <v>2741</v>
      </c>
      <c r="N6652" t="str">
        <f>SUBSTITUTE(Sheet1[[#This Row],[Datekey_Opening]],"_","-")</f>
        <v>2013-5-11</v>
      </c>
      <c r="O6652">
        <f>YEAR(Sheet1[[#This Row],[Date]])</f>
        <v>2013</v>
      </c>
      <c r="P6652" t="str">
        <f>LOOKUP(Sheet1[[#This Row],[CountryCode]],$AI$4:$AI$18,$AJ$4:$AJ$18)</f>
        <v>India</v>
      </c>
      <c r="Q6652">
        <f>MONTH(Sheet1[[#This Row],[Date]])</f>
        <v>5</v>
      </c>
      <c r="R6652" t="str">
        <f>TEXT(Sheet1[[#This Row],[Date]],"MMMM")</f>
        <v>May</v>
      </c>
      <c r="S6652" t="str">
        <f>TEXT(Sheet1[[#This Row],[Date]],"YYYY-MMM")</f>
        <v>2013-May</v>
      </c>
      <c r="T6652">
        <f>WEEKDAY(Sheet1[[#This Row],[Date]])</f>
        <v>7</v>
      </c>
      <c r="U6652" t="str">
        <f>TEXT(Sheet1[[#This Row],[Date]],"DDDD")</f>
        <v>Saturday</v>
      </c>
      <c r="V6652" t="str">
        <f>"FM"&amp;MOD(MONTH(Sheet1[[#This Row],[Date]])-4,12)+1</f>
        <v>FM2</v>
      </c>
      <c r="W6652" t="str">
        <f>"Q"&amp;ROUNDUP(MONTH(Sheet1[[#This Row],[Date]])/3,0)</f>
        <v>Q2</v>
      </c>
      <c r="X6652" t="str">
        <f>"Q"&amp;INT(MOD(MONTH(Sheet1[[#This Row],[Date]])-4,12/3)+1)</f>
        <v>Q2</v>
      </c>
      <c r="Y6652" t="str" cm="1">
        <f t="array" ref="Y6652">_xlfn.IFS(ROUND(L6652,0)&lt;=1,"Need to improve 0-1",ROUND(L6652,0)&lt;=2,"Okay 1-2",ROUND(L6652,0)&lt;=3,"Good 2-3",ROUND(L6652,0)&lt;=4,"Great 3-4",ROUND(L6652,0)&lt;=5,"Excellent 4-5")</f>
        <v>Need to improve 0-1</v>
      </c>
      <c r="Z6652" t="str">
        <f t="shared" si="103"/>
        <v>0-1000</v>
      </c>
    </row>
    <row r="6653" spans="1:26" x14ac:dyDescent="0.3">
      <c r="A6653">
        <v>18356045</v>
      </c>
      <c r="B6653" t="s">
        <v>4554</v>
      </c>
      <c r="C6653">
        <v>1</v>
      </c>
      <c r="D6653" t="s">
        <v>8927</v>
      </c>
      <c r="E6653" t="s">
        <v>15</v>
      </c>
      <c r="F6653" t="s">
        <v>16</v>
      </c>
      <c r="G6653" t="s">
        <v>16</v>
      </c>
      <c r="H6653" t="s">
        <v>16</v>
      </c>
      <c r="I6653">
        <v>1</v>
      </c>
      <c r="J6653">
        <v>0</v>
      </c>
      <c r="K6653">
        <v>200</v>
      </c>
      <c r="L6653">
        <v>1</v>
      </c>
      <c r="M6653" t="s">
        <v>1402</v>
      </c>
      <c r="N6653" t="str">
        <f>SUBSTITUTE(Sheet1[[#This Row],[Datekey_Opening]],"_","-")</f>
        <v>2013-5-9</v>
      </c>
      <c r="O6653">
        <f>YEAR(Sheet1[[#This Row],[Date]])</f>
        <v>2013</v>
      </c>
      <c r="P6653" t="str">
        <f>LOOKUP(Sheet1[[#This Row],[CountryCode]],$AI$4:$AI$18,$AJ$4:$AJ$18)</f>
        <v>India</v>
      </c>
      <c r="Q6653">
        <f>MONTH(Sheet1[[#This Row],[Date]])</f>
        <v>5</v>
      </c>
      <c r="R6653" t="str">
        <f>TEXT(Sheet1[[#This Row],[Date]],"MMMM")</f>
        <v>May</v>
      </c>
      <c r="S6653" t="str">
        <f>TEXT(Sheet1[[#This Row],[Date]],"YYYY-MMM")</f>
        <v>2013-May</v>
      </c>
      <c r="T6653">
        <f>WEEKDAY(Sheet1[[#This Row],[Date]])</f>
        <v>5</v>
      </c>
      <c r="U6653" t="str">
        <f>TEXT(Sheet1[[#This Row],[Date]],"DDDD")</f>
        <v>Thursday</v>
      </c>
      <c r="V6653" t="str">
        <f>"FM"&amp;MOD(MONTH(Sheet1[[#This Row],[Date]])-4,12)+1</f>
        <v>FM2</v>
      </c>
      <c r="W6653" t="str">
        <f>"Q"&amp;ROUNDUP(MONTH(Sheet1[[#This Row],[Date]])/3,0)</f>
        <v>Q2</v>
      </c>
      <c r="X6653" t="str">
        <f>"Q"&amp;INT(MOD(MONTH(Sheet1[[#This Row],[Date]])-4,12/3)+1)</f>
        <v>Q2</v>
      </c>
      <c r="Y6653" t="str" cm="1">
        <f t="array" ref="Y6653">_xlfn.IFS(ROUND(L6653,0)&lt;=1,"Need to improve 0-1",ROUND(L6653,0)&lt;=2,"Okay 1-2",ROUND(L6653,0)&lt;=3,"Good 2-3",ROUND(L6653,0)&lt;=4,"Great 3-4",ROUND(L6653,0)&lt;=5,"Excellent 4-5")</f>
        <v>Need to improve 0-1</v>
      </c>
      <c r="Z6653" t="str">
        <f t="shared" si="103"/>
        <v>0-1000</v>
      </c>
    </row>
    <row r="6654" spans="1:26" x14ac:dyDescent="0.3">
      <c r="A6654">
        <v>18485826</v>
      </c>
      <c r="B6654" t="s">
        <v>8988</v>
      </c>
      <c r="C6654">
        <v>1</v>
      </c>
      <c r="D6654" t="s">
        <v>8927</v>
      </c>
      <c r="E6654" t="s">
        <v>567</v>
      </c>
      <c r="F6654" t="s">
        <v>16</v>
      </c>
      <c r="G6654" t="s">
        <v>16</v>
      </c>
      <c r="H6654" t="s">
        <v>16</v>
      </c>
      <c r="I6654">
        <v>1</v>
      </c>
      <c r="J6654">
        <v>0</v>
      </c>
      <c r="K6654">
        <v>200</v>
      </c>
      <c r="L6654">
        <v>1</v>
      </c>
      <c r="M6654" t="s">
        <v>1769</v>
      </c>
      <c r="N6654" t="str">
        <f>SUBSTITUTE(Sheet1[[#This Row],[Datekey_Opening]],"_","-")</f>
        <v>2017-5-10</v>
      </c>
      <c r="O6654">
        <f>YEAR(Sheet1[[#This Row],[Date]])</f>
        <v>2017</v>
      </c>
      <c r="P6654" t="str">
        <f>LOOKUP(Sheet1[[#This Row],[CountryCode]],$AI$4:$AI$18,$AJ$4:$AJ$18)</f>
        <v>India</v>
      </c>
      <c r="Q6654">
        <f>MONTH(Sheet1[[#This Row],[Date]])</f>
        <v>5</v>
      </c>
      <c r="R6654" t="str">
        <f>TEXT(Sheet1[[#This Row],[Date]],"MMMM")</f>
        <v>May</v>
      </c>
      <c r="S6654" t="str">
        <f>TEXT(Sheet1[[#This Row],[Date]],"YYYY-MMM")</f>
        <v>2017-May</v>
      </c>
      <c r="T6654">
        <f>WEEKDAY(Sheet1[[#This Row],[Date]])</f>
        <v>4</v>
      </c>
      <c r="U6654" t="str">
        <f>TEXT(Sheet1[[#This Row],[Date]],"DDDD")</f>
        <v>Wednesday</v>
      </c>
      <c r="V6654" t="str">
        <f>"FM"&amp;MOD(MONTH(Sheet1[[#This Row],[Date]])-4,12)+1</f>
        <v>FM2</v>
      </c>
      <c r="W6654" t="str">
        <f>"Q"&amp;ROUNDUP(MONTH(Sheet1[[#This Row],[Date]])/3,0)</f>
        <v>Q2</v>
      </c>
      <c r="X6654" t="str">
        <f>"Q"&amp;INT(MOD(MONTH(Sheet1[[#This Row],[Date]])-4,12/3)+1)</f>
        <v>Q2</v>
      </c>
      <c r="Y6654" t="str" cm="1">
        <f t="array" ref="Y6654">_xlfn.IFS(ROUND(L6654,0)&lt;=1,"Need to improve 0-1",ROUND(L6654,0)&lt;=2,"Okay 1-2",ROUND(L6654,0)&lt;=3,"Good 2-3",ROUND(L6654,0)&lt;=4,"Great 3-4",ROUND(L6654,0)&lt;=5,"Excellent 4-5")</f>
        <v>Need to improve 0-1</v>
      </c>
      <c r="Z6654" t="str">
        <f t="shared" si="103"/>
        <v>0-1000</v>
      </c>
    </row>
    <row r="6655" spans="1:26" x14ac:dyDescent="0.3">
      <c r="A6655">
        <v>18489823</v>
      </c>
      <c r="B6655" t="s">
        <v>8989</v>
      </c>
      <c r="C6655">
        <v>1</v>
      </c>
      <c r="D6655" t="s">
        <v>8927</v>
      </c>
      <c r="E6655" t="s">
        <v>8990</v>
      </c>
      <c r="F6655" t="s">
        <v>16</v>
      </c>
      <c r="G6655" t="s">
        <v>16</v>
      </c>
      <c r="H6655" t="s">
        <v>16</v>
      </c>
      <c r="I6655">
        <v>1</v>
      </c>
      <c r="J6655">
        <v>0</v>
      </c>
      <c r="K6655">
        <v>350</v>
      </c>
      <c r="L6655">
        <v>1</v>
      </c>
      <c r="M6655" t="s">
        <v>7702</v>
      </c>
      <c r="N6655" t="str">
        <f>SUBSTITUTE(Sheet1[[#This Row],[Datekey_Opening]],"_","-")</f>
        <v>2017-5-17</v>
      </c>
      <c r="O6655">
        <f>YEAR(Sheet1[[#This Row],[Date]])</f>
        <v>2017</v>
      </c>
      <c r="P6655" t="str">
        <f>LOOKUP(Sheet1[[#This Row],[CountryCode]],$AI$4:$AI$18,$AJ$4:$AJ$18)</f>
        <v>India</v>
      </c>
      <c r="Q6655">
        <f>MONTH(Sheet1[[#This Row],[Date]])</f>
        <v>5</v>
      </c>
      <c r="R6655" t="str">
        <f>TEXT(Sheet1[[#This Row],[Date]],"MMMM")</f>
        <v>May</v>
      </c>
      <c r="S6655" t="str">
        <f>TEXT(Sheet1[[#This Row],[Date]],"YYYY-MMM")</f>
        <v>2017-May</v>
      </c>
      <c r="T6655">
        <f>WEEKDAY(Sheet1[[#This Row],[Date]])</f>
        <v>4</v>
      </c>
      <c r="U6655" t="str">
        <f>TEXT(Sheet1[[#This Row],[Date]],"DDDD")</f>
        <v>Wednesday</v>
      </c>
      <c r="V6655" t="str">
        <f>"FM"&amp;MOD(MONTH(Sheet1[[#This Row],[Date]])-4,12)+1</f>
        <v>FM2</v>
      </c>
      <c r="W6655" t="str">
        <f>"Q"&amp;ROUNDUP(MONTH(Sheet1[[#This Row],[Date]])/3,0)</f>
        <v>Q2</v>
      </c>
      <c r="X6655" t="str">
        <f>"Q"&amp;INT(MOD(MONTH(Sheet1[[#This Row],[Date]])-4,12/3)+1)</f>
        <v>Q2</v>
      </c>
      <c r="Y6655" t="str" cm="1">
        <f t="array" ref="Y6655">_xlfn.IFS(ROUND(L6655,0)&lt;=1,"Need to improve 0-1",ROUND(L6655,0)&lt;=2,"Okay 1-2",ROUND(L6655,0)&lt;=3,"Good 2-3",ROUND(L6655,0)&lt;=4,"Great 3-4",ROUND(L6655,0)&lt;=5,"Excellent 4-5")</f>
        <v>Need to improve 0-1</v>
      </c>
      <c r="Z6655" t="str">
        <f t="shared" si="103"/>
        <v>0-1000</v>
      </c>
    </row>
    <row r="6656" spans="1:26" x14ac:dyDescent="0.3">
      <c r="A6656">
        <v>18358662</v>
      </c>
      <c r="B6656" t="s">
        <v>4312</v>
      </c>
      <c r="C6656">
        <v>1</v>
      </c>
      <c r="D6656" t="s">
        <v>8927</v>
      </c>
      <c r="E6656" t="s">
        <v>379</v>
      </c>
      <c r="F6656" t="s">
        <v>16</v>
      </c>
      <c r="G6656" t="s">
        <v>16</v>
      </c>
      <c r="H6656" t="s">
        <v>16</v>
      </c>
      <c r="I6656">
        <v>2</v>
      </c>
      <c r="J6656">
        <v>0</v>
      </c>
      <c r="K6656">
        <v>600</v>
      </c>
      <c r="L6656">
        <v>1</v>
      </c>
      <c r="M6656" t="s">
        <v>3476</v>
      </c>
      <c r="N6656" t="str">
        <f>SUBSTITUTE(Sheet1[[#This Row],[Datekey_Opening]],"_","-")</f>
        <v>2014-5-23</v>
      </c>
      <c r="O6656">
        <f>YEAR(Sheet1[[#This Row],[Date]])</f>
        <v>2014</v>
      </c>
      <c r="P6656" t="str">
        <f>LOOKUP(Sheet1[[#This Row],[CountryCode]],$AI$4:$AI$18,$AJ$4:$AJ$18)</f>
        <v>India</v>
      </c>
      <c r="Q6656">
        <f>MONTH(Sheet1[[#This Row],[Date]])</f>
        <v>5</v>
      </c>
      <c r="R6656" t="str">
        <f>TEXT(Sheet1[[#This Row],[Date]],"MMMM")</f>
        <v>May</v>
      </c>
      <c r="S6656" t="str">
        <f>TEXT(Sheet1[[#This Row],[Date]],"YYYY-MMM")</f>
        <v>2014-May</v>
      </c>
      <c r="T6656">
        <f>WEEKDAY(Sheet1[[#This Row],[Date]])</f>
        <v>6</v>
      </c>
      <c r="U6656" t="str">
        <f>TEXT(Sheet1[[#This Row],[Date]],"DDDD")</f>
        <v>Friday</v>
      </c>
      <c r="V6656" t="str">
        <f>"FM"&amp;MOD(MONTH(Sheet1[[#This Row],[Date]])-4,12)+1</f>
        <v>FM2</v>
      </c>
      <c r="W6656" t="str">
        <f>"Q"&amp;ROUNDUP(MONTH(Sheet1[[#This Row],[Date]])/3,0)</f>
        <v>Q2</v>
      </c>
      <c r="X6656" t="str">
        <f>"Q"&amp;INT(MOD(MONTH(Sheet1[[#This Row],[Date]])-4,12/3)+1)</f>
        <v>Q2</v>
      </c>
      <c r="Y6656" t="str" cm="1">
        <f t="array" ref="Y6656">_xlfn.IFS(ROUND(L6656,0)&lt;=1,"Need to improve 0-1",ROUND(L6656,0)&lt;=2,"Okay 1-2",ROUND(L6656,0)&lt;=3,"Good 2-3",ROUND(L6656,0)&lt;=4,"Great 3-4",ROUND(L6656,0)&lt;=5,"Excellent 4-5")</f>
        <v>Need to improve 0-1</v>
      </c>
      <c r="Z6656" t="str">
        <f t="shared" si="103"/>
        <v>0-1000</v>
      </c>
    </row>
    <row r="6657" spans="1:26" x14ac:dyDescent="0.3">
      <c r="A6657">
        <v>18432201</v>
      </c>
      <c r="B6657" t="s">
        <v>8991</v>
      </c>
      <c r="C6657">
        <v>1</v>
      </c>
      <c r="D6657" t="s">
        <v>8927</v>
      </c>
      <c r="E6657" t="s">
        <v>373</v>
      </c>
      <c r="F6657" t="s">
        <v>16</v>
      </c>
      <c r="G6657" t="s">
        <v>16</v>
      </c>
      <c r="H6657" t="s">
        <v>16</v>
      </c>
      <c r="I6657">
        <v>1</v>
      </c>
      <c r="J6657">
        <v>0</v>
      </c>
      <c r="K6657">
        <v>250</v>
      </c>
      <c r="L6657">
        <v>1</v>
      </c>
      <c r="M6657" t="s">
        <v>8992</v>
      </c>
      <c r="N6657" t="str">
        <f>SUBSTITUTE(Sheet1[[#This Row],[Datekey_Opening]],"_","-")</f>
        <v>2011-5-21</v>
      </c>
      <c r="O6657">
        <f>YEAR(Sheet1[[#This Row],[Date]])</f>
        <v>2011</v>
      </c>
      <c r="P6657" t="str">
        <f>LOOKUP(Sheet1[[#This Row],[CountryCode]],$AI$4:$AI$18,$AJ$4:$AJ$18)</f>
        <v>India</v>
      </c>
      <c r="Q6657">
        <f>MONTH(Sheet1[[#This Row],[Date]])</f>
        <v>5</v>
      </c>
      <c r="R6657" t="str">
        <f>TEXT(Sheet1[[#This Row],[Date]],"MMMM")</f>
        <v>May</v>
      </c>
      <c r="S6657" t="str">
        <f>TEXT(Sheet1[[#This Row],[Date]],"YYYY-MMM")</f>
        <v>2011-May</v>
      </c>
      <c r="T6657">
        <f>WEEKDAY(Sheet1[[#This Row],[Date]])</f>
        <v>7</v>
      </c>
      <c r="U6657" t="str">
        <f>TEXT(Sheet1[[#This Row],[Date]],"DDDD")</f>
        <v>Saturday</v>
      </c>
      <c r="V6657" t="str">
        <f>"FM"&amp;MOD(MONTH(Sheet1[[#This Row],[Date]])-4,12)+1</f>
        <v>FM2</v>
      </c>
      <c r="W6657" t="str">
        <f>"Q"&amp;ROUNDUP(MONTH(Sheet1[[#This Row],[Date]])/3,0)</f>
        <v>Q2</v>
      </c>
      <c r="X6657" t="str">
        <f>"Q"&amp;INT(MOD(MONTH(Sheet1[[#This Row],[Date]])-4,12/3)+1)</f>
        <v>Q2</v>
      </c>
      <c r="Y6657" t="str" cm="1">
        <f t="array" ref="Y6657">_xlfn.IFS(ROUND(L6657,0)&lt;=1,"Need to improve 0-1",ROUND(L6657,0)&lt;=2,"Okay 1-2",ROUND(L6657,0)&lt;=3,"Good 2-3",ROUND(L6657,0)&lt;=4,"Great 3-4",ROUND(L6657,0)&lt;=5,"Excellent 4-5")</f>
        <v>Need to improve 0-1</v>
      </c>
      <c r="Z6657" t="str">
        <f t="shared" si="103"/>
        <v>0-1000</v>
      </c>
    </row>
    <row r="6658" spans="1:26" x14ac:dyDescent="0.3">
      <c r="A6658">
        <v>18441760</v>
      </c>
      <c r="B6658" t="s">
        <v>8993</v>
      </c>
      <c r="C6658">
        <v>1</v>
      </c>
      <c r="D6658" t="s">
        <v>8927</v>
      </c>
      <c r="E6658" t="s">
        <v>2291</v>
      </c>
      <c r="F6658" t="s">
        <v>16</v>
      </c>
      <c r="G6658" t="s">
        <v>16</v>
      </c>
      <c r="H6658" t="s">
        <v>16</v>
      </c>
      <c r="I6658">
        <v>2</v>
      </c>
      <c r="J6658">
        <v>0</v>
      </c>
      <c r="K6658">
        <v>500</v>
      </c>
      <c r="L6658">
        <v>1</v>
      </c>
      <c r="M6658" t="s">
        <v>8368</v>
      </c>
      <c r="N6658" t="str">
        <f>SUBSTITUTE(Sheet1[[#This Row],[Datekey_Opening]],"_","-")</f>
        <v>2018-5-25</v>
      </c>
      <c r="O6658">
        <f>YEAR(Sheet1[[#This Row],[Date]])</f>
        <v>2018</v>
      </c>
      <c r="P6658" t="str">
        <f>LOOKUP(Sheet1[[#This Row],[CountryCode]],$AI$4:$AI$18,$AJ$4:$AJ$18)</f>
        <v>India</v>
      </c>
      <c r="Q6658">
        <f>MONTH(Sheet1[[#This Row],[Date]])</f>
        <v>5</v>
      </c>
      <c r="R6658" t="str">
        <f>TEXT(Sheet1[[#This Row],[Date]],"MMMM")</f>
        <v>May</v>
      </c>
      <c r="S6658" t="str">
        <f>TEXT(Sheet1[[#This Row],[Date]],"YYYY-MMM")</f>
        <v>2018-May</v>
      </c>
      <c r="T6658">
        <f>WEEKDAY(Sheet1[[#This Row],[Date]])</f>
        <v>6</v>
      </c>
      <c r="U6658" t="str">
        <f>TEXT(Sheet1[[#This Row],[Date]],"DDDD")</f>
        <v>Friday</v>
      </c>
      <c r="V6658" t="str">
        <f>"FM"&amp;MOD(MONTH(Sheet1[[#This Row],[Date]])-4,12)+1</f>
        <v>FM2</v>
      </c>
      <c r="W6658" t="str">
        <f>"Q"&amp;ROUNDUP(MONTH(Sheet1[[#This Row],[Date]])/3,0)</f>
        <v>Q2</v>
      </c>
      <c r="X6658" t="str">
        <f>"Q"&amp;INT(MOD(MONTH(Sheet1[[#This Row],[Date]])-4,12/3)+1)</f>
        <v>Q2</v>
      </c>
      <c r="Y6658" t="str" cm="1">
        <f t="array" ref="Y6658">_xlfn.IFS(ROUND(L6658,0)&lt;=1,"Need to improve 0-1",ROUND(L6658,0)&lt;=2,"Okay 1-2",ROUND(L6658,0)&lt;=3,"Good 2-3",ROUND(L6658,0)&lt;=4,"Great 3-4",ROUND(L6658,0)&lt;=5,"Excellent 4-5")</f>
        <v>Need to improve 0-1</v>
      </c>
      <c r="Z6658" t="str">
        <f t="shared" ref="Z6658:Z6721" si="104">IF(AND(K6658&gt;=0,K6658&lt;1000),"0-1000",IF(AND(K6658&gt;=1000,K6658&lt;2000),"1000-2000",IF(AND(K6658&gt;=2000,K6658&lt;3000),"2000-3000",IF(AND(K6658&gt;=3000,K6658&lt;4000),"3000-4000",IF(AND(K6658&gt;=4000,K6658&lt;5000),"4000-5000",IF(AND(K6658&gt;=5000,K6658&lt;6000),"5000-6000",IF(AND(K6658&gt;=6000,K6658&lt;7000),"6000-7000",IF(AND(K6658&gt;=7000,K6658&lt;200000),"7000-200000","Above 200000"))))))))</f>
        <v>0-1000</v>
      </c>
    </row>
    <row r="6659" spans="1:26" x14ac:dyDescent="0.3">
      <c r="A6659">
        <v>18430884</v>
      </c>
      <c r="B6659" t="s">
        <v>8994</v>
      </c>
      <c r="C6659">
        <v>1</v>
      </c>
      <c r="D6659" t="s">
        <v>8927</v>
      </c>
      <c r="E6659" t="s">
        <v>15</v>
      </c>
      <c r="F6659" t="s">
        <v>16</v>
      </c>
      <c r="G6659" t="s">
        <v>16</v>
      </c>
      <c r="H6659" t="s">
        <v>16</v>
      </c>
      <c r="I6659">
        <v>2</v>
      </c>
      <c r="J6659">
        <v>0</v>
      </c>
      <c r="K6659">
        <v>800</v>
      </c>
      <c r="L6659">
        <v>1</v>
      </c>
      <c r="M6659" t="s">
        <v>6629</v>
      </c>
      <c r="N6659" t="str">
        <f>SUBSTITUTE(Sheet1[[#This Row],[Datekey_Opening]],"_","-")</f>
        <v>2016-5-18</v>
      </c>
      <c r="O6659">
        <f>YEAR(Sheet1[[#This Row],[Date]])</f>
        <v>2016</v>
      </c>
      <c r="P6659" t="str">
        <f>LOOKUP(Sheet1[[#This Row],[CountryCode]],$AI$4:$AI$18,$AJ$4:$AJ$18)</f>
        <v>India</v>
      </c>
      <c r="Q6659">
        <f>MONTH(Sheet1[[#This Row],[Date]])</f>
        <v>5</v>
      </c>
      <c r="R6659" t="str">
        <f>TEXT(Sheet1[[#This Row],[Date]],"MMMM")</f>
        <v>May</v>
      </c>
      <c r="S6659" t="str">
        <f>TEXT(Sheet1[[#This Row],[Date]],"YYYY-MMM")</f>
        <v>2016-May</v>
      </c>
      <c r="T6659">
        <f>WEEKDAY(Sheet1[[#This Row],[Date]])</f>
        <v>4</v>
      </c>
      <c r="U6659" t="str">
        <f>TEXT(Sheet1[[#This Row],[Date]],"DDDD")</f>
        <v>Wednesday</v>
      </c>
      <c r="V6659" t="str">
        <f>"FM"&amp;MOD(MONTH(Sheet1[[#This Row],[Date]])-4,12)+1</f>
        <v>FM2</v>
      </c>
      <c r="W6659" t="str">
        <f>"Q"&amp;ROUNDUP(MONTH(Sheet1[[#This Row],[Date]])/3,0)</f>
        <v>Q2</v>
      </c>
      <c r="X6659" t="str">
        <f>"Q"&amp;INT(MOD(MONTH(Sheet1[[#This Row],[Date]])-4,12/3)+1)</f>
        <v>Q2</v>
      </c>
      <c r="Y6659" t="str" cm="1">
        <f t="array" ref="Y6659">_xlfn.IFS(ROUND(L6659,0)&lt;=1,"Need to improve 0-1",ROUND(L6659,0)&lt;=2,"Okay 1-2",ROUND(L6659,0)&lt;=3,"Good 2-3",ROUND(L6659,0)&lt;=4,"Great 3-4",ROUND(L6659,0)&lt;=5,"Excellent 4-5")</f>
        <v>Need to improve 0-1</v>
      </c>
      <c r="Z6659" t="str">
        <f t="shared" si="104"/>
        <v>0-1000</v>
      </c>
    </row>
    <row r="6660" spans="1:26" x14ac:dyDescent="0.3">
      <c r="A6660">
        <v>18432236</v>
      </c>
      <c r="B6660" t="s">
        <v>8995</v>
      </c>
      <c r="C6660">
        <v>1</v>
      </c>
      <c r="D6660" t="s">
        <v>8927</v>
      </c>
      <c r="E6660" t="s">
        <v>446</v>
      </c>
      <c r="F6660" t="s">
        <v>16</v>
      </c>
      <c r="G6660" t="s">
        <v>16</v>
      </c>
      <c r="H6660" t="s">
        <v>16</v>
      </c>
      <c r="I6660">
        <v>1</v>
      </c>
      <c r="J6660">
        <v>0</v>
      </c>
      <c r="K6660">
        <v>450</v>
      </c>
      <c r="L6660">
        <v>1</v>
      </c>
      <c r="M6660" t="s">
        <v>5709</v>
      </c>
      <c r="N6660" t="str">
        <f>SUBSTITUTE(Sheet1[[#This Row],[Datekey_Opening]],"_","-")</f>
        <v>2015-5-11</v>
      </c>
      <c r="O6660">
        <f>YEAR(Sheet1[[#This Row],[Date]])</f>
        <v>2015</v>
      </c>
      <c r="P6660" t="str">
        <f>LOOKUP(Sheet1[[#This Row],[CountryCode]],$AI$4:$AI$18,$AJ$4:$AJ$18)</f>
        <v>India</v>
      </c>
      <c r="Q6660">
        <f>MONTH(Sheet1[[#This Row],[Date]])</f>
        <v>5</v>
      </c>
      <c r="R6660" t="str">
        <f>TEXT(Sheet1[[#This Row],[Date]],"MMMM")</f>
        <v>May</v>
      </c>
      <c r="S6660" t="str">
        <f>TEXT(Sheet1[[#This Row],[Date]],"YYYY-MMM")</f>
        <v>2015-May</v>
      </c>
      <c r="T6660">
        <f>WEEKDAY(Sheet1[[#This Row],[Date]])</f>
        <v>2</v>
      </c>
      <c r="U6660" t="str">
        <f>TEXT(Sheet1[[#This Row],[Date]],"DDDD")</f>
        <v>Monday</v>
      </c>
      <c r="V6660" t="str">
        <f>"FM"&amp;MOD(MONTH(Sheet1[[#This Row],[Date]])-4,12)+1</f>
        <v>FM2</v>
      </c>
      <c r="W6660" t="str">
        <f>"Q"&amp;ROUNDUP(MONTH(Sheet1[[#This Row],[Date]])/3,0)</f>
        <v>Q2</v>
      </c>
      <c r="X6660" t="str">
        <f>"Q"&amp;INT(MOD(MONTH(Sheet1[[#This Row],[Date]])-4,12/3)+1)</f>
        <v>Q2</v>
      </c>
      <c r="Y6660" t="str" cm="1">
        <f t="array" ref="Y6660">_xlfn.IFS(ROUND(L6660,0)&lt;=1,"Need to improve 0-1",ROUND(L6660,0)&lt;=2,"Okay 1-2",ROUND(L6660,0)&lt;=3,"Good 2-3",ROUND(L6660,0)&lt;=4,"Great 3-4",ROUND(L6660,0)&lt;=5,"Excellent 4-5")</f>
        <v>Need to improve 0-1</v>
      </c>
      <c r="Z6660" t="str">
        <f t="shared" si="104"/>
        <v>0-1000</v>
      </c>
    </row>
    <row r="6661" spans="1:26" x14ac:dyDescent="0.3">
      <c r="A6661">
        <v>18273432</v>
      </c>
      <c r="B6661" t="s">
        <v>8996</v>
      </c>
      <c r="C6661">
        <v>1</v>
      </c>
      <c r="D6661" t="s">
        <v>8927</v>
      </c>
      <c r="E6661" t="s">
        <v>432</v>
      </c>
      <c r="F6661" t="s">
        <v>16</v>
      </c>
      <c r="G6661" t="s">
        <v>16</v>
      </c>
      <c r="H6661" t="s">
        <v>16</v>
      </c>
      <c r="I6661">
        <v>1</v>
      </c>
      <c r="J6661">
        <v>0</v>
      </c>
      <c r="K6661">
        <v>300</v>
      </c>
      <c r="L6661">
        <v>1</v>
      </c>
      <c r="M6661" t="s">
        <v>2170</v>
      </c>
      <c r="N6661" t="str">
        <f>SUBSTITUTE(Sheet1[[#This Row],[Datekey_Opening]],"_","-")</f>
        <v>2010-5-20</v>
      </c>
      <c r="O6661">
        <f>YEAR(Sheet1[[#This Row],[Date]])</f>
        <v>2010</v>
      </c>
      <c r="P6661" t="str">
        <f>LOOKUP(Sheet1[[#This Row],[CountryCode]],$AI$4:$AI$18,$AJ$4:$AJ$18)</f>
        <v>India</v>
      </c>
      <c r="Q6661">
        <f>MONTH(Sheet1[[#This Row],[Date]])</f>
        <v>5</v>
      </c>
      <c r="R6661" t="str">
        <f>TEXT(Sheet1[[#This Row],[Date]],"MMMM")</f>
        <v>May</v>
      </c>
      <c r="S6661" t="str">
        <f>TEXT(Sheet1[[#This Row],[Date]],"YYYY-MMM")</f>
        <v>2010-May</v>
      </c>
      <c r="T6661">
        <f>WEEKDAY(Sheet1[[#This Row],[Date]])</f>
        <v>5</v>
      </c>
      <c r="U6661" t="str">
        <f>TEXT(Sheet1[[#This Row],[Date]],"DDDD")</f>
        <v>Thursday</v>
      </c>
      <c r="V6661" t="str">
        <f>"FM"&amp;MOD(MONTH(Sheet1[[#This Row],[Date]])-4,12)+1</f>
        <v>FM2</v>
      </c>
      <c r="W6661" t="str">
        <f>"Q"&amp;ROUNDUP(MONTH(Sheet1[[#This Row],[Date]])/3,0)</f>
        <v>Q2</v>
      </c>
      <c r="X6661" t="str">
        <f>"Q"&amp;INT(MOD(MONTH(Sheet1[[#This Row],[Date]])-4,12/3)+1)</f>
        <v>Q2</v>
      </c>
      <c r="Y6661" t="str" cm="1">
        <f t="array" ref="Y6661">_xlfn.IFS(ROUND(L6661,0)&lt;=1,"Need to improve 0-1",ROUND(L6661,0)&lt;=2,"Okay 1-2",ROUND(L6661,0)&lt;=3,"Good 2-3",ROUND(L6661,0)&lt;=4,"Great 3-4",ROUND(L6661,0)&lt;=5,"Excellent 4-5")</f>
        <v>Need to improve 0-1</v>
      </c>
      <c r="Z6661" t="str">
        <f t="shared" si="104"/>
        <v>0-1000</v>
      </c>
    </row>
    <row r="6662" spans="1:26" x14ac:dyDescent="0.3">
      <c r="A6662">
        <v>18435795</v>
      </c>
      <c r="B6662" t="s">
        <v>8997</v>
      </c>
      <c r="C6662">
        <v>1</v>
      </c>
      <c r="D6662" t="s">
        <v>8927</v>
      </c>
      <c r="E6662" t="s">
        <v>426</v>
      </c>
      <c r="F6662" t="s">
        <v>16</v>
      </c>
      <c r="G6662" t="s">
        <v>16</v>
      </c>
      <c r="H6662" t="s">
        <v>16</v>
      </c>
      <c r="I6662">
        <v>1</v>
      </c>
      <c r="J6662">
        <v>0</v>
      </c>
      <c r="K6662">
        <v>50</v>
      </c>
      <c r="L6662">
        <v>1</v>
      </c>
      <c r="M6662" t="s">
        <v>8998</v>
      </c>
      <c r="N6662" t="str">
        <f>SUBSTITUTE(Sheet1[[#This Row],[Datekey_Opening]],"_","-")</f>
        <v>2015-5-2</v>
      </c>
      <c r="O6662">
        <f>YEAR(Sheet1[[#This Row],[Date]])</f>
        <v>2015</v>
      </c>
      <c r="P6662" t="str">
        <f>LOOKUP(Sheet1[[#This Row],[CountryCode]],$AI$4:$AI$18,$AJ$4:$AJ$18)</f>
        <v>India</v>
      </c>
      <c r="Q6662">
        <f>MONTH(Sheet1[[#This Row],[Date]])</f>
        <v>5</v>
      </c>
      <c r="R6662" t="str">
        <f>TEXT(Sheet1[[#This Row],[Date]],"MMMM")</f>
        <v>May</v>
      </c>
      <c r="S6662" t="str">
        <f>TEXT(Sheet1[[#This Row],[Date]],"YYYY-MMM")</f>
        <v>2015-May</v>
      </c>
      <c r="T6662">
        <f>WEEKDAY(Sheet1[[#This Row],[Date]])</f>
        <v>7</v>
      </c>
      <c r="U6662" t="str">
        <f>TEXT(Sheet1[[#This Row],[Date]],"DDDD")</f>
        <v>Saturday</v>
      </c>
      <c r="V6662" t="str">
        <f>"FM"&amp;MOD(MONTH(Sheet1[[#This Row],[Date]])-4,12)+1</f>
        <v>FM2</v>
      </c>
      <c r="W6662" t="str">
        <f>"Q"&amp;ROUNDUP(MONTH(Sheet1[[#This Row],[Date]])/3,0)</f>
        <v>Q2</v>
      </c>
      <c r="X6662" t="str">
        <f>"Q"&amp;INT(MOD(MONTH(Sheet1[[#This Row],[Date]])-4,12/3)+1)</f>
        <v>Q2</v>
      </c>
      <c r="Y6662" t="str" cm="1">
        <f t="array" ref="Y6662">_xlfn.IFS(ROUND(L6662,0)&lt;=1,"Need to improve 0-1",ROUND(L6662,0)&lt;=2,"Okay 1-2",ROUND(L6662,0)&lt;=3,"Good 2-3",ROUND(L6662,0)&lt;=4,"Great 3-4",ROUND(L6662,0)&lt;=5,"Excellent 4-5")</f>
        <v>Need to improve 0-1</v>
      </c>
      <c r="Z6662" t="str">
        <f t="shared" si="104"/>
        <v>0-1000</v>
      </c>
    </row>
    <row r="6663" spans="1:26" x14ac:dyDescent="0.3">
      <c r="A6663">
        <v>18347548</v>
      </c>
      <c r="B6663" t="s">
        <v>8999</v>
      </c>
      <c r="C6663">
        <v>1</v>
      </c>
      <c r="D6663" t="s">
        <v>8927</v>
      </c>
      <c r="E6663" t="s">
        <v>470</v>
      </c>
      <c r="F6663" t="s">
        <v>16</v>
      </c>
      <c r="G6663" t="s">
        <v>16</v>
      </c>
      <c r="H6663" t="s">
        <v>16</v>
      </c>
      <c r="I6663">
        <v>2</v>
      </c>
      <c r="J6663">
        <v>0</v>
      </c>
      <c r="K6663">
        <v>700</v>
      </c>
      <c r="L6663">
        <v>1</v>
      </c>
      <c r="M6663" t="s">
        <v>1237</v>
      </c>
      <c r="N6663" t="str">
        <f>SUBSTITUTE(Sheet1[[#This Row],[Datekey_Opening]],"_","-")</f>
        <v>2018-5-24</v>
      </c>
      <c r="O6663">
        <f>YEAR(Sheet1[[#This Row],[Date]])</f>
        <v>2018</v>
      </c>
      <c r="P6663" t="str">
        <f>LOOKUP(Sheet1[[#This Row],[CountryCode]],$AI$4:$AI$18,$AJ$4:$AJ$18)</f>
        <v>India</v>
      </c>
      <c r="Q6663">
        <f>MONTH(Sheet1[[#This Row],[Date]])</f>
        <v>5</v>
      </c>
      <c r="R6663" t="str">
        <f>TEXT(Sheet1[[#This Row],[Date]],"MMMM")</f>
        <v>May</v>
      </c>
      <c r="S6663" t="str">
        <f>TEXT(Sheet1[[#This Row],[Date]],"YYYY-MMM")</f>
        <v>2018-May</v>
      </c>
      <c r="T6663">
        <f>WEEKDAY(Sheet1[[#This Row],[Date]])</f>
        <v>5</v>
      </c>
      <c r="U6663" t="str">
        <f>TEXT(Sheet1[[#This Row],[Date]],"DDDD")</f>
        <v>Thursday</v>
      </c>
      <c r="V6663" t="str">
        <f>"FM"&amp;MOD(MONTH(Sheet1[[#This Row],[Date]])-4,12)+1</f>
        <v>FM2</v>
      </c>
      <c r="W6663" t="str">
        <f>"Q"&amp;ROUNDUP(MONTH(Sheet1[[#This Row],[Date]])/3,0)</f>
        <v>Q2</v>
      </c>
      <c r="X6663" t="str">
        <f>"Q"&amp;INT(MOD(MONTH(Sheet1[[#This Row],[Date]])-4,12/3)+1)</f>
        <v>Q2</v>
      </c>
      <c r="Y6663" t="str" cm="1">
        <f t="array" ref="Y6663">_xlfn.IFS(ROUND(L6663,0)&lt;=1,"Need to improve 0-1",ROUND(L6663,0)&lt;=2,"Okay 1-2",ROUND(L6663,0)&lt;=3,"Good 2-3",ROUND(L6663,0)&lt;=4,"Great 3-4",ROUND(L6663,0)&lt;=5,"Excellent 4-5")</f>
        <v>Need to improve 0-1</v>
      </c>
      <c r="Z6663" t="str">
        <f t="shared" si="104"/>
        <v>0-1000</v>
      </c>
    </row>
    <row r="6664" spans="1:26" x14ac:dyDescent="0.3">
      <c r="A6664">
        <v>310775</v>
      </c>
      <c r="B6664" t="s">
        <v>9000</v>
      </c>
      <c r="C6664">
        <v>1</v>
      </c>
      <c r="D6664" t="s">
        <v>8927</v>
      </c>
      <c r="E6664" t="s">
        <v>426</v>
      </c>
      <c r="F6664" t="s">
        <v>16</v>
      </c>
      <c r="G6664" t="s">
        <v>16</v>
      </c>
      <c r="H6664" t="s">
        <v>16</v>
      </c>
      <c r="I6664">
        <v>1</v>
      </c>
      <c r="J6664">
        <v>0</v>
      </c>
      <c r="K6664">
        <v>400</v>
      </c>
      <c r="L6664">
        <v>1</v>
      </c>
      <c r="M6664" t="s">
        <v>5187</v>
      </c>
      <c r="N6664" t="str">
        <f>SUBSTITUTE(Sheet1[[#This Row],[Datekey_Opening]],"_","-")</f>
        <v>2018-5-17</v>
      </c>
      <c r="O6664">
        <f>YEAR(Sheet1[[#This Row],[Date]])</f>
        <v>2018</v>
      </c>
      <c r="P6664" t="str">
        <f>LOOKUP(Sheet1[[#This Row],[CountryCode]],$AI$4:$AI$18,$AJ$4:$AJ$18)</f>
        <v>India</v>
      </c>
      <c r="Q6664">
        <f>MONTH(Sheet1[[#This Row],[Date]])</f>
        <v>5</v>
      </c>
      <c r="R6664" t="str">
        <f>TEXT(Sheet1[[#This Row],[Date]],"MMMM")</f>
        <v>May</v>
      </c>
      <c r="S6664" t="str">
        <f>TEXT(Sheet1[[#This Row],[Date]],"YYYY-MMM")</f>
        <v>2018-May</v>
      </c>
      <c r="T6664">
        <f>WEEKDAY(Sheet1[[#This Row],[Date]])</f>
        <v>5</v>
      </c>
      <c r="U6664" t="str">
        <f>TEXT(Sheet1[[#This Row],[Date]],"DDDD")</f>
        <v>Thursday</v>
      </c>
      <c r="V6664" t="str">
        <f>"FM"&amp;MOD(MONTH(Sheet1[[#This Row],[Date]])-4,12)+1</f>
        <v>FM2</v>
      </c>
      <c r="W6664" t="str">
        <f>"Q"&amp;ROUNDUP(MONTH(Sheet1[[#This Row],[Date]])/3,0)</f>
        <v>Q2</v>
      </c>
      <c r="X6664" t="str">
        <f>"Q"&amp;INT(MOD(MONTH(Sheet1[[#This Row],[Date]])-4,12/3)+1)</f>
        <v>Q2</v>
      </c>
      <c r="Y6664" t="str" cm="1">
        <f t="array" ref="Y6664">_xlfn.IFS(ROUND(L6664,0)&lt;=1,"Need to improve 0-1",ROUND(L6664,0)&lt;=2,"Okay 1-2",ROUND(L6664,0)&lt;=3,"Good 2-3",ROUND(L6664,0)&lt;=4,"Great 3-4",ROUND(L6664,0)&lt;=5,"Excellent 4-5")</f>
        <v>Need to improve 0-1</v>
      </c>
      <c r="Z6664" t="str">
        <f t="shared" si="104"/>
        <v>0-1000</v>
      </c>
    </row>
    <row r="6665" spans="1:26" x14ac:dyDescent="0.3">
      <c r="A6665">
        <v>18372662</v>
      </c>
      <c r="B6665" t="s">
        <v>9001</v>
      </c>
      <c r="C6665">
        <v>1</v>
      </c>
      <c r="D6665" t="s">
        <v>8927</v>
      </c>
      <c r="E6665" t="s">
        <v>446</v>
      </c>
      <c r="F6665" t="s">
        <v>16</v>
      </c>
      <c r="G6665" t="s">
        <v>16</v>
      </c>
      <c r="H6665" t="s">
        <v>16</v>
      </c>
      <c r="I6665">
        <v>2</v>
      </c>
      <c r="J6665">
        <v>0</v>
      </c>
      <c r="K6665">
        <v>500</v>
      </c>
      <c r="L6665">
        <v>1</v>
      </c>
      <c r="M6665" t="s">
        <v>2199</v>
      </c>
      <c r="N6665" t="str">
        <f>SUBSTITUTE(Sheet1[[#This Row],[Datekey_Opening]],"_","-")</f>
        <v>2013-5-23</v>
      </c>
      <c r="O6665">
        <f>YEAR(Sheet1[[#This Row],[Date]])</f>
        <v>2013</v>
      </c>
      <c r="P6665" t="str">
        <f>LOOKUP(Sheet1[[#This Row],[CountryCode]],$AI$4:$AI$18,$AJ$4:$AJ$18)</f>
        <v>India</v>
      </c>
      <c r="Q6665">
        <f>MONTH(Sheet1[[#This Row],[Date]])</f>
        <v>5</v>
      </c>
      <c r="R6665" t="str">
        <f>TEXT(Sheet1[[#This Row],[Date]],"MMMM")</f>
        <v>May</v>
      </c>
      <c r="S6665" t="str">
        <f>TEXT(Sheet1[[#This Row],[Date]],"YYYY-MMM")</f>
        <v>2013-May</v>
      </c>
      <c r="T6665">
        <f>WEEKDAY(Sheet1[[#This Row],[Date]])</f>
        <v>5</v>
      </c>
      <c r="U6665" t="str">
        <f>TEXT(Sheet1[[#This Row],[Date]],"DDDD")</f>
        <v>Thursday</v>
      </c>
      <c r="V6665" t="str">
        <f>"FM"&amp;MOD(MONTH(Sheet1[[#This Row],[Date]])-4,12)+1</f>
        <v>FM2</v>
      </c>
      <c r="W6665" t="str">
        <f>"Q"&amp;ROUNDUP(MONTH(Sheet1[[#This Row],[Date]])/3,0)</f>
        <v>Q2</v>
      </c>
      <c r="X6665" t="str">
        <f>"Q"&amp;INT(MOD(MONTH(Sheet1[[#This Row],[Date]])-4,12/3)+1)</f>
        <v>Q2</v>
      </c>
      <c r="Y6665" t="str" cm="1">
        <f t="array" ref="Y6665">_xlfn.IFS(ROUND(L6665,0)&lt;=1,"Need to improve 0-1",ROUND(L6665,0)&lt;=2,"Okay 1-2",ROUND(L6665,0)&lt;=3,"Good 2-3",ROUND(L6665,0)&lt;=4,"Great 3-4",ROUND(L6665,0)&lt;=5,"Excellent 4-5")</f>
        <v>Need to improve 0-1</v>
      </c>
      <c r="Z6665" t="str">
        <f t="shared" si="104"/>
        <v>0-1000</v>
      </c>
    </row>
    <row r="6666" spans="1:26" x14ac:dyDescent="0.3">
      <c r="A6666">
        <v>18494319</v>
      </c>
      <c r="B6666" t="s">
        <v>9002</v>
      </c>
      <c r="C6666">
        <v>1</v>
      </c>
      <c r="D6666" t="s">
        <v>8927</v>
      </c>
      <c r="E6666" t="s">
        <v>438</v>
      </c>
      <c r="F6666" t="s">
        <v>16</v>
      </c>
      <c r="G6666" t="s">
        <v>16</v>
      </c>
      <c r="H6666" t="s">
        <v>16</v>
      </c>
      <c r="I6666">
        <v>1</v>
      </c>
      <c r="J6666">
        <v>0</v>
      </c>
      <c r="K6666">
        <v>400</v>
      </c>
      <c r="L6666">
        <v>1</v>
      </c>
      <c r="M6666" t="s">
        <v>148</v>
      </c>
      <c r="N6666" t="str">
        <f>SUBSTITUTE(Sheet1[[#This Row],[Datekey_Opening]],"_","-")</f>
        <v>2011-5-7</v>
      </c>
      <c r="O6666">
        <f>YEAR(Sheet1[[#This Row],[Date]])</f>
        <v>2011</v>
      </c>
      <c r="P6666" t="str">
        <f>LOOKUP(Sheet1[[#This Row],[CountryCode]],$AI$4:$AI$18,$AJ$4:$AJ$18)</f>
        <v>India</v>
      </c>
      <c r="Q6666">
        <f>MONTH(Sheet1[[#This Row],[Date]])</f>
        <v>5</v>
      </c>
      <c r="R6666" t="str">
        <f>TEXT(Sheet1[[#This Row],[Date]],"MMMM")</f>
        <v>May</v>
      </c>
      <c r="S6666" t="str">
        <f>TEXT(Sheet1[[#This Row],[Date]],"YYYY-MMM")</f>
        <v>2011-May</v>
      </c>
      <c r="T6666">
        <f>WEEKDAY(Sheet1[[#This Row],[Date]])</f>
        <v>7</v>
      </c>
      <c r="U6666" t="str">
        <f>TEXT(Sheet1[[#This Row],[Date]],"DDDD")</f>
        <v>Saturday</v>
      </c>
      <c r="V6666" t="str">
        <f>"FM"&amp;MOD(MONTH(Sheet1[[#This Row],[Date]])-4,12)+1</f>
        <v>FM2</v>
      </c>
      <c r="W6666" t="str">
        <f>"Q"&amp;ROUNDUP(MONTH(Sheet1[[#This Row],[Date]])/3,0)</f>
        <v>Q2</v>
      </c>
      <c r="X6666" t="str">
        <f>"Q"&amp;INT(MOD(MONTH(Sheet1[[#This Row],[Date]])-4,12/3)+1)</f>
        <v>Q2</v>
      </c>
      <c r="Y6666" t="str" cm="1">
        <f t="array" ref="Y6666">_xlfn.IFS(ROUND(L6666,0)&lt;=1,"Need to improve 0-1",ROUND(L6666,0)&lt;=2,"Okay 1-2",ROUND(L6666,0)&lt;=3,"Good 2-3",ROUND(L6666,0)&lt;=4,"Great 3-4",ROUND(L6666,0)&lt;=5,"Excellent 4-5")</f>
        <v>Need to improve 0-1</v>
      </c>
      <c r="Z6666" t="str">
        <f t="shared" si="104"/>
        <v>0-1000</v>
      </c>
    </row>
    <row r="6667" spans="1:26" x14ac:dyDescent="0.3">
      <c r="A6667">
        <v>18254559</v>
      </c>
      <c r="B6667" t="s">
        <v>9003</v>
      </c>
      <c r="C6667">
        <v>1</v>
      </c>
      <c r="D6667" t="s">
        <v>8927</v>
      </c>
      <c r="E6667" t="s">
        <v>365</v>
      </c>
      <c r="F6667" t="s">
        <v>16</v>
      </c>
      <c r="G6667" t="s">
        <v>16</v>
      </c>
      <c r="H6667" t="s">
        <v>16</v>
      </c>
      <c r="I6667">
        <v>2</v>
      </c>
      <c r="J6667">
        <v>0</v>
      </c>
      <c r="K6667">
        <v>500</v>
      </c>
      <c r="L6667">
        <v>1</v>
      </c>
      <c r="M6667" t="s">
        <v>7702</v>
      </c>
      <c r="N6667" t="str">
        <f>SUBSTITUTE(Sheet1[[#This Row],[Datekey_Opening]],"_","-")</f>
        <v>2017-5-17</v>
      </c>
      <c r="O6667">
        <f>YEAR(Sheet1[[#This Row],[Date]])</f>
        <v>2017</v>
      </c>
      <c r="P6667" t="str">
        <f>LOOKUP(Sheet1[[#This Row],[CountryCode]],$AI$4:$AI$18,$AJ$4:$AJ$18)</f>
        <v>India</v>
      </c>
      <c r="Q6667">
        <f>MONTH(Sheet1[[#This Row],[Date]])</f>
        <v>5</v>
      </c>
      <c r="R6667" t="str">
        <f>TEXT(Sheet1[[#This Row],[Date]],"MMMM")</f>
        <v>May</v>
      </c>
      <c r="S6667" t="str">
        <f>TEXT(Sheet1[[#This Row],[Date]],"YYYY-MMM")</f>
        <v>2017-May</v>
      </c>
      <c r="T6667">
        <f>WEEKDAY(Sheet1[[#This Row],[Date]])</f>
        <v>4</v>
      </c>
      <c r="U6667" t="str">
        <f>TEXT(Sheet1[[#This Row],[Date]],"DDDD")</f>
        <v>Wednesday</v>
      </c>
      <c r="V6667" t="str">
        <f>"FM"&amp;MOD(MONTH(Sheet1[[#This Row],[Date]])-4,12)+1</f>
        <v>FM2</v>
      </c>
      <c r="W6667" t="str">
        <f>"Q"&amp;ROUNDUP(MONTH(Sheet1[[#This Row],[Date]])/3,0)</f>
        <v>Q2</v>
      </c>
      <c r="X6667" t="str">
        <f>"Q"&amp;INT(MOD(MONTH(Sheet1[[#This Row],[Date]])-4,12/3)+1)</f>
        <v>Q2</v>
      </c>
      <c r="Y6667" t="str" cm="1">
        <f t="array" ref="Y6667">_xlfn.IFS(ROUND(L6667,0)&lt;=1,"Need to improve 0-1",ROUND(L6667,0)&lt;=2,"Okay 1-2",ROUND(L6667,0)&lt;=3,"Good 2-3",ROUND(L6667,0)&lt;=4,"Great 3-4",ROUND(L6667,0)&lt;=5,"Excellent 4-5")</f>
        <v>Need to improve 0-1</v>
      </c>
      <c r="Z6667" t="str">
        <f t="shared" si="104"/>
        <v>0-1000</v>
      </c>
    </row>
    <row r="6668" spans="1:26" x14ac:dyDescent="0.3">
      <c r="A6668">
        <v>18424872</v>
      </c>
      <c r="B6668" t="s">
        <v>5445</v>
      </c>
      <c r="C6668">
        <v>1</v>
      </c>
      <c r="D6668" t="s">
        <v>8927</v>
      </c>
      <c r="E6668" t="s">
        <v>867</v>
      </c>
      <c r="F6668" t="s">
        <v>16</v>
      </c>
      <c r="G6668" t="s">
        <v>16</v>
      </c>
      <c r="H6668" t="s">
        <v>16</v>
      </c>
      <c r="I6668">
        <v>1</v>
      </c>
      <c r="J6668">
        <v>0</v>
      </c>
      <c r="K6668">
        <v>300</v>
      </c>
      <c r="L6668">
        <v>1</v>
      </c>
      <c r="M6668" t="s">
        <v>766</v>
      </c>
      <c r="N6668" t="str">
        <f>SUBSTITUTE(Sheet1[[#This Row],[Datekey_Opening]],"_","-")</f>
        <v>2018-4-19</v>
      </c>
      <c r="O6668">
        <f>YEAR(Sheet1[[#This Row],[Date]])</f>
        <v>2018</v>
      </c>
      <c r="P6668" t="str">
        <f>LOOKUP(Sheet1[[#This Row],[CountryCode]],$AI$4:$AI$18,$AJ$4:$AJ$18)</f>
        <v>India</v>
      </c>
      <c r="Q6668">
        <f>MONTH(Sheet1[[#This Row],[Date]])</f>
        <v>4</v>
      </c>
      <c r="R6668" t="str">
        <f>TEXT(Sheet1[[#This Row],[Date]],"MMMM")</f>
        <v>April</v>
      </c>
      <c r="S6668" t="str">
        <f>TEXT(Sheet1[[#This Row],[Date]],"YYYY-MMM")</f>
        <v>2018-Apr</v>
      </c>
      <c r="T6668">
        <f>WEEKDAY(Sheet1[[#This Row],[Date]])</f>
        <v>5</v>
      </c>
      <c r="U6668" t="str">
        <f>TEXT(Sheet1[[#This Row],[Date]],"DDDD")</f>
        <v>Thursday</v>
      </c>
      <c r="V6668" t="str">
        <f>"FM"&amp;MOD(MONTH(Sheet1[[#This Row],[Date]])-4,12)+1</f>
        <v>FM1</v>
      </c>
      <c r="W6668" t="str">
        <f>"Q"&amp;ROUNDUP(MONTH(Sheet1[[#This Row],[Date]])/3,0)</f>
        <v>Q2</v>
      </c>
      <c r="X6668" t="str">
        <f>"Q"&amp;INT(MOD(MONTH(Sheet1[[#This Row],[Date]])-4,12/3)+1)</f>
        <v>Q1</v>
      </c>
      <c r="Y6668" t="str" cm="1">
        <f t="array" ref="Y6668">_xlfn.IFS(ROUND(L6668,0)&lt;=1,"Need to improve 0-1",ROUND(L6668,0)&lt;=2,"Okay 1-2",ROUND(L6668,0)&lt;=3,"Good 2-3",ROUND(L6668,0)&lt;=4,"Great 3-4",ROUND(L6668,0)&lt;=5,"Excellent 4-5")</f>
        <v>Need to improve 0-1</v>
      </c>
      <c r="Z6668" t="str">
        <f t="shared" si="104"/>
        <v>0-1000</v>
      </c>
    </row>
    <row r="6669" spans="1:26" x14ac:dyDescent="0.3">
      <c r="A6669">
        <v>18382347</v>
      </c>
      <c r="B6669" t="s">
        <v>9004</v>
      </c>
      <c r="C6669">
        <v>1</v>
      </c>
      <c r="D6669" t="s">
        <v>8927</v>
      </c>
      <c r="E6669" t="s">
        <v>395</v>
      </c>
      <c r="F6669" t="s">
        <v>16</v>
      </c>
      <c r="G6669" t="s">
        <v>16</v>
      </c>
      <c r="H6669" t="s">
        <v>16</v>
      </c>
      <c r="I6669">
        <v>1</v>
      </c>
      <c r="J6669">
        <v>0</v>
      </c>
      <c r="K6669">
        <v>100</v>
      </c>
      <c r="L6669">
        <v>1</v>
      </c>
      <c r="M6669" t="s">
        <v>2768</v>
      </c>
      <c r="N6669" t="str">
        <f>SUBSTITUTE(Sheet1[[#This Row],[Datekey_Opening]],"_","-")</f>
        <v>2016-4-9</v>
      </c>
      <c r="O6669">
        <f>YEAR(Sheet1[[#This Row],[Date]])</f>
        <v>2016</v>
      </c>
      <c r="P6669" t="str">
        <f>LOOKUP(Sheet1[[#This Row],[CountryCode]],$AI$4:$AI$18,$AJ$4:$AJ$18)</f>
        <v>India</v>
      </c>
      <c r="Q6669">
        <f>MONTH(Sheet1[[#This Row],[Date]])</f>
        <v>4</v>
      </c>
      <c r="R6669" t="str">
        <f>TEXT(Sheet1[[#This Row],[Date]],"MMMM")</f>
        <v>April</v>
      </c>
      <c r="S6669" t="str">
        <f>TEXT(Sheet1[[#This Row],[Date]],"YYYY-MMM")</f>
        <v>2016-Apr</v>
      </c>
      <c r="T6669">
        <f>WEEKDAY(Sheet1[[#This Row],[Date]])</f>
        <v>7</v>
      </c>
      <c r="U6669" t="str">
        <f>TEXT(Sheet1[[#This Row],[Date]],"DDDD")</f>
        <v>Saturday</v>
      </c>
      <c r="V6669" t="str">
        <f>"FM"&amp;MOD(MONTH(Sheet1[[#This Row],[Date]])-4,12)+1</f>
        <v>FM1</v>
      </c>
      <c r="W6669" t="str">
        <f>"Q"&amp;ROUNDUP(MONTH(Sheet1[[#This Row],[Date]])/3,0)</f>
        <v>Q2</v>
      </c>
      <c r="X6669" t="str">
        <f>"Q"&amp;INT(MOD(MONTH(Sheet1[[#This Row],[Date]])-4,12/3)+1)</f>
        <v>Q1</v>
      </c>
      <c r="Y6669" t="str" cm="1">
        <f t="array" ref="Y6669">_xlfn.IFS(ROUND(L6669,0)&lt;=1,"Need to improve 0-1",ROUND(L6669,0)&lt;=2,"Okay 1-2",ROUND(L6669,0)&lt;=3,"Good 2-3",ROUND(L6669,0)&lt;=4,"Great 3-4",ROUND(L6669,0)&lt;=5,"Excellent 4-5")</f>
        <v>Need to improve 0-1</v>
      </c>
      <c r="Z6669" t="str">
        <f t="shared" si="104"/>
        <v>0-1000</v>
      </c>
    </row>
    <row r="6670" spans="1:26" x14ac:dyDescent="0.3">
      <c r="A6670">
        <v>18310503</v>
      </c>
      <c r="B6670" t="s">
        <v>9005</v>
      </c>
      <c r="C6670">
        <v>1</v>
      </c>
      <c r="D6670" t="s">
        <v>8927</v>
      </c>
      <c r="E6670" t="s">
        <v>1793</v>
      </c>
      <c r="F6670" t="s">
        <v>16</v>
      </c>
      <c r="G6670" t="s">
        <v>16</v>
      </c>
      <c r="H6670" t="s">
        <v>16</v>
      </c>
      <c r="I6670">
        <v>1</v>
      </c>
      <c r="J6670">
        <v>0</v>
      </c>
      <c r="K6670">
        <v>400</v>
      </c>
      <c r="L6670">
        <v>1</v>
      </c>
      <c r="M6670" t="s">
        <v>3768</v>
      </c>
      <c r="N6670" t="str">
        <f>SUBSTITUTE(Sheet1[[#This Row],[Datekey_Opening]],"_","-")</f>
        <v>2017-4-28</v>
      </c>
      <c r="O6670">
        <f>YEAR(Sheet1[[#This Row],[Date]])</f>
        <v>2017</v>
      </c>
      <c r="P6670" t="str">
        <f>LOOKUP(Sheet1[[#This Row],[CountryCode]],$AI$4:$AI$18,$AJ$4:$AJ$18)</f>
        <v>India</v>
      </c>
      <c r="Q6670">
        <f>MONTH(Sheet1[[#This Row],[Date]])</f>
        <v>4</v>
      </c>
      <c r="R6670" t="str">
        <f>TEXT(Sheet1[[#This Row],[Date]],"MMMM")</f>
        <v>April</v>
      </c>
      <c r="S6670" t="str">
        <f>TEXT(Sheet1[[#This Row],[Date]],"YYYY-MMM")</f>
        <v>2017-Apr</v>
      </c>
      <c r="T6670">
        <f>WEEKDAY(Sheet1[[#This Row],[Date]])</f>
        <v>6</v>
      </c>
      <c r="U6670" t="str">
        <f>TEXT(Sheet1[[#This Row],[Date]],"DDDD")</f>
        <v>Friday</v>
      </c>
      <c r="V6670" t="str">
        <f>"FM"&amp;MOD(MONTH(Sheet1[[#This Row],[Date]])-4,12)+1</f>
        <v>FM1</v>
      </c>
      <c r="W6670" t="str">
        <f>"Q"&amp;ROUNDUP(MONTH(Sheet1[[#This Row],[Date]])/3,0)</f>
        <v>Q2</v>
      </c>
      <c r="X6670" t="str">
        <f>"Q"&amp;INT(MOD(MONTH(Sheet1[[#This Row],[Date]])-4,12/3)+1)</f>
        <v>Q1</v>
      </c>
      <c r="Y6670" t="str" cm="1">
        <f t="array" ref="Y6670">_xlfn.IFS(ROUND(L6670,0)&lt;=1,"Need to improve 0-1",ROUND(L6670,0)&lt;=2,"Okay 1-2",ROUND(L6670,0)&lt;=3,"Good 2-3",ROUND(L6670,0)&lt;=4,"Great 3-4",ROUND(L6670,0)&lt;=5,"Excellent 4-5")</f>
        <v>Need to improve 0-1</v>
      </c>
      <c r="Z6670" t="str">
        <f t="shared" si="104"/>
        <v>0-1000</v>
      </c>
    </row>
    <row r="6671" spans="1:26" x14ac:dyDescent="0.3">
      <c r="A6671">
        <v>18432025</v>
      </c>
      <c r="B6671" t="s">
        <v>9006</v>
      </c>
      <c r="C6671">
        <v>1</v>
      </c>
      <c r="D6671" t="s">
        <v>8927</v>
      </c>
      <c r="E6671" t="s">
        <v>426</v>
      </c>
      <c r="F6671" t="s">
        <v>16</v>
      </c>
      <c r="G6671" t="s">
        <v>16</v>
      </c>
      <c r="H6671" t="s">
        <v>16</v>
      </c>
      <c r="I6671">
        <v>1</v>
      </c>
      <c r="J6671">
        <v>0</v>
      </c>
      <c r="K6671">
        <v>250</v>
      </c>
      <c r="L6671">
        <v>1</v>
      </c>
      <c r="M6671" t="s">
        <v>2753</v>
      </c>
      <c r="N6671" t="str">
        <f>SUBSTITUTE(Sheet1[[#This Row],[Datekey_Opening]],"_","-")</f>
        <v>2010-4-22</v>
      </c>
      <c r="O6671">
        <f>YEAR(Sheet1[[#This Row],[Date]])</f>
        <v>2010</v>
      </c>
      <c r="P6671" t="str">
        <f>LOOKUP(Sheet1[[#This Row],[CountryCode]],$AI$4:$AI$18,$AJ$4:$AJ$18)</f>
        <v>India</v>
      </c>
      <c r="Q6671">
        <f>MONTH(Sheet1[[#This Row],[Date]])</f>
        <v>4</v>
      </c>
      <c r="R6671" t="str">
        <f>TEXT(Sheet1[[#This Row],[Date]],"MMMM")</f>
        <v>April</v>
      </c>
      <c r="S6671" t="str">
        <f>TEXT(Sheet1[[#This Row],[Date]],"YYYY-MMM")</f>
        <v>2010-Apr</v>
      </c>
      <c r="T6671">
        <f>WEEKDAY(Sheet1[[#This Row],[Date]])</f>
        <v>5</v>
      </c>
      <c r="U6671" t="str">
        <f>TEXT(Sheet1[[#This Row],[Date]],"DDDD")</f>
        <v>Thursday</v>
      </c>
      <c r="V6671" t="str">
        <f>"FM"&amp;MOD(MONTH(Sheet1[[#This Row],[Date]])-4,12)+1</f>
        <v>FM1</v>
      </c>
      <c r="W6671" t="str">
        <f>"Q"&amp;ROUNDUP(MONTH(Sheet1[[#This Row],[Date]])/3,0)</f>
        <v>Q2</v>
      </c>
      <c r="X6671" t="str">
        <f>"Q"&amp;INT(MOD(MONTH(Sheet1[[#This Row],[Date]])-4,12/3)+1)</f>
        <v>Q1</v>
      </c>
      <c r="Y6671" t="str" cm="1">
        <f t="array" ref="Y6671">_xlfn.IFS(ROUND(L6671,0)&lt;=1,"Need to improve 0-1",ROUND(L6671,0)&lt;=2,"Okay 1-2",ROUND(L6671,0)&lt;=3,"Good 2-3",ROUND(L6671,0)&lt;=4,"Great 3-4",ROUND(L6671,0)&lt;=5,"Excellent 4-5")</f>
        <v>Need to improve 0-1</v>
      </c>
      <c r="Z6671" t="str">
        <f t="shared" si="104"/>
        <v>0-1000</v>
      </c>
    </row>
    <row r="6672" spans="1:26" x14ac:dyDescent="0.3">
      <c r="A6672">
        <v>18481291</v>
      </c>
      <c r="B6672" t="s">
        <v>8935</v>
      </c>
      <c r="C6672">
        <v>1</v>
      </c>
      <c r="D6672" t="s">
        <v>8927</v>
      </c>
      <c r="E6672" t="s">
        <v>365</v>
      </c>
      <c r="F6672" t="s">
        <v>16</v>
      </c>
      <c r="G6672" t="s">
        <v>21</v>
      </c>
      <c r="H6672" t="s">
        <v>16</v>
      </c>
      <c r="I6672">
        <v>2</v>
      </c>
      <c r="J6672">
        <v>0</v>
      </c>
      <c r="K6672">
        <v>500</v>
      </c>
      <c r="L6672">
        <v>1</v>
      </c>
      <c r="M6672" t="s">
        <v>4389</v>
      </c>
      <c r="N6672" t="str">
        <f>SUBSTITUTE(Sheet1[[#This Row],[Datekey_Opening]],"_","-")</f>
        <v>2012-4-12</v>
      </c>
      <c r="O6672">
        <f>YEAR(Sheet1[[#This Row],[Date]])</f>
        <v>2012</v>
      </c>
      <c r="P6672" t="str">
        <f>LOOKUP(Sheet1[[#This Row],[CountryCode]],$AI$4:$AI$18,$AJ$4:$AJ$18)</f>
        <v>India</v>
      </c>
      <c r="Q6672">
        <f>MONTH(Sheet1[[#This Row],[Date]])</f>
        <v>4</v>
      </c>
      <c r="R6672" t="str">
        <f>TEXT(Sheet1[[#This Row],[Date]],"MMMM")</f>
        <v>April</v>
      </c>
      <c r="S6672" t="str">
        <f>TEXT(Sheet1[[#This Row],[Date]],"YYYY-MMM")</f>
        <v>2012-Apr</v>
      </c>
      <c r="T6672">
        <f>WEEKDAY(Sheet1[[#This Row],[Date]])</f>
        <v>5</v>
      </c>
      <c r="U6672" t="str">
        <f>TEXT(Sheet1[[#This Row],[Date]],"DDDD")</f>
        <v>Thursday</v>
      </c>
      <c r="V6672" t="str">
        <f>"FM"&amp;MOD(MONTH(Sheet1[[#This Row],[Date]])-4,12)+1</f>
        <v>FM1</v>
      </c>
      <c r="W6672" t="str">
        <f>"Q"&amp;ROUNDUP(MONTH(Sheet1[[#This Row],[Date]])/3,0)</f>
        <v>Q2</v>
      </c>
      <c r="X6672" t="str">
        <f>"Q"&amp;INT(MOD(MONTH(Sheet1[[#This Row],[Date]])-4,12/3)+1)</f>
        <v>Q1</v>
      </c>
      <c r="Y6672" t="str" cm="1">
        <f t="array" ref="Y6672">_xlfn.IFS(ROUND(L6672,0)&lt;=1,"Need to improve 0-1",ROUND(L6672,0)&lt;=2,"Okay 1-2",ROUND(L6672,0)&lt;=3,"Good 2-3",ROUND(L6672,0)&lt;=4,"Great 3-4",ROUND(L6672,0)&lt;=5,"Excellent 4-5")</f>
        <v>Need to improve 0-1</v>
      </c>
      <c r="Z6672" t="str">
        <f t="shared" si="104"/>
        <v>0-1000</v>
      </c>
    </row>
    <row r="6673" spans="1:26" x14ac:dyDescent="0.3">
      <c r="A6673">
        <v>18435805</v>
      </c>
      <c r="B6673" t="s">
        <v>9007</v>
      </c>
      <c r="C6673">
        <v>1</v>
      </c>
      <c r="D6673" t="s">
        <v>8927</v>
      </c>
      <c r="E6673" t="s">
        <v>708</v>
      </c>
      <c r="F6673" t="s">
        <v>16</v>
      </c>
      <c r="G6673" t="s">
        <v>16</v>
      </c>
      <c r="H6673" t="s">
        <v>16</v>
      </c>
      <c r="I6673">
        <v>1</v>
      </c>
      <c r="J6673">
        <v>0</v>
      </c>
      <c r="K6673">
        <v>200</v>
      </c>
      <c r="L6673">
        <v>1</v>
      </c>
      <c r="M6673" t="s">
        <v>1418</v>
      </c>
      <c r="N6673" t="str">
        <f>SUBSTITUTE(Sheet1[[#This Row],[Datekey_Opening]],"_","-")</f>
        <v>2013-4-22</v>
      </c>
      <c r="O6673">
        <f>YEAR(Sheet1[[#This Row],[Date]])</f>
        <v>2013</v>
      </c>
      <c r="P6673" t="str">
        <f>LOOKUP(Sheet1[[#This Row],[CountryCode]],$AI$4:$AI$18,$AJ$4:$AJ$18)</f>
        <v>India</v>
      </c>
      <c r="Q6673">
        <f>MONTH(Sheet1[[#This Row],[Date]])</f>
        <v>4</v>
      </c>
      <c r="R6673" t="str">
        <f>TEXT(Sheet1[[#This Row],[Date]],"MMMM")</f>
        <v>April</v>
      </c>
      <c r="S6673" t="str">
        <f>TEXT(Sheet1[[#This Row],[Date]],"YYYY-MMM")</f>
        <v>2013-Apr</v>
      </c>
      <c r="T6673">
        <f>WEEKDAY(Sheet1[[#This Row],[Date]])</f>
        <v>2</v>
      </c>
      <c r="U6673" t="str">
        <f>TEXT(Sheet1[[#This Row],[Date]],"DDDD")</f>
        <v>Monday</v>
      </c>
      <c r="V6673" t="str">
        <f>"FM"&amp;MOD(MONTH(Sheet1[[#This Row],[Date]])-4,12)+1</f>
        <v>FM1</v>
      </c>
      <c r="W6673" t="str">
        <f>"Q"&amp;ROUNDUP(MONTH(Sheet1[[#This Row],[Date]])/3,0)</f>
        <v>Q2</v>
      </c>
      <c r="X6673" t="str">
        <f>"Q"&amp;INT(MOD(MONTH(Sheet1[[#This Row],[Date]])-4,12/3)+1)</f>
        <v>Q1</v>
      </c>
      <c r="Y6673" t="str" cm="1">
        <f t="array" ref="Y6673">_xlfn.IFS(ROUND(L6673,0)&lt;=1,"Need to improve 0-1",ROUND(L6673,0)&lt;=2,"Okay 1-2",ROUND(L6673,0)&lt;=3,"Good 2-3",ROUND(L6673,0)&lt;=4,"Great 3-4",ROUND(L6673,0)&lt;=5,"Excellent 4-5")</f>
        <v>Need to improve 0-1</v>
      </c>
      <c r="Z6673" t="str">
        <f t="shared" si="104"/>
        <v>0-1000</v>
      </c>
    </row>
    <row r="6674" spans="1:26" x14ac:dyDescent="0.3">
      <c r="A6674">
        <v>18344518</v>
      </c>
      <c r="B6674" t="s">
        <v>9008</v>
      </c>
      <c r="C6674">
        <v>1</v>
      </c>
      <c r="D6674" t="s">
        <v>8927</v>
      </c>
      <c r="E6674" t="s">
        <v>438</v>
      </c>
      <c r="F6674" t="s">
        <v>16</v>
      </c>
      <c r="G6674" t="s">
        <v>16</v>
      </c>
      <c r="H6674" t="s">
        <v>16</v>
      </c>
      <c r="I6674">
        <v>1</v>
      </c>
      <c r="J6674">
        <v>0</v>
      </c>
      <c r="K6674">
        <v>100</v>
      </c>
      <c r="L6674">
        <v>1</v>
      </c>
      <c r="M6674" t="s">
        <v>6656</v>
      </c>
      <c r="N6674" t="str">
        <f>SUBSTITUTE(Sheet1[[#This Row],[Datekey_Opening]],"_","-")</f>
        <v>2010-4-21</v>
      </c>
      <c r="O6674">
        <f>YEAR(Sheet1[[#This Row],[Date]])</f>
        <v>2010</v>
      </c>
      <c r="P6674" t="str">
        <f>LOOKUP(Sheet1[[#This Row],[CountryCode]],$AI$4:$AI$18,$AJ$4:$AJ$18)</f>
        <v>India</v>
      </c>
      <c r="Q6674">
        <f>MONTH(Sheet1[[#This Row],[Date]])</f>
        <v>4</v>
      </c>
      <c r="R6674" t="str">
        <f>TEXT(Sheet1[[#This Row],[Date]],"MMMM")</f>
        <v>April</v>
      </c>
      <c r="S6674" t="str">
        <f>TEXT(Sheet1[[#This Row],[Date]],"YYYY-MMM")</f>
        <v>2010-Apr</v>
      </c>
      <c r="T6674">
        <f>WEEKDAY(Sheet1[[#This Row],[Date]])</f>
        <v>4</v>
      </c>
      <c r="U6674" t="str">
        <f>TEXT(Sheet1[[#This Row],[Date]],"DDDD")</f>
        <v>Wednesday</v>
      </c>
      <c r="V6674" t="str">
        <f>"FM"&amp;MOD(MONTH(Sheet1[[#This Row],[Date]])-4,12)+1</f>
        <v>FM1</v>
      </c>
      <c r="W6674" t="str">
        <f>"Q"&amp;ROUNDUP(MONTH(Sheet1[[#This Row],[Date]])/3,0)</f>
        <v>Q2</v>
      </c>
      <c r="X6674" t="str">
        <f>"Q"&amp;INT(MOD(MONTH(Sheet1[[#This Row],[Date]])-4,12/3)+1)</f>
        <v>Q1</v>
      </c>
      <c r="Y6674" t="str" cm="1">
        <f t="array" ref="Y6674">_xlfn.IFS(ROUND(L6674,0)&lt;=1,"Need to improve 0-1",ROUND(L6674,0)&lt;=2,"Okay 1-2",ROUND(L6674,0)&lt;=3,"Good 2-3",ROUND(L6674,0)&lt;=4,"Great 3-4",ROUND(L6674,0)&lt;=5,"Excellent 4-5")</f>
        <v>Need to improve 0-1</v>
      </c>
      <c r="Z6674" t="str">
        <f t="shared" si="104"/>
        <v>0-1000</v>
      </c>
    </row>
    <row r="6675" spans="1:26" x14ac:dyDescent="0.3">
      <c r="A6675">
        <v>18381667</v>
      </c>
      <c r="B6675" t="s">
        <v>9009</v>
      </c>
      <c r="C6675">
        <v>1</v>
      </c>
      <c r="D6675" t="s">
        <v>8927</v>
      </c>
      <c r="E6675" t="s">
        <v>446</v>
      </c>
      <c r="F6675" t="s">
        <v>16</v>
      </c>
      <c r="G6675" t="s">
        <v>16</v>
      </c>
      <c r="H6675" t="s">
        <v>16</v>
      </c>
      <c r="I6675">
        <v>1</v>
      </c>
      <c r="J6675">
        <v>0</v>
      </c>
      <c r="K6675">
        <v>350</v>
      </c>
      <c r="L6675">
        <v>1</v>
      </c>
      <c r="M6675" t="s">
        <v>1410</v>
      </c>
      <c r="N6675" t="str">
        <f>SUBSTITUTE(Sheet1[[#This Row],[Datekey_Opening]],"_","-")</f>
        <v>2017-4-9</v>
      </c>
      <c r="O6675">
        <f>YEAR(Sheet1[[#This Row],[Date]])</f>
        <v>2017</v>
      </c>
      <c r="P6675" t="str">
        <f>LOOKUP(Sheet1[[#This Row],[CountryCode]],$AI$4:$AI$18,$AJ$4:$AJ$18)</f>
        <v>India</v>
      </c>
      <c r="Q6675">
        <f>MONTH(Sheet1[[#This Row],[Date]])</f>
        <v>4</v>
      </c>
      <c r="R6675" t="str">
        <f>TEXT(Sheet1[[#This Row],[Date]],"MMMM")</f>
        <v>April</v>
      </c>
      <c r="S6675" t="str">
        <f>TEXT(Sheet1[[#This Row],[Date]],"YYYY-MMM")</f>
        <v>2017-Apr</v>
      </c>
      <c r="T6675">
        <f>WEEKDAY(Sheet1[[#This Row],[Date]])</f>
        <v>1</v>
      </c>
      <c r="U6675" t="str">
        <f>TEXT(Sheet1[[#This Row],[Date]],"DDDD")</f>
        <v>Sunday</v>
      </c>
      <c r="V6675" t="str">
        <f>"FM"&amp;MOD(MONTH(Sheet1[[#This Row],[Date]])-4,12)+1</f>
        <v>FM1</v>
      </c>
      <c r="W6675" t="str">
        <f>"Q"&amp;ROUNDUP(MONTH(Sheet1[[#This Row],[Date]])/3,0)</f>
        <v>Q2</v>
      </c>
      <c r="X6675" t="str">
        <f>"Q"&amp;INT(MOD(MONTH(Sheet1[[#This Row],[Date]])-4,12/3)+1)</f>
        <v>Q1</v>
      </c>
      <c r="Y6675" t="str" cm="1">
        <f t="array" ref="Y6675">_xlfn.IFS(ROUND(L6675,0)&lt;=1,"Need to improve 0-1",ROUND(L6675,0)&lt;=2,"Okay 1-2",ROUND(L6675,0)&lt;=3,"Good 2-3",ROUND(L6675,0)&lt;=4,"Great 3-4",ROUND(L6675,0)&lt;=5,"Excellent 4-5")</f>
        <v>Need to improve 0-1</v>
      </c>
      <c r="Z6675" t="str">
        <f t="shared" si="104"/>
        <v>0-1000</v>
      </c>
    </row>
    <row r="6676" spans="1:26" x14ac:dyDescent="0.3">
      <c r="A6676">
        <v>18424868</v>
      </c>
      <c r="B6676" t="s">
        <v>9010</v>
      </c>
      <c r="C6676">
        <v>1</v>
      </c>
      <c r="D6676" t="s">
        <v>8927</v>
      </c>
      <c r="E6676" t="s">
        <v>15</v>
      </c>
      <c r="F6676" t="s">
        <v>16</v>
      </c>
      <c r="G6676" t="s">
        <v>16</v>
      </c>
      <c r="H6676" t="s">
        <v>16</v>
      </c>
      <c r="I6676">
        <v>1</v>
      </c>
      <c r="J6676">
        <v>0</v>
      </c>
      <c r="K6676">
        <v>250</v>
      </c>
      <c r="L6676">
        <v>1</v>
      </c>
      <c r="M6676" t="s">
        <v>9011</v>
      </c>
      <c r="N6676" t="str">
        <f>SUBSTITUTE(Sheet1[[#This Row],[Datekey_Opening]],"_","-")</f>
        <v>2011-4-8</v>
      </c>
      <c r="O6676">
        <f>YEAR(Sheet1[[#This Row],[Date]])</f>
        <v>2011</v>
      </c>
      <c r="P6676" t="str">
        <f>LOOKUP(Sheet1[[#This Row],[CountryCode]],$AI$4:$AI$18,$AJ$4:$AJ$18)</f>
        <v>India</v>
      </c>
      <c r="Q6676">
        <f>MONTH(Sheet1[[#This Row],[Date]])</f>
        <v>4</v>
      </c>
      <c r="R6676" t="str">
        <f>TEXT(Sheet1[[#This Row],[Date]],"MMMM")</f>
        <v>April</v>
      </c>
      <c r="S6676" t="str">
        <f>TEXT(Sheet1[[#This Row],[Date]],"YYYY-MMM")</f>
        <v>2011-Apr</v>
      </c>
      <c r="T6676">
        <f>WEEKDAY(Sheet1[[#This Row],[Date]])</f>
        <v>6</v>
      </c>
      <c r="U6676" t="str">
        <f>TEXT(Sheet1[[#This Row],[Date]],"DDDD")</f>
        <v>Friday</v>
      </c>
      <c r="V6676" t="str">
        <f>"FM"&amp;MOD(MONTH(Sheet1[[#This Row],[Date]])-4,12)+1</f>
        <v>FM1</v>
      </c>
      <c r="W6676" t="str">
        <f>"Q"&amp;ROUNDUP(MONTH(Sheet1[[#This Row],[Date]])/3,0)</f>
        <v>Q2</v>
      </c>
      <c r="X6676" t="str">
        <f>"Q"&amp;INT(MOD(MONTH(Sheet1[[#This Row],[Date]])-4,12/3)+1)</f>
        <v>Q1</v>
      </c>
      <c r="Y6676" t="str" cm="1">
        <f t="array" ref="Y6676">_xlfn.IFS(ROUND(L6676,0)&lt;=1,"Need to improve 0-1",ROUND(L6676,0)&lt;=2,"Okay 1-2",ROUND(L6676,0)&lt;=3,"Good 2-3",ROUND(L6676,0)&lt;=4,"Great 3-4",ROUND(L6676,0)&lt;=5,"Excellent 4-5")</f>
        <v>Need to improve 0-1</v>
      </c>
      <c r="Z6676" t="str">
        <f t="shared" si="104"/>
        <v>0-1000</v>
      </c>
    </row>
    <row r="6677" spans="1:26" x14ac:dyDescent="0.3">
      <c r="A6677">
        <v>18394367</v>
      </c>
      <c r="B6677" t="s">
        <v>9012</v>
      </c>
      <c r="C6677">
        <v>1</v>
      </c>
      <c r="D6677" t="s">
        <v>8927</v>
      </c>
      <c r="E6677" t="s">
        <v>15</v>
      </c>
      <c r="F6677" t="s">
        <v>16</v>
      </c>
      <c r="G6677" t="s">
        <v>16</v>
      </c>
      <c r="H6677" t="s">
        <v>16</v>
      </c>
      <c r="I6677">
        <v>1</v>
      </c>
      <c r="J6677">
        <v>0</v>
      </c>
      <c r="K6677">
        <v>450</v>
      </c>
      <c r="L6677">
        <v>1</v>
      </c>
      <c r="M6677" t="s">
        <v>1410</v>
      </c>
      <c r="N6677" t="str">
        <f>SUBSTITUTE(Sheet1[[#This Row],[Datekey_Opening]],"_","-")</f>
        <v>2017-4-9</v>
      </c>
      <c r="O6677">
        <f>YEAR(Sheet1[[#This Row],[Date]])</f>
        <v>2017</v>
      </c>
      <c r="P6677" t="str">
        <f>LOOKUP(Sheet1[[#This Row],[CountryCode]],$AI$4:$AI$18,$AJ$4:$AJ$18)</f>
        <v>India</v>
      </c>
      <c r="Q6677">
        <f>MONTH(Sheet1[[#This Row],[Date]])</f>
        <v>4</v>
      </c>
      <c r="R6677" t="str">
        <f>TEXT(Sheet1[[#This Row],[Date]],"MMMM")</f>
        <v>April</v>
      </c>
      <c r="S6677" t="str">
        <f>TEXT(Sheet1[[#This Row],[Date]],"YYYY-MMM")</f>
        <v>2017-Apr</v>
      </c>
      <c r="T6677">
        <f>WEEKDAY(Sheet1[[#This Row],[Date]])</f>
        <v>1</v>
      </c>
      <c r="U6677" t="str">
        <f>TEXT(Sheet1[[#This Row],[Date]],"DDDD")</f>
        <v>Sunday</v>
      </c>
      <c r="V6677" t="str">
        <f>"FM"&amp;MOD(MONTH(Sheet1[[#This Row],[Date]])-4,12)+1</f>
        <v>FM1</v>
      </c>
      <c r="W6677" t="str">
        <f>"Q"&amp;ROUNDUP(MONTH(Sheet1[[#This Row],[Date]])/3,0)</f>
        <v>Q2</v>
      </c>
      <c r="X6677" t="str">
        <f>"Q"&amp;INT(MOD(MONTH(Sheet1[[#This Row],[Date]])-4,12/3)+1)</f>
        <v>Q1</v>
      </c>
      <c r="Y6677" t="str" cm="1">
        <f t="array" ref="Y6677">_xlfn.IFS(ROUND(L6677,0)&lt;=1,"Need to improve 0-1",ROUND(L6677,0)&lt;=2,"Okay 1-2",ROUND(L6677,0)&lt;=3,"Good 2-3",ROUND(L6677,0)&lt;=4,"Great 3-4",ROUND(L6677,0)&lt;=5,"Excellent 4-5")</f>
        <v>Need to improve 0-1</v>
      </c>
      <c r="Z6677" t="str">
        <f t="shared" si="104"/>
        <v>0-1000</v>
      </c>
    </row>
    <row r="6678" spans="1:26" x14ac:dyDescent="0.3">
      <c r="A6678">
        <v>18428504</v>
      </c>
      <c r="B6678" t="s">
        <v>9013</v>
      </c>
      <c r="C6678">
        <v>1</v>
      </c>
      <c r="D6678" t="s">
        <v>8927</v>
      </c>
      <c r="E6678" t="s">
        <v>9014</v>
      </c>
      <c r="F6678" t="s">
        <v>21</v>
      </c>
      <c r="G6678" t="s">
        <v>16</v>
      </c>
      <c r="H6678" t="s">
        <v>16</v>
      </c>
      <c r="I6678">
        <v>3</v>
      </c>
      <c r="J6678">
        <v>0</v>
      </c>
      <c r="K6678">
        <v>1000</v>
      </c>
      <c r="L6678">
        <v>1</v>
      </c>
      <c r="M6678" t="s">
        <v>3766</v>
      </c>
      <c r="N6678" t="str">
        <f>SUBSTITUTE(Sheet1[[#This Row],[Datekey_Opening]],"_","-")</f>
        <v>2014-4-13</v>
      </c>
      <c r="O6678">
        <f>YEAR(Sheet1[[#This Row],[Date]])</f>
        <v>2014</v>
      </c>
      <c r="P6678" t="str">
        <f>LOOKUP(Sheet1[[#This Row],[CountryCode]],$AI$4:$AI$18,$AJ$4:$AJ$18)</f>
        <v>India</v>
      </c>
      <c r="Q6678">
        <f>MONTH(Sheet1[[#This Row],[Date]])</f>
        <v>4</v>
      </c>
      <c r="R6678" t="str">
        <f>TEXT(Sheet1[[#This Row],[Date]],"MMMM")</f>
        <v>April</v>
      </c>
      <c r="S6678" t="str">
        <f>TEXT(Sheet1[[#This Row],[Date]],"YYYY-MMM")</f>
        <v>2014-Apr</v>
      </c>
      <c r="T6678">
        <f>WEEKDAY(Sheet1[[#This Row],[Date]])</f>
        <v>1</v>
      </c>
      <c r="U6678" t="str">
        <f>TEXT(Sheet1[[#This Row],[Date]],"DDDD")</f>
        <v>Sunday</v>
      </c>
      <c r="V6678" t="str">
        <f>"FM"&amp;MOD(MONTH(Sheet1[[#This Row],[Date]])-4,12)+1</f>
        <v>FM1</v>
      </c>
      <c r="W6678" t="str">
        <f>"Q"&amp;ROUNDUP(MONTH(Sheet1[[#This Row],[Date]])/3,0)</f>
        <v>Q2</v>
      </c>
      <c r="X6678" t="str">
        <f>"Q"&amp;INT(MOD(MONTH(Sheet1[[#This Row],[Date]])-4,12/3)+1)</f>
        <v>Q1</v>
      </c>
      <c r="Y6678" t="str" cm="1">
        <f t="array" ref="Y6678">_xlfn.IFS(ROUND(L6678,0)&lt;=1,"Need to improve 0-1",ROUND(L6678,0)&lt;=2,"Okay 1-2",ROUND(L6678,0)&lt;=3,"Good 2-3",ROUND(L6678,0)&lt;=4,"Great 3-4",ROUND(L6678,0)&lt;=5,"Excellent 4-5")</f>
        <v>Need to improve 0-1</v>
      </c>
      <c r="Z6678" t="str">
        <f t="shared" si="104"/>
        <v>1000-2000</v>
      </c>
    </row>
    <row r="6679" spans="1:26" x14ac:dyDescent="0.3">
      <c r="A6679">
        <v>18416753</v>
      </c>
      <c r="B6679" t="s">
        <v>563</v>
      </c>
      <c r="C6679">
        <v>1</v>
      </c>
      <c r="D6679" t="s">
        <v>8927</v>
      </c>
      <c r="E6679" t="s">
        <v>1263</v>
      </c>
      <c r="F6679" t="s">
        <v>16</v>
      </c>
      <c r="G6679" t="s">
        <v>16</v>
      </c>
      <c r="H6679" t="s">
        <v>16</v>
      </c>
      <c r="I6679">
        <v>1</v>
      </c>
      <c r="J6679">
        <v>0</v>
      </c>
      <c r="K6679">
        <v>300</v>
      </c>
      <c r="L6679">
        <v>1</v>
      </c>
      <c r="M6679" t="s">
        <v>4200</v>
      </c>
      <c r="N6679" t="str">
        <f>SUBSTITUTE(Sheet1[[#This Row],[Datekey_Opening]],"_","-")</f>
        <v>2011-3-8</v>
      </c>
      <c r="O6679">
        <f>YEAR(Sheet1[[#This Row],[Date]])</f>
        <v>2011</v>
      </c>
      <c r="P6679" t="str">
        <f>LOOKUP(Sheet1[[#This Row],[CountryCode]],$AI$4:$AI$18,$AJ$4:$AJ$18)</f>
        <v>India</v>
      </c>
      <c r="Q6679">
        <f>MONTH(Sheet1[[#This Row],[Date]])</f>
        <v>3</v>
      </c>
      <c r="R6679" t="str">
        <f>TEXT(Sheet1[[#This Row],[Date]],"MMMM")</f>
        <v>March</v>
      </c>
      <c r="S6679" t="str">
        <f>TEXT(Sheet1[[#This Row],[Date]],"YYYY-MMM")</f>
        <v>2011-Mar</v>
      </c>
      <c r="T6679">
        <f>WEEKDAY(Sheet1[[#This Row],[Date]])</f>
        <v>3</v>
      </c>
      <c r="U6679" t="str">
        <f>TEXT(Sheet1[[#This Row],[Date]],"DDDD")</f>
        <v>Tuesday</v>
      </c>
      <c r="V6679" t="str">
        <f>"FM"&amp;MOD(MONTH(Sheet1[[#This Row],[Date]])-4,12)+1</f>
        <v>FM12</v>
      </c>
      <c r="W6679" t="str">
        <f>"Q"&amp;ROUNDUP(MONTH(Sheet1[[#This Row],[Date]])/3,0)</f>
        <v>Q1</v>
      </c>
      <c r="X6679" t="str">
        <f>"Q"&amp;INT(MOD(MONTH(Sheet1[[#This Row],[Date]])-4,12/3)+1)</f>
        <v>Q4</v>
      </c>
      <c r="Y6679" t="str" cm="1">
        <f t="array" ref="Y6679">_xlfn.IFS(ROUND(L6679,0)&lt;=1,"Need to improve 0-1",ROUND(L6679,0)&lt;=2,"Okay 1-2",ROUND(L6679,0)&lt;=3,"Good 2-3",ROUND(L6679,0)&lt;=4,"Great 3-4",ROUND(L6679,0)&lt;=5,"Excellent 4-5")</f>
        <v>Need to improve 0-1</v>
      </c>
      <c r="Z6679" t="str">
        <f t="shared" si="104"/>
        <v>0-1000</v>
      </c>
    </row>
    <row r="6680" spans="1:26" x14ac:dyDescent="0.3">
      <c r="A6680">
        <v>18371430</v>
      </c>
      <c r="B6680" t="s">
        <v>9015</v>
      </c>
      <c r="C6680">
        <v>1</v>
      </c>
      <c r="D6680" t="s">
        <v>8927</v>
      </c>
      <c r="E6680" t="s">
        <v>395</v>
      </c>
      <c r="F6680" t="s">
        <v>16</v>
      </c>
      <c r="G6680" t="s">
        <v>16</v>
      </c>
      <c r="H6680" t="s">
        <v>16</v>
      </c>
      <c r="I6680">
        <v>1</v>
      </c>
      <c r="J6680">
        <v>0</v>
      </c>
      <c r="K6680">
        <v>400</v>
      </c>
      <c r="L6680">
        <v>1</v>
      </c>
      <c r="M6680" t="s">
        <v>9016</v>
      </c>
      <c r="N6680" t="str">
        <f>SUBSTITUTE(Sheet1[[#This Row],[Datekey_Opening]],"_","-")</f>
        <v>2017-3-2</v>
      </c>
      <c r="O6680">
        <f>YEAR(Sheet1[[#This Row],[Date]])</f>
        <v>2017</v>
      </c>
      <c r="P6680" t="str">
        <f>LOOKUP(Sheet1[[#This Row],[CountryCode]],$AI$4:$AI$18,$AJ$4:$AJ$18)</f>
        <v>India</v>
      </c>
      <c r="Q6680">
        <f>MONTH(Sheet1[[#This Row],[Date]])</f>
        <v>3</v>
      </c>
      <c r="R6680" t="str">
        <f>TEXT(Sheet1[[#This Row],[Date]],"MMMM")</f>
        <v>March</v>
      </c>
      <c r="S6680" t="str">
        <f>TEXT(Sheet1[[#This Row],[Date]],"YYYY-MMM")</f>
        <v>2017-Mar</v>
      </c>
      <c r="T6680">
        <f>WEEKDAY(Sheet1[[#This Row],[Date]])</f>
        <v>5</v>
      </c>
      <c r="U6680" t="str">
        <f>TEXT(Sheet1[[#This Row],[Date]],"DDDD")</f>
        <v>Thursday</v>
      </c>
      <c r="V6680" t="str">
        <f>"FM"&amp;MOD(MONTH(Sheet1[[#This Row],[Date]])-4,12)+1</f>
        <v>FM12</v>
      </c>
      <c r="W6680" t="str">
        <f>"Q"&amp;ROUNDUP(MONTH(Sheet1[[#This Row],[Date]])/3,0)</f>
        <v>Q1</v>
      </c>
      <c r="X6680" t="str">
        <f>"Q"&amp;INT(MOD(MONTH(Sheet1[[#This Row],[Date]])-4,12/3)+1)</f>
        <v>Q4</v>
      </c>
      <c r="Y6680" t="str" cm="1">
        <f t="array" ref="Y6680">_xlfn.IFS(ROUND(L6680,0)&lt;=1,"Need to improve 0-1",ROUND(L6680,0)&lt;=2,"Okay 1-2",ROUND(L6680,0)&lt;=3,"Good 2-3",ROUND(L6680,0)&lt;=4,"Great 3-4",ROUND(L6680,0)&lt;=5,"Excellent 4-5")</f>
        <v>Need to improve 0-1</v>
      </c>
      <c r="Z6680" t="str">
        <f t="shared" si="104"/>
        <v>0-1000</v>
      </c>
    </row>
    <row r="6681" spans="1:26" x14ac:dyDescent="0.3">
      <c r="A6681">
        <v>18348609</v>
      </c>
      <c r="B6681" t="s">
        <v>9017</v>
      </c>
      <c r="C6681">
        <v>1</v>
      </c>
      <c r="D6681" t="s">
        <v>8927</v>
      </c>
      <c r="E6681" t="s">
        <v>395</v>
      </c>
      <c r="F6681" t="s">
        <v>16</v>
      </c>
      <c r="G6681" t="s">
        <v>16</v>
      </c>
      <c r="H6681" t="s">
        <v>16</v>
      </c>
      <c r="I6681">
        <v>1</v>
      </c>
      <c r="J6681">
        <v>0</v>
      </c>
      <c r="K6681">
        <v>200</v>
      </c>
      <c r="L6681">
        <v>1</v>
      </c>
      <c r="M6681" t="s">
        <v>6685</v>
      </c>
      <c r="N6681" t="str">
        <f>SUBSTITUTE(Sheet1[[#This Row],[Datekey_Opening]],"_","-")</f>
        <v>2015-3-19</v>
      </c>
      <c r="O6681">
        <f>YEAR(Sheet1[[#This Row],[Date]])</f>
        <v>2015</v>
      </c>
      <c r="P6681" t="str">
        <f>LOOKUP(Sheet1[[#This Row],[CountryCode]],$AI$4:$AI$18,$AJ$4:$AJ$18)</f>
        <v>India</v>
      </c>
      <c r="Q6681">
        <f>MONTH(Sheet1[[#This Row],[Date]])</f>
        <v>3</v>
      </c>
      <c r="R6681" t="str">
        <f>TEXT(Sheet1[[#This Row],[Date]],"MMMM")</f>
        <v>March</v>
      </c>
      <c r="S6681" t="str">
        <f>TEXT(Sheet1[[#This Row],[Date]],"YYYY-MMM")</f>
        <v>2015-Mar</v>
      </c>
      <c r="T6681">
        <f>WEEKDAY(Sheet1[[#This Row],[Date]])</f>
        <v>5</v>
      </c>
      <c r="U6681" t="str">
        <f>TEXT(Sheet1[[#This Row],[Date]],"DDDD")</f>
        <v>Thursday</v>
      </c>
      <c r="V6681" t="str">
        <f>"FM"&amp;MOD(MONTH(Sheet1[[#This Row],[Date]])-4,12)+1</f>
        <v>FM12</v>
      </c>
      <c r="W6681" t="str">
        <f>"Q"&amp;ROUNDUP(MONTH(Sheet1[[#This Row],[Date]])/3,0)</f>
        <v>Q1</v>
      </c>
      <c r="X6681" t="str">
        <f>"Q"&amp;INT(MOD(MONTH(Sheet1[[#This Row],[Date]])-4,12/3)+1)</f>
        <v>Q4</v>
      </c>
      <c r="Y6681" t="str" cm="1">
        <f t="array" ref="Y6681">_xlfn.IFS(ROUND(L6681,0)&lt;=1,"Need to improve 0-1",ROUND(L6681,0)&lt;=2,"Okay 1-2",ROUND(L6681,0)&lt;=3,"Good 2-3",ROUND(L6681,0)&lt;=4,"Great 3-4",ROUND(L6681,0)&lt;=5,"Excellent 4-5")</f>
        <v>Need to improve 0-1</v>
      </c>
      <c r="Z6681" t="str">
        <f t="shared" si="104"/>
        <v>0-1000</v>
      </c>
    </row>
    <row r="6682" spans="1:26" x14ac:dyDescent="0.3">
      <c r="A6682">
        <v>18424175</v>
      </c>
      <c r="B6682" t="s">
        <v>9018</v>
      </c>
      <c r="C6682">
        <v>1</v>
      </c>
      <c r="D6682" t="s">
        <v>8927</v>
      </c>
      <c r="E6682" t="s">
        <v>635</v>
      </c>
      <c r="F6682" t="s">
        <v>16</v>
      </c>
      <c r="G6682" t="s">
        <v>16</v>
      </c>
      <c r="H6682" t="s">
        <v>16</v>
      </c>
      <c r="I6682">
        <v>1</v>
      </c>
      <c r="J6682">
        <v>0</v>
      </c>
      <c r="K6682">
        <v>100</v>
      </c>
      <c r="L6682">
        <v>1</v>
      </c>
      <c r="M6682" t="s">
        <v>4639</v>
      </c>
      <c r="N6682" t="str">
        <f>SUBSTITUTE(Sheet1[[#This Row],[Datekey_Opening]],"_","-")</f>
        <v>2012-3-18</v>
      </c>
      <c r="O6682">
        <f>YEAR(Sheet1[[#This Row],[Date]])</f>
        <v>2012</v>
      </c>
      <c r="P6682" t="str">
        <f>LOOKUP(Sheet1[[#This Row],[CountryCode]],$AI$4:$AI$18,$AJ$4:$AJ$18)</f>
        <v>India</v>
      </c>
      <c r="Q6682">
        <f>MONTH(Sheet1[[#This Row],[Date]])</f>
        <v>3</v>
      </c>
      <c r="R6682" t="str">
        <f>TEXT(Sheet1[[#This Row],[Date]],"MMMM")</f>
        <v>March</v>
      </c>
      <c r="S6682" t="str">
        <f>TEXT(Sheet1[[#This Row],[Date]],"YYYY-MMM")</f>
        <v>2012-Mar</v>
      </c>
      <c r="T6682">
        <f>WEEKDAY(Sheet1[[#This Row],[Date]])</f>
        <v>1</v>
      </c>
      <c r="U6682" t="str">
        <f>TEXT(Sheet1[[#This Row],[Date]],"DDDD")</f>
        <v>Sunday</v>
      </c>
      <c r="V6682" t="str">
        <f>"FM"&amp;MOD(MONTH(Sheet1[[#This Row],[Date]])-4,12)+1</f>
        <v>FM12</v>
      </c>
      <c r="W6682" t="str">
        <f>"Q"&amp;ROUNDUP(MONTH(Sheet1[[#This Row],[Date]])/3,0)</f>
        <v>Q1</v>
      </c>
      <c r="X6682" t="str">
        <f>"Q"&amp;INT(MOD(MONTH(Sheet1[[#This Row],[Date]])-4,12/3)+1)</f>
        <v>Q4</v>
      </c>
      <c r="Y6682" t="str" cm="1">
        <f t="array" ref="Y6682">_xlfn.IFS(ROUND(L6682,0)&lt;=1,"Need to improve 0-1",ROUND(L6682,0)&lt;=2,"Okay 1-2",ROUND(L6682,0)&lt;=3,"Good 2-3",ROUND(L6682,0)&lt;=4,"Great 3-4",ROUND(L6682,0)&lt;=5,"Excellent 4-5")</f>
        <v>Need to improve 0-1</v>
      </c>
      <c r="Z6682" t="str">
        <f t="shared" si="104"/>
        <v>0-1000</v>
      </c>
    </row>
    <row r="6683" spans="1:26" x14ac:dyDescent="0.3">
      <c r="A6683">
        <v>18383448</v>
      </c>
      <c r="B6683" t="s">
        <v>9019</v>
      </c>
      <c r="C6683">
        <v>1</v>
      </c>
      <c r="D6683" t="s">
        <v>8927</v>
      </c>
      <c r="E6683" t="s">
        <v>15</v>
      </c>
      <c r="F6683" t="s">
        <v>16</v>
      </c>
      <c r="G6683" t="s">
        <v>16</v>
      </c>
      <c r="H6683" t="s">
        <v>16</v>
      </c>
      <c r="I6683">
        <v>1</v>
      </c>
      <c r="J6683">
        <v>0</v>
      </c>
      <c r="K6683">
        <v>300</v>
      </c>
      <c r="L6683">
        <v>1</v>
      </c>
      <c r="M6683" t="s">
        <v>2310</v>
      </c>
      <c r="N6683" t="str">
        <f>SUBSTITUTE(Sheet1[[#This Row],[Datekey_Opening]],"_","-")</f>
        <v>2014-3-6</v>
      </c>
      <c r="O6683">
        <f>YEAR(Sheet1[[#This Row],[Date]])</f>
        <v>2014</v>
      </c>
      <c r="P6683" t="str">
        <f>LOOKUP(Sheet1[[#This Row],[CountryCode]],$AI$4:$AI$18,$AJ$4:$AJ$18)</f>
        <v>India</v>
      </c>
      <c r="Q6683">
        <f>MONTH(Sheet1[[#This Row],[Date]])</f>
        <v>3</v>
      </c>
      <c r="R6683" t="str">
        <f>TEXT(Sheet1[[#This Row],[Date]],"MMMM")</f>
        <v>March</v>
      </c>
      <c r="S6683" t="str">
        <f>TEXT(Sheet1[[#This Row],[Date]],"YYYY-MMM")</f>
        <v>2014-Mar</v>
      </c>
      <c r="T6683">
        <f>WEEKDAY(Sheet1[[#This Row],[Date]])</f>
        <v>5</v>
      </c>
      <c r="U6683" t="str">
        <f>TEXT(Sheet1[[#This Row],[Date]],"DDDD")</f>
        <v>Thursday</v>
      </c>
      <c r="V6683" t="str">
        <f>"FM"&amp;MOD(MONTH(Sheet1[[#This Row],[Date]])-4,12)+1</f>
        <v>FM12</v>
      </c>
      <c r="W6683" t="str">
        <f>"Q"&amp;ROUNDUP(MONTH(Sheet1[[#This Row],[Date]])/3,0)</f>
        <v>Q1</v>
      </c>
      <c r="X6683" t="str">
        <f>"Q"&amp;INT(MOD(MONTH(Sheet1[[#This Row],[Date]])-4,12/3)+1)</f>
        <v>Q4</v>
      </c>
      <c r="Y6683" t="str" cm="1">
        <f t="array" ref="Y6683">_xlfn.IFS(ROUND(L6683,0)&lt;=1,"Need to improve 0-1",ROUND(L6683,0)&lt;=2,"Okay 1-2",ROUND(L6683,0)&lt;=3,"Good 2-3",ROUND(L6683,0)&lt;=4,"Great 3-4",ROUND(L6683,0)&lt;=5,"Excellent 4-5")</f>
        <v>Need to improve 0-1</v>
      </c>
      <c r="Z6683" t="str">
        <f t="shared" si="104"/>
        <v>0-1000</v>
      </c>
    </row>
    <row r="6684" spans="1:26" x14ac:dyDescent="0.3">
      <c r="A6684">
        <v>18396192</v>
      </c>
      <c r="B6684" t="s">
        <v>9020</v>
      </c>
      <c r="C6684">
        <v>1</v>
      </c>
      <c r="D6684" t="s">
        <v>8927</v>
      </c>
      <c r="E6684" t="s">
        <v>435</v>
      </c>
      <c r="F6684" t="s">
        <v>16</v>
      </c>
      <c r="G6684" t="s">
        <v>16</v>
      </c>
      <c r="H6684" t="s">
        <v>16</v>
      </c>
      <c r="I6684">
        <v>1</v>
      </c>
      <c r="J6684">
        <v>0</v>
      </c>
      <c r="K6684">
        <v>200</v>
      </c>
      <c r="L6684">
        <v>1</v>
      </c>
      <c r="M6684" t="s">
        <v>5281</v>
      </c>
      <c r="N6684" t="str">
        <f>SUBSTITUTE(Sheet1[[#This Row],[Datekey_Opening]],"_","-")</f>
        <v>2014-3-19</v>
      </c>
      <c r="O6684">
        <f>YEAR(Sheet1[[#This Row],[Date]])</f>
        <v>2014</v>
      </c>
      <c r="P6684" t="str">
        <f>LOOKUP(Sheet1[[#This Row],[CountryCode]],$AI$4:$AI$18,$AJ$4:$AJ$18)</f>
        <v>India</v>
      </c>
      <c r="Q6684">
        <f>MONTH(Sheet1[[#This Row],[Date]])</f>
        <v>3</v>
      </c>
      <c r="R6684" t="str">
        <f>TEXT(Sheet1[[#This Row],[Date]],"MMMM")</f>
        <v>March</v>
      </c>
      <c r="S6684" t="str">
        <f>TEXT(Sheet1[[#This Row],[Date]],"YYYY-MMM")</f>
        <v>2014-Mar</v>
      </c>
      <c r="T6684">
        <f>WEEKDAY(Sheet1[[#This Row],[Date]])</f>
        <v>4</v>
      </c>
      <c r="U6684" t="str">
        <f>TEXT(Sheet1[[#This Row],[Date]],"DDDD")</f>
        <v>Wednesday</v>
      </c>
      <c r="V6684" t="str">
        <f>"FM"&amp;MOD(MONTH(Sheet1[[#This Row],[Date]])-4,12)+1</f>
        <v>FM12</v>
      </c>
      <c r="W6684" t="str">
        <f>"Q"&amp;ROUNDUP(MONTH(Sheet1[[#This Row],[Date]])/3,0)</f>
        <v>Q1</v>
      </c>
      <c r="X6684" t="str">
        <f>"Q"&amp;INT(MOD(MONTH(Sheet1[[#This Row],[Date]])-4,12/3)+1)</f>
        <v>Q4</v>
      </c>
      <c r="Y6684" t="str" cm="1">
        <f t="array" ref="Y6684">_xlfn.IFS(ROUND(L6684,0)&lt;=1,"Need to improve 0-1",ROUND(L6684,0)&lt;=2,"Okay 1-2",ROUND(L6684,0)&lt;=3,"Good 2-3",ROUND(L6684,0)&lt;=4,"Great 3-4",ROUND(L6684,0)&lt;=5,"Excellent 4-5")</f>
        <v>Need to improve 0-1</v>
      </c>
      <c r="Z6684" t="str">
        <f t="shared" si="104"/>
        <v>0-1000</v>
      </c>
    </row>
    <row r="6685" spans="1:26" x14ac:dyDescent="0.3">
      <c r="A6685">
        <v>18440395</v>
      </c>
      <c r="B6685" t="s">
        <v>9021</v>
      </c>
      <c r="C6685">
        <v>1</v>
      </c>
      <c r="D6685" t="s">
        <v>8927</v>
      </c>
      <c r="E6685" t="s">
        <v>395</v>
      </c>
      <c r="F6685" t="s">
        <v>16</v>
      </c>
      <c r="G6685" t="s">
        <v>16</v>
      </c>
      <c r="H6685" t="s">
        <v>16</v>
      </c>
      <c r="I6685">
        <v>2</v>
      </c>
      <c r="J6685">
        <v>0</v>
      </c>
      <c r="K6685">
        <v>500</v>
      </c>
      <c r="L6685">
        <v>1</v>
      </c>
      <c r="M6685" t="s">
        <v>6442</v>
      </c>
      <c r="N6685" t="str">
        <f>SUBSTITUTE(Sheet1[[#This Row],[Datekey_Opening]],"_","-")</f>
        <v>2014-3-25</v>
      </c>
      <c r="O6685">
        <f>YEAR(Sheet1[[#This Row],[Date]])</f>
        <v>2014</v>
      </c>
      <c r="P6685" t="str">
        <f>LOOKUP(Sheet1[[#This Row],[CountryCode]],$AI$4:$AI$18,$AJ$4:$AJ$18)</f>
        <v>India</v>
      </c>
      <c r="Q6685">
        <f>MONTH(Sheet1[[#This Row],[Date]])</f>
        <v>3</v>
      </c>
      <c r="R6685" t="str">
        <f>TEXT(Sheet1[[#This Row],[Date]],"MMMM")</f>
        <v>March</v>
      </c>
      <c r="S6685" t="str">
        <f>TEXT(Sheet1[[#This Row],[Date]],"YYYY-MMM")</f>
        <v>2014-Mar</v>
      </c>
      <c r="T6685">
        <f>WEEKDAY(Sheet1[[#This Row],[Date]])</f>
        <v>3</v>
      </c>
      <c r="U6685" t="str">
        <f>TEXT(Sheet1[[#This Row],[Date]],"DDDD")</f>
        <v>Tuesday</v>
      </c>
      <c r="V6685" t="str">
        <f>"FM"&amp;MOD(MONTH(Sheet1[[#This Row],[Date]])-4,12)+1</f>
        <v>FM12</v>
      </c>
      <c r="W6685" t="str">
        <f>"Q"&amp;ROUNDUP(MONTH(Sheet1[[#This Row],[Date]])/3,0)</f>
        <v>Q1</v>
      </c>
      <c r="X6685" t="str">
        <f>"Q"&amp;INT(MOD(MONTH(Sheet1[[#This Row],[Date]])-4,12/3)+1)</f>
        <v>Q4</v>
      </c>
      <c r="Y6685" t="str" cm="1">
        <f t="array" ref="Y6685">_xlfn.IFS(ROUND(L6685,0)&lt;=1,"Need to improve 0-1",ROUND(L6685,0)&lt;=2,"Okay 1-2",ROUND(L6685,0)&lt;=3,"Good 2-3",ROUND(L6685,0)&lt;=4,"Great 3-4",ROUND(L6685,0)&lt;=5,"Excellent 4-5")</f>
        <v>Need to improve 0-1</v>
      </c>
      <c r="Z6685" t="str">
        <f t="shared" si="104"/>
        <v>0-1000</v>
      </c>
    </row>
    <row r="6686" spans="1:26" x14ac:dyDescent="0.3">
      <c r="A6686">
        <v>18265399</v>
      </c>
      <c r="B6686" t="s">
        <v>9022</v>
      </c>
      <c r="C6686">
        <v>1</v>
      </c>
      <c r="D6686" t="s">
        <v>8927</v>
      </c>
      <c r="E6686" t="s">
        <v>564</v>
      </c>
      <c r="F6686" t="s">
        <v>16</v>
      </c>
      <c r="G6686" t="s">
        <v>16</v>
      </c>
      <c r="H6686" t="s">
        <v>16</v>
      </c>
      <c r="I6686">
        <v>1</v>
      </c>
      <c r="J6686">
        <v>0</v>
      </c>
      <c r="K6686">
        <v>300</v>
      </c>
      <c r="L6686">
        <v>1</v>
      </c>
      <c r="M6686" t="s">
        <v>9023</v>
      </c>
      <c r="N6686" t="str">
        <f>SUBSTITUTE(Sheet1[[#This Row],[Datekey_Opening]],"_","-")</f>
        <v>2010-3-28</v>
      </c>
      <c r="O6686">
        <f>YEAR(Sheet1[[#This Row],[Date]])</f>
        <v>2010</v>
      </c>
      <c r="P6686" t="str">
        <f>LOOKUP(Sheet1[[#This Row],[CountryCode]],$AI$4:$AI$18,$AJ$4:$AJ$18)</f>
        <v>India</v>
      </c>
      <c r="Q6686">
        <f>MONTH(Sheet1[[#This Row],[Date]])</f>
        <v>3</v>
      </c>
      <c r="R6686" t="str">
        <f>TEXT(Sheet1[[#This Row],[Date]],"MMMM")</f>
        <v>March</v>
      </c>
      <c r="S6686" t="str">
        <f>TEXT(Sheet1[[#This Row],[Date]],"YYYY-MMM")</f>
        <v>2010-Mar</v>
      </c>
      <c r="T6686">
        <f>WEEKDAY(Sheet1[[#This Row],[Date]])</f>
        <v>1</v>
      </c>
      <c r="U6686" t="str">
        <f>TEXT(Sheet1[[#This Row],[Date]],"DDDD")</f>
        <v>Sunday</v>
      </c>
      <c r="V6686" t="str">
        <f>"FM"&amp;MOD(MONTH(Sheet1[[#This Row],[Date]])-4,12)+1</f>
        <v>FM12</v>
      </c>
      <c r="W6686" t="str">
        <f>"Q"&amp;ROUNDUP(MONTH(Sheet1[[#This Row],[Date]])/3,0)</f>
        <v>Q1</v>
      </c>
      <c r="X6686" t="str">
        <f>"Q"&amp;INT(MOD(MONTH(Sheet1[[#This Row],[Date]])-4,12/3)+1)</f>
        <v>Q4</v>
      </c>
      <c r="Y6686" t="str" cm="1">
        <f t="array" ref="Y6686">_xlfn.IFS(ROUND(L6686,0)&lt;=1,"Need to improve 0-1",ROUND(L6686,0)&lt;=2,"Okay 1-2",ROUND(L6686,0)&lt;=3,"Good 2-3",ROUND(L6686,0)&lt;=4,"Great 3-4",ROUND(L6686,0)&lt;=5,"Excellent 4-5")</f>
        <v>Need to improve 0-1</v>
      </c>
      <c r="Z6686" t="str">
        <f t="shared" si="104"/>
        <v>0-1000</v>
      </c>
    </row>
    <row r="6687" spans="1:26" x14ac:dyDescent="0.3">
      <c r="A6687">
        <v>18383529</v>
      </c>
      <c r="B6687" t="s">
        <v>5558</v>
      </c>
      <c r="C6687">
        <v>1</v>
      </c>
      <c r="D6687" t="s">
        <v>8927</v>
      </c>
      <c r="E6687" t="s">
        <v>867</v>
      </c>
      <c r="F6687" t="s">
        <v>16</v>
      </c>
      <c r="G6687" t="s">
        <v>16</v>
      </c>
      <c r="H6687" t="s">
        <v>16</v>
      </c>
      <c r="I6687">
        <v>1</v>
      </c>
      <c r="J6687">
        <v>0</v>
      </c>
      <c r="K6687">
        <v>400</v>
      </c>
      <c r="L6687">
        <v>1</v>
      </c>
      <c r="M6687" t="s">
        <v>8187</v>
      </c>
      <c r="N6687" t="str">
        <f>SUBSTITUTE(Sheet1[[#This Row],[Datekey_Opening]],"_","-")</f>
        <v>2016-3-25</v>
      </c>
      <c r="O6687">
        <f>YEAR(Sheet1[[#This Row],[Date]])</f>
        <v>2016</v>
      </c>
      <c r="P6687" t="str">
        <f>LOOKUP(Sheet1[[#This Row],[CountryCode]],$AI$4:$AI$18,$AJ$4:$AJ$18)</f>
        <v>India</v>
      </c>
      <c r="Q6687">
        <f>MONTH(Sheet1[[#This Row],[Date]])</f>
        <v>3</v>
      </c>
      <c r="R6687" t="str">
        <f>TEXT(Sheet1[[#This Row],[Date]],"MMMM")</f>
        <v>March</v>
      </c>
      <c r="S6687" t="str">
        <f>TEXT(Sheet1[[#This Row],[Date]],"YYYY-MMM")</f>
        <v>2016-Mar</v>
      </c>
      <c r="T6687">
        <f>WEEKDAY(Sheet1[[#This Row],[Date]])</f>
        <v>6</v>
      </c>
      <c r="U6687" t="str">
        <f>TEXT(Sheet1[[#This Row],[Date]],"DDDD")</f>
        <v>Friday</v>
      </c>
      <c r="V6687" t="str">
        <f>"FM"&amp;MOD(MONTH(Sheet1[[#This Row],[Date]])-4,12)+1</f>
        <v>FM12</v>
      </c>
      <c r="W6687" t="str">
        <f>"Q"&amp;ROUNDUP(MONTH(Sheet1[[#This Row],[Date]])/3,0)</f>
        <v>Q1</v>
      </c>
      <c r="X6687" t="str">
        <f>"Q"&amp;INT(MOD(MONTH(Sheet1[[#This Row],[Date]])-4,12/3)+1)</f>
        <v>Q4</v>
      </c>
      <c r="Y6687" t="str" cm="1">
        <f t="array" ref="Y6687">_xlfn.IFS(ROUND(L6687,0)&lt;=1,"Need to improve 0-1",ROUND(L6687,0)&lt;=2,"Okay 1-2",ROUND(L6687,0)&lt;=3,"Good 2-3",ROUND(L6687,0)&lt;=4,"Great 3-4",ROUND(L6687,0)&lt;=5,"Excellent 4-5")</f>
        <v>Need to improve 0-1</v>
      </c>
      <c r="Z6687" t="str">
        <f t="shared" si="104"/>
        <v>0-1000</v>
      </c>
    </row>
    <row r="6688" spans="1:26" x14ac:dyDescent="0.3">
      <c r="A6688">
        <v>18478971</v>
      </c>
      <c r="B6688" t="s">
        <v>9024</v>
      </c>
      <c r="C6688">
        <v>1</v>
      </c>
      <c r="D6688" t="s">
        <v>8927</v>
      </c>
      <c r="E6688" t="s">
        <v>365</v>
      </c>
      <c r="F6688" t="s">
        <v>16</v>
      </c>
      <c r="G6688" t="s">
        <v>16</v>
      </c>
      <c r="H6688" t="s">
        <v>16</v>
      </c>
      <c r="I6688">
        <v>1</v>
      </c>
      <c r="J6688">
        <v>0</v>
      </c>
      <c r="K6688">
        <v>300</v>
      </c>
      <c r="L6688">
        <v>1</v>
      </c>
      <c r="M6688" t="s">
        <v>9025</v>
      </c>
      <c r="N6688" t="str">
        <f>SUBSTITUTE(Sheet1[[#This Row],[Datekey_Opening]],"_","-")</f>
        <v>2015-3-3</v>
      </c>
      <c r="O6688">
        <f>YEAR(Sheet1[[#This Row],[Date]])</f>
        <v>2015</v>
      </c>
      <c r="P6688" t="str">
        <f>LOOKUP(Sheet1[[#This Row],[CountryCode]],$AI$4:$AI$18,$AJ$4:$AJ$18)</f>
        <v>India</v>
      </c>
      <c r="Q6688">
        <f>MONTH(Sheet1[[#This Row],[Date]])</f>
        <v>3</v>
      </c>
      <c r="R6688" t="str">
        <f>TEXT(Sheet1[[#This Row],[Date]],"MMMM")</f>
        <v>March</v>
      </c>
      <c r="S6688" t="str">
        <f>TEXT(Sheet1[[#This Row],[Date]],"YYYY-MMM")</f>
        <v>2015-Mar</v>
      </c>
      <c r="T6688">
        <f>WEEKDAY(Sheet1[[#This Row],[Date]])</f>
        <v>3</v>
      </c>
      <c r="U6688" t="str">
        <f>TEXT(Sheet1[[#This Row],[Date]],"DDDD")</f>
        <v>Tuesday</v>
      </c>
      <c r="V6688" t="str">
        <f>"FM"&amp;MOD(MONTH(Sheet1[[#This Row],[Date]])-4,12)+1</f>
        <v>FM12</v>
      </c>
      <c r="W6688" t="str">
        <f>"Q"&amp;ROUNDUP(MONTH(Sheet1[[#This Row],[Date]])/3,0)</f>
        <v>Q1</v>
      </c>
      <c r="X6688" t="str">
        <f>"Q"&amp;INT(MOD(MONTH(Sheet1[[#This Row],[Date]])-4,12/3)+1)</f>
        <v>Q4</v>
      </c>
      <c r="Y6688" t="str" cm="1">
        <f t="array" ref="Y6688">_xlfn.IFS(ROUND(L6688,0)&lt;=1,"Need to improve 0-1",ROUND(L6688,0)&lt;=2,"Okay 1-2",ROUND(L6688,0)&lt;=3,"Good 2-3",ROUND(L6688,0)&lt;=4,"Great 3-4",ROUND(L6688,0)&lt;=5,"Excellent 4-5")</f>
        <v>Need to improve 0-1</v>
      </c>
      <c r="Z6688" t="str">
        <f t="shared" si="104"/>
        <v>0-1000</v>
      </c>
    </row>
    <row r="6689" spans="1:26" x14ac:dyDescent="0.3">
      <c r="A6689">
        <v>18426112</v>
      </c>
      <c r="B6689" t="s">
        <v>9026</v>
      </c>
      <c r="C6689">
        <v>1</v>
      </c>
      <c r="D6689" t="s">
        <v>8927</v>
      </c>
      <c r="E6689" t="s">
        <v>15</v>
      </c>
      <c r="F6689" t="s">
        <v>16</v>
      </c>
      <c r="G6689" t="s">
        <v>16</v>
      </c>
      <c r="H6689" t="s">
        <v>16</v>
      </c>
      <c r="I6689">
        <v>1</v>
      </c>
      <c r="J6689">
        <v>0</v>
      </c>
      <c r="K6689">
        <v>200</v>
      </c>
      <c r="L6689">
        <v>1</v>
      </c>
      <c r="M6689" t="s">
        <v>220</v>
      </c>
      <c r="N6689" t="str">
        <f>SUBSTITUTE(Sheet1[[#This Row],[Datekey_Opening]],"_","-")</f>
        <v>2013-3-25</v>
      </c>
      <c r="O6689">
        <f>YEAR(Sheet1[[#This Row],[Date]])</f>
        <v>2013</v>
      </c>
      <c r="P6689" t="str">
        <f>LOOKUP(Sheet1[[#This Row],[CountryCode]],$AI$4:$AI$18,$AJ$4:$AJ$18)</f>
        <v>India</v>
      </c>
      <c r="Q6689">
        <f>MONTH(Sheet1[[#This Row],[Date]])</f>
        <v>3</v>
      </c>
      <c r="R6689" t="str">
        <f>TEXT(Sheet1[[#This Row],[Date]],"MMMM")</f>
        <v>March</v>
      </c>
      <c r="S6689" t="str">
        <f>TEXT(Sheet1[[#This Row],[Date]],"YYYY-MMM")</f>
        <v>2013-Mar</v>
      </c>
      <c r="T6689">
        <f>WEEKDAY(Sheet1[[#This Row],[Date]])</f>
        <v>2</v>
      </c>
      <c r="U6689" t="str">
        <f>TEXT(Sheet1[[#This Row],[Date]],"DDDD")</f>
        <v>Monday</v>
      </c>
      <c r="V6689" t="str">
        <f>"FM"&amp;MOD(MONTH(Sheet1[[#This Row],[Date]])-4,12)+1</f>
        <v>FM12</v>
      </c>
      <c r="W6689" t="str">
        <f>"Q"&amp;ROUNDUP(MONTH(Sheet1[[#This Row],[Date]])/3,0)</f>
        <v>Q1</v>
      </c>
      <c r="X6689" t="str">
        <f>"Q"&amp;INT(MOD(MONTH(Sheet1[[#This Row],[Date]])-4,12/3)+1)</f>
        <v>Q4</v>
      </c>
      <c r="Y6689" t="str" cm="1">
        <f t="array" ref="Y6689">_xlfn.IFS(ROUND(L6689,0)&lt;=1,"Need to improve 0-1",ROUND(L6689,0)&lt;=2,"Okay 1-2",ROUND(L6689,0)&lt;=3,"Good 2-3",ROUND(L6689,0)&lt;=4,"Great 3-4",ROUND(L6689,0)&lt;=5,"Excellent 4-5")</f>
        <v>Need to improve 0-1</v>
      </c>
      <c r="Z6689" t="str">
        <f t="shared" si="104"/>
        <v>0-1000</v>
      </c>
    </row>
    <row r="6690" spans="1:26" x14ac:dyDescent="0.3">
      <c r="A6690">
        <v>18419113</v>
      </c>
      <c r="B6690" t="s">
        <v>9027</v>
      </c>
      <c r="C6690">
        <v>1</v>
      </c>
      <c r="D6690" t="s">
        <v>8927</v>
      </c>
      <c r="E6690" t="s">
        <v>751</v>
      </c>
      <c r="F6690" t="s">
        <v>16</v>
      </c>
      <c r="G6690" t="s">
        <v>16</v>
      </c>
      <c r="H6690" t="s">
        <v>16</v>
      </c>
      <c r="I6690">
        <v>1</v>
      </c>
      <c r="J6690">
        <v>0</v>
      </c>
      <c r="K6690">
        <v>300</v>
      </c>
      <c r="L6690">
        <v>1</v>
      </c>
      <c r="M6690" t="s">
        <v>4410</v>
      </c>
      <c r="N6690" t="str">
        <f>SUBSTITUTE(Sheet1[[#This Row],[Datekey_Opening]],"_","-")</f>
        <v>2010-3-14</v>
      </c>
      <c r="O6690">
        <f>YEAR(Sheet1[[#This Row],[Date]])</f>
        <v>2010</v>
      </c>
      <c r="P6690" t="str">
        <f>LOOKUP(Sheet1[[#This Row],[CountryCode]],$AI$4:$AI$18,$AJ$4:$AJ$18)</f>
        <v>India</v>
      </c>
      <c r="Q6690">
        <f>MONTH(Sheet1[[#This Row],[Date]])</f>
        <v>3</v>
      </c>
      <c r="R6690" t="str">
        <f>TEXT(Sheet1[[#This Row],[Date]],"MMMM")</f>
        <v>March</v>
      </c>
      <c r="S6690" t="str">
        <f>TEXT(Sheet1[[#This Row],[Date]],"YYYY-MMM")</f>
        <v>2010-Mar</v>
      </c>
      <c r="T6690">
        <f>WEEKDAY(Sheet1[[#This Row],[Date]])</f>
        <v>1</v>
      </c>
      <c r="U6690" t="str">
        <f>TEXT(Sheet1[[#This Row],[Date]],"DDDD")</f>
        <v>Sunday</v>
      </c>
      <c r="V6690" t="str">
        <f>"FM"&amp;MOD(MONTH(Sheet1[[#This Row],[Date]])-4,12)+1</f>
        <v>FM12</v>
      </c>
      <c r="W6690" t="str">
        <f>"Q"&amp;ROUNDUP(MONTH(Sheet1[[#This Row],[Date]])/3,0)</f>
        <v>Q1</v>
      </c>
      <c r="X6690" t="str">
        <f>"Q"&amp;INT(MOD(MONTH(Sheet1[[#This Row],[Date]])-4,12/3)+1)</f>
        <v>Q4</v>
      </c>
      <c r="Y6690" t="str" cm="1">
        <f t="array" ref="Y6690">_xlfn.IFS(ROUND(L6690,0)&lt;=1,"Need to improve 0-1",ROUND(L6690,0)&lt;=2,"Okay 1-2",ROUND(L6690,0)&lt;=3,"Good 2-3",ROUND(L6690,0)&lt;=4,"Great 3-4",ROUND(L6690,0)&lt;=5,"Excellent 4-5")</f>
        <v>Need to improve 0-1</v>
      </c>
      <c r="Z6690" t="str">
        <f t="shared" si="104"/>
        <v>0-1000</v>
      </c>
    </row>
    <row r="6691" spans="1:26" x14ac:dyDescent="0.3">
      <c r="A6691">
        <v>18346998</v>
      </c>
      <c r="B6691" t="s">
        <v>8984</v>
      </c>
      <c r="C6691">
        <v>1</v>
      </c>
      <c r="D6691" t="s">
        <v>8927</v>
      </c>
      <c r="E6691" t="s">
        <v>432</v>
      </c>
      <c r="F6691" t="s">
        <v>16</v>
      </c>
      <c r="G6691" t="s">
        <v>16</v>
      </c>
      <c r="H6691" t="s">
        <v>16</v>
      </c>
      <c r="I6691">
        <v>1</v>
      </c>
      <c r="J6691">
        <v>0</v>
      </c>
      <c r="K6691">
        <v>300</v>
      </c>
      <c r="L6691">
        <v>1</v>
      </c>
      <c r="M6691" t="s">
        <v>4408</v>
      </c>
      <c r="N6691" t="str">
        <f>SUBSTITUTE(Sheet1[[#This Row],[Datekey_Opening]],"_","-")</f>
        <v>2012-3-26</v>
      </c>
      <c r="O6691">
        <f>YEAR(Sheet1[[#This Row],[Date]])</f>
        <v>2012</v>
      </c>
      <c r="P6691" t="str">
        <f>LOOKUP(Sheet1[[#This Row],[CountryCode]],$AI$4:$AI$18,$AJ$4:$AJ$18)</f>
        <v>India</v>
      </c>
      <c r="Q6691">
        <f>MONTH(Sheet1[[#This Row],[Date]])</f>
        <v>3</v>
      </c>
      <c r="R6691" t="str">
        <f>TEXT(Sheet1[[#This Row],[Date]],"MMMM")</f>
        <v>March</v>
      </c>
      <c r="S6691" t="str">
        <f>TEXT(Sheet1[[#This Row],[Date]],"YYYY-MMM")</f>
        <v>2012-Mar</v>
      </c>
      <c r="T6691">
        <f>WEEKDAY(Sheet1[[#This Row],[Date]])</f>
        <v>2</v>
      </c>
      <c r="U6691" t="str">
        <f>TEXT(Sheet1[[#This Row],[Date]],"DDDD")</f>
        <v>Monday</v>
      </c>
      <c r="V6691" t="str">
        <f>"FM"&amp;MOD(MONTH(Sheet1[[#This Row],[Date]])-4,12)+1</f>
        <v>FM12</v>
      </c>
      <c r="W6691" t="str">
        <f>"Q"&amp;ROUNDUP(MONTH(Sheet1[[#This Row],[Date]])/3,0)</f>
        <v>Q1</v>
      </c>
      <c r="X6691" t="str">
        <f>"Q"&amp;INT(MOD(MONTH(Sheet1[[#This Row],[Date]])-4,12/3)+1)</f>
        <v>Q4</v>
      </c>
      <c r="Y6691" t="str" cm="1">
        <f t="array" ref="Y6691">_xlfn.IFS(ROUND(L6691,0)&lt;=1,"Need to improve 0-1",ROUND(L6691,0)&lt;=2,"Okay 1-2",ROUND(L6691,0)&lt;=3,"Good 2-3",ROUND(L6691,0)&lt;=4,"Great 3-4",ROUND(L6691,0)&lt;=5,"Excellent 4-5")</f>
        <v>Need to improve 0-1</v>
      </c>
      <c r="Z6691" t="str">
        <f t="shared" si="104"/>
        <v>0-1000</v>
      </c>
    </row>
    <row r="6692" spans="1:26" x14ac:dyDescent="0.3">
      <c r="A6692">
        <v>304502</v>
      </c>
      <c r="B6692" t="s">
        <v>9028</v>
      </c>
      <c r="C6692">
        <v>1</v>
      </c>
      <c r="D6692" t="s">
        <v>8927</v>
      </c>
      <c r="E6692" t="s">
        <v>15</v>
      </c>
      <c r="F6692" t="s">
        <v>16</v>
      </c>
      <c r="G6692" t="s">
        <v>16</v>
      </c>
      <c r="H6692" t="s">
        <v>16</v>
      </c>
      <c r="I6692">
        <v>1</v>
      </c>
      <c r="J6692">
        <v>0</v>
      </c>
      <c r="K6692">
        <v>100</v>
      </c>
      <c r="L6692">
        <v>1</v>
      </c>
      <c r="M6692" t="s">
        <v>2817</v>
      </c>
      <c r="N6692" t="str">
        <f>SUBSTITUTE(Sheet1[[#This Row],[Datekey_Opening]],"_","-")</f>
        <v>2010-3-16</v>
      </c>
      <c r="O6692">
        <f>YEAR(Sheet1[[#This Row],[Date]])</f>
        <v>2010</v>
      </c>
      <c r="P6692" t="str">
        <f>LOOKUP(Sheet1[[#This Row],[CountryCode]],$AI$4:$AI$18,$AJ$4:$AJ$18)</f>
        <v>India</v>
      </c>
      <c r="Q6692">
        <f>MONTH(Sheet1[[#This Row],[Date]])</f>
        <v>3</v>
      </c>
      <c r="R6692" t="str">
        <f>TEXT(Sheet1[[#This Row],[Date]],"MMMM")</f>
        <v>March</v>
      </c>
      <c r="S6692" t="str">
        <f>TEXT(Sheet1[[#This Row],[Date]],"YYYY-MMM")</f>
        <v>2010-Mar</v>
      </c>
      <c r="T6692">
        <f>WEEKDAY(Sheet1[[#This Row],[Date]])</f>
        <v>3</v>
      </c>
      <c r="U6692" t="str">
        <f>TEXT(Sheet1[[#This Row],[Date]],"DDDD")</f>
        <v>Tuesday</v>
      </c>
      <c r="V6692" t="str">
        <f>"FM"&amp;MOD(MONTH(Sheet1[[#This Row],[Date]])-4,12)+1</f>
        <v>FM12</v>
      </c>
      <c r="W6692" t="str">
        <f>"Q"&amp;ROUNDUP(MONTH(Sheet1[[#This Row],[Date]])/3,0)</f>
        <v>Q1</v>
      </c>
      <c r="X6692" t="str">
        <f>"Q"&amp;INT(MOD(MONTH(Sheet1[[#This Row],[Date]])-4,12/3)+1)</f>
        <v>Q4</v>
      </c>
      <c r="Y6692" t="str" cm="1">
        <f t="array" ref="Y6692">_xlfn.IFS(ROUND(L6692,0)&lt;=1,"Need to improve 0-1",ROUND(L6692,0)&lt;=2,"Okay 1-2",ROUND(L6692,0)&lt;=3,"Good 2-3",ROUND(L6692,0)&lt;=4,"Great 3-4",ROUND(L6692,0)&lt;=5,"Excellent 4-5")</f>
        <v>Need to improve 0-1</v>
      </c>
      <c r="Z6692" t="str">
        <f t="shared" si="104"/>
        <v>0-1000</v>
      </c>
    </row>
    <row r="6693" spans="1:26" x14ac:dyDescent="0.3">
      <c r="A6693">
        <v>18424195</v>
      </c>
      <c r="B6693" t="s">
        <v>9029</v>
      </c>
      <c r="C6693">
        <v>1</v>
      </c>
      <c r="D6693" t="s">
        <v>8927</v>
      </c>
      <c r="E6693" t="s">
        <v>15</v>
      </c>
      <c r="F6693" t="s">
        <v>16</v>
      </c>
      <c r="G6693" t="s">
        <v>16</v>
      </c>
      <c r="H6693" t="s">
        <v>16</v>
      </c>
      <c r="I6693">
        <v>1</v>
      </c>
      <c r="J6693">
        <v>0</v>
      </c>
      <c r="K6693">
        <v>200</v>
      </c>
      <c r="L6693">
        <v>1</v>
      </c>
      <c r="M6693" t="s">
        <v>214</v>
      </c>
      <c r="N6693" t="str">
        <f>SUBSTITUTE(Sheet1[[#This Row],[Datekey_Opening]],"_","-")</f>
        <v>2014-3-3</v>
      </c>
      <c r="O6693">
        <f>YEAR(Sheet1[[#This Row],[Date]])</f>
        <v>2014</v>
      </c>
      <c r="P6693" t="str">
        <f>LOOKUP(Sheet1[[#This Row],[CountryCode]],$AI$4:$AI$18,$AJ$4:$AJ$18)</f>
        <v>India</v>
      </c>
      <c r="Q6693">
        <f>MONTH(Sheet1[[#This Row],[Date]])</f>
        <v>3</v>
      </c>
      <c r="R6693" t="str">
        <f>TEXT(Sheet1[[#This Row],[Date]],"MMMM")</f>
        <v>March</v>
      </c>
      <c r="S6693" t="str">
        <f>TEXT(Sheet1[[#This Row],[Date]],"YYYY-MMM")</f>
        <v>2014-Mar</v>
      </c>
      <c r="T6693">
        <f>WEEKDAY(Sheet1[[#This Row],[Date]])</f>
        <v>2</v>
      </c>
      <c r="U6693" t="str">
        <f>TEXT(Sheet1[[#This Row],[Date]],"DDDD")</f>
        <v>Monday</v>
      </c>
      <c r="V6693" t="str">
        <f>"FM"&amp;MOD(MONTH(Sheet1[[#This Row],[Date]])-4,12)+1</f>
        <v>FM12</v>
      </c>
      <c r="W6693" t="str">
        <f>"Q"&amp;ROUNDUP(MONTH(Sheet1[[#This Row],[Date]])/3,0)</f>
        <v>Q1</v>
      </c>
      <c r="X6693" t="str">
        <f>"Q"&amp;INT(MOD(MONTH(Sheet1[[#This Row],[Date]])-4,12/3)+1)</f>
        <v>Q4</v>
      </c>
      <c r="Y6693" t="str" cm="1">
        <f t="array" ref="Y6693">_xlfn.IFS(ROUND(L6693,0)&lt;=1,"Need to improve 0-1",ROUND(L6693,0)&lt;=2,"Okay 1-2",ROUND(L6693,0)&lt;=3,"Good 2-3",ROUND(L6693,0)&lt;=4,"Great 3-4",ROUND(L6693,0)&lt;=5,"Excellent 4-5")</f>
        <v>Need to improve 0-1</v>
      </c>
      <c r="Z6693" t="str">
        <f t="shared" si="104"/>
        <v>0-1000</v>
      </c>
    </row>
    <row r="6694" spans="1:26" x14ac:dyDescent="0.3">
      <c r="A6694">
        <v>18409211</v>
      </c>
      <c r="B6694" t="s">
        <v>1184</v>
      </c>
      <c r="C6694">
        <v>1</v>
      </c>
      <c r="D6694" t="s">
        <v>8927</v>
      </c>
      <c r="E6694" t="s">
        <v>1057</v>
      </c>
      <c r="F6694" t="s">
        <v>16</v>
      </c>
      <c r="G6694" t="s">
        <v>16</v>
      </c>
      <c r="H6694" t="s">
        <v>16</v>
      </c>
      <c r="I6694">
        <v>1</v>
      </c>
      <c r="J6694">
        <v>0</v>
      </c>
      <c r="K6694">
        <v>300</v>
      </c>
      <c r="L6694">
        <v>1</v>
      </c>
      <c r="M6694" t="s">
        <v>4194</v>
      </c>
      <c r="N6694" t="str">
        <f>SUBSTITUTE(Sheet1[[#This Row],[Datekey_Opening]],"_","-")</f>
        <v>2011-3-21</v>
      </c>
      <c r="O6694">
        <f>YEAR(Sheet1[[#This Row],[Date]])</f>
        <v>2011</v>
      </c>
      <c r="P6694" t="str">
        <f>LOOKUP(Sheet1[[#This Row],[CountryCode]],$AI$4:$AI$18,$AJ$4:$AJ$18)</f>
        <v>India</v>
      </c>
      <c r="Q6694">
        <f>MONTH(Sheet1[[#This Row],[Date]])</f>
        <v>3</v>
      </c>
      <c r="R6694" t="str">
        <f>TEXT(Sheet1[[#This Row],[Date]],"MMMM")</f>
        <v>March</v>
      </c>
      <c r="S6694" t="str">
        <f>TEXT(Sheet1[[#This Row],[Date]],"YYYY-MMM")</f>
        <v>2011-Mar</v>
      </c>
      <c r="T6694">
        <f>WEEKDAY(Sheet1[[#This Row],[Date]])</f>
        <v>2</v>
      </c>
      <c r="U6694" t="str">
        <f>TEXT(Sheet1[[#This Row],[Date]],"DDDD")</f>
        <v>Monday</v>
      </c>
      <c r="V6694" t="str">
        <f>"FM"&amp;MOD(MONTH(Sheet1[[#This Row],[Date]])-4,12)+1</f>
        <v>FM12</v>
      </c>
      <c r="W6694" t="str">
        <f>"Q"&amp;ROUNDUP(MONTH(Sheet1[[#This Row],[Date]])/3,0)</f>
        <v>Q1</v>
      </c>
      <c r="X6694" t="str">
        <f>"Q"&amp;INT(MOD(MONTH(Sheet1[[#This Row],[Date]])-4,12/3)+1)</f>
        <v>Q4</v>
      </c>
      <c r="Y6694" t="str" cm="1">
        <f t="array" ref="Y6694">_xlfn.IFS(ROUND(L6694,0)&lt;=1,"Need to improve 0-1",ROUND(L6694,0)&lt;=2,"Okay 1-2",ROUND(L6694,0)&lt;=3,"Good 2-3",ROUND(L6694,0)&lt;=4,"Great 3-4",ROUND(L6694,0)&lt;=5,"Excellent 4-5")</f>
        <v>Need to improve 0-1</v>
      </c>
      <c r="Z6694" t="str">
        <f t="shared" si="104"/>
        <v>0-1000</v>
      </c>
    </row>
    <row r="6695" spans="1:26" x14ac:dyDescent="0.3">
      <c r="A6695">
        <v>18490967</v>
      </c>
      <c r="B6695" t="s">
        <v>9030</v>
      </c>
      <c r="C6695">
        <v>1</v>
      </c>
      <c r="D6695" t="s">
        <v>8927</v>
      </c>
      <c r="E6695" t="s">
        <v>446</v>
      </c>
      <c r="F6695" t="s">
        <v>16</v>
      </c>
      <c r="G6695" t="s">
        <v>16</v>
      </c>
      <c r="H6695" t="s">
        <v>16</v>
      </c>
      <c r="I6695">
        <v>1</v>
      </c>
      <c r="J6695">
        <v>0</v>
      </c>
      <c r="K6695">
        <v>400</v>
      </c>
      <c r="L6695">
        <v>1</v>
      </c>
      <c r="M6695" t="s">
        <v>9031</v>
      </c>
      <c r="N6695" t="str">
        <f>SUBSTITUTE(Sheet1[[#This Row],[Datekey_Opening]],"_","-")</f>
        <v>2010-3-11</v>
      </c>
      <c r="O6695">
        <f>YEAR(Sheet1[[#This Row],[Date]])</f>
        <v>2010</v>
      </c>
      <c r="P6695" t="str">
        <f>LOOKUP(Sheet1[[#This Row],[CountryCode]],$AI$4:$AI$18,$AJ$4:$AJ$18)</f>
        <v>India</v>
      </c>
      <c r="Q6695">
        <f>MONTH(Sheet1[[#This Row],[Date]])</f>
        <v>3</v>
      </c>
      <c r="R6695" t="str">
        <f>TEXT(Sheet1[[#This Row],[Date]],"MMMM")</f>
        <v>March</v>
      </c>
      <c r="S6695" t="str">
        <f>TEXT(Sheet1[[#This Row],[Date]],"YYYY-MMM")</f>
        <v>2010-Mar</v>
      </c>
      <c r="T6695">
        <f>WEEKDAY(Sheet1[[#This Row],[Date]])</f>
        <v>5</v>
      </c>
      <c r="U6695" t="str">
        <f>TEXT(Sheet1[[#This Row],[Date]],"DDDD")</f>
        <v>Thursday</v>
      </c>
      <c r="V6695" t="str">
        <f>"FM"&amp;MOD(MONTH(Sheet1[[#This Row],[Date]])-4,12)+1</f>
        <v>FM12</v>
      </c>
      <c r="W6695" t="str">
        <f>"Q"&amp;ROUNDUP(MONTH(Sheet1[[#This Row],[Date]])/3,0)</f>
        <v>Q1</v>
      </c>
      <c r="X6695" t="str">
        <f>"Q"&amp;INT(MOD(MONTH(Sheet1[[#This Row],[Date]])-4,12/3)+1)</f>
        <v>Q4</v>
      </c>
      <c r="Y6695" t="str" cm="1">
        <f t="array" ref="Y6695">_xlfn.IFS(ROUND(L6695,0)&lt;=1,"Need to improve 0-1",ROUND(L6695,0)&lt;=2,"Okay 1-2",ROUND(L6695,0)&lt;=3,"Good 2-3",ROUND(L6695,0)&lt;=4,"Great 3-4",ROUND(L6695,0)&lt;=5,"Excellent 4-5")</f>
        <v>Need to improve 0-1</v>
      </c>
      <c r="Z6695" t="str">
        <f t="shared" si="104"/>
        <v>0-1000</v>
      </c>
    </row>
    <row r="6696" spans="1:26" x14ac:dyDescent="0.3">
      <c r="A6696">
        <v>18439544</v>
      </c>
      <c r="B6696" t="s">
        <v>4835</v>
      </c>
      <c r="C6696">
        <v>1</v>
      </c>
      <c r="D6696" t="s">
        <v>8927</v>
      </c>
      <c r="E6696" t="s">
        <v>15</v>
      </c>
      <c r="F6696" t="s">
        <v>16</v>
      </c>
      <c r="G6696" t="s">
        <v>16</v>
      </c>
      <c r="H6696" t="s">
        <v>16</v>
      </c>
      <c r="I6696">
        <v>2</v>
      </c>
      <c r="J6696">
        <v>0</v>
      </c>
      <c r="K6696">
        <v>500</v>
      </c>
      <c r="L6696">
        <v>1</v>
      </c>
      <c r="M6696" t="s">
        <v>3384</v>
      </c>
      <c r="N6696" t="str">
        <f>SUBSTITUTE(Sheet1[[#This Row],[Datekey_Opening]],"_","-")</f>
        <v>2011-3-25</v>
      </c>
      <c r="O6696">
        <f>YEAR(Sheet1[[#This Row],[Date]])</f>
        <v>2011</v>
      </c>
      <c r="P6696" t="str">
        <f>LOOKUP(Sheet1[[#This Row],[CountryCode]],$AI$4:$AI$18,$AJ$4:$AJ$18)</f>
        <v>India</v>
      </c>
      <c r="Q6696">
        <f>MONTH(Sheet1[[#This Row],[Date]])</f>
        <v>3</v>
      </c>
      <c r="R6696" t="str">
        <f>TEXT(Sheet1[[#This Row],[Date]],"MMMM")</f>
        <v>March</v>
      </c>
      <c r="S6696" t="str">
        <f>TEXT(Sheet1[[#This Row],[Date]],"YYYY-MMM")</f>
        <v>2011-Mar</v>
      </c>
      <c r="T6696">
        <f>WEEKDAY(Sheet1[[#This Row],[Date]])</f>
        <v>6</v>
      </c>
      <c r="U6696" t="str">
        <f>TEXT(Sheet1[[#This Row],[Date]],"DDDD")</f>
        <v>Friday</v>
      </c>
      <c r="V6696" t="str">
        <f>"FM"&amp;MOD(MONTH(Sheet1[[#This Row],[Date]])-4,12)+1</f>
        <v>FM12</v>
      </c>
      <c r="W6696" t="str">
        <f>"Q"&amp;ROUNDUP(MONTH(Sheet1[[#This Row],[Date]])/3,0)</f>
        <v>Q1</v>
      </c>
      <c r="X6696" t="str">
        <f>"Q"&amp;INT(MOD(MONTH(Sheet1[[#This Row],[Date]])-4,12/3)+1)</f>
        <v>Q4</v>
      </c>
      <c r="Y6696" t="str" cm="1">
        <f t="array" ref="Y6696">_xlfn.IFS(ROUND(L6696,0)&lt;=1,"Need to improve 0-1",ROUND(L6696,0)&lt;=2,"Okay 1-2",ROUND(L6696,0)&lt;=3,"Good 2-3",ROUND(L6696,0)&lt;=4,"Great 3-4",ROUND(L6696,0)&lt;=5,"Excellent 4-5")</f>
        <v>Need to improve 0-1</v>
      </c>
      <c r="Z6696" t="str">
        <f t="shared" si="104"/>
        <v>0-1000</v>
      </c>
    </row>
    <row r="6697" spans="1:26" x14ac:dyDescent="0.3">
      <c r="A6697">
        <v>18442657</v>
      </c>
      <c r="B6697" t="s">
        <v>9032</v>
      </c>
      <c r="C6697">
        <v>1</v>
      </c>
      <c r="D6697" t="s">
        <v>8927</v>
      </c>
      <c r="E6697" t="s">
        <v>9033</v>
      </c>
      <c r="F6697" t="s">
        <v>16</v>
      </c>
      <c r="G6697" t="s">
        <v>16</v>
      </c>
      <c r="H6697" t="s">
        <v>16</v>
      </c>
      <c r="I6697">
        <v>2</v>
      </c>
      <c r="J6697">
        <v>0</v>
      </c>
      <c r="K6697">
        <v>500</v>
      </c>
      <c r="L6697">
        <v>1</v>
      </c>
      <c r="M6697" t="s">
        <v>2797</v>
      </c>
      <c r="N6697" t="str">
        <f>SUBSTITUTE(Sheet1[[#This Row],[Datekey_Opening]],"_","-")</f>
        <v>2015-3-28</v>
      </c>
      <c r="O6697">
        <f>YEAR(Sheet1[[#This Row],[Date]])</f>
        <v>2015</v>
      </c>
      <c r="P6697" t="str">
        <f>LOOKUP(Sheet1[[#This Row],[CountryCode]],$AI$4:$AI$18,$AJ$4:$AJ$18)</f>
        <v>India</v>
      </c>
      <c r="Q6697">
        <f>MONTH(Sheet1[[#This Row],[Date]])</f>
        <v>3</v>
      </c>
      <c r="R6697" t="str">
        <f>TEXT(Sheet1[[#This Row],[Date]],"MMMM")</f>
        <v>March</v>
      </c>
      <c r="S6697" t="str">
        <f>TEXT(Sheet1[[#This Row],[Date]],"YYYY-MMM")</f>
        <v>2015-Mar</v>
      </c>
      <c r="T6697">
        <f>WEEKDAY(Sheet1[[#This Row],[Date]])</f>
        <v>7</v>
      </c>
      <c r="U6697" t="str">
        <f>TEXT(Sheet1[[#This Row],[Date]],"DDDD")</f>
        <v>Saturday</v>
      </c>
      <c r="V6697" t="str">
        <f>"FM"&amp;MOD(MONTH(Sheet1[[#This Row],[Date]])-4,12)+1</f>
        <v>FM12</v>
      </c>
      <c r="W6697" t="str">
        <f>"Q"&amp;ROUNDUP(MONTH(Sheet1[[#This Row],[Date]])/3,0)</f>
        <v>Q1</v>
      </c>
      <c r="X6697" t="str">
        <f>"Q"&amp;INT(MOD(MONTH(Sheet1[[#This Row],[Date]])-4,12/3)+1)</f>
        <v>Q4</v>
      </c>
      <c r="Y6697" t="str" cm="1">
        <f t="array" ref="Y6697">_xlfn.IFS(ROUND(L6697,0)&lt;=1,"Need to improve 0-1",ROUND(L6697,0)&lt;=2,"Okay 1-2",ROUND(L6697,0)&lt;=3,"Good 2-3",ROUND(L6697,0)&lt;=4,"Great 3-4",ROUND(L6697,0)&lt;=5,"Excellent 4-5")</f>
        <v>Need to improve 0-1</v>
      </c>
      <c r="Z6697" t="str">
        <f t="shared" si="104"/>
        <v>0-1000</v>
      </c>
    </row>
    <row r="6698" spans="1:26" x14ac:dyDescent="0.3">
      <c r="A6698">
        <v>18439721</v>
      </c>
      <c r="B6698" t="s">
        <v>9034</v>
      </c>
      <c r="C6698">
        <v>1</v>
      </c>
      <c r="D6698" t="s">
        <v>8927</v>
      </c>
      <c r="E6698" t="s">
        <v>9035</v>
      </c>
      <c r="F6698" t="s">
        <v>16</v>
      </c>
      <c r="G6698" t="s">
        <v>16</v>
      </c>
      <c r="H6698" t="s">
        <v>16</v>
      </c>
      <c r="I6698">
        <v>1</v>
      </c>
      <c r="J6698">
        <v>0</v>
      </c>
      <c r="K6698">
        <v>200</v>
      </c>
      <c r="L6698">
        <v>1</v>
      </c>
      <c r="M6698" t="s">
        <v>3494</v>
      </c>
      <c r="N6698" t="str">
        <f>SUBSTITUTE(Sheet1[[#This Row],[Datekey_Opening]],"_","-")</f>
        <v>2011-3-20</v>
      </c>
      <c r="O6698">
        <f>YEAR(Sheet1[[#This Row],[Date]])</f>
        <v>2011</v>
      </c>
      <c r="P6698" t="str">
        <f>LOOKUP(Sheet1[[#This Row],[CountryCode]],$AI$4:$AI$18,$AJ$4:$AJ$18)</f>
        <v>India</v>
      </c>
      <c r="Q6698">
        <f>MONTH(Sheet1[[#This Row],[Date]])</f>
        <v>3</v>
      </c>
      <c r="R6698" t="str">
        <f>TEXT(Sheet1[[#This Row],[Date]],"MMMM")</f>
        <v>March</v>
      </c>
      <c r="S6698" t="str">
        <f>TEXT(Sheet1[[#This Row],[Date]],"YYYY-MMM")</f>
        <v>2011-Mar</v>
      </c>
      <c r="T6698">
        <f>WEEKDAY(Sheet1[[#This Row],[Date]])</f>
        <v>1</v>
      </c>
      <c r="U6698" t="str">
        <f>TEXT(Sheet1[[#This Row],[Date]],"DDDD")</f>
        <v>Sunday</v>
      </c>
      <c r="V6698" t="str">
        <f>"FM"&amp;MOD(MONTH(Sheet1[[#This Row],[Date]])-4,12)+1</f>
        <v>FM12</v>
      </c>
      <c r="W6698" t="str">
        <f>"Q"&amp;ROUNDUP(MONTH(Sheet1[[#This Row],[Date]])/3,0)</f>
        <v>Q1</v>
      </c>
      <c r="X6698" t="str">
        <f>"Q"&amp;INT(MOD(MONTH(Sheet1[[#This Row],[Date]])-4,12/3)+1)</f>
        <v>Q4</v>
      </c>
      <c r="Y6698" t="str" cm="1">
        <f t="array" ref="Y6698">_xlfn.IFS(ROUND(L6698,0)&lt;=1,"Need to improve 0-1",ROUND(L6698,0)&lt;=2,"Okay 1-2",ROUND(L6698,0)&lt;=3,"Good 2-3",ROUND(L6698,0)&lt;=4,"Great 3-4",ROUND(L6698,0)&lt;=5,"Excellent 4-5")</f>
        <v>Need to improve 0-1</v>
      </c>
      <c r="Z6698" t="str">
        <f t="shared" si="104"/>
        <v>0-1000</v>
      </c>
    </row>
    <row r="6699" spans="1:26" x14ac:dyDescent="0.3">
      <c r="A6699">
        <v>18445740</v>
      </c>
      <c r="B6699" t="s">
        <v>9036</v>
      </c>
      <c r="C6699">
        <v>1</v>
      </c>
      <c r="D6699" t="s">
        <v>8927</v>
      </c>
      <c r="E6699" t="s">
        <v>435</v>
      </c>
      <c r="F6699" t="s">
        <v>16</v>
      </c>
      <c r="G6699" t="s">
        <v>16</v>
      </c>
      <c r="H6699" t="s">
        <v>16</v>
      </c>
      <c r="I6699">
        <v>1</v>
      </c>
      <c r="J6699">
        <v>0</v>
      </c>
      <c r="K6699">
        <v>250</v>
      </c>
      <c r="L6699">
        <v>1</v>
      </c>
      <c r="M6699" t="s">
        <v>6876</v>
      </c>
      <c r="N6699" t="str">
        <f>SUBSTITUTE(Sheet1[[#This Row],[Datekey_Opening]],"_","-")</f>
        <v>2016-2-4</v>
      </c>
      <c r="O6699">
        <f>YEAR(Sheet1[[#This Row],[Date]])</f>
        <v>2016</v>
      </c>
      <c r="P6699" t="str">
        <f>LOOKUP(Sheet1[[#This Row],[CountryCode]],$AI$4:$AI$18,$AJ$4:$AJ$18)</f>
        <v>India</v>
      </c>
      <c r="Q6699">
        <f>MONTH(Sheet1[[#This Row],[Date]])</f>
        <v>2</v>
      </c>
      <c r="R6699" t="str">
        <f>TEXT(Sheet1[[#This Row],[Date]],"MMMM")</f>
        <v>February</v>
      </c>
      <c r="S6699" t="str">
        <f>TEXT(Sheet1[[#This Row],[Date]],"YYYY-MMM")</f>
        <v>2016-Feb</v>
      </c>
      <c r="T6699">
        <f>WEEKDAY(Sheet1[[#This Row],[Date]])</f>
        <v>5</v>
      </c>
      <c r="U6699" t="str">
        <f>TEXT(Sheet1[[#This Row],[Date]],"DDDD")</f>
        <v>Thursday</v>
      </c>
      <c r="V6699" t="str">
        <f>"FM"&amp;MOD(MONTH(Sheet1[[#This Row],[Date]])-4,12)+1</f>
        <v>FM11</v>
      </c>
      <c r="W6699" t="str">
        <f>"Q"&amp;ROUNDUP(MONTH(Sheet1[[#This Row],[Date]])/3,0)</f>
        <v>Q1</v>
      </c>
      <c r="X6699" t="str">
        <f>"Q"&amp;INT(MOD(MONTH(Sheet1[[#This Row],[Date]])-4,12/3)+1)</f>
        <v>Q3</v>
      </c>
      <c r="Y6699" t="str" cm="1">
        <f t="array" ref="Y6699">_xlfn.IFS(ROUND(L6699,0)&lt;=1,"Need to improve 0-1",ROUND(L6699,0)&lt;=2,"Okay 1-2",ROUND(L6699,0)&lt;=3,"Good 2-3",ROUND(L6699,0)&lt;=4,"Great 3-4",ROUND(L6699,0)&lt;=5,"Excellent 4-5")</f>
        <v>Need to improve 0-1</v>
      </c>
      <c r="Z6699" t="str">
        <f t="shared" si="104"/>
        <v>0-1000</v>
      </c>
    </row>
    <row r="6700" spans="1:26" x14ac:dyDescent="0.3">
      <c r="A6700">
        <v>760</v>
      </c>
      <c r="B6700" t="s">
        <v>9037</v>
      </c>
      <c r="C6700">
        <v>1</v>
      </c>
      <c r="D6700" t="s">
        <v>14</v>
      </c>
      <c r="E6700" t="s">
        <v>456</v>
      </c>
      <c r="F6700" t="s">
        <v>21</v>
      </c>
      <c r="G6700" t="s">
        <v>21</v>
      </c>
      <c r="H6700" t="s">
        <v>16</v>
      </c>
      <c r="I6700">
        <v>4</v>
      </c>
      <c r="J6700">
        <v>354</v>
      </c>
      <c r="K6700">
        <v>2000</v>
      </c>
      <c r="L6700">
        <v>3.8</v>
      </c>
      <c r="M6700" t="s">
        <v>239</v>
      </c>
      <c r="N6700" t="str">
        <f>SUBSTITUTE(Sheet1[[#This Row],[Datekey_Opening]],"_","-")</f>
        <v>2013-2-15</v>
      </c>
      <c r="O6700">
        <f>YEAR(Sheet1[[#This Row],[Date]])</f>
        <v>2013</v>
      </c>
      <c r="P6700" t="str">
        <f>LOOKUP(Sheet1[[#This Row],[CountryCode]],$AI$4:$AI$18,$AJ$4:$AJ$18)</f>
        <v>India</v>
      </c>
      <c r="Q6700">
        <f>MONTH(Sheet1[[#This Row],[Date]])</f>
        <v>2</v>
      </c>
      <c r="R6700" t="str">
        <f>TEXT(Sheet1[[#This Row],[Date]],"MMMM")</f>
        <v>February</v>
      </c>
      <c r="S6700" t="str">
        <f>TEXT(Sheet1[[#This Row],[Date]],"YYYY-MMM")</f>
        <v>2013-Feb</v>
      </c>
      <c r="T6700">
        <f>WEEKDAY(Sheet1[[#This Row],[Date]])</f>
        <v>6</v>
      </c>
      <c r="U6700" t="str">
        <f>TEXT(Sheet1[[#This Row],[Date]],"DDDD")</f>
        <v>Friday</v>
      </c>
      <c r="V6700" t="str">
        <f>"FM"&amp;MOD(MONTH(Sheet1[[#This Row],[Date]])-4,12)+1</f>
        <v>FM11</v>
      </c>
      <c r="W6700" t="str">
        <f>"Q"&amp;ROUNDUP(MONTH(Sheet1[[#This Row],[Date]])/3,0)</f>
        <v>Q1</v>
      </c>
      <c r="X6700" t="str">
        <f>"Q"&amp;INT(MOD(MONTH(Sheet1[[#This Row],[Date]])-4,12/3)+1)</f>
        <v>Q3</v>
      </c>
      <c r="Y6700" t="str" cm="1">
        <f t="array" ref="Y6700">_xlfn.IFS(ROUND(L6700,0)&lt;=1,"Need to improve 0-1",ROUND(L6700,0)&lt;=2,"Okay 1-2",ROUND(L6700,0)&lt;=3,"Good 2-3",ROUND(L6700,0)&lt;=4,"Great 3-4",ROUND(L6700,0)&lt;=5,"Excellent 4-5")</f>
        <v>Great 3-4</v>
      </c>
      <c r="Z6700" t="str">
        <f t="shared" si="104"/>
        <v>2000-3000</v>
      </c>
    </row>
    <row r="6701" spans="1:26" x14ac:dyDescent="0.3">
      <c r="A6701">
        <v>18322648</v>
      </c>
      <c r="B6701" t="s">
        <v>9038</v>
      </c>
      <c r="C6701">
        <v>1</v>
      </c>
      <c r="D6701" t="s">
        <v>8927</v>
      </c>
      <c r="E6701" t="s">
        <v>435</v>
      </c>
      <c r="F6701" t="s">
        <v>16</v>
      </c>
      <c r="G6701" t="s">
        <v>16</v>
      </c>
      <c r="H6701" t="s">
        <v>16</v>
      </c>
      <c r="I6701">
        <v>1</v>
      </c>
      <c r="J6701">
        <v>0</v>
      </c>
      <c r="K6701">
        <v>200</v>
      </c>
      <c r="L6701">
        <v>1</v>
      </c>
      <c r="M6701" t="s">
        <v>4013</v>
      </c>
      <c r="N6701" t="str">
        <f>SUBSTITUTE(Sheet1[[#This Row],[Datekey_Opening]],"_","-")</f>
        <v>2011-2-14</v>
      </c>
      <c r="O6701">
        <f>YEAR(Sheet1[[#This Row],[Date]])</f>
        <v>2011</v>
      </c>
      <c r="P6701" t="str">
        <f>LOOKUP(Sheet1[[#This Row],[CountryCode]],$AI$4:$AI$18,$AJ$4:$AJ$18)</f>
        <v>India</v>
      </c>
      <c r="Q6701">
        <f>MONTH(Sheet1[[#This Row],[Date]])</f>
        <v>2</v>
      </c>
      <c r="R6701" t="str">
        <f>TEXT(Sheet1[[#This Row],[Date]],"MMMM")</f>
        <v>February</v>
      </c>
      <c r="S6701" t="str">
        <f>TEXT(Sheet1[[#This Row],[Date]],"YYYY-MMM")</f>
        <v>2011-Feb</v>
      </c>
      <c r="T6701">
        <f>WEEKDAY(Sheet1[[#This Row],[Date]])</f>
        <v>2</v>
      </c>
      <c r="U6701" t="str">
        <f>TEXT(Sheet1[[#This Row],[Date]],"DDDD")</f>
        <v>Monday</v>
      </c>
      <c r="V6701" t="str">
        <f>"FM"&amp;MOD(MONTH(Sheet1[[#This Row],[Date]])-4,12)+1</f>
        <v>FM11</v>
      </c>
      <c r="W6701" t="str">
        <f>"Q"&amp;ROUNDUP(MONTH(Sheet1[[#This Row],[Date]])/3,0)</f>
        <v>Q1</v>
      </c>
      <c r="X6701" t="str">
        <f>"Q"&amp;INT(MOD(MONTH(Sheet1[[#This Row],[Date]])-4,12/3)+1)</f>
        <v>Q3</v>
      </c>
      <c r="Y6701" t="str" cm="1">
        <f t="array" ref="Y6701">_xlfn.IFS(ROUND(L6701,0)&lt;=1,"Need to improve 0-1",ROUND(L6701,0)&lt;=2,"Okay 1-2",ROUND(L6701,0)&lt;=3,"Good 2-3",ROUND(L6701,0)&lt;=4,"Great 3-4",ROUND(L6701,0)&lt;=5,"Excellent 4-5")</f>
        <v>Need to improve 0-1</v>
      </c>
      <c r="Z6701" t="str">
        <f t="shared" si="104"/>
        <v>0-1000</v>
      </c>
    </row>
    <row r="6702" spans="1:26" x14ac:dyDescent="0.3">
      <c r="A6702">
        <v>18424173</v>
      </c>
      <c r="B6702" t="s">
        <v>9039</v>
      </c>
      <c r="C6702">
        <v>1</v>
      </c>
      <c r="D6702" t="s">
        <v>8927</v>
      </c>
      <c r="E6702" t="s">
        <v>405</v>
      </c>
      <c r="F6702" t="s">
        <v>16</v>
      </c>
      <c r="G6702" t="s">
        <v>16</v>
      </c>
      <c r="H6702" t="s">
        <v>16</v>
      </c>
      <c r="I6702">
        <v>1</v>
      </c>
      <c r="J6702">
        <v>0</v>
      </c>
      <c r="K6702">
        <v>200</v>
      </c>
      <c r="L6702">
        <v>1</v>
      </c>
      <c r="M6702" t="s">
        <v>4906</v>
      </c>
      <c r="N6702" t="str">
        <f>SUBSTITUTE(Sheet1[[#This Row],[Datekey_Opening]],"_","-")</f>
        <v>2015-2-28</v>
      </c>
      <c r="O6702">
        <f>YEAR(Sheet1[[#This Row],[Date]])</f>
        <v>2015</v>
      </c>
      <c r="P6702" t="str">
        <f>LOOKUP(Sheet1[[#This Row],[CountryCode]],$AI$4:$AI$18,$AJ$4:$AJ$18)</f>
        <v>India</v>
      </c>
      <c r="Q6702">
        <f>MONTH(Sheet1[[#This Row],[Date]])</f>
        <v>2</v>
      </c>
      <c r="R6702" t="str">
        <f>TEXT(Sheet1[[#This Row],[Date]],"MMMM")</f>
        <v>February</v>
      </c>
      <c r="S6702" t="str">
        <f>TEXT(Sheet1[[#This Row],[Date]],"YYYY-MMM")</f>
        <v>2015-Feb</v>
      </c>
      <c r="T6702">
        <f>WEEKDAY(Sheet1[[#This Row],[Date]])</f>
        <v>7</v>
      </c>
      <c r="U6702" t="str">
        <f>TEXT(Sheet1[[#This Row],[Date]],"DDDD")</f>
        <v>Saturday</v>
      </c>
      <c r="V6702" t="str">
        <f>"FM"&amp;MOD(MONTH(Sheet1[[#This Row],[Date]])-4,12)+1</f>
        <v>FM11</v>
      </c>
      <c r="W6702" t="str">
        <f>"Q"&amp;ROUNDUP(MONTH(Sheet1[[#This Row],[Date]])/3,0)</f>
        <v>Q1</v>
      </c>
      <c r="X6702" t="str">
        <f>"Q"&amp;INT(MOD(MONTH(Sheet1[[#This Row],[Date]])-4,12/3)+1)</f>
        <v>Q3</v>
      </c>
      <c r="Y6702" t="str" cm="1">
        <f t="array" ref="Y6702">_xlfn.IFS(ROUND(L6702,0)&lt;=1,"Need to improve 0-1",ROUND(L6702,0)&lt;=2,"Okay 1-2",ROUND(L6702,0)&lt;=3,"Good 2-3",ROUND(L6702,0)&lt;=4,"Great 3-4",ROUND(L6702,0)&lt;=5,"Excellent 4-5")</f>
        <v>Need to improve 0-1</v>
      </c>
      <c r="Z6702" t="str">
        <f t="shared" si="104"/>
        <v>0-1000</v>
      </c>
    </row>
    <row r="6703" spans="1:26" x14ac:dyDescent="0.3">
      <c r="A6703">
        <v>18440413</v>
      </c>
      <c r="B6703" t="s">
        <v>9040</v>
      </c>
      <c r="C6703">
        <v>1</v>
      </c>
      <c r="D6703" t="s">
        <v>8927</v>
      </c>
      <c r="E6703" t="s">
        <v>538</v>
      </c>
      <c r="F6703" t="s">
        <v>16</v>
      </c>
      <c r="G6703" t="s">
        <v>16</v>
      </c>
      <c r="H6703" t="s">
        <v>16</v>
      </c>
      <c r="I6703">
        <v>1</v>
      </c>
      <c r="J6703">
        <v>0</v>
      </c>
      <c r="K6703">
        <v>200</v>
      </c>
      <c r="L6703">
        <v>1</v>
      </c>
      <c r="M6703" t="s">
        <v>5338</v>
      </c>
      <c r="N6703" t="str">
        <f>SUBSTITUTE(Sheet1[[#This Row],[Datekey_Opening]],"_","-")</f>
        <v>2016-2-10</v>
      </c>
      <c r="O6703">
        <f>YEAR(Sheet1[[#This Row],[Date]])</f>
        <v>2016</v>
      </c>
      <c r="P6703" t="str">
        <f>LOOKUP(Sheet1[[#This Row],[CountryCode]],$AI$4:$AI$18,$AJ$4:$AJ$18)</f>
        <v>India</v>
      </c>
      <c r="Q6703">
        <f>MONTH(Sheet1[[#This Row],[Date]])</f>
        <v>2</v>
      </c>
      <c r="R6703" t="str">
        <f>TEXT(Sheet1[[#This Row],[Date]],"MMMM")</f>
        <v>February</v>
      </c>
      <c r="S6703" t="str">
        <f>TEXT(Sheet1[[#This Row],[Date]],"YYYY-MMM")</f>
        <v>2016-Feb</v>
      </c>
      <c r="T6703">
        <f>WEEKDAY(Sheet1[[#This Row],[Date]])</f>
        <v>4</v>
      </c>
      <c r="U6703" t="str">
        <f>TEXT(Sheet1[[#This Row],[Date]],"DDDD")</f>
        <v>Wednesday</v>
      </c>
      <c r="V6703" t="str">
        <f>"FM"&amp;MOD(MONTH(Sheet1[[#This Row],[Date]])-4,12)+1</f>
        <v>FM11</v>
      </c>
      <c r="W6703" t="str">
        <f>"Q"&amp;ROUNDUP(MONTH(Sheet1[[#This Row],[Date]])/3,0)</f>
        <v>Q1</v>
      </c>
      <c r="X6703" t="str">
        <f>"Q"&amp;INT(MOD(MONTH(Sheet1[[#This Row],[Date]])-4,12/3)+1)</f>
        <v>Q3</v>
      </c>
      <c r="Y6703" t="str" cm="1">
        <f t="array" ref="Y6703">_xlfn.IFS(ROUND(L6703,0)&lt;=1,"Need to improve 0-1",ROUND(L6703,0)&lt;=2,"Okay 1-2",ROUND(L6703,0)&lt;=3,"Good 2-3",ROUND(L6703,0)&lt;=4,"Great 3-4",ROUND(L6703,0)&lt;=5,"Excellent 4-5")</f>
        <v>Need to improve 0-1</v>
      </c>
      <c r="Z6703" t="str">
        <f t="shared" si="104"/>
        <v>0-1000</v>
      </c>
    </row>
    <row r="6704" spans="1:26" x14ac:dyDescent="0.3">
      <c r="A6704">
        <v>18441663</v>
      </c>
      <c r="B6704" t="s">
        <v>722</v>
      </c>
      <c r="C6704">
        <v>1</v>
      </c>
      <c r="D6704" t="s">
        <v>8927</v>
      </c>
      <c r="E6704" t="s">
        <v>379</v>
      </c>
      <c r="F6704" t="s">
        <v>16</v>
      </c>
      <c r="G6704" t="s">
        <v>16</v>
      </c>
      <c r="H6704" t="s">
        <v>16</v>
      </c>
      <c r="I6704">
        <v>1</v>
      </c>
      <c r="J6704">
        <v>0</v>
      </c>
      <c r="K6704">
        <v>450</v>
      </c>
      <c r="L6704">
        <v>1</v>
      </c>
      <c r="M6704" t="s">
        <v>8235</v>
      </c>
      <c r="N6704" t="str">
        <f>SUBSTITUTE(Sheet1[[#This Row],[Datekey_Opening]],"_","-")</f>
        <v>2017-2-20</v>
      </c>
      <c r="O6704">
        <f>YEAR(Sheet1[[#This Row],[Date]])</f>
        <v>2017</v>
      </c>
      <c r="P6704" t="str">
        <f>LOOKUP(Sheet1[[#This Row],[CountryCode]],$AI$4:$AI$18,$AJ$4:$AJ$18)</f>
        <v>India</v>
      </c>
      <c r="Q6704">
        <f>MONTH(Sheet1[[#This Row],[Date]])</f>
        <v>2</v>
      </c>
      <c r="R6704" t="str">
        <f>TEXT(Sheet1[[#This Row],[Date]],"MMMM")</f>
        <v>February</v>
      </c>
      <c r="S6704" t="str">
        <f>TEXT(Sheet1[[#This Row],[Date]],"YYYY-MMM")</f>
        <v>2017-Feb</v>
      </c>
      <c r="T6704">
        <f>WEEKDAY(Sheet1[[#This Row],[Date]])</f>
        <v>2</v>
      </c>
      <c r="U6704" t="str">
        <f>TEXT(Sheet1[[#This Row],[Date]],"DDDD")</f>
        <v>Monday</v>
      </c>
      <c r="V6704" t="str">
        <f>"FM"&amp;MOD(MONTH(Sheet1[[#This Row],[Date]])-4,12)+1</f>
        <v>FM11</v>
      </c>
      <c r="W6704" t="str">
        <f>"Q"&amp;ROUNDUP(MONTH(Sheet1[[#This Row],[Date]])/3,0)</f>
        <v>Q1</v>
      </c>
      <c r="X6704" t="str">
        <f>"Q"&amp;INT(MOD(MONTH(Sheet1[[#This Row],[Date]])-4,12/3)+1)</f>
        <v>Q3</v>
      </c>
      <c r="Y6704" t="str" cm="1">
        <f t="array" ref="Y6704">_xlfn.IFS(ROUND(L6704,0)&lt;=1,"Need to improve 0-1",ROUND(L6704,0)&lt;=2,"Okay 1-2",ROUND(L6704,0)&lt;=3,"Good 2-3",ROUND(L6704,0)&lt;=4,"Great 3-4",ROUND(L6704,0)&lt;=5,"Excellent 4-5")</f>
        <v>Need to improve 0-1</v>
      </c>
      <c r="Z6704" t="str">
        <f t="shared" si="104"/>
        <v>0-1000</v>
      </c>
    </row>
    <row r="6705" spans="1:26" x14ac:dyDescent="0.3">
      <c r="A6705">
        <v>18492041</v>
      </c>
      <c r="B6705" t="s">
        <v>9041</v>
      </c>
      <c r="C6705">
        <v>1</v>
      </c>
      <c r="D6705" t="s">
        <v>8927</v>
      </c>
      <c r="E6705" t="s">
        <v>15</v>
      </c>
      <c r="F6705" t="s">
        <v>16</v>
      </c>
      <c r="G6705" t="s">
        <v>16</v>
      </c>
      <c r="H6705" t="s">
        <v>16</v>
      </c>
      <c r="I6705">
        <v>1</v>
      </c>
      <c r="J6705">
        <v>0</v>
      </c>
      <c r="K6705">
        <v>200</v>
      </c>
      <c r="L6705">
        <v>1</v>
      </c>
      <c r="M6705" t="s">
        <v>253</v>
      </c>
      <c r="N6705" t="str">
        <f>SUBSTITUTE(Sheet1[[#This Row],[Datekey_Opening]],"_","-")</f>
        <v>2012-2-24</v>
      </c>
      <c r="O6705">
        <f>YEAR(Sheet1[[#This Row],[Date]])</f>
        <v>2012</v>
      </c>
      <c r="P6705" t="str">
        <f>LOOKUP(Sheet1[[#This Row],[CountryCode]],$AI$4:$AI$18,$AJ$4:$AJ$18)</f>
        <v>India</v>
      </c>
      <c r="Q6705">
        <f>MONTH(Sheet1[[#This Row],[Date]])</f>
        <v>2</v>
      </c>
      <c r="R6705" t="str">
        <f>TEXT(Sheet1[[#This Row],[Date]],"MMMM")</f>
        <v>February</v>
      </c>
      <c r="S6705" t="str">
        <f>TEXT(Sheet1[[#This Row],[Date]],"YYYY-MMM")</f>
        <v>2012-Feb</v>
      </c>
      <c r="T6705">
        <f>WEEKDAY(Sheet1[[#This Row],[Date]])</f>
        <v>6</v>
      </c>
      <c r="U6705" t="str">
        <f>TEXT(Sheet1[[#This Row],[Date]],"DDDD")</f>
        <v>Friday</v>
      </c>
      <c r="V6705" t="str">
        <f>"FM"&amp;MOD(MONTH(Sheet1[[#This Row],[Date]])-4,12)+1</f>
        <v>FM11</v>
      </c>
      <c r="W6705" t="str">
        <f>"Q"&amp;ROUNDUP(MONTH(Sheet1[[#This Row],[Date]])/3,0)</f>
        <v>Q1</v>
      </c>
      <c r="X6705" t="str">
        <f>"Q"&amp;INT(MOD(MONTH(Sheet1[[#This Row],[Date]])-4,12/3)+1)</f>
        <v>Q3</v>
      </c>
      <c r="Y6705" t="str" cm="1">
        <f t="array" ref="Y6705">_xlfn.IFS(ROUND(L6705,0)&lt;=1,"Need to improve 0-1",ROUND(L6705,0)&lt;=2,"Okay 1-2",ROUND(L6705,0)&lt;=3,"Good 2-3",ROUND(L6705,0)&lt;=4,"Great 3-4",ROUND(L6705,0)&lt;=5,"Excellent 4-5")</f>
        <v>Need to improve 0-1</v>
      </c>
      <c r="Z6705" t="str">
        <f t="shared" si="104"/>
        <v>0-1000</v>
      </c>
    </row>
    <row r="6706" spans="1:26" x14ac:dyDescent="0.3">
      <c r="A6706">
        <v>18244407</v>
      </c>
      <c r="B6706" t="s">
        <v>9042</v>
      </c>
      <c r="C6706">
        <v>1</v>
      </c>
      <c r="D6706" t="s">
        <v>8927</v>
      </c>
      <c r="E6706" t="s">
        <v>15</v>
      </c>
      <c r="F6706" t="s">
        <v>16</v>
      </c>
      <c r="G6706" t="s">
        <v>16</v>
      </c>
      <c r="H6706" t="s">
        <v>16</v>
      </c>
      <c r="I6706">
        <v>1</v>
      </c>
      <c r="J6706">
        <v>0</v>
      </c>
      <c r="K6706">
        <v>300</v>
      </c>
      <c r="L6706">
        <v>1</v>
      </c>
      <c r="M6706" t="s">
        <v>796</v>
      </c>
      <c r="N6706" t="str">
        <f>SUBSTITUTE(Sheet1[[#This Row],[Datekey_Opening]],"_","-")</f>
        <v>2017-2-17</v>
      </c>
      <c r="O6706">
        <f>YEAR(Sheet1[[#This Row],[Date]])</f>
        <v>2017</v>
      </c>
      <c r="P6706" t="str">
        <f>LOOKUP(Sheet1[[#This Row],[CountryCode]],$AI$4:$AI$18,$AJ$4:$AJ$18)</f>
        <v>India</v>
      </c>
      <c r="Q6706">
        <f>MONTH(Sheet1[[#This Row],[Date]])</f>
        <v>2</v>
      </c>
      <c r="R6706" t="str">
        <f>TEXT(Sheet1[[#This Row],[Date]],"MMMM")</f>
        <v>February</v>
      </c>
      <c r="S6706" t="str">
        <f>TEXT(Sheet1[[#This Row],[Date]],"YYYY-MMM")</f>
        <v>2017-Feb</v>
      </c>
      <c r="T6706">
        <f>WEEKDAY(Sheet1[[#This Row],[Date]])</f>
        <v>6</v>
      </c>
      <c r="U6706" t="str">
        <f>TEXT(Sheet1[[#This Row],[Date]],"DDDD")</f>
        <v>Friday</v>
      </c>
      <c r="V6706" t="str">
        <f>"FM"&amp;MOD(MONTH(Sheet1[[#This Row],[Date]])-4,12)+1</f>
        <v>FM11</v>
      </c>
      <c r="W6706" t="str">
        <f>"Q"&amp;ROUNDUP(MONTH(Sheet1[[#This Row],[Date]])/3,0)</f>
        <v>Q1</v>
      </c>
      <c r="X6706" t="str">
        <f>"Q"&amp;INT(MOD(MONTH(Sheet1[[#This Row],[Date]])-4,12/3)+1)</f>
        <v>Q3</v>
      </c>
      <c r="Y6706" t="str" cm="1">
        <f t="array" ref="Y6706">_xlfn.IFS(ROUND(L6706,0)&lt;=1,"Need to improve 0-1",ROUND(L6706,0)&lt;=2,"Okay 1-2",ROUND(L6706,0)&lt;=3,"Good 2-3",ROUND(L6706,0)&lt;=4,"Great 3-4",ROUND(L6706,0)&lt;=5,"Excellent 4-5")</f>
        <v>Need to improve 0-1</v>
      </c>
      <c r="Z6706" t="str">
        <f t="shared" si="104"/>
        <v>0-1000</v>
      </c>
    </row>
    <row r="6707" spans="1:26" x14ac:dyDescent="0.3">
      <c r="A6707">
        <v>18409196</v>
      </c>
      <c r="B6707" t="s">
        <v>1184</v>
      </c>
      <c r="C6707">
        <v>1</v>
      </c>
      <c r="D6707" t="s">
        <v>8927</v>
      </c>
      <c r="E6707" t="s">
        <v>1057</v>
      </c>
      <c r="F6707" t="s">
        <v>16</v>
      </c>
      <c r="G6707" t="s">
        <v>16</v>
      </c>
      <c r="H6707" t="s">
        <v>16</v>
      </c>
      <c r="I6707">
        <v>1</v>
      </c>
      <c r="J6707">
        <v>0</v>
      </c>
      <c r="K6707">
        <v>300</v>
      </c>
      <c r="L6707">
        <v>1</v>
      </c>
      <c r="M6707" t="s">
        <v>4220</v>
      </c>
      <c r="N6707" t="str">
        <f>SUBSTITUTE(Sheet1[[#This Row],[Datekey_Opening]],"_","-")</f>
        <v>2015-2-25</v>
      </c>
      <c r="O6707">
        <f>YEAR(Sheet1[[#This Row],[Date]])</f>
        <v>2015</v>
      </c>
      <c r="P6707" t="str">
        <f>LOOKUP(Sheet1[[#This Row],[CountryCode]],$AI$4:$AI$18,$AJ$4:$AJ$18)</f>
        <v>India</v>
      </c>
      <c r="Q6707">
        <f>MONTH(Sheet1[[#This Row],[Date]])</f>
        <v>2</v>
      </c>
      <c r="R6707" t="str">
        <f>TEXT(Sheet1[[#This Row],[Date]],"MMMM")</f>
        <v>February</v>
      </c>
      <c r="S6707" t="str">
        <f>TEXT(Sheet1[[#This Row],[Date]],"YYYY-MMM")</f>
        <v>2015-Feb</v>
      </c>
      <c r="T6707">
        <f>WEEKDAY(Sheet1[[#This Row],[Date]])</f>
        <v>4</v>
      </c>
      <c r="U6707" t="str">
        <f>TEXT(Sheet1[[#This Row],[Date]],"DDDD")</f>
        <v>Wednesday</v>
      </c>
      <c r="V6707" t="str">
        <f>"FM"&amp;MOD(MONTH(Sheet1[[#This Row],[Date]])-4,12)+1</f>
        <v>FM11</v>
      </c>
      <c r="W6707" t="str">
        <f>"Q"&amp;ROUNDUP(MONTH(Sheet1[[#This Row],[Date]])/3,0)</f>
        <v>Q1</v>
      </c>
      <c r="X6707" t="str">
        <f>"Q"&amp;INT(MOD(MONTH(Sheet1[[#This Row],[Date]])-4,12/3)+1)</f>
        <v>Q3</v>
      </c>
      <c r="Y6707" t="str" cm="1">
        <f t="array" ref="Y6707">_xlfn.IFS(ROUND(L6707,0)&lt;=1,"Need to improve 0-1",ROUND(L6707,0)&lt;=2,"Okay 1-2",ROUND(L6707,0)&lt;=3,"Good 2-3",ROUND(L6707,0)&lt;=4,"Great 3-4",ROUND(L6707,0)&lt;=5,"Excellent 4-5")</f>
        <v>Need to improve 0-1</v>
      </c>
      <c r="Z6707" t="str">
        <f t="shared" si="104"/>
        <v>0-1000</v>
      </c>
    </row>
    <row r="6708" spans="1:26" x14ac:dyDescent="0.3">
      <c r="A6708">
        <v>304487</v>
      </c>
      <c r="B6708" t="s">
        <v>6299</v>
      </c>
      <c r="C6708">
        <v>1</v>
      </c>
      <c r="D6708" t="s">
        <v>8927</v>
      </c>
      <c r="E6708" t="s">
        <v>635</v>
      </c>
      <c r="F6708" t="s">
        <v>16</v>
      </c>
      <c r="G6708" t="s">
        <v>16</v>
      </c>
      <c r="H6708" t="s">
        <v>16</v>
      </c>
      <c r="I6708">
        <v>1</v>
      </c>
      <c r="J6708">
        <v>0</v>
      </c>
      <c r="K6708">
        <v>150</v>
      </c>
      <c r="L6708">
        <v>1</v>
      </c>
      <c r="M6708" t="s">
        <v>9043</v>
      </c>
      <c r="N6708" t="str">
        <f>SUBSTITUTE(Sheet1[[#This Row],[Datekey_Opening]],"_","-")</f>
        <v>2011-2-21</v>
      </c>
      <c r="O6708">
        <f>YEAR(Sheet1[[#This Row],[Date]])</f>
        <v>2011</v>
      </c>
      <c r="P6708" t="str">
        <f>LOOKUP(Sheet1[[#This Row],[CountryCode]],$AI$4:$AI$18,$AJ$4:$AJ$18)</f>
        <v>India</v>
      </c>
      <c r="Q6708">
        <f>MONTH(Sheet1[[#This Row],[Date]])</f>
        <v>2</v>
      </c>
      <c r="R6708" t="str">
        <f>TEXT(Sheet1[[#This Row],[Date]],"MMMM")</f>
        <v>February</v>
      </c>
      <c r="S6708" t="str">
        <f>TEXT(Sheet1[[#This Row],[Date]],"YYYY-MMM")</f>
        <v>2011-Feb</v>
      </c>
      <c r="T6708">
        <f>WEEKDAY(Sheet1[[#This Row],[Date]])</f>
        <v>2</v>
      </c>
      <c r="U6708" t="str">
        <f>TEXT(Sheet1[[#This Row],[Date]],"DDDD")</f>
        <v>Monday</v>
      </c>
      <c r="V6708" t="str">
        <f>"FM"&amp;MOD(MONTH(Sheet1[[#This Row],[Date]])-4,12)+1</f>
        <v>FM11</v>
      </c>
      <c r="W6708" t="str">
        <f>"Q"&amp;ROUNDUP(MONTH(Sheet1[[#This Row],[Date]])/3,0)</f>
        <v>Q1</v>
      </c>
      <c r="X6708" t="str">
        <f>"Q"&amp;INT(MOD(MONTH(Sheet1[[#This Row],[Date]])-4,12/3)+1)</f>
        <v>Q3</v>
      </c>
      <c r="Y6708" t="str" cm="1">
        <f t="array" ref="Y6708">_xlfn.IFS(ROUND(L6708,0)&lt;=1,"Need to improve 0-1",ROUND(L6708,0)&lt;=2,"Okay 1-2",ROUND(L6708,0)&lt;=3,"Good 2-3",ROUND(L6708,0)&lt;=4,"Great 3-4",ROUND(L6708,0)&lt;=5,"Excellent 4-5")</f>
        <v>Need to improve 0-1</v>
      </c>
      <c r="Z6708" t="str">
        <f t="shared" si="104"/>
        <v>0-1000</v>
      </c>
    </row>
    <row r="6709" spans="1:26" x14ac:dyDescent="0.3">
      <c r="A6709">
        <v>18432223</v>
      </c>
      <c r="B6709" t="s">
        <v>9044</v>
      </c>
      <c r="C6709">
        <v>1</v>
      </c>
      <c r="D6709" t="s">
        <v>8927</v>
      </c>
      <c r="E6709" t="s">
        <v>446</v>
      </c>
      <c r="F6709" t="s">
        <v>16</v>
      </c>
      <c r="G6709" t="s">
        <v>16</v>
      </c>
      <c r="H6709" t="s">
        <v>16</v>
      </c>
      <c r="I6709">
        <v>1</v>
      </c>
      <c r="J6709">
        <v>0</v>
      </c>
      <c r="K6709">
        <v>300</v>
      </c>
      <c r="L6709">
        <v>1</v>
      </c>
      <c r="M6709" t="s">
        <v>487</v>
      </c>
      <c r="N6709" t="str">
        <f>SUBSTITUTE(Sheet1[[#This Row],[Datekey_Opening]],"_","-")</f>
        <v>2014-2-7</v>
      </c>
      <c r="O6709">
        <f>YEAR(Sheet1[[#This Row],[Date]])</f>
        <v>2014</v>
      </c>
      <c r="P6709" t="str">
        <f>LOOKUP(Sheet1[[#This Row],[CountryCode]],$AI$4:$AI$18,$AJ$4:$AJ$18)</f>
        <v>India</v>
      </c>
      <c r="Q6709">
        <f>MONTH(Sheet1[[#This Row],[Date]])</f>
        <v>2</v>
      </c>
      <c r="R6709" t="str">
        <f>TEXT(Sheet1[[#This Row],[Date]],"MMMM")</f>
        <v>February</v>
      </c>
      <c r="S6709" t="str">
        <f>TEXT(Sheet1[[#This Row],[Date]],"YYYY-MMM")</f>
        <v>2014-Feb</v>
      </c>
      <c r="T6709">
        <f>WEEKDAY(Sheet1[[#This Row],[Date]])</f>
        <v>6</v>
      </c>
      <c r="U6709" t="str">
        <f>TEXT(Sheet1[[#This Row],[Date]],"DDDD")</f>
        <v>Friday</v>
      </c>
      <c r="V6709" t="str">
        <f>"FM"&amp;MOD(MONTH(Sheet1[[#This Row],[Date]])-4,12)+1</f>
        <v>FM11</v>
      </c>
      <c r="W6709" t="str">
        <f>"Q"&amp;ROUNDUP(MONTH(Sheet1[[#This Row],[Date]])/3,0)</f>
        <v>Q1</v>
      </c>
      <c r="X6709" t="str">
        <f>"Q"&amp;INT(MOD(MONTH(Sheet1[[#This Row],[Date]])-4,12/3)+1)</f>
        <v>Q3</v>
      </c>
      <c r="Y6709" t="str" cm="1">
        <f t="array" ref="Y6709">_xlfn.IFS(ROUND(L6709,0)&lt;=1,"Need to improve 0-1",ROUND(L6709,0)&lt;=2,"Okay 1-2",ROUND(L6709,0)&lt;=3,"Good 2-3",ROUND(L6709,0)&lt;=4,"Great 3-4",ROUND(L6709,0)&lt;=5,"Excellent 4-5")</f>
        <v>Need to improve 0-1</v>
      </c>
      <c r="Z6709" t="str">
        <f t="shared" si="104"/>
        <v>0-1000</v>
      </c>
    </row>
    <row r="6710" spans="1:26" x14ac:dyDescent="0.3">
      <c r="A6710">
        <v>18388148</v>
      </c>
      <c r="B6710" t="s">
        <v>9045</v>
      </c>
      <c r="C6710">
        <v>1</v>
      </c>
      <c r="D6710" t="s">
        <v>8927</v>
      </c>
      <c r="E6710" t="s">
        <v>15</v>
      </c>
      <c r="F6710" t="s">
        <v>16</v>
      </c>
      <c r="G6710" t="s">
        <v>16</v>
      </c>
      <c r="H6710" t="s">
        <v>16</v>
      </c>
      <c r="I6710">
        <v>1</v>
      </c>
      <c r="J6710">
        <v>0</v>
      </c>
      <c r="K6710">
        <v>200</v>
      </c>
      <c r="L6710">
        <v>1</v>
      </c>
      <c r="M6710" t="s">
        <v>5350</v>
      </c>
      <c r="N6710" t="str">
        <f>SUBSTITUTE(Sheet1[[#This Row],[Datekey_Opening]],"_","-")</f>
        <v>2012-2-25</v>
      </c>
      <c r="O6710">
        <f>YEAR(Sheet1[[#This Row],[Date]])</f>
        <v>2012</v>
      </c>
      <c r="P6710" t="str">
        <f>LOOKUP(Sheet1[[#This Row],[CountryCode]],$AI$4:$AI$18,$AJ$4:$AJ$18)</f>
        <v>India</v>
      </c>
      <c r="Q6710">
        <f>MONTH(Sheet1[[#This Row],[Date]])</f>
        <v>2</v>
      </c>
      <c r="R6710" t="str">
        <f>TEXT(Sheet1[[#This Row],[Date]],"MMMM")</f>
        <v>February</v>
      </c>
      <c r="S6710" t="str">
        <f>TEXT(Sheet1[[#This Row],[Date]],"YYYY-MMM")</f>
        <v>2012-Feb</v>
      </c>
      <c r="T6710">
        <f>WEEKDAY(Sheet1[[#This Row],[Date]])</f>
        <v>7</v>
      </c>
      <c r="U6710" t="str">
        <f>TEXT(Sheet1[[#This Row],[Date]],"DDDD")</f>
        <v>Saturday</v>
      </c>
      <c r="V6710" t="str">
        <f>"FM"&amp;MOD(MONTH(Sheet1[[#This Row],[Date]])-4,12)+1</f>
        <v>FM11</v>
      </c>
      <c r="W6710" t="str">
        <f>"Q"&amp;ROUNDUP(MONTH(Sheet1[[#This Row],[Date]])/3,0)</f>
        <v>Q1</v>
      </c>
      <c r="X6710" t="str">
        <f>"Q"&amp;INT(MOD(MONTH(Sheet1[[#This Row],[Date]])-4,12/3)+1)</f>
        <v>Q3</v>
      </c>
      <c r="Y6710" t="str" cm="1">
        <f t="array" ref="Y6710">_xlfn.IFS(ROUND(L6710,0)&lt;=1,"Need to improve 0-1",ROUND(L6710,0)&lt;=2,"Okay 1-2",ROUND(L6710,0)&lt;=3,"Good 2-3",ROUND(L6710,0)&lt;=4,"Great 3-4",ROUND(L6710,0)&lt;=5,"Excellent 4-5")</f>
        <v>Need to improve 0-1</v>
      </c>
      <c r="Z6710" t="str">
        <f t="shared" si="104"/>
        <v>0-1000</v>
      </c>
    </row>
    <row r="6711" spans="1:26" x14ac:dyDescent="0.3">
      <c r="A6711">
        <v>18435336</v>
      </c>
      <c r="B6711" t="s">
        <v>9046</v>
      </c>
      <c r="C6711">
        <v>1</v>
      </c>
      <c r="D6711" t="s">
        <v>8927</v>
      </c>
      <c r="E6711" t="s">
        <v>697</v>
      </c>
      <c r="F6711" t="s">
        <v>16</v>
      </c>
      <c r="G6711" t="s">
        <v>16</v>
      </c>
      <c r="H6711" t="s">
        <v>16</v>
      </c>
      <c r="I6711">
        <v>1</v>
      </c>
      <c r="J6711">
        <v>0</v>
      </c>
      <c r="K6711">
        <v>100</v>
      </c>
      <c r="L6711">
        <v>1</v>
      </c>
      <c r="M6711" t="s">
        <v>6203</v>
      </c>
      <c r="N6711" t="str">
        <f>SUBSTITUTE(Sheet1[[#This Row],[Datekey_Opening]],"_","-")</f>
        <v>2010-2-6</v>
      </c>
      <c r="O6711">
        <f>YEAR(Sheet1[[#This Row],[Date]])</f>
        <v>2010</v>
      </c>
      <c r="P6711" t="str">
        <f>LOOKUP(Sheet1[[#This Row],[CountryCode]],$AI$4:$AI$18,$AJ$4:$AJ$18)</f>
        <v>India</v>
      </c>
      <c r="Q6711">
        <f>MONTH(Sheet1[[#This Row],[Date]])</f>
        <v>2</v>
      </c>
      <c r="R6711" t="str">
        <f>TEXT(Sheet1[[#This Row],[Date]],"MMMM")</f>
        <v>February</v>
      </c>
      <c r="S6711" t="str">
        <f>TEXT(Sheet1[[#This Row],[Date]],"YYYY-MMM")</f>
        <v>2010-Feb</v>
      </c>
      <c r="T6711">
        <f>WEEKDAY(Sheet1[[#This Row],[Date]])</f>
        <v>7</v>
      </c>
      <c r="U6711" t="str">
        <f>TEXT(Sheet1[[#This Row],[Date]],"DDDD")</f>
        <v>Saturday</v>
      </c>
      <c r="V6711" t="str">
        <f>"FM"&amp;MOD(MONTH(Sheet1[[#This Row],[Date]])-4,12)+1</f>
        <v>FM11</v>
      </c>
      <c r="W6711" t="str">
        <f>"Q"&amp;ROUNDUP(MONTH(Sheet1[[#This Row],[Date]])/3,0)</f>
        <v>Q1</v>
      </c>
      <c r="X6711" t="str">
        <f>"Q"&amp;INT(MOD(MONTH(Sheet1[[#This Row],[Date]])-4,12/3)+1)</f>
        <v>Q3</v>
      </c>
      <c r="Y6711" t="str" cm="1">
        <f t="array" ref="Y6711">_xlfn.IFS(ROUND(L6711,0)&lt;=1,"Need to improve 0-1",ROUND(L6711,0)&lt;=2,"Okay 1-2",ROUND(L6711,0)&lt;=3,"Good 2-3",ROUND(L6711,0)&lt;=4,"Great 3-4",ROUND(L6711,0)&lt;=5,"Excellent 4-5")</f>
        <v>Need to improve 0-1</v>
      </c>
      <c r="Z6711" t="str">
        <f t="shared" si="104"/>
        <v>0-1000</v>
      </c>
    </row>
    <row r="6712" spans="1:26" x14ac:dyDescent="0.3">
      <c r="A6712">
        <v>18418232</v>
      </c>
      <c r="B6712" t="s">
        <v>9047</v>
      </c>
      <c r="C6712">
        <v>1</v>
      </c>
      <c r="D6712" t="s">
        <v>8927</v>
      </c>
      <c r="E6712" t="s">
        <v>395</v>
      </c>
      <c r="F6712" t="s">
        <v>16</v>
      </c>
      <c r="G6712" t="s">
        <v>16</v>
      </c>
      <c r="H6712" t="s">
        <v>16</v>
      </c>
      <c r="I6712">
        <v>1</v>
      </c>
      <c r="J6712">
        <v>0</v>
      </c>
      <c r="K6712">
        <v>100</v>
      </c>
      <c r="L6712">
        <v>1</v>
      </c>
      <c r="M6712" t="s">
        <v>238</v>
      </c>
      <c r="N6712" t="str">
        <f>SUBSTITUTE(Sheet1[[#This Row],[Datekey_Opening]],"_","-")</f>
        <v>2010-2-11</v>
      </c>
      <c r="O6712">
        <f>YEAR(Sheet1[[#This Row],[Date]])</f>
        <v>2010</v>
      </c>
      <c r="P6712" t="str">
        <f>LOOKUP(Sheet1[[#This Row],[CountryCode]],$AI$4:$AI$18,$AJ$4:$AJ$18)</f>
        <v>India</v>
      </c>
      <c r="Q6712">
        <f>MONTH(Sheet1[[#This Row],[Date]])</f>
        <v>2</v>
      </c>
      <c r="R6712" t="str">
        <f>TEXT(Sheet1[[#This Row],[Date]],"MMMM")</f>
        <v>February</v>
      </c>
      <c r="S6712" t="str">
        <f>TEXT(Sheet1[[#This Row],[Date]],"YYYY-MMM")</f>
        <v>2010-Feb</v>
      </c>
      <c r="T6712">
        <f>WEEKDAY(Sheet1[[#This Row],[Date]])</f>
        <v>5</v>
      </c>
      <c r="U6712" t="str">
        <f>TEXT(Sheet1[[#This Row],[Date]],"DDDD")</f>
        <v>Thursday</v>
      </c>
      <c r="V6712" t="str">
        <f>"FM"&amp;MOD(MONTH(Sheet1[[#This Row],[Date]])-4,12)+1</f>
        <v>FM11</v>
      </c>
      <c r="W6712" t="str">
        <f>"Q"&amp;ROUNDUP(MONTH(Sheet1[[#This Row],[Date]])/3,0)</f>
        <v>Q1</v>
      </c>
      <c r="X6712" t="str">
        <f>"Q"&amp;INT(MOD(MONTH(Sheet1[[#This Row],[Date]])-4,12/3)+1)</f>
        <v>Q3</v>
      </c>
      <c r="Y6712" t="str" cm="1">
        <f t="array" ref="Y6712">_xlfn.IFS(ROUND(L6712,0)&lt;=1,"Need to improve 0-1",ROUND(L6712,0)&lt;=2,"Okay 1-2",ROUND(L6712,0)&lt;=3,"Good 2-3",ROUND(L6712,0)&lt;=4,"Great 3-4",ROUND(L6712,0)&lt;=5,"Excellent 4-5")</f>
        <v>Need to improve 0-1</v>
      </c>
      <c r="Z6712" t="str">
        <f t="shared" si="104"/>
        <v>0-1000</v>
      </c>
    </row>
    <row r="6713" spans="1:26" x14ac:dyDescent="0.3">
      <c r="A6713">
        <v>18271099</v>
      </c>
      <c r="B6713" t="s">
        <v>9048</v>
      </c>
      <c r="C6713">
        <v>1</v>
      </c>
      <c r="D6713" t="s">
        <v>8927</v>
      </c>
      <c r="E6713" t="s">
        <v>559</v>
      </c>
      <c r="F6713" t="s">
        <v>16</v>
      </c>
      <c r="G6713" t="s">
        <v>16</v>
      </c>
      <c r="H6713" t="s">
        <v>16</v>
      </c>
      <c r="I6713">
        <v>1</v>
      </c>
      <c r="J6713">
        <v>0</v>
      </c>
      <c r="K6713">
        <v>150</v>
      </c>
      <c r="L6713">
        <v>1</v>
      </c>
      <c r="M6713" t="s">
        <v>2847</v>
      </c>
      <c r="N6713" t="str">
        <f>SUBSTITUTE(Sheet1[[#This Row],[Datekey_Opening]],"_","-")</f>
        <v>2014-2-2</v>
      </c>
      <c r="O6713">
        <f>YEAR(Sheet1[[#This Row],[Date]])</f>
        <v>2014</v>
      </c>
      <c r="P6713" t="str">
        <f>LOOKUP(Sheet1[[#This Row],[CountryCode]],$AI$4:$AI$18,$AJ$4:$AJ$18)</f>
        <v>India</v>
      </c>
      <c r="Q6713">
        <f>MONTH(Sheet1[[#This Row],[Date]])</f>
        <v>2</v>
      </c>
      <c r="R6713" t="str">
        <f>TEXT(Sheet1[[#This Row],[Date]],"MMMM")</f>
        <v>February</v>
      </c>
      <c r="S6713" t="str">
        <f>TEXT(Sheet1[[#This Row],[Date]],"YYYY-MMM")</f>
        <v>2014-Feb</v>
      </c>
      <c r="T6713">
        <f>WEEKDAY(Sheet1[[#This Row],[Date]])</f>
        <v>1</v>
      </c>
      <c r="U6713" t="str">
        <f>TEXT(Sheet1[[#This Row],[Date]],"DDDD")</f>
        <v>Sunday</v>
      </c>
      <c r="V6713" t="str">
        <f>"FM"&amp;MOD(MONTH(Sheet1[[#This Row],[Date]])-4,12)+1</f>
        <v>FM11</v>
      </c>
      <c r="W6713" t="str">
        <f>"Q"&amp;ROUNDUP(MONTH(Sheet1[[#This Row],[Date]])/3,0)</f>
        <v>Q1</v>
      </c>
      <c r="X6713" t="str">
        <f>"Q"&amp;INT(MOD(MONTH(Sheet1[[#This Row],[Date]])-4,12/3)+1)</f>
        <v>Q3</v>
      </c>
      <c r="Y6713" t="str" cm="1">
        <f t="array" ref="Y6713">_xlfn.IFS(ROUND(L6713,0)&lt;=1,"Need to improve 0-1",ROUND(L6713,0)&lt;=2,"Okay 1-2",ROUND(L6713,0)&lt;=3,"Good 2-3",ROUND(L6713,0)&lt;=4,"Great 3-4",ROUND(L6713,0)&lt;=5,"Excellent 4-5")</f>
        <v>Need to improve 0-1</v>
      </c>
      <c r="Z6713" t="str">
        <f t="shared" si="104"/>
        <v>0-1000</v>
      </c>
    </row>
    <row r="6714" spans="1:26" x14ac:dyDescent="0.3">
      <c r="A6714">
        <v>18381647</v>
      </c>
      <c r="B6714" t="s">
        <v>8057</v>
      </c>
      <c r="C6714">
        <v>1</v>
      </c>
      <c r="D6714" t="s">
        <v>8927</v>
      </c>
      <c r="E6714" t="s">
        <v>685</v>
      </c>
      <c r="F6714" t="s">
        <v>16</v>
      </c>
      <c r="G6714" t="s">
        <v>16</v>
      </c>
      <c r="H6714" t="s">
        <v>16</v>
      </c>
      <c r="I6714">
        <v>1</v>
      </c>
      <c r="J6714">
        <v>0</v>
      </c>
      <c r="K6714">
        <v>200</v>
      </c>
      <c r="L6714">
        <v>1</v>
      </c>
      <c r="M6714" t="s">
        <v>4439</v>
      </c>
      <c r="N6714" t="str">
        <f>SUBSTITUTE(Sheet1[[#This Row],[Datekey_Opening]],"_","-")</f>
        <v>2014-1-16</v>
      </c>
      <c r="O6714">
        <f>YEAR(Sheet1[[#This Row],[Date]])</f>
        <v>2014</v>
      </c>
      <c r="P6714" t="str">
        <f>LOOKUP(Sheet1[[#This Row],[CountryCode]],$AI$4:$AI$18,$AJ$4:$AJ$18)</f>
        <v>India</v>
      </c>
      <c r="Q6714">
        <f>MONTH(Sheet1[[#This Row],[Date]])</f>
        <v>1</v>
      </c>
      <c r="R6714" t="str">
        <f>TEXT(Sheet1[[#This Row],[Date]],"MMMM")</f>
        <v>January</v>
      </c>
      <c r="S6714" t="str">
        <f>TEXT(Sheet1[[#This Row],[Date]],"YYYY-MMM")</f>
        <v>2014-Jan</v>
      </c>
      <c r="T6714">
        <f>WEEKDAY(Sheet1[[#This Row],[Date]])</f>
        <v>5</v>
      </c>
      <c r="U6714" t="str">
        <f>TEXT(Sheet1[[#This Row],[Date]],"DDDD")</f>
        <v>Thursday</v>
      </c>
      <c r="V6714" t="str">
        <f>"FM"&amp;MOD(MONTH(Sheet1[[#This Row],[Date]])-4,12)+1</f>
        <v>FM10</v>
      </c>
      <c r="W6714" t="str">
        <f>"Q"&amp;ROUNDUP(MONTH(Sheet1[[#This Row],[Date]])/3,0)</f>
        <v>Q1</v>
      </c>
      <c r="X6714" t="str">
        <f>"Q"&amp;INT(MOD(MONTH(Sheet1[[#This Row],[Date]])-4,12/3)+1)</f>
        <v>Q2</v>
      </c>
      <c r="Y6714" t="str" cm="1">
        <f t="array" ref="Y6714">_xlfn.IFS(ROUND(L6714,0)&lt;=1,"Need to improve 0-1",ROUND(L6714,0)&lt;=2,"Okay 1-2",ROUND(L6714,0)&lt;=3,"Good 2-3",ROUND(L6714,0)&lt;=4,"Great 3-4",ROUND(L6714,0)&lt;=5,"Excellent 4-5")</f>
        <v>Need to improve 0-1</v>
      </c>
      <c r="Z6714" t="str">
        <f t="shared" si="104"/>
        <v>0-1000</v>
      </c>
    </row>
    <row r="6715" spans="1:26" x14ac:dyDescent="0.3">
      <c r="A6715">
        <v>313415</v>
      </c>
      <c r="B6715" t="s">
        <v>9049</v>
      </c>
      <c r="C6715">
        <v>1</v>
      </c>
      <c r="D6715" t="s">
        <v>8927</v>
      </c>
      <c r="E6715" t="s">
        <v>5726</v>
      </c>
      <c r="F6715" t="s">
        <v>16</v>
      </c>
      <c r="G6715" t="s">
        <v>21</v>
      </c>
      <c r="H6715" t="s">
        <v>16</v>
      </c>
      <c r="I6715">
        <v>1</v>
      </c>
      <c r="J6715">
        <v>0</v>
      </c>
      <c r="K6715">
        <v>350</v>
      </c>
      <c r="L6715">
        <v>1</v>
      </c>
      <c r="M6715" t="s">
        <v>5394</v>
      </c>
      <c r="N6715" t="str">
        <f>SUBSTITUTE(Sheet1[[#This Row],[Datekey_Opening]],"_","-")</f>
        <v>2013-1-7</v>
      </c>
      <c r="O6715">
        <f>YEAR(Sheet1[[#This Row],[Date]])</f>
        <v>2013</v>
      </c>
      <c r="P6715" t="str">
        <f>LOOKUP(Sheet1[[#This Row],[CountryCode]],$AI$4:$AI$18,$AJ$4:$AJ$18)</f>
        <v>India</v>
      </c>
      <c r="Q6715">
        <f>MONTH(Sheet1[[#This Row],[Date]])</f>
        <v>1</v>
      </c>
      <c r="R6715" t="str">
        <f>TEXT(Sheet1[[#This Row],[Date]],"MMMM")</f>
        <v>January</v>
      </c>
      <c r="S6715" t="str">
        <f>TEXT(Sheet1[[#This Row],[Date]],"YYYY-MMM")</f>
        <v>2013-Jan</v>
      </c>
      <c r="T6715">
        <f>WEEKDAY(Sheet1[[#This Row],[Date]])</f>
        <v>2</v>
      </c>
      <c r="U6715" t="str">
        <f>TEXT(Sheet1[[#This Row],[Date]],"DDDD")</f>
        <v>Monday</v>
      </c>
      <c r="V6715" t="str">
        <f>"FM"&amp;MOD(MONTH(Sheet1[[#This Row],[Date]])-4,12)+1</f>
        <v>FM10</v>
      </c>
      <c r="W6715" t="str">
        <f>"Q"&amp;ROUNDUP(MONTH(Sheet1[[#This Row],[Date]])/3,0)</f>
        <v>Q1</v>
      </c>
      <c r="X6715" t="str">
        <f>"Q"&amp;INT(MOD(MONTH(Sheet1[[#This Row],[Date]])-4,12/3)+1)</f>
        <v>Q2</v>
      </c>
      <c r="Y6715" t="str" cm="1">
        <f t="array" ref="Y6715">_xlfn.IFS(ROUND(L6715,0)&lt;=1,"Need to improve 0-1",ROUND(L6715,0)&lt;=2,"Okay 1-2",ROUND(L6715,0)&lt;=3,"Good 2-3",ROUND(L6715,0)&lt;=4,"Great 3-4",ROUND(L6715,0)&lt;=5,"Excellent 4-5")</f>
        <v>Need to improve 0-1</v>
      </c>
      <c r="Z6715" t="str">
        <f t="shared" si="104"/>
        <v>0-1000</v>
      </c>
    </row>
    <row r="6716" spans="1:26" x14ac:dyDescent="0.3">
      <c r="A6716">
        <v>18460286</v>
      </c>
      <c r="B6716" t="s">
        <v>9050</v>
      </c>
      <c r="C6716">
        <v>1</v>
      </c>
      <c r="D6716" t="s">
        <v>8927</v>
      </c>
      <c r="E6716" t="s">
        <v>9051</v>
      </c>
      <c r="F6716" t="s">
        <v>16</v>
      </c>
      <c r="G6716" t="s">
        <v>16</v>
      </c>
      <c r="H6716" t="s">
        <v>16</v>
      </c>
      <c r="I6716">
        <v>2</v>
      </c>
      <c r="J6716">
        <v>0</v>
      </c>
      <c r="K6716">
        <v>500</v>
      </c>
      <c r="L6716">
        <v>1</v>
      </c>
      <c r="M6716" t="s">
        <v>6221</v>
      </c>
      <c r="N6716" t="str">
        <f>SUBSTITUTE(Sheet1[[#This Row],[Datekey_Opening]],"_","-")</f>
        <v>2013-1-1</v>
      </c>
      <c r="O6716">
        <f>YEAR(Sheet1[[#This Row],[Date]])</f>
        <v>2013</v>
      </c>
      <c r="P6716" t="str">
        <f>LOOKUP(Sheet1[[#This Row],[CountryCode]],$AI$4:$AI$18,$AJ$4:$AJ$18)</f>
        <v>India</v>
      </c>
      <c r="Q6716">
        <f>MONTH(Sheet1[[#This Row],[Date]])</f>
        <v>1</v>
      </c>
      <c r="R6716" t="str">
        <f>TEXT(Sheet1[[#This Row],[Date]],"MMMM")</f>
        <v>January</v>
      </c>
      <c r="S6716" t="str">
        <f>TEXT(Sheet1[[#This Row],[Date]],"YYYY-MMM")</f>
        <v>2013-Jan</v>
      </c>
      <c r="T6716">
        <f>WEEKDAY(Sheet1[[#This Row],[Date]])</f>
        <v>3</v>
      </c>
      <c r="U6716" t="str">
        <f>TEXT(Sheet1[[#This Row],[Date]],"DDDD")</f>
        <v>Tuesday</v>
      </c>
      <c r="V6716" t="str">
        <f>"FM"&amp;MOD(MONTH(Sheet1[[#This Row],[Date]])-4,12)+1</f>
        <v>FM10</v>
      </c>
      <c r="W6716" t="str">
        <f>"Q"&amp;ROUNDUP(MONTH(Sheet1[[#This Row],[Date]])/3,0)</f>
        <v>Q1</v>
      </c>
      <c r="X6716" t="str">
        <f>"Q"&amp;INT(MOD(MONTH(Sheet1[[#This Row],[Date]])-4,12/3)+1)</f>
        <v>Q2</v>
      </c>
      <c r="Y6716" t="str" cm="1">
        <f t="array" ref="Y6716">_xlfn.IFS(ROUND(L6716,0)&lt;=1,"Need to improve 0-1",ROUND(L6716,0)&lt;=2,"Okay 1-2",ROUND(L6716,0)&lt;=3,"Good 2-3",ROUND(L6716,0)&lt;=4,"Great 3-4",ROUND(L6716,0)&lt;=5,"Excellent 4-5")</f>
        <v>Need to improve 0-1</v>
      </c>
      <c r="Z6716" t="str">
        <f t="shared" si="104"/>
        <v>0-1000</v>
      </c>
    </row>
    <row r="6717" spans="1:26" x14ac:dyDescent="0.3">
      <c r="A6717">
        <v>18441557</v>
      </c>
      <c r="B6717" t="s">
        <v>9052</v>
      </c>
      <c r="C6717">
        <v>1</v>
      </c>
      <c r="D6717" t="s">
        <v>8927</v>
      </c>
      <c r="E6717" t="s">
        <v>365</v>
      </c>
      <c r="F6717" t="s">
        <v>16</v>
      </c>
      <c r="G6717" t="s">
        <v>16</v>
      </c>
      <c r="H6717" t="s">
        <v>16</v>
      </c>
      <c r="I6717">
        <v>1</v>
      </c>
      <c r="J6717">
        <v>0</v>
      </c>
      <c r="K6717">
        <v>400</v>
      </c>
      <c r="L6717">
        <v>1</v>
      </c>
      <c r="M6717" t="s">
        <v>1715</v>
      </c>
      <c r="N6717" t="str">
        <f>SUBSTITUTE(Sheet1[[#This Row],[Datekey_Opening]],"_","-")</f>
        <v>2017-1-13</v>
      </c>
      <c r="O6717">
        <f>YEAR(Sheet1[[#This Row],[Date]])</f>
        <v>2017</v>
      </c>
      <c r="P6717" t="str">
        <f>LOOKUP(Sheet1[[#This Row],[CountryCode]],$AI$4:$AI$18,$AJ$4:$AJ$18)</f>
        <v>India</v>
      </c>
      <c r="Q6717">
        <f>MONTH(Sheet1[[#This Row],[Date]])</f>
        <v>1</v>
      </c>
      <c r="R6717" t="str">
        <f>TEXT(Sheet1[[#This Row],[Date]],"MMMM")</f>
        <v>January</v>
      </c>
      <c r="S6717" t="str">
        <f>TEXT(Sheet1[[#This Row],[Date]],"YYYY-MMM")</f>
        <v>2017-Jan</v>
      </c>
      <c r="T6717">
        <f>WEEKDAY(Sheet1[[#This Row],[Date]])</f>
        <v>6</v>
      </c>
      <c r="U6717" t="str">
        <f>TEXT(Sheet1[[#This Row],[Date]],"DDDD")</f>
        <v>Friday</v>
      </c>
      <c r="V6717" t="str">
        <f>"FM"&amp;MOD(MONTH(Sheet1[[#This Row],[Date]])-4,12)+1</f>
        <v>FM10</v>
      </c>
      <c r="W6717" t="str">
        <f>"Q"&amp;ROUNDUP(MONTH(Sheet1[[#This Row],[Date]])/3,0)</f>
        <v>Q1</v>
      </c>
      <c r="X6717" t="str">
        <f>"Q"&amp;INT(MOD(MONTH(Sheet1[[#This Row],[Date]])-4,12/3)+1)</f>
        <v>Q2</v>
      </c>
      <c r="Y6717" t="str" cm="1">
        <f t="array" ref="Y6717">_xlfn.IFS(ROUND(L6717,0)&lt;=1,"Need to improve 0-1",ROUND(L6717,0)&lt;=2,"Okay 1-2",ROUND(L6717,0)&lt;=3,"Good 2-3",ROUND(L6717,0)&lt;=4,"Great 3-4",ROUND(L6717,0)&lt;=5,"Excellent 4-5")</f>
        <v>Need to improve 0-1</v>
      </c>
      <c r="Z6717" t="str">
        <f t="shared" si="104"/>
        <v>0-1000</v>
      </c>
    </row>
    <row r="6718" spans="1:26" x14ac:dyDescent="0.3">
      <c r="A6718">
        <v>18430895</v>
      </c>
      <c r="B6718" t="s">
        <v>9053</v>
      </c>
      <c r="C6718">
        <v>1</v>
      </c>
      <c r="D6718" t="s">
        <v>8927</v>
      </c>
      <c r="E6718" t="s">
        <v>15</v>
      </c>
      <c r="F6718" t="s">
        <v>16</v>
      </c>
      <c r="G6718" t="s">
        <v>16</v>
      </c>
      <c r="H6718" t="s">
        <v>16</v>
      </c>
      <c r="I6718">
        <v>2</v>
      </c>
      <c r="J6718">
        <v>0</v>
      </c>
      <c r="K6718">
        <v>500</v>
      </c>
      <c r="L6718">
        <v>1</v>
      </c>
      <c r="M6718" t="s">
        <v>8316</v>
      </c>
      <c r="N6718" t="str">
        <f>SUBSTITUTE(Sheet1[[#This Row],[Datekey_Opening]],"_","-")</f>
        <v>2018-1-17</v>
      </c>
      <c r="O6718">
        <f>YEAR(Sheet1[[#This Row],[Date]])</f>
        <v>2018</v>
      </c>
      <c r="P6718" t="str">
        <f>LOOKUP(Sheet1[[#This Row],[CountryCode]],$AI$4:$AI$18,$AJ$4:$AJ$18)</f>
        <v>India</v>
      </c>
      <c r="Q6718">
        <f>MONTH(Sheet1[[#This Row],[Date]])</f>
        <v>1</v>
      </c>
      <c r="R6718" t="str">
        <f>TEXT(Sheet1[[#This Row],[Date]],"MMMM")</f>
        <v>January</v>
      </c>
      <c r="S6718" t="str">
        <f>TEXT(Sheet1[[#This Row],[Date]],"YYYY-MMM")</f>
        <v>2018-Jan</v>
      </c>
      <c r="T6718">
        <f>WEEKDAY(Sheet1[[#This Row],[Date]])</f>
        <v>4</v>
      </c>
      <c r="U6718" t="str">
        <f>TEXT(Sheet1[[#This Row],[Date]],"DDDD")</f>
        <v>Wednesday</v>
      </c>
      <c r="V6718" t="str">
        <f>"FM"&amp;MOD(MONTH(Sheet1[[#This Row],[Date]])-4,12)+1</f>
        <v>FM10</v>
      </c>
      <c r="W6718" t="str">
        <f>"Q"&amp;ROUNDUP(MONTH(Sheet1[[#This Row],[Date]])/3,0)</f>
        <v>Q1</v>
      </c>
      <c r="X6718" t="str">
        <f>"Q"&amp;INT(MOD(MONTH(Sheet1[[#This Row],[Date]])-4,12/3)+1)</f>
        <v>Q2</v>
      </c>
      <c r="Y6718" t="str" cm="1">
        <f t="array" ref="Y6718">_xlfn.IFS(ROUND(L6718,0)&lt;=1,"Need to improve 0-1",ROUND(L6718,0)&lt;=2,"Okay 1-2",ROUND(L6718,0)&lt;=3,"Good 2-3",ROUND(L6718,0)&lt;=4,"Great 3-4",ROUND(L6718,0)&lt;=5,"Excellent 4-5")</f>
        <v>Need to improve 0-1</v>
      </c>
      <c r="Z6718" t="str">
        <f t="shared" si="104"/>
        <v>0-1000</v>
      </c>
    </row>
    <row r="6719" spans="1:26" x14ac:dyDescent="0.3">
      <c r="A6719">
        <v>18463959</v>
      </c>
      <c r="B6719" t="s">
        <v>9054</v>
      </c>
      <c r="C6719">
        <v>1</v>
      </c>
      <c r="D6719" t="s">
        <v>8927</v>
      </c>
      <c r="E6719" t="s">
        <v>751</v>
      </c>
      <c r="F6719" t="s">
        <v>16</v>
      </c>
      <c r="G6719" t="s">
        <v>16</v>
      </c>
      <c r="H6719" t="s">
        <v>16</v>
      </c>
      <c r="I6719">
        <v>1</v>
      </c>
      <c r="J6719">
        <v>0</v>
      </c>
      <c r="K6719">
        <v>300</v>
      </c>
      <c r="L6719">
        <v>1</v>
      </c>
      <c r="M6719" t="s">
        <v>2913</v>
      </c>
      <c r="N6719" t="str">
        <f>SUBSTITUTE(Sheet1[[#This Row],[Datekey_Opening]],"_","-")</f>
        <v>2013-1-8</v>
      </c>
      <c r="O6719">
        <f>YEAR(Sheet1[[#This Row],[Date]])</f>
        <v>2013</v>
      </c>
      <c r="P6719" t="str">
        <f>LOOKUP(Sheet1[[#This Row],[CountryCode]],$AI$4:$AI$18,$AJ$4:$AJ$18)</f>
        <v>India</v>
      </c>
      <c r="Q6719">
        <f>MONTH(Sheet1[[#This Row],[Date]])</f>
        <v>1</v>
      </c>
      <c r="R6719" t="str">
        <f>TEXT(Sheet1[[#This Row],[Date]],"MMMM")</f>
        <v>January</v>
      </c>
      <c r="S6719" t="str">
        <f>TEXT(Sheet1[[#This Row],[Date]],"YYYY-MMM")</f>
        <v>2013-Jan</v>
      </c>
      <c r="T6719">
        <f>WEEKDAY(Sheet1[[#This Row],[Date]])</f>
        <v>3</v>
      </c>
      <c r="U6719" t="str">
        <f>TEXT(Sheet1[[#This Row],[Date]],"DDDD")</f>
        <v>Tuesday</v>
      </c>
      <c r="V6719" t="str">
        <f>"FM"&amp;MOD(MONTH(Sheet1[[#This Row],[Date]])-4,12)+1</f>
        <v>FM10</v>
      </c>
      <c r="W6719" t="str">
        <f>"Q"&amp;ROUNDUP(MONTH(Sheet1[[#This Row],[Date]])/3,0)</f>
        <v>Q1</v>
      </c>
      <c r="X6719" t="str">
        <f>"Q"&amp;INT(MOD(MONTH(Sheet1[[#This Row],[Date]])-4,12/3)+1)</f>
        <v>Q2</v>
      </c>
      <c r="Y6719" t="str" cm="1">
        <f t="array" ref="Y6719">_xlfn.IFS(ROUND(L6719,0)&lt;=1,"Need to improve 0-1",ROUND(L6719,0)&lt;=2,"Okay 1-2",ROUND(L6719,0)&lt;=3,"Good 2-3",ROUND(L6719,0)&lt;=4,"Great 3-4",ROUND(L6719,0)&lt;=5,"Excellent 4-5")</f>
        <v>Need to improve 0-1</v>
      </c>
      <c r="Z6719" t="str">
        <f t="shared" si="104"/>
        <v>0-1000</v>
      </c>
    </row>
    <row r="6720" spans="1:26" x14ac:dyDescent="0.3">
      <c r="A6720">
        <v>18472682</v>
      </c>
      <c r="B6720" t="s">
        <v>9055</v>
      </c>
      <c r="C6720">
        <v>1</v>
      </c>
      <c r="D6720" t="s">
        <v>8927</v>
      </c>
      <c r="E6720" t="s">
        <v>362</v>
      </c>
      <c r="F6720" t="s">
        <v>16</v>
      </c>
      <c r="G6720" t="s">
        <v>16</v>
      </c>
      <c r="H6720" t="s">
        <v>16</v>
      </c>
      <c r="I6720">
        <v>1</v>
      </c>
      <c r="J6720">
        <v>0</v>
      </c>
      <c r="K6720">
        <v>300</v>
      </c>
      <c r="L6720">
        <v>1</v>
      </c>
      <c r="M6720" t="s">
        <v>878</v>
      </c>
      <c r="N6720" t="str">
        <f>SUBSTITUTE(Sheet1[[#This Row],[Datekey_Opening]],"_","-")</f>
        <v>2010-1-16</v>
      </c>
      <c r="O6720">
        <f>YEAR(Sheet1[[#This Row],[Date]])</f>
        <v>2010</v>
      </c>
      <c r="P6720" t="str">
        <f>LOOKUP(Sheet1[[#This Row],[CountryCode]],$AI$4:$AI$18,$AJ$4:$AJ$18)</f>
        <v>India</v>
      </c>
      <c r="Q6720">
        <f>MONTH(Sheet1[[#This Row],[Date]])</f>
        <v>1</v>
      </c>
      <c r="R6720" t="str">
        <f>TEXT(Sheet1[[#This Row],[Date]],"MMMM")</f>
        <v>January</v>
      </c>
      <c r="S6720" t="str">
        <f>TEXT(Sheet1[[#This Row],[Date]],"YYYY-MMM")</f>
        <v>2010-Jan</v>
      </c>
      <c r="T6720">
        <f>WEEKDAY(Sheet1[[#This Row],[Date]])</f>
        <v>7</v>
      </c>
      <c r="U6720" t="str">
        <f>TEXT(Sheet1[[#This Row],[Date]],"DDDD")</f>
        <v>Saturday</v>
      </c>
      <c r="V6720" t="str">
        <f>"FM"&amp;MOD(MONTH(Sheet1[[#This Row],[Date]])-4,12)+1</f>
        <v>FM10</v>
      </c>
      <c r="W6720" t="str">
        <f>"Q"&amp;ROUNDUP(MONTH(Sheet1[[#This Row],[Date]])/3,0)</f>
        <v>Q1</v>
      </c>
      <c r="X6720" t="str">
        <f>"Q"&amp;INT(MOD(MONTH(Sheet1[[#This Row],[Date]])-4,12/3)+1)</f>
        <v>Q2</v>
      </c>
      <c r="Y6720" t="str" cm="1">
        <f t="array" ref="Y6720">_xlfn.IFS(ROUND(L6720,0)&lt;=1,"Need to improve 0-1",ROUND(L6720,0)&lt;=2,"Okay 1-2",ROUND(L6720,0)&lt;=3,"Good 2-3",ROUND(L6720,0)&lt;=4,"Great 3-4",ROUND(L6720,0)&lt;=5,"Excellent 4-5")</f>
        <v>Need to improve 0-1</v>
      </c>
      <c r="Z6720" t="str">
        <f t="shared" si="104"/>
        <v>0-1000</v>
      </c>
    </row>
    <row r="6721" spans="1:26" x14ac:dyDescent="0.3">
      <c r="A6721">
        <v>18478972</v>
      </c>
      <c r="B6721" t="s">
        <v>9056</v>
      </c>
      <c r="C6721">
        <v>1</v>
      </c>
      <c r="D6721" t="s">
        <v>8927</v>
      </c>
      <c r="E6721" t="s">
        <v>557</v>
      </c>
      <c r="F6721" t="s">
        <v>16</v>
      </c>
      <c r="G6721" t="s">
        <v>16</v>
      </c>
      <c r="H6721" t="s">
        <v>16</v>
      </c>
      <c r="I6721">
        <v>1</v>
      </c>
      <c r="J6721">
        <v>0</v>
      </c>
      <c r="K6721">
        <v>250</v>
      </c>
      <c r="L6721">
        <v>1</v>
      </c>
      <c r="M6721" t="s">
        <v>2333</v>
      </c>
      <c r="N6721" t="str">
        <f>SUBSTITUTE(Sheet1[[#This Row],[Datekey_Opening]],"_","-")</f>
        <v>2013-1-26</v>
      </c>
      <c r="O6721">
        <f>YEAR(Sheet1[[#This Row],[Date]])</f>
        <v>2013</v>
      </c>
      <c r="P6721" t="str">
        <f>LOOKUP(Sheet1[[#This Row],[CountryCode]],$AI$4:$AI$18,$AJ$4:$AJ$18)</f>
        <v>India</v>
      </c>
      <c r="Q6721">
        <f>MONTH(Sheet1[[#This Row],[Date]])</f>
        <v>1</v>
      </c>
      <c r="R6721" t="str">
        <f>TEXT(Sheet1[[#This Row],[Date]],"MMMM")</f>
        <v>January</v>
      </c>
      <c r="S6721" t="str">
        <f>TEXT(Sheet1[[#This Row],[Date]],"YYYY-MMM")</f>
        <v>2013-Jan</v>
      </c>
      <c r="T6721">
        <f>WEEKDAY(Sheet1[[#This Row],[Date]])</f>
        <v>7</v>
      </c>
      <c r="U6721" t="str">
        <f>TEXT(Sheet1[[#This Row],[Date]],"DDDD")</f>
        <v>Saturday</v>
      </c>
      <c r="V6721" t="str">
        <f>"FM"&amp;MOD(MONTH(Sheet1[[#This Row],[Date]])-4,12)+1</f>
        <v>FM10</v>
      </c>
      <c r="W6721" t="str">
        <f>"Q"&amp;ROUNDUP(MONTH(Sheet1[[#This Row],[Date]])/3,0)</f>
        <v>Q1</v>
      </c>
      <c r="X6721" t="str">
        <f>"Q"&amp;INT(MOD(MONTH(Sheet1[[#This Row],[Date]])-4,12/3)+1)</f>
        <v>Q2</v>
      </c>
      <c r="Y6721" t="str" cm="1">
        <f t="array" ref="Y6721">_xlfn.IFS(ROUND(L6721,0)&lt;=1,"Need to improve 0-1",ROUND(L6721,0)&lt;=2,"Okay 1-2",ROUND(L6721,0)&lt;=3,"Good 2-3",ROUND(L6721,0)&lt;=4,"Great 3-4",ROUND(L6721,0)&lt;=5,"Excellent 4-5")</f>
        <v>Need to improve 0-1</v>
      </c>
      <c r="Z6721" t="str">
        <f t="shared" si="104"/>
        <v>0-1000</v>
      </c>
    </row>
    <row r="6722" spans="1:26" x14ac:dyDescent="0.3">
      <c r="A6722">
        <v>18381258</v>
      </c>
      <c r="B6722" t="s">
        <v>9057</v>
      </c>
      <c r="C6722">
        <v>1</v>
      </c>
      <c r="D6722" t="s">
        <v>8927</v>
      </c>
      <c r="E6722" t="s">
        <v>567</v>
      </c>
      <c r="F6722" t="s">
        <v>16</v>
      </c>
      <c r="G6722" t="s">
        <v>16</v>
      </c>
      <c r="H6722" t="s">
        <v>16</v>
      </c>
      <c r="I6722">
        <v>2</v>
      </c>
      <c r="J6722">
        <v>0</v>
      </c>
      <c r="K6722">
        <v>500</v>
      </c>
      <c r="L6722">
        <v>1</v>
      </c>
      <c r="M6722" t="s">
        <v>2945</v>
      </c>
      <c r="N6722" t="str">
        <f>SUBSTITUTE(Sheet1[[#This Row],[Datekey_Opening]],"_","-")</f>
        <v>2017-1-12</v>
      </c>
      <c r="O6722">
        <f>YEAR(Sheet1[[#This Row],[Date]])</f>
        <v>2017</v>
      </c>
      <c r="P6722" t="str">
        <f>LOOKUP(Sheet1[[#This Row],[CountryCode]],$AI$4:$AI$18,$AJ$4:$AJ$18)</f>
        <v>India</v>
      </c>
      <c r="Q6722">
        <f>MONTH(Sheet1[[#This Row],[Date]])</f>
        <v>1</v>
      </c>
      <c r="R6722" t="str">
        <f>TEXT(Sheet1[[#This Row],[Date]],"MMMM")</f>
        <v>January</v>
      </c>
      <c r="S6722" t="str">
        <f>TEXT(Sheet1[[#This Row],[Date]],"YYYY-MMM")</f>
        <v>2017-Jan</v>
      </c>
      <c r="T6722">
        <f>WEEKDAY(Sheet1[[#This Row],[Date]])</f>
        <v>5</v>
      </c>
      <c r="U6722" t="str">
        <f>TEXT(Sheet1[[#This Row],[Date]],"DDDD")</f>
        <v>Thursday</v>
      </c>
      <c r="V6722" t="str">
        <f>"FM"&amp;MOD(MONTH(Sheet1[[#This Row],[Date]])-4,12)+1</f>
        <v>FM10</v>
      </c>
      <c r="W6722" t="str">
        <f>"Q"&amp;ROUNDUP(MONTH(Sheet1[[#This Row],[Date]])/3,0)</f>
        <v>Q1</v>
      </c>
      <c r="X6722" t="str">
        <f>"Q"&amp;INT(MOD(MONTH(Sheet1[[#This Row],[Date]])-4,12/3)+1)</f>
        <v>Q2</v>
      </c>
      <c r="Y6722" t="str" cm="1">
        <f t="array" ref="Y6722">_xlfn.IFS(ROUND(L6722,0)&lt;=1,"Need to improve 0-1",ROUND(L6722,0)&lt;=2,"Okay 1-2",ROUND(L6722,0)&lt;=3,"Good 2-3",ROUND(L6722,0)&lt;=4,"Great 3-4",ROUND(L6722,0)&lt;=5,"Excellent 4-5")</f>
        <v>Need to improve 0-1</v>
      </c>
      <c r="Z6722" t="str">
        <f t="shared" ref="Z6722:Z6785" si="105">IF(AND(K6722&gt;=0,K6722&lt;1000),"0-1000",IF(AND(K6722&gt;=1000,K6722&lt;2000),"1000-2000",IF(AND(K6722&gt;=2000,K6722&lt;3000),"2000-3000",IF(AND(K6722&gt;=3000,K6722&lt;4000),"3000-4000",IF(AND(K6722&gt;=4000,K6722&lt;5000),"4000-5000",IF(AND(K6722&gt;=5000,K6722&lt;6000),"5000-6000",IF(AND(K6722&gt;=6000,K6722&lt;7000),"6000-7000",IF(AND(K6722&gt;=7000,K6722&lt;200000),"7000-200000","Above 200000"))))))))</f>
        <v>0-1000</v>
      </c>
    </row>
    <row r="6723" spans="1:26" x14ac:dyDescent="0.3">
      <c r="A6723">
        <v>18435293</v>
      </c>
      <c r="B6723" t="s">
        <v>9058</v>
      </c>
      <c r="C6723">
        <v>1</v>
      </c>
      <c r="D6723" t="s">
        <v>8927</v>
      </c>
      <c r="E6723" t="s">
        <v>382</v>
      </c>
      <c r="F6723" t="s">
        <v>16</v>
      </c>
      <c r="G6723" t="s">
        <v>16</v>
      </c>
      <c r="H6723" t="s">
        <v>16</v>
      </c>
      <c r="I6723">
        <v>1</v>
      </c>
      <c r="J6723">
        <v>0</v>
      </c>
      <c r="K6723">
        <v>450</v>
      </c>
      <c r="L6723">
        <v>1</v>
      </c>
      <c r="M6723" t="s">
        <v>2924</v>
      </c>
      <c r="N6723" t="str">
        <f>SUBSTITUTE(Sheet1[[#This Row],[Datekey_Opening]],"_","-")</f>
        <v>2010-1-27</v>
      </c>
      <c r="O6723">
        <f>YEAR(Sheet1[[#This Row],[Date]])</f>
        <v>2010</v>
      </c>
      <c r="P6723" t="str">
        <f>LOOKUP(Sheet1[[#This Row],[CountryCode]],$AI$4:$AI$18,$AJ$4:$AJ$18)</f>
        <v>India</v>
      </c>
      <c r="Q6723">
        <f>MONTH(Sheet1[[#This Row],[Date]])</f>
        <v>1</v>
      </c>
      <c r="R6723" t="str">
        <f>TEXT(Sheet1[[#This Row],[Date]],"MMMM")</f>
        <v>January</v>
      </c>
      <c r="S6723" t="str">
        <f>TEXT(Sheet1[[#This Row],[Date]],"YYYY-MMM")</f>
        <v>2010-Jan</v>
      </c>
      <c r="T6723">
        <f>WEEKDAY(Sheet1[[#This Row],[Date]])</f>
        <v>4</v>
      </c>
      <c r="U6723" t="str">
        <f>TEXT(Sheet1[[#This Row],[Date]],"DDDD")</f>
        <v>Wednesday</v>
      </c>
      <c r="V6723" t="str">
        <f>"FM"&amp;MOD(MONTH(Sheet1[[#This Row],[Date]])-4,12)+1</f>
        <v>FM10</v>
      </c>
      <c r="W6723" t="str">
        <f>"Q"&amp;ROUNDUP(MONTH(Sheet1[[#This Row],[Date]])/3,0)</f>
        <v>Q1</v>
      </c>
      <c r="X6723" t="str">
        <f>"Q"&amp;INT(MOD(MONTH(Sheet1[[#This Row],[Date]])-4,12/3)+1)</f>
        <v>Q2</v>
      </c>
      <c r="Y6723" t="str" cm="1">
        <f t="array" ref="Y6723">_xlfn.IFS(ROUND(L6723,0)&lt;=1,"Need to improve 0-1",ROUND(L6723,0)&lt;=2,"Okay 1-2",ROUND(L6723,0)&lt;=3,"Good 2-3",ROUND(L6723,0)&lt;=4,"Great 3-4",ROUND(L6723,0)&lt;=5,"Excellent 4-5")</f>
        <v>Need to improve 0-1</v>
      </c>
      <c r="Z6723" t="str">
        <f t="shared" si="105"/>
        <v>0-1000</v>
      </c>
    </row>
    <row r="6724" spans="1:26" x14ac:dyDescent="0.3">
      <c r="A6724">
        <v>18480748</v>
      </c>
      <c r="B6724" t="s">
        <v>9059</v>
      </c>
      <c r="C6724">
        <v>1</v>
      </c>
      <c r="D6724" t="s">
        <v>8927</v>
      </c>
      <c r="E6724" t="s">
        <v>1620</v>
      </c>
      <c r="F6724" t="s">
        <v>16</v>
      </c>
      <c r="G6724" t="s">
        <v>16</v>
      </c>
      <c r="H6724" t="s">
        <v>16</v>
      </c>
      <c r="I6724">
        <v>2</v>
      </c>
      <c r="J6724">
        <v>0</v>
      </c>
      <c r="K6724">
        <v>500</v>
      </c>
      <c r="L6724">
        <v>1</v>
      </c>
      <c r="M6724" t="s">
        <v>9060</v>
      </c>
      <c r="N6724" t="str">
        <f>SUBSTITUTE(Sheet1[[#This Row],[Datekey_Opening]],"_","-")</f>
        <v>2017-1-18</v>
      </c>
      <c r="O6724">
        <f>YEAR(Sheet1[[#This Row],[Date]])</f>
        <v>2017</v>
      </c>
      <c r="P6724" t="str">
        <f>LOOKUP(Sheet1[[#This Row],[CountryCode]],$AI$4:$AI$18,$AJ$4:$AJ$18)</f>
        <v>India</v>
      </c>
      <c r="Q6724">
        <f>MONTH(Sheet1[[#This Row],[Date]])</f>
        <v>1</v>
      </c>
      <c r="R6724" t="str">
        <f>TEXT(Sheet1[[#This Row],[Date]],"MMMM")</f>
        <v>January</v>
      </c>
      <c r="S6724" t="str">
        <f>TEXT(Sheet1[[#This Row],[Date]],"YYYY-MMM")</f>
        <v>2017-Jan</v>
      </c>
      <c r="T6724">
        <f>WEEKDAY(Sheet1[[#This Row],[Date]])</f>
        <v>4</v>
      </c>
      <c r="U6724" t="str">
        <f>TEXT(Sheet1[[#This Row],[Date]],"DDDD")</f>
        <v>Wednesday</v>
      </c>
      <c r="V6724" t="str">
        <f>"FM"&amp;MOD(MONTH(Sheet1[[#This Row],[Date]])-4,12)+1</f>
        <v>FM10</v>
      </c>
      <c r="W6724" t="str">
        <f>"Q"&amp;ROUNDUP(MONTH(Sheet1[[#This Row],[Date]])/3,0)</f>
        <v>Q1</v>
      </c>
      <c r="X6724" t="str">
        <f>"Q"&amp;INT(MOD(MONTH(Sheet1[[#This Row],[Date]])-4,12/3)+1)</f>
        <v>Q2</v>
      </c>
      <c r="Y6724" t="str" cm="1">
        <f t="array" ref="Y6724">_xlfn.IFS(ROUND(L6724,0)&lt;=1,"Need to improve 0-1",ROUND(L6724,0)&lt;=2,"Okay 1-2",ROUND(L6724,0)&lt;=3,"Good 2-3",ROUND(L6724,0)&lt;=4,"Great 3-4",ROUND(L6724,0)&lt;=5,"Excellent 4-5")</f>
        <v>Need to improve 0-1</v>
      </c>
      <c r="Z6724" t="str">
        <f t="shared" si="105"/>
        <v>0-1000</v>
      </c>
    </row>
    <row r="6725" spans="1:26" x14ac:dyDescent="0.3">
      <c r="A6725">
        <v>18126119</v>
      </c>
      <c r="B6725" t="s">
        <v>9061</v>
      </c>
      <c r="C6725">
        <v>1</v>
      </c>
      <c r="D6725" t="s">
        <v>8927</v>
      </c>
      <c r="E6725" t="s">
        <v>15</v>
      </c>
      <c r="F6725" t="s">
        <v>16</v>
      </c>
      <c r="G6725" t="s">
        <v>16</v>
      </c>
      <c r="H6725" t="s">
        <v>16</v>
      </c>
      <c r="I6725">
        <v>1</v>
      </c>
      <c r="J6725">
        <v>0</v>
      </c>
      <c r="K6725">
        <v>150</v>
      </c>
      <c r="L6725">
        <v>1</v>
      </c>
      <c r="M6725" t="s">
        <v>1601</v>
      </c>
      <c r="N6725" t="str">
        <f>SUBSTITUTE(Sheet1[[#This Row],[Datekey_Opening]],"_","-")</f>
        <v>2012-1-28</v>
      </c>
      <c r="O6725">
        <f>YEAR(Sheet1[[#This Row],[Date]])</f>
        <v>2012</v>
      </c>
      <c r="P6725" t="str">
        <f>LOOKUP(Sheet1[[#This Row],[CountryCode]],$AI$4:$AI$18,$AJ$4:$AJ$18)</f>
        <v>India</v>
      </c>
      <c r="Q6725">
        <f>MONTH(Sheet1[[#This Row],[Date]])</f>
        <v>1</v>
      </c>
      <c r="R6725" t="str">
        <f>TEXT(Sheet1[[#This Row],[Date]],"MMMM")</f>
        <v>January</v>
      </c>
      <c r="S6725" t="str">
        <f>TEXT(Sheet1[[#This Row],[Date]],"YYYY-MMM")</f>
        <v>2012-Jan</v>
      </c>
      <c r="T6725">
        <f>WEEKDAY(Sheet1[[#This Row],[Date]])</f>
        <v>7</v>
      </c>
      <c r="U6725" t="str">
        <f>TEXT(Sheet1[[#This Row],[Date]],"DDDD")</f>
        <v>Saturday</v>
      </c>
      <c r="V6725" t="str">
        <f>"FM"&amp;MOD(MONTH(Sheet1[[#This Row],[Date]])-4,12)+1</f>
        <v>FM10</v>
      </c>
      <c r="W6725" t="str">
        <f>"Q"&amp;ROUNDUP(MONTH(Sheet1[[#This Row],[Date]])/3,0)</f>
        <v>Q1</v>
      </c>
      <c r="X6725" t="str">
        <f>"Q"&amp;INT(MOD(MONTH(Sheet1[[#This Row],[Date]])-4,12/3)+1)</f>
        <v>Q2</v>
      </c>
      <c r="Y6725" t="str" cm="1">
        <f t="array" ref="Y6725">_xlfn.IFS(ROUND(L6725,0)&lt;=1,"Need to improve 0-1",ROUND(L6725,0)&lt;=2,"Okay 1-2",ROUND(L6725,0)&lt;=3,"Good 2-3",ROUND(L6725,0)&lt;=4,"Great 3-4",ROUND(L6725,0)&lt;=5,"Excellent 4-5")</f>
        <v>Need to improve 0-1</v>
      </c>
      <c r="Z6725" t="str">
        <f t="shared" si="105"/>
        <v>0-1000</v>
      </c>
    </row>
    <row r="6726" spans="1:26" x14ac:dyDescent="0.3">
      <c r="A6726">
        <v>18469955</v>
      </c>
      <c r="B6726" t="s">
        <v>722</v>
      </c>
      <c r="C6726">
        <v>1</v>
      </c>
      <c r="D6726" t="s">
        <v>8927</v>
      </c>
      <c r="E6726" t="s">
        <v>379</v>
      </c>
      <c r="F6726" t="s">
        <v>16</v>
      </c>
      <c r="G6726" t="s">
        <v>16</v>
      </c>
      <c r="H6726" t="s">
        <v>16</v>
      </c>
      <c r="I6726">
        <v>1</v>
      </c>
      <c r="J6726">
        <v>0</v>
      </c>
      <c r="K6726">
        <v>450</v>
      </c>
      <c r="L6726">
        <v>1</v>
      </c>
      <c r="M6726" t="s">
        <v>4032</v>
      </c>
      <c r="N6726" t="str">
        <f>SUBSTITUTE(Sheet1[[#This Row],[Datekey_Opening]],"_","-")</f>
        <v>2012-1-7</v>
      </c>
      <c r="O6726">
        <f>YEAR(Sheet1[[#This Row],[Date]])</f>
        <v>2012</v>
      </c>
      <c r="P6726" t="str">
        <f>LOOKUP(Sheet1[[#This Row],[CountryCode]],$AI$4:$AI$18,$AJ$4:$AJ$18)</f>
        <v>India</v>
      </c>
      <c r="Q6726">
        <f>MONTH(Sheet1[[#This Row],[Date]])</f>
        <v>1</v>
      </c>
      <c r="R6726" t="str">
        <f>TEXT(Sheet1[[#This Row],[Date]],"MMMM")</f>
        <v>January</v>
      </c>
      <c r="S6726" t="str">
        <f>TEXT(Sheet1[[#This Row],[Date]],"YYYY-MMM")</f>
        <v>2012-Jan</v>
      </c>
      <c r="T6726">
        <f>WEEKDAY(Sheet1[[#This Row],[Date]])</f>
        <v>7</v>
      </c>
      <c r="U6726" t="str">
        <f>TEXT(Sheet1[[#This Row],[Date]],"DDDD")</f>
        <v>Saturday</v>
      </c>
      <c r="V6726" t="str">
        <f>"FM"&amp;MOD(MONTH(Sheet1[[#This Row],[Date]])-4,12)+1</f>
        <v>FM10</v>
      </c>
      <c r="W6726" t="str">
        <f>"Q"&amp;ROUNDUP(MONTH(Sheet1[[#This Row],[Date]])/3,0)</f>
        <v>Q1</v>
      </c>
      <c r="X6726" t="str">
        <f>"Q"&amp;INT(MOD(MONTH(Sheet1[[#This Row],[Date]])-4,12/3)+1)</f>
        <v>Q2</v>
      </c>
      <c r="Y6726" t="str" cm="1">
        <f t="array" ref="Y6726">_xlfn.IFS(ROUND(L6726,0)&lt;=1,"Need to improve 0-1",ROUND(L6726,0)&lt;=2,"Okay 1-2",ROUND(L6726,0)&lt;=3,"Good 2-3",ROUND(L6726,0)&lt;=4,"Great 3-4",ROUND(L6726,0)&lt;=5,"Excellent 4-5")</f>
        <v>Need to improve 0-1</v>
      </c>
      <c r="Z6726" t="str">
        <f t="shared" si="105"/>
        <v>0-1000</v>
      </c>
    </row>
    <row r="6727" spans="1:26" x14ac:dyDescent="0.3">
      <c r="A6727">
        <v>18466392</v>
      </c>
      <c r="B6727" t="s">
        <v>9054</v>
      </c>
      <c r="C6727">
        <v>1</v>
      </c>
      <c r="D6727" t="s">
        <v>8927</v>
      </c>
      <c r="E6727" t="s">
        <v>751</v>
      </c>
      <c r="F6727" t="s">
        <v>16</v>
      </c>
      <c r="G6727" t="s">
        <v>16</v>
      </c>
      <c r="H6727" t="s">
        <v>16</v>
      </c>
      <c r="I6727">
        <v>1</v>
      </c>
      <c r="J6727">
        <v>0</v>
      </c>
      <c r="K6727">
        <v>300</v>
      </c>
      <c r="L6727">
        <v>1</v>
      </c>
      <c r="M6727" t="s">
        <v>6211</v>
      </c>
      <c r="N6727" t="str">
        <f>SUBSTITUTE(Sheet1[[#This Row],[Datekey_Opening]],"_","-")</f>
        <v>2018-1-19</v>
      </c>
      <c r="O6727">
        <f>YEAR(Sheet1[[#This Row],[Date]])</f>
        <v>2018</v>
      </c>
      <c r="P6727" t="str">
        <f>LOOKUP(Sheet1[[#This Row],[CountryCode]],$AI$4:$AI$18,$AJ$4:$AJ$18)</f>
        <v>India</v>
      </c>
      <c r="Q6727">
        <f>MONTH(Sheet1[[#This Row],[Date]])</f>
        <v>1</v>
      </c>
      <c r="R6727" t="str">
        <f>TEXT(Sheet1[[#This Row],[Date]],"MMMM")</f>
        <v>January</v>
      </c>
      <c r="S6727" t="str">
        <f>TEXT(Sheet1[[#This Row],[Date]],"YYYY-MMM")</f>
        <v>2018-Jan</v>
      </c>
      <c r="T6727">
        <f>WEEKDAY(Sheet1[[#This Row],[Date]])</f>
        <v>6</v>
      </c>
      <c r="U6727" t="str">
        <f>TEXT(Sheet1[[#This Row],[Date]],"DDDD")</f>
        <v>Friday</v>
      </c>
      <c r="V6727" t="str">
        <f>"FM"&amp;MOD(MONTH(Sheet1[[#This Row],[Date]])-4,12)+1</f>
        <v>FM10</v>
      </c>
      <c r="W6727" t="str">
        <f>"Q"&amp;ROUNDUP(MONTH(Sheet1[[#This Row],[Date]])/3,0)</f>
        <v>Q1</v>
      </c>
      <c r="X6727" t="str">
        <f>"Q"&amp;INT(MOD(MONTH(Sheet1[[#This Row],[Date]])-4,12/3)+1)</f>
        <v>Q2</v>
      </c>
      <c r="Y6727" t="str" cm="1">
        <f t="array" ref="Y6727">_xlfn.IFS(ROUND(L6727,0)&lt;=1,"Need to improve 0-1",ROUND(L6727,0)&lt;=2,"Okay 1-2",ROUND(L6727,0)&lt;=3,"Good 2-3",ROUND(L6727,0)&lt;=4,"Great 3-4",ROUND(L6727,0)&lt;=5,"Excellent 4-5")</f>
        <v>Need to improve 0-1</v>
      </c>
      <c r="Z6727" t="str">
        <f t="shared" si="105"/>
        <v>0-1000</v>
      </c>
    </row>
    <row r="6728" spans="1:26" x14ac:dyDescent="0.3">
      <c r="A6728">
        <v>18441651</v>
      </c>
      <c r="B6728" t="s">
        <v>9062</v>
      </c>
      <c r="C6728">
        <v>1</v>
      </c>
      <c r="D6728" t="s">
        <v>8927</v>
      </c>
      <c r="E6728" t="s">
        <v>426</v>
      </c>
      <c r="F6728" t="s">
        <v>16</v>
      </c>
      <c r="G6728" t="s">
        <v>16</v>
      </c>
      <c r="H6728" t="s">
        <v>16</v>
      </c>
      <c r="I6728">
        <v>1</v>
      </c>
      <c r="J6728">
        <v>0</v>
      </c>
      <c r="K6728">
        <v>450</v>
      </c>
      <c r="L6728">
        <v>1</v>
      </c>
      <c r="M6728" t="s">
        <v>1293</v>
      </c>
      <c r="N6728" t="str">
        <f>SUBSTITUTE(Sheet1[[#This Row],[Datekey_Opening]],"_","-")</f>
        <v>2010-1-6</v>
      </c>
      <c r="O6728">
        <f>YEAR(Sheet1[[#This Row],[Date]])</f>
        <v>2010</v>
      </c>
      <c r="P6728" t="str">
        <f>LOOKUP(Sheet1[[#This Row],[CountryCode]],$AI$4:$AI$18,$AJ$4:$AJ$18)</f>
        <v>India</v>
      </c>
      <c r="Q6728">
        <f>MONTH(Sheet1[[#This Row],[Date]])</f>
        <v>1</v>
      </c>
      <c r="R6728" t="str">
        <f>TEXT(Sheet1[[#This Row],[Date]],"MMMM")</f>
        <v>January</v>
      </c>
      <c r="S6728" t="str">
        <f>TEXT(Sheet1[[#This Row],[Date]],"YYYY-MMM")</f>
        <v>2010-Jan</v>
      </c>
      <c r="T6728">
        <f>WEEKDAY(Sheet1[[#This Row],[Date]])</f>
        <v>4</v>
      </c>
      <c r="U6728" t="str">
        <f>TEXT(Sheet1[[#This Row],[Date]],"DDDD")</f>
        <v>Wednesday</v>
      </c>
      <c r="V6728" t="str">
        <f>"FM"&amp;MOD(MONTH(Sheet1[[#This Row],[Date]])-4,12)+1</f>
        <v>FM10</v>
      </c>
      <c r="W6728" t="str">
        <f>"Q"&amp;ROUNDUP(MONTH(Sheet1[[#This Row],[Date]])/3,0)</f>
        <v>Q1</v>
      </c>
      <c r="X6728" t="str">
        <f>"Q"&amp;INT(MOD(MONTH(Sheet1[[#This Row],[Date]])-4,12/3)+1)</f>
        <v>Q2</v>
      </c>
      <c r="Y6728" t="str" cm="1">
        <f t="array" ref="Y6728">_xlfn.IFS(ROUND(L6728,0)&lt;=1,"Need to improve 0-1",ROUND(L6728,0)&lt;=2,"Okay 1-2",ROUND(L6728,0)&lt;=3,"Good 2-3",ROUND(L6728,0)&lt;=4,"Great 3-4",ROUND(L6728,0)&lt;=5,"Excellent 4-5")</f>
        <v>Need to improve 0-1</v>
      </c>
      <c r="Z6728" t="str">
        <f t="shared" si="105"/>
        <v>0-1000</v>
      </c>
    </row>
    <row r="6729" spans="1:26" x14ac:dyDescent="0.3">
      <c r="A6729">
        <v>18381675</v>
      </c>
      <c r="B6729" t="s">
        <v>3331</v>
      </c>
      <c r="C6729">
        <v>1</v>
      </c>
      <c r="D6729" t="s">
        <v>8927</v>
      </c>
      <c r="E6729" t="s">
        <v>494</v>
      </c>
      <c r="F6729" t="s">
        <v>16</v>
      </c>
      <c r="G6729" t="s">
        <v>16</v>
      </c>
      <c r="H6729" t="s">
        <v>16</v>
      </c>
      <c r="I6729">
        <v>3</v>
      </c>
      <c r="J6729">
        <v>0</v>
      </c>
      <c r="K6729">
        <v>1000</v>
      </c>
      <c r="L6729">
        <v>1</v>
      </c>
      <c r="M6729" t="s">
        <v>6748</v>
      </c>
      <c r="N6729" t="str">
        <f>SUBSTITUTE(Sheet1[[#This Row],[Datekey_Opening]],"_","-")</f>
        <v>2010-12-8</v>
      </c>
      <c r="O6729">
        <f>YEAR(Sheet1[[#This Row],[Date]])</f>
        <v>2010</v>
      </c>
      <c r="P6729" t="str">
        <f>LOOKUP(Sheet1[[#This Row],[CountryCode]],$AI$4:$AI$18,$AJ$4:$AJ$18)</f>
        <v>India</v>
      </c>
      <c r="Q6729">
        <f>MONTH(Sheet1[[#This Row],[Date]])</f>
        <v>12</v>
      </c>
      <c r="R6729" t="str">
        <f>TEXT(Sheet1[[#This Row],[Date]],"MMMM")</f>
        <v>December</v>
      </c>
      <c r="S6729" t="str">
        <f>TEXT(Sheet1[[#This Row],[Date]],"YYYY-MMM")</f>
        <v>2010-Dec</v>
      </c>
      <c r="T6729">
        <f>WEEKDAY(Sheet1[[#This Row],[Date]])</f>
        <v>4</v>
      </c>
      <c r="U6729" t="str">
        <f>TEXT(Sheet1[[#This Row],[Date]],"DDDD")</f>
        <v>Wednesday</v>
      </c>
      <c r="V6729" t="str">
        <f>"FM"&amp;MOD(MONTH(Sheet1[[#This Row],[Date]])-4,12)+1</f>
        <v>FM9</v>
      </c>
      <c r="W6729" t="str">
        <f>"Q"&amp;ROUNDUP(MONTH(Sheet1[[#This Row],[Date]])/3,0)</f>
        <v>Q4</v>
      </c>
      <c r="X6729" t="str">
        <f>"Q"&amp;INT(MOD(MONTH(Sheet1[[#This Row],[Date]])-4,12/3)+1)</f>
        <v>Q1</v>
      </c>
      <c r="Y6729" t="str" cm="1">
        <f t="array" ref="Y6729">_xlfn.IFS(ROUND(L6729,0)&lt;=1,"Need to improve 0-1",ROUND(L6729,0)&lt;=2,"Okay 1-2",ROUND(L6729,0)&lt;=3,"Good 2-3",ROUND(L6729,0)&lt;=4,"Great 3-4",ROUND(L6729,0)&lt;=5,"Excellent 4-5")</f>
        <v>Need to improve 0-1</v>
      </c>
      <c r="Z6729" t="str">
        <f t="shared" si="105"/>
        <v>1000-2000</v>
      </c>
    </row>
    <row r="6730" spans="1:26" x14ac:dyDescent="0.3">
      <c r="A6730">
        <v>18382345</v>
      </c>
      <c r="B6730" t="s">
        <v>8057</v>
      </c>
      <c r="C6730">
        <v>1</v>
      </c>
      <c r="D6730" t="s">
        <v>8927</v>
      </c>
      <c r="E6730" t="s">
        <v>685</v>
      </c>
      <c r="F6730" t="s">
        <v>16</v>
      </c>
      <c r="G6730" t="s">
        <v>16</v>
      </c>
      <c r="H6730" t="s">
        <v>16</v>
      </c>
      <c r="I6730">
        <v>1</v>
      </c>
      <c r="J6730">
        <v>0</v>
      </c>
      <c r="K6730">
        <v>200</v>
      </c>
      <c r="L6730">
        <v>1</v>
      </c>
      <c r="M6730" t="s">
        <v>283</v>
      </c>
      <c r="N6730" t="str">
        <f>SUBSTITUTE(Sheet1[[#This Row],[Datekey_Opening]],"_","-")</f>
        <v>2016-12-19</v>
      </c>
      <c r="O6730">
        <f>YEAR(Sheet1[[#This Row],[Date]])</f>
        <v>2016</v>
      </c>
      <c r="P6730" t="str">
        <f>LOOKUP(Sheet1[[#This Row],[CountryCode]],$AI$4:$AI$18,$AJ$4:$AJ$18)</f>
        <v>India</v>
      </c>
      <c r="Q6730">
        <f>MONTH(Sheet1[[#This Row],[Date]])</f>
        <v>12</v>
      </c>
      <c r="R6730" t="str">
        <f>TEXT(Sheet1[[#This Row],[Date]],"MMMM")</f>
        <v>December</v>
      </c>
      <c r="S6730" t="str">
        <f>TEXT(Sheet1[[#This Row],[Date]],"YYYY-MMM")</f>
        <v>2016-Dec</v>
      </c>
      <c r="T6730">
        <f>WEEKDAY(Sheet1[[#This Row],[Date]])</f>
        <v>2</v>
      </c>
      <c r="U6730" t="str">
        <f>TEXT(Sheet1[[#This Row],[Date]],"DDDD")</f>
        <v>Monday</v>
      </c>
      <c r="V6730" t="str">
        <f>"FM"&amp;MOD(MONTH(Sheet1[[#This Row],[Date]])-4,12)+1</f>
        <v>FM9</v>
      </c>
      <c r="W6730" t="str">
        <f>"Q"&amp;ROUNDUP(MONTH(Sheet1[[#This Row],[Date]])/3,0)</f>
        <v>Q4</v>
      </c>
      <c r="X6730" t="str">
        <f>"Q"&amp;INT(MOD(MONTH(Sheet1[[#This Row],[Date]])-4,12/3)+1)</f>
        <v>Q1</v>
      </c>
      <c r="Y6730" t="str" cm="1">
        <f t="array" ref="Y6730">_xlfn.IFS(ROUND(L6730,0)&lt;=1,"Need to improve 0-1",ROUND(L6730,0)&lt;=2,"Okay 1-2",ROUND(L6730,0)&lt;=3,"Good 2-3",ROUND(L6730,0)&lt;=4,"Great 3-4",ROUND(L6730,0)&lt;=5,"Excellent 4-5")</f>
        <v>Need to improve 0-1</v>
      </c>
      <c r="Z6730" t="str">
        <f t="shared" si="105"/>
        <v>0-1000</v>
      </c>
    </row>
    <row r="6731" spans="1:26" x14ac:dyDescent="0.3">
      <c r="A6731">
        <v>18433542</v>
      </c>
      <c r="B6731" t="s">
        <v>9063</v>
      </c>
      <c r="C6731">
        <v>1</v>
      </c>
      <c r="D6731" t="s">
        <v>8927</v>
      </c>
      <c r="E6731" t="s">
        <v>362</v>
      </c>
      <c r="F6731" t="s">
        <v>16</v>
      </c>
      <c r="G6731" t="s">
        <v>16</v>
      </c>
      <c r="H6731" t="s">
        <v>16</v>
      </c>
      <c r="I6731">
        <v>2</v>
      </c>
      <c r="J6731">
        <v>0</v>
      </c>
      <c r="K6731">
        <v>500</v>
      </c>
      <c r="L6731">
        <v>1</v>
      </c>
      <c r="M6731" t="s">
        <v>8357</v>
      </c>
      <c r="N6731" t="str">
        <f>SUBSTITUTE(Sheet1[[#This Row],[Datekey_Opening]],"_","-")</f>
        <v>2012-12-24</v>
      </c>
      <c r="O6731">
        <f>YEAR(Sheet1[[#This Row],[Date]])</f>
        <v>2012</v>
      </c>
      <c r="P6731" t="str">
        <f>LOOKUP(Sheet1[[#This Row],[CountryCode]],$AI$4:$AI$18,$AJ$4:$AJ$18)</f>
        <v>India</v>
      </c>
      <c r="Q6731">
        <f>MONTH(Sheet1[[#This Row],[Date]])</f>
        <v>12</v>
      </c>
      <c r="R6731" t="str">
        <f>TEXT(Sheet1[[#This Row],[Date]],"MMMM")</f>
        <v>December</v>
      </c>
      <c r="S6731" t="str">
        <f>TEXT(Sheet1[[#This Row],[Date]],"YYYY-MMM")</f>
        <v>2012-Dec</v>
      </c>
      <c r="T6731">
        <f>WEEKDAY(Sheet1[[#This Row],[Date]])</f>
        <v>2</v>
      </c>
      <c r="U6731" t="str">
        <f>TEXT(Sheet1[[#This Row],[Date]],"DDDD")</f>
        <v>Monday</v>
      </c>
      <c r="V6731" t="str">
        <f>"FM"&amp;MOD(MONTH(Sheet1[[#This Row],[Date]])-4,12)+1</f>
        <v>FM9</v>
      </c>
      <c r="W6731" t="str">
        <f>"Q"&amp;ROUNDUP(MONTH(Sheet1[[#This Row],[Date]])/3,0)</f>
        <v>Q4</v>
      </c>
      <c r="X6731" t="str">
        <f>"Q"&amp;INT(MOD(MONTH(Sheet1[[#This Row],[Date]])-4,12/3)+1)</f>
        <v>Q1</v>
      </c>
      <c r="Y6731" t="str" cm="1">
        <f t="array" ref="Y6731">_xlfn.IFS(ROUND(L6731,0)&lt;=1,"Need to improve 0-1",ROUND(L6731,0)&lt;=2,"Okay 1-2",ROUND(L6731,0)&lt;=3,"Good 2-3",ROUND(L6731,0)&lt;=4,"Great 3-4",ROUND(L6731,0)&lt;=5,"Excellent 4-5")</f>
        <v>Need to improve 0-1</v>
      </c>
      <c r="Z6731" t="str">
        <f t="shared" si="105"/>
        <v>0-1000</v>
      </c>
    </row>
    <row r="6732" spans="1:26" x14ac:dyDescent="0.3">
      <c r="A6732">
        <v>18469933</v>
      </c>
      <c r="B6732" t="s">
        <v>9064</v>
      </c>
      <c r="C6732">
        <v>1</v>
      </c>
      <c r="D6732" t="s">
        <v>8927</v>
      </c>
      <c r="E6732" t="s">
        <v>15</v>
      </c>
      <c r="F6732" t="s">
        <v>16</v>
      </c>
      <c r="G6732" t="s">
        <v>16</v>
      </c>
      <c r="H6732" t="s">
        <v>16</v>
      </c>
      <c r="I6732">
        <v>2</v>
      </c>
      <c r="J6732">
        <v>0</v>
      </c>
      <c r="K6732">
        <v>500</v>
      </c>
      <c r="L6732">
        <v>1</v>
      </c>
      <c r="M6732" t="s">
        <v>4247</v>
      </c>
      <c r="N6732" t="str">
        <f>SUBSTITUTE(Sheet1[[#This Row],[Datekey_Opening]],"_","-")</f>
        <v>2012-12-26</v>
      </c>
      <c r="O6732">
        <f>YEAR(Sheet1[[#This Row],[Date]])</f>
        <v>2012</v>
      </c>
      <c r="P6732" t="str">
        <f>LOOKUP(Sheet1[[#This Row],[CountryCode]],$AI$4:$AI$18,$AJ$4:$AJ$18)</f>
        <v>India</v>
      </c>
      <c r="Q6732">
        <f>MONTH(Sheet1[[#This Row],[Date]])</f>
        <v>12</v>
      </c>
      <c r="R6732" t="str">
        <f>TEXT(Sheet1[[#This Row],[Date]],"MMMM")</f>
        <v>December</v>
      </c>
      <c r="S6732" t="str">
        <f>TEXT(Sheet1[[#This Row],[Date]],"YYYY-MMM")</f>
        <v>2012-Dec</v>
      </c>
      <c r="T6732">
        <f>WEEKDAY(Sheet1[[#This Row],[Date]])</f>
        <v>4</v>
      </c>
      <c r="U6732" t="str">
        <f>TEXT(Sheet1[[#This Row],[Date]],"DDDD")</f>
        <v>Wednesday</v>
      </c>
      <c r="V6732" t="str">
        <f>"FM"&amp;MOD(MONTH(Sheet1[[#This Row],[Date]])-4,12)+1</f>
        <v>FM9</v>
      </c>
      <c r="W6732" t="str">
        <f>"Q"&amp;ROUNDUP(MONTH(Sheet1[[#This Row],[Date]])/3,0)</f>
        <v>Q4</v>
      </c>
      <c r="X6732" t="str">
        <f>"Q"&amp;INT(MOD(MONTH(Sheet1[[#This Row],[Date]])-4,12/3)+1)</f>
        <v>Q1</v>
      </c>
      <c r="Y6732" t="str" cm="1">
        <f t="array" ref="Y6732">_xlfn.IFS(ROUND(L6732,0)&lt;=1,"Need to improve 0-1",ROUND(L6732,0)&lt;=2,"Okay 1-2",ROUND(L6732,0)&lt;=3,"Good 2-3",ROUND(L6732,0)&lt;=4,"Great 3-4",ROUND(L6732,0)&lt;=5,"Excellent 4-5")</f>
        <v>Need to improve 0-1</v>
      </c>
      <c r="Z6732" t="str">
        <f t="shared" si="105"/>
        <v>0-1000</v>
      </c>
    </row>
    <row r="6733" spans="1:26" x14ac:dyDescent="0.3">
      <c r="A6733">
        <v>18432013</v>
      </c>
      <c r="B6733" t="s">
        <v>9065</v>
      </c>
      <c r="C6733">
        <v>1</v>
      </c>
      <c r="D6733" t="s">
        <v>8927</v>
      </c>
      <c r="E6733" t="s">
        <v>426</v>
      </c>
      <c r="F6733" t="s">
        <v>16</v>
      </c>
      <c r="G6733" t="s">
        <v>16</v>
      </c>
      <c r="H6733" t="s">
        <v>16</v>
      </c>
      <c r="I6733">
        <v>1</v>
      </c>
      <c r="J6733">
        <v>0</v>
      </c>
      <c r="K6733">
        <v>250</v>
      </c>
      <c r="L6733">
        <v>1</v>
      </c>
      <c r="M6733" t="s">
        <v>9066</v>
      </c>
      <c r="N6733" t="str">
        <f>SUBSTITUTE(Sheet1[[#This Row],[Datekey_Opening]],"_","-")</f>
        <v>2012-12-7</v>
      </c>
      <c r="O6733">
        <f>YEAR(Sheet1[[#This Row],[Date]])</f>
        <v>2012</v>
      </c>
      <c r="P6733" t="str">
        <f>LOOKUP(Sheet1[[#This Row],[CountryCode]],$AI$4:$AI$18,$AJ$4:$AJ$18)</f>
        <v>India</v>
      </c>
      <c r="Q6733">
        <f>MONTH(Sheet1[[#This Row],[Date]])</f>
        <v>12</v>
      </c>
      <c r="R6733" t="str">
        <f>TEXT(Sheet1[[#This Row],[Date]],"MMMM")</f>
        <v>December</v>
      </c>
      <c r="S6733" t="str">
        <f>TEXT(Sheet1[[#This Row],[Date]],"YYYY-MMM")</f>
        <v>2012-Dec</v>
      </c>
      <c r="T6733">
        <f>WEEKDAY(Sheet1[[#This Row],[Date]])</f>
        <v>6</v>
      </c>
      <c r="U6733" t="str">
        <f>TEXT(Sheet1[[#This Row],[Date]],"DDDD")</f>
        <v>Friday</v>
      </c>
      <c r="V6733" t="str">
        <f>"FM"&amp;MOD(MONTH(Sheet1[[#This Row],[Date]])-4,12)+1</f>
        <v>FM9</v>
      </c>
      <c r="W6733" t="str">
        <f>"Q"&amp;ROUNDUP(MONTH(Sheet1[[#This Row],[Date]])/3,0)</f>
        <v>Q4</v>
      </c>
      <c r="X6733" t="str">
        <f>"Q"&amp;INT(MOD(MONTH(Sheet1[[#This Row],[Date]])-4,12/3)+1)</f>
        <v>Q1</v>
      </c>
      <c r="Y6733" t="str" cm="1">
        <f t="array" ref="Y6733">_xlfn.IFS(ROUND(L6733,0)&lt;=1,"Need to improve 0-1",ROUND(L6733,0)&lt;=2,"Okay 1-2",ROUND(L6733,0)&lt;=3,"Good 2-3",ROUND(L6733,0)&lt;=4,"Great 3-4",ROUND(L6733,0)&lt;=5,"Excellent 4-5")</f>
        <v>Need to improve 0-1</v>
      </c>
      <c r="Z6733" t="str">
        <f t="shared" si="105"/>
        <v>0-1000</v>
      </c>
    </row>
    <row r="6734" spans="1:26" x14ac:dyDescent="0.3">
      <c r="A6734">
        <v>18393406</v>
      </c>
      <c r="B6734" t="s">
        <v>9067</v>
      </c>
      <c r="C6734">
        <v>1</v>
      </c>
      <c r="D6734" t="s">
        <v>8927</v>
      </c>
      <c r="E6734" t="s">
        <v>15</v>
      </c>
      <c r="F6734" t="s">
        <v>16</v>
      </c>
      <c r="G6734" t="s">
        <v>16</v>
      </c>
      <c r="H6734" t="s">
        <v>16</v>
      </c>
      <c r="I6734">
        <v>1</v>
      </c>
      <c r="J6734">
        <v>0</v>
      </c>
      <c r="K6734">
        <v>200</v>
      </c>
      <c r="L6734">
        <v>1</v>
      </c>
      <c r="M6734" t="s">
        <v>9068</v>
      </c>
      <c r="N6734" t="str">
        <f>SUBSTITUTE(Sheet1[[#This Row],[Datekey_Opening]],"_","-")</f>
        <v>2015-12-23</v>
      </c>
      <c r="O6734">
        <f>YEAR(Sheet1[[#This Row],[Date]])</f>
        <v>2015</v>
      </c>
      <c r="P6734" t="str">
        <f>LOOKUP(Sheet1[[#This Row],[CountryCode]],$AI$4:$AI$18,$AJ$4:$AJ$18)</f>
        <v>India</v>
      </c>
      <c r="Q6734">
        <f>MONTH(Sheet1[[#This Row],[Date]])</f>
        <v>12</v>
      </c>
      <c r="R6734" t="str">
        <f>TEXT(Sheet1[[#This Row],[Date]],"MMMM")</f>
        <v>December</v>
      </c>
      <c r="S6734" t="str">
        <f>TEXT(Sheet1[[#This Row],[Date]],"YYYY-MMM")</f>
        <v>2015-Dec</v>
      </c>
      <c r="T6734">
        <f>WEEKDAY(Sheet1[[#This Row],[Date]])</f>
        <v>4</v>
      </c>
      <c r="U6734" t="str">
        <f>TEXT(Sheet1[[#This Row],[Date]],"DDDD")</f>
        <v>Wednesday</v>
      </c>
      <c r="V6734" t="str">
        <f>"FM"&amp;MOD(MONTH(Sheet1[[#This Row],[Date]])-4,12)+1</f>
        <v>FM9</v>
      </c>
      <c r="W6734" t="str">
        <f>"Q"&amp;ROUNDUP(MONTH(Sheet1[[#This Row],[Date]])/3,0)</f>
        <v>Q4</v>
      </c>
      <c r="X6734" t="str">
        <f>"Q"&amp;INT(MOD(MONTH(Sheet1[[#This Row],[Date]])-4,12/3)+1)</f>
        <v>Q1</v>
      </c>
      <c r="Y6734" t="str" cm="1">
        <f t="array" ref="Y6734">_xlfn.IFS(ROUND(L6734,0)&lt;=1,"Need to improve 0-1",ROUND(L6734,0)&lt;=2,"Okay 1-2",ROUND(L6734,0)&lt;=3,"Good 2-3",ROUND(L6734,0)&lt;=4,"Great 3-4",ROUND(L6734,0)&lt;=5,"Excellent 4-5")</f>
        <v>Need to improve 0-1</v>
      </c>
      <c r="Z6734" t="str">
        <f t="shared" si="105"/>
        <v>0-1000</v>
      </c>
    </row>
    <row r="6735" spans="1:26" x14ac:dyDescent="0.3">
      <c r="A6735">
        <v>18432192</v>
      </c>
      <c r="B6735" t="s">
        <v>9069</v>
      </c>
      <c r="C6735">
        <v>1</v>
      </c>
      <c r="D6735" t="s">
        <v>8927</v>
      </c>
      <c r="E6735" t="s">
        <v>15</v>
      </c>
      <c r="F6735" t="s">
        <v>16</v>
      </c>
      <c r="G6735" t="s">
        <v>16</v>
      </c>
      <c r="H6735" t="s">
        <v>16</v>
      </c>
      <c r="I6735">
        <v>1</v>
      </c>
      <c r="J6735">
        <v>0</v>
      </c>
      <c r="K6735">
        <v>250</v>
      </c>
      <c r="L6735">
        <v>1</v>
      </c>
      <c r="M6735" t="s">
        <v>295</v>
      </c>
      <c r="N6735" t="str">
        <f>SUBSTITUTE(Sheet1[[#This Row],[Datekey_Opening]],"_","-")</f>
        <v>2011-12-15</v>
      </c>
      <c r="O6735">
        <f>YEAR(Sheet1[[#This Row],[Date]])</f>
        <v>2011</v>
      </c>
      <c r="P6735" t="str">
        <f>LOOKUP(Sheet1[[#This Row],[CountryCode]],$AI$4:$AI$18,$AJ$4:$AJ$18)</f>
        <v>India</v>
      </c>
      <c r="Q6735">
        <f>MONTH(Sheet1[[#This Row],[Date]])</f>
        <v>12</v>
      </c>
      <c r="R6735" t="str">
        <f>TEXT(Sheet1[[#This Row],[Date]],"MMMM")</f>
        <v>December</v>
      </c>
      <c r="S6735" t="str">
        <f>TEXT(Sheet1[[#This Row],[Date]],"YYYY-MMM")</f>
        <v>2011-Dec</v>
      </c>
      <c r="T6735">
        <f>WEEKDAY(Sheet1[[#This Row],[Date]])</f>
        <v>5</v>
      </c>
      <c r="U6735" t="str">
        <f>TEXT(Sheet1[[#This Row],[Date]],"DDDD")</f>
        <v>Thursday</v>
      </c>
      <c r="V6735" t="str">
        <f>"FM"&amp;MOD(MONTH(Sheet1[[#This Row],[Date]])-4,12)+1</f>
        <v>FM9</v>
      </c>
      <c r="W6735" t="str">
        <f>"Q"&amp;ROUNDUP(MONTH(Sheet1[[#This Row],[Date]])/3,0)</f>
        <v>Q4</v>
      </c>
      <c r="X6735" t="str">
        <f>"Q"&amp;INT(MOD(MONTH(Sheet1[[#This Row],[Date]])-4,12/3)+1)</f>
        <v>Q1</v>
      </c>
      <c r="Y6735" t="str" cm="1">
        <f t="array" ref="Y6735">_xlfn.IFS(ROUND(L6735,0)&lt;=1,"Need to improve 0-1",ROUND(L6735,0)&lt;=2,"Okay 1-2",ROUND(L6735,0)&lt;=3,"Good 2-3",ROUND(L6735,0)&lt;=4,"Great 3-4",ROUND(L6735,0)&lt;=5,"Excellent 4-5")</f>
        <v>Need to improve 0-1</v>
      </c>
      <c r="Z6735" t="str">
        <f t="shared" si="105"/>
        <v>0-1000</v>
      </c>
    </row>
    <row r="6736" spans="1:26" x14ac:dyDescent="0.3">
      <c r="A6736">
        <v>18417576</v>
      </c>
      <c r="B6736" t="s">
        <v>9070</v>
      </c>
      <c r="C6736">
        <v>1</v>
      </c>
      <c r="D6736" t="s">
        <v>8927</v>
      </c>
      <c r="E6736" t="s">
        <v>432</v>
      </c>
      <c r="F6736" t="s">
        <v>16</v>
      </c>
      <c r="G6736" t="s">
        <v>16</v>
      </c>
      <c r="H6736" t="s">
        <v>16</v>
      </c>
      <c r="I6736">
        <v>1</v>
      </c>
      <c r="J6736">
        <v>0</v>
      </c>
      <c r="K6736">
        <v>300</v>
      </c>
      <c r="L6736">
        <v>1</v>
      </c>
      <c r="M6736" t="s">
        <v>2123</v>
      </c>
      <c r="N6736" t="str">
        <f>SUBSTITUTE(Sheet1[[#This Row],[Datekey_Opening]],"_","-")</f>
        <v>2013-12-5</v>
      </c>
      <c r="O6736">
        <f>YEAR(Sheet1[[#This Row],[Date]])</f>
        <v>2013</v>
      </c>
      <c r="P6736" t="str">
        <f>LOOKUP(Sheet1[[#This Row],[CountryCode]],$AI$4:$AI$18,$AJ$4:$AJ$18)</f>
        <v>India</v>
      </c>
      <c r="Q6736">
        <f>MONTH(Sheet1[[#This Row],[Date]])</f>
        <v>12</v>
      </c>
      <c r="R6736" t="str">
        <f>TEXT(Sheet1[[#This Row],[Date]],"MMMM")</f>
        <v>December</v>
      </c>
      <c r="S6736" t="str">
        <f>TEXT(Sheet1[[#This Row],[Date]],"YYYY-MMM")</f>
        <v>2013-Dec</v>
      </c>
      <c r="T6736">
        <f>WEEKDAY(Sheet1[[#This Row],[Date]])</f>
        <v>5</v>
      </c>
      <c r="U6736" t="str">
        <f>TEXT(Sheet1[[#This Row],[Date]],"DDDD")</f>
        <v>Thursday</v>
      </c>
      <c r="V6736" t="str">
        <f>"FM"&amp;MOD(MONTH(Sheet1[[#This Row],[Date]])-4,12)+1</f>
        <v>FM9</v>
      </c>
      <c r="W6736" t="str">
        <f>"Q"&amp;ROUNDUP(MONTH(Sheet1[[#This Row],[Date]])/3,0)</f>
        <v>Q4</v>
      </c>
      <c r="X6736" t="str">
        <f>"Q"&amp;INT(MOD(MONTH(Sheet1[[#This Row],[Date]])-4,12/3)+1)</f>
        <v>Q1</v>
      </c>
      <c r="Y6736" t="str" cm="1">
        <f t="array" ref="Y6736">_xlfn.IFS(ROUND(L6736,0)&lt;=1,"Need to improve 0-1",ROUND(L6736,0)&lt;=2,"Okay 1-2",ROUND(L6736,0)&lt;=3,"Good 2-3",ROUND(L6736,0)&lt;=4,"Great 3-4",ROUND(L6736,0)&lt;=5,"Excellent 4-5")</f>
        <v>Need to improve 0-1</v>
      </c>
      <c r="Z6736" t="str">
        <f t="shared" si="105"/>
        <v>0-1000</v>
      </c>
    </row>
    <row r="6737" spans="1:26" x14ac:dyDescent="0.3">
      <c r="A6737">
        <v>18319512</v>
      </c>
      <c r="B6737" t="s">
        <v>9071</v>
      </c>
      <c r="C6737">
        <v>1</v>
      </c>
      <c r="D6737" t="s">
        <v>8927</v>
      </c>
      <c r="E6737" t="s">
        <v>435</v>
      </c>
      <c r="F6737" t="s">
        <v>16</v>
      </c>
      <c r="G6737" t="s">
        <v>16</v>
      </c>
      <c r="H6737" t="s">
        <v>16</v>
      </c>
      <c r="I6737">
        <v>2</v>
      </c>
      <c r="J6737">
        <v>0</v>
      </c>
      <c r="K6737">
        <v>500</v>
      </c>
      <c r="L6737">
        <v>1</v>
      </c>
      <c r="M6737" t="s">
        <v>5437</v>
      </c>
      <c r="N6737" t="str">
        <f>SUBSTITUTE(Sheet1[[#This Row],[Datekey_Opening]],"_","-")</f>
        <v>2015-12-28</v>
      </c>
      <c r="O6737">
        <f>YEAR(Sheet1[[#This Row],[Date]])</f>
        <v>2015</v>
      </c>
      <c r="P6737" t="str">
        <f>LOOKUP(Sheet1[[#This Row],[CountryCode]],$AI$4:$AI$18,$AJ$4:$AJ$18)</f>
        <v>India</v>
      </c>
      <c r="Q6737">
        <f>MONTH(Sheet1[[#This Row],[Date]])</f>
        <v>12</v>
      </c>
      <c r="R6737" t="str">
        <f>TEXT(Sheet1[[#This Row],[Date]],"MMMM")</f>
        <v>December</v>
      </c>
      <c r="S6737" t="str">
        <f>TEXT(Sheet1[[#This Row],[Date]],"YYYY-MMM")</f>
        <v>2015-Dec</v>
      </c>
      <c r="T6737">
        <f>WEEKDAY(Sheet1[[#This Row],[Date]])</f>
        <v>2</v>
      </c>
      <c r="U6737" t="str">
        <f>TEXT(Sheet1[[#This Row],[Date]],"DDDD")</f>
        <v>Monday</v>
      </c>
      <c r="V6737" t="str">
        <f>"FM"&amp;MOD(MONTH(Sheet1[[#This Row],[Date]])-4,12)+1</f>
        <v>FM9</v>
      </c>
      <c r="W6737" t="str">
        <f>"Q"&amp;ROUNDUP(MONTH(Sheet1[[#This Row],[Date]])/3,0)</f>
        <v>Q4</v>
      </c>
      <c r="X6737" t="str">
        <f>"Q"&amp;INT(MOD(MONTH(Sheet1[[#This Row],[Date]])-4,12/3)+1)</f>
        <v>Q1</v>
      </c>
      <c r="Y6737" t="str" cm="1">
        <f t="array" ref="Y6737">_xlfn.IFS(ROUND(L6737,0)&lt;=1,"Need to improve 0-1",ROUND(L6737,0)&lt;=2,"Okay 1-2",ROUND(L6737,0)&lt;=3,"Good 2-3",ROUND(L6737,0)&lt;=4,"Great 3-4",ROUND(L6737,0)&lt;=5,"Excellent 4-5")</f>
        <v>Need to improve 0-1</v>
      </c>
      <c r="Z6737" t="str">
        <f t="shared" si="105"/>
        <v>0-1000</v>
      </c>
    </row>
    <row r="6738" spans="1:26" x14ac:dyDescent="0.3">
      <c r="A6738">
        <v>18430878</v>
      </c>
      <c r="B6738" t="s">
        <v>9072</v>
      </c>
      <c r="C6738">
        <v>1</v>
      </c>
      <c r="D6738" t="s">
        <v>8927</v>
      </c>
      <c r="E6738" t="s">
        <v>365</v>
      </c>
      <c r="F6738" t="s">
        <v>16</v>
      </c>
      <c r="G6738" t="s">
        <v>16</v>
      </c>
      <c r="H6738" t="s">
        <v>16</v>
      </c>
      <c r="I6738">
        <v>2</v>
      </c>
      <c r="J6738">
        <v>0</v>
      </c>
      <c r="K6738">
        <v>900</v>
      </c>
      <c r="L6738">
        <v>1</v>
      </c>
      <c r="M6738" t="s">
        <v>7801</v>
      </c>
      <c r="N6738" t="str">
        <f>SUBSTITUTE(Sheet1[[#This Row],[Datekey_Opening]],"_","-")</f>
        <v>2014-12-1</v>
      </c>
      <c r="O6738">
        <f>YEAR(Sheet1[[#This Row],[Date]])</f>
        <v>2014</v>
      </c>
      <c r="P6738" t="str">
        <f>LOOKUP(Sheet1[[#This Row],[CountryCode]],$AI$4:$AI$18,$AJ$4:$AJ$18)</f>
        <v>India</v>
      </c>
      <c r="Q6738">
        <f>MONTH(Sheet1[[#This Row],[Date]])</f>
        <v>12</v>
      </c>
      <c r="R6738" t="str">
        <f>TEXT(Sheet1[[#This Row],[Date]],"MMMM")</f>
        <v>December</v>
      </c>
      <c r="S6738" t="str">
        <f>TEXT(Sheet1[[#This Row],[Date]],"YYYY-MMM")</f>
        <v>2014-Dec</v>
      </c>
      <c r="T6738">
        <f>WEEKDAY(Sheet1[[#This Row],[Date]])</f>
        <v>2</v>
      </c>
      <c r="U6738" t="str">
        <f>TEXT(Sheet1[[#This Row],[Date]],"DDDD")</f>
        <v>Monday</v>
      </c>
      <c r="V6738" t="str">
        <f>"FM"&amp;MOD(MONTH(Sheet1[[#This Row],[Date]])-4,12)+1</f>
        <v>FM9</v>
      </c>
      <c r="W6738" t="str">
        <f>"Q"&amp;ROUNDUP(MONTH(Sheet1[[#This Row],[Date]])/3,0)</f>
        <v>Q4</v>
      </c>
      <c r="X6738" t="str">
        <f>"Q"&amp;INT(MOD(MONTH(Sheet1[[#This Row],[Date]])-4,12/3)+1)</f>
        <v>Q1</v>
      </c>
      <c r="Y6738" t="str" cm="1">
        <f t="array" ref="Y6738">_xlfn.IFS(ROUND(L6738,0)&lt;=1,"Need to improve 0-1",ROUND(L6738,0)&lt;=2,"Okay 1-2",ROUND(L6738,0)&lt;=3,"Good 2-3",ROUND(L6738,0)&lt;=4,"Great 3-4",ROUND(L6738,0)&lt;=5,"Excellent 4-5")</f>
        <v>Need to improve 0-1</v>
      </c>
      <c r="Z6738" t="str">
        <f t="shared" si="105"/>
        <v>0-1000</v>
      </c>
    </row>
    <row r="6739" spans="1:26" x14ac:dyDescent="0.3">
      <c r="A6739">
        <v>18451091</v>
      </c>
      <c r="B6739" t="s">
        <v>9073</v>
      </c>
      <c r="C6739">
        <v>1</v>
      </c>
      <c r="D6739" t="s">
        <v>8927</v>
      </c>
      <c r="E6739" t="s">
        <v>559</v>
      </c>
      <c r="F6739" t="s">
        <v>16</v>
      </c>
      <c r="G6739" t="s">
        <v>16</v>
      </c>
      <c r="H6739" t="s">
        <v>16</v>
      </c>
      <c r="I6739">
        <v>1</v>
      </c>
      <c r="J6739">
        <v>0</v>
      </c>
      <c r="K6739">
        <v>100</v>
      </c>
      <c r="L6739">
        <v>1</v>
      </c>
      <c r="M6739" t="s">
        <v>2175</v>
      </c>
      <c r="N6739" t="str">
        <f>SUBSTITUTE(Sheet1[[#This Row],[Datekey_Opening]],"_","-")</f>
        <v>2010-12-1</v>
      </c>
      <c r="O6739">
        <f>YEAR(Sheet1[[#This Row],[Date]])</f>
        <v>2010</v>
      </c>
      <c r="P6739" t="str">
        <f>LOOKUP(Sheet1[[#This Row],[CountryCode]],$AI$4:$AI$18,$AJ$4:$AJ$18)</f>
        <v>India</v>
      </c>
      <c r="Q6739">
        <f>MONTH(Sheet1[[#This Row],[Date]])</f>
        <v>12</v>
      </c>
      <c r="R6739" t="str">
        <f>TEXT(Sheet1[[#This Row],[Date]],"MMMM")</f>
        <v>December</v>
      </c>
      <c r="S6739" t="str">
        <f>TEXT(Sheet1[[#This Row],[Date]],"YYYY-MMM")</f>
        <v>2010-Dec</v>
      </c>
      <c r="T6739">
        <f>WEEKDAY(Sheet1[[#This Row],[Date]])</f>
        <v>4</v>
      </c>
      <c r="U6739" t="str">
        <f>TEXT(Sheet1[[#This Row],[Date]],"DDDD")</f>
        <v>Wednesday</v>
      </c>
      <c r="V6739" t="str">
        <f>"FM"&amp;MOD(MONTH(Sheet1[[#This Row],[Date]])-4,12)+1</f>
        <v>FM9</v>
      </c>
      <c r="W6739" t="str">
        <f>"Q"&amp;ROUNDUP(MONTH(Sheet1[[#This Row],[Date]])/3,0)</f>
        <v>Q4</v>
      </c>
      <c r="X6739" t="str">
        <f>"Q"&amp;INT(MOD(MONTH(Sheet1[[#This Row],[Date]])-4,12/3)+1)</f>
        <v>Q1</v>
      </c>
      <c r="Y6739" t="str" cm="1">
        <f t="array" ref="Y6739">_xlfn.IFS(ROUND(L6739,0)&lt;=1,"Need to improve 0-1",ROUND(L6739,0)&lt;=2,"Okay 1-2",ROUND(L6739,0)&lt;=3,"Good 2-3",ROUND(L6739,0)&lt;=4,"Great 3-4",ROUND(L6739,0)&lt;=5,"Excellent 4-5")</f>
        <v>Need to improve 0-1</v>
      </c>
      <c r="Z6739" t="str">
        <f t="shared" si="105"/>
        <v>0-1000</v>
      </c>
    </row>
    <row r="6740" spans="1:26" x14ac:dyDescent="0.3">
      <c r="A6740">
        <v>18470627</v>
      </c>
      <c r="B6740" t="s">
        <v>9074</v>
      </c>
      <c r="C6740">
        <v>1</v>
      </c>
      <c r="D6740" t="s">
        <v>8927</v>
      </c>
      <c r="E6740" t="s">
        <v>1106</v>
      </c>
      <c r="F6740" t="s">
        <v>16</v>
      </c>
      <c r="G6740" t="s">
        <v>16</v>
      </c>
      <c r="H6740" t="s">
        <v>16</v>
      </c>
      <c r="I6740">
        <v>1</v>
      </c>
      <c r="J6740">
        <v>0</v>
      </c>
      <c r="K6740">
        <v>300</v>
      </c>
      <c r="L6740">
        <v>1</v>
      </c>
      <c r="M6740" t="s">
        <v>2123</v>
      </c>
      <c r="N6740" t="str">
        <f>SUBSTITUTE(Sheet1[[#This Row],[Datekey_Opening]],"_","-")</f>
        <v>2013-12-5</v>
      </c>
      <c r="O6740">
        <f>YEAR(Sheet1[[#This Row],[Date]])</f>
        <v>2013</v>
      </c>
      <c r="P6740" t="str">
        <f>LOOKUP(Sheet1[[#This Row],[CountryCode]],$AI$4:$AI$18,$AJ$4:$AJ$18)</f>
        <v>India</v>
      </c>
      <c r="Q6740">
        <f>MONTH(Sheet1[[#This Row],[Date]])</f>
        <v>12</v>
      </c>
      <c r="R6740" t="str">
        <f>TEXT(Sheet1[[#This Row],[Date]],"MMMM")</f>
        <v>December</v>
      </c>
      <c r="S6740" t="str">
        <f>TEXT(Sheet1[[#This Row],[Date]],"YYYY-MMM")</f>
        <v>2013-Dec</v>
      </c>
      <c r="T6740">
        <f>WEEKDAY(Sheet1[[#This Row],[Date]])</f>
        <v>5</v>
      </c>
      <c r="U6740" t="str">
        <f>TEXT(Sheet1[[#This Row],[Date]],"DDDD")</f>
        <v>Thursday</v>
      </c>
      <c r="V6740" t="str">
        <f>"FM"&amp;MOD(MONTH(Sheet1[[#This Row],[Date]])-4,12)+1</f>
        <v>FM9</v>
      </c>
      <c r="W6740" t="str">
        <f>"Q"&amp;ROUNDUP(MONTH(Sheet1[[#This Row],[Date]])/3,0)</f>
        <v>Q4</v>
      </c>
      <c r="X6740" t="str">
        <f>"Q"&amp;INT(MOD(MONTH(Sheet1[[#This Row],[Date]])-4,12/3)+1)</f>
        <v>Q1</v>
      </c>
      <c r="Y6740" t="str" cm="1">
        <f t="array" ref="Y6740">_xlfn.IFS(ROUND(L6740,0)&lt;=1,"Need to improve 0-1",ROUND(L6740,0)&lt;=2,"Okay 1-2",ROUND(L6740,0)&lt;=3,"Good 2-3",ROUND(L6740,0)&lt;=4,"Great 3-4",ROUND(L6740,0)&lt;=5,"Excellent 4-5")</f>
        <v>Need to improve 0-1</v>
      </c>
      <c r="Z6740" t="str">
        <f t="shared" si="105"/>
        <v>0-1000</v>
      </c>
    </row>
    <row r="6741" spans="1:26" x14ac:dyDescent="0.3">
      <c r="A6741">
        <v>18373828</v>
      </c>
      <c r="B6741" t="s">
        <v>9075</v>
      </c>
      <c r="C6741">
        <v>1</v>
      </c>
      <c r="D6741" t="s">
        <v>8927</v>
      </c>
      <c r="E6741" t="s">
        <v>15</v>
      </c>
      <c r="F6741" t="s">
        <v>16</v>
      </c>
      <c r="G6741" t="s">
        <v>16</v>
      </c>
      <c r="H6741" t="s">
        <v>16</v>
      </c>
      <c r="I6741">
        <v>1</v>
      </c>
      <c r="J6741">
        <v>0</v>
      </c>
      <c r="K6741">
        <v>450</v>
      </c>
      <c r="L6741">
        <v>1</v>
      </c>
      <c r="M6741" t="s">
        <v>5864</v>
      </c>
      <c r="N6741" t="str">
        <f>SUBSTITUTE(Sheet1[[#This Row],[Datekey_Opening]],"_","-")</f>
        <v>2018-12-4</v>
      </c>
      <c r="O6741">
        <f>YEAR(Sheet1[[#This Row],[Date]])</f>
        <v>2018</v>
      </c>
      <c r="P6741" t="str">
        <f>LOOKUP(Sheet1[[#This Row],[CountryCode]],$AI$4:$AI$18,$AJ$4:$AJ$18)</f>
        <v>India</v>
      </c>
      <c r="Q6741">
        <f>MONTH(Sheet1[[#This Row],[Date]])</f>
        <v>12</v>
      </c>
      <c r="R6741" t="str">
        <f>TEXT(Sheet1[[#This Row],[Date]],"MMMM")</f>
        <v>December</v>
      </c>
      <c r="S6741" t="str">
        <f>TEXT(Sheet1[[#This Row],[Date]],"YYYY-MMM")</f>
        <v>2018-Dec</v>
      </c>
      <c r="T6741">
        <f>WEEKDAY(Sheet1[[#This Row],[Date]])</f>
        <v>3</v>
      </c>
      <c r="U6741" t="str">
        <f>TEXT(Sheet1[[#This Row],[Date]],"DDDD")</f>
        <v>Tuesday</v>
      </c>
      <c r="V6741" t="str">
        <f>"FM"&amp;MOD(MONTH(Sheet1[[#This Row],[Date]])-4,12)+1</f>
        <v>FM9</v>
      </c>
      <c r="W6741" t="str">
        <f>"Q"&amp;ROUNDUP(MONTH(Sheet1[[#This Row],[Date]])/3,0)</f>
        <v>Q4</v>
      </c>
      <c r="X6741" t="str">
        <f>"Q"&amp;INT(MOD(MONTH(Sheet1[[#This Row],[Date]])-4,12/3)+1)</f>
        <v>Q1</v>
      </c>
      <c r="Y6741" t="str" cm="1">
        <f t="array" ref="Y6741">_xlfn.IFS(ROUND(L6741,0)&lt;=1,"Need to improve 0-1",ROUND(L6741,0)&lt;=2,"Okay 1-2",ROUND(L6741,0)&lt;=3,"Good 2-3",ROUND(L6741,0)&lt;=4,"Great 3-4",ROUND(L6741,0)&lt;=5,"Excellent 4-5")</f>
        <v>Need to improve 0-1</v>
      </c>
      <c r="Z6741" t="str">
        <f t="shared" si="105"/>
        <v>0-1000</v>
      </c>
    </row>
    <row r="6742" spans="1:26" x14ac:dyDescent="0.3">
      <c r="A6742">
        <v>18500639</v>
      </c>
      <c r="B6742" t="s">
        <v>9076</v>
      </c>
      <c r="C6742">
        <v>1</v>
      </c>
      <c r="D6742" t="s">
        <v>8927</v>
      </c>
      <c r="E6742" t="s">
        <v>365</v>
      </c>
      <c r="F6742" t="s">
        <v>16</v>
      </c>
      <c r="G6742" t="s">
        <v>16</v>
      </c>
      <c r="H6742" t="s">
        <v>16</v>
      </c>
      <c r="I6742">
        <v>1</v>
      </c>
      <c r="J6742">
        <v>0</v>
      </c>
      <c r="K6742">
        <v>400</v>
      </c>
      <c r="L6742">
        <v>1</v>
      </c>
      <c r="M6742" t="s">
        <v>275</v>
      </c>
      <c r="N6742" t="str">
        <f>SUBSTITUTE(Sheet1[[#This Row],[Datekey_Opening]],"_","-")</f>
        <v>2018-12-18</v>
      </c>
      <c r="O6742">
        <f>YEAR(Sheet1[[#This Row],[Date]])</f>
        <v>2018</v>
      </c>
      <c r="P6742" t="str">
        <f>LOOKUP(Sheet1[[#This Row],[CountryCode]],$AI$4:$AI$18,$AJ$4:$AJ$18)</f>
        <v>India</v>
      </c>
      <c r="Q6742">
        <f>MONTH(Sheet1[[#This Row],[Date]])</f>
        <v>12</v>
      </c>
      <c r="R6742" t="str">
        <f>TEXT(Sheet1[[#This Row],[Date]],"MMMM")</f>
        <v>December</v>
      </c>
      <c r="S6742" t="str">
        <f>TEXT(Sheet1[[#This Row],[Date]],"YYYY-MMM")</f>
        <v>2018-Dec</v>
      </c>
      <c r="T6742">
        <f>WEEKDAY(Sheet1[[#This Row],[Date]])</f>
        <v>3</v>
      </c>
      <c r="U6742" t="str">
        <f>TEXT(Sheet1[[#This Row],[Date]],"DDDD")</f>
        <v>Tuesday</v>
      </c>
      <c r="V6742" t="str">
        <f>"FM"&amp;MOD(MONTH(Sheet1[[#This Row],[Date]])-4,12)+1</f>
        <v>FM9</v>
      </c>
      <c r="W6742" t="str">
        <f>"Q"&amp;ROUNDUP(MONTH(Sheet1[[#This Row],[Date]])/3,0)</f>
        <v>Q4</v>
      </c>
      <c r="X6742" t="str">
        <f>"Q"&amp;INT(MOD(MONTH(Sheet1[[#This Row],[Date]])-4,12/3)+1)</f>
        <v>Q1</v>
      </c>
      <c r="Y6742" t="str" cm="1">
        <f t="array" ref="Y6742">_xlfn.IFS(ROUND(L6742,0)&lt;=1,"Need to improve 0-1",ROUND(L6742,0)&lt;=2,"Okay 1-2",ROUND(L6742,0)&lt;=3,"Good 2-3",ROUND(L6742,0)&lt;=4,"Great 3-4",ROUND(L6742,0)&lt;=5,"Excellent 4-5")</f>
        <v>Need to improve 0-1</v>
      </c>
      <c r="Z6742" t="str">
        <f t="shared" si="105"/>
        <v>0-1000</v>
      </c>
    </row>
    <row r="6743" spans="1:26" x14ac:dyDescent="0.3">
      <c r="A6743">
        <v>18357573</v>
      </c>
      <c r="B6743" t="s">
        <v>9077</v>
      </c>
      <c r="C6743">
        <v>1</v>
      </c>
      <c r="D6743" t="s">
        <v>8927</v>
      </c>
      <c r="E6743" t="s">
        <v>432</v>
      </c>
      <c r="F6743" t="s">
        <v>16</v>
      </c>
      <c r="G6743" t="s">
        <v>16</v>
      </c>
      <c r="H6743" t="s">
        <v>16</v>
      </c>
      <c r="I6743">
        <v>2</v>
      </c>
      <c r="J6743">
        <v>0</v>
      </c>
      <c r="K6743">
        <v>500</v>
      </c>
      <c r="L6743">
        <v>1</v>
      </c>
      <c r="M6743" t="s">
        <v>9078</v>
      </c>
      <c r="N6743" t="str">
        <f>SUBSTITUTE(Sheet1[[#This Row],[Datekey_Opening]],"_","-")</f>
        <v>2014-12-10</v>
      </c>
      <c r="O6743">
        <f>YEAR(Sheet1[[#This Row],[Date]])</f>
        <v>2014</v>
      </c>
      <c r="P6743" t="str">
        <f>LOOKUP(Sheet1[[#This Row],[CountryCode]],$AI$4:$AI$18,$AJ$4:$AJ$18)</f>
        <v>India</v>
      </c>
      <c r="Q6743">
        <f>MONTH(Sheet1[[#This Row],[Date]])</f>
        <v>12</v>
      </c>
      <c r="R6743" t="str">
        <f>TEXT(Sheet1[[#This Row],[Date]],"MMMM")</f>
        <v>December</v>
      </c>
      <c r="S6743" t="str">
        <f>TEXT(Sheet1[[#This Row],[Date]],"YYYY-MMM")</f>
        <v>2014-Dec</v>
      </c>
      <c r="T6743">
        <f>WEEKDAY(Sheet1[[#This Row],[Date]])</f>
        <v>4</v>
      </c>
      <c r="U6743" t="str">
        <f>TEXT(Sheet1[[#This Row],[Date]],"DDDD")</f>
        <v>Wednesday</v>
      </c>
      <c r="V6743" t="str">
        <f>"FM"&amp;MOD(MONTH(Sheet1[[#This Row],[Date]])-4,12)+1</f>
        <v>FM9</v>
      </c>
      <c r="W6743" t="str">
        <f>"Q"&amp;ROUNDUP(MONTH(Sheet1[[#This Row],[Date]])/3,0)</f>
        <v>Q4</v>
      </c>
      <c r="X6743" t="str">
        <f>"Q"&amp;INT(MOD(MONTH(Sheet1[[#This Row],[Date]])-4,12/3)+1)</f>
        <v>Q1</v>
      </c>
      <c r="Y6743" t="str" cm="1">
        <f t="array" ref="Y6743">_xlfn.IFS(ROUND(L6743,0)&lt;=1,"Need to improve 0-1",ROUND(L6743,0)&lt;=2,"Okay 1-2",ROUND(L6743,0)&lt;=3,"Good 2-3",ROUND(L6743,0)&lt;=4,"Great 3-4",ROUND(L6743,0)&lt;=5,"Excellent 4-5")</f>
        <v>Need to improve 0-1</v>
      </c>
      <c r="Z6743" t="str">
        <f t="shared" si="105"/>
        <v>0-1000</v>
      </c>
    </row>
    <row r="6744" spans="1:26" x14ac:dyDescent="0.3">
      <c r="A6744">
        <v>304750</v>
      </c>
      <c r="B6744" t="s">
        <v>9079</v>
      </c>
      <c r="C6744">
        <v>1</v>
      </c>
      <c r="D6744" t="s">
        <v>8927</v>
      </c>
      <c r="E6744" t="s">
        <v>550</v>
      </c>
      <c r="F6744" t="s">
        <v>16</v>
      </c>
      <c r="G6744" t="s">
        <v>16</v>
      </c>
      <c r="H6744" t="s">
        <v>16</v>
      </c>
      <c r="I6744">
        <v>1</v>
      </c>
      <c r="J6744">
        <v>0</v>
      </c>
      <c r="K6744">
        <v>150</v>
      </c>
      <c r="L6744">
        <v>1</v>
      </c>
      <c r="M6744" t="s">
        <v>4678</v>
      </c>
      <c r="N6744" t="str">
        <f>SUBSTITUTE(Sheet1[[#This Row],[Datekey_Opening]],"_","-")</f>
        <v>2017-12-25</v>
      </c>
      <c r="O6744">
        <f>YEAR(Sheet1[[#This Row],[Date]])</f>
        <v>2017</v>
      </c>
      <c r="P6744" t="str">
        <f>LOOKUP(Sheet1[[#This Row],[CountryCode]],$AI$4:$AI$18,$AJ$4:$AJ$18)</f>
        <v>India</v>
      </c>
      <c r="Q6744">
        <f>MONTH(Sheet1[[#This Row],[Date]])</f>
        <v>12</v>
      </c>
      <c r="R6744" t="str">
        <f>TEXT(Sheet1[[#This Row],[Date]],"MMMM")</f>
        <v>December</v>
      </c>
      <c r="S6744" t="str">
        <f>TEXT(Sheet1[[#This Row],[Date]],"YYYY-MMM")</f>
        <v>2017-Dec</v>
      </c>
      <c r="T6744">
        <f>WEEKDAY(Sheet1[[#This Row],[Date]])</f>
        <v>2</v>
      </c>
      <c r="U6744" t="str">
        <f>TEXT(Sheet1[[#This Row],[Date]],"DDDD")</f>
        <v>Monday</v>
      </c>
      <c r="V6744" t="str">
        <f>"FM"&amp;MOD(MONTH(Sheet1[[#This Row],[Date]])-4,12)+1</f>
        <v>FM9</v>
      </c>
      <c r="W6744" t="str">
        <f>"Q"&amp;ROUNDUP(MONTH(Sheet1[[#This Row],[Date]])/3,0)</f>
        <v>Q4</v>
      </c>
      <c r="X6744" t="str">
        <f>"Q"&amp;INT(MOD(MONTH(Sheet1[[#This Row],[Date]])-4,12/3)+1)</f>
        <v>Q1</v>
      </c>
      <c r="Y6744" t="str" cm="1">
        <f t="array" ref="Y6744">_xlfn.IFS(ROUND(L6744,0)&lt;=1,"Need to improve 0-1",ROUND(L6744,0)&lt;=2,"Okay 1-2",ROUND(L6744,0)&lt;=3,"Good 2-3",ROUND(L6744,0)&lt;=4,"Great 3-4",ROUND(L6744,0)&lt;=5,"Excellent 4-5")</f>
        <v>Need to improve 0-1</v>
      </c>
      <c r="Z6744" t="str">
        <f t="shared" si="105"/>
        <v>0-1000</v>
      </c>
    </row>
    <row r="6745" spans="1:26" x14ac:dyDescent="0.3">
      <c r="A6745">
        <v>18368771</v>
      </c>
      <c r="B6745" t="s">
        <v>9080</v>
      </c>
      <c r="C6745">
        <v>1</v>
      </c>
      <c r="D6745" t="s">
        <v>8927</v>
      </c>
      <c r="E6745" t="s">
        <v>15</v>
      </c>
      <c r="F6745" t="s">
        <v>16</v>
      </c>
      <c r="G6745" t="s">
        <v>16</v>
      </c>
      <c r="H6745" t="s">
        <v>16</v>
      </c>
      <c r="I6745">
        <v>1</v>
      </c>
      <c r="J6745">
        <v>0</v>
      </c>
      <c r="K6745">
        <v>200</v>
      </c>
      <c r="L6745">
        <v>1</v>
      </c>
      <c r="M6745" t="s">
        <v>295</v>
      </c>
      <c r="N6745" t="str">
        <f>SUBSTITUTE(Sheet1[[#This Row],[Datekey_Opening]],"_","-")</f>
        <v>2011-12-15</v>
      </c>
      <c r="O6745">
        <f>YEAR(Sheet1[[#This Row],[Date]])</f>
        <v>2011</v>
      </c>
      <c r="P6745" t="str">
        <f>LOOKUP(Sheet1[[#This Row],[CountryCode]],$AI$4:$AI$18,$AJ$4:$AJ$18)</f>
        <v>India</v>
      </c>
      <c r="Q6745">
        <f>MONTH(Sheet1[[#This Row],[Date]])</f>
        <v>12</v>
      </c>
      <c r="R6745" t="str">
        <f>TEXT(Sheet1[[#This Row],[Date]],"MMMM")</f>
        <v>December</v>
      </c>
      <c r="S6745" t="str">
        <f>TEXT(Sheet1[[#This Row],[Date]],"YYYY-MMM")</f>
        <v>2011-Dec</v>
      </c>
      <c r="T6745">
        <f>WEEKDAY(Sheet1[[#This Row],[Date]])</f>
        <v>5</v>
      </c>
      <c r="U6745" t="str">
        <f>TEXT(Sheet1[[#This Row],[Date]],"DDDD")</f>
        <v>Thursday</v>
      </c>
      <c r="V6745" t="str">
        <f>"FM"&amp;MOD(MONTH(Sheet1[[#This Row],[Date]])-4,12)+1</f>
        <v>FM9</v>
      </c>
      <c r="W6745" t="str">
        <f>"Q"&amp;ROUNDUP(MONTH(Sheet1[[#This Row],[Date]])/3,0)</f>
        <v>Q4</v>
      </c>
      <c r="X6745" t="str">
        <f>"Q"&amp;INT(MOD(MONTH(Sheet1[[#This Row],[Date]])-4,12/3)+1)</f>
        <v>Q1</v>
      </c>
      <c r="Y6745" t="str" cm="1">
        <f t="array" ref="Y6745">_xlfn.IFS(ROUND(L6745,0)&lt;=1,"Need to improve 0-1",ROUND(L6745,0)&lt;=2,"Okay 1-2",ROUND(L6745,0)&lt;=3,"Good 2-3",ROUND(L6745,0)&lt;=4,"Great 3-4",ROUND(L6745,0)&lt;=5,"Excellent 4-5")</f>
        <v>Need to improve 0-1</v>
      </c>
      <c r="Z6745" t="str">
        <f t="shared" si="105"/>
        <v>0-1000</v>
      </c>
    </row>
    <row r="6746" spans="1:26" x14ac:dyDescent="0.3">
      <c r="A6746">
        <v>312192</v>
      </c>
      <c r="B6746" t="s">
        <v>947</v>
      </c>
      <c r="C6746">
        <v>1</v>
      </c>
      <c r="D6746" t="s">
        <v>8927</v>
      </c>
      <c r="E6746" t="s">
        <v>426</v>
      </c>
      <c r="F6746" t="s">
        <v>16</v>
      </c>
      <c r="G6746" t="s">
        <v>16</v>
      </c>
      <c r="H6746" t="s">
        <v>16</v>
      </c>
      <c r="I6746">
        <v>1</v>
      </c>
      <c r="J6746">
        <v>0</v>
      </c>
      <c r="K6746">
        <v>200</v>
      </c>
      <c r="L6746">
        <v>1</v>
      </c>
      <c r="M6746" t="s">
        <v>2982</v>
      </c>
      <c r="N6746" t="str">
        <f>SUBSTITUTE(Sheet1[[#This Row],[Datekey_Opening]],"_","-")</f>
        <v>2011-12-5</v>
      </c>
      <c r="O6746">
        <f>YEAR(Sheet1[[#This Row],[Date]])</f>
        <v>2011</v>
      </c>
      <c r="P6746" t="str">
        <f>LOOKUP(Sheet1[[#This Row],[CountryCode]],$AI$4:$AI$18,$AJ$4:$AJ$18)</f>
        <v>India</v>
      </c>
      <c r="Q6746">
        <f>MONTH(Sheet1[[#This Row],[Date]])</f>
        <v>12</v>
      </c>
      <c r="R6746" t="str">
        <f>TEXT(Sheet1[[#This Row],[Date]],"MMMM")</f>
        <v>December</v>
      </c>
      <c r="S6746" t="str">
        <f>TEXT(Sheet1[[#This Row],[Date]],"YYYY-MMM")</f>
        <v>2011-Dec</v>
      </c>
      <c r="T6746">
        <f>WEEKDAY(Sheet1[[#This Row],[Date]])</f>
        <v>2</v>
      </c>
      <c r="U6746" t="str">
        <f>TEXT(Sheet1[[#This Row],[Date]],"DDDD")</f>
        <v>Monday</v>
      </c>
      <c r="V6746" t="str">
        <f>"FM"&amp;MOD(MONTH(Sheet1[[#This Row],[Date]])-4,12)+1</f>
        <v>FM9</v>
      </c>
      <c r="W6746" t="str">
        <f>"Q"&amp;ROUNDUP(MONTH(Sheet1[[#This Row],[Date]])/3,0)</f>
        <v>Q4</v>
      </c>
      <c r="X6746" t="str">
        <f>"Q"&amp;INT(MOD(MONTH(Sheet1[[#This Row],[Date]])-4,12/3)+1)</f>
        <v>Q1</v>
      </c>
      <c r="Y6746" t="str" cm="1">
        <f t="array" ref="Y6746">_xlfn.IFS(ROUND(L6746,0)&lt;=1,"Need to improve 0-1",ROUND(L6746,0)&lt;=2,"Okay 1-2",ROUND(L6746,0)&lt;=3,"Good 2-3",ROUND(L6746,0)&lt;=4,"Great 3-4",ROUND(L6746,0)&lt;=5,"Excellent 4-5")</f>
        <v>Need to improve 0-1</v>
      </c>
      <c r="Z6746" t="str">
        <f t="shared" si="105"/>
        <v>0-1000</v>
      </c>
    </row>
    <row r="6747" spans="1:26" x14ac:dyDescent="0.3">
      <c r="A6747">
        <v>18474221</v>
      </c>
      <c r="B6747" t="s">
        <v>5765</v>
      </c>
      <c r="C6747">
        <v>1</v>
      </c>
      <c r="D6747" t="s">
        <v>8927</v>
      </c>
      <c r="E6747" t="s">
        <v>557</v>
      </c>
      <c r="F6747" t="s">
        <v>16</v>
      </c>
      <c r="G6747" t="s">
        <v>16</v>
      </c>
      <c r="H6747" t="s">
        <v>16</v>
      </c>
      <c r="I6747">
        <v>1</v>
      </c>
      <c r="J6747">
        <v>0</v>
      </c>
      <c r="K6747">
        <v>400</v>
      </c>
      <c r="L6747">
        <v>1</v>
      </c>
      <c r="M6747" t="s">
        <v>3624</v>
      </c>
      <c r="N6747" t="str">
        <f>SUBSTITUTE(Sheet1[[#This Row],[Datekey_Opening]],"_","-")</f>
        <v>2016-12-12</v>
      </c>
      <c r="O6747">
        <f>YEAR(Sheet1[[#This Row],[Date]])</f>
        <v>2016</v>
      </c>
      <c r="P6747" t="str">
        <f>LOOKUP(Sheet1[[#This Row],[CountryCode]],$AI$4:$AI$18,$AJ$4:$AJ$18)</f>
        <v>India</v>
      </c>
      <c r="Q6747">
        <f>MONTH(Sheet1[[#This Row],[Date]])</f>
        <v>12</v>
      </c>
      <c r="R6747" t="str">
        <f>TEXT(Sheet1[[#This Row],[Date]],"MMMM")</f>
        <v>December</v>
      </c>
      <c r="S6747" t="str">
        <f>TEXT(Sheet1[[#This Row],[Date]],"YYYY-MMM")</f>
        <v>2016-Dec</v>
      </c>
      <c r="T6747">
        <f>WEEKDAY(Sheet1[[#This Row],[Date]])</f>
        <v>2</v>
      </c>
      <c r="U6747" t="str">
        <f>TEXT(Sheet1[[#This Row],[Date]],"DDDD")</f>
        <v>Monday</v>
      </c>
      <c r="V6747" t="str">
        <f>"FM"&amp;MOD(MONTH(Sheet1[[#This Row],[Date]])-4,12)+1</f>
        <v>FM9</v>
      </c>
      <c r="W6747" t="str">
        <f>"Q"&amp;ROUNDUP(MONTH(Sheet1[[#This Row],[Date]])/3,0)</f>
        <v>Q4</v>
      </c>
      <c r="X6747" t="str">
        <f>"Q"&amp;INT(MOD(MONTH(Sheet1[[#This Row],[Date]])-4,12/3)+1)</f>
        <v>Q1</v>
      </c>
      <c r="Y6747" t="str" cm="1">
        <f t="array" ref="Y6747">_xlfn.IFS(ROUND(L6747,0)&lt;=1,"Need to improve 0-1",ROUND(L6747,0)&lt;=2,"Okay 1-2",ROUND(L6747,0)&lt;=3,"Good 2-3",ROUND(L6747,0)&lt;=4,"Great 3-4",ROUND(L6747,0)&lt;=5,"Excellent 4-5")</f>
        <v>Need to improve 0-1</v>
      </c>
      <c r="Z6747" t="str">
        <f t="shared" si="105"/>
        <v>0-1000</v>
      </c>
    </row>
    <row r="6748" spans="1:26" x14ac:dyDescent="0.3">
      <c r="A6748">
        <v>18356798</v>
      </c>
      <c r="B6748" t="s">
        <v>9081</v>
      </c>
      <c r="C6748">
        <v>1</v>
      </c>
      <c r="D6748" t="s">
        <v>8927</v>
      </c>
      <c r="E6748" t="s">
        <v>15</v>
      </c>
      <c r="F6748" t="s">
        <v>16</v>
      </c>
      <c r="G6748" t="s">
        <v>16</v>
      </c>
      <c r="H6748" t="s">
        <v>16</v>
      </c>
      <c r="I6748">
        <v>1</v>
      </c>
      <c r="J6748">
        <v>0</v>
      </c>
      <c r="K6748">
        <v>250</v>
      </c>
      <c r="L6748">
        <v>1</v>
      </c>
      <c r="M6748" t="s">
        <v>1463</v>
      </c>
      <c r="N6748" t="str">
        <f>SUBSTITUTE(Sheet1[[#This Row],[Datekey_Opening]],"_","-")</f>
        <v>2013-12-12</v>
      </c>
      <c r="O6748">
        <f>YEAR(Sheet1[[#This Row],[Date]])</f>
        <v>2013</v>
      </c>
      <c r="P6748" t="str">
        <f>LOOKUP(Sheet1[[#This Row],[CountryCode]],$AI$4:$AI$18,$AJ$4:$AJ$18)</f>
        <v>India</v>
      </c>
      <c r="Q6748">
        <f>MONTH(Sheet1[[#This Row],[Date]])</f>
        <v>12</v>
      </c>
      <c r="R6748" t="str">
        <f>TEXT(Sheet1[[#This Row],[Date]],"MMMM")</f>
        <v>December</v>
      </c>
      <c r="S6748" t="str">
        <f>TEXT(Sheet1[[#This Row],[Date]],"YYYY-MMM")</f>
        <v>2013-Dec</v>
      </c>
      <c r="T6748">
        <f>WEEKDAY(Sheet1[[#This Row],[Date]])</f>
        <v>5</v>
      </c>
      <c r="U6748" t="str">
        <f>TEXT(Sheet1[[#This Row],[Date]],"DDDD")</f>
        <v>Thursday</v>
      </c>
      <c r="V6748" t="str">
        <f>"FM"&amp;MOD(MONTH(Sheet1[[#This Row],[Date]])-4,12)+1</f>
        <v>FM9</v>
      </c>
      <c r="W6748" t="str">
        <f>"Q"&amp;ROUNDUP(MONTH(Sheet1[[#This Row],[Date]])/3,0)</f>
        <v>Q4</v>
      </c>
      <c r="X6748" t="str">
        <f>"Q"&amp;INT(MOD(MONTH(Sheet1[[#This Row],[Date]])-4,12/3)+1)</f>
        <v>Q1</v>
      </c>
      <c r="Y6748" t="str" cm="1">
        <f t="array" ref="Y6748">_xlfn.IFS(ROUND(L6748,0)&lt;=1,"Need to improve 0-1",ROUND(L6748,0)&lt;=2,"Okay 1-2",ROUND(L6748,0)&lt;=3,"Good 2-3",ROUND(L6748,0)&lt;=4,"Great 3-4",ROUND(L6748,0)&lt;=5,"Excellent 4-5")</f>
        <v>Need to improve 0-1</v>
      </c>
      <c r="Z6748" t="str">
        <f t="shared" si="105"/>
        <v>0-1000</v>
      </c>
    </row>
    <row r="6749" spans="1:26" x14ac:dyDescent="0.3">
      <c r="A6749">
        <v>18471723</v>
      </c>
      <c r="B6749" t="s">
        <v>9082</v>
      </c>
      <c r="C6749">
        <v>1</v>
      </c>
      <c r="D6749" t="s">
        <v>8927</v>
      </c>
      <c r="E6749" t="s">
        <v>9083</v>
      </c>
      <c r="F6749" t="s">
        <v>16</v>
      </c>
      <c r="G6749" t="s">
        <v>16</v>
      </c>
      <c r="H6749" t="s">
        <v>16</v>
      </c>
      <c r="I6749">
        <v>1</v>
      </c>
      <c r="J6749">
        <v>0</v>
      </c>
      <c r="K6749">
        <v>250</v>
      </c>
      <c r="L6749">
        <v>1</v>
      </c>
      <c r="M6749" t="s">
        <v>926</v>
      </c>
      <c r="N6749" t="str">
        <f>SUBSTITUTE(Sheet1[[#This Row],[Datekey_Opening]],"_","-")</f>
        <v>2012-12-8</v>
      </c>
      <c r="O6749">
        <f>YEAR(Sheet1[[#This Row],[Date]])</f>
        <v>2012</v>
      </c>
      <c r="P6749" t="str">
        <f>LOOKUP(Sheet1[[#This Row],[CountryCode]],$AI$4:$AI$18,$AJ$4:$AJ$18)</f>
        <v>India</v>
      </c>
      <c r="Q6749">
        <f>MONTH(Sheet1[[#This Row],[Date]])</f>
        <v>12</v>
      </c>
      <c r="R6749" t="str">
        <f>TEXT(Sheet1[[#This Row],[Date]],"MMMM")</f>
        <v>December</v>
      </c>
      <c r="S6749" t="str">
        <f>TEXT(Sheet1[[#This Row],[Date]],"YYYY-MMM")</f>
        <v>2012-Dec</v>
      </c>
      <c r="T6749">
        <f>WEEKDAY(Sheet1[[#This Row],[Date]])</f>
        <v>7</v>
      </c>
      <c r="U6749" t="str">
        <f>TEXT(Sheet1[[#This Row],[Date]],"DDDD")</f>
        <v>Saturday</v>
      </c>
      <c r="V6749" t="str">
        <f>"FM"&amp;MOD(MONTH(Sheet1[[#This Row],[Date]])-4,12)+1</f>
        <v>FM9</v>
      </c>
      <c r="W6749" t="str">
        <f>"Q"&amp;ROUNDUP(MONTH(Sheet1[[#This Row],[Date]])/3,0)</f>
        <v>Q4</v>
      </c>
      <c r="X6749" t="str">
        <f>"Q"&amp;INT(MOD(MONTH(Sheet1[[#This Row],[Date]])-4,12/3)+1)</f>
        <v>Q1</v>
      </c>
      <c r="Y6749" t="str" cm="1">
        <f t="array" ref="Y6749">_xlfn.IFS(ROUND(L6749,0)&lt;=1,"Need to improve 0-1",ROUND(L6749,0)&lt;=2,"Okay 1-2",ROUND(L6749,0)&lt;=3,"Good 2-3",ROUND(L6749,0)&lt;=4,"Great 3-4",ROUND(L6749,0)&lt;=5,"Excellent 4-5")</f>
        <v>Need to improve 0-1</v>
      </c>
      <c r="Z6749" t="str">
        <f t="shared" si="105"/>
        <v>0-1000</v>
      </c>
    </row>
    <row r="6750" spans="1:26" x14ac:dyDescent="0.3">
      <c r="A6750">
        <v>18451827</v>
      </c>
      <c r="B6750" t="s">
        <v>9084</v>
      </c>
      <c r="C6750">
        <v>1</v>
      </c>
      <c r="D6750" t="s">
        <v>8927</v>
      </c>
      <c r="E6750" t="s">
        <v>9085</v>
      </c>
      <c r="F6750" t="s">
        <v>16</v>
      </c>
      <c r="G6750" t="s">
        <v>16</v>
      </c>
      <c r="H6750" t="s">
        <v>16</v>
      </c>
      <c r="I6750">
        <v>2</v>
      </c>
      <c r="J6750">
        <v>0</v>
      </c>
      <c r="K6750">
        <v>500</v>
      </c>
      <c r="L6750">
        <v>1</v>
      </c>
      <c r="M6750" t="s">
        <v>1299</v>
      </c>
      <c r="N6750" t="str">
        <f>SUBSTITUTE(Sheet1[[#This Row],[Datekey_Opening]],"_","-")</f>
        <v>2018-12-15</v>
      </c>
      <c r="O6750">
        <f>YEAR(Sheet1[[#This Row],[Date]])</f>
        <v>2018</v>
      </c>
      <c r="P6750" t="str">
        <f>LOOKUP(Sheet1[[#This Row],[CountryCode]],$AI$4:$AI$18,$AJ$4:$AJ$18)</f>
        <v>India</v>
      </c>
      <c r="Q6750">
        <f>MONTH(Sheet1[[#This Row],[Date]])</f>
        <v>12</v>
      </c>
      <c r="R6750" t="str">
        <f>TEXT(Sheet1[[#This Row],[Date]],"MMMM")</f>
        <v>December</v>
      </c>
      <c r="S6750" t="str">
        <f>TEXT(Sheet1[[#This Row],[Date]],"YYYY-MMM")</f>
        <v>2018-Dec</v>
      </c>
      <c r="T6750">
        <f>WEEKDAY(Sheet1[[#This Row],[Date]])</f>
        <v>7</v>
      </c>
      <c r="U6750" t="str">
        <f>TEXT(Sheet1[[#This Row],[Date]],"DDDD")</f>
        <v>Saturday</v>
      </c>
      <c r="V6750" t="str">
        <f>"FM"&amp;MOD(MONTH(Sheet1[[#This Row],[Date]])-4,12)+1</f>
        <v>FM9</v>
      </c>
      <c r="W6750" t="str">
        <f>"Q"&amp;ROUNDUP(MONTH(Sheet1[[#This Row],[Date]])/3,0)</f>
        <v>Q4</v>
      </c>
      <c r="X6750" t="str">
        <f>"Q"&amp;INT(MOD(MONTH(Sheet1[[#This Row],[Date]])-4,12/3)+1)</f>
        <v>Q1</v>
      </c>
      <c r="Y6750" t="str" cm="1">
        <f t="array" ref="Y6750">_xlfn.IFS(ROUND(L6750,0)&lt;=1,"Need to improve 0-1",ROUND(L6750,0)&lt;=2,"Okay 1-2",ROUND(L6750,0)&lt;=3,"Good 2-3",ROUND(L6750,0)&lt;=4,"Great 3-4",ROUND(L6750,0)&lt;=5,"Excellent 4-5")</f>
        <v>Need to improve 0-1</v>
      </c>
      <c r="Z6750" t="str">
        <f t="shared" si="105"/>
        <v>0-1000</v>
      </c>
    </row>
    <row r="6751" spans="1:26" x14ac:dyDescent="0.3">
      <c r="A6751">
        <v>18383464</v>
      </c>
      <c r="B6751" t="s">
        <v>9086</v>
      </c>
      <c r="C6751">
        <v>1</v>
      </c>
      <c r="D6751" t="s">
        <v>8927</v>
      </c>
      <c r="E6751" t="s">
        <v>557</v>
      </c>
      <c r="F6751" t="s">
        <v>16</v>
      </c>
      <c r="G6751" t="s">
        <v>16</v>
      </c>
      <c r="H6751" t="s">
        <v>16</v>
      </c>
      <c r="I6751">
        <v>1</v>
      </c>
      <c r="J6751">
        <v>0</v>
      </c>
      <c r="K6751">
        <v>250</v>
      </c>
      <c r="L6751">
        <v>1</v>
      </c>
      <c r="M6751" t="s">
        <v>504</v>
      </c>
      <c r="N6751" t="str">
        <f>SUBSTITUTE(Sheet1[[#This Row],[Datekey_Opening]],"_","-")</f>
        <v>2013-12-16</v>
      </c>
      <c r="O6751">
        <f>YEAR(Sheet1[[#This Row],[Date]])</f>
        <v>2013</v>
      </c>
      <c r="P6751" t="str">
        <f>LOOKUP(Sheet1[[#This Row],[CountryCode]],$AI$4:$AI$18,$AJ$4:$AJ$18)</f>
        <v>India</v>
      </c>
      <c r="Q6751">
        <f>MONTH(Sheet1[[#This Row],[Date]])</f>
        <v>12</v>
      </c>
      <c r="R6751" t="str">
        <f>TEXT(Sheet1[[#This Row],[Date]],"MMMM")</f>
        <v>December</v>
      </c>
      <c r="S6751" t="str">
        <f>TEXT(Sheet1[[#This Row],[Date]],"YYYY-MMM")</f>
        <v>2013-Dec</v>
      </c>
      <c r="T6751">
        <f>WEEKDAY(Sheet1[[#This Row],[Date]])</f>
        <v>2</v>
      </c>
      <c r="U6751" t="str">
        <f>TEXT(Sheet1[[#This Row],[Date]],"DDDD")</f>
        <v>Monday</v>
      </c>
      <c r="V6751" t="str">
        <f>"FM"&amp;MOD(MONTH(Sheet1[[#This Row],[Date]])-4,12)+1</f>
        <v>FM9</v>
      </c>
      <c r="W6751" t="str">
        <f>"Q"&amp;ROUNDUP(MONTH(Sheet1[[#This Row],[Date]])/3,0)</f>
        <v>Q4</v>
      </c>
      <c r="X6751" t="str">
        <f>"Q"&amp;INT(MOD(MONTH(Sheet1[[#This Row],[Date]])-4,12/3)+1)</f>
        <v>Q1</v>
      </c>
      <c r="Y6751" t="str" cm="1">
        <f t="array" ref="Y6751">_xlfn.IFS(ROUND(L6751,0)&lt;=1,"Need to improve 0-1",ROUND(L6751,0)&lt;=2,"Okay 1-2",ROUND(L6751,0)&lt;=3,"Good 2-3",ROUND(L6751,0)&lt;=4,"Great 3-4",ROUND(L6751,0)&lt;=5,"Excellent 4-5")</f>
        <v>Need to improve 0-1</v>
      </c>
      <c r="Z6751" t="str">
        <f t="shared" si="105"/>
        <v>0-1000</v>
      </c>
    </row>
    <row r="6752" spans="1:26" x14ac:dyDescent="0.3">
      <c r="A6752">
        <v>18415977</v>
      </c>
      <c r="B6752" t="s">
        <v>9087</v>
      </c>
      <c r="C6752">
        <v>1</v>
      </c>
      <c r="D6752" t="s">
        <v>8927</v>
      </c>
      <c r="E6752" t="s">
        <v>893</v>
      </c>
      <c r="F6752" t="s">
        <v>16</v>
      </c>
      <c r="G6752" t="s">
        <v>16</v>
      </c>
      <c r="H6752" t="s">
        <v>16</v>
      </c>
      <c r="I6752">
        <v>1</v>
      </c>
      <c r="J6752">
        <v>0</v>
      </c>
      <c r="K6752">
        <v>350</v>
      </c>
      <c r="L6752">
        <v>1</v>
      </c>
      <c r="M6752" t="s">
        <v>6259</v>
      </c>
      <c r="N6752" t="str">
        <f>SUBSTITUTE(Sheet1[[#This Row],[Datekey_Opening]],"_","-")</f>
        <v>2010-12-17</v>
      </c>
      <c r="O6752">
        <f>YEAR(Sheet1[[#This Row],[Date]])</f>
        <v>2010</v>
      </c>
      <c r="P6752" t="str">
        <f>LOOKUP(Sheet1[[#This Row],[CountryCode]],$AI$4:$AI$18,$AJ$4:$AJ$18)</f>
        <v>India</v>
      </c>
      <c r="Q6752">
        <f>MONTH(Sheet1[[#This Row],[Date]])</f>
        <v>12</v>
      </c>
      <c r="R6752" t="str">
        <f>TEXT(Sheet1[[#This Row],[Date]],"MMMM")</f>
        <v>December</v>
      </c>
      <c r="S6752" t="str">
        <f>TEXT(Sheet1[[#This Row],[Date]],"YYYY-MMM")</f>
        <v>2010-Dec</v>
      </c>
      <c r="T6752">
        <f>WEEKDAY(Sheet1[[#This Row],[Date]])</f>
        <v>6</v>
      </c>
      <c r="U6752" t="str">
        <f>TEXT(Sheet1[[#This Row],[Date]],"DDDD")</f>
        <v>Friday</v>
      </c>
      <c r="V6752" t="str">
        <f>"FM"&amp;MOD(MONTH(Sheet1[[#This Row],[Date]])-4,12)+1</f>
        <v>FM9</v>
      </c>
      <c r="W6752" t="str">
        <f>"Q"&amp;ROUNDUP(MONTH(Sheet1[[#This Row],[Date]])/3,0)</f>
        <v>Q4</v>
      </c>
      <c r="X6752" t="str">
        <f>"Q"&amp;INT(MOD(MONTH(Sheet1[[#This Row],[Date]])-4,12/3)+1)</f>
        <v>Q1</v>
      </c>
      <c r="Y6752" t="str" cm="1">
        <f t="array" ref="Y6752">_xlfn.IFS(ROUND(L6752,0)&lt;=1,"Need to improve 0-1",ROUND(L6752,0)&lt;=2,"Okay 1-2",ROUND(L6752,0)&lt;=3,"Good 2-3",ROUND(L6752,0)&lt;=4,"Great 3-4",ROUND(L6752,0)&lt;=5,"Excellent 4-5")</f>
        <v>Need to improve 0-1</v>
      </c>
      <c r="Z6752" t="str">
        <f t="shared" si="105"/>
        <v>0-1000</v>
      </c>
    </row>
    <row r="6753" spans="1:26" x14ac:dyDescent="0.3">
      <c r="A6753">
        <v>3260</v>
      </c>
      <c r="B6753" t="s">
        <v>9088</v>
      </c>
      <c r="C6753">
        <v>1</v>
      </c>
      <c r="D6753" t="s">
        <v>14</v>
      </c>
      <c r="E6753" t="s">
        <v>8815</v>
      </c>
      <c r="F6753" t="s">
        <v>21</v>
      </c>
      <c r="G6753" t="s">
        <v>16</v>
      </c>
      <c r="H6753" t="s">
        <v>16</v>
      </c>
      <c r="I6753">
        <v>4</v>
      </c>
      <c r="J6753">
        <v>19</v>
      </c>
      <c r="K6753">
        <v>2000</v>
      </c>
      <c r="L6753">
        <v>2.8</v>
      </c>
      <c r="M6753" t="s">
        <v>5359</v>
      </c>
      <c r="N6753" t="str">
        <f>SUBSTITUTE(Sheet1[[#This Row],[Datekey_Opening]],"_","-")</f>
        <v>2010-2-7</v>
      </c>
      <c r="O6753">
        <f>YEAR(Sheet1[[#This Row],[Date]])</f>
        <v>2010</v>
      </c>
      <c r="P6753" t="str">
        <f>LOOKUP(Sheet1[[#This Row],[CountryCode]],$AI$4:$AI$18,$AJ$4:$AJ$18)</f>
        <v>India</v>
      </c>
      <c r="Q6753">
        <f>MONTH(Sheet1[[#This Row],[Date]])</f>
        <v>2</v>
      </c>
      <c r="R6753" t="str">
        <f>TEXT(Sheet1[[#This Row],[Date]],"MMMM")</f>
        <v>February</v>
      </c>
      <c r="S6753" t="str">
        <f>TEXT(Sheet1[[#This Row],[Date]],"YYYY-MMM")</f>
        <v>2010-Feb</v>
      </c>
      <c r="T6753">
        <f>WEEKDAY(Sheet1[[#This Row],[Date]])</f>
        <v>1</v>
      </c>
      <c r="U6753" t="str">
        <f>TEXT(Sheet1[[#This Row],[Date]],"DDDD")</f>
        <v>Sunday</v>
      </c>
      <c r="V6753" t="str">
        <f>"FM"&amp;MOD(MONTH(Sheet1[[#This Row],[Date]])-4,12)+1</f>
        <v>FM11</v>
      </c>
      <c r="W6753" t="str">
        <f>"Q"&amp;ROUNDUP(MONTH(Sheet1[[#This Row],[Date]])/3,0)</f>
        <v>Q1</v>
      </c>
      <c r="X6753" t="str">
        <f>"Q"&amp;INT(MOD(MONTH(Sheet1[[#This Row],[Date]])-4,12/3)+1)</f>
        <v>Q3</v>
      </c>
      <c r="Y6753" t="str" cm="1">
        <f t="array" ref="Y6753">_xlfn.IFS(ROUND(L6753,0)&lt;=1,"Need to improve 0-1",ROUND(L6753,0)&lt;=2,"Okay 1-2",ROUND(L6753,0)&lt;=3,"Good 2-3",ROUND(L6753,0)&lt;=4,"Great 3-4",ROUND(L6753,0)&lt;=5,"Excellent 4-5")</f>
        <v>Good 2-3</v>
      </c>
      <c r="Z6753" t="str">
        <f t="shared" si="105"/>
        <v>2000-3000</v>
      </c>
    </row>
    <row r="6754" spans="1:26" x14ac:dyDescent="0.3">
      <c r="A6754">
        <v>18456760</v>
      </c>
      <c r="B6754" t="s">
        <v>9089</v>
      </c>
      <c r="C6754">
        <v>1</v>
      </c>
      <c r="D6754" t="s">
        <v>8927</v>
      </c>
      <c r="E6754" t="s">
        <v>3788</v>
      </c>
      <c r="F6754" t="s">
        <v>16</v>
      </c>
      <c r="G6754" t="s">
        <v>16</v>
      </c>
      <c r="H6754" t="s">
        <v>16</v>
      </c>
      <c r="I6754">
        <v>1</v>
      </c>
      <c r="J6754">
        <v>0</v>
      </c>
      <c r="K6754">
        <v>400</v>
      </c>
      <c r="L6754">
        <v>1</v>
      </c>
      <c r="M6754" t="s">
        <v>3530</v>
      </c>
      <c r="N6754" t="str">
        <f>SUBSTITUTE(Sheet1[[#This Row],[Datekey_Opening]],"_","-")</f>
        <v>2016-11-10</v>
      </c>
      <c r="O6754">
        <f>YEAR(Sheet1[[#This Row],[Date]])</f>
        <v>2016</v>
      </c>
      <c r="P6754" t="str">
        <f>LOOKUP(Sheet1[[#This Row],[CountryCode]],$AI$4:$AI$18,$AJ$4:$AJ$18)</f>
        <v>India</v>
      </c>
      <c r="Q6754">
        <f>MONTH(Sheet1[[#This Row],[Date]])</f>
        <v>11</v>
      </c>
      <c r="R6754" t="str">
        <f>TEXT(Sheet1[[#This Row],[Date]],"MMMM")</f>
        <v>November</v>
      </c>
      <c r="S6754" t="str">
        <f>TEXT(Sheet1[[#This Row],[Date]],"YYYY-MMM")</f>
        <v>2016-Nov</v>
      </c>
      <c r="T6754">
        <f>WEEKDAY(Sheet1[[#This Row],[Date]])</f>
        <v>5</v>
      </c>
      <c r="U6754" t="str">
        <f>TEXT(Sheet1[[#This Row],[Date]],"DDDD")</f>
        <v>Thursday</v>
      </c>
      <c r="V6754" t="str">
        <f>"FM"&amp;MOD(MONTH(Sheet1[[#This Row],[Date]])-4,12)+1</f>
        <v>FM8</v>
      </c>
      <c r="W6754" t="str">
        <f>"Q"&amp;ROUNDUP(MONTH(Sheet1[[#This Row],[Date]])/3,0)</f>
        <v>Q4</v>
      </c>
      <c r="X6754" t="str">
        <f>"Q"&amp;INT(MOD(MONTH(Sheet1[[#This Row],[Date]])-4,12/3)+1)</f>
        <v>Q4</v>
      </c>
      <c r="Y6754" t="str" cm="1">
        <f t="array" ref="Y6754">_xlfn.IFS(ROUND(L6754,0)&lt;=1,"Need to improve 0-1",ROUND(L6754,0)&lt;=2,"Okay 1-2",ROUND(L6754,0)&lt;=3,"Good 2-3",ROUND(L6754,0)&lt;=4,"Great 3-4",ROUND(L6754,0)&lt;=5,"Excellent 4-5")</f>
        <v>Need to improve 0-1</v>
      </c>
      <c r="Z6754" t="str">
        <f t="shared" si="105"/>
        <v>0-1000</v>
      </c>
    </row>
    <row r="6755" spans="1:26" x14ac:dyDescent="0.3">
      <c r="A6755">
        <v>18441559</v>
      </c>
      <c r="B6755" t="s">
        <v>9090</v>
      </c>
      <c r="C6755">
        <v>1</v>
      </c>
      <c r="D6755" t="s">
        <v>8927</v>
      </c>
      <c r="E6755" t="s">
        <v>15</v>
      </c>
      <c r="F6755" t="s">
        <v>16</v>
      </c>
      <c r="G6755" t="s">
        <v>16</v>
      </c>
      <c r="H6755" t="s">
        <v>16</v>
      </c>
      <c r="I6755">
        <v>1</v>
      </c>
      <c r="J6755">
        <v>0</v>
      </c>
      <c r="K6755">
        <v>300</v>
      </c>
      <c r="L6755">
        <v>1</v>
      </c>
      <c r="M6755" t="s">
        <v>959</v>
      </c>
      <c r="N6755" t="str">
        <f>SUBSTITUTE(Sheet1[[#This Row],[Datekey_Opening]],"_","-")</f>
        <v>2010-11-6</v>
      </c>
      <c r="O6755">
        <f>YEAR(Sheet1[[#This Row],[Date]])</f>
        <v>2010</v>
      </c>
      <c r="P6755" t="str">
        <f>LOOKUP(Sheet1[[#This Row],[CountryCode]],$AI$4:$AI$18,$AJ$4:$AJ$18)</f>
        <v>India</v>
      </c>
      <c r="Q6755">
        <f>MONTH(Sheet1[[#This Row],[Date]])</f>
        <v>11</v>
      </c>
      <c r="R6755" t="str">
        <f>TEXT(Sheet1[[#This Row],[Date]],"MMMM")</f>
        <v>November</v>
      </c>
      <c r="S6755" t="str">
        <f>TEXT(Sheet1[[#This Row],[Date]],"YYYY-MMM")</f>
        <v>2010-Nov</v>
      </c>
      <c r="T6755">
        <f>WEEKDAY(Sheet1[[#This Row],[Date]])</f>
        <v>7</v>
      </c>
      <c r="U6755" t="str">
        <f>TEXT(Sheet1[[#This Row],[Date]],"DDDD")</f>
        <v>Saturday</v>
      </c>
      <c r="V6755" t="str">
        <f>"FM"&amp;MOD(MONTH(Sheet1[[#This Row],[Date]])-4,12)+1</f>
        <v>FM8</v>
      </c>
      <c r="W6755" t="str">
        <f>"Q"&amp;ROUNDUP(MONTH(Sheet1[[#This Row],[Date]])/3,0)</f>
        <v>Q4</v>
      </c>
      <c r="X6755" t="str">
        <f>"Q"&amp;INT(MOD(MONTH(Sheet1[[#This Row],[Date]])-4,12/3)+1)</f>
        <v>Q4</v>
      </c>
      <c r="Y6755" t="str" cm="1">
        <f t="array" ref="Y6755">_xlfn.IFS(ROUND(L6755,0)&lt;=1,"Need to improve 0-1",ROUND(L6755,0)&lt;=2,"Okay 1-2",ROUND(L6755,0)&lt;=3,"Good 2-3",ROUND(L6755,0)&lt;=4,"Great 3-4",ROUND(L6755,0)&lt;=5,"Excellent 4-5")</f>
        <v>Need to improve 0-1</v>
      </c>
      <c r="Z6755" t="str">
        <f t="shared" si="105"/>
        <v>0-1000</v>
      </c>
    </row>
    <row r="6756" spans="1:26" x14ac:dyDescent="0.3">
      <c r="A6756">
        <v>18441711</v>
      </c>
      <c r="B6756" t="s">
        <v>9091</v>
      </c>
      <c r="C6756">
        <v>1</v>
      </c>
      <c r="D6756" t="s">
        <v>8927</v>
      </c>
      <c r="E6756" t="s">
        <v>15</v>
      </c>
      <c r="F6756" t="s">
        <v>16</v>
      </c>
      <c r="G6756" t="s">
        <v>16</v>
      </c>
      <c r="H6756" t="s">
        <v>16</v>
      </c>
      <c r="I6756">
        <v>1</v>
      </c>
      <c r="J6756">
        <v>0</v>
      </c>
      <c r="K6756">
        <v>200</v>
      </c>
      <c r="L6756">
        <v>1</v>
      </c>
      <c r="M6756" t="s">
        <v>7510</v>
      </c>
      <c r="N6756" t="str">
        <f>SUBSTITUTE(Sheet1[[#This Row],[Datekey_Opening]],"_","-")</f>
        <v>2017-11-27</v>
      </c>
      <c r="O6756">
        <f>YEAR(Sheet1[[#This Row],[Date]])</f>
        <v>2017</v>
      </c>
      <c r="P6756" t="str">
        <f>LOOKUP(Sheet1[[#This Row],[CountryCode]],$AI$4:$AI$18,$AJ$4:$AJ$18)</f>
        <v>India</v>
      </c>
      <c r="Q6756">
        <f>MONTH(Sheet1[[#This Row],[Date]])</f>
        <v>11</v>
      </c>
      <c r="R6756" t="str">
        <f>TEXT(Sheet1[[#This Row],[Date]],"MMMM")</f>
        <v>November</v>
      </c>
      <c r="S6756" t="str">
        <f>TEXT(Sheet1[[#This Row],[Date]],"YYYY-MMM")</f>
        <v>2017-Nov</v>
      </c>
      <c r="T6756">
        <f>WEEKDAY(Sheet1[[#This Row],[Date]])</f>
        <v>2</v>
      </c>
      <c r="U6756" t="str">
        <f>TEXT(Sheet1[[#This Row],[Date]],"DDDD")</f>
        <v>Monday</v>
      </c>
      <c r="V6756" t="str">
        <f>"FM"&amp;MOD(MONTH(Sheet1[[#This Row],[Date]])-4,12)+1</f>
        <v>FM8</v>
      </c>
      <c r="W6756" t="str">
        <f>"Q"&amp;ROUNDUP(MONTH(Sheet1[[#This Row],[Date]])/3,0)</f>
        <v>Q4</v>
      </c>
      <c r="X6756" t="str">
        <f>"Q"&amp;INT(MOD(MONTH(Sheet1[[#This Row],[Date]])-4,12/3)+1)</f>
        <v>Q4</v>
      </c>
      <c r="Y6756" t="str" cm="1">
        <f t="array" ref="Y6756">_xlfn.IFS(ROUND(L6756,0)&lt;=1,"Need to improve 0-1",ROUND(L6756,0)&lt;=2,"Okay 1-2",ROUND(L6756,0)&lt;=3,"Good 2-3",ROUND(L6756,0)&lt;=4,"Great 3-4",ROUND(L6756,0)&lt;=5,"Excellent 4-5")</f>
        <v>Need to improve 0-1</v>
      </c>
      <c r="Z6756" t="str">
        <f t="shared" si="105"/>
        <v>0-1000</v>
      </c>
    </row>
    <row r="6757" spans="1:26" x14ac:dyDescent="0.3">
      <c r="A6757">
        <v>18244230</v>
      </c>
      <c r="B6757" t="s">
        <v>9092</v>
      </c>
      <c r="C6757">
        <v>1</v>
      </c>
      <c r="D6757" t="s">
        <v>8927</v>
      </c>
      <c r="E6757" t="s">
        <v>564</v>
      </c>
      <c r="F6757" t="s">
        <v>16</v>
      </c>
      <c r="G6757" t="s">
        <v>16</v>
      </c>
      <c r="H6757" t="s">
        <v>16</v>
      </c>
      <c r="I6757">
        <v>1</v>
      </c>
      <c r="J6757">
        <v>0</v>
      </c>
      <c r="K6757">
        <v>250</v>
      </c>
      <c r="L6757">
        <v>1</v>
      </c>
      <c r="M6757" t="s">
        <v>520</v>
      </c>
      <c r="N6757" t="str">
        <f>SUBSTITUTE(Sheet1[[#This Row],[Datekey_Opening]],"_","-")</f>
        <v>2013-11-24</v>
      </c>
      <c r="O6757">
        <f>YEAR(Sheet1[[#This Row],[Date]])</f>
        <v>2013</v>
      </c>
      <c r="P6757" t="str">
        <f>LOOKUP(Sheet1[[#This Row],[CountryCode]],$AI$4:$AI$18,$AJ$4:$AJ$18)</f>
        <v>India</v>
      </c>
      <c r="Q6757">
        <f>MONTH(Sheet1[[#This Row],[Date]])</f>
        <v>11</v>
      </c>
      <c r="R6757" t="str">
        <f>TEXT(Sheet1[[#This Row],[Date]],"MMMM")</f>
        <v>November</v>
      </c>
      <c r="S6757" t="str">
        <f>TEXT(Sheet1[[#This Row],[Date]],"YYYY-MMM")</f>
        <v>2013-Nov</v>
      </c>
      <c r="T6757">
        <f>WEEKDAY(Sheet1[[#This Row],[Date]])</f>
        <v>1</v>
      </c>
      <c r="U6757" t="str">
        <f>TEXT(Sheet1[[#This Row],[Date]],"DDDD")</f>
        <v>Sunday</v>
      </c>
      <c r="V6757" t="str">
        <f>"FM"&amp;MOD(MONTH(Sheet1[[#This Row],[Date]])-4,12)+1</f>
        <v>FM8</v>
      </c>
      <c r="W6757" t="str">
        <f>"Q"&amp;ROUNDUP(MONTH(Sheet1[[#This Row],[Date]])/3,0)</f>
        <v>Q4</v>
      </c>
      <c r="X6757" t="str">
        <f>"Q"&amp;INT(MOD(MONTH(Sheet1[[#This Row],[Date]])-4,12/3)+1)</f>
        <v>Q4</v>
      </c>
      <c r="Y6757" t="str" cm="1">
        <f t="array" ref="Y6757">_xlfn.IFS(ROUND(L6757,0)&lt;=1,"Need to improve 0-1",ROUND(L6757,0)&lt;=2,"Okay 1-2",ROUND(L6757,0)&lt;=3,"Good 2-3",ROUND(L6757,0)&lt;=4,"Great 3-4",ROUND(L6757,0)&lt;=5,"Excellent 4-5")</f>
        <v>Need to improve 0-1</v>
      </c>
      <c r="Z6757" t="str">
        <f t="shared" si="105"/>
        <v>0-1000</v>
      </c>
    </row>
    <row r="6758" spans="1:26" x14ac:dyDescent="0.3">
      <c r="A6758">
        <v>18454484</v>
      </c>
      <c r="B6758" t="s">
        <v>9093</v>
      </c>
      <c r="C6758">
        <v>1</v>
      </c>
      <c r="D6758" t="s">
        <v>8927</v>
      </c>
      <c r="E6758" t="s">
        <v>365</v>
      </c>
      <c r="F6758" t="s">
        <v>16</v>
      </c>
      <c r="G6758" t="s">
        <v>21</v>
      </c>
      <c r="H6758" t="s">
        <v>16</v>
      </c>
      <c r="I6758">
        <v>2</v>
      </c>
      <c r="J6758">
        <v>0</v>
      </c>
      <c r="K6758">
        <v>500</v>
      </c>
      <c r="L6758">
        <v>1</v>
      </c>
      <c r="M6758" t="s">
        <v>7084</v>
      </c>
      <c r="N6758" t="str">
        <f>SUBSTITUTE(Sheet1[[#This Row],[Datekey_Opening]],"_","-")</f>
        <v>2012-11-8</v>
      </c>
      <c r="O6758">
        <f>YEAR(Sheet1[[#This Row],[Date]])</f>
        <v>2012</v>
      </c>
      <c r="P6758" t="str">
        <f>LOOKUP(Sheet1[[#This Row],[CountryCode]],$AI$4:$AI$18,$AJ$4:$AJ$18)</f>
        <v>India</v>
      </c>
      <c r="Q6758">
        <f>MONTH(Sheet1[[#This Row],[Date]])</f>
        <v>11</v>
      </c>
      <c r="R6758" t="str">
        <f>TEXT(Sheet1[[#This Row],[Date]],"MMMM")</f>
        <v>November</v>
      </c>
      <c r="S6758" t="str">
        <f>TEXT(Sheet1[[#This Row],[Date]],"YYYY-MMM")</f>
        <v>2012-Nov</v>
      </c>
      <c r="T6758">
        <f>WEEKDAY(Sheet1[[#This Row],[Date]])</f>
        <v>5</v>
      </c>
      <c r="U6758" t="str">
        <f>TEXT(Sheet1[[#This Row],[Date]],"DDDD")</f>
        <v>Thursday</v>
      </c>
      <c r="V6758" t="str">
        <f>"FM"&amp;MOD(MONTH(Sheet1[[#This Row],[Date]])-4,12)+1</f>
        <v>FM8</v>
      </c>
      <c r="W6758" t="str">
        <f>"Q"&amp;ROUNDUP(MONTH(Sheet1[[#This Row],[Date]])/3,0)</f>
        <v>Q4</v>
      </c>
      <c r="X6758" t="str">
        <f>"Q"&amp;INT(MOD(MONTH(Sheet1[[#This Row],[Date]])-4,12/3)+1)</f>
        <v>Q4</v>
      </c>
      <c r="Y6758" t="str" cm="1">
        <f t="array" ref="Y6758">_xlfn.IFS(ROUND(L6758,0)&lt;=1,"Need to improve 0-1",ROUND(L6758,0)&lt;=2,"Okay 1-2",ROUND(L6758,0)&lt;=3,"Good 2-3",ROUND(L6758,0)&lt;=4,"Great 3-4",ROUND(L6758,0)&lt;=5,"Excellent 4-5")</f>
        <v>Need to improve 0-1</v>
      </c>
      <c r="Z6758" t="str">
        <f t="shared" si="105"/>
        <v>0-1000</v>
      </c>
    </row>
    <row r="6759" spans="1:26" x14ac:dyDescent="0.3">
      <c r="A6759">
        <v>18435297</v>
      </c>
      <c r="B6759" t="s">
        <v>9094</v>
      </c>
      <c r="C6759">
        <v>1</v>
      </c>
      <c r="D6759" t="s">
        <v>8927</v>
      </c>
      <c r="E6759" t="s">
        <v>365</v>
      </c>
      <c r="F6759" t="s">
        <v>16</v>
      </c>
      <c r="G6759" t="s">
        <v>16</v>
      </c>
      <c r="H6759" t="s">
        <v>16</v>
      </c>
      <c r="I6759">
        <v>2</v>
      </c>
      <c r="J6759">
        <v>0</v>
      </c>
      <c r="K6759">
        <v>500</v>
      </c>
      <c r="L6759">
        <v>1</v>
      </c>
      <c r="M6759" t="s">
        <v>957</v>
      </c>
      <c r="N6759" t="str">
        <f>SUBSTITUTE(Sheet1[[#This Row],[Datekey_Opening]],"_","-")</f>
        <v>2013-11-14</v>
      </c>
      <c r="O6759">
        <f>YEAR(Sheet1[[#This Row],[Date]])</f>
        <v>2013</v>
      </c>
      <c r="P6759" t="str">
        <f>LOOKUP(Sheet1[[#This Row],[CountryCode]],$AI$4:$AI$18,$AJ$4:$AJ$18)</f>
        <v>India</v>
      </c>
      <c r="Q6759">
        <f>MONTH(Sheet1[[#This Row],[Date]])</f>
        <v>11</v>
      </c>
      <c r="R6759" t="str">
        <f>TEXT(Sheet1[[#This Row],[Date]],"MMMM")</f>
        <v>November</v>
      </c>
      <c r="S6759" t="str">
        <f>TEXT(Sheet1[[#This Row],[Date]],"YYYY-MMM")</f>
        <v>2013-Nov</v>
      </c>
      <c r="T6759">
        <f>WEEKDAY(Sheet1[[#This Row],[Date]])</f>
        <v>5</v>
      </c>
      <c r="U6759" t="str">
        <f>TEXT(Sheet1[[#This Row],[Date]],"DDDD")</f>
        <v>Thursday</v>
      </c>
      <c r="V6759" t="str">
        <f>"FM"&amp;MOD(MONTH(Sheet1[[#This Row],[Date]])-4,12)+1</f>
        <v>FM8</v>
      </c>
      <c r="W6759" t="str">
        <f>"Q"&amp;ROUNDUP(MONTH(Sheet1[[#This Row],[Date]])/3,0)</f>
        <v>Q4</v>
      </c>
      <c r="X6759" t="str">
        <f>"Q"&amp;INT(MOD(MONTH(Sheet1[[#This Row],[Date]])-4,12/3)+1)</f>
        <v>Q4</v>
      </c>
      <c r="Y6759" t="str" cm="1">
        <f t="array" ref="Y6759">_xlfn.IFS(ROUND(L6759,0)&lt;=1,"Need to improve 0-1",ROUND(L6759,0)&lt;=2,"Okay 1-2",ROUND(L6759,0)&lt;=3,"Good 2-3",ROUND(L6759,0)&lt;=4,"Great 3-4",ROUND(L6759,0)&lt;=5,"Excellent 4-5")</f>
        <v>Need to improve 0-1</v>
      </c>
      <c r="Z6759" t="str">
        <f t="shared" si="105"/>
        <v>0-1000</v>
      </c>
    </row>
    <row r="6760" spans="1:26" x14ac:dyDescent="0.3">
      <c r="A6760">
        <v>18435313</v>
      </c>
      <c r="B6760" t="s">
        <v>9095</v>
      </c>
      <c r="C6760">
        <v>1</v>
      </c>
      <c r="D6760" t="s">
        <v>8927</v>
      </c>
      <c r="E6760" t="s">
        <v>426</v>
      </c>
      <c r="F6760" t="s">
        <v>16</v>
      </c>
      <c r="G6760" t="s">
        <v>16</v>
      </c>
      <c r="H6760" t="s">
        <v>16</v>
      </c>
      <c r="I6760">
        <v>1</v>
      </c>
      <c r="J6760">
        <v>0</v>
      </c>
      <c r="K6760">
        <v>300</v>
      </c>
      <c r="L6760">
        <v>1</v>
      </c>
      <c r="M6760" t="s">
        <v>4261</v>
      </c>
      <c r="N6760" t="str">
        <f>SUBSTITUTE(Sheet1[[#This Row],[Datekey_Opening]],"_","-")</f>
        <v>2014-11-5</v>
      </c>
      <c r="O6760">
        <f>YEAR(Sheet1[[#This Row],[Date]])</f>
        <v>2014</v>
      </c>
      <c r="P6760" t="str">
        <f>LOOKUP(Sheet1[[#This Row],[CountryCode]],$AI$4:$AI$18,$AJ$4:$AJ$18)</f>
        <v>India</v>
      </c>
      <c r="Q6760">
        <f>MONTH(Sheet1[[#This Row],[Date]])</f>
        <v>11</v>
      </c>
      <c r="R6760" t="str">
        <f>TEXT(Sheet1[[#This Row],[Date]],"MMMM")</f>
        <v>November</v>
      </c>
      <c r="S6760" t="str">
        <f>TEXT(Sheet1[[#This Row],[Date]],"YYYY-MMM")</f>
        <v>2014-Nov</v>
      </c>
      <c r="T6760">
        <f>WEEKDAY(Sheet1[[#This Row],[Date]])</f>
        <v>4</v>
      </c>
      <c r="U6760" t="str">
        <f>TEXT(Sheet1[[#This Row],[Date]],"DDDD")</f>
        <v>Wednesday</v>
      </c>
      <c r="V6760" t="str">
        <f>"FM"&amp;MOD(MONTH(Sheet1[[#This Row],[Date]])-4,12)+1</f>
        <v>FM8</v>
      </c>
      <c r="W6760" t="str">
        <f>"Q"&amp;ROUNDUP(MONTH(Sheet1[[#This Row],[Date]])/3,0)</f>
        <v>Q4</v>
      </c>
      <c r="X6760" t="str">
        <f>"Q"&amp;INT(MOD(MONTH(Sheet1[[#This Row],[Date]])-4,12/3)+1)</f>
        <v>Q4</v>
      </c>
      <c r="Y6760" t="str" cm="1">
        <f t="array" ref="Y6760">_xlfn.IFS(ROUND(L6760,0)&lt;=1,"Need to improve 0-1",ROUND(L6760,0)&lt;=2,"Okay 1-2",ROUND(L6760,0)&lt;=3,"Good 2-3",ROUND(L6760,0)&lt;=4,"Great 3-4",ROUND(L6760,0)&lt;=5,"Excellent 4-5")</f>
        <v>Need to improve 0-1</v>
      </c>
      <c r="Z6760" t="str">
        <f t="shared" si="105"/>
        <v>0-1000</v>
      </c>
    </row>
    <row r="6761" spans="1:26" x14ac:dyDescent="0.3">
      <c r="A6761">
        <v>18432232</v>
      </c>
      <c r="B6761" t="s">
        <v>9096</v>
      </c>
      <c r="C6761">
        <v>1</v>
      </c>
      <c r="D6761" t="s">
        <v>8927</v>
      </c>
      <c r="E6761" t="s">
        <v>15</v>
      </c>
      <c r="F6761" t="s">
        <v>16</v>
      </c>
      <c r="G6761" t="s">
        <v>16</v>
      </c>
      <c r="H6761" t="s">
        <v>16</v>
      </c>
      <c r="I6761">
        <v>2</v>
      </c>
      <c r="J6761">
        <v>0</v>
      </c>
      <c r="K6761">
        <v>500</v>
      </c>
      <c r="L6761">
        <v>1</v>
      </c>
      <c r="M6761" t="s">
        <v>4256</v>
      </c>
      <c r="N6761" t="str">
        <f>SUBSTITUTE(Sheet1[[#This Row],[Datekey_Opening]],"_","-")</f>
        <v>2018-11-5</v>
      </c>
      <c r="O6761">
        <f>YEAR(Sheet1[[#This Row],[Date]])</f>
        <v>2018</v>
      </c>
      <c r="P6761" t="str">
        <f>LOOKUP(Sheet1[[#This Row],[CountryCode]],$AI$4:$AI$18,$AJ$4:$AJ$18)</f>
        <v>India</v>
      </c>
      <c r="Q6761">
        <f>MONTH(Sheet1[[#This Row],[Date]])</f>
        <v>11</v>
      </c>
      <c r="R6761" t="str">
        <f>TEXT(Sheet1[[#This Row],[Date]],"MMMM")</f>
        <v>November</v>
      </c>
      <c r="S6761" t="str">
        <f>TEXT(Sheet1[[#This Row],[Date]],"YYYY-MMM")</f>
        <v>2018-Nov</v>
      </c>
      <c r="T6761">
        <f>WEEKDAY(Sheet1[[#This Row],[Date]])</f>
        <v>2</v>
      </c>
      <c r="U6761" t="str">
        <f>TEXT(Sheet1[[#This Row],[Date]],"DDDD")</f>
        <v>Monday</v>
      </c>
      <c r="V6761" t="str">
        <f>"FM"&amp;MOD(MONTH(Sheet1[[#This Row],[Date]])-4,12)+1</f>
        <v>FM8</v>
      </c>
      <c r="W6761" t="str">
        <f>"Q"&amp;ROUNDUP(MONTH(Sheet1[[#This Row],[Date]])/3,0)</f>
        <v>Q4</v>
      </c>
      <c r="X6761" t="str">
        <f>"Q"&amp;INT(MOD(MONTH(Sheet1[[#This Row],[Date]])-4,12/3)+1)</f>
        <v>Q4</v>
      </c>
      <c r="Y6761" t="str" cm="1">
        <f t="array" ref="Y6761">_xlfn.IFS(ROUND(L6761,0)&lt;=1,"Need to improve 0-1",ROUND(L6761,0)&lt;=2,"Okay 1-2",ROUND(L6761,0)&lt;=3,"Good 2-3",ROUND(L6761,0)&lt;=4,"Great 3-4",ROUND(L6761,0)&lt;=5,"Excellent 4-5")</f>
        <v>Need to improve 0-1</v>
      </c>
      <c r="Z6761" t="str">
        <f t="shared" si="105"/>
        <v>0-1000</v>
      </c>
    </row>
    <row r="6762" spans="1:26" x14ac:dyDescent="0.3">
      <c r="A6762">
        <v>18433909</v>
      </c>
      <c r="B6762" t="s">
        <v>9097</v>
      </c>
      <c r="C6762">
        <v>1</v>
      </c>
      <c r="D6762" t="s">
        <v>8927</v>
      </c>
      <c r="E6762" t="s">
        <v>365</v>
      </c>
      <c r="F6762" t="s">
        <v>16</v>
      </c>
      <c r="G6762" t="s">
        <v>16</v>
      </c>
      <c r="H6762" t="s">
        <v>16</v>
      </c>
      <c r="I6762">
        <v>1</v>
      </c>
      <c r="J6762">
        <v>0</v>
      </c>
      <c r="K6762">
        <v>300</v>
      </c>
      <c r="L6762">
        <v>1</v>
      </c>
      <c r="M6762" t="s">
        <v>4489</v>
      </c>
      <c r="N6762" t="str">
        <f>SUBSTITUTE(Sheet1[[#This Row],[Datekey_Opening]],"_","-")</f>
        <v>2010-11-1</v>
      </c>
      <c r="O6762">
        <f>YEAR(Sheet1[[#This Row],[Date]])</f>
        <v>2010</v>
      </c>
      <c r="P6762" t="str">
        <f>LOOKUP(Sheet1[[#This Row],[CountryCode]],$AI$4:$AI$18,$AJ$4:$AJ$18)</f>
        <v>India</v>
      </c>
      <c r="Q6762">
        <f>MONTH(Sheet1[[#This Row],[Date]])</f>
        <v>11</v>
      </c>
      <c r="R6762" t="str">
        <f>TEXT(Sheet1[[#This Row],[Date]],"MMMM")</f>
        <v>November</v>
      </c>
      <c r="S6762" t="str">
        <f>TEXT(Sheet1[[#This Row],[Date]],"YYYY-MMM")</f>
        <v>2010-Nov</v>
      </c>
      <c r="T6762">
        <f>WEEKDAY(Sheet1[[#This Row],[Date]])</f>
        <v>2</v>
      </c>
      <c r="U6762" t="str">
        <f>TEXT(Sheet1[[#This Row],[Date]],"DDDD")</f>
        <v>Monday</v>
      </c>
      <c r="V6762" t="str">
        <f>"FM"&amp;MOD(MONTH(Sheet1[[#This Row],[Date]])-4,12)+1</f>
        <v>FM8</v>
      </c>
      <c r="W6762" t="str">
        <f>"Q"&amp;ROUNDUP(MONTH(Sheet1[[#This Row],[Date]])/3,0)</f>
        <v>Q4</v>
      </c>
      <c r="X6762" t="str">
        <f>"Q"&amp;INT(MOD(MONTH(Sheet1[[#This Row],[Date]])-4,12/3)+1)</f>
        <v>Q4</v>
      </c>
      <c r="Y6762" t="str" cm="1">
        <f t="array" ref="Y6762">_xlfn.IFS(ROUND(L6762,0)&lt;=1,"Need to improve 0-1",ROUND(L6762,0)&lt;=2,"Okay 1-2",ROUND(L6762,0)&lt;=3,"Good 2-3",ROUND(L6762,0)&lt;=4,"Great 3-4",ROUND(L6762,0)&lt;=5,"Excellent 4-5")</f>
        <v>Need to improve 0-1</v>
      </c>
      <c r="Z6762" t="str">
        <f t="shared" si="105"/>
        <v>0-1000</v>
      </c>
    </row>
    <row r="6763" spans="1:26" x14ac:dyDescent="0.3">
      <c r="A6763">
        <v>18312485</v>
      </c>
      <c r="B6763" t="s">
        <v>722</v>
      </c>
      <c r="C6763">
        <v>1</v>
      </c>
      <c r="D6763" t="s">
        <v>8927</v>
      </c>
      <c r="E6763" t="s">
        <v>379</v>
      </c>
      <c r="F6763" t="s">
        <v>16</v>
      </c>
      <c r="G6763" t="s">
        <v>16</v>
      </c>
      <c r="H6763" t="s">
        <v>16</v>
      </c>
      <c r="I6763">
        <v>1</v>
      </c>
      <c r="J6763">
        <v>0</v>
      </c>
      <c r="K6763">
        <v>450</v>
      </c>
      <c r="L6763">
        <v>1</v>
      </c>
      <c r="M6763" t="s">
        <v>941</v>
      </c>
      <c r="N6763" t="str">
        <f>SUBSTITUTE(Sheet1[[#This Row],[Datekey_Opening]],"_","-")</f>
        <v>2010-11-27</v>
      </c>
      <c r="O6763">
        <f>YEAR(Sheet1[[#This Row],[Date]])</f>
        <v>2010</v>
      </c>
      <c r="P6763" t="str">
        <f>LOOKUP(Sheet1[[#This Row],[CountryCode]],$AI$4:$AI$18,$AJ$4:$AJ$18)</f>
        <v>India</v>
      </c>
      <c r="Q6763">
        <f>MONTH(Sheet1[[#This Row],[Date]])</f>
        <v>11</v>
      </c>
      <c r="R6763" t="str">
        <f>TEXT(Sheet1[[#This Row],[Date]],"MMMM")</f>
        <v>November</v>
      </c>
      <c r="S6763" t="str">
        <f>TEXT(Sheet1[[#This Row],[Date]],"YYYY-MMM")</f>
        <v>2010-Nov</v>
      </c>
      <c r="T6763">
        <f>WEEKDAY(Sheet1[[#This Row],[Date]])</f>
        <v>7</v>
      </c>
      <c r="U6763" t="str">
        <f>TEXT(Sheet1[[#This Row],[Date]],"DDDD")</f>
        <v>Saturday</v>
      </c>
      <c r="V6763" t="str">
        <f>"FM"&amp;MOD(MONTH(Sheet1[[#This Row],[Date]])-4,12)+1</f>
        <v>FM8</v>
      </c>
      <c r="W6763" t="str">
        <f>"Q"&amp;ROUNDUP(MONTH(Sheet1[[#This Row],[Date]])/3,0)</f>
        <v>Q4</v>
      </c>
      <c r="X6763" t="str">
        <f>"Q"&amp;INT(MOD(MONTH(Sheet1[[#This Row],[Date]])-4,12/3)+1)</f>
        <v>Q4</v>
      </c>
      <c r="Y6763" t="str" cm="1">
        <f t="array" ref="Y6763">_xlfn.IFS(ROUND(L6763,0)&lt;=1,"Need to improve 0-1",ROUND(L6763,0)&lt;=2,"Okay 1-2",ROUND(L6763,0)&lt;=3,"Good 2-3",ROUND(L6763,0)&lt;=4,"Great 3-4",ROUND(L6763,0)&lt;=5,"Excellent 4-5")</f>
        <v>Need to improve 0-1</v>
      </c>
      <c r="Z6763" t="str">
        <f t="shared" si="105"/>
        <v>0-1000</v>
      </c>
    </row>
    <row r="6764" spans="1:26" x14ac:dyDescent="0.3">
      <c r="A6764">
        <v>18424206</v>
      </c>
      <c r="B6764" t="s">
        <v>9098</v>
      </c>
      <c r="C6764">
        <v>1</v>
      </c>
      <c r="D6764" t="s">
        <v>8927</v>
      </c>
      <c r="E6764" t="s">
        <v>15</v>
      </c>
      <c r="F6764" t="s">
        <v>16</v>
      </c>
      <c r="G6764" t="s">
        <v>16</v>
      </c>
      <c r="H6764" t="s">
        <v>16</v>
      </c>
      <c r="I6764">
        <v>1</v>
      </c>
      <c r="J6764">
        <v>0</v>
      </c>
      <c r="K6764">
        <v>200</v>
      </c>
      <c r="L6764">
        <v>1</v>
      </c>
      <c r="M6764" t="s">
        <v>4253</v>
      </c>
      <c r="N6764" t="str">
        <f>SUBSTITUTE(Sheet1[[#This Row],[Datekey_Opening]],"_","-")</f>
        <v>2014-11-1</v>
      </c>
      <c r="O6764">
        <f>YEAR(Sheet1[[#This Row],[Date]])</f>
        <v>2014</v>
      </c>
      <c r="P6764" t="str">
        <f>LOOKUP(Sheet1[[#This Row],[CountryCode]],$AI$4:$AI$18,$AJ$4:$AJ$18)</f>
        <v>India</v>
      </c>
      <c r="Q6764">
        <f>MONTH(Sheet1[[#This Row],[Date]])</f>
        <v>11</v>
      </c>
      <c r="R6764" t="str">
        <f>TEXT(Sheet1[[#This Row],[Date]],"MMMM")</f>
        <v>November</v>
      </c>
      <c r="S6764" t="str">
        <f>TEXT(Sheet1[[#This Row],[Date]],"YYYY-MMM")</f>
        <v>2014-Nov</v>
      </c>
      <c r="T6764">
        <f>WEEKDAY(Sheet1[[#This Row],[Date]])</f>
        <v>7</v>
      </c>
      <c r="U6764" t="str">
        <f>TEXT(Sheet1[[#This Row],[Date]],"DDDD")</f>
        <v>Saturday</v>
      </c>
      <c r="V6764" t="str">
        <f>"FM"&amp;MOD(MONTH(Sheet1[[#This Row],[Date]])-4,12)+1</f>
        <v>FM8</v>
      </c>
      <c r="W6764" t="str">
        <f>"Q"&amp;ROUNDUP(MONTH(Sheet1[[#This Row],[Date]])/3,0)</f>
        <v>Q4</v>
      </c>
      <c r="X6764" t="str">
        <f>"Q"&amp;INT(MOD(MONTH(Sheet1[[#This Row],[Date]])-4,12/3)+1)</f>
        <v>Q4</v>
      </c>
      <c r="Y6764" t="str" cm="1">
        <f t="array" ref="Y6764">_xlfn.IFS(ROUND(L6764,0)&lt;=1,"Need to improve 0-1",ROUND(L6764,0)&lt;=2,"Okay 1-2",ROUND(L6764,0)&lt;=3,"Good 2-3",ROUND(L6764,0)&lt;=4,"Great 3-4",ROUND(L6764,0)&lt;=5,"Excellent 4-5")</f>
        <v>Need to improve 0-1</v>
      </c>
      <c r="Z6764" t="str">
        <f t="shared" si="105"/>
        <v>0-1000</v>
      </c>
    </row>
    <row r="6765" spans="1:26" x14ac:dyDescent="0.3">
      <c r="A6765">
        <v>18492089</v>
      </c>
      <c r="B6765" t="s">
        <v>9099</v>
      </c>
      <c r="C6765">
        <v>1</v>
      </c>
      <c r="D6765" t="s">
        <v>8927</v>
      </c>
      <c r="E6765" t="s">
        <v>395</v>
      </c>
      <c r="F6765" t="s">
        <v>16</v>
      </c>
      <c r="G6765" t="s">
        <v>16</v>
      </c>
      <c r="H6765" t="s">
        <v>16</v>
      </c>
      <c r="I6765">
        <v>1</v>
      </c>
      <c r="J6765">
        <v>0</v>
      </c>
      <c r="K6765">
        <v>200</v>
      </c>
      <c r="L6765">
        <v>1</v>
      </c>
      <c r="M6765" t="s">
        <v>9100</v>
      </c>
      <c r="N6765" t="str">
        <f>SUBSTITUTE(Sheet1[[#This Row],[Datekey_Opening]],"_","-")</f>
        <v>2016-11-16</v>
      </c>
      <c r="O6765">
        <f>YEAR(Sheet1[[#This Row],[Date]])</f>
        <v>2016</v>
      </c>
      <c r="P6765" t="str">
        <f>LOOKUP(Sheet1[[#This Row],[CountryCode]],$AI$4:$AI$18,$AJ$4:$AJ$18)</f>
        <v>India</v>
      </c>
      <c r="Q6765">
        <f>MONTH(Sheet1[[#This Row],[Date]])</f>
        <v>11</v>
      </c>
      <c r="R6765" t="str">
        <f>TEXT(Sheet1[[#This Row],[Date]],"MMMM")</f>
        <v>November</v>
      </c>
      <c r="S6765" t="str">
        <f>TEXT(Sheet1[[#This Row],[Date]],"YYYY-MMM")</f>
        <v>2016-Nov</v>
      </c>
      <c r="T6765">
        <f>WEEKDAY(Sheet1[[#This Row],[Date]])</f>
        <v>4</v>
      </c>
      <c r="U6765" t="str">
        <f>TEXT(Sheet1[[#This Row],[Date]],"DDDD")</f>
        <v>Wednesday</v>
      </c>
      <c r="V6765" t="str">
        <f>"FM"&amp;MOD(MONTH(Sheet1[[#This Row],[Date]])-4,12)+1</f>
        <v>FM8</v>
      </c>
      <c r="W6765" t="str">
        <f>"Q"&amp;ROUNDUP(MONTH(Sheet1[[#This Row],[Date]])/3,0)</f>
        <v>Q4</v>
      </c>
      <c r="X6765" t="str">
        <f>"Q"&amp;INT(MOD(MONTH(Sheet1[[#This Row],[Date]])-4,12/3)+1)</f>
        <v>Q4</v>
      </c>
      <c r="Y6765" t="str" cm="1">
        <f t="array" ref="Y6765">_xlfn.IFS(ROUND(L6765,0)&lt;=1,"Need to improve 0-1",ROUND(L6765,0)&lt;=2,"Okay 1-2",ROUND(L6765,0)&lt;=3,"Good 2-3",ROUND(L6765,0)&lt;=4,"Great 3-4",ROUND(L6765,0)&lt;=5,"Excellent 4-5")</f>
        <v>Need to improve 0-1</v>
      </c>
      <c r="Z6765" t="str">
        <f t="shared" si="105"/>
        <v>0-1000</v>
      </c>
    </row>
    <row r="6766" spans="1:26" x14ac:dyDescent="0.3">
      <c r="A6766">
        <v>18478895</v>
      </c>
      <c r="B6766" t="s">
        <v>9101</v>
      </c>
      <c r="C6766">
        <v>1</v>
      </c>
      <c r="D6766" t="s">
        <v>8927</v>
      </c>
      <c r="E6766" t="s">
        <v>9102</v>
      </c>
      <c r="F6766" t="s">
        <v>16</v>
      </c>
      <c r="G6766" t="s">
        <v>16</v>
      </c>
      <c r="H6766" t="s">
        <v>16</v>
      </c>
      <c r="I6766">
        <v>2</v>
      </c>
      <c r="J6766">
        <v>0</v>
      </c>
      <c r="K6766">
        <v>500</v>
      </c>
      <c r="L6766">
        <v>1</v>
      </c>
      <c r="M6766" t="s">
        <v>518</v>
      </c>
      <c r="N6766" t="str">
        <f>SUBSTITUTE(Sheet1[[#This Row],[Datekey_Opening]],"_","-")</f>
        <v>2016-11-6</v>
      </c>
      <c r="O6766">
        <f>YEAR(Sheet1[[#This Row],[Date]])</f>
        <v>2016</v>
      </c>
      <c r="P6766" t="str">
        <f>LOOKUP(Sheet1[[#This Row],[CountryCode]],$AI$4:$AI$18,$AJ$4:$AJ$18)</f>
        <v>India</v>
      </c>
      <c r="Q6766">
        <f>MONTH(Sheet1[[#This Row],[Date]])</f>
        <v>11</v>
      </c>
      <c r="R6766" t="str">
        <f>TEXT(Sheet1[[#This Row],[Date]],"MMMM")</f>
        <v>November</v>
      </c>
      <c r="S6766" t="str">
        <f>TEXT(Sheet1[[#This Row],[Date]],"YYYY-MMM")</f>
        <v>2016-Nov</v>
      </c>
      <c r="T6766">
        <f>WEEKDAY(Sheet1[[#This Row],[Date]])</f>
        <v>1</v>
      </c>
      <c r="U6766" t="str">
        <f>TEXT(Sheet1[[#This Row],[Date]],"DDDD")</f>
        <v>Sunday</v>
      </c>
      <c r="V6766" t="str">
        <f>"FM"&amp;MOD(MONTH(Sheet1[[#This Row],[Date]])-4,12)+1</f>
        <v>FM8</v>
      </c>
      <c r="W6766" t="str">
        <f>"Q"&amp;ROUNDUP(MONTH(Sheet1[[#This Row],[Date]])/3,0)</f>
        <v>Q4</v>
      </c>
      <c r="X6766" t="str">
        <f>"Q"&amp;INT(MOD(MONTH(Sheet1[[#This Row],[Date]])-4,12/3)+1)</f>
        <v>Q4</v>
      </c>
      <c r="Y6766" t="str" cm="1">
        <f t="array" ref="Y6766">_xlfn.IFS(ROUND(L6766,0)&lt;=1,"Need to improve 0-1",ROUND(L6766,0)&lt;=2,"Okay 1-2",ROUND(L6766,0)&lt;=3,"Good 2-3",ROUND(L6766,0)&lt;=4,"Great 3-4",ROUND(L6766,0)&lt;=5,"Excellent 4-5")</f>
        <v>Need to improve 0-1</v>
      </c>
      <c r="Z6766" t="str">
        <f t="shared" si="105"/>
        <v>0-1000</v>
      </c>
    </row>
    <row r="6767" spans="1:26" x14ac:dyDescent="0.3">
      <c r="A6767">
        <v>18424873</v>
      </c>
      <c r="B6767" t="s">
        <v>5148</v>
      </c>
      <c r="C6767">
        <v>1</v>
      </c>
      <c r="D6767" t="s">
        <v>8927</v>
      </c>
      <c r="E6767" t="s">
        <v>564</v>
      </c>
      <c r="F6767" t="s">
        <v>16</v>
      </c>
      <c r="G6767" t="s">
        <v>16</v>
      </c>
      <c r="H6767" t="s">
        <v>16</v>
      </c>
      <c r="I6767">
        <v>1</v>
      </c>
      <c r="J6767">
        <v>0</v>
      </c>
      <c r="K6767">
        <v>300</v>
      </c>
      <c r="L6767">
        <v>1</v>
      </c>
      <c r="M6767" t="s">
        <v>3083</v>
      </c>
      <c r="N6767" t="str">
        <f>SUBSTITUTE(Sheet1[[#This Row],[Datekey_Opening]],"_","-")</f>
        <v>2015-10-18</v>
      </c>
      <c r="O6767">
        <f>YEAR(Sheet1[[#This Row],[Date]])</f>
        <v>2015</v>
      </c>
      <c r="P6767" t="str">
        <f>LOOKUP(Sheet1[[#This Row],[CountryCode]],$AI$4:$AI$18,$AJ$4:$AJ$18)</f>
        <v>India</v>
      </c>
      <c r="Q6767">
        <f>MONTH(Sheet1[[#This Row],[Date]])</f>
        <v>10</v>
      </c>
      <c r="R6767" t="str">
        <f>TEXT(Sheet1[[#This Row],[Date]],"MMMM")</f>
        <v>October</v>
      </c>
      <c r="S6767" t="str">
        <f>TEXT(Sheet1[[#This Row],[Date]],"YYYY-MMM")</f>
        <v>2015-Oct</v>
      </c>
      <c r="T6767">
        <f>WEEKDAY(Sheet1[[#This Row],[Date]])</f>
        <v>1</v>
      </c>
      <c r="U6767" t="str">
        <f>TEXT(Sheet1[[#This Row],[Date]],"DDDD")</f>
        <v>Sunday</v>
      </c>
      <c r="V6767" t="str">
        <f>"FM"&amp;MOD(MONTH(Sheet1[[#This Row],[Date]])-4,12)+1</f>
        <v>FM7</v>
      </c>
      <c r="W6767" t="str">
        <f>"Q"&amp;ROUNDUP(MONTH(Sheet1[[#This Row],[Date]])/3,0)</f>
        <v>Q4</v>
      </c>
      <c r="X6767" t="str">
        <f>"Q"&amp;INT(MOD(MONTH(Sheet1[[#This Row],[Date]])-4,12/3)+1)</f>
        <v>Q3</v>
      </c>
      <c r="Y6767" t="str" cm="1">
        <f t="array" ref="Y6767">_xlfn.IFS(ROUND(L6767,0)&lt;=1,"Need to improve 0-1",ROUND(L6767,0)&lt;=2,"Okay 1-2",ROUND(L6767,0)&lt;=3,"Good 2-3",ROUND(L6767,0)&lt;=4,"Great 3-4",ROUND(L6767,0)&lt;=5,"Excellent 4-5")</f>
        <v>Need to improve 0-1</v>
      </c>
      <c r="Z6767" t="str">
        <f t="shared" si="105"/>
        <v>0-1000</v>
      </c>
    </row>
    <row r="6768" spans="1:26" x14ac:dyDescent="0.3">
      <c r="A6768">
        <v>18303715</v>
      </c>
      <c r="B6768" t="s">
        <v>9103</v>
      </c>
      <c r="C6768">
        <v>1</v>
      </c>
      <c r="D6768" t="s">
        <v>8927</v>
      </c>
      <c r="E6768" t="s">
        <v>538</v>
      </c>
      <c r="F6768" t="s">
        <v>16</v>
      </c>
      <c r="G6768" t="s">
        <v>16</v>
      </c>
      <c r="H6768" t="s">
        <v>16</v>
      </c>
      <c r="I6768">
        <v>1</v>
      </c>
      <c r="J6768">
        <v>0</v>
      </c>
      <c r="K6768">
        <v>300</v>
      </c>
      <c r="L6768">
        <v>1</v>
      </c>
      <c r="M6768" t="s">
        <v>3064</v>
      </c>
      <c r="N6768" t="str">
        <f>SUBSTITUTE(Sheet1[[#This Row],[Datekey_Opening]],"_","-")</f>
        <v>2010-10-19</v>
      </c>
      <c r="O6768">
        <f>YEAR(Sheet1[[#This Row],[Date]])</f>
        <v>2010</v>
      </c>
      <c r="P6768" t="str">
        <f>LOOKUP(Sheet1[[#This Row],[CountryCode]],$AI$4:$AI$18,$AJ$4:$AJ$18)</f>
        <v>India</v>
      </c>
      <c r="Q6768">
        <f>MONTH(Sheet1[[#This Row],[Date]])</f>
        <v>10</v>
      </c>
      <c r="R6768" t="str">
        <f>TEXT(Sheet1[[#This Row],[Date]],"MMMM")</f>
        <v>October</v>
      </c>
      <c r="S6768" t="str">
        <f>TEXT(Sheet1[[#This Row],[Date]],"YYYY-MMM")</f>
        <v>2010-Oct</v>
      </c>
      <c r="T6768">
        <f>WEEKDAY(Sheet1[[#This Row],[Date]])</f>
        <v>3</v>
      </c>
      <c r="U6768" t="str">
        <f>TEXT(Sheet1[[#This Row],[Date]],"DDDD")</f>
        <v>Tuesday</v>
      </c>
      <c r="V6768" t="str">
        <f>"FM"&amp;MOD(MONTH(Sheet1[[#This Row],[Date]])-4,12)+1</f>
        <v>FM7</v>
      </c>
      <c r="W6768" t="str">
        <f>"Q"&amp;ROUNDUP(MONTH(Sheet1[[#This Row],[Date]])/3,0)</f>
        <v>Q4</v>
      </c>
      <c r="X6768" t="str">
        <f>"Q"&amp;INT(MOD(MONTH(Sheet1[[#This Row],[Date]])-4,12/3)+1)</f>
        <v>Q3</v>
      </c>
      <c r="Y6768" t="str" cm="1">
        <f t="array" ref="Y6768">_xlfn.IFS(ROUND(L6768,0)&lt;=1,"Need to improve 0-1",ROUND(L6768,0)&lt;=2,"Okay 1-2",ROUND(L6768,0)&lt;=3,"Good 2-3",ROUND(L6768,0)&lt;=4,"Great 3-4",ROUND(L6768,0)&lt;=5,"Excellent 4-5")</f>
        <v>Need to improve 0-1</v>
      </c>
      <c r="Z6768" t="str">
        <f t="shared" si="105"/>
        <v>0-1000</v>
      </c>
    </row>
    <row r="6769" spans="1:26" x14ac:dyDescent="0.3">
      <c r="A6769">
        <v>18441563</v>
      </c>
      <c r="B6769" t="s">
        <v>5041</v>
      </c>
      <c r="C6769">
        <v>1</v>
      </c>
      <c r="D6769" t="s">
        <v>8927</v>
      </c>
      <c r="E6769" t="s">
        <v>426</v>
      </c>
      <c r="F6769" t="s">
        <v>16</v>
      </c>
      <c r="G6769" t="s">
        <v>16</v>
      </c>
      <c r="H6769" t="s">
        <v>16</v>
      </c>
      <c r="I6769">
        <v>1</v>
      </c>
      <c r="J6769">
        <v>0</v>
      </c>
      <c r="K6769">
        <v>300</v>
      </c>
      <c r="L6769">
        <v>1</v>
      </c>
      <c r="M6769" t="s">
        <v>353</v>
      </c>
      <c r="N6769" t="str">
        <f>SUBSTITUTE(Sheet1[[#This Row],[Datekey_Opening]],"_","-")</f>
        <v>2018-10-15</v>
      </c>
      <c r="O6769">
        <f>YEAR(Sheet1[[#This Row],[Date]])</f>
        <v>2018</v>
      </c>
      <c r="P6769" t="str">
        <f>LOOKUP(Sheet1[[#This Row],[CountryCode]],$AI$4:$AI$18,$AJ$4:$AJ$18)</f>
        <v>India</v>
      </c>
      <c r="Q6769">
        <f>MONTH(Sheet1[[#This Row],[Date]])</f>
        <v>10</v>
      </c>
      <c r="R6769" t="str">
        <f>TEXT(Sheet1[[#This Row],[Date]],"MMMM")</f>
        <v>October</v>
      </c>
      <c r="S6769" t="str">
        <f>TEXT(Sheet1[[#This Row],[Date]],"YYYY-MMM")</f>
        <v>2018-Oct</v>
      </c>
      <c r="T6769">
        <f>WEEKDAY(Sheet1[[#This Row],[Date]])</f>
        <v>2</v>
      </c>
      <c r="U6769" t="str">
        <f>TEXT(Sheet1[[#This Row],[Date]],"DDDD")</f>
        <v>Monday</v>
      </c>
      <c r="V6769" t="str">
        <f>"FM"&amp;MOD(MONTH(Sheet1[[#This Row],[Date]])-4,12)+1</f>
        <v>FM7</v>
      </c>
      <c r="W6769" t="str">
        <f>"Q"&amp;ROUNDUP(MONTH(Sheet1[[#This Row],[Date]])/3,0)</f>
        <v>Q4</v>
      </c>
      <c r="X6769" t="str">
        <f>"Q"&amp;INT(MOD(MONTH(Sheet1[[#This Row],[Date]])-4,12/3)+1)</f>
        <v>Q3</v>
      </c>
      <c r="Y6769" t="str" cm="1">
        <f t="array" ref="Y6769">_xlfn.IFS(ROUND(L6769,0)&lt;=1,"Need to improve 0-1",ROUND(L6769,0)&lt;=2,"Okay 1-2",ROUND(L6769,0)&lt;=3,"Good 2-3",ROUND(L6769,0)&lt;=4,"Great 3-4",ROUND(L6769,0)&lt;=5,"Excellent 4-5")</f>
        <v>Need to improve 0-1</v>
      </c>
      <c r="Z6769" t="str">
        <f t="shared" si="105"/>
        <v>0-1000</v>
      </c>
    </row>
    <row r="6770" spans="1:26" x14ac:dyDescent="0.3">
      <c r="A6770">
        <v>18438456</v>
      </c>
      <c r="B6770" t="s">
        <v>9104</v>
      </c>
      <c r="C6770">
        <v>1</v>
      </c>
      <c r="D6770" t="s">
        <v>8927</v>
      </c>
      <c r="E6770" t="s">
        <v>426</v>
      </c>
      <c r="F6770" t="s">
        <v>16</v>
      </c>
      <c r="G6770" t="s">
        <v>16</v>
      </c>
      <c r="H6770" t="s">
        <v>16</v>
      </c>
      <c r="I6770">
        <v>1</v>
      </c>
      <c r="J6770">
        <v>0</v>
      </c>
      <c r="K6770">
        <v>200</v>
      </c>
      <c r="L6770">
        <v>1</v>
      </c>
      <c r="M6770" t="s">
        <v>6781</v>
      </c>
      <c r="N6770" t="str">
        <f>SUBSTITUTE(Sheet1[[#This Row],[Datekey_Opening]],"_","-")</f>
        <v>2017-10-8</v>
      </c>
      <c r="O6770">
        <f>YEAR(Sheet1[[#This Row],[Date]])</f>
        <v>2017</v>
      </c>
      <c r="P6770" t="str">
        <f>LOOKUP(Sheet1[[#This Row],[CountryCode]],$AI$4:$AI$18,$AJ$4:$AJ$18)</f>
        <v>India</v>
      </c>
      <c r="Q6770">
        <f>MONTH(Sheet1[[#This Row],[Date]])</f>
        <v>10</v>
      </c>
      <c r="R6770" t="str">
        <f>TEXT(Sheet1[[#This Row],[Date]],"MMMM")</f>
        <v>October</v>
      </c>
      <c r="S6770" t="str">
        <f>TEXT(Sheet1[[#This Row],[Date]],"YYYY-MMM")</f>
        <v>2017-Oct</v>
      </c>
      <c r="T6770">
        <f>WEEKDAY(Sheet1[[#This Row],[Date]])</f>
        <v>1</v>
      </c>
      <c r="U6770" t="str">
        <f>TEXT(Sheet1[[#This Row],[Date]],"DDDD")</f>
        <v>Sunday</v>
      </c>
      <c r="V6770" t="str">
        <f>"FM"&amp;MOD(MONTH(Sheet1[[#This Row],[Date]])-4,12)+1</f>
        <v>FM7</v>
      </c>
      <c r="W6770" t="str">
        <f>"Q"&amp;ROUNDUP(MONTH(Sheet1[[#This Row],[Date]])/3,0)</f>
        <v>Q4</v>
      </c>
      <c r="X6770" t="str">
        <f>"Q"&amp;INT(MOD(MONTH(Sheet1[[#This Row],[Date]])-4,12/3)+1)</f>
        <v>Q3</v>
      </c>
      <c r="Y6770" t="str" cm="1">
        <f t="array" ref="Y6770">_xlfn.IFS(ROUND(L6770,0)&lt;=1,"Need to improve 0-1",ROUND(L6770,0)&lt;=2,"Okay 1-2",ROUND(L6770,0)&lt;=3,"Good 2-3",ROUND(L6770,0)&lt;=4,"Great 3-4",ROUND(L6770,0)&lt;=5,"Excellent 4-5")</f>
        <v>Need to improve 0-1</v>
      </c>
      <c r="Z6770" t="str">
        <f t="shared" si="105"/>
        <v>0-1000</v>
      </c>
    </row>
    <row r="6771" spans="1:26" x14ac:dyDescent="0.3">
      <c r="A6771">
        <v>18432020</v>
      </c>
      <c r="B6771" t="s">
        <v>9105</v>
      </c>
      <c r="C6771">
        <v>1</v>
      </c>
      <c r="D6771" t="s">
        <v>8927</v>
      </c>
      <c r="E6771" t="s">
        <v>426</v>
      </c>
      <c r="F6771" t="s">
        <v>16</v>
      </c>
      <c r="G6771" t="s">
        <v>16</v>
      </c>
      <c r="H6771" t="s">
        <v>16</v>
      </c>
      <c r="I6771">
        <v>1</v>
      </c>
      <c r="J6771">
        <v>0</v>
      </c>
      <c r="K6771">
        <v>300</v>
      </c>
      <c r="L6771">
        <v>1</v>
      </c>
      <c r="M6771" t="s">
        <v>327</v>
      </c>
      <c r="N6771" t="str">
        <f>SUBSTITUTE(Sheet1[[#This Row],[Datekey_Opening]],"_","-")</f>
        <v>2014-10-28</v>
      </c>
      <c r="O6771">
        <f>YEAR(Sheet1[[#This Row],[Date]])</f>
        <v>2014</v>
      </c>
      <c r="P6771" t="str">
        <f>LOOKUP(Sheet1[[#This Row],[CountryCode]],$AI$4:$AI$18,$AJ$4:$AJ$18)</f>
        <v>India</v>
      </c>
      <c r="Q6771">
        <f>MONTH(Sheet1[[#This Row],[Date]])</f>
        <v>10</v>
      </c>
      <c r="R6771" t="str">
        <f>TEXT(Sheet1[[#This Row],[Date]],"MMMM")</f>
        <v>October</v>
      </c>
      <c r="S6771" t="str">
        <f>TEXT(Sheet1[[#This Row],[Date]],"YYYY-MMM")</f>
        <v>2014-Oct</v>
      </c>
      <c r="T6771">
        <f>WEEKDAY(Sheet1[[#This Row],[Date]])</f>
        <v>3</v>
      </c>
      <c r="U6771" t="str">
        <f>TEXT(Sheet1[[#This Row],[Date]],"DDDD")</f>
        <v>Tuesday</v>
      </c>
      <c r="V6771" t="str">
        <f>"FM"&amp;MOD(MONTH(Sheet1[[#This Row],[Date]])-4,12)+1</f>
        <v>FM7</v>
      </c>
      <c r="W6771" t="str">
        <f>"Q"&amp;ROUNDUP(MONTH(Sheet1[[#This Row],[Date]])/3,0)</f>
        <v>Q4</v>
      </c>
      <c r="X6771" t="str">
        <f>"Q"&amp;INT(MOD(MONTH(Sheet1[[#This Row],[Date]])-4,12/3)+1)</f>
        <v>Q3</v>
      </c>
      <c r="Y6771" t="str" cm="1">
        <f t="array" ref="Y6771">_xlfn.IFS(ROUND(L6771,0)&lt;=1,"Need to improve 0-1",ROUND(L6771,0)&lt;=2,"Okay 1-2",ROUND(L6771,0)&lt;=3,"Good 2-3",ROUND(L6771,0)&lt;=4,"Great 3-4",ROUND(L6771,0)&lt;=5,"Excellent 4-5")</f>
        <v>Need to improve 0-1</v>
      </c>
      <c r="Z6771" t="str">
        <f t="shared" si="105"/>
        <v>0-1000</v>
      </c>
    </row>
    <row r="6772" spans="1:26" x14ac:dyDescent="0.3">
      <c r="A6772">
        <v>18252394</v>
      </c>
      <c r="B6772" t="s">
        <v>9104</v>
      </c>
      <c r="C6772">
        <v>1</v>
      </c>
      <c r="D6772" t="s">
        <v>8927</v>
      </c>
      <c r="E6772" t="s">
        <v>426</v>
      </c>
      <c r="F6772" t="s">
        <v>16</v>
      </c>
      <c r="G6772" t="s">
        <v>16</v>
      </c>
      <c r="H6772" t="s">
        <v>16</v>
      </c>
      <c r="I6772">
        <v>1</v>
      </c>
      <c r="J6772">
        <v>0</v>
      </c>
      <c r="K6772">
        <v>350</v>
      </c>
      <c r="L6772">
        <v>1</v>
      </c>
      <c r="M6772" t="s">
        <v>6785</v>
      </c>
      <c r="N6772" t="str">
        <f>SUBSTITUTE(Sheet1[[#This Row],[Datekey_Opening]],"_","-")</f>
        <v>2017-10-6</v>
      </c>
      <c r="O6772">
        <f>YEAR(Sheet1[[#This Row],[Date]])</f>
        <v>2017</v>
      </c>
      <c r="P6772" t="str">
        <f>LOOKUP(Sheet1[[#This Row],[CountryCode]],$AI$4:$AI$18,$AJ$4:$AJ$18)</f>
        <v>India</v>
      </c>
      <c r="Q6772">
        <f>MONTH(Sheet1[[#This Row],[Date]])</f>
        <v>10</v>
      </c>
      <c r="R6772" t="str">
        <f>TEXT(Sheet1[[#This Row],[Date]],"MMMM")</f>
        <v>October</v>
      </c>
      <c r="S6772" t="str">
        <f>TEXT(Sheet1[[#This Row],[Date]],"YYYY-MMM")</f>
        <v>2017-Oct</v>
      </c>
      <c r="T6772">
        <f>WEEKDAY(Sheet1[[#This Row],[Date]])</f>
        <v>6</v>
      </c>
      <c r="U6772" t="str">
        <f>TEXT(Sheet1[[#This Row],[Date]],"DDDD")</f>
        <v>Friday</v>
      </c>
      <c r="V6772" t="str">
        <f>"FM"&amp;MOD(MONTH(Sheet1[[#This Row],[Date]])-4,12)+1</f>
        <v>FM7</v>
      </c>
      <c r="W6772" t="str">
        <f>"Q"&amp;ROUNDUP(MONTH(Sheet1[[#This Row],[Date]])/3,0)</f>
        <v>Q4</v>
      </c>
      <c r="X6772" t="str">
        <f>"Q"&amp;INT(MOD(MONTH(Sheet1[[#This Row],[Date]])-4,12/3)+1)</f>
        <v>Q3</v>
      </c>
      <c r="Y6772" t="str" cm="1">
        <f t="array" ref="Y6772">_xlfn.IFS(ROUND(L6772,0)&lt;=1,"Need to improve 0-1",ROUND(L6772,0)&lt;=2,"Okay 1-2",ROUND(L6772,0)&lt;=3,"Good 2-3",ROUND(L6772,0)&lt;=4,"Great 3-4",ROUND(L6772,0)&lt;=5,"Excellent 4-5")</f>
        <v>Need to improve 0-1</v>
      </c>
      <c r="Z6772" t="str">
        <f t="shared" si="105"/>
        <v>0-1000</v>
      </c>
    </row>
    <row r="6773" spans="1:26" x14ac:dyDescent="0.3">
      <c r="A6773">
        <v>18423885</v>
      </c>
      <c r="B6773" t="s">
        <v>563</v>
      </c>
      <c r="C6773">
        <v>1</v>
      </c>
      <c r="D6773" t="s">
        <v>8927</v>
      </c>
      <c r="E6773" t="s">
        <v>1263</v>
      </c>
      <c r="F6773" t="s">
        <v>16</v>
      </c>
      <c r="G6773" t="s">
        <v>16</v>
      </c>
      <c r="H6773" t="s">
        <v>16</v>
      </c>
      <c r="I6773">
        <v>1</v>
      </c>
      <c r="J6773">
        <v>0</v>
      </c>
      <c r="K6773">
        <v>300</v>
      </c>
      <c r="L6773">
        <v>1</v>
      </c>
      <c r="M6773" t="s">
        <v>4280</v>
      </c>
      <c r="N6773" t="str">
        <f>SUBSTITUTE(Sheet1[[#This Row],[Datekey_Opening]],"_","-")</f>
        <v>2012-10-11</v>
      </c>
      <c r="O6773">
        <f>YEAR(Sheet1[[#This Row],[Date]])</f>
        <v>2012</v>
      </c>
      <c r="P6773" t="str">
        <f>LOOKUP(Sheet1[[#This Row],[CountryCode]],$AI$4:$AI$18,$AJ$4:$AJ$18)</f>
        <v>India</v>
      </c>
      <c r="Q6773">
        <f>MONTH(Sheet1[[#This Row],[Date]])</f>
        <v>10</v>
      </c>
      <c r="R6773" t="str">
        <f>TEXT(Sheet1[[#This Row],[Date]],"MMMM")</f>
        <v>October</v>
      </c>
      <c r="S6773" t="str">
        <f>TEXT(Sheet1[[#This Row],[Date]],"YYYY-MMM")</f>
        <v>2012-Oct</v>
      </c>
      <c r="T6773">
        <f>WEEKDAY(Sheet1[[#This Row],[Date]])</f>
        <v>5</v>
      </c>
      <c r="U6773" t="str">
        <f>TEXT(Sheet1[[#This Row],[Date]],"DDDD")</f>
        <v>Thursday</v>
      </c>
      <c r="V6773" t="str">
        <f>"FM"&amp;MOD(MONTH(Sheet1[[#This Row],[Date]])-4,12)+1</f>
        <v>FM7</v>
      </c>
      <c r="W6773" t="str">
        <f>"Q"&amp;ROUNDUP(MONTH(Sheet1[[#This Row],[Date]])/3,0)</f>
        <v>Q4</v>
      </c>
      <c r="X6773" t="str">
        <f>"Q"&amp;INT(MOD(MONTH(Sheet1[[#This Row],[Date]])-4,12/3)+1)</f>
        <v>Q3</v>
      </c>
      <c r="Y6773" t="str" cm="1">
        <f t="array" ref="Y6773">_xlfn.IFS(ROUND(L6773,0)&lt;=1,"Need to improve 0-1",ROUND(L6773,0)&lt;=2,"Okay 1-2",ROUND(L6773,0)&lt;=3,"Good 2-3",ROUND(L6773,0)&lt;=4,"Great 3-4",ROUND(L6773,0)&lt;=5,"Excellent 4-5")</f>
        <v>Need to improve 0-1</v>
      </c>
      <c r="Z6773" t="str">
        <f t="shared" si="105"/>
        <v>0-1000</v>
      </c>
    </row>
    <row r="6774" spans="1:26" x14ac:dyDescent="0.3">
      <c r="A6774">
        <v>18472419</v>
      </c>
      <c r="B6774" t="s">
        <v>9106</v>
      </c>
      <c r="C6774">
        <v>1</v>
      </c>
      <c r="D6774" t="s">
        <v>8927</v>
      </c>
      <c r="E6774" t="s">
        <v>1286</v>
      </c>
      <c r="F6774" t="s">
        <v>16</v>
      </c>
      <c r="G6774" t="s">
        <v>16</v>
      </c>
      <c r="H6774" t="s">
        <v>16</v>
      </c>
      <c r="I6774">
        <v>2</v>
      </c>
      <c r="J6774">
        <v>0</v>
      </c>
      <c r="K6774">
        <v>500</v>
      </c>
      <c r="L6774">
        <v>1</v>
      </c>
      <c r="M6774" t="s">
        <v>7100</v>
      </c>
      <c r="N6774" t="str">
        <f>SUBSTITUTE(Sheet1[[#This Row],[Datekey_Opening]],"_","-")</f>
        <v>2010-10-7</v>
      </c>
      <c r="O6774">
        <f>YEAR(Sheet1[[#This Row],[Date]])</f>
        <v>2010</v>
      </c>
      <c r="P6774" t="str">
        <f>LOOKUP(Sheet1[[#This Row],[CountryCode]],$AI$4:$AI$18,$AJ$4:$AJ$18)</f>
        <v>India</v>
      </c>
      <c r="Q6774">
        <f>MONTH(Sheet1[[#This Row],[Date]])</f>
        <v>10</v>
      </c>
      <c r="R6774" t="str">
        <f>TEXT(Sheet1[[#This Row],[Date]],"MMMM")</f>
        <v>October</v>
      </c>
      <c r="S6774" t="str">
        <f>TEXT(Sheet1[[#This Row],[Date]],"YYYY-MMM")</f>
        <v>2010-Oct</v>
      </c>
      <c r="T6774">
        <f>WEEKDAY(Sheet1[[#This Row],[Date]])</f>
        <v>5</v>
      </c>
      <c r="U6774" t="str">
        <f>TEXT(Sheet1[[#This Row],[Date]],"DDDD")</f>
        <v>Thursday</v>
      </c>
      <c r="V6774" t="str">
        <f>"FM"&amp;MOD(MONTH(Sheet1[[#This Row],[Date]])-4,12)+1</f>
        <v>FM7</v>
      </c>
      <c r="W6774" t="str">
        <f>"Q"&amp;ROUNDUP(MONTH(Sheet1[[#This Row],[Date]])/3,0)</f>
        <v>Q4</v>
      </c>
      <c r="X6774" t="str">
        <f>"Q"&amp;INT(MOD(MONTH(Sheet1[[#This Row],[Date]])-4,12/3)+1)</f>
        <v>Q3</v>
      </c>
      <c r="Y6774" t="str" cm="1">
        <f t="array" ref="Y6774">_xlfn.IFS(ROUND(L6774,0)&lt;=1,"Need to improve 0-1",ROUND(L6774,0)&lt;=2,"Okay 1-2",ROUND(L6774,0)&lt;=3,"Good 2-3",ROUND(L6774,0)&lt;=4,"Great 3-4",ROUND(L6774,0)&lt;=5,"Excellent 4-5")</f>
        <v>Need to improve 0-1</v>
      </c>
      <c r="Z6774" t="str">
        <f t="shared" si="105"/>
        <v>0-1000</v>
      </c>
    </row>
    <row r="6775" spans="1:26" x14ac:dyDescent="0.3">
      <c r="A6775">
        <v>18432231</v>
      </c>
      <c r="B6775" t="s">
        <v>5148</v>
      </c>
      <c r="C6775">
        <v>1</v>
      </c>
      <c r="D6775" t="s">
        <v>8927</v>
      </c>
      <c r="E6775" t="s">
        <v>564</v>
      </c>
      <c r="F6775" t="s">
        <v>16</v>
      </c>
      <c r="G6775" t="s">
        <v>16</v>
      </c>
      <c r="H6775" t="s">
        <v>16</v>
      </c>
      <c r="I6775">
        <v>1</v>
      </c>
      <c r="J6775">
        <v>0</v>
      </c>
      <c r="K6775">
        <v>300</v>
      </c>
      <c r="L6775">
        <v>1</v>
      </c>
      <c r="M6775" t="s">
        <v>9107</v>
      </c>
      <c r="N6775" t="str">
        <f>SUBSTITUTE(Sheet1[[#This Row],[Datekey_Opening]],"_","-")</f>
        <v>2014-10-11</v>
      </c>
      <c r="O6775">
        <f>YEAR(Sheet1[[#This Row],[Date]])</f>
        <v>2014</v>
      </c>
      <c r="P6775" t="str">
        <f>LOOKUP(Sheet1[[#This Row],[CountryCode]],$AI$4:$AI$18,$AJ$4:$AJ$18)</f>
        <v>India</v>
      </c>
      <c r="Q6775">
        <f>MONTH(Sheet1[[#This Row],[Date]])</f>
        <v>10</v>
      </c>
      <c r="R6775" t="str">
        <f>TEXT(Sheet1[[#This Row],[Date]],"MMMM")</f>
        <v>October</v>
      </c>
      <c r="S6775" t="str">
        <f>TEXT(Sheet1[[#This Row],[Date]],"YYYY-MMM")</f>
        <v>2014-Oct</v>
      </c>
      <c r="T6775">
        <f>WEEKDAY(Sheet1[[#This Row],[Date]])</f>
        <v>7</v>
      </c>
      <c r="U6775" t="str">
        <f>TEXT(Sheet1[[#This Row],[Date]],"DDDD")</f>
        <v>Saturday</v>
      </c>
      <c r="V6775" t="str">
        <f>"FM"&amp;MOD(MONTH(Sheet1[[#This Row],[Date]])-4,12)+1</f>
        <v>FM7</v>
      </c>
      <c r="W6775" t="str">
        <f>"Q"&amp;ROUNDUP(MONTH(Sheet1[[#This Row],[Date]])/3,0)</f>
        <v>Q4</v>
      </c>
      <c r="X6775" t="str">
        <f>"Q"&amp;INT(MOD(MONTH(Sheet1[[#This Row],[Date]])-4,12/3)+1)</f>
        <v>Q3</v>
      </c>
      <c r="Y6775" t="str" cm="1">
        <f t="array" ref="Y6775">_xlfn.IFS(ROUND(L6775,0)&lt;=1,"Need to improve 0-1",ROUND(L6775,0)&lt;=2,"Okay 1-2",ROUND(L6775,0)&lt;=3,"Good 2-3",ROUND(L6775,0)&lt;=4,"Great 3-4",ROUND(L6775,0)&lt;=5,"Excellent 4-5")</f>
        <v>Need to improve 0-1</v>
      </c>
      <c r="Z6775" t="str">
        <f t="shared" si="105"/>
        <v>0-1000</v>
      </c>
    </row>
    <row r="6776" spans="1:26" x14ac:dyDescent="0.3">
      <c r="A6776">
        <v>18486776</v>
      </c>
      <c r="B6776" t="s">
        <v>9108</v>
      </c>
      <c r="C6776">
        <v>1</v>
      </c>
      <c r="D6776" t="s">
        <v>8927</v>
      </c>
      <c r="E6776" t="s">
        <v>559</v>
      </c>
      <c r="F6776" t="s">
        <v>16</v>
      </c>
      <c r="G6776" t="s">
        <v>16</v>
      </c>
      <c r="H6776" t="s">
        <v>16</v>
      </c>
      <c r="I6776">
        <v>1</v>
      </c>
      <c r="J6776">
        <v>0</v>
      </c>
      <c r="K6776">
        <v>150</v>
      </c>
      <c r="L6776">
        <v>1</v>
      </c>
      <c r="M6776" t="s">
        <v>9109</v>
      </c>
      <c r="N6776" t="str">
        <f>SUBSTITUTE(Sheet1[[#This Row],[Datekey_Opening]],"_","-")</f>
        <v>2016-10-1</v>
      </c>
      <c r="O6776">
        <f>YEAR(Sheet1[[#This Row],[Date]])</f>
        <v>2016</v>
      </c>
      <c r="P6776" t="str">
        <f>LOOKUP(Sheet1[[#This Row],[CountryCode]],$AI$4:$AI$18,$AJ$4:$AJ$18)</f>
        <v>India</v>
      </c>
      <c r="Q6776">
        <f>MONTH(Sheet1[[#This Row],[Date]])</f>
        <v>10</v>
      </c>
      <c r="R6776" t="str">
        <f>TEXT(Sheet1[[#This Row],[Date]],"MMMM")</f>
        <v>October</v>
      </c>
      <c r="S6776" t="str">
        <f>TEXT(Sheet1[[#This Row],[Date]],"YYYY-MMM")</f>
        <v>2016-Oct</v>
      </c>
      <c r="T6776">
        <f>WEEKDAY(Sheet1[[#This Row],[Date]])</f>
        <v>7</v>
      </c>
      <c r="U6776" t="str">
        <f>TEXT(Sheet1[[#This Row],[Date]],"DDDD")</f>
        <v>Saturday</v>
      </c>
      <c r="V6776" t="str">
        <f>"FM"&amp;MOD(MONTH(Sheet1[[#This Row],[Date]])-4,12)+1</f>
        <v>FM7</v>
      </c>
      <c r="W6776" t="str">
        <f>"Q"&amp;ROUNDUP(MONTH(Sheet1[[#This Row],[Date]])/3,0)</f>
        <v>Q4</v>
      </c>
      <c r="X6776" t="str">
        <f>"Q"&amp;INT(MOD(MONTH(Sheet1[[#This Row],[Date]])-4,12/3)+1)</f>
        <v>Q3</v>
      </c>
      <c r="Y6776" t="str" cm="1">
        <f t="array" ref="Y6776">_xlfn.IFS(ROUND(L6776,0)&lt;=1,"Need to improve 0-1",ROUND(L6776,0)&lt;=2,"Okay 1-2",ROUND(L6776,0)&lt;=3,"Good 2-3",ROUND(L6776,0)&lt;=4,"Great 3-4",ROUND(L6776,0)&lt;=5,"Excellent 4-5")</f>
        <v>Need to improve 0-1</v>
      </c>
      <c r="Z6776" t="str">
        <f t="shared" si="105"/>
        <v>0-1000</v>
      </c>
    </row>
    <row r="6777" spans="1:26" x14ac:dyDescent="0.3">
      <c r="A6777">
        <v>18252364</v>
      </c>
      <c r="B6777" t="s">
        <v>5534</v>
      </c>
      <c r="C6777">
        <v>1</v>
      </c>
      <c r="D6777" t="s">
        <v>8927</v>
      </c>
      <c r="E6777" t="s">
        <v>664</v>
      </c>
      <c r="F6777" t="s">
        <v>16</v>
      </c>
      <c r="G6777" t="s">
        <v>16</v>
      </c>
      <c r="H6777" t="s">
        <v>16</v>
      </c>
      <c r="I6777">
        <v>1</v>
      </c>
      <c r="J6777">
        <v>0</v>
      </c>
      <c r="K6777">
        <v>400</v>
      </c>
      <c r="L6777">
        <v>1</v>
      </c>
      <c r="M6777" t="s">
        <v>8519</v>
      </c>
      <c r="N6777" t="str">
        <f>SUBSTITUTE(Sheet1[[#This Row],[Datekey_Opening]],"_","-")</f>
        <v>2011-10-15</v>
      </c>
      <c r="O6777">
        <f>YEAR(Sheet1[[#This Row],[Date]])</f>
        <v>2011</v>
      </c>
      <c r="P6777" t="str">
        <f>LOOKUP(Sheet1[[#This Row],[CountryCode]],$AI$4:$AI$18,$AJ$4:$AJ$18)</f>
        <v>India</v>
      </c>
      <c r="Q6777">
        <f>MONTH(Sheet1[[#This Row],[Date]])</f>
        <v>10</v>
      </c>
      <c r="R6777" t="str">
        <f>TEXT(Sheet1[[#This Row],[Date]],"MMMM")</f>
        <v>October</v>
      </c>
      <c r="S6777" t="str">
        <f>TEXT(Sheet1[[#This Row],[Date]],"YYYY-MMM")</f>
        <v>2011-Oct</v>
      </c>
      <c r="T6777">
        <f>WEEKDAY(Sheet1[[#This Row],[Date]])</f>
        <v>7</v>
      </c>
      <c r="U6777" t="str">
        <f>TEXT(Sheet1[[#This Row],[Date]],"DDDD")</f>
        <v>Saturday</v>
      </c>
      <c r="V6777" t="str">
        <f>"FM"&amp;MOD(MONTH(Sheet1[[#This Row],[Date]])-4,12)+1</f>
        <v>FM7</v>
      </c>
      <c r="W6777" t="str">
        <f>"Q"&amp;ROUNDUP(MONTH(Sheet1[[#This Row],[Date]])/3,0)</f>
        <v>Q4</v>
      </c>
      <c r="X6777" t="str">
        <f>"Q"&amp;INT(MOD(MONTH(Sheet1[[#This Row],[Date]])-4,12/3)+1)</f>
        <v>Q3</v>
      </c>
      <c r="Y6777" t="str" cm="1">
        <f t="array" ref="Y6777">_xlfn.IFS(ROUND(L6777,0)&lt;=1,"Need to improve 0-1",ROUND(L6777,0)&lt;=2,"Okay 1-2",ROUND(L6777,0)&lt;=3,"Good 2-3",ROUND(L6777,0)&lt;=4,"Great 3-4",ROUND(L6777,0)&lt;=5,"Excellent 4-5")</f>
        <v>Need to improve 0-1</v>
      </c>
      <c r="Z6777" t="str">
        <f t="shared" si="105"/>
        <v>0-1000</v>
      </c>
    </row>
    <row r="6778" spans="1:26" x14ac:dyDescent="0.3">
      <c r="A6778">
        <v>18480321</v>
      </c>
      <c r="B6778" t="s">
        <v>9110</v>
      </c>
      <c r="C6778">
        <v>1</v>
      </c>
      <c r="D6778" t="s">
        <v>8927</v>
      </c>
      <c r="E6778" t="s">
        <v>9111</v>
      </c>
      <c r="F6778" t="s">
        <v>16</v>
      </c>
      <c r="G6778" t="s">
        <v>16</v>
      </c>
      <c r="H6778" t="s">
        <v>16</v>
      </c>
      <c r="I6778">
        <v>2</v>
      </c>
      <c r="J6778">
        <v>0</v>
      </c>
      <c r="K6778">
        <v>500</v>
      </c>
      <c r="L6778">
        <v>1</v>
      </c>
      <c r="M6778" t="s">
        <v>9112</v>
      </c>
      <c r="N6778" t="str">
        <f>SUBSTITUTE(Sheet1[[#This Row],[Datekey_Opening]],"_","-")</f>
        <v>2014-10-24</v>
      </c>
      <c r="O6778">
        <f>YEAR(Sheet1[[#This Row],[Date]])</f>
        <v>2014</v>
      </c>
      <c r="P6778" t="str">
        <f>LOOKUP(Sheet1[[#This Row],[CountryCode]],$AI$4:$AI$18,$AJ$4:$AJ$18)</f>
        <v>India</v>
      </c>
      <c r="Q6778">
        <f>MONTH(Sheet1[[#This Row],[Date]])</f>
        <v>10</v>
      </c>
      <c r="R6778" t="str">
        <f>TEXT(Sheet1[[#This Row],[Date]],"MMMM")</f>
        <v>October</v>
      </c>
      <c r="S6778" t="str">
        <f>TEXT(Sheet1[[#This Row],[Date]],"YYYY-MMM")</f>
        <v>2014-Oct</v>
      </c>
      <c r="T6778">
        <f>WEEKDAY(Sheet1[[#This Row],[Date]])</f>
        <v>6</v>
      </c>
      <c r="U6778" t="str">
        <f>TEXT(Sheet1[[#This Row],[Date]],"DDDD")</f>
        <v>Friday</v>
      </c>
      <c r="V6778" t="str">
        <f>"FM"&amp;MOD(MONTH(Sheet1[[#This Row],[Date]])-4,12)+1</f>
        <v>FM7</v>
      </c>
      <c r="W6778" t="str">
        <f>"Q"&amp;ROUNDUP(MONTH(Sheet1[[#This Row],[Date]])/3,0)</f>
        <v>Q4</v>
      </c>
      <c r="X6778" t="str">
        <f>"Q"&amp;INT(MOD(MONTH(Sheet1[[#This Row],[Date]])-4,12/3)+1)</f>
        <v>Q3</v>
      </c>
      <c r="Y6778" t="str" cm="1">
        <f t="array" ref="Y6778">_xlfn.IFS(ROUND(L6778,0)&lt;=1,"Need to improve 0-1",ROUND(L6778,0)&lt;=2,"Okay 1-2",ROUND(L6778,0)&lt;=3,"Good 2-3",ROUND(L6778,0)&lt;=4,"Great 3-4",ROUND(L6778,0)&lt;=5,"Excellent 4-5")</f>
        <v>Need to improve 0-1</v>
      </c>
      <c r="Z6778" t="str">
        <f t="shared" si="105"/>
        <v>0-1000</v>
      </c>
    </row>
    <row r="6779" spans="1:26" x14ac:dyDescent="0.3">
      <c r="A6779">
        <v>18435807</v>
      </c>
      <c r="B6779" t="s">
        <v>9113</v>
      </c>
      <c r="C6779">
        <v>1</v>
      </c>
      <c r="D6779" t="s">
        <v>8927</v>
      </c>
      <c r="E6779" t="s">
        <v>15</v>
      </c>
      <c r="F6779" t="s">
        <v>16</v>
      </c>
      <c r="G6779" t="s">
        <v>16</v>
      </c>
      <c r="H6779" t="s">
        <v>16</v>
      </c>
      <c r="I6779">
        <v>1</v>
      </c>
      <c r="J6779">
        <v>0</v>
      </c>
      <c r="K6779">
        <v>200</v>
      </c>
      <c r="L6779">
        <v>1</v>
      </c>
      <c r="M6779" t="s">
        <v>3083</v>
      </c>
      <c r="N6779" t="str">
        <f>SUBSTITUTE(Sheet1[[#This Row],[Datekey_Opening]],"_","-")</f>
        <v>2015-10-18</v>
      </c>
      <c r="O6779">
        <f>YEAR(Sheet1[[#This Row],[Date]])</f>
        <v>2015</v>
      </c>
      <c r="P6779" t="str">
        <f>LOOKUP(Sheet1[[#This Row],[CountryCode]],$AI$4:$AI$18,$AJ$4:$AJ$18)</f>
        <v>India</v>
      </c>
      <c r="Q6779">
        <f>MONTH(Sheet1[[#This Row],[Date]])</f>
        <v>10</v>
      </c>
      <c r="R6779" t="str">
        <f>TEXT(Sheet1[[#This Row],[Date]],"MMMM")</f>
        <v>October</v>
      </c>
      <c r="S6779" t="str">
        <f>TEXT(Sheet1[[#This Row],[Date]],"YYYY-MMM")</f>
        <v>2015-Oct</v>
      </c>
      <c r="T6779">
        <f>WEEKDAY(Sheet1[[#This Row],[Date]])</f>
        <v>1</v>
      </c>
      <c r="U6779" t="str">
        <f>TEXT(Sheet1[[#This Row],[Date]],"DDDD")</f>
        <v>Sunday</v>
      </c>
      <c r="V6779" t="str">
        <f>"FM"&amp;MOD(MONTH(Sheet1[[#This Row],[Date]])-4,12)+1</f>
        <v>FM7</v>
      </c>
      <c r="W6779" t="str">
        <f>"Q"&amp;ROUNDUP(MONTH(Sheet1[[#This Row],[Date]])/3,0)</f>
        <v>Q4</v>
      </c>
      <c r="X6779" t="str">
        <f>"Q"&amp;INT(MOD(MONTH(Sheet1[[#This Row],[Date]])-4,12/3)+1)</f>
        <v>Q3</v>
      </c>
      <c r="Y6779" t="str" cm="1">
        <f t="array" ref="Y6779">_xlfn.IFS(ROUND(L6779,0)&lt;=1,"Need to improve 0-1",ROUND(L6779,0)&lt;=2,"Okay 1-2",ROUND(L6779,0)&lt;=3,"Good 2-3",ROUND(L6779,0)&lt;=4,"Great 3-4",ROUND(L6779,0)&lt;=5,"Excellent 4-5")</f>
        <v>Need to improve 0-1</v>
      </c>
      <c r="Z6779" t="str">
        <f t="shared" si="105"/>
        <v>0-1000</v>
      </c>
    </row>
    <row r="6780" spans="1:26" x14ac:dyDescent="0.3">
      <c r="A6780">
        <v>18435790</v>
      </c>
      <c r="B6780" t="s">
        <v>9114</v>
      </c>
      <c r="C6780">
        <v>1</v>
      </c>
      <c r="D6780" t="s">
        <v>8927</v>
      </c>
      <c r="E6780" t="s">
        <v>379</v>
      </c>
      <c r="F6780" t="s">
        <v>16</v>
      </c>
      <c r="G6780" t="s">
        <v>16</v>
      </c>
      <c r="H6780" t="s">
        <v>16</v>
      </c>
      <c r="I6780">
        <v>1</v>
      </c>
      <c r="J6780">
        <v>0</v>
      </c>
      <c r="K6780">
        <v>300</v>
      </c>
      <c r="L6780">
        <v>1</v>
      </c>
      <c r="M6780" t="s">
        <v>1517</v>
      </c>
      <c r="N6780" t="str">
        <f>SUBSTITUTE(Sheet1[[#This Row],[Datekey_Opening]],"_","-")</f>
        <v>2017-10-13</v>
      </c>
      <c r="O6780">
        <f>YEAR(Sheet1[[#This Row],[Date]])</f>
        <v>2017</v>
      </c>
      <c r="P6780" t="str">
        <f>LOOKUP(Sheet1[[#This Row],[CountryCode]],$AI$4:$AI$18,$AJ$4:$AJ$18)</f>
        <v>India</v>
      </c>
      <c r="Q6780">
        <f>MONTH(Sheet1[[#This Row],[Date]])</f>
        <v>10</v>
      </c>
      <c r="R6780" t="str">
        <f>TEXT(Sheet1[[#This Row],[Date]],"MMMM")</f>
        <v>October</v>
      </c>
      <c r="S6780" t="str">
        <f>TEXT(Sheet1[[#This Row],[Date]],"YYYY-MMM")</f>
        <v>2017-Oct</v>
      </c>
      <c r="T6780">
        <f>WEEKDAY(Sheet1[[#This Row],[Date]])</f>
        <v>6</v>
      </c>
      <c r="U6780" t="str">
        <f>TEXT(Sheet1[[#This Row],[Date]],"DDDD")</f>
        <v>Friday</v>
      </c>
      <c r="V6780" t="str">
        <f>"FM"&amp;MOD(MONTH(Sheet1[[#This Row],[Date]])-4,12)+1</f>
        <v>FM7</v>
      </c>
      <c r="W6780" t="str">
        <f>"Q"&amp;ROUNDUP(MONTH(Sheet1[[#This Row],[Date]])/3,0)</f>
        <v>Q4</v>
      </c>
      <c r="X6780" t="str">
        <f>"Q"&amp;INT(MOD(MONTH(Sheet1[[#This Row],[Date]])-4,12/3)+1)</f>
        <v>Q3</v>
      </c>
      <c r="Y6780" t="str" cm="1">
        <f t="array" ref="Y6780">_xlfn.IFS(ROUND(L6780,0)&lt;=1,"Need to improve 0-1",ROUND(L6780,0)&lt;=2,"Okay 1-2",ROUND(L6780,0)&lt;=3,"Good 2-3",ROUND(L6780,0)&lt;=4,"Great 3-4",ROUND(L6780,0)&lt;=5,"Excellent 4-5")</f>
        <v>Need to improve 0-1</v>
      </c>
      <c r="Z6780" t="str">
        <f t="shared" si="105"/>
        <v>0-1000</v>
      </c>
    </row>
    <row r="6781" spans="1:26" x14ac:dyDescent="0.3">
      <c r="A6781">
        <v>18423900</v>
      </c>
      <c r="B6781" t="s">
        <v>9115</v>
      </c>
      <c r="C6781">
        <v>1</v>
      </c>
      <c r="D6781" t="s">
        <v>8927</v>
      </c>
      <c r="E6781" t="s">
        <v>379</v>
      </c>
      <c r="F6781" t="s">
        <v>16</v>
      </c>
      <c r="G6781" t="s">
        <v>16</v>
      </c>
      <c r="H6781" t="s">
        <v>16</v>
      </c>
      <c r="I6781">
        <v>2</v>
      </c>
      <c r="J6781">
        <v>0</v>
      </c>
      <c r="K6781">
        <v>500</v>
      </c>
      <c r="L6781">
        <v>1</v>
      </c>
      <c r="M6781" t="s">
        <v>3052</v>
      </c>
      <c r="N6781" t="str">
        <f>SUBSTITUTE(Sheet1[[#This Row],[Datekey_Opening]],"_","-")</f>
        <v>2017-10-14</v>
      </c>
      <c r="O6781">
        <f>YEAR(Sheet1[[#This Row],[Date]])</f>
        <v>2017</v>
      </c>
      <c r="P6781" t="str">
        <f>LOOKUP(Sheet1[[#This Row],[CountryCode]],$AI$4:$AI$18,$AJ$4:$AJ$18)</f>
        <v>India</v>
      </c>
      <c r="Q6781">
        <f>MONTH(Sheet1[[#This Row],[Date]])</f>
        <v>10</v>
      </c>
      <c r="R6781" t="str">
        <f>TEXT(Sheet1[[#This Row],[Date]],"MMMM")</f>
        <v>October</v>
      </c>
      <c r="S6781" t="str">
        <f>TEXT(Sheet1[[#This Row],[Date]],"YYYY-MMM")</f>
        <v>2017-Oct</v>
      </c>
      <c r="T6781">
        <f>WEEKDAY(Sheet1[[#This Row],[Date]])</f>
        <v>7</v>
      </c>
      <c r="U6781" t="str">
        <f>TEXT(Sheet1[[#This Row],[Date]],"DDDD")</f>
        <v>Saturday</v>
      </c>
      <c r="V6781" t="str">
        <f>"FM"&amp;MOD(MONTH(Sheet1[[#This Row],[Date]])-4,12)+1</f>
        <v>FM7</v>
      </c>
      <c r="W6781" t="str">
        <f>"Q"&amp;ROUNDUP(MONTH(Sheet1[[#This Row],[Date]])/3,0)</f>
        <v>Q4</v>
      </c>
      <c r="X6781" t="str">
        <f>"Q"&amp;INT(MOD(MONTH(Sheet1[[#This Row],[Date]])-4,12/3)+1)</f>
        <v>Q3</v>
      </c>
      <c r="Y6781" t="str" cm="1">
        <f t="array" ref="Y6781">_xlfn.IFS(ROUND(L6781,0)&lt;=1,"Need to improve 0-1",ROUND(L6781,0)&lt;=2,"Okay 1-2",ROUND(L6781,0)&lt;=3,"Good 2-3",ROUND(L6781,0)&lt;=4,"Great 3-4",ROUND(L6781,0)&lt;=5,"Excellent 4-5")</f>
        <v>Need to improve 0-1</v>
      </c>
      <c r="Z6781" t="str">
        <f t="shared" si="105"/>
        <v>0-1000</v>
      </c>
    </row>
    <row r="6782" spans="1:26" x14ac:dyDescent="0.3">
      <c r="A6782">
        <v>18424588</v>
      </c>
      <c r="B6782" t="s">
        <v>9116</v>
      </c>
      <c r="C6782">
        <v>1</v>
      </c>
      <c r="D6782" t="s">
        <v>8927</v>
      </c>
      <c r="E6782" t="s">
        <v>15</v>
      </c>
      <c r="F6782" t="s">
        <v>16</v>
      </c>
      <c r="G6782" t="s">
        <v>16</v>
      </c>
      <c r="H6782" t="s">
        <v>16</v>
      </c>
      <c r="I6782">
        <v>1</v>
      </c>
      <c r="J6782">
        <v>0</v>
      </c>
      <c r="K6782">
        <v>200</v>
      </c>
      <c r="L6782">
        <v>1</v>
      </c>
      <c r="M6782" t="s">
        <v>8522</v>
      </c>
      <c r="N6782" t="str">
        <f>SUBSTITUTE(Sheet1[[#This Row],[Datekey_Opening]],"_","-")</f>
        <v>2013-10-6</v>
      </c>
      <c r="O6782">
        <f>YEAR(Sheet1[[#This Row],[Date]])</f>
        <v>2013</v>
      </c>
      <c r="P6782" t="str">
        <f>LOOKUP(Sheet1[[#This Row],[CountryCode]],$AI$4:$AI$18,$AJ$4:$AJ$18)</f>
        <v>India</v>
      </c>
      <c r="Q6782">
        <f>MONTH(Sheet1[[#This Row],[Date]])</f>
        <v>10</v>
      </c>
      <c r="R6782" t="str">
        <f>TEXT(Sheet1[[#This Row],[Date]],"MMMM")</f>
        <v>October</v>
      </c>
      <c r="S6782" t="str">
        <f>TEXT(Sheet1[[#This Row],[Date]],"YYYY-MMM")</f>
        <v>2013-Oct</v>
      </c>
      <c r="T6782">
        <f>WEEKDAY(Sheet1[[#This Row],[Date]])</f>
        <v>1</v>
      </c>
      <c r="U6782" t="str">
        <f>TEXT(Sheet1[[#This Row],[Date]],"DDDD")</f>
        <v>Sunday</v>
      </c>
      <c r="V6782" t="str">
        <f>"FM"&amp;MOD(MONTH(Sheet1[[#This Row],[Date]])-4,12)+1</f>
        <v>FM7</v>
      </c>
      <c r="W6782" t="str">
        <f>"Q"&amp;ROUNDUP(MONTH(Sheet1[[#This Row],[Date]])/3,0)</f>
        <v>Q4</v>
      </c>
      <c r="X6782" t="str">
        <f>"Q"&amp;INT(MOD(MONTH(Sheet1[[#This Row],[Date]])-4,12/3)+1)</f>
        <v>Q3</v>
      </c>
      <c r="Y6782" t="str" cm="1">
        <f t="array" ref="Y6782">_xlfn.IFS(ROUND(L6782,0)&lt;=1,"Need to improve 0-1",ROUND(L6782,0)&lt;=2,"Okay 1-2",ROUND(L6782,0)&lt;=3,"Good 2-3",ROUND(L6782,0)&lt;=4,"Great 3-4",ROUND(L6782,0)&lt;=5,"Excellent 4-5")</f>
        <v>Need to improve 0-1</v>
      </c>
      <c r="Z6782" t="str">
        <f t="shared" si="105"/>
        <v>0-1000</v>
      </c>
    </row>
    <row r="6783" spans="1:26" x14ac:dyDescent="0.3">
      <c r="A6783">
        <v>18352676</v>
      </c>
      <c r="B6783" t="s">
        <v>9117</v>
      </c>
      <c r="C6783">
        <v>1</v>
      </c>
      <c r="D6783" t="s">
        <v>8927</v>
      </c>
      <c r="E6783" t="s">
        <v>365</v>
      </c>
      <c r="F6783" t="s">
        <v>16</v>
      </c>
      <c r="G6783" t="s">
        <v>16</v>
      </c>
      <c r="H6783" t="s">
        <v>16</v>
      </c>
      <c r="I6783">
        <v>1</v>
      </c>
      <c r="J6783">
        <v>0</v>
      </c>
      <c r="K6783">
        <v>300</v>
      </c>
      <c r="L6783">
        <v>1</v>
      </c>
      <c r="M6783" t="s">
        <v>327</v>
      </c>
      <c r="N6783" t="str">
        <f>SUBSTITUTE(Sheet1[[#This Row],[Datekey_Opening]],"_","-")</f>
        <v>2014-10-28</v>
      </c>
      <c r="O6783">
        <f>YEAR(Sheet1[[#This Row],[Date]])</f>
        <v>2014</v>
      </c>
      <c r="P6783" t="str">
        <f>LOOKUP(Sheet1[[#This Row],[CountryCode]],$AI$4:$AI$18,$AJ$4:$AJ$18)</f>
        <v>India</v>
      </c>
      <c r="Q6783">
        <f>MONTH(Sheet1[[#This Row],[Date]])</f>
        <v>10</v>
      </c>
      <c r="R6783" t="str">
        <f>TEXT(Sheet1[[#This Row],[Date]],"MMMM")</f>
        <v>October</v>
      </c>
      <c r="S6783" t="str">
        <f>TEXT(Sheet1[[#This Row],[Date]],"YYYY-MMM")</f>
        <v>2014-Oct</v>
      </c>
      <c r="T6783">
        <f>WEEKDAY(Sheet1[[#This Row],[Date]])</f>
        <v>3</v>
      </c>
      <c r="U6783" t="str">
        <f>TEXT(Sheet1[[#This Row],[Date]],"DDDD")</f>
        <v>Tuesday</v>
      </c>
      <c r="V6783" t="str">
        <f>"FM"&amp;MOD(MONTH(Sheet1[[#This Row],[Date]])-4,12)+1</f>
        <v>FM7</v>
      </c>
      <c r="W6783" t="str">
        <f>"Q"&amp;ROUNDUP(MONTH(Sheet1[[#This Row],[Date]])/3,0)</f>
        <v>Q4</v>
      </c>
      <c r="X6783" t="str">
        <f>"Q"&amp;INT(MOD(MONTH(Sheet1[[#This Row],[Date]])-4,12/3)+1)</f>
        <v>Q3</v>
      </c>
      <c r="Y6783" t="str" cm="1">
        <f t="array" ref="Y6783">_xlfn.IFS(ROUND(L6783,0)&lt;=1,"Need to improve 0-1",ROUND(L6783,0)&lt;=2,"Okay 1-2",ROUND(L6783,0)&lt;=3,"Good 2-3",ROUND(L6783,0)&lt;=4,"Great 3-4",ROUND(L6783,0)&lt;=5,"Excellent 4-5")</f>
        <v>Need to improve 0-1</v>
      </c>
      <c r="Z6783" t="str">
        <f t="shared" si="105"/>
        <v>0-1000</v>
      </c>
    </row>
    <row r="6784" spans="1:26" x14ac:dyDescent="0.3">
      <c r="A6784">
        <v>18441671</v>
      </c>
      <c r="B6784" t="s">
        <v>378</v>
      </c>
      <c r="C6784">
        <v>1</v>
      </c>
      <c r="D6784" t="s">
        <v>8927</v>
      </c>
      <c r="E6784" t="s">
        <v>690</v>
      </c>
      <c r="F6784" t="s">
        <v>16</v>
      </c>
      <c r="G6784" t="s">
        <v>16</v>
      </c>
      <c r="H6784" t="s">
        <v>16</v>
      </c>
      <c r="I6784">
        <v>2</v>
      </c>
      <c r="J6784">
        <v>1</v>
      </c>
      <c r="K6784">
        <v>500</v>
      </c>
      <c r="L6784">
        <v>1</v>
      </c>
      <c r="M6784" t="s">
        <v>9118</v>
      </c>
      <c r="N6784" t="str">
        <f>SUBSTITUTE(Sheet1[[#This Row],[Datekey_Opening]],"_","-")</f>
        <v>2015-9-4</v>
      </c>
      <c r="O6784">
        <f>YEAR(Sheet1[[#This Row],[Date]])</f>
        <v>2015</v>
      </c>
      <c r="P6784" t="str">
        <f>LOOKUP(Sheet1[[#This Row],[CountryCode]],$AI$4:$AI$18,$AJ$4:$AJ$18)</f>
        <v>India</v>
      </c>
      <c r="Q6784">
        <f>MONTH(Sheet1[[#This Row],[Date]])</f>
        <v>9</v>
      </c>
      <c r="R6784" t="str">
        <f>TEXT(Sheet1[[#This Row],[Date]],"MMMM")</f>
        <v>September</v>
      </c>
      <c r="S6784" t="str">
        <f>TEXT(Sheet1[[#This Row],[Date]],"YYYY-MMM")</f>
        <v>2015-Sep</v>
      </c>
      <c r="T6784">
        <f>WEEKDAY(Sheet1[[#This Row],[Date]])</f>
        <v>6</v>
      </c>
      <c r="U6784" t="str">
        <f>TEXT(Sheet1[[#This Row],[Date]],"DDDD")</f>
        <v>Friday</v>
      </c>
      <c r="V6784" t="str">
        <f>"FM"&amp;MOD(MONTH(Sheet1[[#This Row],[Date]])-4,12)+1</f>
        <v>FM6</v>
      </c>
      <c r="W6784" t="str">
        <f>"Q"&amp;ROUNDUP(MONTH(Sheet1[[#This Row],[Date]])/3,0)</f>
        <v>Q3</v>
      </c>
      <c r="X6784" t="str">
        <f>"Q"&amp;INT(MOD(MONTH(Sheet1[[#This Row],[Date]])-4,12/3)+1)</f>
        <v>Q2</v>
      </c>
      <c r="Y6784" t="str" cm="1">
        <f t="array" ref="Y6784">_xlfn.IFS(ROUND(L6784,0)&lt;=1,"Need to improve 0-1",ROUND(L6784,0)&lt;=2,"Okay 1-2",ROUND(L6784,0)&lt;=3,"Good 2-3",ROUND(L6784,0)&lt;=4,"Great 3-4",ROUND(L6784,0)&lt;=5,"Excellent 4-5")</f>
        <v>Need to improve 0-1</v>
      </c>
      <c r="Z6784" t="str">
        <f t="shared" si="105"/>
        <v>0-1000</v>
      </c>
    </row>
    <row r="6785" spans="1:26" x14ac:dyDescent="0.3">
      <c r="A6785">
        <v>18424874</v>
      </c>
      <c r="B6785" t="s">
        <v>452</v>
      </c>
      <c r="C6785">
        <v>1</v>
      </c>
      <c r="D6785" t="s">
        <v>8927</v>
      </c>
      <c r="E6785" t="s">
        <v>453</v>
      </c>
      <c r="F6785" t="s">
        <v>16</v>
      </c>
      <c r="G6785" t="s">
        <v>16</v>
      </c>
      <c r="H6785" t="s">
        <v>16</v>
      </c>
      <c r="I6785">
        <v>2</v>
      </c>
      <c r="J6785">
        <v>1</v>
      </c>
      <c r="K6785">
        <v>600</v>
      </c>
      <c r="L6785">
        <v>1</v>
      </c>
      <c r="M6785" t="s">
        <v>45</v>
      </c>
      <c r="N6785" t="str">
        <f>SUBSTITUTE(Sheet1[[#This Row],[Datekey_Opening]],"_","-")</f>
        <v>2017-8-24</v>
      </c>
      <c r="O6785">
        <f>YEAR(Sheet1[[#This Row],[Date]])</f>
        <v>2017</v>
      </c>
      <c r="P6785" t="str">
        <f>LOOKUP(Sheet1[[#This Row],[CountryCode]],$AI$4:$AI$18,$AJ$4:$AJ$18)</f>
        <v>India</v>
      </c>
      <c r="Q6785">
        <f>MONTH(Sheet1[[#This Row],[Date]])</f>
        <v>8</v>
      </c>
      <c r="R6785" t="str">
        <f>TEXT(Sheet1[[#This Row],[Date]],"MMMM")</f>
        <v>August</v>
      </c>
      <c r="S6785" t="str">
        <f>TEXT(Sheet1[[#This Row],[Date]],"YYYY-MMM")</f>
        <v>2017-Aug</v>
      </c>
      <c r="T6785">
        <f>WEEKDAY(Sheet1[[#This Row],[Date]])</f>
        <v>5</v>
      </c>
      <c r="U6785" t="str">
        <f>TEXT(Sheet1[[#This Row],[Date]],"DDDD")</f>
        <v>Thursday</v>
      </c>
      <c r="V6785" t="str">
        <f>"FM"&amp;MOD(MONTH(Sheet1[[#This Row],[Date]])-4,12)+1</f>
        <v>FM5</v>
      </c>
      <c r="W6785" t="str">
        <f>"Q"&amp;ROUNDUP(MONTH(Sheet1[[#This Row],[Date]])/3,0)</f>
        <v>Q3</v>
      </c>
      <c r="X6785" t="str">
        <f>"Q"&amp;INT(MOD(MONTH(Sheet1[[#This Row],[Date]])-4,12/3)+1)</f>
        <v>Q1</v>
      </c>
      <c r="Y6785" t="str" cm="1">
        <f t="array" ref="Y6785">_xlfn.IFS(ROUND(L6785,0)&lt;=1,"Need to improve 0-1",ROUND(L6785,0)&lt;=2,"Okay 1-2",ROUND(L6785,0)&lt;=3,"Good 2-3",ROUND(L6785,0)&lt;=4,"Great 3-4",ROUND(L6785,0)&lt;=5,"Excellent 4-5")</f>
        <v>Need to improve 0-1</v>
      </c>
      <c r="Z6785" t="str">
        <f t="shared" si="105"/>
        <v>0-1000</v>
      </c>
    </row>
    <row r="6786" spans="1:26" x14ac:dyDescent="0.3">
      <c r="A6786">
        <v>18409212</v>
      </c>
      <c r="B6786" t="s">
        <v>9119</v>
      </c>
      <c r="C6786">
        <v>1</v>
      </c>
      <c r="D6786" t="s">
        <v>8927</v>
      </c>
      <c r="E6786" t="s">
        <v>3866</v>
      </c>
      <c r="F6786" t="s">
        <v>16</v>
      </c>
      <c r="G6786" t="s">
        <v>16</v>
      </c>
      <c r="H6786" t="s">
        <v>16</v>
      </c>
      <c r="I6786">
        <v>2</v>
      </c>
      <c r="J6786">
        <v>1</v>
      </c>
      <c r="K6786">
        <v>700</v>
      </c>
      <c r="L6786">
        <v>1</v>
      </c>
      <c r="M6786" t="s">
        <v>7324</v>
      </c>
      <c r="N6786" t="str">
        <f>SUBSTITUTE(Sheet1[[#This Row],[Datekey_Opening]],"_","-")</f>
        <v>2017-8-28</v>
      </c>
      <c r="O6786">
        <f>YEAR(Sheet1[[#This Row],[Date]])</f>
        <v>2017</v>
      </c>
      <c r="P6786" t="str">
        <f>LOOKUP(Sheet1[[#This Row],[CountryCode]],$AI$4:$AI$18,$AJ$4:$AJ$18)</f>
        <v>India</v>
      </c>
      <c r="Q6786">
        <f>MONTH(Sheet1[[#This Row],[Date]])</f>
        <v>8</v>
      </c>
      <c r="R6786" t="str">
        <f>TEXT(Sheet1[[#This Row],[Date]],"MMMM")</f>
        <v>August</v>
      </c>
      <c r="S6786" t="str">
        <f>TEXT(Sheet1[[#This Row],[Date]],"YYYY-MMM")</f>
        <v>2017-Aug</v>
      </c>
      <c r="T6786">
        <f>WEEKDAY(Sheet1[[#This Row],[Date]])</f>
        <v>2</v>
      </c>
      <c r="U6786" t="str">
        <f>TEXT(Sheet1[[#This Row],[Date]],"DDDD")</f>
        <v>Monday</v>
      </c>
      <c r="V6786" t="str">
        <f>"FM"&amp;MOD(MONTH(Sheet1[[#This Row],[Date]])-4,12)+1</f>
        <v>FM5</v>
      </c>
      <c r="W6786" t="str">
        <f>"Q"&amp;ROUNDUP(MONTH(Sheet1[[#This Row],[Date]])/3,0)</f>
        <v>Q3</v>
      </c>
      <c r="X6786" t="str">
        <f>"Q"&amp;INT(MOD(MONTH(Sheet1[[#This Row],[Date]])-4,12/3)+1)</f>
        <v>Q1</v>
      </c>
      <c r="Y6786" t="str" cm="1">
        <f t="array" ref="Y6786">_xlfn.IFS(ROUND(L6786,0)&lt;=1,"Need to improve 0-1",ROUND(L6786,0)&lt;=2,"Okay 1-2",ROUND(L6786,0)&lt;=3,"Good 2-3",ROUND(L6786,0)&lt;=4,"Great 3-4",ROUND(L6786,0)&lt;=5,"Excellent 4-5")</f>
        <v>Need to improve 0-1</v>
      </c>
      <c r="Z6786" t="str">
        <f t="shared" ref="Z6786:Z6849" si="106">IF(AND(K6786&gt;=0,K6786&lt;1000),"0-1000",IF(AND(K6786&gt;=1000,K6786&lt;2000),"1000-2000",IF(AND(K6786&gt;=2000,K6786&lt;3000),"2000-3000",IF(AND(K6786&gt;=3000,K6786&lt;4000),"3000-4000",IF(AND(K6786&gt;=4000,K6786&lt;5000),"4000-5000",IF(AND(K6786&gt;=5000,K6786&lt;6000),"5000-6000",IF(AND(K6786&gt;=6000,K6786&lt;7000),"6000-7000",IF(AND(K6786&gt;=7000,K6786&lt;200000),"7000-200000","Above 200000"))))))))</f>
        <v>0-1000</v>
      </c>
    </row>
    <row r="6787" spans="1:26" x14ac:dyDescent="0.3">
      <c r="A6787">
        <v>18449300</v>
      </c>
      <c r="B6787" t="s">
        <v>9120</v>
      </c>
      <c r="C6787">
        <v>1</v>
      </c>
      <c r="D6787" t="s">
        <v>8927</v>
      </c>
      <c r="E6787" t="s">
        <v>435</v>
      </c>
      <c r="F6787" t="s">
        <v>16</v>
      </c>
      <c r="G6787" t="s">
        <v>16</v>
      </c>
      <c r="H6787" t="s">
        <v>16</v>
      </c>
      <c r="I6787">
        <v>2</v>
      </c>
      <c r="J6787">
        <v>1</v>
      </c>
      <c r="K6787">
        <v>500</v>
      </c>
      <c r="L6787">
        <v>1</v>
      </c>
      <c r="M6787" t="s">
        <v>2536</v>
      </c>
      <c r="N6787" t="str">
        <f>SUBSTITUTE(Sheet1[[#This Row],[Datekey_Opening]],"_","-")</f>
        <v>2010-8-23</v>
      </c>
      <c r="O6787">
        <f>YEAR(Sheet1[[#This Row],[Date]])</f>
        <v>2010</v>
      </c>
      <c r="P6787" t="str">
        <f>LOOKUP(Sheet1[[#This Row],[CountryCode]],$AI$4:$AI$18,$AJ$4:$AJ$18)</f>
        <v>India</v>
      </c>
      <c r="Q6787">
        <f>MONTH(Sheet1[[#This Row],[Date]])</f>
        <v>8</v>
      </c>
      <c r="R6787" t="str">
        <f>TEXT(Sheet1[[#This Row],[Date]],"MMMM")</f>
        <v>August</v>
      </c>
      <c r="S6787" t="str">
        <f>TEXT(Sheet1[[#This Row],[Date]],"YYYY-MMM")</f>
        <v>2010-Aug</v>
      </c>
      <c r="T6787">
        <f>WEEKDAY(Sheet1[[#This Row],[Date]])</f>
        <v>2</v>
      </c>
      <c r="U6787" t="str">
        <f>TEXT(Sheet1[[#This Row],[Date]],"DDDD")</f>
        <v>Monday</v>
      </c>
      <c r="V6787" t="str">
        <f>"FM"&amp;MOD(MONTH(Sheet1[[#This Row],[Date]])-4,12)+1</f>
        <v>FM5</v>
      </c>
      <c r="W6787" t="str">
        <f>"Q"&amp;ROUNDUP(MONTH(Sheet1[[#This Row],[Date]])/3,0)</f>
        <v>Q3</v>
      </c>
      <c r="X6787" t="str">
        <f>"Q"&amp;INT(MOD(MONTH(Sheet1[[#This Row],[Date]])-4,12/3)+1)</f>
        <v>Q1</v>
      </c>
      <c r="Y6787" t="str" cm="1">
        <f t="array" ref="Y6787">_xlfn.IFS(ROUND(L6787,0)&lt;=1,"Need to improve 0-1",ROUND(L6787,0)&lt;=2,"Okay 1-2",ROUND(L6787,0)&lt;=3,"Good 2-3",ROUND(L6787,0)&lt;=4,"Great 3-4",ROUND(L6787,0)&lt;=5,"Excellent 4-5")</f>
        <v>Need to improve 0-1</v>
      </c>
      <c r="Z6787" t="str">
        <f t="shared" si="106"/>
        <v>0-1000</v>
      </c>
    </row>
    <row r="6788" spans="1:26" x14ac:dyDescent="0.3">
      <c r="A6788">
        <v>18323684</v>
      </c>
      <c r="B6788" t="s">
        <v>9121</v>
      </c>
      <c r="C6788">
        <v>1</v>
      </c>
      <c r="D6788" t="s">
        <v>8927</v>
      </c>
      <c r="E6788" t="s">
        <v>365</v>
      </c>
      <c r="F6788" t="s">
        <v>16</v>
      </c>
      <c r="G6788" t="s">
        <v>16</v>
      </c>
      <c r="H6788" t="s">
        <v>16</v>
      </c>
      <c r="I6788">
        <v>2</v>
      </c>
      <c r="J6788">
        <v>1</v>
      </c>
      <c r="K6788">
        <v>500</v>
      </c>
      <c r="L6788">
        <v>1</v>
      </c>
      <c r="M6788" t="s">
        <v>6351</v>
      </c>
      <c r="N6788" t="str">
        <f>SUBSTITUTE(Sheet1[[#This Row],[Datekey_Opening]],"_","-")</f>
        <v>2012-8-14</v>
      </c>
      <c r="O6788">
        <f>YEAR(Sheet1[[#This Row],[Date]])</f>
        <v>2012</v>
      </c>
      <c r="P6788" t="str">
        <f>LOOKUP(Sheet1[[#This Row],[CountryCode]],$AI$4:$AI$18,$AJ$4:$AJ$18)</f>
        <v>India</v>
      </c>
      <c r="Q6788">
        <f>MONTH(Sheet1[[#This Row],[Date]])</f>
        <v>8</v>
      </c>
      <c r="R6788" t="str">
        <f>TEXT(Sheet1[[#This Row],[Date]],"MMMM")</f>
        <v>August</v>
      </c>
      <c r="S6788" t="str">
        <f>TEXT(Sheet1[[#This Row],[Date]],"YYYY-MMM")</f>
        <v>2012-Aug</v>
      </c>
      <c r="T6788">
        <f>WEEKDAY(Sheet1[[#This Row],[Date]])</f>
        <v>3</v>
      </c>
      <c r="U6788" t="str">
        <f>TEXT(Sheet1[[#This Row],[Date]],"DDDD")</f>
        <v>Tuesday</v>
      </c>
      <c r="V6788" t="str">
        <f>"FM"&amp;MOD(MONTH(Sheet1[[#This Row],[Date]])-4,12)+1</f>
        <v>FM5</v>
      </c>
      <c r="W6788" t="str">
        <f>"Q"&amp;ROUNDUP(MONTH(Sheet1[[#This Row],[Date]])/3,0)</f>
        <v>Q3</v>
      </c>
      <c r="X6788" t="str">
        <f>"Q"&amp;INT(MOD(MONTH(Sheet1[[#This Row],[Date]])-4,12/3)+1)</f>
        <v>Q1</v>
      </c>
      <c r="Y6788" t="str" cm="1">
        <f t="array" ref="Y6788">_xlfn.IFS(ROUND(L6788,0)&lt;=1,"Need to improve 0-1",ROUND(L6788,0)&lt;=2,"Okay 1-2",ROUND(L6788,0)&lt;=3,"Good 2-3",ROUND(L6788,0)&lt;=4,"Great 3-4",ROUND(L6788,0)&lt;=5,"Excellent 4-5")</f>
        <v>Need to improve 0-1</v>
      </c>
      <c r="Z6788" t="str">
        <f t="shared" si="106"/>
        <v>0-1000</v>
      </c>
    </row>
    <row r="6789" spans="1:26" x14ac:dyDescent="0.3">
      <c r="A6789">
        <v>18339370</v>
      </c>
      <c r="B6789" t="s">
        <v>438</v>
      </c>
      <c r="C6789">
        <v>1</v>
      </c>
      <c r="D6789" t="s">
        <v>8927</v>
      </c>
      <c r="E6789" t="s">
        <v>438</v>
      </c>
      <c r="F6789" t="s">
        <v>16</v>
      </c>
      <c r="G6789" t="s">
        <v>16</v>
      </c>
      <c r="H6789" t="s">
        <v>16</v>
      </c>
      <c r="I6789">
        <v>2</v>
      </c>
      <c r="J6789">
        <v>1</v>
      </c>
      <c r="K6789">
        <v>500</v>
      </c>
      <c r="L6789">
        <v>1</v>
      </c>
      <c r="M6789" t="s">
        <v>3428</v>
      </c>
      <c r="N6789" t="str">
        <f>SUBSTITUTE(Sheet1[[#This Row],[Datekey_Opening]],"_","-")</f>
        <v>2017-8-26</v>
      </c>
      <c r="O6789">
        <f>YEAR(Sheet1[[#This Row],[Date]])</f>
        <v>2017</v>
      </c>
      <c r="P6789" t="str">
        <f>LOOKUP(Sheet1[[#This Row],[CountryCode]],$AI$4:$AI$18,$AJ$4:$AJ$18)</f>
        <v>India</v>
      </c>
      <c r="Q6789">
        <f>MONTH(Sheet1[[#This Row],[Date]])</f>
        <v>8</v>
      </c>
      <c r="R6789" t="str">
        <f>TEXT(Sheet1[[#This Row],[Date]],"MMMM")</f>
        <v>August</v>
      </c>
      <c r="S6789" t="str">
        <f>TEXT(Sheet1[[#This Row],[Date]],"YYYY-MMM")</f>
        <v>2017-Aug</v>
      </c>
      <c r="T6789">
        <f>WEEKDAY(Sheet1[[#This Row],[Date]])</f>
        <v>7</v>
      </c>
      <c r="U6789" t="str">
        <f>TEXT(Sheet1[[#This Row],[Date]],"DDDD")</f>
        <v>Saturday</v>
      </c>
      <c r="V6789" t="str">
        <f>"FM"&amp;MOD(MONTH(Sheet1[[#This Row],[Date]])-4,12)+1</f>
        <v>FM5</v>
      </c>
      <c r="W6789" t="str">
        <f>"Q"&amp;ROUNDUP(MONTH(Sheet1[[#This Row],[Date]])/3,0)</f>
        <v>Q3</v>
      </c>
      <c r="X6789" t="str">
        <f>"Q"&amp;INT(MOD(MONTH(Sheet1[[#This Row],[Date]])-4,12/3)+1)</f>
        <v>Q1</v>
      </c>
      <c r="Y6789" t="str" cm="1">
        <f t="array" ref="Y6789">_xlfn.IFS(ROUND(L6789,0)&lt;=1,"Need to improve 0-1",ROUND(L6789,0)&lt;=2,"Okay 1-2",ROUND(L6789,0)&lt;=3,"Good 2-3",ROUND(L6789,0)&lt;=4,"Great 3-4",ROUND(L6789,0)&lt;=5,"Excellent 4-5")</f>
        <v>Need to improve 0-1</v>
      </c>
      <c r="Z6789" t="str">
        <f t="shared" si="106"/>
        <v>0-1000</v>
      </c>
    </row>
    <row r="6790" spans="1:26" x14ac:dyDescent="0.3">
      <c r="A6790">
        <v>311701</v>
      </c>
      <c r="B6790" t="s">
        <v>9122</v>
      </c>
      <c r="C6790">
        <v>1</v>
      </c>
      <c r="D6790" t="s">
        <v>8927</v>
      </c>
      <c r="E6790" t="s">
        <v>435</v>
      </c>
      <c r="F6790" t="s">
        <v>16</v>
      </c>
      <c r="G6790" t="s">
        <v>16</v>
      </c>
      <c r="H6790" t="s">
        <v>16</v>
      </c>
      <c r="I6790">
        <v>2</v>
      </c>
      <c r="J6790">
        <v>1</v>
      </c>
      <c r="K6790">
        <v>800</v>
      </c>
      <c r="L6790">
        <v>1</v>
      </c>
      <c r="M6790" t="s">
        <v>8066</v>
      </c>
      <c r="N6790" t="str">
        <f>SUBSTITUTE(Sheet1[[#This Row],[Datekey_Opening]],"_","-")</f>
        <v>2011-8-8</v>
      </c>
      <c r="O6790">
        <f>YEAR(Sheet1[[#This Row],[Date]])</f>
        <v>2011</v>
      </c>
      <c r="P6790" t="str">
        <f>LOOKUP(Sheet1[[#This Row],[CountryCode]],$AI$4:$AI$18,$AJ$4:$AJ$18)</f>
        <v>India</v>
      </c>
      <c r="Q6790">
        <f>MONTH(Sheet1[[#This Row],[Date]])</f>
        <v>8</v>
      </c>
      <c r="R6790" t="str">
        <f>TEXT(Sheet1[[#This Row],[Date]],"MMMM")</f>
        <v>August</v>
      </c>
      <c r="S6790" t="str">
        <f>TEXT(Sheet1[[#This Row],[Date]],"YYYY-MMM")</f>
        <v>2011-Aug</v>
      </c>
      <c r="T6790">
        <f>WEEKDAY(Sheet1[[#This Row],[Date]])</f>
        <v>2</v>
      </c>
      <c r="U6790" t="str">
        <f>TEXT(Sheet1[[#This Row],[Date]],"DDDD")</f>
        <v>Monday</v>
      </c>
      <c r="V6790" t="str">
        <f>"FM"&amp;MOD(MONTH(Sheet1[[#This Row],[Date]])-4,12)+1</f>
        <v>FM5</v>
      </c>
      <c r="W6790" t="str">
        <f>"Q"&amp;ROUNDUP(MONTH(Sheet1[[#This Row],[Date]])/3,0)</f>
        <v>Q3</v>
      </c>
      <c r="X6790" t="str">
        <f>"Q"&amp;INT(MOD(MONTH(Sheet1[[#This Row],[Date]])-4,12/3)+1)</f>
        <v>Q1</v>
      </c>
      <c r="Y6790" t="str" cm="1">
        <f t="array" ref="Y6790">_xlfn.IFS(ROUND(L6790,0)&lt;=1,"Need to improve 0-1",ROUND(L6790,0)&lt;=2,"Okay 1-2",ROUND(L6790,0)&lt;=3,"Good 2-3",ROUND(L6790,0)&lt;=4,"Great 3-4",ROUND(L6790,0)&lt;=5,"Excellent 4-5")</f>
        <v>Need to improve 0-1</v>
      </c>
      <c r="Z6790" t="str">
        <f t="shared" si="106"/>
        <v>0-1000</v>
      </c>
    </row>
    <row r="6791" spans="1:26" x14ac:dyDescent="0.3">
      <c r="A6791">
        <v>18371420</v>
      </c>
      <c r="B6791" t="s">
        <v>9123</v>
      </c>
      <c r="C6791">
        <v>1</v>
      </c>
      <c r="D6791" t="s">
        <v>8927</v>
      </c>
      <c r="E6791" t="s">
        <v>3630</v>
      </c>
      <c r="F6791" t="s">
        <v>16</v>
      </c>
      <c r="G6791" t="s">
        <v>21</v>
      </c>
      <c r="H6791" t="s">
        <v>16</v>
      </c>
      <c r="I6791">
        <v>2</v>
      </c>
      <c r="J6791">
        <v>1</v>
      </c>
      <c r="K6791">
        <v>600</v>
      </c>
      <c r="L6791">
        <v>1</v>
      </c>
      <c r="M6791" t="s">
        <v>4748</v>
      </c>
      <c r="N6791" t="str">
        <f>SUBSTITUTE(Sheet1[[#This Row],[Datekey_Opening]],"_","-")</f>
        <v>2015-8-9</v>
      </c>
      <c r="O6791">
        <f>YEAR(Sheet1[[#This Row],[Date]])</f>
        <v>2015</v>
      </c>
      <c r="P6791" t="str">
        <f>LOOKUP(Sheet1[[#This Row],[CountryCode]],$AI$4:$AI$18,$AJ$4:$AJ$18)</f>
        <v>India</v>
      </c>
      <c r="Q6791">
        <f>MONTH(Sheet1[[#This Row],[Date]])</f>
        <v>8</v>
      </c>
      <c r="R6791" t="str">
        <f>TEXT(Sheet1[[#This Row],[Date]],"MMMM")</f>
        <v>August</v>
      </c>
      <c r="S6791" t="str">
        <f>TEXT(Sheet1[[#This Row],[Date]],"YYYY-MMM")</f>
        <v>2015-Aug</v>
      </c>
      <c r="T6791">
        <f>WEEKDAY(Sheet1[[#This Row],[Date]])</f>
        <v>1</v>
      </c>
      <c r="U6791" t="str">
        <f>TEXT(Sheet1[[#This Row],[Date]],"DDDD")</f>
        <v>Sunday</v>
      </c>
      <c r="V6791" t="str">
        <f>"FM"&amp;MOD(MONTH(Sheet1[[#This Row],[Date]])-4,12)+1</f>
        <v>FM5</v>
      </c>
      <c r="W6791" t="str">
        <f>"Q"&amp;ROUNDUP(MONTH(Sheet1[[#This Row],[Date]])/3,0)</f>
        <v>Q3</v>
      </c>
      <c r="X6791" t="str">
        <f>"Q"&amp;INT(MOD(MONTH(Sheet1[[#This Row],[Date]])-4,12/3)+1)</f>
        <v>Q1</v>
      </c>
      <c r="Y6791" t="str" cm="1">
        <f t="array" ref="Y6791">_xlfn.IFS(ROUND(L6791,0)&lt;=1,"Need to improve 0-1",ROUND(L6791,0)&lt;=2,"Okay 1-2",ROUND(L6791,0)&lt;=3,"Good 2-3",ROUND(L6791,0)&lt;=4,"Great 3-4",ROUND(L6791,0)&lt;=5,"Excellent 4-5")</f>
        <v>Need to improve 0-1</v>
      </c>
      <c r="Z6791" t="str">
        <f t="shared" si="106"/>
        <v>0-1000</v>
      </c>
    </row>
    <row r="6792" spans="1:26" x14ac:dyDescent="0.3">
      <c r="A6792">
        <v>309971</v>
      </c>
      <c r="B6792" t="s">
        <v>9124</v>
      </c>
      <c r="C6792">
        <v>1</v>
      </c>
      <c r="D6792" t="s">
        <v>8927</v>
      </c>
      <c r="E6792" t="s">
        <v>4101</v>
      </c>
      <c r="F6792" t="s">
        <v>16</v>
      </c>
      <c r="G6792" t="s">
        <v>16</v>
      </c>
      <c r="H6792" t="s">
        <v>16</v>
      </c>
      <c r="I6792">
        <v>2</v>
      </c>
      <c r="J6792">
        <v>1</v>
      </c>
      <c r="K6792">
        <v>550</v>
      </c>
      <c r="L6792">
        <v>1</v>
      </c>
      <c r="M6792" t="s">
        <v>63</v>
      </c>
      <c r="N6792" t="str">
        <f>SUBSTITUTE(Sheet1[[#This Row],[Datekey_Opening]],"_","-")</f>
        <v>2016-8-6</v>
      </c>
      <c r="O6792">
        <f>YEAR(Sheet1[[#This Row],[Date]])</f>
        <v>2016</v>
      </c>
      <c r="P6792" t="str">
        <f>LOOKUP(Sheet1[[#This Row],[CountryCode]],$AI$4:$AI$18,$AJ$4:$AJ$18)</f>
        <v>India</v>
      </c>
      <c r="Q6792">
        <f>MONTH(Sheet1[[#This Row],[Date]])</f>
        <v>8</v>
      </c>
      <c r="R6792" t="str">
        <f>TEXT(Sheet1[[#This Row],[Date]],"MMMM")</f>
        <v>August</v>
      </c>
      <c r="S6792" t="str">
        <f>TEXT(Sheet1[[#This Row],[Date]],"YYYY-MMM")</f>
        <v>2016-Aug</v>
      </c>
      <c r="T6792">
        <f>WEEKDAY(Sheet1[[#This Row],[Date]])</f>
        <v>7</v>
      </c>
      <c r="U6792" t="str">
        <f>TEXT(Sheet1[[#This Row],[Date]],"DDDD")</f>
        <v>Saturday</v>
      </c>
      <c r="V6792" t="str">
        <f>"FM"&amp;MOD(MONTH(Sheet1[[#This Row],[Date]])-4,12)+1</f>
        <v>FM5</v>
      </c>
      <c r="W6792" t="str">
        <f>"Q"&amp;ROUNDUP(MONTH(Sheet1[[#This Row],[Date]])/3,0)</f>
        <v>Q3</v>
      </c>
      <c r="X6792" t="str">
        <f>"Q"&amp;INT(MOD(MONTH(Sheet1[[#This Row],[Date]])-4,12/3)+1)</f>
        <v>Q1</v>
      </c>
      <c r="Y6792" t="str" cm="1">
        <f t="array" ref="Y6792">_xlfn.IFS(ROUND(L6792,0)&lt;=1,"Need to improve 0-1",ROUND(L6792,0)&lt;=2,"Okay 1-2",ROUND(L6792,0)&lt;=3,"Good 2-3",ROUND(L6792,0)&lt;=4,"Great 3-4",ROUND(L6792,0)&lt;=5,"Excellent 4-5")</f>
        <v>Need to improve 0-1</v>
      </c>
      <c r="Z6792" t="str">
        <f t="shared" si="106"/>
        <v>0-1000</v>
      </c>
    </row>
    <row r="6793" spans="1:26" x14ac:dyDescent="0.3">
      <c r="A6793">
        <v>312935</v>
      </c>
      <c r="B6793" t="s">
        <v>8931</v>
      </c>
      <c r="C6793">
        <v>1</v>
      </c>
      <c r="D6793" t="s">
        <v>8927</v>
      </c>
      <c r="E6793" t="s">
        <v>382</v>
      </c>
      <c r="F6793" t="s">
        <v>16</v>
      </c>
      <c r="G6793" t="s">
        <v>16</v>
      </c>
      <c r="H6793" t="s">
        <v>16</v>
      </c>
      <c r="I6793">
        <v>2</v>
      </c>
      <c r="J6793">
        <v>1</v>
      </c>
      <c r="K6793">
        <v>700</v>
      </c>
      <c r="L6793">
        <v>1</v>
      </c>
      <c r="M6793" t="s">
        <v>9125</v>
      </c>
      <c r="N6793" t="str">
        <f>SUBSTITUTE(Sheet1[[#This Row],[Datekey_Opening]],"_","-")</f>
        <v>2014-7-1</v>
      </c>
      <c r="O6793">
        <f>YEAR(Sheet1[[#This Row],[Date]])</f>
        <v>2014</v>
      </c>
      <c r="P6793" t="str">
        <f>LOOKUP(Sheet1[[#This Row],[CountryCode]],$AI$4:$AI$18,$AJ$4:$AJ$18)</f>
        <v>India</v>
      </c>
      <c r="Q6793">
        <f>MONTH(Sheet1[[#This Row],[Date]])</f>
        <v>7</v>
      </c>
      <c r="R6793" t="str">
        <f>TEXT(Sheet1[[#This Row],[Date]],"MMMM")</f>
        <v>July</v>
      </c>
      <c r="S6793" t="str">
        <f>TEXT(Sheet1[[#This Row],[Date]],"YYYY-MMM")</f>
        <v>2014-Jul</v>
      </c>
      <c r="T6793">
        <f>WEEKDAY(Sheet1[[#This Row],[Date]])</f>
        <v>3</v>
      </c>
      <c r="U6793" t="str">
        <f>TEXT(Sheet1[[#This Row],[Date]],"DDDD")</f>
        <v>Tuesday</v>
      </c>
      <c r="V6793" t="str">
        <f>"FM"&amp;MOD(MONTH(Sheet1[[#This Row],[Date]])-4,12)+1</f>
        <v>FM4</v>
      </c>
      <c r="W6793" t="str">
        <f>"Q"&amp;ROUNDUP(MONTH(Sheet1[[#This Row],[Date]])/3,0)</f>
        <v>Q3</v>
      </c>
      <c r="X6793" t="str">
        <f>"Q"&amp;INT(MOD(MONTH(Sheet1[[#This Row],[Date]])-4,12/3)+1)</f>
        <v>Q4</v>
      </c>
      <c r="Y6793" t="str" cm="1">
        <f t="array" ref="Y6793">_xlfn.IFS(ROUND(L6793,0)&lt;=1,"Need to improve 0-1",ROUND(L6793,0)&lt;=2,"Okay 1-2",ROUND(L6793,0)&lt;=3,"Good 2-3",ROUND(L6793,0)&lt;=4,"Great 3-4",ROUND(L6793,0)&lt;=5,"Excellent 4-5")</f>
        <v>Need to improve 0-1</v>
      </c>
      <c r="Z6793" t="str">
        <f t="shared" si="106"/>
        <v>0-1000</v>
      </c>
    </row>
    <row r="6794" spans="1:26" x14ac:dyDescent="0.3">
      <c r="A6794">
        <v>18264985</v>
      </c>
      <c r="B6794" t="s">
        <v>1622</v>
      </c>
      <c r="C6794">
        <v>1</v>
      </c>
      <c r="D6794" t="s">
        <v>8927</v>
      </c>
      <c r="E6794" t="s">
        <v>584</v>
      </c>
      <c r="F6794" t="s">
        <v>16</v>
      </c>
      <c r="G6794" t="s">
        <v>16</v>
      </c>
      <c r="H6794" t="s">
        <v>16</v>
      </c>
      <c r="I6794">
        <v>2</v>
      </c>
      <c r="J6794">
        <v>1</v>
      </c>
      <c r="K6794">
        <v>500</v>
      </c>
      <c r="L6794">
        <v>1</v>
      </c>
      <c r="M6794" t="s">
        <v>4577</v>
      </c>
      <c r="N6794" t="str">
        <f>SUBSTITUTE(Sheet1[[#This Row],[Datekey_Opening]],"_","-")</f>
        <v>2015-6-12</v>
      </c>
      <c r="O6794">
        <f>YEAR(Sheet1[[#This Row],[Date]])</f>
        <v>2015</v>
      </c>
      <c r="P6794" t="str">
        <f>LOOKUP(Sheet1[[#This Row],[CountryCode]],$AI$4:$AI$18,$AJ$4:$AJ$18)</f>
        <v>India</v>
      </c>
      <c r="Q6794">
        <f>MONTH(Sheet1[[#This Row],[Date]])</f>
        <v>6</v>
      </c>
      <c r="R6794" t="str">
        <f>TEXT(Sheet1[[#This Row],[Date]],"MMMM")</f>
        <v>June</v>
      </c>
      <c r="S6794" t="str">
        <f>TEXT(Sheet1[[#This Row],[Date]],"YYYY-MMM")</f>
        <v>2015-Jun</v>
      </c>
      <c r="T6794">
        <f>WEEKDAY(Sheet1[[#This Row],[Date]])</f>
        <v>6</v>
      </c>
      <c r="U6794" t="str">
        <f>TEXT(Sheet1[[#This Row],[Date]],"DDDD")</f>
        <v>Friday</v>
      </c>
      <c r="V6794" t="str">
        <f>"FM"&amp;MOD(MONTH(Sheet1[[#This Row],[Date]])-4,12)+1</f>
        <v>FM3</v>
      </c>
      <c r="W6794" t="str">
        <f>"Q"&amp;ROUNDUP(MONTH(Sheet1[[#This Row],[Date]])/3,0)</f>
        <v>Q2</v>
      </c>
      <c r="X6794" t="str">
        <f>"Q"&amp;INT(MOD(MONTH(Sheet1[[#This Row],[Date]])-4,12/3)+1)</f>
        <v>Q3</v>
      </c>
      <c r="Y6794" t="str" cm="1">
        <f t="array" ref="Y6794">_xlfn.IFS(ROUND(L6794,0)&lt;=1,"Need to improve 0-1",ROUND(L6794,0)&lt;=2,"Okay 1-2",ROUND(L6794,0)&lt;=3,"Good 2-3",ROUND(L6794,0)&lt;=4,"Great 3-4",ROUND(L6794,0)&lt;=5,"Excellent 4-5")</f>
        <v>Need to improve 0-1</v>
      </c>
      <c r="Z6794" t="str">
        <f t="shared" si="106"/>
        <v>0-1000</v>
      </c>
    </row>
    <row r="6795" spans="1:26" x14ac:dyDescent="0.3">
      <c r="A6795">
        <v>18373560</v>
      </c>
      <c r="B6795" t="s">
        <v>9126</v>
      </c>
      <c r="C6795">
        <v>1</v>
      </c>
      <c r="D6795" t="s">
        <v>8927</v>
      </c>
      <c r="E6795" t="s">
        <v>382</v>
      </c>
      <c r="F6795" t="s">
        <v>16</v>
      </c>
      <c r="G6795" t="s">
        <v>16</v>
      </c>
      <c r="H6795" t="s">
        <v>16</v>
      </c>
      <c r="I6795">
        <v>2</v>
      </c>
      <c r="J6795">
        <v>1</v>
      </c>
      <c r="K6795">
        <v>500</v>
      </c>
      <c r="L6795">
        <v>1</v>
      </c>
      <c r="M6795" t="s">
        <v>1756</v>
      </c>
      <c r="N6795" t="str">
        <f>SUBSTITUTE(Sheet1[[#This Row],[Datekey_Opening]],"_","-")</f>
        <v>2016-6-24</v>
      </c>
      <c r="O6795">
        <f>YEAR(Sheet1[[#This Row],[Date]])</f>
        <v>2016</v>
      </c>
      <c r="P6795" t="str">
        <f>LOOKUP(Sheet1[[#This Row],[CountryCode]],$AI$4:$AI$18,$AJ$4:$AJ$18)</f>
        <v>India</v>
      </c>
      <c r="Q6795">
        <f>MONTH(Sheet1[[#This Row],[Date]])</f>
        <v>6</v>
      </c>
      <c r="R6795" t="str">
        <f>TEXT(Sheet1[[#This Row],[Date]],"MMMM")</f>
        <v>June</v>
      </c>
      <c r="S6795" t="str">
        <f>TEXT(Sheet1[[#This Row],[Date]],"YYYY-MMM")</f>
        <v>2016-Jun</v>
      </c>
      <c r="T6795">
        <f>WEEKDAY(Sheet1[[#This Row],[Date]])</f>
        <v>6</v>
      </c>
      <c r="U6795" t="str">
        <f>TEXT(Sheet1[[#This Row],[Date]],"DDDD")</f>
        <v>Friday</v>
      </c>
      <c r="V6795" t="str">
        <f>"FM"&amp;MOD(MONTH(Sheet1[[#This Row],[Date]])-4,12)+1</f>
        <v>FM3</v>
      </c>
      <c r="W6795" t="str">
        <f>"Q"&amp;ROUNDUP(MONTH(Sheet1[[#This Row],[Date]])/3,0)</f>
        <v>Q2</v>
      </c>
      <c r="X6795" t="str">
        <f>"Q"&amp;INT(MOD(MONTH(Sheet1[[#This Row],[Date]])-4,12/3)+1)</f>
        <v>Q3</v>
      </c>
      <c r="Y6795" t="str" cm="1">
        <f t="array" ref="Y6795">_xlfn.IFS(ROUND(L6795,0)&lt;=1,"Need to improve 0-1",ROUND(L6795,0)&lt;=2,"Okay 1-2",ROUND(L6795,0)&lt;=3,"Good 2-3",ROUND(L6795,0)&lt;=4,"Great 3-4",ROUND(L6795,0)&lt;=5,"Excellent 4-5")</f>
        <v>Need to improve 0-1</v>
      </c>
      <c r="Z6795" t="str">
        <f t="shared" si="106"/>
        <v>0-1000</v>
      </c>
    </row>
    <row r="6796" spans="1:26" x14ac:dyDescent="0.3">
      <c r="A6796">
        <v>18430870</v>
      </c>
      <c r="B6796" t="s">
        <v>9127</v>
      </c>
      <c r="C6796">
        <v>1</v>
      </c>
      <c r="D6796" t="s">
        <v>8927</v>
      </c>
      <c r="E6796" t="s">
        <v>379</v>
      </c>
      <c r="F6796" t="s">
        <v>16</v>
      </c>
      <c r="G6796" t="s">
        <v>16</v>
      </c>
      <c r="H6796" t="s">
        <v>16</v>
      </c>
      <c r="I6796">
        <v>2</v>
      </c>
      <c r="J6796">
        <v>1</v>
      </c>
      <c r="K6796">
        <v>850</v>
      </c>
      <c r="L6796">
        <v>1</v>
      </c>
      <c r="M6796" t="s">
        <v>1406</v>
      </c>
      <c r="N6796" t="str">
        <f>SUBSTITUTE(Sheet1[[#This Row],[Datekey_Opening]],"_","-")</f>
        <v>2013-5-18</v>
      </c>
      <c r="O6796">
        <f>YEAR(Sheet1[[#This Row],[Date]])</f>
        <v>2013</v>
      </c>
      <c r="P6796" t="str">
        <f>LOOKUP(Sheet1[[#This Row],[CountryCode]],$AI$4:$AI$18,$AJ$4:$AJ$18)</f>
        <v>India</v>
      </c>
      <c r="Q6796">
        <f>MONTH(Sheet1[[#This Row],[Date]])</f>
        <v>5</v>
      </c>
      <c r="R6796" t="str">
        <f>TEXT(Sheet1[[#This Row],[Date]],"MMMM")</f>
        <v>May</v>
      </c>
      <c r="S6796" t="str">
        <f>TEXT(Sheet1[[#This Row],[Date]],"YYYY-MMM")</f>
        <v>2013-May</v>
      </c>
      <c r="T6796">
        <f>WEEKDAY(Sheet1[[#This Row],[Date]])</f>
        <v>7</v>
      </c>
      <c r="U6796" t="str">
        <f>TEXT(Sheet1[[#This Row],[Date]],"DDDD")</f>
        <v>Saturday</v>
      </c>
      <c r="V6796" t="str">
        <f>"FM"&amp;MOD(MONTH(Sheet1[[#This Row],[Date]])-4,12)+1</f>
        <v>FM2</v>
      </c>
      <c r="W6796" t="str">
        <f>"Q"&amp;ROUNDUP(MONTH(Sheet1[[#This Row],[Date]])/3,0)</f>
        <v>Q2</v>
      </c>
      <c r="X6796" t="str">
        <f>"Q"&amp;INT(MOD(MONTH(Sheet1[[#This Row],[Date]])-4,12/3)+1)</f>
        <v>Q2</v>
      </c>
      <c r="Y6796" t="str" cm="1">
        <f t="array" ref="Y6796">_xlfn.IFS(ROUND(L6796,0)&lt;=1,"Need to improve 0-1",ROUND(L6796,0)&lt;=2,"Okay 1-2",ROUND(L6796,0)&lt;=3,"Good 2-3",ROUND(L6796,0)&lt;=4,"Great 3-4",ROUND(L6796,0)&lt;=5,"Excellent 4-5")</f>
        <v>Need to improve 0-1</v>
      </c>
      <c r="Z6796" t="str">
        <f t="shared" si="106"/>
        <v>0-1000</v>
      </c>
    </row>
    <row r="6797" spans="1:26" x14ac:dyDescent="0.3">
      <c r="A6797">
        <v>3425</v>
      </c>
      <c r="B6797" t="s">
        <v>9128</v>
      </c>
      <c r="C6797">
        <v>1</v>
      </c>
      <c r="D6797" t="s">
        <v>14</v>
      </c>
      <c r="E6797" t="s">
        <v>9129</v>
      </c>
      <c r="F6797" t="s">
        <v>21</v>
      </c>
      <c r="G6797" t="s">
        <v>16</v>
      </c>
      <c r="H6797" t="s">
        <v>16</v>
      </c>
      <c r="I6797">
        <v>4</v>
      </c>
      <c r="J6797">
        <v>203</v>
      </c>
      <c r="K6797">
        <v>2000</v>
      </c>
      <c r="L6797">
        <v>3.8</v>
      </c>
      <c r="M6797" t="s">
        <v>8235</v>
      </c>
      <c r="N6797" t="str">
        <f>SUBSTITUTE(Sheet1[[#This Row],[Datekey_Opening]],"_","-")</f>
        <v>2017-2-20</v>
      </c>
      <c r="O6797">
        <f>YEAR(Sheet1[[#This Row],[Date]])</f>
        <v>2017</v>
      </c>
      <c r="P6797" t="str">
        <f>LOOKUP(Sheet1[[#This Row],[CountryCode]],$AI$4:$AI$18,$AJ$4:$AJ$18)</f>
        <v>India</v>
      </c>
      <c r="Q6797">
        <f>MONTH(Sheet1[[#This Row],[Date]])</f>
        <v>2</v>
      </c>
      <c r="R6797" t="str">
        <f>TEXT(Sheet1[[#This Row],[Date]],"MMMM")</f>
        <v>February</v>
      </c>
      <c r="S6797" t="str">
        <f>TEXT(Sheet1[[#This Row],[Date]],"YYYY-MMM")</f>
        <v>2017-Feb</v>
      </c>
      <c r="T6797">
        <f>WEEKDAY(Sheet1[[#This Row],[Date]])</f>
        <v>2</v>
      </c>
      <c r="U6797" t="str">
        <f>TEXT(Sheet1[[#This Row],[Date]],"DDDD")</f>
        <v>Monday</v>
      </c>
      <c r="V6797" t="str">
        <f>"FM"&amp;MOD(MONTH(Sheet1[[#This Row],[Date]])-4,12)+1</f>
        <v>FM11</v>
      </c>
      <c r="W6797" t="str">
        <f>"Q"&amp;ROUNDUP(MONTH(Sheet1[[#This Row],[Date]])/3,0)</f>
        <v>Q1</v>
      </c>
      <c r="X6797" t="str">
        <f>"Q"&amp;INT(MOD(MONTH(Sheet1[[#This Row],[Date]])-4,12/3)+1)</f>
        <v>Q3</v>
      </c>
      <c r="Y6797" t="str" cm="1">
        <f t="array" ref="Y6797">_xlfn.IFS(ROUND(L6797,0)&lt;=1,"Need to improve 0-1",ROUND(L6797,0)&lt;=2,"Okay 1-2",ROUND(L6797,0)&lt;=3,"Good 2-3",ROUND(L6797,0)&lt;=4,"Great 3-4",ROUND(L6797,0)&lt;=5,"Excellent 4-5")</f>
        <v>Great 3-4</v>
      </c>
      <c r="Z6797" t="str">
        <f t="shared" si="106"/>
        <v>2000-3000</v>
      </c>
    </row>
    <row r="6798" spans="1:26" x14ac:dyDescent="0.3">
      <c r="A6798">
        <v>18355013</v>
      </c>
      <c r="B6798" t="s">
        <v>9130</v>
      </c>
      <c r="C6798">
        <v>1</v>
      </c>
      <c r="D6798" t="s">
        <v>8927</v>
      </c>
      <c r="E6798" t="s">
        <v>426</v>
      </c>
      <c r="F6798" t="s">
        <v>16</v>
      </c>
      <c r="G6798" t="s">
        <v>16</v>
      </c>
      <c r="H6798" t="s">
        <v>16</v>
      </c>
      <c r="I6798">
        <v>2</v>
      </c>
      <c r="J6798">
        <v>1</v>
      </c>
      <c r="K6798">
        <v>600</v>
      </c>
      <c r="L6798">
        <v>1</v>
      </c>
      <c r="M6798" t="s">
        <v>4171</v>
      </c>
      <c r="N6798" t="str">
        <f>SUBSTITUTE(Sheet1[[#This Row],[Datekey_Opening]],"_","-")</f>
        <v>2011-4-28</v>
      </c>
      <c r="O6798">
        <f>YEAR(Sheet1[[#This Row],[Date]])</f>
        <v>2011</v>
      </c>
      <c r="P6798" t="str">
        <f>LOOKUP(Sheet1[[#This Row],[CountryCode]],$AI$4:$AI$18,$AJ$4:$AJ$18)</f>
        <v>India</v>
      </c>
      <c r="Q6798">
        <f>MONTH(Sheet1[[#This Row],[Date]])</f>
        <v>4</v>
      </c>
      <c r="R6798" t="str">
        <f>TEXT(Sheet1[[#This Row],[Date]],"MMMM")</f>
        <v>April</v>
      </c>
      <c r="S6798" t="str">
        <f>TEXT(Sheet1[[#This Row],[Date]],"YYYY-MMM")</f>
        <v>2011-Apr</v>
      </c>
      <c r="T6798">
        <f>WEEKDAY(Sheet1[[#This Row],[Date]])</f>
        <v>5</v>
      </c>
      <c r="U6798" t="str">
        <f>TEXT(Sheet1[[#This Row],[Date]],"DDDD")</f>
        <v>Thursday</v>
      </c>
      <c r="V6798" t="str">
        <f>"FM"&amp;MOD(MONTH(Sheet1[[#This Row],[Date]])-4,12)+1</f>
        <v>FM1</v>
      </c>
      <c r="W6798" t="str">
        <f>"Q"&amp;ROUNDUP(MONTH(Sheet1[[#This Row],[Date]])/3,0)</f>
        <v>Q2</v>
      </c>
      <c r="X6798" t="str">
        <f>"Q"&amp;INT(MOD(MONTH(Sheet1[[#This Row],[Date]])-4,12/3)+1)</f>
        <v>Q1</v>
      </c>
      <c r="Y6798" t="str" cm="1">
        <f t="array" ref="Y6798">_xlfn.IFS(ROUND(L6798,0)&lt;=1,"Need to improve 0-1",ROUND(L6798,0)&lt;=2,"Okay 1-2",ROUND(L6798,0)&lt;=3,"Good 2-3",ROUND(L6798,0)&lt;=4,"Great 3-4",ROUND(L6798,0)&lt;=5,"Excellent 4-5")</f>
        <v>Need to improve 0-1</v>
      </c>
      <c r="Z6798" t="str">
        <f t="shared" si="106"/>
        <v>0-1000</v>
      </c>
    </row>
    <row r="6799" spans="1:26" x14ac:dyDescent="0.3">
      <c r="A6799">
        <v>18439529</v>
      </c>
      <c r="B6799" t="s">
        <v>9131</v>
      </c>
      <c r="C6799">
        <v>1</v>
      </c>
      <c r="D6799" t="s">
        <v>8927</v>
      </c>
      <c r="E6799" t="s">
        <v>441</v>
      </c>
      <c r="F6799" t="s">
        <v>16</v>
      </c>
      <c r="G6799" t="s">
        <v>16</v>
      </c>
      <c r="H6799" t="s">
        <v>16</v>
      </c>
      <c r="I6799">
        <v>2</v>
      </c>
      <c r="J6799">
        <v>1</v>
      </c>
      <c r="K6799">
        <v>600</v>
      </c>
      <c r="L6799">
        <v>1</v>
      </c>
      <c r="M6799" t="s">
        <v>1890</v>
      </c>
      <c r="N6799" t="str">
        <f>SUBSTITUTE(Sheet1[[#This Row],[Datekey_Opening]],"_","-")</f>
        <v>2013-4-5</v>
      </c>
      <c r="O6799">
        <f>YEAR(Sheet1[[#This Row],[Date]])</f>
        <v>2013</v>
      </c>
      <c r="P6799" t="str">
        <f>LOOKUP(Sheet1[[#This Row],[CountryCode]],$AI$4:$AI$18,$AJ$4:$AJ$18)</f>
        <v>India</v>
      </c>
      <c r="Q6799">
        <f>MONTH(Sheet1[[#This Row],[Date]])</f>
        <v>4</v>
      </c>
      <c r="R6799" t="str">
        <f>TEXT(Sheet1[[#This Row],[Date]],"MMMM")</f>
        <v>April</v>
      </c>
      <c r="S6799" t="str">
        <f>TEXT(Sheet1[[#This Row],[Date]],"YYYY-MMM")</f>
        <v>2013-Apr</v>
      </c>
      <c r="T6799">
        <f>WEEKDAY(Sheet1[[#This Row],[Date]])</f>
        <v>6</v>
      </c>
      <c r="U6799" t="str">
        <f>TEXT(Sheet1[[#This Row],[Date]],"DDDD")</f>
        <v>Friday</v>
      </c>
      <c r="V6799" t="str">
        <f>"FM"&amp;MOD(MONTH(Sheet1[[#This Row],[Date]])-4,12)+1</f>
        <v>FM1</v>
      </c>
      <c r="W6799" t="str">
        <f>"Q"&amp;ROUNDUP(MONTH(Sheet1[[#This Row],[Date]])/3,0)</f>
        <v>Q2</v>
      </c>
      <c r="X6799" t="str">
        <f>"Q"&amp;INT(MOD(MONTH(Sheet1[[#This Row],[Date]])-4,12/3)+1)</f>
        <v>Q1</v>
      </c>
      <c r="Y6799" t="str" cm="1">
        <f t="array" ref="Y6799">_xlfn.IFS(ROUND(L6799,0)&lt;=1,"Need to improve 0-1",ROUND(L6799,0)&lt;=2,"Okay 1-2",ROUND(L6799,0)&lt;=3,"Good 2-3",ROUND(L6799,0)&lt;=4,"Great 3-4",ROUND(L6799,0)&lt;=5,"Excellent 4-5")</f>
        <v>Need to improve 0-1</v>
      </c>
      <c r="Z6799" t="str">
        <f t="shared" si="106"/>
        <v>0-1000</v>
      </c>
    </row>
    <row r="6800" spans="1:26" x14ac:dyDescent="0.3">
      <c r="A6800">
        <v>18433873</v>
      </c>
      <c r="B6800" t="s">
        <v>9132</v>
      </c>
      <c r="C6800">
        <v>1</v>
      </c>
      <c r="D6800" t="s">
        <v>8927</v>
      </c>
      <c r="E6800" t="s">
        <v>382</v>
      </c>
      <c r="F6800" t="s">
        <v>16</v>
      </c>
      <c r="G6800" t="s">
        <v>16</v>
      </c>
      <c r="H6800" t="s">
        <v>16</v>
      </c>
      <c r="I6800">
        <v>2</v>
      </c>
      <c r="J6800">
        <v>1</v>
      </c>
      <c r="K6800">
        <v>600</v>
      </c>
      <c r="L6800">
        <v>1</v>
      </c>
      <c r="M6800" t="s">
        <v>832</v>
      </c>
      <c r="N6800" t="str">
        <f>SUBSTITUTE(Sheet1[[#This Row],[Datekey_Opening]],"_","-")</f>
        <v>2018-2-24</v>
      </c>
      <c r="O6800">
        <f>YEAR(Sheet1[[#This Row],[Date]])</f>
        <v>2018</v>
      </c>
      <c r="P6800" t="str">
        <f>LOOKUP(Sheet1[[#This Row],[CountryCode]],$AI$4:$AI$18,$AJ$4:$AJ$18)</f>
        <v>India</v>
      </c>
      <c r="Q6800">
        <f>MONTH(Sheet1[[#This Row],[Date]])</f>
        <v>2</v>
      </c>
      <c r="R6800" t="str">
        <f>TEXT(Sheet1[[#This Row],[Date]],"MMMM")</f>
        <v>February</v>
      </c>
      <c r="S6800" t="str">
        <f>TEXT(Sheet1[[#This Row],[Date]],"YYYY-MMM")</f>
        <v>2018-Feb</v>
      </c>
      <c r="T6800">
        <f>WEEKDAY(Sheet1[[#This Row],[Date]])</f>
        <v>7</v>
      </c>
      <c r="U6800" t="str">
        <f>TEXT(Sheet1[[#This Row],[Date]],"DDDD")</f>
        <v>Saturday</v>
      </c>
      <c r="V6800" t="str">
        <f>"FM"&amp;MOD(MONTH(Sheet1[[#This Row],[Date]])-4,12)+1</f>
        <v>FM11</v>
      </c>
      <c r="W6800" t="str">
        <f>"Q"&amp;ROUNDUP(MONTH(Sheet1[[#This Row],[Date]])/3,0)</f>
        <v>Q1</v>
      </c>
      <c r="X6800" t="str">
        <f>"Q"&amp;INT(MOD(MONTH(Sheet1[[#This Row],[Date]])-4,12/3)+1)</f>
        <v>Q3</v>
      </c>
      <c r="Y6800" t="str" cm="1">
        <f t="array" ref="Y6800">_xlfn.IFS(ROUND(L6800,0)&lt;=1,"Need to improve 0-1",ROUND(L6800,0)&lt;=2,"Okay 1-2",ROUND(L6800,0)&lt;=3,"Good 2-3",ROUND(L6800,0)&lt;=4,"Great 3-4",ROUND(L6800,0)&lt;=5,"Excellent 4-5")</f>
        <v>Need to improve 0-1</v>
      </c>
      <c r="Z6800" t="str">
        <f t="shared" si="106"/>
        <v>0-1000</v>
      </c>
    </row>
    <row r="6801" spans="1:26" x14ac:dyDescent="0.3">
      <c r="A6801">
        <v>18468948</v>
      </c>
      <c r="B6801" t="s">
        <v>9133</v>
      </c>
      <c r="C6801">
        <v>1</v>
      </c>
      <c r="D6801" t="s">
        <v>8927</v>
      </c>
      <c r="E6801" t="s">
        <v>3579</v>
      </c>
      <c r="F6801" t="s">
        <v>21</v>
      </c>
      <c r="G6801" t="s">
        <v>16</v>
      </c>
      <c r="H6801" t="s">
        <v>16</v>
      </c>
      <c r="I6801">
        <v>2</v>
      </c>
      <c r="J6801">
        <v>1</v>
      </c>
      <c r="K6801">
        <v>800</v>
      </c>
      <c r="L6801">
        <v>1</v>
      </c>
      <c r="M6801" t="s">
        <v>805</v>
      </c>
      <c r="N6801" t="str">
        <f>SUBSTITUTE(Sheet1[[#This Row],[Datekey_Opening]],"_","-")</f>
        <v>2011-2-19</v>
      </c>
      <c r="O6801">
        <f>YEAR(Sheet1[[#This Row],[Date]])</f>
        <v>2011</v>
      </c>
      <c r="P6801" t="str">
        <f>LOOKUP(Sheet1[[#This Row],[CountryCode]],$AI$4:$AI$18,$AJ$4:$AJ$18)</f>
        <v>India</v>
      </c>
      <c r="Q6801">
        <f>MONTH(Sheet1[[#This Row],[Date]])</f>
        <v>2</v>
      </c>
      <c r="R6801" t="str">
        <f>TEXT(Sheet1[[#This Row],[Date]],"MMMM")</f>
        <v>February</v>
      </c>
      <c r="S6801" t="str">
        <f>TEXT(Sheet1[[#This Row],[Date]],"YYYY-MMM")</f>
        <v>2011-Feb</v>
      </c>
      <c r="T6801">
        <f>WEEKDAY(Sheet1[[#This Row],[Date]])</f>
        <v>7</v>
      </c>
      <c r="U6801" t="str">
        <f>TEXT(Sheet1[[#This Row],[Date]],"DDDD")</f>
        <v>Saturday</v>
      </c>
      <c r="V6801" t="str">
        <f>"FM"&amp;MOD(MONTH(Sheet1[[#This Row],[Date]])-4,12)+1</f>
        <v>FM11</v>
      </c>
      <c r="W6801" t="str">
        <f>"Q"&amp;ROUNDUP(MONTH(Sheet1[[#This Row],[Date]])/3,0)</f>
        <v>Q1</v>
      </c>
      <c r="X6801" t="str">
        <f>"Q"&amp;INT(MOD(MONTH(Sheet1[[#This Row],[Date]])-4,12/3)+1)</f>
        <v>Q3</v>
      </c>
      <c r="Y6801" t="str" cm="1">
        <f t="array" ref="Y6801">_xlfn.IFS(ROUND(L6801,0)&lt;=1,"Need to improve 0-1",ROUND(L6801,0)&lt;=2,"Okay 1-2",ROUND(L6801,0)&lt;=3,"Good 2-3",ROUND(L6801,0)&lt;=4,"Great 3-4",ROUND(L6801,0)&lt;=5,"Excellent 4-5")</f>
        <v>Need to improve 0-1</v>
      </c>
      <c r="Z6801" t="str">
        <f t="shared" si="106"/>
        <v>0-1000</v>
      </c>
    </row>
    <row r="6802" spans="1:26" x14ac:dyDescent="0.3">
      <c r="A6802">
        <v>18423896</v>
      </c>
      <c r="B6802" t="s">
        <v>9134</v>
      </c>
      <c r="C6802">
        <v>1</v>
      </c>
      <c r="D6802" t="s">
        <v>8927</v>
      </c>
      <c r="E6802" t="s">
        <v>435</v>
      </c>
      <c r="F6802" t="s">
        <v>16</v>
      </c>
      <c r="G6802" t="s">
        <v>21</v>
      </c>
      <c r="H6802" t="s">
        <v>16</v>
      </c>
      <c r="I6802">
        <v>2</v>
      </c>
      <c r="J6802">
        <v>1</v>
      </c>
      <c r="K6802">
        <v>600</v>
      </c>
      <c r="L6802">
        <v>1</v>
      </c>
      <c r="M6802" t="s">
        <v>896</v>
      </c>
      <c r="N6802" t="str">
        <f>SUBSTITUTE(Sheet1[[#This Row],[Datekey_Opening]],"_","-")</f>
        <v>2017-12-14</v>
      </c>
      <c r="O6802">
        <f>YEAR(Sheet1[[#This Row],[Date]])</f>
        <v>2017</v>
      </c>
      <c r="P6802" t="str">
        <f>LOOKUP(Sheet1[[#This Row],[CountryCode]],$AI$4:$AI$18,$AJ$4:$AJ$18)</f>
        <v>India</v>
      </c>
      <c r="Q6802">
        <f>MONTH(Sheet1[[#This Row],[Date]])</f>
        <v>12</v>
      </c>
      <c r="R6802" t="str">
        <f>TEXT(Sheet1[[#This Row],[Date]],"MMMM")</f>
        <v>December</v>
      </c>
      <c r="S6802" t="str">
        <f>TEXT(Sheet1[[#This Row],[Date]],"YYYY-MMM")</f>
        <v>2017-Dec</v>
      </c>
      <c r="T6802">
        <f>WEEKDAY(Sheet1[[#This Row],[Date]])</f>
        <v>5</v>
      </c>
      <c r="U6802" t="str">
        <f>TEXT(Sheet1[[#This Row],[Date]],"DDDD")</f>
        <v>Thursday</v>
      </c>
      <c r="V6802" t="str">
        <f>"FM"&amp;MOD(MONTH(Sheet1[[#This Row],[Date]])-4,12)+1</f>
        <v>FM9</v>
      </c>
      <c r="W6802" t="str">
        <f>"Q"&amp;ROUNDUP(MONTH(Sheet1[[#This Row],[Date]])/3,0)</f>
        <v>Q4</v>
      </c>
      <c r="X6802" t="str">
        <f>"Q"&amp;INT(MOD(MONTH(Sheet1[[#This Row],[Date]])-4,12/3)+1)</f>
        <v>Q1</v>
      </c>
      <c r="Y6802" t="str" cm="1">
        <f t="array" ref="Y6802">_xlfn.IFS(ROUND(L6802,0)&lt;=1,"Need to improve 0-1",ROUND(L6802,0)&lt;=2,"Okay 1-2",ROUND(L6802,0)&lt;=3,"Good 2-3",ROUND(L6802,0)&lt;=4,"Great 3-4",ROUND(L6802,0)&lt;=5,"Excellent 4-5")</f>
        <v>Need to improve 0-1</v>
      </c>
      <c r="Z6802" t="str">
        <f t="shared" si="106"/>
        <v>0-1000</v>
      </c>
    </row>
    <row r="6803" spans="1:26" x14ac:dyDescent="0.3">
      <c r="A6803">
        <v>18450369</v>
      </c>
      <c r="B6803" t="s">
        <v>205</v>
      </c>
      <c r="C6803">
        <v>1</v>
      </c>
      <c r="D6803" t="s">
        <v>8927</v>
      </c>
      <c r="E6803" t="s">
        <v>15</v>
      </c>
      <c r="F6803" t="s">
        <v>16</v>
      </c>
      <c r="G6803" t="s">
        <v>16</v>
      </c>
      <c r="H6803" t="s">
        <v>16</v>
      </c>
      <c r="I6803">
        <v>2</v>
      </c>
      <c r="J6803">
        <v>1</v>
      </c>
      <c r="K6803">
        <v>500</v>
      </c>
      <c r="L6803">
        <v>1</v>
      </c>
      <c r="M6803" t="s">
        <v>4973</v>
      </c>
      <c r="N6803" t="str">
        <f>SUBSTITUTE(Sheet1[[#This Row],[Datekey_Opening]],"_","-")</f>
        <v>2015-11-3</v>
      </c>
      <c r="O6803">
        <f>YEAR(Sheet1[[#This Row],[Date]])</f>
        <v>2015</v>
      </c>
      <c r="P6803" t="str">
        <f>LOOKUP(Sheet1[[#This Row],[CountryCode]],$AI$4:$AI$18,$AJ$4:$AJ$18)</f>
        <v>India</v>
      </c>
      <c r="Q6803">
        <f>MONTH(Sheet1[[#This Row],[Date]])</f>
        <v>11</v>
      </c>
      <c r="R6803" t="str">
        <f>TEXT(Sheet1[[#This Row],[Date]],"MMMM")</f>
        <v>November</v>
      </c>
      <c r="S6803" t="str">
        <f>TEXT(Sheet1[[#This Row],[Date]],"YYYY-MMM")</f>
        <v>2015-Nov</v>
      </c>
      <c r="T6803">
        <f>WEEKDAY(Sheet1[[#This Row],[Date]])</f>
        <v>3</v>
      </c>
      <c r="U6803" t="str">
        <f>TEXT(Sheet1[[#This Row],[Date]],"DDDD")</f>
        <v>Tuesday</v>
      </c>
      <c r="V6803" t="str">
        <f>"FM"&amp;MOD(MONTH(Sheet1[[#This Row],[Date]])-4,12)+1</f>
        <v>FM8</v>
      </c>
      <c r="W6803" t="str">
        <f>"Q"&amp;ROUNDUP(MONTH(Sheet1[[#This Row],[Date]])/3,0)</f>
        <v>Q4</v>
      </c>
      <c r="X6803" t="str">
        <f>"Q"&amp;INT(MOD(MONTH(Sheet1[[#This Row],[Date]])-4,12/3)+1)</f>
        <v>Q4</v>
      </c>
      <c r="Y6803" t="str" cm="1">
        <f t="array" ref="Y6803">_xlfn.IFS(ROUND(L6803,0)&lt;=1,"Need to improve 0-1",ROUND(L6803,0)&lt;=2,"Okay 1-2",ROUND(L6803,0)&lt;=3,"Good 2-3",ROUND(L6803,0)&lt;=4,"Great 3-4",ROUND(L6803,0)&lt;=5,"Excellent 4-5")</f>
        <v>Need to improve 0-1</v>
      </c>
      <c r="Z6803" t="str">
        <f t="shared" si="106"/>
        <v>0-1000</v>
      </c>
    </row>
    <row r="6804" spans="1:26" x14ac:dyDescent="0.3">
      <c r="A6804">
        <v>18432190</v>
      </c>
      <c r="B6804" t="s">
        <v>372</v>
      </c>
      <c r="C6804">
        <v>1</v>
      </c>
      <c r="D6804" t="s">
        <v>8927</v>
      </c>
      <c r="E6804" t="s">
        <v>373</v>
      </c>
      <c r="F6804" t="s">
        <v>16</v>
      </c>
      <c r="G6804" t="s">
        <v>16</v>
      </c>
      <c r="H6804" t="s">
        <v>16</v>
      </c>
      <c r="I6804">
        <v>2</v>
      </c>
      <c r="J6804">
        <v>1</v>
      </c>
      <c r="K6804">
        <v>600</v>
      </c>
      <c r="L6804">
        <v>1</v>
      </c>
      <c r="M6804" t="s">
        <v>8696</v>
      </c>
      <c r="N6804" t="str">
        <f>SUBSTITUTE(Sheet1[[#This Row],[Datekey_Opening]],"_","-")</f>
        <v>2016-11-20</v>
      </c>
      <c r="O6804">
        <f>YEAR(Sheet1[[#This Row],[Date]])</f>
        <v>2016</v>
      </c>
      <c r="P6804" t="str">
        <f>LOOKUP(Sheet1[[#This Row],[CountryCode]],$AI$4:$AI$18,$AJ$4:$AJ$18)</f>
        <v>India</v>
      </c>
      <c r="Q6804">
        <f>MONTH(Sheet1[[#This Row],[Date]])</f>
        <v>11</v>
      </c>
      <c r="R6804" t="str">
        <f>TEXT(Sheet1[[#This Row],[Date]],"MMMM")</f>
        <v>November</v>
      </c>
      <c r="S6804" t="str">
        <f>TEXT(Sheet1[[#This Row],[Date]],"YYYY-MMM")</f>
        <v>2016-Nov</v>
      </c>
      <c r="T6804">
        <f>WEEKDAY(Sheet1[[#This Row],[Date]])</f>
        <v>1</v>
      </c>
      <c r="U6804" t="str">
        <f>TEXT(Sheet1[[#This Row],[Date]],"DDDD")</f>
        <v>Sunday</v>
      </c>
      <c r="V6804" t="str">
        <f>"FM"&amp;MOD(MONTH(Sheet1[[#This Row],[Date]])-4,12)+1</f>
        <v>FM8</v>
      </c>
      <c r="W6804" t="str">
        <f>"Q"&amp;ROUNDUP(MONTH(Sheet1[[#This Row],[Date]])/3,0)</f>
        <v>Q4</v>
      </c>
      <c r="X6804" t="str">
        <f>"Q"&amp;INT(MOD(MONTH(Sheet1[[#This Row],[Date]])-4,12/3)+1)</f>
        <v>Q4</v>
      </c>
      <c r="Y6804" t="str" cm="1">
        <f t="array" ref="Y6804">_xlfn.IFS(ROUND(L6804,0)&lt;=1,"Need to improve 0-1",ROUND(L6804,0)&lt;=2,"Okay 1-2",ROUND(L6804,0)&lt;=3,"Good 2-3",ROUND(L6804,0)&lt;=4,"Great 3-4",ROUND(L6804,0)&lt;=5,"Excellent 4-5")</f>
        <v>Need to improve 0-1</v>
      </c>
      <c r="Z6804" t="str">
        <f t="shared" si="106"/>
        <v>0-1000</v>
      </c>
    </row>
    <row r="6805" spans="1:26" x14ac:dyDescent="0.3">
      <c r="A6805">
        <v>18458636</v>
      </c>
      <c r="B6805" t="s">
        <v>3113</v>
      </c>
      <c r="C6805">
        <v>1</v>
      </c>
      <c r="D6805" t="s">
        <v>8927</v>
      </c>
      <c r="E6805" t="s">
        <v>365</v>
      </c>
      <c r="F6805" t="s">
        <v>16</v>
      </c>
      <c r="G6805" t="s">
        <v>16</v>
      </c>
      <c r="H6805" t="s">
        <v>16</v>
      </c>
      <c r="I6805">
        <v>2</v>
      </c>
      <c r="J6805">
        <v>1</v>
      </c>
      <c r="K6805">
        <v>500</v>
      </c>
      <c r="L6805">
        <v>1</v>
      </c>
      <c r="M6805" t="s">
        <v>5956</v>
      </c>
      <c r="N6805" t="str">
        <f>SUBSTITUTE(Sheet1[[#This Row],[Datekey_Opening]],"_","-")</f>
        <v>2018-10-27</v>
      </c>
      <c r="O6805">
        <f>YEAR(Sheet1[[#This Row],[Date]])</f>
        <v>2018</v>
      </c>
      <c r="P6805" t="str">
        <f>LOOKUP(Sheet1[[#This Row],[CountryCode]],$AI$4:$AI$18,$AJ$4:$AJ$18)</f>
        <v>India</v>
      </c>
      <c r="Q6805">
        <f>MONTH(Sheet1[[#This Row],[Date]])</f>
        <v>10</v>
      </c>
      <c r="R6805" t="str">
        <f>TEXT(Sheet1[[#This Row],[Date]],"MMMM")</f>
        <v>October</v>
      </c>
      <c r="S6805" t="str">
        <f>TEXT(Sheet1[[#This Row],[Date]],"YYYY-MMM")</f>
        <v>2018-Oct</v>
      </c>
      <c r="T6805">
        <f>WEEKDAY(Sheet1[[#This Row],[Date]])</f>
        <v>7</v>
      </c>
      <c r="U6805" t="str">
        <f>TEXT(Sheet1[[#This Row],[Date]],"DDDD")</f>
        <v>Saturday</v>
      </c>
      <c r="V6805" t="str">
        <f>"FM"&amp;MOD(MONTH(Sheet1[[#This Row],[Date]])-4,12)+1</f>
        <v>FM7</v>
      </c>
      <c r="W6805" t="str">
        <f>"Q"&amp;ROUNDUP(MONTH(Sheet1[[#This Row],[Date]])/3,0)</f>
        <v>Q4</v>
      </c>
      <c r="X6805" t="str">
        <f>"Q"&amp;INT(MOD(MONTH(Sheet1[[#This Row],[Date]])-4,12/3)+1)</f>
        <v>Q3</v>
      </c>
      <c r="Y6805" t="str" cm="1">
        <f t="array" ref="Y6805">_xlfn.IFS(ROUND(L6805,0)&lt;=1,"Need to improve 0-1",ROUND(L6805,0)&lt;=2,"Okay 1-2",ROUND(L6805,0)&lt;=3,"Good 2-3",ROUND(L6805,0)&lt;=4,"Great 3-4",ROUND(L6805,0)&lt;=5,"Excellent 4-5")</f>
        <v>Need to improve 0-1</v>
      </c>
      <c r="Z6805" t="str">
        <f t="shared" si="106"/>
        <v>0-1000</v>
      </c>
    </row>
    <row r="6806" spans="1:26" x14ac:dyDescent="0.3">
      <c r="A6806">
        <v>18382377</v>
      </c>
      <c r="B6806" t="s">
        <v>9135</v>
      </c>
      <c r="C6806">
        <v>1</v>
      </c>
      <c r="D6806" t="s">
        <v>8927</v>
      </c>
      <c r="E6806" t="s">
        <v>1039</v>
      </c>
      <c r="F6806" t="s">
        <v>16</v>
      </c>
      <c r="G6806" t="s">
        <v>16</v>
      </c>
      <c r="H6806" t="s">
        <v>16</v>
      </c>
      <c r="I6806">
        <v>1</v>
      </c>
      <c r="J6806">
        <v>1</v>
      </c>
      <c r="K6806">
        <v>250</v>
      </c>
      <c r="L6806">
        <v>1</v>
      </c>
      <c r="M6806" t="s">
        <v>9136</v>
      </c>
      <c r="N6806" t="str">
        <f>SUBSTITUTE(Sheet1[[#This Row],[Datekey_Opening]],"_","-")</f>
        <v>2013-9-5</v>
      </c>
      <c r="O6806">
        <f>YEAR(Sheet1[[#This Row],[Date]])</f>
        <v>2013</v>
      </c>
      <c r="P6806" t="str">
        <f>LOOKUP(Sheet1[[#This Row],[CountryCode]],$AI$4:$AI$18,$AJ$4:$AJ$18)</f>
        <v>India</v>
      </c>
      <c r="Q6806">
        <f>MONTH(Sheet1[[#This Row],[Date]])</f>
        <v>9</v>
      </c>
      <c r="R6806" t="str">
        <f>TEXT(Sheet1[[#This Row],[Date]],"MMMM")</f>
        <v>September</v>
      </c>
      <c r="S6806" t="str">
        <f>TEXT(Sheet1[[#This Row],[Date]],"YYYY-MMM")</f>
        <v>2013-Sep</v>
      </c>
      <c r="T6806">
        <f>WEEKDAY(Sheet1[[#This Row],[Date]])</f>
        <v>5</v>
      </c>
      <c r="U6806" t="str">
        <f>TEXT(Sheet1[[#This Row],[Date]],"DDDD")</f>
        <v>Thursday</v>
      </c>
      <c r="V6806" t="str">
        <f>"FM"&amp;MOD(MONTH(Sheet1[[#This Row],[Date]])-4,12)+1</f>
        <v>FM6</v>
      </c>
      <c r="W6806" t="str">
        <f>"Q"&amp;ROUNDUP(MONTH(Sheet1[[#This Row],[Date]])/3,0)</f>
        <v>Q3</v>
      </c>
      <c r="X6806" t="str">
        <f>"Q"&amp;INT(MOD(MONTH(Sheet1[[#This Row],[Date]])-4,12/3)+1)</f>
        <v>Q2</v>
      </c>
      <c r="Y6806" t="str" cm="1">
        <f t="array" ref="Y6806">_xlfn.IFS(ROUND(L6806,0)&lt;=1,"Need to improve 0-1",ROUND(L6806,0)&lt;=2,"Okay 1-2",ROUND(L6806,0)&lt;=3,"Good 2-3",ROUND(L6806,0)&lt;=4,"Great 3-4",ROUND(L6806,0)&lt;=5,"Excellent 4-5")</f>
        <v>Need to improve 0-1</v>
      </c>
      <c r="Z6806" t="str">
        <f t="shared" si="106"/>
        <v>0-1000</v>
      </c>
    </row>
    <row r="6807" spans="1:26" x14ac:dyDescent="0.3">
      <c r="A6807">
        <v>18383481</v>
      </c>
      <c r="B6807" t="s">
        <v>7968</v>
      </c>
      <c r="C6807">
        <v>1</v>
      </c>
      <c r="D6807" t="s">
        <v>8927</v>
      </c>
      <c r="E6807" t="s">
        <v>9137</v>
      </c>
      <c r="F6807" t="s">
        <v>16</v>
      </c>
      <c r="G6807" t="s">
        <v>16</v>
      </c>
      <c r="H6807" t="s">
        <v>16</v>
      </c>
      <c r="I6807">
        <v>1</v>
      </c>
      <c r="J6807">
        <v>1</v>
      </c>
      <c r="K6807">
        <v>300</v>
      </c>
      <c r="L6807">
        <v>1</v>
      </c>
      <c r="M6807" t="s">
        <v>3721</v>
      </c>
      <c r="N6807" t="str">
        <f>SUBSTITUTE(Sheet1[[#This Row],[Datekey_Opening]],"_","-")</f>
        <v>2010-9-12</v>
      </c>
      <c r="O6807">
        <f>YEAR(Sheet1[[#This Row],[Date]])</f>
        <v>2010</v>
      </c>
      <c r="P6807" t="str">
        <f>LOOKUP(Sheet1[[#This Row],[CountryCode]],$AI$4:$AI$18,$AJ$4:$AJ$18)</f>
        <v>India</v>
      </c>
      <c r="Q6807">
        <f>MONTH(Sheet1[[#This Row],[Date]])</f>
        <v>9</v>
      </c>
      <c r="R6807" t="str">
        <f>TEXT(Sheet1[[#This Row],[Date]],"MMMM")</f>
        <v>September</v>
      </c>
      <c r="S6807" t="str">
        <f>TEXT(Sheet1[[#This Row],[Date]],"YYYY-MMM")</f>
        <v>2010-Sep</v>
      </c>
      <c r="T6807">
        <f>WEEKDAY(Sheet1[[#This Row],[Date]])</f>
        <v>1</v>
      </c>
      <c r="U6807" t="str">
        <f>TEXT(Sheet1[[#This Row],[Date]],"DDDD")</f>
        <v>Sunday</v>
      </c>
      <c r="V6807" t="str">
        <f>"FM"&amp;MOD(MONTH(Sheet1[[#This Row],[Date]])-4,12)+1</f>
        <v>FM6</v>
      </c>
      <c r="W6807" t="str">
        <f>"Q"&amp;ROUNDUP(MONTH(Sheet1[[#This Row],[Date]])/3,0)</f>
        <v>Q3</v>
      </c>
      <c r="X6807" t="str">
        <f>"Q"&amp;INT(MOD(MONTH(Sheet1[[#This Row],[Date]])-4,12/3)+1)</f>
        <v>Q2</v>
      </c>
      <c r="Y6807" t="str" cm="1">
        <f t="array" ref="Y6807">_xlfn.IFS(ROUND(L6807,0)&lt;=1,"Need to improve 0-1",ROUND(L6807,0)&lt;=2,"Okay 1-2",ROUND(L6807,0)&lt;=3,"Good 2-3",ROUND(L6807,0)&lt;=4,"Great 3-4",ROUND(L6807,0)&lt;=5,"Excellent 4-5")</f>
        <v>Need to improve 0-1</v>
      </c>
      <c r="Z6807" t="str">
        <f t="shared" si="106"/>
        <v>0-1000</v>
      </c>
    </row>
    <row r="6808" spans="1:26" x14ac:dyDescent="0.3">
      <c r="A6808">
        <v>18273973</v>
      </c>
      <c r="B6808" t="s">
        <v>9138</v>
      </c>
      <c r="C6808">
        <v>1</v>
      </c>
      <c r="D6808" t="s">
        <v>8927</v>
      </c>
      <c r="E6808" t="s">
        <v>426</v>
      </c>
      <c r="F6808" t="s">
        <v>16</v>
      </c>
      <c r="G6808" t="s">
        <v>16</v>
      </c>
      <c r="H6808" t="s">
        <v>16</v>
      </c>
      <c r="I6808">
        <v>1</v>
      </c>
      <c r="J6808">
        <v>1</v>
      </c>
      <c r="K6808">
        <v>250</v>
      </c>
      <c r="L6808">
        <v>1</v>
      </c>
      <c r="M6808" t="s">
        <v>3666</v>
      </c>
      <c r="N6808" t="str">
        <f>SUBSTITUTE(Sheet1[[#This Row],[Datekey_Opening]],"_","-")</f>
        <v>2017-9-21</v>
      </c>
      <c r="O6808">
        <f>YEAR(Sheet1[[#This Row],[Date]])</f>
        <v>2017</v>
      </c>
      <c r="P6808" t="str">
        <f>LOOKUP(Sheet1[[#This Row],[CountryCode]],$AI$4:$AI$18,$AJ$4:$AJ$18)</f>
        <v>India</v>
      </c>
      <c r="Q6808">
        <f>MONTH(Sheet1[[#This Row],[Date]])</f>
        <v>9</v>
      </c>
      <c r="R6808" t="str">
        <f>TEXT(Sheet1[[#This Row],[Date]],"MMMM")</f>
        <v>September</v>
      </c>
      <c r="S6808" t="str">
        <f>TEXT(Sheet1[[#This Row],[Date]],"YYYY-MMM")</f>
        <v>2017-Sep</v>
      </c>
      <c r="T6808">
        <f>WEEKDAY(Sheet1[[#This Row],[Date]])</f>
        <v>5</v>
      </c>
      <c r="U6808" t="str">
        <f>TEXT(Sheet1[[#This Row],[Date]],"DDDD")</f>
        <v>Thursday</v>
      </c>
      <c r="V6808" t="str">
        <f>"FM"&amp;MOD(MONTH(Sheet1[[#This Row],[Date]])-4,12)+1</f>
        <v>FM6</v>
      </c>
      <c r="W6808" t="str">
        <f>"Q"&amp;ROUNDUP(MONTH(Sheet1[[#This Row],[Date]])/3,0)</f>
        <v>Q3</v>
      </c>
      <c r="X6808" t="str">
        <f>"Q"&amp;INT(MOD(MONTH(Sheet1[[#This Row],[Date]])-4,12/3)+1)</f>
        <v>Q2</v>
      </c>
      <c r="Y6808" t="str" cm="1">
        <f t="array" ref="Y6808">_xlfn.IFS(ROUND(L6808,0)&lt;=1,"Need to improve 0-1",ROUND(L6808,0)&lt;=2,"Okay 1-2",ROUND(L6808,0)&lt;=3,"Good 2-3",ROUND(L6808,0)&lt;=4,"Great 3-4",ROUND(L6808,0)&lt;=5,"Excellent 4-5")</f>
        <v>Need to improve 0-1</v>
      </c>
      <c r="Z6808" t="str">
        <f t="shared" si="106"/>
        <v>0-1000</v>
      </c>
    </row>
    <row r="6809" spans="1:26" x14ac:dyDescent="0.3">
      <c r="A6809">
        <v>18345109</v>
      </c>
      <c r="B6809" t="s">
        <v>9139</v>
      </c>
      <c r="C6809">
        <v>1</v>
      </c>
      <c r="D6809" t="s">
        <v>8927</v>
      </c>
      <c r="E6809" t="s">
        <v>435</v>
      </c>
      <c r="F6809" t="s">
        <v>16</v>
      </c>
      <c r="G6809" t="s">
        <v>16</v>
      </c>
      <c r="H6809" t="s">
        <v>16</v>
      </c>
      <c r="I6809">
        <v>1</v>
      </c>
      <c r="J6809">
        <v>1</v>
      </c>
      <c r="K6809">
        <v>250</v>
      </c>
      <c r="L6809">
        <v>1</v>
      </c>
      <c r="M6809" t="s">
        <v>3731</v>
      </c>
      <c r="N6809" t="str">
        <f>SUBSTITUTE(Sheet1[[#This Row],[Datekey_Opening]],"_","-")</f>
        <v>2012-9-12</v>
      </c>
      <c r="O6809">
        <f>YEAR(Sheet1[[#This Row],[Date]])</f>
        <v>2012</v>
      </c>
      <c r="P6809" t="str">
        <f>LOOKUP(Sheet1[[#This Row],[CountryCode]],$AI$4:$AI$18,$AJ$4:$AJ$18)</f>
        <v>India</v>
      </c>
      <c r="Q6809">
        <f>MONTH(Sheet1[[#This Row],[Date]])</f>
        <v>9</v>
      </c>
      <c r="R6809" t="str">
        <f>TEXT(Sheet1[[#This Row],[Date]],"MMMM")</f>
        <v>September</v>
      </c>
      <c r="S6809" t="str">
        <f>TEXT(Sheet1[[#This Row],[Date]],"YYYY-MMM")</f>
        <v>2012-Sep</v>
      </c>
      <c r="T6809">
        <f>WEEKDAY(Sheet1[[#This Row],[Date]])</f>
        <v>4</v>
      </c>
      <c r="U6809" t="str">
        <f>TEXT(Sheet1[[#This Row],[Date]],"DDDD")</f>
        <v>Wednesday</v>
      </c>
      <c r="V6809" t="str">
        <f>"FM"&amp;MOD(MONTH(Sheet1[[#This Row],[Date]])-4,12)+1</f>
        <v>FM6</v>
      </c>
      <c r="W6809" t="str">
        <f>"Q"&amp;ROUNDUP(MONTH(Sheet1[[#This Row],[Date]])/3,0)</f>
        <v>Q3</v>
      </c>
      <c r="X6809" t="str">
        <f>"Q"&amp;INT(MOD(MONTH(Sheet1[[#This Row],[Date]])-4,12/3)+1)</f>
        <v>Q2</v>
      </c>
      <c r="Y6809" t="str" cm="1">
        <f t="array" ref="Y6809">_xlfn.IFS(ROUND(L6809,0)&lt;=1,"Need to improve 0-1",ROUND(L6809,0)&lt;=2,"Okay 1-2",ROUND(L6809,0)&lt;=3,"Good 2-3",ROUND(L6809,0)&lt;=4,"Great 3-4",ROUND(L6809,0)&lt;=5,"Excellent 4-5")</f>
        <v>Need to improve 0-1</v>
      </c>
      <c r="Z6809" t="str">
        <f t="shared" si="106"/>
        <v>0-1000</v>
      </c>
    </row>
    <row r="6810" spans="1:26" x14ac:dyDescent="0.3">
      <c r="A6810">
        <v>18377587</v>
      </c>
      <c r="B6810" t="s">
        <v>9140</v>
      </c>
      <c r="C6810">
        <v>1</v>
      </c>
      <c r="D6810" t="s">
        <v>8927</v>
      </c>
      <c r="E6810" t="s">
        <v>567</v>
      </c>
      <c r="F6810" t="s">
        <v>16</v>
      </c>
      <c r="G6810" t="s">
        <v>16</v>
      </c>
      <c r="H6810" t="s">
        <v>16</v>
      </c>
      <c r="I6810">
        <v>1</v>
      </c>
      <c r="J6810">
        <v>1</v>
      </c>
      <c r="K6810">
        <v>150</v>
      </c>
      <c r="L6810">
        <v>1</v>
      </c>
      <c r="M6810" t="s">
        <v>3332</v>
      </c>
      <c r="N6810" t="str">
        <f>SUBSTITUTE(Sheet1[[#This Row],[Datekey_Opening]],"_","-")</f>
        <v>2016-9-20</v>
      </c>
      <c r="O6810">
        <f>YEAR(Sheet1[[#This Row],[Date]])</f>
        <v>2016</v>
      </c>
      <c r="P6810" t="str">
        <f>LOOKUP(Sheet1[[#This Row],[CountryCode]],$AI$4:$AI$18,$AJ$4:$AJ$18)</f>
        <v>India</v>
      </c>
      <c r="Q6810">
        <f>MONTH(Sheet1[[#This Row],[Date]])</f>
        <v>9</v>
      </c>
      <c r="R6810" t="str">
        <f>TEXT(Sheet1[[#This Row],[Date]],"MMMM")</f>
        <v>September</v>
      </c>
      <c r="S6810" t="str">
        <f>TEXT(Sheet1[[#This Row],[Date]],"YYYY-MMM")</f>
        <v>2016-Sep</v>
      </c>
      <c r="T6810">
        <f>WEEKDAY(Sheet1[[#This Row],[Date]])</f>
        <v>3</v>
      </c>
      <c r="U6810" t="str">
        <f>TEXT(Sheet1[[#This Row],[Date]],"DDDD")</f>
        <v>Tuesday</v>
      </c>
      <c r="V6810" t="str">
        <f>"FM"&amp;MOD(MONTH(Sheet1[[#This Row],[Date]])-4,12)+1</f>
        <v>FM6</v>
      </c>
      <c r="W6810" t="str">
        <f>"Q"&amp;ROUNDUP(MONTH(Sheet1[[#This Row],[Date]])/3,0)</f>
        <v>Q3</v>
      </c>
      <c r="X6810" t="str">
        <f>"Q"&amp;INT(MOD(MONTH(Sheet1[[#This Row],[Date]])-4,12/3)+1)</f>
        <v>Q2</v>
      </c>
      <c r="Y6810" t="str" cm="1">
        <f t="array" ref="Y6810">_xlfn.IFS(ROUND(L6810,0)&lt;=1,"Need to improve 0-1",ROUND(L6810,0)&lt;=2,"Okay 1-2",ROUND(L6810,0)&lt;=3,"Good 2-3",ROUND(L6810,0)&lt;=4,"Great 3-4",ROUND(L6810,0)&lt;=5,"Excellent 4-5")</f>
        <v>Need to improve 0-1</v>
      </c>
      <c r="Z6810" t="str">
        <f t="shared" si="106"/>
        <v>0-1000</v>
      </c>
    </row>
    <row r="6811" spans="1:26" x14ac:dyDescent="0.3">
      <c r="A6811">
        <v>18387305</v>
      </c>
      <c r="B6811" t="s">
        <v>9141</v>
      </c>
      <c r="C6811">
        <v>1</v>
      </c>
      <c r="D6811" t="s">
        <v>8927</v>
      </c>
      <c r="E6811" t="s">
        <v>567</v>
      </c>
      <c r="F6811" t="s">
        <v>16</v>
      </c>
      <c r="G6811" t="s">
        <v>16</v>
      </c>
      <c r="H6811" t="s">
        <v>16</v>
      </c>
      <c r="I6811">
        <v>1</v>
      </c>
      <c r="J6811">
        <v>1</v>
      </c>
      <c r="K6811">
        <v>100</v>
      </c>
      <c r="L6811">
        <v>1</v>
      </c>
      <c r="M6811" t="s">
        <v>6316</v>
      </c>
      <c r="N6811" t="str">
        <f>SUBSTITUTE(Sheet1[[#This Row],[Datekey_Opening]],"_","-")</f>
        <v>2015-9-15</v>
      </c>
      <c r="O6811">
        <f>YEAR(Sheet1[[#This Row],[Date]])</f>
        <v>2015</v>
      </c>
      <c r="P6811" t="str">
        <f>LOOKUP(Sheet1[[#This Row],[CountryCode]],$AI$4:$AI$18,$AJ$4:$AJ$18)</f>
        <v>India</v>
      </c>
      <c r="Q6811">
        <f>MONTH(Sheet1[[#This Row],[Date]])</f>
        <v>9</v>
      </c>
      <c r="R6811" t="str">
        <f>TEXT(Sheet1[[#This Row],[Date]],"MMMM")</f>
        <v>September</v>
      </c>
      <c r="S6811" t="str">
        <f>TEXT(Sheet1[[#This Row],[Date]],"YYYY-MMM")</f>
        <v>2015-Sep</v>
      </c>
      <c r="T6811">
        <f>WEEKDAY(Sheet1[[#This Row],[Date]])</f>
        <v>3</v>
      </c>
      <c r="U6811" t="str">
        <f>TEXT(Sheet1[[#This Row],[Date]],"DDDD")</f>
        <v>Tuesday</v>
      </c>
      <c r="V6811" t="str">
        <f>"FM"&amp;MOD(MONTH(Sheet1[[#This Row],[Date]])-4,12)+1</f>
        <v>FM6</v>
      </c>
      <c r="W6811" t="str">
        <f>"Q"&amp;ROUNDUP(MONTH(Sheet1[[#This Row],[Date]])/3,0)</f>
        <v>Q3</v>
      </c>
      <c r="X6811" t="str">
        <f>"Q"&amp;INT(MOD(MONTH(Sheet1[[#This Row],[Date]])-4,12/3)+1)</f>
        <v>Q2</v>
      </c>
      <c r="Y6811" t="str" cm="1">
        <f t="array" ref="Y6811">_xlfn.IFS(ROUND(L6811,0)&lt;=1,"Need to improve 0-1",ROUND(L6811,0)&lt;=2,"Okay 1-2",ROUND(L6811,0)&lt;=3,"Good 2-3",ROUND(L6811,0)&lt;=4,"Great 3-4",ROUND(L6811,0)&lt;=5,"Excellent 4-5")</f>
        <v>Need to improve 0-1</v>
      </c>
      <c r="Z6811" t="str">
        <f t="shared" si="106"/>
        <v>0-1000</v>
      </c>
    </row>
    <row r="6812" spans="1:26" x14ac:dyDescent="0.3">
      <c r="A6812">
        <v>18478981</v>
      </c>
      <c r="B6812" t="s">
        <v>9142</v>
      </c>
      <c r="C6812">
        <v>1</v>
      </c>
      <c r="D6812" t="s">
        <v>8927</v>
      </c>
      <c r="E6812" t="s">
        <v>395</v>
      </c>
      <c r="F6812" t="s">
        <v>16</v>
      </c>
      <c r="G6812" t="s">
        <v>16</v>
      </c>
      <c r="H6812" t="s">
        <v>16</v>
      </c>
      <c r="I6812">
        <v>1</v>
      </c>
      <c r="J6812">
        <v>1</v>
      </c>
      <c r="K6812">
        <v>400</v>
      </c>
      <c r="L6812">
        <v>1</v>
      </c>
      <c r="M6812" t="s">
        <v>3112</v>
      </c>
      <c r="N6812" t="str">
        <f>SUBSTITUTE(Sheet1[[#This Row],[Datekey_Opening]],"_","-")</f>
        <v>2012-8-7</v>
      </c>
      <c r="O6812">
        <f>YEAR(Sheet1[[#This Row],[Date]])</f>
        <v>2012</v>
      </c>
      <c r="P6812" t="str">
        <f>LOOKUP(Sheet1[[#This Row],[CountryCode]],$AI$4:$AI$18,$AJ$4:$AJ$18)</f>
        <v>India</v>
      </c>
      <c r="Q6812">
        <f>MONTH(Sheet1[[#This Row],[Date]])</f>
        <v>8</v>
      </c>
      <c r="R6812" t="str">
        <f>TEXT(Sheet1[[#This Row],[Date]],"MMMM")</f>
        <v>August</v>
      </c>
      <c r="S6812" t="str">
        <f>TEXT(Sheet1[[#This Row],[Date]],"YYYY-MMM")</f>
        <v>2012-Aug</v>
      </c>
      <c r="T6812">
        <f>WEEKDAY(Sheet1[[#This Row],[Date]])</f>
        <v>3</v>
      </c>
      <c r="U6812" t="str">
        <f>TEXT(Sheet1[[#This Row],[Date]],"DDDD")</f>
        <v>Tuesday</v>
      </c>
      <c r="V6812" t="str">
        <f>"FM"&amp;MOD(MONTH(Sheet1[[#This Row],[Date]])-4,12)+1</f>
        <v>FM5</v>
      </c>
      <c r="W6812" t="str">
        <f>"Q"&amp;ROUNDUP(MONTH(Sheet1[[#This Row],[Date]])/3,0)</f>
        <v>Q3</v>
      </c>
      <c r="X6812" t="str">
        <f>"Q"&amp;INT(MOD(MONTH(Sheet1[[#This Row],[Date]])-4,12/3)+1)</f>
        <v>Q1</v>
      </c>
      <c r="Y6812" t="str" cm="1">
        <f t="array" ref="Y6812">_xlfn.IFS(ROUND(L6812,0)&lt;=1,"Need to improve 0-1",ROUND(L6812,0)&lt;=2,"Okay 1-2",ROUND(L6812,0)&lt;=3,"Good 2-3",ROUND(L6812,0)&lt;=4,"Great 3-4",ROUND(L6812,0)&lt;=5,"Excellent 4-5")</f>
        <v>Need to improve 0-1</v>
      </c>
      <c r="Z6812" t="str">
        <f t="shared" si="106"/>
        <v>0-1000</v>
      </c>
    </row>
    <row r="6813" spans="1:26" x14ac:dyDescent="0.3">
      <c r="A6813">
        <v>18489849</v>
      </c>
      <c r="B6813" t="s">
        <v>6231</v>
      </c>
      <c r="C6813">
        <v>1</v>
      </c>
      <c r="D6813" t="s">
        <v>8927</v>
      </c>
      <c r="E6813" t="s">
        <v>635</v>
      </c>
      <c r="F6813" t="s">
        <v>16</v>
      </c>
      <c r="G6813" t="s">
        <v>16</v>
      </c>
      <c r="H6813" t="s">
        <v>16</v>
      </c>
      <c r="I6813">
        <v>1</v>
      </c>
      <c r="J6813">
        <v>1</v>
      </c>
      <c r="K6813">
        <v>150</v>
      </c>
      <c r="L6813">
        <v>1</v>
      </c>
      <c r="M6813" t="s">
        <v>1052</v>
      </c>
      <c r="N6813" t="str">
        <f>SUBSTITUTE(Sheet1[[#This Row],[Datekey_Opening]],"_","-")</f>
        <v>2017-8-23</v>
      </c>
      <c r="O6813">
        <f>YEAR(Sheet1[[#This Row],[Date]])</f>
        <v>2017</v>
      </c>
      <c r="P6813" t="str">
        <f>LOOKUP(Sheet1[[#This Row],[CountryCode]],$AI$4:$AI$18,$AJ$4:$AJ$18)</f>
        <v>India</v>
      </c>
      <c r="Q6813">
        <f>MONTH(Sheet1[[#This Row],[Date]])</f>
        <v>8</v>
      </c>
      <c r="R6813" t="str">
        <f>TEXT(Sheet1[[#This Row],[Date]],"MMMM")</f>
        <v>August</v>
      </c>
      <c r="S6813" t="str">
        <f>TEXT(Sheet1[[#This Row],[Date]],"YYYY-MMM")</f>
        <v>2017-Aug</v>
      </c>
      <c r="T6813">
        <f>WEEKDAY(Sheet1[[#This Row],[Date]])</f>
        <v>4</v>
      </c>
      <c r="U6813" t="str">
        <f>TEXT(Sheet1[[#This Row],[Date]],"DDDD")</f>
        <v>Wednesday</v>
      </c>
      <c r="V6813" t="str">
        <f>"FM"&amp;MOD(MONTH(Sheet1[[#This Row],[Date]])-4,12)+1</f>
        <v>FM5</v>
      </c>
      <c r="W6813" t="str">
        <f>"Q"&amp;ROUNDUP(MONTH(Sheet1[[#This Row],[Date]])/3,0)</f>
        <v>Q3</v>
      </c>
      <c r="X6813" t="str">
        <f>"Q"&amp;INT(MOD(MONTH(Sheet1[[#This Row],[Date]])-4,12/3)+1)</f>
        <v>Q1</v>
      </c>
      <c r="Y6813" t="str" cm="1">
        <f t="array" ref="Y6813">_xlfn.IFS(ROUND(L6813,0)&lt;=1,"Need to improve 0-1",ROUND(L6813,0)&lt;=2,"Okay 1-2",ROUND(L6813,0)&lt;=3,"Good 2-3",ROUND(L6813,0)&lt;=4,"Great 3-4",ROUND(L6813,0)&lt;=5,"Excellent 4-5")</f>
        <v>Need to improve 0-1</v>
      </c>
      <c r="Z6813" t="str">
        <f t="shared" si="106"/>
        <v>0-1000</v>
      </c>
    </row>
    <row r="6814" spans="1:26" x14ac:dyDescent="0.3">
      <c r="A6814">
        <v>18384109</v>
      </c>
      <c r="B6814" t="s">
        <v>8508</v>
      </c>
      <c r="C6814">
        <v>1</v>
      </c>
      <c r="D6814" t="s">
        <v>8927</v>
      </c>
      <c r="E6814" t="s">
        <v>867</v>
      </c>
      <c r="F6814" t="s">
        <v>16</v>
      </c>
      <c r="G6814" t="s">
        <v>16</v>
      </c>
      <c r="H6814" t="s">
        <v>16</v>
      </c>
      <c r="I6814">
        <v>1</v>
      </c>
      <c r="J6814">
        <v>1</v>
      </c>
      <c r="K6814">
        <v>100</v>
      </c>
      <c r="L6814">
        <v>1</v>
      </c>
      <c r="M6814" t="s">
        <v>4763</v>
      </c>
      <c r="N6814" t="str">
        <f>SUBSTITUTE(Sheet1[[#This Row],[Datekey_Opening]],"_","-")</f>
        <v>2013-8-9</v>
      </c>
      <c r="O6814">
        <f>YEAR(Sheet1[[#This Row],[Date]])</f>
        <v>2013</v>
      </c>
      <c r="P6814" t="str">
        <f>LOOKUP(Sheet1[[#This Row],[CountryCode]],$AI$4:$AI$18,$AJ$4:$AJ$18)</f>
        <v>India</v>
      </c>
      <c r="Q6814">
        <f>MONTH(Sheet1[[#This Row],[Date]])</f>
        <v>8</v>
      </c>
      <c r="R6814" t="str">
        <f>TEXT(Sheet1[[#This Row],[Date]],"MMMM")</f>
        <v>August</v>
      </c>
      <c r="S6814" t="str">
        <f>TEXT(Sheet1[[#This Row],[Date]],"YYYY-MMM")</f>
        <v>2013-Aug</v>
      </c>
      <c r="T6814">
        <f>WEEKDAY(Sheet1[[#This Row],[Date]])</f>
        <v>6</v>
      </c>
      <c r="U6814" t="str">
        <f>TEXT(Sheet1[[#This Row],[Date]],"DDDD")</f>
        <v>Friday</v>
      </c>
      <c r="V6814" t="str">
        <f>"FM"&amp;MOD(MONTH(Sheet1[[#This Row],[Date]])-4,12)+1</f>
        <v>FM5</v>
      </c>
      <c r="W6814" t="str">
        <f>"Q"&amp;ROUNDUP(MONTH(Sheet1[[#This Row],[Date]])/3,0)</f>
        <v>Q3</v>
      </c>
      <c r="X6814" t="str">
        <f>"Q"&amp;INT(MOD(MONTH(Sheet1[[#This Row],[Date]])-4,12/3)+1)</f>
        <v>Q1</v>
      </c>
      <c r="Y6814" t="str" cm="1">
        <f t="array" ref="Y6814">_xlfn.IFS(ROUND(L6814,0)&lt;=1,"Need to improve 0-1",ROUND(L6814,0)&lt;=2,"Okay 1-2",ROUND(L6814,0)&lt;=3,"Good 2-3",ROUND(L6814,0)&lt;=4,"Great 3-4",ROUND(L6814,0)&lt;=5,"Excellent 4-5")</f>
        <v>Need to improve 0-1</v>
      </c>
      <c r="Z6814" t="str">
        <f t="shared" si="106"/>
        <v>0-1000</v>
      </c>
    </row>
    <row r="6815" spans="1:26" x14ac:dyDescent="0.3">
      <c r="A6815">
        <v>18441665</v>
      </c>
      <c r="B6815" t="s">
        <v>9143</v>
      </c>
      <c r="C6815">
        <v>1</v>
      </c>
      <c r="D6815" t="s">
        <v>8927</v>
      </c>
      <c r="E6815" t="s">
        <v>690</v>
      </c>
      <c r="F6815" t="s">
        <v>16</v>
      </c>
      <c r="G6815" t="s">
        <v>16</v>
      </c>
      <c r="H6815" t="s">
        <v>16</v>
      </c>
      <c r="I6815">
        <v>1</v>
      </c>
      <c r="J6815">
        <v>1</v>
      </c>
      <c r="K6815">
        <v>200</v>
      </c>
      <c r="L6815">
        <v>1</v>
      </c>
      <c r="M6815" t="s">
        <v>1490</v>
      </c>
      <c r="N6815" t="str">
        <f>SUBSTITUTE(Sheet1[[#This Row],[Datekey_Opening]],"_","-")</f>
        <v>2015-8-20</v>
      </c>
      <c r="O6815">
        <f>YEAR(Sheet1[[#This Row],[Date]])</f>
        <v>2015</v>
      </c>
      <c r="P6815" t="str">
        <f>LOOKUP(Sheet1[[#This Row],[CountryCode]],$AI$4:$AI$18,$AJ$4:$AJ$18)</f>
        <v>India</v>
      </c>
      <c r="Q6815">
        <f>MONTH(Sheet1[[#This Row],[Date]])</f>
        <v>8</v>
      </c>
      <c r="R6815" t="str">
        <f>TEXT(Sheet1[[#This Row],[Date]],"MMMM")</f>
        <v>August</v>
      </c>
      <c r="S6815" t="str">
        <f>TEXT(Sheet1[[#This Row],[Date]],"YYYY-MMM")</f>
        <v>2015-Aug</v>
      </c>
      <c r="T6815">
        <f>WEEKDAY(Sheet1[[#This Row],[Date]])</f>
        <v>5</v>
      </c>
      <c r="U6815" t="str">
        <f>TEXT(Sheet1[[#This Row],[Date]],"DDDD")</f>
        <v>Thursday</v>
      </c>
      <c r="V6815" t="str">
        <f>"FM"&amp;MOD(MONTH(Sheet1[[#This Row],[Date]])-4,12)+1</f>
        <v>FM5</v>
      </c>
      <c r="W6815" t="str">
        <f>"Q"&amp;ROUNDUP(MONTH(Sheet1[[#This Row],[Date]])/3,0)</f>
        <v>Q3</v>
      </c>
      <c r="X6815" t="str">
        <f>"Q"&amp;INT(MOD(MONTH(Sheet1[[#This Row],[Date]])-4,12/3)+1)</f>
        <v>Q1</v>
      </c>
      <c r="Y6815" t="str" cm="1">
        <f t="array" ref="Y6815">_xlfn.IFS(ROUND(L6815,0)&lt;=1,"Need to improve 0-1",ROUND(L6815,0)&lt;=2,"Okay 1-2",ROUND(L6815,0)&lt;=3,"Good 2-3",ROUND(L6815,0)&lt;=4,"Great 3-4",ROUND(L6815,0)&lt;=5,"Excellent 4-5")</f>
        <v>Need to improve 0-1</v>
      </c>
      <c r="Z6815" t="str">
        <f t="shared" si="106"/>
        <v>0-1000</v>
      </c>
    </row>
    <row r="6816" spans="1:26" x14ac:dyDescent="0.3">
      <c r="A6816">
        <v>307719</v>
      </c>
      <c r="B6816" t="s">
        <v>9144</v>
      </c>
      <c r="C6816">
        <v>1</v>
      </c>
      <c r="D6816" t="s">
        <v>8927</v>
      </c>
      <c r="E6816" t="s">
        <v>15</v>
      </c>
      <c r="F6816" t="s">
        <v>16</v>
      </c>
      <c r="G6816" t="s">
        <v>16</v>
      </c>
      <c r="H6816" t="s">
        <v>16</v>
      </c>
      <c r="I6816">
        <v>1</v>
      </c>
      <c r="J6816">
        <v>1</v>
      </c>
      <c r="K6816">
        <v>100</v>
      </c>
      <c r="L6816">
        <v>1</v>
      </c>
      <c r="M6816" t="s">
        <v>1370</v>
      </c>
      <c r="N6816" t="str">
        <f>SUBSTITUTE(Sheet1[[#This Row],[Datekey_Opening]],"_","-")</f>
        <v>2015-8-8</v>
      </c>
      <c r="O6816">
        <f>YEAR(Sheet1[[#This Row],[Date]])</f>
        <v>2015</v>
      </c>
      <c r="P6816" t="str">
        <f>LOOKUP(Sheet1[[#This Row],[CountryCode]],$AI$4:$AI$18,$AJ$4:$AJ$18)</f>
        <v>India</v>
      </c>
      <c r="Q6816">
        <f>MONTH(Sheet1[[#This Row],[Date]])</f>
        <v>8</v>
      </c>
      <c r="R6816" t="str">
        <f>TEXT(Sheet1[[#This Row],[Date]],"MMMM")</f>
        <v>August</v>
      </c>
      <c r="S6816" t="str">
        <f>TEXT(Sheet1[[#This Row],[Date]],"YYYY-MMM")</f>
        <v>2015-Aug</v>
      </c>
      <c r="T6816">
        <f>WEEKDAY(Sheet1[[#This Row],[Date]])</f>
        <v>7</v>
      </c>
      <c r="U6816" t="str">
        <f>TEXT(Sheet1[[#This Row],[Date]],"DDDD")</f>
        <v>Saturday</v>
      </c>
      <c r="V6816" t="str">
        <f>"FM"&amp;MOD(MONTH(Sheet1[[#This Row],[Date]])-4,12)+1</f>
        <v>FM5</v>
      </c>
      <c r="W6816" t="str">
        <f>"Q"&amp;ROUNDUP(MONTH(Sheet1[[#This Row],[Date]])/3,0)</f>
        <v>Q3</v>
      </c>
      <c r="X6816" t="str">
        <f>"Q"&amp;INT(MOD(MONTH(Sheet1[[#This Row],[Date]])-4,12/3)+1)</f>
        <v>Q1</v>
      </c>
      <c r="Y6816" t="str" cm="1">
        <f t="array" ref="Y6816">_xlfn.IFS(ROUND(L6816,0)&lt;=1,"Need to improve 0-1",ROUND(L6816,0)&lt;=2,"Okay 1-2",ROUND(L6816,0)&lt;=3,"Good 2-3",ROUND(L6816,0)&lt;=4,"Great 3-4",ROUND(L6816,0)&lt;=5,"Excellent 4-5")</f>
        <v>Need to improve 0-1</v>
      </c>
      <c r="Z6816" t="str">
        <f t="shared" si="106"/>
        <v>0-1000</v>
      </c>
    </row>
    <row r="6817" spans="1:26" x14ac:dyDescent="0.3">
      <c r="A6817">
        <v>18234101</v>
      </c>
      <c r="B6817" t="s">
        <v>9145</v>
      </c>
      <c r="C6817">
        <v>1</v>
      </c>
      <c r="D6817" t="s">
        <v>8927</v>
      </c>
      <c r="E6817" t="s">
        <v>435</v>
      </c>
      <c r="F6817" t="s">
        <v>16</v>
      </c>
      <c r="G6817" t="s">
        <v>16</v>
      </c>
      <c r="H6817" t="s">
        <v>16</v>
      </c>
      <c r="I6817">
        <v>1</v>
      </c>
      <c r="J6817">
        <v>1</v>
      </c>
      <c r="K6817">
        <v>150</v>
      </c>
      <c r="L6817">
        <v>1</v>
      </c>
      <c r="M6817" t="s">
        <v>8726</v>
      </c>
      <c r="N6817" t="str">
        <f>SUBSTITUTE(Sheet1[[#This Row],[Datekey_Opening]],"_","-")</f>
        <v>2018-8-7</v>
      </c>
      <c r="O6817">
        <f>YEAR(Sheet1[[#This Row],[Date]])</f>
        <v>2018</v>
      </c>
      <c r="P6817" t="str">
        <f>LOOKUP(Sheet1[[#This Row],[CountryCode]],$AI$4:$AI$18,$AJ$4:$AJ$18)</f>
        <v>India</v>
      </c>
      <c r="Q6817">
        <f>MONTH(Sheet1[[#This Row],[Date]])</f>
        <v>8</v>
      </c>
      <c r="R6817" t="str">
        <f>TEXT(Sheet1[[#This Row],[Date]],"MMMM")</f>
        <v>August</v>
      </c>
      <c r="S6817" t="str">
        <f>TEXT(Sheet1[[#This Row],[Date]],"YYYY-MMM")</f>
        <v>2018-Aug</v>
      </c>
      <c r="T6817">
        <f>WEEKDAY(Sheet1[[#This Row],[Date]])</f>
        <v>3</v>
      </c>
      <c r="U6817" t="str">
        <f>TEXT(Sheet1[[#This Row],[Date]],"DDDD")</f>
        <v>Tuesday</v>
      </c>
      <c r="V6817" t="str">
        <f>"FM"&amp;MOD(MONTH(Sheet1[[#This Row],[Date]])-4,12)+1</f>
        <v>FM5</v>
      </c>
      <c r="W6817" t="str">
        <f>"Q"&amp;ROUNDUP(MONTH(Sheet1[[#This Row],[Date]])/3,0)</f>
        <v>Q3</v>
      </c>
      <c r="X6817" t="str">
        <f>"Q"&amp;INT(MOD(MONTH(Sheet1[[#This Row],[Date]])-4,12/3)+1)</f>
        <v>Q1</v>
      </c>
      <c r="Y6817" t="str" cm="1">
        <f t="array" ref="Y6817">_xlfn.IFS(ROUND(L6817,0)&lt;=1,"Need to improve 0-1",ROUND(L6817,0)&lt;=2,"Okay 1-2",ROUND(L6817,0)&lt;=3,"Good 2-3",ROUND(L6817,0)&lt;=4,"Great 3-4",ROUND(L6817,0)&lt;=5,"Excellent 4-5")</f>
        <v>Need to improve 0-1</v>
      </c>
      <c r="Z6817" t="str">
        <f t="shared" si="106"/>
        <v>0-1000</v>
      </c>
    </row>
    <row r="6818" spans="1:26" x14ac:dyDescent="0.3">
      <c r="A6818">
        <v>18462716</v>
      </c>
      <c r="B6818" t="s">
        <v>9146</v>
      </c>
      <c r="C6818">
        <v>1</v>
      </c>
      <c r="D6818" t="s">
        <v>8927</v>
      </c>
      <c r="E6818" t="s">
        <v>438</v>
      </c>
      <c r="F6818" t="s">
        <v>16</v>
      </c>
      <c r="G6818" t="s">
        <v>16</v>
      </c>
      <c r="H6818" t="s">
        <v>16</v>
      </c>
      <c r="I6818">
        <v>1</v>
      </c>
      <c r="J6818">
        <v>1</v>
      </c>
      <c r="K6818">
        <v>300</v>
      </c>
      <c r="L6818">
        <v>1</v>
      </c>
      <c r="M6818" t="s">
        <v>5068</v>
      </c>
      <c r="N6818" t="str">
        <f>SUBSTITUTE(Sheet1[[#This Row],[Datekey_Opening]],"_","-")</f>
        <v>2014-8-11</v>
      </c>
      <c r="O6818">
        <f>YEAR(Sheet1[[#This Row],[Date]])</f>
        <v>2014</v>
      </c>
      <c r="P6818" t="str">
        <f>LOOKUP(Sheet1[[#This Row],[CountryCode]],$AI$4:$AI$18,$AJ$4:$AJ$18)</f>
        <v>India</v>
      </c>
      <c r="Q6818">
        <f>MONTH(Sheet1[[#This Row],[Date]])</f>
        <v>8</v>
      </c>
      <c r="R6818" t="str">
        <f>TEXT(Sheet1[[#This Row],[Date]],"MMMM")</f>
        <v>August</v>
      </c>
      <c r="S6818" t="str">
        <f>TEXT(Sheet1[[#This Row],[Date]],"YYYY-MMM")</f>
        <v>2014-Aug</v>
      </c>
      <c r="T6818">
        <f>WEEKDAY(Sheet1[[#This Row],[Date]])</f>
        <v>2</v>
      </c>
      <c r="U6818" t="str">
        <f>TEXT(Sheet1[[#This Row],[Date]],"DDDD")</f>
        <v>Monday</v>
      </c>
      <c r="V6818" t="str">
        <f>"FM"&amp;MOD(MONTH(Sheet1[[#This Row],[Date]])-4,12)+1</f>
        <v>FM5</v>
      </c>
      <c r="W6818" t="str">
        <f>"Q"&amp;ROUNDUP(MONTH(Sheet1[[#This Row],[Date]])/3,0)</f>
        <v>Q3</v>
      </c>
      <c r="X6818" t="str">
        <f>"Q"&amp;INT(MOD(MONTH(Sheet1[[#This Row],[Date]])-4,12/3)+1)</f>
        <v>Q1</v>
      </c>
      <c r="Y6818" t="str" cm="1">
        <f t="array" ref="Y6818">_xlfn.IFS(ROUND(L6818,0)&lt;=1,"Need to improve 0-1",ROUND(L6818,0)&lt;=2,"Okay 1-2",ROUND(L6818,0)&lt;=3,"Good 2-3",ROUND(L6818,0)&lt;=4,"Great 3-4",ROUND(L6818,0)&lt;=5,"Excellent 4-5")</f>
        <v>Need to improve 0-1</v>
      </c>
      <c r="Z6818" t="str">
        <f t="shared" si="106"/>
        <v>0-1000</v>
      </c>
    </row>
    <row r="6819" spans="1:26" x14ac:dyDescent="0.3">
      <c r="A6819">
        <v>18255132</v>
      </c>
      <c r="B6819" t="s">
        <v>9147</v>
      </c>
      <c r="C6819">
        <v>1</v>
      </c>
      <c r="D6819" t="s">
        <v>8927</v>
      </c>
      <c r="E6819" t="s">
        <v>664</v>
      </c>
      <c r="F6819" t="s">
        <v>16</v>
      </c>
      <c r="G6819" t="s">
        <v>16</v>
      </c>
      <c r="H6819" t="s">
        <v>16</v>
      </c>
      <c r="I6819">
        <v>1</v>
      </c>
      <c r="J6819">
        <v>1</v>
      </c>
      <c r="K6819">
        <v>250</v>
      </c>
      <c r="L6819">
        <v>1</v>
      </c>
      <c r="M6819" t="s">
        <v>8161</v>
      </c>
      <c r="N6819" t="str">
        <f>SUBSTITUTE(Sheet1[[#This Row],[Datekey_Opening]],"_","-")</f>
        <v>2018-8-18</v>
      </c>
      <c r="O6819">
        <f>YEAR(Sheet1[[#This Row],[Date]])</f>
        <v>2018</v>
      </c>
      <c r="P6819" t="str">
        <f>LOOKUP(Sheet1[[#This Row],[CountryCode]],$AI$4:$AI$18,$AJ$4:$AJ$18)</f>
        <v>India</v>
      </c>
      <c r="Q6819">
        <f>MONTH(Sheet1[[#This Row],[Date]])</f>
        <v>8</v>
      </c>
      <c r="R6819" t="str">
        <f>TEXT(Sheet1[[#This Row],[Date]],"MMMM")</f>
        <v>August</v>
      </c>
      <c r="S6819" t="str">
        <f>TEXT(Sheet1[[#This Row],[Date]],"YYYY-MMM")</f>
        <v>2018-Aug</v>
      </c>
      <c r="T6819">
        <f>WEEKDAY(Sheet1[[#This Row],[Date]])</f>
        <v>7</v>
      </c>
      <c r="U6819" t="str">
        <f>TEXT(Sheet1[[#This Row],[Date]],"DDDD")</f>
        <v>Saturday</v>
      </c>
      <c r="V6819" t="str">
        <f>"FM"&amp;MOD(MONTH(Sheet1[[#This Row],[Date]])-4,12)+1</f>
        <v>FM5</v>
      </c>
      <c r="W6819" t="str">
        <f>"Q"&amp;ROUNDUP(MONTH(Sheet1[[#This Row],[Date]])/3,0)</f>
        <v>Q3</v>
      </c>
      <c r="X6819" t="str">
        <f>"Q"&amp;INT(MOD(MONTH(Sheet1[[#This Row],[Date]])-4,12/3)+1)</f>
        <v>Q1</v>
      </c>
      <c r="Y6819" t="str" cm="1">
        <f t="array" ref="Y6819">_xlfn.IFS(ROUND(L6819,0)&lt;=1,"Need to improve 0-1",ROUND(L6819,0)&lt;=2,"Okay 1-2",ROUND(L6819,0)&lt;=3,"Good 2-3",ROUND(L6819,0)&lt;=4,"Great 3-4",ROUND(L6819,0)&lt;=5,"Excellent 4-5")</f>
        <v>Need to improve 0-1</v>
      </c>
      <c r="Z6819" t="str">
        <f t="shared" si="106"/>
        <v>0-1000</v>
      </c>
    </row>
    <row r="6820" spans="1:26" x14ac:dyDescent="0.3">
      <c r="A6820">
        <v>18382336</v>
      </c>
      <c r="B6820" t="s">
        <v>563</v>
      </c>
      <c r="C6820">
        <v>1</v>
      </c>
      <c r="D6820" t="s">
        <v>8927</v>
      </c>
      <c r="E6820" t="s">
        <v>1263</v>
      </c>
      <c r="F6820" t="s">
        <v>16</v>
      </c>
      <c r="G6820" t="s">
        <v>16</v>
      </c>
      <c r="H6820" t="s">
        <v>16</v>
      </c>
      <c r="I6820">
        <v>1</v>
      </c>
      <c r="J6820">
        <v>1</v>
      </c>
      <c r="K6820">
        <v>300</v>
      </c>
      <c r="L6820">
        <v>1</v>
      </c>
      <c r="M6820" t="s">
        <v>7548</v>
      </c>
      <c r="N6820" t="str">
        <f>SUBSTITUTE(Sheet1[[#This Row],[Datekey_Opening]],"_","-")</f>
        <v>2013-7-17</v>
      </c>
      <c r="O6820">
        <f>YEAR(Sheet1[[#This Row],[Date]])</f>
        <v>2013</v>
      </c>
      <c r="P6820" t="str">
        <f>LOOKUP(Sheet1[[#This Row],[CountryCode]],$AI$4:$AI$18,$AJ$4:$AJ$18)</f>
        <v>India</v>
      </c>
      <c r="Q6820">
        <f>MONTH(Sheet1[[#This Row],[Date]])</f>
        <v>7</v>
      </c>
      <c r="R6820" t="str">
        <f>TEXT(Sheet1[[#This Row],[Date]],"MMMM")</f>
        <v>July</v>
      </c>
      <c r="S6820" t="str">
        <f>TEXT(Sheet1[[#This Row],[Date]],"YYYY-MMM")</f>
        <v>2013-Jul</v>
      </c>
      <c r="T6820">
        <f>WEEKDAY(Sheet1[[#This Row],[Date]])</f>
        <v>4</v>
      </c>
      <c r="U6820" t="str">
        <f>TEXT(Sheet1[[#This Row],[Date]],"DDDD")</f>
        <v>Wednesday</v>
      </c>
      <c r="V6820" t="str">
        <f>"FM"&amp;MOD(MONTH(Sheet1[[#This Row],[Date]])-4,12)+1</f>
        <v>FM4</v>
      </c>
      <c r="W6820" t="str">
        <f>"Q"&amp;ROUNDUP(MONTH(Sheet1[[#This Row],[Date]])/3,0)</f>
        <v>Q3</v>
      </c>
      <c r="X6820" t="str">
        <f>"Q"&amp;INT(MOD(MONTH(Sheet1[[#This Row],[Date]])-4,12/3)+1)</f>
        <v>Q4</v>
      </c>
      <c r="Y6820" t="str" cm="1">
        <f t="array" ref="Y6820">_xlfn.IFS(ROUND(L6820,0)&lt;=1,"Need to improve 0-1",ROUND(L6820,0)&lt;=2,"Okay 1-2",ROUND(L6820,0)&lt;=3,"Good 2-3",ROUND(L6820,0)&lt;=4,"Great 3-4",ROUND(L6820,0)&lt;=5,"Excellent 4-5")</f>
        <v>Need to improve 0-1</v>
      </c>
      <c r="Z6820" t="str">
        <f t="shared" si="106"/>
        <v>0-1000</v>
      </c>
    </row>
    <row r="6821" spans="1:26" x14ac:dyDescent="0.3">
      <c r="A6821">
        <v>18441766</v>
      </c>
      <c r="B6821" t="s">
        <v>9148</v>
      </c>
      <c r="C6821">
        <v>1</v>
      </c>
      <c r="D6821" t="s">
        <v>8927</v>
      </c>
      <c r="E6821" t="s">
        <v>395</v>
      </c>
      <c r="F6821" t="s">
        <v>16</v>
      </c>
      <c r="G6821" t="s">
        <v>21</v>
      </c>
      <c r="H6821" t="s">
        <v>16</v>
      </c>
      <c r="I6821">
        <v>1</v>
      </c>
      <c r="J6821">
        <v>1</v>
      </c>
      <c r="K6821">
        <v>300</v>
      </c>
      <c r="L6821">
        <v>1</v>
      </c>
      <c r="M6821" t="s">
        <v>81</v>
      </c>
      <c r="N6821" t="str">
        <f>SUBSTITUTE(Sheet1[[#This Row],[Datekey_Opening]],"_","-")</f>
        <v>2011-7-4</v>
      </c>
      <c r="O6821">
        <f>YEAR(Sheet1[[#This Row],[Date]])</f>
        <v>2011</v>
      </c>
      <c r="P6821" t="str">
        <f>LOOKUP(Sheet1[[#This Row],[CountryCode]],$AI$4:$AI$18,$AJ$4:$AJ$18)</f>
        <v>India</v>
      </c>
      <c r="Q6821">
        <f>MONTH(Sheet1[[#This Row],[Date]])</f>
        <v>7</v>
      </c>
      <c r="R6821" t="str">
        <f>TEXT(Sheet1[[#This Row],[Date]],"MMMM")</f>
        <v>July</v>
      </c>
      <c r="S6821" t="str">
        <f>TEXT(Sheet1[[#This Row],[Date]],"YYYY-MMM")</f>
        <v>2011-Jul</v>
      </c>
      <c r="T6821">
        <f>WEEKDAY(Sheet1[[#This Row],[Date]])</f>
        <v>2</v>
      </c>
      <c r="U6821" t="str">
        <f>TEXT(Sheet1[[#This Row],[Date]],"DDDD")</f>
        <v>Monday</v>
      </c>
      <c r="V6821" t="str">
        <f>"FM"&amp;MOD(MONTH(Sheet1[[#This Row],[Date]])-4,12)+1</f>
        <v>FM4</v>
      </c>
      <c r="W6821" t="str">
        <f>"Q"&amp;ROUNDUP(MONTH(Sheet1[[#This Row],[Date]])/3,0)</f>
        <v>Q3</v>
      </c>
      <c r="X6821" t="str">
        <f>"Q"&amp;INT(MOD(MONTH(Sheet1[[#This Row],[Date]])-4,12/3)+1)</f>
        <v>Q4</v>
      </c>
      <c r="Y6821" t="str" cm="1">
        <f t="array" ref="Y6821">_xlfn.IFS(ROUND(L6821,0)&lt;=1,"Need to improve 0-1",ROUND(L6821,0)&lt;=2,"Okay 1-2",ROUND(L6821,0)&lt;=3,"Good 2-3",ROUND(L6821,0)&lt;=4,"Great 3-4",ROUND(L6821,0)&lt;=5,"Excellent 4-5")</f>
        <v>Need to improve 0-1</v>
      </c>
      <c r="Z6821" t="str">
        <f t="shared" si="106"/>
        <v>0-1000</v>
      </c>
    </row>
    <row r="6822" spans="1:26" x14ac:dyDescent="0.3">
      <c r="A6822">
        <v>18446387</v>
      </c>
      <c r="B6822" t="s">
        <v>9074</v>
      </c>
      <c r="C6822">
        <v>1</v>
      </c>
      <c r="D6822" t="s">
        <v>8927</v>
      </c>
      <c r="E6822" t="s">
        <v>1106</v>
      </c>
      <c r="F6822" t="s">
        <v>16</v>
      </c>
      <c r="G6822" t="s">
        <v>16</v>
      </c>
      <c r="H6822" t="s">
        <v>16</v>
      </c>
      <c r="I6822">
        <v>1</v>
      </c>
      <c r="J6822">
        <v>1</v>
      </c>
      <c r="K6822">
        <v>300</v>
      </c>
      <c r="L6822">
        <v>1</v>
      </c>
      <c r="M6822" t="s">
        <v>2603</v>
      </c>
      <c r="N6822" t="str">
        <f>SUBSTITUTE(Sheet1[[#This Row],[Datekey_Opening]],"_","-")</f>
        <v>2011-7-7</v>
      </c>
      <c r="O6822">
        <f>YEAR(Sheet1[[#This Row],[Date]])</f>
        <v>2011</v>
      </c>
      <c r="P6822" t="str">
        <f>LOOKUP(Sheet1[[#This Row],[CountryCode]],$AI$4:$AI$18,$AJ$4:$AJ$18)</f>
        <v>India</v>
      </c>
      <c r="Q6822">
        <f>MONTH(Sheet1[[#This Row],[Date]])</f>
        <v>7</v>
      </c>
      <c r="R6822" t="str">
        <f>TEXT(Sheet1[[#This Row],[Date]],"MMMM")</f>
        <v>July</v>
      </c>
      <c r="S6822" t="str">
        <f>TEXT(Sheet1[[#This Row],[Date]],"YYYY-MMM")</f>
        <v>2011-Jul</v>
      </c>
      <c r="T6822">
        <f>WEEKDAY(Sheet1[[#This Row],[Date]])</f>
        <v>5</v>
      </c>
      <c r="U6822" t="str">
        <f>TEXT(Sheet1[[#This Row],[Date]],"DDDD")</f>
        <v>Thursday</v>
      </c>
      <c r="V6822" t="str">
        <f>"FM"&amp;MOD(MONTH(Sheet1[[#This Row],[Date]])-4,12)+1</f>
        <v>FM4</v>
      </c>
      <c r="W6822" t="str">
        <f>"Q"&amp;ROUNDUP(MONTH(Sheet1[[#This Row],[Date]])/3,0)</f>
        <v>Q3</v>
      </c>
      <c r="X6822" t="str">
        <f>"Q"&amp;INT(MOD(MONTH(Sheet1[[#This Row],[Date]])-4,12/3)+1)</f>
        <v>Q4</v>
      </c>
      <c r="Y6822" t="str" cm="1">
        <f t="array" ref="Y6822">_xlfn.IFS(ROUND(L6822,0)&lt;=1,"Need to improve 0-1",ROUND(L6822,0)&lt;=2,"Okay 1-2",ROUND(L6822,0)&lt;=3,"Good 2-3",ROUND(L6822,0)&lt;=4,"Great 3-4",ROUND(L6822,0)&lt;=5,"Excellent 4-5")</f>
        <v>Need to improve 0-1</v>
      </c>
      <c r="Z6822" t="str">
        <f t="shared" si="106"/>
        <v>0-1000</v>
      </c>
    </row>
    <row r="6823" spans="1:26" x14ac:dyDescent="0.3">
      <c r="A6823">
        <v>18375406</v>
      </c>
      <c r="B6823" t="s">
        <v>9149</v>
      </c>
      <c r="C6823">
        <v>1</v>
      </c>
      <c r="D6823" t="s">
        <v>8927</v>
      </c>
      <c r="E6823" t="s">
        <v>4611</v>
      </c>
      <c r="F6823" t="s">
        <v>16</v>
      </c>
      <c r="G6823" t="s">
        <v>16</v>
      </c>
      <c r="H6823" t="s">
        <v>16</v>
      </c>
      <c r="I6823">
        <v>1</v>
      </c>
      <c r="J6823">
        <v>1</v>
      </c>
      <c r="K6823">
        <v>350</v>
      </c>
      <c r="L6823">
        <v>1</v>
      </c>
      <c r="M6823" t="s">
        <v>6365</v>
      </c>
      <c r="N6823" t="str">
        <f>SUBSTITUTE(Sheet1[[#This Row],[Datekey_Opening]],"_","-")</f>
        <v>2013-7-10</v>
      </c>
      <c r="O6823">
        <f>YEAR(Sheet1[[#This Row],[Date]])</f>
        <v>2013</v>
      </c>
      <c r="P6823" t="str">
        <f>LOOKUP(Sheet1[[#This Row],[CountryCode]],$AI$4:$AI$18,$AJ$4:$AJ$18)</f>
        <v>India</v>
      </c>
      <c r="Q6823">
        <f>MONTH(Sheet1[[#This Row],[Date]])</f>
        <v>7</v>
      </c>
      <c r="R6823" t="str">
        <f>TEXT(Sheet1[[#This Row],[Date]],"MMMM")</f>
        <v>July</v>
      </c>
      <c r="S6823" t="str">
        <f>TEXT(Sheet1[[#This Row],[Date]],"YYYY-MMM")</f>
        <v>2013-Jul</v>
      </c>
      <c r="T6823">
        <f>WEEKDAY(Sheet1[[#This Row],[Date]])</f>
        <v>4</v>
      </c>
      <c r="U6823" t="str">
        <f>TEXT(Sheet1[[#This Row],[Date]],"DDDD")</f>
        <v>Wednesday</v>
      </c>
      <c r="V6823" t="str">
        <f>"FM"&amp;MOD(MONTH(Sheet1[[#This Row],[Date]])-4,12)+1</f>
        <v>FM4</v>
      </c>
      <c r="W6823" t="str">
        <f>"Q"&amp;ROUNDUP(MONTH(Sheet1[[#This Row],[Date]])/3,0)</f>
        <v>Q3</v>
      </c>
      <c r="X6823" t="str">
        <f>"Q"&amp;INT(MOD(MONTH(Sheet1[[#This Row],[Date]])-4,12/3)+1)</f>
        <v>Q4</v>
      </c>
      <c r="Y6823" t="str" cm="1">
        <f t="array" ref="Y6823">_xlfn.IFS(ROUND(L6823,0)&lt;=1,"Need to improve 0-1",ROUND(L6823,0)&lt;=2,"Okay 1-2",ROUND(L6823,0)&lt;=3,"Good 2-3",ROUND(L6823,0)&lt;=4,"Great 3-4",ROUND(L6823,0)&lt;=5,"Excellent 4-5")</f>
        <v>Need to improve 0-1</v>
      </c>
      <c r="Z6823" t="str">
        <f t="shared" si="106"/>
        <v>0-1000</v>
      </c>
    </row>
    <row r="6824" spans="1:26" x14ac:dyDescent="0.3">
      <c r="A6824">
        <v>18466616</v>
      </c>
      <c r="B6824" t="s">
        <v>9150</v>
      </c>
      <c r="C6824">
        <v>1</v>
      </c>
      <c r="D6824" t="s">
        <v>8927</v>
      </c>
      <c r="E6824" t="s">
        <v>365</v>
      </c>
      <c r="F6824" t="s">
        <v>16</v>
      </c>
      <c r="G6824" t="s">
        <v>16</v>
      </c>
      <c r="H6824" t="s">
        <v>16</v>
      </c>
      <c r="I6824">
        <v>1</v>
      </c>
      <c r="J6824">
        <v>1</v>
      </c>
      <c r="K6824">
        <v>400</v>
      </c>
      <c r="L6824">
        <v>1</v>
      </c>
      <c r="M6824" t="s">
        <v>6824</v>
      </c>
      <c r="N6824" t="str">
        <f>SUBSTITUTE(Sheet1[[#This Row],[Datekey_Opening]],"_","-")</f>
        <v>2013-7-12</v>
      </c>
      <c r="O6824">
        <f>YEAR(Sheet1[[#This Row],[Date]])</f>
        <v>2013</v>
      </c>
      <c r="P6824" t="str">
        <f>LOOKUP(Sheet1[[#This Row],[CountryCode]],$AI$4:$AI$18,$AJ$4:$AJ$18)</f>
        <v>India</v>
      </c>
      <c r="Q6824">
        <f>MONTH(Sheet1[[#This Row],[Date]])</f>
        <v>7</v>
      </c>
      <c r="R6824" t="str">
        <f>TEXT(Sheet1[[#This Row],[Date]],"MMMM")</f>
        <v>July</v>
      </c>
      <c r="S6824" t="str">
        <f>TEXT(Sheet1[[#This Row],[Date]],"YYYY-MMM")</f>
        <v>2013-Jul</v>
      </c>
      <c r="T6824">
        <f>WEEKDAY(Sheet1[[#This Row],[Date]])</f>
        <v>6</v>
      </c>
      <c r="U6824" t="str">
        <f>TEXT(Sheet1[[#This Row],[Date]],"DDDD")</f>
        <v>Friday</v>
      </c>
      <c r="V6824" t="str">
        <f>"FM"&amp;MOD(MONTH(Sheet1[[#This Row],[Date]])-4,12)+1</f>
        <v>FM4</v>
      </c>
      <c r="W6824" t="str">
        <f>"Q"&amp;ROUNDUP(MONTH(Sheet1[[#This Row],[Date]])/3,0)</f>
        <v>Q3</v>
      </c>
      <c r="X6824" t="str">
        <f>"Q"&amp;INT(MOD(MONTH(Sheet1[[#This Row],[Date]])-4,12/3)+1)</f>
        <v>Q4</v>
      </c>
      <c r="Y6824" t="str" cm="1">
        <f t="array" ref="Y6824">_xlfn.IFS(ROUND(L6824,0)&lt;=1,"Need to improve 0-1",ROUND(L6824,0)&lt;=2,"Okay 1-2",ROUND(L6824,0)&lt;=3,"Good 2-3",ROUND(L6824,0)&lt;=4,"Great 3-4",ROUND(L6824,0)&lt;=5,"Excellent 4-5")</f>
        <v>Need to improve 0-1</v>
      </c>
      <c r="Z6824" t="str">
        <f t="shared" si="106"/>
        <v>0-1000</v>
      </c>
    </row>
    <row r="6825" spans="1:26" x14ac:dyDescent="0.3">
      <c r="A6825">
        <v>312188</v>
      </c>
      <c r="B6825" t="s">
        <v>9151</v>
      </c>
      <c r="C6825">
        <v>1</v>
      </c>
      <c r="D6825" t="s">
        <v>8927</v>
      </c>
      <c r="E6825" t="s">
        <v>395</v>
      </c>
      <c r="F6825" t="s">
        <v>16</v>
      </c>
      <c r="G6825" t="s">
        <v>16</v>
      </c>
      <c r="H6825" t="s">
        <v>16</v>
      </c>
      <c r="I6825">
        <v>1</v>
      </c>
      <c r="J6825">
        <v>1</v>
      </c>
      <c r="K6825">
        <v>250</v>
      </c>
      <c r="L6825">
        <v>1</v>
      </c>
      <c r="M6825" t="s">
        <v>9152</v>
      </c>
      <c r="N6825" t="str">
        <f>SUBSTITUTE(Sheet1[[#This Row],[Datekey_Opening]],"_","-")</f>
        <v>2016-7-14</v>
      </c>
      <c r="O6825">
        <f>YEAR(Sheet1[[#This Row],[Date]])</f>
        <v>2016</v>
      </c>
      <c r="P6825" t="str">
        <f>LOOKUP(Sheet1[[#This Row],[CountryCode]],$AI$4:$AI$18,$AJ$4:$AJ$18)</f>
        <v>India</v>
      </c>
      <c r="Q6825">
        <f>MONTH(Sheet1[[#This Row],[Date]])</f>
        <v>7</v>
      </c>
      <c r="R6825" t="str">
        <f>TEXT(Sheet1[[#This Row],[Date]],"MMMM")</f>
        <v>July</v>
      </c>
      <c r="S6825" t="str">
        <f>TEXT(Sheet1[[#This Row],[Date]],"YYYY-MMM")</f>
        <v>2016-Jul</v>
      </c>
      <c r="T6825">
        <f>WEEKDAY(Sheet1[[#This Row],[Date]])</f>
        <v>5</v>
      </c>
      <c r="U6825" t="str">
        <f>TEXT(Sheet1[[#This Row],[Date]],"DDDD")</f>
        <v>Thursday</v>
      </c>
      <c r="V6825" t="str">
        <f>"FM"&amp;MOD(MONTH(Sheet1[[#This Row],[Date]])-4,12)+1</f>
        <v>FM4</v>
      </c>
      <c r="W6825" t="str">
        <f>"Q"&amp;ROUNDUP(MONTH(Sheet1[[#This Row],[Date]])/3,0)</f>
        <v>Q3</v>
      </c>
      <c r="X6825" t="str">
        <f>"Q"&amp;INT(MOD(MONTH(Sheet1[[#This Row],[Date]])-4,12/3)+1)</f>
        <v>Q4</v>
      </c>
      <c r="Y6825" t="str" cm="1">
        <f t="array" ref="Y6825">_xlfn.IFS(ROUND(L6825,0)&lt;=1,"Need to improve 0-1",ROUND(L6825,0)&lt;=2,"Okay 1-2",ROUND(L6825,0)&lt;=3,"Good 2-3",ROUND(L6825,0)&lt;=4,"Great 3-4",ROUND(L6825,0)&lt;=5,"Excellent 4-5")</f>
        <v>Need to improve 0-1</v>
      </c>
      <c r="Z6825" t="str">
        <f t="shared" si="106"/>
        <v>0-1000</v>
      </c>
    </row>
    <row r="6826" spans="1:26" x14ac:dyDescent="0.3">
      <c r="A6826">
        <v>18268694</v>
      </c>
      <c r="B6826" t="s">
        <v>9153</v>
      </c>
      <c r="C6826">
        <v>1</v>
      </c>
      <c r="D6826" t="s">
        <v>8927</v>
      </c>
      <c r="E6826" t="s">
        <v>365</v>
      </c>
      <c r="F6826" t="s">
        <v>16</v>
      </c>
      <c r="G6826" t="s">
        <v>16</v>
      </c>
      <c r="H6826" t="s">
        <v>16</v>
      </c>
      <c r="I6826">
        <v>1</v>
      </c>
      <c r="J6826">
        <v>1</v>
      </c>
      <c r="K6826">
        <v>200</v>
      </c>
      <c r="L6826">
        <v>1</v>
      </c>
      <c r="M6826" t="s">
        <v>5621</v>
      </c>
      <c r="N6826" t="str">
        <f>SUBSTITUTE(Sheet1[[#This Row],[Datekey_Opening]],"_","-")</f>
        <v>2010-7-19</v>
      </c>
      <c r="O6826">
        <f>YEAR(Sheet1[[#This Row],[Date]])</f>
        <v>2010</v>
      </c>
      <c r="P6826" t="str">
        <f>LOOKUP(Sheet1[[#This Row],[CountryCode]],$AI$4:$AI$18,$AJ$4:$AJ$18)</f>
        <v>India</v>
      </c>
      <c r="Q6826">
        <f>MONTH(Sheet1[[#This Row],[Date]])</f>
        <v>7</v>
      </c>
      <c r="R6826" t="str">
        <f>TEXT(Sheet1[[#This Row],[Date]],"MMMM")</f>
        <v>July</v>
      </c>
      <c r="S6826" t="str">
        <f>TEXT(Sheet1[[#This Row],[Date]],"YYYY-MMM")</f>
        <v>2010-Jul</v>
      </c>
      <c r="T6826">
        <f>WEEKDAY(Sheet1[[#This Row],[Date]])</f>
        <v>2</v>
      </c>
      <c r="U6826" t="str">
        <f>TEXT(Sheet1[[#This Row],[Date]],"DDDD")</f>
        <v>Monday</v>
      </c>
      <c r="V6826" t="str">
        <f>"FM"&amp;MOD(MONTH(Sheet1[[#This Row],[Date]])-4,12)+1</f>
        <v>FM4</v>
      </c>
      <c r="W6826" t="str">
        <f>"Q"&amp;ROUNDUP(MONTH(Sheet1[[#This Row],[Date]])/3,0)</f>
        <v>Q3</v>
      </c>
      <c r="X6826" t="str">
        <f>"Q"&amp;INT(MOD(MONTH(Sheet1[[#This Row],[Date]])-4,12/3)+1)</f>
        <v>Q4</v>
      </c>
      <c r="Y6826" t="str" cm="1">
        <f t="array" ref="Y6826">_xlfn.IFS(ROUND(L6826,0)&lt;=1,"Need to improve 0-1",ROUND(L6826,0)&lt;=2,"Okay 1-2",ROUND(L6826,0)&lt;=3,"Good 2-3",ROUND(L6826,0)&lt;=4,"Great 3-4",ROUND(L6826,0)&lt;=5,"Excellent 4-5")</f>
        <v>Need to improve 0-1</v>
      </c>
      <c r="Z6826" t="str">
        <f t="shared" si="106"/>
        <v>0-1000</v>
      </c>
    </row>
    <row r="6827" spans="1:26" x14ac:dyDescent="0.3">
      <c r="A6827">
        <v>18440406</v>
      </c>
      <c r="B6827" t="s">
        <v>7139</v>
      </c>
      <c r="C6827">
        <v>1</v>
      </c>
      <c r="D6827" t="s">
        <v>8927</v>
      </c>
      <c r="E6827" t="s">
        <v>2496</v>
      </c>
      <c r="F6827" t="s">
        <v>16</v>
      </c>
      <c r="G6827" t="s">
        <v>16</v>
      </c>
      <c r="H6827" t="s">
        <v>16</v>
      </c>
      <c r="I6827">
        <v>1</v>
      </c>
      <c r="J6827">
        <v>1</v>
      </c>
      <c r="K6827">
        <v>300</v>
      </c>
      <c r="L6827">
        <v>1</v>
      </c>
      <c r="M6827" t="s">
        <v>121</v>
      </c>
      <c r="N6827" t="str">
        <f>SUBSTITUTE(Sheet1[[#This Row],[Datekey_Opening]],"_","-")</f>
        <v>2015-6-19</v>
      </c>
      <c r="O6827">
        <f>YEAR(Sheet1[[#This Row],[Date]])</f>
        <v>2015</v>
      </c>
      <c r="P6827" t="str">
        <f>LOOKUP(Sheet1[[#This Row],[CountryCode]],$AI$4:$AI$18,$AJ$4:$AJ$18)</f>
        <v>India</v>
      </c>
      <c r="Q6827">
        <f>MONTH(Sheet1[[#This Row],[Date]])</f>
        <v>6</v>
      </c>
      <c r="R6827" t="str">
        <f>TEXT(Sheet1[[#This Row],[Date]],"MMMM")</f>
        <v>June</v>
      </c>
      <c r="S6827" t="str">
        <f>TEXT(Sheet1[[#This Row],[Date]],"YYYY-MMM")</f>
        <v>2015-Jun</v>
      </c>
      <c r="T6827">
        <f>WEEKDAY(Sheet1[[#This Row],[Date]])</f>
        <v>6</v>
      </c>
      <c r="U6827" t="str">
        <f>TEXT(Sheet1[[#This Row],[Date]],"DDDD")</f>
        <v>Friday</v>
      </c>
      <c r="V6827" t="str">
        <f>"FM"&amp;MOD(MONTH(Sheet1[[#This Row],[Date]])-4,12)+1</f>
        <v>FM3</v>
      </c>
      <c r="W6827" t="str">
        <f>"Q"&amp;ROUNDUP(MONTH(Sheet1[[#This Row],[Date]])/3,0)</f>
        <v>Q2</v>
      </c>
      <c r="X6827" t="str">
        <f>"Q"&amp;INT(MOD(MONTH(Sheet1[[#This Row],[Date]])-4,12/3)+1)</f>
        <v>Q3</v>
      </c>
      <c r="Y6827" t="str" cm="1">
        <f t="array" ref="Y6827">_xlfn.IFS(ROUND(L6827,0)&lt;=1,"Need to improve 0-1",ROUND(L6827,0)&lt;=2,"Okay 1-2",ROUND(L6827,0)&lt;=3,"Good 2-3",ROUND(L6827,0)&lt;=4,"Great 3-4",ROUND(L6827,0)&lt;=5,"Excellent 4-5")</f>
        <v>Need to improve 0-1</v>
      </c>
      <c r="Z6827" t="str">
        <f t="shared" si="106"/>
        <v>0-1000</v>
      </c>
    </row>
    <row r="6828" spans="1:26" x14ac:dyDescent="0.3">
      <c r="A6828">
        <v>18382366</v>
      </c>
      <c r="B6828" t="s">
        <v>9154</v>
      </c>
      <c r="C6828">
        <v>1</v>
      </c>
      <c r="D6828" t="s">
        <v>8927</v>
      </c>
      <c r="E6828" t="s">
        <v>362</v>
      </c>
      <c r="F6828" t="s">
        <v>16</v>
      </c>
      <c r="G6828" t="s">
        <v>16</v>
      </c>
      <c r="H6828" t="s">
        <v>16</v>
      </c>
      <c r="I6828">
        <v>1</v>
      </c>
      <c r="J6828">
        <v>1</v>
      </c>
      <c r="K6828">
        <v>450</v>
      </c>
      <c r="L6828">
        <v>1</v>
      </c>
      <c r="M6828" t="s">
        <v>1069</v>
      </c>
      <c r="N6828" t="str">
        <f>SUBSTITUTE(Sheet1[[#This Row],[Datekey_Opening]],"_","-")</f>
        <v>2017-6-19</v>
      </c>
      <c r="O6828">
        <f>YEAR(Sheet1[[#This Row],[Date]])</f>
        <v>2017</v>
      </c>
      <c r="P6828" t="str">
        <f>LOOKUP(Sheet1[[#This Row],[CountryCode]],$AI$4:$AI$18,$AJ$4:$AJ$18)</f>
        <v>India</v>
      </c>
      <c r="Q6828">
        <f>MONTH(Sheet1[[#This Row],[Date]])</f>
        <v>6</v>
      </c>
      <c r="R6828" t="str">
        <f>TEXT(Sheet1[[#This Row],[Date]],"MMMM")</f>
        <v>June</v>
      </c>
      <c r="S6828" t="str">
        <f>TEXT(Sheet1[[#This Row],[Date]],"YYYY-MMM")</f>
        <v>2017-Jun</v>
      </c>
      <c r="T6828">
        <f>WEEKDAY(Sheet1[[#This Row],[Date]])</f>
        <v>2</v>
      </c>
      <c r="U6828" t="str">
        <f>TEXT(Sheet1[[#This Row],[Date]],"DDDD")</f>
        <v>Monday</v>
      </c>
      <c r="V6828" t="str">
        <f>"FM"&amp;MOD(MONTH(Sheet1[[#This Row],[Date]])-4,12)+1</f>
        <v>FM3</v>
      </c>
      <c r="W6828" t="str">
        <f>"Q"&amp;ROUNDUP(MONTH(Sheet1[[#This Row],[Date]])/3,0)</f>
        <v>Q2</v>
      </c>
      <c r="X6828" t="str">
        <f>"Q"&amp;INT(MOD(MONTH(Sheet1[[#This Row],[Date]])-4,12/3)+1)</f>
        <v>Q3</v>
      </c>
      <c r="Y6828" t="str" cm="1">
        <f t="array" ref="Y6828">_xlfn.IFS(ROUND(L6828,0)&lt;=1,"Need to improve 0-1",ROUND(L6828,0)&lt;=2,"Okay 1-2",ROUND(L6828,0)&lt;=3,"Good 2-3",ROUND(L6828,0)&lt;=4,"Great 3-4",ROUND(L6828,0)&lt;=5,"Excellent 4-5")</f>
        <v>Need to improve 0-1</v>
      </c>
      <c r="Z6828" t="str">
        <f t="shared" si="106"/>
        <v>0-1000</v>
      </c>
    </row>
    <row r="6829" spans="1:26" x14ac:dyDescent="0.3">
      <c r="A6829">
        <v>18155147</v>
      </c>
      <c r="B6829" t="s">
        <v>9155</v>
      </c>
      <c r="C6829">
        <v>1</v>
      </c>
      <c r="D6829" t="s">
        <v>8927</v>
      </c>
      <c r="E6829" t="s">
        <v>15</v>
      </c>
      <c r="F6829" t="s">
        <v>16</v>
      </c>
      <c r="G6829" t="s">
        <v>16</v>
      </c>
      <c r="H6829" t="s">
        <v>16</v>
      </c>
      <c r="I6829">
        <v>1</v>
      </c>
      <c r="J6829">
        <v>1</v>
      </c>
      <c r="K6829">
        <v>150</v>
      </c>
      <c r="L6829">
        <v>1</v>
      </c>
      <c r="M6829" t="s">
        <v>9156</v>
      </c>
      <c r="N6829" t="str">
        <f>SUBSTITUTE(Sheet1[[#This Row],[Datekey_Opening]],"_","-")</f>
        <v>2016-6-10</v>
      </c>
      <c r="O6829">
        <f>YEAR(Sheet1[[#This Row],[Date]])</f>
        <v>2016</v>
      </c>
      <c r="P6829" t="str">
        <f>LOOKUP(Sheet1[[#This Row],[CountryCode]],$AI$4:$AI$18,$AJ$4:$AJ$18)</f>
        <v>India</v>
      </c>
      <c r="Q6829">
        <f>MONTH(Sheet1[[#This Row],[Date]])</f>
        <v>6</v>
      </c>
      <c r="R6829" t="str">
        <f>TEXT(Sheet1[[#This Row],[Date]],"MMMM")</f>
        <v>June</v>
      </c>
      <c r="S6829" t="str">
        <f>TEXT(Sheet1[[#This Row],[Date]],"YYYY-MMM")</f>
        <v>2016-Jun</v>
      </c>
      <c r="T6829">
        <f>WEEKDAY(Sheet1[[#This Row],[Date]])</f>
        <v>6</v>
      </c>
      <c r="U6829" t="str">
        <f>TEXT(Sheet1[[#This Row],[Date]],"DDDD")</f>
        <v>Friday</v>
      </c>
      <c r="V6829" t="str">
        <f>"FM"&amp;MOD(MONTH(Sheet1[[#This Row],[Date]])-4,12)+1</f>
        <v>FM3</v>
      </c>
      <c r="W6829" t="str">
        <f>"Q"&amp;ROUNDUP(MONTH(Sheet1[[#This Row],[Date]])/3,0)</f>
        <v>Q2</v>
      </c>
      <c r="X6829" t="str">
        <f>"Q"&amp;INT(MOD(MONTH(Sheet1[[#This Row],[Date]])-4,12/3)+1)</f>
        <v>Q3</v>
      </c>
      <c r="Y6829" t="str" cm="1">
        <f t="array" ref="Y6829">_xlfn.IFS(ROUND(L6829,0)&lt;=1,"Need to improve 0-1",ROUND(L6829,0)&lt;=2,"Okay 1-2",ROUND(L6829,0)&lt;=3,"Good 2-3",ROUND(L6829,0)&lt;=4,"Great 3-4",ROUND(L6829,0)&lt;=5,"Excellent 4-5")</f>
        <v>Need to improve 0-1</v>
      </c>
      <c r="Z6829" t="str">
        <f t="shared" si="106"/>
        <v>0-1000</v>
      </c>
    </row>
    <row r="6830" spans="1:26" x14ac:dyDescent="0.3">
      <c r="A6830">
        <v>18431976</v>
      </c>
      <c r="B6830" t="s">
        <v>9157</v>
      </c>
      <c r="C6830">
        <v>1</v>
      </c>
      <c r="D6830" t="s">
        <v>8927</v>
      </c>
      <c r="E6830" t="s">
        <v>395</v>
      </c>
      <c r="F6830" t="s">
        <v>16</v>
      </c>
      <c r="G6830" t="s">
        <v>16</v>
      </c>
      <c r="H6830" t="s">
        <v>16</v>
      </c>
      <c r="I6830">
        <v>1</v>
      </c>
      <c r="J6830">
        <v>1</v>
      </c>
      <c r="K6830">
        <v>250</v>
      </c>
      <c r="L6830">
        <v>1</v>
      </c>
      <c r="M6830" t="s">
        <v>2647</v>
      </c>
      <c r="N6830" t="str">
        <f>SUBSTITUTE(Sheet1[[#This Row],[Datekey_Opening]],"_","-")</f>
        <v>2013-6-9</v>
      </c>
      <c r="O6830">
        <f>YEAR(Sheet1[[#This Row],[Date]])</f>
        <v>2013</v>
      </c>
      <c r="P6830" t="str">
        <f>LOOKUP(Sheet1[[#This Row],[CountryCode]],$AI$4:$AI$18,$AJ$4:$AJ$18)</f>
        <v>India</v>
      </c>
      <c r="Q6830">
        <f>MONTH(Sheet1[[#This Row],[Date]])</f>
        <v>6</v>
      </c>
      <c r="R6830" t="str">
        <f>TEXT(Sheet1[[#This Row],[Date]],"MMMM")</f>
        <v>June</v>
      </c>
      <c r="S6830" t="str">
        <f>TEXT(Sheet1[[#This Row],[Date]],"YYYY-MMM")</f>
        <v>2013-Jun</v>
      </c>
      <c r="T6830">
        <f>WEEKDAY(Sheet1[[#This Row],[Date]])</f>
        <v>1</v>
      </c>
      <c r="U6830" t="str">
        <f>TEXT(Sheet1[[#This Row],[Date]],"DDDD")</f>
        <v>Sunday</v>
      </c>
      <c r="V6830" t="str">
        <f>"FM"&amp;MOD(MONTH(Sheet1[[#This Row],[Date]])-4,12)+1</f>
        <v>FM3</v>
      </c>
      <c r="W6830" t="str">
        <f>"Q"&amp;ROUNDUP(MONTH(Sheet1[[#This Row],[Date]])/3,0)</f>
        <v>Q2</v>
      </c>
      <c r="X6830" t="str">
        <f>"Q"&amp;INT(MOD(MONTH(Sheet1[[#This Row],[Date]])-4,12/3)+1)</f>
        <v>Q3</v>
      </c>
      <c r="Y6830" t="str" cm="1">
        <f t="array" ref="Y6830">_xlfn.IFS(ROUND(L6830,0)&lt;=1,"Need to improve 0-1",ROUND(L6830,0)&lt;=2,"Okay 1-2",ROUND(L6830,0)&lt;=3,"Good 2-3",ROUND(L6830,0)&lt;=4,"Great 3-4",ROUND(L6830,0)&lt;=5,"Excellent 4-5")</f>
        <v>Need to improve 0-1</v>
      </c>
      <c r="Z6830" t="str">
        <f t="shared" si="106"/>
        <v>0-1000</v>
      </c>
    </row>
    <row r="6831" spans="1:26" x14ac:dyDescent="0.3">
      <c r="A6831">
        <v>18499455</v>
      </c>
      <c r="B6831" t="s">
        <v>9158</v>
      </c>
      <c r="C6831">
        <v>1</v>
      </c>
      <c r="D6831" t="s">
        <v>8927</v>
      </c>
      <c r="E6831" t="s">
        <v>15</v>
      </c>
      <c r="F6831" t="s">
        <v>16</v>
      </c>
      <c r="G6831" t="s">
        <v>16</v>
      </c>
      <c r="H6831" t="s">
        <v>16</v>
      </c>
      <c r="I6831">
        <v>1</v>
      </c>
      <c r="J6831">
        <v>1</v>
      </c>
      <c r="K6831">
        <v>400</v>
      </c>
      <c r="L6831">
        <v>1</v>
      </c>
      <c r="M6831" t="s">
        <v>3676</v>
      </c>
      <c r="N6831" t="str">
        <f>SUBSTITUTE(Sheet1[[#This Row],[Datekey_Opening]],"_","-")</f>
        <v>2016-6-9</v>
      </c>
      <c r="O6831">
        <f>YEAR(Sheet1[[#This Row],[Date]])</f>
        <v>2016</v>
      </c>
      <c r="P6831" t="str">
        <f>LOOKUP(Sheet1[[#This Row],[CountryCode]],$AI$4:$AI$18,$AJ$4:$AJ$18)</f>
        <v>India</v>
      </c>
      <c r="Q6831">
        <f>MONTH(Sheet1[[#This Row],[Date]])</f>
        <v>6</v>
      </c>
      <c r="R6831" t="str">
        <f>TEXT(Sheet1[[#This Row],[Date]],"MMMM")</f>
        <v>June</v>
      </c>
      <c r="S6831" t="str">
        <f>TEXT(Sheet1[[#This Row],[Date]],"YYYY-MMM")</f>
        <v>2016-Jun</v>
      </c>
      <c r="T6831">
        <f>WEEKDAY(Sheet1[[#This Row],[Date]])</f>
        <v>5</v>
      </c>
      <c r="U6831" t="str">
        <f>TEXT(Sheet1[[#This Row],[Date]],"DDDD")</f>
        <v>Thursday</v>
      </c>
      <c r="V6831" t="str">
        <f>"FM"&amp;MOD(MONTH(Sheet1[[#This Row],[Date]])-4,12)+1</f>
        <v>FM3</v>
      </c>
      <c r="W6831" t="str">
        <f>"Q"&amp;ROUNDUP(MONTH(Sheet1[[#This Row],[Date]])/3,0)</f>
        <v>Q2</v>
      </c>
      <c r="X6831" t="str">
        <f>"Q"&amp;INT(MOD(MONTH(Sheet1[[#This Row],[Date]])-4,12/3)+1)</f>
        <v>Q3</v>
      </c>
      <c r="Y6831" t="str" cm="1">
        <f t="array" ref="Y6831">_xlfn.IFS(ROUND(L6831,0)&lt;=1,"Need to improve 0-1",ROUND(L6831,0)&lt;=2,"Okay 1-2",ROUND(L6831,0)&lt;=3,"Good 2-3",ROUND(L6831,0)&lt;=4,"Great 3-4",ROUND(L6831,0)&lt;=5,"Excellent 4-5")</f>
        <v>Need to improve 0-1</v>
      </c>
      <c r="Z6831" t="str">
        <f t="shared" si="106"/>
        <v>0-1000</v>
      </c>
    </row>
    <row r="6832" spans="1:26" x14ac:dyDescent="0.3">
      <c r="A6832">
        <v>18336259</v>
      </c>
      <c r="B6832" t="s">
        <v>9159</v>
      </c>
      <c r="C6832">
        <v>1</v>
      </c>
      <c r="D6832" t="s">
        <v>8927</v>
      </c>
      <c r="E6832" t="s">
        <v>564</v>
      </c>
      <c r="F6832" t="s">
        <v>16</v>
      </c>
      <c r="G6832" t="s">
        <v>16</v>
      </c>
      <c r="H6832" t="s">
        <v>16</v>
      </c>
      <c r="I6832">
        <v>1</v>
      </c>
      <c r="J6832">
        <v>1</v>
      </c>
      <c r="K6832">
        <v>100</v>
      </c>
      <c r="L6832">
        <v>1</v>
      </c>
      <c r="M6832" t="s">
        <v>1839</v>
      </c>
      <c r="N6832" t="str">
        <f>SUBSTITUTE(Sheet1[[#This Row],[Datekey_Opening]],"_","-")</f>
        <v>2017-5-18</v>
      </c>
      <c r="O6832">
        <f>YEAR(Sheet1[[#This Row],[Date]])</f>
        <v>2017</v>
      </c>
      <c r="P6832" t="str">
        <f>LOOKUP(Sheet1[[#This Row],[CountryCode]],$AI$4:$AI$18,$AJ$4:$AJ$18)</f>
        <v>India</v>
      </c>
      <c r="Q6832">
        <f>MONTH(Sheet1[[#This Row],[Date]])</f>
        <v>5</v>
      </c>
      <c r="R6832" t="str">
        <f>TEXT(Sheet1[[#This Row],[Date]],"MMMM")</f>
        <v>May</v>
      </c>
      <c r="S6832" t="str">
        <f>TEXT(Sheet1[[#This Row],[Date]],"YYYY-MMM")</f>
        <v>2017-May</v>
      </c>
      <c r="T6832">
        <f>WEEKDAY(Sheet1[[#This Row],[Date]])</f>
        <v>5</v>
      </c>
      <c r="U6832" t="str">
        <f>TEXT(Sheet1[[#This Row],[Date]],"DDDD")</f>
        <v>Thursday</v>
      </c>
      <c r="V6832" t="str">
        <f>"FM"&amp;MOD(MONTH(Sheet1[[#This Row],[Date]])-4,12)+1</f>
        <v>FM2</v>
      </c>
      <c r="W6832" t="str">
        <f>"Q"&amp;ROUNDUP(MONTH(Sheet1[[#This Row],[Date]])/3,0)</f>
        <v>Q2</v>
      </c>
      <c r="X6832" t="str">
        <f>"Q"&amp;INT(MOD(MONTH(Sheet1[[#This Row],[Date]])-4,12/3)+1)</f>
        <v>Q2</v>
      </c>
      <c r="Y6832" t="str" cm="1">
        <f t="array" ref="Y6832">_xlfn.IFS(ROUND(L6832,0)&lt;=1,"Need to improve 0-1",ROUND(L6832,0)&lt;=2,"Okay 1-2",ROUND(L6832,0)&lt;=3,"Good 2-3",ROUND(L6832,0)&lt;=4,"Great 3-4",ROUND(L6832,0)&lt;=5,"Excellent 4-5")</f>
        <v>Need to improve 0-1</v>
      </c>
      <c r="Z6832" t="str">
        <f t="shared" si="106"/>
        <v>0-1000</v>
      </c>
    </row>
    <row r="6833" spans="1:26" x14ac:dyDescent="0.3">
      <c r="A6833">
        <v>18432230</v>
      </c>
      <c r="B6833" t="s">
        <v>9160</v>
      </c>
      <c r="C6833">
        <v>1</v>
      </c>
      <c r="D6833" t="s">
        <v>8927</v>
      </c>
      <c r="E6833" t="s">
        <v>382</v>
      </c>
      <c r="F6833" t="s">
        <v>16</v>
      </c>
      <c r="G6833" t="s">
        <v>16</v>
      </c>
      <c r="H6833" t="s">
        <v>16</v>
      </c>
      <c r="I6833">
        <v>1</v>
      </c>
      <c r="J6833">
        <v>1</v>
      </c>
      <c r="K6833">
        <v>400</v>
      </c>
      <c r="L6833">
        <v>1</v>
      </c>
      <c r="M6833" t="s">
        <v>2741</v>
      </c>
      <c r="N6833" t="str">
        <f>SUBSTITUTE(Sheet1[[#This Row],[Datekey_Opening]],"_","-")</f>
        <v>2013-5-11</v>
      </c>
      <c r="O6833">
        <f>YEAR(Sheet1[[#This Row],[Date]])</f>
        <v>2013</v>
      </c>
      <c r="P6833" t="str">
        <f>LOOKUP(Sheet1[[#This Row],[CountryCode]],$AI$4:$AI$18,$AJ$4:$AJ$18)</f>
        <v>India</v>
      </c>
      <c r="Q6833">
        <f>MONTH(Sheet1[[#This Row],[Date]])</f>
        <v>5</v>
      </c>
      <c r="R6833" t="str">
        <f>TEXT(Sheet1[[#This Row],[Date]],"MMMM")</f>
        <v>May</v>
      </c>
      <c r="S6833" t="str">
        <f>TEXT(Sheet1[[#This Row],[Date]],"YYYY-MMM")</f>
        <v>2013-May</v>
      </c>
      <c r="T6833">
        <f>WEEKDAY(Sheet1[[#This Row],[Date]])</f>
        <v>7</v>
      </c>
      <c r="U6833" t="str">
        <f>TEXT(Sheet1[[#This Row],[Date]],"DDDD")</f>
        <v>Saturday</v>
      </c>
      <c r="V6833" t="str">
        <f>"FM"&amp;MOD(MONTH(Sheet1[[#This Row],[Date]])-4,12)+1</f>
        <v>FM2</v>
      </c>
      <c r="W6833" t="str">
        <f>"Q"&amp;ROUNDUP(MONTH(Sheet1[[#This Row],[Date]])/3,0)</f>
        <v>Q2</v>
      </c>
      <c r="X6833" t="str">
        <f>"Q"&amp;INT(MOD(MONTH(Sheet1[[#This Row],[Date]])-4,12/3)+1)</f>
        <v>Q2</v>
      </c>
      <c r="Y6833" t="str" cm="1">
        <f t="array" ref="Y6833">_xlfn.IFS(ROUND(L6833,0)&lt;=1,"Need to improve 0-1",ROUND(L6833,0)&lt;=2,"Okay 1-2",ROUND(L6833,0)&lt;=3,"Good 2-3",ROUND(L6833,0)&lt;=4,"Great 3-4",ROUND(L6833,0)&lt;=5,"Excellent 4-5")</f>
        <v>Need to improve 0-1</v>
      </c>
      <c r="Z6833" t="str">
        <f t="shared" si="106"/>
        <v>0-1000</v>
      </c>
    </row>
    <row r="6834" spans="1:26" x14ac:dyDescent="0.3">
      <c r="A6834">
        <v>18456271</v>
      </c>
      <c r="B6834" t="s">
        <v>9161</v>
      </c>
      <c r="C6834">
        <v>1</v>
      </c>
      <c r="D6834" t="s">
        <v>8927</v>
      </c>
      <c r="E6834" t="s">
        <v>569</v>
      </c>
      <c r="F6834" t="s">
        <v>16</v>
      </c>
      <c r="G6834" t="s">
        <v>16</v>
      </c>
      <c r="H6834" t="s">
        <v>16</v>
      </c>
      <c r="I6834">
        <v>1</v>
      </c>
      <c r="J6834">
        <v>1</v>
      </c>
      <c r="K6834">
        <v>200</v>
      </c>
      <c r="L6834">
        <v>1</v>
      </c>
      <c r="M6834" t="s">
        <v>3917</v>
      </c>
      <c r="N6834" t="str">
        <f>SUBSTITUTE(Sheet1[[#This Row],[Datekey_Opening]],"_","-")</f>
        <v>2014-5-19</v>
      </c>
      <c r="O6834">
        <f>YEAR(Sheet1[[#This Row],[Date]])</f>
        <v>2014</v>
      </c>
      <c r="P6834" t="str">
        <f>LOOKUP(Sheet1[[#This Row],[CountryCode]],$AI$4:$AI$18,$AJ$4:$AJ$18)</f>
        <v>India</v>
      </c>
      <c r="Q6834">
        <f>MONTH(Sheet1[[#This Row],[Date]])</f>
        <v>5</v>
      </c>
      <c r="R6834" t="str">
        <f>TEXT(Sheet1[[#This Row],[Date]],"MMMM")</f>
        <v>May</v>
      </c>
      <c r="S6834" t="str">
        <f>TEXT(Sheet1[[#This Row],[Date]],"YYYY-MMM")</f>
        <v>2014-May</v>
      </c>
      <c r="T6834">
        <f>WEEKDAY(Sheet1[[#This Row],[Date]])</f>
        <v>2</v>
      </c>
      <c r="U6834" t="str">
        <f>TEXT(Sheet1[[#This Row],[Date]],"DDDD")</f>
        <v>Monday</v>
      </c>
      <c r="V6834" t="str">
        <f>"FM"&amp;MOD(MONTH(Sheet1[[#This Row],[Date]])-4,12)+1</f>
        <v>FM2</v>
      </c>
      <c r="W6834" t="str">
        <f>"Q"&amp;ROUNDUP(MONTH(Sheet1[[#This Row],[Date]])/3,0)</f>
        <v>Q2</v>
      </c>
      <c r="X6834" t="str">
        <f>"Q"&amp;INT(MOD(MONTH(Sheet1[[#This Row],[Date]])-4,12/3)+1)</f>
        <v>Q2</v>
      </c>
      <c r="Y6834" t="str" cm="1">
        <f t="array" ref="Y6834">_xlfn.IFS(ROUND(L6834,0)&lt;=1,"Need to improve 0-1",ROUND(L6834,0)&lt;=2,"Okay 1-2",ROUND(L6834,0)&lt;=3,"Good 2-3",ROUND(L6834,0)&lt;=4,"Great 3-4",ROUND(L6834,0)&lt;=5,"Excellent 4-5")</f>
        <v>Need to improve 0-1</v>
      </c>
      <c r="Z6834" t="str">
        <f t="shared" si="106"/>
        <v>0-1000</v>
      </c>
    </row>
    <row r="6835" spans="1:26" x14ac:dyDescent="0.3">
      <c r="A6835">
        <v>18396341</v>
      </c>
      <c r="B6835" t="s">
        <v>9162</v>
      </c>
      <c r="C6835">
        <v>1</v>
      </c>
      <c r="D6835" t="s">
        <v>8927</v>
      </c>
      <c r="E6835" t="s">
        <v>546</v>
      </c>
      <c r="F6835" t="s">
        <v>16</v>
      </c>
      <c r="G6835" t="s">
        <v>16</v>
      </c>
      <c r="H6835" t="s">
        <v>16</v>
      </c>
      <c r="I6835">
        <v>1</v>
      </c>
      <c r="J6835">
        <v>1</v>
      </c>
      <c r="K6835">
        <v>400</v>
      </c>
      <c r="L6835">
        <v>1</v>
      </c>
      <c r="M6835" t="s">
        <v>9163</v>
      </c>
      <c r="N6835" t="str">
        <f>SUBSTITUTE(Sheet1[[#This Row],[Datekey_Opening]],"_","-")</f>
        <v>2017-5-26</v>
      </c>
      <c r="O6835">
        <f>YEAR(Sheet1[[#This Row],[Date]])</f>
        <v>2017</v>
      </c>
      <c r="P6835" t="str">
        <f>LOOKUP(Sheet1[[#This Row],[CountryCode]],$AI$4:$AI$18,$AJ$4:$AJ$18)</f>
        <v>India</v>
      </c>
      <c r="Q6835">
        <f>MONTH(Sheet1[[#This Row],[Date]])</f>
        <v>5</v>
      </c>
      <c r="R6835" t="str">
        <f>TEXT(Sheet1[[#This Row],[Date]],"MMMM")</f>
        <v>May</v>
      </c>
      <c r="S6835" t="str">
        <f>TEXT(Sheet1[[#This Row],[Date]],"YYYY-MMM")</f>
        <v>2017-May</v>
      </c>
      <c r="T6835">
        <f>WEEKDAY(Sheet1[[#This Row],[Date]])</f>
        <v>6</v>
      </c>
      <c r="U6835" t="str">
        <f>TEXT(Sheet1[[#This Row],[Date]],"DDDD")</f>
        <v>Friday</v>
      </c>
      <c r="V6835" t="str">
        <f>"FM"&amp;MOD(MONTH(Sheet1[[#This Row],[Date]])-4,12)+1</f>
        <v>FM2</v>
      </c>
      <c r="W6835" t="str">
        <f>"Q"&amp;ROUNDUP(MONTH(Sheet1[[#This Row],[Date]])/3,0)</f>
        <v>Q2</v>
      </c>
      <c r="X6835" t="str">
        <f>"Q"&amp;INT(MOD(MONTH(Sheet1[[#This Row],[Date]])-4,12/3)+1)</f>
        <v>Q2</v>
      </c>
      <c r="Y6835" t="str" cm="1">
        <f t="array" ref="Y6835">_xlfn.IFS(ROUND(L6835,0)&lt;=1,"Need to improve 0-1",ROUND(L6835,0)&lt;=2,"Okay 1-2",ROUND(L6835,0)&lt;=3,"Good 2-3",ROUND(L6835,0)&lt;=4,"Great 3-4",ROUND(L6835,0)&lt;=5,"Excellent 4-5")</f>
        <v>Need to improve 0-1</v>
      </c>
      <c r="Z6835" t="str">
        <f t="shared" si="106"/>
        <v>0-1000</v>
      </c>
    </row>
    <row r="6836" spans="1:26" x14ac:dyDescent="0.3">
      <c r="A6836">
        <v>18431158</v>
      </c>
      <c r="B6836" t="s">
        <v>9164</v>
      </c>
      <c r="C6836">
        <v>1</v>
      </c>
      <c r="D6836" t="s">
        <v>8927</v>
      </c>
      <c r="E6836" t="s">
        <v>569</v>
      </c>
      <c r="F6836" t="s">
        <v>16</v>
      </c>
      <c r="G6836" t="s">
        <v>16</v>
      </c>
      <c r="H6836" t="s">
        <v>16</v>
      </c>
      <c r="I6836">
        <v>1</v>
      </c>
      <c r="J6836">
        <v>1</v>
      </c>
      <c r="K6836">
        <v>150</v>
      </c>
      <c r="L6836">
        <v>1</v>
      </c>
      <c r="M6836" t="s">
        <v>8558</v>
      </c>
      <c r="N6836" t="str">
        <f>SUBSTITUTE(Sheet1[[#This Row],[Datekey_Opening]],"_","-")</f>
        <v>2014-5-12</v>
      </c>
      <c r="O6836">
        <f>YEAR(Sheet1[[#This Row],[Date]])</f>
        <v>2014</v>
      </c>
      <c r="P6836" t="str">
        <f>LOOKUP(Sheet1[[#This Row],[CountryCode]],$AI$4:$AI$18,$AJ$4:$AJ$18)</f>
        <v>India</v>
      </c>
      <c r="Q6836">
        <f>MONTH(Sheet1[[#This Row],[Date]])</f>
        <v>5</v>
      </c>
      <c r="R6836" t="str">
        <f>TEXT(Sheet1[[#This Row],[Date]],"MMMM")</f>
        <v>May</v>
      </c>
      <c r="S6836" t="str">
        <f>TEXT(Sheet1[[#This Row],[Date]],"YYYY-MMM")</f>
        <v>2014-May</v>
      </c>
      <c r="T6836">
        <f>WEEKDAY(Sheet1[[#This Row],[Date]])</f>
        <v>2</v>
      </c>
      <c r="U6836" t="str">
        <f>TEXT(Sheet1[[#This Row],[Date]],"DDDD")</f>
        <v>Monday</v>
      </c>
      <c r="V6836" t="str">
        <f>"FM"&amp;MOD(MONTH(Sheet1[[#This Row],[Date]])-4,12)+1</f>
        <v>FM2</v>
      </c>
      <c r="W6836" t="str">
        <f>"Q"&amp;ROUNDUP(MONTH(Sheet1[[#This Row],[Date]])/3,0)</f>
        <v>Q2</v>
      </c>
      <c r="X6836" t="str">
        <f>"Q"&amp;INT(MOD(MONTH(Sheet1[[#This Row],[Date]])-4,12/3)+1)</f>
        <v>Q2</v>
      </c>
      <c r="Y6836" t="str" cm="1">
        <f t="array" ref="Y6836">_xlfn.IFS(ROUND(L6836,0)&lt;=1,"Need to improve 0-1",ROUND(L6836,0)&lt;=2,"Okay 1-2",ROUND(L6836,0)&lt;=3,"Good 2-3",ROUND(L6836,0)&lt;=4,"Great 3-4",ROUND(L6836,0)&lt;=5,"Excellent 4-5")</f>
        <v>Need to improve 0-1</v>
      </c>
      <c r="Z6836" t="str">
        <f t="shared" si="106"/>
        <v>0-1000</v>
      </c>
    </row>
    <row r="6837" spans="1:26" x14ac:dyDescent="0.3">
      <c r="A6837">
        <v>18390891</v>
      </c>
      <c r="B6837" t="s">
        <v>9165</v>
      </c>
      <c r="C6837">
        <v>1</v>
      </c>
      <c r="D6837" t="s">
        <v>8927</v>
      </c>
      <c r="E6837" t="s">
        <v>395</v>
      </c>
      <c r="F6837" t="s">
        <v>16</v>
      </c>
      <c r="G6837" t="s">
        <v>16</v>
      </c>
      <c r="H6837" t="s">
        <v>16</v>
      </c>
      <c r="I6837">
        <v>1</v>
      </c>
      <c r="J6837">
        <v>1</v>
      </c>
      <c r="K6837">
        <v>200</v>
      </c>
      <c r="L6837">
        <v>1</v>
      </c>
      <c r="M6837" t="s">
        <v>174</v>
      </c>
      <c r="N6837" t="str">
        <f>SUBSTITUTE(Sheet1[[#This Row],[Datekey_Opening]],"_","-")</f>
        <v>2013-4-19</v>
      </c>
      <c r="O6837">
        <f>YEAR(Sheet1[[#This Row],[Date]])</f>
        <v>2013</v>
      </c>
      <c r="P6837" t="str">
        <f>LOOKUP(Sheet1[[#This Row],[CountryCode]],$AI$4:$AI$18,$AJ$4:$AJ$18)</f>
        <v>India</v>
      </c>
      <c r="Q6837">
        <f>MONTH(Sheet1[[#This Row],[Date]])</f>
        <v>4</v>
      </c>
      <c r="R6837" t="str">
        <f>TEXT(Sheet1[[#This Row],[Date]],"MMMM")</f>
        <v>April</v>
      </c>
      <c r="S6837" t="str">
        <f>TEXT(Sheet1[[#This Row],[Date]],"YYYY-MMM")</f>
        <v>2013-Apr</v>
      </c>
      <c r="T6837">
        <f>WEEKDAY(Sheet1[[#This Row],[Date]])</f>
        <v>6</v>
      </c>
      <c r="U6837" t="str">
        <f>TEXT(Sheet1[[#This Row],[Date]],"DDDD")</f>
        <v>Friday</v>
      </c>
      <c r="V6837" t="str">
        <f>"FM"&amp;MOD(MONTH(Sheet1[[#This Row],[Date]])-4,12)+1</f>
        <v>FM1</v>
      </c>
      <c r="W6837" t="str">
        <f>"Q"&amp;ROUNDUP(MONTH(Sheet1[[#This Row],[Date]])/3,0)</f>
        <v>Q2</v>
      </c>
      <c r="X6837" t="str">
        <f>"Q"&amp;INT(MOD(MONTH(Sheet1[[#This Row],[Date]])-4,12/3)+1)</f>
        <v>Q1</v>
      </c>
      <c r="Y6837" t="str" cm="1">
        <f t="array" ref="Y6837">_xlfn.IFS(ROUND(L6837,0)&lt;=1,"Need to improve 0-1",ROUND(L6837,0)&lt;=2,"Okay 1-2",ROUND(L6837,0)&lt;=3,"Good 2-3",ROUND(L6837,0)&lt;=4,"Great 3-4",ROUND(L6837,0)&lt;=5,"Excellent 4-5")</f>
        <v>Need to improve 0-1</v>
      </c>
      <c r="Z6837" t="str">
        <f t="shared" si="106"/>
        <v>0-1000</v>
      </c>
    </row>
    <row r="6838" spans="1:26" x14ac:dyDescent="0.3">
      <c r="A6838">
        <v>18382368</v>
      </c>
      <c r="B6838" t="s">
        <v>9166</v>
      </c>
      <c r="C6838">
        <v>1</v>
      </c>
      <c r="D6838" t="s">
        <v>8927</v>
      </c>
      <c r="E6838" t="s">
        <v>441</v>
      </c>
      <c r="F6838" t="s">
        <v>16</v>
      </c>
      <c r="G6838" t="s">
        <v>16</v>
      </c>
      <c r="H6838" t="s">
        <v>16</v>
      </c>
      <c r="I6838">
        <v>1</v>
      </c>
      <c r="J6838">
        <v>1</v>
      </c>
      <c r="K6838">
        <v>450</v>
      </c>
      <c r="L6838">
        <v>1</v>
      </c>
      <c r="M6838" t="s">
        <v>734</v>
      </c>
      <c r="N6838" t="str">
        <f>SUBSTITUTE(Sheet1[[#This Row],[Datekey_Opening]],"_","-")</f>
        <v>2011-4-16</v>
      </c>
      <c r="O6838">
        <f>YEAR(Sheet1[[#This Row],[Date]])</f>
        <v>2011</v>
      </c>
      <c r="P6838" t="str">
        <f>LOOKUP(Sheet1[[#This Row],[CountryCode]],$AI$4:$AI$18,$AJ$4:$AJ$18)</f>
        <v>India</v>
      </c>
      <c r="Q6838">
        <f>MONTH(Sheet1[[#This Row],[Date]])</f>
        <v>4</v>
      </c>
      <c r="R6838" t="str">
        <f>TEXT(Sheet1[[#This Row],[Date]],"MMMM")</f>
        <v>April</v>
      </c>
      <c r="S6838" t="str">
        <f>TEXT(Sheet1[[#This Row],[Date]],"YYYY-MMM")</f>
        <v>2011-Apr</v>
      </c>
      <c r="T6838">
        <f>WEEKDAY(Sheet1[[#This Row],[Date]])</f>
        <v>7</v>
      </c>
      <c r="U6838" t="str">
        <f>TEXT(Sheet1[[#This Row],[Date]],"DDDD")</f>
        <v>Saturday</v>
      </c>
      <c r="V6838" t="str">
        <f>"FM"&amp;MOD(MONTH(Sheet1[[#This Row],[Date]])-4,12)+1</f>
        <v>FM1</v>
      </c>
      <c r="W6838" t="str">
        <f>"Q"&amp;ROUNDUP(MONTH(Sheet1[[#This Row],[Date]])/3,0)</f>
        <v>Q2</v>
      </c>
      <c r="X6838" t="str">
        <f>"Q"&amp;INT(MOD(MONTH(Sheet1[[#This Row],[Date]])-4,12/3)+1)</f>
        <v>Q1</v>
      </c>
      <c r="Y6838" t="str" cm="1">
        <f t="array" ref="Y6838">_xlfn.IFS(ROUND(L6838,0)&lt;=1,"Need to improve 0-1",ROUND(L6838,0)&lt;=2,"Okay 1-2",ROUND(L6838,0)&lt;=3,"Good 2-3",ROUND(L6838,0)&lt;=4,"Great 3-4",ROUND(L6838,0)&lt;=5,"Excellent 4-5")</f>
        <v>Need to improve 0-1</v>
      </c>
      <c r="Z6838" t="str">
        <f t="shared" si="106"/>
        <v>0-1000</v>
      </c>
    </row>
    <row r="6839" spans="1:26" x14ac:dyDescent="0.3">
      <c r="A6839">
        <v>18435295</v>
      </c>
      <c r="B6839" t="s">
        <v>9167</v>
      </c>
      <c r="C6839">
        <v>1</v>
      </c>
      <c r="D6839" t="s">
        <v>8927</v>
      </c>
      <c r="E6839" t="s">
        <v>4515</v>
      </c>
      <c r="F6839" t="s">
        <v>16</v>
      </c>
      <c r="G6839" t="s">
        <v>16</v>
      </c>
      <c r="H6839" t="s">
        <v>16</v>
      </c>
      <c r="I6839">
        <v>1</v>
      </c>
      <c r="J6839">
        <v>1</v>
      </c>
      <c r="K6839">
        <v>300</v>
      </c>
      <c r="L6839">
        <v>1</v>
      </c>
      <c r="M6839" t="s">
        <v>1890</v>
      </c>
      <c r="N6839" t="str">
        <f>SUBSTITUTE(Sheet1[[#This Row],[Datekey_Opening]],"_","-")</f>
        <v>2013-4-5</v>
      </c>
      <c r="O6839">
        <f>YEAR(Sheet1[[#This Row],[Date]])</f>
        <v>2013</v>
      </c>
      <c r="P6839" t="str">
        <f>LOOKUP(Sheet1[[#This Row],[CountryCode]],$AI$4:$AI$18,$AJ$4:$AJ$18)</f>
        <v>India</v>
      </c>
      <c r="Q6839">
        <f>MONTH(Sheet1[[#This Row],[Date]])</f>
        <v>4</v>
      </c>
      <c r="R6839" t="str">
        <f>TEXT(Sheet1[[#This Row],[Date]],"MMMM")</f>
        <v>April</v>
      </c>
      <c r="S6839" t="str">
        <f>TEXT(Sheet1[[#This Row],[Date]],"YYYY-MMM")</f>
        <v>2013-Apr</v>
      </c>
      <c r="T6839">
        <f>WEEKDAY(Sheet1[[#This Row],[Date]])</f>
        <v>6</v>
      </c>
      <c r="U6839" t="str">
        <f>TEXT(Sheet1[[#This Row],[Date]],"DDDD")</f>
        <v>Friday</v>
      </c>
      <c r="V6839" t="str">
        <f>"FM"&amp;MOD(MONTH(Sheet1[[#This Row],[Date]])-4,12)+1</f>
        <v>FM1</v>
      </c>
      <c r="W6839" t="str">
        <f>"Q"&amp;ROUNDUP(MONTH(Sheet1[[#This Row],[Date]])/3,0)</f>
        <v>Q2</v>
      </c>
      <c r="X6839" t="str">
        <f>"Q"&amp;INT(MOD(MONTH(Sheet1[[#This Row],[Date]])-4,12/3)+1)</f>
        <v>Q1</v>
      </c>
      <c r="Y6839" t="str" cm="1">
        <f t="array" ref="Y6839">_xlfn.IFS(ROUND(L6839,0)&lt;=1,"Need to improve 0-1",ROUND(L6839,0)&lt;=2,"Okay 1-2",ROUND(L6839,0)&lt;=3,"Good 2-3",ROUND(L6839,0)&lt;=4,"Great 3-4",ROUND(L6839,0)&lt;=5,"Excellent 4-5")</f>
        <v>Need to improve 0-1</v>
      </c>
      <c r="Z6839" t="str">
        <f t="shared" si="106"/>
        <v>0-1000</v>
      </c>
    </row>
    <row r="6840" spans="1:26" x14ac:dyDescent="0.3">
      <c r="A6840">
        <v>310240</v>
      </c>
      <c r="B6840" t="s">
        <v>9168</v>
      </c>
      <c r="C6840">
        <v>1</v>
      </c>
      <c r="D6840" t="s">
        <v>8927</v>
      </c>
      <c r="E6840" t="s">
        <v>564</v>
      </c>
      <c r="F6840" t="s">
        <v>16</v>
      </c>
      <c r="G6840" t="s">
        <v>16</v>
      </c>
      <c r="H6840" t="s">
        <v>16</v>
      </c>
      <c r="I6840">
        <v>1</v>
      </c>
      <c r="J6840">
        <v>1</v>
      </c>
      <c r="K6840">
        <v>200</v>
      </c>
      <c r="L6840">
        <v>1</v>
      </c>
      <c r="M6840" t="s">
        <v>6437</v>
      </c>
      <c r="N6840" t="str">
        <f>SUBSTITUTE(Sheet1[[#This Row],[Datekey_Opening]],"_","-")</f>
        <v>2016-4-12</v>
      </c>
      <c r="O6840">
        <f>YEAR(Sheet1[[#This Row],[Date]])</f>
        <v>2016</v>
      </c>
      <c r="P6840" t="str">
        <f>LOOKUP(Sheet1[[#This Row],[CountryCode]],$AI$4:$AI$18,$AJ$4:$AJ$18)</f>
        <v>India</v>
      </c>
      <c r="Q6840">
        <f>MONTH(Sheet1[[#This Row],[Date]])</f>
        <v>4</v>
      </c>
      <c r="R6840" t="str">
        <f>TEXT(Sheet1[[#This Row],[Date]],"MMMM")</f>
        <v>April</v>
      </c>
      <c r="S6840" t="str">
        <f>TEXT(Sheet1[[#This Row],[Date]],"YYYY-MMM")</f>
        <v>2016-Apr</v>
      </c>
      <c r="T6840">
        <f>WEEKDAY(Sheet1[[#This Row],[Date]])</f>
        <v>3</v>
      </c>
      <c r="U6840" t="str">
        <f>TEXT(Sheet1[[#This Row],[Date]],"DDDD")</f>
        <v>Tuesday</v>
      </c>
      <c r="V6840" t="str">
        <f>"FM"&amp;MOD(MONTH(Sheet1[[#This Row],[Date]])-4,12)+1</f>
        <v>FM1</v>
      </c>
      <c r="W6840" t="str">
        <f>"Q"&amp;ROUNDUP(MONTH(Sheet1[[#This Row],[Date]])/3,0)</f>
        <v>Q2</v>
      </c>
      <c r="X6840" t="str">
        <f>"Q"&amp;INT(MOD(MONTH(Sheet1[[#This Row],[Date]])-4,12/3)+1)</f>
        <v>Q1</v>
      </c>
      <c r="Y6840" t="str" cm="1">
        <f t="array" ref="Y6840">_xlfn.IFS(ROUND(L6840,0)&lt;=1,"Need to improve 0-1",ROUND(L6840,0)&lt;=2,"Okay 1-2",ROUND(L6840,0)&lt;=3,"Good 2-3",ROUND(L6840,0)&lt;=4,"Great 3-4",ROUND(L6840,0)&lt;=5,"Excellent 4-5")</f>
        <v>Need to improve 0-1</v>
      </c>
      <c r="Z6840" t="str">
        <f t="shared" si="106"/>
        <v>0-1000</v>
      </c>
    </row>
    <row r="6841" spans="1:26" x14ac:dyDescent="0.3">
      <c r="A6841">
        <v>18466970</v>
      </c>
      <c r="B6841" t="s">
        <v>5148</v>
      </c>
      <c r="C6841">
        <v>1</v>
      </c>
      <c r="D6841" t="s">
        <v>8927</v>
      </c>
      <c r="E6841" t="s">
        <v>564</v>
      </c>
      <c r="F6841" t="s">
        <v>16</v>
      </c>
      <c r="G6841" t="s">
        <v>16</v>
      </c>
      <c r="H6841" t="s">
        <v>16</v>
      </c>
      <c r="I6841">
        <v>1</v>
      </c>
      <c r="J6841">
        <v>1</v>
      </c>
      <c r="K6841">
        <v>300</v>
      </c>
      <c r="L6841">
        <v>1</v>
      </c>
      <c r="M6841" t="s">
        <v>1888</v>
      </c>
      <c r="N6841" t="str">
        <f>SUBSTITUTE(Sheet1[[#This Row],[Datekey_Opening]],"_","-")</f>
        <v>2018-4-23</v>
      </c>
      <c r="O6841">
        <f>YEAR(Sheet1[[#This Row],[Date]])</f>
        <v>2018</v>
      </c>
      <c r="P6841" t="str">
        <f>LOOKUP(Sheet1[[#This Row],[CountryCode]],$AI$4:$AI$18,$AJ$4:$AJ$18)</f>
        <v>India</v>
      </c>
      <c r="Q6841">
        <f>MONTH(Sheet1[[#This Row],[Date]])</f>
        <v>4</v>
      </c>
      <c r="R6841" t="str">
        <f>TEXT(Sheet1[[#This Row],[Date]],"MMMM")</f>
        <v>April</v>
      </c>
      <c r="S6841" t="str">
        <f>TEXT(Sheet1[[#This Row],[Date]],"YYYY-MMM")</f>
        <v>2018-Apr</v>
      </c>
      <c r="T6841">
        <f>WEEKDAY(Sheet1[[#This Row],[Date]])</f>
        <v>2</v>
      </c>
      <c r="U6841" t="str">
        <f>TEXT(Sheet1[[#This Row],[Date]],"DDDD")</f>
        <v>Monday</v>
      </c>
      <c r="V6841" t="str">
        <f>"FM"&amp;MOD(MONTH(Sheet1[[#This Row],[Date]])-4,12)+1</f>
        <v>FM1</v>
      </c>
      <c r="W6841" t="str">
        <f>"Q"&amp;ROUNDUP(MONTH(Sheet1[[#This Row],[Date]])/3,0)</f>
        <v>Q2</v>
      </c>
      <c r="X6841" t="str">
        <f>"Q"&amp;INT(MOD(MONTH(Sheet1[[#This Row],[Date]])-4,12/3)+1)</f>
        <v>Q1</v>
      </c>
      <c r="Y6841" t="str" cm="1">
        <f t="array" ref="Y6841">_xlfn.IFS(ROUND(L6841,0)&lt;=1,"Need to improve 0-1",ROUND(L6841,0)&lt;=2,"Okay 1-2",ROUND(L6841,0)&lt;=3,"Good 2-3",ROUND(L6841,0)&lt;=4,"Great 3-4",ROUND(L6841,0)&lt;=5,"Excellent 4-5")</f>
        <v>Need to improve 0-1</v>
      </c>
      <c r="Z6841" t="str">
        <f t="shared" si="106"/>
        <v>0-1000</v>
      </c>
    </row>
    <row r="6842" spans="1:26" x14ac:dyDescent="0.3">
      <c r="A6842">
        <v>18441551</v>
      </c>
      <c r="B6842" t="s">
        <v>5445</v>
      </c>
      <c r="C6842">
        <v>1</v>
      </c>
      <c r="D6842" t="s">
        <v>8927</v>
      </c>
      <c r="E6842" t="s">
        <v>867</v>
      </c>
      <c r="F6842" t="s">
        <v>16</v>
      </c>
      <c r="G6842" t="s">
        <v>16</v>
      </c>
      <c r="H6842" t="s">
        <v>16</v>
      </c>
      <c r="I6842">
        <v>1</v>
      </c>
      <c r="J6842">
        <v>1</v>
      </c>
      <c r="K6842">
        <v>300</v>
      </c>
      <c r="L6842">
        <v>1</v>
      </c>
      <c r="M6842" t="s">
        <v>4213</v>
      </c>
      <c r="N6842" t="str">
        <f>SUBSTITUTE(Sheet1[[#This Row],[Datekey_Opening]],"_","-")</f>
        <v>2012-3-27</v>
      </c>
      <c r="O6842">
        <f>YEAR(Sheet1[[#This Row],[Date]])</f>
        <v>2012</v>
      </c>
      <c r="P6842" t="str">
        <f>LOOKUP(Sheet1[[#This Row],[CountryCode]],$AI$4:$AI$18,$AJ$4:$AJ$18)</f>
        <v>India</v>
      </c>
      <c r="Q6842">
        <f>MONTH(Sheet1[[#This Row],[Date]])</f>
        <v>3</v>
      </c>
      <c r="R6842" t="str">
        <f>TEXT(Sheet1[[#This Row],[Date]],"MMMM")</f>
        <v>March</v>
      </c>
      <c r="S6842" t="str">
        <f>TEXT(Sheet1[[#This Row],[Date]],"YYYY-MMM")</f>
        <v>2012-Mar</v>
      </c>
      <c r="T6842">
        <f>WEEKDAY(Sheet1[[#This Row],[Date]])</f>
        <v>3</v>
      </c>
      <c r="U6842" t="str">
        <f>TEXT(Sheet1[[#This Row],[Date]],"DDDD")</f>
        <v>Tuesday</v>
      </c>
      <c r="V6842" t="str">
        <f>"FM"&amp;MOD(MONTH(Sheet1[[#This Row],[Date]])-4,12)+1</f>
        <v>FM12</v>
      </c>
      <c r="W6842" t="str">
        <f>"Q"&amp;ROUNDUP(MONTH(Sheet1[[#This Row],[Date]])/3,0)</f>
        <v>Q1</v>
      </c>
      <c r="X6842" t="str">
        <f>"Q"&amp;INT(MOD(MONTH(Sheet1[[#This Row],[Date]])-4,12/3)+1)</f>
        <v>Q4</v>
      </c>
      <c r="Y6842" t="str" cm="1">
        <f t="array" ref="Y6842">_xlfn.IFS(ROUND(L6842,0)&lt;=1,"Need to improve 0-1",ROUND(L6842,0)&lt;=2,"Okay 1-2",ROUND(L6842,0)&lt;=3,"Good 2-3",ROUND(L6842,0)&lt;=4,"Great 3-4",ROUND(L6842,0)&lt;=5,"Excellent 4-5")</f>
        <v>Need to improve 0-1</v>
      </c>
      <c r="Z6842" t="str">
        <f t="shared" si="106"/>
        <v>0-1000</v>
      </c>
    </row>
    <row r="6843" spans="1:26" x14ac:dyDescent="0.3">
      <c r="A6843">
        <v>18265692</v>
      </c>
      <c r="B6843" t="s">
        <v>970</v>
      </c>
      <c r="C6843">
        <v>1</v>
      </c>
      <c r="D6843" t="s">
        <v>8927</v>
      </c>
      <c r="E6843" t="s">
        <v>438</v>
      </c>
      <c r="F6843" t="s">
        <v>16</v>
      </c>
      <c r="G6843" t="s">
        <v>16</v>
      </c>
      <c r="H6843" t="s">
        <v>16</v>
      </c>
      <c r="I6843">
        <v>1</v>
      </c>
      <c r="J6843">
        <v>1</v>
      </c>
      <c r="K6843">
        <v>200</v>
      </c>
      <c r="L6843">
        <v>1</v>
      </c>
      <c r="M6843" t="s">
        <v>2820</v>
      </c>
      <c r="N6843" t="str">
        <f>SUBSTITUTE(Sheet1[[#This Row],[Datekey_Opening]],"_","-")</f>
        <v>2012-3-21</v>
      </c>
      <c r="O6843">
        <f>YEAR(Sheet1[[#This Row],[Date]])</f>
        <v>2012</v>
      </c>
      <c r="P6843" t="str">
        <f>LOOKUP(Sheet1[[#This Row],[CountryCode]],$AI$4:$AI$18,$AJ$4:$AJ$18)</f>
        <v>India</v>
      </c>
      <c r="Q6843">
        <f>MONTH(Sheet1[[#This Row],[Date]])</f>
        <v>3</v>
      </c>
      <c r="R6843" t="str">
        <f>TEXT(Sheet1[[#This Row],[Date]],"MMMM")</f>
        <v>March</v>
      </c>
      <c r="S6843" t="str">
        <f>TEXT(Sheet1[[#This Row],[Date]],"YYYY-MMM")</f>
        <v>2012-Mar</v>
      </c>
      <c r="T6843">
        <f>WEEKDAY(Sheet1[[#This Row],[Date]])</f>
        <v>4</v>
      </c>
      <c r="U6843" t="str">
        <f>TEXT(Sheet1[[#This Row],[Date]],"DDDD")</f>
        <v>Wednesday</v>
      </c>
      <c r="V6843" t="str">
        <f>"FM"&amp;MOD(MONTH(Sheet1[[#This Row],[Date]])-4,12)+1</f>
        <v>FM12</v>
      </c>
      <c r="W6843" t="str">
        <f>"Q"&amp;ROUNDUP(MONTH(Sheet1[[#This Row],[Date]])/3,0)</f>
        <v>Q1</v>
      </c>
      <c r="X6843" t="str">
        <f>"Q"&amp;INT(MOD(MONTH(Sheet1[[#This Row],[Date]])-4,12/3)+1)</f>
        <v>Q4</v>
      </c>
      <c r="Y6843" t="str" cm="1">
        <f t="array" ref="Y6843">_xlfn.IFS(ROUND(L6843,0)&lt;=1,"Need to improve 0-1",ROUND(L6843,0)&lt;=2,"Okay 1-2",ROUND(L6843,0)&lt;=3,"Good 2-3",ROUND(L6843,0)&lt;=4,"Great 3-4",ROUND(L6843,0)&lt;=5,"Excellent 4-5")</f>
        <v>Need to improve 0-1</v>
      </c>
      <c r="Z6843" t="str">
        <f t="shared" si="106"/>
        <v>0-1000</v>
      </c>
    </row>
    <row r="6844" spans="1:26" x14ac:dyDescent="0.3">
      <c r="A6844">
        <v>18440415</v>
      </c>
      <c r="B6844" t="s">
        <v>9169</v>
      </c>
      <c r="C6844">
        <v>1</v>
      </c>
      <c r="D6844" t="s">
        <v>8927</v>
      </c>
      <c r="E6844" t="s">
        <v>578</v>
      </c>
      <c r="F6844" t="s">
        <v>16</v>
      </c>
      <c r="G6844" t="s">
        <v>16</v>
      </c>
      <c r="H6844" t="s">
        <v>16</v>
      </c>
      <c r="I6844">
        <v>1</v>
      </c>
      <c r="J6844">
        <v>1</v>
      </c>
      <c r="K6844">
        <v>400</v>
      </c>
      <c r="L6844">
        <v>1</v>
      </c>
      <c r="M6844" t="s">
        <v>1096</v>
      </c>
      <c r="N6844" t="str">
        <f>SUBSTITUTE(Sheet1[[#This Row],[Datekey_Opening]],"_","-")</f>
        <v>2012-3-7</v>
      </c>
      <c r="O6844">
        <f>YEAR(Sheet1[[#This Row],[Date]])</f>
        <v>2012</v>
      </c>
      <c r="P6844" t="str">
        <f>LOOKUP(Sheet1[[#This Row],[CountryCode]],$AI$4:$AI$18,$AJ$4:$AJ$18)</f>
        <v>India</v>
      </c>
      <c r="Q6844">
        <f>MONTH(Sheet1[[#This Row],[Date]])</f>
        <v>3</v>
      </c>
      <c r="R6844" t="str">
        <f>TEXT(Sheet1[[#This Row],[Date]],"MMMM")</f>
        <v>March</v>
      </c>
      <c r="S6844" t="str">
        <f>TEXT(Sheet1[[#This Row],[Date]],"YYYY-MMM")</f>
        <v>2012-Mar</v>
      </c>
      <c r="T6844">
        <f>WEEKDAY(Sheet1[[#This Row],[Date]])</f>
        <v>4</v>
      </c>
      <c r="U6844" t="str">
        <f>TEXT(Sheet1[[#This Row],[Date]],"DDDD")</f>
        <v>Wednesday</v>
      </c>
      <c r="V6844" t="str">
        <f>"FM"&amp;MOD(MONTH(Sheet1[[#This Row],[Date]])-4,12)+1</f>
        <v>FM12</v>
      </c>
      <c r="W6844" t="str">
        <f>"Q"&amp;ROUNDUP(MONTH(Sheet1[[#This Row],[Date]])/3,0)</f>
        <v>Q1</v>
      </c>
      <c r="X6844" t="str">
        <f>"Q"&amp;INT(MOD(MONTH(Sheet1[[#This Row],[Date]])-4,12/3)+1)</f>
        <v>Q4</v>
      </c>
      <c r="Y6844" t="str" cm="1">
        <f t="array" ref="Y6844">_xlfn.IFS(ROUND(L6844,0)&lt;=1,"Need to improve 0-1",ROUND(L6844,0)&lt;=2,"Okay 1-2",ROUND(L6844,0)&lt;=3,"Good 2-3",ROUND(L6844,0)&lt;=4,"Great 3-4",ROUND(L6844,0)&lt;=5,"Excellent 4-5")</f>
        <v>Need to improve 0-1</v>
      </c>
      <c r="Z6844" t="str">
        <f t="shared" si="106"/>
        <v>0-1000</v>
      </c>
    </row>
    <row r="6845" spans="1:26" x14ac:dyDescent="0.3">
      <c r="A6845">
        <v>18432027</v>
      </c>
      <c r="B6845" t="s">
        <v>9170</v>
      </c>
      <c r="C6845">
        <v>1</v>
      </c>
      <c r="D6845" t="s">
        <v>8927</v>
      </c>
      <c r="E6845" t="s">
        <v>15</v>
      </c>
      <c r="F6845" t="s">
        <v>16</v>
      </c>
      <c r="G6845" t="s">
        <v>16</v>
      </c>
      <c r="H6845" t="s">
        <v>16</v>
      </c>
      <c r="I6845">
        <v>1</v>
      </c>
      <c r="J6845">
        <v>1</v>
      </c>
      <c r="K6845">
        <v>300</v>
      </c>
      <c r="L6845">
        <v>1</v>
      </c>
      <c r="M6845" t="s">
        <v>5281</v>
      </c>
      <c r="N6845" t="str">
        <f>SUBSTITUTE(Sheet1[[#This Row],[Datekey_Opening]],"_","-")</f>
        <v>2014-3-19</v>
      </c>
      <c r="O6845">
        <f>YEAR(Sheet1[[#This Row],[Date]])</f>
        <v>2014</v>
      </c>
      <c r="P6845" t="str">
        <f>LOOKUP(Sheet1[[#This Row],[CountryCode]],$AI$4:$AI$18,$AJ$4:$AJ$18)</f>
        <v>India</v>
      </c>
      <c r="Q6845">
        <f>MONTH(Sheet1[[#This Row],[Date]])</f>
        <v>3</v>
      </c>
      <c r="R6845" t="str">
        <f>TEXT(Sheet1[[#This Row],[Date]],"MMMM")</f>
        <v>March</v>
      </c>
      <c r="S6845" t="str">
        <f>TEXT(Sheet1[[#This Row],[Date]],"YYYY-MMM")</f>
        <v>2014-Mar</v>
      </c>
      <c r="T6845">
        <f>WEEKDAY(Sheet1[[#This Row],[Date]])</f>
        <v>4</v>
      </c>
      <c r="U6845" t="str">
        <f>TEXT(Sheet1[[#This Row],[Date]],"DDDD")</f>
        <v>Wednesday</v>
      </c>
      <c r="V6845" t="str">
        <f>"FM"&amp;MOD(MONTH(Sheet1[[#This Row],[Date]])-4,12)+1</f>
        <v>FM12</v>
      </c>
      <c r="W6845" t="str">
        <f>"Q"&amp;ROUNDUP(MONTH(Sheet1[[#This Row],[Date]])/3,0)</f>
        <v>Q1</v>
      </c>
      <c r="X6845" t="str">
        <f>"Q"&amp;INT(MOD(MONTH(Sheet1[[#This Row],[Date]])-4,12/3)+1)</f>
        <v>Q4</v>
      </c>
      <c r="Y6845" t="str" cm="1">
        <f t="array" ref="Y6845">_xlfn.IFS(ROUND(L6845,0)&lt;=1,"Need to improve 0-1",ROUND(L6845,0)&lt;=2,"Okay 1-2",ROUND(L6845,0)&lt;=3,"Good 2-3",ROUND(L6845,0)&lt;=4,"Great 3-4",ROUND(L6845,0)&lt;=5,"Excellent 4-5")</f>
        <v>Need to improve 0-1</v>
      </c>
      <c r="Z6845" t="str">
        <f t="shared" si="106"/>
        <v>0-1000</v>
      </c>
    </row>
    <row r="6846" spans="1:26" x14ac:dyDescent="0.3">
      <c r="A6846">
        <v>18430892</v>
      </c>
      <c r="B6846" t="s">
        <v>4516</v>
      </c>
      <c r="C6846">
        <v>1</v>
      </c>
      <c r="D6846" t="s">
        <v>8927</v>
      </c>
      <c r="E6846" t="s">
        <v>2496</v>
      </c>
      <c r="F6846" t="s">
        <v>16</v>
      </c>
      <c r="G6846" t="s">
        <v>16</v>
      </c>
      <c r="H6846" t="s">
        <v>16</v>
      </c>
      <c r="I6846">
        <v>1</v>
      </c>
      <c r="J6846">
        <v>1</v>
      </c>
      <c r="K6846">
        <v>150</v>
      </c>
      <c r="L6846">
        <v>1</v>
      </c>
      <c r="M6846" t="s">
        <v>9171</v>
      </c>
      <c r="N6846" t="str">
        <f>SUBSTITUTE(Sheet1[[#This Row],[Datekey_Opening]],"_","-")</f>
        <v>2015-3-2</v>
      </c>
      <c r="O6846">
        <f>YEAR(Sheet1[[#This Row],[Date]])</f>
        <v>2015</v>
      </c>
      <c r="P6846" t="str">
        <f>LOOKUP(Sheet1[[#This Row],[CountryCode]],$AI$4:$AI$18,$AJ$4:$AJ$18)</f>
        <v>India</v>
      </c>
      <c r="Q6846">
        <f>MONTH(Sheet1[[#This Row],[Date]])</f>
        <v>3</v>
      </c>
      <c r="R6846" t="str">
        <f>TEXT(Sheet1[[#This Row],[Date]],"MMMM")</f>
        <v>March</v>
      </c>
      <c r="S6846" t="str">
        <f>TEXT(Sheet1[[#This Row],[Date]],"YYYY-MMM")</f>
        <v>2015-Mar</v>
      </c>
      <c r="T6846">
        <f>WEEKDAY(Sheet1[[#This Row],[Date]])</f>
        <v>2</v>
      </c>
      <c r="U6846" t="str">
        <f>TEXT(Sheet1[[#This Row],[Date]],"DDDD")</f>
        <v>Monday</v>
      </c>
      <c r="V6846" t="str">
        <f>"FM"&amp;MOD(MONTH(Sheet1[[#This Row],[Date]])-4,12)+1</f>
        <v>FM12</v>
      </c>
      <c r="W6846" t="str">
        <f>"Q"&amp;ROUNDUP(MONTH(Sheet1[[#This Row],[Date]])/3,0)</f>
        <v>Q1</v>
      </c>
      <c r="X6846" t="str">
        <f>"Q"&amp;INT(MOD(MONTH(Sheet1[[#This Row],[Date]])-4,12/3)+1)</f>
        <v>Q4</v>
      </c>
      <c r="Y6846" t="str" cm="1">
        <f t="array" ref="Y6846">_xlfn.IFS(ROUND(L6846,0)&lt;=1,"Need to improve 0-1",ROUND(L6846,0)&lt;=2,"Okay 1-2",ROUND(L6846,0)&lt;=3,"Good 2-3",ROUND(L6846,0)&lt;=4,"Great 3-4",ROUND(L6846,0)&lt;=5,"Excellent 4-5")</f>
        <v>Need to improve 0-1</v>
      </c>
      <c r="Z6846" t="str">
        <f t="shared" si="106"/>
        <v>0-1000</v>
      </c>
    </row>
    <row r="6847" spans="1:26" x14ac:dyDescent="0.3">
      <c r="A6847">
        <v>18254314</v>
      </c>
      <c r="B6847" t="s">
        <v>9172</v>
      </c>
      <c r="C6847">
        <v>1</v>
      </c>
      <c r="D6847" t="s">
        <v>8927</v>
      </c>
      <c r="E6847" t="s">
        <v>395</v>
      </c>
      <c r="F6847" t="s">
        <v>16</v>
      </c>
      <c r="G6847" t="s">
        <v>16</v>
      </c>
      <c r="H6847" t="s">
        <v>16</v>
      </c>
      <c r="I6847">
        <v>1</v>
      </c>
      <c r="J6847">
        <v>1</v>
      </c>
      <c r="K6847">
        <v>200</v>
      </c>
      <c r="L6847">
        <v>1</v>
      </c>
      <c r="M6847" t="s">
        <v>5320</v>
      </c>
      <c r="N6847" t="str">
        <f>SUBSTITUTE(Sheet1[[#This Row],[Datekey_Opening]],"_","-")</f>
        <v>2015-2-2</v>
      </c>
      <c r="O6847">
        <f>YEAR(Sheet1[[#This Row],[Date]])</f>
        <v>2015</v>
      </c>
      <c r="P6847" t="str">
        <f>LOOKUP(Sheet1[[#This Row],[CountryCode]],$AI$4:$AI$18,$AJ$4:$AJ$18)</f>
        <v>India</v>
      </c>
      <c r="Q6847">
        <f>MONTH(Sheet1[[#This Row],[Date]])</f>
        <v>2</v>
      </c>
      <c r="R6847" t="str">
        <f>TEXT(Sheet1[[#This Row],[Date]],"MMMM")</f>
        <v>February</v>
      </c>
      <c r="S6847" t="str">
        <f>TEXT(Sheet1[[#This Row],[Date]],"YYYY-MMM")</f>
        <v>2015-Feb</v>
      </c>
      <c r="T6847">
        <f>WEEKDAY(Sheet1[[#This Row],[Date]])</f>
        <v>2</v>
      </c>
      <c r="U6847" t="str">
        <f>TEXT(Sheet1[[#This Row],[Date]],"DDDD")</f>
        <v>Monday</v>
      </c>
      <c r="V6847" t="str">
        <f>"FM"&amp;MOD(MONTH(Sheet1[[#This Row],[Date]])-4,12)+1</f>
        <v>FM11</v>
      </c>
      <c r="W6847" t="str">
        <f>"Q"&amp;ROUNDUP(MONTH(Sheet1[[#This Row],[Date]])/3,0)</f>
        <v>Q1</v>
      </c>
      <c r="X6847" t="str">
        <f>"Q"&amp;INT(MOD(MONTH(Sheet1[[#This Row],[Date]])-4,12/3)+1)</f>
        <v>Q3</v>
      </c>
      <c r="Y6847" t="str" cm="1">
        <f t="array" ref="Y6847">_xlfn.IFS(ROUND(L6847,0)&lt;=1,"Need to improve 0-1",ROUND(L6847,0)&lt;=2,"Okay 1-2",ROUND(L6847,0)&lt;=3,"Good 2-3",ROUND(L6847,0)&lt;=4,"Great 3-4",ROUND(L6847,0)&lt;=5,"Excellent 4-5")</f>
        <v>Need to improve 0-1</v>
      </c>
      <c r="Z6847" t="str">
        <f t="shared" si="106"/>
        <v>0-1000</v>
      </c>
    </row>
    <row r="6848" spans="1:26" x14ac:dyDescent="0.3">
      <c r="A6848">
        <v>18409182</v>
      </c>
      <c r="B6848" t="s">
        <v>1184</v>
      </c>
      <c r="C6848">
        <v>1</v>
      </c>
      <c r="D6848" t="s">
        <v>8927</v>
      </c>
      <c r="E6848" t="s">
        <v>395</v>
      </c>
      <c r="F6848" t="s">
        <v>16</v>
      </c>
      <c r="G6848" t="s">
        <v>16</v>
      </c>
      <c r="H6848" t="s">
        <v>16</v>
      </c>
      <c r="I6848">
        <v>1</v>
      </c>
      <c r="J6848">
        <v>1</v>
      </c>
      <c r="K6848">
        <v>250</v>
      </c>
      <c r="L6848">
        <v>1</v>
      </c>
      <c r="M6848" t="s">
        <v>5350</v>
      </c>
      <c r="N6848" t="str">
        <f>SUBSTITUTE(Sheet1[[#This Row],[Datekey_Opening]],"_","-")</f>
        <v>2012-2-25</v>
      </c>
      <c r="O6848">
        <f>YEAR(Sheet1[[#This Row],[Date]])</f>
        <v>2012</v>
      </c>
      <c r="P6848" t="str">
        <f>LOOKUP(Sheet1[[#This Row],[CountryCode]],$AI$4:$AI$18,$AJ$4:$AJ$18)</f>
        <v>India</v>
      </c>
      <c r="Q6848">
        <f>MONTH(Sheet1[[#This Row],[Date]])</f>
        <v>2</v>
      </c>
      <c r="R6848" t="str">
        <f>TEXT(Sheet1[[#This Row],[Date]],"MMMM")</f>
        <v>February</v>
      </c>
      <c r="S6848" t="str">
        <f>TEXT(Sheet1[[#This Row],[Date]],"YYYY-MMM")</f>
        <v>2012-Feb</v>
      </c>
      <c r="T6848">
        <f>WEEKDAY(Sheet1[[#This Row],[Date]])</f>
        <v>7</v>
      </c>
      <c r="U6848" t="str">
        <f>TEXT(Sheet1[[#This Row],[Date]],"DDDD")</f>
        <v>Saturday</v>
      </c>
      <c r="V6848" t="str">
        <f>"FM"&amp;MOD(MONTH(Sheet1[[#This Row],[Date]])-4,12)+1</f>
        <v>FM11</v>
      </c>
      <c r="W6848" t="str">
        <f>"Q"&amp;ROUNDUP(MONTH(Sheet1[[#This Row],[Date]])/3,0)</f>
        <v>Q1</v>
      </c>
      <c r="X6848" t="str">
        <f>"Q"&amp;INT(MOD(MONTH(Sheet1[[#This Row],[Date]])-4,12/3)+1)</f>
        <v>Q3</v>
      </c>
      <c r="Y6848" t="str" cm="1">
        <f t="array" ref="Y6848">_xlfn.IFS(ROUND(L6848,0)&lt;=1,"Need to improve 0-1",ROUND(L6848,0)&lt;=2,"Okay 1-2",ROUND(L6848,0)&lt;=3,"Good 2-3",ROUND(L6848,0)&lt;=4,"Great 3-4",ROUND(L6848,0)&lt;=5,"Excellent 4-5")</f>
        <v>Need to improve 0-1</v>
      </c>
      <c r="Z6848" t="str">
        <f t="shared" si="106"/>
        <v>0-1000</v>
      </c>
    </row>
    <row r="6849" spans="1:26" x14ac:dyDescent="0.3">
      <c r="A6849">
        <v>18439523</v>
      </c>
      <c r="B6849" t="s">
        <v>9173</v>
      </c>
      <c r="C6849">
        <v>1</v>
      </c>
      <c r="D6849" t="s">
        <v>8927</v>
      </c>
      <c r="E6849" t="s">
        <v>751</v>
      </c>
      <c r="F6849" t="s">
        <v>16</v>
      </c>
      <c r="G6849" t="s">
        <v>16</v>
      </c>
      <c r="H6849" t="s">
        <v>16</v>
      </c>
      <c r="I6849">
        <v>1</v>
      </c>
      <c r="J6849">
        <v>1</v>
      </c>
      <c r="K6849">
        <v>250</v>
      </c>
      <c r="L6849">
        <v>1</v>
      </c>
      <c r="M6849" t="s">
        <v>5326</v>
      </c>
      <c r="N6849" t="str">
        <f>SUBSTITUTE(Sheet1[[#This Row],[Datekey_Opening]],"_","-")</f>
        <v>2011-2-17</v>
      </c>
      <c r="O6849">
        <f>YEAR(Sheet1[[#This Row],[Date]])</f>
        <v>2011</v>
      </c>
      <c r="P6849" t="str">
        <f>LOOKUP(Sheet1[[#This Row],[CountryCode]],$AI$4:$AI$18,$AJ$4:$AJ$18)</f>
        <v>India</v>
      </c>
      <c r="Q6849">
        <f>MONTH(Sheet1[[#This Row],[Date]])</f>
        <v>2</v>
      </c>
      <c r="R6849" t="str">
        <f>TEXT(Sheet1[[#This Row],[Date]],"MMMM")</f>
        <v>February</v>
      </c>
      <c r="S6849" t="str">
        <f>TEXT(Sheet1[[#This Row],[Date]],"YYYY-MMM")</f>
        <v>2011-Feb</v>
      </c>
      <c r="T6849">
        <f>WEEKDAY(Sheet1[[#This Row],[Date]])</f>
        <v>5</v>
      </c>
      <c r="U6849" t="str">
        <f>TEXT(Sheet1[[#This Row],[Date]],"DDDD")</f>
        <v>Thursday</v>
      </c>
      <c r="V6849" t="str">
        <f>"FM"&amp;MOD(MONTH(Sheet1[[#This Row],[Date]])-4,12)+1</f>
        <v>FM11</v>
      </c>
      <c r="W6849" t="str">
        <f>"Q"&amp;ROUNDUP(MONTH(Sheet1[[#This Row],[Date]])/3,0)</f>
        <v>Q1</v>
      </c>
      <c r="X6849" t="str">
        <f>"Q"&amp;INT(MOD(MONTH(Sheet1[[#This Row],[Date]])-4,12/3)+1)</f>
        <v>Q3</v>
      </c>
      <c r="Y6849" t="str" cm="1">
        <f t="array" ref="Y6849">_xlfn.IFS(ROUND(L6849,0)&lt;=1,"Need to improve 0-1",ROUND(L6849,0)&lt;=2,"Okay 1-2",ROUND(L6849,0)&lt;=3,"Good 2-3",ROUND(L6849,0)&lt;=4,"Great 3-4",ROUND(L6849,0)&lt;=5,"Excellent 4-5")</f>
        <v>Need to improve 0-1</v>
      </c>
      <c r="Z6849" t="str">
        <f t="shared" si="106"/>
        <v>0-1000</v>
      </c>
    </row>
    <row r="6850" spans="1:26" x14ac:dyDescent="0.3">
      <c r="A6850">
        <v>18440390</v>
      </c>
      <c r="B6850" t="s">
        <v>616</v>
      </c>
      <c r="C6850">
        <v>1</v>
      </c>
      <c r="D6850" t="s">
        <v>8927</v>
      </c>
      <c r="E6850" t="s">
        <v>365</v>
      </c>
      <c r="F6850" t="s">
        <v>16</v>
      </c>
      <c r="G6850" t="s">
        <v>16</v>
      </c>
      <c r="H6850" t="s">
        <v>16</v>
      </c>
      <c r="I6850">
        <v>1</v>
      </c>
      <c r="J6850">
        <v>1</v>
      </c>
      <c r="K6850">
        <v>400</v>
      </c>
      <c r="L6850">
        <v>1</v>
      </c>
      <c r="M6850" t="s">
        <v>4949</v>
      </c>
      <c r="N6850" t="str">
        <f>SUBSTITUTE(Sheet1[[#This Row],[Datekey_Opening]],"_","-")</f>
        <v>2011-1-12</v>
      </c>
      <c r="O6850">
        <f>YEAR(Sheet1[[#This Row],[Date]])</f>
        <v>2011</v>
      </c>
      <c r="P6850" t="str">
        <f>LOOKUP(Sheet1[[#This Row],[CountryCode]],$AI$4:$AI$18,$AJ$4:$AJ$18)</f>
        <v>India</v>
      </c>
      <c r="Q6850">
        <f>MONTH(Sheet1[[#This Row],[Date]])</f>
        <v>1</v>
      </c>
      <c r="R6850" t="str">
        <f>TEXT(Sheet1[[#This Row],[Date]],"MMMM")</f>
        <v>January</v>
      </c>
      <c r="S6850" t="str">
        <f>TEXT(Sheet1[[#This Row],[Date]],"YYYY-MMM")</f>
        <v>2011-Jan</v>
      </c>
      <c r="T6850">
        <f>WEEKDAY(Sheet1[[#This Row],[Date]])</f>
        <v>4</v>
      </c>
      <c r="U6850" t="str">
        <f>TEXT(Sheet1[[#This Row],[Date]],"DDDD")</f>
        <v>Wednesday</v>
      </c>
      <c r="V6850" t="str">
        <f>"FM"&amp;MOD(MONTH(Sheet1[[#This Row],[Date]])-4,12)+1</f>
        <v>FM10</v>
      </c>
      <c r="W6850" t="str">
        <f>"Q"&amp;ROUNDUP(MONTH(Sheet1[[#This Row],[Date]])/3,0)</f>
        <v>Q1</v>
      </c>
      <c r="X6850" t="str">
        <f>"Q"&amp;INT(MOD(MONTH(Sheet1[[#This Row],[Date]])-4,12/3)+1)</f>
        <v>Q2</v>
      </c>
      <c r="Y6850" t="str" cm="1">
        <f t="array" ref="Y6850">_xlfn.IFS(ROUND(L6850,0)&lt;=1,"Need to improve 0-1",ROUND(L6850,0)&lt;=2,"Okay 1-2",ROUND(L6850,0)&lt;=3,"Good 2-3",ROUND(L6850,0)&lt;=4,"Great 3-4",ROUND(L6850,0)&lt;=5,"Excellent 4-5")</f>
        <v>Need to improve 0-1</v>
      </c>
      <c r="Z6850" t="str">
        <f t="shared" ref="Z6850:Z6913" si="107">IF(AND(K6850&gt;=0,K6850&lt;1000),"0-1000",IF(AND(K6850&gt;=1000,K6850&lt;2000),"1000-2000",IF(AND(K6850&gt;=2000,K6850&lt;3000),"2000-3000",IF(AND(K6850&gt;=3000,K6850&lt;4000),"3000-4000",IF(AND(K6850&gt;=4000,K6850&lt;5000),"4000-5000",IF(AND(K6850&gt;=5000,K6850&lt;6000),"5000-6000",IF(AND(K6850&gt;=6000,K6850&lt;7000),"6000-7000",IF(AND(K6850&gt;=7000,K6850&lt;200000),"7000-200000","Above 200000"))))))))</f>
        <v>0-1000</v>
      </c>
    </row>
    <row r="6851" spans="1:26" x14ac:dyDescent="0.3">
      <c r="A6851">
        <v>18432198</v>
      </c>
      <c r="B6851" t="s">
        <v>7026</v>
      </c>
      <c r="C6851">
        <v>1</v>
      </c>
      <c r="D6851" t="s">
        <v>8927</v>
      </c>
      <c r="E6851" t="s">
        <v>395</v>
      </c>
      <c r="F6851" t="s">
        <v>16</v>
      </c>
      <c r="G6851" t="s">
        <v>16</v>
      </c>
      <c r="H6851" t="s">
        <v>16</v>
      </c>
      <c r="I6851">
        <v>1</v>
      </c>
      <c r="J6851">
        <v>1</v>
      </c>
      <c r="K6851">
        <v>100</v>
      </c>
      <c r="L6851">
        <v>1</v>
      </c>
      <c r="M6851" t="s">
        <v>9060</v>
      </c>
      <c r="N6851" t="str">
        <f>SUBSTITUTE(Sheet1[[#This Row],[Datekey_Opening]],"_","-")</f>
        <v>2017-1-18</v>
      </c>
      <c r="O6851">
        <f>YEAR(Sheet1[[#This Row],[Date]])</f>
        <v>2017</v>
      </c>
      <c r="P6851" t="str">
        <f>LOOKUP(Sheet1[[#This Row],[CountryCode]],$AI$4:$AI$18,$AJ$4:$AJ$18)</f>
        <v>India</v>
      </c>
      <c r="Q6851">
        <f>MONTH(Sheet1[[#This Row],[Date]])</f>
        <v>1</v>
      </c>
      <c r="R6851" t="str">
        <f>TEXT(Sheet1[[#This Row],[Date]],"MMMM")</f>
        <v>January</v>
      </c>
      <c r="S6851" t="str">
        <f>TEXT(Sheet1[[#This Row],[Date]],"YYYY-MMM")</f>
        <v>2017-Jan</v>
      </c>
      <c r="T6851">
        <f>WEEKDAY(Sheet1[[#This Row],[Date]])</f>
        <v>4</v>
      </c>
      <c r="U6851" t="str">
        <f>TEXT(Sheet1[[#This Row],[Date]],"DDDD")</f>
        <v>Wednesday</v>
      </c>
      <c r="V6851" t="str">
        <f>"FM"&amp;MOD(MONTH(Sheet1[[#This Row],[Date]])-4,12)+1</f>
        <v>FM10</v>
      </c>
      <c r="W6851" t="str">
        <f>"Q"&amp;ROUNDUP(MONTH(Sheet1[[#This Row],[Date]])/3,0)</f>
        <v>Q1</v>
      </c>
      <c r="X6851" t="str">
        <f>"Q"&amp;INT(MOD(MONTH(Sheet1[[#This Row],[Date]])-4,12/3)+1)</f>
        <v>Q2</v>
      </c>
      <c r="Y6851" t="str" cm="1">
        <f t="array" ref="Y6851">_xlfn.IFS(ROUND(L6851,0)&lt;=1,"Need to improve 0-1",ROUND(L6851,0)&lt;=2,"Okay 1-2",ROUND(L6851,0)&lt;=3,"Good 2-3",ROUND(L6851,0)&lt;=4,"Great 3-4",ROUND(L6851,0)&lt;=5,"Excellent 4-5")</f>
        <v>Need to improve 0-1</v>
      </c>
      <c r="Z6851" t="str">
        <f t="shared" si="107"/>
        <v>0-1000</v>
      </c>
    </row>
    <row r="6852" spans="1:26" x14ac:dyDescent="0.3">
      <c r="A6852">
        <v>18322688</v>
      </c>
      <c r="B6852" t="s">
        <v>258</v>
      </c>
      <c r="C6852">
        <v>1</v>
      </c>
      <c r="D6852" t="s">
        <v>8927</v>
      </c>
      <c r="E6852" t="s">
        <v>15</v>
      </c>
      <c r="F6852" t="s">
        <v>16</v>
      </c>
      <c r="G6852" t="s">
        <v>16</v>
      </c>
      <c r="H6852" t="s">
        <v>16</v>
      </c>
      <c r="I6852">
        <v>1</v>
      </c>
      <c r="J6852">
        <v>1</v>
      </c>
      <c r="K6852">
        <v>150</v>
      </c>
      <c r="L6852">
        <v>1</v>
      </c>
      <c r="M6852" t="s">
        <v>5377</v>
      </c>
      <c r="N6852" t="str">
        <f>SUBSTITUTE(Sheet1[[#This Row],[Datekey_Opening]],"_","-")</f>
        <v>2014-1-2</v>
      </c>
      <c r="O6852">
        <f>YEAR(Sheet1[[#This Row],[Date]])</f>
        <v>2014</v>
      </c>
      <c r="P6852" t="str">
        <f>LOOKUP(Sheet1[[#This Row],[CountryCode]],$AI$4:$AI$18,$AJ$4:$AJ$18)</f>
        <v>India</v>
      </c>
      <c r="Q6852">
        <f>MONTH(Sheet1[[#This Row],[Date]])</f>
        <v>1</v>
      </c>
      <c r="R6852" t="str">
        <f>TEXT(Sheet1[[#This Row],[Date]],"MMMM")</f>
        <v>January</v>
      </c>
      <c r="S6852" t="str">
        <f>TEXT(Sheet1[[#This Row],[Date]],"YYYY-MMM")</f>
        <v>2014-Jan</v>
      </c>
      <c r="T6852">
        <f>WEEKDAY(Sheet1[[#This Row],[Date]])</f>
        <v>5</v>
      </c>
      <c r="U6852" t="str">
        <f>TEXT(Sheet1[[#This Row],[Date]],"DDDD")</f>
        <v>Thursday</v>
      </c>
      <c r="V6852" t="str">
        <f>"FM"&amp;MOD(MONTH(Sheet1[[#This Row],[Date]])-4,12)+1</f>
        <v>FM10</v>
      </c>
      <c r="W6852" t="str">
        <f>"Q"&amp;ROUNDUP(MONTH(Sheet1[[#This Row],[Date]])/3,0)</f>
        <v>Q1</v>
      </c>
      <c r="X6852" t="str">
        <f>"Q"&amp;INT(MOD(MONTH(Sheet1[[#This Row],[Date]])-4,12/3)+1)</f>
        <v>Q2</v>
      </c>
      <c r="Y6852" t="str" cm="1">
        <f t="array" ref="Y6852">_xlfn.IFS(ROUND(L6852,0)&lt;=1,"Need to improve 0-1",ROUND(L6852,0)&lt;=2,"Okay 1-2",ROUND(L6852,0)&lt;=3,"Good 2-3",ROUND(L6852,0)&lt;=4,"Great 3-4",ROUND(L6852,0)&lt;=5,"Excellent 4-5")</f>
        <v>Need to improve 0-1</v>
      </c>
      <c r="Z6852" t="str">
        <f t="shared" si="107"/>
        <v>0-1000</v>
      </c>
    </row>
    <row r="6853" spans="1:26" x14ac:dyDescent="0.3">
      <c r="A6853">
        <v>18459896</v>
      </c>
      <c r="B6853" t="s">
        <v>9174</v>
      </c>
      <c r="C6853">
        <v>1</v>
      </c>
      <c r="D6853" t="s">
        <v>8927</v>
      </c>
      <c r="E6853" t="s">
        <v>395</v>
      </c>
      <c r="F6853" t="s">
        <v>16</v>
      </c>
      <c r="G6853" t="s">
        <v>16</v>
      </c>
      <c r="H6853" t="s">
        <v>16</v>
      </c>
      <c r="I6853">
        <v>1</v>
      </c>
      <c r="J6853">
        <v>1</v>
      </c>
      <c r="K6853">
        <v>200</v>
      </c>
      <c r="L6853">
        <v>1</v>
      </c>
      <c r="M6853" t="s">
        <v>1287</v>
      </c>
      <c r="N6853" t="str">
        <f>SUBSTITUTE(Sheet1[[#This Row],[Datekey_Opening]],"_","-")</f>
        <v>2017-1-4</v>
      </c>
      <c r="O6853">
        <f>YEAR(Sheet1[[#This Row],[Date]])</f>
        <v>2017</v>
      </c>
      <c r="P6853" t="str">
        <f>LOOKUP(Sheet1[[#This Row],[CountryCode]],$AI$4:$AI$18,$AJ$4:$AJ$18)</f>
        <v>India</v>
      </c>
      <c r="Q6853">
        <f>MONTH(Sheet1[[#This Row],[Date]])</f>
        <v>1</v>
      </c>
      <c r="R6853" t="str">
        <f>TEXT(Sheet1[[#This Row],[Date]],"MMMM")</f>
        <v>January</v>
      </c>
      <c r="S6853" t="str">
        <f>TEXT(Sheet1[[#This Row],[Date]],"YYYY-MMM")</f>
        <v>2017-Jan</v>
      </c>
      <c r="T6853">
        <f>WEEKDAY(Sheet1[[#This Row],[Date]])</f>
        <v>4</v>
      </c>
      <c r="U6853" t="str">
        <f>TEXT(Sheet1[[#This Row],[Date]],"DDDD")</f>
        <v>Wednesday</v>
      </c>
      <c r="V6853" t="str">
        <f>"FM"&amp;MOD(MONTH(Sheet1[[#This Row],[Date]])-4,12)+1</f>
        <v>FM10</v>
      </c>
      <c r="W6853" t="str">
        <f>"Q"&amp;ROUNDUP(MONTH(Sheet1[[#This Row],[Date]])/3,0)</f>
        <v>Q1</v>
      </c>
      <c r="X6853" t="str">
        <f>"Q"&amp;INT(MOD(MONTH(Sheet1[[#This Row],[Date]])-4,12/3)+1)</f>
        <v>Q2</v>
      </c>
      <c r="Y6853" t="str" cm="1">
        <f t="array" ref="Y6853">_xlfn.IFS(ROUND(L6853,0)&lt;=1,"Need to improve 0-1",ROUND(L6853,0)&lt;=2,"Okay 1-2",ROUND(L6853,0)&lt;=3,"Good 2-3",ROUND(L6853,0)&lt;=4,"Great 3-4",ROUND(L6853,0)&lt;=5,"Excellent 4-5")</f>
        <v>Need to improve 0-1</v>
      </c>
      <c r="Z6853" t="str">
        <f t="shared" si="107"/>
        <v>0-1000</v>
      </c>
    </row>
    <row r="6854" spans="1:26" x14ac:dyDescent="0.3">
      <c r="A6854">
        <v>18383484</v>
      </c>
      <c r="B6854" t="s">
        <v>5148</v>
      </c>
      <c r="C6854">
        <v>1</v>
      </c>
      <c r="D6854" t="s">
        <v>8927</v>
      </c>
      <c r="E6854" t="s">
        <v>564</v>
      </c>
      <c r="F6854" t="s">
        <v>16</v>
      </c>
      <c r="G6854" t="s">
        <v>16</v>
      </c>
      <c r="H6854" t="s">
        <v>16</v>
      </c>
      <c r="I6854">
        <v>1</v>
      </c>
      <c r="J6854">
        <v>1</v>
      </c>
      <c r="K6854">
        <v>300</v>
      </c>
      <c r="L6854">
        <v>1</v>
      </c>
      <c r="M6854" t="s">
        <v>7596</v>
      </c>
      <c r="N6854" t="str">
        <f>SUBSTITUTE(Sheet1[[#This Row],[Datekey_Opening]],"_","-")</f>
        <v>2015-12-20</v>
      </c>
      <c r="O6854">
        <f>YEAR(Sheet1[[#This Row],[Date]])</f>
        <v>2015</v>
      </c>
      <c r="P6854" t="str">
        <f>LOOKUP(Sheet1[[#This Row],[CountryCode]],$AI$4:$AI$18,$AJ$4:$AJ$18)</f>
        <v>India</v>
      </c>
      <c r="Q6854">
        <f>MONTH(Sheet1[[#This Row],[Date]])</f>
        <v>12</v>
      </c>
      <c r="R6854" t="str">
        <f>TEXT(Sheet1[[#This Row],[Date]],"MMMM")</f>
        <v>December</v>
      </c>
      <c r="S6854" t="str">
        <f>TEXT(Sheet1[[#This Row],[Date]],"YYYY-MMM")</f>
        <v>2015-Dec</v>
      </c>
      <c r="T6854">
        <f>WEEKDAY(Sheet1[[#This Row],[Date]])</f>
        <v>1</v>
      </c>
      <c r="U6854" t="str">
        <f>TEXT(Sheet1[[#This Row],[Date]],"DDDD")</f>
        <v>Sunday</v>
      </c>
      <c r="V6854" t="str">
        <f>"FM"&amp;MOD(MONTH(Sheet1[[#This Row],[Date]])-4,12)+1</f>
        <v>FM9</v>
      </c>
      <c r="W6854" t="str">
        <f>"Q"&amp;ROUNDUP(MONTH(Sheet1[[#This Row],[Date]])/3,0)</f>
        <v>Q4</v>
      </c>
      <c r="X6854" t="str">
        <f>"Q"&amp;INT(MOD(MONTH(Sheet1[[#This Row],[Date]])-4,12/3)+1)</f>
        <v>Q1</v>
      </c>
      <c r="Y6854" t="str" cm="1">
        <f t="array" ref="Y6854">_xlfn.IFS(ROUND(L6854,0)&lt;=1,"Need to improve 0-1",ROUND(L6854,0)&lt;=2,"Okay 1-2",ROUND(L6854,0)&lt;=3,"Good 2-3",ROUND(L6854,0)&lt;=4,"Great 3-4",ROUND(L6854,0)&lt;=5,"Excellent 4-5")</f>
        <v>Need to improve 0-1</v>
      </c>
      <c r="Z6854" t="str">
        <f t="shared" si="107"/>
        <v>0-1000</v>
      </c>
    </row>
    <row r="6855" spans="1:26" x14ac:dyDescent="0.3">
      <c r="A6855">
        <v>7982</v>
      </c>
      <c r="B6855" t="s">
        <v>9175</v>
      </c>
      <c r="C6855">
        <v>1</v>
      </c>
      <c r="D6855" t="s">
        <v>8927</v>
      </c>
      <c r="E6855" t="s">
        <v>569</v>
      </c>
      <c r="F6855" t="s">
        <v>16</v>
      </c>
      <c r="G6855" t="s">
        <v>16</v>
      </c>
      <c r="H6855" t="s">
        <v>16</v>
      </c>
      <c r="I6855">
        <v>1</v>
      </c>
      <c r="J6855">
        <v>1</v>
      </c>
      <c r="K6855">
        <v>150</v>
      </c>
      <c r="L6855">
        <v>1</v>
      </c>
      <c r="M6855" t="s">
        <v>2125</v>
      </c>
      <c r="N6855" t="str">
        <f>SUBSTITUTE(Sheet1[[#This Row],[Datekey_Opening]],"_","-")</f>
        <v>2018-12-11</v>
      </c>
      <c r="O6855">
        <f>YEAR(Sheet1[[#This Row],[Date]])</f>
        <v>2018</v>
      </c>
      <c r="P6855" t="str">
        <f>LOOKUP(Sheet1[[#This Row],[CountryCode]],$AI$4:$AI$18,$AJ$4:$AJ$18)</f>
        <v>India</v>
      </c>
      <c r="Q6855">
        <f>MONTH(Sheet1[[#This Row],[Date]])</f>
        <v>12</v>
      </c>
      <c r="R6855" t="str">
        <f>TEXT(Sheet1[[#This Row],[Date]],"MMMM")</f>
        <v>December</v>
      </c>
      <c r="S6855" t="str">
        <f>TEXT(Sheet1[[#This Row],[Date]],"YYYY-MMM")</f>
        <v>2018-Dec</v>
      </c>
      <c r="T6855">
        <f>WEEKDAY(Sheet1[[#This Row],[Date]])</f>
        <v>3</v>
      </c>
      <c r="U6855" t="str">
        <f>TEXT(Sheet1[[#This Row],[Date]],"DDDD")</f>
        <v>Tuesday</v>
      </c>
      <c r="V6855" t="str">
        <f>"FM"&amp;MOD(MONTH(Sheet1[[#This Row],[Date]])-4,12)+1</f>
        <v>FM9</v>
      </c>
      <c r="W6855" t="str">
        <f>"Q"&amp;ROUNDUP(MONTH(Sheet1[[#This Row],[Date]])/3,0)</f>
        <v>Q4</v>
      </c>
      <c r="X6855" t="str">
        <f>"Q"&amp;INT(MOD(MONTH(Sheet1[[#This Row],[Date]])-4,12/3)+1)</f>
        <v>Q1</v>
      </c>
      <c r="Y6855" t="str" cm="1">
        <f t="array" ref="Y6855">_xlfn.IFS(ROUND(L6855,0)&lt;=1,"Need to improve 0-1",ROUND(L6855,0)&lt;=2,"Okay 1-2",ROUND(L6855,0)&lt;=3,"Good 2-3",ROUND(L6855,0)&lt;=4,"Great 3-4",ROUND(L6855,0)&lt;=5,"Excellent 4-5")</f>
        <v>Need to improve 0-1</v>
      </c>
      <c r="Z6855" t="str">
        <f t="shared" si="107"/>
        <v>0-1000</v>
      </c>
    </row>
    <row r="6856" spans="1:26" x14ac:dyDescent="0.3">
      <c r="A6856">
        <v>18433854</v>
      </c>
      <c r="B6856" t="s">
        <v>9176</v>
      </c>
      <c r="C6856">
        <v>1</v>
      </c>
      <c r="D6856" t="s">
        <v>8927</v>
      </c>
      <c r="E6856" t="s">
        <v>915</v>
      </c>
      <c r="F6856" t="s">
        <v>16</v>
      </c>
      <c r="G6856" t="s">
        <v>16</v>
      </c>
      <c r="H6856" t="s">
        <v>16</v>
      </c>
      <c r="I6856">
        <v>1</v>
      </c>
      <c r="J6856">
        <v>1</v>
      </c>
      <c r="K6856">
        <v>300</v>
      </c>
      <c r="L6856">
        <v>1</v>
      </c>
      <c r="M6856" t="s">
        <v>2985</v>
      </c>
      <c r="N6856" t="str">
        <f>SUBSTITUTE(Sheet1[[#This Row],[Datekey_Opening]],"_","-")</f>
        <v>2018-12-9</v>
      </c>
      <c r="O6856">
        <f>YEAR(Sheet1[[#This Row],[Date]])</f>
        <v>2018</v>
      </c>
      <c r="P6856" t="str">
        <f>LOOKUP(Sheet1[[#This Row],[CountryCode]],$AI$4:$AI$18,$AJ$4:$AJ$18)</f>
        <v>India</v>
      </c>
      <c r="Q6856">
        <f>MONTH(Sheet1[[#This Row],[Date]])</f>
        <v>12</v>
      </c>
      <c r="R6856" t="str">
        <f>TEXT(Sheet1[[#This Row],[Date]],"MMMM")</f>
        <v>December</v>
      </c>
      <c r="S6856" t="str">
        <f>TEXT(Sheet1[[#This Row],[Date]],"YYYY-MMM")</f>
        <v>2018-Dec</v>
      </c>
      <c r="T6856">
        <f>WEEKDAY(Sheet1[[#This Row],[Date]])</f>
        <v>1</v>
      </c>
      <c r="U6856" t="str">
        <f>TEXT(Sheet1[[#This Row],[Date]],"DDDD")</f>
        <v>Sunday</v>
      </c>
      <c r="V6856" t="str">
        <f>"FM"&amp;MOD(MONTH(Sheet1[[#This Row],[Date]])-4,12)+1</f>
        <v>FM9</v>
      </c>
      <c r="W6856" t="str">
        <f>"Q"&amp;ROUNDUP(MONTH(Sheet1[[#This Row],[Date]])/3,0)</f>
        <v>Q4</v>
      </c>
      <c r="X6856" t="str">
        <f>"Q"&amp;INT(MOD(MONTH(Sheet1[[#This Row],[Date]])-4,12/3)+1)</f>
        <v>Q1</v>
      </c>
      <c r="Y6856" t="str" cm="1">
        <f t="array" ref="Y6856">_xlfn.IFS(ROUND(L6856,0)&lt;=1,"Need to improve 0-1",ROUND(L6856,0)&lt;=2,"Okay 1-2",ROUND(L6856,0)&lt;=3,"Good 2-3",ROUND(L6856,0)&lt;=4,"Great 3-4",ROUND(L6856,0)&lt;=5,"Excellent 4-5")</f>
        <v>Need to improve 0-1</v>
      </c>
      <c r="Z6856" t="str">
        <f t="shared" si="107"/>
        <v>0-1000</v>
      </c>
    </row>
    <row r="6857" spans="1:26" x14ac:dyDescent="0.3">
      <c r="A6857">
        <v>18456765</v>
      </c>
      <c r="B6857" t="s">
        <v>9177</v>
      </c>
      <c r="C6857">
        <v>1</v>
      </c>
      <c r="D6857" t="s">
        <v>8927</v>
      </c>
      <c r="E6857" t="s">
        <v>708</v>
      </c>
      <c r="F6857" t="s">
        <v>16</v>
      </c>
      <c r="G6857" t="s">
        <v>16</v>
      </c>
      <c r="H6857" t="s">
        <v>16</v>
      </c>
      <c r="I6857">
        <v>1</v>
      </c>
      <c r="J6857">
        <v>1</v>
      </c>
      <c r="K6857">
        <v>200</v>
      </c>
      <c r="L6857">
        <v>1</v>
      </c>
      <c r="M6857" t="s">
        <v>7758</v>
      </c>
      <c r="N6857" t="str">
        <f>SUBSTITUTE(Sheet1[[#This Row],[Datekey_Opening]],"_","-")</f>
        <v>2017-12-23</v>
      </c>
      <c r="O6857">
        <f>YEAR(Sheet1[[#This Row],[Date]])</f>
        <v>2017</v>
      </c>
      <c r="P6857" t="str">
        <f>LOOKUP(Sheet1[[#This Row],[CountryCode]],$AI$4:$AI$18,$AJ$4:$AJ$18)</f>
        <v>India</v>
      </c>
      <c r="Q6857">
        <f>MONTH(Sheet1[[#This Row],[Date]])</f>
        <v>12</v>
      </c>
      <c r="R6857" t="str">
        <f>TEXT(Sheet1[[#This Row],[Date]],"MMMM")</f>
        <v>December</v>
      </c>
      <c r="S6857" t="str">
        <f>TEXT(Sheet1[[#This Row],[Date]],"YYYY-MMM")</f>
        <v>2017-Dec</v>
      </c>
      <c r="T6857">
        <f>WEEKDAY(Sheet1[[#This Row],[Date]])</f>
        <v>7</v>
      </c>
      <c r="U6857" t="str">
        <f>TEXT(Sheet1[[#This Row],[Date]],"DDDD")</f>
        <v>Saturday</v>
      </c>
      <c r="V6857" t="str">
        <f>"FM"&amp;MOD(MONTH(Sheet1[[#This Row],[Date]])-4,12)+1</f>
        <v>FM9</v>
      </c>
      <c r="W6857" t="str">
        <f>"Q"&amp;ROUNDUP(MONTH(Sheet1[[#This Row],[Date]])/3,0)</f>
        <v>Q4</v>
      </c>
      <c r="X6857" t="str">
        <f>"Q"&amp;INT(MOD(MONTH(Sheet1[[#This Row],[Date]])-4,12/3)+1)</f>
        <v>Q1</v>
      </c>
      <c r="Y6857" t="str" cm="1">
        <f t="array" ref="Y6857">_xlfn.IFS(ROUND(L6857,0)&lt;=1,"Need to improve 0-1",ROUND(L6857,0)&lt;=2,"Okay 1-2",ROUND(L6857,0)&lt;=3,"Good 2-3",ROUND(L6857,0)&lt;=4,"Great 3-4",ROUND(L6857,0)&lt;=5,"Excellent 4-5")</f>
        <v>Need to improve 0-1</v>
      </c>
      <c r="Z6857" t="str">
        <f t="shared" si="107"/>
        <v>0-1000</v>
      </c>
    </row>
    <row r="6858" spans="1:26" x14ac:dyDescent="0.3">
      <c r="A6858">
        <v>18435308</v>
      </c>
      <c r="B6858" t="s">
        <v>9178</v>
      </c>
      <c r="C6858">
        <v>1</v>
      </c>
      <c r="D6858" t="s">
        <v>8927</v>
      </c>
      <c r="E6858" t="s">
        <v>365</v>
      </c>
      <c r="F6858" t="s">
        <v>16</v>
      </c>
      <c r="G6858" t="s">
        <v>16</v>
      </c>
      <c r="H6858" t="s">
        <v>16</v>
      </c>
      <c r="I6858">
        <v>1</v>
      </c>
      <c r="J6858">
        <v>1</v>
      </c>
      <c r="K6858">
        <v>400</v>
      </c>
      <c r="L6858">
        <v>1</v>
      </c>
      <c r="M6858" t="s">
        <v>5862</v>
      </c>
      <c r="N6858" t="str">
        <f>SUBSTITUTE(Sheet1[[#This Row],[Datekey_Opening]],"_","-")</f>
        <v>2017-12-1</v>
      </c>
      <c r="O6858">
        <f>YEAR(Sheet1[[#This Row],[Date]])</f>
        <v>2017</v>
      </c>
      <c r="P6858" t="str">
        <f>LOOKUP(Sheet1[[#This Row],[CountryCode]],$AI$4:$AI$18,$AJ$4:$AJ$18)</f>
        <v>India</v>
      </c>
      <c r="Q6858">
        <f>MONTH(Sheet1[[#This Row],[Date]])</f>
        <v>12</v>
      </c>
      <c r="R6858" t="str">
        <f>TEXT(Sheet1[[#This Row],[Date]],"MMMM")</f>
        <v>December</v>
      </c>
      <c r="S6858" t="str">
        <f>TEXT(Sheet1[[#This Row],[Date]],"YYYY-MMM")</f>
        <v>2017-Dec</v>
      </c>
      <c r="T6858">
        <f>WEEKDAY(Sheet1[[#This Row],[Date]])</f>
        <v>6</v>
      </c>
      <c r="U6858" t="str">
        <f>TEXT(Sheet1[[#This Row],[Date]],"DDDD")</f>
        <v>Friday</v>
      </c>
      <c r="V6858" t="str">
        <f>"FM"&amp;MOD(MONTH(Sheet1[[#This Row],[Date]])-4,12)+1</f>
        <v>FM9</v>
      </c>
      <c r="W6858" t="str">
        <f>"Q"&amp;ROUNDUP(MONTH(Sheet1[[#This Row],[Date]])/3,0)</f>
        <v>Q4</v>
      </c>
      <c r="X6858" t="str">
        <f>"Q"&amp;INT(MOD(MONTH(Sheet1[[#This Row],[Date]])-4,12/3)+1)</f>
        <v>Q1</v>
      </c>
      <c r="Y6858" t="str" cm="1">
        <f t="array" ref="Y6858">_xlfn.IFS(ROUND(L6858,0)&lt;=1,"Need to improve 0-1",ROUND(L6858,0)&lt;=2,"Okay 1-2",ROUND(L6858,0)&lt;=3,"Good 2-3",ROUND(L6858,0)&lt;=4,"Great 3-4",ROUND(L6858,0)&lt;=5,"Excellent 4-5")</f>
        <v>Need to improve 0-1</v>
      </c>
      <c r="Z6858" t="str">
        <f t="shared" si="107"/>
        <v>0-1000</v>
      </c>
    </row>
    <row r="6859" spans="1:26" x14ac:dyDescent="0.3">
      <c r="A6859">
        <v>18439527</v>
      </c>
      <c r="B6859" t="s">
        <v>9179</v>
      </c>
      <c r="C6859">
        <v>1</v>
      </c>
      <c r="D6859" t="s">
        <v>8927</v>
      </c>
      <c r="E6859" t="s">
        <v>557</v>
      </c>
      <c r="F6859" t="s">
        <v>16</v>
      </c>
      <c r="G6859" t="s">
        <v>16</v>
      </c>
      <c r="H6859" t="s">
        <v>16</v>
      </c>
      <c r="I6859">
        <v>1</v>
      </c>
      <c r="J6859">
        <v>1</v>
      </c>
      <c r="K6859">
        <v>200</v>
      </c>
      <c r="L6859">
        <v>1</v>
      </c>
      <c r="M6859" t="s">
        <v>6735</v>
      </c>
      <c r="N6859" t="str">
        <f>SUBSTITUTE(Sheet1[[#This Row],[Datekey_Opening]],"_","-")</f>
        <v>2015-12-8</v>
      </c>
      <c r="O6859">
        <f>YEAR(Sheet1[[#This Row],[Date]])</f>
        <v>2015</v>
      </c>
      <c r="P6859" t="str">
        <f>LOOKUP(Sheet1[[#This Row],[CountryCode]],$AI$4:$AI$18,$AJ$4:$AJ$18)</f>
        <v>India</v>
      </c>
      <c r="Q6859">
        <f>MONTH(Sheet1[[#This Row],[Date]])</f>
        <v>12</v>
      </c>
      <c r="R6859" t="str">
        <f>TEXT(Sheet1[[#This Row],[Date]],"MMMM")</f>
        <v>December</v>
      </c>
      <c r="S6859" t="str">
        <f>TEXT(Sheet1[[#This Row],[Date]],"YYYY-MMM")</f>
        <v>2015-Dec</v>
      </c>
      <c r="T6859">
        <f>WEEKDAY(Sheet1[[#This Row],[Date]])</f>
        <v>3</v>
      </c>
      <c r="U6859" t="str">
        <f>TEXT(Sheet1[[#This Row],[Date]],"DDDD")</f>
        <v>Tuesday</v>
      </c>
      <c r="V6859" t="str">
        <f>"FM"&amp;MOD(MONTH(Sheet1[[#This Row],[Date]])-4,12)+1</f>
        <v>FM9</v>
      </c>
      <c r="W6859" t="str">
        <f>"Q"&amp;ROUNDUP(MONTH(Sheet1[[#This Row],[Date]])/3,0)</f>
        <v>Q4</v>
      </c>
      <c r="X6859" t="str">
        <f>"Q"&amp;INT(MOD(MONTH(Sheet1[[#This Row],[Date]])-4,12/3)+1)</f>
        <v>Q1</v>
      </c>
      <c r="Y6859" t="str" cm="1">
        <f t="array" ref="Y6859">_xlfn.IFS(ROUND(L6859,0)&lt;=1,"Need to improve 0-1",ROUND(L6859,0)&lt;=2,"Okay 1-2",ROUND(L6859,0)&lt;=3,"Good 2-3",ROUND(L6859,0)&lt;=4,"Great 3-4",ROUND(L6859,0)&lt;=5,"Excellent 4-5")</f>
        <v>Need to improve 0-1</v>
      </c>
      <c r="Z6859" t="str">
        <f t="shared" si="107"/>
        <v>0-1000</v>
      </c>
    </row>
    <row r="6860" spans="1:26" x14ac:dyDescent="0.3">
      <c r="A6860">
        <v>18126101</v>
      </c>
      <c r="B6860" t="s">
        <v>9180</v>
      </c>
      <c r="C6860">
        <v>1</v>
      </c>
      <c r="D6860" t="s">
        <v>8927</v>
      </c>
      <c r="E6860" t="s">
        <v>15</v>
      </c>
      <c r="F6860" t="s">
        <v>16</v>
      </c>
      <c r="G6860" t="s">
        <v>16</v>
      </c>
      <c r="H6860" t="s">
        <v>16</v>
      </c>
      <c r="I6860">
        <v>1</v>
      </c>
      <c r="J6860">
        <v>1</v>
      </c>
      <c r="K6860">
        <v>350</v>
      </c>
      <c r="L6860">
        <v>1</v>
      </c>
      <c r="M6860" t="s">
        <v>315</v>
      </c>
      <c r="N6860" t="str">
        <f>SUBSTITUTE(Sheet1[[#This Row],[Datekey_Opening]],"_","-")</f>
        <v>2015-11-13</v>
      </c>
      <c r="O6860">
        <f>YEAR(Sheet1[[#This Row],[Date]])</f>
        <v>2015</v>
      </c>
      <c r="P6860" t="str">
        <f>LOOKUP(Sheet1[[#This Row],[CountryCode]],$AI$4:$AI$18,$AJ$4:$AJ$18)</f>
        <v>India</v>
      </c>
      <c r="Q6860">
        <f>MONTH(Sheet1[[#This Row],[Date]])</f>
        <v>11</v>
      </c>
      <c r="R6860" t="str">
        <f>TEXT(Sheet1[[#This Row],[Date]],"MMMM")</f>
        <v>November</v>
      </c>
      <c r="S6860" t="str">
        <f>TEXT(Sheet1[[#This Row],[Date]],"YYYY-MMM")</f>
        <v>2015-Nov</v>
      </c>
      <c r="T6860">
        <f>WEEKDAY(Sheet1[[#This Row],[Date]])</f>
        <v>6</v>
      </c>
      <c r="U6860" t="str">
        <f>TEXT(Sheet1[[#This Row],[Date]],"DDDD")</f>
        <v>Friday</v>
      </c>
      <c r="V6860" t="str">
        <f>"FM"&amp;MOD(MONTH(Sheet1[[#This Row],[Date]])-4,12)+1</f>
        <v>FM8</v>
      </c>
      <c r="W6860" t="str">
        <f>"Q"&amp;ROUNDUP(MONTH(Sheet1[[#This Row],[Date]])/3,0)</f>
        <v>Q4</v>
      </c>
      <c r="X6860" t="str">
        <f>"Q"&amp;INT(MOD(MONTH(Sheet1[[#This Row],[Date]])-4,12/3)+1)</f>
        <v>Q4</v>
      </c>
      <c r="Y6860" t="str" cm="1">
        <f t="array" ref="Y6860">_xlfn.IFS(ROUND(L6860,0)&lt;=1,"Need to improve 0-1",ROUND(L6860,0)&lt;=2,"Okay 1-2",ROUND(L6860,0)&lt;=3,"Good 2-3",ROUND(L6860,0)&lt;=4,"Great 3-4",ROUND(L6860,0)&lt;=5,"Excellent 4-5")</f>
        <v>Need to improve 0-1</v>
      </c>
      <c r="Z6860" t="str">
        <f t="shared" si="107"/>
        <v>0-1000</v>
      </c>
    </row>
    <row r="6861" spans="1:26" x14ac:dyDescent="0.3">
      <c r="A6861">
        <v>18441772</v>
      </c>
      <c r="B6861" t="s">
        <v>9181</v>
      </c>
      <c r="C6861">
        <v>1</v>
      </c>
      <c r="D6861" t="s">
        <v>8927</v>
      </c>
      <c r="E6861" t="s">
        <v>15</v>
      </c>
      <c r="F6861" t="s">
        <v>16</v>
      </c>
      <c r="G6861" t="s">
        <v>21</v>
      </c>
      <c r="H6861" t="s">
        <v>16</v>
      </c>
      <c r="I6861">
        <v>1</v>
      </c>
      <c r="J6861">
        <v>1</v>
      </c>
      <c r="K6861">
        <v>200</v>
      </c>
      <c r="L6861">
        <v>1</v>
      </c>
      <c r="M6861" t="s">
        <v>321</v>
      </c>
      <c r="N6861" t="str">
        <f>SUBSTITUTE(Sheet1[[#This Row],[Datekey_Opening]],"_","-")</f>
        <v>2010-11-25</v>
      </c>
      <c r="O6861">
        <f>YEAR(Sheet1[[#This Row],[Date]])</f>
        <v>2010</v>
      </c>
      <c r="P6861" t="str">
        <f>LOOKUP(Sheet1[[#This Row],[CountryCode]],$AI$4:$AI$18,$AJ$4:$AJ$18)</f>
        <v>India</v>
      </c>
      <c r="Q6861">
        <f>MONTH(Sheet1[[#This Row],[Date]])</f>
        <v>11</v>
      </c>
      <c r="R6861" t="str">
        <f>TEXT(Sheet1[[#This Row],[Date]],"MMMM")</f>
        <v>November</v>
      </c>
      <c r="S6861" t="str">
        <f>TEXT(Sheet1[[#This Row],[Date]],"YYYY-MMM")</f>
        <v>2010-Nov</v>
      </c>
      <c r="T6861">
        <f>WEEKDAY(Sheet1[[#This Row],[Date]])</f>
        <v>5</v>
      </c>
      <c r="U6861" t="str">
        <f>TEXT(Sheet1[[#This Row],[Date]],"DDDD")</f>
        <v>Thursday</v>
      </c>
      <c r="V6861" t="str">
        <f>"FM"&amp;MOD(MONTH(Sheet1[[#This Row],[Date]])-4,12)+1</f>
        <v>FM8</v>
      </c>
      <c r="W6861" t="str">
        <f>"Q"&amp;ROUNDUP(MONTH(Sheet1[[#This Row],[Date]])/3,0)</f>
        <v>Q4</v>
      </c>
      <c r="X6861" t="str">
        <f>"Q"&amp;INT(MOD(MONTH(Sheet1[[#This Row],[Date]])-4,12/3)+1)</f>
        <v>Q4</v>
      </c>
      <c r="Y6861" t="str" cm="1">
        <f t="array" ref="Y6861">_xlfn.IFS(ROUND(L6861,0)&lt;=1,"Need to improve 0-1",ROUND(L6861,0)&lt;=2,"Okay 1-2",ROUND(L6861,0)&lt;=3,"Good 2-3",ROUND(L6861,0)&lt;=4,"Great 3-4",ROUND(L6861,0)&lt;=5,"Excellent 4-5")</f>
        <v>Need to improve 0-1</v>
      </c>
      <c r="Z6861" t="str">
        <f t="shared" si="107"/>
        <v>0-1000</v>
      </c>
    </row>
    <row r="6862" spans="1:26" x14ac:dyDescent="0.3">
      <c r="A6862">
        <v>311419</v>
      </c>
      <c r="B6862" t="s">
        <v>9182</v>
      </c>
      <c r="C6862">
        <v>1</v>
      </c>
      <c r="D6862" t="s">
        <v>8927</v>
      </c>
      <c r="E6862" t="s">
        <v>435</v>
      </c>
      <c r="F6862" t="s">
        <v>16</v>
      </c>
      <c r="G6862" t="s">
        <v>21</v>
      </c>
      <c r="H6862" t="s">
        <v>16</v>
      </c>
      <c r="I6862">
        <v>1</v>
      </c>
      <c r="J6862">
        <v>1</v>
      </c>
      <c r="K6862">
        <v>150</v>
      </c>
      <c r="L6862">
        <v>1</v>
      </c>
      <c r="M6862" t="s">
        <v>3179</v>
      </c>
      <c r="N6862" t="str">
        <f>SUBSTITUTE(Sheet1[[#This Row],[Datekey_Opening]],"_","-")</f>
        <v>2014-11-3</v>
      </c>
      <c r="O6862">
        <f>YEAR(Sheet1[[#This Row],[Date]])</f>
        <v>2014</v>
      </c>
      <c r="P6862" t="str">
        <f>LOOKUP(Sheet1[[#This Row],[CountryCode]],$AI$4:$AI$18,$AJ$4:$AJ$18)</f>
        <v>India</v>
      </c>
      <c r="Q6862">
        <f>MONTH(Sheet1[[#This Row],[Date]])</f>
        <v>11</v>
      </c>
      <c r="R6862" t="str">
        <f>TEXT(Sheet1[[#This Row],[Date]],"MMMM")</f>
        <v>November</v>
      </c>
      <c r="S6862" t="str">
        <f>TEXT(Sheet1[[#This Row],[Date]],"YYYY-MMM")</f>
        <v>2014-Nov</v>
      </c>
      <c r="T6862">
        <f>WEEKDAY(Sheet1[[#This Row],[Date]])</f>
        <v>2</v>
      </c>
      <c r="U6862" t="str">
        <f>TEXT(Sheet1[[#This Row],[Date]],"DDDD")</f>
        <v>Monday</v>
      </c>
      <c r="V6862" t="str">
        <f>"FM"&amp;MOD(MONTH(Sheet1[[#This Row],[Date]])-4,12)+1</f>
        <v>FM8</v>
      </c>
      <c r="W6862" t="str">
        <f>"Q"&amp;ROUNDUP(MONTH(Sheet1[[#This Row],[Date]])/3,0)</f>
        <v>Q4</v>
      </c>
      <c r="X6862" t="str">
        <f>"Q"&amp;INT(MOD(MONTH(Sheet1[[#This Row],[Date]])-4,12/3)+1)</f>
        <v>Q4</v>
      </c>
      <c r="Y6862" t="str" cm="1">
        <f t="array" ref="Y6862">_xlfn.IFS(ROUND(L6862,0)&lt;=1,"Need to improve 0-1",ROUND(L6862,0)&lt;=2,"Okay 1-2",ROUND(L6862,0)&lt;=3,"Good 2-3",ROUND(L6862,0)&lt;=4,"Great 3-4",ROUND(L6862,0)&lt;=5,"Excellent 4-5")</f>
        <v>Need to improve 0-1</v>
      </c>
      <c r="Z6862" t="str">
        <f t="shared" si="107"/>
        <v>0-1000</v>
      </c>
    </row>
    <row r="6863" spans="1:26" x14ac:dyDescent="0.3">
      <c r="A6863">
        <v>18495875</v>
      </c>
      <c r="B6863" t="s">
        <v>9183</v>
      </c>
      <c r="C6863">
        <v>1</v>
      </c>
      <c r="D6863" t="s">
        <v>8927</v>
      </c>
      <c r="E6863" t="s">
        <v>9184</v>
      </c>
      <c r="F6863" t="s">
        <v>16</v>
      </c>
      <c r="G6863" t="s">
        <v>16</v>
      </c>
      <c r="H6863" t="s">
        <v>16</v>
      </c>
      <c r="I6863">
        <v>1</v>
      </c>
      <c r="J6863">
        <v>1</v>
      </c>
      <c r="K6863">
        <v>100</v>
      </c>
      <c r="L6863">
        <v>1</v>
      </c>
      <c r="M6863" t="s">
        <v>2343</v>
      </c>
      <c r="N6863" t="str">
        <f>SUBSTITUTE(Sheet1[[#This Row],[Datekey_Opening]],"_","-")</f>
        <v>2015-11-8</v>
      </c>
      <c r="O6863">
        <f>YEAR(Sheet1[[#This Row],[Date]])</f>
        <v>2015</v>
      </c>
      <c r="P6863" t="str">
        <f>LOOKUP(Sheet1[[#This Row],[CountryCode]],$AI$4:$AI$18,$AJ$4:$AJ$18)</f>
        <v>India</v>
      </c>
      <c r="Q6863">
        <f>MONTH(Sheet1[[#This Row],[Date]])</f>
        <v>11</v>
      </c>
      <c r="R6863" t="str">
        <f>TEXT(Sheet1[[#This Row],[Date]],"MMMM")</f>
        <v>November</v>
      </c>
      <c r="S6863" t="str">
        <f>TEXT(Sheet1[[#This Row],[Date]],"YYYY-MMM")</f>
        <v>2015-Nov</v>
      </c>
      <c r="T6863">
        <f>WEEKDAY(Sheet1[[#This Row],[Date]])</f>
        <v>1</v>
      </c>
      <c r="U6863" t="str">
        <f>TEXT(Sheet1[[#This Row],[Date]],"DDDD")</f>
        <v>Sunday</v>
      </c>
      <c r="V6863" t="str">
        <f>"FM"&amp;MOD(MONTH(Sheet1[[#This Row],[Date]])-4,12)+1</f>
        <v>FM8</v>
      </c>
      <c r="W6863" t="str">
        <f>"Q"&amp;ROUNDUP(MONTH(Sheet1[[#This Row],[Date]])/3,0)</f>
        <v>Q4</v>
      </c>
      <c r="X6863" t="str">
        <f>"Q"&amp;INT(MOD(MONTH(Sheet1[[#This Row],[Date]])-4,12/3)+1)</f>
        <v>Q4</v>
      </c>
      <c r="Y6863" t="str" cm="1">
        <f t="array" ref="Y6863">_xlfn.IFS(ROUND(L6863,0)&lt;=1,"Need to improve 0-1",ROUND(L6863,0)&lt;=2,"Okay 1-2",ROUND(L6863,0)&lt;=3,"Good 2-3",ROUND(L6863,0)&lt;=4,"Great 3-4",ROUND(L6863,0)&lt;=5,"Excellent 4-5")</f>
        <v>Need to improve 0-1</v>
      </c>
      <c r="Z6863" t="str">
        <f t="shared" si="107"/>
        <v>0-1000</v>
      </c>
    </row>
    <row r="6864" spans="1:26" x14ac:dyDescent="0.3">
      <c r="A6864">
        <v>18424598</v>
      </c>
      <c r="B6864" t="s">
        <v>892</v>
      </c>
      <c r="C6864">
        <v>1</v>
      </c>
      <c r="D6864" t="s">
        <v>8927</v>
      </c>
      <c r="E6864" t="s">
        <v>893</v>
      </c>
      <c r="F6864" t="s">
        <v>16</v>
      </c>
      <c r="G6864" t="s">
        <v>16</v>
      </c>
      <c r="H6864" t="s">
        <v>16</v>
      </c>
      <c r="I6864">
        <v>1</v>
      </c>
      <c r="J6864">
        <v>1</v>
      </c>
      <c r="K6864">
        <v>350</v>
      </c>
      <c r="L6864">
        <v>1</v>
      </c>
      <c r="M6864" t="s">
        <v>321</v>
      </c>
      <c r="N6864" t="str">
        <f>SUBSTITUTE(Sheet1[[#This Row],[Datekey_Opening]],"_","-")</f>
        <v>2010-11-25</v>
      </c>
      <c r="O6864">
        <f>YEAR(Sheet1[[#This Row],[Date]])</f>
        <v>2010</v>
      </c>
      <c r="P6864" t="str">
        <f>LOOKUP(Sheet1[[#This Row],[CountryCode]],$AI$4:$AI$18,$AJ$4:$AJ$18)</f>
        <v>India</v>
      </c>
      <c r="Q6864">
        <f>MONTH(Sheet1[[#This Row],[Date]])</f>
        <v>11</v>
      </c>
      <c r="R6864" t="str">
        <f>TEXT(Sheet1[[#This Row],[Date]],"MMMM")</f>
        <v>November</v>
      </c>
      <c r="S6864" t="str">
        <f>TEXT(Sheet1[[#This Row],[Date]],"YYYY-MMM")</f>
        <v>2010-Nov</v>
      </c>
      <c r="T6864">
        <f>WEEKDAY(Sheet1[[#This Row],[Date]])</f>
        <v>5</v>
      </c>
      <c r="U6864" t="str">
        <f>TEXT(Sheet1[[#This Row],[Date]],"DDDD")</f>
        <v>Thursday</v>
      </c>
      <c r="V6864" t="str">
        <f>"FM"&amp;MOD(MONTH(Sheet1[[#This Row],[Date]])-4,12)+1</f>
        <v>FM8</v>
      </c>
      <c r="W6864" t="str">
        <f>"Q"&amp;ROUNDUP(MONTH(Sheet1[[#This Row],[Date]])/3,0)</f>
        <v>Q4</v>
      </c>
      <c r="X6864" t="str">
        <f>"Q"&amp;INT(MOD(MONTH(Sheet1[[#This Row],[Date]])-4,12/3)+1)</f>
        <v>Q4</v>
      </c>
      <c r="Y6864" t="str" cm="1">
        <f t="array" ref="Y6864">_xlfn.IFS(ROUND(L6864,0)&lt;=1,"Need to improve 0-1",ROUND(L6864,0)&lt;=2,"Okay 1-2",ROUND(L6864,0)&lt;=3,"Good 2-3",ROUND(L6864,0)&lt;=4,"Great 3-4",ROUND(L6864,0)&lt;=5,"Excellent 4-5")</f>
        <v>Need to improve 0-1</v>
      </c>
      <c r="Z6864" t="str">
        <f t="shared" si="107"/>
        <v>0-1000</v>
      </c>
    </row>
    <row r="6865" spans="1:26" x14ac:dyDescent="0.3">
      <c r="A6865">
        <v>18277023</v>
      </c>
      <c r="B6865" t="s">
        <v>9185</v>
      </c>
      <c r="C6865">
        <v>1</v>
      </c>
      <c r="D6865" t="s">
        <v>8927</v>
      </c>
      <c r="E6865" t="s">
        <v>395</v>
      </c>
      <c r="F6865" t="s">
        <v>16</v>
      </c>
      <c r="G6865" t="s">
        <v>16</v>
      </c>
      <c r="H6865" t="s">
        <v>16</v>
      </c>
      <c r="I6865">
        <v>1</v>
      </c>
      <c r="J6865">
        <v>1</v>
      </c>
      <c r="K6865">
        <v>400</v>
      </c>
      <c r="L6865">
        <v>1</v>
      </c>
      <c r="M6865" t="s">
        <v>3310</v>
      </c>
      <c r="N6865" t="str">
        <f>SUBSTITUTE(Sheet1[[#This Row],[Datekey_Opening]],"_","-")</f>
        <v>2013-11-10</v>
      </c>
      <c r="O6865">
        <f>YEAR(Sheet1[[#This Row],[Date]])</f>
        <v>2013</v>
      </c>
      <c r="P6865" t="str">
        <f>LOOKUP(Sheet1[[#This Row],[CountryCode]],$AI$4:$AI$18,$AJ$4:$AJ$18)</f>
        <v>India</v>
      </c>
      <c r="Q6865">
        <f>MONTH(Sheet1[[#This Row],[Date]])</f>
        <v>11</v>
      </c>
      <c r="R6865" t="str">
        <f>TEXT(Sheet1[[#This Row],[Date]],"MMMM")</f>
        <v>November</v>
      </c>
      <c r="S6865" t="str">
        <f>TEXT(Sheet1[[#This Row],[Date]],"YYYY-MMM")</f>
        <v>2013-Nov</v>
      </c>
      <c r="T6865">
        <f>WEEKDAY(Sheet1[[#This Row],[Date]])</f>
        <v>1</v>
      </c>
      <c r="U6865" t="str">
        <f>TEXT(Sheet1[[#This Row],[Date]],"DDDD")</f>
        <v>Sunday</v>
      </c>
      <c r="V6865" t="str">
        <f>"FM"&amp;MOD(MONTH(Sheet1[[#This Row],[Date]])-4,12)+1</f>
        <v>FM8</v>
      </c>
      <c r="W6865" t="str">
        <f>"Q"&amp;ROUNDUP(MONTH(Sheet1[[#This Row],[Date]])/3,0)</f>
        <v>Q4</v>
      </c>
      <c r="X6865" t="str">
        <f>"Q"&amp;INT(MOD(MONTH(Sheet1[[#This Row],[Date]])-4,12/3)+1)</f>
        <v>Q4</v>
      </c>
      <c r="Y6865" t="str" cm="1">
        <f t="array" ref="Y6865">_xlfn.IFS(ROUND(L6865,0)&lt;=1,"Need to improve 0-1",ROUND(L6865,0)&lt;=2,"Okay 1-2",ROUND(L6865,0)&lt;=3,"Good 2-3",ROUND(L6865,0)&lt;=4,"Great 3-4",ROUND(L6865,0)&lt;=5,"Excellent 4-5")</f>
        <v>Need to improve 0-1</v>
      </c>
      <c r="Z6865" t="str">
        <f t="shared" si="107"/>
        <v>0-1000</v>
      </c>
    </row>
    <row r="6866" spans="1:26" x14ac:dyDescent="0.3">
      <c r="A6866">
        <v>18454471</v>
      </c>
      <c r="B6866" t="s">
        <v>9186</v>
      </c>
      <c r="C6866">
        <v>1</v>
      </c>
      <c r="D6866" t="s">
        <v>8927</v>
      </c>
      <c r="E6866" t="s">
        <v>9187</v>
      </c>
      <c r="F6866" t="s">
        <v>16</v>
      </c>
      <c r="G6866" t="s">
        <v>16</v>
      </c>
      <c r="H6866" t="s">
        <v>16</v>
      </c>
      <c r="I6866">
        <v>1</v>
      </c>
      <c r="J6866">
        <v>1</v>
      </c>
      <c r="K6866">
        <v>200</v>
      </c>
      <c r="L6866">
        <v>1</v>
      </c>
      <c r="M6866" t="s">
        <v>5508</v>
      </c>
      <c r="N6866" t="str">
        <f>SUBSTITUTE(Sheet1[[#This Row],[Datekey_Opening]],"_","-")</f>
        <v>2015-10-21</v>
      </c>
      <c r="O6866">
        <f>YEAR(Sheet1[[#This Row],[Date]])</f>
        <v>2015</v>
      </c>
      <c r="P6866" t="str">
        <f>LOOKUP(Sheet1[[#This Row],[CountryCode]],$AI$4:$AI$18,$AJ$4:$AJ$18)</f>
        <v>India</v>
      </c>
      <c r="Q6866">
        <f>MONTH(Sheet1[[#This Row],[Date]])</f>
        <v>10</v>
      </c>
      <c r="R6866" t="str">
        <f>TEXT(Sheet1[[#This Row],[Date]],"MMMM")</f>
        <v>October</v>
      </c>
      <c r="S6866" t="str">
        <f>TEXT(Sheet1[[#This Row],[Date]],"YYYY-MMM")</f>
        <v>2015-Oct</v>
      </c>
      <c r="T6866">
        <f>WEEKDAY(Sheet1[[#This Row],[Date]])</f>
        <v>4</v>
      </c>
      <c r="U6866" t="str">
        <f>TEXT(Sheet1[[#This Row],[Date]],"DDDD")</f>
        <v>Wednesday</v>
      </c>
      <c r="V6866" t="str">
        <f>"FM"&amp;MOD(MONTH(Sheet1[[#This Row],[Date]])-4,12)+1</f>
        <v>FM7</v>
      </c>
      <c r="W6866" t="str">
        <f>"Q"&amp;ROUNDUP(MONTH(Sheet1[[#This Row],[Date]])/3,0)</f>
        <v>Q4</v>
      </c>
      <c r="X6866" t="str">
        <f>"Q"&amp;INT(MOD(MONTH(Sheet1[[#This Row],[Date]])-4,12/3)+1)</f>
        <v>Q3</v>
      </c>
      <c r="Y6866" t="str" cm="1">
        <f t="array" ref="Y6866">_xlfn.IFS(ROUND(L6866,0)&lt;=1,"Need to improve 0-1",ROUND(L6866,0)&lt;=2,"Okay 1-2",ROUND(L6866,0)&lt;=3,"Good 2-3",ROUND(L6866,0)&lt;=4,"Great 3-4",ROUND(L6866,0)&lt;=5,"Excellent 4-5")</f>
        <v>Need to improve 0-1</v>
      </c>
      <c r="Z6866" t="str">
        <f t="shared" si="107"/>
        <v>0-1000</v>
      </c>
    </row>
    <row r="6867" spans="1:26" x14ac:dyDescent="0.3">
      <c r="A6867">
        <v>18465093</v>
      </c>
      <c r="B6867" t="s">
        <v>8206</v>
      </c>
      <c r="C6867">
        <v>1</v>
      </c>
      <c r="D6867" t="s">
        <v>8927</v>
      </c>
      <c r="E6867" t="s">
        <v>435</v>
      </c>
      <c r="F6867" t="s">
        <v>16</v>
      </c>
      <c r="G6867" t="s">
        <v>16</v>
      </c>
      <c r="H6867" t="s">
        <v>16</v>
      </c>
      <c r="I6867">
        <v>1</v>
      </c>
      <c r="J6867">
        <v>1</v>
      </c>
      <c r="K6867">
        <v>350</v>
      </c>
      <c r="L6867">
        <v>1</v>
      </c>
      <c r="M6867" t="s">
        <v>8464</v>
      </c>
      <c r="N6867" t="str">
        <f>SUBSTITUTE(Sheet1[[#This Row],[Datekey_Opening]],"_","-")</f>
        <v>2018-10-7</v>
      </c>
      <c r="O6867">
        <f>YEAR(Sheet1[[#This Row],[Date]])</f>
        <v>2018</v>
      </c>
      <c r="P6867" t="str">
        <f>LOOKUP(Sheet1[[#This Row],[CountryCode]],$AI$4:$AI$18,$AJ$4:$AJ$18)</f>
        <v>India</v>
      </c>
      <c r="Q6867">
        <f>MONTH(Sheet1[[#This Row],[Date]])</f>
        <v>10</v>
      </c>
      <c r="R6867" t="str">
        <f>TEXT(Sheet1[[#This Row],[Date]],"MMMM")</f>
        <v>October</v>
      </c>
      <c r="S6867" t="str">
        <f>TEXT(Sheet1[[#This Row],[Date]],"YYYY-MMM")</f>
        <v>2018-Oct</v>
      </c>
      <c r="T6867">
        <f>WEEKDAY(Sheet1[[#This Row],[Date]])</f>
        <v>1</v>
      </c>
      <c r="U6867" t="str">
        <f>TEXT(Sheet1[[#This Row],[Date]],"DDDD")</f>
        <v>Sunday</v>
      </c>
      <c r="V6867" t="str">
        <f>"FM"&amp;MOD(MONTH(Sheet1[[#This Row],[Date]])-4,12)+1</f>
        <v>FM7</v>
      </c>
      <c r="W6867" t="str">
        <f>"Q"&amp;ROUNDUP(MONTH(Sheet1[[#This Row],[Date]])/3,0)</f>
        <v>Q4</v>
      </c>
      <c r="X6867" t="str">
        <f>"Q"&amp;INT(MOD(MONTH(Sheet1[[#This Row],[Date]])-4,12/3)+1)</f>
        <v>Q3</v>
      </c>
      <c r="Y6867" t="str" cm="1">
        <f t="array" ref="Y6867">_xlfn.IFS(ROUND(L6867,0)&lt;=1,"Need to improve 0-1",ROUND(L6867,0)&lt;=2,"Okay 1-2",ROUND(L6867,0)&lt;=3,"Good 2-3",ROUND(L6867,0)&lt;=4,"Great 3-4",ROUND(L6867,0)&lt;=5,"Excellent 4-5")</f>
        <v>Need to improve 0-1</v>
      </c>
      <c r="Z6867" t="str">
        <f t="shared" si="107"/>
        <v>0-1000</v>
      </c>
    </row>
    <row r="6868" spans="1:26" x14ac:dyDescent="0.3">
      <c r="A6868">
        <v>18433898</v>
      </c>
      <c r="B6868" t="s">
        <v>9188</v>
      </c>
      <c r="C6868">
        <v>1</v>
      </c>
      <c r="D6868" t="s">
        <v>8927</v>
      </c>
      <c r="E6868" t="s">
        <v>15</v>
      </c>
      <c r="F6868" t="s">
        <v>16</v>
      </c>
      <c r="G6868" t="s">
        <v>16</v>
      </c>
      <c r="H6868" t="s">
        <v>16</v>
      </c>
      <c r="I6868">
        <v>1</v>
      </c>
      <c r="J6868">
        <v>1</v>
      </c>
      <c r="K6868">
        <v>150</v>
      </c>
      <c r="L6868">
        <v>1</v>
      </c>
      <c r="M6868" t="s">
        <v>9189</v>
      </c>
      <c r="N6868" t="str">
        <f>SUBSTITUTE(Sheet1[[#This Row],[Datekey_Opening]],"_","-")</f>
        <v>2011-10-10</v>
      </c>
      <c r="O6868">
        <f>YEAR(Sheet1[[#This Row],[Date]])</f>
        <v>2011</v>
      </c>
      <c r="P6868" t="str">
        <f>LOOKUP(Sheet1[[#This Row],[CountryCode]],$AI$4:$AI$18,$AJ$4:$AJ$18)</f>
        <v>India</v>
      </c>
      <c r="Q6868">
        <f>MONTH(Sheet1[[#This Row],[Date]])</f>
        <v>10</v>
      </c>
      <c r="R6868" t="str">
        <f>TEXT(Sheet1[[#This Row],[Date]],"MMMM")</f>
        <v>October</v>
      </c>
      <c r="S6868" t="str">
        <f>TEXT(Sheet1[[#This Row],[Date]],"YYYY-MMM")</f>
        <v>2011-Oct</v>
      </c>
      <c r="T6868">
        <f>WEEKDAY(Sheet1[[#This Row],[Date]])</f>
        <v>2</v>
      </c>
      <c r="U6868" t="str">
        <f>TEXT(Sheet1[[#This Row],[Date]],"DDDD")</f>
        <v>Monday</v>
      </c>
      <c r="V6868" t="str">
        <f>"FM"&amp;MOD(MONTH(Sheet1[[#This Row],[Date]])-4,12)+1</f>
        <v>FM7</v>
      </c>
      <c r="W6868" t="str">
        <f>"Q"&amp;ROUNDUP(MONTH(Sheet1[[#This Row],[Date]])/3,0)</f>
        <v>Q4</v>
      </c>
      <c r="X6868" t="str">
        <f>"Q"&amp;INT(MOD(MONTH(Sheet1[[#This Row],[Date]])-4,12/3)+1)</f>
        <v>Q3</v>
      </c>
      <c r="Y6868" t="str" cm="1">
        <f t="array" ref="Y6868">_xlfn.IFS(ROUND(L6868,0)&lt;=1,"Need to improve 0-1",ROUND(L6868,0)&lt;=2,"Okay 1-2",ROUND(L6868,0)&lt;=3,"Good 2-3",ROUND(L6868,0)&lt;=4,"Great 3-4",ROUND(L6868,0)&lt;=5,"Excellent 4-5")</f>
        <v>Need to improve 0-1</v>
      </c>
      <c r="Z6868" t="str">
        <f t="shared" si="107"/>
        <v>0-1000</v>
      </c>
    </row>
    <row r="6869" spans="1:26" x14ac:dyDescent="0.3">
      <c r="A6869">
        <v>18481312</v>
      </c>
      <c r="B6869" t="s">
        <v>9190</v>
      </c>
      <c r="C6869">
        <v>1</v>
      </c>
      <c r="D6869" t="s">
        <v>8927</v>
      </c>
      <c r="E6869" t="s">
        <v>362</v>
      </c>
      <c r="F6869" t="s">
        <v>16</v>
      </c>
      <c r="G6869" t="s">
        <v>16</v>
      </c>
      <c r="H6869" t="s">
        <v>16</v>
      </c>
      <c r="I6869">
        <v>1</v>
      </c>
      <c r="J6869">
        <v>1</v>
      </c>
      <c r="K6869">
        <v>350</v>
      </c>
      <c r="L6869">
        <v>1</v>
      </c>
      <c r="M6869" t="s">
        <v>2165</v>
      </c>
      <c r="N6869" t="str">
        <f>SUBSTITUTE(Sheet1[[#This Row],[Datekey_Opening]],"_","-")</f>
        <v>2017-10-24</v>
      </c>
      <c r="O6869">
        <f>YEAR(Sheet1[[#This Row],[Date]])</f>
        <v>2017</v>
      </c>
      <c r="P6869" t="str">
        <f>LOOKUP(Sheet1[[#This Row],[CountryCode]],$AI$4:$AI$18,$AJ$4:$AJ$18)</f>
        <v>India</v>
      </c>
      <c r="Q6869">
        <f>MONTH(Sheet1[[#This Row],[Date]])</f>
        <v>10</v>
      </c>
      <c r="R6869" t="str">
        <f>TEXT(Sheet1[[#This Row],[Date]],"MMMM")</f>
        <v>October</v>
      </c>
      <c r="S6869" t="str">
        <f>TEXT(Sheet1[[#This Row],[Date]],"YYYY-MMM")</f>
        <v>2017-Oct</v>
      </c>
      <c r="T6869">
        <f>WEEKDAY(Sheet1[[#This Row],[Date]])</f>
        <v>3</v>
      </c>
      <c r="U6869" t="str">
        <f>TEXT(Sheet1[[#This Row],[Date]],"DDDD")</f>
        <v>Tuesday</v>
      </c>
      <c r="V6869" t="str">
        <f>"FM"&amp;MOD(MONTH(Sheet1[[#This Row],[Date]])-4,12)+1</f>
        <v>FM7</v>
      </c>
      <c r="W6869" t="str">
        <f>"Q"&amp;ROUNDUP(MONTH(Sheet1[[#This Row],[Date]])/3,0)</f>
        <v>Q4</v>
      </c>
      <c r="X6869" t="str">
        <f>"Q"&amp;INT(MOD(MONTH(Sheet1[[#This Row],[Date]])-4,12/3)+1)</f>
        <v>Q3</v>
      </c>
      <c r="Y6869" t="str" cm="1">
        <f t="array" ref="Y6869">_xlfn.IFS(ROUND(L6869,0)&lt;=1,"Need to improve 0-1",ROUND(L6869,0)&lt;=2,"Okay 1-2",ROUND(L6869,0)&lt;=3,"Good 2-3",ROUND(L6869,0)&lt;=4,"Great 3-4",ROUND(L6869,0)&lt;=5,"Excellent 4-5")</f>
        <v>Need to improve 0-1</v>
      </c>
      <c r="Z6869" t="str">
        <f t="shared" si="107"/>
        <v>0-1000</v>
      </c>
    </row>
    <row r="6870" spans="1:26" x14ac:dyDescent="0.3">
      <c r="A6870">
        <v>18351422</v>
      </c>
      <c r="B6870" t="s">
        <v>9191</v>
      </c>
      <c r="C6870">
        <v>1</v>
      </c>
      <c r="D6870" t="s">
        <v>8927</v>
      </c>
      <c r="E6870" t="s">
        <v>3907</v>
      </c>
      <c r="F6870" t="s">
        <v>16</v>
      </c>
      <c r="G6870" t="s">
        <v>16</v>
      </c>
      <c r="H6870" t="s">
        <v>16</v>
      </c>
      <c r="I6870">
        <v>1</v>
      </c>
      <c r="J6870">
        <v>1</v>
      </c>
      <c r="K6870">
        <v>450</v>
      </c>
      <c r="L6870">
        <v>1</v>
      </c>
      <c r="M6870" t="s">
        <v>5938</v>
      </c>
      <c r="N6870" t="str">
        <f>SUBSTITUTE(Sheet1[[#This Row],[Datekey_Opening]],"_","-")</f>
        <v>2015-10-11</v>
      </c>
      <c r="O6870">
        <f>YEAR(Sheet1[[#This Row],[Date]])</f>
        <v>2015</v>
      </c>
      <c r="P6870" t="str">
        <f>LOOKUP(Sheet1[[#This Row],[CountryCode]],$AI$4:$AI$18,$AJ$4:$AJ$18)</f>
        <v>India</v>
      </c>
      <c r="Q6870">
        <f>MONTH(Sheet1[[#This Row],[Date]])</f>
        <v>10</v>
      </c>
      <c r="R6870" t="str">
        <f>TEXT(Sheet1[[#This Row],[Date]],"MMMM")</f>
        <v>October</v>
      </c>
      <c r="S6870" t="str">
        <f>TEXT(Sheet1[[#This Row],[Date]],"YYYY-MMM")</f>
        <v>2015-Oct</v>
      </c>
      <c r="T6870">
        <f>WEEKDAY(Sheet1[[#This Row],[Date]])</f>
        <v>1</v>
      </c>
      <c r="U6870" t="str">
        <f>TEXT(Sheet1[[#This Row],[Date]],"DDDD")</f>
        <v>Sunday</v>
      </c>
      <c r="V6870" t="str">
        <f>"FM"&amp;MOD(MONTH(Sheet1[[#This Row],[Date]])-4,12)+1</f>
        <v>FM7</v>
      </c>
      <c r="W6870" t="str">
        <f>"Q"&amp;ROUNDUP(MONTH(Sheet1[[#This Row],[Date]])/3,0)</f>
        <v>Q4</v>
      </c>
      <c r="X6870" t="str">
        <f>"Q"&amp;INT(MOD(MONTH(Sheet1[[#This Row],[Date]])-4,12/3)+1)</f>
        <v>Q3</v>
      </c>
      <c r="Y6870" t="str" cm="1">
        <f t="array" ref="Y6870">_xlfn.IFS(ROUND(L6870,0)&lt;=1,"Need to improve 0-1",ROUND(L6870,0)&lt;=2,"Okay 1-2",ROUND(L6870,0)&lt;=3,"Good 2-3",ROUND(L6870,0)&lt;=4,"Great 3-4",ROUND(L6870,0)&lt;=5,"Excellent 4-5")</f>
        <v>Need to improve 0-1</v>
      </c>
      <c r="Z6870" t="str">
        <f t="shared" si="107"/>
        <v>0-1000</v>
      </c>
    </row>
    <row r="6871" spans="1:26" x14ac:dyDescent="0.3">
      <c r="A6871">
        <v>18423139</v>
      </c>
      <c r="B6871" t="s">
        <v>9192</v>
      </c>
      <c r="C6871">
        <v>1</v>
      </c>
      <c r="D6871" t="s">
        <v>8927</v>
      </c>
      <c r="E6871" t="s">
        <v>426</v>
      </c>
      <c r="F6871" t="s">
        <v>16</v>
      </c>
      <c r="G6871" t="s">
        <v>16</v>
      </c>
      <c r="H6871" t="s">
        <v>16</v>
      </c>
      <c r="I6871">
        <v>1</v>
      </c>
      <c r="J6871">
        <v>1</v>
      </c>
      <c r="K6871">
        <v>350</v>
      </c>
      <c r="L6871">
        <v>1</v>
      </c>
      <c r="M6871" t="s">
        <v>2364</v>
      </c>
      <c r="N6871" t="str">
        <f>SUBSTITUTE(Sheet1[[#This Row],[Datekey_Opening]],"_","-")</f>
        <v>2016-10-13</v>
      </c>
      <c r="O6871">
        <f>YEAR(Sheet1[[#This Row],[Date]])</f>
        <v>2016</v>
      </c>
      <c r="P6871" t="str">
        <f>LOOKUP(Sheet1[[#This Row],[CountryCode]],$AI$4:$AI$18,$AJ$4:$AJ$18)</f>
        <v>India</v>
      </c>
      <c r="Q6871">
        <f>MONTH(Sheet1[[#This Row],[Date]])</f>
        <v>10</v>
      </c>
      <c r="R6871" t="str">
        <f>TEXT(Sheet1[[#This Row],[Date]],"MMMM")</f>
        <v>October</v>
      </c>
      <c r="S6871" t="str">
        <f>TEXT(Sheet1[[#This Row],[Date]],"YYYY-MMM")</f>
        <v>2016-Oct</v>
      </c>
      <c r="T6871">
        <f>WEEKDAY(Sheet1[[#This Row],[Date]])</f>
        <v>5</v>
      </c>
      <c r="U6871" t="str">
        <f>TEXT(Sheet1[[#This Row],[Date]],"DDDD")</f>
        <v>Thursday</v>
      </c>
      <c r="V6871" t="str">
        <f>"FM"&amp;MOD(MONTH(Sheet1[[#This Row],[Date]])-4,12)+1</f>
        <v>FM7</v>
      </c>
      <c r="W6871" t="str">
        <f>"Q"&amp;ROUNDUP(MONTH(Sheet1[[#This Row],[Date]])/3,0)</f>
        <v>Q4</v>
      </c>
      <c r="X6871" t="str">
        <f>"Q"&amp;INT(MOD(MONTH(Sheet1[[#This Row],[Date]])-4,12/3)+1)</f>
        <v>Q3</v>
      </c>
      <c r="Y6871" t="str" cm="1">
        <f t="array" ref="Y6871">_xlfn.IFS(ROUND(L6871,0)&lt;=1,"Need to improve 0-1",ROUND(L6871,0)&lt;=2,"Okay 1-2",ROUND(L6871,0)&lt;=3,"Good 2-3",ROUND(L6871,0)&lt;=4,"Great 3-4",ROUND(L6871,0)&lt;=5,"Excellent 4-5")</f>
        <v>Need to improve 0-1</v>
      </c>
      <c r="Z6871" t="str">
        <f t="shared" si="107"/>
        <v>0-1000</v>
      </c>
    </row>
    <row r="6872" spans="1:26" x14ac:dyDescent="0.3">
      <c r="A6872">
        <v>308717</v>
      </c>
      <c r="B6872" t="s">
        <v>9193</v>
      </c>
      <c r="C6872">
        <v>1</v>
      </c>
      <c r="D6872" t="s">
        <v>8927</v>
      </c>
      <c r="E6872" t="s">
        <v>426</v>
      </c>
      <c r="F6872" t="s">
        <v>16</v>
      </c>
      <c r="G6872" t="s">
        <v>16</v>
      </c>
      <c r="H6872" t="s">
        <v>16</v>
      </c>
      <c r="I6872">
        <v>1</v>
      </c>
      <c r="J6872">
        <v>1</v>
      </c>
      <c r="K6872">
        <v>350</v>
      </c>
      <c r="L6872">
        <v>1</v>
      </c>
      <c r="M6872" t="s">
        <v>3811</v>
      </c>
      <c r="N6872" t="str">
        <f>SUBSTITUTE(Sheet1[[#This Row],[Datekey_Opening]],"_","-")</f>
        <v>2013-10-24</v>
      </c>
      <c r="O6872">
        <f>YEAR(Sheet1[[#This Row],[Date]])</f>
        <v>2013</v>
      </c>
      <c r="P6872" t="str">
        <f>LOOKUP(Sheet1[[#This Row],[CountryCode]],$AI$4:$AI$18,$AJ$4:$AJ$18)</f>
        <v>India</v>
      </c>
      <c r="Q6872">
        <f>MONTH(Sheet1[[#This Row],[Date]])</f>
        <v>10</v>
      </c>
      <c r="R6872" t="str">
        <f>TEXT(Sheet1[[#This Row],[Date]],"MMMM")</f>
        <v>October</v>
      </c>
      <c r="S6872" t="str">
        <f>TEXT(Sheet1[[#This Row],[Date]],"YYYY-MMM")</f>
        <v>2013-Oct</v>
      </c>
      <c r="T6872">
        <f>WEEKDAY(Sheet1[[#This Row],[Date]])</f>
        <v>5</v>
      </c>
      <c r="U6872" t="str">
        <f>TEXT(Sheet1[[#This Row],[Date]],"DDDD")</f>
        <v>Thursday</v>
      </c>
      <c r="V6872" t="str">
        <f>"FM"&amp;MOD(MONTH(Sheet1[[#This Row],[Date]])-4,12)+1</f>
        <v>FM7</v>
      </c>
      <c r="W6872" t="str">
        <f>"Q"&amp;ROUNDUP(MONTH(Sheet1[[#This Row],[Date]])/3,0)</f>
        <v>Q4</v>
      </c>
      <c r="X6872" t="str">
        <f>"Q"&amp;INT(MOD(MONTH(Sheet1[[#This Row],[Date]])-4,12/3)+1)</f>
        <v>Q3</v>
      </c>
      <c r="Y6872" t="str" cm="1">
        <f t="array" ref="Y6872">_xlfn.IFS(ROUND(L6872,0)&lt;=1,"Need to improve 0-1",ROUND(L6872,0)&lt;=2,"Okay 1-2",ROUND(L6872,0)&lt;=3,"Good 2-3",ROUND(L6872,0)&lt;=4,"Great 3-4",ROUND(L6872,0)&lt;=5,"Excellent 4-5")</f>
        <v>Need to improve 0-1</v>
      </c>
      <c r="Z6872" t="str">
        <f t="shared" si="107"/>
        <v>0-1000</v>
      </c>
    </row>
    <row r="6873" spans="1:26" x14ac:dyDescent="0.3">
      <c r="A6873">
        <v>3250</v>
      </c>
      <c r="B6873" t="s">
        <v>9194</v>
      </c>
      <c r="C6873">
        <v>1</v>
      </c>
      <c r="D6873" t="s">
        <v>8927</v>
      </c>
      <c r="E6873" t="s">
        <v>9195</v>
      </c>
      <c r="F6873" t="s">
        <v>21</v>
      </c>
      <c r="G6873" t="s">
        <v>21</v>
      </c>
      <c r="H6873" t="s">
        <v>16</v>
      </c>
      <c r="I6873">
        <v>3</v>
      </c>
      <c r="J6873">
        <v>278</v>
      </c>
      <c r="K6873">
        <v>1100</v>
      </c>
      <c r="L6873">
        <v>3.5</v>
      </c>
      <c r="M6873" t="s">
        <v>8466</v>
      </c>
      <c r="N6873" t="str">
        <f>SUBSTITUTE(Sheet1[[#This Row],[Datekey_Opening]],"_","-")</f>
        <v>2012-9-11</v>
      </c>
      <c r="O6873">
        <f>YEAR(Sheet1[[#This Row],[Date]])</f>
        <v>2012</v>
      </c>
      <c r="P6873" t="str">
        <f>LOOKUP(Sheet1[[#This Row],[CountryCode]],$AI$4:$AI$18,$AJ$4:$AJ$18)</f>
        <v>India</v>
      </c>
      <c r="Q6873">
        <f>MONTH(Sheet1[[#This Row],[Date]])</f>
        <v>9</v>
      </c>
      <c r="R6873" t="str">
        <f>TEXT(Sheet1[[#This Row],[Date]],"MMMM")</f>
        <v>September</v>
      </c>
      <c r="S6873" t="str">
        <f>TEXT(Sheet1[[#This Row],[Date]],"YYYY-MMM")</f>
        <v>2012-Sep</v>
      </c>
      <c r="T6873">
        <f>WEEKDAY(Sheet1[[#This Row],[Date]])</f>
        <v>3</v>
      </c>
      <c r="U6873" t="str">
        <f>TEXT(Sheet1[[#This Row],[Date]],"DDDD")</f>
        <v>Tuesday</v>
      </c>
      <c r="V6873" t="str">
        <f>"FM"&amp;MOD(MONTH(Sheet1[[#This Row],[Date]])-4,12)+1</f>
        <v>FM6</v>
      </c>
      <c r="W6873" t="str">
        <f>"Q"&amp;ROUNDUP(MONTH(Sheet1[[#This Row],[Date]])/3,0)</f>
        <v>Q3</v>
      </c>
      <c r="X6873" t="str">
        <f>"Q"&amp;INT(MOD(MONTH(Sheet1[[#This Row],[Date]])-4,12/3)+1)</f>
        <v>Q2</v>
      </c>
      <c r="Y6873" t="str" cm="1">
        <f t="array" ref="Y6873">_xlfn.IFS(ROUND(L6873,0)&lt;=1,"Need to improve 0-1",ROUND(L6873,0)&lt;=2,"Okay 1-2",ROUND(L6873,0)&lt;=3,"Good 2-3",ROUND(L6873,0)&lt;=4,"Great 3-4",ROUND(L6873,0)&lt;=5,"Excellent 4-5")</f>
        <v>Great 3-4</v>
      </c>
      <c r="Z6873" t="str">
        <f t="shared" si="107"/>
        <v>1000-2000</v>
      </c>
    </row>
    <row r="6874" spans="1:26" x14ac:dyDescent="0.3">
      <c r="A6874">
        <v>3207</v>
      </c>
      <c r="B6874" t="s">
        <v>9196</v>
      </c>
      <c r="C6874">
        <v>1</v>
      </c>
      <c r="D6874" t="s">
        <v>14</v>
      </c>
      <c r="E6874" t="s">
        <v>9197</v>
      </c>
      <c r="F6874" t="s">
        <v>16</v>
      </c>
      <c r="G6874" t="s">
        <v>21</v>
      </c>
      <c r="H6874" t="s">
        <v>16</v>
      </c>
      <c r="I6874">
        <v>4</v>
      </c>
      <c r="J6874">
        <v>220</v>
      </c>
      <c r="K6874">
        <v>2000</v>
      </c>
      <c r="L6874">
        <v>3.4</v>
      </c>
      <c r="M6874" t="s">
        <v>2163</v>
      </c>
      <c r="N6874" t="str">
        <f>SUBSTITUTE(Sheet1[[#This Row],[Datekey_Opening]],"_","-")</f>
        <v>2011-2-7</v>
      </c>
      <c r="O6874">
        <f>YEAR(Sheet1[[#This Row],[Date]])</f>
        <v>2011</v>
      </c>
      <c r="P6874" t="str">
        <f>LOOKUP(Sheet1[[#This Row],[CountryCode]],$AI$4:$AI$18,$AJ$4:$AJ$18)</f>
        <v>India</v>
      </c>
      <c r="Q6874">
        <f>MONTH(Sheet1[[#This Row],[Date]])</f>
        <v>2</v>
      </c>
      <c r="R6874" t="str">
        <f>TEXT(Sheet1[[#This Row],[Date]],"MMMM")</f>
        <v>February</v>
      </c>
      <c r="S6874" t="str">
        <f>TEXT(Sheet1[[#This Row],[Date]],"YYYY-MMM")</f>
        <v>2011-Feb</v>
      </c>
      <c r="T6874">
        <f>WEEKDAY(Sheet1[[#This Row],[Date]])</f>
        <v>2</v>
      </c>
      <c r="U6874" t="str">
        <f>TEXT(Sheet1[[#This Row],[Date]],"DDDD")</f>
        <v>Monday</v>
      </c>
      <c r="V6874" t="str">
        <f>"FM"&amp;MOD(MONTH(Sheet1[[#This Row],[Date]])-4,12)+1</f>
        <v>FM11</v>
      </c>
      <c r="W6874" t="str">
        <f>"Q"&amp;ROUNDUP(MONTH(Sheet1[[#This Row],[Date]])/3,0)</f>
        <v>Q1</v>
      </c>
      <c r="X6874" t="str">
        <f>"Q"&amp;INT(MOD(MONTH(Sheet1[[#This Row],[Date]])-4,12/3)+1)</f>
        <v>Q3</v>
      </c>
      <c r="Y6874" t="str" cm="1">
        <f t="array" ref="Y6874">_xlfn.IFS(ROUND(L6874,0)&lt;=1,"Need to improve 0-1",ROUND(L6874,0)&lt;=2,"Okay 1-2",ROUND(L6874,0)&lt;=3,"Good 2-3",ROUND(L6874,0)&lt;=4,"Great 3-4",ROUND(L6874,0)&lt;=5,"Excellent 4-5")</f>
        <v>Good 2-3</v>
      </c>
      <c r="Z6874" t="str">
        <f t="shared" si="107"/>
        <v>2000-3000</v>
      </c>
    </row>
    <row r="6875" spans="1:26" x14ac:dyDescent="0.3">
      <c r="A6875">
        <v>18336212</v>
      </c>
      <c r="B6875" t="s">
        <v>3302</v>
      </c>
      <c r="C6875">
        <v>1</v>
      </c>
      <c r="D6875" t="s">
        <v>8927</v>
      </c>
      <c r="E6875" t="s">
        <v>3303</v>
      </c>
      <c r="F6875" t="s">
        <v>21</v>
      </c>
      <c r="G6875" t="s">
        <v>21</v>
      </c>
      <c r="H6875" t="s">
        <v>16</v>
      </c>
      <c r="I6875">
        <v>3</v>
      </c>
      <c r="J6875">
        <v>67</v>
      </c>
      <c r="K6875">
        <v>1600</v>
      </c>
      <c r="L6875">
        <v>3.8</v>
      </c>
      <c r="M6875" t="s">
        <v>4309</v>
      </c>
      <c r="N6875" t="str">
        <f>SUBSTITUTE(Sheet1[[#This Row],[Datekey_Opening]],"_","-")</f>
        <v>2014-9-19</v>
      </c>
      <c r="O6875">
        <f>YEAR(Sheet1[[#This Row],[Date]])</f>
        <v>2014</v>
      </c>
      <c r="P6875" t="str">
        <f>LOOKUP(Sheet1[[#This Row],[CountryCode]],$AI$4:$AI$18,$AJ$4:$AJ$18)</f>
        <v>India</v>
      </c>
      <c r="Q6875">
        <f>MONTH(Sheet1[[#This Row],[Date]])</f>
        <v>9</v>
      </c>
      <c r="R6875" t="str">
        <f>TEXT(Sheet1[[#This Row],[Date]],"MMMM")</f>
        <v>September</v>
      </c>
      <c r="S6875" t="str">
        <f>TEXT(Sheet1[[#This Row],[Date]],"YYYY-MMM")</f>
        <v>2014-Sep</v>
      </c>
      <c r="T6875">
        <f>WEEKDAY(Sheet1[[#This Row],[Date]])</f>
        <v>6</v>
      </c>
      <c r="U6875" t="str">
        <f>TEXT(Sheet1[[#This Row],[Date]],"DDDD")</f>
        <v>Friday</v>
      </c>
      <c r="V6875" t="str">
        <f>"FM"&amp;MOD(MONTH(Sheet1[[#This Row],[Date]])-4,12)+1</f>
        <v>FM6</v>
      </c>
      <c r="W6875" t="str">
        <f>"Q"&amp;ROUNDUP(MONTH(Sheet1[[#This Row],[Date]])/3,0)</f>
        <v>Q3</v>
      </c>
      <c r="X6875" t="str">
        <f>"Q"&amp;INT(MOD(MONTH(Sheet1[[#This Row],[Date]])-4,12/3)+1)</f>
        <v>Q2</v>
      </c>
      <c r="Y6875" t="str" cm="1">
        <f t="array" ref="Y6875">_xlfn.IFS(ROUND(L6875,0)&lt;=1,"Need to improve 0-1",ROUND(L6875,0)&lt;=2,"Okay 1-2",ROUND(L6875,0)&lt;=3,"Good 2-3",ROUND(L6875,0)&lt;=4,"Great 3-4",ROUND(L6875,0)&lt;=5,"Excellent 4-5")</f>
        <v>Great 3-4</v>
      </c>
      <c r="Z6875" t="str">
        <f t="shared" si="107"/>
        <v>1000-2000</v>
      </c>
    </row>
    <row r="6876" spans="1:26" x14ac:dyDescent="0.3">
      <c r="A6876">
        <v>18272357</v>
      </c>
      <c r="B6876" t="s">
        <v>2413</v>
      </c>
      <c r="C6876">
        <v>1</v>
      </c>
      <c r="D6876" t="s">
        <v>8927</v>
      </c>
      <c r="E6876" t="s">
        <v>685</v>
      </c>
      <c r="F6876" t="s">
        <v>16</v>
      </c>
      <c r="G6876" t="s">
        <v>21</v>
      </c>
      <c r="H6876" t="s">
        <v>16</v>
      </c>
      <c r="I6876">
        <v>2</v>
      </c>
      <c r="J6876">
        <v>91</v>
      </c>
      <c r="K6876">
        <v>650</v>
      </c>
      <c r="L6876">
        <v>4</v>
      </c>
      <c r="M6876" t="s">
        <v>5027</v>
      </c>
      <c r="N6876" t="str">
        <f>SUBSTITUTE(Sheet1[[#This Row],[Datekey_Opening]],"_","-")</f>
        <v>2010-9-11</v>
      </c>
      <c r="O6876">
        <f>YEAR(Sheet1[[#This Row],[Date]])</f>
        <v>2010</v>
      </c>
      <c r="P6876" t="str">
        <f>LOOKUP(Sheet1[[#This Row],[CountryCode]],$AI$4:$AI$18,$AJ$4:$AJ$18)</f>
        <v>India</v>
      </c>
      <c r="Q6876">
        <f>MONTH(Sheet1[[#This Row],[Date]])</f>
        <v>9</v>
      </c>
      <c r="R6876" t="str">
        <f>TEXT(Sheet1[[#This Row],[Date]],"MMMM")</f>
        <v>September</v>
      </c>
      <c r="S6876" t="str">
        <f>TEXT(Sheet1[[#This Row],[Date]],"YYYY-MMM")</f>
        <v>2010-Sep</v>
      </c>
      <c r="T6876">
        <f>WEEKDAY(Sheet1[[#This Row],[Date]])</f>
        <v>7</v>
      </c>
      <c r="U6876" t="str">
        <f>TEXT(Sheet1[[#This Row],[Date]],"DDDD")</f>
        <v>Saturday</v>
      </c>
      <c r="V6876" t="str">
        <f>"FM"&amp;MOD(MONTH(Sheet1[[#This Row],[Date]])-4,12)+1</f>
        <v>FM6</v>
      </c>
      <c r="W6876" t="str">
        <f>"Q"&amp;ROUNDUP(MONTH(Sheet1[[#This Row],[Date]])/3,0)</f>
        <v>Q3</v>
      </c>
      <c r="X6876" t="str">
        <f>"Q"&amp;INT(MOD(MONTH(Sheet1[[#This Row],[Date]])-4,12/3)+1)</f>
        <v>Q2</v>
      </c>
      <c r="Y6876" t="str" cm="1">
        <f t="array" ref="Y6876">_xlfn.IFS(ROUND(L6876,0)&lt;=1,"Need to improve 0-1",ROUND(L6876,0)&lt;=2,"Okay 1-2",ROUND(L6876,0)&lt;=3,"Good 2-3",ROUND(L6876,0)&lt;=4,"Great 3-4",ROUND(L6876,0)&lt;=5,"Excellent 4-5")</f>
        <v>Great 3-4</v>
      </c>
      <c r="Z6876" t="str">
        <f t="shared" si="107"/>
        <v>0-1000</v>
      </c>
    </row>
    <row r="6877" spans="1:26" x14ac:dyDescent="0.3">
      <c r="A6877">
        <v>18382359</v>
      </c>
      <c r="B6877" t="s">
        <v>9198</v>
      </c>
      <c r="C6877">
        <v>1</v>
      </c>
      <c r="D6877" t="s">
        <v>8927</v>
      </c>
      <c r="E6877" t="s">
        <v>362</v>
      </c>
      <c r="F6877" t="s">
        <v>16</v>
      </c>
      <c r="G6877" t="s">
        <v>21</v>
      </c>
      <c r="H6877" t="s">
        <v>16</v>
      </c>
      <c r="I6877">
        <v>1</v>
      </c>
      <c r="J6877">
        <v>3</v>
      </c>
      <c r="K6877">
        <v>350</v>
      </c>
      <c r="L6877">
        <v>1</v>
      </c>
      <c r="M6877" t="s">
        <v>8932</v>
      </c>
      <c r="N6877" t="str">
        <f>SUBSTITUTE(Sheet1[[#This Row],[Datekey_Opening]],"_","-")</f>
        <v>2014-9-5</v>
      </c>
      <c r="O6877">
        <f>YEAR(Sheet1[[#This Row],[Date]])</f>
        <v>2014</v>
      </c>
      <c r="P6877" t="str">
        <f>LOOKUP(Sheet1[[#This Row],[CountryCode]],$AI$4:$AI$18,$AJ$4:$AJ$18)</f>
        <v>India</v>
      </c>
      <c r="Q6877">
        <f>MONTH(Sheet1[[#This Row],[Date]])</f>
        <v>9</v>
      </c>
      <c r="R6877" t="str">
        <f>TEXT(Sheet1[[#This Row],[Date]],"MMMM")</f>
        <v>September</v>
      </c>
      <c r="S6877" t="str">
        <f>TEXT(Sheet1[[#This Row],[Date]],"YYYY-MMM")</f>
        <v>2014-Sep</v>
      </c>
      <c r="T6877">
        <f>WEEKDAY(Sheet1[[#This Row],[Date]])</f>
        <v>6</v>
      </c>
      <c r="U6877" t="str">
        <f>TEXT(Sheet1[[#This Row],[Date]],"DDDD")</f>
        <v>Friday</v>
      </c>
      <c r="V6877" t="str">
        <f>"FM"&amp;MOD(MONTH(Sheet1[[#This Row],[Date]])-4,12)+1</f>
        <v>FM6</v>
      </c>
      <c r="W6877" t="str">
        <f>"Q"&amp;ROUNDUP(MONTH(Sheet1[[#This Row],[Date]])/3,0)</f>
        <v>Q3</v>
      </c>
      <c r="X6877" t="str">
        <f>"Q"&amp;INT(MOD(MONTH(Sheet1[[#This Row],[Date]])-4,12/3)+1)</f>
        <v>Q2</v>
      </c>
      <c r="Y6877" t="str" cm="1">
        <f t="array" ref="Y6877">_xlfn.IFS(ROUND(L6877,0)&lt;=1,"Need to improve 0-1",ROUND(L6877,0)&lt;=2,"Okay 1-2",ROUND(L6877,0)&lt;=3,"Good 2-3",ROUND(L6877,0)&lt;=4,"Great 3-4",ROUND(L6877,0)&lt;=5,"Excellent 4-5")</f>
        <v>Need to improve 0-1</v>
      </c>
      <c r="Z6877" t="str">
        <f t="shared" si="107"/>
        <v>0-1000</v>
      </c>
    </row>
    <row r="6878" spans="1:26" x14ac:dyDescent="0.3">
      <c r="A6878">
        <v>18428614</v>
      </c>
      <c r="B6878" t="s">
        <v>9199</v>
      </c>
      <c r="C6878">
        <v>1</v>
      </c>
      <c r="D6878" t="s">
        <v>8927</v>
      </c>
      <c r="E6878" t="s">
        <v>8145</v>
      </c>
      <c r="F6878" t="s">
        <v>16</v>
      </c>
      <c r="G6878" t="s">
        <v>21</v>
      </c>
      <c r="H6878" t="s">
        <v>16</v>
      </c>
      <c r="I6878">
        <v>1</v>
      </c>
      <c r="J6878">
        <v>24</v>
      </c>
      <c r="K6878">
        <v>250</v>
      </c>
      <c r="L6878">
        <v>3.5</v>
      </c>
      <c r="M6878" t="s">
        <v>9200</v>
      </c>
      <c r="N6878" t="str">
        <f>SUBSTITUTE(Sheet1[[#This Row],[Datekey_Opening]],"_","-")</f>
        <v>2018-9-4</v>
      </c>
      <c r="O6878">
        <f>YEAR(Sheet1[[#This Row],[Date]])</f>
        <v>2018</v>
      </c>
      <c r="P6878" t="str">
        <f>LOOKUP(Sheet1[[#This Row],[CountryCode]],$AI$4:$AI$18,$AJ$4:$AJ$18)</f>
        <v>India</v>
      </c>
      <c r="Q6878">
        <f>MONTH(Sheet1[[#This Row],[Date]])</f>
        <v>9</v>
      </c>
      <c r="R6878" t="str">
        <f>TEXT(Sheet1[[#This Row],[Date]],"MMMM")</f>
        <v>September</v>
      </c>
      <c r="S6878" t="str">
        <f>TEXT(Sheet1[[#This Row],[Date]],"YYYY-MMM")</f>
        <v>2018-Sep</v>
      </c>
      <c r="T6878">
        <f>WEEKDAY(Sheet1[[#This Row],[Date]])</f>
        <v>3</v>
      </c>
      <c r="U6878" t="str">
        <f>TEXT(Sheet1[[#This Row],[Date]],"DDDD")</f>
        <v>Tuesday</v>
      </c>
      <c r="V6878" t="str">
        <f>"FM"&amp;MOD(MONTH(Sheet1[[#This Row],[Date]])-4,12)+1</f>
        <v>FM6</v>
      </c>
      <c r="W6878" t="str">
        <f>"Q"&amp;ROUNDUP(MONTH(Sheet1[[#This Row],[Date]])/3,0)</f>
        <v>Q3</v>
      </c>
      <c r="X6878" t="str">
        <f>"Q"&amp;INT(MOD(MONTH(Sheet1[[#This Row],[Date]])-4,12/3)+1)</f>
        <v>Q2</v>
      </c>
      <c r="Y6878" t="str" cm="1">
        <f t="array" ref="Y6878">_xlfn.IFS(ROUND(L6878,0)&lt;=1,"Need to improve 0-1",ROUND(L6878,0)&lt;=2,"Okay 1-2",ROUND(L6878,0)&lt;=3,"Good 2-3",ROUND(L6878,0)&lt;=4,"Great 3-4",ROUND(L6878,0)&lt;=5,"Excellent 4-5")</f>
        <v>Great 3-4</v>
      </c>
      <c r="Z6878" t="str">
        <f t="shared" si="107"/>
        <v>0-1000</v>
      </c>
    </row>
    <row r="6879" spans="1:26" x14ac:dyDescent="0.3">
      <c r="A6879">
        <v>4505</v>
      </c>
      <c r="B6879" t="s">
        <v>9201</v>
      </c>
      <c r="C6879">
        <v>1</v>
      </c>
      <c r="D6879" t="s">
        <v>8927</v>
      </c>
      <c r="E6879" t="s">
        <v>2930</v>
      </c>
      <c r="F6879" t="s">
        <v>21</v>
      </c>
      <c r="G6879" t="s">
        <v>16</v>
      </c>
      <c r="H6879" t="s">
        <v>16</v>
      </c>
      <c r="I6879">
        <v>3</v>
      </c>
      <c r="J6879">
        <v>29</v>
      </c>
      <c r="K6879">
        <v>1500</v>
      </c>
      <c r="L6879">
        <v>3.3</v>
      </c>
      <c r="M6879" t="s">
        <v>369</v>
      </c>
      <c r="N6879" t="str">
        <f>SUBSTITUTE(Sheet1[[#This Row],[Datekey_Opening]],"_","-")</f>
        <v>2018-9-19</v>
      </c>
      <c r="O6879">
        <f>YEAR(Sheet1[[#This Row],[Date]])</f>
        <v>2018</v>
      </c>
      <c r="P6879" t="str">
        <f>LOOKUP(Sheet1[[#This Row],[CountryCode]],$AI$4:$AI$18,$AJ$4:$AJ$18)</f>
        <v>India</v>
      </c>
      <c r="Q6879">
        <f>MONTH(Sheet1[[#This Row],[Date]])</f>
        <v>9</v>
      </c>
      <c r="R6879" t="str">
        <f>TEXT(Sheet1[[#This Row],[Date]],"MMMM")</f>
        <v>September</v>
      </c>
      <c r="S6879" t="str">
        <f>TEXT(Sheet1[[#This Row],[Date]],"YYYY-MMM")</f>
        <v>2018-Sep</v>
      </c>
      <c r="T6879">
        <f>WEEKDAY(Sheet1[[#This Row],[Date]])</f>
        <v>4</v>
      </c>
      <c r="U6879" t="str">
        <f>TEXT(Sheet1[[#This Row],[Date]],"DDDD")</f>
        <v>Wednesday</v>
      </c>
      <c r="V6879" t="str">
        <f>"FM"&amp;MOD(MONTH(Sheet1[[#This Row],[Date]])-4,12)+1</f>
        <v>FM6</v>
      </c>
      <c r="W6879" t="str">
        <f>"Q"&amp;ROUNDUP(MONTH(Sheet1[[#This Row],[Date]])/3,0)</f>
        <v>Q3</v>
      </c>
      <c r="X6879" t="str">
        <f>"Q"&amp;INT(MOD(MONTH(Sheet1[[#This Row],[Date]])-4,12/3)+1)</f>
        <v>Q2</v>
      </c>
      <c r="Y6879" t="str" cm="1">
        <f t="array" ref="Y6879">_xlfn.IFS(ROUND(L6879,0)&lt;=1,"Need to improve 0-1",ROUND(L6879,0)&lt;=2,"Okay 1-2",ROUND(L6879,0)&lt;=3,"Good 2-3",ROUND(L6879,0)&lt;=4,"Great 3-4",ROUND(L6879,0)&lt;=5,"Excellent 4-5")</f>
        <v>Good 2-3</v>
      </c>
      <c r="Z6879" t="str">
        <f t="shared" si="107"/>
        <v>1000-2000</v>
      </c>
    </row>
    <row r="6880" spans="1:26" x14ac:dyDescent="0.3">
      <c r="A6880">
        <v>18446433</v>
      </c>
      <c r="B6880" t="s">
        <v>9202</v>
      </c>
      <c r="C6880">
        <v>1</v>
      </c>
      <c r="D6880" t="s">
        <v>8927</v>
      </c>
      <c r="E6880" t="s">
        <v>1541</v>
      </c>
      <c r="F6880" t="s">
        <v>16</v>
      </c>
      <c r="G6880" t="s">
        <v>16</v>
      </c>
      <c r="H6880" t="s">
        <v>16</v>
      </c>
      <c r="I6880">
        <v>2</v>
      </c>
      <c r="J6880">
        <v>6</v>
      </c>
      <c r="K6880">
        <v>950</v>
      </c>
      <c r="L6880">
        <v>3.2</v>
      </c>
      <c r="M6880" t="s">
        <v>1634</v>
      </c>
      <c r="N6880" t="str">
        <f>SUBSTITUTE(Sheet1[[#This Row],[Datekey_Opening]],"_","-")</f>
        <v>2018-9-8</v>
      </c>
      <c r="O6880">
        <f>YEAR(Sheet1[[#This Row],[Date]])</f>
        <v>2018</v>
      </c>
      <c r="P6880" t="str">
        <f>LOOKUP(Sheet1[[#This Row],[CountryCode]],$AI$4:$AI$18,$AJ$4:$AJ$18)</f>
        <v>India</v>
      </c>
      <c r="Q6880">
        <f>MONTH(Sheet1[[#This Row],[Date]])</f>
        <v>9</v>
      </c>
      <c r="R6880" t="str">
        <f>TEXT(Sheet1[[#This Row],[Date]],"MMMM")</f>
        <v>September</v>
      </c>
      <c r="S6880" t="str">
        <f>TEXT(Sheet1[[#This Row],[Date]],"YYYY-MMM")</f>
        <v>2018-Sep</v>
      </c>
      <c r="T6880">
        <f>WEEKDAY(Sheet1[[#This Row],[Date]])</f>
        <v>7</v>
      </c>
      <c r="U6880" t="str">
        <f>TEXT(Sheet1[[#This Row],[Date]],"DDDD")</f>
        <v>Saturday</v>
      </c>
      <c r="V6880" t="str">
        <f>"FM"&amp;MOD(MONTH(Sheet1[[#This Row],[Date]])-4,12)+1</f>
        <v>FM6</v>
      </c>
      <c r="W6880" t="str">
        <f>"Q"&amp;ROUNDUP(MONTH(Sheet1[[#This Row],[Date]])/3,0)</f>
        <v>Q3</v>
      </c>
      <c r="X6880" t="str">
        <f>"Q"&amp;INT(MOD(MONTH(Sheet1[[#This Row],[Date]])-4,12/3)+1)</f>
        <v>Q2</v>
      </c>
      <c r="Y6880" t="str" cm="1">
        <f t="array" ref="Y6880">_xlfn.IFS(ROUND(L6880,0)&lt;=1,"Need to improve 0-1",ROUND(L6880,0)&lt;=2,"Okay 1-2",ROUND(L6880,0)&lt;=3,"Good 2-3",ROUND(L6880,0)&lt;=4,"Great 3-4",ROUND(L6880,0)&lt;=5,"Excellent 4-5")</f>
        <v>Good 2-3</v>
      </c>
      <c r="Z6880" t="str">
        <f t="shared" si="107"/>
        <v>0-1000</v>
      </c>
    </row>
    <row r="6881" spans="1:26" x14ac:dyDescent="0.3">
      <c r="A6881">
        <v>18383460</v>
      </c>
      <c r="B6881" t="s">
        <v>3331</v>
      </c>
      <c r="C6881">
        <v>1</v>
      </c>
      <c r="D6881" t="s">
        <v>8927</v>
      </c>
      <c r="E6881" t="s">
        <v>494</v>
      </c>
      <c r="F6881" t="s">
        <v>16</v>
      </c>
      <c r="G6881" t="s">
        <v>16</v>
      </c>
      <c r="H6881" t="s">
        <v>16</v>
      </c>
      <c r="I6881">
        <v>3</v>
      </c>
      <c r="J6881">
        <v>7</v>
      </c>
      <c r="K6881">
        <v>1000</v>
      </c>
      <c r="L6881">
        <v>2.6</v>
      </c>
      <c r="M6881" t="s">
        <v>1555</v>
      </c>
      <c r="N6881" t="str">
        <f>SUBSTITUTE(Sheet1[[#This Row],[Datekey_Opening]],"_","-")</f>
        <v>2017-9-8</v>
      </c>
      <c r="O6881">
        <f>YEAR(Sheet1[[#This Row],[Date]])</f>
        <v>2017</v>
      </c>
      <c r="P6881" t="str">
        <f>LOOKUP(Sheet1[[#This Row],[CountryCode]],$AI$4:$AI$18,$AJ$4:$AJ$18)</f>
        <v>India</v>
      </c>
      <c r="Q6881">
        <f>MONTH(Sheet1[[#This Row],[Date]])</f>
        <v>9</v>
      </c>
      <c r="R6881" t="str">
        <f>TEXT(Sheet1[[#This Row],[Date]],"MMMM")</f>
        <v>September</v>
      </c>
      <c r="S6881" t="str">
        <f>TEXT(Sheet1[[#This Row],[Date]],"YYYY-MMM")</f>
        <v>2017-Sep</v>
      </c>
      <c r="T6881">
        <f>WEEKDAY(Sheet1[[#This Row],[Date]])</f>
        <v>6</v>
      </c>
      <c r="U6881" t="str">
        <f>TEXT(Sheet1[[#This Row],[Date]],"DDDD")</f>
        <v>Friday</v>
      </c>
      <c r="V6881" t="str">
        <f>"FM"&amp;MOD(MONTH(Sheet1[[#This Row],[Date]])-4,12)+1</f>
        <v>FM6</v>
      </c>
      <c r="W6881" t="str">
        <f>"Q"&amp;ROUNDUP(MONTH(Sheet1[[#This Row],[Date]])/3,0)</f>
        <v>Q3</v>
      </c>
      <c r="X6881" t="str">
        <f>"Q"&amp;INT(MOD(MONTH(Sheet1[[#This Row],[Date]])-4,12/3)+1)</f>
        <v>Q2</v>
      </c>
      <c r="Y6881" t="str" cm="1">
        <f t="array" ref="Y6881">_xlfn.IFS(ROUND(L6881,0)&lt;=1,"Need to improve 0-1",ROUND(L6881,0)&lt;=2,"Okay 1-2",ROUND(L6881,0)&lt;=3,"Good 2-3",ROUND(L6881,0)&lt;=4,"Great 3-4",ROUND(L6881,0)&lt;=5,"Excellent 4-5")</f>
        <v>Good 2-3</v>
      </c>
      <c r="Z6881" t="str">
        <f t="shared" si="107"/>
        <v>1000-2000</v>
      </c>
    </row>
    <row r="6882" spans="1:26" x14ac:dyDescent="0.3">
      <c r="A6882">
        <v>2726</v>
      </c>
      <c r="B6882" t="s">
        <v>9203</v>
      </c>
      <c r="C6882">
        <v>1</v>
      </c>
      <c r="D6882" t="s">
        <v>14</v>
      </c>
      <c r="E6882" t="s">
        <v>9204</v>
      </c>
      <c r="F6882" t="s">
        <v>21</v>
      </c>
      <c r="G6882" t="s">
        <v>16</v>
      </c>
      <c r="H6882" t="s">
        <v>16</v>
      </c>
      <c r="I6882">
        <v>4</v>
      </c>
      <c r="J6882">
        <v>10</v>
      </c>
      <c r="K6882">
        <v>2000</v>
      </c>
      <c r="L6882">
        <v>3.2</v>
      </c>
      <c r="M6882" t="s">
        <v>9205</v>
      </c>
      <c r="N6882" t="str">
        <f>SUBSTITUTE(Sheet1[[#This Row],[Datekey_Opening]],"_","-")</f>
        <v>2013-2-8</v>
      </c>
      <c r="O6882">
        <f>YEAR(Sheet1[[#This Row],[Date]])</f>
        <v>2013</v>
      </c>
      <c r="P6882" t="str">
        <f>LOOKUP(Sheet1[[#This Row],[CountryCode]],$AI$4:$AI$18,$AJ$4:$AJ$18)</f>
        <v>India</v>
      </c>
      <c r="Q6882">
        <f>MONTH(Sheet1[[#This Row],[Date]])</f>
        <v>2</v>
      </c>
      <c r="R6882" t="str">
        <f>TEXT(Sheet1[[#This Row],[Date]],"MMMM")</f>
        <v>February</v>
      </c>
      <c r="S6882" t="str">
        <f>TEXT(Sheet1[[#This Row],[Date]],"YYYY-MMM")</f>
        <v>2013-Feb</v>
      </c>
      <c r="T6882">
        <f>WEEKDAY(Sheet1[[#This Row],[Date]])</f>
        <v>6</v>
      </c>
      <c r="U6882" t="str">
        <f>TEXT(Sheet1[[#This Row],[Date]],"DDDD")</f>
        <v>Friday</v>
      </c>
      <c r="V6882" t="str">
        <f>"FM"&amp;MOD(MONTH(Sheet1[[#This Row],[Date]])-4,12)+1</f>
        <v>FM11</v>
      </c>
      <c r="W6882" t="str">
        <f>"Q"&amp;ROUNDUP(MONTH(Sheet1[[#This Row],[Date]])/3,0)</f>
        <v>Q1</v>
      </c>
      <c r="X6882" t="str">
        <f>"Q"&amp;INT(MOD(MONTH(Sheet1[[#This Row],[Date]])-4,12/3)+1)</f>
        <v>Q3</v>
      </c>
      <c r="Y6882" t="str" cm="1">
        <f t="array" ref="Y6882">_xlfn.IFS(ROUND(L6882,0)&lt;=1,"Need to improve 0-1",ROUND(L6882,0)&lt;=2,"Okay 1-2",ROUND(L6882,0)&lt;=3,"Good 2-3",ROUND(L6882,0)&lt;=4,"Great 3-4",ROUND(L6882,0)&lt;=5,"Excellent 4-5")</f>
        <v>Good 2-3</v>
      </c>
      <c r="Z6882" t="str">
        <f t="shared" si="107"/>
        <v>2000-3000</v>
      </c>
    </row>
    <row r="6883" spans="1:26" x14ac:dyDescent="0.3">
      <c r="A6883">
        <v>2331</v>
      </c>
      <c r="B6883" t="s">
        <v>9206</v>
      </c>
      <c r="C6883">
        <v>1</v>
      </c>
      <c r="D6883" t="s">
        <v>8927</v>
      </c>
      <c r="E6883" t="s">
        <v>787</v>
      </c>
      <c r="F6883" t="s">
        <v>16</v>
      </c>
      <c r="G6883" t="s">
        <v>21</v>
      </c>
      <c r="H6883" t="s">
        <v>16</v>
      </c>
      <c r="I6883">
        <v>1</v>
      </c>
      <c r="J6883">
        <v>70</v>
      </c>
      <c r="K6883">
        <v>300</v>
      </c>
      <c r="L6883">
        <v>2.6</v>
      </c>
      <c r="M6883" t="s">
        <v>4729</v>
      </c>
      <c r="N6883" t="str">
        <f>SUBSTITUTE(Sheet1[[#This Row],[Datekey_Opening]],"_","-")</f>
        <v>2016-9-17</v>
      </c>
      <c r="O6883">
        <f>YEAR(Sheet1[[#This Row],[Date]])</f>
        <v>2016</v>
      </c>
      <c r="P6883" t="str">
        <f>LOOKUP(Sheet1[[#This Row],[CountryCode]],$AI$4:$AI$18,$AJ$4:$AJ$18)</f>
        <v>India</v>
      </c>
      <c r="Q6883">
        <f>MONTH(Sheet1[[#This Row],[Date]])</f>
        <v>9</v>
      </c>
      <c r="R6883" t="str">
        <f>TEXT(Sheet1[[#This Row],[Date]],"MMMM")</f>
        <v>September</v>
      </c>
      <c r="S6883" t="str">
        <f>TEXT(Sheet1[[#This Row],[Date]],"YYYY-MMM")</f>
        <v>2016-Sep</v>
      </c>
      <c r="T6883">
        <f>WEEKDAY(Sheet1[[#This Row],[Date]])</f>
        <v>7</v>
      </c>
      <c r="U6883" t="str">
        <f>TEXT(Sheet1[[#This Row],[Date]],"DDDD")</f>
        <v>Saturday</v>
      </c>
      <c r="V6883" t="str">
        <f>"FM"&amp;MOD(MONTH(Sheet1[[#This Row],[Date]])-4,12)+1</f>
        <v>FM6</v>
      </c>
      <c r="W6883" t="str">
        <f>"Q"&amp;ROUNDUP(MONTH(Sheet1[[#This Row],[Date]])/3,0)</f>
        <v>Q3</v>
      </c>
      <c r="X6883" t="str">
        <f>"Q"&amp;INT(MOD(MONTH(Sheet1[[#This Row],[Date]])-4,12/3)+1)</f>
        <v>Q2</v>
      </c>
      <c r="Y6883" t="str" cm="1">
        <f t="array" ref="Y6883">_xlfn.IFS(ROUND(L6883,0)&lt;=1,"Need to improve 0-1",ROUND(L6883,0)&lt;=2,"Okay 1-2",ROUND(L6883,0)&lt;=3,"Good 2-3",ROUND(L6883,0)&lt;=4,"Great 3-4",ROUND(L6883,0)&lt;=5,"Excellent 4-5")</f>
        <v>Good 2-3</v>
      </c>
      <c r="Z6883" t="str">
        <f t="shared" si="107"/>
        <v>0-1000</v>
      </c>
    </row>
    <row r="6884" spans="1:26" x14ac:dyDescent="0.3">
      <c r="A6884">
        <v>18146402</v>
      </c>
      <c r="B6884" t="s">
        <v>9119</v>
      </c>
      <c r="C6884">
        <v>1</v>
      </c>
      <c r="D6884" t="s">
        <v>8927</v>
      </c>
      <c r="E6884" t="s">
        <v>382</v>
      </c>
      <c r="F6884" t="s">
        <v>16</v>
      </c>
      <c r="G6884" t="s">
        <v>21</v>
      </c>
      <c r="H6884" t="s">
        <v>16</v>
      </c>
      <c r="I6884">
        <v>3</v>
      </c>
      <c r="J6884">
        <v>12</v>
      </c>
      <c r="K6884">
        <v>1400</v>
      </c>
      <c r="L6884">
        <v>2.5</v>
      </c>
      <c r="M6884" t="s">
        <v>1634</v>
      </c>
      <c r="N6884" t="str">
        <f>SUBSTITUTE(Sheet1[[#This Row],[Datekey_Opening]],"_","-")</f>
        <v>2018-9-8</v>
      </c>
      <c r="O6884">
        <f>YEAR(Sheet1[[#This Row],[Date]])</f>
        <v>2018</v>
      </c>
      <c r="P6884" t="str">
        <f>LOOKUP(Sheet1[[#This Row],[CountryCode]],$AI$4:$AI$18,$AJ$4:$AJ$18)</f>
        <v>India</v>
      </c>
      <c r="Q6884">
        <f>MONTH(Sheet1[[#This Row],[Date]])</f>
        <v>9</v>
      </c>
      <c r="R6884" t="str">
        <f>TEXT(Sheet1[[#This Row],[Date]],"MMMM")</f>
        <v>September</v>
      </c>
      <c r="S6884" t="str">
        <f>TEXT(Sheet1[[#This Row],[Date]],"YYYY-MMM")</f>
        <v>2018-Sep</v>
      </c>
      <c r="T6884">
        <f>WEEKDAY(Sheet1[[#This Row],[Date]])</f>
        <v>7</v>
      </c>
      <c r="U6884" t="str">
        <f>TEXT(Sheet1[[#This Row],[Date]],"DDDD")</f>
        <v>Saturday</v>
      </c>
      <c r="V6884" t="str">
        <f>"FM"&amp;MOD(MONTH(Sheet1[[#This Row],[Date]])-4,12)+1</f>
        <v>FM6</v>
      </c>
      <c r="W6884" t="str">
        <f>"Q"&amp;ROUNDUP(MONTH(Sheet1[[#This Row],[Date]])/3,0)</f>
        <v>Q3</v>
      </c>
      <c r="X6884" t="str">
        <f>"Q"&amp;INT(MOD(MONTH(Sheet1[[#This Row],[Date]])-4,12/3)+1)</f>
        <v>Q2</v>
      </c>
      <c r="Y6884" t="str" cm="1">
        <f t="array" ref="Y6884">_xlfn.IFS(ROUND(L6884,0)&lt;=1,"Need to improve 0-1",ROUND(L6884,0)&lt;=2,"Okay 1-2",ROUND(L6884,0)&lt;=3,"Good 2-3",ROUND(L6884,0)&lt;=4,"Great 3-4",ROUND(L6884,0)&lt;=5,"Excellent 4-5")</f>
        <v>Good 2-3</v>
      </c>
      <c r="Z6884" t="str">
        <f t="shared" si="107"/>
        <v>1000-2000</v>
      </c>
    </row>
    <row r="6885" spans="1:26" x14ac:dyDescent="0.3">
      <c r="A6885">
        <v>18415343</v>
      </c>
      <c r="B6885" t="s">
        <v>467</v>
      </c>
      <c r="C6885">
        <v>1</v>
      </c>
      <c r="D6885" t="s">
        <v>8927</v>
      </c>
      <c r="E6885" t="s">
        <v>2416</v>
      </c>
      <c r="F6885" t="s">
        <v>16</v>
      </c>
      <c r="G6885" t="s">
        <v>21</v>
      </c>
      <c r="H6885" t="s">
        <v>16</v>
      </c>
      <c r="I6885">
        <v>3</v>
      </c>
      <c r="J6885">
        <v>26</v>
      </c>
      <c r="K6885">
        <v>1000</v>
      </c>
      <c r="L6885">
        <v>2.6</v>
      </c>
      <c r="M6885" t="s">
        <v>3204</v>
      </c>
      <c r="N6885" t="str">
        <f>SUBSTITUTE(Sheet1[[#This Row],[Datekey_Opening]],"_","-")</f>
        <v>2011-9-5</v>
      </c>
      <c r="O6885">
        <f>YEAR(Sheet1[[#This Row],[Date]])</f>
        <v>2011</v>
      </c>
      <c r="P6885" t="str">
        <f>LOOKUP(Sheet1[[#This Row],[CountryCode]],$AI$4:$AI$18,$AJ$4:$AJ$18)</f>
        <v>India</v>
      </c>
      <c r="Q6885">
        <f>MONTH(Sheet1[[#This Row],[Date]])</f>
        <v>9</v>
      </c>
      <c r="R6885" t="str">
        <f>TEXT(Sheet1[[#This Row],[Date]],"MMMM")</f>
        <v>September</v>
      </c>
      <c r="S6885" t="str">
        <f>TEXT(Sheet1[[#This Row],[Date]],"YYYY-MMM")</f>
        <v>2011-Sep</v>
      </c>
      <c r="T6885">
        <f>WEEKDAY(Sheet1[[#This Row],[Date]])</f>
        <v>2</v>
      </c>
      <c r="U6885" t="str">
        <f>TEXT(Sheet1[[#This Row],[Date]],"DDDD")</f>
        <v>Monday</v>
      </c>
      <c r="V6885" t="str">
        <f>"FM"&amp;MOD(MONTH(Sheet1[[#This Row],[Date]])-4,12)+1</f>
        <v>FM6</v>
      </c>
      <c r="W6885" t="str">
        <f>"Q"&amp;ROUNDUP(MONTH(Sheet1[[#This Row],[Date]])/3,0)</f>
        <v>Q3</v>
      </c>
      <c r="X6885" t="str">
        <f>"Q"&amp;INT(MOD(MONTH(Sheet1[[#This Row],[Date]])-4,12/3)+1)</f>
        <v>Q2</v>
      </c>
      <c r="Y6885" t="str" cm="1">
        <f t="array" ref="Y6885">_xlfn.IFS(ROUND(L6885,0)&lt;=1,"Need to improve 0-1",ROUND(L6885,0)&lt;=2,"Okay 1-2",ROUND(L6885,0)&lt;=3,"Good 2-3",ROUND(L6885,0)&lt;=4,"Great 3-4",ROUND(L6885,0)&lt;=5,"Excellent 4-5")</f>
        <v>Good 2-3</v>
      </c>
      <c r="Z6885" t="str">
        <f t="shared" si="107"/>
        <v>1000-2000</v>
      </c>
    </row>
    <row r="6886" spans="1:26" x14ac:dyDescent="0.3">
      <c r="A6886">
        <v>18372251</v>
      </c>
      <c r="B6886" t="s">
        <v>9207</v>
      </c>
      <c r="C6886">
        <v>1</v>
      </c>
      <c r="D6886" t="s">
        <v>8927</v>
      </c>
      <c r="E6886" t="s">
        <v>9208</v>
      </c>
      <c r="F6886" t="s">
        <v>21</v>
      </c>
      <c r="G6886" t="s">
        <v>16</v>
      </c>
      <c r="H6886" t="s">
        <v>16</v>
      </c>
      <c r="I6886">
        <v>2</v>
      </c>
      <c r="J6886">
        <v>8</v>
      </c>
      <c r="K6886">
        <v>800</v>
      </c>
      <c r="L6886">
        <v>3.1</v>
      </c>
      <c r="M6886" t="s">
        <v>9209</v>
      </c>
      <c r="N6886" t="str">
        <f>SUBSTITUTE(Sheet1[[#This Row],[Datekey_Opening]],"_","-")</f>
        <v>2011-9-23</v>
      </c>
      <c r="O6886">
        <f>YEAR(Sheet1[[#This Row],[Date]])</f>
        <v>2011</v>
      </c>
      <c r="P6886" t="str">
        <f>LOOKUP(Sheet1[[#This Row],[CountryCode]],$AI$4:$AI$18,$AJ$4:$AJ$18)</f>
        <v>India</v>
      </c>
      <c r="Q6886">
        <f>MONTH(Sheet1[[#This Row],[Date]])</f>
        <v>9</v>
      </c>
      <c r="R6886" t="str">
        <f>TEXT(Sheet1[[#This Row],[Date]],"MMMM")</f>
        <v>September</v>
      </c>
      <c r="S6886" t="str">
        <f>TEXT(Sheet1[[#This Row],[Date]],"YYYY-MMM")</f>
        <v>2011-Sep</v>
      </c>
      <c r="T6886">
        <f>WEEKDAY(Sheet1[[#This Row],[Date]])</f>
        <v>6</v>
      </c>
      <c r="U6886" t="str">
        <f>TEXT(Sheet1[[#This Row],[Date]],"DDDD")</f>
        <v>Friday</v>
      </c>
      <c r="V6886" t="str">
        <f>"FM"&amp;MOD(MONTH(Sheet1[[#This Row],[Date]])-4,12)+1</f>
        <v>FM6</v>
      </c>
      <c r="W6886" t="str">
        <f>"Q"&amp;ROUNDUP(MONTH(Sheet1[[#This Row],[Date]])/3,0)</f>
        <v>Q3</v>
      </c>
      <c r="X6886" t="str">
        <f>"Q"&amp;INT(MOD(MONTH(Sheet1[[#This Row],[Date]])-4,12/3)+1)</f>
        <v>Q2</v>
      </c>
      <c r="Y6886" t="str" cm="1">
        <f t="array" ref="Y6886">_xlfn.IFS(ROUND(L6886,0)&lt;=1,"Need to improve 0-1",ROUND(L6886,0)&lt;=2,"Okay 1-2",ROUND(L6886,0)&lt;=3,"Good 2-3",ROUND(L6886,0)&lt;=4,"Great 3-4",ROUND(L6886,0)&lt;=5,"Excellent 4-5")</f>
        <v>Good 2-3</v>
      </c>
      <c r="Z6886" t="str">
        <f t="shared" si="107"/>
        <v>0-1000</v>
      </c>
    </row>
    <row r="6887" spans="1:26" x14ac:dyDescent="0.3">
      <c r="A6887">
        <v>387</v>
      </c>
      <c r="B6887" t="s">
        <v>2531</v>
      </c>
      <c r="C6887">
        <v>1</v>
      </c>
      <c r="D6887" t="s">
        <v>8927</v>
      </c>
      <c r="E6887" t="s">
        <v>9210</v>
      </c>
      <c r="F6887" t="s">
        <v>21</v>
      </c>
      <c r="G6887" t="s">
        <v>21</v>
      </c>
      <c r="H6887" t="s">
        <v>16</v>
      </c>
      <c r="I6887">
        <v>3</v>
      </c>
      <c r="J6887">
        <v>221</v>
      </c>
      <c r="K6887">
        <v>1100</v>
      </c>
      <c r="L6887">
        <v>2.5</v>
      </c>
      <c r="M6887" t="s">
        <v>1359</v>
      </c>
      <c r="N6887" t="str">
        <f>SUBSTITUTE(Sheet1[[#This Row],[Datekey_Opening]],"_","-")</f>
        <v>2016-9-18</v>
      </c>
      <c r="O6887">
        <f>YEAR(Sheet1[[#This Row],[Date]])</f>
        <v>2016</v>
      </c>
      <c r="P6887" t="str">
        <f>LOOKUP(Sheet1[[#This Row],[CountryCode]],$AI$4:$AI$18,$AJ$4:$AJ$18)</f>
        <v>India</v>
      </c>
      <c r="Q6887">
        <f>MONTH(Sheet1[[#This Row],[Date]])</f>
        <v>9</v>
      </c>
      <c r="R6887" t="str">
        <f>TEXT(Sheet1[[#This Row],[Date]],"MMMM")</f>
        <v>September</v>
      </c>
      <c r="S6887" t="str">
        <f>TEXT(Sheet1[[#This Row],[Date]],"YYYY-MMM")</f>
        <v>2016-Sep</v>
      </c>
      <c r="T6887">
        <f>WEEKDAY(Sheet1[[#This Row],[Date]])</f>
        <v>1</v>
      </c>
      <c r="U6887" t="str">
        <f>TEXT(Sheet1[[#This Row],[Date]],"DDDD")</f>
        <v>Sunday</v>
      </c>
      <c r="V6887" t="str">
        <f>"FM"&amp;MOD(MONTH(Sheet1[[#This Row],[Date]])-4,12)+1</f>
        <v>FM6</v>
      </c>
      <c r="W6887" t="str">
        <f>"Q"&amp;ROUNDUP(MONTH(Sheet1[[#This Row],[Date]])/3,0)</f>
        <v>Q3</v>
      </c>
      <c r="X6887" t="str">
        <f>"Q"&amp;INT(MOD(MONTH(Sheet1[[#This Row],[Date]])-4,12/3)+1)</f>
        <v>Q2</v>
      </c>
      <c r="Y6887" t="str" cm="1">
        <f t="array" ref="Y6887">_xlfn.IFS(ROUND(L6887,0)&lt;=1,"Need to improve 0-1",ROUND(L6887,0)&lt;=2,"Okay 1-2",ROUND(L6887,0)&lt;=3,"Good 2-3",ROUND(L6887,0)&lt;=4,"Great 3-4",ROUND(L6887,0)&lt;=5,"Excellent 4-5")</f>
        <v>Good 2-3</v>
      </c>
      <c r="Z6887" t="str">
        <f t="shared" si="107"/>
        <v>1000-2000</v>
      </c>
    </row>
    <row r="6888" spans="1:26" x14ac:dyDescent="0.3">
      <c r="A6888">
        <v>18156065</v>
      </c>
      <c r="B6888" t="s">
        <v>9211</v>
      </c>
      <c r="C6888">
        <v>1</v>
      </c>
      <c r="D6888" t="s">
        <v>8927</v>
      </c>
      <c r="E6888" t="s">
        <v>15</v>
      </c>
      <c r="F6888" t="s">
        <v>16</v>
      </c>
      <c r="G6888" t="s">
        <v>16</v>
      </c>
      <c r="H6888" t="s">
        <v>16</v>
      </c>
      <c r="I6888">
        <v>1</v>
      </c>
      <c r="J6888">
        <v>3</v>
      </c>
      <c r="K6888">
        <v>300</v>
      </c>
      <c r="L6888">
        <v>1</v>
      </c>
      <c r="M6888" t="s">
        <v>9212</v>
      </c>
      <c r="N6888" t="str">
        <f>SUBSTITUTE(Sheet1[[#This Row],[Datekey_Opening]],"_","-")</f>
        <v>2018-9-18</v>
      </c>
      <c r="O6888">
        <f>YEAR(Sheet1[[#This Row],[Date]])</f>
        <v>2018</v>
      </c>
      <c r="P6888" t="str">
        <f>LOOKUP(Sheet1[[#This Row],[CountryCode]],$AI$4:$AI$18,$AJ$4:$AJ$18)</f>
        <v>India</v>
      </c>
      <c r="Q6888">
        <f>MONTH(Sheet1[[#This Row],[Date]])</f>
        <v>9</v>
      </c>
      <c r="R6888" t="str">
        <f>TEXT(Sheet1[[#This Row],[Date]],"MMMM")</f>
        <v>September</v>
      </c>
      <c r="S6888" t="str">
        <f>TEXT(Sheet1[[#This Row],[Date]],"YYYY-MMM")</f>
        <v>2018-Sep</v>
      </c>
      <c r="T6888">
        <f>WEEKDAY(Sheet1[[#This Row],[Date]])</f>
        <v>3</v>
      </c>
      <c r="U6888" t="str">
        <f>TEXT(Sheet1[[#This Row],[Date]],"DDDD")</f>
        <v>Tuesday</v>
      </c>
      <c r="V6888" t="str">
        <f>"FM"&amp;MOD(MONTH(Sheet1[[#This Row],[Date]])-4,12)+1</f>
        <v>FM6</v>
      </c>
      <c r="W6888" t="str">
        <f>"Q"&amp;ROUNDUP(MONTH(Sheet1[[#This Row],[Date]])/3,0)</f>
        <v>Q3</v>
      </c>
      <c r="X6888" t="str">
        <f>"Q"&amp;INT(MOD(MONTH(Sheet1[[#This Row],[Date]])-4,12/3)+1)</f>
        <v>Q2</v>
      </c>
      <c r="Y6888" t="str" cm="1">
        <f t="array" ref="Y6888">_xlfn.IFS(ROUND(L6888,0)&lt;=1,"Need to improve 0-1",ROUND(L6888,0)&lt;=2,"Okay 1-2",ROUND(L6888,0)&lt;=3,"Good 2-3",ROUND(L6888,0)&lt;=4,"Great 3-4",ROUND(L6888,0)&lt;=5,"Excellent 4-5")</f>
        <v>Need to improve 0-1</v>
      </c>
      <c r="Z6888" t="str">
        <f t="shared" si="107"/>
        <v>0-1000</v>
      </c>
    </row>
    <row r="6889" spans="1:26" x14ac:dyDescent="0.3">
      <c r="A6889">
        <v>8065</v>
      </c>
      <c r="B6889" t="s">
        <v>9213</v>
      </c>
      <c r="C6889">
        <v>1</v>
      </c>
      <c r="D6889" t="s">
        <v>8927</v>
      </c>
      <c r="E6889" t="s">
        <v>15</v>
      </c>
      <c r="F6889" t="s">
        <v>16</v>
      </c>
      <c r="G6889" t="s">
        <v>16</v>
      </c>
      <c r="H6889" t="s">
        <v>16</v>
      </c>
      <c r="I6889">
        <v>1</v>
      </c>
      <c r="J6889">
        <v>10</v>
      </c>
      <c r="K6889">
        <v>250</v>
      </c>
      <c r="L6889">
        <v>3</v>
      </c>
      <c r="M6889" t="s">
        <v>7831</v>
      </c>
      <c r="N6889" t="str">
        <f>SUBSTITUTE(Sheet1[[#This Row],[Datekey_Opening]],"_","-")</f>
        <v>2013-9-18</v>
      </c>
      <c r="O6889">
        <f>YEAR(Sheet1[[#This Row],[Date]])</f>
        <v>2013</v>
      </c>
      <c r="P6889" t="str">
        <f>LOOKUP(Sheet1[[#This Row],[CountryCode]],$AI$4:$AI$18,$AJ$4:$AJ$18)</f>
        <v>India</v>
      </c>
      <c r="Q6889">
        <f>MONTH(Sheet1[[#This Row],[Date]])</f>
        <v>9</v>
      </c>
      <c r="R6889" t="str">
        <f>TEXT(Sheet1[[#This Row],[Date]],"MMMM")</f>
        <v>September</v>
      </c>
      <c r="S6889" t="str">
        <f>TEXT(Sheet1[[#This Row],[Date]],"YYYY-MMM")</f>
        <v>2013-Sep</v>
      </c>
      <c r="T6889">
        <f>WEEKDAY(Sheet1[[#This Row],[Date]])</f>
        <v>4</v>
      </c>
      <c r="U6889" t="str">
        <f>TEXT(Sheet1[[#This Row],[Date]],"DDDD")</f>
        <v>Wednesday</v>
      </c>
      <c r="V6889" t="str">
        <f>"FM"&amp;MOD(MONTH(Sheet1[[#This Row],[Date]])-4,12)+1</f>
        <v>FM6</v>
      </c>
      <c r="W6889" t="str">
        <f>"Q"&amp;ROUNDUP(MONTH(Sheet1[[#This Row],[Date]])/3,0)</f>
        <v>Q3</v>
      </c>
      <c r="X6889" t="str">
        <f>"Q"&amp;INT(MOD(MONTH(Sheet1[[#This Row],[Date]])-4,12/3)+1)</f>
        <v>Q2</v>
      </c>
      <c r="Y6889" t="str" cm="1">
        <f t="array" ref="Y6889">_xlfn.IFS(ROUND(L6889,0)&lt;=1,"Need to improve 0-1",ROUND(L6889,0)&lt;=2,"Okay 1-2",ROUND(L6889,0)&lt;=3,"Good 2-3",ROUND(L6889,0)&lt;=4,"Great 3-4",ROUND(L6889,0)&lt;=5,"Excellent 4-5")</f>
        <v>Good 2-3</v>
      </c>
      <c r="Z6889" t="str">
        <f t="shared" si="107"/>
        <v>0-1000</v>
      </c>
    </row>
    <row r="6890" spans="1:26" x14ac:dyDescent="0.3">
      <c r="A6890">
        <v>18312466</v>
      </c>
      <c r="B6890" t="s">
        <v>9040</v>
      </c>
      <c r="C6890">
        <v>1</v>
      </c>
      <c r="D6890" t="s">
        <v>8927</v>
      </c>
      <c r="E6890" t="s">
        <v>584</v>
      </c>
      <c r="F6890" t="s">
        <v>16</v>
      </c>
      <c r="G6890" t="s">
        <v>21</v>
      </c>
      <c r="H6890" t="s">
        <v>16</v>
      </c>
      <c r="I6890">
        <v>2</v>
      </c>
      <c r="J6890">
        <v>16</v>
      </c>
      <c r="K6890">
        <v>550</v>
      </c>
      <c r="L6890">
        <v>3.1</v>
      </c>
      <c r="M6890" t="s">
        <v>6941</v>
      </c>
      <c r="N6890" t="str">
        <f>SUBSTITUTE(Sheet1[[#This Row],[Datekey_Opening]],"_","-")</f>
        <v>2011-9-19</v>
      </c>
      <c r="O6890">
        <f>YEAR(Sheet1[[#This Row],[Date]])</f>
        <v>2011</v>
      </c>
      <c r="P6890" t="str">
        <f>LOOKUP(Sheet1[[#This Row],[CountryCode]],$AI$4:$AI$18,$AJ$4:$AJ$18)</f>
        <v>India</v>
      </c>
      <c r="Q6890">
        <f>MONTH(Sheet1[[#This Row],[Date]])</f>
        <v>9</v>
      </c>
      <c r="R6890" t="str">
        <f>TEXT(Sheet1[[#This Row],[Date]],"MMMM")</f>
        <v>September</v>
      </c>
      <c r="S6890" t="str">
        <f>TEXT(Sheet1[[#This Row],[Date]],"YYYY-MMM")</f>
        <v>2011-Sep</v>
      </c>
      <c r="T6890">
        <f>WEEKDAY(Sheet1[[#This Row],[Date]])</f>
        <v>2</v>
      </c>
      <c r="U6890" t="str">
        <f>TEXT(Sheet1[[#This Row],[Date]],"DDDD")</f>
        <v>Monday</v>
      </c>
      <c r="V6890" t="str">
        <f>"FM"&amp;MOD(MONTH(Sheet1[[#This Row],[Date]])-4,12)+1</f>
        <v>FM6</v>
      </c>
      <c r="W6890" t="str">
        <f>"Q"&amp;ROUNDUP(MONTH(Sheet1[[#This Row],[Date]])/3,0)</f>
        <v>Q3</v>
      </c>
      <c r="X6890" t="str">
        <f>"Q"&amp;INT(MOD(MONTH(Sheet1[[#This Row],[Date]])-4,12/3)+1)</f>
        <v>Q2</v>
      </c>
      <c r="Y6890" t="str" cm="1">
        <f t="array" ref="Y6890">_xlfn.IFS(ROUND(L6890,0)&lt;=1,"Need to improve 0-1",ROUND(L6890,0)&lt;=2,"Okay 1-2",ROUND(L6890,0)&lt;=3,"Good 2-3",ROUND(L6890,0)&lt;=4,"Great 3-4",ROUND(L6890,0)&lt;=5,"Excellent 4-5")</f>
        <v>Good 2-3</v>
      </c>
      <c r="Z6890" t="str">
        <f t="shared" si="107"/>
        <v>0-1000</v>
      </c>
    </row>
    <row r="6891" spans="1:26" x14ac:dyDescent="0.3">
      <c r="A6891">
        <v>5757</v>
      </c>
      <c r="B6891" t="s">
        <v>9214</v>
      </c>
      <c r="C6891">
        <v>1</v>
      </c>
      <c r="D6891" t="s">
        <v>8927</v>
      </c>
      <c r="E6891" t="s">
        <v>15</v>
      </c>
      <c r="F6891" t="s">
        <v>16</v>
      </c>
      <c r="G6891" t="s">
        <v>16</v>
      </c>
      <c r="H6891" t="s">
        <v>16</v>
      </c>
      <c r="I6891">
        <v>1</v>
      </c>
      <c r="J6891">
        <v>12</v>
      </c>
      <c r="K6891">
        <v>200</v>
      </c>
      <c r="L6891">
        <v>3.2</v>
      </c>
      <c r="M6891" t="s">
        <v>7844</v>
      </c>
      <c r="N6891" t="str">
        <f>SUBSTITUTE(Sheet1[[#This Row],[Datekey_Opening]],"_","-")</f>
        <v>2017-9-26</v>
      </c>
      <c r="O6891">
        <f>YEAR(Sheet1[[#This Row],[Date]])</f>
        <v>2017</v>
      </c>
      <c r="P6891" t="str">
        <f>LOOKUP(Sheet1[[#This Row],[CountryCode]],$AI$4:$AI$18,$AJ$4:$AJ$18)</f>
        <v>India</v>
      </c>
      <c r="Q6891">
        <f>MONTH(Sheet1[[#This Row],[Date]])</f>
        <v>9</v>
      </c>
      <c r="R6891" t="str">
        <f>TEXT(Sheet1[[#This Row],[Date]],"MMMM")</f>
        <v>September</v>
      </c>
      <c r="S6891" t="str">
        <f>TEXT(Sheet1[[#This Row],[Date]],"YYYY-MMM")</f>
        <v>2017-Sep</v>
      </c>
      <c r="T6891">
        <f>WEEKDAY(Sheet1[[#This Row],[Date]])</f>
        <v>3</v>
      </c>
      <c r="U6891" t="str">
        <f>TEXT(Sheet1[[#This Row],[Date]],"DDDD")</f>
        <v>Tuesday</v>
      </c>
      <c r="V6891" t="str">
        <f>"FM"&amp;MOD(MONTH(Sheet1[[#This Row],[Date]])-4,12)+1</f>
        <v>FM6</v>
      </c>
      <c r="W6891" t="str">
        <f>"Q"&amp;ROUNDUP(MONTH(Sheet1[[#This Row],[Date]])/3,0)</f>
        <v>Q3</v>
      </c>
      <c r="X6891" t="str">
        <f>"Q"&amp;INT(MOD(MONTH(Sheet1[[#This Row],[Date]])-4,12/3)+1)</f>
        <v>Q2</v>
      </c>
      <c r="Y6891" t="str" cm="1">
        <f t="array" ref="Y6891">_xlfn.IFS(ROUND(L6891,0)&lt;=1,"Need to improve 0-1",ROUND(L6891,0)&lt;=2,"Okay 1-2",ROUND(L6891,0)&lt;=3,"Good 2-3",ROUND(L6891,0)&lt;=4,"Great 3-4",ROUND(L6891,0)&lt;=5,"Excellent 4-5")</f>
        <v>Good 2-3</v>
      </c>
      <c r="Z6891" t="str">
        <f t="shared" si="107"/>
        <v>0-1000</v>
      </c>
    </row>
    <row r="6892" spans="1:26" x14ac:dyDescent="0.3">
      <c r="A6892">
        <v>18408051</v>
      </c>
      <c r="B6892" t="s">
        <v>9215</v>
      </c>
      <c r="C6892">
        <v>1</v>
      </c>
      <c r="D6892" t="s">
        <v>8927</v>
      </c>
      <c r="E6892" t="s">
        <v>9035</v>
      </c>
      <c r="F6892" t="s">
        <v>16</v>
      </c>
      <c r="G6892" t="s">
        <v>16</v>
      </c>
      <c r="H6892" t="s">
        <v>16</v>
      </c>
      <c r="I6892">
        <v>1</v>
      </c>
      <c r="J6892">
        <v>2</v>
      </c>
      <c r="K6892">
        <v>300</v>
      </c>
      <c r="L6892">
        <v>1</v>
      </c>
      <c r="M6892" t="s">
        <v>9216</v>
      </c>
      <c r="N6892" t="str">
        <f>SUBSTITUTE(Sheet1[[#This Row],[Datekey_Opening]],"_","-")</f>
        <v>2012-9-1</v>
      </c>
      <c r="O6892">
        <f>YEAR(Sheet1[[#This Row],[Date]])</f>
        <v>2012</v>
      </c>
      <c r="P6892" t="str">
        <f>LOOKUP(Sheet1[[#This Row],[CountryCode]],$AI$4:$AI$18,$AJ$4:$AJ$18)</f>
        <v>India</v>
      </c>
      <c r="Q6892">
        <f>MONTH(Sheet1[[#This Row],[Date]])</f>
        <v>9</v>
      </c>
      <c r="R6892" t="str">
        <f>TEXT(Sheet1[[#This Row],[Date]],"MMMM")</f>
        <v>September</v>
      </c>
      <c r="S6892" t="str">
        <f>TEXT(Sheet1[[#This Row],[Date]],"YYYY-MMM")</f>
        <v>2012-Sep</v>
      </c>
      <c r="T6892">
        <f>WEEKDAY(Sheet1[[#This Row],[Date]])</f>
        <v>7</v>
      </c>
      <c r="U6892" t="str">
        <f>TEXT(Sheet1[[#This Row],[Date]],"DDDD")</f>
        <v>Saturday</v>
      </c>
      <c r="V6892" t="str">
        <f>"FM"&amp;MOD(MONTH(Sheet1[[#This Row],[Date]])-4,12)+1</f>
        <v>FM6</v>
      </c>
      <c r="W6892" t="str">
        <f>"Q"&amp;ROUNDUP(MONTH(Sheet1[[#This Row],[Date]])/3,0)</f>
        <v>Q3</v>
      </c>
      <c r="X6892" t="str">
        <f>"Q"&amp;INT(MOD(MONTH(Sheet1[[#This Row],[Date]])-4,12/3)+1)</f>
        <v>Q2</v>
      </c>
      <c r="Y6892" t="str" cm="1">
        <f t="array" ref="Y6892">_xlfn.IFS(ROUND(L6892,0)&lt;=1,"Need to improve 0-1",ROUND(L6892,0)&lt;=2,"Okay 1-2",ROUND(L6892,0)&lt;=3,"Good 2-3",ROUND(L6892,0)&lt;=4,"Great 3-4",ROUND(L6892,0)&lt;=5,"Excellent 4-5")</f>
        <v>Need to improve 0-1</v>
      </c>
      <c r="Z6892" t="str">
        <f t="shared" si="107"/>
        <v>0-1000</v>
      </c>
    </row>
    <row r="6893" spans="1:26" x14ac:dyDescent="0.3">
      <c r="A6893">
        <v>18361198</v>
      </c>
      <c r="B6893" t="s">
        <v>9217</v>
      </c>
      <c r="C6893">
        <v>1</v>
      </c>
      <c r="D6893" t="s">
        <v>8927</v>
      </c>
      <c r="E6893" t="s">
        <v>362</v>
      </c>
      <c r="F6893" t="s">
        <v>16</v>
      </c>
      <c r="G6893" t="s">
        <v>21</v>
      </c>
      <c r="H6893" t="s">
        <v>16</v>
      </c>
      <c r="I6893">
        <v>2</v>
      </c>
      <c r="J6893">
        <v>12</v>
      </c>
      <c r="K6893">
        <v>600</v>
      </c>
      <c r="L6893">
        <v>3</v>
      </c>
      <c r="M6893" t="s">
        <v>9218</v>
      </c>
      <c r="N6893" t="str">
        <f>SUBSTITUTE(Sheet1[[#This Row],[Datekey_Opening]],"_","-")</f>
        <v>2011-9-1</v>
      </c>
      <c r="O6893">
        <f>YEAR(Sheet1[[#This Row],[Date]])</f>
        <v>2011</v>
      </c>
      <c r="P6893" t="str">
        <f>LOOKUP(Sheet1[[#This Row],[CountryCode]],$AI$4:$AI$18,$AJ$4:$AJ$18)</f>
        <v>India</v>
      </c>
      <c r="Q6893">
        <f>MONTH(Sheet1[[#This Row],[Date]])</f>
        <v>9</v>
      </c>
      <c r="R6893" t="str">
        <f>TEXT(Sheet1[[#This Row],[Date]],"MMMM")</f>
        <v>September</v>
      </c>
      <c r="S6893" t="str">
        <f>TEXT(Sheet1[[#This Row],[Date]],"YYYY-MMM")</f>
        <v>2011-Sep</v>
      </c>
      <c r="T6893">
        <f>WEEKDAY(Sheet1[[#This Row],[Date]])</f>
        <v>5</v>
      </c>
      <c r="U6893" t="str">
        <f>TEXT(Sheet1[[#This Row],[Date]],"DDDD")</f>
        <v>Thursday</v>
      </c>
      <c r="V6893" t="str">
        <f>"FM"&amp;MOD(MONTH(Sheet1[[#This Row],[Date]])-4,12)+1</f>
        <v>FM6</v>
      </c>
      <c r="W6893" t="str">
        <f>"Q"&amp;ROUNDUP(MONTH(Sheet1[[#This Row],[Date]])/3,0)</f>
        <v>Q3</v>
      </c>
      <c r="X6893" t="str">
        <f>"Q"&amp;INT(MOD(MONTH(Sheet1[[#This Row],[Date]])-4,12/3)+1)</f>
        <v>Q2</v>
      </c>
      <c r="Y6893" t="str" cm="1">
        <f t="array" ref="Y6893">_xlfn.IFS(ROUND(L6893,0)&lt;=1,"Need to improve 0-1",ROUND(L6893,0)&lt;=2,"Okay 1-2",ROUND(L6893,0)&lt;=3,"Good 2-3",ROUND(L6893,0)&lt;=4,"Great 3-4",ROUND(L6893,0)&lt;=5,"Excellent 4-5")</f>
        <v>Good 2-3</v>
      </c>
      <c r="Z6893" t="str">
        <f t="shared" si="107"/>
        <v>0-1000</v>
      </c>
    </row>
    <row r="6894" spans="1:26" x14ac:dyDescent="0.3">
      <c r="A6894">
        <v>18306542</v>
      </c>
      <c r="B6894" t="s">
        <v>9219</v>
      </c>
      <c r="C6894">
        <v>1</v>
      </c>
      <c r="D6894" t="s">
        <v>8927</v>
      </c>
      <c r="E6894" t="s">
        <v>559</v>
      </c>
      <c r="F6894" t="s">
        <v>16</v>
      </c>
      <c r="G6894" t="s">
        <v>16</v>
      </c>
      <c r="H6894" t="s">
        <v>16</v>
      </c>
      <c r="I6894">
        <v>1</v>
      </c>
      <c r="J6894">
        <v>15</v>
      </c>
      <c r="K6894">
        <v>450</v>
      </c>
      <c r="L6894">
        <v>3.2</v>
      </c>
      <c r="M6894" t="s">
        <v>5036</v>
      </c>
      <c r="N6894" t="str">
        <f>SUBSTITUTE(Sheet1[[#This Row],[Datekey_Opening]],"_","-")</f>
        <v>2017-9-11</v>
      </c>
      <c r="O6894">
        <f>YEAR(Sheet1[[#This Row],[Date]])</f>
        <v>2017</v>
      </c>
      <c r="P6894" t="str">
        <f>LOOKUP(Sheet1[[#This Row],[CountryCode]],$AI$4:$AI$18,$AJ$4:$AJ$18)</f>
        <v>India</v>
      </c>
      <c r="Q6894">
        <f>MONTH(Sheet1[[#This Row],[Date]])</f>
        <v>9</v>
      </c>
      <c r="R6894" t="str">
        <f>TEXT(Sheet1[[#This Row],[Date]],"MMMM")</f>
        <v>September</v>
      </c>
      <c r="S6894" t="str">
        <f>TEXT(Sheet1[[#This Row],[Date]],"YYYY-MMM")</f>
        <v>2017-Sep</v>
      </c>
      <c r="T6894">
        <f>WEEKDAY(Sheet1[[#This Row],[Date]])</f>
        <v>2</v>
      </c>
      <c r="U6894" t="str">
        <f>TEXT(Sheet1[[#This Row],[Date]],"DDDD")</f>
        <v>Monday</v>
      </c>
      <c r="V6894" t="str">
        <f>"FM"&amp;MOD(MONTH(Sheet1[[#This Row],[Date]])-4,12)+1</f>
        <v>FM6</v>
      </c>
      <c r="W6894" t="str">
        <f>"Q"&amp;ROUNDUP(MONTH(Sheet1[[#This Row],[Date]])/3,0)</f>
        <v>Q3</v>
      </c>
      <c r="X6894" t="str">
        <f>"Q"&amp;INT(MOD(MONTH(Sheet1[[#This Row],[Date]])-4,12/3)+1)</f>
        <v>Q2</v>
      </c>
      <c r="Y6894" t="str" cm="1">
        <f t="array" ref="Y6894">_xlfn.IFS(ROUND(L6894,0)&lt;=1,"Need to improve 0-1",ROUND(L6894,0)&lt;=2,"Okay 1-2",ROUND(L6894,0)&lt;=3,"Good 2-3",ROUND(L6894,0)&lt;=4,"Great 3-4",ROUND(L6894,0)&lt;=5,"Excellent 4-5")</f>
        <v>Good 2-3</v>
      </c>
      <c r="Z6894" t="str">
        <f t="shared" si="107"/>
        <v>0-1000</v>
      </c>
    </row>
    <row r="6895" spans="1:26" x14ac:dyDescent="0.3">
      <c r="A6895">
        <v>18393700</v>
      </c>
      <c r="B6895" t="s">
        <v>9220</v>
      </c>
      <c r="C6895">
        <v>1</v>
      </c>
      <c r="D6895" t="s">
        <v>8927</v>
      </c>
      <c r="E6895" t="s">
        <v>2071</v>
      </c>
      <c r="F6895" t="s">
        <v>16</v>
      </c>
      <c r="G6895" t="s">
        <v>16</v>
      </c>
      <c r="H6895" t="s">
        <v>16</v>
      </c>
      <c r="I6895">
        <v>1</v>
      </c>
      <c r="J6895">
        <v>5</v>
      </c>
      <c r="K6895">
        <v>300</v>
      </c>
      <c r="L6895">
        <v>3</v>
      </c>
      <c r="M6895" t="s">
        <v>1536</v>
      </c>
      <c r="N6895" t="str">
        <f>SUBSTITUTE(Sheet1[[#This Row],[Datekey_Opening]],"_","-")</f>
        <v>2011-9-2</v>
      </c>
      <c r="O6895">
        <f>YEAR(Sheet1[[#This Row],[Date]])</f>
        <v>2011</v>
      </c>
      <c r="P6895" t="str">
        <f>LOOKUP(Sheet1[[#This Row],[CountryCode]],$AI$4:$AI$18,$AJ$4:$AJ$18)</f>
        <v>India</v>
      </c>
      <c r="Q6895">
        <f>MONTH(Sheet1[[#This Row],[Date]])</f>
        <v>9</v>
      </c>
      <c r="R6895" t="str">
        <f>TEXT(Sheet1[[#This Row],[Date]],"MMMM")</f>
        <v>September</v>
      </c>
      <c r="S6895" t="str">
        <f>TEXT(Sheet1[[#This Row],[Date]],"YYYY-MMM")</f>
        <v>2011-Sep</v>
      </c>
      <c r="T6895">
        <f>WEEKDAY(Sheet1[[#This Row],[Date]])</f>
        <v>6</v>
      </c>
      <c r="U6895" t="str">
        <f>TEXT(Sheet1[[#This Row],[Date]],"DDDD")</f>
        <v>Friday</v>
      </c>
      <c r="V6895" t="str">
        <f>"FM"&amp;MOD(MONTH(Sheet1[[#This Row],[Date]])-4,12)+1</f>
        <v>FM6</v>
      </c>
      <c r="W6895" t="str">
        <f>"Q"&amp;ROUNDUP(MONTH(Sheet1[[#This Row],[Date]])/3,0)</f>
        <v>Q3</v>
      </c>
      <c r="X6895" t="str">
        <f>"Q"&amp;INT(MOD(MONTH(Sheet1[[#This Row],[Date]])-4,12/3)+1)</f>
        <v>Q2</v>
      </c>
      <c r="Y6895" t="str" cm="1">
        <f t="array" ref="Y6895">_xlfn.IFS(ROUND(L6895,0)&lt;=1,"Need to improve 0-1",ROUND(L6895,0)&lt;=2,"Okay 1-2",ROUND(L6895,0)&lt;=3,"Good 2-3",ROUND(L6895,0)&lt;=4,"Great 3-4",ROUND(L6895,0)&lt;=5,"Excellent 4-5")</f>
        <v>Good 2-3</v>
      </c>
      <c r="Z6895" t="str">
        <f t="shared" si="107"/>
        <v>0-1000</v>
      </c>
    </row>
    <row r="6896" spans="1:26" x14ac:dyDescent="0.3">
      <c r="A6896">
        <v>18439524</v>
      </c>
      <c r="B6896" t="s">
        <v>300</v>
      </c>
      <c r="C6896">
        <v>1</v>
      </c>
      <c r="D6896" t="s">
        <v>8927</v>
      </c>
      <c r="E6896" t="s">
        <v>362</v>
      </c>
      <c r="F6896" t="s">
        <v>16</v>
      </c>
      <c r="G6896" t="s">
        <v>21</v>
      </c>
      <c r="H6896" t="s">
        <v>16</v>
      </c>
      <c r="I6896">
        <v>1</v>
      </c>
      <c r="J6896">
        <v>70</v>
      </c>
      <c r="K6896">
        <v>450</v>
      </c>
      <c r="L6896">
        <v>3.7</v>
      </c>
      <c r="M6896" t="s">
        <v>5038</v>
      </c>
      <c r="N6896" t="str">
        <f>SUBSTITUTE(Sheet1[[#This Row],[Datekey_Opening]],"_","-")</f>
        <v>2017-9-12</v>
      </c>
      <c r="O6896">
        <f>YEAR(Sheet1[[#This Row],[Date]])</f>
        <v>2017</v>
      </c>
      <c r="P6896" t="str">
        <f>LOOKUP(Sheet1[[#This Row],[CountryCode]],$AI$4:$AI$18,$AJ$4:$AJ$18)</f>
        <v>India</v>
      </c>
      <c r="Q6896">
        <f>MONTH(Sheet1[[#This Row],[Date]])</f>
        <v>9</v>
      </c>
      <c r="R6896" t="str">
        <f>TEXT(Sheet1[[#This Row],[Date]],"MMMM")</f>
        <v>September</v>
      </c>
      <c r="S6896" t="str">
        <f>TEXT(Sheet1[[#This Row],[Date]],"YYYY-MMM")</f>
        <v>2017-Sep</v>
      </c>
      <c r="T6896">
        <f>WEEKDAY(Sheet1[[#This Row],[Date]])</f>
        <v>3</v>
      </c>
      <c r="U6896" t="str">
        <f>TEXT(Sheet1[[#This Row],[Date]],"DDDD")</f>
        <v>Tuesday</v>
      </c>
      <c r="V6896" t="str">
        <f>"FM"&amp;MOD(MONTH(Sheet1[[#This Row],[Date]])-4,12)+1</f>
        <v>FM6</v>
      </c>
      <c r="W6896" t="str">
        <f>"Q"&amp;ROUNDUP(MONTH(Sheet1[[#This Row],[Date]])/3,0)</f>
        <v>Q3</v>
      </c>
      <c r="X6896" t="str">
        <f>"Q"&amp;INT(MOD(MONTH(Sheet1[[#This Row],[Date]])-4,12/3)+1)</f>
        <v>Q2</v>
      </c>
      <c r="Y6896" t="str" cm="1">
        <f t="array" ref="Y6896">_xlfn.IFS(ROUND(L6896,0)&lt;=1,"Need to improve 0-1",ROUND(L6896,0)&lt;=2,"Okay 1-2",ROUND(L6896,0)&lt;=3,"Good 2-3",ROUND(L6896,0)&lt;=4,"Great 3-4",ROUND(L6896,0)&lt;=5,"Excellent 4-5")</f>
        <v>Great 3-4</v>
      </c>
      <c r="Z6896" t="str">
        <f t="shared" si="107"/>
        <v>0-1000</v>
      </c>
    </row>
    <row r="6897" spans="1:26" x14ac:dyDescent="0.3">
      <c r="A6897">
        <v>18396157</v>
      </c>
      <c r="B6897" t="s">
        <v>9221</v>
      </c>
      <c r="C6897">
        <v>1</v>
      </c>
      <c r="D6897" t="s">
        <v>8927</v>
      </c>
      <c r="E6897" t="s">
        <v>831</v>
      </c>
      <c r="F6897" t="s">
        <v>16</v>
      </c>
      <c r="G6897" t="s">
        <v>21</v>
      </c>
      <c r="H6897" t="s">
        <v>16</v>
      </c>
      <c r="I6897">
        <v>1</v>
      </c>
      <c r="J6897">
        <v>9</v>
      </c>
      <c r="K6897">
        <v>300</v>
      </c>
      <c r="L6897">
        <v>3.1</v>
      </c>
      <c r="M6897" t="s">
        <v>3103</v>
      </c>
      <c r="N6897" t="str">
        <f>SUBSTITUTE(Sheet1[[#This Row],[Datekey_Opening]],"_","-")</f>
        <v>2016-9-28</v>
      </c>
      <c r="O6897">
        <f>YEAR(Sheet1[[#This Row],[Date]])</f>
        <v>2016</v>
      </c>
      <c r="P6897" t="str">
        <f>LOOKUP(Sheet1[[#This Row],[CountryCode]],$AI$4:$AI$18,$AJ$4:$AJ$18)</f>
        <v>India</v>
      </c>
      <c r="Q6897">
        <f>MONTH(Sheet1[[#This Row],[Date]])</f>
        <v>9</v>
      </c>
      <c r="R6897" t="str">
        <f>TEXT(Sheet1[[#This Row],[Date]],"MMMM")</f>
        <v>September</v>
      </c>
      <c r="S6897" t="str">
        <f>TEXT(Sheet1[[#This Row],[Date]],"YYYY-MMM")</f>
        <v>2016-Sep</v>
      </c>
      <c r="T6897">
        <f>WEEKDAY(Sheet1[[#This Row],[Date]])</f>
        <v>4</v>
      </c>
      <c r="U6897" t="str">
        <f>TEXT(Sheet1[[#This Row],[Date]],"DDDD")</f>
        <v>Wednesday</v>
      </c>
      <c r="V6897" t="str">
        <f>"FM"&amp;MOD(MONTH(Sheet1[[#This Row],[Date]])-4,12)+1</f>
        <v>FM6</v>
      </c>
      <c r="W6897" t="str">
        <f>"Q"&amp;ROUNDUP(MONTH(Sheet1[[#This Row],[Date]])/3,0)</f>
        <v>Q3</v>
      </c>
      <c r="X6897" t="str">
        <f>"Q"&amp;INT(MOD(MONTH(Sheet1[[#This Row],[Date]])-4,12/3)+1)</f>
        <v>Q2</v>
      </c>
      <c r="Y6897" t="str" cm="1">
        <f t="array" ref="Y6897">_xlfn.IFS(ROUND(L6897,0)&lt;=1,"Need to improve 0-1",ROUND(L6897,0)&lt;=2,"Okay 1-2",ROUND(L6897,0)&lt;=3,"Good 2-3",ROUND(L6897,0)&lt;=4,"Great 3-4",ROUND(L6897,0)&lt;=5,"Excellent 4-5")</f>
        <v>Good 2-3</v>
      </c>
      <c r="Z6897" t="str">
        <f t="shared" si="107"/>
        <v>0-1000</v>
      </c>
    </row>
    <row r="6898" spans="1:26" x14ac:dyDescent="0.3">
      <c r="A6898">
        <v>18287405</v>
      </c>
      <c r="B6898" t="s">
        <v>9222</v>
      </c>
      <c r="C6898">
        <v>1</v>
      </c>
      <c r="D6898" t="s">
        <v>8927</v>
      </c>
      <c r="E6898" t="s">
        <v>690</v>
      </c>
      <c r="F6898" t="s">
        <v>16</v>
      </c>
      <c r="G6898" t="s">
        <v>21</v>
      </c>
      <c r="H6898" t="s">
        <v>16</v>
      </c>
      <c r="I6898">
        <v>1</v>
      </c>
      <c r="J6898">
        <v>13</v>
      </c>
      <c r="K6898">
        <v>450</v>
      </c>
      <c r="L6898">
        <v>2.5</v>
      </c>
      <c r="M6898" t="s">
        <v>4303</v>
      </c>
      <c r="N6898" t="str">
        <f>SUBSTITUTE(Sheet1[[#This Row],[Datekey_Opening]],"_","-")</f>
        <v>2011-9-8</v>
      </c>
      <c r="O6898">
        <f>YEAR(Sheet1[[#This Row],[Date]])</f>
        <v>2011</v>
      </c>
      <c r="P6898" t="str">
        <f>LOOKUP(Sheet1[[#This Row],[CountryCode]],$AI$4:$AI$18,$AJ$4:$AJ$18)</f>
        <v>India</v>
      </c>
      <c r="Q6898">
        <f>MONTH(Sheet1[[#This Row],[Date]])</f>
        <v>9</v>
      </c>
      <c r="R6898" t="str">
        <f>TEXT(Sheet1[[#This Row],[Date]],"MMMM")</f>
        <v>September</v>
      </c>
      <c r="S6898" t="str">
        <f>TEXT(Sheet1[[#This Row],[Date]],"YYYY-MMM")</f>
        <v>2011-Sep</v>
      </c>
      <c r="T6898">
        <f>WEEKDAY(Sheet1[[#This Row],[Date]])</f>
        <v>5</v>
      </c>
      <c r="U6898" t="str">
        <f>TEXT(Sheet1[[#This Row],[Date]],"DDDD")</f>
        <v>Thursday</v>
      </c>
      <c r="V6898" t="str">
        <f>"FM"&amp;MOD(MONTH(Sheet1[[#This Row],[Date]])-4,12)+1</f>
        <v>FM6</v>
      </c>
      <c r="W6898" t="str">
        <f>"Q"&amp;ROUNDUP(MONTH(Sheet1[[#This Row],[Date]])/3,0)</f>
        <v>Q3</v>
      </c>
      <c r="X6898" t="str">
        <f>"Q"&amp;INT(MOD(MONTH(Sheet1[[#This Row],[Date]])-4,12/3)+1)</f>
        <v>Q2</v>
      </c>
      <c r="Y6898" t="str" cm="1">
        <f t="array" ref="Y6898">_xlfn.IFS(ROUND(L6898,0)&lt;=1,"Need to improve 0-1",ROUND(L6898,0)&lt;=2,"Okay 1-2",ROUND(L6898,0)&lt;=3,"Good 2-3",ROUND(L6898,0)&lt;=4,"Great 3-4",ROUND(L6898,0)&lt;=5,"Excellent 4-5")</f>
        <v>Good 2-3</v>
      </c>
      <c r="Z6898" t="str">
        <f t="shared" si="107"/>
        <v>0-1000</v>
      </c>
    </row>
    <row r="6899" spans="1:26" x14ac:dyDescent="0.3">
      <c r="A6899">
        <v>18466390</v>
      </c>
      <c r="B6899" t="s">
        <v>9223</v>
      </c>
      <c r="C6899">
        <v>1</v>
      </c>
      <c r="D6899" t="s">
        <v>8927</v>
      </c>
      <c r="E6899" t="s">
        <v>4197</v>
      </c>
      <c r="F6899" t="s">
        <v>16</v>
      </c>
      <c r="G6899" t="s">
        <v>21</v>
      </c>
      <c r="H6899" t="s">
        <v>21</v>
      </c>
      <c r="I6899">
        <v>3</v>
      </c>
      <c r="J6899">
        <v>6</v>
      </c>
      <c r="K6899">
        <v>1300</v>
      </c>
      <c r="L6899">
        <v>3</v>
      </c>
      <c r="M6899" t="s">
        <v>6004</v>
      </c>
      <c r="N6899" t="str">
        <f>SUBSTITUTE(Sheet1[[#This Row],[Datekey_Opening]],"_","-")</f>
        <v>2017-9-23</v>
      </c>
      <c r="O6899">
        <f>YEAR(Sheet1[[#This Row],[Date]])</f>
        <v>2017</v>
      </c>
      <c r="P6899" t="str">
        <f>LOOKUP(Sheet1[[#This Row],[CountryCode]],$AI$4:$AI$18,$AJ$4:$AJ$18)</f>
        <v>India</v>
      </c>
      <c r="Q6899">
        <f>MONTH(Sheet1[[#This Row],[Date]])</f>
        <v>9</v>
      </c>
      <c r="R6899" t="str">
        <f>TEXT(Sheet1[[#This Row],[Date]],"MMMM")</f>
        <v>September</v>
      </c>
      <c r="S6899" t="str">
        <f>TEXT(Sheet1[[#This Row],[Date]],"YYYY-MMM")</f>
        <v>2017-Sep</v>
      </c>
      <c r="T6899">
        <f>WEEKDAY(Sheet1[[#This Row],[Date]])</f>
        <v>7</v>
      </c>
      <c r="U6899" t="str">
        <f>TEXT(Sheet1[[#This Row],[Date]],"DDDD")</f>
        <v>Saturday</v>
      </c>
      <c r="V6899" t="str">
        <f>"FM"&amp;MOD(MONTH(Sheet1[[#This Row],[Date]])-4,12)+1</f>
        <v>FM6</v>
      </c>
      <c r="W6899" t="str">
        <f>"Q"&amp;ROUNDUP(MONTH(Sheet1[[#This Row],[Date]])/3,0)</f>
        <v>Q3</v>
      </c>
      <c r="X6899" t="str">
        <f>"Q"&amp;INT(MOD(MONTH(Sheet1[[#This Row],[Date]])-4,12/3)+1)</f>
        <v>Q2</v>
      </c>
      <c r="Y6899" t="str" cm="1">
        <f t="array" ref="Y6899">_xlfn.IFS(ROUND(L6899,0)&lt;=1,"Need to improve 0-1",ROUND(L6899,0)&lt;=2,"Okay 1-2",ROUND(L6899,0)&lt;=3,"Good 2-3",ROUND(L6899,0)&lt;=4,"Great 3-4",ROUND(L6899,0)&lt;=5,"Excellent 4-5")</f>
        <v>Good 2-3</v>
      </c>
      <c r="Z6899" t="str">
        <f t="shared" si="107"/>
        <v>1000-2000</v>
      </c>
    </row>
    <row r="6900" spans="1:26" x14ac:dyDescent="0.3">
      <c r="A6900">
        <v>18441667</v>
      </c>
      <c r="B6900" t="s">
        <v>9224</v>
      </c>
      <c r="C6900">
        <v>1</v>
      </c>
      <c r="D6900" t="s">
        <v>8927</v>
      </c>
      <c r="E6900" t="s">
        <v>362</v>
      </c>
      <c r="F6900" t="s">
        <v>16</v>
      </c>
      <c r="G6900" t="s">
        <v>21</v>
      </c>
      <c r="H6900" t="s">
        <v>16</v>
      </c>
      <c r="I6900">
        <v>2</v>
      </c>
      <c r="J6900">
        <v>43</v>
      </c>
      <c r="K6900">
        <v>700</v>
      </c>
      <c r="L6900">
        <v>3.6</v>
      </c>
      <c r="M6900" t="s">
        <v>3332</v>
      </c>
      <c r="N6900" t="str">
        <f>SUBSTITUTE(Sheet1[[#This Row],[Datekey_Opening]],"_","-")</f>
        <v>2016-9-20</v>
      </c>
      <c r="O6900">
        <f>YEAR(Sheet1[[#This Row],[Date]])</f>
        <v>2016</v>
      </c>
      <c r="P6900" t="str">
        <f>LOOKUP(Sheet1[[#This Row],[CountryCode]],$AI$4:$AI$18,$AJ$4:$AJ$18)</f>
        <v>India</v>
      </c>
      <c r="Q6900">
        <f>MONTH(Sheet1[[#This Row],[Date]])</f>
        <v>9</v>
      </c>
      <c r="R6900" t="str">
        <f>TEXT(Sheet1[[#This Row],[Date]],"MMMM")</f>
        <v>September</v>
      </c>
      <c r="S6900" t="str">
        <f>TEXT(Sheet1[[#This Row],[Date]],"YYYY-MMM")</f>
        <v>2016-Sep</v>
      </c>
      <c r="T6900">
        <f>WEEKDAY(Sheet1[[#This Row],[Date]])</f>
        <v>3</v>
      </c>
      <c r="U6900" t="str">
        <f>TEXT(Sheet1[[#This Row],[Date]],"DDDD")</f>
        <v>Tuesday</v>
      </c>
      <c r="V6900" t="str">
        <f>"FM"&amp;MOD(MONTH(Sheet1[[#This Row],[Date]])-4,12)+1</f>
        <v>FM6</v>
      </c>
      <c r="W6900" t="str">
        <f>"Q"&amp;ROUNDUP(MONTH(Sheet1[[#This Row],[Date]])/3,0)</f>
        <v>Q3</v>
      </c>
      <c r="X6900" t="str">
        <f>"Q"&amp;INT(MOD(MONTH(Sheet1[[#This Row],[Date]])-4,12/3)+1)</f>
        <v>Q2</v>
      </c>
      <c r="Y6900" t="str" cm="1">
        <f t="array" ref="Y6900">_xlfn.IFS(ROUND(L6900,0)&lt;=1,"Need to improve 0-1",ROUND(L6900,0)&lt;=2,"Okay 1-2",ROUND(L6900,0)&lt;=3,"Good 2-3",ROUND(L6900,0)&lt;=4,"Great 3-4",ROUND(L6900,0)&lt;=5,"Excellent 4-5")</f>
        <v>Great 3-4</v>
      </c>
      <c r="Z6900" t="str">
        <f t="shared" si="107"/>
        <v>0-1000</v>
      </c>
    </row>
    <row r="6901" spans="1:26" x14ac:dyDescent="0.3">
      <c r="A6901">
        <v>311342</v>
      </c>
      <c r="B6901" t="s">
        <v>9225</v>
      </c>
      <c r="C6901">
        <v>1</v>
      </c>
      <c r="D6901" t="s">
        <v>8927</v>
      </c>
      <c r="E6901" t="s">
        <v>365</v>
      </c>
      <c r="F6901" t="s">
        <v>16</v>
      </c>
      <c r="G6901" t="s">
        <v>21</v>
      </c>
      <c r="H6901" t="s">
        <v>16</v>
      </c>
      <c r="I6901">
        <v>2</v>
      </c>
      <c r="J6901">
        <v>5</v>
      </c>
      <c r="K6901">
        <v>800</v>
      </c>
      <c r="L6901">
        <v>2.4</v>
      </c>
      <c r="M6901" t="s">
        <v>6947</v>
      </c>
      <c r="N6901" t="str">
        <f>SUBSTITUTE(Sheet1[[#This Row],[Datekey_Opening]],"_","-")</f>
        <v>2012-9-20</v>
      </c>
      <c r="O6901">
        <f>YEAR(Sheet1[[#This Row],[Date]])</f>
        <v>2012</v>
      </c>
      <c r="P6901" t="str">
        <f>LOOKUP(Sheet1[[#This Row],[CountryCode]],$AI$4:$AI$18,$AJ$4:$AJ$18)</f>
        <v>India</v>
      </c>
      <c r="Q6901">
        <f>MONTH(Sheet1[[#This Row],[Date]])</f>
        <v>9</v>
      </c>
      <c r="R6901" t="str">
        <f>TEXT(Sheet1[[#This Row],[Date]],"MMMM")</f>
        <v>September</v>
      </c>
      <c r="S6901" t="str">
        <f>TEXT(Sheet1[[#This Row],[Date]],"YYYY-MMM")</f>
        <v>2012-Sep</v>
      </c>
      <c r="T6901">
        <f>WEEKDAY(Sheet1[[#This Row],[Date]])</f>
        <v>5</v>
      </c>
      <c r="U6901" t="str">
        <f>TEXT(Sheet1[[#This Row],[Date]],"DDDD")</f>
        <v>Thursday</v>
      </c>
      <c r="V6901" t="str">
        <f>"FM"&amp;MOD(MONTH(Sheet1[[#This Row],[Date]])-4,12)+1</f>
        <v>FM6</v>
      </c>
      <c r="W6901" t="str">
        <f>"Q"&amp;ROUNDUP(MONTH(Sheet1[[#This Row],[Date]])/3,0)</f>
        <v>Q3</v>
      </c>
      <c r="X6901" t="str">
        <f>"Q"&amp;INT(MOD(MONTH(Sheet1[[#This Row],[Date]])-4,12/3)+1)</f>
        <v>Q2</v>
      </c>
      <c r="Y6901" t="str" cm="1">
        <f t="array" ref="Y6901">_xlfn.IFS(ROUND(L6901,0)&lt;=1,"Need to improve 0-1",ROUND(L6901,0)&lt;=2,"Okay 1-2",ROUND(L6901,0)&lt;=3,"Good 2-3",ROUND(L6901,0)&lt;=4,"Great 3-4",ROUND(L6901,0)&lt;=5,"Excellent 4-5")</f>
        <v>Okay 1-2</v>
      </c>
      <c r="Z6901" t="str">
        <f t="shared" si="107"/>
        <v>0-1000</v>
      </c>
    </row>
    <row r="6902" spans="1:26" x14ac:dyDescent="0.3">
      <c r="A6902">
        <v>311706</v>
      </c>
      <c r="B6902" t="s">
        <v>9226</v>
      </c>
      <c r="C6902">
        <v>1</v>
      </c>
      <c r="D6902" t="s">
        <v>8927</v>
      </c>
      <c r="E6902" t="s">
        <v>435</v>
      </c>
      <c r="F6902" t="s">
        <v>16</v>
      </c>
      <c r="G6902" t="s">
        <v>16</v>
      </c>
      <c r="H6902" t="s">
        <v>16</v>
      </c>
      <c r="I6902">
        <v>1</v>
      </c>
      <c r="J6902">
        <v>9</v>
      </c>
      <c r="K6902">
        <v>300</v>
      </c>
      <c r="L6902">
        <v>3</v>
      </c>
      <c r="M6902" t="s">
        <v>3422</v>
      </c>
      <c r="N6902" t="str">
        <f>SUBSTITUTE(Sheet1[[#This Row],[Datekey_Opening]],"_","-")</f>
        <v>2014-9-4</v>
      </c>
      <c r="O6902">
        <f>YEAR(Sheet1[[#This Row],[Date]])</f>
        <v>2014</v>
      </c>
      <c r="P6902" t="str">
        <f>LOOKUP(Sheet1[[#This Row],[CountryCode]],$AI$4:$AI$18,$AJ$4:$AJ$18)</f>
        <v>India</v>
      </c>
      <c r="Q6902">
        <f>MONTH(Sheet1[[#This Row],[Date]])</f>
        <v>9</v>
      </c>
      <c r="R6902" t="str">
        <f>TEXT(Sheet1[[#This Row],[Date]],"MMMM")</f>
        <v>September</v>
      </c>
      <c r="S6902" t="str">
        <f>TEXT(Sheet1[[#This Row],[Date]],"YYYY-MMM")</f>
        <v>2014-Sep</v>
      </c>
      <c r="T6902">
        <f>WEEKDAY(Sheet1[[#This Row],[Date]])</f>
        <v>5</v>
      </c>
      <c r="U6902" t="str">
        <f>TEXT(Sheet1[[#This Row],[Date]],"DDDD")</f>
        <v>Thursday</v>
      </c>
      <c r="V6902" t="str">
        <f>"FM"&amp;MOD(MONTH(Sheet1[[#This Row],[Date]])-4,12)+1</f>
        <v>FM6</v>
      </c>
      <c r="W6902" t="str">
        <f>"Q"&amp;ROUNDUP(MONTH(Sheet1[[#This Row],[Date]])/3,0)</f>
        <v>Q3</v>
      </c>
      <c r="X6902" t="str">
        <f>"Q"&amp;INT(MOD(MONTH(Sheet1[[#This Row],[Date]])-4,12/3)+1)</f>
        <v>Q2</v>
      </c>
      <c r="Y6902" t="str" cm="1">
        <f t="array" ref="Y6902">_xlfn.IFS(ROUND(L6902,0)&lt;=1,"Need to improve 0-1",ROUND(L6902,0)&lt;=2,"Okay 1-2",ROUND(L6902,0)&lt;=3,"Good 2-3",ROUND(L6902,0)&lt;=4,"Great 3-4",ROUND(L6902,0)&lt;=5,"Excellent 4-5")</f>
        <v>Good 2-3</v>
      </c>
      <c r="Z6902" t="str">
        <f t="shared" si="107"/>
        <v>0-1000</v>
      </c>
    </row>
    <row r="6903" spans="1:26" x14ac:dyDescent="0.3">
      <c r="A6903">
        <v>306023</v>
      </c>
      <c r="B6903" t="s">
        <v>3781</v>
      </c>
      <c r="C6903">
        <v>1</v>
      </c>
      <c r="D6903" t="s">
        <v>8927</v>
      </c>
      <c r="E6903" t="s">
        <v>362</v>
      </c>
      <c r="F6903" t="s">
        <v>16</v>
      </c>
      <c r="G6903" t="s">
        <v>21</v>
      </c>
      <c r="H6903" t="s">
        <v>16</v>
      </c>
      <c r="I6903">
        <v>2</v>
      </c>
      <c r="J6903">
        <v>340</v>
      </c>
      <c r="K6903">
        <v>800</v>
      </c>
      <c r="L6903">
        <v>2.7</v>
      </c>
      <c r="M6903" t="s">
        <v>541</v>
      </c>
      <c r="N6903" t="str">
        <f>SUBSTITUTE(Sheet1[[#This Row],[Datekey_Opening]],"_","-")</f>
        <v>2010-9-3</v>
      </c>
      <c r="O6903">
        <f>YEAR(Sheet1[[#This Row],[Date]])</f>
        <v>2010</v>
      </c>
      <c r="P6903" t="str">
        <f>LOOKUP(Sheet1[[#This Row],[CountryCode]],$AI$4:$AI$18,$AJ$4:$AJ$18)</f>
        <v>India</v>
      </c>
      <c r="Q6903">
        <f>MONTH(Sheet1[[#This Row],[Date]])</f>
        <v>9</v>
      </c>
      <c r="R6903" t="str">
        <f>TEXT(Sheet1[[#This Row],[Date]],"MMMM")</f>
        <v>September</v>
      </c>
      <c r="S6903" t="str">
        <f>TEXT(Sheet1[[#This Row],[Date]],"YYYY-MMM")</f>
        <v>2010-Sep</v>
      </c>
      <c r="T6903">
        <f>WEEKDAY(Sheet1[[#This Row],[Date]])</f>
        <v>6</v>
      </c>
      <c r="U6903" t="str">
        <f>TEXT(Sheet1[[#This Row],[Date]],"DDDD")</f>
        <v>Friday</v>
      </c>
      <c r="V6903" t="str">
        <f>"FM"&amp;MOD(MONTH(Sheet1[[#This Row],[Date]])-4,12)+1</f>
        <v>FM6</v>
      </c>
      <c r="W6903" t="str">
        <f>"Q"&amp;ROUNDUP(MONTH(Sheet1[[#This Row],[Date]])/3,0)</f>
        <v>Q3</v>
      </c>
      <c r="X6903" t="str">
        <f>"Q"&amp;INT(MOD(MONTH(Sheet1[[#This Row],[Date]])-4,12/3)+1)</f>
        <v>Q2</v>
      </c>
      <c r="Y6903" t="str" cm="1">
        <f t="array" ref="Y6903">_xlfn.IFS(ROUND(L6903,0)&lt;=1,"Need to improve 0-1",ROUND(L6903,0)&lt;=2,"Okay 1-2",ROUND(L6903,0)&lt;=3,"Good 2-3",ROUND(L6903,0)&lt;=4,"Great 3-4",ROUND(L6903,0)&lt;=5,"Excellent 4-5")</f>
        <v>Good 2-3</v>
      </c>
      <c r="Z6903" t="str">
        <f t="shared" si="107"/>
        <v>0-1000</v>
      </c>
    </row>
    <row r="6904" spans="1:26" x14ac:dyDescent="0.3">
      <c r="A6904">
        <v>2971</v>
      </c>
      <c r="B6904" t="s">
        <v>9227</v>
      </c>
      <c r="C6904">
        <v>1</v>
      </c>
      <c r="D6904" t="s">
        <v>8927</v>
      </c>
      <c r="E6904" t="s">
        <v>365</v>
      </c>
      <c r="F6904" t="s">
        <v>21</v>
      </c>
      <c r="G6904" t="s">
        <v>16</v>
      </c>
      <c r="H6904" t="s">
        <v>16</v>
      </c>
      <c r="I6904">
        <v>2</v>
      </c>
      <c r="J6904">
        <v>206</v>
      </c>
      <c r="K6904">
        <v>800</v>
      </c>
      <c r="L6904">
        <v>2.5</v>
      </c>
      <c r="M6904" t="s">
        <v>2373</v>
      </c>
      <c r="N6904" t="str">
        <f>SUBSTITUTE(Sheet1[[#This Row],[Datekey_Opening]],"_","-")</f>
        <v>2016-9-25</v>
      </c>
      <c r="O6904">
        <f>YEAR(Sheet1[[#This Row],[Date]])</f>
        <v>2016</v>
      </c>
      <c r="P6904" t="str">
        <f>LOOKUP(Sheet1[[#This Row],[CountryCode]],$AI$4:$AI$18,$AJ$4:$AJ$18)</f>
        <v>India</v>
      </c>
      <c r="Q6904">
        <f>MONTH(Sheet1[[#This Row],[Date]])</f>
        <v>9</v>
      </c>
      <c r="R6904" t="str">
        <f>TEXT(Sheet1[[#This Row],[Date]],"MMMM")</f>
        <v>September</v>
      </c>
      <c r="S6904" t="str">
        <f>TEXT(Sheet1[[#This Row],[Date]],"YYYY-MMM")</f>
        <v>2016-Sep</v>
      </c>
      <c r="T6904">
        <f>WEEKDAY(Sheet1[[#This Row],[Date]])</f>
        <v>1</v>
      </c>
      <c r="U6904" t="str">
        <f>TEXT(Sheet1[[#This Row],[Date]],"DDDD")</f>
        <v>Sunday</v>
      </c>
      <c r="V6904" t="str">
        <f>"FM"&amp;MOD(MONTH(Sheet1[[#This Row],[Date]])-4,12)+1</f>
        <v>FM6</v>
      </c>
      <c r="W6904" t="str">
        <f>"Q"&amp;ROUNDUP(MONTH(Sheet1[[#This Row],[Date]])/3,0)</f>
        <v>Q3</v>
      </c>
      <c r="X6904" t="str">
        <f>"Q"&amp;INT(MOD(MONTH(Sheet1[[#This Row],[Date]])-4,12/3)+1)</f>
        <v>Q2</v>
      </c>
      <c r="Y6904" t="str" cm="1">
        <f t="array" ref="Y6904">_xlfn.IFS(ROUND(L6904,0)&lt;=1,"Need to improve 0-1",ROUND(L6904,0)&lt;=2,"Okay 1-2",ROUND(L6904,0)&lt;=3,"Good 2-3",ROUND(L6904,0)&lt;=4,"Great 3-4",ROUND(L6904,0)&lt;=5,"Excellent 4-5")</f>
        <v>Good 2-3</v>
      </c>
      <c r="Z6904" t="str">
        <f t="shared" si="107"/>
        <v>0-1000</v>
      </c>
    </row>
    <row r="6905" spans="1:26" x14ac:dyDescent="0.3">
      <c r="A6905">
        <v>309818</v>
      </c>
      <c r="B6905" t="s">
        <v>9228</v>
      </c>
      <c r="C6905">
        <v>1</v>
      </c>
      <c r="D6905" t="s">
        <v>8927</v>
      </c>
      <c r="E6905" t="s">
        <v>2905</v>
      </c>
      <c r="F6905" t="s">
        <v>21</v>
      </c>
      <c r="G6905" t="s">
        <v>16</v>
      </c>
      <c r="H6905" t="s">
        <v>16</v>
      </c>
      <c r="I6905">
        <v>2</v>
      </c>
      <c r="J6905">
        <v>137</v>
      </c>
      <c r="K6905">
        <v>750</v>
      </c>
      <c r="L6905">
        <v>2.4</v>
      </c>
      <c r="M6905" t="s">
        <v>37</v>
      </c>
      <c r="N6905" t="str">
        <f>SUBSTITUTE(Sheet1[[#This Row],[Datekey_Opening]],"_","-")</f>
        <v>2012-9-24</v>
      </c>
      <c r="O6905">
        <f>YEAR(Sheet1[[#This Row],[Date]])</f>
        <v>2012</v>
      </c>
      <c r="P6905" t="str">
        <f>LOOKUP(Sheet1[[#This Row],[CountryCode]],$AI$4:$AI$18,$AJ$4:$AJ$18)</f>
        <v>India</v>
      </c>
      <c r="Q6905">
        <f>MONTH(Sheet1[[#This Row],[Date]])</f>
        <v>9</v>
      </c>
      <c r="R6905" t="str">
        <f>TEXT(Sheet1[[#This Row],[Date]],"MMMM")</f>
        <v>September</v>
      </c>
      <c r="S6905" t="str">
        <f>TEXT(Sheet1[[#This Row],[Date]],"YYYY-MMM")</f>
        <v>2012-Sep</v>
      </c>
      <c r="T6905">
        <f>WEEKDAY(Sheet1[[#This Row],[Date]])</f>
        <v>2</v>
      </c>
      <c r="U6905" t="str">
        <f>TEXT(Sheet1[[#This Row],[Date]],"DDDD")</f>
        <v>Monday</v>
      </c>
      <c r="V6905" t="str">
        <f>"FM"&amp;MOD(MONTH(Sheet1[[#This Row],[Date]])-4,12)+1</f>
        <v>FM6</v>
      </c>
      <c r="W6905" t="str">
        <f>"Q"&amp;ROUNDUP(MONTH(Sheet1[[#This Row],[Date]])/3,0)</f>
        <v>Q3</v>
      </c>
      <c r="X6905" t="str">
        <f>"Q"&amp;INT(MOD(MONTH(Sheet1[[#This Row],[Date]])-4,12/3)+1)</f>
        <v>Q2</v>
      </c>
      <c r="Y6905" t="str" cm="1">
        <f t="array" ref="Y6905">_xlfn.IFS(ROUND(L6905,0)&lt;=1,"Need to improve 0-1",ROUND(L6905,0)&lt;=2,"Okay 1-2",ROUND(L6905,0)&lt;=3,"Good 2-3",ROUND(L6905,0)&lt;=4,"Great 3-4",ROUND(L6905,0)&lt;=5,"Excellent 4-5")</f>
        <v>Okay 1-2</v>
      </c>
      <c r="Z6905" t="str">
        <f t="shared" si="107"/>
        <v>0-1000</v>
      </c>
    </row>
    <row r="6906" spans="1:26" x14ac:dyDescent="0.3">
      <c r="A6906">
        <v>308059</v>
      </c>
      <c r="B6906" t="s">
        <v>9229</v>
      </c>
      <c r="C6906">
        <v>1</v>
      </c>
      <c r="D6906" t="s">
        <v>8927</v>
      </c>
      <c r="E6906" t="s">
        <v>4588</v>
      </c>
      <c r="F6906" t="s">
        <v>16</v>
      </c>
      <c r="G6906" t="s">
        <v>16</v>
      </c>
      <c r="H6906" t="s">
        <v>16</v>
      </c>
      <c r="I6906">
        <v>2</v>
      </c>
      <c r="J6906">
        <v>27</v>
      </c>
      <c r="K6906">
        <v>650</v>
      </c>
      <c r="L6906">
        <v>2.7</v>
      </c>
      <c r="M6906" t="s">
        <v>3108</v>
      </c>
      <c r="N6906" t="str">
        <f>SUBSTITUTE(Sheet1[[#This Row],[Datekey_Opening]],"_","-")</f>
        <v>2014-9-16</v>
      </c>
      <c r="O6906">
        <f>YEAR(Sheet1[[#This Row],[Date]])</f>
        <v>2014</v>
      </c>
      <c r="P6906" t="str">
        <f>LOOKUP(Sheet1[[#This Row],[CountryCode]],$AI$4:$AI$18,$AJ$4:$AJ$18)</f>
        <v>India</v>
      </c>
      <c r="Q6906">
        <f>MONTH(Sheet1[[#This Row],[Date]])</f>
        <v>9</v>
      </c>
      <c r="R6906" t="str">
        <f>TEXT(Sheet1[[#This Row],[Date]],"MMMM")</f>
        <v>September</v>
      </c>
      <c r="S6906" t="str">
        <f>TEXT(Sheet1[[#This Row],[Date]],"YYYY-MMM")</f>
        <v>2014-Sep</v>
      </c>
      <c r="T6906">
        <f>WEEKDAY(Sheet1[[#This Row],[Date]])</f>
        <v>3</v>
      </c>
      <c r="U6906" t="str">
        <f>TEXT(Sheet1[[#This Row],[Date]],"DDDD")</f>
        <v>Tuesday</v>
      </c>
      <c r="V6906" t="str">
        <f>"FM"&amp;MOD(MONTH(Sheet1[[#This Row],[Date]])-4,12)+1</f>
        <v>FM6</v>
      </c>
      <c r="W6906" t="str">
        <f>"Q"&amp;ROUNDUP(MONTH(Sheet1[[#This Row],[Date]])/3,0)</f>
        <v>Q3</v>
      </c>
      <c r="X6906" t="str">
        <f>"Q"&amp;INT(MOD(MONTH(Sheet1[[#This Row],[Date]])-4,12/3)+1)</f>
        <v>Q2</v>
      </c>
      <c r="Y6906" t="str" cm="1">
        <f t="array" ref="Y6906">_xlfn.IFS(ROUND(L6906,0)&lt;=1,"Need to improve 0-1",ROUND(L6906,0)&lt;=2,"Okay 1-2",ROUND(L6906,0)&lt;=3,"Good 2-3",ROUND(L6906,0)&lt;=4,"Great 3-4",ROUND(L6906,0)&lt;=5,"Excellent 4-5")</f>
        <v>Good 2-3</v>
      </c>
      <c r="Z6906" t="str">
        <f t="shared" si="107"/>
        <v>0-1000</v>
      </c>
    </row>
    <row r="6907" spans="1:26" x14ac:dyDescent="0.3">
      <c r="A6907">
        <v>18477658</v>
      </c>
      <c r="B6907" t="s">
        <v>9230</v>
      </c>
      <c r="C6907">
        <v>1</v>
      </c>
      <c r="D6907" t="s">
        <v>8927</v>
      </c>
      <c r="E6907" t="s">
        <v>365</v>
      </c>
      <c r="F6907" t="s">
        <v>16</v>
      </c>
      <c r="G6907" t="s">
        <v>16</v>
      </c>
      <c r="H6907" t="s">
        <v>16</v>
      </c>
      <c r="I6907">
        <v>1</v>
      </c>
      <c r="J6907">
        <v>2</v>
      </c>
      <c r="K6907">
        <v>300</v>
      </c>
      <c r="L6907">
        <v>1</v>
      </c>
      <c r="M6907" t="s">
        <v>5033</v>
      </c>
      <c r="N6907" t="str">
        <f>SUBSTITUTE(Sheet1[[#This Row],[Datekey_Opening]],"_","-")</f>
        <v>2018-9-10</v>
      </c>
      <c r="O6907">
        <f>YEAR(Sheet1[[#This Row],[Date]])</f>
        <v>2018</v>
      </c>
      <c r="P6907" t="str">
        <f>LOOKUP(Sheet1[[#This Row],[CountryCode]],$AI$4:$AI$18,$AJ$4:$AJ$18)</f>
        <v>India</v>
      </c>
      <c r="Q6907">
        <f>MONTH(Sheet1[[#This Row],[Date]])</f>
        <v>9</v>
      </c>
      <c r="R6907" t="str">
        <f>TEXT(Sheet1[[#This Row],[Date]],"MMMM")</f>
        <v>September</v>
      </c>
      <c r="S6907" t="str">
        <f>TEXT(Sheet1[[#This Row],[Date]],"YYYY-MMM")</f>
        <v>2018-Sep</v>
      </c>
      <c r="T6907">
        <f>WEEKDAY(Sheet1[[#This Row],[Date]])</f>
        <v>2</v>
      </c>
      <c r="U6907" t="str">
        <f>TEXT(Sheet1[[#This Row],[Date]],"DDDD")</f>
        <v>Monday</v>
      </c>
      <c r="V6907" t="str">
        <f>"FM"&amp;MOD(MONTH(Sheet1[[#This Row],[Date]])-4,12)+1</f>
        <v>FM6</v>
      </c>
      <c r="W6907" t="str">
        <f>"Q"&amp;ROUNDUP(MONTH(Sheet1[[#This Row],[Date]])/3,0)</f>
        <v>Q3</v>
      </c>
      <c r="X6907" t="str">
        <f>"Q"&amp;INT(MOD(MONTH(Sheet1[[#This Row],[Date]])-4,12/3)+1)</f>
        <v>Q2</v>
      </c>
      <c r="Y6907" t="str" cm="1">
        <f t="array" ref="Y6907">_xlfn.IFS(ROUND(L6907,0)&lt;=1,"Need to improve 0-1",ROUND(L6907,0)&lt;=2,"Okay 1-2",ROUND(L6907,0)&lt;=3,"Good 2-3",ROUND(L6907,0)&lt;=4,"Great 3-4",ROUND(L6907,0)&lt;=5,"Excellent 4-5")</f>
        <v>Need to improve 0-1</v>
      </c>
      <c r="Z6907" t="str">
        <f t="shared" si="107"/>
        <v>0-1000</v>
      </c>
    </row>
    <row r="6908" spans="1:26" x14ac:dyDescent="0.3">
      <c r="A6908">
        <v>18414468</v>
      </c>
      <c r="B6908" t="s">
        <v>7971</v>
      </c>
      <c r="C6908">
        <v>1</v>
      </c>
      <c r="D6908" t="s">
        <v>8927</v>
      </c>
      <c r="E6908" t="s">
        <v>429</v>
      </c>
      <c r="F6908" t="s">
        <v>16</v>
      </c>
      <c r="G6908" t="s">
        <v>21</v>
      </c>
      <c r="H6908" t="s">
        <v>21</v>
      </c>
      <c r="I6908">
        <v>2</v>
      </c>
      <c r="J6908">
        <v>8</v>
      </c>
      <c r="K6908">
        <v>650</v>
      </c>
      <c r="L6908">
        <v>2.7</v>
      </c>
      <c r="M6908" t="s">
        <v>3108</v>
      </c>
      <c r="N6908" t="str">
        <f>SUBSTITUTE(Sheet1[[#This Row],[Datekey_Opening]],"_","-")</f>
        <v>2014-9-16</v>
      </c>
      <c r="O6908">
        <f>YEAR(Sheet1[[#This Row],[Date]])</f>
        <v>2014</v>
      </c>
      <c r="P6908" t="str">
        <f>LOOKUP(Sheet1[[#This Row],[CountryCode]],$AI$4:$AI$18,$AJ$4:$AJ$18)</f>
        <v>India</v>
      </c>
      <c r="Q6908">
        <f>MONTH(Sheet1[[#This Row],[Date]])</f>
        <v>9</v>
      </c>
      <c r="R6908" t="str">
        <f>TEXT(Sheet1[[#This Row],[Date]],"MMMM")</f>
        <v>September</v>
      </c>
      <c r="S6908" t="str">
        <f>TEXT(Sheet1[[#This Row],[Date]],"YYYY-MMM")</f>
        <v>2014-Sep</v>
      </c>
      <c r="T6908">
        <f>WEEKDAY(Sheet1[[#This Row],[Date]])</f>
        <v>3</v>
      </c>
      <c r="U6908" t="str">
        <f>TEXT(Sheet1[[#This Row],[Date]],"DDDD")</f>
        <v>Tuesday</v>
      </c>
      <c r="V6908" t="str">
        <f>"FM"&amp;MOD(MONTH(Sheet1[[#This Row],[Date]])-4,12)+1</f>
        <v>FM6</v>
      </c>
      <c r="W6908" t="str">
        <f>"Q"&amp;ROUNDUP(MONTH(Sheet1[[#This Row],[Date]])/3,0)</f>
        <v>Q3</v>
      </c>
      <c r="X6908" t="str">
        <f>"Q"&amp;INT(MOD(MONTH(Sheet1[[#This Row],[Date]])-4,12/3)+1)</f>
        <v>Q2</v>
      </c>
      <c r="Y6908" t="str" cm="1">
        <f t="array" ref="Y6908">_xlfn.IFS(ROUND(L6908,0)&lt;=1,"Need to improve 0-1",ROUND(L6908,0)&lt;=2,"Okay 1-2",ROUND(L6908,0)&lt;=3,"Good 2-3",ROUND(L6908,0)&lt;=4,"Great 3-4",ROUND(L6908,0)&lt;=5,"Excellent 4-5")</f>
        <v>Good 2-3</v>
      </c>
      <c r="Z6908" t="str">
        <f t="shared" si="107"/>
        <v>0-1000</v>
      </c>
    </row>
    <row r="6909" spans="1:26" x14ac:dyDescent="0.3">
      <c r="A6909">
        <v>18451823</v>
      </c>
      <c r="B6909" t="s">
        <v>9231</v>
      </c>
      <c r="C6909">
        <v>1</v>
      </c>
      <c r="D6909" t="s">
        <v>8927</v>
      </c>
      <c r="E6909" t="s">
        <v>15</v>
      </c>
      <c r="F6909" t="s">
        <v>16</v>
      </c>
      <c r="G6909" t="s">
        <v>21</v>
      </c>
      <c r="H6909" t="s">
        <v>16</v>
      </c>
      <c r="I6909">
        <v>2</v>
      </c>
      <c r="J6909">
        <v>6</v>
      </c>
      <c r="K6909">
        <v>650</v>
      </c>
      <c r="L6909">
        <v>3.1</v>
      </c>
      <c r="M6909" t="s">
        <v>6795</v>
      </c>
      <c r="N6909" t="str">
        <f>SUBSTITUTE(Sheet1[[#This Row],[Datekey_Opening]],"_","-")</f>
        <v>2011-9-27</v>
      </c>
      <c r="O6909">
        <f>YEAR(Sheet1[[#This Row],[Date]])</f>
        <v>2011</v>
      </c>
      <c r="P6909" t="str">
        <f>LOOKUP(Sheet1[[#This Row],[CountryCode]],$AI$4:$AI$18,$AJ$4:$AJ$18)</f>
        <v>India</v>
      </c>
      <c r="Q6909">
        <f>MONTH(Sheet1[[#This Row],[Date]])</f>
        <v>9</v>
      </c>
      <c r="R6909" t="str">
        <f>TEXT(Sheet1[[#This Row],[Date]],"MMMM")</f>
        <v>September</v>
      </c>
      <c r="S6909" t="str">
        <f>TEXT(Sheet1[[#This Row],[Date]],"YYYY-MMM")</f>
        <v>2011-Sep</v>
      </c>
      <c r="T6909">
        <f>WEEKDAY(Sheet1[[#This Row],[Date]])</f>
        <v>3</v>
      </c>
      <c r="U6909" t="str">
        <f>TEXT(Sheet1[[#This Row],[Date]],"DDDD")</f>
        <v>Tuesday</v>
      </c>
      <c r="V6909" t="str">
        <f>"FM"&amp;MOD(MONTH(Sheet1[[#This Row],[Date]])-4,12)+1</f>
        <v>FM6</v>
      </c>
      <c r="W6909" t="str">
        <f>"Q"&amp;ROUNDUP(MONTH(Sheet1[[#This Row],[Date]])/3,0)</f>
        <v>Q3</v>
      </c>
      <c r="X6909" t="str">
        <f>"Q"&amp;INT(MOD(MONTH(Sheet1[[#This Row],[Date]])-4,12/3)+1)</f>
        <v>Q2</v>
      </c>
      <c r="Y6909" t="str" cm="1">
        <f t="array" ref="Y6909">_xlfn.IFS(ROUND(L6909,0)&lt;=1,"Need to improve 0-1",ROUND(L6909,0)&lt;=2,"Okay 1-2",ROUND(L6909,0)&lt;=3,"Good 2-3",ROUND(L6909,0)&lt;=4,"Great 3-4",ROUND(L6909,0)&lt;=5,"Excellent 4-5")</f>
        <v>Good 2-3</v>
      </c>
      <c r="Z6909" t="str">
        <f t="shared" si="107"/>
        <v>0-1000</v>
      </c>
    </row>
    <row r="6910" spans="1:26" x14ac:dyDescent="0.3">
      <c r="A6910">
        <v>8130</v>
      </c>
      <c r="B6910" t="s">
        <v>722</v>
      </c>
      <c r="C6910">
        <v>1</v>
      </c>
      <c r="D6910" t="s">
        <v>8927</v>
      </c>
      <c r="E6910" t="s">
        <v>379</v>
      </c>
      <c r="F6910" t="s">
        <v>16</v>
      </c>
      <c r="G6910" t="s">
        <v>16</v>
      </c>
      <c r="H6910" t="s">
        <v>16</v>
      </c>
      <c r="I6910">
        <v>1</v>
      </c>
      <c r="J6910">
        <v>14</v>
      </c>
      <c r="K6910">
        <v>450</v>
      </c>
      <c r="L6910">
        <v>3</v>
      </c>
      <c r="M6910" t="s">
        <v>28</v>
      </c>
      <c r="N6910" t="str">
        <f>SUBSTITUTE(Sheet1[[#This Row],[Datekey_Opening]],"_","-")</f>
        <v>2018-9-3</v>
      </c>
      <c r="O6910">
        <f>YEAR(Sheet1[[#This Row],[Date]])</f>
        <v>2018</v>
      </c>
      <c r="P6910" t="str">
        <f>LOOKUP(Sheet1[[#This Row],[CountryCode]],$AI$4:$AI$18,$AJ$4:$AJ$18)</f>
        <v>India</v>
      </c>
      <c r="Q6910">
        <f>MONTH(Sheet1[[#This Row],[Date]])</f>
        <v>9</v>
      </c>
      <c r="R6910" t="str">
        <f>TEXT(Sheet1[[#This Row],[Date]],"MMMM")</f>
        <v>September</v>
      </c>
      <c r="S6910" t="str">
        <f>TEXT(Sheet1[[#This Row],[Date]],"YYYY-MMM")</f>
        <v>2018-Sep</v>
      </c>
      <c r="T6910">
        <f>WEEKDAY(Sheet1[[#This Row],[Date]])</f>
        <v>2</v>
      </c>
      <c r="U6910" t="str">
        <f>TEXT(Sheet1[[#This Row],[Date]],"DDDD")</f>
        <v>Monday</v>
      </c>
      <c r="V6910" t="str">
        <f>"FM"&amp;MOD(MONTH(Sheet1[[#This Row],[Date]])-4,12)+1</f>
        <v>FM6</v>
      </c>
      <c r="W6910" t="str">
        <f>"Q"&amp;ROUNDUP(MONTH(Sheet1[[#This Row],[Date]])/3,0)</f>
        <v>Q3</v>
      </c>
      <c r="X6910" t="str">
        <f>"Q"&amp;INT(MOD(MONTH(Sheet1[[#This Row],[Date]])-4,12/3)+1)</f>
        <v>Q2</v>
      </c>
      <c r="Y6910" t="str" cm="1">
        <f t="array" ref="Y6910">_xlfn.IFS(ROUND(L6910,0)&lt;=1,"Need to improve 0-1",ROUND(L6910,0)&lt;=2,"Okay 1-2",ROUND(L6910,0)&lt;=3,"Good 2-3",ROUND(L6910,0)&lt;=4,"Great 3-4",ROUND(L6910,0)&lt;=5,"Excellent 4-5")</f>
        <v>Good 2-3</v>
      </c>
      <c r="Z6910" t="str">
        <f t="shared" si="107"/>
        <v>0-1000</v>
      </c>
    </row>
    <row r="6911" spans="1:26" x14ac:dyDescent="0.3">
      <c r="A6911">
        <v>18252359</v>
      </c>
      <c r="B6911" t="s">
        <v>9232</v>
      </c>
      <c r="C6911">
        <v>1</v>
      </c>
      <c r="D6911" t="s">
        <v>8927</v>
      </c>
      <c r="E6911" t="s">
        <v>365</v>
      </c>
      <c r="F6911" t="s">
        <v>16</v>
      </c>
      <c r="G6911" t="s">
        <v>21</v>
      </c>
      <c r="H6911" t="s">
        <v>16</v>
      </c>
      <c r="I6911">
        <v>2</v>
      </c>
      <c r="J6911">
        <v>10</v>
      </c>
      <c r="K6911">
        <v>800</v>
      </c>
      <c r="L6911">
        <v>3.2</v>
      </c>
      <c r="M6911" t="s">
        <v>4303</v>
      </c>
      <c r="N6911" t="str">
        <f>SUBSTITUTE(Sheet1[[#This Row],[Datekey_Opening]],"_","-")</f>
        <v>2011-9-8</v>
      </c>
      <c r="O6911">
        <f>YEAR(Sheet1[[#This Row],[Date]])</f>
        <v>2011</v>
      </c>
      <c r="P6911" t="str">
        <f>LOOKUP(Sheet1[[#This Row],[CountryCode]],$AI$4:$AI$18,$AJ$4:$AJ$18)</f>
        <v>India</v>
      </c>
      <c r="Q6911">
        <f>MONTH(Sheet1[[#This Row],[Date]])</f>
        <v>9</v>
      </c>
      <c r="R6911" t="str">
        <f>TEXT(Sheet1[[#This Row],[Date]],"MMMM")</f>
        <v>September</v>
      </c>
      <c r="S6911" t="str">
        <f>TEXT(Sheet1[[#This Row],[Date]],"YYYY-MMM")</f>
        <v>2011-Sep</v>
      </c>
      <c r="T6911">
        <f>WEEKDAY(Sheet1[[#This Row],[Date]])</f>
        <v>5</v>
      </c>
      <c r="U6911" t="str">
        <f>TEXT(Sheet1[[#This Row],[Date]],"DDDD")</f>
        <v>Thursday</v>
      </c>
      <c r="V6911" t="str">
        <f>"FM"&amp;MOD(MONTH(Sheet1[[#This Row],[Date]])-4,12)+1</f>
        <v>FM6</v>
      </c>
      <c r="W6911" t="str">
        <f>"Q"&amp;ROUNDUP(MONTH(Sheet1[[#This Row],[Date]])/3,0)</f>
        <v>Q3</v>
      </c>
      <c r="X6911" t="str">
        <f>"Q"&amp;INT(MOD(MONTH(Sheet1[[#This Row],[Date]])-4,12/3)+1)</f>
        <v>Q2</v>
      </c>
      <c r="Y6911" t="str" cm="1">
        <f t="array" ref="Y6911">_xlfn.IFS(ROUND(L6911,0)&lt;=1,"Need to improve 0-1",ROUND(L6911,0)&lt;=2,"Okay 1-2",ROUND(L6911,0)&lt;=3,"Good 2-3",ROUND(L6911,0)&lt;=4,"Great 3-4",ROUND(L6911,0)&lt;=5,"Excellent 4-5")</f>
        <v>Good 2-3</v>
      </c>
      <c r="Z6911" t="str">
        <f t="shared" si="107"/>
        <v>0-1000</v>
      </c>
    </row>
    <row r="6912" spans="1:26" x14ac:dyDescent="0.3">
      <c r="A6912">
        <v>304480</v>
      </c>
      <c r="B6912" t="s">
        <v>9233</v>
      </c>
      <c r="C6912">
        <v>1</v>
      </c>
      <c r="D6912" t="s">
        <v>8927</v>
      </c>
      <c r="E6912" t="s">
        <v>9234</v>
      </c>
      <c r="F6912" t="s">
        <v>16</v>
      </c>
      <c r="G6912" t="s">
        <v>21</v>
      </c>
      <c r="H6912" t="s">
        <v>16</v>
      </c>
      <c r="I6912">
        <v>2</v>
      </c>
      <c r="J6912">
        <v>49</v>
      </c>
      <c r="K6912">
        <v>600</v>
      </c>
      <c r="L6912">
        <v>2.4</v>
      </c>
      <c r="M6912" t="s">
        <v>5021</v>
      </c>
      <c r="N6912" t="str">
        <f>SUBSTITUTE(Sheet1[[#This Row],[Datekey_Opening]],"_","-")</f>
        <v>2017-9-25</v>
      </c>
      <c r="O6912">
        <f>YEAR(Sheet1[[#This Row],[Date]])</f>
        <v>2017</v>
      </c>
      <c r="P6912" t="str">
        <f>LOOKUP(Sheet1[[#This Row],[CountryCode]],$AI$4:$AI$18,$AJ$4:$AJ$18)</f>
        <v>India</v>
      </c>
      <c r="Q6912">
        <f>MONTH(Sheet1[[#This Row],[Date]])</f>
        <v>9</v>
      </c>
      <c r="R6912" t="str">
        <f>TEXT(Sheet1[[#This Row],[Date]],"MMMM")</f>
        <v>September</v>
      </c>
      <c r="S6912" t="str">
        <f>TEXT(Sheet1[[#This Row],[Date]],"YYYY-MMM")</f>
        <v>2017-Sep</v>
      </c>
      <c r="T6912">
        <f>WEEKDAY(Sheet1[[#This Row],[Date]])</f>
        <v>2</v>
      </c>
      <c r="U6912" t="str">
        <f>TEXT(Sheet1[[#This Row],[Date]],"DDDD")</f>
        <v>Monday</v>
      </c>
      <c r="V6912" t="str">
        <f>"FM"&amp;MOD(MONTH(Sheet1[[#This Row],[Date]])-4,12)+1</f>
        <v>FM6</v>
      </c>
      <c r="W6912" t="str">
        <f>"Q"&amp;ROUNDUP(MONTH(Sheet1[[#This Row],[Date]])/3,0)</f>
        <v>Q3</v>
      </c>
      <c r="X6912" t="str">
        <f>"Q"&amp;INT(MOD(MONTH(Sheet1[[#This Row],[Date]])-4,12/3)+1)</f>
        <v>Q2</v>
      </c>
      <c r="Y6912" t="str" cm="1">
        <f t="array" ref="Y6912">_xlfn.IFS(ROUND(L6912,0)&lt;=1,"Need to improve 0-1",ROUND(L6912,0)&lt;=2,"Okay 1-2",ROUND(L6912,0)&lt;=3,"Good 2-3",ROUND(L6912,0)&lt;=4,"Great 3-4",ROUND(L6912,0)&lt;=5,"Excellent 4-5")</f>
        <v>Okay 1-2</v>
      </c>
      <c r="Z6912" t="str">
        <f t="shared" si="107"/>
        <v>0-1000</v>
      </c>
    </row>
    <row r="6913" spans="1:26" x14ac:dyDescent="0.3">
      <c r="A6913">
        <v>313103</v>
      </c>
      <c r="B6913" t="s">
        <v>9235</v>
      </c>
      <c r="C6913">
        <v>1</v>
      </c>
      <c r="D6913" t="s">
        <v>8927</v>
      </c>
      <c r="E6913" t="s">
        <v>435</v>
      </c>
      <c r="F6913" t="s">
        <v>16</v>
      </c>
      <c r="G6913" t="s">
        <v>16</v>
      </c>
      <c r="H6913" t="s">
        <v>16</v>
      </c>
      <c r="I6913">
        <v>1</v>
      </c>
      <c r="J6913">
        <v>2</v>
      </c>
      <c r="K6913">
        <v>150</v>
      </c>
      <c r="L6913">
        <v>1</v>
      </c>
      <c r="M6913" t="s">
        <v>5539</v>
      </c>
      <c r="N6913" t="str">
        <f>SUBSTITUTE(Sheet1[[#This Row],[Datekey_Opening]],"_","-")</f>
        <v>2011-9-4</v>
      </c>
      <c r="O6913">
        <f>YEAR(Sheet1[[#This Row],[Date]])</f>
        <v>2011</v>
      </c>
      <c r="P6913" t="str">
        <f>LOOKUP(Sheet1[[#This Row],[CountryCode]],$AI$4:$AI$18,$AJ$4:$AJ$18)</f>
        <v>India</v>
      </c>
      <c r="Q6913">
        <f>MONTH(Sheet1[[#This Row],[Date]])</f>
        <v>9</v>
      </c>
      <c r="R6913" t="str">
        <f>TEXT(Sheet1[[#This Row],[Date]],"MMMM")</f>
        <v>September</v>
      </c>
      <c r="S6913" t="str">
        <f>TEXT(Sheet1[[#This Row],[Date]],"YYYY-MMM")</f>
        <v>2011-Sep</v>
      </c>
      <c r="T6913">
        <f>WEEKDAY(Sheet1[[#This Row],[Date]])</f>
        <v>1</v>
      </c>
      <c r="U6913" t="str">
        <f>TEXT(Sheet1[[#This Row],[Date]],"DDDD")</f>
        <v>Sunday</v>
      </c>
      <c r="V6913" t="str">
        <f>"FM"&amp;MOD(MONTH(Sheet1[[#This Row],[Date]])-4,12)+1</f>
        <v>FM6</v>
      </c>
      <c r="W6913" t="str">
        <f>"Q"&amp;ROUNDUP(MONTH(Sheet1[[#This Row],[Date]])/3,0)</f>
        <v>Q3</v>
      </c>
      <c r="X6913" t="str">
        <f>"Q"&amp;INT(MOD(MONTH(Sheet1[[#This Row],[Date]])-4,12/3)+1)</f>
        <v>Q2</v>
      </c>
      <c r="Y6913" t="str" cm="1">
        <f t="array" ref="Y6913">_xlfn.IFS(ROUND(L6913,0)&lt;=1,"Need to improve 0-1",ROUND(L6913,0)&lt;=2,"Okay 1-2",ROUND(L6913,0)&lt;=3,"Good 2-3",ROUND(L6913,0)&lt;=4,"Great 3-4",ROUND(L6913,0)&lt;=5,"Excellent 4-5")</f>
        <v>Need to improve 0-1</v>
      </c>
      <c r="Z6913" t="str">
        <f t="shared" si="107"/>
        <v>0-1000</v>
      </c>
    </row>
    <row r="6914" spans="1:26" x14ac:dyDescent="0.3">
      <c r="A6914">
        <v>18383468</v>
      </c>
      <c r="B6914" t="s">
        <v>9236</v>
      </c>
      <c r="C6914">
        <v>1</v>
      </c>
      <c r="D6914" t="s">
        <v>8927</v>
      </c>
      <c r="E6914" t="s">
        <v>9237</v>
      </c>
      <c r="F6914" t="s">
        <v>16</v>
      </c>
      <c r="G6914" t="s">
        <v>16</v>
      </c>
      <c r="H6914" t="s">
        <v>16</v>
      </c>
      <c r="I6914">
        <v>1</v>
      </c>
      <c r="J6914">
        <v>12</v>
      </c>
      <c r="K6914">
        <v>350</v>
      </c>
      <c r="L6914">
        <v>3.3</v>
      </c>
      <c r="M6914" t="s">
        <v>3422</v>
      </c>
      <c r="N6914" t="str">
        <f>SUBSTITUTE(Sheet1[[#This Row],[Datekey_Opening]],"_","-")</f>
        <v>2014-9-4</v>
      </c>
      <c r="O6914">
        <f>YEAR(Sheet1[[#This Row],[Date]])</f>
        <v>2014</v>
      </c>
      <c r="P6914" t="str">
        <f>LOOKUP(Sheet1[[#This Row],[CountryCode]],$AI$4:$AI$18,$AJ$4:$AJ$18)</f>
        <v>India</v>
      </c>
      <c r="Q6914">
        <f>MONTH(Sheet1[[#This Row],[Date]])</f>
        <v>9</v>
      </c>
      <c r="R6914" t="str">
        <f>TEXT(Sheet1[[#This Row],[Date]],"MMMM")</f>
        <v>September</v>
      </c>
      <c r="S6914" t="str">
        <f>TEXT(Sheet1[[#This Row],[Date]],"YYYY-MMM")</f>
        <v>2014-Sep</v>
      </c>
      <c r="T6914">
        <f>WEEKDAY(Sheet1[[#This Row],[Date]])</f>
        <v>5</v>
      </c>
      <c r="U6914" t="str">
        <f>TEXT(Sheet1[[#This Row],[Date]],"DDDD")</f>
        <v>Thursday</v>
      </c>
      <c r="V6914" t="str">
        <f>"FM"&amp;MOD(MONTH(Sheet1[[#This Row],[Date]])-4,12)+1</f>
        <v>FM6</v>
      </c>
      <c r="W6914" t="str">
        <f>"Q"&amp;ROUNDUP(MONTH(Sheet1[[#This Row],[Date]])/3,0)</f>
        <v>Q3</v>
      </c>
      <c r="X6914" t="str">
        <f>"Q"&amp;INT(MOD(MONTH(Sheet1[[#This Row],[Date]])-4,12/3)+1)</f>
        <v>Q2</v>
      </c>
      <c r="Y6914" t="str" cm="1">
        <f t="array" ref="Y6914">_xlfn.IFS(ROUND(L6914,0)&lt;=1,"Need to improve 0-1",ROUND(L6914,0)&lt;=2,"Okay 1-2",ROUND(L6914,0)&lt;=3,"Good 2-3",ROUND(L6914,0)&lt;=4,"Great 3-4",ROUND(L6914,0)&lt;=5,"Excellent 4-5")</f>
        <v>Good 2-3</v>
      </c>
      <c r="Z6914" t="str">
        <f t="shared" ref="Z6914:Z6977" si="108">IF(AND(K6914&gt;=0,K6914&lt;1000),"0-1000",IF(AND(K6914&gt;=1000,K6914&lt;2000),"1000-2000",IF(AND(K6914&gt;=2000,K6914&lt;3000),"2000-3000",IF(AND(K6914&gt;=3000,K6914&lt;4000),"3000-4000",IF(AND(K6914&gt;=4000,K6914&lt;5000),"4000-5000",IF(AND(K6914&gt;=5000,K6914&lt;6000),"5000-6000",IF(AND(K6914&gt;=6000,K6914&lt;7000),"6000-7000",IF(AND(K6914&gt;=7000,K6914&lt;200000),"7000-200000","Above 200000"))))))))</f>
        <v>0-1000</v>
      </c>
    </row>
    <row r="6915" spans="1:26" x14ac:dyDescent="0.3">
      <c r="A6915">
        <v>18351053</v>
      </c>
      <c r="B6915" t="s">
        <v>9238</v>
      </c>
      <c r="C6915">
        <v>1</v>
      </c>
      <c r="D6915" t="s">
        <v>8927</v>
      </c>
      <c r="E6915" t="s">
        <v>569</v>
      </c>
      <c r="F6915" t="s">
        <v>16</v>
      </c>
      <c r="G6915" t="s">
        <v>21</v>
      </c>
      <c r="H6915" t="s">
        <v>16</v>
      </c>
      <c r="I6915">
        <v>1</v>
      </c>
      <c r="J6915">
        <v>10</v>
      </c>
      <c r="K6915">
        <v>150</v>
      </c>
      <c r="L6915">
        <v>3.1</v>
      </c>
      <c r="M6915" t="s">
        <v>2494</v>
      </c>
      <c r="N6915" t="str">
        <f>SUBSTITUTE(Sheet1[[#This Row],[Datekey_Opening]],"_","-")</f>
        <v>2014-9-17</v>
      </c>
      <c r="O6915">
        <f>YEAR(Sheet1[[#This Row],[Date]])</f>
        <v>2014</v>
      </c>
      <c r="P6915" t="str">
        <f>LOOKUP(Sheet1[[#This Row],[CountryCode]],$AI$4:$AI$18,$AJ$4:$AJ$18)</f>
        <v>India</v>
      </c>
      <c r="Q6915">
        <f>MONTH(Sheet1[[#This Row],[Date]])</f>
        <v>9</v>
      </c>
      <c r="R6915" t="str">
        <f>TEXT(Sheet1[[#This Row],[Date]],"MMMM")</f>
        <v>September</v>
      </c>
      <c r="S6915" t="str">
        <f>TEXT(Sheet1[[#This Row],[Date]],"YYYY-MMM")</f>
        <v>2014-Sep</v>
      </c>
      <c r="T6915">
        <f>WEEKDAY(Sheet1[[#This Row],[Date]])</f>
        <v>4</v>
      </c>
      <c r="U6915" t="str">
        <f>TEXT(Sheet1[[#This Row],[Date]],"DDDD")</f>
        <v>Wednesday</v>
      </c>
      <c r="V6915" t="str">
        <f>"FM"&amp;MOD(MONTH(Sheet1[[#This Row],[Date]])-4,12)+1</f>
        <v>FM6</v>
      </c>
      <c r="W6915" t="str">
        <f>"Q"&amp;ROUNDUP(MONTH(Sheet1[[#This Row],[Date]])/3,0)</f>
        <v>Q3</v>
      </c>
      <c r="X6915" t="str">
        <f>"Q"&amp;INT(MOD(MONTH(Sheet1[[#This Row],[Date]])-4,12/3)+1)</f>
        <v>Q2</v>
      </c>
      <c r="Y6915" t="str" cm="1">
        <f t="array" ref="Y6915">_xlfn.IFS(ROUND(L6915,0)&lt;=1,"Need to improve 0-1",ROUND(L6915,0)&lt;=2,"Okay 1-2",ROUND(L6915,0)&lt;=3,"Good 2-3",ROUND(L6915,0)&lt;=4,"Great 3-4",ROUND(L6915,0)&lt;=5,"Excellent 4-5")</f>
        <v>Good 2-3</v>
      </c>
      <c r="Z6915" t="str">
        <f t="shared" si="108"/>
        <v>0-1000</v>
      </c>
    </row>
    <row r="6916" spans="1:26" x14ac:dyDescent="0.3">
      <c r="A6916">
        <v>18462972</v>
      </c>
      <c r="B6916" t="s">
        <v>9239</v>
      </c>
      <c r="C6916">
        <v>1</v>
      </c>
      <c r="D6916" t="s">
        <v>8927</v>
      </c>
      <c r="E6916" t="s">
        <v>382</v>
      </c>
      <c r="F6916" t="s">
        <v>16</v>
      </c>
      <c r="G6916" t="s">
        <v>16</v>
      </c>
      <c r="H6916" t="s">
        <v>16</v>
      </c>
      <c r="I6916">
        <v>1</v>
      </c>
      <c r="J6916">
        <v>12</v>
      </c>
      <c r="K6916">
        <v>450</v>
      </c>
      <c r="L6916">
        <v>3.2</v>
      </c>
      <c r="M6916" t="s">
        <v>555</v>
      </c>
      <c r="N6916" t="str">
        <f>SUBSTITUTE(Sheet1[[#This Row],[Datekey_Opening]],"_","-")</f>
        <v>2010-9-15</v>
      </c>
      <c r="O6916">
        <f>YEAR(Sheet1[[#This Row],[Date]])</f>
        <v>2010</v>
      </c>
      <c r="P6916" t="str">
        <f>LOOKUP(Sheet1[[#This Row],[CountryCode]],$AI$4:$AI$18,$AJ$4:$AJ$18)</f>
        <v>India</v>
      </c>
      <c r="Q6916">
        <f>MONTH(Sheet1[[#This Row],[Date]])</f>
        <v>9</v>
      </c>
      <c r="R6916" t="str">
        <f>TEXT(Sheet1[[#This Row],[Date]],"MMMM")</f>
        <v>September</v>
      </c>
      <c r="S6916" t="str">
        <f>TEXT(Sheet1[[#This Row],[Date]],"YYYY-MMM")</f>
        <v>2010-Sep</v>
      </c>
      <c r="T6916">
        <f>WEEKDAY(Sheet1[[#This Row],[Date]])</f>
        <v>4</v>
      </c>
      <c r="U6916" t="str">
        <f>TEXT(Sheet1[[#This Row],[Date]],"DDDD")</f>
        <v>Wednesday</v>
      </c>
      <c r="V6916" t="str">
        <f>"FM"&amp;MOD(MONTH(Sheet1[[#This Row],[Date]])-4,12)+1</f>
        <v>FM6</v>
      </c>
      <c r="W6916" t="str">
        <f>"Q"&amp;ROUNDUP(MONTH(Sheet1[[#This Row],[Date]])/3,0)</f>
        <v>Q3</v>
      </c>
      <c r="X6916" t="str">
        <f>"Q"&amp;INT(MOD(MONTH(Sheet1[[#This Row],[Date]])-4,12/3)+1)</f>
        <v>Q2</v>
      </c>
      <c r="Y6916" t="str" cm="1">
        <f t="array" ref="Y6916">_xlfn.IFS(ROUND(L6916,0)&lt;=1,"Need to improve 0-1",ROUND(L6916,0)&lt;=2,"Okay 1-2",ROUND(L6916,0)&lt;=3,"Good 2-3",ROUND(L6916,0)&lt;=4,"Great 3-4",ROUND(L6916,0)&lt;=5,"Excellent 4-5")</f>
        <v>Good 2-3</v>
      </c>
      <c r="Z6916" t="str">
        <f t="shared" si="108"/>
        <v>0-1000</v>
      </c>
    </row>
    <row r="6917" spans="1:26" x14ac:dyDescent="0.3">
      <c r="A6917">
        <v>18418250</v>
      </c>
      <c r="B6917" t="s">
        <v>3665</v>
      </c>
      <c r="C6917">
        <v>1</v>
      </c>
      <c r="D6917" t="s">
        <v>8927</v>
      </c>
      <c r="E6917" t="s">
        <v>382</v>
      </c>
      <c r="F6917" t="s">
        <v>21</v>
      </c>
      <c r="G6917" t="s">
        <v>16</v>
      </c>
      <c r="H6917" t="s">
        <v>16</v>
      </c>
      <c r="I6917">
        <v>2</v>
      </c>
      <c r="J6917">
        <v>31</v>
      </c>
      <c r="K6917">
        <v>800</v>
      </c>
      <c r="L6917">
        <v>3.5</v>
      </c>
      <c r="M6917" t="s">
        <v>2377</v>
      </c>
      <c r="N6917" t="str">
        <f>SUBSTITUTE(Sheet1[[#This Row],[Datekey_Opening]],"_","-")</f>
        <v>2018-9-22</v>
      </c>
      <c r="O6917">
        <f>YEAR(Sheet1[[#This Row],[Date]])</f>
        <v>2018</v>
      </c>
      <c r="P6917" t="str">
        <f>LOOKUP(Sheet1[[#This Row],[CountryCode]],$AI$4:$AI$18,$AJ$4:$AJ$18)</f>
        <v>India</v>
      </c>
      <c r="Q6917">
        <f>MONTH(Sheet1[[#This Row],[Date]])</f>
        <v>9</v>
      </c>
      <c r="R6917" t="str">
        <f>TEXT(Sheet1[[#This Row],[Date]],"MMMM")</f>
        <v>September</v>
      </c>
      <c r="S6917" t="str">
        <f>TEXT(Sheet1[[#This Row],[Date]],"YYYY-MMM")</f>
        <v>2018-Sep</v>
      </c>
      <c r="T6917">
        <f>WEEKDAY(Sheet1[[#This Row],[Date]])</f>
        <v>7</v>
      </c>
      <c r="U6917" t="str">
        <f>TEXT(Sheet1[[#This Row],[Date]],"DDDD")</f>
        <v>Saturday</v>
      </c>
      <c r="V6917" t="str">
        <f>"FM"&amp;MOD(MONTH(Sheet1[[#This Row],[Date]])-4,12)+1</f>
        <v>FM6</v>
      </c>
      <c r="W6917" t="str">
        <f>"Q"&amp;ROUNDUP(MONTH(Sheet1[[#This Row],[Date]])/3,0)</f>
        <v>Q3</v>
      </c>
      <c r="X6917" t="str">
        <f>"Q"&amp;INT(MOD(MONTH(Sheet1[[#This Row],[Date]])-4,12/3)+1)</f>
        <v>Q2</v>
      </c>
      <c r="Y6917" t="str" cm="1">
        <f t="array" ref="Y6917">_xlfn.IFS(ROUND(L6917,0)&lt;=1,"Need to improve 0-1",ROUND(L6917,0)&lt;=2,"Okay 1-2",ROUND(L6917,0)&lt;=3,"Good 2-3",ROUND(L6917,0)&lt;=4,"Great 3-4",ROUND(L6917,0)&lt;=5,"Excellent 4-5")</f>
        <v>Great 3-4</v>
      </c>
      <c r="Z6917" t="str">
        <f t="shared" si="108"/>
        <v>0-1000</v>
      </c>
    </row>
    <row r="6918" spans="1:26" x14ac:dyDescent="0.3">
      <c r="A6918">
        <v>18354978</v>
      </c>
      <c r="B6918" t="s">
        <v>472</v>
      </c>
      <c r="C6918">
        <v>1</v>
      </c>
      <c r="D6918" t="s">
        <v>8927</v>
      </c>
      <c r="E6918" t="s">
        <v>473</v>
      </c>
      <c r="F6918" t="s">
        <v>16</v>
      </c>
      <c r="G6918" t="s">
        <v>16</v>
      </c>
      <c r="H6918" t="s">
        <v>16</v>
      </c>
      <c r="I6918">
        <v>2</v>
      </c>
      <c r="J6918">
        <v>2</v>
      </c>
      <c r="K6918">
        <v>700</v>
      </c>
      <c r="L6918">
        <v>1</v>
      </c>
      <c r="M6918" t="s">
        <v>9136</v>
      </c>
      <c r="N6918" t="str">
        <f>SUBSTITUTE(Sheet1[[#This Row],[Datekey_Opening]],"_","-")</f>
        <v>2013-9-5</v>
      </c>
      <c r="O6918">
        <f>YEAR(Sheet1[[#This Row],[Date]])</f>
        <v>2013</v>
      </c>
      <c r="P6918" t="str">
        <f>LOOKUP(Sheet1[[#This Row],[CountryCode]],$AI$4:$AI$18,$AJ$4:$AJ$18)</f>
        <v>India</v>
      </c>
      <c r="Q6918">
        <f>MONTH(Sheet1[[#This Row],[Date]])</f>
        <v>9</v>
      </c>
      <c r="R6918" t="str">
        <f>TEXT(Sheet1[[#This Row],[Date]],"MMMM")</f>
        <v>September</v>
      </c>
      <c r="S6918" t="str">
        <f>TEXT(Sheet1[[#This Row],[Date]],"YYYY-MMM")</f>
        <v>2013-Sep</v>
      </c>
      <c r="T6918">
        <f>WEEKDAY(Sheet1[[#This Row],[Date]])</f>
        <v>5</v>
      </c>
      <c r="U6918" t="str">
        <f>TEXT(Sheet1[[#This Row],[Date]],"DDDD")</f>
        <v>Thursday</v>
      </c>
      <c r="V6918" t="str">
        <f>"FM"&amp;MOD(MONTH(Sheet1[[#This Row],[Date]])-4,12)+1</f>
        <v>FM6</v>
      </c>
      <c r="W6918" t="str">
        <f>"Q"&amp;ROUNDUP(MONTH(Sheet1[[#This Row],[Date]])/3,0)</f>
        <v>Q3</v>
      </c>
      <c r="X6918" t="str">
        <f>"Q"&amp;INT(MOD(MONTH(Sheet1[[#This Row],[Date]])-4,12/3)+1)</f>
        <v>Q2</v>
      </c>
      <c r="Y6918" t="str" cm="1">
        <f t="array" ref="Y6918">_xlfn.IFS(ROUND(L6918,0)&lt;=1,"Need to improve 0-1",ROUND(L6918,0)&lt;=2,"Okay 1-2",ROUND(L6918,0)&lt;=3,"Good 2-3",ROUND(L6918,0)&lt;=4,"Great 3-4",ROUND(L6918,0)&lt;=5,"Excellent 4-5")</f>
        <v>Need to improve 0-1</v>
      </c>
      <c r="Z6918" t="str">
        <f t="shared" si="108"/>
        <v>0-1000</v>
      </c>
    </row>
    <row r="6919" spans="1:26" x14ac:dyDescent="0.3">
      <c r="A6919">
        <v>1727</v>
      </c>
      <c r="B6919" t="s">
        <v>9240</v>
      </c>
      <c r="C6919">
        <v>1</v>
      </c>
      <c r="D6919" t="s">
        <v>8927</v>
      </c>
      <c r="E6919" t="s">
        <v>8564</v>
      </c>
      <c r="F6919" t="s">
        <v>21</v>
      </c>
      <c r="G6919" t="s">
        <v>21</v>
      </c>
      <c r="H6919" t="s">
        <v>16</v>
      </c>
      <c r="I6919">
        <v>2</v>
      </c>
      <c r="J6919">
        <v>79</v>
      </c>
      <c r="K6919">
        <v>750</v>
      </c>
      <c r="L6919">
        <v>2.5</v>
      </c>
      <c r="M6919" t="s">
        <v>2481</v>
      </c>
      <c r="N6919" t="str">
        <f>SUBSTITUTE(Sheet1[[#This Row],[Datekey_Opening]],"_","-")</f>
        <v>2010-9-9</v>
      </c>
      <c r="O6919">
        <f>YEAR(Sheet1[[#This Row],[Date]])</f>
        <v>2010</v>
      </c>
      <c r="P6919" t="str">
        <f>LOOKUP(Sheet1[[#This Row],[CountryCode]],$AI$4:$AI$18,$AJ$4:$AJ$18)</f>
        <v>India</v>
      </c>
      <c r="Q6919">
        <f>MONTH(Sheet1[[#This Row],[Date]])</f>
        <v>9</v>
      </c>
      <c r="R6919" t="str">
        <f>TEXT(Sheet1[[#This Row],[Date]],"MMMM")</f>
        <v>September</v>
      </c>
      <c r="S6919" t="str">
        <f>TEXT(Sheet1[[#This Row],[Date]],"YYYY-MMM")</f>
        <v>2010-Sep</v>
      </c>
      <c r="T6919">
        <f>WEEKDAY(Sheet1[[#This Row],[Date]])</f>
        <v>5</v>
      </c>
      <c r="U6919" t="str">
        <f>TEXT(Sheet1[[#This Row],[Date]],"DDDD")</f>
        <v>Thursday</v>
      </c>
      <c r="V6919" t="str">
        <f>"FM"&amp;MOD(MONTH(Sheet1[[#This Row],[Date]])-4,12)+1</f>
        <v>FM6</v>
      </c>
      <c r="W6919" t="str">
        <f>"Q"&amp;ROUNDUP(MONTH(Sheet1[[#This Row],[Date]])/3,0)</f>
        <v>Q3</v>
      </c>
      <c r="X6919" t="str">
        <f>"Q"&amp;INT(MOD(MONTH(Sheet1[[#This Row],[Date]])-4,12/3)+1)</f>
        <v>Q2</v>
      </c>
      <c r="Y6919" t="str" cm="1">
        <f t="array" ref="Y6919">_xlfn.IFS(ROUND(L6919,0)&lt;=1,"Need to improve 0-1",ROUND(L6919,0)&lt;=2,"Okay 1-2",ROUND(L6919,0)&lt;=3,"Good 2-3",ROUND(L6919,0)&lt;=4,"Great 3-4",ROUND(L6919,0)&lt;=5,"Excellent 4-5")</f>
        <v>Good 2-3</v>
      </c>
      <c r="Z6919" t="str">
        <f t="shared" si="108"/>
        <v>0-1000</v>
      </c>
    </row>
    <row r="6920" spans="1:26" x14ac:dyDescent="0.3">
      <c r="A6920">
        <v>2483</v>
      </c>
      <c r="B6920" t="s">
        <v>9241</v>
      </c>
      <c r="C6920">
        <v>1</v>
      </c>
      <c r="D6920" t="s">
        <v>8927</v>
      </c>
      <c r="E6920" t="s">
        <v>362</v>
      </c>
      <c r="F6920" t="s">
        <v>21</v>
      </c>
      <c r="G6920" t="s">
        <v>21</v>
      </c>
      <c r="H6920" t="s">
        <v>16</v>
      </c>
      <c r="I6920">
        <v>3</v>
      </c>
      <c r="J6920">
        <v>120</v>
      </c>
      <c r="K6920">
        <v>1200</v>
      </c>
      <c r="L6920">
        <v>3</v>
      </c>
      <c r="M6920" t="s">
        <v>1027</v>
      </c>
      <c r="N6920" t="str">
        <f>SUBSTITUTE(Sheet1[[#This Row],[Datekey_Opening]],"_","-")</f>
        <v>2010-9-21</v>
      </c>
      <c r="O6920">
        <f>YEAR(Sheet1[[#This Row],[Date]])</f>
        <v>2010</v>
      </c>
      <c r="P6920" t="str">
        <f>LOOKUP(Sheet1[[#This Row],[CountryCode]],$AI$4:$AI$18,$AJ$4:$AJ$18)</f>
        <v>India</v>
      </c>
      <c r="Q6920">
        <f>MONTH(Sheet1[[#This Row],[Date]])</f>
        <v>9</v>
      </c>
      <c r="R6920" t="str">
        <f>TEXT(Sheet1[[#This Row],[Date]],"MMMM")</f>
        <v>September</v>
      </c>
      <c r="S6920" t="str">
        <f>TEXT(Sheet1[[#This Row],[Date]],"YYYY-MMM")</f>
        <v>2010-Sep</v>
      </c>
      <c r="T6920">
        <f>WEEKDAY(Sheet1[[#This Row],[Date]])</f>
        <v>3</v>
      </c>
      <c r="U6920" t="str">
        <f>TEXT(Sheet1[[#This Row],[Date]],"DDDD")</f>
        <v>Tuesday</v>
      </c>
      <c r="V6920" t="str">
        <f>"FM"&amp;MOD(MONTH(Sheet1[[#This Row],[Date]])-4,12)+1</f>
        <v>FM6</v>
      </c>
      <c r="W6920" t="str">
        <f>"Q"&amp;ROUNDUP(MONTH(Sheet1[[#This Row],[Date]])/3,0)</f>
        <v>Q3</v>
      </c>
      <c r="X6920" t="str">
        <f>"Q"&amp;INT(MOD(MONTH(Sheet1[[#This Row],[Date]])-4,12/3)+1)</f>
        <v>Q2</v>
      </c>
      <c r="Y6920" t="str" cm="1">
        <f t="array" ref="Y6920">_xlfn.IFS(ROUND(L6920,0)&lt;=1,"Need to improve 0-1",ROUND(L6920,0)&lt;=2,"Okay 1-2",ROUND(L6920,0)&lt;=3,"Good 2-3",ROUND(L6920,0)&lt;=4,"Great 3-4",ROUND(L6920,0)&lt;=5,"Excellent 4-5")</f>
        <v>Good 2-3</v>
      </c>
      <c r="Z6920" t="str">
        <f t="shared" si="108"/>
        <v>1000-2000</v>
      </c>
    </row>
    <row r="6921" spans="1:26" x14ac:dyDescent="0.3">
      <c r="A6921">
        <v>308750</v>
      </c>
      <c r="B6921" t="s">
        <v>9242</v>
      </c>
      <c r="C6921">
        <v>1</v>
      </c>
      <c r="D6921" t="s">
        <v>8927</v>
      </c>
      <c r="E6921" t="s">
        <v>564</v>
      </c>
      <c r="F6921" t="s">
        <v>16</v>
      </c>
      <c r="G6921" t="s">
        <v>16</v>
      </c>
      <c r="H6921" t="s">
        <v>16</v>
      </c>
      <c r="I6921">
        <v>1</v>
      </c>
      <c r="J6921">
        <v>3</v>
      </c>
      <c r="K6921">
        <v>100</v>
      </c>
      <c r="L6921">
        <v>1</v>
      </c>
      <c r="M6921" t="s">
        <v>4298</v>
      </c>
      <c r="N6921" t="str">
        <f>SUBSTITUTE(Sheet1[[#This Row],[Datekey_Opening]],"_","-")</f>
        <v>2018-9-28</v>
      </c>
      <c r="O6921">
        <f>YEAR(Sheet1[[#This Row],[Date]])</f>
        <v>2018</v>
      </c>
      <c r="P6921" t="str">
        <f>LOOKUP(Sheet1[[#This Row],[CountryCode]],$AI$4:$AI$18,$AJ$4:$AJ$18)</f>
        <v>India</v>
      </c>
      <c r="Q6921">
        <f>MONTH(Sheet1[[#This Row],[Date]])</f>
        <v>9</v>
      </c>
      <c r="R6921" t="str">
        <f>TEXT(Sheet1[[#This Row],[Date]],"MMMM")</f>
        <v>September</v>
      </c>
      <c r="S6921" t="str">
        <f>TEXT(Sheet1[[#This Row],[Date]],"YYYY-MMM")</f>
        <v>2018-Sep</v>
      </c>
      <c r="T6921">
        <f>WEEKDAY(Sheet1[[#This Row],[Date]])</f>
        <v>6</v>
      </c>
      <c r="U6921" t="str">
        <f>TEXT(Sheet1[[#This Row],[Date]],"DDDD")</f>
        <v>Friday</v>
      </c>
      <c r="V6921" t="str">
        <f>"FM"&amp;MOD(MONTH(Sheet1[[#This Row],[Date]])-4,12)+1</f>
        <v>FM6</v>
      </c>
      <c r="W6921" t="str">
        <f>"Q"&amp;ROUNDUP(MONTH(Sheet1[[#This Row],[Date]])/3,0)</f>
        <v>Q3</v>
      </c>
      <c r="X6921" t="str">
        <f>"Q"&amp;INT(MOD(MONTH(Sheet1[[#This Row],[Date]])-4,12/3)+1)</f>
        <v>Q2</v>
      </c>
      <c r="Y6921" t="str" cm="1">
        <f t="array" ref="Y6921">_xlfn.IFS(ROUND(L6921,0)&lt;=1,"Need to improve 0-1",ROUND(L6921,0)&lt;=2,"Okay 1-2",ROUND(L6921,0)&lt;=3,"Good 2-3",ROUND(L6921,0)&lt;=4,"Great 3-4",ROUND(L6921,0)&lt;=5,"Excellent 4-5")</f>
        <v>Need to improve 0-1</v>
      </c>
      <c r="Z6921" t="str">
        <f t="shared" si="108"/>
        <v>0-1000</v>
      </c>
    </row>
    <row r="6922" spans="1:26" x14ac:dyDescent="0.3">
      <c r="A6922">
        <v>300955</v>
      </c>
      <c r="B6922" t="s">
        <v>9243</v>
      </c>
      <c r="C6922">
        <v>1</v>
      </c>
      <c r="D6922" t="s">
        <v>8927</v>
      </c>
      <c r="E6922" t="s">
        <v>8834</v>
      </c>
      <c r="F6922" t="s">
        <v>16</v>
      </c>
      <c r="G6922" t="s">
        <v>16</v>
      </c>
      <c r="H6922" t="s">
        <v>16</v>
      </c>
      <c r="I6922">
        <v>2</v>
      </c>
      <c r="J6922">
        <v>102</v>
      </c>
      <c r="K6922">
        <v>600</v>
      </c>
      <c r="L6922">
        <v>2.8</v>
      </c>
      <c r="M6922" t="s">
        <v>7809</v>
      </c>
      <c r="N6922" t="str">
        <f>SUBSTITUTE(Sheet1[[#This Row],[Datekey_Opening]],"_","-")</f>
        <v>2013-9-16</v>
      </c>
      <c r="O6922">
        <f>YEAR(Sheet1[[#This Row],[Date]])</f>
        <v>2013</v>
      </c>
      <c r="P6922" t="str">
        <f>LOOKUP(Sheet1[[#This Row],[CountryCode]],$AI$4:$AI$18,$AJ$4:$AJ$18)</f>
        <v>India</v>
      </c>
      <c r="Q6922">
        <f>MONTH(Sheet1[[#This Row],[Date]])</f>
        <v>9</v>
      </c>
      <c r="R6922" t="str">
        <f>TEXT(Sheet1[[#This Row],[Date]],"MMMM")</f>
        <v>September</v>
      </c>
      <c r="S6922" t="str">
        <f>TEXT(Sheet1[[#This Row],[Date]],"YYYY-MMM")</f>
        <v>2013-Sep</v>
      </c>
      <c r="T6922">
        <f>WEEKDAY(Sheet1[[#This Row],[Date]])</f>
        <v>2</v>
      </c>
      <c r="U6922" t="str">
        <f>TEXT(Sheet1[[#This Row],[Date]],"DDDD")</f>
        <v>Monday</v>
      </c>
      <c r="V6922" t="str">
        <f>"FM"&amp;MOD(MONTH(Sheet1[[#This Row],[Date]])-4,12)+1</f>
        <v>FM6</v>
      </c>
      <c r="W6922" t="str">
        <f>"Q"&amp;ROUNDUP(MONTH(Sheet1[[#This Row],[Date]])/3,0)</f>
        <v>Q3</v>
      </c>
      <c r="X6922" t="str">
        <f>"Q"&amp;INT(MOD(MONTH(Sheet1[[#This Row],[Date]])-4,12/3)+1)</f>
        <v>Q2</v>
      </c>
      <c r="Y6922" t="str" cm="1">
        <f t="array" ref="Y6922">_xlfn.IFS(ROUND(L6922,0)&lt;=1,"Need to improve 0-1",ROUND(L6922,0)&lt;=2,"Okay 1-2",ROUND(L6922,0)&lt;=3,"Good 2-3",ROUND(L6922,0)&lt;=4,"Great 3-4",ROUND(L6922,0)&lt;=5,"Excellent 4-5")</f>
        <v>Good 2-3</v>
      </c>
      <c r="Z6922" t="str">
        <f t="shared" si="108"/>
        <v>0-1000</v>
      </c>
    </row>
    <row r="6923" spans="1:26" x14ac:dyDescent="0.3">
      <c r="A6923">
        <v>308774</v>
      </c>
      <c r="B6923" t="s">
        <v>2315</v>
      </c>
      <c r="C6923">
        <v>1</v>
      </c>
      <c r="D6923" t="s">
        <v>8927</v>
      </c>
      <c r="E6923" t="s">
        <v>441</v>
      </c>
      <c r="F6923" t="s">
        <v>16</v>
      </c>
      <c r="G6923" t="s">
        <v>21</v>
      </c>
      <c r="H6923" t="s">
        <v>16</v>
      </c>
      <c r="I6923">
        <v>2</v>
      </c>
      <c r="J6923">
        <v>179</v>
      </c>
      <c r="K6923">
        <v>600</v>
      </c>
      <c r="L6923">
        <v>3.6</v>
      </c>
      <c r="M6923" t="s">
        <v>1638</v>
      </c>
      <c r="N6923" t="str">
        <f>SUBSTITUTE(Sheet1[[#This Row],[Datekey_Opening]],"_","-")</f>
        <v>2012-9-17</v>
      </c>
      <c r="O6923">
        <f>YEAR(Sheet1[[#This Row],[Date]])</f>
        <v>2012</v>
      </c>
      <c r="P6923" t="str">
        <f>LOOKUP(Sheet1[[#This Row],[CountryCode]],$AI$4:$AI$18,$AJ$4:$AJ$18)</f>
        <v>India</v>
      </c>
      <c r="Q6923">
        <f>MONTH(Sheet1[[#This Row],[Date]])</f>
        <v>9</v>
      </c>
      <c r="R6923" t="str">
        <f>TEXT(Sheet1[[#This Row],[Date]],"MMMM")</f>
        <v>September</v>
      </c>
      <c r="S6923" t="str">
        <f>TEXT(Sheet1[[#This Row],[Date]],"YYYY-MMM")</f>
        <v>2012-Sep</v>
      </c>
      <c r="T6923">
        <f>WEEKDAY(Sheet1[[#This Row],[Date]])</f>
        <v>2</v>
      </c>
      <c r="U6923" t="str">
        <f>TEXT(Sheet1[[#This Row],[Date]],"DDDD")</f>
        <v>Monday</v>
      </c>
      <c r="V6923" t="str">
        <f>"FM"&amp;MOD(MONTH(Sheet1[[#This Row],[Date]])-4,12)+1</f>
        <v>FM6</v>
      </c>
      <c r="W6923" t="str">
        <f>"Q"&amp;ROUNDUP(MONTH(Sheet1[[#This Row],[Date]])/3,0)</f>
        <v>Q3</v>
      </c>
      <c r="X6923" t="str">
        <f>"Q"&amp;INT(MOD(MONTH(Sheet1[[#This Row],[Date]])-4,12/3)+1)</f>
        <v>Q2</v>
      </c>
      <c r="Y6923" t="str" cm="1">
        <f t="array" ref="Y6923">_xlfn.IFS(ROUND(L6923,0)&lt;=1,"Need to improve 0-1",ROUND(L6923,0)&lt;=2,"Okay 1-2",ROUND(L6923,0)&lt;=3,"Good 2-3",ROUND(L6923,0)&lt;=4,"Great 3-4",ROUND(L6923,0)&lt;=5,"Excellent 4-5")</f>
        <v>Great 3-4</v>
      </c>
      <c r="Z6923" t="str">
        <f t="shared" si="108"/>
        <v>0-1000</v>
      </c>
    </row>
    <row r="6924" spans="1:26" x14ac:dyDescent="0.3">
      <c r="A6924">
        <v>2979</v>
      </c>
      <c r="B6924" t="s">
        <v>9244</v>
      </c>
      <c r="C6924">
        <v>1</v>
      </c>
      <c r="D6924" t="s">
        <v>8927</v>
      </c>
      <c r="E6924" t="s">
        <v>9245</v>
      </c>
      <c r="F6924" t="s">
        <v>16</v>
      </c>
      <c r="G6924" t="s">
        <v>16</v>
      </c>
      <c r="H6924" t="s">
        <v>16</v>
      </c>
      <c r="I6924">
        <v>1</v>
      </c>
      <c r="J6924">
        <v>161</v>
      </c>
      <c r="K6924">
        <v>450</v>
      </c>
      <c r="L6924">
        <v>2</v>
      </c>
      <c r="M6924" t="s">
        <v>5038</v>
      </c>
      <c r="N6924" t="str">
        <f>SUBSTITUTE(Sheet1[[#This Row],[Datekey_Opening]],"_","-")</f>
        <v>2017-9-12</v>
      </c>
      <c r="O6924">
        <f>YEAR(Sheet1[[#This Row],[Date]])</f>
        <v>2017</v>
      </c>
      <c r="P6924" t="str">
        <f>LOOKUP(Sheet1[[#This Row],[CountryCode]],$AI$4:$AI$18,$AJ$4:$AJ$18)</f>
        <v>India</v>
      </c>
      <c r="Q6924">
        <f>MONTH(Sheet1[[#This Row],[Date]])</f>
        <v>9</v>
      </c>
      <c r="R6924" t="str">
        <f>TEXT(Sheet1[[#This Row],[Date]],"MMMM")</f>
        <v>September</v>
      </c>
      <c r="S6924" t="str">
        <f>TEXT(Sheet1[[#This Row],[Date]],"YYYY-MMM")</f>
        <v>2017-Sep</v>
      </c>
      <c r="T6924">
        <f>WEEKDAY(Sheet1[[#This Row],[Date]])</f>
        <v>3</v>
      </c>
      <c r="U6924" t="str">
        <f>TEXT(Sheet1[[#This Row],[Date]],"DDDD")</f>
        <v>Tuesday</v>
      </c>
      <c r="V6924" t="str">
        <f>"FM"&amp;MOD(MONTH(Sheet1[[#This Row],[Date]])-4,12)+1</f>
        <v>FM6</v>
      </c>
      <c r="W6924" t="str">
        <f>"Q"&amp;ROUNDUP(MONTH(Sheet1[[#This Row],[Date]])/3,0)</f>
        <v>Q3</v>
      </c>
      <c r="X6924" t="str">
        <f>"Q"&amp;INT(MOD(MONTH(Sheet1[[#This Row],[Date]])-4,12/3)+1)</f>
        <v>Q2</v>
      </c>
      <c r="Y6924" t="str" cm="1">
        <f t="array" ref="Y6924">_xlfn.IFS(ROUND(L6924,0)&lt;=1,"Need to improve 0-1",ROUND(L6924,0)&lt;=2,"Okay 1-2",ROUND(L6924,0)&lt;=3,"Good 2-3",ROUND(L6924,0)&lt;=4,"Great 3-4",ROUND(L6924,0)&lt;=5,"Excellent 4-5")</f>
        <v>Okay 1-2</v>
      </c>
      <c r="Z6924" t="str">
        <f t="shared" si="108"/>
        <v>0-1000</v>
      </c>
    </row>
    <row r="6925" spans="1:26" x14ac:dyDescent="0.3">
      <c r="A6925">
        <v>18268698</v>
      </c>
      <c r="B6925" t="s">
        <v>3826</v>
      </c>
      <c r="C6925">
        <v>1</v>
      </c>
      <c r="D6925" t="s">
        <v>8927</v>
      </c>
      <c r="E6925" t="s">
        <v>432</v>
      </c>
      <c r="F6925" t="s">
        <v>16</v>
      </c>
      <c r="G6925" t="s">
        <v>16</v>
      </c>
      <c r="H6925" t="s">
        <v>16</v>
      </c>
      <c r="I6925">
        <v>2</v>
      </c>
      <c r="J6925">
        <v>147</v>
      </c>
      <c r="K6925">
        <v>700</v>
      </c>
      <c r="L6925">
        <v>4.5</v>
      </c>
      <c r="M6925" t="s">
        <v>598</v>
      </c>
      <c r="N6925" t="str">
        <f>SUBSTITUTE(Sheet1[[#This Row],[Datekey_Opening]],"_","-")</f>
        <v>2014-8-27</v>
      </c>
      <c r="O6925">
        <f>YEAR(Sheet1[[#This Row],[Date]])</f>
        <v>2014</v>
      </c>
      <c r="P6925" t="str">
        <f>LOOKUP(Sheet1[[#This Row],[CountryCode]],$AI$4:$AI$18,$AJ$4:$AJ$18)</f>
        <v>India</v>
      </c>
      <c r="Q6925">
        <f>MONTH(Sheet1[[#This Row],[Date]])</f>
        <v>8</v>
      </c>
      <c r="R6925" t="str">
        <f>TEXT(Sheet1[[#This Row],[Date]],"MMMM")</f>
        <v>August</v>
      </c>
      <c r="S6925" t="str">
        <f>TEXT(Sheet1[[#This Row],[Date]],"YYYY-MMM")</f>
        <v>2014-Aug</v>
      </c>
      <c r="T6925">
        <f>WEEKDAY(Sheet1[[#This Row],[Date]])</f>
        <v>4</v>
      </c>
      <c r="U6925" t="str">
        <f>TEXT(Sheet1[[#This Row],[Date]],"DDDD")</f>
        <v>Wednesday</v>
      </c>
      <c r="V6925" t="str">
        <f>"FM"&amp;MOD(MONTH(Sheet1[[#This Row],[Date]])-4,12)+1</f>
        <v>FM5</v>
      </c>
      <c r="W6925" t="str">
        <f>"Q"&amp;ROUNDUP(MONTH(Sheet1[[#This Row],[Date]])/3,0)</f>
        <v>Q3</v>
      </c>
      <c r="X6925" t="str">
        <f>"Q"&amp;INT(MOD(MONTH(Sheet1[[#This Row],[Date]])-4,12/3)+1)</f>
        <v>Q1</v>
      </c>
      <c r="Y6925" t="str" cm="1">
        <f t="array" ref="Y6925">_xlfn.IFS(ROUND(L6925,0)&lt;=1,"Need to improve 0-1",ROUND(L6925,0)&lt;=2,"Okay 1-2",ROUND(L6925,0)&lt;=3,"Good 2-3",ROUND(L6925,0)&lt;=4,"Great 3-4",ROUND(L6925,0)&lt;=5,"Excellent 4-5")</f>
        <v>Excellent 4-5</v>
      </c>
      <c r="Z6925" t="str">
        <f t="shared" si="108"/>
        <v>0-1000</v>
      </c>
    </row>
    <row r="6926" spans="1:26" x14ac:dyDescent="0.3">
      <c r="A6926">
        <v>18272346</v>
      </c>
      <c r="B6926" t="s">
        <v>452</v>
      </c>
      <c r="C6926">
        <v>1</v>
      </c>
      <c r="D6926" t="s">
        <v>8927</v>
      </c>
      <c r="E6926" t="s">
        <v>453</v>
      </c>
      <c r="F6926" t="s">
        <v>16</v>
      </c>
      <c r="G6926" t="s">
        <v>16</v>
      </c>
      <c r="H6926" t="s">
        <v>16</v>
      </c>
      <c r="I6926">
        <v>2</v>
      </c>
      <c r="J6926">
        <v>86</v>
      </c>
      <c r="K6926">
        <v>600</v>
      </c>
      <c r="L6926">
        <v>3.7</v>
      </c>
      <c r="M6926" t="s">
        <v>593</v>
      </c>
      <c r="N6926" t="str">
        <f>SUBSTITUTE(Sheet1[[#This Row],[Datekey_Opening]],"_","-")</f>
        <v>2015-8-17</v>
      </c>
      <c r="O6926">
        <f>YEAR(Sheet1[[#This Row],[Date]])</f>
        <v>2015</v>
      </c>
      <c r="P6926" t="str">
        <f>LOOKUP(Sheet1[[#This Row],[CountryCode]],$AI$4:$AI$18,$AJ$4:$AJ$18)</f>
        <v>India</v>
      </c>
      <c r="Q6926">
        <f>MONTH(Sheet1[[#This Row],[Date]])</f>
        <v>8</v>
      </c>
      <c r="R6926" t="str">
        <f>TEXT(Sheet1[[#This Row],[Date]],"MMMM")</f>
        <v>August</v>
      </c>
      <c r="S6926" t="str">
        <f>TEXT(Sheet1[[#This Row],[Date]],"YYYY-MMM")</f>
        <v>2015-Aug</v>
      </c>
      <c r="T6926">
        <f>WEEKDAY(Sheet1[[#This Row],[Date]])</f>
        <v>2</v>
      </c>
      <c r="U6926" t="str">
        <f>TEXT(Sheet1[[#This Row],[Date]],"DDDD")</f>
        <v>Monday</v>
      </c>
      <c r="V6926" t="str">
        <f>"FM"&amp;MOD(MONTH(Sheet1[[#This Row],[Date]])-4,12)+1</f>
        <v>FM5</v>
      </c>
      <c r="W6926" t="str">
        <f>"Q"&amp;ROUNDUP(MONTH(Sheet1[[#This Row],[Date]])/3,0)</f>
        <v>Q3</v>
      </c>
      <c r="X6926" t="str">
        <f>"Q"&amp;INT(MOD(MONTH(Sheet1[[#This Row],[Date]])-4,12/3)+1)</f>
        <v>Q1</v>
      </c>
      <c r="Y6926" t="str" cm="1">
        <f t="array" ref="Y6926">_xlfn.IFS(ROUND(L6926,0)&lt;=1,"Need to improve 0-1",ROUND(L6926,0)&lt;=2,"Okay 1-2",ROUND(L6926,0)&lt;=3,"Good 2-3",ROUND(L6926,0)&lt;=4,"Great 3-4",ROUND(L6926,0)&lt;=5,"Excellent 4-5")</f>
        <v>Great 3-4</v>
      </c>
      <c r="Z6926" t="str">
        <f t="shared" si="108"/>
        <v>0-1000</v>
      </c>
    </row>
    <row r="6927" spans="1:26" x14ac:dyDescent="0.3">
      <c r="A6927">
        <v>18449092</v>
      </c>
      <c r="B6927" t="s">
        <v>9246</v>
      </c>
      <c r="C6927">
        <v>1</v>
      </c>
      <c r="D6927" t="s">
        <v>8927</v>
      </c>
      <c r="E6927" t="s">
        <v>685</v>
      </c>
      <c r="F6927" t="s">
        <v>16</v>
      </c>
      <c r="G6927" t="s">
        <v>16</v>
      </c>
      <c r="H6927" t="s">
        <v>16</v>
      </c>
      <c r="I6927">
        <v>1</v>
      </c>
      <c r="J6927">
        <v>22</v>
      </c>
      <c r="K6927">
        <v>350</v>
      </c>
      <c r="L6927">
        <v>3.7</v>
      </c>
      <c r="M6927" t="s">
        <v>7928</v>
      </c>
      <c r="N6927" t="str">
        <f>SUBSTITUTE(Sheet1[[#This Row],[Datekey_Opening]],"_","-")</f>
        <v>2016-8-11</v>
      </c>
      <c r="O6927">
        <f>YEAR(Sheet1[[#This Row],[Date]])</f>
        <v>2016</v>
      </c>
      <c r="P6927" t="str">
        <f>LOOKUP(Sheet1[[#This Row],[CountryCode]],$AI$4:$AI$18,$AJ$4:$AJ$18)</f>
        <v>India</v>
      </c>
      <c r="Q6927">
        <f>MONTH(Sheet1[[#This Row],[Date]])</f>
        <v>8</v>
      </c>
      <c r="R6927" t="str">
        <f>TEXT(Sheet1[[#This Row],[Date]],"MMMM")</f>
        <v>August</v>
      </c>
      <c r="S6927" t="str">
        <f>TEXT(Sheet1[[#This Row],[Date]],"YYYY-MMM")</f>
        <v>2016-Aug</v>
      </c>
      <c r="T6927">
        <f>WEEKDAY(Sheet1[[#This Row],[Date]])</f>
        <v>5</v>
      </c>
      <c r="U6927" t="str">
        <f>TEXT(Sheet1[[#This Row],[Date]],"DDDD")</f>
        <v>Thursday</v>
      </c>
      <c r="V6927" t="str">
        <f>"FM"&amp;MOD(MONTH(Sheet1[[#This Row],[Date]])-4,12)+1</f>
        <v>FM5</v>
      </c>
      <c r="W6927" t="str">
        <f>"Q"&amp;ROUNDUP(MONTH(Sheet1[[#This Row],[Date]])/3,0)</f>
        <v>Q3</v>
      </c>
      <c r="X6927" t="str">
        <f>"Q"&amp;INT(MOD(MONTH(Sheet1[[#This Row],[Date]])-4,12/3)+1)</f>
        <v>Q1</v>
      </c>
      <c r="Y6927" t="str" cm="1">
        <f t="array" ref="Y6927">_xlfn.IFS(ROUND(L6927,0)&lt;=1,"Need to improve 0-1",ROUND(L6927,0)&lt;=2,"Okay 1-2",ROUND(L6927,0)&lt;=3,"Good 2-3",ROUND(L6927,0)&lt;=4,"Great 3-4",ROUND(L6927,0)&lt;=5,"Excellent 4-5")</f>
        <v>Great 3-4</v>
      </c>
      <c r="Z6927" t="str">
        <f t="shared" si="108"/>
        <v>0-1000</v>
      </c>
    </row>
    <row r="6928" spans="1:26" x14ac:dyDescent="0.3">
      <c r="A6928">
        <v>18268716</v>
      </c>
      <c r="B6928" t="s">
        <v>2720</v>
      </c>
      <c r="C6928">
        <v>1</v>
      </c>
      <c r="D6928" t="s">
        <v>8927</v>
      </c>
      <c r="E6928" t="s">
        <v>2721</v>
      </c>
      <c r="F6928" t="s">
        <v>16</v>
      </c>
      <c r="G6928" t="s">
        <v>16</v>
      </c>
      <c r="H6928" t="s">
        <v>16</v>
      </c>
      <c r="I6928">
        <v>3</v>
      </c>
      <c r="J6928">
        <v>617</v>
      </c>
      <c r="K6928">
        <v>1300</v>
      </c>
      <c r="L6928">
        <v>4</v>
      </c>
      <c r="M6928" t="s">
        <v>8843</v>
      </c>
      <c r="N6928" t="str">
        <f>SUBSTITUTE(Sheet1[[#This Row],[Datekey_Opening]],"_","-")</f>
        <v>2012-8-16</v>
      </c>
      <c r="O6928">
        <f>YEAR(Sheet1[[#This Row],[Date]])</f>
        <v>2012</v>
      </c>
      <c r="P6928" t="str">
        <f>LOOKUP(Sheet1[[#This Row],[CountryCode]],$AI$4:$AI$18,$AJ$4:$AJ$18)</f>
        <v>India</v>
      </c>
      <c r="Q6928">
        <f>MONTH(Sheet1[[#This Row],[Date]])</f>
        <v>8</v>
      </c>
      <c r="R6928" t="str">
        <f>TEXT(Sheet1[[#This Row],[Date]],"MMMM")</f>
        <v>August</v>
      </c>
      <c r="S6928" t="str">
        <f>TEXT(Sheet1[[#This Row],[Date]],"YYYY-MMM")</f>
        <v>2012-Aug</v>
      </c>
      <c r="T6928">
        <f>WEEKDAY(Sheet1[[#This Row],[Date]])</f>
        <v>5</v>
      </c>
      <c r="U6928" t="str">
        <f>TEXT(Sheet1[[#This Row],[Date]],"DDDD")</f>
        <v>Thursday</v>
      </c>
      <c r="V6928" t="str">
        <f>"FM"&amp;MOD(MONTH(Sheet1[[#This Row],[Date]])-4,12)+1</f>
        <v>FM5</v>
      </c>
      <c r="W6928" t="str">
        <f>"Q"&amp;ROUNDUP(MONTH(Sheet1[[#This Row],[Date]])/3,0)</f>
        <v>Q3</v>
      </c>
      <c r="X6928" t="str">
        <f>"Q"&amp;INT(MOD(MONTH(Sheet1[[#This Row],[Date]])-4,12/3)+1)</f>
        <v>Q1</v>
      </c>
      <c r="Y6928" t="str" cm="1">
        <f t="array" ref="Y6928">_xlfn.IFS(ROUND(L6928,0)&lt;=1,"Need to improve 0-1",ROUND(L6928,0)&lt;=2,"Okay 1-2",ROUND(L6928,0)&lt;=3,"Good 2-3",ROUND(L6928,0)&lt;=4,"Great 3-4",ROUND(L6928,0)&lt;=5,"Excellent 4-5")</f>
        <v>Great 3-4</v>
      </c>
      <c r="Z6928" t="str">
        <f t="shared" si="108"/>
        <v>1000-2000</v>
      </c>
    </row>
    <row r="6929" spans="1:26" x14ac:dyDescent="0.3">
      <c r="A6929">
        <v>18383490</v>
      </c>
      <c r="B6929" t="s">
        <v>372</v>
      </c>
      <c r="C6929">
        <v>1</v>
      </c>
      <c r="D6929" t="s">
        <v>8927</v>
      </c>
      <c r="E6929" t="s">
        <v>373</v>
      </c>
      <c r="F6929" t="s">
        <v>16</v>
      </c>
      <c r="G6929" t="s">
        <v>21</v>
      </c>
      <c r="H6929" t="s">
        <v>16</v>
      </c>
      <c r="I6929">
        <v>2</v>
      </c>
      <c r="J6929">
        <v>8</v>
      </c>
      <c r="K6929">
        <v>600</v>
      </c>
      <c r="L6929">
        <v>2.2999999999999998</v>
      </c>
      <c r="M6929" t="s">
        <v>6035</v>
      </c>
      <c r="N6929" t="str">
        <f>SUBSTITUTE(Sheet1[[#This Row],[Datekey_Opening]],"_","-")</f>
        <v>2010-8-2</v>
      </c>
      <c r="O6929">
        <f>YEAR(Sheet1[[#This Row],[Date]])</f>
        <v>2010</v>
      </c>
      <c r="P6929" t="str">
        <f>LOOKUP(Sheet1[[#This Row],[CountryCode]],$AI$4:$AI$18,$AJ$4:$AJ$18)</f>
        <v>India</v>
      </c>
      <c r="Q6929">
        <f>MONTH(Sheet1[[#This Row],[Date]])</f>
        <v>8</v>
      </c>
      <c r="R6929" t="str">
        <f>TEXT(Sheet1[[#This Row],[Date]],"MMMM")</f>
        <v>August</v>
      </c>
      <c r="S6929" t="str">
        <f>TEXT(Sheet1[[#This Row],[Date]],"YYYY-MMM")</f>
        <v>2010-Aug</v>
      </c>
      <c r="T6929">
        <f>WEEKDAY(Sheet1[[#This Row],[Date]])</f>
        <v>2</v>
      </c>
      <c r="U6929" t="str">
        <f>TEXT(Sheet1[[#This Row],[Date]],"DDDD")</f>
        <v>Monday</v>
      </c>
      <c r="V6929" t="str">
        <f>"FM"&amp;MOD(MONTH(Sheet1[[#This Row],[Date]])-4,12)+1</f>
        <v>FM5</v>
      </c>
      <c r="W6929" t="str">
        <f>"Q"&amp;ROUNDUP(MONTH(Sheet1[[#This Row],[Date]])/3,0)</f>
        <v>Q3</v>
      </c>
      <c r="X6929" t="str">
        <f>"Q"&amp;INT(MOD(MONTH(Sheet1[[#This Row],[Date]])-4,12/3)+1)</f>
        <v>Q1</v>
      </c>
      <c r="Y6929" t="str" cm="1">
        <f t="array" ref="Y6929">_xlfn.IFS(ROUND(L6929,0)&lt;=1,"Need to improve 0-1",ROUND(L6929,0)&lt;=2,"Okay 1-2",ROUND(L6929,0)&lt;=3,"Good 2-3",ROUND(L6929,0)&lt;=4,"Great 3-4",ROUND(L6929,0)&lt;=5,"Excellent 4-5")</f>
        <v>Okay 1-2</v>
      </c>
      <c r="Z6929" t="str">
        <f t="shared" si="108"/>
        <v>0-1000</v>
      </c>
    </row>
    <row r="6930" spans="1:26" x14ac:dyDescent="0.3">
      <c r="A6930">
        <v>307362</v>
      </c>
      <c r="B6930" t="s">
        <v>9247</v>
      </c>
      <c r="C6930">
        <v>1</v>
      </c>
      <c r="D6930" t="s">
        <v>14</v>
      </c>
      <c r="E6930" t="s">
        <v>486</v>
      </c>
      <c r="F6930" t="s">
        <v>21</v>
      </c>
      <c r="G6930" t="s">
        <v>16</v>
      </c>
      <c r="H6930" t="s">
        <v>16</v>
      </c>
      <c r="I6930">
        <v>4</v>
      </c>
      <c r="J6930">
        <v>12</v>
      </c>
      <c r="K6930">
        <v>2000</v>
      </c>
      <c r="L6930">
        <v>3.2</v>
      </c>
      <c r="M6930" t="s">
        <v>7748</v>
      </c>
      <c r="N6930" t="str">
        <f>SUBSTITUTE(Sheet1[[#This Row],[Datekey_Opening]],"_","-")</f>
        <v>2014-1-11</v>
      </c>
      <c r="O6930">
        <f>YEAR(Sheet1[[#This Row],[Date]])</f>
        <v>2014</v>
      </c>
      <c r="P6930" t="str">
        <f>LOOKUP(Sheet1[[#This Row],[CountryCode]],$AI$4:$AI$18,$AJ$4:$AJ$18)</f>
        <v>India</v>
      </c>
      <c r="Q6930">
        <f>MONTH(Sheet1[[#This Row],[Date]])</f>
        <v>1</v>
      </c>
      <c r="R6930" t="str">
        <f>TEXT(Sheet1[[#This Row],[Date]],"MMMM")</f>
        <v>January</v>
      </c>
      <c r="S6930" t="str">
        <f>TEXT(Sheet1[[#This Row],[Date]],"YYYY-MMM")</f>
        <v>2014-Jan</v>
      </c>
      <c r="T6930">
        <f>WEEKDAY(Sheet1[[#This Row],[Date]])</f>
        <v>7</v>
      </c>
      <c r="U6930" t="str">
        <f>TEXT(Sheet1[[#This Row],[Date]],"DDDD")</f>
        <v>Saturday</v>
      </c>
      <c r="V6930" t="str">
        <f>"FM"&amp;MOD(MONTH(Sheet1[[#This Row],[Date]])-4,12)+1</f>
        <v>FM10</v>
      </c>
      <c r="W6930" t="str">
        <f>"Q"&amp;ROUNDUP(MONTH(Sheet1[[#This Row],[Date]])/3,0)</f>
        <v>Q1</v>
      </c>
      <c r="X6930" t="str">
        <f>"Q"&amp;INT(MOD(MONTH(Sheet1[[#This Row],[Date]])-4,12/3)+1)</f>
        <v>Q2</v>
      </c>
      <c r="Y6930" t="str" cm="1">
        <f t="array" ref="Y6930">_xlfn.IFS(ROUND(L6930,0)&lt;=1,"Need to improve 0-1",ROUND(L6930,0)&lt;=2,"Okay 1-2",ROUND(L6930,0)&lt;=3,"Good 2-3",ROUND(L6930,0)&lt;=4,"Great 3-4",ROUND(L6930,0)&lt;=5,"Excellent 4-5")</f>
        <v>Good 2-3</v>
      </c>
      <c r="Z6930" t="str">
        <f t="shared" si="108"/>
        <v>2000-3000</v>
      </c>
    </row>
    <row r="6931" spans="1:26" x14ac:dyDescent="0.3">
      <c r="A6931">
        <v>311013</v>
      </c>
      <c r="B6931" t="s">
        <v>9248</v>
      </c>
      <c r="C6931">
        <v>1</v>
      </c>
      <c r="D6931" t="s">
        <v>8927</v>
      </c>
      <c r="E6931" t="s">
        <v>9249</v>
      </c>
      <c r="F6931" t="s">
        <v>16</v>
      </c>
      <c r="G6931" t="s">
        <v>16</v>
      </c>
      <c r="H6931" t="s">
        <v>16</v>
      </c>
      <c r="I6931">
        <v>2</v>
      </c>
      <c r="J6931">
        <v>55</v>
      </c>
      <c r="K6931">
        <v>550</v>
      </c>
      <c r="L6931">
        <v>3.4</v>
      </c>
      <c r="M6931" t="s">
        <v>5559</v>
      </c>
      <c r="N6931" t="str">
        <f>SUBSTITUTE(Sheet1[[#This Row],[Datekey_Opening]],"_","-")</f>
        <v>2011-8-22</v>
      </c>
      <c r="O6931">
        <f>YEAR(Sheet1[[#This Row],[Date]])</f>
        <v>2011</v>
      </c>
      <c r="P6931" t="str">
        <f>LOOKUP(Sheet1[[#This Row],[CountryCode]],$AI$4:$AI$18,$AJ$4:$AJ$18)</f>
        <v>India</v>
      </c>
      <c r="Q6931">
        <f>MONTH(Sheet1[[#This Row],[Date]])</f>
        <v>8</v>
      </c>
      <c r="R6931" t="str">
        <f>TEXT(Sheet1[[#This Row],[Date]],"MMMM")</f>
        <v>August</v>
      </c>
      <c r="S6931" t="str">
        <f>TEXT(Sheet1[[#This Row],[Date]],"YYYY-MMM")</f>
        <v>2011-Aug</v>
      </c>
      <c r="T6931">
        <f>WEEKDAY(Sheet1[[#This Row],[Date]])</f>
        <v>2</v>
      </c>
      <c r="U6931" t="str">
        <f>TEXT(Sheet1[[#This Row],[Date]],"DDDD")</f>
        <v>Monday</v>
      </c>
      <c r="V6931" t="str">
        <f>"FM"&amp;MOD(MONTH(Sheet1[[#This Row],[Date]])-4,12)+1</f>
        <v>FM5</v>
      </c>
      <c r="W6931" t="str">
        <f>"Q"&amp;ROUNDUP(MONTH(Sheet1[[#This Row],[Date]])/3,0)</f>
        <v>Q3</v>
      </c>
      <c r="X6931" t="str">
        <f>"Q"&amp;INT(MOD(MONTH(Sheet1[[#This Row],[Date]])-4,12/3)+1)</f>
        <v>Q1</v>
      </c>
      <c r="Y6931" t="str" cm="1">
        <f t="array" ref="Y6931">_xlfn.IFS(ROUND(L6931,0)&lt;=1,"Need to improve 0-1",ROUND(L6931,0)&lt;=2,"Okay 1-2",ROUND(L6931,0)&lt;=3,"Good 2-3",ROUND(L6931,0)&lt;=4,"Great 3-4",ROUND(L6931,0)&lt;=5,"Excellent 4-5")</f>
        <v>Good 2-3</v>
      </c>
      <c r="Z6931" t="str">
        <f t="shared" si="108"/>
        <v>0-1000</v>
      </c>
    </row>
    <row r="6932" spans="1:26" x14ac:dyDescent="0.3">
      <c r="A6932">
        <v>301415</v>
      </c>
      <c r="B6932" t="s">
        <v>9250</v>
      </c>
      <c r="C6932">
        <v>1</v>
      </c>
      <c r="D6932" t="s">
        <v>8927</v>
      </c>
      <c r="E6932" t="s">
        <v>9251</v>
      </c>
      <c r="F6932" t="s">
        <v>21</v>
      </c>
      <c r="G6932" t="s">
        <v>21</v>
      </c>
      <c r="H6932" t="s">
        <v>16</v>
      </c>
      <c r="I6932">
        <v>3</v>
      </c>
      <c r="J6932">
        <v>328</v>
      </c>
      <c r="K6932">
        <v>1500</v>
      </c>
      <c r="L6932">
        <v>3.6</v>
      </c>
      <c r="M6932" t="s">
        <v>51</v>
      </c>
      <c r="N6932" t="str">
        <f>SUBSTITUTE(Sheet1[[#This Row],[Datekey_Opening]],"_","-")</f>
        <v>2015-8-13</v>
      </c>
      <c r="O6932">
        <f>YEAR(Sheet1[[#This Row],[Date]])</f>
        <v>2015</v>
      </c>
      <c r="P6932" t="str">
        <f>LOOKUP(Sheet1[[#This Row],[CountryCode]],$AI$4:$AI$18,$AJ$4:$AJ$18)</f>
        <v>India</v>
      </c>
      <c r="Q6932">
        <f>MONTH(Sheet1[[#This Row],[Date]])</f>
        <v>8</v>
      </c>
      <c r="R6932" t="str">
        <f>TEXT(Sheet1[[#This Row],[Date]],"MMMM")</f>
        <v>August</v>
      </c>
      <c r="S6932" t="str">
        <f>TEXT(Sheet1[[#This Row],[Date]],"YYYY-MMM")</f>
        <v>2015-Aug</v>
      </c>
      <c r="T6932">
        <f>WEEKDAY(Sheet1[[#This Row],[Date]])</f>
        <v>5</v>
      </c>
      <c r="U6932" t="str">
        <f>TEXT(Sheet1[[#This Row],[Date]],"DDDD")</f>
        <v>Thursday</v>
      </c>
      <c r="V6932" t="str">
        <f>"FM"&amp;MOD(MONTH(Sheet1[[#This Row],[Date]])-4,12)+1</f>
        <v>FM5</v>
      </c>
      <c r="W6932" t="str">
        <f>"Q"&amp;ROUNDUP(MONTH(Sheet1[[#This Row],[Date]])/3,0)</f>
        <v>Q3</v>
      </c>
      <c r="X6932" t="str">
        <f>"Q"&amp;INT(MOD(MONTH(Sheet1[[#This Row],[Date]])-4,12/3)+1)</f>
        <v>Q1</v>
      </c>
      <c r="Y6932" t="str" cm="1">
        <f t="array" ref="Y6932">_xlfn.IFS(ROUND(L6932,0)&lt;=1,"Need to improve 0-1",ROUND(L6932,0)&lt;=2,"Okay 1-2",ROUND(L6932,0)&lt;=3,"Good 2-3",ROUND(L6932,0)&lt;=4,"Great 3-4",ROUND(L6932,0)&lt;=5,"Excellent 4-5")</f>
        <v>Great 3-4</v>
      </c>
      <c r="Z6932" t="str">
        <f t="shared" si="108"/>
        <v>1000-2000</v>
      </c>
    </row>
    <row r="6933" spans="1:26" x14ac:dyDescent="0.3">
      <c r="A6933">
        <v>18244520</v>
      </c>
      <c r="B6933" t="s">
        <v>9252</v>
      </c>
      <c r="C6933">
        <v>1</v>
      </c>
      <c r="D6933" t="s">
        <v>8927</v>
      </c>
      <c r="E6933" t="s">
        <v>473</v>
      </c>
      <c r="F6933" t="s">
        <v>16</v>
      </c>
      <c r="G6933" t="s">
        <v>21</v>
      </c>
      <c r="H6933" t="s">
        <v>16</v>
      </c>
      <c r="I6933">
        <v>2</v>
      </c>
      <c r="J6933">
        <v>79</v>
      </c>
      <c r="K6933">
        <v>600</v>
      </c>
      <c r="L6933">
        <v>3.4</v>
      </c>
      <c r="M6933" t="s">
        <v>9253</v>
      </c>
      <c r="N6933" t="str">
        <f>SUBSTITUTE(Sheet1[[#This Row],[Datekey_Opening]],"_","-")</f>
        <v>2012-8-1</v>
      </c>
      <c r="O6933">
        <f>YEAR(Sheet1[[#This Row],[Date]])</f>
        <v>2012</v>
      </c>
      <c r="P6933" t="str">
        <f>LOOKUP(Sheet1[[#This Row],[CountryCode]],$AI$4:$AI$18,$AJ$4:$AJ$18)</f>
        <v>India</v>
      </c>
      <c r="Q6933">
        <f>MONTH(Sheet1[[#This Row],[Date]])</f>
        <v>8</v>
      </c>
      <c r="R6933" t="str">
        <f>TEXT(Sheet1[[#This Row],[Date]],"MMMM")</f>
        <v>August</v>
      </c>
      <c r="S6933" t="str">
        <f>TEXT(Sheet1[[#This Row],[Date]],"YYYY-MMM")</f>
        <v>2012-Aug</v>
      </c>
      <c r="T6933">
        <f>WEEKDAY(Sheet1[[#This Row],[Date]])</f>
        <v>4</v>
      </c>
      <c r="U6933" t="str">
        <f>TEXT(Sheet1[[#This Row],[Date]],"DDDD")</f>
        <v>Wednesday</v>
      </c>
      <c r="V6933" t="str">
        <f>"FM"&amp;MOD(MONTH(Sheet1[[#This Row],[Date]])-4,12)+1</f>
        <v>FM5</v>
      </c>
      <c r="W6933" t="str">
        <f>"Q"&amp;ROUNDUP(MONTH(Sheet1[[#This Row],[Date]])/3,0)</f>
        <v>Q3</v>
      </c>
      <c r="X6933" t="str">
        <f>"Q"&amp;INT(MOD(MONTH(Sheet1[[#This Row],[Date]])-4,12/3)+1)</f>
        <v>Q1</v>
      </c>
      <c r="Y6933" t="str" cm="1">
        <f t="array" ref="Y6933">_xlfn.IFS(ROUND(L6933,0)&lt;=1,"Need to improve 0-1",ROUND(L6933,0)&lt;=2,"Okay 1-2",ROUND(L6933,0)&lt;=3,"Good 2-3",ROUND(L6933,0)&lt;=4,"Great 3-4",ROUND(L6933,0)&lt;=5,"Excellent 4-5")</f>
        <v>Good 2-3</v>
      </c>
      <c r="Z6933" t="str">
        <f t="shared" si="108"/>
        <v>0-1000</v>
      </c>
    </row>
    <row r="6934" spans="1:26" x14ac:dyDescent="0.3">
      <c r="A6934">
        <v>18458632</v>
      </c>
      <c r="B6934" t="s">
        <v>9254</v>
      </c>
      <c r="C6934">
        <v>1</v>
      </c>
      <c r="D6934" t="s">
        <v>8927</v>
      </c>
      <c r="E6934" t="s">
        <v>844</v>
      </c>
      <c r="F6934" t="s">
        <v>21</v>
      </c>
      <c r="G6934" t="s">
        <v>21</v>
      </c>
      <c r="H6934" t="s">
        <v>16</v>
      </c>
      <c r="I6934">
        <v>2</v>
      </c>
      <c r="J6934">
        <v>26</v>
      </c>
      <c r="K6934">
        <v>800</v>
      </c>
      <c r="L6934">
        <v>3.7</v>
      </c>
      <c r="M6934" t="s">
        <v>6561</v>
      </c>
      <c r="N6934" t="str">
        <f>SUBSTITUTE(Sheet1[[#This Row],[Datekey_Opening]],"_","-")</f>
        <v>2012-8-23</v>
      </c>
      <c r="O6934">
        <f>YEAR(Sheet1[[#This Row],[Date]])</f>
        <v>2012</v>
      </c>
      <c r="P6934" t="str">
        <f>LOOKUP(Sheet1[[#This Row],[CountryCode]],$AI$4:$AI$18,$AJ$4:$AJ$18)</f>
        <v>India</v>
      </c>
      <c r="Q6934">
        <f>MONTH(Sheet1[[#This Row],[Date]])</f>
        <v>8</v>
      </c>
      <c r="R6934" t="str">
        <f>TEXT(Sheet1[[#This Row],[Date]],"MMMM")</f>
        <v>August</v>
      </c>
      <c r="S6934" t="str">
        <f>TEXT(Sheet1[[#This Row],[Date]],"YYYY-MMM")</f>
        <v>2012-Aug</v>
      </c>
      <c r="T6934">
        <f>WEEKDAY(Sheet1[[#This Row],[Date]])</f>
        <v>5</v>
      </c>
      <c r="U6934" t="str">
        <f>TEXT(Sheet1[[#This Row],[Date]],"DDDD")</f>
        <v>Thursday</v>
      </c>
      <c r="V6934" t="str">
        <f>"FM"&amp;MOD(MONTH(Sheet1[[#This Row],[Date]])-4,12)+1</f>
        <v>FM5</v>
      </c>
      <c r="W6934" t="str">
        <f>"Q"&amp;ROUNDUP(MONTH(Sheet1[[#This Row],[Date]])/3,0)</f>
        <v>Q3</v>
      </c>
      <c r="X6934" t="str">
        <f>"Q"&amp;INT(MOD(MONTH(Sheet1[[#This Row],[Date]])-4,12/3)+1)</f>
        <v>Q1</v>
      </c>
      <c r="Y6934" t="str" cm="1">
        <f t="array" ref="Y6934">_xlfn.IFS(ROUND(L6934,0)&lt;=1,"Need to improve 0-1",ROUND(L6934,0)&lt;=2,"Okay 1-2",ROUND(L6934,0)&lt;=3,"Good 2-3",ROUND(L6934,0)&lt;=4,"Great 3-4",ROUND(L6934,0)&lt;=5,"Excellent 4-5")</f>
        <v>Great 3-4</v>
      </c>
      <c r="Z6934" t="str">
        <f t="shared" si="108"/>
        <v>0-1000</v>
      </c>
    </row>
    <row r="6935" spans="1:26" x14ac:dyDescent="0.3">
      <c r="A6935">
        <v>18219556</v>
      </c>
      <c r="B6935" t="s">
        <v>9255</v>
      </c>
      <c r="C6935">
        <v>1</v>
      </c>
      <c r="D6935" t="s">
        <v>8927</v>
      </c>
      <c r="E6935" t="s">
        <v>690</v>
      </c>
      <c r="F6935" t="s">
        <v>16</v>
      </c>
      <c r="G6935" t="s">
        <v>16</v>
      </c>
      <c r="H6935" t="s">
        <v>16</v>
      </c>
      <c r="I6935">
        <v>1</v>
      </c>
      <c r="J6935">
        <v>66</v>
      </c>
      <c r="K6935">
        <v>350</v>
      </c>
      <c r="L6935">
        <v>3.4</v>
      </c>
      <c r="M6935" t="s">
        <v>7324</v>
      </c>
      <c r="N6935" t="str">
        <f>SUBSTITUTE(Sheet1[[#This Row],[Datekey_Opening]],"_","-")</f>
        <v>2017-8-28</v>
      </c>
      <c r="O6935">
        <f>YEAR(Sheet1[[#This Row],[Date]])</f>
        <v>2017</v>
      </c>
      <c r="P6935" t="str">
        <f>LOOKUP(Sheet1[[#This Row],[CountryCode]],$AI$4:$AI$18,$AJ$4:$AJ$18)</f>
        <v>India</v>
      </c>
      <c r="Q6935">
        <f>MONTH(Sheet1[[#This Row],[Date]])</f>
        <v>8</v>
      </c>
      <c r="R6935" t="str">
        <f>TEXT(Sheet1[[#This Row],[Date]],"MMMM")</f>
        <v>August</v>
      </c>
      <c r="S6935" t="str">
        <f>TEXT(Sheet1[[#This Row],[Date]],"YYYY-MMM")</f>
        <v>2017-Aug</v>
      </c>
      <c r="T6935">
        <f>WEEKDAY(Sheet1[[#This Row],[Date]])</f>
        <v>2</v>
      </c>
      <c r="U6935" t="str">
        <f>TEXT(Sheet1[[#This Row],[Date]],"DDDD")</f>
        <v>Monday</v>
      </c>
      <c r="V6935" t="str">
        <f>"FM"&amp;MOD(MONTH(Sheet1[[#This Row],[Date]])-4,12)+1</f>
        <v>FM5</v>
      </c>
      <c r="W6935" t="str">
        <f>"Q"&amp;ROUNDUP(MONTH(Sheet1[[#This Row],[Date]])/3,0)</f>
        <v>Q3</v>
      </c>
      <c r="X6935" t="str">
        <f>"Q"&amp;INT(MOD(MONTH(Sheet1[[#This Row],[Date]])-4,12/3)+1)</f>
        <v>Q1</v>
      </c>
      <c r="Y6935" t="str" cm="1">
        <f t="array" ref="Y6935">_xlfn.IFS(ROUND(L6935,0)&lt;=1,"Need to improve 0-1",ROUND(L6935,0)&lt;=2,"Okay 1-2",ROUND(L6935,0)&lt;=3,"Good 2-3",ROUND(L6935,0)&lt;=4,"Great 3-4",ROUND(L6935,0)&lt;=5,"Excellent 4-5")</f>
        <v>Good 2-3</v>
      </c>
      <c r="Z6935" t="str">
        <f t="shared" si="108"/>
        <v>0-1000</v>
      </c>
    </row>
    <row r="6936" spans="1:26" x14ac:dyDescent="0.3">
      <c r="A6936">
        <v>1337</v>
      </c>
      <c r="B6936" t="s">
        <v>9256</v>
      </c>
      <c r="C6936">
        <v>1</v>
      </c>
      <c r="D6936" t="s">
        <v>8927</v>
      </c>
      <c r="E6936" t="s">
        <v>365</v>
      </c>
      <c r="F6936" t="s">
        <v>16</v>
      </c>
      <c r="G6936" t="s">
        <v>16</v>
      </c>
      <c r="H6936" t="s">
        <v>16</v>
      </c>
      <c r="I6936">
        <v>2</v>
      </c>
      <c r="J6936">
        <v>52</v>
      </c>
      <c r="K6936">
        <v>700</v>
      </c>
      <c r="L6936">
        <v>2.4</v>
      </c>
      <c r="M6936" t="s">
        <v>7329</v>
      </c>
      <c r="N6936" t="str">
        <f>SUBSTITUTE(Sheet1[[#This Row],[Datekey_Opening]],"_","-")</f>
        <v>2010-8-17</v>
      </c>
      <c r="O6936">
        <f>YEAR(Sheet1[[#This Row],[Date]])</f>
        <v>2010</v>
      </c>
      <c r="P6936" t="str">
        <f>LOOKUP(Sheet1[[#This Row],[CountryCode]],$AI$4:$AI$18,$AJ$4:$AJ$18)</f>
        <v>India</v>
      </c>
      <c r="Q6936">
        <f>MONTH(Sheet1[[#This Row],[Date]])</f>
        <v>8</v>
      </c>
      <c r="R6936" t="str">
        <f>TEXT(Sheet1[[#This Row],[Date]],"MMMM")</f>
        <v>August</v>
      </c>
      <c r="S6936" t="str">
        <f>TEXT(Sheet1[[#This Row],[Date]],"YYYY-MMM")</f>
        <v>2010-Aug</v>
      </c>
      <c r="T6936">
        <f>WEEKDAY(Sheet1[[#This Row],[Date]])</f>
        <v>3</v>
      </c>
      <c r="U6936" t="str">
        <f>TEXT(Sheet1[[#This Row],[Date]],"DDDD")</f>
        <v>Tuesday</v>
      </c>
      <c r="V6936" t="str">
        <f>"FM"&amp;MOD(MONTH(Sheet1[[#This Row],[Date]])-4,12)+1</f>
        <v>FM5</v>
      </c>
      <c r="W6936" t="str">
        <f>"Q"&amp;ROUNDUP(MONTH(Sheet1[[#This Row],[Date]])/3,0)</f>
        <v>Q3</v>
      </c>
      <c r="X6936" t="str">
        <f>"Q"&amp;INT(MOD(MONTH(Sheet1[[#This Row],[Date]])-4,12/3)+1)</f>
        <v>Q1</v>
      </c>
      <c r="Y6936" t="str" cm="1">
        <f t="array" ref="Y6936">_xlfn.IFS(ROUND(L6936,0)&lt;=1,"Need to improve 0-1",ROUND(L6936,0)&lt;=2,"Okay 1-2",ROUND(L6936,0)&lt;=3,"Good 2-3",ROUND(L6936,0)&lt;=4,"Great 3-4",ROUND(L6936,0)&lt;=5,"Excellent 4-5")</f>
        <v>Okay 1-2</v>
      </c>
      <c r="Z6936" t="str">
        <f t="shared" si="108"/>
        <v>0-1000</v>
      </c>
    </row>
    <row r="6937" spans="1:26" x14ac:dyDescent="0.3">
      <c r="A6937">
        <v>18425976</v>
      </c>
      <c r="B6937" t="s">
        <v>9257</v>
      </c>
      <c r="C6937">
        <v>1</v>
      </c>
      <c r="D6937" t="s">
        <v>8927</v>
      </c>
      <c r="E6937" t="s">
        <v>395</v>
      </c>
      <c r="F6937" t="s">
        <v>16</v>
      </c>
      <c r="G6937" t="s">
        <v>21</v>
      </c>
      <c r="H6937" t="s">
        <v>16</v>
      </c>
      <c r="I6937">
        <v>1</v>
      </c>
      <c r="J6937">
        <v>6</v>
      </c>
      <c r="K6937">
        <v>200</v>
      </c>
      <c r="L6937">
        <v>2.7</v>
      </c>
      <c r="M6937" t="s">
        <v>615</v>
      </c>
      <c r="N6937" t="str">
        <f>SUBSTITUTE(Sheet1[[#This Row],[Datekey_Opening]],"_","-")</f>
        <v>2010-8-14</v>
      </c>
      <c r="O6937">
        <f>YEAR(Sheet1[[#This Row],[Date]])</f>
        <v>2010</v>
      </c>
      <c r="P6937" t="str">
        <f>LOOKUP(Sheet1[[#This Row],[CountryCode]],$AI$4:$AI$18,$AJ$4:$AJ$18)</f>
        <v>India</v>
      </c>
      <c r="Q6937">
        <f>MONTH(Sheet1[[#This Row],[Date]])</f>
        <v>8</v>
      </c>
      <c r="R6937" t="str">
        <f>TEXT(Sheet1[[#This Row],[Date]],"MMMM")</f>
        <v>August</v>
      </c>
      <c r="S6937" t="str">
        <f>TEXT(Sheet1[[#This Row],[Date]],"YYYY-MMM")</f>
        <v>2010-Aug</v>
      </c>
      <c r="T6937">
        <f>WEEKDAY(Sheet1[[#This Row],[Date]])</f>
        <v>7</v>
      </c>
      <c r="U6937" t="str">
        <f>TEXT(Sheet1[[#This Row],[Date]],"DDDD")</f>
        <v>Saturday</v>
      </c>
      <c r="V6937" t="str">
        <f>"FM"&amp;MOD(MONTH(Sheet1[[#This Row],[Date]])-4,12)+1</f>
        <v>FM5</v>
      </c>
      <c r="W6937" t="str">
        <f>"Q"&amp;ROUNDUP(MONTH(Sheet1[[#This Row],[Date]])/3,0)</f>
        <v>Q3</v>
      </c>
      <c r="X6937" t="str">
        <f>"Q"&amp;INT(MOD(MONTH(Sheet1[[#This Row],[Date]])-4,12/3)+1)</f>
        <v>Q1</v>
      </c>
      <c r="Y6937" t="str" cm="1">
        <f t="array" ref="Y6937">_xlfn.IFS(ROUND(L6937,0)&lt;=1,"Need to improve 0-1",ROUND(L6937,0)&lt;=2,"Okay 1-2",ROUND(L6937,0)&lt;=3,"Good 2-3",ROUND(L6937,0)&lt;=4,"Great 3-4",ROUND(L6937,0)&lt;=5,"Excellent 4-5")</f>
        <v>Good 2-3</v>
      </c>
      <c r="Z6937" t="str">
        <f t="shared" si="108"/>
        <v>0-1000</v>
      </c>
    </row>
    <row r="6938" spans="1:26" x14ac:dyDescent="0.3">
      <c r="A6938">
        <v>18400723</v>
      </c>
      <c r="B6938" t="s">
        <v>9258</v>
      </c>
      <c r="C6938">
        <v>1</v>
      </c>
      <c r="D6938" t="s">
        <v>8927</v>
      </c>
      <c r="E6938" t="s">
        <v>429</v>
      </c>
      <c r="F6938" t="s">
        <v>16</v>
      </c>
      <c r="G6938" t="s">
        <v>21</v>
      </c>
      <c r="H6938" t="s">
        <v>16</v>
      </c>
      <c r="I6938">
        <v>2</v>
      </c>
      <c r="J6938">
        <v>47</v>
      </c>
      <c r="K6938">
        <v>600</v>
      </c>
      <c r="L6938">
        <v>3.7</v>
      </c>
      <c r="M6938" t="s">
        <v>5582</v>
      </c>
      <c r="N6938" t="str">
        <f>SUBSTITUTE(Sheet1[[#This Row],[Datekey_Opening]],"_","-")</f>
        <v>2015-8-15</v>
      </c>
      <c r="O6938">
        <f>YEAR(Sheet1[[#This Row],[Date]])</f>
        <v>2015</v>
      </c>
      <c r="P6938" t="str">
        <f>LOOKUP(Sheet1[[#This Row],[CountryCode]],$AI$4:$AI$18,$AJ$4:$AJ$18)</f>
        <v>India</v>
      </c>
      <c r="Q6938">
        <f>MONTH(Sheet1[[#This Row],[Date]])</f>
        <v>8</v>
      </c>
      <c r="R6938" t="str">
        <f>TEXT(Sheet1[[#This Row],[Date]],"MMMM")</f>
        <v>August</v>
      </c>
      <c r="S6938" t="str">
        <f>TEXT(Sheet1[[#This Row],[Date]],"YYYY-MMM")</f>
        <v>2015-Aug</v>
      </c>
      <c r="T6938">
        <f>WEEKDAY(Sheet1[[#This Row],[Date]])</f>
        <v>7</v>
      </c>
      <c r="U6938" t="str">
        <f>TEXT(Sheet1[[#This Row],[Date]],"DDDD")</f>
        <v>Saturday</v>
      </c>
      <c r="V6938" t="str">
        <f>"FM"&amp;MOD(MONTH(Sheet1[[#This Row],[Date]])-4,12)+1</f>
        <v>FM5</v>
      </c>
      <c r="W6938" t="str">
        <f>"Q"&amp;ROUNDUP(MONTH(Sheet1[[#This Row],[Date]])/3,0)</f>
        <v>Q3</v>
      </c>
      <c r="X6938" t="str">
        <f>"Q"&amp;INT(MOD(MONTH(Sheet1[[#This Row],[Date]])-4,12/3)+1)</f>
        <v>Q1</v>
      </c>
      <c r="Y6938" t="str" cm="1">
        <f t="array" ref="Y6938">_xlfn.IFS(ROUND(L6938,0)&lt;=1,"Need to improve 0-1",ROUND(L6938,0)&lt;=2,"Okay 1-2",ROUND(L6938,0)&lt;=3,"Good 2-3",ROUND(L6938,0)&lt;=4,"Great 3-4",ROUND(L6938,0)&lt;=5,"Excellent 4-5")</f>
        <v>Great 3-4</v>
      </c>
      <c r="Z6938" t="str">
        <f t="shared" si="108"/>
        <v>0-1000</v>
      </c>
    </row>
    <row r="6939" spans="1:26" x14ac:dyDescent="0.3">
      <c r="A6939">
        <v>301081</v>
      </c>
      <c r="B6939" t="s">
        <v>3067</v>
      </c>
      <c r="C6939">
        <v>1</v>
      </c>
      <c r="D6939" t="s">
        <v>8927</v>
      </c>
      <c r="E6939" t="s">
        <v>382</v>
      </c>
      <c r="F6939" t="s">
        <v>16</v>
      </c>
      <c r="G6939" t="s">
        <v>21</v>
      </c>
      <c r="H6939" t="s">
        <v>16</v>
      </c>
      <c r="I6939">
        <v>2</v>
      </c>
      <c r="J6939">
        <v>369</v>
      </c>
      <c r="K6939">
        <v>750</v>
      </c>
      <c r="L6939">
        <v>3.4</v>
      </c>
      <c r="M6939" t="s">
        <v>6569</v>
      </c>
      <c r="N6939" t="str">
        <f>SUBSTITUTE(Sheet1[[#This Row],[Datekey_Opening]],"_","-")</f>
        <v>2017-8-14</v>
      </c>
      <c r="O6939">
        <f>YEAR(Sheet1[[#This Row],[Date]])</f>
        <v>2017</v>
      </c>
      <c r="P6939" t="str">
        <f>LOOKUP(Sheet1[[#This Row],[CountryCode]],$AI$4:$AI$18,$AJ$4:$AJ$18)</f>
        <v>India</v>
      </c>
      <c r="Q6939">
        <f>MONTH(Sheet1[[#This Row],[Date]])</f>
        <v>8</v>
      </c>
      <c r="R6939" t="str">
        <f>TEXT(Sheet1[[#This Row],[Date]],"MMMM")</f>
        <v>August</v>
      </c>
      <c r="S6939" t="str">
        <f>TEXT(Sheet1[[#This Row],[Date]],"YYYY-MMM")</f>
        <v>2017-Aug</v>
      </c>
      <c r="T6939">
        <f>WEEKDAY(Sheet1[[#This Row],[Date]])</f>
        <v>2</v>
      </c>
      <c r="U6939" t="str">
        <f>TEXT(Sheet1[[#This Row],[Date]],"DDDD")</f>
        <v>Monday</v>
      </c>
      <c r="V6939" t="str">
        <f>"FM"&amp;MOD(MONTH(Sheet1[[#This Row],[Date]])-4,12)+1</f>
        <v>FM5</v>
      </c>
      <c r="W6939" t="str">
        <f>"Q"&amp;ROUNDUP(MONTH(Sheet1[[#This Row],[Date]])/3,0)</f>
        <v>Q3</v>
      </c>
      <c r="X6939" t="str">
        <f>"Q"&amp;INT(MOD(MONTH(Sheet1[[#This Row],[Date]])-4,12/3)+1)</f>
        <v>Q1</v>
      </c>
      <c r="Y6939" t="str" cm="1">
        <f t="array" ref="Y6939">_xlfn.IFS(ROUND(L6939,0)&lt;=1,"Need to improve 0-1",ROUND(L6939,0)&lt;=2,"Okay 1-2",ROUND(L6939,0)&lt;=3,"Good 2-3",ROUND(L6939,0)&lt;=4,"Great 3-4",ROUND(L6939,0)&lt;=5,"Excellent 4-5")</f>
        <v>Good 2-3</v>
      </c>
      <c r="Z6939" t="str">
        <f t="shared" si="108"/>
        <v>0-1000</v>
      </c>
    </row>
    <row r="6940" spans="1:26" x14ac:dyDescent="0.3">
      <c r="A6940">
        <v>18138435</v>
      </c>
      <c r="B6940" t="s">
        <v>9259</v>
      </c>
      <c r="C6940">
        <v>1</v>
      </c>
      <c r="D6940" t="s">
        <v>8927</v>
      </c>
      <c r="E6940" t="s">
        <v>5979</v>
      </c>
      <c r="F6940" t="s">
        <v>16</v>
      </c>
      <c r="G6940" t="s">
        <v>16</v>
      </c>
      <c r="H6940" t="s">
        <v>16</v>
      </c>
      <c r="I6940">
        <v>1</v>
      </c>
      <c r="J6940">
        <v>11</v>
      </c>
      <c r="K6940">
        <v>300</v>
      </c>
      <c r="L6940">
        <v>3</v>
      </c>
      <c r="M6940" t="s">
        <v>576</v>
      </c>
      <c r="N6940" t="str">
        <f>SUBSTITUTE(Sheet1[[#This Row],[Datekey_Opening]],"_","-")</f>
        <v>2012-8-22</v>
      </c>
      <c r="O6940">
        <f>YEAR(Sheet1[[#This Row],[Date]])</f>
        <v>2012</v>
      </c>
      <c r="P6940" t="str">
        <f>LOOKUP(Sheet1[[#This Row],[CountryCode]],$AI$4:$AI$18,$AJ$4:$AJ$18)</f>
        <v>India</v>
      </c>
      <c r="Q6940">
        <f>MONTH(Sheet1[[#This Row],[Date]])</f>
        <v>8</v>
      </c>
      <c r="R6940" t="str">
        <f>TEXT(Sheet1[[#This Row],[Date]],"MMMM")</f>
        <v>August</v>
      </c>
      <c r="S6940" t="str">
        <f>TEXT(Sheet1[[#This Row],[Date]],"YYYY-MMM")</f>
        <v>2012-Aug</v>
      </c>
      <c r="T6940">
        <f>WEEKDAY(Sheet1[[#This Row],[Date]])</f>
        <v>4</v>
      </c>
      <c r="U6940" t="str">
        <f>TEXT(Sheet1[[#This Row],[Date]],"DDDD")</f>
        <v>Wednesday</v>
      </c>
      <c r="V6940" t="str">
        <f>"FM"&amp;MOD(MONTH(Sheet1[[#This Row],[Date]])-4,12)+1</f>
        <v>FM5</v>
      </c>
      <c r="W6940" t="str">
        <f>"Q"&amp;ROUNDUP(MONTH(Sheet1[[#This Row],[Date]])/3,0)</f>
        <v>Q3</v>
      </c>
      <c r="X6940" t="str">
        <f>"Q"&amp;INT(MOD(MONTH(Sheet1[[#This Row],[Date]])-4,12/3)+1)</f>
        <v>Q1</v>
      </c>
      <c r="Y6940" t="str" cm="1">
        <f t="array" ref="Y6940">_xlfn.IFS(ROUND(L6940,0)&lt;=1,"Need to improve 0-1",ROUND(L6940,0)&lt;=2,"Okay 1-2",ROUND(L6940,0)&lt;=3,"Good 2-3",ROUND(L6940,0)&lt;=4,"Great 3-4",ROUND(L6940,0)&lt;=5,"Excellent 4-5")</f>
        <v>Good 2-3</v>
      </c>
      <c r="Z6940" t="str">
        <f t="shared" si="108"/>
        <v>0-1000</v>
      </c>
    </row>
    <row r="6941" spans="1:26" x14ac:dyDescent="0.3">
      <c r="A6941">
        <v>2327</v>
      </c>
      <c r="B6941" t="s">
        <v>493</v>
      </c>
      <c r="C6941">
        <v>1</v>
      </c>
      <c r="D6941" t="s">
        <v>8927</v>
      </c>
      <c r="E6941" t="s">
        <v>494</v>
      </c>
      <c r="F6941" t="s">
        <v>16</v>
      </c>
      <c r="G6941" t="s">
        <v>21</v>
      </c>
      <c r="H6941" t="s">
        <v>16</v>
      </c>
      <c r="I6941">
        <v>2</v>
      </c>
      <c r="J6941">
        <v>173</v>
      </c>
      <c r="K6941">
        <v>800</v>
      </c>
      <c r="L6941">
        <v>2.2999999999999998</v>
      </c>
      <c r="M6941" t="s">
        <v>9260</v>
      </c>
      <c r="N6941" t="str">
        <f>SUBSTITUTE(Sheet1[[#This Row],[Datekey_Opening]],"_","-")</f>
        <v>2013-8-2</v>
      </c>
      <c r="O6941">
        <f>YEAR(Sheet1[[#This Row],[Date]])</f>
        <v>2013</v>
      </c>
      <c r="P6941" t="str">
        <f>LOOKUP(Sheet1[[#This Row],[CountryCode]],$AI$4:$AI$18,$AJ$4:$AJ$18)</f>
        <v>India</v>
      </c>
      <c r="Q6941">
        <f>MONTH(Sheet1[[#This Row],[Date]])</f>
        <v>8</v>
      </c>
      <c r="R6941" t="str">
        <f>TEXT(Sheet1[[#This Row],[Date]],"MMMM")</f>
        <v>August</v>
      </c>
      <c r="S6941" t="str">
        <f>TEXT(Sheet1[[#This Row],[Date]],"YYYY-MMM")</f>
        <v>2013-Aug</v>
      </c>
      <c r="T6941">
        <f>WEEKDAY(Sheet1[[#This Row],[Date]])</f>
        <v>6</v>
      </c>
      <c r="U6941" t="str">
        <f>TEXT(Sheet1[[#This Row],[Date]],"DDDD")</f>
        <v>Friday</v>
      </c>
      <c r="V6941" t="str">
        <f>"FM"&amp;MOD(MONTH(Sheet1[[#This Row],[Date]])-4,12)+1</f>
        <v>FM5</v>
      </c>
      <c r="W6941" t="str">
        <f>"Q"&amp;ROUNDUP(MONTH(Sheet1[[#This Row],[Date]])/3,0)</f>
        <v>Q3</v>
      </c>
      <c r="X6941" t="str">
        <f>"Q"&amp;INT(MOD(MONTH(Sheet1[[#This Row],[Date]])-4,12/3)+1)</f>
        <v>Q1</v>
      </c>
      <c r="Y6941" t="str" cm="1">
        <f t="array" ref="Y6941">_xlfn.IFS(ROUND(L6941,0)&lt;=1,"Need to improve 0-1",ROUND(L6941,0)&lt;=2,"Okay 1-2",ROUND(L6941,0)&lt;=3,"Good 2-3",ROUND(L6941,0)&lt;=4,"Great 3-4",ROUND(L6941,0)&lt;=5,"Excellent 4-5")</f>
        <v>Okay 1-2</v>
      </c>
      <c r="Z6941" t="str">
        <f t="shared" si="108"/>
        <v>0-1000</v>
      </c>
    </row>
    <row r="6942" spans="1:26" x14ac:dyDescent="0.3">
      <c r="A6942">
        <v>18439522</v>
      </c>
      <c r="B6942" t="s">
        <v>9261</v>
      </c>
      <c r="C6942">
        <v>1</v>
      </c>
      <c r="D6942" t="s">
        <v>8927</v>
      </c>
      <c r="E6942" t="s">
        <v>9262</v>
      </c>
      <c r="F6942" t="s">
        <v>16</v>
      </c>
      <c r="G6942" t="s">
        <v>21</v>
      </c>
      <c r="H6942" t="s">
        <v>16</v>
      </c>
      <c r="I6942">
        <v>2</v>
      </c>
      <c r="J6942">
        <v>2</v>
      </c>
      <c r="K6942">
        <v>550</v>
      </c>
      <c r="L6942">
        <v>1</v>
      </c>
      <c r="M6942" t="s">
        <v>9263</v>
      </c>
      <c r="N6942" t="str">
        <f>SUBSTITUTE(Sheet1[[#This Row],[Datekey_Opening]],"_","-")</f>
        <v>2010-8-12</v>
      </c>
      <c r="O6942">
        <f>YEAR(Sheet1[[#This Row],[Date]])</f>
        <v>2010</v>
      </c>
      <c r="P6942" t="str">
        <f>LOOKUP(Sheet1[[#This Row],[CountryCode]],$AI$4:$AI$18,$AJ$4:$AJ$18)</f>
        <v>India</v>
      </c>
      <c r="Q6942">
        <f>MONTH(Sheet1[[#This Row],[Date]])</f>
        <v>8</v>
      </c>
      <c r="R6942" t="str">
        <f>TEXT(Sheet1[[#This Row],[Date]],"MMMM")</f>
        <v>August</v>
      </c>
      <c r="S6942" t="str">
        <f>TEXT(Sheet1[[#This Row],[Date]],"YYYY-MMM")</f>
        <v>2010-Aug</v>
      </c>
      <c r="T6942">
        <f>WEEKDAY(Sheet1[[#This Row],[Date]])</f>
        <v>5</v>
      </c>
      <c r="U6942" t="str">
        <f>TEXT(Sheet1[[#This Row],[Date]],"DDDD")</f>
        <v>Thursday</v>
      </c>
      <c r="V6942" t="str">
        <f>"FM"&amp;MOD(MONTH(Sheet1[[#This Row],[Date]])-4,12)+1</f>
        <v>FM5</v>
      </c>
      <c r="W6942" t="str">
        <f>"Q"&amp;ROUNDUP(MONTH(Sheet1[[#This Row],[Date]])/3,0)</f>
        <v>Q3</v>
      </c>
      <c r="X6942" t="str">
        <f>"Q"&amp;INT(MOD(MONTH(Sheet1[[#This Row],[Date]])-4,12/3)+1)</f>
        <v>Q1</v>
      </c>
      <c r="Y6942" t="str" cm="1">
        <f t="array" ref="Y6942">_xlfn.IFS(ROUND(L6942,0)&lt;=1,"Need to improve 0-1",ROUND(L6942,0)&lt;=2,"Okay 1-2",ROUND(L6942,0)&lt;=3,"Good 2-3",ROUND(L6942,0)&lt;=4,"Great 3-4",ROUND(L6942,0)&lt;=5,"Excellent 4-5")</f>
        <v>Need to improve 0-1</v>
      </c>
      <c r="Z6942" t="str">
        <f t="shared" si="108"/>
        <v>0-1000</v>
      </c>
    </row>
    <row r="6943" spans="1:26" x14ac:dyDescent="0.3">
      <c r="A6943">
        <v>8497</v>
      </c>
      <c r="B6943" t="s">
        <v>9264</v>
      </c>
      <c r="C6943">
        <v>1</v>
      </c>
      <c r="D6943" t="s">
        <v>8927</v>
      </c>
      <c r="E6943" t="s">
        <v>2397</v>
      </c>
      <c r="F6943" t="s">
        <v>16</v>
      </c>
      <c r="G6943" t="s">
        <v>21</v>
      </c>
      <c r="H6943" t="s">
        <v>16</v>
      </c>
      <c r="I6943">
        <v>2</v>
      </c>
      <c r="J6943">
        <v>193</v>
      </c>
      <c r="K6943">
        <v>650</v>
      </c>
      <c r="L6943">
        <v>3.2</v>
      </c>
      <c r="M6943" t="s">
        <v>6351</v>
      </c>
      <c r="N6943" t="str">
        <f>SUBSTITUTE(Sheet1[[#This Row],[Datekey_Opening]],"_","-")</f>
        <v>2012-8-14</v>
      </c>
      <c r="O6943">
        <f>YEAR(Sheet1[[#This Row],[Date]])</f>
        <v>2012</v>
      </c>
      <c r="P6943" t="str">
        <f>LOOKUP(Sheet1[[#This Row],[CountryCode]],$AI$4:$AI$18,$AJ$4:$AJ$18)</f>
        <v>India</v>
      </c>
      <c r="Q6943">
        <f>MONTH(Sheet1[[#This Row],[Date]])</f>
        <v>8</v>
      </c>
      <c r="R6943" t="str">
        <f>TEXT(Sheet1[[#This Row],[Date]],"MMMM")</f>
        <v>August</v>
      </c>
      <c r="S6943" t="str">
        <f>TEXT(Sheet1[[#This Row],[Date]],"YYYY-MMM")</f>
        <v>2012-Aug</v>
      </c>
      <c r="T6943">
        <f>WEEKDAY(Sheet1[[#This Row],[Date]])</f>
        <v>3</v>
      </c>
      <c r="U6943" t="str">
        <f>TEXT(Sheet1[[#This Row],[Date]],"DDDD")</f>
        <v>Tuesday</v>
      </c>
      <c r="V6943" t="str">
        <f>"FM"&amp;MOD(MONTH(Sheet1[[#This Row],[Date]])-4,12)+1</f>
        <v>FM5</v>
      </c>
      <c r="W6943" t="str">
        <f>"Q"&amp;ROUNDUP(MONTH(Sheet1[[#This Row],[Date]])/3,0)</f>
        <v>Q3</v>
      </c>
      <c r="X6943" t="str">
        <f>"Q"&amp;INT(MOD(MONTH(Sheet1[[#This Row],[Date]])-4,12/3)+1)</f>
        <v>Q1</v>
      </c>
      <c r="Y6943" t="str" cm="1">
        <f t="array" ref="Y6943">_xlfn.IFS(ROUND(L6943,0)&lt;=1,"Need to improve 0-1",ROUND(L6943,0)&lt;=2,"Okay 1-2",ROUND(L6943,0)&lt;=3,"Good 2-3",ROUND(L6943,0)&lt;=4,"Great 3-4",ROUND(L6943,0)&lt;=5,"Excellent 4-5")</f>
        <v>Good 2-3</v>
      </c>
      <c r="Z6943" t="str">
        <f t="shared" si="108"/>
        <v>0-1000</v>
      </c>
    </row>
    <row r="6944" spans="1:26" x14ac:dyDescent="0.3">
      <c r="A6944">
        <v>510</v>
      </c>
      <c r="B6944" t="s">
        <v>2386</v>
      </c>
      <c r="C6944">
        <v>1</v>
      </c>
      <c r="D6944" t="s">
        <v>8927</v>
      </c>
      <c r="E6944" t="s">
        <v>379</v>
      </c>
      <c r="F6944" t="s">
        <v>16</v>
      </c>
      <c r="G6944" t="s">
        <v>16</v>
      </c>
      <c r="H6944" t="s">
        <v>16</v>
      </c>
      <c r="I6944">
        <v>2</v>
      </c>
      <c r="J6944">
        <v>5</v>
      </c>
      <c r="K6944">
        <v>650</v>
      </c>
      <c r="L6944">
        <v>2.9</v>
      </c>
      <c r="M6944" t="s">
        <v>9265</v>
      </c>
      <c r="N6944" t="str">
        <f>SUBSTITUTE(Sheet1[[#This Row],[Datekey_Opening]],"_","-")</f>
        <v>2017-8-4</v>
      </c>
      <c r="O6944">
        <f>YEAR(Sheet1[[#This Row],[Date]])</f>
        <v>2017</v>
      </c>
      <c r="P6944" t="str">
        <f>LOOKUP(Sheet1[[#This Row],[CountryCode]],$AI$4:$AI$18,$AJ$4:$AJ$18)</f>
        <v>India</v>
      </c>
      <c r="Q6944">
        <f>MONTH(Sheet1[[#This Row],[Date]])</f>
        <v>8</v>
      </c>
      <c r="R6944" t="str">
        <f>TEXT(Sheet1[[#This Row],[Date]],"MMMM")</f>
        <v>August</v>
      </c>
      <c r="S6944" t="str">
        <f>TEXT(Sheet1[[#This Row],[Date]],"YYYY-MMM")</f>
        <v>2017-Aug</v>
      </c>
      <c r="T6944">
        <f>WEEKDAY(Sheet1[[#This Row],[Date]])</f>
        <v>6</v>
      </c>
      <c r="U6944" t="str">
        <f>TEXT(Sheet1[[#This Row],[Date]],"DDDD")</f>
        <v>Friday</v>
      </c>
      <c r="V6944" t="str">
        <f>"FM"&amp;MOD(MONTH(Sheet1[[#This Row],[Date]])-4,12)+1</f>
        <v>FM5</v>
      </c>
      <c r="W6944" t="str">
        <f>"Q"&amp;ROUNDUP(MONTH(Sheet1[[#This Row],[Date]])/3,0)</f>
        <v>Q3</v>
      </c>
      <c r="X6944" t="str">
        <f>"Q"&amp;INT(MOD(MONTH(Sheet1[[#This Row],[Date]])-4,12/3)+1)</f>
        <v>Q1</v>
      </c>
      <c r="Y6944" t="str" cm="1">
        <f t="array" ref="Y6944">_xlfn.IFS(ROUND(L6944,0)&lt;=1,"Need to improve 0-1",ROUND(L6944,0)&lt;=2,"Okay 1-2",ROUND(L6944,0)&lt;=3,"Good 2-3",ROUND(L6944,0)&lt;=4,"Great 3-4",ROUND(L6944,0)&lt;=5,"Excellent 4-5")</f>
        <v>Good 2-3</v>
      </c>
      <c r="Z6944" t="str">
        <f t="shared" si="108"/>
        <v>0-1000</v>
      </c>
    </row>
    <row r="6945" spans="1:26" x14ac:dyDescent="0.3">
      <c r="A6945">
        <v>5746</v>
      </c>
      <c r="B6945" t="s">
        <v>9266</v>
      </c>
      <c r="C6945">
        <v>1</v>
      </c>
      <c r="D6945" t="s">
        <v>8927</v>
      </c>
      <c r="E6945" t="s">
        <v>446</v>
      </c>
      <c r="F6945" t="s">
        <v>16</v>
      </c>
      <c r="G6945" t="s">
        <v>16</v>
      </c>
      <c r="H6945" t="s">
        <v>16</v>
      </c>
      <c r="I6945">
        <v>1</v>
      </c>
      <c r="J6945">
        <v>29</v>
      </c>
      <c r="K6945">
        <v>300</v>
      </c>
      <c r="L6945">
        <v>3.1</v>
      </c>
      <c r="M6945" t="s">
        <v>8726</v>
      </c>
      <c r="N6945" t="str">
        <f>SUBSTITUTE(Sheet1[[#This Row],[Datekey_Opening]],"_","-")</f>
        <v>2018-8-7</v>
      </c>
      <c r="O6945">
        <f>YEAR(Sheet1[[#This Row],[Date]])</f>
        <v>2018</v>
      </c>
      <c r="P6945" t="str">
        <f>LOOKUP(Sheet1[[#This Row],[CountryCode]],$AI$4:$AI$18,$AJ$4:$AJ$18)</f>
        <v>India</v>
      </c>
      <c r="Q6945">
        <f>MONTH(Sheet1[[#This Row],[Date]])</f>
        <v>8</v>
      </c>
      <c r="R6945" t="str">
        <f>TEXT(Sheet1[[#This Row],[Date]],"MMMM")</f>
        <v>August</v>
      </c>
      <c r="S6945" t="str">
        <f>TEXT(Sheet1[[#This Row],[Date]],"YYYY-MMM")</f>
        <v>2018-Aug</v>
      </c>
      <c r="T6945">
        <f>WEEKDAY(Sheet1[[#This Row],[Date]])</f>
        <v>3</v>
      </c>
      <c r="U6945" t="str">
        <f>TEXT(Sheet1[[#This Row],[Date]],"DDDD")</f>
        <v>Tuesday</v>
      </c>
      <c r="V6945" t="str">
        <f>"FM"&amp;MOD(MONTH(Sheet1[[#This Row],[Date]])-4,12)+1</f>
        <v>FM5</v>
      </c>
      <c r="W6945" t="str">
        <f>"Q"&amp;ROUNDUP(MONTH(Sheet1[[#This Row],[Date]])/3,0)</f>
        <v>Q3</v>
      </c>
      <c r="X6945" t="str">
        <f>"Q"&amp;INT(MOD(MONTH(Sheet1[[#This Row],[Date]])-4,12/3)+1)</f>
        <v>Q1</v>
      </c>
      <c r="Y6945" t="str" cm="1">
        <f t="array" ref="Y6945">_xlfn.IFS(ROUND(L6945,0)&lt;=1,"Need to improve 0-1",ROUND(L6945,0)&lt;=2,"Okay 1-2",ROUND(L6945,0)&lt;=3,"Good 2-3",ROUND(L6945,0)&lt;=4,"Great 3-4",ROUND(L6945,0)&lt;=5,"Excellent 4-5")</f>
        <v>Good 2-3</v>
      </c>
      <c r="Z6945" t="str">
        <f t="shared" si="108"/>
        <v>0-1000</v>
      </c>
    </row>
    <row r="6946" spans="1:26" x14ac:dyDescent="0.3">
      <c r="A6946">
        <v>8138</v>
      </c>
      <c r="B6946" t="s">
        <v>9267</v>
      </c>
      <c r="C6946">
        <v>1</v>
      </c>
      <c r="D6946" t="s">
        <v>8927</v>
      </c>
      <c r="E6946" t="s">
        <v>426</v>
      </c>
      <c r="F6946" t="s">
        <v>16</v>
      </c>
      <c r="G6946" t="s">
        <v>16</v>
      </c>
      <c r="H6946" t="s">
        <v>16</v>
      </c>
      <c r="I6946">
        <v>1</v>
      </c>
      <c r="J6946">
        <v>14</v>
      </c>
      <c r="K6946">
        <v>200</v>
      </c>
      <c r="L6946">
        <v>2.8</v>
      </c>
      <c r="M6946" t="s">
        <v>3217</v>
      </c>
      <c r="N6946" t="str">
        <f>SUBSTITUTE(Sheet1[[#This Row],[Datekey_Opening]],"_","-")</f>
        <v>2011-8-13</v>
      </c>
      <c r="O6946">
        <f>YEAR(Sheet1[[#This Row],[Date]])</f>
        <v>2011</v>
      </c>
      <c r="P6946" t="str">
        <f>LOOKUP(Sheet1[[#This Row],[CountryCode]],$AI$4:$AI$18,$AJ$4:$AJ$18)</f>
        <v>India</v>
      </c>
      <c r="Q6946">
        <f>MONTH(Sheet1[[#This Row],[Date]])</f>
        <v>8</v>
      </c>
      <c r="R6946" t="str">
        <f>TEXT(Sheet1[[#This Row],[Date]],"MMMM")</f>
        <v>August</v>
      </c>
      <c r="S6946" t="str">
        <f>TEXT(Sheet1[[#This Row],[Date]],"YYYY-MMM")</f>
        <v>2011-Aug</v>
      </c>
      <c r="T6946">
        <f>WEEKDAY(Sheet1[[#This Row],[Date]])</f>
        <v>7</v>
      </c>
      <c r="U6946" t="str">
        <f>TEXT(Sheet1[[#This Row],[Date]],"DDDD")</f>
        <v>Saturday</v>
      </c>
      <c r="V6946" t="str">
        <f>"FM"&amp;MOD(MONTH(Sheet1[[#This Row],[Date]])-4,12)+1</f>
        <v>FM5</v>
      </c>
      <c r="W6946" t="str">
        <f>"Q"&amp;ROUNDUP(MONTH(Sheet1[[#This Row],[Date]])/3,0)</f>
        <v>Q3</v>
      </c>
      <c r="X6946" t="str">
        <f>"Q"&amp;INT(MOD(MONTH(Sheet1[[#This Row],[Date]])-4,12/3)+1)</f>
        <v>Q1</v>
      </c>
      <c r="Y6946" t="str" cm="1">
        <f t="array" ref="Y6946">_xlfn.IFS(ROUND(L6946,0)&lt;=1,"Need to improve 0-1",ROUND(L6946,0)&lt;=2,"Okay 1-2",ROUND(L6946,0)&lt;=3,"Good 2-3",ROUND(L6946,0)&lt;=4,"Great 3-4",ROUND(L6946,0)&lt;=5,"Excellent 4-5")</f>
        <v>Good 2-3</v>
      </c>
      <c r="Z6946" t="str">
        <f t="shared" si="108"/>
        <v>0-1000</v>
      </c>
    </row>
    <row r="6947" spans="1:26" x14ac:dyDescent="0.3">
      <c r="A6947">
        <v>18391059</v>
      </c>
      <c r="B6947" t="s">
        <v>9268</v>
      </c>
      <c r="C6947">
        <v>1</v>
      </c>
      <c r="D6947" t="s">
        <v>8927</v>
      </c>
      <c r="E6947" t="s">
        <v>15</v>
      </c>
      <c r="F6947" t="s">
        <v>16</v>
      </c>
      <c r="G6947" t="s">
        <v>16</v>
      </c>
      <c r="H6947" t="s">
        <v>16</v>
      </c>
      <c r="I6947">
        <v>1</v>
      </c>
      <c r="J6947">
        <v>5</v>
      </c>
      <c r="K6947">
        <v>200</v>
      </c>
      <c r="L6947">
        <v>3</v>
      </c>
      <c r="M6947" t="s">
        <v>3566</v>
      </c>
      <c r="N6947" t="str">
        <f>SUBSTITUTE(Sheet1[[#This Row],[Datekey_Opening]],"_","-")</f>
        <v>2017-8-12</v>
      </c>
      <c r="O6947">
        <f>YEAR(Sheet1[[#This Row],[Date]])</f>
        <v>2017</v>
      </c>
      <c r="P6947" t="str">
        <f>LOOKUP(Sheet1[[#This Row],[CountryCode]],$AI$4:$AI$18,$AJ$4:$AJ$18)</f>
        <v>India</v>
      </c>
      <c r="Q6947">
        <f>MONTH(Sheet1[[#This Row],[Date]])</f>
        <v>8</v>
      </c>
      <c r="R6947" t="str">
        <f>TEXT(Sheet1[[#This Row],[Date]],"MMMM")</f>
        <v>August</v>
      </c>
      <c r="S6947" t="str">
        <f>TEXT(Sheet1[[#This Row],[Date]],"YYYY-MMM")</f>
        <v>2017-Aug</v>
      </c>
      <c r="T6947">
        <f>WEEKDAY(Sheet1[[#This Row],[Date]])</f>
        <v>7</v>
      </c>
      <c r="U6947" t="str">
        <f>TEXT(Sheet1[[#This Row],[Date]],"DDDD")</f>
        <v>Saturday</v>
      </c>
      <c r="V6947" t="str">
        <f>"FM"&amp;MOD(MONTH(Sheet1[[#This Row],[Date]])-4,12)+1</f>
        <v>FM5</v>
      </c>
      <c r="W6947" t="str">
        <f>"Q"&amp;ROUNDUP(MONTH(Sheet1[[#This Row],[Date]])/3,0)</f>
        <v>Q3</v>
      </c>
      <c r="X6947" t="str">
        <f>"Q"&amp;INT(MOD(MONTH(Sheet1[[#This Row],[Date]])-4,12/3)+1)</f>
        <v>Q1</v>
      </c>
      <c r="Y6947" t="str" cm="1">
        <f t="array" ref="Y6947">_xlfn.IFS(ROUND(L6947,0)&lt;=1,"Need to improve 0-1",ROUND(L6947,0)&lt;=2,"Okay 1-2",ROUND(L6947,0)&lt;=3,"Good 2-3",ROUND(L6947,0)&lt;=4,"Great 3-4",ROUND(L6947,0)&lt;=5,"Excellent 4-5")</f>
        <v>Good 2-3</v>
      </c>
      <c r="Z6947" t="str">
        <f t="shared" si="108"/>
        <v>0-1000</v>
      </c>
    </row>
    <row r="6948" spans="1:26" x14ac:dyDescent="0.3">
      <c r="A6948">
        <v>8767</v>
      </c>
      <c r="B6948" t="s">
        <v>9269</v>
      </c>
      <c r="C6948">
        <v>1</v>
      </c>
      <c r="D6948" t="s">
        <v>8927</v>
      </c>
      <c r="E6948" t="s">
        <v>708</v>
      </c>
      <c r="F6948" t="s">
        <v>16</v>
      </c>
      <c r="G6948" t="s">
        <v>21</v>
      </c>
      <c r="H6948" t="s">
        <v>16</v>
      </c>
      <c r="I6948">
        <v>1</v>
      </c>
      <c r="J6948">
        <v>5</v>
      </c>
      <c r="K6948">
        <v>250</v>
      </c>
      <c r="L6948">
        <v>2.8</v>
      </c>
      <c r="M6948" t="s">
        <v>7329</v>
      </c>
      <c r="N6948" t="str">
        <f>SUBSTITUTE(Sheet1[[#This Row],[Datekey_Opening]],"_","-")</f>
        <v>2010-8-17</v>
      </c>
      <c r="O6948">
        <f>YEAR(Sheet1[[#This Row],[Date]])</f>
        <v>2010</v>
      </c>
      <c r="P6948" t="str">
        <f>LOOKUP(Sheet1[[#This Row],[CountryCode]],$AI$4:$AI$18,$AJ$4:$AJ$18)</f>
        <v>India</v>
      </c>
      <c r="Q6948">
        <f>MONTH(Sheet1[[#This Row],[Date]])</f>
        <v>8</v>
      </c>
      <c r="R6948" t="str">
        <f>TEXT(Sheet1[[#This Row],[Date]],"MMMM")</f>
        <v>August</v>
      </c>
      <c r="S6948" t="str">
        <f>TEXT(Sheet1[[#This Row],[Date]],"YYYY-MMM")</f>
        <v>2010-Aug</v>
      </c>
      <c r="T6948">
        <f>WEEKDAY(Sheet1[[#This Row],[Date]])</f>
        <v>3</v>
      </c>
      <c r="U6948" t="str">
        <f>TEXT(Sheet1[[#This Row],[Date]],"DDDD")</f>
        <v>Tuesday</v>
      </c>
      <c r="V6948" t="str">
        <f>"FM"&amp;MOD(MONTH(Sheet1[[#This Row],[Date]])-4,12)+1</f>
        <v>FM5</v>
      </c>
      <c r="W6948" t="str">
        <f>"Q"&amp;ROUNDUP(MONTH(Sheet1[[#This Row],[Date]])/3,0)</f>
        <v>Q3</v>
      </c>
      <c r="X6948" t="str">
        <f>"Q"&amp;INT(MOD(MONTH(Sheet1[[#This Row],[Date]])-4,12/3)+1)</f>
        <v>Q1</v>
      </c>
      <c r="Y6948" t="str" cm="1">
        <f t="array" ref="Y6948">_xlfn.IFS(ROUND(L6948,0)&lt;=1,"Need to improve 0-1",ROUND(L6948,0)&lt;=2,"Okay 1-2",ROUND(L6948,0)&lt;=3,"Good 2-3",ROUND(L6948,0)&lt;=4,"Great 3-4",ROUND(L6948,0)&lt;=5,"Excellent 4-5")</f>
        <v>Good 2-3</v>
      </c>
      <c r="Z6948" t="str">
        <f t="shared" si="108"/>
        <v>0-1000</v>
      </c>
    </row>
    <row r="6949" spans="1:26" x14ac:dyDescent="0.3">
      <c r="A6949">
        <v>304441</v>
      </c>
      <c r="B6949" t="s">
        <v>9270</v>
      </c>
      <c r="C6949">
        <v>1</v>
      </c>
      <c r="D6949" t="s">
        <v>8927</v>
      </c>
      <c r="E6949" t="s">
        <v>5574</v>
      </c>
      <c r="F6949" t="s">
        <v>16</v>
      </c>
      <c r="G6949" t="s">
        <v>16</v>
      </c>
      <c r="H6949" t="s">
        <v>16</v>
      </c>
      <c r="I6949">
        <v>1</v>
      </c>
      <c r="J6949">
        <v>3</v>
      </c>
      <c r="K6949">
        <v>100</v>
      </c>
      <c r="L6949">
        <v>1</v>
      </c>
      <c r="M6949" t="s">
        <v>598</v>
      </c>
      <c r="N6949" t="str">
        <f>SUBSTITUTE(Sheet1[[#This Row],[Datekey_Opening]],"_","-")</f>
        <v>2014-8-27</v>
      </c>
      <c r="O6949">
        <f>YEAR(Sheet1[[#This Row],[Date]])</f>
        <v>2014</v>
      </c>
      <c r="P6949" t="str">
        <f>LOOKUP(Sheet1[[#This Row],[CountryCode]],$AI$4:$AI$18,$AJ$4:$AJ$18)</f>
        <v>India</v>
      </c>
      <c r="Q6949">
        <f>MONTH(Sheet1[[#This Row],[Date]])</f>
        <v>8</v>
      </c>
      <c r="R6949" t="str">
        <f>TEXT(Sheet1[[#This Row],[Date]],"MMMM")</f>
        <v>August</v>
      </c>
      <c r="S6949" t="str">
        <f>TEXT(Sheet1[[#This Row],[Date]],"YYYY-MMM")</f>
        <v>2014-Aug</v>
      </c>
      <c r="T6949">
        <f>WEEKDAY(Sheet1[[#This Row],[Date]])</f>
        <v>4</v>
      </c>
      <c r="U6949" t="str">
        <f>TEXT(Sheet1[[#This Row],[Date]],"DDDD")</f>
        <v>Wednesday</v>
      </c>
      <c r="V6949" t="str">
        <f>"FM"&amp;MOD(MONTH(Sheet1[[#This Row],[Date]])-4,12)+1</f>
        <v>FM5</v>
      </c>
      <c r="W6949" t="str">
        <f>"Q"&amp;ROUNDUP(MONTH(Sheet1[[#This Row],[Date]])/3,0)</f>
        <v>Q3</v>
      </c>
      <c r="X6949" t="str">
        <f>"Q"&amp;INT(MOD(MONTH(Sheet1[[#This Row],[Date]])-4,12/3)+1)</f>
        <v>Q1</v>
      </c>
      <c r="Y6949" t="str" cm="1">
        <f t="array" ref="Y6949">_xlfn.IFS(ROUND(L6949,0)&lt;=1,"Need to improve 0-1",ROUND(L6949,0)&lt;=2,"Okay 1-2",ROUND(L6949,0)&lt;=3,"Good 2-3",ROUND(L6949,0)&lt;=4,"Great 3-4",ROUND(L6949,0)&lt;=5,"Excellent 4-5")</f>
        <v>Need to improve 0-1</v>
      </c>
      <c r="Z6949" t="str">
        <f t="shared" si="108"/>
        <v>0-1000</v>
      </c>
    </row>
    <row r="6950" spans="1:26" x14ac:dyDescent="0.3">
      <c r="A6950">
        <v>312428</v>
      </c>
      <c r="B6950" t="s">
        <v>9271</v>
      </c>
      <c r="C6950">
        <v>1</v>
      </c>
      <c r="D6950" t="s">
        <v>8927</v>
      </c>
      <c r="E6950" t="s">
        <v>470</v>
      </c>
      <c r="F6950" t="s">
        <v>16</v>
      </c>
      <c r="G6950" t="s">
        <v>21</v>
      </c>
      <c r="H6950" t="s">
        <v>16</v>
      </c>
      <c r="I6950">
        <v>1</v>
      </c>
      <c r="J6950">
        <v>11</v>
      </c>
      <c r="K6950">
        <v>450</v>
      </c>
      <c r="L6950">
        <v>2.6</v>
      </c>
      <c r="M6950" t="s">
        <v>2567</v>
      </c>
      <c r="N6950" t="str">
        <f>SUBSTITUTE(Sheet1[[#This Row],[Datekey_Opening]],"_","-")</f>
        <v>2010-8-1</v>
      </c>
      <c r="O6950">
        <f>YEAR(Sheet1[[#This Row],[Date]])</f>
        <v>2010</v>
      </c>
      <c r="P6950" t="str">
        <f>LOOKUP(Sheet1[[#This Row],[CountryCode]],$AI$4:$AI$18,$AJ$4:$AJ$18)</f>
        <v>India</v>
      </c>
      <c r="Q6950">
        <f>MONTH(Sheet1[[#This Row],[Date]])</f>
        <v>8</v>
      </c>
      <c r="R6950" t="str">
        <f>TEXT(Sheet1[[#This Row],[Date]],"MMMM")</f>
        <v>August</v>
      </c>
      <c r="S6950" t="str">
        <f>TEXT(Sheet1[[#This Row],[Date]],"YYYY-MMM")</f>
        <v>2010-Aug</v>
      </c>
      <c r="T6950">
        <f>WEEKDAY(Sheet1[[#This Row],[Date]])</f>
        <v>1</v>
      </c>
      <c r="U6950" t="str">
        <f>TEXT(Sheet1[[#This Row],[Date]],"DDDD")</f>
        <v>Sunday</v>
      </c>
      <c r="V6950" t="str">
        <f>"FM"&amp;MOD(MONTH(Sheet1[[#This Row],[Date]])-4,12)+1</f>
        <v>FM5</v>
      </c>
      <c r="W6950" t="str">
        <f>"Q"&amp;ROUNDUP(MONTH(Sheet1[[#This Row],[Date]])/3,0)</f>
        <v>Q3</v>
      </c>
      <c r="X6950" t="str">
        <f>"Q"&amp;INT(MOD(MONTH(Sheet1[[#This Row],[Date]])-4,12/3)+1)</f>
        <v>Q1</v>
      </c>
      <c r="Y6950" t="str" cm="1">
        <f t="array" ref="Y6950">_xlfn.IFS(ROUND(L6950,0)&lt;=1,"Need to improve 0-1",ROUND(L6950,0)&lt;=2,"Okay 1-2",ROUND(L6950,0)&lt;=3,"Good 2-3",ROUND(L6950,0)&lt;=4,"Great 3-4",ROUND(L6950,0)&lt;=5,"Excellent 4-5")</f>
        <v>Good 2-3</v>
      </c>
      <c r="Z6950" t="str">
        <f t="shared" si="108"/>
        <v>0-1000</v>
      </c>
    </row>
    <row r="6951" spans="1:26" x14ac:dyDescent="0.3">
      <c r="A6951">
        <v>18224558</v>
      </c>
      <c r="B6951" t="s">
        <v>3886</v>
      </c>
      <c r="C6951">
        <v>1</v>
      </c>
      <c r="D6951" t="s">
        <v>8927</v>
      </c>
      <c r="E6951" t="s">
        <v>578</v>
      </c>
      <c r="F6951" t="s">
        <v>16</v>
      </c>
      <c r="G6951" t="s">
        <v>21</v>
      </c>
      <c r="H6951" t="s">
        <v>16</v>
      </c>
      <c r="I6951">
        <v>2</v>
      </c>
      <c r="J6951">
        <v>9</v>
      </c>
      <c r="K6951">
        <v>700</v>
      </c>
      <c r="L6951">
        <v>2.7</v>
      </c>
      <c r="M6951" t="s">
        <v>9272</v>
      </c>
      <c r="N6951" t="str">
        <f>SUBSTITUTE(Sheet1[[#This Row],[Datekey_Opening]],"_","-")</f>
        <v>2018-8-10</v>
      </c>
      <c r="O6951">
        <f>YEAR(Sheet1[[#This Row],[Date]])</f>
        <v>2018</v>
      </c>
      <c r="P6951" t="str">
        <f>LOOKUP(Sheet1[[#This Row],[CountryCode]],$AI$4:$AI$18,$AJ$4:$AJ$18)</f>
        <v>India</v>
      </c>
      <c r="Q6951">
        <f>MONTH(Sheet1[[#This Row],[Date]])</f>
        <v>8</v>
      </c>
      <c r="R6951" t="str">
        <f>TEXT(Sheet1[[#This Row],[Date]],"MMMM")</f>
        <v>August</v>
      </c>
      <c r="S6951" t="str">
        <f>TEXT(Sheet1[[#This Row],[Date]],"YYYY-MMM")</f>
        <v>2018-Aug</v>
      </c>
      <c r="T6951">
        <f>WEEKDAY(Sheet1[[#This Row],[Date]])</f>
        <v>6</v>
      </c>
      <c r="U6951" t="str">
        <f>TEXT(Sheet1[[#This Row],[Date]],"DDDD")</f>
        <v>Friday</v>
      </c>
      <c r="V6951" t="str">
        <f>"FM"&amp;MOD(MONTH(Sheet1[[#This Row],[Date]])-4,12)+1</f>
        <v>FM5</v>
      </c>
      <c r="W6951" t="str">
        <f>"Q"&amp;ROUNDUP(MONTH(Sheet1[[#This Row],[Date]])/3,0)</f>
        <v>Q3</v>
      </c>
      <c r="X6951" t="str">
        <f>"Q"&amp;INT(MOD(MONTH(Sheet1[[#This Row],[Date]])-4,12/3)+1)</f>
        <v>Q1</v>
      </c>
      <c r="Y6951" t="str" cm="1">
        <f t="array" ref="Y6951">_xlfn.IFS(ROUND(L6951,0)&lt;=1,"Need to improve 0-1",ROUND(L6951,0)&lt;=2,"Okay 1-2",ROUND(L6951,0)&lt;=3,"Good 2-3",ROUND(L6951,0)&lt;=4,"Great 3-4",ROUND(L6951,0)&lt;=5,"Excellent 4-5")</f>
        <v>Good 2-3</v>
      </c>
      <c r="Z6951" t="str">
        <f t="shared" si="108"/>
        <v>0-1000</v>
      </c>
    </row>
    <row r="6952" spans="1:26" x14ac:dyDescent="0.3">
      <c r="A6952">
        <v>312316</v>
      </c>
      <c r="B6952" t="s">
        <v>9273</v>
      </c>
      <c r="C6952">
        <v>1</v>
      </c>
      <c r="D6952" t="s">
        <v>8927</v>
      </c>
      <c r="E6952" t="s">
        <v>365</v>
      </c>
      <c r="F6952" t="s">
        <v>16</v>
      </c>
      <c r="G6952" t="s">
        <v>16</v>
      </c>
      <c r="H6952" t="s">
        <v>16</v>
      </c>
      <c r="I6952">
        <v>2</v>
      </c>
      <c r="J6952">
        <v>8</v>
      </c>
      <c r="K6952">
        <v>850</v>
      </c>
      <c r="L6952">
        <v>2.9</v>
      </c>
      <c r="M6952" t="s">
        <v>57</v>
      </c>
      <c r="N6952" t="str">
        <f>SUBSTITUTE(Sheet1[[#This Row],[Datekey_Opening]],"_","-")</f>
        <v>2012-8-9</v>
      </c>
      <c r="O6952">
        <f>YEAR(Sheet1[[#This Row],[Date]])</f>
        <v>2012</v>
      </c>
      <c r="P6952" t="str">
        <f>LOOKUP(Sheet1[[#This Row],[CountryCode]],$AI$4:$AI$18,$AJ$4:$AJ$18)</f>
        <v>India</v>
      </c>
      <c r="Q6952">
        <f>MONTH(Sheet1[[#This Row],[Date]])</f>
        <v>8</v>
      </c>
      <c r="R6952" t="str">
        <f>TEXT(Sheet1[[#This Row],[Date]],"MMMM")</f>
        <v>August</v>
      </c>
      <c r="S6952" t="str">
        <f>TEXT(Sheet1[[#This Row],[Date]],"YYYY-MMM")</f>
        <v>2012-Aug</v>
      </c>
      <c r="T6952">
        <f>WEEKDAY(Sheet1[[#This Row],[Date]])</f>
        <v>5</v>
      </c>
      <c r="U6952" t="str">
        <f>TEXT(Sheet1[[#This Row],[Date]],"DDDD")</f>
        <v>Thursday</v>
      </c>
      <c r="V6952" t="str">
        <f>"FM"&amp;MOD(MONTH(Sheet1[[#This Row],[Date]])-4,12)+1</f>
        <v>FM5</v>
      </c>
      <c r="W6952" t="str">
        <f>"Q"&amp;ROUNDUP(MONTH(Sheet1[[#This Row],[Date]])/3,0)</f>
        <v>Q3</v>
      </c>
      <c r="X6952" t="str">
        <f>"Q"&amp;INT(MOD(MONTH(Sheet1[[#This Row],[Date]])-4,12/3)+1)</f>
        <v>Q1</v>
      </c>
      <c r="Y6952" t="str" cm="1">
        <f t="array" ref="Y6952">_xlfn.IFS(ROUND(L6952,0)&lt;=1,"Need to improve 0-1",ROUND(L6952,0)&lt;=2,"Okay 1-2",ROUND(L6952,0)&lt;=3,"Good 2-3",ROUND(L6952,0)&lt;=4,"Great 3-4",ROUND(L6952,0)&lt;=5,"Excellent 4-5")</f>
        <v>Good 2-3</v>
      </c>
      <c r="Z6952" t="str">
        <f t="shared" si="108"/>
        <v>0-1000</v>
      </c>
    </row>
    <row r="6953" spans="1:26" x14ac:dyDescent="0.3">
      <c r="A6953">
        <v>18126089</v>
      </c>
      <c r="B6953" t="s">
        <v>9274</v>
      </c>
      <c r="C6953">
        <v>1</v>
      </c>
      <c r="D6953" t="s">
        <v>8927</v>
      </c>
      <c r="E6953" t="s">
        <v>365</v>
      </c>
      <c r="F6953" t="s">
        <v>16</v>
      </c>
      <c r="G6953" t="s">
        <v>16</v>
      </c>
      <c r="H6953" t="s">
        <v>16</v>
      </c>
      <c r="I6953">
        <v>2</v>
      </c>
      <c r="J6953">
        <v>4</v>
      </c>
      <c r="K6953">
        <v>550</v>
      </c>
      <c r="L6953">
        <v>2.9</v>
      </c>
      <c r="M6953" t="s">
        <v>3837</v>
      </c>
      <c r="N6953" t="str">
        <f>SUBSTITUTE(Sheet1[[#This Row],[Datekey_Opening]],"_","-")</f>
        <v>2017-8-11</v>
      </c>
      <c r="O6953">
        <f>YEAR(Sheet1[[#This Row],[Date]])</f>
        <v>2017</v>
      </c>
      <c r="P6953" t="str">
        <f>LOOKUP(Sheet1[[#This Row],[CountryCode]],$AI$4:$AI$18,$AJ$4:$AJ$18)</f>
        <v>India</v>
      </c>
      <c r="Q6953">
        <f>MONTH(Sheet1[[#This Row],[Date]])</f>
        <v>8</v>
      </c>
      <c r="R6953" t="str">
        <f>TEXT(Sheet1[[#This Row],[Date]],"MMMM")</f>
        <v>August</v>
      </c>
      <c r="S6953" t="str">
        <f>TEXT(Sheet1[[#This Row],[Date]],"YYYY-MMM")</f>
        <v>2017-Aug</v>
      </c>
      <c r="T6953">
        <f>WEEKDAY(Sheet1[[#This Row],[Date]])</f>
        <v>6</v>
      </c>
      <c r="U6953" t="str">
        <f>TEXT(Sheet1[[#This Row],[Date]],"DDDD")</f>
        <v>Friday</v>
      </c>
      <c r="V6953" t="str">
        <f>"FM"&amp;MOD(MONTH(Sheet1[[#This Row],[Date]])-4,12)+1</f>
        <v>FM5</v>
      </c>
      <c r="W6953" t="str">
        <f>"Q"&amp;ROUNDUP(MONTH(Sheet1[[#This Row],[Date]])/3,0)</f>
        <v>Q3</v>
      </c>
      <c r="X6953" t="str">
        <f>"Q"&amp;INT(MOD(MONTH(Sheet1[[#This Row],[Date]])-4,12/3)+1)</f>
        <v>Q1</v>
      </c>
      <c r="Y6953" t="str" cm="1">
        <f t="array" ref="Y6953">_xlfn.IFS(ROUND(L6953,0)&lt;=1,"Need to improve 0-1",ROUND(L6953,0)&lt;=2,"Okay 1-2",ROUND(L6953,0)&lt;=3,"Good 2-3",ROUND(L6953,0)&lt;=4,"Great 3-4",ROUND(L6953,0)&lt;=5,"Excellent 4-5")</f>
        <v>Good 2-3</v>
      </c>
      <c r="Z6953" t="str">
        <f t="shared" si="108"/>
        <v>0-1000</v>
      </c>
    </row>
    <row r="6954" spans="1:26" x14ac:dyDescent="0.3">
      <c r="A6954">
        <v>302925</v>
      </c>
      <c r="B6954" t="s">
        <v>9275</v>
      </c>
      <c r="C6954">
        <v>1</v>
      </c>
      <c r="D6954" t="s">
        <v>8927</v>
      </c>
      <c r="E6954" t="s">
        <v>708</v>
      </c>
      <c r="F6954" t="s">
        <v>16</v>
      </c>
      <c r="G6954" t="s">
        <v>16</v>
      </c>
      <c r="H6954" t="s">
        <v>16</v>
      </c>
      <c r="I6954">
        <v>1</v>
      </c>
      <c r="J6954">
        <v>54</v>
      </c>
      <c r="K6954">
        <v>350</v>
      </c>
      <c r="L6954">
        <v>2.4</v>
      </c>
      <c r="M6954" t="s">
        <v>1048</v>
      </c>
      <c r="N6954" t="str">
        <f>SUBSTITUTE(Sheet1[[#This Row],[Datekey_Opening]],"_","-")</f>
        <v>2011-8-19</v>
      </c>
      <c r="O6954">
        <f>YEAR(Sheet1[[#This Row],[Date]])</f>
        <v>2011</v>
      </c>
      <c r="P6954" t="str">
        <f>LOOKUP(Sheet1[[#This Row],[CountryCode]],$AI$4:$AI$18,$AJ$4:$AJ$18)</f>
        <v>India</v>
      </c>
      <c r="Q6954">
        <f>MONTH(Sheet1[[#This Row],[Date]])</f>
        <v>8</v>
      </c>
      <c r="R6954" t="str">
        <f>TEXT(Sheet1[[#This Row],[Date]],"MMMM")</f>
        <v>August</v>
      </c>
      <c r="S6954" t="str">
        <f>TEXT(Sheet1[[#This Row],[Date]],"YYYY-MMM")</f>
        <v>2011-Aug</v>
      </c>
      <c r="T6954">
        <f>WEEKDAY(Sheet1[[#This Row],[Date]])</f>
        <v>6</v>
      </c>
      <c r="U6954" t="str">
        <f>TEXT(Sheet1[[#This Row],[Date]],"DDDD")</f>
        <v>Friday</v>
      </c>
      <c r="V6954" t="str">
        <f>"FM"&amp;MOD(MONTH(Sheet1[[#This Row],[Date]])-4,12)+1</f>
        <v>FM5</v>
      </c>
      <c r="W6954" t="str">
        <f>"Q"&amp;ROUNDUP(MONTH(Sheet1[[#This Row],[Date]])/3,0)</f>
        <v>Q3</v>
      </c>
      <c r="X6954" t="str">
        <f>"Q"&amp;INT(MOD(MONTH(Sheet1[[#This Row],[Date]])-4,12/3)+1)</f>
        <v>Q1</v>
      </c>
      <c r="Y6954" t="str" cm="1">
        <f t="array" ref="Y6954">_xlfn.IFS(ROUND(L6954,0)&lt;=1,"Need to improve 0-1",ROUND(L6954,0)&lt;=2,"Okay 1-2",ROUND(L6954,0)&lt;=3,"Good 2-3",ROUND(L6954,0)&lt;=4,"Great 3-4",ROUND(L6954,0)&lt;=5,"Excellent 4-5")</f>
        <v>Okay 1-2</v>
      </c>
      <c r="Z6954" t="str">
        <f t="shared" si="108"/>
        <v>0-1000</v>
      </c>
    </row>
    <row r="6955" spans="1:26" x14ac:dyDescent="0.3">
      <c r="A6955">
        <v>1226</v>
      </c>
      <c r="B6955" t="s">
        <v>467</v>
      </c>
      <c r="C6955">
        <v>1</v>
      </c>
      <c r="D6955" t="s">
        <v>8927</v>
      </c>
      <c r="E6955" t="s">
        <v>362</v>
      </c>
      <c r="F6955" t="s">
        <v>21</v>
      </c>
      <c r="G6955" t="s">
        <v>21</v>
      </c>
      <c r="H6955" t="s">
        <v>16</v>
      </c>
      <c r="I6955">
        <v>2</v>
      </c>
      <c r="J6955">
        <v>793</v>
      </c>
      <c r="K6955">
        <v>800</v>
      </c>
      <c r="L6955">
        <v>3.3</v>
      </c>
      <c r="M6955" t="s">
        <v>4326</v>
      </c>
      <c r="N6955" t="str">
        <f>SUBSTITUTE(Sheet1[[#This Row],[Datekey_Opening]],"_","-")</f>
        <v>2017-8-15</v>
      </c>
      <c r="O6955">
        <f>YEAR(Sheet1[[#This Row],[Date]])</f>
        <v>2017</v>
      </c>
      <c r="P6955" t="str">
        <f>LOOKUP(Sheet1[[#This Row],[CountryCode]],$AI$4:$AI$18,$AJ$4:$AJ$18)</f>
        <v>India</v>
      </c>
      <c r="Q6955">
        <f>MONTH(Sheet1[[#This Row],[Date]])</f>
        <v>8</v>
      </c>
      <c r="R6955" t="str">
        <f>TEXT(Sheet1[[#This Row],[Date]],"MMMM")</f>
        <v>August</v>
      </c>
      <c r="S6955" t="str">
        <f>TEXT(Sheet1[[#This Row],[Date]],"YYYY-MMM")</f>
        <v>2017-Aug</v>
      </c>
      <c r="T6955">
        <f>WEEKDAY(Sheet1[[#This Row],[Date]])</f>
        <v>3</v>
      </c>
      <c r="U6955" t="str">
        <f>TEXT(Sheet1[[#This Row],[Date]],"DDDD")</f>
        <v>Tuesday</v>
      </c>
      <c r="V6955" t="str">
        <f>"FM"&amp;MOD(MONTH(Sheet1[[#This Row],[Date]])-4,12)+1</f>
        <v>FM5</v>
      </c>
      <c r="W6955" t="str">
        <f>"Q"&amp;ROUNDUP(MONTH(Sheet1[[#This Row],[Date]])/3,0)</f>
        <v>Q3</v>
      </c>
      <c r="X6955" t="str">
        <f>"Q"&amp;INT(MOD(MONTH(Sheet1[[#This Row],[Date]])-4,12/3)+1)</f>
        <v>Q1</v>
      </c>
      <c r="Y6955" t="str" cm="1">
        <f t="array" ref="Y6955">_xlfn.IFS(ROUND(L6955,0)&lt;=1,"Need to improve 0-1",ROUND(L6955,0)&lt;=2,"Okay 1-2",ROUND(L6955,0)&lt;=3,"Good 2-3",ROUND(L6955,0)&lt;=4,"Great 3-4",ROUND(L6955,0)&lt;=5,"Excellent 4-5")</f>
        <v>Good 2-3</v>
      </c>
      <c r="Z6955" t="str">
        <f t="shared" si="108"/>
        <v>0-1000</v>
      </c>
    </row>
    <row r="6956" spans="1:26" x14ac:dyDescent="0.3">
      <c r="A6956">
        <v>486</v>
      </c>
      <c r="B6956" t="s">
        <v>9276</v>
      </c>
      <c r="C6956">
        <v>1</v>
      </c>
      <c r="D6956" t="s">
        <v>8927</v>
      </c>
      <c r="E6956" t="s">
        <v>1541</v>
      </c>
      <c r="F6956" t="s">
        <v>21</v>
      </c>
      <c r="G6956" t="s">
        <v>21</v>
      </c>
      <c r="H6956" t="s">
        <v>16</v>
      </c>
      <c r="I6956">
        <v>3</v>
      </c>
      <c r="J6956">
        <v>507</v>
      </c>
      <c r="K6956">
        <v>1100</v>
      </c>
      <c r="L6956">
        <v>3.6</v>
      </c>
      <c r="M6956" t="s">
        <v>5588</v>
      </c>
      <c r="N6956" t="str">
        <f>SUBSTITUTE(Sheet1[[#This Row],[Datekey_Opening]],"_","-")</f>
        <v>2013-8-23</v>
      </c>
      <c r="O6956">
        <f>YEAR(Sheet1[[#This Row],[Date]])</f>
        <v>2013</v>
      </c>
      <c r="P6956" t="str">
        <f>LOOKUP(Sheet1[[#This Row],[CountryCode]],$AI$4:$AI$18,$AJ$4:$AJ$18)</f>
        <v>India</v>
      </c>
      <c r="Q6956">
        <f>MONTH(Sheet1[[#This Row],[Date]])</f>
        <v>8</v>
      </c>
      <c r="R6956" t="str">
        <f>TEXT(Sheet1[[#This Row],[Date]],"MMMM")</f>
        <v>August</v>
      </c>
      <c r="S6956" t="str">
        <f>TEXT(Sheet1[[#This Row],[Date]],"YYYY-MMM")</f>
        <v>2013-Aug</v>
      </c>
      <c r="T6956">
        <f>WEEKDAY(Sheet1[[#This Row],[Date]])</f>
        <v>6</v>
      </c>
      <c r="U6956" t="str">
        <f>TEXT(Sheet1[[#This Row],[Date]],"DDDD")</f>
        <v>Friday</v>
      </c>
      <c r="V6956" t="str">
        <f>"FM"&amp;MOD(MONTH(Sheet1[[#This Row],[Date]])-4,12)+1</f>
        <v>FM5</v>
      </c>
      <c r="W6956" t="str">
        <f>"Q"&amp;ROUNDUP(MONTH(Sheet1[[#This Row],[Date]])/3,0)</f>
        <v>Q3</v>
      </c>
      <c r="X6956" t="str">
        <f>"Q"&amp;INT(MOD(MONTH(Sheet1[[#This Row],[Date]])-4,12/3)+1)</f>
        <v>Q1</v>
      </c>
      <c r="Y6956" t="str" cm="1">
        <f t="array" ref="Y6956">_xlfn.IFS(ROUND(L6956,0)&lt;=1,"Need to improve 0-1",ROUND(L6956,0)&lt;=2,"Okay 1-2",ROUND(L6956,0)&lt;=3,"Good 2-3",ROUND(L6956,0)&lt;=4,"Great 3-4",ROUND(L6956,0)&lt;=5,"Excellent 4-5")</f>
        <v>Great 3-4</v>
      </c>
      <c r="Z6956" t="str">
        <f t="shared" si="108"/>
        <v>1000-2000</v>
      </c>
    </row>
    <row r="6957" spans="1:26" x14ac:dyDescent="0.3">
      <c r="A6957">
        <v>18208913</v>
      </c>
      <c r="B6957" t="s">
        <v>7118</v>
      </c>
      <c r="C6957">
        <v>1</v>
      </c>
      <c r="D6957" t="s">
        <v>8927</v>
      </c>
      <c r="E6957" t="s">
        <v>395</v>
      </c>
      <c r="F6957" t="s">
        <v>16</v>
      </c>
      <c r="G6957" t="s">
        <v>16</v>
      </c>
      <c r="H6957" t="s">
        <v>16</v>
      </c>
      <c r="I6957">
        <v>1</v>
      </c>
      <c r="J6957">
        <v>37</v>
      </c>
      <c r="K6957">
        <v>150</v>
      </c>
      <c r="L6957">
        <v>3.5</v>
      </c>
      <c r="M6957" t="s">
        <v>3671</v>
      </c>
      <c r="N6957" t="str">
        <f>SUBSTITUTE(Sheet1[[#This Row],[Datekey_Opening]],"_","-")</f>
        <v>2011-8-16</v>
      </c>
      <c r="O6957">
        <f>YEAR(Sheet1[[#This Row],[Date]])</f>
        <v>2011</v>
      </c>
      <c r="P6957" t="str">
        <f>LOOKUP(Sheet1[[#This Row],[CountryCode]],$AI$4:$AI$18,$AJ$4:$AJ$18)</f>
        <v>India</v>
      </c>
      <c r="Q6957">
        <f>MONTH(Sheet1[[#This Row],[Date]])</f>
        <v>8</v>
      </c>
      <c r="R6957" t="str">
        <f>TEXT(Sheet1[[#This Row],[Date]],"MMMM")</f>
        <v>August</v>
      </c>
      <c r="S6957" t="str">
        <f>TEXT(Sheet1[[#This Row],[Date]],"YYYY-MMM")</f>
        <v>2011-Aug</v>
      </c>
      <c r="T6957">
        <f>WEEKDAY(Sheet1[[#This Row],[Date]])</f>
        <v>3</v>
      </c>
      <c r="U6957" t="str">
        <f>TEXT(Sheet1[[#This Row],[Date]],"DDDD")</f>
        <v>Tuesday</v>
      </c>
      <c r="V6957" t="str">
        <f>"FM"&amp;MOD(MONTH(Sheet1[[#This Row],[Date]])-4,12)+1</f>
        <v>FM5</v>
      </c>
      <c r="W6957" t="str">
        <f>"Q"&amp;ROUNDUP(MONTH(Sheet1[[#This Row],[Date]])/3,0)</f>
        <v>Q3</v>
      </c>
      <c r="X6957" t="str">
        <f>"Q"&amp;INT(MOD(MONTH(Sheet1[[#This Row],[Date]])-4,12/3)+1)</f>
        <v>Q1</v>
      </c>
      <c r="Y6957" t="str" cm="1">
        <f t="array" ref="Y6957">_xlfn.IFS(ROUND(L6957,0)&lt;=1,"Need to improve 0-1",ROUND(L6957,0)&lt;=2,"Okay 1-2",ROUND(L6957,0)&lt;=3,"Good 2-3",ROUND(L6957,0)&lt;=4,"Great 3-4",ROUND(L6957,0)&lt;=5,"Excellent 4-5")</f>
        <v>Great 3-4</v>
      </c>
      <c r="Z6957" t="str">
        <f t="shared" si="108"/>
        <v>0-1000</v>
      </c>
    </row>
    <row r="6958" spans="1:26" x14ac:dyDescent="0.3">
      <c r="A6958">
        <v>3149</v>
      </c>
      <c r="B6958" t="s">
        <v>9277</v>
      </c>
      <c r="C6958">
        <v>1</v>
      </c>
      <c r="D6958" t="s">
        <v>8927</v>
      </c>
      <c r="E6958" t="s">
        <v>365</v>
      </c>
      <c r="F6958" t="s">
        <v>21</v>
      </c>
      <c r="G6958" t="s">
        <v>16</v>
      </c>
      <c r="H6958" t="s">
        <v>16</v>
      </c>
      <c r="I6958">
        <v>3</v>
      </c>
      <c r="J6958">
        <v>395</v>
      </c>
      <c r="K6958">
        <v>1200</v>
      </c>
      <c r="L6958">
        <v>4</v>
      </c>
      <c r="M6958" t="s">
        <v>4117</v>
      </c>
      <c r="N6958" t="str">
        <f>SUBSTITUTE(Sheet1[[#This Row],[Datekey_Opening]],"_","-")</f>
        <v>2014-8-25</v>
      </c>
      <c r="O6958">
        <f>YEAR(Sheet1[[#This Row],[Date]])</f>
        <v>2014</v>
      </c>
      <c r="P6958" t="str">
        <f>LOOKUP(Sheet1[[#This Row],[CountryCode]],$AI$4:$AI$18,$AJ$4:$AJ$18)</f>
        <v>India</v>
      </c>
      <c r="Q6958">
        <f>MONTH(Sheet1[[#This Row],[Date]])</f>
        <v>8</v>
      </c>
      <c r="R6958" t="str">
        <f>TEXT(Sheet1[[#This Row],[Date]],"MMMM")</f>
        <v>August</v>
      </c>
      <c r="S6958" t="str">
        <f>TEXT(Sheet1[[#This Row],[Date]],"YYYY-MMM")</f>
        <v>2014-Aug</v>
      </c>
      <c r="T6958">
        <f>WEEKDAY(Sheet1[[#This Row],[Date]])</f>
        <v>2</v>
      </c>
      <c r="U6958" t="str">
        <f>TEXT(Sheet1[[#This Row],[Date]],"DDDD")</f>
        <v>Monday</v>
      </c>
      <c r="V6958" t="str">
        <f>"FM"&amp;MOD(MONTH(Sheet1[[#This Row],[Date]])-4,12)+1</f>
        <v>FM5</v>
      </c>
      <c r="W6958" t="str">
        <f>"Q"&amp;ROUNDUP(MONTH(Sheet1[[#This Row],[Date]])/3,0)</f>
        <v>Q3</v>
      </c>
      <c r="X6958" t="str">
        <f>"Q"&amp;INT(MOD(MONTH(Sheet1[[#This Row],[Date]])-4,12/3)+1)</f>
        <v>Q1</v>
      </c>
      <c r="Y6958" t="str" cm="1">
        <f t="array" ref="Y6958">_xlfn.IFS(ROUND(L6958,0)&lt;=1,"Need to improve 0-1",ROUND(L6958,0)&lt;=2,"Okay 1-2",ROUND(L6958,0)&lt;=3,"Good 2-3",ROUND(L6958,0)&lt;=4,"Great 3-4",ROUND(L6958,0)&lt;=5,"Excellent 4-5")</f>
        <v>Great 3-4</v>
      </c>
      <c r="Z6958" t="str">
        <f t="shared" si="108"/>
        <v>1000-2000</v>
      </c>
    </row>
    <row r="6959" spans="1:26" x14ac:dyDescent="0.3">
      <c r="A6959">
        <v>302727</v>
      </c>
      <c r="B6959" t="s">
        <v>2444</v>
      </c>
      <c r="C6959">
        <v>1</v>
      </c>
      <c r="D6959" t="s">
        <v>8927</v>
      </c>
      <c r="E6959" t="s">
        <v>584</v>
      </c>
      <c r="F6959" t="s">
        <v>16</v>
      </c>
      <c r="G6959" t="s">
        <v>21</v>
      </c>
      <c r="H6959" t="s">
        <v>16</v>
      </c>
      <c r="I6959">
        <v>2</v>
      </c>
      <c r="J6959">
        <v>112</v>
      </c>
      <c r="K6959">
        <v>650</v>
      </c>
      <c r="L6959">
        <v>3.1</v>
      </c>
      <c r="M6959" t="s">
        <v>2269</v>
      </c>
      <c r="N6959" t="str">
        <f>SUBSTITUTE(Sheet1[[#This Row],[Datekey_Opening]],"_","-")</f>
        <v>2017-7-14</v>
      </c>
      <c r="O6959">
        <f>YEAR(Sheet1[[#This Row],[Date]])</f>
        <v>2017</v>
      </c>
      <c r="P6959" t="str">
        <f>LOOKUP(Sheet1[[#This Row],[CountryCode]],$AI$4:$AI$18,$AJ$4:$AJ$18)</f>
        <v>India</v>
      </c>
      <c r="Q6959">
        <f>MONTH(Sheet1[[#This Row],[Date]])</f>
        <v>7</v>
      </c>
      <c r="R6959" t="str">
        <f>TEXT(Sheet1[[#This Row],[Date]],"MMMM")</f>
        <v>July</v>
      </c>
      <c r="S6959" t="str">
        <f>TEXT(Sheet1[[#This Row],[Date]],"YYYY-MMM")</f>
        <v>2017-Jul</v>
      </c>
      <c r="T6959">
        <f>WEEKDAY(Sheet1[[#This Row],[Date]])</f>
        <v>6</v>
      </c>
      <c r="U6959" t="str">
        <f>TEXT(Sheet1[[#This Row],[Date]],"DDDD")</f>
        <v>Friday</v>
      </c>
      <c r="V6959" t="str">
        <f>"FM"&amp;MOD(MONTH(Sheet1[[#This Row],[Date]])-4,12)+1</f>
        <v>FM4</v>
      </c>
      <c r="W6959" t="str">
        <f>"Q"&amp;ROUNDUP(MONTH(Sheet1[[#This Row],[Date]])/3,0)</f>
        <v>Q3</v>
      </c>
      <c r="X6959" t="str">
        <f>"Q"&amp;INT(MOD(MONTH(Sheet1[[#This Row],[Date]])-4,12/3)+1)</f>
        <v>Q4</v>
      </c>
      <c r="Y6959" t="str" cm="1">
        <f t="array" ref="Y6959">_xlfn.IFS(ROUND(L6959,0)&lt;=1,"Need to improve 0-1",ROUND(L6959,0)&lt;=2,"Okay 1-2",ROUND(L6959,0)&lt;=3,"Good 2-3",ROUND(L6959,0)&lt;=4,"Great 3-4",ROUND(L6959,0)&lt;=5,"Excellent 4-5")</f>
        <v>Good 2-3</v>
      </c>
      <c r="Z6959" t="str">
        <f t="shared" si="108"/>
        <v>0-1000</v>
      </c>
    </row>
    <row r="6960" spans="1:26" x14ac:dyDescent="0.3">
      <c r="A6960">
        <v>18279455</v>
      </c>
      <c r="B6960" t="s">
        <v>9278</v>
      </c>
      <c r="C6960">
        <v>1</v>
      </c>
      <c r="D6960" t="s">
        <v>8927</v>
      </c>
      <c r="E6960" t="s">
        <v>9279</v>
      </c>
      <c r="F6960" t="s">
        <v>21</v>
      </c>
      <c r="G6960" t="s">
        <v>16</v>
      </c>
      <c r="H6960" t="s">
        <v>16</v>
      </c>
      <c r="I6960">
        <v>3</v>
      </c>
      <c r="J6960">
        <v>240</v>
      </c>
      <c r="K6960">
        <v>1900</v>
      </c>
      <c r="L6960">
        <v>3.8</v>
      </c>
      <c r="M6960" t="s">
        <v>7133</v>
      </c>
      <c r="N6960" t="str">
        <f>SUBSTITUTE(Sheet1[[#This Row],[Datekey_Opening]],"_","-")</f>
        <v>2010-7-21</v>
      </c>
      <c r="O6960">
        <f>YEAR(Sheet1[[#This Row],[Date]])</f>
        <v>2010</v>
      </c>
      <c r="P6960" t="str">
        <f>LOOKUP(Sheet1[[#This Row],[CountryCode]],$AI$4:$AI$18,$AJ$4:$AJ$18)</f>
        <v>India</v>
      </c>
      <c r="Q6960">
        <f>MONTH(Sheet1[[#This Row],[Date]])</f>
        <v>7</v>
      </c>
      <c r="R6960" t="str">
        <f>TEXT(Sheet1[[#This Row],[Date]],"MMMM")</f>
        <v>July</v>
      </c>
      <c r="S6960" t="str">
        <f>TEXT(Sheet1[[#This Row],[Date]],"YYYY-MMM")</f>
        <v>2010-Jul</v>
      </c>
      <c r="T6960">
        <f>WEEKDAY(Sheet1[[#This Row],[Date]])</f>
        <v>4</v>
      </c>
      <c r="U6960" t="str">
        <f>TEXT(Sheet1[[#This Row],[Date]],"DDDD")</f>
        <v>Wednesday</v>
      </c>
      <c r="V6960" t="str">
        <f>"FM"&amp;MOD(MONTH(Sheet1[[#This Row],[Date]])-4,12)+1</f>
        <v>FM4</v>
      </c>
      <c r="W6960" t="str">
        <f>"Q"&amp;ROUNDUP(MONTH(Sheet1[[#This Row],[Date]])/3,0)</f>
        <v>Q3</v>
      </c>
      <c r="X6960" t="str">
        <f>"Q"&amp;INT(MOD(MONTH(Sheet1[[#This Row],[Date]])-4,12/3)+1)</f>
        <v>Q4</v>
      </c>
      <c r="Y6960" t="str" cm="1">
        <f t="array" ref="Y6960">_xlfn.IFS(ROUND(L6960,0)&lt;=1,"Need to improve 0-1",ROUND(L6960,0)&lt;=2,"Okay 1-2",ROUND(L6960,0)&lt;=3,"Good 2-3",ROUND(L6960,0)&lt;=4,"Great 3-4",ROUND(L6960,0)&lt;=5,"Excellent 4-5")</f>
        <v>Great 3-4</v>
      </c>
      <c r="Z6960" t="str">
        <f t="shared" si="108"/>
        <v>1000-2000</v>
      </c>
    </row>
    <row r="6961" spans="1:26" x14ac:dyDescent="0.3">
      <c r="A6961">
        <v>311614</v>
      </c>
      <c r="B6961" t="s">
        <v>9280</v>
      </c>
      <c r="C6961">
        <v>1</v>
      </c>
      <c r="D6961" t="s">
        <v>8927</v>
      </c>
      <c r="E6961" t="s">
        <v>1739</v>
      </c>
      <c r="F6961" t="s">
        <v>21</v>
      </c>
      <c r="G6961" t="s">
        <v>16</v>
      </c>
      <c r="H6961" t="s">
        <v>16</v>
      </c>
      <c r="I6961">
        <v>3</v>
      </c>
      <c r="J6961">
        <v>19</v>
      </c>
      <c r="K6961">
        <v>1200</v>
      </c>
      <c r="L6961">
        <v>3.3</v>
      </c>
      <c r="M6961" t="s">
        <v>6358</v>
      </c>
      <c r="N6961" t="str">
        <f>SUBSTITUTE(Sheet1[[#This Row],[Datekey_Opening]],"_","-")</f>
        <v>2010-7-10</v>
      </c>
      <c r="O6961">
        <f>YEAR(Sheet1[[#This Row],[Date]])</f>
        <v>2010</v>
      </c>
      <c r="P6961" t="str">
        <f>LOOKUP(Sheet1[[#This Row],[CountryCode]],$AI$4:$AI$18,$AJ$4:$AJ$18)</f>
        <v>India</v>
      </c>
      <c r="Q6961">
        <f>MONTH(Sheet1[[#This Row],[Date]])</f>
        <v>7</v>
      </c>
      <c r="R6961" t="str">
        <f>TEXT(Sheet1[[#This Row],[Date]],"MMMM")</f>
        <v>July</v>
      </c>
      <c r="S6961" t="str">
        <f>TEXT(Sheet1[[#This Row],[Date]],"YYYY-MMM")</f>
        <v>2010-Jul</v>
      </c>
      <c r="T6961">
        <f>WEEKDAY(Sheet1[[#This Row],[Date]])</f>
        <v>7</v>
      </c>
      <c r="U6961" t="str">
        <f>TEXT(Sheet1[[#This Row],[Date]],"DDDD")</f>
        <v>Saturday</v>
      </c>
      <c r="V6961" t="str">
        <f>"FM"&amp;MOD(MONTH(Sheet1[[#This Row],[Date]])-4,12)+1</f>
        <v>FM4</v>
      </c>
      <c r="W6961" t="str">
        <f>"Q"&amp;ROUNDUP(MONTH(Sheet1[[#This Row],[Date]])/3,0)</f>
        <v>Q3</v>
      </c>
      <c r="X6961" t="str">
        <f>"Q"&amp;INT(MOD(MONTH(Sheet1[[#This Row],[Date]])-4,12/3)+1)</f>
        <v>Q4</v>
      </c>
      <c r="Y6961" t="str" cm="1">
        <f t="array" ref="Y6961">_xlfn.IFS(ROUND(L6961,0)&lt;=1,"Need to improve 0-1",ROUND(L6961,0)&lt;=2,"Okay 1-2",ROUND(L6961,0)&lt;=3,"Good 2-3",ROUND(L6961,0)&lt;=4,"Great 3-4",ROUND(L6961,0)&lt;=5,"Excellent 4-5")</f>
        <v>Good 2-3</v>
      </c>
      <c r="Z6961" t="str">
        <f t="shared" si="108"/>
        <v>1000-2000</v>
      </c>
    </row>
    <row r="6962" spans="1:26" x14ac:dyDescent="0.3">
      <c r="A6962">
        <v>18232121</v>
      </c>
      <c r="B6962" t="s">
        <v>9281</v>
      </c>
      <c r="C6962">
        <v>1</v>
      </c>
      <c r="D6962" t="s">
        <v>8927</v>
      </c>
      <c r="E6962" t="s">
        <v>365</v>
      </c>
      <c r="F6962" t="s">
        <v>16</v>
      </c>
      <c r="G6962" t="s">
        <v>21</v>
      </c>
      <c r="H6962" t="s">
        <v>16</v>
      </c>
      <c r="I6962">
        <v>2</v>
      </c>
      <c r="J6962">
        <v>25</v>
      </c>
      <c r="K6962">
        <v>600</v>
      </c>
      <c r="L6962">
        <v>2.7</v>
      </c>
      <c r="M6962" t="s">
        <v>4784</v>
      </c>
      <c r="N6962" t="str">
        <f>SUBSTITUTE(Sheet1[[#This Row],[Datekey_Opening]],"_","-")</f>
        <v>2014-7-14</v>
      </c>
      <c r="O6962">
        <f>YEAR(Sheet1[[#This Row],[Date]])</f>
        <v>2014</v>
      </c>
      <c r="P6962" t="str">
        <f>LOOKUP(Sheet1[[#This Row],[CountryCode]],$AI$4:$AI$18,$AJ$4:$AJ$18)</f>
        <v>India</v>
      </c>
      <c r="Q6962">
        <f>MONTH(Sheet1[[#This Row],[Date]])</f>
        <v>7</v>
      </c>
      <c r="R6962" t="str">
        <f>TEXT(Sheet1[[#This Row],[Date]],"MMMM")</f>
        <v>July</v>
      </c>
      <c r="S6962" t="str">
        <f>TEXT(Sheet1[[#This Row],[Date]],"YYYY-MMM")</f>
        <v>2014-Jul</v>
      </c>
      <c r="T6962">
        <f>WEEKDAY(Sheet1[[#This Row],[Date]])</f>
        <v>2</v>
      </c>
      <c r="U6962" t="str">
        <f>TEXT(Sheet1[[#This Row],[Date]],"DDDD")</f>
        <v>Monday</v>
      </c>
      <c r="V6962" t="str">
        <f>"FM"&amp;MOD(MONTH(Sheet1[[#This Row],[Date]])-4,12)+1</f>
        <v>FM4</v>
      </c>
      <c r="W6962" t="str">
        <f>"Q"&amp;ROUNDUP(MONTH(Sheet1[[#This Row],[Date]])/3,0)</f>
        <v>Q3</v>
      </c>
      <c r="X6962" t="str">
        <f>"Q"&amp;INT(MOD(MONTH(Sheet1[[#This Row],[Date]])-4,12/3)+1)</f>
        <v>Q4</v>
      </c>
      <c r="Y6962" t="str" cm="1">
        <f t="array" ref="Y6962">_xlfn.IFS(ROUND(L6962,0)&lt;=1,"Need to improve 0-1",ROUND(L6962,0)&lt;=2,"Okay 1-2",ROUND(L6962,0)&lt;=3,"Good 2-3",ROUND(L6962,0)&lt;=4,"Great 3-4",ROUND(L6962,0)&lt;=5,"Excellent 4-5")</f>
        <v>Good 2-3</v>
      </c>
      <c r="Z6962" t="str">
        <f t="shared" si="108"/>
        <v>0-1000</v>
      </c>
    </row>
    <row r="6963" spans="1:26" x14ac:dyDescent="0.3">
      <c r="A6963">
        <v>301402</v>
      </c>
      <c r="B6963" t="s">
        <v>9282</v>
      </c>
      <c r="C6963">
        <v>1</v>
      </c>
      <c r="D6963" t="s">
        <v>8927</v>
      </c>
      <c r="E6963" t="s">
        <v>478</v>
      </c>
      <c r="F6963" t="s">
        <v>21</v>
      </c>
      <c r="G6963" t="s">
        <v>16</v>
      </c>
      <c r="H6963" t="s">
        <v>16</v>
      </c>
      <c r="I6963">
        <v>3</v>
      </c>
      <c r="J6963">
        <v>7</v>
      </c>
      <c r="K6963">
        <v>1300</v>
      </c>
      <c r="L6963">
        <v>3</v>
      </c>
      <c r="M6963" t="s">
        <v>640</v>
      </c>
      <c r="N6963" t="str">
        <f>SUBSTITUTE(Sheet1[[#This Row],[Datekey_Opening]],"_","-")</f>
        <v>2018-7-9</v>
      </c>
      <c r="O6963">
        <f>YEAR(Sheet1[[#This Row],[Date]])</f>
        <v>2018</v>
      </c>
      <c r="P6963" t="str">
        <f>LOOKUP(Sheet1[[#This Row],[CountryCode]],$AI$4:$AI$18,$AJ$4:$AJ$18)</f>
        <v>India</v>
      </c>
      <c r="Q6963">
        <f>MONTH(Sheet1[[#This Row],[Date]])</f>
        <v>7</v>
      </c>
      <c r="R6963" t="str">
        <f>TEXT(Sheet1[[#This Row],[Date]],"MMMM")</f>
        <v>July</v>
      </c>
      <c r="S6963" t="str">
        <f>TEXT(Sheet1[[#This Row],[Date]],"YYYY-MMM")</f>
        <v>2018-Jul</v>
      </c>
      <c r="T6963">
        <f>WEEKDAY(Sheet1[[#This Row],[Date]])</f>
        <v>2</v>
      </c>
      <c r="U6963" t="str">
        <f>TEXT(Sheet1[[#This Row],[Date]],"DDDD")</f>
        <v>Monday</v>
      </c>
      <c r="V6963" t="str">
        <f>"FM"&amp;MOD(MONTH(Sheet1[[#This Row],[Date]])-4,12)+1</f>
        <v>FM4</v>
      </c>
      <c r="W6963" t="str">
        <f>"Q"&amp;ROUNDUP(MONTH(Sheet1[[#This Row],[Date]])/3,0)</f>
        <v>Q3</v>
      </c>
      <c r="X6963" t="str">
        <f>"Q"&amp;INT(MOD(MONTH(Sheet1[[#This Row],[Date]])-4,12/3)+1)</f>
        <v>Q4</v>
      </c>
      <c r="Y6963" t="str" cm="1">
        <f t="array" ref="Y6963">_xlfn.IFS(ROUND(L6963,0)&lt;=1,"Need to improve 0-1",ROUND(L6963,0)&lt;=2,"Okay 1-2",ROUND(L6963,0)&lt;=3,"Good 2-3",ROUND(L6963,0)&lt;=4,"Great 3-4",ROUND(L6963,0)&lt;=5,"Excellent 4-5")</f>
        <v>Good 2-3</v>
      </c>
      <c r="Z6963" t="str">
        <f t="shared" si="108"/>
        <v>1000-2000</v>
      </c>
    </row>
    <row r="6964" spans="1:26" x14ac:dyDescent="0.3">
      <c r="A6964">
        <v>300907</v>
      </c>
      <c r="B6964" t="s">
        <v>2388</v>
      </c>
      <c r="C6964">
        <v>1</v>
      </c>
      <c r="D6964" t="s">
        <v>8927</v>
      </c>
      <c r="E6964" t="s">
        <v>2389</v>
      </c>
      <c r="F6964" t="s">
        <v>16</v>
      </c>
      <c r="G6964" t="s">
        <v>21</v>
      </c>
      <c r="H6964" t="s">
        <v>16</v>
      </c>
      <c r="I6964">
        <v>2</v>
      </c>
      <c r="J6964">
        <v>582</v>
      </c>
      <c r="K6964">
        <v>650</v>
      </c>
      <c r="L6964">
        <v>3.6</v>
      </c>
      <c r="M6964" t="s">
        <v>3351</v>
      </c>
      <c r="N6964" t="str">
        <f>SUBSTITUTE(Sheet1[[#This Row],[Datekey_Opening]],"_","-")</f>
        <v>2018-7-25</v>
      </c>
      <c r="O6964">
        <f>YEAR(Sheet1[[#This Row],[Date]])</f>
        <v>2018</v>
      </c>
      <c r="P6964" t="str">
        <f>LOOKUP(Sheet1[[#This Row],[CountryCode]],$AI$4:$AI$18,$AJ$4:$AJ$18)</f>
        <v>India</v>
      </c>
      <c r="Q6964">
        <f>MONTH(Sheet1[[#This Row],[Date]])</f>
        <v>7</v>
      </c>
      <c r="R6964" t="str">
        <f>TEXT(Sheet1[[#This Row],[Date]],"MMMM")</f>
        <v>July</v>
      </c>
      <c r="S6964" t="str">
        <f>TEXT(Sheet1[[#This Row],[Date]],"YYYY-MMM")</f>
        <v>2018-Jul</v>
      </c>
      <c r="T6964">
        <f>WEEKDAY(Sheet1[[#This Row],[Date]])</f>
        <v>4</v>
      </c>
      <c r="U6964" t="str">
        <f>TEXT(Sheet1[[#This Row],[Date]],"DDDD")</f>
        <v>Wednesday</v>
      </c>
      <c r="V6964" t="str">
        <f>"FM"&amp;MOD(MONTH(Sheet1[[#This Row],[Date]])-4,12)+1</f>
        <v>FM4</v>
      </c>
      <c r="W6964" t="str">
        <f>"Q"&amp;ROUNDUP(MONTH(Sheet1[[#This Row],[Date]])/3,0)</f>
        <v>Q3</v>
      </c>
      <c r="X6964" t="str">
        <f>"Q"&amp;INT(MOD(MONTH(Sheet1[[#This Row],[Date]])-4,12/3)+1)</f>
        <v>Q4</v>
      </c>
      <c r="Y6964" t="str" cm="1">
        <f t="array" ref="Y6964">_xlfn.IFS(ROUND(L6964,0)&lt;=1,"Need to improve 0-1",ROUND(L6964,0)&lt;=2,"Okay 1-2",ROUND(L6964,0)&lt;=3,"Good 2-3",ROUND(L6964,0)&lt;=4,"Great 3-4",ROUND(L6964,0)&lt;=5,"Excellent 4-5")</f>
        <v>Great 3-4</v>
      </c>
      <c r="Z6964" t="str">
        <f t="shared" si="108"/>
        <v>0-1000</v>
      </c>
    </row>
    <row r="6965" spans="1:26" x14ac:dyDescent="0.3">
      <c r="A6965">
        <v>18383477</v>
      </c>
      <c r="B6965" t="s">
        <v>9255</v>
      </c>
      <c r="C6965">
        <v>1</v>
      </c>
      <c r="D6965" t="s">
        <v>8927</v>
      </c>
      <c r="E6965" t="s">
        <v>1039</v>
      </c>
      <c r="F6965" t="s">
        <v>16</v>
      </c>
      <c r="G6965" t="s">
        <v>16</v>
      </c>
      <c r="H6965" t="s">
        <v>16</v>
      </c>
      <c r="I6965">
        <v>1</v>
      </c>
      <c r="J6965">
        <v>5</v>
      </c>
      <c r="K6965">
        <v>350</v>
      </c>
      <c r="L6965">
        <v>2.8</v>
      </c>
      <c r="M6965" t="s">
        <v>2597</v>
      </c>
      <c r="N6965" t="str">
        <f>SUBSTITUTE(Sheet1[[#This Row],[Datekey_Opening]],"_","-")</f>
        <v>2010-7-14</v>
      </c>
      <c r="O6965">
        <f>YEAR(Sheet1[[#This Row],[Date]])</f>
        <v>2010</v>
      </c>
      <c r="P6965" t="str">
        <f>LOOKUP(Sheet1[[#This Row],[CountryCode]],$AI$4:$AI$18,$AJ$4:$AJ$18)</f>
        <v>India</v>
      </c>
      <c r="Q6965">
        <f>MONTH(Sheet1[[#This Row],[Date]])</f>
        <v>7</v>
      </c>
      <c r="R6965" t="str">
        <f>TEXT(Sheet1[[#This Row],[Date]],"MMMM")</f>
        <v>July</v>
      </c>
      <c r="S6965" t="str">
        <f>TEXT(Sheet1[[#This Row],[Date]],"YYYY-MMM")</f>
        <v>2010-Jul</v>
      </c>
      <c r="T6965">
        <f>WEEKDAY(Sheet1[[#This Row],[Date]])</f>
        <v>4</v>
      </c>
      <c r="U6965" t="str">
        <f>TEXT(Sheet1[[#This Row],[Date]],"DDDD")</f>
        <v>Wednesday</v>
      </c>
      <c r="V6965" t="str">
        <f>"FM"&amp;MOD(MONTH(Sheet1[[#This Row],[Date]])-4,12)+1</f>
        <v>FM4</v>
      </c>
      <c r="W6965" t="str">
        <f>"Q"&amp;ROUNDUP(MONTH(Sheet1[[#This Row],[Date]])/3,0)</f>
        <v>Q3</v>
      </c>
      <c r="X6965" t="str">
        <f>"Q"&amp;INT(MOD(MONTH(Sheet1[[#This Row],[Date]])-4,12/3)+1)</f>
        <v>Q4</v>
      </c>
      <c r="Y6965" t="str" cm="1">
        <f t="array" ref="Y6965">_xlfn.IFS(ROUND(L6965,0)&lt;=1,"Need to improve 0-1",ROUND(L6965,0)&lt;=2,"Okay 1-2",ROUND(L6965,0)&lt;=3,"Good 2-3",ROUND(L6965,0)&lt;=4,"Great 3-4",ROUND(L6965,0)&lt;=5,"Excellent 4-5")</f>
        <v>Good 2-3</v>
      </c>
      <c r="Z6965" t="str">
        <f t="shared" si="108"/>
        <v>0-1000</v>
      </c>
    </row>
    <row r="6966" spans="1:26" x14ac:dyDescent="0.3">
      <c r="A6966">
        <v>18373737</v>
      </c>
      <c r="B6966" t="s">
        <v>9283</v>
      </c>
      <c r="C6966">
        <v>1</v>
      </c>
      <c r="D6966" t="s">
        <v>8927</v>
      </c>
      <c r="E6966" t="s">
        <v>478</v>
      </c>
      <c r="F6966" t="s">
        <v>16</v>
      </c>
      <c r="G6966" t="s">
        <v>16</v>
      </c>
      <c r="H6966" t="s">
        <v>16</v>
      </c>
      <c r="I6966">
        <v>2</v>
      </c>
      <c r="J6966">
        <v>5</v>
      </c>
      <c r="K6966">
        <v>800</v>
      </c>
      <c r="L6966">
        <v>3.1</v>
      </c>
      <c r="M6966" t="s">
        <v>1760</v>
      </c>
      <c r="N6966" t="str">
        <f>SUBSTITUTE(Sheet1[[#This Row],[Datekey_Opening]],"_","-")</f>
        <v>2011-7-28</v>
      </c>
      <c r="O6966">
        <f>YEAR(Sheet1[[#This Row],[Date]])</f>
        <v>2011</v>
      </c>
      <c r="P6966" t="str">
        <f>LOOKUP(Sheet1[[#This Row],[CountryCode]],$AI$4:$AI$18,$AJ$4:$AJ$18)</f>
        <v>India</v>
      </c>
      <c r="Q6966">
        <f>MONTH(Sheet1[[#This Row],[Date]])</f>
        <v>7</v>
      </c>
      <c r="R6966" t="str">
        <f>TEXT(Sheet1[[#This Row],[Date]],"MMMM")</f>
        <v>July</v>
      </c>
      <c r="S6966" t="str">
        <f>TEXT(Sheet1[[#This Row],[Date]],"YYYY-MMM")</f>
        <v>2011-Jul</v>
      </c>
      <c r="T6966">
        <f>WEEKDAY(Sheet1[[#This Row],[Date]])</f>
        <v>5</v>
      </c>
      <c r="U6966" t="str">
        <f>TEXT(Sheet1[[#This Row],[Date]],"DDDD")</f>
        <v>Thursday</v>
      </c>
      <c r="V6966" t="str">
        <f>"FM"&amp;MOD(MONTH(Sheet1[[#This Row],[Date]])-4,12)+1</f>
        <v>FM4</v>
      </c>
      <c r="W6966" t="str">
        <f>"Q"&amp;ROUNDUP(MONTH(Sheet1[[#This Row],[Date]])/3,0)</f>
        <v>Q3</v>
      </c>
      <c r="X6966" t="str">
        <f>"Q"&amp;INT(MOD(MONTH(Sheet1[[#This Row],[Date]])-4,12/3)+1)</f>
        <v>Q4</v>
      </c>
      <c r="Y6966" t="str" cm="1">
        <f t="array" ref="Y6966">_xlfn.IFS(ROUND(L6966,0)&lt;=1,"Need to improve 0-1",ROUND(L6966,0)&lt;=2,"Okay 1-2",ROUND(L6966,0)&lt;=3,"Good 2-3",ROUND(L6966,0)&lt;=4,"Great 3-4",ROUND(L6966,0)&lt;=5,"Excellent 4-5")</f>
        <v>Good 2-3</v>
      </c>
      <c r="Z6966" t="str">
        <f t="shared" si="108"/>
        <v>0-1000</v>
      </c>
    </row>
    <row r="6967" spans="1:26" x14ac:dyDescent="0.3">
      <c r="A6967">
        <v>311186</v>
      </c>
      <c r="B6967" t="s">
        <v>9241</v>
      </c>
      <c r="C6967">
        <v>1</v>
      </c>
      <c r="D6967" t="s">
        <v>8927</v>
      </c>
      <c r="E6967" t="s">
        <v>365</v>
      </c>
      <c r="F6967" t="s">
        <v>21</v>
      </c>
      <c r="G6967" t="s">
        <v>21</v>
      </c>
      <c r="H6967" t="s">
        <v>16</v>
      </c>
      <c r="I6967">
        <v>2</v>
      </c>
      <c r="J6967">
        <v>34</v>
      </c>
      <c r="K6967">
        <v>800</v>
      </c>
      <c r="L6967">
        <v>3.3</v>
      </c>
      <c r="M6967" t="s">
        <v>3452</v>
      </c>
      <c r="N6967" t="str">
        <f>SUBSTITUTE(Sheet1[[#This Row],[Datekey_Opening]],"_","-")</f>
        <v>2015-7-10</v>
      </c>
      <c r="O6967">
        <f>YEAR(Sheet1[[#This Row],[Date]])</f>
        <v>2015</v>
      </c>
      <c r="P6967" t="str">
        <f>LOOKUP(Sheet1[[#This Row],[CountryCode]],$AI$4:$AI$18,$AJ$4:$AJ$18)</f>
        <v>India</v>
      </c>
      <c r="Q6967">
        <f>MONTH(Sheet1[[#This Row],[Date]])</f>
        <v>7</v>
      </c>
      <c r="R6967" t="str">
        <f>TEXT(Sheet1[[#This Row],[Date]],"MMMM")</f>
        <v>July</v>
      </c>
      <c r="S6967" t="str">
        <f>TEXT(Sheet1[[#This Row],[Date]],"YYYY-MMM")</f>
        <v>2015-Jul</v>
      </c>
      <c r="T6967">
        <f>WEEKDAY(Sheet1[[#This Row],[Date]])</f>
        <v>6</v>
      </c>
      <c r="U6967" t="str">
        <f>TEXT(Sheet1[[#This Row],[Date]],"DDDD")</f>
        <v>Friday</v>
      </c>
      <c r="V6967" t="str">
        <f>"FM"&amp;MOD(MONTH(Sheet1[[#This Row],[Date]])-4,12)+1</f>
        <v>FM4</v>
      </c>
      <c r="W6967" t="str">
        <f>"Q"&amp;ROUNDUP(MONTH(Sheet1[[#This Row],[Date]])/3,0)</f>
        <v>Q3</v>
      </c>
      <c r="X6967" t="str">
        <f>"Q"&amp;INT(MOD(MONTH(Sheet1[[#This Row],[Date]])-4,12/3)+1)</f>
        <v>Q4</v>
      </c>
      <c r="Y6967" t="str" cm="1">
        <f t="array" ref="Y6967">_xlfn.IFS(ROUND(L6967,0)&lt;=1,"Need to improve 0-1",ROUND(L6967,0)&lt;=2,"Okay 1-2",ROUND(L6967,0)&lt;=3,"Good 2-3",ROUND(L6967,0)&lt;=4,"Great 3-4",ROUND(L6967,0)&lt;=5,"Excellent 4-5")</f>
        <v>Good 2-3</v>
      </c>
      <c r="Z6967" t="str">
        <f t="shared" si="108"/>
        <v>0-1000</v>
      </c>
    </row>
    <row r="6968" spans="1:26" x14ac:dyDescent="0.3">
      <c r="A6968">
        <v>8226</v>
      </c>
      <c r="B6968" t="s">
        <v>6443</v>
      </c>
      <c r="C6968">
        <v>1</v>
      </c>
      <c r="D6968" t="s">
        <v>8927</v>
      </c>
      <c r="E6968" t="s">
        <v>635</v>
      </c>
      <c r="F6968" t="s">
        <v>16</v>
      </c>
      <c r="G6968" t="s">
        <v>16</v>
      </c>
      <c r="H6968" t="s">
        <v>16</v>
      </c>
      <c r="I6968">
        <v>1</v>
      </c>
      <c r="J6968">
        <v>16</v>
      </c>
      <c r="K6968">
        <v>200</v>
      </c>
      <c r="L6968">
        <v>2.6</v>
      </c>
      <c r="M6968" t="s">
        <v>1763</v>
      </c>
      <c r="N6968" t="str">
        <f>SUBSTITUTE(Sheet1[[#This Row],[Datekey_Opening]],"_","-")</f>
        <v>2016-7-18</v>
      </c>
      <c r="O6968">
        <f>YEAR(Sheet1[[#This Row],[Date]])</f>
        <v>2016</v>
      </c>
      <c r="P6968" t="str">
        <f>LOOKUP(Sheet1[[#This Row],[CountryCode]],$AI$4:$AI$18,$AJ$4:$AJ$18)</f>
        <v>India</v>
      </c>
      <c r="Q6968">
        <f>MONTH(Sheet1[[#This Row],[Date]])</f>
        <v>7</v>
      </c>
      <c r="R6968" t="str">
        <f>TEXT(Sheet1[[#This Row],[Date]],"MMMM")</f>
        <v>July</v>
      </c>
      <c r="S6968" t="str">
        <f>TEXT(Sheet1[[#This Row],[Date]],"YYYY-MMM")</f>
        <v>2016-Jul</v>
      </c>
      <c r="T6968">
        <f>WEEKDAY(Sheet1[[#This Row],[Date]])</f>
        <v>2</v>
      </c>
      <c r="U6968" t="str">
        <f>TEXT(Sheet1[[#This Row],[Date]],"DDDD")</f>
        <v>Monday</v>
      </c>
      <c r="V6968" t="str">
        <f>"FM"&amp;MOD(MONTH(Sheet1[[#This Row],[Date]])-4,12)+1</f>
        <v>FM4</v>
      </c>
      <c r="W6968" t="str">
        <f>"Q"&amp;ROUNDUP(MONTH(Sheet1[[#This Row],[Date]])/3,0)</f>
        <v>Q3</v>
      </c>
      <c r="X6968" t="str">
        <f>"Q"&amp;INT(MOD(MONTH(Sheet1[[#This Row],[Date]])-4,12/3)+1)</f>
        <v>Q4</v>
      </c>
      <c r="Y6968" t="str" cm="1">
        <f t="array" ref="Y6968">_xlfn.IFS(ROUND(L6968,0)&lt;=1,"Need to improve 0-1",ROUND(L6968,0)&lt;=2,"Okay 1-2",ROUND(L6968,0)&lt;=3,"Good 2-3",ROUND(L6968,0)&lt;=4,"Great 3-4",ROUND(L6968,0)&lt;=5,"Excellent 4-5")</f>
        <v>Good 2-3</v>
      </c>
      <c r="Z6968" t="str">
        <f t="shared" si="108"/>
        <v>0-1000</v>
      </c>
    </row>
    <row r="6969" spans="1:26" x14ac:dyDescent="0.3">
      <c r="A6969">
        <v>18381224</v>
      </c>
      <c r="B6969" t="s">
        <v>9284</v>
      </c>
      <c r="C6969">
        <v>1</v>
      </c>
      <c r="D6969" t="s">
        <v>8927</v>
      </c>
      <c r="E6969" t="s">
        <v>362</v>
      </c>
      <c r="F6969" t="s">
        <v>16</v>
      </c>
      <c r="G6969" t="s">
        <v>21</v>
      </c>
      <c r="H6969" t="s">
        <v>16</v>
      </c>
      <c r="I6969">
        <v>2</v>
      </c>
      <c r="J6969">
        <v>7</v>
      </c>
      <c r="K6969">
        <v>700</v>
      </c>
      <c r="L6969">
        <v>3.2</v>
      </c>
      <c r="M6969" t="s">
        <v>4334</v>
      </c>
      <c r="N6969" t="str">
        <f>SUBSTITUTE(Sheet1[[#This Row],[Datekey_Opening]],"_","-")</f>
        <v>2011-7-21</v>
      </c>
      <c r="O6969">
        <f>YEAR(Sheet1[[#This Row],[Date]])</f>
        <v>2011</v>
      </c>
      <c r="P6969" t="str">
        <f>LOOKUP(Sheet1[[#This Row],[CountryCode]],$AI$4:$AI$18,$AJ$4:$AJ$18)</f>
        <v>India</v>
      </c>
      <c r="Q6969">
        <f>MONTH(Sheet1[[#This Row],[Date]])</f>
        <v>7</v>
      </c>
      <c r="R6969" t="str">
        <f>TEXT(Sheet1[[#This Row],[Date]],"MMMM")</f>
        <v>July</v>
      </c>
      <c r="S6969" t="str">
        <f>TEXT(Sheet1[[#This Row],[Date]],"YYYY-MMM")</f>
        <v>2011-Jul</v>
      </c>
      <c r="T6969">
        <f>WEEKDAY(Sheet1[[#This Row],[Date]])</f>
        <v>5</v>
      </c>
      <c r="U6969" t="str">
        <f>TEXT(Sheet1[[#This Row],[Date]],"DDDD")</f>
        <v>Thursday</v>
      </c>
      <c r="V6969" t="str">
        <f>"FM"&amp;MOD(MONTH(Sheet1[[#This Row],[Date]])-4,12)+1</f>
        <v>FM4</v>
      </c>
      <c r="W6969" t="str">
        <f>"Q"&amp;ROUNDUP(MONTH(Sheet1[[#This Row],[Date]])/3,0)</f>
        <v>Q3</v>
      </c>
      <c r="X6969" t="str">
        <f>"Q"&amp;INT(MOD(MONTH(Sheet1[[#This Row],[Date]])-4,12/3)+1)</f>
        <v>Q4</v>
      </c>
      <c r="Y6969" t="str" cm="1">
        <f t="array" ref="Y6969">_xlfn.IFS(ROUND(L6969,0)&lt;=1,"Need to improve 0-1",ROUND(L6969,0)&lt;=2,"Okay 1-2",ROUND(L6969,0)&lt;=3,"Good 2-3",ROUND(L6969,0)&lt;=4,"Great 3-4",ROUND(L6969,0)&lt;=5,"Excellent 4-5")</f>
        <v>Good 2-3</v>
      </c>
      <c r="Z6969" t="str">
        <f t="shared" si="108"/>
        <v>0-1000</v>
      </c>
    </row>
    <row r="6970" spans="1:26" x14ac:dyDescent="0.3">
      <c r="A6970">
        <v>306560</v>
      </c>
      <c r="B6970" t="s">
        <v>9285</v>
      </c>
      <c r="C6970">
        <v>1</v>
      </c>
      <c r="D6970" t="s">
        <v>8927</v>
      </c>
      <c r="E6970" t="s">
        <v>365</v>
      </c>
      <c r="F6970" t="s">
        <v>16</v>
      </c>
      <c r="G6970" t="s">
        <v>21</v>
      </c>
      <c r="H6970" t="s">
        <v>16</v>
      </c>
      <c r="I6970">
        <v>2</v>
      </c>
      <c r="J6970">
        <v>36</v>
      </c>
      <c r="K6970">
        <v>600</v>
      </c>
      <c r="L6970">
        <v>2.7</v>
      </c>
      <c r="M6970" t="s">
        <v>403</v>
      </c>
      <c r="N6970" t="str">
        <f>SUBSTITUTE(Sheet1[[#This Row],[Datekey_Opening]],"_","-")</f>
        <v>2018-7-13</v>
      </c>
      <c r="O6970">
        <f>YEAR(Sheet1[[#This Row],[Date]])</f>
        <v>2018</v>
      </c>
      <c r="P6970" t="str">
        <f>LOOKUP(Sheet1[[#This Row],[CountryCode]],$AI$4:$AI$18,$AJ$4:$AJ$18)</f>
        <v>India</v>
      </c>
      <c r="Q6970">
        <f>MONTH(Sheet1[[#This Row],[Date]])</f>
        <v>7</v>
      </c>
      <c r="R6970" t="str">
        <f>TEXT(Sheet1[[#This Row],[Date]],"MMMM")</f>
        <v>July</v>
      </c>
      <c r="S6970" t="str">
        <f>TEXT(Sheet1[[#This Row],[Date]],"YYYY-MMM")</f>
        <v>2018-Jul</v>
      </c>
      <c r="T6970">
        <f>WEEKDAY(Sheet1[[#This Row],[Date]])</f>
        <v>6</v>
      </c>
      <c r="U6970" t="str">
        <f>TEXT(Sheet1[[#This Row],[Date]],"DDDD")</f>
        <v>Friday</v>
      </c>
      <c r="V6970" t="str">
        <f>"FM"&amp;MOD(MONTH(Sheet1[[#This Row],[Date]])-4,12)+1</f>
        <v>FM4</v>
      </c>
      <c r="W6970" t="str">
        <f>"Q"&amp;ROUNDUP(MONTH(Sheet1[[#This Row],[Date]])/3,0)</f>
        <v>Q3</v>
      </c>
      <c r="X6970" t="str">
        <f>"Q"&amp;INT(MOD(MONTH(Sheet1[[#This Row],[Date]])-4,12/3)+1)</f>
        <v>Q4</v>
      </c>
      <c r="Y6970" t="str" cm="1">
        <f t="array" ref="Y6970">_xlfn.IFS(ROUND(L6970,0)&lt;=1,"Need to improve 0-1",ROUND(L6970,0)&lt;=2,"Okay 1-2",ROUND(L6970,0)&lt;=3,"Good 2-3",ROUND(L6970,0)&lt;=4,"Great 3-4",ROUND(L6970,0)&lt;=5,"Excellent 4-5")</f>
        <v>Good 2-3</v>
      </c>
      <c r="Z6970" t="str">
        <f t="shared" si="108"/>
        <v>0-1000</v>
      </c>
    </row>
    <row r="6971" spans="1:26" x14ac:dyDescent="0.3">
      <c r="A6971">
        <v>18381674</v>
      </c>
      <c r="B6971" t="s">
        <v>9286</v>
      </c>
      <c r="C6971">
        <v>1</v>
      </c>
      <c r="D6971" t="s">
        <v>8927</v>
      </c>
      <c r="E6971" t="s">
        <v>362</v>
      </c>
      <c r="F6971" t="s">
        <v>16</v>
      </c>
      <c r="G6971" t="s">
        <v>16</v>
      </c>
      <c r="H6971" t="s">
        <v>16</v>
      </c>
      <c r="I6971">
        <v>2</v>
      </c>
      <c r="J6971">
        <v>3</v>
      </c>
      <c r="K6971">
        <v>600</v>
      </c>
      <c r="L6971">
        <v>1</v>
      </c>
      <c r="M6971" t="s">
        <v>2234</v>
      </c>
      <c r="N6971" t="str">
        <f>SUBSTITUTE(Sheet1[[#This Row],[Datekey_Opening]],"_","-")</f>
        <v>2016-7-8</v>
      </c>
      <c r="O6971">
        <f>YEAR(Sheet1[[#This Row],[Date]])</f>
        <v>2016</v>
      </c>
      <c r="P6971" t="str">
        <f>LOOKUP(Sheet1[[#This Row],[CountryCode]],$AI$4:$AI$18,$AJ$4:$AJ$18)</f>
        <v>India</v>
      </c>
      <c r="Q6971">
        <f>MONTH(Sheet1[[#This Row],[Date]])</f>
        <v>7</v>
      </c>
      <c r="R6971" t="str">
        <f>TEXT(Sheet1[[#This Row],[Date]],"MMMM")</f>
        <v>July</v>
      </c>
      <c r="S6971" t="str">
        <f>TEXT(Sheet1[[#This Row],[Date]],"YYYY-MMM")</f>
        <v>2016-Jul</v>
      </c>
      <c r="T6971">
        <f>WEEKDAY(Sheet1[[#This Row],[Date]])</f>
        <v>6</v>
      </c>
      <c r="U6971" t="str">
        <f>TEXT(Sheet1[[#This Row],[Date]],"DDDD")</f>
        <v>Friday</v>
      </c>
      <c r="V6971" t="str">
        <f>"FM"&amp;MOD(MONTH(Sheet1[[#This Row],[Date]])-4,12)+1</f>
        <v>FM4</v>
      </c>
      <c r="W6971" t="str">
        <f>"Q"&amp;ROUNDUP(MONTH(Sheet1[[#This Row],[Date]])/3,0)</f>
        <v>Q3</v>
      </c>
      <c r="X6971" t="str">
        <f>"Q"&amp;INT(MOD(MONTH(Sheet1[[#This Row],[Date]])-4,12/3)+1)</f>
        <v>Q4</v>
      </c>
      <c r="Y6971" t="str" cm="1">
        <f t="array" ref="Y6971">_xlfn.IFS(ROUND(L6971,0)&lt;=1,"Need to improve 0-1",ROUND(L6971,0)&lt;=2,"Okay 1-2",ROUND(L6971,0)&lt;=3,"Good 2-3",ROUND(L6971,0)&lt;=4,"Great 3-4",ROUND(L6971,0)&lt;=5,"Excellent 4-5")</f>
        <v>Need to improve 0-1</v>
      </c>
      <c r="Z6971" t="str">
        <f t="shared" si="108"/>
        <v>0-1000</v>
      </c>
    </row>
    <row r="6972" spans="1:26" x14ac:dyDescent="0.3">
      <c r="A6972">
        <v>18112492</v>
      </c>
      <c r="B6972" t="s">
        <v>472</v>
      </c>
      <c r="C6972">
        <v>1</v>
      </c>
      <c r="D6972" t="s">
        <v>8927</v>
      </c>
      <c r="E6972" t="s">
        <v>473</v>
      </c>
      <c r="F6972" t="s">
        <v>16</v>
      </c>
      <c r="G6972" t="s">
        <v>16</v>
      </c>
      <c r="H6972" t="s">
        <v>16</v>
      </c>
      <c r="I6972">
        <v>2</v>
      </c>
      <c r="J6972">
        <v>27</v>
      </c>
      <c r="K6972">
        <v>700</v>
      </c>
      <c r="L6972">
        <v>2.5</v>
      </c>
      <c r="M6972" t="s">
        <v>1783</v>
      </c>
      <c r="N6972" t="str">
        <f>SUBSTITUTE(Sheet1[[#This Row],[Datekey_Opening]],"_","-")</f>
        <v>2015-7-9</v>
      </c>
      <c r="O6972">
        <f>YEAR(Sheet1[[#This Row],[Date]])</f>
        <v>2015</v>
      </c>
      <c r="P6972" t="str">
        <f>LOOKUP(Sheet1[[#This Row],[CountryCode]],$AI$4:$AI$18,$AJ$4:$AJ$18)</f>
        <v>India</v>
      </c>
      <c r="Q6972">
        <f>MONTH(Sheet1[[#This Row],[Date]])</f>
        <v>7</v>
      </c>
      <c r="R6972" t="str">
        <f>TEXT(Sheet1[[#This Row],[Date]],"MMMM")</f>
        <v>July</v>
      </c>
      <c r="S6972" t="str">
        <f>TEXT(Sheet1[[#This Row],[Date]],"YYYY-MMM")</f>
        <v>2015-Jul</v>
      </c>
      <c r="T6972">
        <f>WEEKDAY(Sheet1[[#This Row],[Date]])</f>
        <v>5</v>
      </c>
      <c r="U6972" t="str">
        <f>TEXT(Sheet1[[#This Row],[Date]],"DDDD")</f>
        <v>Thursday</v>
      </c>
      <c r="V6972" t="str">
        <f>"FM"&amp;MOD(MONTH(Sheet1[[#This Row],[Date]])-4,12)+1</f>
        <v>FM4</v>
      </c>
      <c r="W6972" t="str">
        <f>"Q"&amp;ROUNDUP(MONTH(Sheet1[[#This Row],[Date]])/3,0)</f>
        <v>Q3</v>
      </c>
      <c r="X6972" t="str">
        <f>"Q"&amp;INT(MOD(MONTH(Sheet1[[#This Row],[Date]])-4,12/3)+1)</f>
        <v>Q4</v>
      </c>
      <c r="Y6972" t="str" cm="1">
        <f t="array" ref="Y6972">_xlfn.IFS(ROUND(L6972,0)&lt;=1,"Need to improve 0-1",ROUND(L6972,0)&lt;=2,"Okay 1-2",ROUND(L6972,0)&lt;=3,"Good 2-3",ROUND(L6972,0)&lt;=4,"Great 3-4",ROUND(L6972,0)&lt;=5,"Excellent 4-5")</f>
        <v>Good 2-3</v>
      </c>
      <c r="Z6972" t="str">
        <f t="shared" si="108"/>
        <v>0-1000</v>
      </c>
    </row>
    <row r="6973" spans="1:26" x14ac:dyDescent="0.3">
      <c r="A6973">
        <v>18138418</v>
      </c>
      <c r="B6973" t="s">
        <v>9287</v>
      </c>
      <c r="C6973">
        <v>1</v>
      </c>
      <c r="D6973" t="s">
        <v>8927</v>
      </c>
      <c r="E6973" t="s">
        <v>432</v>
      </c>
      <c r="F6973" t="s">
        <v>16</v>
      </c>
      <c r="G6973" t="s">
        <v>16</v>
      </c>
      <c r="H6973" t="s">
        <v>16</v>
      </c>
      <c r="I6973">
        <v>1</v>
      </c>
      <c r="J6973">
        <v>6</v>
      </c>
      <c r="K6973">
        <v>300</v>
      </c>
      <c r="L6973">
        <v>2.9</v>
      </c>
      <c r="M6973" t="s">
        <v>6583</v>
      </c>
      <c r="N6973" t="str">
        <f>SUBSTITUTE(Sheet1[[#This Row],[Datekey_Opening]],"_","-")</f>
        <v>2014-7-22</v>
      </c>
      <c r="O6973">
        <f>YEAR(Sheet1[[#This Row],[Date]])</f>
        <v>2014</v>
      </c>
      <c r="P6973" t="str">
        <f>LOOKUP(Sheet1[[#This Row],[CountryCode]],$AI$4:$AI$18,$AJ$4:$AJ$18)</f>
        <v>India</v>
      </c>
      <c r="Q6973">
        <f>MONTH(Sheet1[[#This Row],[Date]])</f>
        <v>7</v>
      </c>
      <c r="R6973" t="str">
        <f>TEXT(Sheet1[[#This Row],[Date]],"MMMM")</f>
        <v>July</v>
      </c>
      <c r="S6973" t="str">
        <f>TEXT(Sheet1[[#This Row],[Date]],"YYYY-MMM")</f>
        <v>2014-Jul</v>
      </c>
      <c r="T6973">
        <f>WEEKDAY(Sheet1[[#This Row],[Date]])</f>
        <v>3</v>
      </c>
      <c r="U6973" t="str">
        <f>TEXT(Sheet1[[#This Row],[Date]],"DDDD")</f>
        <v>Tuesday</v>
      </c>
      <c r="V6973" t="str">
        <f>"FM"&amp;MOD(MONTH(Sheet1[[#This Row],[Date]])-4,12)+1</f>
        <v>FM4</v>
      </c>
      <c r="W6973" t="str">
        <f>"Q"&amp;ROUNDUP(MONTH(Sheet1[[#This Row],[Date]])/3,0)</f>
        <v>Q3</v>
      </c>
      <c r="X6973" t="str">
        <f>"Q"&amp;INT(MOD(MONTH(Sheet1[[#This Row],[Date]])-4,12/3)+1)</f>
        <v>Q4</v>
      </c>
      <c r="Y6973" t="str" cm="1">
        <f t="array" ref="Y6973">_xlfn.IFS(ROUND(L6973,0)&lt;=1,"Need to improve 0-1",ROUND(L6973,0)&lt;=2,"Okay 1-2",ROUND(L6973,0)&lt;=3,"Good 2-3",ROUND(L6973,0)&lt;=4,"Great 3-4",ROUND(L6973,0)&lt;=5,"Excellent 4-5")</f>
        <v>Good 2-3</v>
      </c>
      <c r="Z6973" t="str">
        <f t="shared" si="108"/>
        <v>0-1000</v>
      </c>
    </row>
    <row r="6974" spans="1:26" x14ac:dyDescent="0.3">
      <c r="A6974">
        <v>18254543</v>
      </c>
      <c r="B6974" t="s">
        <v>9288</v>
      </c>
      <c r="C6974">
        <v>1</v>
      </c>
      <c r="D6974" t="s">
        <v>8927</v>
      </c>
      <c r="E6974" t="s">
        <v>708</v>
      </c>
      <c r="F6974" t="s">
        <v>16</v>
      </c>
      <c r="G6974" t="s">
        <v>16</v>
      </c>
      <c r="H6974" t="s">
        <v>16</v>
      </c>
      <c r="I6974">
        <v>1</v>
      </c>
      <c r="J6974">
        <v>3</v>
      </c>
      <c r="K6974">
        <v>200</v>
      </c>
      <c r="L6974">
        <v>1</v>
      </c>
      <c r="M6974" t="s">
        <v>5107</v>
      </c>
      <c r="N6974" t="str">
        <f>SUBSTITUTE(Sheet1[[#This Row],[Datekey_Opening]],"_","-")</f>
        <v>2018-7-22</v>
      </c>
      <c r="O6974">
        <f>YEAR(Sheet1[[#This Row],[Date]])</f>
        <v>2018</v>
      </c>
      <c r="P6974" t="str">
        <f>LOOKUP(Sheet1[[#This Row],[CountryCode]],$AI$4:$AI$18,$AJ$4:$AJ$18)</f>
        <v>India</v>
      </c>
      <c r="Q6974">
        <f>MONTH(Sheet1[[#This Row],[Date]])</f>
        <v>7</v>
      </c>
      <c r="R6974" t="str">
        <f>TEXT(Sheet1[[#This Row],[Date]],"MMMM")</f>
        <v>July</v>
      </c>
      <c r="S6974" t="str">
        <f>TEXT(Sheet1[[#This Row],[Date]],"YYYY-MMM")</f>
        <v>2018-Jul</v>
      </c>
      <c r="T6974">
        <f>WEEKDAY(Sheet1[[#This Row],[Date]])</f>
        <v>1</v>
      </c>
      <c r="U6974" t="str">
        <f>TEXT(Sheet1[[#This Row],[Date]],"DDDD")</f>
        <v>Sunday</v>
      </c>
      <c r="V6974" t="str">
        <f>"FM"&amp;MOD(MONTH(Sheet1[[#This Row],[Date]])-4,12)+1</f>
        <v>FM4</v>
      </c>
      <c r="W6974" t="str">
        <f>"Q"&amp;ROUNDUP(MONTH(Sheet1[[#This Row],[Date]])/3,0)</f>
        <v>Q3</v>
      </c>
      <c r="X6974" t="str">
        <f>"Q"&amp;INT(MOD(MONTH(Sheet1[[#This Row],[Date]])-4,12/3)+1)</f>
        <v>Q4</v>
      </c>
      <c r="Y6974" t="str" cm="1">
        <f t="array" ref="Y6974">_xlfn.IFS(ROUND(L6974,0)&lt;=1,"Need to improve 0-1",ROUND(L6974,0)&lt;=2,"Okay 1-2",ROUND(L6974,0)&lt;=3,"Good 2-3",ROUND(L6974,0)&lt;=4,"Great 3-4",ROUND(L6974,0)&lt;=5,"Excellent 4-5")</f>
        <v>Need to improve 0-1</v>
      </c>
      <c r="Z6974" t="str">
        <f t="shared" si="108"/>
        <v>0-1000</v>
      </c>
    </row>
    <row r="6975" spans="1:26" x14ac:dyDescent="0.3">
      <c r="A6975">
        <v>311085</v>
      </c>
      <c r="B6975" t="s">
        <v>9289</v>
      </c>
      <c r="C6975">
        <v>1</v>
      </c>
      <c r="D6975" t="s">
        <v>8927</v>
      </c>
      <c r="E6975" t="s">
        <v>435</v>
      </c>
      <c r="F6975" t="s">
        <v>16</v>
      </c>
      <c r="G6975" t="s">
        <v>16</v>
      </c>
      <c r="H6975" t="s">
        <v>16</v>
      </c>
      <c r="I6975">
        <v>1</v>
      </c>
      <c r="J6975">
        <v>10</v>
      </c>
      <c r="K6975">
        <v>300</v>
      </c>
      <c r="L6975">
        <v>3</v>
      </c>
      <c r="M6975" t="s">
        <v>1377</v>
      </c>
      <c r="N6975" t="str">
        <f>SUBSTITUTE(Sheet1[[#This Row],[Datekey_Opening]],"_","-")</f>
        <v>2016-7-7</v>
      </c>
      <c r="O6975">
        <f>YEAR(Sheet1[[#This Row],[Date]])</f>
        <v>2016</v>
      </c>
      <c r="P6975" t="str">
        <f>LOOKUP(Sheet1[[#This Row],[CountryCode]],$AI$4:$AI$18,$AJ$4:$AJ$18)</f>
        <v>India</v>
      </c>
      <c r="Q6975">
        <f>MONTH(Sheet1[[#This Row],[Date]])</f>
        <v>7</v>
      </c>
      <c r="R6975" t="str">
        <f>TEXT(Sheet1[[#This Row],[Date]],"MMMM")</f>
        <v>July</v>
      </c>
      <c r="S6975" t="str">
        <f>TEXT(Sheet1[[#This Row],[Date]],"YYYY-MMM")</f>
        <v>2016-Jul</v>
      </c>
      <c r="T6975">
        <f>WEEKDAY(Sheet1[[#This Row],[Date]])</f>
        <v>5</v>
      </c>
      <c r="U6975" t="str">
        <f>TEXT(Sheet1[[#This Row],[Date]],"DDDD")</f>
        <v>Thursday</v>
      </c>
      <c r="V6975" t="str">
        <f>"FM"&amp;MOD(MONTH(Sheet1[[#This Row],[Date]])-4,12)+1</f>
        <v>FM4</v>
      </c>
      <c r="W6975" t="str">
        <f>"Q"&amp;ROUNDUP(MONTH(Sheet1[[#This Row],[Date]])/3,0)</f>
        <v>Q3</v>
      </c>
      <c r="X6975" t="str">
        <f>"Q"&amp;INT(MOD(MONTH(Sheet1[[#This Row],[Date]])-4,12/3)+1)</f>
        <v>Q4</v>
      </c>
      <c r="Y6975" t="str" cm="1">
        <f t="array" ref="Y6975">_xlfn.IFS(ROUND(L6975,0)&lt;=1,"Need to improve 0-1",ROUND(L6975,0)&lt;=2,"Okay 1-2",ROUND(L6975,0)&lt;=3,"Good 2-3",ROUND(L6975,0)&lt;=4,"Great 3-4",ROUND(L6975,0)&lt;=5,"Excellent 4-5")</f>
        <v>Good 2-3</v>
      </c>
      <c r="Z6975" t="str">
        <f t="shared" si="108"/>
        <v>0-1000</v>
      </c>
    </row>
    <row r="6976" spans="1:26" x14ac:dyDescent="0.3">
      <c r="A6976">
        <v>311688</v>
      </c>
      <c r="B6976" t="s">
        <v>9290</v>
      </c>
      <c r="C6976">
        <v>1</v>
      </c>
      <c r="D6976" t="s">
        <v>8927</v>
      </c>
      <c r="E6976" t="s">
        <v>584</v>
      </c>
      <c r="F6976" t="s">
        <v>16</v>
      </c>
      <c r="G6976" t="s">
        <v>21</v>
      </c>
      <c r="H6976" t="s">
        <v>16</v>
      </c>
      <c r="I6976">
        <v>2</v>
      </c>
      <c r="J6976">
        <v>159</v>
      </c>
      <c r="K6976">
        <v>600</v>
      </c>
      <c r="L6976">
        <v>3.3</v>
      </c>
      <c r="M6976" t="s">
        <v>6065</v>
      </c>
      <c r="N6976" t="str">
        <f>SUBSTITUTE(Sheet1[[#This Row],[Datekey_Opening]],"_","-")</f>
        <v>2012-7-27</v>
      </c>
      <c r="O6976">
        <f>YEAR(Sheet1[[#This Row],[Date]])</f>
        <v>2012</v>
      </c>
      <c r="P6976" t="str">
        <f>LOOKUP(Sheet1[[#This Row],[CountryCode]],$AI$4:$AI$18,$AJ$4:$AJ$18)</f>
        <v>India</v>
      </c>
      <c r="Q6976">
        <f>MONTH(Sheet1[[#This Row],[Date]])</f>
        <v>7</v>
      </c>
      <c r="R6976" t="str">
        <f>TEXT(Sheet1[[#This Row],[Date]],"MMMM")</f>
        <v>July</v>
      </c>
      <c r="S6976" t="str">
        <f>TEXT(Sheet1[[#This Row],[Date]],"YYYY-MMM")</f>
        <v>2012-Jul</v>
      </c>
      <c r="T6976">
        <f>WEEKDAY(Sheet1[[#This Row],[Date]])</f>
        <v>6</v>
      </c>
      <c r="U6976" t="str">
        <f>TEXT(Sheet1[[#This Row],[Date]],"DDDD")</f>
        <v>Friday</v>
      </c>
      <c r="V6976" t="str">
        <f>"FM"&amp;MOD(MONTH(Sheet1[[#This Row],[Date]])-4,12)+1</f>
        <v>FM4</v>
      </c>
      <c r="W6976" t="str">
        <f>"Q"&amp;ROUNDUP(MONTH(Sheet1[[#This Row],[Date]])/3,0)</f>
        <v>Q3</v>
      </c>
      <c r="X6976" t="str">
        <f>"Q"&amp;INT(MOD(MONTH(Sheet1[[#This Row],[Date]])-4,12/3)+1)</f>
        <v>Q4</v>
      </c>
      <c r="Y6976" t="str" cm="1">
        <f t="array" ref="Y6976">_xlfn.IFS(ROUND(L6976,0)&lt;=1,"Need to improve 0-1",ROUND(L6976,0)&lt;=2,"Okay 1-2",ROUND(L6976,0)&lt;=3,"Good 2-3",ROUND(L6976,0)&lt;=4,"Great 3-4",ROUND(L6976,0)&lt;=5,"Excellent 4-5")</f>
        <v>Good 2-3</v>
      </c>
      <c r="Z6976" t="str">
        <f t="shared" si="108"/>
        <v>0-1000</v>
      </c>
    </row>
    <row r="6977" spans="1:26" x14ac:dyDescent="0.3">
      <c r="A6977">
        <v>18265709</v>
      </c>
      <c r="B6977" t="s">
        <v>9222</v>
      </c>
      <c r="C6977">
        <v>1</v>
      </c>
      <c r="D6977" t="s">
        <v>8927</v>
      </c>
      <c r="E6977" t="s">
        <v>690</v>
      </c>
      <c r="F6977" t="s">
        <v>16</v>
      </c>
      <c r="G6977" t="s">
        <v>21</v>
      </c>
      <c r="H6977" t="s">
        <v>16</v>
      </c>
      <c r="I6977">
        <v>1</v>
      </c>
      <c r="J6977">
        <v>13</v>
      </c>
      <c r="K6977">
        <v>450</v>
      </c>
      <c r="L6977">
        <v>2.6</v>
      </c>
      <c r="M6977" t="s">
        <v>6595</v>
      </c>
      <c r="N6977" t="str">
        <f>SUBSTITUTE(Sheet1[[#This Row],[Datekey_Opening]],"_","-")</f>
        <v>2016-7-3</v>
      </c>
      <c r="O6977">
        <f>YEAR(Sheet1[[#This Row],[Date]])</f>
        <v>2016</v>
      </c>
      <c r="P6977" t="str">
        <f>LOOKUP(Sheet1[[#This Row],[CountryCode]],$AI$4:$AI$18,$AJ$4:$AJ$18)</f>
        <v>India</v>
      </c>
      <c r="Q6977">
        <f>MONTH(Sheet1[[#This Row],[Date]])</f>
        <v>7</v>
      </c>
      <c r="R6977" t="str">
        <f>TEXT(Sheet1[[#This Row],[Date]],"MMMM")</f>
        <v>July</v>
      </c>
      <c r="S6977" t="str">
        <f>TEXT(Sheet1[[#This Row],[Date]],"YYYY-MMM")</f>
        <v>2016-Jul</v>
      </c>
      <c r="T6977">
        <f>WEEKDAY(Sheet1[[#This Row],[Date]])</f>
        <v>1</v>
      </c>
      <c r="U6977" t="str">
        <f>TEXT(Sheet1[[#This Row],[Date]],"DDDD")</f>
        <v>Sunday</v>
      </c>
      <c r="V6977" t="str">
        <f>"FM"&amp;MOD(MONTH(Sheet1[[#This Row],[Date]])-4,12)+1</f>
        <v>FM4</v>
      </c>
      <c r="W6977" t="str">
        <f>"Q"&amp;ROUNDUP(MONTH(Sheet1[[#This Row],[Date]])/3,0)</f>
        <v>Q3</v>
      </c>
      <c r="X6977" t="str">
        <f>"Q"&amp;INT(MOD(MONTH(Sheet1[[#This Row],[Date]])-4,12/3)+1)</f>
        <v>Q4</v>
      </c>
      <c r="Y6977" t="str" cm="1">
        <f t="array" ref="Y6977">_xlfn.IFS(ROUND(L6977,0)&lt;=1,"Need to improve 0-1",ROUND(L6977,0)&lt;=2,"Okay 1-2",ROUND(L6977,0)&lt;=3,"Good 2-3",ROUND(L6977,0)&lt;=4,"Great 3-4",ROUND(L6977,0)&lt;=5,"Excellent 4-5")</f>
        <v>Good 2-3</v>
      </c>
      <c r="Z6977" t="str">
        <f t="shared" si="108"/>
        <v>0-1000</v>
      </c>
    </row>
    <row r="6978" spans="1:26" x14ac:dyDescent="0.3">
      <c r="A6978">
        <v>7979</v>
      </c>
      <c r="B6978" t="s">
        <v>9291</v>
      </c>
      <c r="C6978">
        <v>1</v>
      </c>
      <c r="D6978" t="s">
        <v>8927</v>
      </c>
      <c r="E6978" t="s">
        <v>550</v>
      </c>
      <c r="F6978" t="s">
        <v>16</v>
      </c>
      <c r="G6978" t="s">
        <v>16</v>
      </c>
      <c r="H6978" t="s">
        <v>16</v>
      </c>
      <c r="I6978">
        <v>1</v>
      </c>
      <c r="J6978">
        <v>14</v>
      </c>
      <c r="K6978">
        <v>100</v>
      </c>
      <c r="L6978">
        <v>3.1</v>
      </c>
      <c r="M6978" t="s">
        <v>633</v>
      </c>
      <c r="N6978" t="str">
        <f>SUBSTITUTE(Sheet1[[#This Row],[Datekey_Opening]],"_","-")</f>
        <v>2016-7-17</v>
      </c>
      <c r="O6978">
        <f>YEAR(Sheet1[[#This Row],[Date]])</f>
        <v>2016</v>
      </c>
      <c r="P6978" t="str">
        <f>LOOKUP(Sheet1[[#This Row],[CountryCode]],$AI$4:$AI$18,$AJ$4:$AJ$18)</f>
        <v>India</v>
      </c>
      <c r="Q6978">
        <f>MONTH(Sheet1[[#This Row],[Date]])</f>
        <v>7</v>
      </c>
      <c r="R6978" t="str">
        <f>TEXT(Sheet1[[#This Row],[Date]],"MMMM")</f>
        <v>July</v>
      </c>
      <c r="S6978" t="str">
        <f>TEXT(Sheet1[[#This Row],[Date]],"YYYY-MMM")</f>
        <v>2016-Jul</v>
      </c>
      <c r="T6978">
        <f>WEEKDAY(Sheet1[[#This Row],[Date]])</f>
        <v>1</v>
      </c>
      <c r="U6978" t="str">
        <f>TEXT(Sheet1[[#This Row],[Date]],"DDDD")</f>
        <v>Sunday</v>
      </c>
      <c r="V6978" t="str">
        <f>"FM"&amp;MOD(MONTH(Sheet1[[#This Row],[Date]])-4,12)+1</f>
        <v>FM4</v>
      </c>
      <c r="W6978" t="str">
        <f>"Q"&amp;ROUNDUP(MONTH(Sheet1[[#This Row],[Date]])/3,0)</f>
        <v>Q3</v>
      </c>
      <c r="X6978" t="str">
        <f>"Q"&amp;INT(MOD(MONTH(Sheet1[[#This Row],[Date]])-4,12/3)+1)</f>
        <v>Q4</v>
      </c>
      <c r="Y6978" t="str" cm="1">
        <f t="array" ref="Y6978">_xlfn.IFS(ROUND(L6978,0)&lt;=1,"Need to improve 0-1",ROUND(L6978,0)&lt;=2,"Okay 1-2",ROUND(L6978,0)&lt;=3,"Good 2-3",ROUND(L6978,0)&lt;=4,"Great 3-4",ROUND(L6978,0)&lt;=5,"Excellent 4-5")</f>
        <v>Good 2-3</v>
      </c>
      <c r="Z6978" t="str">
        <f t="shared" ref="Z6978:Z7041" si="109">IF(AND(K6978&gt;=0,K6978&lt;1000),"0-1000",IF(AND(K6978&gt;=1000,K6978&lt;2000),"1000-2000",IF(AND(K6978&gt;=2000,K6978&lt;3000),"2000-3000",IF(AND(K6978&gt;=3000,K6978&lt;4000),"3000-4000",IF(AND(K6978&gt;=4000,K6978&lt;5000),"4000-5000",IF(AND(K6978&gt;=5000,K6978&lt;6000),"5000-6000",IF(AND(K6978&gt;=6000,K6978&lt;7000),"6000-7000",IF(AND(K6978&gt;=7000,K6978&lt;200000),"7000-200000","Above 200000"))))))))</f>
        <v>0-1000</v>
      </c>
    </row>
    <row r="6979" spans="1:26" x14ac:dyDescent="0.3">
      <c r="A6979">
        <v>18478962</v>
      </c>
      <c r="B6979" t="s">
        <v>9292</v>
      </c>
      <c r="C6979">
        <v>1</v>
      </c>
      <c r="D6979" t="s">
        <v>8927</v>
      </c>
      <c r="E6979" t="s">
        <v>15</v>
      </c>
      <c r="F6979" t="s">
        <v>16</v>
      </c>
      <c r="G6979" t="s">
        <v>16</v>
      </c>
      <c r="H6979" t="s">
        <v>16</v>
      </c>
      <c r="I6979">
        <v>1</v>
      </c>
      <c r="J6979">
        <v>31</v>
      </c>
      <c r="K6979">
        <v>350</v>
      </c>
      <c r="L6979">
        <v>3.7</v>
      </c>
      <c r="M6979" t="s">
        <v>2597</v>
      </c>
      <c r="N6979" t="str">
        <f>SUBSTITUTE(Sheet1[[#This Row],[Datekey_Opening]],"_","-")</f>
        <v>2010-7-14</v>
      </c>
      <c r="O6979">
        <f>YEAR(Sheet1[[#This Row],[Date]])</f>
        <v>2010</v>
      </c>
      <c r="P6979" t="str">
        <f>LOOKUP(Sheet1[[#This Row],[CountryCode]],$AI$4:$AI$18,$AJ$4:$AJ$18)</f>
        <v>India</v>
      </c>
      <c r="Q6979">
        <f>MONTH(Sheet1[[#This Row],[Date]])</f>
        <v>7</v>
      </c>
      <c r="R6979" t="str">
        <f>TEXT(Sheet1[[#This Row],[Date]],"MMMM")</f>
        <v>July</v>
      </c>
      <c r="S6979" t="str">
        <f>TEXT(Sheet1[[#This Row],[Date]],"YYYY-MMM")</f>
        <v>2010-Jul</v>
      </c>
      <c r="T6979">
        <f>WEEKDAY(Sheet1[[#This Row],[Date]])</f>
        <v>4</v>
      </c>
      <c r="U6979" t="str">
        <f>TEXT(Sheet1[[#This Row],[Date]],"DDDD")</f>
        <v>Wednesday</v>
      </c>
      <c r="V6979" t="str">
        <f>"FM"&amp;MOD(MONTH(Sheet1[[#This Row],[Date]])-4,12)+1</f>
        <v>FM4</v>
      </c>
      <c r="W6979" t="str">
        <f>"Q"&amp;ROUNDUP(MONTH(Sheet1[[#This Row],[Date]])/3,0)</f>
        <v>Q3</v>
      </c>
      <c r="X6979" t="str">
        <f>"Q"&amp;INT(MOD(MONTH(Sheet1[[#This Row],[Date]])-4,12/3)+1)</f>
        <v>Q4</v>
      </c>
      <c r="Y6979" t="str" cm="1">
        <f t="array" ref="Y6979">_xlfn.IFS(ROUND(L6979,0)&lt;=1,"Need to improve 0-1",ROUND(L6979,0)&lt;=2,"Okay 1-2",ROUND(L6979,0)&lt;=3,"Good 2-3",ROUND(L6979,0)&lt;=4,"Great 3-4",ROUND(L6979,0)&lt;=5,"Excellent 4-5")</f>
        <v>Great 3-4</v>
      </c>
      <c r="Z6979" t="str">
        <f t="shared" si="109"/>
        <v>0-1000</v>
      </c>
    </row>
    <row r="6980" spans="1:26" x14ac:dyDescent="0.3">
      <c r="A6980">
        <v>18157374</v>
      </c>
      <c r="B6980" t="s">
        <v>9293</v>
      </c>
      <c r="C6980">
        <v>1</v>
      </c>
      <c r="D6980" t="s">
        <v>8927</v>
      </c>
      <c r="E6980" t="s">
        <v>15</v>
      </c>
      <c r="F6980" t="s">
        <v>16</v>
      </c>
      <c r="G6980" t="s">
        <v>16</v>
      </c>
      <c r="H6980" t="s">
        <v>16</v>
      </c>
      <c r="I6980">
        <v>2</v>
      </c>
      <c r="J6980">
        <v>20</v>
      </c>
      <c r="K6980">
        <v>600</v>
      </c>
      <c r="L6980">
        <v>2.7</v>
      </c>
      <c r="M6980" t="s">
        <v>6372</v>
      </c>
      <c r="N6980" t="str">
        <f>SUBSTITUTE(Sheet1[[#This Row],[Datekey_Opening]],"_","-")</f>
        <v>2010-7-1</v>
      </c>
      <c r="O6980">
        <f>YEAR(Sheet1[[#This Row],[Date]])</f>
        <v>2010</v>
      </c>
      <c r="P6980" t="str">
        <f>LOOKUP(Sheet1[[#This Row],[CountryCode]],$AI$4:$AI$18,$AJ$4:$AJ$18)</f>
        <v>India</v>
      </c>
      <c r="Q6980">
        <f>MONTH(Sheet1[[#This Row],[Date]])</f>
        <v>7</v>
      </c>
      <c r="R6980" t="str">
        <f>TEXT(Sheet1[[#This Row],[Date]],"MMMM")</f>
        <v>July</v>
      </c>
      <c r="S6980" t="str">
        <f>TEXT(Sheet1[[#This Row],[Date]],"YYYY-MMM")</f>
        <v>2010-Jul</v>
      </c>
      <c r="T6980">
        <f>WEEKDAY(Sheet1[[#This Row],[Date]])</f>
        <v>5</v>
      </c>
      <c r="U6980" t="str">
        <f>TEXT(Sheet1[[#This Row],[Date]],"DDDD")</f>
        <v>Thursday</v>
      </c>
      <c r="V6980" t="str">
        <f>"FM"&amp;MOD(MONTH(Sheet1[[#This Row],[Date]])-4,12)+1</f>
        <v>FM4</v>
      </c>
      <c r="W6980" t="str">
        <f>"Q"&amp;ROUNDUP(MONTH(Sheet1[[#This Row],[Date]])/3,0)</f>
        <v>Q3</v>
      </c>
      <c r="X6980" t="str">
        <f>"Q"&amp;INT(MOD(MONTH(Sheet1[[#This Row],[Date]])-4,12/3)+1)</f>
        <v>Q4</v>
      </c>
      <c r="Y6980" t="str" cm="1">
        <f t="array" ref="Y6980">_xlfn.IFS(ROUND(L6980,0)&lt;=1,"Need to improve 0-1",ROUND(L6980,0)&lt;=2,"Okay 1-2",ROUND(L6980,0)&lt;=3,"Good 2-3",ROUND(L6980,0)&lt;=4,"Great 3-4",ROUND(L6980,0)&lt;=5,"Excellent 4-5")</f>
        <v>Good 2-3</v>
      </c>
      <c r="Z6980" t="str">
        <f t="shared" si="109"/>
        <v>0-1000</v>
      </c>
    </row>
    <row r="6981" spans="1:26" x14ac:dyDescent="0.3">
      <c r="A6981">
        <v>18427229</v>
      </c>
      <c r="B6981" t="s">
        <v>9294</v>
      </c>
      <c r="C6981">
        <v>1</v>
      </c>
      <c r="D6981" t="s">
        <v>8927</v>
      </c>
      <c r="E6981" t="s">
        <v>680</v>
      </c>
      <c r="F6981" t="s">
        <v>16</v>
      </c>
      <c r="G6981" t="s">
        <v>21</v>
      </c>
      <c r="H6981" t="s">
        <v>16</v>
      </c>
      <c r="I6981">
        <v>1</v>
      </c>
      <c r="J6981">
        <v>34</v>
      </c>
      <c r="K6981">
        <v>350</v>
      </c>
      <c r="L6981">
        <v>3.8</v>
      </c>
      <c r="M6981" t="s">
        <v>6060</v>
      </c>
      <c r="N6981" t="str">
        <f>SUBSTITUTE(Sheet1[[#This Row],[Datekey_Opening]],"_","-")</f>
        <v>2011-7-9</v>
      </c>
      <c r="O6981">
        <f>YEAR(Sheet1[[#This Row],[Date]])</f>
        <v>2011</v>
      </c>
      <c r="P6981" t="str">
        <f>LOOKUP(Sheet1[[#This Row],[CountryCode]],$AI$4:$AI$18,$AJ$4:$AJ$18)</f>
        <v>India</v>
      </c>
      <c r="Q6981">
        <f>MONTH(Sheet1[[#This Row],[Date]])</f>
        <v>7</v>
      </c>
      <c r="R6981" t="str">
        <f>TEXT(Sheet1[[#This Row],[Date]],"MMMM")</f>
        <v>July</v>
      </c>
      <c r="S6981" t="str">
        <f>TEXT(Sheet1[[#This Row],[Date]],"YYYY-MMM")</f>
        <v>2011-Jul</v>
      </c>
      <c r="T6981">
        <f>WEEKDAY(Sheet1[[#This Row],[Date]])</f>
        <v>7</v>
      </c>
      <c r="U6981" t="str">
        <f>TEXT(Sheet1[[#This Row],[Date]],"DDDD")</f>
        <v>Saturday</v>
      </c>
      <c r="V6981" t="str">
        <f>"FM"&amp;MOD(MONTH(Sheet1[[#This Row],[Date]])-4,12)+1</f>
        <v>FM4</v>
      </c>
      <c r="W6981" t="str">
        <f>"Q"&amp;ROUNDUP(MONTH(Sheet1[[#This Row],[Date]])/3,0)</f>
        <v>Q3</v>
      </c>
      <c r="X6981" t="str">
        <f>"Q"&amp;INT(MOD(MONTH(Sheet1[[#This Row],[Date]])-4,12/3)+1)</f>
        <v>Q4</v>
      </c>
      <c r="Y6981" t="str" cm="1">
        <f t="array" ref="Y6981">_xlfn.IFS(ROUND(L6981,0)&lt;=1,"Need to improve 0-1",ROUND(L6981,0)&lt;=2,"Okay 1-2",ROUND(L6981,0)&lt;=3,"Good 2-3",ROUND(L6981,0)&lt;=4,"Great 3-4",ROUND(L6981,0)&lt;=5,"Excellent 4-5")</f>
        <v>Great 3-4</v>
      </c>
      <c r="Z6981" t="str">
        <f t="shared" si="109"/>
        <v>0-1000</v>
      </c>
    </row>
    <row r="6982" spans="1:26" x14ac:dyDescent="0.3">
      <c r="A6982">
        <v>8385</v>
      </c>
      <c r="B6982" t="s">
        <v>472</v>
      </c>
      <c r="C6982">
        <v>1</v>
      </c>
      <c r="D6982" t="s">
        <v>8927</v>
      </c>
      <c r="E6982" t="s">
        <v>473</v>
      </c>
      <c r="F6982" t="s">
        <v>16</v>
      </c>
      <c r="G6982" t="s">
        <v>16</v>
      </c>
      <c r="H6982" t="s">
        <v>16</v>
      </c>
      <c r="I6982">
        <v>2</v>
      </c>
      <c r="J6982">
        <v>70</v>
      </c>
      <c r="K6982">
        <v>700</v>
      </c>
      <c r="L6982">
        <v>2.4</v>
      </c>
      <c r="M6982" t="s">
        <v>5096</v>
      </c>
      <c r="N6982" t="str">
        <f>SUBSTITUTE(Sheet1[[#This Row],[Datekey_Opening]],"_","-")</f>
        <v>2013-7-15</v>
      </c>
      <c r="O6982">
        <f>YEAR(Sheet1[[#This Row],[Date]])</f>
        <v>2013</v>
      </c>
      <c r="P6982" t="str">
        <f>LOOKUP(Sheet1[[#This Row],[CountryCode]],$AI$4:$AI$18,$AJ$4:$AJ$18)</f>
        <v>India</v>
      </c>
      <c r="Q6982">
        <f>MONTH(Sheet1[[#This Row],[Date]])</f>
        <v>7</v>
      </c>
      <c r="R6982" t="str">
        <f>TEXT(Sheet1[[#This Row],[Date]],"MMMM")</f>
        <v>July</v>
      </c>
      <c r="S6982" t="str">
        <f>TEXT(Sheet1[[#This Row],[Date]],"YYYY-MMM")</f>
        <v>2013-Jul</v>
      </c>
      <c r="T6982">
        <f>WEEKDAY(Sheet1[[#This Row],[Date]])</f>
        <v>2</v>
      </c>
      <c r="U6982" t="str">
        <f>TEXT(Sheet1[[#This Row],[Date]],"DDDD")</f>
        <v>Monday</v>
      </c>
      <c r="V6982" t="str">
        <f>"FM"&amp;MOD(MONTH(Sheet1[[#This Row],[Date]])-4,12)+1</f>
        <v>FM4</v>
      </c>
      <c r="W6982" t="str">
        <f>"Q"&amp;ROUNDUP(MONTH(Sheet1[[#This Row],[Date]])/3,0)</f>
        <v>Q3</v>
      </c>
      <c r="X6982" t="str">
        <f>"Q"&amp;INT(MOD(MONTH(Sheet1[[#This Row],[Date]])-4,12/3)+1)</f>
        <v>Q4</v>
      </c>
      <c r="Y6982" t="str" cm="1">
        <f t="array" ref="Y6982">_xlfn.IFS(ROUND(L6982,0)&lt;=1,"Need to improve 0-1",ROUND(L6982,0)&lt;=2,"Okay 1-2",ROUND(L6982,0)&lt;=3,"Good 2-3",ROUND(L6982,0)&lt;=4,"Great 3-4",ROUND(L6982,0)&lt;=5,"Excellent 4-5")</f>
        <v>Okay 1-2</v>
      </c>
      <c r="Z6982" t="str">
        <f t="shared" si="109"/>
        <v>0-1000</v>
      </c>
    </row>
    <row r="6983" spans="1:26" x14ac:dyDescent="0.3">
      <c r="A6983">
        <v>308648</v>
      </c>
      <c r="B6983" t="s">
        <v>9295</v>
      </c>
      <c r="C6983">
        <v>1</v>
      </c>
      <c r="D6983" t="s">
        <v>8927</v>
      </c>
      <c r="E6983" t="s">
        <v>9296</v>
      </c>
      <c r="F6983" t="s">
        <v>16</v>
      </c>
      <c r="G6983" t="s">
        <v>16</v>
      </c>
      <c r="H6983" t="s">
        <v>16</v>
      </c>
      <c r="I6983">
        <v>1</v>
      </c>
      <c r="J6983">
        <v>41</v>
      </c>
      <c r="K6983">
        <v>300</v>
      </c>
      <c r="L6983">
        <v>3.2</v>
      </c>
      <c r="M6983" t="s">
        <v>9297</v>
      </c>
      <c r="N6983" t="str">
        <f>SUBSTITUTE(Sheet1[[#This Row],[Datekey_Opening]],"_","-")</f>
        <v>2017-7-25</v>
      </c>
      <c r="O6983">
        <f>YEAR(Sheet1[[#This Row],[Date]])</f>
        <v>2017</v>
      </c>
      <c r="P6983" t="str">
        <f>LOOKUP(Sheet1[[#This Row],[CountryCode]],$AI$4:$AI$18,$AJ$4:$AJ$18)</f>
        <v>India</v>
      </c>
      <c r="Q6983">
        <f>MONTH(Sheet1[[#This Row],[Date]])</f>
        <v>7</v>
      </c>
      <c r="R6983" t="str">
        <f>TEXT(Sheet1[[#This Row],[Date]],"MMMM")</f>
        <v>July</v>
      </c>
      <c r="S6983" t="str">
        <f>TEXT(Sheet1[[#This Row],[Date]],"YYYY-MMM")</f>
        <v>2017-Jul</v>
      </c>
      <c r="T6983">
        <f>WEEKDAY(Sheet1[[#This Row],[Date]])</f>
        <v>3</v>
      </c>
      <c r="U6983" t="str">
        <f>TEXT(Sheet1[[#This Row],[Date]],"DDDD")</f>
        <v>Tuesday</v>
      </c>
      <c r="V6983" t="str">
        <f>"FM"&amp;MOD(MONTH(Sheet1[[#This Row],[Date]])-4,12)+1</f>
        <v>FM4</v>
      </c>
      <c r="W6983" t="str">
        <f>"Q"&amp;ROUNDUP(MONTH(Sheet1[[#This Row],[Date]])/3,0)</f>
        <v>Q3</v>
      </c>
      <c r="X6983" t="str">
        <f>"Q"&amp;INT(MOD(MONTH(Sheet1[[#This Row],[Date]])-4,12/3)+1)</f>
        <v>Q4</v>
      </c>
      <c r="Y6983" t="str" cm="1">
        <f t="array" ref="Y6983">_xlfn.IFS(ROUND(L6983,0)&lt;=1,"Need to improve 0-1",ROUND(L6983,0)&lt;=2,"Okay 1-2",ROUND(L6983,0)&lt;=3,"Good 2-3",ROUND(L6983,0)&lt;=4,"Great 3-4",ROUND(L6983,0)&lt;=5,"Excellent 4-5")</f>
        <v>Good 2-3</v>
      </c>
      <c r="Z6983" t="str">
        <f t="shared" si="109"/>
        <v>0-1000</v>
      </c>
    </row>
    <row r="6984" spans="1:26" x14ac:dyDescent="0.3">
      <c r="A6984">
        <v>18439535</v>
      </c>
      <c r="B6984" t="s">
        <v>4122</v>
      </c>
      <c r="C6984">
        <v>1</v>
      </c>
      <c r="D6984" t="s">
        <v>8927</v>
      </c>
      <c r="E6984" t="s">
        <v>9298</v>
      </c>
      <c r="F6984" t="s">
        <v>16</v>
      </c>
      <c r="G6984" t="s">
        <v>16</v>
      </c>
      <c r="H6984" t="s">
        <v>16</v>
      </c>
      <c r="I6984">
        <v>2</v>
      </c>
      <c r="J6984">
        <v>2</v>
      </c>
      <c r="K6984">
        <v>600</v>
      </c>
      <c r="L6984">
        <v>1</v>
      </c>
      <c r="M6984" t="s">
        <v>1213</v>
      </c>
      <c r="N6984" t="str">
        <f>SUBSTITUTE(Sheet1[[#This Row],[Datekey_Opening]],"_","-")</f>
        <v>2017-7-13</v>
      </c>
      <c r="O6984">
        <f>YEAR(Sheet1[[#This Row],[Date]])</f>
        <v>2017</v>
      </c>
      <c r="P6984" t="str">
        <f>LOOKUP(Sheet1[[#This Row],[CountryCode]],$AI$4:$AI$18,$AJ$4:$AJ$18)</f>
        <v>India</v>
      </c>
      <c r="Q6984">
        <f>MONTH(Sheet1[[#This Row],[Date]])</f>
        <v>7</v>
      </c>
      <c r="R6984" t="str">
        <f>TEXT(Sheet1[[#This Row],[Date]],"MMMM")</f>
        <v>July</v>
      </c>
      <c r="S6984" t="str">
        <f>TEXT(Sheet1[[#This Row],[Date]],"YYYY-MMM")</f>
        <v>2017-Jul</v>
      </c>
      <c r="T6984">
        <f>WEEKDAY(Sheet1[[#This Row],[Date]])</f>
        <v>5</v>
      </c>
      <c r="U6984" t="str">
        <f>TEXT(Sheet1[[#This Row],[Date]],"DDDD")</f>
        <v>Thursday</v>
      </c>
      <c r="V6984" t="str">
        <f>"FM"&amp;MOD(MONTH(Sheet1[[#This Row],[Date]])-4,12)+1</f>
        <v>FM4</v>
      </c>
      <c r="W6984" t="str">
        <f>"Q"&amp;ROUNDUP(MONTH(Sheet1[[#This Row],[Date]])/3,0)</f>
        <v>Q3</v>
      </c>
      <c r="X6984" t="str">
        <f>"Q"&amp;INT(MOD(MONTH(Sheet1[[#This Row],[Date]])-4,12/3)+1)</f>
        <v>Q4</v>
      </c>
      <c r="Y6984" t="str" cm="1">
        <f t="array" ref="Y6984">_xlfn.IFS(ROUND(L6984,0)&lt;=1,"Need to improve 0-1",ROUND(L6984,0)&lt;=2,"Okay 1-2",ROUND(L6984,0)&lt;=3,"Good 2-3",ROUND(L6984,0)&lt;=4,"Great 3-4",ROUND(L6984,0)&lt;=5,"Excellent 4-5")</f>
        <v>Need to improve 0-1</v>
      </c>
      <c r="Z6984" t="str">
        <f t="shared" si="109"/>
        <v>0-1000</v>
      </c>
    </row>
    <row r="6985" spans="1:26" x14ac:dyDescent="0.3">
      <c r="A6985">
        <v>18391172</v>
      </c>
      <c r="B6985" t="s">
        <v>9299</v>
      </c>
      <c r="C6985">
        <v>1</v>
      </c>
      <c r="D6985" t="s">
        <v>8927</v>
      </c>
      <c r="E6985" t="s">
        <v>365</v>
      </c>
      <c r="F6985" t="s">
        <v>16</v>
      </c>
      <c r="G6985" t="s">
        <v>21</v>
      </c>
      <c r="H6985" t="s">
        <v>16</v>
      </c>
      <c r="I6985">
        <v>2</v>
      </c>
      <c r="J6985">
        <v>9</v>
      </c>
      <c r="K6985">
        <v>600</v>
      </c>
      <c r="L6985">
        <v>3.1</v>
      </c>
      <c r="M6985" t="s">
        <v>4771</v>
      </c>
      <c r="N6985" t="str">
        <f>SUBSTITUTE(Sheet1[[#This Row],[Datekey_Opening]],"_","-")</f>
        <v>2012-7-26</v>
      </c>
      <c r="O6985">
        <f>YEAR(Sheet1[[#This Row],[Date]])</f>
        <v>2012</v>
      </c>
      <c r="P6985" t="str">
        <f>LOOKUP(Sheet1[[#This Row],[CountryCode]],$AI$4:$AI$18,$AJ$4:$AJ$18)</f>
        <v>India</v>
      </c>
      <c r="Q6985">
        <f>MONTH(Sheet1[[#This Row],[Date]])</f>
        <v>7</v>
      </c>
      <c r="R6985" t="str">
        <f>TEXT(Sheet1[[#This Row],[Date]],"MMMM")</f>
        <v>July</v>
      </c>
      <c r="S6985" t="str">
        <f>TEXT(Sheet1[[#This Row],[Date]],"YYYY-MMM")</f>
        <v>2012-Jul</v>
      </c>
      <c r="T6985">
        <f>WEEKDAY(Sheet1[[#This Row],[Date]])</f>
        <v>5</v>
      </c>
      <c r="U6985" t="str">
        <f>TEXT(Sheet1[[#This Row],[Date]],"DDDD")</f>
        <v>Thursday</v>
      </c>
      <c r="V6985" t="str">
        <f>"FM"&amp;MOD(MONTH(Sheet1[[#This Row],[Date]])-4,12)+1</f>
        <v>FM4</v>
      </c>
      <c r="W6985" t="str">
        <f>"Q"&amp;ROUNDUP(MONTH(Sheet1[[#This Row],[Date]])/3,0)</f>
        <v>Q3</v>
      </c>
      <c r="X6985" t="str">
        <f>"Q"&amp;INT(MOD(MONTH(Sheet1[[#This Row],[Date]])-4,12/3)+1)</f>
        <v>Q4</v>
      </c>
      <c r="Y6985" t="str" cm="1">
        <f t="array" ref="Y6985">_xlfn.IFS(ROUND(L6985,0)&lt;=1,"Need to improve 0-1",ROUND(L6985,0)&lt;=2,"Okay 1-2",ROUND(L6985,0)&lt;=3,"Good 2-3",ROUND(L6985,0)&lt;=4,"Great 3-4",ROUND(L6985,0)&lt;=5,"Excellent 4-5")</f>
        <v>Good 2-3</v>
      </c>
      <c r="Z6985" t="str">
        <f t="shared" si="109"/>
        <v>0-1000</v>
      </c>
    </row>
    <row r="6986" spans="1:26" x14ac:dyDescent="0.3">
      <c r="A6986">
        <v>18317512</v>
      </c>
      <c r="B6986" t="s">
        <v>5148</v>
      </c>
      <c r="C6986">
        <v>1</v>
      </c>
      <c r="D6986" t="s">
        <v>8927</v>
      </c>
      <c r="E6986" t="s">
        <v>564</v>
      </c>
      <c r="F6986" t="s">
        <v>16</v>
      </c>
      <c r="G6986" t="s">
        <v>21</v>
      </c>
      <c r="H6986" t="s">
        <v>16</v>
      </c>
      <c r="I6986">
        <v>1</v>
      </c>
      <c r="J6986">
        <v>2</v>
      </c>
      <c r="K6986">
        <v>300</v>
      </c>
      <c r="L6986">
        <v>1</v>
      </c>
      <c r="M6986" t="s">
        <v>7999</v>
      </c>
      <c r="N6986" t="str">
        <f>SUBSTITUTE(Sheet1[[#This Row],[Datekey_Opening]],"_","-")</f>
        <v>2010-7-6</v>
      </c>
      <c r="O6986">
        <f>YEAR(Sheet1[[#This Row],[Date]])</f>
        <v>2010</v>
      </c>
      <c r="P6986" t="str">
        <f>LOOKUP(Sheet1[[#This Row],[CountryCode]],$AI$4:$AI$18,$AJ$4:$AJ$18)</f>
        <v>India</v>
      </c>
      <c r="Q6986">
        <f>MONTH(Sheet1[[#This Row],[Date]])</f>
        <v>7</v>
      </c>
      <c r="R6986" t="str">
        <f>TEXT(Sheet1[[#This Row],[Date]],"MMMM")</f>
        <v>July</v>
      </c>
      <c r="S6986" t="str">
        <f>TEXT(Sheet1[[#This Row],[Date]],"YYYY-MMM")</f>
        <v>2010-Jul</v>
      </c>
      <c r="T6986">
        <f>WEEKDAY(Sheet1[[#This Row],[Date]])</f>
        <v>3</v>
      </c>
      <c r="U6986" t="str">
        <f>TEXT(Sheet1[[#This Row],[Date]],"DDDD")</f>
        <v>Tuesday</v>
      </c>
      <c r="V6986" t="str">
        <f>"FM"&amp;MOD(MONTH(Sheet1[[#This Row],[Date]])-4,12)+1</f>
        <v>FM4</v>
      </c>
      <c r="W6986" t="str">
        <f>"Q"&amp;ROUNDUP(MONTH(Sheet1[[#This Row],[Date]])/3,0)</f>
        <v>Q3</v>
      </c>
      <c r="X6986" t="str">
        <f>"Q"&amp;INT(MOD(MONTH(Sheet1[[#This Row],[Date]])-4,12/3)+1)</f>
        <v>Q4</v>
      </c>
      <c r="Y6986" t="str" cm="1">
        <f t="array" ref="Y6986">_xlfn.IFS(ROUND(L6986,0)&lt;=1,"Need to improve 0-1",ROUND(L6986,0)&lt;=2,"Okay 1-2",ROUND(L6986,0)&lt;=3,"Good 2-3",ROUND(L6986,0)&lt;=4,"Great 3-4",ROUND(L6986,0)&lt;=5,"Excellent 4-5")</f>
        <v>Need to improve 0-1</v>
      </c>
      <c r="Z6986" t="str">
        <f t="shared" si="109"/>
        <v>0-1000</v>
      </c>
    </row>
    <row r="6987" spans="1:26" x14ac:dyDescent="0.3">
      <c r="A6987">
        <v>18261811</v>
      </c>
      <c r="B6987" t="s">
        <v>9300</v>
      </c>
      <c r="C6987">
        <v>1</v>
      </c>
      <c r="D6987" t="s">
        <v>8927</v>
      </c>
      <c r="E6987" t="s">
        <v>9301</v>
      </c>
      <c r="F6987" t="s">
        <v>16</v>
      </c>
      <c r="G6987" t="s">
        <v>21</v>
      </c>
      <c r="H6987" t="s">
        <v>16</v>
      </c>
      <c r="I6987">
        <v>2</v>
      </c>
      <c r="J6987">
        <v>142</v>
      </c>
      <c r="K6987">
        <v>600</v>
      </c>
      <c r="L6987">
        <v>3.7</v>
      </c>
      <c r="M6987" t="s">
        <v>3577</v>
      </c>
      <c r="N6987" t="str">
        <f>SUBSTITUTE(Sheet1[[#This Row],[Datekey_Opening]],"_","-")</f>
        <v>2015-7-11</v>
      </c>
      <c r="O6987">
        <f>YEAR(Sheet1[[#This Row],[Date]])</f>
        <v>2015</v>
      </c>
      <c r="P6987" t="str">
        <f>LOOKUP(Sheet1[[#This Row],[CountryCode]],$AI$4:$AI$18,$AJ$4:$AJ$18)</f>
        <v>India</v>
      </c>
      <c r="Q6987">
        <f>MONTH(Sheet1[[#This Row],[Date]])</f>
        <v>7</v>
      </c>
      <c r="R6987" t="str">
        <f>TEXT(Sheet1[[#This Row],[Date]],"MMMM")</f>
        <v>July</v>
      </c>
      <c r="S6987" t="str">
        <f>TEXT(Sheet1[[#This Row],[Date]],"YYYY-MMM")</f>
        <v>2015-Jul</v>
      </c>
      <c r="T6987">
        <f>WEEKDAY(Sheet1[[#This Row],[Date]])</f>
        <v>7</v>
      </c>
      <c r="U6987" t="str">
        <f>TEXT(Sheet1[[#This Row],[Date]],"DDDD")</f>
        <v>Saturday</v>
      </c>
      <c r="V6987" t="str">
        <f>"FM"&amp;MOD(MONTH(Sheet1[[#This Row],[Date]])-4,12)+1</f>
        <v>FM4</v>
      </c>
      <c r="W6987" t="str">
        <f>"Q"&amp;ROUNDUP(MONTH(Sheet1[[#This Row],[Date]])/3,0)</f>
        <v>Q3</v>
      </c>
      <c r="X6987" t="str">
        <f>"Q"&amp;INT(MOD(MONTH(Sheet1[[#This Row],[Date]])-4,12/3)+1)</f>
        <v>Q4</v>
      </c>
      <c r="Y6987" t="str" cm="1">
        <f t="array" ref="Y6987">_xlfn.IFS(ROUND(L6987,0)&lt;=1,"Need to improve 0-1",ROUND(L6987,0)&lt;=2,"Okay 1-2",ROUND(L6987,0)&lt;=3,"Good 2-3",ROUND(L6987,0)&lt;=4,"Great 3-4",ROUND(L6987,0)&lt;=5,"Excellent 4-5")</f>
        <v>Great 3-4</v>
      </c>
      <c r="Z6987" t="str">
        <f t="shared" si="109"/>
        <v>0-1000</v>
      </c>
    </row>
    <row r="6988" spans="1:26" x14ac:dyDescent="0.3">
      <c r="A6988">
        <v>18377891</v>
      </c>
      <c r="B6988" t="s">
        <v>9302</v>
      </c>
      <c r="C6988">
        <v>1</v>
      </c>
      <c r="D6988" t="s">
        <v>8927</v>
      </c>
      <c r="E6988" t="s">
        <v>3866</v>
      </c>
      <c r="F6988" t="s">
        <v>16</v>
      </c>
      <c r="G6988" t="s">
        <v>16</v>
      </c>
      <c r="H6988" t="s">
        <v>16</v>
      </c>
      <c r="I6988">
        <v>2</v>
      </c>
      <c r="J6988">
        <v>33</v>
      </c>
      <c r="K6988">
        <v>600</v>
      </c>
      <c r="L6988">
        <v>3.6</v>
      </c>
      <c r="M6988" t="s">
        <v>3883</v>
      </c>
      <c r="N6988" t="str">
        <f>SUBSTITUTE(Sheet1[[#This Row],[Datekey_Opening]],"_","-")</f>
        <v>2018-7-5</v>
      </c>
      <c r="O6988">
        <f>YEAR(Sheet1[[#This Row],[Date]])</f>
        <v>2018</v>
      </c>
      <c r="P6988" t="str">
        <f>LOOKUP(Sheet1[[#This Row],[CountryCode]],$AI$4:$AI$18,$AJ$4:$AJ$18)</f>
        <v>India</v>
      </c>
      <c r="Q6988">
        <f>MONTH(Sheet1[[#This Row],[Date]])</f>
        <v>7</v>
      </c>
      <c r="R6988" t="str">
        <f>TEXT(Sheet1[[#This Row],[Date]],"MMMM")</f>
        <v>July</v>
      </c>
      <c r="S6988" t="str">
        <f>TEXT(Sheet1[[#This Row],[Date]],"YYYY-MMM")</f>
        <v>2018-Jul</v>
      </c>
      <c r="T6988">
        <f>WEEKDAY(Sheet1[[#This Row],[Date]])</f>
        <v>5</v>
      </c>
      <c r="U6988" t="str">
        <f>TEXT(Sheet1[[#This Row],[Date]],"DDDD")</f>
        <v>Thursday</v>
      </c>
      <c r="V6988" t="str">
        <f>"FM"&amp;MOD(MONTH(Sheet1[[#This Row],[Date]])-4,12)+1</f>
        <v>FM4</v>
      </c>
      <c r="W6988" t="str">
        <f>"Q"&amp;ROUNDUP(MONTH(Sheet1[[#This Row],[Date]])/3,0)</f>
        <v>Q3</v>
      </c>
      <c r="X6988" t="str">
        <f>"Q"&amp;INT(MOD(MONTH(Sheet1[[#This Row],[Date]])-4,12/3)+1)</f>
        <v>Q4</v>
      </c>
      <c r="Y6988" t="str" cm="1">
        <f t="array" ref="Y6988">_xlfn.IFS(ROUND(L6988,0)&lt;=1,"Need to improve 0-1",ROUND(L6988,0)&lt;=2,"Okay 1-2",ROUND(L6988,0)&lt;=3,"Good 2-3",ROUND(L6988,0)&lt;=4,"Great 3-4",ROUND(L6988,0)&lt;=5,"Excellent 4-5")</f>
        <v>Great 3-4</v>
      </c>
      <c r="Z6988" t="str">
        <f t="shared" si="109"/>
        <v>0-1000</v>
      </c>
    </row>
    <row r="6989" spans="1:26" x14ac:dyDescent="0.3">
      <c r="A6989">
        <v>304484</v>
      </c>
      <c r="B6989" t="s">
        <v>8865</v>
      </c>
      <c r="C6989">
        <v>1</v>
      </c>
      <c r="D6989" t="s">
        <v>8927</v>
      </c>
      <c r="E6989" t="s">
        <v>15</v>
      </c>
      <c r="F6989" t="s">
        <v>16</v>
      </c>
      <c r="G6989" t="s">
        <v>16</v>
      </c>
      <c r="H6989" t="s">
        <v>16</v>
      </c>
      <c r="I6989">
        <v>1</v>
      </c>
      <c r="J6989">
        <v>11</v>
      </c>
      <c r="K6989">
        <v>150</v>
      </c>
      <c r="L6989">
        <v>2.9</v>
      </c>
      <c r="M6989" t="s">
        <v>3355</v>
      </c>
      <c r="N6989" t="str">
        <f>SUBSTITUTE(Sheet1[[#This Row],[Datekey_Opening]],"_","-")</f>
        <v>2012-7-21</v>
      </c>
      <c r="O6989">
        <f>YEAR(Sheet1[[#This Row],[Date]])</f>
        <v>2012</v>
      </c>
      <c r="P6989" t="str">
        <f>LOOKUP(Sheet1[[#This Row],[CountryCode]],$AI$4:$AI$18,$AJ$4:$AJ$18)</f>
        <v>India</v>
      </c>
      <c r="Q6989">
        <f>MONTH(Sheet1[[#This Row],[Date]])</f>
        <v>7</v>
      </c>
      <c r="R6989" t="str">
        <f>TEXT(Sheet1[[#This Row],[Date]],"MMMM")</f>
        <v>July</v>
      </c>
      <c r="S6989" t="str">
        <f>TEXT(Sheet1[[#This Row],[Date]],"YYYY-MMM")</f>
        <v>2012-Jul</v>
      </c>
      <c r="T6989">
        <f>WEEKDAY(Sheet1[[#This Row],[Date]])</f>
        <v>7</v>
      </c>
      <c r="U6989" t="str">
        <f>TEXT(Sheet1[[#This Row],[Date]],"DDDD")</f>
        <v>Saturday</v>
      </c>
      <c r="V6989" t="str">
        <f>"FM"&amp;MOD(MONTH(Sheet1[[#This Row],[Date]])-4,12)+1</f>
        <v>FM4</v>
      </c>
      <c r="W6989" t="str">
        <f>"Q"&amp;ROUNDUP(MONTH(Sheet1[[#This Row],[Date]])/3,0)</f>
        <v>Q3</v>
      </c>
      <c r="X6989" t="str">
        <f>"Q"&amp;INT(MOD(MONTH(Sheet1[[#This Row],[Date]])-4,12/3)+1)</f>
        <v>Q4</v>
      </c>
      <c r="Y6989" t="str" cm="1">
        <f t="array" ref="Y6989">_xlfn.IFS(ROUND(L6989,0)&lt;=1,"Need to improve 0-1",ROUND(L6989,0)&lt;=2,"Okay 1-2",ROUND(L6989,0)&lt;=3,"Good 2-3",ROUND(L6989,0)&lt;=4,"Great 3-4",ROUND(L6989,0)&lt;=5,"Excellent 4-5")</f>
        <v>Good 2-3</v>
      </c>
      <c r="Z6989" t="str">
        <f t="shared" si="109"/>
        <v>0-1000</v>
      </c>
    </row>
    <row r="6990" spans="1:26" x14ac:dyDescent="0.3">
      <c r="A6990">
        <v>18368602</v>
      </c>
      <c r="B6990" t="s">
        <v>9303</v>
      </c>
      <c r="C6990">
        <v>1</v>
      </c>
      <c r="D6990" t="s">
        <v>8927</v>
      </c>
      <c r="E6990" t="s">
        <v>15</v>
      </c>
      <c r="F6990" t="s">
        <v>16</v>
      </c>
      <c r="G6990" t="s">
        <v>16</v>
      </c>
      <c r="H6990" t="s">
        <v>16</v>
      </c>
      <c r="I6990">
        <v>1</v>
      </c>
      <c r="J6990">
        <v>2</v>
      </c>
      <c r="K6990">
        <v>300</v>
      </c>
      <c r="L6990">
        <v>1</v>
      </c>
      <c r="M6990" t="s">
        <v>5143</v>
      </c>
      <c r="N6990" t="str">
        <f>SUBSTITUTE(Sheet1[[#This Row],[Datekey_Opening]],"_","-")</f>
        <v>2012-7-25</v>
      </c>
      <c r="O6990">
        <f>YEAR(Sheet1[[#This Row],[Date]])</f>
        <v>2012</v>
      </c>
      <c r="P6990" t="str">
        <f>LOOKUP(Sheet1[[#This Row],[CountryCode]],$AI$4:$AI$18,$AJ$4:$AJ$18)</f>
        <v>India</v>
      </c>
      <c r="Q6990">
        <f>MONTH(Sheet1[[#This Row],[Date]])</f>
        <v>7</v>
      </c>
      <c r="R6990" t="str">
        <f>TEXT(Sheet1[[#This Row],[Date]],"MMMM")</f>
        <v>July</v>
      </c>
      <c r="S6990" t="str">
        <f>TEXT(Sheet1[[#This Row],[Date]],"YYYY-MMM")</f>
        <v>2012-Jul</v>
      </c>
      <c r="T6990">
        <f>WEEKDAY(Sheet1[[#This Row],[Date]])</f>
        <v>4</v>
      </c>
      <c r="U6990" t="str">
        <f>TEXT(Sheet1[[#This Row],[Date]],"DDDD")</f>
        <v>Wednesday</v>
      </c>
      <c r="V6990" t="str">
        <f>"FM"&amp;MOD(MONTH(Sheet1[[#This Row],[Date]])-4,12)+1</f>
        <v>FM4</v>
      </c>
      <c r="W6990" t="str">
        <f>"Q"&amp;ROUNDUP(MONTH(Sheet1[[#This Row],[Date]])/3,0)</f>
        <v>Q3</v>
      </c>
      <c r="X6990" t="str">
        <f>"Q"&amp;INT(MOD(MONTH(Sheet1[[#This Row],[Date]])-4,12/3)+1)</f>
        <v>Q4</v>
      </c>
      <c r="Y6990" t="str" cm="1">
        <f t="array" ref="Y6990">_xlfn.IFS(ROUND(L6990,0)&lt;=1,"Need to improve 0-1",ROUND(L6990,0)&lt;=2,"Okay 1-2",ROUND(L6990,0)&lt;=3,"Good 2-3",ROUND(L6990,0)&lt;=4,"Great 3-4",ROUND(L6990,0)&lt;=5,"Excellent 4-5")</f>
        <v>Need to improve 0-1</v>
      </c>
      <c r="Z6990" t="str">
        <f t="shared" si="109"/>
        <v>0-1000</v>
      </c>
    </row>
    <row r="6991" spans="1:26" x14ac:dyDescent="0.3">
      <c r="A6991">
        <v>3753</v>
      </c>
      <c r="B6991" t="s">
        <v>9304</v>
      </c>
      <c r="C6991">
        <v>1</v>
      </c>
      <c r="D6991" t="s">
        <v>8927</v>
      </c>
      <c r="E6991" t="s">
        <v>382</v>
      </c>
      <c r="F6991" t="s">
        <v>16</v>
      </c>
      <c r="G6991" t="s">
        <v>21</v>
      </c>
      <c r="H6991" t="s">
        <v>16</v>
      </c>
      <c r="I6991">
        <v>3</v>
      </c>
      <c r="J6991">
        <v>56</v>
      </c>
      <c r="K6991">
        <v>1500</v>
      </c>
      <c r="L6991">
        <v>3.1</v>
      </c>
      <c r="M6991" t="s">
        <v>6824</v>
      </c>
      <c r="N6991" t="str">
        <f>SUBSTITUTE(Sheet1[[#This Row],[Datekey_Opening]],"_","-")</f>
        <v>2013-7-12</v>
      </c>
      <c r="O6991">
        <f>YEAR(Sheet1[[#This Row],[Date]])</f>
        <v>2013</v>
      </c>
      <c r="P6991" t="str">
        <f>LOOKUP(Sheet1[[#This Row],[CountryCode]],$AI$4:$AI$18,$AJ$4:$AJ$18)</f>
        <v>India</v>
      </c>
      <c r="Q6991">
        <f>MONTH(Sheet1[[#This Row],[Date]])</f>
        <v>7</v>
      </c>
      <c r="R6991" t="str">
        <f>TEXT(Sheet1[[#This Row],[Date]],"MMMM")</f>
        <v>July</v>
      </c>
      <c r="S6991" t="str">
        <f>TEXT(Sheet1[[#This Row],[Date]],"YYYY-MMM")</f>
        <v>2013-Jul</v>
      </c>
      <c r="T6991">
        <f>WEEKDAY(Sheet1[[#This Row],[Date]])</f>
        <v>6</v>
      </c>
      <c r="U6991" t="str">
        <f>TEXT(Sheet1[[#This Row],[Date]],"DDDD")</f>
        <v>Friday</v>
      </c>
      <c r="V6991" t="str">
        <f>"FM"&amp;MOD(MONTH(Sheet1[[#This Row],[Date]])-4,12)+1</f>
        <v>FM4</v>
      </c>
      <c r="W6991" t="str">
        <f>"Q"&amp;ROUNDUP(MONTH(Sheet1[[#This Row],[Date]])/3,0)</f>
        <v>Q3</v>
      </c>
      <c r="X6991" t="str">
        <f>"Q"&amp;INT(MOD(MONTH(Sheet1[[#This Row],[Date]])-4,12/3)+1)</f>
        <v>Q4</v>
      </c>
      <c r="Y6991" t="str" cm="1">
        <f t="array" ref="Y6991">_xlfn.IFS(ROUND(L6991,0)&lt;=1,"Need to improve 0-1",ROUND(L6991,0)&lt;=2,"Okay 1-2",ROUND(L6991,0)&lt;=3,"Good 2-3",ROUND(L6991,0)&lt;=4,"Great 3-4",ROUND(L6991,0)&lt;=5,"Excellent 4-5")</f>
        <v>Good 2-3</v>
      </c>
      <c r="Z6991" t="str">
        <f t="shared" si="109"/>
        <v>1000-2000</v>
      </c>
    </row>
    <row r="6992" spans="1:26" x14ac:dyDescent="0.3">
      <c r="A6992">
        <v>313250</v>
      </c>
      <c r="B6992" t="s">
        <v>9248</v>
      </c>
      <c r="C6992">
        <v>1</v>
      </c>
      <c r="D6992" t="s">
        <v>8927</v>
      </c>
      <c r="E6992" t="s">
        <v>426</v>
      </c>
      <c r="F6992" t="s">
        <v>16</v>
      </c>
      <c r="G6992" t="s">
        <v>16</v>
      </c>
      <c r="H6992" t="s">
        <v>16</v>
      </c>
      <c r="I6992">
        <v>2</v>
      </c>
      <c r="J6992">
        <v>50</v>
      </c>
      <c r="K6992">
        <v>650</v>
      </c>
      <c r="L6992">
        <v>3.3</v>
      </c>
      <c r="M6992" t="s">
        <v>399</v>
      </c>
      <c r="N6992" t="str">
        <f>SUBSTITUTE(Sheet1[[#This Row],[Datekey_Opening]],"_","-")</f>
        <v>2018-7-2</v>
      </c>
      <c r="O6992">
        <f>YEAR(Sheet1[[#This Row],[Date]])</f>
        <v>2018</v>
      </c>
      <c r="P6992" t="str">
        <f>LOOKUP(Sheet1[[#This Row],[CountryCode]],$AI$4:$AI$18,$AJ$4:$AJ$18)</f>
        <v>India</v>
      </c>
      <c r="Q6992">
        <f>MONTH(Sheet1[[#This Row],[Date]])</f>
        <v>7</v>
      </c>
      <c r="R6992" t="str">
        <f>TEXT(Sheet1[[#This Row],[Date]],"MMMM")</f>
        <v>July</v>
      </c>
      <c r="S6992" t="str">
        <f>TEXT(Sheet1[[#This Row],[Date]],"YYYY-MMM")</f>
        <v>2018-Jul</v>
      </c>
      <c r="T6992">
        <f>WEEKDAY(Sheet1[[#This Row],[Date]])</f>
        <v>2</v>
      </c>
      <c r="U6992" t="str">
        <f>TEXT(Sheet1[[#This Row],[Date]],"DDDD")</f>
        <v>Monday</v>
      </c>
      <c r="V6992" t="str">
        <f>"FM"&amp;MOD(MONTH(Sheet1[[#This Row],[Date]])-4,12)+1</f>
        <v>FM4</v>
      </c>
      <c r="W6992" t="str">
        <f>"Q"&amp;ROUNDUP(MONTH(Sheet1[[#This Row],[Date]])/3,0)</f>
        <v>Q3</v>
      </c>
      <c r="X6992" t="str">
        <f>"Q"&amp;INT(MOD(MONTH(Sheet1[[#This Row],[Date]])-4,12/3)+1)</f>
        <v>Q4</v>
      </c>
      <c r="Y6992" t="str" cm="1">
        <f t="array" ref="Y6992">_xlfn.IFS(ROUND(L6992,0)&lt;=1,"Need to improve 0-1",ROUND(L6992,0)&lt;=2,"Okay 1-2",ROUND(L6992,0)&lt;=3,"Good 2-3",ROUND(L6992,0)&lt;=4,"Great 3-4",ROUND(L6992,0)&lt;=5,"Excellent 4-5")</f>
        <v>Good 2-3</v>
      </c>
      <c r="Z6992" t="str">
        <f t="shared" si="109"/>
        <v>0-1000</v>
      </c>
    </row>
    <row r="6993" spans="1:26" x14ac:dyDescent="0.3">
      <c r="A6993">
        <v>303996</v>
      </c>
      <c r="B6993" t="s">
        <v>9305</v>
      </c>
      <c r="C6993">
        <v>1</v>
      </c>
      <c r="D6993" t="s">
        <v>8927</v>
      </c>
      <c r="E6993" t="s">
        <v>478</v>
      </c>
      <c r="F6993" t="s">
        <v>21</v>
      </c>
      <c r="G6993" t="s">
        <v>16</v>
      </c>
      <c r="H6993" t="s">
        <v>16</v>
      </c>
      <c r="I6993">
        <v>2</v>
      </c>
      <c r="J6993">
        <v>13</v>
      </c>
      <c r="K6993">
        <v>900</v>
      </c>
      <c r="L6993">
        <v>2.8</v>
      </c>
      <c r="M6993" t="s">
        <v>3352</v>
      </c>
      <c r="N6993" t="str">
        <f>SUBSTITUTE(Sheet1[[#This Row],[Datekey_Opening]],"_","-")</f>
        <v>2012-7-15</v>
      </c>
      <c r="O6993">
        <f>YEAR(Sheet1[[#This Row],[Date]])</f>
        <v>2012</v>
      </c>
      <c r="P6993" t="str">
        <f>LOOKUP(Sheet1[[#This Row],[CountryCode]],$AI$4:$AI$18,$AJ$4:$AJ$18)</f>
        <v>India</v>
      </c>
      <c r="Q6993">
        <f>MONTH(Sheet1[[#This Row],[Date]])</f>
        <v>7</v>
      </c>
      <c r="R6993" t="str">
        <f>TEXT(Sheet1[[#This Row],[Date]],"MMMM")</f>
        <v>July</v>
      </c>
      <c r="S6993" t="str">
        <f>TEXT(Sheet1[[#This Row],[Date]],"YYYY-MMM")</f>
        <v>2012-Jul</v>
      </c>
      <c r="T6993">
        <f>WEEKDAY(Sheet1[[#This Row],[Date]])</f>
        <v>1</v>
      </c>
      <c r="U6993" t="str">
        <f>TEXT(Sheet1[[#This Row],[Date]],"DDDD")</f>
        <v>Sunday</v>
      </c>
      <c r="V6993" t="str">
        <f>"FM"&amp;MOD(MONTH(Sheet1[[#This Row],[Date]])-4,12)+1</f>
        <v>FM4</v>
      </c>
      <c r="W6993" t="str">
        <f>"Q"&amp;ROUNDUP(MONTH(Sheet1[[#This Row],[Date]])/3,0)</f>
        <v>Q3</v>
      </c>
      <c r="X6993" t="str">
        <f>"Q"&amp;INT(MOD(MONTH(Sheet1[[#This Row],[Date]])-4,12/3)+1)</f>
        <v>Q4</v>
      </c>
      <c r="Y6993" t="str" cm="1">
        <f t="array" ref="Y6993">_xlfn.IFS(ROUND(L6993,0)&lt;=1,"Need to improve 0-1",ROUND(L6993,0)&lt;=2,"Okay 1-2",ROUND(L6993,0)&lt;=3,"Good 2-3",ROUND(L6993,0)&lt;=4,"Great 3-4",ROUND(L6993,0)&lt;=5,"Excellent 4-5")</f>
        <v>Good 2-3</v>
      </c>
      <c r="Z6993" t="str">
        <f t="shared" si="109"/>
        <v>0-1000</v>
      </c>
    </row>
    <row r="6994" spans="1:26" x14ac:dyDescent="0.3">
      <c r="A6994">
        <v>18281813</v>
      </c>
      <c r="B6994" t="s">
        <v>9306</v>
      </c>
      <c r="C6994">
        <v>1</v>
      </c>
      <c r="D6994" t="s">
        <v>8927</v>
      </c>
      <c r="E6994" t="s">
        <v>382</v>
      </c>
      <c r="F6994" t="s">
        <v>16</v>
      </c>
      <c r="G6994" t="s">
        <v>16</v>
      </c>
      <c r="H6994" t="s">
        <v>16</v>
      </c>
      <c r="I6994">
        <v>2</v>
      </c>
      <c r="J6994">
        <v>2</v>
      </c>
      <c r="K6994">
        <v>550</v>
      </c>
      <c r="L6994">
        <v>1</v>
      </c>
      <c r="M6994" t="s">
        <v>4769</v>
      </c>
      <c r="N6994" t="str">
        <f>SUBSTITUTE(Sheet1[[#This Row],[Datekey_Opening]],"_","-")</f>
        <v>2011-7-24</v>
      </c>
      <c r="O6994">
        <f>YEAR(Sheet1[[#This Row],[Date]])</f>
        <v>2011</v>
      </c>
      <c r="P6994" t="str">
        <f>LOOKUP(Sheet1[[#This Row],[CountryCode]],$AI$4:$AI$18,$AJ$4:$AJ$18)</f>
        <v>India</v>
      </c>
      <c r="Q6994">
        <f>MONTH(Sheet1[[#This Row],[Date]])</f>
        <v>7</v>
      </c>
      <c r="R6994" t="str">
        <f>TEXT(Sheet1[[#This Row],[Date]],"MMMM")</f>
        <v>July</v>
      </c>
      <c r="S6994" t="str">
        <f>TEXT(Sheet1[[#This Row],[Date]],"YYYY-MMM")</f>
        <v>2011-Jul</v>
      </c>
      <c r="T6994">
        <f>WEEKDAY(Sheet1[[#This Row],[Date]])</f>
        <v>1</v>
      </c>
      <c r="U6994" t="str">
        <f>TEXT(Sheet1[[#This Row],[Date]],"DDDD")</f>
        <v>Sunday</v>
      </c>
      <c r="V6994" t="str">
        <f>"FM"&amp;MOD(MONTH(Sheet1[[#This Row],[Date]])-4,12)+1</f>
        <v>FM4</v>
      </c>
      <c r="W6994" t="str">
        <f>"Q"&amp;ROUNDUP(MONTH(Sheet1[[#This Row],[Date]])/3,0)</f>
        <v>Q3</v>
      </c>
      <c r="X6994" t="str">
        <f>"Q"&amp;INT(MOD(MONTH(Sheet1[[#This Row],[Date]])-4,12/3)+1)</f>
        <v>Q4</v>
      </c>
      <c r="Y6994" t="str" cm="1">
        <f t="array" ref="Y6994">_xlfn.IFS(ROUND(L6994,0)&lt;=1,"Need to improve 0-1",ROUND(L6994,0)&lt;=2,"Okay 1-2",ROUND(L6994,0)&lt;=3,"Good 2-3",ROUND(L6994,0)&lt;=4,"Great 3-4",ROUND(L6994,0)&lt;=5,"Excellent 4-5")</f>
        <v>Need to improve 0-1</v>
      </c>
      <c r="Z6994" t="str">
        <f t="shared" si="109"/>
        <v>0-1000</v>
      </c>
    </row>
    <row r="6995" spans="1:26" x14ac:dyDescent="0.3">
      <c r="A6995">
        <v>18382349</v>
      </c>
      <c r="B6995" t="s">
        <v>9307</v>
      </c>
      <c r="C6995">
        <v>1</v>
      </c>
      <c r="D6995" t="s">
        <v>8927</v>
      </c>
      <c r="E6995" t="s">
        <v>365</v>
      </c>
      <c r="F6995" t="s">
        <v>16</v>
      </c>
      <c r="G6995" t="s">
        <v>16</v>
      </c>
      <c r="H6995" t="s">
        <v>16</v>
      </c>
      <c r="I6995">
        <v>1</v>
      </c>
      <c r="J6995">
        <v>2</v>
      </c>
      <c r="K6995">
        <v>300</v>
      </c>
      <c r="L6995">
        <v>1</v>
      </c>
      <c r="M6995" t="s">
        <v>1667</v>
      </c>
      <c r="N6995" t="str">
        <f>SUBSTITUTE(Sheet1[[#This Row],[Datekey_Opening]],"_","-")</f>
        <v>2017-7-17</v>
      </c>
      <c r="O6995">
        <f>YEAR(Sheet1[[#This Row],[Date]])</f>
        <v>2017</v>
      </c>
      <c r="P6995" t="str">
        <f>LOOKUP(Sheet1[[#This Row],[CountryCode]],$AI$4:$AI$18,$AJ$4:$AJ$18)</f>
        <v>India</v>
      </c>
      <c r="Q6995">
        <f>MONTH(Sheet1[[#This Row],[Date]])</f>
        <v>7</v>
      </c>
      <c r="R6995" t="str">
        <f>TEXT(Sheet1[[#This Row],[Date]],"MMMM")</f>
        <v>July</v>
      </c>
      <c r="S6995" t="str">
        <f>TEXT(Sheet1[[#This Row],[Date]],"YYYY-MMM")</f>
        <v>2017-Jul</v>
      </c>
      <c r="T6995">
        <f>WEEKDAY(Sheet1[[#This Row],[Date]])</f>
        <v>2</v>
      </c>
      <c r="U6995" t="str">
        <f>TEXT(Sheet1[[#This Row],[Date]],"DDDD")</f>
        <v>Monday</v>
      </c>
      <c r="V6995" t="str">
        <f>"FM"&amp;MOD(MONTH(Sheet1[[#This Row],[Date]])-4,12)+1</f>
        <v>FM4</v>
      </c>
      <c r="W6995" t="str">
        <f>"Q"&amp;ROUNDUP(MONTH(Sheet1[[#This Row],[Date]])/3,0)</f>
        <v>Q3</v>
      </c>
      <c r="X6995" t="str">
        <f>"Q"&amp;INT(MOD(MONTH(Sheet1[[#This Row],[Date]])-4,12/3)+1)</f>
        <v>Q4</v>
      </c>
      <c r="Y6995" t="str" cm="1">
        <f t="array" ref="Y6995">_xlfn.IFS(ROUND(L6995,0)&lt;=1,"Need to improve 0-1",ROUND(L6995,0)&lt;=2,"Okay 1-2",ROUND(L6995,0)&lt;=3,"Good 2-3",ROUND(L6995,0)&lt;=4,"Great 3-4",ROUND(L6995,0)&lt;=5,"Excellent 4-5")</f>
        <v>Need to improve 0-1</v>
      </c>
      <c r="Z6995" t="str">
        <f t="shared" si="109"/>
        <v>0-1000</v>
      </c>
    </row>
    <row r="6996" spans="1:26" x14ac:dyDescent="0.3">
      <c r="A6996">
        <v>9724</v>
      </c>
      <c r="B6996" t="s">
        <v>9241</v>
      </c>
      <c r="C6996">
        <v>1</v>
      </c>
      <c r="D6996" t="s">
        <v>8927</v>
      </c>
      <c r="E6996" t="s">
        <v>382</v>
      </c>
      <c r="F6996" t="s">
        <v>21</v>
      </c>
      <c r="G6996" t="s">
        <v>21</v>
      </c>
      <c r="H6996" t="s">
        <v>16</v>
      </c>
      <c r="I6996">
        <v>2</v>
      </c>
      <c r="J6996">
        <v>45</v>
      </c>
      <c r="K6996">
        <v>800</v>
      </c>
      <c r="L6996">
        <v>3.1</v>
      </c>
      <c r="M6996" t="s">
        <v>1218</v>
      </c>
      <c r="N6996" t="str">
        <f>SUBSTITUTE(Sheet1[[#This Row],[Datekey_Opening]],"_","-")</f>
        <v>2013-7-27</v>
      </c>
      <c r="O6996">
        <f>YEAR(Sheet1[[#This Row],[Date]])</f>
        <v>2013</v>
      </c>
      <c r="P6996" t="str">
        <f>LOOKUP(Sheet1[[#This Row],[CountryCode]],$AI$4:$AI$18,$AJ$4:$AJ$18)</f>
        <v>India</v>
      </c>
      <c r="Q6996">
        <f>MONTH(Sheet1[[#This Row],[Date]])</f>
        <v>7</v>
      </c>
      <c r="R6996" t="str">
        <f>TEXT(Sheet1[[#This Row],[Date]],"MMMM")</f>
        <v>July</v>
      </c>
      <c r="S6996" t="str">
        <f>TEXT(Sheet1[[#This Row],[Date]],"YYYY-MMM")</f>
        <v>2013-Jul</v>
      </c>
      <c r="T6996">
        <f>WEEKDAY(Sheet1[[#This Row],[Date]])</f>
        <v>7</v>
      </c>
      <c r="U6996" t="str">
        <f>TEXT(Sheet1[[#This Row],[Date]],"DDDD")</f>
        <v>Saturday</v>
      </c>
      <c r="V6996" t="str">
        <f>"FM"&amp;MOD(MONTH(Sheet1[[#This Row],[Date]])-4,12)+1</f>
        <v>FM4</v>
      </c>
      <c r="W6996" t="str">
        <f>"Q"&amp;ROUNDUP(MONTH(Sheet1[[#This Row],[Date]])/3,0)</f>
        <v>Q3</v>
      </c>
      <c r="X6996" t="str">
        <f>"Q"&amp;INT(MOD(MONTH(Sheet1[[#This Row],[Date]])-4,12/3)+1)</f>
        <v>Q4</v>
      </c>
      <c r="Y6996" t="str" cm="1">
        <f t="array" ref="Y6996">_xlfn.IFS(ROUND(L6996,0)&lt;=1,"Need to improve 0-1",ROUND(L6996,0)&lt;=2,"Okay 1-2",ROUND(L6996,0)&lt;=3,"Good 2-3",ROUND(L6996,0)&lt;=4,"Great 3-4",ROUND(L6996,0)&lt;=5,"Excellent 4-5")</f>
        <v>Good 2-3</v>
      </c>
      <c r="Z6996" t="str">
        <f t="shared" si="109"/>
        <v>0-1000</v>
      </c>
    </row>
    <row r="6997" spans="1:26" x14ac:dyDescent="0.3">
      <c r="A6997">
        <v>390</v>
      </c>
      <c r="B6997" t="s">
        <v>3331</v>
      </c>
      <c r="C6997">
        <v>1</v>
      </c>
      <c r="D6997" t="s">
        <v>8927</v>
      </c>
      <c r="E6997" t="s">
        <v>494</v>
      </c>
      <c r="F6997" t="s">
        <v>16</v>
      </c>
      <c r="G6997" t="s">
        <v>16</v>
      </c>
      <c r="H6997" t="s">
        <v>16</v>
      </c>
      <c r="I6997">
        <v>3</v>
      </c>
      <c r="J6997">
        <v>144</v>
      </c>
      <c r="K6997">
        <v>1000</v>
      </c>
      <c r="L6997">
        <v>3.4</v>
      </c>
      <c r="M6997" t="s">
        <v>73</v>
      </c>
      <c r="N6997" t="str">
        <f>SUBSTITUTE(Sheet1[[#This Row],[Datekey_Opening]],"_","-")</f>
        <v>2018-7-26</v>
      </c>
      <c r="O6997">
        <f>YEAR(Sheet1[[#This Row],[Date]])</f>
        <v>2018</v>
      </c>
      <c r="P6997" t="str">
        <f>LOOKUP(Sheet1[[#This Row],[CountryCode]],$AI$4:$AI$18,$AJ$4:$AJ$18)</f>
        <v>India</v>
      </c>
      <c r="Q6997">
        <f>MONTH(Sheet1[[#This Row],[Date]])</f>
        <v>7</v>
      </c>
      <c r="R6997" t="str">
        <f>TEXT(Sheet1[[#This Row],[Date]],"MMMM")</f>
        <v>July</v>
      </c>
      <c r="S6997" t="str">
        <f>TEXT(Sheet1[[#This Row],[Date]],"YYYY-MMM")</f>
        <v>2018-Jul</v>
      </c>
      <c r="T6997">
        <f>WEEKDAY(Sheet1[[#This Row],[Date]])</f>
        <v>5</v>
      </c>
      <c r="U6997" t="str">
        <f>TEXT(Sheet1[[#This Row],[Date]],"DDDD")</f>
        <v>Thursday</v>
      </c>
      <c r="V6997" t="str">
        <f>"FM"&amp;MOD(MONTH(Sheet1[[#This Row],[Date]])-4,12)+1</f>
        <v>FM4</v>
      </c>
      <c r="W6997" t="str">
        <f>"Q"&amp;ROUNDUP(MONTH(Sheet1[[#This Row],[Date]])/3,0)</f>
        <v>Q3</v>
      </c>
      <c r="X6997" t="str">
        <f>"Q"&amp;INT(MOD(MONTH(Sheet1[[#This Row],[Date]])-4,12/3)+1)</f>
        <v>Q4</v>
      </c>
      <c r="Y6997" t="str" cm="1">
        <f t="array" ref="Y6997">_xlfn.IFS(ROUND(L6997,0)&lt;=1,"Need to improve 0-1",ROUND(L6997,0)&lt;=2,"Okay 1-2",ROUND(L6997,0)&lt;=3,"Good 2-3",ROUND(L6997,0)&lt;=4,"Great 3-4",ROUND(L6997,0)&lt;=5,"Excellent 4-5")</f>
        <v>Good 2-3</v>
      </c>
      <c r="Z6997" t="str">
        <f t="shared" si="109"/>
        <v>1000-2000</v>
      </c>
    </row>
    <row r="6998" spans="1:26" x14ac:dyDescent="0.3">
      <c r="A6998">
        <v>2480</v>
      </c>
      <c r="B6998" t="s">
        <v>9308</v>
      </c>
      <c r="C6998">
        <v>1</v>
      </c>
      <c r="D6998" t="s">
        <v>8927</v>
      </c>
      <c r="E6998" t="s">
        <v>9309</v>
      </c>
      <c r="F6998" t="s">
        <v>16</v>
      </c>
      <c r="G6998" t="s">
        <v>16</v>
      </c>
      <c r="H6998" t="s">
        <v>16</v>
      </c>
      <c r="I6998">
        <v>1</v>
      </c>
      <c r="J6998">
        <v>10</v>
      </c>
      <c r="K6998">
        <v>200</v>
      </c>
      <c r="L6998">
        <v>3</v>
      </c>
      <c r="M6998" t="s">
        <v>2116</v>
      </c>
      <c r="N6998" t="str">
        <f>SUBSTITUTE(Sheet1[[#This Row],[Datekey_Opening]],"_","-")</f>
        <v>2011-7-8</v>
      </c>
      <c r="O6998">
        <f>YEAR(Sheet1[[#This Row],[Date]])</f>
        <v>2011</v>
      </c>
      <c r="P6998" t="str">
        <f>LOOKUP(Sheet1[[#This Row],[CountryCode]],$AI$4:$AI$18,$AJ$4:$AJ$18)</f>
        <v>India</v>
      </c>
      <c r="Q6998">
        <f>MONTH(Sheet1[[#This Row],[Date]])</f>
        <v>7</v>
      </c>
      <c r="R6998" t="str">
        <f>TEXT(Sheet1[[#This Row],[Date]],"MMMM")</f>
        <v>July</v>
      </c>
      <c r="S6998" t="str">
        <f>TEXT(Sheet1[[#This Row],[Date]],"YYYY-MMM")</f>
        <v>2011-Jul</v>
      </c>
      <c r="T6998">
        <f>WEEKDAY(Sheet1[[#This Row],[Date]])</f>
        <v>6</v>
      </c>
      <c r="U6998" t="str">
        <f>TEXT(Sheet1[[#This Row],[Date]],"DDDD")</f>
        <v>Friday</v>
      </c>
      <c r="V6998" t="str">
        <f>"FM"&amp;MOD(MONTH(Sheet1[[#This Row],[Date]])-4,12)+1</f>
        <v>FM4</v>
      </c>
      <c r="W6998" t="str">
        <f>"Q"&amp;ROUNDUP(MONTH(Sheet1[[#This Row],[Date]])/3,0)</f>
        <v>Q3</v>
      </c>
      <c r="X6998" t="str">
        <f>"Q"&amp;INT(MOD(MONTH(Sheet1[[#This Row],[Date]])-4,12/3)+1)</f>
        <v>Q4</v>
      </c>
      <c r="Y6998" t="str" cm="1">
        <f t="array" ref="Y6998">_xlfn.IFS(ROUND(L6998,0)&lt;=1,"Need to improve 0-1",ROUND(L6998,0)&lt;=2,"Okay 1-2",ROUND(L6998,0)&lt;=3,"Good 2-3",ROUND(L6998,0)&lt;=4,"Great 3-4",ROUND(L6998,0)&lt;=5,"Excellent 4-5")</f>
        <v>Good 2-3</v>
      </c>
      <c r="Z6998" t="str">
        <f t="shared" si="109"/>
        <v>0-1000</v>
      </c>
    </row>
    <row r="6999" spans="1:26" x14ac:dyDescent="0.3">
      <c r="A6999">
        <v>393</v>
      </c>
      <c r="B6999" t="s">
        <v>3331</v>
      </c>
      <c r="C6999">
        <v>1</v>
      </c>
      <c r="D6999" t="s">
        <v>8927</v>
      </c>
      <c r="E6999" t="s">
        <v>494</v>
      </c>
      <c r="F6999" t="s">
        <v>16</v>
      </c>
      <c r="G6999" t="s">
        <v>21</v>
      </c>
      <c r="H6999" t="s">
        <v>16</v>
      </c>
      <c r="I6999">
        <v>3</v>
      </c>
      <c r="J6999">
        <v>113</v>
      </c>
      <c r="K6999">
        <v>1000</v>
      </c>
      <c r="L6999">
        <v>3.3</v>
      </c>
      <c r="M6999" t="s">
        <v>2592</v>
      </c>
      <c r="N6999" t="str">
        <f>SUBSTITUTE(Sheet1[[#This Row],[Datekey_Opening]],"_","-")</f>
        <v>2011-7-25</v>
      </c>
      <c r="O6999">
        <f>YEAR(Sheet1[[#This Row],[Date]])</f>
        <v>2011</v>
      </c>
      <c r="P6999" t="str">
        <f>LOOKUP(Sheet1[[#This Row],[CountryCode]],$AI$4:$AI$18,$AJ$4:$AJ$18)</f>
        <v>India</v>
      </c>
      <c r="Q6999">
        <f>MONTH(Sheet1[[#This Row],[Date]])</f>
        <v>7</v>
      </c>
      <c r="R6999" t="str">
        <f>TEXT(Sheet1[[#This Row],[Date]],"MMMM")</f>
        <v>July</v>
      </c>
      <c r="S6999" t="str">
        <f>TEXT(Sheet1[[#This Row],[Date]],"YYYY-MMM")</f>
        <v>2011-Jul</v>
      </c>
      <c r="T6999">
        <f>WEEKDAY(Sheet1[[#This Row],[Date]])</f>
        <v>2</v>
      </c>
      <c r="U6999" t="str">
        <f>TEXT(Sheet1[[#This Row],[Date]],"DDDD")</f>
        <v>Monday</v>
      </c>
      <c r="V6999" t="str">
        <f>"FM"&amp;MOD(MONTH(Sheet1[[#This Row],[Date]])-4,12)+1</f>
        <v>FM4</v>
      </c>
      <c r="W6999" t="str">
        <f>"Q"&amp;ROUNDUP(MONTH(Sheet1[[#This Row],[Date]])/3,0)</f>
        <v>Q3</v>
      </c>
      <c r="X6999" t="str">
        <f>"Q"&amp;INT(MOD(MONTH(Sheet1[[#This Row],[Date]])-4,12/3)+1)</f>
        <v>Q4</v>
      </c>
      <c r="Y6999" t="str" cm="1">
        <f t="array" ref="Y6999">_xlfn.IFS(ROUND(L6999,0)&lt;=1,"Need to improve 0-1",ROUND(L6999,0)&lt;=2,"Okay 1-2",ROUND(L6999,0)&lt;=3,"Good 2-3",ROUND(L6999,0)&lt;=4,"Great 3-4",ROUND(L6999,0)&lt;=5,"Excellent 4-5")</f>
        <v>Good 2-3</v>
      </c>
      <c r="Z6999" t="str">
        <f t="shared" si="109"/>
        <v>1000-2000</v>
      </c>
    </row>
    <row r="7000" spans="1:26" x14ac:dyDescent="0.3">
      <c r="A7000">
        <v>2025</v>
      </c>
      <c r="B7000" t="s">
        <v>3432</v>
      </c>
      <c r="C7000">
        <v>1</v>
      </c>
      <c r="D7000" t="s">
        <v>8927</v>
      </c>
      <c r="E7000" t="s">
        <v>362</v>
      </c>
      <c r="F7000" t="s">
        <v>21</v>
      </c>
      <c r="G7000" t="s">
        <v>21</v>
      </c>
      <c r="H7000" t="s">
        <v>16</v>
      </c>
      <c r="I7000">
        <v>3</v>
      </c>
      <c r="J7000">
        <v>108</v>
      </c>
      <c r="K7000">
        <v>1200</v>
      </c>
      <c r="L7000">
        <v>2</v>
      </c>
      <c r="M7000" t="s">
        <v>2239</v>
      </c>
      <c r="N7000" t="str">
        <f>SUBSTITUTE(Sheet1[[#This Row],[Datekey_Opening]],"_","-")</f>
        <v>2010-7-20</v>
      </c>
      <c r="O7000">
        <f>YEAR(Sheet1[[#This Row],[Date]])</f>
        <v>2010</v>
      </c>
      <c r="P7000" t="str">
        <f>LOOKUP(Sheet1[[#This Row],[CountryCode]],$AI$4:$AI$18,$AJ$4:$AJ$18)</f>
        <v>India</v>
      </c>
      <c r="Q7000">
        <f>MONTH(Sheet1[[#This Row],[Date]])</f>
        <v>7</v>
      </c>
      <c r="R7000" t="str">
        <f>TEXT(Sheet1[[#This Row],[Date]],"MMMM")</f>
        <v>July</v>
      </c>
      <c r="S7000" t="str">
        <f>TEXT(Sheet1[[#This Row],[Date]],"YYYY-MMM")</f>
        <v>2010-Jul</v>
      </c>
      <c r="T7000">
        <f>WEEKDAY(Sheet1[[#This Row],[Date]])</f>
        <v>3</v>
      </c>
      <c r="U7000" t="str">
        <f>TEXT(Sheet1[[#This Row],[Date]],"DDDD")</f>
        <v>Tuesday</v>
      </c>
      <c r="V7000" t="str">
        <f>"FM"&amp;MOD(MONTH(Sheet1[[#This Row],[Date]])-4,12)+1</f>
        <v>FM4</v>
      </c>
      <c r="W7000" t="str">
        <f>"Q"&amp;ROUNDUP(MONTH(Sheet1[[#This Row],[Date]])/3,0)</f>
        <v>Q3</v>
      </c>
      <c r="X7000" t="str">
        <f>"Q"&amp;INT(MOD(MONTH(Sheet1[[#This Row],[Date]])-4,12/3)+1)</f>
        <v>Q4</v>
      </c>
      <c r="Y7000" t="str" cm="1">
        <f t="array" ref="Y7000">_xlfn.IFS(ROUND(L7000,0)&lt;=1,"Need to improve 0-1",ROUND(L7000,0)&lt;=2,"Okay 1-2",ROUND(L7000,0)&lt;=3,"Good 2-3",ROUND(L7000,0)&lt;=4,"Great 3-4",ROUND(L7000,0)&lt;=5,"Excellent 4-5")</f>
        <v>Okay 1-2</v>
      </c>
      <c r="Z7000" t="str">
        <f t="shared" si="109"/>
        <v>1000-2000</v>
      </c>
    </row>
    <row r="7001" spans="1:26" x14ac:dyDescent="0.3">
      <c r="A7001">
        <v>18317476</v>
      </c>
      <c r="B7001" t="s">
        <v>9310</v>
      </c>
      <c r="C7001">
        <v>1</v>
      </c>
      <c r="D7001" t="s">
        <v>14</v>
      </c>
      <c r="E7001" t="s">
        <v>486</v>
      </c>
      <c r="F7001" t="s">
        <v>21</v>
      </c>
      <c r="G7001" t="s">
        <v>16</v>
      </c>
      <c r="H7001" t="s">
        <v>16</v>
      </c>
      <c r="I7001">
        <v>4</v>
      </c>
      <c r="J7001">
        <v>1</v>
      </c>
      <c r="K7001">
        <v>2000</v>
      </c>
      <c r="L7001">
        <v>1</v>
      </c>
      <c r="M7001" t="s">
        <v>2924</v>
      </c>
      <c r="N7001" t="str">
        <f>SUBSTITUTE(Sheet1[[#This Row],[Datekey_Opening]],"_","-")</f>
        <v>2010-1-27</v>
      </c>
      <c r="O7001">
        <f>YEAR(Sheet1[[#This Row],[Date]])</f>
        <v>2010</v>
      </c>
      <c r="P7001" t="str">
        <f>LOOKUP(Sheet1[[#This Row],[CountryCode]],$AI$4:$AI$18,$AJ$4:$AJ$18)</f>
        <v>India</v>
      </c>
      <c r="Q7001">
        <f>MONTH(Sheet1[[#This Row],[Date]])</f>
        <v>1</v>
      </c>
      <c r="R7001" t="str">
        <f>TEXT(Sheet1[[#This Row],[Date]],"MMMM")</f>
        <v>January</v>
      </c>
      <c r="S7001" t="str">
        <f>TEXT(Sheet1[[#This Row],[Date]],"YYYY-MMM")</f>
        <v>2010-Jan</v>
      </c>
      <c r="T7001">
        <f>WEEKDAY(Sheet1[[#This Row],[Date]])</f>
        <v>4</v>
      </c>
      <c r="U7001" t="str">
        <f>TEXT(Sheet1[[#This Row],[Date]],"DDDD")</f>
        <v>Wednesday</v>
      </c>
      <c r="V7001" t="str">
        <f>"FM"&amp;MOD(MONTH(Sheet1[[#This Row],[Date]])-4,12)+1</f>
        <v>FM10</v>
      </c>
      <c r="W7001" t="str">
        <f>"Q"&amp;ROUNDUP(MONTH(Sheet1[[#This Row],[Date]])/3,0)</f>
        <v>Q1</v>
      </c>
      <c r="X7001" t="str">
        <f>"Q"&amp;INT(MOD(MONTH(Sheet1[[#This Row],[Date]])-4,12/3)+1)</f>
        <v>Q2</v>
      </c>
      <c r="Y7001" t="str" cm="1">
        <f t="array" ref="Y7001">_xlfn.IFS(ROUND(L7001,0)&lt;=1,"Need to improve 0-1",ROUND(L7001,0)&lt;=2,"Okay 1-2",ROUND(L7001,0)&lt;=3,"Good 2-3",ROUND(L7001,0)&lt;=4,"Great 3-4",ROUND(L7001,0)&lt;=5,"Excellent 4-5")</f>
        <v>Need to improve 0-1</v>
      </c>
      <c r="Z7001" t="str">
        <f t="shared" si="109"/>
        <v>2000-3000</v>
      </c>
    </row>
    <row r="7002" spans="1:26" x14ac:dyDescent="0.3">
      <c r="A7002">
        <v>18265411</v>
      </c>
      <c r="B7002" t="s">
        <v>861</v>
      </c>
      <c r="C7002">
        <v>1</v>
      </c>
      <c r="D7002" t="s">
        <v>8927</v>
      </c>
      <c r="E7002" t="s">
        <v>778</v>
      </c>
      <c r="F7002" t="s">
        <v>16</v>
      </c>
      <c r="G7002" t="s">
        <v>16</v>
      </c>
      <c r="H7002" t="s">
        <v>16</v>
      </c>
      <c r="I7002">
        <v>1</v>
      </c>
      <c r="J7002">
        <v>212</v>
      </c>
      <c r="K7002">
        <v>350</v>
      </c>
      <c r="L7002">
        <v>2.7</v>
      </c>
      <c r="M7002" t="s">
        <v>1387</v>
      </c>
      <c r="N7002" t="str">
        <f>SUBSTITUTE(Sheet1[[#This Row],[Datekey_Opening]],"_","-")</f>
        <v>2010-6-9</v>
      </c>
      <c r="O7002">
        <f>YEAR(Sheet1[[#This Row],[Date]])</f>
        <v>2010</v>
      </c>
      <c r="P7002" t="str">
        <f>LOOKUP(Sheet1[[#This Row],[CountryCode]],$AI$4:$AI$18,$AJ$4:$AJ$18)</f>
        <v>India</v>
      </c>
      <c r="Q7002">
        <f>MONTH(Sheet1[[#This Row],[Date]])</f>
        <v>6</v>
      </c>
      <c r="R7002" t="str">
        <f>TEXT(Sheet1[[#This Row],[Date]],"MMMM")</f>
        <v>June</v>
      </c>
      <c r="S7002" t="str">
        <f>TEXT(Sheet1[[#This Row],[Date]],"YYYY-MMM")</f>
        <v>2010-Jun</v>
      </c>
      <c r="T7002">
        <f>WEEKDAY(Sheet1[[#This Row],[Date]])</f>
        <v>4</v>
      </c>
      <c r="U7002" t="str">
        <f>TEXT(Sheet1[[#This Row],[Date]],"DDDD")</f>
        <v>Wednesday</v>
      </c>
      <c r="V7002" t="str">
        <f>"FM"&amp;MOD(MONTH(Sheet1[[#This Row],[Date]])-4,12)+1</f>
        <v>FM3</v>
      </c>
      <c r="W7002" t="str">
        <f>"Q"&amp;ROUNDUP(MONTH(Sheet1[[#This Row],[Date]])/3,0)</f>
        <v>Q2</v>
      </c>
      <c r="X7002" t="str">
        <f>"Q"&amp;INT(MOD(MONTH(Sheet1[[#This Row],[Date]])-4,12/3)+1)</f>
        <v>Q3</v>
      </c>
      <c r="Y7002" t="str" cm="1">
        <f t="array" ref="Y7002">_xlfn.IFS(ROUND(L7002,0)&lt;=1,"Need to improve 0-1",ROUND(L7002,0)&lt;=2,"Okay 1-2",ROUND(L7002,0)&lt;=3,"Good 2-3",ROUND(L7002,0)&lt;=4,"Great 3-4",ROUND(L7002,0)&lt;=5,"Excellent 4-5")</f>
        <v>Good 2-3</v>
      </c>
      <c r="Z7002" t="str">
        <f t="shared" si="109"/>
        <v>0-1000</v>
      </c>
    </row>
    <row r="7003" spans="1:26" x14ac:dyDescent="0.3">
      <c r="A7003">
        <v>18268925</v>
      </c>
      <c r="B7003" t="s">
        <v>1735</v>
      </c>
      <c r="C7003">
        <v>1</v>
      </c>
      <c r="D7003" t="s">
        <v>8927</v>
      </c>
      <c r="E7003" t="s">
        <v>473</v>
      </c>
      <c r="F7003" t="s">
        <v>16</v>
      </c>
      <c r="G7003" t="s">
        <v>21</v>
      </c>
      <c r="H7003" t="s">
        <v>16</v>
      </c>
      <c r="I7003">
        <v>2</v>
      </c>
      <c r="J7003">
        <v>214</v>
      </c>
      <c r="K7003">
        <v>900</v>
      </c>
      <c r="L7003">
        <v>3.7</v>
      </c>
      <c r="M7003" t="s">
        <v>3462</v>
      </c>
      <c r="N7003" t="str">
        <f>SUBSTITUTE(Sheet1[[#This Row],[Datekey_Opening]],"_","-")</f>
        <v>2017-6-12</v>
      </c>
      <c r="O7003">
        <f>YEAR(Sheet1[[#This Row],[Date]])</f>
        <v>2017</v>
      </c>
      <c r="P7003" t="str">
        <f>LOOKUP(Sheet1[[#This Row],[CountryCode]],$AI$4:$AI$18,$AJ$4:$AJ$18)</f>
        <v>India</v>
      </c>
      <c r="Q7003">
        <f>MONTH(Sheet1[[#This Row],[Date]])</f>
        <v>6</v>
      </c>
      <c r="R7003" t="str">
        <f>TEXT(Sheet1[[#This Row],[Date]],"MMMM")</f>
        <v>June</v>
      </c>
      <c r="S7003" t="str">
        <f>TEXT(Sheet1[[#This Row],[Date]],"YYYY-MMM")</f>
        <v>2017-Jun</v>
      </c>
      <c r="T7003">
        <f>WEEKDAY(Sheet1[[#This Row],[Date]])</f>
        <v>2</v>
      </c>
      <c r="U7003" t="str">
        <f>TEXT(Sheet1[[#This Row],[Date]],"DDDD")</f>
        <v>Monday</v>
      </c>
      <c r="V7003" t="str">
        <f>"FM"&amp;MOD(MONTH(Sheet1[[#This Row],[Date]])-4,12)+1</f>
        <v>FM3</v>
      </c>
      <c r="W7003" t="str">
        <f>"Q"&amp;ROUNDUP(MONTH(Sheet1[[#This Row],[Date]])/3,0)</f>
        <v>Q2</v>
      </c>
      <c r="X7003" t="str">
        <f>"Q"&amp;INT(MOD(MONTH(Sheet1[[#This Row],[Date]])-4,12/3)+1)</f>
        <v>Q3</v>
      </c>
      <c r="Y7003" t="str" cm="1">
        <f t="array" ref="Y7003">_xlfn.IFS(ROUND(L7003,0)&lt;=1,"Need to improve 0-1",ROUND(L7003,0)&lt;=2,"Okay 1-2",ROUND(L7003,0)&lt;=3,"Good 2-3",ROUND(L7003,0)&lt;=4,"Great 3-4",ROUND(L7003,0)&lt;=5,"Excellent 4-5")</f>
        <v>Great 3-4</v>
      </c>
      <c r="Z7003" t="str">
        <f t="shared" si="109"/>
        <v>0-1000</v>
      </c>
    </row>
    <row r="7004" spans="1:26" x14ac:dyDescent="0.3">
      <c r="A7004">
        <v>3155</v>
      </c>
      <c r="B7004" t="s">
        <v>9311</v>
      </c>
      <c r="C7004">
        <v>1</v>
      </c>
      <c r="D7004" t="s">
        <v>8927</v>
      </c>
      <c r="E7004" t="s">
        <v>8789</v>
      </c>
      <c r="F7004" t="s">
        <v>16</v>
      </c>
      <c r="G7004" t="s">
        <v>16</v>
      </c>
      <c r="H7004" t="s">
        <v>16</v>
      </c>
      <c r="I7004">
        <v>3</v>
      </c>
      <c r="J7004">
        <v>330</v>
      </c>
      <c r="K7004">
        <v>1200</v>
      </c>
      <c r="L7004">
        <v>3.7</v>
      </c>
      <c r="M7004" t="s">
        <v>1230</v>
      </c>
      <c r="N7004" t="str">
        <f>SUBSTITUTE(Sheet1[[#This Row],[Datekey_Opening]],"_","-")</f>
        <v>2012-6-23</v>
      </c>
      <c r="O7004">
        <f>YEAR(Sheet1[[#This Row],[Date]])</f>
        <v>2012</v>
      </c>
      <c r="P7004" t="str">
        <f>LOOKUP(Sheet1[[#This Row],[CountryCode]],$AI$4:$AI$18,$AJ$4:$AJ$18)</f>
        <v>India</v>
      </c>
      <c r="Q7004">
        <f>MONTH(Sheet1[[#This Row],[Date]])</f>
        <v>6</v>
      </c>
      <c r="R7004" t="str">
        <f>TEXT(Sheet1[[#This Row],[Date]],"MMMM")</f>
        <v>June</v>
      </c>
      <c r="S7004" t="str">
        <f>TEXT(Sheet1[[#This Row],[Date]],"YYYY-MMM")</f>
        <v>2012-Jun</v>
      </c>
      <c r="T7004">
        <f>WEEKDAY(Sheet1[[#This Row],[Date]])</f>
        <v>7</v>
      </c>
      <c r="U7004" t="str">
        <f>TEXT(Sheet1[[#This Row],[Date]],"DDDD")</f>
        <v>Saturday</v>
      </c>
      <c r="V7004" t="str">
        <f>"FM"&amp;MOD(MONTH(Sheet1[[#This Row],[Date]])-4,12)+1</f>
        <v>FM3</v>
      </c>
      <c r="W7004" t="str">
        <f>"Q"&amp;ROUNDUP(MONTH(Sheet1[[#This Row],[Date]])/3,0)</f>
        <v>Q2</v>
      </c>
      <c r="X7004" t="str">
        <f>"Q"&amp;INT(MOD(MONTH(Sheet1[[#This Row],[Date]])-4,12/3)+1)</f>
        <v>Q3</v>
      </c>
      <c r="Y7004" t="str" cm="1">
        <f t="array" ref="Y7004">_xlfn.IFS(ROUND(L7004,0)&lt;=1,"Need to improve 0-1",ROUND(L7004,0)&lt;=2,"Okay 1-2",ROUND(L7004,0)&lt;=3,"Good 2-3",ROUND(L7004,0)&lt;=4,"Great 3-4",ROUND(L7004,0)&lt;=5,"Excellent 4-5")</f>
        <v>Great 3-4</v>
      </c>
      <c r="Z7004" t="str">
        <f t="shared" si="109"/>
        <v>1000-2000</v>
      </c>
    </row>
    <row r="7005" spans="1:26" x14ac:dyDescent="0.3">
      <c r="A7005">
        <v>18289074</v>
      </c>
      <c r="B7005" t="s">
        <v>3835</v>
      </c>
      <c r="C7005">
        <v>1</v>
      </c>
      <c r="D7005" t="s">
        <v>8927</v>
      </c>
      <c r="E7005" t="s">
        <v>379</v>
      </c>
      <c r="F7005" t="s">
        <v>16</v>
      </c>
      <c r="G7005" t="s">
        <v>16</v>
      </c>
      <c r="H7005" t="s">
        <v>16</v>
      </c>
      <c r="I7005">
        <v>2</v>
      </c>
      <c r="J7005">
        <v>59</v>
      </c>
      <c r="K7005">
        <v>700</v>
      </c>
      <c r="L7005">
        <v>4</v>
      </c>
      <c r="M7005" t="s">
        <v>669</v>
      </c>
      <c r="N7005" t="str">
        <f>SUBSTITUTE(Sheet1[[#This Row],[Datekey_Opening]],"_","-")</f>
        <v>2017-6-26</v>
      </c>
      <c r="O7005">
        <f>YEAR(Sheet1[[#This Row],[Date]])</f>
        <v>2017</v>
      </c>
      <c r="P7005" t="str">
        <f>LOOKUP(Sheet1[[#This Row],[CountryCode]],$AI$4:$AI$18,$AJ$4:$AJ$18)</f>
        <v>India</v>
      </c>
      <c r="Q7005">
        <f>MONTH(Sheet1[[#This Row],[Date]])</f>
        <v>6</v>
      </c>
      <c r="R7005" t="str">
        <f>TEXT(Sheet1[[#This Row],[Date]],"MMMM")</f>
        <v>June</v>
      </c>
      <c r="S7005" t="str">
        <f>TEXT(Sheet1[[#This Row],[Date]],"YYYY-MMM")</f>
        <v>2017-Jun</v>
      </c>
      <c r="T7005">
        <f>WEEKDAY(Sheet1[[#This Row],[Date]])</f>
        <v>2</v>
      </c>
      <c r="U7005" t="str">
        <f>TEXT(Sheet1[[#This Row],[Date]],"DDDD")</f>
        <v>Monday</v>
      </c>
      <c r="V7005" t="str">
        <f>"FM"&amp;MOD(MONTH(Sheet1[[#This Row],[Date]])-4,12)+1</f>
        <v>FM3</v>
      </c>
      <c r="W7005" t="str">
        <f>"Q"&amp;ROUNDUP(MONTH(Sheet1[[#This Row],[Date]])/3,0)</f>
        <v>Q2</v>
      </c>
      <c r="X7005" t="str">
        <f>"Q"&amp;INT(MOD(MONTH(Sheet1[[#This Row],[Date]])-4,12/3)+1)</f>
        <v>Q3</v>
      </c>
      <c r="Y7005" t="str" cm="1">
        <f t="array" ref="Y7005">_xlfn.IFS(ROUND(L7005,0)&lt;=1,"Need to improve 0-1",ROUND(L7005,0)&lt;=2,"Okay 1-2",ROUND(L7005,0)&lt;=3,"Good 2-3",ROUND(L7005,0)&lt;=4,"Great 3-4",ROUND(L7005,0)&lt;=5,"Excellent 4-5")</f>
        <v>Great 3-4</v>
      </c>
      <c r="Z7005" t="str">
        <f t="shared" si="109"/>
        <v>0-1000</v>
      </c>
    </row>
    <row r="7006" spans="1:26" x14ac:dyDescent="0.3">
      <c r="A7006">
        <v>301509</v>
      </c>
      <c r="B7006" t="s">
        <v>9312</v>
      </c>
      <c r="C7006">
        <v>1</v>
      </c>
      <c r="D7006" t="s">
        <v>8927</v>
      </c>
      <c r="E7006" t="s">
        <v>362</v>
      </c>
      <c r="F7006" t="s">
        <v>16</v>
      </c>
      <c r="G7006" t="s">
        <v>16</v>
      </c>
      <c r="H7006" t="s">
        <v>16</v>
      </c>
      <c r="I7006">
        <v>2</v>
      </c>
      <c r="J7006">
        <v>21</v>
      </c>
      <c r="K7006">
        <v>600</v>
      </c>
      <c r="L7006">
        <v>2.8</v>
      </c>
      <c r="M7006" t="s">
        <v>8011</v>
      </c>
      <c r="N7006" t="str">
        <f>SUBSTITUTE(Sheet1[[#This Row],[Datekey_Opening]],"_","-")</f>
        <v>2017-6-20</v>
      </c>
      <c r="O7006">
        <f>YEAR(Sheet1[[#This Row],[Date]])</f>
        <v>2017</v>
      </c>
      <c r="P7006" t="str">
        <f>LOOKUP(Sheet1[[#This Row],[CountryCode]],$AI$4:$AI$18,$AJ$4:$AJ$18)</f>
        <v>India</v>
      </c>
      <c r="Q7006">
        <f>MONTH(Sheet1[[#This Row],[Date]])</f>
        <v>6</v>
      </c>
      <c r="R7006" t="str">
        <f>TEXT(Sheet1[[#This Row],[Date]],"MMMM")</f>
        <v>June</v>
      </c>
      <c r="S7006" t="str">
        <f>TEXT(Sheet1[[#This Row],[Date]],"YYYY-MMM")</f>
        <v>2017-Jun</v>
      </c>
      <c r="T7006">
        <f>WEEKDAY(Sheet1[[#This Row],[Date]])</f>
        <v>3</v>
      </c>
      <c r="U7006" t="str">
        <f>TEXT(Sheet1[[#This Row],[Date]],"DDDD")</f>
        <v>Tuesday</v>
      </c>
      <c r="V7006" t="str">
        <f>"FM"&amp;MOD(MONTH(Sheet1[[#This Row],[Date]])-4,12)+1</f>
        <v>FM3</v>
      </c>
      <c r="W7006" t="str">
        <f>"Q"&amp;ROUNDUP(MONTH(Sheet1[[#This Row],[Date]])/3,0)</f>
        <v>Q2</v>
      </c>
      <c r="X7006" t="str">
        <f>"Q"&amp;INT(MOD(MONTH(Sheet1[[#This Row],[Date]])-4,12/3)+1)</f>
        <v>Q3</v>
      </c>
      <c r="Y7006" t="str" cm="1">
        <f t="array" ref="Y7006">_xlfn.IFS(ROUND(L7006,0)&lt;=1,"Need to improve 0-1",ROUND(L7006,0)&lt;=2,"Okay 1-2",ROUND(L7006,0)&lt;=3,"Good 2-3",ROUND(L7006,0)&lt;=4,"Great 3-4",ROUND(L7006,0)&lt;=5,"Excellent 4-5")</f>
        <v>Good 2-3</v>
      </c>
      <c r="Z7006" t="str">
        <f t="shared" si="109"/>
        <v>0-1000</v>
      </c>
    </row>
    <row r="7007" spans="1:26" x14ac:dyDescent="0.3">
      <c r="A7007">
        <v>18433889</v>
      </c>
      <c r="B7007" t="s">
        <v>9313</v>
      </c>
      <c r="C7007">
        <v>1</v>
      </c>
      <c r="D7007" t="s">
        <v>8927</v>
      </c>
      <c r="E7007" t="s">
        <v>2802</v>
      </c>
      <c r="F7007" t="s">
        <v>21</v>
      </c>
      <c r="G7007" t="s">
        <v>16</v>
      </c>
      <c r="H7007" t="s">
        <v>16</v>
      </c>
      <c r="I7007">
        <v>2</v>
      </c>
      <c r="J7007">
        <v>8</v>
      </c>
      <c r="K7007">
        <v>900</v>
      </c>
      <c r="L7007">
        <v>3.1</v>
      </c>
      <c r="M7007" t="s">
        <v>688</v>
      </c>
      <c r="N7007" t="str">
        <f>SUBSTITUTE(Sheet1[[#This Row],[Datekey_Opening]],"_","-")</f>
        <v>2011-6-24</v>
      </c>
      <c r="O7007">
        <f>YEAR(Sheet1[[#This Row],[Date]])</f>
        <v>2011</v>
      </c>
      <c r="P7007" t="str">
        <f>LOOKUP(Sheet1[[#This Row],[CountryCode]],$AI$4:$AI$18,$AJ$4:$AJ$18)</f>
        <v>India</v>
      </c>
      <c r="Q7007">
        <f>MONTH(Sheet1[[#This Row],[Date]])</f>
        <v>6</v>
      </c>
      <c r="R7007" t="str">
        <f>TEXT(Sheet1[[#This Row],[Date]],"MMMM")</f>
        <v>June</v>
      </c>
      <c r="S7007" t="str">
        <f>TEXT(Sheet1[[#This Row],[Date]],"YYYY-MMM")</f>
        <v>2011-Jun</v>
      </c>
      <c r="T7007">
        <f>WEEKDAY(Sheet1[[#This Row],[Date]])</f>
        <v>6</v>
      </c>
      <c r="U7007" t="str">
        <f>TEXT(Sheet1[[#This Row],[Date]],"DDDD")</f>
        <v>Friday</v>
      </c>
      <c r="V7007" t="str">
        <f>"FM"&amp;MOD(MONTH(Sheet1[[#This Row],[Date]])-4,12)+1</f>
        <v>FM3</v>
      </c>
      <c r="W7007" t="str">
        <f>"Q"&amp;ROUNDUP(MONTH(Sheet1[[#This Row],[Date]])/3,0)</f>
        <v>Q2</v>
      </c>
      <c r="X7007" t="str">
        <f>"Q"&amp;INT(MOD(MONTH(Sheet1[[#This Row],[Date]])-4,12/3)+1)</f>
        <v>Q3</v>
      </c>
      <c r="Y7007" t="str" cm="1">
        <f t="array" ref="Y7007">_xlfn.IFS(ROUND(L7007,0)&lt;=1,"Need to improve 0-1",ROUND(L7007,0)&lt;=2,"Okay 1-2",ROUND(L7007,0)&lt;=3,"Good 2-3",ROUND(L7007,0)&lt;=4,"Great 3-4",ROUND(L7007,0)&lt;=5,"Excellent 4-5")</f>
        <v>Good 2-3</v>
      </c>
      <c r="Z7007" t="str">
        <f t="shared" si="109"/>
        <v>0-1000</v>
      </c>
    </row>
    <row r="7008" spans="1:26" x14ac:dyDescent="0.3">
      <c r="A7008">
        <v>18281977</v>
      </c>
      <c r="B7008" t="s">
        <v>9314</v>
      </c>
      <c r="C7008">
        <v>1</v>
      </c>
      <c r="D7008" t="s">
        <v>8927</v>
      </c>
      <c r="E7008" t="s">
        <v>365</v>
      </c>
      <c r="F7008" t="s">
        <v>21</v>
      </c>
      <c r="G7008" t="s">
        <v>16</v>
      </c>
      <c r="H7008" t="s">
        <v>16</v>
      </c>
      <c r="I7008">
        <v>3</v>
      </c>
      <c r="J7008">
        <v>3</v>
      </c>
      <c r="K7008">
        <v>1000</v>
      </c>
      <c r="L7008">
        <v>1</v>
      </c>
      <c r="M7008" t="s">
        <v>2280</v>
      </c>
      <c r="N7008" t="str">
        <f>SUBSTITUTE(Sheet1[[#This Row],[Datekey_Opening]],"_","-")</f>
        <v>2016-6-3</v>
      </c>
      <c r="O7008">
        <f>YEAR(Sheet1[[#This Row],[Date]])</f>
        <v>2016</v>
      </c>
      <c r="P7008" t="str">
        <f>LOOKUP(Sheet1[[#This Row],[CountryCode]],$AI$4:$AI$18,$AJ$4:$AJ$18)</f>
        <v>India</v>
      </c>
      <c r="Q7008">
        <f>MONTH(Sheet1[[#This Row],[Date]])</f>
        <v>6</v>
      </c>
      <c r="R7008" t="str">
        <f>TEXT(Sheet1[[#This Row],[Date]],"MMMM")</f>
        <v>June</v>
      </c>
      <c r="S7008" t="str">
        <f>TEXT(Sheet1[[#This Row],[Date]],"YYYY-MMM")</f>
        <v>2016-Jun</v>
      </c>
      <c r="T7008">
        <f>WEEKDAY(Sheet1[[#This Row],[Date]])</f>
        <v>6</v>
      </c>
      <c r="U7008" t="str">
        <f>TEXT(Sheet1[[#This Row],[Date]],"DDDD")</f>
        <v>Friday</v>
      </c>
      <c r="V7008" t="str">
        <f>"FM"&amp;MOD(MONTH(Sheet1[[#This Row],[Date]])-4,12)+1</f>
        <v>FM3</v>
      </c>
      <c r="W7008" t="str">
        <f>"Q"&amp;ROUNDUP(MONTH(Sheet1[[#This Row],[Date]])/3,0)</f>
        <v>Q2</v>
      </c>
      <c r="X7008" t="str">
        <f>"Q"&amp;INT(MOD(MONTH(Sheet1[[#This Row],[Date]])-4,12/3)+1)</f>
        <v>Q3</v>
      </c>
      <c r="Y7008" t="str" cm="1">
        <f t="array" ref="Y7008">_xlfn.IFS(ROUND(L7008,0)&lt;=1,"Need to improve 0-1",ROUND(L7008,0)&lt;=2,"Okay 1-2",ROUND(L7008,0)&lt;=3,"Good 2-3",ROUND(L7008,0)&lt;=4,"Great 3-4",ROUND(L7008,0)&lt;=5,"Excellent 4-5")</f>
        <v>Need to improve 0-1</v>
      </c>
      <c r="Z7008" t="str">
        <f t="shared" si="109"/>
        <v>1000-2000</v>
      </c>
    </row>
    <row r="7009" spans="1:26" x14ac:dyDescent="0.3">
      <c r="A7009">
        <v>18334423</v>
      </c>
      <c r="B7009" t="s">
        <v>9315</v>
      </c>
      <c r="C7009">
        <v>1</v>
      </c>
      <c r="D7009" t="s">
        <v>8927</v>
      </c>
      <c r="E7009" t="s">
        <v>365</v>
      </c>
      <c r="F7009" t="s">
        <v>16</v>
      </c>
      <c r="G7009" t="s">
        <v>21</v>
      </c>
      <c r="H7009" t="s">
        <v>16</v>
      </c>
      <c r="I7009">
        <v>1</v>
      </c>
      <c r="J7009">
        <v>49</v>
      </c>
      <c r="K7009">
        <v>350</v>
      </c>
      <c r="L7009">
        <v>3.2</v>
      </c>
      <c r="M7009" t="s">
        <v>5679</v>
      </c>
      <c r="N7009" t="str">
        <f>SUBSTITUTE(Sheet1[[#This Row],[Datekey_Opening]],"_","-")</f>
        <v>2011-6-19</v>
      </c>
      <c r="O7009">
        <f>YEAR(Sheet1[[#This Row],[Date]])</f>
        <v>2011</v>
      </c>
      <c r="P7009" t="str">
        <f>LOOKUP(Sheet1[[#This Row],[CountryCode]],$AI$4:$AI$18,$AJ$4:$AJ$18)</f>
        <v>India</v>
      </c>
      <c r="Q7009">
        <f>MONTH(Sheet1[[#This Row],[Date]])</f>
        <v>6</v>
      </c>
      <c r="R7009" t="str">
        <f>TEXT(Sheet1[[#This Row],[Date]],"MMMM")</f>
        <v>June</v>
      </c>
      <c r="S7009" t="str">
        <f>TEXT(Sheet1[[#This Row],[Date]],"YYYY-MMM")</f>
        <v>2011-Jun</v>
      </c>
      <c r="T7009">
        <f>WEEKDAY(Sheet1[[#This Row],[Date]])</f>
        <v>1</v>
      </c>
      <c r="U7009" t="str">
        <f>TEXT(Sheet1[[#This Row],[Date]],"DDDD")</f>
        <v>Sunday</v>
      </c>
      <c r="V7009" t="str">
        <f>"FM"&amp;MOD(MONTH(Sheet1[[#This Row],[Date]])-4,12)+1</f>
        <v>FM3</v>
      </c>
      <c r="W7009" t="str">
        <f>"Q"&amp;ROUNDUP(MONTH(Sheet1[[#This Row],[Date]])/3,0)</f>
        <v>Q2</v>
      </c>
      <c r="X7009" t="str">
        <f>"Q"&amp;INT(MOD(MONTH(Sheet1[[#This Row],[Date]])-4,12/3)+1)</f>
        <v>Q3</v>
      </c>
      <c r="Y7009" t="str" cm="1">
        <f t="array" ref="Y7009">_xlfn.IFS(ROUND(L7009,0)&lt;=1,"Need to improve 0-1",ROUND(L7009,0)&lt;=2,"Okay 1-2",ROUND(L7009,0)&lt;=3,"Good 2-3",ROUND(L7009,0)&lt;=4,"Great 3-4",ROUND(L7009,0)&lt;=5,"Excellent 4-5")</f>
        <v>Good 2-3</v>
      </c>
      <c r="Z7009" t="str">
        <f t="shared" si="109"/>
        <v>0-1000</v>
      </c>
    </row>
    <row r="7010" spans="1:26" x14ac:dyDescent="0.3">
      <c r="A7010">
        <v>312243</v>
      </c>
      <c r="B7010" t="s">
        <v>9316</v>
      </c>
      <c r="C7010">
        <v>1</v>
      </c>
      <c r="D7010" t="s">
        <v>8927</v>
      </c>
      <c r="E7010" t="s">
        <v>426</v>
      </c>
      <c r="F7010" t="s">
        <v>16</v>
      </c>
      <c r="G7010" t="s">
        <v>16</v>
      </c>
      <c r="H7010" t="s">
        <v>16</v>
      </c>
      <c r="I7010">
        <v>1</v>
      </c>
      <c r="J7010">
        <v>97</v>
      </c>
      <c r="K7010">
        <v>350</v>
      </c>
      <c r="L7010">
        <v>3.6</v>
      </c>
      <c r="M7010" t="s">
        <v>3236</v>
      </c>
      <c r="N7010" t="str">
        <f>SUBSTITUTE(Sheet1[[#This Row],[Datekey_Opening]],"_","-")</f>
        <v>2011-6-7</v>
      </c>
      <c r="O7010">
        <f>YEAR(Sheet1[[#This Row],[Date]])</f>
        <v>2011</v>
      </c>
      <c r="P7010" t="str">
        <f>LOOKUP(Sheet1[[#This Row],[CountryCode]],$AI$4:$AI$18,$AJ$4:$AJ$18)</f>
        <v>India</v>
      </c>
      <c r="Q7010">
        <f>MONTH(Sheet1[[#This Row],[Date]])</f>
        <v>6</v>
      </c>
      <c r="R7010" t="str">
        <f>TEXT(Sheet1[[#This Row],[Date]],"MMMM")</f>
        <v>June</v>
      </c>
      <c r="S7010" t="str">
        <f>TEXT(Sheet1[[#This Row],[Date]],"YYYY-MMM")</f>
        <v>2011-Jun</v>
      </c>
      <c r="T7010">
        <f>WEEKDAY(Sheet1[[#This Row],[Date]])</f>
        <v>3</v>
      </c>
      <c r="U7010" t="str">
        <f>TEXT(Sheet1[[#This Row],[Date]],"DDDD")</f>
        <v>Tuesday</v>
      </c>
      <c r="V7010" t="str">
        <f>"FM"&amp;MOD(MONTH(Sheet1[[#This Row],[Date]])-4,12)+1</f>
        <v>FM3</v>
      </c>
      <c r="W7010" t="str">
        <f>"Q"&amp;ROUNDUP(MONTH(Sheet1[[#This Row],[Date]])/3,0)</f>
        <v>Q2</v>
      </c>
      <c r="X7010" t="str">
        <f>"Q"&amp;INT(MOD(MONTH(Sheet1[[#This Row],[Date]])-4,12/3)+1)</f>
        <v>Q3</v>
      </c>
      <c r="Y7010" t="str" cm="1">
        <f t="array" ref="Y7010">_xlfn.IFS(ROUND(L7010,0)&lt;=1,"Need to improve 0-1",ROUND(L7010,0)&lt;=2,"Okay 1-2",ROUND(L7010,0)&lt;=3,"Good 2-3",ROUND(L7010,0)&lt;=4,"Great 3-4",ROUND(L7010,0)&lt;=5,"Excellent 4-5")</f>
        <v>Great 3-4</v>
      </c>
      <c r="Z7010" t="str">
        <f t="shared" si="109"/>
        <v>0-1000</v>
      </c>
    </row>
    <row r="7011" spans="1:26" x14ac:dyDescent="0.3">
      <c r="A7011">
        <v>4915</v>
      </c>
      <c r="B7011" t="s">
        <v>9317</v>
      </c>
      <c r="C7011">
        <v>1</v>
      </c>
      <c r="D7011" t="s">
        <v>14</v>
      </c>
      <c r="E7011" t="s">
        <v>1872</v>
      </c>
      <c r="F7011" t="s">
        <v>16</v>
      </c>
      <c r="G7011" t="s">
        <v>16</v>
      </c>
      <c r="H7011" t="s">
        <v>16</v>
      </c>
      <c r="I7011">
        <v>4</v>
      </c>
      <c r="J7011">
        <v>32</v>
      </c>
      <c r="K7011">
        <v>2000</v>
      </c>
      <c r="L7011">
        <v>3.6</v>
      </c>
      <c r="M7011" t="s">
        <v>4230</v>
      </c>
      <c r="N7011" t="str">
        <f>SUBSTITUTE(Sheet1[[#This Row],[Datekey_Opening]],"_","-")</f>
        <v>2013-1-4</v>
      </c>
      <c r="O7011">
        <f>YEAR(Sheet1[[#This Row],[Date]])</f>
        <v>2013</v>
      </c>
      <c r="P7011" t="str">
        <f>LOOKUP(Sheet1[[#This Row],[CountryCode]],$AI$4:$AI$18,$AJ$4:$AJ$18)</f>
        <v>India</v>
      </c>
      <c r="Q7011">
        <f>MONTH(Sheet1[[#This Row],[Date]])</f>
        <v>1</v>
      </c>
      <c r="R7011" t="str">
        <f>TEXT(Sheet1[[#This Row],[Date]],"MMMM")</f>
        <v>January</v>
      </c>
      <c r="S7011" t="str">
        <f>TEXT(Sheet1[[#This Row],[Date]],"YYYY-MMM")</f>
        <v>2013-Jan</v>
      </c>
      <c r="T7011">
        <f>WEEKDAY(Sheet1[[#This Row],[Date]])</f>
        <v>6</v>
      </c>
      <c r="U7011" t="str">
        <f>TEXT(Sheet1[[#This Row],[Date]],"DDDD")</f>
        <v>Friday</v>
      </c>
      <c r="V7011" t="str">
        <f>"FM"&amp;MOD(MONTH(Sheet1[[#This Row],[Date]])-4,12)+1</f>
        <v>FM10</v>
      </c>
      <c r="W7011" t="str">
        <f>"Q"&amp;ROUNDUP(MONTH(Sheet1[[#This Row],[Date]])/3,0)</f>
        <v>Q1</v>
      </c>
      <c r="X7011" t="str">
        <f>"Q"&amp;INT(MOD(MONTH(Sheet1[[#This Row],[Date]])-4,12/3)+1)</f>
        <v>Q2</v>
      </c>
      <c r="Y7011" t="str" cm="1">
        <f t="array" ref="Y7011">_xlfn.IFS(ROUND(L7011,0)&lt;=1,"Need to improve 0-1",ROUND(L7011,0)&lt;=2,"Okay 1-2",ROUND(L7011,0)&lt;=3,"Good 2-3",ROUND(L7011,0)&lt;=4,"Great 3-4",ROUND(L7011,0)&lt;=5,"Excellent 4-5")</f>
        <v>Great 3-4</v>
      </c>
      <c r="Z7011" t="str">
        <f t="shared" si="109"/>
        <v>2000-3000</v>
      </c>
    </row>
    <row r="7012" spans="1:26" x14ac:dyDescent="0.3">
      <c r="A7012">
        <v>18383479</v>
      </c>
      <c r="B7012" t="s">
        <v>6863</v>
      </c>
      <c r="C7012">
        <v>1</v>
      </c>
      <c r="D7012" t="s">
        <v>8927</v>
      </c>
      <c r="E7012" t="s">
        <v>569</v>
      </c>
      <c r="F7012" t="s">
        <v>16</v>
      </c>
      <c r="G7012" t="s">
        <v>21</v>
      </c>
      <c r="H7012" t="s">
        <v>16</v>
      </c>
      <c r="I7012">
        <v>1</v>
      </c>
      <c r="J7012">
        <v>13</v>
      </c>
      <c r="K7012">
        <v>450</v>
      </c>
      <c r="L7012">
        <v>3.2</v>
      </c>
      <c r="M7012" t="s">
        <v>9318</v>
      </c>
      <c r="N7012" t="str">
        <f>SUBSTITUTE(Sheet1[[#This Row],[Datekey_Opening]],"_","-")</f>
        <v>2017-6-17</v>
      </c>
      <c r="O7012">
        <f>YEAR(Sheet1[[#This Row],[Date]])</f>
        <v>2017</v>
      </c>
      <c r="P7012" t="str">
        <f>LOOKUP(Sheet1[[#This Row],[CountryCode]],$AI$4:$AI$18,$AJ$4:$AJ$18)</f>
        <v>India</v>
      </c>
      <c r="Q7012">
        <f>MONTH(Sheet1[[#This Row],[Date]])</f>
        <v>6</v>
      </c>
      <c r="R7012" t="str">
        <f>TEXT(Sheet1[[#This Row],[Date]],"MMMM")</f>
        <v>June</v>
      </c>
      <c r="S7012" t="str">
        <f>TEXT(Sheet1[[#This Row],[Date]],"YYYY-MMM")</f>
        <v>2017-Jun</v>
      </c>
      <c r="T7012">
        <f>WEEKDAY(Sheet1[[#This Row],[Date]])</f>
        <v>7</v>
      </c>
      <c r="U7012" t="str">
        <f>TEXT(Sheet1[[#This Row],[Date]],"DDDD")</f>
        <v>Saturday</v>
      </c>
      <c r="V7012" t="str">
        <f>"FM"&amp;MOD(MONTH(Sheet1[[#This Row],[Date]])-4,12)+1</f>
        <v>FM3</v>
      </c>
      <c r="W7012" t="str">
        <f>"Q"&amp;ROUNDUP(MONTH(Sheet1[[#This Row],[Date]])/3,0)</f>
        <v>Q2</v>
      </c>
      <c r="X7012" t="str">
        <f>"Q"&amp;INT(MOD(MONTH(Sheet1[[#This Row],[Date]])-4,12/3)+1)</f>
        <v>Q3</v>
      </c>
      <c r="Y7012" t="str" cm="1">
        <f t="array" ref="Y7012">_xlfn.IFS(ROUND(L7012,0)&lt;=1,"Need to improve 0-1",ROUND(L7012,0)&lt;=2,"Okay 1-2",ROUND(L7012,0)&lt;=3,"Good 2-3",ROUND(L7012,0)&lt;=4,"Great 3-4",ROUND(L7012,0)&lt;=5,"Excellent 4-5")</f>
        <v>Good 2-3</v>
      </c>
      <c r="Z7012" t="str">
        <f t="shared" si="109"/>
        <v>0-1000</v>
      </c>
    </row>
    <row r="7013" spans="1:26" x14ac:dyDescent="0.3">
      <c r="A7013">
        <v>18383466</v>
      </c>
      <c r="B7013" t="s">
        <v>9319</v>
      </c>
      <c r="C7013">
        <v>1</v>
      </c>
      <c r="D7013" t="s">
        <v>8927</v>
      </c>
      <c r="E7013" t="s">
        <v>708</v>
      </c>
      <c r="F7013" t="s">
        <v>16</v>
      </c>
      <c r="G7013" t="s">
        <v>16</v>
      </c>
      <c r="H7013" t="s">
        <v>16</v>
      </c>
      <c r="I7013">
        <v>1</v>
      </c>
      <c r="J7013">
        <v>6</v>
      </c>
      <c r="K7013">
        <v>450</v>
      </c>
      <c r="L7013">
        <v>2.8</v>
      </c>
      <c r="M7013" t="s">
        <v>1737</v>
      </c>
      <c r="N7013" t="str">
        <f>SUBSTITUTE(Sheet1[[#This Row],[Datekey_Opening]],"_","-")</f>
        <v>2018-6-1</v>
      </c>
      <c r="O7013">
        <f>YEAR(Sheet1[[#This Row],[Date]])</f>
        <v>2018</v>
      </c>
      <c r="P7013" t="str">
        <f>LOOKUP(Sheet1[[#This Row],[CountryCode]],$AI$4:$AI$18,$AJ$4:$AJ$18)</f>
        <v>India</v>
      </c>
      <c r="Q7013">
        <f>MONTH(Sheet1[[#This Row],[Date]])</f>
        <v>6</v>
      </c>
      <c r="R7013" t="str">
        <f>TEXT(Sheet1[[#This Row],[Date]],"MMMM")</f>
        <v>June</v>
      </c>
      <c r="S7013" t="str">
        <f>TEXT(Sheet1[[#This Row],[Date]],"YYYY-MMM")</f>
        <v>2018-Jun</v>
      </c>
      <c r="T7013">
        <f>WEEKDAY(Sheet1[[#This Row],[Date]])</f>
        <v>6</v>
      </c>
      <c r="U7013" t="str">
        <f>TEXT(Sheet1[[#This Row],[Date]],"DDDD")</f>
        <v>Friday</v>
      </c>
      <c r="V7013" t="str">
        <f>"FM"&amp;MOD(MONTH(Sheet1[[#This Row],[Date]])-4,12)+1</f>
        <v>FM3</v>
      </c>
      <c r="W7013" t="str">
        <f>"Q"&amp;ROUNDUP(MONTH(Sheet1[[#This Row],[Date]])/3,0)</f>
        <v>Q2</v>
      </c>
      <c r="X7013" t="str">
        <f>"Q"&amp;INT(MOD(MONTH(Sheet1[[#This Row],[Date]])-4,12/3)+1)</f>
        <v>Q3</v>
      </c>
      <c r="Y7013" t="str" cm="1">
        <f t="array" ref="Y7013">_xlfn.IFS(ROUND(L7013,0)&lt;=1,"Need to improve 0-1",ROUND(L7013,0)&lt;=2,"Okay 1-2",ROUND(L7013,0)&lt;=3,"Good 2-3",ROUND(L7013,0)&lt;=4,"Great 3-4",ROUND(L7013,0)&lt;=5,"Excellent 4-5")</f>
        <v>Good 2-3</v>
      </c>
      <c r="Z7013" t="str">
        <f t="shared" si="109"/>
        <v>0-1000</v>
      </c>
    </row>
    <row r="7014" spans="1:26" x14ac:dyDescent="0.3">
      <c r="A7014">
        <v>18466951</v>
      </c>
      <c r="B7014" t="s">
        <v>3087</v>
      </c>
      <c r="C7014">
        <v>1</v>
      </c>
      <c r="D7014" t="s">
        <v>8927</v>
      </c>
      <c r="E7014" t="s">
        <v>3287</v>
      </c>
      <c r="F7014" t="s">
        <v>16</v>
      </c>
      <c r="G7014" t="s">
        <v>16</v>
      </c>
      <c r="H7014" t="s">
        <v>16</v>
      </c>
      <c r="I7014">
        <v>3</v>
      </c>
      <c r="J7014">
        <v>46</v>
      </c>
      <c r="K7014">
        <v>1200</v>
      </c>
      <c r="L7014">
        <v>3.8</v>
      </c>
      <c r="M7014" t="s">
        <v>9320</v>
      </c>
      <c r="N7014" t="str">
        <f>SUBSTITUTE(Sheet1[[#This Row],[Datekey_Opening]],"_","-")</f>
        <v>2015-6-1</v>
      </c>
      <c r="O7014">
        <f>YEAR(Sheet1[[#This Row],[Date]])</f>
        <v>2015</v>
      </c>
      <c r="P7014" t="str">
        <f>LOOKUP(Sheet1[[#This Row],[CountryCode]],$AI$4:$AI$18,$AJ$4:$AJ$18)</f>
        <v>India</v>
      </c>
      <c r="Q7014">
        <f>MONTH(Sheet1[[#This Row],[Date]])</f>
        <v>6</v>
      </c>
      <c r="R7014" t="str">
        <f>TEXT(Sheet1[[#This Row],[Date]],"MMMM")</f>
        <v>June</v>
      </c>
      <c r="S7014" t="str">
        <f>TEXT(Sheet1[[#This Row],[Date]],"YYYY-MMM")</f>
        <v>2015-Jun</v>
      </c>
      <c r="T7014">
        <f>WEEKDAY(Sheet1[[#This Row],[Date]])</f>
        <v>2</v>
      </c>
      <c r="U7014" t="str">
        <f>TEXT(Sheet1[[#This Row],[Date]],"DDDD")</f>
        <v>Monday</v>
      </c>
      <c r="V7014" t="str">
        <f>"FM"&amp;MOD(MONTH(Sheet1[[#This Row],[Date]])-4,12)+1</f>
        <v>FM3</v>
      </c>
      <c r="W7014" t="str">
        <f>"Q"&amp;ROUNDUP(MONTH(Sheet1[[#This Row],[Date]])/3,0)</f>
        <v>Q2</v>
      </c>
      <c r="X7014" t="str">
        <f>"Q"&amp;INT(MOD(MONTH(Sheet1[[#This Row],[Date]])-4,12/3)+1)</f>
        <v>Q3</v>
      </c>
      <c r="Y7014" t="str" cm="1">
        <f t="array" ref="Y7014">_xlfn.IFS(ROUND(L7014,0)&lt;=1,"Need to improve 0-1",ROUND(L7014,0)&lt;=2,"Okay 1-2",ROUND(L7014,0)&lt;=3,"Good 2-3",ROUND(L7014,0)&lt;=4,"Great 3-4",ROUND(L7014,0)&lt;=5,"Excellent 4-5")</f>
        <v>Great 3-4</v>
      </c>
      <c r="Z7014" t="str">
        <f t="shared" si="109"/>
        <v>1000-2000</v>
      </c>
    </row>
    <row r="7015" spans="1:26" x14ac:dyDescent="0.3">
      <c r="A7015">
        <v>18254527</v>
      </c>
      <c r="B7015" t="s">
        <v>892</v>
      </c>
      <c r="C7015">
        <v>1</v>
      </c>
      <c r="D7015" t="s">
        <v>8927</v>
      </c>
      <c r="E7015" t="s">
        <v>1430</v>
      </c>
      <c r="F7015" t="s">
        <v>16</v>
      </c>
      <c r="G7015" t="s">
        <v>16</v>
      </c>
      <c r="H7015" t="s">
        <v>16</v>
      </c>
      <c r="I7015">
        <v>1</v>
      </c>
      <c r="J7015">
        <v>7</v>
      </c>
      <c r="K7015">
        <v>350</v>
      </c>
      <c r="L7015">
        <v>2.9</v>
      </c>
      <c r="M7015" t="s">
        <v>5178</v>
      </c>
      <c r="N7015" t="str">
        <f>SUBSTITUTE(Sheet1[[#This Row],[Datekey_Opening]],"_","-")</f>
        <v>2016-6-8</v>
      </c>
      <c r="O7015">
        <f>YEAR(Sheet1[[#This Row],[Date]])</f>
        <v>2016</v>
      </c>
      <c r="P7015" t="str">
        <f>LOOKUP(Sheet1[[#This Row],[CountryCode]],$AI$4:$AI$18,$AJ$4:$AJ$18)</f>
        <v>India</v>
      </c>
      <c r="Q7015">
        <f>MONTH(Sheet1[[#This Row],[Date]])</f>
        <v>6</v>
      </c>
      <c r="R7015" t="str">
        <f>TEXT(Sheet1[[#This Row],[Date]],"MMMM")</f>
        <v>June</v>
      </c>
      <c r="S7015" t="str">
        <f>TEXT(Sheet1[[#This Row],[Date]],"YYYY-MMM")</f>
        <v>2016-Jun</v>
      </c>
      <c r="T7015">
        <f>WEEKDAY(Sheet1[[#This Row],[Date]])</f>
        <v>4</v>
      </c>
      <c r="U7015" t="str">
        <f>TEXT(Sheet1[[#This Row],[Date]],"DDDD")</f>
        <v>Wednesday</v>
      </c>
      <c r="V7015" t="str">
        <f>"FM"&amp;MOD(MONTH(Sheet1[[#This Row],[Date]])-4,12)+1</f>
        <v>FM3</v>
      </c>
      <c r="W7015" t="str">
        <f>"Q"&amp;ROUNDUP(MONTH(Sheet1[[#This Row],[Date]])/3,0)</f>
        <v>Q2</v>
      </c>
      <c r="X7015" t="str">
        <f>"Q"&amp;INT(MOD(MONTH(Sheet1[[#This Row],[Date]])-4,12/3)+1)</f>
        <v>Q3</v>
      </c>
      <c r="Y7015" t="str" cm="1">
        <f t="array" ref="Y7015">_xlfn.IFS(ROUND(L7015,0)&lt;=1,"Need to improve 0-1",ROUND(L7015,0)&lt;=2,"Okay 1-2",ROUND(L7015,0)&lt;=3,"Good 2-3",ROUND(L7015,0)&lt;=4,"Great 3-4",ROUND(L7015,0)&lt;=5,"Excellent 4-5")</f>
        <v>Good 2-3</v>
      </c>
      <c r="Z7015" t="str">
        <f t="shared" si="109"/>
        <v>0-1000</v>
      </c>
    </row>
    <row r="7016" spans="1:26" x14ac:dyDescent="0.3">
      <c r="A7016">
        <v>310762</v>
      </c>
      <c r="B7016" t="s">
        <v>7120</v>
      </c>
      <c r="C7016">
        <v>1</v>
      </c>
      <c r="D7016" t="s">
        <v>8927</v>
      </c>
      <c r="E7016" t="s">
        <v>435</v>
      </c>
      <c r="F7016" t="s">
        <v>16</v>
      </c>
      <c r="G7016" t="s">
        <v>16</v>
      </c>
      <c r="H7016" t="s">
        <v>16</v>
      </c>
      <c r="I7016">
        <v>1</v>
      </c>
      <c r="J7016">
        <v>2</v>
      </c>
      <c r="K7016">
        <v>250</v>
      </c>
      <c r="L7016">
        <v>1</v>
      </c>
      <c r="M7016" t="s">
        <v>9321</v>
      </c>
      <c r="N7016" t="str">
        <f>SUBSTITUTE(Sheet1[[#This Row],[Datekey_Opening]],"_","-")</f>
        <v>2015-6-23</v>
      </c>
      <c r="O7016">
        <f>YEAR(Sheet1[[#This Row],[Date]])</f>
        <v>2015</v>
      </c>
      <c r="P7016" t="str">
        <f>LOOKUP(Sheet1[[#This Row],[CountryCode]],$AI$4:$AI$18,$AJ$4:$AJ$18)</f>
        <v>India</v>
      </c>
      <c r="Q7016">
        <f>MONTH(Sheet1[[#This Row],[Date]])</f>
        <v>6</v>
      </c>
      <c r="R7016" t="str">
        <f>TEXT(Sheet1[[#This Row],[Date]],"MMMM")</f>
        <v>June</v>
      </c>
      <c r="S7016" t="str">
        <f>TEXT(Sheet1[[#This Row],[Date]],"YYYY-MMM")</f>
        <v>2015-Jun</v>
      </c>
      <c r="T7016">
        <f>WEEKDAY(Sheet1[[#This Row],[Date]])</f>
        <v>3</v>
      </c>
      <c r="U7016" t="str">
        <f>TEXT(Sheet1[[#This Row],[Date]],"DDDD")</f>
        <v>Tuesday</v>
      </c>
      <c r="V7016" t="str">
        <f>"FM"&amp;MOD(MONTH(Sheet1[[#This Row],[Date]])-4,12)+1</f>
        <v>FM3</v>
      </c>
      <c r="W7016" t="str">
        <f>"Q"&amp;ROUNDUP(MONTH(Sheet1[[#This Row],[Date]])/3,0)</f>
        <v>Q2</v>
      </c>
      <c r="X7016" t="str">
        <f>"Q"&amp;INT(MOD(MONTH(Sheet1[[#This Row],[Date]])-4,12/3)+1)</f>
        <v>Q3</v>
      </c>
      <c r="Y7016" t="str" cm="1">
        <f t="array" ref="Y7016">_xlfn.IFS(ROUND(L7016,0)&lt;=1,"Need to improve 0-1",ROUND(L7016,0)&lt;=2,"Okay 1-2",ROUND(L7016,0)&lt;=3,"Good 2-3",ROUND(L7016,0)&lt;=4,"Great 3-4",ROUND(L7016,0)&lt;=5,"Excellent 4-5")</f>
        <v>Need to improve 0-1</v>
      </c>
      <c r="Z7016" t="str">
        <f t="shared" si="109"/>
        <v>0-1000</v>
      </c>
    </row>
    <row r="7017" spans="1:26" x14ac:dyDescent="0.3">
      <c r="A7017">
        <v>312463</v>
      </c>
      <c r="B7017" t="s">
        <v>9322</v>
      </c>
      <c r="C7017">
        <v>1</v>
      </c>
      <c r="D7017" t="s">
        <v>8927</v>
      </c>
      <c r="E7017" t="s">
        <v>15</v>
      </c>
      <c r="F7017" t="s">
        <v>16</v>
      </c>
      <c r="G7017" t="s">
        <v>16</v>
      </c>
      <c r="H7017" t="s">
        <v>16</v>
      </c>
      <c r="I7017">
        <v>1</v>
      </c>
      <c r="J7017">
        <v>9</v>
      </c>
      <c r="K7017">
        <v>100</v>
      </c>
      <c r="L7017">
        <v>3</v>
      </c>
      <c r="M7017" t="s">
        <v>3888</v>
      </c>
      <c r="N7017" t="str">
        <f>SUBSTITUTE(Sheet1[[#This Row],[Datekey_Opening]],"_","-")</f>
        <v>2010-6-26</v>
      </c>
      <c r="O7017">
        <f>YEAR(Sheet1[[#This Row],[Date]])</f>
        <v>2010</v>
      </c>
      <c r="P7017" t="str">
        <f>LOOKUP(Sheet1[[#This Row],[CountryCode]],$AI$4:$AI$18,$AJ$4:$AJ$18)</f>
        <v>India</v>
      </c>
      <c r="Q7017">
        <f>MONTH(Sheet1[[#This Row],[Date]])</f>
        <v>6</v>
      </c>
      <c r="R7017" t="str">
        <f>TEXT(Sheet1[[#This Row],[Date]],"MMMM")</f>
        <v>June</v>
      </c>
      <c r="S7017" t="str">
        <f>TEXT(Sheet1[[#This Row],[Date]],"YYYY-MMM")</f>
        <v>2010-Jun</v>
      </c>
      <c r="T7017">
        <f>WEEKDAY(Sheet1[[#This Row],[Date]])</f>
        <v>7</v>
      </c>
      <c r="U7017" t="str">
        <f>TEXT(Sheet1[[#This Row],[Date]],"DDDD")</f>
        <v>Saturday</v>
      </c>
      <c r="V7017" t="str">
        <f>"FM"&amp;MOD(MONTH(Sheet1[[#This Row],[Date]])-4,12)+1</f>
        <v>FM3</v>
      </c>
      <c r="W7017" t="str">
        <f>"Q"&amp;ROUNDUP(MONTH(Sheet1[[#This Row],[Date]])/3,0)</f>
        <v>Q2</v>
      </c>
      <c r="X7017" t="str">
        <f>"Q"&amp;INT(MOD(MONTH(Sheet1[[#This Row],[Date]])-4,12/3)+1)</f>
        <v>Q3</v>
      </c>
      <c r="Y7017" t="str" cm="1">
        <f t="array" ref="Y7017">_xlfn.IFS(ROUND(L7017,0)&lt;=1,"Need to improve 0-1",ROUND(L7017,0)&lt;=2,"Okay 1-2",ROUND(L7017,0)&lt;=3,"Good 2-3",ROUND(L7017,0)&lt;=4,"Great 3-4",ROUND(L7017,0)&lt;=5,"Excellent 4-5")</f>
        <v>Good 2-3</v>
      </c>
      <c r="Z7017" t="str">
        <f t="shared" si="109"/>
        <v>0-1000</v>
      </c>
    </row>
    <row r="7018" spans="1:26" x14ac:dyDescent="0.3">
      <c r="A7018">
        <v>309318</v>
      </c>
      <c r="B7018" t="s">
        <v>9323</v>
      </c>
      <c r="C7018">
        <v>1</v>
      </c>
      <c r="D7018" t="s">
        <v>8927</v>
      </c>
      <c r="E7018" t="s">
        <v>435</v>
      </c>
      <c r="F7018" t="s">
        <v>16</v>
      </c>
      <c r="G7018" t="s">
        <v>21</v>
      </c>
      <c r="H7018" t="s">
        <v>16</v>
      </c>
      <c r="I7018">
        <v>1</v>
      </c>
      <c r="J7018">
        <v>5</v>
      </c>
      <c r="K7018">
        <v>250</v>
      </c>
      <c r="L7018">
        <v>3</v>
      </c>
      <c r="M7018" t="s">
        <v>8751</v>
      </c>
      <c r="N7018" t="str">
        <f>SUBSTITUTE(Sheet1[[#This Row],[Datekey_Opening]],"_","-")</f>
        <v>2016-6-5</v>
      </c>
      <c r="O7018">
        <f>YEAR(Sheet1[[#This Row],[Date]])</f>
        <v>2016</v>
      </c>
      <c r="P7018" t="str">
        <f>LOOKUP(Sheet1[[#This Row],[CountryCode]],$AI$4:$AI$18,$AJ$4:$AJ$18)</f>
        <v>India</v>
      </c>
      <c r="Q7018">
        <f>MONTH(Sheet1[[#This Row],[Date]])</f>
        <v>6</v>
      </c>
      <c r="R7018" t="str">
        <f>TEXT(Sheet1[[#This Row],[Date]],"MMMM")</f>
        <v>June</v>
      </c>
      <c r="S7018" t="str">
        <f>TEXT(Sheet1[[#This Row],[Date]],"YYYY-MMM")</f>
        <v>2016-Jun</v>
      </c>
      <c r="T7018">
        <f>WEEKDAY(Sheet1[[#This Row],[Date]])</f>
        <v>1</v>
      </c>
      <c r="U7018" t="str">
        <f>TEXT(Sheet1[[#This Row],[Date]],"DDDD")</f>
        <v>Sunday</v>
      </c>
      <c r="V7018" t="str">
        <f>"FM"&amp;MOD(MONTH(Sheet1[[#This Row],[Date]])-4,12)+1</f>
        <v>FM3</v>
      </c>
      <c r="W7018" t="str">
        <f>"Q"&amp;ROUNDUP(MONTH(Sheet1[[#This Row],[Date]])/3,0)</f>
        <v>Q2</v>
      </c>
      <c r="X7018" t="str">
        <f>"Q"&amp;INT(MOD(MONTH(Sheet1[[#This Row],[Date]])-4,12/3)+1)</f>
        <v>Q3</v>
      </c>
      <c r="Y7018" t="str" cm="1">
        <f t="array" ref="Y7018">_xlfn.IFS(ROUND(L7018,0)&lt;=1,"Need to improve 0-1",ROUND(L7018,0)&lt;=2,"Okay 1-2",ROUND(L7018,0)&lt;=3,"Good 2-3",ROUND(L7018,0)&lt;=4,"Great 3-4",ROUND(L7018,0)&lt;=5,"Excellent 4-5")</f>
        <v>Good 2-3</v>
      </c>
      <c r="Z7018" t="str">
        <f t="shared" si="109"/>
        <v>0-1000</v>
      </c>
    </row>
    <row r="7019" spans="1:26" x14ac:dyDescent="0.3">
      <c r="A7019">
        <v>834</v>
      </c>
      <c r="B7019" t="s">
        <v>2151</v>
      </c>
      <c r="C7019">
        <v>1</v>
      </c>
      <c r="D7019" t="s">
        <v>8927</v>
      </c>
      <c r="E7019" t="s">
        <v>1541</v>
      </c>
      <c r="F7019" t="s">
        <v>16</v>
      </c>
      <c r="G7019" t="s">
        <v>21</v>
      </c>
      <c r="H7019" t="s">
        <v>16</v>
      </c>
      <c r="I7019">
        <v>3</v>
      </c>
      <c r="J7019">
        <v>1182</v>
      </c>
      <c r="K7019">
        <v>1100</v>
      </c>
      <c r="L7019">
        <v>3.7</v>
      </c>
      <c r="M7019" t="s">
        <v>2014</v>
      </c>
      <c r="N7019" t="str">
        <f>SUBSTITUTE(Sheet1[[#This Row],[Datekey_Opening]],"_","-")</f>
        <v>2010-6-12</v>
      </c>
      <c r="O7019">
        <f>YEAR(Sheet1[[#This Row],[Date]])</f>
        <v>2010</v>
      </c>
      <c r="P7019" t="str">
        <f>LOOKUP(Sheet1[[#This Row],[CountryCode]],$AI$4:$AI$18,$AJ$4:$AJ$18)</f>
        <v>India</v>
      </c>
      <c r="Q7019">
        <f>MONTH(Sheet1[[#This Row],[Date]])</f>
        <v>6</v>
      </c>
      <c r="R7019" t="str">
        <f>TEXT(Sheet1[[#This Row],[Date]],"MMMM")</f>
        <v>June</v>
      </c>
      <c r="S7019" t="str">
        <f>TEXT(Sheet1[[#This Row],[Date]],"YYYY-MMM")</f>
        <v>2010-Jun</v>
      </c>
      <c r="T7019">
        <f>WEEKDAY(Sheet1[[#This Row],[Date]])</f>
        <v>7</v>
      </c>
      <c r="U7019" t="str">
        <f>TEXT(Sheet1[[#This Row],[Date]],"DDDD")</f>
        <v>Saturday</v>
      </c>
      <c r="V7019" t="str">
        <f>"FM"&amp;MOD(MONTH(Sheet1[[#This Row],[Date]])-4,12)+1</f>
        <v>FM3</v>
      </c>
      <c r="W7019" t="str">
        <f>"Q"&amp;ROUNDUP(MONTH(Sheet1[[#This Row],[Date]])/3,0)</f>
        <v>Q2</v>
      </c>
      <c r="X7019" t="str">
        <f>"Q"&amp;INT(MOD(MONTH(Sheet1[[#This Row],[Date]])-4,12/3)+1)</f>
        <v>Q3</v>
      </c>
      <c r="Y7019" t="str" cm="1">
        <f t="array" ref="Y7019">_xlfn.IFS(ROUND(L7019,0)&lt;=1,"Need to improve 0-1",ROUND(L7019,0)&lt;=2,"Okay 1-2",ROUND(L7019,0)&lt;=3,"Good 2-3",ROUND(L7019,0)&lt;=4,"Great 3-4",ROUND(L7019,0)&lt;=5,"Excellent 4-5")</f>
        <v>Great 3-4</v>
      </c>
      <c r="Z7019" t="str">
        <f t="shared" si="109"/>
        <v>1000-2000</v>
      </c>
    </row>
    <row r="7020" spans="1:26" x14ac:dyDescent="0.3">
      <c r="A7020">
        <v>18441561</v>
      </c>
      <c r="B7020" t="s">
        <v>9324</v>
      </c>
      <c r="C7020">
        <v>1</v>
      </c>
      <c r="D7020" t="s">
        <v>8927</v>
      </c>
      <c r="E7020" t="s">
        <v>557</v>
      </c>
      <c r="F7020" t="s">
        <v>16</v>
      </c>
      <c r="G7020" t="s">
        <v>16</v>
      </c>
      <c r="H7020" t="s">
        <v>16</v>
      </c>
      <c r="I7020">
        <v>1</v>
      </c>
      <c r="J7020">
        <v>3</v>
      </c>
      <c r="K7020">
        <v>300</v>
      </c>
      <c r="L7020">
        <v>1</v>
      </c>
      <c r="M7020" t="s">
        <v>6103</v>
      </c>
      <c r="N7020" t="str">
        <f>SUBSTITUTE(Sheet1[[#This Row],[Datekey_Opening]],"_","-")</f>
        <v>2010-6-16</v>
      </c>
      <c r="O7020">
        <f>YEAR(Sheet1[[#This Row],[Date]])</f>
        <v>2010</v>
      </c>
      <c r="P7020" t="str">
        <f>LOOKUP(Sheet1[[#This Row],[CountryCode]],$AI$4:$AI$18,$AJ$4:$AJ$18)</f>
        <v>India</v>
      </c>
      <c r="Q7020">
        <f>MONTH(Sheet1[[#This Row],[Date]])</f>
        <v>6</v>
      </c>
      <c r="R7020" t="str">
        <f>TEXT(Sheet1[[#This Row],[Date]],"MMMM")</f>
        <v>June</v>
      </c>
      <c r="S7020" t="str">
        <f>TEXT(Sheet1[[#This Row],[Date]],"YYYY-MMM")</f>
        <v>2010-Jun</v>
      </c>
      <c r="T7020">
        <f>WEEKDAY(Sheet1[[#This Row],[Date]])</f>
        <v>4</v>
      </c>
      <c r="U7020" t="str">
        <f>TEXT(Sheet1[[#This Row],[Date]],"DDDD")</f>
        <v>Wednesday</v>
      </c>
      <c r="V7020" t="str">
        <f>"FM"&amp;MOD(MONTH(Sheet1[[#This Row],[Date]])-4,12)+1</f>
        <v>FM3</v>
      </c>
      <c r="W7020" t="str">
        <f>"Q"&amp;ROUNDUP(MONTH(Sheet1[[#This Row],[Date]])/3,0)</f>
        <v>Q2</v>
      </c>
      <c r="X7020" t="str">
        <f>"Q"&amp;INT(MOD(MONTH(Sheet1[[#This Row],[Date]])-4,12/3)+1)</f>
        <v>Q3</v>
      </c>
      <c r="Y7020" t="str" cm="1">
        <f t="array" ref="Y7020">_xlfn.IFS(ROUND(L7020,0)&lt;=1,"Need to improve 0-1",ROUND(L7020,0)&lt;=2,"Okay 1-2",ROUND(L7020,0)&lt;=3,"Good 2-3",ROUND(L7020,0)&lt;=4,"Great 3-4",ROUND(L7020,0)&lt;=5,"Excellent 4-5")</f>
        <v>Need to improve 0-1</v>
      </c>
      <c r="Z7020" t="str">
        <f t="shared" si="109"/>
        <v>0-1000</v>
      </c>
    </row>
    <row r="7021" spans="1:26" x14ac:dyDescent="0.3">
      <c r="A7021">
        <v>3143</v>
      </c>
      <c r="B7021" t="s">
        <v>9325</v>
      </c>
      <c r="C7021">
        <v>1</v>
      </c>
      <c r="D7021" t="s">
        <v>8927</v>
      </c>
      <c r="E7021" t="s">
        <v>15</v>
      </c>
      <c r="F7021" t="s">
        <v>16</v>
      </c>
      <c r="G7021" t="s">
        <v>16</v>
      </c>
      <c r="H7021" t="s">
        <v>16</v>
      </c>
      <c r="I7021">
        <v>1</v>
      </c>
      <c r="J7021">
        <v>4</v>
      </c>
      <c r="K7021">
        <v>200</v>
      </c>
      <c r="L7021">
        <v>2.9</v>
      </c>
      <c r="M7021" t="s">
        <v>6099</v>
      </c>
      <c r="N7021" t="str">
        <f>SUBSTITUTE(Sheet1[[#This Row],[Datekey_Opening]],"_","-")</f>
        <v>2017-6-23</v>
      </c>
      <c r="O7021">
        <f>YEAR(Sheet1[[#This Row],[Date]])</f>
        <v>2017</v>
      </c>
      <c r="P7021" t="str">
        <f>LOOKUP(Sheet1[[#This Row],[CountryCode]],$AI$4:$AI$18,$AJ$4:$AJ$18)</f>
        <v>India</v>
      </c>
      <c r="Q7021">
        <f>MONTH(Sheet1[[#This Row],[Date]])</f>
        <v>6</v>
      </c>
      <c r="R7021" t="str">
        <f>TEXT(Sheet1[[#This Row],[Date]],"MMMM")</f>
        <v>June</v>
      </c>
      <c r="S7021" t="str">
        <f>TEXT(Sheet1[[#This Row],[Date]],"YYYY-MMM")</f>
        <v>2017-Jun</v>
      </c>
      <c r="T7021">
        <f>WEEKDAY(Sheet1[[#This Row],[Date]])</f>
        <v>6</v>
      </c>
      <c r="U7021" t="str">
        <f>TEXT(Sheet1[[#This Row],[Date]],"DDDD")</f>
        <v>Friday</v>
      </c>
      <c r="V7021" t="str">
        <f>"FM"&amp;MOD(MONTH(Sheet1[[#This Row],[Date]])-4,12)+1</f>
        <v>FM3</v>
      </c>
      <c r="W7021" t="str">
        <f>"Q"&amp;ROUNDUP(MONTH(Sheet1[[#This Row],[Date]])/3,0)</f>
        <v>Q2</v>
      </c>
      <c r="X7021" t="str">
        <f>"Q"&amp;INT(MOD(MONTH(Sheet1[[#This Row],[Date]])-4,12/3)+1)</f>
        <v>Q3</v>
      </c>
      <c r="Y7021" t="str" cm="1">
        <f t="array" ref="Y7021">_xlfn.IFS(ROUND(L7021,0)&lt;=1,"Need to improve 0-1",ROUND(L7021,0)&lt;=2,"Okay 1-2",ROUND(L7021,0)&lt;=3,"Good 2-3",ROUND(L7021,0)&lt;=4,"Great 3-4",ROUND(L7021,0)&lt;=5,"Excellent 4-5")</f>
        <v>Good 2-3</v>
      </c>
      <c r="Z7021" t="str">
        <f t="shared" si="109"/>
        <v>0-1000</v>
      </c>
    </row>
    <row r="7022" spans="1:26" x14ac:dyDescent="0.3">
      <c r="A7022">
        <v>4882</v>
      </c>
      <c r="B7022" t="s">
        <v>2386</v>
      </c>
      <c r="C7022">
        <v>1</v>
      </c>
      <c r="D7022" t="s">
        <v>8927</v>
      </c>
      <c r="E7022" t="s">
        <v>379</v>
      </c>
      <c r="F7022" t="s">
        <v>16</v>
      </c>
      <c r="G7022" t="s">
        <v>16</v>
      </c>
      <c r="H7022" t="s">
        <v>16</v>
      </c>
      <c r="I7022">
        <v>2</v>
      </c>
      <c r="J7022">
        <v>22</v>
      </c>
      <c r="K7022">
        <v>650</v>
      </c>
      <c r="L7022">
        <v>2.9</v>
      </c>
      <c r="M7022" t="s">
        <v>8799</v>
      </c>
      <c r="N7022" t="str">
        <f>SUBSTITUTE(Sheet1[[#This Row],[Datekey_Opening]],"_","-")</f>
        <v>2018-6-5</v>
      </c>
      <c r="O7022">
        <f>YEAR(Sheet1[[#This Row],[Date]])</f>
        <v>2018</v>
      </c>
      <c r="P7022" t="str">
        <f>LOOKUP(Sheet1[[#This Row],[CountryCode]],$AI$4:$AI$18,$AJ$4:$AJ$18)</f>
        <v>India</v>
      </c>
      <c r="Q7022">
        <f>MONTH(Sheet1[[#This Row],[Date]])</f>
        <v>6</v>
      </c>
      <c r="R7022" t="str">
        <f>TEXT(Sheet1[[#This Row],[Date]],"MMMM")</f>
        <v>June</v>
      </c>
      <c r="S7022" t="str">
        <f>TEXT(Sheet1[[#This Row],[Date]],"YYYY-MMM")</f>
        <v>2018-Jun</v>
      </c>
      <c r="T7022">
        <f>WEEKDAY(Sheet1[[#This Row],[Date]])</f>
        <v>3</v>
      </c>
      <c r="U7022" t="str">
        <f>TEXT(Sheet1[[#This Row],[Date]],"DDDD")</f>
        <v>Tuesday</v>
      </c>
      <c r="V7022" t="str">
        <f>"FM"&amp;MOD(MONTH(Sheet1[[#This Row],[Date]])-4,12)+1</f>
        <v>FM3</v>
      </c>
      <c r="W7022" t="str">
        <f>"Q"&amp;ROUNDUP(MONTH(Sheet1[[#This Row],[Date]])/3,0)</f>
        <v>Q2</v>
      </c>
      <c r="X7022" t="str">
        <f>"Q"&amp;INT(MOD(MONTH(Sheet1[[#This Row],[Date]])-4,12/3)+1)</f>
        <v>Q3</v>
      </c>
      <c r="Y7022" t="str" cm="1">
        <f t="array" ref="Y7022">_xlfn.IFS(ROUND(L7022,0)&lt;=1,"Need to improve 0-1",ROUND(L7022,0)&lt;=2,"Okay 1-2",ROUND(L7022,0)&lt;=3,"Good 2-3",ROUND(L7022,0)&lt;=4,"Great 3-4",ROUND(L7022,0)&lt;=5,"Excellent 4-5")</f>
        <v>Good 2-3</v>
      </c>
      <c r="Z7022" t="str">
        <f t="shared" si="109"/>
        <v>0-1000</v>
      </c>
    </row>
    <row r="7023" spans="1:26" x14ac:dyDescent="0.3">
      <c r="A7023">
        <v>18249084</v>
      </c>
      <c r="B7023" t="s">
        <v>452</v>
      </c>
      <c r="C7023">
        <v>1</v>
      </c>
      <c r="D7023" t="s">
        <v>8927</v>
      </c>
      <c r="E7023" t="s">
        <v>453</v>
      </c>
      <c r="F7023" t="s">
        <v>16</v>
      </c>
      <c r="G7023" t="s">
        <v>16</v>
      </c>
      <c r="H7023" t="s">
        <v>16</v>
      </c>
      <c r="I7023">
        <v>2</v>
      </c>
      <c r="J7023">
        <v>2</v>
      </c>
      <c r="K7023">
        <v>600</v>
      </c>
      <c r="L7023">
        <v>1</v>
      </c>
      <c r="M7023" t="s">
        <v>105</v>
      </c>
      <c r="N7023" t="str">
        <f>SUBSTITUTE(Sheet1[[#This Row],[Datekey_Opening]],"_","-")</f>
        <v>2015-6-18</v>
      </c>
      <c r="O7023">
        <f>YEAR(Sheet1[[#This Row],[Date]])</f>
        <v>2015</v>
      </c>
      <c r="P7023" t="str">
        <f>LOOKUP(Sheet1[[#This Row],[CountryCode]],$AI$4:$AI$18,$AJ$4:$AJ$18)</f>
        <v>India</v>
      </c>
      <c r="Q7023">
        <f>MONTH(Sheet1[[#This Row],[Date]])</f>
        <v>6</v>
      </c>
      <c r="R7023" t="str">
        <f>TEXT(Sheet1[[#This Row],[Date]],"MMMM")</f>
        <v>June</v>
      </c>
      <c r="S7023" t="str">
        <f>TEXT(Sheet1[[#This Row],[Date]],"YYYY-MMM")</f>
        <v>2015-Jun</v>
      </c>
      <c r="T7023">
        <f>WEEKDAY(Sheet1[[#This Row],[Date]])</f>
        <v>5</v>
      </c>
      <c r="U7023" t="str">
        <f>TEXT(Sheet1[[#This Row],[Date]],"DDDD")</f>
        <v>Thursday</v>
      </c>
      <c r="V7023" t="str">
        <f>"FM"&amp;MOD(MONTH(Sheet1[[#This Row],[Date]])-4,12)+1</f>
        <v>FM3</v>
      </c>
      <c r="W7023" t="str">
        <f>"Q"&amp;ROUNDUP(MONTH(Sheet1[[#This Row],[Date]])/3,0)</f>
        <v>Q2</v>
      </c>
      <c r="X7023" t="str">
        <f>"Q"&amp;INT(MOD(MONTH(Sheet1[[#This Row],[Date]])-4,12/3)+1)</f>
        <v>Q3</v>
      </c>
      <c r="Y7023" t="str" cm="1">
        <f t="array" ref="Y7023">_xlfn.IFS(ROUND(L7023,0)&lt;=1,"Need to improve 0-1",ROUND(L7023,0)&lt;=2,"Okay 1-2",ROUND(L7023,0)&lt;=3,"Good 2-3",ROUND(L7023,0)&lt;=4,"Great 3-4",ROUND(L7023,0)&lt;=5,"Excellent 4-5")</f>
        <v>Need to improve 0-1</v>
      </c>
      <c r="Z7023" t="str">
        <f t="shared" si="109"/>
        <v>0-1000</v>
      </c>
    </row>
    <row r="7024" spans="1:26" x14ac:dyDescent="0.3">
      <c r="A7024">
        <v>308951</v>
      </c>
      <c r="B7024" t="s">
        <v>9326</v>
      </c>
      <c r="C7024">
        <v>1</v>
      </c>
      <c r="D7024" t="s">
        <v>8927</v>
      </c>
      <c r="E7024" t="s">
        <v>680</v>
      </c>
      <c r="F7024" t="s">
        <v>16</v>
      </c>
      <c r="G7024" t="s">
        <v>16</v>
      </c>
      <c r="H7024" t="s">
        <v>16</v>
      </c>
      <c r="I7024">
        <v>1</v>
      </c>
      <c r="J7024">
        <v>27</v>
      </c>
      <c r="K7024">
        <v>300</v>
      </c>
      <c r="L7024">
        <v>3.3</v>
      </c>
      <c r="M7024" t="s">
        <v>129</v>
      </c>
      <c r="N7024" t="str">
        <f>SUBSTITUTE(Sheet1[[#This Row],[Datekey_Opening]],"_","-")</f>
        <v>2012-6-13</v>
      </c>
      <c r="O7024">
        <f>YEAR(Sheet1[[#This Row],[Date]])</f>
        <v>2012</v>
      </c>
      <c r="P7024" t="str">
        <f>LOOKUP(Sheet1[[#This Row],[CountryCode]],$AI$4:$AI$18,$AJ$4:$AJ$18)</f>
        <v>India</v>
      </c>
      <c r="Q7024">
        <f>MONTH(Sheet1[[#This Row],[Date]])</f>
        <v>6</v>
      </c>
      <c r="R7024" t="str">
        <f>TEXT(Sheet1[[#This Row],[Date]],"MMMM")</f>
        <v>June</v>
      </c>
      <c r="S7024" t="str">
        <f>TEXT(Sheet1[[#This Row],[Date]],"YYYY-MMM")</f>
        <v>2012-Jun</v>
      </c>
      <c r="T7024">
        <f>WEEKDAY(Sheet1[[#This Row],[Date]])</f>
        <v>4</v>
      </c>
      <c r="U7024" t="str">
        <f>TEXT(Sheet1[[#This Row],[Date]],"DDDD")</f>
        <v>Wednesday</v>
      </c>
      <c r="V7024" t="str">
        <f>"FM"&amp;MOD(MONTH(Sheet1[[#This Row],[Date]])-4,12)+1</f>
        <v>FM3</v>
      </c>
      <c r="W7024" t="str">
        <f>"Q"&amp;ROUNDUP(MONTH(Sheet1[[#This Row],[Date]])/3,0)</f>
        <v>Q2</v>
      </c>
      <c r="X7024" t="str">
        <f>"Q"&amp;INT(MOD(MONTH(Sheet1[[#This Row],[Date]])-4,12/3)+1)</f>
        <v>Q3</v>
      </c>
      <c r="Y7024" t="str" cm="1">
        <f t="array" ref="Y7024">_xlfn.IFS(ROUND(L7024,0)&lt;=1,"Need to improve 0-1",ROUND(L7024,0)&lt;=2,"Okay 1-2",ROUND(L7024,0)&lt;=3,"Good 2-3",ROUND(L7024,0)&lt;=4,"Great 3-4",ROUND(L7024,0)&lt;=5,"Excellent 4-5")</f>
        <v>Good 2-3</v>
      </c>
      <c r="Z7024" t="str">
        <f t="shared" si="109"/>
        <v>0-1000</v>
      </c>
    </row>
    <row r="7025" spans="1:26" x14ac:dyDescent="0.3">
      <c r="A7025">
        <v>5239</v>
      </c>
      <c r="B7025" t="s">
        <v>9327</v>
      </c>
      <c r="C7025">
        <v>1</v>
      </c>
      <c r="D7025" t="s">
        <v>8927</v>
      </c>
      <c r="E7025" t="s">
        <v>435</v>
      </c>
      <c r="F7025" t="s">
        <v>16</v>
      </c>
      <c r="G7025" t="s">
        <v>21</v>
      </c>
      <c r="H7025" t="s">
        <v>16</v>
      </c>
      <c r="I7025">
        <v>1</v>
      </c>
      <c r="J7025">
        <v>102</v>
      </c>
      <c r="K7025">
        <v>350</v>
      </c>
      <c r="L7025">
        <v>3.4</v>
      </c>
      <c r="M7025" t="s">
        <v>6977</v>
      </c>
      <c r="N7025" t="str">
        <f>SUBSTITUTE(Sheet1[[#This Row],[Datekey_Opening]],"_","-")</f>
        <v>2016-6-22</v>
      </c>
      <c r="O7025">
        <f>YEAR(Sheet1[[#This Row],[Date]])</f>
        <v>2016</v>
      </c>
      <c r="P7025" t="str">
        <f>LOOKUP(Sheet1[[#This Row],[CountryCode]],$AI$4:$AI$18,$AJ$4:$AJ$18)</f>
        <v>India</v>
      </c>
      <c r="Q7025">
        <f>MONTH(Sheet1[[#This Row],[Date]])</f>
        <v>6</v>
      </c>
      <c r="R7025" t="str">
        <f>TEXT(Sheet1[[#This Row],[Date]],"MMMM")</f>
        <v>June</v>
      </c>
      <c r="S7025" t="str">
        <f>TEXT(Sheet1[[#This Row],[Date]],"YYYY-MMM")</f>
        <v>2016-Jun</v>
      </c>
      <c r="T7025">
        <f>WEEKDAY(Sheet1[[#This Row],[Date]])</f>
        <v>4</v>
      </c>
      <c r="U7025" t="str">
        <f>TEXT(Sheet1[[#This Row],[Date]],"DDDD")</f>
        <v>Wednesday</v>
      </c>
      <c r="V7025" t="str">
        <f>"FM"&amp;MOD(MONTH(Sheet1[[#This Row],[Date]])-4,12)+1</f>
        <v>FM3</v>
      </c>
      <c r="W7025" t="str">
        <f>"Q"&amp;ROUNDUP(MONTH(Sheet1[[#This Row],[Date]])/3,0)</f>
        <v>Q2</v>
      </c>
      <c r="X7025" t="str">
        <f>"Q"&amp;INT(MOD(MONTH(Sheet1[[#This Row],[Date]])-4,12/3)+1)</f>
        <v>Q3</v>
      </c>
      <c r="Y7025" t="str" cm="1">
        <f t="array" ref="Y7025">_xlfn.IFS(ROUND(L7025,0)&lt;=1,"Need to improve 0-1",ROUND(L7025,0)&lt;=2,"Okay 1-2",ROUND(L7025,0)&lt;=3,"Good 2-3",ROUND(L7025,0)&lt;=4,"Great 3-4",ROUND(L7025,0)&lt;=5,"Excellent 4-5")</f>
        <v>Good 2-3</v>
      </c>
      <c r="Z7025" t="str">
        <f t="shared" si="109"/>
        <v>0-1000</v>
      </c>
    </row>
    <row r="7026" spans="1:26" x14ac:dyDescent="0.3">
      <c r="A7026">
        <v>18466412</v>
      </c>
      <c r="B7026" t="s">
        <v>9328</v>
      </c>
      <c r="C7026">
        <v>1</v>
      </c>
      <c r="D7026" t="s">
        <v>8927</v>
      </c>
      <c r="E7026" t="s">
        <v>751</v>
      </c>
      <c r="F7026" t="s">
        <v>16</v>
      </c>
      <c r="G7026" t="s">
        <v>16</v>
      </c>
      <c r="H7026" t="s">
        <v>16</v>
      </c>
      <c r="I7026">
        <v>1</v>
      </c>
      <c r="J7026">
        <v>3</v>
      </c>
      <c r="K7026">
        <v>300</v>
      </c>
      <c r="L7026">
        <v>1</v>
      </c>
      <c r="M7026" t="s">
        <v>103</v>
      </c>
      <c r="N7026" t="str">
        <f>SUBSTITUTE(Sheet1[[#This Row],[Datekey_Opening]],"_","-")</f>
        <v>2012-6-10</v>
      </c>
      <c r="O7026">
        <f>YEAR(Sheet1[[#This Row],[Date]])</f>
        <v>2012</v>
      </c>
      <c r="P7026" t="str">
        <f>LOOKUP(Sheet1[[#This Row],[CountryCode]],$AI$4:$AI$18,$AJ$4:$AJ$18)</f>
        <v>India</v>
      </c>
      <c r="Q7026">
        <f>MONTH(Sheet1[[#This Row],[Date]])</f>
        <v>6</v>
      </c>
      <c r="R7026" t="str">
        <f>TEXT(Sheet1[[#This Row],[Date]],"MMMM")</f>
        <v>June</v>
      </c>
      <c r="S7026" t="str">
        <f>TEXT(Sheet1[[#This Row],[Date]],"YYYY-MMM")</f>
        <v>2012-Jun</v>
      </c>
      <c r="T7026">
        <f>WEEKDAY(Sheet1[[#This Row],[Date]])</f>
        <v>1</v>
      </c>
      <c r="U7026" t="str">
        <f>TEXT(Sheet1[[#This Row],[Date]],"DDDD")</f>
        <v>Sunday</v>
      </c>
      <c r="V7026" t="str">
        <f>"FM"&amp;MOD(MONTH(Sheet1[[#This Row],[Date]])-4,12)+1</f>
        <v>FM3</v>
      </c>
      <c r="W7026" t="str">
        <f>"Q"&amp;ROUNDUP(MONTH(Sheet1[[#This Row],[Date]])/3,0)</f>
        <v>Q2</v>
      </c>
      <c r="X7026" t="str">
        <f>"Q"&amp;INT(MOD(MONTH(Sheet1[[#This Row],[Date]])-4,12/3)+1)</f>
        <v>Q3</v>
      </c>
      <c r="Y7026" t="str" cm="1">
        <f t="array" ref="Y7026">_xlfn.IFS(ROUND(L7026,0)&lt;=1,"Need to improve 0-1",ROUND(L7026,0)&lt;=2,"Okay 1-2",ROUND(L7026,0)&lt;=3,"Good 2-3",ROUND(L7026,0)&lt;=4,"Great 3-4",ROUND(L7026,0)&lt;=5,"Excellent 4-5")</f>
        <v>Need to improve 0-1</v>
      </c>
      <c r="Z7026" t="str">
        <f t="shared" si="109"/>
        <v>0-1000</v>
      </c>
    </row>
    <row r="7027" spans="1:26" x14ac:dyDescent="0.3">
      <c r="A7027">
        <v>302535</v>
      </c>
      <c r="B7027" t="s">
        <v>8929</v>
      </c>
      <c r="C7027">
        <v>1</v>
      </c>
      <c r="D7027" t="s">
        <v>8927</v>
      </c>
      <c r="E7027" t="s">
        <v>8930</v>
      </c>
      <c r="F7027" t="s">
        <v>16</v>
      </c>
      <c r="G7027" t="s">
        <v>21</v>
      </c>
      <c r="H7027" t="s">
        <v>16</v>
      </c>
      <c r="I7027">
        <v>2</v>
      </c>
      <c r="J7027">
        <v>164</v>
      </c>
      <c r="K7027">
        <v>600</v>
      </c>
      <c r="L7027">
        <v>3.7</v>
      </c>
      <c r="M7027" t="s">
        <v>700</v>
      </c>
      <c r="N7027" t="str">
        <f>SUBSTITUTE(Sheet1[[#This Row],[Datekey_Opening]],"_","-")</f>
        <v>2014-6-18</v>
      </c>
      <c r="O7027">
        <f>YEAR(Sheet1[[#This Row],[Date]])</f>
        <v>2014</v>
      </c>
      <c r="P7027" t="str">
        <f>LOOKUP(Sheet1[[#This Row],[CountryCode]],$AI$4:$AI$18,$AJ$4:$AJ$18)</f>
        <v>India</v>
      </c>
      <c r="Q7027">
        <f>MONTH(Sheet1[[#This Row],[Date]])</f>
        <v>6</v>
      </c>
      <c r="R7027" t="str">
        <f>TEXT(Sheet1[[#This Row],[Date]],"MMMM")</f>
        <v>June</v>
      </c>
      <c r="S7027" t="str">
        <f>TEXT(Sheet1[[#This Row],[Date]],"YYYY-MMM")</f>
        <v>2014-Jun</v>
      </c>
      <c r="T7027">
        <f>WEEKDAY(Sheet1[[#This Row],[Date]])</f>
        <v>4</v>
      </c>
      <c r="U7027" t="str">
        <f>TEXT(Sheet1[[#This Row],[Date]],"DDDD")</f>
        <v>Wednesday</v>
      </c>
      <c r="V7027" t="str">
        <f>"FM"&amp;MOD(MONTH(Sheet1[[#This Row],[Date]])-4,12)+1</f>
        <v>FM3</v>
      </c>
      <c r="W7027" t="str">
        <f>"Q"&amp;ROUNDUP(MONTH(Sheet1[[#This Row],[Date]])/3,0)</f>
        <v>Q2</v>
      </c>
      <c r="X7027" t="str">
        <f>"Q"&amp;INT(MOD(MONTH(Sheet1[[#This Row],[Date]])-4,12/3)+1)</f>
        <v>Q3</v>
      </c>
      <c r="Y7027" t="str" cm="1">
        <f t="array" ref="Y7027">_xlfn.IFS(ROUND(L7027,0)&lt;=1,"Need to improve 0-1",ROUND(L7027,0)&lt;=2,"Okay 1-2",ROUND(L7027,0)&lt;=3,"Good 2-3",ROUND(L7027,0)&lt;=4,"Great 3-4",ROUND(L7027,0)&lt;=5,"Excellent 4-5")</f>
        <v>Great 3-4</v>
      </c>
      <c r="Z7027" t="str">
        <f t="shared" si="109"/>
        <v>0-1000</v>
      </c>
    </row>
    <row r="7028" spans="1:26" x14ac:dyDescent="0.3">
      <c r="A7028">
        <v>18458315</v>
      </c>
      <c r="B7028" t="s">
        <v>9329</v>
      </c>
      <c r="C7028">
        <v>1</v>
      </c>
      <c r="D7028" t="s">
        <v>8927</v>
      </c>
      <c r="E7028" t="s">
        <v>365</v>
      </c>
      <c r="F7028" t="s">
        <v>16</v>
      </c>
      <c r="G7028" t="s">
        <v>16</v>
      </c>
      <c r="H7028" t="s">
        <v>16</v>
      </c>
      <c r="I7028">
        <v>1</v>
      </c>
      <c r="J7028">
        <v>49</v>
      </c>
      <c r="K7028">
        <v>200</v>
      </c>
      <c r="L7028">
        <v>3.7</v>
      </c>
      <c r="M7028" t="s">
        <v>2280</v>
      </c>
      <c r="N7028" t="str">
        <f>SUBSTITUTE(Sheet1[[#This Row],[Datekey_Opening]],"_","-")</f>
        <v>2016-6-3</v>
      </c>
      <c r="O7028">
        <f>YEAR(Sheet1[[#This Row],[Date]])</f>
        <v>2016</v>
      </c>
      <c r="P7028" t="str">
        <f>LOOKUP(Sheet1[[#This Row],[CountryCode]],$AI$4:$AI$18,$AJ$4:$AJ$18)</f>
        <v>India</v>
      </c>
      <c r="Q7028">
        <f>MONTH(Sheet1[[#This Row],[Date]])</f>
        <v>6</v>
      </c>
      <c r="R7028" t="str">
        <f>TEXT(Sheet1[[#This Row],[Date]],"MMMM")</f>
        <v>June</v>
      </c>
      <c r="S7028" t="str">
        <f>TEXT(Sheet1[[#This Row],[Date]],"YYYY-MMM")</f>
        <v>2016-Jun</v>
      </c>
      <c r="T7028">
        <f>WEEKDAY(Sheet1[[#This Row],[Date]])</f>
        <v>6</v>
      </c>
      <c r="U7028" t="str">
        <f>TEXT(Sheet1[[#This Row],[Date]],"DDDD")</f>
        <v>Friday</v>
      </c>
      <c r="V7028" t="str">
        <f>"FM"&amp;MOD(MONTH(Sheet1[[#This Row],[Date]])-4,12)+1</f>
        <v>FM3</v>
      </c>
      <c r="W7028" t="str">
        <f>"Q"&amp;ROUNDUP(MONTH(Sheet1[[#This Row],[Date]])/3,0)</f>
        <v>Q2</v>
      </c>
      <c r="X7028" t="str">
        <f>"Q"&amp;INT(MOD(MONTH(Sheet1[[#This Row],[Date]])-4,12/3)+1)</f>
        <v>Q3</v>
      </c>
      <c r="Y7028" t="str" cm="1">
        <f t="array" ref="Y7028">_xlfn.IFS(ROUND(L7028,0)&lt;=1,"Need to improve 0-1",ROUND(L7028,0)&lt;=2,"Okay 1-2",ROUND(L7028,0)&lt;=3,"Good 2-3",ROUND(L7028,0)&lt;=4,"Great 3-4",ROUND(L7028,0)&lt;=5,"Excellent 4-5")</f>
        <v>Great 3-4</v>
      </c>
      <c r="Z7028" t="str">
        <f t="shared" si="109"/>
        <v>0-1000</v>
      </c>
    </row>
    <row r="7029" spans="1:26" x14ac:dyDescent="0.3">
      <c r="A7029">
        <v>313151</v>
      </c>
      <c r="B7029" t="s">
        <v>9330</v>
      </c>
      <c r="C7029">
        <v>1</v>
      </c>
      <c r="D7029" t="s">
        <v>8927</v>
      </c>
      <c r="E7029" t="s">
        <v>432</v>
      </c>
      <c r="F7029" t="s">
        <v>16</v>
      </c>
      <c r="G7029" t="s">
        <v>16</v>
      </c>
      <c r="H7029" t="s">
        <v>16</v>
      </c>
      <c r="I7029">
        <v>1</v>
      </c>
      <c r="J7029">
        <v>2</v>
      </c>
      <c r="K7029">
        <v>300</v>
      </c>
      <c r="L7029">
        <v>1</v>
      </c>
      <c r="M7029" t="s">
        <v>6099</v>
      </c>
      <c r="N7029" t="str">
        <f>SUBSTITUTE(Sheet1[[#This Row],[Datekey_Opening]],"_","-")</f>
        <v>2017-6-23</v>
      </c>
      <c r="O7029">
        <f>YEAR(Sheet1[[#This Row],[Date]])</f>
        <v>2017</v>
      </c>
      <c r="P7029" t="str">
        <f>LOOKUP(Sheet1[[#This Row],[CountryCode]],$AI$4:$AI$18,$AJ$4:$AJ$18)</f>
        <v>India</v>
      </c>
      <c r="Q7029">
        <f>MONTH(Sheet1[[#This Row],[Date]])</f>
        <v>6</v>
      </c>
      <c r="R7029" t="str">
        <f>TEXT(Sheet1[[#This Row],[Date]],"MMMM")</f>
        <v>June</v>
      </c>
      <c r="S7029" t="str">
        <f>TEXT(Sheet1[[#This Row],[Date]],"YYYY-MMM")</f>
        <v>2017-Jun</v>
      </c>
      <c r="T7029">
        <f>WEEKDAY(Sheet1[[#This Row],[Date]])</f>
        <v>6</v>
      </c>
      <c r="U7029" t="str">
        <f>TEXT(Sheet1[[#This Row],[Date]],"DDDD")</f>
        <v>Friday</v>
      </c>
      <c r="V7029" t="str">
        <f>"FM"&amp;MOD(MONTH(Sheet1[[#This Row],[Date]])-4,12)+1</f>
        <v>FM3</v>
      </c>
      <c r="W7029" t="str">
        <f>"Q"&amp;ROUNDUP(MONTH(Sheet1[[#This Row],[Date]])/3,0)</f>
        <v>Q2</v>
      </c>
      <c r="X7029" t="str">
        <f>"Q"&amp;INT(MOD(MONTH(Sheet1[[#This Row],[Date]])-4,12/3)+1)</f>
        <v>Q3</v>
      </c>
      <c r="Y7029" t="str" cm="1">
        <f t="array" ref="Y7029">_xlfn.IFS(ROUND(L7029,0)&lt;=1,"Need to improve 0-1",ROUND(L7029,0)&lt;=2,"Okay 1-2",ROUND(L7029,0)&lt;=3,"Good 2-3",ROUND(L7029,0)&lt;=4,"Great 3-4",ROUND(L7029,0)&lt;=5,"Excellent 4-5")</f>
        <v>Need to improve 0-1</v>
      </c>
      <c r="Z7029" t="str">
        <f t="shared" si="109"/>
        <v>0-1000</v>
      </c>
    </row>
    <row r="7030" spans="1:26" x14ac:dyDescent="0.3">
      <c r="A7030">
        <v>18424204</v>
      </c>
      <c r="B7030" t="s">
        <v>467</v>
      </c>
      <c r="C7030">
        <v>1</v>
      </c>
      <c r="D7030" t="s">
        <v>8927</v>
      </c>
      <c r="E7030" t="s">
        <v>584</v>
      </c>
      <c r="F7030" t="s">
        <v>21</v>
      </c>
      <c r="G7030" t="s">
        <v>16</v>
      </c>
      <c r="H7030" t="s">
        <v>16</v>
      </c>
      <c r="I7030">
        <v>2</v>
      </c>
      <c r="J7030">
        <v>7</v>
      </c>
      <c r="K7030">
        <v>900</v>
      </c>
      <c r="L7030">
        <v>2.9</v>
      </c>
      <c r="M7030" t="s">
        <v>2680</v>
      </c>
      <c r="N7030" t="str">
        <f>SUBSTITUTE(Sheet1[[#This Row],[Datekey_Opening]],"_","-")</f>
        <v>2018-6-11</v>
      </c>
      <c r="O7030">
        <f>YEAR(Sheet1[[#This Row],[Date]])</f>
        <v>2018</v>
      </c>
      <c r="P7030" t="str">
        <f>LOOKUP(Sheet1[[#This Row],[CountryCode]],$AI$4:$AI$18,$AJ$4:$AJ$18)</f>
        <v>India</v>
      </c>
      <c r="Q7030">
        <f>MONTH(Sheet1[[#This Row],[Date]])</f>
        <v>6</v>
      </c>
      <c r="R7030" t="str">
        <f>TEXT(Sheet1[[#This Row],[Date]],"MMMM")</f>
        <v>June</v>
      </c>
      <c r="S7030" t="str">
        <f>TEXT(Sheet1[[#This Row],[Date]],"YYYY-MMM")</f>
        <v>2018-Jun</v>
      </c>
      <c r="T7030">
        <f>WEEKDAY(Sheet1[[#This Row],[Date]])</f>
        <v>2</v>
      </c>
      <c r="U7030" t="str">
        <f>TEXT(Sheet1[[#This Row],[Date]],"DDDD")</f>
        <v>Monday</v>
      </c>
      <c r="V7030" t="str">
        <f>"FM"&amp;MOD(MONTH(Sheet1[[#This Row],[Date]])-4,12)+1</f>
        <v>FM3</v>
      </c>
      <c r="W7030" t="str">
        <f>"Q"&amp;ROUNDUP(MONTH(Sheet1[[#This Row],[Date]])/3,0)</f>
        <v>Q2</v>
      </c>
      <c r="X7030" t="str">
        <f>"Q"&amp;INT(MOD(MONTH(Sheet1[[#This Row],[Date]])-4,12/3)+1)</f>
        <v>Q3</v>
      </c>
      <c r="Y7030" t="str" cm="1">
        <f t="array" ref="Y7030">_xlfn.IFS(ROUND(L7030,0)&lt;=1,"Need to improve 0-1",ROUND(L7030,0)&lt;=2,"Okay 1-2",ROUND(L7030,0)&lt;=3,"Good 2-3",ROUND(L7030,0)&lt;=4,"Great 3-4",ROUND(L7030,0)&lt;=5,"Excellent 4-5")</f>
        <v>Good 2-3</v>
      </c>
      <c r="Z7030" t="str">
        <f t="shared" si="109"/>
        <v>0-1000</v>
      </c>
    </row>
    <row r="7031" spans="1:26" x14ac:dyDescent="0.3">
      <c r="A7031">
        <v>305317</v>
      </c>
      <c r="B7031" t="s">
        <v>2386</v>
      </c>
      <c r="C7031">
        <v>1</v>
      </c>
      <c r="D7031" t="s">
        <v>8927</v>
      </c>
      <c r="E7031" t="s">
        <v>379</v>
      </c>
      <c r="F7031" t="s">
        <v>16</v>
      </c>
      <c r="G7031" t="s">
        <v>16</v>
      </c>
      <c r="H7031" t="s">
        <v>16</v>
      </c>
      <c r="I7031">
        <v>2</v>
      </c>
      <c r="J7031">
        <v>26</v>
      </c>
      <c r="K7031">
        <v>650</v>
      </c>
      <c r="L7031">
        <v>3</v>
      </c>
      <c r="M7031" t="s">
        <v>7364</v>
      </c>
      <c r="N7031" t="str">
        <f>SUBSTITUTE(Sheet1[[#This Row],[Datekey_Opening]],"_","-")</f>
        <v>2017-6-27</v>
      </c>
      <c r="O7031">
        <f>YEAR(Sheet1[[#This Row],[Date]])</f>
        <v>2017</v>
      </c>
      <c r="P7031" t="str">
        <f>LOOKUP(Sheet1[[#This Row],[CountryCode]],$AI$4:$AI$18,$AJ$4:$AJ$18)</f>
        <v>India</v>
      </c>
      <c r="Q7031">
        <f>MONTH(Sheet1[[#This Row],[Date]])</f>
        <v>6</v>
      </c>
      <c r="R7031" t="str">
        <f>TEXT(Sheet1[[#This Row],[Date]],"MMMM")</f>
        <v>June</v>
      </c>
      <c r="S7031" t="str">
        <f>TEXT(Sheet1[[#This Row],[Date]],"YYYY-MMM")</f>
        <v>2017-Jun</v>
      </c>
      <c r="T7031">
        <f>WEEKDAY(Sheet1[[#This Row],[Date]])</f>
        <v>3</v>
      </c>
      <c r="U7031" t="str">
        <f>TEXT(Sheet1[[#This Row],[Date]],"DDDD")</f>
        <v>Tuesday</v>
      </c>
      <c r="V7031" t="str">
        <f>"FM"&amp;MOD(MONTH(Sheet1[[#This Row],[Date]])-4,12)+1</f>
        <v>FM3</v>
      </c>
      <c r="W7031" t="str">
        <f>"Q"&amp;ROUNDUP(MONTH(Sheet1[[#This Row],[Date]])/3,0)</f>
        <v>Q2</v>
      </c>
      <c r="X7031" t="str">
        <f>"Q"&amp;INT(MOD(MONTH(Sheet1[[#This Row],[Date]])-4,12/3)+1)</f>
        <v>Q3</v>
      </c>
      <c r="Y7031" t="str" cm="1">
        <f t="array" ref="Y7031">_xlfn.IFS(ROUND(L7031,0)&lt;=1,"Need to improve 0-1",ROUND(L7031,0)&lt;=2,"Okay 1-2",ROUND(L7031,0)&lt;=3,"Good 2-3",ROUND(L7031,0)&lt;=4,"Great 3-4",ROUND(L7031,0)&lt;=5,"Excellent 4-5")</f>
        <v>Good 2-3</v>
      </c>
      <c r="Z7031" t="str">
        <f t="shared" si="109"/>
        <v>0-1000</v>
      </c>
    </row>
    <row r="7032" spans="1:26" x14ac:dyDescent="0.3">
      <c r="A7032">
        <v>18433903</v>
      </c>
      <c r="B7032" t="s">
        <v>9331</v>
      </c>
      <c r="C7032">
        <v>1</v>
      </c>
      <c r="D7032" t="s">
        <v>8927</v>
      </c>
      <c r="E7032" t="s">
        <v>15</v>
      </c>
      <c r="F7032" t="s">
        <v>16</v>
      </c>
      <c r="G7032" t="s">
        <v>16</v>
      </c>
      <c r="H7032" t="s">
        <v>16</v>
      </c>
      <c r="I7032">
        <v>2</v>
      </c>
      <c r="J7032">
        <v>11</v>
      </c>
      <c r="K7032">
        <v>800</v>
      </c>
      <c r="L7032">
        <v>3.2</v>
      </c>
      <c r="M7032" t="s">
        <v>421</v>
      </c>
      <c r="N7032" t="str">
        <f>SUBSTITUTE(Sheet1[[#This Row],[Datekey_Opening]],"_","-")</f>
        <v>2017-6-25</v>
      </c>
      <c r="O7032">
        <f>YEAR(Sheet1[[#This Row],[Date]])</f>
        <v>2017</v>
      </c>
      <c r="P7032" t="str">
        <f>LOOKUP(Sheet1[[#This Row],[CountryCode]],$AI$4:$AI$18,$AJ$4:$AJ$18)</f>
        <v>India</v>
      </c>
      <c r="Q7032">
        <f>MONTH(Sheet1[[#This Row],[Date]])</f>
        <v>6</v>
      </c>
      <c r="R7032" t="str">
        <f>TEXT(Sheet1[[#This Row],[Date]],"MMMM")</f>
        <v>June</v>
      </c>
      <c r="S7032" t="str">
        <f>TEXT(Sheet1[[#This Row],[Date]],"YYYY-MMM")</f>
        <v>2017-Jun</v>
      </c>
      <c r="T7032">
        <f>WEEKDAY(Sheet1[[#This Row],[Date]])</f>
        <v>1</v>
      </c>
      <c r="U7032" t="str">
        <f>TEXT(Sheet1[[#This Row],[Date]],"DDDD")</f>
        <v>Sunday</v>
      </c>
      <c r="V7032" t="str">
        <f>"FM"&amp;MOD(MONTH(Sheet1[[#This Row],[Date]])-4,12)+1</f>
        <v>FM3</v>
      </c>
      <c r="W7032" t="str">
        <f>"Q"&amp;ROUNDUP(MONTH(Sheet1[[#This Row],[Date]])/3,0)</f>
        <v>Q2</v>
      </c>
      <c r="X7032" t="str">
        <f>"Q"&amp;INT(MOD(MONTH(Sheet1[[#This Row],[Date]])-4,12/3)+1)</f>
        <v>Q3</v>
      </c>
      <c r="Y7032" t="str" cm="1">
        <f t="array" ref="Y7032">_xlfn.IFS(ROUND(L7032,0)&lt;=1,"Need to improve 0-1",ROUND(L7032,0)&lt;=2,"Okay 1-2",ROUND(L7032,0)&lt;=3,"Good 2-3",ROUND(L7032,0)&lt;=4,"Great 3-4",ROUND(L7032,0)&lt;=5,"Excellent 4-5")</f>
        <v>Good 2-3</v>
      </c>
      <c r="Z7032" t="str">
        <f t="shared" si="109"/>
        <v>0-1000</v>
      </c>
    </row>
    <row r="7033" spans="1:26" x14ac:dyDescent="0.3">
      <c r="A7033">
        <v>18317511</v>
      </c>
      <c r="B7033" t="s">
        <v>9332</v>
      </c>
      <c r="C7033">
        <v>1</v>
      </c>
      <c r="D7033" t="s">
        <v>8927</v>
      </c>
      <c r="E7033" t="s">
        <v>2564</v>
      </c>
      <c r="F7033" t="s">
        <v>16</v>
      </c>
      <c r="G7033" t="s">
        <v>21</v>
      </c>
      <c r="H7033" t="s">
        <v>16</v>
      </c>
      <c r="I7033">
        <v>2</v>
      </c>
      <c r="J7033">
        <v>49</v>
      </c>
      <c r="K7033">
        <v>650</v>
      </c>
      <c r="L7033">
        <v>3.3</v>
      </c>
      <c r="M7033" t="s">
        <v>665</v>
      </c>
      <c r="N7033" t="str">
        <f>SUBSTITUTE(Sheet1[[#This Row],[Datekey_Opening]],"_","-")</f>
        <v>2018-6-8</v>
      </c>
      <c r="O7033">
        <f>YEAR(Sheet1[[#This Row],[Date]])</f>
        <v>2018</v>
      </c>
      <c r="P7033" t="str">
        <f>LOOKUP(Sheet1[[#This Row],[CountryCode]],$AI$4:$AI$18,$AJ$4:$AJ$18)</f>
        <v>India</v>
      </c>
      <c r="Q7033">
        <f>MONTH(Sheet1[[#This Row],[Date]])</f>
        <v>6</v>
      </c>
      <c r="R7033" t="str">
        <f>TEXT(Sheet1[[#This Row],[Date]],"MMMM")</f>
        <v>June</v>
      </c>
      <c r="S7033" t="str">
        <f>TEXT(Sheet1[[#This Row],[Date]],"YYYY-MMM")</f>
        <v>2018-Jun</v>
      </c>
      <c r="T7033">
        <f>WEEKDAY(Sheet1[[#This Row],[Date]])</f>
        <v>6</v>
      </c>
      <c r="U7033" t="str">
        <f>TEXT(Sheet1[[#This Row],[Date]],"DDDD")</f>
        <v>Friday</v>
      </c>
      <c r="V7033" t="str">
        <f>"FM"&amp;MOD(MONTH(Sheet1[[#This Row],[Date]])-4,12)+1</f>
        <v>FM3</v>
      </c>
      <c r="W7033" t="str">
        <f>"Q"&amp;ROUNDUP(MONTH(Sheet1[[#This Row],[Date]])/3,0)</f>
        <v>Q2</v>
      </c>
      <c r="X7033" t="str">
        <f>"Q"&amp;INT(MOD(MONTH(Sheet1[[#This Row],[Date]])-4,12/3)+1)</f>
        <v>Q3</v>
      </c>
      <c r="Y7033" t="str" cm="1">
        <f t="array" ref="Y7033">_xlfn.IFS(ROUND(L7033,0)&lt;=1,"Need to improve 0-1",ROUND(L7033,0)&lt;=2,"Okay 1-2",ROUND(L7033,0)&lt;=3,"Good 2-3",ROUND(L7033,0)&lt;=4,"Great 3-4",ROUND(L7033,0)&lt;=5,"Excellent 4-5")</f>
        <v>Good 2-3</v>
      </c>
      <c r="Z7033" t="str">
        <f t="shared" si="109"/>
        <v>0-1000</v>
      </c>
    </row>
    <row r="7034" spans="1:26" x14ac:dyDescent="0.3">
      <c r="A7034">
        <v>310753</v>
      </c>
      <c r="B7034" t="s">
        <v>5361</v>
      </c>
      <c r="C7034">
        <v>1</v>
      </c>
      <c r="D7034" t="s">
        <v>8927</v>
      </c>
      <c r="E7034" t="s">
        <v>395</v>
      </c>
      <c r="F7034" t="s">
        <v>16</v>
      </c>
      <c r="G7034" t="s">
        <v>21</v>
      </c>
      <c r="H7034" t="s">
        <v>16</v>
      </c>
      <c r="I7034">
        <v>1</v>
      </c>
      <c r="J7034">
        <v>22</v>
      </c>
      <c r="K7034">
        <v>250</v>
      </c>
      <c r="L7034">
        <v>3.4</v>
      </c>
      <c r="M7034" t="s">
        <v>5166</v>
      </c>
      <c r="N7034" t="str">
        <f>SUBSTITUTE(Sheet1[[#This Row],[Datekey_Opening]],"_","-")</f>
        <v>2013-6-2</v>
      </c>
      <c r="O7034">
        <f>YEAR(Sheet1[[#This Row],[Date]])</f>
        <v>2013</v>
      </c>
      <c r="P7034" t="str">
        <f>LOOKUP(Sheet1[[#This Row],[CountryCode]],$AI$4:$AI$18,$AJ$4:$AJ$18)</f>
        <v>India</v>
      </c>
      <c r="Q7034">
        <f>MONTH(Sheet1[[#This Row],[Date]])</f>
        <v>6</v>
      </c>
      <c r="R7034" t="str">
        <f>TEXT(Sheet1[[#This Row],[Date]],"MMMM")</f>
        <v>June</v>
      </c>
      <c r="S7034" t="str">
        <f>TEXT(Sheet1[[#This Row],[Date]],"YYYY-MMM")</f>
        <v>2013-Jun</v>
      </c>
      <c r="T7034">
        <f>WEEKDAY(Sheet1[[#This Row],[Date]])</f>
        <v>1</v>
      </c>
      <c r="U7034" t="str">
        <f>TEXT(Sheet1[[#This Row],[Date]],"DDDD")</f>
        <v>Sunday</v>
      </c>
      <c r="V7034" t="str">
        <f>"FM"&amp;MOD(MONTH(Sheet1[[#This Row],[Date]])-4,12)+1</f>
        <v>FM3</v>
      </c>
      <c r="W7034" t="str">
        <f>"Q"&amp;ROUNDUP(MONTH(Sheet1[[#This Row],[Date]])/3,0)</f>
        <v>Q2</v>
      </c>
      <c r="X7034" t="str">
        <f>"Q"&amp;INT(MOD(MONTH(Sheet1[[#This Row],[Date]])-4,12/3)+1)</f>
        <v>Q3</v>
      </c>
      <c r="Y7034" t="str" cm="1">
        <f t="array" ref="Y7034">_xlfn.IFS(ROUND(L7034,0)&lt;=1,"Need to improve 0-1",ROUND(L7034,0)&lt;=2,"Okay 1-2",ROUND(L7034,0)&lt;=3,"Good 2-3",ROUND(L7034,0)&lt;=4,"Great 3-4",ROUND(L7034,0)&lt;=5,"Excellent 4-5")</f>
        <v>Good 2-3</v>
      </c>
      <c r="Z7034" t="str">
        <f t="shared" si="109"/>
        <v>0-1000</v>
      </c>
    </row>
    <row r="7035" spans="1:26" x14ac:dyDescent="0.3">
      <c r="A7035">
        <v>304727</v>
      </c>
      <c r="B7035" t="s">
        <v>722</v>
      </c>
      <c r="C7035">
        <v>1</v>
      </c>
      <c r="D7035" t="s">
        <v>8927</v>
      </c>
      <c r="E7035" t="s">
        <v>379</v>
      </c>
      <c r="F7035" t="s">
        <v>16</v>
      </c>
      <c r="G7035" t="s">
        <v>16</v>
      </c>
      <c r="H7035" t="s">
        <v>16</v>
      </c>
      <c r="I7035">
        <v>1</v>
      </c>
      <c r="J7035">
        <v>42</v>
      </c>
      <c r="K7035">
        <v>450</v>
      </c>
      <c r="L7035">
        <v>2.7</v>
      </c>
      <c r="M7035" t="s">
        <v>107</v>
      </c>
      <c r="N7035" t="str">
        <f>SUBSTITUTE(Sheet1[[#This Row],[Datekey_Opening]],"_","-")</f>
        <v>2013-6-15</v>
      </c>
      <c r="O7035">
        <f>YEAR(Sheet1[[#This Row],[Date]])</f>
        <v>2013</v>
      </c>
      <c r="P7035" t="str">
        <f>LOOKUP(Sheet1[[#This Row],[CountryCode]],$AI$4:$AI$18,$AJ$4:$AJ$18)</f>
        <v>India</v>
      </c>
      <c r="Q7035">
        <f>MONTH(Sheet1[[#This Row],[Date]])</f>
        <v>6</v>
      </c>
      <c r="R7035" t="str">
        <f>TEXT(Sheet1[[#This Row],[Date]],"MMMM")</f>
        <v>June</v>
      </c>
      <c r="S7035" t="str">
        <f>TEXT(Sheet1[[#This Row],[Date]],"YYYY-MMM")</f>
        <v>2013-Jun</v>
      </c>
      <c r="T7035">
        <f>WEEKDAY(Sheet1[[#This Row],[Date]])</f>
        <v>7</v>
      </c>
      <c r="U7035" t="str">
        <f>TEXT(Sheet1[[#This Row],[Date]],"DDDD")</f>
        <v>Saturday</v>
      </c>
      <c r="V7035" t="str">
        <f>"FM"&amp;MOD(MONTH(Sheet1[[#This Row],[Date]])-4,12)+1</f>
        <v>FM3</v>
      </c>
      <c r="W7035" t="str">
        <f>"Q"&amp;ROUNDUP(MONTH(Sheet1[[#This Row],[Date]])/3,0)</f>
        <v>Q2</v>
      </c>
      <c r="X7035" t="str">
        <f>"Q"&amp;INT(MOD(MONTH(Sheet1[[#This Row],[Date]])-4,12/3)+1)</f>
        <v>Q3</v>
      </c>
      <c r="Y7035" t="str" cm="1">
        <f t="array" ref="Y7035">_xlfn.IFS(ROUND(L7035,0)&lt;=1,"Need to improve 0-1",ROUND(L7035,0)&lt;=2,"Okay 1-2",ROUND(L7035,0)&lt;=3,"Good 2-3",ROUND(L7035,0)&lt;=4,"Great 3-4",ROUND(L7035,0)&lt;=5,"Excellent 4-5")</f>
        <v>Good 2-3</v>
      </c>
      <c r="Z7035" t="str">
        <f t="shared" si="109"/>
        <v>0-1000</v>
      </c>
    </row>
    <row r="7036" spans="1:26" x14ac:dyDescent="0.3">
      <c r="A7036">
        <v>313045</v>
      </c>
      <c r="B7036" t="s">
        <v>9333</v>
      </c>
      <c r="C7036">
        <v>1</v>
      </c>
      <c r="D7036" t="s">
        <v>8927</v>
      </c>
      <c r="E7036" t="s">
        <v>365</v>
      </c>
      <c r="F7036" t="s">
        <v>21</v>
      </c>
      <c r="G7036" t="s">
        <v>21</v>
      </c>
      <c r="H7036" t="s">
        <v>16</v>
      </c>
      <c r="I7036">
        <v>3</v>
      </c>
      <c r="J7036">
        <v>56</v>
      </c>
      <c r="K7036">
        <v>1300</v>
      </c>
      <c r="L7036">
        <v>2.4</v>
      </c>
      <c r="M7036" t="s">
        <v>4796</v>
      </c>
      <c r="N7036" t="str">
        <f>SUBSTITUTE(Sheet1[[#This Row],[Datekey_Opening]],"_","-")</f>
        <v>2016-6-2</v>
      </c>
      <c r="O7036">
        <f>YEAR(Sheet1[[#This Row],[Date]])</f>
        <v>2016</v>
      </c>
      <c r="P7036" t="str">
        <f>LOOKUP(Sheet1[[#This Row],[CountryCode]],$AI$4:$AI$18,$AJ$4:$AJ$18)</f>
        <v>India</v>
      </c>
      <c r="Q7036">
        <f>MONTH(Sheet1[[#This Row],[Date]])</f>
        <v>6</v>
      </c>
      <c r="R7036" t="str">
        <f>TEXT(Sheet1[[#This Row],[Date]],"MMMM")</f>
        <v>June</v>
      </c>
      <c r="S7036" t="str">
        <f>TEXT(Sheet1[[#This Row],[Date]],"YYYY-MMM")</f>
        <v>2016-Jun</v>
      </c>
      <c r="T7036">
        <f>WEEKDAY(Sheet1[[#This Row],[Date]])</f>
        <v>5</v>
      </c>
      <c r="U7036" t="str">
        <f>TEXT(Sheet1[[#This Row],[Date]],"DDDD")</f>
        <v>Thursday</v>
      </c>
      <c r="V7036" t="str">
        <f>"FM"&amp;MOD(MONTH(Sheet1[[#This Row],[Date]])-4,12)+1</f>
        <v>FM3</v>
      </c>
      <c r="W7036" t="str">
        <f>"Q"&amp;ROUNDUP(MONTH(Sheet1[[#This Row],[Date]])/3,0)</f>
        <v>Q2</v>
      </c>
      <c r="X7036" t="str">
        <f>"Q"&amp;INT(MOD(MONTH(Sheet1[[#This Row],[Date]])-4,12/3)+1)</f>
        <v>Q3</v>
      </c>
      <c r="Y7036" t="str" cm="1">
        <f t="array" ref="Y7036">_xlfn.IFS(ROUND(L7036,0)&lt;=1,"Need to improve 0-1",ROUND(L7036,0)&lt;=2,"Okay 1-2",ROUND(L7036,0)&lt;=3,"Good 2-3",ROUND(L7036,0)&lt;=4,"Great 3-4",ROUND(L7036,0)&lt;=5,"Excellent 4-5")</f>
        <v>Okay 1-2</v>
      </c>
      <c r="Z7036" t="str">
        <f t="shared" si="109"/>
        <v>1000-2000</v>
      </c>
    </row>
    <row r="7037" spans="1:26" x14ac:dyDescent="0.3">
      <c r="A7037">
        <v>311341</v>
      </c>
      <c r="B7037" t="s">
        <v>9225</v>
      </c>
      <c r="C7037">
        <v>1</v>
      </c>
      <c r="D7037" t="s">
        <v>8927</v>
      </c>
      <c r="E7037" t="s">
        <v>365</v>
      </c>
      <c r="F7037" t="s">
        <v>16</v>
      </c>
      <c r="G7037" t="s">
        <v>21</v>
      </c>
      <c r="H7037" t="s">
        <v>16</v>
      </c>
      <c r="I7037">
        <v>2</v>
      </c>
      <c r="J7037">
        <v>21</v>
      </c>
      <c r="K7037">
        <v>800</v>
      </c>
      <c r="L7037">
        <v>2.4</v>
      </c>
      <c r="M7037" t="s">
        <v>5161</v>
      </c>
      <c r="N7037" t="str">
        <f>SUBSTITUTE(Sheet1[[#This Row],[Datekey_Opening]],"_","-")</f>
        <v>2010-6-7</v>
      </c>
      <c r="O7037">
        <f>YEAR(Sheet1[[#This Row],[Date]])</f>
        <v>2010</v>
      </c>
      <c r="P7037" t="str">
        <f>LOOKUP(Sheet1[[#This Row],[CountryCode]],$AI$4:$AI$18,$AJ$4:$AJ$18)</f>
        <v>India</v>
      </c>
      <c r="Q7037">
        <f>MONTH(Sheet1[[#This Row],[Date]])</f>
        <v>6</v>
      </c>
      <c r="R7037" t="str">
        <f>TEXT(Sheet1[[#This Row],[Date]],"MMMM")</f>
        <v>June</v>
      </c>
      <c r="S7037" t="str">
        <f>TEXT(Sheet1[[#This Row],[Date]],"YYYY-MMM")</f>
        <v>2010-Jun</v>
      </c>
      <c r="T7037">
        <f>WEEKDAY(Sheet1[[#This Row],[Date]])</f>
        <v>2</v>
      </c>
      <c r="U7037" t="str">
        <f>TEXT(Sheet1[[#This Row],[Date]],"DDDD")</f>
        <v>Monday</v>
      </c>
      <c r="V7037" t="str">
        <f>"FM"&amp;MOD(MONTH(Sheet1[[#This Row],[Date]])-4,12)+1</f>
        <v>FM3</v>
      </c>
      <c r="W7037" t="str">
        <f>"Q"&amp;ROUNDUP(MONTH(Sheet1[[#This Row],[Date]])/3,0)</f>
        <v>Q2</v>
      </c>
      <c r="X7037" t="str">
        <f>"Q"&amp;INT(MOD(MONTH(Sheet1[[#This Row],[Date]])-4,12/3)+1)</f>
        <v>Q3</v>
      </c>
      <c r="Y7037" t="str" cm="1">
        <f t="array" ref="Y7037">_xlfn.IFS(ROUND(L7037,0)&lt;=1,"Need to improve 0-1",ROUND(L7037,0)&lt;=2,"Okay 1-2",ROUND(L7037,0)&lt;=3,"Good 2-3",ROUND(L7037,0)&lt;=4,"Great 3-4",ROUND(L7037,0)&lt;=5,"Excellent 4-5")</f>
        <v>Okay 1-2</v>
      </c>
      <c r="Z7037" t="str">
        <f t="shared" si="109"/>
        <v>0-1000</v>
      </c>
    </row>
    <row r="7038" spans="1:26" x14ac:dyDescent="0.3">
      <c r="A7038">
        <v>18144457</v>
      </c>
      <c r="B7038" t="s">
        <v>9334</v>
      </c>
      <c r="C7038">
        <v>1</v>
      </c>
      <c r="D7038" t="s">
        <v>8927</v>
      </c>
      <c r="E7038" t="s">
        <v>426</v>
      </c>
      <c r="F7038" t="s">
        <v>16</v>
      </c>
      <c r="G7038" t="s">
        <v>21</v>
      </c>
      <c r="H7038" t="s">
        <v>16</v>
      </c>
      <c r="I7038">
        <v>2</v>
      </c>
      <c r="J7038">
        <v>123</v>
      </c>
      <c r="K7038">
        <v>600</v>
      </c>
      <c r="L7038">
        <v>3.5</v>
      </c>
      <c r="M7038" t="s">
        <v>4800</v>
      </c>
      <c r="N7038" t="str">
        <f>SUBSTITUTE(Sheet1[[#This Row],[Datekey_Opening]],"_","-")</f>
        <v>2013-6-14</v>
      </c>
      <c r="O7038">
        <f>YEAR(Sheet1[[#This Row],[Date]])</f>
        <v>2013</v>
      </c>
      <c r="P7038" t="str">
        <f>LOOKUP(Sheet1[[#This Row],[CountryCode]],$AI$4:$AI$18,$AJ$4:$AJ$18)</f>
        <v>India</v>
      </c>
      <c r="Q7038">
        <f>MONTH(Sheet1[[#This Row],[Date]])</f>
        <v>6</v>
      </c>
      <c r="R7038" t="str">
        <f>TEXT(Sheet1[[#This Row],[Date]],"MMMM")</f>
        <v>June</v>
      </c>
      <c r="S7038" t="str">
        <f>TEXT(Sheet1[[#This Row],[Date]],"YYYY-MMM")</f>
        <v>2013-Jun</v>
      </c>
      <c r="T7038">
        <f>WEEKDAY(Sheet1[[#This Row],[Date]])</f>
        <v>6</v>
      </c>
      <c r="U7038" t="str">
        <f>TEXT(Sheet1[[#This Row],[Date]],"DDDD")</f>
        <v>Friday</v>
      </c>
      <c r="V7038" t="str">
        <f>"FM"&amp;MOD(MONTH(Sheet1[[#This Row],[Date]])-4,12)+1</f>
        <v>FM3</v>
      </c>
      <c r="W7038" t="str">
        <f>"Q"&amp;ROUNDUP(MONTH(Sheet1[[#This Row],[Date]])/3,0)</f>
        <v>Q2</v>
      </c>
      <c r="X7038" t="str">
        <f>"Q"&amp;INT(MOD(MONTH(Sheet1[[#This Row],[Date]])-4,12/3)+1)</f>
        <v>Q3</v>
      </c>
      <c r="Y7038" t="str" cm="1">
        <f t="array" ref="Y7038">_xlfn.IFS(ROUND(L7038,0)&lt;=1,"Need to improve 0-1",ROUND(L7038,0)&lt;=2,"Okay 1-2",ROUND(L7038,0)&lt;=3,"Good 2-3",ROUND(L7038,0)&lt;=4,"Great 3-4",ROUND(L7038,0)&lt;=5,"Excellent 4-5")</f>
        <v>Great 3-4</v>
      </c>
      <c r="Z7038" t="str">
        <f t="shared" si="109"/>
        <v>0-1000</v>
      </c>
    </row>
    <row r="7039" spans="1:26" x14ac:dyDescent="0.3">
      <c r="A7039">
        <v>307841</v>
      </c>
      <c r="B7039" t="s">
        <v>7983</v>
      </c>
      <c r="C7039">
        <v>1</v>
      </c>
      <c r="D7039" t="s">
        <v>8927</v>
      </c>
      <c r="E7039" t="s">
        <v>435</v>
      </c>
      <c r="F7039" t="s">
        <v>16</v>
      </c>
      <c r="G7039" t="s">
        <v>21</v>
      </c>
      <c r="H7039" t="s">
        <v>16</v>
      </c>
      <c r="I7039">
        <v>1</v>
      </c>
      <c r="J7039">
        <v>56</v>
      </c>
      <c r="K7039">
        <v>350</v>
      </c>
      <c r="L7039">
        <v>2.1</v>
      </c>
      <c r="M7039" t="s">
        <v>3470</v>
      </c>
      <c r="N7039" t="str">
        <f>SUBSTITUTE(Sheet1[[#This Row],[Datekey_Opening]],"_","-")</f>
        <v>2013-6-22</v>
      </c>
      <c r="O7039">
        <f>YEAR(Sheet1[[#This Row],[Date]])</f>
        <v>2013</v>
      </c>
      <c r="P7039" t="str">
        <f>LOOKUP(Sheet1[[#This Row],[CountryCode]],$AI$4:$AI$18,$AJ$4:$AJ$18)</f>
        <v>India</v>
      </c>
      <c r="Q7039">
        <f>MONTH(Sheet1[[#This Row],[Date]])</f>
        <v>6</v>
      </c>
      <c r="R7039" t="str">
        <f>TEXT(Sheet1[[#This Row],[Date]],"MMMM")</f>
        <v>June</v>
      </c>
      <c r="S7039" t="str">
        <f>TEXT(Sheet1[[#This Row],[Date]],"YYYY-MMM")</f>
        <v>2013-Jun</v>
      </c>
      <c r="T7039">
        <f>WEEKDAY(Sheet1[[#This Row],[Date]])</f>
        <v>7</v>
      </c>
      <c r="U7039" t="str">
        <f>TEXT(Sheet1[[#This Row],[Date]],"DDDD")</f>
        <v>Saturday</v>
      </c>
      <c r="V7039" t="str">
        <f>"FM"&amp;MOD(MONTH(Sheet1[[#This Row],[Date]])-4,12)+1</f>
        <v>FM3</v>
      </c>
      <c r="W7039" t="str">
        <f>"Q"&amp;ROUNDUP(MONTH(Sheet1[[#This Row],[Date]])/3,0)</f>
        <v>Q2</v>
      </c>
      <c r="X7039" t="str">
        <f>"Q"&amp;INT(MOD(MONTH(Sheet1[[#This Row],[Date]])-4,12/3)+1)</f>
        <v>Q3</v>
      </c>
      <c r="Y7039" t="str" cm="1">
        <f t="array" ref="Y7039">_xlfn.IFS(ROUND(L7039,0)&lt;=1,"Need to improve 0-1",ROUND(L7039,0)&lt;=2,"Okay 1-2",ROUND(L7039,0)&lt;=3,"Good 2-3",ROUND(L7039,0)&lt;=4,"Great 3-4",ROUND(L7039,0)&lt;=5,"Excellent 4-5")</f>
        <v>Okay 1-2</v>
      </c>
      <c r="Z7039" t="str">
        <f t="shared" si="109"/>
        <v>0-1000</v>
      </c>
    </row>
    <row r="7040" spans="1:26" x14ac:dyDescent="0.3">
      <c r="A7040">
        <v>308751</v>
      </c>
      <c r="B7040" t="s">
        <v>9335</v>
      </c>
      <c r="C7040">
        <v>1</v>
      </c>
      <c r="D7040" t="s">
        <v>8927</v>
      </c>
      <c r="E7040" t="s">
        <v>426</v>
      </c>
      <c r="F7040" t="s">
        <v>16</v>
      </c>
      <c r="G7040" t="s">
        <v>16</v>
      </c>
      <c r="H7040" t="s">
        <v>16</v>
      </c>
      <c r="I7040">
        <v>1</v>
      </c>
      <c r="J7040">
        <v>5</v>
      </c>
      <c r="K7040">
        <v>200</v>
      </c>
      <c r="L7040">
        <v>2.9</v>
      </c>
      <c r="M7040" t="s">
        <v>6977</v>
      </c>
      <c r="N7040" t="str">
        <f>SUBSTITUTE(Sheet1[[#This Row],[Datekey_Opening]],"_","-")</f>
        <v>2016-6-22</v>
      </c>
      <c r="O7040">
        <f>YEAR(Sheet1[[#This Row],[Date]])</f>
        <v>2016</v>
      </c>
      <c r="P7040" t="str">
        <f>LOOKUP(Sheet1[[#This Row],[CountryCode]],$AI$4:$AI$18,$AJ$4:$AJ$18)</f>
        <v>India</v>
      </c>
      <c r="Q7040">
        <f>MONTH(Sheet1[[#This Row],[Date]])</f>
        <v>6</v>
      </c>
      <c r="R7040" t="str">
        <f>TEXT(Sheet1[[#This Row],[Date]],"MMMM")</f>
        <v>June</v>
      </c>
      <c r="S7040" t="str">
        <f>TEXT(Sheet1[[#This Row],[Date]],"YYYY-MMM")</f>
        <v>2016-Jun</v>
      </c>
      <c r="T7040">
        <f>WEEKDAY(Sheet1[[#This Row],[Date]])</f>
        <v>4</v>
      </c>
      <c r="U7040" t="str">
        <f>TEXT(Sheet1[[#This Row],[Date]],"DDDD")</f>
        <v>Wednesday</v>
      </c>
      <c r="V7040" t="str">
        <f>"FM"&amp;MOD(MONTH(Sheet1[[#This Row],[Date]])-4,12)+1</f>
        <v>FM3</v>
      </c>
      <c r="W7040" t="str">
        <f>"Q"&amp;ROUNDUP(MONTH(Sheet1[[#This Row],[Date]])/3,0)</f>
        <v>Q2</v>
      </c>
      <c r="X7040" t="str">
        <f>"Q"&amp;INT(MOD(MONTH(Sheet1[[#This Row],[Date]])-4,12/3)+1)</f>
        <v>Q3</v>
      </c>
      <c r="Y7040" t="str" cm="1">
        <f t="array" ref="Y7040">_xlfn.IFS(ROUND(L7040,0)&lt;=1,"Need to improve 0-1",ROUND(L7040,0)&lt;=2,"Okay 1-2",ROUND(L7040,0)&lt;=3,"Good 2-3",ROUND(L7040,0)&lt;=4,"Great 3-4",ROUND(L7040,0)&lt;=5,"Excellent 4-5")</f>
        <v>Good 2-3</v>
      </c>
      <c r="Z7040" t="str">
        <f t="shared" si="109"/>
        <v>0-1000</v>
      </c>
    </row>
    <row r="7041" spans="1:26" x14ac:dyDescent="0.3">
      <c r="A7041">
        <v>18367978</v>
      </c>
      <c r="B7041" t="s">
        <v>6373</v>
      </c>
      <c r="C7041">
        <v>1</v>
      </c>
      <c r="D7041" t="s">
        <v>8927</v>
      </c>
      <c r="E7041" t="s">
        <v>844</v>
      </c>
      <c r="F7041" t="s">
        <v>16</v>
      </c>
      <c r="G7041" t="s">
        <v>21</v>
      </c>
      <c r="H7041" t="s">
        <v>16</v>
      </c>
      <c r="I7041">
        <v>1</v>
      </c>
      <c r="J7041">
        <v>11</v>
      </c>
      <c r="K7041">
        <v>350</v>
      </c>
      <c r="L7041">
        <v>3.2</v>
      </c>
      <c r="M7041" t="s">
        <v>4582</v>
      </c>
      <c r="N7041" t="str">
        <f>SUBSTITUTE(Sheet1[[#This Row],[Datekey_Opening]],"_","-")</f>
        <v>2016-6-1</v>
      </c>
      <c r="O7041">
        <f>YEAR(Sheet1[[#This Row],[Date]])</f>
        <v>2016</v>
      </c>
      <c r="P7041" t="str">
        <f>LOOKUP(Sheet1[[#This Row],[CountryCode]],$AI$4:$AI$18,$AJ$4:$AJ$18)</f>
        <v>India</v>
      </c>
      <c r="Q7041">
        <f>MONTH(Sheet1[[#This Row],[Date]])</f>
        <v>6</v>
      </c>
      <c r="R7041" t="str">
        <f>TEXT(Sheet1[[#This Row],[Date]],"MMMM")</f>
        <v>June</v>
      </c>
      <c r="S7041" t="str">
        <f>TEXT(Sheet1[[#This Row],[Date]],"YYYY-MMM")</f>
        <v>2016-Jun</v>
      </c>
      <c r="T7041">
        <f>WEEKDAY(Sheet1[[#This Row],[Date]])</f>
        <v>4</v>
      </c>
      <c r="U7041" t="str">
        <f>TEXT(Sheet1[[#This Row],[Date]],"DDDD")</f>
        <v>Wednesday</v>
      </c>
      <c r="V7041" t="str">
        <f>"FM"&amp;MOD(MONTH(Sheet1[[#This Row],[Date]])-4,12)+1</f>
        <v>FM3</v>
      </c>
      <c r="W7041" t="str">
        <f>"Q"&amp;ROUNDUP(MONTH(Sheet1[[#This Row],[Date]])/3,0)</f>
        <v>Q2</v>
      </c>
      <c r="X7041" t="str">
        <f>"Q"&amp;INT(MOD(MONTH(Sheet1[[#This Row],[Date]])-4,12/3)+1)</f>
        <v>Q3</v>
      </c>
      <c r="Y7041" t="str" cm="1">
        <f t="array" ref="Y7041">_xlfn.IFS(ROUND(L7041,0)&lt;=1,"Need to improve 0-1",ROUND(L7041,0)&lt;=2,"Okay 1-2",ROUND(L7041,0)&lt;=3,"Good 2-3",ROUND(L7041,0)&lt;=4,"Great 3-4",ROUND(L7041,0)&lt;=5,"Excellent 4-5")</f>
        <v>Good 2-3</v>
      </c>
      <c r="Z7041" t="str">
        <f t="shared" si="109"/>
        <v>0-1000</v>
      </c>
    </row>
    <row r="7042" spans="1:26" x14ac:dyDescent="0.3">
      <c r="A7042">
        <v>5776</v>
      </c>
      <c r="B7042" t="s">
        <v>9336</v>
      </c>
      <c r="C7042">
        <v>1</v>
      </c>
      <c r="D7042" t="s">
        <v>8927</v>
      </c>
      <c r="E7042" t="s">
        <v>610</v>
      </c>
      <c r="F7042" t="s">
        <v>16</v>
      </c>
      <c r="G7042" t="s">
        <v>16</v>
      </c>
      <c r="H7042" t="s">
        <v>16</v>
      </c>
      <c r="I7042">
        <v>2</v>
      </c>
      <c r="J7042">
        <v>56</v>
      </c>
      <c r="K7042">
        <v>750</v>
      </c>
      <c r="L7042">
        <v>2.9</v>
      </c>
      <c r="M7042" t="s">
        <v>4578</v>
      </c>
      <c r="N7042" t="str">
        <f>SUBSTITUTE(Sheet1[[#This Row],[Datekey_Opening]],"_","-")</f>
        <v>2016-6-4</v>
      </c>
      <c r="O7042">
        <f>YEAR(Sheet1[[#This Row],[Date]])</f>
        <v>2016</v>
      </c>
      <c r="P7042" t="str">
        <f>LOOKUP(Sheet1[[#This Row],[CountryCode]],$AI$4:$AI$18,$AJ$4:$AJ$18)</f>
        <v>India</v>
      </c>
      <c r="Q7042">
        <f>MONTH(Sheet1[[#This Row],[Date]])</f>
        <v>6</v>
      </c>
      <c r="R7042" t="str">
        <f>TEXT(Sheet1[[#This Row],[Date]],"MMMM")</f>
        <v>June</v>
      </c>
      <c r="S7042" t="str">
        <f>TEXT(Sheet1[[#This Row],[Date]],"YYYY-MMM")</f>
        <v>2016-Jun</v>
      </c>
      <c r="T7042">
        <f>WEEKDAY(Sheet1[[#This Row],[Date]])</f>
        <v>7</v>
      </c>
      <c r="U7042" t="str">
        <f>TEXT(Sheet1[[#This Row],[Date]],"DDDD")</f>
        <v>Saturday</v>
      </c>
      <c r="V7042" t="str">
        <f>"FM"&amp;MOD(MONTH(Sheet1[[#This Row],[Date]])-4,12)+1</f>
        <v>FM3</v>
      </c>
      <c r="W7042" t="str">
        <f>"Q"&amp;ROUNDUP(MONTH(Sheet1[[#This Row],[Date]])/3,0)</f>
        <v>Q2</v>
      </c>
      <c r="X7042" t="str">
        <f>"Q"&amp;INT(MOD(MONTH(Sheet1[[#This Row],[Date]])-4,12/3)+1)</f>
        <v>Q3</v>
      </c>
      <c r="Y7042" t="str" cm="1">
        <f t="array" ref="Y7042">_xlfn.IFS(ROUND(L7042,0)&lt;=1,"Need to improve 0-1",ROUND(L7042,0)&lt;=2,"Okay 1-2",ROUND(L7042,0)&lt;=3,"Good 2-3",ROUND(L7042,0)&lt;=4,"Great 3-4",ROUND(L7042,0)&lt;=5,"Excellent 4-5")</f>
        <v>Good 2-3</v>
      </c>
      <c r="Z7042" t="str">
        <f t="shared" ref="Z7042:Z7105" si="110">IF(AND(K7042&gt;=0,K7042&lt;1000),"0-1000",IF(AND(K7042&gt;=1000,K7042&lt;2000),"1000-2000",IF(AND(K7042&gt;=2000,K7042&lt;3000),"2000-3000",IF(AND(K7042&gt;=3000,K7042&lt;4000),"3000-4000",IF(AND(K7042&gt;=4000,K7042&lt;5000),"4000-5000",IF(AND(K7042&gt;=5000,K7042&lt;6000),"5000-6000",IF(AND(K7042&gt;=6000,K7042&lt;7000),"6000-7000",IF(AND(K7042&gt;=7000,K7042&lt;200000),"7000-200000","Above 200000"))))))))</f>
        <v>0-1000</v>
      </c>
    </row>
    <row r="7043" spans="1:26" x14ac:dyDescent="0.3">
      <c r="A7043">
        <v>304439</v>
      </c>
      <c r="B7043" t="s">
        <v>9337</v>
      </c>
      <c r="C7043">
        <v>1</v>
      </c>
      <c r="D7043" t="s">
        <v>8927</v>
      </c>
      <c r="E7043" t="s">
        <v>426</v>
      </c>
      <c r="F7043" t="s">
        <v>16</v>
      </c>
      <c r="G7043" t="s">
        <v>16</v>
      </c>
      <c r="H7043" t="s">
        <v>16</v>
      </c>
      <c r="I7043">
        <v>1</v>
      </c>
      <c r="J7043">
        <v>2</v>
      </c>
      <c r="K7043">
        <v>250</v>
      </c>
      <c r="L7043">
        <v>1</v>
      </c>
      <c r="M7043" t="s">
        <v>8027</v>
      </c>
      <c r="N7043" t="str">
        <f>SUBSTITUTE(Sheet1[[#This Row],[Datekey_Opening]],"_","-")</f>
        <v>2014-6-6</v>
      </c>
      <c r="O7043">
        <f>YEAR(Sheet1[[#This Row],[Date]])</f>
        <v>2014</v>
      </c>
      <c r="P7043" t="str">
        <f>LOOKUP(Sheet1[[#This Row],[CountryCode]],$AI$4:$AI$18,$AJ$4:$AJ$18)</f>
        <v>India</v>
      </c>
      <c r="Q7043">
        <f>MONTH(Sheet1[[#This Row],[Date]])</f>
        <v>6</v>
      </c>
      <c r="R7043" t="str">
        <f>TEXT(Sheet1[[#This Row],[Date]],"MMMM")</f>
        <v>June</v>
      </c>
      <c r="S7043" t="str">
        <f>TEXT(Sheet1[[#This Row],[Date]],"YYYY-MMM")</f>
        <v>2014-Jun</v>
      </c>
      <c r="T7043">
        <f>WEEKDAY(Sheet1[[#This Row],[Date]])</f>
        <v>6</v>
      </c>
      <c r="U7043" t="str">
        <f>TEXT(Sheet1[[#This Row],[Date]],"DDDD")</f>
        <v>Friday</v>
      </c>
      <c r="V7043" t="str">
        <f>"FM"&amp;MOD(MONTH(Sheet1[[#This Row],[Date]])-4,12)+1</f>
        <v>FM3</v>
      </c>
      <c r="W7043" t="str">
        <f>"Q"&amp;ROUNDUP(MONTH(Sheet1[[#This Row],[Date]])/3,0)</f>
        <v>Q2</v>
      </c>
      <c r="X7043" t="str">
        <f>"Q"&amp;INT(MOD(MONTH(Sheet1[[#This Row],[Date]])-4,12/3)+1)</f>
        <v>Q3</v>
      </c>
      <c r="Y7043" t="str" cm="1">
        <f t="array" ref="Y7043">_xlfn.IFS(ROUND(L7043,0)&lt;=1,"Need to improve 0-1",ROUND(L7043,0)&lt;=2,"Okay 1-2",ROUND(L7043,0)&lt;=3,"Good 2-3",ROUND(L7043,0)&lt;=4,"Great 3-4",ROUND(L7043,0)&lt;=5,"Excellent 4-5")</f>
        <v>Need to improve 0-1</v>
      </c>
      <c r="Z7043" t="str">
        <f t="shared" si="110"/>
        <v>0-1000</v>
      </c>
    </row>
    <row r="7044" spans="1:26" x14ac:dyDescent="0.3">
      <c r="A7044">
        <v>18466993</v>
      </c>
      <c r="B7044" t="s">
        <v>7265</v>
      </c>
      <c r="C7044">
        <v>1</v>
      </c>
      <c r="D7044" t="s">
        <v>8927</v>
      </c>
      <c r="E7044" t="s">
        <v>395</v>
      </c>
      <c r="F7044" t="s">
        <v>16</v>
      </c>
      <c r="G7044" t="s">
        <v>16</v>
      </c>
      <c r="H7044" t="s">
        <v>16</v>
      </c>
      <c r="I7044">
        <v>1</v>
      </c>
      <c r="J7044">
        <v>3</v>
      </c>
      <c r="K7044">
        <v>100</v>
      </c>
      <c r="L7044">
        <v>1</v>
      </c>
      <c r="M7044" t="s">
        <v>2280</v>
      </c>
      <c r="N7044" t="str">
        <f>SUBSTITUTE(Sheet1[[#This Row],[Datekey_Opening]],"_","-")</f>
        <v>2016-6-3</v>
      </c>
      <c r="O7044">
        <f>YEAR(Sheet1[[#This Row],[Date]])</f>
        <v>2016</v>
      </c>
      <c r="P7044" t="str">
        <f>LOOKUP(Sheet1[[#This Row],[CountryCode]],$AI$4:$AI$18,$AJ$4:$AJ$18)</f>
        <v>India</v>
      </c>
      <c r="Q7044">
        <f>MONTH(Sheet1[[#This Row],[Date]])</f>
        <v>6</v>
      </c>
      <c r="R7044" t="str">
        <f>TEXT(Sheet1[[#This Row],[Date]],"MMMM")</f>
        <v>June</v>
      </c>
      <c r="S7044" t="str">
        <f>TEXT(Sheet1[[#This Row],[Date]],"YYYY-MMM")</f>
        <v>2016-Jun</v>
      </c>
      <c r="T7044">
        <f>WEEKDAY(Sheet1[[#This Row],[Date]])</f>
        <v>6</v>
      </c>
      <c r="U7044" t="str">
        <f>TEXT(Sheet1[[#This Row],[Date]],"DDDD")</f>
        <v>Friday</v>
      </c>
      <c r="V7044" t="str">
        <f>"FM"&amp;MOD(MONTH(Sheet1[[#This Row],[Date]])-4,12)+1</f>
        <v>FM3</v>
      </c>
      <c r="W7044" t="str">
        <f>"Q"&amp;ROUNDUP(MONTH(Sheet1[[#This Row],[Date]])/3,0)</f>
        <v>Q2</v>
      </c>
      <c r="X7044" t="str">
        <f>"Q"&amp;INT(MOD(MONTH(Sheet1[[#This Row],[Date]])-4,12/3)+1)</f>
        <v>Q3</v>
      </c>
      <c r="Y7044" t="str" cm="1">
        <f t="array" ref="Y7044">_xlfn.IFS(ROUND(L7044,0)&lt;=1,"Need to improve 0-1",ROUND(L7044,0)&lt;=2,"Okay 1-2",ROUND(L7044,0)&lt;=3,"Good 2-3",ROUND(L7044,0)&lt;=4,"Great 3-4",ROUND(L7044,0)&lt;=5,"Excellent 4-5")</f>
        <v>Need to improve 0-1</v>
      </c>
      <c r="Z7044" t="str">
        <f t="shared" si="110"/>
        <v>0-1000</v>
      </c>
    </row>
    <row r="7045" spans="1:26" x14ac:dyDescent="0.3">
      <c r="A7045">
        <v>18472450</v>
      </c>
      <c r="B7045" t="s">
        <v>9338</v>
      </c>
      <c r="C7045">
        <v>1</v>
      </c>
      <c r="D7045" t="s">
        <v>8927</v>
      </c>
      <c r="E7045" t="s">
        <v>9339</v>
      </c>
      <c r="F7045" t="s">
        <v>16</v>
      </c>
      <c r="G7045" t="s">
        <v>16</v>
      </c>
      <c r="H7045" t="s">
        <v>16</v>
      </c>
      <c r="I7045">
        <v>2</v>
      </c>
      <c r="J7045">
        <v>3</v>
      </c>
      <c r="K7045">
        <v>600</v>
      </c>
      <c r="L7045">
        <v>1</v>
      </c>
      <c r="M7045" t="s">
        <v>3898</v>
      </c>
      <c r="N7045" t="str">
        <f>SUBSTITUTE(Sheet1[[#This Row],[Datekey_Opening]],"_","-")</f>
        <v>2015-6-8</v>
      </c>
      <c r="O7045">
        <f>YEAR(Sheet1[[#This Row],[Date]])</f>
        <v>2015</v>
      </c>
      <c r="P7045" t="str">
        <f>LOOKUP(Sheet1[[#This Row],[CountryCode]],$AI$4:$AI$18,$AJ$4:$AJ$18)</f>
        <v>India</v>
      </c>
      <c r="Q7045">
        <f>MONTH(Sheet1[[#This Row],[Date]])</f>
        <v>6</v>
      </c>
      <c r="R7045" t="str">
        <f>TEXT(Sheet1[[#This Row],[Date]],"MMMM")</f>
        <v>June</v>
      </c>
      <c r="S7045" t="str">
        <f>TEXT(Sheet1[[#This Row],[Date]],"YYYY-MMM")</f>
        <v>2015-Jun</v>
      </c>
      <c r="T7045">
        <f>WEEKDAY(Sheet1[[#This Row],[Date]])</f>
        <v>2</v>
      </c>
      <c r="U7045" t="str">
        <f>TEXT(Sheet1[[#This Row],[Date]],"DDDD")</f>
        <v>Monday</v>
      </c>
      <c r="V7045" t="str">
        <f>"FM"&amp;MOD(MONTH(Sheet1[[#This Row],[Date]])-4,12)+1</f>
        <v>FM3</v>
      </c>
      <c r="W7045" t="str">
        <f>"Q"&amp;ROUNDUP(MONTH(Sheet1[[#This Row],[Date]])/3,0)</f>
        <v>Q2</v>
      </c>
      <c r="X7045" t="str">
        <f>"Q"&amp;INT(MOD(MONTH(Sheet1[[#This Row],[Date]])-4,12/3)+1)</f>
        <v>Q3</v>
      </c>
      <c r="Y7045" t="str" cm="1">
        <f t="array" ref="Y7045">_xlfn.IFS(ROUND(L7045,0)&lt;=1,"Need to improve 0-1",ROUND(L7045,0)&lt;=2,"Okay 1-2",ROUND(L7045,0)&lt;=3,"Good 2-3",ROUND(L7045,0)&lt;=4,"Great 3-4",ROUND(L7045,0)&lt;=5,"Excellent 4-5")</f>
        <v>Need to improve 0-1</v>
      </c>
      <c r="Z7045" t="str">
        <f t="shared" si="110"/>
        <v>0-1000</v>
      </c>
    </row>
    <row r="7046" spans="1:26" x14ac:dyDescent="0.3">
      <c r="A7046">
        <v>1495</v>
      </c>
      <c r="B7046" t="s">
        <v>9340</v>
      </c>
      <c r="C7046">
        <v>1</v>
      </c>
      <c r="D7046" t="s">
        <v>8927</v>
      </c>
      <c r="E7046" t="s">
        <v>382</v>
      </c>
      <c r="F7046" t="s">
        <v>16</v>
      </c>
      <c r="G7046" t="s">
        <v>21</v>
      </c>
      <c r="H7046" t="s">
        <v>16</v>
      </c>
      <c r="I7046">
        <v>2</v>
      </c>
      <c r="J7046">
        <v>210</v>
      </c>
      <c r="K7046">
        <v>550</v>
      </c>
      <c r="L7046">
        <v>3.6</v>
      </c>
      <c r="M7046" t="s">
        <v>4803</v>
      </c>
      <c r="N7046" t="str">
        <f>SUBSTITUTE(Sheet1[[#This Row],[Datekey_Opening]],"_","-")</f>
        <v>2016-6-7</v>
      </c>
      <c r="O7046">
        <f>YEAR(Sheet1[[#This Row],[Date]])</f>
        <v>2016</v>
      </c>
      <c r="P7046" t="str">
        <f>LOOKUP(Sheet1[[#This Row],[CountryCode]],$AI$4:$AI$18,$AJ$4:$AJ$18)</f>
        <v>India</v>
      </c>
      <c r="Q7046">
        <f>MONTH(Sheet1[[#This Row],[Date]])</f>
        <v>6</v>
      </c>
      <c r="R7046" t="str">
        <f>TEXT(Sheet1[[#This Row],[Date]],"MMMM")</f>
        <v>June</v>
      </c>
      <c r="S7046" t="str">
        <f>TEXT(Sheet1[[#This Row],[Date]],"YYYY-MMM")</f>
        <v>2016-Jun</v>
      </c>
      <c r="T7046">
        <f>WEEKDAY(Sheet1[[#This Row],[Date]])</f>
        <v>3</v>
      </c>
      <c r="U7046" t="str">
        <f>TEXT(Sheet1[[#This Row],[Date]],"DDDD")</f>
        <v>Tuesday</v>
      </c>
      <c r="V7046" t="str">
        <f>"FM"&amp;MOD(MONTH(Sheet1[[#This Row],[Date]])-4,12)+1</f>
        <v>FM3</v>
      </c>
      <c r="W7046" t="str">
        <f>"Q"&amp;ROUNDUP(MONTH(Sheet1[[#This Row],[Date]])/3,0)</f>
        <v>Q2</v>
      </c>
      <c r="X7046" t="str">
        <f>"Q"&amp;INT(MOD(MONTH(Sheet1[[#This Row],[Date]])-4,12/3)+1)</f>
        <v>Q3</v>
      </c>
      <c r="Y7046" t="str" cm="1">
        <f t="array" ref="Y7046">_xlfn.IFS(ROUND(L7046,0)&lt;=1,"Need to improve 0-1",ROUND(L7046,0)&lt;=2,"Okay 1-2",ROUND(L7046,0)&lt;=3,"Good 2-3",ROUND(L7046,0)&lt;=4,"Great 3-4",ROUND(L7046,0)&lt;=5,"Excellent 4-5")</f>
        <v>Great 3-4</v>
      </c>
      <c r="Z7046" t="str">
        <f t="shared" si="110"/>
        <v>0-1000</v>
      </c>
    </row>
    <row r="7047" spans="1:26" x14ac:dyDescent="0.3">
      <c r="A7047">
        <v>18431981</v>
      </c>
      <c r="B7047" t="s">
        <v>9341</v>
      </c>
      <c r="C7047">
        <v>1</v>
      </c>
      <c r="D7047" t="s">
        <v>8927</v>
      </c>
      <c r="E7047" t="s">
        <v>426</v>
      </c>
      <c r="F7047" t="s">
        <v>16</v>
      </c>
      <c r="G7047" t="s">
        <v>16</v>
      </c>
      <c r="H7047" t="s">
        <v>16</v>
      </c>
      <c r="I7047">
        <v>2</v>
      </c>
      <c r="J7047">
        <v>3</v>
      </c>
      <c r="K7047">
        <v>550</v>
      </c>
      <c r="L7047">
        <v>1</v>
      </c>
      <c r="M7047" t="s">
        <v>3236</v>
      </c>
      <c r="N7047" t="str">
        <f>SUBSTITUTE(Sheet1[[#This Row],[Datekey_Opening]],"_","-")</f>
        <v>2011-6-7</v>
      </c>
      <c r="O7047">
        <f>YEAR(Sheet1[[#This Row],[Date]])</f>
        <v>2011</v>
      </c>
      <c r="P7047" t="str">
        <f>LOOKUP(Sheet1[[#This Row],[CountryCode]],$AI$4:$AI$18,$AJ$4:$AJ$18)</f>
        <v>India</v>
      </c>
      <c r="Q7047">
        <f>MONTH(Sheet1[[#This Row],[Date]])</f>
        <v>6</v>
      </c>
      <c r="R7047" t="str">
        <f>TEXT(Sheet1[[#This Row],[Date]],"MMMM")</f>
        <v>June</v>
      </c>
      <c r="S7047" t="str">
        <f>TEXT(Sheet1[[#This Row],[Date]],"YYYY-MMM")</f>
        <v>2011-Jun</v>
      </c>
      <c r="T7047">
        <f>WEEKDAY(Sheet1[[#This Row],[Date]])</f>
        <v>3</v>
      </c>
      <c r="U7047" t="str">
        <f>TEXT(Sheet1[[#This Row],[Date]],"DDDD")</f>
        <v>Tuesday</v>
      </c>
      <c r="V7047" t="str">
        <f>"FM"&amp;MOD(MONTH(Sheet1[[#This Row],[Date]])-4,12)+1</f>
        <v>FM3</v>
      </c>
      <c r="W7047" t="str">
        <f>"Q"&amp;ROUNDUP(MONTH(Sheet1[[#This Row],[Date]])/3,0)</f>
        <v>Q2</v>
      </c>
      <c r="X7047" t="str">
        <f>"Q"&amp;INT(MOD(MONTH(Sheet1[[#This Row],[Date]])-4,12/3)+1)</f>
        <v>Q3</v>
      </c>
      <c r="Y7047" t="str" cm="1">
        <f t="array" ref="Y7047">_xlfn.IFS(ROUND(L7047,0)&lt;=1,"Need to improve 0-1",ROUND(L7047,0)&lt;=2,"Okay 1-2",ROUND(L7047,0)&lt;=3,"Good 2-3",ROUND(L7047,0)&lt;=4,"Great 3-4",ROUND(L7047,0)&lt;=5,"Excellent 4-5")</f>
        <v>Need to improve 0-1</v>
      </c>
      <c r="Z7047" t="str">
        <f t="shared" si="110"/>
        <v>0-1000</v>
      </c>
    </row>
    <row r="7048" spans="1:26" x14ac:dyDescent="0.3">
      <c r="A7048">
        <v>18400770</v>
      </c>
      <c r="B7048" t="s">
        <v>9342</v>
      </c>
      <c r="C7048">
        <v>1</v>
      </c>
      <c r="D7048" t="s">
        <v>14</v>
      </c>
      <c r="E7048" t="s">
        <v>9343</v>
      </c>
      <c r="F7048" t="s">
        <v>21</v>
      </c>
      <c r="G7048" t="s">
        <v>16</v>
      </c>
      <c r="H7048" t="s">
        <v>16</v>
      </c>
      <c r="I7048">
        <v>4</v>
      </c>
      <c r="J7048">
        <v>42</v>
      </c>
      <c r="K7048">
        <v>2000</v>
      </c>
      <c r="L7048">
        <v>3.7</v>
      </c>
      <c r="M7048" t="s">
        <v>8316</v>
      </c>
      <c r="N7048" t="str">
        <f>SUBSTITUTE(Sheet1[[#This Row],[Datekey_Opening]],"_","-")</f>
        <v>2018-1-17</v>
      </c>
      <c r="O7048">
        <f>YEAR(Sheet1[[#This Row],[Date]])</f>
        <v>2018</v>
      </c>
      <c r="P7048" t="str">
        <f>LOOKUP(Sheet1[[#This Row],[CountryCode]],$AI$4:$AI$18,$AJ$4:$AJ$18)</f>
        <v>India</v>
      </c>
      <c r="Q7048">
        <f>MONTH(Sheet1[[#This Row],[Date]])</f>
        <v>1</v>
      </c>
      <c r="R7048" t="str">
        <f>TEXT(Sheet1[[#This Row],[Date]],"MMMM")</f>
        <v>January</v>
      </c>
      <c r="S7048" t="str">
        <f>TEXT(Sheet1[[#This Row],[Date]],"YYYY-MMM")</f>
        <v>2018-Jan</v>
      </c>
      <c r="T7048">
        <f>WEEKDAY(Sheet1[[#This Row],[Date]])</f>
        <v>4</v>
      </c>
      <c r="U7048" t="str">
        <f>TEXT(Sheet1[[#This Row],[Date]],"DDDD")</f>
        <v>Wednesday</v>
      </c>
      <c r="V7048" t="str">
        <f>"FM"&amp;MOD(MONTH(Sheet1[[#This Row],[Date]])-4,12)+1</f>
        <v>FM10</v>
      </c>
      <c r="W7048" t="str">
        <f>"Q"&amp;ROUNDUP(MONTH(Sheet1[[#This Row],[Date]])/3,0)</f>
        <v>Q1</v>
      </c>
      <c r="X7048" t="str">
        <f>"Q"&amp;INT(MOD(MONTH(Sheet1[[#This Row],[Date]])-4,12/3)+1)</f>
        <v>Q2</v>
      </c>
      <c r="Y7048" t="str" cm="1">
        <f t="array" ref="Y7048">_xlfn.IFS(ROUND(L7048,0)&lt;=1,"Need to improve 0-1",ROUND(L7048,0)&lt;=2,"Okay 1-2",ROUND(L7048,0)&lt;=3,"Good 2-3",ROUND(L7048,0)&lt;=4,"Great 3-4",ROUND(L7048,0)&lt;=5,"Excellent 4-5")</f>
        <v>Great 3-4</v>
      </c>
      <c r="Z7048" t="str">
        <f t="shared" si="110"/>
        <v>2000-3000</v>
      </c>
    </row>
    <row r="7049" spans="1:26" x14ac:dyDescent="0.3">
      <c r="A7049">
        <v>5598</v>
      </c>
      <c r="B7049" t="s">
        <v>722</v>
      </c>
      <c r="C7049">
        <v>1</v>
      </c>
      <c r="D7049" t="s">
        <v>8927</v>
      </c>
      <c r="E7049" t="s">
        <v>379</v>
      </c>
      <c r="F7049" t="s">
        <v>16</v>
      </c>
      <c r="G7049" t="s">
        <v>16</v>
      </c>
      <c r="H7049" t="s">
        <v>16</v>
      </c>
      <c r="I7049">
        <v>1</v>
      </c>
      <c r="J7049">
        <v>34</v>
      </c>
      <c r="K7049">
        <v>450</v>
      </c>
      <c r="L7049">
        <v>2.7</v>
      </c>
      <c r="M7049" t="s">
        <v>3367</v>
      </c>
      <c r="N7049" t="str">
        <f>SUBSTITUTE(Sheet1[[#This Row],[Datekey_Opening]],"_","-")</f>
        <v>2014-6-9</v>
      </c>
      <c r="O7049">
        <f>YEAR(Sheet1[[#This Row],[Date]])</f>
        <v>2014</v>
      </c>
      <c r="P7049" t="str">
        <f>LOOKUP(Sheet1[[#This Row],[CountryCode]],$AI$4:$AI$18,$AJ$4:$AJ$18)</f>
        <v>India</v>
      </c>
      <c r="Q7049">
        <f>MONTH(Sheet1[[#This Row],[Date]])</f>
        <v>6</v>
      </c>
      <c r="R7049" t="str">
        <f>TEXT(Sheet1[[#This Row],[Date]],"MMMM")</f>
        <v>June</v>
      </c>
      <c r="S7049" t="str">
        <f>TEXT(Sheet1[[#This Row],[Date]],"YYYY-MMM")</f>
        <v>2014-Jun</v>
      </c>
      <c r="T7049">
        <f>WEEKDAY(Sheet1[[#This Row],[Date]])</f>
        <v>2</v>
      </c>
      <c r="U7049" t="str">
        <f>TEXT(Sheet1[[#This Row],[Date]],"DDDD")</f>
        <v>Monday</v>
      </c>
      <c r="V7049" t="str">
        <f>"FM"&amp;MOD(MONTH(Sheet1[[#This Row],[Date]])-4,12)+1</f>
        <v>FM3</v>
      </c>
      <c r="W7049" t="str">
        <f>"Q"&amp;ROUNDUP(MONTH(Sheet1[[#This Row],[Date]])/3,0)</f>
        <v>Q2</v>
      </c>
      <c r="X7049" t="str">
        <f>"Q"&amp;INT(MOD(MONTH(Sheet1[[#This Row],[Date]])-4,12/3)+1)</f>
        <v>Q3</v>
      </c>
      <c r="Y7049" t="str" cm="1">
        <f t="array" ref="Y7049">_xlfn.IFS(ROUND(L7049,0)&lt;=1,"Need to improve 0-1",ROUND(L7049,0)&lt;=2,"Okay 1-2",ROUND(L7049,0)&lt;=3,"Good 2-3",ROUND(L7049,0)&lt;=4,"Great 3-4",ROUND(L7049,0)&lt;=5,"Excellent 4-5")</f>
        <v>Good 2-3</v>
      </c>
      <c r="Z7049" t="str">
        <f t="shared" si="110"/>
        <v>0-1000</v>
      </c>
    </row>
    <row r="7050" spans="1:26" x14ac:dyDescent="0.3">
      <c r="A7050">
        <v>18017237</v>
      </c>
      <c r="B7050" t="s">
        <v>563</v>
      </c>
      <c r="C7050">
        <v>1</v>
      </c>
      <c r="D7050" t="s">
        <v>8927</v>
      </c>
      <c r="E7050" t="s">
        <v>1263</v>
      </c>
      <c r="F7050" t="s">
        <v>16</v>
      </c>
      <c r="G7050" t="s">
        <v>16</v>
      </c>
      <c r="H7050" t="s">
        <v>16</v>
      </c>
      <c r="I7050">
        <v>1</v>
      </c>
      <c r="J7050">
        <v>8</v>
      </c>
      <c r="K7050">
        <v>300</v>
      </c>
      <c r="L7050">
        <v>3</v>
      </c>
      <c r="M7050" t="s">
        <v>1787</v>
      </c>
      <c r="N7050" t="str">
        <f>SUBSTITUTE(Sheet1[[#This Row],[Datekey_Opening]],"_","-")</f>
        <v>2012-6-18</v>
      </c>
      <c r="O7050">
        <f>YEAR(Sheet1[[#This Row],[Date]])</f>
        <v>2012</v>
      </c>
      <c r="P7050" t="str">
        <f>LOOKUP(Sheet1[[#This Row],[CountryCode]],$AI$4:$AI$18,$AJ$4:$AJ$18)</f>
        <v>India</v>
      </c>
      <c r="Q7050">
        <f>MONTH(Sheet1[[#This Row],[Date]])</f>
        <v>6</v>
      </c>
      <c r="R7050" t="str">
        <f>TEXT(Sheet1[[#This Row],[Date]],"MMMM")</f>
        <v>June</v>
      </c>
      <c r="S7050" t="str">
        <f>TEXT(Sheet1[[#This Row],[Date]],"YYYY-MMM")</f>
        <v>2012-Jun</v>
      </c>
      <c r="T7050">
        <f>WEEKDAY(Sheet1[[#This Row],[Date]])</f>
        <v>2</v>
      </c>
      <c r="U7050" t="str">
        <f>TEXT(Sheet1[[#This Row],[Date]],"DDDD")</f>
        <v>Monday</v>
      </c>
      <c r="V7050" t="str">
        <f>"FM"&amp;MOD(MONTH(Sheet1[[#This Row],[Date]])-4,12)+1</f>
        <v>FM3</v>
      </c>
      <c r="W7050" t="str">
        <f>"Q"&amp;ROUNDUP(MONTH(Sheet1[[#This Row],[Date]])/3,0)</f>
        <v>Q2</v>
      </c>
      <c r="X7050" t="str">
        <f>"Q"&amp;INT(MOD(MONTH(Sheet1[[#This Row],[Date]])-4,12/3)+1)</f>
        <v>Q3</v>
      </c>
      <c r="Y7050" t="str" cm="1">
        <f t="array" ref="Y7050">_xlfn.IFS(ROUND(L7050,0)&lt;=1,"Need to improve 0-1",ROUND(L7050,0)&lt;=2,"Okay 1-2",ROUND(L7050,0)&lt;=3,"Good 2-3",ROUND(L7050,0)&lt;=4,"Great 3-4",ROUND(L7050,0)&lt;=5,"Excellent 4-5")</f>
        <v>Good 2-3</v>
      </c>
      <c r="Z7050" t="str">
        <f t="shared" si="110"/>
        <v>0-1000</v>
      </c>
    </row>
    <row r="7051" spans="1:26" x14ac:dyDescent="0.3">
      <c r="A7051">
        <v>7939</v>
      </c>
      <c r="B7051" t="s">
        <v>5148</v>
      </c>
      <c r="C7051">
        <v>1</v>
      </c>
      <c r="D7051" t="s">
        <v>8927</v>
      </c>
      <c r="E7051" t="s">
        <v>564</v>
      </c>
      <c r="F7051" t="s">
        <v>16</v>
      </c>
      <c r="G7051" t="s">
        <v>16</v>
      </c>
      <c r="H7051" t="s">
        <v>16</v>
      </c>
      <c r="I7051">
        <v>1</v>
      </c>
      <c r="J7051">
        <v>41</v>
      </c>
      <c r="K7051">
        <v>300</v>
      </c>
      <c r="L7051">
        <v>3.5</v>
      </c>
      <c r="M7051" t="s">
        <v>1705</v>
      </c>
      <c r="N7051" t="str">
        <f>SUBSTITUTE(Sheet1[[#This Row],[Datekey_Opening]],"_","-")</f>
        <v>2017-6-6</v>
      </c>
      <c r="O7051">
        <f>YEAR(Sheet1[[#This Row],[Date]])</f>
        <v>2017</v>
      </c>
      <c r="P7051" t="str">
        <f>LOOKUP(Sheet1[[#This Row],[CountryCode]],$AI$4:$AI$18,$AJ$4:$AJ$18)</f>
        <v>India</v>
      </c>
      <c r="Q7051">
        <f>MONTH(Sheet1[[#This Row],[Date]])</f>
        <v>6</v>
      </c>
      <c r="R7051" t="str">
        <f>TEXT(Sheet1[[#This Row],[Date]],"MMMM")</f>
        <v>June</v>
      </c>
      <c r="S7051" t="str">
        <f>TEXT(Sheet1[[#This Row],[Date]],"YYYY-MMM")</f>
        <v>2017-Jun</v>
      </c>
      <c r="T7051">
        <f>WEEKDAY(Sheet1[[#This Row],[Date]])</f>
        <v>3</v>
      </c>
      <c r="U7051" t="str">
        <f>TEXT(Sheet1[[#This Row],[Date]],"DDDD")</f>
        <v>Tuesday</v>
      </c>
      <c r="V7051" t="str">
        <f>"FM"&amp;MOD(MONTH(Sheet1[[#This Row],[Date]])-4,12)+1</f>
        <v>FM3</v>
      </c>
      <c r="W7051" t="str">
        <f>"Q"&amp;ROUNDUP(MONTH(Sheet1[[#This Row],[Date]])/3,0)</f>
        <v>Q2</v>
      </c>
      <c r="X7051" t="str">
        <f>"Q"&amp;INT(MOD(MONTH(Sheet1[[#This Row],[Date]])-4,12/3)+1)</f>
        <v>Q3</v>
      </c>
      <c r="Y7051" t="str" cm="1">
        <f t="array" ref="Y7051">_xlfn.IFS(ROUND(L7051,0)&lt;=1,"Need to improve 0-1",ROUND(L7051,0)&lt;=2,"Okay 1-2",ROUND(L7051,0)&lt;=3,"Good 2-3",ROUND(L7051,0)&lt;=4,"Great 3-4",ROUND(L7051,0)&lt;=5,"Excellent 4-5")</f>
        <v>Great 3-4</v>
      </c>
      <c r="Z7051" t="str">
        <f t="shared" si="110"/>
        <v>0-1000</v>
      </c>
    </row>
    <row r="7052" spans="1:26" x14ac:dyDescent="0.3">
      <c r="A7052">
        <v>3251</v>
      </c>
      <c r="B7052" t="s">
        <v>9344</v>
      </c>
      <c r="C7052">
        <v>1</v>
      </c>
      <c r="D7052" t="s">
        <v>8927</v>
      </c>
      <c r="E7052" t="s">
        <v>426</v>
      </c>
      <c r="F7052" t="s">
        <v>21</v>
      </c>
      <c r="G7052" t="s">
        <v>16</v>
      </c>
      <c r="H7052" t="s">
        <v>16</v>
      </c>
      <c r="I7052">
        <v>3</v>
      </c>
      <c r="J7052">
        <v>517</v>
      </c>
      <c r="K7052">
        <v>1500</v>
      </c>
      <c r="L7052">
        <v>3.7</v>
      </c>
      <c r="M7052" t="s">
        <v>99</v>
      </c>
      <c r="N7052" t="str">
        <f>SUBSTITUTE(Sheet1[[#This Row],[Datekey_Opening]],"_","-")</f>
        <v>2017-6-15</v>
      </c>
      <c r="O7052">
        <f>YEAR(Sheet1[[#This Row],[Date]])</f>
        <v>2017</v>
      </c>
      <c r="P7052" t="str">
        <f>LOOKUP(Sheet1[[#This Row],[CountryCode]],$AI$4:$AI$18,$AJ$4:$AJ$18)</f>
        <v>India</v>
      </c>
      <c r="Q7052">
        <f>MONTH(Sheet1[[#This Row],[Date]])</f>
        <v>6</v>
      </c>
      <c r="R7052" t="str">
        <f>TEXT(Sheet1[[#This Row],[Date]],"MMMM")</f>
        <v>June</v>
      </c>
      <c r="S7052" t="str">
        <f>TEXT(Sheet1[[#This Row],[Date]],"YYYY-MMM")</f>
        <v>2017-Jun</v>
      </c>
      <c r="T7052">
        <f>WEEKDAY(Sheet1[[#This Row],[Date]])</f>
        <v>5</v>
      </c>
      <c r="U7052" t="str">
        <f>TEXT(Sheet1[[#This Row],[Date]],"DDDD")</f>
        <v>Thursday</v>
      </c>
      <c r="V7052" t="str">
        <f>"FM"&amp;MOD(MONTH(Sheet1[[#This Row],[Date]])-4,12)+1</f>
        <v>FM3</v>
      </c>
      <c r="W7052" t="str">
        <f>"Q"&amp;ROUNDUP(MONTH(Sheet1[[#This Row],[Date]])/3,0)</f>
        <v>Q2</v>
      </c>
      <c r="X7052" t="str">
        <f>"Q"&amp;INT(MOD(MONTH(Sheet1[[#This Row],[Date]])-4,12/3)+1)</f>
        <v>Q3</v>
      </c>
      <c r="Y7052" t="str" cm="1">
        <f t="array" ref="Y7052">_xlfn.IFS(ROUND(L7052,0)&lt;=1,"Need to improve 0-1",ROUND(L7052,0)&lt;=2,"Okay 1-2",ROUND(L7052,0)&lt;=3,"Good 2-3",ROUND(L7052,0)&lt;=4,"Great 3-4",ROUND(L7052,0)&lt;=5,"Excellent 4-5")</f>
        <v>Great 3-4</v>
      </c>
      <c r="Z7052" t="str">
        <f t="shared" si="110"/>
        <v>1000-2000</v>
      </c>
    </row>
    <row r="7053" spans="1:26" x14ac:dyDescent="0.3">
      <c r="A7053">
        <v>306688</v>
      </c>
      <c r="B7053" t="s">
        <v>9345</v>
      </c>
      <c r="C7053">
        <v>1</v>
      </c>
      <c r="D7053" t="s">
        <v>8927</v>
      </c>
      <c r="E7053" t="s">
        <v>379</v>
      </c>
      <c r="F7053" t="s">
        <v>16</v>
      </c>
      <c r="G7053" t="s">
        <v>16</v>
      </c>
      <c r="H7053" t="s">
        <v>16</v>
      </c>
      <c r="I7053">
        <v>1</v>
      </c>
      <c r="J7053">
        <v>45</v>
      </c>
      <c r="K7053">
        <v>450</v>
      </c>
      <c r="L7053">
        <v>3.2</v>
      </c>
      <c r="M7053" t="s">
        <v>6395</v>
      </c>
      <c r="N7053" t="str">
        <f>SUBSTITUTE(Sheet1[[#This Row],[Datekey_Opening]],"_","-")</f>
        <v>2018-5-28</v>
      </c>
      <c r="O7053">
        <f>YEAR(Sheet1[[#This Row],[Date]])</f>
        <v>2018</v>
      </c>
      <c r="P7053" t="str">
        <f>LOOKUP(Sheet1[[#This Row],[CountryCode]],$AI$4:$AI$18,$AJ$4:$AJ$18)</f>
        <v>India</v>
      </c>
      <c r="Q7053">
        <f>MONTH(Sheet1[[#This Row],[Date]])</f>
        <v>5</v>
      </c>
      <c r="R7053" t="str">
        <f>TEXT(Sheet1[[#This Row],[Date]],"MMMM")</f>
        <v>May</v>
      </c>
      <c r="S7053" t="str">
        <f>TEXT(Sheet1[[#This Row],[Date]],"YYYY-MMM")</f>
        <v>2018-May</v>
      </c>
      <c r="T7053">
        <f>WEEKDAY(Sheet1[[#This Row],[Date]])</f>
        <v>2</v>
      </c>
      <c r="U7053" t="str">
        <f>TEXT(Sheet1[[#This Row],[Date]],"DDDD")</f>
        <v>Monday</v>
      </c>
      <c r="V7053" t="str">
        <f>"FM"&amp;MOD(MONTH(Sheet1[[#This Row],[Date]])-4,12)+1</f>
        <v>FM2</v>
      </c>
      <c r="W7053" t="str">
        <f>"Q"&amp;ROUNDUP(MONTH(Sheet1[[#This Row],[Date]])/3,0)</f>
        <v>Q2</v>
      </c>
      <c r="X7053" t="str">
        <f>"Q"&amp;INT(MOD(MONTH(Sheet1[[#This Row],[Date]])-4,12/3)+1)</f>
        <v>Q2</v>
      </c>
      <c r="Y7053" t="str" cm="1">
        <f t="array" ref="Y7053">_xlfn.IFS(ROUND(L7053,0)&lt;=1,"Need to improve 0-1",ROUND(L7053,0)&lt;=2,"Okay 1-2",ROUND(L7053,0)&lt;=3,"Good 2-3",ROUND(L7053,0)&lt;=4,"Great 3-4",ROUND(L7053,0)&lt;=5,"Excellent 4-5")</f>
        <v>Good 2-3</v>
      </c>
      <c r="Z7053" t="str">
        <f t="shared" si="110"/>
        <v>0-1000</v>
      </c>
    </row>
    <row r="7054" spans="1:26" x14ac:dyDescent="0.3">
      <c r="A7054">
        <v>7992</v>
      </c>
      <c r="B7054" t="s">
        <v>9346</v>
      </c>
      <c r="C7054">
        <v>1</v>
      </c>
      <c r="D7054" t="s">
        <v>8927</v>
      </c>
      <c r="E7054" t="s">
        <v>708</v>
      </c>
      <c r="F7054" t="s">
        <v>16</v>
      </c>
      <c r="G7054" t="s">
        <v>16</v>
      </c>
      <c r="H7054" t="s">
        <v>16</v>
      </c>
      <c r="I7054">
        <v>1</v>
      </c>
      <c r="J7054">
        <v>603</v>
      </c>
      <c r="K7054">
        <v>300</v>
      </c>
      <c r="L7054">
        <v>3.8</v>
      </c>
      <c r="M7054" t="s">
        <v>6137</v>
      </c>
      <c r="N7054" t="str">
        <f>SUBSTITUTE(Sheet1[[#This Row],[Datekey_Opening]],"_","-")</f>
        <v>2016-5-9</v>
      </c>
      <c r="O7054">
        <f>YEAR(Sheet1[[#This Row],[Date]])</f>
        <v>2016</v>
      </c>
      <c r="P7054" t="str">
        <f>LOOKUP(Sheet1[[#This Row],[CountryCode]],$AI$4:$AI$18,$AJ$4:$AJ$18)</f>
        <v>India</v>
      </c>
      <c r="Q7054">
        <f>MONTH(Sheet1[[#This Row],[Date]])</f>
        <v>5</v>
      </c>
      <c r="R7054" t="str">
        <f>TEXT(Sheet1[[#This Row],[Date]],"MMMM")</f>
        <v>May</v>
      </c>
      <c r="S7054" t="str">
        <f>TEXT(Sheet1[[#This Row],[Date]],"YYYY-MMM")</f>
        <v>2016-May</v>
      </c>
      <c r="T7054">
        <f>WEEKDAY(Sheet1[[#This Row],[Date]])</f>
        <v>2</v>
      </c>
      <c r="U7054" t="str">
        <f>TEXT(Sheet1[[#This Row],[Date]],"DDDD")</f>
        <v>Monday</v>
      </c>
      <c r="V7054" t="str">
        <f>"FM"&amp;MOD(MONTH(Sheet1[[#This Row],[Date]])-4,12)+1</f>
        <v>FM2</v>
      </c>
      <c r="W7054" t="str">
        <f>"Q"&amp;ROUNDUP(MONTH(Sheet1[[#This Row],[Date]])/3,0)</f>
        <v>Q2</v>
      </c>
      <c r="X7054" t="str">
        <f>"Q"&amp;INT(MOD(MONTH(Sheet1[[#This Row],[Date]])-4,12/3)+1)</f>
        <v>Q2</v>
      </c>
      <c r="Y7054" t="str" cm="1">
        <f t="array" ref="Y7054">_xlfn.IFS(ROUND(L7054,0)&lt;=1,"Need to improve 0-1",ROUND(L7054,0)&lt;=2,"Okay 1-2",ROUND(L7054,0)&lt;=3,"Good 2-3",ROUND(L7054,0)&lt;=4,"Great 3-4",ROUND(L7054,0)&lt;=5,"Excellent 4-5")</f>
        <v>Great 3-4</v>
      </c>
      <c r="Z7054" t="str">
        <f t="shared" si="110"/>
        <v>0-1000</v>
      </c>
    </row>
    <row r="7055" spans="1:26" x14ac:dyDescent="0.3">
      <c r="A7055">
        <v>18268712</v>
      </c>
      <c r="B7055" t="s">
        <v>9347</v>
      </c>
      <c r="C7055">
        <v>1</v>
      </c>
      <c r="D7055" t="s">
        <v>8927</v>
      </c>
      <c r="E7055" t="s">
        <v>9348</v>
      </c>
      <c r="F7055" t="s">
        <v>21</v>
      </c>
      <c r="G7055" t="s">
        <v>21</v>
      </c>
      <c r="H7055" t="s">
        <v>16</v>
      </c>
      <c r="I7055">
        <v>3</v>
      </c>
      <c r="J7055">
        <v>750</v>
      </c>
      <c r="K7055">
        <v>1500</v>
      </c>
      <c r="L7055">
        <v>4.0999999999999996</v>
      </c>
      <c r="M7055" t="s">
        <v>2710</v>
      </c>
      <c r="N7055" t="str">
        <f>SUBSTITUTE(Sheet1[[#This Row],[Datekey_Opening]],"_","-")</f>
        <v>2012-5-6</v>
      </c>
      <c r="O7055">
        <f>YEAR(Sheet1[[#This Row],[Date]])</f>
        <v>2012</v>
      </c>
      <c r="P7055" t="str">
        <f>LOOKUP(Sheet1[[#This Row],[CountryCode]],$AI$4:$AI$18,$AJ$4:$AJ$18)</f>
        <v>India</v>
      </c>
      <c r="Q7055">
        <f>MONTH(Sheet1[[#This Row],[Date]])</f>
        <v>5</v>
      </c>
      <c r="R7055" t="str">
        <f>TEXT(Sheet1[[#This Row],[Date]],"MMMM")</f>
        <v>May</v>
      </c>
      <c r="S7055" t="str">
        <f>TEXT(Sheet1[[#This Row],[Date]],"YYYY-MMM")</f>
        <v>2012-May</v>
      </c>
      <c r="T7055">
        <f>WEEKDAY(Sheet1[[#This Row],[Date]])</f>
        <v>1</v>
      </c>
      <c r="U7055" t="str">
        <f>TEXT(Sheet1[[#This Row],[Date]],"DDDD")</f>
        <v>Sunday</v>
      </c>
      <c r="V7055" t="str">
        <f>"FM"&amp;MOD(MONTH(Sheet1[[#This Row],[Date]])-4,12)+1</f>
        <v>FM2</v>
      </c>
      <c r="W7055" t="str">
        <f>"Q"&amp;ROUNDUP(MONTH(Sheet1[[#This Row],[Date]])/3,0)</f>
        <v>Q2</v>
      </c>
      <c r="X7055" t="str">
        <f>"Q"&amp;INT(MOD(MONTH(Sheet1[[#This Row],[Date]])-4,12/3)+1)</f>
        <v>Q2</v>
      </c>
      <c r="Y7055" t="str" cm="1">
        <f t="array" ref="Y7055">_xlfn.IFS(ROUND(L7055,0)&lt;=1,"Need to improve 0-1",ROUND(L7055,0)&lt;=2,"Okay 1-2",ROUND(L7055,0)&lt;=3,"Good 2-3",ROUND(L7055,0)&lt;=4,"Great 3-4",ROUND(L7055,0)&lt;=5,"Excellent 4-5")</f>
        <v>Great 3-4</v>
      </c>
      <c r="Z7055" t="str">
        <f t="shared" si="110"/>
        <v>1000-2000</v>
      </c>
    </row>
    <row r="7056" spans="1:26" x14ac:dyDescent="0.3">
      <c r="A7056">
        <v>9731</v>
      </c>
      <c r="B7056" t="s">
        <v>9349</v>
      </c>
      <c r="C7056">
        <v>1</v>
      </c>
      <c r="D7056" t="s">
        <v>8927</v>
      </c>
      <c r="E7056" t="s">
        <v>15</v>
      </c>
      <c r="F7056" t="s">
        <v>16</v>
      </c>
      <c r="G7056" t="s">
        <v>21</v>
      </c>
      <c r="H7056" t="s">
        <v>16</v>
      </c>
      <c r="I7056">
        <v>1</v>
      </c>
      <c r="J7056">
        <v>4</v>
      </c>
      <c r="K7056">
        <v>200</v>
      </c>
      <c r="L7056">
        <v>2.5</v>
      </c>
      <c r="M7056" t="s">
        <v>5691</v>
      </c>
      <c r="N7056" t="str">
        <f>SUBSTITUTE(Sheet1[[#This Row],[Datekey_Opening]],"_","-")</f>
        <v>2015-5-18</v>
      </c>
      <c r="O7056">
        <f>YEAR(Sheet1[[#This Row],[Date]])</f>
        <v>2015</v>
      </c>
      <c r="P7056" t="str">
        <f>LOOKUP(Sheet1[[#This Row],[CountryCode]],$AI$4:$AI$18,$AJ$4:$AJ$18)</f>
        <v>India</v>
      </c>
      <c r="Q7056">
        <f>MONTH(Sheet1[[#This Row],[Date]])</f>
        <v>5</v>
      </c>
      <c r="R7056" t="str">
        <f>TEXT(Sheet1[[#This Row],[Date]],"MMMM")</f>
        <v>May</v>
      </c>
      <c r="S7056" t="str">
        <f>TEXT(Sheet1[[#This Row],[Date]],"YYYY-MMM")</f>
        <v>2015-May</v>
      </c>
      <c r="T7056">
        <f>WEEKDAY(Sheet1[[#This Row],[Date]])</f>
        <v>2</v>
      </c>
      <c r="U7056" t="str">
        <f>TEXT(Sheet1[[#This Row],[Date]],"DDDD")</f>
        <v>Monday</v>
      </c>
      <c r="V7056" t="str">
        <f>"FM"&amp;MOD(MONTH(Sheet1[[#This Row],[Date]])-4,12)+1</f>
        <v>FM2</v>
      </c>
      <c r="W7056" t="str">
        <f>"Q"&amp;ROUNDUP(MONTH(Sheet1[[#This Row],[Date]])/3,0)</f>
        <v>Q2</v>
      </c>
      <c r="X7056" t="str">
        <f>"Q"&amp;INT(MOD(MONTH(Sheet1[[#This Row],[Date]])-4,12/3)+1)</f>
        <v>Q2</v>
      </c>
      <c r="Y7056" t="str" cm="1">
        <f t="array" ref="Y7056">_xlfn.IFS(ROUND(L7056,0)&lt;=1,"Need to improve 0-1",ROUND(L7056,0)&lt;=2,"Okay 1-2",ROUND(L7056,0)&lt;=3,"Good 2-3",ROUND(L7056,0)&lt;=4,"Great 3-4",ROUND(L7056,0)&lt;=5,"Excellent 4-5")</f>
        <v>Good 2-3</v>
      </c>
      <c r="Z7056" t="str">
        <f t="shared" si="110"/>
        <v>0-1000</v>
      </c>
    </row>
    <row r="7057" spans="1:26" x14ac:dyDescent="0.3">
      <c r="A7057">
        <v>18258162</v>
      </c>
      <c r="B7057" t="s">
        <v>9350</v>
      </c>
      <c r="C7057">
        <v>1</v>
      </c>
      <c r="D7057" t="s">
        <v>8927</v>
      </c>
      <c r="E7057" t="s">
        <v>15</v>
      </c>
      <c r="F7057" t="s">
        <v>16</v>
      </c>
      <c r="G7057" t="s">
        <v>21</v>
      </c>
      <c r="H7057" t="s">
        <v>16</v>
      </c>
      <c r="I7057">
        <v>2</v>
      </c>
      <c r="J7057">
        <v>24</v>
      </c>
      <c r="K7057">
        <v>600</v>
      </c>
      <c r="L7057">
        <v>3.2</v>
      </c>
      <c r="M7057" t="s">
        <v>150</v>
      </c>
      <c r="N7057" t="str">
        <f>SUBSTITUTE(Sheet1[[#This Row],[Datekey_Opening]],"_","-")</f>
        <v>2018-5-3</v>
      </c>
      <c r="O7057">
        <f>YEAR(Sheet1[[#This Row],[Date]])</f>
        <v>2018</v>
      </c>
      <c r="P7057" t="str">
        <f>LOOKUP(Sheet1[[#This Row],[CountryCode]],$AI$4:$AI$18,$AJ$4:$AJ$18)</f>
        <v>India</v>
      </c>
      <c r="Q7057">
        <f>MONTH(Sheet1[[#This Row],[Date]])</f>
        <v>5</v>
      </c>
      <c r="R7057" t="str">
        <f>TEXT(Sheet1[[#This Row],[Date]],"MMMM")</f>
        <v>May</v>
      </c>
      <c r="S7057" t="str">
        <f>TEXT(Sheet1[[#This Row],[Date]],"YYYY-MMM")</f>
        <v>2018-May</v>
      </c>
      <c r="T7057">
        <f>WEEKDAY(Sheet1[[#This Row],[Date]])</f>
        <v>5</v>
      </c>
      <c r="U7057" t="str">
        <f>TEXT(Sheet1[[#This Row],[Date]],"DDDD")</f>
        <v>Thursday</v>
      </c>
      <c r="V7057" t="str">
        <f>"FM"&amp;MOD(MONTH(Sheet1[[#This Row],[Date]])-4,12)+1</f>
        <v>FM2</v>
      </c>
      <c r="W7057" t="str">
        <f>"Q"&amp;ROUNDUP(MONTH(Sheet1[[#This Row],[Date]])/3,0)</f>
        <v>Q2</v>
      </c>
      <c r="X7057" t="str">
        <f>"Q"&amp;INT(MOD(MONTH(Sheet1[[#This Row],[Date]])-4,12/3)+1)</f>
        <v>Q2</v>
      </c>
      <c r="Y7057" t="str" cm="1">
        <f t="array" ref="Y7057">_xlfn.IFS(ROUND(L7057,0)&lt;=1,"Need to improve 0-1",ROUND(L7057,0)&lt;=2,"Okay 1-2",ROUND(L7057,0)&lt;=3,"Good 2-3",ROUND(L7057,0)&lt;=4,"Great 3-4",ROUND(L7057,0)&lt;=5,"Excellent 4-5")</f>
        <v>Good 2-3</v>
      </c>
      <c r="Z7057" t="str">
        <f t="shared" si="110"/>
        <v>0-1000</v>
      </c>
    </row>
    <row r="7058" spans="1:26" x14ac:dyDescent="0.3">
      <c r="A7058">
        <v>302144</v>
      </c>
      <c r="B7058" t="s">
        <v>9351</v>
      </c>
      <c r="C7058">
        <v>1</v>
      </c>
      <c r="D7058" t="s">
        <v>8927</v>
      </c>
      <c r="E7058" t="s">
        <v>365</v>
      </c>
      <c r="F7058" t="s">
        <v>21</v>
      </c>
      <c r="G7058" t="s">
        <v>16</v>
      </c>
      <c r="H7058" t="s">
        <v>16</v>
      </c>
      <c r="I7058">
        <v>2</v>
      </c>
      <c r="J7058">
        <v>17</v>
      </c>
      <c r="K7058">
        <v>800</v>
      </c>
      <c r="L7058">
        <v>3.1</v>
      </c>
      <c r="M7058" t="s">
        <v>706</v>
      </c>
      <c r="N7058" t="str">
        <f>SUBSTITUTE(Sheet1[[#This Row],[Datekey_Opening]],"_","-")</f>
        <v>2017-5-22</v>
      </c>
      <c r="O7058">
        <f>YEAR(Sheet1[[#This Row],[Date]])</f>
        <v>2017</v>
      </c>
      <c r="P7058" t="str">
        <f>LOOKUP(Sheet1[[#This Row],[CountryCode]],$AI$4:$AI$18,$AJ$4:$AJ$18)</f>
        <v>India</v>
      </c>
      <c r="Q7058">
        <f>MONTH(Sheet1[[#This Row],[Date]])</f>
        <v>5</v>
      </c>
      <c r="R7058" t="str">
        <f>TEXT(Sheet1[[#This Row],[Date]],"MMMM")</f>
        <v>May</v>
      </c>
      <c r="S7058" t="str">
        <f>TEXT(Sheet1[[#This Row],[Date]],"YYYY-MMM")</f>
        <v>2017-May</v>
      </c>
      <c r="T7058">
        <f>WEEKDAY(Sheet1[[#This Row],[Date]])</f>
        <v>2</v>
      </c>
      <c r="U7058" t="str">
        <f>TEXT(Sheet1[[#This Row],[Date]],"DDDD")</f>
        <v>Monday</v>
      </c>
      <c r="V7058" t="str">
        <f>"FM"&amp;MOD(MONTH(Sheet1[[#This Row],[Date]])-4,12)+1</f>
        <v>FM2</v>
      </c>
      <c r="W7058" t="str">
        <f>"Q"&amp;ROUNDUP(MONTH(Sheet1[[#This Row],[Date]])/3,0)</f>
        <v>Q2</v>
      </c>
      <c r="X7058" t="str">
        <f>"Q"&amp;INT(MOD(MONTH(Sheet1[[#This Row],[Date]])-4,12/3)+1)</f>
        <v>Q2</v>
      </c>
      <c r="Y7058" t="str" cm="1">
        <f t="array" ref="Y7058">_xlfn.IFS(ROUND(L7058,0)&lt;=1,"Need to improve 0-1",ROUND(L7058,0)&lt;=2,"Okay 1-2",ROUND(L7058,0)&lt;=3,"Good 2-3",ROUND(L7058,0)&lt;=4,"Great 3-4",ROUND(L7058,0)&lt;=5,"Excellent 4-5")</f>
        <v>Good 2-3</v>
      </c>
      <c r="Z7058" t="str">
        <f t="shared" si="110"/>
        <v>0-1000</v>
      </c>
    </row>
    <row r="7059" spans="1:26" x14ac:dyDescent="0.3">
      <c r="A7059">
        <v>8151</v>
      </c>
      <c r="B7059" t="s">
        <v>4335</v>
      </c>
      <c r="C7059">
        <v>1</v>
      </c>
      <c r="D7059" t="s">
        <v>8927</v>
      </c>
      <c r="E7059" t="s">
        <v>362</v>
      </c>
      <c r="F7059" t="s">
        <v>16</v>
      </c>
      <c r="G7059" t="s">
        <v>16</v>
      </c>
      <c r="H7059" t="s">
        <v>16</v>
      </c>
      <c r="I7059">
        <v>2</v>
      </c>
      <c r="J7059">
        <v>50</v>
      </c>
      <c r="K7059">
        <v>600</v>
      </c>
      <c r="L7059">
        <v>2.8</v>
      </c>
      <c r="M7059" t="s">
        <v>1909</v>
      </c>
      <c r="N7059" t="str">
        <f>SUBSTITUTE(Sheet1[[#This Row],[Datekey_Opening]],"_","-")</f>
        <v>2010-5-9</v>
      </c>
      <c r="O7059">
        <f>YEAR(Sheet1[[#This Row],[Date]])</f>
        <v>2010</v>
      </c>
      <c r="P7059" t="str">
        <f>LOOKUP(Sheet1[[#This Row],[CountryCode]],$AI$4:$AI$18,$AJ$4:$AJ$18)</f>
        <v>India</v>
      </c>
      <c r="Q7059">
        <f>MONTH(Sheet1[[#This Row],[Date]])</f>
        <v>5</v>
      </c>
      <c r="R7059" t="str">
        <f>TEXT(Sheet1[[#This Row],[Date]],"MMMM")</f>
        <v>May</v>
      </c>
      <c r="S7059" t="str">
        <f>TEXT(Sheet1[[#This Row],[Date]],"YYYY-MMM")</f>
        <v>2010-May</v>
      </c>
      <c r="T7059">
        <f>WEEKDAY(Sheet1[[#This Row],[Date]])</f>
        <v>1</v>
      </c>
      <c r="U7059" t="str">
        <f>TEXT(Sheet1[[#This Row],[Date]],"DDDD")</f>
        <v>Sunday</v>
      </c>
      <c r="V7059" t="str">
        <f>"FM"&amp;MOD(MONTH(Sheet1[[#This Row],[Date]])-4,12)+1</f>
        <v>FM2</v>
      </c>
      <c r="W7059" t="str">
        <f>"Q"&amp;ROUNDUP(MONTH(Sheet1[[#This Row],[Date]])/3,0)</f>
        <v>Q2</v>
      </c>
      <c r="X7059" t="str">
        <f>"Q"&amp;INT(MOD(MONTH(Sheet1[[#This Row],[Date]])-4,12/3)+1)</f>
        <v>Q2</v>
      </c>
      <c r="Y7059" t="str" cm="1">
        <f t="array" ref="Y7059">_xlfn.IFS(ROUND(L7059,0)&lt;=1,"Need to improve 0-1",ROUND(L7059,0)&lt;=2,"Okay 1-2",ROUND(L7059,0)&lt;=3,"Good 2-3",ROUND(L7059,0)&lt;=4,"Great 3-4",ROUND(L7059,0)&lt;=5,"Excellent 4-5")</f>
        <v>Good 2-3</v>
      </c>
      <c r="Z7059" t="str">
        <f t="shared" si="110"/>
        <v>0-1000</v>
      </c>
    </row>
    <row r="7060" spans="1:26" x14ac:dyDescent="0.3">
      <c r="A7060">
        <v>439</v>
      </c>
      <c r="B7060" t="s">
        <v>9352</v>
      </c>
      <c r="C7060">
        <v>1</v>
      </c>
      <c r="D7060" t="s">
        <v>8927</v>
      </c>
      <c r="E7060" t="s">
        <v>382</v>
      </c>
      <c r="F7060" t="s">
        <v>16</v>
      </c>
      <c r="G7060" t="s">
        <v>16</v>
      </c>
      <c r="H7060" t="s">
        <v>16</v>
      </c>
      <c r="I7060">
        <v>2</v>
      </c>
      <c r="J7060">
        <v>44</v>
      </c>
      <c r="K7060">
        <v>600</v>
      </c>
      <c r="L7060">
        <v>2.6</v>
      </c>
      <c r="M7060" t="s">
        <v>6107</v>
      </c>
      <c r="N7060" t="str">
        <f>SUBSTITUTE(Sheet1[[#This Row],[Datekey_Opening]],"_","-")</f>
        <v>2018-5-4</v>
      </c>
      <c r="O7060">
        <f>YEAR(Sheet1[[#This Row],[Date]])</f>
        <v>2018</v>
      </c>
      <c r="P7060" t="str">
        <f>LOOKUP(Sheet1[[#This Row],[CountryCode]],$AI$4:$AI$18,$AJ$4:$AJ$18)</f>
        <v>India</v>
      </c>
      <c r="Q7060">
        <f>MONTH(Sheet1[[#This Row],[Date]])</f>
        <v>5</v>
      </c>
      <c r="R7060" t="str">
        <f>TEXT(Sheet1[[#This Row],[Date]],"MMMM")</f>
        <v>May</v>
      </c>
      <c r="S7060" t="str">
        <f>TEXT(Sheet1[[#This Row],[Date]],"YYYY-MMM")</f>
        <v>2018-May</v>
      </c>
      <c r="T7060">
        <f>WEEKDAY(Sheet1[[#This Row],[Date]])</f>
        <v>6</v>
      </c>
      <c r="U7060" t="str">
        <f>TEXT(Sheet1[[#This Row],[Date]],"DDDD")</f>
        <v>Friday</v>
      </c>
      <c r="V7060" t="str">
        <f>"FM"&amp;MOD(MONTH(Sheet1[[#This Row],[Date]])-4,12)+1</f>
        <v>FM2</v>
      </c>
      <c r="W7060" t="str">
        <f>"Q"&amp;ROUNDUP(MONTH(Sheet1[[#This Row],[Date]])/3,0)</f>
        <v>Q2</v>
      </c>
      <c r="X7060" t="str">
        <f>"Q"&amp;INT(MOD(MONTH(Sheet1[[#This Row],[Date]])-4,12/3)+1)</f>
        <v>Q2</v>
      </c>
      <c r="Y7060" t="str" cm="1">
        <f t="array" ref="Y7060">_xlfn.IFS(ROUND(L7060,0)&lt;=1,"Need to improve 0-1",ROUND(L7060,0)&lt;=2,"Okay 1-2",ROUND(L7060,0)&lt;=3,"Good 2-3",ROUND(L7060,0)&lt;=4,"Great 3-4",ROUND(L7060,0)&lt;=5,"Excellent 4-5")</f>
        <v>Good 2-3</v>
      </c>
      <c r="Z7060" t="str">
        <f t="shared" si="110"/>
        <v>0-1000</v>
      </c>
    </row>
    <row r="7061" spans="1:26" x14ac:dyDescent="0.3">
      <c r="A7061">
        <v>18364351</v>
      </c>
      <c r="B7061" t="s">
        <v>9353</v>
      </c>
      <c r="C7061">
        <v>1</v>
      </c>
      <c r="D7061" t="s">
        <v>8927</v>
      </c>
      <c r="E7061" t="s">
        <v>365</v>
      </c>
      <c r="F7061" t="s">
        <v>16</v>
      </c>
      <c r="G7061" t="s">
        <v>21</v>
      </c>
      <c r="H7061" t="s">
        <v>16</v>
      </c>
      <c r="I7061">
        <v>1</v>
      </c>
      <c r="J7061">
        <v>5</v>
      </c>
      <c r="K7061">
        <v>450</v>
      </c>
      <c r="L7061">
        <v>2.7</v>
      </c>
      <c r="M7061" t="s">
        <v>5187</v>
      </c>
      <c r="N7061" t="str">
        <f>SUBSTITUTE(Sheet1[[#This Row],[Datekey_Opening]],"_","-")</f>
        <v>2018-5-17</v>
      </c>
      <c r="O7061">
        <f>YEAR(Sheet1[[#This Row],[Date]])</f>
        <v>2018</v>
      </c>
      <c r="P7061" t="str">
        <f>LOOKUP(Sheet1[[#This Row],[CountryCode]],$AI$4:$AI$18,$AJ$4:$AJ$18)</f>
        <v>India</v>
      </c>
      <c r="Q7061">
        <f>MONTH(Sheet1[[#This Row],[Date]])</f>
        <v>5</v>
      </c>
      <c r="R7061" t="str">
        <f>TEXT(Sheet1[[#This Row],[Date]],"MMMM")</f>
        <v>May</v>
      </c>
      <c r="S7061" t="str">
        <f>TEXT(Sheet1[[#This Row],[Date]],"YYYY-MMM")</f>
        <v>2018-May</v>
      </c>
      <c r="T7061">
        <f>WEEKDAY(Sheet1[[#This Row],[Date]])</f>
        <v>5</v>
      </c>
      <c r="U7061" t="str">
        <f>TEXT(Sheet1[[#This Row],[Date]],"DDDD")</f>
        <v>Thursday</v>
      </c>
      <c r="V7061" t="str">
        <f>"FM"&amp;MOD(MONTH(Sheet1[[#This Row],[Date]])-4,12)+1</f>
        <v>FM2</v>
      </c>
      <c r="W7061" t="str">
        <f>"Q"&amp;ROUNDUP(MONTH(Sheet1[[#This Row],[Date]])/3,0)</f>
        <v>Q2</v>
      </c>
      <c r="X7061" t="str">
        <f>"Q"&amp;INT(MOD(MONTH(Sheet1[[#This Row],[Date]])-4,12/3)+1)</f>
        <v>Q2</v>
      </c>
      <c r="Y7061" t="str" cm="1">
        <f t="array" ref="Y7061">_xlfn.IFS(ROUND(L7061,0)&lt;=1,"Need to improve 0-1",ROUND(L7061,0)&lt;=2,"Okay 1-2",ROUND(L7061,0)&lt;=3,"Good 2-3",ROUND(L7061,0)&lt;=4,"Great 3-4",ROUND(L7061,0)&lt;=5,"Excellent 4-5")</f>
        <v>Good 2-3</v>
      </c>
      <c r="Z7061" t="str">
        <f t="shared" si="110"/>
        <v>0-1000</v>
      </c>
    </row>
    <row r="7062" spans="1:26" x14ac:dyDescent="0.3">
      <c r="A7062">
        <v>18382363</v>
      </c>
      <c r="B7062" t="s">
        <v>9354</v>
      </c>
      <c r="C7062">
        <v>1</v>
      </c>
      <c r="D7062" t="s">
        <v>8927</v>
      </c>
      <c r="E7062" t="s">
        <v>9355</v>
      </c>
      <c r="F7062" t="s">
        <v>16</v>
      </c>
      <c r="G7062" t="s">
        <v>21</v>
      </c>
      <c r="H7062" t="s">
        <v>16</v>
      </c>
      <c r="I7062">
        <v>2</v>
      </c>
      <c r="J7062">
        <v>38</v>
      </c>
      <c r="K7062">
        <v>900</v>
      </c>
      <c r="L7062">
        <v>3.7</v>
      </c>
      <c r="M7062" t="s">
        <v>7706</v>
      </c>
      <c r="N7062" t="str">
        <f>SUBSTITUTE(Sheet1[[#This Row],[Datekey_Opening]],"_","-")</f>
        <v>2016-5-24</v>
      </c>
      <c r="O7062">
        <f>YEAR(Sheet1[[#This Row],[Date]])</f>
        <v>2016</v>
      </c>
      <c r="P7062" t="str">
        <f>LOOKUP(Sheet1[[#This Row],[CountryCode]],$AI$4:$AI$18,$AJ$4:$AJ$18)</f>
        <v>India</v>
      </c>
      <c r="Q7062">
        <f>MONTH(Sheet1[[#This Row],[Date]])</f>
        <v>5</v>
      </c>
      <c r="R7062" t="str">
        <f>TEXT(Sheet1[[#This Row],[Date]],"MMMM")</f>
        <v>May</v>
      </c>
      <c r="S7062" t="str">
        <f>TEXT(Sheet1[[#This Row],[Date]],"YYYY-MMM")</f>
        <v>2016-May</v>
      </c>
      <c r="T7062">
        <f>WEEKDAY(Sheet1[[#This Row],[Date]])</f>
        <v>3</v>
      </c>
      <c r="U7062" t="str">
        <f>TEXT(Sheet1[[#This Row],[Date]],"DDDD")</f>
        <v>Tuesday</v>
      </c>
      <c r="V7062" t="str">
        <f>"FM"&amp;MOD(MONTH(Sheet1[[#This Row],[Date]])-4,12)+1</f>
        <v>FM2</v>
      </c>
      <c r="W7062" t="str">
        <f>"Q"&amp;ROUNDUP(MONTH(Sheet1[[#This Row],[Date]])/3,0)</f>
        <v>Q2</v>
      </c>
      <c r="X7062" t="str">
        <f>"Q"&amp;INT(MOD(MONTH(Sheet1[[#This Row],[Date]])-4,12/3)+1)</f>
        <v>Q2</v>
      </c>
      <c r="Y7062" t="str" cm="1">
        <f t="array" ref="Y7062">_xlfn.IFS(ROUND(L7062,0)&lt;=1,"Need to improve 0-1",ROUND(L7062,0)&lt;=2,"Okay 1-2",ROUND(L7062,0)&lt;=3,"Good 2-3",ROUND(L7062,0)&lt;=4,"Great 3-4",ROUND(L7062,0)&lt;=5,"Excellent 4-5")</f>
        <v>Great 3-4</v>
      </c>
      <c r="Z7062" t="str">
        <f t="shared" si="110"/>
        <v>0-1000</v>
      </c>
    </row>
    <row r="7063" spans="1:26" x14ac:dyDescent="0.3">
      <c r="A7063">
        <v>8061</v>
      </c>
      <c r="B7063" t="s">
        <v>9356</v>
      </c>
      <c r="C7063">
        <v>1</v>
      </c>
      <c r="D7063" t="s">
        <v>8927</v>
      </c>
      <c r="E7063" t="s">
        <v>635</v>
      </c>
      <c r="F7063" t="s">
        <v>16</v>
      </c>
      <c r="G7063" t="s">
        <v>21</v>
      </c>
      <c r="H7063" t="s">
        <v>16</v>
      </c>
      <c r="I7063">
        <v>1</v>
      </c>
      <c r="J7063">
        <v>15</v>
      </c>
      <c r="K7063">
        <v>150</v>
      </c>
      <c r="L7063">
        <v>2.2999999999999998</v>
      </c>
      <c r="M7063" t="s">
        <v>6846</v>
      </c>
      <c r="N7063" t="str">
        <f>SUBSTITUTE(Sheet1[[#This Row],[Datekey_Opening]],"_","-")</f>
        <v>2012-5-17</v>
      </c>
      <c r="O7063">
        <f>YEAR(Sheet1[[#This Row],[Date]])</f>
        <v>2012</v>
      </c>
      <c r="P7063" t="str">
        <f>LOOKUP(Sheet1[[#This Row],[CountryCode]],$AI$4:$AI$18,$AJ$4:$AJ$18)</f>
        <v>India</v>
      </c>
      <c r="Q7063">
        <f>MONTH(Sheet1[[#This Row],[Date]])</f>
        <v>5</v>
      </c>
      <c r="R7063" t="str">
        <f>TEXT(Sheet1[[#This Row],[Date]],"MMMM")</f>
        <v>May</v>
      </c>
      <c r="S7063" t="str">
        <f>TEXT(Sheet1[[#This Row],[Date]],"YYYY-MMM")</f>
        <v>2012-May</v>
      </c>
      <c r="T7063">
        <f>WEEKDAY(Sheet1[[#This Row],[Date]])</f>
        <v>5</v>
      </c>
      <c r="U7063" t="str">
        <f>TEXT(Sheet1[[#This Row],[Date]],"DDDD")</f>
        <v>Thursday</v>
      </c>
      <c r="V7063" t="str">
        <f>"FM"&amp;MOD(MONTH(Sheet1[[#This Row],[Date]])-4,12)+1</f>
        <v>FM2</v>
      </c>
      <c r="W7063" t="str">
        <f>"Q"&amp;ROUNDUP(MONTH(Sheet1[[#This Row],[Date]])/3,0)</f>
        <v>Q2</v>
      </c>
      <c r="X7063" t="str">
        <f>"Q"&amp;INT(MOD(MONTH(Sheet1[[#This Row],[Date]])-4,12/3)+1)</f>
        <v>Q2</v>
      </c>
      <c r="Y7063" t="str" cm="1">
        <f t="array" ref="Y7063">_xlfn.IFS(ROUND(L7063,0)&lt;=1,"Need to improve 0-1",ROUND(L7063,0)&lt;=2,"Okay 1-2",ROUND(L7063,0)&lt;=3,"Good 2-3",ROUND(L7063,0)&lt;=4,"Great 3-4",ROUND(L7063,0)&lt;=5,"Excellent 4-5")</f>
        <v>Okay 1-2</v>
      </c>
      <c r="Z7063" t="str">
        <f t="shared" si="110"/>
        <v>0-1000</v>
      </c>
    </row>
    <row r="7064" spans="1:26" x14ac:dyDescent="0.3">
      <c r="A7064">
        <v>18393840</v>
      </c>
      <c r="B7064" t="s">
        <v>9357</v>
      </c>
      <c r="C7064">
        <v>1</v>
      </c>
      <c r="D7064" t="s">
        <v>8927</v>
      </c>
      <c r="E7064" t="s">
        <v>362</v>
      </c>
      <c r="F7064" t="s">
        <v>16</v>
      </c>
      <c r="G7064" t="s">
        <v>16</v>
      </c>
      <c r="H7064" t="s">
        <v>16</v>
      </c>
      <c r="I7064">
        <v>3</v>
      </c>
      <c r="J7064">
        <v>7</v>
      </c>
      <c r="K7064">
        <v>1400</v>
      </c>
      <c r="L7064">
        <v>2.8</v>
      </c>
      <c r="M7064" t="s">
        <v>2732</v>
      </c>
      <c r="N7064" t="str">
        <f>SUBSTITUTE(Sheet1[[#This Row],[Datekey_Opening]],"_","-")</f>
        <v>2014-5-20</v>
      </c>
      <c r="O7064">
        <f>YEAR(Sheet1[[#This Row],[Date]])</f>
        <v>2014</v>
      </c>
      <c r="P7064" t="str">
        <f>LOOKUP(Sheet1[[#This Row],[CountryCode]],$AI$4:$AI$18,$AJ$4:$AJ$18)</f>
        <v>India</v>
      </c>
      <c r="Q7064">
        <f>MONTH(Sheet1[[#This Row],[Date]])</f>
        <v>5</v>
      </c>
      <c r="R7064" t="str">
        <f>TEXT(Sheet1[[#This Row],[Date]],"MMMM")</f>
        <v>May</v>
      </c>
      <c r="S7064" t="str">
        <f>TEXT(Sheet1[[#This Row],[Date]],"YYYY-MMM")</f>
        <v>2014-May</v>
      </c>
      <c r="T7064">
        <f>WEEKDAY(Sheet1[[#This Row],[Date]])</f>
        <v>3</v>
      </c>
      <c r="U7064" t="str">
        <f>TEXT(Sheet1[[#This Row],[Date]],"DDDD")</f>
        <v>Tuesday</v>
      </c>
      <c r="V7064" t="str">
        <f>"FM"&amp;MOD(MONTH(Sheet1[[#This Row],[Date]])-4,12)+1</f>
        <v>FM2</v>
      </c>
      <c r="W7064" t="str">
        <f>"Q"&amp;ROUNDUP(MONTH(Sheet1[[#This Row],[Date]])/3,0)</f>
        <v>Q2</v>
      </c>
      <c r="X7064" t="str">
        <f>"Q"&amp;INT(MOD(MONTH(Sheet1[[#This Row],[Date]])-4,12/3)+1)</f>
        <v>Q2</v>
      </c>
      <c r="Y7064" t="str" cm="1">
        <f t="array" ref="Y7064">_xlfn.IFS(ROUND(L7064,0)&lt;=1,"Need to improve 0-1",ROUND(L7064,0)&lt;=2,"Okay 1-2",ROUND(L7064,0)&lt;=3,"Good 2-3",ROUND(L7064,0)&lt;=4,"Great 3-4",ROUND(L7064,0)&lt;=5,"Excellent 4-5")</f>
        <v>Good 2-3</v>
      </c>
      <c r="Z7064" t="str">
        <f t="shared" si="110"/>
        <v>1000-2000</v>
      </c>
    </row>
    <row r="7065" spans="1:26" x14ac:dyDescent="0.3">
      <c r="A7065">
        <v>18393815</v>
      </c>
      <c r="B7065" t="s">
        <v>9358</v>
      </c>
      <c r="C7065">
        <v>1</v>
      </c>
      <c r="D7065" t="s">
        <v>8927</v>
      </c>
      <c r="E7065" t="s">
        <v>473</v>
      </c>
      <c r="F7065" t="s">
        <v>16</v>
      </c>
      <c r="G7065" t="s">
        <v>16</v>
      </c>
      <c r="H7065" t="s">
        <v>16</v>
      </c>
      <c r="I7065">
        <v>2</v>
      </c>
      <c r="J7065">
        <v>3</v>
      </c>
      <c r="K7065">
        <v>700</v>
      </c>
      <c r="L7065">
        <v>1</v>
      </c>
      <c r="M7065" t="s">
        <v>2710</v>
      </c>
      <c r="N7065" t="str">
        <f>SUBSTITUTE(Sheet1[[#This Row],[Datekey_Opening]],"_","-")</f>
        <v>2012-5-6</v>
      </c>
      <c r="O7065">
        <f>YEAR(Sheet1[[#This Row],[Date]])</f>
        <v>2012</v>
      </c>
      <c r="P7065" t="str">
        <f>LOOKUP(Sheet1[[#This Row],[CountryCode]],$AI$4:$AI$18,$AJ$4:$AJ$18)</f>
        <v>India</v>
      </c>
      <c r="Q7065">
        <f>MONTH(Sheet1[[#This Row],[Date]])</f>
        <v>5</v>
      </c>
      <c r="R7065" t="str">
        <f>TEXT(Sheet1[[#This Row],[Date]],"MMMM")</f>
        <v>May</v>
      </c>
      <c r="S7065" t="str">
        <f>TEXT(Sheet1[[#This Row],[Date]],"YYYY-MMM")</f>
        <v>2012-May</v>
      </c>
      <c r="T7065">
        <f>WEEKDAY(Sheet1[[#This Row],[Date]])</f>
        <v>1</v>
      </c>
      <c r="U7065" t="str">
        <f>TEXT(Sheet1[[#This Row],[Date]],"DDDD")</f>
        <v>Sunday</v>
      </c>
      <c r="V7065" t="str">
        <f>"FM"&amp;MOD(MONTH(Sheet1[[#This Row],[Date]])-4,12)+1</f>
        <v>FM2</v>
      </c>
      <c r="W7065" t="str">
        <f>"Q"&amp;ROUNDUP(MONTH(Sheet1[[#This Row],[Date]])/3,0)</f>
        <v>Q2</v>
      </c>
      <c r="X7065" t="str">
        <f>"Q"&amp;INT(MOD(MONTH(Sheet1[[#This Row],[Date]])-4,12/3)+1)</f>
        <v>Q2</v>
      </c>
      <c r="Y7065" t="str" cm="1">
        <f t="array" ref="Y7065">_xlfn.IFS(ROUND(L7065,0)&lt;=1,"Need to improve 0-1",ROUND(L7065,0)&lt;=2,"Okay 1-2",ROUND(L7065,0)&lt;=3,"Good 2-3",ROUND(L7065,0)&lt;=4,"Great 3-4",ROUND(L7065,0)&lt;=5,"Excellent 4-5")</f>
        <v>Need to improve 0-1</v>
      </c>
      <c r="Z7065" t="str">
        <f t="shared" si="110"/>
        <v>0-1000</v>
      </c>
    </row>
    <row r="7066" spans="1:26" x14ac:dyDescent="0.3">
      <c r="A7066">
        <v>18372688</v>
      </c>
      <c r="B7066" t="s">
        <v>9359</v>
      </c>
      <c r="C7066">
        <v>1</v>
      </c>
      <c r="D7066" t="s">
        <v>8927</v>
      </c>
      <c r="E7066" t="s">
        <v>9360</v>
      </c>
      <c r="F7066" t="s">
        <v>21</v>
      </c>
      <c r="G7066" t="s">
        <v>16</v>
      </c>
      <c r="H7066" t="s">
        <v>16</v>
      </c>
      <c r="I7066">
        <v>3</v>
      </c>
      <c r="J7066">
        <v>108</v>
      </c>
      <c r="K7066">
        <v>1300</v>
      </c>
      <c r="L7066">
        <v>4.2</v>
      </c>
      <c r="M7066" t="s">
        <v>3587</v>
      </c>
      <c r="N7066" t="str">
        <f>SUBSTITUTE(Sheet1[[#This Row],[Datekey_Opening]],"_","-")</f>
        <v>2015-5-14</v>
      </c>
      <c r="O7066">
        <f>YEAR(Sheet1[[#This Row],[Date]])</f>
        <v>2015</v>
      </c>
      <c r="P7066" t="str">
        <f>LOOKUP(Sheet1[[#This Row],[CountryCode]],$AI$4:$AI$18,$AJ$4:$AJ$18)</f>
        <v>India</v>
      </c>
      <c r="Q7066">
        <f>MONTH(Sheet1[[#This Row],[Date]])</f>
        <v>5</v>
      </c>
      <c r="R7066" t="str">
        <f>TEXT(Sheet1[[#This Row],[Date]],"MMMM")</f>
        <v>May</v>
      </c>
      <c r="S7066" t="str">
        <f>TEXT(Sheet1[[#This Row],[Date]],"YYYY-MMM")</f>
        <v>2015-May</v>
      </c>
      <c r="T7066">
        <f>WEEKDAY(Sheet1[[#This Row],[Date]])</f>
        <v>5</v>
      </c>
      <c r="U7066" t="str">
        <f>TEXT(Sheet1[[#This Row],[Date]],"DDDD")</f>
        <v>Thursday</v>
      </c>
      <c r="V7066" t="str">
        <f>"FM"&amp;MOD(MONTH(Sheet1[[#This Row],[Date]])-4,12)+1</f>
        <v>FM2</v>
      </c>
      <c r="W7066" t="str">
        <f>"Q"&amp;ROUNDUP(MONTH(Sheet1[[#This Row],[Date]])/3,0)</f>
        <v>Q2</v>
      </c>
      <c r="X7066" t="str">
        <f>"Q"&amp;INT(MOD(MONTH(Sheet1[[#This Row],[Date]])-4,12/3)+1)</f>
        <v>Q2</v>
      </c>
      <c r="Y7066" t="str" cm="1">
        <f t="array" ref="Y7066">_xlfn.IFS(ROUND(L7066,0)&lt;=1,"Need to improve 0-1",ROUND(L7066,0)&lt;=2,"Okay 1-2",ROUND(L7066,0)&lt;=3,"Good 2-3",ROUND(L7066,0)&lt;=4,"Great 3-4",ROUND(L7066,0)&lt;=5,"Excellent 4-5")</f>
        <v>Great 3-4</v>
      </c>
      <c r="Z7066" t="str">
        <f t="shared" si="110"/>
        <v>1000-2000</v>
      </c>
    </row>
    <row r="7067" spans="1:26" x14ac:dyDescent="0.3">
      <c r="A7067">
        <v>18161600</v>
      </c>
      <c r="B7067" t="s">
        <v>722</v>
      </c>
      <c r="C7067">
        <v>1</v>
      </c>
      <c r="D7067" t="s">
        <v>8927</v>
      </c>
      <c r="E7067" t="s">
        <v>379</v>
      </c>
      <c r="F7067" t="s">
        <v>16</v>
      </c>
      <c r="G7067" t="s">
        <v>16</v>
      </c>
      <c r="H7067" t="s">
        <v>16</v>
      </c>
      <c r="I7067">
        <v>1</v>
      </c>
      <c r="J7067">
        <v>2</v>
      </c>
      <c r="K7067">
        <v>450</v>
      </c>
      <c r="L7067">
        <v>1</v>
      </c>
      <c r="M7067" t="s">
        <v>723</v>
      </c>
      <c r="N7067" t="str">
        <f>SUBSTITUTE(Sheet1[[#This Row],[Datekey_Opening]],"_","-")</f>
        <v>2012-5-28</v>
      </c>
      <c r="O7067">
        <f>YEAR(Sheet1[[#This Row],[Date]])</f>
        <v>2012</v>
      </c>
      <c r="P7067" t="str">
        <f>LOOKUP(Sheet1[[#This Row],[CountryCode]],$AI$4:$AI$18,$AJ$4:$AJ$18)</f>
        <v>India</v>
      </c>
      <c r="Q7067">
        <f>MONTH(Sheet1[[#This Row],[Date]])</f>
        <v>5</v>
      </c>
      <c r="R7067" t="str">
        <f>TEXT(Sheet1[[#This Row],[Date]],"MMMM")</f>
        <v>May</v>
      </c>
      <c r="S7067" t="str">
        <f>TEXT(Sheet1[[#This Row],[Date]],"YYYY-MMM")</f>
        <v>2012-May</v>
      </c>
      <c r="T7067">
        <f>WEEKDAY(Sheet1[[#This Row],[Date]])</f>
        <v>2</v>
      </c>
      <c r="U7067" t="str">
        <f>TEXT(Sheet1[[#This Row],[Date]],"DDDD")</f>
        <v>Monday</v>
      </c>
      <c r="V7067" t="str">
        <f>"FM"&amp;MOD(MONTH(Sheet1[[#This Row],[Date]])-4,12)+1</f>
        <v>FM2</v>
      </c>
      <c r="W7067" t="str">
        <f>"Q"&amp;ROUNDUP(MONTH(Sheet1[[#This Row],[Date]])/3,0)</f>
        <v>Q2</v>
      </c>
      <c r="X7067" t="str">
        <f>"Q"&amp;INT(MOD(MONTH(Sheet1[[#This Row],[Date]])-4,12/3)+1)</f>
        <v>Q2</v>
      </c>
      <c r="Y7067" t="str" cm="1">
        <f t="array" ref="Y7067">_xlfn.IFS(ROUND(L7067,0)&lt;=1,"Need to improve 0-1",ROUND(L7067,0)&lt;=2,"Okay 1-2",ROUND(L7067,0)&lt;=3,"Good 2-3",ROUND(L7067,0)&lt;=4,"Great 3-4",ROUND(L7067,0)&lt;=5,"Excellent 4-5")</f>
        <v>Need to improve 0-1</v>
      </c>
      <c r="Z7067" t="str">
        <f t="shared" si="110"/>
        <v>0-1000</v>
      </c>
    </row>
    <row r="7068" spans="1:26" x14ac:dyDescent="0.3">
      <c r="A7068">
        <v>18427226</v>
      </c>
      <c r="B7068" t="s">
        <v>9361</v>
      </c>
      <c r="C7068">
        <v>1</v>
      </c>
      <c r="D7068" t="s">
        <v>8927</v>
      </c>
      <c r="E7068" t="s">
        <v>365</v>
      </c>
      <c r="F7068" t="s">
        <v>16</v>
      </c>
      <c r="G7068" t="s">
        <v>16</v>
      </c>
      <c r="H7068" t="s">
        <v>16</v>
      </c>
      <c r="I7068">
        <v>1</v>
      </c>
      <c r="J7068">
        <v>4</v>
      </c>
      <c r="K7068">
        <v>300</v>
      </c>
      <c r="L7068">
        <v>2.9</v>
      </c>
      <c r="M7068" t="s">
        <v>2084</v>
      </c>
      <c r="N7068" t="str">
        <f>SUBSTITUTE(Sheet1[[#This Row],[Datekey_Opening]],"_","-")</f>
        <v>2014-5-17</v>
      </c>
      <c r="O7068">
        <f>YEAR(Sheet1[[#This Row],[Date]])</f>
        <v>2014</v>
      </c>
      <c r="P7068" t="str">
        <f>LOOKUP(Sheet1[[#This Row],[CountryCode]],$AI$4:$AI$18,$AJ$4:$AJ$18)</f>
        <v>India</v>
      </c>
      <c r="Q7068">
        <f>MONTH(Sheet1[[#This Row],[Date]])</f>
        <v>5</v>
      </c>
      <c r="R7068" t="str">
        <f>TEXT(Sheet1[[#This Row],[Date]],"MMMM")</f>
        <v>May</v>
      </c>
      <c r="S7068" t="str">
        <f>TEXT(Sheet1[[#This Row],[Date]],"YYYY-MMM")</f>
        <v>2014-May</v>
      </c>
      <c r="T7068">
        <f>WEEKDAY(Sheet1[[#This Row],[Date]])</f>
        <v>7</v>
      </c>
      <c r="U7068" t="str">
        <f>TEXT(Sheet1[[#This Row],[Date]],"DDDD")</f>
        <v>Saturday</v>
      </c>
      <c r="V7068" t="str">
        <f>"FM"&amp;MOD(MONTH(Sheet1[[#This Row],[Date]])-4,12)+1</f>
        <v>FM2</v>
      </c>
      <c r="W7068" t="str">
        <f>"Q"&amp;ROUNDUP(MONTH(Sheet1[[#This Row],[Date]])/3,0)</f>
        <v>Q2</v>
      </c>
      <c r="X7068" t="str">
        <f>"Q"&amp;INT(MOD(MONTH(Sheet1[[#This Row],[Date]])-4,12/3)+1)</f>
        <v>Q2</v>
      </c>
      <c r="Y7068" t="str" cm="1">
        <f t="array" ref="Y7068">_xlfn.IFS(ROUND(L7068,0)&lt;=1,"Need to improve 0-1",ROUND(L7068,0)&lt;=2,"Okay 1-2",ROUND(L7068,0)&lt;=3,"Good 2-3",ROUND(L7068,0)&lt;=4,"Great 3-4",ROUND(L7068,0)&lt;=5,"Excellent 4-5")</f>
        <v>Good 2-3</v>
      </c>
      <c r="Z7068" t="str">
        <f t="shared" si="110"/>
        <v>0-1000</v>
      </c>
    </row>
    <row r="7069" spans="1:26" x14ac:dyDescent="0.3">
      <c r="A7069">
        <v>395</v>
      </c>
      <c r="B7069" t="s">
        <v>493</v>
      </c>
      <c r="C7069">
        <v>1</v>
      </c>
      <c r="D7069" t="s">
        <v>8927</v>
      </c>
      <c r="E7069" t="s">
        <v>494</v>
      </c>
      <c r="F7069" t="s">
        <v>16</v>
      </c>
      <c r="G7069" t="s">
        <v>21</v>
      </c>
      <c r="H7069" t="s">
        <v>16</v>
      </c>
      <c r="I7069">
        <v>2</v>
      </c>
      <c r="J7069">
        <v>62</v>
      </c>
      <c r="K7069">
        <v>800</v>
      </c>
      <c r="L7069">
        <v>2.2999999999999998</v>
      </c>
      <c r="M7069" t="s">
        <v>4602</v>
      </c>
      <c r="N7069" t="str">
        <f>SUBSTITUTE(Sheet1[[#This Row],[Datekey_Opening]],"_","-")</f>
        <v>2011-5-15</v>
      </c>
      <c r="O7069">
        <f>YEAR(Sheet1[[#This Row],[Date]])</f>
        <v>2011</v>
      </c>
      <c r="P7069" t="str">
        <f>LOOKUP(Sheet1[[#This Row],[CountryCode]],$AI$4:$AI$18,$AJ$4:$AJ$18)</f>
        <v>India</v>
      </c>
      <c r="Q7069">
        <f>MONTH(Sheet1[[#This Row],[Date]])</f>
        <v>5</v>
      </c>
      <c r="R7069" t="str">
        <f>TEXT(Sheet1[[#This Row],[Date]],"MMMM")</f>
        <v>May</v>
      </c>
      <c r="S7069" t="str">
        <f>TEXT(Sheet1[[#This Row],[Date]],"YYYY-MMM")</f>
        <v>2011-May</v>
      </c>
      <c r="T7069">
        <f>WEEKDAY(Sheet1[[#This Row],[Date]])</f>
        <v>1</v>
      </c>
      <c r="U7069" t="str">
        <f>TEXT(Sheet1[[#This Row],[Date]],"DDDD")</f>
        <v>Sunday</v>
      </c>
      <c r="V7069" t="str">
        <f>"FM"&amp;MOD(MONTH(Sheet1[[#This Row],[Date]])-4,12)+1</f>
        <v>FM2</v>
      </c>
      <c r="W7069" t="str">
        <f>"Q"&amp;ROUNDUP(MONTH(Sheet1[[#This Row],[Date]])/3,0)</f>
        <v>Q2</v>
      </c>
      <c r="X7069" t="str">
        <f>"Q"&amp;INT(MOD(MONTH(Sheet1[[#This Row],[Date]])-4,12/3)+1)</f>
        <v>Q2</v>
      </c>
      <c r="Y7069" t="str" cm="1">
        <f t="array" ref="Y7069">_xlfn.IFS(ROUND(L7069,0)&lt;=1,"Need to improve 0-1",ROUND(L7069,0)&lt;=2,"Okay 1-2",ROUND(L7069,0)&lt;=3,"Good 2-3",ROUND(L7069,0)&lt;=4,"Great 3-4",ROUND(L7069,0)&lt;=5,"Excellent 4-5")</f>
        <v>Okay 1-2</v>
      </c>
      <c r="Z7069" t="str">
        <f t="shared" si="110"/>
        <v>0-1000</v>
      </c>
    </row>
    <row r="7070" spans="1:26" x14ac:dyDescent="0.3">
      <c r="A7070">
        <v>18204467</v>
      </c>
      <c r="B7070" t="s">
        <v>9362</v>
      </c>
      <c r="C7070">
        <v>1</v>
      </c>
      <c r="D7070" t="s">
        <v>8927</v>
      </c>
      <c r="E7070" t="s">
        <v>567</v>
      </c>
      <c r="F7070" t="s">
        <v>16</v>
      </c>
      <c r="G7070" t="s">
        <v>16</v>
      </c>
      <c r="H7070" t="s">
        <v>16</v>
      </c>
      <c r="I7070">
        <v>1</v>
      </c>
      <c r="J7070">
        <v>8</v>
      </c>
      <c r="K7070">
        <v>300</v>
      </c>
      <c r="L7070">
        <v>3</v>
      </c>
      <c r="M7070" t="s">
        <v>3755</v>
      </c>
      <c r="N7070" t="str">
        <f>SUBSTITUTE(Sheet1[[#This Row],[Datekey_Opening]],"_","-")</f>
        <v>2012-5-2</v>
      </c>
      <c r="O7070">
        <f>YEAR(Sheet1[[#This Row],[Date]])</f>
        <v>2012</v>
      </c>
      <c r="P7070" t="str">
        <f>LOOKUP(Sheet1[[#This Row],[CountryCode]],$AI$4:$AI$18,$AJ$4:$AJ$18)</f>
        <v>India</v>
      </c>
      <c r="Q7070">
        <f>MONTH(Sheet1[[#This Row],[Date]])</f>
        <v>5</v>
      </c>
      <c r="R7070" t="str">
        <f>TEXT(Sheet1[[#This Row],[Date]],"MMMM")</f>
        <v>May</v>
      </c>
      <c r="S7070" t="str">
        <f>TEXT(Sheet1[[#This Row],[Date]],"YYYY-MMM")</f>
        <v>2012-May</v>
      </c>
      <c r="T7070">
        <f>WEEKDAY(Sheet1[[#This Row],[Date]])</f>
        <v>4</v>
      </c>
      <c r="U7070" t="str">
        <f>TEXT(Sheet1[[#This Row],[Date]],"DDDD")</f>
        <v>Wednesday</v>
      </c>
      <c r="V7070" t="str">
        <f>"FM"&amp;MOD(MONTH(Sheet1[[#This Row],[Date]])-4,12)+1</f>
        <v>FM2</v>
      </c>
      <c r="W7070" t="str">
        <f>"Q"&amp;ROUNDUP(MONTH(Sheet1[[#This Row],[Date]])/3,0)</f>
        <v>Q2</v>
      </c>
      <c r="X7070" t="str">
        <f>"Q"&amp;INT(MOD(MONTH(Sheet1[[#This Row],[Date]])-4,12/3)+1)</f>
        <v>Q2</v>
      </c>
      <c r="Y7070" t="str" cm="1">
        <f t="array" ref="Y7070">_xlfn.IFS(ROUND(L7070,0)&lt;=1,"Need to improve 0-1",ROUND(L7070,0)&lt;=2,"Okay 1-2",ROUND(L7070,0)&lt;=3,"Good 2-3",ROUND(L7070,0)&lt;=4,"Great 3-4",ROUND(L7070,0)&lt;=5,"Excellent 4-5")</f>
        <v>Good 2-3</v>
      </c>
      <c r="Z7070" t="str">
        <f t="shared" si="110"/>
        <v>0-1000</v>
      </c>
    </row>
    <row r="7071" spans="1:26" x14ac:dyDescent="0.3">
      <c r="A7071">
        <v>18204489</v>
      </c>
      <c r="B7071" t="s">
        <v>9363</v>
      </c>
      <c r="C7071">
        <v>1</v>
      </c>
      <c r="D7071" t="s">
        <v>8927</v>
      </c>
      <c r="E7071" t="s">
        <v>426</v>
      </c>
      <c r="F7071" t="s">
        <v>16</v>
      </c>
      <c r="G7071" t="s">
        <v>21</v>
      </c>
      <c r="H7071" t="s">
        <v>16</v>
      </c>
      <c r="I7071">
        <v>2</v>
      </c>
      <c r="J7071">
        <v>113</v>
      </c>
      <c r="K7071">
        <v>700</v>
      </c>
      <c r="L7071">
        <v>3.8</v>
      </c>
      <c r="M7071" t="s">
        <v>3927</v>
      </c>
      <c r="N7071" t="str">
        <f>SUBSTITUTE(Sheet1[[#This Row],[Datekey_Opening]],"_","-")</f>
        <v>2011-5-26</v>
      </c>
      <c r="O7071">
        <f>YEAR(Sheet1[[#This Row],[Date]])</f>
        <v>2011</v>
      </c>
      <c r="P7071" t="str">
        <f>LOOKUP(Sheet1[[#This Row],[CountryCode]],$AI$4:$AI$18,$AJ$4:$AJ$18)</f>
        <v>India</v>
      </c>
      <c r="Q7071">
        <f>MONTH(Sheet1[[#This Row],[Date]])</f>
        <v>5</v>
      </c>
      <c r="R7071" t="str">
        <f>TEXT(Sheet1[[#This Row],[Date]],"MMMM")</f>
        <v>May</v>
      </c>
      <c r="S7071" t="str">
        <f>TEXT(Sheet1[[#This Row],[Date]],"YYYY-MMM")</f>
        <v>2011-May</v>
      </c>
      <c r="T7071">
        <f>WEEKDAY(Sheet1[[#This Row],[Date]])</f>
        <v>5</v>
      </c>
      <c r="U7071" t="str">
        <f>TEXT(Sheet1[[#This Row],[Date]],"DDDD")</f>
        <v>Thursday</v>
      </c>
      <c r="V7071" t="str">
        <f>"FM"&amp;MOD(MONTH(Sheet1[[#This Row],[Date]])-4,12)+1</f>
        <v>FM2</v>
      </c>
      <c r="W7071" t="str">
        <f>"Q"&amp;ROUNDUP(MONTH(Sheet1[[#This Row],[Date]])/3,0)</f>
        <v>Q2</v>
      </c>
      <c r="X7071" t="str">
        <f>"Q"&amp;INT(MOD(MONTH(Sheet1[[#This Row],[Date]])-4,12/3)+1)</f>
        <v>Q2</v>
      </c>
      <c r="Y7071" t="str" cm="1">
        <f t="array" ref="Y7071">_xlfn.IFS(ROUND(L7071,0)&lt;=1,"Need to improve 0-1",ROUND(L7071,0)&lt;=2,"Okay 1-2",ROUND(L7071,0)&lt;=3,"Good 2-3",ROUND(L7071,0)&lt;=4,"Great 3-4",ROUND(L7071,0)&lt;=5,"Excellent 4-5")</f>
        <v>Great 3-4</v>
      </c>
      <c r="Z7071" t="str">
        <f t="shared" si="110"/>
        <v>0-1000</v>
      </c>
    </row>
    <row r="7072" spans="1:26" x14ac:dyDescent="0.3">
      <c r="A7072">
        <v>18284048</v>
      </c>
      <c r="B7072" t="s">
        <v>9364</v>
      </c>
      <c r="C7072">
        <v>1</v>
      </c>
      <c r="D7072" t="s">
        <v>8927</v>
      </c>
      <c r="E7072" t="s">
        <v>426</v>
      </c>
      <c r="F7072" t="s">
        <v>16</v>
      </c>
      <c r="G7072" t="s">
        <v>16</v>
      </c>
      <c r="H7072" t="s">
        <v>16</v>
      </c>
      <c r="I7072">
        <v>1</v>
      </c>
      <c r="J7072">
        <v>2</v>
      </c>
      <c r="K7072">
        <v>350</v>
      </c>
      <c r="L7072">
        <v>1</v>
      </c>
      <c r="M7072" t="s">
        <v>2712</v>
      </c>
      <c r="N7072" t="str">
        <f>SUBSTITUTE(Sheet1[[#This Row],[Datekey_Opening]],"_","-")</f>
        <v>2010-5-14</v>
      </c>
      <c r="O7072">
        <f>YEAR(Sheet1[[#This Row],[Date]])</f>
        <v>2010</v>
      </c>
      <c r="P7072" t="str">
        <f>LOOKUP(Sheet1[[#This Row],[CountryCode]],$AI$4:$AI$18,$AJ$4:$AJ$18)</f>
        <v>India</v>
      </c>
      <c r="Q7072">
        <f>MONTH(Sheet1[[#This Row],[Date]])</f>
        <v>5</v>
      </c>
      <c r="R7072" t="str">
        <f>TEXT(Sheet1[[#This Row],[Date]],"MMMM")</f>
        <v>May</v>
      </c>
      <c r="S7072" t="str">
        <f>TEXT(Sheet1[[#This Row],[Date]],"YYYY-MMM")</f>
        <v>2010-May</v>
      </c>
      <c r="T7072">
        <f>WEEKDAY(Sheet1[[#This Row],[Date]])</f>
        <v>6</v>
      </c>
      <c r="U7072" t="str">
        <f>TEXT(Sheet1[[#This Row],[Date]],"DDDD")</f>
        <v>Friday</v>
      </c>
      <c r="V7072" t="str">
        <f>"FM"&amp;MOD(MONTH(Sheet1[[#This Row],[Date]])-4,12)+1</f>
        <v>FM2</v>
      </c>
      <c r="W7072" t="str">
        <f>"Q"&amp;ROUNDUP(MONTH(Sheet1[[#This Row],[Date]])/3,0)</f>
        <v>Q2</v>
      </c>
      <c r="X7072" t="str">
        <f>"Q"&amp;INT(MOD(MONTH(Sheet1[[#This Row],[Date]])-4,12/3)+1)</f>
        <v>Q2</v>
      </c>
      <c r="Y7072" t="str" cm="1">
        <f t="array" ref="Y7072">_xlfn.IFS(ROUND(L7072,0)&lt;=1,"Need to improve 0-1",ROUND(L7072,0)&lt;=2,"Okay 1-2",ROUND(L7072,0)&lt;=3,"Good 2-3",ROUND(L7072,0)&lt;=4,"Great 3-4",ROUND(L7072,0)&lt;=5,"Excellent 4-5")</f>
        <v>Need to improve 0-1</v>
      </c>
      <c r="Z7072" t="str">
        <f t="shared" si="110"/>
        <v>0-1000</v>
      </c>
    </row>
    <row r="7073" spans="1:26" x14ac:dyDescent="0.3">
      <c r="A7073">
        <v>18370702</v>
      </c>
      <c r="B7073" t="s">
        <v>9365</v>
      </c>
      <c r="C7073">
        <v>1</v>
      </c>
      <c r="D7073" t="s">
        <v>8927</v>
      </c>
      <c r="E7073" t="s">
        <v>9366</v>
      </c>
      <c r="F7073" t="s">
        <v>16</v>
      </c>
      <c r="G7073" t="s">
        <v>21</v>
      </c>
      <c r="H7073" t="s">
        <v>16</v>
      </c>
      <c r="I7073">
        <v>2</v>
      </c>
      <c r="J7073">
        <v>15</v>
      </c>
      <c r="K7073">
        <v>600</v>
      </c>
      <c r="L7073">
        <v>3.3</v>
      </c>
      <c r="M7073" t="s">
        <v>3920</v>
      </c>
      <c r="N7073" t="str">
        <f>SUBSTITUTE(Sheet1[[#This Row],[Datekey_Opening]],"_","-")</f>
        <v>2013-5-26</v>
      </c>
      <c r="O7073">
        <f>YEAR(Sheet1[[#This Row],[Date]])</f>
        <v>2013</v>
      </c>
      <c r="P7073" t="str">
        <f>LOOKUP(Sheet1[[#This Row],[CountryCode]],$AI$4:$AI$18,$AJ$4:$AJ$18)</f>
        <v>India</v>
      </c>
      <c r="Q7073">
        <f>MONTH(Sheet1[[#This Row],[Date]])</f>
        <v>5</v>
      </c>
      <c r="R7073" t="str">
        <f>TEXT(Sheet1[[#This Row],[Date]],"MMMM")</f>
        <v>May</v>
      </c>
      <c r="S7073" t="str">
        <f>TEXT(Sheet1[[#This Row],[Date]],"YYYY-MMM")</f>
        <v>2013-May</v>
      </c>
      <c r="T7073">
        <f>WEEKDAY(Sheet1[[#This Row],[Date]])</f>
        <v>1</v>
      </c>
      <c r="U7073" t="str">
        <f>TEXT(Sheet1[[#This Row],[Date]],"DDDD")</f>
        <v>Sunday</v>
      </c>
      <c r="V7073" t="str">
        <f>"FM"&amp;MOD(MONTH(Sheet1[[#This Row],[Date]])-4,12)+1</f>
        <v>FM2</v>
      </c>
      <c r="W7073" t="str">
        <f>"Q"&amp;ROUNDUP(MONTH(Sheet1[[#This Row],[Date]])/3,0)</f>
        <v>Q2</v>
      </c>
      <c r="X7073" t="str">
        <f>"Q"&amp;INT(MOD(MONTH(Sheet1[[#This Row],[Date]])-4,12/3)+1)</f>
        <v>Q2</v>
      </c>
      <c r="Y7073" t="str" cm="1">
        <f t="array" ref="Y7073">_xlfn.IFS(ROUND(L7073,0)&lt;=1,"Need to improve 0-1",ROUND(L7073,0)&lt;=2,"Okay 1-2",ROUND(L7073,0)&lt;=3,"Good 2-3",ROUND(L7073,0)&lt;=4,"Great 3-4",ROUND(L7073,0)&lt;=5,"Excellent 4-5")</f>
        <v>Good 2-3</v>
      </c>
      <c r="Z7073" t="str">
        <f t="shared" si="110"/>
        <v>0-1000</v>
      </c>
    </row>
    <row r="7074" spans="1:26" x14ac:dyDescent="0.3">
      <c r="A7074">
        <v>307974</v>
      </c>
      <c r="B7074" t="s">
        <v>9367</v>
      </c>
      <c r="C7074">
        <v>1</v>
      </c>
      <c r="D7074" t="s">
        <v>8927</v>
      </c>
      <c r="E7074" t="s">
        <v>365</v>
      </c>
      <c r="F7074" t="s">
        <v>16</v>
      </c>
      <c r="G7074" t="s">
        <v>21</v>
      </c>
      <c r="H7074" t="s">
        <v>16</v>
      </c>
      <c r="I7074">
        <v>2</v>
      </c>
      <c r="J7074">
        <v>3</v>
      </c>
      <c r="K7074">
        <v>600</v>
      </c>
      <c r="L7074">
        <v>1</v>
      </c>
      <c r="M7074" t="s">
        <v>4593</v>
      </c>
      <c r="N7074" t="str">
        <f>SUBSTITUTE(Sheet1[[#This Row],[Datekey_Opening]],"_","-")</f>
        <v>2013-5-25</v>
      </c>
      <c r="O7074">
        <f>YEAR(Sheet1[[#This Row],[Date]])</f>
        <v>2013</v>
      </c>
      <c r="P7074" t="str">
        <f>LOOKUP(Sheet1[[#This Row],[CountryCode]],$AI$4:$AI$18,$AJ$4:$AJ$18)</f>
        <v>India</v>
      </c>
      <c r="Q7074">
        <f>MONTH(Sheet1[[#This Row],[Date]])</f>
        <v>5</v>
      </c>
      <c r="R7074" t="str">
        <f>TEXT(Sheet1[[#This Row],[Date]],"MMMM")</f>
        <v>May</v>
      </c>
      <c r="S7074" t="str">
        <f>TEXT(Sheet1[[#This Row],[Date]],"YYYY-MMM")</f>
        <v>2013-May</v>
      </c>
      <c r="T7074">
        <f>WEEKDAY(Sheet1[[#This Row],[Date]])</f>
        <v>7</v>
      </c>
      <c r="U7074" t="str">
        <f>TEXT(Sheet1[[#This Row],[Date]],"DDDD")</f>
        <v>Saturday</v>
      </c>
      <c r="V7074" t="str">
        <f>"FM"&amp;MOD(MONTH(Sheet1[[#This Row],[Date]])-4,12)+1</f>
        <v>FM2</v>
      </c>
      <c r="W7074" t="str">
        <f>"Q"&amp;ROUNDUP(MONTH(Sheet1[[#This Row],[Date]])/3,0)</f>
        <v>Q2</v>
      </c>
      <c r="X7074" t="str">
        <f>"Q"&amp;INT(MOD(MONTH(Sheet1[[#This Row],[Date]])-4,12/3)+1)</f>
        <v>Q2</v>
      </c>
      <c r="Y7074" t="str" cm="1">
        <f t="array" ref="Y7074">_xlfn.IFS(ROUND(L7074,0)&lt;=1,"Need to improve 0-1",ROUND(L7074,0)&lt;=2,"Okay 1-2",ROUND(L7074,0)&lt;=3,"Good 2-3",ROUND(L7074,0)&lt;=4,"Great 3-4",ROUND(L7074,0)&lt;=5,"Excellent 4-5")</f>
        <v>Need to improve 0-1</v>
      </c>
      <c r="Z7074" t="str">
        <f t="shared" si="110"/>
        <v>0-1000</v>
      </c>
    </row>
    <row r="7075" spans="1:26" x14ac:dyDescent="0.3">
      <c r="A7075">
        <v>18383527</v>
      </c>
      <c r="B7075" t="s">
        <v>9368</v>
      </c>
      <c r="C7075">
        <v>1</v>
      </c>
      <c r="D7075" t="s">
        <v>8927</v>
      </c>
      <c r="E7075" t="s">
        <v>365</v>
      </c>
      <c r="F7075" t="s">
        <v>16</v>
      </c>
      <c r="G7075" t="s">
        <v>21</v>
      </c>
      <c r="H7075" t="s">
        <v>16</v>
      </c>
      <c r="I7075">
        <v>2</v>
      </c>
      <c r="J7075">
        <v>18</v>
      </c>
      <c r="K7075">
        <v>600</v>
      </c>
      <c r="L7075">
        <v>3.4</v>
      </c>
      <c r="M7075" t="s">
        <v>8992</v>
      </c>
      <c r="N7075" t="str">
        <f>SUBSTITUTE(Sheet1[[#This Row],[Datekey_Opening]],"_","-")</f>
        <v>2011-5-21</v>
      </c>
      <c r="O7075">
        <f>YEAR(Sheet1[[#This Row],[Date]])</f>
        <v>2011</v>
      </c>
      <c r="P7075" t="str">
        <f>LOOKUP(Sheet1[[#This Row],[CountryCode]],$AI$4:$AI$18,$AJ$4:$AJ$18)</f>
        <v>India</v>
      </c>
      <c r="Q7075">
        <f>MONTH(Sheet1[[#This Row],[Date]])</f>
        <v>5</v>
      </c>
      <c r="R7075" t="str">
        <f>TEXT(Sheet1[[#This Row],[Date]],"MMMM")</f>
        <v>May</v>
      </c>
      <c r="S7075" t="str">
        <f>TEXT(Sheet1[[#This Row],[Date]],"YYYY-MMM")</f>
        <v>2011-May</v>
      </c>
      <c r="T7075">
        <f>WEEKDAY(Sheet1[[#This Row],[Date]])</f>
        <v>7</v>
      </c>
      <c r="U7075" t="str">
        <f>TEXT(Sheet1[[#This Row],[Date]],"DDDD")</f>
        <v>Saturday</v>
      </c>
      <c r="V7075" t="str">
        <f>"FM"&amp;MOD(MONTH(Sheet1[[#This Row],[Date]])-4,12)+1</f>
        <v>FM2</v>
      </c>
      <c r="W7075" t="str">
        <f>"Q"&amp;ROUNDUP(MONTH(Sheet1[[#This Row],[Date]])/3,0)</f>
        <v>Q2</v>
      </c>
      <c r="X7075" t="str">
        <f>"Q"&amp;INT(MOD(MONTH(Sheet1[[#This Row],[Date]])-4,12/3)+1)</f>
        <v>Q2</v>
      </c>
      <c r="Y7075" t="str" cm="1">
        <f t="array" ref="Y7075">_xlfn.IFS(ROUND(L7075,0)&lt;=1,"Need to improve 0-1",ROUND(L7075,0)&lt;=2,"Okay 1-2",ROUND(L7075,0)&lt;=3,"Good 2-3",ROUND(L7075,0)&lt;=4,"Great 3-4",ROUND(L7075,0)&lt;=5,"Excellent 4-5")</f>
        <v>Good 2-3</v>
      </c>
      <c r="Z7075" t="str">
        <f t="shared" si="110"/>
        <v>0-1000</v>
      </c>
    </row>
    <row r="7076" spans="1:26" x14ac:dyDescent="0.3">
      <c r="A7076">
        <v>312978</v>
      </c>
      <c r="B7076" t="s">
        <v>9369</v>
      </c>
      <c r="C7076">
        <v>1</v>
      </c>
      <c r="D7076" t="s">
        <v>8927</v>
      </c>
      <c r="E7076" t="s">
        <v>15</v>
      </c>
      <c r="F7076" t="s">
        <v>16</v>
      </c>
      <c r="G7076" t="s">
        <v>21</v>
      </c>
      <c r="H7076" t="s">
        <v>16</v>
      </c>
      <c r="I7076">
        <v>1</v>
      </c>
      <c r="J7076">
        <v>87</v>
      </c>
      <c r="K7076">
        <v>300</v>
      </c>
      <c r="L7076">
        <v>3.5</v>
      </c>
      <c r="M7076" t="s">
        <v>2282</v>
      </c>
      <c r="N7076" t="str">
        <f>SUBSTITUTE(Sheet1[[#This Row],[Datekey_Opening]],"_","-")</f>
        <v>2017-5-28</v>
      </c>
      <c r="O7076">
        <f>YEAR(Sheet1[[#This Row],[Date]])</f>
        <v>2017</v>
      </c>
      <c r="P7076" t="str">
        <f>LOOKUP(Sheet1[[#This Row],[CountryCode]],$AI$4:$AI$18,$AJ$4:$AJ$18)</f>
        <v>India</v>
      </c>
      <c r="Q7076">
        <f>MONTH(Sheet1[[#This Row],[Date]])</f>
        <v>5</v>
      </c>
      <c r="R7076" t="str">
        <f>TEXT(Sheet1[[#This Row],[Date]],"MMMM")</f>
        <v>May</v>
      </c>
      <c r="S7076" t="str">
        <f>TEXT(Sheet1[[#This Row],[Date]],"YYYY-MMM")</f>
        <v>2017-May</v>
      </c>
      <c r="T7076">
        <f>WEEKDAY(Sheet1[[#This Row],[Date]])</f>
        <v>1</v>
      </c>
      <c r="U7076" t="str">
        <f>TEXT(Sheet1[[#This Row],[Date]],"DDDD")</f>
        <v>Sunday</v>
      </c>
      <c r="V7076" t="str">
        <f>"FM"&amp;MOD(MONTH(Sheet1[[#This Row],[Date]])-4,12)+1</f>
        <v>FM2</v>
      </c>
      <c r="W7076" t="str">
        <f>"Q"&amp;ROUNDUP(MONTH(Sheet1[[#This Row],[Date]])/3,0)</f>
        <v>Q2</v>
      </c>
      <c r="X7076" t="str">
        <f>"Q"&amp;INT(MOD(MONTH(Sheet1[[#This Row],[Date]])-4,12/3)+1)</f>
        <v>Q2</v>
      </c>
      <c r="Y7076" t="str" cm="1">
        <f t="array" ref="Y7076">_xlfn.IFS(ROUND(L7076,0)&lt;=1,"Need to improve 0-1",ROUND(L7076,0)&lt;=2,"Okay 1-2",ROUND(L7076,0)&lt;=3,"Good 2-3",ROUND(L7076,0)&lt;=4,"Great 3-4",ROUND(L7076,0)&lt;=5,"Excellent 4-5")</f>
        <v>Great 3-4</v>
      </c>
      <c r="Z7076" t="str">
        <f t="shared" si="110"/>
        <v>0-1000</v>
      </c>
    </row>
    <row r="7077" spans="1:26" x14ac:dyDescent="0.3">
      <c r="A7077">
        <v>18371395</v>
      </c>
      <c r="B7077" t="s">
        <v>9370</v>
      </c>
      <c r="C7077">
        <v>1</v>
      </c>
      <c r="D7077" t="s">
        <v>8927</v>
      </c>
      <c r="E7077" t="s">
        <v>9371</v>
      </c>
      <c r="F7077" t="s">
        <v>16</v>
      </c>
      <c r="G7077" t="s">
        <v>21</v>
      </c>
      <c r="H7077" t="s">
        <v>21</v>
      </c>
      <c r="I7077">
        <v>2</v>
      </c>
      <c r="J7077">
        <v>48</v>
      </c>
      <c r="K7077">
        <v>550</v>
      </c>
      <c r="L7077">
        <v>3.2</v>
      </c>
      <c r="M7077" t="s">
        <v>9372</v>
      </c>
      <c r="N7077" t="str">
        <f>SUBSTITUTE(Sheet1[[#This Row],[Datekey_Opening]],"_","-")</f>
        <v>2015-5-24</v>
      </c>
      <c r="O7077">
        <f>YEAR(Sheet1[[#This Row],[Date]])</f>
        <v>2015</v>
      </c>
      <c r="P7077" t="str">
        <f>LOOKUP(Sheet1[[#This Row],[CountryCode]],$AI$4:$AI$18,$AJ$4:$AJ$18)</f>
        <v>India</v>
      </c>
      <c r="Q7077">
        <f>MONTH(Sheet1[[#This Row],[Date]])</f>
        <v>5</v>
      </c>
      <c r="R7077" t="str">
        <f>TEXT(Sheet1[[#This Row],[Date]],"MMMM")</f>
        <v>May</v>
      </c>
      <c r="S7077" t="str">
        <f>TEXT(Sheet1[[#This Row],[Date]],"YYYY-MMM")</f>
        <v>2015-May</v>
      </c>
      <c r="T7077">
        <f>WEEKDAY(Sheet1[[#This Row],[Date]])</f>
        <v>1</v>
      </c>
      <c r="U7077" t="str">
        <f>TEXT(Sheet1[[#This Row],[Date]],"DDDD")</f>
        <v>Sunday</v>
      </c>
      <c r="V7077" t="str">
        <f>"FM"&amp;MOD(MONTH(Sheet1[[#This Row],[Date]])-4,12)+1</f>
        <v>FM2</v>
      </c>
      <c r="W7077" t="str">
        <f>"Q"&amp;ROUNDUP(MONTH(Sheet1[[#This Row],[Date]])/3,0)</f>
        <v>Q2</v>
      </c>
      <c r="X7077" t="str">
        <f>"Q"&amp;INT(MOD(MONTH(Sheet1[[#This Row],[Date]])-4,12/3)+1)</f>
        <v>Q2</v>
      </c>
      <c r="Y7077" t="str" cm="1">
        <f t="array" ref="Y7077">_xlfn.IFS(ROUND(L7077,0)&lt;=1,"Need to improve 0-1",ROUND(L7077,0)&lt;=2,"Okay 1-2",ROUND(L7077,0)&lt;=3,"Good 2-3",ROUND(L7077,0)&lt;=4,"Great 3-4",ROUND(L7077,0)&lt;=5,"Excellent 4-5")</f>
        <v>Good 2-3</v>
      </c>
      <c r="Z7077" t="str">
        <f t="shared" si="110"/>
        <v>0-1000</v>
      </c>
    </row>
    <row r="7078" spans="1:26" x14ac:dyDescent="0.3">
      <c r="A7078">
        <v>18432227</v>
      </c>
      <c r="B7078" t="s">
        <v>2315</v>
      </c>
      <c r="C7078">
        <v>1</v>
      </c>
      <c r="D7078" t="s">
        <v>8927</v>
      </c>
      <c r="E7078" t="s">
        <v>441</v>
      </c>
      <c r="F7078" t="s">
        <v>16</v>
      </c>
      <c r="G7078" t="s">
        <v>21</v>
      </c>
      <c r="H7078" t="s">
        <v>16</v>
      </c>
      <c r="I7078">
        <v>2</v>
      </c>
      <c r="J7078">
        <v>12</v>
      </c>
      <c r="K7078">
        <v>600</v>
      </c>
      <c r="L7078">
        <v>2.2999999999999998</v>
      </c>
      <c r="M7078" t="s">
        <v>1392</v>
      </c>
      <c r="N7078" t="str">
        <f>SUBSTITUTE(Sheet1[[#This Row],[Datekey_Opening]],"_","-")</f>
        <v>2014-5-18</v>
      </c>
      <c r="O7078">
        <f>YEAR(Sheet1[[#This Row],[Date]])</f>
        <v>2014</v>
      </c>
      <c r="P7078" t="str">
        <f>LOOKUP(Sheet1[[#This Row],[CountryCode]],$AI$4:$AI$18,$AJ$4:$AJ$18)</f>
        <v>India</v>
      </c>
      <c r="Q7078">
        <f>MONTH(Sheet1[[#This Row],[Date]])</f>
        <v>5</v>
      </c>
      <c r="R7078" t="str">
        <f>TEXT(Sheet1[[#This Row],[Date]],"MMMM")</f>
        <v>May</v>
      </c>
      <c r="S7078" t="str">
        <f>TEXT(Sheet1[[#This Row],[Date]],"YYYY-MMM")</f>
        <v>2014-May</v>
      </c>
      <c r="T7078">
        <f>WEEKDAY(Sheet1[[#This Row],[Date]])</f>
        <v>1</v>
      </c>
      <c r="U7078" t="str">
        <f>TEXT(Sheet1[[#This Row],[Date]],"DDDD")</f>
        <v>Sunday</v>
      </c>
      <c r="V7078" t="str">
        <f>"FM"&amp;MOD(MONTH(Sheet1[[#This Row],[Date]])-4,12)+1</f>
        <v>FM2</v>
      </c>
      <c r="W7078" t="str">
        <f>"Q"&amp;ROUNDUP(MONTH(Sheet1[[#This Row],[Date]])/3,0)</f>
        <v>Q2</v>
      </c>
      <c r="X7078" t="str">
        <f>"Q"&amp;INT(MOD(MONTH(Sheet1[[#This Row],[Date]])-4,12/3)+1)</f>
        <v>Q2</v>
      </c>
      <c r="Y7078" t="str" cm="1">
        <f t="array" ref="Y7078">_xlfn.IFS(ROUND(L7078,0)&lt;=1,"Need to improve 0-1",ROUND(L7078,0)&lt;=2,"Okay 1-2",ROUND(L7078,0)&lt;=3,"Good 2-3",ROUND(L7078,0)&lt;=4,"Great 3-4",ROUND(L7078,0)&lt;=5,"Excellent 4-5")</f>
        <v>Okay 1-2</v>
      </c>
      <c r="Z7078" t="str">
        <f t="shared" si="110"/>
        <v>0-1000</v>
      </c>
    </row>
    <row r="7079" spans="1:26" x14ac:dyDescent="0.3">
      <c r="A7079">
        <v>313164</v>
      </c>
      <c r="B7079" t="s">
        <v>9373</v>
      </c>
      <c r="C7079">
        <v>1</v>
      </c>
      <c r="D7079" t="s">
        <v>8927</v>
      </c>
      <c r="E7079" t="s">
        <v>365</v>
      </c>
      <c r="F7079" t="s">
        <v>16</v>
      </c>
      <c r="G7079" t="s">
        <v>21</v>
      </c>
      <c r="H7079" t="s">
        <v>16</v>
      </c>
      <c r="I7079">
        <v>2</v>
      </c>
      <c r="J7079">
        <v>29</v>
      </c>
      <c r="K7079">
        <v>650</v>
      </c>
      <c r="L7079">
        <v>3.1</v>
      </c>
      <c r="M7079" t="s">
        <v>9374</v>
      </c>
      <c r="N7079" t="str">
        <f>SUBSTITUTE(Sheet1[[#This Row],[Datekey_Opening]],"_","-")</f>
        <v>2015-5-26</v>
      </c>
      <c r="O7079">
        <f>YEAR(Sheet1[[#This Row],[Date]])</f>
        <v>2015</v>
      </c>
      <c r="P7079" t="str">
        <f>LOOKUP(Sheet1[[#This Row],[CountryCode]],$AI$4:$AI$18,$AJ$4:$AJ$18)</f>
        <v>India</v>
      </c>
      <c r="Q7079">
        <f>MONTH(Sheet1[[#This Row],[Date]])</f>
        <v>5</v>
      </c>
      <c r="R7079" t="str">
        <f>TEXT(Sheet1[[#This Row],[Date]],"MMMM")</f>
        <v>May</v>
      </c>
      <c r="S7079" t="str">
        <f>TEXT(Sheet1[[#This Row],[Date]],"YYYY-MMM")</f>
        <v>2015-May</v>
      </c>
      <c r="T7079">
        <f>WEEKDAY(Sheet1[[#This Row],[Date]])</f>
        <v>3</v>
      </c>
      <c r="U7079" t="str">
        <f>TEXT(Sheet1[[#This Row],[Date]],"DDDD")</f>
        <v>Tuesday</v>
      </c>
      <c r="V7079" t="str">
        <f>"FM"&amp;MOD(MONTH(Sheet1[[#This Row],[Date]])-4,12)+1</f>
        <v>FM2</v>
      </c>
      <c r="W7079" t="str">
        <f>"Q"&amp;ROUNDUP(MONTH(Sheet1[[#This Row],[Date]])/3,0)</f>
        <v>Q2</v>
      </c>
      <c r="X7079" t="str">
        <f>"Q"&amp;INT(MOD(MONTH(Sheet1[[#This Row],[Date]])-4,12/3)+1)</f>
        <v>Q2</v>
      </c>
      <c r="Y7079" t="str" cm="1">
        <f t="array" ref="Y7079">_xlfn.IFS(ROUND(L7079,0)&lt;=1,"Need to improve 0-1",ROUND(L7079,0)&lt;=2,"Okay 1-2",ROUND(L7079,0)&lt;=3,"Good 2-3",ROUND(L7079,0)&lt;=4,"Great 3-4",ROUND(L7079,0)&lt;=5,"Excellent 4-5")</f>
        <v>Good 2-3</v>
      </c>
      <c r="Z7079" t="str">
        <f t="shared" si="110"/>
        <v>0-1000</v>
      </c>
    </row>
    <row r="7080" spans="1:26" x14ac:dyDescent="0.3">
      <c r="A7080">
        <v>8068</v>
      </c>
      <c r="B7080" t="s">
        <v>6936</v>
      </c>
      <c r="C7080">
        <v>1</v>
      </c>
      <c r="D7080" t="s">
        <v>8927</v>
      </c>
      <c r="E7080" t="s">
        <v>426</v>
      </c>
      <c r="F7080" t="s">
        <v>16</v>
      </c>
      <c r="G7080" t="s">
        <v>16</v>
      </c>
      <c r="H7080" t="s">
        <v>16</v>
      </c>
      <c r="I7080">
        <v>1</v>
      </c>
      <c r="J7080">
        <v>4</v>
      </c>
      <c r="K7080">
        <v>150</v>
      </c>
      <c r="L7080">
        <v>2.9</v>
      </c>
      <c r="M7080" t="s">
        <v>5185</v>
      </c>
      <c r="N7080" t="str">
        <f>SUBSTITUTE(Sheet1[[#This Row],[Datekey_Opening]],"_","-")</f>
        <v>2018-5-18</v>
      </c>
      <c r="O7080">
        <f>YEAR(Sheet1[[#This Row],[Date]])</f>
        <v>2018</v>
      </c>
      <c r="P7080" t="str">
        <f>LOOKUP(Sheet1[[#This Row],[CountryCode]],$AI$4:$AI$18,$AJ$4:$AJ$18)</f>
        <v>India</v>
      </c>
      <c r="Q7080">
        <f>MONTH(Sheet1[[#This Row],[Date]])</f>
        <v>5</v>
      </c>
      <c r="R7080" t="str">
        <f>TEXT(Sheet1[[#This Row],[Date]],"MMMM")</f>
        <v>May</v>
      </c>
      <c r="S7080" t="str">
        <f>TEXT(Sheet1[[#This Row],[Date]],"YYYY-MMM")</f>
        <v>2018-May</v>
      </c>
      <c r="T7080">
        <f>WEEKDAY(Sheet1[[#This Row],[Date]])</f>
        <v>6</v>
      </c>
      <c r="U7080" t="str">
        <f>TEXT(Sheet1[[#This Row],[Date]],"DDDD")</f>
        <v>Friday</v>
      </c>
      <c r="V7080" t="str">
        <f>"FM"&amp;MOD(MONTH(Sheet1[[#This Row],[Date]])-4,12)+1</f>
        <v>FM2</v>
      </c>
      <c r="W7080" t="str">
        <f>"Q"&amp;ROUNDUP(MONTH(Sheet1[[#This Row],[Date]])/3,0)</f>
        <v>Q2</v>
      </c>
      <c r="X7080" t="str">
        <f>"Q"&amp;INT(MOD(MONTH(Sheet1[[#This Row],[Date]])-4,12/3)+1)</f>
        <v>Q2</v>
      </c>
      <c r="Y7080" t="str" cm="1">
        <f t="array" ref="Y7080">_xlfn.IFS(ROUND(L7080,0)&lt;=1,"Need to improve 0-1",ROUND(L7080,0)&lt;=2,"Okay 1-2",ROUND(L7080,0)&lt;=3,"Good 2-3",ROUND(L7080,0)&lt;=4,"Great 3-4",ROUND(L7080,0)&lt;=5,"Excellent 4-5")</f>
        <v>Good 2-3</v>
      </c>
      <c r="Z7080" t="str">
        <f t="shared" si="110"/>
        <v>0-1000</v>
      </c>
    </row>
    <row r="7081" spans="1:26" x14ac:dyDescent="0.3">
      <c r="A7081">
        <v>18391140</v>
      </c>
      <c r="B7081" t="s">
        <v>9375</v>
      </c>
      <c r="C7081">
        <v>1</v>
      </c>
      <c r="D7081" t="s">
        <v>8927</v>
      </c>
      <c r="E7081" t="s">
        <v>395</v>
      </c>
      <c r="F7081" t="s">
        <v>16</v>
      </c>
      <c r="G7081" t="s">
        <v>16</v>
      </c>
      <c r="H7081" t="s">
        <v>16</v>
      </c>
      <c r="I7081">
        <v>1</v>
      </c>
      <c r="J7081">
        <v>10</v>
      </c>
      <c r="K7081">
        <v>350</v>
      </c>
      <c r="L7081">
        <v>3.1</v>
      </c>
      <c r="M7081" t="s">
        <v>6105</v>
      </c>
      <c r="N7081" t="str">
        <f>SUBSTITUTE(Sheet1[[#This Row],[Datekey_Opening]],"_","-")</f>
        <v>2012-5-20</v>
      </c>
      <c r="O7081">
        <f>YEAR(Sheet1[[#This Row],[Date]])</f>
        <v>2012</v>
      </c>
      <c r="P7081" t="str">
        <f>LOOKUP(Sheet1[[#This Row],[CountryCode]],$AI$4:$AI$18,$AJ$4:$AJ$18)</f>
        <v>India</v>
      </c>
      <c r="Q7081">
        <f>MONTH(Sheet1[[#This Row],[Date]])</f>
        <v>5</v>
      </c>
      <c r="R7081" t="str">
        <f>TEXT(Sheet1[[#This Row],[Date]],"MMMM")</f>
        <v>May</v>
      </c>
      <c r="S7081" t="str">
        <f>TEXT(Sheet1[[#This Row],[Date]],"YYYY-MMM")</f>
        <v>2012-May</v>
      </c>
      <c r="T7081">
        <f>WEEKDAY(Sheet1[[#This Row],[Date]])</f>
        <v>1</v>
      </c>
      <c r="U7081" t="str">
        <f>TEXT(Sheet1[[#This Row],[Date]],"DDDD")</f>
        <v>Sunday</v>
      </c>
      <c r="V7081" t="str">
        <f>"FM"&amp;MOD(MONTH(Sheet1[[#This Row],[Date]])-4,12)+1</f>
        <v>FM2</v>
      </c>
      <c r="W7081" t="str">
        <f>"Q"&amp;ROUNDUP(MONTH(Sheet1[[#This Row],[Date]])/3,0)</f>
        <v>Q2</v>
      </c>
      <c r="X7081" t="str">
        <f>"Q"&amp;INT(MOD(MONTH(Sheet1[[#This Row],[Date]])-4,12/3)+1)</f>
        <v>Q2</v>
      </c>
      <c r="Y7081" t="str" cm="1">
        <f t="array" ref="Y7081">_xlfn.IFS(ROUND(L7081,0)&lt;=1,"Need to improve 0-1",ROUND(L7081,0)&lt;=2,"Okay 1-2",ROUND(L7081,0)&lt;=3,"Good 2-3",ROUND(L7081,0)&lt;=4,"Great 3-4",ROUND(L7081,0)&lt;=5,"Excellent 4-5")</f>
        <v>Good 2-3</v>
      </c>
      <c r="Z7081" t="str">
        <f t="shared" si="110"/>
        <v>0-1000</v>
      </c>
    </row>
    <row r="7082" spans="1:26" x14ac:dyDescent="0.3">
      <c r="A7082">
        <v>4469</v>
      </c>
      <c r="B7082" t="s">
        <v>9376</v>
      </c>
      <c r="C7082">
        <v>1</v>
      </c>
      <c r="D7082" t="s">
        <v>8927</v>
      </c>
      <c r="E7082" t="s">
        <v>478</v>
      </c>
      <c r="F7082" t="s">
        <v>21</v>
      </c>
      <c r="G7082" t="s">
        <v>16</v>
      </c>
      <c r="H7082" t="s">
        <v>16</v>
      </c>
      <c r="I7082">
        <v>3</v>
      </c>
      <c r="J7082">
        <v>325</v>
      </c>
      <c r="K7082">
        <v>1100</v>
      </c>
      <c r="L7082">
        <v>3.2</v>
      </c>
      <c r="M7082" t="s">
        <v>4595</v>
      </c>
      <c r="N7082" t="str">
        <f>SUBSTITUTE(Sheet1[[#This Row],[Datekey_Opening]],"_","-")</f>
        <v>2010-5-27</v>
      </c>
      <c r="O7082">
        <f>YEAR(Sheet1[[#This Row],[Date]])</f>
        <v>2010</v>
      </c>
      <c r="P7082" t="str">
        <f>LOOKUP(Sheet1[[#This Row],[CountryCode]],$AI$4:$AI$18,$AJ$4:$AJ$18)</f>
        <v>India</v>
      </c>
      <c r="Q7082">
        <f>MONTH(Sheet1[[#This Row],[Date]])</f>
        <v>5</v>
      </c>
      <c r="R7082" t="str">
        <f>TEXT(Sheet1[[#This Row],[Date]],"MMMM")</f>
        <v>May</v>
      </c>
      <c r="S7082" t="str">
        <f>TEXT(Sheet1[[#This Row],[Date]],"YYYY-MMM")</f>
        <v>2010-May</v>
      </c>
      <c r="T7082">
        <f>WEEKDAY(Sheet1[[#This Row],[Date]])</f>
        <v>5</v>
      </c>
      <c r="U7082" t="str">
        <f>TEXT(Sheet1[[#This Row],[Date]],"DDDD")</f>
        <v>Thursday</v>
      </c>
      <c r="V7082" t="str">
        <f>"FM"&amp;MOD(MONTH(Sheet1[[#This Row],[Date]])-4,12)+1</f>
        <v>FM2</v>
      </c>
      <c r="W7082" t="str">
        <f>"Q"&amp;ROUNDUP(MONTH(Sheet1[[#This Row],[Date]])/3,0)</f>
        <v>Q2</v>
      </c>
      <c r="X7082" t="str">
        <f>"Q"&amp;INT(MOD(MONTH(Sheet1[[#This Row],[Date]])-4,12/3)+1)</f>
        <v>Q2</v>
      </c>
      <c r="Y7082" t="str" cm="1">
        <f t="array" ref="Y7082">_xlfn.IFS(ROUND(L7082,0)&lt;=1,"Need to improve 0-1",ROUND(L7082,0)&lt;=2,"Okay 1-2",ROUND(L7082,0)&lt;=3,"Good 2-3",ROUND(L7082,0)&lt;=4,"Great 3-4",ROUND(L7082,0)&lt;=5,"Excellent 4-5")</f>
        <v>Good 2-3</v>
      </c>
      <c r="Z7082" t="str">
        <f t="shared" si="110"/>
        <v>1000-2000</v>
      </c>
    </row>
    <row r="7083" spans="1:26" x14ac:dyDescent="0.3">
      <c r="A7083">
        <v>5777</v>
      </c>
      <c r="B7083" t="s">
        <v>8848</v>
      </c>
      <c r="C7083">
        <v>1</v>
      </c>
      <c r="D7083" t="s">
        <v>8927</v>
      </c>
      <c r="E7083" t="s">
        <v>426</v>
      </c>
      <c r="F7083" t="s">
        <v>16</v>
      </c>
      <c r="G7083" t="s">
        <v>16</v>
      </c>
      <c r="H7083" t="s">
        <v>16</v>
      </c>
      <c r="I7083">
        <v>1</v>
      </c>
      <c r="J7083">
        <v>4</v>
      </c>
      <c r="K7083">
        <v>250</v>
      </c>
      <c r="L7083">
        <v>2.9</v>
      </c>
      <c r="M7083" t="s">
        <v>6627</v>
      </c>
      <c r="N7083" t="str">
        <f>SUBSTITUTE(Sheet1[[#This Row],[Datekey_Opening]],"_","-")</f>
        <v>2011-5-28</v>
      </c>
      <c r="O7083">
        <f>YEAR(Sheet1[[#This Row],[Date]])</f>
        <v>2011</v>
      </c>
      <c r="P7083" t="str">
        <f>LOOKUP(Sheet1[[#This Row],[CountryCode]],$AI$4:$AI$18,$AJ$4:$AJ$18)</f>
        <v>India</v>
      </c>
      <c r="Q7083">
        <f>MONTH(Sheet1[[#This Row],[Date]])</f>
        <v>5</v>
      </c>
      <c r="R7083" t="str">
        <f>TEXT(Sheet1[[#This Row],[Date]],"MMMM")</f>
        <v>May</v>
      </c>
      <c r="S7083" t="str">
        <f>TEXT(Sheet1[[#This Row],[Date]],"YYYY-MMM")</f>
        <v>2011-May</v>
      </c>
      <c r="T7083">
        <f>WEEKDAY(Sheet1[[#This Row],[Date]])</f>
        <v>7</v>
      </c>
      <c r="U7083" t="str">
        <f>TEXT(Sheet1[[#This Row],[Date]],"DDDD")</f>
        <v>Saturday</v>
      </c>
      <c r="V7083" t="str">
        <f>"FM"&amp;MOD(MONTH(Sheet1[[#This Row],[Date]])-4,12)+1</f>
        <v>FM2</v>
      </c>
      <c r="W7083" t="str">
        <f>"Q"&amp;ROUNDUP(MONTH(Sheet1[[#This Row],[Date]])/3,0)</f>
        <v>Q2</v>
      </c>
      <c r="X7083" t="str">
        <f>"Q"&amp;INT(MOD(MONTH(Sheet1[[#This Row],[Date]])-4,12/3)+1)</f>
        <v>Q2</v>
      </c>
      <c r="Y7083" t="str" cm="1">
        <f t="array" ref="Y7083">_xlfn.IFS(ROUND(L7083,0)&lt;=1,"Need to improve 0-1",ROUND(L7083,0)&lt;=2,"Okay 1-2",ROUND(L7083,0)&lt;=3,"Good 2-3",ROUND(L7083,0)&lt;=4,"Great 3-4",ROUND(L7083,0)&lt;=5,"Excellent 4-5")</f>
        <v>Good 2-3</v>
      </c>
      <c r="Z7083" t="str">
        <f t="shared" si="110"/>
        <v>0-1000</v>
      </c>
    </row>
    <row r="7084" spans="1:26" x14ac:dyDescent="0.3">
      <c r="A7084">
        <v>18391137</v>
      </c>
      <c r="B7084" t="s">
        <v>9377</v>
      </c>
      <c r="C7084">
        <v>1</v>
      </c>
      <c r="D7084" t="s">
        <v>8927</v>
      </c>
      <c r="E7084" t="s">
        <v>382</v>
      </c>
      <c r="F7084" t="s">
        <v>16</v>
      </c>
      <c r="G7084" t="s">
        <v>21</v>
      </c>
      <c r="H7084" t="s">
        <v>16</v>
      </c>
      <c r="I7084">
        <v>2</v>
      </c>
      <c r="J7084">
        <v>4</v>
      </c>
      <c r="K7084">
        <v>750</v>
      </c>
      <c r="L7084">
        <v>2.6</v>
      </c>
      <c r="M7084" t="s">
        <v>2213</v>
      </c>
      <c r="N7084" t="str">
        <f>SUBSTITUTE(Sheet1[[#This Row],[Datekey_Opening]],"_","-")</f>
        <v>2011-5-27</v>
      </c>
      <c r="O7084">
        <f>YEAR(Sheet1[[#This Row],[Date]])</f>
        <v>2011</v>
      </c>
      <c r="P7084" t="str">
        <f>LOOKUP(Sheet1[[#This Row],[CountryCode]],$AI$4:$AI$18,$AJ$4:$AJ$18)</f>
        <v>India</v>
      </c>
      <c r="Q7084">
        <f>MONTH(Sheet1[[#This Row],[Date]])</f>
        <v>5</v>
      </c>
      <c r="R7084" t="str">
        <f>TEXT(Sheet1[[#This Row],[Date]],"MMMM")</f>
        <v>May</v>
      </c>
      <c r="S7084" t="str">
        <f>TEXT(Sheet1[[#This Row],[Date]],"YYYY-MMM")</f>
        <v>2011-May</v>
      </c>
      <c r="T7084">
        <f>WEEKDAY(Sheet1[[#This Row],[Date]])</f>
        <v>6</v>
      </c>
      <c r="U7084" t="str">
        <f>TEXT(Sheet1[[#This Row],[Date]],"DDDD")</f>
        <v>Friday</v>
      </c>
      <c r="V7084" t="str">
        <f>"FM"&amp;MOD(MONTH(Sheet1[[#This Row],[Date]])-4,12)+1</f>
        <v>FM2</v>
      </c>
      <c r="W7084" t="str">
        <f>"Q"&amp;ROUNDUP(MONTH(Sheet1[[#This Row],[Date]])/3,0)</f>
        <v>Q2</v>
      </c>
      <c r="X7084" t="str">
        <f>"Q"&amp;INT(MOD(MONTH(Sheet1[[#This Row],[Date]])-4,12/3)+1)</f>
        <v>Q2</v>
      </c>
      <c r="Y7084" t="str" cm="1">
        <f t="array" ref="Y7084">_xlfn.IFS(ROUND(L7084,0)&lt;=1,"Need to improve 0-1",ROUND(L7084,0)&lt;=2,"Okay 1-2",ROUND(L7084,0)&lt;=3,"Good 2-3",ROUND(L7084,0)&lt;=4,"Great 3-4",ROUND(L7084,0)&lt;=5,"Excellent 4-5")</f>
        <v>Good 2-3</v>
      </c>
      <c r="Z7084" t="str">
        <f t="shared" si="110"/>
        <v>0-1000</v>
      </c>
    </row>
    <row r="7085" spans="1:26" x14ac:dyDescent="0.3">
      <c r="A7085">
        <v>18206836</v>
      </c>
      <c r="B7085" t="s">
        <v>9378</v>
      </c>
      <c r="C7085">
        <v>1</v>
      </c>
      <c r="D7085" t="s">
        <v>8927</v>
      </c>
      <c r="E7085" t="s">
        <v>15</v>
      </c>
      <c r="F7085" t="s">
        <v>16</v>
      </c>
      <c r="G7085" t="s">
        <v>16</v>
      </c>
      <c r="H7085" t="s">
        <v>16</v>
      </c>
      <c r="I7085">
        <v>1</v>
      </c>
      <c r="J7085">
        <v>15</v>
      </c>
      <c r="K7085">
        <v>200</v>
      </c>
      <c r="L7085">
        <v>3.2</v>
      </c>
      <c r="M7085" t="s">
        <v>3259</v>
      </c>
      <c r="N7085" t="str">
        <f>SUBSTITUTE(Sheet1[[#This Row],[Datekey_Opening]],"_","-")</f>
        <v>2012-5-1</v>
      </c>
      <c r="O7085">
        <f>YEAR(Sheet1[[#This Row],[Date]])</f>
        <v>2012</v>
      </c>
      <c r="P7085" t="str">
        <f>LOOKUP(Sheet1[[#This Row],[CountryCode]],$AI$4:$AI$18,$AJ$4:$AJ$18)</f>
        <v>India</v>
      </c>
      <c r="Q7085">
        <f>MONTH(Sheet1[[#This Row],[Date]])</f>
        <v>5</v>
      </c>
      <c r="R7085" t="str">
        <f>TEXT(Sheet1[[#This Row],[Date]],"MMMM")</f>
        <v>May</v>
      </c>
      <c r="S7085" t="str">
        <f>TEXT(Sheet1[[#This Row],[Date]],"YYYY-MMM")</f>
        <v>2012-May</v>
      </c>
      <c r="T7085">
        <f>WEEKDAY(Sheet1[[#This Row],[Date]])</f>
        <v>3</v>
      </c>
      <c r="U7085" t="str">
        <f>TEXT(Sheet1[[#This Row],[Date]],"DDDD")</f>
        <v>Tuesday</v>
      </c>
      <c r="V7085" t="str">
        <f>"FM"&amp;MOD(MONTH(Sheet1[[#This Row],[Date]])-4,12)+1</f>
        <v>FM2</v>
      </c>
      <c r="W7085" t="str">
        <f>"Q"&amp;ROUNDUP(MONTH(Sheet1[[#This Row],[Date]])/3,0)</f>
        <v>Q2</v>
      </c>
      <c r="X7085" t="str">
        <f>"Q"&amp;INT(MOD(MONTH(Sheet1[[#This Row],[Date]])-4,12/3)+1)</f>
        <v>Q2</v>
      </c>
      <c r="Y7085" t="str" cm="1">
        <f t="array" ref="Y7085">_xlfn.IFS(ROUND(L7085,0)&lt;=1,"Need to improve 0-1",ROUND(L7085,0)&lt;=2,"Okay 1-2",ROUND(L7085,0)&lt;=3,"Good 2-3",ROUND(L7085,0)&lt;=4,"Great 3-4",ROUND(L7085,0)&lt;=5,"Excellent 4-5")</f>
        <v>Good 2-3</v>
      </c>
      <c r="Z7085" t="str">
        <f t="shared" si="110"/>
        <v>0-1000</v>
      </c>
    </row>
    <row r="7086" spans="1:26" x14ac:dyDescent="0.3">
      <c r="A7086">
        <v>8012</v>
      </c>
      <c r="B7086" t="s">
        <v>9379</v>
      </c>
      <c r="C7086">
        <v>1</v>
      </c>
      <c r="D7086" t="s">
        <v>8927</v>
      </c>
      <c r="E7086" t="s">
        <v>473</v>
      </c>
      <c r="F7086" t="s">
        <v>16</v>
      </c>
      <c r="G7086" t="s">
        <v>21</v>
      </c>
      <c r="H7086" t="s">
        <v>16</v>
      </c>
      <c r="I7086">
        <v>2</v>
      </c>
      <c r="J7086">
        <v>134</v>
      </c>
      <c r="K7086">
        <v>650</v>
      </c>
      <c r="L7086">
        <v>2.2000000000000002</v>
      </c>
      <c r="M7086" t="s">
        <v>3486</v>
      </c>
      <c r="N7086" t="str">
        <f>SUBSTITUTE(Sheet1[[#This Row],[Datekey_Opening]],"_","-")</f>
        <v>2013-5-19</v>
      </c>
      <c r="O7086">
        <f>YEAR(Sheet1[[#This Row],[Date]])</f>
        <v>2013</v>
      </c>
      <c r="P7086" t="str">
        <f>LOOKUP(Sheet1[[#This Row],[CountryCode]],$AI$4:$AI$18,$AJ$4:$AJ$18)</f>
        <v>India</v>
      </c>
      <c r="Q7086">
        <f>MONTH(Sheet1[[#This Row],[Date]])</f>
        <v>5</v>
      </c>
      <c r="R7086" t="str">
        <f>TEXT(Sheet1[[#This Row],[Date]],"MMMM")</f>
        <v>May</v>
      </c>
      <c r="S7086" t="str">
        <f>TEXT(Sheet1[[#This Row],[Date]],"YYYY-MMM")</f>
        <v>2013-May</v>
      </c>
      <c r="T7086">
        <f>WEEKDAY(Sheet1[[#This Row],[Date]])</f>
        <v>1</v>
      </c>
      <c r="U7086" t="str">
        <f>TEXT(Sheet1[[#This Row],[Date]],"DDDD")</f>
        <v>Sunday</v>
      </c>
      <c r="V7086" t="str">
        <f>"FM"&amp;MOD(MONTH(Sheet1[[#This Row],[Date]])-4,12)+1</f>
        <v>FM2</v>
      </c>
      <c r="W7086" t="str">
        <f>"Q"&amp;ROUNDUP(MONTH(Sheet1[[#This Row],[Date]])/3,0)</f>
        <v>Q2</v>
      </c>
      <c r="X7086" t="str">
        <f>"Q"&amp;INT(MOD(MONTH(Sheet1[[#This Row],[Date]])-4,12/3)+1)</f>
        <v>Q2</v>
      </c>
      <c r="Y7086" t="str" cm="1">
        <f t="array" ref="Y7086">_xlfn.IFS(ROUND(L7086,0)&lt;=1,"Need to improve 0-1",ROUND(L7086,0)&lt;=2,"Okay 1-2",ROUND(L7086,0)&lt;=3,"Good 2-3",ROUND(L7086,0)&lt;=4,"Great 3-4",ROUND(L7086,0)&lt;=5,"Excellent 4-5")</f>
        <v>Okay 1-2</v>
      </c>
      <c r="Z7086" t="str">
        <f t="shared" si="110"/>
        <v>0-1000</v>
      </c>
    </row>
    <row r="7087" spans="1:26" x14ac:dyDescent="0.3">
      <c r="A7087">
        <v>1722</v>
      </c>
      <c r="B7087" t="s">
        <v>9380</v>
      </c>
      <c r="C7087">
        <v>1</v>
      </c>
      <c r="D7087" t="s">
        <v>8927</v>
      </c>
      <c r="E7087" t="s">
        <v>382</v>
      </c>
      <c r="F7087" t="s">
        <v>21</v>
      </c>
      <c r="G7087" t="s">
        <v>21</v>
      </c>
      <c r="H7087" t="s">
        <v>16</v>
      </c>
      <c r="I7087">
        <v>2</v>
      </c>
      <c r="J7087">
        <v>75</v>
      </c>
      <c r="K7087">
        <v>800</v>
      </c>
      <c r="L7087">
        <v>2.6</v>
      </c>
      <c r="M7087" t="s">
        <v>704</v>
      </c>
      <c r="N7087" t="str">
        <f>SUBSTITUTE(Sheet1[[#This Row],[Datekey_Opening]],"_","-")</f>
        <v>2016-5-12</v>
      </c>
      <c r="O7087">
        <f>YEAR(Sheet1[[#This Row],[Date]])</f>
        <v>2016</v>
      </c>
      <c r="P7087" t="str">
        <f>LOOKUP(Sheet1[[#This Row],[CountryCode]],$AI$4:$AI$18,$AJ$4:$AJ$18)</f>
        <v>India</v>
      </c>
      <c r="Q7087">
        <f>MONTH(Sheet1[[#This Row],[Date]])</f>
        <v>5</v>
      </c>
      <c r="R7087" t="str">
        <f>TEXT(Sheet1[[#This Row],[Date]],"MMMM")</f>
        <v>May</v>
      </c>
      <c r="S7087" t="str">
        <f>TEXT(Sheet1[[#This Row],[Date]],"YYYY-MMM")</f>
        <v>2016-May</v>
      </c>
      <c r="T7087">
        <f>WEEKDAY(Sheet1[[#This Row],[Date]])</f>
        <v>5</v>
      </c>
      <c r="U7087" t="str">
        <f>TEXT(Sheet1[[#This Row],[Date]],"DDDD")</f>
        <v>Thursday</v>
      </c>
      <c r="V7087" t="str">
        <f>"FM"&amp;MOD(MONTH(Sheet1[[#This Row],[Date]])-4,12)+1</f>
        <v>FM2</v>
      </c>
      <c r="W7087" t="str">
        <f>"Q"&amp;ROUNDUP(MONTH(Sheet1[[#This Row],[Date]])/3,0)</f>
        <v>Q2</v>
      </c>
      <c r="X7087" t="str">
        <f>"Q"&amp;INT(MOD(MONTH(Sheet1[[#This Row],[Date]])-4,12/3)+1)</f>
        <v>Q2</v>
      </c>
      <c r="Y7087" t="str" cm="1">
        <f t="array" ref="Y7087">_xlfn.IFS(ROUND(L7087,0)&lt;=1,"Need to improve 0-1",ROUND(L7087,0)&lt;=2,"Okay 1-2",ROUND(L7087,0)&lt;=3,"Good 2-3",ROUND(L7087,0)&lt;=4,"Great 3-4",ROUND(L7087,0)&lt;=5,"Excellent 4-5")</f>
        <v>Good 2-3</v>
      </c>
      <c r="Z7087" t="str">
        <f t="shared" si="110"/>
        <v>0-1000</v>
      </c>
    </row>
    <row r="7088" spans="1:26" x14ac:dyDescent="0.3">
      <c r="A7088">
        <v>2191</v>
      </c>
      <c r="B7088" t="s">
        <v>6626</v>
      </c>
      <c r="C7088">
        <v>1</v>
      </c>
      <c r="D7088" t="s">
        <v>8927</v>
      </c>
      <c r="E7088" t="s">
        <v>2496</v>
      </c>
      <c r="F7088" t="s">
        <v>16</v>
      </c>
      <c r="G7088" t="s">
        <v>16</v>
      </c>
      <c r="H7088" t="s">
        <v>16</v>
      </c>
      <c r="I7088">
        <v>1</v>
      </c>
      <c r="J7088">
        <v>32</v>
      </c>
      <c r="K7088">
        <v>250</v>
      </c>
      <c r="L7088">
        <v>3.1</v>
      </c>
      <c r="M7088" t="s">
        <v>6119</v>
      </c>
      <c r="N7088" t="str">
        <f>SUBSTITUTE(Sheet1[[#This Row],[Datekey_Opening]],"_","-")</f>
        <v>2015-5-17</v>
      </c>
      <c r="O7088">
        <f>YEAR(Sheet1[[#This Row],[Date]])</f>
        <v>2015</v>
      </c>
      <c r="P7088" t="str">
        <f>LOOKUP(Sheet1[[#This Row],[CountryCode]],$AI$4:$AI$18,$AJ$4:$AJ$18)</f>
        <v>India</v>
      </c>
      <c r="Q7088">
        <f>MONTH(Sheet1[[#This Row],[Date]])</f>
        <v>5</v>
      </c>
      <c r="R7088" t="str">
        <f>TEXT(Sheet1[[#This Row],[Date]],"MMMM")</f>
        <v>May</v>
      </c>
      <c r="S7088" t="str">
        <f>TEXT(Sheet1[[#This Row],[Date]],"YYYY-MMM")</f>
        <v>2015-May</v>
      </c>
      <c r="T7088">
        <f>WEEKDAY(Sheet1[[#This Row],[Date]])</f>
        <v>1</v>
      </c>
      <c r="U7088" t="str">
        <f>TEXT(Sheet1[[#This Row],[Date]],"DDDD")</f>
        <v>Sunday</v>
      </c>
      <c r="V7088" t="str">
        <f>"FM"&amp;MOD(MONTH(Sheet1[[#This Row],[Date]])-4,12)+1</f>
        <v>FM2</v>
      </c>
      <c r="W7088" t="str">
        <f>"Q"&amp;ROUNDUP(MONTH(Sheet1[[#This Row],[Date]])/3,0)</f>
        <v>Q2</v>
      </c>
      <c r="X7088" t="str">
        <f>"Q"&amp;INT(MOD(MONTH(Sheet1[[#This Row],[Date]])-4,12/3)+1)</f>
        <v>Q2</v>
      </c>
      <c r="Y7088" t="str" cm="1">
        <f t="array" ref="Y7088">_xlfn.IFS(ROUND(L7088,0)&lt;=1,"Need to improve 0-1",ROUND(L7088,0)&lt;=2,"Okay 1-2",ROUND(L7088,0)&lt;=3,"Good 2-3",ROUND(L7088,0)&lt;=4,"Great 3-4",ROUND(L7088,0)&lt;=5,"Excellent 4-5")</f>
        <v>Good 2-3</v>
      </c>
      <c r="Z7088" t="str">
        <f t="shared" si="110"/>
        <v>0-1000</v>
      </c>
    </row>
    <row r="7089" spans="1:26" x14ac:dyDescent="0.3">
      <c r="A7089">
        <v>307447</v>
      </c>
      <c r="B7089" t="s">
        <v>4116</v>
      </c>
      <c r="C7089">
        <v>1</v>
      </c>
      <c r="D7089" t="s">
        <v>8927</v>
      </c>
      <c r="E7089" t="s">
        <v>362</v>
      </c>
      <c r="F7089" t="s">
        <v>16</v>
      </c>
      <c r="G7089" t="s">
        <v>21</v>
      </c>
      <c r="H7089" t="s">
        <v>16</v>
      </c>
      <c r="I7089">
        <v>2</v>
      </c>
      <c r="J7089">
        <v>106</v>
      </c>
      <c r="K7089">
        <v>600</v>
      </c>
      <c r="L7089">
        <v>3.2</v>
      </c>
      <c r="M7089" t="s">
        <v>6137</v>
      </c>
      <c r="N7089" t="str">
        <f>SUBSTITUTE(Sheet1[[#This Row],[Datekey_Opening]],"_","-")</f>
        <v>2016-5-9</v>
      </c>
      <c r="O7089">
        <f>YEAR(Sheet1[[#This Row],[Date]])</f>
        <v>2016</v>
      </c>
      <c r="P7089" t="str">
        <f>LOOKUP(Sheet1[[#This Row],[CountryCode]],$AI$4:$AI$18,$AJ$4:$AJ$18)</f>
        <v>India</v>
      </c>
      <c r="Q7089">
        <f>MONTH(Sheet1[[#This Row],[Date]])</f>
        <v>5</v>
      </c>
      <c r="R7089" t="str">
        <f>TEXT(Sheet1[[#This Row],[Date]],"MMMM")</f>
        <v>May</v>
      </c>
      <c r="S7089" t="str">
        <f>TEXT(Sheet1[[#This Row],[Date]],"YYYY-MMM")</f>
        <v>2016-May</v>
      </c>
      <c r="T7089">
        <f>WEEKDAY(Sheet1[[#This Row],[Date]])</f>
        <v>2</v>
      </c>
      <c r="U7089" t="str">
        <f>TEXT(Sheet1[[#This Row],[Date]],"DDDD")</f>
        <v>Monday</v>
      </c>
      <c r="V7089" t="str">
        <f>"FM"&amp;MOD(MONTH(Sheet1[[#This Row],[Date]])-4,12)+1</f>
        <v>FM2</v>
      </c>
      <c r="W7089" t="str">
        <f>"Q"&amp;ROUNDUP(MONTH(Sheet1[[#This Row],[Date]])/3,0)</f>
        <v>Q2</v>
      </c>
      <c r="X7089" t="str">
        <f>"Q"&amp;INT(MOD(MONTH(Sheet1[[#This Row],[Date]])-4,12/3)+1)</f>
        <v>Q2</v>
      </c>
      <c r="Y7089" t="str" cm="1">
        <f t="array" ref="Y7089">_xlfn.IFS(ROUND(L7089,0)&lt;=1,"Need to improve 0-1",ROUND(L7089,0)&lt;=2,"Okay 1-2",ROUND(L7089,0)&lt;=3,"Good 2-3",ROUND(L7089,0)&lt;=4,"Great 3-4",ROUND(L7089,0)&lt;=5,"Excellent 4-5")</f>
        <v>Good 2-3</v>
      </c>
      <c r="Z7089" t="str">
        <f t="shared" si="110"/>
        <v>0-1000</v>
      </c>
    </row>
    <row r="7090" spans="1:26" x14ac:dyDescent="0.3">
      <c r="A7090">
        <v>18255134</v>
      </c>
      <c r="B7090" t="s">
        <v>9381</v>
      </c>
      <c r="C7090">
        <v>1</v>
      </c>
      <c r="D7090" t="s">
        <v>8927</v>
      </c>
      <c r="E7090" t="s">
        <v>365</v>
      </c>
      <c r="F7090" t="s">
        <v>16</v>
      </c>
      <c r="G7090" t="s">
        <v>21</v>
      </c>
      <c r="H7090" t="s">
        <v>16</v>
      </c>
      <c r="I7090">
        <v>2</v>
      </c>
      <c r="J7090">
        <v>34</v>
      </c>
      <c r="K7090">
        <v>700</v>
      </c>
      <c r="L7090">
        <v>2.6</v>
      </c>
      <c r="M7090" t="s">
        <v>148</v>
      </c>
      <c r="N7090" t="str">
        <f>SUBSTITUTE(Sheet1[[#This Row],[Datekey_Opening]],"_","-")</f>
        <v>2011-5-7</v>
      </c>
      <c r="O7090">
        <f>YEAR(Sheet1[[#This Row],[Date]])</f>
        <v>2011</v>
      </c>
      <c r="P7090" t="str">
        <f>LOOKUP(Sheet1[[#This Row],[CountryCode]],$AI$4:$AI$18,$AJ$4:$AJ$18)</f>
        <v>India</v>
      </c>
      <c r="Q7090">
        <f>MONTH(Sheet1[[#This Row],[Date]])</f>
        <v>5</v>
      </c>
      <c r="R7090" t="str">
        <f>TEXT(Sheet1[[#This Row],[Date]],"MMMM")</f>
        <v>May</v>
      </c>
      <c r="S7090" t="str">
        <f>TEXT(Sheet1[[#This Row],[Date]],"YYYY-MMM")</f>
        <v>2011-May</v>
      </c>
      <c r="T7090">
        <f>WEEKDAY(Sheet1[[#This Row],[Date]])</f>
        <v>7</v>
      </c>
      <c r="U7090" t="str">
        <f>TEXT(Sheet1[[#This Row],[Date]],"DDDD")</f>
        <v>Saturday</v>
      </c>
      <c r="V7090" t="str">
        <f>"FM"&amp;MOD(MONTH(Sheet1[[#This Row],[Date]])-4,12)+1</f>
        <v>FM2</v>
      </c>
      <c r="W7090" t="str">
        <f>"Q"&amp;ROUNDUP(MONTH(Sheet1[[#This Row],[Date]])/3,0)</f>
        <v>Q2</v>
      </c>
      <c r="X7090" t="str">
        <f>"Q"&amp;INT(MOD(MONTH(Sheet1[[#This Row],[Date]])-4,12/3)+1)</f>
        <v>Q2</v>
      </c>
      <c r="Y7090" t="str" cm="1">
        <f t="array" ref="Y7090">_xlfn.IFS(ROUND(L7090,0)&lt;=1,"Need to improve 0-1",ROUND(L7090,0)&lt;=2,"Okay 1-2",ROUND(L7090,0)&lt;=3,"Good 2-3",ROUND(L7090,0)&lt;=4,"Great 3-4",ROUND(L7090,0)&lt;=5,"Excellent 4-5")</f>
        <v>Good 2-3</v>
      </c>
      <c r="Z7090" t="str">
        <f t="shared" si="110"/>
        <v>0-1000</v>
      </c>
    </row>
    <row r="7091" spans="1:26" x14ac:dyDescent="0.3">
      <c r="A7091">
        <v>7983</v>
      </c>
      <c r="B7091" t="s">
        <v>9327</v>
      </c>
      <c r="C7091">
        <v>1</v>
      </c>
      <c r="D7091" t="s">
        <v>8927</v>
      </c>
      <c r="E7091" t="s">
        <v>435</v>
      </c>
      <c r="F7091" t="s">
        <v>16</v>
      </c>
      <c r="G7091" t="s">
        <v>21</v>
      </c>
      <c r="H7091" t="s">
        <v>16</v>
      </c>
      <c r="I7091">
        <v>1</v>
      </c>
      <c r="J7091">
        <v>94</v>
      </c>
      <c r="K7091">
        <v>200</v>
      </c>
      <c r="L7091">
        <v>3.5</v>
      </c>
      <c r="M7091" t="s">
        <v>449</v>
      </c>
      <c r="N7091" t="str">
        <f>SUBSTITUTE(Sheet1[[#This Row],[Datekey_Opening]],"_","-")</f>
        <v>2013-4-24</v>
      </c>
      <c r="O7091">
        <f>YEAR(Sheet1[[#This Row],[Date]])</f>
        <v>2013</v>
      </c>
      <c r="P7091" t="str">
        <f>LOOKUP(Sheet1[[#This Row],[CountryCode]],$AI$4:$AI$18,$AJ$4:$AJ$18)</f>
        <v>India</v>
      </c>
      <c r="Q7091">
        <f>MONTH(Sheet1[[#This Row],[Date]])</f>
        <v>4</v>
      </c>
      <c r="R7091" t="str">
        <f>TEXT(Sheet1[[#This Row],[Date]],"MMMM")</f>
        <v>April</v>
      </c>
      <c r="S7091" t="str">
        <f>TEXT(Sheet1[[#This Row],[Date]],"YYYY-MMM")</f>
        <v>2013-Apr</v>
      </c>
      <c r="T7091">
        <f>WEEKDAY(Sheet1[[#This Row],[Date]])</f>
        <v>4</v>
      </c>
      <c r="U7091" t="str">
        <f>TEXT(Sheet1[[#This Row],[Date]],"DDDD")</f>
        <v>Wednesday</v>
      </c>
      <c r="V7091" t="str">
        <f>"FM"&amp;MOD(MONTH(Sheet1[[#This Row],[Date]])-4,12)+1</f>
        <v>FM1</v>
      </c>
      <c r="W7091" t="str">
        <f>"Q"&amp;ROUNDUP(MONTH(Sheet1[[#This Row],[Date]])/3,0)</f>
        <v>Q2</v>
      </c>
      <c r="X7091" t="str">
        <f>"Q"&amp;INT(MOD(MONTH(Sheet1[[#This Row],[Date]])-4,12/3)+1)</f>
        <v>Q1</v>
      </c>
      <c r="Y7091" t="str" cm="1">
        <f t="array" ref="Y7091">_xlfn.IFS(ROUND(L7091,0)&lt;=1,"Need to improve 0-1",ROUND(L7091,0)&lt;=2,"Okay 1-2",ROUND(L7091,0)&lt;=3,"Good 2-3",ROUND(L7091,0)&lt;=4,"Great 3-4",ROUND(L7091,0)&lt;=5,"Excellent 4-5")</f>
        <v>Great 3-4</v>
      </c>
      <c r="Z7091" t="str">
        <f t="shared" si="110"/>
        <v>0-1000</v>
      </c>
    </row>
    <row r="7092" spans="1:26" x14ac:dyDescent="0.3">
      <c r="A7092">
        <v>18281983</v>
      </c>
      <c r="B7092" t="s">
        <v>4600</v>
      </c>
      <c r="C7092">
        <v>1</v>
      </c>
      <c r="D7092" t="s">
        <v>8927</v>
      </c>
      <c r="E7092" t="s">
        <v>15</v>
      </c>
      <c r="F7092" t="s">
        <v>16</v>
      </c>
      <c r="G7092" t="s">
        <v>16</v>
      </c>
      <c r="H7092" t="s">
        <v>16</v>
      </c>
      <c r="I7092">
        <v>1</v>
      </c>
      <c r="J7092">
        <v>16</v>
      </c>
      <c r="K7092">
        <v>300</v>
      </c>
      <c r="L7092">
        <v>3.1</v>
      </c>
      <c r="M7092" t="s">
        <v>1248</v>
      </c>
      <c r="N7092" t="str">
        <f>SUBSTITUTE(Sheet1[[#This Row],[Datekey_Opening]],"_","-")</f>
        <v>2010-4-16</v>
      </c>
      <c r="O7092">
        <f>YEAR(Sheet1[[#This Row],[Date]])</f>
        <v>2010</v>
      </c>
      <c r="P7092" t="str">
        <f>LOOKUP(Sheet1[[#This Row],[CountryCode]],$AI$4:$AI$18,$AJ$4:$AJ$18)</f>
        <v>India</v>
      </c>
      <c r="Q7092">
        <f>MONTH(Sheet1[[#This Row],[Date]])</f>
        <v>4</v>
      </c>
      <c r="R7092" t="str">
        <f>TEXT(Sheet1[[#This Row],[Date]],"MMMM")</f>
        <v>April</v>
      </c>
      <c r="S7092" t="str">
        <f>TEXT(Sheet1[[#This Row],[Date]],"YYYY-MMM")</f>
        <v>2010-Apr</v>
      </c>
      <c r="T7092">
        <f>WEEKDAY(Sheet1[[#This Row],[Date]])</f>
        <v>6</v>
      </c>
      <c r="U7092" t="str">
        <f>TEXT(Sheet1[[#This Row],[Date]],"DDDD")</f>
        <v>Friday</v>
      </c>
      <c r="V7092" t="str">
        <f>"FM"&amp;MOD(MONTH(Sheet1[[#This Row],[Date]])-4,12)+1</f>
        <v>FM1</v>
      </c>
      <c r="W7092" t="str">
        <f>"Q"&amp;ROUNDUP(MONTH(Sheet1[[#This Row],[Date]])/3,0)</f>
        <v>Q2</v>
      </c>
      <c r="X7092" t="str">
        <f>"Q"&amp;INT(MOD(MONTH(Sheet1[[#This Row],[Date]])-4,12/3)+1)</f>
        <v>Q1</v>
      </c>
      <c r="Y7092" t="str" cm="1">
        <f t="array" ref="Y7092">_xlfn.IFS(ROUND(L7092,0)&lt;=1,"Need to improve 0-1",ROUND(L7092,0)&lt;=2,"Okay 1-2",ROUND(L7092,0)&lt;=3,"Good 2-3",ROUND(L7092,0)&lt;=4,"Great 3-4",ROUND(L7092,0)&lt;=5,"Excellent 4-5")</f>
        <v>Good 2-3</v>
      </c>
      <c r="Z7092" t="str">
        <f t="shared" si="110"/>
        <v>0-1000</v>
      </c>
    </row>
    <row r="7093" spans="1:26" x14ac:dyDescent="0.3">
      <c r="A7093">
        <v>8422</v>
      </c>
      <c r="B7093" t="s">
        <v>9382</v>
      </c>
      <c r="C7093">
        <v>1</v>
      </c>
      <c r="D7093" t="s">
        <v>8927</v>
      </c>
      <c r="E7093" t="s">
        <v>435</v>
      </c>
      <c r="F7093" t="s">
        <v>16</v>
      </c>
      <c r="G7093" t="s">
        <v>16</v>
      </c>
      <c r="H7093" t="s">
        <v>16</v>
      </c>
      <c r="I7093">
        <v>3</v>
      </c>
      <c r="J7093">
        <v>29</v>
      </c>
      <c r="K7093">
        <v>1000</v>
      </c>
      <c r="L7093">
        <v>3.4</v>
      </c>
      <c r="M7093" t="s">
        <v>752</v>
      </c>
      <c r="N7093" t="str">
        <f>SUBSTITUTE(Sheet1[[#This Row],[Datekey_Opening]],"_","-")</f>
        <v>2016-4-8</v>
      </c>
      <c r="O7093">
        <f>YEAR(Sheet1[[#This Row],[Date]])</f>
        <v>2016</v>
      </c>
      <c r="P7093" t="str">
        <f>LOOKUP(Sheet1[[#This Row],[CountryCode]],$AI$4:$AI$18,$AJ$4:$AJ$18)</f>
        <v>India</v>
      </c>
      <c r="Q7093">
        <f>MONTH(Sheet1[[#This Row],[Date]])</f>
        <v>4</v>
      </c>
      <c r="R7093" t="str">
        <f>TEXT(Sheet1[[#This Row],[Date]],"MMMM")</f>
        <v>April</v>
      </c>
      <c r="S7093" t="str">
        <f>TEXT(Sheet1[[#This Row],[Date]],"YYYY-MMM")</f>
        <v>2016-Apr</v>
      </c>
      <c r="T7093">
        <f>WEEKDAY(Sheet1[[#This Row],[Date]])</f>
        <v>6</v>
      </c>
      <c r="U7093" t="str">
        <f>TEXT(Sheet1[[#This Row],[Date]],"DDDD")</f>
        <v>Friday</v>
      </c>
      <c r="V7093" t="str">
        <f>"FM"&amp;MOD(MONTH(Sheet1[[#This Row],[Date]])-4,12)+1</f>
        <v>FM1</v>
      </c>
      <c r="W7093" t="str">
        <f>"Q"&amp;ROUNDUP(MONTH(Sheet1[[#This Row],[Date]])/3,0)</f>
        <v>Q2</v>
      </c>
      <c r="X7093" t="str">
        <f>"Q"&amp;INT(MOD(MONTH(Sheet1[[#This Row],[Date]])-4,12/3)+1)</f>
        <v>Q1</v>
      </c>
      <c r="Y7093" t="str" cm="1">
        <f t="array" ref="Y7093">_xlfn.IFS(ROUND(L7093,0)&lt;=1,"Need to improve 0-1",ROUND(L7093,0)&lt;=2,"Okay 1-2",ROUND(L7093,0)&lt;=3,"Good 2-3",ROUND(L7093,0)&lt;=4,"Great 3-4",ROUND(L7093,0)&lt;=5,"Excellent 4-5")</f>
        <v>Good 2-3</v>
      </c>
      <c r="Z7093" t="str">
        <f t="shared" si="110"/>
        <v>1000-2000</v>
      </c>
    </row>
    <row r="7094" spans="1:26" x14ac:dyDescent="0.3">
      <c r="A7094">
        <v>312278</v>
      </c>
      <c r="B7094" t="s">
        <v>9383</v>
      </c>
      <c r="C7094">
        <v>1</v>
      </c>
      <c r="D7094" t="s">
        <v>8927</v>
      </c>
      <c r="E7094" t="s">
        <v>435</v>
      </c>
      <c r="F7094" t="s">
        <v>16</v>
      </c>
      <c r="G7094" t="s">
        <v>21</v>
      </c>
      <c r="H7094" t="s">
        <v>16</v>
      </c>
      <c r="I7094">
        <v>1</v>
      </c>
      <c r="J7094">
        <v>9</v>
      </c>
      <c r="K7094">
        <v>200</v>
      </c>
      <c r="L7094">
        <v>2.9</v>
      </c>
      <c r="M7094" t="s">
        <v>2759</v>
      </c>
      <c r="N7094" t="str">
        <f>SUBSTITUTE(Sheet1[[#This Row],[Datekey_Opening]],"_","-")</f>
        <v>2016-4-24</v>
      </c>
      <c r="O7094">
        <f>YEAR(Sheet1[[#This Row],[Date]])</f>
        <v>2016</v>
      </c>
      <c r="P7094" t="str">
        <f>LOOKUP(Sheet1[[#This Row],[CountryCode]],$AI$4:$AI$18,$AJ$4:$AJ$18)</f>
        <v>India</v>
      </c>
      <c r="Q7094">
        <f>MONTH(Sheet1[[#This Row],[Date]])</f>
        <v>4</v>
      </c>
      <c r="R7094" t="str">
        <f>TEXT(Sheet1[[#This Row],[Date]],"MMMM")</f>
        <v>April</v>
      </c>
      <c r="S7094" t="str">
        <f>TEXT(Sheet1[[#This Row],[Date]],"YYYY-MMM")</f>
        <v>2016-Apr</v>
      </c>
      <c r="T7094">
        <f>WEEKDAY(Sheet1[[#This Row],[Date]])</f>
        <v>1</v>
      </c>
      <c r="U7094" t="str">
        <f>TEXT(Sheet1[[#This Row],[Date]],"DDDD")</f>
        <v>Sunday</v>
      </c>
      <c r="V7094" t="str">
        <f>"FM"&amp;MOD(MONTH(Sheet1[[#This Row],[Date]])-4,12)+1</f>
        <v>FM1</v>
      </c>
      <c r="W7094" t="str">
        <f>"Q"&amp;ROUNDUP(MONTH(Sheet1[[#This Row],[Date]])/3,0)</f>
        <v>Q2</v>
      </c>
      <c r="X7094" t="str">
        <f>"Q"&amp;INT(MOD(MONTH(Sheet1[[#This Row],[Date]])-4,12/3)+1)</f>
        <v>Q1</v>
      </c>
      <c r="Y7094" t="str" cm="1">
        <f t="array" ref="Y7094">_xlfn.IFS(ROUND(L7094,0)&lt;=1,"Need to improve 0-1",ROUND(L7094,0)&lt;=2,"Okay 1-2",ROUND(L7094,0)&lt;=3,"Good 2-3",ROUND(L7094,0)&lt;=4,"Great 3-4",ROUND(L7094,0)&lt;=5,"Excellent 4-5")</f>
        <v>Good 2-3</v>
      </c>
      <c r="Z7094" t="str">
        <f t="shared" si="110"/>
        <v>0-1000</v>
      </c>
    </row>
    <row r="7095" spans="1:26" x14ac:dyDescent="0.3">
      <c r="A7095">
        <v>18463699</v>
      </c>
      <c r="B7095" t="s">
        <v>2151</v>
      </c>
      <c r="C7095">
        <v>1</v>
      </c>
      <c r="D7095" t="s">
        <v>8927</v>
      </c>
      <c r="E7095" t="s">
        <v>1541</v>
      </c>
      <c r="F7095" t="s">
        <v>21</v>
      </c>
      <c r="G7095" t="s">
        <v>16</v>
      </c>
      <c r="H7095" t="s">
        <v>16</v>
      </c>
      <c r="I7095">
        <v>3</v>
      </c>
      <c r="J7095">
        <v>9</v>
      </c>
      <c r="K7095">
        <v>1100</v>
      </c>
      <c r="L7095">
        <v>3.1</v>
      </c>
      <c r="M7095" t="s">
        <v>1253</v>
      </c>
      <c r="N7095" t="str">
        <f>SUBSTITUTE(Sheet1[[#This Row],[Datekey_Opening]],"_","-")</f>
        <v>2013-4-10</v>
      </c>
      <c r="O7095">
        <f>YEAR(Sheet1[[#This Row],[Date]])</f>
        <v>2013</v>
      </c>
      <c r="P7095" t="str">
        <f>LOOKUP(Sheet1[[#This Row],[CountryCode]],$AI$4:$AI$18,$AJ$4:$AJ$18)</f>
        <v>India</v>
      </c>
      <c r="Q7095">
        <f>MONTH(Sheet1[[#This Row],[Date]])</f>
        <v>4</v>
      </c>
      <c r="R7095" t="str">
        <f>TEXT(Sheet1[[#This Row],[Date]],"MMMM")</f>
        <v>April</v>
      </c>
      <c r="S7095" t="str">
        <f>TEXT(Sheet1[[#This Row],[Date]],"YYYY-MMM")</f>
        <v>2013-Apr</v>
      </c>
      <c r="T7095">
        <f>WEEKDAY(Sheet1[[#This Row],[Date]])</f>
        <v>4</v>
      </c>
      <c r="U7095" t="str">
        <f>TEXT(Sheet1[[#This Row],[Date]],"DDDD")</f>
        <v>Wednesday</v>
      </c>
      <c r="V7095" t="str">
        <f>"FM"&amp;MOD(MONTH(Sheet1[[#This Row],[Date]])-4,12)+1</f>
        <v>FM1</v>
      </c>
      <c r="W7095" t="str">
        <f>"Q"&amp;ROUNDUP(MONTH(Sheet1[[#This Row],[Date]])/3,0)</f>
        <v>Q2</v>
      </c>
      <c r="X7095" t="str">
        <f>"Q"&amp;INT(MOD(MONTH(Sheet1[[#This Row],[Date]])-4,12/3)+1)</f>
        <v>Q1</v>
      </c>
      <c r="Y7095" t="str" cm="1">
        <f t="array" ref="Y7095">_xlfn.IFS(ROUND(L7095,0)&lt;=1,"Need to improve 0-1",ROUND(L7095,0)&lt;=2,"Okay 1-2",ROUND(L7095,0)&lt;=3,"Good 2-3",ROUND(L7095,0)&lt;=4,"Great 3-4",ROUND(L7095,0)&lt;=5,"Excellent 4-5")</f>
        <v>Good 2-3</v>
      </c>
      <c r="Z7095" t="str">
        <f t="shared" si="110"/>
        <v>1000-2000</v>
      </c>
    </row>
    <row r="7096" spans="1:26" x14ac:dyDescent="0.3">
      <c r="A7096">
        <v>8228</v>
      </c>
      <c r="B7096" t="s">
        <v>9384</v>
      </c>
      <c r="C7096">
        <v>1</v>
      </c>
      <c r="D7096" t="s">
        <v>8927</v>
      </c>
      <c r="E7096" t="s">
        <v>635</v>
      </c>
      <c r="F7096" t="s">
        <v>16</v>
      </c>
      <c r="G7096" t="s">
        <v>16</v>
      </c>
      <c r="H7096" t="s">
        <v>16</v>
      </c>
      <c r="I7096">
        <v>1</v>
      </c>
      <c r="J7096">
        <v>26</v>
      </c>
      <c r="K7096">
        <v>150</v>
      </c>
      <c r="L7096">
        <v>2.6</v>
      </c>
      <c r="M7096" t="s">
        <v>6174</v>
      </c>
      <c r="N7096" t="str">
        <f>SUBSTITUTE(Sheet1[[#This Row],[Datekey_Opening]],"_","-")</f>
        <v>2012-4-1</v>
      </c>
      <c r="O7096">
        <f>YEAR(Sheet1[[#This Row],[Date]])</f>
        <v>2012</v>
      </c>
      <c r="P7096" t="str">
        <f>LOOKUP(Sheet1[[#This Row],[CountryCode]],$AI$4:$AI$18,$AJ$4:$AJ$18)</f>
        <v>India</v>
      </c>
      <c r="Q7096">
        <f>MONTH(Sheet1[[#This Row],[Date]])</f>
        <v>4</v>
      </c>
      <c r="R7096" t="str">
        <f>TEXT(Sheet1[[#This Row],[Date]],"MMMM")</f>
        <v>April</v>
      </c>
      <c r="S7096" t="str">
        <f>TEXT(Sheet1[[#This Row],[Date]],"YYYY-MMM")</f>
        <v>2012-Apr</v>
      </c>
      <c r="T7096">
        <f>WEEKDAY(Sheet1[[#This Row],[Date]])</f>
        <v>1</v>
      </c>
      <c r="U7096" t="str">
        <f>TEXT(Sheet1[[#This Row],[Date]],"DDDD")</f>
        <v>Sunday</v>
      </c>
      <c r="V7096" t="str">
        <f>"FM"&amp;MOD(MONTH(Sheet1[[#This Row],[Date]])-4,12)+1</f>
        <v>FM1</v>
      </c>
      <c r="W7096" t="str">
        <f>"Q"&amp;ROUNDUP(MONTH(Sheet1[[#This Row],[Date]])/3,0)</f>
        <v>Q2</v>
      </c>
      <c r="X7096" t="str">
        <f>"Q"&amp;INT(MOD(MONTH(Sheet1[[#This Row],[Date]])-4,12/3)+1)</f>
        <v>Q1</v>
      </c>
      <c r="Y7096" t="str" cm="1">
        <f t="array" ref="Y7096">_xlfn.IFS(ROUND(L7096,0)&lt;=1,"Need to improve 0-1",ROUND(L7096,0)&lt;=2,"Okay 1-2",ROUND(L7096,0)&lt;=3,"Good 2-3",ROUND(L7096,0)&lt;=4,"Great 3-4",ROUND(L7096,0)&lt;=5,"Excellent 4-5")</f>
        <v>Good 2-3</v>
      </c>
      <c r="Z7096" t="str">
        <f t="shared" si="110"/>
        <v>0-1000</v>
      </c>
    </row>
    <row r="7097" spans="1:26" x14ac:dyDescent="0.3">
      <c r="A7097">
        <v>18371428</v>
      </c>
      <c r="B7097" t="s">
        <v>9385</v>
      </c>
      <c r="C7097">
        <v>1</v>
      </c>
      <c r="D7097" t="s">
        <v>8927</v>
      </c>
      <c r="E7097" t="s">
        <v>382</v>
      </c>
      <c r="F7097" t="s">
        <v>16</v>
      </c>
      <c r="G7097" t="s">
        <v>21</v>
      </c>
      <c r="H7097" t="s">
        <v>16</v>
      </c>
      <c r="I7097">
        <v>2</v>
      </c>
      <c r="J7097">
        <v>13</v>
      </c>
      <c r="K7097">
        <v>800</v>
      </c>
      <c r="L7097">
        <v>3.4</v>
      </c>
      <c r="M7097" t="s">
        <v>734</v>
      </c>
      <c r="N7097" t="str">
        <f>SUBSTITUTE(Sheet1[[#This Row],[Datekey_Opening]],"_","-")</f>
        <v>2011-4-16</v>
      </c>
      <c r="O7097">
        <f>YEAR(Sheet1[[#This Row],[Date]])</f>
        <v>2011</v>
      </c>
      <c r="P7097" t="str">
        <f>LOOKUP(Sheet1[[#This Row],[CountryCode]],$AI$4:$AI$18,$AJ$4:$AJ$18)</f>
        <v>India</v>
      </c>
      <c r="Q7097">
        <f>MONTH(Sheet1[[#This Row],[Date]])</f>
        <v>4</v>
      </c>
      <c r="R7097" t="str">
        <f>TEXT(Sheet1[[#This Row],[Date]],"MMMM")</f>
        <v>April</v>
      </c>
      <c r="S7097" t="str">
        <f>TEXT(Sheet1[[#This Row],[Date]],"YYYY-MMM")</f>
        <v>2011-Apr</v>
      </c>
      <c r="T7097">
        <f>WEEKDAY(Sheet1[[#This Row],[Date]])</f>
        <v>7</v>
      </c>
      <c r="U7097" t="str">
        <f>TEXT(Sheet1[[#This Row],[Date]],"DDDD")</f>
        <v>Saturday</v>
      </c>
      <c r="V7097" t="str">
        <f>"FM"&amp;MOD(MONTH(Sheet1[[#This Row],[Date]])-4,12)+1</f>
        <v>FM1</v>
      </c>
      <c r="W7097" t="str">
        <f>"Q"&amp;ROUNDUP(MONTH(Sheet1[[#This Row],[Date]])/3,0)</f>
        <v>Q2</v>
      </c>
      <c r="X7097" t="str">
        <f>"Q"&amp;INT(MOD(MONTH(Sheet1[[#This Row],[Date]])-4,12/3)+1)</f>
        <v>Q1</v>
      </c>
      <c r="Y7097" t="str" cm="1">
        <f t="array" ref="Y7097">_xlfn.IFS(ROUND(L7097,0)&lt;=1,"Need to improve 0-1",ROUND(L7097,0)&lt;=2,"Okay 1-2",ROUND(L7097,0)&lt;=3,"Good 2-3",ROUND(L7097,0)&lt;=4,"Great 3-4",ROUND(L7097,0)&lt;=5,"Excellent 4-5")</f>
        <v>Good 2-3</v>
      </c>
      <c r="Z7097" t="str">
        <f t="shared" si="110"/>
        <v>0-1000</v>
      </c>
    </row>
    <row r="7098" spans="1:26" x14ac:dyDescent="0.3">
      <c r="A7098">
        <v>312369</v>
      </c>
      <c r="B7098" t="s">
        <v>9386</v>
      </c>
      <c r="C7098">
        <v>1</v>
      </c>
      <c r="D7098" t="s">
        <v>8927</v>
      </c>
      <c r="E7098" t="s">
        <v>1106</v>
      </c>
      <c r="F7098" t="s">
        <v>16</v>
      </c>
      <c r="G7098" t="s">
        <v>21</v>
      </c>
      <c r="H7098" t="s">
        <v>16</v>
      </c>
      <c r="I7098">
        <v>2</v>
      </c>
      <c r="J7098">
        <v>27</v>
      </c>
      <c r="K7098">
        <v>550</v>
      </c>
      <c r="L7098">
        <v>3.2</v>
      </c>
      <c r="M7098" t="s">
        <v>6852</v>
      </c>
      <c r="N7098" t="str">
        <f>SUBSTITUTE(Sheet1[[#This Row],[Datekey_Opening]],"_","-")</f>
        <v>2016-4-5</v>
      </c>
      <c r="O7098">
        <f>YEAR(Sheet1[[#This Row],[Date]])</f>
        <v>2016</v>
      </c>
      <c r="P7098" t="str">
        <f>LOOKUP(Sheet1[[#This Row],[CountryCode]],$AI$4:$AI$18,$AJ$4:$AJ$18)</f>
        <v>India</v>
      </c>
      <c r="Q7098">
        <f>MONTH(Sheet1[[#This Row],[Date]])</f>
        <v>4</v>
      </c>
      <c r="R7098" t="str">
        <f>TEXT(Sheet1[[#This Row],[Date]],"MMMM")</f>
        <v>April</v>
      </c>
      <c r="S7098" t="str">
        <f>TEXT(Sheet1[[#This Row],[Date]],"YYYY-MMM")</f>
        <v>2016-Apr</v>
      </c>
      <c r="T7098">
        <f>WEEKDAY(Sheet1[[#This Row],[Date]])</f>
        <v>3</v>
      </c>
      <c r="U7098" t="str">
        <f>TEXT(Sheet1[[#This Row],[Date]],"DDDD")</f>
        <v>Tuesday</v>
      </c>
      <c r="V7098" t="str">
        <f>"FM"&amp;MOD(MONTH(Sheet1[[#This Row],[Date]])-4,12)+1</f>
        <v>FM1</v>
      </c>
      <c r="W7098" t="str">
        <f>"Q"&amp;ROUNDUP(MONTH(Sheet1[[#This Row],[Date]])/3,0)</f>
        <v>Q2</v>
      </c>
      <c r="X7098" t="str">
        <f>"Q"&amp;INT(MOD(MONTH(Sheet1[[#This Row],[Date]])-4,12/3)+1)</f>
        <v>Q1</v>
      </c>
      <c r="Y7098" t="str" cm="1">
        <f t="array" ref="Y7098">_xlfn.IFS(ROUND(L7098,0)&lt;=1,"Need to improve 0-1",ROUND(L7098,0)&lt;=2,"Okay 1-2",ROUND(L7098,0)&lt;=3,"Good 2-3",ROUND(L7098,0)&lt;=4,"Great 3-4",ROUND(L7098,0)&lt;=5,"Excellent 4-5")</f>
        <v>Good 2-3</v>
      </c>
      <c r="Z7098" t="str">
        <f t="shared" si="110"/>
        <v>0-1000</v>
      </c>
    </row>
    <row r="7099" spans="1:26" x14ac:dyDescent="0.3">
      <c r="A7099">
        <v>18273942</v>
      </c>
      <c r="B7099" t="s">
        <v>9387</v>
      </c>
      <c r="C7099">
        <v>1</v>
      </c>
      <c r="D7099" t="s">
        <v>8927</v>
      </c>
      <c r="E7099" t="s">
        <v>9388</v>
      </c>
      <c r="F7099" t="s">
        <v>16</v>
      </c>
      <c r="G7099" t="s">
        <v>21</v>
      </c>
      <c r="H7099" t="s">
        <v>16</v>
      </c>
      <c r="I7099">
        <v>2</v>
      </c>
      <c r="J7099">
        <v>132</v>
      </c>
      <c r="K7099">
        <v>550</v>
      </c>
      <c r="L7099">
        <v>3.9</v>
      </c>
      <c r="M7099" t="s">
        <v>4863</v>
      </c>
      <c r="N7099" t="str">
        <f>SUBSTITUTE(Sheet1[[#This Row],[Datekey_Opening]],"_","-")</f>
        <v>2012-4-24</v>
      </c>
      <c r="O7099">
        <f>YEAR(Sheet1[[#This Row],[Date]])</f>
        <v>2012</v>
      </c>
      <c r="P7099" t="str">
        <f>LOOKUP(Sheet1[[#This Row],[CountryCode]],$AI$4:$AI$18,$AJ$4:$AJ$18)</f>
        <v>India</v>
      </c>
      <c r="Q7099">
        <f>MONTH(Sheet1[[#This Row],[Date]])</f>
        <v>4</v>
      </c>
      <c r="R7099" t="str">
        <f>TEXT(Sheet1[[#This Row],[Date]],"MMMM")</f>
        <v>April</v>
      </c>
      <c r="S7099" t="str">
        <f>TEXT(Sheet1[[#This Row],[Date]],"YYYY-MMM")</f>
        <v>2012-Apr</v>
      </c>
      <c r="T7099">
        <f>WEEKDAY(Sheet1[[#This Row],[Date]])</f>
        <v>3</v>
      </c>
      <c r="U7099" t="str">
        <f>TEXT(Sheet1[[#This Row],[Date]],"DDDD")</f>
        <v>Tuesday</v>
      </c>
      <c r="V7099" t="str">
        <f>"FM"&amp;MOD(MONTH(Sheet1[[#This Row],[Date]])-4,12)+1</f>
        <v>FM1</v>
      </c>
      <c r="W7099" t="str">
        <f>"Q"&amp;ROUNDUP(MONTH(Sheet1[[#This Row],[Date]])/3,0)</f>
        <v>Q2</v>
      </c>
      <c r="X7099" t="str">
        <f>"Q"&amp;INT(MOD(MONTH(Sheet1[[#This Row],[Date]])-4,12/3)+1)</f>
        <v>Q1</v>
      </c>
      <c r="Y7099" t="str" cm="1">
        <f t="array" ref="Y7099">_xlfn.IFS(ROUND(L7099,0)&lt;=1,"Need to improve 0-1",ROUND(L7099,0)&lt;=2,"Okay 1-2",ROUND(L7099,0)&lt;=3,"Good 2-3",ROUND(L7099,0)&lt;=4,"Great 3-4",ROUND(L7099,0)&lt;=5,"Excellent 4-5")</f>
        <v>Great 3-4</v>
      </c>
      <c r="Z7099" t="str">
        <f t="shared" si="110"/>
        <v>0-1000</v>
      </c>
    </row>
    <row r="7100" spans="1:26" x14ac:dyDescent="0.3">
      <c r="A7100">
        <v>18146472</v>
      </c>
      <c r="B7100" t="s">
        <v>9389</v>
      </c>
      <c r="C7100">
        <v>1</v>
      </c>
      <c r="D7100" t="s">
        <v>8927</v>
      </c>
      <c r="E7100" t="s">
        <v>435</v>
      </c>
      <c r="F7100" t="s">
        <v>16</v>
      </c>
      <c r="G7100" t="s">
        <v>16</v>
      </c>
      <c r="H7100" t="s">
        <v>16</v>
      </c>
      <c r="I7100">
        <v>1</v>
      </c>
      <c r="J7100">
        <v>7</v>
      </c>
      <c r="K7100">
        <v>150</v>
      </c>
      <c r="L7100">
        <v>2.9</v>
      </c>
      <c r="M7100" t="s">
        <v>2766</v>
      </c>
      <c r="N7100" t="str">
        <f>SUBSTITUTE(Sheet1[[#This Row],[Datekey_Opening]],"_","-")</f>
        <v>2014-4-17</v>
      </c>
      <c r="O7100">
        <f>YEAR(Sheet1[[#This Row],[Date]])</f>
        <v>2014</v>
      </c>
      <c r="P7100" t="str">
        <f>LOOKUP(Sheet1[[#This Row],[CountryCode]],$AI$4:$AI$18,$AJ$4:$AJ$18)</f>
        <v>India</v>
      </c>
      <c r="Q7100">
        <f>MONTH(Sheet1[[#This Row],[Date]])</f>
        <v>4</v>
      </c>
      <c r="R7100" t="str">
        <f>TEXT(Sheet1[[#This Row],[Date]],"MMMM")</f>
        <v>April</v>
      </c>
      <c r="S7100" t="str">
        <f>TEXT(Sheet1[[#This Row],[Date]],"YYYY-MMM")</f>
        <v>2014-Apr</v>
      </c>
      <c r="T7100">
        <f>WEEKDAY(Sheet1[[#This Row],[Date]])</f>
        <v>5</v>
      </c>
      <c r="U7100" t="str">
        <f>TEXT(Sheet1[[#This Row],[Date]],"DDDD")</f>
        <v>Thursday</v>
      </c>
      <c r="V7100" t="str">
        <f>"FM"&amp;MOD(MONTH(Sheet1[[#This Row],[Date]])-4,12)+1</f>
        <v>FM1</v>
      </c>
      <c r="W7100" t="str">
        <f>"Q"&amp;ROUNDUP(MONTH(Sheet1[[#This Row],[Date]])/3,0)</f>
        <v>Q2</v>
      </c>
      <c r="X7100" t="str">
        <f>"Q"&amp;INT(MOD(MONTH(Sheet1[[#This Row],[Date]])-4,12/3)+1)</f>
        <v>Q1</v>
      </c>
      <c r="Y7100" t="str" cm="1">
        <f t="array" ref="Y7100">_xlfn.IFS(ROUND(L7100,0)&lt;=1,"Need to improve 0-1",ROUND(L7100,0)&lt;=2,"Okay 1-2",ROUND(L7100,0)&lt;=3,"Good 2-3",ROUND(L7100,0)&lt;=4,"Great 3-4",ROUND(L7100,0)&lt;=5,"Excellent 4-5")</f>
        <v>Good 2-3</v>
      </c>
      <c r="Z7100" t="str">
        <f t="shared" si="110"/>
        <v>0-1000</v>
      </c>
    </row>
    <row r="7101" spans="1:26" x14ac:dyDescent="0.3">
      <c r="A7101">
        <v>309535</v>
      </c>
      <c r="B7101" t="s">
        <v>9390</v>
      </c>
      <c r="C7101">
        <v>1</v>
      </c>
      <c r="D7101" t="s">
        <v>8927</v>
      </c>
      <c r="E7101" t="s">
        <v>470</v>
      </c>
      <c r="F7101" t="s">
        <v>16</v>
      </c>
      <c r="G7101" t="s">
        <v>21</v>
      </c>
      <c r="H7101" t="s">
        <v>16</v>
      </c>
      <c r="I7101">
        <v>2</v>
      </c>
      <c r="J7101">
        <v>31</v>
      </c>
      <c r="K7101">
        <v>700</v>
      </c>
      <c r="L7101">
        <v>3</v>
      </c>
      <c r="M7101" t="s">
        <v>5249</v>
      </c>
      <c r="N7101" t="str">
        <f>SUBSTITUTE(Sheet1[[#This Row],[Datekey_Opening]],"_","-")</f>
        <v>2017-4-23</v>
      </c>
      <c r="O7101">
        <f>YEAR(Sheet1[[#This Row],[Date]])</f>
        <v>2017</v>
      </c>
      <c r="P7101" t="str">
        <f>LOOKUP(Sheet1[[#This Row],[CountryCode]],$AI$4:$AI$18,$AJ$4:$AJ$18)</f>
        <v>India</v>
      </c>
      <c r="Q7101">
        <f>MONTH(Sheet1[[#This Row],[Date]])</f>
        <v>4</v>
      </c>
      <c r="R7101" t="str">
        <f>TEXT(Sheet1[[#This Row],[Date]],"MMMM")</f>
        <v>April</v>
      </c>
      <c r="S7101" t="str">
        <f>TEXT(Sheet1[[#This Row],[Date]],"YYYY-MMM")</f>
        <v>2017-Apr</v>
      </c>
      <c r="T7101">
        <f>WEEKDAY(Sheet1[[#This Row],[Date]])</f>
        <v>1</v>
      </c>
      <c r="U7101" t="str">
        <f>TEXT(Sheet1[[#This Row],[Date]],"DDDD")</f>
        <v>Sunday</v>
      </c>
      <c r="V7101" t="str">
        <f>"FM"&amp;MOD(MONTH(Sheet1[[#This Row],[Date]])-4,12)+1</f>
        <v>FM1</v>
      </c>
      <c r="W7101" t="str">
        <f>"Q"&amp;ROUNDUP(MONTH(Sheet1[[#This Row],[Date]])/3,0)</f>
        <v>Q2</v>
      </c>
      <c r="X7101" t="str">
        <f>"Q"&amp;INT(MOD(MONTH(Sheet1[[#This Row],[Date]])-4,12/3)+1)</f>
        <v>Q1</v>
      </c>
      <c r="Y7101" t="str" cm="1">
        <f t="array" ref="Y7101">_xlfn.IFS(ROUND(L7101,0)&lt;=1,"Need to improve 0-1",ROUND(L7101,0)&lt;=2,"Okay 1-2",ROUND(L7101,0)&lt;=3,"Good 2-3",ROUND(L7101,0)&lt;=4,"Great 3-4",ROUND(L7101,0)&lt;=5,"Excellent 4-5")</f>
        <v>Good 2-3</v>
      </c>
      <c r="Z7101" t="str">
        <f t="shared" si="110"/>
        <v>0-1000</v>
      </c>
    </row>
    <row r="7102" spans="1:26" x14ac:dyDescent="0.3">
      <c r="A7102">
        <v>304691</v>
      </c>
      <c r="B7102" t="s">
        <v>9391</v>
      </c>
      <c r="C7102">
        <v>1</v>
      </c>
      <c r="D7102" t="s">
        <v>8927</v>
      </c>
      <c r="E7102" t="s">
        <v>426</v>
      </c>
      <c r="F7102" t="s">
        <v>16</v>
      </c>
      <c r="G7102" t="s">
        <v>16</v>
      </c>
      <c r="H7102" t="s">
        <v>16</v>
      </c>
      <c r="I7102">
        <v>1</v>
      </c>
      <c r="J7102">
        <v>18</v>
      </c>
      <c r="K7102">
        <v>350</v>
      </c>
      <c r="L7102">
        <v>2.8</v>
      </c>
      <c r="M7102" t="s">
        <v>164</v>
      </c>
      <c r="N7102" t="str">
        <f>SUBSTITUTE(Sheet1[[#This Row],[Datekey_Opening]],"_","-")</f>
        <v>2011-4-11</v>
      </c>
      <c r="O7102">
        <f>YEAR(Sheet1[[#This Row],[Date]])</f>
        <v>2011</v>
      </c>
      <c r="P7102" t="str">
        <f>LOOKUP(Sheet1[[#This Row],[CountryCode]],$AI$4:$AI$18,$AJ$4:$AJ$18)</f>
        <v>India</v>
      </c>
      <c r="Q7102">
        <f>MONTH(Sheet1[[#This Row],[Date]])</f>
        <v>4</v>
      </c>
      <c r="R7102" t="str">
        <f>TEXT(Sheet1[[#This Row],[Date]],"MMMM")</f>
        <v>April</v>
      </c>
      <c r="S7102" t="str">
        <f>TEXT(Sheet1[[#This Row],[Date]],"YYYY-MMM")</f>
        <v>2011-Apr</v>
      </c>
      <c r="T7102">
        <f>WEEKDAY(Sheet1[[#This Row],[Date]])</f>
        <v>2</v>
      </c>
      <c r="U7102" t="str">
        <f>TEXT(Sheet1[[#This Row],[Date]],"DDDD")</f>
        <v>Monday</v>
      </c>
      <c r="V7102" t="str">
        <f>"FM"&amp;MOD(MONTH(Sheet1[[#This Row],[Date]])-4,12)+1</f>
        <v>FM1</v>
      </c>
      <c r="W7102" t="str">
        <f>"Q"&amp;ROUNDUP(MONTH(Sheet1[[#This Row],[Date]])/3,0)</f>
        <v>Q2</v>
      </c>
      <c r="X7102" t="str">
        <f>"Q"&amp;INT(MOD(MONTH(Sheet1[[#This Row],[Date]])-4,12/3)+1)</f>
        <v>Q1</v>
      </c>
      <c r="Y7102" t="str" cm="1">
        <f t="array" ref="Y7102">_xlfn.IFS(ROUND(L7102,0)&lt;=1,"Need to improve 0-1",ROUND(L7102,0)&lt;=2,"Okay 1-2",ROUND(L7102,0)&lt;=3,"Good 2-3",ROUND(L7102,0)&lt;=4,"Great 3-4",ROUND(L7102,0)&lt;=5,"Excellent 4-5")</f>
        <v>Good 2-3</v>
      </c>
      <c r="Z7102" t="str">
        <f t="shared" si="110"/>
        <v>0-1000</v>
      </c>
    </row>
    <row r="7103" spans="1:26" x14ac:dyDescent="0.3">
      <c r="A7103">
        <v>1460</v>
      </c>
      <c r="B7103" t="s">
        <v>3153</v>
      </c>
      <c r="C7103">
        <v>1</v>
      </c>
      <c r="D7103" t="s">
        <v>8927</v>
      </c>
      <c r="E7103" t="s">
        <v>362</v>
      </c>
      <c r="F7103" t="s">
        <v>16</v>
      </c>
      <c r="G7103" t="s">
        <v>21</v>
      </c>
      <c r="H7103" t="s">
        <v>16</v>
      </c>
      <c r="I7103">
        <v>2</v>
      </c>
      <c r="J7103">
        <v>58</v>
      </c>
      <c r="K7103">
        <v>600</v>
      </c>
      <c r="L7103">
        <v>2.8</v>
      </c>
      <c r="M7103" t="s">
        <v>168</v>
      </c>
      <c r="N7103" t="str">
        <f>SUBSTITUTE(Sheet1[[#This Row],[Datekey_Opening]],"_","-")</f>
        <v>2011-4-23</v>
      </c>
      <c r="O7103">
        <f>YEAR(Sheet1[[#This Row],[Date]])</f>
        <v>2011</v>
      </c>
      <c r="P7103" t="str">
        <f>LOOKUP(Sheet1[[#This Row],[CountryCode]],$AI$4:$AI$18,$AJ$4:$AJ$18)</f>
        <v>India</v>
      </c>
      <c r="Q7103">
        <f>MONTH(Sheet1[[#This Row],[Date]])</f>
        <v>4</v>
      </c>
      <c r="R7103" t="str">
        <f>TEXT(Sheet1[[#This Row],[Date]],"MMMM")</f>
        <v>April</v>
      </c>
      <c r="S7103" t="str">
        <f>TEXT(Sheet1[[#This Row],[Date]],"YYYY-MMM")</f>
        <v>2011-Apr</v>
      </c>
      <c r="T7103">
        <f>WEEKDAY(Sheet1[[#This Row],[Date]])</f>
        <v>7</v>
      </c>
      <c r="U7103" t="str">
        <f>TEXT(Sheet1[[#This Row],[Date]],"DDDD")</f>
        <v>Saturday</v>
      </c>
      <c r="V7103" t="str">
        <f>"FM"&amp;MOD(MONTH(Sheet1[[#This Row],[Date]])-4,12)+1</f>
        <v>FM1</v>
      </c>
      <c r="W7103" t="str">
        <f>"Q"&amp;ROUNDUP(MONTH(Sheet1[[#This Row],[Date]])/3,0)</f>
        <v>Q2</v>
      </c>
      <c r="X7103" t="str">
        <f>"Q"&amp;INT(MOD(MONTH(Sheet1[[#This Row],[Date]])-4,12/3)+1)</f>
        <v>Q1</v>
      </c>
      <c r="Y7103" t="str" cm="1">
        <f t="array" ref="Y7103">_xlfn.IFS(ROUND(L7103,0)&lt;=1,"Need to improve 0-1",ROUND(L7103,0)&lt;=2,"Okay 1-2",ROUND(L7103,0)&lt;=3,"Good 2-3",ROUND(L7103,0)&lt;=4,"Great 3-4",ROUND(L7103,0)&lt;=5,"Excellent 4-5")</f>
        <v>Good 2-3</v>
      </c>
      <c r="Z7103" t="str">
        <f t="shared" si="110"/>
        <v>0-1000</v>
      </c>
    </row>
    <row r="7104" spans="1:26" x14ac:dyDescent="0.3">
      <c r="A7104">
        <v>18408048</v>
      </c>
      <c r="B7104" t="s">
        <v>9392</v>
      </c>
      <c r="C7104">
        <v>1</v>
      </c>
      <c r="D7104" t="s">
        <v>8927</v>
      </c>
      <c r="E7104" t="s">
        <v>915</v>
      </c>
      <c r="F7104" t="s">
        <v>21</v>
      </c>
      <c r="G7104" t="s">
        <v>16</v>
      </c>
      <c r="H7104" t="s">
        <v>16</v>
      </c>
      <c r="I7104">
        <v>3</v>
      </c>
      <c r="J7104">
        <v>53</v>
      </c>
      <c r="K7104">
        <v>1300</v>
      </c>
      <c r="L7104">
        <v>3.7</v>
      </c>
      <c r="M7104" t="s">
        <v>8117</v>
      </c>
      <c r="N7104" t="str">
        <f>SUBSTITUTE(Sheet1[[#This Row],[Datekey_Opening]],"_","-")</f>
        <v>2014-4-27</v>
      </c>
      <c r="O7104">
        <f>YEAR(Sheet1[[#This Row],[Date]])</f>
        <v>2014</v>
      </c>
      <c r="P7104" t="str">
        <f>LOOKUP(Sheet1[[#This Row],[CountryCode]],$AI$4:$AI$18,$AJ$4:$AJ$18)</f>
        <v>India</v>
      </c>
      <c r="Q7104">
        <f>MONTH(Sheet1[[#This Row],[Date]])</f>
        <v>4</v>
      </c>
      <c r="R7104" t="str">
        <f>TEXT(Sheet1[[#This Row],[Date]],"MMMM")</f>
        <v>April</v>
      </c>
      <c r="S7104" t="str">
        <f>TEXT(Sheet1[[#This Row],[Date]],"YYYY-MMM")</f>
        <v>2014-Apr</v>
      </c>
      <c r="T7104">
        <f>WEEKDAY(Sheet1[[#This Row],[Date]])</f>
        <v>1</v>
      </c>
      <c r="U7104" t="str">
        <f>TEXT(Sheet1[[#This Row],[Date]],"DDDD")</f>
        <v>Sunday</v>
      </c>
      <c r="V7104" t="str">
        <f>"FM"&amp;MOD(MONTH(Sheet1[[#This Row],[Date]])-4,12)+1</f>
        <v>FM1</v>
      </c>
      <c r="W7104" t="str">
        <f>"Q"&amp;ROUNDUP(MONTH(Sheet1[[#This Row],[Date]])/3,0)</f>
        <v>Q2</v>
      </c>
      <c r="X7104" t="str">
        <f>"Q"&amp;INT(MOD(MONTH(Sheet1[[#This Row],[Date]])-4,12/3)+1)</f>
        <v>Q1</v>
      </c>
      <c r="Y7104" t="str" cm="1">
        <f t="array" ref="Y7104">_xlfn.IFS(ROUND(L7104,0)&lt;=1,"Need to improve 0-1",ROUND(L7104,0)&lt;=2,"Okay 1-2",ROUND(L7104,0)&lt;=3,"Good 2-3",ROUND(L7104,0)&lt;=4,"Great 3-4",ROUND(L7104,0)&lt;=5,"Excellent 4-5")</f>
        <v>Great 3-4</v>
      </c>
      <c r="Z7104" t="str">
        <f t="shared" si="110"/>
        <v>1000-2000</v>
      </c>
    </row>
    <row r="7105" spans="1:26" x14ac:dyDescent="0.3">
      <c r="A7105">
        <v>313410</v>
      </c>
      <c r="B7105" t="s">
        <v>9393</v>
      </c>
      <c r="C7105">
        <v>1</v>
      </c>
      <c r="D7105" t="s">
        <v>8927</v>
      </c>
      <c r="E7105" t="s">
        <v>429</v>
      </c>
      <c r="F7105" t="s">
        <v>16</v>
      </c>
      <c r="G7105" t="s">
        <v>21</v>
      </c>
      <c r="H7105" t="s">
        <v>16</v>
      </c>
      <c r="I7105">
        <v>2</v>
      </c>
      <c r="J7105">
        <v>364</v>
      </c>
      <c r="K7105">
        <v>600</v>
      </c>
      <c r="L7105">
        <v>3.2</v>
      </c>
      <c r="M7105" t="s">
        <v>9394</v>
      </c>
      <c r="N7105" t="str">
        <f>SUBSTITUTE(Sheet1[[#This Row],[Datekey_Opening]],"_","-")</f>
        <v>2012-4-10</v>
      </c>
      <c r="O7105">
        <f>YEAR(Sheet1[[#This Row],[Date]])</f>
        <v>2012</v>
      </c>
      <c r="P7105" t="str">
        <f>LOOKUP(Sheet1[[#This Row],[CountryCode]],$AI$4:$AI$18,$AJ$4:$AJ$18)</f>
        <v>India</v>
      </c>
      <c r="Q7105">
        <f>MONTH(Sheet1[[#This Row],[Date]])</f>
        <v>4</v>
      </c>
      <c r="R7105" t="str">
        <f>TEXT(Sheet1[[#This Row],[Date]],"MMMM")</f>
        <v>April</v>
      </c>
      <c r="S7105" t="str">
        <f>TEXT(Sheet1[[#This Row],[Date]],"YYYY-MMM")</f>
        <v>2012-Apr</v>
      </c>
      <c r="T7105">
        <f>WEEKDAY(Sheet1[[#This Row],[Date]])</f>
        <v>3</v>
      </c>
      <c r="U7105" t="str">
        <f>TEXT(Sheet1[[#This Row],[Date]],"DDDD")</f>
        <v>Tuesday</v>
      </c>
      <c r="V7105" t="str">
        <f>"FM"&amp;MOD(MONTH(Sheet1[[#This Row],[Date]])-4,12)+1</f>
        <v>FM1</v>
      </c>
      <c r="W7105" t="str">
        <f>"Q"&amp;ROUNDUP(MONTH(Sheet1[[#This Row],[Date]])/3,0)</f>
        <v>Q2</v>
      </c>
      <c r="X7105" t="str">
        <f>"Q"&amp;INT(MOD(MONTH(Sheet1[[#This Row],[Date]])-4,12/3)+1)</f>
        <v>Q1</v>
      </c>
      <c r="Y7105" t="str" cm="1">
        <f t="array" ref="Y7105">_xlfn.IFS(ROUND(L7105,0)&lt;=1,"Need to improve 0-1",ROUND(L7105,0)&lt;=2,"Okay 1-2",ROUND(L7105,0)&lt;=3,"Good 2-3",ROUND(L7105,0)&lt;=4,"Great 3-4",ROUND(L7105,0)&lt;=5,"Excellent 4-5")</f>
        <v>Good 2-3</v>
      </c>
      <c r="Z7105" t="str">
        <f t="shared" si="110"/>
        <v>0-1000</v>
      </c>
    </row>
    <row r="7106" spans="1:26" x14ac:dyDescent="0.3">
      <c r="A7106">
        <v>5686</v>
      </c>
      <c r="B7106" t="s">
        <v>9395</v>
      </c>
      <c r="C7106">
        <v>1</v>
      </c>
      <c r="D7106" t="s">
        <v>8927</v>
      </c>
      <c r="E7106" t="s">
        <v>664</v>
      </c>
      <c r="F7106" t="s">
        <v>16</v>
      </c>
      <c r="G7106" t="s">
        <v>16</v>
      </c>
      <c r="H7106" t="s">
        <v>16</v>
      </c>
      <c r="I7106">
        <v>1</v>
      </c>
      <c r="J7106">
        <v>16</v>
      </c>
      <c r="K7106">
        <v>350</v>
      </c>
      <c r="L7106">
        <v>3.1</v>
      </c>
      <c r="M7106" t="s">
        <v>202</v>
      </c>
      <c r="N7106" t="str">
        <f>SUBSTITUTE(Sheet1[[#This Row],[Datekey_Opening]],"_","-")</f>
        <v>2011-4-22</v>
      </c>
      <c r="O7106">
        <f>YEAR(Sheet1[[#This Row],[Date]])</f>
        <v>2011</v>
      </c>
      <c r="P7106" t="str">
        <f>LOOKUP(Sheet1[[#This Row],[CountryCode]],$AI$4:$AI$18,$AJ$4:$AJ$18)</f>
        <v>India</v>
      </c>
      <c r="Q7106">
        <f>MONTH(Sheet1[[#This Row],[Date]])</f>
        <v>4</v>
      </c>
      <c r="R7106" t="str">
        <f>TEXT(Sheet1[[#This Row],[Date]],"MMMM")</f>
        <v>April</v>
      </c>
      <c r="S7106" t="str">
        <f>TEXT(Sheet1[[#This Row],[Date]],"YYYY-MMM")</f>
        <v>2011-Apr</v>
      </c>
      <c r="T7106">
        <f>WEEKDAY(Sheet1[[#This Row],[Date]])</f>
        <v>6</v>
      </c>
      <c r="U7106" t="str">
        <f>TEXT(Sheet1[[#This Row],[Date]],"DDDD")</f>
        <v>Friday</v>
      </c>
      <c r="V7106" t="str">
        <f>"FM"&amp;MOD(MONTH(Sheet1[[#This Row],[Date]])-4,12)+1</f>
        <v>FM1</v>
      </c>
      <c r="W7106" t="str">
        <f>"Q"&amp;ROUNDUP(MONTH(Sheet1[[#This Row],[Date]])/3,0)</f>
        <v>Q2</v>
      </c>
      <c r="X7106" t="str">
        <f>"Q"&amp;INT(MOD(MONTH(Sheet1[[#This Row],[Date]])-4,12/3)+1)</f>
        <v>Q1</v>
      </c>
      <c r="Y7106" t="str" cm="1">
        <f t="array" ref="Y7106">_xlfn.IFS(ROUND(L7106,0)&lt;=1,"Need to improve 0-1",ROUND(L7106,0)&lt;=2,"Okay 1-2",ROUND(L7106,0)&lt;=3,"Good 2-3",ROUND(L7106,0)&lt;=4,"Great 3-4",ROUND(L7106,0)&lt;=5,"Excellent 4-5")</f>
        <v>Good 2-3</v>
      </c>
      <c r="Z7106" t="str">
        <f t="shared" ref="Z7106:Z7169" si="111">IF(AND(K7106&gt;=0,K7106&lt;1000),"0-1000",IF(AND(K7106&gt;=1000,K7106&lt;2000),"1000-2000",IF(AND(K7106&gt;=2000,K7106&lt;3000),"2000-3000",IF(AND(K7106&gt;=3000,K7106&lt;4000),"3000-4000",IF(AND(K7106&gt;=4000,K7106&lt;5000),"4000-5000",IF(AND(K7106&gt;=5000,K7106&lt;6000),"5000-6000",IF(AND(K7106&gt;=6000,K7106&lt;7000),"6000-7000",IF(AND(K7106&gt;=7000,K7106&lt;200000),"7000-200000","Above 200000"))))))))</f>
        <v>0-1000</v>
      </c>
    </row>
    <row r="7107" spans="1:26" x14ac:dyDescent="0.3">
      <c r="A7107">
        <v>18383486</v>
      </c>
      <c r="B7107" t="s">
        <v>9396</v>
      </c>
      <c r="C7107">
        <v>1</v>
      </c>
      <c r="D7107" t="s">
        <v>8927</v>
      </c>
      <c r="E7107" t="s">
        <v>2430</v>
      </c>
      <c r="F7107" t="s">
        <v>16</v>
      </c>
      <c r="G7107" t="s">
        <v>21</v>
      </c>
      <c r="H7107" t="s">
        <v>16</v>
      </c>
      <c r="I7107">
        <v>2</v>
      </c>
      <c r="J7107">
        <v>40</v>
      </c>
      <c r="K7107">
        <v>650</v>
      </c>
      <c r="L7107">
        <v>3.8</v>
      </c>
      <c r="M7107" t="s">
        <v>5727</v>
      </c>
      <c r="N7107" t="str">
        <f>SUBSTITUTE(Sheet1[[#This Row],[Datekey_Opening]],"_","-")</f>
        <v>2014-4-14</v>
      </c>
      <c r="O7107">
        <f>YEAR(Sheet1[[#This Row],[Date]])</f>
        <v>2014</v>
      </c>
      <c r="P7107" t="str">
        <f>LOOKUP(Sheet1[[#This Row],[CountryCode]],$AI$4:$AI$18,$AJ$4:$AJ$18)</f>
        <v>India</v>
      </c>
      <c r="Q7107">
        <f>MONTH(Sheet1[[#This Row],[Date]])</f>
        <v>4</v>
      </c>
      <c r="R7107" t="str">
        <f>TEXT(Sheet1[[#This Row],[Date]],"MMMM")</f>
        <v>April</v>
      </c>
      <c r="S7107" t="str">
        <f>TEXT(Sheet1[[#This Row],[Date]],"YYYY-MMM")</f>
        <v>2014-Apr</v>
      </c>
      <c r="T7107">
        <f>WEEKDAY(Sheet1[[#This Row],[Date]])</f>
        <v>2</v>
      </c>
      <c r="U7107" t="str">
        <f>TEXT(Sheet1[[#This Row],[Date]],"DDDD")</f>
        <v>Monday</v>
      </c>
      <c r="V7107" t="str">
        <f>"FM"&amp;MOD(MONTH(Sheet1[[#This Row],[Date]])-4,12)+1</f>
        <v>FM1</v>
      </c>
      <c r="W7107" t="str">
        <f>"Q"&amp;ROUNDUP(MONTH(Sheet1[[#This Row],[Date]])/3,0)</f>
        <v>Q2</v>
      </c>
      <c r="X7107" t="str">
        <f>"Q"&amp;INT(MOD(MONTH(Sheet1[[#This Row],[Date]])-4,12/3)+1)</f>
        <v>Q1</v>
      </c>
      <c r="Y7107" t="str" cm="1">
        <f t="array" ref="Y7107">_xlfn.IFS(ROUND(L7107,0)&lt;=1,"Need to improve 0-1",ROUND(L7107,0)&lt;=2,"Okay 1-2",ROUND(L7107,0)&lt;=3,"Good 2-3",ROUND(L7107,0)&lt;=4,"Great 3-4",ROUND(L7107,0)&lt;=5,"Excellent 4-5")</f>
        <v>Great 3-4</v>
      </c>
      <c r="Z7107" t="str">
        <f t="shared" si="111"/>
        <v>0-1000</v>
      </c>
    </row>
    <row r="7108" spans="1:26" x14ac:dyDescent="0.3">
      <c r="A7108">
        <v>310766</v>
      </c>
      <c r="B7108" t="s">
        <v>9397</v>
      </c>
      <c r="C7108">
        <v>1</v>
      </c>
      <c r="D7108" t="s">
        <v>8927</v>
      </c>
      <c r="E7108" t="s">
        <v>9398</v>
      </c>
      <c r="F7108" t="s">
        <v>16</v>
      </c>
      <c r="G7108" t="s">
        <v>21</v>
      </c>
      <c r="H7108" t="s">
        <v>16</v>
      </c>
      <c r="I7108">
        <v>2</v>
      </c>
      <c r="J7108">
        <v>147</v>
      </c>
      <c r="K7108">
        <v>650</v>
      </c>
      <c r="L7108">
        <v>2.6</v>
      </c>
      <c r="M7108" t="s">
        <v>8110</v>
      </c>
      <c r="N7108" t="str">
        <f>SUBSTITUTE(Sheet1[[#This Row],[Datekey_Opening]],"_","-")</f>
        <v>2013-4-18</v>
      </c>
      <c r="O7108">
        <f>YEAR(Sheet1[[#This Row],[Date]])</f>
        <v>2013</v>
      </c>
      <c r="P7108" t="str">
        <f>LOOKUP(Sheet1[[#This Row],[CountryCode]],$AI$4:$AI$18,$AJ$4:$AJ$18)</f>
        <v>India</v>
      </c>
      <c r="Q7108">
        <f>MONTH(Sheet1[[#This Row],[Date]])</f>
        <v>4</v>
      </c>
      <c r="R7108" t="str">
        <f>TEXT(Sheet1[[#This Row],[Date]],"MMMM")</f>
        <v>April</v>
      </c>
      <c r="S7108" t="str">
        <f>TEXT(Sheet1[[#This Row],[Date]],"YYYY-MMM")</f>
        <v>2013-Apr</v>
      </c>
      <c r="T7108">
        <f>WEEKDAY(Sheet1[[#This Row],[Date]])</f>
        <v>5</v>
      </c>
      <c r="U7108" t="str">
        <f>TEXT(Sheet1[[#This Row],[Date]],"DDDD")</f>
        <v>Thursday</v>
      </c>
      <c r="V7108" t="str">
        <f>"FM"&amp;MOD(MONTH(Sheet1[[#This Row],[Date]])-4,12)+1</f>
        <v>FM1</v>
      </c>
      <c r="W7108" t="str">
        <f>"Q"&amp;ROUNDUP(MONTH(Sheet1[[#This Row],[Date]])/3,0)</f>
        <v>Q2</v>
      </c>
      <c r="X7108" t="str">
        <f>"Q"&amp;INT(MOD(MONTH(Sheet1[[#This Row],[Date]])-4,12/3)+1)</f>
        <v>Q1</v>
      </c>
      <c r="Y7108" t="str" cm="1">
        <f t="array" ref="Y7108">_xlfn.IFS(ROUND(L7108,0)&lt;=1,"Need to improve 0-1",ROUND(L7108,0)&lt;=2,"Okay 1-2",ROUND(L7108,0)&lt;=3,"Good 2-3",ROUND(L7108,0)&lt;=4,"Great 3-4",ROUND(L7108,0)&lt;=5,"Excellent 4-5")</f>
        <v>Good 2-3</v>
      </c>
      <c r="Z7108" t="str">
        <f t="shared" si="111"/>
        <v>0-1000</v>
      </c>
    </row>
    <row r="7109" spans="1:26" x14ac:dyDescent="0.3">
      <c r="A7109">
        <v>385</v>
      </c>
      <c r="B7109" t="s">
        <v>472</v>
      </c>
      <c r="C7109">
        <v>1</v>
      </c>
      <c r="D7109" t="s">
        <v>8927</v>
      </c>
      <c r="E7109" t="s">
        <v>473</v>
      </c>
      <c r="F7109" t="s">
        <v>16</v>
      </c>
      <c r="G7109" t="s">
        <v>16</v>
      </c>
      <c r="H7109" t="s">
        <v>16</v>
      </c>
      <c r="I7109">
        <v>2</v>
      </c>
      <c r="J7109">
        <v>161</v>
      </c>
      <c r="K7109">
        <v>700</v>
      </c>
      <c r="L7109">
        <v>2.4</v>
      </c>
      <c r="M7109" t="s">
        <v>9399</v>
      </c>
      <c r="N7109" t="str">
        <f>SUBSTITUTE(Sheet1[[#This Row],[Datekey_Opening]],"_","-")</f>
        <v>2015-4-6</v>
      </c>
      <c r="O7109">
        <f>YEAR(Sheet1[[#This Row],[Date]])</f>
        <v>2015</v>
      </c>
      <c r="P7109" t="str">
        <f>LOOKUP(Sheet1[[#This Row],[CountryCode]],$AI$4:$AI$18,$AJ$4:$AJ$18)</f>
        <v>India</v>
      </c>
      <c r="Q7109">
        <f>MONTH(Sheet1[[#This Row],[Date]])</f>
        <v>4</v>
      </c>
      <c r="R7109" t="str">
        <f>TEXT(Sheet1[[#This Row],[Date]],"MMMM")</f>
        <v>April</v>
      </c>
      <c r="S7109" t="str">
        <f>TEXT(Sheet1[[#This Row],[Date]],"YYYY-MMM")</f>
        <v>2015-Apr</v>
      </c>
      <c r="T7109">
        <f>WEEKDAY(Sheet1[[#This Row],[Date]])</f>
        <v>2</v>
      </c>
      <c r="U7109" t="str">
        <f>TEXT(Sheet1[[#This Row],[Date]],"DDDD")</f>
        <v>Monday</v>
      </c>
      <c r="V7109" t="str">
        <f>"FM"&amp;MOD(MONTH(Sheet1[[#This Row],[Date]])-4,12)+1</f>
        <v>FM1</v>
      </c>
      <c r="W7109" t="str">
        <f>"Q"&amp;ROUNDUP(MONTH(Sheet1[[#This Row],[Date]])/3,0)</f>
        <v>Q2</v>
      </c>
      <c r="X7109" t="str">
        <f>"Q"&amp;INT(MOD(MONTH(Sheet1[[#This Row],[Date]])-4,12/3)+1)</f>
        <v>Q1</v>
      </c>
      <c r="Y7109" t="str" cm="1">
        <f t="array" ref="Y7109">_xlfn.IFS(ROUND(L7109,0)&lt;=1,"Need to improve 0-1",ROUND(L7109,0)&lt;=2,"Okay 1-2",ROUND(L7109,0)&lt;=3,"Good 2-3",ROUND(L7109,0)&lt;=4,"Great 3-4",ROUND(L7109,0)&lt;=5,"Excellent 4-5")</f>
        <v>Okay 1-2</v>
      </c>
      <c r="Z7109" t="str">
        <f t="shared" si="111"/>
        <v>0-1000</v>
      </c>
    </row>
    <row r="7110" spans="1:26" x14ac:dyDescent="0.3">
      <c r="A7110">
        <v>18418274</v>
      </c>
      <c r="B7110" t="s">
        <v>9400</v>
      </c>
      <c r="C7110">
        <v>1</v>
      </c>
      <c r="D7110" t="s">
        <v>8927</v>
      </c>
      <c r="E7110" t="s">
        <v>9401</v>
      </c>
      <c r="F7110" t="s">
        <v>16</v>
      </c>
      <c r="G7110" t="s">
        <v>21</v>
      </c>
      <c r="H7110" t="s">
        <v>16</v>
      </c>
      <c r="I7110">
        <v>2</v>
      </c>
      <c r="J7110">
        <v>15</v>
      </c>
      <c r="K7110">
        <v>600</v>
      </c>
      <c r="L7110">
        <v>3.3</v>
      </c>
      <c r="M7110" t="s">
        <v>1089</v>
      </c>
      <c r="N7110" t="str">
        <f>SUBSTITUTE(Sheet1[[#This Row],[Datekey_Opening]],"_","-")</f>
        <v>2013-4-4</v>
      </c>
      <c r="O7110">
        <f>YEAR(Sheet1[[#This Row],[Date]])</f>
        <v>2013</v>
      </c>
      <c r="P7110" t="str">
        <f>LOOKUP(Sheet1[[#This Row],[CountryCode]],$AI$4:$AI$18,$AJ$4:$AJ$18)</f>
        <v>India</v>
      </c>
      <c r="Q7110">
        <f>MONTH(Sheet1[[#This Row],[Date]])</f>
        <v>4</v>
      </c>
      <c r="R7110" t="str">
        <f>TEXT(Sheet1[[#This Row],[Date]],"MMMM")</f>
        <v>April</v>
      </c>
      <c r="S7110" t="str">
        <f>TEXT(Sheet1[[#This Row],[Date]],"YYYY-MMM")</f>
        <v>2013-Apr</v>
      </c>
      <c r="T7110">
        <f>WEEKDAY(Sheet1[[#This Row],[Date]])</f>
        <v>5</v>
      </c>
      <c r="U7110" t="str">
        <f>TEXT(Sheet1[[#This Row],[Date]],"DDDD")</f>
        <v>Thursday</v>
      </c>
      <c r="V7110" t="str">
        <f>"FM"&amp;MOD(MONTH(Sheet1[[#This Row],[Date]])-4,12)+1</f>
        <v>FM1</v>
      </c>
      <c r="W7110" t="str">
        <f>"Q"&amp;ROUNDUP(MONTH(Sheet1[[#This Row],[Date]])/3,0)</f>
        <v>Q2</v>
      </c>
      <c r="X7110" t="str">
        <f>"Q"&amp;INT(MOD(MONTH(Sheet1[[#This Row],[Date]])-4,12/3)+1)</f>
        <v>Q1</v>
      </c>
      <c r="Y7110" t="str" cm="1">
        <f t="array" ref="Y7110">_xlfn.IFS(ROUND(L7110,0)&lt;=1,"Need to improve 0-1",ROUND(L7110,0)&lt;=2,"Okay 1-2",ROUND(L7110,0)&lt;=3,"Good 2-3",ROUND(L7110,0)&lt;=4,"Great 3-4",ROUND(L7110,0)&lt;=5,"Excellent 4-5")</f>
        <v>Good 2-3</v>
      </c>
      <c r="Z7110" t="str">
        <f t="shared" si="111"/>
        <v>0-1000</v>
      </c>
    </row>
    <row r="7111" spans="1:26" x14ac:dyDescent="0.3">
      <c r="A7111">
        <v>8092</v>
      </c>
      <c r="B7111" t="s">
        <v>9402</v>
      </c>
      <c r="C7111">
        <v>1</v>
      </c>
      <c r="D7111" t="s">
        <v>8927</v>
      </c>
      <c r="E7111" t="s">
        <v>751</v>
      </c>
      <c r="F7111" t="s">
        <v>16</v>
      </c>
      <c r="G7111" t="s">
        <v>16</v>
      </c>
      <c r="H7111" t="s">
        <v>16</v>
      </c>
      <c r="I7111">
        <v>1</v>
      </c>
      <c r="J7111">
        <v>12</v>
      </c>
      <c r="K7111">
        <v>350</v>
      </c>
      <c r="L7111">
        <v>2.9</v>
      </c>
      <c r="M7111" t="s">
        <v>198</v>
      </c>
      <c r="N7111" t="str">
        <f>SUBSTITUTE(Sheet1[[#This Row],[Datekey_Opening]],"_","-")</f>
        <v>2016-4-21</v>
      </c>
      <c r="O7111">
        <f>YEAR(Sheet1[[#This Row],[Date]])</f>
        <v>2016</v>
      </c>
      <c r="P7111" t="str">
        <f>LOOKUP(Sheet1[[#This Row],[CountryCode]],$AI$4:$AI$18,$AJ$4:$AJ$18)</f>
        <v>India</v>
      </c>
      <c r="Q7111">
        <f>MONTH(Sheet1[[#This Row],[Date]])</f>
        <v>4</v>
      </c>
      <c r="R7111" t="str">
        <f>TEXT(Sheet1[[#This Row],[Date]],"MMMM")</f>
        <v>April</v>
      </c>
      <c r="S7111" t="str">
        <f>TEXT(Sheet1[[#This Row],[Date]],"YYYY-MMM")</f>
        <v>2016-Apr</v>
      </c>
      <c r="T7111">
        <f>WEEKDAY(Sheet1[[#This Row],[Date]])</f>
        <v>5</v>
      </c>
      <c r="U7111" t="str">
        <f>TEXT(Sheet1[[#This Row],[Date]],"DDDD")</f>
        <v>Thursday</v>
      </c>
      <c r="V7111" t="str">
        <f>"FM"&amp;MOD(MONTH(Sheet1[[#This Row],[Date]])-4,12)+1</f>
        <v>FM1</v>
      </c>
      <c r="W7111" t="str">
        <f>"Q"&amp;ROUNDUP(MONTH(Sheet1[[#This Row],[Date]])/3,0)</f>
        <v>Q2</v>
      </c>
      <c r="X7111" t="str">
        <f>"Q"&amp;INT(MOD(MONTH(Sheet1[[#This Row],[Date]])-4,12/3)+1)</f>
        <v>Q1</v>
      </c>
      <c r="Y7111" t="str" cm="1">
        <f t="array" ref="Y7111">_xlfn.IFS(ROUND(L7111,0)&lt;=1,"Need to improve 0-1",ROUND(L7111,0)&lt;=2,"Okay 1-2",ROUND(L7111,0)&lt;=3,"Good 2-3",ROUND(L7111,0)&lt;=4,"Great 3-4",ROUND(L7111,0)&lt;=5,"Excellent 4-5")</f>
        <v>Good 2-3</v>
      </c>
      <c r="Z7111" t="str">
        <f t="shared" si="111"/>
        <v>0-1000</v>
      </c>
    </row>
    <row r="7112" spans="1:26" x14ac:dyDescent="0.3">
      <c r="A7112">
        <v>5696</v>
      </c>
      <c r="B7112" t="s">
        <v>3331</v>
      </c>
      <c r="C7112">
        <v>1</v>
      </c>
      <c r="D7112" t="s">
        <v>8927</v>
      </c>
      <c r="E7112" t="s">
        <v>1793</v>
      </c>
      <c r="F7112" t="s">
        <v>16</v>
      </c>
      <c r="G7112" t="s">
        <v>21</v>
      </c>
      <c r="H7112" t="s">
        <v>16</v>
      </c>
      <c r="I7112">
        <v>3</v>
      </c>
      <c r="J7112">
        <v>147</v>
      </c>
      <c r="K7112">
        <v>1000</v>
      </c>
      <c r="L7112">
        <v>3.1</v>
      </c>
      <c r="M7112" t="s">
        <v>1244</v>
      </c>
      <c r="N7112" t="str">
        <f>SUBSTITUTE(Sheet1[[#This Row],[Datekey_Opening]],"_","-")</f>
        <v>2014-4-23</v>
      </c>
      <c r="O7112">
        <f>YEAR(Sheet1[[#This Row],[Date]])</f>
        <v>2014</v>
      </c>
      <c r="P7112" t="str">
        <f>LOOKUP(Sheet1[[#This Row],[CountryCode]],$AI$4:$AI$18,$AJ$4:$AJ$18)</f>
        <v>India</v>
      </c>
      <c r="Q7112">
        <f>MONTH(Sheet1[[#This Row],[Date]])</f>
        <v>4</v>
      </c>
      <c r="R7112" t="str">
        <f>TEXT(Sheet1[[#This Row],[Date]],"MMMM")</f>
        <v>April</v>
      </c>
      <c r="S7112" t="str">
        <f>TEXT(Sheet1[[#This Row],[Date]],"YYYY-MMM")</f>
        <v>2014-Apr</v>
      </c>
      <c r="T7112">
        <f>WEEKDAY(Sheet1[[#This Row],[Date]])</f>
        <v>4</v>
      </c>
      <c r="U7112" t="str">
        <f>TEXT(Sheet1[[#This Row],[Date]],"DDDD")</f>
        <v>Wednesday</v>
      </c>
      <c r="V7112" t="str">
        <f>"FM"&amp;MOD(MONTH(Sheet1[[#This Row],[Date]])-4,12)+1</f>
        <v>FM1</v>
      </c>
      <c r="W7112" t="str">
        <f>"Q"&amp;ROUNDUP(MONTH(Sheet1[[#This Row],[Date]])/3,0)</f>
        <v>Q2</v>
      </c>
      <c r="X7112" t="str">
        <f>"Q"&amp;INT(MOD(MONTH(Sheet1[[#This Row],[Date]])-4,12/3)+1)</f>
        <v>Q1</v>
      </c>
      <c r="Y7112" t="str" cm="1">
        <f t="array" ref="Y7112">_xlfn.IFS(ROUND(L7112,0)&lt;=1,"Need to improve 0-1",ROUND(L7112,0)&lt;=2,"Okay 1-2",ROUND(L7112,0)&lt;=3,"Good 2-3",ROUND(L7112,0)&lt;=4,"Great 3-4",ROUND(L7112,0)&lt;=5,"Excellent 4-5")</f>
        <v>Good 2-3</v>
      </c>
      <c r="Z7112" t="str">
        <f t="shared" si="111"/>
        <v>1000-2000</v>
      </c>
    </row>
    <row r="7113" spans="1:26" x14ac:dyDescent="0.3">
      <c r="A7113">
        <v>312240</v>
      </c>
      <c r="B7113" t="s">
        <v>9287</v>
      </c>
      <c r="C7113">
        <v>1</v>
      </c>
      <c r="D7113" t="s">
        <v>8927</v>
      </c>
      <c r="E7113" t="s">
        <v>435</v>
      </c>
      <c r="F7113" t="s">
        <v>16</v>
      </c>
      <c r="G7113" t="s">
        <v>21</v>
      </c>
      <c r="H7113" t="s">
        <v>16</v>
      </c>
      <c r="I7113">
        <v>1</v>
      </c>
      <c r="J7113">
        <v>2</v>
      </c>
      <c r="K7113">
        <v>300</v>
      </c>
      <c r="L7113">
        <v>1</v>
      </c>
      <c r="M7113" t="s">
        <v>1087</v>
      </c>
      <c r="N7113" t="str">
        <f>SUBSTITUTE(Sheet1[[#This Row],[Datekey_Opening]],"_","-")</f>
        <v>2015-4-20</v>
      </c>
      <c r="O7113">
        <f>YEAR(Sheet1[[#This Row],[Date]])</f>
        <v>2015</v>
      </c>
      <c r="P7113" t="str">
        <f>LOOKUP(Sheet1[[#This Row],[CountryCode]],$AI$4:$AI$18,$AJ$4:$AJ$18)</f>
        <v>India</v>
      </c>
      <c r="Q7113">
        <f>MONTH(Sheet1[[#This Row],[Date]])</f>
        <v>4</v>
      </c>
      <c r="R7113" t="str">
        <f>TEXT(Sheet1[[#This Row],[Date]],"MMMM")</f>
        <v>April</v>
      </c>
      <c r="S7113" t="str">
        <f>TEXT(Sheet1[[#This Row],[Date]],"YYYY-MMM")</f>
        <v>2015-Apr</v>
      </c>
      <c r="T7113">
        <f>WEEKDAY(Sheet1[[#This Row],[Date]])</f>
        <v>2</v>
      </c>
      <c r="U7113" t="str">
        <f>TEXT(Sheet1[[#This Row],[Date]],"DDDD")</f>
        <v>Monday</v>
      </c>
      <c r="V7113" t="str">
        <f>"FM"&amp;MOD(MONTH(Sheet1[[#This Row],[Date]])-4,12)+1</f>
        <v>FM1</v>
      </c>
      <c r="W7113" t="str">
        <f>"Q"&amp;ROUNDUP(MONTH(Sheet1[[#This Row],[Date]])/3,0)</f>
        <v>Q2</v>
      </c>
      <c r="X7113" t="str">
        <f>"Q"&amp;INT(MOD(MONTH(Sheet1[[#This Row],[Date]])-4,12/3)+1)</f>
        <v>Q1</v>
      </c>
      <c r="Y7113" t="str" cm="1">
        <f t="array" ref="Y7113">_xlfn.IFS(ROUND(L7113,0)&lt;=1,"Need to improve 0-1",ROUND(L7113,0)&lt;=2,"Okay 1-2",ROUND(L7113,0)&lt;=3,"Good 2-3",ROUND(L7113,0)&lt;=4,"Great 3-4",ROUND(L7113,0)&lt;=5,"Excellent 4-5")</f>
        <v>Need to improve 0-1</v>
      </c>
      <c r="Z7113" t="str">
        <f t="shared" si="111"/>
        <v>0-1000</v>
      </c>
    </row>
    <row r="7114" spans="1:26" x14ac:dyDescent="0.3">
      <c r="A7114">
        <v>18418649</v>
      </c>
      <c r="B7114" t="s">
        <v>9403</v>
      </c>
      <c r="C7114">
        <v>1</v>
      </c>
      <c r="D7114" t="s">
        <v>8927</v>
      </c>
      <c r="E7114" t="s">
        <v>1057</v>
      </c>
      <c r="F7114" t="s">
        <v>16</v>
      </c>
      <c r="G7114" t="s">
        <v>16</v>
      </c>
      <c r="H7114" t="s">
        <v>16</v>
      </c>
      <c r="I7114">
        <v>1</v>
      </c>
      <c r="J7114">
        <v>8</v>
      </c>
      <c r="K7114">
        <v>300</v>
      </c>
      <c r="L7114">
        <v>3.1</v>
      </c>
      <c r="M7114" t="s">
        <v>4389</v>
      </c>
      <c r="N7114" t="str">
        <f>SUBSTITUTE(Sheet1[[#This Row],[Datekey_Opening]],"_","-")</f>
        <v>2012-4-12</v>
      </c>
      <c r="O7114">
        <f>YEAR(Sheet1[[#This Row],[Date]])</f>
        <v>2012</v>
      </c>
      <c r="P7114" t="str">
        <f>LOOKUP(Sheet1[[#This Row],[CountryCode]],$AI$4:$AI$18,$AJ$4:$AJ$18)</f>
        <v>India</v>
      </c>
      <c r="Q7114">
        <f>MONTH(Sheet1[[#This Row],[Date]])</f>
        <v>4</v>
      </c>
      <c r="R7114" t="str">
        <f>TEXT(Sheet1[[#This Row],[Date]],"MMMM")</f>
        <v>April</v>
      </c>
      <c r="S7114" t="str">
        <f>TEXT(Sheet1[[#This Row],[Date]],"YYYY-MMM")</f>
        <v>2012-Apr</v>
      </c>
      <c r="T7114">
        <f>WEEKDAY(Sheet1[[#This Row],[Date]])</f>
        <v>5</v>
      </c>
      <c r="U7114" t="str">
        <f>TEXT(Sheet1[[#This Row],[Date]],"DDDD")</f>
        <v>Thursday</v>
      </c>
      <c r="V7114" t="str">
        <f>"FM"&amp;MOD(MONTH(Sheet1[[#This Row],[Date]])-4,12)+1</f>
        <v>FM1</v>
      </c>
      <c r="W7114" t="str">
        <f>"Q"&amp;ROUNDUP(MONTH(Sheet1[[#This Row],[Date]])/3,0)</f>
        <v>Q2</v>
      </c>
      <c r="X7114" t="str">
        <f>"Q"&amp;INT(MOD(MONTH(Sheet1[[#This Row],[Date]])-4,12/3)+1)</f>
        <v>Q1</v>
      </c>
      <c r="Y7114" t="str" cm="1">
        <f t="array" ref="Y7114">_xlfn.IFS(ROUND(L7114,0)&lt;=1,"Need to improve 0-1",ROUND(L7114,0)&lt;=2,"Okay 1-2",ROUND(L7114,0)&lt;=3,"Good 2-3",ROUND(L7114,0)&lt;=4,"Great 3-4",ROUND(L7114,0)&lt;=5,"Excellent 4-5")</f>
        <v>Good 2-3</v>
      </c>
      <c r="Z7114" t="str">
        <f t="shared" si="111"/>
        <v>0-1000</v>
      </c>
    </row>
    <row r="7115" spans="1:26" x14ac:dyDescent="0.3">
      <c r="A7115">
        <v>18385532</v>
      </c>
      <c r="B7115" t="s">
        <v>9404</v>
      </c>
      <c r="C7115">
        <v>1</v>
      </c>
      <c r="D7115" t="s">
        <v>8927</v>
      </c>
      <c r="E7115" t="s">
        <v>435</v>
      </c>
      <c r="F7115" t="s">
        <v>16</v>
      </c>
      <c r="G7115" t="s">
        <v>16</v>
      </c>
      <c r="H7115" t="s">
        <v>16</v>
      </c>
      <c r="I7115">
        <v>1</v>
      </c>
      <c r="J7115">
        <v>2</v>
      </c>
      <c r="K7115">
        <v>300</v>
      </c>
      <c r="L7115">
        <v>1</v>
      </c>
      <c r="M7115" t="s">
        <v>2777</v>
      </c>
      <c r="N7115" t="str">
        <f>SUBSTITUTE(Sheet1[[#This Row],[Datekey_Opening]],"_","-")</f>
        <v>2015-4-23</v>
      </c>
      <c r="O7115">
        <f>YEAR(Sheet1[[#This Row],[Date]])</f>
        <v>2015</v>
      </c>
      <c r="P7115" t="str">
        <f>LOOKUP(Sheet1[[#This Row],[CountryCode]],$AI$4:$AI$18,$AJ$4:$AJ$18)</f>
        <v>India</v>
      </c>
      <c r="Q7115">
        <f>MONTH(Sheet1[[#This Row],[Date]])</f>
        <v>4</v>
      </c>
      <c r="R7115" t="str">
        <f>TEXT(Sheet1[[#This Row],[Date]],"MMMM")</f>
        <v>April</v>
      </c>
      <c r="S7115" t="str">
        <f>TEXT(Sheet1[[#This Row],[Date]],"YYYY-MMM")</f>
        <v>2015-Apr</v>
      </c>
      <c r="T7115">
        <f>WEEKDAY(Sheet1[[#This Row],[Date]])</f>
        <v>5</v>
      </c>
      <c r="U7115" t="str">
        <f>TEXT(Sheet1[[#This Row],[Date]],"DDDD")</f>
        <v>Thursday</v>
      </c>
      <c r="V7115" t="str">
        <f>"FM"&amp;MOD(MONTH(Sheet1[[#This Row],[Date]])-4,12)+1</f>
        <v>FM1</v>
      </c>
      <c r="W7115" t="str">
        <f>"Q"&amp;ROUNDUP(MONTH(Sheet1[[#This Row],[Date]])/3,0)</f>
        <v>Q2</v>
      </c>
      <c r="X7115" t="str">
        <f>"Q"&amp;INT(MOD(MONTH(Sheet1[[#This Row],[Date]])-4,12/3)+1)</f>
        <v>Q1</v>
      </c>
      <c r="Y7115" t="str" cm="1">
        <f t="array" ref="Y7115">_xlfn.IFS(ROUND(L7115,0)&lt;=1,"Need to improve 0-1",ROUND(L7115,0)&lt;=2,"Okay 1-2",ROUND(L7115,0)&lt;=3,"Good 2-3",ROUND(L7115,0)&lt;=4,"Great 3-4",ROUND(L7115,0)&lt;=5,"Excellent 4-5")</f>
        <v>Need to improve 0-1</v>
      </c>
      <c r="Z7115" t="str">
        <f t="shared" si="111"/>
        <v>0-1000</v>
      </c>
    </row>
    <row r="7116" spans="1:26" x14ac:dyDescent="0.3">
      <c r="A7116">
        <v>304934</v>
      </c>
      <c r="B7116" t="s">
        <v>9405</v>
      </c>
      <c r="C7116">
        <v>1</v>
      </c>
      <c r="D7116" t="s">
        <v>8927</v>
      </c>
      <c r="E7116" t="s">
        <v>365</v>
      </c>
      <c r="F7116" t="s">
        <v>16</v>
      </c>
      <c r="G7116" t="s">
        <v>21</v>
      </c>
      <c r="H7116" t="s">
        <v>16</v>
      </c>
      <c r="I7116">
        <v>2</v>
      </c>
      <c r="J7116">
        <v>15</v>
      </c>
      <c r="K7116">
        <v>600</v>
      </c>
      <c r="L7116">
        <v>2.7</v>
      </c>
      <c r="M7116" t="s">
        <v>1420</v>
      </c>
      <c r="N7116" t="str">
        <f>SUBSTITUTE(Sheet1[[#This Row],[Datekey_Opening]],"_","-")</f>
        <v>2018-4-3</v>
      </c>
      <c r="O7116">
        <f>YEAR(Sheet1[[#This Row],[Date]])</f>
        <v>2018</v>
      </c>
      <c r="P7116" t="str">
        <f>LOOKUP(Sheet1[[#This Row],[CountryCode]],$AI$4:$AI$18,$AJ$4:$AJ$18)</f>
        <v>India</v>
      </c>
      <c r="Q7116">
        <f>MONTH(Sheet1[[#This Row],[Date]])</f>
        <v>4</v>
      </c>
      <c r="R7116" t="str">
        <f>TEXT(Sheet1[[#This Row],[Date]],"MMMM")</f>
        <v>April</v>
      </c>
      <c r="S7116" t="str">
        <f>TEXT(Sheet1[[#This Row],[Date]],"YYYY-MMM")</f>
        <v>2018-Apr</v>
      </c>
      <c r="T7116">
        <f>WEEKDAY(Sheet1[[#This Row],[Date]])</f>
        <v>3</v>
      </c>
      <c r="U7116" t="str">
        <f>TEXT(Sheet1[[#This Row],[Date]],"DDDD")</f>
        <v>Tuesday</v>
      </c>
      <c r="V7116" t="str">
        <f>"FM"&amp;MOD(MONTH(Sheet1[[#This Row],[Date]])-4,12)+1</f>
        <v>FM1</v>
      </c>
      <c r="W7116" t="str">
        <f>"Q"&amp;ROUNDUP(MONTH(Sheet1[[#This Row],[Date]])/3,0)</f>
        <v>Q2</v>
      </c>
      <c r="X7116" t="str">
        <f>"Q"&amp;INT(MOD(MONTH(Sheet1[[#This Row],[Date]])-4,12/3)+1)</f>
        <v>Q1</v>
      </c>
      <c r="Y7116" t="str" cm="1">
        <f t="array" ref="Y7116">_xlfn.IFS(ROUND(L7116,0)&lt;=1,"Need to improve 0-1",ROUND(L7116,0)&lt;=2,"Okay 1-2",ROUND(L7116,0)&lt;=3,"Good 2-3",ROUND(L7116,0)&lt;=4,"Great 3-4",ROUND(L7116,0)&lt;=5,"Excellent 4-5")</f>
        <v>Good 2-3</v>
      </c>
      <c r="Z7116" t="str">
        <f t="shared" si="111"/>
        <v>0-1000</v>
      </c>
    </row>
    <row r="7117" spans="1:26" x14ac:dyDescent="0.3">
      <c r="A7117">
        <v>304103</v>
      </c>
      <c r="B7117" t="s">
        <v>722</v>
      </c>
      <c r="C7117">
        <v>1</v>
      </c>
      <c r="D7117" t="s">
        <v>8927</v>
      </c>
      <c r="E7117" t="s">
        <v>379</v>
      </c>
      <c r="F7117" t="s">
        <v>16</v>
      </c>
      <c r="G7117" t="s">
        <v>16</v>
      </c>
      <c r="H7117" t="s">
        <v>16</v>
      </c>
      <c r="I7117">
        <v>1</v>
      </c>
      <c r="J7117">
        <v>18</v>
      </c>
      <c r="K7117">
        <v>450</v>
      </c>
      <c r="L7117">
        <v>2.7</v>
      </c>
      <c r="M7117" t="s">
        <v>2766</v>
      </c>
      <c r="N7117" t="str">
        <f>SUBSTITUTE(Sheet1[[#This Row],[Datekey_Opening]],"_","-")</f>
        <v>2014-4-17</v>
      </c>
      <c r="O7117">
        <f>YEAR(Sheet1[[#This Row],[Date]])</f>
        <v>2014</v>
      </c>
      <c r="P7117" t="str">
        <f>LOOKUP(Sheet1[[#This Row],[CountryCode]],$AI$4:$AI$18,$AJ$4:$AJ$18)</f>
        <v>India</v>
      </c>
      <c r="Q7117">
        <f>MONTH(Sheet1[[#This Row],[Date]])</f>
        <v>4</v>
      </c>
      <c r="R7117" t="str">
        <f>TEXT(Sheet1[[#This Row],[Date]],"MMMM")</f>
        <v>April</v>
      </c>
      <c r="S7117" t="str">
        <f>TEXT(Sheet1[[#This Row],[Date]],"YYYY-MMM")</f>
        <v>2014-Apr</v>
      </c>
      <c r="T7117">
        <f>WEEKDAY(Sheet1[[#This Row],[Date]])</f>
        <v>5</v>
      </c>
      <c r="U7117" t="str">
        <f>TEXT(Sheet1[[#This Row],[Date]],"DDDD")</f>
        <v>Thursday</v>
      </c>
      <c r="V7117" t="str">
        <f>"FM"&amp;MOD(MONTH(Sheet1[[#This Row],[Date]])-4,12)+1</f>
        <v>FM1</v>
      </c>
      <c r="W7117" t="str">
        <f>"Q"&amp;ROUNDUP(MONTH(Sheet1[[#This Row],[Date]])/3,0)</f>
        <v>Q2</v>
      </c>
      <c r="X7117" t="str">
        <f>"Q"&amp;INT(MOD(MONTH(Sheet1[[#This Row],[Date]])-4,12/3)+1)</f>
        <v>Q1</v>
      </c>
      <c r="Y7117" t="str" cm="1">
        <f t="array" ref="Y7117">_xlfn.IFS(ROUND(L7117,0)&lt;=1,"Need to improve 0-1",ROUND(L7117,0)&lt;=2,"Okay 1-2",ROUND(L7117,0)&lt;=3,"Good 2-3",ROUND(L7117,0)&lt;=4,"Great 3-4",ROUND(L7117,0)&lt;=5,"Excellent 4-5")</f>
        <v>Good 2-3</v>
      </c>
      <c r="Z7117" t="str">
        <f t="shared" si="111"/>
        <v>0-1000</v>
      </c>
    </row>
    <row r="7118" spans="1:26" x14ac:dyDescent="0.3">
      <c r="A7118">
        <v>409</v>
      </c>
      <c r="B7118" t="s">
        <v>1786</v>
      </c>
      <c r="C7118">
        <v>1</v>
      </c>
      <c r="D7118" t="s">
        <v>8927</v>
      </c>
      <c r="E7118" t="s">
        <v>426</v>
      </c>
      <c r="F7118" t="s">
        <v>16</v>
      </c>
      <c r="G7118" t="s">
        <v>21</v>
      </c>
      <c r="H7118" t="s">
        <v>16</v>
      </c>
      <c r="I7118">
        <v>3</v>
      </c>
      <c r="J7118">
        <v>334</v>
      </c>
      <c r="K7118">
        <v>1300</v>
      </c>
      <c r="L7118">
        <v>2.6</v>
      </c>
      <c r="M7118" t="s">
        <v>176</v>
      </c>
      <c r="N7118" t="str">
        <f>SUBSTITUTE(Sheet1[[#This Row],[Datekey_Opening]],"_","-")</f>
        <v>2018-4-4</v>
      </c>
      <c r="O7118">
        <f>YEAR(Sheet1[[#This Row],[Date]])</f>
        <v>2018</v>
      </c>
      <c r="P7118" t="str">
        <f>LOOKUP(Sheet1[[#This Row],[CountryCode]],$AI$4:$AI$18,$AJ$4:$AJ$18)</f>
        <v>India</v>
      </c>
      <c r="Q7118">
        <f>MONTH(Sheet1[[#This Row],[Date]])</f>
        <v>4</v>
      </c>
      <c r="R7118" t="str">
        <f>TEXT(Sheet1[[#This Row],[Date]],"MMMM")</f>
        <v>April</v>
      </c>
      <c r="S7118" t="str">
        <f>TEXT(Sheet1[[#This Row],[Date]],"YYYY-MMM")</f>
        <v>2018-Apr</v>
      </c>
      <c r="T7118">
        <f>WEEKDAY(Sheet1[[#This Row],[Date]])</f>
        <v>4</v>
      </c>
      <c r="U7118" t="str">
        <f>TEXT(Sheet1[[#This Row],[Date]],"DDDD")</f>
        <v>Wednesday</v>
      </c>
      <c r="V7118" t="str">
        <f>"FM"&amp;MOD(MONTH(Sheet1[[#This Row],[Date]])-4,12)+1</f>
        <v>FM1</v>
      </c>
      <c r="W7118" t="str">
        <f>"Q"&amp;ROUNDUP(MONTH(Sheet1[[#This Row],[Date]])/3,0)</f>
        <v>Q2</v>
      </c>
      <c r="X7118" t="str">
        <f>"Q"&amp;INT(MOD(MONTH(Sheet1[[#This Row],[Date]])-4,12/3)+1)</f>
        <v>Q1</v>
      </c>
      <c r="Y7118" t="str" cm="1">
        <f t="array" ref="Y7118">_xlfn.IFS(ROUND(L7118,0)&lt;=1,"Need to improve 0-1",ROUND(L7118,0)&lt;=2,"Okay 1-2",ROUND(L7118,0)&lt;=3,"Good 2-3",ROUND(L7118,0)&lt;=4,"Great 3-4",ROUND(L7118,0)&lt;=5,"Excellent 4-5")</f>
        <v>Good 2-3</v>
      </c>
      <c r="Z7118" t="str">
        <f t="shared" si="111"/>
        <v>1000-2000</v>
      </c>
    </row>
    <row r="7119" spans="1:26" x14ac:dyDescent="0.3">
      <c r="A7119">
        <v>307501</v>
      </c>
      <c r="B7119" t="s">
        <v>9406</v>
      </c>
      <c r="C7119">
        <v>1</v>
      </c>
      <c r="D7119" t="s">
        <v>14</v>
      </c>
      <c r="E7119" t="s">
        <v>9407</v>
      </c>
      <c r="F7119" t="s">
        <v>21</v>
      </c>
      <c r="G7119" t="s">
        <v>16</v>
      </c>
      <c r="H7119" t="s">
        <v>16</v>
      </c>
      <c r="I7119">
        <v>4</v>
      </c>
      <c r="J7119">
        <v>67</v>
      </c>
      <c r="K7119">
        <v>2000</v>
      </c>
      <c r="L7119">
        <v>2.6</v>
      </c>
      <c r="M7119" t="s">
        <v>3527</v>
      </c>
      <c r="N7119" t="str">
        <f>SUBSTITUTE(Sheet1[[#This Row],[Datekey_Opening]],"_","-")</f>
        <v>2015-12-22</v>
      </c>
      <c r="O7119">
        <f>YEAR(Sheet1[[#This Row],[Date]])</f>
        <v>2015</v>
      </c>
      <c r="P7119" t="str">
        <f>LOOKUP(Sheet1[[#This Row],[CountryCode]],$AI$4:$AI$18,$AJ$4:$AJ$18)</f>
        <v>India</v>
      </c>
      <c r="Q7119">
        <f>MONTH(Sheet1[[#This Row],[Date]])</f>
        <v>12</v>
      </c>
      <c r="R7119" t="str">
        <f>TEXT(Sheet1[[#This Row],[Date]],"MMMM")</f>
        <v>December</v>
      </c>
      <c r="S7119" t="str">
        <f>TEXT(Sheet1[[#This Row],[Date]],"YYYY-MMM")</f>
        <v>2015-Dec</v>
      </c>
      <c r="T7119">
        <f>WEEKDAY(Sheet1[[#This Row],[Date]])</f>
        <v>3</v>
      </c>
      <c r="U7119" t="str">
        <f>TEXT(Sheet1[[#This Row],[Date]],"DDDD")</f>
        <v>Tuesday</v>
      </c>
      <c r="V7119" t="str">
        <f>"FM"&amp;MOD(MONTH(Sheet1[[#This Row],[Date]])-4,12)+1</f>
        <v>FM9</v>
      </c>
      <c r="W7119" t="str">
        <f>"Q"&amp;ROUNDUP(MONTH(Sheet1[[#This Row],[Date]])/3,0)</f>
        <v>Q4</v>
      </c>
      <c r="X7119" t="str">
        <f>"Q"&amp;INT(MOD(MONTH(Sheet1[[#This Row],[Date]])-4,12/3)+1)</f>
        <v>Q1</v>
      </c>
      <c r="Y7119" t="str" cm="1">
        <f t="array" ref="Y7119">_xlfn.IFS(ROUND(L7119,0)&lt;=1,"Need to improve 0-1",ROUND(L7119,0)&lt;=2,"Okay 1-2",ROUND(L7119,0)&lt;=3,"Good 2-3",ROUND(L7119,0)&lt;=4,"Great 3-4",ROUND(L7119,0)&lt;=5,"Excellent 4-5")</f>
        <v>Good 2-3</v>
      </c>
      <c r="Z7119" t="str">
        <f t="shared" si="111"/>
        <v>2000-3000</v>
      </c>
    </row>
    <row r="7120" spans="1:26" x14ac:dyDescent="0.3">
      <c r="A7120">
        <v>18272353</v>
      </c>
      <c r="B7120" t="s">
        <v>8124</v>
      </c>
      <c r="C7120">
        <v>1</v>
      </c>
      <c r="D7120" t="s">
        <v>8927</v>
      </c>
      <c r="E7120" t="s">
        <v>362</v>
      </c>
      <c r="F7120" t="s">
        <v>21</v>
      </c>
      <c r="G7120" t="s">
        <v>16</v>
      </c>
      <c r="H7120" t="s">
        <v>16</v>
      </c>
      <c r="I7120">
        <v>3</v>
      </c>
      <c r="J7120">
        <v>322</v>
      </c>
      <c r="K7120">
        <v>1500</v>
      </c>
      <c r="L7120">
        <v>4.0999999999999996</v>
      </c>
      <c r="M7120" t="s">
        <v>5273</v>
      </c>
      <c r="N7120" t="str">
        <f>SUBSTITUTE(Sheet1[[#This Row],[Datekey_Opening]],"_","-")</f>
        <v>2017-3-28</v>
      </c>
      <c r="O7120">
        <f>YEAR(Sheet1[[#This Row],[Date]])</f>
        <v>2017</v>
      </c>
      <c r="P7120" t="str">
        <f>LOOKUP(Sheet1[[#This Row],[CountryCode]],$AI$4:$AI$18,$AJ$4:$AJ$18)</f>
        <v>India</v>
      </c>
      <c r="Q7120">
        <f>MONTH(Sheet1[[#This Row],[Date]])</f>
        <v>3</v>
      </c>
      <c r="R7120" t="str">
        <f>TEXT(Sheet1[[#This Row],[Date]],"MMMM")</f>
        <v>March</v>
      </c>
      <c r="S7120" t="str">
        <f>TEXT(Sheet1[[#This Row],[Date]],"YYYY-MMM")</f>
        <v>2017-Mar</v>
      </c>
      <c r="T7120">
        <f>WEEKDAY(Sheet1[[#This Row],[Date]])</f>
        <v>3</v>
      </c>
      <c r="U7120" t="str">
        <f>TEXT(Sheet1[[#This Row],[Date]],"DDDD")</f>
        <v>Tuesday</v>
      </c>
      <c r="V7120" t="str">
        <f>"FM"&amp;MOD(MONTH(Sheet1[[#This Row],[Date]])-4,12)+1</f>
        <v>FM12</v>
      </c>
      <c r="W7120" t="str">
        <f>"Q"&amp;ROUNDUP(MONTH(Sheet1[[#This Row],[Date]])/3,0)</f>
        <v>Q1</v>
      </c>
      <c r="X7120" t="str">
        <f>"Q"&amp;INT(MOD(MONTH(Sheet1[[#This Row],[Date]])-4,12/3)+1)</f>
        <v>Q4</v>
      </c>
      <c r="Y7120" t="str" cm="1">
        <f t="array" ref="Y7120">_xlfn.IFS(ROUND(L7120,0)&lt;=1,"Need to improve 0-1",ROUND(L7120,0)&lt;=2,"Okay 1-2",ROUND(L7120,0)&lt;=3,"Good 2-3",ROUND(L7120,0)&lt;=4,"Great 3-4",ROUND(L7120,0)&lt;=5,"Excellent 4-5")</f>
        <v>Great 3-4</v>
      </c>
      <c r="Z7120" t="str">
        <f t="shared" si="111"/>
        <v>1000-2000</v>
      </c>
    </row>
    <row r="7121" spans="1:26" x14ac:dyDescent="0.3">
      <c r="A7121">
        <v>2799</v>
      </c>
      <c r="B7121" t="s">
        <v>9408</v>
      </c>
      <c r="C7121">
        <v>1</v>
      </c>
      <c r="D7121" t="s">
        <v>8927</v>
      </c>
      <c r="E7121" t="s">
        <v>362</v>
      </c>
      <c r="F7121" t="s">
        <v>21</v>
      </c>
      <c r="G7121" t="s">
        <v>16</v>
      </c>
      <c r="H7121" t="s">
        <v>16</v>
      </c>
      <c r="I7121">
        <v>3</v>
      </c>
      <c r="J7121">
        <v>67</v>
      </c>
      <c r="K7121">
        <v>1500</v>
      </c>
      <c r="L7121">
        <v>3.4</v>
      </c>
      <c r="M7121" t="s">
        <v>2800</v>
      </c>
      <c r="N7121" t="str">
        <f>SUBSTITUTE(Sheet1[[#This Row],[Datekey_Opening]],"_","-")</f>
        <v>2013-3-14</v>
      </c>
      <c r="O7121">
        <f>YEAR(Sheet1[[#This Row],[Date]])</f>
        <v>2013</v>
      </c>
      <c r="P7121" t="str">
        <f>LOOKUP(Sheet1[[#This Row],[CountryCode]],$AI$4:$AI$18,$AJ$4:$AJ$18)</f>
        <v>India</v>
      </c>
      <c r="Q7121">
        <f>MONTH(Sheet1[[#This Row],[Date]])</f>
        <v>3</v>
      </c>
      <c r="R7121" t="str">
        <f>TEXT(Sheet1[[#This Row],[Date]],"MMMM")</f>
        <v>March</v>
      </c>
      <c r="S7121" t="str">
        <f>TEXT(Sheet1[[#This Row],[Date]],"YYYY-MMM")</f>
        <v>2013-Mar</v>
      </c>
      <c r="T7121">
        <f>WEEKDAY(Sheet1[[#This Row],[Date]])</f>
        <v>5</v>
      </c>
      <c r="U7121" t="str">
        <f>TEXT(Sheet1[[#This Row],[Date]],"DDDD")</f>
        <v>Thursday</v>
      </c>
      <c r="V7121" t="str">
        <f>"FM"&amp;MOD(MONTH(Sheet1[[#This Row],[Date]])-4,12)+1</f>
        <v>FM12</v>
      </c>
      <c r="W7121" t="str">
        <f>"Q"&amp;ROUNDUP(MONTH(Sheet1[[#This Row],[Date]])/3,0)</f>
        <v>Q1</v>
      </c>
      <c r="X7121" t="str">
        <f>"Q"&amp;INT(MOD(MONTH(Sheet1[[#This Row],[Date]])-4,12/3)+1)</f>
        <v>Q4</v>
      </c>
      <c r="Y7121" t="str" cm="1">
        <f t="array" ref="Y7121">_xlfn.IFS(ROUND(L7121,0)&lt;=1,"Need to improve 0-1",ROUND(L7121,0)&lt;=2,"Okay 1-2",ROUND(L7121,0)&lt;=3,"Good 2-3",ROUND(L7121,0)&lt;=4,"Great 3-4",ROUND(L7121,0)&lt;=5,"Excellent 4-5")</f>
        <v>Good 2-3</v>
      </c>
      <c r="Z7121" t="str">
        <f t="shared" si="111"/>
        <v>1000-2000</v>
      </c>
    </row>
    <row r="7122" spans="1:26" x14ac:dyDescent="0.3">
      <c r="A7122">
        <v>307297</v>
      </c>
      <c r="B7122" t="s">
        <v>9409</v>
      </c>
      <c r="C7122">
        <v>1</v>
      </c>
      <c r="D7122" t="s">
        <v>8927</v>
      </c>
      <c r="E7122" t="s">
        <v>365</v>
      </c>
      <c r="F7122" t="s">
        <v>16</v>
      </c>
      <c r="G7122" t="s">
        <v>16</v>
      </c>
      <c r="H7122" t="s">
        <v>16</v>
      </c>
      <c r="I7122">
        <v>2</v>
      </c>
      <c r="J7122">
        <v>24</v>
      </c>
      <c r="K7122">
        <v>600</v>
      </c>
      <c r="L7122">
        <v>2.5</v>
      </c>
      <c r="M7122" t="s">
        <v>3981</v>
      </c>
      <c r="N7122" t="str">
        <f>SUBSTITUTE(Sheet1[[#This Row],[Datekey_Opening]],"_","-")</f>
        <v>2017-3-25</v>
      </c>
      <c r="O7122">
        <f>YEAR(Sheet1[[#This Row],[Date]])</f>
        <v>2017</v>
      </c>
      <c r="P7122" t="str">
        <f>LOOKUP(Sheet1[[#This Row],[CountryCode]],$AI$4:$AI$18,$AJ$4:$AJ$18)</f>
        <v>India</v>
      </c>
      <c r="Q7122">
        <f>MONTH(Sheet1[[#This Row],[Date]])</f>
        <v>3</v>
      </c>
      <c r="R7122" t="str">
        <f>TEXT(Sheet1[[#This Row],[Date]],"MMMM")</f>
        <v>March</v>
      </c>
      <c r="S7122" t="str">
        <f>TEXT(Sheet1[[#This Row],[Date]],"YYYY-MMM")</f>
        <v>2017-Mar</v>
      </c>
      <c r="T7122">
        <f>WEEKDAY(Sheet1[[#This Row],[Date]])</f>
        <v>7</v>
      </c>
      <c r="U7122" t="str">
        <f>TEXT(Sheet1[[#This Row],[Date]],"DDDD")</f>
        <v>Saturday</v>
      </c>
      <c r="V7122" t="str">
        <f>"FM"&amp;MOD(MONTH(Sheet1[[#This Row],[Date]])-4,12)+1</f>
        <v>FM12</v>
      </c>
      <c r="W7122" t="str">
        <f>"Q"&amp;ROUNDUP(MONTH(Sheet1[[#This Row],[Date]])/3,0)</f>
        <v>Q1</v>
      </c>
      <c r="X7122" t="str">
        <f>"Q"&amp;INT(MOD(MONTH(Sheet1[[#This Row],[Date]])-4,12/3)+1)</f>
        <v>Q4</v>
      </c>
      <c r="Y7122" t="str" cm="1">
        <f t="array" ref="Y7122">_xlfn.IFS(ROUND(L7122,0)&lt;=1,"Need to improve 0-1",ROUND(L7122,0)&lt;=2,"Okay 1-2",ROUND(L7122,0)&lt;=3,"Good 2-3",ROUND(L7122,0)&lt;=4,"Great 3-4",ROUND(L7122,0)&lt;=5,"Excellent 4-5")</f>
        <v>Good 2-3</v>
      </c>
      <c r="Z7122" t="str">
        <f t="shared" si="111"/>
        <v>0-1000</v>
      </c>
    </row>
    <row r="7123" spans="1:26" x14ac:dyDescent="0.3">
      <c r="A7123">
        <v>302132</v>
      </c>
      <c r="B7123" t="s">
        <v>722</v>
      </c>
      <c r="C7123">
        <v>1</v>
      </c>
      <c r="D7123" t="s">
        <v>8927</v>
      </c>
      <c r="E7123" t="s">
        <v>379</v>
      </c>
      <c r="F7123" t="s">
        <v>16</v>
      </c>
      <c r="G7123" t="s">
        <v>16</v>
      </c>
      <c r="H7123" t="s">
        <v>16</v>
      </c>
      <c r="I7123">
        <v>1</v>
      </c>
      <c r="J7123">
        <v>24</v>
      </c>
      <c r="K7123">
        <v>450</v>
      </c>
      <c r="L7123">
        <v>2.8</v>
      </c>
      <c r="M7123" t="s">
        <v>9410</v>
      </c>
      <c r="N7123" t="str">
        <f>SUBSTITUTE(Sheet1[[#This Row],[Datekey_Opening]],"_","-")</f>
        <v>2012-3-10</v>
      </c>
      <c r="O7123">
        <f>YEAR(Sheet1[[#This Row],[Date]])</f>
        <v>2012</v>
      </c>
      <c r="P7123" t="str">
        <f>LOOKUP(Sheet1[[#This Row],[CountryCode]],$AI$4:$AI$18,$AJ$4:$AJ$18)</f>
        <v>India</v>
      </c>
      <c r="Q7123">
        <f>MONTH(Sheet1[[#This Row],[Date]])</f>
        <v>3</v>
      </c>
      <c r="R7123" t="str">
        <f>TEXT(Sheet1[[#This Row],[Date]],"MMMM")</f>
        <v>March</v>
      </c>
      <c r="S7123" t="str">
        <f>TEXT(Sheet1[[#This Row],[Date]],"YYYY-MMM")</f>
        <v>2012-Mar</v>
      </c>
      <c r="T7123">
        <f>WEEKDAY(Sheet1[[#This Row],[Date]])</f>
        <v>7</v>
      </c>
      <c r="U7123" t="str">
        <f>TEXT(Sheet1[[#This Row],[Date]],"DDDD")</f>
        <v>Saturday</v>
      </c>
      <c r="V7123" t="str">
        <f>"FM"&amp;MOD(MONTH(Sheet1[[#This Row],[Date]])-4,12)+1</f>
        <v>FM12</v>
      </c>
      <c r="W7123" t="str">
        <f>"Q"&amp;ROUNDUP(MONTH(Sheet1[[#This Row],[Date]])/3,0)</f>
        <v>Q1</v>
      </c>
      <c r="X7123" t="str">
        <f>"Q"&amp;INT(MOD(MONTH(Sheet1[[#This Row],[Date]])-4,12/3)+1)</f>
        <v>Q4</v>
      </c>
      <c r="Y7123" t="str" cm="1">
        <f t="array" ref="Y7123">_xlfn.IFS(ROUND(L7123,0)&lt;=1,"Need to improve 0-1",ROUND(L7123,0)&lt;=2,"Okay 1-2",ROUND(L7123,0)&lt;=3,"Good 2-3",ROUND(L7123,0)&lt;=4,"Great 3-4",ROUND(L7123,0)&lt;=5,"Excellent 4-5")</f>
        <v>Good 2-3</v>
      </c>
      <c r="Z7123" t="str">
        <f t="shared" si="111"/>
        <v>0-1000</v>
      </c>
    </row>
    <row r="7124" spans="1:26" x14ac:dyDescent="0.3">
      <c r="A7124">
        <v>312275</v>
      </c>
      <c r="B7124" t="s">
        <v>9049</v>
      </c>
      <c r="C7124">
        <v>1</v>
      </c>
      <c r="D7124" t="s">
        <v>8927</v>
      </c>
      <c r="E7124" t="s">
        <v>5726</v>
      </c>
      <c r="F7124" t="s">
        <v>16</v>
      </c>
      <c r="G7124" t="s">
        <v>21</v>
      </c>
      <c r="H7124" t="s">
        <v>16</v>
      </c>
      <c r="I7124">
        <v>1</v>
      </c>
      <c r="J7124">
        <v>18</v>
      </c>
      <c r="K7124">
        <v>250</v>
      </c>
      <c r="L7124">
        <v>2.8</v>
      </c>
      <c r="M7124" t="s">
        <v>2791</v>
      </c>
      <c r="N7124" t="str">
        <f>SUBSTITUTE(Sheet1[[#This Row],[Datekey_Opening]],"_","-")</f>
        <v>2016-3-4</v>
      </c>
      <c r="O7124">
        <f>YEAR(Sheet1[[#This Row],[Date]])</f>
        <v>2016</v>
      </c>
      <c r="P7124" t="str">
        <f>LOOKUP(Sheet1[[#This Row],[CountryCode]],$AI$4:$AI$18,$AJ$4:$AJ$18)</f>
        <v>India</v>
      </c>
      <c r="Q7124">
        <f>MONTH(Sheet1[[#This Row],[Date]])</f>
        <v>3</v>
      </c>
      <c r="R7124" t="str">
        <f>TEXT(Sheet1[[#This Row],[Date]],"MMMM")</f>
        <v>March</v>
      </c>
      <c r="S7124" t="str">
        <f>TEXT(Sheet1[[#This Row],[Date]],"YYYY-MMM")</f>
        <v>2016-Mar</v>
      </c>
      <c r="T7124">
        <f>WEEKDAY(Sheet1[[#This Row],[Date]])</f>
        <v>6</v>
      </c>
      <c r="U7124" t="str">
        <f>TEXT(Sheet1[[#This Row],[Date]],"DDDD")</f>
        <v>Friday</v>
      </c>
      <c r="V7124" t="str">
        <f>"FM"&amp;MOD(MONTH(Sheet1[[#This Row],[Date]])-4,12)+1</f>
        <v>FM12</v>
      </c>
      <c r="W7124" t="str">
        <f>"Q"&amp;ROUNDUP(MONTH(Sheet1[[#This Row],[Date]])/3,0)</f>
        <v>Q1</v>
      </c>
      <c r="X7124" t="str">
        <f>"Q"&amp;INT(MOD(MONTH(Sheet1[[#This Row],[Date]])-4,12/3)+1)</f>
        <v>Q4</v>
      </c>
      <c r="Y7124" t="str" cm="1">
        <f t="array" ref="Y7124">_xlfn.IFS(ROUND(L7124,0)&lt;=1,"Need to improve 0-1",ROUND(L7124,0)&lt;=2,"Okay 1-2",ROUND(L7124,0)&lt;=3,"Good 2-3",ROUND(L7124,0)&lt;=4,"Great 3-4",ROUND(L7124,0)&lt;=5,"Excellent 4-5")</f>
        <v>Good 2-3</v>
      </c>
      <c r="Z7124" t="str">
        <f t="shared" si="111"/>
        <v>0-1000</v>
      </c>
    </row>
    <row r="7125" spans="1:26" x14ac:dyDescent="0.3">
      <c r="A7125">
        <v>304338</v>
      </c>
      <c r="B7125" t="s">
        <v>9411</v>
      </c>
      <c r="C7125">
        <v>1</v>
      </c>
      <c r="D7125" t="s">
        <v>8927</v>
      </c>
      <c r="E7125" t="s">
        <v>635</v>
      </c>
      <c r="F7125" t="s">
        <v>16</v>
      </c>
      <c r="G7125" t="s">
        <v>16</v>
      </c>
      <c r="H7125" t="s">
        <v>16</v>
      </c>
      <c r="I7125">
        <v>1</v>
      </c>
      <c r="J7125">
        <v>2</v>
      </c>
      <c r="K7125">
        <v>100</v>
      </c>
      <c r="L7125">
        <v>1</v>
      </c>
      <c r="M7125" t="s">
        <v>4643</v>
      </c>
      <c r="N7125" t="str">
        <f>SUBSTITUTE(Sheet1[[#This Row],[Datekey_Opening]],"_","-")</f>
        <v>2016-3-11</v>
      </c>
      <c r="O7125">
        <f>YEAR(Sheet1[[#This Row],[Date]])</f>
        <v>2016</v>
      </c>
      <c r="P7125" t="str">
        <f>LOOKUP(Sheet1[[#This Row],[CountryCode]],$AI$4:$AI$18,$AJ$4:$AJ$18)</f>
        <v>India</v>
      </c>
      <c r="Q7125">
        <f>MONTH(Sheet1[[#This Row],[Date]])</f>
        <v>3</v>
      </c>
      <c r="R7125" t="str">
        <f>TEXT(Sheet1[[#This Row],[Date]],"MMMM")</f>
        <v>March</v>
      </c>
      <c r="S7125" t="str">
        <f>TEXT(Sheet1[[#This Row],[Date]],"YYYY-MMM")</f>
        <v>2016-Mar</v>
      </c>
      <c r="T7125">
        <f>WEEKDAY(Sheet1[[#This Row],[Date]])</f>
        <v>6</v>
      </c>
      <c r="U7125" t="str">
        <f>TEXT(Sheet1[[#This Row],[Date]],"DDDD")</f>
        <v>Friday</v>
      </c>
      <c r="V7125" t="str">
        <f>"FM"&amp;MOD(MONTH(Sheet1[[#This Row],[Date]])-4,12)+1</f>
        <v>FM12</v>
      </c>
      <c r="W7125" t="str">
        <f>"Q"&amp;ROUNDUP(MONTH(Sheet1[[#This Row],[Date]])/3,0)</f>
        <v>Q1</v>
      </c>
      <c r="X7125" t="str">
        <f>"Q"&amp;INT(MOD(MONTH(Sheet1[[#This Row],[Date]])-4,12/3)+1)</f>
        <v>Q4</v>
      </c>
      <c r="Y7125" t="str" cm="1">
        <f t="array" ref="Y7125">_xlfn.IFS(ROUND(L7125,0)&lt;=1,"Need to improve 0-1",ROUND(L7125,0)&lt;=2,"Okay 1-2",ROUND(L7125,0)&lt;=3,"Good 2-3",ROUND(L7125,0)&lt;=4,"Great 3-4",ROUND(L7125,0)&lt;=5,"Excellent 4-5")</f>
        <v>Need to improve 0-1</v>
      </c>
      <c r="Z7125" t="str">
        <f t="shared" si="111"/>
        <v>0-1000</v>
      </c>
    </row>
    <row r="7126" spans="1:26" x14ac:dyDescent="0.3">
      <c r="A7126">
        <v>18440164</v>
      </c>
      <c r="B7126" t="s">
        <v>9412</v>
      </c>
      <c r="C7126">
        <v>1</v>
      </c>
      <c r="D7126" t="s">
        <v>8927</v>
      </c>
      <c r="E7126" t="s">
        <v>937</v>
      </c>
      <c r="F7126" t="s">
        <v>16</v>
      </c>
      <c r="G7126" t="s">
        <v>16</v>
      </c>
      <c r="H7126" t="s">
        <v>16</v>
      </c>
      <c r="I7126">
        <v>1</v>
      </c>
      <c r="J7126">
        <v>3</v>
      </c>
      <c r="K7126">
        <v>300</v>
      </c>
      <c r="L7126">
        <v>1</v>
      </c>
      <c r="M7126" t="s">
        <v>218</v>
      </c>
      <c r="N7126" t="str">
        <f>SUBSTITUTE(Sheet1[[#This Row],[Datekey_Opening]],"_","-")</f>
        <v>2014-3-24</v>
      </c>
      <c r="O7126">
        <f>YEAR(Sheet1[[#This Row],[Date]])</f>
        <v>2014</v>
      </c>
      <c r="P7126" t="str">
        <f>LOOKUP(Sheet1[[#This Row],[CountryCode]],$AI$4:$AI$18,$AJ$4:$AJ$18)</f>
        <v>India</v>
      </c>
      <c r="Q7126">
        <f>MONTH(Sheet1[[#This Row],[Date]])</f>
        <v>3</v>
      </c>
      <c r="R7126" t="str">
        <f>TEXT(Sheet1[[#This Row],[Date]],"MMMM")</f>
        <v>March</v>
      </c>
      <c r="S7126" t="str">
        <f>TEXT(Sheet1[[#This Row],[Date]],"YYYY-MMM")</f>
        <v>2014-Mar</v>
      </c>
      <c r="T7126">
        <f>WEEKDAY(Sheet1[[#This Row],[Date]])</f>
        <v>2</v>
      </c>
      <c r="U7126" t="str">
        <f>TEXT(Sheet1[[#This Row],[Date]],"DDDD")</f>
        <v>Monday</v>
      </c>
      <c r="V7126" t="str">
        <f>"FM"&amp;MOD(MONTH(Sheet1[[#This Row],[Date]])-4,12)+1</f>
        <v>FM12</v>
      </c>
      <c r="W7126" t="str">
        <f>"Q"&amp;ROUNDUP(MONTH(Sheet1[[#This Row],[Date]])/3,0)</f>
        <v>Q1</v>
      </c>
      <c r="X7126" t="str">
        <f>"Q"&amp;INT(MOD(MONTH(Sheet1[[#This Row],[Date]])-4,12/3)+1)</f>
        <v>Q4</v>
      </c>
      <c r="Y7126" t="str" cm="1">
        <f t="array" ref="Y7126">_xlfn.IFS(ROUND(L7126,0)&lt;=1,"Need to improve 0-1",ROUND(L7126,0)&lt;=2,"Okay 1-2",ROUND(L7126,0)&lt;=3,"Good 2-3",ROUND(L7126,0)&lt;=4,"Great 3-4",ROUND(L7126,0)&lt;=5,"Excellent 4-5")</f>
        <v>Need to improve 0-1</v>
      </c>
      <c r="Z7126" t="str">
        <f t="shared" si="111"/>
        <v>0-1000</v>
      </c>
    </row>
    <row r="7127" spans="1:26" x14ac:dyDescent="0.3">
      <c r="A7127">
        <v>307014</v>
      </c>
      <c r="B7127" t="s">
        <v>9324</v>
      </c>
      <c r="C7127">
        <v>1</v>
      </c>
      <c r="D7127" t="s">
        <v>8927</v>
      </c>
      <c r="E7127" t="s">
        <v>478</v>
      </c>
      <c r="F7127" t="s">
        <v>21</v>
      </c>
      <c r="G7127" t="s">
        <v>21</v>
      </c>
      <c r="H7127" t="s">
        <v>16</v>
      </c>
      <c r="I7127">
        <v>3</v>
      </c>
      <c r="J7127">
        <v>367</v>
      </c>
      <c r="K7127">
        <v>1000</v>
      </c>
      <c r="L7127">
        <v>3.5</v>
      </c>
      <c r="M7127" t="s">
        <v>210</v>
      </c>
      <c r="N7127" t="str">
        <f>SUBSTITUTE(Sheet1[[#This Row],[Datekey_Opening]],"_","-")</f>
        <v>2013-3-13</v>
      </c>
      <c r="O7127">
        <f>YEAR(Sheet1[[#This Row],[Date]])</f>
        <v>2013</v>
      </c>
      <c r="P7127" t="str">
        <f>LOOKUP(Sheet1[[#This Row],[CountryCode]],$AI$4:$AI$18,$AJ$4:$AJ$18)</f>
        <v>India</v>
      </c>
      <c r="Q7127">
        <f>MONTH(Sheet1[[#This Row],[Date]])</f>
        <v>3</v>
      </c>
      <c r="R7127" t="str">
        <f>TEXT(Sheet1[[#This Row],[Date]],"MMMM")</f>
        <v>March</v>
      </c>
      <c r="S7127" t="str">
        <f>TEXT(Sheet1[[#This Row],[Date]],"YYYY-MMM")</f>
        <v>2013-Mar</v>
      </c>
      <c r="T7127">
        <f>WEEKDAY(Sheet1[[#This Row],[Date]])</f>
        <v>4</v>
      </c>
      <c r="U7127" t="str">
        <f>TEXT(Sheet1[[#This Row],[Date]],"DDDD")</f>
        <v>Wednesday</v>
      </c>
      <c r="V7127" t="str">
        <f>"FM"&amp;MOD(MONTH(Sheet1[[#This Row],[Date]])-4,12)+1</f>
        <v>FM12</v>
      </c>
      <c r="W7127" t="str">
        <f>"Q"&amp;ROUNDUP(MONTH(Sheet1[[#This Row],[Date]])/3,0)</f>
        <v>Q1</v>
      </c>
      <c r="X7127" t="str">
        <f>"Q"&amp;INT(MOD(MONTH(Sheet1[[#This Row],[Date]])-4,12/3)+1)</f>
        <v>Q4</v>
      </c>
      <c r="Y7127" t="str" cm="1">
        <f t="array" ref="Y7127">_xlfn.IFS(ROUND(L7127,0)&lt;=1,"Need to improve 0-1",ROUND(L7127,0)&lt;=2,"Okay 1-2",ROUND(L7127,0)&lt;=3,"Good 2-3",ROUND(L7127,0)&lt;=4,"Great 3-4",ROUND(L7127,0)&lt;=5,"Excellent 4-5")</f>
        <v>Great 3-4</v>
      </c>
      <c r="Z7127" t="str">
        <f t="shared" si="111"/>
        <v>1000-2000</v>
      </c>
    </row>
    <row r="7128" spans="1:26" x14ac:dyDescent="0.3">
      <c r="A7128">
        <v>18332064</v>
      </c>
      <c r="B7128" t="s">
        <v>9413</v>
      </c>
      <c r="C7128">
        <v>1</v>
      </c>
      <c r="D7128" t="s">
        <v>8927</v>
      </c>
      <c r="E7128" t="s">
        <v>395</v>
      </c>
      <c r="F7128" t="s">
        <v>16</v>
      </c>
      <c r="G7128" t="s">
        <v>21</v>
      </c>
      <c r="H7128" t="s">
        <v>16</v>
      </c>
      <c r="I7128">
        <v>2</v>
      </c>
      <c r="J7128">
        <v>99</v>
      </c>
      <c r="K7128">
        <v>550</v>
      </c>
      <c r="L7128">
        <v>3.8</v>
      </c>
      <c r="M7128" t="s">
        <v>3139</v>
      </c>
      <c r="N7128" t="str">
        <f>SUBSTITUTE(Sheet1[[#This Row],[Datekey_Opening]],"_","-")</f>
        <v>2013-3-21</v>
      </c>
      <c r="O7128">
        <f>YEAR(Sheet1[[#This Row],[Date]])</f>
        <v>2013</v>
      </c>
      <c r="P7128" t="str">
        <f>LOOKUP(Sheet1[[#This Row],[CountryCode]],$AI$4:$AI$18,$AJ$4:$AJ$18)</f>
        <v>India</v>
      </c>
      <c r="Q7128">
        <f>MONTH(Sheet1[[#This Row],[Date]])</f>
        <v>3</v>
      </c>
      <c r="R7128" t="str">
        <f>TEXT(Sheet1[[#This Row],[Date]],"MMMM")</f>
        <v>March</v>
      </c>
      <c r="S7128" t="str">
        <f>TEXT(Sheet1[[#This Row],[Date]],"YYYY-MMM")</f>
        <v>2013-Mar</v>
      </c>
      <c r="T7128">
        <f>WEEKDAY(Sheet1[[#This Row],[Date]])</f>
        <v>5</v>
      </c>
      <c r="U7128" t="str">
        <f>TEXT(Sheet1[[#This Row],[Date]],"DDDD")</f>
        <v>Thursday</v>
      </c>
      <c r="V7128" t="str">
        <f>"FM"&amp;MOD(MONTH(Sheet1[[#This Row],[Date]])-4,12)+1</f>
        <v>FM12</v>
      </c>
      <c r="W7128" t="str">
        <f>"Q"&amp;ROUNDUP(MONTH(Sheet1[[#This Row],[Date]])/3,0)</f>
        <v>Q1</v>
      </c>
      <c r="X7128" t="str">
        <f>"Q"&amp;INT(MOD(MONTH(Sheet1[[#This Row],[Date]])-4,12/3)+1)</f>
        <v>Q4</v>
      </c>
      <c r="Y7128" t="str" cm="1">
        <f t="array" ref="Y7128">_xlfn.IFS(ROUND(L7128,0)&lt;=1,"Need to improve 0-1",ROUND(L7128,0)&lt;=2,"Okay 1-2",ROUND(L7128,0)&lt;=3,"Good 2-3",ROUND(L7128,0)&lt;=4,"Great 3-4",ROUND(L7128,0)&lt;=5,"Excellent 4-5")</f>
        <v>Great 3-4</v>
      </c>
      <c r="Z7128" t="str">
        <f t="shared" si="111"/>
        <v>0-1000</v>
      </c>
    </row>
    <row r="7129" spans="1:26" x14ac:dyDescent="0.3">
      <c r="A7129">
        <v>18486840</v>
      </c>
      <c r="B7129" t="s">
        <v>9414</v>
      </c>
      <c r="C7129">
        <v>1</v>
      </c>
      <c r="D7129" t="s">
        <v>8927</v>
      </c>
      <c r="E7129" t="s">
        <v>395</v>
      </c>
      <c r="F7129" t="s">
        <v>16</v>
      </c>
      <c r="G7129" t="s">
        <v>16</v>
      </c>
      <c r="H7129" t="s">
        <v>16</v>
      </c>
      <c r="I7129">
        <v>1</v>
      </c>
      <c r="J7129">
        <v>4</v>
      </c>
      <c r="K7129">
        <v>300</v>
      </c>
      <c r="L7129">
        <v>3</v>
      </c>
      <c r="M7129" t="s">
        <v>1962</v>
      </c>
      <c r="N7129" t="str">
        <f>SUBSTITUTE(Sheet1[[#This Row],[Datekey_Opening]],"_","-")</f>
        <v>2010-3-8</v>
      </c>
      <c r="O7129">
        <f>YEAR(Sheet1[[#This Row],[Date]])</f>
        <v>2010</v>
      </c>
      <c r="P7129" t="str">
        <f>LOOKUP(Sheet1[[#This Row],[CountryCode]],$AI$4:$AI$18,$AJ$4:$AJ$18)</f>
        <v>India</v>
      </c>
      <c r="Q7129">
        <f>MONTH(Sheet1[[#This Row],[Date]])</f>
        <v>3</v>
      </c>
      <c r="R7129" t="str">
        <f>TEXT(Sheet1[[#This Row],[Date]],"MMMM")</f>
        <v>March</v>
      </c>
      <c r="S7129" t="str">
        <f>TEXT(Sheet1[[#This Row],[Date]],"YYYY-MMM")</f>
        <v>2010-Mar</v>
      </c>
      <c r="T7129">
        <f>WEEKDAY(Sheet1[[#This Row],[Date]])</f>
        <v>2</v>
      </c>
      <c r="U7129" t="str">
        <f>TEXT(Sheet1[[#This Row],[Date]],"DDDD")</f>
        <v>Monday</v>
      </c>
      <c r="V7129" t="str">
        <f>"FM"&amp;MOD(MONTH(Sheet1[[#This Row],[Date]])-4,12)+1</f>
        <v>FM12</v>
      </c>
      <c r="W7129" t="str">
        <f>"Q"&amp;ROUNDUP(MONTH(Sheet1[[#This Row],[Date]])/3,0)</f>
        <v>Q1</v>
      </c>
      <c r="X7129" t="str">
        <f>"Q"&amp;INT(MOD(MONTH(Sheet1[[#This Row],[Date]])-4,12/3)+1)</f>
        <v>Q4</v>
      </c>
      <c r="Y7129" t="str" cm="1">
        <f t="array" ref="Y7129">_xlfn.IFS(ROUND(L7129,0)&lt;=1,"Need to improve 0-1",ROUND(L7129,0)&lt;=2,"Okay 1-2",ROUND(L7129,0)&lt;=3,"Good 2-3",ROUND(L7129,0)&lt;=4,"Great 3-4",ROUND(L7129,0)&lt;=5,"Excellent 4-5")</f>
        <v>Good 2-3</v>
      </c>
      <c r="Z7129" t="str">
        <f t="shared" si="111"/>
        <v>0-1000</v>
      </c>
    </row>
    <row r="7130" spans="1:26" x14ac:dyDescent="0.3">
      <c r="A7130">
        <v>18382337</v>
      </c>
      <c r="B7130" t="s">
        <v>9415</v>
      </c>
      <c r="C7130">
        <v>1</v>
      </c>
      <c r="D7130" t="s">
        <v>8927</v>
      </c>
      <c r="E7130" t="s">
        <v>564</v>
      </c>
      <c r="F7130" t="s">
        <v>16</v>
      </c>
      <c r="G7130" t="s">
        <v>16</v>
      </c>
      <c r="H7130" t="s">
        <v>16</v>
      </c>
      <c r="I7130">
        <v>1</v>
      </c>
      <c r="J7130">
        <v>2</v>
      </c>
      <c r="K7130">
        <v>200</v>
      </c>
      <c r="L7130">
        <v>1</v>
      </c>
      <c r="M7130" t="s">
        <v>4406</v>
      </c>
      <c r="N7130" t="str">
        <f>SUBSTITUTE(Sheet1[[#This Row],[Datekey_Opening]],"_","-")</f>
        <v>2018-3-5</v>
      </c>
      <c r="O7130">
        <f>YEAR(Sheet1[[#This Row],[Date]])</f>
        <v>2018</v>
      </c>
      <c r="P7130" t="str">
        <f>LOOKUP(Sheet1[[#This Row],[CountryCode]],$AI$4:$AI$18,$AJ$4:$AJ$18)</f>
        <v>India</v>
      </c>
      <c r="Q7130">
        <f>MONTH(Sheet1[[#This Row],[Date]])</f>
        <v>3</v>
      </c>
      <c r="R7130" t="str">
        <f>TEXT(Sheet1[[#This Row],[Date]],"MMMM")</f>
        <v>March</v>
      </c>
      <c r="S7130" t="str">
        <f>TEXT(Sheet1[[#This Row],[Date]],"YYYY-MMM")</f>
        <v>2018-Mar</v>
      </c>
      <c r="T7130">
        <f>WEEKDAY(Sheet1[[#This Row],[Date]])</f>
        <v>2</v>
      </c>
      <c r="U7130" t="str">
        <f>TEXT(Sheet1[[#This Row],[Date]],"DDDD")</f>
        <v>Monday</v>
      </c>
      <c r="V7130" t="str">
        <f>"FM"&amp;MOD(MONTH(Sheet1[[#This Row],[Date]])-4,12)+1</f>
        <v>FM12</v>
      </c>
      <c r="W7130" t="str">
        <f>"Q"&amp;ROUNDUP(MONTH(Sheet1[[#This Row],[Date]])/3,0)</f>
        <v>Q1</v>
      </c>
      <c r="X7130" t="str">
        <f>"Q"&amp;INT(MOD(MONTH(Sheet1[[#This Row],[Date]])-4,12/3)+1)</f>
        <v>Q4</v>
      </c>
      <c r="Y7130" t="str" cm="1">
        <f t="array" ref="Y7130">_xlfn.IFS(ROUND(L7130,0)&lt;=1,"Need to improve 0-1",ROUND(L7130,0)&lt;=2,"Okay 1-2",ROUND(L7130,0)&lt;=3,"Good 2-3",ROUND(L7130,0)&lt;=4,"Great 3-4",ROUND(L7130,0)&lt;=5,"Excellent 4-5")</f>
        <v>Need to improve 0-1</v>
      </c>
      <c r="Z7130" t="str">
        <f t="shared" si="111"/>
        <v>0-1000</v>
      </c>
    </row>
    <row r="7131" spans="1:26" x14ac:dyDescent="0.3">
      <c r="A7131">
        <v>304937</v>
      </c>
      <c r="B7131" t="s">
        <v>9416</v>
      </c>
      <c r="C7131">
        <v>1</v>
      </c>
      <c r="D7131" t="s">
        <v>8927</v>
      </c>
      <c r="E7131" t="s">
        <v>635</v>
      </c>
      <c r="F7131" t="s">
        <v>16</v>
      </c>
      <c r="G7131" t="s">
        <v>16</v>
      </c>
      <c r="H7131" t="s">
        <v>16</v>
      </c>
      <c r="I7131">
        <v>1</v>
      </c>
      <c r="J7131">
        <v>3</v>
      </c>
      <c r="K7131">
        <v>150</v>
      </c>
      <c r="L7131">
        <v>1</v>
      </c>
      <c r="M7131" t="s">
        <v>783</v>
      </c>
      <c r="N7131" t="str">
        <f>SUBSTITUTE(Sheet1[[#This Row],[Datekey_Opening]],"_","-")</f>
        <v>2015-3-15</v>
      </c>
      <c r="O7131">
        <f>YEAR(Sheet1[[#This Row],[Date]])</f>
        <v>2015</v>
      </c>
      <c r="P7131" t="str">
        <f>LOOKUP(Sheet1[[#This Row],[CountryCode]],$AI$4:$AI$18,$AJ$4:$AJ$18)</f>
        <v>India</v>
      </c>
      <c r="Q7131">
        <f>MONTH(Sheet1[[#This Row],[Date]])</f>
        <v>3</v>
      </c>
      <c r="R7131" t="str">
        <f>TEXT(Sheet1[[#This Row],[Date]],"MMMM")</f>
        <v>March</v>
      </c>
      <c r="S7131" t="str">
        <f>TEXT(Sheet1[[#This Row],[Date]],"YYYY-MMM")</f>
        <v>2015-Mar</v>
      </c>
      <c r="T7131">
        <f>WEEKDAY(Sheet1[[#This Row],[Date]])</f>
        <v>1</v>
      </c>
      <c r="U7131" t="str">
        <f>TEXT(Sheet1[[#This Row],[Date]],"DDDD")</f>
        <v>Sunday</v>
      </c>
      <c r="V7131" t="str">
        <f>"FM"&amp;MOD(MONTH(Sheet1[[#This Row],[Date]])-4,12)+1</f>
        <v>FM12</v>
      </c>
      <c r="W7131" t="str">
        <f>"Q"&amp;ROUNDUP(MONTH(Sheet1[[#This Row],[Date]])/3,0)</f>
        <v>Q1</v>
      </c>
      <c r="X7131" t="str">
        <f>"Q"&amp;INT(MOD(MONTH(Sheet1[[#This Row],[Date]])-4,12/3)+1)</f>
        <v>Q4</v>
      </c>
      <c r="Y7131" t="str" cm="1">
        <f t="array" ref="Y7131">_xlfn.IFS(ROUND(L7131,0)&lt;=1,"Need to improve 0-1",ROUND(L7131,0)&lt;=2,"Okay 1-2",ROUND(L7131,0)&lt;=3,"Good 2-3",ROUND(L7131,0)&lt;=4,"Great 3-4",ROUND(L7131,0)&lt;=5,"Excellent 4-5")</f>
        <v>Need to improve 0-1</v>
      </c>
      <c r="Z7131" t="str">
        <f t="shared" si="111"/>
        <v>0-1000</v>
      </c>
    </row>
    <row r="7132" spans="1:26" x14ac:dyDescent="0.3">
      <c r="A7132">
        <v>18368015</v>
      </c>
      <c r="B7132" t="s">
        <v>9417</v>
      </c>
      <c r="C7132">
        <v>1</v>
      </c>
      <c r="D7132" t="s">
        <v>8927</v>
      </c>
      <c r="E7132" t="s">
        <v>867</v>
      </c>
      <c r="F7132" t="s">
        <v>16</v>
      </c>
      <c r="G7132" t="s">
        <v>16</v>
      </c>
      <c r="H7132" t="s">
        <v>16</v>
      </c>
      <c r="I7132">
        <v>1</v>
      </c>
      <c r="J7132">
        <v>64</v>
      </c>
      <c r="K7132">
        <v>200</v>
      </c>
      <c r="L7132">
        <v>3.9</v>
      </c>
      <c r="M7132" t="s">
        <v>1875</v>
      </c>
      <c r="N7132" t="str">
        <f>SUBSTITUTE(Sheet1[[#This Row],[Datekey_Opening]],"_","-")</f>
        <v>2013-3-17</v>
      </c>
      <c r="O7132">
        <f>YEAR(Sheet1[[#This Row],[Date]])</f>
        <v>2013</v>
      </c>
      <c r="P7132" t="str">
        <f>LOOKUP(Sheet1[[#This Row],[CountryCode]],$AI$4:$AI$18,$AJ$4:$AJ$18)</f>
        <v>India</v>
      </c>
      <c r="Q7132">
        <f>MONTH(Sheet1[[#This Row],[Date]])</f>
        <v>3</v>
      </c>
      <c r="R7132" t="str">
        <f>TEXT(Sheet1[[#This Row],[Date]],"MMMM")</f>
        <v>March</v>
      </c>
      <c r="S7132" t="str">
        <f>TEXT(Sheet1[[#This Row],[Date]],"YYYY-MMM")</f>
        <v>2013-Mar</v>
      </c>
      <c r="T7132">
        <f>WEEKDAY(Sheet1[[#This Row],[Date]])</f>
        <v>1</v>
      </c>
      <c r="U7132" t="str">
        <f>TEXT(Sheet1[[#This Row],[Date]],"DDDD")</f>
        <v>Sunday</v>
      </c>
      <c r="V7132" t="str">
        <f>"FM"&amp;MOD(MONTH(Sheet1[[#This Row],[Date]])-4,12)+1</f>
        <v>FM12</v>
      </c>
      <c r="W7132" t="str">
        <f>"Q"&amp;ROUNDUP(MONTH(Sheet1[[#This Row],[Date]])/3,0)</f>
        <v>Q1</v>
      </c>
      <c r="X7132" t="str">
        <f>"Q"&amp;INT(MOD(MONTH(Sheet1[[#This Row],[Date]])-4,12/3)+1)</f>
        <v>Q4</v>
      </c>
      <c r="Y7132" t="str" cm="1">
        <f t="array" ref="Y7132">_xlfn.IFS(ROUND(L7132,0)&lt;=1,"Need to improve 0-1",ROUND(L7132,0)&lt;=2,"Okay 1-2",ROUND(L7132,0)&lt;=3,"Good 2-3",ROUND(L7132,0)&lt;=4,"Great 3-4",ROUND(L7132,0)&lt;=5,"Excellent 4-5")</f>
        <v>Great 3-4</v>
      </c>
      <c r="Z7132" t="str">
        <f t="shared" si="111"/>
        <v>0-1000</v>
      </c>
    </row>
    <row r="7133" spans="1:26" x14ac:dyDescent="0.3">
      <c r="A7133">
        <v>304510</v>
      </c>
      <c r="B7133" t="s">
        <v>9418</v>
      </c>
      <c r="C7133">
        <v>1</v>
      </c>
      <c r="D7133" t="s">
        <v>8927</v>
      </c>
      <c r="E7133" t="s">
        <v>15</v>
      </c>
      <c r="F7133" t="s">
        <v>16</v>
      </c>
      <c r="G7133" t="s">
        <v>16</v>
      </c>
      <c r="H7133" t="s">
        <v>16</v>
      </c>
      <c r="I7133">
        <v>1</v>
      </c>
      <c r="J7133">
        <v>5</v>
      </c>
      <c r="K7133">
        <v>150</v>
      </c>
      <c r="L7133">
        <v>2.9</v>
      </c>
      <c r="M7133" t="s">
        <v>785</v>
      </c>
      <c r="N7133" t="str">
        <f>SUBSTITUTE(Sheet1[[#This Row],[Datekey_Opening]],"_","-")</f>
        <v>2016-3-27</v>
      </c>
      <c r="O7133">
        <f>YEAR(Sheet1[[#This Row],[Date]])</f>
        <v>2016</v>
      </c>
      <c r="P7133" t="str">
        <f>LOOKUP(Sheet1[[#This Row],[CountryCode]],$AI$4:$AI$18,$AJ$4:$AJ$18)</f>
        <v>India</v>
      </c>
      <c r="Q7133">
        <f>MONTH(Sheet1[[#This Row],[Date]])</f>
        <v>3</v>
      </c>
      <c r="R7133" t="str">
        <f>TEXT(Sheet1[[#This Row],[Date]],"MMMM")</f>
        <v>March</v>
      </c>
      <c r="S7133" t="str">
        <f>TEXT(Sheet1[[#This Row],[Date]],"YYYY-MMM")</f>
        <v>2016-Mar</v>
      </c>
      <c r="T7133">
        <f>WEEKDAY(Sheet1[[#This Row],[Date]])</f>
        <v>1</v>
      </c>
      <c r="U7133" t="str">
        <f>TEXT(Sheet1[[#This Row],[Date]],"DDDD")</f>
        <v>Sunday</v>
      </c>
      <c r="V7133" t="str">
        <f>"FM"&amp;MOD(MONTH(Sheet1[[#This Row],[Date]])-4,12)+1</f>
        <v>FM12</v>
      </c>
      <c r="W7133" t="str">
        <f>"Q"&amp;ROUNDUP(MONTH(Sheet1[[#This Row],[Date]])/3,0)</f>
        <v>Q1</v>
      </c>
      <c r="X7133" t="str">
        <f>"Q"&amp;INT(MOD(MONTH(Sheet1[[#This Row],[Date]])-4,12/3)+1)</f>
        <v>Q4</v>
      </c>
      <c r="Y7133" t="str" cm="1">
        <f t="array" ref="Y7133">_xlfn.IFS(ROUND(L7133,0)&lt;=1,"Need to improve 0-1",ROUND(L7133,0)&lt;=2,"Okay 1-2",ROUND(L7133,0)&lt;=3,"Good 2-3",ROUND(L7133,0)&lt;=4,"Great 3-4",ROUND(L7133,0)&lt;=5,"Excellent 4-5")</f>
        <v>Good 2-3</v>
      </c>
      <c r="Z7133" t="str">
        <f t="shared" si="111"/>
        <v>0-1000</v>
      </c>
    </row>
    <row r="7134" spans="1:26" x14ac:dyDescent="0.3">
      <c r="A7134">
        <v>18146390</v>
      </c>
      <c r="B7134" t="s">
        <v>9419</v>
      </c>
      <c r="C7134">
        <v>1</v>
      </c>
      <c r="D7134" t="s">
        <v>8927</v>
      </c>
      <c r="E7134" t="s">
        <v>395</v>
      </c>
      <c r="F7134" t="s">
        <v>16</v>
      </c>
      <c r="G7134" t="s">
        <v>16</v>
      </c>
      <c r="H7134" t="s">
        <v>16</v>
      </c>
      <c r="I7134">
        <v>1</v>
      </c>
      <c r="J7134">
        <v>48</v>
      </c>
      <c r="K7134">
        <v>200</v>
      </c>
      <c r="L7134">
        <v>3.2</v>
      </c>
      <c r="M7134" t="s">
        <v>2803</v>
      </c>
      <c r="N7134" t="str">
        <f>SUBSTITUTE(Sheet1[[#This Row],[Datekey_Opening]],"_","-")</f>
        <v>2017-3-15</v>
      </c>
      <c r="O7134">
        <f>YEAR(Sheet1[[#This Row],[Date]])</f>
        <v>2017</v>
      </c>
      <c r="P7134" t="str">
        <f>LOOKUP(Sheet1[[#This Row],[CountryCode]],$AI$4:$AI$18,$AJ$4:$AJ$18)</f>
        <v>India</v>
      </c>
      <c r="Q7134">
        <f>MONTH(Sheet1[[#This Row],[Date]])</f>
        <v>3</v>
      </c>
      <c r="R7134" t="str">
        <f>TEXT(Sheet1[[#This Row],[Date]],"MMMM")</f>
        <v>March</v>
      </c>
      <c r="S7134" t="str">
        <f>TEXT(Sheet1[[#This Row],[Date]],"YYYY-MMM")</f>
        <v>2017-Mar</v>
      </c>
      <c r="T7134">
        <f>WEEKDAY(Sheet1[[#This Row],[Date]])</f>
        <v>4</v>
      </c>
      <c r="U7134" t="str">
        <f>TEXT(Sheet1[[#This Row],[Date]],"DDDD")</f>
        <v>Wednesday</v>
      </c>
      <c r="V7134" t="str">
        <f>"FM"&amp;MOD(MONTH(Sheet1[[#This Row],[Date]])-4,12)+1</f>
        <v>FM12</v>
      </c>
      <c r="W7134" t="str">
        <f>"Q"&amp;ROUNDUP(MONTH(Sheet1[[#This Row],[Date]])/3,0)</f>
        <v>Q1</v>
      </c>
      <c r="X7134" t="str">
        <f>"Q"&amp;INT(MOD(MONTH(Sheet1[[#This Row],[Date]])-4,12/3)+1)</f>
        <v>Q4</v>
      </c>
      <c r="Y7134" t="str" cm="1">
        <f t="array" ref="Y7134">_xlfn.IFS(ROUND(L7134,0)&lt;=1,"Need to improve 0-1",ROUND(L7134,0)&lt;=2,"Okay 1-2",ROUND(L7134,0)&lt;=3,"Good 2-3",ROUND(L7134,0)&lt;=4,"Great 3-4",ROUND(L7134,0)&lt;=5,"Excellent 4-5")</f>
        <v>Good 2-3</v>
      </c>
      <c r="Z7134" t="str">
        <f t="shared" si="111"/>
        <v>0-1000</v>
      </c>
    </row>
    <row r="7135" spans="1:26" x14ac:dyDescent="0.3">
      <c r="A7135">
        <v>18382382</v>
      </c>
      <c r="B7135" t="s">
        <v>673</v>
      </c>
      <c r="C7135">
        <v>1</v>
      </c>
      <c r="D7135" t="s">
        <v>8927</v>
      </c>
      <c r="E7135" t="s">
        <v>395</v>
      </c>
      <c r="F7135" t="s">
        <v>16</v>
      </c>
      <c r="G7135" t="s">
        <v>16</v>
      </c>
      <c r="H7135" t="s">
        <v>16</v>
      </c>
      <c r="I7135">
        <v>1</v>
      </c>
      <c r="J7135">
        <v>2</v>
      </c>
      <c r="K7135">
        <v>200</v>
      </c>
      <c r="L7135">
        <v>1</v>
      </c>
      <c r="M7135" t="s">
        <v>4410</v>
      </c>
      <c r="N7135" t="str">
        <f>SUBSTITUTE(Sheet1[[#This Row],[Datekey_Opening]],"_","-")</f>
        <v>2010-3-14</v>
      </c>
      <c r="O7135">
        <f>YEAR(Sheet1[[#This Row],[Date]])</f>
        <v>2010</v>
      </c>
      <c r="P7135" t="str">
        <f>LOOKUP(Sheet1[[#This Row],[CountryCode]],$AI$4:$AI$18,$AJ$4:$AJ$18)</f>
        <v>India</v>
      </c>
      <c r="Q7135">
        <f>MONTH(Sheet1[[#This Row],[Date]])</f>
        <v>3</v>
      </c>
      <c r="R7135" t="str">
        <f>TEXT(Sheet1[[#This Row],[Date]],"MMMM")</f>
        <v>March</v>
      </c>
      <c r="S7135" t="str">
        <f>TEXT(Sheet1[[#This Row],[Date]],"YYYY-MMM")</f>
        <v>2010-Mar</v>
      </c>
      <c r="T7135">
        <f>WEEKDAY(Sheet1[[#This Row],[Date]])</f>
        <v>1</v>
      </c>
      <c r="U7135" t="str">
        <f>TEXT(Sheet1[[#This Row],[Date]],"DDDD")</f>
        <v>Sunday</v>
      </c>
      <c r="V7135" t="str">
        <f>"FM"&amp;MOD(MONTH(Sheet1[[#This Row],[Date]])-4,12)+1</f>
        <v>FM12</v>
      </c>
      <c r="W7135" t="str">
        <f>"Q"&amp;ROUNDUP(MONTH(Sheet1[[#This Row],[Date]])/3,0)</f>
        <v>Q1</v>
      </c>
      <c r="X7135" t="str">
        <f>"Q"&amp;INT(MOD(MONTH(Sheet1[[#This Row],[Date]])-4,12/3)+1)</f>
        <v>Q4</v>
      </c>
      <c r="Y7135" t="str" cm="1">
        <f t="array" ref="Y7135">_xlfn.IFS(ROUND(L7135,0)&lt;=1,"Need to improve 0-1",ROUND(L7135,0)&lt;=2,"Okay 1-2",ROUND(L7135,0)&lt;=3,"Good 2-3",ROUND(L7135,0)&lt;=4,"Great 3-4",ROUND(L7135,0)&lt;=5,"Excellent 4-5")</f>
        <v>Need to improve 0-1</v>
      </c>
      <c r="Z7135" t="str">
        <f t="shared" si="111"/>
        <v>0-1000</v>
      </c>
    </row>
    <row r="7136" spans="1:26" x14ac:dyDescent="0.3">
      <c r="A7136">
        <v>311375</v>
      </c>
      <c r="B7136" t="s">
        <v>9287</v>
      </c>
      <c r="C7136">
        <v>1</v>
      </c>
      <c r="D7136" t="s">
        <v>8927</v>
      </c>
      <c r="E7136" t="s">
        <v>432</v>
      </c>
      <c r="F7136" t="s">
        <v>16</v>
      </c>
      <c r="G7136" t="s">
        <v>21</v>
      </c>
      <c r="H7136" t="s">
        <v>16</v>
      </c>
      <c r="I7136">
        <v>1</v>
      </c>
      <c r="J7136">
        <v>4</v>
      </c>
      <c r="K7136">
        <v>300</v>
      </c>
      <c r="L7136">
        <v>2.5</v>
      </c>
      <c r="M7136" t="s">
        <v>4639</v>
      </c>
      <c r="N7136" t="str">
        <f>SUBSTITUTE(Sheet1[[#This Row],[Datekey_Opening]],"_","-")</f>
        <v>2012-3-18</v>
      </c>
      <c r="O7136">
        <f>YEAR(Sheet1[[#This Row],[Date]])</f>
        <v>2012</v>
      </c>
      <c r="P7136" t="str">
        <f>LOOKUP(Sheet1[[#This Row],[CountryCode]],$AI$4:$AI$18,$AJ$4:$AJ$18)</f>
        <v>India</v>
      </c>
      <c r="Q7136">
        <f>MONTH(Sheet1[[#This Row],[Date]])</f>
        <v>3</v>
      </c>
      <c r="R7136" t="str">
        <f>TEXT(Sheet1[[#This Row],[Date]],"MMMM")</f>
        <v>March</v>
      </c>
      <c r="S7136" t="str">
        <f>TEXT(Sheet1[[#This Row],[Date]],"YYYY-MMM")</f>
        <v>2012-Mar</v>
      </c>
      <c r="T7136">
        <f>WEEKDAY(Sheet1[[#This Row],[Date]])</f>
        <v>1</v>
      </c>
      <c r="U7136" t="str">
        <f>TEXT(Sheet1[[#This Row],[Date]],"DDDD")</f>
        <v>Sunday</v>
      </c>
      <c r="V7136" t="str">
        <f>"FM"&amp;MOD(MONTH(Sheet1[[#This Row],[Date]])-4,12)+1</f>
        <v>FM12</v>
      </c>
      <c r="W7136" t="str">
        <f>"Q"&amp;ROUNDUP(MONTH(Sheet1[[#This Row],[Date]])/3,0)</f>
        <v>Q1</v>
      </c>
      <c r="X7136" t="str">
        <f>"Q"&amp;INT(MOD(MONTH(Sheet1[[#This Row],[Date]])-4,12/3)+1)</f>
        <v>Q4</v>
      </c>
      <c r="Y7136" t="str" cm="1">
        <f t="array" ref="Y7136">_xlfn.IFS(ROUND(L7136,0)&lt;=1,"Need to improve 0-1",ROUND(L7136,0)&lt;=2,"Okay 1-2",ROUND(L7136,0)&lt;=3,"Good 2-3",ROUND(L7136,0)&lt;=4,"Great 3-4",ROUND(L7136,0)&lt;=5,"Excellent 4-5")</f>
        <v>Good 2-3</v>
      </c>
      <c r="Z7136" t="str">
        <f t="shared" si="111"/>
        <v>0-1000</v>
      </c>
    </row>
    <row r="7137" spans="1:26" x14ac:dyDescent="0.3">
      <c r="A7137">
        <v>302575</v>
      </c>
      <c r="B7137" t="s">
        <v>9420</v>
      </c>
      <c r="C7137">
        <v>1</v>
      </c>
      <c r="D7137" t="s">
        <v>8927</v>
      </c>
      <c r="E7137" t="s">
        <v>7205</v>
      </c>
      <c r="F7137" t="s">
        <v>16</v>
      </c>
      <c r="G7137" t="s">
        <v>16</v>
      </c>
      <c r="H7137" t="s">
        <v>16</v>
      </c>
      <c r="I7137">
        <v>1</v>
      </c>
      <c r="J7137">
        <v>4</v>
      </c>
      <c r="K7137">
        <v>350</v>
      </c>
      <c r="L7137">
        <v>2.9</v>
      </c>
      <c r="M7137" t="s">
        <v>4891</v>
      </c>
      <c r="N7137" t="str">
        <f>SUBSTITUTE(Sheet1[[#This Row],[Datekey_Opening]],"_","-")</f>
        <v>2017-3-20</v>
      </c>
      <c r="O7137">
        <f>YEAR(Sheet1[[#This Row],[Date]])</f>
        <v>2017</v>
      </c>
      <c r="P7137" t="str">
        <f>LOOKUP(Sheet1[[#This Row],[CountryCode]],$AI$4:$AI$18,$AJ$4:$AJ$18)</f>
        <v>India</v>
      </c>
      <c r="Q7137">
        <f>MONTH(Sheet1[[#This Row],[Date]])</f>
        <v>3</v>
      </c>
      <c r="R7137" t="str">
        <f>TEXT(Sheet1[[#This Row],[Date]],"MMMM")</f>
        <v>March</v>
      </c>
      <c r="S7137" t="str">
        <f>TEXT(Sheet1[[#This Row],[Date]],"YYYY-MMM")</f>
        <v>2017-Mar</v>
      </c>
      <c r="T7137">
        <f>WEEKDAY(Sheet1[[#This Row],[Date]])</f>
        <v>2</v>
      </c>
      <c r="U7137" t="str">
        <f>TEXT(Sheet1[[#This Row],[Date]],"DDDD")</f>
        <v>Monday</v>
      </c>
      <c r="V7137" t="str">
        <f>"FM"&amp;MOD(MONTH(Sheet1[[#This Row],[Date]])-4,12)+1</f>
        <v>FM12</v>
      </c>
      <c r="W7137" t="str">
        <f>"Q"&amp;ROUNDUP(MONTH(Sheet1[[#This Row],[Date]])/3,0)</f>
        <v>Q1</v>
      </c>
      <c r="X7137" t="str">
        <f>"Q"&amp;INT(MOD(MONTH(Sheet1[[#This Row],[Date]])-4,12/3)+1)</f>
        <v>Q4</v>
      </c>
      <c r="Y7137" t="str" cm="1">
        <f t="array" ref="Y7137">_xlfn.IFS(ROUND(L7137,0)&lt;=1,"Need to improve 0-1",ROUND(L7137,0)&lt;=2,"Okay 1-2",ROUND(L7137,0)&lt;=3,"Good 2-3",ROUND(L7137,0)&lt;=4,"Great 3-4",ROUND(L7137,0)&lt;=5,"Excellent 4-5")</f>
        <v>Good 2-3</v>
      </c>
      <c r="Z7137" t="str">
        <f t="shared" si="111"/>
        <v>0-1000</v>
      </c>
    </row>
    <row r="7138" spans="1:26" x14ac:dyDescent="0.3">
      <c r="A7138">
        <v>307491</v>
      </c>
      <c r="B7138" t="s">
        <v>9421</v>
      </c>
      <c r="C7138">
        <v>1</v>
      </c>
      <c r="D7138" t="s">
        <v>8927</v>
      </c>
      <c r="E7138" t="s">
        <v>559</v>
      </c>
      <c r="F7138" t="s">
        <v>16</v>
      </c>
      <c r="G7138" t="s">
        <v>16</v>
      </c>
      <c r="H7138" t="s">
        <v>16</v>
      </c>
      <c r="I7138">
        <v>1</v>
      </c>
      <c r="J7138">
        <v>15</v>
      </c>
      <c r="K7138">
        <v>100</v>
      </c>
      <c r="L7138">
        <v>3.2</v>
      </c>
      <c r="M7138" t="s">
        <v>6685</v>
      </c>
      <c r="N7138" t="str">
        <f>SUBSTITUTE(Sheet1[[#This Row],[Datekey_Opening]],"_","-")</f>
        <v>2015-3-19</v>
      </c>
      <c r="O7138">
        <f>YEAR(Sheet1[[#This Row],[Date]])</f>
        <v>2015</v>
      </c>
      <c r="P7138" t="str">
        <f>LOOKUP(Sheet1[[#This Row],[CountryCode]],$AI$4:$AI$18,$AJ$4:$AJ$18)</f>
        <v>India</v>
      </c>
      <c r="Q7138">
        <f>MONTH(Sheet1[[#This Row],[Date]])</f>
        <v>3</v>
      </c>
      <c r="R7138" t="str">
        <f>TEXT(Sheet1[[#This Row],[Date]],"MMMM")</f>
        <v>March</v>
      </c>
      <c r="S7138" t="str">
        <f>TEXT(Sheet1[[#This Row],[Date]],"YYYY-MMM")</f>
        <v>2015-Mar</v>
      </c>
      <c r="T7138">
        <f>WEEKDAY(Sheet1[[#This Row],[Date]])</f>
        <v>5</v>
      </c>
      <c r="U7138" t="str">
        <f>TEXT(Sheet1[[#This Row],[Date]],"DDDD")</f>
        <v>Thursday</v>
      </c>
      <c r="V7138" t="str">
        <f>"FM"&amp;MOD(MONTH(Sheet1[[#This Row],[Date]])-4,12)+1</f>
        <v>FM12</v>
      </c>
      <c r="W7138" t="str">
        <f>"Q"&amp;ROUNDUP(MONTH(Sheet1[[#This Row],[Date]])/3,0)</f>
        <v>Q1</v>
      </c>
      <c r="X7138" t="str">
        <f>"Q"&amp;INT(MOD(MONTH(Sheet1[[#This Row],[Date]])-4,12/3)+1)</f>
        <v>Q4</v>
      </c>
      <c r="Y7138" t="str" cm="1">
        <f t="array" ref="Y7138">_xlfn.IFS(ROUND(L7138,0)&lt;=1,"Need to improve 0-1",ROUND(L7138,0)&lt;=2,"Okay 1-2",ROUND(L7138,0)&lt;=3,"Good 2-3",ROUND(L7138,0)&lt;=4,"Great 3-4",ROUND(L7138,0)&lt;=5,"Excellent 4-5")</f>
        <v>Good 2-3</v>
      </c>
      <c r="Z7138" t="str">
        <f t="shared" si="111"/>
        <v>0-1000</v>
      </c>
    </row>
    <row r="7139" spans="1:26" x14ac:dyDescent="0.3">
      <c r="A7139">
        <v>18332077</v>
      </c>
      <c r="B7139" t="s">
        <v>9422</v>
      </c>
      <c r="C7139">
        <v>1</v>
      </c>
      <c r="D7139" t="s">
        <v>8927</v>
      </c>
      <c r="E7139" t="s">
        <v>4611</v>
      </c>
      <c r="F7139" t="s">
        <v>16</v>
      </c>
      <c r="G7139" t="s">
        <v>21</v>
      </c>
      <c r="H7139" t="s">
        <v>16</v>
      </c>
      <c r="I7139">
        <v>1</v>
      </c>
      <c r="J7139">
        <v>68</v>
      </c>
      <c r="K7139">
        <v>350</v>
      </c>
      <c r="L7139">
        <v>3.7</v>
      </c>
      <c r="M7139" t="s">
        <v>3973</v>
      </c>
      <c r="N7139" t="str">
        <f>SUBSTITUTE(Sheet1[[#This Row],[Datekey_Opening]],"_","-")</f>
        <v>2016-3-14</v>
      </c>
      <c r="O7139">
        <f>YEAR(Sheet1[[#This Row],[Date]])</f>
        <v>2016</v>
      </c>
      <c r="P7139" t="str">
        <f>LOOKUP(Sheet1[[#This Row],[CountryCode]],$AI$4:$AI$18,$AJ$4:$AJ$18)</f>
        <v>India</v>
      </c>
      <c r="Q7139">
        <f>MONTH(Sheet1[[#This Row],[Date]])</f>
        <v>3</v>
      </c>
      <c r="R7139" t="str">
        <f>TEXT(Sheet1[[#This Row],[Date]],"MMMM")</f>
        <v>March</v>
      </c>
      <c r="S7139" t="str">
        <f>TEXT(Sheet1[[#This Row],[Date]],"YYYY-MMM")</f>
        <v>2016-Mar</v>
      </c>
      <c r="T7139">
        <f>WEEKDAY(Sheet1[[#This Row],[Date]])</f>
        <v>2</v>
      </c>
      <c r="U7139" t="str">
        <f>TEXT(Sheet1[[#This Row],[Date]],"DDDD")</f>
        <v>Monday</v>
      </c>
      <c r="V7139" t="str">
        <f>"FM"&amp;MOD(MONTH(Sheet1[[#This Row],[Date]])-4,12)+1</f>
        <v>FM12</v>
      </c>
      <c r="W7139" t="str">
        <f>"Q"&amp;ROUNDUP(MONTH(Sheet1[[#This Row],[Date]])/3,0)</f>
        <v>Q1</v>
      </c>
      <c r="X7139" t="str">
        <f>"Q"&amp;INT(MOD(MONTH(Sheet1[[#This Row],[Date]])-4,12/3)+1)</f>
        <v>Q4</v>
      </c>
      <c r="Y7139" t="str" cm="1">
        <f t="array" ref="Y7139">_xlfn.IFS(ROUND(L7139,0)&lt;=1,"Need to improve 0-1",ROUND(L7139,0)&lt;=2,"Okay 1-2",ROUND(L7139,0)&lt;=3,"Good 2-3",ROUND(L7139,0)&lt;=4,"Great 3-4",ROUND(L7139,0)&lt;=5,"Excellent 4-5")</f>
        <v>Great 3-4</v>
      </c>
      <c r="Z7139" t="str">
        <f t="shared" si="111"/>
        <v>0-1000</v>
      </c>
    </row>
    <row r="7140" spans="1:26" x14ac:dyDescent="0.3">
      <c r="A7140">
        <v>18356801</v>
      </c>
      <c r="B7140" t="s">
        <v>5148</v>
      </c>
      <c r="C7140">
        <v>1</v>
      </c>
      <c r="D7140" t="s">
        <v>8927</v>
      </c>
      <c r="E7140" t="s">
        <v>564</v>
      </c>
      <c r="F7140" t="s">
        <v>16</v>
      </c>
      <c r="G7140" t="s">
        <v>21</v>
      </c>
      <c r="H7140" t="s">
        <v>16</v>
      </c>
      <c r="I7140">
        <v>1</v>
      </c>
      <c r="J7140">
        <v>2</v>
      </c>
      <c r="K7140">
        <v>300</v>
      </c>
      <c r="L7140">
        <v>1</v>
      </c>
      <c r="M7140" t="s">
        <v>6195</v>
      </c>
      <c r="N7140" t="str">
        <f>SUBSTITUTE(Sheet1[[#This Row],[Datekey_Opening]],"_","-")</f>
        <v>2018-3-8</v>
      </c>
      <c r="O7140">
        <f>YEAR(Sheet1[[#This Row],[Date]])</f>
        <v>2018</v>
      </c>
      <c r="P7140" t="str">
        <f>LOOKUP(Sheet1[[#This Row],[CountryCode]],$AI$4:$AI$18,$AJ$4:$AJ$18)</f>
        <v>India</v>
      </c>
      <c r="Q7140">
        <f>MONTH(Sheet1[[#This Row],[Date]])</f>
        <v>3</v>
      </c>
      <c r="R7140" t="str">
        <f>TEXT(Sheet1[[#This Row],[Date]],"MMMM")</f>
        <v>March</v>
      </c>
      <c r="S7140" t="str">
        <f>TEXT(Sheet1[[#This Row],[Date]],"YYYY-MMM")</f>
        <v>2018-Mar</v>
      </c>
      <c r="T7140">
        <f>WEEKDAY(Sheet1[[#This Row],[Date]])</f>
        <v>5</v>
      </c>
      <c r="U7140" t="str">
        <f>TEXT(Sheet1[[#This Row],[Date]],"DDDD")</f>
        <v>Thursday</v>
      </c>
      <c r="V7140" t="str">
        <f>"FM"&amp;MOD(MONTH(Sheet1[[#This Row],[Date]])-4,12)+1</f>
        <v>FM12</v>
      </c>
      <c r="W7140" t="str">
        <f>"Q"&amp;ROUNDUP(MONTH(Sheet1[[#This Row],[Date]])/3,0)</f>
        <v>Q1</v>
      </c>
      <c r="X7140" t="str">
        <f>"Q"&amp;INT(MOD(MONTH(Sheet1[[#This Row],[Date]])-4,12/3)+1)</f>
        <v>Q4</v>
      </c>
      <c r="Y7140" t="str" cm="1">
        <f t="array" ref="Y7140">_xlfn.IFS(ROUND(L7140,0)&lt;=1,"Need to improve 0-1",ROUND(L7140,0)&lt;=2,"Okay 1-2",ROUND(L7140,0)&lt;=3,"Good 2-3",ROUND(L7140,0)&lt;=4,"Great 3-4",ROUND(L7140,0)&lt;=5,"Excellent 4-5")</f>
        <v>Need to improve 0-1</v>
      </c>
      <c r="Z7140" t="str">
        <f t="shared" si="111"/>
        <v>0-1000</v>
      </c>
    </row>
    <row r="7141" spans="1:26" x14ac:dyDescent="0.3">
      <c r="A7141">
        <v>18396425</v>
      </c>
      <c r="B7141" t="s">
        <v>9423</v>
      </c>
      <c r="C7141">
        <v>1</v>
      </c>
      <c r="D7141" t="s">
        <v>8927</v>
      </c>
      <c r="E7141" t="s">
        <v>844</v>
      </c>
      <c r="F7141" t="s">
        <v>16</v>
      </c>
      <c r="G7141" t="s">
        <v>21</v>
      </c>
      <c r="H7141" t="s">
        <v>16</v>
      </c>
      <c r="I7141">
        <v>2</v>
      </c>
      <c r="J7141">
        <v>21</v>
      </c>
      <c r="K7141">
        <v>600</v>
      </c>
      <c r="L7141">
        <v>3.4</v>
      </c>
      <c r="M7141" t="s">
        <v>9424</v>
      </c>
      <c r="N7141" t="str">
        <f>SUBSTITUTE(Sheet1[[#This Row],[Datekey_Opening]],"_","-")</f>
        <v>2015-3-10</v>
      </c>
      <c r="O7141">
        <f>YEAR(Sheet1[[#This Row],[Date]])</f>
        <v>2015</v>
      </c>
      <c r="P7141" t="str">
        <f>LOOKUP(Sheet1[[#This Row],[CountryCode]],$AI$4:$AI$18,$AJ$4:$AJ$18)</f>
        <v>India</v>
      </c>
      <c r="Q7141">
        <f>MONTH(Sheet1[[#This Row],[Date]])</f>
        <v>3</v>
      </c>
      <c r="R7141" t="str">
        <f>TEXT(Sheet1[[#This Row],[Date]],"MMMM")</f>
        <v>March</v>
      </c>
      <c r="S7141" t="str">
        <f>TEXT(Sheet1[[#This Row],[Date]],"YYYY-MMM")</f>
        <v>2015-Mar</v>
      </c>
      <c r="T7141">
        <f>WEEKDAY(Sheet1[[#This Row],[Date]])</f>
        <v>3</v>
      </c>
      <c r="U7141" t="str">
        <f>TEXT(Sheet1[[#This Row],[Date]],"DDDD")</f>
        <v>Tuesday</v>
      </c>
      <c r="V7141" t="str">
        <f>"FM"&amp;MOD(MONTH(Sheet1[[#This Row],[Date]])-4,12)+1</f>
        <v>FM12</v>
      </c>
      <c r="W7141" t="str">
        <f>"Q"&amp;ROUNDUP(MONTH(Sheet1[[#This Row],[Date]])/3,0)</f>
        <v>Q1</v>
      </c>
      <c r="X7141" t="str">
        <f>"Q"&amp;INT(MOD(MONTH(Sheet1[[#This Row],[Date]])-4,12/3)+1)</f>
        <v>Q4</v>
      </c>
      <c r="Y7141" t="str" cm="1">
        <f t="array" ref="Y7141">_xlfn.IFS(ROUND(L7141,0)&lt;=1,"Need to improve 0-1",ROUND(L7141,0)&lt;=2,"Okay 1-2",ROUND(L7141,0)&lt;=3,"Good 2-3",ROUND(L7141,0)&lt;=4,"Great 3-4",ROUND(L7141,0)&lt;=5,"Excellent 4-5")</f>
        <v>Good 2-3</v>
      </c>
      <c r="Z7141" t="str">
        <f t="shared" si="111"/>
        <v>0-1000</v>
      </c>
    </row>
    <row r="7142" spans="1:26" x14ac:dyDescent="0.3">
      <c r="A7142">
        <v>18332051</v>
      </c>
      <c r="B7142" t="s">
        <v>7541</v>
      </c>
      <c r="C7142">
        <v>1</v>
      </c>
      <c r="D7142" t="s">
        <v>8927</v>
      </c>
      <c r="E7142" t="s">
        <v>362</v>
      </c>
      <c r="F7142" t="s">
        <v>16</v>
      </c>
      <c r="G7142" t="s">
        <v>21</v>
      </c>
      <c r="H7142" t="s">
        <v>16</v>
      </c>
      <c r="I7142">
        <v>2</v>
      </c>
      <c r="J7142">
        <v>63</v>
      </c>
      <c r="K7142">
        <v>700</v>
      </c>
      <c r="L7142">
        <v>3.5</v>
      </c>
      <c r="M7142" t="s">
        <v>4402</v>
      </c>
      <c r="N7142" t="str">
        <f>SUBSTITUTE(Sheet1[[#This Row],[Datekey_Opening]],"_","-")</f>
        <v>2011-3-1</v>
      </c>
      <c r="O7142">
        <f>YEAR(Sheet1[[#This Row],[Date]])</f>
        <v>2011</v>
      </c>
      <c r="P7142" t="str">
        <f>LOOKUP(Sheet1[[#This Row],[CountryCode]],$AI$4:$AI$18,$AJ$4:$AJ$18)</f>
        <v>India</v>
      </c>
      <c r="Q7142">
        <f>MONTH(Sheet1[[#This Row],[Date]])</f>
        <v>3</v>
      </c>
      <c r="R7142" t="str">
        <f>TEXT(Sheet1[[#This Row],[Date]],"MMMM")</f>
        <v>March</v>
      </c>
      <c r="S7142" t="str">
        <f>TEXT(Sheet1[[#This Row],[Date]],"YYYY-MMM")</f>
        <v>2011-Mar</v>
      </c>
      <c r="T7142">
        <f>WEEKDAY(Sheet1[[#This Row],[Date]])</f>
        <v>3</v>
      </c>
      <c r="U7142" t="str">
        <f>TEXT(Sheet1[[#This Row],[Date]],"DDDD")</f>
        <v>Tuesday</v>
      </c>
      <c r="V7142" t="str">
        <f>"FM"&amp;MOD(MONTH(Sheet1[[#This Row],[Date]])-4,12)+1</f>
        <v>FM12</v>
      </c>
      <c r="W7142" t="str">
        <f>"Q"&amp;ROUNDUP(MONTH(Sheet1[[#This Row],[Date]])/3,0)</f>
        <v>Q1</v>
      </c>
      <c r="X7142" t="str">
        <f>"Q"&amp;INT(MOD(MONTH(Sheet1[[#This Row],[Date]])-4,12/3)+1)</f>
        <v>Q4</v>
      </c>
      <c r="Y7142" t="str" cm="1">
        <f t="array" ref="Y7142">_xlfn.IFS(ROUND(L7142,0)&lt;=1,"Need to improve 0-1",ROUND(L7142,0)&lt;=2,"Okay 1-2",ROUND(L7142,0)&lt;=3,"Good 2-3",ROUND(L7142,0)&lt;=4,"Great 3-4",ROUND(L7142,0)&lt;=5,"Excellent 4-5")</f>
        <v>Great 3-4</v>
      </c>
      <c r="Z7142" t="str">
        <f t="shared" si="111"/>
        <v>0-1000</v>
      </c>
    </row>
    <row r="7143" spans="1:26" x14ac:dyDescent="0.3">
      <c r="A7143">
        <v>18352161</v>
      </c>
      <c r="B7143" t="s">
        <v>9425</v>
      </c>
      <c r="C7143">
        <v>1</v>
      </c>
      <c r="D7143" t="s">
        <v>8927</v>
      </c>
      <c r="E7143" t="s">
        <v>435</v>
      </c>
      <c r="F7143" t="s">
        <v>16</v>
      </c>
      <c r="G7143" t="s">
        <v>16</v>
      </c>
      <c r="H7143" t="s">
        <v>16</v>
      </c>
      <c r="I7143">
        <v>1</v>
      </c>
      <c r="J7143">
        <v>3</v>
      </c>
      <c r="K7143">
        <v>200</v>
      </c>
      <c r="L7143">
        <v>1</v>
      </c>
      <c r="M7143" t="s">
        <v>9426</v>
      </c>
      <c r="N7143" t="str">
        <f>SUBSTITUTE(Sheet1[[#This Row],[Datekey_Opening]],"_","-")</f>
        <v>2017-3-12</v>
      </c>
      <c r="O7143">
        <f>YEAR(Sheet1[[#This Row],[Date]])</f>
        <v>2017</v>
      </c>
      <c r="P7143" t="str">
        <f>LOOKUP(Sheet1[[#This Row],[CountryCode]],$AI$4:$AI$18,$AJ$4:$AJ$18)</f>
        <v>India</v>
      </c>
      <c r="Q7143">
        <f>MONTH(Sheet1[[#This Row],[Date]])</f>
        <v>3</v>
      </c>
      <c r="R7143" t="str">
        <f>TEXT(Sheet1[[#This Row],[Date]],"MMMM")</f>
        <v>March</v>
      </c>
      <c r="S7143" t="str">
        <f>TEXT(Sheet1[[#This Row],[Date]],"YYYY-MMM")</f>
        <v>2017-Mar</v>
      </c>
      <c r="T7143">
        <f>WEEKDAY(Sheet1[[#This Row],[Date]])</f>
        <v>1</v>
      </c>
      <c r="U7143" t="str">
        <f>TEXT(Sheet1[[#This Row],[Date]],"DDDD")</f>
        <v>Sunday</v>
      </c>
      <c r="V7143" t="str">
        <f>"FM"&amp;MOD(MONTH(Sheet1[[#This Row],[Date]])-4,12)+1</f>
        <v>FM12</v>
      </c>
      <c r="W7143" t="str">
        <f>"Q"&amp;ROUNDUP(MONTH(Sheet1[[#This Row],[Date]])/3,0)</f>
        <v>Q1</v>
      </c>
      <c r="X7143" t="str">
        <f>"Q"&amp;INT(MOD(MONTH(Sheet1[[#This Row],[Date]])-4,12/3)+1)</f>
        <v>Q4</v>
      </c>
      <c r="Y7143" t="str" cm="1">
        <f t="array" ref="Y7143">_xlfn.IFS(ROUND(L7143,0)&lt;=1,"Need to improve 0-1",ROUND(L7143,0)&lt;=2,"Okay 1-2",ROUND(L7143,0)&lt;=3,"Good 2-3",ROUND(L7143,0)&lt;=4,"Great 3-4",ROUND(L7143,0)&lt;=5,"Excellent 4-5")</f>
        <v>Need to improve 0-1</v>
      </c>
      <c r="Z7143" t="str">
        <f t="shared" si="111"/>
        <v>0-1000</v>
      </c>
    </row>
    <row r="7144" spans="1:26" x14ac:dyDescent="0.3">
      <c r="A7144">
        <v>18254253</v>
      </c>
      <c r="B7144" t="s">
        <v>9427</v>
      </c>
      <c r="C7144">
        <v>1</v>
      </c>
      <c r="D7144" t="s">
        <v>8927</v>
      </c>
      <c r="E7144" t="s">
        <v>365</v>
      </c>
      <c r="F7144" t="s">
        <v>16</v>
      </c>
      <c r="G7144" t="s">
        <v>21</v>
      </c>
      <c r="H7144" t="s">
        <v>16</v>
      </c>
      <c r="I7144">
        <v>1</v>
      </c>
      <c r="J7144">
        <v>51</v>
      </c>
      <c r="K7144">
        <v>450</v>
      </c>
      <c r="L7144">
        <v>3.4</v>
      </c>
      <c r="M7144" t="s">
        <v>1170</v>
      </c>
      <c r="N7144" t="str">
        <f>SUBSTITUTE(Sheet1[[#This Row],[Datekey_Opening]],"_","-")</f>
        <v>2011-3-27</v>
      </c>
      <c r="O7144">
        <f>YEAR(Sheet1[[#This Row],[Date]])</f>
        <v>2011</v>
      </c>
      <c r="P7144" t="str">
        <f>LOOKUP(Sheet1[[#This Row],[CountryCode]],$AI$4:$AI$18,$AJ$4:$AJ$18)</f>
        <v>India</v>
      </c>
      <c r="Q7144">
        <f>MONTH(Sheet1[[#This Row],[Date]])</f>
        <v>3</v>
      </c>
      <c r="R7144" t="str">
        <f>TEXT(Sheet1[[#This Row],[Date]],"MMMM")</f>
        <v>March</v>
      </c>
      <c r="S7144" t="str">
        <f>TEXT(Sheet1[[#This Row],[Date]],"YYYY-MMM")</f>
        <v>2011-Mar</v>
      </c>
      <c r="T7144">
        <f>WEEKDAY(Sheet1[[#This Row],[Date]])</f>
        <v>1</v>
      </c>
      <c r="U7144" t="str">
        <f>TEXT(Sheet1[[#This Row],[Date]],"DDDD")</f>
        <v>Sunday</v>
      </c>
      <c r="V7144" t="str">
        <f>"FM"&amp;MOD(MONTH(Sheet1[[#This Row],[Date]])-4,12)+1</f>
        <v>FM12</v>
      </c>
      <c r="W7144" t="str">
        <f>"Q"&amp;ROUNDUP(MONTH(Sheet1[[#This Row],[Date]])/3,0)</f>
        <v>Q1</v>
      </c>
      <c r="X7144" t="str">
        <f>"Q"&amp;INT(MOD(MONTH(Sheet1[[#This Row],[Date]])-4,12/3)+1)</f>
        <v>Q4</v>
      </c>
      <c r="Y7144" t="str" cm="1">
        <f t="array" ref="Y7144">_xlfn.IFS(ROUND(L7144,0)&lt;=1,"Need to improve 0-1",ROUND(L7144,0)&lt;=2,"Okay 1-2",ROUND(L7144,0)&lt;=3,"Good 2-3",ROUND(L7144,0)&lt;=4,"Great 3-4",ROUND(L7144,0)&lt;=5,"Excellent 4-5")</f>
        <v>Good 2-3</v>
      </c>
      <c r="Z7144" t="str">
        <f t="shared" si="111"/>
        <v>0-1000</v>
      </c>
    </row>
    <row r="7145" spans="1:26" x14ac:dyDescent="0.3">
      <c r="A7145">
        <v>2939</v>
      </c>
      <c r="B7145" t="s">
        <v>1786</v>
      </c>
      <c r="C7145">
        <v>1</v>
      </c>
      <c r="D7145" t="s">
        <v>8927</v>
      </c>
      <c r="E7145" t="s">
        <v>426</v>
      </c>
      <c r="F7145" t="s">
        <v>16</v>
      </c>
      <c r="G7145" t="s">
        <v>21</v>
      </c>
      <c r="H7145" t="s">
        <v>16</v>
      </c>
      <c r="I7145">
        <v>3</v>
      </c>
      <c r="J7145">
        <v>252</v>
      </c>
      <c r="K7145">
        <v>1300</v>
      </c>
      <c r="L7145">
        <v>2.5</v>
      </c>
      <c r="M7145" t="s">
        <v>7189</v>
      </c>
      <c r="N7145" t="str">
        <f>SUBSTITUTE(Sheet1[[#This Row],[Datekey_Opening]],"_","-")</f>
        <v>2011-3-3</v>
      </c>
      <c r="O7145">
        <f>YEAR(Sheet1[[#This Row],[Date]])</f>
        <v>2011</v>
      </c>
      <c r="P7145" t="str">
        <f>LOOKUP(Sheet1[[#This Row],[CountryCode]],$AI$4:$AI$18,$AJ$4:$AJ$18)</f>
        <v>India</v>
      </c>
      <c r="Q7145">
        <f>MONTH(Sheet1[[#This Row],[Date]])</f>
        <v>3</v>
      </c>
      <c r="R7145" t="str">
        <f>TEXT(Sheet1[[#This Row],[Date]],"MMMM")</f>
        <v>March</v>
      </c>
      <c r="S7145" t="str">
        <f>TEXT(Sheet1[[#This Row],[Date]],"YYYY-MMM")</f>
        <v>2011-Mar</v>
      </c>
      <c r="T7145">
        <f>WEEKDAY(Sheet1[[#This Row],[Date]])</f>
        <v>5</v>
      </c>
      <c r="U7145" t="str">
        <f>TEXT(Sheet1[[#This Row],[Date]],"DDDD")</f>
        <v>Thursday</v>
      </c>
      <c r="V7145" t="str">
        <f>"FM"&amp;MOD(MONTH(Sheet1[[#This Row],[Date]])-4,12)+1</f>
        <v>FM12</v>
      </c>
      <c r="W7145" t="str">
        <f>"Q"&amp;ROUNDUP(MONTH(Sheet1[[#This Row],[Date]])/3,0)</f>
        <v>Q1</v>
      </c>
      <c r="X7145" t="str">
        <f>"Q"&amp;INT(MOD(MONTH(Sheet1[[#This Row],[Date]])-4,12/3)+1)</f>
        <v>Q4</v>
      </c>
      <c r="Y7145" t="str" cm="1">
        <f t="array" ref="Y7145">_xlfn.IFS(ROUND(L7145,0)&lt;=1,"Need to improve 0-1",ROUND(L7145,0)&lt;=2,"Okay 1-2",ROUND(L7145,0)&lt;=3,"Good 2-3",ROUND(L7145,0)&lt;=4,"Great 3-4",ROUND(L7145,0)&lt;=5,"Excellent 4-5")</f>
        <v>Good 2-3</v>
      </c>
      <c r="Z7145" t="str">
        <f t="shared" si="111"/>
        <v>1000-2000</v>
      </c>
    </row>
    <row r="7146" spans="1:26" x14ac:dyDescent="0.3">
      <c r="A7146">
        <v>9313</v>
      </c>
      <c r="B7146" t="s">
        <v>9428</v>
      </c>
      <c r="C7146">
        <v>1</v>
      </c>
      <c r="D7146" t="s">
        <v>8927</v>
      </c>
      <c r="E7146" t="s">
        <v>379</v>
      </c>
      <c r="F7146" t="s">
        <v>16</v>
      </c>
      <c r="G7146" t="s">
        <v>21</v>
      </c>
      <c r="H7146" t="s">
        <v>16</v>
      </c>
      <c r="I7146">
        <v>2</v>
      </c>
      <c r="J7146">
        <v>203</v>
      </c>
      <c r="K7146">
        <v>700</v>
      </c>
      <c r="L7146">
        <v>3.5</v>
      </c>
      <c r="M7146" t="s">
        <v>4883</v>
      </c>
      <c r="N7146" t="str">
        <f>SUBSTITUTE(Sheet1[[#This Row],[Datekey_Opening]],"_","-")</f>
        <v>2017-3-10</v>
      </c>
      <c r="O7146">
        <f>YEAR(Sheet1[[#This Row],[Date]])</f>
        <v>2017</v>
      </c>
      <c r="P7146" t="str">
        <f>LOOKUP(Sheet1[[#This Row],[CountryCode]],$AI$4:$AI$18,$AJ$4:$AJ$18)</f>
        <v>India</v>
      </c>
      <c r="Q7146">
        <f>MONTH(Sheet1[[#This Row],[Date]])</f>
        <v>3</v>
      </c>
      <c r="R7146" t="str">
        <f>TEXT(Sheet1[[#This Row],[Date]],"MMMM")</f>
        <v>March</v>
      </c>
      <c r="S7146" t="str">
        <f>TEXT(Sheet1[[#This Row],[Date]],"YYYY-MMM")</f>
        <v>2017-Mar</v>
      </c>
      <c r="T7146">
        <f>WEEKDAY(Sheet1[[#This Row],[Date]])</f>
        <v>6</v>
      </c>
      <c r="U7146" t="str">
        <f>TEXT(Sheet1[[#This Row],[Date]],"DDDD")</f>
        <v>Friday</v>
      </c>
      <c r="V7146" t="str">
        <f>"FM"&amp;MOD(MONTH(Sheet1[[#This Row],[Date]])-4,12)+1</f>
        <v>FM12</v>
      </c>
      <c r="W7146" t="str">
        <f>"Q"&amp;ROUNDUP(MONTH(Sheet1[[#This Row],[Date]])/3,0)</f>
        <v>Q1</v>
      </c>
      <c r="X7146" t="str">
        <f>"Q"&amp;INT(MOD(MONTH(Sheet1[[#This Row],[Date]])-4,12/3)+1)</f>
        <v>Q4</v>
      </c>
      <c r="Y7146" t="str" cm="1">
        <f t="array" ref="Y7146">_xlfn.IFS(ROUND(L7146,0)&lt;=1,"Need to improve 0-1",ROUND(L7146,0)&lt;=2,"Okay 1-2",ROUND(L7146,0)&lt;=3,"Good 2-3",ROUND(L7146,0)&lt;=4,"Great 3-4",ROUND(L7146,0)&lt;=5,"Excellent 4-5")</f>
        <v>Great 3-4</v>
      </c>
      <c r="Z7146" t="str">
        <f t="shared" si="111"/>
        <v>0-1000</v>
      </c>
    </row>
    <row r="7147" spans="1:26" x14ac:dyDescent="0.3">
      <c r="A7147">
        <v>18255153</v>
      </c>
      <c r="B7147" t="s">
        <v>9429</v>
      </c>
      <c r="C7147">
        <v>1</v>
      </c>
      <c r="D7147" t="s">
        <v>8927</v>
      </c>
      <c r="E7147" t="s">
        <v>470</v>
      </c>
      <c r="F7147" t="s">
        <v>16</v>
      </c>
      <c r="G7147" t="s">
        <v>16</v>
      </c>
      <c r="H7147" t="s">
        <v>16</v>
      </c>
      <c r="I7147">
        <v>1</v>
      </c>
      <c r="J7147">
        <v>9</v>
      </c>
      <c r="K7147">
        <v>350</v>
      </c>
      <c r="L7147">
        <v>2.7</v>
      </c>
      <c r="M7147" t="s">
        <v>9430</v>
      </c>
      <c r="N7147" t="str">
        <f>SUBSTITUTE(Sheet1[[#This Row],[Datekey_Opening]],"_","-")</f>
        <v>2010-3-1</v>
      </c>
      <c r="O7147">
        <f>YEAR(Sheet1[[#This Row],[Date]])</f>
        <v>2010</v>
      </c>
      <c r="P7147" t="str">
        <f>LOOKUP(Sheet1[[#This Row],[CountryCode]],$AI$4:$AI$18,$AJ$4:$AJ$18)</f>
        <v>India</v>
      </c>
      <c r="Q7147">
        <f>MONTH(Sheet1[[#This Row],[Date]])</f>
        <v>3</v>
      </c>
      <c r="R7147" t="str">
        <f>TEXT(Sheet1[[#This Row],[Date]],"MMMM")</f>
        <v>March</v>
      </c>
      <c r="S7147" t="str">
        <f>TEXT(Sheet1[[#This Row],[Date]],"YYYY-MMM")</f>
        <v>2010-Mar</v>
      </c>
      <c r="T7147">
        <f>WEEKDAY(Sheet1[[#This Row],[Date]])</f>
        <v>2</v>
      </c>
      <c r="U7147" t="str">
        <f>TEXT(Sheet1[[#This Row],[Date]],"DDDD")</f>
        <v>Monday</v>
      </c>
      <c r="V7147" t="str">
        <f>"FM"&amp;MOD(MONTH(Sheet1[[#This Row],[Date]])-4,12)+1</f>
        <v>FM12</v>
      </c>
      <c r="W7147" t="str">
        <f>"Q"&amp;ROUNDUP(MONTH(Sheet1[[#This Row],[Date]])/3,0)</f>
        <v>Q1</v>
      </c>
      <c r="X7147" t="str">
        <f>"Q"&amp;INT(MOD(MONTH(Sheet1[[#This Row],[Date]])-4,12/3)+1)</f>
        <v>Q4</v>
      </c>
      <c r="Y7147" t="str" cm="1">
        <f t="array" ref="Y7147">_xlfn.IFS(ROUND(L7147,0)&lt;=1,"Need to improve 0-1",ROUND(L7147,0)&lt;=2,"Okay 1-2",ROUND(L7147,0)&lt;=3,"Good 2-3",ROUND(L7147,0)&lt;=4,"Great 3-4",ROUND(L7147,0)&lt;=5,"Excellent 4-5")</f>
        <v>Good 2-3</v>
      </c>
      <c r="Z7147" t="str">
        <f t="shared" si="111"/>
        <v>0-1000</v>
      </c>
    </row>
    <row r="7148" spans="1:26" x14ac:dyDescent="0.3">
      <c r="A7148">
        <v>1498</v>
      </c>
      <c r="B7148" t="s">
        <v>3813</v>
      </c>
      <c r="C7148">
        <v>1</v>
      </c>
      <c r="D7148" t="s">
        <v>8927</v>
      </c>
      <c r="E7148" t="s">
        <v>3814</v>
      </c>
      <c r="F7148" t="s">
        <v>16</v>
      </c>
      <c r="G7148" t="s">
        <v>21</v>
      </c>
      <c r="H7148" t="s">
        <v>16</v>
      </c>
      <c r="I7148">
        <v>2</v>
      </c>
      <c r="J7148">
        <v>230</v>
      </c>
      <c r="K7148">
        <v>700</v>
      </c>
      <c r="L7148">
        <v>2.2999999999999998</v>
      </c>
      <c r="M7148" t="s">
        <v>6440</v>
      </c>
      <c r="N7148" t="str">
        <f>SUBSTITUTE(Sheet1[[#This Row],[Datekey_Opening]],"_","-")</f>
        <v>2012-3-17</v>
      </c>
      <c r="O7148">
        <f>YEAR(Sheet1[[#This Row],[Date]])</f>
        <v>2012</v>
      </c>
      <c r="P7148" t="str">
        <f>LOOKUP(Sheet1[[#This Row],[CountryCode]],$AI$4:$AI$18,$AJ$4:$AJ$18)</f>
        <v>India</v>
      </c>
      <c r="Q7148">
        <f>MONTH(Sheet1[[#This Row],[Date]])</f>
        <v>3</v>
      </c>
      <c r="R7148" t="str">
        <f>TEXT(Sheet1[[#This Row],[Date]],"MMMM")</f>
        <v>March</v>
      </c>
      <c r="S7148" t="str">
        <f>TEXT(Sheet1[[#This Row],[Date]],"YYYY-MMM")</f>
        <v>2012-Mar</v>
      </c>
      <c r="T7148">
        <f>WEEKDAY(Sheet1[[#This Row],[Date]])</f>
        <v>7</v>
      </c>
      <c r="U7148" t="str">
        <f>TEXT(Sheet1[[#This Row],[Date]],"DDDD")</f>
        <v>Saturday</v>
      </c>
      <c r="V7148" t="str">
        <f>"FM"&amp;MOD(MONTH(Sheet1[[#This Row],[Date]])-4,12)+1</f>
        <v>FM12</v>
      </c>
      <c r="W7148" t="str">
        <f>"Q"&amp;ROUNDUP(MONTH(Sheet1[[#This Row],[Date]])/3,0)</f>
        <v>Q1</v>
      </c>
      <c r="X7148" t="str">
        <f>"Q"&amp;INT(MOD(MONTH(Sheet1[[#This Row],[Date]])-4,12/3)+1)</f>
        <v>Q4</v>
      </c>
      <c r="Y7148" t="str" cm="1">
        <f t="array" ref="Y7148">_xlfn.IFS(ROUND(L7148,0)&lt;=1,"Need to improve 0-1",ROUND(L7148,0)&lt;=2,"Okay 1-2",ROUND(L7148,0)&lt;=3,"Good 2-3",ROUND(L7148,0)&lt;=4,"Great 3-4",ROUND(L7148,0)&lt;=5,"Excellent 4-5")</f>
        <v>Okay 1-2</v>
      </c>
      <c r="Z7148" t="str">
        <f t="shared" si="111"/>
        <v>0-1000</v>
      </c>
    </row>
    <row r="7149" spans="1:26" x14ac:dyDescent="0.3">
      <c r="A7149">
        <v>18291227</v>
      </c>
      <c r="B7149" t="s">
        <v>9431</v>
      </c>
      <c r="C7149">
        <v>1</v>
      </c>
      <c r="D7149" t="s">
        <v>8927</v>
      </c>
      <c r="E7149" t="s">
        <v>15</v>
      </c>
      <c r="F7149" t="s">
        <v>16</v>
      </c>
      <c r="G7149" t="s">
        <v>16</v>
      </c>
      <c r="H7149" t="s">
        <v>16</v>
      </c>
      <c r="I7149">
        <v>1</v>
      </c>
      <c r="J7149">
        <v>2</v>
      </c>
      <c r="K7149">
        <v>350</v>
      </c>
      <c r="L7149">
        <v>1</v>
      </c>
      <c r="M7149" t="s">
        <v>4879</v>
      </c>
      <c r="N7149" t="str">
        <f>SUBSTITUTE(Sheet1[[#This Row],[Datekey_Opening]],"_","-")</f>
        <v>2016-3-17</v>
      </c>
      <c r="O7149">
        <f>YEAR(Sheet1[[#This Row],[Date]])</f>
        <v>2016</v>
      </c>
      <c r="P7149" t="str">
        <f>LOOKUP(Sheet1[[#This Row],[CountryCode]],$AI$4:$AI$18,$AJ$4:$AJ$18)</f>
        <v>India</v>
      </c>
      <c r="Q7149">
        <f>MONTH(Sheet1[[#This Row],[Date]])</f>
        <v>3</v>
      </c>
      <c r="R7149" t="str">
        <f>TEXT(Sheet1[[#This Row],[Date]],"MMMM")</f>
        <v>March</v>
      </c>
      <c r="S7149" t="str">
        <f>TEXT(Sheet1[[#This Row],[Date]],"YYYY-MMM")</f>
        <v>2016-Mar</v>
      </c>
      <c r="T7149">
        <f>WEEKDAY(Sheet1[[#This Row],[Date]])</f>
        <v>5</v>
      </c>
      <c r="U7149" t="str">
        <f>TEXT(Sheet1[[#This Row],[Date]],"DDDD")</f>
        <v>Thursday</v>
      </c>
      <c r="V7149" t="str">
        <f>"FM"&amp;MOD(MONTH(Sheet1[[#This Row],[Date]])-4,12)+1</f>
        <v>FM12</v>
      </c>
      <c r="W7149" t="str">
        <f>"Q"&amp;ROUNDUP(MONTH(Sheet1[[#This Row],[Date]])/3,0)</f>
        <v>Q1</v>
      </c>
      <c r="X7149" t="str">
        <f>"Q"&amp;INT(MOD(MONTH(Sheet1[[#This Row],[Date]])-4,12/3)+1)</f>
        <v>Q4</v>
      </c>
      <c r="Y7149" t="str" cm="1">
        <f t="array" ref="Y7149">_xlfn.IFS(ROUND(L7149,0)&lt;=1,"Need to improve 0-1",ROUND(L7149,0)&lt;=2,"Okay 1-2",ROUND(L7149,0)&lt;=3,"Good 2-3",ROUND(L7149,0)&lt;=4,"Great 3-4",ROUND(L7149,0)&lt;=5,"Excellent 4-5")</f>
        <v>Need to improve 0-1</v>
      </c>
      <c r="Z7149" t="str">
        <f t="shared" si="111"/>
        <v>0-1000</v>
      </c>
    </row>
    <row r="7150" spans="1:26" x14ac:dyDescent="0.3">
      <c r="A7150">
        <v>501</v>
      </c>
      <c r="B7150" t="s">
        <v>2386</v>
      </c>
      <c r="C7150">
        <v>1</v>
      </c>
      <c r="D7150" t="s">
        <v>8927</v>
      </c>
      <c r="E7150" t="s">
        <v>379</v>
      </c>
      <c r="F7150" t="s">
        <v>16</v>
      </c>
      <c r="G7150" t="s">
        <v>16</v>
      </c>
      <c r="H7150" t="s">
        <v>16</v>
      </c>
      <c r="I7150">
        <v>2</v>
      </c>
      <c r="J7150">
        <v>7</v>
      </c>
      <c r="K7150">
        <v>650</v>
      </c>
      <c r="L7150">
        <v>3</v>
      </c>
      <c r="M7150" t="s">
        <v>9432</v>
      </c>
      <c r="N7150" t="str">
        <f>SUBSTITUTE(Sheet1[[#This Row],[Datekey_Opening]],"_","-")</f>
        <v>2018-3-15</v>
      </c>
      <c r="O7150">
        <f>YEAR(Sheet1[[#This Row],[Date]])</f>
        <v>2018</v>
      </c>
      <c r="P7150" t="str">
        <f>LOOKUP(Sheet1[[#This Row],[CountryCode]],$AI$4:$AI$18,$AJ$4:$AJ$18)</f>
        <v>India</v>
      </c>
      <c r="Q7150">
        <f>MONTH(Sheet1[[#This Row],[Date]])</f>
        <v>3</v>
      </c>
      <c r="R7150" t="str">
        <f>TEXT(Sheet1[[#This Row],[Date]],"MMMM")</f>
        <v>March</v>
      </c>
      <c r="S7150" t="str">
        <f>TEXT(Sheet1[[#This Row],[Date]],"YYYY-MMM")</f>
        <v>2018-Mar</v>
      </c>
      <c r="T7150">
        <f>WEEKDAY(Sheet1[[#This Row],[Date]])</f>
        <v>5</v>
      </c>
      <c r="U7150" t="str">
        <f>TEXT(Sheet1[[#This Row],[Date]],"DDDD")</f>
        <v>Thursday</v>
      </c>
      <c r="V7150" t="str">
        <f>"FM"&amp;MOD(MONTH(Sheet1[[#This Row],[Date]])-4,12)+1</f>
        <v>FM12</v>
      </c>
      <c r="W7150" t="str">
        <f>"Q"&amp;ROUNDUP(MONTH(Sheet1[[#This Row],[Date]])/3,0)</f>
        <v>Q1</v>
      </c>
      <c r="X7150" t="str">
        <f>"Q"&amp;INT(MOD(MONTH(Sheet1[[#This Row],[Date]])-4,12/3)+1)</f>
        <v>Q4</v>
      </c>
      <c r="Y7150" t="str" cm="1">
        <f t="array" ref="Y7150">_xlfn.IFS(ROUND(L7150,0)&lt;=1,"Need to improve 0-1",ROUND(L7150,0)&lt;=2,"Okay 1-2",ROUND(L7150,0)&lt;=3,"Good 2-3",ROUND(L7150,0)&lt;=4,"Great 3-4",ROUND(L7150,0)&lt;=5,"Excellent 4-5")</f>
        <v>Good 2-3</v>
      </c>
      <c r="Z7150" t="str">
        <f t="shared" si="111"/>
        <v>0-1000</v>
      </c>
    </row>
    <row r="7151" spans="1:26" x14ac:dyDescent="0.3">
      <c r="A7151">
        <v>8096</v>
      </c>
      <c r="B7151" t="s">
        <v>9433</v>
      </c>
      <c r="C7151">
        <v>1</v>
      </c>
      <c r="D7151" t="s">
        <v>8927</v>
      </c>
      <c r="E7151" t="s">
        <v>365</v>
      </c>
      <c r="F7151" t="s">
        <v>16</v>
      </c>
      <c r="G7151" t="s">
        <v>16</v>
      </c>
      <c r="H7151" t="s">
        <v>16</v>
      </c>
      <c r="I7151">
        <v>1</v>
      </c>
      <c r="J7151">
        <v>2</v>
      </c>
      <c r="K7151">
        <v>300</v>
      </c>
      <c r="L7151">
        <v>1</v>
      </c>
      <c r="M7151" t="s">
        <v>4411</v>
      </c>
      <c r="N7151" t="str">
        <f>SUBSTITUTE(Sheet1[[#This Row],[Datekey_Opening]],"_","-")</f>
        <v>2013-3-8</v>
      </c>
      <c r="O7151">
        <f>YEAR(Sheet1[[#This Row],[Date]])</f>
        <v>2013</v>
      </c>
      <c r="P7151" t="str">
        <f>LOOKUP(Sheet1[[#This Row],[CountryCode]],$AI$4:$AI$18,$AJ$4:$AJ$18)</f>
        <v>India</v>
      </c>
      <c r="Q7151">
        <f>MONTH(Sheet1[[#This Row],[Date]])</f>
        <v>3</v>
      </c>
      <c r="R7151" t="str">
        <f>TEXT(Sheet1[[#This Row],[Date]],"MMMM")</f>
        <v>March</v>
      </c>
      <c r="S7151" t="str">
        <f>TEXT(Sheet1[[#This Row],[Date]],"YYYY-MMM")</f>
        <v>2013-Mar</v>
      </c>
      <c r="T7151">
        <f>WEEKDAY(Sheet1[[#This Row],[Date]])</f>
        <v>6</v>
      </c>
      <c r="U7151" t="str">
        <f>TEXT(Sheet1[[#This Row],[Date]],"DDDD")</f>
        <v>Friday</v>
      </c>
      <c r="V7151" t="str">
        <f>"FM"&amp;MOD(MONTH(Sheet1[[#This Row],[Date]])-4,12)+1</f>
        <v>FM12</v>
      </c>
      <c r="W7151" t="str">
        <f>"Q"&amp;ROUNDUP(MONTH(Sheet1[[#This Row],[Date]])/3,0)</f>
        <v>Q1</v>
      </c>
      <c r="X7151" t="str">
        <f>"Q"&amp;INT(MOD(MONTH(Sheet1[[#This Row],[Date]])-4,12/3)+1)</f>
        <v>Q4</v>
      </c>
      <c r="Y7151" t="str" cm="1">
        <f t="array" ref="Y7151">_xlfn.IFS(ROUND(L7151,0)&lt;=1,"Need to improve 0-1",ROUND(L7151,0)&lt;=2,"Okay 1-2",ROUND(L7151,0)&lt;=3,"Good 2-3",ROUND(L7151,0)&lt;=4,"Great 3-4",ROUND(L7151,0)&lt;=5,"Excellent 4-5")</f>
        <v>Need to improve 0-1</v>
      </c>
      <c r="Z7151" t="str">
        <f t="shared" si="111"/>
        <v>0-1000</v>
      </c>
    </row>
    <row r="7152" spans="1:26" x14ac:dyDescent="0.3">
      <c r="A7152">
        <v>18128894</v>
      </c>
      <c r="B7152" t="s">
        <v>9434</v>
      </c>
      <c r="C7152">
        <v>1</v>
      </c>
      <c r="D7152" t="s">
        <v>8927</v>
      </c>
      <c r="E7152" t="s">
        <v>432</v>
      </c>
      <c r="F7152" t="s">
        <v>16</v>
      </c>
      <c r="G7152" t="s">
        <v>16</v>
      </c>
      <c r="H7152" t="s">
        <v>16</v>
      </c>
      <c r="I7152">
        <v>1</v>
      </c>
      <c r="J7152">
        <v>30</v>
      </c>
      <c r="K7152">
        <v>300</v>
      </c>
      <c r="L7152">
        <v>3.4</v>
      </c>
      <c r="M7152" t="s">
        <v>4639</v>
      </c>
      <c r="N7152" t="str">
        <f>SUBSTITUTE(Sheet1[[#This Row],[Datekey_Opening]],"_","-")</f>
        <v>2012-3-18</v>
      </c>
      <c r="O7152">
        <f>YEAR(Sheet1[[#This Row],[Date]])</f>
        <v>2012</v>
      </c>
      <c r="P7152" t="str">
        <f>LOOKUP(Sheet1[[#This Row],[CountryCode]],$AI$4:$AI$18,$AJ$4:$AJ$18)</f>
        <v>India</v>
      </c>
      <c r="Q7152">
        <f>MONTH(Sheet1[[#This Row],[Date]])</f>
        <v>3</v>
      </c>
      <c r="R7152" t="str">
        <f>TEXT(Sheet1[[#This Row],[Date]],"MMMM")</f>
        <v>March</v>
      </c>
      <c r="S7152" t="str">
        <f>TEXT(Sheet1[[#This Row],[Date]],"YYYY-MMM")</f>
        <v>2012-Mar</v>
      </c>
      <c r="T7152">
        <f>WEEKDAY(Sheet1[[#This Row],[Date]])</f>
        <v>1</v>
      </c>
      <c r="U7152" t="str">
        <f>TEXT(Sheet1[[#This Row],[Date]],"DDDD")</f>
        <v>Sunday</v>
      </c>
      <c r="V7152" t="str">
        <f>"FM"&amp;MOD(MONTH(Sheet1[[#This Row],[Date]])-4,12)+1</f>
        <v>FM12</v>
      </c>
      <c r="W7152" t="str">
        <f>"Q"&amp;ROUNDUP(MONTH(Sheet1[[#This Row],[Date]])/3,0)</f>
        <v>Q1</v>
      </c>
      <c r="X7152" t="str">
        <f>"Q"&amp;INT(MOD(MONTH(Sheet1[[#This Row],[Date]])-4,12/3)+1)</f>
        <v>Q4</v>
      </c>
      <c r="Y7152" t="str" cm="1">
        <f t="array" ref="Y7152">_xlfn.IFS(ROUND(L7152,0)&lt;=1,"Need to improve 0-1",ROUND(L7152,0)&lt;=2,"Okay 1-2",ROUND(L7152,0)&lt;=3,"Good 2-3",ROUND(L7152,0)&lt;=4,"Great 3-4",ROUND(L7152,0)&lt;=5,"Excellent 4-5")</f>
        <v>Good 2-3</v>
      </c>
      <c r="Z7152" t="str">
        <f t="shared" si="111"/>
        <v>0-1000</v>
      </c>
    </row>
    <row r="7153" spans="1:26" x14ac:dyDescent="0.3">
      <c r="A7153">
        <v>312186</v>
      </c>
      <c r="B7153" t="s">
        <v>9327</v>
      </c>
      <c r="C7153">
        <v>1</v>
      </c>
      <c r="D7153" t="s">
        <v>8927</v>
      </c>
      <c r="E7153" t="s">
        <v>435</v>
      </c>
      <c r="F7153" t="s">
        <v>16</v>
      </c>
      <c r="G7153" t="s">
        <v>21</v>
      </c>
      <c r="H7153" t="s">
        <v>16</v>
      </c>
      <c r="I7153">
        <v>1</v>
      </c>
      <c r="J7153">
        <v>19</v>
      </c>
      <c r="K7153">
        <v>200</v>
      </c>
      <c r="L7153">
        <v>3.2</v>
      </c>
      <c r="M7153" t="s">
        <v>5263</v>
      </c>
      <c r="N7153" t="str">
        <f>SUBSTITUTE(Sheet1[[#This Row],[Datekey_Opening]],"_","-")</f>
        <v>2010-3-2</v>
      </c>
      <c r="O7153">
        <f>YEAR(Sheet1[[#This Row],[Date]])</f>
        <v>2010</v>
      </c>
      <c r="P7153" t="str">
        <f>LOOKUP(Sheet1[[#This Row],[CountryCode]],$AI$4:$AI$18,$AJ$4:$AJ$18)</f>
        <v>India</v>
      </c>
      <c r="Q7153">
        <f>MONTH(Sheet1[[#This Row],[Date]])</f>
        <v>3</v>
      </c>
      <c r="R7153" t="str">
        <f>TEXT(Sheet1[[#This Row],[Date]],"MMMM")</f>
        <v>March</v>
      </c>
      <c r="S7153" t="str">
        <f>TEXT(Sheet1[[#This Row],[Date]],"YYYY-MMM")</f>
        <v>2010-Mar</v>
      </c>
      <c r="T7153">
        <f>WEEKDAY(Sheet1[[#This Row],[Date]])</f>
        <v>3</v>
      </c>
      <c r="U7153" t="str">
        <f>TEXT(Sheet1[[#This Row],[Date]],"DDDD")</f>
        <v>Tuesday</v>
      </c>
      <c r="V7153" t="str">
        <f>"FM"&amp;MOD(MONTH(Sheet1[[#This Row],[Date]])-4,12)+1</f>
        <v>FM12</v>
      </c>
      <c r="W7153" t="str">
        <f>"Q"&amp;ROUNDUP(MONTH(Sheet1[[#This Row],[Date]])/3,0)</f>
        <v>Q1</v>
      </c>
      <c r="X7153" t="str">
        <f>"Q"&amp;INT(MOD(MONTH(Sheet1[[#This Row],[Date]])-4,12/3)+1)</f>
        <v>Q4</v>
      </c>
      <c r="Y7153" t="str" cm="1">
        <f t="array" ref="Y7153">_xlfn.IFS(ROUND(L7153,0)&lt;=1,"Need to improve 0-1",ROUND(L7153,0)&lt;=2,"Okay 1-2",ROUND(L7153,0)&lt;=3,"Good 2-3",ROUND(L7153,0)&lt;=4,"Great 3-4",ROUND(L7153,0)&lt;=5,"Excellent 4-5")</f>
        <v>Good 2-3</v>
      </c>
      <c r="Z7153" t="str">
        <f t="shared" si="111"/>
        <v>0-1000</v>
      </c>
    </row>
    <row r="7154" spans="1:26" x14ac:dyDescent="0.3">
      <c r="A7154">
        <v>307335</v>
      </c>
      <c r="B7154" t="s">
        <v>9235</v>
      </c>
      <c r="C7154">
        <v>1</v>
      </c>
      <c r="D7154" t="s">
        <v>8927</v>
      </c>
      <c r="E7154" t="s">
        <v>435</v>
      </c>
      <c r="F7154" t="s">
        <v>16</v>
      </c>
      <c r="G7154" t="s">
        <v>16</v>
      </c>
      <c r="H7154" t="s">
        <v>16</v>
      </c>
      <c r="I7154">
        <v>1</v>
      </c>
      <c r="J7154">
        <v>11</v>
      </c>
      <c r="K7154">
        <v>150</v>
      </c>
      <c r="L7154">
        <v>2.7</v>
      </c>
      <c r="M7154" t="s">
        <v>3607</v>
      </c>
      <c r="N7154" t="str">
        <f>SUBSTITUTE(Sheet1[[#This Row],[Datekey_Opening]],"_","-")</f>
        <v>2015-3-5</v>
      </c>
      <c r="O7154">
        <f>YEAR(Sheet1[[#This Row],[Date]])</f>
        <v>2015</v>
      </c>
      <c r="P7154" t="str">
        <f>LOOKUP(Sheet1[[#This Row],[CountryCode]],$AI$4:$AI$18,$AJ$4:$AJ$18)</f>
        <v>India</v>
      </c>
      <c r="Q7154">
        <f>MONTH(Sheet1[[#This Row],[Date]])</f>
        <v>3</v>
      </c>
      <c r="R7154" t="str">
        <f>TEXT(Sheet1[[#This Row],[Date]],"MMMM")</f>
        <v>March</v>
      </c>
      <c r="S7154" t="str">
        <f>TEXT(Sheet1[[#This Row],[Date]],"YYYY-MMM")</f>
        <v>2015-Mar</v>
      </c>
      <c r="T7154">
        <f>WEEKDAY(Sheet1[[#This Row],[Date]])</f>
        <v>5</v>
      </c>
      <c r="U7154" t="str">
        <f>TEXT(Sheet1[[#This Row],[Date]],"DDDD")</f>
        <v>Thursday</v>
      </c>
      <c r="V7154" t="str">
        <f>"FM"&amp;MOD(MONTH(Sheet1[[#This Row],[Date]])-4,12)+1</f>
        <v>FM12</v>
      </c>
      <c r="W7154" t="str">
        <f>"Q"&amp;ROUNDUP(MONTH(Sheet1[[#This Row],[Date]])/3,0)</f>
        <v>Q1</v>
      </c>
      <c r="X7154" t="str">
        <f>"Q"&amp;INT(MOD(MONTH(Sheet1[[#This Row],[Date]])-4,12/3)+1)</f>
        <v>Q4</v>
      </c>
      <c r="Y7154" t="str" cm="1">
        <f t="array" ref="Y7154">_xlfn.IFS(ROUND(L7154,0)&lt;=1,"Need to improve 0-1",ROUND(L7154,0)&lt;=2,"Okay 1-2",ROUND(L7154,0)&lt;=3,"Good 2-3",ROUND(L7154,0)&lt;=4,"Great 3-4",ROUND(L7154,0)&lt;=5,"Excellent 4-5")</f>
        <v>Good 2-3</v>
      </c>
      <c r="Z7154" t="str">
        <f t="shared" si="111"/>
        <v>0-1000</v>
      </c>
    </row>
    <row r="7155" spans="1:26" x14ac:dyDescent="0.3">
      <c r="A7155">
        <v>18258503</v>
      </c>
      <c r="B7155" t="s">
        <v>9435</v>
      </c>
      <c r="C7155">
        <v>1</v>
      </c>
      <c r="D7155" t="s">
        <v>8927</v>
      </c>
      <c r="E7155" t="s">
        <v>2216</v>
      </c>
      <c r="F7155" t="s">
        <v>16</v>
      </c>
      <c r="G7155" t="s">
        <v>21</v>
      </c>
      <c r="H7155" t="s">
        <v>16</v>
      </c>
      <c r="I7155">
        <v>2</v>
      </c>
      <c r="J7155">
        <v>33</v>
      </c>
      <c r="K7155">
        <v>700</v>
      </c>
      <c r="L7155">
        <v>3.2</v>
      </c>
      <c r="M7155" t="s">
        <v>1695</v>
      </c>
      <c r="N7155" t="str">
        <f>SUBSTITUTE(Sheet1[[#This Row],[Datekey_Opening]],"_","-")</f>
        <v>2013-3-11</v>
      </c>
      <c r="O7155">
        <f>YEAR(Sheet1[[#This Row],[Date]])</f>
        <v>2013</v>
      </c>
      <c r="P7155" t="str">
        <f>LOOKUP(Sheet1[[#This Row],[CountryCode]],$AI$4:$AI$18,$AJ$4:$AJ$18)</f>
        <v>India</v>
      </c>
      <c r="Q7155">
        <f>MONTH(Sheet1[[#This Row],[Date]])</f>
        <v>3</v>
      </c>
      <c r="R7155" t="str">
        <f>TEXT(Sheet1[[#This Row],[Date]],"MMMM")</f>
        <v>March</v>
      </c>
      <c r="S7155" t="str">
        <f>TEXT(Sheet1[[#This Row],[Date]],"YYYY-MMM")</f>
        <v>2013-Mar</v>
      </c>
      <c r="T7155">
        <f>WEEKDAY(Sheet1[[#This Row],[Date]])</f>
        <v>2</v>
      </c>
      <c r="U7155" t="str">
        <f>TEXT(Sheet1[[#This Row],[Date]],"DDDD")</f>
        <v>Monday</v>
      </c>
      <c r="V7155" t="str">
        <f>"FM"&amp;MOD(MONTH(Sheet1[[#This Row],[Date]])-4,12)+1</f>
        <v>FM12</v>
      </c>
      <c r="W7155" t="str">
        <f>"Q"&amp;ROUNDUP(MONTH(Sheet1[[#This Row],[Date]])/3,0)</f>
        <v>Q1</v>
      </c>
      <c r="X7155" t="str">
        <f>"Q"&amp;INT(MOD(MONTH(Sheet1[[#This Row],[Date]])-4,12/3)+1)</f>
        <v>Q4</v>
      </c>
      <c r="Y7155" t="str" cm="1">
        <f t="array" ref="Y7155">_xlfn.IFS(ROUND(L7155,0)&lt;=1,"Need to improve 0-1",ROUND(L7155,0)&lt;=2,"Okay 1-2",ROUND(L7155,0)&lt;=3,"Good 2-3",ROUND(L7155,0)&lt;=4,"Great 3-4",ROUND(L7155,0)&lt;=5,"Excellent 4-5")</f>
        <v>Good 2-3</v>
      </c>
      <c r="Z7155" t="str">
        <f t="shared" si="111"/>
        <v>0-1000</v>
      </c>
    </row>
    <row r="7156" spans="1:26" x14ac:dyDescent="0.3">
      <c r="A7156">
        <v>18358191</v>
      </c>
      <c r="B7156" t="s">
        <v>9436</v>
      </c>
      <c r="C7156">
        <v>1</v>
      </c>
      <c r="D7156" t="s">
        <v>8927</v>
      </c>
      <c r="E7156" t="s">
        <v>429</v>
      </c>
      <c r="F7156" t="s">
        <v>16</v>
      </c>
      <c r="G7156" t="s">
        <v>16</v>
      </c>
      <c r="H7156" t="s">
        <v>16</v>
      </c>
      <c r="I7156">
        <v>1</v>
      </c>
      <c r="J7156">
        <v>5</v>
      </c>
      <c r="K7156">
        <v>300</v>
      </c>
      <c r="L7156">
        <v>3</v>
      </c>
      <c r="M7156" t="s">
        <v>3598</v>
      </c>
      <c r="N7156" t="str">
        <f>SUBSTITUTE(Sheet1[[#This Row],[Datekey_Opening]],"_","-")</f>
        <v>2011-3-16</v>
      </c>
      <c r="O7156">
        <f>YEAR(Sheet1[[#This Row],[Date]])</f>
        <v>2011</v>
      </c>
      <c r="P7156" t="str">
        <f>LOOKUP(Sheet1[[#This Row],[CountryCode]],$AI$4:$AI$18,$AJ$4:$AJ$18)</f>
        <v>India</v>
      </c>
      <c r="Q7156">
        <f>MONTH(Sheet1[[#This Row],[Date]])</f>
        <v>3</v>
      </c>
      <c r="R7156" t="str">
        <f>TEXT(Sheet1[[#This Row],[Date]],"MMMM")</f>
        <v>March</v>
      </c>
      <c r="S7156" t="str">
        <f>TEXT(Sheet1[[#This Row],[Date]],"YYYY-MMM")</f>
        <v>2011-Mar</v>
      </c>
      <c r="T7156">
        <f>WEEKDAY(Sheet1[[#This Row],[Date]])</f>
        <v>4</v>
      </c>
      <c r="U7156" t="str">
        <f>TEXT(Sheet1[[#This Row],[Date]],"DDDD")</f>
        <v>Wednesday</v>
      </c>
      <c r="V7156" t="str">
        <f>"FM"&amp;MOD(MONTH(Sheet1[[#This Row],[Date]])-4,12)+1</f>
        <v>FM12</v>
      </c>
      <c r="W7156" t="str">
        <f>"Q"&amp;ROUNDUP(MONTH(Sheet1[[#This Row],[Date]])/3,0)</f>
        <v>Q1</v>
      </c>
      <c r="X7156" t="str">
        <f>"Q"&amp;INT(MOD(MONTH(Sheet1[[#This Row],[Date]])-4,12/3)+1)</f>
        <v>Q4</v>
      </c>
      <c r="Y7156" t="str" cm="1">
        <f t="array" ref="Y7156">_xlfn.IFS(ROUND(L7156,0)&lt;=1,"Need to improve 0-1",ROUND(L7156,0)&lt;=2,"Okay 1-2",ROUND(L7156,0)&lt;=3,"Good 2-3",ROUND(L7156,0)&lt;=4,"Great 3-4",ROUND(L7156,0)&lt;=5,"Excellent 4-5")</f>
        <v>Good 2-3</v>
      </c>
      <c r="Z7156" t="str">
        <f t="shared" si="111"/>
        <v>0-1000</v>
      </c>
    </row>
    <row r="7157" spans="1:26" x14ac:dyDescent="0.3">
      <c r="A7157">
        <v>311656</v>
      </c>
      <c r="B7157" t="s">
        <v>1540</v>
      </c>
      <c r="C7157">
        <v>1</v>
      </c>
      <c r="D7157" t="s">
        <v>8927</v>
      </c>
      <c r="E7157" t="s">
        <v>1541</v>
      </c>
      <c r="F7157" t="s">
        <v>16</v>
      </c>
      <c r="G7157" t="s">
        <v>21</v>
      </c>
      <c r="H7157" t="s">
        <v>16</v>
      </c>
      <c r="I7157">
        <v>2</v>
      </c>
      <c r="J7157">
        <v>114</v>
      </c>
      <c r="K7157">
        <v>850</v>
      </c>
      <c r="L7157">
        <v>3.6</v>
      </c>
      <c r="M7157" t="s">
        <v>5289</v>
      </c>
      <c r="N7157" t="str">
        <f>SUBSTITUTE(Sheet1[[#This Row],[Datekey_Opening]],"_","-")</f>
        <v>2018-3-13</v>
      </c>
      <c r="O7157">
        <f>YEAR(Sheet1[[#This Row],[Date]])</f>
        <v>2018</v>
      </c>
      <c r="P7157" t="str">
        <f>LOOKUP(Sheet1[[#This Row],[CountryCode]],$AI$4:$AI$18,$AJ$4:$AJ$18)</f>
        <v>India</v>
      </c>
      <c r="Q7157">
        <f>MONTH(Sheet1[[#This Row],[Date]])</f>
        <v>3</v>
      </c>
      <c r="R7157" t="str">
        <f>TEXT(Sheet1[[#This Row],[Date]],"MMMM")</f>
        <v>March</v>
      </c>
      <c r="S7157" t="str">
        <f>TEXT(Sheet1[[#This Row],[Date]],"YYYY-MMM")</f>
        <v>2018-Mar</v>
      </c>
      <c r="T7157">
        <f>WEEKDAY(Sheet1[[#This Row],[Date]])</f>
        <v>3</v>
      </c>
      <c r="U7157" t="str">
        <f>TEXT(Sheet1[[#This Row],[Date]],"DDDD")</f>
        <v>Tuesday</v>
      </c>
      <c r="V7157" t="str">
        <f>"FM"&amp;MOD(MONTH(Sheet1[[#This Row],[Date]])-4,12)+1</f>
        <v>FM12</v>
      </c>
      <c r="W7157" t="str">
        <f>"Q"&amp;ROUNDUP(MONTH(Sheet1[[#This Row],[Date]])/3,0)</f>
        <v>Q1</v>
      </c>
      <c r="X7157" t="str">
        <f>"Q"&amp;INT(MOD(MONTH(Sheet1[[#This Row],[Date]])-4,12/3)+1)</f>
        <v>Q4</v>
      </c>
      <c r="Y7157" t="str" cm="1">
        <f t="array" ref="Y7157">_xlfn.IFS(ROUND(L7157,0)&lt;=1,"Need to improve 0-1",ROUND(L7157,0)&lt;=2,"Okay 1-2",ROUND(L7157,0)&lt;=3,"Good 2-3",ROUND(L7157,0)&lt;=4,"Great 3-4",ROUND(L7157,0)&lt;=5,"Excellent 4-5")</f>
        <v>Great 3-4</v>
      </c>
      <c r="Z7157" t="str">
        <f t="shared" si="111"/>
        <v>0-1000</v>
      </c>
    </row>
    <row r="7158" spans="1:26" x14ac:dyDescent="0.3">
      <c r="A7158">
        <v>18383483</v>
      </c>
      <c r="B7158" t="s">
        <v>9437</v>
      </c>
      <c r="C7158">
        <v>1</v>
      </c>
      <c r="D7158" t="s">
        <v>8927</v>
      </c>
      <c r="E7158" t="s">
        <v>2574</v>
      </c>
      <c r="F7158" t="s">
        <v>16</v>
      </c>
      <c r="G7158" t="s">
        <v>21</v>
      </c>
      <c r="H7158" t="s">
        <v>16</v>
      </c>
      <c r="I7158">
        <v>2</v>
      </c>
      <c r="J7158">
        <v>2</v>
      </c>
      <c r="K7158">
        <v>700</v>
      </c>
      <c r="L7158">
        <v>1</v>
      </c>
      <c r="M7158" t="s">
        <v>8885</v>
      </c>
      <c r="N7158" t="str">
        <f>SUBSTITUTE(Sheet1[[#This Row],[Datekey_Opening]],"_","-")</f>
        <v>2013-3-12</v>
      </c>
      <c r="O7158">
        <f>YEAR(Sheet1[[#This Row],[Date]])</f>
        <v>2013</v>
      </c>
      <c r="P7158" t="str">
        <f>LOOKUP(Sheet1[[#This Row],[CountryCode]],$AI$4:$AI$18,$AJ$4:$AJ$18)</f>
        <v>India</v>
      </c>
      <c r="Q7158">
        <f>MONTH(Sheet1[[#This Row],[Date]])</f>
        <v>3</v>
      </c>
      <c r="R7158" t="str">
        <f>TEXT(Sheet1[[#This Row],[Date]],"MMMM")</f>
        <v>March</v>
      </c>
      <c r="S7158" t="str">
        <f>TEXT(Sheet1[[#This Row],[Date]],"YYYY-MMM")</f>
        <v>2013-Mar</v>
      </c>
      <c r="T7158">
        <f>WEEKDAY(Sheet1[[#This Row],[Date]])</f>
        <v>3</v>
      </c>
      <c r="U7158" t="str">
        <f>TEXT(Sheet1[[#This Row],[Date]],"DDDD")</f>
        <v>Tuesday</v>
      </c>
      <c r="V7158" t="str">
        <f>"FM"&amp;MOD(MONTH(Sheet1[[#This Row],[Date]])-4,12)+1</f>
        <v>FM12</v>
      </c>
      <c r="W7158" t="str">
        <f>"Q"&amp;ROUNDUP(MONTH(Sheet1[[#This Row],[Date]])/3,0)</f>
        <v>Q1</v>
      </c>
      <c r="X7158" t="str">
        <f>"Q"&amp;INT(MOD(MONTH(Sheet1[[#This Row],[Date]])-4,12/3)+1)</f>
        <v>Q4</v>
      </c>
      <c r="Y7158" t="str" cm="1">
        <f t="array" ref="Y7158">_xlfn.IFS(ROUND(L7158,0)&lt;=1,"Need to improve 0-1",ROUND(L7158,0)&lt;=2,"Okay 1-2",ROUND(L7158,0)&lt;=3,"Good 2-3",ROUND(L7158,0)&lt;=4,"Great 3-4",ROUND(L7158,0)&lt;=5,"Excellent 4-5")</f>
        <v>Need to improve 0-1</v>
      </c>
      <c r="Z7158" t="str">
        <f t="shared" si="111"/>
        <v>0-1000</v>
      </c>
    </row>
    <row r="7159" spans="1:26" x14ac:dyDescent="0.3">
      <c r="A7159">
        <v>18435797</v>
      </c>
      <c r="B7159" t="s">
        <v>9438</v>
      </c>
      <c r="C7159">
        <v>1</v>
      </c>
      <c r="D7159" t="s">
        <v>8927</v>
      </c>
      <c r="E7159" t="s">
        <v>429</v>
      </c>
      <c r="F7159" t="s">
        <v>16</v>
      </c>
      <c r="G7159" t="s">
        <v>16</v>
      </c>
      <c r="H7159" t="s">
        <v>16</v>
      </c>
      <c r="I7159">
        <v>1</v>
      </c>
      <c r="J7159">
        <v>2</v>
      </c>
      <c r="K7159">
        <v>300</v>
      </c>
      <c r="L7159">
        <v>1</v>
      </c>
      <c r="M7159" t="s">
        <v>230</v>
      </c>
      <c r="N7159" t="str">
        <f>SUBSTITUTE(Sheet1[[#This Row],[Datekey_Opening]],"_","-")</f>
        <v>2017-3-8</v>
      </c>
      <c r="O7159">
        <f>YEAR(Sheet1[[#This Row],[Date]])</f>
        <v>2017</v>
      </c>
      <c r="P7159" t="str">
        <f>LOOKUP(Sheet1[[#This Row],[CountryCode]],$AI$4:$AI$18,$AJ$4:$AJ$18)</f>
        <v>India</v>
      </c>
      <c r="Q7159">
        <f>MONTH(Sheet1[[#This Row],[Date]])</f>
        <v>3</v>
      </c>
      <c r="R7159" t="str">
        <f>TEXT(Sheet1[[#This Row],[Date]],"MMMM")</f>
        <v>March</v>
      </c>
      <c r="S7159" t="str">
        <f>TEXT(Sheet1[[#This Row],[Date]],"YYYY-MMM")</f>
        <v>2017-Mar</v>
      </c>
      <c r="T7159">
        <f>WEEKDAY(Sheet1[[#This Row],[Date]])</f>
        <v>4</v>
      </c>
      <c r="U7159" t="str">
        <f>TEXT(Sheet1[[#This Row],[Date]],"DDDD")</f>
        <v>Wednesday</v>
      </c>
      <c r="V7159" t="str">
        <f>"FM"&amp;MOD(MONTH(Sheet1[[#This Row],[Date]])-4,12)+1</f>
        <v>FM12</v>
      </c>
      <c r="W7159" t="str">
        <f>"Q"&amp;ROUNDUP(MONTH(Sheet1[[#This Row],[Date]])/3,0)</f>
        <v>Q1</v>
      </c>
      <c r="X7159" t="str">
        <f>"Q"&amp;INT(MOD(MONTH(Sheet1[[#This Row],[Date]])-4,12/3)+1)</f>
        <v>Q4</v>
      </c>
      <c r="Y7159" t="str" cm="1">
        <f t="array" ref="Y7159">_xlfn.IFS(ROUND(L7159,0)&lt;=1,"Need to improve 0-1",ROUND(L7159,0)&lt;=2,"Okay 1-2",ROUND(L7159,0)&lt;=3,"Good 2-3",ROUND(L7159,0)&lt;=4,"Great 3-4",ROUND(L7159,0)&lt;=5,"Excellent 4-5")</f>
        <v>Need to improve 0-1</v>
      </c>
      <c r="Z7159" t="str">
        <f t="shared" si="111"/>
        <v>0-1000</v>
      </c>
    </row>
    <row r="7160" spans="1:26" x14ac:dyDescent="0.3">
      <c r="A7160">
        <v>311334</v>
      </c>
      <c r="B7160" t="s">
        <v>9119</v>
      </c>
      <c r="C7160">
        <v>1</v>
      </c>
      <c r="D7160" t="s">
        <v>8927</v>
      </c>
      <c r="E7160" t="s">
        <v>382</v>
      </c>
      <c r="F7160" t="s">
        <v>16</v>
      </c>
      <c r="G7160" t="s">
        <v>21</v>
      </c>
      <c r="H7160" t="s">
        <v>16</v>
      </c>
      <c r="I7160">
        <v>3</v>
      </c>
      <c r="J7160">
        <v>22</v>
      </c>
      <c r="K7160">
        <v>1400</v>
      </c>
      <c r="L7160">
        <v>2.1</v>
      </c>
      <c r="M7160" t="s">
        <v>5772</v>
      </c>
      <c r="N7160" t="str">
        <f>SUBSTITUTE(Sheet1[[#This Row],[Datekey_Opening]],"_","-")</f>
        <v>2013-3-9</v>
      </c>
      <c r="O7160">
        <f>YEAR(Sheet1[[#This Row],[Date]])</f>
        <v>2013</v>
      </c>
      <c r="P7160" t="str">
        <f>LOOKUP(Sheet1[[#This Row],[CountryCode]],$AI$4:$AI$18,$AJ$4:$AJ$18)</f>
        <v>India</v>
      </c>
      <c r="Q7160">
        <f>MONTH(Sheet1[[#This Row],[Date]])</f>
        <v>3</v>
      </c>
      <c r="R7160" t="str">
        <f>TEXT(Sheet1[[#This Row],[Date]],"MMMM")</f>
        <v>March</v>
      </c>
      <c r="S7160" t="str">
        <f>TEXT(Sheet1[[#This Row],[Date]],"YYYY-MMM")</f>
        <v>2013-Mar</v>
      </c>
      <c r="T7160">
        <f>WEEKDAY(Sheet1[[#This Row],[Date]])</f>
        <v>7</v>
      </c>
      <c r="U7160" t="str">
        <f>TEXT(Sheet1[[#This Row],[Date]],"DDDD")</f>
        <v>Saturday</v>
      </c>
      <c r="V7160" t="str">
        <f>"FM"&amp;MOD(MONTH(Sheet1[[#This Row],[Date]])-4,12)+1</f>
        <v>FM12</v>
      </c>
      <c r="W7160" t="str">
        <f>"Q"&amp;ROUNDUP(MONTH(Sheet1[[#This Row],[Date]])/3,0)</f>
        <v>Q1</v>
      </c>
      <c r="X7160" t="str">
        <f>"Q"&amp;INT(MOD(MONTH(Sheet1[[#This Row],[Date]])-4,12/3)+1)</f>
        <v>Q4</v>
      </c>
      <c r="Y7160" t="str" cm="1">
        <f t="array" ref="Y7160">_xlfn.IFS(ROUND(L7160,0)&lt;=1,"Need to improve 0-1",ROUND(L7160,0)&lt;=2,"Okay 1-2",ROUND(L7160,0)&lt;=3,"Good 2-3",ROUND(L7160,0)&lt;=4,"Great 3-4",ROUND(L7160,0)&lt;=5,"Excellent 4-5")</f>
        <v>Okay 1-2</v>
      </c>
      <c r="Z7160" t="str">
        <f t="shared" si="111"/>
        <v>1000-2000</v>
      </c>
    </row>
    <row r="7161" spans="1:26" x14ac:dyDescent="0.3">
      <c r="A7161">
        <v>18258469</v>
      </c>
      <c r="B7161" t="s">
        <v>9439</v>
      </c>
      <c r="C7161">
        <v>1</v>
      </c>
      <c r="D7161" t="s">
        <v>8927</v>
      </c>
      <c r="E7161" t="s">
        <v>557</v>
      </c>
      <c r="F7161" t="s">
        <v>16</v>
      </c>
      <c r="G7161" t="s">
        <v>21</v>
      </c>
      <c r="H7161" t="s">
        <v>16</v>
      </c>
      <c r="I7161">
        <v>1</v>
      </c>
      <c r="J7161">
        <v>34</v>
      </c>
      <c r="K7161">
        <v>300</v>
      </c>
      <c r="L7161">
        <v>3.6</v>
      </c>
      <c r="M7161" t="s">
        <v>230</v>
      </c>
      <c r="N7161" t="str">
        <f>SUBSTITUTE(Sheet1[[#This Row],[Datekey_Opening]],"_","-")</f>
        <v>2017-3-8</v>
      </c>
      <c r="O7161">
        <f>YEAR(Sheet1[[#This Row],[Date]])</f>
        <v>2017</v>
      </c>
      <c r="P7161" t="str">
        <f>LOOKUP(Sheet1[[#This Row],[CountryCode]],$AI$4:$AI$18,$AJ$4:$AJ$18)</f>
        <v>India</v>
      </c>
      <c r="Q7161">
        <f>MONTH(Sheet1[[#This Row],[Date]])</f>
        <v>3</v>
      </c>
      <c r="R7161" t="str">
        <f>TEXT(Sheet1[[#This Row],[Date]],"MMMM")</f>
        <v>March</v>
      </c>
      <c r="S7161" t="str">
        <f>TEXT(Sheet1[[#This Row],[Date]],"YYYY-MMM")</f>
        <v>2017-Mar</v>
      </c>
      <c r="T7161">
        <f>WEEKDAY(Sheet1[[#This Row],[Date]])</f>
        <v>4</v>
      </c>
      <c r="U7161" t="str">
        <f>TEXT(Sheet1[[#This Row],[Date]],"DDDD")</f>
        <v>Wednesday</v>
      </c>
      <c r="V7161" t="str">
        <f>"FM"&amp;MOD(MONTH(Sheet1[[#This Row],[Date]])-4,12)+1</f>
        <v>FM12</v>
      </c>
      <c r="W7161" t="str">
        <f>"Q"&amp;ROUNDUP(MONTH(Sheet1[[#This Row],[Date]])/3,0)</f>
        <v>Q1</v>
      </c>
      <c r="X7161" t="str">
        <f>"Q"&amp;INT(MOD(MONTH(Sheet1[[#This Row],[Date]])-4,12/3)+1)</f>
        <v>Q4</v>
      </c>
      <c r="Y7161" t="str" cm="1">
        <f t="array" ref="Y7161">_xlfn.IFS(ROUND(L7161,0)&lt;=1,"Need to improve 0-1",ROUND(L7161,0)&lt;=2,"Okay 1-2",ROUND(L7161,0)&lt;=3,"Good 2-3",ROUND(L7161,0)&lt;=4,"Great 3-4",ROUND(L7161,0)&lt;=5,"Excellent 4-5")</f>
        <v>Great 3-4</v>
      </c>
      <c r="Z7161" t="str">
        <f t="shared" si="111"/>
        <v>0-1000</v>
      </c>
    </row>
    <row r="7162" spans="1:26" x14ac:dyDescent="0.3">
      <c r="A7162">
        <v>550</v>
      </c>
      <c r="B7162" t="s">
        <v>2300</v>
      </c>
      <c r="C7162">
        <v>1</v>
      </c>
      <c r="D7162" t="s">
        <v>8927</v>
      </c>
      <c r="E7162" t="s">
        <v>2301</v>
      </c>
      <c r="F7162" t="s">
        <v>16</v>
      </c>
      <c r="G7162" t="s">
        <v>16</v>
      </c>
      <c r="H7162" t="s">
        <v>16</v>
      </c>
      <c r="I7162">
        <v>2</v>
      </c>
      <c r="J7162">
        <v>301</v>
      </c>
      <c r="K7162">
        <v>600</v>
      </c>
      <c r="L7162">
        <v>3.6</v>
      </c>
      <c r="M7162" t="s">
        <v>2828</v>
      </c>
      <c r="N7162" t="str">
        <f>SUBSTITUTE(Sheet1[[#This Row],[Datekey_Opening]],"_","-")</f>
        <v>2017-3-24</v>
      </c>
      <c r="O7162">
        <f>YEAR(Sheet1[[#This Row],[Date]])</f>
        <v>2017</v>
      </c>
      <c r="P7162" t="str">
        <f>LOOKUP(Sheet1[[#This Row],[CountryCode]],$AI$4:$AI$18,$AJ$4:$AJ$18)</f>
        <v>India</v>
      </c>
      <c r="Q7162">
        <f>MONTH(Sheet1[[#This Row],[Date]])</f>
        <v>3</v>
      </c>
      <c r="R7162" t="str">
        <f>TEXT(Sheet1[[#This Row],[Date]],"MMMM")</f>
        <v>March</v>
      </c>
      <c r="S7162" t="str">
        <f>TEXT(Sheet1[[#This Row],[Date]],"YYYY-MMM")</f>
        <v>2017-Mar</v>
      </c>
      <c r="T7162">
        <f>WEEKDAY(Sheet1[[#This Row],[Date]])</f>
        <v>6</v>
      </c>
      <c r="U7162" t="str">
        <f>TEXT(Sheet1[[#This Row],[Date]],"DDDD")</f>
        <v>Friday</v>
      </c>
      <c r="V7162" t="str">
        <f>"FM"&amp;MOD(MONTH(Sheet1[[#This Row],[Date]])-4,12)+1</f>
        <v>FM12</v>
      </c>
      <c r="W7162" t="str">
        <f>"Q"&amp;ROUNDUP(MONTH(Sheet1[[#This Row],[Date]])/3,0)</f>
        <v>Q1</v>
      </c>
      <c r="X7162" t="str">
        <f>"Q"&amp;INT(MOD(MONTH(Sheet1[[#This Row],[Date]])-4,12/3)+1)</f>
        <v>Q4</v>
      </c>
      <c r="Y7162" t="str" cm="1">
        <f t="array" ref="Y7162">_xlfn.IFS(ROUND(L7162,0)&lt;=1,"Need to improve 0-1",ROUND(L7162,0)&lt;=2,"Okay 1-2",ROUND(L7162,0)&lt;=3,"Good 2-3",ROUND(L7162,0)&lt;=4,"Great 3-4",ROUND(L7162,0)&lt;=5,"Excellent 4-5")</f>
        <v>Great 3-4</v>
      </c>
      <c r="Z7162" t="str">
        <f t="shared" si="111"/>
        <v>0-1000</v>
      </c>
    </row>
    <row r="7163" spans="1:26" x14ac:dyDescent="0.3">
      <c r="A7163">
        <v>307145</v>
      </c>
      <c r="B7163" t="s">
        <v>3432</v>
      </c>
      <c r="C7163">
        <v>1</v>
      </c>
      <c r="D7163" t="s">
        <v>8927</v>
      </c>
      <c r="E7163" t="s">
        <v>382</v>
      </c>
      <c r="F7163" t="s">
        <v>21</v>
      </c>
      <c r="G7163" t="s">
        <v>21</v>
      </c>
      <c r="H7163" t="s">
        <v>16</v>
      </c>
      <c r="I7163">
        <v>3</v>
      </c>
      <c r="J7163">
        <v>28</v>
      </c>
      <c r="K7163">
        <v>1000</v>
      </c>
      <c r="L7163">
        <v>2.5</v>
      </c>
      <c r="M7163" t="s">
        <v>5761</v>
      </c>
      <c r="N7163" t="str">
        <f>SUBSTITUTE(Sheet1[[#This Row],[Datekey_Opening]],"_","-")</f>
        <v>2011-3-24</v>
      </c>
      <c r="O7163">
        <f>YEAR(Sheet1[[#This Row],[Date]])</f>
        <v>2011</v>
      </c>
      <c r="P7163" t="str">
        <f>LOOKUP(Sheet1[[#This Row],[CountryCode]],$AI$4:$AI$18,$AJ$4:$AJ$18)</f>
        <v>India</v>
      </c>
      <c r="Q7163">
        <f>MONTH(Sheet1[[#This Row],[Date]])</f>
        <v>3</v>
      </c>
      <c r="R7163" t="str">
        <f>TEXT(Sheet1[[#This Row],[Date]],"MMMM")</f>
        <v>March</v>
      </c>
      <c r="S7163" t="str">
        <f>TEXT(Sheet1[[#This Row],[Date]],"YYYY-MMM")</f>
        <v>2011-Mar</v>
      </c>
      <c r="T7163">
        <f>WEEKDAY(Sheet1[[#This Row],[Date]])</f>
        <v>5</v>
      </c>
      <c r="U7163" t="str">
        <f>TEXT(Sheet1[[#This Row],[Date]],"DDDD")</f>
        <v>Thursday</v>
      </c>
      <c r="V7163" t="str">
        <f>"FM"&amp;MOD(MONTH(Sheet1[[#This Row],[Date]])-4,12)+1</f>
        <v>FM12</v>
      </c>
      <c r="W7163" t="str">
        <f>"Q"&amp;ROUNDUP(MONTH(Sheet1[[#This Row],[Date]])/3,0)</f>
        <v>Q1</v>
      </c>
      <c r="X7163" t="str">
        <f>"Q"&amp;INT(MOD(MONTH(Sheet1[[#This Row],[Date]])-4,12/3)+1)</f>
        <v>Q4</v>
      </c>
      <c r="Y7163" t="str" cm="1">
        <f t="array" ref="Y7163">_xlfn.IFS(ROUND(L7163,0)&lt;=1,"Need to improve 0-1",ROUND(L7163,0)&lt;=2,"Okay 1-2",ROUND(L7163,0)&lt;=3,"Good 2-3",ROUND(L7163,0)&lt;=4,"Great 3-4",ROUND(L7163,0)&lt;=5,"Excellent 4-5")</f>
        <v>Good 2-3</v>
      </c>
      <c r="Z7163" t="str">
        <f t="shared" si="111"/>
        <v>1000-2000</v>
      </c>
    </row>
    <row r="7164" spans="1:26" x14ac:dyDescent="0.3">
      <c r="A7164">
        <v>7869</v>
      </c>
      <c r="B7164" t="s">
        <v>2386</v>
      </c>
      <c r="C7164">
        <v>1</v>
      </c>
      <c r="D7164" t="s">
        <v>8927</v>
      </c>
      <c r="E7164" t="s">
        <v>379</v>
      </c>
      <c r="F7164" t="s">
        <v>16</v>
      </c>
      <c r="G7164" t="s">
        <v>16</v>
      </c>
      <c r="H7164" t="s">
        <v>16</v>
      </c>
      <c r="I7164">
        <v>2</v>
      </c>
      <c r="J7164">
        <v>57</v>
      </c>
      <c r="K7164">
        <v>650</v>
      </c>
      <c r="L7164">
        <v>3.3</v>
      </c>
      <c r="M7164" t="s">
        <v>1431</v>
      </c>
      <c r="N7164" t="str">
        <f>SUBSTITUTE(Sheet1[[#This Row],[Datekey_Opening]],"_","-")</f>
        <v>2018-3-1</v>
      </c>
      <c r="O7164">
        <f>YEAR(Sheet1[[#This Row],[Date]])</f>
        <v>2018</v>
      </c>
      <c r="P7164" t="str">
        <f>LOOKUP(Sheet1[[#This Row],[CountryCode]],$AI$4:$AI$18,$AJ$4:$AJ$18)</f>
        <v>India</v>
      </c>
      <c r="Q7164">
        <f>MONTH(Sheet1[[#This Row],[Date]])</f>
        <v>3</v>
      </c>
      <c r="R7164" t="str">
        <f>TEXT(Sheet1[[#This Row],[Date]],"MMMM")</f>
        <v>March</v>
      </c>
      <c r="S7164" t="str">
        <f>TEXT(Sheet1[[#This Row],[Date]],"YYYY-MMM")</f>
        <v>2018-Mar</v>
      </c>
      <c r="T7164">
        <f>WEEKDAY(Sheet1[[#This Row],[Date]])</f>
        <v>5</v>
      </c>
      <c r="U7164" t="str">
        <f>TEXT(Sheet1[[#This Row],[Date]],"DDDD")</f>
        <v>Thursday</v>
      </c>
      <c r="V7164" t="str">
        <f>"FM"&amp;MOD(MONTH(Sheet1[[#This Row],[Date]])-4,12)+1</f>
        <v>FM12</v>
      </c>
      <c r="W7164" t="str">
        <f>"Q"&amp;ROUNDUP(MONTH(Sheet1[[#This Row],[Date]])/3,0)</f>
        <v>Q1</v>
      </c>
      <c r="X7164" t="str">
        <f>"Q"&amp;INT(MOD(MONTH(Sheet1[[#This Row],[Date]])-4,12/3)+1)</f>
        <v>Q4</v>
      </c>
      <c r="Y7164" t="str" cm="1">
        <f t="array" ref="Y7164">_xlfn.IFS(ROUND(L7164,0)&lt;=1,"Need to improve 0-1",ROUND(L7164,0)&lt;=2,"Okay 1-2",ROUND(L7164,0)&lt;=3,"Good 2-3",ROUND(L7164,0)&lt;=4,"Great 3-4",ROUND(L7164,0)&lt;=5,"Excellent 4-5")</f>
        <v>Good 2-3</v>
      </c>
      <c r="Z7164" t="str">
        <f t="shared" si="111"/>
        <v>0-1000</v>
      </c>
    </row>
    <row r="7165" spans="1:26" x14ac:dyDescent="0.3">
      <c r="A7165">
        <v>18400768</v>
      </c>
      <c r="B7165" t="s">
        <v>9440</v>
      </c>
      <c r="C7165">
        <v>1</v>
      </c>
      <c r="D7165" t="s">
        <v>8927</v>
      </c>
      <c r="E7165" t="s">
        <v>564</v>
      </c>
      <c r="F7165" t="s">
        <v>16</v>
      </c>
      <c r="G7165" t="s">
        <v>16</v>
      </c>
      <c r="H7165" t="s">
        <v>16</v>
      </c>
      <c r="I7165">
        <v>1</v>
      </c>
      <c r="J7165">
        <v>11</v>
      </c>
      <c r="K7165">
        <v>250</v>
      </c>
      <c r="L7165">
        <v>3.4</v>
      </c>
      <c r="M7165" t="s">
        <v>6195</v>
      </c>
      <c r="N7165" t="str">
        <f>SUBSTITUTE(Sheet1[[#This Row],[Datekey_Opening]],"_","-")</f>
        <v>2018-3-8</v>
      </c>
      <c r="O7165">
        <f>YEAR(Sheet1[[#This Row],[Date]])</f>
        <v>2018</v>
      </c>
      <c r="P7165" t="str">
        <f>LOOKUP(Sheet1[[#This Row],[CountryCode]],$AI$4:$AI$18,$AJ$4:$AJ$18)</f>
        <v>India</v>
      </c>
      <c r="Q7165">
        <f>MONTH(Sheet1[[#This Row],[Date]])</f>
        <v>3</v>
      </c>
      <c r="R7165" t="str">
        <f>TEXT(Sheet1[[#This Row],[Date]],"MMMM")</f>
        <v>March</v>
      </c>
      <c r="S7165" t="str">
        <f>TEXT(Sheet1[[#This Row],[Date]],"YYYY-MMM")</f>
        <v>2018-Mar</v>
      </c>
      <c r="T7165">
        <f>WEEKDAY(Sheet1[[#This Row],[Date]])</f>
        <v>5</v>
      </c>
      <c r="U7165" t="str">
        <f>TEXT(Sheet1[[#This Row],[Date]],"DDDD")</f>
        <v>Thursday</v>
      </c>
      <c r="V7165" t="str">
        <f>"FM"&amp;MOD(MONTH(Sheet1[[#This Row],[Date]])-4,12)+1</f>
        <v>FM12</v>
      </c>
      <c r="W7165" t="str">
        <f>"Q"&amp;ROUNDUP(MONTH(Sheet1[[#This Row],[Date]])/3,0)</f>
        <v>Q1</v>
      </c>
      <c r="X7165" t="str">
        <f>"Q"&amp;INT(MOD(MONTH(Sheet1[[#This Row],[Date]])-4,12/3)+1)</f>
        <v>Q4</v>
      </c>
      <c r="Y7165" t="str" cm="1">
        <f t="array" ref="Y7165">_xlfn.IFS(ROUND(L7165,0)&lt;=1,"Need to improve 0-1",ROUND(L7165,0)&lt;=2,"Okay 1-2",ROUND(L7165,0)&lt;=3,"Good 2-3",ROUND(L7165,0)&lt;=4,"Great 3-4",ROUND(L7165,0)&lt;=5,"Excellent 4-5")</f>
        <v>Good 2-3</v>
      </c>
      <c r="Z7165" t="str">
        <f t="shared" si="111"/>
        <v>0-1000</v>
      </c>
    </row>
    <row r="7166" spans="1:26" x14ac:dyDescent="0.3">
      <c r="A7166">
        <v>18440427</v>
      </c>
      <c r="B7166" t="s">
        <v>9441</v>
      </c>
      <c r="C7166">
        <v>1</v>
      </c>
      <c r="D7166" t="s">
        <v>8927</v>
      </c>
      <c r="E7166" t="s">
        <v>3221</v>
      </c>
      <c r="F7166" t="s">
        <v>16</v>
      </c>
      <c r="G7166" t="s">
        <v>16</v>
      </c>
      <c r="H7166" t="s">
        <v>16</v>
      </c>
      <c r="I7166">
        <v>2</v>
      </c>
      <c r="J7166">
        <v>3</v>
      </c>
      <c r="K7166">
        <v>600</v>
      </c>
      <c r="L7166">
        <v>1</v>
      </c>
      <c r="M7166" t="s">
        <v>3282</v>
      </c>
      <c r="N7166" t="str">
        <f>SUBSTITUTE(Sheet1[[#This Row],[Datekey_Opening]],"_","-")</f>
        <v>2013-2-9</v>
      </c>
      <c r="O7166">
        <f>YEAR(Sheet1[[#This Row],[Date]])</f>
        <v>2013</v>
      </c>
      <c r="P7166" t="str">
        <f>LOOKUP(Sheet1[[#This Row],[CountryCode]],$AI$4:$AI$18,$AJ$4:$AJ$18)</f>
        <v>India</v>
      </c>
      <c r="Q7166">
        <f>MONTH(Sheet1[[#This Row],[Date]])</f>
        <v>2</v>
      </c>
      <c r="R7166" t="str">
        <f>TEXT(Sheet1[[#This Row],[Date]],"MMMM")</f>
        <v>February</v>
      </c>
      <c r="S7166" t="str">
        <f>TEXT(Sheet1[[#This Row],[Date]],"YYYY-MMM")</f>
        <v>2013-Feb</v>
      </c>
      <c r="T7166">
        <f>WEEKDAY(Sheet1[[#This Row],[Date]])</f>
        <v>7</v>
      </c>
      <c r="U7166" t="str">
        <f>TEXT(Sheet1[[#This Row],[Date]],"DDDD")</f>
        <v>Saturday</v>
      </c>
      <c r="V7166" t="str">
        <f>"FM"&amp;MOD(MONTH(Sheet1[[#This Row],[Date]])-4,12)+1</f>
        <v>FM11</v>
      </c>
      <c r="W7166" t="str">
        <f>"Q"&amp;ROUNDUP(MONTH(Sheet1[[#This Row],[Date]])/3,0)</f>
        <v>Q1</v>
      </c>
      <c r="X7166" t="str">
        <f>"Q"&amp;INT(MOD(MONTH(Sheet1[[#This Row],[Date]])-4,12/3)+1)</f>
        <v>Q3</v>
      </c>
      <c r="Y7166" t="str" cm="1">
        <f t="array" ref="Y7166">_xlfn.IFS(ROUND(L7166,0)&lt;=1,"Need to improve 0-1",ROUND(L7166,0)&lt;=2,"Okay 1-2",ROUND(L7166,0)&lt;=3,"Good 2-3",ROUND(L7166,0)&lt;=4,"Great 3-4",ROUND(L7166,0)&lt;=5,"Excellent 4-5")</f>
        <v>Need to improve 0-1</v>
      </c>
      <c r="Z7166" t="str">
        <f t="shared" si="111"/>
        <v>0-1000</v>
      </c>
    </row>
    <row r="7167" spans="1:26" x14ac:dyDescent="0.3">
      <c r="A7167">
        <v>312573</v>
      </c>
      <c r="B7167" t="s">
        <v>9295</v>
      </c>
      <c r="C7167">
        <v>1</v>
      </c>
      <c r="D7167" t="s">
        <v>8927</v>
      </c>
      <c r="E7167" t="s">
        <v>9296</v>
      </c>
      <c r="F7167" t="s">
        <v>16</v>
      </c>
      <c r="G7167" t="s">
        <v>16</v>
      </c>
      <c r="H7167" t="s">
        <v>16</v>
      </c>
      <c r="I7167">
        <v>1</v>
      </c>
      <c r="J7167">
        <v>47</v>
      </c>
      <c r="K7167">
        <v>300</v>
      </c>
      <c r="L7167">
        <v>3.1</v>
      </c>
      <c r="M7167" t="s">
        <v>5811</v>
      </c>
      <c r="N7167" t="str">
        <f>SUBSTITUTE(Sheet1[[#This Row],[Datekey_Opening]],"_","-")</f>
        <v>2012-2-19</v>
      </c>
      <c r="O7167">
        <f>YEAR(Sheet1[[#This Row],[Date]])</f>
        <v>2012</v>
      </c>
      <c r="P7167" t="str">
        <f>LOOKUP(Sheet1[[#This Row],[CountryCode]],$AI$4:$AI$18,$AJ$4:$AJ$18)</f>
        <v>India</v>
      </c>
      <c r="Q7167">
        <f>MONTH(Sheet1[[#This Row],[Date]])</f>
        <v>2</v>
      </c>
      <c r="R7167" t="str">
        <f>TEXT(Sheet1[[#This Row],[Date]],"MMMM")</f>
        <v>February</v>
      </c>
      <c r="S7167" t="str">
        <f>TEXT(Sheet1[[#This Row],[Date]],"YYYY-MMM")</f>
        <v>2012-Feb</v>
      </c>
      <c r="T7167">
        <f>WEEKDAY(Sheet1[[#This Row],[Date]])</f>
        <v>1</v>
      </c>
      <c r="U7167" t="str">
        <f>TEXT(Sheet1[[#This Row],[Date]],"DDDD")</f>
        <v>Sunday</v>
      </c>
      <c r="V7167" t="str">
        <f>"FM"&amp;MOD(MONTH(Sheet1[[#This Row],[Date]])-4,12)+1</f>
        <v>FM11</v>
      </c>
      <c r="W7167" t="str">
        <f>"Q"&amp;ROUNDUP(MONTH(Sheet1[[#This Row],[Date]])/3,0)</f>
        <v>Q1</v>
      </c>
      <c r="X7167" t="str">
        <f>"Q"&amp;INT(MOD(MONTH(Sheet1[[#This Row],[Date]])-4,12/3)+1)</f>
        <v>Q3</v>
      </c>
      <c r="Y7167" t="str" cm="1">
        <f t="array" ref="Y7167">_xlfn.IFS(ROUND(L7167,0)&lt;=1,"Need to improve 0-1",ROUND(L7167,0)&lt;=2,"Okay 1-2",ROUND(L7167,0)&lt;=3,"Good 2-3",ROUND(L7167,0)&lt;=4,"Great 3-4",ROUND(L7167,0)&lt;=5,"Excellent 4-5")</f>
        <v>Good 2-3</v>
      </c>
      <c r="Z7167" t="str">
        <f t="shared" si="111"/>
        <v>0-1000</v>
      </c>
    </row>
    <row r="7168" spans="1:26" x14ac:dyDescent="0.3">
      <c r="A7168">
        <v>18273551</v>
      </c>
      <c r="B7168" t="s">
        <v>4312</v>
      </c>
      <c r="C7168">
        <v>1</v>
      </c>
      <c r="D7168" t="s">
        <v>8927</v>
      </c>
      <c r="E7168" t="s">
        <v>379</v>
      </c>
      <c r="F7168" t="s">
        <v>16</v>
      </c>
      <c r="G7168" t="s">
        <v>16</v>
      </c>
      <c r="H7168" t="s">
        <v>16</v>
      </c>
      <c r="I7168">
        <v>2</v>
      </c>
      <c r="J7168">
        <v>64</v>
      </c>
      <c r="K7168">
        <v>600</v>
      </c>
      <c r="L7168">
        <v>3.7</v>
      </c>
      <c r="M7168" t="s">
        <v>1110</v>
      </c>
      <c r="N7168" t="str">
        <f>SUBSTITUTE(Sheet1[[#This Row],[Datekey_Opening]],"_","-")</f>
        <v>2010-2-17</v>
      </c>
      <c r="O7168">
        <f>YEAR(Sheet1[[#This Row],[Date]])</f>
        <v>2010</v>
      </c>
      <c r="P7168" t="str">
        <f>LOOKUP(Sheet1[[#This Row],[CountryCode]],$AI$4:$AI$18,$AJ$4:$AJ$18)</f>
        <v>India</v>
      </c>
      <c r="Q7168">
        <f>MONTH(Sheet1[[#This Row],[Date]])</f>
        <v>2</v>
      </c>
      <c r="R7168" t="str">
        <f>TEXT(Sheet1[[#This Row],[Date]],"MMMM")</f>
        <v>February</v>
      </c>
      <c r="S7168" t="str">
        <f>TEXT(Sheet1[[#This Row],[Date]],"YYYY-MMM")</f>
        <v>2010-Feb</v>
      </c>
      <c r="T7168">
        <f>WEEKDAY(Sheet1[[#This Row],[Date]])</f>
        <v>4</v>
      </c>
      <c r="U7168" t="str">
        <f>TEXT(Sheet1[[#This Row],[Date]],"DDDD")</f>
        <v>Wednesday</v>
      </c>
      <c r="V7168" t="str">
        <f>"FM"&amp;MOD(MONTH(Sheet1[[#This Row],[Date]])-4,12)+1</f>
        <v>FM11</v>
      </c>
      <c r="W7168" t="str">
        <f>"Q"&amp;ROUNDUP(MONTH(Sheet1[[#This Row],[Date]])/3,0)</f>
        <v>Q1</v>
      </c>
      <c r="X7168" t="str">
        <f>"Q"&amp;INT(MOD(MONTH(Sheet1[[#This Row],[Date]])-4,12/3)+1)</f>
        <v>Q3</v>
      </c>
      <c r="Y7168" t="str" cm="1">
        <f t="array" ref="Y7168">_xlfn.IFS(ROUND(L7168,0)&lt;=1,"Need to improve 0-1",ROUND(L7168,0)&lt;=2,"Okay 1-2",ROUND(L7168,0)&lt;=3,"Good 2-3",ROUND(L7168,0)&lt;=4,"Great 3-4",ROUND(L7168,0)&lt;=5,"Excellent 4-5")</f>
        <v>Great 3-4</v>
      </c>
      <c r="Z7168" t="str">
        <f t="shared" si="111"/>
        <v>0-1000</v>
      </c>
    </row>
    <row r="7169" spans="1:26" x14ac:dyDescent="0.3">
      <c r="A7169">
        <v>18268727</v>
      </c>
      <c r="B7169" t="s">
        <v>8305</v>
      </c>
      <c r="C7169">
        <v>1</v>
      </c>
      <c r="D7169" t="s">
        <v>8927</v>
      </c>
      <c r="E7169" t="s">
        <v>9442</v>
      </c>
      <c r="F7169" t="s">
        <v>21</v>
      </c>
      <c r="G7169" t="s">
        <v>16</v>
      </c>
      <c r="H7169" t="s">
        <v>16</v>
      </c>
      <c r="I7169">
        <v>3</v>
      </c>
      <c r="J7169">
        <v>567</v>
      </c>
      <c r="K7169">
        <v>1500</v>
      </c>
      <c r="L7169">
        <v>4.0999999999999996</v>
      </c>
      <c r="M7169" t="s">
        <v>834</v>
      </c>
      <c r="N7169" t="str">
        <f>SUBSTITUTE(Sheet1[[#This Row],[Datekey_Opening]],"_","-")</f>
        <v>2016-2-18</v>
      </c>
      <c r="O7169">
        <f>YEAR(Sheet1[[#This Row],[Date]])</f>
        <v>2016</v>
      </c>
      <c r="P7169" t="str">
        <f>LOOKUP(Sheet1[[#This Row],[CountryCode]],$AI$4:$AI$18,$AJ$4:$AJ$18)</f>
        <v>India</v>
      </c>
      <c r="Q7169">
        <f>MONTH(Sheet1[[#This Row],[Date]])</f>
        <v>2</v>
      </c>
      <c r="R7169" t="str">
        <f>TEXT(Sheet1[[#This Row],[Date]],"MMMM")</f>
        <v>February</v>
      </c>
      <c r="S7169" t="str">
        <f>TEXT(Sheet1[[#This Row],[Date]],"YYYY-MMM")</f>
        <v>2016-Feb</v>
      </c>
      <c r="T7169">
        <f>WEEKDAY(Sheet1[[#This Row],[Date]])</f>
        <v>5</v>
      </c>
      <c r="U7169" t="str">
        <f>TEXT(Sheet1[[#This Row],[Date]],"DDDD")</f>
        <v>Thursday</v>
      </c>
      <c r="V7169" t="str">
        <f>"FM"&amp;MOD(MONTH(Sheet1[[#This Row],[Date]])-4,12)+1</f>
        <v>FM11</v>
      </c>
      <c r="W7169" t="str">
        <f>"Q"&amp;ROUNDUP(MONTH(Sheet1[[#This Row],[Date]])/3,0)</f>
        <v>Q1</v>
      </c>
      <c r="X7169" t="str">
        <f>"Q"&amp;INT(MOD(MONTH(Sheet1[[#This Row],[Date]])-4,12/3)+1)</f>
        <v>Q3</v>
      </c>
      <c r="Y7169" t="str" cm="1">
        <f t="array" ref="Y7169">_xlfn.IFS(ROUND(L7169,0)&lt;=1,"Need to improve 0-1",ROUND(L7169,0)&lt;=2,"Okay 1-2",ROUND(L7169,0)&lt;=3,"Good 2-3",ROUND(L7169,0)&lt;=4,"Great 3-4",ROUND(L7169,0)&lt;=5,"Excellent 4-5")</f>
        <v>Great 3-4</v>
      </c>
      <c r="Z7169" t="str">
        <f t="shared" si="111"/>
        <v>1000-2000</v>
      </c>
    </row>
    <row r="7170" spans="1:26" x14ac:dyDescent="0.3">
      <c r="A7170">
        <v>18261140</v>
      </c>
      <c r="B7170" t="s">
        <v>2510</v>
      </c>
      <c r="C7170">
        <v>1</v>
      </c>
      <c r="D7170" t="s">
        <v>8927</v>
      </c>
      <c r="E7170" t="s">
        <v>2511</v>
      </c>
      <c r="F7170" t="s">
        <v>21</v>
      </c>
      <c r="G7170" t="s">
        <v>21</v>
      </c>
      <c r="H7170" t="s">
        <v>16</v>
      </c>
      <c r="I7170">
        <v>3</v>
      </c>
      <c r="J7170">
        <v>428</v>
      </c>
      <c r="K7170">
        <v>1600</v>
      </c>
      <c r="L7170">
        <v>4.3</v>
      </c>
      <c r="M7170" t="s">
        <v>5326</v>
      </c>
      <c r="N7170" t="str">
        <f>SUBSTITUTE(Sheet1[[#This Row],[Datekey_Opening]],"_","-")</f>
        <v>2011-2-17</v>
      </c>
      <c r="O7170">
        <f>YEAR(Sheet1[[#This Row],[Date]])</f>
        <v>2011</v>
      </c>
      <c r="P7170" t="str">
        <f>LOOKUP(Sheet1[[#This Row],[CountryCode]],$AI$4:$AI$18,$AJ$4:$AJ$18)</f>
        <v>India</v>
      </c>
      <c r="Q7170">
        <f>MONTH(Sheet1[[#This Row],[Date]])</f>
        <v>2</v>
      </c>
      <c r="R7170" t="str">
        <f>TEXT(Sheet1[[#This Row],[Date]],"MMMM")</f>
        <v>February</v>
      </c>
      <c r="S7170" t="str">
        <f>TEXT(Sheet1[[#This Row],[Date]],"YYYY-MMM")</f>
        <v>2011-Feb</v>
      </c>
      <c r="T7170">
        <f>WEEKDAY(Sheet1[[#This Row],[Date]])</f>
        <v>5</v>
      </c>
      <c r="U7170" t="str">
        <f>TEXT(Sheet1[[#This Row],[Date]],"DDDD")</f>
        <v>Thursday</v>
      </c>
      <c r="V7170" t="str">
        <f>"FM"&amp;MOD(MONTH(Sheet1[[#This Row],[Date]])-4,12)+1</f>
        <v>FM11</v>
      </c>
      <c r="W7170" t="str">
        <f>"Q"&amp;ROUNDUP(MONTH(Sheet1[[#This Row],[Date]])/3,0)</f>
        <v>Q1</v>
      </c>
      <c r="X7170" t="str">
        <f>"Q"&amp;INT(MOD(MONTH(Sheet1[[#This Row],[Date]])-4,12/3)+1)</f>
        <v>Q3</v>
      </c>
      <c r="Y7170" t="str" cm="1">
        <f t="array" ref="Y7170">_xlfn.IFS(ROUND(L7170,0)&lt;=1,"Need to improve 0-1",ROUND(L7170,0)&lt;=2,"Okay 1-2",ROUND(L7170,0)&lt;=3,"Good 2-3",ROUND(L7170,0)&lt;=4,"Great 3-4",ROUND(L7170,0)&lt;=5,"Excellent 4-5")</f>
        <v>Great 3-4</v>
      </c>
      <c r="Z7170" t="str">
        <f t="shared" ref="Z7170:Z7233" si="112">IF(AND(K7170&gt;=0,K7170&lt;1000),"0-1000",IF(AND(K7170&gt;=1000,K7170&lt;2000),"1000-2000",IF(AND(K7170&gt;=2000,K7170&lt;3000),"2000-3000",IF(AND(K7170&gt;=3000,K7170&lt;4000),"3000-4000",IF(AND(K7170&gt;=4000,K7170&lt;5000),"4000-5000",IF(AND(K7170&gt;=5000,K7170&lt;6000),"5000-6000",IF(AND(K7170&gt;=6000,K7170&lt;7000),"6000-7000",IF(AND(K7170&gt;=7000,K7170&lt;200000),"7000-200000","Above 200000"))))))))</f>
        <v>1000-2000</v>
      </c>
    </row>
    <row r="7171" spans="1:26" x14ac:dyDescent="0.3">
      <c r="A7171">
        <v>301392</v>
      </c>
      <c r="B7171" t="s">
        <v>9443</v>
      </c>
      <c r="C7171">
        <v>1</v>
      </c>
      <c r="D7171" t="s">
        <v>8927</v>
      </c>
      <c r="E7171" t="s">
        <v>379</v>
      </c>
      <c r="F7171" t="s">
        <v>16</v>
      </c>
      <c r="G7171" t="s">
        <v>16</v>
      </c>
      <c r="H7171" t="s">
        <v>16</v>
      </c>
      <c r="I7171">
        <v>1</v>
      </c>
      <c r="J7171">
        <v>96</v>
      </c>
      <c r="K7171">
        <v>350</v>
      </c>
      <c r="L7171">
        <v>3.4</v>
      </c>
      <c r="M7171" t="s">
        <v>489</v>
      </c>
      <c r="N7171" t="str">
        <f>SUBSTITUTE(Sheet1[[#This Row],[Datekey_Opening]],"_","-")</f>
        <v>2010-2-19</v>
      </c>
      <c r="O7171">
        <f>YEAR(Sheet1[[#This Row],[Date]])</f>
        <v>2010</v>
      </c>
      <c r="P7171" t="str">
        <f>LOOKUP(Sheet1[[#This Row],[CountryCode]],$AI$4:$AI$18,$AJ$4:$AJ$18)</f>
        <v>India</v>
      </c>
      <c r="Q7171">
        <f>MONTH(Sheet1[[#This Row],[Date]])</f>
        <v>2</v>
      </c>
      <c r="R7171" t="str">
        <f>TEXT(Sheet1[[#This Row],[Date]],"MMMM")</f>
        <v>February</v>
      </c>
      <c r="S7171" t="str">
        <f>TEXT(Sheet1[[#This Row],[Date]],"YYYY-MMM")</f>
        <v>2010-Feb</v>
      </c>
      <c r="T7171">
        <f>WEEKDAY(Sheet1[[#This Row],[Date]])</f>
        <v>6</v>
      </c>
      <c r="U7171" t="str">
        <f>TEXT(Sheet1[[#This Row],[Date]],"DDDD")</f>
        <v>Friday</v>
      </c>
      <c r="V7171" t="str">
        <f>"FM"&amp;MOD(MONTH(Sheet1[[#This Row],[Date]])-4,12)+1</f>
        <v>FM11</v>
      </c>
      <c r="W7171" t="str">
        <f>"Q"&amp;ROUNDUP(MONTH(Sheet1[[#This Row],[Date]])/3,0)</f>
        <v>Q1</v>
      </c>
      <c r="X7171" t="str">
        <f>"Q"&amp;INT(MOD(MONTH(Sheet1[[#This Row],[Date]])-4,12/3)+1)</f>
        <v>Q3</v>
      </c>
      <c r="Y7171" t="str" cm="1">
        <f t="array" ref="Y7171">_xlfn.IFS(ROUND(L7171,0)&lt;=1,"Need to improve 0-1",ROUND(L7171,0)&lt;=2,"Okay 1-2",ROUND(L7171,0)&lt;=3,"Good 2-3",ROUND(L7171,0)&lt;=4,"Great 3-4",ROUND(L7171,0)&lt;=5,"Excellent 4-5")</f>
        <v>Good 2-3</v>
      </c>
      <c r="Z7171" t="str">
        <f t="shared" si="112"/>
        <v>0-1000</v>
      </c>
    </row>
    <row r="7172" spans="1:26" x14ac:dyDescent="0.3">
      <c r="A7172">
        <v>18357543</v>
      </c>
      <c r="B7172" t="s">
        <v>9231</v>
      </c>
      <c r="C7172">
        <v>1</v>
      </c>
      <c r="D7172" t="s">
        <v>8927</v>
      </c>
      <c r="E7172" t="s">
        <v>15</v>
      </c>
      <c r="F7172" t="s">
        <v>16</v>
      </c>
      <c r="G7172" t="s">
        <v>21</v>
      </c>
      <c r="H7172" t="s">
        <v>16</v>
      </c>
      <c r="I7172">
        <v>2</v>
      </c>
      <c r="J7172">
        <v>44</v>
      </c>
      <c r="K7172">
        <v>650</v>
      </c>
      <c r="L7172">
        <v>3.9</v>
      </c>
      <c r="M7172" t="s">
        <v>2435</v>
      </c>
      <c r="N7172" t="str">
        <f>SUBSTITUTE(Sheet1[[#This Row],[Datekey_Opening]],"_","-")</f>
        <v>2012-2-16</v>
      </c>
      <c r="O7172">
        <f>YEAR(Sheet1[[#This Row],[Date]])</f>
        <v>2012</v>
      </c>
      <c r="P7172" t="str">
        <f>LOOKUP(Sheet1[[#This Row],[CountryCode]],$AI$4:$AI$18,$AJ$4:$AJ$18)</f>
        <v>India</v>
      </c>
      <c r="Q7172">
        <f>MONTH(Sheet1[[#This Row],[Date]])</f>
        <v>2</v>
      </c>
      <c r="R7172" t="str">
        <f>TEXT(Sheet1[[#This Row],[Date]],"MMMM")</f>
        <v>February</v>
      </c>
      <c r="S7172" t="str">
        <f>TEXT(Sheet1[[#This Row],[Date]],"YYYY-MMM")</f>
        <v>2012-Feb</v>
      </c>
      <c r="T7172">
        <f>WEEKDAY(Sheet1[[#This Row],[Date]])</f>
        <v>5</v>
      </c>
      <c r="U7172" t="str">
        <f>TEXT(Sheet1[[#This Row],[Date]],"DDDD")</f>
        <v>Thursday</v>
      </c>
      <c r="V7172" t="str">
        <f>"FM"&amp;MOD(MONTH(Sheet1[[#This Row],[Date]])-4,12)+1</f>
        <v>FM11</v>
      </c>
      <c r="W7172" t="str">
        <f>"Q"&amp;ROUNDUP(MONTH(Sheet1[[#This Row],[Date]])/3,0)</f>
        <v>Q1</v>
      </c>
      <c r="X7172" t="str">
        <f>"Q"&amp;INT(MOD(MONTH(Sheet1[[#This Row],[Date]])-4,12/3)+1)</f>
        <v>Q3</v>
      </c>
      <c r="Y7172" t="str" cm="1">
        <f t="array" ref="Y7172">_xlfn.IFS(ROUND(L7172,0)&lt;=1,"Need to improve 0-1",ROUND(L7172,0)&lt;=2,"Okay 1-2",ROUND(L7172,0)&lt;=3,"Good 2-3",ROUND(L7172,0)&lt;=4,"Great 3-4",ROUND(L7172,0)&lt;=5,"Excellent 4-5")</f>
        <v>Great 3-4</v>
      </c>
      <c r="Z7172" t="str">
        <f t="shared" si="112"/>
        <v>0-1000</v>
      </c>
    </row>
    <row r="7173" spans="1:26" x14ac:dyDescent="0.3">
      <c r="A7173">
        <v>18381672</v>
      </c>
      <c r="B7173" t="s">
        <v>722</v>
      </c>
      <c r="C7173">
        <v>1</v>
      </c>
      <c r="D7173" t="s">
        <v>8927</v>
      </c>
      <c r="E7173" t="s">
        <v>379</v>
      </c>
      <c r="F7173" t="s">
        <v>16</v>
      </c>
      <c r="G7173" t="s">
        <v>16</v>
      </c>
      <c r="H7173" t="s">
        <v>16</v>
      </c>
      <c r="I7173">
        <v>1</v>
      </c>
      <c r="J7173">
        <v>3</v>
      </c>
      <c r="K7173">
        <v>450</v>
      </c>
      <c r="L7173">
        <v>1</v>
      </c>
      <c r="M7173" t="s">
        <v>1435</v>
      </c>
      <c r="N7173" t="str">
        <f>SUBSTITUTE(Sheet1[[#This Row],[Datekey_Opening]],"_","-")</f>
        <v>2017-2-18</v>
      </c>
      <c r="O7173">
        <f>YEAR(Sheet1[[#This Row],[Date]])</f>
        <v>2017</v>
      </c>
      <c r="P7173" t="str">
        <f>LOOKUP(Sheet1[[#This Row],[CountryCode]],$AI$4:$AI$18,$AJ$4:$AJ$18)</f>
        <v>India</v>
      </c>
      <c r="Q7173">
        <f>MONTH(Sheet1[[#This Row],[Date]])</f>
        <v>2</v>
      </c>
      <c r="R7173" t="str">
        <f>TEXT(Sheet1[[#This Row],[Date]],"MMMM")</f>
        <v>February</v>
      </c>
      <c r="S7173" t="str">
        <f>TEXT(Sheet1[[#This Row],[Date]],"YYYY-MMM")</f>
        <v>2017-Feb</v>
      </c>
      <c r="T7173">
        <f>WEEKDAY(Sheet1[[#This Row],[Date]])</f>
        <v>7</v>
      </c>
      <c r="U7173" t="str">
        <f>TEXT(Sheet1[[#This Row],[Date]],"DDDD")</f>
        <v>Saturday</v>
      </c>
      <c r="V7173" t="str">
        <f>"FM"&amp;MOD(MONTH(Sheet1[[#This Row],[Date]])-4,12)+1</f>
        <v>FM11</v>
      </c>
      <c r="W7173" t="str">
        <f>"Q"&amp;ROUNDUP(MONTH(Sheet1[[#This Row],[Date]])/3,0)</f>
        <v>Q1</v>
      </c>
      <c r="X7173" t="str">
        <f>"Q"&amp;INT(MOD(MONTH(Sheet1[[#This Row],[Date]])-4,12/3)+1)</f>
        <v>Q3</v>
      </c>
      <c r="Y7173" t="str" cm="1">
        <f t="array" ref="Y7173">_xlfn.IFS(ROUND(L7173,0)&lt;=1,"Need to improve 0-1",ROUND(L7173,0)&lt;=2,"Okay 1-2",ROUND(L7173,0)&lt;=3,"Good 2-3",ROUND(L7173,0)&lt;=4,"Great 3-4",ROUND(L7173,0)&lt;=5,"Excellent 4-5")</f>
        <v>Need to improve 0-1</v>
      </c>
      <c r="Z7173" t="str">
        <f t="shared" si="112"/>
        <v>0-1000</v>
      </c>
    </row>
    <row r="7174" spans="1:26" x14ac:dyDescent="0.3">
      <c r="A7174">
        <v>18281980</v>
      </c>
      <c r="B7174" t="s">
        <v>4335</v>
      </c>
      <c r="C7174">
        <v>1</v>
      </c>
      <c r="D7174" t="s">
        <v>8927</v>
      </c>
      <c r="E7174" t="s">
        <v>382</v>
      </c>
      <c r="F7174" t="s">
        <v>16</v>
      </c>
      <c r="G7174" t="s">
        <v>16</v>
      </c>
      <c r="H7174" t="s">
        <v>16</v>
      </c>
      <c r="I7174">
        <v>2</v>
      </c>
      <c r="J7174">
        <v>10</v>
      </c>
      <c r="K7174">
        <v>600</v>
      </c>
      <c r="L7174">
        <v>2.5</v>
      </c>
      <c r="M7174" t="s">
        <v>4010</v>
      </c>
      <c r="N7174" t="str">
        <f>SUBSTITUTE(Sheet1[[#This Row],[Datekey_Opening]],"_","-")</f>
        <v>2018-2-11</v>
      </c>
      <c r="O7174">
        <f>YEAR(Sheet1[[#This Row],[Date]])</f>
        <v>2018</v>
      </c>
      <c r="P7174" t="str">
        <f>LOOKUP(Sheet1[[#This Row],[CountryCode]],$AI$4:$AI$18,$AJ$4:$AJ$18)</f>
        <v>India</v>
      </c>
      <c r="Q7174">
        <f>MONTH(Sheet1[[#This Row],[Date]])</f>
        <v>2</v>
      </c>
      <c r="R7174" t="str">
        <f>TEXT(Sheet1[[#This Row],[Date]],"MMMM")</f>
        <v>February</v>
      </c>
      <c r="S7174" t="str">
        <f>TEXT(Sheet1[[#This Row],[Date]],"YYYY-MMM")</f>
        <v>2018-Feb</v>
      </c>
      <c r="T7174">
        <f>WEEKDAY(Sheet1[[#This Row],[Date]])</f>
        <v>1</v>
      </c>
      <c r="U7174" t="str">
        <f>TEXT(Sheet1[[#This Row],[Date]],"DDDD")</f>
        <v>Sunday</v>
      </c>
      <c r="V7174" t="str">
        <f>"FM"&amp;MOD(MONTH(Sheet1[[#This Row],[Date]])-4,12)+1</f>
        <v>FM11</v>
      </c>
      <c r="W7174" t="str">
        <f>"Q"&amp;ROUNDUP(MONTH(Sheet1[[#This Row],[Date]])/3,0)</f>
        <v>Q1</v>
      </c>
      <c r="X7174" t="str">
        <f>"Q"&amp;INT(MOD(MONTH(Sheet1[[#This Row],[Date]])-4,12/3)+1)</f>
        <v>Q3</v>
      </c>
      <c r="Y7174" t="str" cm="1">
        <f t="array" ref="Y7174">_xlfn.IFS(ROUND(L7174,0)&lt;=1,"Need to improve 0-1",ROUND(L7174,0)&lt;=2,"Okay 1-2",ROUND(L7174,0)&lt;=3,"Good 2-3",ROUND(L7174,0)&lt;=4,"Great 3-4",ROUND(L7174,0)&lt;=5,"Excellent 4-5")</f>
        <v>Good 2-3</v>
      </c>
      <c r="Z7174" t="str">
        <f t="shared" si="112"/>
        <v>0-1000</v>
      </c>
    </row>
    <row r="7175" spans="1:26" x14ac:dyDescent="0.3">
      <c r="A7175">
        <v>18424903</v>
      </c>
      <c r="B7175" t="s">
        <v>9444</v>
      </c>
      <c r="C7175">
        <v>1</v>
      </c>
      <c r="D7175" t="s">
        <v>14</v>
      </c>
      <c r="E7175" t="s">
        <v>9445</v>
      </c>
      <c r="F7175" t="s">
        <v>21</v>
      </c>
      <c r="G7175" t="s">
        <v>16</v>
      </c>
      <c r="H7175" t="s">
        <v>16</v>
      </c>
      <c r="I7175">
        <v>4</v>
      </c>
      <c r="J7175">
        <v>130</v>
      </c>
      <c r="K7175">
        <v>2000</v>
      </c>
      <c r="L7175">
        <v>4.3</v>
      </c>
      <c r="M7175" t="s">
        <v>1465</v>
      </c>
      <c r="N7175" t="str">
        <f>SUBSTITUTE(Sheet1[[#This Row],[Datekey_Opening]],"_","-")</f>
        <v>2017-12-26</v>
      </c>
      <c r="O7175">
        <f>YEAR(Sheet1[[#This Row],[Date]])</f>
        <v>2017</v>
      </c>
      <c r="P7175" t="str">
        <f>LOOKUP(Sheet1[[#This Row],[CountryCode]],$AI$4:$AI$18,$AJ$4:$AJ$18)</f>
        <v>India</v>
      </c>
      <c r="Q7175">
        <f>MONTH(Sheet1[[#This Row],[Date]])</f>
        <v>12</v>
      </c>
      <c r="R7175" t="str">
        <f>TEXT(Sheet1[[#This Row],[Date]],"MMMM")</f>
        <v>December</v>
      </c>
      <c r="S7175" t="str">
        <f>TEXT(Sheet1[[#This Row],[Date]],"YYYY-MMM")</f>
        <v>2017-Dec</v>
      </c>
      <c r="T7175">
        <f>WEEKDAY(Sheet1[[#This Row],[Date]])</f>
        <v>3</v>
      </c>
      <c r="U7175" t="str">
        <f>TEXT(Sheet1[[#This Row],[Date]],"DDDD")</f>
        <v>Tuesday</v>
      </c>
      <c r="V7175" t="str">
        <f>"FM"&amp;MOD(MONTH(Sheet1[[#This Row],[Date]])-4,12)+1</f>
        <v>FM9</v>
      </c>
      <c r="W7175" t="str">
        <f>"Q"&amp;ROUNDUP(MONTH(Sheet1[[#This Row],[Date]])/3,0)</f>
        <v>Q4</v>
      </c>
      <c r="X7175" t="str">
        <f>"Q"&amp;INT(MOD(MONTH(Sheet1[[#This Row],[Date]])-4,12/3)+1)</f>
        <v>Q1</v>
      </c>
      <c r="Y7175" t="str" cm="1">
        <f t="array" ref="Y7175">_xlfn.IFS(ROUND(L7175,0)&lt;=1,"Need to improve 0-1",ROUND(L7175,0)&lt;=2,"Okay 1-2",ROUND(L7175,0)&lt;=3,"Good 2-3",ROUND(L7175,0)&lt;=4,"Great 3-4",ROUND(L7175,0)&lt;=5,"Excellent 4-5")</f>
        <v>Great 3-4</v>
      </c>
      <c r="Z7175" t="str">
        <f t="shared" si="112"/>
        <v>2000-3000</v>
      </c>
    </row>
    <row r="7176" spans="1:26" x14ac:dyDescent="0.3">
      <c r="A7176">
        <v>18349905</v>
      </c>
      <c r="B7176" t="s">
        <v>4116</v>
      </c>
      <c r="C7176">
        <v>1</v>
      </c>
      <c r="D7176" t="s">
        <v>8927</v>
      </c>
      <c r="E7176" t="s">
        <v>362</v>
      </c>
      <c r="F7176" t="s">
        <v>16</v>
      </c>
      <c r="G7176" t="s">
        <v>16</v>
      </c>
      <c r="H7176" t="s">
        <v>16</v>
      </c>
      <c r="I7176">
        <v>2</v>
      </c>
      <c r="J7176">
        <v>7</v>
      </c>
      <c r="K7176">
        <v>600</v>
      </c>
      <c r="L7176">
        <v>2.9</v>
      </c>
      <c r="M7176" t="s">
        <v>6205</v>
      </c>
      <c r="N7176" t="str">
        <f>SUBSTITUTE(Sheet1[[#This Row],[Datekey_Opening]],"_","-")</f>
        <v>2015-2-14</v>
      </c>
      <c r="O7176">
        <f>YEAR(Sheet1[[#This Row],[Date]])</f>
        <v>2015</v>
      </c>
      <c r="P7176" t="str">
        <f>LOOKUP(Sheet1[[#This Row],[CountryCode]],$AI$4:$AI$18,$AJ$4:$AJ$18)</f>
        <v>India</v>
      </c>
      <c r="Q7176">
        <f>MONTH(Sheet1[[#This Row],[Date]])</f>
        <v>2</v>
      </c>
      <c r="R7176" t="str">
        <f>TEXT(Sheet1[[#This Row],[Date]],"MMMM")</f>
        <v>February</v>
      </c>
      <c r="S7176" t="str">
        <f>TEXT(Sheet1[[#This Row],[Date]],"YYYY-MMM")</f>
        <v>2015-Feb</v>
      </c>
      <c r="T7176">
        <f>WEEKDAY(Sheet1[[#This Row],[Date]])</f>
        <v>7</v>
      </c>
      <c r="U7176" t="str">
        <f>TEXT(Sheet1[[#This Row],[Date]],"DDDD")</f>
        <v>Saturday</v>
      </c>
      <c r="V7176" t="str">
        <f>"FM"&amp;MOD(MONTH(Sheet1[[#This Row],[Date]])-4,12)+1</f>
        <v>FM11</v>
      </c>
      <c r="W7176" t="str">
        <f>"Q"&amp;ROUNDUP(MONTH(Sheet1[[#This Row],[Date]])/3,0)</f>
        <v>Q1</v>
      </c>
      <c r="X7176" t="str">
        <f>"Q"&amp;INT(MOD(MONTH(Sheet1[[#This Row],[Date]])-4,12/3)+1)</f>
        <v>Q3</v>
      </c>
      <c r="Y7176" t="str" cm="1">
        <f t="array" ref="Y7176">_xlfn.IFS(ROUND(L7176,0)&lt;=1,"Need to improve 0-1",ROUND(L7176,0)&lt;=2,"Okay 1-2",ROUND(L7176,0)&lt;=3,"Good 2-3",ROUND(L7176,0)&lt;=4,"Great 3-4",ROUND(L7176,0)&lt;=5,"Excellent 4-5")</f>
        <v>Good 2-3</v>
      </c>
      <c r="Z7176" t="str">
        <f t="shared" si="112"/>
        <v>0-1000</v>
      </c>
    </row>
    <row r="7177" spans="1:26" x14ac:dyDescent="0.3">
      <c r="A7177">
        <v>18383470</v>
      </c>
      <c r="B7177" t="s">
        <v>9446</v>
      </c>
      <c r="C7177">
        <v>1</v>
      </c>
      <c r="D7177" t="s">
        <v>8927</v>
      </c>
      <c r="E7177" t="s">
        <v>426</v>
      </c>
      <c r="F7177" t="s">
        <v>16</v>
      </c>
      <c r="G7177" t="s">
        <v>16</v>
      </c>
      <c r="H7177" t="s">
        <v>16</v>
      </c>
      <c r="I7177">
        <v>2</v>
      </c>
      <c r="J7177">
        <v>10</v>
      </c>
      <c r="K7177">
        <v>700</v>
      </c>
      <c r="L7177">
        <v>3</v>
      </c>
      <c r="M7177" t="s">
        <v>2869</v>
      </c>
      <c r="N7177" t="str">
        <f>SUBSTITUTE(Sheet1[[#This Row],[Datekey_Opening]],"_","-")</f>
        <v>2010-2-1</v>
      </c>
      <c r="O7177">
        <f>YEAR(Sheet1[[#This Row],[Date]])</f>
        <v>2010</v>
      </c>
      <c r="P7177" t="str">
        <f>LOOKUP(Sheet1[[#This Row],[CountryCode]],$AI$4:$AI$18,$AJ$4:$AJ$18)</f>
        <v>India</v>
      </c>
      <c r="Q7177">
        <f>MONTH(Sheet1[[#This Row],[Date]])</f>
        <v>2</v>
      </c>
      <c r="R7177" t="str">
        <f>TEXT(Sheet1[[#This Row],[Date]],"MMMM")</f>
        <v>February</v>
      </c>
      <c r="S7177" t="str">
        <f>TEXT(Sheet1[[#This Row],[Date]],"YYYY-MMM")</f>
        <v>2010-Feb</v>
      </c>
      <c r="T7177">
        <f>WEEKDAY(Sheet1[[#This Row],[Date]])</f>
        <v>2</v>
      </c>
      <c r="U7177" t="str">
        <f>TEXT(Sheet1[[#This Row],[Date]],"DDDD")</f>
        <v>Monday</v>
      </c>
      <c r="V7177" t="str">
        <f>"FM"&amp;MOD(MONTH(Sheet1[[#This Row],[Date]])-4,12)+1</f>
        <v>FM11</v>
      </c>
      <c r="W7177" t="str">
        <f>"Q"&amp;ROUNDUP(MONTH(Sheet1[[#This Row],[Date]])/3,0)</f>
        <v>Q1</v>
      </c>
      <c r="X7177" t="str">
        <f>"Q"&amp;INT(MOD(MONTH(Sheet1[[#This Row],[Date]])-4,12/3)+1)</f>
        <v>Q3</v>
      </c>
      <c r="Y7177" t="str" cm="1">
        <f t="array" ref="Y7177">_xlfn.IFS(ROUND(L7177,0)&lt;=1,"Need to improve 0-1",ROUND(L7177,0)&lt;=2,"Okay 1-2",ROUND(L7177,0)&lt;=3,"Good 2-3",ROUND(L7177,0)&lt;=4,"Great 3-4",ROUND(L7177,0)&lt;=5,"Excellent 4-5")</f>
        <v>Good 2-3</v>
      </c>
      <c r="Z7177" t="str">
        <f t="shared" si="112"/>
        <v>0-1000</v>
      </c>
    </row>
    <row r="7178" spans="1:26" x14ac:dyDescent="0.3">
      <c r="A7178">
        <v>18361221</v>
      </c>
      <c r="B7178" t="s">
        <v>4187</v>
      </c>
      <c r="C7178">
        <v>1</v>
      </c>
      <c r="D7178" t="s">
        <v>8927</v>
      </c>
      <c r="E7178" t="s">
        <v>3727</v>
      </c>
      <c r="F7178" t="s">
        <v>16</v>
      </c>
      <c r="G7178" t="s">
        <v>21</v>
      </c>
      <c r="H7178" t="s">
        <v>16</v>
      </c>
      <c r="I7178">
        <v>2</v>
      </c>
      <c r="J7178">
        <v>20</v>
      </c>
      <c r="K7178">
        <v>600</v>
      </c>
      <c r="L7178">
        <v>3.6</v>
      </c>
      <c r="M7178" t="s">
        <v>5326</v>
      </c>
      <c r="N7178" t="str">
        <f>SUBSTITUTE(Sheet1[[#This Row],[Datekey_Opening]],"_","-")</f>
        <v>2011-2-17</v>
      </c>
      <c r="O7178">
        <f>YEAR(Sheet1[[#This Row],[Date]])</f>
        <v>2011</v>
      </c>
      <c r="P7178" t="str">
        <f>LOOKUP(Sheet1[[#This Row],[CountryCode]],$AI$4:$AI$18,$AJ$4:$AJ$18)</f>
        <v>India</v>
      </c>
      <c r="Q7178">
        <f>MONTH(Sheet1[[#This Row],[Date]])</f>
        <v>2</v>
      </c>
      <c r="R7178" t="str">
        <f>TEXT(Sheet1[[#This Row],[Date]],"MMMM")</f>
        <v>February</v>
      </c>
      <c r="S7178" t="str">
        <f>TEXT(Sheet1[[#This Row],[Date]],"YYYY-MMM")</f>
        <v>2011-Feb</v>
      </c>
      <c r="T7178">
        <f>WEEKDAY(Sheet1[[#This Row],[Date]])</f>
        <v>5</v>
      </c>
      <c r="U7178" t="str">
        <f>TEXT(Sheet1[[#This Row],[Date]],"DDDD")</f>
        <v>Thursday</v>
      </c>
      <c r="V7178" t="str">
        <f>"FM"&amp;MOD(MONTH(Sheet1[[#This Row],[Date]])-4,12)+1</f>
        <v>FM11</v>
      </c>
      <c r="W7178" t="str">
        <f>"Q"&amp;ROUNDUP(MONTH(Sheet1[[#This Row],[Date]])/3,0)</f>
        <v>Q1</v>
      </c>
      <c r="X7178" t="str">
        <f>"Q"&amp;INT(MOD(MONTH(Sheet1[[#This Row],[Date]])-4,12/3)+1)</f>
        <v>Q3</v>
      </c>
      <c r="Y7178" t="str" cm="1">
        <f t="array" ref="Y7178">_xlfn.IFS(ROUND(L7178,0)&lt;=1,"Need to improve 0-1",ROUND(L7178,0)&lt;=2,"Okay 1-2",ROUND(L7178,0)&lt;=3,"Good 2-3",ROUND(L7178,0)&lt;=4,"Great 3-4",ROUND(L7178,0)&lt;=5,"Excellent 4-5")</f>
        <v>Great 3-4</v>
      </c>
      <c r="Z7178" t="str">
        <f t="shared" si="112"/>
        <v>0-1000</v>
      </c>
    </row>
    <row r="7179" spans="1:26" x14ac:dyDescent="0.3">
      <c r="A7179">
        <v>2329</v>
      </c>
      <c r="B7179" t="s">
        <v>9447</v>
      </c>
      <c r="C7179">
        <v>1</v>
      </c>
      <c r="D7179" t="s">
        <v>8927</v>
      </c>
      <c r="E7179" t="s">
        <v>382</v>
      </c>
      <c r="F7179" t="s">
        <v>16</v>
      </c>
      <c r="G7179" t="s">
        <v>21</v>
      </c>
      <c r="H7179" t="s">
        <v>16</v>
      </c>
      <c r="I7179">
        <v>2</v>
      </c>
      <c r="J7179">
        <v>190</v>
      </c>
      <c r="K7179">
        <v>600</v>
      </c>
      <c r="L7179">
        <v>3.4</v>
      </c>
      <c r="M7179" t="s">
        <v>9448</v>
      </c>
      <c r="N7179" t="str">
        <f>SUBSTITUTE(Sheet1[[#This Row],[Datekey_Opening]],"_","-")</f>
        <v>2014-2-13</v>
      </c>
      <c r="O7179">
        <f>YEAR(Sheet1[[#This Row],[Date]])</f>
        <v>2014</v>
      </c>
      <c r="P7179" t="str">
        <f>LOOKUP(Sheet1[[#This Row],[CountryCode]],$AI$4:$AI$18,$AJ$4:$AJ$18)</f>
        <v>India</v>
      </c>
      <c r="Q7179">
        <f>MONTH(Sheet1[[#This Row],[Date]])</f>
        <v>2</v>
      </c>
      <c r="R7179" t="str">
        <f>TEXT(Sheet1[[#This Row],[Date]],"MMMM")</f>
        <v>February</v>
      </c>
      <c r="S7179" t="str">
        <f>TEXT(Sheet1[[#This Row],[Date]],"YYYY-MMM")</f>
        <v>2014-Feb</v>
      </c>
      <c r="T7179">
        <f>WEEKDAY(Sheet1[[#This Row],[Date]])</f>
        <v>5</v>
      </c>
      <c r="U7179" t="str">
        <f>TEXT(Sheet1[[#This Row],[Date]],"DDDD")</f>
        <v>Thursday</v>
      </c>
      <c r="V7179" t="str">
        <f>"FM"&amp;MOD(MONTH(Sheet1[[#This Row],[Date]])-4,12)+1</f>
        <v>FM11</v>
      </c>
      <c r="W7179" t="str">
        <f>"Q"&amp;ROUNDUP(MONTH(Sheet1[[#This Row],[Date]])/3,0)</f>
        <v>Q1</v>
      </c>
      <c r="X7179" t="str">
        <f>"Q"&amp;INT(MOD(MONTH(Sheet1[[#This Row],[Date]])-4,12/3)+1)</f>
        <v>Q3</v>
      </c>
      <c r="Y7179" t="str" cm="1">
        <f t="array" ref="Y7179">_xlfn.IFS(ROUND(L7179,0)&lt;=1,"Need to improve 0-1",ROUND(L7179,0)&lt;=2,"Okay 1-2",ROUND(L7179,0)&lt;=3,"Good 2-3",ROUND(L7179,0)&lt;=4,"Great 3-4",ROUND(L7179,0)&lt;=5,"Excellent 4-5")</f>
        <v>Good 2-3</v>
      </c>
      <c r="Z7179" t="str">
        <f t="shared" si="112"/>
        <v>0-1000</v>
      </c>
    </row>
    <row r="7180" spans="1:26" x14ac:dyDescent="0.3">
      <c r="A7180">
        <v>18268724</v>
      </c>
      <c r="B7180" t="s">
        <v>9449</v>
      </c>
      <c r="C7180">
        <v>1</v>
      </c>
      <c r="D7180" t="s">
        <v>8927</v>
      </c>
      <c r="E7180" t="s">
        <v>365</v>
      </c>
      <c r="F7180" t="s">
        <v>21</v>
      </c>
      <c r="G7180" t="s">
        <v>16</v>
      </c>
      <c r="H7180" t="s">
        <v>16</v>
      </c>
      <c r="I7180">
        <v>2</v>
      </c>
      <c r="J7180">
        <v>175</v>
      </c>
      <c r="K7180">
        <v>800</v>
      </c>
      <c r="L7180">
        <v>4</v>
      </c>
      <c r="M7180" t="s">
        <v>3779</v>
      </c>
      <c r="N7180" t="str">
        <f>SUBSTITUTE(Sheet1[[#This Row],[Datekey_Opening]],"_","-")</f>
        <v>2014-2-26</v>
      </c>
      <c r="O7180">
        <f>YEAR(Sheet1[[#This Row],[Date]])</f>
        <v>2014</v>
      </c>
      <c r="P7180" t="str">
        <f>LOOKUP(Sheet1[[#This Row],[CountryCode]],$AI$4:$AI$18,$AJ$4:$AJ$18)</f>
        <v>India</v>
      </c>
      <c r="Q7180">
        <f>MONTH(Sheet1[[#This Row],[Date]])</f>
        <v>2</v>
      </c>
      <c r="R7180" t="str">
        <f>TEXT(Sheet1[[#This Row],[Date]],"MMMM")</f>
        <v>February</v>
      </c>
      <c r="S7180" t="str">
        <f>TEXT(Sheet1[[#This Row],[Date]],"YYYY-MMM")</f>
        <v>2014-Feb</v>
      </c>
      <c r="T7180">
        <f>WEEKDAY(Sheet1[[#This Row],[Date]])</f>
        <v>4</v>
      </c>
      <c r="U7180" t="str">
        <f>TEXT(Sheet1[[#This Row],[Date]],"DDDD")</f>
        <v>Wednesday</v>
      </c>
      <c r="V7180" t="str">
        <f>"FM"&amp;MOD(MONTH(Sheet1[[#This Row],[Date]])-4,12)+1</f>
        <v>FM11</v>
      </c>
      <c r="W7180" t="str">
        <f>"Q"&amp;ROUNDUP(MONTH(Sheet1[[#This Row],[Date]])/3,0)</f>
        <v>Q1</v>
      </c>
      <c r="X7180" t="str">
        <f>"Q"&amp;INT(MOD(MONTH(Sheet1[[#This Row],[Date]])-4,12/3)+1)</f>
        <v>Q3</v>
      </c>
      <c r="Y7180" t="str" cm="1">
        <f t="array" ref="Y7180">_xlfn.IFS(ROUND(L7180,0)&lt;=1,"Need to improve 0-1",ROUND(L7180,0)&lt;=2,"Okay 1-2",ROUND(L7180,0)&lt;=3,"Good 2-3",ROUND(L7180,0)&lt;=4,"Great 3-4",ROUND(L7180,0)&lt;=5,"Excellent 4-5")</f>
        <v>Great 3-4</v>
      </c>
      <c r="Z7180" t="str">
        <f t="shared" si="112"/>
        <v>0-1000</v>
      </c>
    </row>
    <row r="7181" spans="1:26" x14ac:dyDescent="0.3">
      <c r="A7181">
        <v>310875</v>
      </c>
      <c r="B7181" t="s">
        <v>3555</v>
      </c>
      <c r="C7181">
        <v>1</v>
      </c>
      <c r="D7181" t="s">
        <v>8927</v>
      </c>
      <c r="E7181" t="s">
        <v>787</v>
      </c>
      <c r="F7181" t="s">
        <v>21</v>
      </c>
      <c r="G7181" t="s">
        <v>21</v>
      </c>
      <c r="H7181" t="s">
        <v>16</v>
      </c>
      <c r="I7181">
        <v>2</v>
      </c>
      <c r="J7181">
        <v>57</v>
      </c>
      <c r="K7181">
        <v>800</v>
      </c>
      <c r="L7181">
        <v>3.3</v>
      </c>
      <c r="M7181" t="s">
        <v>9450</v>
      </c>
      <c r="N7181" t="str">
        <f>SUBSTITUTE(Sheet1[[#This Row],[Datekey_Opening]],"_","-")</f>
        <v>2015-2-21</v>
      </c>
      <c r="O7181">
        <f>YEAR(Sheet1[[#This Row],[Date]])</f>
        <v>2015</v>
      </c>
      <c r="P7181" t="str">
        <f>LOOKUP(Sheet1[[#This Row],[CountryCode]],$AI$4:$AI$18,$AJ$4:$AJ$18)</f>
        <v>India</v>
      </c>
      <c r="Q7181">
        <f>MONTH(Sheet1[[#This Row],[Date]])</f>
        <v>2</v>
      </c>
      <c r="R7181" t="str">
        <f>TEXT(Sheet1[[#This Row],[Date]],"MMMM")</f>
        <v>February</v>
      </c>
      <c r="S7181" t="str">
        <f>TEXT(Sheet1[[#This Row],[Date]],"YYYY-MMM")</f>
        <v>2015-Feb</v>
      </c>
      <c r="T7181">
        <f>WEEKDAY(Sheet1[[#This Row],[Date]])</f>
        <v>7</v>
      </c>
      <c r="U7181" t="str">
        <f>TEXT(Sheet1[[#This Row],[Date]],"DDDD")</f>
        <v>Saturday</v>
      </c>
      <c r="V7181" t="str">
        <f>"FM"&amp;MOD(MONTH(Sheet1[[#This Row],[Date]])-4,12)+1</f>
        <v>FM11</v>
      </c>
      <c r="W7181" t="str">
        <f>"Q"&amp;ROUNDUP(MONTH(Sheet1[[#This Row],[Date]])/3,0)</f>
        <v>Q1</v>
      </c>
      <c r="X7181" t="str">
        <f>"Q"&amp;INT(MOD(MONTH(Sheet1[[#This Row],[Date]])-4,12/3)+1)</f>
        <v>Q3</v>
      </c>
      <c r="Y7181" t="str" cm="1">
        <f t="array" ref="Y7181">_xlfn.IFS(ROUND(L7181,0)&lt;=1,"Need to improve 0-1",ROUND(L7181,0)&lt;=2,"Okay 1-2",ROUND(L7181,0)&lt;=3,"Good 2-3",ROUND(L7181,0)&lt;=4,"Great 3-4",ROUND(L7181,0)&lt;=5,"Excellent 4-5")</f>
        <v>Good 2-3</v>
      </c>
      <c r="Z7181" t="str">
        <f t="shared" si="112"/>
        <v>0-1000</v>
      </c>
    </row>
    <row r="7182" spans="1:26" x14ac:dyDescent="0.3">
      <c r="A7182">
        <v>18258742</v>
      </c>
      <c r="B7182" t="s">
        <v>9451</v>
      </c>
      <c r="C7182">
        <v>1</v>
      </c>
      <c r="D7182" t="s">
        <v>8927</v>
      </c>
      <c r="E7182" t="s">
        <v>15</v>
      </c>
      <c r="F7182" t="s">
        <v>16</v>
      </c>
      <c r="G7182" t="s">
        <v>16</v>
      </c>
      <c r="H7182" t="s">
        <v>16</v>
      </c>
      <c r="I7182">
        <v>1</v>
      </c>
      <c r="J7182">
        <v>2</v>
      </c>
      <c r="K7182">
        <v>350</v>
      </c>
      <c r="L7182">
        <v>1</v>
      </c>
      <c r="M7182" t="s">
        <v>1440</v>
      </c>
      <c r="N7182" t="str">
        <f>SUBSTITUTE(Sheet1[[#This Row],[Datekey_Opening]],"_","-")</f>
        <v>2013-2-11</v>
      </c>
      <c r="O7182">
        <f>YEAR(Sheet1[[#This Row],[Date]])</f>
        <v>2013</v>
      </c>
      <c r="P7182" t="str">
        <f>LOOKUP(Sheet1[[#This Row],[CountryCode]],$AI$4:$AI$18,$AJ$4:$AJ$18)</f>
        <v>India</v>
      </c>
      <c r="Q7182">
        <f>MONTH(Sheet1[[#This Row],[Date]])</f>
        <v>2</v>
      </c>
      <c r="R7182" t="str">
        <f>TEXT(Sheet1[[#This Row],[Date]],"MMMM")</f>
        <v>February</v>
      </c>
      <c r="S7182" t="str">
        <f>TEXT(Sheet1[[#This Row],[Date]],"YYYY-MMM")</f>
        <v>2013-Feb</v>
      </c>
      <c r="T7182">
        <f>WEEKDAY(Sheet1[[#This Row],[Date]])</f>
        <v>2</v>
      </c>
      <c r="U7182" t="str">
        <f>TEXT(Sheet1[[#This Row],[Date]],"DDDD")</f>
        <v>Monday</v>
      </c>
      <c r="V7182" t="str">
        <f>"FM"&amp;MOD(MONTH(Sheet1[[#This Row],[Date]])-4,12)+1</f>
        <v>FM11</v>
      </c>
      <c r="W7182" t="str">
        <f>"Q"&amp;ROUNDUP(MONTH(Sheet1[[#This Row],[Date]])/3,0)</f>
        <v>Q1</v>
      </c>
      <c r="X7182" t="str">
        <f>"Q"&amp;INT(MOD(MONTH(Sheet1[[#This Row],[Date]])-4,12/3)+1)</f>
        <v>Q3</v>
      </c>
      <c r="Y7182" t="str" cm="1">
        <f t="array" ref="Y7182">_xlfn.IFS(ROUND(L7182,0)&lt;=1,"Need to improve 0-1",ROUND(L7182,0)&lt;=2,"Okay 1-2",ROUND(L7182,0)&lt;=3,"Good 2-3",ROUND(L7182,0)&lt;=4,"Great 3-4",ROUND(L7182,0)&lt;=5,"Excellent 4-5")</f>
        <v>Need to improve 0-1</v>
      </c>
      <c r="Z7182" t="str">
        <f t="shared" si="112"/>
        <v>0-1000</v>
      </c>
    </row>
    <row r="7183" spans="1:26" x14ac:dyDescent="0.3">
      <c r="A7183">
        <v>18425782</v>
      </c>
      <c r="B7183" t="s">
        <v>9276</v>
      </c>
      <c r="C7183">
        <v>1</v>
      </c>
      <c r="D7183" t="s">
        <v>8927</v>
      </c>
      <c r="E7183" t="s">
        <v>1541</v>
      </c>
      <c r="F7183" t="s">
        <v>16</v>
      </c>
      <c r="G7183" t="s">
        <v>21</v>
      </c>
      <c r="H7183" t="s">
        <v>16</v>
      </c>
      <c r="I7183">
        <v>3</v>
      </c>
      <c r="J7183">
        <v>2</v>
      </c>
      <c r="K7183">
        <v>1100</v>
      </c>
      <c r="L7183">
        <v>1</v>
      </c>
      <c r="M7183" t="s">
        <v>1112</v>
      </c>
      <c r="N7183" t="str">
        <f>SUBSTITUTE(Sheet1[[#This Row],[Datekey_Opening]],"_","-")</f>
        <v>2017-2-21</v>
      </c>
      <c r="O7183">
        <f>YEAR(Sheet1[[#This Row],[Date]])</f>
        <v>2017</v>
      </c>
      <c r="P7183" t="str">
        <f>LOOKUP(Sheet1[[#This Row],[CountryCode]],$AI$4:$AI$18,$AJ$4:$AJ$18)</f>
        <v>India</v>
      </c>
      <c r="Q7183">
        <f>MONTH(Sheet1[[#This Row],[Date]])</f>
        <v>2</v>
      </c>
      <c r="R7183" t="str">
        <f>TEXT(Sheet1[[#This Row],[Date]],"MMMM")</f>
        <v>February</v>
      </c>
      <c r="S7183" t="str">
        <f>TEXT(Sheet1[[#This Row],[Date]],"YYYY-MMM")</f>
        <v>2017-Feb</v>
      </c>
      <c r="T7183">
        <f>WEEKDAY(Sheet1[[#This Row],[Date]])</f>
        <v>3</v>
      </c>
      <c r="U7183" t="str">
        <f>TEXT(Sheet1[[#This Row],[Date]],"DDDD")</f>
        <v>Tuesday</v>
      </c>
      <c r="V7183" t="str">
        <f>"FM"&amp;MOD(MONTH(Sheet1[[#This Row],[Date]])-4,12)+1</f>
        <v>FM11</v>
      </c>
      <c r="W7183" t="str">
        <f>"Q"&amp;ROUNDUP(MONTH(Sheet1[[#This Row],[Date]])/3,0)</f>
        <v>Q1</v>
      </c>
      <c r="X7183" t="str">
        <f>"Q"&amp;INT(MOD(MONTH(Sheet1[[#This Row],[Date]])-4,12/3)+1)</f>
        <v>Q3</v>
      </c>
      <c r="Y7183" t="str" cm="1">
        <f t="array" ref="Y7183">_xlfn.IFS(ROUND(L7183,0)&lt;=1,"Need to improve 0-1",ROUND(L7183,0)&lt;=2,"Okay 1-2",ROUND(L7183,0)&lt;=3,"Good 2-3",ROUND(L7183,0)&lt;=4,"Great 3-4",ROUND(L7183,0)&lt;=5,"Excellent 4-5")</f>
        <v>Need to improve 0-1</v>
      </c>
      <c r="Z7183" t="str">
        <f t="shared" si="112"/>
        <v>1000-2000</v>
      </c>
    </row>
    <row r="7184" spans="1:26" x14ac:dyDescent="0.3">
      <c r="A7184">
        <v>18265705</v>
      </c>
      <c r="B7184" t="s">
        <v>9452</v>
      </c>
      <c r="C7184">
        <v>1</v>
      </c>
      <c r="D7184" t="s">
        <v>8927</v>
      </c>
      <c r="E7184" t="s">
        <v>559</v>
      </c>
      <c r="F7184" t="s">
        <v>16</v>
      </c>
      <c r="G7184" t="s">
        <v>16</v>
      </c>
      <c r="H7184" t="s">
        <v>16</v>
      </c>
      <c r="I7184">
        <v>1</v>
      </c>
      <c r="J7184">
        <v>10</v>
      </c>
      <c r="K7184">
        <v>150</v>
      </c>
      <c r="L7184">
        <v>3</v>
      </c>
      <c r="M7184" t="s">
        <v>2885</v>
      </c>
      <c r="N7184" t="str">
        <f>SUBSTITUTE(Sheet1[[#This Row],[Datekey_Opening]],"_","-")</f>
        <v>2016-2-13</v>
      </c>
      <c r="O7184">
        <f>YEAR(Sheet1[[#This Row],[Date]])</f>
        <v>2016</v>
      </c>
      <c r="P7184" t="str">
        <f>LOOKUP(Sheet1[[#This Row],[CountryCode]],$AI$4:$AI$18,$AJ$4:$AJ$18)</f>
        <v>India</v>
      </c>
      <c r="Q7184">
        <f>MONTH(Sheet1[[#This Row],[Date]])</f>
        <v>2</v>
      </c>
      <c r="R7184" t="str">
        <f>TEXT(Sheet1[[#This Row],[Date]],"MMMM")</f>
        <v>February</v>
      </c>
      <c r="S7184" t="str">
        <f>TEXT(Sheet1[[#This Row],[Date]],"YYYY-MMM")</f>
        <v>2016-Feb</v>
      </c>
      <c r="T7184">
        <f>WEEKDAY(Sheet1[[#This Row],[Date]])</f>
        <v>7</v>
      </c>
      <c r="U7184" t="str">
        <f>TEXT(Sheet1[[#This Row],[Date]],"DDDD")</f>
        <v>Saturday</v>
      </c>
      <c r="V7184" t="str">
        <f>"FM"&amp;MOD(MONTH(Sheet1[[#This Row],[Date]])-4,12)+1</f>
        <v>FM11</v>
      </c>
      <c r="W7184" t="str">
        <f>"Q"&amp;ROUNDUP(MONTH(Sheet1[[#This Row],[Date]])/3,0)</f>
        <v>Q1</v>
      </c>
      <c r="X7184" t="str">
        <f>"Q"&amp;INT(MOD(MONTH(Sheet1[[#This Row],[Date]])-4,12/3)+1)</f>
        <v>Q3</v>
      </c>
      <c r="Y7184" t="str" cm="1">
        <f t="array" ref="Y7184">_xlfn.IFS(ROUND(L7184,0)&lt;=1,"Need to improve 0-1",ROUND(L7184,0)&lt;=2,"Okay 1-2",ROUND(L7184,0)&lt;=3,"Good 2-3",ROUND(L7184,0)&lt;=4,"Great 3-4",ROUND(L7184,0)&lt;=5,"Excellent 4-5")</f>
        <v>Good 2-3</v>
      </c>
      <c r="Z7184" t="str">
        <f t="shared" si="112"/>
        <v>0-1000</v>
      </c>
    </row>
    <row r="7185" spans="1:26" x14ac:dyDescent="0.3">
      <c r="A7185">
        <v>18311928</v>
      </c>
      <c r="B7185" t="s">
        <v>9453</v>
      </c>
      <c r="C7185">
        <v>1</v>
      </c>
      <c r="D7185" t="s">
        <v>8927</v>
      </c>
      <c r="E7185" t="s">
        <v>9454</v>
      </c>
      <c r="F7185" t="s">
        <v>21</v>
      </c>
      <c r="G7185" t="s">
        <v>21</v>
      </c>
      <c r="H7185" t="s">
        <v>16</v>
      </c>
      <c r="I7185">
        <v>2</v>
      </c>
      <c r="J7185">
        <v>131</v>
      </c>
      <c r="K7185">
        <v>800</v>
      </c>
      <c r="L7185">
        <v>3.7</v>
      </c>
      <c r="M7185" t="s">
        <v>4920</v>
      </c>
      <c r="N7185" t="str">
        <f>SUBSTITUTE(Sheet1[[#This Row],[Datekey_Opening]],"_","-")</f>
        <v>2016-2-19</v>
      </c>
      <c r="O7185">
        <f>YEAR(Sheet1[[#This Row],[Date]])</f>
        <v>2016</v>
      </c>
      <c r="P7185" t="str">
        <f>LOOKUP(Sheet1[[#This Row],[CountryCode]],$AI$4:$AI$18,$AJ$4:$AJ$18)</f>
        <v>India</v>
      </c>
      <c r="Q7185">
        <f>MONTH(Sheet1[[#This Row],[Date]])</f>
        <v>2</v>
      </c>
      <c r="R7185" t="str">
        <f>TEXT(Sheet1[[#This Row],[Date]],"MMMM")</f>
        <v>February</v>
      </c>
      <c r="S7185" t="str">
        <f>TEXT(Sheet1[[#This Row],[Date]],"YYYY-MMM")</f>
        <v>2016-Feb</v>
      </c>
      <c r="T7185">
        <f>WEEKDAY(Sheet1[[#This Row],[Date]])</f>
        <v>6</v>
      </c>
      <c r="U7185" t="str">
        <f>TEXT(Sheet1[[#This Row],[Date]],"DDDD")</f>
        <v>Friday</v>
      </c>
      <c r="V7185" t="str">
        <f>"FM"&amp;MOD(MONTH(Sheet1[[#This Row],[Date]])-4,12)+1</f>
        <v>FM11</v>
      </c>
      <c r="W7185" t="str">
        <f>"Q"&amp;ROUNDUP(MONTH(Sheet1[[#This Row],[Date]])/3,0)</f>
        <v>Q1</v>
      </c>
      <c r="X7185" t="str">
        <f>"Q"&amp;INT(MOD(MONTH(Sheet1[[#This Row],[Date]])-4,12/3)+1)</f>
        <v>Q3</v>
      </c>
      <c r="Y7185" t="str" cm="1">
        <f t="array" ref="Y7185">_xlfn.IFS(ROUND(L7185,0)&lt;=1,"Need to improve 0-1",ROUND(L7185,0)&lt;=2,"Okay 1-2",ROUND(L7185,0)&lt;=3,"Good 2-3",ROUND(L7185,0)&lt;=4,"Great 3-4",ROUND(L7185,0)&lt;=5,"Excellent 4-5")</f>
        <v>Great 3-4</v>
      </c>
      <c r="Z7185" t="str">
        <f t="shared" si="112"/>
        <v>0-1000</v>
      </c>
    </row>
    <row r="7186" spans="1:26" x14ac:dyDescent="0.3">
      <c r="A7186">
        <v>18291234</v>
      </c>
      <c r="B7186" t="s">
        <v>861</v>
      </c>
      <c r="C7186">
        <v>1</v>
      </c>
      <c r="D7186" t="s">
        <v>8927</v>
      </c>
      <c r="E7186" t="s">
        <v>426</v>
      </c>
      <c r="F7186" t="s">
        <v>16</v>
      </c>
      <c r="G7186" t="s">
        <v>16</v>
      </c>
      <c r="H7186" t="s">
        <v>16</v>
      </c>
      <c r="I7186">
        <v>1</v>
      </c>
      <c r="J7186">
        <v>32</v>
      </c>
      <c r="K7186">
        <v>350</v>
      </c>
      <c r="L7186">
        <v>2.6</v>
      </c>
      <c r="M7186" t="s">
        <v>2873</v>
      </c>
      <c r="N7186" t="str">
        <f>SUBSTITUTE(Sheet1[[#This Row],[Datekey_Opening]],"_","-")</f>
        <v>2013-2-16</v>
      </c>
      <c r="O7186">
        <f>YEAR(Sheet1[[#This Row],[Date]])</f>
        <v>2013</v>
      </c>
      <c r="P7186" t="str">
        <f>LOOKUP(Sheet1[[#This Row],[CountryCode]],$AI$4:$AI$18,$AJ$4:$AJ$18)</f>
        <v>India</v>
      </c>
      <c r="Q7186">
        <f>MONTH(Sheet1[[#This Row],[Date]])</f>
        <v>2</v>
      </c>
      <c r="R7186" t="str">
        <f>TEXT(Sheet1[[#This Row],[Date]],"MMMM")</f>
        <v>February</v>
      </c>
      <c r="S7186" t="str">
        <f>TEXT(Sheet1[[#This Row],[Date]],"YYYY-MMM")</f>
        <v>2013-Feb</v>
      </c>
      <c r="T7186">
        <f>WEEKDAY(Sheet1[[#This Row],[Date]])</f>
        <v>7</v>
      </c>
      <c r="U7186" t="str">
        <f>TEXT(Sheet1[[#This Row],[Date]],"DDDD")</f>
        <v>Saturday</v>
      </c>
      <c r="V7186" t="str">
        <f>"FM"&amp;MOD(MONTH(Sheet1[[#This Row],[Date]])-4,12)+1</f>
        <v>FM11</v>
      </c>
      <c r="W7186" t="str">
        <f>"Q"&amp;ROUNDUP(MONTH(Sheet1[[#This Row],[Date]])/3,0)</f>
        <v>Q1</v>
      </c>
      <c r="X7186" t="str">
        <f>"Q"&amp;INT(MOD(MONTH(Sheet1[[#This Row],[Date]])-4,12/3)+1)</f>
        <v>Q3</v>
      </c>
      <c r="Y7186" t="str" cm="1">
        <f t="array" ref="Y7186">_xlfn.IFS(ROUND(L7186,0)&lt;=1,"Need to improve 0-1",ROUND(L7186,0)&lt;=2,"Okay 1-2",ROUND(L7186,0)&lt;=3,"Good 2-3",ROUND(L7186,0)&lt;=4,"Great 3-4",ROUND(L7186,0)&lt;=5,"Excellent 4-5")</f>
        <v>Good 2-3</v>
      </c>
      <c r="Z7186" t="str">
        <f t="shared" si="112"/>
        <v>0-1000</v>
      </c>
    </row>
    <row r="7187" spans="1:26" x14ac:dyDescent="0.3">
      <c r="A7187">
        <v>18440171</v>
      </c>
      <c r="B7187" t="s">
        <v>2649</v>
      </c>
      <c r="C7187">
        <v>1</v>
      </c>
      <c r="D7187" t="s">
        <v>8927</v>
      </c>
      <c r="E7187" t="s">
        <v>15</v>
      </c>
      <c r="F7187" t="s">
        <v>16</v>
      </c>
      <c r="G7187" t="s">
        <v>16</v>
      </c>
      <c r="H7187" t="s">
        <v>16</v>
      </c>
      <c r="I7187">
        <v>3</v>
      </c>
      <c r="J7187">
        <v>3</v>
      </c>
      <c r="K7187">
        <v>1250</v>
      </c>
      <c r="L7187">
        <v>1</v>
      </c>
      <c r="M7187" t="s">
        <v>9455</v>
      </c>
      <c r="N7187" t="str">
        <f>SUBSTITUTE(Sheet1[[#This Row],[Datekey_Opening]],"_","-")</f>
        <v>2014-2-19</v>
      </c>
      <c r="O7187">
        <f>YEAR(Sheet1[[#This Row],[Date]])</f>
        <v>2014</v>
      </c>
      <c r="P7187" t="str">
        <f>LOOKUP(Sheet1[[#This Row],[CountryCode]],$AI$4:$AI$18,$AJ$4:$AJ$18)</f>
        <v>India</v>
      </c>
      <c r="Q7187">
        <f>MONTH(Sheet1[[#This Row],[Date]])</f>
        <v>2</v>
      </c>
      <c r="R7187" t="str">
        <f>TEXT(Sheet1[[#This Row],[Date]],"MMMM")</f>
        <v>February</v>
      </c>
      <c r="S7187" t="str">
        <f>TEXT(Sheet1[[#This Row],[Date]],"YYYY-MMM")</f>
        <v>2014-Feb</v>
      </c>
      <c r="T7187">
        <f>WEEKDAY(Sheet1[[#This Row],[Date]])</f>
        <v>4</v>
      </c>
      <c r="U7187" t="str">
        <f>TEXT(Sheet1[[#This Row],[Date]],"DDDD")</f>
        <v>Wednesday</v>
      </c>
      <c r="V7187" t="str">
        <f>"FM"&amp;MOD(MONTH(Sheet1[[#This Row],[Date]])-4,12)+1</f>
        <v>FM11</v>
      </c>
      <c r="W7187" t="str">
        <f>"Q"&amp;ROUNDUP(MONTH(Sheet1[[#This Row],[Date]])/3,0)</f>
        <v>Q1</v>
      </c>
      <c r="X7187" t="str">
        <f>"Q"&amp;INT(MOD(MONTH(Sheet1[[#This Row],[Date]])-4,12/3)+1)</f>
        <v>Q3</v>
      </c>
      <c r="Y7187" t="str" cm="1">
        <f t="array" ref="Y7187">_xlfn.IFS(ROUND(L7187,0)&lt;=1,"Need to improve 0-1",ROUND(L7187,0)&lt;=2,"Okay 1-2",ROUND(L7187,0)&lt;=3,"Good 2-3",ROUND(L7187,0)&lt;=4,"Great 3-4",ROUND(L7187,0)&lt;=5,"Excellent 4-5")</f>
        <v>Need to improve 0-1</v>
      </c>
      <c r="Z7187" t="str">
        <f t="shared" si="112"/>
        <v>1000-2000</v>
      </c>
    </row>
    <row r="7188" spans="1:26" x14ac:dyDescent="0.3">
      <c r="A7188">
        <v>18359322</v>
      </c>
      <c r="B7188" t="s">
        <v>9456</v>
      </c>
      <c r="C7188">
        <v>1</v>
      </c>
      <c r="D7188" t="s">
        <v>8927</v>
      </c>
      <c r="E7188" t="s">
        <v>395</v>
      </c>
      <c r="F7188" t="s">
        <v>16</v>
      </c>
      <c r="G7188" t="s">
        <v>16</v>
      </c>
      <c r="H7188" t="s">
        <v>16</v>
      </c>
      <c r="I7188">
        <v>1</v>
      </c>
      <c r="J7188">
        <v>6</v>
      </c>
      <c r="K7188">
        <v>100</v>
      </c>
      <c r="L7188">
        <v>3</v>
      </c>
      <c r="M7188" t="s">
        <v>7812</v>
      </c>
      <c r="N7188" t="str">
        <f>SUBSTITUTE(Sheet1[[#This Row],[Datekey_Opening]],"_","-")</f>
        <v>2016-2-20</v>
      </c>
      <c r="O7188">
        <f>YEAR(Sheet1[[#This Row],[Date]])</f>
        <v>2016</v>
      </c>
      <c r="P7188" t="str">
        <f>LOOKUP(Sheet1[[#This Row],[CountryCode]],$AI$4:$AI$18,$AJ$4:$AJ$18)</f>
        <v>India</v>
      </c>
      <c r="Q7188">
        <f>MONTH(Sheet1[[#This Row],[Date]])</f>
        <v>2</v>
      </c>
      <c r="R7188" t="str">
        <f>TEXT(Sheet1[[#This Row],[Date]],"MMMM")</f>
        <v>February</v>
      </c>
      <c r="S7188" t="str">
        <f>TEXT(Sheet1[[#This Row],[Date]],"YYYY-MMM")</f>
        <v>2016-Feb</v>
      </c>
      <c r="T7188">
        <f>WEEKDAY(Sheet1[[#This Row],[Date]])</f>
        <v>7</v>
      </c>
      <c r="U7188" t="str">
        <f>TEXT(Sheet1[[#This Row],[Date]],"DDDD")</f>
        <v>Saturday</v>
      </c>
      <c r="V7188" t="str">
        <f>"FM"&amp;MOD(MONTH(Sheet1[[#This Row],[Date]])-4,12)+1</f>
        <v>FM11</v>
      </c>
      <c r="W7188" t="str">
        <f>"Q"&amp;ROUNDUP(MONTH(Sheet1[[#This Row],[Date]])/3,0)</f>
        <v>Q1</v>
      </c>
      <c r="X7188" t="str">
        <f>"Q"&amp;INT(MOD(MONTH(Sheet1[[#This Row],[Date]])-4,12/3)+1)</f>
        <v>Q3</v>
      </c>
      <c r="Y7188" t="str" cm="1">
        <f t="array" ref="Y7188">_xlfn.IFS(ROUND(L7188,0)&lt;=1,"Need to improve 0-1",ROUND(L7188,0)&lt;=2,"Okay 1-2",ROUND(L7188,0)&lt;=3,"Good 2-3",ROUND(L7188,0)&lt;=4,"Great 3-4",ROUND(L7188,0)&lt;=5,"Excellent 4-5")</f>
        <v>Good 2-3</v>
      </c>
      <c r="Z7188" t="str">
        <f t="shared" si="112"/>
        <v>0-1000</v>
      </c>
    </row>
    <row r="7189" spans="1:26" x14ac:dyDescent="0.3">
      <c r="A7189">
        <v>9836</v>
      </c>
      <c r="B7189" t="s">
        <v>9457</v>
      </c>
      <c r="C7189">
        <v>1</v>
      </c>
      <c r="D7189" t="s">
        <v>8927</v>
      </c>
      <c r="E7189" t="s">
        <v>690</v>
      </c>
      <c r="F7189" t="s">
        <v>16</v>
      </c>
      <c r="G7189" t="s">
        <v>16</v>
      </c>
      <c r="H7189" t="s">
        <v>16</v>
      </c>
      <c r="I7189">
        <v>1</v>
      </c>
      <c r="J7189">
        <v>632</v>
      </c>
      <c r="K7189">
        <v>200</v>
      </c>
      <c r="L7189">
        <v>4.0999999999999996</v>
      </c>
      <c r="M7189" t="s">
        <v>1440</v>
      </c>
      <c r="N7189" t="str">
        <f>SUBSTITUTE(Sheet1[[#This Row],[Datekey_Opening]],"_","-")</f>
        <v>2013-2-11</v>
      </c>
      <c r="O7189">
        <f>YEAR(Sheet1[[#This Row],[Date]])</f>
        <v>2013</v>
      </c>
      <c r="P7189" t="str">
        <f>LOOKUP(Sheet1[[#This Row],[CountryCode]],$AI$4:$AI$18,$AJ$4:$AJ$18)</f>
        <v>India</v>
      </c>
      <c r="Q7189">
        <f>MONTH(Sheet1[[#This Row],[Date]])</f>
        <v>2</v>
      </c>
      <c r="R7189" t="str">
        <f>TEXT(Sheet1[[#This Row],[Date]],"MMMM")</f>
        <v>February</v>
      </c>
      <c r="S7189" t="str">
        <f>TEXT(Sheet1[[#This Row],[Date]],"YYYY-MMM")</f>
        <v>2013-Feb</v>
      </c>
      <c r="T7189">
        <f>WEEKDAY(Sheet1[[#This Row],[Date]])</f>
        <v>2</v>
      </c>
      <c r="U7189" t="str">
        <f>TEXT(Sheet1[[#This Row],[Date]],"DDDD")</f>
        <v>Monday</v>
      </c>
      <c r="V7189" t="str">
        <f>"FM"&amp;MOD(MONTH(Sheet1[[#This Row],[Date]])-4,12)+1</f>
        <v>FM11</v>
      </c>
      <c r="W7189" t="str">
        <f>"Q"&amp;ROUNDUP(MONTH(Sheet1[[#This Row],[Date]])/3,0)</f>
        <v>Q1</v>
      </c>
      <c r="X7189" t="str">
        <f>"Q"&amp;INT(MOD(MONTH(Sheet1[[#This Row],[Date]])-4,12/3)+1)</f>
        <v>Q3</v>
      </c>
      <c r="Y7189" t="str" cm="1">
        <f t="array" ref="Y7189">_xlfn.IFS(ROUND(L7189,0)&lt;=1,"Need to improve 0-1",ROUND(L7189,0)&lt;=2,"Okay 1-2",ROUND(L7189,0)&lt;=3,"Good 2-3",ROUND(L7189,0)&lt;=4,"Great 3-4",ROUND(L7189,0)&lt;=5,"Excellent 4-5")</f>
        <v>Great 3-4</v>
      </c>
      <c r="Z7189" t="str">
        <f t="shared" si="112"/>
        <v>0-1000</v>
      </c>
    </row>
    <row r="7190" spans="1:26" x14ac:dyDescent="0.3">
      <c r="A7190">
        <v>6800</v>
      </c>
      <c r="B7190" t="s">
        <v>9458</v>
      </c>
      <c r="C7190">
        <v>1</v>
      </c>
      <c r="D7190" t="s">
        <v>8927</v>
      </c>
      <c r="E7190" t="s">
        <v>382</v>
      </c>
      <c r="F7190" t="s">
        <v>16</v>
      </c>
      <c r="G7190" t="s">
        <v>21</v>
      </c>
      <c r="H7190" t="s">
        <v>16</v>
      </c>
      <c r="I7190">
        <v>2</v>
      </c>
      <c r="J7190">
        <v>69</v>
      </c>
      <c r="K7190">
        <v>650</v>
      </c>
      <c r="L7190">
        <v>3.4</v>
      </c>
      <c r="M7190" t="s">
        <v>2880</v>
      </c>
      <c r="N7190" t="str">
        <f>SUBSTITUTE(Sheet1[[#This Row],[Datekey_Opening]],"_","-")</f>
        <v>2016-2-25</v>
      </c>
      <c r="O7190">
        <f>YEAR(Sheet1[[#This Row],[Date]])</f>
        <v>2016</v>
      </c>
      <c r="P7190" t="str">
        <f>LOOKUP(Sheet1[[#This Row],[CountryCode]],$AI$4:$AI$18,$AJ$4:$AJ$18)</f>
        <v>India</v>
      </c>
      <c r="Q7190">
        <f>MONTH(Sheet1[[#This Row],[Date]])</f>
        <v>2</v>
      </c>
      <c r="R7190" t="str">
        <f>TEXT(Sheet1[[#This Row],[Date]],"MMMM")</f>
        <v>February</v>
      </c>
      <c r="S7190" t="str">
        <f>TEXT(Sheet1[[#This Row],[Date]],"YYYY-MMM")</f>
        <v>2016-Feb</v>
      </c>
      <c r="T7190">
        <f>WEEKDAY(Sheet1[[#This Row],[Date]])</f>
        <v>5</v>
      </c>
      <c r="U7190" t="str">
        <f>TEXT(Sheet1[[#This Row],[Date]],"DDDD")</f>
        <v>Thursday</v>
      </c>
      <c r="V7190" t="str">
        <f>"FM"&amp;MOD(MONTH(Sheet1[[#This Row],[Date]])-4,12)+1</f>
        <v>FM11</v>
      </c>
      <c r="W7190" t="str">
        <f>"Q"&amp;ROUNDUP(MONTH(Sheet1[[#This Row],[Date]])/3,0)</f>
        <v>Q1</v>
      </c>
      <c r="X7190" t="str">
        <f>"Q"&amp;INT(MOD(MONTH(Sheet1[[#This Row],[Date]])-4,12/3)+1)</f>
        <v>Q3</v>
      </c>
      <c r="Y7190" t="str" cm="1">
        <f t="array" ref="Y7190">_xlfn.IFS(ROUND(L7190,0)&lt;=1,"Need to improve 0-1",ROUND(L7190,0)&lt;=2,"Okay 1-2",ROUND(L7190,0)&lt;=3,"Good 2-3",ROUND(L7190,0)&lt;=4,"Great 3-4",ROUND(L7190,0)&lt;=5,"Excellent 4-5")</f>
        <v>Good 2-3</v>
      </c>
      <c r="Z7190" t="str">
        <f t="shared" si="112"/>
        <v>0-1000</v>
      </c>
    </row>
    <row r="7191" spans="1:26" x14ac:dyDescent="0.3">
      <c r="A7191">
        <v>18449659</v>
      </c>
      <c r="B7191" t="s">
        <v>9459</v>
      </c>
      <c r="C7191">
        <v>1</v>
      </c>
      <c r="D7191" t="s">
        <v>8927</v>
      </c>
      <c r="E7191" t="s">
        <v>362</v>
      </c>
      <c r="F7191" t="s">
        <v>16</v>
      </c>
      <c r="G7191" t="s">
        <v>21</v>
      </c>
      <c r="H7191" t="s">
        <v>16</v>
      </c>
      <c r="I7191">
        <v>2</v>
      </c>
      <c r="J7191">
        <v>7</v>
      </c>
      <c r="K7191">
        <v>600</v>
      </c>
      <c r="L7191">
        <v>3</v>
      </c>
      <c r="M7191" t="s">
        <v>9460</v>
      </c>
      <c r="N7191" t="str">
        <f>SUBSTITUTE(Sheet1[[#This Row],[Datekey_Opening]],"_","-")</f>
        <v>2013-2-18</v>
      </c>
      <c r="O7191">
        <f>YEAR(Sheet1[[#This Row],[Date]])</f>
        <v>2013</v>
      </c>
      <c r="P7191" t="str">
        <f>LOOKUP(Sheet1[[#This Row],[CountryCode]],$AI$4:$AI$18,$AJ$4:$AJ$18)</f>
        <v>India</v>
      </c>
      <c r="Q7191">
        <f>MONTH(Sheet1[[#This Row],[Date]])</f>
        <v>2</v>
      </c>
      <c r="R7191" t="str">
        <f>TEXT(Sheet1[[#This Row],[Date]],"MMMM")</f>
        <v>February</v>
      </c>
      <c r="S7191" t="str">
        <f>TEXT(Sheet1[[#This Row],[Date]],"YYYY-MMM")</f>
        <v>2013-Feb</v>
      </c>
      <c r="T7191">
        <f>WEEKDAY(Sheet1[[#This Row],[Date]])</f>
        <v>2</v>
      </c>
      <c r="U7191" t="str">
        <f>TEXT(Sheet1[[#This Row],[Date]],"DDDD")</f>
        <v>Monday</v>
      </c>
      <c r="V7191" t="str">
        <f>"FM"&amp;MOD(MONTH(Sheet1[[#This Row],[Date]])-4,12)+1</f>
        <v>FM11</v>
      </c>
      <c r="W7191" t="str">
        <f>"Q"&amp;ROUNDUP(MONTH(Sheet1[[#This Row],[Date]])/3,0)</f>
        <v>Q1</v>
      </c>
      <c r="X7191" t="str">
        <f>"Q"&amp;INT(MOD(MONTH(Sheet1[[#This Row],[Date]])-4,12/3)+1)</f>
        <v>Q3</v>
      </c>
      <c r="Y7191" t="str" cm="1">
        <f t="array" ref="Y7191">_xlfn.IFS(ROUND(L7191,0)&lt;=1,"Need to improve 0-1",ROUND(L7191,0)&lt;=2,"Okay 1-2",ROUND(L7191,0)&lt;=3,"Good 2-3",ROUND(L7191,0)&lt;=4,"Great 3-4",ROUND(L7191,0)&lt;=5,"Excellent 4-5")</f>
        <v>Good 2-3</v>
      </c>
      <c r="Z7191" t="str">
        <f t="shared" si="112"/>
        <v>0-1000</v>
      </c>
    </row>
    <row r="7192" spans="1:26" x14ac:dyDescent="0.3">
      <c r="A7192">
        <v>8084</v>
      </c>
      <c r="B7192" t="s">
        <v>5651</v>
      </c>
      <c r="C7192">
        <v>1</v>
      </c>
      <c r="D7192" t="s">
        <v>8927</v>
      </c>
      <c r="E7192" t="s">
        <v>557</v>
      </c>
      <c r="F7192" t="s">
        <v>16</v>
      </c>
      <c r="G7192" t="s">
        <v>16</v>
      </c>
      <c r="H7192" t="s">
        <v>16</v>
      </c>
      <c r="I7192">
        <v>1</v>
      </c>
      <c r="J7192">
        <v>117</v>
      </c>
      <c r="K7192">
        <v>150</v>
      </c>
      <c r="L7192">
        <v>3.4</v>
      </c>
      <c r="M7192" t="s">
        <v>8239</v>
      </c>
      <c r="N7192" t="str">
        <f>SUBSTITUTE(Sheet1[[#This Row],[Datekey_Opening]],"_","-")</f>
        <v>2016-2-17</v>
      </c>
      <c r="O7192">
        <f>YEAR(Sheet1[[#This Row],[Date]])</f>
        <v>2016</v>
      </c>
      <c r="P7192" t="str">
        <f>LOOKUP(Sheet1[[#This Row],[CountryCode]],$AI$4:$AI$18,$AJ$4:$AJ$18)</f>
        <v>India</v>
      </c>
      <c r="Q7192">
        <f>MONTH(Sheet1[[#This Row],[Date]])</f>
        <v>2</v>
      </c>
      <c r="R7192" t="str">
        <f>TEXT(Sheet1[[#This Row],[Date]],"MMMM")</f>
        <v>February</v>
      </c>
      <c r="S7192" t="str">
        <f>TEXT(Sheet1[[#This Row],[Date]],"YYYY-MMM")</f>
        <v>2016-Feb</v>
      </c>
      <c r="T7192">
        <f>WEEKDAY(Sheet1[[#This Row],[Date]])</f>
        <v>4</v>
      </c>
      <c r="U7192" t="str">
        <f>TEXT(Sheet1[[#This Row],[Date]],"DDDD")</f>
        <v>Wednesday</v>
      </c>
      <c r="V7192" t="str">
        <f>"FM"&amp;MOD(MONTH(Sheet1[[#This Row],[Date]])-4,12)+1</f>
        <v>FM11</v>
      </c>
      <c r="W7192" t="str">
        <f>"Q"&amp;ROUNDUP(MONTH(Sheet1[[#This Row],[Date]])/3,0)</f>
        <v>Q1</v>
      </c>
      <c r="X7192" t="str">
        <f>"Q"&amp;INT(MOD(MONTH(Sheet1[[#This Row],[Date]])-4,12/3)+1)</f>
        <v>Q3</v>
      </c>
      <c r="Y7192" t="str" cm="1">
        <f t="array" ref="Y7192">_xlfn.IFS(ROUND(L7192,0)&lt;=1,"Need to improve 0-1",ROUND(L7192,0)&lt;=2,"Okay 1-2",ROUND(L7192,0)&lt;=3,"Good 2-3",ROUND(L7192,0)&lt;=4,"Great 3-4",ROUND(L7192,0)&lt;=5,"Excellent 4-5")</f>
        <v>Good 2-3</v>
      </c>
      <c r="Z7192" t="str">
        <f t="shared" si="112"/>
        <v>0-1000</v>
      </c>
    </row>
    <row r="7193" spans="1:26" x14ac:dyDescent="0.3">
      <c r="A7193">
        <v>306551</v>
      </c>
      <c r="B7193" t="s">
        <v>892</v>
      </c>
      <c r="C7193">
        <v>1</v>
      </c>
      <c r="D7193" t="s">
        <v>8927</v>
      </c>
      <c r="E7193" t="s">
        <v>893</v>
      </c>
      <c r="F7193" t="s">
        <v>16</v>
      </c>
      <c r="G7193" t="s">
        <v>16</v>
      </c>
      <c r="H7193" t="s">
        <v>16</v>
      </c>
      <c r="I7193">
        <v>1</v>
      </c>
      <c r="J7193">
        <v>25</v>
      </c>
      <c r="K7193">
        <v>350</v>
      </c>
      <c r="L7193">
        <v>2.7</v>
      </c>
      <c r="M7193" t="s">
        <v>9460</v>
      </c>
      <c r="N7193" t="str">
        <f>SUBSTITUTE(Sheet1[[#This Row],[Datekey_Opening]],"_","-")</f>
        <v>2013-2-18</v>
      </c>
      <c r="O7193">
        <f>YEAR(Sheet1[[#This Row],[Date]])</f>
        <v>2013</v>
      </c>
      <c r="P7193" t="str">
        <f>LOOKUP(Sheet1[[#This Row],[CountryCode]],$AI$4:$AI$18,$AJ$4:$AJ$18)</f>
        <v>India</v>
      </c>
      <c r="Q7193">
        <f>MONTH(Sheet1[[#This Row],[Date]])</f>
        <v>2</v>
      </c>
      <c r="R7193" t="str">
        <f>TEXT(Sheet1[[#This Row],[Date]],"MMMM")</f>
        <v>February</v>
      </c>
      <c r="S7193" t="str">
        <f>TEXT(Sheet1[[#This Row],[Date]],"YYYY-MMM")</f>
        <v>2013-Feb</v>
      </c>
      <c r="T7193">
        <f>WEEKDAY(Sheet1[[#This Row],[Date]])</f>
        <v>2</v>
      </c>
      <c r="U7193" t="str">
        <f>TEXT(Sheet1[[#This Row],[Date]],"DDDD")</f>
        <v>Monday</v>
      </c>
      <c r="V7193" t="str">
        <f>"FM"&amp;MOD(MONTH(Sheet1[[#This Row],[Date]])-4,12)+1</f>
        <v>FM11</v>
      </c>
      <c r="W7193" t="str">
        <f>"Q"&amp;ROUNDUP(MONTH(Sheet1[[#This Row],[Date]])/3,0)</f>
        <v>Q1</v>
      </c>
      <c r="X7193" t="str">
        <f>"Q"&amp;INT(MOD(MONTH(Sheet1[[#This Row],[Date]])-4,12/3)+1)</f>
        <v>Q3</v>
      </c>
      <c r="Y7193" t="str" cm="1">
        <f t="array" ref="Y7193">_xlfn.IFS(ROUND(L7193,0)&lt;=1,"Need to improve 0-1",ROUND(L7193,0)&lt;=2,"Okay 1-2",ROUND(L7193,0)&lt;=3,"Good 2-3",ROUND(L7193,0)&lt;=4,"Great 3-4",ROUND(L7193,0)&lt;=5,"Excellent 4-5")</f>
        <v>Good 2-3</v>
      </c>
      <c r="Z7193" t="str">
        <f t="shared" si="112"/>
        <v>0-1000</v>
      </c>
    </row>
    <row r="7194" spans="1:26" x14ac:dyDescent="0.3">
      <c r="A7194">
        <v>18472676</v>
      </c>
      <c r="B7194" t="s">
        <v>9461</v>
      </c>
      <c r="C7194">
        <v>1</v>
      </c>
      <c r="D7194" t="s">
        <v>8927</v>
      </c>
      <c r="E7194" t="s">
        <v>432</v>
      </c>
      <c r="F7194" t="s">
        <v>16</v>
      </c>
      <c r="G7194" t="s">
        <v>16</v>
      </c>
      <c r="H7194" t="s">
        <v>16</v>
      </c>
      <c r="I7194">
        <v>1</v>
      </c>
      <c r="J7194">
        <v>11</v>
      </c>
      <c r="K7194">
        <v>350</v>
      </c>
      <c r="L7194">
        <v>3.3</v>
      </c>
      <c r="M7194" t="s">
        <v>492</v>
      </c>
      <c r="N7194" t="str">
        <f>SUBSTITUTE(Sheet1[[#This Row],[Datekey_Opening]],"_","-")</f>
        <v>2015-2-1</v>
      </c>
      <c r="O7194">
        <f>YEAR(Sheet1[[#This Row],[Date]])</f>
        <v>2015</v>
      </c>
      <c r="P7194" t="str">
        <f>LOOKUP(Sheet1[[#This Row],[CountryCode]],$AI$4:$AI$18,$AJ$4:$AJ$18)</f>
        <v>India</v>
      </c>
      <c r="Q7194">
        <f>MONTH(Sheet1[[#This Row],[Date]])</f>
        <v>2</v>
      </c>
      <c r="R7194" t="str">
        <f>TEXT(Sheet1[[#This Row],[Date]],"MMMM")</f>
        <v>February</v>
      </c>
      <c r="S7194" t="str">
        <f>TEXT(Sheet1[[#This Row],[Date]],"YYYY-MMM")</f>
        <v>2015-Feb</v>
      </c>
      <c r="T7194">
        <f>WEEKDAY(Sheet1[[#This Row],[Date]])</f>
        <v>1</v>
      </c>
      <c r="U7194" t="str">
        <f>TEXT(Sheet1[[#This Row],[Date]],"DDDD")</f>
        <v>Sunday</v>
      </c>
      <c r="V7194" t="str">
        <f>"FM"&amp;MOD(MONTH(Sheet1[[#This Row],[Date]])-4,12)+1</f>
        <v>FM11</v>
      </c>
      <c r="W7194" t="str">
        <f>"Q"&amp;ROUNDUP(MONTH(Sheet1[[#This Row],[Date]])/3,0)</f>
        <v>Q1</v>
      </c>
      <c r="X7194" t="str">
        <f>"Q"&amp;INT(MOD(MONTH(Sheet1[[#This Row],[Date]])-4,12/3)+1)</f>
        <v>Q3</v>
      </c>
      <c r="Y7194" t="str" cm="1">
        <f t="array" ref="Y7194">_xlfn.IFS(ROUND(L7194,0)&lt;=1,"Need to improve 0-1",ROUND(L7194,0)&lt;=2,"Okay 1-2",ROUND(L7194,0)&lt;=3,"Good 2-3",ROUND(L7194,0)&lt;=4,"Great 3-4",ROUND(L7194,0)&lt;=5,"Excellent 4-5")</f>
        <v>Good 2-3</v>
      </c>
      <c r="Z7194" t="str">
        <f t="shared" si="112"/>
        <v>0-1000</v>
      </c>
    </row>
    <row r="7195" spans="1:26" x14ac:dyDescent="0.3">
      <c r="A7195">
        <v>18163927</v>
      </c>
      <c r="B7195" t="s">
        <v>9462</v>
      </c>
      <c r="C7195">
        <v>1</v>
      </c>
      <c r="D7195" t="s">
        <v>8927</v>
      </c>
      <c r="E7195" t="s">
        <v>382</v>
      </c>
      <c r="F7195" t="s">
        <v>16</v>
      </c>
      <c r="G7195" t="s">
        <v>16</v>
      </c>
      <c r="H7195" t="s">
        <v>16</v>
      </c>
      <c r="I7195">
        <v>2</v>
      </c>
      <c r="J7195">
        <v>2</v>
      </c>
      <c r="K7195">
        <v>600</v>
      </c>
      <c r="L7195">
        <v>1</v>
      </c>
      <c r="M7195" t="s">
        <v>9463</v>
      </c>
      <c r="N7195" t="str">
        <f>SUBSTITUTE(Sheet1[[#This Row],[Datekey_Opening]],"_","-")</f>
        <v>2010-2-25</v>
      </c>
      <c r="O7195">
        <f>YEAR(Sheet1[[#This Row],[Date]])</f>
        <v>2010</v>
      </c>
      <c r="P7195" t="str">
        <f>LOOKUP(Sheet1[[#This Row],[CountryCode]],$AI$4:$AI$18,$AJ$4:$AJ$18)</f>
        <v>India</v>
      </c>
      <c r="Q7195">
        <f>MONTH(Sheet1[[#This Row],[Date]])</f>
        <v>2</v>
      </c>
      <c r="R7195" t="str">
        <f>TEXT(Sheet1[[#This Row],[Date]],"MMMM")</f>
        <v>February</v>
      </c>
      <c r="S7195" t="str">
        <f>TEXT(Sheet1[[#This Row],[Date]],"YYYY-MMM")</f>
        <v>2010-Feb</v>
      </c>
      <c r="T7195">
        <f>WEEKDAY(Sheet1[[#This Row],[Date]])</f>
        <v>5</v>
      </c>
      <c r="U7195" t="str">
        <f>TEXT(Sheet1[[#This Row],[Date]],"DDDD")</f>
        <v>Thursday</v>
      </c>
      <c r="V7195" t="str">
        <f>"FM"&amp;MOD(MONTH(Sheet1[[#This Row],[Date]])-4,12)+1</f>
        <v>FM11</v>
      </c>
      <c r="W7195" t="str">
        <f>"Q"&amp;ROUNDUP(MONTH(Sheet1[[#This Row],[Date]])/3,0)</f>
        <v>Q1</v>
      </c>
      <c r="X7195" t="str">
        <f>"Q"&amp;INT(MOD(MONTH(Sheet1[[#This Row],[Date]])-4,12/3)+1)</f>
        <v>Q3</v>
      </c>
      <c r="Y7195" t="str" cm="1">
        <f t="array" ref="Y7195">_xlfn.IFS(ROUND(L7195,0)&lt;=1,"Need to improve 0-1",ROUND(L7195,0)&lt;=2,"Okay 1-2",ROUND(L7195,0)&lt;=3,"Good 2-3",ROUND(L7195,0)&lt;=4,"Great 3-4",ROUND(L7195,0)&lt;=5,"Excellent 4-5")</f>
        <v>Need to improve 0-1</v>
      </c>
      <c r="Z7195" t="str">
        <f t="shared" si="112"/>
        <v>0-1000</v>
      </c>
    </row>
    <row r="7196" spans="1:26" x14ac:dyDescent="0.3">
      <c r="A7196">
        <v>18388008</v>
      </c>
      <c r="B7196" t="s">
        <v>9464</v>
      </c>
      <c r="C7196">
        <v>1</v>
      </c>
      <c r="D7196" t="s">
        <v>8927</v>
      </c>
      <c r="E7196" t="s">
        <v>429</v>
      </c>
      <c r="F7196" t="s">
        <v>16</v>
      </c>
      <c r="G7196" t="s">
        <v>16</v>
      </c>
      <c r="H7196" t="s">
        <v>16</v>
      </c>
      <c r="I7196">
        <v>1</v>
      </c>
      <c r="J7196">
        <v>11</v>
      </c>
      <c r="K7196">
        <v>150</v>
      </c>
      <c r="L7196">
        <v>2.8</v>
      </c>
      <c r="M7196" t="s">
        <v>9465</v>
      </c>
      <c r="N7196" t="str">
        <f>SUBSTITUTE(Sheet1[[#This Row],[Datekey_Opening]],"_","-")</f>
        <v>2017-2-27</v>
      </c>
      <c r="O7196">
        <f>YEAR(Sheet1[[#This Row],[Date]])</f>
        <v>2017</v>
      </c>
      <c r="P7196" t="str">
        <f>LOOKUP(Sheet1[[#This Row],[CountryCode]],$AI$4:$AI$18,$AJ$4:$AJ$18)</f>
        <v>India</v>
      </c>
      <c r="Q7196">
        <f>MONTH(Sheet1[[#This Row],[Date]])</f>
        <v>2</v>
      </c>
      <c r="R7196" t="str">
        <f>TEXT(Sheet1[[#This Row],[Date]],"MMMM")</f>
        <v>February</v>
      </c>
      <c r="S7196" t="str">
        <f>TEXT(Sheet1[[#This Row],[Date]],"YYYY-MMM")</f>
        <v>2017-Feb</v>
      </c>
      <c r="T7196">
        <f>WEEKDAY(Sheet1[[#This Row],[Date]])</f>
        <v>2</v>
      </c>
      <c r="U7196" t="str">
        <f>TEXT(Sheet1[[#This Row],[Date]],"DDDD")</f>
        <v>Monday</v>
      </c>
      <c r="V7196" t="str">
        <f>"FM"&amp;MOD(MONTH(Sheet1[[#This Row],[Date]])-4,12)+1</f>
        <v>FM11</v>
      </c>
      <c r="W7196" t="str">
        <f>"Q"&amp;ROUNDUP(MONTH(Sheet1[[#This Row],[Date]])/3,0)</f>
        <v>Q1</v>
      </c>
      <c r="X7196" t="str">
        <f>"Q"&amp;INT(MOD(MONTH(Sheet1[[#This Row],[Date]])-4,12/3)+1)</f>
        <v>Q3</v>
      </c>
      <c r="Y7196" t="str" cm="1">
        <f t="array" ref="Y7196">_xlfn.IFS(ROUND(L7196,0)&lt;=1,"Need to improve 0-1",ROUND(L7196,0)&lt;=2,"Okay 1-2",ROUND(L7196,0)&lt;=3,"Good 2-3",ROUND(L7196,0)&lt;=4,"Great 3-4",ROUND(L7196,0)&lt;=5,"Excellent 4-5")</f>
        <v>Good 2-3</v>
      </c>
      <c r="Z7196" t="str">
        <f t="shared" si="112"/>
        <v>0-1000</v>
      </c>
    </row>
    <row r="7197" spans="1:26" x14ac:dyDescent="0.3">
      <c r="A7197">
        <v>309873</v>
      </c>
      <c r="B7197" t="s">
        <v>9466</v>
      </c>
      <c r="C7197">
        <v>1</v>
      </c>
      <c r="D7197" t="s">
        <v>8927</v>
      </c>
      <c r="E7197" t="s">
        <v>9467</v>
      </c>
      <c r="F7197" t="s">
        <v>16</v>
      </c>
      <c r="G7197" t="s">
        <v>16</v>
      </c>
      <c r="H7197" t="s">
        <v>16</v>
      </c>
      <c r="I7197">
        <v>2</v>
      </c>
      <c r="J7197">
        <v>25</v>
      </c>
      <c r="K7197">
        <v>600</v>
      </c>
      <c r="L7197">
        <v>2.9</v>
      </c>
      <c r="M7197" t="s">
        <v>2872</v>
      </c>
      <c r="N7197" t="str">
        <f>SUBSTITUTE(Sheet1[[#This Row],[Datekey_Opening]],"_","-")</f>
        <v>2015-2-24</v>
      </c>
      <c r="O7197">
        <f>YEAR(Sheet1[[#This Row],[Date]])</f>
        <v>2015</v>
      </c>
      <c r="P7197" t="str">
        <f>LOOKUP(Sheet1[[#This Row],[CountryCode]],$AI$4:$AI$18,$AJ$4:$AJ$18)</f>
        <v>India</v>
      </c>
      <c r="Q7197">
        <f>MONTH(Sheet1[[#This Row],[Date]])</f>
        <v>2</v>
      </c>
      <c r="R7197" t="str">
        <f>TEXT(Sheet1[[#This Row],[Date]],"MMMM")</f>
        <v>February</v>
      </c>
      <c r="S7197" t="str">
        <f>TEXT(Sheet1[[#This Row],[Date]],"YYYY-MMM")</f>
        <v>2015-Feb</v>
      </c>
      <c r="T7197">
        <f>WEEKDAY(Sheet1[[#This Row],[Date]])</f>
        <v>3</v>
      </c>
      <c r="U7197" t="str">
        <f>TEXT(Sheet1[[#This Row],[Date]],"DDDD")</f>
        <v>Tuesday</v>
      </c>
      <c r="V7197" t="str">
        <f>"FM"&amp;MOD(MONTH(Sheet1[[#This Row],[Date]])-4,12)+1</f>
        <v>FM11</v>
      </c>
      <c r="W7197" t="str">
        <f>"Q"&amp;ROUNDUP(MONTH(Sheet1[[#This Row],[Date]])/3,0)</f>
        <v>Q1</v>
      </c>
      <c r="X7197" t="str">
        <f>"Q"&amp;INT(MOD(MONTH(Sheet1[[#This Row],[Date]])-4,12/3)+1)</f>
        <v>Q3</v>
      </c>
      <c r="Y7197" t="str" cm="1">
        <f t="array" ref="Y7197">_xlfn.IFS(ROUND(L7197,0)&lt;=1,"Need to improve 0-1",ROUND(L7197,0)&lt;=2,"Okay 1-2",ROUND(L7197,0)&lt;=3,"Good 2-3",ROUND(L7197,0)&lt;=4,"Great 3-4",ROUND(L7197,0)&lt;=5,"Excellent 4-5")</f>
        <v>Good 2-3</v>
      </c>
      <c r="Z7197" t="str">
        <f t="shared" si="112"/>
        <v>0-1000</v>
      </c>
    </row>
    <row r="7198" spans="1:26" x14ac:dyDescent="0.3">
      <c r="A7198">
        <v>18428215</v>
      </c>
      <c r="B7198" t="s">
        <v>9468</v>
      </c>
      <c r="C7198">
        <v>1</v>
      </c>
      <c r="D7198" t="s">
        <v>8927</v>
      </c>
      <c r="E7198" t="s">
        <v>15</v>
      </c>
      <c r="F7198" t="s">
        <v>16</v>
      </c>
      <c r="G7198" t="s">
        <v>16</v>
      </c>
      <c r="H7198" t="s">
        <v>16</v>
      </c>
      <c r="I7198">
        <v>1</v>
      </c>
      <c r="J7198">
        <v>3</v>
      </c>
      <c r="K7198">
        <v>250</v>
      </c>
      <c r="L7198">
        <v>1</v>
      </c>
      <c r="M7198" t="s">
        <v>5797</v>
      </c>
      <c r="N7198" t="str">
        <f>SUBSTITUTE(Sheet1[[#This Row],[Datekey_Opening]],"_","-")</f>
        <v>2014-2-4</v>
      </c>
      <c r="O7198">
        <f>YEAR(Sheet1[[#This Row],[Date]])</f>
        <v>2014</v>
      </c>
      <c r="P7198" t="str">
        <f>LOOKUP(Sheet1[[#This Row],[CountryCode]],$AI$4:$AI$18,$AJ$4:$AJ$18)</f>
        <v>India</v>
      </c>
      <c r="Q7198">
        <f>MONTH(Sheet1[[#This Row],[Date]])</f>
        <v>2</v>
      </c>
      <c r="R7198" t="str">
        <f>TEXT(Sheet1[[#This Row],[Date]],"MMMM")</f>
        <v>February</v>
      </c>
      <c r="S7198" t="str">
        <f>TEXT(Sheet1[[#This Row],[Date]],"YYYY-MMM")</f>
        <v>2014-Feb</v>
      </c>
      <c r="T7198">
        <f>WEEKDAY(Sheet1[[#This Row],[Date]])</f>
        <v>3</v>
      </c>
      <c r="U7198" t="str">
        <f>TEXT(Sheet1[[#This Row],[Date]],"DDDD")</f>
        <v>Tuesday</v>
      </c>
      <c r="V7198" t="str">
        <f>"FM"&amp;MOD(MONTH(Sheet1[[#This Row],[Date]])-4,12)+1</f>
        <v>FM11</v>
      </c>
      <c r="W7198" t="str">
        <f>"Q"&amp;ROUNDUP(MONTH(Sheet1[[#This Row],[Date]])/3,0)</f>
        <v>Q1</v>
      </c>
      <c r="X7198" t="str">
        <f>"Q"&amp;INT(MOD(MONTH(Sheet1[[#This Row],[Date]])-4,12/3)+1)</f>
        <v>Q3</v>
      </c>
      <c r="Y7198" t="str" cm="1">
        <f t="array" ref="Y7198">_xlfn.IFS(ROUND(L7198,0)&lt;=1,"Need to improve 0-1",ROUND(L7198,0)&lt;=2,"Okay 1-2",ROUND(L7198,0)&lt;=3,"Good 2-3",ROUND(L7198,0)&lt;=4,"Great 3-4",ROUND(L7198,0)&lt;=5,"Excellent 4-5")</f>
        <v>Need to improve 0-1</v>
      </c>
      <c r="Z7198" t="str">
        <f t="shared" si="112"/>
        <v>0-1000</v>
      </c>
    </row>
    <row r="7199" spans="1:26" x14ac:dyDescent="0.3">
      <c r="A7199">
        <v>8077</v>
      </c>
      <c r="B7199" t="s">
        <v>9469</v>
      </c>
      <c r="C7199">
        <v>1</v>
      </c>
      <c r="D7199" t="s">
        <v>8927</v>
      </c>
      <c r="E7199" t="s">
        <v>708</v>
      </c>
      <c r="F7199" t="s">
        <v>16</v>
      </c>
      <c r="G7199" t="s">
        <v>16</v>
      </c>
      <c r="H7199" t="s">
        <v>16</v>
      </c>
      <c r="I7199">
        <v>1</v>
      </c>
      <c r="J7199">
        <v>7</v>
      </c>
      <c r="K7199">
        <v>150</v>
      </c>
      <c r="L7199">
        <v>3.1</v>
      </c>
      <c r="M7199" t="s">
        <v>5814</v>
      </c>
      <c r="N7199" t="str">
        <f>SUBSTITUTE(Sheet1[[#This Row],[Datekey_Opening]],"_","-")</f>
        <v>2017-2-4</v>
      </c>
      <c r="O7199">
        <f>YEAR(Sheet1[[#This Row],[Date]])</f>
        <v>2017</v>
      </c>
      <c r="P7199" t="str">
        <f>LOOKUP(Sheet1[[#This Row],[CountryCode]],$AI$4:$AI$18,$AJ$4:$AJ$18)</f>
        <v>India</v>
      </c>
      <c r="Q7199">
        <f>MONTH(Sheet1[[#This Row],[Date]])</f>
        <v>2</v>
      </c>
      <c r="R7199" t="str">
        <f>TEXT(Sheet1[[#This Row],[Date]],"MMMM")</f>
        <v>February</v>
      </c>
      <c r="S7199" t="str">
        <f>TEXT(Sheet1[[#This Row],[Date]],"YYYY-MMM")</f>
        <v>2017-Feb</v>
      </c>
      <c r="T7199">
        <f>WEEKDAY(Sheet1[[#This Row],[Date]])</f>
        <v>7</v>
      </c>
      <c r="U7199" t="str">
        <f>TEXT(Sheet1[[#This Row],[Date]],"DDDD")</f>
        <v>Saturday</v>
      </c>
      <c r="V7199" t="str">
        <f>"FM"&amp;MOD(MONTH(Sheet1[[#This Row],[Date]])-4,12)+1</f>
        <v>FM11</v>
      </c>
      <c r="W7199" t="str">
        <f>"Q"&amp;ROUNDUP(MONTH(Sheet1[[#This Row],[Date]])/3,0)</f>
        <v>Q1</v>
      </c>
      <c r="X7199" t="str">
        <f>"Q"&amp;INT(MOD(MONTH(Sheet1[[#This Row],[Date]])-4,12/3)+1)</f>
        <v>Q3</v>
      </c>
      <c r="Y7199" t="str" cm="1">
        <f t="array" ref="Y7199">_xlfn.IFS(ROUND(L7199,0)&lt;=1,"Need to improve 0-1",ROUND(L7199,0)&lt;=2,"Okay 1-2",ROUND(L7199,0)&lt;=3,"Good 2-3",ROUND(L7199,0)&lt;=4,"Great 3-4",ROUND(L7199,0)&lt;=5,"Excellent 4-5")</f>
        <v>Good 2-3</v>
      </c>
      <c r="Z7199" t="str">
        <f t="shared" si="112"/>
        <v>0-1000</v>
      </c>
    </row>
    <row r="7200" spans="1:26" x14ac:dyDescent="0.3">
      <c r="A7200">
        <v>310755</v>
      </c>
      <c r="B7200" t="s">
        <v>9470</v>
      </c>
      <c r="C7200">
        <v>1</v>
      </c>
      <c r="D7200" t="s">
        <v>8927</v>
      </c>
      <c r="E7200" t="s">
        <v>426</v>
      </c>
      <c r="F7200" t="s">
        <v>16</v>
      </c>
      <c r="G7200" t="s">
        <v>16</v>
      </c>
      <c r="H7200" t="s">
        <v>16</v>
      </c>
      <c r="I7200">
        <v>1</v>
      </c>
      <c r="J7200">
        <v>3</v>
      </c>
      <c r="K7200">
        <v>300</v>
      </c>
      <c r="L7200">
        <v>1</v>
      </c>
      <c r="M7200" t="s">
        <v>2869</v>
      </c>
      <c r="N7200" t="str">
        <f>SUBSTITUTE(Sheet1[[#This Row],[Datekey_Opening]],"_","-")</f>
        <v>2010-2-1</v>
      </c>
      <c r="O7200">
        <f>YEAR(Sheet1[[#This Row],[Date]])</f>
        <v>2010</v>
      </c>
      <c r="P7200" t="str">
        <f>LOOKUP(Sheet1[[#This Row],[CountryCode]],$AI$4:$AI$18,$AJ$4:$AJ$18)</f>
        <v>India</v>
      </c>
      <c r="Q7200">
        <f>MONTH(Sheet1[[#This Row],[Date]])</f>
        <v>2</v>
      </c>
      <c r="R7200" t="str">
        <f>TEXT(Sheet1[[#This Row],[Date]],"MMMM")</f>
        <v>February</v>
      </c>
      <c r="S7200" t="str">
        <f>TEXT(Sheet1[[#This Row],[Date]],"YYYY-MMM")</f>
        <v>2010-Feb</v>
      </c>
      <c r="T7200">
        <f>WEEKDAY(Sheet1[[#This Row],[Date]])</f>
        <v>2</v>
      </c>
      <c r="U7200" t="str">
        <f>TEXT(Sheet1[[#This Row],[Date]],"DDDD")</f>
        <v>Monday</v>
      </c>
      <c r="V7200" t="str">
        <f>"FM"&amp;MOD(MONTH(Sheet1[[#This Row],[Date]])-4,12)+1</f>
        <v>FM11</v>
      </c>
      <c r="W7200" t="str">
        <f>"Q"&amp;ROUNDUP(MONTH(Sheet1[[#This Row],[Date]])/3,0)</f>
        <v>Q1</v>
      </c>
      <c r="X7200" t="str">
        <f>"Q"&amp;INT(MOD(MONTH(Sheet1[[#This Row],[Date]])-4,12/3)+1)</f>
        <v>Q3</v>
      </c>
      <c r="Y7200" t="str" cm="1">
        <f t="array" ref="Y7200">_xlfn.IFS(ROUND(L7200,0)&lt;=1,"Need to improve 0-1",ROUND(L7200,0)&lt;=2,"Okay 1-2",ROUND(L7200,0)&lt;=3,"Good 2-3",ROUND(L7200,0)&lt;=4,"Great 3-4",ROUND(L7200,0)&lt;=5,"Excellent 4-5")</f>
        <v>Need to improve 0-1</v>
      </c>
      <c r="Z7200" t="str">
        <f t="shared" si="112"/>
        <v>0-1000</v>
      </c>
    </row>
    <row r="7201" spans="1:26" x14ac:dyDescent="0.3">
      <c r="A7201">
        <v>1844</v>
      </c>
      <c r="B7201" t="s">
        <v>472</v>
      </c>
      <c r="C7201">
        <v>1</v>
      </c>
      <c r="D7201" t="s">
        <v>8927</v>
      </c>
      <c r="E7201" t="s">
        <v>473</v>
      </c>
      <c r="F7201" t="s">
        <v>16</v>
      </c>
      <c r="G7201" t="s">
        <v>16</v>
      </c>
      <c r="H7201" t="s">
        <v>16</v>
      </c>
      <c r="I7201">
        <v>2</v>
      </c>
      <c r="J7201">
        <v>118</v>
      </c>
      <c r="K7201">
        <v>700</v>
      </c>
      <c r="L7201">
        <v>2.6</v>
      </c>
      <c r="M7201" t="s">
        <v>5795</v>
      </c>
      <c r="N7201" t="str">
        <f>SUBSTITUTE(Sheet1[[#This Row],[Datekey_Opening]],"_","-")</f>
        <v>2018-2-7</v>
      </c>
      <c r="O7201">
        <f>YEAR(Sheet1[[#This Row],[Date]])</f>
        <v>2018</v>
      </c>
      <c r="P7201" t="str">
        <f>LOOKUP(Sheet1[[#This Row],[CountryCode]],$AI$4:$AI$18,$AJ$4:$AJ$18)</f>
        <v>India</v>
      </c>
      <c r="Q7201">
        <f>MONTH(Sheet1[[#This Row],[Date]])</f>
        <v>2</v>
      </c>
      <c r="R7201" t="str">
        <f>TEXT(Sheet1[[#This Row],[Date]],"MMMM")</f>
        <v>February</v>
      </c>
      <c r="S7201" t="str">
        <f>TEXT(Sheet1[[#This Row],[Date]],"YYYY-MMM")</f>
        <v>2018-Feb</v>
      </c>
      <c r="T7201">
        <f>WEEKDAY(Sheet1[[#This Row],[Date]])</f>
        <v>4</v>
      </c>
      <c r="U7201" t="str">
        <f>TEXT(Sheet1[[#This Row],[Date]],"DDDD")</f>
        <v>Wednesday</v>
      </c>
      <c r="V7201" t="str">
        <f>"FM"&amp;MOD(MONTH(Sheet1[[#This Row],[Date]])-4,12)+1</f>
        <v>FM11</v>
      </c>
      <c r="W7201" t="str">
        <f>"Q"&amp;ROUNDUP(MONTH(Sheet1[[#This Row],[Date]])/3,0)</f>
        <v>Q1</v>
      </c>
      <c r="X7201" t="str">
        <f>"Q"&amp;INT(MOD(MONTH(Sheet1[[#This Row],[Date]])-4,12/3)+1)</f>
        <v>Q3</v>
      </c>
      <c r="Y7201" t="str" cm="1">
        <f t="array" ref="Y7201">_xlfn.IFS(ROUND(L7201,0)&lt;=1,"Need to improve 0-1",ROUND(L7201,0)&lt;=2,"Okay 1-2",ROUND(L7201,0)&lt;=3,"Good 2-3",ROUND(L7201,0)&lt;=4,"Great 3-4",ROUND(L7201,0)&lt;=5,"Excellent 4-5")</f>
        <v>Good 2-3</v>
      </c>
      <c r="Z7201" t="str">
        <f t="shared" si="112"/>
        <v>0-1000</v>
      </c>
    </row>
    <row r="7202" spans="1:26" x14ac:dyDescent="0.3">
      <c r="A7202">
        <v>18423131</v>
      </c>
      <c r="B7202" t="s">
        <v>9471</v>
      </c>
      <c r="C7202">
        <v>1</v>
      </c>
      <c r="D7202" t="s">
        <v>8927</v>
      </c>
      <c r="E7202" t="s">
        <v>382</v>
      </c>
      <c r="F7202" t="s">
        <v>16</v>
      </c>
      <c r="G7202" t="s">
        <v>21</v>
      </c>
      <c r="H7202" t="s">
        <v>16</v>
      </c>
      <c r="I7202">
        <v>2</v>
      </c>
      <c r="J7202">
        <v>42</v>
      </c>
      <c r="K7202">
        <v>650</v>
      </c>
      <c r="L7202">
        <v>3.5</v>
      </c>
      <c r="M7202" t="s">
        <v>9472</v>
      </c>
      <c r="N7202" t="str">
        <f>SUBSTITUTE(Sheet1[[#This Row],[Datekey_Opening]],"_","-")</f>
        <v>2014-2-6</v>
      </c>
      <c r="O7202">
        <f>YEAR(Sheet1[[#This Row],[Date]])</f>
        <v>2014</v>
      </c>
      <c r="P7202" t="str">
        <f>LOOKUP(Sheet1[[#This Row],[CountryCode]],$AI$4:$AI$18,$AJ$4:$AJ$18)</f>
        <v>India</v>
      </c>
      <c r="Q7202">
        <f>MONTH(Sheet1[[#This Row],[Date]])</f>
        <v>2</v>
      </c>
      <c r="R7202" t="str">
        <f>TEXT(Sheet1[[#This Row],[Date]],"MMMM")</f>
        <v>February</v>
      </c>
      <c r="S7202" t="str">
        <f>TEXT(Sheet1[[#This Row],[Date]],"YYYY-MMM")</f>
        <v>2014-Feb</v>
      </c>
      <c r="T7202">
        <f>WEEKDAY(Sheet1[[#This Row],[Date]])</f>
        <v>5</v>
      </c>
      <c r="U7202" t="str">
        <f>TEXT(Sheet1[[#This Row],[Date]],"DDDD")</f>
        <v>Thursday</v>
      </c>
      <c r="V7202" t="str">
        <f>"FM"&amp;MOD(MONTH(Sheet1[[#This Row],[Date]])-4,12)+1</f>
        <v>FM11</v>
      </c>
      <c r="W7202" t="str">
        <f>"Q"&amp;ROUNDUP(MONTH(Sheet1[[#This Row],[Date]])/3,0)</f>
        <v>Q1</v>
      </c>
      <c r="X7202" t="str">
        <f>"Q"&amp;INT(MOD(MONTH(Sheet1[[#This Row],[Date]])-4,12/3)+1)</f>
        <v>Q3</v>
      </c>
      <c r="Y7202" t="str" cm="1">
        <f t="array" ref="Y7202">_xlfn.IFS(ROUND(L7202,0)&lt;=1,"Need to improve 0-1",ROUND(L7202,0)&lt;=2,"Okay 1-2",ROUND(L7202,0)&lt;=3,"Good 2-3",ROUND(L7202,0)&lt;=4,"Great 3-4",ROUND(L7202,0)&lt;=5,"Excellent 4-5")</f>
        <v>Great 3-4</v>
      </c>
      <c r="Z7202" t="str">
        <f t="shared" si="112"/>
        <v>0-1000</v>
      </c>
    </row>
    <row r="7203" spans="1:26" x14ac:dyDescent="0.3">
      <c r="A7203">
        <v>18313605</v>
      </c>
      <c r="B7203" t="s">
        <v>9473</v>
      </c>
      <c r="C7203">
        <v>1</v>
      </c>
      <c r="D7203" t="s">
        <v>8927</v>
      </c>
      <c r="E7203" t="s">
        <v>435</v>
      </c>
      <c r="F7203" t="s">
        <v>16</v>
      </c>
      <c r="G7203" t="s">
        <v>16</v>
      </c>
      <c r="H7203" t="s">
        <v>16</v>
      </c>
      <c r="I7203">
        <v>1</v>
      </c>
      <c r="J7203">
        <v>2</v>
      </c>
      <c r="K7203">
        <v>300</v>
      </c>
      <c r="L7203">
        <v>1</v>
      </c>
      <c r="M7203" t="s">
        <v>2875</v>
      </c>
      <c r="N7203" t="str">
        <f>SUBSTITUTE(Sheet1[[#This Row],[Datekey_Opening]],"_","-")</f>
        <v>2013-2-13</v>
      </c>
      <c r="O7203">
        <f>YEAR(Sheet1[[#This Row],[Date]])</f>
        <v>2013</v>
      </c>
      <c r="P7203" t="str">
        <f>LOOKUP(Sheet1[[#This Row],[CountryCode]],$AI$4:$AI$18,$AJ$4:$AJ$18)</f>
        <v>India</v>
      </c>
      <c r="Q7203">
        <f>MONTH(Sheet1[[#This Row],[Date]])</f>
        <v>2</v>
      </c>
      <c r="R7203" t="str">
        <f>TEXT(Sheet1[[#This Row],[Date]],"MMMM")</f>
        <v>February</v>
      </c>
      <c r="S7203" t="str">
        <f>TEXT(Sheet1[[#This Row],[Date]],"YYYY-MMM")</f>
        <v>2013-Feb</v>
      </c>
      <c r="T7203">
        <f>WEEKDAY(Sheet1[[#This Row],[Date]])</f>
        <v>4</v>
      </c>
      <c r="U7203" t="str">
        <f>TEXT(Sheet1[[#This Row],[Date]],"DDDD")</f>
        <v>Wednesday</v>
      </c>
      <c r="V7203" t="str">
        <f>"FM"&amp;MOD(MONTH(Sheet1[[#This Row],[Date]])-4,12)+1</f>
        <v>FM11</v>
      </c>
      <c r="W7203" t="str">
        <f>"Q"&amp;ROUNDUP(MONTH(Sheet1[[#This Row],[Date]])/3,0)</f>
        <v>Q1</v>
      </c>
      <c r="X7203" t="str">
        <f>"Q"&amp;INT(MOD(MONTH(Sheet1[[#This Row],[Date]])-4,12/3)+1)</f>
        <v>Q3</v>
      </c>
      <c r="Y7203" t="str" cm="1">
        <f t="array" ref="Y7203">_xlfn.IFS(ROUND(L7203,0)&lt;=1,"Need to improve 0-1",ROUND(L7203,0)&lt;=2,"Okay 1-2",ROUND(L7203,0)&lt;=3,"Good 2-3",ROUND(L7203,0)&lt;=4,"Great 3-4",ROUND(L7203,0)&lt;=5,"Excellent 4-5")</f>
        <v>Need to improve 0-1</v>
      </c>
      <c r="Z7203" t="str">
        <f t="shared" si="112"/>
        <v>0-1000</v>
      </c>
    </row>
    <row r="7204" spans="1:26" x14ac:dyDescent="0.3">
      <c r="A7204">
        <v>18435288</v>
      </c>
      <c r="B7204" t="s">
        <v>892</v>
      </c>
      <c r="C7204">
        <v>1</v>
      </c>
      <c r="D7204" t="s">
        <v>8927</v>
      </c>
      <c r="E7204" t="s">
        <v>893</v>
      </c>
      <c r="F7204" t="s">
        <v>16</v>
      </c>
      <c r="G7204" t="s">
        <v>16</v>
      </c>
      <c r="H7204" t="s">
        <v>16</v>
      </c>
      <c r="I7204">
        <v>1</v>
      </c>
      <c r="J7204">
        <v>2</v>
      </c>
      <c r="K7204">
        <v>350</v>
      </c>
      <c r="L7204">
        <v>1</v>
      </c>
      <c r="M7204" t="s">
        <v>8503</v>
      </c>
      <c r="N7204" t="str">
        <f>SUBSTITUTE(Sheet1[[#This Row],[Datekey_Opening]],"_","-")</f>
        <v>2014-2-1</v>
      </c>
      <c r="O7204">
        <f>YEAR(Sheet1[[#This Row],[Date]])</f>
        <v>2014</v>
      </c>
      <c r="P7204" t="str">
        <f>LOOKUP(Sheet1[[#This Row],[CountryCode]],$AI$4:$AI$18,$AJ$4:$AJ$18)</f>
        <v>India</v>
      </c>
      <c r="Q7204">
        <f>MONTH(Sheet1[[#This Row],[Date]])</f>
        <v>2</v>
      </c>
      <c r="R7204" t="str">
        <f>TEXT(Sheet1[[#This Row],[Date]],"MMMM")</f>
        <v>February</v>
      </c>
      <c r="S7204" t="str">
        <f>TEXT(Sheet1[[#This Row],[Date]],"YYYY-MMM")</f>
        <v>2014-Feb</v>
      </c>
      <c r="T7204">
        <f>WEEKDAY(Sheet1[[#This Row],[Date]])</f>
        <v>7</v>
      </c>
      <c r="U7204" t="str">
        <f>TEXT(Sheet1[[#This Row],[Date]],"DDDD")</f>
        <v>Saturday</v>
      </c>
      <c r="V7204" t="str">
        <f>"FM"&amp;MOD(MONTH(Sheet1[[#This Row],[Date]])-4,12)+1</f>
        <v>FM11</v>
      </c>
      <c r="W7204" t="str">
        <f>"Q"&amp;ROUNDUP(MONTH(Sheet1[[#This Row],[Date]])/3,0)</f>
        <v>Q1</v>
      </c>
      <c r="X7204" t="str">
        <f>"Q"&amp;INT(MOD(MONTH(Sheet1[[#This Row],[Date]])-4,12/3)+1)</f>
        <v>Q3</v>
      </c>
      <c r="Y7204" t="str" cm="1">
        <f t="array" ref="Y7204">_xlfn.IFS(ROUND(L7204,0)&lt;=1,"Need to improve 0-1",ROUND(L7204,0)&lt;=2,"Okay 1-2",ROUND(L7204,0)&lt;=3,"Good 2-3",ROUND(L7204,0)&lt;=4,"Great 3-4",ROUND(L7204,0)&lt;=5,"Excellent 4-5")</f>
        <v>Need to improve 0-1</v>
      </c>
      <c r="Z7204" t="str">
        <f t="shared" si="112"/>
        <v>0-1000</v>
      </c>
    </row>
    <row r="7205" spans="1:26" x14ac:dyDescent="0.3">
      <c r="A7205">
        <v>18435321</v>
      </c>
      <c r="B7205" t="s">
        <v>827</v>
      </c>
      <c r="C7205">
        <v>1</v>
      </c>
      <c r="D7205" t="s">
        <v>8927</v>
      </c>
      <c r="E7205" t="s">
        <v>664</v>
      </c>
      <c r="F7205" t="s">
        <v>16</v>
      </c>
      <c r="G7205" t="s">
        <v>16</v>
      </c>
      <c r="H7205" t="s">
        <v>16</v>
      </c>
      <c r="I7205">
        <v>1</v>
      </c>
      <c r="J7205">
        <v>3</v>
      </c>
      <c r="K7205">
        <v>300</v>
      </c>
      <c r="L7205">
        <v>1</v>
      </c>
      <c r="M7205" t="s">
        <v>6876</v>
      </c>
      <c r="N7205" t="str">
        <f>SUBSTITUTE(Sheet1[[#This Row],[Datekey_Opening]],"_","-")</f>
        <v>2016-2-4</v>
      </c>
      <c r="O7205">
        <f>YEAR(Sheet1[[#This Row],[Date]])</f>
        <v>2016</v>
      </c>
      <c r="P7205" t="str">
        <f>LOOKUP(Sheet1[[#This Row],[CountryCode]],$AI$4:$AI$18,$AJ$4:$AJ$18)</f>
        <v>India</v>
      </c>
      <c r="Q7205">
        <f>MONTH(Sheet1[[#This Row],[Date]])</f>
        <v>2</v>
      </c>
      <c r="R7205" t="str">
        <f>TEXT(Sheet1[[#This Row],[Date]],"MMMM")</f>
        <v>February</v>
      </c>
      <c r="S7205" t="str">
        <f>TEXT(Sheet1[[#This Row],[Date]],"YYYY-MMM")</f>
        <v>2016-Feb</v>
      </c>
      <c r="T7205">
        <f>WEEKDAY(Sheet1[[#This Row],[Date]])</f>
        <v>5</v>
      </c>
      <c r="U7205" t="str">
        <f>TEXT(Sheet1[[#This Row],[Date]],"DDDD")</f>
        <v>Thursday</v>
      </c>
      <c r="V7205" t="str">
        <f>"FM"&amp;MOD(MONTH(Sheet1[[#This Row],[Date]])-4,12)+1</f>
        <v>FM11</v>
      </c>
      <c r="W7205" t="str">
        <f>"Q"&amp;ROUNDUP(MONTH(Sheet1[[#This Row],[Date]])/3,0)</f>
        <v>Q1</v>
      </c>
      <c r="X7205" t="str">
        <f>"Q"&amp;INT(MOD(MONTH(Sheet1[[#This Row],[Date]])-4,12/3)+1)</f>
        <v>Q3</v>
      </c>
      <c r="Y7205" t="str" cm="1">
        <f t="array" ref="Y7205">_xlfn.IFS(ROUND(L7205,0)&lt;=1,"Need to improve 0-1",ROUND(L7205,0)&lt;=2,"Okay 1-2",ROUND(L7205,0)&lt;=3,"Good 2-3",ROUND(L7205,0)&lt;=4,"Great 3-4",ROUND(L7205,0)&lt;=5,"Excellent 4-5")</f>
        <v>Need to improve 0-1</v>
      </c>
      <c r="Z7205" t="str">
        <f t="shared" si="112"/>
        <v>0-1000</v>
      </c>
    </row>
    <row r="7206" spans="1:26" x14ac:dyDescent="0.3">
      <c r="A7206">
        <v>18431190</v>
      </c>
      <c r="B7206" t="s">
        <v>9474</v>
      </c>
      <c r="C7206">
        <v>1</v>
      </c>
      <c r="D7206" t="s">
        <v>8927</v>
      </c>
      <c r="E7206" t="s">
        <v>15</v>
      </c>
      <c r="F7206" t="s">
        <v>16</v>
      </c>
      <c r="G7206" t="s">
        <v>16</v>
      </c>
      <c r="H7206" t="s">
        <v>16</v>
      </c>
      <c r="I7206">
        <v>1</v>
      </c>
      <c r="J7206">
        <v>3</v>
      </c>
      <c r="K7206">
        <v>300</v>
      </c>
      <c r="L7206">
        <v>1</v>
      </c>
      <c r="M7206" t="s">
        <v>800</v>
      </c>
      <c r="N7206" t="str">
        <f>SUBSTITUTE(Sheet1[[#This Row],[Datekey_Opening]],"_","-")</f>
        <v>2015-2-22</v>
      </c>
      <c r="O7206">
        <f>YEAR(Sheet1[[#This Row],[Date]])</f>
        <v>2015</v>
      </c>
      <c r="P7206" t="str">
        <f>LOOKUP(Sheet1[[#This Row],[CountryCode]],$AI$4:$AI$18,$AJ$4:$AJ$18)</f>
        <v>India</v>
      </c>
      <c r="Q7206">
        <f>MONTH(Sheet1[[#This Row],[Date]])</f>
        <v>2</v>
      </c>
      <c r="R7206" t="str">
        <f>TEXT(Sheet1[[#This Row],[Date]],"MMMM")</f>
        <v>February</v>
      </c>
      <c r="S7206" t="str">
        <f>TEXT(Sheet1[[#This Row],[Date]],"YYYY-MMM")</f>
        <v>2015-Feb</v>
      </c>
      <c r="T7206">
        <f>WEEKDAY(Sheet1[[#This Row],[Date]])</f>
        <v>1</v>
      </c>
      <c r="U7206" t="str">
        <f>TEXT(Sheet1[[#This Row],[Date]],"DDDD")</f>
        <v>Sunday</v>
      </c>
      <c r="V7206" t="str">
        <f>"FM"&amp;MOD(MONTH(Sheet1[[#This Row],[Date]])-4,12)+1</f>
        <v>FM11</v>
      </c>
      <c r="W7206" t="str">
        <f>"Q"&amp;ROUNDUP(MONTH(Sheet1[[#This Row],[Date]])/3,0)</f>
        <v>Q1</v>
      </c>
      <c r="X7206" t="str">
        <f>"Q"&amp;INT(MOD(MONTH(Sheet1[[#This Row],[Date]])-4,12/3)+1)</f>
        <v>Q3</v>
      </c>
      <c r="Y7206" t="str" cm="1">
        <f t="array" ref="Y7206">_xlfn.IFS(ROUND(L7206,0)&lt;=1,"Need to improve 0-1",ROUND(L7206,0)&lt;=2,"Okay 1-2",ROUND(L7206,0)&lt;=3,"Good 2-3",ROUND(L7206,0)&lt;=4,"Great 3-4",ROUND(L7206,0)&lt;=5,"Excellent 4-5")</f>
        <v>Need to improve 0-1</v>
      </c>
      <c r="Z7206" t="str">
        <f t="shared" si="112"/>
        <v>0-1000</v>
      </c>
    </row>
    <row r="7207" spans="1:26" x14ac:dyDescent="0.3">
      <c r="A7207">
        <v>1726</v>
      </c>
      <c r="B7207" t="s">
        <v>9475</v>
      </c>
      <c r="C7207">
        <v>1</v>
      </c>
      <c r="D7207" t="s">
        <v>8927</v>
      </c>
      <c r="E7207" t="s">
        <v>441</v>
      </c>
      <c r="F7207" t="s">
        <v>16</v>
      </c>
      <c r="G7207" t="s">
        <v>21</v>
      </c>
      <c r="H7207" t="s">
        <v>16</v>
      </c>
      <c r="I7207">
        <v>2</v>
      </c>
      <c r="J7207">
        <v>76</v>
      </c>
      <c r="K7207">
        <v>700</v>
      </c>
      <c r="L7207">
        <v>2.6</v>
      </c>
      <c r="M7207" t="s">
        <v>3991</v>
      </c>
      <c r="N7207" t="str">
        <f>SUBSTITUTE(Sheet1[[#This Row],[Datekey_Opening]],"_","-")</f>
        <v>2014-2-15</v>
      </c>
      <c r="O7207">
        <f>YEAR(Sheet1[[#This Row],[Date]])</f>
        <v>2014</v>
      </c>
      <c r="P7207" t="str">
        <f>LOOKUP(Sheet1[[#This Row],[CountryCode]],$AI$4:$AI$18,$AJ$4:$AJ$18)</f>
        <v>India</v>
      </c>
      <c r="Q7207">
        <f>MONTH(Sheet1[[#This Row],[Date]])</f>
        <v>2</v>
      </c>
      <c r="R7207" t="str">
        <f>TEXT(Sheet1[[#This Row],[Date]],"MMMM")</f>
        <v>February</v>
      </c>
      <c r="S7207" t="str">
        <f>TEXT(Sheet1[[#This Row],[Date]],"YYYY-MMM")</f>
        <v>2014-Feb</v>
      </c>
      <c r="T7207">
        <f>WEEKDAY(Sheet1[[#This Row],[Date]])</f>
        <v>7</v>
      </c>
      <c r="U7207" t="str">
        <f>TEXT(Sheet1[[#This Row],[Date]],"DDDD")</f>
        <v>Saturday</v>
      </c>
      <c r="V7207" t="str">
        <f>"FM"&amp;MOD(MONTH(Sheet1[[#This Row],[Date]])-4,12)+1</f>
        <v>FM11</v>
      </c>
      <c r="W7207" t="str">
        <f>"Q"&amp;ROUNDUP(MONTH(Sheet1[[#This Row],[Date]])/3,0)</f>
        <v>Q1</v>
      </c>
      <c r="X7207" t="str">
        <f>"Q"&amp;INT(MOD(MONTH(Sheet1[[#This Row],[Date]])-4,12/3)+1)</f>
        <v>Q3</v>
      </c>
      <c r="Y7207" t="str" cm="1">
        <f t="array" ref="Y7207">_xlfn.IFS(ROUND(L7207,0)&lt;=1,"Need to improve 0-1",ROUND(L7207,0)&lt;=2,"Okay 1-2",ROUND(L7207,0)&lt;=3,"Good 2-3",ROUND(L7207,0)&lt;=4,"Great 3-4",ROUND(L7207,0)&lt;=5,"Excellent 4-5")</f>
        <v>Good 2-3</v>
      </c>
      <c r="Z7207" t="str">
        <f t="shared" si="112"/>
        <v>0-1000</v>
      </c>
    </row>
    <row r="7208" spans="1:26" x14ac:dyDescent="0.3">
      <c r="A7208">
        <v>428</v>
      </c>
      <c r="B7208" t="s">
        <v>3815</v>
      </c>
      <c r="C7208">
        <v>1</v>
      </c>
      <c r="D7208" t="s">
        <v>8927</v>
      </c>
      <c r="E7208" t="s">
        <v>787</v>
      </c>
      <c r="F7208" t="s">
        <v>16</v>
      </c>
      <c r="G7208" t="s">
        <v>21</v>
      </c>
      <c r="H7208" t="s">
        <v>16</v>
      </c>
      <c r="I7208">
        <v>2</v>
      </c>
      <c r="J7208">
        <v>155</v>
      </c>
      <c r="K7208">
        <v>600</v>
      </c>
      <c r="L7208">
        <v>2.2999999999999998</v>
      </c>
      <c r="M7208" t="s">
        <v>239</v>
      </c>
      <c r="N7208" t="str">
        <f>SUBSTITUTE(Sheet1[[#This Row],[Datekey_Opening]],"_","-")</f>
        <v>2013-2-15</v>
      </c>
      <c r="O7208">
        <f>YEAR(Sheet1[[#This Row],[Date]])</f>
        <v>2013</v>
      </c>
      <c r="P7208" t="str">
        <f>LOOKUP(Sheet1[[#This Row],[CountryCode]],$AI$4:$AI$18,$AJ$4:$AJ$18)</f>
        <v>India</v>
      </c>
      <c r="Q7208">
        <f>MONTH(Sheet1[[#This Row],[Date]])</f>
        <v>2</v>
      </c>
      <c r="R7208" t="str">
        <f>TEXT(Sheet1[[#This Row],[Date]],"MMMM")</f>
        <v>February</v>
      </c>
      <c r="S7208" t="str">
        <f>TEXT(Sheet1[[#This Row],[Date]],"YYYY-MMM")</f>
        <v>2013-Feb</v>
      </c>
      <c r="T7208">
        <f>WEEKDAY(Sheet1[[#This Row],[Date]])</f>
        <v>6</v>
      </c>
      <c r="U7208" t="str">
        <f>TEXT(Sheet1[[#This Row],[Date]],"DDDD")</f>
        <v>Friday</v>
      </c>
      <c r="V7208" t="str">
        <f>"FM"&amp;MOD(MONTH(Sheet1[[#This Row],[Date]])-4,12)+1</f>
        <v>FM11</v>
      </c>
      <c r="W7208" t="str">
        <f>"Q"&amp;ROUNDUP(MONTH(Sheet1[[#This Row],[Date]])/3,0)</f>
        <v>Q1</v>
      </c>
      <c r="X7208" t="str">
        <f>"Q"&amp;INT(MOD(MONTH(Sheet1[[#This Row],[Date]])-4,12/3)+1)</f>
        <v>Q3</v>
      </c>
      <c r="Y7208" t="str" cm="1">
        <f t="array" ref="Y7208">_xlfn.IFS(ROUND(L7208,0)&lt;=1,"Need to improve 0-1",ROUND(L7208,0)&lt;=2,"Okay 1-2",ROUND(L7208,0)&lt;=3,"Good 2-3",ROUND(L7208,0)&lt;=4,"Great 3-4",ROUND(L7208,0)&lt;=5,"Excellent 4-5")</f>
        <v>Okay 1-2</v>
      </c>
      <c r="Z7208" t="str">
        <f t="shared" si="112"/>
        <v>0-1000</v>
      </c>
    </row>
    <row r="7209" spans="1:26" x14ac:dyDescent="0.3">
      <c r="A7209">
        <v>8888</v>
      </c>
      <c r="B7209" t="s">
        <v>9476</v>
      </c>
      <c r="C7209">
        <v>1</v>
      </c>
      <c r="D7209" t="s">
        <v>8927</v>
      </c>
      <c r="E7209" t="s">
        <v>456</v>
      </c>
      <c r="F7209" t="s">
        <v>21</v>
      </c>
      <c r="G7209" t="s">
        <v>16</v>
      </c>
      <c r="H7209" t="s">
        <v>16</v>
      </c>
      <c r="I7209">
        <v>3</v>
      </c>
      <c r="J7209">
        <v>372</v>
      </c>
      <c r="K7209">
        <v>1200</v>
      </c>
      <c r="L7209">
        <v>3.1</v>
      </c>
      <c r="M7209" t="s">
        <v>3509</v>
      </c>
      <c r="N7209" t="str">
        <f>SUBSTITUTE(Sheet1[[#This Row],[Datekey_Opening]],"_","-")</f>
        <v>2014-2-12</v>
      </c>
      <c r="O7209">
        <f>YEAR(Sheet1[[#This Row],[Date]])</f>
        <v>2014</v>
      </c>
      <c r="P7209" t="str">
        <f>LOOKUP(Sheet1[[#This Row],[CountryCode]],$AI$4:$AI$18,$AJ$4:$AJ$18)</f>
        <v>India</v>
      </c>
      <c r="Q7209">
        <f>MONTH(Sheet1[[#This Row],[Date]])</f>
        <v>2</v>
      </c>
      <c r="R7209" t="str">
        <f>TEXT(Sheet1[[#This Row],[Date]],"MMMM")</f>
        <v>February</v>
      </c>
      <c r="S7209" t="str">
        <f>TEXT(Sheet1[[#This Row],[Date]],"YYYY-MMM")</f>
        <v>2014-Feb</v>
      </c>
      <c r="T7209">
        <f>WEEKDAY(Sheet1[[#This Row],[Date]])</f>
        <v>4</v>
      </c>
      <c r="U7209" t="str">
        <f>TEXT(Sheet1[[#This Row],[Date]],"DDDD")</f>
        <v>Wednesday</v>
      </c>
      <c r="V7209" t="str">
        <f>"FM"&amp;MOD(MONTH(Sheet1[[#This Row],[Date]])-4,12)+1</f>
        <v>FM11</v>
      </c>
      <c r="W7209" t="str">
        <f>"Q"&amp;ROUNDUP(MONTH(Sheet1[[#This Row],[Date]])/3,0)</f>
        <v>Q1</v>
      </c>
      <c r="X7209" t="str">
        <f>"Q"&amp;INT(MOD(MONTH(Sheet1[[#This Row],[Date]])-4,12/3)+1)</f>
        <v>Q3</v>
      </c>
      <c r="Y7209" t="str" cm="1">
        <f t="array" ref="Y7209">_xlfn.IFS(ROUND(L7209,0)&lt;=1,"Need to improve 0-1",ROUND(L7209,0)&lt;=2,"Okay 1-2",ROUND(L7209,0)&lt;=3,"Good 2-3",ROUND(L7209,0)&lt;=4,"Great 3-4",ROUND(L7209,0)&lt;=5,"Excellent 4-5")</f>
        <v>Good 2-3</v>
      </c>
      <c r="Z7209" t="str">
        <f t="shared" si="112"/>
        <v>1000-2000</v>
      </c>
    </row>
    <row r="7210" spans="1:26" x14ac:dyDescent="0.3">
      <c r="A7210">
        <v>4530</v>
      </c>
      <c r="B7210" t="s">
        <v>3882</v>
      </c>
      <c r="C7210">
        <v>1</v>
      </c>
      <c r="D7210" t="s">
        <v>8927</v>
      </c>
      <c r="E7210" t="s">
        <v>379</v>
      </c>
      <c r="F7210" t="s">
        <v>16</v>
      </c>
      <c r="G7210" t="s">
        <v>16</v>
      </c>
      <c r="H7210" t="s">
        <v>16</v>
      </c>
      <c r="I7210">
        <v>2</v>
      </c>
      <c r="J7210">
        <v>55</v>
      </c>
      <c r="K7210">
        <v>700</v>
      </c>
      <c r="L7210">
        <v>2.6</v>
      </c>
      <c r="M7210" t="s">
        <v>9477</v>
      </c>
      <c r="N7210" t="str">
        <f>SUBSTITUTE(Sheet1[[#This Row],[Datekey_Opening]],"_","-")</f>
        <v>2015-2-8</v>
      </c>
      <c r="O7210">
        <f>YEAR(Sheet1[[#This Row],[Date]])</f>
        <v>2015</v>
      </c>
      <c r="P7210" t="str">
        <f>LOOKUP(Sheet1[[#This Row],[CountryCode]],$AI$4:$AI$18,$AJ$4:$AJ$18)</f>
        <v>India</v>
      </c>
      <c r="Q7210">
        <f>MONTH(Sheet1[[#This Row],[Date]])</f>
        <v>2</v>
      </c>
      <c r="R7210" t="str">
        <f>TEXT(Sheet1[[#This Row],[Date]],"MMMM")</f>
        <v>February</v>
      </c>
      <c r="S7210" t="str">
        <f>TEXT(Sheet1[[#This Row],[Date]],"YYYY-MMM")</f>
        <v>2015-Feb</v>
      </c>
      <c r="T7210">
        <f>WEEKDAY(Sheet1[[#This Row],[Date]])</f>
        <v>1</v>
      </c>
      <c r="U7210" t="str">
        <f>TEXT(Sheet1[[#This Row],[Date]],"DDDD")</f>
        <v>Sunday</v>
      </c>
      <c r="V7210" t="str">
        <f>"FM"&amp;MOD(MONTH(Sheet1[[#This Row],[Date]])-4,12)+1</f>
        <v>FM11</v>
      </c>
      <c r="W7210" t="str">
        <f>"Q"&amp;ROUNDUP(MONTH(Sheet1[[#This Row],[Date]])/3,0)</f>
        <v>Q1</v>
      </c>
      <c r="X7210" t="str">
        <f>"Q"&amp;INT(MOD(MONTH(Sheet1[[#This Row],[Date]])-4,12/3)+1)</f>
        <v>Q3</v>
      </c>
      <c r="Y7210" t="str" cm="1">
        <f t="array" ref="Y7210">_xlfn.IFS(ROUND(L7210,0)&lt;=1,"Need to improve 0-1",ROUND(L7210,0)&lt;=2,"Okay 1-2",ROUND(L7210,0)&lt;=3,"Good 2-3",ROUND(L7210,0)&lt;=4,"Great 3-4",ROUND(L7210,0)&lt;=5,"Excellent 4-5")</f>
        <v>Good 2-3</v>
      </c>
      <c r="Z7210" t="str">
        <f t="shared" si="112"/>
        <v>0-1000</v>
      </c>
    </row>
    <row r="7211" spans="1:26" x14ac:dyDescent="0.3">
      <c r="A7211">
        <v>819</v>
      </c>
      <c r="B7211" t="s">
        <v>9478</v>
      </c>
      <c r="C7211">
        <v>1</v>
      </c>
      <c r="D7211" t="s">
        <v>14</v>
      </c>
      <c r="E7211" t="s">
        <v>2093</v>
      </c>
      <c r="F7211" t="s">
        <v>21</v>
      </c>
      <c r="G7211" t="s">
        <v>16</v>
      </c>
      <c r="H7211" t="s">
        <v>16</v>
      </c>
      <c r="I7211">
        <v>4</v>
      </c>
      <c r="J7211">
        <v>59</v>
      </c>
      <c r="K7211">
        <v>2000</v>
      </c>
      <c r="L7211">
        <v>3.2</v>
      </c>
      <c r="M7211" t="s">
        <v>511</v>
      </c>
      <c r="N7211" t="str">
        <f>SUBSTITUTE(Sheet1[[#This Row],[Datekey_Opening]],"_","-")</f>
        <v>2012-11-12</v>
      </c>
      <c r="O7211">
        <f>YEAR(Sheet1[[#This Row],[Date]])</f>
        <v>2012</v>
      </c>
      <c r="P7211" t="str">
        <f>LOOKUP(Sheet1[[#This Row],[CountryCode]],$AI$4:$AI$18,$AJ$4:$AJ$18)</f>
        <v>India</v>
      </c>
      <c r="Q7211">
        <f>MONTH(Sheet1[[#This Row],[Date]])</f>
        <v>11</v>
      </c>
      <c r="R7211" t="str">
        <f>TEXT(Sheet1[[#This Row],[Date]],"MMMM")</f>
        <v>November</v>
      </c>
      <c r="S7211" t="str">
        <f>TEXT(Sheet1[[#This Row],[Date]],"YYYY-MMM")</f>
        <v>2012-Nov</v>
      </c>
      <c r="T7211">
        <f>WEEKDAY(Sheet1[[#This Row],[Date]])</f>
        <v>2</v>
      </c>
      <c r="U7211" t="str">
        <f>TEXT(Sheet1[[#This Row],[Date]],"DDDD")</f>
        <v>Monday</v>
      </c>
      <c r="V7211" t="str">
        <f>"FM"&amp;MOD(MONTH(Sheet1[[#This Row],[Date]])-4,12)+1</f>
        <v>FM8</v>
      </c>
      <c r="W7211" t="str">
        <f>"Q"&amp;ROUNDUP(MONTH(Sheet1[[#This Row],[Date]])/3,0)</f>
        <v>Q4</v>
      </c>
      <c r="X7211" t="str">
        <f>"Q"&amp;INT(MOD(MONTH(Sheet1[[#This Row],[Date]])-4,12/3)+1)</f>
        <v>Q4</v>
      </c>
      <c r="Y7211" t="str" cm="1">
        <f t="array" ref="Y7211">_xlfn.IFS(ROUND(L7211,0)&lt;=1,"Need to improve 0-1",ROUND(L7211,0)&lt;=2,"Okay 1-2",ROUND(L7211,0)&lt;=3,"Good 2-3",ROUND(L7211,0)&lt;=4,"Great 3-4",ROUND(L7211,0)&lt;=5,"Excellent 4-5")</f>
        <v>Good 2-3</v>
      </c>
      <c r="Z7211" t="str">
        <f t="shared" si="112"/>
        <v>2000-3000</v>
      </c>
    </row>
    <row r="7212" spans="1:26" x14ac:dyDescent="0.3">
      <c r="A7212">
        <v>309641</v>
      </c>
      <c r="B7212" t="s">
        <v>9479</v>
      </c>
      <c r="C7212">
        <v>1</v>
      </c>
      <c r="D7212" t="s">
        <v>8927</v>
      </c>
      <c r="E7212" t="s">
        <v>365</v>
      </c>
      <c r="F7212" t="s">
        <v>21</v>
      </c>
      <c r="G7212" t="s">
        <v>16</v>
      </c>
      <c r="H7212" t="s">
        <v>16</v>
      </c>
      <c r="I7212">
        <v>2</v>
      </c>
      <c r="J7212">
        <v>6</v>
      </c>
      <c r="K7212">
        <v>800</v>
      </c>
      <c r="L7212">
        <v>2.9</v>
      </c>
      <c r="M7212" t="s">
        <v>871</v>
      </c>
      <c r="N7212" t="str">
        <f>SUBSTITUTE(Sheet1[[#This Row],[Datekey_Opening]],"_","-")</f>
        <v>2014-1-6</v>
      </c>
      <c r="O7212">
        <f>YEAR(Sheet1[[#This Row],[Date]])</f>
        <v>2014</v>
      </c>
      <c r="P7212" t="str">
        <f>LOOKUP(Sheet1[[#This Row],[CountryCode]],$AI$4:$AI$18,$AJ$4:$AJ$18)</f>
        <v>India</v>
      </c>
      <c r="Q7212">
        <f>MONTH(Sheet1[[#This Row],[Date]])</f>
        <v>1</v>
      </c>
      <c r="R7212" t="str">
        <f>TEXT(Sheet1[[#This Row],[Date]],"MMMM")</f>
        <v>January</v>
      </c>
      <c r="S7212" t="str">
        <f>TEXT(Sheet1[[#This Row],[Date]],"YYYY-MMM")</f>
        <v>2014-Jan</v>
      </c>
      <c r="T7212">
        <f>WEEKDAY(Sheet1[[#This Row],[Date]])</f>
        <v>2</v>
      </c>
      <c r="U7212" t="str">
        <f>TEXT(Sheet1[[#This Row],[Date]],"DDDD")</f>
        <v>Monday</v>
      </c>
      <c r="V7212" t="str">
        <f>"FM"&amp;MOD(MONTH(Sheet1[[#This Row],[Date]])-4,12)+1</f>
        <v>FM10</v>
      </c>
      <c r="W7212" t="str">
        <f>"Q"&amp;ROUNDUP(MONTH(Sheet1[[#This Row],[Date]])/3,0)</f>
        <v>Q1</v>
      </c>
      <c r="X7212" t="str">
        <f>"Q"&amp;INT(MOD(MONTH(Sheet1[[#This Row],[Date]])-4,12/3)+1)</f>
        <v>Q2</v>
      </c>
      <c r="Y7212" t="str" cm="1">
        <f t="array" ref="Y7212">_xlfn.IFS(ROUND(L7212,0)&lt;=1,"Need to improve 0-1",ROUND(L7212,0)&lt;=2,"Okay 1-2",ROUND(L7212,0)&lt;=3,"Good 2-3",ROUND(L7212,0)&lt;=4,"Great 3-4",ROUND(L7212,0)&lt;=5,"Excellent 4-5")</f>
        <v>Good 2-3</v>
      </c>
      <c r="Z7212" t="str">
        <f t="shared" si="112"/>
        <v>0-1000</v>
      </c>
    </row>
    <row r="7213" spans="1:26" x14ac:dyDescent="0.3">
      <c r="A7213">
        <v>18268722</v>
      </c>
      <c r="B7213" t="s">
        <v>3331</v>
      </c>
      <c r="C7213">
        <v>1</v>
      </c>
      <c r="D7213" t="s">
        <v>8927</v>
      </c>
      <c r="E7213" t="s">
        <v>494</v>
      </c>
      <c r="F7213" t="s">
        <v>16</v>
      </c>
      <c r="G7213" t="s">
        <v>16</v>
      </c>
      <c r="H7213" t="s">
        <v>16</v>
      </c>
      <c r="I7213">
        <v>3</v>
      </c>
      <c r="J7213">
        <v>173</v>
      </c>
      <c r="K7213">
        <v>1000</v>
      </c>
      <c r="L7213">
        <v>3.9</v>
      </c>
      <c r="M7213" t="s">
        <v>2899</v>
      </c>
      <c r="N7213" t="str">
        <f>SUBSTITUTE(Sheet1[[#This Row],[Datekey_Opening]],"_","-")</f>
        <v>2011-1-24</v>
      </c>
      <c r="O7213">
        <f>YEAR(Sheet1[[#This Row],[Date]])</f>
        <v>2011</v>
      </c>
      <c r="P7213" t="str">
        <f>LOOKUP(Sheet1[[#This Row],[CountryCode]],$AI$4:$AI$18,$AJ$4:$AJ$18)</f>
        <v>India</v>
      </c>
      <c r="Q7213">
        <f>MONTH(Sheet1[[#This Row],[Date]])</f>
        <v>1</v>
      </c>
      <c r="R7213" t="str">
        <f>TEXT(Sheet1[[#This Row],[Date]],"MMMM")</f>
        <v>January</v>
      </c>
      <c r="S7213" t="str">
        <f>TEXT(Sheet1[[#This Row],[Date]],"YYYY-MMM")</f>
        <v>2011-Jan</v>
      </c>
      <c r="T7213">
        <f>WEEKDAY(Sheet1[[#This Row],[Date]])</f>
        <v>2</v>
      </c>
      <c r="U7213" t="str">
        <f>TEXT(Sheet1[[#This Row],[Date]],"DDDD")</f>
        <v>Monday</v>
      </c>
      <c r="V7213" t="str">
        <f>"FM"&amp;MOD(MONTH(Sheet1[[#This Row],[Date]])-4,12)+1</f>
        <v>FM10</v>
      </c>
      <c r="W7213" t="str">
        <f>"Q"&amp;ROUNDUP(MONTH(Sheet1[[#This Row],[Date]])/3,0)</f>
        <v>Q1</v>
      </c>
      <c r="X7213" t="str">
        <f>"Q"&amp;INT(MOD(MONTH(Sheet1[[#This Row],[Date]])-4,12/3)+1)</f>
        <v>Q2</v>
      </c>
      <c r="Y7213" t="str" cm="1">
        <f t="array" ref="Y7213">_xlfn.IFS(ROUND(L7213,0)&lt;=1,"Need to improve 0-1",ROUND(L7213,0)&lt;=2,"Okay 1-2",ROUND(L7213,0)&lt;=3,"Good 2-3",ROUND(L7213,0)&lt;=4,"Great 3-4",ROUND(L7213,0)&lt;=5,"Excellent 4-5")</f>
        <v>Great 3-4</v>
      </c>
      <c r="Z7213" t="str">
        <f t="shared" si="112"/>
        <v>1000-2000</v>
      </c>
    </row>
    <row r="7214" spans="1:26" x14ac:dyDescent="0.3">
      <c r="A7214">
        <v>300605</v>
      </c>
      <c r="B7214" t="s">
        <v>452</v>
      </c>
      <c r="C7214">
        <v>1</v>
      </c>
      <c r="D7214" t="s">
        <v>8927</v>
      </c>
      <c r="E7214" t="s">
        <v>453</v>
      </c>
      <c r="F7214" t="s">
        <v>16</v>
      </c>
      <c r="G7214" t="s">
        <v>21</v>
      </c>
      <c r="H7214" t="s">
        <v>16</v>
      </c>
      <c r="I7214">
        <v>2</v>
      </c>
      <c r="J7214">
        <v>481</v>
      </c>
      <c r="K7214">
        <v>600</v>
      </c>
      <c r="L7214">
        <v>3.7</v>
      </c>
      <c r="M7214" t="s">
        <v>4657</v>
      </c>
      <c r="N7214" t="str">
        <f>SUBSTITUTE(Sheet1[[#This Row],[Datekey_Opening]],"_","-")</f>
        <v>2017-1-8</v>
      </c>
      <c r="O7214">
        <f>YEAR(Sheet1[[#This Row],[Date]])</f>
        <v>2017</v>
      </c>
      <c r="P7214" t="str">
        <f>LOOKUP(Sheet1[[#This Row],[CountryCode]],$AI$4:$AI$18,$AJ$4:$AJ$18)</f>
        <v>India</v>
      </c>
      <c r="Q7214">
        <f>MONTH(Sheet1[[#This Row],[Date]])</f>
        <v>1</v>
      </c>
      <c r="R7214" t="str">
        <f>TEXT(Sheet1[[#This Row],[Date]],"MMMM")</f>
        <v>January</v>
      </c>
      <c r="S7214" t="str">
        <f>TEXT(Sheet1[[#This Row],[Date]],"YYYY-MMM")</f>
        <v>2017-Jan</v>
      </c>
      <c r="T7214">
        <f>WEEKDAY(Sheet1[[#This Row],[Date]])</f>
        <v>1</v>
      </c>
      <c r="U7214" t="str">
        <f>TEXT(Sheet1[[#This Row],[Date]],"DDDD")</f>
        <v>Sunday</v>
      </c>
      <c r="V7214" t="str">
        <f>"FM"&amp;MOD(MONTH(Sheet1[[#This Row],[Date]])-4,12)+1</f>
        <v>FM10</v>
      </c>
      <c r="W7214" t="str">
        <f>"Q"&amp;ROUNDUP(MONTH(Sheet1[[#This Row],[Date]])/3,0)</f>
        <v>Q1</v>
      </c>
      <c r="X7214" t="str">
        <f>"Q"&amp;INT(MOD(MONTH(Sheet1[[#This Row],[Date]])-4,12/3)+1)</f>
        <v>Q2</v>
      </c>
      <c r="Y7214" t="str" cm="1">
        <f t="array" ref="Y7214">_xlfn.IFS(ROUND(L7214,0)&lt;=1,"Need to improve 0-1",ROUND(L7214,0)&lt;=2,"Okay 1-2",ROUND(L7214,0)&lt;=3,"Good 2-3",ROUND(L7214,0)&lt;=4,"Great 3-4",ROUND(L7214,0)&lt;=5,"Excellent 4-5")</f>
        <v>Great 3-4</v>
      </c>
      <c r="Z7214" t="str">
        <f t="shared" si="112"/>
        <v>0-1000</v>
      </c>
    </row>
    <row r="7215" spans="1:26" x14ac:dyDescent="0.3">
      <c r="A7215">
        <v>310790</v>
      </c>
      <c r="B7215" t="s">
        <v>9480</v>
      </c>
      <c r="C7215">
        <v>1</v>
      </c>
      <c r="D7215" t="s">
        <v>8927</v>
      </c>
      <c r="E7215" t="s">
        <v>9481</v>
      </c>
      <c r="F7215" t="s">
        <v>16</v>
      </c>
      <c r="G7215" t="s">
        <v>16</v>
      </c>
      <c r="H7215" t="s">
        <v>16</v>
      </c>
      <c r="I7215">
        <v>2</v>
      </c>
      <c r="J7215">
        <v>16</v>
      </c>
      <c r="K7215">
        <v>600</v>
      </c>
      <c r="L7215">
        <v>2.8</v>
      </c>
      <c r="M7215" t="s">
        <v>7471</v>
      </c>
      <c r="N7215" t="str">
        <f>SUBSTITUTE(Sheet1[[#This Row],[Datekey_Opening]],"_","-")</f>
        <v>2010-1-28</v>
      </c>
      <c r="O7215">
        <f>YEAR(Sheet1[[#This Row],[Date]])</f>
        <v>2010</v>
      </c>
      <c r="P7215" t="str">
        <f>LOOKUP(Sheet1[[#This Row],[CountryCode]],$AI$4:$AI$18,$AJ$4:$AJ$18)</f>
        <v>India</v>
      </c>
      <c r="Q7215">
        <f>MONTH(Sheet1[[#This Row],[Date]])</f>
        <v>1</v>
      </c>
      <c r="R7215" t="str">
        <f>TEXT(Sheet1[[#This Row],[Date]],"MMMM")</f>
        <v>January</v>
      </c>
      <c r="S7215" t="str">
        <f>TEXT(Sheet1[[#This Row],[Date]],"YYYY-MMM")</f>
        <v>2010-Jan</v>
      </c>
      <c r="T7215">
        <f>WEEKDAY(Sheet1[[#This Row],[Date]])</f>
        <v>5</v>
      </c>
      <c r="U7215" t="str">
        <f>TEXT(Sheet1[[#This Row],[Date]],"DDDD")</f>
        <v>Thursday</v>
      </c>
      <c r="V7215" t="str">
        <f>"FM"&amp;MOD(MONTH(Sheet1[[#This Row],[Date]])-4,12)+1</f>
        <v>FM10</v>
      </c>
      <c r="W7215" t="str">
        <f>"Q"&amp;ROUNDUP(MONTH(Sheet1[[#This Row],[Date]])/3,0)</f>
        <v>Q1</v>
      </c>
      <c r="X7215" t="str">
        <f>"Q"&amp;INT(MOD(MONTH(Sheet1[[#This Row],[Date]])-4,12/3)+1)</f>
        <v>Q2</v>
      </c>
      <c r="Y7215" t="str" cm="1">
        <f t="array" ref="Y7215">_xlfn.IFS(ROUND(L7215,0)&lt;=1,"Need to improve 0-1",ROUND(L7215,0)&lt;=2,"Okay 1-2",ROUND(L7215,0)&lt;=3,"Good 2-3",ROUND(L7215,0)&lt;=4,"Great 3-4",ROUND(L7215,0)&lt;=5,"Excellent 4-5")</f>
        <v>Good 2-3</v>
      </c>
      <c r="Z7215" t="str">
        <f t="shared" si="112"/>
        <v>0-1000</v>
      </c>
    </row>
    <row r="7216" spans="1:26" x14ac:dyDescent="0.3">
      <c r="A7216">
        <v>8152</v>
      </c>
      <c r="B7216" t="s">
        <v>9482</v>
      </c>
      <c r="C7216">
        <v>1</v>
      </c>
      <c r="D7216" t="s">
        <v>8927</v>
      </c>
      <c r="E7216" t="s">
        <v>395</v>
      </c>
      <c r="F7216" t="s">
        <v>16</v>
      </c>
      <c r="G7216" t="s">
        <v>16</v>
      </c>
      <c r="H7216" t="s">
        <v>16</v>
      </c>
      <c r="I7216">
        <v>1</v>
      </c>
      <c r="J7216">
        <v>9</v>
      </c>
      <c r="K7216">
        <v>100</v>
      </c>
      <c r="L7216">
        <v>2.8</v>
      </c>
      <c r="M7216" t="s">
        <v>5845</v>
      </c>
      <c r="N7216" t="str">
        <f>SUBSTITUTE(Sheet1[[#This Row],[Datekey_Opening]],"_","-")</f>
        <v>2011-1-8</v>
      </c>
      <c r="O7216">
        <f>YEAR(Sheet1[[#This Row],[Date]])</f>
        <v>2011</v>
      </c>
      <c r="P7216" t="str">
        <f>LOOKUP(Sheet1[[#This Row],[CountryCode]],$AI$4:$AI$18,$AJ$4:$AJ$18)</f>
        <v>India</v>
      </c>
      <c r="Q7216">
        <f>MONTH(Sheet1[[#This Row],[Date]])</f>
        <v>1</v>
      </c>
      <c r="R7216" t="str">
        <f>TEXT(Sheet1[[#This Row],[Date]],"MMMM")</f>
        <v>January</v>
      </c>
      <c r="S7216" t="str">
        <f>TEXT(Sheet1[[#This Row],[Date]],"YYYY-MMM")</f>
        <v>2011-Jan</v>
      </c>
      <c r="T7216">
        <f>WEEKDAY(Sheet1[[#This Row],[Date]])</f>
        <v>7</v>
      </c>
      <c r="U7216" t="str">
        <f>TEXT(Sheet1[[#This Row],[Date]],"DDDD")</f>
        <v>Saturday</v>
      </c>
      <c r="V7216" t="str">
        <f>"FM"&amp;MOD(MONTH(Sheet1[[#This Row],[Date]])-4,12)+1</f>
        <v>FM10</v>
      </c>
      <c r="W7216" t="str">
        <f>"Q"&amp;ROUNDUP(MONTH(Sheet1[[#This Row],[Date]])/3,0)</f>
        <v>Q1</v>
      </c>
      <c r="X7216" t="str">
        <f>"Q"&amp;INT(MOD(MONTH(Sheet1[[#This Row],[Date]])-4,12/3)+1)</f>
        <v>Q2</v>
      </c>
      <c r="Y7216" t="str" cm="1">
        <f t="array" ref="Y7216">_xlfn.IFS(ROUND(L7216,0)&lt;=1,"Need to improve 0-1",ROUND(L7216,0)&lt;=2,"Okay 1-2",ROUND(L7216,0)&lt;=3,"Good 2-3",ROUND(L7216,0)&lt;=4,"Great 3-4",ROUND(L7216,0)&lt;=5,"Excellent 4-5")</f>
        <v>Good 2-3</v>
      </c>
      <c r="Z7216" t="str">
        <f t="shared" si="112"/>
        <v>0-1000</v>
      </c>
    </row>
    <row r="7217" spans="1:26" x14ac:dyDescent="0.3">
      <c r="A7217">
        <v>18361734</v>
      </c>
      <c r="B7217" t="s">
        <v>5148</v>
      </c>
      <c r="C7217">
        <v>1</v>
      </c>
      <c r="D7217" t="s">
        <v>8927</v>
      </c>
      <c r="E7217" t="s">
        <v>564</v>
      </c>
      <c r="F7217" t="s">
        <v>16</v>
      </c>
      <c r="G7217" t="s">
        <v>21</v>
      </c>
      <c r="H7217" t="s">
        <v>16</v>
      </c>
      <c r="I7217">
        <v>1</v>
      </c>
      <c r="J7217">
        <v>3</v>
      </c>
      <c r="K7217">
        <v>300</v>
      </c>
      <c r="L7217">
        <v>1</v>
      </c>
      <c r="M7217" t="s">
        <v>2443</v>
      </c>
      <c r="N7217" t="str">
        <f>SUBSTITUTE(Sheet1[[#This Row],[Datekey_Opening]],"_","-")</f>
        <v>2016-1-17</v>
      </c>
      <c r="O7217">
        <f>YEAR(Sheet1[[#This Row],[Date]])</f>
        <v>2016</v>
      </c>
      <c r="P7217" t="str">
        <f>LOOKUP(Sheet1[[#This Row],[CountryCode]],$AI$4:$AI$18,$AJ$4:$AJ$18)</f>
        <v>India</v>
      </c>
      <c r="Q7217">
        <f>MONTH(Sheet1[[#This Row],[Date]])</f>
        <v>1</v>
      </c>
      <c r="R7217" t="str">
        <f>TEXT(Sheet1[[#This Row],[Date]],"MMMM")</f>
        <v>January</v>
      </c>
      <c r="S7217" t="str">
        <f>TEXT(Sheet1[[#This Row],[Date]],"YYYY-MMM")</f>
        <v>2016-Jan</v>
      </c>
      <c r="T7217">
        <f>WEEKDAY(Sheet1[[#This Row],[Date]])</f>
        <v>1</v>
      </c>
      <c r="U7217" t="str">
        <f>TEXT(Sheet1[[#This Row],[Date]],"DDDD")</f>
        <v>Sunday</v>
      </c>
      <c r="V7217" t="str">
        <f>"FM"&amp;MOD(MONTH(Sheet1[[#This Row],[Date]])-4,12)+1</f>
        <v>FM10</v>
      </c>
      <c r="W7217" t="str">
        <f>"Q"&amp;ROUNDUP(MONTH(Sheet1[[#This Row],[Date]])/3,0)</f>
        <v>Q1</v>
      </c>
      <c r="X7217" t="str">
        <f>"Q"&amp;INT(MOD(MONTH(Sheet1[[#This Row],[Date]])-4,12/3)+1)</f>
        <v>Q2</v>
      </c>
      <c r="Y7217" t="str" cm="1">
        <f t="array" ref="Y7217">_xlfn.IFS(ROUND(L7217,0)&lt;=1,"Need to improve 0-1",ROUND(L7217,0)&lt;=2,"Okay 1-2",ROUND(L7217,0)&lt;=3,"Good 2-3",ROUND(L7217,0)&lt;=4,"Great 3-4",ROUND(L7217,0)&lt;=5,"Excellent 4-5")</f>
        <v>Need to improve 0-1</v>
      </c>
      <c r="Z7217" t="str">
        <f t="shared" si="112"/>
        <v>0-1000</v>
      </c>
    </row>
    <row r="7218" spans="1:26" x14ac:dyDescent="0.3">
      <c r="A7218">
        <v>18427237</v>
      </c>
      <c r="B7218" t="s">
        <v>9483</v>
      </c>
      <c r="C7218">
        <v>1</v>
      </c>
      <c r="D7218" t="s">
        <v>8927</v>
      </c>
      <c r="E7218" t="s">
        <v>395</v>
      </c>
      <c r="F7218" t="s">
        <v>16</v>
      </c>
      <c r="G7218" t="s">
        <v>21</v>
      </c>
      <c r="H7218" t="s">
        <v>16</v>
      </c>
      <c r="I7218">
        <v>1</v>
      </c>
      <c r="J7218">
        <v>3</v>
      </c>
      <c r="K7218">
        <v>300</v>
      </c>
      <c r="L7218">
        <v>1</v>
      </c>
      <c r="M7218" t="s">
        <v>7227</v>
      </c>
      <c r="N7218" t="str">
        <f>SUBSTITUTE(Sheet1[[#This Row],[Datekey_Opening]],"_","-")</f>
        <v>2010-1-26</v>
      </c>
      <c r="O7218">
        <f>YEAR(Sheet1[[#This Row],[Date]])</f>
        <v>2010</v>
      </c>
      <c r="P7218" t="str">
        <f>LOOKUP(Sheet1[[#This Row],[CountryCode]],$AI$4:$AI$18,$AJ$4:$AJ$18)</f>
        <v>India</v>
      </c>
      <c r="Q7218">
        <f>MONTH(Sheet1[[#This Row],[Date]])</f>
        <v>1</v>
      </c>
      <c r="R7218" t="str">
        <f>TEXT(Sheet1[[#This Row],[Date]],"MMMM")</f>
        <v>January</v>
      </c>
      <c r="S7218" t="str">
        <f>TEXT(Sheet1[[#This Row],[Date]],"YYYY-MMM")</f>
        <v>2010-Jan</v>
      </c>
      <c r="T7218">
        <f>WEEKDAY(Sheet1[[#This Row],[Date]])</f>
        <v>3</v>
      </c>
      <c r="U7218" t="str">
        <f>TEXT(Sheet1[[#This Row],[Date]],"DDDD")</f>
        <v>Tuesday</v>
      </c>
      <c r="V7218" t="str">
        <f>"FM"&amp;MOD(MONTH(Sheet1[[#This Row],[Date]])-4,12)+1</f>
        <v>FM10</v>
      </c>
      <c r="W7218" t="str">
        <f>"Q"&amp;ROUNDUP(MONTH(Sheet1[[#This Row],[Date]])/3,0)</f>
        <v>Q1</v>
      </c>
      <c r="X7218" t="str">
        <f>"Q"&amp;INT(MOD(MONTH(Sheet1[[#This Row],[Date]])-4,12/3)+1)</f>
        <v>Q2</v>
      </c>
      <c r="Y7218" t="str" cm="1">
        <f t="array" ref="Y7218">_xlfn.IFS(ROUND(L7218,0)&lt;=1,"Need to improve 0-1",ROUND(L7218,0)&lt;=2,"Okay 1-2",ROUND(L7218,0)&lt;=3,"Good 2-3",ROUND(L7218,0)&lt;=4,"Great 3-4",ROUND(L7218,0)&lt;=5,"Excellent 4-5")</f>
        <v>Need to improve 0-1</v>
      </c>
      <c r="Z7218" t="str">
        <f t="shared" si="112"/>
        <v>0-1000</v>
      </c>
    </row>
    <row r="7219" spans="1:26" x14ac:dyDescent="0.3">
      <c r="A7219">
        <v>312287</v>
      </c>
      <c r="B7219" t="s">
        <v>5521</v>
      </c>
      <c r="C7219">
        <v>1</v>
      </c>
      <c r="D7219" t="s">
        <v>8927</v>
      </c>
      <c r="E7219" t="s">
        <v>15</v>
      </c>
      <c r="F7219" t="s">
        <v>16</v>
      </c>
      <c r="G7219" t="s">
        <v>16</v>
      </c>
      <c r="H7219" t="s">
        <v>16</v>
      </c>
      <c r="I7219">
        <v>1</v>
      </c>
      <c r="J7219">
        <v>3</v>
      </c>
      <c r="K7219">
        <v>300</v>
      </c>
      <c r="L7219">
        <v>1</v>
      </c>
      <c r="M7219" t="s">
        <v>4439</v>
      </c>
      <c r="N7219" t="str">
        <f>SUBSTITUTE(Sheet1[[#This Row],[Datekey_Opening]],"_","-")</f>
        <v>2014-1-16</v>
      </c>
      <c r="O7219">
        <f>YEAR(Sheet1[[#This Row],[Date]])</f>
        <v>2014</v>
      </c>
      <c r="P7219" t="str">
        <f>LOOKUP(Sheet1[[#This Row],[CountryCode]],$AI$4:$AI$18,$AJ$4:$AJ$18)</f>
        <v>India</v>
      </c>
      <c r="Q7219">
        <f>MONTH(Sheet1[[#This Row],[Date]])</f>
        <v>1</v>
      </c>
      <c r="R7219" t="str">
        <f>TEXT(Sheet1[[#This Row],[Date]],"MMMM")</f>
        <v>January</v>
      </c>
      <c r="S7219" t="str">
        <f>TEXT(Sheet1[[#This Row],[Date]],"YYYY-MMM")</f>
        <v>2014-Jan</v>
      </c>
      <c r="T7219">
        <f>WEEKDAY(Sheet1[[#This Row],[Date]])</f>
        <v>5</v>
      </c>
      <c r="U7219" t="str">
        <f>TEXT(Sheet1[[#This Row],[Date]],"DDDD")</f>
        <v>Thursday</v>
      </c>
      <c r="V7219" t="str">
        <f>"FM"&amp;MOD(MONTH(Sheet1[[#This Row],[Date]])-4,12)+1</f>
        <v>FM10</v>
      </c>
      <c r="W7219" t="str">
        <f>"Q"&amp;ROUNDUP(MONTH(Sheet1[[#This Row],[Date]])/3,0)</f>
        <v>Q1</v>
      </c>
      <c r="X7219" t="str">
        <f>"Q"&amp;INT(MOD(MONTH(Sheet1[[#This Row],[Date]])-4,12/3)+1)</f>
        <v>Q2</v>
      </c>
      <c r="Y7219" t="str" cm="1">
        <f t="array" ref="Y7219">_xlfn.IFS(ROUND(L7219,0)&lt;=1,"Need to improve 0-1",ROUND(L7219,0)&lt;=2,"Okay 1-2",ROUND(L7219,0)&lt;=3,"Good 2-3",ROUND(L7219,0)&lt;=4,"Great 3-4",ROUND(L7219,0)&lt;=5,"Excellent 4-5")</f>
        <v>Need to improve 0-1</v>
      </c>
      <c r="Z7219" t="str">
        <f t="shared" si="112"/>
        <v>0-1000</v>
      </c>
    </row>
    <row r="7220" spans="1:26" x14ac:dyDescent="0.3">
      <c r="A7220">
        <v>18382371</v>
      </c>
      <c r="B7220" t="s">
        <v>9484</v>
      </c>
      <c r="C7220">
        <v>1</v>
      </c>
      <c r="D7220" t="s">
        <v>8927</v>
      </c>
      <c r="E7220" t="s">
        <v>379</v>
      </c>
      <c r="F7220" t="s">
        <v>16</v>
      </c>
      <c r="G7220" t="s">
        <v>16</v>
      </c>
      <c r="H7220" t="s">
        <v>16</v>
      </c>
      <c r="I7220">
        <v>1</v>
      </c>
      <c r="J7220">
        <v>2</v>
      </c>
      <c r="K7220">
        <v>300</v>
      </c>
      <c r="L7220">
        <v>1</v>
      </c>
      <c r="M7220" t="s">
        <v>1715</v>
      </c>
      <c r="N7220" t="str">
        <f>SUBSTITUTE(Sheet1[[#This Row],[Datekey_Opening]],"_","-")</f>
        <v>2017-1-13</v>
      </c>
      <c r="O7220">
        <f>YEAR(Sheet1[[#This Row],[Date]])</f>
        <v>2017</v>
      </c>
      <c r="P7220" t="str">
        <f>LOOKUP(Sheet1[[#This Row],[CountryCode]],$AI$4:$AI$18,$AJ$4:$AJ$18)</f>
        <v>India</v>
      </c>
      <c r="Q7220">
        <f>MONTH(Sheet1[[#This Row],[Date]])</f>
        <v>1</v>
      </c>
      <c r="R7220" t="str">
        <f>TEXT(Sheet1[[#This Row],[Date]],"MMMM")</f>
        <v>January</v>
      </c>
      <c r="S7220" t="str">
        <f>TEXT(Sheet1[[#This Row],[Date]],"YYYY-MMM")</f>
        <v>2017-Jan</v>
      </c>
      <c r="T7220">
        <f>WEEKDAY(Sheet1[[#This Row],[Date]])</f>
        <v>6</v>
      </c>
      <c r="U7220" t="str">
        <f>TEXT(Sheet1[[#This Row],[Date]],"DDDD")</f>
        <v>Friday</v>
      </c>
      <c r="V7220" t="str">
        <f>"FM"&amp;MOD(MONTH(Sheet1[[#This Row],[Date]])-4,12)+1</f>
        <v>FM10</v>
      </c>
      <c r="W7220" t="str">
        <f>"Q"&amp;ROUNDUP(MONTH(Sheet1[[#This Row],[Date]])/3,0)</f>
        <v>Q1</v>
      </c>
      <c r="X7220" t="str">
        <f>"Q"&amp;INT(MOD(MONTH(Sheet1[[#This Row],[Date]])-4,12/3)+1)</f>
        <v>Q2</v>
      </c>
      <c r="Y7220" t="str" cm="1">
        <f t="array" ref="Y7220">_xlfn.IFS(ROUND(L7220,0)&lt;=1,"Need to improve 0-1",ROUND(L7220,0)&lt;=2,"Okay 1-2",ROUND(L7220,0)&lt;=3,"Good 2-3",ROUND(L7220,0)&lt;=4,"Great 3-4",ROUND(L7220,0)&lt;=5,"Excellent 4-5")</f>
        <v>Need to improve 0-1</v>
      </c>
      <c r="Z7220" t="str">
        <f t="shared" si="112"/>
        <v>0-1000</v>
      </c>
    </row>
    <row r="7221" spans="1:26" x14ac:dyDescent="0.3">
      <c r="A7221">
        <v>18425747</v>
      </c>
      <c r="B7221" t="s">
        <v>9485</v>
      </c>
      <c r="C7221">
        <v>1</v>
      </c>
      <c r="D7221" t="s">
        <v>8927</v>
      </c>
      <c r="E7221" t="s">
        <v>9486</v>
      </c>
      <c r="F7221" t="s">
        <v>16</v>
      </c>
      <c r="G7221" t="s">
        <v>21</v>
      </c>
      <c r="H7221" t="s">
        <v>16</v>
      </c>
      <c r="I7221">
        <v>2</v>
      </c>
      <c r="J7221">
        <v>18</v>
      </c>
      <c r="K7221">
        <v>600</v>
      </c>
      <c r="L7221">
        <v>3</v>
      </c>
      <c r="M7221" t="s">
        <v>6722</v>
      </c>
      <c r="N7221" t="str">
        <f>SUBSTITUTE(Sheet1[[#This Row],[Datekey_Opening]],"_","-")</f>
        <v>2017-1-2</v>
      </c>
      <c r="O7221">
        <f>YEAR(Sheet1[[#This Row],[Date]])</f>
        <v>2017</v>
      </c>
      <c r="P7221" t="str">
        <f>LOOKUP(Sheet1[[#This Row],[CountryCode]],$AI$4:$AI$18,$AJ$4:$AJ$18)</f>
        <v>India</v>
      </c>
      <c r="Q7221">
        <f>MONTH(Sheet1[[#This Row],[Date]])</f>
        <v>1</v>
      </c>
      <c r="R7221" t="str">
        <f>TEXT(Sheet1[[#This Row],[Date]],"MMMM")</f>
        <v>January</v>
      </c>
      <c r="S7221" t="str">
        <f>TEXT(Sheet1[[#This Row],[Date]],"YYYY-MMM")</f>
        <v>2017-Jan</v>
      </c>
      <c r="T7221">
        <f>WEEKDAY(Sheet1[[#This Row],[Date]])</f>
        <v>2</v>
      </c>
      <c r="U7221" t="str">
        <f>TEXT(Sheet1[[#This Row],[Date]],"DDDD")</f>
        <v>Monday</v>
      </c>
      <c r="V7221" t="str">
        <f>"FM"&amp;MOD(MONTH(Sheet1[[#This Row],[Date]])-4,12)+1</f>
        <v>FM10</v>
      </c>
      <c r="W7221" t="str">
        <f>"Q"&amp;ROUNDUP(MONTH(Sheet1[[#This Row],[Date]])/3,0)</f>
        <v>Q1</v>
      </c>
      <c r="X7221" t="str">
        <f>"Q"&amp;INT(MOD(MONTH(Sheet1[[#This Row],[Date]])-4,12/3)+1)</f>
        <v>Q2</v>
      </c>
      <c r="Y7221" t="str" cm="1">
        <f t="array" ref="Y7221">_xlfn.IFS(ROUND(L7221,0)&lt;=1,"Need to improve 0-1",ROUND(L7221,0)&lt;=2,"Okay 1-2",ROUND(L7221,0)&lt;=3,"Good 2-3",ROUND(L7221,0)&lt;=4,"Great 3-4",ROUND(L7221,0)&lt;=5,"Excellent 4-5")</f>
        <v>Good 2-3</v>
      </c>
      <c r="Z7221" t="str">
        <f t="shared" si="112"/>
        <v>0-1000</v>
      </c>
    </row>
    <row r="7222" spans="1:26" x14ac:dyDescent="0.3">
      <c r="A7222">
        <v>5742</v>
      </c>
      <c r="B7222" t="s">
        <v>9487</v>
      </c>
      <c r="C7222">
        <v>1</v>
      </c>
      <c r="D7222" t="s">
        <v>8927</v>
      </c>
      <c r="E7222" t="s">
        <v>584</v>
      </c>
      <c r="F7222" t="s">
        <v>16</v>
      </c>
      <c r="G7222" t="s">
        <v>21</v>
      </c>
      <c r="H7222" t="s">
        <v>16</v>
      </c>
      <c r="I7222">
        <v>2</v>
      </c>
      <c r="J7222">
        <v>90</v>
      </c>
      <c r="K7222">
        <v>600</v>
      </c>
      <c r="L7222">
        <v>2.7</v>
      </c>
      <c r="M7222" t="s">
        <v>7227</v>
      </c>
      <c r="N7222" t="str">
        <f>SUBSTITUTE(Sheet1[[#This Row],[Datekey_Opening]],"_","-")</f>
        <v>2010-1-26</v>
      </c>
      <c r="O7222">
        <f>YEAR(Sheet1[[#This Row],[Date]])</f>
        <v>2010</v>
      </c>
      <c r="P7222" t="str">
        <f>LOOKUP(Sheet1[[#This Row],[CountryCode]],$AI$4:$AI$18,$AJ$4:$AJ$18)</f>
        <v>India</v>
      </c>
      <c r="Q7222">
        <f>MONTH(Sheet1[[#This Row],[Date]])</f>
        <v>1</v>
      </c>
      <c r="R7222" t="str">
        <f>TEXT(Sheet1[[#This Row],[Date]],"MMMM")</f>
        <v>January</v>
      </c>
      <c r="S7222" t="str">
        <f>TEXT(Sheet1[[#This Row],[Date]],"YYYY-MMM")</f>
        <v>2010-Jan</v>
      </c>
      <c r="T7222">
        <f>WEEKDAY(Sheet1[[#This Row],[Date]])</f>
        <v>3</v>
      </c>
      <c r="U7222" t="str">
        <f>TEXT(Sheet1[[#This Row],[Date]],"DDDD")</f>
        <v>Tuesday</v>
      </c>
      <c r="V7222" t="str">
        <f>"FM"&amp;MOD(MONTH(Sheet1[[#This Row],[Date]])-4,12)+1</f>
        <v>FM10</v>
      </c>
      <c r="W7222" t="str">
        <f>"Q"&amp;ROUNDUP(MONTH(Sheet1[[#This Row],[Date]])/3,0)</f>
        <v>Q1</v>
      </c>
      <c r="X7222" t="str">
        <f>"Q"&amp;INT(MOD(MONTH(Sheet1[[#This Row],[Date]])-4,12/3)+1)</f>
        <v>Q2</v>
      </c>
      <c r="Y7222" t="str" cm="1">
        <f t="array" ref="Y7222">_xlfn.IFS(ROUND(L7222,0)&lt;=1,"Need to improve 0-1",ROUND(L7222,0)&lt;=2,"Okay 1-2",ROUND(L7222,0)&lt;=3,"Good 2-3",ROUND(L7222,0)&lt;=4,"Great 3-4",ROUND(L7222,0)&lt;=5,"Excellent 4-5")</f>
        <v>Good 2-3</v>
      </c>
      <c r="Z7222" t="str">
        <f t="shared" si="112"/>
        <v>0-1000</v>
      </c>
    </row>
    <row r="7223" spans="1:26" x14ac:dyDescent="0.3">
      <c r="A7223">
        <v>18219528</v>
      </c>
      <c r="B7223" t="s">
        <v>9488</v>
      </c>
      <c r="C7223">
        <v>1</v>
      </c>
      <c r="D7223" t="s">
        <v>8927</v>
      </c>
      <c r="E7223" t="s">
        <v>426</v>
      </c>
      <c r="F7223" t="s">
        <v>16</v>
      </c>
      <c r="G7223" t="s">
        <v>16</v>
      </c>
      <c r="H7223" t="s">
        <v>16</v>
      </c>
      <c r="I7223">
        <v>2</v>
      </c>
      <c r="J7223">
        <v>3</v>
      </c>
      <c r="K7223">
        <v>700</v>
      </c>
      <c r="L7223">
        <v>1</v>
      </c>
      <c r="M7223" t="s">
        <v>4949</v>
      </c>
      <c r="N7223" t="str">
        <f>SUBSTITUTE(Sheet1[[#This Row],[Datekey_Opening]],"_","-")</f>
        <v>2011-1-12</v>
      </c>
      <c r="O7223">
        <f>YEAR(Sheet1[[#This Row],[Date]])</f>
        <v>2011</v>
      </c>
      <c r="P7223" t="str">
        <f>LOOKUP(Sheet1[[#This Row],[CountryCode]],$AI$4:$AI$18,$AJ$4:$AJ$18)</f>
        <v>India</v>
      </c>
      <c r="Q7223">
        <f>MONTH(Sheet1[[#This Row],[Date]])</f>
        <v>1</v>
      </c>
      <c r="R7223" t="str">
        <f>TEXT(Sheet1[[#This Row],[Date]],"MMMM")</f>
        <v>January</v>
      </c>
      <c r="S7223" t="str">
        <f>TEXT(Sheet1[[#This Row],[Date]],"YYYY-MMM")</f>
        <v>2011-Jan</v>
      </c>
      <c r="T7223">
        <f>WEEKDAY(Sheet1[[#This Row],[Date]])</f>
        <v>4</v>
      </c>
      <c r="U7223" t="str">
        <f>TEXT(Sheet1[[#This Row],[Date]],"DDDD")</f>
        <v>Wednesday</v>
      </c>
      <c r="V7223" t="str">
        <f>"FM"&amp;MOD(MONTH(Sheet1[[#This Row],[Date]])-4,12)+1</f>
        <v>FM10</v>
      </c>
      <c r="W7223" t="str">
        <f>"Q"&amp;ROUNDUP(MONTH(Sheet1[[#This Row],[Date]])/3,0)</f>
        <v>Q1</v>
      </c>
      <c r="X7223" t="str">
        <f>"Q"&amp;INT(MOD(MONTH(Sheet1[[#This Row],[Date]])-4,12/3)+1)</f>
        <v>Q2</v>
      </c>
      <c r="Y7223" t="str" cm="1">
        <f t="array" ref="Y7223">_xlfn.IFS(ROUND(L7223,0)&lt;=1,"Need to improve 0-1",ROUND(L7223,0)&lt;=2,"Okay 1-2",ROUND(L7223,0)&lt;=3,"Good 2-3",ROUND(L7223,0)&lt;=4,"Great 3-4",ROUND(L7223,0)&lt;=5,"Excellent 4-5")</f>
        <v>Need to improve 0-1</v>
      </c>
      <c r="Z7223" t="str">
        <f t="shared" si="112"/>
        <v>0-1000</v>
      </c>
    </row>
    <row r="7224" spans="1:26" x14ac:dyDescent="0.3">
      <c r="A7224">
        <v>4480</v>
      </c>
      <c r="B7224" t="s">
        <v>472</v>
      </c>
      <c r="C7224">
        <v>1</v>
      </c>
      <c r="D7224" t="s">
        <v>8927</v>
      </c>
      <c r="E7224" t="s">
        <v>473</v>
      </c>
      <c r="F7224" t="s">
        <v>16</v>
      </c>
      <c r="G7224" t="s">
        <v>16</v>
      </c>
      <c r="H7224" t="s">
        <v>16</v>
      </c>
      <c r="I7224">
        <v>2</v>
      </c>
      <c r="J7224">
        <v>84</v>
      </c>
      <c r="K7224">
        <v>700</v>
      </c>
      <c r="L7224">
        <v>2.1</v>
      </c>
      <c r="M7224" t="s">
        <v>3702</v>
      </c>
      <c r="N7224" t="str">
        <f>SUBSTITUTE(Sheet1[[#This Row],[Datekey_Opening]],"_","-")</f>
        <v>2013-1-28</v>
      </c>
      <c r="O7224">
        <f>YEAR(Sheet1[[#This Row],[Date]])</f>
        <v>2013</v>
      </c>
      <c r="P7224" t="str">
        <f>LOOKUP(Sheet1[[#This Row],[CountryCode]],$AI$4:$AI$18,$AJ$4:$AJ$18)</f>
        <v>India</v>
      </c>
      <c r="Q7224">
        <f>MONTH(Sheet1[[#This Row],[Date]])</f>
        <v>1</v>
      </c>
      <c r="R7224" t="str">
        <f>TEXT(Sheet1[[#This Row],[Date]],"MMMM")</f>
        <v>January</v>
      </c>
      <c r="S7224" t="str">
        <f>TEXT(Sheet1[[#This Row],[Date]],"YYYY-MMM")</f>
        <v>2013-Jan</v>
      </c>
      <c r="T7224">
        <f>WEEKDAY(Sheet1[[#This Row],[Date]])</f>
        <v>2</v>
      </c>
      <c r="U7224" t="str">
        <f>TEXT(Sheet1[[#This Row],[Date]],"DDDD")</f>
        <v>Monday</v>
      </c>
      <c r="V7224" t="str">
        <f>"FM"&amp;MOD(MONTH(Sheet1[[#This Row],[Date]])-4,12)+1</f>
        <v>FM10</v>
      </c>
      <c r="W7224" t="str">
        <f>"Q"&amp;ROUNDUP(MONTH(Sheet1[[#This Row],[Date]])/3,0)</f>
        <v>Q1</v>
      </c>
      <c r="X7224" t="str">
        <f>"Q"&amp;INT(MOD(MONTH(Sheet1[[#This Row],[Date]])-4,12/3)+1)</f>
        <v>Q2</v>
      </c>
      <c r="Y7224" t="str" cm="1">
        <f t="array" ref="Y7224">_xlfn.IFS(ROUND(L7224,0)&lt;=1,"Need to improve 0-1",ROUND(L7224,0)&lt;=2,"Okay 1-2",ROUND(L7224,0)&lt;=3,"Good 2-3",ROUND(L7224,0)&lt;=4,"Great 3-4",ROUND(L7224,0)&lt;=5,"Excellent 4-5")</f>
        <v>Okay 1-2</v>
      </c>
      <c r="Z7224" t="str">
        <f t="shared" si="112"/>
        <v>0-1000</v>
      </c>
    </row>
    <row r="7225" spans="1:26" x14ac:dyDescent="0.3">
      <c r="A7225">
        <v>3764</v>
      </c>
      <c r="B7225" t="s">
        <v>9489</v>
      </c>
      <c r="C7225">
        <v>1</v>
      </c>
      <c r="D7225" t="s">
        <v>8927</v>
      </c>
      <c r="E7225" t="s">
        <v>382</v>
      </c>
      <c r="F7225" t="s">
        <v>21</v>
      </c>
      <c r="G7225" t="s">
        <v>21</v>
      </c>
      <c r="H7225" t="s">
        <v>16</v>
      </c>
      <c r="I7225">
        <v>2</v>
      </c>
      <c r="J7225">
        <v>76</v>
      </c>
      <c r="K7225">
        <v>800</v>
      </c>
      <c r="L7225">
        <v>2.4</v>
      </c>
      <c r="M7225" t="s">
        <v>9490</v>
      </c>
      <c r="N7225" t="str">
        <f>SUBSTITUTE(Sheet1[[#This Row],[Datekey_Opening]],"_","-")</f>
        <v>2012-1-24</v>
      </c>
      <c r="O7225">
        <f>YEAR(Sheet1[[#This Row],[Date]])</f>
        <v>2012</v>
      </c>
      <c r="P7225" t="str">
        <f>LOOKUP(Sheet1[[#This Row],[CountryCode]],$AI$4:$AI$18,$AJ$4:$AJ$18)</f>
        <v>India</v>
      </c>
      <c r="Q7225">
        <f>MONTH(Sheet1[[#This Row],[Date]])</f>
        <v>1</v>
      </c>
      <c r="R7225" t="str">
        <f>TEXT(Sheet1[[#This Row],[Date]],"MMMM")</f>
        <v>January</v>
      </c>
      <c r="S7225" t="str">
        <f>TEXT(Sheet1[[#This Row],[Date]],"YYYY-MMM")</f>
        <v>2012-Jan</v>
      </c>
      <c r="T7225">
        <f>WEEKDAY(Sheet1[[#This Row],[Date]])</f>
        <v>3</v>
      </c>
      <c r="U7225" t="str">
        <f>TEXT(Sheet1[[#This Row],[Date]],"DDDD")</f>
        <v>Tuesday</v>
      </c>
      <c r="V7225" t="str">
        <f>"FM"&amp;MOD(MONTH(Sheet1[[#This Row],[Date]])-4,12)+1</f>
        <v>FM10</v>
      </c>
      <c r="W7225" t="str">
        <f>"Q"&amp;ROUNDUP(MONTH(Sheet1[[#This Row],[Date]])/3,0)</f>
        <v>Q1</v>
      </c>
      <c r="X7225" t="str">
        <f>"Q"&amp;INT(MOD(MONTH(Sheet1[[#This Row],[Date]])-4,12/3)+1)</f>
        <v>Q2</v>
      </c>
      <c r="Y7225" t="str" cm="1">
        <f t="array" ref="Y7225">_xlfn.IFS(ROUND(L7225,0)&lt;=1,"Need to improve 0-1",ROUND(L7225,0)&lt;=2,"Okay 1-2",ROUND(L7225,0)&lt;=3,"Good 2-3",ROUND(L7225,0)&lt;=4,"Great 3-4",ROUND(L7225,0)&lt;=5,"Excellent 4-5")</f>
        <v>Okay 1-2</v>
      </c>
      <c r="Z7225" t="str">
        <f t="shared" si="112"/>
        <v>0-1000</v>
      </c>
    </row>
    <row r="7226" spans="1:26" x14ac:dyDescent="0.3">
      <c r="A7226">
        <v>302518</v>
      </c>
      <c r="B7226" t="s">
        <v>9491</v>
      </c>
      <c r="C7226">
        <v>1</v>
      </c>
      <c r="D7226" t="s">
        <v>8927</v>
      </c>
      <c r="E7226" t="s">
        <v>395</v>
      </c>
      <c r="F7226" t="s">
        <v>16</v>
      </c>
      <c r="G7226" t="s">
        <v>16</v>
      </c>
      <c r="H7226" t="s">
        <v>16</v>
      </c>
      <c r="I7226">
        <v>1</v>
      </c>
      <c r="J7226">
        <v>31</v>
      </c>
      <c r="K7226">
        <v>350</v>
      </c>
      <c r="L7226">
        <v>2.8</v>
      </c>
      <c r="M7226" t="s">
        <v>3166</v>
      </c>
      <c r="N7226" t="str">
        <f>SUBSTITUTE(Sheet1[[#This Row],[Datekey_Opening]],"_","-")</f>
        <v>2011-1-25</v>
      </c>
      <c r="O7226">
        <f>YEAR(Sheet1[[#This Row],[Date]])</f>
        <v>2011</v>
      </c>
      <c r="P7226" t="str">
        <f>LOOKUP(Sheet1[[#This Row],[CountryCode]],$AI$4:$AI$18,$AJ$4:$AJ$18)</f>
        <v>India</v>
      </c>
      <c r="Q7226">
        <f>MONTH(Sheet1[[#This Row],[Date]])</f>
        <v>1</v>
      </c>
      <c r="R7226" t="str">
        <f>TEXT(Sheet1[[#This Row],[Date]],"MMMM")</f>
        <v>January</v>
      </c>
      <c r="S7226" t="str">
        <f>TEXT(Sheet1[[#This Row],[Date]],"YYYY-MMM")</f>
        <v>2011-Jan</v>
      </c>
      <c r="T7226">
        <f>WEEKDAY(Sheet1[[#This Row],[Date]])</f>
        <v>3</v>
      </c>
      <c r="U7226" t="str">
        <f>TEXT(Sheet1[[#This Row],[Date]],"DDDD")</f>
        <v>Tuesday</v>
      </c>
      <c r="V7226" t="str">
        <f>"FM"&amp;MOD(MONTH(Sheet1[[#This Row],[Date]])-4,12)+1</f>
        <v>FM10</v>
      </c>
      <c r="W7226" t="str">
        <f>"Q"&amp;ROUNDUP(MONTH(Sheet1[[#This Row],[Date]])/3,0)</f>
        <v>Q1</v>
      </c>
      <c r="X7226" t="str">
        <f>"Q"&amp;INT(MOD(MONTH(Sheet1[[#This Row],[Date]])-4,12/3)+1)</f>
        <v>Q2</v>
      </c>
      <c r="Y7226" t="str" cm="1">
        <f t="array" ref="Y7226">_xlfn.IFS(ROUND(L7226,0)&lt;=1,"Need to improve 0-1",ROUND(L7226,0)&lt;=2,"Okay 1-2",ROUND(L7226,0)&lt;=3,"Good 2-3",ROUND(L7226,0)&lt;=4,"Great 3-4",ROUND(L7226,0)&lt;=5,"Excellent 4-5")</f>
        <v>Good 2-3</v>
      </c>
      <c r="Z7226" t="str">
        <f t="shared" si="112"/>
        <v>0-1000</v>
      </c>
    </row>
    <row r="7227" spans="1:26" x14ac:dyDescent="0.3">
      <c r="A7227">
        <v>307888</v>
      </c>
      <c r="B7227" t="s">
        <v>9492</v>
      </c>
      <c r="C7227">
        <v>1</v>
      </c>
      <c r="D7227" t="s">
        <v>8927</v>
      </c>
      <c r="E7227" t="s">
        <v>365</v>
      </c>
      <c r="F7227" t="s">
        <v>16</v>
      </c>
      <c r="G7227" t="s">
        <v>21</v>
      </c>
      <c r="H7227" t="s">
        <v>16</v>
      </c>
      <c r="I7227">
        <v>1</v>
      </c>
      <c r="J7227">
        <v>30</v>
      </c>
      <c r="K7227">
        <v>350</v>
      </c>
      <c r="L7227">
        <v>3.1</v>
      </c>
      <c r="M7227" t="s">
        <v>6721</v>
      </c>
      <c r="N7227" t="str">
        <f>SUBSTITUTE(Sheet1[[#This Row],[Datekey_Opening]],"_","-")</f>
        <v>2015-1-19</v>
      </c>
      <c r="O7227">
        <f>YEAR(Sheet1[[#This Row],[Date]])</f>
        <v>2015</v>
      </c>
      <c r="P7227" t="str">
        <f>LOOKUP(Sheet1[[#This Row],[CountryCode]],$AI$4:$AI$18,$AJ$4:$AJ$18)</f>
        <v>India</v>
      </c>
      <c r="Q7227">
        <f>MONTH(Sheet1[[#This Row],[Date]])</f>
        <v>1</v>
      </c>
      <c r="R7227" t="str">
        <f>TEXT(Sheet1[[#This Row],[Date]],"MMMM")</f>
        <v>January</v>
      </c>
      <c r="S7227" t="str">
        <f>TEXT(Sheet1[[#This Row],[Date]],"YYYY-MMM")</f>
        <v>2015-Jan</v>
      </c>
      <c r="T7227">
        <f>WEEKDAY(Sheet1[[#This Row],[Date]])</f>
        <v>2</v>
      </c>
      <c r="U7227" t="str">
        <f>TEXT(Sheet1[[#This Row],[Date]],"DDDD")</f>
        <v>Monday</v>
      </c>
      <c r="V7227" t="str">
        <f>"FM"&amp;MOD(MONTH(Sheet1[[#This Row],[Date]])-4,12)+1</f>
        <v>FM10</v>
      </c>
      <c r="W7227" t="str">
        <f>"Q"&amp;ROUNDUP(MONTH(Sheet1[[#This Row],[Date]])/3,0)</f>
        <v>Q1</v>
      </c>
      <c r="X7227" t="str">
        <f>"Q"&amp;INT(MOD(MONTH(Sheet1[[#This Row],[Date]])-4,12/3)+1)</f>
        <v>Q2</v>
      </c>
      <c r="Y7227" t="str" cm="1">
        <f t="array" ref="Y7227">_xlfn.IFS(ROUND(L7227,0)&lt;=1,"Need to improve 0-1",ROUND(L7227,0)&lt;=2,"Okay 1-2",ROUND(L7227,0)&lt;=3,"Good 2-3",ROUND(L7227,0)&lt;=4,"Great 3-4",ROUND(L7227,0)&lt;=5,"Excellent 4-5")</f>
        <v>Good 2-3</v>
      </c>
      <c r="Z7227" t="str">
        <f t="shared" si="112"/>
        <v>0-1000</v>
      </c>
    </row>
    <row r="7228" spans="1:26" x14ac:dyDescent="0.3">
      <c r="A7228">
        <v>18340903</v>
      </c>
      <c r="B7228" t="s">
        <v>9493</v>
      </c>
      <c r="C7228">
        <v>1</v>
      </c>
      <c r="D7228" t="s">
        <v>8927</v>
      </c>
      <c r="E7228" t="s">
        <v>9494</v>
      </c>
      <c r="F7228" t="s">
        <v>16</v>
      </c>
      <c r="G7228" t="s">
        <v>16</v>
      </c>
      <c r="H7228" t="s">
        <v>16</v>
      </c>
      <c r="I7228">
        <v>1</v>
      </c>
      <c r="J7228">
        <v>4</v>
      </c>
      <c r="K7228">
        <v>300</v>
      </c>
      <c r="L7228">
        <v>3</v>
      </c>
      <c r="M7228" t="s">
        <v>1282</v>
      </c>
      <c r="N7228" t="str">
        <f>SUBSTITUTE(Sheet1[[#This Row],[Datekey_Opening]],"_","-")</f>
        <v>2013-1-13</v>
      </c>
      <c r="O7228">
        <f>YEAR(Sheet1[[#This Row],[Date]])</f>
        <v>2013</v>
      </c>
      <c r="P7228" t="str">
        <f>LOOKUP(Sheet1[[#This Row],[CountryCode]],$AI$4:$AI$18,$AJ$4:$AJ$18)</f>
        <v>India</v>
      </c>
      <c r="Q7228">
        <f>MONTH(Sheet1[[#This Row],[Date]])</f>
        <v>1</v>
      </c>
      <c r="R7228" t="str">
        <f>TEXT(Sheet1[[#This Row],[Date]],"MMMM")</f>
        <v>January</v>
      </c>
      <c r="S7228" t="str">
        <f>TEXT(Sheet1[[#This Row],[Date]],"YYYY-MMM")</f>
        <v>2013-Jan</v>
      </c>
      <c r="T7228">
        <f>WEEKDAY(Sheet1[[#This Row],[Date]])</f>
        <v>1</v>
      </c>
      <c r="U7228" t="str">
        <f>TEXT(Sheet1[[#This Row],[Date]],"DDDD")</f>
        <v>Sunday</v>
      </c>
      <c r="V7228" t="str">
        <f>"FM"&amp;MOD(MONTH(Sheet1[[#This Row],[Date]])-4,12)+1</f>
        <v>FM10</v>
      </c>
      <c r="W7228" t="str">
        <f>"Q"&amp;ROUNDUP(MONTH(Sheet1[[#This Row],[Date]])/3,0)</f>
        <v>Q1</v>
      </c>
      <c r="X7228" t="str">
        <f>"Q"&amp;INT(MOD(MONTH(Sheet1[[#This Row],[Date]])-4,12/3)+1)</f>
        <v>Q2</v>
      </c>
      <c r="Y7228" t="str" cm="1">
        <f t="array" ref="Y7228">_xlfn.IFS(ROUND(L7228,0)&lt;=1,"Need to improve 0-1",ROUND(L7228,0)&lt;=2,"Okay 1-2",ROUND(L7228,0)&lt;=3,"Good 2-3",ROUND(L7228,0)&lt;=4,"Great 3-4",ROUND(L7228,0)&lt;=5,"Excellent 4-5")</f>
        <v>Good 2-3</v>
      </c>
      <c r="Z7228" t="str">
        <f t="shared" si="112"/>
        <v>0-1000</v>
      </c>
    </row>
    <row r="7229" spans="1:26" x14ac:dyDescent="0.3">
      <c r="A7229">
        <v>18371413</v>
      </c>
      <c r="B7229" t="s">
        <v>9495</v>
      </c>
      <c r="C7229">
        <v>1</v>
      </c>
      <c r="D7229" t="s">
        <v>8927</v>
      </c>
      <c r="E7229" t="s">
        <v>435</v>
      </c>
      <c r="F7229" t="s">
        <v>16</v>
      </c>
      <c r="G7229" t="s">
        <v>16</v>
      </c>
      <c r="H7229" t="s">
        <v>16</v>
      </c>
      <c r="I7229">
        <v>2</v>
      </c>
      <c r="J7229">
        <v>2</v>
      </c>
      <c r="K7229">
        <v>700</v>
      </c>
      <c r="L7229">
        <v>1</v>
      </c>
      <c r="M7229" t="s">
        <v>3516</v>
      </c>
      <c r="N7229" t="str">
        <f>SUBSTITUTE(Sheet1[[#This Row],[Datekey_Opening]],"_","-")</f>
        <v>2013-1-21</v>
      </c>
      <c r="O7229">
        <f>YEAR(Sheet1[[#This Row],[Date]])</f>
        <v>2013</v>
      </c>
      <c r="P7229" t="str">
        <f>LOOKUP(Sheet1[[#This Row],[CountryCode]],$AI$4:$AI$18,$AJ$4:$AJ$18)</f>
        <v>India</v>
      </c>
      <c r="Q7229">
        <f>MONTH(Sheet1[[#This Row],[Date]])</f>
        <v>1</v>
      </c>
      <c r="R7229" t="str">
        <f>TEXT(Sheet1[[#This Row],[Date]],"MMMM")</f>
        <v>January</v>
      </c>
      <c r="S7229" t="str">
        <f>TEXT(Sheet1[[#This Row],[Date]],"YYYY-MMM")</f>
        <v>2013-Jan</v>
      </c>
      <c r="T7229">
        <f>WEEKDAY(Sheet1[[#This Row],[Date]])</f>
        <v>2</v>
      </c>
      <c r="U7229" t="str">
        <f>TEXT(Sheet1[[#This Row],[Date]],"DDDD")</f>
        <v>Monday</v>
      </c>
      <c r="V7229" t="str">
        <f>"FM"&amp;MOD(MONTH(Sheet1[[#This Row],[Date]])-4,12)+1</f>
        <v>FM10</v>
      </c>
      <c r="W7229" t="str">
        <f>"Q"&amp;ROUNDUP(MONTH(Sheet1[[#This Row],[Date]])/3,0)</f>
        <v>Q1</v>
      </c>
      <c r="X7229" t="str">
        <f>"Q"&amp;INT(MOD(MONTH(Sheet1[[#This Row],[Date]])-4,12/3)+1)</f>
        <v>Q2</v>
      </c>
      <c r="Y7229" t="str" cm="1">
        <f t="array" ref="Y7229">_xlfn.IFS(ROUND(L7229,0)&lt;=1,"Need to improve 0-1",ROUND(L7229,0)&lt;=2,"Okay 1-2",ROUND(L7229,0)&lt;=3,"Good 2-3",ROUND(L7229,0)&lt;=4,"Great 3-4",ROUND(L7229,0)&lt;=5,"Excellent 4-5")</f>
        <v>Need to improve 0-1</v>
      </c>
      <c r="Z7229" t="str">
        <f t="shared" si="112"/>
        <v>0-1000</v>
      </c>
    </row>
    <row r="7230" spans="1:26" x14ac:dyDescent="0.3">
      <c r="A7230">
        <v>4518</v>
      </c>
      <c r="B7230" t="s">
        <v>9451</v>
      </c>
      <c r="C7230">
        <v>1</v>
      </c>
      <c r="D7230" t="s">
        <v>8927</v>
      </c>
      <c r="E7230" t="s">
        <v>15</v>
      </c>
      <c r="F7230" t="s">
        <v>16</v>
      </c>
      <c r="G7230" t="s">
        <v>16</v>
      </c>
      <c r="H7230" t="s">
        <v>16</v>
      </c>
      <c r="I7230">
        <v>1</v>
      </c>
      <c r="J7230">
        <v>27</v>
      </c>
      <c r="K7230">
        <v>350</v>
      </c>
      <c r="L7230">
        <v>3.1</v>
      </c>
      <c r="M7230" t="s">
        <v>6487</v>
      </c>
      <c r="N7230" t="str">
        <f>SUBSTITUTE(Sheet1[[#This Row],[Datekey_Opening]],"_","-")</f>
        <v>2017-1-24</v>
      </c>
      <c r="O7230">
        <f>YEAR(Sheet1[[#This Row],[Date]])</f>
        <v>2017</v>
      </c>
      <c r="P7230" t="str">
        <f>LOOKUP(Sheet1[[#This Row],[CountryCode]],$AI$4:$AI$18,$AJ$4:$AJ$18)</f>
        <v>India</v>
      </c>
      <c r="Q7230">
        <f>MONTH(Sheet1[[#This Row],[Date]])</f>
        <v>1</v>
      </c>
      <c r="R7230" t="str">
        <f>TEXT(Sheet1[[#This Row],[Date]],"MMMM")</f>
        <v>January</v>
      </c>
      <c r="S7230" t="str">
        <f>TEXT(Sheet1[[#This Row],[Date]],"YYYY-MMM")</f>
        <v>2017-Jan</v>
      </c>
      <c r="T7230">
        <f>WEEKDAY(Sheet1[[#This Row],[Date]])</f>
        <v>3</v>
      </c>
      <c r="U7230" t="str">
        <f>TEXT(Sheet1[[#This Row],[Date]],"DDDD")</f>
        <v>Tuesday</v>
      </c>
      <c r="V7230" t="str">
        <f>"FM"&amp;MOD(MONTH(Sheet1[[#This Row],[Date]])-4,12)+1</f>
        <v>FM10</v>
      </c>
      <c r="W7230" t="str">
        <f>"Q"&amp;ROUNDUP(MONTH(Sheet1[[#This Row],[Date]])/3,0)</f>
        <v>Q1</v>
      </c>
      <c r="X7230" t="str">
        <f>"Q"&amp;INT(MOD(MONTH(Sheet1[[#This Row],[Date]])-4,12/3)+1)</f>
        <v>Q2</v>
      </c>
      <c r="Y7230" t="str" cm="1">
        <f t="array" ref="Y7230">_xlfn.IFS(ROUND(L7230,0)&lt;=1,"Need to improve 0-1",ROUND(L7230,0)&lt;=2,"Okay 1-2",ROUND(L7230,0)&lt;=3,"Good 2-3",ROUND(L7230,0)&lt;=4,"Great 3-4",ROUND(L7230,0)&lt;=5,"Excellent 4-5")</f>
        <v>Good 2-3</v>
      </c>
      <c r="Z7230" t="str">
        <f t="shared" si="112"/>
        <v>0-1000</v>
      </c>
    </row>
    <row r="7231" spans="1:26" x14ac:dyDescent="0.3">
      <c r="A7231">
        <v>18156287</v>
      </c>
      <c r="B7231" t="s">
        <v>9496</v>
      </c>
      <c r="C7231">
        <v>1</v>
      </c>
      <c r="D7231" t="s">
        <v>8927</v>
      </c>
      <c r="E7231" t="s">
        <v>15</v>
      </c>
      <c r="F7231" t="s">
        <v>16</v>
      </c>
      <c r="G7231" t="s">
        <v>21</v>
      </c>
      <c r="H7231" t="s">
        <v>16</v>
      </c>
      <c r="I7231">
        <v>1</v>
      </c>
      <c r="J7231">
        <v>45</v>
      </c>
      <c r="K7231">
        <v>200</v>
      </c>
      <c r="L7231">
        <v>3.5</v>
      </c>
      <c r="M7231" t="s">
        <v>7590</v>
      </c>
      <c r="N7231" t="str">
        <f>SUBSTITUTE(Sheet1[[#This Row],[Datekey_Opening]],"_","-")</f>
        <v>2013-1-24</v>
      </c>
      <c r="O7231">
        <f>YEAR(Sheet1[[#This Row],[Date]])</f>
        <v>2013</v>
      </c>
      <c r="P7231" t="str">
        <f>LOOKUP(Sheet1[[#This Row],[CountryCode]],$AI$4:$AI$18,$AJ$4:$AJ$18)</f>
        <v>India</v>
      </c>
      <c r="Q7231">
        <f>MONTH(Sheet1[[#This Row],[Date]])</f>
        <v>1</v>
      </c>
      <c r="R7231" t="str">
        <f>TEXT(Sheet1[[#This Row],[Date]],"MMMM")</f>
        <v>January</v>
      </c>
      <c r="S7231" t="str">
        <f>TEXT(Sheet1[[#This Row],[Date]],"YYYY-MMM")</f>
        <v>2013-Jan</v>
      </c>
      <c r="T7231">
        <f>WEEKDAY(Sheet1[[#This Row],[Date]])</f>
        <v>5</v>
      </c>
      <c r="U7231" t="str">
        <f>TEXT(Sheet1[[#This Row],[Date]],"DDDD")</f>
        <v>Thursday</v>
      </c>
      <c r="V7231" t="str">
        <f>"FM"&amp;MOD(MONTH(Sheet1[[#This Row],[Date]])-4,12)+1</f>
        <v>FM10</v>
      </c>
      <c r="W7231" t="str">
        <f>"Q"&amp;ROUNDUP(MONTH(Sheet1[[#This Row],[Date]])/3,0)</f>
        <v>Q1</v>
      </c>
      <c r="X7231" t="str">
        <f>"Q"&amp;INT(MOD(MONTH(Sheet1[[#This Row],[Date]])-4,12/3)+1)</f>
        <v>Q2</v>
      </c>
      <c r="Y7231" t="str" cm="1">
        <f t="array" ref="Y7231">_xlfn.IFS(ROUND(L7231,0)&lt;=1,"Need to improve 0-1",ROUND(L7231,0)&lt;=2,"Okay 1-2",ROUND(L7231,0)&lt;=3,"Good 2-3",ROUND(L7231,0)&lt;=4,"Great 3-4",ROUND(L7231,0)&lt;=5,"Excellent 4-5")</f>
        <v>Great 3-4</v>
      </c>
      <c r="Z7231" t="str">
        <f t="shared" si="112"/>
        <v>0-1000</v>
      </c>
    </row>
    <row r="7232" spans="1:26" x14ac:dyDescent="0.3">
      <c r="A7232">
        <v>7986</v>
      </c>
      <c r="B7232" t="s">
        <v>9497</v>
      </c>
      <c r="C7232">
        <v>1</v>
      </c>
      <c r="D7232" t="s">
        <v>8927</v>
      </c>
      <c r="E7232" t="s">
        <v>538</v>
      </c>
      <c r="F7232" t="s">
        <v>16</v>
      </c>
      <c r="G7232" t="s">
        <v>16</v>
      </c>
      <c r="H7232" t="s">
        <v>16</v>
      </c>
      <c r="I7232">
        <v>1</v>
      </c>
      <c r="J7232">
        <v>15</v>
      </c>
      <c r="K7232">
        <v>200</v>
      </c>
      <c r="L7232">
        <v>2.7</v>
      </c>
      <c r="M7232" t="s">
        <v>1942</v>
      </c>
      <c r="N7232" t="str">
        <f>SUBSTITUTE(Sheet1[[#This Row],[Datekey_Opening]],"_","-")</f>
        <v>2016-1-27</v>
      </c>
      <c r="O7232">
        <f>YEAR(Sheet1[[#This Row],[Date]])</f>
        <v>2016</v>
      </c>
      <c r="P7232" t="str">
        <f>LOOKUP(Sheet1[[#This Row],[CountryCode]],$AI$4:$AI$18,$AJ$4:$AJ$18)</f>
        <v>India</v>
      </c>
      <c r="Q7232">
        <f>MONTH(Sheet1[[#This Row],[Date]])</f>
        <v>1</v>
      </c>
      <c r="R7232" t="str">
        <f>TEXT(Sheet1[[#This Row],[Date]],"MMMM")</f>
        <v>January</v>
      </c>
      <c r="S7232" t="str">
        <f>TEXT(Sheet1[[#This Row],[Date]],"YYYY-MMM")</f>
        <v>2016-Jan</v>
      </c>
      <c r="T7232">
        <f>WEEKDAY(Sheet1[[#This Row],[Date]])</f>
        <v>4</v>
      </c>
      <c r="U7232" t="str">
        <f>TEXT(Sheet1[[#This Row],[Date]],"DDDD")</f>
        <v>Wednesday</v>
      </c>
      <c r="V7232" t="str">
        <f>"FM"&amp;MOD(MONTH(Sheet1[[#This Row],[Date]])-4,12)+1</f>
        <v>FM10</v>
      </c>
      <c r="W7232" t="str">
        <f>"Q"&amp;ROUNDUP(MONTH(Sheet1[[#This Row],[Date]])/3,0)</f>
        <v>Q1</v>
      </c>
      <c r="X7232" t="str">
        <f>"Q"&amp;INT(MOD(MONTH(Sheet1[[#This Row],[Date]])-4,12/3)+1)</f>
        <v>Q2</v>
      </c>
      <c r="Y7232" t="str" cm="1">
        <f t="array" ref="Y7232">_xlfn.IFS(ROUND(L7232,0)&lt;=1,"Need to improve 0-1",ROUND(L7232,0)&lt;=2,"Okay 1-2",ROUND(L7232,0)&lt;=3,"Good 2-3",ROUND(L7232,0)&lt;=4,"Great 3-4",ROUND(L7232,0)&lt;=5,"Excellent 4-5")</f>
        <v>Good 2-3</v>
      </c>
      <c r="Z7232" t="str">
        <f t="shared" si="112"/>
        <v>0-1000</v>
      </c>
    </row>
    <row r="7233" spans="1:26" x14ac:dyDescent="0.3">
      <c r="A7233">
        <v>457</v>
      </c>
      <c r="B7233" t="s">
        <v>9489</v>
      </c>
      <c r="C7233">
        <v>1</v>
      </c>
      <c r="D7233" t="s">
        <v>8927</v>
      </c>
      <c r="E7233" t="s">
        <v>382</v>
      </c>
      <c r="F7233" t="s">
        <v>21</v>
      </c>
      <c r="G7233" t="s">
        <v>21</v>
      </c>
      <c r="H7233" t="s">
        <v>16</v>
      </c>
      <c r="I7233">
        <v>2</v>
      </c>
      <c r="J7233">
        <v>239</v>
      </c>
      <c r="K7233">
        <v>800</v>
      </c>
      <c r="L7233">
        <v>2.8</v>
      </c>
      <c r="M7233" t="s">
        <v>3516</v>
      </c>
      <c r="N7233" t="str">
        <f>SUBSTITUTE(Sheet1[[#This Row],[Datekey_Opening]],"_","-")</f>
        <v>2013-1-21</v>
      </c>
      <c r="O7233">
        <f>YEAR(Sheet1[[#This Row],[Date]])</f>
        <v>2013</v>
      </c>
      <c r="P7233" t="str">
        <f>LOOKUP(Sheet1[[#This Row],[CountryCode]],$AI$4:$AI$18,$AJ$4:$AJ$18)</f>
        <v>India</v>
      </c>
      <c r="Q7233">
        <f>MONTH(Sheet1[[#This Row],[Date]])</f>
        <v>1</v>
      </c>
      <c r="R7233" t="str">
        <f>TEXT(Sheet1[[#This Row],[Date]],"MMMM")</f>
        <v>January</v>
      </c>
      <c r="S7233" t="str">
        <f>TEXT(Sheet1[[#This Row],[Date]],"YYYY-MMM")</f>
        <v>2013-Jan</v>
      </c>
      <c r="T7233">
        <f>WEEKDAY(Sheet1[[#This Row],[Date]])</f>
        <v>2</v>
      </c>
      <c r="U7233" t="str">
        <f>TEXT(Sheet1[[#This Row],[Date]],"DDDD")</f>
        <v>Monday</v>
      </c>
      <c r="V7233" t="str">
        <f>"FM"&amp;MOD(MONTH(Sheet1[[#This Row],[Date]])-4,12)+1</f>
        <v>FM10</v>
      </c>
      <c r="W7233" t="str">
        <f>"Q"&amp;ROUNDUP(MONTH(Sheet1[[#This Row],[Date]])/3,0)</f>
        <v>Q1</v>
      </c>
      <c r="X7233" t="str">
        <f>"Q"&amp;INT(MOD(MONTH(Sheet1[[#This Row],[Date]])-4,12/3)+1)</f>
        <v>Q2</v>
      </c>
      <c r="Y7233" t="str" cm="1">
        <f t="array" ref="Y7233">_xlfn.IFS(ROUND(L7233,0)&lt;=1,"Need to improve 0-1",ROUND(L7233,0)&lt;=2,"Okay 1-2",ROUND(L7233,0)&lt;=3,"Good 2-3",ROUND(L7233,0)&lt;=4,"Great 3-4",ROUND(L7233,0)&lt;=5,"Excellent 4-5")</f>
        <v>Good 2-3</v>
      </c>
      <c r="Z7233" t="str">
        <f t="shared" si="112"/>
        <v>0-1000</v>
      </c>
    </row>
    <row r="7234" spans="1:26" x14ac:dyDescent="0.3">
      <c r="A7234">
        <v>18279437</v>
      </c>
      <c r="B7234" t="s">
        <v>4426</v>
      </c>
      <c r="C7234">
        <v>1</v>
      </c>
      <c r="D7234" t="s">
        <v>8927</v>
      </c>
      <c r="E7234" t="s">
        <v>680</v>
      </c>
      <c r="F7234" t="s">
        <v>16</v>
      </c>
      <c r="G7234" t="s">
        <v>21</v>
      </c>
      <c r="H7234" t="s">
        <v>16</v>
      </c>
      <c r="I7234">
        <v>1</v>
      </c>
      <c r="J7234">
        <v>72</v>
      </c>
      <c r="K7234">
        <v>450</v>
      </c>
      <c r="L7234">
        <v>3.7</v>
      </c>
      <c r="M7234" t="s">
        <v>3396</v>
      </c>
      <c r="N7234" t="str">
        <f>SUBSTITUTE(Sheet1[[#This Row],[Datekey_Opening]],"_","-")</f>
        <v>2015-1-26</v>
      </c>
      <c r="O7234">
        <f>YEAR(Sheet1[[#This Row],[Date]])</f>
        <v>2015</v>
      </c>
      <c r="P7234" t="str">
        <f>LOOKUP(Sheet1[[#This Row],[CountryCode]],$AI$4:$AI$18,$AJ$4:$AJ$18)</f>
        <v>India</v>
      </c>
      <c r="Q7234">
        <f>MONTH(Sheet1[[#This Row],[Date]])</f>
        <v>1</v>
      </c>
      <c r="R7234" t="str">
        <f>TEXT(Sheet1[[#This Row],[Date]],"MMMM")</f>
        <v>January</v>
      </c>
      <c r="S7234" t="str">
        <f>TEXT(Sheet1[[#This Row],[Date]],"YYYY-MMM")</f>
        <v>2015-Jan</v>
      </c>
      <c r="T7234">
        <f>WEEKDAY(Sheet1[[#This Row],[Date]])</f>
        <v>2</v>
      </c>
      <c r="U7234" t="str">
        <f>TEXT(Sheet1[[#This Row],[Date]],"DDDD")</f>
        <v>Monday</v>
      </c>
      <c r="V7234" t="str">
        <f>"FM"&amp;MOD(MONTH(Sheet1[[#This Row],[Date]])-4,12)+1</f>
        <v>FM10</v>
      </c>
      <c r="W7234" t="str">
        <f>"Q"&amp;ROUNDUP(MONTH(Sheet1[[#This Row],[Date]])/3,0)</f>
        <v>Q1</v>
      </c>
      <c r="X7234" t="str">
        <f>"Q"&amp;INT(MOD(MONTH(Sheet1[[#This Row],[Date]])-4,12/3)+1)</f>
        <v>Q2</v>
      </c>
      <c r="Y7234" t="str" cm="1">
        <f t="array" ref="Y7234">_xlfn.IFS(ROUND(L7234,0)&lt;=1,"Need to improve 0-1",ROUND(L7234,0)&lt;=2,"Okay 1-2",ROUND(L7234,0)&lt;=3,"Good 2-3",ROUND(L7234,0)&lt;=4,"Great 3-4",ROUND(L7234,0)&lt;=5,"Excellent 4-5")</f>
        <v>Great 3-4</v>
      </c>
      <c r="Z7234" t="str">
        <f t="shared" ref="Z7234:Z7297" si="113">IF(AND(K7234&gt;=0,K7234&lt;1000),"0-1000",IF(AND(K7234&gt;=1000,K7234&lt;2000),"1000-2000",IF(AND(K7234&gt;=2000,K7234&lt;3000),"2000-3000",IF(AND(K7234&gt;=3000,K7234&lt;4000),"3000-4000",IF(AND(K7234&gt;=4000,K7234&lt;5000),"4000-5000",IF(AND(K7234&gt;=5000,K7234&lt;6000),"5000-6000",IF(AND(K7234&gt;=6000,K7234&lt;7000),"6000-7000",IF(AND(K7234&gt;=7000,K7234&lt;200000),"7000-200000","Above 200000"))))))))</f>
        <v>0-1000</v>
      </c>
    </row>
    <row r="7235" spans="1:26" x14ac:dyDescent="0.3">
      <c r="A7235">
        <v>18368024</v>
      </c>
      <c r="B7235" t="s">
        <v>9498</v>
      </c>
      <c r="C7235">
        <v>1</v>
      </c>
      <c r="D7235" t="s">
        <v>8927</v>
      </c>
      <c r="E7235" t="s">
        <v>966</v>
      </c>
      <c r="F7235" t="s">
        <v>16</v>
      </c>
      <c r="G7235" t="s">
        <v>16</v>
      </c>
      <c r="H7235" t="s">
        <v>16</v>
      </c>
      <c r="I7235">
        <v>1</v>
      </c>
      <c r="J7235">
        <v>66</v>
      </c>
      <c r="K7235">
        <v>250</v>
      </c>
      <c r="L7235">
        <v>3.9</v>
      </c>
      <c r="M7235" t="s">
        <v>6487</v>
      </c>
      <c r="N7235" t="str">
        <f>SUBSTITUTE(Sheet1[[#This Row],[Datekey_Opening]],"_","-")</f>
        <v>2017-1-24</v>
      </c>
      <c r="O7235">
        <f>YEAR(Sheet1[[#This Row],[Date]])</f>
        <v>2017</v>
      </c>
      <c r="P7235" t="str">
        <f>LOOKUP(Sheet1[[#This Row],[CountryCode]],$AI$4:$AI$18,$AJ$4:$AJ$18)</f>
        <v>India</v>
      </c>
      <c r="Q7235">
        <f>MONTH(Sheet1[[#This Row],[Date]])</f>
        <v>1</v>
      </c>
      <c r="R7235" t="str">
        <f>TEXT(Sheet1[[#This Row],[Date]],"MMMM")</f>
        <v>January</v>
      </c>
      <c r="S7235" t="str">
        <f>TEXT(Sheet1[[#This Row],[Date]],"YYYY-MMM")</f>
        <v>2017-Jan</v>
      </c>
      <c r="T7235">
        <f>WEEKDAY(Sheet1[[#This Row],[Date]])</f>
        <v>3</v>
      </c>
      <c r="U7235" t="str">
        <f>TEXT(Sheet1[[#This Row],[Date]],"DDDD")</f>
        <v>Tuesday</v>
      </c>
      <c r="V7235" t="str">
        <f>"FM"&amp;MOD(MONTH(Sheet1[[#This Row],[Date]])-4,12)+1</f>
        <v>FM10</v>
      </c>
      <c r="W7235" t="str">
        <f>"Q"&amp;ROUNDUP(MONTH(Sheet1[[#This Row],[Date]])/3,0)</f>
        <v>Q1</v>
      </c>
      <c r="X7235" t="str">
        <f>"Q"&amp;INT(MOD(MONTH(Sheet1[[#This Row],[Date]])-4,12/3)+1)</f>
        <v>Q2</v>
      </c>
      <c r="Y7235" t="str" cm="1">
        <f t="array" ref="Y7235">_xlfn.IFS(ROUND(L7235,0)&lt;=1,"Need to improve 0-1",ROUND(L7235,0)&lt;=2,"Okay 1-2",ROUND(L7235,0)&lt;=3,"Good 2-3",ROUND(L7235,0)&lt;=4,"Great 3-4",ROUND(L7235,0)&lt;=5,"Excellent 4-5")</f>
        <v>Great 3-4</v>
      </c>
      <c r="Z7235" t="str">
        <f t="shared" si="113"/>
        <v>0-1000</v>
      </c>
    </row>
    <row r="7236" spans="1:26" x14ac:dyDescent="0.3">
      <c r="A7236">
        <v>18322612</v>
      </c>
      <c r="B7236" t="s">
        <v>9499</v>
      </c>
      <c r="C7236">
        <v>1</v>
      </c>
      <c r="D7236" t="s">
        <v>8927</v>
      </c>
      <c r="E7236" t="s">
        <v>362</v>
      </c>
      <c r="F7236" t="s">
        <v>16</v>
      </c>
      <c r="G7236" t="s">
        <v>21</v>
      </c>
      <c r="H7236" t="s">
        <v>16</v>
      </c>
      <c r="I7236">
        <v>2</v>
      </c>
      <c r="J7236">
        <v>34</v>
      </c>
      <c r="K7236">
        <v>550</v>
      </c>
      <c r="L7236">
        <v>3.2</v>
      </c>
      <c r="M7236" t="s">
        <v>3517</v>
      </c>
      <c r="N7236" t="str">
        <f>SUBSTITUTE(Sheet1[[#This Row],[Datekey_Opening]],"_","-")</f>
        <v>2016-1-3</v>
      </c>
      <c r="O7236">
        <f>YEAR(Sheet1[[#This Row],[Date]])</f>
        <v>2016</v>
      </c>
      <c r="P7236" t="str">
        <f>LOOKUP(Sheet1[[#This Row],[CountryCode]],$AI$4:$AI$18,$AJ$4:$AJ$18)</f>
        <v>India</v>
      </c>
      <c r="Q7236">
        <f>MONTH(Sheet1[[#This Row],[Date]])</f>
        <v>1</v>
      </c>
      <c r="R7236" t="str">
        <f>TEXT(Sheet1[[#This Row],[Date]],"MMMM")</f>
        <v>January</v>
      </c>
      <c r="S7236" t="str">
        <f>TEXT(Sheet1[[#This Row],[Date]],"YYYY-MMM")</f>
        <v>2016-Jan</v>
      </c>
      <c r="T7236">
        <f>WEEKDAY(Sheet1[[#This Row],[Date]])</f>
        <v>1</v>
      </c>
      <c r="U7236" t="str">
        <f>TEXT(Sheet1[[#This Row],[Date]],"DDDD")</f>
        <v>Sunday</v>
      </c>
      <c r="V7236" t="str">
        <f>"FM"&amp;MOD(MONTH(Sheet1[[#This Row],[Date]])-4,12)+1</f>
        <v>FM10</v>
      </c>
      <c r="W7236" t="str">
        <f>"Q"&amp;ROUNDUP(MONTH(Sheet1[[#This Row],[Date]])/3,0)</f>
        <v>Q1</v>
      </c>
      <c r="X7236" t="str">
        <f>"Q"&amp;INT(MOD(MONTH(Sheet1[[#This Row],[Date]])-4,12/3)+1)</f>
        <v>Q2</v>
      </c>
      <c r="Y7236" t="str" cm="1">
        <f t="array" ref="Y7236">_xlfn.IFS(ROUND(L7236,0)&lt;=1,"Need to improve 0-1",ROUND(L7236,0)&lt;=2,"Okay 1-2",ROUND(L7236,0)&lt;=3,"Good 2-3",ROUND(L7236,0)&lt;=4,"Great 3-4",ROUND(L7236,0)&lt;=5,"Excellent 4-5")</f>
        <v>Good 2-3</v>
      </c>
      <c r="Z7236" t="str">
        <f t="shared" si="113"/>
        <v>0-1000</v>
      </c>
    </row>
    <row r="7237" spans="1:26" x14ac:dyDescent="0.3">
      <c r="A7237">
        <v>310539</v>
      </c>
      <c r="B7237" t="s">
        <v>9500</v>
      </c>
      <c r="C7237">
        <v>1</v>
      </c>
      <c r="D7237" t="s">
        <v>8927</v>
      </c>
      <c r="E7237" t="s">
        <v>395</v>
      </c>
      <c r="F7237" t="s">
        <v>16</v>
      </c>
      <c r="G7237" t="s">
        <v>21</v>
      </c>
      <c r="H7237" t="s">
        <v>16</v>
      </c>
      <c r="I7237">
        <v>1</v>
      </c>
      <c r="J7237">
        <v>19</v>
      </c>
      <c r="K7237">
        <v>200</v>
      </c>
      <c r="L7237">
        <v>2.5</v>
      </c>
      <c r="M7237" t="s">
        <v>875</v>
      </c>
      <c r="N7237" t="str">
        <f>SUBSTITUTE(Sheet1[[#This Row],[Datekey_Opening]],"_","-")</f>
        <v>2011-1-26</v>
      </c>
      <c r="O7237">
        <f>YEAR(Sheet1[[#This Row],[Date]])</f>
        <v>2011</v>
      </c>
      <c r="P7237" t="str">
        <f>LOOKUP(Sheet1[[#This Row],[CountryCode]],$AI$4:$AI$18,$AJ$4:$AJ$18)</f>
        <v>India</v>
      </c>
      <c r="Q7237">
        <f>MONTH(Sheet1[[#This Row],[Date]])</f>
        <v>1</v>
      </c>
      <c r="R7237" t="str">
        <f>TEXT(Sheet1[[#This Row],[Date]],"MMMM")</f>
        <v>January</v>
      </c>
      <c r="S7237" t="str">
        <f>TEXT(Sheet1[[#This Row],[Date]],"YYYY-MMM")</f>
        <v>2011-Jan</v>
      </c>
      <c r="T7237">
        <f>WEEKDAY(Sheet1[[#This Row],[Date]])</f>
        <v>4</v>
      </c>
      <c r="U7237" t="str">
        <f>TEXT(Sheet1[[#This Row],[Date]],"DDDD")</f>
        <v>Wednesday</v>
      </c>
      <c r="V7237" t="str">
        <f>"FM"&amp;MOD(MONTH(Sheet1[[#This Row],[Date]])-4,12)+1</f>
        <v>FM10</v>
      </c>
      <c r="W7237" t="str">
        <f>"Q"&amp;ROUNDUP(MONTH(Sheet1[[#This Row],[Date]])/3,0)</f>
        <v>Q1</v>
      </c>
      <c r="X7237" t="str">
        <f>"Q"&amp;INT(MOD(MONTH(Sheet1[[#This Row],[Date]])-4,12/3)+1)</f>
        <v>Q2</v>
      </c>
      <c r="Y7237" t="str" cm="1">
        <f t="array" ref="Y7237">_xlfn.IFS(ROUND(L7237,0)&lt;=1,"Need to improve 0-1",ROUND(L7237,0)&lt;=2,"Okay 1-2",ROUND(L7237,0)&lt;=3,"Good 2-3",ROUND(L7237,0)&lt;=4,"Great 3-4",ROUND(L7237,0)&lt;=5,"Excellent 4-5")</f>
        <v>Good 2-3</v>
      </c>
      <c r="Z7237" t="str">
        <f t="shared" si="113"/>
        <v>0-1000</v>
      </c>
    </row>
    <row r="7238" spans="1:26" x14ac:dyDescent="0.3">
      <c r="A7238">
        <v>18244257</v>
      </c>
      <c r="B7238" t="s">
        <v>9501</v>
      </c>
      <c r="C7238">
        <v>1</v>
      </c>
      <c r="D7238" t="s">
        <v>8927</v>
      </c>
      <c r="E7238" t="s">
        <v>365</v>
      </c>
      <c r="F7238" t="s">
        <v>16</v>
      </c>
      <c r="G7238" t="s">
        <v>21</v>
      </c>
      <c r="H7238" t="s">
        <v>16</v>
      </c>
      <c r="I7238">
        <v>2</v>
      </c>
      <c r="J7238">
        <v>80</v>
      </c>
      <c r="K7238">
        <v>550</v>
      </c>
      <c r="L7238">
        <v>3.1</v>
      </c>
      <c r="M7238" t="s">
        <v>3784</v>
      </c>
      <c r="N7238" t="str">
        <f>SUBSTITUTE(Sheet1[[#This Row],[Datekey_Opening]],"_","-")</f>
        <v>2018-1-23</v>
      </c>
      <c r="O7238">
        <f>YEAR(Sheet1[[#This Row],[Date]])</f>
        <v>2018</v>
      </c>
      <c r="P7238" t="str">
        <f>LOOKUP(Sheet1[[#This Row],[CountryCode]],$AI$4:$AI$18,$AJ$4:$AJ$18)</f>
        <v>India</v>
      </c>
      <c r="Q7238">
        <f>MONTH(Sheet1[[#This Row],[Date]])</f>
        <v>1</v>
      </c>
      <c r="R7238" t="str">
        <f>TEXT(Sheet1[[#This Row],[Date]],"MMMM")</f>
        <v>January</v>
      </c>
      <c r="S7238" t="str">
        <f>TEXT(Sheet1[[#This Row],[Date]],"YYYY-MMM")</f>
        <v>2018-Jan</v>
      </c>
      <c r="T7238">
        <f>WEEKDAY(Sheet1[[#This Row],[Date]])</f>
        <v>3</v>
      </c>
      <c r="U7238" t="str">
        <f>TEXT(Sheet1[[#This Row],[Date]],"DDDD")</f>
        <v>Tuesday</v>
      </c>
      <c r="V7238" t="str">
        <f>"FM"&amp;MOD(MONTH(Sheet1[[#This Row],[Date]])-4,12)+1</f>
        <v>FM10</v>
      </c>
      <c r="W7238" t="str">
        <f>"Q"&amp;ROUNDUP(MONTH(Sheet1[[#This Row],[Date]])/3,0)</f>
        <v>Q1</v>
      </c>
      <c r="X7238" t="str">
        <f>"Q"&amp;INT(MOD(MONTH(Sheet1[[#This Row],[Date]])-4,12/3)+1)</f>
        <v>Q2</v>
      </c>
      <c r="Y7238" t="str" cm="1">
        <f t="array" ref="Y7238">_xlfn.IFS(ROUND(L7238,0)&lt;=1,"Need to improve 0-1",ROUND(L7238,0)&lt;=2,"Okay 1-2",ROUND(L7238,0)&lt;=3,"Good 2-3",ROUND(L7238,0)&lt;=4,"Great 3-4",ROUND(L7238,0)&lt;=5,"Excellent 4-5")</f>
        <v>Good 2-3</v>
      </c>
      <c r="Z7238" t="str">
        <f t="shared" si="113"/>
        <v>0-1000</v>
      </c>
    </row>
    <row r="7239" spans="1:26" x14ac:dyDescent="0.3">
      <c r="A7239">
        <v>309155</v>
      </c>
      <c r="B7239" t="s">
        <v>472</v>
      </c>
      <c r="C7239">
        <v>1</v>
      </c>
      <c r="D7239" t="s">
        <v>8927</v>
      </c>
      <c r="E7239" t="s">
        <v>473</v>
      </c>
      <c r="F7239" t="s">
        <v>16</v>
      </c>
      <c r="G7239" t="s">
        <v>16</v>
      </c>
      <c r="H7239" t="s">
        <v>16</v>
      </c>
      <c r="I7239">
        <v>2</v>
      </c>
      <c r="J7239">
        <v>38</v>
      </c>
      <c r="K7239">
        <v>700</v>
      </c>
      <c r="L7239">
        <v>2.2999999999999998</v>
      </c>
      <c r="M7239" t="s">
        <v>3517</v>
      </c>
      <c r="N7239" t="str">
        <f>SUBSTITUTE(Sheet1[[#This Row],[Datekey_Opening]],"_","-")</f>
        <v>2016-1-3</v>
      </c>
      <c r="O7239">
        <f>YEAR(Sheet1[[#This Row],[Date]])</f>
        <v>2016</v>
      </c>
      <c r="P7239" t="str">
        <f>LOOKUP(Sheet1[[#This Row],[CountryCode]],$AI$4:$AI$18,$AJ$4:$AJ$18)</f>
        <v>India</v>
      </c>
      <c r="Q7239">
        <f>MONTH(Sheet1[[#This Row],[Date]])</f>
        <v>1</v>
      </c>
      <c r="R7239" t="str">
        <f>TEXT(Sheet1[[#This Row],[Date]],"MMMM")</f>
        <v>January</v>
      </c>
      <c r="S7239" t="str">
        <f>TEXT(Sheet1[[#This Row],[Date]],"YYYY-MMM")</f>
        <v>2016-Jan</v>
      </c>
      <c r="T7239">
        <f>WEEKDAY(Sheet1[[#This Row],[Date]])</f>
        <v>1</v>
      </c>
      <c r="U7239" t="str">
        <f>TEXT(Sheet1[[#This Row],[Date]],"DDDD")</f>
        <v>Sunday</v>
      </c>
      <c r="V7239" t="str">
        <f>"FM"&amp;MOD(MONTH(Sheet1[[#This Row],[Date]])-4,12)+1</f>
        <v>FM10</v>
      </c>
      <c r="W7239" t="str">
        <f>"Q"&amp;ROUNDUP(MONTH(Sheet1[[#This Row],[Date]])/3,0)</f>
        <v>Q1</v>
      </c>
      <c r="X7239" t="str">
        <f>"Q"&amp;INT(MOD(MONTH(Sheet1[[#This Row],[Date]])-4,12/3)+1)</f>
        <v>Q2</v>
      </c>
      <c r="Y7239" t="str" cm="1">
        <f t="array" ref="Y7239">_xlfn.IFS(ROUND(L7239,0)&lt;=1,"Need to improve 0-1",ROUND(L7239,0)&lt;=2,"Okay 1-2",ROUND(L7239,0)&lt;=3,"Good 2-3",ROUND(L7239,0)&lt;=4,"Great 3-4",ROUND(L7239,0)&lt;=5,"Excellent 4-5")</f>
        <v>Okay 1-2</v>
      </c>
      <c r="Z7239" t="str">
        <f t="shared" si="113"/>
        <v>0-1000</v>
      </c>
    </row>
    <row r="7240" spans="1:26" x14ac:dyDescent="0.3">
      <c r="A7240">
        <v>18289230</v>
      </c>
      <c r="B7240" t="s">
        <v>9222</v>
      </c>
      <c r="C7240">
        <v>1</v>
      </c>
      <c r="D7240" t="s">
        <v>8927</v>
      </c>
      <c r="E7240" t="s">
        <v>690</v>
      </c>
      <c r="F7240" t="s">
        <v>16</v>
      </c>
      <c r="G7240" t="s">
        <v>21</v>
      </c>
      <c r="H7240" t="s">
        <v>16</v>
      </c>
      <c r="I7240">
        <v>1</v>
      </c>
      <c r="J7240">
        <v>7</v>
      </c>
      <c r="K7240">
        <v>450</v>
      </c>
      <c r="L7240">
        <v>2.4</v>
      </c>
      <c r="M7240" t="s">
        <v>4040</v>
      </c>
      <c r="N7240" t="str">
        <f>SUBSTITUTE(Sheet1[[#This Row],[Datekey_Opening]],"_","-")</f>
        <v>2015-1-28</v>
      </c>
      <c r="O7240">
        <f>YEAR(Sheet1[[#This Row],[Date]])</f>
        <v>2015</v>
      </c>
      <c r="P7240" t="str">
        <f>LOOKUP(Sheet1[[#This Row],[CountryCode]],$AI$4:$AI$18,$AJ$4:$AJ$18)</f>
        <v>India</v>
      </c>
      <c r="Q7240">
        <f>MONTH(Sheet1[[#This Row],[Date]])</f>
        <v>1</v>
      </c>
      <c r="R7240" t="str">
        <f>TEXT(Sheet1[[#This Row],[Date]],"MMMM")</f>
        <v>January</v>
      </c>
      <c r="S7240" t="str">
        <f>TEXT(Sheet1[[#This Row],[Date]],"YYYY-MMM")</f>
        <v>2015-Jan</v>
      </c>
      <c r="T7240">
        <f>WEEKDAY(Sheet1[[#This Row],[Date]])</f>
        <v>4</v>
      </c>
      <c r="U7240" t="str">
        <f>TEXT(Sheet1[[#This Row],[Date]],"DDDD")</f>
        <v>Wednesday</v>
      </c>
      <c r="V7240" t="str">
        <f>"FM"&amp;MOD(MONTH(Sheet1[[#This Row],[Date]])-4,12)+1</f>
        <v>FM10</v>
      </c>
      <c r="W7240" t="str">
        <f>"Q"&amp;ROUNDUP(MONTH(Sheet1[[#This Row],[Date]])/3,0)</f>
        <v>Q1</v>
      </c>
      <c r="X7240" t="str">
        <f>"Q"&amp;INT(MOD(MONTH(Sheet1[[#This Row],[Date]])-4,12/3)+1)</f>
        <v>Q2</v>
      </c>
      <c r="Y7240" t="str" cm="1">
        <f t="array" ref="Y7240">_xlfn.IFS(ROUND(L7240,0)&lt;=1,"Need to improve 0-1",ROUND(L7240,0)&lt;=2,"Okay 1-2",ROUND(L7240,0)&lt;=3,"Good 2-3",ROUND(L7240,0)&lt;=4,"Great 3-4",ROUND(L7240,0)&lt;=5,"Excellent 4-5")</f>
        <v>Okay 1-2</v>
      </c>
      <c r="Z7240" t="str">
        <f t="shared" si="113"/>
        <v>0-1000</v>
      </c>
    </row>
    <row r="7241" spans="1:26" x14ac:dyDescent="0.3">
      <c r="A7241">
        <v>18332086</v>
      </c>
      <c r="B7241" t="s">
        <v>9502</v>
      </c>
      <c r="C7241">
        <v>1</v>
      </c>
      <c r="D7241" t="s">
        <v>8927</v>
      </c>
      <c r="E7241" t="s">
        <v>362</v>
      </c>
      <c r="F7241" t="s">
        <v>16</v>
      </c>
      <c r="G7241" t="s">
        <v>21</v>
      </c>
      <c r="H7241" t="s">
        <v>16</v>
      </c>
      <c r="I7241">
        <v>1</v>
      </c>
      <c r="J7241">
        <v>76</v>
      </c>
      <c r="K7241">
        <v>450</v>
      </c>
      <c r="L7241">
        <v>3.5</v>
      </c>
      <c r="M7241" t="s">
        <v>3705</v>
      </c>
      <c r="N7241" t="str">
        <f>SUBSTITUTE(Sheet1[[#This Row],[Datekey_Opening]],"_","-")</f>
        <v>2013-1-2</v>
      </c>
      <c r="O7241">
        <f>YEAR(Sheet1[[#This Row],[Date]])</f>
        <v>2013</v>
      </c>
      <c r="P7241" t="str">
        <f>LOOKUP(Sheet1[[#This Row],[CountryCode]],$AI$4:$AI$18,$AJ$4:$AJ$18)</f>
        <v>India</v>
      </c>
      <c r="Q7241">
        <f>MONTH(Sheet1[[#This Row],[Date]])</f>
        <v>1</v>
      </c>
      <c r="R7241" t="str">
        <f>TEXT(Sheet1[[#This Row],[Date]],"MMMM")</f>
        <v>January</v>
      </c>
      <c r="S7241" t="str">
        <f>TEXT(Sheet1[[#This Row],[Date]],"YYYY-MMM")</f>
        <v>2013-Jan</v>
      </c>
      <c r="T7241">
        <f>WEEKDAY(Sheet1[[#This Row],[Date]])</f>
        <v>4</v>
      </c>
      <c r="U7241" t="str">
        <f>TEXT(Sheet1[[#This Row],[Date]],"DDDD")</f>
        <v>Wednesday</v>
      </c>
      <c r="V7241" t="str">
        <f>"FM"&amp;MOD(MONTH(Sheet1[[#This Row],[Date]])-4,12)+1</f>
        <v>FM10</v>
      </c>
      <c r="W7241" t="str">
        <f>"Q"&amp;ROUNDUP(MONTH(Sheet1[[#This Row],[Date]])/3,0)</f>
        <v>Q1</v>
      </c>
      <c r="X7241" t="str">
        <f>"Q"&amp;INT(MOD(MONTH(Sheet1[[#This Row],[Date]])-4,12/3)+1)</f>
        <v>Q2</v>
      </c>
      <c r="Y7241" t="str" cm="1">
        <f t="array" ref="Y7241">_xlfn.IFS(ROUND(L7241,0)&lt;=1,"Need to improve 0-1",ROUND(L7241,0)&lt;=2,"Okay 1-2",ROUND(L7241,0)&lt;=3,"Good 2-3",ROUND(L7241,0)&lt;=4,"Great 3-4",ROUND(L7241,0)&lt;=5,"Excellent 4-5")</f>
        <v>Great 3-4</v>
      </c>
      <c r="Z7241" t="str">
        <f t="shared" si="113"/>
        <v>0-1000</v>
      </c>
    </row>
    <row r="7242" spans="1:26" x14ac:dyDescent="0.3">
      <c r="A7242">
        <v>18398605</v>
      </c>
      <c r="B7242" t="s">
        <v>3851</v>
      </c>
      <c r="C7242">
        <v>1</v>
      </c>
      <c r="D7242" t="s">
        <v>8927</v>
      </c>
      <c r="E7242" t="s">
        <v>1106</v>
      </c>
      <c r="F7242" t="s">
        <v>16</v>
      </c>
      <c r="G7242" t="s">
        <v>21</v>
      </c>
      <c r="H7242" t="s">
        <v>16</v>
      </c>
      <c r="I7242">
        <v>2</v>
      </c>
      <c r="J7242">
        <v>126</v>
      </c>
      <c r="K7242">
        <v>700</v>
      </c>
      <c r="L7242">
        <v>4.0999999999999996</v>
      </c>
      <c r="M7242" t="s">
        <v>5820</v>
      </c>
      <c r="N7242" t="str">
        <f>SUBSTITUTE(Sheet1[[#This Row],[Datekey_Opening]],"_","-")</f>
        <v>2010-1-8</v>
      </c>
      <c r="O7242">
        <f>YEAR(Sheet1[[#This Row],[Date]])</f>
        <v>2010</v>
      </c>
      <c r="P7242" t="str">
        <f>LOOKUP(Sheet1[[#This Row],[CountryCode]],$AI$4:$AI$18,$AJ$4:$AJ$18)</f>
        <v>India</v>
      </c>
      <c r="Q7242">
        <f>MONTH(Sheet1[[#This Row],[Date]])</f>
        <v>1</v>
      </c>
      <c r="R7242" t="str">
        <f>TEXT(Sheet1[[#This Row],[Date]],"MMMM")</f>
        <v>January</v>
      </c>
      <c r="S7242" t="str">
        <f>TEXT(Sheet1[[#This Row],[Date]],"YYYY-MMM")</f>
        <v>2010-Jan</v>
      </c>
      <c r="T7242">
        <f>WEEKDAY(Sheet1[[#This Row],[Date]])</f>
        <v>6</v>
      </c>
      <c r="U7242" t="str">
        <f>TEXT(Sheet1[[#This Row],[Date]],"DDDD")</f>
        <v>Friday</v>
      </c>
      <c r="V7242" t="str">
        <f>"FM"&amp;MOD(MONTH(Sheet1[[#This Row],[Date]])-4,12)+1</f>
        <v>FM10</v>
      </c>
      <c r="W7242" t="str">
        <f>"Q"&amp;ROUNDUP(MONTH(Sheet1[[#This Row],[Date]])/3,0)</f>
        <v>Q1</v>
      </c>
      <c r="X7242" t="str">
        <f>"Q"&amp;INT(MOD(MONTH(Sheet1[[#This Row],[Date]])-4,12/3)+1)</f>
        <v>Q2</v>
      </c>
      <c r="Y7242" t="str" cm="1">
        <f t="array" ref="Y7242">_xlfn.IFS(ROUND(L7242,0)&lt;=1,"Need to improve 0-1",ROUND(L7242,0)&lt;=2,"Okay 1-2",ROUND(L7242,0)&lt;=3,"Good 2-3",ROUND(L7242,0)&lt;=4,"Great 3-4",ROUND(L7242,0)&lt;=5,"Excellent 4-5")</f>
        <v>Great 3-4</v>
      </c>
      <c r="Z7242" t="str">
        <f t="shared" si="113"/>
        <v>0-1000</v>
      </c>
    </row>
    <row r="7243" spans="1:26" x14ac:dyDescent="0.3">
      <c r="A7243">
        <v>18332475</v>
      </c>
      <c r="B7243" t="s">
        <v>9503</v>
      </c>
      <c r="C7243">
        <v>1</v>
      </c>
      <c r="D7243" t="s">
        <v>8927</v>
      </c>
      <c r="E7243" t="s">
        <v>446</v>
      </c>
      <c r="F7243" t="s">
        <v>21</v>
      </c>
      <c r="G7243" t="s">
        <v>16</v>
      </c>
      <c r="H7243" t="s">
        <v>16</v>
      </c>
      <c r="I7243">
        <v>2</v>
      </c>
      <c r="J7243">
        <v>3</v>
      </c>
      <c r="K7243">
        <v>800</v>
      </c>
      <c r="L7243">
        <v>1</v>
      </c>
      <c r="M7243" t="s">
        <v>4659</v>
      </c>
      <c r="N7243" t="str">
        <f>SUBSTITUTE(Sheet1[[#This Row],[Datekey_Opening]],"_","-")</f>
        <v>2014-1-21</v>
      </c>
      <c r="O7243">
        <f>YEAR(Sheet1[[#This Row],[Date]])</f>
        <v>2014</v>
      </c>
      <c r="P7243" t="str">
        <f>LOOKUP(Sheet1[[#This Row],[CountryCode]],$AI$4:$AI$18,$AJ$4:$AJ$18)</f>
        <v>India</v>
      </c>
      <c r="Q7243">
        <f>MONTH(Sheet1[[#This Row],[Date]])</f>
        <v>1</v>
      </c>
      <c r="R7243" t="str">
        <f>TEXT(Sheet1[[#This Row],[Date]],"MMMM")</f>
        <v>January</v>
      </c>
      <c r="S7243" t="str">
        <f>TEXT(Sheet1[[#This Row],[Date]],"YYYY-MMM")</f>
        <v>2014-Jan</v>
      </c>
      <c r="T7243">
        <f>WEEKDAY(Sheet1[[#This Row],[Date]])</f>
        <v>3</v>
      </c>
      <c r="U7243" t="str">
        <f>TEXT(Sheet1[[#This Row],[Date]],"DDDD")</f>
        <v>Tuesday</v>
      </c>
      <c r="V7243" t="str">
        <f>"FM"&amp;MOD(MONTH(Sheet1[[#This Row],[Date]])-4,12)+1</f>
        <v>FM10</v>
      </c>
      <c r="W7243" t="str">
        <f>"Q"&amp;ROUNDUP(MONTH(Sheet1[[#This Row],[Date]])/3,0)</f>
        <v>Q1</v>
      </c>
      <c r="X7243" t="str">
        <f>"Q"&amp;INT(MOD(MONTH(Sheet1[[#This Row],[Date]])-4,12/3)+1)</f>
        <v>Q2</v>
      </c>
      <c r="Y7243" t="str" cm="1">
        <f t="array" ref="Y7243">_xlfn.IFS(ROUND(L7243,0)&lt;=1,"Need to improve 0-1",ROUND(L7243,0)&lt;=2,"Okay 1-2",ROUND(L7243,0)&lt;=3,"Good 2-3",ROUND(L7243,0)&lt;=4,"Great 3-4",ROUND(L7243,0)&lt;=5,"Excellent 4-5")</f>
        <v>Need to improve 0-1</v>
      </c>
      <c r="Z7243" t="str">
        <f t="shared" si="113"/>
        <v>0-1000</v>
      </c>
    </row>
    <row r="7244" spans="1:26" x14ac:dyDescent="0.3">
      <c r="A7244">
        <v>5698</v>
      </c>
      <c r="B7244" t="s">
        <v>722</v>
      </c>
      <c r="C7244">
        <v>1</v>
      </c>
      <c r="D7244" t="s">
        <v>8927</v>
      </c>
      <c r="E7244" t="s">
        <v>379</v>
      </c>
      <c r="F7244" t="s">
        <v>16</v>
      </c>
      <c r="G7244" t="s">
        <v>16</v>
      </c>
      <c r="H7244" t="s">
        <v>16</v>
      </c>
      <c r="I7244">
        <v>1</v>
      </c>
      <c r="J7244">
        <v>26</v>
      </c>
      <c r="K7244">
        <v>450</v>
      </c>
      <c r="L7244">
        <v>3</v>
      </c>
      <c r="M7244" t="s">
        <v>2943</v>
      </c>
      <c r="N7244" t="str">
        <f>SUBSTITUTE(Sheet1[[#This Row],[Datekey_Opening]],"_","-")</f>
        <v>2010-1-10</v>
      </c>
      <c r="O7244">
        <f>YEAR(Sheet1[[#This Row],[Date]])</f>
        <v>2010</v>
      </c>
      <c r="P7244" t="str">
        <f>LOOKUP(Sheet1[[#This Row],[CountryCode]],$AI$4:$AI$18,$AJ$4:$AJ$18)</f>
        <v>India</v>
      </c>
      <c r="Q7244">
        <f>MONTH(Sheet1[[#This Row],[Date]])</f>
        <v>1</v>
      </c>
      <c r="R7244" t="str">
        <f>TEXT(Sheet1[[#This Row],[Date]],"MMMM")</f>
        <v>January</v>
      </c>
      <c r="S7244" t="str">
        <f>TEXT(Sheet1[[#This Row],[Date]],"YYYY-MMM")</f>
        <v>2010-Jan</v>
      </c>
      <c r="T7244">
        <f>WEEKDAY(Sheet1[[#This Row],[Date]])</f>
        <v>1</v>
      </c>
      <c r="U7244" t="str">
        <f>TEXT(Sheet1[[#This Row],[Date]],"DDDD")</f>
        <v>Sunday</v>
      </c>
      <c r="V7244" t="str">
        <f>"FM"&amp;MOD(MONTH(Sheet1[[#This Row],[Date]])-4,12)+1</f>
        <v>FM10</v>
      </c>
      <c r="W7244" t="str">
        <f>"Q"&amp;ROUNDUP(MONTH(Sheet1[[#This Row],[Date]])/3,0)</f>
        <v>Q1</v>
      </c>
      <c r="X7244" t="str">
        <f>"Q"&amp;INT(MOD(MONTH(Sheet1[[#This Row],[Date]])-4,12/3)+1)</f>
        <v>Q2</v>
      </c>
      <c r="Y7244" t="str" cm="1">
        <f t="array" ref="Y7244">_xlfn.IFS(ROUND(L7244,0)&lt;=1,"Need to improve 0-1",ROUND(L7244,0)&lt;=2,"Okay 1-2",ROUND(L7244,0)&lt;=3,"Good 2-3",ROUND(L7244,0)&lt;=4,"Great 3-4",ROUND(L7244,0)&lt;=5,"Excellent 4-5")</f>
        <v>Good 2-3</v>
      </c>
      <c r="Z7244" t="str">
        <f t="shared" si="113"/>
        <v>0-1000</v>
      </c>
    </row>
    <row r="7245" spans="1:26" x14ac:dyDescent="0.3">
      <c r="A7245">
        <v>18285723</v>
      </c>
      <c r="B7245" t="s">
        <v>9135</v>
      </c>
      <c r="C7245">
        <v>1</v>
      </c>
      <c r="D7245" t="s">
        <v>8927</v>
      </c>
      <c r="E7245" t="s">
        <v>379</v>
      </c>
      <c r="F7245" t="s">
        <v>16</v>
      </c>
      <c r="G7245" t="s">
        <v>16</v>
      </c>
      <c r="H7245" t="s">
        <v>16</v>
      </c>
      <c r="I7245">
        <v>1</v>
      </c>
      <c r="J7245">
        <v>10</v>
      </c>
      <c r="K7245">
        <v>250</v>
      </c>
      <c r="L7245">
        <v>3.1</v>
      </c>
      <c r="M7245" t="s">
        <v>3396</v>
      </c>
      <c r="N7245" t="str">
        <f>SUBSTITUTE(Sheet1[[#This Row],[Datekey_Opening]],"_","-")</f>
        <v>2015-1-26</v>
      </c>
      <c r="O7245">
        <f>YEAR(Sheet1[[#This Row],[Date]])</f>
        <v>2015</v>
      </c>
      <c r="P7245" t="str">
        <f>LOOKUP(Sheet1[[#This Row],[CountryCode]],$AI$4:$AI$18,$AJ$4:$AJ$18)</f>
        <v>India</v>
      </c>
      <c r="Q7245">
        <f>MONTH(Sheet1[[#This Row],[Date]])</f>
        <v>1</v>
      </c>
      <c r="R7245" t="str">
        <f>TEXT(Sheet1[[#This Row],[Date]],"MMMM")</f>
        <v>January</v>
      </c>
      <c r="S7245" t="str">
        <f>TEXT(Sheet1[[#This Row],[Date]],"YYYY-MMM")</f>
        <v>2015-Jan</v>
      </c>
      <c r="T7245">
        <f>WEEKDAY(Sheet1[[#This Row],[Date]])</f>
        <v>2</v>
      </c>
      <c r="U7245" t="str">
        <f>TEXT(Sheet1[[#This Row],[Date]],"DDDD")</f>
        <v>Monday</v>
      </c>
      <c r="V7245" t="str">
        <f>"FM"&amp;MOD(MONTH(Sheet1[[#This Row],[Date]])-4,12)+1</f>
        <v>FM10</v>
      </c>
      <c r="W7245" t="str">
        <f>"Q"&amp;ROUNDUP(MONTH(Sheet1[[#This Row],[Date]])/3,0)</f>
        <v>Q1</v>
      </c>
      <c r="X7245" t="str">
        <f>"Q"&amp;INT(MOD(MONTH(Sheet1[[#This Row],[Date]])-4,12/3)+1)</f>
        <v>Q2</v>
      </c>
      <c r="Y7245" t="str" cm="1">
        <f t="array" ref="Y7245">_xlfn.IFS(ROUND(L7245,0)&lt;=1,"Need to improve 0-1",ROUND(L7245,0)&lt;=2,"Okay 1-2",ROUND(L7245,0)&lt;=3,"Good 2-3",ROUND(L7245,0)&lt;=4,"Great 3-4",ROUND(L7245,0)&lt;=5,"Excellent 4-5")</f>
        <v>Good 2-3</v>
      </c>
      <c r="Z7245" t="str">
        <f t="shared" si="113"/>
        <v>0-1000</v>
      </c>
    </row>
    <row r="7246" spans="1:26" x14ac:dyDescent="0.3">
      <c r="A7246">
        <v>18273567</v>
      </c>
      <c r="B7246" t="s">
        <v>1327</v>
      </c>
      <c r="C7246">
        <v>1</v>
      </c>
      <c r="D7246" t="s">
        <v>8927</v>
      </c>
      <c r="E7246" t="s">
        <v>1106</v>
      </c>
      <c r="F7246" t="s">
        <v>16</v>
      </c>
      <c r="G7246" t="s">
        <v>16</v>
      </c>
      <c r="H7246" t="s">
        <v>16</v>
      </c>
      <c r="I7246">
        <v>1</v>
      </c>
      <c r="J7246">
        <v>9</v>
      </c>
      <c r="K7246">
        <v>300</v>
      </c>
      <c r="L7246">
        <v>2.7</v>
      </c>
      <c r="M7246" t="s">
        <v>870</v>
      </c>
      <c r="N7246" t="str">
        <f>SUBSTITUTE(Sheet1[[#This Row],[Datekey_Opening]],"_","-")</f>
        <v>2016-1-7</v>
      </c>
      <c r="O7246">
        <f>YEAR(Sheet1[[#This Row],[Date]])</f>
        <v>2016</v>
      </c>
      <c r="P7246" t="str">
        <f>LOOKUP(Sheet1[[#This Row],[CountryCode]],$AI$4:$AI$18,$AJ$4:$AJ$18)</f>
        <v>India</v>
      </c>
      <c r="Q7246">
        <f>MONTH(Sheet1[[#This Row],[Date]])</f>
        <v>1</v>
      </c>
      <c r="R7246" t="str">
        <f>TEXT(Sheet1[[#This Row],[Date]],"MMMM")</f>
        <v>January</v>
      </c>
      <c r="S7246" t="str">
        <f>TEXT(Sheet1[[#This Row],[Date]],"YYYY-MMM")</f>
        <v>2016-Jan</v>
      </c>
      <c r="T7246">
        <f>WEEKDAY(Sheet1[[#This Row],[Date]])</f>
        <v>5</v>
      </c>
      <c r="U7246" t="str">
        <f>TEXT(Sheet1[[#This Row],[Date]],"DDDD")</f>
        <v>Thursday</v>
      </c>
      <c r="V7246" t="str">
        <f>"FM"&amp;MOD(MONTH(Sheet1[[#This Row],[Date]])-4,12)+1</f>
        <v>FM10</v>
      </c>
      <c r="W7246" t="str">
        <f>"Q"&amp;ROUNDUP(MONTH(Sheet1[[#This Row],[Date]])/3,0)</f>
        <v>Q1</v>
      </c>
      <c r="X7246" t="str">
        <f>"Q"&amp;INT(MOD(MONTH(Sheet1[[#This Row],[Date]])-4,12/3)+1)</f>
        <v>Q2</v>
      </c>
      <c r="Y7246" t="str" cm="1">
        <f t="array" ref="Y7246">_xlfn.IFS(ROUND(L7246,0)&lt;=1,"Need to improve 0-1",ROUND(L7246,0)&lt;=2,"Okay 1-2",ROUND(L7246,0)&lt;=3,"Good 2-3",ROUND(L7246,0)&lt;=4,"Great 3-4",ROUND(L7246,0)&lt;=5,"Excellent 4-5")</f>
        <v>Good 2-3</v>
      </c>
      <c r="Z7246" t="str">
        <f t="shared" si="113"/>
        <v>0-1000</v>
      </c>
    </row>
    <row r="7247" spans="1:26" x14ac:dyDescent="0.3">
      <c r="A7247">
        <v>308718</v>
      </c>
      <c r="B7247" t="s">
        <v>9504</v>
      </c>
      <c r="C7247">
        <v>1</v>
      </c>
      <c r="D7247" t="s">
        <v>8927</v>
      </c>
      <c r="E7247" t="s">
        <v>3457</v>
      </c>
      <c r="F7247" t="s">
        <v>16</v>
      </c>
      <c r="G7247" t="s">
        <v>21</v>
      </c>
      <c r="H7247" t="s">
        <v>16</v>
      </c>
      <c r="I7247">
        <v>1</v>
      </c>
      <c r="J7247">
        <v>38</v>
      </c>
      <c r="K7247">
        <v>350</v>
      </c>
      <c r="L7247">
        <v>2.5</v>
      </c>
      <c r="M7247" t="s">
        <v>4445</v>
      </c>
      <c r="N7247" t="str">
        <f>SUBSTITUTE(Sheet1[[#This Row],[Datekey_Opening]],"_","-")</f>
        <v>2012-1-13</v>
      </c>
      <c r="O7247">
        <f>YEAR(Sheet1[[#This Row],[Date]])</f>
        <v>2012</v>
      </c>
      <c r="P7247" t="str">
        <f>LOOKUP(Sheet1[[#This Row],[CountryCode]],$AI$4:$AI$18,$AJ$4:$AJ$18)</f>
        <v>India</v>
      </c>
      <c r="Q7247">
        <f>MONTH(Sheet1[[#This Row],[Date]])</f>
        <v>1</v>
      </c>
      <c r="R7247" t="str">
        <f>TEXT(Sheet1[[#This Row],[Date]],"MMMM")</f>
        <v>January</v>
      </c>
      <c r="S7247" t="str">
        <f>TEXT(Sheet1[[#This Row],[Date]],"YYYY-MMM")</f>
        <v>2012-Jan</v>
      </c>
      <c r="T7247">
        <f>WEEKDAY(Sheet1[[#This Row],[Date]])</f>
        <v>6</v>
      </c>
      <c r="U7247" t="str">
        <f>TEXT(Sheet1[[#This Row],[Date]],"DDDD")</f>
        <v>Friday</v>
      </c>
      <c r="V7247" t="str">
        <f>"FM"&amp;MOD(MONTH(Sheet1[[#This Row],[Date]])-4,12)+1</f>
        <v>FM10</v>
      </c>
      <c r="W7247" t="str">
        <f>"Q"&amp;ROUNDUP(MONTH(Sheet1[[#This Row],[Date]])/3,0)</f>
        <v>Q1</v>
      </c>
      <c r="X7247" t="str">
        <f>"Q"&amp;INT(MOD(MONTH(Sheet1[[#This Row],[Date]])-4,12/3)+1)</f>
        <v>Q2</v>
      </c>
      <c r="Y7247" t="str" cm="1">
        <f t="array" ref="Y7247">_xlfn.IFS(ROUND(L7247,0)&lt;=1,"Need to improve 0-1",ROUND(L7247,0)&lt;=2,"Okay 1-2",ROUND(L7247,0)&lt;=3,"Good 2-3",ROUND(L7247,0)&lt;=4,"Great 3-4",ROUND(L7247,0)&lt;=5,"Excellent 4-5")</f>
        <v>Good 2-3</v>
      </c>
      <c r="Z7247" t="str">
        <f t="shared" si="113"/>
        <v>0-1000</v>
      </c>
    </row>
    <row r="7248" spans="1:26" x14ac:dyDescent="0.3">
      <c r="A7248">
        <v>18423098</v>
      </c>
      <c r="B7248" t="s">
        <v>9505</v>
      </c>
      <c r="C7248">
        <v>1</v>
      </c>
      <c r="D7248" t="s">
        <v>8927</v>
      </c>
      <c r="E7248" t="s">
        <v>690</v>
      </c>
      <c r="F7248" t="s">
        <v>16</v>
      </c>
      <c r="G7248" t="s">
        <v>21</v>
      </c>
      <c r="H7248" t="s">
        <v>16</v>
      </c>
      <c r="I7248">
        <v>1</v>
      </c>
      <c r="J7248">
        <v>16</v>
      </c>
      <c r="K7248">
        <v>200</v>
      </c>
      <c r="L7248">
        <v>3.4</v>
      </c>
      <c r="M7248" t="s">
        <v>4668</v>
      </c>
      <c r="N7248" t="str">
        <f>SUBSTITUTE(Sheet1[[#This Row],[Datekey_Opening]],"_","-")</f>
        <v>2015-1-20</v>
      </c>
      <c r="O7248">
        <f>YEAR(Sheet1[[#This Row],[Date]])</f>
        <v>2015</v>
      </c>
      <c r="P7248" t="str">
        <f>LOOKUP(Sheet1[[#This Row],[CountryCode]],$AI$4:$AI$18,$AJ$4:$AJ$18)</f>
        <v>India</v>
      </c>
      <c r="Q7248">
        <f>MONTH(Sheet1[[#This Row],[Date]])</f>
        <v>1</v>
      </c>
      <c r="R7248" t="str">
        <f>TEXT(Sheet1[[#This Row],[Date]],"MMMM")</f>
        <v>January</v>
      </c>
      <c r="S7248" t="str">
        <f>TEXT(Sheet1[[#This Row],[Date]],"YYYY-MMM")</f>
        <v>2015-Jan</v>
      </c>
      <c r="T7248">
        <f>WEEKDAY(Sheet1[[#This Row],[Date]])</f>
        <v>3</v>
      </c>
      <c r="U7248" t="str">
        <f>TEXT(Sheet1[[#This Row],[Date]],"DDDD")</f>
        <v>Tuesday</v>
      </c>
      <c r="V7248" t="str">
        <f>"FM"&amp;MOD(MONTH(Sheet1[[#This Row],[Date]])-4,12)+1</f>
        <v>FM10</v>
      </c>
      <c r="W7248" t="str">
        <f>"Q"&amp;ROUNDUP(MONTH(Sheet1[[#This Row],[Date]])/3,0)</f>
        <v>Q1</v>
      </c>
      <c r="X7248" t="str">
        <f>"Q"&amp;INT(MOD(MONTH(Sheet1[[#This Row],[Date]])-4,12/3)+1)</f>
        <v>Q2</v>
      </c>
      <c r="Y7248" t="str" cm="1">
        <f t="array" ref="Y7248">_xlfn.IFS(ROUND(L7248,0)&lt;=1,"Need to improve 0-1",ROUND(L7248,0)&lt;=2,"Okay 1-2",ROUND(L7248,0)&lt;=3,"Good 2-3",ROUND(L7248,0)&lt;=4,"Great 3-4",ROUND(L7248,0)&lt;=5,"Excellent 4-5")</f>
        <v>Good 2-3</v>
      </c>
      <c r="Z7248" t="str">
        <f t="shared" si="113"/>
        <v>0-1000</v>
      </c>
    </row>
    <row r="7249" spans="1:26" x14ac:dyDescent="0.3">
      <c r="A7249">
        <v>18281973</v>
      </c>
      <c r="B7249" t="s">
        <v>9506</v>
      </c>
      <c r="C7249">
        <v>1</v>
      </c>
      <c r="D7249" t="s">
        <v>8927</v>
      </c>
      <c r="E7249" t="s">
        <v>2397</v>
      </c>
      <c r="F7249" t="s">
        <v>16</v>
      </c>
      <c r="G7249" t="s">
        <v>21</v>
      </c>
      <c r="H7249" t="s">
        <v>16</v>
      </c>
      <c r="I7249">
        <v>2</v>
      </c>
      <c r="J7249">
        <v>17</v>
      </c>
      <c r="K7249">
        <v>650</v>
      </c>
      <c r="L7249">
        <v>2.7</v>
      </c>
      <c r="M7249" t="s">
        <v>3291</v>
      </c>
      <c r="N7249" t="str">
        <f>SUBSTITUTE(Sheet1[[#This Row],[Datekey_Opening]],"_","-")</f>
        <v>2015-1-17</v>
      </c>
      <c r="O7249">
        <f>YEAR(Sheet1[[#This Row],[Date]])</f>
        <v>2015</v>
      </c>
      <c r="P7249" t="str">
        <f>LOOKUP(Sheet1[[#This Row],[CountryCode]],$AI$4:$AI$18,$AJ$4:$AJ$18)</f>
        <v>India</v>
      </c>
      <c r="Q7249">
        <f>MONTH(Sheet1[[#This Row],[Date]])</f>
        <v>1</v>
      </c>
      <c r="R7249" t="str">
        <f>TEXT(Sheet1[[#This Row],[Date]],"MMMM")</f>
        <v>January</v>
      </c>
      <c r="S7249" t="str">
        <f>TEXT(Sheet1[[#This Row],[Date]],"YYYY-MMM")</f>
        <v>2015-Jan</v>
      </c>
      <c r="T7249">
        <f>WEEKDAY(Sheet1[[#This Row],[Date]])</f>
        <v>7</v>
      </c>
      <c r="U7249" t="str">
        <f>TEXT(Sheet1[[#This Row],[Date]],"DDDD")</f>
        <v>Saturday</v>
      </c>
      <c r="V7249" t="str">
        <f>"FM"&amp;MOD(MONTH(Sheet1[[#This Row],[Date]])-4,12)+1</f>
        <v>FM10</v>
      </c>
      <c r="W7249" t="str">
        <f>"Q"&amp;ROUNDUP(MONTH(Sheet1[[#This Row],[Date]])/3,0)</f>
        <v>Q1</v>
      </c>
      <c r="X7249" t="str">
        <f>"Q"&amp;INT(MOD(MONTH(Sheet1[[#This Row],[Date]])-4,12/3)+1)</f>
        <v>Q2</v>
      </c>
      <c r="Y7249" t="str" cm="1">
        <f t="array" ref="Y7249">_xlfn.IFS(ROUND(L7249,0)&lt;=1,"Need to improve 0-1",ROUND(L7249,0)&lt;=2,"Okay 1-2",ROUND(L7249,0)&lt;=3,"Good 2-3",ROUND(L7249,0)&lt;=4,"Great 3-4",ROUND(L7249,0)&lt;=5,"Excellent 4-5")</f>
        <v>Good 2-3</v>
      </c>
      <c r="Z7249" t="str">
        <f t="shared" si="113"/>
        <v>0-1000</v>
      </c>
    </row>
    <row r="7250" spans="1:26" x14ac:dyDescent="0.3">
      <c r="A7250">
        <v>18128867</v>
      </c>
      <c r="B7250" t="s">
        <v>9507</v>
      </c>
      <c r="C7250">
        <v>1</v>
      </c>
      <c r="D7250" t="s">
        <v>8927</v>
      </c>
      <c r="E7250" t="s">
        <v>379</v>
      </c>
      <c r="F7250" t="s">
        <v>16</v>
      </c>
      <c r="G7250" t="s">
        <v>16</v>
      </c>
      <c r="H7250" t="s">
        <v>16</v>
      </c>
      <c r="I7250">
        <v>1</v>
      </c>
      <c r="J7250">
        <v>9</v>
      </c>
      <c r="K7250">
        <v>300</v>
      </c>
      <c r="L7250">
        <v>2.9</v>
      </c>
      <c r="M7250" t="s">
        <v>4021</v>
      </c>
      <c r="N7250" t="str">
        <f>SUBSTITUTE(Sheet1[[#This Row],[Datekey_Opening]],"_","-")</f>
        <v>2016-1-2</v>
      </c>
      <c r="O7250">
        <f>YEAR(Sheet1[[#This Row],[Date]])</f>
        <v>2016</v>
      </c>
      <c r="P7250" t="str">
        <f>LOOKUP(Sheet1[[#This Row],[CountryCode]],$AI$4:$AI$18,$AJ$4:$AJ$18)</f>
        <v>India</v>
      </c>
      <c r="Q7250">
        <f>MONTH(Sheet1[[#This Row],[Date]])</f>
        <v>1</v>
      </c>
      <c r="R7250" t="str">
        <f>TEXT(Sheet1[[#This Row],[Date]],"MMMM")</f>
        <v>January</v>
      </c>
      <c r="S7250" t="str">
        <f>TEXT(Sheet1[[#This Row],[Date]],"YYYY-MMM")</f>
        <v>2016-Jan</v>
      </c>
      <c r="T7250">
        <f>WEEKDAY(Sheet1[[#This Row],[Date]])</f>
        <v>7</v>
      </c>
      <c r="U7250" t="str">
        <f>TEXT(Sheet1[[#This Row],[Date]],"DDDD")</f>
        <v>Saturday</v>
      </c>
      <c r="V7250" t="str">
        <f>"FM"&amp;MOD(MONTH(Sheet1[[#This Row],[Date]])-4,12)+1</f>
        <v>FM10</v>
      </c>
      <c r="W7250" t="str">
        <f>"Q"&amp;ROUNDUP(MONTH(Sheet1[[#This Row],[Date]])/3,0)</f>
        <v>Q1</v>
      </c>
      <c r="X7250" t="str">
        <f>"Q"&amp;INT(MOD(MONTH(Sheet1[[#This Row],[Date]])-4,12/3)+1)</f>
        <v>Q2</v>
      </c>
      <c r="Y7250" t="str" cm="1">
        <f t="array" ref="Y7250">_xlfn.IFS(ROUND(L7250,0)&lt;=1,"Need to improve 0-1",ROUND(L7250,0)&lt;=2,"Okay 1-2",ROUND(L7250,0)&lt;=3,"Good 2-3",ROUND(L7250,0)&lt;=4,"Great 3-4",ROUND(L7250,0)&lt;=5,"Excellent 4-5")</f>
        <v>Good 2-3</v>
      </c>
      <c r="Z7250" t="str">
        <f t="shared" si="113"/>
        <v>0-1000</v>
      </c>
    </row>
    <row r="7251" spans="1:26" x14ac:dyDescent="0.3">
      <c r="A7251">
        <v>18160567</v>
      </c>
      <c r="B7251" t="s">
        <v>9508</v>
      </c>
      <c r="C7251">
        <v>1</v>
      </c>
      <c r="D7251" t="s">
        <v>8927</v>
      </c>
      <c r="E7251" t="s">
        <v>1057</v>
      </c>
      <c r="F7251" t="s">
        <v>16</v>
      </c>
      <c r="G7251" t="s">
        <v>16</v>
      </c>
      <c r="H7251" t="s">
        <v>16</v>
      </c>
      <c r="I7251">
        <v>2</v>
      </c>
      <c r="J7251">
        <v>9</v>
      </c>
      <c r="K7251">
        <v>600</v>
      </c>
      <c r="L7251">
        <v>3</v>
      </c>
      <c r="M7251" t="s">
        <v>5823</v>
      </c>
      <c r="N7251" t="str">
        <f>SUBSTITUTE(Sheet1[[#This Row],[Datekey_Opening]],"_","-")</f>
        <v>2013-1-11</v>
      </c>
      <c r="O7251">
        <f>YEAR(Sheet1[[#This Row],[Date]])</f>
        <v>2013</v>
      </c>
      <c r="P7251" t="str">
        <f>LOOKUP(Sheet1[[#This Row],[CountryCode]],$AI$4:$AI$18,$AJ$4:$AJ$18)</f>
        <v>India</v>
      </c>
      <c r="Q7251">
        <f>MONTH(Sheet1[[#This Row],[Date]])</f>
        <v>1</v>
      </c>
      <c r="R7251" t="str">
        <f>TEXT(Sheet1[[#This Row],[Date]],"MMMM")</f>
        <v>January</v>
      </c>
      <c r="S7251" t="str">
        <f>TEXT(Sheet1[[#This Row],[Date]],"YYYY-MMM")</f>
        <v>2013-Jan</v>
      </c>
      <c r="T7251">
        <f>WEEKDAY(Sheet1[[#This Row],[Date]])</f>
        <v>6</v>
      </c>
      <c r="U7251" t="str">
        <f>TEXT(Sheet1[[#This Row],[Date]],"DDDD")</f>
        <v>Friday</v>
      </c>
      <c r="V7251" t="str">
        <f>"FM"&amp;MOD(MONTH(Sheet1[[#This Row],[Date]])-4,12)+1</f>
        <v>FM10</v>
      </c>
      <c r="W7251" t="str">
        <f>"Q"&amp;ROUNDUP(MONTH(Sheet1[[#This Row],[Date]])/3,0)</f>
        <v>Q1</v>
      </c>
      <c r="X7251" t="str">
        <f>"Q"&amp;INT(MOD(MONTH(Sheet1[[#This Row],[Date]])-4,12/3)+1)</f>
        <v>Q2</v>
      </c>
      <c r="Y7251" t="str" cm="1">
        <f t="array" ref="Y7251">_xlfn.IFS(ROUND(L7251,0)&lt;=1,"Need to improve 0-1",ROUND(L7251,0)&lt;=2,"Okay 1-2",ROUND(L7251,0)&lt;=3,"Good 2-3",ROUND(L7251,0)&lt;=4,"Great 3-4",ROUND(L7251,0)&lt;=5,"Excellent 4-5")</f>
        <v>Good 2-3</v>
      </c>
      <c r="Z7251" t="str">
        <f t="shared" si="113"/>
        <v>0-1000</v>
      </c>
    </row>
    <row r="7252" spans="1:26" x14ac:dyDescent="0.3">
      <c r="A7252">
        <v>302308</v>
      </c>
      <c r="B7252" t="s">
        <v>5231</v>
      </c>
      <c r="C7252">
        <v>1</v>
      </c>
      <c r="D7252" t="s">
        <v>8927</v>
      </c>
      <c r="E7252" t="s">
        <v>395</v>
      </c>
      <c r="F7252" t="s">
        <v>16</v>
      </c>
      <c r="G7252" t="s">
        <v>16</v>
      </c>
      <c r="H7252" t="s">
        <v>16</v>
      </c>
      <c r="I7252">
        <v>1</v>
      </c>
      <c r="J7252">
        <v>401</v>
      </c>
      <c r="K7252">
        <v>300</v>
      </c>
      <c r="L7252">
        <v>3.8</v>
      </c>
      <c r="M7252" t="s">
        <v>4931</v>
      </c>
      <c r="N7252" t="str">
        <f>SUBSTITUTE(Sheet1[[#This Row],[Datekey_Opening]],"_","-")</f>
        <v>2013-1-9</v>
      </c>
      <c r="O7252">
        <f>YEAR(Sheet1[[#This Row],[Date]])</f>
        <v>2013</v>
      </c>
      <c r="P7252" t="str">
        <f>LOOKUP(Sheet1[[#This Row],[CountryCode]],$AI$4:$AI$18,$AJ$4:$AJ$18)</f>
        <v>India</v>
      </c>
      <c r="Q7252">
        <f>MONTH(Sheet1[[#This Row],[Date]])</f>
        <v>1</v>
      </c>
      <c r="R7252" t="str">
        <f>TEXT(Sheet1[[#This Row],[Date]],"MMMM")</f>
        <v>January</v>
      </c>
      <c r="S7252" t="str">
        <f>TEXT(Sheet1[[#This Row],[Date]],"YYYY-MMM")</f>
        <v>2013-Jan</v>
      </c>
      <c r="T7252">
        <f>WEEKDAY(Sheet1[[#This Row],[Date]])</f>
        <v>4</v>
      </c>
      <c r="U7252" t="str">
        <f>TEXT(Sheet1[[#This Row],[Date]],"DDDD")</f>
        <v>Wednesday</v>
      </c>
      <c r="V7252" t="str">
        <f>"FM"&amp;MOD(MONTH(Sheet1[[#This Row],[Date]])-4,12)+1</f>
        <v>FM10</v>
      </c>
      <c r="W7252" t="str">
        <f>"Q"&amp;ROUNDUP(MONTH(Sheet1[[#This Row],[Date]])/3,0)</f>
        <v>Q1</v>
      </c>
      <c r="X7252" t="str">
        <f>"Q"&amp;INT(MOD(MONTH(Sheet1[[#This Row],[Date]])-4,12/3)+1)</f>
        <v>Q2</v>
      </c>
      <c r="Y7252" t="str" cm="1">
        <f t="array" ref="Y7252">_xlfn.IFS(ROUND(L7252,0)&lt;=1,"Need to improve 0-1",ROUND(L7252,0)&lt;=2,"Okay 1-2",ROUND(L7252,0)&lt;=3,"Good 2-3",ROUND(L7252,0)&lt;=4,"Great 3-4",ROUND(L7252,0)&lt;=5,"Excellent 4-5")</f>
        <v>Great 3-4</v>
      </c>
      <c r="Z7252" t="str">
        <f t="shared" si="113"/>
        <v>0-1000</v>
      </c>
    </row>
    <row r="7253" spans="1:26" x14ac:dyDescent="0.3">
      <c r="A7253">
        <v>18378580</v>
      </c>
      <c r="B7253" t="s">
        <v>9509</v>
      </c>
      <c r="C7253">
        <v>1</v>
      </c>
      <c r="D7253" t="s">
        <v>8927</v>
      </c>
      <c r="E7253" t="s">
        <v>1286</v>
      </c>
      <c r="F7253" t="s">
        <v>16</v>
      </c>
      <c r="G7253" t="s">
        <v>16</v>
      </c>
      <c r="H7253" t="s">
        <v>16</v>
      </c>
      <c r="I7253">
        <v>1</v>
      </c>
      <c r="J7253">
        <v>2</v>
      </c>
      <c r="K7253">
        <v>350</v>
      </c>
      <c r="L7253">
        <v>1</v>
      </c>
      <c r="M7253" t="s">
        <v>9510</v>
      </c>
      <c r="N7253" t="str">
        <f>SUBSTITUTE(Sheet1[[#This Row],[Datekey_Opening]],"_","-")</f>
        <v>2010-1-9</v>
      </c>
      <c r="O7253">
        <f>YEAR(Sheet1[[#This Row],[Date]])</f>
        <v>2010</v>
      </c>
      <c r="P7253" t="str">
        <f>LOOKUP(Sheet1[[#This Row],[CountryCode]],$AI$4:$AI$18,$AJ$4:$AJ$18)</f>
        <v>India</v>
      </c>
      <c r="Q7253">
        <f>MONTH(Sheet1[[#This Row],[Date]])</f>
        <v>1</v>
      </c>
      <c r="R7253" t="str">
        <f>TEXT(Sheet1[[#This Row],[Date]],"MMMM")</f>
        <v>January</v>
      </c>
      <c r="S7253" t="str">
        <f>TEXT(Sheet1[[#This Row],[Date]],"YYYY-MMM")</f>
        <v>2010-Jan</v>
      </c>
      <c r="T7253">
        <f>WEEKDAY(Sheet1[[#This Row],[Date]])</f>
        <v>7</v>
      </c>
      <c r="U7253" t="str">
        <f>TEXT(Sheet1[[#This Row],[Date]],"DDDD")</f>
        <v>Saturday</v>
      </c>
      <c r="V7253" t="str">
        <f>"FM"&amp;MOD(MONTH(Sheet1[[#This Row],[Date]])-4,12)+1</f>
        <v>FM10</v>
      </c>
      <c r="W7253" t="str">
        <f>"Q"&amp;ROUNDUP(MONTH(Sheet1[[#This Row],[Date]])/3,0)</f>
        <v>Q1</v>
      </c>
      <c r="X7253" t="str">
        <f>"Q"&amp;INT(MOD(MONTH(Sheet1[[#This Row],[Date]])-4,12/3)+1)</f>
        <v>Q2</v>
      </c>
      <c r="Y7253" t="str" cm="1">
        <f t="array" ref="Y7253">_xlfn.IFS(ROUND(L7253,0)&lt;=1,"Need to improve 0-1",ROUND(L7253,0)&lt;=2,"Okay 1-2",ROUND(L7253,0)&lt;=3,"Good 2-3",ROUND(L7253,0)&lt;=4,"Great 3-4",ROUND(L7253,0)&lt;=5,"Excellent 4-5")</f>
        <v>Need to improve 0-1</v>
      </c>
      <c r="Z7253" t="str">
        <f t="shared" si="113"/>
        <v>0-1000</v>
      </c>
    </row>
    <row r="7254" spans="1:26" x14ac:dyDescent="0.3">
      <c r="A7254">
        <v>312241</v>
      </c>
      <c r="B7254" t="s">
        <v>9511</v>
      </c>
      <c r="C7254">
        <v>1</v>
      </c>
      <c r="D7254" t="s">
        <v>8927</v>
      </c>
      <c r="E7254" t="s">
        <v>395</v>
      </c>
      <c r="F7254" t="s">
        <v>16</v>
      </c>
      <c r="G7254" t="s">
        <v>16</v>
      </c>
      <c r="H7254" t="s">
        <v>16</v>
      </c>
      <c r="I7254">
        <v>1</v>
      </c>
      <c r="J7254">
        <v>8</v>
      </c>
      <c r="K7254">
        <v>350</v>
      </c>
      <c r="L7254">
        <v>3</v>
      </c>
      <c r="M7254" t="s">
        <v>9512</v>
      </c>
      <c r="N7254" t="str">
        <f>SUBSTITUTE(Sheet1[[#This Row],[Datekey_Opening]],"_","-")</f>
        <v>2012-1-5</v>
      </c>
      <c r="O7254">
        <f>YEAR(Sheet1[[#This Row],[Date]])</f>
        <v>2012</v>
      </c>
      <c r="P7254" t="str">
        <f>LOOKUP(Sheet1[[#This Row],[CountryCode]],$AI$4:$AI$18,$AJ$4:$AJ$18)</f>
        <v>India</v>
      </c>
      <c r="Q7254">
        <f>MONTH(Sheet1[[#This Row],[Date]])</f>
        <v>1</v>
      </c>
      <c r="R7254" t="str">
        <f>TEXT(Sheet1[[#This Row],[Date]],"MMMM")</f>
        <v>January</v>
      </c>
      <c r="S7254" t="str">
        <f>TEXT(Sheet1[[#This Row],[Date]],"YYYY-MMM")</f>
        <v>2012-Jan</v>
      </c>
      <c r="T7254">
        <f>WEEKDAY(Sheet1[[#This Row],[Date]])</f>
        <v>5</v>
      </c>
      <c r="U7254" t="str">
        <f>TEXT(Sheet1[[#This Row],[Date]],"DDDD")</f>
        <v>Thursday</v>
      </c>
      <c r="V7254" t="str">
        <f>"FM"&amp;MOD(MONTH(Sheet1[[#This Row],[Date]])-4,12)+1</f>
        <v>FM10</v>
      </c>
      <c r="W7254" t="str">
        <f>"Q"&amp;ROUNDUP(MONTH(Sheet1[[#This Row],[Date]])/3,0)</f>
        <v>Q1</v>
      </c>
      <c r="X7254" t="str">
        <f>"Q"&amp;INT(MOD(MONTH(Sheet1[[#This Row],[Date]])-4,12/3)+1)</f>
        <v>Q2</v>
      </c>
      <c r="Y7254" t="str" cm="1">
        <f t="array" ref="Y7254">_xlfn.IFS(ROUND(L7254,0)&lt;=1,"Need to improve 0-1",ROUND(L7254,0)&lt;=2,"Okay 1-2",ROUND(L7254,0)&lt;=3,"Good 2-3",ROUND(L7254,0)&lt;=4,"Great 3-4",ROUND(L7254,0)&lt;=5,"Excellent 4-5")</f>
        <v>Good 2-3</v>
      </c>
      <c r="Z7254" t="str">
        <f t="shared" si="113"/>
        <v>0-1000</v>
      </c>
    </row>
    <row r="7255" spans="1:26" x14ac:dyDescent="0.3">
      <c r="A7255">
        <v>303152</v>
      </c>
      <c r="B7255" t="s">
        <v>9513</v>
      </c>
      <c r="C7255">
        <v>1</v>
      </c>
      <c r="D7255" t="s">
        <v>8927</v>
      </c>
      <c r="E7255" t="s">
        <v>9514</v>
      </c>
      <c r="F7255" t="s">
        <v>16</v>
      </c>
      <c r="G7255" t="s">
        <v>16</v>
      </c>
      <c r="H7255" t="s">
        <v>16</v>
      </c>
      <c r="I7255">
        <v>3</v>
      </c>
      <c r="J7255">
        <v>1088</v>
      </c>
      <c r="K7255">
        <v>1300</v>
      </c>
      <c r="L7255">
        <v>3.9</v>
      </c>
      <c r="M7255" t="s">
        <v>4447</v>
      </c>
      <c r="N7255" t="str">
        <f>SUBSTITUTE(Sheet1[[#This Row],[Datekey_Opening]],"_","-")</f>
        <v>2018-1-20</v>
      </c>
      <c r="O7255">
        <f>YEAR(Sheet1[[#This Row],[Date]])</f>
        <v>2018</v>
      </c>
      <c r="P7255" t="str">
        <f>LOOKUP(Sheet1[[#This Row],[CountryCode]],$AI$4:$AI$18,$AJ$4:$AJ$18)</f>
        <v>India</v>
      </c>
      <c r="Q7255">
        <f>MONTH(Sheet1[[#This Row],[Date]])</f>
        <v>1</v>
      </c>
      <c r="R7255" t="str">
        <f>TEXT(Sheet1[[#This Row],[Date]],"MMMM")</f>
        <v>January</v>
      </c>
      <c r="S7255" t="str">
        <f>TEXT(Sheet1[[#This Row],[Date]],"YYYY-MMM")</f>
        <v>2018-Jan</v>
      </c>
      <c r="T7255">
        <f>WEEKDAY(Sheet1[[#This Row],[Date]])</f>
        <v>7</v>
      </c>
      <c r="U7255" t="str">
        <f>TEXT(Sheet1[[#This Row],[Date]],"DDDD")</f>
        <v>Saturday</v>
      </c>
      <c r="V7255" t="str">
        <f>"FM"&amp;MOD(MONTH(Sheet1[[#This Row],[Date]])-4,12)+1</f>
        <v>FM10</v>
      </c>
      <c r="W7255" t="str">
        <f>"Q"&amp;ROUNDUP(MONTH(Sheet1[[#This Row],[Date]])/3,0)</f>
        <v>Q1</v>
      </c>
      <c r="X7255" t="str">
        <f>"Q"&amp;INT(MOD(MONTH(Sheet1[[#This Row],[Date]])-4,12/3)+1)</f>
        <v>Q2</v>
      </c>
      <c r="Y7255" t="str" cm="1">
        <f t="array" ref="Y7255">_xlfn.IFS(ROUND(L7255,0)&lt;=1,"Need to improve 0-1",ROUND(L7255,0)&lt;=2,"Okay 1-2",ROUND(L7255,0)&lt;=3,"Good 2-3",ROUND(L7255,0)&lt;=4,"Great 3-4",ROUND(L7255,0)&lt;=5,"Excellent 4-5")</f>
        <v>Great 3-4</v>
      </c>
      <c r="Z7255" t="str">
        <f t="shared" si="113"/>
        <v>1000-2000</v>
      </c>
    </row>
    <row r="7256" spans="1:26" x14ac:dyDescent="0.3">
      <c r="A7256">
        <v>523</v>
      </c>
      <c r="B7256" t="s">
        <v>2386</v>
      </c>
      <c r="C7256">
        <v>1</v>
      </c>
      <c r="D7256" t="s">
        <v>8927</v>
      </c>
      <c r="E7256" t="s">
        <v>379</v>
      </c>
      <c r="F7256" t="s">
        <v>16</v>
      </c>
      <c r="G7256" t="s">
        <v>16</v>
      </c>
      <c r="H7256" t="s">
        <v>16</v>
      </c>
      <c r="I7256">
        <v>2</v>
      </c>
      <c r="J7256">
        <v>23</v>
      </c>
      <c r="K7256">
        <v>650</v>
      </c>
      <c r="L7256">
        <v>2.5</v>
      </c>
      <c r="M7256" t="s">
        <v>7462</v>
      </c>
      <c r="N7256" t="str">
        <f>SUBSTITUTE(Sheet1[[#This Row],[Datekey_Opening]],"_","-")</f>
        <v>2012-1-6</v>
      </c>
      <c r="O7256">
        <f>YEAR(Sheet1[[#This Row],[Date]])</f>
        <v>2012</v>
      </c>
      <c r="P7256" t="str">
        <f>LOOKUP(Sheet1[[#This Row],[CountryCode]],$AI$4:$AI$18,$AJ$4:$AJ$18)</f>
        <v>India</v>
      </c>
      <c r="Q7256">
        <f>MONTH(Sheet1[[#This Row],[Date]])</f>
        <v>1</v>
      </c>
      <c r="R7256" t="str">
        <f>TEXT(Sheet1[[#This Row],[Date]],"MMMM")</f>
        <v>January</v>
      </c>
      <c r="S7256" t="str">
        <f>TEXT(Sheet1[[#This Row],[Date]],"YYYY-MMM")</f>
        <v>2012-Jan</v>
      </c>
      <c r="T7256">
        <f>WEEKDAY(Sheet1[[#This Row],[Date]])</f>
        <v>6</v>
      </c>
      <c r="U7256" t="str">
        <f>TEXT(Sheet1[[#This Row],[Date]],"DDDD")</f>
        <v>Friday</v>
      </c>
      <c r="V7256" t="str">
        <f>"FM"&amp;MOD(MONTH(Sheet1[[#This Row],[Date]])-4,12)+1</f>
        <v>FM10</v>
      </c>
      <c r="W7256" t="str">
        <f>"Q"&amp;ROUNDUP(MONTH(Sheet1[[#This Row],[Date]])/3,0)</f>
        <v>Q1</v>
      </c>
      <c r="X7256" t="str">
        <f>"Q"&amp;INT(MOD(MONTH(Sheet1[[#This Row],[Date]])-4,12/3)+1)</f>
        <v>Q2</v>
      </c>
      <c r="Y7256" t="str" cm="1">
        <f t="array" ref="Y7256">_xlfn.IFS(ROUND(L7256,0)&lt;=1,"Need to improve 0-1",ROUND(L7256,0)&lt;=2,"Okay 1-2",ROUND(L7256,0)&lt;=3,"Good 2-3",ROUND(L7256,0)&lt;=4,"Great 3-4",ROUND(L7256,0)&lt;=5,"Excellent 4-5")</f>
        <v>Good 2-3</v>
      </c>
      <c r="Z7256" t="str">
        <f t="shared" si="113"/>
        <v>0-1000</v>
      </c>
    </row>
    <row r="7257" spans="1:26" x14ac:dyDescent="0.3">
      <c r="A7257">
        <v>386</v>
      </c>
      <c r="B7257" t="s">
        <v>472</v>
      </c>
      <c r="C7257">
        <v>1</v>
      </c>
      <c r="D7257" t="s">
        <v>8927</v>
      </c>
      <c r="E7257" t="s">
        <v>473</v>
      </c>
      <c r="F7257" t="s">
        <v>16</v>
      </c>
      <c r="G7257" t="s">
        <v>16</v>
      </c>
      <c r="H7257" t="s">
        <v>16</v>
      </c>
      <c r="I7257">
        <v>2</v>
      </c>
      <c r="J7257">
        <v>98</v>
      </c>
      <c r="K7257">
        <v>700</v>
      </c>
      <c r="L7257">
        <v>2.4</v>
      </c>
      <c r="M7257" t="s">
        <v>5845</v>
      </c>
      <c r="N7257" t="str">
        <f>SUBSTITUTE(Sheet1[[#This Row],[Datekey_Opening]],"_","-")</f>
        <v>2011-1-8</v>
      </c>
      <c r="O7257">
        <f>YEAR(Sheet1[[#This Row],[Date]])</f>
        <v>2011</v>
      </c>
      <c r="P7257" t="str">
        <f>LOOKUP(Sheet1[[#This Row],[CountryCode]],$AI$4:$AI$18,$AJ$4:$AJ$18)</f>
        <v>India</v>
      </c>
      <c r="Q7257">
        <f>MONTH(Sheet1[[#This Row],[Date]])</f>
        <v>1</v>
      </c>
      <c r="R7257" t="str">
        <f>TEXT(Sheet1[[#This Row],[Date]],"MMMM")</f>
        <v>January</v>
      </c>
      <c r="S7257" t="str">
        <f>TEXT(Sheet1[[#This Row],[Date]],"YYYY-MMM")</f>
        <v>2011-Jan</v>
      </c>
      <c r="T7257">
        <f>WEEKDAY(Sheet1[[#This Row],[Date]])</f>
        <v>7</v>
      </c>
      <c r="U7257" t="str">
        <f>TEXT(Sheet1[[#This Row],[Date]],"DDDD")</f>
        <v>Saturday</v>
      </c>
      <c r="V7257" t="str">
        <f>"FM"&amp;MOD(MONTH(Sheet1[[#This Row],[Date]])-4,12)+1</f>
        <v>FM10</v>
      </c>
      <c r="W7257" t="str">
        <f>"Q"&amp;ROUNDUP(MONTH(Sheet1[[#This Row],[Date]])/3,0)</f>
        <v>Q1</v>
      </c>
      <c r="X7257" t="str">
        <f>"Q"&amp;INT(MOD(MONTH(Sheet1[[#This Row],[Date]])-4,12/3)+1)</f>
        <v>Q2</v>
      </c>
      <c r="Y7257" t="str" cm="1">
        <f t="array" ref="Y7257">_xlfn.IFS(ROUND(L7257,0)&lt;=1,"Need to improve 0-1",ROUND(L7257,0)&lt;=2,"Okay 1-2",ROUND(L7257,0)&lt;=3,"Good 2-3",ROUND(L7257,0)&lt;=4,"Great 3-4",ROUND(L7257,0)&lt;=5,"Excellent 4-5")</f>
        <v>Okay 1-2</v>
      </c>
      <c r="Z7257" t="str">
        <f t="shared" si="113"/>
        <v>0-1000</v>
      </c>
    </row>
    <row r="7258" spans="1:26" x14ac:dyDescent="0.3">
      <c r="A7258">
        <v>18272355</v>
      </c>
      <c r="B7258" t="s">
        <v>3090</v>
      </c>
      <c r="C7258">
        <v>1</v>
      </c>
      <c r="D7258" t="s">
        <v>8927</v>
      </c>
      <c r="E7258" t="s">
        <v>3091</v>
      </c>
      <c r="F7258" t="s">
        <v>16</v>
      </c>
      <c r="G7258" t="s">
        <v>16</v>
      </c>
      <c r="H7258" t="s">
        <v>16</v>
      </c>
      <c r="I7258">
        <v>3</v>
      </c>
      <c r="J7258">
        <v>749</v>
      </c>
      <c r="K7258">
        <v>1800</v>
      </c>
      <c r="L7258">
        <v>3.9</v>
      </c>
      <c r="M7258" t="s">
        <v>2082</v>
      </c>
      <c r="N7258" t="str">
        <f>SUBSTITUTE(Sheet1[[#This Row],[Datekey_Opening]],"_","-")</f>
        <v>2018-12-25</v>
      </c>
      <c r="O7258">
        <f>YEAR(Sheet1[[#This Row],[Date]])</f>
        <v>2018</v>
      </c>
      <c r="P7258" t="str">
        <f>LOOKUP(Sheet1[[#This Row],[CountryCode]],$AI$4:$AI$18,$AJ$4:$AJ$18)</f>
        <v>India</v>
      </c>
      <c r="Q7258">
        <f>MONTH(Sheet1[[#This Row],[Date]])</f>
        <v>12</v>
      </c>
      <c r="R7258" t="str">
        <f>TEXT(Sheet1[[#This Row],[Date]],"MMMM")</f>
        <v>December</v>
      </c>
      <c r="S7258" t="str">
        <f>TEXT(Sheet1[[#This Row],[Date]],"YYYY-MMM")</f>
        <v>2018-Dec</v>
      </c>
      <c r="T7258">
        <f>WEEKDAY(Sheet1[[#This Row],[Date]])</f>
        <v>3</v>
      </c>
      <c r="U7258" t="str">
        <f>TEXT(Sheet1[[#This Row],[Date]],"DDDD")</f>
        <v>Tuesday</v>
      </c>
      <c r="V7258" t="str">
        <f>"FM"&amp;MOD(MONTH(Sheet1[[#This Row],[Date]])-4,12)+1</f>
        <v>FM9</v>
      </c>
      <c r="W7258" t="str">
        <f>"Q"&amp;ROUNDUP(MONTH(Sheet1[[#This Row],[Date]])/3,0)</f>
        <v>Q4</v>
      </c>
      <c r="X7258" t="str">
        <f>"Q"&amp;INT(MOD(MONTH(Sheet1[[#This Row],[Date]])-4,12/3)+1)</f>
        <v>Q1</v>
      </c>
      <c r="Y7258" t="str" cm="1">
        <f t="array" ref="Y7258">_xlfn.IFS(ROUND(L7258,0)&lt;=1,"Need to improve 0-1",ROUND(L7258,0)&lt;=2,"Okay 1-2",ROUND(L7258,0)&lt;=3,"Good 2-3",ROUND(L7258,0)&lt;=4,"Great 3-4",ROUND(L7258,0)&lt;=5,"Excellent 4-5")</f>
        <v>Great 3-4</v>
      </c>
      <c r="Z7258" t="str">
        <f t="shared" si="113"/>
        <v>1000-2000</v>
      </c>
    </row>
    <row r="7259" spans="1:26" x14ac:dyDescent="0.3">
      <c r="A7259">
        <v>18303688</v>
      </c>
      <c r="B7259" t="s">
        <v>8415</v>
      </c>
      <c r="C7259">
        <v>1</v>
      </c>
      <c r="D7259" t="s">
        <v>8927</v>
      </c>
      <c r="E7259" t="s">
        <v>8416</v>
      </c>
      <c r="F7259" t="s">
        <v>16</v>
      </c>
      <c r="G7259" t="s">
        <v>16</v>
      </c>
      <c r="H7259" t="s">
        <v>16</v>
      </c>
      <c r="I7259">
        <v>3</v>
      </c>
      <c r="J7259">
        <v>121</v>
      </c>
      <c r="K7259">
        <v>1350</v>
      </c>
      <c r="L7259">
        <v>4</v>
      </c>
      <c r="M7259" t="s">
        <v>8684</v>
      </c>
      <c r="N7259" t="str">
        <f>SUBSTITUTE(Sheet1[[#This Row],[Datekey_Opening]],"_","-")</f>
        <v>2012-12-27</v>
      </c>
      <c r="O7259">
        <f>YEAR(Sheet1[[#This Row],[Date]])</f>
        <v>2012</v>
      </c>
      <c r="P7259" t="str">
        <f>LOOKUP(Sheet1[[#This Row],[CountryCode]],$AI$4:$AI$18,$AJ$4:$AJ$18)</f>
        <v>India</v>
      </c>
      <c r="Q7259">
        <f>MONTH(Sheet1[[#This Row],[Date]])</f>
        <v>12</v>
      </c>
      <c r="R7259" t="str">
        <f>TEXT(Sheet1[[#This Row],[Date]],"MMMM")</f>
        <v>December</v>
      </c>
      <c r="S7259" t="str">
        <f>TEXT(Sheet1[[#This Row],[Date]],"YYYY-MMM")</f>
        <v>2012-Dec</v>
      </c>
      <c r="T7259">
        <f>WEEKDAY(Sheet1[[#This Row],[Date]])</f>
        <v>5</v>
      </c>
      <c r="U7259" t="str">
        <f>TEXT(Sheet1[[#This Row],[Date]],"DDDD")</f>
        <v>Thursday</v>
      </c>
      <c r="V7259" t="str">
        <f>"FM"&amp;MOD(MONTH(Sheet1[[#This Row],[Date]])-4,12)+1</f>
        <v>FM9</v>
      </c>
      <c r="W7259" t="str">
        <f>"Q"&amp;ROUNDUP(MONTH(Sheet1[[#This Row],[Date]])/3,0)</f>
        <v>Q4</v>
      </c>
      <c r="X7259" t="str">
        <f>"Q"&amp;INT(MOD(MONTH(Sheet1[[#This Row],[Date]])-4,12/3)+1)</f>
        <v>Q1</v>
      </c>
      <c r="Y7259" t="str" cm="1">
        <f t="array" ref="Y7259">_xlfn.IFS(ROUND(L7259,0)&lt;=1,"Need to improve 0-1",ROUND(L7259,0)&lt;=2,"Okay 1-2",ROUND(L7259,0)&lt;=3,"Good 2-3",ROUND(L7259,0)&lt;=4,"Great 3-4",ROUND(L7259,0)&lt;=5,"Excellent 4-5")</f>
        <v>Great 3-4</v>
      </c>
      <c r="Z7259" t="str">
        <f t="shared" si="113"/>
        <v>1000-2000</v>
      </c>
    </row>
    <row r="7260" spans="1:26" x14ac:dyDescent="0.3">
      <c r="A7260">
        <v>310167</v>
      </c>
      <c r="B7260" t="s">
        <v>9515</v>
      </c>
      <c r="C7260">
        <v>1</v>
      </c>
      <c r="D7260" t="s">
        <v>14</v>
      </c>
      <c r="E7260" t="s">
        <v>9516</v>
      </c>
      <c r="F7260" t="s">
        <v>21</v>
      </c>
      <c r="G7260" t="s">
        <v>21</v>
      </c>
      <c r="H7260" t="s">
        <v>16</v>
      </c>
      <c r="I7260">
        <v>4</v>
      </c>
      <c r="J7260">
        <v>300</v>
      </c>
      <c r="K7260">
        <v>2000</v>
      </c>
      <c r="L7260">
        <v>3.8</v>
      </c>
      <c r="M7260" t="s">
        <v>4494</v>
      </c>
      <c r="N7260" t="str">
        <f>SUBSTITUTE(Sheet1[[#This Row],[Datekey_Opening]],"_","-")</f>
        <v>2014-11-17</v>
      </c>
      <c r="O7260">
        <f>YEAR(Sheet1[[#This Row],[Date]])</f>
        <v>2014</v>
      </c>
      <c r="P7260" t="str">
        <f>LOOKUP(Sheet1[[#This Row],[CountryCode]],$AI$4:$AI$18,$AJ$4:$AJ$18)</f>
        <v>India</v>
      </c>
      <c r="Q7260">
        <f>MONTH(Sheet1[[#This Row],[Date]])</f>
        <v>11</v>
      </c>
      <c r="R7260" t="str">
        <f>TEXT(Sheet1[[#This Row],[Date]],"MMMM")</f>
        <v>November</v>
      </c>
      <c r="S7260" t="str">
        <f>TEXT(Sheet1[[#This Row],[Date]],"YYYY-MMM")</f>
        <v>2014-Nov</v>
      </c>
      <c r="T7260">
        <f>WEEKDAY(Sheet1[[#This Row],[Date]])</f>
        <v>2</v>
      </c>
      <c r="U7260" t="str">
        <f>TEXT(Sheet1[[#This Row],[Date]],"DDDD")</f>
        <v>Monday</v>
      </c>
      <c r="V7260" t="str">
        <f>"FM"&amp;MOD(MONTH(Sheet1[[#This Row],[Date]])-4,12)+1</f>
        <v>FM8</v>
      </c>
      <c r="W7260" t="str">
        <f>"Q"&amp;ROUNDUP(MONTH(Sheet1[[#This Row],[Date]])/3,0)</f>
        <v>Q4</v>
      </c>
      <c r="X7260" t="str">
        <f>"Q"&amp;INT(MOD(MONTH(Sheet1[[#This Row],[Date]])-4,12/3)+1)</f>
        <v>Q4</v>
      </c>
      <c r="Y7260" t="str" cm="1">
        <f t="array" ref="Y7260">_xlfn.IFS(ROUND(L7260,0)&lt;=1,"Need to improve 0-1",ROUND(L7260,0)&lt;=2,"Okay 1-2",ROUND(L7260,0)&lt;=3,"Good 2-3",ROUND(L7260,0)&lt;=4,"Great 3-4",ROUND(L7260,0)&lt;=5,"Excellent 4-5")</f>
        <v>Great 3-4</v>
      </c>
      <c r="Z7260" t="str">
        <f t="shared" si="113"/>
        <v>2000-3000</v>
      </c>
    </row>
    <row r="7261" spans="1:26" x14ac:dyDescent="0.3">
      <c r="A7261">
        <v>311698</v>
      </c>
      <c r="B7261" t="s">
        <v>892</v>
      </c>
      <c r="C7261">
        <v>1</v>
      </c>
      <c r="D7261" t="s">
        <v>8927</v>
      </c>
      <c r="E7261" t="s">
        <v>893</v>
      </c>
      <c r="F7261" t="s">
        <v>16</v>
      </c>
      <c r="G7261" t="s">
        <v>21</v>
      </c>
      <c r="H7261" t="s">
        <v>16</v>
      </c>
      <c r="I7261">
        <v>1</v>
      </c>
      <c r="J7261">
        <v>12</v>
      </c>
      <c r="K7261">
        <v>350</v>
      </c>
      <c r="L7261">
        <v>2.6</v>
      </c>
      <c r="M7261" t="s">
        <v>2459</v>
      </c>
      <c r="N7261" t="str">
        <f>SUBSTITUTE(Sheet1[[#This Row],[Datekey_Opening]],"_","-")</f>
        <v>2018-12-5</v>
      </c>
      <c r="O7261">
        <f>YEAR(Sheet1[[#This Row],[Date]])</f>
        <v>2018</v>
      </c>
      <c r="P7261" t="str">
        <f>LOOKUP(Sheet1[[#This Row],[CountryCode]],$AI$4:$AI$18,$AJ$4:$AJ$18)</f>
        <v>India</v>
      </c>
      <c r="Q7261">
        <f>MONTH(Sheet1[[#This Row],[Date]])</f>
        <v>12</v>
      </c>
      <c r="R7261" t="str">
        <f>TEXT(Sheet1[[#This Row],[Date]],"MMMM")</f>
        <v>December</v>
      </c>
      <c r="S7261" t="str">
        <f>TEXT(Sheet1[[#This Row],[Date]],"YYYY-MMM")</f>
        <v>2018-Dec</v>
      </c>
      <c r="T7261">
        <f>WEEKDAY(Sheet1[[#This Row],[Date]])</f>
        <v>4</v>
      </c>
      <c r="U7261" t="str">
        <f>TEXT(Sheet1[[#This Row],[Date]],"DDDD")</f>
        <v>Wednesday</v>
      </c>
      <c r="V7261" t="str">
        <f>"FM"&amp;MOD(MONTH(Sheet1[[#This Row],[Date]])-4,12)+1</f>
        <v>FM9</v>
      </c>
      <c r="W7261" t="str">
        <f>"Q"&amp;ROUNDUP(MONTH(Sheet1[[#This Row],[Date]])/3,0)</f>
        <v>Q4</v>
      </c>
      <c r="X7261" t="str">
        <f>"Q"&amp;INT(MOD(MONTH(Sheet1[[#This Row],[Date]])-4,12/3)+1)</f>
        <v>Q1</v>
      </c>
      <c r="Y7261" t="str" cm="1">
        <f t="array" ref="Y7261">_xlfn.IFS(ROUND(L7261,0)&lt;=1,"Need to improve 0-1",ROUND(L7261,0)&lt;=2,"Okay 1-2",ROUND(L7261,0)&lt;=3,"Good 2-3",ROUND(L7261,0)&lt;=4,"Great 3-4",ROUND(L7261,0)&lt;=5,"Excellent 4-5")</f>
        <v>Good 2-3</v>
      </c>
      <c r="Z7261" t="str">
        <f t="shared" si="113"/>
        <v>0-1000</v>
      </c>
    </row>
    <row r="7262" spans="1:26" x14ac:dyDescent="0.3">
      <c r="A7262">
        <v>3154</v>
      </c>
      <c r="B7262" t="s">
        <v>9517</v>
      </c>
      <c r="C7262">
        <v>1</v>
      </c>
      <c r="D7262" t="s">
        <v>8927</v>
      </c>
      <c r="E7262" t="s">
        <v>382</v>
      </c>
      <c r="F7262" t="s">
        <v>21</v>
      </c>
      <c r="G7262" t="s">
        <v>21</v>
      </c>
      <c r="H7262" t="s">
        <v>16</v>
      </c>
      <c r="I7262">
        <v>3</v>
      </c>
      <c r="J7262">
        <v>129</v>
      </c>
      <c r="K7262">
        <v>1500</v>
      </c>
      <c r="L7262">
        <v>3.3</v>
      </c>
      <c r="M7262" t="s">
        <v>8342</v>
      </c>
      <c r="N7262" t="str">
        <f>SUBSTITUTE(Sheet1[[#This Row],[Datekey_Opening]],"_","-")</f>
        <v>2014-12-20</v>
      </c>
      <c r="O7262">
        <f>YEAR(Sheet1[[#This Row],[Date]])</f>
        <v>2014</v>
      </c>
      <c r="P7262" t="str">
        <f>LOOKUP(Sheet1[[#This Row],[CountryCode]],$AI$4:$AI$18,$AJ$4:$AJ$18)</f>
        <v>India</v>
      </c>
      <c r="Q7262">
        <f>MONTH(Sheet1[[#This Row],[Date]])</f>
        <v>12</v>
      </c>
      <c r="R7262" t="str">
        <f>TEXT(Sheet1[[#This Row],[Date]],"MMMM")</f>
        <v>December</v>
      </c>
      <c r="S7262" t="str">
        <f>TEXT(Sheet1[[#This Row],[Date]],"YYYY-MMM")</f>
        <v>2014-Dec</v>
      </c>
      <c r="T7262">
        <f>WEEKDAY(Sheet1[[#This Row],[Date]])</f>
        <v>7</v>
      </c>
      <c r="U7262" t="str">
        <f>TEXT(Sheet1[[#This Row],[Date]],"DDDD")</f>
        <v>Saturday</v>
      </c>
      <c r="V7262" t="str">
        <f>"FM"&amp;MOD(MONTH(Sheet1[[#This Row],[Date]])-4,12)+1</f>
        <v>FM9</v>
      </c>
      <c r="W7262" t="str">
        <f>"Q"&amp;ROUNDUP(MONTH(Sheet1[[#This Row],[Date]])/3,0)</f>
        <v>Q4</v>
      </c>
      <c r="X7262" t="str">
        <f>"Q"&amp;INT(MOD(MONTH(Sheet1[[#This Row],[Date]])-4,12/3)+1)</f>
        <v>Q1</v>
      </c>
      <c r="Y7262" t="str" cm="1">
        <f t="array" ref="Y7262">_xlfn.IFS(ROUND(L7262,0)&lt;=1,"Need to improve 0-1",ROUND(L7262,0)&lt;=2,"Okay 1-2",ROUND(L7262,0)&lt;=3,"Good 2-3",ROUND(L7262,0)&lt;=4,"Great 3-4",ROUND(L7262,0)&lt;=5,"Excellent 4-5")</f>
        <v>Good 2-3</v>
      </c>
      <c r="Z7262" t="str">
        <f t="shared" si="113"/>
        <v>1000-2000</v>
      </c>
    </row>
    <row r="7263" spans="1:26" x14ac:dyDescent="0.3">
      <c r="A7263">
        <v>18424581</v>
      </c>
      <c r="B7263" t="s">
        <v>9518</v>
      </c>
      <c r="C7263">
        <v>1</v>
      </c>
      <c r="D7263" t="s">
        <v>8927</v>
      </c>
      <c r="E7263" t="s">
        <v>2430</v>
      </c>
      <c r="F7263" t="s">
        <v>16</v>
      </c>
      <c r="G7263" t="s">
        <v>21</v>
      </c>
      <c r="H7263" t="s">
        <v>16</v>
      </c>
      <c r="I7263">
        <v>2</v>
      </c>
      <c r="J7263">
        <v>3</v>
      </c>
      <c r="K7263">
        <v>600</v>
      </c>
      <c r="L7263">
        <v>1</v>
      </c>
      <c r="M7263" t="s">
        <v>5862</v>
      </c>
      <c r="N7263" t="str">
        <f>SUBSTITUTE(Sheet1[[#This Row],[Datekey_Opening]],"_","-")</f>
        <v>2017-12-1</v>
      </c>
      <c r="O7263">
        <f>YEAR(Sheet1[[#This Row],[Date]])</f>
        <v>2017</v>
      </c>
      <c r="P7263" t="str">
        <f>LOOKUP(Sheet1[[#This Row],[CountryCode]],$AI$4:$AI$18,$AJ$4:$AJ$18)</f>
        <v>India</v>
      </c>
      <c r="Q7263">
        <f>MONTH(Sheet1[[#This Row],[Date]])</f>
        <v>12</v>
      </c>
      <c r="R7263" t="str">
        <f>TEXT(Sheet1[[#This Row],[Date]],"MMMM")</f>
        <v>December</v>
      </c>
      <c r="S7263" t="str">
        <f>TEXT(Sheet1[[#This Row],[Date]],"YYYY-MMM")</f>
        <v>2017-Dec</v>
      </c>
      <c r="T7263">
        <f>WEEKDAY(Sheet1[[#This Row],[Date]])</f>
        <v>6</v>
      </c>
      <c r="U7263" t="str">
        <f>TEXT(Sheet1[[#This Row],[Date]],"DDDD")</f>
        <v>Friday</v>
      </c>
      <c r="V7263" t="str">
        <f>"FM"&amp;MOD(MONTH(Sheet1[[#This Row],[Date]])-4,12)+1</f>
        <v>FM9</v>
      </c>
      <c r="W7263" t="str">
        <f>"Q"&amp;ROUNDUP(MONTH(Sheet1[[#This Row],[Date]])/3,0)</f>
        <v>Q4</v>
      </c>
      <c r="X7263" t="str">
        <f>"Q"&amp;INT(MOD(MONTH(Sheet1[[#This Row],[Date]])-4,12/3)+1)</f>
        <v>Q1</v>
      </c>
      <c r="Y7263" t="str" cm="1">
        <f t="array" ref="Y7263">_xlfn.IFS(ROUND(L7263,0)&lt;=1,"Need to improve 0-1",ROUND(L7263,0)&lt;=2,"Okay 1-2",ROUND(L7263,0)&lt;=3,"Good 2-3",ROUND(L7263,0)&lt;=4,"Great 3-4",ROUND(L7263,0)&lt;=5,"Excellent 4-5")</f>
        <v>Need to improve 0-1</v>
      </c>
      <c r="Z7263" t="str">
        <f t="shared" si="113"/>
        <v>0-1000</v>
      </c>
    </row>
    <row r="7264" spans="1:26" x14ac:dyDescent="0.3">
      <c r="A7264">
        <v>18421057</v>
      </c>
      <c r="B7264" t="s">
        <v>2861</v>
      </c>
      <c r="C7264">
        <v>1</v>
      </c>
      <c r="D7264" t="s">
        <v>8927</v>
      </c>
      <c r="E7264" t="s">
        <v>2862</v>
      </c>
      <c r="F7264" t="s">
        <v>21</v>
      </c>
      <c r="G7264" t="s">
        <v>16</v>
      </c>
      <c r="H7264" t="s">
        <v>16</v>
      </c>
      <c r="I7264">
        <v>3</v>
      </c>
      <c r="J7264">
        <v>299</v>
      </c>
      <c r="K7264">
        <v>1800</v>
      </c>
      <c r="L7264">
        <v>3.4</v>
      </c>
      <c r="M7264" t="s">
        <v>4246</v>
      </c>
      <c r="N7264" t="str">
        <f>SUBSTITUTE(Sheet1[[#This Row],[Datekey_Opening]],"_","-")</f>
        <v>2014-12-2</v>
      </c>
      <c r="O7264">
        <f>YEAR(Sheet1[[#This Row],[Date]])</f>
        <v>2014</v>
      </c>
      <c r="P7264" t="str">
        <f>LOOKUP(Sheet1[[#This Row],[CountryCode]],$AI$4:$AI$18,$AJ$4:$AJ$18)</f>
        <v>India</v>
      </c>
      <c r="Q7264">
        <f>MONTH(Sheet1[[#This Row],[Date]])</f>
        <v>12</v>
      </c>
      <c r="R7264" t="str">
        <f>TEXT(Sheet1[[#This Row],[Date]],"MMMM")</f>
        <v>December</v>
      </c>
      <c r="S7264" t="str">
        <f>TEXT(Sheet1[[#This Row],[Date]],"YYYY-MMM")</f>
        <v>2014-Dec</v>
      </c>
      <c r="T7264">
        <f>WEEKDAY(Sheet1[[#This Row],[Date]])</f>
        <v>3</v>
      </c>
      <c r="U7264" t="str">
        <f>TEXT(Sheet1[[#This Row],[Date]],"DDDD")</f>
        <v>Tuesday</v>
      </c>
      <c r="V7264" t="str">
        <f>"FM"&amp;MOD(MONTH(Sheet1[[#This Row],[Date]])-4,12)+1</f>
        <v>FM9</v>
      </c>
      <c r="W7264" t="str">
        <f>"Q"&amp;ROUNDUP(MONTH(Sheet1[[#This Row],[Date]])/3,0)</f>
        <v>Q4</v>
      </c>
      <c r="X7264" t="str">
        <f>"Q"&amp;INT(MOD(MONTH(Sheet1[[#This Row],[Date]])-4,12/3)+1)</f>
        <v>Q1</v>
      </c>
      <c r="Y7264" t="str" cm="1">
        <f t="array" ref="Y7264">_xlfn.IFS(ROUND(L7264,0)&lt;=1,"Need to improve 0-1",ROUND(L7264,0)&lt;=2,"Okay 1-2",ROUND(L7264,0)&lt;=3,"Good 2-3",ROUND(L7264,0)&lt;=4,"Great 3-4",ROUND(L7264,0)&lt;=5,"Excellent 4-5")</f>
        <v>Good 2-3</v>
      </c>
      <c r="Z7264" t="str">
        <f t="shared" si="113"/>
        <v>1000-2000</v>
      </c>
    </row>
    <row r="7265" spans="1:26" x14ac:dyDescent="0.3">
      <c r="A7265">
        <v>18237319</v>
      </c>
      <c r="B7265" t="s">
        <v>9519</v>
      </c>
      <c r="C7265">
        <v>1</v>
      </c>
      <c r="D7265" t="s">
        <v>14</v>
      </c>
      <c r="E7265" t="s">
        <v>9520</v>
      </c>
      <c r="F7265" t="s">
        <v>21</v>
      </c>
      <c r="G7265" t="s">
        <v>21</v>
      </c>
      <c r="H7265" t="s">
        <v>16</v>
      </c>
      <c r="I7265">
        <v>4</v>
      </c>
      <c r="J7265">
        <v>96</v>
      </c>
      <c r="K7265">
        <v>2000</v>
      </c>
      <c r="L7265">
        <v>4.3</v>
      </c>
      <c r="M7265" t="s">
        <v>520</v>
      </c>
      <c r="N7265" t="str">
        <f>SUBSTITUTE(Sheet1[[#This Row],[Datekey_Opening]],"_","-")</f>
        <v>2013-11-24</v>
      </c>
      <c r="O7265">
        <f>YEAR(Sheet1[[#This Row],[Date]])</f>
        <v>2013</v>
      </c>
      <c r="P7265" t="str">
        <f>LOOKUP(Sheet1[[#This Row],[CountryCode]],$AI$4:$AI$18,$AJ$4:$AJ$18)</f>
        <v>India</v>
      </c>
      <c r="Q7265">
        <f>MONTH(Sheet1[[#This Row],[Date]])</f>
        <v>11</v>
      </c>
      <c r="R7265" t="str">
        <f>TEXT(Sheet1[[#This Row],[Date]],"MMMM")</f>
        <v>November</v>
      </c>
      <c r="S7265" t="str">
        <f>TEXT(Sheet1[[#This Row],[Date]],"YYYY-MMM")</f>
        <v>2013-Nov</v>
      </c>
      <c r="T7265">
        <f>WEEKDAY(Sheet1[[#This Row],[Date]])</f>
        <v>1</v>
      </c>
      <c r="U7265" t="str">
        <f>TEXT(Sheet1[[#This Row],[Date]],"DDDD")</f>
        <v>Sunday</v>
      </c>
      <c r="V7265" t="str">
        <f>"FM"&amp;MOD(MONTH(Sheet1[[#This Row],[Date]])-4,12)+1</f>
        <v>FM8</v>
      </c>
      <c r="W7265" t="str">
        <f>"Q"&amp;ROUNDUP(MONTH(Sheet1[[#This Row],[Date]])/3,0)</f>
        <v>Q4</v>
      </c>
      <c r="X7265" t="str">
        <f>"Q"&amp;INT(MOD(MONTH(Sheet1[[#This Row],[Date]])-4,12/3)+1)</f>
        <v>Q4</v>
      </c>
      <c r="Y7265" t="str" cm="1">
        <f t="array" ref="Y7265">_xlfn.IFS(ROUND(L7265,0)&lt;=1,"Need to improve 0-1",ROUND(L7265,0)&lt;=2,"Okay 1-2",ROUND(L7265,0)&lt;=3,"Good 2-3",ROUND(L7265,0)&lt;=4,"Great 3-4",ROUND(L7265,0)&lt;=5,"Excellent 4-5")</f>
        <v>Great 3-4</v>
      </c>
      <c r="Z7265" t="str">
        <f t="shared" si="113"/>
        <v>2000-3000</v>
      </c>
    </row>
    <row r="7266" spans="1:26" x14ac:dyDescent="0.3">
      <c r="A7266">
        <v>18377927</v>
      </c>
      <c r="B7266" t="s">
        <v>9521</v>
      </c>
      <c r="C7266">
        <v>1</v>
      </c>
      <c r="D7266" t="s">
        <v>8927</v>
      </c>
      <c r="E7266" t="s">
        <v>3630</v>
      </c>
      <c r="F7266" t="s">
        <v>16</v>
      </c>
      <c r="G7266" t="s">
        <v>16</v>
      </c>
      <c r="H7266" t="s">
        <v>16</v>
      </c>
      <c r="I7266">
        <v>1</v>
      </c>
      <c r="J7266">
        <v>80</v>
      </c>
      <c r="K7266">
        <v>350</v>
      </c>
      <c r="L7266">
        <v>3.8</v>
      </c>
      <c r="M7266" t="s">
        <v>6501</v>
      </c>
      <c r="N7266" t="str">
        <f>SUBSTITUTE(Sheet1[[#This Row],[Datekey_Opening]],"_","-")</f>
        <v>2012-12-1</v>
      </c>
      <c r="O7266">
        <f>YEAR(Sheet1[[#This Row],[Date]])</f>
        <v>2012</v>
      </c>
      <c r="P7266" t="str">
        <f>LOOKUP(Sheet1[[#This Row],[CountryCode]],$AI$4:$AI$18,$AJ$4:$AJ$18)</f>
        <v>India</v>
      </c>
      <c r="Q7266">
        <f>MONTH(Sheet1[[#This Row],[Date]])</f>
        <v>12</v>
      </c>
      <c r="R7266" t="str">
        <f>TEXT(Sheet1[[#This Row],[Date]],"MMMM")</f>
        <v>December</v>
      </c>
      <c r="S7266" t="str">
        <f>TEXT(Sheet1[[#This Row],[Date]],"YYYY-MMM")</f>
        <v>2012-Dec</v>
      </c>
      <c r="T7266">
        <f>WEEKDAY(Sheet1[[#This Row],[Date]])</f>
        <v>7</v>
      </c>
      <c r="U7266" t="str">
        <f>TEXT(Sheet1[[#This Row],[Date]],"DDDD")</f>
        <v>Saturday</v>
      </c>
      <c r="V7266" t="str">
        <f>"FM"&amp;MOD(MONTH(Sheet1[[#This Row],[Date]])-4,12)+1</f>
        <v>FM9</v>
      </c>
      <c r="W7266" t="str">
        <f>"Q"&amp;ROUNDUP(MONTH(Sheet1[[#This Row],[Date]])/3,0)</f>
        <v>Q4</v>
      </c>
      <c r="X7266" t="str">
        <f>"Q"&amp;INT(MOD(MONTH(Sheet1[[#This Row],[Date]])-4,12/3)+1)</f>
        <v>Q1</v>
      </c>
      <c r="Y7266" t="str" cm="1">
        <f t="array" ref="Y7266">_xlfn.IFS(ROUND(L7266,0)&lt;=1,"Need to improve 0-1",ROUND(L7266,0)&lt;=2,"Okay 1-2",ROUND(L7266,0)&lt;=3,"Good 2-3",ROUND(L7266,0)&lt;=4,"Great 3-4",ROUND(L7266,0)&lt;=5,"Excellent 4-5")</f>
        <v>Great 3-4</v>
      </c>
      <c r="Z7266" t="str">
        <f t="shared" si="113"/>
        <v>0-1000</v>
      </c>
    </row>
    <row r="7267" spans="1:26" x14ac:dyDescent="0.3">
      <c r="A7267">
        <v>18331809</v>
      </c>
      <c r="B7267" t="s">
        <v>9522</v>
      </c>
      <c r="C7267">
        <v>1</v>
      </c>
      <c r="D7267" t="s">
        <v>8927</v>
      </c>
      <c r="E7267" t="s">
        <v>379</v>
      </c>
      <c r="F7267" t="s">
        <v>16</v>
      </c>
      <c r="G7267" t="s">
        <v>16</v>
      </c>
      <c r="H7267" t="s">
        <v>16</v>
      </c>
      <c r="I7267">
        <v>1</v>
      </c>
      <c r="J7267">
        <v>3</v>
      </c>
      <c r="K7267">
        <v>300</v>
      </c>
      <c r="L7267">
        <v>1</v>
      </c>
      <c r="M7267" t="s">
        <v>287</v>
      </c>
      <c r="N7267" t="str">
        <f>SUBSTITUTE(Sheet1[[#This Row],[Datekey_Opening]],"_","-")</f>
        <v>2012-12-4</v>
      </c>
      <c r="O7267">
        <f>YEAR(Sheet1[[#This Row],[Date]])</f>
        <v>2012</v>
      </c>
      <c r="P7267" t="str">
        <f>LOOKUP(Sheet1[[#This Row],[CountryCode]],$AI$4:$AI$18,$AJ$4:$AJ$18)</f>
        <v>India</v>
      </c>
      <c r="Q7267">
        <f>MONTH(Sheet1[[#This Row],[Date]])</f>
        <v>12</v>
      </c>
      <c r="R7267" t="str">
        <f>TEXT(Sheet1[[#This Row],[Date]],"MMMM")</f>
        <v>December</v>
      </c>
      <c r="S7267" t="str">
        <f>TEXT(Sheet1[[#This Row],[Date]],"YYYY-MMM")</f>
        <v>2012-Dec</v>
      </c>
      <c r="T7267">
        <f>WEEKDAY(Sheet1[[#This Row],[Date]])</f>
        <v>3</v>
      </c>
      <c r="U7267" t="str">
        <f>TEXT(Sheet1[[#This Row],[Date]],"DDDD")</f>
        <v>Tuesday</v>
      </c>
      <c r="V7267" t="str">
        <f>"FM"&amp;MOD(MONTH(Sheet1[[#This Row],[Date]])-4,12)+1</f>
        <v>FM9</v>
      </c>
      <c r="W7267" t="str">
        <f>"Q"&amp;ROUNDUP(MONTH(Sheet1[[#This Row],[Date]])/3,0)</f>
        <v>Q4</v>
      </c>
      <c r="X7267" t="str">
        <f>"Q"&amp;INT(MOD(MONTH(Sheet1[[#This Row],[Date]])-4,12/3)+1)</f>
        <v>Q1</v>
      </c>
      <c r="Y7267" t="str" cm="1">
        <f t="array" ref="Y7267">_xlfn.IFS(ROUND(L7267,0)&lt;=1,"Need to improve 0-1",ROUND(L7267,0)&lt;=2,"Okay 1-2",ROUND(L7267,0)&lt;=3,"Good 2-3",ROUND(L7267,0)&lt;=4,"Great 3-4",ROUND(L7267,0)&lt;=5,"Excellent 4-5")</f>
        <v>Need to improve 0-1</v>
      </c>
      <c r="Z7267" t="str">
        <f t="shared" si="113"/>
        <v>0-1000</v>
      </c>
    </row>
    <row r="7268" spans="1:26" x14ac:dyDescent="0.3">
      <c r="A7268">
        <v>5685</v>
      </c>
      <c r="B7268" t="s">
        <v>9523</v>
      </c>
      <c r="C7268">
        <v>1</v>
      </c>
      <c r="D7268" t="s">
        <v>8927</v>
      </c>
      <c r="E7268" t="s">
        <v>2574</v>
      </c>
      <c r="F7268" t="s">
        <v>16</v>
      </c>
      <c r="G7268" t="s">
        <v>16</v>
      </c>
      <c r="H7268" t="s">
        <v>16</v>
      </c>
      <c r="I7268">
        <v>2</v>
      </c>
      <c r="J7268">
        <v>33</v>
      </c>
      <c r="K7268">
        <v>600</v>
      </c>
      <c r="L7268">
        <v>2.7</v>
      </c>
      <c r="M7268" t="s">
        <v>9524</v>
      </c>
      <c r="N7268" t="str">
        <f>SUBSTITUTE(Sheet1[[#This Row],[Datekey_Opening]],"_","-")</f>
        <v>2015-12-6</v>
      </c>
      <c r="O7268">
        <f>YEAR(Sheet1[[#This Row],[Date]])</f>
        <v>2015</v>
      </c>
      <c r="P7268" t="str">
        <f>LOOKUP(Sheet1[[#This Row],[CountryCode]],$AI$4:$AI$18,$AJ$4:$AJ$18)</f>
        <v>India</v>
      </c>
      <c r="Q7268">
        <f>MONTH(Sheet1[[#This Row],[Date]])</f>
        <v>12</v>
      </c>
      <c r="R7268" t="str">
        <f>TEXT(Sheet1[[#This Row],[Date]],"MMMM")</f>
        <v>December</v>
      </c>
      <c r="S7268" t="str">
        <f>TEXT(Sheet1[[#This Row],[Date]],"YYYY-MMM")</f>
        <v>2015-Dec</v>
      </c>
      <c r="T7268">
        <f>WEEKDAY(Sheet1[[#This Row],[Date]])</f>
        <v>1</v>
      </c>
      <c r="U7268" t="str">
        <f>TEXT(Sheet1[[#This Row],[Date]],"DDDD")</f>
        <v>Sunday</v>
      </c>
      <c r="V7268" t="str">
        <f>"FM"&amp;MOD(MONTH(Sheet1[[#This Row],[Date]])-4,12)+1</f>
        <v>FM9</v>
      </c>
      <c r="W7268" t="str">
        <f>"Q"&amp;ROUNDUP(MONTH(Sheet1[[#This Row],[Date]])/3,0)</f>
        <v>Q4</v>
      </c>
      <c r="X7268" t="str">
        <f>"Q"&amp;INT(MOD(MONTH(Sheet1[[#This Row],[Date]])-4,12/3)+1)</f>
        <v>Q1</v>
      </c>
      <c r="Y7268" t="str" cm="1">
        <f t="array" ref="Y7268">_xlfn.IFS(ROUND(L7268,0)&lt;=1,"Need to improve 0-1",ROUND(L7268,0)&lt;=2,"Okay 1-2",ROUND(L7268,0)&lt;=3,"Good 2-3",ROUND(L7268,0)&lt;=4,"Great 3-4",ROUND(L7268,0)&lt;=5,"Excellent 4-5")</f>
        <v>Good 2-3</v>
      </c>
      <c r="Z7268" t="str">
        <f t="shared" si="113"/>
        <v>0-1000</v>
      </c>
    </row>
    <row r="7269" spans="1:26" x14ac:dyDescent="0.3">
      <c r="A7269">
        <v>8441</v>
      </c>
      <c r="B7269" t="s">
        <v>9525</v>
      </c>
      <c r="C7269">
        <v>1</v>
      </c>
      <c r="D7269" t="s">
        <v>8927</v>
      </c>
      <c r="E7269" t="s">
        <v>379</v>
      </c>
      <c r="F7269" t="s">
        <v>16</v>
      </c>
      <c r="G7269" t="s">
        <v>16</v>
      </c>
      <c r="H7269" t="s">
        <v>16</v>
      </c>
      <c r="I7269">
        <v>2</v>
      </c>
      <c r="J7269">
        <v>14</v>
      </c>
      <c r="K7269">
        <v>900</v>
      </c>
      <c r="L7269">
        <v>2.9</v>
      </c>
      <c r="M7269" t="s">
        <v>5425</v>
      </c>
      <c r="N7269" t="str">
        <f>SUBSTITUTE(Sheet1[[#This Row],[Datekey_Opening]],"_","-")</f>
        <v>2012-12-11</v>
      </c>
      <c r="O7269">
        <f>YEAR(Sheet1[[#This Row],[Date]])</f>
        <v>2012</v>
      </c>
      <c r="P7269" t="str">
        <f>LOOKUP(Sheet1[[#This Row],[CountryCode]],$AI$4:$AI$18,$AJ$4:$AJ$18)</f>
        <v>India</v>
      </c>
      <c r="Q7269">
        <f>MONTH(Sheet1[[#This Row],[Date]])</f>
        <v>12</v>
      </c>
      <c r="R7269" t="str">
        <f>TEXT(Sheet1[[#This Row],[Date]],"MMMM")</f>
        <v>December</v>
      </c>
      <c r="S7269" t="str">
        <f>TEXT(Sheet1[[#This Row],[Date]],"YYYY-MMM")</f>
        <v>2012-Dec</v>
      </c>
      <c r="T7269">
        <f>WEEKDAY(Sheet1[[#This Row],[Date]])</f>
        <v>3</v>
      </c>
      <c r="U7269" t="str">
        <f>TEXT(Sheet1[[#This Row],[Date]],"DDDD")</f>
        <v>Tuesday</v>
      </c>
      <c r="V7269" t="str">
        <f>"FM"&amp;MOD(MONTH(Sheet1[[#This Row],[Date]])-4,12)+1</f>
        <v>FM9</v>
      </c>
      <c r="W7269" t="str">
        <f>"Q"&amp;ROUNDUP(MONTH(Sheet1[[#This Row],[Date]])/3,0)</f>
        <v>Q4</v>
      </c>
      <c r="X7269" t="str">
        <f>"Q"&amp;INT(MOD(MONTH(Sheet1[[#This Row],[Date]])-4,12/3)+1)</f>
        <v>Q1</v>
      </c>
      <c r="Y7269" t="str" cm="1">
        <f t="array" ref="Y7269">_xlfn.IFS(ROUND(L7269,0)&lt;=1,"Need to improve 0-1",ROUND(L7269,0)&lt;=2,"Okay 1-2",ROUND(L7269,0)&lt;=3,"Good 2-3",ROUND(L7269,0)&lt;=4,"Great 3-4",ROUND(L7269,0)&lt;=5,"Excellent 4-5")</f>
        <v>Good 2-3</v>
      </c>
      <c r="Z7269" t="str">
        <f t="shared" si="113"/>
        <v>0-1000</v>
      </c>
    </row>
    <row r="7270" spans="1:26" x14ac:dyDescent="0.3">
      <c r="A7270">
        <v>310067</v>
      </c>
      <c r="B7270" t="s">
        <v>9526</v>
      </c>
      <c r="C7270">
        <v>1</v>
      </c>
      <c r="D7270" t="s">
        <v>8927</v>
      </c>
      <c r="E7270" t="s">
        <v>395</v>
      </c>
      <c r="F7270" t="s">
        <v>16</v>
      </c>
      <c r="G7270" t="s">
        <v>16</v>
      </c>
      <c r="H7270" t="s">
        <v>16</v>
      </c>
      <c r="I7270">
        <v>1</v>
      </c>
      <c r="J7270">
        <v>2</v>
      </c>
      <c r="K7270">
        <v>100</v>
      </c>
      <c r="L7270">
        <v>1</v>
      </c>
      <c r="M7270" t="s">
        <v>9527</v>
      </c>
      <c r="N7270" t="str">
        <f>SUBSTITUTE(Sheet1[[#This Row],[Datekey_Opening]],"_","-")</f>
        <v>2013-12-2</v>
      </c>
      <c r="O7270">
        <f>YEAR(Sheet1[[#This Row],[Date]])</f>
        <v>2013</v>
      </c>
      <c r="P7270" t="str">
        <f>LOOKUP(Sheet1[[#This Row],[CountryCode]],$AI$4:$AI$18,$AJ$4:$AJ$18)</f>
        <v>India</v>
      </c>
      <c r="Q7270">
        <f>MONTH(Sheet1[[#This Row],[Date]])</f>
        <v>12</v>
      </c>
      <c r="R7270" t="str">
        <f>TEXT(Sheet1[[#This Row],[Date]],"MMMM")</f>
        <v>December</v>
      </c>
      <c r="S7270" t="str">
        <f>TEXT(Sheet1[[#This Row],[Date]],"YYYY-MMM")</f>
        <v>2013-Dec</v>
      </c>
      <c r="T7270">
        <f>WEEKDAY(Sheet1[[#This Row],[Date]])</f>
        <v>2</v>
      </c>
      <c r="U7270" t="str">
        <f>TEXT(Sheet1[[#This Row],[Date]],"DDDD")</f>
        <v>Monday</v>
      </c>
      <c r="V7270" t="str">
        <f>"FM"&amp;MOD(MONTH(Sheet1[[#This Row],[Date]])-4,12)+1</f>
        <v>FM9</v>
      </c>
      <c r="W7270" t="str">
        <f>"Q"&amp;ROUNDUP(MONTH(Sheet1[[#This Row],[Date]])/3,0)</f>
        <v>Q4</v>
      </c>
      <c r="X7270" t="str">
        <f>"Q"&amp;INT(MOD(MONTH(Sheet1[[#This Row],[Date]])-4,12/3)+1)</f>
        <v>Q1</v>
      </c>
      <c r="Y7270" t="str" cm="1">
        <f t="array" ref="Y7270">_xlfn.IFS(ROUND(L7270,0)&lt;=1,"Need to improve 0-1",ROUND(L7270,0)&lt;=2,"Okay 1-2",ROUND(L7270,0)&lt;=3,"Good 2-3",ROUND(L7270,0)&lt;=4,"Great 3-4",ROUND(L7270,0)&lt;=5,"Excellent 4-5")</f>
        <v>Need to improve 0-1</v>
      </c>
      <c r="Z7270" t="str">
        <f t="shared" si="113"/>
        <v>0-1000</v>
      </c>
    </row>
    <row r="7271" spans="1:26" x14ac:dyDescent="0.3">
      <c r="A7271">
        <v>304496</v>
      </c>
      <c r="B7271" t="s">
        <v>9528</v>
      </c>
      <c r="C7271">
        <v>1</v>
      </c>
      <c r="D7271" t="s">
        <v>8927</v>
      </c>
      <c r="E7271" t="s">
        <v>15</v>
      </c>
      <c r="F7271" t="s">
        <v>16</v>
      </c>
      <c r="G7271" t="s">
        <v>16</v>
      </c>
      <c r="H7271" t="s">
        <v>16</v>
      </c>
      <c r="I7271">
        <v>1</v>
      </c>
      <c r="J7271">
        <v>12</v>
      </c>
      <c r="K7271">
        <v>200</v>
      </c>
      <c r="L7271">
        <v>2.9</v>
      </c>
      <c r="M7271" t="s">
        <v>2455</v>
      </c>
      <c r="N7271" t="str">
        <f>SUBSTITUTE(Sheet1[[#This Row],[Datekey_Opening]],"_","-")</f>
        <v>2013-12-10</v>
      </c>
      <c r="O7271">
        <f>YEAR(Sheet1[[#This Row],[Date]])</f>
        <v>2013</v>
      </c>
      <c r="P7271" t="str">
        <f>LOOKUP(Sheet1[[#This Row],[CountryCode]],$AI$4:$AI$18,$AJ$4:$AJ$18)</f>
        <v>India</v>
      </c>
      <c r="Q7271">
        <f>MONTH(Sheet1[[#This Row],[Date]])</f>
        <v>12</v>
      </c>
      <c r="R7271" t="str">
        <f>TEXT(Sheet1[[#This Row],[Date]],"MMMM")</f>
        <v>December</v>
      </c>
      <c r="S7271" t="str">
        <f>TEXT(Sheet1[[#This Row],[Date]],"YYYY-MMM")</f>
        <v>2013-Dec</v>
      </c>
      <c r="T7271">
        <f>WEEKDAY(Sheet1[[#This Row],[Date]])</f>
        <v>3</v>
      </c>
      <c r="U7271" t="str">
        <f>TEXT(Sheet1[[#This Row],[Date]],"DDDD")</f>
        <v>Tuesday</v>
      </c>
      <c r="V7271" t="str">
        <f>"FM"&amp;MOD(MONTH(Sheet1[[#This Row],[Date]])-4,12)+1</f>
        <v>FM9</v>
      </c>
      <c r="W7271" t="str">
        <f>"Q"&amp;ROUNDUP(MONTH(Sheet1[[#This Row],[Date]])/3,0)</f>
        <v>Q4</v>
      </c>
      <c r="X7271" t="str">
        <f>"Q"&amp;INT(MOD(MONTH(Sheet1[[#This Row],[Date]])-4,12/3)+1)</f>
        <v>Q1</v>
      </c>
      <c r="Y7271" t="str" cm="1">
        <f t="array" ref="Y7271">_xlfn.IFS(ROUND(L7271,0)&lt;=1,"Need to improve 0-1",ROUND(L7271,0)&lt;=2,"Okay 1-2",ROUND(L7271,0)&lt;=3,"Good 2-3",ROUND(L7271,0)&lt;=4,"Great 3-4",ROUND(L7271,0)&lt;=5,"Excellent 4-5")</f>
        <v>Good 2-3</v>
      </c>
      <c r="Z7271" t="str">
        <f t="shared" si="113"/>
        <v>0-1000</v>
      </c>
    </row>
    <row r="7272" spans="1:26" x14ac:dyDescent="0.3">
      <c r="A7272">
        <v>308670</v>
      </c>
      <c r="B7272" t="s">
        <v>9529</v>
      </c>
      <c r="C7272">
        <v>1</v>
      </c>
      <c r="D7272" t="s">
        <v>8927</v>
      </c>
      <c r="E7272" t="s">
        <v>15</v>
      </c>
      <c r="F7272" t="s">
        <v>16</v>
      </c>
      <c r="G7272" t="s">
        <v>16</v>
      </c>
      <c r="H7272" t="s">
        <v>16</v>
      </c>
      <c r="I7272">
        <v>1</v>
      </c>
      <c r="J7272">
        <v>6</v>
      </c>
      <c r="K7272">
        <v>100</v>
      </c>
      <c r="L7272">
        <v>2.9</v>
      </c>
      <c r="M7272" t="s">
        <v>9530</v>
      </c>
      <c r="N7272" t="str">
        <f>SUBSTITUTE(Sheet1[[#This Row],[Datekey_Opening]],"_","-")</f>
        <v>2016-12-4</v>
      </c>
      <c r="O7272">
        <f>YEAR(Sheet1[[#This Row],[Date]])</f>
        <v>2016</v>
      </c>
      <c r="P7272" t="str">
        <f>LOOKUP(Sheet1[[#This Row],[CountryCode]],$AI$4:$AI$18,$AJ$4:$AJ$18)</f>
        <v>India</v>
      </c>
      <c r="Q7272">
        <f>MONTH(Sheet1[[#This Row],[Date]])</f>
        <v>12</v>
      </c>
      <c r="R7272" t="str">
        <f>TEXT(Sheet1[[#This Row],[Date]],"MMMM")</f>
        <v>December</v>
      </c>
      <c r="S7272" t="str">
        <f>TEXT(Sheet1[[#This Row],[Date]],"YYYY-MMM")</f>
        <v>2016-Dec</v>
      </c>
      <c r="T7272">
        <f>WEEKDAY(Sheet1[[#This Row],[Date]])</f>
        <v>1</v>
      </c>
      <c r="U7272" t="str">
        <f>TEXT(Sheet1[[#This Row],[Date]],"DDDD")</f>
        <v>Sunday</v>
      </c>
      <c r="V7272" t="str">
        <f>"FM"&amp;MOD(MONTH(Sheet1[[#This Row],[Date]])-4,12)+1</f>
        <v>FM9</v>
      </c>
      <c r="W7272" t="str">
        <f>"Q"&amp;ROUNDUP(MONTH(Sheet1[[#This Row],[Date]])/3,0)</f>
        <v>Q4</v>
      </c>
      <c r="X7272" t="str">
        <f>"Q"&amp;INT(MOD(MONTH(Sheet1[[#This Row],[Date]])-4,12/3)+1)</f>
        <v>Q1</v>
      </c>
      <c r="Y7272" t="str" cm="1">
        <f t="array" ref="Y7272">_xlfn.IFS(ROUND(L7272,0)&lt;=1,"Need to improve 0-1",ROUND(L7272,0)&lt;=2,"Okay 1-2",ROUND(L7272,0)&lt;=3,"Good 2-3",ROUND(L7272,0)&lt;=4,"Great 3-4",ROUND(L7272,0)&lt;=5,"Excellent 4-5")</f>
        <v>Good 2-3</v>
      </c>
      <c r="Z7272" t="str">
        <f t="shared" si="113"/>
        <v>0-1000</v>
      </c>
    </row>
    <row r="7273" spans="1:26" x14ac:dyDescent="0.3">
      <c r="A7273">
        <v>4541</v>
      </c>
      <c r="B7273" t="s">
        <v>9531</v>
      </c>
      <c r="C7273">
        <v>1</v>
      </c>
      <c r="D7273" t="s">
        <v>8927</v>
      </c>
      <c r="E7273" t="s">
        <v>426</v>
      </c>
      <c r="F7273" t="s">
        <v>16</v>
      </c>
      <c r="G7273" t="s">
        <v>16</v>
      </c>
      <c r="H7273" t="s">
        <v>16</v>
      </c>
      <c r="I7273">
        <v>1</v>
      </c>
      <c r="J7273">
        <v>10</v>
      </c>
      <c r="K7273">
        <v>300</v>
      </c>
      <c r="L7273">
        <v>2.8</v>
      </c>
      <c r="M7273" t="s">
        <v>1127</v>
      </c>
      <c r="N7273" t="str">
        <f>SUBSTITUTE(Sheet1[[#This Row],[Datekey_Opening]],"_","-")</f>
        <v>2017-12-4</v>
      </c>
      <c r="O7273">
        <f>YEAR(Sheet1[[#This Row],[Date]])</f>
        <v>2017</v>
      </c>
      <c r="P7273" t="str">
        <f>LOOKUP(Sheet1[[#This Row],[CountryCode]],$AI$4:$AI$18,$AJ$4:$AJ$18)</f>
        <v>India</v>
      </c>
      <c r="Q7273">
        <f>MONTH(Sheet1[[#This Row],[Date]])</f>
        <v>12</v>
      </c>
      <c r="R7273" t="str">
        <f>TEXT(Sheet1[[#This Row],[Date]],"MMMM")</f>
        <v>December</v>
      </c>
      <c r="S7273" t="str">
        <f>TEXT(Sheet1[[#This Row],[Date]],"YYYY-MMM")</f>
        <v>2017-Dec</v>
      </c>
      <c r="T7273">
        <f>WEEKDAY(Sheet1[[#This Row],[Date]])</f>
        <v>2</v>
      </c>
      <c r="U7273" t="str">
        <f>TEXT(Sheet1[[#This Row],[Date]],"DDDD")</f>
        <v>Monday</v>
      </c>
      <c r="V7273" t="str">
        <f>"FM"&amp;MOD(MONTH(Sheet1[[#This Row],[Date]])-4,12)+1</f>
        <v>FM9</v>
      </c>
      <c r="W7273" t="str">
        <f>"Q"&amp;ROUNDUP(MONTH(Sheet1[[#This Row],[Date]])/3,0)</f>
        <v>Q4</v>
      </c>
      <c r="X7273" t="str">
        <f>"Q"&amp;INT(MOD(MONTH(Sheet1[[#This Row],[Date]])-4,12/3)+1)</f>
        <v>Q1</v>
      </c>
      <c r="Y7273" t="str" cm="1">
        <f t="array" ref="Y7273">_xlfn.IFS(ROUND(L7273,0)&lt;=1,"Need to improve 0-1",ROUND(L7273,0)&lt;=2,"Okay 1-2",ROUND(L7273,0)&lt;=3,"Good 2-3",ROUND(L7273,0)&lt;=4,"Great 3-4",ROUND(L7273,0)&lt;=5,"Excellent 4-5")</f>
        <v>Good 2-3</v>
      </c>
      <c r="Z7273" t="str">
        <f t="shared" si="113"/>
        <v>0-1000</v>
      </c>
    </row>
    <row r="7274" spans="1:26" x14ac:dyDescent="0.3">
      <c r="A7274">
        <v>310208</v>
      </c>
      <c r="B7274" t="s">
        <v>9532</v>
      </c>
      <c r="C7274">
        <v>1</v>
      </c>
      <c r="D7274" t="s">
        <v>8927</v>
      </c>
      <c r="E7274" t="s">
        <v>15</v>
      </c>
      <c r="F7274" t="s">
        <v>16</v>
      </c>
      <c r="G7274" t="s">
        <v>21</v>
      </c>
      <c r="H7274" t="s">
        <v>16</v>
      </c>
      <c r="I7274">
        <v>2</v>
      </c>
      <c r="J7274">
        <v>36</v>
      </c>
      <c r="K7274">
        <v>600</v>
      </c>
      <c r="L7274">
        <v>2.5</v>
      </c>
      <c r="M7274" t="s">
        <v>6747</v>
      </c>
      <c r="N7274" t="str">
        <f>SUBSTITUTE(Sheet1[[#This Row],[Datekey_Opening]],"_","-")</f>
        <v>2014-12-3</v>
      </c>
      <c r="O7274">
        <f>YEAR(Sheet1[[#This Row],[Date]])</f>
        <v>2014</v>
      </c>
      <c r="P7274" t="str">
        <f>LOOKUP(Sheet1[[#This Row],[CountryCode]],$AI$4:$AI$18,$AJ$4:$AJ$18)</f>
        <v>India</v>
      </c>
      <c r="Q7274">
        <f>MONTH(Sheet1[[#This Row],[Date]])</f>
        <v>12</v>
      </c>
      <c r="R7274" t="str">
        <f>TEXT(Sheet1[[#This Row],[Date]],"MMMM")</f>
        <v>December</v>
      </c>
      <c r="S7274" t="str">
        <f>TEXT(Sheet1[[#This Row],[Date]],"YYYY-MMM")</f>
        <v>2014-Dec</v>
      </c>
      <c r="T7274">
        <f>WEEKDAY(Sheet1[[#This Row],[Date]])</f>
        <v>4</v>
      </c>
      <c r="U7274" t="str">
        <f>TEXT(Sheet1[[#This Row],[Date]],"DDDD")</f>
        <v>Wednesday</v>
      </c>
      <c r="V7274" t="str">
        <f>"FM"&amp;MOD(MONTH(Sheet1[[#This Row],[Date]])-4,12)+1</f>
        <v>FM9</v>
      </c>
      <c r="W7274" t="str">
        <f>"Q"&amp;ROUNDUP(MONTH(Sheet1[[#This Row],[Date]])/3,0)</f>
        <v>Q4</v>
      </c>
      <c r="X7274" t="str">
        <f>"Q"&amp;INT(MOD(MONTH(Sheet1[[#This Row],[Date]])-4,12/3)+1)</f>
        <v>Q1</v>
      </c>
      <c r="Y7274" t="str" cm="1">
        <f t="array" ref="Y7274">_xlfn.IFS(ROUND(L7274,0)&lt;=1,"Need to improve 0-1",ROUND(L7274,0)&lt;=2,"Okay 1-2",ROUND(L7274,0)&lt;=3,"Good 2-3",ROUND(L7274,0)&lt;=4,"Great 3-4",ROUND(L7274,0)&lt;=5,"Excellent 4-5")</f>
        <v>Good 2-3</v>
      </c>
      <c r="Z7274" t="str">
        <f t="shared" si="113"/>
        <v>0-1000</v>
      </c>
    </row>
    <row r="7275" spans="1:26" x14ac:dyDescent="0.3">
      <c r="A7275">
        <v>18157400</v>
      </c>
      <c r="B7275" t="s">
        <v>2893</v>
      </c>
      <c r="C7275">
        <v>1</v>
      </c>
      <c r="D7275" t="s">
        <v>8927</v>
      </c>
      <c r="E7275" t="s">
        <v>362</v>
      </c>
      <c r="F7275" t="s">
        <v>16</v>
      </c>
      <c r="G7275" t="s">
        <v>21</v>
      </c>
      <c r="H7275" t="s">
        <v>16</v>
      </c>
      <c r="I7275">
        <v>2</v>
      </c>
      <c r="J7275">
        <v>72</v>
      </c>
      <c r="K7275">
        <v>900</v>
      </c>
      <c r="L7275">
        <v>3.6</v>
      </c>
      <c r="M7275" t="s">
        <v>3796</v>
      </c>
      <c r="N7275" t="str">
        <f>SUBSTITUTE(Sheet1[[#This Row],[Datekey_Opening]],"_","-")</f>
        <v>2016-12-21</v>
      </c>
      <c r="O7275">
        <f>YEAR(Sheet1[[#This Row],[Date]])</f>
        <v>2016</v>
      </c>
      <c r="P7275" t="str">
        <f>LOOKUP(Sheet1[[#This Row],[CountryCode]],$AI$4:$AI$18,$AJ$4:$AJ$18)</f>
        <v>India</v>
      </c>
      <c r="Q7275">
        <f>MONTH(Sheet1[[#This Row],[Date]])</f>
        <v>12</v>
      </c>
      <c r="R7275" t="str">
        <f>TEXT(Sheet1[[#This Row],[Date]],"MMMM")</f>
        <v>December</v>
      </c>
      <c r="S7275" t="str">
        <f>TEXT(Sheet1[[#This Row],[Date]],"YYYY-MMM")</f>
        <v>2016-Dec</v>
      </c>
      <c r="T7275">
        <f>WEEKDAY(Sheet1[[#This Row],[Date]])</f>
        <v>4</v>
      </c>
      <c r="U7275" t="str">
        <f>TEXT(Sheet1[[#This Row],[Date]],"DDDD")</f>
        <v>Wednesday</v>
      </c>
      <c r="V7275" t="str">
        <f>"FM"&amp;MOD(MONTH(Sheet1[[#This Row],[Date]])-4,12)+1</f>
        <v>FM9</v>
      </c>
      <c r="W7275" t="str">
        <f>"Q"&amp;ROUNDUP(MONTH(Sheet1[[#This Row],[Date]])/3,0)</f>
        <v>Q4</v>
      </c>
      <c r="X7275" t="str">
        <f>"Q"&amp;INT(MOD(MONTH(Sheet1[[#This Row],[Date]])-4,12/3)+1)</f>
        <v>Q1</v>
      </c>
      <c r="Y7275" t="str" cm="1">
        <f t="array" ref="Y7275">_xlfn.IFS(ROUND(L7275,0)&lt;=1,"Need to improve 0-1",ROUND(L7275,0)&lt;=2,"Okay 1-2",ROUND(L7275,0)&lt;=3,"Good 2-3",ROUND(L7275,0)&lt;=4,"Great 3-4",ROUND(L7275,0)&lt;=5,"Excellent 4-5")</f>
        <v>Great 3-4</v>
      </c>
      <c r="Z7275" t="str">
        <f t="shared" si="113"/>
        <v>0-1000</v>
      </c>
    </row>
    <row r="7276" spans="1:26" x14ac:dyDescent="0.3">
      <c r="A7276">
        <v>18252385</v>
      </c>
      <c r="B7276" t="s">
        <v>9533</v>
      </c>
      <c r="C7276">
        <v>1</v>
      </c>
      <c r="D7276" t="s">
        <v>8927</v>
      </c>
      <c r="E7276" t="s">
        <v>362</v>
      </c>
      <c r="F7276" t="s">
        <v>16</v>
      </c>
      <c r="G7276" t="s">
        <v>21</v>
      </c>
      <c r="H7276" t="s">
        <v>16</v>
      </c>
      <c r="I7276">
        <v>2</v>
      </c>
      <c r="J7276">
        <v>108</v>
      </c>
      <c r="K7276">
        <v>750</v>
      </c>
      <c r="L7276">
        <v>3.6</v>
      </c>
      <c r="M7276" t="s">
        <v>2957</v>
      </c>
      <c r="N7276" t="str">
        <f>SUBSTITUTE(Sheet1[[#This Row],[Datekey_Opening]],"_","-")</f>
        <v>2016-12-5</v>
      </c>
      <c r="O7276">
        <f>YEAR(Sheet1[[#This Row],[Date]])</f>
        <v>2016</v>
      </c>
      <c r="P7276" t="str">
        <f>LOOKUP(Sheet1[[#This Row],[CountryCode]],$AI$4:$AI$18,$AJ$4:$AJ$18)</f>
        <v>India</v>
      </c>
      <c r="Q7276">
        <f>MONTH(Sheet1[[#This Row],[Date]])</f>
        <v>12</v>
      </c>
      <c r="R7276" t="str">
        <f>TEXT(Sheet1[[#This Row],[Date]],"MMMM")</f>
        <v>December</v>
      </c>
      <c r="S7276" t="str">
        <f>TEXT(Sheet1[[#This Row],[Date]],"YYYY-MMM")</f>
        <v>2016-Dec</v>
      </c>
      <c r="T7276">
        <f>WEEKDAY(Sheet1[[#This Row],[Date]])</f>
        <v>2</v>
      </c>
      <c r="U7276" t="str">
        <f>TEXT(Sheet1[[#This Row],[Date]],"DDDD")</f>
        <v>Monday</v>
      </c>
      <c r="V7276" t="str">
        <f>"FM"&amp;MOD(MONTH(Sheet1[[#This Row],[Date]])-4,12)+1</f>
        <v>FM9</v>
      </c>
      <c r="W7276" t="str">
        <f>"Q"&amp;ROUNDUP(MONTH(Sheet1[[#This Row],[Date]])/3,0)</f>
        <v>Q4</v>
      </c>
      <c r="X7276" t="str">
        <f>"Q"&amp;INT(MOD(MONTH(Sheet1[[#This Row],[Date]])-4,12/3)+1)</f>
        <v>Q1</v>
      </c>
      <c r="Y7276" t="str" cm="1">
        <f t="array" ref="Y7276">_xlfn.IFS(ROUND(L7276,0)&lt;=1,"Need to improve 0-1",ROUND(L7276,0)&lt;=2,"Okay 1-2",ROUND(L7276,0)&lt;=3,"Good 2-3",ROUND(L7276,0)&lt;=4,"Great 3-4",ROUND(L7276,0)&lt;=5,"Excellent 4-5")</f>
        <v>Great 3-4</v>
      </c>
      <c r="Z7276" t="str">
        <f t="shared" si="113"/>
        <v>0-1000</v>
      </c>
    </row>
    <row r="7277" spans="1:26" x14ac:dyDescent="0.3">
      <c r="A7277">
        <v>8074</v>
      </c>
      <c r="B7277" t="s">
        <v>9534</v>
      </c>
      <c r="C7277">
        <v>1</v>
      </c>
      <c r="D7277" t="s">
        <v>8927</v>
      </c>
      <c r="E7277" t="s">
        <v>9234</v>
      </c>
      <c r="F7277" t="s">
        <v>16</v>
      </c>
      <c r="G7277" t="s">
        <v>16</v>
      </c>
      <c r="H7277" t="s">
        <v>16</v>
      </c>
      <c r="I7277">
        <v>2</v>
      </c>
      <c r="J7277">
        <v>26</v>
      </c>
      <c r="K7277">
        <v>550</v>
      </c>
      <c r="L7277">
        <v>2.7</v>
      </c>
      <c r="M7277" t="s">
        <v>8357</v>
      </c>
      <c r="N7277" t="str">
        <f>SUBSTITUTE(Sheet1[[#This Row],[Datekey_Opening]],"_","-")</f>
        <v>2012-12-24</v>
      </c>
      <c r="O7277">
        <f>YEAR(Sheet1[[#This Row],[Date]])</f>
        <v>2012</v>
      </c>
      <c r="P7277" t="str">
        <f>LOOKUP(Sheet1[[#This Row],[CountryCode]],$AI$4:$AI$18,$AJ$4:$AJ$18)</f>
        <v>India</v>
      </c>
      <c r="Q7277">
        <f>MONTH(Sheet1[[#This Row],[Date]])</f>
        <v>12</v>
      </c>
      <c r="R7277" t="str">
        <f>TEXT(Sheet1[[#This Row],[Date]],"MMMM")</f>
        <v>December</v>
      </c>
      <c r="S7277" t="str">
        <f>TEXT(Sheet1[[#This Row],[Date]],"YYYY-MMM")</f>
        <v>2012-Dec</v>
      </c>
      <c r="T7277">
        <f>WEEKDAY(Sheet1[[#This Row],[Date]])</f>
        <v>2</v>
      </c>
      <c r="U7277" t="str">
        <f>TEXT(Sheet1[[#This Row],[Date]],"DDDD")</f>
        <v>Monday</v>
      </c>
      <c r="V7277" t="str">
        <f>"FM"&amp;MOD(MONTH(Sheet1[[#This Row],[Date]])-4,12)+1</f>
        <v>FM9</v>
      </c>
      <c r="W7277" t="str">
        <f>"Q"&amp;ROUNDUP(MONTH(Sheet1[[#This Row],[Date]])/3,0)</f>
        <v>Q4</v>
      </c>
      <c r="X7277" t="str">
        <f>"Q"&amp;INT(MOD(MONTH(Sheet1[[#This Row],[Date]])-4,12/3)+1)</f>
        <v>Q1</v>
      </c>
      <c r="Y7277" t="str" cm="1">
        <f t="array" ref="Y7277">_xlfn.IFS(ROUND(L7277,0)&lt;=1,"Need to improve 0-1",ROUND(L7277,0)&lt;=2,"Okay 1-2",ROUND(L7277,0)&lt;=3,"Good 2-3",ROUND(L7277,0)&lt;=4,"Great 3-4",ROUND(L7277,0)&lt;=5,"Excellent 4-5")</f>
        <v>Good 2-3</v>
      </c>
      <c r="Z7277" t="str">
        <f t="shared" si="113"/>
        <v>0-1000</v>
      </c>
    </row>
    <row r="7278" spans="1:26" x14ac:dyDescent="0.3">
      <c r="A7278">
        <v>18307266</v>
      </c>
      <c r="B7278" t="s">
        <v>9535</v>
      </c>
      <c r="C7278">
        <v>1</v>
      </c>
      <c r="D7278" t="s">
        <v>8927</v>
      </c>
      <c r="E7278" t="s">
        <v>365</v>
      </c>
      <c r="F7278" t="s">
        <v>16</v>
      </c>
      <c r="G7278" t="s">
        <v>16</v>
      </c>
      <c r="H7278" t="s">
        <v>16</v>
      </c>
      <c r="I7278">
        <v>2</v>
      </c>
      <c r="J7278">
        <v>4</v>
      </c>
      <c r="K7278">
        <v>600</v>
      </c>
      <c r="L7278">
        <v>2.9</v>
      </c>
      <c r="M7278" t="s">
        <v>5437</v>
      </c>
      <c r="N7278" t="str">
        <f>SUBSTITUTE(Sheet1[[#This Row],[Datekey_Opening]],"_","-")</f>
        <v>2015-12-28</v>
      </c>
      <c r="O7278">
        <f>YEAR(Sheet1[[#This Row],[Date]])</f>
        <v>2015</v>
      </c>
      <c r="P7278" t="str">
        <f>LOOKUP(Sheet1[[#This Row],[CountryCode]],$AI$4:$AI$18,$AJ$4:$AJ$18)</f>
        <v>India</v>
      </c>
      <c r="Q7278">
        <f>MONTH(Sheet1[[#This Row],[Date]])</f>
        <v>12</v>
      </c>
      <c r="R7278" t="str">
        <f>TEXT(Sheet1[[#This Row],[Date]],"MMMM")</f>
        <v>December</v>
      </c>
      <c r="S7278" t="str">
        <f>TEXT(Sheet1[[#This Row],[Date]],"YYYY-MMM")</f>
        <v>2015-Dec</v>
      </c>
      <c r="T7278">
        <f>WEEKDAY(Sheet1[[#This Row],[Date]])</f>
        <v>2</v>
      </c>
      <c r="U7278" t="str">
        <f>TEXT(Sheet1[[#This Row],[Date]],"DDDD")</f>
        <v>Monday</v>
      </c>
      <c r="V7278" t="str">
        <f>"FM"&amp;MOD(MONTH(Sheet1[[#This Row],[Date]])-4,12)+1</f>
        <v>FM9</v>
      </c>
      <c r="W7278" t="str">
        <f>"Q"&amp;ROUNDUP(MONTH(Sheet1[[#This Row],[Date]])/3,0)</f>
        <v>Q4</v>
      </c>
      <c r="X7278" t="str">
        <f>"Q"&amp;INT(MOD(MONTH(Sheet1[[#This Row],[Date]])-4,12/3)+1)</f>
        <v>Q1</v>
      </c>
      <c r="Y7278" t="str" cm="1">
        <f t="array" ref="Y7278">_xlfn.IFS(ROUND(L7278,0)&lt;=1,"Need to improve 0-1",ROUND(L7278,0)&lt;=2,"Okay 1-2",ROUND(L7278,0)&lt;=3,"Good 2-3",ROUND(L7278,0)&lt;=4,"Great 3-4",ROUND(L7278,0)&lt;=5,"Excellent 4-5")</f>
        <v>Good 2-3</v>
      </c>
      <c r="Z7278" t="str">
        <f t="shared" si="113"/>
        <v>0-1000</v>
      </c>
    </row>
    <row r="7279" spans="1:26" x14ac:dyDescent="0.3">
      <c r="A7279">
        <v>18276998</v>
      </c>
      <c r="B7279" t="s">
        <v>9269</v>
      </c>
      <c r="C7279">
        <v>1</v>
      </c>
      <c r="D7279" t="s">
        <v>8927</v>
      </c>
      <c r="E7279" t="s">
        <v>15</v>
      </c>
      <c r="F7279" t="s">
        <v>16</v>
      </c>
      <c r="G7279" t="s">
        <v>21</v>
      </c>
      <c r="H7279" t="s">
        <v>16</v>
      </c>
      <c r="I7279">
        <v>1</v>
      </c>
      <c r="J7279">
        <v>9</v>
      </c>
      <c r="K7279">
        <v>200</v>
      </c>
      <c r="L7279">
        <v>2.8</v>
      </c>
      <c r="M7279" t="s">
        <v>6750</v>
      </c>
      <c r="N7279" t="str">
        <f>SUBSTITUTE(Sheet1[[#This Row],[Datekey_Opening]],"_","-")</f>
        <v>2010-12-3</v>
      </c>
      <c r="O7279">
        <f>YEAR(Sheet1[[#This Row],[Date]])</f>
        <v>2010</v>
      </c>
      <c r="P7279" t="str">
        <f>LOOKUP(Sheet1[[#This Row],[CountryCode]],$AI$4:$AI$18,$AJ$4:$AJ$18)</f>
        <v>India</v>
      </c>
      <c r="Q7279">
        <f>MONTH(Sheet1[[#This Row],[Date]])</f>
        <v>12</v>
      </c>
      <c r="R7279" t="str">
        <f>TEXT(Sheet1[[#This Row],[Date]],"MMMM")</f>
        <v>December</v>
      </c>
      <c r="S7279" t="str">
        <f>TEXT(Sheet1[[#This Row],[Date]],"YYYY-MMM")</f>
        <v>2010-Dec</v>
      </c>
      <c r="T7279">
        <f>WEEKDAY(Sheet1[[#This Row],[Date]])</f>
        <v>6</v>
      </c>
      <c r="U7279" t="str">
        <f>TEXT(Sheet1[[#This Row],[Date]],"DDDD")</f>
        <v>Friday</v>
      </c>
      <c r="V7279" t="str">
        <f>"FM"&amp;MOD(MONTH(Sheet1[[#This Row],[Date]])-4,12)+1</f>
        <v>FM9</v>
      </c>
      <c r="W7279" t="str">
        <f>"Q"&amp;ROUNDUP(MONTH(Sheet1[[#This Row],[Date]])/3,0)</f>
        <v>Q4</v>
      </c>
      <c r="X7279" t="str">
        <f>"Q"&amp;INT(MOD(MONTH(Sheet1[[#This Row],[Date]])-4,12/3)+1)</f>
        <v>Q1</v>
      </c>
      <c r="Y7279" t="str" cm="1">
        <f t="array" ref="Y7279">_xlfn.IFS(ROUND(L7279,0)&lt;=1,"Need to improve 0-1",ROUND(L7279,0)&lt;=2,"Okay 1-2",ROUND(L7279,0)&lt;=3,"Good 2-3",ROUND(L7279,0)&lt;=4,"Great 3-4",ROUND(L7279,0)&lt;=5,"Excellent 4-5")</f>
        <v>Good 2-3</v>
      </c>
      <c r="Z7279" t="str">
        <f t="shared" si="113"/>
        <v>0-1000</v>
      </c>
    </row>
    <row r="7280" spans="1:26" x14ac:dyDescent="0.3">
      <c r="A7280">
        <v>18358190</v>
      </c>
      <c r="B7280" t="s">
        <v>722</v>
      </c>
      <c r="C7280">
        <v>1</v>
      </c>
      <c r="D7280" t="s">
        <v>8927</v>
      </c>
      <c r="E7280" t="s">
        <v>379</v>
      </c>
      <c r="F7280" t="s">
        <v>16</v>
      </c>
      <c r="G7280" t="s">
        <v>16</v>
      </c>
      <c r="H7280" t="s">
        <v>16</v>
      </c>
      <c r="I7280">
        <v>1</v>
      </c>
      <c r="J7280">
        <v>3</v>
      </c>
      <c r="K7280">
        <v>450</v>
      </c>
      <c r="L7280">
        <v>1</v>
      </c>
      <c r="M7280" t="s">
        <v>4678</v>
      </c>
      <c r="N7280" t="str">
        <f>SUBSTITUTE(Sheet1[[#This Row],[Datekey_Opening]],"_","-")</f>
        <v>2017-12-25</v>
      </c>
      <c r="O7280">
        <f>YEAR(Sheet1[[#This Row],[Date]])</f>
        <v>2017</v>
      </c>
      <c r="P7280" t="str">
        <f>LOOKUP(Sheet1[[#This Row],[CountryCode]],$AI$4:$AI$18,$AJ$4:$AJ$18)</f>
        <v>India</v>
      </c>
      <c r="Q7280">
        <f>MONTH(Sheet1[[#This Row],[Date]])</f>
        <v>12</v>
      </c>
      <c r="R7280" t="str">
        <f>TEXT(Sheet1[[#This Row],[Date]],"MMMM")</f>
        <v>December</v>
      </c>
      <c r="S7280" t="str">
        <f>TEXT(Sheet1[[#This Row],[Date]],"YYYY-MMM")</f>
        <v>2017-Dec</v>
      </c>
      <c r="T7280">
        <f>WEEKDAY(Sheet1[[#This Row],[Date]])</f>
        <v>2</v>
      </c>
      <c r="U7280" t="str">
        <f>TEXT(Sheet1[[#This Row],[Date]],"DDDD")</f>
        <v>Monday</v>
      </c>
      <c r="V7280" t="str">
        <f>"FM"&amp;MOD(MONTH(Sheet1[[#This Row],[Date]])-4,12)+1</f>
        <v>FM9</v>
      </c>
      <c r="W7280" t="str">
        <f>"Q"&amp;ROUNDUP(MONTH(Sheet1[[#This Row],[Date]])/3,0)</f>
        <v>Q4</v>
      </c>
      <c r="X7280" t="str">
        <f>"Q"&amp;INT(MOD(MONTH(Sheet1[[#This Row],[Date]])-4,12/3)+1)</f>
        <v>Q1</v>
      </c>
      <c r="Y7280" t="str" cm="1">
        <f t="array" ref="Y7280">_xlfn.IFS(ROUND(L7280,0)&lt;=1,"Need to improve 0-1",ROUND(L7280,0)&lt;=2,"Okay 1-2",ROUND(L7280,0)&lt;=3,"Good 2-3",ROUND(L7280,0)&lt;=4,"Great 3-4",ROUND(L7280,0)&lt;=5,"Excellent 4-5")</f>
        <v>Need to improve 0-1</v>
      </c>
      <c r="Z7280" t="str">
        <f t="shared" si="113"/>
        <v>0-1000</v>
      </c>
    </row>
    <row r="7281" spans="1:26" x14ac:dyDescent="0.3">
      <c r="A7281">
        <v>303371</v>
      </c>
      <c r="B7281" t="s">
        <v>3119</v>
      </c>
      <c r="C7281">
        <v>1</v>
      </c>
      <c r="D7281" t="s">
        <v>8927</v>
      </c>
      <c r="E7281" t="s">
        <v>8065</v>
      </c>
      <c r="F7281" t="s">
        <v>16</v>
      </c>
      <c r="G7281" t="s">
        <v>16</v>
      </c>
      <c r="H7281" t="s">
        <v>16</v>
      </c>
      <c r="I7281">
        <v>3</v>
      </c>
      <c r="J7281">
        <v>1670</v>
      </c>
      <c r="K7281">
        <v>1600</v>
      </c>
      <c r="L7281">
        <v>4.3</v>
      </c>
      <c r="M7281" t="s">
        <v>905</v>
      </c>
      <c r="N7281" t="str">
        <f>SUBSTITUTE(Sheet1[[#This Row],[Datekey_Opening]],"_","-")</f>
        <v>2017-12-17</v>
      </c>
      <c r="O7281">
        <f>YEAR(Sheet1[[#This Row],[Date]])</f>
        <v>2017</v>
      </c>
      <c r="P7281" t="str">
        <f>LOOKUP(Sheet1[[#This Row],[CountryCode]],$AI$4:$AI$18,$AJ$4:$AJ$18)</f>
        <v>India</v>
      </c>
      <c r="Q7281">
        <f>MONTH(Sheet1[[#This Row],[Date]])</f>
        <v>12</v>
      </c>
      <c r="R7281" t="str">
        <f>TEXT(Sheet1[[#This Row],[Date]],"MMMM")</f>
        <v>December</v>
      </c>
      <c r="S7281" t="str">
        <f>TEXT(Sheet1[[#This Row],[Date]],"YYYY-MMM")</f>
        <v>2017-Dec</v>
      </c>
      <c r="T7281">
        <f>WEEKDAY(Sheet1[[#This Row],[Date]])</f>
        <v>1</v>
      </c>
      <c r="U7281" t="str">
        <f>TEXT(Sheet1[[#This Row],[Date]],"DDDD")</f>
        <v>Sunday</v>
      </c>
      <c r="V7281" t="str">
        <f>"FM"&amp;MOD(MONTH(Sheet1[[#This Row],[Date]])-4,12)+1</f>
        <v>FM9</v>
      </c>
      <c r="W7281" t="str">
        <f>"Q"&amp;ROUNDUP(MONTH(Sheet1[[#This Row],[Date]])/3,0)</f>
        <v>Q4</v>
      </c>
      <c r="X7281" t="str">
        <f>"Q"&amp;INT(MOD(MONTH(Sheet1[[#This Row],[Date]])-4,12/3)+1)</f>
        <v>Q1</v>
      </c>
      <c r="Y7281" t="str" cm="1">
        <f t="array" ref="Y7281">_xlfn.IFS(ROUND(L7281,0)&lt;=1,"Need to improve 0-1",ROUND(L7281,0)&lt;=2,"Okay 1-2",ROUND(L7281,0)&lt;=3,"Good 2-3",ROUND(L7281,0)&lt;=4,"Great 3-4",ROUND(L7281,0)&lt;=5,"Excellent 4-5")</f>
        <v>Great 3-4</v>
      </c>
      <c r="Z7281" t="str">
        <f t="shared" si="113"/>
        <v>1000-2000</v>
      </c>
    </row>
    <row r="7282" spans="1:26" x14ac:dyDescent="0.3">
      <c r="A7282">
        <v>18336506</v>
      </c>
      <c r="B7282" t="s">
        <v>9536</v>
      </c>
      <c r="C7282">
        <v>1</v>
      </c>
      <c r="D7282" t="s">
        <v>8927</v>
      </c>
      <c r="E7282" t="s">
        <v>6724</v>
      </c>
      <c r="F7282" t="s">
        <v>16</v>
      </c>
      <c r="G7282" t="s">
        <v>16</v>
      </c>
      <c r="H7282" t="s">
        <v>16</v>
      </c>
      <c r="I7282">
        <v>1</v>
      </c>
      <c r="J7282">
        <v>23</v>
      </c>
      <c r="K7282">
        <v>200</v>
      </c>
      <c r="L7282">
        <v>3.5</v>
      </c>
      <c r="M7282" t="s">
        <v>889</v>
      </c>
      <c r="N7282" t="str">
        <f>SUBSTITUTE(Sheet1[[#This Row],[Datekey_Opening]],"_","-")</f>
        <v>2018-12-14</v>
      </c>
      <c r="O7282">
        <f>YEAR(Sheet1[[#This Row],[Date]])</f>
        <v>2018</v>
      </c>
      <c r="P7282" t="str">
        <f>LOOKUP(Sheet1[[#This Row],[CountryCode]],$AI$4:$AI$18,$AJ$4:$AJ$18)</f>
        <v>India</v>
      </c>
      <c r="Q7282">
        <f>MONTH(Sheet1[[#This Row],[Date]])</f>
        <v>12</v>
      </c>
      <c r="R7282" t="str">
        <f>TEXT(Sheet1[[#This Row],[Date]],"MMMM")</f>
        <v>December</v>
      </c>
      <c r="S7282" t="str">
        <f>TEXT(Sheet1[[#This Row],[Date]],"YYYY-MMM")</f>
        <v>2018-Dec</v>
      </c>
      <c r="T7282">
        <f>WEEKDAY(Sheet1[[#This Row],[Date]])</f>
        <v>6</v>
      </c>
      <c r="U7282" t="str">
        <f>TEXT(Sheet1[[#This Row],[Date]],"DDDD")</f>
        <v>Friday</v>
      </c>
      <c r="V7282" t="str">
        <f>"FM"&amp;MOD(MONTH(Sheet1[[#This Row],[Date]])-4,12)+1</f>
        <v>FM9</v>
      </c>
      <c r="W7282" t="str">
        <f>"Q"&amp;ROUNDUP(MONTH(Sheet1[[#This Row],[Date]])/3,0)</f>
        <v>Q4</v>
      </c>
      <c r="X7282" t="str">
        <f>"Q"&amp;INT(MOD(MONTH(Sheet1[[#This Row],[Date]])-4,12/3)+1)</f>
        <v>Q1</v>
      </c>
      <c r="Y7282" t="str" cm="1">
        <f t="array" ref="Y7282">_xlfn.IFS(ROUND(L7282,0)&lt;=1,"Need to improve 0-1",ROUND(L7282,0)&lt;=2,"Okay 1-2",ROUND(L7282,0)&lt;=3,"Good 2-3",ROUND(L7282,0)&lt;=4,"Great 3-4",ROUND(L7282,0)&lt;=5,"Excellent 4-5")</f>
        <v>Great 3-4</v>
      </c>
      <c r="Z7282" t="str">
        <f t="shared" si="113"/>
        <v>0-1000</v>
      </c>
    </row>
    <row r="7283" spans="1:26" x14ac:dyDescent="0.3">
      <c r="A7283">
        <v>3443</v>
      </c>
      <c r="B7283" t="s">
        <v>9537</v>
      </c>
      <c r="C7283">
        <v>1</v>
      </c>
      <c r="D7283" t="s">
        <v>8927</v>
      </c>
      <c r="E7283" t="s">
        <v>365</v>
      </c>
      <c r="F7283" t="s">
        <v>16</v>
      </c>
      <c r="G7283" t="s">
        <v>16</v>
      </c>
      <c r="H7283" t="s">
        <v>16</v>
      </c>
      <c r="I7283">
        <v>1</v>
      </c>
      <c r="J7283">
        <v>140</v>
      </c>
      <c r="K7283">
        <v>300</v>
      </c>
      <c r="L7283">
        <v>3.9</v>
      </c>
      <c r="M7283" t="s">
        <v>2955</v>
      </c>
      <c r="N7283" t="str">
        <f>SUBSTITUTE(Sheet1[[#This Row],[Datekey_Opening]],"_","-")</f>
        <v>2015-12-7</v>
      </c>
      <c r="O7283">
        <f>YEAR(Sheet1[[#This Row],[Date]])</f>
        <v>2015</v>
      </c>
      <c r="P7283" t="str">
        <f>LOOKUP(Sheet1[[#This Row],[CountryCode]],$AI$4:$AI$18,$AJ$4:$AJ$18)</f>
        <v>India</v>
      </c>
      <c r="Q7283">
        <f>MONTH(Sheet1[[#This Row],[Date]])</f>
        <v>12</v>
      </c>
      <c r="R7283" t="str">
        <f>TEXT(Sheet1[[#This Row],[Date]],"MMMM")</f>
        <v>December</v>
      </c>
      <c r="S7283" t="str">
        <f>TEXT(Sheet1[[#This Row],[Date]],"YYYY-MMM")</f>
        <v>2015-Dec</v>
      </c>
      <c r="T7283">
        <f>WEEKDAY(Sheet1[[#This Row],[Date]])</f>
        <v>2</v>
      </c>
      <c r="U7283" t="str">
        <f>TEXT(Sheet1[[#This Row],[Date]],"DDDD")</f>
        <v>Monday</v>
      </c>
      <c r="V7283" t="str">
        <f>"FM"&amp;MOD(MONTH(Sheet1[[#This Row],[Date]])-4,12)+1</f>
        <v>FM9</v>
      </c>
      <c r="W7283" t="str">
        <f>"Q"&amp;ROUNDUP(MONTH(Sheet1[[#This Row],[Date]])/3,0)</f>
        <v>Q4</v>
      </c>
      <c r="X7283" t="str">
        <f>"Q"&amp;INT(MOD(MONTH(Sheet1[[#This Row],[Date]])-4,12/3)+1)</f>
        <v>Q1</v>
      </c>
      <c r="Y7283" t="str" cm="1">
        <f t="array" ref="Y7283">_xlfn.IFS(ROUND(L7283,0)&lt;=1,"Need to improve 0-1",ROUND(L7283,0)&lt;=2,"Okay 1-2",ROUND(L7283,0)&lt;=3,"Good 2-3",ROUND(L7283,0)&lt;=4,"Great 3-4",ROUND(L7283,0)&lt;=5,"Excellent 4-5")</f>
        <v>Great 3-4</v>
      </c>
      <c r="Z7283" t="str">
        <f t="shared" si="113"/>
        <v>0-1000</v>
      </c>
    </row>
    <row r="7284" spans="1:26" x14ac:dyDescent="0.3">
      <c r="A7284">
        <v>302501</v>
      </c>
      <c r="B7284" t="s">
        <v>9538</v>
      </c>
      <c r="C7284">
        <v>1</v>
      </c>
      <c r="D7284" t="s">
        <v>8927</v>
      </c>
      <c r="E7284" t="s">
        <v>382</v>
      </c>
      <c r="F7284" t="s">
        <v>16</v>
      </c>
      <c r="G7284" t="s">
        <v>21</v>
      </c>
      <c r="H7284" t="s">
        <v>16</v>
      </c>
      <c r="I7284">
        <v>2</v>
      </c>
      <c r="J7284">
        <v>37</v>
      </c>
      <c r="K7284">
        <v>550</v>
      </c>
      <c r="L7284">
        <v>2.6</v>
      </c>
      <c r="M7284" t="s">
        <v>7475</v>
      </c>
      <c r="N7284" t="str">
        <f>SUBSTITUTE(Sheet1[[#This Row],[Datekey_Opening]],"_","-")</f>
        <v>2014-12-14</v>
      </c>
      <c r="O7284">
        <f>YEAR(Sheet1[[#This Row],[Date]])</f>
        <v>2014</v>
      </c>
      <c r="P7284" t="str">
        <f>LOOKUP(Sheet1[[#This Row],[CountryCode]],$AI$4:$AI$18,$AJ$4:$AJ$18)</f>
        <v>India</v>
      </c>
      <c r="Q7284">
        <f>MONTH(Sheet1[[#This Row],[Date]])</f>
        <v>12</v>
      </c>
      <c r="R7284" t="str">
        <f>TEXT(Sheet1[[#This Row],[Date]],"MMMM")</f>
        <v>December</v>
      </c>
      <c r="S7284" t="str">
        <f>TEXT(Sheet1[[#This Row],[Date]],"YYYY-MMM")</f>
        <v>2014-Dec</v>
      </c>
      <c r="T7284">
        <f>WEEKDAY(Sheet1[[#This Row],[Date]])</f>
        <v>1</v>
      </c>
      <c r="U7284" t="str">
        <f>TEXT(Sheet1[[#This Row],[Date]],"DDDD")</f>
        <v>Sunday</v>
      </c>
      <c r="V7284" t="str">
        <f>"FM"&amp;MOD(MONTH(Sheet1[[#This Row],[Date]])-4,12)+1</f>
        <v>FM9</v>
      </c>
      <c r="W7284" t="str">
        <f>"Q"&amp;ROUNDUP(MONTH(Sheet1[[#This Row],[Date]])/3,0)</f>
        <v>Q4</v>
      </c>
      <c r="X7284" t="str">
        <f>"Q"&amp;INT(MOD(MONTH(Sheet1[[#This Row],[Date]])-4,12/3)+1)</f>
        <v>Q1</v>
      </c>
      <c r="Y7284" t="str" cm="1">
        <f t="array" ref="Y7284">_xlfn.IFS(ROUND(L7284,0)&lt;=1,"Need to improve 0-1",ROUND(L7284,0)&lt;=2,"Okay 1-2",ROUND(L7284,0)&lt;=3,"Good 2-3",ROUND(L7284,0)&lt;=4,"Great 3-4",ROUND(L7284,0)&lt;=5,"Excellent 4-5")</f>
        <v>Good 2-3</v>
      </c>
      <c r="Z7284" t="str">
        <f t="shared" si="113"/>
        <v>0-1000</v>
      </c>
    </row>
    <row r="7285" spans="1:26" x14ac:dyDescent="0.3">
      <c r="A7285">
        <v>18275704</v>
      </c>
      <c r="B7285" t="s">
        <v>9539</v>
      </c>
      <c r="C7285">
        <v>1</v>
      </c>
      <c r="D7285" t="s">
        <v>8927</v>
      </c>
      <c r="E7285" t="s">
        <v>9540</v>
      </c>
      <c r="F7285" t="s">
        <v>16</v>
      </c>
      <c r="G7285" t="s">
        <v>21</v>
      </c>
      <c r="H7285" t="s">
        <v>16</v>
      </c>
      <c r="I7285">
        <v>1</v>
      </c>
      <c r="J7285">
        <v>111</v>
      </c>
      <c r="K7285">
        <v>450</v>
      </c>
      <c r="L7285">
        <v>3.6</v>
      </c>
      <c r="M7285" t="s">
        <v>1459</v>
      </c>
      <c r="N7285" t="str">
        <f>SUBSTITUTE(Sheet1[[#This Row],[Datekey_Opening]],"_","-")</f>
        <v>2017-12-10</v>
      </c>
      <c r="O7285">
        <f>YEAR(Sheet1[[#This Row],[Date]])</f>
        <v>2017</v>
      </c>
      <c r="P7285" t="str">
        <f>LOOKUP(Sheet1[[#This Row],[CountryCode]],$AI$4:$AI$18,$AJ$4:$AJ$18)</f>
        <v>India</v>
      </c>
      <c r="Q7285">
        <f>MONTH(Sheet1[[#This Row],[Date]])</f>
        <v>12</v>
      </c>
      <c r="R7285" t="str">
        <f>TEXT(Sheet1[[#This Row],[Date]],"MMMM")</f>
        <v>December</v>
      </c>
      <c r="S7285" t="str">
        <f>TEXT(Sheet1[[#This Row],[Date]],"YYYY-MMM")</f>
        <v>2017-Dec</v>
      </c>
      <c r="T7285">
        <f>WEEKDAY(Sheet1[[#This Row],[Date]])</f>
        <v>1</v>
      </c>
      <c r="U7285" t="str">
        <f>TEXT(Sheet1[[#This Row],[Date]],"DDDD")</f>
        <v>Sunday</v>
      </c>
      <c r="V7285" t="str">
        <f>"FM"&amp;MOD(MONTH(Sheet1[[#This Row],[Date]])-4,12)+1</f>
        <v>FM9</v>
      </c>
      <c r="W7285" t="str">
        <f>"Q"&amp;ROUNDUP(MONTH(Sheet1[[#This Row],[Date]])/3,0)</f>
        <v>Q4</v>
      </c>
      <c r="X7285" t="str">
        <f>"Q"&amp;INT(MOD(MONTH(Sheet1[[#This Row],[Date]])-4,12/3)+1)</f>
        <v>Q1</v>
      </c>
      <c r="Y7285" t="str" cm="1">
        <f t="array" ref="Y7285">_xlfn.IFS(ROUND(L7285,0)&lt;=1,"Need to improve 0-1",ROUND(L7285,0)&lt;=2,"Okay 1-2",ROUND(L7285,0)&lt;=3,"Good 2-3",ROUND(L7285,0)&lt;=4,"Great 3-4",ROUND(L7285,0)&lt;=5,"Excellent 4-5")</f>
        <v>Great 3-4</v>
      </c>
      <c r="Z7285" t="str">
        <f t="shared" si="113"/>
        <v>0-1000</v>
      </c>
    </row>
    <row r="7286" spans="1:26" x14ac:dyDescent="0.3">
      <c r="A7286">
        <v>307424</v>
      </c>
      <c r="B7286" t="s">
        <v>9541</v>
      </c>
      <c r="C7286">
        <v>1</v>
      </c>
      <c r="D7286" t="s">
        <v>8927</v>
      </c>
      <c r="E7286" t="s">
        <v>365</v>
      </c>
      <c r="F7286" t="s">
        <v>16</v>
      </c>
      <c r="G7286" t="s">
        <v>16</v>
      </c>
      <c r="H7286" t="s">
        <v>16</v>
      </c>
      <c r="I7286">
        <v>2</v>
      </c>
      <c r="J7286">
        <v>27</v>
      </c>
      <c r="K7286">
        <v>700</v>
      </c>
      <c r="L7286">
        <v>2.5</v>
      </c>
      <c r="M7286" t="s">
        <v>1469</v>
      </c>
      <c r="N7286" t="str">
        <f>SUBSTITUTE(Sheet1[[#This Row],[Datekey_Opening]],"_","-")</f>
        <v>2010-12-23</v>
      </c>
      <c r="O7286">
        <f>YEAR(Sheet1[[#This Row],[Date]])</f>
        <v>2010</v>
      </c>
      <c r="P7286" t="str">
        <f>LOOKUP(Sheet1[[#This Row],[CountryCode]],$AI$4:$AI$18,$AJ$4:$AJ$18)</f>
        <v>India</v>
      </c>
      <c r="Q7286">
        <f>MONTH(Sheet1[[#This Row],[Date]])</f>
        <v>12</v>
      </c>
      <c r="R7286" t="str">
        <f>TEXT(Sheet1[[#This Row],[Date]],"MMMM")</f>
        <v>December</v>
      </c>
      <c r="S7286" t="str">
        <f>TEXT(Sheet1[[#This Row],[Date]],"YYYY-MMM")</f>
        <v>2010-Dec</v>
      </c>
      <c r="T7286">
        <f>WEEKDAY(Sheet1[[#This Row],[Date]])</f>
        <v>5</v>
      </c>
      <c r="U7286" t="str">
        <f>TEXT(Sheet1[[#This Row],[Date]],"DDDD")</f>
        <v>Thursday</v>
      </c>
      <c r="V7286" t="str">
        <f>"FM"&amp;MOD(MONTH(Sheet1[[#This Row],[Date]])-4,12)+1</f>
        <v>FM9</v>
      </c>
      <c r="W7286" t="str">
        <f>"Q"&amp;ROUNDUP(MONTH(Sheet1[[#This Row],[Date]])/3,0)</f>
        <v>Q4</v>
      </c>
      <c r="X7286" t="str">
        <f>"Q"&amp;INT(MOD(MONTH(Sheet1[[#This Row],[Date]])-4,12/3)+1)</f>
        <v>Q1</v>
      </c>
      <c r="Y7286" t="str" cm="1">
        <f t="array" ref="Y7286">_xlfn.IFS(ROUND(L7286,0)&lt;=1,"Need to improve 0-1",ROUND(L7286,0)&lt;=2,"Okay 1-2",ROUND(L7286,0)&lt;=3,"Good 2-3",ROUND(L7286,0)&lt;=4,"Great 3-4",ROUND(L7286,0)&lt;=5,"Excellent 4-5")</f>
        <v>Good 2-3</v>
      </c>
      <c r="Z7286" t="str">
        <f t="shared" si="113"/>
        <v>0-1000</v>
      </c>
    </row>
    <row r="7287" spans="1:26" x14ac:dyDescent="0.3">
      <c r="A7287">
        <v>18412876</v>
      </c>
      <c r="B7287" t="s">
        <v>4140</v>
      </c>
      <c r="C7287">
        <v>1</v>
      </c>
      <c r="D7287" t="s">
        <v>8927</v>
      </c>
      <c r="E7287" t="s">
        <v>578</v>
      </c>
      <c r="F7287" t="s">
        <v>16</v>
      </c>
      <c r="G7287" t="s">
        <v>21</v>
      </c>
      <c r="H7287" t="s">
        <v>16</v>
      </c>
      <c r="I7287">
        <v>2</v>
      </c>
      <c r="J7287">
        <v>10</v>
      </c>
      <c r="K7287">
        <v>600</v>
      </c>
      <c r="L7287">
        <v>3.1</v>
      </c>
      <c r="M7287" t="s">
        <v>4685</v>
      </c>
      <c r="N7287" t="str">
        <f>SUBSTITUTE(Sheet1[[#This Row],[Datekey_Opening]],"_","-")</f>
        <v>2013-12-25</v>
      </c>
      <c r="O7287">
        <f>YEAR(Sheet1[[#This Row],[Date]])</f>
        <v>2013</v>
      </c>
      <c r="P7287" t="str">
        <f>LOOKUP(Sheet1[[#This Row],[CountryCode]],$AI$4:$AI$18,$AJ$4:$AJ$18)</f>
        <v>India</v>
      </c>
      <c r="Q7287">
        <f>MONTH(Sheet1[[#This Row],[Date]])</f>
        <v>12</v>
      </c>
      <c r="R7287" t="str">
        <f>TEXT(Sheet1[[#This Row],[Date]],"MMMM")</f>
        <v>December</v>
      </c>
      <c r="S7287" t="str">
        <f>TEXT(Sheet1[[#This Row],[Date]],"YYYY-MMM")</f>
        <v>2013-Dec</v>
      </c>
      <c r="T7287">
        <f>WEEKDAY(Sheet1[[#This Row],[Date]])</f>
        <v>4</v>
      </c>
      <c r="U7287" t="str">
        <f>TEXT(Sheet1[[#This Row],[Date]],"DDDD")</f>
        <v>Wednesday</v>
      </c>
      <c r="V7287" t="str">
        <f>"FM"&amp;MOD(MONTH(Sheet1[[#This Row],[Date]])-4,12)+1</f>
        <v>FM9</v>
      </c>
      <c r="W7287" t="str">
        <f>"Q"&amp;ROUNDUP(MONTH(Sheet1[[#This Row],[Date]])/3,0)</f>
        <v>Q4</v>
      </c>
      <c r="X7287" t="str">
        <f>"Q"&amp;INT(MOD(MONTH(Sheet1[[#This Row],[Date]])-4,12/3)+1)</f>
        <v>Q1</v>
      </c>
      <c r="Y7287" t="str" cm="1">
        <f t="array" ref="Y7287">_xlfn.IFS(ROUND(L7287,0)&lt;=1,"Need to improve 0-1",ROUND(L7287,0)&lt;=2,"Okay 1-2",ROUND(L7287,0)&lt;=3,"Good 2-3",ROUND(L7287,0)&lt;=4,"Great 3-4",ROUND(L7287,0)&lt;=5,"Excellent 4-5")</f>
        <v>Good 2-3</v>
      </c>
      <c r="Z7287" t="str">
        <f t="shared" si="113"/>
        <v>0-1000</v>
      </c>
    </row>
    <row r="7288" spans="1:26" x14ac:dyDescent="0.3">
      <c r="A7288">
        <v>311332</v>
      </c>
      <c r="B7288" t="s">
        <v>1184</v>
      </c>
      <c r="C7288">
        <v>1</v>
      </c>
      <c r="D7288" t="s">
        <v>8927</v>
      </c>
      <c r="E7288" t="s">
        <v>1057</v>
      </c>
      <c r="F7288" t="s">
        <v>16</v>
      </c>
      <c r="G7288" t="s">
        <v>16</v>
      </c>
      <c r="H7288" t="s">
        <v>16</v>
      </c>
      <c r="I7288">
        <v>1</v>
      </c>
      <c r="J7288">
        <v>6</v>
      </c>
      <c r="K7288">
        <v>300</v>
      </c>
      <c r="L7288">
        <v>3</v>
      </c>
      <c r="M7288" t="s">
        <v>9530</v>
      </c>
      <c r="N7288" t="str">
        <f>SUBSTITUTE(Sheet1[[#This Row],[Datekey_Opening]],"_","-")</f>
        <v>2016-12-4</v>
      </c>
      <c r="O7288">
        <f>YEAR(Sheet1[[#This Row],[Date]])</f>
        <v>2016</v>
      </c>
      <c r="P7288" t="str">
        <f>LOOKUP(Sheet1[[#This Row],[CountryCode]],$AI$4:$AI$18,$AJ$4:$AJ$18)</f>
        <v>India</v>
      </c>
      <c r="Q7288">
        <f>MONTH(Sheet1[[#This Row],[Date]])</f>
        <v>12</v>
      </c>
      <c r="R7288" t="str">
        <f>TEXT(Sheet1[[#This Row],[Date]],"MMMM")</f>
        <v>December</v>
      </c>
      <c r="S7288" t="str">
        <f>TEXT(Sheet1[[#This Row],[Date]],"YYYY-MMM")</f>
        <v>2016-Dec</v>
      </c>
      <c r="T7288">
        <f>WEEKDAY(Sheet1[[#This Row],[Date]])</f>
        <v>1</v>
      </c>
      <c r="U7288" t="str">
        <f>TEXT(Sheet1[[#This Row],[Date]],"DDDD")</f>
        <v>Sunday</v>
      </c>
      <c r="V7288" t="str">
        <f>"FM"&amp;MOD(MONTH(Sheet1[[#This Row],[Date]])-4,12)+1</f>
        <v>FM9</v>
      </c>
      <c r="W7288" t="str">
        <f>"Q"&amp;ROUNDUP(MONTH(Sheet1[[#This Row],[Date]])/3,0)</f>
        <v>Q4</v>
      </c>
      <c r="X7288" t="str">
        <f>"Q"&amp;INT(MOD(MONTH(Sheet1[[#This Row],[Date]])-4,12/3)+1)</f>
        <v>Q1</v>
      </c>
      <c r="Y7288" t="str" cm="1">
        <f t="array" ref="Y7288">_xlfn.IFS(ROUND(L7288,0)&lt;=1,"Need to improve 0-1",ROUND(L7288,0)&lt;=2,"Okay 1-2",ROUND(L7288,0)&lt;=3,"Good 2-3",ROUND(L7288,0)&lt;=4,"Great 3-4",ROUND(L7288,0)&lt;=5,"Excellent 4-5")</f>
        <v>Good 2-3</v>
      </c>
      <c r="Z7288" t="str">
        <f t="shared" si="113"/>
        <v>0-1000</v>
      </c>
    </row>
    <row r="7289" spans="1:26" x14ac:dyDescent="0.3">
      <c r="A7289">
        <v>18439546</v>
      </c>
      <c r="B7289" t="s">
        <v>9542</v>
      </c>
      <c r="C7289">
        <v>1</v>
      </c>
      <c r="D7289" t="s">
        <v>8927</v>
      </c>
      <c r="E7289" t="s">
        <v>708</v>
      </c>
      <c r="F7289" t="s">
        <v>16</v>
      </c>
      <c r="G7289" t="s">
        <v>21</v>
      </c>
      <c r="H7289" t="s">
        <v>16</v>
      </c>
      <c r="I7289">
        <v>1</v>
      </c>
      <c r="J7289">
        <v>10</v>
      </c>
      <c r="K7289">
        <v>300</v>
      </c>
      <c r="L7289">
        <v>2.8</v>
      </c>
      <c r="M7289" t="s">
        <v>3632</v>
      </c>
      <c r="N7289" t="str">
        <f>SUBSTITUTE(Sheet1[[#This Row],[Datekey_Opening]],"_","-")</f>
        <v>2011-12-14</v>
      </c>
      <c r="O7289">
        <f>YEAR(Sheet1[[#This Row],[Date]])</f>
        <v>2011</v>
      </c>
      <c r="P7289" t="str">
        <f>LOOKUP(Sheet1[[#This Row],[CountryCode]],$AI$4:$AI$18,$AJ$4:$AJ$18)</f>
        <v>India</v>
      </c>
      <c r="Q7289">
        <f>MONTH(Sheet1[[#This Row],[Date]])</f>
        <v>12</v>
      </c>
      <c r="R7289" t="str">
        <f>TEXT(Sheet1[[#This Row],[Date]],"MMMM")</f>
        <v>December</v>
      </c>
      <c r="S7289" t="str">
        <f>TEXT(Sheet1[[#This Row],[Date]],"YYYY-MMM")</f>
        <v>2011-Dec</v>
      </c>
      <c r="T7289">
        <f>WEEKDAY(Sheet1[[#This Row],[Date]])</f>
        <v>4</v>
      </c>
      <c r="U7289" t="str">
        <f>TEXT(Sheet1[[#This Row],[Date]],"DDDD")</f>
        <v>Wednesday</v>
      </c>
      <c r="V7289" t="str">
        <f>"FM"&amp;MOD(MONTH(Sheet1[[#This Row],[Date]])-4,12)+1</f>
        <v>FM9</v>
      </c>
      <c r="W7289" t="str">
        <f>"Q"&amp;ROUNDUP(MONTH(Sheet1[[#This Row],[Date]])/3,0)</f>
        <v>Q4</v>
      </c>
      <c r="X7289" t="str">
        <f>"Q"&amp;INT(MOD(MONTH(Sheet1[[#This Row],[Date]])-4,12/3)+1)</f>
        <v>Q1</v>
      </c>
      <c r="Y7289" t="str" cm="1">
        <f t="array" ref="Y7289">_xlfn.IFS(ROUND(L7289,0)&lt;=1,"Need to improve 0-1",ROUND(L7289,0)&lt;=2,"Okay 1-2",ROUND(L7289,0)&lt;=3,"Good 2-3",ROUND(L7289,0)&lt;=4,"Great 3-4",ROUND(L7289,0)&lt;=5,"Excellent 4-5")</f>
        <v>Good 2-3</v>
      </c>
      <c r="Z7289" t="str">
        <f t="shared" si="113"/>
        <v>0-1000</v>
      </c>
    </row>
    <row r="7290" spans="1:26" x14ac:dyDescent="0.3">
      <c r="A7290">
        <v>18412897</v>
      </c>
      <c r="B7290" t="s">
        <v>1016</v>
      </c>
      <c r="C7290">
        <v>1</v>
      </c>
      <c r="D7290" t="s">
        <v>8927</v>
      </c>
      <c r="E7290" t="s">
        <v>1017</v>
      </c>
      <c r="F7290" t="s">
        <v>16</v>
      </c>
      <c r="G7290" t="s">
        <v>21</v>
      </c>
      <c r="H7290" t="s">
        <v>16</v>
      </c>
      <c r="I7290">
        <v>1</v>
      </c>
      <c r="J7290">
        <v>2</v>
      </c>
      <c r="K7290">
        <v>200</v>
      </c>
      <c r="L7290">
        <v>1</v>
      </c>
      <c r="M7290" t="s">
        <v>6746</v>
      </c>
      <c r="N7290" t="str">
        <f>SUBSTITUTE(Sheet1[[#This Row],[Datekey_Opening]],"_","-")</f>
        <v>2016-12-13</v>
      </c>
      <c r="O7290">
        <f>YEAR(Sheet1[[#This Row],[Date]])</f>
        <v>2016</v>
      </c>
      <c r="P7290" t="str">
        <f>LOOKUP(Sheet1[[#This Row],[CountryCode]],$AI$4:$AI$18,$AJ$4:$AJ$18)</f>
        <v>India</v>
      </c>
      <c r="Q7290">
        <f>MONTH(Sheet1[[#This Row],[Date]])</f>
        <v>12</v>
      </c>
      <c r="R7290" t="str">
        <f>TEXT(Sheet1[[#This Row],[Date]],"MMMM")</f>
        <v>December</v>
      </c>
      <c r="S7290" t="str">
        <f>TEXT(Sheet1[[#This Row],[Date]],"YYYY-MMM")</f>
        <v>2016-Dec</v>
      </c>
      <c r="T7290">
        <f>WEEKDAY(Sheet1[[#This Row],[Date]])</f>
        <v>3</v>
      </c>
      <c r="U7290" t="str">
        <f>TEXT(Sheet1[[#This Row],[Date]],"DDDD")</f>
        <v>Tuesday</v>
      </c>
      <c r="V7290" t="str">
        <f>"FM"&amp;MOD(MONTH(Sheet1[[#This Row],[Date]])-4,12)+1</f>
        <v>FM9</v>
      </c>
      <c r="W7290" t="str">
        <f>"Q"&amp;ROUNDUP(MONTH(Sheet1[[#This Row],[Date]])/3,0)</f>
        <v>Q4</v>
      </c>
      <c r="X7290" t="str">
        <f>"Q"&amp;INT(MOD(MONTH(Sheet1[[#This Row],[Date]])-4,12/3)+1)</f>
        <v>Q1</v>
      </c>
      <c r="Y7290" t="str" cm="1">
        <f t="array" ref="Y7290">_xlfn.IFS(ROUND(L7290,0)&lt;=1,"Need to improve 0-1",ROUND(L7290,0)&lt;=2,"Okay 1-2",ROUND(L7290,0)&lt;=3,"Good 2-3",ROUND(L7290,0)&lt;=4,"Great 3-4",ROUND(L7290,0)&lt;=5,"Excellent 4-5")</f>
        <v>Need to improve 0-1</v>
      </c>
      <c r="Z7290" t="str">
        <f t="shared" si="113"/>
        <v>0-1000</v>
      </c>
    </row>
    <row r="7291" spans="1:26" x14ac:dyDescent="0.3">
      <c r="A7291">
        <v>310695</v>
      </c>
      <c r="B7291" t="s">
        <v>9543</v>
      </c>
      <c r="C7291">
        <v>1</v>
      </c>
      <c r="D7291" t="s">
        <v>8927</v>
      </c>
      <c r="E7291" t="s">
        <v>426</v>
      </c>
      <c r="F7291" t="s">
        <v>16</v>
      </c>
      <c r="G7291" t="s">
        <v>16</v>
      </c>
      <c r="H7291" t="s">
        <v>16</v>
      </c>
      <c r="I7291">
        <v>1</v>
      </c>
      <c r="J7291">
        <v>15</v>
      </c>
      <c r="K7291">
        <v>450</v>
      </c>
      <c r="L7291">
        <v>2.9</v>
      </c>
      <c r="M7291" t="s">
        <v>4246</v>
      </c>
      <c r="N7291" t="str">
        <f>SUBSTITUTE(Sheet1[[#This Row],[Datekey_Opening]],"_","-")</f>
        <v>2014-12-2</v>
      </c>
      <c r="O7291">
        <f>YEAR(Sheet1[[#This Row],[Date]])</f>
        <v>2014</v>
      </c>
      <c r="P7291" t="str">
        <f>LOOKUP(Sheet1[[#This Row],[CountryCode]],$AI$4:$AI$18,$AJ$4:$AJ$18)</f>
        <v>India</v>
      </c>
      <c r="Q7291">
        <f>MONTH(Sheet1[[#This Row],[Date]])</f>
        <v>12</v>
      </c>
      <c r="R7291" t="str">
        <f>TEXT(Sheet1[[#This Row],[Date]],"MMMM")</f>
        <v>December</v>
      </c>
      <c r="S7291" t="str">
        <f>TEXT(Sheet1[[#This Row],[Date]],"YYYY-MMM")</f>
        <v>2014-Dec</v>
      </c>
      <c r="T7291">
        <f>WEEKDAY(Sheet1[[#This Row],[Date]])</f>
        <v>3</v>
      </c>
      <c r="U7291" t="str">
        <f>TEXT(Sheet1[[#This Row],[Date]],"DDDD")</f>
        <v>Tuesday</v>
      </c>
      <c r="V7291" t="str">
        <f>"FM"&amp;MOD(MONTH(Sheet1[[#This Row],[Date]])-4,12)+1</f>
        <v>FM9</v>
      </c>
      <c r="W7291" t="str">
        <f>"Q"&amp;ROUNDUP(MONTH(Sheet1[[#This Row],[Date]])/3,0)</f>
        <v>Q4</v>
      </c>
      <c r="X7291" t="str">
        <f>"Q"&amp;INT(MOD(MONTH(Sheet1[[#This Row],[Date]])-4,12/3)+1)</f>
        <v>Q1</v>
      </c>
      <c r="Y7291" t="str" cm="1">
        <f t="array" ref="Y7291">_xlfn.IFS(ROUND(L7291,0)&lt;=1,"Need to improve 0-1",ROUND(L7291,0)&lt;=2,"Okay 1-2",ROUND(L7291,0)&lt;=3,"Good 2-3",ROUND(L7291,0)&lt;=4,"Great 3-4",ROUND(L7291,0)&lt;=5,"Excellent 4-5")</f>
        <v>Good 2-3</v>
      </c>
      <c r="Z7291" t="str">
        <f t="shared" si="113"/>
        <v>0-1000</v>
      </c>
    </row>
    <row r="7292" spans="1:26" x14ac:dyDescent="0.3">
      <c r="A7292">
        <v>3740</v>
      </c>
      <c r="B7292" t="s">
        <v>9544</v>
      </c>
      <c r="C7292">
        <v>1</v>
      </c>
      <c r="D7292" t="s">
        <v>8927</v>
      </c>
      <c r="E7292" t="s">
        <v>4946</v>
      </c>
      <c r="F7292" t="s">
        <v>16</v>
      </c>
      <c r="G7292" t="s">
        <v>21</v>
      </c>
      <c r="H7292" t="s">
        <v>16</v>
      </c>
      <c r="I7292">
        <v>2</v>
      </c>
      <c r="J7292">
        <v>431</v>
      </c>
      <c r="K7292">
        <v>550</v>
      </c>
      <c r="L7292">
        <v>3.7</v>
      </c>
      <c r="M7292" t="s">
        <v>1308</v>
      </c>
      <c r="N7292" t="str">
        <f>SUBSTITUTE(Sheet1[[#This Row],[Datekey_Opening]],"_","-")</f>
        <v>2015-12-10</v>
      </c>
      <c r="O7292">
        <f>YEAR(Sheet1[[#This Row],[Date]])</f>
        <v>2015</v>
      </c>
      <c r="P7292" t="str">
        <f>LOOKUP(Sheet1[[#This Row],[CountryCode]],$AI$4:$AI$18,$AJ$4:$AJ$18)</f>
        <v>India</v>
      </c>
      <c r="Q7292">
        <f>MONTH(Sheet1[[#This Row],[Date]])</f>
        <v>12</v>
      </c>
      <c r="R7292" t="str">
        <f>TEXT(Sheet1[[#This Row],[Date]],"MMMM")</f>
        <v>December</v>
      </c>
      <c r="S7292" t="str">
        <f>TEXT(Sheet1[[#This Row],[Date]],"YYYY-MMM")</f>
        <v>2015-Dec</v>
      </c>
      <c r="T7292">
        <f>WEEKDAY(Sheet1[[#This Row],[Date]])</f>
        <v>5</v>
      </c>
      <c r="U7292" t="str">
        <f>TEXT(Sheet1[[#This Row],[Date]],"DDDD")</f>
        <v>Thursday</v>
      </c>
      <c r="V7292" t="str">
        <f>"FM"&amp;MOD(MONTH(Sheet1[[#This Row],[Date]])-4,12)+1</f>
        <v>FM9</v>
      </c>
      <c r="W7292" t="str">
        <f>"Q"&amp;ROUNDUP(MONTH(Sheet1[[#This Row],[Date]])/3,0)</f>
        <v>Q4</v>
      </c>
      <c r="X7292" t="str">
        <f>"Q"&amp;INT(MOD(MONTH(Sheet1[[#This Row],[Date]])-4,12/3)+1)</f>
        <v>Q1</v>
      </c>
      <c r="Y7292" t="str" cm="1">
        <f t="array" ref="Y7292">_xlfn.IFS(ROUND(L7292,0)&lt;=1,"Need to improve 0-1",ROUND(L7292,0)&lt;=2,"Okay 1-2",ROUND(L7292,0)&lt;=3,"Good 2-3",ROUND(L7292,0)&lt;=4,"Great 3-4",ROUND(L7292,0)&lt;=5,"Excellent 4-5")</f>
        <v>Great 3-4</v>
      </c>
      <c r="Z7292" t="str">
        <f t="shared" si="113"/>
        <v>0-1000</v>
      </c>
    </row>
    <row r="7293" spans="1:26" x14ac:dyDescent="0.3">
      <c r="A7293">
        <v>18410380</v>
      </c>
      <c r="B7293" t="s">
        <v>9545</v>
      </c>
      <c r="C7293">
        <v>1</v>
      </c>
      <c r="D7293" t="s">
        <v>8927</v>
      </c>
      <c r="E7293" t="s">
        <v>382</v>
      </c>
      <c r="F7293" t="s">
        <v>16</v>
      </c>
      <c r="G7293" t="s">
        <v>16</v>
      </c>
      <c r="H7293" t="s">
        <v>16</v>
      </c>
      <c r="I7293">
        <v>2</v>
      </c>
      <c r="J7293">
        <v>20</v>
      </c>
      <c r="K7293">
        <v>650</v>
      </c>
      <c r="L7293">
        <v>3.4</v>
      </c>
      <c r="M7293" t="s">
        <v>901</v>
      </c>
      <c r="N7293" t="str">
        <f>SUBSTITUTE(Sheet1[[#This Row],[Datekey_Opening]],"_","-")</f>
        <v>2014-12-17</v>
      </c>
      <c r="O7293">
        <f>YEAR(Sheet1[[#This Row],[Date]])</f>
        <v>2014</v>
      </c>
      <c r="P7293" t="str">
        <f>LOOKUP(Sheet1[[#This Row],[CountryCode]],$AI$4:$AI$18,$AJ$4:$AJ$18)</f>
        <v>India</v>
      </c>
      <c r="Q7293">
        <f>MONTH(Sheet1[[#This Row],[Date]])</f>
        <v>12</v>
      </c>
      <c r="R7293" t="str">
        <f>TEXT(Sheet1[[#This Row],[Date]],"MMMM")</f>
        <v>December</v>
      </c>
      <c r="S7293" t="str">
        <f>TEXT(Sheet1[[#This Row],[Date]],"YYYY-MMM")</f>
        <v>2014-Dec</v>
      </c>
      <c r="T7293">
        <f>WEEKDAY(Sheet1[[#This Row],[Date]])</f>
        <v>4</v>
      </c>
      <c r="U7293" t="str">
        <f>TEXT(Sheet1[[#This Row],[Date]],"DDDD")</f>
        <v>Wednesday</v>
      </c>
      <c r="V7293" t="str">
        <f>"FM"&amp;MOD(MONTH(Sheet1[[#This Row],[Date]])-4,12)+1</f>
        <v>FM9</v>
      </c>
      <c r="W7293" t="str">
        <f>"Q"&amp;ROUNDUP(MONTH(Sheet1[[#This Row],[Date]])/3,0)</f>
        <v>Q4</v>
      </c>
      <c r="X7293" t="str">
        <f>"Q"&amp;INT(MOD(MONTH(Sheet1[[#This Row],[Date]])-4,12/3)+1)</f>
        <v>Q1</v>
      </c>
      <c r="Y7293" t="str" cm="1">
        <f t="array" ref="Y7293">_xlfn.IFS(ROUND(L7293,0)&lt;=1,"Need to improve 0-1",ROUND(L7293,0)&lt;=2,"Okay 1-2",ROUND(L7293,0)&lt;=3,"Good 2-3",ROUND(L7293,0)&lt;=4,"Great 3-4",ROUND(L7293,0)&lt;=5,"Excellent 4-5")</f>
        <v>Good 2-3</v>
      </c>
      <c r="Z7293" t="str">
        <f t="shared" si="113"/>
        <v>0-1000</v>
      </c>
    </row>
    <row r="7294" spans="1:26" x14ac:dyDescent="0.3">
      <c r="A7294">
        <v>18339329</v>
      </c>
      <c r="B7294" t="s">
        <v>9546</v>
      </c>
      <c r="C7294">
        <v>1</v>
      </c>
      <c r="D7294" t="s">
        <v>8927</v>
      </c>
      <c r="E7294" t="s">
        <v>365</v>
      </c>
      <c r="F7294" t="s">
        <v>16</v>
      </c>
      <c r="G7294" t="s">
        <v>16</v>
      </c>
      <c r="H7294" t="s">
        <v>16</v>
      </c>
      <c r="I7294">
        <v>2</v>
      </c>
      <c r="J7294">
        <v>4</v>
      </c>
      <c r="K7294">
        <v>550</v>
      </c>
      <c r="L7294">
        <v>2.9</v>
      </c>
      <c r="M7294" t="s">
        <v>926</v>
      </c>
      <c r="N7294" t="str">
        <f>SUBSTITUTE(Sheet1[[#This Row],[Datekey_Opening]],"_","-")</f>
        <v>2012-12-8</v>
      </c>
      <c r="O7294">
        <f>YEAR(Sheet1[[#This Row],[Date]])</f>
        <v>2012</v>
      </c>
      <c r="P7294" t="str">
        <f>LOOKUP(Sheet1[[#This Row],[CountryCode]],$AI$4:$AI$18,$AJ$4:$AJ$18)</f>
        <v>India</v>
      </c>
      <c r="Q7294">
        <f>MONTH(Sheet1[[#This Row],[Date]])</f>
        <v>12</v>
      </c>
      <c r="R7294" t="str">
        <f>TEXT(Sheet1[[#This Row],[Date]],"MMMM")</f>
        <v>December</v>
      </c>
      <c r="S7294" t="str">
        <f>TEXT(Sheet1[[#This Row],[Date]],"YYYY-MMM")</f>
        <v>2012-Dec</v>
      </c>
      <c r="T7294">
        <f>WEEKDAY(Sheet1[[#This Row],[Date]])</f>
        <v>7</v>
      </c>
      <c r="U7294" t="str">
        <f>TEXT(Sheet1[[#This Row],[Date]],"DDDD")</f>
        <v>Saturday</v>
      </c>
      <c r="V7294" t="str">
        <f>"FM"&amp;MOD(MONTH(Sheet1[[#This Row],[Date]])-4,12)+1</f>
        <v>FM9</v>
      </c>
      <c r="W7294" t="str">
        <f>"Q"&amp;ROUNDUP(MONTH(Sheet1[[#This Row],[Date]])/3,0)</f>
        <v>Q4</v>
      </c>
      <c r="X7294" t="str">
        <f>"Q"&amp;INT(MOD(MONTH(Sheet1[[#This Row],[Date]])-4,12/3)+1)</f>
        <v>Q1</v>
      </c>
      <c r="Y7294" t="str" cm="1">
        <f t="array" ref="Y7294">_xlfn.IFS(ROUND(L7294,0)&lt;=1,"Need to improve 0-1",ROUND(L7294,0)&lt;=2,"Okay 1-2",ROUND(L7294,0)&lt;=3,"Good 2-3",ROUND(L7294,0)&lt;=4,"Great 3-4",ROUND(L7294,0)&lt;=5,"Excellent 4-5")</f>
        <v>Good 2-3</v>
      </c>
      <c r="Z7294" t="str">
        <f t="shared" si="113"/>
        <v>0-1000</v>
      </c>
    </row>
    <row r="7295" spans="1:26" x14ac:dyDescent="0.3">
      <c r="A7295">
        <v>304818</v>
      </c>
      <c r="B7295" t="s">
        <v>9547</v>
      </c>
      <c r="C7295">
        <v>1</v>
      </c>
      <c r="D7295" t="s">
        <v>8927</v>
      </c>
      <c r="E7295" t="s">
        <v>382</v>
      </c>
      <c r="F7295" t="s">
        <v>16</v>
      </c>
      <c r="G7295" t="s">
        <v>16</v>
      </c>
      <c r="H7295" t="s">
        <v>16</v>
      </c>
      <c r="I7295">
        <v>2</v>
      </c>
      <c r="J7295">
        <v>27</v>
      </c>
      <c r="K7295">
        <v>550</v>
      </c>
      <c r="L7295">
        <v>3</v>
      </c>
      <c r="M7295" t="s">
        <v>4454</v>
      </c>
      <c r="N7295" t="str">
        <f>SUBSTITUTE(Sheet1[[#This Row],[Datekey_Opening]],"_","-")</f>
        <v>2012-12-12</v>
      </c>
      <c r="O7295">
        <f>YEAR(Sheet1[[#This Row],[Date]])</f>
        <v>2012</v>
      </c>
      <c r="P7295" t="str">
        <f>LOOKUP(Sheet1[[#This Row],[CountryCode]],$AI$4:$AI$18,$AJ$4:$AJ$18)</f>
        <v>India</v>
      </c>
      <c r="Q7295">
        <f>MONTH(Sheet1[[#This Row],[Date]])</f>
        <v>12</v>
      </c>
      <c r="R7295" t="str">
        <f>TEXT(Sheet1[[#This Row],[Date]],"MMMM")</f>
        <v>December</v>
      </c>
      <c r="S7295" t="str">
        <f>TEXT(Sheet1[[#This Row],[Date]],"YYYY-MMM")</f>
        <v>2012-Dec</v>
      </c>
      <c r="T7295">
        <f>WEEKDAY(Sheet1[[#This Row],[Date]])</f>
        <v>4</v>
      </c>
      <c r="U7295" t="str">
        <f>TEXT(Sheet1[[#This Row],[Date]],"DDDD")</f>
        <v>Wednesday</v>
      </c>
      <c r="V7295" t="str">
        <f>"FM"&amp;MOD(MONTH(Sheet1[[#This Row],[Date]])-4,12)+1</f>
        <v>FM9</v>
      </c>
      <c r="W7295" t="str">
        <f>"Q"&amp;ROUNDUP(MONTH(Sheet1[[#This Row],[Date]])/3,0)</f>
        <v>Q4</v>
      </c>
      <c r="X7295" t="str">
        <f>"Q"&amp;INT(MOD(MONTH(Sheet1[[#This Row],[Date]])-4,12/3)+1)</f>
        <v>Q1</v>
      </c>
      <c r="Y7295" t="str" cm="1">
        <f t="array" ref="Y7295">_xlfn.IFS(ROUND(L7295,0)&lt;=1,"Need to improve 0-1",ROUND(L7295,0)&lt;=2,"Okay 1-2",ROUND(L7295,0)&lt;=3,"Good 2-3",ROUND(L7295,0)&lt;=4,"Great 3-4",ROUND(L7295,0)&lt;=5,"Excellent 4-5")</f>
        <v>Good 2-3</v>
      </c>
      <c r="Z7295" t="str">
        <f t="shared" si="113"/>
        <v>0-1000</v>
      </c>
    </row>
    <row r="7296" spans="1:26" x14ac:dyDescent="0.3">
      <c r="A7296">
        <v>18273047</v>
      </c>
      <c r="B7296" t="s">
        <v>9548</v>
      </c>
      <c r="C7296">
        <v>1</v>
      </c>
      <c r="D7296" t="s">
        <v>8927</v>
      </c>
      <c r="E7296" t="s">
        <v>2500</v>
      </c>
      <c r="F7296" t="s">
        <v>16</v>
      </c>
      <c r="G7296" t="s">
        <v>21</v>
      </c>
      <c r="H7296" t="s">
        <v>16</v>
      </c>
      <c r="I7296">
        <v>2</v>
      </c>
      <c r="J7296">
        <v>49</v>
      </c>
      <c r="K7296">
        <v>550</v>
      </c>
      <c r="L7296">
        <v>3.6</v>
      </c>
      <c r="M7296" t="s">
        <v>4454</v>
      </c>
      <c r="N7296" t="str">
        <f>SUBSTITUTE(Sheet1[[#This Row],[Datekey_Opening]],"_","-")</f>
        <v>2012-12-12</v>
      </c>
      <c r="O7296">
        <f>YEAR(Sheet1[[#This Row],[Date]])</f>
        <v>2012</v>
      </c>
      <c r="P7296" t="str">
        <f>LOOKUP(Sheet1[[#This Row],[CountryCode]],$AI$4:$AI$18,$AJ$4:$AJ$18)</f>
        <v>India</v>
      </c>
      <c r="Q7296">
        <f>MONTH(Sheet1[[#This Row],[Date]])</f>
        <v>12</v>
      </c>
      <c r="R7296" t="str">
        <f>TEXT(Sheet1[[#This Row],[Date]],"MMMM")</f>
        <v>December</v>
      </c>
      <c r="S7296" t="str">
        <f>TEXT(Sheet1[[#This Row],[Date]],"YYYY-MMM")</f>
        <v>2012-Dec</v>
      </c>
      <c r="T7296">
        <f>WEEKDAY(Sheet1[[#This Row],[Date]])</f>
        <v>4</v>
      </c>
      <c r="U7296" t="str">
        <f>TEXT(Sheet1[[#This Row],[Date]],"DDDD")</f>
        <v>Wednesday</v>
      </c>
      <c r="V7296" t="str">
        <f>"FM"&amp;MOD(MONTH(Sheet1[[#This Row],[Date]])-4,12)+1</f>
        <v>FM9</v>
      </c>
      <c r="W7296" t="str">
        <f>"Q"&amp;ROUNDUP(MONTH(Sheet1[[#This Row],[Date]])/3,0)</f>
        <v>Q4</v>
      </c>
      <c r="X7296" t="str">
        <f>"Q"&amp;INT(MOD(MONTH(Sheet1[[#This Row],[Date]])-4,12/3)+1)</f>
        <v>Q1</v>
      </c>
      <c r="Y7296" t="str" cm="1">
        <f t="array" ref="Y7296">_xlfn.IFS(ROUND(L7296,0)&lt;=1,"Need to improve 0-1",ROUND(L7296,0)&lt;=2,"Okay 1-2",ROUND(L7296,0)&lt;=3,"Good 2-3",ROUND(L7296,0)&lt;=4,"Great 3-4",ROUND(L7296,0)&lt;=5,"Excellent 4-5")</f>
        <v>Great 3-4</v>
      </c>
      <c r="Z7296" t="str">
        <f t="shared" si="113"/>
        <v>0-1000</v>
      </c>
    </row>
    <row r="7297" spans="1:26" x14ac:dyDescent="0.3">
      <c r="A7297">
        <v>310170</v>
      </c>
      <c r="B7297" t="s">
        <v>9506</v>
      </c>
      <c r="C7297">
        <v>1</v>
      </c>
      <c r="D7297" t="s">
        <v>8927</v>
      </c>
      <c r="E7297" t="s">
        <v>2397</v>
      </c>
      <c r="F7297" t="s">
        <v>16</v>
      </c>
      <c r="G7297" t="s">
        <v>21</v>
      </c>
      <c r="H7297" t="s">
        <v>16</v>
      </c>
      <c r="I7297">
        <v>2</v>
      </c>
      <c r="J7297">
        <v>39</v>
      </c>
      <c r="K7297">
        <v>650</v>
      </c>
      <c r="L7297">
        <v>3.1</v>
      </c>
      <c r="M7297" t="s">
        <v>6244</v>
      </c>
      <c r="N7297" t="str">
        <f>SUBSTITUTE(Sheet1[[#This Row],[Datekey_Opening]],"_","-")</f>
        <v>2015-12-25</v>
      </c>
      <c r="O7297">
        <f>YEAR(Sheet1[[#This Row],[Date]])</f>
        <v>2015</v>
      </c>
      <c r="P7297" t="str">
        <f>LOOKUP(Sheet1[[#This Row],[CountryCode]],$AI$4:$AI$18,$AJ$4:$AJ$18)</f>
        <v>India</v>
      </c>
      <c r="Q7297">
        <f>MONTH(Sheet1[[#This Row],[Date]])</f>
        <v>12</v>
      </c>
      <c r="R7297" t="str">
        <f>TEXT(Sheet1[[#This Row],[Date]],"MMMM")</f>
        <v>December</v>
      </c>
      <c r="S7297" t="str">
        <f>TEXT(Sheet1[[#This Row],[Date]],"YYYY-MMM")</f>
        <v>2015-Dec</v>
      </c>
      <c r="T7297">
        <f>WEEKDAY(Sheet1[[#This Row],[Date]])</f>
        <v>6</v>
      </c>
      <c r="U7297" t="str">
        <f>TEXT(Sheet1[[#This Row],[Date]],"DDDD")</f>
        <v>Friday</v>
      </c>
      <c r="V7297" t="str">
        <f>"FM"&amp;MOD(MONTH(Sheet1[[#This Row],[Date]])-4,12)+1</f>
        <v>FM9</v>
      </c>
      <c r="W7297" t="str">
        <f>"Q"&amp;ROUNDUP(MONTH(Sheet1[[#This Row],[Date]])/3,0)</f>
        <v>Q4</v>
      </c>
      <c r="X7297" t="str">
        <f>"Q"&amp;INT(MOD(MONTH(Sheet1[[#This Row],[Date]])-4,12/3)+1)</f>
        <v>Q1</v>
      </c>
      <c r="Y7297" t="str" cm="1">
        <f t="array" ref="Y7297">_xlfn.IFS(ROUND(L7297,0)&lt;=1,"Need to improve 0-1",ROUND(L7297,0)&lt;=2,"Okay 1-2",ROUND(L7297,0)&lt;=3,"Good 2-3",ROUND(L7297,0)&lt;=4,"Great 3-4",ROUND(L7297,0)&lt;=5,"Excellent 4-5")</f>
        <v>Good 2-3</v>
      </c>
      <c r="Z7297" t="str">
        <f t="shared" si="113"/>
        <v>0-1000</v>
      </c>
    </row>
    <row r="7298" spans="1:26" x14ac:dyDescent="0.3">
      <c r="A7298">
        <v>8090</v>
      </c>
      <c r="B7298" t="s">
        <v>5441</v>
      </c>
      <c r="C7298">
        <v>1</v>
      </c>
      <c r="D7298" t="s">
        <v>8927</v>
      </c>
      <c r="E7298" t="s">
        <v>365</v>
      </c>
      <c r="F7298" t="s">
        <v>16</v>
      </c>
      <c r="G7298" t="s">
        <v>16</v>
      </c>
      <c r="H7298" t="s">
        <v>16</v>
      </c>
      <c r="I7298">
        <v>1</v>
      </c>
      <c r="J7298">
        <v>15</v>
      </c>
      <c r="K7298">
        <v>300</v>
      </c>
      <c r="L7298">
        <v>2.7</v>
      </c>
      <c r="M7298" t="s">
        <v>9549</v>
      </c>
      <c r="N7298" t="str">
        <f>SUBSTITUTE(Sheet1[[#This Row],[Datekey_Opening]],"_","-")</f>
        <v>2015-12-5</v>
      </c>
      <c r="O7298">
        <f>YEAR(Sheet1[[#This Row],[Date]])</f>
        <v>2015</v>
      </c>
      <c r="P7298" t="str">
        <f>LOOKUP(Sheet1[[#This Row],[CountryCode]],$AI$4:$AI$18,$AJ$4:$AJ$18)</f>
        <v>India</v>
      </c>
      <c r="Q7298">
        <f>MONTH(Sheet1[[#This Row],[Date]])</f>
        <v>12</v>
      </c>
      <c r="R7298" t="str">
        <f>TEXT(Sheet1[[#This Row],[Date]],"MMMM")</f>
        <v>December</v>
      </c>
      <c r="S7298" t="str">
        <f>TEXT(Sheet1[[#This Row],[Date]],"YYYY-MMM")</f>
        <v>2015-Dec</v>
      </c>
      <c r="T7298">
        <f>WEEKDAY(Sheet1[[#This Row],[Date]])</f>
        <v>7</v>
      </c>
      <c r="U7298" t="str">
        <f>TEXT(Sheet1[[#This Row],[Date]],"DDDD")</f>
        <v>Saturday</v>
      </c>
      <c r="V7298" t="str">
        <f>"FM"&amp;MOD(MONTH(Sheet1[[#This Row],[Date]])-4,12)+1</f>
        <v>FM9</v>
      </c>
      <c r="W7298" t="str">
        <f>"Q"&amp;ROUNDUP(MONTH(Sheet1[[#This Row],[Date]])/3,0)</f>
        <v>Q4</v>
      </c>
      <c r="X7298" t="str">
        <f>"Q"&amp;INT(MOD(MONTH(Sheet1[[#This Row],[Date]])-4,12/3)+1)</f>
        <v>Q1</v>
      </c>
      <c r="Y7298" t="str" cm="1">
        <f t="array" ref="Y7298">_xlfn.IFS(ROUND(L7298,0)&lt;=1,"Need to improve 0-1",ROUND(L7298,0)&lt;=2,"Okay 1-2",ROUND(L7298,0)&lt;=3,"Good 2-3",ROUND(L7298,0)&lt;=4,"Great 3-4",ROUND(L7298,0)&lt;=5,"Excellent 4-5")</f>
        <v>Good 2-3</v>
      </c>
      <c r="Z7298" t="str">
        <f t="shared" ref="Z7298:Z7361" si="114">IF(AND(K7298&gt;=0,K7298&lt;1000),"0-1000",IF(AND(K7298&gt;=1000,K7298&lt;2000),"1000-2000",IF(AND(K7298&gt;=2000,K7298&lt;3000),"2000-3000",IF(AND(K7298&gt;=3000,K7298&lt;4000),"3000-4000",IF(AND(K7298&gt;=4000,K7298&lt;5000),"4000-5000",IF(AND(K7298&gt;=5000,K7298&lt;6000),"5000-6000",IF(AND(K7298&gt;=6000,K7298&lt;7000),"6000-7000",IF(AND(K7298&gt;=7000,K7298&lt;200000),"7000-200000","Above 200000"))))))))</f>
        <v>0-1000</v>
      </c>
    </row>
    <row r="7299" spans="1:26" x14ac:dyDescent="0.3">
      <c r="A7299">
        <v>8089</v>
      </c>
      <c r="B7299" t="s">
        <v>9550</v>
      </c>
      <c r="C7299">
        <v>1</v>
      </c>
      <c r="D7299" t="s">
        <v>8927</v>
      </c>
      <c r="E7299" t="s">
        <v>5212</v>
      </c>
      <c r="F7299" t="s">
        <v>16</v>
      </c>
      <c r="G7299" t="s">
        <v>16</v>
      </c>
      <c r="H7299" t="s">
        <v>16</v>
      </c>
      <c r="I7299">
        <v>1</v>
      </c>
      <c r="J7299">
        <v>2</v>
      </c>
      <c r="K7299">
        <v>250</v>
      </c>
      <c r="L7299">
        <v>1</v>
      </c>
      <c r="M7299" t="s">
        <v>9551</v>
      </c>
      <c r="N7299" t="str">
        <f>SUBSTITUTE(Sheet1[[#This Row],[Datekey_Opening]],"_","-")</f>
        <v>2017-12-22</v>
      </c>
      <c r="O7299">
        <f>YEAR(Sheet1[[#This Row],[Date]])</f>
        <v>2017</v>
      </c>
      <c r="P7299" t="str">
        <f>LOOKUP(Sheet1[[#This Row],[CountryCode]],$AI$4:$AI$18,$AJ$4:$AJ$18)</f>
        <v>India</v>
      </c>
      <c r="Q7299">
        <f>MONTH(Sheet1[[#This Row],[Date]])</f>
        <v>12</v>
      </c>
      <c r="R7299" t="str">
        <f>TEXT(Sheet1[[#This Row],[Date]],"MMMM")</f>
        <v>December</v>
      </c>
      <c r="S7299" t="str">
        <f>TEXT(Sheet1[[#This Row],[Date]],"YYYY-MMM")</f>
        <v>2017-Dec</v>
      </c>
      <c r="T7299">
        <f>WEEKDAY(Sheet1[[#This Row],[Date]])</f>
        <v>6</v>
      </c>
      <c r="U7299" t="str">
        <f>TEXT(Sheet1[[#This Row],[Date]],"DDDD")</f>
        <v>Friday</v>
      </c>
      <c r="V7299" t="str">
        <f>"FM"&amp;MOD(MONTH(Sheet1[[#This Row],[Date]])-4,12)+1</f>
        <v>FM9</v>
      </c>
      <c r="W7299" t="str">
        <f>"Q"&amp;ROUNDUP(MONTH(Sheet1[[#This Row],[Date]])/3,0)</f>
        <v>Q4</v>
      </c>
      <c r="X7299" t="str">
        <f>"Q"&amp;INT(MOD(MONTH(Sheet1[[#This Row],[Date]])-4,12/3)+1)</f>
        <v>Q1</v>
      </c>
      <c r="Y7299" t="str" cm="1">
        <f t="array" ref="Y7299">_xlfn.IFS(ROUND(L7299,0)&lt;=1,"Need to improve 0-1",ROUND(L7299,0)&lt;=2,"Okay 1-2",ROUND(L7299,0)&lt;=3,"Good 2-3",ROUND(L7299,0)&lt;=4,"Great 3-4",ROUND(L7299,0)&lt;=5,"Excellent 4-5")</f>
        <v>Need to improve 0-1</v>
      </c>
      <c r="Z7299" t="str">
        <f t="shared" si="114"/>
        <v>0-1000</v>
      </c>
    </row>
    <row r="7300" spans="1:26" x14ac:dyDescent="0.3">
      <c r="A7300">
        <v>18281981</v>
      </c>
      <c r="B7300" t="s">
        <v>9552</v>
      </c>
      <c r="C7300">
        <v>1</v>
      </c>
      <c r="D7300" t="s">
        <v>8927</v>
      </c>
      <c r="E7300" t="s">
        <v>2260</v>
      </c>
      <c r="F7300" t="s">
        <v>16</v>
      </c>
      <c r="G7300" t="s">
        <v>16</v>
      </c>
      <c r="H7300" t="s">
        <v>16</v>
      </c>
      <c r="I7300">
        <v>1</v>
      </c>
      <c r="J7300">
        <v>15</v>
      </c>
      <c r="K7300">
        <v>300</v>
      </c>
      <c r="L7300">
        <v>3.2</v>
      </c>
      <c r="M7300" t="s">
        <v>8828</v>
      </c>
      <c r="N7300" t="str">
        <f>SUBSTITUTE(Sheet1[[#This Row],[Datekey_Opening]],"_","-")</f>
        <v>2011-12-7</v>
      </c>
      <c r="O7300">
        <f>YEAR(Sheet1[[#This Row],[Date]])</f>
        <v>2011</v>
      </c>
      <c r="P7300" t="str">
        <f>LOOKUP(Sheet1[[#This Row],[CountryCode]],$AI$4:$AI$18,$AJ$4:$AJ$18)</f>
        <v>India</v>
      </c>
      <c r="Q7300">
        <f>MONTH(Sheet1[[#This Row],[Date]])</f>
        <v>12</v>
      </c>
      <c r="R7300" t="str">
        <f>TEXT(Sheet1[[#This Row],[Date]],"MMMM")</f>
        <v>December</v>
      </c>
      <c r="S7300" t="str">
        <f>TEXT(Sheet1[[#This Row],[Date]],"YYYY-MMM")</f>
        <v>2011-Dec</v>
      </c>
      <c r="T7300">
        <f>WEEKDAY(Sheet1[[#This Row],[Date]])</f>
        <v>4</v>
      </c>
      <c r="U7300" t="str">
        <f>TEXT(Sheet1[[#This Row],[Date]],"DDDD")</f>
        <v>Wednesday</v>
      </c>
      <c r="V7300" t="str">
        <f>"FM"&amp;MOD(MONTH(Sheet1[[#This Row],[Date]])-4,12)+1</f>
        <v>FM9</v>
      </c>
      <c r="W7300" t="str">
        <f>"Q"&amp;ROUNDUP(MONTH(Sheet1[[#This Row],[Date]])/3,0)</f>
        <v>Q4</v>
      </c>
      <c r="X7300" t="str">
        <f>"Q"&amp;INT(MOD(MONTH(Sheet1[[#This Row],[Date]])-4,12/3)+1)</f>
        <v>Q1</v>
      </c>
      <c r="Y7300" t="str" cm="1">
        <f t="array" ref="Y7300">_xlfn.IFS(ROUND(L7300,0)&lt;=1,"Need to improve 0-1",ROUND(L7300,0)&lt;=2,"Okay 1-2",ROUND(L7300,0)&lt;=3,"Good 2-3",ROUND(L7300,0)&lt;=4,"Great 3-4",ROUND(L7300,0)&lt;=5,"Excellent 4-5")</f>
        <v>Good 2-3</v>
      </c>
      <c r="Z7300" t="str">
        <f t="shared" si="114"/>
        <v>0-1000</v>
      </c>
    </row>
    <row r="7301" spans="1:26" x14ac:dyDescent="0.3">
      <c r="A7301">
        <v>18258764</v>
      </c>
      <c r="B7301" t="s">
        <v>9553</v>
      </c>
      <c r="C7301">
        <v>1</v>
      </c>
      <c r="D7301" t="s">
        <v>8927</v>
      </c>
      <c r="E7301" t="s">
        <v>376</v>
      </c>
      <c r="F7301" t="s">
        <v>16</v>
      </c>
      <c r="G7301" t="s">
        <v>16</v>
      </c>
      <c r="H7301" t="s">
        <v>16</v>
      </c>
      <c r="I7301">
        <v>1</v>
      </c>
      <c r="J7301">
        <v>8</v>
      </c>
      <c r="K7301">
        <v>300</v>
      </c>
      <c r="L7301">
        <v>2.8</v>
      </c>
      <c r="M7301" t="s">
        <v>1135</v>
      </c>
      <c r="N7301" t="str">
        <f>SUBSTITUTE(Sheet1[[#This Row],[Datekey_Opening]],"_","-")</f>
        <v>2017-12-28</v>
      </c>
      <c r="O7301">
        <f>YEAR(Sheet1[[#This Row],[Date]])</f>
        <v>2017</v>
      </c>
      <c r="P7301" t="str">
        <f>LOOKUP(Sheet1[[#This Row],[CountryCode]],$AI$4:$AI$18,$AJ$4:$AJ$18)</f>
        <v>India</v>
      </c>
      <c r="Q7301">
        <f>MONTH(Sheet1[[#This Row],[Date]])</f>
        <v>12</v>
      </c>
      <c r="R7301" t="str">
        <f>TEXT(Sheet1[[#This Row],[Date]],"MMMM")</f>
        <v>December</v>
      </c>
      <c r="S7301" t="str">
        <f>TEXT(Sheet1[[#This Row],[Date]],"YYYY-MMM")</f>
        <v>2017-Dec</v>
      </c>
      <c r="T7301">
        <f>WEEKDAY(Sheet1[[#This Row],[Date]])</f>
        <v>5</v>
      </c>
      <c r="U7301" t="str">
        <f>TEXT(Sheet1[[#This Row],[Date]],"DDDD")</f>
        <v>Thursday</v>
      </c>
      <c r="V7301" t="str">
        <f>"FM"&amp;MOD(MONTH(Sheet1[[#This Row],[Date]])-4,12)+1</f>
        <v>FM9</v>
      </c>
      <c r="W7301" t="str">
        <f>"Q"&amp;ROUNDUP(MONTH(Sheet1[[#This Row],[Date]])/3,0)</f>
        <v>Q4</v>
      </c>
      <c r="X7301" t="str">
        <f>"Q"&amp;INT(MOD(MONTH(Sheet1[[#This Row],[Date]])-4,12/3)+1)</f>
        <v>Q1</v>
      </c>
      <c r="Y7301" t="str" cm="1">
        <f t="array" ref="Y7301">_xlfn.IFS(ROUND(L7301,0)&lt;=1,"Need to improve 0-1",ROUND(L7301,0)&lt;=2,"Okay 1-2",ROUND(L7301,0)&lt;=3,"Good 2-3",ROUND(L7301,0)&lt;=4,"Great 3-4",ROUND(L7301,0)&lt;=5,"Excellent 4-5")</f>
        <v>Good 2-3</v>
      </c>
      <c r="Z7301" t="str">
        <f t="shared" si="114"/>
        <v>0-1000</v>
      </c>
    </row>
    <row r="7302" spans="1:26" x14ac:dyDescent="0.3">
      <c r="A7302">
        <v>18421059</v>
      </c>
      <c r="B7302" t="s">
        <v>9554</v>
      </c>
      <c r="C7302">
        <v>1</v>
      </c>
      <c r="D7302" t="s">
        <v>8927</v>
      </c>
      <c r="E7302" t="s">
        <v>15</v>
      </c>
      <c r="F7302" t="s">
        <v>16</v>
      </c>
      <c r="G7302" t="s">
        <v>16</v>
      </c>
      <c r="H7302" t="s">
        <v>16</v>
      </c>
      <c r="I7302">
        <v>1</v>
      </c>
      <c r="J7302">
        <v>6</v>
      </c>
      <c r="K7302">
        <v>200</v>
      </c>
      <c r="L7302">
        <v>2.9</v>
      </c>
      <c r="M7302" t="s">
        <v>5398</v>
      </c>
      <c r="N7302" t="str">
        <f>SUBSTITUTE(Sheet1[[#This Row],[Datekey_Opening]],"_","-")</f>
        <v>2010-12-11</v>
      </c>
      <c r="O7302">
        <f>YEAR(Sheet1[[#This Row],[Date]])</f>
        <v>2010</v>
      </c>
      <c r="P7302" t="str">
        <f>LOOKUP(Sheet1[[#This Row],[CountryCode]],$AI$4:$AI$18,$AJ$4:$AJ$18)</f>
        <v>India</v>
      </c>
      <c r="Q7302">
        <f>MONTH(Sheet1[[#This Row],[Date]])</f>
        <v>12</v>
      </c>
      <c r="R7302" t="str">
        <f>TEXT(Sheet1[[#This Row],[Date]],"MMMM")</f>
        <v>December</v>
      </c>
      <c r="S7302" t="str">
        <f>TEXT(Sheet1[[#This Row],[Date]],"YYYY-MMM")</f>
        <v>2010-Dec</v>
      </c>
      <c r="T7302">
        <f>WEEKDAY(Sheet1[[#This Row],[Date]])</f>
        <v>7</v>
      </c>
      <c r="U7302" t="str">
        <f>TEXT(Sheet1[[#This Row],[Date]],"DDDD")</f>
        <v>Saturday</v>
      </c>
      <c r="V7302" t="str">
        <f>"FM"&amp;MOD(MONTH(Sheet1[[#This Row],[Date]])-4,12)+1</f>
        <v>FM9</v>
      </c>
      <c r="W7302" t="str">
        <f>"Q"&amp;ROUNDUP(MONTH(Sheet1[[#This Row],[Date]])/3,0)</f>
        <v>Q4</v>
      </c>
      <c r="X7302" t="str">
        <f>"Q"&amp;INT(MOD(MONTH(Sheet1[[#This Row],[Date]])-4,12/3)+1)</f>
        <v>Q1</v>
      </c>
      <c r="Y7302" t="str" cm="1">
        <f t="array" ref="Y7302">_xlfn.IFS(ROUND(L7302,0)&lt;=1,"Need to improve 0-1",ROUND(L7302,0)&lt;=2,"Okay 1-2",ROUND(L7302,0)&lt;=3,"Good 2-3",ROUND(L7302,0)&lt;=4,"Great 3-4",ROUND(L7302,0)&lt;=5,"Excellent 4-5")</f>
        <v>Good 2-3</v>
      </c>
      <c r="Z7302" t="str">
        <f t="shared" si="114"/>
        <v>0-1000</v>
      </c>
    </row>
    <row r="7303" spans="1:26" x14ac:dyDescent="0.3">
      <c r="A7303">
        <v>18014154</v>
      </c>
      <c r="B7303" t="s">
        <v>9264</v>
      </c>
      <c r="C7303">
        <v>1</v>
      </c>
      <c r="D7303" t="s">
        <v>8927</v>
      </c>
      <c r="E7303" t="s">
        <v>2397</v>
      </c>
      <c r="F7303" t="s">
        <v>16</v>
      </c>
      <c r="G7303" t="s">
        <v>16</v>
      </c>
      <c r="H7303" t="s">
        <v>16</v>
      </c>
      <c r="I7303">
        <v>2</v>
      </c>
      <c r="J7303">
        <v>12</v>
      </c>
      <c r="K7303">
        <v>650</v>
      </c>
      <c r="L7303">
        <v>2.9</v>
      </c>
      <c r="M7303" t="s">
        <v>302</v>
      </c>
      <c r="N7303" t="str">
        <f>SUBSTITUTE(Sheet1[[#This Row],[Datekey_Opening]],"_","-")</f>
        <v>2012-12-15</v>
      </c>
      <c r="O7303">
        <f>YEAR(Sheet1[[#This Row],[Date]])</f>
        <v>2012</v>
      </c>
      <c r="P7303" t="str">
        <f>LOOKUP(Sheet1[[#This Row],[CountryCode]],$AI$4:$AI$18,$AJ$4:$AJ$18)</f>
        <v>India</v>
      </c>
      <c r="Q7303">
        <f>MONTH(Sheet1[[#This Row],[Date]])</f>
        <v>12</v>
      </c>
      <c r="R7303" t="str">
        <f>TEXT(Sheet1[[#This Row],[Date]],"MMMM")</f>
        <v>December</v>
      </c>
      <c r="S7303" t="str">
        <f>TEXT(Sheet1[[#This Row],[Date]],"YYYY-MMM")</f>
        <v>2012-Dec</v>
      </c>
      <c r="T7303">
        <f>WEEKDAY(Sheet1[[#This Row],[Date]])</f>
        <v>7</v>
      </c>
      <c r="U7303" t="str">
        <f>TEXT(Sheet1[[#This Row],[Date]],"DDDD")</f>
        <v>Saturday</v>
      </c>
      <c r="V7303" t="str">
        <f>"FM"&amp;MOD(MONTH(Sheet1[[#This Row],[Date]])-4,12)+1</f>
        <v>FM9</v>
      </c>
      <c r="W7303" t="str">
        <f>"Q"&amp;ROUNDUP(MONTH(Sheet1[[#This Row],[Date]])/3,0)</f>
        <v>Q4</v>
      </c>
      <c r="X7303" t="str">
        <f>"Q"&amp;INT(MOD(MONTH(Sheet1[[#This Row],[Date]])-4,12/3)+1)</f>
        <v>Q1</v>
      </c>
      <c r="Y7303" t="str" cm="1">
        <f t="array" ref="Y7303">_xlfn.IFS(ROUND(L7303,0)&lt;=1,"Need to improve 0-1",ROUND(L7303,0)&lt;=2,"Okay 1-2",ROUND(L7303,0)&lt;=3,"Good 2-3",ROUND(L7303,0)&lt;=4,"Great 3-4",ROUND(L7303,0)&lt;=5,"Excellent 4-5")</f>
        <v>Good 2-3</v>
      </c>
      <c r="Z7303" t="str">
        <f t="shared" si="114"/>
        <v>0-1000</v>
      </c>
    </row>
    <row r="7304" spans="1:26" x14ac:dyDescent="0.3">
      <c r="A7304">
        <v>308877</v>
      </c>
      <c r="B7304" t="s">
        <v>9555</v>
      </c>
      <c r="C7304">
        <v>1</v>
      </c>
      <c r="D7304" t="s">
        <v>8927</v>
      </c>
      <c r="E7304" t="s">
        <v>426</v>
      </c>
      <c r="F7304" t="s">
        <v>16</v>
      </c>
      <c r="G7304" t="s">
        <v>16</v>
      </c>
      <c r="H7304" t="s">
        <v>16</v>
      </c>
      <c r="I7304">
        <v>1</v>
      </c>
      <c r="J7304">
        <v>4</v>
      </c>
      <c r="K7304">
        <v>300</v>
      </c>
      <c r="L7304">
        <v>2.9</v>
      </c>
      <c r="M7304" t="s">
        <v>289</v>
      </c>
      <c r="N7304" t="str">
        <f>SUBSTITUTE(Sheet1[[#This Row],[Datekey_Opening]],"_","-")</f>
        <v>2016-12-14</v>
      </c>
      <c r="O7304">
        <f>YEAR(Sheet1[[#This Row],[Date]])</f>
        <v>2016</v>
      </c>
      <c r="P7304" t="str">
        <f>LOOKUP(Sheet1[[#This Row],[CountryCode]],$AI$4:$AI$18,$AJ$4:$AJ$18)</f>
        <v>India</v>
      </c>
      <c r="Q7304">
        <f>MONTH(Sheet1[[#This Row],[Date]])</f>
        <v>12</v>
      </c>
      <c r="R7304" t="str">
        <f>TEXT(Sheet1[[#This Row],[Date]],"MMMM")</f>
        <v>December</v>
      </c>
      <c r="S7304" t="str">
        <f>TEXT(Sheet1[[#This Row],[Date]],"YYYY-MMM")</f>
        <v>2016-Dec</v>
      </c>
      <c r="T7304">
        <f>WEEKDAY(Sheet1[[#This Row],[Date]])</f>
        <v>4</v>
      </c>
      <c r="U7304" t="str">
        <f>TEXT(Sheet1[[#This Row],[Date]],"DDDD")</f>
        <v>Wednesday</v>
      </c>
      <c r="V7304" t="str">
        <f>"FM"&amp;MOD(MONTH(Sheet1[[#This Row],[Date]])-4,12)+1</f>
        <v>FM9</v>
      </c>
      <c r="W7304" t="str">
        <f>"Q"&amp;ROUNDUP(MONTH(Sheet1[[#This Row],[Date]])/3,0)</f>
        <v>Q4</v>
      </c>
      <c r="X7304" t="str">
        <f>"Q"&amp;INT(MOD(MONTH(Sheet1[[#This Row],[Date]])-4,12/3)+1)</f>
        <v>Q1</v>
      </c>
      <c r="Y7304" t="str" cm="1">
        <f t="array" ref="Y7304">_xlfn.IFS(ROUND(L7304,0)&lt;=1,"Need to improve 0-1",ROUND(L7304,0)&lt;=2,"Okay 1-2",ROUND(L7304,0)&lt;=3,"Good 2-3",ROUND(L7304,0)&lt;=4,"Great 3-4",ROUND(L7304,0)&lt;=5,"Excellent 4-5")</f>
        <v>Good 2-3</v>
      </c>
      <c r="Z7304" t="str">
        <f t="shared" si="114"/>
        <v>0-1000</v>
      </c>
    </row>
    <row r="7305" spans="1:26" x14ac:dyDescent="0.3">
      <c r="A7305">
        <v>18124378</v>
      </c>
      <c r="B7305" t="s">
        <v>9556</v>
      </c>
      <c r="C7305">
        <v>1</v>
      </c>
      <c r="D7305" t="s">
        <v>14</v>
      </c>
      <c r="E7305" t="s">
        <v>9557</v>
      </c>
      <c r="F7305" t="s">
        <v>21</v>
      </c>
      <c r="G7305" t="s">
        <v>16</v>
      </c>
      <c r="H7305" t="s">
        <v>16</v>
      </c>
      <c r="I7305">
        <v>4</v>
      </c>
      <c r="J7305">
        <v>109</v>
      </c>
      <c r="K7305">
        <v>2000</v>
      </c>
      <c r="L7305">
        <v>3.8</v>
      </c>
      <c r="M7305" t="s">
        <v>957</v>
      </c>
      <c r="N7305" t="str">
        <f>SUBSTITUTE(Sheet1[[#This Row],[Datekey_Opening]],"_","-")</f>
        <v>2013-11-14</v>
      </c>
      <c r="O7305">
        <f>YEAR(Sheet1[[#This Row],[Date]])</f>
        <v>2013</v>
      </c>
      <c r="P7305" t="str">
        <f>LOOKUP(Sheet1[[#This Row],[CountryCode]],$AI$4:$AI$18,$AJ$4:$AJ$18)</f>
        <v>India</v>
      </c>
      <c r="Q7305">
        <f>MONTH(Sheet1[[#This Row],[Date]])</f>
        <v>11</v>
      </c>
      <c r="R7305" t="str">
        <f>TEXT(Sheet1[[#This Row],[Date]],"MMMM")</f>
        <v>November</v>
      </c>
      <c r="S7305" t="str">
        <f>TEXT(Sheet1[[#This Row],[Date]],"YYYY-MMM")</f>
        <v>2013-Nov</v>
      </c>
      <c r="T7305">
        <f>WEEKDAY(Sheet1[[#This Row],[Date]])</f>
        <v>5</v>
      </c>
      <c r="U7305" t="str">
        <f>TEXT(Sheet1[[#This Row],[Date]],"DDDD")</f>
        <v>Thursday</v>
      </c>
      <c r="V7305" t="str">
        <f>"FM"&amp;MOD(MONTH(Sheet1[[#This Row],[Date]])-4,12)+1</f>
        <v>FM8</v>
      </c>
      <c r="W7305" t="str">
        <f>"Q"&amp;ROUNDUP(MONTH(Sheet1[[#This Row],[Date]])/3,0)</f>
        <v>Q4</v>
      </c>
      <c r="X7305" t="str">
        <f>"Q"&amp;INT(MOD(MONTH(Sheet1[[#This Row],[Date]])-4,12/3)+1)</f>
        <v>Q4</v>
      </c>
      <c r="Y7305" t="str" cm="1">
        <f t="array" ref="Y7305">_xlfn.IFS(ROUND(L7305,0)&lt;=1,"Need to improve 0-1",ROUND(L7305,0)&lt;=2,"Okay 1-2",ROUND(L7305,0)&lt;=3,"Good 2-3",ROUND(L7305,0)&lt;=4,"Great 3-4",ROUND(L7305,0)&lt;=5,"Excellent 4-5")</f>
        <v>Great 3-4</v>
      </c>
      <c r="Z7305" t="str">
        <f t="shared" si="114"/>
        <v>2000-3000</v>
      </c>
    </row>
    <row r="7306" spans="1:26" x14ac:dyDescent="0.3">
      <c r="A7306">
        <v>791</v>
      </c>
      <c r="B7306" t="s">
        <v>4312</v>
      </c>
      <c r="C7306">
        <v>1</v>
      </c>
      <c r="D7306" t="s">
        <v>8927</v>
      </c>
      <c r="E7306" t="s">
        <v>379</v>
      </c>
      <c r="F7306" t="s">
        <v>16</v>
      </c>
      <c r="G7306" t="s">
        <v>16</v>
      </c>
      <c r="H7306" t="s">
        <v>16</v>
      </c>
      <c r="I7306">
        <v>2</v>
      </c>
      <c r="J7306">
        <v>110</v>
      </c>
      <c r="K7306">
        <v>600</v>
      </c>
      <c r="L7306">
        <v>3.5</v>
      </c>
      <c r="M7306" t="s">
        <v>920</v>
      </c>
      <c r="N7306" t="str">
        <f>SUBSTITUTE(Sheet1[[#This Row],[Datekey_Opening]],"_","-")</f>
        <v>2014-12-18</v>
      </c>
      <c r="O7306">
        <f>YEAR(Sheet1[[#This Row],[Date]])</f>
        <v>2014</v>
      </c>
      <c r="P7306" t="str">
        <f>LOOKUP(Sheet1[[#This Row],[CountryCode]],$AI$4:$AI$18,$AJ$4:$AJ$18)</f>
        <v>India</v>
      </c>
      <c r="Q7306">
        <f>MONTH(Sheet1[[#This Row],[Date]])</f>
        <v>12</v>
      </c>
      <c r="R7306" t="str">
        <f>TEXT(Sheet1[[#This Row],[Date]],"MMMM")</f>
        <v>December</v>
      </c>
      <c r="S7306" t="str">
        <f>TEXT(Sheet1[[#This Row],[Date]],"YYYY-MMM")</f>
        <v>2014-Dec</v>
      </c>
      <c r="T7306">
        <f>WEEKDAY(Sheet1[[#This Row],[Date]])</f>
        <v>5</v>
      </c>
      <c r="U7306" t="str">
        <f>TEXT(Sheet1[[#This Row],[Date]],"DDDD")</f>
        <v>Thursday</v>
      </c>
      <c r="V7306" t="str">
        <f>"FM"&amp;MOD(MONTH(Sheet1[[#This Row],[Date]])-4,12)+1</f>
        <v>FM9</v>
      </c>
      <c r="W7306" t="str">
        <f>"Q"&amp;ROUNDUP(MONTH(Sheet1[[#This Row],[Date]])/3,0)</f>
        <v>Q4</v>
      </c>
      <c r="X7306" t="str">
        <f>"Q"&amp;INT(MOD(MONTH(Sheet1[[#This Row],[Date]])-4,12/3)+1)</f>
        <v>Q1</v>
      </c>
      <c r="Y7306" t="str" cm="1">
        <f t="array" ref="Y7306">_xlfn.IFS(ROUND(L7306,0)&lt;=1,"Need to improve 0-1",ROUND(L7306,0)&lt;=2,"Okay 1-2",ROUND(L7306,0)&lt;=3,"Good 2-3",ROUND(L7306,0)&lt;=4,"Great 3-4",ROUND(L7306,0)&lt;=5,"Excellent 4-5")</f>
        <v>Great 3-4</v>
      </c>
      <c r="Z7306" t="str">
        <f t="shared" si="114"/>
        <v>0-1000</v>
      </c>
    </row>
    <row r="7307" spans="1:26" x14ac:dyDescent="0.3">
      <c r="A7307">
        <v>394</v>
      </c>
      <c r="B7307" t="s">
        <v>3331</v>
      </c>
      <c r="C7307">
        <v>1</v>
      </c>
      <c r="D7307" t="s">
        <v>8927</v>
      </c>
      <c r="E7307" t="s">
        <v>494</v>
      </c>
      <c r="F7307" t="s">
        <v>16</v>
      </c>
      <c r="G7307" t="s">
        <v>16</v>
      </c>
      <c r="H7307" t="s">
        <v>16</v>
      </c>
      <c r="I7307">
        <v>3</v>
      </c>
      <c r="J7307">
        <v>189</v>
      </c>
      <c r="K7307">
        <v>1000</v>
      </c>
      <c r="L7307">
        <v>3.7</v>
      </c>
      <c r="M7307" t="s">
        <v>2955</v>
      </c>
      <c r="N7307" t="str">
        <f>SUBSTITUTE(Sheet1[[#This Row],[Datekey_Opening]],"_","-")</f>
        <v>2015-12-7</v>
      </c>
      <c r="O7307">
        <f>YEAR(Sheet1[[#This Row],[Date]])</f>
        <v>2015</v>
      </c>
      <c r="P7307" t="str">
        <f>LOOKUP(Sheet1[[#This Row],[CountryCode]],$AI$4:$AI$18,$AJ$4:$AJ$18)</f>
        <v>India</v>
      </c>
      <c r="Q7307">
        <f>MONTH(Sheet1[[#This Row],[Date]])</f>
        <v>12</v>
      </c>
      <c r="R7307" t="str">
        <f>TEXT(Sheet1[[#This Row],[Date]],"MMMM")</f>
        <v>December</v>
      </c>
      <c r="S7307" t="str">
        <f>TEXT(Sheet1[[#This Row],[Date]],"YYYY-MMM")</f>
        <v>2015-Dec</v>
      </c>
      <c r="T7307">
        <f>WEEKDAY(Sheet1[[#This Row],[Date]])</f>
        <v>2</v>
      </c>
      <c r="U7307" t="str">
        <f>TEXT(Sheet1[[#This Row],[Date]],"DDDD")</f>
        <v>Monday</v>
      </c>
      <c r="V7307" t="str">
        <f>"FM"&amp;MOD(MONTH(Sheet1[[#This Row],[Date]])-4,12)+1</f>
        <v>FM9</v>
      </c>
      <c r="W7307" t="str">
        <f>"Q"&amp;ROUNDUP(MONTH(Sheet1[[#This Row],[Date]])/3,0)</f>
        <v>Q4</v>
      </c>
      <c r="X7307" t="str">
        <f>"Q"&amp;INT(MOD(MONTH(Sheet1[[#This Row],[Date]])-4,12/3)+1)</f>
        <v>Q1</v>
      </c>
      <c r="Y7307" t="str" cm="1">
        <f t="array" ref="Y7307">_xlfn.IFS(ROUND(L7307,0)&lt;=1,"Need to improve 0-1",ROUND(L7307,0)&lt;=2,"Okay 1-2",ROUND(L7307,0)&lt;=3,"Good 2-3",ROUND(L7307,0)&lt;=4,"Great 3-4",ROUND(L7307,0)&lt;=5,"Excellent 4-5")</f>
        <v>Great 3-4</v>
      </c>
      <c r="Z7307" t="str">
        <f t="shared" si="114"/>
        <v>1000-2000</v>
      </c>
    </row>
    <row r="7308" spans="1:26" x14ac:dyDescent="0.3">
      <c r="A7308">
        <v>5689</v>
      </c>
      <c r="B7308" t="s">
        <v>9558</v>
      </c>
      <c r="C7308">
        <v>1</v>
      </c>
      <c r="D7308" t="s">
        <v>8927</v>
      </c>
      <c r="E7308" t="s">
        <v>8834</v>
      </c>
      <c r="F7308" t="s">
        <v>16</v>
      </c>
      <c r="G7308" t="s">
        <v>16</v>
      </c>
      <c r="H7308" t="s">
        <v>16</v>
      </c>
      <c r="I7308">
        <v>3</v>
      </c>
      <c r="J7308">
        <v>249</v>
      </c>
      <c r="K7308">
        <v>1000</v>
      </c>
      <c r="L7308">
        <v>3.5</v>
      </c>
      <c r="M7308" t="s">
        <v>6496</v>
      </c>
      <c r="N7308" t="str">
        <f>SUBSTITUTE(Sheet1[[#This Row],[Datekey_Opening]],"_","-")</f>
        <v>2010-12-22</v>
      </c>
      <c r="O7308">
        <f>YEAR(Sheet1[[#This Row],[Date]])</f>
        <v>2010</v>
      </c>
      <c r="P7308" t="str">
        <f>LOOKUP(Sheet1[[#This Row],[CountryCode]],$AI$4:$AI$18,$AJ$4:$AJ$18)</f>
        <v>India</v>
      </c>
      <c r="Q7308">
        <f>MONTH(Sheet1[[#This Row],[Date]])</f>
        <v>12</v>
      </c>
      <c r="R7308" t="str">
        <f>TEXT(Sheet1[[#This Row],[Date]],"MMMM")</f>
        <v>December</v>
      </c>
      <c r="S7308" t="str">
        <f>TEXT(Sheet1[[#This Row],[Date]],"YYYY-MMM")</f>
        <v>2010-Dec</v>
      </c>
      <c r="T7308">
        <f>WEEKDAY(Sheet1[[#This Row],[Date]])</f>
        <v>4</v>
      </c>
      <c r="U7308" t="str">
        <f>TEXT(Sheet1[[#This Row],[Date]],"DDDD")</f>
        <v>Wednesday</v>
      </c>
      <c r="V7308" t="str">
        <f>"FM"&amp;MOD(MONTH(Sheet1[[#This Row],[Date]])-4,12)+1</f>
        <v>FM9</v>
      </c>
      <c r="W7308" t="str">
        <f>"Q"&amp;ROUNDUP(MONTH(Sheet1[[#This Row],[Date]])/3,0)</f>
        <v>Q4</v>
      </c>
      <c r="X7308" t="str">
        <f>"Q"&amp;INT(MOD(MONTH(Sheet1[[#This Row],[Date]])-4,12/3)+1)</f>
        <v>Q1</v>
      </c>
      <c r="Y7308" t="str" cm="1">
        <f t="array" ref="Y7308">_xlfn.IFS(ROUND(L7308,0)&lt;=1,"Need to improve 0-1",ROUND(L7308,0)&lt;=2,"Okay 1-2",ROUND(L7308,0)&lt;=3,"Good 2-3",ROUND(L7308,0)&lt;=4,"Great 3-4",ROUND(L7308,0)&lt;=5,"Excellent 4-5")</f>
        <v>Great 3-4</v>
      </c>
      <c r="Z7308" t="str">
        <f t="shared" si="114"/>
        <v>1000-2000</v>
      </c>
    </row>
    <row r="7309" spans="1:26" x14ac:dyDescent="0.3">
      <c r="A7309">
        <v>4473</v>
      </c>
      <c r="B7309" t="s">
        <v>2300</v>
      </c>
      <c r="C7309">
        <v>1</v>
      </c>
      <c r="D7309" t="s">
        <v>8927</v>
      </c>
      <c r="E7309" t="s">
        <v>2301</v>
      </c>
      <c r="F7309" t="s">
        <v>16</v>
      </c>
      <c r="G7309" t="s">
        <v>16</v>
      </c>
      <c r="H7309" t="s">
        <v>16</v>
      </c>
      <c r="I7309">
        <v>2</v>
      </c>
      <c r="J7309">
        <v>169</v>
      </c>
      <c r="K7309">
        <v>600</v>
      </c>
      <c r="L7309">
        <v>3.5</v>
      </c>
      <c r="M7309" t="s">
        <v>1324</v>
      </c>
      <c r="N7309" t="str">
        <f>SUBSTITUTE(Sheet1[[#This Row],[Datekey_Opening]],"_","-")</f>
        <v>2016-11-27</v>
      </c>
      <c r="O7309">
        <f>YEAR(Sheet1[[#This Row],[Date]])</f>
        <v>2016</v>
      </c>
      <c r="P7309" t="str">
        <f>LOOKUP(Sheet1[[#This Row],[CountryCode]],$AI$4:$AI$18,$AJ$4:$AJ$18)</f>
        <v>India</v>
      </c>
      <c r="Q7309">
        <f>MONTH(Sheet1[[#This Row],[Date]])</f>
        <v>11</v>
      </c>
      <c r="R7309" t="str">
        <f>TEXT(Sheet1[[#This Row],[Date]],"MMMM")</f>
        <v>November</v>
      </c>
      <c r="S7309" t="str">
        <f>TEXT(Sheet1[[#This Row],[Date]],"YYYY-MMM")</f>
        <v>2016-Nov</v>
      </c>
      <c r="T7309">
        <f>WEEKDAY(Sheet1[[#This Row],[Date]])</f>
        <v>1</v>
      </c>
      <c r="U7309" t="str">
        <f>TEXT(Sheet1[[#This Row],[Date]],"DDDD")</f>
        <v>Sunday</v>
      </c>
      <c r="V7309" t="str">
        <f>"FM"&amp;MOD(MONTH(Sheet1[[#This Row],[Date]])-4,12)+1</f>
        <v>FM8</v>
      </c>
      <c r="W7309" t="str">
        <f>"Q"&amp;ROUNDUP(MONTH(Sheet1[[#This Row],[Date]])/3,0)</f>
        <v>Q4</v>
      </c>
      <c r="X7309" t="str">
        <f>"Q"&amp;INT(MOD(MONTH(Sheet1[[#This Row],[Date]])-4,12/3)+1)</f>
        <v>Q4</v>
      </c>
      <c r="Y7309" t="str" cm="1">
        <f t="array" ref="Y7309">_xlfn.IFS(ROUND(L7309,0)&lt;=1,"Need to improve 0-1",ROUND(L7309,0)&lt;=2,"Okay 1-2",ROUND(L7309,0)&lt;=3,"Good 2-3",ROUND(L7309,0)&lt;=4,"Great 3-4",ROUND(L7309,0)&lt;=5,"Excellent 4-5")</f>
        <v>Great 3-4</v>
      </c>
      <c r="Z7309" t="str">
        <f t="shared" si="114"/>
        <v>0-1000</v>
      </c>
    </row>
    <row r="7310" spans="1:26" x14ac:dyDescent="0.3">
      <c r="A7310">
        <v>18272361</v>
      </c>
      <c r="B7310" t="s">
        <v>9559</v>
      </c>
      <c r="C7310">
        <v>1</v>
      </c>
      <c r="D7310" t="s">
        <v>8927</v>
      </c>
      <c r="E7310" t="s">
        <v>362</v>
      </c>
      <c r="F7310" t="s">
        <v>21</v>
      </c>
      <c r="G7310" t="s">
        <v>16</v>
      </c>
      <c r="H7310" t="s">
        <v>16</v>
      </c>
      <c r="I7310">
        <v>3</v>
      </c>
      <c r="J7310">
        <v>120</v>
      </c>
      <c r="K7310">
        <v>1100</v>
      </c>
      <c r="L7310">
        <v>3.4</v>
      </c>
      <c r="M7310" t="s">
        <v>9560</v>
      </c>
      <c r="N7310" t="str">
        <f>SUBSTITUTE(Sheet1[[#This Row],[Datekey_Opening]],"_","-")</f>
        <v>2017-11-6</v>
      </c>
      <c r="O7310">
        <f>YEAR(Sheet1[[#This Row],[Date]])</f>
        <v>2017</v>
      </c>
      <c r="P7310" t="str">
        <f>LOOKUP(Sheet1[[#This Row],[CountryCode]],$AI$4:$AI$18,$AJ$4:$AJ$18)</f>
        <v>India</v>
      </c>
      <c r="Q7310">
        <f>MONTH(Sheet1[[#This Row],[Date]])</f>
        <v>11</v>
      </c>
      <c r="R7310" t="str">
        <f>TEXT(Sheet1[[#This Row],[Date]],"MMMM")</f>
        <v>November</v>
      </c>
      <c r="S7310" t="str">
        <f>TEXT(Sheet1[[#This Row],[Date]],"YYYY-MMM")</f>
        <v>2017-Nov</v>
      </c>
      <c r="T7310">
        <f>WEEKDAY(Sheet1[[#This Row],[Date]])</f>
        <v>2</v>
      </c>
      <c r="U7310" t="str">
        <f>TEXT(Sheet1[[#This Row],[Date]],"DDDD")</f>
        <v>Monday</v>
      </c>
      <c r="V7310" t="str">
        <f>"FM"&amp;MOD(MONTH(Sheet1[[#This Row],[Date]])-4,12)+1</f>
        <v>FM8</v>
      </c>
      <c r="W7310" t="str">
        <f>"Q"&amp;ROUNDUP(MONTH(Sheet1[[#This Row],[Date]])/3,0)</f>
        <v>Q4</v>
      </c>
      <c r="X7310" t="str">
        <f>"Q"&amp;INT(MOD(MONTH(Sheet1[[#This Row],[Date]])-4,12/3)+1)</f>
        <v>Q4</v>
      </c>
      <c r="Y7310" t="str" cm="1">
        <f t="array" ref="Y7310">_xlfn.IFS(ROUND(L7310,0)&lt;=1,"Need to improve 0-1",ROUND(L7310,0)&lt;=2,"Okay 1-2",ROUND(L7310,0)&lt;=3,"Good 2-3",ROUND(L7310,0)&lt;=4,"Great 3-4",ROUND(L7310,0)&lt;=5,"Excellent 4-5")</f>
        <v>Good 2-3</v>
      </c>
      <c r="Z7310" t="str">
        <f t="shared" si="114"/>
        <v>1000-2000</v>
      </c>
    </row>
    <row r="7311" spans="1:26" x14ac:dyDescent="0.3">
      <c r="A7311">
        <v>18372695</v>
      </c>
      <c r="B7311" t="s">
        <v>9561</v>
      </c>
      <c r="C7311">
        <v>1</v>
      </c>
      <c r="D7311" t="s">
        <v>8927</v>
      </c>
      <c r="E7311" t="s">
        <v>9562</v>
      </c>
      <c r="F7311" t="s">
        <v>21</v>
      </c>
      <c r="G7311" t="s">
        <v>16</v>
      </c>
      <c r="H7311" t="s">
        <v>16</v>
      </c>
      <c r="I7311">
        <v>3</v>
      </c>
      <c r="J7311">
        <v>215</v>
      </c>
      <c r="K7311">
        <v>1500</v>
      </c>
      <c r="L7311">
        <v>3.4</v>
      </c>
      <c r="M7311" t="s">
        <v>9563</v>
      </c>
      <c r="N7311" t="str">
        <f>SUBSTITUTE(Sheet1[[#This Row],[Datekey_Opening]],"_","-")</f>
        <v>2013-11-23</v>
      </c>
      <c r="O7311">
        <f>YEAR(Sheet1[[#This Row],[Date]])</f>
        <v>2013</v>
      </c>
      <c r="P7311" t="str">
        <f>LOOKUP(Sheet1[[#This Row],[CountryCode]],$AI$4:$AI$18,$AJ$4:$AJ$18)</f>
        <v>India</v>
      </c>
      <c r="Q7311">
        <f>MONTH(Sheet1[[#This Row],[Date]])</f>
        <v>11</v>
      </c>
      <c r="R7311" t="str">
        <f>TEXT(Sheet1[[#This Row],[Date]],"MMMM")</f>
        <v>November</v>
      </c>
      <c r="S7311" t="str">
        <f>TEXT(Sheet1[[#This Row],[Date]],"YYYY-MMM")</f>
        <v>2013-Nov</v>
      </c>
      <c r="T7311">
        <f>WEEKDAY(Sheet1[[#This Row],[Date]])</f>
        <v>7</v>
      </c>
      <c r="U7311" t="str">
        <f>TEXT(Sheet1[[#This Row],[Date]],"DDDD")</f>
        <v>Saturday</v>
      </c>
      <c r="V7311" t="str">
        <f>"FM"&amp;MOD(MONTH(Sheet1[[#This Row],[Date]])-4,12)+1</f>
        <v>FM8</v>
      </c>
      <c r="W7311" t="str">
        <f>"Q"&amp;ROUNDUP(MONTH(Sheet1[[#This Row],[Date]])/3,0)</f>
        <v>Q4</v>
      </c>
      <c r="X7311" t="str">
        <f>"Q"&amp;INT(MOD(MONTH(Sheet1[[#This Row],[Date]])-4,12/3)+1)</f>
        <v>Q4</v>
      </c>
      <c r="Y7311" t="str" cm="1">
        <f t="array" ref="Y7311">_xlfn.IFS(ROUND(L7311,0)&lt;=1,"Need to improve 0-1",ROUND(L7311,0)&lt;=2,"Okay 1-2",ROUND(L7311,0)&lt;=3,"Good 2-3",ROUND(L7311,0)&lt;=4,"Great 3-4",ROUND(L7311,0)&lt;=5,"Excellent 4-5")</f>
        <v>Good 2-3</v>
      </c>
      <c r="Z7311" t="str">
        <f t="shared" si="114"/>
        <v>1000-2000</v>
      </c>
    </row>
    <row r="7312" spans="1:26" x14ac:dyDescent="0.3">
      <c r="A7312">
        <v>18303706</v>
      </c>
      <c r="B7312" t="s">
        <v>9564</v>
      </c>
      <c r="C7312">
        <v>1</v>
      </c>
      <c r="D7312" t="s">
        <v>8927</v>
      </c>
      <c r="E7312" t="s">
        <v>569</v>
      </c>
      <c r="F7312" t="s">
        <v>16</v>
      </c>
      <c r="G7312" t="s">
        <v>16</v>
      </c>
      <c r="H7312" t="s">
        <v>16</v>
      </c>
      <c r="I7312">
        <v>1</v>
      </c>
      <c r="J7312">
        <v>324</v>
      </c>
      <c r="K7312">
        <v>250</v>
      </c>
      <c r="L7312">
        <v>4.5</v>
      </c>
      <c r="M7312" t="s">
        <v>1833</v>
      </c>
      <c r="N7312" t="str">
        <f>SUBSTITUTE(Sheet1[[#This Row],[Datekey_Opening]],"_","-")</f>
        <v>2014-11-28</v>
      </c>
      <c r="O7312">
        <f>YEAR(Sheet1[[#This Row],[Date]])</f>
        <v>2014</v>
      </c>
      <c r="P7312" t="str">
        <f>LOOKUP(Sheet1[[#This Row],[CountryCode]],$AI$4:$AI$18,$AJ$4:$AJ$18)</f>
        <v>India</v>
      </c>
      <c r="Q7312">
        <f>MONTH(Sheet1[[#This Row],[Date]])</f>
        <v>11</v>
      </c>
      <c r="R7312" t="str">
        <f>TEXT(Sheet1[[#This Row],[Date]],"MMMM")</f>
        <v>November</v>
      </c>
      <c r="S7312" t="str">
        <f>TEXT(Sheet1[[#This Row],[Date]],"YYYY-MMM")</f>
        <v>2014-Nov</v>
      </c>
      <c r="T7312">
        <f>WEEKDAY(Sheet1[[#This Row],[Date]])</f>
        <v>6</v>
      </c>
      <c r="U7312" t="str">
        <f>TEXT(Sheet1[[#This Row],[Date]],"DDDD")</f>
        <v>Friday</v>
      </c>
      <c r="V7312" t="str">
        <f>"FM"&amp;MOD(MONTH(Sheet1[[#This Row],[Date]])-4,12)+1</f>
        <v>FM8</v>
      </c>
      <c r="W7312" t="str">
        <f>"Q"&amp;ROUNDUP(MONTH(Sheet1[[#This Row],[Date]])/3,0)</f>
        <v>Q4</v>
      </c>
      <c r="X7312" t="str">
        <f>"Q"&amp;INT(MOD(MONTH(Sheet1[[#This Row],[Date]])-4,12/3)+1)</f>
        <v>Q4</v>
      </c>
      <c r="Y7312" t="str" cm="1">
        <f t="array" ref="Y7312">_xlfn.IFS(ROUND(L7312,0)&lt;=1,"Need to improve 0-1",ROUND(L7312,0)&lt;=2,"Okay 1-2",ROUND(L7312,0)&lt;=3,"Good 2-3",ROUND(L7312,0)&lt;=4,"Great 3-4",ROUND(L7312,0)&lt;=5,"Excellent 4-5")</f>
        <v>Excellent 4-5</v>
      </c>
      <c r="Z7312" t="str">
        <f t="shared" si="114"/>
        <v>0-1000</v>
      </c>
    </row>
    <row r="7313" spans="1:26" x14ac:dyDescent="0.3">
      <c r="A7313">
        <v>18366022</v>
      </c>
      <c r="B7313" t="s">
        <v>9565</v>
      </c>
      <c r="C7313">
        <v>1</v>
      </c>
      <c r="D7313" t="s">
        <v>8927</v>
      </c>
      <c r="E7313" t="s">
        <v>9566</v>
      </c>
      <c r="F7313" t="s">
        <v>21</v>
      </c>
      <c r="G7313" t="s">
        <v>21</v>
      </c>
      <c r="H7313" t="s">
        <v>16</v>
      </c>
      <c r="I7313">
        <v>3</v>
      </c>
      <c r="J7313">
        <v>173</v>
      </c>
      <c r="K7313">
        <v>1400</v>
      </c>
      <c r="L7313">
        <v>3.9</v>
      </c>
      <c r="M7313" t="s">
        <v>7081</v>
      </c>
      <c r="N7313" t="str">
        <f>SUBSTITUTE(Sheet1[[#This Row],[Datekey_Opening]],"_","-")</f>
        <v>2016-11-24</v>
      </c>
      <c r="O7313">
        <f>YEAR(Sheet1[[#This Row],[Date]])</f>
        <v>2016</v>
      </c>
      <c r="P7313" t="str">
        <f>LOOKUP(Sheet1[[#This Row],[CountryCode]],$AI$4:$AI$18,$AJ$4:$AJ$18)</f>
        <v>India</v>
      </c>
      <c r="Q7313">
        <f>MONTH(Sheet1[[#This Row],[Date]])</f>
        <v>11</v>
      </c>
      <c r="R7313" t="str">
        <f>TEXT(Sheet1[[#This Row],[Date]],"MMMM")</f>
        <v>November</v>
      </c>
      <c r="S7313" t="str">
        <f>TEXT(Sheet1[[#This Row],[Date]],"YYYY-MMM")</f>
        <v>2016-Nov</v>
      </c>
      <c r="T7313">
        <f>WEEKDAY(Sheet1[[#This Row],[Date]])</f>
        <v>5</v>
      </c>
      <c r="U7313" t="str">
        <f>TEXT(Sheet1[[#This Row],[Date]],"DDDD")</f>
        <v>Thursday</v>
      </c>
      <c r="V7313" t="str">
        <f>"FM"&amp;MOD(MONTH(Sheet1[[#This Row],[Date]])-4,12)+1</f>
        <v>FM8</v>
      </c>
      <c r="W7313" t="str">
        <f>"Q"&amp;ROUNDUP(MONTH(Sheet1[[#This Row],[Date]])/3,0)</f>
        <v>Q4</v>
      </c>
      <c r="X7313" t="str">
        <f>"Q"&amp;INT(MOD(MONTH(Sheet1[[#This Row],[Date]])-4,12/3)+1)</f>
        <v>Q4</v>
      </c>
      <c r="Y7313" t="str" cm="1">
        <f t="array" ref="Y7313">_xlfn.IFS(ROUND(L7313,0)&lt;=1,"Need to improve 0-1",ROUND(L7313,0)&lt;=2,"Okay 1-2",ROUND(L7313,0)&lt;=3,"Good 2-3",ROUND(L7313,0)&lt;=4,"Great 3-4",ROUND(L7313,0)&lt;=5,"Excellent 4-5")</f>
        <v>Great 3-4</v>
      </c>
      <c r="Z7313" t="str">
        <f t="shared" si="114"/>
        <v>1000-2000</v>
      </c>
    </row>
    <row r="7314" spans="1:26" x14ac:dyDescent="0.3">
      <c r="A7314">
        <v>18419893</v>
      </c>
      <c r="B7314" t="s">
        <v>9567</v>
      </c>
      <c r="C7314">
        <v>1</v>
      </c>
      <c r="D7314" t="s">
        <v>8927</v>
      </c>
      <c r="E7314" t="s">
        <v>362</v>
      </c>
      <c r="F7314" t="s">
        <v>21</v>
      </c>
      <c r="G7314" t="s">
        <v>21</v>
      </c>
      <c r="H7314" t="s">
        <v>16</v>
      </c>
      <c r="I7314">
        <v>3</v>
      </c>
      <c r="J7314">
        <v>111</v>
      </c>
      <c r="K7314">
        <v>1300</v>
      </c>
      <c r="L7314">
        <v>4.0999999999999996</v>
      </c>
      <c r="M7314" t="s">
        <v>1954</v>
      </c>
      <c r="N7314" t="str">
        <f>SUBSTITUTE(Sheet1[[#This Row],[Datekey_Opening]],"_","-")</f>
        <v>2011-11-20</v>
      </c>
      <c r="O7314">
        <f>YEAR(Sheet1[[#This Row],[Date]])</f>
        <v>2011</v>
      </c>
      <c r="P7314" t="str">
        <f>LOOKUP(Sheet1[[#This Row],[CountryCode]],$AI$4:$AI$18,$AJ$4:$AJ$18)</f>
        <v>India</v>
      </c>
      <c r="Q7314">
        <f>MONTH(Sheet1[[#This Row],[Date]])</f>
        <v>11</v>
      </c>
      <c r="R7314" t="str">
        <f>TEXT(Sheet1[[#This Row],[Date]],"MMMM")</f>
        <v>November</v>
      </c>
      <c r="S7314" t="str">
        <f>TEXT(Sheet1[[#This Row],[Date]],"YYYY-MMM")</f>
        <v>2011-Nov</v>
      </c>
      <c r="T7314">
        <f>WEEKDAY(Sheet1[[#This Row],[Date]])</f>
        <v>1</v>
      </c>
      <c r="U7314" t="str">
        <f>TEXT(Sheet1[[#This Row],[Date]],"DDDD")</f>
        <v>Sunday</v>
      </c>
      <c r="V7314" t="str">
        <f>"FM"&amp;MOD(MONTH(Sheet1[[#This Row],[Date]])-4,12)+1</f>
        <v>FM8</v>
      </c>
      <c r="W7314" t="str">
        <f>"Q"&amp;ROUNDUP(MONTH(Sheet1[[#This Row],[Date]])/3,0)</f>
        <v>Q4</v>
      </c>
      <c r="X7314" t="str">
        <f>"Q"&amp;INT(MOD(MONTH(Sheet1[[#This Row],[Date]])-4,12/3)+1)</f>
        <v>Q4</v>
      </c>
      <c r="Y7314" t="str" cm="1">
        <f t="array" ref="Y7314">_xlfn.IFS(ROUND(L7314,0)&lt;=1,"Need to improve 0-1",ROUND(L7314,0)&lt;=2,"Okay 1-2",ROUND(L7314,0)&lt;=3,"Good 2-3",ROUND(L7314,0)&lt;=4,"Great 3-4",ROUND(L7314,0)&lt;=5,"Excellent 4-5")</f>
        <v>Great 3-4</v>
      </c>
      <c r="Z7314" t="str">
        <f t="shared" si="114"/>
        <v>1000-2000</v>
      </c>
    </row>
    <row r="7315" spans="1:26" x14ac:dyDescent="0.3">
      <c r="A7315">
        <v>18253392</v>
      </c>
      <c r="B7315" t="s">
        <v>9568</v>
      </c>
      <c r="C7315">
        <v>1</v>
      </c>
      <c r="D7315" t="s">
        <v>8927</v>
      </c>
      <c r="E7315" t="s">
        <v>395</v>
      </c>
      <c r="F7315" t="s">
        <v>16</v>
      </c>
      <c r="G7315" t="s">
        <v>21</v>
      </c>
      <c r="H7315" t="s">
        <v>16</v>
      </c>
      <c r="I7315">
        <v>1</v>
      </c>
      <c r="J7315">
        <v>37</v>
      </c>
      <c r="K7315">
        <v>300</v>
      </c>
      <c r="L7315">
        <v>3.1</v>
      </c>
      <c r="M7315" t="s">
        <v>9569</v>
      </c>
      <c r="N7315" t="str">
        <f>SUBSTITUTE(Sheet1[[#This Row],[Datekey_Opening]],"_","-")</f>
        <v>2015-11-18</v>
      </c>
      <c r="O7315">
        <f>YEAR(Sheet1[[#This Row],[Date]])</f>
        <v>2015</v>
      </c>
      <c r="P7315" t="str">
        <f>LOOKUP(Sheet1[[#This Row],[CountryCode]],$AI$4:$AI$18,$AJ$4:$AJ$18)</f>
        <v>India</v>
      </c>
      <c r="Q7315">
        <f>MONTH(Sheet1[[#This Row],[Date]])</f>
        <v>11</v>
      </c>
      <c r="R7315" t="str">
        <f>TEXT(Sheet1[[#This Row],[Date]],"MMMM")</f>
        <v>November</v>
      </c>
      <c r="S7315" t="str">
        <f>TEXT(Sheet1[[#This Row],[Date]],"YYYY-MMM")</f>
        <v>2015-Nov</v>
      </c>
      <c r="T7315">
        <f>WEEKDAY(Sheet1[[#This Row],[Date]])</f>
        <v>4</v>
      </c>
      <c r="U7315" t="str">
        <f>TEXT(Sheet1[[#This Row],[Date]],"DDDD")</f>
        <v>Wednesday</v>
      </c>
      <c r="V7315" t="str">
        <f>"FM"&amp;MOD(MONTH(Sheet1[[#This Row],[Date]])-4,12)+1</f>
        <v>FM8</v>
      </c>
      <c r="W7315" t="str">
        <f>"Q"&amp;ROUNDUP(MONTH(Sheet1[[#This Row],[Date]])/3,0)</f>
        <v>Q4</v>
      </c>
      <c r="X7315" t="str">
        <f>"Q"&amp;INT(MOD(MONTH(Sheet1[[#This Row],[Date]])-4,12/3)+1)</f>
        <v>Q4</v>
      </c>
      <c r="Y7315" t="str" cm="1">
        <f t="array" ref="Y7315">_xlfn.IFS(ROUND(L7315,0)&lt;=1,"Need to improve 0-1",ROUND(L7315,0)&lt;=2,"Okay 1-2",ROUND(L7315,0)&lt;=3,"Good 2-3",ROUND(L7315,0)&lt;=4,"Great 3-4",ROUND(L7315,0)&lt;=5,"Excellent 4-5")</f>
        <v>Good 2-3</v>
      </c>
      <c r="Z7315" t="str">
        <f t="shared" si="114"/>
        <v>0-1000</v>
      </c>
    </row>
    <row r="7316" spans="1:26" x14ac:dyDescent="0.3">
      <c r="A7316">
        <v>307628</v>
      </c>
      <c r="B7316" t="s">
        <v>9570</v>
      </c>
      <c r="C7316">
        <v>1</v>
      </c>
      <c r="D7316" t="s">
        <v>8927</v>
      </c>
      <c r="E7316" t="s">
        <v>8789</v>
      </c>
      <c r="F7316" t="s">
        <v>21</v>
      </c>
      <c r="G7316" t="s">
        <v>21</v>
      </c>
      <c r="H7316" t="s">
        <v>16</v>
      </c>
      <c r="I7316">
        <v>3</v>
      </c>
      <c r="J7316">
        <v>43</v>
      </c>
      <c r="K7316">
        <v>1000</v>
      </c>
      <c r="L7316">
        <v>2.9</v>
      </c>
      <c r="M7316" t="s">
        <v>3716</v>
      </c>
      <c r="N7316" t="str">
        <f>SUBSTITUTE(Sheet1[[#This Row],[Datekey_Opening]],"_","-")</f>
        <v>2011-11-15</v>
      </c>
      <c r="O7316">
        <f>YEAR(Sheet1[[#This Row],[Date]])</f>
        <v>2011</v>
      </c>
      <c r="P7316" t="str">
        <f>LOOKUP(Sheet1[[#This Row],[CountryCode]],$AI$4:$AI$18,$AJ$4:$AJ$18)</f>
        <v>India</v>
      </c>
      <c r="Q7316">
        <f>MONTH(Sheet1[[#This Row],[Date]])</f>
        <v>11</v>
      </c>
      <c r="R7316" t="str">
        <f>TEXT(Sheet1[[#This Row],[Date]],"MMMM")</f>
        <v>November</v>
      </c>
      <c r="S7316" t="str">
        <f>TEXT(Sheet1[[#This Row],[Date]],"YYYY-MMM")</f>
        <v>2011-Nov</v>
      </c>
      <c r="T7316">
        <f>WEEKDAY(Sheet1[[#This Row],[Date]])</f>
        <v>3</v>
      </c>
      <c r="U7316" t="str">
        <f>TEXT(Sheet1[[#This Row],[Date]],"DDDD")</f>
        <v>Tuesday</v>
      </c>
      <c r="V7316" t="str">
        <f>"FM"&amp;MOD(MONTH(Sheet1[[#This Row],[Date]])-4,12)+1</f>
        <v>FM8</v>
      </c>
      <c r="W7316" t="str">
        <f>"Q"&amp;ROUNDUP(MONTH(Sheet1[[#This Row],[Date]])/3,0)</f>
        <v>Q4</v>
      </c>
      <c r="X7316" t="str">
        <f>"Q"&amp;INT(MOD(MONTH(Sheet1[[#This Row],[Date]])-4,12/3)+1)</f>
        <v>Q4</v>
      </c>
      <c r="Y7316" t="str" cm="1">
        <f t="array" ref="Y7316">_xlfn.IFS(ROUND(L7316,0)&lt;=1,"Need to improve 0-1",ROUND(L7316,0)&lt;=2,"Okay 1-2",ROUND(L7316,0)&lt;=3,"Good 2-3",ROUND(L7316,0)&lt;=4,"Great 3-4",ROUND(L7316,0)&lt;=5,"Excellent 4-5")</f>
        <v>Good 2-3</v>
      </c>
      <c r="Z7316" t="str">
        <f t="shared" si="114"/>
        <v>1000-2000</v>
      </c>
    </row>
    <row r="7317" spans="1:26" x14ac:dyDescent="0.3">
      <c r="A7317">
        <v>302139</v>
      </c>
      <c r="B7317" t="s">
        <v>472</v>
      </c>
      <c r="C7317">
        <v>1</v>
      </c>
      <c r="D7317" t="s">
        <v>8927</v>
      </c>
      <c r="E7317" t="s">
        <v>473</v>
      </c>
      <c r="F7317" t="s">
        <v>16</v>
      </c>
      <c r="G7317" t="s">
        <v>16</v>
      </c>
      <c r="H7317" t="s">
        <v>16</v>
      </c>
      <c r="I7317">
        <v>2</v>
      </c>
      <c r="J7317">
        <v>56</v>
      </c>
      <c r="K7317">
        <v>700</v>
      </c>
      <c r="L7317">
        <v>3.5</v>
      </c>
      <c r="M7317" t="s">
        <v>3411</v>
      </c>
      <c r="N7317" t="str">
        <f>SUBSTITUTE(Sheet1[[#This Row],[Datekey_Opening]],"_","-")</f>
        <v>2013-11-15</v>
      </c>
      <c r="O7317">
        <f>YEAR(Sheet1[[#This Row],[Date]])</f>
        <v>2013</v>
      </c>
      <c r="P7317" t="str">
        <f>LOOKUP(Sheet1[[#This Row],[CountryCode]],$AI$4:$AI$18,$AJ$4:$AJ$18)</f>
        <v>India</v>
      </c>
      <c r="Q7317">
        <f>MONTH(Sheet1[[#This Row],[Date]])</f>
        <v>11</v>
      </c>
      <c r="R7317" t="str">
        <f>TEXT(Sheet1[[#This Row],[Date]],"MMMM")</f>
        <v>November</v>
      </c>
      <c r="S7317" t="str">
        <f>TEXT(Sheet1[[#This Row],[Date]],"YYYY-MMM")</f>
        <v>2013-Nov</v>
      </c>
      <c r="T7317">
        <f>WEEKDAY(Sheet1[[#This Row],[Date]])</f>
        <v>6</v>
      </c>
      <c r="U7317" t="str">
        <f>TEXT(Sheet1[[#This Row],[Date]],"DDDD")</f>
        <v>Friday</v>
      </c>
      <c r="V7317" t="str">
        <f>"FM"&amp;MOD(MONTH(Sheet1[[#This Row],[Date]])-4,12)+1</f>
        <v>FM8</v>
      </c>
      <c r="W7317" t="str">
        <f>"Q"&amp;ROUNDUP(MONTH(Sheet1[[#This Row],[Date]])/3,0)</f>
        <v>Q4</v>
      </c>
      <c r="X7317" t="str">
        <f>"Q"&amp;INT(MOD(MONTH(Sheet1[[#This Row],[Date]])-4,12/3)+1)</f>
        <v>Q4</v>
      </c>
      <c r="Y7317" t="str" cm="1">
        <f t="array" ref="Y7317">_xlfn.IFS(ROUND(L7317,0)&lt;=1,"Need to improve 0-1",ROUND(L7317,0)&lt;=2,"Okay 1-2",ROUND(L7317,0)&lt;=3,"Good 2-3",ROUND(L7317,0)&lt;=4,"Great 3-4",ROUND(L7317,0)&lt;=5,"Excellent 4-5")</f>
        <v>Great 3-4</v>
      </c>
      <c r="Z7317" t="str">
        <f t="shared" si="114"/>
        <v>0-1000</v>
      </c>
    </row>
    <row r="7318" spans="1:26" x14ac:dyDescent="0.3">
      <c r="A7318">
        <v>2342</v>
      </c>
      <c r="B7318" t="s">
        <v>9571</v>
      </c>
      <c r="C7318">
        <v>1</v>
      </c>
      <c r="D7318" t="s">
        <v>8927</v>
      </c>
      <c r="E7318" t="s">
        <v>1372</v>
      </c>
      <c r="F7318" t="s">
        <v>21</v>
      </c>
      <c r="G7318" t="s">
        <v>21</v>
      </c>
      <c r="H7318" t="s">
        <v>16</v>
      </c>
      <c r="I7318">
        <v>3</v>
      </c>
      <c r="J7318">
        <v>192</v>
      </c>
      <c r="K7318">
        <v>1000</v>
      </c>
      <c r="L7318">
        <v>2.6</v>
      </c>
      <c r="M7318" t="s">
        <v>9572</v>
      </c>
      <c r="N7318" t="str">
        <f>SUBSTITUTE(Sheet1[[#This Row],[Datekey_Opening]],"_","-")</f>
        <v>2014-11-10</v>
      </c>
      <c r="O7318">
        <f>YEAR(Sheet1[[#This Row],[Date]])</f>
        <v>2014</v>
      </c>
      <c r="P7318" t="str">
        <f>LOOKUP(Sheet1[[#This Row],[CountryCode]],$AI$4:$AI$18,$AJ$4:$AJ$18)</f>
        <v>India</v>
      </c>
      <c r="Q7318">
        <f>MONTH(Sheet1[[#This Row],[Date]])</f>
        <v>11</v>
      </c>
      <c r="R7318" t="str">
        <f>TEXT(Sheet1[[#This Row],[Date]],"MMMM")</f>
        <v>November</v>
      </c>
      <c r="S7318" t="str">
        <f>TEXT(Sheet1[[#This Row],[Date]],"YYYY-MMM")</f>
        <v>2014-Nov</v>
      </c>
      <c r="T7318">
        <f>WEEKDAY(Sheet1[[#This Row],[Date]])</f>
        <v>2</v>
      </c>
      <c r="U7318" t="str">
        <f>TEXT(Sheet1[[#This Row],[Date]],"DDDD")</f>
        <v>Monday</v>
      </c>
      <c r="V7318" t="str">
        <f>"FM"&amp;MOD(MONTH(Sheet1[[#This Row],[Date]])-4,12)+1</f>
        <v>FM8</v>
      </c>
      <c r="W7318" t="str">
        <f>"Q"&amp;ROUNDUP(MONTH(Sheet1[[#This Row],[Date]])/3,0)</f>
        <v>Q4</v>
      </c>
      <c r="X7318" t="str">
        <f>"Q"&amp;INT(MOD(MONTH(Sheet1[[#This Row],[Date]])-4,12/3)+1)</f>
        <v>Q4</v>
      </c>
      <c r="Y7318" t="str" cm="1">
        <f t="array" ref="Y7318">_xlfn.IFS(ROUND(L7318,0)&lt;=1,"Need to improve 0-1",ROUND(L7318,0)&lt;=2,"Okay 1-2",ROUND(L7318,0)&lt;=3,"Good 2-3",ROUND(L7318,0)&lt;=4,"Great 3-4",ROUND(L7318,0)&lt;=5,"Excellent 4-5")</f>
        <v>Good 2-3</v>
      </c>
      <c r="Z7318" t="str">
        <f t="shared" si="114"/>
        <v>1000-2000</v>
      </c>
    </row>
    <row r="7319" spans="1:26" x14ac:dyDescent="0.3">
      <c r="A7319">
        <v>18383509</v>
      </c>
      <c r="B7319" t="s">
        <v>5075</v>
      </c>
      <c r="C7319">
        <v>1</v>
      </c>
      <c r="D7319" t="s">
        <v>8927</v>
      </c>
      <c r="E7319" t="s">
        <v>569</v>
      </c>
      <c r="F7319" t="s">
        <v>16</v>
      </c>
      <c r="G7319" t="s">
        <v>16</v>
      </c>
      <c r="H7319" t="s">
        <v>16</v>
      </c>
      <c r="I7319">
        <v>1</v>
      </c>
      <c r="J7319">
        <v>16</v>
      </c>
      <c r="K7319">
        <v>300</v>
      </c>
      <c r="L7319">
        <v>3.4</v>
      </c>
      <c r="M7319" t="s">
        <v>5468</v>
      </c>
      <c r="N7319" t="str">
        <f>SUBSTITUTE(Sheet1[[#This Row],[Datekey_Opening]],"_","-")</f>
        <v>2011-11-10</v>
      </c>
      <c r="O7319">
        <f>YEAR(Sheet1[[#This Row],[Date]])</f>
        <v>2011</v>
      </c>
      <c r="P7319" t="str">
        <f>LOOKUP(Sheet1[[#This Row],[CountryCode]],$AI$4:$AI$18,$AJ$4:$AJ$18)</f>
        <v>India</v>
      </c>
      <c r="Q7319">
        <f>MONTH(Sheet1[[#This Row],[Date]])</f>
        <v>11</v>
      </c>
      <c r="R7319" t="str">
        <f>TEXT(Sheet1[[#This Row],[Date]],"MMMM")</f>
        <v>November</v>
      </c>
      <c r="S7319" t="str">
        <f>TEXT(Sheet1[[#This Row],[Date]],"YYYY-MMM")</f>
        <v>2011-Nov</v>
      </c>
      <c r="T7319">
        <f>WEEKDAY(Sheet1[[#This Row],[Date]])</f>
        <v>5</v>
      </c>
      <c r="U7319" t="str">
        <f>TEXT(Sheet1[[#This Row],[Date]],"DDDD")</f>
        <v>Thursday</v>
      </c>
      <c r="V7319" t="str">
        <f>"FM"&amp;MOD(MONTH(Sheet1[[#This Row],[Date]])-4,12)+1</f>
        <v>FM8</v>
      </c>
      <c r="W7319" t="str">
        <f>"Q"&amp;ROUNDUP(MONTH(Sheet1[[#This Row],[Date]])/3,0)</f>
        <v>Q4</v>
      </c>
      <c r="X7319" t="str">
        <f>"Q"&amp;INT(MOD(MONTH(Sheet1[[#This Row],[Date]])-4,12/3)+1)</f>
        <v>Q4</v>
      </c>
      <c r="Y7319" t="str" cm="1">
        <f t="array" ref="Y7319">_xlfn.IFS(ROUND(L7319,0)&lt;=1,"Need to improve 0-1",ROUND(L7319,0)&lt;=2,"Okay 1-2",ROUND(L7319,0)&lt;=3,"Good 2-3",ROUND(L7319,0)&lt;=4,"Great 3-4",ROUND(L7319,0)&lt;=5,"Excellent 4-5")</f>
        <v>Good 2-3</v>
      </c>
      <c r="Z7319" t="str">
        <f t="shared" si="114"/>
        <v>0-1000</v>
      </c>
    </row>
    <row r="7320" spans="1:26" x14ac:dyDescent="0.3">
      <c r="A7320">
        <v>4627</v>
      </c>
      <c r="B7320" t="s">
        <v>9573</v>
      </c>
      <c r="C7320">
        <v>1</v>
      </c>
      <c r="D7320" t="s">
        <v>8927</v>
      </c>
      <c r="E7320" t="s">
        <v>365</v>
      </c>
      <c r="F7320" t="s">
        <v>21</v>
      </c>
      <c r="G7320" t="s">
        <v>16</v>
      </c>
      <c r="H7320" t="s">
        <v>16</v>
      </c>
      <c r="I7320">
        <v>3</v>
      </c>
      <c r="J7320">
        <v>61</v>
      </c>
      <c r="K7320">
        <v>1700</v>
      </c>
      <c r="L7320">
        <v>3.3</v>
      </c>
      <c r="M7320" t="s">
        <v>5449</v>
      </c>
      <c r="N7320" t="str">
        <f>SUBSTITUTE(Sheet1[[#This Row],[Datekey_Opening]],"_","-")</f>
        <v>2018-11-9</v>
      </c>
      <c r="O7320">
        <f>YEAR(Sheet1[[#This Row],[Date]])</f>
        <v>2018</v>
      </c>
      <c r="P7320" t="str">
        <f>LOOKUP(Sheet1[[#This Row],[CountryCode]],$AI$4:$AI$18,$AJ$4:$AJ$18)</f>
        <v>India</v>
      </c>
      <c r="Q7320">
        <f>MONTH(Sheet1[[#This Row],[Date]])</f>
        <v>11</v>
      </c>
      <c r="R7320" t="str">
        <f>TEXT(Sheet1[[#This Row],[Date]],"MMMM")</f>
        <v>November</v>
      </c>
      <c r="S7320" t="str">
        <f>TEXT(Sheet1[[#This Row],[Date]],"YYYY-MMM")</f>
        <v>2018-Nov</v>
      </c>
      <c r="T7320">
        <f>WEEKDAY(Sheet1[[#This Row],[Date]])</f>
        <v>6</v>
      </c>
      <c r="U7320" t="str">
        <f>TEXT(Sheet1[[#This Row],[Date]],"DDDD")</f>
        <v>Friday</v>
      </c>
      <c r="V7320" t="str">
        <f>"FM"&amp;MOD(MONTH(Sheet1[[#This Row],[Date]])-4,12)+1</f>
        <v>FM8</v>
      </c>
      <c r="W7320" t="str">
        <f>"Q"&amp;ROUNDUP(MONTH(Sheet1[[#This Row],[Date]])/3,0)</f>
        <v>Q4</v>
      </c>
      <c r="X7320" t="str">
        <f>"Q"&amp;INT(MOD(MONTH(Sheet1[[#This Row],[Date]])-4,12/3)+1)</f>
        <v>Q4</v>
      </c>
      <c r="Y7320" t="str" cm="1">
        <f t="array" ref="Y7320">_xlfn.IFS(ROUND(L7320,0)&lt;=1,"Need to improve 0-1",ROUND(L7320,0)&lt;=2,"Okay 1-2",ROUND(L7320,0)&lt;=3,"Good 2-3",ROUND(L7320,0)&lt;=4,"Great 3-4",ROUND(L7320,0)&lt;=5,"Excellent 4-5")</f>
        <v>Good 2-3</v>
      </c>
      <c r="Z7320" t="str">
        <f t="shared" si="114"/>
        <v>1000-2000</v>
      </c>
    </row>
    <row r="7321" spans="1:26" x14ac:dyDescent="0.3">
      <c r="A7321">
        <v>18124366</v>
      </c>
      <c r="B7321" t="s">
        <v>9574</v>
      </c>
      <c r="C7321">
        <v>1</v>
      </c>
      <c r="D7321" t="s">
        <v>8927</v>
      </c>
      <c r="E7321" t="s">
        <v>446</v>
      </c>
      <c r="F7321" t="s">
        <v>16</v>
      </c>
      <c r="G7321" t="s">
        <v>21</v>
      </c>
      <c r="H7321" t="s">
        <v>16</v>
      </c>
      <c r="I7321">
        <v>2</v>
      </c>
      <c r="J7321">
        <v>6</v>
      </c>
      <c r="K7321">
        <v>550</v>
      </c>
      <c r="L7321">
        <v>3.2</v>
      </c>
      <c r="M7321" t="s">
        <v>4486</v>
      </c>
      <c r="N7321" t="str">
        <f>SUBSTITUTE(Sheet1[[#This Row],[Datekey_Opening]],"_","-")</f>
        <v>2012-11-23</v>
      </c>
      <c r="O7321">
        <f>YEAR(Sheet1[[#This Row],[Date]])</f>
        <v>2012</v>
      </c>
      <c r="P7321" t="str">
        <f>LOOKUP(Sheet1[[#This Row],[CountryCode]],$AI$4:$AI$18,$AJ$4:$AJ$18)</f>
        <v>India</v>
      </c>
      <c r="Q7321">
        <f>MONTH(Sheet1[[#This Row],[Date]])</f>
        <v>11</v>
      </c>
      <c r="R7321" t="str">
        <f>TEXT(Sheet1[[#This Row],[Date]],"MMMM")</f>
        <v>November</v>
      </c>
      <c r="S7321" t="str">
        <f>TEXT(Sheet1[[#This Row],[Date]],"YYYY-MMM")</f>
        <v>2012-Nov</v>
      </c>
      <c r="T7321">
        <f>WEEKDAY(Sheet1[[#This Row],[Date]])</f>
        <v>6</v>
      </c>
      <c r="U7321" t="str">
        <f>TEXT(Sheet1[[#This Row],[Date]],"DDDD")</f>
        <v>Friday</v>
      </c>
      <c r="V7321" t="str">
        <f>"FM"&amp;MOD(MONTH(Sheet1[[#This Row],[Date]])-4,12)+1</f>
        <v>FM8</v>
      </c>
      <c r="W7321" t="str">
        <f>"Q"&amp;ROUNDUP(MONTH(Sheet1[[#This Row],[Date]])/3,0)</f>
        <v>Q4</v>
      </c>
      <c r="X7321" t="str">
        <f>"Q"&amp;INT(MOD(MONTH(Sheet1[[#This Row],[Date]])-4,12/3)+1)</f>
        <v>Q4</v>
      </c>
      <c r="Y7321" t="str" cm="1">
        <f t="array" ref="Y7321">_xlfn.IFS(ROUND(L7321,0)&lt;=1,"Need to improve 0-1",ROUND(L7321,0)&lt;=2,"Okay 1-2",ROUND(L7321,0)&lt;=3,"Good 2-3",ROUND(L7321,0)&lt;=4,"Great 3-4",ROUND(L7321,0)&lt;=5,"Excellent 4-5")</f>
        <v>Good 2-3</v>
      </c>
      <c r="Z7321" t="str">
        <f t="shared" si="114"/>
        <v>0-1000</v>
      </c>
    </row>
    <row r="7322" spans="1:26" x14ac:dyDescent="0.3">
      <c r="A7322">
        <v>18289247</v>
      </c>
      <c r="B7322" t="s">
        <v>8460</v>
      </c>
      <c r="C7322">
        <v>1</v>
      </c>
      <c r="D7322" t="s">
        <v>14</v>
      </c>
      <c r="E7322" t="s">
        <v>4307</v>
      </c>
      <c r="F7322" t="s">
        <v>16</v>
      </c>
      <c r="G7322" t="s">
        <v>16</v>
      </c>
      <c r="H7322" t="s">
        <v>16</v>
      </c>
      <c r="I7322">
        <v>4</v>
      </c>
      <c r="J7322">
        <v>114</v>
      </c>
      <c r="K7322">
        <v>2000</v>
      </c>
      <c r="L7322">
        <v>4.3</v>
      </c>
      <c r="M7322" t="s">
        <v>9575</v>
      </c>
      <c r="N7322" t="str">
        <f>SUBSTITUTE(Sheet1[[#This Row],[Datekey_Opening]],"_","-")</f>
        <v>2016-11-8</v>
      </c>
      <c r="O7322">
        <f>YEAR(Sheet1[[#This Row],[Date]])</f>
        <v>2016</v>
      </c>
      <c r="P7322" t="str">
        <f>LOOKUP(Sheet1[[#This Row],[CountryCode]],$AI$4:$AI$18,$AJ$4:$AJ$18)</f>
        <v>India</v>
      </c>
      <c r="Q7322">
        <f>MONTH(Sheet1[[#This Row],[Date]])</f>
        <v>11</v>
      </c>
      <c r="R7322" t="str">
        <f>TEXT(Sheet1[[#This Row],[Date]],"MMMM")</f>
        <v>November</v>
      </c>
      <c r="S7322" t="str">
        <f>TEXT(Sheet1[[#This Row],[Date]],"YYYY-MMM")</f>
        <v>2016-Nov</v>
      </c>
      <c r="T7322">
        <f>WEEKDAY(Sheet1[[#This Row],[Date]])</f>
        <v>3</v>
      </c>
      <c r="U7322" t="str">
        <f>TEXT(Sheet1[[#This Row],[Date]],"DDDD")</f>
        <v>Tuesday</v>
      </c>
      <c r="V7322" t="str">
        <f>"FM"&amp;MOD(MONTH(Sheet1[[#This Row],[Date]])-4,12)+1</f>
        <v>FM8</v>
      </c>
      <c r="W7322" t="str">
        <f>"Q"&amp;ROUNDUP(MONTH(Sheet1[[#This Row],[Date]])/3,0)</f>
        <v>Q4</v>
      </c>
      <c r="X7322" t="str">
        <f>"Q"&amp;INT(MOD(MONTH(Sheet1[[#This Row],[Date]])-4,12/3)+1)</f>
        <v>Q4</v>
      </c>
      <c r="Y7322" t="str" cm="1">
        <f t="array" ref="Y7322">_xlfn.IFS(ROUND(L7322,0)&lt;=1,"Need to improve 0-1",ROUND(L7322,0)&lt;=2,"Okay 1-2",ROUND(L7322,0)&lt;=3,"Good 2-3",ROUND(L7322,0)&lt;=4,"Great 3-4",ROUND(L7322,0)&lt;=5,"Excellent 4-5")</f>
        <v>Great 3-4</v>
      </c>
      <c r="Z7322" t="str">
        <f t="shared" si="114"/>
        <v>2000-3000</v>
      </c>
    </row>
    <row r="7323" spans="1:26" x14ac:dyDescent="0.3">
      <c r="A7323">
        <v>304636</v>
      </c>
      <c r="B7323" t="s">
        <v>493</v>
      </c>
      <c r="C7323">
        <v>1</v>
      </c>
      <c r="D7323" t="s">
        <v>8927</v>
      </c>
      <c r="E7323" t="s">
        <v>1793</v>
      </c>
      <c r="F7323" t="s">
        <v>16</v>
      </c>
      <c r="G7323" t="s">
        <v>21</v>
      </c>
      <c r="H7323" t="s">
        <v>16</v>
      </c>
      <c r="I7323">
        <v>2</v>
      </c>
      <c r="J7323">
        <v>94</v>
      </c>
      <c r="K7323">
        <v>800</v>
      </c>
      <c r="L7323">
        <v>2.2999999999999998</v>
      </c>
      <c r="M7323" t="s">
        <v>9576</v>
      </c>
      <c r="N7323" t="str">
        <f>SUBSTITUTE(Sheet1[[#This Row],[Datekey_Opening]],"_","-")</f>
        <v>2017-11-12</v>
      </c>
      <c r="O7323">
        <f>YEAR(Sheet1[[#This Row],[Date]])</f>
        <v>2017</v>
      </c>
      <c r="P7323" t="str">
        <f>LOOKUP(Sheet1[[#This Row],[CountryCode]],$AI$4:$AI$18,$AJ$4:$AJ$18)</f>
        <v>India</v>
      </c>
      <c r="Q7323">
        <f>MONTH(Sheet1[[#This Row],[Date]])</f>
        <v>11</v>
      </c>
      <c r="R7323" t="str">
        <f>TEXT(Sheet1[[#This Row],[Date]],"MMMM")</f>
        <v>November</v>
      </c>
      <c r="S7323" t="str">
        <f>TEXT(Sheet1[[#This Row],[Date]],"YYYY-MMM")</f>
        <v>2017-Nov</v>
      </c>
      <c r="T7323">
        <f>WEEKDAY(Sheet1[[#This Row],[Date]])</f>
        <v>1</v>
      </c>
      <c r="U7323" t="str">
        <f>TEXT(Sheet1[[#This Row],[Date]],"DDDD")</f>
        <v>Sunday</v>
      </c>
      <c r="V7323" t="str">
        <f>"FM"&amp;MOD(MONTH(Sheet1[[#This Row],[Date]])-4,12)+1</f>
        <v>FM8</v>
      </c>
      <c r="W7323" t="str">
        <f>"Q"&amp;ROUNDUP(MONTH(Sheet1[[#This Row],[Date]])/3,0)</f>
        <v>Q4</v>
      </c>
      <c r="X7323" t="str">
        <f>"Q"&amp;INT(MOD(MONTH(Sheet1[[#This Row],[Date]])-4,12/3)+1)</f>
        <v>Q4</v>
      </c>
      <c r="Y7323" t="str" cm="1">
        <f t="array" ref="Y7323">_xlfn.IFS(ROUND(L7323,0)&lt;=1,"Need to improve 0-1",ROUND(L7323,0)&lt;=2,"Okay 1-2",ROUND(L7323,0)&lt;=3,"Good 2-3",ROUND(L7323,0)&lt;=4,"Great 3-4",ROUND(L7323,0)&lt;=5,"Excellent 4-5")</f>
        <v>Okay 1-2</v>
      </c>
      <c r="Z7323" t="str">
        <f t="shared" si="114"/>
        <v>0-1000</v>
      </c>
    </row>
    <row r="7324" spans="1:26" x14ac:dyDescent="0.3">
      <c r="A7324">
        <v>18275760</v>
      </c>
      <c r="B7324" t="s">
        <v>4399</v>
      </c>
      <c r="C7324">
        <v>1</v>
      </c>
      <c r="D7324" t="s">
        <v>8927</v>
      </c>
      <c r="E7324" t="s">
        <v>2362</v>
      </c>
      <c r="F7324" t="s">
        <v>16</v>
      </c>
      <c r="G7324" t="s">
        <v>16</v>
      </c>
      <c r="H7324" t="s">
        <v>16</v>
      </c>
      <c r="I7324">
        <v>1</v>
      </c>
      <c r="J7324">
        <v>5</v>
      </c>
      <c r="K7324">
        <v>450</v>
      </c>
      <c r="L7324">
        <v>2.9</v>
      </c>
      <c r="M7324" t="s">
        <v>7084</v>
      </c>
      <c r="N7324" t="str">
        <f>SUBSTITUTE(Sheet1[[#This Row],[Datekey_Opening]],"_","-")</f>
        <v>2012-11-8</v>
      </c>
      <c r="O7324">
        <f>YEAR(Sheet1[[#This Row],[Date]])</f>
        <v>2012</v>
      </c>
      <c r="P7324" t="str">
        <f>LOOKUP(Sheet1[[#This Row],[CountryCode]],$AI$4:$AI$18,$AJ$4:$AJ$18)</f>
        <v>India</v>
      </c>
      <c r="Q7324">
        <f>MONTH(Sheet1[[#This Row],[Date]])</f>
        <v>11</v>
      </c>
      <c r="R7324" t="str">
        <f>TEXT(Sheet1[[#This Row],[Date]],"MMMM")</f>
        <v>November</v>
      </c>
      <c r="S7324" t="str">
        <f>TEXT(Sheet1[[#This Row],[Date]],"YYYY-MMM")</f>
        <v>2012-Nov</v>
      </c>
      <c r="T7324">
        <f>WEEKDAY(Sheet1[[#This Row],[Date]])</f>
        <v>5</v>
      </c>
      <c r="U7324" t="str">
        <f>TEXT(Sheet1[[#This Row],[Date]],"DDDD")</f>
        <v>Thursday</v>
      </c>
      <c r="V7324" t="str">
        <f>"FM"&amp;MOD(MONTH(Sheet1[[#This Row],[Date]])-4,12)+1</f>
        <v>FM8</v>
      </c>
      <c r="W7324" t="str">
        <f>"Q"&amp;ROUNDUP(MONTH(Sheet1[[#This Row],[Date]])/3,0)</f>
        <v>Q4</v>
      </c>
      <c r="X7324" t="str">
        <f>"Q"&amp;INT(MOD(MONTH(Sheet1[[#This Row],[Date]])-4,12/3)+1)</f>
        <v>Q4</v>
      </c>
      <c r="Y7324" t="str" cm="1">
        <f t="array" ref="Y7324">_xlfn.IFS(ROUND(L7324,0)&lt;=1,"Need to improve 0-1",ROUND(L7324,0)&lt;=2,"Okay 1-2",ROUND(L7324,0)&lt;=3,"Good 2-3",ROUND(L7324,0)&lt;=4,"Great 3-4",ROUND(L7324,0)&lt;=5,"Excellent 4-5")</f>
        <v>Good 2-3</v>
      </c>
      <c r="Z7324" t="str">
        <f t="shared" si="114"/>
        <v>0-1000</v>
      </c>
    </row>
    <row r="7325" spans="1:26" x14ac:dyDescent="0.3">
      <c r="A7325">
        <v>18245275</v>
      </c>
      <c r="B7325" t="s">
        <v>9577</v>
      </c>
      <c r="C7325">
        <v>1</v>
      </c>
      <c r="D7325" t="s">
        <v>8927</v>
      </c>
      <c r="E7325" t="s">
        <v>382</v>
      </c>
      <c r="F7325" t="s">
        <v>16</v>
      </c>
      <c r="G7325" t="s">
        <v>16</v>
      </c>
      <c r="H7325" t="s">
        <v>16</v>
      </c>
      <c r="I7325">
        <v>2</v>
      </c>
      <c r="J7325">
        <v>2</v>
      </c>
      <c r="K7325">
        <v>600</v>
      </c>
      <c r="L7325">
        <v>1</v>
      </c>
      <c r="M7325" t="s">
        <v>9578</v>
      </c>
      <c r="N7325" t="str">
        <f>SUBSTITUTE(Sheet1[[#This Row],[Datekey_Opening]],"_","-")</f>
        <v>2012-11-11</v>
      </c>
      <c r="O7325">
        <f>YEAR(Sheet1[[#This Row],[Date]])</f>
        <v>2012</v>
      </c>
      <c r="P7325" t="str">
        <f>LOOKUP(Sheet1[[#This Row],[CountryCode]],$AI$4:$AI$18,$AJ$4:$AJ$18)</f>
        <v>India</v>
      </c>
      <c r="Q7325">
        <f>MONTH(Sheet1[[#This Row],[Date]])</f>
        <v>11</v>
      </c>
      <c r="R7325" t="str">
        <f>TEXT(Sheet1[[#This Row],[Date]],"MMMM")</f>
        <v>November</v>
      </c>
      <c r="S7325" t="str">
        <f>TEXT(Sheet1[[#This Row],[Date]],"YYYY-MMM")</f>
        <v>2012-Nov</v>
      </c>
      <c r="T7325">
        <f>WEEKDAY(Sheet1[[#This Row],[Date]])</f>
        <v>1</v>
      </c>
      <c r="U7325" t="str">
        <f>TEXT(Sheet1[[#This Row],[Date]],"DDDD")</f>
        <v>Sunday</v>
      </c>
      <c r="V7325" t="str">
        <f>"FM"&amp;MOD(MONTH(Sheet1[[#This Row],[Date]])-4,12)+1</f>
        <v>FM8</v>
      </c>
      <c r="W7325" t="str">
        <f>"Q"&amp;ROUNDUP(MONTH(Sheet1[[#This Row],[Date]])/3,0)</f>
        <v>Q4</v>
      </c>
      <c r="X7325" t="str">
        <f>"Q"&amp;INT(MOD(MONTH(Sheet1[[#This Row],[Date]])-4,12/3)+1)</f>
        <v>Q4</v>
      </c>
      <c r="Y7325" t="str" cm="1">
        <f t="array" ref="Y7325">_xlfn.IFS(ROUND(L7325,0)&lt;=1,"Need to improve 0-1",ROUND(L7325,0)&lt;=2,"Okay 1-2",ROUND(L7325,0)&lt;=3,"Good 2-3",ROUND(L7325,0)&lt;=4,"Great 3-4",ROUND(L7325,0)&lt;=5,"Excellent 4-5")</f>
        <v>Need to improve 0-1</v>
      </c>
      <c r="Z7325" t="str">
        <f t="shared" si="114"/>
        <v>0-1000</v>
      </c>
    </row>
    <row r="7326" spans="1:26" x14ac:dyDescent="0.3">
      <c r="A7326">
        <v>300914</v>
      </c>
      <c r="B7326" t="s">
        <v>9579</v>
      </c>
      <c r="C7326">
        <v>1</v>
      </c>
      <c r="D7326" t="s">
        <v>8927</v>
      </c>
      <c r="E7326" t="s">
        <v>432</v>
      </c>
      <c r="F7326" t="s">
        <v>16</v>
      </c>
      <c r="G7326" t="s">
        <v>21</v>
      </c>
      <c r="H7326" t="s">
        <v>16</v>
      </c>
      <c r="I7326">
        <v>1</v>
      </c>
      <c r="J7326">
        <v>43</v>
      </c>
      <c r="K7326">
        <v>250</v>
      </c>
      <c r="L7326">
        <v>3</v>
      </c>
      <c r="M7326" t="s">
        <v>2152</v>
      </c>
      <c r="N7326" t="str">
        <f>SUBSTITUTE(Sheet1[[#This Row],[Datekey_Opening]],"_","-")</f>
        <v>2014-11-13</v>
      </c>
      <c r="O7326">
        <f>YEAR(Sheet1[[#This Row],[Date]])</f>
        <v>2014</v>
      </c>
      <c r="P7326" t="str">
        <f>LOOKUP(Sheet1[[#This Row],[CountryCode]],$AI$4:$AI$18,$AJ$4:$AJ$18)</f>
        <v>India</v>
      </c>
      <c r="Q7326">
        <f>MONTH(Sheet1[[#This Row],[Date]])</f>
        <v>11</v>
      </c>
      <c r="R7326" t="str">
        <f>TEXT(Sheet1[[#This Row],[Date]],"MMMM")</f>
        <v>November</v>
      </c>
      <c r="S7326" t="str">
        <f>TEXT(Sheet1[[#This Row],[Date]],"YYYY-MMM")</f>
        <v>2014-Nov</v>
      </c>
      <c r="T7326">
        <f>WEEKDAY(Sheet1[[#This Row],[Date]])</f>
        <v>5</v>
      </c>
      <c r="U7326" t="str">
        <f>TEXT(Sheet1[[#This Row],[Date]],"DDDD")</f>
        <v>Thursday</v>
      </c>
      <c r="V7326" t="str">
        <f>"FM"&amp;MOD(MONTH(Sheet1[[#This Row],[Date]])-4,12)+1</f>
        <v>FM8</v>
      </c>
      <c r="W7326" t="str">
        <f>"Q"&amp;ROUNDUP(MONTH(Sheet1[[#This Row],[Date]])/3,0)</f>
        <v>Q4</v>
      </c>
      <c r="X7326" t="str">
        <f>"Q"&amp;INT(MOD(MONTH(Sheet1[[#This Row],[Date]])-4,12/3)+1)</f>
        <v>Q4</v>
      </c>
      <c r="Y7326" t="str" cm="1">
        <f t="array" ref="Y7326">_xlfn.IFS(ROUND(L7326,0)&lt;=1,"Need to improve 0-1",ROUND(L7326,0)&lt;=2,"Okay 1-2",ROUND(L7326,0)&lt;=3,"Good 2-3",ROUND(L7326,0)&lt;=4,"Great 3-4",ROUND(L7326,0)&lt;=5,"Excellent 4-5")</f>
        <v>Good 2-3</v>
      </c>
      <c r="Z7326" t="str">
        <f t="shared" si="114"/>
        <v>0-1000</v>
      </c>
    </row>
    <row r="7327" spans="1:26" x14ac:dyDescent="0.3">
      <c r="A7327">
        <v>18435298</v>
      </c>
      <c r="B7327" t="s">
        <v>9580</v>
      </c>
      <c r="C7327">
        <v>1</v>
      </c>
      <c r="D7327" t="s">
        <v>8927</v>
      </c>
      <c r="E7327" t="s">
        <v>1352</v>
      </c>
      <c r="F7327" t="s">
        <v>16</v>
      </c>
      <c r="G7327" t="s">
        <v>21</v>
      </c>
      <c r="H7327" t="s">
        <v>16</v>
      </c>
      <c r="I7327">
        <v>2</v>
      </c>
      <c r="J7327">
        <v>14</v>
      </c>
      <c r="K7327">
        <v>700</v>
      </c>
      <c r="L7327">
        <v>3.5</v>
      </c>
      <c r="M7327" t="s">
        <v>3411</v>
      </c>
      <c r="N7327" t="str">
        <f>SUBSTITUTE(Sheet1[[#This Row],[Datekey_Opening]],"_","-")</f>
        <v>2013-11-15</v>
      </c>
      <c r="O7327">
        <f>YEAR(Sheet1[[#This Row],[Date]])</f>
        <v>2013</v>
      </c>
      <c r="P7327" t="str">
        <f>LOOKUP(Sheet1[[#This Row],[CountryCode]],$AI$4:$AI$18,$AJ$4:$AJ$18)</f>
        <v>India</v>
      </c>
      <c r="Q7327">
        <f>MONTH(Sheet1[[#This Row],[Date]])</f>
        <v>11</v>
      </c>
      <c r="R7327" t="str">
        <f>TEXT(Sheet1[[#This Row],[Date]],"MMMM")</f>
        <v>November</v>
      </c>
      <c r="S7327" t="str">
        <f>TEXT(Sheet1[[#This Row],[Date]],"YYYY-MMM")</f>
        <v>2013-Nov</v>
      </c>
      <c r="T7327">
        <f>WEEKDAY(Sheet1[[#This Row],[Date]])</f>
        <v>6</v>
      </c>
      <c r="U7327" t="str">
        <f>TEXT(Sheet1[[#This Row],[Date]],"DDDD")</f>
        <v>Friday</v>
      </c>
      <c r="V7327" t="str">
        <f>"FM"&amp;MOD(MONTH(Sheet1[[#This Row],[Date]])-4,12)+1</f>
        <v>FM8</v>
      </c>
      <c r="W7327" t="str">
        <f>"Q"&amp;ROUNDUP(MONTH(Sheet1[[#This Row],[Date]])/3,0)</f>
        <v>Q4</v>
      </c>
      <c r="X7327" t="str">
        <f>"Q"&amp;INT(MOD(MONTH(Sheet1[[#This Row],[Date]])-4,12/3)+1)</f>
        <v>Q4</v>
      </c>
      <c r="Y7327" t="str" cm="1">
        <f t="array" ref="Y7327">_xlfn.IFS(ROUND(L7327,0)&lt;=1,"Need to improve 0-1",ROUND(L7327,0)&lt;=2,"Okay 1-2",ROUND(L7327,0)&lt;=3,"Good 2-3",ROUND(L7327,0)&lt;=4,"Great 3-4",ROUND(L7327,0)&lt;=5,"Excellent 4-5")</f>
        <v>Great 3-4</v>
      </c>
      <c r="Z7327" t="str">
        <f t="shared" si="114"/>
        <v>0-1000</v>
      </c>
    </row>
    <row r="7328" spans="1:26" x14ac:dyDescent="0.3">
      <c r="A7328">
        <v>18367439</v>
      </c>
      <c r="B7328" t="s">
        <v>9581</v>
      </c>
      <c r="C7328">
        <v>1</v>
      </c>
      <c r="D7328" t="s">
        <v>8927</v>
      </c>
      <c r="E7328" t="s">
        <v>690</v>
      </c>
      <c r="F7328" t="s">
        <v>16</v>
      </c>
      <c r="G7328" t="s">
        <v>16</v>
      </c>
      <c r="H7328" t="s">
        <v>16</v>
      </c>
      <c r="I7328">
        <v>1</v>
      </c>
      <c r="J7328">
        <v>2</v>
      </c>
      <c r="K7328">
        <v>300</v>
      </c>
      <c r="L7328">
        <v>1</v>
      </c>
      <c r="M7328" t="s">
        <v>1474</v>
      </c>
      <c r="N7328" t="str">
        <f>SUBSTITUTE(Sheet1[[#This Row],[Datekey_Opening]],"_","-")</f>
        <v>2015-11-20</v>
      </c>
      <c r="O7328">
        <f>YEAR(Sheet1[[#This Row],[Date]])</f>
        <v>2015</v>
      </c>
      <c r="P7328" t="str">
        <f>LOOKUP(Sheet1[[#This Row],[CountryCode]],$AI$4:$AI$18,$AJ$4:$AJ$18)</f>
        <v>India</v>
      </c>
      <c r="Q7328">
        <f>MONTH(Sheet1[[#This Row],[Date]])</f>
        <v>11</v>
      </c>
      <c r="R7328" t="str">
        <f>TEXT(Sheet1[[#This Row],[Date]],"MMMM")</f>
        <v>November</v>
      </c>
      <c r="S7328" t="str">
        <f>TEXT(Sheet1[[#This Row],[Date]],"YYYY-MMM")</f>
        <v>2015-Nov</v>
      </c>
      <c r="T7328">
        <f>WEEKDAY(Sheet1[[#This Row],[Date]])</f>
        <v>6</v>
      </c>
      <c r="U7328" t="str">
        <f>TEXT(Sheet1[[#This Row],[Date]],"DDDD")</f>
        <v>Friday</v>
      </c>
      <c r="V7328" t="str">
        <f>"FM"&amp;MOD(MONTH(Sheet1[[#This Row],[Date]])-4,12)+1</f>
        <v>FM8</v>
      </c>
      <c r="W7328" t="str">
        <f>"Q"&amp;ROUNDUP(MONTH(Sheet1[[#This Row],[Date]])/3,0)</f>
        <v>Q4</v>
      </c>
      <c r="X7328" t="str">
        <f>"Q"&amp;INT(MOD(MONTH(Sheet1[[#This Row],[Date]])-4,12/3)+1)</f>
        <v>Q4</v>
      </c>
      <c r="Y7328" t="str" cm="1">
        <f t="array" ref="Y7328">_xlfn.IFS(ROUND(L7328,0)&lt;=1,"Need to improve 0-1",ROUND(L7328,0)&lt;=2,"Okay 1-2",ROUND(L7328,0)&lt;=3,"Good 2-3",ROUND(L7328,0)&lt;=4,"Great 3-4",ROUND(L7328,0)&lt;=5,"Excellent 4-5")</f>
        <v>Need to improve 0-1</v>
      </c>
      <c r="Z7328" t="str">
        <f t="shared" si="114"/>
        <v>0-1000</v>
      </c>
    </row>
    <row r="7329" spans="1:26" x14ac:dyDescent="0.3">
      <c r="A7329">
        <v>18258756</v>
      </c>
      <c r="B7329" t="s">
        <v>1258</v>
      </c>
      <c r="C7329">
        <v>1</v>
      </c>
      <c r="D7329" t="s">
        <v>8927</v>
      </c>
      <c r="E7329" t="s">
        <v>405</v>
      </c>
      <c r="F7329" t="s">
        <v>16</v>
      </c>
      <c r="G7329" t="s">
        <v>16</v>
      </c>
      <c r="H7329" t="s">
        <v>16</v>
      </c>
      <c r="I7329">
        <v>1</v>
      </c>
      <c r="J7329">
        <v>2</v>
      </c>
      <c r="K7329">
        <v>300</v>
      </c>
      <c r="L7329">
        <v>1</v>
      </c>
      <c r="M7329" t="s">
        <v>1471</v>
      </c>
      <c r="N7329" t="str">
        <f>SUBSTITUTE(Sheet1[[#This Row],[Datekey_Opening]],"_","-")</f>
        <v>2012-11-6</v>
      </c>
      <c r="O7329">
        <f>YEAR(Sheet1[[#This Row],[Date]])</f>
        <v>2012</v>
      </c>
      <c r="P7329" t="str">
        <f>LOOKUP(Sheet1[[#This Row],[CountryCode]],$AI$4:$AI$18,$AJ$4:$AJ$18)</f>
        <v>India</v>
      </c>
      <c r="Q7329">
        <f>MONTH(Sheet1[[#This Row],[Date]])</f>
        <v>11</v>
      </c>
      <c r="R7329" t="str">
        <f>TEXT(Sheet1[[#This Row],[Date]],"MMMM")</f>
        <v>November</v>
      </c>
      <c r="S7329" t="str">
        <f>TEXT(Sheet1[[#This Row],[Date]],"YYYY-MMM")</f>
        <v>2012-Nov</v>
      </c>
      <c r="T7329">
        <f>WEEKDAY(Sheet1[[#This Row],[Date]])</f>
        <v>3</v>
      </c>
      <c r="U7329" t="str">
        <f>TEXT(Sheet1[[#This Row],[Date]],"DDDD")</f>
        <v>Tuesday</v>
      </c>
      <c r="V7329" t="str">
        <f>"FM"&amp;MOD(MONTH(Sheet1[[#This Row],[Date]])-4,12)+1</f>
        <v>FM8</v>
      </c>
      <c r="W7329" t="str">
        <f>"Q"&amp;ROUNDUP(MONTH(Sheet1[[#This Row],[Date]])/3,0)</f>
        <v>Q4</v>
      </c>
      <c r="X7329" t="str">
        <f>"Q"&amp;INT(MOD(MONTH(Sheet1[[#This Row],[Date]])-4,12/3)+1)</f>
        <v>Q4</v>
      </c>
      <c r="Y7329" t="str" cm="1">
        <f t="array" ref="Y7329">_xlfn.IFS(ROUND(L7329,0)&lt;=1,"Need to improve 0-1",ROUND(L7329,0)&lt;=2,"Okay 1-2",ROUND(L7329,0)&lt;=3,"Good 2-3",ROUND(L7329,0)&lt;=4,"Great 3-4",ROUND(L7329,0)&lt;=5,"Excellent 4-5")</f>
        <v>Need to improve 0-1</v>
      </c>
      <c r="Z7329" t="str">
        <f t="shared" si="114"/>
        <v>0-1000</v>
      </c>
    </row>
    <row r="7330" spans="1:26" x14ac:dyDescent="0.3">
      <c r="A7330">
        <v>18415359</v>
      </c>
      <c r="B7330" t="s">
        <v>5347</v>
      </c>
      <c r="C7330">
        <v>1</v>
      </c>
      <c r="D7330" t="s">
        <v>8927</v>
      </c>
      <c r="E7330" t="s">
        <v>365</v>
      </c>
      <c r="F7330" t="s">
        <v>16</v>
      </c>
      <c r="G7330" t="s">
        <v>21</v>
      </c>
      <c r="H7330" t="s">
        <v>16</v>
      </c>
      <c r="I7330">
        <v>1</v>
      </c>
      <c r="J7330">
        <v>13</v>
      </c>
      <c r="K7330">
        <v>300</v>
      </c>
      <c r="L7330">
        <v>3.3</v>
      </c>
      <c r="M7330" t="s">
        <v>6920</v>
      </c>
      <c r="N7330" t="str">
        <f>SUBSTITUTE(Sheet1[[#This Row],[Datekey_Opening]],"_","-")</f>
        <v>2010-11-11</v>
      </c>
      <c r="O7330">
        <f>YEAR(Sheet1[[#This Row],[Date]])</f>
        <v>2010</v>
      </c>
      <c r="P7330" t="str">
        <f>LOOKUP(Sheet1[[#This Row],[CountryCode]],$AI$4:$AI$18,$AJ$4:$AJ$18)</f>
        <v>India</v>
      </c>
      <c r="Q7330">
        <f>MONTH(Sheet1[[#This Row],[Date]])</f>
        <v>11</v>
      </c>
      <c r="R7330" t="str">
        <f>TEXT(Sheet1[[#This Row],[Date]],"MMMM")</f>
        <v>November</v>
      </c>
      <c r="S7330" t="str">
        <f>TEXT(Sheet1[[#This Row],[Date]],"YYYY-MMM")</f>
        <v>2010-Nov</v>
      </c>
      <c r="T7330">
        <f>WEEKDAY(Sheet1[[#This Row],[Date]])</f>
        <v>5</v>
      </c>
      <c r="U7330" t="str">
        <f>TEXT(Sheet1[[#This Row],[Date]],"DDDD")</f>
        <v>Thursday</v>
      </c>
      <c r="V7330" t="str">
        <f>"FM"&amp;MOD(MONTH(Sheet1[[#This Row],[Date]])-4,12)+1</f>
        <v>FM8</v>
      </c>
      <c r="W7330" t="str">
        <f>"Q"&amp;ROUNDUP(MONTH(Sheet1[[#This Row],[Date]])/3,0)</f>
        <v>Q4</v>
      </c>
      <c r="X7330" t="str">
        <f>"Q"&amp;INT(MOD(MONTH(Sheet1[[#This Row],[Date]])-4,12/3)+1)</f>
        <v>Q4</v>
      </c>
      <c r="Y7330" t="str" cm="1">
        <f t="array" ref="Y7330">_xlfn.IFS(ROUND(L7330,0)&lt;=1,"Need to improve 0-1",ROUND(L7330,0)&lt;=2,"Okay 1-2",ROUND(L7330,0)&lt;=3,"Good 2-3",ROUND(L7330,0)&lt;=4,"Great 3-4",ROUND(L7330,0)&lt;=5,"Excellent 4-5")</f>
        <v>Good 2-3</v>
      </c>
      <c r="Z7330" t="str">
        <f t="shared" si="114"/>
        <v>0-1000</v>
      </c>
    </row>
    <row r="7331" spans="1:26" x14ac:dyDescent="0.3">
      <c r="A7331">
        <v>308563</v>
      </c>
      <c r="B7331" t="s">
        <v>9582</v>
      </c>
      <c r="C7331">
        <v>1</v>
      </c>
      <c r="D7331" t="s">
        <v>8927</v>
      </c>
      <c r="E7331" t="s">
        <v>365</v>
      </c>
      <c r="F7331" t="s">
        <v>16</v>
      </c>
      <c r="G7331" t="s">
        <v>21</v>
      </c>
      <c r="H7331" t="s">
        <v>16</v>
      </c>
      <c r="I7331">
        <v>2</v>
      </c>
      <c r="J7331">
        <v>26</v>
      </c>
      <c r="K7331">
        <v>600</v>
      </c>
      <c r="L7331">
        <v>3</v>
      </c>
      <c r="M7331" t="s">
        <v>6920</v>
      </c>
      <c r="N7331" t="str">
        <f>SUBSTITUTE(Sheet1[[#This Row],[Datekey_Opening]],"_","-")</f>
        <v>2010-11-11</v>
      </c>
      <c r="O7331">
        <f>YEAR(Sheet1[[#This Row],[Date]])</f>
        <v>2010</v>
      </c>
      <c r="P7331" t="str">
        <f>LOOKUP(Sheet1[[#This Row],[CountryCode]],$AI$4:$AI$18,$AJ$4:$AJ$18)</f>
        <v>India</v>
      </c>
      <c r="Q7331">
        <f>MONTH(Sheet1[[#This Row],[Date]])</f>
        <v>11</v>
      </c>
      <c r="R7331" t="str">
        <f>TEXT(Sheet1[[#This Row],[Date]],"MMMM")</f>
        <v>November</v>
      </c>
      <c r="S7331" t="str">
        <f>TEXT(Sheet1[[#This Row],[Date]],"YYYY-MMM")</f>
        <v>2010-Nov</v>
      </c>
      <c r="T7331">
        <f>WEEKDAY(Sheet1[[#This Row],[Date]])</f>
        <v>5</v>
      </c>
      <c r="U7331" t="str">
        <f>TEXT(Sheet1[[#This Row],[Date]],"DDDD")</f>
        <v>Thursday</v>
      </c>
      <c r="V7331" t="str">
        <f>"FM"&amp;MOD(MONTH(Sheet1[[#This Row],[Date]])-4,12)+1</f>
        <v>FM8</v>
      </c>
      <c r="W7331" t="str">
        <f>"Q"&amp;ROUNDUP(MONTH(Sheet1[[#This Row],[Date]])/3,0)</f>
        <v>Q4</v>
      </c>
      <c r="X7331" t="str">
        <f>"Q"&amp;INT(MOD(MONTH(Sheet1[[#This Row],[Date]])-4,12/3)+1)</f>
        <v>Q4</v>
      </c>
      <c r="Y7331" t="str" cm="1">
        <f t="array" ref="Y7331">_xlfn.IFS(ROUND(L7331,0)&lt;=1,"Need to improve 0-1",ROUND(L7331,0)&lt;=2,"Okay 1-2",ROUND(L7331,0)&lt;=3,"Good 2-3",ROUND(L7331,0)&lt;=4,"Great 3-4",ROUND(L7331,0)&lt;=5,"Excellent 4-5")</f>
        <v>Good 2-3</v>
      </c>
      <c r="Z7331" t="str">
        <f t="shared" si="114"/>
        <v>0-1000</v>
      </c>
    </row>
    <row r="7332" spans="1:26" x14ac:dyDescent="0.3">
      <c r="A7332">
        <v>18224208</v>
      </c>
      <c r="B7332" t="s">
        <v>9583</v>
      </c>
      <c r="C7332">
        <v>1</v>
      </c>
      <c r="D7332" t="s">
        <v>8927</v>
      </c>
      <c r="E7332" t="s">
        <v>365</v>
      </c>
      <c r="F7332" t="s">
        <v>16</v>
      </c>
      <c r="G7332" t="s">
        <v>21</v>
      </c>
      <c r="H7332" t="s">
        <v>16</v>
      </c>
      <c r="I7332">
        <v>1</v>
      </c>
      <c r="J7332">
        <v>17</v>
      </c>
      <c r="K7332">
        <v>450</v>
      </c>
      <c r="L7332">
        <v>2.5</v>
      </c>
      <c r="M7332" t="s">
        <v>4253</v>
      </c>
      <c r="N7332" t="str">
        <f>SUBSTITUTE(Sheet1[[#This Row],[Datekey_Opening]],"_","-")</f>
        <v>2014-11-1</v>
      </c>
      <c r="O7332">
        <f>YEAR(Sheet1[[#This Row],[Date]])</f>
        <v>2014</v>
      </c>
      <c r="P7332" t="str">
        <f>LOOKUP(Sheet1[[#This Row],[CountryCode]],$AI$4:$AI$18,$AJ$4:$AJ$18)</f>
        <v>India</v>
      </c>
      <c r="Q7332">
        <f>MONTH(Sheet1[[#This Row],[Date]])</f>
        <v>11</v>
      </c>
      <c r="R7332" t="str">
        <f>TEXT(Sheet1[[#This Row],[Date]],"MMMM")</f>
        <v>November</v>
      </c>
      <c r="S7332" t="str">
        <f>TEXT(Sheet1[[#This Row],[Date]],"YYYY-MMM")</f>
        <v>2014-Nov</v>
      </c>
      <c r="T7332">
        <f>WEEKDAY(Sheet1[[#This Row],[Date]])</f>
        <v>7</v>
      </c>
      <c r="U7332" t="str">
        <f>TEXT(Sheet1[[#This Row],[Date]],"DDDD")</f>
        <v>Saturday</v>
      </c>
      <c r="V7332" t="str">
        <f>"FM"&amp;MOD(MONTH(Sheet1[[#This Row],[Date]])-4,12)+1</f>
        <v>FM8</v>
      </c>
      <c r="W7332" t="str">
        <f>"Q"&amp;ROUNDUP(MONTH(Sheet1[[#This Row],[Date]])/3,0)</f>
        <v>Q4</v>
      </c>
      <c r="X7332" t="str">
        <f>"Q"&amp;INT(MOD(MONTH(Sheet1[[#This Row],[Date]])-4,12/3)+1)</f>
        <v>Q4</v>
      </c>
      <c r="Y7332" t="str" cm="1">
        <f t="array" ref="Y7332">_xlfn.IFS(ROUND(L7332,0)&lt;=1,"Need to improve 0-1",ROUND(L7332,0)&lt;=2,"Okay 1-2",ROUND(L7332,0)&lt;=3,"Good 2-3",ROUND(L7332,0)&lt;=4,"Great 3-4",ROUND(L7332,0)&lt;=5,"Excellent 4-5")</f>
        <v>Good 2-3</v>
      </c>
      <c r="Z7332" t="str">
        <f t="shared" si="114"/>
        <v>0-1000</v>
      </c>
    </row>
    <row r="7333" spans="1:26" x14ac:dyDescent="0.3">
      <c r="A7333">
        <v>18236270</v>
      </c>
      <c r="B7333" t="s">
        <v>9584</v>
      </c>
      <c r="C7333">
        <v>1</v>
      </c>
      <c r="D7333" t="s">
        <v>8927</v>
      </c>
      <c r="E7333" t="s">
        <v>3907</v>
      </c>
      <c r="F7333" t="s">
        <v>16</v>
      </c>
      <c r="G7333" t="s">
        <v>16</v>
      </c>
      <c r="H7333" t="s">
        <v>16</v>
      </c>
      <c r="I7333">
        <v>1</v>
      </c>
      <c r="J7333">
        <v>12</v>
      </c>
      <c r="K7333">
        <v>450</v>
      </c>
      <c r="L7333">
        <v>3.1</v>
      </c>
      <c r="M7333" t="s">
        <v>6280</v>
      </c>
      <c r="N7333" t="str">
        <f>SUBSTITUTE(Sheet1[[#This Row],[Datekey_Opening]],"_","-")</f>
        <v>2013-11-26</v>
      </c>
      <c r="O7333">
        <f>YEAR(Sheet1[[#This Row],[Date]])</f>
        <v>2013</v>
      </c>
      <c r="P7333" t="str">
        <f>LOOKUP(Sheet1[[#This Row],[CountryCode]],$AI$4:$AI$18,$AJ$4:$AJ$18)</f>
        <v>India</v>
      </c>
      <c r="Q7333">
        <f>MONTH(Sheet1[[#This Row],[Date]])</f>
        <v>11</v>
      </c>
      <c r="R7333" t="str">
        <f>TEXT(Sheet1[[#This Row],[Date]],"MMMM")</f>
        <v>November</v>
      </c>
      <c r="S7333" t="str">
        <f>TEXT(Sheet1[[#This Row],[Date]],"YYYY-MMM")</f>
        <v>2013-Nov</v>
      </c>
      <c r="T7333">
        <f>WEEKDAY(Sheet1[[#This Row],[Date]])</f>
        <v>3</v>
      </c>
      <c r="U7333" t="str">
        <f>TEXT(Sheet1[[#This Row],[Date]],"DDDD")</f>
        <v>Tuesday</v>
      </c>
      <c r="V7333" t="str">
        <f>"FM"&amp;MOD(MONTH(Sheet1[[#This Row],[Date]])-4,12)+1</f>
        <v>FM8</v>
      </c>
      <c r="W7333" t="str">
        <f>"Q"&amp;ROUNDUP(MONTH(Sheet1[[#This Row],[Date]])/3,0)</f>
        <v>Q4</v>
      </c>
      <c r="X7333" t="str">
        <f>"Q"&amp;INT(MOD(MONTH(Sheet1[[#This Row],[Date]])-4,12/3)+1)</f>
        <v>Q4</v>
      </c>
      <c r="Y7333" t="str" cm="1">
        <f t="array" ref="Y7333">_xlfn.IFS(ROUND(L7333,0)&lt;=1,"Need to improve 0-1",ROUND(L7333,0)&lt;=2,"Okay 1-2",ROUND(L7333,0)&lt;=3,"Good 2-3",ROUND(L7333,0)&lt;=4,"Great 3-4",ROUND(L7333,0)&lt;=5,"Excellent 4-5")</f>
        <v>Good 2-3</v>
      </c>
      <c r="Z7333" t="str">
        <f t="shared" si="114"/>
        <v>0-1000</v>
      </c>
    </row>
    <row r="7334" spans="1:26" x14ac:dyDescent="0.3">
      <c r="A7334">
        <v>312237</v>
      </c>
      <c r="B7334" t="s">
        <v>9287</v>
      </c>
      <c r="C7334">
        <v>1</v>
      </c>
      <c r="D7334" t="s">
        <v>8927</v>
      </c>
      <c r="E7334" t="s">
        <v>435</v>
      </c>
      <c r="F7334" t="s">
        <v>16</v>
      </c>
      <c r="G7334" t="s">
        <v>21</v>
      </c>
      <c r="H7334" t="s">
        <v>16</v>
      </c>
      <c r="I7334">
        <v>1</v>
      </c>
      <c r="J7334">
        <v>8</v>
      </c>
      <c r="K7334">
        <v>300</v>
      </c>
      <c r="L7334">
        <v>2.8</v>
      </c>
      <c r="M7334" t="s">
        <v>5910</v>
      </c>
      <c r="N7334" t="str">
        <f>SUBSTITUTE(Sheet1[[#This Row],[Datekey_Opening]],"_","-")</f>
        <v>2015-11-23</v>
      </c>
      <c r="O7334">
        <f>YEAR(Sheet1[[#This Row],[Date]])</f>
        <v>2015</v>
      </c>
      <c r="P7334" t="str">
        <f>LOOKUP(Sheet1[[#This Row],[CountryCode]],$AI$4:$AI$18,$AJ$4:$AJ$18)</f>
        <v>India</v>
      </c>
      <c r="Q7334">
        <f>MONTH(Sheet1[[#This Row],[Date]])</f>
        <v>11</v>
      </c>
      <c r="R7334" t="str">
        <f>TEXT(Sheet1[[#This Row],[Date]],"MMMM")</f>
        <v>November</v>
      </c>
      <c r="S7334" t="str">
        <f>TEXT(Sheet1[[#This Row],[Date]],"YYYY-MMM")</f>
        <v>2015-Nov</v>
      </c>
      <c r="T7334">
        <f>WEEKDAY(Sheet1[[#This Row],[Date]])</f>
        <v>2</v>
      </c>
      <c r="U7334" t="str">
        <f>TEXT(Sheet1[[#This Row],[Date]],"DDDD")</f>
        <v>Monday</v>
      </c>
      <c r="V7334" t="str">
        <f>"FM"&amp;MOD(MONTH(Sheet1[[#This Row],[Date]])-4,12)+1</f>
        <v>FM8</v>
      </c>
      <c r="W7334" t="str">
        <f>"Q"&amp;ROUNDUP(MONTH(Sheet1[[#This Row],[Date]])/3,0)</f>
        <v>Q4</v>
      </c>
      <c r="X7334" t="str">
        <f>"Q"&amp;INT(MOD(MONTH(Sheet1[[#This Row],[Date]])-4,12/3)+1)</f>
        <v>Q4</v>
      </c>
      <c r="Y7334" t="str" cm="1">
        <f t="array" ref="Y7334">_xlfn.IFS(ROUND(L7334,0)&lt;=1,"Need to improve 0-1",ROUND(L7334,0)&lt;=2,"Okay 1-2",ROUND(L7334,0)&lt;=3,"Good 2-3",ROUND(L7334,0)&lt;=4,"Great 3-4",ROUND(L7334,0)&lt;=5,"Excellent 4-5")</f>
        <v>Good 2-3</v>
      </c>
      <c r="Z7334" t="str">
        <f t="shared" si="114"/>
        <v>0-1000</v>
      </c>
    </row>
    <row r="7335" spans="1:26" x14ac:dyDescent="0.3">
      <c r="A7335">
        <v>7991</v>
      </c>
      <c r="B7335" t="s">
        <v>9585</v>
      </c>
      <c r="C7335">
        <v>1</v>
      </c>
      <c r="D7335" t="s">
        <v>8927</v>
      </c>
      <c r="E7335" t="s">
        <v>395</v>
      </c>
      <c r="F7335" t="s">
        <v>16</v>
      </c>
      <c r="G7335" t="s">
        <v>16</v>
      </c>
      <c r="H7335" t="s">
        <v>16</v>
      </c>
      <c r="I7335">
        <v>1</v>
      </c>
      <c r="J7335">
        <v>20</v>
      </c>
      <c r="K7335">
        <v>200</v>
      </c>
      <c r="L7335">
        <v>3.2</v>
      </c>
      <c r="M7335" t="s">
        <v>3533</v>
      </c>
      <c r="N7335" t="str">
        <f>SUBSTITUTE(Sheet1[[#This Row],[Datekey_Opening]],"_","-")</f>
        <v>2017-11-7</v>
      </c>
      <c r="O7335">
        <f>YEAR(Sheet1[[#This Row],[Date]])</f>
        <v>2017</v>
      </c>
      <c r="P7335" t="str">
        <f>LOOKUP(Sheet1[[#This Row],[CountryCode]],$AI$4:$AI$18,$AJ$4:$AJ$18)</f>
        <v>India</v>
      </c>
      <c r="Q7335">
        <f>MONTH(Sheet1[[#This Row],[Date]])</f>
        <v>11</v>
      </c>
      <c r="R7335" t="str">
        <f>TEXT(Sheet1[[#This Row],[Date]],"MMMM")</f>
        <v>November</v>
      </c>
      <c r="S7335" t="str">
        <f>TEXT(Sheet1[[#This Row],[Date]],"YYYY-MMM")</f>
        <v>2017-Nov</v>
      </c>
      <c r="T7335">
        <f>WEEKDAY(Sheet1[[#This Row],[Date]])</f>
        <v>3</v>
      </c>
      <c r="U7335" t="str">
        <f>TEXT(Sheet1[[#This Row],[Date]],"DDDD")</f>
        <v>Tuesday</v>
      </c>
      <c r="V7335" t="str">
        <f>"FM"&amp;MOD(MONTH(Sheet1[[#This Row],[Date]])-4,12)+1</f>
        <v>FM8</v>
      </c>
      <c r="W7335" t="str">
        <f>"Q"&amp;ROUNDUP(MONTH(Sheet1[[#This Row],[Date]])/3,0)</f>
        <v>Q4</v>
      </c>
      <c r="X7335" t="str">
        <f>"Q"&amp;INT(MOD(MONTH(Sheet1[[#This Row],[Date]])-4,12/3)+1)</f>
        <v>Q4</v>
      </c>
      <c r="Y7335" t="str" cm="1">
        <f t="array" ref="Y7335">_xlfn.IFS(ROUND(L7335,0)&lt;=1,"Need to improve 0-1",ROUND(L7335,0)&lt;=2,"Okay 1-2",ROUND(L7335,0)&lt;=3,"Good 2-3",ROUND(L7335,0)&lt;=4,"Great 3-4",ROUND(L7335,0)&lt;=5,"Excellent 4-5")</f>
        <v>Good 2-3</v>
      </c>
      <c r="Z7335" t="str">
        <f t="shared" si="114"/>
        <v>0-1000</v>
      </c>
    </row>
    <row r="7336" spans="1:26" x14ac:dyDescent="0.3">
      <c r="A7336">
        <v>3153</v>
      </c>
      <c r="B7336" t="s">
        <v>9586</v>
      </c>
      <c r="C7336">
        <v>1</v>
      </c>
      <c r="D7336" t="s">
        <v>8927</v>
      </c>
      <c r="E7336" t="s">
        <v>426</v>
      </c>
      <c r="F7336" t="s">
        <v>16</v>
      </c>
      <c r="G7336" t="s">
        <v>16</v>
      </c>
      <c r="H7336" t="s">
        <v>16</v>
      </c>
      <c r="I7336">
        <v>1</v>
      </c>
      <c r="J7336">
        <v>46</v>
      </c>
      <c r="K7336">
        <v>300</v>
      </c>
      <c r="L7336">
        <v>3.2</v>
      </c>
      <c r="M7336" t="s">
        <v>3031</v>
      </c>
      <c r="N7336" t="str">
        <f>SUBSTITUTE(Sheet1[[#This Row],[Datekey_Opening]],"_","-")</f>
        <v>2011-11-25</v>
      </c>
      <c r="O7336">
        <f>YEAR(Sheet1[[#This Row],[Date]])</f>
        <v>2011</v>
      </c>
      <c r="P7336" t="str">
        <f>LOOKUP(Sheet1[[#This Row],[CountryCode]],$AI$4:$AI$18,$AJ$4:$AJ$18)</f>
        <v>India</v>
      </c>
      <c r="Q7336">
        <f>MONTH(Sheet1[[#This Row],[Date]])</f>
        <v>11</v>
      </c>
      <c r="R7336" t="str">
        <f>TEXT(Sheet1[[#This Row],[Date]],"MMMM")</f>
        <v>November</v>
      </c>
      <c r="S7336" t="str">
        <f>TEXT(Sheet1[[#This Row],[Date]],"YYYY-MMM")</f>
        <v>2011-Nov</v>
      </c>
      <c r="T7336">
        <f>WEEKDAY(Sheet1[[#This Row],[Date]])</f>
        <v>6</v>
      </c>
      <c r="U7336" t="str">
        <f>TEXT(Sheet1[[#This Row],[Date]],"DDDD")</f>
        <v>Friday</v>
      </c>
      <c r="V7336" t="str">
        <f>"FM"&amp;MOD(MONTH(Sheet1[[#This Row],[Date]])-4,12)+1</f>
        <v>FM8</v>
      </c>
      <c r="W7336" t="str">
        <f>"Q"&amp;ROUNDUP(MONTH(Sheet1[[#This Row],[Date]])/3,0)</f>
        <v>Q4</v>
      </c>
      <c r="X7336" t="str">
        <f>"Q"&amp;INT(MOD(MONTH(Sheet1[[#This Row],[Date]])-4,12/3)+1)</f>
        <v>Q4</v>
      </c>
      <c r="Y7336" t="str" cm="1">
        <f t="array" ref="Y7336">_xlfn.IFS(ROUND(L7336,0)&lt;=1,"Need to improve 0-1",ROUND(L7336,0)&lt;=2,"Okay 1-2",ROUND(L7336,0)&lt;=3,"Good 2-3",ROUND(L7336,0)&lt;=4,"Great 3-4",ROUND(L7336,0)&lt;=5,"Excellent 4-5")</f>
        <v>Good 2-3</v>
      </c>
      <c r="Z7336" t="str">
        <f t="shared" si="114"/>
        <v>0-1000</v>
      </c>
    </row>
    <row r="7337" spans="1:26" x14ac:dyDescent="0.3">
      <c r="A7337">
        <v>309215</v>
      </c>
      <c r="B7337" t="s">
        <v>9587</v>
      </c>
      <c r="C7337">
        <v>1</v>
      </c>
      <c r="D7337" t="s">
        <v>8927</v>
      </c>
      <c r="E7337" t="s">
        <v>432</v>
      </c>
      <c r="F7337" t="s">
        <v>16</v>
      </c>
      <c r="G7337" t="s">
        <v>16</v>
      </c>
      <c r="H7337" t="s">
        <v>16</v>
      </c>
      <c r="I7337">
        <v>1</v>
      </c>
      <c r="J7337">
        <v>37</v>
      </c>
      <c r="K7337">
        <v>300</v>
      </c>
      <c r="L7337">
        <v>3.4</v>
      </c>
      <c r="M7337" t="s">
        <v>4058</v>
      </c>
      <c r="N7337" t="str">
        <f>SUBSTITUTE(Sheet1[[#This Row],[Datekey_Opening]],"_","-")</f>
        <v>2014-11-18</v>
      </c>
      <c r="O7337">
        <f>YEAR(Sheet1[[#This Row],[Date]])</f>
        <v>2014</v>
      </c>
      <c r="P7337" t="str">
        <f>LOOKUP(Sheet1[[#This Row],[CountryCode]],$AI$4:$AI$18,$AJ$4:$AJ$18)</f>
        <v>India</v>
      </c>
      <c r="Q7337">
        <f>MONTH(Sheet1[[#This Row],[Date]])</f>
        <v>11</v>
      </c>
      <c r="R7337" t="str">
        <f>TEXT(Sheet1[[#This Row],[Date]],"MMMM")</f>
        <v>November</v>
      </c>
      <c r="S7337" t="str">
        <f>TEXT(Sheet1[[#This Row],[Date]],"YYYY-MMM")</f>
        <v>2014-Nov</v>
      </c>
      <c r="T7337">
        <f>WEEKDAY(Sheet1[[#This Row],[Date]])</f>
        <v>3</v>
      </c>
      <c r="U7337" t="str">
        <f>TEXT(Sheet1[[#This Row],[Date]],"DDDD")</f>
        <v>Tuesday</v>
      </c>
      <c r="V7337" t="str">
        <f>"FM"&amp;MOD(MONTH(Sheet1[[#This Row],[Date]])-4,12)+1</f>
        <v>FM8</v>
      </c>
      <c r="W7337" t="str">
        <f>"Q"&amp;ROUNDUP(MONTH(Sheet1[[#This Row],[Date]])/3,0)</f>
        <v>Q4</v>
      </c>
      <c r="X7337" t="str">
        <f>"Q"&amp;INT(MOD(MONTH(Sheet1[[#This Row],[Date]])-4,12/3)+1)</f>
        <v>Q4</v>
      </c>
      <c r="Y7337" t="str" cm="1">
        <f t="array" ref="Y7337">_xlfn.IFS(ROUND(L7337,0)&lt;=1,"Need to improve 0-1",ROUND(L7337,0)&lt;=2,"Okay 1-2",ROUND(L7337,0)&lt;=3,"Good 2-3",ROUND(L7337,0)&lt;=4,"Great 3-4",ROUND(L7337,0)&lt;=5,"Excellent 4-5")</f>
        <v>Good 2-3</v>
      </c>
      <c r="Z7337" t="str">
        <f t="shared" si="114"/>
        <v>0-1000</v>
      </c>
    </row>
    <row r="7338" spans="1:26" x14ac:dyDescent="0.3">
      <c r="A7338">
        <v>18429379</v>
      </c>
      <c r="B7338" t="s">
        <v>9588</v>
      </c>
      <c r="C7338">
        <v>1</v>
      </c>
      <c r="D7338" t="s">
        <v>8927</v>
      </c>
      <c r="E7338" t="s">
        <v>15</v>
      </c>
      <c r="F7338" t="s">
        <v>16</v>
      </c>
      <c r="G7338" t="s">
        <v>16</v>
      </c>
      <c r="H7338" t="s">
        <v>16</v>
      </c>
      <c r="I7338">
        <v>1</v>
      </c>
      <c r="J7338">
        <v>5</v>
      </c>
      <c r="K7338">
        <v>200</v>
      </c>
      <c r="L7338">
        <v>3</v>
      </c>
      <c r="M7338" t="s">
        <v>1320</v>
      </c>
      <c r="N7338" t="str">
        <f>SUBSTITUTE(Sheet1[[#This Row],[Datekey_Opening]],"_","-")</f>
        <v>2015-11-4</v>
      </c>
      <c r="O7338">
        <f>YEAR(Sheet1[[#This Row],[Date]])</f>
        <v>2015</v>
      </c>
      <c r="P7338" t="str">
        <f>LOOKUP(Sheet1[[#This Row],[CountryCode]],$AI$4:$AI$18,$AJ$4:$AJ$18)</f>
        <v>India</v>
      </c>
      <c r="Q7338">
        <f>MONTH(Sheet1[[#This Row],[Date]])</f>
        <v>11</v>
      </c>
      <c r="R7338" t="str">
        <f>TEXT(Sheet1[[#This Row],[Date]],"MMMM")</f>
        <v>November</v>
      </c>
      <c r="S7338" t="str">
        <f>TEXT(Sheet1[[#This Row],[Date]],"YYYY-MMM")</f>
        <v>2015-Nov</v>
      </c>
      <c r="T7338">
        <f>WEEKDAY(Sheet1[[#This Row],[Date]])</f>
        <v>4</v>
      </c>
      <c r="U7338" t="str">
        <f>TEXT(Sheet1[[#This Row],[Date]],"DDDD")</f>
        <v>Wednesday</v>
      </c>
      <c r="V7338" t="str">
        <f>"FM"&amp;MOD(MONTH(Sheet1[[#This Row],[Date]])-4,12)+1</f>
        <v>FM8</v>
      </c>
      <c r="W7338" t="str">
        <f>"Q"&amp;ROUNDUP(MONTH(Sheet1[[#This Row],[Date]])/3,0)</f>
        <v>Q4</v>
      </c>
      <c r="X7338" t="str">
        <f>"Q"&amp;INT(MOD(MONTH(Sheet1[[#This Row],[Date]])-4,12/3)+1)</f>
        <v>Q4</v>
      </c>
      <c r="Y7338" t="str" cm="1">
        <f t="array" ref="Y7338">_xlfn.IFS(ROUND(L7338,0)&lt;=1,"Need to improve 0-1",ROUND(L7338,0)&lt;=2,"Okay 1-2",ROUND(L7338,0)&lt;=3,"Good 2-3",ROUND(L7338,0)&lt;=4,"Great 3-4",ROUND(L7338,0)&lt;=5,"Excellent 4-5")</f>
        <v>Good 2-3</v>
      </c>
      <c r="Z7338" t="str">
        <f t="shared" si="114"/>
        <v>0-1000</v>
      </c>
    </row>
    <row r="7339" spans="1:26" x14ac:dyDescent="0.3">
      <c r="A7339">
        <v>18440192</v>
      </c>
      <c r="B7339" t="s">
        <v>9589</v>
      </c>
      <c r="C7339">
        <v>1</v>
      </c>
      <c r="D7339" t="s">
        <v>8927</v>
      </c>
      <c r="E7339" t="s">
        <v>690</v>
      </c>
      <c r="F7339" t="s">
        <v>16</v>
      </c>
      <c r="G7339" t="s">
        <v>16</v>
      </c>
      <c r="H7339" t="s">
        <v>16</v>
      </c>
      <c r="I7339">
        <v>1</v>
      </c>
      <c r="J7339">
        <v>4</v>
      </c>
      <c r="K7339">
        <v>300</v>
      </c>
      <c r="L7339">
        <v>3.1</v>
      </c>
      <c r="M7339" t="s">
        <v>1513</v>
      </c>
      <c r="N7339" t="str">
        <f>SUBSTITUTE(Sheet1[[#This Row],[Datekey_Opening]],"_","-")</f>
        <v>2016-11-14</v>
      </c>
      <c r="O7339">
        <f>YEAR(Sheet1[[#This Row],[Date]])</f>
        <v>2016</v>
      </c>
      <c r="P7339" t="str">
        <f>LOOKUP(Sheet1[[#This Row],[CountryCode]],$AI$4:$AI$18,$AJ$4:$AJ$18)</f>
        <v>India</v>
      </c>
      <c r="Q7339">
        <f>MONTH(Sheet1[[#This Row],[Date]])</f>
        <v>11</v>
      </c>
      <c r="R7339" t="str">
        <f>TEXT(Sheet1[[#This Row],[Date]],"MMMM")</f>
        <v>November</v>
      </c>
      <c r="S7339" t="str">
        <f>TEXT(Sheet1[[#This Row],[Date]],"YYYY-MMM")</f>
        <v>2016-Nov</v>
      </c>
      <c r="T7339">
        <f>WEEKDAY(Sheet1[[#This Row],[Date]])</f>
        <v>2</v>
      </c>
      <c r="U7339" t="str">
        <f>TEXT(Sheet1[[#This Row],[Date]],"DDDD")</f>
        <v>Monday</v>
      </c>
      <c r="V7339" t="str">
        <f>"FM"&amp;MOD(MONTH(Sheet1[[#This Row],[Date]])-4,12)+1</f>
        <v>FM8</v>
      </c>
      <c r="W7339" t="str">
        <f>"Q"&amp;ROUNDUP(MONTH(Sheet1[[#This Row],[Date]])/3,0)</f>
        <v>Q4</v>
      </c>
      <c r="X7339" t="str">
        <f>"Q"&amp;INT(MOD(MONTH(Sheet1[[#This Row],[Date]])-4,12/3)+1)</f>
        <v>Q4</v>
      </c>
      <c r="Y7339" t="str" cm="1">
        <f t="array" ref="Y7339">_xlfn.IFS(ROUND(L7339,0)&lt;=1,"Need to improve 0-1",ROUND(L7339,0)&lt;=2,"Okay 1-2",ROUND(L7339,0)&lt;=3,"Good 2-3",ROUND(L7339,0)&lt;=4,"Great 3-4",ROUND(L7339,0)&lt;=5,"Excellent 4-5")</f>
        <v>Good 2-3</v>
      </c>
      <c r="Z7339" t="str">
        <f t="shared" si="114"/>
        <v>0-1000</v>
      </c>
    </row>
    <row r="7340" spans="1:26" x14ac:dyDescent="0.3">
      <c r="A7340">
        <v>303025</v>
      </c>
      <c r="B7340" t="s">
        <v>9590</v>
      </c>
      <c r="C7340">
        <v>1</v>
      </c>
      <c r="D7340" t="s">
        <v>8927</v>
      </c>
      <c r="E7340" t="s">
        <v>382</v>
      </c>
      <c r="F7340" t="s">
        <v>16</v>
      </c>
      <c r="G7340" t="s">
        <v>16</v>
      </c>
      <c r="H7340" t="s">
        <v>16</v>
      </c>
      <c r="I7340">
        <v>2</v>
      </c>
      <c r="J7340">
        <v>20</v>
      </c>
      <c r="K7340">
        <v>550</v>
      </c>
      <c r="L7340">
        <v>2.5</v>
      </c>
      <c r="M7340" t="s">
        <v>5928</v>
      </c>
      <c r="N7340" t="str">
        <f>SUBSTITUTE(Sheet1[[#This Row],[Datekey_Opening]],"_","-")</f>
        <v>2015-11-19</v>
      </c>
      <c r="O7340">
        <f>YEAR(Sheet1[[#This Row],[Date]])</f>
        <v>2015</v>
      </c>
      <c r="P7340" t="str">
        <f>LOOKUP(Sheet1[[#This Row],[CountryCode]],$AI$4:$AI$18,$AJ$4:$AJ$18)</f>
        <v>India</v>
      </c>
      <c r="Q7340">
        <f>MONTH(Sheet1[[#This Row],[Date]])</f>
        <v>11</v>
      </c>
      <c r="R7340" t="str">
        <f>TEXT(Sheet1[[#This Row],[Date]],"MMMM")</f>
        <v>November</v>
      </c>
      <c r="S7340" t="str">
        <f>TEXT(Sheet1[[#This Row],[Date]],"YYYY-MMM")</f>
        <v>2015-Nov</v>
      </c>
      <c r="T7340">
        <f>WEEKDAY(Sheet1[[#This Row],[Date]])</f>
        <v>5</v>
      </c>
      <c r="U7340" t="str">
        <f>TEXT(Sheet1[[#This Row],[Date]],"DDDD")</f>
        <v>Thursday</v>
      </c>
      <c r="V7340" t="str">
        <f>"FM"&amp;MOD(MONTH(Sheet1[[#This Row],[Date]])-4,12)+1</f>
        <v>FM8</v>
      </c>
      <c r="W7340" t="str">
        <f>"Q"&amp;ROUNDUP(MONTH(Sheet1[[#This Row],[Date]])/3,0)</f>
        <v>Q4</v>
      </c>
      <c r="X7340" t="str">
        <f>"Q"&amp;INT(MOD(MONTH(Sheet1[[#This Row],[Date]])-4,12/3)+1)</f>
        <v>Q4</v>
      </c>
      <c r="Y7340" t="str" cm="1">
        <f t="array" ref="Y7340">_xlfn.IFS(ROUND(L7340,0)&lt;=1,"Need to improve 0-1",ROUND(L7340,0)&lt;=2,"Okay 1-2",ROUND(L7340,0)&lt;=3,"Good 2-3",ROUND(L7340,0)&lt;=4,"Great 3-4",ROUND(L7340,0)&lt;=5,"Excellent 4-5")</f>
        <v>Good 2-3</v>
      </c>
      <c r="Z7340" t="str">
        <f t="shared" si="114"/>
        <v>0-1000</v>
      </c>
    </row>
    <row r="7341" spans="1:26" x14ac:dyDescent="0.3">
      <c r="A7341">
        <v>308763</v>
      </c>
      <c r="B7341" t="s">
        <v>9591</v>
      </c>
      <c r="C7341">
        <v>1</v>
      </c>
      <c r="D7341" t="s">
        <v>8927</v>
      </c>
      <c r="E7341" t="s">
        <v>15</v>
      </c>
      <c r="F7341" t="s">
        <v>16</v>
      </c>
      <c r="G7341" t="s">
        <v>16</v>
      </c>
      <c r="H7341" t="s">
        <v>16</v>
      </c>
      <c r="I7341">
        <v>1</v>
      </c>
      <c r="J7341">
        <v>7</v>
      </c>
      <c r="K7341">
        <v>200</v>
      </c>
      <c r="L7341">
        <v>3</v>
      </c>
      <c r="M7341" t="s">
        <v>2349</v>
      </c>
      <c r="N7341" t="str">
        <f>SUBSTITUTE(Sheet1[[#This Row],[Datekey_Opening]],"_","-")</f>
        <v>2015-11-21</v>
      </c>
      <c r="O7341">
        <f>YEAR(Sheet1[[#This Row],[Date]])</f>
        <v>2015</v>
      </c>
      <c r="P7341" t="str">
        <f>LOOKUP(Sheet1[[#This Row],[CountryCode]],$AI$4:$AI$18,$AJ$4:$AJ$18)</f>
        <v>India</v>
      </c>
      <c r="Q7341">
        <f>MONTH(Sheet1[[#This Row],[Date]])</f>
        <v>11</v>
      </c>
      <c r="R7341" t="str">
        <f>TEXT(Sheet1[[#This Row],[Date]],"MMMM")</f>
        <v>November</v>
      </c>
      <c r="S7341" t="str">
        <f>TEXT(Sheet1[[#This Row],[Date]],"YYYY-MMM")</f>
        <v>2015-Nov</v>
      </c>
      <c r="T7341">
        <f>WEEKDAY(Sheet1[[#This Row],[Date]])</f>
        <v>7</v>
      </c>
      <c r="U7341" t="str">
        <f>TEXT(Sheet1[[#This Row],[Date]],"DDDD")</f>
        <v>Saturday</v>
      </c>
      <c r="V7341" t="str">
        <f>"FM"&amp;MOD(MONTH(Sheet1[[#This Row],[Date]])-4,12)+1</f>
        <v>FM8</v>
      </c>
      <c r="W7341" t="str">
        <f>"Q"&amp;ROUNDUP(MONTH(Sheet1[[#This Row],[Date]])/3,0)</f>
        <v>Q4</v>
      </c>
      <c r="X7341" t="str">
        <f>"Q"&amp;INT(MOD(MONTH(Sheet1[[#This Row],[Date]])-4,12/3)+1)</f>
        <v>Q4</v>
      </c>
      <c r="Y7341" t="str" cm="1">
        <f t="array" ref="Y7341">_xlfn.IFS(ROUND(L7341,0)&lt;=1,"Need to improve 0-1",ROUND(L7341,0)&lt;=2,"Okay 1-2",ROUND(L7341,0)&lt;=3,"Good 2-3",ROUND(L7341,0)&lt;=4,"Great 3-4",ROUND(L7341,0)&lt;=5,"Excellent 4-5")</f>
        <v>Good 2-3</v>
      </c>
      <c r="Z7341" t="str">
        <f t="shared" si="114"/>
        <v>0-1000</v>
      </c>
    </row>
    <row r="7342" spans="1:26" x14ac:dyDescent="0.3">
      <c r="A7342">
        <v>18303838</v>
      </c>
      <c r="B7342" t="s">
        <v>9592</v>
      </c>
      <c r="C7342">
        <v>1</v>
      </c>
      <c r="D7342" t="s">
        <v>8927</v>
      </c>
      <c r="E7342" t="s">
        <v>435</v>
      </c>
      <c r="F7342" t="s">
        <v>16</v>
      </c>
      <c r="G7342" t="s">
        <v>16</v>
      </c>
      <c r="H7342" t="s">
        <v>16</v>
      </c>
      <c r="I7342">
        <v>2</v>
      </c>
      <c r="J7342">
        <v>5</v>
      </c>
      <c r="K7342">
        <v>700</v>
      </c>
      <c r="L7342">
        <v>3</v>
      </c>
      <c r="M7342" t="s">
        <v>969</v>
      </c>
      <c r="N7342" t="str">
        <f>SUBSTITUTE(Sheet1[[#This Row],[Datekey_Opening]],"_","-")</f>
        <v>2013-11-28</v>
      </c>
      <c r="O7342">
        <f>YEAR(Sheet1[[#This Row],[Date]])</f>
        <v>2013</v>
      </c>
      <c r="P7342" t="str">
        <f>LOOKUP(Sheet1[[#This Row],[CountryCode]],$AI$4:$AI$18,$AJ$4:$AJ$18)</f>
        <v>India</v>
      </c>
      <c r="Q7342">
        <f>MONTH(Sheet1[[#This Row],[Date]])</f>
        <v>11</v>
      </c>
      <c r="R7342" t="str">
        <f>TEXT(Sheet1[[#This Row],[Date]],"MMMM")</f>
        <v>November</v>
      </c>
      <c r="S7342" t="str">
        <f>TEXT(Sheet1[[#This Row],[Date]],"YYYY-MMM")</f>
        <v>2013-Nov</v>
      </c>
      <c r="T7342">
        <f>WEEKDAY(Sheet1[[#This Row],[Date]])</f>
        <v>5</v>
      </c>
      <c r="U7342" t="str">
        <f>TEXT(Sheet1[[#This Row],[Date]],"DDDD")</f>
        <v>Thursday</v>
      </c>
      <c r="V7342" t="str">
        <f>"FM"&amp;MOD(MONTH(Sheet1[[#This Row],[Date]])-4,12)+1</f>
        <v>FM8</v>
      </c>
      <c r="W7342" t="str">
        <f>"Q"&amp;ROUNDUP(MONTH(Sheet1[[#This Row],[Date]])/3,0)</f>
        <v>Q4</v>
      </c>
      <c r="X7342" t="str">
        <f>"Q"&amp;INT(MOD(MONTH(Sheet1[[#This Row],[Date]])-4,12/3)+1)</f>
        <v>Q4</v>
      </c>
      <c r="Y7342" t="str" cm="1">
        <f t="array" ref="Y7342">_xlfn.IFS(ROUND(L7342,0)&lt;=1,"Need to improve 0-1",ROUND(L7342,0)&lt;=2,"Okay 1-2",ROUND(L7342,0)&lt;=3,"Good 2-3",ROUND(L7342,0)&lt;=4,"Great 3-4",ROUND(L7342,0)&lt;=5,"Excellent 4-5")</f>
        <v>Good 2-3</v>
      </c>
      <c r="Z7342" t="str">
        <f t="shared" si="114"/>
        <v>0-1000</v>
      </c>
    </row>
    <row r="7343" spans="1:26" x14ac:dyDescent="0.3">
      <c r="A7343">
        <v>3679</v>
      </c>
      <c r="B7343" t="s">
        <v>9593</v>
      </c>
      <c r="C7343">
        <v>1</v>
      </c>
      <c r="D7343" t="s">
        <v>8927</v>
      </c>
      <c r="E7343" t="s">
        <v>569</v>
      </c>
      <c r="F7343" t="s">
        <v>16</v>
      </c>
      <c r="G7343" t="s">
        <v>16</v>
      </c>
      <c r="H7343" t="s">
        <v>16</v>
      </c>
      <c r="I7343">
        <v>1</v>
      </c>
      <c r="J7343">
        <v>18</v>
      </c>
      <c r="K7343">
        <v>450</v>
      </c>
      <c r="L7343">
        <v>3.4</v>
      </c>
      <c r="M7343" t="s">
        <v>9594</v>
      </c>
      <c r="N7343" t="str">
        <f>SUBSTITUTE(Sheet1[[#This Row],[Datekey_Opening]],"_","-")</f>
        <v>2016-11-9</v>
      </c>
      <c r="O7343">
        <f>YEAR(Sheet1[[#This Row],[Date]])</f>
        <v>2016</v>
      </c>
      <c r="P7343" t="str">
        <f>LOOKUP(Sheet1[[#This Row],[CountryCode]],$AI$4:$AI$18,$AJ$4:$AJ$18)</f>
        <v>India</v>
      </c>
      <c r="Q7343">
        <f>MONTH(Sheet1[[#This Row],[Date]])</f>
        <v>11</v>
      </c>
      <c r="R7343" t="str">
        <f>TEXT(Sheet1[[#This Row],[Date]],"MMMM")</f>
        <v>November</v>
      </c>
      <c r="S7343" t="str">
        <f>TEXT(Sheet1[[#This Row],[Date]],"YYYY-MMM")</f>
        <v>2016-Nov</v>
      </c>
      <c r="T7343">
        <f>WEEKDAY(Sheet1[[#This Row],[Date]])</f>
        <v>4</v>
      </c>
      <c r="U7343" t="str">
        <f>TEXT(Sheet1[[#This Row],[Date]],"DDDD")</f>
        <v>Wednesday</v>
      </c>
      <c r="V7343" t="str">
        <f>"FM"&amp;MOD(MONTH(Sheet1[[#This Row],[Date]])-4,12)+1</f>
        <v>FM8</v>
      </c>
      <c r="W7343" t="str">
        <f>"Q"&amp;ROUNDUP(MONTH(Sheet1[[#This Row],[Date]])/3,0)</f>
        <v>Q4</v>
      </c>
      <c r="X7343" t="str">
        <f>"Q"&amp;INT(MOD(MONTH(Sheet1[[#This Row],[Date]])-4,12/3)+1)</f>
        <v>Q4</v>
      </c>
      <c r="Y7343" t="str" cm="1">
        <f t="array" ref="Y7343">_xlfn.IFS(ROUND(L7343,0)&lt;=1,"Need to improve 0-1",ROUND(L7343,0)&lt;=2,"Okay 1-2",ROUND(L7343,0)&lt;=3,"Good 2-3",ROUND(L7343,0)&lt;=4,"Great 3-4",ROUND(L7343,0)&lt;=5,"Excellent 4-5")</f>
        <v>Good 2-3</v>
      </c>
      <c r="Z7343" t="str">
        <f t="shared" si="114"/>
        <v>0-1000</v>
      </c>
    </row>
    <row r="7344" spans="1:26" x14ac:dyDescent="0.3">
      <c r="A7344">
        <v>1919</v>
      </c>
      <c r="B7344" t="s">
        <v>6708</v>
      </c>
      <c r="C7344">
        <v>1</v>
      </c>
      <c r="D7344" t="s">
        <v>8927</v>
      </c>
      <c r="E7344" t="s">
        <v>635</v>
      </c>
      <c r="F7344" t="s">
        <v>16</v>
      </c>
      <c r="G7344" t="s">
        <v>16</v>
      </c>
      <c r="H7344" t="s">
        <v>16</v>
      </c>
      <c r="I7344">
        <v>1</v>
      </c>
      <c r="J7344">
        <v>69</v>
      </c>
      <c r="K7344">
        <v>250</v>
      </c>
      <c r="L7344">
        <v>3.6</v>
      </c>
      <c r="M7344" t="s">
        <v>3009</v>
      </c>
      <c r="N7344" t="str">
        <f>SUBSTITUTE(Sheet1[[#This Row],[Datekey_Opening]],"_","-")</f>
        <v>2017-11-3</v>
      </c>
      <c r="O7344">
        <f>YEAR(Sheet1[[#This Row],[Date]])</f>
        <v>2017</v>
      </c>
      <c r="P7344" t="str">
        <f>LOOKUP(Sheet1[[#This Row],[CountryCode]],$AI$4:$AI$18,$AJ$4:$AJ$18)</f>
        <v>India</v>
      </c>
      <c r="Q7344">
        <f>MONTH(Sheet1[[#This Row],[Date]])</f>
        <v>11</v>
      </c>
      <c r="R7344" t="str">
        <f>TEXT(Sheet1[[#This Row],[Date]],"MMMM")</f>
        <v>November</v>
      </c>
      <c r="S7344" t="str">
        <f>TEXT(Sheet1[[#This Row],[Date]],"YYYY-MMM")</f>
        <v>2017-Nov</v>
      </c>
      <c r="T7344">
        <f>WEEKDAY(Sheet1[[#This Row],[Date]])</f>
        <v>6</v>
      </c>
      <c r="U7344" t="str">
        <f>TEXT(Sheet1[[#This Row],[Date]],"DDDD")</f>
        <v>Friday</v>
      </c>
      <c r="V7344" t="str">
        <f>"FM"&amp;MOD(MONTH(Sheet1[[#This Row],[Date]])-4,12)+1</f>
        <v>FM8</v>
      </c>
      <c r="W7344" t="str">
        <f>"Q"&amp;ROUNDUP(MONTH(Sheet1[[#This Row],[Date]])/3,0)</f>
        <v>Q4</v>
      </c>
      <c r="X7344" t="str">
        <f>"Q"&amp;INT(MOD(MONTH(Sheet1[[#This Row],[Date]])-4,12/3)+1)</f>
        <v>Q4</v>
      </c>
      <c r="Y7344" t="str" cm="1">
        <f t="array" ref="Y7344">_xlfn.IFS(ROUND(L7344,0)&lt;=1,"Need to improve 0-1",ROUND(L7344,0)&lt;=2,"Okay 1-2",ROUND(L7344,0)&lt;=3,"Good 2-3",ROUND(L7344,0)&lt;=4,"Great 3-4",ROUND(L7344,0)&lt;=5,"Excellent 4-5")</f>
        <v>Great 3-4</v>
      </c>
      <c r="Z7344" t="str">
        <f t="shared" si="114"/>
        <v>0-1000</v>
      </c>
    </row>
    <row r="7345" spans="1:26" x14ac:dyDescent="0.3">
      <c r="A7345">
        <v>308725</v>
      </c>
      <c r="B7345" t="s">
        <v>2229</v>
      </c>
      <c r="C7345">
        <v>1</v>
      </c>
      <c r="D7345" t="s">
        <v>8927</v>
      </c>
      <c r="E7345" t="s">
        <v>382</v>
      </c>
      <c r="F7345" t="s">
        <v>21</v>
      </c>
      <c r="G7345" t="s">
        <v>21</v>
      </c>
      <c r="H7345" t="s">
        <v>16</v>
      </c>
      <c r="I7345">
        <v>2</v>
      </c>
      <c r="J7345">
        <v>91</v>
      </c>
      <c r="K7345">
        <v>800</v>
      </c>
      <c r="L7345">
        <v>2.2999999999999998</v>
      </c>
      <c r="M7345" t="s">
        <v>9595</v>
      </c>
      <c r="N7345" t="str">
        <f>SUBSTITUTE(Sheet1[[#This Row],[Datekey_Opening]],"_","-")</f>
        <v>2015-11-1</v>
      </c>
      <c r="O7345">
        <f>YEAR(Sheet1[[#This Row],[Date]])</f>
        <v>2015</v>
      </c>
      <c r="P7345" t="str">
        <f>LOOKUP(Sheet1[[#This Row],[CountryCode]],$AI$4:$AI$18,$AJ$4:$AJ$18)</f>
        <v>India</v>
      </c>
      <c r="Q7345">
        <f>MONTH(Sheet1[[#This Row],[Date]])</f>
        <v>11</v>
      </c>
      <c r="R7345" t="str">
        <f>TEXT(Sheet1[[#This Row],[Date]],"MMMM")</f>
        <v>November</v>
      </c>
      <c r="S7345" t="str">
        <f>TEXT(Sheet1[[#This Row],[Date]],"YYYY-MMM")</f>
        <v>2015-Nov</v>
      </c>
      <c r="T7345">
        <f>WEEKDAY(Sheet1[[#This Row],[Date]])</f>
        <v>1</v>
      </c>
      <c r="U7345" t="str">
        <f>TEXT(Sheet1[[#This Row],[Date]],"DDDD")</f>
        <v>Sunday</v>
      </c>
      <c r="V7345" t="str">
        <f>"FM"&amp;MOD(MONTH(Sheet1[[#This Row],[Date]])-4,12)+1</f>
        <v>FM8</v>
      </c>
      <c r="W7345" t="str">
        <f>"Q"&amp;ROUNDUP(MONTH(Sheet1[[#This Row],[Date]])/3,0)</f>
        <v>Q4</v>
      </c>
      <c r="X7345" t="str">
        <f>"Q"&amp;INT(MOD(MONTH(Sheet1[[#This Row],[Date]])-4,12/3)+1)</f>
        <v>Q4</v>
      </c>
      <c r="Y7345" t="str" cm="1">
        <f t="array" ref="Y7345">_xlfn.IFS(ROUND(L7345,0)&lt;=1,"Need to improve 0-1",ROUND(L7345,0)&lt;=2,"Okay 1-2",ROUND(L7345,0)&lt;=3,"Good 2-3",ROUND(L7345,0)&lt;=4,"Great 3-4",ROUND(L7345,0)&lt;=5,"Excellent 4-5")</f>
        <v>Okay 1-2</v>
      </c>
      <c r="Z7345" t="str">
        <f t="shared" si="114"/>
        <v>0-1000</v>
      </c>
    </row>
    <row r="7346" spans="1:26" x14ac:dyDescent="0.3">
      <c r="A7346">
        <v>18383531</v>
      </c>
      <c r="B7346" t="s">
        <v>9596</v>
      </c>
      <c r="C7346">
        <v>1</v>
      </c>
      <c r="D7346" t="s">
        <v>8927</v>
      </c>
      <c r="E7346" t="s">
        <v>365</v>
      </c>
      <c r="F7346" t="s">
        <v>21</v>
      </c>
      <c r="G7346" t="s">
        <v>21</v>
      </c>
      <c r="H7346" t="s">
        <v>16</v>
      </c>
      <c r="I7346">
        <v>3</v>
      </c>
      <c r="J7346">
        <v>150</v>
      </c>
      <c r="K7346">
        <v>1300</v>
      </c>
      <c r="L7346">
        <v>4.3</v>
      </c>
      <c r="M7346" t="s">
        <v>4069</v>
      </c>
      <c r="N7346" t="str">
        <f>SUBSTITUTE(Sheet1[[#This Row],[Datekey_Opening]],"_","-")</f>
        <v>2011-11-16</v>
      </c>
      <c r="O7346">
        <f>YEAR(Sheet1[[#This Row],[Date]])</f>
        <v>2011</v>
      </c>
      <c r="P7346" t="str">
        <f>LOOKUP(Sheet1[[#This Row],[CountryCode]],$AI$4:$AI$18,$AJ$4:$AJ$18)</f>
        <v>India</v>
      </c>
      <c r="Q7346">
        <f>MONTH(Sheet1[[#This Row],[Date]])</f>
        <v>11</v>
      </c>
      <c r="R7346" t="str">
        <f>TEXT(Sheet1[[#This Row],[Date]],"MMMM")</f>
        <v>November</v>
      </c>
      <c r="S7346" t="str">
        <f>TEXT(Sheet1[[#This Row],[Date]],"YYYY-MMM")</f>
        <v>2011-Nov</v>
      </c>
      <c r="T7346">
        <f>WEEKDAY(Sheet1[[#This Row],[Date]])</f>
        <v>4</v>
      </c>
      <c r="U7346" t="str">
        <f>TEXT(Sheet1[[#This Row],[Date]],"DDDD")</f>
        <v>Wednesday</v>
      </c>
      <c r="V7346" t="str">
        <f>"FM"&amp;MOD(MONTH(Sheet1[[#This Row],[Date]])-4,12)+1</f>
        <v>FM8</v>
      </c>
      <c r="W7346" t="str">
        <f>"Q"&amp;ROUNDUP(MONTH(Sheet1[[#This Row],[Date]])/3,0)</f>
        <v>Q4</v>
      </c>
      <c r="X7346" t="str">
        <f>"Q"&amp;INT(MOD(MONTH(Sheet1[[#This Row],[Date]])-4,12/3)+1)</f>
        <v>Q4</v>
      </c>
      <c r="Y7346" t="str" cm="1">
        <f t="array" ref="Y7346">_xlfn.IFS(ROUND(L7346,0)&lt;=1,"Need to improve 0-1",ROUND(L7346,0)&lt;=2,"Okay 1-2",ROUND(L7346,0)&lt;=3,"Good 2-3",ROUND(L7346,0)&lt;=4,"Great 3-4",ROUND(L7346,0)&lt;=5,"Excellent 4-5")</f>
        <v>Great 3-4</v>
      </c>
      <c r="Z7346" t="str">
        <f t="shared" si="114"/>
        <v>1000-2000</v>
      </c>
    </row>
    <row r="7347" spans="1:26" x14ac:dyDescent="0.3">
      <c r="A7347">
        <v>18489511</v>
      </c>
      <c r="B7347" t="s">
        <v>9597</v>
      </c>
      <c r="C7347">
        <v>1</v>
      </c>
      <c r="D7347" t="s">
        <v>8927</v>
      </c>
      <c r="E7347" t="s">
        <v>426</v>
      </c>
      <c r="F7347" t="s">
        <v>16</v>
      </c>
      <c r="G7347" t="s">
        <v>16</v>
      </c>
      <c r="H7347" t="s">
        <v>16</v>
      </c>
      <c r="I7347">
        <v>1</v>
      </c>
      <c r="J7347">
        <v>5</v>
      </c>
      <c r="K7347">
        <v>350</v>
      </c>
      <c r="L7347">
        <v>3</v>
      </c>
      <c r="M7347" t="s">
        <v>9598</v>
      </c>
      <c r="N7347" t="str">
        <f>SUBSTITUTE(Sheet1[[#This Row],[Datekey_Opening]],"_","-")</f>
        <v>2013-11-2</v>
      </c>
      <c r="O7347">
        <f>YEAR(Sheet1[[#This Row],[Date]])</f>
        <v>2013</v>
      </c>
      <c r="P7347" t="str">
        <f>LOOKUP(Sheet1[[#This Row],[CountryCode]],$AI$4:$AI$18,$AJ$4:$AJ$18)</f>
        <v>India</v>
      </c>
      <c r="Q7347">
        <f>MONTH(Sheet1[[#This Row],[Date]])</f>
        <v>11</v>
      </c>
      <c r="R7347" t="str">
        <f>TEXT(Sheet1[[#This Row],[Date]],"MMMM")</f>
        <v>November</v>
      </c>
      <c r="S7347" t="str">
        <f>TEXT(Sheet1[[#This Row],[Date]],"YYYY-MMM")</f>
        <v>2013-Nov</v>
      </c>
      <c r="T7347">
        <f>WEEKDAY(Sheet1[[#This Row],[Date]])</f>
        <v>7</v>
      </c>
      <c r="U7347" t="str">
        <f>TEXT(Sheet1[[#This Row],[Date]],"DDDD")</f>
        <v>Saturday</v>
      </c>
      <c r="V7347" t="str">
        <f>"FM"&amp;MOD(MONTH(Sheet1[[#This Row],[Date]])-4,12)+1</f>
        <v>FM8</v>
      </c>
      <c r="W7347" t="str">
        <f>"Q"&amp;ROUNDUP(MONTH(Sheet1[[#This Row],[Date]])/3,0)</f>
        <v>Q4</v>
      </c>
      <c r="X7347" t="str">
        <f>"Q"&amp;INT(MOD(MONTH(Sheet1[[#This Row],[Date]])-4,12/3)+1)</f>
        <v>Q4</v>
      </c>
      <c r="Y7347" t="str" cm="1">
        <f t="array" ref="Y7347">_xlfn.IFS(ROUND(L7347,0)&lt;=1,"Need to improve 0-1",ROUND(L7347,0)&lt;=2,"Okay 1-2",ROUND(L7347,0)&lt;=3,"Good 2-3",ROUND(L7347,0)&lt;=4,"Great 3-4",ROUND(L7347,0)&lt;=5,"Excellent 4-5")</f>
        <v>Good 2-3</v>
      </c>
      <c r="Z7347" t="str">
        <f t="shared" si="114"/>
        <v>0-1000</v>
      </c>
    </row>
    <row r="7348" spans="1:26" x14ac:dyDescent="0.3">
      <c r="A7348">
        <v>18337906</v>
      </c>
      <c r="B7348" t="s">
        <v>9012</v>
      </c>
      <c r="C7348">
        <v>1</v>
      </c>
      <c r="D7348" t="s">
        <v>8927</v>
      </c>
      <c r="E7348" t="s">
        <v>9599</v>
      </c>
      <c r="F7348" t="s">
        <v>16</v>
      </c>
      <c r="G7348" t="s">
        <v>16</v>
      </c>
      <c r="H7348" t="s">
        <v>16</v>
      </c>
      <c r="I7348">
        <v>1</v>
      </c>
      <c r="J7348">
        <v>2</v>
      </c>
      <c r="K7348">
        <v>300</v>
      </c>
      <c r="L7348">
        <v>1</v>
      </c>
      <c r="M7348" t="s">
        <v>4482</v>
      </c>
      <c r="N7348" t="str">
        <f>SUBSTITUTE(Sheet1[[#This Row],[Datekey_Opening]],"_","-")</f>
        <v>2010-11-19</v>
      </c>
      <c r="O7348">
        <f>YEAR(Sheet1[[#This Row],[Date]])</f>
        <v>2010</v>
      </c>
      <c r="P7348" t="str">
        <f>LOOKUP(Sheet1[[#This Row],[CountryCode]],$AI$4:$AI$18,$AJ$4:$AJ$18)</f>
        <v>India</v>
      </c>
      <c r="Q7348">
        <f>MONTH(Sheet1[[#This Row],[Date]])</f>
        <v>11</v>
      </c>
      <c r="R7348" t="str">
        <f>TEXT(Sheet1[[#This Row],[Date]],"MMMM")</f>
        <v>November</v>
      </c>
      <c r="S7348" t="str">
        <f>TEXT(Sheet1[[#This Row],[Date]],"YYYY-MMM")</f>
        <v>2010-Nov</v>
      </c>
      <c r="T7348">
        <f>WEEKDAY(Sheet1[[#This Row],[Date]])</f>
        <v>6</v>
      </c>
      <c r="U7348" t="str">
        <f>TEXT(Sheet1[[#This Row],[Date]],"DDDD")</f>
        <v>Friday</v>
      </c>
      <c r="V7348" t="str">
        <f>"FM"&amp;MOD(MONTH(Sheet1[[#This Row],[Date]])-4,12)+1</f>
        <v>FM8</v>
      </c>
      <c r="W7348" t="str">
        <f>"Q"&amp;ROUNDUP(MONTH(Sheet1[[#This Row],[Date]])/3,0)</f>
        <v>Q4</v>
      </c>
      <c r="X7348" t="str">
        <f>"Q"&amp;INT(MOD(MONTH(Sheet1[[#This Row],[Date]])-4,12/3)+1)</f>
        <v>Q4</v>
      </c>
      <c r="Y7348" t="str" cm="1">
        <f t="array" ref="Y7348">_xlfn.IFS(ROUND(L7348,0)&lt;=1,"Need to improve 0-1",ROUND(L7348,0)&lt;=2,"Okay 1-2",ROUND(L7348,0)&lt;=3,"Good 2-3",ROUND(L7348,0)&lt;=4,"Great 3-4",ROUND(L7348,0)&lt;=5,"Excellent 4-5")</f>
        <v>Need to improve 0-1</v>
      </c>
      <c r="Z7348" t="str">
        <f t="shared" si="114"/>
        <v>0-1000</v>
      </c>
    </row>
    <row r="7349" spans="1:26" x14ac:dyDescent="0.3">
      <c r="A7349">
        <v>18258491</v>
      </c>
      <c r="B7349" t="s">
        <v>9600</v>
      </c>
      <c r="C7349">
        <v>1</v>
      </c>
      <c r="D7349" t="s">
        <v>8927</v>
      </c>
      <c r="E7349" t="s">
        <v>15</v>
      </c>
      <c r="F7349" t="s">
        <v>16</v>
      </c>
      <c r="G7349" t="s">
        <v>16</v>
      </c>
      <c r="H7349" t="s">
        <v>16</v>
      </c>
      <c r="I7349">
        <v>2</v>
      </c>
      <c r="J7349">
        <v>65</v>
      </c>
      <c r="K7349">
        <v>800</v>
      </c>
      <c r="L7349">
        <v>3.2</v>
      </c>
      <c r="M7349" t="s">
        <v>1621</v>
      </c>
      <c r="N7349" t="str">
        <f>SUBSTITUTE(Sheet1[[#This Row],[Datekey_Opening]],"_","-")</f>
        <v>2016-11-5</v>
      </c>
      <c r="O7349">
        <f>YEAR(Sheet1[[#This Row],[Date]])</f>
        <v>2016</v>
      </c>
      <c r="P7349" t="str">
        <f>LOOKUP(Sheet1[[#This Row],[CountryCode]],$AI$4:$AI$18,$AJ$4:$AJ$18)</f>
        <v>India</v>
      </c>
      <c r="Q7349">
        <f>MONTH(Sheet1[[#This Row],[Date]])</f>
        <v>11</v>
      </c>
      <c r="R7349" t="str">
        <f>TEXT(Sheet1[[#This Row],[Date]],"MMMM")</f>
        <v>November</v>
      </c>
      <c r="S7349" t="str">
        <f>TEXT(Sheet1[[#This Row],[Date]],"YYYY-MMM")</f>
        <v>2016-Nov</v>
      </c>
      <c r="T7349">
        <f>WEEKDAY(Sheet1[[#This Row],[Date]])</f>
        <v>7</v>
      </c>
      <c r="U7349" t="str">
        <f>TEXT(Sheet1[[#This Row],[Date]],"DDDD")</f>
        <v>Saturday</v>
      </c>
      <c r="V7349" t="str">
        <f>"FM"&amp;MOD(MONTH(Sheet1[[#This Row],[Date]])-4,12)+1</f>
        <v>FM8</v>
      </c>
      <c r="W7349" t="str">
        <f>"Q"&amp;ROUNDUP(MONTH(Sheet1[[#This Row],[Date]])/3,0)</f>
        <v>Q4</v>
      </c>
      <c r="X7349" t="str">
        <f>"Q"&amp;INT(MOD(MONTH(Sheet1[[#This Row],[Date]])-4,12/3)+1)</f>
        <v>Q4</v>
      </c>
      <c r="Y7349" t="str" cm="1">
        <f t="array" ref="Y7349">_xlfn.IFS(ROUND(L7349,0)&lt;=1,"Need to improve 0-1",ROUND(L7349,0)&lt;=2,"Okay 1-2",ROUND(L7349,0)&lt;=3,"Good 2-3",ROUND(L7349,0)&lt;=4,"Great 3-4",ROUND(L7349,0)&lt;=5,"Excellent 4-5")</f>
        <v>Good 2-3</v>
      </c>
      <c r="Z7349" t="str">
        <f t="shared" si="114"/>
        <v>0-1000</v>
      </c>
    </row>
    <row r="7350" spans="1:26" x14ac:dyDescent="0.3">
      <c r="A7350">
        <v>18287399</v>
      </c>
      <c r="B7350" t="s">
        <v>9601</v>
      </c>
      <c r="C7350">
        <v>1</v>
      </c>
      <c r="D7350" t="s">
        <v>8927</v>
      </c>
      <c r="E7350" t="s">
        <v>362</v>
      </c>
      <c r="F7350" t="s">
        <v>16</v>
      </c>
      <c r="G7350" t="s">
        <v>21</v>
      </c>
      <c r="H7350" t="s">
        <v>16</v>
      </c>
      <c r="I7350">
        <v>2</v>
      </c>
      <c r="J7350">
        <v>6</v>
      </c>
      <c r="K7350">
        <v>800</v>
      </c>
      <c r="L7350">
        <v>2.9</v>
      </c>
      <c r="M7350" t="s">
        <v>7641</v>
      </c>
      <c r="N7350" t="str">
        <f>SUBSTITUTE(Sheet1[[#This Row],[Datekey_Opening]],"_","-")</f>
        <v>2014-11-2</v>
      </c>
      <c r="O7350">
        <f>YEAR(Sheet1[[#This Row],[Date]])</f>
        <v>2014</v>
      </c>
      <c r="P7350" t="str">
        <f>LOOKUP(Sheet1[[#This Row],[CountryCode]],$AI$4:$AI$18,$AJ$4:$AJ$18)</f>
        <v>India</v>
      </c>
      <c r="Q7350">
        <f>MONTH(Sheet1[[#This Row],[Date]])</f>
        <v>11</v>
      </c>
      <c r="R7350" t="str">
        <f>TEXT(Sheet1[[#This Row],[Date]],"MMMM")</f>
        <v>November</v>
      </c>
      <c r="S7350" t="str">
        <f>TEXT(Sheet1[[#This Row],[Date]],"YYYY-MMM")</f>
        <v>2014-Nov</v>
      </c>
      <c r="T7350">
        <f>WEEKDAY(Sheet1[[#This Row],[Date]])</f>
        <v>1</v>
      </c>
      <c r="U7350" t="str">
        <f>TEXT(Sheet1[[#This Row],[Date]],"DDDD")</f>
        <v>Sunday</v>
      </c>
      <c r="V7350" t="str">
        <f>"FM"&amp;MOD(MONTH(Sheet1[[#This Row],[Date]])-4,12)+1</f>
        <v>FM8</v>
      </c>
      <c r="W7350" t="str">
        <f>"Q"&amp;ROUNDUP(MONTH(Sheet1[[#This Row],[Date]])/3,0)</f>
        <v>Q4</v>
      </c>
      <c r="X7350" t="str">
        <f>"Q"&amp;INT(MOD(MONTH(Sheet1[[#This Row],[Date]])-4,12/3)+1)</f>
        <v>Q4</v>
      </c>
      <c r="Y7350" t="str" cm="1">
        <f t="array" ref="Y7350">_xlfn.IFS(ROUND(L7350,0)&lt;=1,"Need to improve 0-1",ROUND(L7350,0)&lt;=2,"Okay 1-2",ROUND(L7350,0)&lt;=3,"Good 2-3",ROUND(L7350,0)&lt;=4,"Great 3-4",ROUND(L7350,0)&lt;=5,"Excellent 4-5")</f>
        <v>Good 2-3</v>
      </c>
      <c r="Z7350" t="str">
        <f t="shared" si="114"/>
        <v>0-1000</v>
      </c>
    </row>
    <row r="7351" spans="1:26" x14ac:dyDescent="0.3">
      <c r="A7351">
        <v>18249124</v>
      </c>
      <c r="B7351" t="s">
        <v>9602</v>
      </c>
      <c r="C7351">
        <v>1</v>
      </c>
      <c r="D7351" t="s">
        <v>8927</v>
      </c>
      <c r="E7351" t="s">
        <v>426</v>
      </c>
      <c r="F7351" t="s">
        <v>16</v>
      </c>
      <c r="G7351" t="s">
        <v>16</v>
      </c>
      <c r="H7351" t="s">
        <v>16</v>
      </c>
      <c r="I7351">
        <v>1</v>
      </c>
      <c r="J7351">
        <v>4</v>
      </c>
      <c r="K7351">
        <v>300</v>
      </c>
      <c r="L7351">
        <v>2.9</v>
      </c>
      <c r="M7351" t="s">
        <v>511</v>
      </c>
      <c r="N7351" t="str">
        <f>SUBSTITUTE(Sheet1[[#This Row],[Datekey_Opening]],"_","-")</f>
        <v>2012-11-12</v>
      </c>
      <c r="O7351">
        <f>YEAR(Sheet1[[#This Row],[Date]])</f>
        <v>2012</v>
      </c>
      <c r="P7351" t="str">
        <f>LOOKUP(Sheet1[[#This Row],[CountryCode]],$AI$4:$AI$18,$AJ$4:$AJ$18)</f>
        <v>India</v>
      </c>
      <c r="Q7351">
        <f>MONTH(Sheet1[[#This Row],[Date]])</f>
        <v>11</v>
      </c>
      <c r="R7351" t="str">
        <f>TEXT(Sheet1[[#This Row],[Date]],"MMMM")</f>
        <v>November</v>
      </c>
      <c r="S7351" t="str">
        <f>TEXT(Sheet1[[#This Row],[Date]],"YYYY-MMM")</f>
        <v>2012-Nov</v>
      </c>
      <c r="T7351">
        <f>WEEKDAY(Sheet1[[#This Row],[Date]])</f>
        <v>2</v>
      </c>
      <c r="U7351" t="str">
        <f>TEXT(Sheet1[[#This Row],[Date]],"DDDD")</f>
        <v>Monday</v>
      </c>
      <c r="V7351" t="str">
        <f>"FM"&amp;MOD(MONTH(Sheet1[[#This Row],[Date]])-4,12)+1</f>
        <v>FM8</v>
      </c>
      <c r="W7351" t="str">
        <f>"Q"&amp;ROUNDUP(MONTH(Sheet1[[#This Row],[Date]])/3,0)</f>
        <v>Q4</v>
      </c>
      <c r="X7351" t="str">
        <f>"Q"&amp;INT(MOD(MONTH(Sheet1[[#This Row],[Date]])-4,12/3)+1)</f>
        <v>Q4</v>
      </c>
      <c r="Y7351" t="str" cm="1">
        <f t="array" ref="Y7351">_xlfn.IFS(ROUND(L7351,0)&lt;=1,"Need to improve 0-1",ROUND(L7351,0)&lt;=2,"Okay 1-2",ROUND(L7351,0)&lt;=3,"Good 2-3",ROUND(L7351,0)&lt;=4,"Great 3-4",ROUND(L7351,0)&lt;=5,"Excellent 4-5")</f>
        <v>Good 2-3</v>
      </c>
      <c r="Z7351" t="str">
        <f t="shared" si="114"/>
        <v>0-1000</v>
      </c>
    </row>
    <row r="7352" spans="1:26" x14ac:dyDescent="0.3">
      <c r="A7352">
        <v>18313786</v>
      </c>
      <c r="B7352" t="s">
        <v>9603</v>
      </c>
      <c r="C7352">
        <v>1</v>
      </c>
      <c r="D7352" t="s">
        <v>8927</v>
      </c>
      <c r="E7352" t="s">
        <v>3457</v>
      </c>
      <c r="F7352" t="s">
        <v>16</v>
      </c>
      <c r="G7352" t="s">
        <v>16</v>
      </c>
      <c r="H7352" t="s">
        <v>16</v>
      </c>
      <c r="I7352">
        <v>1</v>
      </c>
      <c r="J7352">
        <v>2</v>
      </c>
      <c r="K7352">
        <v>200</v>
      </c>
      <c r="L7352">
        <v>1</v>
      </c>
      <c r="M7352" t="s">
        <v>3008</v>
      </c>
      <c r="N7352" t="str">
        <f>SUBSTITUTE(Sheet1[[#This Row],[Datekey_Opening]],"_","-")</f>
        <v>2010-11-14</v>
      </c>
      <c r="O7352">
        <f>YEAR(Sheet1[[#This Row],[Date]])</f>
        <v>2010</v>
      </c>
      <c r="P7352" t="str">
        <f>LOOKUP(Sheet1[[#This Row],[CountryCode]],$AI$4:$AI$18,$AJ$4:$AJ$18)</f>
        <v>India</v>
      </c>
      <c r="Q7352">
        <f>MONTH(Sheet1[[#This Row],[Date]])</f>
        <v>11</v>
      </c>
      <c r="R7352" t="str">
        <f>TEXT(Sheet1[[#This Row],[Date]],"MMMM")</f>
        <v>November</v>
      </c>
      <c r="S7352" t="str">
        <f>TEXT(Sheet1[[#This Row],[Date]],"YYYY-MMM")</f>
        <v>2010-Nov</v>
      </c>
      <c r="T7352">
        <f>WEEKDAY(Sheet1[[#This Row],[Date]])</f>
        <v>1</v>
      </c>
      <c r="U7352" t="str">
        <f>TEXT(Sheet1[[#This Row],[Date]],"DDDD")</f>
        <v>Sunday</v>
      </c>
      <c r="V7352" t="str">
        <f>"FM"&amp;MOD(MONTH(Sheet1[[#This Row],[Date]])-4,12)+1</f>
        <v>FM8</v>
      </c>
      <c r="W7352" t="str">
        <f>"Q"&amp;ROUNDUP(MONTH(Sheet1[[#This Row],[Date]])/3,0)</f>
        <v>Q4</v>
      </c>
      <c r="X7352" t="str">
        <f>"Q"&amp;INT(MOD(MONTH(Sheet1[[#This Row],[Date]])-4,12/3)+1)</f>
        <v>Q4</v>
      </c>
      <c r="Y7352" t="str" cm="1">
        <f t="array" ref="Y7352">_xlfn.IFS(ROUND(L7352,0)&lt;=1,"Need to improve 0-1",ROUND(L7352,0)&lt;=2,"Okay 1-2",ROUND(L7352,0)&lt;=3,"Good 2-3",ROUND(L7352,0)&lt;=4,"Great 3-4",ROUND(L7352,0)&lt;=5,"Excellent 4-5")</f>
        <v>Need to improve 0-1</v>
      </c>
      <c r="Z7352" t="str">
        <f t="shared" si="114"/>
        <v>0-1000</v>
      </c>
    </row>
    <row r="7353" spans="1:26" x14ac:dyDescent="0.3">
      <c r="A7353">
        <v>313358</v>
      </c>
      <c r="B7353" t="s">
        <v>9604</v>
      </c>
      <c r="C7353">
        <v>1</v>
      </c>
      <c r="D7353" t="s">
        <v>8927</v>
      </c>
      <c r="E7353" t="s">
        <v>2258</v>
      </c>
      <c r="F7353" t="s">
        <v>21</v>
      </c>
      <c r="G7353" t="s">
        <v>16</v>
      </c>
      <c r="H7353" t="s">
        <v>16</v>
      </c>
      <c r="I7353">
        <v>3</v>
      </c>
      <c r="J7353">
        <v>13</v>
      </c>
      <c r="K7353">
        <v>1500</v>
      </c>
      <c r="L7353">
        <v>3.1</v>
      </c>
      <c r="M7353" t="s">
        <v>4494</v>
      </c>
      <c r="N7353" t="str">
        <f>SUBSTITUTE(Sheet1[[#This Row],[Datekey_Opening]],"_","-")</f>
        <v>2014-11-17</v>
      </c>
      <c r="O7353">
        <f>YEAR(Sheet1[[#This Row],[Date]])</f>
        <v>2014</v>
      </c>
      <c r="P7353" t="str">
        <f>LOOKUP(Sheet1[[#This Row],[CountryCode]],$AI$4:$AI$18,$AJ$4:$AJ$18)</f>
        <v>India</v>
      </c>
      <c r="Q7353">
        <f>MONTH(Sheet1[[#This Row],[Date]])</f>
        <v>11</v>
      </c>
      <c r="R7353" t="str">
        <f>TEXT(Sheet1[[#This Row],[Date]],"MMMM")</f>
        <v>November</v>
      </c>
      <c r="S7353" t="str">
        <f>TEXT(Sheet1[[#This Row],[Date]],"YYYY-MMM")</f>
        <v>2014-Nov</v>
      </c>
      <c r="T7353">
        <f>WEEKDAY(Sheet1[[#This Row],[Date]])</f>
        <v>2</v>
      </c>
      <c r="U7353" t="str">
        <f>TEXT(Sheet1[[#This Row],[Date]],"DDDD")</f>
        <v>Monday</v>
      </c>
      <c r="V7353" t="str">
        <f>"FM"&amp;MOD(MONTH(Sheet1[[#This Row],[Date]])-4,12)+1</f>
        <v>FM8</v>
      </c>
      <c r="W7353" t="str">
        <f>"Q"&amp;ROUNDUP(MONTH(Sheet1[[#This Row],[Date]])/3,0)</f>
        <v>Q4</v>
      </c>
      <c r="X7353" t="str">
        <f>"Q"&amp;INT(MOD(MONTH(Sheet1[[#This Row],[Date]])-4,12/3)+1)</f>
        <v>Q4</v>
      </c>
      <c r="Y7353" t="str" cm="1">
        <f t="array" ref="Y7353">_xlfn.IFS(ROUND(L7353,0)&lt;=1,"Need to improve 0-1",ROUND(L7353,0)&lt;=2,"Okay 1-2",ROUND(L7353,0)&lt;=3,"Good 2-3",ROUND(L7353,0)&lt;=4,"Great 3-4",ROUND(L7353,0)&lt;=5,"Excellent 4-5")</f>
        <v>Good 2-3</v>
      </c>
      <c r="Z7353" t="str">
        <f t="shared" si="114"/>
        <v>1000-2000</v>
      </c>
    </row>
    <row r="7354" spans="1:26" x14ac:dyDescent="0.3">
      <c r="A7354">
        <v>18383535</v>
      </c>
      <c r="B7354" t="s">
        <v>9605</v>
      </c>
      <c r="C7354">
        <v>1</v>
      </c>
      <c r="D7354" t="s">
        <v>8927</v>
      </c>
      <c r="E7354" t="s">
        <v>435</v>
      </c>
      <c r="F7354" t="s">
        <v>16</v>
      </c>
      <c r="G7354" t="s">
        <v>21</v>
      </c>
      <c r="H7354" t="s">
        <v>16</v>
      </c>
      <c r="I7354">
        <v>1</v>
      </c>
      <c r="J7354">
        <v>4</v>
      </c>
      <c r="K7354">
        <v>350</v>
      </c>
      <c r="L7354">
        <v>2.7</v>
      </c>
      <c r="M7354" t="s">
        <v>9606</v>
      </c>
      <c r="N7354" t="str">
        <f>SUBSTITUTE(Sheet1[[#This Row],[Datekey_Opening]],"_","-")</f>
        <v>2018-11-17</v>
      </c>
      <c r="O7354">
        <f>YEAR(Sheet1[[#This Row],[Date]])</f>
        <v>2018</v>
      </c>
      <c r="P7354" t="str">
        <f>LOOKUP(Sheet1[[#This Row],[CountryCode]],$AI$4:$AI$18,$AJ$4:$AJ$18)</f>
        <v>India</v>
      </c>
      <c r="Q7354">
        <f>MONTH(Sheet1[[#This Row],[Date]])</f>
        <v>11</v>
      </c>
      <c r="R7354" t="str">
        <f>TEXT(Sheet1[[#This Row],[Date]],"MMMM")</f>
        <v>November</v>
      </c>
      <c r="S7354" t="str">
        <f>TEXT(Sheet1[[#This Row],[Date]],"YYYY-MMM")</f>
        <v>2018-Nov</v>
      </c>
      <c r="T7354">
        <f>WEEKDAY(Sheet1[[#This Row],[Date]])</f>
        <v>7</v>
      </c>
      <c r="U7354" t="str">
        <f>TEXT(Sheet1[[#This Row],[Date]],"DDDD")</f>
        <v>Saturday</v>
      </c>
      <c r="V7354" t="str">
        <f>"FM"&amp;MOD(MONTH(Sheet1[[#This Row],[Date]])-4,12)+1</f>
        <v>FM8</v>
      </c>
      <c r="W7354" t="str">
        <f>"Q"&amp;ROUNDUP(MONTH(Sheet1[[#This Row],[Date]])/3,0)</f>
        <v>Q4</v>
      </c>
      <c r="X7354" t="str">
        <f>"Q"&amp;INT(MOD(MONTH(Sheet1[[#This Row],[Date]])-4,12/3)+1)</f>
        <v>Q4</v>
      </c>
      <c r="Y7354" t="str" cm="1">
        <f t="array" ref="Y7354">_xlfn.IFS(ROUND(L7354,0)&lt;=1,"Need to improve 0-1",ROUND(L7354,0)&lt;=2,"Okay 1-2",ROUND(L7354,0)&lt;=3,"Good 2-3",ROUND(L7354,0)&lt;=4,"Great 3-4",ROUND(L7354,0)&lt;=5,"Excellent 4-5")</f>
        <v>Good 2-3</v>
      </c>
      <c r="Z7354" t="str">
        <f t="shared" si="114"/>
        <v>0-1000</v>
      </c>
    </row>
    <row r="7355" spans="1:26" x14ac:dyDescent="0.3">
      <c r="A7355">
        <v>311768</v>
      </c>
      <c r="B7355" t="s">
        <v>6708</v>
      </c>
      <c r="C7355">
        <v>1</v>
      </c>
      <c r="D7355" t="s">
        <v>8927</v>
      </c>
      <c r="E7355" t="s">
        <v>9607</v>
      </c>
      <c r="F7355" t="s">
        <v>16</v>
      </c>
      <c r="G7355" t="s">
        <v>16</v>
      </c>
      <c r="H7355" t="s">
        <v>16</v>
      </c>
      <c r="I7355">
        <v>1</v>
      </c>
      <c r="J7355">
        <v>23</v>
      </c>
      <c r="K7355">
        <v>200</v>
      </c>
      <c r="L7355">
        <v>3.4</v>
      </c>
      <c r="M7355" t="s">
        <v>9575</v>
      </c>
      <c r="N7355" t="str">
        <f>SUBSTITUTE(Sheet1[[#This Row],[Datekey_Opening]],"_","-")</f>
        <v>2016-11-8</v>
      </c>
      <c r="O7355">
        <f>YEAR(Sheet1[[#This Row],[Date]])</f>
        <v>2016</v>
      </c>
      <c r="P7355" t="str">
        <f>LOOKUP(Sheet1[[#This Row],[CountryCode]],$AI$4:$AI$18,$AJ$4:$AJ$18)</f>
        <v>India</v>
      </c>
      <c r="Q7355">
        <f>MONTH(Sheet1[[#This Row],[Date]])</f>
        <v>11</v>
      </c>
      <c r="R7355" t="str">
        <f>TEXT(Sheet1[[#This Row],[Date]],"MMMM")</f>
        <v>November</v>
      </c>
      <c r="S7355" t="str">
        <f>TEXT(Sheet1[[#This Row],[Date]],"YYYY-MMM")</f>
        <v>2016-Nov</v>
      </c>
      <c r="T7355">
        <f>WEEKDAY(Sheet1[[#This Row],[Date]])</f>
        <v>3</v>
      </c>
      <c r="U7355" t="str">
        <f>TEXT(Sheet1[[#This Row],[Date]],"DDDD")</f>
        <v>Tuesday</v>
      </c>
      <c r="V7355" t="str">
        <f>"FM"&amp;MOD(MONTH(Sheet1[[#This Row],[Date]])-4,12)+1</f>
        <v>FM8</v>
      </c>
      <c r="W7355" t="str">
        <f>"Q"&amp;ROUNDUP(MONTH(Sheet1[[#This Row],[Date]])/3,0)</f>
        <v>Q4</v>
      </c>
      <c r="X7355" t="str">
        <f>"Q"&amp;INT(MOD(MONTH(Sheet1[[#This Row],[Date]])-4,12/3)+1)</f>
        <v>Q4</v>
      </c>
      <c r="Y7355" t="str" cm="1">
        <f t="array" ref="Y7355">_xlfn.IFS(ROUND(L7355,0)&lt;=1,"Need to improve 0-1",ROUND(L7355,0)&lt;=2,"Okay 1-2",ROUND(L7355,0)&lt;=3,"Good 2-3",ROUND(L7355,0)&lt;=4,"Great 3-4",ROUND(L7355,0)&lt;=5,"Excellent 4-5")</f>
        <v>Good 2-3</v>
      </c>
      <c r="Z7355" t="str">
        <f t="shared" si="114"/>
        <v>0-1000</v>
      </c>
    </row>
    <row r="7356" spans="1:26" x14ac:dyDescent="0.3">
      <c r="A7356">
        <v>300550</v>
      </c>
      <c r="B7356" t="s">
        <v>9608</v>
      </c>
      <c r="C7356">
        <v>1</v>
      </c>
      <c r="D7356" t="s">
        <v>8927</v>
      </c>
      <c r="E7356" t="s">
        <v>362</v>
      </c>
      <c r="F7356" t="s">
        <v>16</v>
      </c>
      <c r="G7356" t="s">
        <v>21</v>
      </c>
      <c r="H7356" t="s">
        <v>16</v>
      </c>
      <c r="I7356">
        <v>2</v>
      </c>
      <c r="J7356">
        <v>140</v>
      </c>
      <c r="K7356">
        <v>600</v>
      </c>
      <c r="L7356">
        <v>3.1</v>
      </c>
      <c r="M7356" t="s">
        <v>319</v>
      </c>
      <c r="N7356" t="str">
        <f>SUBSTITUTE(Sheet1[[#This Row],[Datekey_Opening]],"_","-")</f>
        <v>2011-11-23</v>
      </c>
      <c r="O7356">
        <f>YEAR(Sheet1[[#This Row],[Date]])</f>
        <v>2011</v>
      </c>
      <c r="P7356" t="str">
        <f>LOOKUP(Sheet1[[#This Row],[CountryCode]],$AI$4:$AI$18,$AJ$4:$AJ$18)</f>
        <v>India</v>
      </c>
      <c r="Q7356">
        <f>MONTH(Sheet1[[#This Row],[Date]])</f>
        <v>11</v>
      </c>
      <c r="R7356" t="str">
        <f>TEXT(Sheet1[[#This Row],[Date]],"MMMM")</f>
        <v>November</v>
      </c>
      <c r="S7356" t="str">
        <f>TEXT(Sheet1[[#This Row],[Date]],"YYYY-MMM")</f>
        <v>2011-Nov</v>
      </c>
      <c r="T7356">
        <f>WEEKDAY(Sheet1[[#This Row],[Date]])</f>
        <v>4</v>
      </c>
      <c r="U7356" t="str">
        <f>TEXT(Sheet1[[#This Row],[Date]],"DDDD")</f>
        <v>Wednesday</v>
      </c>
      <c r="V7356" t="str">
        <f>"FM"&amp;MOD(MONTH(Sheet1[[#This Row],[Date]])-4,12)+1</f>
        <v>FM8</v>
      </c>
      <c r="W7356" t="str">
        <f>"Q"&amp;ROUNDUP(MONTH(Sheet1[[#This Row],[Date]])/3,0)</f>
        <v>Q4</v>
      </c>
      <c r="X7356" t="str">
        <f>"Q"&amp;INT(MOD(MONTH(Sheet1[[#This Row],[Date]])-4,12/3)+1)</f>
        <v>Q4</v>
      </c>
      <c r="Y7356" t="str" cm="1">
        <f t="array" ref="Y7356">_xlfn.IFS(ROUND(L7356,0)&lt;=1,"Need to improve 0-1",ROUND(L7356,0)&lt;=2,"Okay 1-2",ROUND(L7356,0)&lt;=3,"Good 2-3",ROUND(L7356,0)&lt;=4,"Great 3-4",ROUND(L7356,0)&lt;=5,"Excellent 4-5")</f>
        <v>Good 2-3</v>
      </c>
      <c r="Z7356" t="str">
        <f t="shared" si="114"/>
        <v>0-1000</v>
      </c>
    </row>
    <row r="7357" spans="1:26" x14ac:dyDescent="0.3">
      <c r="A7357">
        <v>312187</v>
      </c>
      <c r="B7357" t="s">
        <v>9609</v>
      </c>
      <c r="C7357">
        <v>1</v>
      </c>
      <c r="D7357" t="s">
        <v>8927</v>
      </c>
      <c r="E7357" t="s">
        <v>365</v>
      </c>
      <c r="F7357" t="s">
        <v>16</v>
      </c>
      <c r="G7357" t="s">
        <v>21</v>
      </c>
      <c r="H7357" t="s">
        <v>16</v>
      </c>
      <c r="I7357">
        <v>2</v>
      </c>
      <c r="J7357">
        <v>35</v>
      </c>
      <c r="K7357">
        <v>600</v>
      </c>
      <c r="L7357">
        <v>3.2</v>
      </c>
      <c r="M7357" t="s">
        <v>932</v>
      </c>
      <c r="N7357" t="str">
        <f>SUBSTITUTE(Sheet1[[#This Row],[Datekey_Opening]],"_","-")</f>
        <v>2018-11-25</v>
      </c>
      <c r="O7357">
        <f>YEAR(Sheet1[[#This Row],[Date]])</f>
        <v>2018</v>
      </c>
      <c r="P7357" t="str">
        <f>LOOKUP(Sheet1[[#This Row],[CountryCode]],$AI$4:$AI$18,$AJ$4:$AJ$18)</f>
        <v>India</v>
      </c>
      <c r="Q7357">
        <f>MONTH(Sheet1[[#This Row],[Date]])</f>
        <v>11</v>
      </c>
      <c r="R7357" t="str">
        <f>TEXT(Sheet1[[#This Row],[Date]],"MMMM")</f>
        <v>November</v>
      </c>
      <c r="S7357" t="str">
        <f>TEXT(Sheet1[[#This Row],[Date]],"YYYY-MMM")</f>
        <v>2018-Nov</v>
      </c>
      <c r="T7357">
        <f>WEEKDAY(Sheet1[[#This Row],[Date]])</f>
        <v>1</v>
      </c>
      <c r="U7357" t="str">
        <f>TEXT(Sheet1[[#This Row],[Date]],"DDDD")</f>
        <v>Sunday</v>
      </c>
      <c r="V7357" t="str">
        <f>"FM"&amp;MOD(MONTH(Sheet1[[#This Row],[Date]])-4,12)+1</f>
        <v>FM8</v>
      </c>
      <c r="W7357" t="str">
        <f>"Q"&amp;ROUNDUP(MONTH(Sheet1[[#This Row],[Date]])/3,0)</f>
        <v>Q4</v>
      </c>
      <c r="X7357" t="str">
        <f>"Q"&amp;INT(MOD(MONTH(Sheet1[[#This Row],[Date]])-4,12/3)+1)</f>
        <v>Q4</v>
      </c>
      <c r="Y7357" t="str" cm="1">
        <f t="array" ref="Y7357">_xlfn.IFS(ROUND(L7357,0)&lt;=1,"Need to improve 0-1",ROUND(L7357,0)&lt;=2,"Okay 1-2",ROUND(L7357,0)&lt;=3,"Good 2-3",ROUND(L7357,0)&lt;=4,"Great 3-4",ROUND(L7357,0)&lt;=5,"Excellent 4-5")</f>
        <v>Good 2-3</v>
      </c>
      <c r="Z7357" t="str">
        <f t="shared" si="114"/>
        <v>0-1000</v>
      </c>
    </row>
    <row r="7358" spans="1:26" x14ac:dyDescent="0.3">
      <c r="A7358">
        <v>308578</v>
      </c>
      <c r="B7358" t="s">
        <v>6686</v>
      </c>
      <c r="C7358">
        <v>1</v>
      </c>
      <c r="D7358" t="s">
        <v>8927</v>
      </c>
      <c r="E7358" t="s">
        <v>9610</v>
      </c>
      <c r="F7358" t="s">
        <v>16</v>
      </c>
      <c r="G7358" t="s">
        <v>21</v>
      </c>
      <c r="H7358" t="s">
        <v>16</v>
      </c>
      <c r="I7358">
        <v>1</v>
      </c>
      <c r="J7358">
        <v>105</v>
      </c>
      <c r="K7358">
        <v>450</v>
      </c>
      <c r="L7358">
        <v>3.5</v>
      </c>
      <c r="M7358" t="s">
        <v>8693</v>
      </c>
      <c r="N7358" t="str">
        <f>SUBSTITUTE(Sheet1[[#This Row],[Datekey_Opening]],"_","-")</f>
        <v>2013-11-3</v>
      </c>
      <c r="O7358">
        <f>YEAR(Sheet1[[#This Row],[Date]])</f>
        <v>2013</v>
      </c>
      <c r="P7358" t="str">
        <f>LOOKUP(Sheet1[[#This Row],[CountryCode]],$AI$4:$AI$18,$AJ$4:$AJ$18)</f>
        <v>India</v>
      </c>
      <c r="Q7358">
        <f>MONTH(Sheet1[[#This Row],[Date]])</f>
        <v>11</v>
      </c>
      <c r="R7358" t="str">
        <f>TEXT(Sheet1[[#This Row],[Date]],"MMMM")</f>
        <v>November</v>
      </c>
      <c r="S7358" t="str">
        <f>TEXT(Sheet1[[#This Row],[Date]],"YYYY-MMM")</f>
        <v>2013-Nov</v>
      </c>
      <c r="T7358">
        <f>WEEKDAY(Sheet1[[#This Row],[Date]])</f>
        <v>1</v>
      </c>
      <c r="U7358" t="str">
        <f>TEXT(Sheet1[[#This Row],[Date]],"DDDD")</f>
        <v>Sunday</v>
      </c>
      <c r="V7358" t="str">
        <f>"FM"&amp;MOD(MONTH(Sheet1[[#This Row],[Date]])-4,12)+1</f>
        <v>FM8</v>
      </c>
      <c r="W7358" t="str">
        <f>"Q"&amp;ROUNDUP(MONTH(Sheet1[[#This Row],[Date]])/3,0)</f>
        <v>Q4</v>
      </c>
      <c r="X7358" t="str">
        <f>"Q"&amp;INT(MOD(MONTH(Sheet1[[#This Row],[Date]])-4,12/3)+1)</f>
        <v>Q4</v>
      </c>
      <c r="Y7358" t="str" cm="1">
        <f t="array" ref="Y7358">_xlfn.IFS(ROUND(L7358,0)&lt;=1,"Need to improve 0-1",ROUND(L7358,0)&lt;=2,"Okay 1-2",ROUND(L7358,0)&lt;=3,"Good 2-3",ROUND(L7358,0)&lt;=4,"Great 3-4",ROUND(L7358,0)&lt;=5,"Excellent 4-5")</f>
        <v>Great 3-4</v>
      </c>
      <c r="Z7358" t="str">
        <f t="shared" si="114"/>
        <v>0-1000</v>
      </c>
    </row>
    <row r="7359" spans="1:26" x14ac:dyDescent="0.3">
      <c r="A7359">
        <v>5619</v>
      </c>
      <c r="B7359" t="s">
        <v>472</v>
      </c>
      <c r="C7359">
        <v>1</v>
      </c>
      <c r="D7359" t="s">
        <v>8927</v>
      </c>
      <c r="E7359" t="s">
        <v>473</v>
      </c>
      <c r="F7359" t="s">
        <v>16</v>
      </c>
      <c r="G7359" t="s">
        <v>16</v>
      </c>
      <c r="H7359" t="s">
        <v>16</v>
      </c>
      <c r="I7359">
        <v>2</v>
      </c>
      <c r="J7359">
        <v>60</v>
      </c>
      <c r="K7359">
        <v>700</v>
      </c>
      <c r="L7359">
        <v>3.2</v>
      </c>
      <c r="M7359" t="s">
        <v>5442</v>
      </c>
      <c r="N7359" t="str">
        <f>SUBSTITUTE(Sheet1[[#This Row],[Datekey_Opening]],"_","-")</f>
        <v>2012-11-1</v>
      </c>
      <c r="O7359">
        <f>YEAR(Sheet1[[#This Row],[Date]])</f>
        <v>2012</v>
      </c>
      <c r="P7359" t="str">
        <f>LOOKUP(Sheet1[[#This Row],[CountryCode]],$AI$4:$AI$18,$AJ$4:$AJ$18)</f>
        <v>India</v>
      </c>
      <c r="Q7359">
        <f>MONTH(Sheet1[[#This Row],[Date]])</f>
        <v>11</v>
      </c>
      <c r="R7359" t="str">
        <f>TEXT(Sheet1[[#This Row],[Date]],"MMMM")</f>
        <v>November</v>
      </c>
      <c r="S7359" t="str">
        <f>TEXT(Sheet1[[#This Row],[Date]],"YYYY-MMM")</f>
        <v>2012-Nov</v>
      </c>
      <c r="T7359">
        <f>WEEKDAY(Sheet1[[#This Row],[Date]])</f>
        <v>5</v>
      </c>
      <c r="U7359" t="str">
        <f>TEXT(Sheet1[[#This Row],[Date]],"DDDD")</f>
        <v>Thursday</v>
      </c>
      <c r="V7359" t="str">
        <f>"FM"&amp;MOD(MONTH(Sheet1[[#This Row],[Date]])-4,12)+1</f>
        <v>FM8</v>
      </c>
      <c r="W7359" t="str">
        <f>"Q"&amp;ROUNDUP(MONTH(Sheet1[[#This Row],[Date]])/3,0)</f>
        <v>Q4</v>
      </c>
      <c r="X7359" t="str">
        <f>"Q"&amp;INT(MOD(MONTH(Sheet1[[#This Row],[Date]])-4,12/3)+1)</f>
        <v>Q4</v>
      </c>
      <c r="Y7359" t="str" cm="1">
        <f t="array" ref="Y7359">_xlfn.IFS(ROUND(L7359,0)&lt;=1,"Need to improve 0-1",ROUND(L7359,0)&lt;=2,"Okay 1-2",ROUND(L7359,0)&lt;=3,"Good 2-3",ROUND(L7359,0)&lt;=4,"Great 3-4",ROUND(L7359,0)&lt;=5,"Excellent 4-5")</f>
        <v>Good 2-3</v>
      </c>
      <c r="Z7359" t="str">
        <f t="shared" si="114"/>
        <v>0-1000</v>
      </c>
    </row>
    <row r="7360" spans="1:26" x14ac:dyDescent="0.3">
      <c r="A7360">
        <v>312214</v>
      </c>
      <c r="B7360" t="s">
        <v>9611</v>
      </c>
      <c r="C7360">
        <v>1</v>
      </c>
      <c r="D7360" t="s">
        <v>8927</v>
      </c>
      <c r="E7360" t="s">
        <v>379</v>
      </c>
      <c r="F7360" t="s">
        <v>16</v>
      </c>
      <c r="G7360" t="s">
        <v>21</v>
      </c>
      <c r="H7360" t="s">
        <v>16</v>
      </c>
      <c r="I7360">
        <v>2</v>
      </c>
      <c r="J7360">
        <v>50</v>
      </c>
      <c r="K7360">
        <v>600</v>
      </c>
      <c r="L7360">
        <v>3.4</v>
      </c>
      <c r="M7360" t="s">
        <v>1709</v>
      </c>
      <c r="N7360" t="str">
        <f>SUBSTITUTE(Sheet1[[#This Row],[Datekey_Opening]],"_","-")</f>
        <v>2015-10-2</v>
      </c>
      <c r="O7360">
        <f>YEAR(Sheet1[[#This Row],[Date]])</f>
        <v>2015</v>
      </c>
      <c r="P7360" t="str">
        <f>LOOKUP(Sheet1[[#This Row],[CountryCode]],$AI$4:$AI$18,$AJ$4:$AJ$18)</f>
        <v>India</v>
      </c>
      <c r="Q7360">
        <f>MONTH(Sheet1[[#This Row],[Date]])</f>
        <v>10</v>
      </c>
      <c r="R7360" t="str">
        <f>TEXT(Sheet1[[#This Row],[Date]],"MMMM")</f>
        <v>October</v>
      </c>
      <c r="S7360" t="str">
        <f>TEXT(Sheet1[[#This Row],[Date]],"YYYY-MMM")</f>
        <v>2015-Oct</v>
      </c>
      <c r="T7360">
        <f>WEEKDAY(Sheet1[[#This Row],[Date]])</f>
        <v>6</v>
      </c>
      <c r="U7360" t="str">
        <f>TEXT(Sheet1[[#This Row],[Date]],"DDDD")</f>
        <v>Friday</v>
      </c>
      <c r="V7360" t="str">
        <f>"FM"&amp;MOD(MONTH(Sheet1[[#This Row],[Date]])-4,12)+1</f>
        <v>FM7</v>
      </c>
      <c r="W7360" t="str">
        <f>"Q"&amp;ROUNDUP(MONTH(Sheet1[[#This Row],[Date]])/3,0)</f>
        <v>Q4</v>
      </c>
      <c r="X7360" t="str">
        <f>"Q"&amp;INT(MOD(MONTH(Sheet1[[#This Row],[Date]])-4,12/3)+1)</f>
        <v>Q3</v>
      </c>
      <c r="Y7360" t="str" cm="1">
        <f t="array" ref="Y7360">_xlfn.IFS(ROUND(L7360,0)&lt;=1,"Need to improve 0-1",ROUND(L7360,0)&lt;=2,"Okay 1-2",ROUND(L7360,0)&lt;=3,"Good 2-3",ROUND(L7360,0)&lt;=4,"Great 3-4",ROUND(L7360,0)&lt;=5,"Excellent 4-5")</f>
        <v>Good 2-3</v>
      </c>
      <c r="Z7360" t="str">
        <f t="shared" si="114"/>
        <v>0-1000</v>
      </c>
    </row>
    <row r="7361" spans="1:26" x14ac:dyDescent="0.3">
      <c r="A7361">
        <v>18264244</v>
      </c>
      <c r="B7361" t="s">
        <v>2386</v>
      </c>
      <c r="C7361">
        <v>1</v>
      </c>
      <c r="D7361" t="s">
        <v>8927</v>
      </c>
      <c r="E7361" t="s">
        <v>379</v>
      </c>
      <c r="F7361" t="s">
        <v>16</v>
      </c>
      <c r="G7361" t="s">
        <v>16</v>
      </c>
      <c r="H7361" t="s">
        <v>16</v>
      </c>
      <c r="I7361">
        <v>2</v>
      </c>
      <c r="J7361">
        <v>23</v>
      </c>
      <c r="K7361">
        <v>650</v>
      </c>
      <c r="L7361">
        <v>3.5</v>
      </c>
      <c r="M7361" t="s">
        <v>2200</v>
      </c>
      <c r="N7361" t="str">
        <f>SUBSTITUTE(Sheet1[[#This Row],[Datekey_Opening]],"_","-")</f>
        <v>2011-10-2</v>
      </c>
      <c r="O7361">
        <f>YEAR(Sheet1[[#This Row],[Date]])</f>
        <v>2011</v>
      </c>
      <c r="P7361" t="str">
        <f>LOOKUP(Sheet1[[#This Row],[CountryCode]],$AI$4:$AI$18,$AJ$4:$AJ$18)</f>
        <v>India</v>
      </c>
      <c r="Q7361">
        <f>MONTH(Sheet1[[#This Row],[Date]])</f>
        <v>10</v>
      </c>
      <c r="R7361" t="str">
        <f>TEXT(Sheet1[[#This Row],[Date]],"MMMM")</f>
        <v>October</v>
      </c>
      <c r="S7361" t="str">
        <f>TEXT(Sheet1[[#This Row],[Date]],"YYYY-MMM")</f>
        <v>2011-Oct</v>
      </c>
      <c r="T7361">
        <f>WEEKDAY(Sheet1[[#This Row],[Date]])</f>
        <v>1</v>
      </c>
      <c r="U7361" t="str">
        <f>TEXT(Sheet1[[#This Row],[Date]],"DDDD")</f>
        <v>Sunday</v>
      </c>
      <c r="V7361" t="str">
        <f>"FM"&amp;MOD(MONTH(Sheet1[[#This Row],[Date]])-4,12)+1</f>
        <v>FM7</v>
      </c>
      <c r="W7361" t="str">
        <f>"Q"&amp;ROUNDUP(MONTH(Sheet1[[#This Row],[Date]])/3,0)</f>
        <v>Q4</v>
      </c>
      <c r="X7361" t="str">
        <f>"Q"&amp;INT(MOD(MONTH(Sheet1[[#This Row],[Date]])-4,12/3)+1)</f>
        <v>Q3</v>
      </c>
      <c r="Y7361" t="str" cm="1">
        <f t="array" ref="Y7361">_xlfn.IFS(ROUND(L7361,0)&lt;=1,"Need to improve 0-1",ROUND(L7361,0)&lt;=2,"Okay 1-2",ROUND(L7361,0)&lt;=3,"Good 2-3",ROUND(L7361,0)&lt;=4,"Great 3-4",ROUND(L7361,0)&lt;=5,"Excellent 4-5")</f>
        <v>Great 3-4</v>
      </c>
      <c r="Z7361" t="str">
        <f t="shared" si="114"/>
        <v>0-1000</v>
      </c>
    </row>
    <row r="7362" spans="1:26" x14ac:dyDescent="0.3">
      <c r="A7362">
        <v>18277171</v>
      </c>
      <c r="B7362" t="s">
        <v>8266</v>
      </c>
      <c r="C7362">
        <v>1</v>
      </c>
      <c r="D7362" t="s">
        <v>8927</v>
      </c>
      <c r="E7362" t="s">
        <v>8267</v>
      </c>
      <c r="F7362" t="s">
        <v>21</v>
      </c>
      <c r="G7362" t="s">
        <v>21</v>
      </c>
      <c r="H7362" t="s">
        <v>16</v>
      </c>
      <c r="I7362">
        <v>3</v>
      </c>
      <c r="J7362">
        <v>199</v>
      </c>
      <c r="K7362">
        <v>1500</v>
      </c>
      <c r="L7362">
        <v>3.9</v>
      </c>
      <c r="M7362" t="s">
        <v>4090</v>
      </c>
      <c r="N7362" t="str">
        <f>SUBSTITUTE(Sheet1[[#This Row],[Datekey_Opening]],"_","-")</f>
        <v>2015-10-20</v>
      </c>
      <c r="O7362">
        <f>YEAR(Sheet1[[#This Row],[Date]])</f>
        <v>2015</v>
      </c>
      <c r="P7362" t="str">
        <f>LOOKUP(Sheet1[[#This Row],[CountryCode]],$AI$4:$AI$18,$AJ$4:$AJ$18)</f>
        <v>India</v>
      </c>
      <c r="Q7362">
        <f>MONTH(Sheet1[[#This Row],[Date]])</f>
        <v>10</v>
      </c>
      <c r="R7362" t="str">
        <f>TEXT(Sheet1[[#This Row],[Date]],"MMMM")</f>
        <v>October</v>
      </c>
      <c r="S7362" t="str">
        <f>TEXT(Sheet1[[#This Row],[Date]],"YYYY-MMM")</f>
        <v>2015-Oct</v>
      </c>
      <c r="T7362">
        <f>WEEKDAY(Sheet1[[#This Row],[Date]])</f>
        <v>3</v>
      </c>
      <c r="U7362" t="str">
        <f>TEXT(Sheet1[[#This Row],[Date]],"DDDD")</f>
        <v>Tuesday</v>
      </c>
      <c r="V7362" t="str">
        <f>"FM"&amp;MOD(MONTH(Sheet1[[#This Row],[Date]])-4,12)+1</f>
        <v>FM7</v>
      </c>
      <c r="W7362" t="str">
        <f>"Q"&amp;ROUNDUP(MONTH(Sheet1[[#This Row],[Date]])/3,0)</f>
        <v>Q4</v>
      </c>
      <c r="X7362" t="str">
        <f>"Q"&amp;INT(MOD(MONTH(Sheet1[[#This Row],[Date]])-4,12/3)+1)</f>
        <v>Q3</v>
      </c>
      <c r="Y7362" t="str" cm="1">
        <f t="array" ref="Y7362">_xlfn.IFS(ROUND(L7362,0)&lt;=1,"Need to improve 0-1",ROUND(L7362,0)&lt;=2,"Okay 1-2",ROUND(L7362,0)&lt;=3,"Good 2-3",ROUND(L7362,0)&lt;=4,"Great 3-4",ROUND(L7362,0)&lt;=5,"Excellent 4-5")</f>
        <v>Great 3-4</v>
      </c>
      <c r="Z7362" t="str">
        <f t="shared" ref="Z7362:Z7425" si="115">IF(AND(K7362&gt;=0,K7362&lt;1000),"0-1000",IF(AND(K7362&gt;=1000,K7362&lt;2000),"1000-2000",IF(AND(K7362&gt;=2000,K7362&lt;3000),"2000-3000",IF(AND(K7362&gt;=3000,K7362&lt;4000),"3000-4000",IF(AND(K7362&gt;=4000,K7362&lt;5000),"4000-5000",IF(AND(K7362&gt;=5000,K7362&lt;6000),"5000-6000",IF(AND(K7362&gt;=6000,K7362&lt;7000),"6000-7000",IF(AND(K7362&gt;=7000,K7362&lt;200000),"7000-200000","Above 200000"))))))))</f>
        <v>1000-2000</v>
      </c>
    </row>
    <row r="7363" spans="1:26" x14ac:dyDescent="0.3">
      <c r="A7363">
        <v>18265419</v>
      </c>
      <c r="B7363" t="s">
        <v>8194</v>
      </c>
      <c r="C7363">
        <v>1</v>
      </c>
      <c r="D7363" t="s">
        <v>8927</v>
      </c>
      <c r="E7363" t="s">
        <v>1560</v>
      </c>
      <c r="F7363" t="s">
        <v>16</v>
      </c>
      <c r="G7363" t="s">
        <v>21</v>
      </c>
      <c r="H7363" t="s">
        <v>16</v>
      </c>
      <c r="I7363">
        <v>2</v>
      </c>
      <c r="J7363">
        <v>458</v>
      </c>
      <c r="K7363">
        <v>650</v>
      </c>
      <c r="L7363">
        <v>3.8</v>
      </c>
      <c r="M7363" t="s">
        <v>4074</v>
      </c>
      <c r="N7363" t="str">
        <f>SUBSTITUTE(Sheet1[[#This Row],[Datekey_Opening]],"_","-")</f>
        <v>2013-10-19</v>
      </c>
      <c r="O7363">
        <f>YEAR(Sheet1[[#This Row],[Date]])</f>
        <v>2013</v>
      </c>
      <c r="P7363" t="str">
        <f>LOOKUP(Sheet1[[#This Row],[CountryCode]],$AI$4:$AI$18,$AJ$4:$AJ$18)</f>
        <v>India</v>
      </c>
      <c r="Q7363">
        <f>MONTH(Sheet1[[#This Row],[Date]])</f>
        <v>10</v>
      </c>
      <c r="R7363" t="str">
        <f>TEXT(Sheet1[[#This Row],[Date]],"MMMM")</f>
        <v>October</v>
      </c>
      <c r="S7363" t="str">
        <f>TEXT(Sheet1[[#This Row],[Date]],"YYYY-MMM")</f>
        <v>2013-Oct</v>
      </c>
      <c r="T7363">
        <f>WEEKDAY(Sheet1[[#This Row],[Date]])</f>
        <v>7</v>
      </c>
      <c r="U7363" t="str">
        <f>TEXT(Sheet1[[#This Row],[Date]],"DDDD")</f>
        <v>Saturday</v>
      </c>
      <c r="V7363" t="str">
        <f>"FM"&amp;MOD(MONTH(Sheet1[[#This Row],[Date]])-4,12)+1</f>
        <v>FM7</v>
      </c>
      <c r="W7363" t="str">
        <f>"Q"&amp;ROUNDUP(MONTH(Sheet1[[#This Row],[Date]])/3,0)</f>
        <v>Q4</v>
      </c>
      <c r="X7363" t="str">
        <f>"Q"&amp;INT(MOD(MONTH(Sheet1[[#This Row],[Date]])-4,12/3)+1)</f>
        <v>Q3</v>
      </c>
      <c r="Y7363" t="str" cm="1">
        <f t="array" ref="Y7363">_xlfn.IFS(ROUND(L7363,0)&lt;=1,"Need to improve 0-1",ROUND(L7363,0)&lt;=2,"Okay 1-2",ROUND(L7363,0)&lt;=3,"Good 2-3",ROUND(L7363,0)&lt;=4,"Great 3-4",ROUND(L7363,0)&lt;=5,"Excellent 4-5")</f>
        <v>Great 3-4</v>
      </c>
      <c r="Z7363" t="str">
        <f t="shared" si="115"/>
        <v>0-1000</v>
      </c>
    </row>
    <row r="7364" spans="1:26" x14ac:dyDescent="0.3">
      <c r="A7364">
        <v>18273556</v>
      </c>
      <c r="B7364" t="s">
        <v>9612</v>
      </c>
      <c r="C7364">
        <v>1</v>
      </c>
      <c r="D7364" t="s">
        <v>8927</v>
      </c>
      <c r="E7364" t="s">
        <v>1793</v>
      </c>
      <c r="F7364" t="s">
        <v>21</v>
      </c>
      <c r="G7364" t="s">
        <v>21</v>
      </c>
      <c r="H7364" t="s">
        <v>16</v>
      </c>
      <c r="I7364">
        <v>3</v>
      </c>
      <c r="J7364">
        <v>366</v>
      </c>
      <c r="K7364">
        <v>1600</v>
      </c>
      <c r="L7364">
        <v>3.9</v>
      </c>
      <c r="M7364" t="s">
        <v>9613</v>
      </c>
      <c r="N7364" t="str">
        <f>SUBSTITUTE(Sheet1[[#This Row],[Datekey_Opening]],"_","-")</f>
        <v>2012-10-2</v>
      </c>
      <c r="O7364">
        <f>YEAR(Sheet1[[#This Row],[Date]])</f>
        <v>2012</v>
      </c>
      <c r="P7364" t="str">
        <f>LOOKUP(Sheet1[[#This Row],[CountryCode]],$AI$4:$AI$18,$AJ$4:$AJ$18)</f>
        <v>India</v>
      </c>
      <c r="Q7364">
        <f>MONTH(Sheet1[[#This Row],[Date]])</f>
        <v>10</v>
      </c>
      <c r="R7364" t="str">
        <f>TEXT(Sheet1[[#This Row],[Date]],"MMMM")</f>
        <v>October</v>
      </c>
      <c r="S7364" t="str">
        <f>TEXT(Sheet1[[#This Row],[Date]],"YYYY-MMM")</f>
        <v>2012-Oct</v>
      </c>
      <c r="T7364">
        <f>WEEKDAY(Sheet1[[#This Row],[Date]])</f>
        <v>3</v>
      </c>
      <c r="U7364" t="str">
        <f>TEXT(Sheet1[[#This Row],[Date]],"DDDD")</f>
        <v>Tuesday</v>
      </c>
      <c r="V7364" t="str">
        <f>"FM"&amp;MOD(MONTH(Sheet1[[#This Row],[Date]])-4,12)+1</f>
        <v>FM7</v>
      </c>
      <c r="W7364" t="str">
        <f>"Q"&amp;ROUNDUP(MONTH(Sheet1[[#This Row],[Date]])/3,0)</f>
        <v>Q4</v>
      </c>
      <c r="X7364" t="str">
        <f>"Q"&amp;INT(MOD(MONTH(Sheet1[[#This Row],[Date]])-4,12/3)+1)</f>
        <v>Q3</v>
      </c>
      <c r="Y7364" t="str" cm="1">
        <f t="array" ref="Y7364">_xlfn.IFS(ROUND(L7364,0)&lt;=1,"Need to improve 0-1",ROUND(L7364,0)&lt;=2,"Okay 1-2",ROUND(L7364,0)&lt;=3,"Good 2-3",ROUND(L7364,0)&lt;=4,"Great 3-4",ROUND(L7364,0)&lt;=5,"Excellent 4-5")</f>
        <v>Great 3-4</v>
      </c>
      <c r="Z7364" t="str">
        <f t="shared" si="115"/>
        <v>1000-2000</v>
      </c>
    </row>
    <row r="7365" spans="1:26" x14ac:dyDescent="0.3">
      <c r="A7365">
        <v>18258775</v>
      </c>
      <c r="B7365" t="s">
        <v>8268</v>
      </c>
      <c r="C7365">
        <v>1</v>
      </c>
      <c r="D7365" t="s">
        <v>8927</v>
      </c>
      <c r="E7365" t="s">
        <v>8269</v>
      </c>
      <c r="F7365" t="s">
        <v>16</v>
      </c>
      <c r="G7365" t="s">
        <v>21</v>
      </c>
      <c r="H7365" t="s">
        <v>16</v>
      </c>
      <c r="I7365">
        <v>2</v>
      </c>
      <c r="J7365">
        <v>397</v>
      </c>
      <c r="K7365">
        <v>550</v>
      </c>
      <c r="L7365">
        <v>3.6</v>
      </c>
      <c r="M7365" t="s">
        <v>3190</v>
      </c>
      <c r="N7365" t="str">
        <f>SUBSTITUTE(Sheet1[[#This Row],[Datekey_Opening]],"_","-")</f>
        <v>2017-10-2</v>
      </c>
      <c r="O7365">
        <f>YEAR(Sheet1[[#This Row],[Date]])</f>
        <v>2017</v>
      </c>
      <c r="P7365" t="str">
        <f>LOOKUP(Sheet1[[#This Row],[CountryCode]],$AI$4:$AI$18,$AJ$4:$AJ$18)</f>
        <v>India</v>
      </c>
      <c r="Q7365">
        <f>MONTH(Sheet1[[#This Row],[Date]])</f>
        <v>10</v>
      </c>
      <c r="R7365" t="str">
        <f>TEXT(Sheet1[[#This Row],[Date]],"MMMM")</f>
        <v>October</v>
      </c>
      <c r="S7365" t="str">
        <f>TEXT(Sheet1[[#This Row],[Date]],"YYYY-MMM")</f>
        <v>2017-Oct</v>
      </c>
      <c r="T7365">
        <f>WEEKDAY(Sheet1[[#This Row],[Date]])</f>
        <v>2</v>
      </c>
      <c r="U7365" t="str">
        <f>TEXT(Sheet1[[#This Row],[Date]],"DDDD")</f>
        <v>Monday</v>
      </c>
      <c r="V7365" t="str">
        <f>"FM"&amp;MOD(MONTH(Sheet1[[#This Row],[Date]])-4,12)+1</f>
        <v>FM7</v>
      </c>
      <c r="W7365" t="str">
        <f>"Q"&amp;ROUNDUP(MONTH(Sheet1[[#This Row],[Date]])/3,0)</f>
        <v>Q4</v>
      </c>
      <c r="X7365" t="str">
        <f>"Q"&amp;INT(MOD(MONTH(Sheet1[[#This Row],[Date]])-4,12/3)+1)</f>
        <v>Q3</v>
      </c>
      <c r="Y7365" t="str" cm="1">
        <f t="array" ref="Y7365">_xlfn.IFS(ROUND(L7365,0)&lt;=1,"Need to improve 0-1",ROUND(L7365,0)&lt;=2,"Okay 1-2",ROUND(L7365,0)&lt;=3,"Good 2-3",ROUND(L7365,0)&lt;=4,"Great 3-4",ROUND(L7365,0)&lt;=5,"Excellent 4-5")</f>
        <v>Great 3-4</v>
      </c>
      <c r="Z7365" t="str">
        <f t="shared" si="115"/>
        <v>0-1000</v>
      </c>
    </row>
    <row r="7366" spans="1:26" x14ac:dyDescent="0.3">
      <c r="A7366">
        <v>18264533</v>
      </c>
      <c r="B7366" t="s">
        <v>9614</v>
      </c>
      <c r="C7366">
        <v>1</v>
      </c>
      <c r="D7366" t="s">
        <v>8927</v>
      </c>
      <c r="E7366" t="s">
        <v>9615</v>
      </c>
      <c r="F7366" t="s">
        <v>16</v>
      </c>
      <c r="G7366" t="s">
        <v>21</v>
      </c>
      <c r="H7366" t="s">
        <v>16</v>
      </c>
      <c r="I7366">
        <v>2</v>
      </c>
      <c r="J7366">
        <v>316</v>
      </c>
      <c r="K7366">
        <v>750</v>
      </c>
      <c r="L7366">
        <v>4.2</v>
      </c>
      <c r="M7366" t="s">
        <v>5939</v>
      </c>
      <c r="N7366" t="str">
        <f>SUBSTITUTE(Sheet1[[#This Row],[Datekey_Opening]],"_","-")</f>
        <v>2010-10-10</v>
      </c>
      <c r="O7366">
        <f>YEAR(Sheet1[[#This Row],[Date]])</f>
        <v>2010</v>
      </c>
      <c r="P7366" t="str">
        <f>LOOKUP(Sheet1[[#This Row],[CountryCode]],$AI$4:$AI$18,$AJ$4:$AJ$18)</f>
        <v>India</v>
      </c>
      <c r="Q7366">
        <f>MONTH(Sheet1[[#This Row],[Date]])</f>
        <v>10</v>
      </c>
      <c r="R7366" t="str">
        <f>TEXT(Sheet1[[#This Row],[Date]],"MMMM")</f>
        <v>October</v>
      </c>
      <c r="S7366" t="str">
        <f>TEXT(Sheet1[[#This Row],[Date]],"YYYY-MMM")</f>
        <v>2010-Oct</v>
      </c>
      <c r="T7366">
        <f>WEEKDAY(Sheet1[[#This Row],[Date]])</f>
        <v>1</v>
      </c>
      <c r="U7366" t="str">
        <f>TEXT(Sheet1[[#This Row],[Date]],"DDDD")</f>
        <v>Sunday</v>
      </c>
      <c r="V7366" t="str">
        <f>"FM"&amp;MOD(MONTH(Sheet1[[#This Row],[Date]])-4,12)+1</f>
        <v>FM7</v>
      </c>
      <c r="W7366" t="str">
        <f>"Q"&amp;ROUNDUP(MONTH(Sheet1[[#This Row],[Date]])/3,0)</f>
        <v>Q4</v>
      </c>
      <c r="X7366" t="str">
        <f>"Q"&amp;INT(MOD(MONTH(Sheet1[[#This Row],[Date]])-4,12/3)+1)</f>
        <v>Q3</v>
      </c>
      <c r="Y7366" t="str" cm="1">
        <f t="array" ref="Y7366">_xlfn.IFS(ROUND(L7366,0)&lt;=1,"Need to improve 0-1",ROUND(L7366,0)&lt;=2,"Okay 1-2",ROUND(L7366,0)&lt;=3,"Good 2-3",ROUND(L7366,0)&lt;=4,"Great 3-4",ROUND(L7366,0)&lt;=5,"Excellent 4-5")</f>
        <v>Great 3-4</v>
      </c>
      <c r="Z7366" t="str">
        <f t="shared" si="115"/>
        <v>0-1000</v>
      </c>
    </row>
    <row r="7367" spans="1:26" x14ac:dyDescent="0.3">
      <c r="A7367">
        <v>4471</v>
      </c>
      <c r="B7367" t="s">
        <v>892</v>
      </c>
      <c r="C7367">
        <v>1</v>
      </c>
      <c r="D7367" t="s">
        <v>8927</v>
      </c>
      <c r="E7367" t="s">
        <v>893</v>
      </c>
      <c r="F7367" t="s">
        <v>16</v>
      </c>
      <c r="G7367" t="s">
        <v>16</v>
      </c>
      <c r="H7367" t="s">
        <v>16</v>
      </c>
      <c r="I7367">
        <v>1</v>
      </c>
      <c r="J7367">
        <v>20</v>
      </c>
      <c r="K7367">
        <v>350</v>
      </c>
      <c r="L7367">
        <v>3.2</v>
      </c>
      <c r="M7367" t="s">
        <v>7514</v>
      </c>
      <c r="N7367" t="str">
        <f>SUBSTITUTE(Sheet1[[#This Row],[Datekey_Opening]],"_","-")</f>
        <v>2010-10-22</v>
      </c>
      <c r="O7367">
        <f>YEAR(Sheet1[[#This Row],[Date]])</f>
        <v>2010</v>
      </c>
      <c r="P7367" t="str">
        <f>LOOKUP(Sheet1[[#This Row],[CountryCode]],$AI$4:$AI$18,$AJ$4:$AJ$18)</f>
        <v>India</v>
      </c>
      <c r="Q7367">
        <f>MONTH(Sheet1[[#This Row],[Date]])</f>
        <v>10</v>
      </c>
      <c r="R7367" t="str">
        <f>TEXT(Sheet1[[#This Row],[Date]],"MMMM")</f>
        <v>October</v>
      </c>
      <c r="S7367" t="str">
        <f>TEXT(Sheet1[[#This Row],[Date]],"YYYY-MMM")</f>
        <v>2010-Oct</v>
      </c>
      <c r="T7367">
        <f>WEEKDAY(Sheet1[[#This Row],[Date]])</f>
        <v>6</v>
      </c>
      <c r="U7367" t="str">
        <f>TEXT(Sheet1[[#This Row],[Date]],"DDDD")</f>
        <v>Friday</v>
      </c>
      <c r="V7367" t="str">
        <f>"FM"&amp;MOD(MONTH(Sheet1[[#This Row],[Date]])-4,12)+1</f>
        <v>FM7</v>
      </c>
      <c r="W7367" t="str">
        <f>"Q"&amp;ROUNDUP(MONTH(Sheet1[[#This Row],[Date]])/3,0)</f>
        <v>Q4</v>
      </c>
      <c r="X7367" t="str">
        <f>"Q"&amp;INT(MOD(MONTH(Sheet1[[#This Row],[Date]])-4,12/3)+1)</f>
        <v>Q3</v>
      </c>
      <c r="Y7367" t="str" cm="1">
        <f t="array" ref="Y7367">_xlfn.IFS(ROUND(L7367,0)&lt;=1,"Need to improve 0-1",ROUND(L7367,0)&lt;=2,"Okay 1-2",ROUND(L7367,0)&lt;=3,"Good 2-3",ROUND(L7367,0)&lt;=4,"Great 3-4",ROUND(L7367,0)&lt;=5,"Excellent 4-5")</f>
        <v>Good 2-3</v>
      </c>
      <c r="Z7367" t="str">
        <f t="shared" si="115"/>
        <v>0-1000</v>
      </c>
    </row>
    <row r="7368" spans="1:26" x14ac:dyDescent="0.3">
      <c r="A7368">
        <v>18441537</v>
      </c>
      <c r="B7368" t="s">
        <v>9616</v>
      </c>
      <c r="C7368">
        <v>1</v>
      </c>
      <c r="D7368" t="s">
        <v>8927</v>
      </c>
      <c r="E7368" t="s">
        <v>937</v>
      </c>
      <c r="F7368" t="s">
        <v>16</v>
      </c>
      <c r="G7368" t="s">
        <v>16</v>
      </c>
      <c r="H7368" t="s">
        <v>16</v>
      </c>
      <c r="I7368">
        <v>1</v>
      </c>
      <c r="J7368">
        <v>2</v>
      </c>
      <c r="K7368">
        <v>200</v>
      </c>
      <c r="L7368">
        <v>1</v>
      </c>
      <c r="M7368" t="s">
        <v>5519</v>
      </c>
      <c r="N7368" t="str">
        <f>SUBSTITUTE(Sheet1[[#This Row],[Datekey_Opening]],"_","-")</f>
        <v>2017-10-3</v>
      </c>
      <c r="O7368">
        <f>YEAR(Sheet1[[#This Row],[Date]])</f>
        <v>2017</v>
      </c>
      <c r="P7368" t="str">
        <f>LOOKUP(Sheet1[[#This Row],[CountryCode]],$AI$4:$AI$18,$AJ$4:$AJ$18)</f>
        <v>India</v>
      </c>
      <c r="Q7368">
        <f>MONTH(Sheet1[[#This Row],[Date]])</f>
        <v>10</v>
      </c>
      <c r="R7368" t="str">
        <f>TEXT(Sheet1[[#This Row],[Date]],"MMMM")</f>
        <v>October</v>
      </c>
      <c r="S7368" t="str">
        <f>TEXT(Sheet1[[#This Row],[Date]],"YYYY-MMM")</f>
        <v>2017-Oct</v>
      </c>
      <c r="T7368">
        <f>WEEKDAY(Sheet1[[#This Row],[Date]])</f>
        <v>3</v>
      </c>
      <c r="U7368" t="str">
        <f>TEXT(Sheet1[[#This Row],[Date]],"DDDD")</f>
        <v>Tuesday</v>
      </c>
      <c r="V7368" t="str">
        <f>"FM"&amp;MOD(MONTH(Sheet1[[#This Row],[Date]])-4,12)+1</f>
        <v>FM7</v>
      </c>
      <c r="W7368" t="str">
        <f>"Q"&amp;ROUNDUP(MONTH(Sheet1[[#This Row],[Date]])/3,0)</f>
        <v>Q4</v>
      </c>
      <c r="X7368" t="str">
        <f>"Q"&amp;INT(MOD(MONTH(Sheet1[[#This Row],[Date]])-4,12/3)+1)</f>
        <v>Q3</v>
      </c>
      <c r="Y7368" t="str" cm="1">
        <f t="array" ref="Y7368">_xlfn.IFS(ROUND(L7368,0)&lt;=1,"Need to improve 0-1",ROUND(L7368,0)&lt;=2,"Okay 1-2",ROUND(L7368,0)&lt;=3,"Good 2-3",ROUND(L7368,0)&lt;=4,"Great 3-4",ROUND(L7368,0)&lt;=5,"Excellent 4-5")</f>
        <v>Need to improve 0-1</v>
      </c>
      <c r="Z7368" t="str">
        <f t="shared" si="115"/>
        <v>0-1000</v>
      </c>
    </row>
    <row r="7369" spans="1:26" x14ac:dyDescent="0.3">
      <c r="A7369">
        <v>307718</v>
      </c>
      <c r="B7369" t="s">
        <v>9617</v>
      </c>
      <c r="C7369">
        <v>1</v>
      </c>
      <c r="D7369" t="s">
        <v>8927</v>
      </c>
      <c r="E7369" t="s">
        <v>538</v>
      </c>
      <c r="F7369" t="s">
        <v>16</v>
      </c>
      <c r="G7369" t="s">
        <v>16</v>
      </c>
      <c r="H7369" t="s">
        <v>16</v>
      </c>
      <c r="I7369">
        <v>1</v>
      </c>
      <c r="J7369">
        <v>21</v>
      </c>
      <c r="K7369">
        <v>300</v>
      </c>
      <c r="L7369">
        <v>3.1</v>
      </c>
      <c r="M7369" t="s">
        <v>7100</v>
      </c>
      <c r="N7369" t="str">
        <f>SUBSTITUTE(Sheet1[[#This Row],[Datekey_Opening]],"_","-")</f>
        <v>2010-10-7</v>
      </c>
      <c r="O7369">
        <f>YEAR(Sheet1[[#This Row],[Date]])</f>
        <v>2010</v>
      </c>
      <c r="P7369" t="str">
        <f>LOOKUP(Sheet1[[#This Row],[CountryCode]],$AI$4:$AI$18,$AJ$4:$AJ$18)</f>
        <v>India</v>
      </c>
      <c r="Q7369">
        <f>MONTH(Sheet1[[#This Row],[Date]])</f>
        <v>10</v>
      </c>
      <c r="R7369" t="str">
        <f>TEXT(Sheet1[[#This Row],[Date]],"MMMM")</f>
        <v>October</v>
      </c>
      <c r="S7369" t="str">
        <f>TEXT(Sheet1[[#This Row],[Date]],"YYYY-MMM")</f>
        <v>2010-Oct</v>
      </c>
      <c r="T7369">
        <f>WEEKDAY(Sheet1[[#This Row],[Date]])</f>
        <v>5</v>
      </c>
      <c r="U7369" t="str">
        <f>TEXT(Sheet1[[#This Row],[Date]],"DDDD")</f>
        <v>Thursday</v>
      </c>
      <c r="V7369" t="str">
        <f>"FM"&amp;MOD(MONTH(Sheet1[[#This Row],[Date]])-4,12)+1</f>
        <v>FM7</v>
      </c>
      <c r="W7369" t="str">
        <f>"Q"&amp;ROUNDUP(MONTH(Sheet1[[#This Row],[Date]])/3,0)</f>
        <v>Q4</v>
      </c>
      <c r="X7369" t="str">
        <f>"Q"&amp;INT(MOD(MONTH(Sheet1[[#This Row],[Date]])-4,12/3)+1)</f>
        <v>Q3</v>
      </c>
      <c r="Y7369" t="str" cm="1">
        <f t="array" ref="Y7369">_xlfn.IFS(ROUND(L7369,0)&lt;=1,"Need to improve 0-1",ROUND(L7369,0)&lt;=2,"Okay 1-2",ROUND(L7369,0)&lt;=3,"Good 2-3",ROUND(L7369,0)&lt;=4,"Great 3-4",ROUND(L7369,0)&lt;=5,"Excellent 4-5")</f>
        <v>Good 2-3</v>
      </c>
      <c r="Z7369" t="str">
        <f t="shared" si="115"/>
        <v>0-1000</v>
      </c>
    </row>
    <row r="7370" spans="1:26" x14ac:dyDescent="0.3">
      <c r="A7370">
        <v>307232</v>
      </c>
      <c r="B7370" t="s">
        <v>6948</v>
      </c>
      <c r="C7370">
        <v>1</v>
      </c>
      <c r="D7370" t="s">
        <v>8927</v>
      </c>
      <c r="E7370" t="s">
        <v>559</v>
      </c>
      <c r="F7370" t="s">
        <v>16</v>
      </c>
      <c r="G7370" t="s">
        <v>21</v>
      </c>
      <c r="H7370" t="s">
        <v>16</v>
      </c>
      <c r="I7370">
        <v>1</v>
      </c>
      <c r="J7370">
        <v>280</v>
      </c>
      <c r="K7370">
        <v>150</v>
      </c>
      <c r="L7370">
        <v>3.6</v>
      </c>
      <c r="M7370" t="s">
        <v>3541</v>
      </c>
      <c r="N7370" t="str">
        <f>SUBSTITUTE(Sheet1[[#This Row],[Datekey_Opening]],"_","-")</f>
        <v>2015-10-5</v>
      </c>
      <c r="O7370">
        <f>YEAR(Sheet1[[#This Row],[Date]])</f>
        <v>2015</v>
      </c>
      <c r="P7370" t="str">
        <f>LOOKUP(Sheet1[[#This Row],[CountryCode]],$AI$4:$AI$18,$AJ$4:$AJ$18)</f>
        <v>India</v>
      </c>
      <c r="Q7370">
        <f>MONTH(Sheet1[[#This Row],[Date]])</f>
        <v>10</v>
      </c>
      <c r="R7370" t="str">
        <f>TEXT(Sheet1[[#This Row],[Date]],"MMMM")</f>
        <v>October</v>
      </c>
      <c r="S7370" t="str">
        <f>TEXT(Sheet1[[#This Row],[Date]],"YYYY-MMM")</f>
        <v>2015-Oct</v>
      </c>
      <c r="T7370">
        <f>WEEKDAY(Sheet1[[#This Row],[Date]])</f>
        <v>2</v>
      </c>
      <c r="U7370" t="str">
        <f>TEXT(Sheet1[[#This Row],[Date]],"DDDD")</f>
        <v>Monday</v>
      </c>
      <c r="V7370" t="str">
        <f>"FM"&amp;MOD(MONTH(Sheet1[[#This Row],[Date]])-4,12)+1</f>
        <v>FM7</v>
      </c>
      <c r="W7370" t="str">
        <f>"Q"&amp;ROUNDUP(MONTH(Sheet1[[#This Row],[Date]])/3,0)</f>
        <v>Q4</v>
      </c>
      <c r="X7370" t="str">
        <f>"Q"&amp;INT(MOD(MONTH(Sheet1[[#This Row],[Date]])-4,12/3)+1)</f>
        <v>Q3</v>
      </c>
      <c r="Y7370" t="str" cm="1">
        <f t="array" ref="Y7370">_xlfn.IFS(ROUND(L7370,0)&lt;=1,"Need to improve 0-1",ROUND(L7370,0)&lt;=2,"Okay 1-2",ROUND(L7370,0)&lt;=3,"Good 2-3",ROUND(L7370,0)&lt;=4,"Great 3-4",ROUND(L7370,0)&lt;=5,"Excellent 4-5")</f>
        <v>Great 3-4</v>
      </c>
      <c r="Z7370" t="str">
        <f t="shared" si="115"/>
        <v>0-1000</v>
      </c>
    </row>
    <row r="7371" spans="1:26" x14ac:dyDescent="0.3">
      <c r="A7371">
        <v>18396179</v>
      </c>
      <c r="B7371" t="s">
        <v>1562</v>
      </c>
      <c r="C7371">
        <v>1</v>
      </c>
      <c r="D7371" t="s">
        <v>8927</v>
      </c>
      <c r="E7371" t="s">
        <v>1563</v>
      </c>
      <c r="F7371" t="s">
        <v>16</v>
      </c>
      <c r="G7371" t="s">
        <v>16</v>
      </c>
      <c r="H7371" t="s">
        <v>16</v>
      </c>
      <c r="I7371">
        <v>3</v>
      </c>
      <c r="J7371">
        <v>18</v>
      </c>
      <c r="K7371">
        <v>1000</v>
      </c>
      <c r="L7371">
        <v>3.5</v>
      </c>
      <c r="M7371" t="s">
        <v>4505</v>
      </c>
      <c r="N7371" t="str">
        <f>SUBSTITUTE(Sheet1[[#This Row],[Datekey_Opening]],"_","-")</f>
        <v>2014-10-10</v>
      </c>
      <c r="O7371">
        <f>YEAR(Sheet1[[#This Row],[Date]])</f>
        <v>2014</v>
      </c>
      <c r="P7371" t="str">
        <f>LOOKUP(Sheet1[[#This Row],[CountryCode]],$AI$4:$AI$18,$AJ$4:$AJ$18)</f>
        <v>India</v>
      </c>
      <c r="Q7371">
        <f>MONTH(Sheet1[[#This Row],[Date]])</f>
        <v>10</v>
      </c>
      <c r="R7371" t="str">
        <f>TEXT(Sheet1[[#This Row],[Date]],"MMMM")</f>
        <v>October</v>
      </c>
      <c r="S7371" t="str">
        <f>TEXT(Sheet1[[#This Row],[Date]],"YYYY-MMM")</f>
        <v>2014-Oct</v>
      </c>
      <c r="T7371">
        <f>WEEKDAY(Sheet1[[#This Row],[Date]])</f>
        <v>6</v>
      </c>
      <c r="U7371" t="str">
        <f>TEXT(Sheet1[[#This Row],[Date]],"DDDD")</f>
        <v>Friday</v>
      </c>
      <c r="V7371" t="str">
        <f>"FM"&amp;MOD(MONTH(Sheet1[[#This Row],[Date]])-4,12)+1</f>
        <v>FM7</v>
      </c>
      <c r="W7371" t="str">
        <f>"Q"&amp;ROUNDUP(MONTH(Sheet1[[#This Row],[Date]])/3,0)</f>
        <v>Q4</v>
      </c>
      <c r="X7371" t="str">
        <f>"Q"&amp;INT(MOD(MONTH(Sheet1[[#This Row],[Date]])-4,12/3)+1)</f>
        <v>Q3</v>
      </c>
      <c r="Y7371" t="str" cm="1">
        <f t="array" ref="Y7371">_xlfn.IFS(ROUND(L7371,0)&lt;=1,"Need to improve 0-1",ROUND(L7371,0)&lt;=2,"Okay 1-2",ROUND(L7371,0)&lt;=3,"Good 2-3",ROUND(L7371,0)&lt;=4,"Great 3-4",ROUND(L7371,0)&lt;=5,"Excellent 4-5")</f>
        <v>Great 3-4</v>
      </c>
      <c r="Z7371" t="str">
        <f t="shared" si="115"/>
        <v>1000-2000</v>
      </c>
    </row>
    <row r="7372" spans="1:26" x14ac:dyDescent="0.3">
      <c r="A7372">
        <v>3089</v>
      </c>
      <c r="B7372" t="s">
        <v>9618</v>
      </c>
      <c r="C7372">
        <v>1</v>
      </c>
      <c r="D7372" t="s">
        <v>14</v>
      </c>
      <c r="E7372" t="s">
        <v>1968</v>
      </c>
      <c r="F7372" t="s">
        <v>21</v>
      </c>
      <c r="G7372" t="s">
        <v>16</v>
      </c>
      <c r="H7372" t="s">
        <v>16</v>
      </c>
      <c r="I7372">
        <v>4</v>
      </c>
      <c r="J7372">
        <v>455</v>
      </c>
      <c r="K7372">
        <v>2000</v>
      </c>
      <c r="L7372">
        <v>3.2</v>
      </c>
      <c r="M7372" t="s">
        <v>3058</v>
      </c>
      <c r="N7372" t="str">
        <f>SUBSTITUTE(Sheet1[[#This Row],[Datekey_Opening]],"_","-")</f>
        <v>2010-10-16</v>
      </c>
      <c r="O7372">
        <f>YEAR(Sheet1[[#This Row],[Date]])</f>
        <v>2010</v>
      </c>
      <c r="P7372" t="str">
        <f>LOOKUP(Sheet1[[#This Row],[CountryCode]],$AI$4:$AI$18,$AJ$4:$AJ$18)</f>
        <v>India</v>
      </c>
      <c r="Q7372">
        <f>MONTH(Sheet1[[#This Row],[Date]])</f>
        <v>10</v>
      </c>
      <c r="R7372" t="str">
        <f>TEXT(Sheet1[[#This Row],[Date]],"MMMM")</f>
        <v>October</v>
      </c>
      <c r="S7372" t="str">
        <f>TEXT(Sheet1[[#This Row],[Date]],"YYYY-MMM")</f>
        <v>2010-Oct</v>
      </c>
      <c r="T7372">
        <f>WEEKDAY(Sheet1[[#This Row],[Date]])</f>
        <v>7</v>
      </c>
      <c r="U7372" t="str">
        <f>TEXT(Sheet1[[#This Row],[Date]],"DDDD")</f>
        <v>Saturday</v>
      </c>
      <c r="V7372" t="str">
        <f>"FM"&amp;MOD(MONTH(Sheet1[[#This Row],[Date]])-4,12)+1</f>
        <v>FM7</v>
      </c>
      <c r="W7372" t="str">
        <f>"Q"&amp;ROUNDUP(MONTH(Sheet1[[#This Row],[Date]])/3,0)</f>
        <v>Q4</v>
      </c>
      <c r="X7372" t="str">
        <f>"Q"&amp;INT(MOD(MONTH(Sheet1[[#This Row],[Date]])-4,12/3)+1)</f>
        <v>Q3</v>
      </c>
      <c r="Y7372" t="str" cm="1">
        <f t="array" ref="Y7372">_xlfn.IFS(ROUND(L7372,0)&lt;=1,"Need to improve 0-1",ROUND(L7372,0)&lt;=2,"Okay 1-2",ROUND(L7372,0)&lt;=3,"Good 2-3",ROUND(L7372,0)&lt;=4,"Great 3-4",ROUND(L7372,0)&lt;=5,"Excellent 4-5")</f>
        <v>Good 2-3</v>
      </c>
      <c r="Z7372" t="str">
        <f t="shared" si="115"/>
        <v>2000-3000</v>
      </c>
    </row>
    <row r="7373" spans="1:26" x14ac:dyDescent="0.3">
      <c r="A7373">
        <v>18216939</v>
      </c>
      <c r="B7373" t="s">
        <v>9619</v>
      </c>
      <c r="C7373">
        <v>1</v>
      </c>
      <c r="D7373" t="s">
        <v>8927</v>
      </c>
      <c r="E7373" t="s">
        <v>1541</v>
      </c>
      <c r="F7373" t="s">
        <v>16</v>
      </c>
      <c r="G7373" t="s">
        <v>21</v>
      </c>
      <c r="H7373" t="s">
        <v>16</v>
      </c>
      <c r="I7373">
        <v>2</v>
      </c>
      <c r="J7373">
        <v>115</v>
      </c>
      <c r="K7373">
        <v>650</v>
      </c>
      <c r="L7373">
        <v>3.7</v>
      </c>
      <c r="M7373" t="s">
        <v>1644</v>
      </c>
      <c r="N7373" t="str">
        <f>SUBSTITUTE(Sheet1[[#This Row],[Datekey_Opening]],"_","-")</f>
        <v>2017-10-28</v>
      </c>
      <c r="O7373">
        <f>YEAR(Sheet1[[#This Row],[Date]])</f>
        <v>2017</v>
      </c>
      <c r="P7373" t="str">
        <f>LOOKUP(Sheet1[[#This Row],[CountryCode]],$AI$4:$AI$18,$AJ$4:$AJ$18)</f>
        <v>India</v>
      </c>
      <c r="Q7373">
        <f>MONTH(Sheet1[[#This Row],[Date]])</f>
        <v>10</v>
      </c>
      <c r="R7373" t="str">
        <f>TEXT(Sheet1[[#This Row],[Date]],"MMMM")</f>
        <v>October</v>
      </c>
      <c r="S7373" t="str">
        <f>TEXT(Sheet1[[#This Row],[Date]],"YYYY-MMM")</f>
        <v>2017-Oct</v>
      </c>
      <c r="T7373">
        <f>WEEKDAY(Sheet1[[#This Row],[Date]])</f>
        <v>7</v>
      </c>
      <c r="U7373" t="str">
        <f>TEXT(Sheet1[[#This Row],[Date]],"DDDD")</f>
        <v>Saturday</v>
      </c>
      <c r="V7373" t="str">
        <f>"FM"&amp;MOD(MONTH(Sheet1[[#This Row],[Date]])-4,12)+1</f>
        <v>FM7</v>
      </c>
      <c r="W7373" t="str">
        <f>"Q"&amp;ROUNDUP(MONTH(Sheet1[[#This Row],[Date]])/3,0)</f>
        <v>Q4</v>
      </c>
      <c r="X7373" t="str">
        <f>"Q"&amp;INT(MOD(MONTH(Sheet1[[#This Row],[Date]])-4,12/3)+1)</f>
        <v>Q3</v>
      </c>
      <c r="Y7373" t="str" cm="1">
        <f t="array" ref="Y7373">_xlfn.IFS(ROUND(L7373,0)&lt;=1,"Need to improve 0-1",ROUND(L7373,0)&lt;=2,"Okay 1-2",ROUND(L7373,0)&lt;=3,"Good 2-3",ROUND(L7373,0)&lt;=4,"Great 3-4",ROUND(L7373,0)&lt;=5,"Excellent 4-5")</f>
        <v>Great 3-4</v>
      </c>
      <c r="Z7373" t="str">
        <f t="shared" si="115"/>
        <v>0-1000</v>
      </c>
    </row>
    <row r="7374" spans="1:26" x14ac:dyDescent="0.3">
      <c r="A7374">
        <v>18057810</v>
      </c>
      <c r="B7374" t="s">
        <v>9620</v>
      </c>
      <c r="C7374">
        <v>1</v>
      </c>
      <c r="D7374" t="s">
        <v>8927</v>
      </c>
      <c r="E7374" t="s">
        <v>15</v>
      </c>
      <c r="F7374" t="s">
        <v>16</v>
      </c>
      <c r="G7374" t="s">
        <v>21</v>
      </c>
      <c r="H7374" t="s">
        <v>16</v>
      </c>
      <c r="I7374">
        <v>2</v>
      </c>
      <c r="J7374">
        <v>56</v>
      </c>
      <c r="K7374">
        <v>850</v>
      </c>
      <c r="L7374">
        <v>3.6</v>
      </c>
      <c r="M7374" t="s">
        <v>4721</v>
      </c>
      <c r="N7374" t="str">
        <f>SUBSTITUTE(Sheet1[[#This Row],[Datekey_Opening]],"_","-")</f>
        <v>2013-10-4</v>
      </c>
      <c r="O7374">
        <f>YEAR(Sheet1[[#This Row],[Date]])</f>
        <v>2013</v>
      </c>
      <c r="P7374" t="str">
        <f>LOOKUP(Sheet1[[#This Row],[CountryCode]],$AI$4:$AI$18,$AJ$4:$AJ$18)</f>
        <v>India</v>
      </c>
      <c r="Q7374">
        <f>MONTH(Sheet1[[#This Row],[Date]])</f>
        <v>10</v>
      </c>
      <c r="R7374" t="str">
        <f>TEXT(Sheet1[[#This Row],[Date]],"MMMM")</f>
        <v>October</v>
      </c>
      <c r="S7374" t="str">
        <f>TEXT(Sheet1[[#This Row],[Date]],"YYYY-MMM")</f>
        <v>2013-Oct</v>
      </c>
      <c r="T7374">
        <f>WEEKDAY(Sheet1[[#This Row],[Date]])</f>
        <v>6</v>
      </c>
      <c r="U7374" t="str">
        <f>TEXT(Sheet1[[#This Row],[Date]],"DDDD")</f>
        <v>Friday</v>
      </c>
      <c r="V7374" t="str">
        <f>"FM"&amp;MOD(MONTH(Sheet1[[#This Row],[Date]])-4,12)+1</f>
        <v>FM7</v>
      </c>
      <c r="W7374" t="str">
        <f>"Q"&amp;ROUNDUP(MONTH(Sheet1[[#This Row],[Date]])/3,0)</f>
        <v>Q4</v>
      </c>
      <c r="X7374" t="str">
        <f>"Q"&amp;INT(MOD(MONTH(Sheet1[[#This Row],[Date]])-4,12/3)+1)</f>
        <v>Q3</v>
      </c>
      <c r="Y7374" t="str" cm="1">
        <f t="array" ref="Y7374">_xlfn.IFS(ROUND(L7374,0)&lt;=1,"Need to improve 0-1",ROUND(L7374,0)&lt;=2,"Okay 1-2",ROUND(L7374,0)&lt;=3,"Good 2-3",ROUND(L7374,0)&lt;=4,"Great 3-4",ROUND(L7374,0)&lt;=5,"Excellent 4-5")</f>
        <v>Great 3-4</v>
      </c>
      <c r="Z7374" t="str">
        <f t="shared" si="115"/>
        <v>0-1000</v>
      </c>
    </row>
    <row r="7375" spans="1:26" x14ac:dyDescent="0.3">
      <c r="A7375">
        <v>18208893</v>
      </c>
      <c r="B7375" t="s">
        <v>9621</v>
      </c>
      <c r="C7375">
        <v>1</v>
      </c>
      <c r="D7375" t="s">
        <v>8927</v>
      </c>
      <c r="E7375" t="s">
        <v>365</v>
      </c>
      <c r="F7375" t="s">
        <v>16</v>
      </c>
      <c r="G7375" t="s">
        <v>16</v>
      </c>
      <c r="H7375" t="s">
        <v>16</v>
      </c>
      <c r="I7375">
        <v>1</v>
      </c>
      <c r="J7375">
        <v>3</v>
      </c>
      <c r="K7375">
        <v>300</v>
      </c>
      <c r="L7375">
        <v>1</v>
      </c>
      <c r="M7375" t="s">
        <v>353</v>
      </c>
      <c r="N7375" t="str">
        <f>SUBSTITUTE(Sheet1[[#This Row],[Datekey_Opening]],"_","-")</f>
        <v>2018-10-15</v>
      </c>
      <c r="O7375">
        <f>YEAR(Sheet1[[#This Row],[Date]])</f>
        <v>2018</v>
      </c>
      <c r="P7375" t="str">
        <f>LOOKUP(Sheet1[[#This Row],[CountryCode]],$AI$4:$AI$18,$AJ$4:$AJ$18)</f>
        <v>India</v>
      </c>
      <c r="Q7375">
        <f>MONTH(Sheet1[[#This Row],[Date]])</f>
        <v>10</v>
      </c>
      <c r="R7375" t="str">
        <f>TEXT(Sheet1[[#This Row],[Date]],"MMMM")</f>
        <v>October</v>
      </c>
      <c r="S7375" t="str">
        <f>TEXT(Sheet1[[#This Row],[Date]],"YYYY-MMM")</f>
        <v>2018-Oct</v>
      </c>
      <c r="T7375">
        <f>WEEKDAY(Sheet1[[#This Row],[Date]])</f>
        <v>2</v>
      </c>
      <c r="U7375" t="str">
        <f>TEXT(Sheet1[[#This Row],[Date]],"DDDD")</f>
        <v>Monday</v>
      </c>
      <c r="V7375" t="str">
        <f>"FM"&amp;MOD(MONTH(Sheet1[[#This Row],[Date]])-4,12)+1</f>
        <v>FM7</v>
      </c>
      <c r="W7375" t="str">
        <f>"Q"&amp;ROUNDUP(MONTH(Sheet1[[#This Row],[Date]])/3,0)</f>
        <v>Q4</v>
      </c>
      <c r="X7375" t="str">
        <f>"Q"&amp;INT(MOD(MONTH(Sheet1[[#This Row],[Date]])-4,12/3)+1)</f>
        <v>Q3</v>
      </c>
      <c r="Y7375" t="str" cm="1">
        <f t="array" ref="Y7375">_xlfn.IFS(ROUND(L7375,0)&lt;=1,"Need to improve 0-1",ROUND(L7375,0)&lt;=2,"Okay 1-2",ROUND(L7375,0)&lt;=3,"Good 2-3",ROUND(L7375,0)&lt;=4,"Great 3-4",ROUND(L7375,0)&lt;=5,"Excellent 4-5")</f>
        <v>Need to improve 0-1</v>
      </c>
      <c r="Z7375" t="str">
        <f t="shared" si="115"/>
        <v>0-1000</v>
      </c>
    </row>
    <row r="7376" spans="1:26" x14ac:dyDescent="0.3">
      <c r="A7376">
        <v>8237</v>
      </c>
      <c r="B7376" t="s">
        <v>9622</v>
      </c>
      <c r="C7376">
        <v>1</v>
      </c>
      <c r="D7376" t="s">
        <v>8927</v>
      </c>
      <c r="E7376" t="s">
        <v>3457</v>
      </c>
      <c r="F7376" t="s">
        <v>16</v>
      </c>
      <c r="G7376" t="s">
        <v>21</v>
      </c>
      <c r="H7376" t="s">
        <v>16</v>
      </c>
      <c r="I7376">
        <v>1</v>
      </c>
      <c r="J7376">
        <v>63</v>
      </c>
      <c r="K7376">
        <v>250</v>
      </c>
      <c r="L7376">
        <v>2.4</v>
      </c>
      <c r="M7376" t="s">
        <v>1160</v>
      </c>
      <c r="N7376" t="str">
        <f>SUBSTITUTE(Sheet1[[#This Row],[Datekey_Opening]],"_","-")</f>
        <v>2018-10-8</v>
      </c>
      <c r="O7376">
        <f>YEAR(Sheet1[[#This Row],[Date]])</f>
        <v>2018</v>
      </c>
      <c r="P7376" t="str">
        <f>LOOKUP(Sheet1[[#This Row],[CountryCode]],$AI$4:$AI$18,$AJ$4:$AJ$18)</f>
        <v>India</v>
      </c>
      <c r="Q7376">
        <f>MONTH(Sheet1[[#This Row],[Date]])</f>
        <v>10</v>
      </c>
      <c r="R7376" t="str">
        <f>TEXT(Sheet1[[#This Row],[Date]],"MMMM")</f>
        <v>October</v>
      </c>
      <c r="S7376" t="str">
        <f>TEXT(Sheet1[[#This Row],[Date]],"YYYY-MMM")</f>
        <v>2018-Oct</v>
      </c>
      <c r="T7376">
        <f>WEEKDAY(Sheet1[[#This Row],[Date]])</f>
        <v>2</v>
      </c>
      <c r="U7376" t="str">
        <f>TEXT(Sheet1[[#This Row],[Date]],"DDDD")</f>
        <v>Monday</v>
      </c>
      <c r="V7376" t="str">
        <f>"FM"&amp;MOD(MONTH(Sheet1[[#This Row],[Date]])-4,12)+1</f>
        <v>FM7</v>
      </c>
      <c r="W7376" t="str">
        <f>"Q"&amp;ROUNDUP(MONTH(Sheet1[[#This Row],[Date]])/3,0)</f>
        <v>Q4</v>
      </c>
      <c r="X7376" t="str">
        <f>"Q"&amp;INT(MOD(MONTH(Sheet1[[#This Row],[Date]])-4,12/3)+1)</f>
        <v>Q3</v>
      </c>
      <c r="Y7376" t="str" cm="1">
        <f t="array" ref="Y7376">_xlfn.IFS(ROUND(L7376,0)&lt;=1,"Need to improve 0-1",ROUND(L7376,0)&lt;=2,"Okay 1-2",ROUND(L7376,0)&lt;=3,"Good 2-3",ROUND(L7376,0)&lt;=4,"Great 3-4",ROUND(L7376,0)&lt;=5,"Excellent 4-5")</f>
        <v>Okay 1-2</v>
      </c>
      <c r="Z7376" t="str">
        <f t="shared" si="115"/>
        <v>0-1000</v>
      </c>
    </row>
    <row r="7377" spans="1:26" x14ac:dyDescent="0.3">
      <c r="A7377">
        <v>308623</v>
      </c>
      <c r="B7377" t="s">
        <v>9544</v>
      </c>
      <c r="C7377">
        <v>1</v>
      </c>
      <c r="D7377" t="s">
        <v>8927</v>
      </c>
      <c r="E7377" t="s">
        <v>2137</v>
      </c>
      <c r="F7377" t="s">
        <v>16</v>
      </c>
      <c r="G7377" t="s">
        <v>21</v>
      </c>
      <c r="H7377" t="s">
        <v>16</v>
      </c>
      <c r="I7377">
        <v>1</v>
      </c>
      <c r="J7377">
        <v>26</v>
      </c>
      <c r="K7377">
        <v>450</v>
      </c>
      <c r="L7377">
        <v>2.6</v>
      </c>
      <c r="M7377" t="s">
        <v>1338</v>
      </c>
      <c r="N7377" t="str">
        <f>SUBSTITUTE(Sheet1[[#This Row],[Datekey_Opening]],"_","-")</f>
        <v>2016-10-5</v>
      </c>
      <c r="O7377">
        <f>YEAR(Sheet1[[#This Row],[Date]])</f>
        <v>2016</v>
      </c>
      <c r="P7377" t="str">
        <f>LOOKUP(Sheet1[[#This Row],[CountryCode]],$AI$4:$AI$18,$AJ$4:$AJ$18)</f>
        <v>India</v>
      </c>
      <c r="Q7377">
        <f>MONTH(Sheet1[[#This Row],[Date]])</f>
        <v>10</v>
      </c>
      <c r="R7377" t="str">
        <f>TEXT(Sheet1[[#This Row],[Date]],"MMMM")</f>
        <v>October</v>
      </c>
      <c r="S7377" t="str">
        <f>TEXT(Sheet1[[#This Row],[Date]],"YYYY-MMM")</f>
        <v>2016-Oct</v>
      </c>
      <c r="T7377">
        <f>WEEKDAY(Sheet1[[#This Row],[Date]])</f>
        <v>4</v>
      </c>
      <c r="U7377" t="str">
        <f>TEXT(Sheet1[[#This Row],[Date]],"DDDD")</f>
        <v>Wednesday</v>
      </c>
      <c r="V7377" t="str">
        <f>"FM"&amp;MOD(MONTH(Sheet1[[#This Row],[Date]])-4,12)+1</f>
        <v>FM7</v>
      </c>
      <c r="W7377" t="str">
        <f>"Q"&amp;ROUNDUP(MONTH(Sheet1[[#This Row],[Date]])/3,0)</f>
        <v>Q4</v>
      </c>
      <c r="X7377" t="str">
        <f>"Q"&amp;INT(MOD(MONTH(Sheet1[[#This Row],[Date]])-4,12/3)+1)</f>
        <v>Q3</v>
      </c>
      <c r="Y7377" t="str" cm="1">
        <f t="array" ref="Y7377">_xlfn.IFS(ROUND(L7377,0)&lt;=1,"Need to improve 0-1",ROUND(L7377,0)&lt;=2,"Okay 1-2",ROUND(L7377,0)&lt;=3,"Good 2-3",ROUND(L7377,0)&lt;=4,"Great 3-4",ROUND(L7377,0)&lt;=5,"Excellent 4-5")</f>
        <v>Good 2-3</v>
      </c>
      <c r="Z7377" t="str">
        <f t="shared" si="115"/>
        <v>0-1000</v>
      </c>
    </row>
    <row r="7378" spans="1:26" x14ac:dyDescent="0.3">
      <c r="A7378">
        <v>309317</v>
      </c>
      <c r="B7378" t="s">
        <v>9623</v>
      </c>
      <c r="C7378">
        <v>1</v>
      </c>
      <c r="D7378" t="s">
        <v>8927</v>
      </c>
      <c r="E7378" t="s">
        <v>435</v>
      </c>
      <c r="F7378" t="s">
        <v>16</v>
      </c>
      <c r="G7378" t="s">
        <v>16</v>
      </c>
      <c r="H7378" t="s">
        <v>16</v>
      </c>
      <c r="I7378">
        <v>1</v>
      </c>
      <c r="J7378">
        <v>23</v>
      </c>
      <c r="K7378">
        <v>250</v>
      </c>
      <c r="L7378">
        <v>3.4</v>
      </c>
      <c r="M7378" t="s">
        <v>5950</v>
      </c>
      <c r="N7378" t="str">
        <f>SUBSTITUTE(Sheet1[[#This Row],[Datekey_Opening]],"_","-")</f>
        <v>2010-10-18</v>
      </c>
      <c r="O7378">
        <f>YEAR(Sheet1[[#This Row],[Date]])</f>
        <v>2010</v>
      </c>
      <c r="P7378" t="str">
        <f>LOOKUP(Sheet1[[#This Row],[CountryCode]],$AI$4:$AI$18,$AJ$4:$AJ$18)</f>
        <v>India</v>
      </c>
      <c r="Q7378">
        <f>MONTH(Sheet1[[#This Row],[Date]])</f>
        <v>10</v>
      </c>
      <c r="R7378" t="str">
        <f>TEXT(Sheet1[[#This Row],[Date]],"MMMM")</f>
        <v>October</v>
      </c>
      <c r="S7378" t="str">
        <f>TEXT(Sheet1[[#This Row],[Date]],"YYYY-MMM")</f>
        <v>2010-Oct</v>
      </c>
      <c r="T7378">
        <f>WEEKDAY(Sheet1[[#This Row],[Date]])</f>
        <v>2</v>
      </c>
      <c r="U7378" t="str">
        <f>TEXT(Sheet1[[#This Row],[Date]],"DDDD")</f>
        <v>Monday</v>
      </c>
      <c r="V7378" t="str">
        <f>"FM"&amp;MOD(MONTH(Sheet1[[#This Row],[Date]])-4,12)+1</f>
        <v>FM7</v>
      </c>
      <c r="W7378" t="str">
        <f>"Q"&amp;ROUNDUP(MONTH(Sheet1[[#This Row],[Date]])/3,0)</f>
        <v>Q4</v>
      </c>
      <c r="X7378" t="str">
        <f>"Q"&amp;INT(MOD(MONTH(Sheet1[[#This Row],[Date]])-4,12/3)+1)</f>
        <v>Q3</v>
      </c>
      <c r="Y7378" t="str" cm="1">
        <f t="array" ref="Y7378">_xlfn.IFS(ROUND(L7378,0)&lt;=1,"Need to improve 0-1",ROUND(L7378,0)&lt;=2,"Okay 1-2",ROUND(L7378,0)&lt;=3,"Good 2-3",ROUND(L7378,0)&lt;=4,"Great 3-4",ROUND(L7378,0)&lt;=5,"Excellent 4-5")</f>
        <v>Good 2-3</v>
      </c>
      <c r="Z7378" t="str">
        <f t="shared" si="115"/>
        <v>0-1000</v>
      </c>
    </row>
    <row r="7379" spans="1:26" x14ac:dyDescent="0.3">
      <c r="A7379">
        <v>304493</v>
      </c>
      <c r="B7379" t="s">
        <v>9624</v>
      </c>
      <c r="C7379">
        <v>1</v>
      </c>
      <c r="D7379" t="s">
        <v>8927</v>
      </c>
      <c r="E7379" t="s">
        <v>15</v>
      </c>
      <c r="F7379" t="s">
        <v>16</v>
      </c>
      <c r="G7379" t="s">
        <v>16</v>
      </c>
      <c r="H7379" t="s">
        <v>16</v>
      </c>
      <c r="I7379">
        <v>1</v>
      </c>
      <c r="J7379">
        <v>2</v>
      </c>
      <c r="K7379">
        <v>150</v>
      </c>
      <c r="L7379">
        <v>1</v>
      </c>
      <c r="M7379" t="s">
        <v>1013</v>
      </c>
      <c r="N7379" t="str">
        <f>SUBSTITUTE(Sheet1[[#This Row],[Datekey_Opening]],"_","-")</f>
        <v>2014-10-14</v>
      </c>
      <c r="O7379">
        <f>YEAR(Sheet1[[#This Row],[Date]])</f>
        <v>2014</v>
      </c>
      <c r="P7379" t="str">
        <f>LOOKUP(Sheet1[[#This Row],[CountryCode]],$AI$4:$AI$18,$AJ$4:$AJ$18)</f>
        <v>India</v>
      </c>
      <c r="Q7379">
        <f>MONTH(Sheet1[[#This Row],[Date]])</f>
        <v>10</v>
      </c>
      <c r="R7379" t="str">
        <f>TEXT(Sheet1[[#This Row],[Date]],"MMMM")</f>
        <v>October</v>
      </c>
      <c r="S7379" t="str">
        <f>TEXT(Sheet1[[#This Row],[Date]],"YYYY-MMM")</f>
        <v>2014-Oct</v>
      </c>
      <c r="T7379">
        <f>WEEKDAY(Sheet1[[#This Row],[Date]])</f>
        <v>3</v>
      </c>
      <c r="U7379" t="str">
        <f>TEXT(Sheet1[[#This Row],[Date]],"DDDD")</f>
        <v>Tuesday</v>
      </c>
      <c r="V7379" t="str">
        <f>"FM"&amp;MOD(MONTH(Sheet1[[#This Row],[Date]])-4,12)+1</f>
        <v>FM7</v>
      </c>
      <c r="W7379" t="str">
        <f>"Q"&amp;ROUNDUP(MONTH(Sheet1[[#This Row],[Date]])/3,0)</f>
        <v>Q4</v>
      </c>
      <c r="X7379" t="str">
        <f>"Q"&amp;INT(MOD(MONTH(Sheet1[[#This Row],[Date]])-4,12/3)+1)</f>
        <v>Q3</v>
      </c>
      <c r="Y7379" t="str" cm="1">
        <f t="array" ref="Y7379">_xlfn.IFS(ROUND(L7379,0)&lt;=1,"Need to improve 0-1",ROUND(L7379,0)&lt;=2,"Okay 1-2",ROUND(L7379,0)&lt;=3,"Good 2-3",ROUND(L7379,0)&lt;=4,"Great 3-4",ROUND(L7379,0)&lt;=5,"Excellent 4-5")</f>
        <v>Need to improve 0-1</v>
      </c>
      <c r="Z7379" t="str">
        <f t="shared" si="115"/>
        <v>0-1000</v>
      </c>
    </row>
    <row r="7380" spans="1:26" x14ac:dyDescent="0.3">
      <c r="A7380">
        <v>5760</v>
      </c>
      <c r="B7380" t="s">
        <v>9625</v>
      </c>
      <c r="C7380">
        <v>1</v>
      </c>
      <c r="D7380" t="s">
        <v>8927</v>
      </c>
      <c r="E7380" t="s">
        <v>15</v>
      </c>
      <c r="F7380" t="s">
        <v>16</v>
      </c>
      <c r="G7380" t="s">
        <v>16</v>
      </c>
      <c r="H7380" t="s">
        <v>16</v>
      </c>
      <c r="I7380">
        <v>1</v>
      </c>
      <c r="J7380">
        <v>5</v>
      </c>
      <c r="K7380">
        <v>450</v>
      </c>
      <c r="L7380">
        <v>2.9</v>
      </c>
      <c r="M7380" t="s">
        <v>2469</v>
      </c>
      <c r="N7380" t="str">
        <f>SUBSTITUTE(Sheet1[[#This Row],[Datekey_Opening]],"_","-")</f>
        <v>2016-10-9</v>
      </c>
      <c r="O7380">
        <f>YEAR(Sheet1[[#This Row],[Date]])</f>
        <v>2016</v>
      </c>
      <c r="P7380" t="str">
        <f>LOOKUP(Sheet1[[#This Row],[CountryCode]],$AI$4:$AI$18,$AJ$4:$AJ$18)</f>
        <v>India</v>
      </c>
      <c r="Q7380">
        <f>MONTH(Sheet1[[#This Row],[Date]])</f>
        <v>10</v>
      </c>
      <c r="R7380" t="str">
        <f>TEXT(Sheet1[[#This Row],[Date]],"MMMM")</f>
        <v>October</v>
      </c>
      <c r="S7380" t="str">
        <f>TEXT(Sheet1[[#This Row],[Date]],"YYYY-MMM")</f>
        <v>2016-Oct</v>
      </c>
      <c r="T7380">
        <f>WEEKDAY(Sheet1[[#This Row],[Date]])</f>
        <v>1</v>
      </c>
      <c r="U7380" t="str">
        <f>TEXT(Sheet1[[#This Row],[Date]],"DDDD")</f>
        <v>Sunday</v>
      </c>
      <c r="V7380" t="str">
        <f>"FM"&amp;MOD(MONTH(Sheet1[[#This Row],[Date]])-4,12)+1</f>
        <v>FM7</v>
      </c>
      <c r="W7380" t="str">
        <f>"Q"&amp;ROUNDUP(MONTH(Sheet1[[#This Row],[Date]])/3,0)</f>
        <v>Q4</v>
      </c>
      <c r="X7380" t="str">
        <f>"Q"&amp;INT(MOD(MONTH(Sheet1[[#This Row],[Date]])-4,12/3)+1)</f>
        <v>Q3</v>
      </c>
      <c r="Y7380" t="str" cm="1">
        <f t="array" ref="Y7380">_xlfn.IFS(ROUND(L7380,0)&lt;=1,"Need to improve 0-1",ROUND(L7380,0)&lt;=2,"Okay 1-2",ROUND(L7380,0)&lt;=3,"Good 2-3",ROUND(L7380,0)&lt;=4,"Great 3-4",ROUND(L7380,0)&lt;=5,"Excellent 4-5")</f>
        <v>Good 2-3</v>
      </c>
      <c r="Z7380" t="str">
        <f t="shared" si="115"/>
        <v>0-1000</v>
      </c>
    </row>
    <row r="7381" spans="1:26" x14ac:dyDescent="0.3">
      <c r="A7381">
        <v>5761</v>
      </c>
      <c r="B7381" t="s">
        <v>9626</v>
      </c>
      <c r="C7381">
        <v>1</v>
      </c>
      <c r="D7381" t="s">
        <v>8927</v>
      </c>
      <c r="E7381" t="s">
        <v>15</v>
      </c>
      <c r="F7381" t="s">
        <v>16</v>
      </c>
      <c r="G7381" t="s">
        <v>16</v>
      </c>
      <c r="H7381" t="s">
        <v>16</v>
      </c>
      <c r="I7381">
        <v>1</v>
      </c>
      <c r="J7381">
        <v>8</v>
      </c>
      <c r="K7381">
        <v>250</v>
      </c>
      <c r="L7381">
        <v>3.1</v>
      </c>
      <c r="M7381" t="s">
        <v>2230</v>
      </c>
      <c r="N7381" t="str">
        <f>SUBSTITUTE(Sheet1[[#This Row],[Datekey_Opening]],"_","-")</f>
        <v>2012-10-16</v>
      </c>
      <c r="O7381">
        <f>YEAR(Sheet1[[#This Row],[Date]])</f>
        <v>2012</v>
      </c>
      <c r="P7381" t="str">
        <f>LOOKUP(Sheet1[[#This Row],[CountryCode]],$AI$4:$AI$18,$AJ$4:$AJ$18)</f>
        <v>India</v>
      </c>
      <c r="Q7381">
        <f>MONTH(Sheet1[[#This Row],[Date]])</f>
        <v>10</v>
      </c>
      <c r="R7381" t="str">
        <f>TEXT(Sheet1[[#This Row],[Date]],"MMMM")</f>
        <v>October</v>
      </c>
      <c r="S7381" t="str">
        <f>TEXT(Sheet1[[#This Row],[Date]],"YYYY-MMM")</f>
        <v>2012-Oct</v>
      </c>
      <c r="T7381">
        <f>WEEKDAY(Sheet1[[#This Row],[Date]])</f>
        <v>3</v>
      </c>
      <c r="U7381" t="str">
        <f>TEXT(Sheet1[[#This Row],[Date]],"DDDD")</f>
        <v>Tuesday</v>
      </c>
      <c r="V7381" t="str">
        <f>"FM"&amp;MOD(MONTH(Sheet1[[#This Row],[Date]])-4,12)+1</f>
        <v>FM7</v>
      </c>
      <c r="W7381" t="str">
        <f>"Q"&amp;ROUNDUP(MONTH(Sheet1[[#This Row],[Date]])/3,0)</f>
        <v>Q4</v>
      </c>
      <c r="X7381" t="str">
        <f>"Q"&amp;INT(MOD(MONTH(Sheet1[[#This Row],[Date]])-4,12/3)+1)</f>
        <v>Q3</v>
      </c>
      <c r="Y7381" t="str" cm="1">
        <f t="array" ref="Y7381">_xlfn.IFS(ROUND(L7381,0)&lt;=1,"Need to improve 0-1",ROUND(L7381,0)&lt;=2,"Okay 1-2",ROUND(L7381,0)&lt;=3,"Good 2-3",ROUND(L7381,0)&lt;=4,"Great 3-4",ROUND(L7381,0)&lt;=5,"Excellent 4-5")</f>
        <v>Good 2-3</v>
      </c>
      <c r="Z7381" t="str">
        <f t="shared" si="115"/>
        <v>0-1000</v>
      </c>
    </row>
    <row r="7382" spans="1:26" x14ac:dyDescent="0.3">
      <c r="A7382">
        <v>18180048</v>
      </c>
      <c r="B7382" t="s">
        <v>9627</v>
      </c>
      <c r="C7382">
        <v>1</v>
      </c>
      <c r="D7382" t="s">
        <v>8927</v>
      </c>
      <c r="E7382" t="s">
        <v>365</v>
      </c>
      <c r="F7382" t="s">
        <v>16</v>
      </c>
      <c r="G7382" t="s">
        <v>16</v>
      </c>
      <c r="H7382" t="s">
        <v>16</v>
      </c>
      <c r="I7382">
        <v>1</v>
      </c>
      <c r="J7382">
        <v>3</v>
      </c>
      <c r="K7382">
        <v>300</v>
      </c>
      <c r="L7382">
        <v>1</v>
      </c>
      <c r="M7382" t="s">
        <v>9628</v>
      </c>
      <c r="N7382" t="str">
        <f>SUBSTITUTE(Sheet1[[#This Row],[Datekey_Opening]],"_","-")</f>
        <v>2018-10-10</v>
      </c>
      <c r="O7382">
        <f>YEAR(Sheet1[[#This Row],[Date]])</f>
        <v>2018</v>
      </c>
      <c r="P7382" t="str">
        <f>LOOKUP(Sheet1[[#This Row],[CountryCode]],$AI$4:$AI$18,$AJ$4:$AJ$18)</f>
        <v>India</v>
      </c>
      <c r="Q7382">
        <f>MONTH(Sheet1[[#This Row],[Date]])</f>
        <v>10</v>
      </c>
      <c r="R7382" t="str">
        <f>TEXT(Sheet1[[#This Row],[Date]],"MMMM")</f>
        <v>October</v>
      </c>
      <c r="S7382" t="str">
        <f>TEXT(Sheet1[[#This Row],[Date]],"YYYY-MMM")</f>
        <v>2018-Oct</v>
      </c>
      <c r="T7382">
        <f>WEEKDAY(Sheet1[[#This Row],[Date]])</f>
        <v>4</v>
      </c>
      <c r="U7382" t="str">
        <f>TEXT(Sheet1[[#This Row],[Date]],"DDDD")</f>
        <v>Wednesday</v>
      </c>
      <c r="V7382" t="str">
        <f>"FM"&amp;MOD(MONTH(Sheet1[[#This Row],[Date]])-4,12)+1</f>
        <v>FM7</v>
      </c>
      <c r="W7382" t="str">
        <f>"Q"&amp;ROUNDUP(MONTH(Sheet1[[#This Row],[Date]])/3,0)</f>
        <v>Q4</v>
      </c>
      <c r="X7382" t="str">
        <f>"Q"&amp;INT(MOD(MONTH(Sheet1[[#This Row],[Date]])-4,12/3)+1)</f>
        <v>Q3</v>
      </c>
      <c r="Y7382" t="str" cm="1">
        <f t="array" ref="Y7382">_xlfn.IFS(ROUND(L7382,0)&lt;=1,"Need to improve 0-1",ROUND(L7382,0)&lt;=2,"Okay 1-2",ROUND(L7382,0)&lt;=3,"Good 2-3",ROUND(L7382,0)&lt;=4,"Great 3-4",ROUND(L7382,0)&lt;=5,"Excellent 4-5")</f>
        <v>Need to improve 0-1</v>
      </c>
      <c r="Z7382" t="str">
        <f t="shared" si="115"/>
        <v>0-1000</v>
      </c>
    </row>
    <row r="7383" spans="1:26" x14ac:dyDescent="0.3">
      <c r="A7383">
        <v>18446503</v>
      </c>
      <c r="B7383" t="s">
        <v>9629</v>
      </c>
      <c r="C7383">
        <v>1</v>
      </c>
      <c r="D7383" t="s">
        <v>8927</v>
      </c>
      <c r="E7383" t="s">
        <v>15</v>
      </c>
      <c r="F7383" t="s">
        <v>16</v>
      </c>
      <c r="G7383" t="s">
        <v>16</v>
      </c>
      <c r="H7383" t="s">
        <v>16</v>
      </c>
      <c r="I7383">
        <v>1</v>
      </c>
      <c r="J7383">
        <v>4</v>
      </c>
      <c r="K7383">
        <v>200</v>
      </c>
      <c r="L7383">
        <v>3</v>
      </c>
      <c r="M7383" t="s">
        <v>1338</v>
      </c>
      <c r="N7383" t="str">
        <f>SUBSTITUTE(Sheet1[[#This Row],[Datekey_Opening]],"_","-")</f>
        <v>2016-10-5</v>
      </c>
      <c r="O7383">
        <f>YEAR(Sheet1[[#This Row],[Date]])</f>
        <v>2016</v>
      </c>
      <c r="P7383" t="str">
        <f>LOOKUP(Sheet1[[#This Row],[CountryCode]],$AI$4:$AI$18,$AJ$4:$AJ$18)</f>
        <v>India</v>
      </c>
      <c r="Q7383">
        <f>MONTH(Sheet1[[#This Row],[Date]])</f>
        <v>10</v>
      </c>
      <c r="R7383" t="str">
        <f>TEXT(Sheet1[[#This Row],[Date]],"MMMM")</f>
        <v>October</v>
      </c>
      <c r="S7383" t="str">
        <f>TEXT(Sheet1[[#This Row],[Date]],"YYYY-MMM")</f>
        <v>2016-Oct</v>
      </c>
      <c r="T7383">
        <f>WEEKDAY(Sheet1[[#This Row],[Date]])</f>
        <v>4</v>
      </c>
      <c r="U7383" t="str">
        <f>TEXT(Sheet1[[#This Row],[Date]],"DDDD")</f>
        <v>Wednesday</v>
      </c>
      <c r="V7383" t="str">
        <f>"FM"&amp;MOD(MONTH(Sheet1[[#This Row],[Date]])-4,12)+1</f>
        <v>FM7</v>
      </c>
      <c r="W7383" t="str">
        <f>"Q"&amp;ROUNDUP(MONTH(Sheet1[[#This Row],[Date]])/3,0)</f>
        <v>Q4</v>
      </c>
      <c r="X7383" t="str">
        <f>"Q"&amp;INT(MOD(MONTH(Sheet1[[#This Row],[Date]])-4,12/3)+1)</f>
        <v>Q3</v>
      </c>
      <c r="Y7383" t="str" cm="1">
        <f t="array" ref="Y7383">_xlfn.IFS(ROUND(L7383,0)&lt;=1,"Need to improve 0-1",ROUND(L7383,0)&lt;=2,"Okay 1-2",ROUND(L7383,0)&lt;=3,"Good 2-3",ROUND(L7383,0)&lt;=4,"Great 3-4",ROUND(L7383,0)&lt;=5,"Excellent 4-5")</f>
        <v>Good 2-3</v>
      </c>
      <c r="Z7383" t="str">
        <f t="shared" si="115"/>
        <v>0-1000</v>
      </c>
    </row>
    <row r="7384" spans="1:26" x14ac:dyDescent="0.3">
      <c r="A7384">
        <v>311974</v>
      </c>
      <c r="B7384" t="s">
        <v>5148</v>
      </c>
      <c r="C7384">
        <v>1</v>
      </c>
      <c r="D7384" t="s">
        <v>8927</v>
      </c>
      <c r="E7384" t="s">
        <v>564</v>
      </c>
      <c r="F7384" t="s">
        <v>16</v>
      </c>
      <c r="G7384" t="s">
        <v>21</v>
      </c>
      <c r="H7384" t="s">
        <v>16</v>
      </c>
      <c r="I7384">
        <v>1</v>
      </c>
      <c r="J7384">
        <v>12</v>
      </c>
      <c r="K7384">
        <v>300</v>
      </c>
      <c r="L7384">
        <v>3.3</v>
      </c>
      <c r="M7384" t="s">
        <v>7266</v>
      </c>
      <c r="N7384" t="str">
        <f>SUBSTITUTE(Sheet1[[#This Row],[Datekey_Opening]],"_","-")</f>
        <v>2010-10-3</v>
      </c>
      <c r="O7384">
        <f>YEAR(Sheet1[[#This Row],[Date]])</f>
        <v>2010</v>
      </c>
      <c r="P7384" t="str">
        <f>LOOKUP(Sheet1[[#This Row],[CountryCode]],$AI$4:$AI$18,$AJ$4:$AJ$18)</f>
        <v>India</v>
      </c>
      <c r="Q7384">
        <f>MONTH(Sheet1[[#This Row],[Date]])</f>
        <v>10</v>
      </c>
      <c r="R7384" t="str">
        <f>TEXT(Sheet1[[#This Row],[Date]],"MMMM")</f>
        <v>October</v>
      </c>
      <c r="S7384" t="str">
        <f>TEXT(Sheet1[[#This Row],[Date]],"YYYY-MMM")</f>
        <v>2010-Oct</v>
      </c>
      <c r="T7384">
        <f>WEEKDAY(Sheet1[[#This Row],[Date]])</f>
        <v>1</v>
      </c>
      <c r="U7384" t="str">
        <f>TEXT(Sheet1[[#This Row],[Date]],"DDDD")</f>
        <v>Sunday</v>
      </c>
      <c r="V7384" t="str">
        <f>"FM"&amp;MOD(MONTH(Sheet1[[#This Row],[Date]])-4,12)+1</f>
        <v>FM7</v>
      </c>
      <c r="W7384" t="str">
        <f>"Q"&amp;ROUNDUP(MONTH(Sheet1[[#This Row],[Date]])/3,0)</f>
        <v>Q4</v>
      </c>
      <c r="X7384" t="str">
        <f>"Q"&amp;INT(MOD(MONTH(Sheet1[[#This Row],[Date]])-4,12/3)+1)</f>
        <v>Q3</v>
      </c>
      <c r="Y7384" t="str" cm="1">
        <f t="array" ref="Y7384">_xlfn.IFS(ROUND(L7384,0)&lt;=1,"Need to improve 0-1",ROUND(L7384,0)&lt;=2,"Okay 1-2",ROUND(L7384,0)&lt;=3,"Good 2-3",ROUND(L7384,0)&lt;=4,"Great 3-4",ROUND(L7384,0)&lt;=5,"Excellent 4-5")</f>
        <v>Good 2-3</v>
      </c>
      <c r="Z7384" t="str">
        <f t="shared" si="115"/>
        <v>0-1000</v>
      </c>
    </row>
    <row r="7385" spans="1:26" x14ac:dyDescent="0.3">
      <c r="A7385">
        <v>8095</v>
      </c>
      <c r="B7385" t="s">
        <v>9630</v>
      </c>
      <c r="C7385">
        <v>1</v>
      </c>
      <c r="D7385" t="s">
        <v>8927</v>
      </c>
      <c r="E7385" t="s">
        <v>9631</v>
      </c>
      <c r="F7385" t="s">
        <v>16</v>
      </c>
      <c r="G7385" t="s">
        <v>16</v>
      </c>
      <c r="H7385" t="s">
        <v>16</v>
      </c>
      <c r="I7385">
        <v>1</v>
      </c>
      <c r="J7385">
        <v>56</v>
      </c>
      <c r="K7385">
        <v>450</v>
      </c>
      <c r="L7385">
        <v>2.9</v>
      </c>
      <c r="M7385" t="s">
        <v>3058</v>
      </c>
      <c r="N7385" t="str">
        <f>SUBSTITUTE(Sheet1[[#This Row],[Datekey_Opening]],"_","-")</f>
        <v>2010-10-16</v>
      </c>
      <c r="O7385">
        <f>YEAR(Sheet1[[#This Row],[Date]])</f>
        <v>2010</v>
      </c>
      <c r="P7385" t="str">
        <f>LOOKUP(Sheet1[[#This Row],[CountryCode]],$AI$4:$AI$18,$AJ$4:$AJ$18)</f>
        <v>India</v>
      </c>
      <c r="Q7385">
        <f>MONTH(Sheet1[[#This Row],[Date]])</f>
        <v>10</v>
      </c>
      <c r="R7385" t="str">
        <f>TEXT(Sheet1[[#This Row],[Date]],"MMMM")</f>
        <v>October</v>
      </c>
      <c r="S7385" t="str">
        <f>TEXT(Sheet1[[#This Row],[Date]],"YYYY-MMM")</f>
        <v>2010-Oct</v>
      </c>
      <c r="T7385">
        <f>WEEKDAY(Sheet1[[#This Row],[Date]])</f>
        <v>7</v>
      </c>
      <c r="U7385" t="str">
        <f>TEXT(Sheet1[[#This Row],[Date]],"DDDD")</f>
        <v>Saturday</v>
      </c>
      <c r="V7385" t="str">
        <f>"FM"&amp;MOD(MONTH(Sheet1[[#This Row],[Date]])-4,12)+1</f>
        <v>FM7</v>
      </c>
      <c r="W7385" t="str">
        <f>"Q"&amp;ROUNDUP(MONTH(Sheet1[[#This Row],[Date]])/3,0)</f>
        <v>Q4</v>
      </c>
      <c r="X7385" t="str">
        <f>"Q"&amp;INT(MOD(MONTH(Sheet1[[#This Row],[Date]])-4,12/3)+1)</f>
        <v>Q3</v>
      </c>
      <c r="Y7385" t="str" cm="1">
        <f t="array" ref="Y7385">_xlfn.IFS(ROUND(L7385,0)&lt;=1,"Need to improve 0-1",ROUND(L7385,0)&lt;=2,"Okay 1-2",ROUND(L7385,0)&lt;=3,"Good 2-3",ROUND(L7385,0)&lt;=4,"Great 3-4",ROUND(L7385,0)&lt;=5,"Excellent 4-5")</f>
        <v>Good 2-3</v>
      </c>
      <c r="Z7385" t="str">
        <f t="shared" si="115"/>
        <v>0-1000</v>
      </c>
    </row>
    <row r="7386" spans="1:26" x14ac:dyDescent="0.3">
      <c r="A7386">
        <v>18363088</v>
      </c>
      <c r="B7386" t="s">
        <v>437</v>
      </c>
      <c r="C7386">
        <v>1</v>
      </c>
      <c r="D7386" t="s">
        <v>8927</v>
      </c>
      <c r="E7386" t="s">
        <v>438</v>
      </c>
      <c r="F7386" t="s">
        <v>16</v>
      </c>
      <c r="G7386" t="s">
        <v>21</v>
      </c>
      <c r="H7386" t="s">
        <v>16</v>
      </c>
      <c r="I7386">
        <v>2</v>
      </c>
      <c r="J7386">
        <v>63</v>
      </c>
      <c r="K7386">
        <v>600</v>
      </c>
      <c r="L7386">
        <v>3.5</v>
      </c>
      <c r="M7386" t="s">
        <v>3071</v>
      </c>
      <c r="N7386" t="str">
        <f>SUBSTITUTE(Sheet1[[#This Row],[Datekey_Opening]],"_","-")</f>
        <v>2015-10-24</v>
      </c>
      <c r="O7386">
        <f>YEAR(Sheet1[[#This Row],[Date]])</f>
        <v>2015</v>
      </c>
      <c r="P7386" t="str">
        <f>LOOKUP(Sheet1[[#This Row],[CountryCode]],$AI$4:$AI$18,$AJ$4:$AJ$18)</f>
        <v>India</v>
      </c>
      <c r="Q7386">
        <f>MONTH(Sheet1[[#This Row],[Date]])</f>
        <v>10</v>
      </c>
      <c r="R7386" t="str">
        <f>TEXT(Sheet1[[#This Row],[Date]],"MMMM")</f>
        <v>October</v>
      </c>
      <c r="S7386" t="str">
        <f>TEXT(Sheet1[[#This Row],[Date]],"YYYY-MMM")</f>
        <v>2015-Oct</v>
      </c>
      <c r="T7386">
        <f>WEEKDAY(Sheet1[[#This Row],[Date]])</f>
        <v>7</v>
      </c>
      <c r="U7386" t="str">
        <f>TEXT(Sheet1[[#This Row],[Date]],"DDDD")</f>
        <v>Saturday</v>
      </c>
      <c r="V7386" t="str">
        <f>"FM"&amp;MOD(MONTH(Sheet1[[#This Row],[Date]])-4,12)+1</f>
        <v>FM7</v>
      </c>
      <c r="W7386" t="str">
        <f>"Q"&amp;ROUNDUP(MONTH(Sheet1[[#This Row],[Date]])/3,0)</f>
        <v>Q4</v>
      </c>
      <c r="X7386" t="str">
        <f>"Q"&amp;INT(MOD(MONTH(Sheet1[[#This Row],[Date]])-4,12/3)+1)</f>
        <v>Q3</v>
      </c>
      <c r="Y7386" t="str" cm="1">
        <f t="array" ref="Y7386">_xlfn.IFS(ROUND(L7386,0)&lt;=1,"Need to improve 0-1",ROUND(L7386,0)&lt;=2,"Okay 1-2",ROUND(L7386,0)&lt;=3,"Good 2-3",ROUND(L7386,0)&lt;=4,"Great 3-4",ROUND(L7386,0)&lt;=5,"Excellent 4-5")</f>
        <v>Great 3-4</v>
      </c>
      <c r="Z7386" t="str">
        <f t="shared" si="115"/>
        <v>0-1000</v>
      </c>
    </row>
    <row r="7387" spans="1:26" x14ac:dyDescent="0.3">
      <c r="A7387">
        <v>18203626</v>
      </c>
      <c r="B7387" t="s">
        <v>9632</v>
      </c>
      <c r="C7387">
        <v>1</v>
      </c>
      <c r="D7387" t="s">
        <v>8927</v>
      </c>
      <c r="E7387" t="s">
        <v>432</v>
      </c>
      <c r="F7387" t="s">
        <v>16</v>
      </c>
      <c r="G7387" t="s">
        <v>16</v>
      </c>
      <c r="H7387" t="s">
        <v>16</v>
      </c>
      <c r="I7387">
        <v>1</v>
      </c>
      <c r="J7387">
        <v>89</v>
      </c>
      <c r="K7387">
        <v>250</v>
      </c>
      <c r="L7387">
        <v>3.8</v>
      </c>
      <c r="M7387" t="s">
        <v>4723</v>
      </c>
      <c r="N7387" t="str">
        <f>SUBSTITUTE(Sheet1[[#This Row],[Datekey_Opening]],"_","-")</f>
        <v>2010-10-20</v>
      </c>
      <c r="O7387">
        <f>YEAR(Sheet1[[#This Row],[Date]])</f>
        <v>2010</v>
      </c>
      <c r="P7387" t="str">
        <f>LOOKUP(Sheet1[[#This Row],[CountryCode]],$AI$4:$AI$18,$AJ$4:$AJ$18)</f>
        <v>India</v>
      </c>
      <c r="Q7387">
        <f>MONTH(Sheet1[[#This Row],[Date]])</f>
        <v>10</v>
      </c>
      <c r="R7387" t="str">
        <f>TEXT(Sheet1[[#This Row],[Date]],"MMMM")</f>
        <v>October</v>
      </c>
      <c r="S7387" t="str">
        <f>TEXT(Sheet1[[#This Row],[Date]],"YYYY-MMM")</f>
        <v>2010-Oct</v>
      </c>
      <c r="T7387">
        <f>WEEKDAY(Sheet1[[#This Row],[Date]])</f>
        <v>4</v>
      </c>
      <c r="U7387" t="str">
        <f>TEXT(Sheet1[[#This Row],[Date]],"DDDD")</f>
        <v>Wednesday</v>
      </c>
      <c r="V7387" t="str">
        <f>"FM"&amp;MOD(MONTH(Sheet1[[#This Row],[Date]])-4,12)+1</f>
        <v>FM7</v>
      </c>
      <c r="W7387" t="str">
        <f>"Q"&amp;ROUNDUP(MONTH(Sheet1[[#This Row],[Date]])/3,0)</f>
        <v>Q4</v>
      </c>
      <c r="X7387" t="str">
        <f>"Q"&amp;INT(MOD(MONTH(Sheet1[[#This Row],[Date]])-4,12/3)+1)</f>
        <v>Q3</v>
      </c>
      <c r="Y7387" t="str" cm="1">
        <f t="array" ref="Y7387">_xlfn.IFS(ROUND(L7387,0)&lt;=1,"Need to improve 0-1",ROUND(L7387,0)&lt;=2,"Okay 1-2",ROUND(L7387,0)&lt;=3,"Good 2-3",ROUND(L7387,0)&lt;=4,"Great 3-4",ROUND(L7387,0)&lt;=5,"Excellent 4-5")</f>
        <v>Great 3-4</v>
      </c>
      <c r="Z7387" t="str">
        <f t="shared" si="115"/>
        <v>0-1000</v>
      </c>
    </row>
    <row r="7388" spans="1:26" x14ac:dyDescent="0.3">
      <c r="A7388">
        <v>5702</v>
      </c>
      <c r="B7388" t="s">
        <v>9633</v>
      </c>
      <c r="C7388">
        <v>1</v>
      </c>
      <c r="D7388" t="s">
        <v>8927</v>
      </c>
      <c r="E7388" t="s">
        <v>15</v>
      </c>
      <c r="F7388" t="s">
        <v>16</v>
      </c>
      <c r="G7388" t="s">
        <v>16</v>
      </c>
      <c r="H7388" t="s">
        <v>16</v>
      </c>
      <c r="I7388">
        <v>1</v>
      </c>
      <c r="J7388">
        <v>2</v>
      </c>
      <c r="K7388">
        <v>150</v>
      </c>
      <c r="L7388">
        <v>1</v>
      </c>
      <c r="M7388" t="s">
        <v>9634</v>
      </c>
      <c r="N7388" t="str">
        <f>SUBSTITUTE(Sheet1[[#This Row],[Datekey_Opening]],"_","-")</f>
        <v>2013-10-23</v>
      </c>
      <c r="O7388">
        <f>YEAR(Sheet1[[#This Row],[Date]])</f>
        <v>2013</v>
      </c>
      <c r="P7388" t="str">
        <f>LOOKUP(Sheet1[[#This Row],[CountryCode]],$AI$4:$AI$18,$AJ$4:$AJ$18)</f>
        <v>India</v>
      </c>
      <c r="Q7388">
        <f>MONTH(Sheet1[[#This Row],[Date]])</f>
        <v>10</v>
      </c>
      <c r="R7388" t="str">
        <f>TEXT(Sheet1[[#This Row],[Date]],"MMMM")</f>
        <v>October</v>
      </c>
      <c r="S7388" t="str">
        <f>TEXT(Sheet1[[#This Row],[Date]],"YYYY-MMM")</f>
        <v>2013-Oct</v>
      </c>
      <c r="T7388">
        <f>WEEKDAY(Sheet1[[#This Row],[Date]])</f>
        <v>4</v>
      </c>
      <c r="U7388" t="str">
        <f>TEXT(Sheet1[[#This Row],[Date]],"DDDD")</f>
        <v>Wednesday</v>
      </c>
      <c r="V7388" t="str">
        <f>"FM"&amp;MOD(MONTH(Sheet1[[#This Row],[Date]])-4,12)+1</f>
        <v>FM7</v>
      </c>
      <c r="W7388" t="str">
        <f>"Q"&amp;ROUNDUP(MONTH(Sheet1[[#This Row],[Date]])/3,0)</f>
        <v>Q4</v>
      </c>
      <c r="X7388" t="str">
        <f>"Q"&amp;INT(MOD(MONTH(Sheet1[[#This Row],[Date]])-4,12/3)+1)</f>
        <v>Q3</v>
      </c>
      <c r="Y7388" t="str" cm="1">
        <f t="array" ref="Y7388">_xlfn.IFS(ROUND(L7388,0)&lt;=1,"Need to improve 0-1",ROUND(L7388,0)&lt;=2,"Okay 1-2",ROUND(L7388,0)&lt;=3,"Good 2-3",ROUND(L7388,0)&lt;=4,"Great 3-4",ROUND(L7388,0)&lt;=5,"Excellent 4-5")</f>
        <v>Need to improve 0-1</v>
      </c>
      <c r="Z7388" t="str">
        <f t="shared" si="115"/>
        <v>0-1000</v>
      </c>
    </row>
    <row r="7389" spans="1:26" x14ac:dyDescent="0.3">
      <c r="A7389">
        <v>18411585</v>
      </c>
      <c r="B7389" t="s">
        <v>9635</v>
      </c>
      <c r="C7389">
        <v>1</v>
      </c>
      <c r="D7389" t="s">
        <v>8927</v>
      </c>
      <c r="E7389" t="s">
        <v>365</v>
      </c>
      <c r="F7389" t="s">
        <v>16</v>
      </c>
      <c r="G7389" t="s">
        <v>21</v>
      </c>
      <c r="H7389" t="s">
        <v>16</v>
      </c>
      <c r="I7389">
        <v>2</v>
      </c>
      <c r="J7389">
        <v>10</v>
      </c>
      <c r="K7389">
        <v>600</v>
      </c>
      <c r="L7389">
        <v>3</v>
      </c>
      <c r="M7389" t="s">
        <v>3541</v>
      </c>
      <c r="N7389" t="str">
        <f>SUBSTITUTE(Sheet1[[#This Row],[Datekey_Opening]],"_","-")</f>
        <v>2015-10-5</v>
      </c>
      <c r="O7389">
        <f>YEAR(Sheet1[[#This Row],[Date]])</f>
        <v>2015</v>
      </c>
      <c r="P7389" t="str">
        <f>LOOKUP(Sheet1[[#This Row],[CountryCode]],$AI$4:$AI$18,$AJ$4:$AJ$18)</f>
        <v>India</v>
      </c>
      <c r="Q7389">
        <f>MONTH(Sheet1[[#This Row],[Date]])</f>
        <v>10</v>
      </c>
      <c r="R7389" t="str">
        <f>TEXT(Sheet1[[#This Row],[Date]],"MMMM")</f>
        <v>October</v>
      </c>
      <c r="S7389" t="str">
        <f>TEXT(Sheet1[[#This Row],[Date]],"YYYY-MMM")</f>
        <v>2015-Oct</v>
      </c>
      <c r="T7389">
        <f>WEEKDAY(Sheet1[[#This Row],[Date]])</f>
        <v>2</v>
      </c>
      <c r="U7389" t="str">
        <f>TEXT(Sheet1[[#This Row],[Date]],"DDDD")</f>
        <v>Monday</v>
      </c>
      <c r="V7389" t="str">
        <f>"FM"&amp;MOD(MONTH(Sheet1[[#This Row],[Date]])-4,12)+1</f>
        <v>FM7</v>
      </c>
      <c r="W7389" t="str">
        <f>"Q"&amp;ROUNDUP(MONTH(Sheet1[[#This Row],[Date]])/3,0)</f>
        <v>Q4</v>
      </c>
      <c r="X7389" t="str">
        <f>"Q"&amp;INT(MOD(MONTH(Sheet1[[#This Row],[Date]])-4,12/3)+1)</f>
        <v>Q3</v>
      </c>
      <c r="Y7389" t="str" cm="1">
        <f t="array" ref="Y7389">_xlfn.IFS(ROUND(L7389,0)&lt;=1,"Need to improve 0-1",ROUND(L7389,0)&lt;=2,"Okay 1-2",ROUND(L7389,0)&lt;=3,"Good 2-3",ROUND(L7389,0)&lt;=4,"Great 3-4",ROUND(L7389,0)&lt;=5,"Excellent 4-5")</f>
        <v>Good 2-3</v>
      </c>
      <c r="Z7389" t="str">
        <f t="shared" si="115"/>
        <v>0-1000</v>
      </c>
    </row>
    <row r="7390" spans="1:26" x14ac:dyDescent="0.3">
      <c r="A7390">
        <v>18337921</v>
      </c>
      <c r="B7390" t="s">
        <v>9636</v>
      </c>
      <c r="C7390">
        <v>1</v>
      </c>
      <c r="D7390" t="s">
        <v>8927</v>
      </c>
      <c r="E7390" t="s">
        <v>15</v>
      </c>
      <c r="F7390" t="s">
        <v>16</v>
      </c>
      <c r="G7390" t="s">
        <v>21</v>
      </c>
      <c r="H7390" t="s">
        <v>16</v>
      </c>
      <c r="I7390">
        <v>2</v>
      </c>
      <c r="J7390">
        <v>21</v>
      </c>
      <c r="K7390">
        <v>800</v>
      </c>
      <c r="L7390">
        <v>3.4</v>
      </c>
      <c r="M7390" t="s">
        <v>3089</v>
      </c>
      <c r="N7390" t="str">
        <f>SUBSTITUTE(Sheet1[[#This Row],[Datekey_Opening]],"_","-")</f>
        <v>2016-10-12</v>
      </c>
      <c r="O7390">
        <f>YEAR(Sheet1[[#This Row],[Date]])</f>
        <v>2016</v>
      </c>
      <c r="P7390" t="str">
        <f>LOOKUP(Sheet1[[#This Row],[CountryCode]],$AI$4:$AI$18,$AJ$4:$AJ$18)</f>
        <v>India</v>
      </c>
      <c r="Q7390">
        <f>MONTH(Sheet1[[#This Row],[Date]])</f>
        <v>10</v>
      </c>
      <c r="R7390" t="str">
        <f>TEXT(Sheet1[[#This Row],[Date]],"MMMM")</f>
        <v>October</v>
      </c>
      <c r="S7390" t="str">
        <f>TEXT(Sheet1[[#This Row],[Date]],"YYYY-MMM")</f>
        <v>2016-Oct</v>
      </c>
      <c r="T7390">
        <f>WEEKDAY(Sheet1[[#This Row],[Date]])</f>
        <v>4</v>
      </c>
      <c r="U7390" t="str">
        <f>TEXT(Sheet1[[#This Row],[Date]],"DDDD")</f>
        <v>Wednesday</v>
      </c>
      <c r="V7390" t="str">
        <f>"FM"&amp;MOD(MONTH(Sheet1[[#This Row],[Date]])-4,12)+1</f>
        <v>FM7</v>
      </c>
      <c r="W7390" t="str">
        <f>"Q"&amp;ROUNDUP(MONTH(Sheet1[[#This Row],[Date]])/3,0)</f>
        <v>Q4</v>
      </c>
      <c r="X7390" t="str">
        <f>"Q"&amp;INT(MOD(MONTH(Sheet1[[#This Row],[Date]])-4,12/3)+1)</f>
        <v>Q3</v>
      </c>
      <c r="Y7390" t="str" cm="1">
        <f t="array" ref="Y7390">_xlfn.IFS(ROUND(L7390,0)&lt;=1,"Need to improve 0-1",ROUND(L7390,0)&lt;=2,"Okay 1-2",ROUND(L7390,0)&lt;=3,"Good 2-3",ROUND(L7390,0)&lt;=4,"Great 3-4",ROUND(L7390,0)&lt;=5,"Excellent 4-5")</f>
        <v>Good 2-3</v>
      </c>
      <c r="Z7390" t="str">
        <f t="shared" si="115"/>
        <v>0-1000</v>
      </c>
    </row>
    <row r="7391" spans="1:26" x14ac:dyDescent="0.3">
      <c r="A7391">
        <v>18383462</v>
      </c>
      <c r="B7391" t="s">
        <v>9637</v>
      </c>
      <c r="C7391">
        <v>1</v>
      </c>
      <c r="D7391" t="s">
        <v>8927</v>
      </c>
      <c r="E7391" t="s">
        <v>773</v>
      </c>
      <c r="F7391" t="s">
        <v>16</v>
      </c>
      <c r="G7391" t="s">
        <v>16</v>
      </c>
      <c r="H7391" t="s">
        <v>16</v>
      </c>
      <c r="I7391">
        <v>1</v>
      </c>
      <c r="J7391">
        <v>8</v>
      </c>
      <c r="K7391">
        <v>150</v>
      </c>
      <c r="L7391">
        <v>3.1</v>
      </c>
      <c r="M7391" t="s">
        <v>3541</v>
      </c>
      <c r="N7391" t="str">
        <f>SUBSTITUTE(Sheet1[[#This Row],[Datekey_Opening]],"_","-")</f>
        <v>2015-10-5</v>
      </c>
      <c r="O7391">
        <f>YEAR(Sheet1[[#This Row],[Date]])</f>
        <v>2015</v>
      </c>
      <c r="P7391" t="str">
        <f>LOOKUP(Sheet1[[#This Row],[CountryCode]],$AI$4:$AI$18,$AJ$4:$AJ$18)</f>
        <v>India</v>
      </c>
      <c r="Q7391">
        <f>MONTH(Sheet1[[#This Row],[Date]])</f>
        <v>10</v>
      </c>
      <c r="R7391" t="str">
        <f>TEXT(Sheet1[[#This Row],[Date]],"MMMM")</f>
        <v>October</v>
      </c>
      <c r="S7391" t="str">
        <f>TEXT(Sheet1[[#This Row],[Date]],"YYYY-MMM")</f>
        <v>2015-Oct</v>
      </c>
      <c r="T7391">
        <f>WEEKDAY(Sheet1[[#This Row],[Date]])</f>
        <v>2</v>
      </c>
      <c r="U7391" t="str">
        <f>TEXT(Sheet1[[#This Row],[Date]],"DDDD")</f>
        <v>Monday</v>
      </c>
      <c r="V7391" t="str">
        <f>"FM"&amp;MOD(MONTH(Sheet1[[#This Row],[Date]])-4,12)+1</f>
        <v>FM7</v>
      </c>
      <c r="W7391" t="str">
        <f>"Q"&amp;ROUNDUP(MONTH(Sheet1[[#This Row],[Date]])/3,0)</f>
        <v>Q4</v>
      </c>
      <c r="X7391" t="str">
        <f>"Q"&amp;INT(MOD(MONTH(Sheet1[[#This Row],[Date]])-4,12/3)+1)</f>
        <v>Q3</v>
      </c>
      <c r="Y7391" t="str" cm="1">
        <f t="array" ref="Y7391">_xlfn.IFS(ROUND(L7391,0)&lt;=1,"Need to improve 0-1",ROUND(L7391,0)&lt;=2,"Okay 1-2",ROUND(L7391,0)&lt;=3,"Good 2-3",ROUND(L7391,0)&lt;=4,"Great 3-4",ROUND(L7391,0)&lt;=5,"Excellent 4-5")</f>
        <v>Good 2-3</v>
      </c>
      <c r="Z7391" t="str">
        <f t="shared" si="115"/>
        <v>0-1000</v>
      </c>
    </row>
    <row r="7392" spans="1:26" x14ac:dyDescent="0.3">
      <c r="A7392">
        <v>18365588</v>
      </c>
      <c r="B7392" t="s">
        <v>9638</v>
      </c>
      <c r="C7392">
        <v>1</v>
      </c>
      <c r="D7392" t="s">
        <v>8927</v>
      </c>
      <c r="E7392" t="s">
        <v>2737</v>
      </c>
      <c r="F7392" t="s">
        <v>16</v>
      </c>
      <c r="G7392" t="s">
        <v>21</v>
      </c>
      <c r="H7392" t="s">
        <v>16</v>
      </c>
      <c r="I7392">
        <v>2</v>
      </c>
      <c r="J7392">
        <v>51</v>
      </c>
      <c r="K7392">
        <v>600</v>
      </c>
      <c r="L7392">
        <v>3.7</v>
      </c>
      <c r="M7392" t="s">
        <v>5942</v>
      </c>
      <c r="N7392" t="str">
        <f>SUBSTITUTE(Sheet1[[#This Row],[Datekey_Opening]],"_","-")</f>
        <v>2018-10-17</v>
      </c>
      <c r="O7392">
        <f>YEAR(Sheet1[[#This Row],[Date]])</f>
        <v>2018</v>
      </c>
      <c r="P7392" t="str">
        <f>LOOKUP(Sheet1[[#This Row],[CountryCode]],$AI$4:$AI$18,$AJ$4:$AJ$18)</f>
        <v>India</v>
      </c>
      <c r="Q7392">
        <f>MONTH(Sheet1[[#This Row],[Date]])</f>
        <v>10</v>
      </c>
      <c r="R7392" t="str">
        <f>TEXT(Sheet1[[#This Row],[Date]],"MMMM")</f>
        <v>October</v>
      </c>
      <c r="S7392" t="str">
        <f>TEXT(Sheet1[[#This Row],[Date]],"YYYY-MMM")</f>
        <v>2018-Oct</v>
      </c>
      <c r="T7392">
        <f>WEEKDAY(Sheet1[[#This Row],[Date]])</f>
        <v>4</v>
      </c>
      <c r="U7392" t="str">
        <f>TEXT(Sheet1[[#This Row],[Date]],"DDDD")</f>
        <v>Wednesday</v>
      </c>
      <c r="V7392" t="str">
        <f>"FM"&amp;MOD(MONTH(Sheet1[[#This Row],[Date]])-4,12)+1</f>
        <v>FM7</v>
      </c>
      <c r="W7392" t="str">
        <f>"Q"&amp;ROUNDUP(MONTH(Sheet1[[#This Row],[Date]])/3,0)</f>
        <v>Q4</v>
      </c>
      <c r="X7392" t="str">
        <f>"Q"&amp;INT(MOD(MONTH(Sheet1[[#This Row],[Date]])-4,12/3)+1)</f>
        <v>Q3</v>
      </c>
      <c r="Y7392" t="str" cm="1">
        <f t="array" ref="Y7392">_xlfn.IFS(ROUND(L7392,0)&lt;=1,"Need to improve 0-1",ROUND(L7392,0)&lt;=2,"Okay 1-2",ROUND(L7392,0)&lt;=3,"Good 2-3",ROUND(L7392,0)&lt;=4,"Great 3-4",ROUND(L7392,0)&lt;=5,"Excellent 4-5")</f>
        <v>Great 3-4</v>
      </c>
      <c r="Z7392" t="str">
        <f t="shared" si="115"/>
        <v>0-1000</v>
      </c>
    </row>
    <row r="7393" spans="1:26" x14ac:dyDescent="0.3">
      <c r="A7393">
        <v>308737</v>
      </c>
      <c r="B7393" t="s">
        <v>9242</v>
      </c>
      <c r="C7393">
        <v>1</v>
      </c>
      <c r="D7393" t="s">
        <v>8927</v>
      </c>
      <c r="E7393" t="s">
        <v>564</v>
      </c>
      <c r="F7393" t="s">
        <v>16</v>
      </c>
      <c r="G7393" t="s">
        <v>16</v>
      </c>
      <c r="H7393" t="s">
        <v>16</v>
      </c>
      <c r="I7393">
        <v>1</v>
      </c>
      <c r="J7393">
        <v>7</v>
      </c>
      <c r="K7393">
        <v>100</v>
      </c>
      <c r="L7393">
        <v>3</v>
      </c>
      <c r="M7393" t="s">
        <v>3653</v>
      </c>
      <c r="N7393" t="str">
        <f>SUBSTITUTE(Sheet1[[#This Row],[Datekey_Opening]],"_","-")</f>
        <v>2016-10-23</v>
      </c>
      <c r="O7393">
        <f>YEAR(Sheet1[[#This Row],[Date]])</f>
        <v>2016</v>
      </c>
      <c r="P7393" t="str">
        <f>LOOKUP(Sheet1[[#This Row],[CountryCode]],$AI$4:$AI$18,$AJ$4:$AJ$18)</f>
        <v>India</v>
      </c>
      <c r="Q7393">
        <f>MONTH(Sheet1[[#This Row],[Date]])</f>
        <v>10</v>
      </c>
      <c r="R7393" t="str">
        <f>TEXT(Sheet1[[#This Row],[Date]],"MMMM")</f>
        <v>October</v>
      </c>
      <c r="S7393" t="str">
        <f>TEXT(Sheet1[[#This Row],[Date]],"YYYY-MMM")</f>
        <v>2016-Oct</v>
      </c>
      <c r="T7393">
        <f>WEEKDAY(Sheet1[[#This Row],[Date]])</f>
        <v>1</v>
      </c>
      <c r="U7393" t="str">
        <f>TEXT(Sheet1[[#This Row],[Date]],"DDDD")</f>
        <v>Sunday</v>
      </c>
      <c r="V7393" t="str">
        <f>"FM"&amp;MOD(MONTH(Sheet1[[#This Row],[Date]])-4,12)+1</f>
        <v>FM7</v>
      </c>
      <c r="W7393" t="str">
        <f>"Q"&amp;ROUNDUP(MONTH(Sheet1[[#This Row],[Date]])/3,0)</f>
        <v>Q4</v>
      </c>
      <c r="X7393" t="str">
        <f>"Q"&amp;INT(MOD(MONTH(Sheet1[[#This Row],[Date]])-4,12/3)+1)</f>
        <v>Q3</v>
      </c>
      <c r="Y7393" t="str" cm="1">
        <f t="array" ref="Y7393">_xlfn.IFS(ROUND(L7393,0)&lt;=1,"Need to improve 0-1",ROUND(L7393,0)&lt;=2,"Okay 1-2",ROUND(L7393,0)&lt;=3,"Good 2-3",ROUND(L7393,0)&lt;=4,"Great 3-4",ROUND(L7393,0)&lt;=5,"Excellent 4-5")</f>
        <v>Good 2-3</v>
      </c>
      <c r="Z7393" t="str">
        <f t="shared" si="115"/>
        <v>0-1000</v>
      </c>
    </row>
    <row r="7394" spans="1:26" x14ac:dyDescent="0.3">
      <c r="A7394">
        <v>309693</v>
      </c>
      <c r="B7394" t="s">
        <v>9639</v>
      </c>
      <c r="C7394">
        <v>1</v>
      </c>
      <c r="D7394" t="s">
        <v>8927</v>
      </c>
      <c r="E7394" t="s">
        <v>362</v>
      </c>
      <c r="F7394" t="s">
        <v>16</v>
      </c>
      <c r="G7394" t="s">
        <v>16</v>
      </c>
      <c r="H7394" t="s">
        <v>16</v>
      </c>
      <c r="I7394">
        <v>2</v>
      </c>
      <c r="J7394">
        <v>36</v>
      </c>
      <c r="K7394">
        <v>550</v>
      </c>
      <c r="L7394">
        <v>3.2</v>
      </c>
      <c r="M7394" t="s">
        <v>3079</v>
      </c>
      <c r="N7394" t="str">
        <f>SUBSTITUTE(Sheet1[[#This Row],[Datekey_Opening]],"_","-")</f>
        <v>2013-10-15</v>
      </c>
      <c r="O7394">
        <f>YEAR(Sheet1[[#This Row],[Date]])</f>
        <v>2013</v>
      </c>
      <c r="P7394" t="str">
        <f>LOOKUP(Sheet1[[#This Row],[CountryCode]],$AI$4:$AI$18,$AJ$4:$AJ$18)</f>
        <v>India</v>
      </c>
      <c r="Q7394">
        <f>MONTH(Sheet1[[#This Row],[Date]])</f>
        <v>10</v>
      </c>
      <c r="R7394" t="str">
        <f>TEXT(Sheet1[[#This Row],[Date]],"MMMM")</f>
        <v>October</v>
      </c>
      <c r="S7394" t="str">
        <f>TEXT(Sheet1[[#This Row],[Date]],"YYYY-MMM")</f>
        <v>2013-Oct</v>
      </c>
      <c r="T7394">
        <f>WEEKDAY(Sheet1[[#This Row],[Date]])</f>
        <v>3</v>
      </c>
      <c r="U7394" t="str">
        <f>TEXT(Sheet1[[#This Row],[Date]],"DDDD")</f>
        <v>Tuesday</v>
      </c>
      <c r="V7394" t="str">
        <f>"FM"&amp;MOD(MONTH(Sheet1[[#This Row],[Date]])-4,12)+1</f>
        <v>FM7</v>
      </c>
      <c r="W7394" t="str">
        <f>"Q"&amp;ROUNDUP(MONTH(Sheet1[[#This Row],[Date]])/3,0)</f>
        <v>Q4</v>
      </c>
      <c r="X7394" t="str">
        <f>"Q"&amp;INT(MOD(MONTH(Sheet1[[#This Row],[Date]])-4,12/3)+1)</f>
        <v>Q3</v>
      </c>
      <c r="Y7394" t="str" cm="1">
        <f t="array" ref="Y7394">_xlfn.IFS(ROUND(L7394,0)&lt;=1,"Need to improve 0-1",ROUND(L7394,0)&lt;=2,"Okay 1-2",ROUND(L7394,0)&lt;=3,"Good 2-3",ROUND(L7394,0)&lt;=4,"Great 3-4",ROUND(L7394,0)&lt;=5,"Excellent 4-5")</f>
        <v>Good 2-3</v>
      </c>
      <c r="Z7394" t="str">
        <f t="shared" si="115"/>
        <v>0-1000</v>
      </c>
    </row>
    <row r="7395" spans="1:26" x14ac:dyDescent="0.3">
      <c r="A7395">
        <v>828</v>
      </c>
      <c r="B7395" t="s">
        <v>9640</v>
      </c>
      <c r="C7395">
        <v>1</v>
      </c>
      <c r="D7395" t="s">
        <v>8927</v>
      </c>
      <c r="E7395" t="s">
        <v>362</v>
      </c>
      <c r="F7395" t="s">
        <v>16</v>
      </c>
      <c r="G7395" t="s">
        <v>21</v>
      </c>
      <c r="H7395" t="s">
        <v>16</v>
      </c>
      <c r="I7395">
        <v>2</v>
      </c>
      <c r="J7395">
        <v>147</v>
      </c>
      <c r="K7395">
        <v>600</v>
      </c>
      <c r="L7395">
        <v>3.1</v>
      </c>
      <c r="M7395" t="s">
        <v>1644</v>
      </c>
      <c r="N7395" t="str">
        <f>SUBSTITUTE(Sheet1[[#This Row],[Datekey_Opening]],"_","-")</f>
        <v>2017-10-28</v>
      </c>
      <c r="O7395">
        <f>YEAR(Sheet1[[#This Row],[Date]])</f>
        <v>2017</v>
      </c>
      <c r="P7395" t="str">
        <f>LOOKUP(Sheet1[[#This Row],[CountryCode]],$AI$4:$AI$18,$AJ$4:$AJ$18)</f>
        <v>India</v>
      </c>
      <c r="Q7395">
        <f>MONTH(Sheet1[[#This Row],[Date]])</f>
        <v>10</v>
      </c>
      <c r="R7395" t="str">
        <f>TEXT(Sheet1[[#This Row],[Date]],"MMMM")</f>
        <v>October</v>
      </c>
      <c r="S7395" t="str">
        <f>TEXT(Sheet1[[#This Row],[Date]],"YYYY-MMM")</f>
        <v>2017-Oct</v>
      </c>
      <c r="T7395">
        <f>WEEKDAY(Sheet1[[#This Row],[Date]])</f>
        <v>7</v>
      </c>
      <c r="U7395" t="str">
        <f>TEXT(Sheet1[[#This Row],[Date]],"DDDD")</f>
        <v>Saturday</v>
      </c>
      <c r="V7395" t="str">
        <f>"FM"&amp;MOD(MONTH(Sheet1[[#This Row],[Date]])-4,12)+1</f>
        <v>FM7</v>
      </c>
      <c r="W7395" t="str">
        <f>"Q"&amp;ROUNDUP(MONTH(Sheet1[[#This Row],[Date]])/3,0)</f>
        <v>Q4</v>
      </c>
      <c r="X7395" t="str">
        <f>"Q"&amp;INT(MOD(MONTH(Sheet1[[#This Row],[Date]])-4,12/3)+1)</f>
        <v>Q3</v>
      </c>
      <c r="Y7395" t="str" cm="1">
        <f t="array" ref="Y7395">_xlfn.IFS(ROUND(L7395,0)&lt;=1,"Need to improve 0-1",ROUND(L7395,0)&lt;=2,"Okay 1-2",ROUND(L7395,0)&lt;=3,"Good 2-3",ROUND(L7395,0)&lt;=4,"Great 3-4",ROUND(L7395,0)&lt;=5,"Excellent 4-5")</f>
        <v>Good 2-3</v>
      </c>
      <c r="Z7395" t="str">
        <f t="shared" si="115"/>
        <v>0-1000</v>
      </c>
    </row>
    <row r="7396" spans="1:26" x14ac:dyDescent="0.3">
      <c r="A7396">
        <v>305961</v>
      </c>
      <c r="B7396" t="s">
        <v>9386</v>
      </c>
      <c r="C7396">
        <v>1</v>
      </c>
      <c r="D7396" t="s">
        <v>8927</v>
      </c>
      <c r="E7396" t="s">
        <v>1106</v>
      </c>
      <c r="F7396" t="s">
        <v>16</v>
      </c>
      <c r="G7396" t="s">
        <v>21</v>
      </c>
      <c r="H7396" t="s">
        <v>16</v>
      </c>
      <c r="I7396">
        <v>2</v>
      </c>
      <c r="J7396">
        <v>160</v>
      </c>
      <c r="K7396">
        <v>550</v>
      </c>
      <c r="L7396">
        <v>3.2</v>
      </c>
      <c r="M7396" t="s">
        <v>2471</v>
      </c>
      <c r="N7396" t="str">
        <f>SUBSTITUTE(Sheet1[[#This Row],[Datekey_Opening]],"_","-")</f>
        <v>2018-10-20</v>
      </c>
      <c r="O7396">
        <f>YEAR(Sheet1[[#This Row],[Date]])</f>
        <v>2018</v>
      </c>
      <c r="P7396" t="str">
        <f>LOOKUP(Sheet1[[#This Row],[CountryCode]],$AI$4:$AI$18,$AJ$4:$AJ$18)</f>
        <v>India</v>
      </c>
      <c r="Q7396">
        <f>MONTH(Sheet1[[#This Row],[Date]])</f>
        <v>10</v>
      </c>
      <c r="R7396" t="str">
        <f>TEXT(Sheet1[[#This Row],[Date]],"MMMM")</f>
        <v>October</v>
      </c>
      <c r="S7396" t="str">
        <f>TEXT(Sheet1[[#This Row],[Date]],"YYYY-MMM")</f>
        <v>2018-Oct</v>
      </c>
      <c r="T7396">
        <f>WEEKDAY(Sheet1[[#This Row],[Date]])</f>
        <v>7</v>
      </c>
      <c r="U7396" t="str">
        <f>TEXT(Sheet1[[#This Row],[Date]],"DDDD")</f>
        <v>Saturday</v>
      </c>
      <c r="V7396" t="str">
        <f>"FM"&amp;MOD(MONTH(Sheet1[[#This Row],[Date]])-4,12)+1</f>
        <v>FM7</v>
      </c>
      <c r="W7396" t="str">
        <f>"Q"&amp;ROUNDUP(MONTH(Sheet1[[#This Row],[Date]])/3,0)</f>
        <v>Q4</v>
      </c>
      <c r="X7396" t="str">
        <f>"Q"&amp;INT(MOD(MONTH(Sheet1[[#This Row],[Date]])-4,12/3)+1)</f>
        <v>Q3</v>
      </c>
      <c r="Y7396" t="str" cm="1">
        <f t="array" ref="Y7396">_xlfn.IFS(ROUND(L7396,0)&lt;=1,"Need to improve 0-1",ROUND(L7396,0)&lt;=2,"Okay 1-2",ROUND(L7396,0)&lt;=3,"Good 2-3",ROUND(L7396,0)&lt;=4,"Great 3-4",ROUND(L7396,0)&lt;=5,"Excellent 4-5")</f>
        <v>Good 2-3</v>
      </c>
      <c r="Z7396" t="str">
        <f t="shared" si="115"/>
        <v>0-1000</v>
      </c>
    </row>
    <row r="7397" spans="1:26" x14ac:dyDescent="0.3">
      <c r="A7397">
        <v>302421</v>
      </c>
      <c r="B7397" t="s">
        <v>3555</v>
      </c>
      <c r="C7397">
        <v>1</v>
      </c>
      <c r="D7397" t="s">
        <v>8927</v>
      </c>
      <c r="E7397" t="s">
        <v>787</v>
      </c>
      <c r="F7397" t="s">
        <v>16</v>
      </c>
      <c r="G7397" t="s">
        <v>16</v>
      </c>
      <c r="H7397" t="s">
        <v>16</v>
      </c>
      <c r="I7397">
        <v>2</v>
      </c>
      <c r="J7397">
        <v>139</v>
      </c>
      <c r="K7397">
        <v>800</v>
      </c>
      <c r="L7397">
        <v>3.5</v>
      </c>
      <c r="M7397" t="s">
        <v>4079</v>
      </c>
      <c r="N7397" t="str">
        <f>SUBSTITUTE(Sheet1[[#This Row],[Datekey_Opening]],"_","-")</f>
        <v>2010-10-27</v>
      </c>
      <c r="O7397">
        <f>YEAR(Sheet1[[#This Row],[Date]])</f>
        <v>2010</v>
      </c>
      <c r="P7397" t="str">
        <f>LOOKUP(Sheet1[[#This Row],[CountryCode]],$AI$4:$AI$18,$AJ$4:$AJ$18)</f>
        <v>India</v>
      </c>
      <c r="Q7397">
        <f>MONTH(Sheet1[[#This Row],[Date]])</f>
        <v>10</v>
      </c>
      <c r="R7397" t="str">
        <f>TEXT(Sheet1[[#This Row],[Date]],"MMMM")</f>
        <v>October</v>
      </c>
      <c r="S7397" t="str">
        <f>TEXT(Sheet1[[#This Row],[Date]],"YYYY-MMM")</f>
        <v>2010-Oct</v>
      </c>
      <c r="T7397">
        <f>WEEKDAY(Sheet1[[#This Row],[Date]])</f>
        <v>4</v>
      </c>
      <c r="U7397" t="str">
        <f>TEXT(Sheet1[[#This Row],[Date]],"DDDD")</f>
        <v>Wednesday</v>
      </c>
      <c r="V7397" t="str">
        <f>"FM"&amp;MOD(MONTH(Sheet1[[#This Row],[Date]])-4,12)+1</f>
        <v>FM7</v>
      </c>
      <c r="W7397" t="str">
        <f>"Q"&amp;ROUNDUP(MONTH(Sheet1[[#This Row],[Date]])/3,0)</f>
        <v>Q4</v>
      </c>
      <c r="X7397" t="str">
        <f>"Q"&amp;INT(MOD(MONTH(Sheet1[[#This Row],[Date]])-4,12/3)+1)</f>
        <v>Q3</v>
      </c>
      <c r="Y7397" t="str" cm="1">
        <f t="array" ref="Y7397">_xlfn.IFS(ROUND(L7397,0)&lt;=1,"Need to improve 0-1",ROUND(L7397,0)&lt;=2,"Okay 1-2",ROUND(L7397,0)&lt;=3,"Good 2-3",ROUND(L7397,0)&lt;=4,"Great 3-4",ROUND(L7397,0)&lt;=5,"Excellent 4-5")</f>
        <v>Great 3-4</v>
      </c>
      <c r="Z7397" t="str">
        <f t="shared" si="115"/>
        <v>0-1000</v>
      </c>
    </row>
    <row r="7398" spans="1:26" x14ac:dyDescent="0.3">
      <c r="A7398">
        <v>18313203</v>
      </c>
      <c r="B7398" t="s">
        <v>9641</v>
      </c>
      <c r="C7398">
        <v>1</v>
      </c>
      <c r="D7398" t="s">
        <v>8927</v>
      </c>
      <c r="E7398" t="s">
        <v>395</v>
      </c>
      <c r="F7398" t="s">
        <v>16</v>
      </c>
      <c r="G7398" t="s">
        <v>16</v>
      </c>
      <c r="H7398" t="s">
        <v>16</v>
      </c>
      <c r="I7398">
        <v>2</v>
      </c>
      <c r="J7398">
        <v>3</v>
      </c>
      <c r="K7398">
        <v>600</v>
      </c>
      <c r="L7398">
        <v>1</v>
      </c>
      <c r="M7398" t="s">
        <v>4996</v>
      </c>
      <c r="N7398" t="str">
        <f>SUBSTITUTE(Sheet1[[#This Row],[Datekey_Opening]],"_","-")</f>
        <v>2011-10-3</v>
      </c>
      <c r="O7398">
        <f>YEAR(Sheet1[[#This Row],[Date]])</f>
        <v>2011</v>
      </c>
      <c r="P7398" t="str">
        <f>LOOKUP(Sheet1[[#This Row],[CountryCode]],$AI$4:$AI$18,$AJ$4:$AJ$18)</f>
        <v>India</v>
      </c>
      <c r="Q7398">
        <f>MONTH(Sheet1[[#This Row],[Date]])</f>
        <v>10</v>
      </c>
      <c r="R7398" t="str">
        <f>TEXT(Sheet1[[#This Row],[Date]],"MMMM")</f>
        <v>October</v>
      </c>
      <c r="S7398" t="str">
        <f>TEXT(Sheet1[[#This Row],[Date]],"YYYY-MMM")</f>
        <v>2011-Oct</v>
      </c>
      <c r="T7398">
        <f>WEEKDAY(Sheet1[[#This Row],[Date]])</f>
        <v>2</v>
      </c>
      <c r="U7398" t="str">
        <f>TEXT(Sheet1[[#This Row],[Date]],"DDDD")</f>
        <v>Monday</v>
      </c>
      <c r="V7398" t="str">
        <f>"FM"&amp;MOD(MONTH(Sheet1[[#This Row],[Date]])-4,12)+1</f>
        <v>FM7</v>
      </c>
      <c r="W7398" t="str">
        <f>"Q"&amp;ROUNDUP(MONTH(Sheet1[[#This Row],[Date]])/3,0)</f>
        <v>Q4</v>
      </c>
      <c r="X7398" t="str">
        <f>"Q"&amp;INT(MOD(MONTH(Sheet1[[#This Row],[Date]])-4,12/3)+1)</f>
        <v>Q3</v>
      </c>
      <c r="Y7398" t="str" cm="1">
        <f t="array" ref="Y7398">_xlfn.IFS(ROUND(L7398,0)&lt;=1,"Need to improve 0-1",ROUND(L7398,0)&lt;=2,"Okay 1-2",ROUND(L7398,0)&lt;=3,"Good 2-3",ROUND(L7398,0)&lt;=4,"Great 3-4",ROUND(L7398,0)&lt;=5,"Excellent 4-5")</f>
        <v>Need to improve 0-1</v>
      </c>
      <c r="Z7398" t="str">
        <f t="shared" si="115"/>
        <v>0-1000</v>
      </c>
    </row>
    <row r="7399" spans="1:26" x14ac:dyDescent="0.3">
      <c r="A7399">
        <v>18346730</v>
      </c>
      <c r="B7399" t="s">
        <v>4403</v>
      </c>
      <c r="C7399">
        <v>1</v>
      </c>
      <c r="D7399" t="s">
        <v>8927</v>
      </c>
      <c r="E7399" t="s">
        <v>9642</v>
      </c>
      <c r="F7399" t="s">
        <v>16</v>
      </c>
      <c r="G7399" t="s">
        <v>16</v>
      </c>
      <c r="H7399" t="s">
        <v>16</v>
      </c>
      <c r="I7399">
        <v>2</v>
      </c>
      <c r="J7399">
        <v>36</v>
      </c>
      <c r="K7399">
        <v>600</v>
      </c>
      <c r="L7399">
        <v>3.3</v>
      </c>
      <c r="M7399" t="s">
        <v>1030</v>
      </c>
      <c r="N7399" t="str">
        <f>SUBSTITUTE(Sheet1[[#This Row],[Datekey_Opening]],"_","-")</f>
        <v>2011-9-13</v>
      </c>
      <c r="O7399">
        <f>YEAR(Sheet1[[#This Row],[Date]])</f>
        <v>2011</v>
      </c>
      <c r="P7399" t="str">
        <f>LOOKUP(Sheet1[[#This Row],[CountryCode]],$AI$4:$AI$18,$AJ$4:$AJ$18)</f>
        <v>India</v>
      </c>
      <c r="Q7399">
        <f>MONTH(Sheet1[[#This Row],[Date]])</f>
        <v>9</v>
      </c>
      <c r="R7399" t="str">
        <f>TEXT(Sheet1[[#This Row],[Date]],"MMMM")</f>
        <v>September</v>
      </c>
      <c r="S7399" t="str">
        <f>TEXT(Sheet1[[#This Row],[Date]],"YYYY-MMM")</f>
        <v>2011-Sep</v>
      </c>
      <c r="T7399">
        <f>WEEKDAY(Sheet1[[#This Row],[Date]])</f>
        <v>3</v>
      </c>
      <c r="U7399" t="str">
        <f>TEXT(Sheet1[[#This Row],[Date]],"DDDD")</f>
        <v>Tuesday</v>
      </c>
      <c r="V7399" t="str">
        <f>"FM"&amp;MOD(MONTH(Sheet1[[#This Row],[Date]])-4,12)+1</f>
        <v>FM6</v>
      </c>
      <c r="W7399" t="str">
        <f>"Q"&amp;ROUNDUP(MONTH(Sheet1[[#This Row],[Date]])/3,0)</f>
        <v>Q3</v>
      </c>
      <c r="X7399" t="str">
        <f>"Q"&amp;INT(MOD(MONTH(Sheet1[[#This Row],[Date]])-4,12/3)+1)</f>
        <v>Q2</v>
      </c>
      <c r="Y7399" t="str" cm="1">
        <f t="array" ref="Y7399">_xlfn.IFS(ROUND(L7399,0)&lt;=1,"Need to improve 0-1",ROUND(L7399,0)&lt;=2,"Okay 1-2",ROUND(L7399,0)&lt;=3,"Good 2-3",ROUND(L7399,0)&lt;=4,"Great 3-4",ROUND(L7399,0)&lt;=5,"Excellent 4-5")</f>
        <v>Good 2-3</v>
      </c>
      <c r="Z7399" t="str">
        <f t="shared" si="115"/>
        <v>0-1000</v>
      </c>
    </row>
    <row r="7400" spans="1:26" x14ac:dyDescent="0.3">
      <c r="A7400">
        <v>427</v>
      </c>
      <c r="B7400" t="s">
        <v>3815</v>
      </c>
      <c r="C7400">
        <v>1</v>
      </c>
      <c r="D7400" t="s">
        <v>8927</v>
      </c>
      <c r="E7400" t="s">
        <v>787</v>
      </c>
      <c r="F7400" t="s">
        <v>16</v>
      </c>
      <c r="G7400" t="s">
        <v>21</v>
      </c>
      <c r="H7400" t="s">
        <v>16</v>
      </c>
      <c r="I7400">
        <v>2</v>
      </c>
      <c r="J7400">
        <v>277</v>
      </c>
      <c r="K7400">
        <v>600</v>
      </c>
      <c r="L7400">
        <v>3.2</v>
      </c>
      <c r="M7400" t="s">
        <v>5021</v>
      </c>
      <c r="N7400" t="str">
        <f>SUBSTITUTE(Sheet1[[#This Row],[Datekey_Opening]],"_","-")</f>
        <v>2017-9-25</v>
      </c>
      <c r="O7400">
        <f>YEAR(Sheet1[[#This Row],[Date]])</f>
        <v>2017</v>
      </c>
      <c r="P7400" t="str">
        <f>LOOKUP(Sheet1[[#This Row],[CountryCode]],$AI$4:$AI$18,$AJ$4:$AJ$18)</f>
        <v>India</v>
      </c>
      <c r="Q7400">
        <f>MONTH(Sheet1[[#This Row],[Date]])</f>
        <v>9</v>
      </c>
      <c r="R7400" t="str">
        <f>TEXT(Sheet1[[#This Row],[Date]],"MMMM")</f>
        <v>September</v>
      </c>
      <c r="S7400" t="str">
        <f>TEXT(Sheet1[[#This Row],[Date]],"YYYY-MMM")</f>
        <v>2017-Sep</v>
      </c>
      <c r="T7400">
        <f>WEEKDAY(Sheet1[[#This Row],[Date]])</f>
        <v>2</v>
      </c>
      <c r="U7400" t="str">
        <f>TEXT(Sheet1[[#This Row],[Date]],"DDDD")</f>
        <v>Monday</v>
      </c>
      <c r="V7400" t="str">
        <f>"FM"&amp;MOD(MONTH(Sheet1[[#This Row],[Date]])-4,12)+1</f>
        <v>FM6</v>
      </c>
      <c r="W7400" t="str">
        <f>"Q"&amp;ROUNDUP(MONTH(Sheet1[[#This Row],[Date]])/3,0)</f>
        <v>Q3</v>
      </c>
      <c r="X7400" t="str">
        <f>"Q"&amp;INT(MOD(MONTH(Sheet1[[#This Row],[Date]])-4,12/3)+1)</f>
        <v>Q2</v>
      </c>
      <c r="Y7400" t="str" cm="1">
        <f t="array" ref="Y7400">_xlfn.IFS(ROUND(L7400,0)&lt;=1,"Need to improve 0-1",ROUND(L7400,0)&lt;=2,"Okay 1-2",ROUND(L7400,0)&lt;=3,"Good 2-3",ROUND(L7400,0)&lt;=4,"Great 3-4",ROUND(L7400,0)&lt;=5,"Excellent 4-5")</f>
        <v>Good 2-3</v>
      </c>
      <c r="Z7400" t="str">
        <f t="shared" si="115"/>
        <v>0-1000</v>
      </c>
    </row>
    <row r="7401" spans="1:26" x14ac:dyDescent="0.3">
      <c r="A7401">
        <v>3306</v>
      </c>
      <c r="B7401" t="s">
        <v>9643</v>
      </c>
      <c r="C7401">
        <v>1</v>
      </c>
      <c r="D7401" t="s">
        <v>8927</v>
      </c>
      <c r="E7401" t="s">
        <v>2762</v>
      </c>
      <c r="F7401" t="s">
        <v>21</v>
      </c>
      <c r="G7401" t="s">
        <v>21</v>
      </c>
      <c r="H7401" t="s">
        <v>16</v>
      </c>
      <c r="I7401">
        <v>3</v>
      </c>
      <c r="J7401">
        <v>515</v>
      </c>
      <c r="K7401">
        <v>1600</v>
      </c>
      <c r="L7401">
        <v>3.9</v>
      </c>
      <c r="M7401" t="s">
        <v>6941</v>
      </c>
      <c r="N7401" t="str">
        <f>SUBSTITUTE(Sheet1[[#This Row],[Datekey_Opening]],"_","-")</f>
        <v>2011-9-19</v>
      </c>
      <c r="O7401">
        <f>YEAR(Sheet1[[#This Row],[Date]])</f>
        <v>2011</v>
      </c>
      <c r="P7401" t="str">
        <f>LOOKUP(Sheet1[[#This Row],[CountryCode]],$AI$4:$AI$18,$AJ$4:$AJ$18)</f>
        <v>India</v>
      </c>
      <c r="Q7401">
        <f>MONTH(Sheet1[[#This Row],[Date]])</f>
        <v>9</v>
      </c>
      <c r="R7401" t="str">
        <f>TEXT(Sheet1[[#This Row],[Date]],"MMMM")</f>
        <v>September</v>
      </c>
      <c r="S7401" t="str">
        <f>TEXT(Sheet1[[#This Row],[Date]],"YYYY-MMM")</f>
        <v>2011-Sep</v>
      </c>
      <c r="T7401">
        <f>WEEKDAY(Sheet1[[#This Row],[Date]])</f>
        <v>2</v>
      </c>
      <c r="U7401" t="str">
        <f>TEXT(Sheet1[[#This Row],[Date]],"DDDD")</f>
        <v>Monday</v>
      </c>
      <c r="V7401" t="str">
        <f>"FM"&amp;MOD(MONTH(Sheet1[[#This Row],[Date]])-4,12)+1</f>
        <v>FM6</v>
      </c>
      <c r="W7401" t="str">
        <f>"Q"&amp;ROUNDUP(MONTH(Sheet1[[#This Row],[Date]])/3,0)</f>
        <v>Q3</v>
      </c>
      <c r="X7401" t="str">
        <f>"Q"&amp;INT(MOD(MONTH(Sheet1[[#This Row],[Date]])-4,12/3)+1)</f>
        <v>Q2</v>
      </c>
      <c r="Y7401" t="str" cm="1">
        <f t="array" ref="Y7401">_xlfn.IFS(ROUND(L7401,0)&lt;=1,"Need to improve 0-1",ROUND(L7401,0)&lt;=2,"Okay 1-2",ROUND(L7401,0)&lt;=3,"Good 2-3",ROUND(L7401,0)&lt;=4,"Great 3-4",ROUND(L7401,0)&lt;=5,"Excellent 4-5")</f>
        <v>Great 3-4</v>
      </c>
      <c r="Z7401" t="str">
        <f t="shared" si="115"/>
        <v>1000-2000</v>
      </c>
    </row>
    <row r="7402" spans="1:26" x14ac:dyDescent="0.3">
      <c r="A7402">
        <v>2985</v>
      </c>
      <c r="B7402" t="s">
        <v>9644</v>
      </c>
      <c r="C7402">
        <v>1</v>
      </c>
      <c r="D7402" t="s">
        <v>8927</v>
      </c>
      <c r="E7402" t="s">
        <v>584</v>
      </c>
      <c r="F7402" t="s">
        <v>21</v>
      </c>
      <c r="G7402" t="s">
        <v>21</v>
      </c>
      <c r="H7402" t="s">
        <v>16</v>
      </c>
      <c r="I7402">
        <v>2</v>
      </c>
      <c r="J7402">
        <v>285</v>
      </c>
      <c r="K7402">
        <v>950</v>
      </c>
      <c r="L7402">
        <v>3.8</v>
      </c>
      <c r="M7402" t="s">
        <v>4296</v>
      </c>
      <c r="N7402" t="str">
        <f>SUBSTITUTE(Sheet1[[#This Row],[Datekey_Opening]],"_","-")</f>
        <v>2015-9-28</v>
      </c>
      <c r="O7402">
        <f>YEAR(Sheet1[[#This Row],[Date]])</f>
        <v>2015</v>
      </c>
      <c r="P7402" t="str">
        <f>LOOKUP(Sheet1[[#This Row],[CountryCode]],$AI$4:$AI$18,$AJ$4:$AJ$18)</f>
        <v>India</v>
      </c>
      <c r="Q7402">
        <f>MONTH(Sheet1[[#This Row],[Date]])</f>
        <v>9</v>
      </c>
      <c r="R7402" t="str">
        <f>TEXT(Sheet1[[#This Row],[Date]],"MMMM")</f>
        <v>September</v>
      </c>
      <c r="S7402" t="str">
        <f>TEXT(Sheet1[[#This Row],[Date]],"YYYY-MMM")</f>
        <v>2015-Sep</v>
      </c>
      <c r="T7402">
        <f>WEEKDAY(Sheet1[[#This Row],[Date]])</f>
        <v>2</v>
      </c>
      <c r="U7402" t="str">
        <f>TEXT(Sheet1[[#This Row],[Date]],"DDDD")</f>
        <v>Monday</v>
      </c>
      <c r="V7402" t="str">
        <f>"FM"&amp;MOD(MONTH(Sheet1[[#This Row],[Date]])-4,12)+1</f>
        <v>FM6</v>
      </c>
      <c r="W7402" t="str">
        <f>"Q"&amp;ROUNDUP(MONTH(Sheet1[[#This Row],[Date]])/3,0)</f>
        <v>Q3</v>
      </c>
      <c r="X7402" t="str">
        <f>"Q"&amp;INT(MOD(MONTH(Sheet1[[#This Row],[Date]])-4,12/3)+1)</f>
        <v>Q2</v>
      </c>
      <c r="Y7402" t="str" cm="1">
        <f t="array" ref="Y7402">_xlfn.IFS(ROUND(L7402,0)&lt;=1,"Need to improve 0-1",ROUND(L7402,0)&lt;=2,"Okay 1-2",ROUND(L7402,0)&lt;=3,"Good 2-3",ROUND(L7402,0)&lt;=4,"Great 3-4",ROUND(L7402,0)&lt;=5,"Excellent 4-5")</f>
        <v>Great 3-4</v>
      </c>
      <c r="Z7402" t="str">
        <f t="shared" si="115"/>
        <v>0-1000</v>
      </c>
    </row>
    <row r="7403" spans="1:26" x14ac:dyDescent="0.3">
      <c r="A7403">
        <v>18198836</v>
      </c>
      <c r="B7403" t="s">
        <v>9645</v>
      </c>
      <c r="C7403">
        <v>1</v>
      </c>
      <c r="D7403" t="s">
        <v>8927</v>
      </c>
      <c r="E7403" t="s">
        <v>9646</v>
      </c>
      <c r="F7403" t="s">
        <v>21</v>
      </c>
      <c r="G7403" t="s">
        <v>16</v>
      </c>
      <c r="H7403" t="s">
        <v>16</v>
      </c>
      <c r="I7403">
        <v>3</v>
      </c>
      <c r="J7403">
        <v>320</v>
      </c>
      <c r="K7403">
        <v>1000</v>
      </c>
      <c r="L7403">
        <v>3.9</v>
      </c>
      <c r="M7403" t="s">
        <v>3332</v>
      </c>
      <c r="N7403" t="str">
        <f>SUBSTITUTE(Sheet1[[#This Row],[Datekey_Opening]],"_","-")</f>
        <v>2016-9-20</v>
      </c>
      <c r="O7403">
        <f>YEAR(Sheet1[[#This Row],[Date]])</f>
        <v>2016</v>
      </c>
      <c r="P7403" t="str">
        <f>LOOKUP(Sheet1[[#This Row],[CountryCode]],$AI$4:$AI$18,$AJ$4:$AJ$18)</f>
        <v>India</v>
      </c>
      <c r="Q7403">
        <f>MONTH(Sheet1[[#This Row],[Date]])</f>
        <v>9</v>
      </c>
      <c r="R7403" t="str">
        <f>TEXT(Sheet1[[#This Row],[Date]],"MMMM")</f>
        <v>September</v>
      </c>
      <c r="S7403" t="str">
        <f>TEXT(Sheet1[[#This Row],[Date]],"YYYY-MMM")</f>
        <v>2016-Sep</v>
      </c>
      <c r="T7403">
        <f>WEEKDAY(Sheet1[[#This Row],[Date]])</f>
        <v>3</v>
      </c>
      <c r="U7403" t="str">
        <f>TEXT(Sheet1[[#This Row],[Date]],"DDDD")</f>
        <v>Tuesday</v>
      </c>
      <c r="V7403" t="str">
        <f>"FM"&amp;MOD(MONTH(Sheet1[[#This Row],[Date]])-4,12)+1</f>
        <v>FM6</v>
      </c>
      <c r="W7403" t="str">
        <f>"Q"&amp;ROUNDUP(MONTH(Sheet1[[#This Row],[Date]])/3,0)</f>
        <v>Q3</v>
      </c>
      <c r="X7403" t="str">
        <f>"Q"&amp;INT(MOD(MONTH(Sheet1[[#This Row],[Date]])-4,12/3)+1)</f>
        <v>Q2</v>
      </c>
      <c r="Y7403" t="str" cm="1">
        <f t="array" ref="Y7403">_xlfn.IFS(ROUND(L7403,0)&lt;=1,"Need to improve 0-1",ROUND(L7403,0)&lt;=2,"Okay 1-2",ROUND(L7403,0)&lt;=3,"Good 2-3",ROUND(L7403,0)&lt;=4,"Great 3-4",ROUND(L7403,0)&lt;=5,"Excellent 4-5")</f>
        <v>Great 3-4</v>
      </c>
      <c r="Z7403" t="str">
        <f t="shared" si="115"/>
        <v>1000-2000</v>
      </c>
    </row>
    <row r="7404" spans="1:26" x14ac:dyDescent="0.3">
      <c r="A7404">
        <v>1323</v>
      </c>
      <c r="B7404" t="s">
        <v>7132</v>
      </c>
      <c r="C7404">
        <v>1</v>
      </c>
      <c r="D7404" t="s">
        <v>8927</v>
      </c>
      <c r="E7404" t="s">
        <v>3457</v>
      </c>
      <c r="F7404" t="s">
        <v>16</v>
      </c>
      <c r="G7404" t="s">
        <v>16</v>
      </c>
      <c r="H7404" t="s">
        <v>16</v>
      </c>
      <c r="I7404">
        <v>1</v>
      </c>
      <c r="J7404">
        <v>213</v>
      </c>
      <c r="K7404">
        <v>150</v>
      </c>
      <c r="L7404">
        <v>3.1</v>
      </c>
      <c r="M7404" t="s">
        <v>5557</v>
      </c>
      <c r="N7404" t="str">
        <f>SUBSTITUTE(Sheet1[[#This Row],[Datekey_Opening]],"_","-")</f>
        <v>2013-8-18</v>
      </c>
      <c r="O7404">
        <f>YEAR(Sheet1[[#This Row],[Date]])</f>
        <v>2013</v>
      </c>
      <c r="P7404" t="str">
        <f>LOOKUP(Sheet1[[#This Row],[CountryCode]],$AI$4:$AI$18,$AJ$4:$AJ$18)</f>
        <v>India</v>
      </c>
      <c r="Q7404">
        <f>MONTH(Sheet1[[#This Row],[Date]])</f>
        <v>8</v>
      </c>
      <c r="R7404" t="str">
        <f>TEXT(Sheet1[[#This Row],[Date]],"MMMM")</f>
        <v>August</v>
      </c>
      <c r="S7404" t="str">
        <f>TEXT(Sheet1[[#This Row],[Date]],"YYYY-MMM")</f>
        <v>2013-Aug</v>
      </c>
      <c r="T7404">
        <f>WEEKDAY(Sheet1[[#This Row],[Date]])</f>
        <v>1</v>
      </c>
      <c r="U7404" t="str">
        <f>TEXT(Sheet1[[#This Row],[Date]],"DDDD")</f>
        <v>Sunday</v>
      </c>
      <c r="V7404" t="str">
        <f>"FM"&amp;MOD(MONTH(Sheet1[[#This Row],[Date]])-4,12)+1</f>
        <v>FM5</v>
      </c>
      <c r="W7404" t="str">
        <f>"Q"&amp;ROUNDUP(MONTH(Sheet1[[#This Row],[Date]])/3,0)</f>
        <v>Q3</v>
      </c>
      <c r="X7404" t="str">
        <f>"Q"&amp;INT(MOD(MONTH(Sheet1[[#This Row],[Date]])-4,12/3)+1)</f>
        <v>Q1</v>
      </c>
      <c r="Y7404" t="str" cm="1">
        <f t="array" ref="Y7404">_xlfn.IFS(ROUND(L7404,0)&lt;=1,"Need to improve 0-1",ROUND(L7404,0)&lt;=2,"Okay 1-2",ROUND(L7404,0)&lt;=3,"Good 2-3",ROUND(L7404,0)&lt;=4,"Great 3-4",ROUND(L7404,0)&lt;=5,"Excellent 4-5")</f>
        <v>Good 2-3</v>
      </c>
      <c r="Z7404" t="str">
        <f t="shared" si="115"/>
        <v>0-1000</v>
      </c>
    </row>
    <row r="7405" spans="1:26" x14ac:dyDescent="0.3">
      <c r="A7405">
        <v>4721</v>
      </c>
      <c r="B7405" t="s">
        <v>9647</v>
      </c>
      <c r="C7405">
        <v>1</v>
      </c>
      <c r="D7405" t="s">
        <v>8927</v>
      </c>
      <c r="E7405" t="s">
        <v>1620</v>
      </c>
      <c r="F7405" t="s">
        <v>21</v>
      </c>
      <c r="G7405" t="s">
        <v>16</v>
      </c>
      <c r="H7405" t="s">
        <v>16</v>
      </c>
      <c r="I7405">
        <v>3</v>
      </c>
      <c r="J7405">
        <v>521</v>
      </c>
      <c r="K7405">
        <v>1500</v>
      </c>
      <c r="L7405">
        <v>2.6</v>
      </c>
      <c r="M7405" t="s">
        <v>1040</v>
      </c>
      <c r="N7405" t="str">
        <f>SUBSTITUTE(Sheet1[[#This Row],[Datekey_Opening]],"_","-")</f>
        <v>2010-8-22</v>
      </c>
      <c r="O7405">
        <f>YEAR(Sheet1[[#This Row],[Date]])</f>
        <v>2010</v>
      </c>
      <c r="P7405" t="str">
        <f>LOOKUP(Sheet1[[#This Row],[CountryCode]],$AI$4:$AI$18,$AJ$4:$AJ$18)</f>
        <v>India</v>
      </c>
      <c r="Q7405">
        <f>MONTH(Sheet1[[#This Row],[Date]])</f>
        <v>8</v>
      </c>
      <c r="R7405" t="str">
        <f>TEXT(Sheet1[[#This Row],[Date]],"MMMM")</f>
        <v>August</v>
      </c>
      <c r="S7405" t="str">
        <f>TEXT(Sheet1[[#This Row],[Date]],"YYYY-MMM")</f>
        <v>2010-Aug</v>
      </c>
      <c r="T7405">
        <f>WEEKDAY(Sheet1[[#This Row],[Date]])</f>
        <v>1</v>
      </c>
      <c r="U7405" t="str">
        <f>TEXT(Sheet1[[#This Row],[Date]],"DDDD")</f>
        <v>Sunday</v>
      </c>
      <c r="V7405" t="str">
        <f>"FM"&amp;MOD(MONTH(Sheet1[[#This Row],[Date]])-4,12)+1</f>
        <v>FM5</v>
      </c>
      <c r="W7405" t="str">
        <f>"Q"&amp;ROUNDUP(MONTH(Sheet1[[#This Row],[Date]])/3,0)</f>
        <v>Q3</v>
      </c>
      <c r="X7405" t="str">
        <f>"Q"&amp;INT(MOD(MONTH(Sheet1[[#This Row],[Date]])-4,12/3)+1)</f>
        <v>Q1</v>
      </c>
      <c r="Y7405" t="str" cm="1">
        <f t="array" ref="Y7405">_xlfn.IFS(ROUND(L7405,0)&lt;=1,"Need to improve 0-1",ROUND(L7405,0)&lt;=2,"Okay 1-2",ROUND(L7405,0)&lt;=3,"Good 2-3",ROUND(L7405,0)&lt;=4,"Great 3-4",ROUND(L7405,0)&lt;=5,"Excellent 4-5")</f>
        <v>Good 2-3</v>
      </c>
      <c r="Z7405" t="str">
        <f t="shared" si="115"/>
        <v>1000-2000</v>
      </c>
    </row>
    <row r="7406" spans="1:26" x14ac:dyDescent="0.3">
      <c r="A7406">
        <v>18261722</v>
      </c>
      <c r="B7406" t="s">
        <v>2573</v>
      </c>
      <c r="C7406">
        <v>1</v>
      </c>
      <c r="D7406" t="s">
        <v>8927</v>
      </c>
      <c r="E7406" t="s">
        <v>3198</v>
      </c>
      <c r="F7406" t="s">
        <v>21</v>
      </c>
      <c r="G7406" t="s">
        <v>16</v>
      </c>
      <c r="H7406" t="s">
        <v>16</v>
      </c>
      <c r="I7406">
        <v>3</v>
      </c>
      <c r="J7406">
        <v>198</v>
      </c>
      <c r="K7406">
        <v>1600</v>
      </c>
      <c r="L7406">
        <v>3.3</v>
      </c>
      <c r="M7406" t="s">
        <v>1629</v>
      </c>
      <c r="N7406" t="str">
        <f>SUBSTITUTE(Sheet1[[#This Row],[Datekey_Opening]],"_","-")</f>
        <v>2018-8-6</v>
      </c>
      <c r="O7406">
        <f>YEAR(Sheet1[[#This Row],[Date]])</f>
        <v>2018</v>
      </c>
      <c r="P7406" t="str">
        <f>LOOKUP(Sheet1[[#This Row],[CountryCode]],$AI$4:$AI$18,$AJ$4:$AJ$18)</f>
        <v>India</v>
      </c>
      <c r="Q7406">
        <f>MONTH(Sheet1[[#This Row],[Date]])</f>
        <v>8</v>
      </c>
      <c r="R7406" t="str">
        <f>TEXT(Sheet1[[#This Row],[Date]],"MMMM")</f>
        <v>August</v>
      </c>
      <c r="S7406" t="str">
        <f>TEXT(Sheet1[[#This Row],[Date]],"YYYY-MMM")</f>
        <v>2018-Aug</v>
      </c>
      <c r="T7406">
        <f>WEEKDAY(Sheet1[[#This Row],[Date]])</f>
        <v>2</v>
      </c>
      <c r="U7406" t="str">
        <f>TEXT(Sheet1[[#This Row],[Date]],"DDDD")</f>
        <v>Monday</v>
      </c>
      <c r="V7406" t="str">
        <f>"FM"&amp;MOD(MONTH(Sheet1[[#This Row],[Date]])-4,12)+1</f>
        <v>FM5</v>
      </c>
      <c r="W7406" t="str">
        <f>"Q"&amp;ROUNDUP(MONTH(Sheet1[[#This Row],[Date]])/3,0)</f>
        <v>Q3</v>
      </c>
      <c r="X7406" t="str">
        <f>"Q"&amp;INT(MOD(MONTH(Sheet1[[#This Row],[Date]])-4,12/3)+1)</f>
        <v>Q1</v>
      </c>
      <c r="Y7406" t="str" cm="1">
        <f t="array" ref="Y7406">_xlfn.IFS(ROUND(L7406,0)&lt;=1,"Need to improve 0-1",ROUND(L7406,0)&lt;=2,"Okay 1-2",ROUND(L7406,0)&lt;=3,"Good 2-3",ROUND(L7406,0)&lt;=4,"Great 3-4",ROUND(L7406,0)&lt;=5,"Excellent 4-5")</f>
        <v>Good 2-3</v>
      </c>
      <c r="Z7406" t="str">
        <f t="shared" si="115"/>
        <v>1000-2000</v>
      </c>
    </row>
    <row r="7407" spans="1:26" x14ac:dyDescent="0.3">
      <c r="A7407">
        <v>310694</v>
      </c>
      <c r="B7407" t="s">
        <v>9648</v>
      </c>
      <c r="C7407">
        <v>1</v>
      </c>
      <c r="D7407" t="s">
        <v>8927</v>
      </c>
      <c r="E7407" t="s">
        <v>382</v>
      </c>
      <c r="F7407" t="s">
        <v>21</v>
      </c>
      <c r="G7407" t="s">
        <v>21</v>
      </c>
      <c r="H7407" t="s">
        <v>16</v>
      </c>
      <c r="I7407">
        <v>3</v>
      </c>
      <c r="J7407">
        <v>80</v>
      </c>
      <c r="K7407">
        <v>1400</v>
      </c>
      <c r="L7407">
        <v>3.2</v>
      </c>
      <c r="M7407" t="s">
        <v>4112</v>
      </c>
      <c r="N7407" t="str">
        <f>SUBSTITUTE(Sheet1[[#This Row],[Datekey_Opening]],"_","-")</f>
        <v>2018-8-20</v>
      </c>
      <c r="O7407">
        <f>YEAR(Sheet1[[#This Row],[Date]])</f>
        <v>2018</v>
      </c>
      <c r="P7407" t="str">
        <f>LOOKUP(Sheet1[[#This Row],[CountryCode]],$AI$4:$AI$18,$AJ$4:$AJ$18)</f>
        <v>India</v>
      </c>
      <c r="Q7407">
        <f>MONTH(Sheet1[[#This Row],[Date]])</f>
        <v>8</v>
      </c>
      <c r="R7407" t="str">
        <f>TEXT(Sheet1[[#This Row],[Date]],"MMMM")</f>
        <v>August</v>
      </c>
      <c r="S7407" t="str">
        <f>TEXT(Sheet1[[#This Row],[Date]],"YYYY-MMM")</f>
        <v>2018-Aug</v>
      </c>
      <c r="T7407">
        <f>WEEKDAY(Sheet1[[#This Row],[Date]])</f>
        <v>2</v>
      </c>
      <c r="U7407" t="str">
        <f>TEXT(Sheet1[[#This Row],[Date]],"DDDD")</f>
        <v>Monday</v>
      </c>
      <c r="V7407" t="str">
        <f>"FM"&amp;MOD(MONTH(Sheet1[[#This Row],[Date]])-4,12)+1</f>
        <v>FM5</v>
      </c>
      <c r="W7407" t="str">
        <f>"Q"&amp;ROUNDUP(MONTH(Sheet1[[#This Row],[Date]])/3,0)</f>
        <v>Q3</v>
      </c>
      <c r="X7407" t="str">
        <f>"Q"&amp;INT(MOD(MONTH(Sheet1[[#This Row],[Date]])-4,12/3)+1)</f>
        <v>Q1</v>
      </c>
      <c r="Y7407" t="str" cm="1">
        <f t="array" ref="Y7407">_xlfn.IFS(ROUND(L7407,0)&lt;=1,"Need to improve 0-1",ROUND(L7407,0)&lt;=2,"Okay 1-2",ROUND(L7407,0)&lt;=3,"Good 2-3",ROUND(L7407,0)&lt;=4,"Great 3-4",ROUND(L7407,0)&lt;=5,"Excellent 4-5")</f>
        <v>Good 2-3</v>
      </c>
      <c r="Z7407" t="str">
        <f t="shared" si="115"/>
        <v>1000-2000</v>
      </c>
    </row>
    <row r="7408" spans="1:26" x14ac:dyDescent="0.3">
      <c r="A7408">
        <v>300180</v>
      </c>
      <c r="B7408" t="s">
        <v>9649</v>
      </c>
      <c r="C7408">
        <v>1</v>
      </c>
      <c r="D7408" t="s">
        <v>8927</v>
      </c>
      <c r="E7408" t="s">
        <v>9650</v>
      </c>
      <c r="F7408" t="s">
        <v>21</v>
      </c>
      <c r="G7408" t="s">
        <v>16</v>
      </c>
      <c r="H7408" t="s">
        <v>16</v>
      </c>
      <c r="I7408">
        <v>3</v>
      </c>
      <c r="J7408">
        <v>425</v>
      </c>
      <c r="K7408">
        <v>1550</v>
      </c>
      <c r="L7408">
        <v>3.6</v>
      </c>
      <c r="M7408" t="s">
        <v>9265</v>
      </c>
      <c r="N7408" t="str">
        <f>SUBSTITUTE(Sheet1[[#This Row],[Datekey_Opening]],"_","-")</f>
        <v>2017-8-4</v>
      </c>
      <c r="O7408">
        <f>YEAR(Sheet1[[#This Row],[Date]])</f>
        <v>2017</v>
      </c>
      <c r="P7408" t="str">
        <f>LOOKUP(Sheet1[[#This Row],[CountryCode]],$AI$4:$AI$18,$AJ$4:$AJ$18)</f>
        <v>India</v>
      </c>
      <c r="Q7408">
        <f>MONTH(Sheet1[[#This Row],[Date]])</f>
        <v>8</v>
      </c>
      <c r="R7408" t="str">
        <f>TEXT(Sheet1[[#This Row],[Date]],"MMMM")</f>
        <v>August</v>
      </c>
      <c r="S7408" t="str">
        <f>TEXT(Sheet1[[#This Row],[Date]],"YYYY-MMM")</f>
        <v>2017-Aug</v>
      </c>
      <c r="T7408">
        <f>WEEKDAY(Sheet1[[#This Row],[Date]])</f>
        <v>6</v>
      </c>
      <c r="U7408" t="str">
        <f>TEXT(Sheet1[[#This Row],[Date]],"DDDD")</f>
        <v>Friday</v>
      </c>
      <c r="V7408" t="str">
        <f>"FM"&amp;MOD(MONTH(Sheet1[[#This Row],[Date]])-4,12)+1</f>
        <v>FM5</v>
      </c>
      <c r="W7408" t="str">
        <f>"Q"&amp;ROUNDUP(MONTH(Sheet1[[#This Row],[Date]])/3,0)</f>
        <v>Q3</v>
      </c>
      <c r="X7408" t="str">
        <f>"Q"&amp;INT(MOD(MONTH(Sheet1[[#This Row],[Date]])-4,12/3)+1)</f>
        <v>Q1</v>
      </c>
      <c r="Y7408" t="str" cm="1">
        <f t="array" ref="Y7408">_xlfn.IFS(ROUND(L7408,0)&lt;=1,"Need to improve 0-1",ROUND(L7408,0)&lt;=2,"Okay 1-2",ROUND(L7408,0)&lt;=3,"Good 2-3",ROUND(L7408,0)&lt;=4,"Great 3-4",ROUND(L7408,0)&lt;=5,"Excellent 4-5")</f>
        <v>Great 3-4</v>
      </c>
      <c r="Z7408" t="str">
        <f t="shared" si="115"/>
        <v>1000-2000</v>
      </c>
    </row>
    <row r="7409" spans="1:26" x14ac:dyDescent="0.3">
      <c r="A7409">
        <v>591</v>
      </c>
      <c r="B7409" t="s">
        <v>4168</v>
      </c>
      <c r="C7409">
        <v>1</v>
      </c>
      <c r="D7409" t="s">
        <v>8927</v>
      </c>
      <c r="E7409" t="s">
        <v>2301</v>
      </c>
      <c r="F7409" t="s">
        <v>16</v>
      </c>
      <c r="G7409" t="s">
        <v>21</v>
      </c>
      <c r="H7409" t="s">
        <v>16</v>
      </c>
      <c r="I7409">
        <v>2</v>
      </c>
      <c r="J7409">
        <v>211</v>
      </c>
      <c r="K7409">
        <v>600</v>
      </c>
      <c r="L7409">
        <v>2.5</v>
      </c>
      <c r="M7409" t="s">
        <v>3860</v>
      </c>
      <c r="N7409" t="str">
        <f>SUBSTITUTE(Sheet1[[#This Row],[Datekey_Opening]],"_","-")</f>
        <v>2018-7-3</v>
      </c>
      <c r="O7409">
        <f>YEAR(Sheet1[[#This Row],[Date]])</f>
        <v>2018</v>
      </c>
      <c r="P7409" t="str">
        <f>LOOKUP(Sheet1[[#This Row],[CountryCode]],$AI$4:$AI$18,$AJ$4:$AJ$18)</f>
        <v>India</v>
      </c>
      <c r="Q7409">
        <f>MONTH(Sheet1[[#This Row],[Date]])</f>
        <v>7</v>
      </c>
      <c r="R7409" t="str">
        <f>TEXT(Sheet1[[#This Row],[Date]],"MMMM")</f>
        <v>July</v>
      </c>
      <c r="S7409" t="str">
        <f>TEXT(Sheet1[[#This Row],[Date]],"YYYY-MMM")</f>
        <v>2018-Jul</v>
      </c>
      <c r="T7409">
        <f>WEEKDAY(Sheet1[[#This Row],[Date]])</f>
        <v>3</v>
      </c>
      <c r="U7409" t="str">
        <f>TEXT(Sheet1[[#This Row],[Date]],"DDDD")</f>
        <v>Tuesday</v>
      </c>
      <c r="V7409" t="str">
        <f>"FM"&amp;MOD(MONTH(Sheet1[[#This Row],[Date]])-4,12)+1</f>
        <v>FM4</v>
      </c>
      <c r="W7409" t="str">
        <f>"Q"&amp;ROUNDUP(MONTH(Sheet1[[#This Row],[Date]])/3,0)</f>
        <v>Q3</v>
      </c>
      <c r="X7409" t="str">
        <f>"Q"&amp;INT(MOD(MONTH(Sheet1[[#This Row],[Date]])-4,12/3)+1)</f>
        <v>Q4</v>
      </c>
      <c r="Y7409" t="str" cm="1">
        <f t="array" ref="Y7409">_xlfn.IFS(ROUND(L7409,0)&lt;=1,"Need to improve 0-1",ROUND(L7409,0)&lt;=2,"Okay 1-2",ROUND(L7409,0)&lt;=3,"Good 2-3",ROUND(L7409,0)&lt;=4,"Great 3-4",ROUND(L7409,0)&lt;=5,"Excellent 4-5")</f>
        <v>Good 2-3</v>
      </c>
      <c r="Z7409" t="str">
        <f t="shared" si="115"/>
        <v>0-1000</v>
      </c>
    </row>
    <row r="7410" spans="1:26" x14ac:dyDescent="0.3">
      <c r="A7410">
        <v>5678</v>
      </c>
      <c r="B7410" t="s">
        <v>9651</v>
      </c>
      <c r="C7410">
        <v>1</v>
      </c>
      <c r="D7410" t="s">
        <v>8927</v>
      </c>
      <c r="E7410" t="s">
        <v>365</v>
      </c>
      <c r="F7410" t="s">
        <v>16</v>
      </c>
      <c r="G7410" t="s">
        <v>21</v>
      </c>
      <c r="H7410" t="s">
        <v>16</v>
      </c>
      <c r="I7410">
        <v>2</v>
      </c>
      <c r="J7410">
        <v>89</v>
      </c>
      <c r="K7410">
        <v>700</v>
      </c>
      <c r="L7410">
        <v>2.6</v>
      </c>
      <c r="M7410" t="s">
        <v>2264</v>
      </c>
      <c r="N7410" t="str">
        <f>SUBSTITUTE(Sheet1[[#This Row],[Datekey_Opening]],"_","-")</f>
        <v>2016-7-16</v>
      </c>
      <c r="O7410">
        <f>YEAR(Sheet1[[#This Row],[Date]])</f>
        <v>2016</v>
      </c>
      <c r="P7410" t="str">
        <f>LOOKUP(Sheet1[[#This Row],[CountryCode]],$AI$4:$AI$18,$AJ$4:$AJ$18)</f>
        <v>India</v>
      </c>
      <c r="Q7410">
        <f>MONTH(Sheet1[[#This Row],[Date]])</f>
        <v>7</v>
      </c>
      <c r="R7410" t="str">
        <f>TEXT(Sheet1[[#This Row],[Date]],"MMMM")</f>
        <v>July</v>
      </c>
      <c r="S7410" t="str">
        <f>TEXT(Sheet1[[#This Row],[Date]],"YYYY-MMM")</f>
        <v>2016-Jul</v>
      </c>
      <c r="T7410">
        <f>WEEKDAY(Sheet1[[#This Row],[Date]])</f>
        <v>7</v>
      </c>
      <c r="U7410" t="str">
        <f>TEXT(Sheet1[[#This Row],[Date]],"DDDD")</f>
        <v>Saturday</v>
      </c>
      <c r="V7410" t="str">
        <f>"FM"&amp;MOD(MONTH(Sheet1[[#This Row],[Date]])-4,12)+1</f>
        <v>FM4</v>
      </c>
      <c r="W7410" t="str">
        <f>"Q"&amp;ROUNDUP(MONTH(Sheet1[[#This Row],[Date]])/3,0)</f>
        <v>Q3</v>
      </c>
      <c r="X7410" t="str">
        <f>"Q"&amp;INT(MOD(MONTH(Sheet1[[#This Row],[Date]])-4,12/3)+1)</f>
        <v>Q4</v>
      </c>
      <c r="Y7410" t="str" cm="1">
        <f t="array" ref="Y7410">_xlfn.IFS(ROUND(L7410,0)&lt;=1,"Need to improve 0-1",ROUND(L7410,0)&lt;=2,"Okay 1-2",ROUND(L7410,0)&lt;=3,"Good 2-3",ROUND(L7410,0)&lt;=4,"Great 3-4",ROUND(L7410,0)&lt;=5,"Excellent 4-5")</f>
        <v>Good 2-3</v>
      </c>
      <c r="Z7410" t="str">
        <f t="shared" si="115"/>
        <v>0-1000</v>
      </c>
    </row>
    <row r="7411" spans="1:26" x14ac:dyDescent="0.3">
      <c r="A7411">
        <v>4160</v>
      </c>
      <c r="B7411" t="s">
        <v>9652</v>
      </c>
      <c r="C7411">
        <v>1</v>
      </c>
      <c r="D7411" t="s">
        <v>8927</v>
      </c>
      <c r="E7411" t="s">
        <v>9398</v>
      </c>
      <c r="F7411" t="s">
        <v>21</v>
      </c>
      <c r="G7411" t="s">
        <v>21</v>
      </c>
      <c r="H7411" t="s">
        <v>16</v>
      </c>
      <c r="I7411">
        <v>3</v>
      </c>
      <c r="J7411">
        <v>286</v>
      </c>
      <c r="K7411">
        <v>1400</v>
      </c>
      <c r="L7411">
        <v>3.4</v>
      </c>
      <c r="M7411" t="s">
        <v>1719</v>
      </c>
      <c r="N7411" t="str">
        <f>SUBSTITUTE(Sheet1[[#This Row],[Datekey_Opening]],"_","-")</f>
        <v>2015-7-2</v>
      </c>
      <c r="O7411">
        <f>YEAR(Sheet1[[#This Row],[Date]])</f>
        <v>2015</v>
      </c>
      <c r="P7411" t="str">
        <f>LOOKUP(Sheet1[[#This Row],[CountryCode]],$AI$4:$AI$18,$AJ$4:$AJ$18)</f>
        <v>India</v>
      </c>
      <c r="Q7411">
        <f>MONTH(Sheet1[[#This Row],[Date]])</f>
        <v>7</v>
      </c>
      <c r="R7411" t="str">
        <f>TEXT(Sheet1[[#This Row],[Date]],"MMMM")</f>
        <v>July</v>
      </c>
      <c r="S7411" t="str">
        <f>TEXT(Sheet1[[#This Row],[Date]],"YYYY-MMM")</f>
        <v>2015-Jul</v>
      </c>
      <c r="T7411">
        <f>WEEKDAY(Sheet1[[#This Row],[Date]])</f>
        <v>5</v>
      </c>
      <c r="U7411" t="str">
        <f>TEXT(Sheet1[[#This Row],[Date]],"DDDD")</f>
        <v>Thursday</v>
      </c>
      <c r="V7411" t="str">
        <f>"FM"&amp;MOD(MONTH(Sheet1[[#This Row],[Date]])-4,12)+1</f>
        <v>FM4</v>
      </c>
      <c r="W7411" t="str">
        <f>"Q"&amp;ROUNDUP(MONTH(Sheet1[[#This Row],[Date]])/3,0)</f>
        <v>Q3</v>
      </c>
      <c r="X7411" t="str">
        <f>"Q"&amp;INT(MOD(MONTH(Sheet1[[#This Row],[Date]])-4,12/3)+1)</f>
        <v>Q4</v>
      </c>
      <c r="Y7411" t="str" cm="1">
        <f t="array" ref="Y7411">_xlfn.IFS(ROUND(L7411,0)&lt;=1,"Need to improve 0-1",ROUND(L7411,0)&lt;=2,"Okay 1-2",ROUND(L7411,0)&lt;=3,"Good 2-3",ROUND(L7411,0)&lt;=4,"Great 3-4",ROUND(L7411,0)&lt;=5,"Excellent 4-5")</f>
        <v>Good 2-3</v>
      </c>
      <c r="Z7411" t="str">
        <f t="shared" si="115"/>
        <v>1000-2000</v>
      </c>
    </row>
    <row r="7412" spans="1:26" x14ac:dyDescent="0.3">
      <c r="A7412">
        <v>1701</v>
      </c>
      <c r="B7412" t="s">
        <v>9653</v>
      </c>
      <c r="C7412">
        <v>1</v>
      </c>
      <c r="D7412" t="s">
        <v>8927</v>
      </c>
      <c r="E7412" t="s">
        <v>9654</v>
      </c>
      <c r="F7412" t="s">
        <v>21</v>
      </c>
      <c r="G7412" t="s">
        <v>21</v>
      </c>
      <c r="H7412" t="s">
        <v>16</v>
      </c>
      <c r="I7412">
        <v>3</v>
      </c>
      <c r="J7412">
        <v>326</v>
      </c>
      <c r="K7412">
        <v>1350</v>
      </c>
      <c r="L7412">
        <v>3.5</v>
      </c>
      <c r="M7412" t="s">
        <v>3118</v>
      </c>
      <c r="N7412" t="str">
        <f>SUBSTITUTE(Sheet1[[#This Row],[Datekey_Opening]],"_","-")</f>
        <v>2010-7-18</v>
      </c>
      <c r="O7412">
        <f>YEAR(Sheet1[[#This Row],[Date]])</f>
        <v>2010</v>
      </c>
      <c r="P7412" t="str">
        <f>LOOKUP(Sheet1[[#This Row],[CountryCode]],$AI$4:$AI$18,$AJ$4:$AJ$18)</f>
        <v>India</v>
      </c>
      <c r="Q7412">
        <f>MONTH(Sheet1[[#This Row],[Date]])</f>
        <v>7</v>
      </c>
      <c r="R7412" t="str">
        <f>TEXT(Sheet1[[#This Row],[Date]],"MMMM")</f>
        <v>July</v>
      </c>
      <c r="S7412" t="str">
        <f>TEXT(Sheet1[[#This Row],[Date]],"YYYY-MMM")</f>
        <v>2010-Jul</v>
      </c>
      <c r="T7412">
        <f>WEEKDAY(Sheet1[[#This Row],[Date]])</f>
        <v>1</v>
      </c>
      <c r="U7412" t="str">
        <f>TEXT(Sheet1[[#This Row],[Date]],"DDDD")</f>
        <v>Sunday</v>
      </c>
      <c r="V7412" t="str">
        <f>"FM"&amp;MOD(MONTH(Sheet1[[#This Row],[Date]])-4,12)+1</f>
        <v>FM4</v>
      </c>
      <c r="W7412" t="str">
        <f>"Q"&amp;ROUNDUP(MONTH(Sheet1[[#This Row],[Date]])/3,0)</f>
        <v>Q3</v>
      </c>
      <c r="X7412" t="str">
        <f>"Q"&amp;INT(MOD(MONTH(Sheet1[[#This Row],[Date]])-4,12/3)+1)</f>
        <v>Q4</v>
      </c>
      <c r="Y7412" t="str" cm="1">
        <f t="array" ref="Y7412">_xlfn.IFS(ROUND(L7412,0)&lt;=1,"Need to improve 0-1",ROUND(L7412,0)&lt;=2,"Okay 1-2",ROUND(L7412,0)&lt;=3,"Good 2-3",ROUND(L7412,0)&lt;=4,"Great 3-4",ROUND(L7412,0)&lt;=5,"Excellent 4-5")</f>
        <v>Great 3-4</v>
      </c>
      <c r="Z7412" t="str">
        <f t="shared" si="115"/>
        <v>1000-2000</v>
      </c>
    </row>
    <row r="7413" spans="1:26" x14ac:dyDescent="0.3">
      <c r="A7413">
        <v>18272377</v>
      </c>
      <c r="B7413" t="s">
        <v>3961</v>
      </c>
      <c r="C7413">
        <v>1</v>
      </c>
      <c r="D7413" t="s">
        <v>8927</v>
      </c>
      <c r="E7413" t="s">
        <v>9655</v>
      </c>
      <c r="F7413" t="s">
        <v>16</v>
      </c>
      <c r="G7413" t="s">
        <v>16</v>
      </c>
      <c r="H7413" t="s">
        <v>16</v>
      </c>
      <c r="I7413">
        <v>2</v>
      </c>
      <c r="J7413">
        <v>204</v>
      </c>
      <c r="K7413">
        <v>600</v>
      </c>
      <c r="L7413">
        <v>3.9</v>
      </c>
      <c r="M7413" t="s">
        <v>4784</v>
      </c>
      <c r="N7413" t="str">
        <f>SUBSTITUTE(Sheet1[[#This Row],[Datekey_Opening]],"_","-")</f>
        <v>2014-7-14</v>
      </c>
      <c r="O7413">
        <f>YEAR(Sheet1[[#This Row],[Date]])</f>
        <v>2014</v>
      </c>
      <c r="P7413" t="str">
        <f>LOOKUP(Sheet1[[#This Row],[CountryCode]],$AI$4:$AI$18,$AJ$4:$AJ$18)</f>
        <v>India</v>
      </c>
      <c r="Q7413">
        <f>MONTH(Sheet1[[#This Row],[Date]])</f>
        <v>7</v>
      </c>
      <c r="R7413" t="str">
        <f>TEXT(Sheet1[[#This Row],[Date]],"MMMM")</f>
        <v>July</v>
      </c>
      <c r="S7413" t="str">
        <f>TEXT(Sheet1[[#This Row],[Date]],"YYYY-MMM")</f>
        <v>2014-Jul</v>
      </c>
      <c r="T7413">
        <f>WEEKDAY(Sheet1[[#This Row],[Date]])</f>
        <v>2</v>
      </c>
      <c r="U7413" t="str">
        <f>TEXT(Sheet1[[#This Row],[Date]],"DDDD")</f>
        <v>Monday</v>
      </c>
      <c r="V7413" t="str">
        <f>"FM"&amp;MOD(MONTH(Sheet1[[#This Row],[Date]])-4,12)+1</f>
        <v>FM4</v>
      </c>
      <c r="W7413" t="str">
        <f>"Q"&amp;ROUNDUP(MONTH(Sheet1[[#This Row],[Date]])/3,0)</f>
        <v>Q3</v>
      </c>
      <c r="X7413" t="str">
        <f>"Q"&amp;INT(MOD(MONTH(Sheet1[[#This Row],[Date]])-4,12/3)+1)</f>
        <v>Q4</v>
      </c>
      <c r="Y7413" t="str" cm="1">
        <f t="array" ref="Y7413">_xlfn.IFS(ROUND(L7413,0)&lt;=1,"Need to improve 0-1",ROUND(L7413,0)&lt;=2,"Okay 1-2",ROUND(L7413,0)&lt;=3,"Good 2-3",ROUND(L7413,0)&lt;=4,"Great 3-4",ROUND(L7413,0)&lt;=5,"Excellent 4-5")</f>
        <v>Great 3-4</v>
      </c>
      <c r="Z7413" t="str">
        <f t="shared" si="115"/>
        <v>0-1000</v>
      </c>
    </row>
    <row r="7414" spans="1:26" x14ac:dyDescent="0.3">
      <c r="A7414">
        <v>1702</v>
      </c>
      <c r="B7414" t="s">
        <v>2315</v>
      </c>
      <c r="C7414">
        <v>1</v>
      </c>
      <c r="D7414" t="s">
        <v>8927</v>
      </c>
      <c r="E7414" t="s">
        <v>441</v>
      </c>
      <c r="F7414" t="s">
        <v>16</v>
      </c>
      <c r="G7414" t="s">
        <v>21</v>
      </c>
      <c r="H7414" t="s">
        <v>16</v>
      </c>
      <c r="I7414">
        <v>2</v>
      </c>
      <c r="J7414">
        <v>703</v>
      </c>
      <c r="K7414">
        <v>600</v>
      </c>
      <c r="L7414">
        <v>3.6</v>
      </c>
      <c r="M7414" t="s">
        <v>7343</v>
      </c>
      <c r="N7414" t="str">
        <f>SUBSTITUTE(Sheet1[[#This Row],[Datekey_Opening]],"_","-")</f>
        <v>2015-7-15</v>
      </c>
      <c r="O7414">
        <f>YEAR(Sheet1[[#This Row],[Date]])</f>
        <v>2015</v>
      </c>
      <c r="P7414" t="str">
        <f>LOOKUP(Sheet1[[#This Row],[CountryCode]],$AI$4:$AI$18,$AJ$4:$AJ$18)</f>
        <v>India</v>
      </c>
      <c r="Q7414">
        <f>MONTH(Sheet1[[#This Row],[Date]])</f>
        <v>7</v>
      </c>
      <c r="R7414" t="str">
        <f>TEXT(Sheet1[[#This Row],[Date]],"MMMM")</f>
        <v>July</v>
      </c>
      <c r="S7414" t="str">
        <f>TEXT(Sheet1[[#This Row],[Date]],"YYYY-MMM")</f>
        <v>2015-Jul</v>
      </c>
      <c r="T7414">
        <f>WEEKDAY(Sheet1[[#This Row],[Date]])</f>
        <v>4</v>
      </c>
      <c r="U7414" t="str">
        <f>TEXT(Sheet1[[#This Row],[Date]],"DDDD")</f>
        <v>Wednesday</v>
      </c>
      <c r="V7414" t="str">
        <f>"FM"&amp;MOD(MONTH(Sheet1[[#This Row],[Date]])-4,12)+1</f>
        <v>FM4</v>
      </c>
      <c r="W7414" t="str">
        <f>"Q"&amp;ROUNDUP(MONTH(Sheet1[[#This Row],[Date]])/3,0)</f>
        <v>Q3</v>
      </c>
      <c r="X7414" t="str">
        <f>"Q"&amp;INT(MOD(MONTH(Sheet1[[#This Row],[Date]])-4,12/3)+1)</f>
        <v>Q4</v>
      </c>
      <c r="Y7414" t="str" cm="1">
        <f t="array" ref="Y7414">_xlfn.IFS(ROUND(L7414,0)&lt;=1,"Need to improve 0-1",ROUND(L7414,0)&lt;=2,"Okay 1-2",ROUND(L7414,0)&lt;=3,"Good 2-3",ROUND(L7414,0)&lt;=4,"Great 3-4",ROUND(L7414,0)&lt;=5,"Excellent 4-5")</f>
        <v>Great 3-4</v>
      </c>
      <c r="Z7414" t="str">
        <f t="shared" si="115"/>
        <v>0-1000</v>
      </c>
    </row>
    <row r="7415" spans="1:26" x14ac:dyDescent="0.3">
      <c r="A7415">
        <v>311338</v>
      </c>
      <c r="B7415" t="s">
        <v>9119</v>
      </c>
      <c r="C7415">
        <v>1</v>
      </c>
      <c r="D7415" t="s">
        <v>8927</v>
      </c>
      <c r="E7415" t="s">
        <v>3866</v>
      </c>
      <c r="F7415" t="s">
        <v>16</v>
      </c>
      <c r="G7415" t="s">
        <v>21</v>
      </c>
      <c r="H7415" t="s">
        <v>16</v>
      </c>
      <c r="I7415">
        <v>2</v>
      </c>
      <c r="J7415">
        <v>81</v>
      </c>
      <c r="K7415">
        <v>700</v>
      </c>
      <c r="L7415">
        <v>2.2000000000000002</v>
      </c>
      <c r="M7415" t="s">
        <v>1377</v>
      </c>
      <c r="N7415" t="str">
        <f>SUBSTITUTE(Sheet1[[#This Row],[Datekey_Opening]],"_","-")</f>
        <v>2016-7-7</v>
      </c>
      <c r="O7415">
        <f>YEAR(Sheet1[[#This Row],[Date]])</f>
        <v>2016</v>
      </c>
      <c r="P7415" t="str">
        <f>LOOKUP(Sheet1[[#This Row],[CountryCode]],$AI$4:$AI$18,$AJ$4:$AJ$18)</f>
        <v>India</v>
      </c>
      <c r="Q7415">
        <f>MONTH(Sheet1[[#This Row],[Date]])</f>
        <v>7</v>
      </c>
      <c r="R7415" t="str">
        <f>TEXT(Sheet1[[#This Row],[Date]],"MMMM")</f>
        <v>July</v>
      </c>
      <c r="S7415" t="str">
        <f>TEXT(Sheet1[[#This Row],[Date]],"YYYY-MMM")</f>
        <v>2016-Jul</v>
      </c>
      <c r="T7415">
        <f>WEEKDAY(Sheet1[[#This Row],[Date]])</f>
        <v>5</v>
      </c>
      <c r="U7415" t="str">
        <f>TEXT(Sheet1[[#This Row],[Date]],"DDDD")</f>
        <v>Thursday</v>
      </c>
      <c r="V7415" t="str">
        <f>"FM"&amp;MOD(MONTH(Sheet1[[#This Row],[Date]])-4,12)+1</f>
        <v>FM4</v>
      </c>
      <c r="W7415" t="str">
        <f>"Q"&amp;ROUNDUP(MONTH(Sheet1[[#This Row],[Date]])/3,0)</f>
        <v>Q3</v>
      </c>
      <c r="X7415" t="str">
        <f>"Q"&amp;INT(MOD(MONTH(Sheet1[[#This Row],[Date]])-4,12/3)+1)</f>
        <v>Q4</v>
      </c>
      <c r="Y7415" t="str" cm="1">
        <f t="array" ref="Y7415">_xlfn.IFS(ROUND(L7415,0)&lt;=1,"Need to improve 0-1",ROUND(L7415,0)&lt;=2,"Okay 1-2",ROUND(L7415,0)&lt;=3,"Good 2-3",ROUND(L7415,0)&lt;=4,"Great 3-4",ROUND(L7415,0)&lt;=5,"Excellent 4-5")</f>
        <v>Okay 1-2</v>
      </c>
      <c r="Z7415" t="str">
        <f t="shared" si="115"/>
        <v>0-1000</v>
      </c>
    </row>
    <row r="7416" spans="1:26" x14ac:dyDescent="0.3">
      <c r="A7416">
        <v>7956</v>
      </c>
      <c r="B7416" t="s">
        <v>6863</v>
      </c>
      <c r="C7416">
        <v>1</v>
      </c>
      <c r="D7416" t="s">
        <v>8927</v>
      </c>
      <c r="E7416" t="s">
        <v>569</v>
      </c>
      <c r="F7416" t="s">
        <v>16</v>
      </c>
      <c r="G7416" t="s">
        <v>21</v>
      </c>
      <c r="H7416" t="s">
        <v>16</v>
      </c>
      <c r="I7416">
        <v>1</v>
      </c>
      <c r="J7416">
        <v>235</v>
      </c>
      <c r="K7416">
        <v>450</v>
      </c>
      <c r="L7416">
        <v>4.2</v>
      </c>
      <c r="M7416" t="s">
        <v>2402</v>
      </c>
      <c r="N7416" t="str">
        <f>SUBSTITUTE(Sheet1[[#This Row],[Datekey_Opening]],"_","-")</f>
        <v>2014-7-17</v>
      </c>
      <c r="O7416">
        <f>YEAR(Sheet1[[#This Row],[Date]])</f>
        <v>2014</v>
      </c>
      <c r="P7416" t="str">
        <f>LOOKUP(Sheet1[[#This Row],[CountryCode]],$AI$4:$AI$18,$AJ$4:$AJ$18)</f>
        <v>India</v>
      </c>
      <c r="Q7416">
        <f>MONTH(Sheet1[[#This Row],[Date]])</f>
        <v>7</v>
      </c>
      <c r="R7416" t="str">
        <f>TEXT(Sheet1[[#This Row],[Date]],"MMMM")</f>
        <v>July</v>
      </c>
      <c r="S7416" t="str">
        <f>TEXT(Sheet1[[#This Row],[Date]],"YYYY-MMM")</f>
        <v>2014-Jul</v>
      </c>
      <c r="T7416">
        <f>WEEKDAY(Sheet1[[#This Row],[Date]])</f>
        <v>5</v>
      </c>
      <c r="U7416" t="str">
        <f>TEXT(Sheet1[[#This Row],[Date]],"DDDD")</f>
        <v>Thursday</v>
      </c>
      <c r="V7416" t="str">
        <f>"FM"&amp;MOD(MONTH(Sheet1[[#This Row],[Date]])-4,12)+1</f>
        <v>FM4</v>
      </c>
      <c r="W7416" t="str">
        <f>"Q"&amp;ROUNDUP(MONTH(Sheet1[[#This Row],[Date]])/3,0)</f>
        <v>Q3</v>
      </c>
      <c r="X7416" t="str">
        <f>"Q"&amp;INT(MOD(MONTH(Sheet1[[#This Row],[Date]])-4,12/3)+1)</f>
        <v>Q4</v>
      </c>
      <c r="Y7416" t="str" cm="1">
        <f t="array" ref="Y7416">_xlfn.IFS(ROUND(L7416,0)&lt;=1,"Need to improve 0-1",ROUND(L7416,0)&lt;=2,"Okay 1-2",ROUND(L7416,0)&lt;=3,"Good 2-3",ROUND(L7416,0)&lt;=4,"Great 3-4",ROUND(L7416,0)&lt;=5,"Excellent 4-5")</f>
        <v>Great 3-4</v>
      </c>
      <c r="Z7416" t="str">
        <f t="shared" si="115"/>
        <v>0-1000</v>
      </c>
    </row>
    <row r="7417" spans="1:26" x14ac:dyDescent="0.3">
      <c r="A7417">
        <v>18336495</v>
      </c>
      <c r="B7417" t="s">
        <v>9656</v>
      </c>
      <c r="C7417">
        <v>1</v>
      </c>
      <c r="D7417" t="s">
        <v>8927</v>
      </c>
      <c r="E7417" t="s">
        <v>362</v>
      </c>
      <c r="F7417" t="s">
        <v>16</v>
      </c>
      <c r="G7417" t="s">
        <v>21</v>
      </c>
      <c r="H7417" t="s">
        <v>16</v>
      </c>
      <c r="I7417">
        <v>3</v>
      </c>
      <c r="J7417">
        <v>477</v>
      </c>
      <c r="K7417">
        <v>1000</v>
      </c>
      <c r="L7417">
        <v>3.8</v>
      </c>
      <c r="M7417" t="s">
        <v>7693</v>
      </c>
      <c r="N7417" t="str">
        <f>SUBSTITUTE(Sheet1[[#This Row],[Datekey_Opening]],"_","-")</f>
        <v>2018-6-7</v>
      </c>
      <c r="O7417">
        <f>YEAR(Sheet1[[#This Row],[Date]])</f>
        <v>2018</v>
      </c>
      <c r="P7417" t="str">
        <f>LOOKUP(Sheet1[[#This Row],[CountryCode]],$AI$4:$AI$18,$AJ$4:$AJ$18)</f>
        <v>India</v>
      </c>
      <c r="Q7417">
        <f>MONTH(Sheet1[[#This Row],[Date]])</f>
        <v>6</v>
      </c>
      <c r="R7417" t="str">
        <f>TEXT(Sheet1[[#This Row],[Date]],"MMMM")</f>
        <v>June</v>
      </c>
      <c r="S7417" t="str">
        <f>TEXT(Sheet1[[#This Row],[Date]],"YYYY-MMM")</f>
        <v>2018-Jun</v>
      </c>
      <c r="T7417">
        <f>WEEKDAY(Sheet1[[#This Row],[Date]])</f>
        <v>5</v>
      </c>
      <c r="U7417" t="str">
        <f>TEXT(Sheet1[[#This Row],[Date]],"DDDD")</f>
        <v>Thursday</v>
      </c>
      <c r="V7417" t="str">
        <f>"FM"&amp;MOD(MONTH(Sheet1[[#This Row],[Date]])-4,12)+1</f>
        <v>FM3</v>
      </c>
      <c r="W7417" t="str">
        <f>"Q"&amp;ROUNDUP(MONTH(Sheet1[[#This Row],[Date]])/3,0)</f>
        <v>Q2</v>
      </c>
      <c r="X7417" t="str">
        <f>"Q"&amp;INT(MOD(MONTH(Sheet1[[#This Row],[Date]])-4,12/3)+1)</f>
        <v>Q3</v>
      </c>
      <c r="Y7417" t="str" cm="1">
        <f t="array" ref="Y7417">_xlfn.IFS(ROUND(L7417,0)&lt;=1,"Need to improve 0-1",ROUND(L7417,0)&lt;=2,"Okay 1-2",ROUND(L7417,0)&lt;=3,"Good 2-3",ROUND(L7417,0)&lt;=4,"Great 3-4",ROUND(L7417,0)&lt;=5,"Excellent 4-5")</f>
        <v>Great 3-4</v>
      </c>
      <c r="Z7417" t="str">
        <f t="shared" si="115"/>
        <v>1000-2000</v>
      </c>
    </row>
    <row r="7418" spans="1:26" x14ac:dyDescent="0.3">
      <c r="A7418">
        <v>18228862</v>
      </c>
      <c r="B7418" t="s">
        <v>9657</v>
      </c>
      <c r="C7418">
        <v>1</v>
      </c>
      <c r="D7418" t="s">
        <v>8927</v>
      </c>
      <c r="E7418" t="s">
        <v>578</v>
      </c>
      <c r="F7418" t="s">
        <v>16</v>
      </c>
      <c r="G7418" t="s">
        <v>21</v>
      </c>
      <c r="H7418" t="s">
        <v>16</v>
      </c>
      <c r="I7418">
        <v>1</v>
      </c>
      <c r="J7418">
        <v>196</v>
      </c>
      <c r="K7418">
        <v>350</v>
      </c>
      <c r="L7418">
        <v>3.5</v>
      </c>
      <c r="M7418" t="s">
        <v>95</v>
      </c>
      <c r="N7418" t="str">
        <f>SUBSTITUTE(Sheet1[[#This Row],[Datekey_Opening]],"_","-")</f>
        <v>2018-6-23</v>
      </c>
      <c r="O7418">
        <f>YEAR(Sheet1[[#This Row],[Date]])</f>
        <v>2018</v>
      </c>
      <c r="P7418" t="str">
        <f>LOOKUP(Sheet1[[#This Row],[CountryCode]],$AI$4:$AI$18,$AJ$4:$AJ$18)</f>
        <v>India</v>
      </c>
      <c r="Q7418">
        <f>MONTH(Sheet1[[#This Row],[Date]])</f>
        <v>6</v>
      </c>
      <c r="R7418" t="str">
        <f>TEXT(Sheet1[[#This Row],[Date]],"MMMM")</f>
        <v>June</v>
      </c>
      <c r="S7418" t="str">
        <f>TEXT(Sheet1[[#This Row],[Date]],"YYYY-MMM")</f>
        <v>2018-Jun</v>
      </c>
      <c r="T7418">
        <f>WEEKDAY(Sheet1[[#This Row],[Date]])</f>
        <v>7</v>
      </c>
      <c r="U7418" t="str">
        <f>TEXT(Sheet1[[#This Row],[Date]],"DDDD")</f>
        <v>Saturday</v>
      </c>
      <c r="V7418" t="str">
        <f>"FM"&amp;MOD(MONTH(Sheet1[[#This Row],[Date]])-4,12)+1</f>
        <v>FM3</v>
      </c>
      <c r="W7418" t="str">
        <f>"Q"&amp;ROUNDUP(MONTH(Sheet1[[#This Row],[Date]])/3,0)</f>
        <v>Q2</v>
      </c>
      <c r="X7418" t="str">
        <f>"Q"&amp;INT(MOD(MONTH(Sheet1[[#This Row],[Date]])-4,12/3)+1)</f>
        <v>Q3</v>
      </c>
      <c r="Y7418" t="str" cm="1">
        <f t="array" ref="Y7418">_xlfn.IFS(ROUND(L7418,0)&lt;=1,"Need to improve 0-1",ROUND(L7418,0)&lt;=2,"Okay 1-2",ROUND(L7418,0)&lt;=3,"Good 2-3",ROUND(L7418,0)&lt;=4,"Great 3-4",ROUND(L7418,0)&lt;=5,"Excellent 4-5")</f>
        <v>Great 3-4</v>
      </c>
      <c r="Z7418" t="str">
        <f t="shared" si="115"/>
        <v>0-1000</v>
      </c>
    </row>
    <row r="7419" spans="1:26" x14ac:dyDescent="0.3">
      <c r="A7419">
        <v>7945</v>
      </c>
      <c r="B7419" t="s">
        <v>9658</v>
      </c>
      <c r="C7419">
        <v>1</v>
      </c>
      <c r="D7419" t="s">
        <v>8927</v>
      </c>
      <c r="E7419" t="s">
        <v>435</v>
      </c>
      <c r="F7419" t="s">
        <v>16</v>
      </c>
      <c r="G7419" t="s">
        <v>21</v>
      </c>
      <c r="H7419" t="s">
        <v>16</v>
      </c>
      <c r="I7419">
        <v>1</v>
      </c>
      <c r="J7419">
        <v>402</v>
      </c>
      <c r="K7419">
        <v>300</v>
      </c>
      <c r="L7419">
        <v>3.8</v>
      </c>
      <c r="M7419" t="s">
        <v>9659</v>
      </c>
      <c r="N7419" t="str">
        <f>SUBSTITUTE(Sheet1[[#This Row],[Datekey_Opening]],"_","-")</f>
        <v>2017-6-18</v>
      </c>
      <c r="O7419">
        <f>YEAR(Sheet1[[#This Row],[Date]])</f>
        <v>2017</v>
      </c>
      <c r="P7419" t="str">
        <f>LOOKUP(Sheet1[[#This Row],[CountryCode]],$AI$4:$AI$18,$AJ$4:$AJ$18)</f>
        <v>India</v>
      </c>
      <c r="Q7419">
        <f>MONTH(Sheet1[[#This Row],[Date]])</f>
        <v>6</v>
      </c>
      <c r="R7419" t="str">
        <f>TEXT(Sheet1[[#This Row],[Date]],"MMMM")</f>
        <v>June</v>
      </c>
      <c r="S7419" t="str">
        <f>TEXT(Sheet1[[#This Row],[Date]],"YYYY-MMM")</f>
        <v>2017-Jun</v>
      </c>
      <c r="T7419">
        <f>WEEKDAY(Sheet1[[#This Row],[Date]])</f>
        <v>1</v>
      </c>
      <c r="U7419" t="str">
        <f>TEXT(Sheet1[[#This Row],[Date]],"DDDD")</f>
        <v>Sunday</v>
      </c>
      <c r="V7419" t="str">
        <f>"FM"&amp;MOD(MONTH(Sheet1[[#This Row],[Date]])-4,12)+1</f>
        <v>FM3</v>
      </c>
      <c r="W7419" t="str">
        <f>"Q"&amp;ROUNDUP(MONTH(Sheet1[[#This Row],[Date]])/3,0)</f>
        <v>Q2</v>
      </c>
      <c r="X7419" t="str">
        <f>"Q"&amp;INT(MOD(MONTH(Sheet1[[#This Row],[Date]])-4,12/3)+1)</f>
        <v>Q3</v>
      </c>
      <c r="Y7419" t="str" cm="1">
        <f t="array" ref="Y7419">_xlfn.IFS(ROUND(L7419,0)&lt;=1,"Need to improve 0-1",ROUND(L7419,0)&lt;=2,"Okay 1-2",ROUND(L7419,0)&lt;=3,"Good 2-3",ROUND(L7419,0)&lt;=4,"Great 3-4",ROUND(L7419,0)&lt;=5,"Excellent 4-5")</f>
        <v>Great 3-4</v>
      </c>
      <c r="Z7419" t="str">
        <f t="shared" si="115"/>
        <v>0-1000</v>
      </c>
    </row>
    <row r="7420" spans="1:26" x14ac:dyDescent="0.3">
      <c r="A7420">
        <v>450</v>
      </c>
      <c r="B7420" t="s">
        <v>2515</v>
      </c>
      <c r="C7420">
        <v>1</v>
      </c>
      <c r="D7420" t="s">
        <v>8927</v>
      </c>
      <c r="E7420" t="s">
        <v>2547</v>
      </c>
      <c r="F7420" t="s">
        <v>21</v>
      </c>
      <c r="G7420" t="s">
        <v>16</v>
      </c>
      <c r="H7420" t="s">
        <v>16</v>
      </c>
      <c r="I7420">
        <v>3</v>
      </c>
      <c r="J7420">
        <v>415</v>
      </c>
      <c r="K7420">
        <v>1500</v>
      </c>
      <c r="L7420">
        <v>3.6</v>
      </c>
      <c r="M7420" t="s">
        <v>117</v>
      </c>
      <c r="N7420" t="str">
        <f>SUBSTITUTE(Sheet1[[#This Row],[Datekey_Opening]],"_","-")</f>
        <v>2017-6-1</v>
      </c>
      <c r="O7420">
        <f>YEAR(Sheet1[[#This Row],[Date]])</f>
        <v>2017</v>
      </c>
      <c r="P7420" t="str">
        <f>LOOKUP(Sheet1[[#This Row],[CountryCode]],$AI$4:$AI$18,$AJ$4:$AJ$18)</f>
        <v>India</v>
      </c>
      <c r="Q7420">
        <f>MONTH(Sheet1[[#This Row],[Date]])</f>
        <v>6</v>
      </c>
      <c r="R7420" t="str">
        <f>TEXT(Sheet1[[#This Row],[Date]],"MMMM")</f>
        <v>June</v>
      </c>
      <c r="S7420" t="str">
        <f>TEXT(Sheet1[[#This Row],[Date]],"YYYY-MMM")</f>
        <v>2017-Jun</v>
      </c>
      <c r="T7420">
        <f>WEEKDAY(Sheet1[[#This Row],[Date]])</f>
        <v>5</v>
      </c>
      <c r="U7420" t="str">
        <f>TEXT(Sheet1[[#This Row],[Date]],"DDDD")</f>
        <v>Thursday</v>
      </c>
      <c r="V7420" t="str">
        <f>"FM"&amp;MOD(MONTH(Sheet1[[#This Row],[Date]])-4,12)+1</f>
        <v>FM3</v>
      </c>
      <c r="W7420" t="str">
        <f>"Q"&amp;ROUNDUP(MONTH(Sheet1[[#This Row],[Date]])/3,0)</f>
        <v>Q2</v>
      </c>
      <c r="X7420" t="str">
        <f>"Q"&amp;INT(MOD(MONTH(Sheet1[[#This Row],[Date]])-4,12/3)+1)</f>
        <v>Q3</v>
      </c>
      <c r="Y7420" t="str" cm="1">
        <f t="array" ref="Y7420">_xlfn.IFS(ROUND(L7420,0)&lt;=1,"Need to improve 0-1",ROUND(L7420,0)&lt;=2,"Okay 1-2",ROUND(L7420,0)&lt;=3,"Good 2-3",ROUND(L7420,0)&lt;=4,"Great 3-4",ROUND(L7420,0)&lt;=5,"Excellent 4-5")</f>
        <v>Great 3-4</v>
      </c>
      <c r="Z7420" t="str">
        <f t="shared" si="115"/>
        <v>1000-2000</v>
      </c>
    </row>
    <row r="7421" spans="1:26" x14ac:dyDescent="0.3">
      <c r="A7421">
        <v>311649</v>
      </c>
      <c r="B7421" t="s">
        <v>2944</v>
      </c>
      <c r="C7421">
        <v>1</v>
      </c>
      <c r="D7421" t="s">
        <v>8927</v>
      </c>
      <c r="E7421" t="s">
        <v>362</v>
      </c>
      <c r="F7421" t="s">
        <v>21</v>
      </c>
      <c r="G7421" t="s">
        <v>21</v>
      </c>
      <c r="H7421" t="s">
        <v>16</v>
      </c>
      <c r="I7421">
        <v>3</v>
      </c>
      <c r="J7421">
        <v>222</v>
      </c>
      <c r="K7421">
        <v>1600</v>
      </c>
      <c r="L7421">
        <v>3.7</v>
      </c>
      <c r="M7421" t="s">
        <v>2689</v>
      </c>
      <c r="N7421" t="str">
        <f>SUBSTITUTE(Sheet1[[#This Row],[Datekey_Opening]],"_","-")</f>
        <v>2017-6-2</v>
      </c>
      <c r="O7421">
        <f>YEAR(Sheet1[[#This Row],[Date]])</f>
        <v>2017</v>
      </c>
      <c r="P7421" t="str">
        <f>LOOKUP(Sheet1[[#This Row],[CountryCode]],$AI$4:$AI$18,$AJ$4:$AJ$18)</f>
        <v>India</v>
      </c>
      <c r="Q7421">
        <f>MONTH(Sheet1[[#This Row],[Date]])</f>
        <v>6</v>
      </c>
      <c r="R7421" t="str">
        <f>TEXT(Sheet1[[#This Row],[Date]],"MMMM")</f>
        <v>June</v>
      </c>
      <c r="S7421" t="str">
        <f>TEXT(Sheet1[[#This Row],[Date]],"YYYY-MMM")</f>
        <v>2017-Jun</v>
      </c>
      <c r="T7421">
        <f>WEEKDAY(Sheet1[[#This Row],[Date]])</f>
        <v>6</v>
      </c>
      <c r="U7421" t="str">
        <f>TEXT(Sheet1[[#This Row],[Date]],"DDDD")</f>
        <v>Friday</v>
      </c>
      <c r="V7421" t="str">
        <f>"FM"&amp;MOD(MONTH(Sheet1[[#This Row],[Date]])-4,12)+1</f>
        <v>FM3</v>
      </c>
      <c r="W7421" t="str">
        <f>"Q"&amp;ROUNDUP(MONTH(Sheet1[[#This Row],[Date]])/3,0)</f>
        <v>Q2</v>
      </c>
      <c r="X7421" t="str">
        <f>"Q"&amp;INT(MOD(MONTH(Sheet1[[#This Row],[Date]])-4,12/3)+1)</f>
        <v>Q3</v>
      </c>
      <c r="Y7421" t="str" cm="1">
        <f t="array" ref="Y7421">_xlfn.IFS(ROUND(L7421,0)&lt;=1,"Need to improve 0-1",ROUND(L7421,0)&lt;=2,"Okay 1-2",ROUND(L7421,0)&lt;=3,"Good 2-3",ROUND(L7421,0)&lt;=4,"Great 3-4",ROUND(L7421,0)&lt;=5,"Excellent 4-5")</f>
        <v>Great 3-4</v>
      </c>
      <c r="Z7421" t="str">
        <f t="shared" si="115"/>
        <v>1000-2000</v>
      </c>
    </row>
    <row r="7422" spans="1:26" x14ac:dyDescent="0.3">
      <c r="A7422">
        <v>18221038</v>
      </c>
      <c r="B7422" t="s">
        <v>9660</v>
      </c>
      <c r="C7422">
        <v>1</v>
      </c>
      <c r="D7422" t="s">
        <v>14</v>
      </c>
      <c r="E7422" t="s">
        <v>9401</v>
      </c>
      <c r="F7422" t="s">
        <v>21</v>
      </c>
      <c r="G7422" t="s">
        <v>16</v>
      </c>
      <c r="H7422" t="s">
        <v>16</v>
      </c>
      <c r="I7422">
        <v>4</v>
      </c>
      <c r="J7422">
        <v>79</v>
      </c>
      <c r="K7422">
        <v>2000</v>
      </c>
      <c r="L7422">
        <v>4</v>
      </c>
      <c r="M7422" t="s">
        <v>3812</v>
      </c>
      <c r="N7422" t="str">
        <f>SUBSTITUTE(Sheet1[[#This Row],[Datekey_Opening]],"_","-")</f>
        <v>2016-10-26</v>
      </c>
      <c r="O7422">
        <f>YEAR(Sheet1[[#This Row],[Date]])</f>
        <v>2016</v>
      </c>
      <c r="P7422" t="str">
        <f>LOOKUP(Sheet1[[#This Row],[CountryCode]],$AI$4:$AI$18,$AJ$4:$AJ$18)</f>
        <v>India</v>
      </c>
      <c r="Q7422">
        <f>MONTH(Sheet1[[#This Row],[Date]])</f>
        <v>10</v>
      </c>
      <c r="R7422" t="str">
        <f>TEXT(Sheet1[[#This Row],[Date]],"MMMM")</f>
        <v>October</v>
      </c>
      <c r="S7422" t="str">
        <f>TEXT(Sheet1[[#This Row],[Date]],"YYYY-MMM")</f>
        <v>2016-Oct</v>
      </c>
      <c r="T7422">
        <f>WEEKDAY(Sheet1[[#This Row],[Date]])</f>
        <v>4</v>
      </c>
      <c r="U7422" t="str">
        <f>TEXT(Sheet1[[#This Row],[Date]],"DDDD")</f>
        <v>Wednesday</v>
      </c>
      <c r="V7422" t="str">
        <f>"FM"&amp;MOD(MONTH(Sheet1[[#This Row],[Date]])-4,12)+1</f>
        <v>FM7</v>
      </c>
      <c r="W7422" t="str">
        <f>"Q"&amp;ROUNDUP(MONTH(Sheet1[[#This Row],[Date]])/3,0)</f>
        <v>Q4</v>
      </c>
      <c r="X7422" t="str">
        <f>"Q"&amp;INT(MOD(MONTH(Sheet1[[#This Row],[Date]])-4,12/3)+1)</f>
        <v>Q3</v>
      </c>
      <c r="Y7422" t="str" cm="1">
        <f t="array" ref="Y7422">_xlfn.IFS(ROUND(L7422,0)&lt;=1,"Need to improve 0-1",ROUND(L7422,0)&lt;=2,"Okay 1-2",ROUND(L7422,0)&lt;=3,"Good 2-3",ROUND(L7422,0)&lt;=4,"Great 3-4",ROUND(L7422,0)&lt;=5,"Excellent 4-5")</f>
        <v>Great 3-4</v>
      </c>
      <c r="Z7422" t="str">
        <f t="shared" si="115"/>
        <v>2000-3000</v>
      </c>
    </row>
    <row r="7423" spans="1:26" x14ac:dyDescent="0.3">
      <c r="A7423">
        <v>18252573</v>
      </c>
      <c r="B7423" t="s">
        <v>9293</v>
      </c>
      <c r="C7423">
        <v>1</v>
      </c>
      <c r="D7423" t="s">
        <v>8927</v>
      </c>
      <c r="E7423" t="s">
        <v>362</v>
      </c>
      <c r="F7423" t="s">
        <v>16</v>
      </c>
      <c r="G7423" t="s">
        <v>21</v>
      </c>
      <c r="H7423" t="s">
        <v>16</v>
      </c>
      <c r="I7423">
        <v>1</v>
      </c>
      <c r="J7423">
        <v>47</v>
      </c>
      <c r="K7423">
        <v>350</v>
      </c>
      <c r="L7423">
        <v>3.2</v>
      </c>
      <c r="M7423" t="s">
        <v>9661</v>
      </c>
      <c r="N7423" t="str">
        <f>SUBSTITUTE(Sheet1[[#This Row],[Datekey_Opening]],"_","-")</f>
        <v>2011-5-25</v>
      </c>
      <c r="O7423">
        <f>YEAR(Sheet1[[#This Row],[Date]])</f>
        <v>2011</v>
      </c>
      <c r="P7423" t="str">
        <f>LOOKUP(Sheet1[[#This Row],[CountryCode]],$AI$4:$AI$18,$AJ$4:$AJ$18)</f>
        <v>India</v>
      </c>
      <c r="Q7423">
        <f>MONTH(Sheet1[[#This Row],[Date]])</f>
        <v>5</v>
      </c>
      <c r="R7423" t="str">
        <f>TEXT(Sheet1[[#This Row],[Date]],"MMMM")</f>
        <v>May</v>
      </c>
      <c r="S7423" t="str">
        <f>TEXT(Sheet1[[#This Row],[Date]],"YYYY-MMM")</f>
        <v>2011-May</v>
      </c>
      <c r="T7423">
        <f>WEEKDAY(Sheet1[[#This Row],[Date]])</f>
        <v>4</v>
      </c>
      <c r="U7423" t="str">
        <f>TEXT(Sheet1[[#This Row],[Date]],"DDDD")</f>
        <v>Wednesday</v>
      </c>
      <c r="V7423" t="str">
        <f>"FM"&amp;MOD(MONTH(Sheet1[[#This Row],[Date]])-4,12)+1</f>
        <v>FM2</v>
      </c>
      <c r="W7423" t="str">
        <f>"Q"&amp;ROUNDUP(MONTH(Sheet1[[#This Row],[Date]])/3,0)</f>
        <v>Q2</v>
      </c>
      <c r="X7423" t="str">
        <f>"Q"&amp;INT(MOD(MONTH(Sheet1[[#This Row],[Date]])-4,12/3)+1)</f>
        <v>Q2</v>
      </c>
      <c r="Y7423" t="str" cm="1">
        <f t="array" ref="Y7423">_xlfn.IFS(ROUND(L7423,0)&lt;=1,"Need to improve 0-1",ROUND(L7423,0)&lt;=2,"Okay 1-2",ROUND(L7423,0)&lt;=3,"Good 2-3",ROUND(L7423,0)&lt;=4,"Great 3-4",ROUND(L7423,0)&lt;=5,"Excellent 4-5")</f>
        <v>Good 2-3</v>
      </c>
      <c r="Z7423" t="str">
        <f t="shared" si="115"/>
        <v>0-1000</v>
      </c>
    </row>
    <row r="7424" spans="1:26" x14ac:dyDescent="0.3">
      <c r="A7424">
        <v>3796</v>
      </c>
      <c r="B7424" t="s">
        <v>2415</v>
      </c>
      <c r="C7424">
        <v>1</v>
      </c>
      <c r="D7424" t="s">
        <v>8927</v>
      </c>
      <c r="E7424" t="s">
        <v>2416</v>
      </c>
      <c r="F7424" t="s">
        <v>16</v>
      </c>
      <c r="G7424" t="s">
        <v>21</v>
      </c>
      <c r="H7424" t="s">
        <v>16</v>
      </c>
      <c r="I7424">
        <v>2</v>
      </c>
      <c r="J7424">
        <v>430</v>
      </c>
      <c r="K7424">
        <v>650</v>
      </c>
      <c r="L7424">
        <v>3.5</v>
      </c>
      <c r="M7424" t="s">
        <v>9163</v>
      </c>
      <c r="N7424" t="str">
        <f>SUBSTITUTE(Sheet1[[#This Row],[Datekey_Opening]],"_","-")</f>
        <v>2017-5-26</v>
      </c>
      <c r="O7424">
        <f>YEAR(Sheet1[[#This Row],[Date]])</f>
        <v>2017</v>
      </c>
      <c r="P7424" t="str">
        <f>LOOKUP(Sheet1[[#This Row],[CountryCode]],$AI$4:$AI$18,$AJ$4:$AJ$18)</f>
        <v>India</v>
      </c>
      <c r="Q7424">
        <f>MONTH(Sheet1[[#This Row],[Date]])</f>
        <v>5</v>
      </c>
      <c r="R7424" t="str">
        <f>TEXT(Sheet1[[#This Row],[Date]],"MMMM")</f>
        <v>May</v>
      </c>
      <c r="S7424" t="str">
        <f>TEXT(Sheet1[[#This Row],[Date]],"YYYY-MMM")</f>
        <v>2017-May</v>
      </c>
      <c r="T7424">
        <f>WEEKDAY(Sheet1[[#This Row],[Date]])</f>
        <v>6</v>
      </c>
      <c r="U7424" t="str">
        <f>TEXT(Sheet1[[#This Row],[Date]],"DDDD")</f>
        <v>Friday</v>
      </c>
      <c r="V7424" t="str">
        <f>"FM"&amp;MOD(MONTH(Sheet1[[#This Row],[Date]])-4,12)+1</f>
        <v>FM2</v>
      </c>
      <c r="W7424" t="str">
        <f>"Q"&amp;ROUNDUP(MONTH(Sheet1[[#This Row],[Date]])/3,0)</f>
        <v>Q2</v>
      </c>
      <c r="X7424" t="str">
        <f>"Q"&amp;INT(MOD(MONTH(Sheet1[[#This Row],[Date]])-4,12/3)+1)</f>
        <v>Q2</v>
      </c>
      <c r="Y7424" t="str" cm="1">
        <f t="array" ref="Y7424">_xlfn.IFS(ROUND(L7424,0)&lt;=1,"Need to improve 0-1",ROUND(L7424,0)&lt;=2,"Okay 1-2",ROUND(L7424,0)&lt;=3,"Good 2-3",ROUND(L7424,0)&lt;=4,"Great 3-4",ROUND(L7424,0)&lt;=5,"Excellent 4-5")</f>
        <v>Great 3-4</v>
      </c>
      <c r="Z7424" t="str">
        <f t="shared" si="115"/>
        <v>0-1000</v>
      </c>
    </row>
    <row r="7425" spans="1:26" x14ac:dyDescent="0.3">
      <c r="A7425">
        <v>18380141</v>
      </c>
      <c r="B7425" t="s">
        <v>9496</v>
      </c>
      <c r="C7425">
        <v>1</v>
      </c>
      <c r="D7425" t="s">
        <v>8927</v>
      </c>
      <c r="E7425" t="s">
        <v>9662</v>
      </c>
      <c r="F7425" t="s">
        <v>16</v>
      </c>
      <c r="G7425" t="s">
        <v>21</v>
      </c>
      <c r="H7425" t="s">
        <v>16</v>
      </c>
      <c r="I7425">
        <v>1</v>
      </c>
      <c r="J7425">
        <v>47</v>
      </c>
      <c r="K7425">
        <v>200</v>
      </c>
      <c r="L7425">
        <v>3.5</v>
      </c>
      <c r="M7425" t="s">
        <v>2722</v>
      </c>
      <c r="N7425" t="str">
        <f>SUBSTITUTE(Sheet1[[#This Row],[Datekey_Opening]],"_","-")</f>
        <v>2017-5-6</v>
      </c>
      <c r="O7425">
        <f>YEAR(Sheet1[[#This Row],[Date]])</f>
        <v>2017</v>
      </c>
      <c r="P7425" t="str">
        <f>LOOKUP(Sheet1[[#This Row],[CountryCode]],$AI$4:$AI$18,$AJ$4:$AJ$18)</f>
        <v>India</v>
      </c>
      <c r="Q7425">
        <f>MONTH(Sheet1[[#This Row],[Date]])</f>
        <v>5</v>
      </c>
      <c r="R7425" t="str">
        <f>TEXT(Sheet1[[#This Row],[Date]],"MMMM")</f>
        <v>May</v>
      </c>
      <c r="S7425" t="str">
        <f>TEXT(Sheet1[[#This Row],[Date]],"YYYY-MMM")</f>
        <v>2017-May</v>
      </c>
      <c r="T7425">
        <f>WEEKDAY(Sheet1[[#This Row],[Date]])</f>
        <v>7</v>
      </c>
      <c r="U7425" t="str">
        <f>TEXT(Sheet1[[#This Row],[Date]],"DDDD")</f>
        <v>Saturday</v>
      </c>
      <c r="V7425" t="str">
        <f>"FM"&amp;MOD(MONTH(Sheet1[[#This Row],[Date]])-4,12)+1</f>
        <v>FM2</v>
      </c>
      <c r="W7425" t="str">
        <f>"Q"&amp;ROUNDUP(MONTH(Sheet1[[#This Row],[Date]])/3,0)</f>
        <v>Q2</v>
      </c>
      <c r="X7425" t="str">
        <f>"Q"&amp;INT(MOD(MONTH(Sheet1[[#This Row],[Date]])-4,12/3)+1)</f>
        <v>Q2</v>
      </c>
      <c r="Y7425" t="str" cm="1">
        <f t="array" ref="Y7425">_xlfn.IFS(ROUND(L7425,0)&lt;=1,"Need to improve 0-1",ROUND(L7425,0)&lt;=2,"Okay 1-2",ROUND(L7425,0)&lt;=3,"Good 2-3",ROUND(L7425,0)&lt;=4,"Great 3-4",ROUND(L7425,0)&lt;=5,"Excellent 4-5")</f>
        <v>Great 3-4</v>
      </c>
      <c r="Z7425" t="str">
        <f t="shared" si="115"/>
        <v>0-1000</v>
      </c>
    </row>
    <row r="7426" spans="1:26" x14ac:dyDescent="0.3">
      <c r="A7426">
        <v>309111</v>
      </c>
      <c r="B7426" t="s">
        <v>9663</v>
      </c>
      <c r="C7426">
        <v>1</v>
      </c>
      <c r="D7426" t="s">
        <v>8927</v>
      </c>
      <c r="E7426" t="s">
        <v>379</v>
      </c>
      <c r="F7426" t="s">
        <v>21</v>
      </c>
      <c r="G7426" t="s">
        <v>21</v>
      </c>
      <c r="H7426" t="s">
        <v>16</v>
      </c>
      <c r="I7426">
        <v>2</v>
      </c>
      <c r="J7426">
        <v>302</v>
      </c>
      <c r="K7426">
        <v>800</v>
      </c>
      <c r="L7426">
        <v>3.7</v>
      </c>
      <c r="M7426" t="s">
        <v>9664</v>
      </c>
      <c r="N7426" t="str">
        <f>SUBSTITUTE(Sheet1[[#This Row],[Datekey_Opening]],"_","-")</f>
        <v>2011-5-23</v>
      </c>
      <c r="O7426">
        <f>YEAR(Sheet1[[#This Row],[Date]])</f>
        <v>2011</v>
      </c>
      <c r="P7426" t="str">
        <f>LOOKUP(Sheet1[[#This Row],[CountryCode]],$AI$4:$AI$18,$AJ$4:$AJ$18)</f>
        <v>India</v>
      </c>
      <c r="Q7426">
        <f>MONTH(Sheet1[[#This Row],[Date]])</f>
        <v>5</v>
      </c>
      <c r="R7426" t="str">
        <f>TEXT(Sheet1[[#This Row],[Date]],"MMMM")</f>
        <v>May</v>
      </c>
      <c r="S7426" t="str">
        <f>TEXT(Sheet1[[#This Row],[Date]],"YYYY-MMM")</f>
        <v>2011-May</v>
      </c>
      <c r="T7426">
        <f>WEEKDAY(Sheet1[[#This Row],[Date]])</f>
        <v>2</v>
      </c>
      <c r="U7426" t="str">
        <f>TEXT(Sheet1[[#This Row],[Date]],"DDDD")</f>
        <v>Monday</v>
      </c>
      <c r="V7426" t="str">
        <f>"FM"&amp;MOD(MONTH(Sheet1[[#This Row],[Date]])-4,12)+1</f>
        <v>FM2</v>
      </c>
      <c r="W7426" t="str">
        <f>"Q"&amp;ROUNDUP(MONTH(Sheet1[[#This Row],[Date]])/3,0)</f>
        <v>Q2</v>
      </c>
      <c r="X7426" t="str">
        <f>"Q"&amp;INT(MOD(MONTH(Sheet1[[#This Row],[Date]])-4,12/3)+1)</f>
        <v>Q2</v>
      </c>
      <c r="Y7426" t="str" cm="1">
        <f t="array" ref="Y7426">_xlfn.IFS(ROUND(L7426,0)&lt;=1,"Need to improve 0-1",ROUND(L7426,0)&lt;=2,"Okay 1-2",ROUND(L7426,0)&lt;=3,"Good 2-3",ROUND(L7426,0)&lt;=4,"Great 3-4",ROUND(L7426,0)&lt;=5,"Excellent 4-5")</f>
        <v>Great 3-4</v>
      </c>
      <c r="Z7426" t="str">
        <f t="shared" ref="Z7426:Z7489" si="116">IF(AND(K7426&gt;=0,K7426&lt;1000),"0-1000",IF(AND(K7426&gt;=1000,K7426&lt;2000),"1000-2000",IF(AND(K7426&gt;=2000,K7426&lt;3000),"2000-3000",IF(AND(K7426&gt;=3000,K7426&lt;4000),"3000-4000",IF(AND(K7426&gt;=4000,K7426&lt;5000),"4000-5000",IF(AND(K7426&gt;=5000,K7426&lt;6000),"5000-6000",IF(AND(K7426&gt;=6000,K7426&lt;7000),"6000-7000",IF(AND(K7426&gt;=7000,K7426&lt;200000),"7000-200000","Above 200000"))))))))</f>
        <v>0-1000</v>
      </c>
    </row>
    <row r="7427" spans="1:26" x14ac:dyDescent="0.3">
      <c r="A7427">
        <v>303753</v>
      </c>
      <c r="B7427" t="s">
        <v>9665</v>
      </c>
      <c r="C7427">
        <v>1</v>
      </c>
      <c r="D7427" t="s">
        <v>14</v>
      </c>
      <c r="E7427" t="s">
        <v>9666</v>
      </c>
      <c r="F7427" t="s">
        <v>21</v>
      </c>
      <c r="G7427" t="s">
        <v>21</v>
      </c>
      <c r="H7427" t="s">
        <v>16</v>
      </c>
      <c r="I7427">
        <v>4</v>
      </c>
      <c r="J7427">
        <v>393</v>
      </c>
      <c r="K7427">
        <v>2000</v>
      </c>
      <c r="L7427">
        <v>3.7</v>
      </c>
      <c r="M7427" t="s">
        <v>9667</v>
      </c>
      <c r="N7427" t="str">
        <f>SUBSTITUTE(Sheet1[[#This Row],[Datekey_Opening]],"_","-")</f>
        <v>2016-10-18</v>
      </c>
      <c r="O7427">
        <f>YEAR(Sheet1[[#This Row],[Date]])</f>
        <v>2016</v>
      </c>
      <c r="P7427" t="str">
        <f>LOOKUP(Sheet1[[#This Row],[CountryCode]],$AI$4:$AI$18,$AJ$4:$AJ$18)</f>
        <v>India</v>
      </c>
      <c r="Q7427">
        <f>MONTH(Sheet1[[#This Row],[Date]])</f>
        <v>10</v>
      </c>
      <c r="R7427" t="str">
        <f>TEXT(Sheet1[[#This Row],[Date]],"MMMM")</f>
        <v>October</v>
      </c>
      <c r="S7427" t="str">
        <f>TEXT(Sheet1[[#This Row],[Date]],"YYYY-MMM")</f>
        <v>2016-Oct</v>
      </c>
      <c r="T7427">
        <f>WEEKDAY(Sheet1[[#This Row],[Date]])</f>
        <v>3</v>
      </c>
      <c r="U7427" t="str">
        <f>TEXT(Sheet1[[#This Row],[Date]],"DDDD")</f>
        <v>Tuesday</v>
      </c>
      <c r="V7427" t="str">
        <f>"FM"&amp;MOD(MONTH(Sheet1[[#This Row],[Date]])-4,12)+1</f>
        <v>FM7</v>
      </c>
      <c r="W7427" t="str">
        <f>"Q"&amp;ROUNDUP(MONTH(Sheet1[[#This Row],[Date]])/3,0)</f>
        <v>Q4</v>
      </c>
      <c r="X7427" t="str">
        <f>"Q"&amp;INT(MOD(MONTH(Sheet1[[#This Row],[Date]])-4,12/3)+1)</f>
        <v>Q3</v>
      </c>
      <c r="Y7427" t="str" cm="1">
        <f t="array" ref="Y7427">_xlfn.IFS(ROUND(L7427,0)&lt;=1,"Need to improve 0-1",ROUND(L7427,0)&lt;=2,"Okay 1-2",ROUND(L7427,0)&lt;=3,"Good 2-3",ROUND(L7427,0)&lt;=4,"Great 3-4",ROUND(L7427,0)&lt;=5,"Excellent 4-5")</f>
        <v>Great 3-4</v>
      </c>
      <c r="Z7427" t="str">
        <f t="shared" si="116"/>
        <v>2000-3000</v>
      </c>
    </row>
    <row r="7428" spans="1:26" x14ac:dyDescent="0.3">
      <c r="A7428">
        <v>2336</v>
      </c>
      <c r="B7428" t="s">
        <v>9668</v>
      </c>
      <c r="C7428">
        <v>1</v>
      </c>
      <c r="D7428" t="s">
        <v>8927</v>
      </c>
      <c r="E7428" t="s">
        <v>557</v>
      </c>
      <c r="F7428" t="s">
        <v>16</v>
      </c>
      <c r="G7428" t="s">
        <v>21</v>
      </c>
      <c r="H7428" t="s">
        <v>16</v>
      </c>
      <c r="I7428">
        <v>1</v>
      </c>
      <c r="J7428">
        <v>420</v>
      </c>
      <c r="K7428">
        <v>200</v>
      </c>
      <c r="L7428">
        <v>3.5</v>
      </c>
      <c r="M7428" t="s">
        <v>9669</v>
      </c>
      <c r="N7428" t="str">
        <f>SUBSTITUTE(Sheet1[[#This Row],[Datekey_Opening]],"_","-")</f>
        <v>2017-5-19</v>
      </c>
      <c r="O7428">
        <f>YEAR(Sheet1[[#This Row],[Date]])</f>
        <v>2017</v>
      </c>
      <c r="P7428" t="str">
        <f>LOOKUP(Sheet1[[#This Row],[CountryCode]],$AI$4:$AI$18,$AJ$4:$AJ$18)</f>
        <v>India</v>
      </c>
      <c r="Q7428">
        <f>MONTH(Sheet1[[#This Row],[Date]])</f>
        <v>5</v>
      </c>
      <c r="R7428" t="str">
        <f>TEXT(Sheet1[[#This Row],[Date]],"MMMM")</f>
        <v>May</v>
      </c>
      <c r="S7428" t="str">
        <f>TEXT(Sheet1[[#This Row],[Date]],"YYYY-MMM")</f>
        <v>2017-May</v>
      </c>
      <c r="T7428">
        <f>WEEKDAY(Sheet1[[#This Row],[Date]])</f>
        <v>6</v>
      </c>
      <c r="U7428" t="str">
        <f>TEXT(Sheet1[[#This Row],[Date]],"DDDD")</f>
        <v>Friday</v>
      </c>
      <c r="V7428" t="str">
        <f>"FM"&amp;MOD(MONTH(Sheet1[[#This Row],[Date]])-4,12)+1</f>
        <v>FM2</v>
      </c>
      <c r="W7428" t="str">
        <f>"Q"&amp;ROUNDUP(MONTH(Sheet1[[#This Row],[Date]])/3,0)</f>
        <v>Q2</v>
      </c>
      <c r="X7428" t="str">
        <f>"Q"&amp;INT(MOD(MONTH(Sheet1[[#This Row],[Date]])-4,12/3)+1)</f>
        <v>Q2</v>
      </c>
      <c r="Y7428" t="str" cm="1">
        <f t="array" ref="Y7428">_xlfn.IFS(ROUND(L7428,0)&lt;=1,"Need to improve 0-1",ROUND(L7428,0)&lt;=2,"Okay 1-2",ROUND(L7428,0)&lt;=3,"Good 2-3",ROUND(L7428,0)&lt;=4,"Great 3-4",ROUND(L7428,0)&lt;=5,"Excellent 4-5")</f>
        <v>Great 3-4</v>
      </c>
      <c r="Z7428" t="str">
        <f t="shared" si="116"/>
        <v>0-1000</v>
      </c>
    </row>
    <row r="7429" spans="1:26" x14ac:dyDescent="0.3">
      <c r="A7429">
        <v>18292482</v>
      </c>
      <c r="B7429" t="s">
        <v>4243</v>
      </c>
      <c r="C7429">
        <v>1</v>
      </c>
      <c r="D7429" t="s">
        <v>8927</v>
      </c>
      <c r="E7429" t="s">
        <v>1898</v>
      </c>
      <c r="F7429" t="s">
        <v>16</v>
      </c>
      <c r="G7429" t="s">
        <v>21</v>
      </c>
      <c r="H7429" t="s">
        <v>16</v>
      </c>
      <c r="I7429">
        <v>2</v>
      </c>
      <c r="J7429">
        <v>97</v>
      </c>
      <c r="K7429">
        <v>600</v>
      </c>
      <c r="L7429">
        <v>3.3</v>
      </c>
      <c r="M7429" t="s">
        <v>9670</v>
      </c>
      <c r="N7429" t="str">
        <f>SUBSTITUTE(Sheet1[[#This Row],[Datekey_Opening]],"_","-")</f>
        <v>2018-4-2</v>
      </c>
      <c r="O7429">
        <f>YEAR(Sheet1[[#This Row],[Date]])</f>
        <v>2018</v>
      </c>
      <c r="P7429" t="str">
        <f>LOOKUP(Sheet1[[#This Row],[CountryCode]],$AI$4:$AI$18,$AJ$4:$AJ$18)</f>
        <v>India</v>
      </c>
      <c r="Q7429">
        <f>MONTH(Sheet1[[#This Row],[Date]])</f>
        <v>4</v>
      </c>
      <c r="R7429" t="str">
        <f>TEXT(Sheet1[[#This Row],[Date]],"MMMM")</f>
        <v>April</v>
      </c>
      <c r="S7429" t="str">
        <f>TEXT(Sheet1[[#This Row],[Date]],"YYYY-MMM")</f>
        <v>2018-Apr</v>
      </c>
      <c r="T7429">
        <f>WEEKDAY(Sheet1[[#This Row],[Date]])</f>
        <v>2</v>
      </c>
      <c r="U7429" t="str">
        <f>TEXT(Sheet1[[#This Row],[Date]],"DDDD")</f>
        <v>Monday</v>
      </c>
      <c r="V7429" t="str">
        <f>"FM"&amp;MOD(MONTH(Sheet1[[#This Row],[Date]])-4,12)+1</f>
        <v>FM1</v>
      </c>
      <c r="W7429" t="str">
        <f>"Q"&amp;ROUNDUP(MONTH(Sheet1[[#This Row],[Date]])/3,0)</f>
        <v>Q2</v>
      </c>
      <c r="X7429" t="str">
        <f>"Q"&amp;INT(MOD(MONTH(Sheet1[[#This Row],[Date]])-4,12/3)+1)</f>
        <v>Q1</v>
      </c>
      <c r="Y7429" t="str" cm="1">
        <f t="array" ref="Y7429">_xlfn.IFS(ROUND(L7429,0)&lt;=1,"Need to improve 0-1",ROUND(L7429,0)&lt;=2,"Okay 1-2",ROUND(L7429,0)&lt;=3,"Good 2-3",ROUND(L7429,0)&lt;=4,"Great 3-4",ROUND(L7429,0)&lt;=5,"Excellent 4-5")</f>
        <v>Good 2-3</v>
      </c>
      <c r="Z7429" t="str">
        <f t="shared" si="116"/>
        <v>0-1000</v>
      </c>
    </row>
    <row r="7430" spans="1:26" x14ac:dyDescent="0.3">
      <c r="A7430">
        <v>18208904</v>
      </c>
      <c r="B7430" t="s">
        <v>9671</v>
      </c>
      <c r="C7430">
        <v>1</v>
      </c>
      <c r="D7430" t="s">
        <v>8927</v>
      </c>
      <c r="E7430" t="s">
        <v>9672</v>
      </c>
      <c r="F7430" t="s">
        <v>16</v>
      </c>
      <c r="G7430" t="s">
        <v>21</v>
      </c>
      <c r="H7430" t="s">
        <v>16</v>
      </c>
      <c r="I7430">
        <v>1</v>
      </c>
      <c r="J7430">
        <v>40</v>
      </c>
      <c r="K7430">
        <v>300</v>
      </c>
      <c r="L7430">
        <v>3.6</v>
      </c>
      <c r="M7430" t="s">
        <v>206</v>
      </c>
      <c r="N7430" t="str">
        <f>SUBSTITUTE(Sheet1[[#This Row],[Datekey_Opening]],"_","-")</f>
        <v>2011-4-17</v>
      </c>
      <c r="O7430">
        <f>YEAR(Sheet1[[#This Row],[Date]])</f>
        <v>2011</v>
      </c>
      <c r="P7430" t="str">
        <f>LOOKUP(Sheet1[[#This Row],[CountryCode]],$AI$4:$AI$18,$AJ$4:$AJ$18)</f>
        <v>India</v>
      </c>
      <c r="Q7430">
        <f>MONTH(Sheet1[[#This Row],[Date]])</f>
        <v>4</v>
      </c>
      <c r="R7430" t="str">
        <f>TEXT(Sheet1[[#This Row],[Date]],"MMMM")</f>
        <v>April</v>
      </c>
      <c r="S7430" t="str">
        <f>TEXT(Sheet1[[#This Row],[Date]],"YYYY-MMM")</f>
        <v>2011-Apr</v>
      </c>
      <c r="T7430">
        <f>WEEKDAY(Sheet1[[#This Row],[Date]])</f>
        <v>1</v>
      </c>
      <c r="U7430" t="str">
        <f>TEXT(Sheet1[[#This Row],[Date]],"DDDD")</f>
        <v>Sunday</v>
      </c>
      <c r="V7430" t="str">
        <f>"FM"&amp;MOD(MONTH(Sheet1[[#This Row],[Date]])-4,12)+1</f>
        <v>FM1</v>
      </c>
      <c r="W7430" t="str">
        <f>"Q"&amp;ROUNDUP(MONTH(Sheet1[[#This Row],[Date]])/3,0)</f>
        <v>Q2</v>
      </c>
      <c r="X7430" t="str">
        <f>"Q"&amp;INT(MOD(MONTH(Sheet1[[#This Row],[Date]])-4,12/3)+1)</f>
        <v>Q1</v>
      </c>
      <c r="Y7430" t="str" cm="1">
        <f t="array" ref="Y7430">_xlfn.IFS(ROUND(L7430,0)&lt;=1,"Need to improve 0-1",ROUND(L7430,0)&lt;=2,"Okay 1-2",ROUND(L7430,0)&lt;=3,"Good 2-3",ROUND(L7430,0)&lt;=4,"Great 3-4",ROUND(L7430,0)&lt;=5,"Excellent 4-5")</f>
        <v>Great 3-4</v>
      </c>
      <c r="Z7430" t="str">
        <f t="shared" si="116"/>
        <v>0-1000</v>
      </c>
    </row>
    <row r="7431" spans="1:26" x14ac:dyDescent="0.3">
      <c r="A7431">
        <v>18216913</v>
      </c>
      <c r="B7431" t="s">
        <v>3761</v>
      </c>
      <c r="C7431">
        <v>1</v>
      </c>
      <c r="D7431" t="s">
        <v>8927</v>
      </c>
      <c r="E7431" t="s">
        <v>3762</v>
      </c>
      <c r="F7431" t="s">
        <v>21</v>
      </c>
      <c r="G7431" t="s">
        <v>21</v>
      </c>
      <c r="H7431" t="s">
        <v>16</v>
      </c>
      <c r="I7431">
        <v>2</v>
      </c>
      <c r="J7431">
        <v>612</v>
      </c>
      <c r="K7431">
        <v>800</v>
      </c>
      <c r="L7431">
        <v>3.8</v>
      </c>
      <c r="M7431" t="s">
        <v>4188</v>
      </c>
      <c r="N7431" t="str">
        <f>SUBSTITUTE(Sheet1[[#This Row],[Datekey_Opening]],"_","-")</f>
        <v>2011-4-19</v>
      </c>
      <c r="O7431">
        <f>YEAR(Sheet1[[#This Row],[Date]])</f>
        <v>2011</v>
      </c>
      <c r="P7431" t="str">
        <f>LOOKUP(Sheet1[[#This Row],[CountryCode]],$AI$4:$AI$18,$AJ$4:$AJ$18)</f>
        <v>India</v>
      </c>
      <c r="Q7431">
        <f>MONTH(Sheet1[[#This Row],[Date]])</f>
        <v>4</v>
      </c>
      <c r="R7431" t="str">
        <f>TEXT(Sheet1[[#This Row],[Date]],"MMMM")</f>
        <v>April</v>
      </c>
      <c r="S7431" t="str">
        <f>TEXT(Sheet1[[#This Row],[Date]],"YYYY-MMM")</f>
        <v>2011-Apr</v>
      </c>
      <c r="T7431">
        <f>WEEKDAY(Sheet1[[#This Row],[Date]])</f>
        <v>3</v>
      </c>
      <c r="U7431" t="str">
        <f>TEXT(Sheet1[[#This Row],[Date]],"DDDD")</f>
        <v>Tuesday</v>
      </c>
      <c r="V7431" t="str">
        <f>"FM"&amp;MOD(MONTH(Sheet1[[#This Row],[Date]])-4,12)+1</f>
        <v>FM1</v>
      </c>
      <c r="W7431" t="str">
        <f>"Q"&amp;ROUNDUP(MONTH(Sheet1[[#This Row],[Date]])/3,0)</f>
        <v>Q2</v>
      </c>
      <c r="X7431" t="str">
        <f>"Q"&amp;INT(MOD(MONTH(Sheet1[[#This Row],[Date]])-4,12/3)+1)</f>
        <v>Q1</v>
      </c>
      <c r="Y7431" t="str" cm="1">
        <f t="array" ref="Y7431">_xlfn.IFS(ROUND(L7431,0)&lt;=1,"Need to improve 0-1",ROUND(L7431,0)&lt;=2,"Okay 1-2",ROUND(L7431,0)&lt;=3,"Good 2-3",ROUND(L7431,0)&lt;=4,"Great 3-4",ROUND(L7431,0)&lt;=5,"Excellent 4-5")</f>
        <v>Great 3-4</v>
      </c>
      <c r="Z7431" t="str">
        <f t="shared" si="116"/>
        <v>0-1000</v>
      </c>
    </row>
    <row r="7432" spans="1:26" x14ac:dyDescent="0.3">
      <c r="A7432">
        <v>461</v>
      </c>
      <c r="B7432" t="s">
        <v>1727</v>
      </c>
      <c r="C7432">
        <v>1</v>
      </c>
      <c r="D7432" t="s">
        <v>8927</v>
      </c>
      <c r="E7432" t="s">
        <v>441</v>
      </c>
      <c r="F7432" t="s">
        <v>21</v>
      </c>
      <c r="G7432" t="s">
        <v>16</v>
      </c>
      <c r="H7432" t="s">
        <v>16</v>
      </c>
      <c r="I7432">
        <v>3</v>
      </c>
      <c r="J7432">
        <v>446</v>
      </c>
      <c r="K7432">
        <v>1200</v>
      </c>
      <c r="L7432">
        <v>3.3</v>
      </c>
      <c r="M7432" t="s">
        <v>5279</v>
      </c>
      <c r="N7432" t="str">
        <f>SUBSTITUTE(Sheet1[[#This Row],[Datekey_Opening]],"_","-")</f>
        <v>2013-3-2</v>
      </c>
      <c r="O7432">
        <f>YEAR(Sheet1[[#This Row],[Date]])</f>
        <v>2013</v>
      </c>
      <c r="P7432" t="str">
        <f>LOOKUP(Sheet1[[#This Row],[CountryCode]],$AI$4:$AI$18,$AJ$4:$AJ$18)</f>
        <v>India</v>
      </c>
      <c r="Q7432">
        <f>MONTH(Sheet1[[#This Row],[Date]])</f>
        <v>3</v>
      </c>
      <c r="R7432" t="str">
        <f>TEXT(Sheet1[[#This Row],[Date]],"MMMM")</f>
        <v>March</v>
      </c>
      <c r="S7432" t="str">
        <f>TEXT(Sheet1[[#This Row],[Date]],"YYYY-MMM")</f>
        <v>2013-Mar</v>
      </c>
      <c r="T7432">
        <f>WEEKDAY(Sheet1[[#This Row],[Date]])</f>
        <v>7</v>
      </c>
      <c r="U7432" t="str">
        <f>TEXT(Sheet1[[#This Row],[Date]],"DDDD")</f>
        <v>Saturday</v>
      </c>
      <c r="V7432" t="str">
        <f>"FM"&amp;MOD(MONTH(Sheet1[[#This Row],[Date]])-4,12)+1</f>
        <v>FM12</v>
      </c>
      <c r="W7432" t="str">
        <f>"Q"&amp;ROUNDUP(MONTH(Sheet1[[#This Row],[Date]])/3,0)</f>
        <v>Q1</v>
      </c>
      <c r="X7432" t="str">
        <f>"Q"&amp;INT(MOD(MONTH(Sheet1[[#This Row],[Date]])-4,12/3)+1)</f>
        <v>Q4</v>
      </c>
      <c r="Y7432" t="str" cm="1">
        <f t="array" ref="Y7432">_xlfn.IFS(ROUND(L7432,0)&lt;=1,"Need to improve 0-1",ROUND(L7432,0)&lt;=2,"Okay 1-2",ROUND(L7432,0)&lt;=3,"Good 2-3",ROUND(L7432,0)&lt;=4,"Great 3-4",ROUND(L7432,0)&lt;=5,"Excellent 4-5")</f>
        <v>Good 2-3</v>
      </c>
      <c r="Z7432" t="str">
        <f t="shared" si="116"/>
        <v>1000-2000</v>
      </c>
    </row>
    <row r="7433" spans="1:26" x14ac:dyDescent="0.3">
      <c r="A7433">
        <v>18446481</v>
      </c>
      <c r="B7433" t="s">
        <v>9673</v>
      </c>
      <c r="C7433">
        <v>1</v>
      </c>
      <c r="D7433" t="s">
        <v>8927</v>
      </c>
      <c r="E7433" t="s">
        <v>584</v>
      </c>
      <c r="F7433" t="s">
        <v>16</v>
      </c>
      <c r="G7433" t="s">
        <v>21</v>
      </c>
      <c r="H7433" t="s">
        <v>16</v>
      </c>
      <c r="I7433">
        <v>2</v>
      </c>
      <c r="J7433">
        <v>19</v>
      </c>
      <c r="K7433">
        <v>600</v>
      </c>
      <c r="L7433">
        <v>3.4</v>
      </c>
      <c r="M7433" t="s">
        <v>8769</v>
      </c>
      <c r="N7433" t="str">
        <f>SUBSTITUTE(Sheet1[[#This Row],[Datekey_Opening]],"_","-")</f>
        <v>2014-3-12</v>
      </c>
      <c r="O7433">
        <f>YEAR(Sheet1[[#This Row],[Date]])</f>
        <v>2014</v>
      </c>
      <c r="P7433" t="str">
        <f>LOOKUP(Sheet1[[#This Row],[CountryCode]],$AI$4:$AI$18,$AJ$4:$AJ$18)</f>
        <v>India</v>
      </c>
      <c r="Q7433">
        <f>MONTH(Sheet1[[#This Row],[Date]])</f>
        <v>3</v>
      </c>
      <c r="R7433" t="str">
        <f>TEXT(Sheet1[[#This Row],[Date]],"MMMM")</f>
        <v>March</v>
      </c>
      <c r="S7433" t="str">
        <f>TEXT(Sheet1[[#This Row],[Date]],"YYYY-MMM")</f>
        <v>2014-Mar</v>
      </c>
      <c r="T7433">
        <f>WEEKDAY(Sheet1[[#This Row],[Date]])</f>
        <v>4</v>
      </c>
      <c r="U7433" t="str">
        <f>TEXT(Sheet1[[#This Row],[Date]],"DDDD")</f>
        <v>Wednesday</v>
      </c>
      <c r="V7433" t="str">
        <f>"FM"&amp;MOD(MONTH(Sheet1[[#This Row],[Date]])-4,12)+1</f>
        <v>FM12</v>
      </c>
      <c r="W7433" t="str">
        <f>"Q"&amp;ROUNDUP(MONTH(Sheet1[[#This Row],[Date]])/3,0)</f>
        <v>Q1</v>
      </c>
      <c r="X7433" t="str">
        <f>"Q"&amp;INT(MOD(MONTH(Sheet1[[#This Row],[Date]])-4,12/3)+1)</f>
        <v>Q4</v>
      </c>
      <c r="Y7433" t="str" cm="1">
        <f t="array" ref="Y7433">_xlfn.IFS(ROUND(L7433,0)&lt;=1,"Need to improve 0-1",ROUND(L7433,0)&lt;=2,"Okay 1-2",ROUND(L7433,0)&lt;=3,"Good 2-3",ROUND(L7433,0)&lt;=4,"Great 3-4",ROUND(L7433,0)&lt;=5,"Excellent 4-5")</f>
        <v>Good 2-3</v>
      </c>
      <c r="Z7433" t="str">
        <f t="shared" si="116"/>
        <v>0-1000</v>
      </c>
    </row>
    <row r="7434" spans="1:26" x14ac:dyDescent="0.3">
      <c r="A7434">
        <v>307566</v>
      </c>
      <c r="B7434" t="s">
        <v>2249</v>
      </c>
      <c r="C7434">
        <v>1</v>
      </c>
      <c r="D7434" t="s">
        <v>8927</v>
      </c>
      <c r="E7434" t="s">
        <v>2277</v>
      </c>
      <c r="F7434" t="s">
        <v>16</v>
      </c>
      <c r="G7434" t="s">
        <v>21</v>
      </c>
      <c r="H7434" t="s">
        <v>16</v>
      </c>
      <c r="I7434">
        <v>2</v>
      </c>
      <c r="J7434">
        <v>331</v>
      </c>
      <c r="K7434">
        <v>550</v>
      </c>
      <c r="L7434">
        <v>3.7</v>
      </c>
      <c r="M7434" t="s">
        <v>9674</v>
      </c>
      <c r="N7434" t="str">
        <f>SUBSTITUTE(Sheet1[[#This Row],[Datekey_Opening]],"_","-")</f>
        <v>2016-3-5</v>
      </c>
      <c r="O7434">
        <f>YEAR(Sheet1[[#This Row],[Date]])</f>
        <v>2016</v>
      </c>
      <c r="P7434" t="str">
        <f>LOOKUP(Sheet1[[#This Row],[CountryCode]],$AI$4:$AI$18,$AJ$4:$AJ$18)</f>
        <v>India</v>
      </c>
      <c r="Q7434">
        <f>MONTH(Sheet1[[#This Row],[Date]])</f>
        <v>3</v>
      </c>
      <c r="R7434" t="str">
        <f>TEXT(Sheet1[[#This Row],[Date]],"MMMM")</f>
        <v>March</v>
      </c>
      <c r="S7434" t="str">
        <f>TEXT(Sheet1[[#This Row],[Date]],"YYYY-MMM")</f>
        <v>2016-Mar</v>
      </c>
      <c r="T7434">
        <f>WEEKDAY(Sheet1[[#This Row],[Date]])</f>
        <v>7</v>
      </c>
      <c r="U7434" t="str">
        <f>TEXT(Sheet1[[#This Row],[Date]],"DDDD")</f>
        <v>Saturday</v>
      </c>
      <c r="V7434" t="str">
        <f>"FM"&amp;MOD(MONTH(Sheet1[[#This Row],[Date]])-4,12)+1</f>
        <v>FM12</v>
      </c>
      <c r="W7434" t="str">
        <f>"Q"&amp;ROUNDUP(MONTH(Sheet1[[#This Row],[Date]])/3,0)</f>
        <v>Q1</v>
      </c>
      <c r="X7434" t="str">
        <f>"Q"&amp;INT(MOD(MONTH(Sheet1[[#This Row],[Date]])-4,12/3)+1)</f>
        <v>Q4</v>
      </c>
      <c r="Y7434" t="str" cm="1">
        <f t="array" ref="Y7434">_xlfn.IFS(ROUND(L7434,0)&lt;=1,"Need to improve 0-1",ROUND(L7434,0)&lt;=2,"Okay 1-2",ROUND(L7434,0)&lt;=3,"Good 2-3",ROUND(L7434,0)&lt;=4,"Great 3-4",ROUND(L7434,0)&lt;=5,"Excellent 4-5")</f>
        <v>Great 3-4</v>
      </c>
      <c r="Z7434" t="str">
        <f t="shared" si="116"/>
        <v>0-1000</v>
      </c>
    </row>
    <row r="7435" spans="1:26" x14ac:dyDescent="0.3">
      <c r="A7435">
        <v>490</v>
      </c>
      <c r="B7435" t="s">
        <v>2786</v>
      </c>
      <c r="C7435">
        <v>1</v>
      </c>
      <c r="D7435" t="s">
        <v>8927</v>
      </c>
      <c r="E7435" t="s">
        <v>362</v>
      </c>
      <c r="F7435" t="s">
        <v>16</v>
      </c>
      <c r="G7435" t="s">
        <v>21</v>
      </c>
      <c r="H7435" t="s">
        <v>16</v>
      </c>
      <c r="I7435">
        <v>3</v>
      </c>
      <c r="J7435">
        <v>2019</v>
      </c>
      <c r="K7435">
        <v>1400</v>
      </c>
      <c r="L7435">
        <v>3.8</v>
      </c>
      <c r="M7435" t="s">
        <v>3387</v>
      </c>
      <c r="N7435" t="str">
        <f>SUBSTITUTE(Sheet1[[#This Row],[Datekey_Opening]],"_","-")</f>
        <v>2011-3-15</v>
      </c>
      <c r="O7435">
        <f>YEAR(Sheet1[[#This Row],[Date]])</f>
        <v>2011</v>
      </c>
      <c r="P7435" t="str">
        <f>LOOKUP(Sheet1[[#This Row],[CountryCode]],$AI$4:$AI$18,$AJ$4:$AJ$18)</f>
        <v>India</v>
      </c>
      <c r="Q7435">
        <f>MONTH(Sheet1[[#This Row],[Date]])</f>
        <v>3</v>
      </c>
      <c r="R7435" t="str">
        <f>TEXT(Sheet1[[#This Row],[Date]],"MMMM")</f>
        <v>March</v>
      </c>
      <c r="S7435" t="str">
        <f>TEXT(Sheet1[[#This Row],[Date]],"YYYY-MMM")</f>
        <v>2011-Mar</v>
      </c>
      <c r="T7435">
        <f>WEEKDAY(Sheet1[[#This Row],[Date]])</f>
        <v>3</v>
      </c>
      <c r="U7435" t="str">
        <f>TEXT(Sheet1[[#This Row],[Date]],"DDDD")</f>
        <v>Tuesday</v>
      </c>
      <c r="V7435" t="str">
        <f>"FM"&amp;MOD(MONTH(Sheet1[[#This Row],[Date]])-4,12)+1</f>
        <v>FM12</v>
      </c>
      <c r="W7435" t="str">
        <f>"Q"&amp;ROUNDUP(MONTH(Sheet1[[#This Row],[Date]])/3,0)</f>
        <v>Q1</v>
      </c>
      <c r="X7435" t="str">
        <f>"Q"&amp;INT(MOD(MONTH(Sheet1[[#This Row],[Date]])-4,12/3)+1)</f>
        <v>Q4</v>
      </c>
      <c r="Y7435" t="str" cm="1">
        <f t="array" ref="Y7435">_xlfn.IFS(ROUND(L7435,0)&lt;=1,"Need to improve 0-1",ROUND(L7435,0)&lt;=2,"Okay 1-2",ROUND(L7435,0)&lt;=3,"Good 2-3",ROUND(L7435,0)&lt;=4,"Great 3-4",ROUND(L7435,0)&lt;=5,"Excellent 4-5")</f>
        <v>Great 3-4</v>
      </c>
      <c r="Z7435" t="str">
        <f t="shared" si="116"/>
        <v>1000-2000</v>
      </c>
    </row>
    <row r="7436" spans="1:26" x14ac:dyDescent="0.3">
      <c r="A7436">
        <v>384</v>
      </c>
      <c r="B7436" t="s">
        <v>472</v>
      </c>
      <c r="C7436">
        <v>1</v>
      </c>
      <c r="D7436" t="s">
        <v>8927</v>
      </c>
      <c r="E7436" t="s">
        <v>473</v>
      </c>
      <c r="F7436" t="s">
        <v>16</v>
      </c>
      <c r="G7436" t="s">
        <v>16</v>
      </c>
      <c r="H7436" t="s">
        <v>16</v>
      </c>
      <c r="I7436">
        <v>2</v>
      </c>
      <c r="J7436">
        <v>547</v>
      </c>
      <c r="K7436">
        <v>700</v>
      </c>
      <c r="L7436">
        <v>3.6</v>
      </c>
      <c r="M7436" t="s">
        <v>1943</v>
      </c>
      <c r="N7436" t="str">
        <f>SUBSTITUTE(Sheet1[[#This Row],[Datekey_Opening]],"_","-")</f>
        <v>2014-3-13</v>
      </c>
      <c r="O7436">
        <f>YEAR(Sheet1[[#This Row],[Date]])</f>
        <v>2014</v>
      </c>
      <c r="P7436" t="str">
        <f>LOOKUP(Sheet1[[#This Row],[CountryCode]],$AI$4:$AI$18,$AJ$4:$AJ$18)</f>
        <v>India</v>
      </c>
      <c r="Q7436">
        <f>MONTH(Sheet1[[#This Row],[Date]])</f>
        <v>3</v>
      </c>
      <c r="R7436" t="str">
        <f>TEXT(Sheet1[[#This Row],[Date]],"MMMM")</f>
        <v>March</v>
      </c>
      <c r="S7436" t="str">
        <f>TEXT(Sheet1[[#This Row],[Date]],"YYYY-MMM")</f>
        <v>2014-Mar</v>
      </c>
      <c r="T7436">
        <f>WEEKDAY(Sheet1[[#This Row],[Date]])</f>
        <v>5</v>
      </c>
      <c r="U7436" t="str">
        <f>TEXT(Sheet1[[#This Row],[Date]],"DDDD")</f>
        <v>Thursday</v>
      </c>
      <c r="V7436" t="str">
        <f>"FM"&amp;MOD(MONTH(Sheet1[[#This Row],[Date]])-4,12)+1</f>
        <v>FM12</v>
      </c>
      <c r="W7436" t="str">
        <f>"Q"&amp;ROUNDUP(MONTH(Sheet1[[#This Row],[Date]])/3,0)</f>
        <v>Q1</v>
      </c>
      <c r="X7436" t="str">
        <f>"Q"&amp;INT(MOD(MONTH(Sheet1[[#This Row],[Date]])-4,12/3)+1)</f>
        <v>Q4</v>
      </c>
      <c r="Y7436" t="str" cm="1">
        <f t="array" ref="Y7436">_xlfn.IFS(ROUND(L7436,0)&lt;=1,"Need to improve 0-1",ROUND(L7436,0)&lt;=2,"Okay 1-2",ROUND(L7436,0)&lt;=3,"Good 2-3",ROUND(L7436,0)&lt;=4,"Great 3-4",ROUND(L7436,0)&lt;=5,"Excellent 4-5")</f>
        <v>Great 3-4</v>
      </c>
      <c r="Z7436" t="str">
        <f t="shared" si="116"/>
        <v>0-1000</v>
      </c>
    </row>
    <row r="7437" spans="1:26" x14ac:dyDescent="0.3">
      <c r="A7437">
        <v>300952</v>
      </c>
      <c r="B7437" t="s">
        <v>9675</v>
      </c>
      <c r="C7437">
        <v>1</v>
      </c>
      <c r="D7437" t="s">
        <v>8927</v>
      </c>
      <c r="E7437" t="s">
        <v>9676</v>
      </c>
      <c r="F7437" t="s">
        <v>21</v>
      </c>
      <c r="G7437" t="s">
        <v>16</v>
      </c>
      <c r="H7437" t="s">
        <v>16</v>
      </c>
      <c r="I7437">
        <v>3</v>
      </c>
      <c r="J7437">
        <v>247</v>
      </c>
      <c r="K7437">
        <v>1500</v>
      </c>
      <c r="L7437">
        <v>3.5</v>
      </c>
      <c r="M7437" t="s">
        <v>4633</v>
      </c>
      <c r="N7437" t="str">
        <f>SUBSTITUTE(Sheet1[[#This Row],[Datekey_Opening]],"_","-")</f>
        <v>2010-3-9</v>
      </c>
      <c r="O7437">
        <f>YEAR(Sheet1[[#This Row],[Date]])</f>
        <v>2010</v>
      </c>
      <c r="P7437" t="str">
        <f>LOOKUP(Sheet1[[#This Row],[CountryCode]],$AI$4:$AI$18,$AJ$4:$AJ$18)</f>
        <v>India</v>
      </c>
      <c r="Q7437">
        <f>MONTH(Sheet1[[#This Row],[Date]])</f>
        <v>3</v>
      </c>
      <c r="R7437" t="str">
        <f>TEXT(Sheet1[[#This Row],[Date]],"MMMM")</f>
        <v>March</v>
      </c>
      <c r="S7437" t="str">
        <f>TEXT(Sheet1[[#This Row],[Date]],"YYYY-MMM")</f>
        <v>2010-Mar</v>
      </c>
      <c r="T7437">
        <f>WEEKDAY(Sheet1[[#This Row],[Date]])</f>
        <v>3</v>
      </c>
      <c r="U7437" t="str">
        <f>TEXT(Sheet1[[#This Row],[Date]],"DDDD")</f>
        <v>Tuesday</v>
      </c>
      <c r="V7437" t="str">
        <f>"FM"&amp;MOD(MONTH(Sheet1[[#This Row],[Date]])-4,12)+1</f>
        <v>FM12</v>
      </c>
      <c r="W7437" t="str">
        <f>"Q"&amp;ROUNDUP(MONTH(Sheet1[[#This Row],[Date]])/3,0)</f>
        <v>Q1</v>
      </c>
      <c r="X7437" t="str">
        <f>"Q"&amp;INT(MOD(MONTH(Sheet1[[#This Row],[Date]])-4,12/3)+1)</f>
        <v>Q4</v>
      </c>
      <c r="Y7437" t="str" cm="1">
        <f t="array" ref="Y7437">_xlfn.IFS(ROUND(L7437,0)&lt;=1,"Need to improve 0-1",ROUND(L7437,0)&lt;=2,"Okay 1-2",ROUND(L7437,0)&lt;=3,"Good 2-3",ROUND(L7437,0)&lt;=4,"Great 3-4",ROUND(L7437,0)&lt;=5,"Excellent 4-5")</f>
        <v>Great 3-4</v>
      </c>
      <c r="Z7437" t="str">
        <f t="shared" si="116"/>
        <v>1000-2000</v>
      </c>
    </row>
    <row r="7438" spans="1:26" x14ac:dyDescent="0.3">
      <c r="A7438">
        <v>307555</v>
      </c>
      <c r="B7438" t="s">
        <v>9222</v>
      </c>
      <c r="C7438">
        <v>1</v>
      </c>
      <c r="D7438" t="s">
        <v>8927</v>
      </c>
      <c r="E7438" t="s">
        <v>690</v>
      </c>
      <c r="F7438" t="s">
        <v>16</v>
      </c>
      <c r="G7438" t="s">
        <v>21</v>
      </c>
      <c r="H7438" t="s">
        <v>16</v>
      </c>
      <c r="I7438">
        <v>1</v>
      </c>
      <c r="J7438">
        <v>74</v>
      </c>
      <c r="K7438">
        <v>450</v>
      </c>
      <c r="L7438">
        <v>2.1</v>
      </c>
      <c r="M7438" t="s">
        <v>9031</v>
      </c>
      <c r="N7438" t="str">
        <f>SUBSTITUTE(Sheet1[[#This Row],[Datekey_Opening]],"_","-")</f>
        <v>2010-3-11</v>
      </c>
      <c r="O7438">
        <f>YEAR(Sheet1[[#This Row],[Date]])</f>
        <v>2010</v>
      </c>
      <c r="P7438" t="str">
        <f>LOOKUP(Sheet1[[#This Row],[CountryCode]],$AI$4:$AI$18,$AJ$4:$AJ$18)</f>
        <v>India</v>
      </c>
      <c r="Q7438">
        <f>MONTH(Sheet1[[#This Row],[Date]])</f>
        <v>3</v>
      </c>
      <c r="R7438" t="str">
        <f>TEXT(Sheet1[[#This Row],[Date]],"MMMM")</f>
        <v>March</v>
      </c>
      <c r="S7438" t="str">
        <f>TEXT(Sheet1[[#This Row],[Date]],"YYYY-MMM")</f>
        <v>2010-Mar</v>
      </c>
      <c r="T7438">
        <f>WEEKDAY(Sheet1[[#This Row],[Date]])</f>
        <v>5</v>
      </c>
      <c r="U7438" t="str">
        <f>TEXT(Sheet1[[#This Row],[Date]],"DDDD")</f>
        <v>Thursday</v>
      </c>
      <c r="V7438" t="str">
        <f>"FM"&amp;MOD(MONTH(Sheet1[[#This Row],[Date]])-4,12)+1</f>
        <v>FM12</v>
      </c>
      <c r="W7438" t="str">
        <f>"Q"&amp;ROUNDUP(MONTH(Sheet1[[#This Row],[Date]])/3,0)</f>
        <v>Q1</v>
      </c>
      <c r="X7438" t="str">
        <f>"Q"&amp;INT(MOD(MONTH(Sheet1[[#This Row],[Date]])-4,12/3)+1)</f>
        <v>Q4</v>
      </c>
      <c r="Y7438" t="str" cm="1">
        <f t="array" ref="Y7438">_xlfn.IFS(ROUND(L7438,0)&lt;=1,"Need to improve 0-1",ROUND(L7438,0)&lt;=2,"Okay 1-2",ROUND(L7438,0)&lt;=3,"Good 2-3",ROUND(L7438,0)&lt;=4,"Great 3-4",ROUND(L7438,0)&lt;=5,"Excellent 4-5")</f>
        <v>Okay 1-2</v>
      </c>
      <c r="Z7438" t="str">
        <f t="shared" si="116"/>
        <v>0-1000</v>
      </c>
    </row>
    <row r="7439" spans="1:26" x14ac:dyDescent="0.3">
      <c r="A7439">
        <v>300953</v>
      </c>
      <c r="B7439" t="s">
        <v>9677</v>
      </c>
      <c r="C7439">
        <v>1</v>
      </c>
      <c r="D7439" t="s">
        <v>8927</v>
      </c>
      <c r="E7439" t="s">
        <v>15</v>
      </c>
      <c r="F7439" t="s">
        <v>16</v>
      </c>
      <c r="G7439" t="s">
        <v>16</v>
      </c>
      <c r="H7439" t="s">
        <v>16</v>
      </c>
      <c r="I7439">
        <v>1</v>
      </c>
      <c r="J7439">
        <v>30</v>
      </c>
      <c r="K7439">
        <v>100</v>
      </c>
      <c r="L7439">
        <v>2.8</v>
      </c>
      <c r="M7439" t="s">
        <v>9678</v>
      </c>
      <c r="N7439" t="str">
        <f>SUBSTITUTE(Sheet1[[#This Row],[Datekey_Opening]],"_","-")</f>
        <v>2013-2-28</v>
      </c>
      <c r="O7439">
        <f>YEAR(Sheet1[[#This Row],[Date]])</f>
        <v>2013</v>
      </c>
      <c r="P7439" t="str">
        <f>LOOKUP(Sheet1[[#This Row],[CountryCode]],$AI$4:$AI$18,$AJ$4:$AJ$18)</f>
        <v>India</v>
      </c>
      <c r="Q7439">
        <f>MONTH(Sheet1[[#This Row],[Date]])</f>
        <v>2</v>
      </c>
      <c r="R7439" t="str">
        <f>TEXT(Sheet1[[#This Row],[Date]],"MMMM")</f>
        <v>February</v>
      </c>
      <c r="S7439" t="str">
        <f>TEXT(Sheet1[[#This Row],[Date]],"YYYY-MMM")</f>
        <v>2013-Feb</v>
      </c>
      <c r="T7439">
        <f>WEEKDAY(Sheet1[[#This Row],[Date]])</f>
        <v>5</v>
      </c>
      <c r="U7439" t="str">
        <f>TEXT(Sheet1[[#This Row],[Date]],"DDDD")</f>
        <v>Thursday</v>
      </c>
      <c r="V7439" t="str">
        <f>"FM"&amp;MOD(MONTH(Sheet1[[#This Row],[Date]])-4,12)+1</f>
        <v>FM11</v>
      </c>
      <c r="W7439" t="str">
        <f>"Q"&amp;ROUNDUP(MONTH(Sheet1[[#This Row],[Date]])/3,0)</f>
        <v>Q1</v>
      </c>
      <c r="X7439" t="str">
        <f>"Q"&amp;INT(MOD(MONTH(Sheet1[[#This Row],[Date]])-4,12/3)+1)</f>
        <v>Q3</v>
      </c>
      <c r="Y7439" t="str" cm="1">
        <f t="array" ref="Y7439">_xlfn.IFS(ROUND(L7439,0)&lt;=1,"Need to improve 0-1",ROUND(L7439,0)&lt;=2,"Okay 1-2",ROUND(L7439,0)&lt;=3,"Good 2-3",ROUND(L7439,0)&lt;=4,"Great 3-4",ROUND(L7439,0)&lt;=5,"Excellent 4-5")</f>
        <v>Good 2-3</v>
      </c>
      <c r="Z7439" t="str">
        <f t="shared" si="116"/>
        <v>0-1000</v>
      </c>
    </row>
    <row r="7440" spans="1:26" x14ac:dyDescent="0.3">
      <c r="A7440">
        <v>1735</v>
      </c>
      <c r="B7440" t="s">
        <v>9679</v>
      </c>
      <c r="C7440">
        <v>1</v>
      </c>
      <c r="D7440" t="s">
        <v>8927</v>
      </c>
      <c r="E7440" t="s">
        <v>362</v>
      </c>
      <c r="F7440" t="s">
        <v>16</v>
      </c>
      <c r="G7440" t="s">
        <v>21</v>
      </c>
      <c r="H7440" t="s">
        <v>16</v>
      </c>
      <c r="I7440">
        <v>2</v>
      </c>
      <c r="J7440">
        <v>357</v>
      </c>
      <c r="K7440">
        <v>700</v>
      </c>
      <c r="L7440">
        <v>2.5</v>
      </c>
      <c r="M7440" t="s">
        <v>5371</v>
      </c>
      <c r="N7440" t="str">
        <f>SUBSTITUTE(Sheet1[[#This Row],[Datekey_Opening]],"_","-")</f>
        <v>2013-1-23</v>
      </c>
      <c r="O7440">
        <f>YEAR(Sheet1[[#This Row],[Date]])</f>
        <v>2013</v>
      </c>
      <c r="P7440" t="str">
        <f>LOOKUP(Sheet1[[#This Row],[CountryCode]],$AI$4:$AI$18,$AJ$4:$AJ$18)</f>
        <v>India</v>
      </c>
      <c r="Q7440">
        <f>MONTH(Sheet1[[#This Row],[Date]])</f>
        <v>1</v>
      </c>
      <c r="R7440" t="str">
        <f>TEXT(Sheet1[[#This Row],[Date]],"MMMM")</f>
        <v>January</v>
      </c>
      <c r="S7440" t="str">
        <f>TEXT(Sheet1[[#This Row],[Date]],"YYYY-MMM")</f>
        <v>2013-Jan</v>
      </c>
      <c r="T7440">
        <f>WEEKDAY(Sheet1[[#This Row],[Date]])</f>
        <v>4</v>
      </c>
      <c r="U7440" t="str">
        <f>TEXT(Sheet1[[#This Row],[Date]],"DDDD")</f>
        <v>Wednesday</v>
      </c>
      <c r="V7440" t="str">
        <f>"FM"&amp;MOD(MONTH(Sheet1[[#This Row],[Date]])-4,12)+1</f>
        <v>FM10</v>
      </c>
      <c r="W7440" t="str">
        <f>"Q"&amp;ROUNDUP(MONTH(Sheet1[[#This Row],[Date]])/3,0)</f>
        <v>Q1</v>
      </c>
      <c r="X7440" t="str">
        <f>"Q"&amp;INT(MOD(MONTH(Sheet1[[#This Row],[Date]])-4,12/3)+1)</f>
        <v>Q2</v>
      </c>
      <c r="Y7440" t="str" cm="1">
        <f t="array" ref="Y7440">_xlfn.IFS(ROUND(L7440,0)&lt;=1,"Need to improve 0-1",ROUND(L7440,0)&lt;=2,"Okay 1-2",ROUND(L7440,0)&lt;=3,"Good 2-3",ROUND(L7440,0)&lt;=4,"Great 3-4",ROUND(L7440,0)&lt;=5,"Excellent 4-5")</f>
        <v>Good 2-3</v>
      </c>
      <c r="Z7440" t="str">
        <f t="shared" si="116"/>
        <v>0-1000</v>
      </c>
    </row>
    <row r="7441" spans="1:26" x14ac:dyDescent="0.3">
      <c r="A7441">
        <v>7913</v>
      </c>
      <c r="B7441" t="s">
        <v>1567</v>
      </c>
      <c r="C7441">
        <v>1</v>
      </c>
      <c r="D7441" t="s">
        <v>8927</v>
      </c>
      <c r="E7441" t="s">
        <v>578</v>
      </c>
      <c r="F7441" t="s">
        <v>16</v>
      </c>
      <c r="G7441" t="s">
        <v>21</v>
      </c>
      <c r="H7441" t="s">
        <v>16</v>
      </c>
      <c r="I7441">
        <v>2</v>
      </c>
      <c r="J7441">
        <v>139</v>
      </c>
      <c r="K7441">
        <v>900</v>
      </c>
      <c r="L7441">
        <v>3</v>
      </c>
      <c r="M7441" t="s">
        <v>865</v>
      </c>
      <c r="N7441" t="str">
        <f>SUBSTITUTE(Sheet1[[#This Row],[Datekey_Opening]],"_","-")</f>
        <v>2011-1-14</v>
      </c>
      <c r="O7441">
        <f>YEAR(Sheet1[[#This Row],[Date]])</f>
        <v>2011</v>
      </c>
      <c r="P7441" t="str">
        <f>LOOKUP(Sheet1[[#This Row],[CountryCode]],$AI$4:$AI$18,$AJ$4:$AJ$18)</f>
        <v>India</v>
      </c>
      <c r="Q7441">
        <f>MONTH(Sheet1[[#This Row],[Date]])</f>
        <v>1</v>
      </c>
      <c r="R7441" t="str">
        <f>TEXT(Sheet1[[#This Row],[Date]],"MMMM")</f>
        <v>January</v>
      </c>
      <c r="S7441" t="str">
        <f>TEXT(Sheet1[[#This Row],[Date]],"YYYY-MMM")</f>
        <v>2011-Jan</v>
      </c>
      <c r="T7441">
        <f>WEEKDAY(Sheet1[[#This Row],[Date]])</f>
        <v>6</v>
      </c>
      <c r="U7441" t="str">
        <f>TEXT(Sheet1[[#This Row],[Date]],"DDDD")</f>
        <v>Friday</v>
      </c>
      <c r="V7441" t="str">
        <f>"FM"&amp;MOD(MONTH(Sheet1[[#This Row],[Date]])-4,12)+1</f>
        <v>FM10</v>
      </c>
      <c r="W7441" t="str">
        <f>"Q"&amp;ROUNDUP(MONTH(Sheet1[[#This Row],[Date]])/3,0)</f>
        <v>Q1</v>
      </c>
      <c r="X7441" t="str">
        <f>"Q"&amp;INT(MOD(MONTH(Sheet1[[#This Row],[Date]])-4,12/3)+1)</f>
        <v>Q2</v>
      </c>
      <c r="Y7441" t="str" cm="1">
        <f t="array" ref="Y7441">_xlfn.IFS(ROUND(L7441,0)&lt;=1,"Need to improve 0-1",ROUND(L7441,0)&lt;=2,"Okay 1-2",ROUND(L7441,0)&lt;=3,"Good 2-3",ROUND(L7441,0)&lt;=4,"Great 3-4",ROUND(L7441,0)&lt;=5,"Excellent 4-5")</f>
        <v>Good 2-3</v>
      </c>
      <c r="Z7441" t="str">
        <f t="shared" si="116"/>
        <v>0-1000</v>
      </c>
    </row>
    <row r="7442" spans="1:26" x14ac:dyDescent="0.3">
      <c r="A7442">
        <v>5854</v>
      </c>
      <c r="B7442" t="s">
        <v>9680</v>
      </c>
      <c r="C7442">
        <v>1</v>
      </c>
      <c r="D7442" t="s">
        <v>8927</v>
      </c>
      <c r="E7442" t="s">
        <v>365</v>
      </c>
      <c r="F7442" t="s">
        <v>21</v>
      </c>
      <c r="G7442" t="s">
        <v>16</v>
      </c>
      <c r="H7442" t="s">
        <v>16</v>
      </c>
      <c r="I7442">
        <v>3</v>
      </c>
      <c r="J7442">
        <v>37</v>
      </c>
      <c r="K7442">
        <v>1300</v>
      </c>
      <c r="L7442">
        <v>3.2</v>
      </c>
      <c r="M7442" t="s">
        <v>7590</v>
      </c>
      <c r="N7442" t="str">
        <f>SUBSTITUTE(Sheet1[[#This Row],[Datekey_Opening]],"_","-")</f>
        <v>2013-1-24</v>
      </c>
      <c r="O7442">
        <f>YEAR(Sheet1[[#This Row],[Date]])</f>
        <v>2013</v>
      </c>
      <c r="P7442" t="str">
        <f>LOOKUP(Sheet1[[#This Row],[CountryCode]],$AI$4:$AI$18,$AJ$4:$AJ$18)</f>
        <v>India</v>
      </c>
      <c r="Q7442">
        <f>MONTH(Sheet1[[#This Row],[Date]])</f>
        <v>1</v>
      </c>
      <c r="R7442" t="str">
        <f>TEXT(Sheet1[[#This Row],[Date]],"MMMM")</f>
        <v>January</v>
      </c>
      <c r="S7442" t="str">
        <f>TEXT(Sheet1[[#This Row],[Date]],"YYYY-MMM")</f>
        <v>2013-Jan</v>
      </c>
      <c r="T7442">
        <f>WEEKDAY(Sheet1[[#This Row],[Date]])</f>
        <v>5</v>
      </c>
      <c r="U7442" t="str">
        <f>TEXT(Sheet1[[#This Row],[Date]],"DDDD")</f>
        <v>Thursday</v>
      </c>
      <c r="V7442" t="str">
        <f>"FM"&amp;MOD(MONTH(Sheet1[[#This Row],[Date]])-4,12)+1</f>
        <v>FM10</v>
      </c>
      <c r="W7442" t="str">
        <f>"Q"&amp;ROUNDUP(MONTH(Sheet1[[#This Row],[Date]])/3,0)</f>
        <v>Q1</v>
      </c>
      <c r="X7442" t="str">
        <f>"Q"&amp;INT(MOD(MONTH(Sheet1[[#This Row],[Date]])-4,12/3)+1)</f>
        <v>Q2</v>
      </c>
      <c r="Y7442" t="str" cm="1">
        <f t="array" ref="Y7442">_xlfn.IFS(ROUND(L7442,0)&lt;=1,"Need to improve 0-1",ROUND(L7442,0)&lt;=2,"Okay 1-2",ROUND(L7442,0)&lt;=3,"Good 2-3",ROUND(L7442,0)&lt;=4,"Great 3-4",ROUND(L7442,0)&lt;=5,"Excellent 4-5")</f>
        <v>Good 2-3</v>
      </c>
      <c r="Z7442" t="str">
        <f t="shared" si="116"/>
        <v>1000-2000</v>
      </c>
    </row>
    <row r="7443" spans="1:26" x14ac:dyDescent="0.3">
      <c r="A7443">
        <v>594</v>
      </c>
      <c r="B7443" t="s">
        <v>722</v>
      </c>
      <c r="C7443">
        <v>1</v>
      </c>
      <c r="D7443" t="s">
        <v>8927</v>
      </c>
      <c r="E7443" t="s">
        <v>379</v>
      </c>
      <c r="F7443" t="s">
        <v>16</v>
      </c>
      <c r="G7443" t="s">
        <v>21</v>
      </c>
      <c r="H7443" t="s">
        <v>16</v>
      </c>
      <c r="I7443">
        <v>1</v>
      </c>
      <c r="J7443">
        <v>125</v>
      </c>
      <c r="K7443">
        <v>450</v>
      </c>
      <c r="L7443">
        <v>3.6</v>
      </c>
      <c r="M7443" t="s">
        <v>8270</v>
      </c>
      <c r="N7443" t="str">
        <f>SUBSTITUTE(Sheet1[[#This Row],[Datekey_Opening]],"_","-")</f>
        <v>2018-1-13</v>
      </c>
      <c r="O7443">
        <f>YEAR(Sheet1[[#This Row],[Date]])</f>
        <v>2018</v>
      </c>
      <c r="P7443" t="str">
        <f>LOOKUP(Sheet1[[#This Row],[CountryCode]],$AI$4:$AI$18,$AJ$4:$AJ$18)</f>
        <v>India</v>
      </c>
      <c r="Q7443">
        <f>MONTH(Sheet1[[#This Row],[Date]])</f>
        <v>1</v>
      </c>
      <c r="R7443" t="str">
        <f>TEXT(Sheet1[[#This Row],[Date]],"MMMM")</f>
        <v>January</v>
      </c>
      <c r="S7443" t="str">
        <f>TEXT(Sheet1[[#This Row],[Date]],"YYYY-MMM")</f>
        <v>2018-Jan</v>
      </c>
      <c r="T7443">
        <f>WEEKDAY(Sheet1[[#This Row],[Date]])</f>
        <v>7</v>
      </c>
      <c r="U7443" t="str">
        <f>TEXT(Sheet1[[#This Row],[Date]],"DDDD")</f>
        <v>Saturday</v>
      </c>
      <c r="V7443" t="str">
        <f>"FM"&amp;MOD(MONTH(Sheet1[[#This Row],[Date]])-4,12)+1</f>
        <v>FM10</v>
      </c>
      <c r="W7443" t="str">
        <f>"Q"&amp;ROUNDUP(MONTH(Sheet1[[#This Row],[Date]])/3,0)</f>
        <v>Q1</v>
      </c>
      <c r="X7443" t="str">
        <f>"Q"&amp;INT(MOD(MONTH(Sheet1[[#This Row],[Date]])-4,12/3)+1)</f>
        <v>Q2</v>
      </c>
      <c r="Y7443" t="str" cm="1">
        <f t="array" ref="Y7443">_xlfn.IFS(ROUND(L7443,0)&lt;=1,"Need to improve 0-1",ROUND(L7443,0)&lt;=2,"Okay 1-2",ROUND(L7443,0)&lt;=3,"Good 2-3",ROUND(L7443,0)&lt;=4,"Great 3-4",ROUND(L7443,0)&lt;=5,"Excellent 4-5")</f>
        <v>Great 3-4</v>
      </c>
      <c r="Z7443" t="str">
        <f t="shared" si="116"/>
        <v>0-1000</v>
      </c>
    </row>
    <row r="7444" spans="1:26" x14ac:dyDescent="0.3">
      <c r="A7444">
        <v>18228855</v>
      </c>
      <c r="B7444" t="s">
        <v>9254</v>
      </c>
      <c r="C7444">
        <v>1</v>
      </c>
      <c r="D7444" t="s">
        <v>8927</v>
      </c>
      <c r="E7444" t="s">
        <v>844</v>
      </c>
      <c r="F7444" t="s">
        <v>16</v>
      </c>
      <c r="G7444" t="s">
        <v>21</v>
      </c>
      <c r="H7444" t="s">
        <v>16</v>
      </c>
      <c r="I7444">
        <v>2</v>
      </c>
      <c r="J7444">
        <v>154</v>
      </c>
      <c r="K7444">
        <v>800</v>
      </c>
      <c r="L7444">
        <v>3.8</v>
      </c>
      <c r="M7444" t="s">
        <v>8679</v>
      </c>
      <c r="N7444" t="str">
        <f>SUBSTITUTE(Sheet1[[#This Row],[Datekey_Opening]],"_","-")</f>
        <v>2015-1-2</v>
      </c>
      <c r="O7444">
        <f>YEAR(Sheet1[[#This Row],[Date]])</f>
        <v>2015</v>
      </c>
      <c r="P7444" t="str">
        <f>LOOKUP(Sheet1[[#This Row],[CountryCode]],$AI$4:$AI$18,$AJ$4:$AJ$18)</f>
        <v>India</v>
      </c>
      <c r="Q7444">
        <f>MONTH(Sheet1[[#This Row],[Date]])</f>
        <v>1</v>
      </c>
      <c r="R7444" t="str">
        <f>TEXT(Sheet1[[#This Row],[Date]],"MMMM")</f>
        <v>January</v>
      </c>
      <c r="S7444" t="str">
        <f>TEXT(Sheet1[[#This Row],[Date]],"YYYY-MMM")</f>
        <v>2015-Jan</v>
      </c>
      <c r="T7444">
        <f>WEEKDAY(Sheet1[[#This Row],[Date]])</f>
        <v>6</v>
      </c>
      <c r="U7444" t="str">
        <f>TEXT(Sheet1[[#This Row],[Date]],"DDDD")</f>
        <v>Friday</v>
      </c>
      <c r="V7444" t="str">
        <f>"FM"&amp;MOD(MONTH(Sheet1[[#This Row],[Date]])-4,12)+1</f>
        <v>FM10</v>
      </c>
      <c r="W7444" t="str">
        <f>"Q"&amp;ROUNDUP(MONTH(Sheet1[[#This Row],[Date]])/3,0)</f>
        <v>Q1</v>
      </c>
      <c r="X7444" t="str">
        <f>"Q"&amp;INT(MOD(MONTH(Sheet1[[#This Row],[Date]])-4,12/3)+1)</f>
        <v>Q2</v>
      </c>
      <c r="Y7444" t="str" cm="1">
        <f t="array" ref="Y7444">_xlfn.IFS(ROUND(L7444,0)&lt;=1,"Need to improve 0-1",ROUND(L7444,0)&lt;=2,"Okay 1-2",ROUND(L7444,0)&lt;=3,"Good 2-3",ROUND(L7444,0)&lt;=4,"Great 3-4",ROUND(L7444,0)&lt;=5,"Excellent 4-5")</f>
        <v>Great 3-4</v>
      </c>
      <c r="Z7444" t="str">
        <f t="shared" si="116"/>
        <v>0-1000</v>
      </c>
    </row>
    <row r="7445" spans="1:26" x14ac:dyDescent="0.3">
      <c r="A7445">
        <v>7784</v>
      </c>
      <c r="B7445" t="s">
        <v>2969</v>
      </c>
      <c r="C7445">
        <v>1</v>
      </c>
      <c r="D7445" t="s">
        <v>8927</v>
      </c>
      <c r="E7445" t="s">
        <v>426</v>
      </c>
      <c r="F7445" t="s">
        <v>21</v>
      </c>
      <c r="G7445" t="s">
        <v>21</v>
      </c>
      <c r="H7445" t="s">
        <v>16</v>
      </c>
      <c r="I7445">
        <v>3</v>
      </c>
      <c r="J7445">
        <v>743</v>
      </c>
      <c r="K7445">
        <v>1800</v>
      </c>
      <c r="L7445">
        <v>3.7</v>
      </c>
      <c r="M7445" t="s">
        <v>4029</v>
      </c>
      <c r="N7445" t="str">
        <f>SUBSTITUTE(Sheet1[[#This Row],[Datekey_Opening]],"_","-")</f>
        <v>2010-1-15</v>
      </c>
      <c r="O7445">
        <f>YEAR(Sheet1[[#This Row],[Date]])</f>
        <v>2010</v>
      </c>
      <c r="P7445" t="str">
        <f>LOOKUP(Sheet1[[#This Row],[CountryCode]],$AI$4:$AI$18,$AJ$4:$AJ$18)</f>
        <v>India</v>
      </c>
      <c r="Q7445">
        <f>MONTH(Sheet1[[#This Row],[Date]])</f>
        <v>1</v>
      </c>
      <c r="R7445" t="str">
        <f>TEXT(Sheet1[[#This Row],[Date]],"MMMM")</f>
        <v>January</v>
      </c>
      <c r="S7445" t="str">
        <f>TEXT(Sheet1[[#This Row],[Date]],"YYYY-MMM")</f>
        <v>2010-Jan</v>
      </c>
      <c r="T7445">
        <f>WEEKDAY(Sheet1[[#This Row],[Date]])</f>
        <v>6</v>
      </c>
      <c r="U7445" t="str">
        <f>TEXT(Sheet1[[#This Row],[Date]],"DDDD")</f>
        <v>Friday</v>
      </c>
      <c r="V7445" t="str">
        <f>"FM"&amp;MOD(MONTH(Sheet1[[#This Row],[Date]])-4,12)+1</f>
        <v>FM10</v>
      </c>
      <c r="W7445" t="str">
        <f>"Q"&amp;ROUNDUP(MONTH(Sheet1[[#This Row],[Date]])/3,0)</f>
        <v>Q1</v>
      </c>
      <c r="X7445" t="str">
        <f>"Q"&amp;INT(MOD(MONTH(Sheet1[[#This Row],[Date]])-4,12/3)+1)</f>
        <v>Q2</v>
      </c>
      <c r="Y7445" t="str" cm="1">
        <f t="array" ref="Y7445">_xlfn.IFS(ROUND(L7445,0)&lt;=1,"Need to improve 0-1",ROUND(L7445,0)&lt;=2,"Okay 1-2",ROUND(L7445,0)&lt;=3,"Good 2-3",ROUND(L7445,0)&lt;=4,"Great 3-4",ROUND(L7445,0)&lt;=5,"Excellent 4-5")</f>
        <v>Great 3-4</v>
      </c>
      <c r="Z7445" t="str">
        <f t="shared" si="116"/>
        <v>1000-2000</v>
      </c>
    </row>
    <row r="7446" spans="1:26" x14ac:dyDescent="0.3">
      <c r="A7446">
        <v>6174</v>
      </c>
      <c r="B7446" t="s">
        <v>9681</v>
      </c>
      <c r="C7446">
        <v>1</v>
      </c>
      <c r="D7446" t="s">
        <v>14</v>
      </c>
      <c r="E7446" t="s">
        <v>365</v>
      </c>
      <c r="F7446" t="s">
        <v>21</v>
      </c>
      <c r="G7446" t="s">
        <v>16</v>
      </c>
      <c r="H7446" t="s">
        <v>16</v>
      </c>
      <c r="I7446">
        <v>4</v>
      </c>
      <c r="J7446">
        <v>40</v>
      </c>
      <c r="K7446">
        <v>2000</v>
      </c>
      <c r="L7446">
        <v>3.2</v>
      </c>
      <c r="M7446" t="s">
        <v>5943</v>
      </c>
      <c r="N7446" t="str">
        <f>SUBSTITUTE(Sheet1[[#This Row],[Datekey_Opening]],"_","-")</f>
        <v>2018-10-14</v>
      </c>
      <c r="O7446">
        <f>YEAR(Sheet1[[#This Row],[Date]])</f>
        <v>2018</v>
      </c>
      <c r="P7446" t="str">
        <f>LOOKUP(Sheet1[[#This Row],[CountryCode]],$AI$4:$AI$18,$AJ$4:$AJ$18)</f>
        <v>India</v>
      </c>
      <c r="Q7446">
        <f>MONTH(Sheet1[[#This Row],[Date]])</f>
        <v>10</v>
      </c>
      <c r="R7446" t="str">
        <f>TEXT(Sheet1[[#This Row],[Date]],"MMMM")</f>
        <v>October</v>
      </c>
      <c r="S7446" t="str">
        <f>TEXT(Sheet1[[#This Row],[Date]],"YYYY-MMM")</f>
        <v>2018-Oct</v>
      </c>
      <c r="T7446">
        <f>WEEKDAY(Sheet1[[#This Row],[Date]])</f>
        <v>1</v>
      </c>
      <c r="U7446" t="str">
        <f>TEXT(Sheet1[[#This Row],[Date]],"DDDD")</f>
        <v>Sunday</v>
      </c>
      <c r="V7446" t="str">
        <f>"FM"&amp;MOD(MONTH(Sheet1[[#This Row],[Date]])-4,12)+1</f>
        <v>FM7</v>
      </c>
      <c r="W7446" t="str">
        <f>"Q"&amp;ROUNDUP(MONTH(Sheet1[[#This Row],[Date]])/3,0)</f>
        <v>Q4</v>
      </c>
      <c r="X7446" t="str">
        <f>"Q"&amp;INT(MOD(MONTH(Sheet1[[#This Row],[Date]])-4,12/3)+1)</f>
        <v>Q3</v>
      </c>
      <c r="Y7446" t="str" cm="1">
        <f t="array" ref="Y7446">_xlfn.IFS(ROUND(L7446,0)&lt;=1,"Need to improve 0-1",ROUND(L7446,0)&lt;=2,"Okay 1-2",ROUND(L7446,0)&lt;=3,"Good 2-3",ROUND(L7446,0)&lt;=4,"Great 3-4",ROUND(L7446,0)&lt;=5,"Excellent 4-5")</f>
        <v>Good 2-3</v>
      </c>
      <c r="Z7446" t="str">
        <f t="shared" si="116"/>
        <v>2000-3000</v>
      </c>
    </row>
    <row r="7447" spans="1:26" x14ac:dyDescent="0.3">
      <c r="A7447">
        <v>5446</v>
      </c>
      <c r="B7447" t="s">
        <v>9682</v>
      </c>
      <c r="C7447">
        <v>1</v>
      </c>
      <c r="D7447" t="s">
        <v>14</v>
      </c>
      <c r="E7447" t="s">
        <v>365</v>
      </c>
      <c r="F7447" t="s">
        <v>21</v>
      </c>
      <c r="G7447" t="s">
        <v>16</v>
      </c>
      <c r="H7447" t="s">
        <v>16</v>
      </c>
      <c r="I7447">
        <v>4</v>
      </c>
      <c r="J7447">
        <v>32</v>
      </c>
      <c r="K7447">
        <v>2000</v>
      </c>
      <c r="L7447">
        <v>3</v>
      </c>
      <c r="M7447" t="s">
        <v>2471</v>
      </c>
      <c r="N7447" t="str">
        <f>SUBSTITUTE(Sheet1[[#This Row],[Datekey_Opening]],"_","-")</f>
        <v>2018-10-20</v>
      </c>
      <c r="O7447">
        <f>YEAR(Sheet1[[#This Row],[Date]])</f>
        <v>2018</v>
      </c>
      <c r="P7447" t="str">
        <f>LOOKUP(Sheet1[[#This Row],[CountryCode]],$AI$4:$AI$18,$AJ$4:$AJ$18)</f>
        <v>India</v>
      </c>
      <c r="Q7447">
        <f>MONTH(Sheet1[[#This Row],[Date]])</f>
        <v>10</v>
      </c>
      <c r="R7447" t="str">
        <f>TEXT(Sheet1[[#This Row],[Date]],"MMMM")</f>
        <v>October</v>
      </c>
      <c r="S7447" t="str">
        <f>TEXT(Sheet1[[#This Row],[Date]],"YYYY-MMM")</f>
        <v>2018-Oct</v>
      </c>
      <c r="T7447">
        <f>WEEKDAY(Sheet1[[#This Row],[Date]])</f>
        <v>7</v>
      </c>
      <c r="U7447" t="str">
        <f>TEXT(Sheet1[[#This Row],[Date]],"DDDD")</f>
        <v>Saturday</v>
      </c>
      <c r="V7447" t="str">
        <f>"FM"&amp;MOD(MONTH(Sheet1[[#This Row],[Date]])-4,12)+1</f>
        <v>FM7</v>
      </c>
      <c r="W7447" t="str">
        <f>"Q"&amp;ROUNDUP(MONTH(Sheet1[[#This Row],[Date]])/3,0)</f>
        <v>Q4</v>
      </c>
      <c r="X7447" t="str">
        <f>"Q"&amp;INT(MOD(MONTH(Sheet1[[#This Row],[Date]])-4,12/3)+1)</f>
        <v>Q3</v>
      </c>
      <c r="Y7447" t="str" cm="1">
        <f t="array" ref="Y7447">_xlfn.IFS(ROUND(L7447,0)&lt;=1,"Need to improve 0-1",ROUND(L7447,0)&lt;=2,"Okay 1-2",ROUND(L7447,0)&lt;=3,"Good 2-3",ROUND(L7447,0)&lt;=4,"Great 3-4",ROUND(L7447,0)&lt;=5,"Excellent 4-5")</f>
        <v>Good 2-3</v>
      </c>
      <c r="Z7447" t="str">
        <f t="shared" si="116"/>
        <v>2000-3000</v>
      </c>
    </row>
    <row r="7448" spans="1:26" x14ac:dyDescent="0.3">
      <c r="A7448">
        <v>18371433</v>
      </c>
      <c r="B7448" t="s">
        <v>9499</v>
      </c>
      <c r="C7448">
        <v>1</v>
      </c>
      <c r="D7448" t="s">
        <v>8927</v>
      </c>
      <c r="E7448" t="s">
        <v>362</v>
      </c>
      <c r="F7448" t="s">
        <v>16</v>
      </c>
      <c r="G7448" t="s">
        <v>21</v>
      </c>
      <c r="H7448" t="s">
        <v>16</v>
      </c>
      <c r="I7448">
        <v>2</v>
      </c>
      <c r="J7448">
        <v>19</v>
      </c>
      <c r="K7448">
        <v>600</v>
      </c>
      <c r="L7448">
        <v>3.3</v>
      </c>
      <c r="M7448" t="s">
        <v>508</v>
      </c>
      <c r="N7448" t="str">
        <f>SUBSTITUTE(Sheet1[[#This Row],[Datekey_Opening]],"_","-")</f>
        <v>2010-12-15</v>
      </c>
      <c r="O7448">
        <f>YEAR(Sheet1[[#This Row],[Date]])</f>
        <v>2010</v>
      </c>
      <c r="P7448" t="str">
        <f>LOOKUP(Sheet1[[#This Row],[CountryCode]],$AI$4:$AI$18,$AJ$4:$AJ$18)</f>
        <v>India</v>
      </c>
      <c r="Q7448">
        <f>MONTH(Sheet1[[#This Row],[Date]])</f>
        <v>12</v>
      </c>
      <c r="R7448" t="str">
        <f>TEXT(Sheet1[[#This Row],[Date]],"MMMM")</f>
        <v>December</v>
      </c>
      <c r="S7448" t="str">
        <f>TEXT(Sheet1[[#This Row],[Date]],"YYYY-MMM")</f>
        <v>2010-Dec</v>
      </c>
      <c r="T7448">
        <f>WEEKDAY(Sheet1[[#This Row],[Date]])</f>
        <v>4</v>
      </c>
      <c r="U7448" t="str">
        <f>TEXT(Sheet1[[#This Row],[Date]],"DDDD")</f>
        <v>Wednesday</v>
      </c>
      <c r="V7448" t="str">
        <f>"FM"&amp;MOD(MONTH(Sheet1[[#This Row],[Date]])-4,12)+1</f>
        <v>FM9</v>
      </c>
      <c r="W7448" t="str">
        <f>"Q"&amp;ROUNDUP(MONTH(Sheet1[[#This Row],[Date]])/3,0)</f>
        <v>Q4</v>
      </c>
      <c r="X7448" t="str">
        <f>"Q"&amp;INT(MOD(MONTH(Sheet1[[#This Row],[Date]])-4,12/3)+1)</f>
        <v>Q1</v>
      </c>
      <c r="Y7448" t="str" cm="1">
        <f t="array" ref="Y7448">_xlfn.IFS(ROUND(L7448,0)&lt;=1,"Need to improve 0-1",ROUND(L7448,0)&lt;=2,"Okay 1-2",ROUND(L7448,0)&lt;=3,"Good 2-3",ROUND(L7448,0)&lt;=4,"Great 3-4",ROUND(L7448,0)&lt;=5,"Excellent 4-5")</f>
        <v>Good 2-3</v>
      </c>
      <c r="Z7448" t="str">
        <f t="shared" si="116"/>
        <v>0-1000</v>
      </c>
    </row>
    <row r="7449" spans="1:26" x14ac:dyDescent="0.3">
      <c r="A7449">
        <v>18349895</v>
      </c>
      <c r="B7449" t="s">
        <v>9683</v>
      </c>
      <c r="C7449">
        <v>1</v>
      </c>
      <c r="D7449" t="s">
        <v>8927</v>
      </c>
      <c r="E7449" t="s">
        <v>382</v>
      </c>
      <c r="F7449" t="s">
        <v>21</v>
      </c>
      <c r="G7449" t="s">
        <v>21</v>
      </c>
      <c r="H7449" t="s">
        <v>16</v>
      </c>
      <c r="I7449">
        <v>3</v>
      </c>
      <c r="J7449">
        <v>203</v>
      </c>
      <c r="K7449">
        <v>1400</v>
      </c>
      <c r="L7449">
        <v>3</v>
      </c>
      <c r="M7449" t="s">
        <v>889</v>
      </c>
      <c r="N7449" t="str">
        <f>SUBSTITUTE(Sheet1[[#This Row],[Datekey_Opening]],"_","-")</f>
        <v>2018-12-14</v>
      </c>
      <c r="O7449">
        <f>YEAR(Sheet1[[#This Row],[Date]])</f>
        <v>2018</v>
      </c>
      <c r="P7449" t="str">
        <f>LOOKUP(Sheet1[[#This Row],[CountryCode]],$AI$4:$AI$18,$AJ$4:$AJ$18)</f>
        <v>India</v>
      </c>
      <c r="Q7449">
        <f>MONTH(Sheet1[[#This Row],[Date]])</f>
        <v>12</v>
      </c>
      <c r="R7449" t="str">
        <f>TEXT(Sheet1[[#This Row],[Date]],"MMMM")</f>
        <v>December</v>
      </c>
      <c r="S7449" t="str">
        <f>TEXT(Sheet1[[#This Row],[Date]],"YYYY-MMM")</f>
        <v>2018-Dec</v>
      </c>
      <c r="T7449">
        <f>WEEKDAY(Sheet1[[#This Row],[Date]])</f>
        <v>6</v>
      </c>
      <c r="U7449" t="str">
        <f>TEXT(Sheet1[[#This Row],[Date]],"DDDD")</f>
        <v>Friday</v>
      </c>
      <c r="V7449" t="str">
        <f>"FM"&amp;MOD(MONTH(Sheet1[[#This Row],[Date]])-4,12)+1</f>
        <v>FM9</v>
      </c>
      <c r="W7449" t="str">
        <f>"Q"&amp;ROUNDUP(MONTH(Sheet1[[#This Row],[Date]])/3,0)</f>
        <v>Q4</v>
      </c>
      <c r="X7449" t="str">
        <f>"Q"&amp;INT(MOD(MONTH(Sheet1[[#This Row],[Date]])-4,12/3)+1)</f>
        <v>Q1</v>
      </c>
      <c r="Y7449" t="str" cm="1">
        <f t="array" ref="Y7449">_xlfn.IFS(ROUND(L7449,0)&lt;=1,"Need to improve 0-1",ROUND(L7449,0)&lt;=2,"Okay 1-2",ROUND(L7449,0)&lt;=3,"Good 2-3",ROUND(L7449,0)&lt;=4,"Great 3-4",ROUND(L7449,0)&lt;=5,"Excellent 4-5")</f>
        <v>Good 2-3</v>
      </c>
      <c r="Z7449" t="str">
        <f t="shared" si="116"/>
        <v>1000-2000</v>
      </c>
    </row>
    <row r="7450" spans="1:26" x14ac:dyDescent="0.3">
      <c r="A7450">
        <v>310417</v>
      </c>
      <c r="B7450" t="s">
        <v>6331</v>
      </c>
      <c r="C7450">
        <v>1</v>
      </c>
      <c r="D7450" t="s">
        <v>8927</v>
      </c>
      <c r="E7450" t="s">
        <v>3457</v>
      </c>
      <c r="F7450" t="s">
        <v>16</v>
      </c>
      <c r="G7450" t="s">
        <v>21</v>
      </c>
      <c r="H7450" t="s">
        <v>16</v>
      </c>
      <c r="I7450">
        <v>1</v>
      </c>
      <c r="J7450">
        <v>205</v>
      </c>
      <c r="K7450">
        <v>350</v>
      </c>
      <c r="L7450">
        <v>3.9</v>
      </c>
      <c r="M7450" t="s">
        <v>4244</v>
      </c>
      <c r="N7450" t="str">
        <f>SUBSTITUTE(Sheet1[[#This Row],[Datekey_Opening]],"_","-")</f>
        <v>2018-12-1</v>
      </c>
      <c r="O7450">
        <f>YEAR(Sheet1[[#This Row],[Date]])</f>
        <v>2018</v>
      </c>
      <c r="P7450" t="str">
        <f>LOOKUP(Sheet1[[#This Row],[CountryCode]],$AI$4:$AI$18,$AJ$4:$AJ$18)</f>
        <v>India</v>
      </c>
      <c r="Q7450">
        <f>MONTH(Sheet1[[#This Row],[Date]])</f>
        <v>12</v>
      </c>
      <c r="R7450" t="str">
        <f>TEXT(Sheet1[[#This Row],[Date]],"MMMM")</f>
        <v>December</v>
      </c>
      <c r="S7450" t="str">
        <f>TEXT(Sheet1[[#This Row],[Date]],"YYYY-MMM")</f>
        <v>2018-Dec</v>
      </c>
      <c r="T7450">
        <f>WEEKDAY(Sheet1[[#This Row],[Date]])</f>
        <v>7</v>
      </c>
      <c r="U7450" t="str">
        <f>TEXT(Sheet1[[#This Row],[Date]],"DDDD")</f>
        <v>Saturday</v>
      </c>
      <c r="V7450" t="str">
        <f>"FM"&amp;MOD(MONTH(Sheet1[[#This Row],[Date]])-4,12)+1</f>
        <v>FM9</v>
      </c>
      <c r="W7450" t="str">
        <f>"Q"&amp;ROUNDUP(MONTH(Sheet1[[#This Row],[Date]])/3,0)</f>
        <v>Q4</v>
      </c>
      <c r="X7450" t="str">
        <f>"Q"&amp;INT(MOD(MONTH(Sheet1[[#This Row],[Date]])-4,12/3)+1)</f>
        <v>Q1</v>
      </c>
      <c r="Y7450" t="str" cm="1">
        <f t="array" ref="Y7450">_xlfn.IFS(ROUND(L7450,0)&lt;=1,"Need to improve 0-1",ROUND(L7450,0)&lt;=2,"Okay 1-2",ROUND(L7450,0)&lt;=3,"Good 2-3",ROUND(L7450,0)&lt;=4,"Great 3-4",ROUND(L7450,0)&lt;=5,"Excellent 4-5")</f>
        <v>Great 3-4</v>
      </c>
      <c r="Z7450" t="str">
        <f t="shared" si="116"/>
        <v>0-1000</v>
      </c>
    </row>
    <row r="7451" spans="1:26" x14ac:dyDescent="0.3">
      <c r="A7451">
        <v>18434638</v>
      </c>
      <c r="B7451" t="s">
        <v>9484</v>
      </c>
      <c r="C7451">
        <v>1</v>
      </c>
      <c r="D7451" t="s">
        <v>8927</v>
      </c>
      <c r="E7451" t="s">
        <v>3605</v>
      </c>
      <c r="F7451" t="s">
        <v>16</v>
      </c>
      <c r="G7451" t="s">
        <v>16</v>
      </c>
      <c r="H7451" t="s">
        <v>16</v>
      </c>
      <c r="I7451">
        <v>1</v>
      </c>
      <c r="J7451">
        <v>22</v>
      </c>
      <c r="K7451">
        <v>300</v>
      </c>
      <c r="L7451">
        <v>3.5</v>
      </c>
      <c r="M7451" t="s">
        <v>922</v>
      </c>
      <c r="N7451" t="str">
        <f>SUBSTITUTE(Sheet1[[#This Row],[Datekey_Opening]],"_","-")</f>
        <v>2011-12-11</v>
      </c>
      <c r="O7451">
        <f>YEAR(Sheet1[[#This Row],[Date]])</f>
        <v>2011</v>
      </c>
      <c r="P7451" t="str">
        <f>LOOKUP(Sheet1[[#This Row],[CountryCode]],$AI$4:$AI$18,$AJ$4:$AJ$18)</f>
        <v>India</v>
      </c>
      <c r="Q7451">
        <f>MONTH(Sheet1[[#This Row],[Date]])</f>
        <v>12</v>
      </c>
      <c r="R7451" t="str">
        <f>TEXT(Sheet1[[#This Row],[Date]],"MMMM")</f>
        <v>December</v>
      </c>
      <c r="S7451" t="str">
        <f>TEXT(Sheet1[[#This Row],[Date]],"YYYY-MMM")</f>
        <v>2011-Dec</v>
      </c>
      <c r="T7451">
        <f>WEEKDAY(Sheet1[[#This Row],[Date]])</f>
        <v>1</v>
      </c>
      <c r="U7451" t="str">
        <f>TEXT(Sheet1[[#This Row],[Date]],"DDDD")</f>
        <v>Sunday</v>
      </c>
      <c r="V7451" t="str">
        <f>"FM"&amp;MOD(MONTH(Sheet1[[#This Row],[Date]])-4,12)+1</f>
        <v>FM9</v>
      </c>
      <c r="W7451" t="str">
        <f>"Q"&amp;ROUNDUP(MONTH(Sheet1[[#This Row],[Date]])/3,0)</f>
        <v>Q4</v>
      </c>
      <c r="X7451" t="str">
        <f>"Q"&amp;INT(MOD(MONTH(Sheet1[[#This Row],[Date]])-4,12/3)+1)</f>
        <v>Q1</v>
      </c>
      <c r="Y7451" t="str" cm="1">
        <f t="array" ref="Y7451">_xlfn.IFS(ROUND(L7451,0)&lt;=1,"Need to improve 0-1",ROUND(L7451,0)&lt;=2,"Okay 1-2",ROUND(L7451,0)&lt;=3,"Good 2-3",ROUND(L7451,0)&lt;=4,"Great 3-4",ROUND(L7451,0)&lt;=5,"Excellent 4-5")</f>
        <v>Great 3-4</v>
      </c>
      <c r="Z7451" t="str">
        <f t="shared" si="116"/>
        <v>0-1000</v>
      </c>
    </row>
    <row r="7452" spans="1:26" x14ac:dyDescent="0.3">
      <c r="A7452">
        <v>18237334</v>
      </c>
      <c r="B7452" t="s">
        <v>9684</v>
      </c>
      <c r="C7452">
        <v>1</v>
      </c>
      <c r="D7452" t="s">
        <v>8927</v>
      </c>
      <c r="E7452" t="s">
        <v>15</v>
      </c>
      <c r="F7452" t="s">
        <v>21</v>
      </c>
      <c r="G7452" t="s">
        <v>21</v>
      </c>
      <c r="H7452" t="s">
        <v>16</v>
      </c>
      <c r="I7452">
        <v>3</v>
      </c>
      <c r="J7452">
        <v>332</v>
      </c>
      <c r="K7452">
        <v>1600</v>
      </c>
      <c r="L7452">
        <v>3.6</v>
      </c>
      <c r="M7452" t="s">
        <v>5862</v>
      </c>
      <c r="N7452" t="str">
        <f>SUBSTITUTE(Sheet1[[#This Row],[Datekey_Opening]],"_","-")</f>
        <v>2017-12-1</v>
      </c>
      <c r="O7452">
        <f>YEAR(Sheet1[[#This Row],[Date]])</f>
        <v>2017</v>
      </c>
      <c r="P7452" t="str">
        <f>LOOKUP(Sheet1[[#This Row],[CountryCode]],$AI$4:$AI$18,$AJ$4:$AJ$18)</f>
        <v>India</v>
      </c>
      <c r="Q7452">
        <f>MONTH(Sheet1[[#This Row],[Date]])</f>
        <v>12</v>
      </c>
      <c r="R7452" t="str">
        <f>TEXT(Sheet1[[#This Row],[Date]],"MMMM")</f>
        <v>December</v>
      </c>
      <c r="S7452" t="str">
        <f>TEXT(Sheet1[[#This Row],[Date]],"YYYY-MMM")</f>
        <v>2017-Dec</v>
      </c>
      <c r="T7452">
        <f>WEEKDAY(Sheet1[[#This Row],[Date]])</f>
        <v>6</v>
      </c>
      <c r="U7452" t="str">
        <f>TEXT(Sheet1[[#This Row],[Date]],"DDDD")</f>
        <v>Friday</v>
      </c>
      <c r="V7452" t="str">
        <f>"FM"&amp;MOD(MONTH(Sheet1[[#This Row],[Date]])-4,12)+1</f>
        <v>FM9</v>
      </c>
      <c r="W7452" t="str">
        <f>"Q"&amp;ROUNDUP(MONTH(Sheet1[[#This Row],[Date]])/3,0)</f>
        <v>Q4</v>
      </c>
      <c r="X7452" t="str">
        <f>"Q"&amp;INT(MOD(MONTH(Sheet1[[#This Row],[Date]])-4,12/3)+1)</f>
        <v>Q1</v>
      </c>
      <c r="Y7452" t="str" cm="1">
        <f t="array" ref="Y7452">_xlfn.IFS(ROUND(L7452,0)&lt;=1,"Need to improve 0-1",ROUND(L7452,0)&lt;=2,"Okay 1-2",ROUND(L7452,0)&lt;=3,"Good 2-3",ROUND(L7452,0)&lt;=4,"Great 3-4",ROUND(L7452,0)&lt;=5,"Excellent 4-5")</f>
        <v>Great 3-4</v>
      </c>
      <c r="Z7452" t="str">
        <f t="shared" si="116"/>
        <v>1000-2000</v>
      </c>
    </row>
    <row r="7453" spans="1:26" x14ac:dyDescent="0.3">
      <c r="A7453">
        <v>310609</v>
      </c>
      <c r="B7453" t="s">
        <v>9685</v>
      </c>
      <c r="C7453">
        <v>1</v>
      </c>
      <c r="D7453" t="s">
        <v>8927</v>
      </c>
      <c r="E7453" t="s">
        <v>15</v>
      </c>
      <c r="F7453" t="s">
        <v>16</v>
      </c>
      <c r="G7453" t="s">
        <v>21</v>
      </c>
      <c r="H7453" t="s">
        <v>16</v>
      </c>
      <c r="I7453">
        <v>1</v>
      </c>
      <c r="J7453">
        <v>31</v>
      </c>
      <c r="K7453">
        <v>450</v>
      </c>
      <c r="L7453">
        <v>2.2999999999999998</v>
      </c>
      <c r="M7453" t="s">
        <v>899</v>
      </c>
      <c r="N7453" t="str">
        <f>SUBSTITUTE(Sheet1[[#This Row],[Datekey_Opening]],"_","-")</f>
        <v>2010-12-12</v>
      </c>
      <c r="O7453">
        <f>YEAR(Sheet1[[#This Row],[Date]])</f>
        <v>2010</v>
      </c>
      <c r="P7453" t="str">
        <f>LOOKUP(Sheet1[[#This Row],[CountryCode]],$AI$4:$AI$18,$AJ$4:$AJ$18)</f>
        <v>India</v>
      </c>
      <c r="Q7453">
        <f>MONTH(Sheet1[[#This Row],[Date]])</f>
        <v>12</v>
      </c>
      <c r="R7453" t="str">
        <f>TEXT(Sheet1[[#This Row],[Date]],"MMMM")</f>
        <v>December</v>
      </c>
      <c r="S7453" t="str">
        <f>TEXT(Sheet1[[#This Row],[Date]],"YYYY-MMM")</f>
        <v>2010-Dec</v>
      </c>
      <c r="T7453">
        <f>WEEKDAY(Sheet1[[#This Row],[Date]])</f>
        <v>1</v>
      </c>
      <c r="U7453" t="str">
        <f>TEXT(Sheet1[[#This Row],[Date]],"DDDD")</f>
        <v>Sunday</v>
      </c>
      <c r="V7453" t="str">
        <f>"FM"&amp;MOD(MONTH(Sheet1[[#This Row],[Date]])-4,12)+1</f>
        <v>FM9</v>
      </c>
      <c r="W7453" t="str">
        <f>"Q"&amp;ROUNDUP(MONTH(Sheet1[[#This Row],[Date]])/3,0)</f>
        <v>Q4</v>
      </c>
      <c r="X7453" t="str">
        <f>"Q"&amp;INT(MOD(MONTH(Sheet1[[#This Row],[Date]])-4,12/3)+1)</f>
        <v>Q1</v>
      </c>
      <c r="Y7453" t="str" cm="1">
        <f t="array" ref="Y7453">_xlfn.IFS(ROUND(L7453,0)&lt;=1,"Need to improve 0-1",ROUND(L7453,0)&lt;=2,"Okay 1-2",ROUND(L7453,0)&lt;=3,"Good 2-3",ROUND(L7453,0)&lt;=4,"Great 3-4",ROUND(L7453,0)&lt;=5,"Excellent 4-5")</f>
        <v>Okay 1-2</v>
      </c>
      <c r="Z7453" t="str">
        <f t="shared" si="116"/>
        <v>0-1000</v>
      </c>
    </row>
    <row r="7454" spans="1:26" x14ac:dyDescent="0.3">
      <c r="A7454">
        <v>304612</v>
      </c>
      <c r="B7454" t="s">
        <v>5231</v>
      </c>
      <c r="C7454">
        <v>1</v>
      </c>
      <c r="D7454" t="s">
        <v>8927</v>
      </c>
      <c r="E7454" t="s">
        <v>395</v>
      </c>
      <c r="F7454" t="s">
        <v>16</v>
      </c>
      <c r="G7454" t="s">
        <v>16</v>
      </c>
      <c r="H7454" t="s">
        <v>16</v>
      </c>
      <c r="I7454">
        <v>1</v>
      </c>
      <c r="J7454">
        <v>1055</v>
      </c>
      <c r="K7454">
        <v>300</v>
      </c>
      <c r="L7454">
        <v>4</v>
      </c>
      <c r="M7454" t="s">
        <v>2951</v>
      </c>
      <c r="N7454" t="str">
        <f>SUBSTITUTE(Sheet1[[#This Row],[Datekey_Opening]],"_","-")</f>
        <v>2015-12-16</v>
      </c>
      <c r="O7454">
        <f>YEAR(Sheet1[[#This Row],[Date]])</f>
        <v>2015</v>
      </c>
      <c r="P7454" t="str">
        <f>LOOKUP(Sheet1[[#This Row],[CountryCode]],$AI$4:$AI$18,$AJ$4:$AJ$18)</f>
        <v>India</v>
      </c>
      <c r="Q7454">
        <f>MONTH(Sheet1[[#This Row],[Date]])</f>
        <v>12</v>
      </c>
      <c r="R7454" t="str">
        <f>TEXT(Sheet1[[#This Row],[Date]],"MMMM")</f>
        <v>December</v>
      </c>
      <c r="S7454" t="str">
        <f>TEXT(Sheet1[[#This Row],[Date]],"YYYY-MMM")</f>
        <v>2015-Dec</v>
      </c>
      <c r="T7454">
        <f>WEEKDAY(Sheet1[[#This Row],[Date]])</f>
        <v>4</v>
      </c>
      <c r="U7454" t="str">
        <f>TEXT(Sheet1[[#This Row],[Date]],"DDDD")</f>
        <v>Wednesday</v>
      </c>
      <c r="V7454" t="str">
        <f>"FM"&amp;MOD(MONTH(Sheet1[[#This Row],[Date]])-4,12)+1</f>
        <v>FM9</v>
      </c>
      <c r="W7454" t="str">
        <f>"Q"&amp;ROUNDUP(MONTH(Sheet1[[#This Row],[Date]])/3,0)</f>
        <v>Q4</v>
      </c>
      <c r="X7454" t="str">
        <f>"Q"&amp;INT(MOD(MONTH(Sheet1[[#This Row],[Date]])-4,12/3)+1)</f>
        <v>Q1</v>
      </c>
      <c r="Y7454" t="str" cm="1">
        <f t="array" ref="Y7454">_xlfn.IFS(ROUND(L7454,0)&lt;=1,"Need to improve 0-1",ROUND(L7454,0)&lt;=2,"Okay 1-2",ROUND(L7454,0)&lt;=3,"Good 2-3",ROUND(L7454,0)&lt;=4,"Great 3-4",ROUND(L7454,0)&lt;=5,"Excellent 4-5")</f>
        <v>Great 3-4</v>
      </c>
      <c r="Z7454" t="str">
        <f t="shared" si="116"/>
        <v>0-1000</v>
      </c>
    </row>
    <row r="7455" spans="1:26" x14ac:dyDescent="0.3">
      <c r="A7455">
        <v>5677</v>
      </c>
      <c r="B7455" t="s">
        <v>9686</v>
      </c>
      <c r="C7455">
        <v>1</v>
      </c>
      <c r="D7455" t="s">
        <v>8927</v>
      </c>
      <c r="E7455" t="s">
        <v>395</v>
      </c>
      <c r="F7455" t="s">
        <v>16</v>
      </c>
      <c r="G7455" t="s">
        <v>16</v>
      </c>
      <c r="H7455" t="s">
        <v>16</v>
      </c>
      <c r="I7455">
        <v>1</v>
      </c>
      <c r="J7455">
        <v>103</v>
      </c>
      <c r="K7455">
        <v>250</v>
      </c>
      <c r="L7455">
        <v>2.5</v>
      </c>
      <c r="M7455" t="s">
        <v>9687</v>
      </c>
      <c r="N7455" t="str">
        <f>SUBSTITUTE(Sheet1[[#This Row],[Datekey_Opening]],"_","-")</f>
        <v>2011-11-18</v>
      </c>
      <c r="O7455">
        <f>YEAR(Sheet1[[#This Row],[Date]])</f>
        <v>2011</v>
      </c>
      <c r="P7455" t="str">
        <f>LOOKUP(Sheet1[[#This Row],[CountryCode]],$AI$4:$AI$18,$AJ$4:$AJ$18)</f>
        <v>India</v>
      </c>
      <c r="Q7455">
        <f>MONTH(Sheet1[[#This Row],[Date]])</f>
        <v>11</v>
      </c>
      <c r="R7455" t="str">
        <f>TEXT(Sheet1[[#This Row],[Date]],"MMMM")</f>
        <v>November</v>
      </c>
      <c r="S7455" t="str">
        <f>TEXT(Sheet1[[#This Row],[Date]],"YYYY-MMM")</f>
        <v>2011-Nov</v>
      </c>
      <c r="T7455">
        <f>WEEKDAY(Sheet1[[#This Row],[Date]])</f>
        <v>6</v>
      </c>
      <c r="U7455" t="str">
        <f>TEXT(Sheet1[[#This Row],[Date]],"DDDD")</f>
        <v>Friday</v>
      </c>
      <c r="V7455" t="str">
        <f>"FM"&amp;MOD(MONTH(Sheet1[[#This Row],[Date]])-4,12)+1</f>
        <v>FM8</v>
      </c>
      <c r="W7455" t="str">
        <f>"Q"&amp;ROUNDUP(MONTH(Sheet1[[#This Row],[Date]])/3,0)</f>
        <v>Q4</v>
      </c>
      <c r="X7455" t="str">
        <f>"Q"&amp;INT(MOD(MONTH(Sheet1[[#This Row],[Date]])-4,12/3)+1)</f>
        <v>Q4</v>
      </c>
      <c r="Y7455" t="str" cm="1">
        <f t="array" ref="Y7455">_xlfn.IFS(ROUND(L7455,0)&lt;=1,"Need to improve 0-1",ROUND(L7455,0)&lt;=2,"Okay 1-2",ROUND(L7455,0)&lt;=3,"Good 2-3",ROUND(L7455,0)&lt;=4,"Great 3-4",ROUND(L7455,0)&lt;=5,"Excellent 4-5")</f>
        <v>Good 2-3</v>
      </c>
      <c r="Z7455" t="str">
        <f t="shared" si="116"/>
        <v>0-1000</v>
      </c>
    </row>
    <row r="7456" spans="1:26" x14ac:dyDescent="0.3">
      <c r="A7456">
        <v>18287364</v>
      </c>
      <c r="B7456" t="s">
        <v>7971</v>
      </c>
      <c r="C7456">
        <v>1</v>
      </c>
      <c r="D7456" t="s">
        <v>8927</v>
      </c>
      <c r="E7456" t="s">
        <v>478</v>
      </c>
      <c r="F7456" t="s">
        <v>16</v>
      </c>
      <c r="G7456" t="s">
        <v>21</v>
      </c>
      <c r="H7456" t="s">
        <v>16</v>
      </c>
      <c r="I7456">
        <v>2</v>
      </c>
      <c r="J7456">
        <v>68</v>
      </c>
      <c r="K7456">
        <v>650</v>
      </c>
      <c r="L7456">
        <v>3.4</v>
      </c>
      <c r="M7456" t="s">
        <v>9688</v>
      </c>
      <c r="N7456" t="str">
        <f>SUBSTITUTE(Sheet1[[#This Row],[Datekey_Opening]],"_","-")</f>
        <v>2015-11-25</v>
      </c>
      <c r="O7456">
        <f>YEAR(Sheet1[[#This Row],[Date]])</f>
        <v>2015</v>
      </c>
      <c r="P7456" t="str">
        <f>LOOKUP(Sheet1[[#This Row],[CountryCode]],$AI$4:$AI$18,$AJ$4:$AJ$18)</f>
        <v>India</v>
      </c>
      <c r="Q7456">
        <f>MONTH(Sheet1[[#This Row],[Date]])</f>
        <v>11</v>
      </c>
      <c r="R7456" t="str">
        <f>TEXT(Sheet1[[#This Row],[Date]],"MMMM")</f>
        <v>November</v>
      </c>
      <c r="S7456" t="str">
        <f>TEXT(Sheet1[[#This Row],[Date]],"YYYY-MMM")</f>
        <v>2015-Nov</v>
      </c>
      <c r="T7456">
        <f>WEEKDAY(Sheet1[[#This Row],[Date]])</f>
        <v>4</v>
      </c>
      <c r="U7456" t="str">
        <f>TEXT(Sheet1[[#This Row],[Date]],"DDDD")</f>
        <v>Wednesday</v>
      </c>
      <c r="V7456" t="str">
        <f>"FM"&amp;MOD(MONTH(Sheet1[[#This Row],[Date]])-4,12)+1</f>
        <v>FM8</v>
      </c>
      <c r="W7456" t="str">
        <f>"Q"&amp;ROUNDUP(MONTH(Sheet1[[#This Row],[Date]])/3,0)</f>
        <v>Q4</v>
      </c>
      <c r="X7456" t="str">
        <f>"Q"&amp;INT(MOD(MONTH(Sheet1[[#This Row],[Date]])-4,12/3)+1)</f>
        <v>Q4</v>
      </c>
      <c r="Y7456" t="str" cm="1">
        <f t="array" ref="Y7456">_xlfn.IFS(ROUND(L7456,0)&lt;=1,"Need to improve 0-1",ROUND(L7456,0)&lt;=2,"Okay 1-2",ROUND(L7456,0)&lt;=3,"Good 2-3",ROUND(L7456,0)&lt;=4,"Great 3-4",ROUND(L7456,0)&lt;=5,"Excellent 4-5")</f>
        <v>Good 2-3</v>
      </c>
      <c r="Z7456" t="str">
        <f t="shared" si="116"/>
        <v>0-1000</v>
      </c>
    </row>
    <row r="7457" spans="1:26" x14ac:dyDescent="0.3">
      <c r="A7457">
        <v>303269</v>
      </c>
      <c r="B7457" t="s">
        <v>1184</v>
      </c>
      <c r="C7457">
        <v>1</v>
      </c>
      <c r="D7457" t="s">
        <v>8927</v>
      </c>
      <c r="E7457" t="s">
        <v>1057</v>
      </c>
      <c r="F7457" t="s">
        <v>16</v>
      </c>
      <c r="G7457" t="s">
        <v>16</v>
      </c>
      <c r="H7457" t="s">
        <v>16</v>
      </c>
      <c r="I7457">
        <v>1</v>
      </c>
      <c r="J7457">
        <v>45</v>
      </c>
      <c r="K7457">
        <v>300</v>
      </c>
      <c r="L7457">
        <v>3.4</v>
      </c>
      <c r="M7457" t="s">
        <v>1144</v>
      </c>
      <c r="N7457" t="str">
        <f>SUBSTITUTE(Sheet1[[#This Row],[Datekey_Opening]],"_","-")</f>
        <v>2017-11-25</v>
      </c>
      <c r="O7457">
        <f>YEAR(Sheet1[[#This Row],[Date]])</f>
        <v>2017</v>
      </c>
      <c r="P7457" t="str">
        <f>LOOKUP(Sheet1[[#This Row],[CountryCode]],$AI$4:$AI$18,$AJ$4:$AJ$18)</f>
        <v>India</v>
      </c>
      <c r="Q7457">
        <f>MONTH(Sheet1[[#This Row],[Date]])</f>
        <v>11</v>
      </c>
      <c r="R7457" t="str">
        <f>TEXT(Sheet1[[#This Row],[Date]],"MMMM")</f>
        <v>November</v>
      </c>
      <c r="S7457" t="str">
        <f>TEXT(Sheet1[[#This Row],[Date]],"YYYY-MMM")</f>
        <v>2017-Nov</v>
      </c>
      <c r="T7457">
        <f>WEEKDAY(Sheet1[[#This Row],[Date]])</f>
        <v>7</v>
      </c>
      <c r="U7457" t="str">
        <f>TEXT(Sheet1[[#This Row],[Date]],"DDDD")</f>
        <v>Saturday</v>
      </c>
      <c r="V7457" t="str">
        <f>"FM"&amp;MOD(MONTH(Sheet1[[#This Row],[Date]])-4,12)+1</f>
        <v>FM8</v>
      </c>
      <c r="W7457" t="str">
        <f>"Q"&amp;ROUNDUP(MONTH(Sheet1[[#This Row],[Date]])/3,0)</f>
        <v>Q4</v>
      </c>
      <c r="X7457" t="str">
        <f>"Q"&amp;INT(MOD(MONTH(Sheet1[[#This Row],[Date]])-4,12/3)+1)</f>
        <v>Q4</v>
      </c>
      <c r="Y7457" t="str" cm="1">
        <f t="array" ref="Y7457">_xlfn.IFS(ROUND(L7457,0)&lt;=1,"Need to improve 0-1",ROUND(L7457,0)&lt;=2,"Okay 1-2",ROUND(L7457,0)&lt;=3,"Good 2-3",ROUND(L7457,0)&lt;=4,"Great 3-4",ROUND(L7457,0)&lt;=5,"Excellent 4-5")</f>
        <v>Good 2-3</v>
      </c>
      <c r="Z7457" t="str">
        <f t="shared" si="116"/>
        <v>0-1000</v>
      </c>
    </row>
    <row r="7458" spans="1:26" x14ac:dyDescent="0.3">
      <c r="A7458">
        <v>301005</v>
      </c>
      <c r="B7458" t="s">
        <v>9689</v>
      </c>
      <c r="C7458">
        <v>1</v>
      </c>
      <c r="D7458" t="s">
        <v>8927</v>
      </c>
      <c r="E7458" t="s">
        <v>3907</v>
      </c>
      <c r="F7458" t="s">
        <v>16</v>
      </c>
      <c r="G7458" t="s">
        <v>16</v>
      </c>
      <c r="H7458" t="s">
        <v>16</v>
      </c>
      <c r="I7458">
        <v>3</v>
      </c>
      <c r="J7458">
        <v>235</v>
      </c>
      <c r="K7458">
        <v>1200</v>
      </c>
      <c r="L7458">
        <v>3.6</v>
      </c>
      <c r="M7458" t="s">
        <v>1692</v>
      </c>
      <c r="N7458" t="str">
        <f>SUBSTITUTE(Sheet1[[#This Row],[Datekey_Opening]],"_","-")</f>
        <v>2012-11-15</v>
      </c>
      <c r="O7458">
        <f>YEAR(Sheet1[[#This Row],[Date]])</f>
        <v>2012</v>
      </c>
      <c r="P7458" t="str">
        <f>LOOKUP(Sheet1[[#This Row],[CountryCode]],$AI$4:$AI$18,$AJ$4:$AJ$18)</f>
        <v>India</v>
      </c>
      <c r="Q7458">
        <f>MONTH(Sheet1[[#This Row],[Date]])</f>
        <v>11</v>
      </c>
      <c r="R7458" t="str">
        <f>TEXT(Sheet1[[#This Row],[Date]],"MMMM")</f>
        <v>November</v>
      </c>
      <c r="S7458" t="str">
        <f>TEXT(Sheet1[[#This Row],[Date]],"YYYY-MMM")</f>
        <v>2012-Nov</v>
      </c>
      <c r="T7458">
        <f>WEEKDAY(Sheet1[[#This Row],[Date]])</f>
        <v>5</v>
      </c>
      <c r="U7458" t="str">
        <f>TEXT(Sheet1[[#This Row],[Date]],"DDDD")</f>
        <v>Thursday</v>
      </c>
      <c r="V7458" t="str">
        <f>"FM"&amp;MOD(MONTH(Sheet1[[#This Row],[Date]])-4,12)+1</f>
        <v>FM8</v>
      </c>
      <c r="W7458" t="str">
        <f>"Q"&amp;ROUNDUP(MONTH(Sheet1[[#This Row],[Date]])/3,0)</f>
        <v>Q4</v>
      </c>
      <c r="X7458" t="str">
        <f>"Q"&amp;INT(MOD(MONTH(Sheet1[[#This Row],[Date]])-4,12/3)+1)</f>
        <v>Q4</v>
      </c>
      <c r="Y7458" t="str" cm="1">
        <f t="array" ref="Y7458">_xlfn.IFS(ROUND(L7458,0)&lt;=1,"Need to improve 0-1",ROUND(L7458,0)&lt;=2,"Okay 1-2",ROUND(L7458,0)&lt;=3,"Good 2-3",ROUND(L7458,0)&lt;=4,"Great 3-4",ROUND(L7458,0)&lt;=5,"Excellent 4-5")</f>
        <v>Great 3-4</v>
      </c>
      <c r="Z7458" t="str">
        <f t="shared" si="116"/>
        <v>1000-2000</v>
      </c>
    </row>
    <row r="7459" spans="1:26" x14ac:dyDescent="0.3">
      <c r="A7459">
        <v>1698</v>
      </c>
      <c r="B7459" t="s">
        <v>9690</v>
      </c>
      <c r="C7459">
        <v>1</v>
      </c>
      <c r="D7459" t="s">
        <v>8927</v>
      </c>
      <c r="E7459" t="s">
        <v>365</v>
      </c>
      <c r="F7459" t="s">
        <v>21</v>
      </c>
      <c r="G7459" t="s">
        <v>16</v>
      </c>
      <c r="H7459" t="s">
        <v>16</v>
      </c>
      <c r="I7459">
        <v>3</v>
      </c>
      <c r="J7459">
        <v>106</v>
      </c>
      <c r="K7459">
        <v>1300</v>
      </c>
      <c r="L7459">
        <v>2.5</v>
      </c>
      <c r="M7459" t="s">
        <v>8449</v>
      </c>
      <c r="N7459" t="str">
        <f>SUBSTITUTE(Sheet1[[#This Row],[Datekey_Opening]],"_","-")</f>
        <v>2010-10-4</v>
      </c>
      <c r="O7459">
        <f>YEAR(Sheet1[[#This Row],[Date]])</f>
        <v>2010</v>
      </c>
      <c r="P7459" t="str">
        <f>LOOKUP(Sheet1[[#This Row],[CountryCode]],$AI$4:$AI$18,$AJ$4:$AJ$18)</f>
        <v>India</v>
      </c>
      <c r="Q7459">
        <f>MONTH(Sheet1[[#This Row],[Date]])</f>
        <v>10</v>
      </c>
      <c r="R7459" t="str">
        <f>TEXT(Sheet1[[#This Row],[Date]],"MMMM")</f>
        <v>October</v>
      </c>
      <c r="S7459" t="str">
        <f>TEXT(Sheet1[[#This Row],[Date]],"YYYY-MMM")</f>
        <v>2010-Oct</v>
      </c>
      <c r="T7459">
        <f>WEEKDAY(Sheet1[[#This Row],[Date]])</f>
        <v>2</v>
      </c>
      <c r="U7459" t="str">
        <f>TEXT(Sheet1[[#This Row],[Date]],"DDDD")</f>
        <v>Monday</v>
      </c>
      <c r="V7459" t="str">
        <f>"FM"&amp;MOD(MONTH(Sheet1[[#This Row],[Date]])-4,12)+1</f>
        <v>FM7</v>
      </c>
      <c r="W7459" t="str">
        <f>"Q"&amp;ROUNDUP(MONTH(Sheet1[[#This Row],[Date]])/3,0)</f>
        <v>Q4</v>
      </c>
      <c r="X7459" t="str">
        <f>"Q"&amp;INT(MOD(MONTH(Sheet1[[#This Row],[Date]])-4,12/3)+1)</f>
        <v>Q3</v>
      </c>
      <c r="Y7459" t="str" cm="1">
        <f t="array" ref="Y7459">_xlfn.IFS(ROUND(L7459,0)&lt;=1,"Need to improve 0-1",ROUND(L7459,0)&lt;=2,"Okay 1-2",ROUND(L7459,0)&lt;=3,"Good 2-3",ROUND(L7459,0)&lt;=4,"Great 3-4",ROUND(L7459,0)&lt;=5,"Excellent 4-5")</f>
        <v>Good 2-3</v>
      </c>
      <c r="Z7459" t="str">
        <f t="shared" si="116"/>
        <v>1000-2000</v>
      </c>
    </row>
    <row r="7460" spans="1:26" x14ac:dyDescent="0.3">
      <c r="A7460">
        <v>9252</v>
      </c>
      <c r="B7460" t="s">
        <v>3425</v>
      </c>
      <c r="C7460">
        <v>1</v>
      </c>
      <c r="D7460" t="s">
        <v>8927</v>
      </c>
      <c r="E7460" t="s">
        <v>9691</v>
      </c>
      <c r="F7460" t="s">
        <v>21</v>
      </c>
      <c r="G7460" t="s">
        <v>21</v>
      </c>
      <c r="H7460" t="s">
        <v>16</v>
      </c>
      <c r="I7460">
        <v>3</v>
      </c>
      <c r="J7460">
        <v>431</v>
      </c>
      <c r="K7460">
        <v>1200</v>
      </c>
      <c r="L7460">
        <v>3.4</v>
      </c>
      <c r="M7460" t="s">
        <v>9692</v>
      </c>
      <c r="N7460" t="str">
        <f>SUBSTITUTE(Sheet1[[#This Row],[Datekey_Opening]],"_","-")</f>
        <v>2011-10-7</v>
      </c>
      <c r="O7460">
        <f>YEAR(Sheet1[[#This Row],[Date]])</f>
        <v>2011</v>
      </c>
      <c r="P7460" t="str">
        <f>LOOKUP(Sheet1[[#This Row],[CountryCode]],$AI$4:$AI$18,$AJ$4:$AJ$18)</f>
        <v>India</v>
      </c>
      <c r="Q7460">
        <f>MONTH(Sheet1[[#This Row],[Date]])</f>
        <v>10</v>
      </c>
      <c r="R7460" t="str">
        <f>TEXT(Sheet1[[#This Row],[Date]],"MMMM")</f>
        <v>October</v>
      </c>
      <c r="S7460" t="str">
        <f>TEXT(Sheet1[[#This Row],[Date]],"YYYY-MMM")</f>
        <v>2011-Oct</v>
      </c>
      <c r="T7460">
        <f>WEEKDAY(Sheet1[[#This Row],[Date]])</f>
        <v>6</v>
      </c>
      <c r="U7460" t="str">
        <f>TEXT(Sheet1[[#This Row],[Date]],"DDDD")</f>
        <v>Friday</v>
      </c>
      <c r="V7460" t="str">
        <f>"FM"&amp;MOD(MONTH(Sheet1[[#This Row],[Date]])-4,12)+1</f>
        <v>FM7</v>
      </c>
      <c r="W7460" t="str">
        <f>"Q"&amp;ROUNDUP(MONTH(Sheet1[[#This Row],[Date]])/3,0)</f>
        <v>Q4</v>
      </c>
      <c r="X7460" t="str">
        <f>"Q"&amp;INT(MOD(MONTH(Sheet1[[#This Row],[Date]])-4,12/3)+1)</f>
        <v>Q3</v>
      </c>
      <c r="Y7460" t="str" cm="1">
        <f t="array" ref="Y7460">_xlfn.IFS(ROUND(L7460,0)&lt;=1,"Need to improve 0-1",ROUND(L7460,0)&lt;=2,"Okay 1-2",ROUND(L7460,0)&lt;=3,"Good 2-3",ROUND(L7460,0)&lt;=4,"Great 3-4",ROUND(L7460,0)&lt;=5,"Excellent 4-5")</f>
        <v>Good 2-3</v>
      </c>
      <c r="Z7460" t="str">
        <f t="shared" si="116"/>
        <v>1000-2000</v>
      </c>
    </row>
    <row r="7461" spans="1:26" x14ac:dyDescent="0.3">
      <c r="A7461">
        <v>18180086</v>
      </c>
      <c r="B7461" t="s">
        <v>9693</v>
      </c>
      <c r="C7461">
        <v>1</v>
      </c>
      <c r="D7461" t="s">
        <v>8927</v>
      </c>
      <c r="E7461" t="s">
        <v>478</v>
      </c>
      <c r="F7461" t="s">
        <v>21</v>
      </c>
      <c r="G7461" t="s">
        <v>16</v>
      </c>
      <c r="H7461" t="s">
        <v>16</v>
      </c>
      <c r="I7461">
        <v>3</v>
      </c>
      <c r="J7461">
        <v>19</v>
      </c>
      <c r="K7461">
        <v>1000</v>
      </c>
      <c r="L7461">
        <v>2.6</v>
      </c>
      <c r="M7461" t="s">
        <v>1164</v>
      </c>
      <c r="N7461" t="str">
        <f>SUBSTITUTE(Sheet1[[#This Row],[Datekey_Opening]],"_","-")</f>
        <v>2015-10-6</v>
      </c>
      <c r="O7461">
        <f>YEAR(Sheet1[[#This Row],[Date]])</f>
        <v>2015</v>
      </c>
      <c r="P7461" t="str">
        <f>LOOKUP(Sheet1[[#This Row],[CountryCode]],$AI$4:$AI$18,$AJ$4:$AJ$18)</f>
        <v>India</v>
      </c>
      <c r="Q7461">
        <f>MONTH(Sheet1[[#This Row],[Date]])</f>
        <v>10</v>
      </c>
      <c r="R7461" t="str">
        <f>TEXT(Sheet1[[#This Row],[Date]],"MMMM")</f>
        <v>October</v>
      </c>
      <c r="S7461" t="str">
        <f>TEXT(Sheet1[[#This Row],[Date]],"YYYY-MMM")</f>
        <v>2015-Oct</v>
      </c>
      <c r="T7461">
        <f>WEEKDAY(Sheet1[[#This Row],[Date]])</f>
        <v>3</v>
      </c>
      <c r="U7461" t="str">
        <f>TEXT(Sheet1[[#This Row],[Date]],"DDDD")</f>
        <v>Tuesday</v>
      </c>
      <c r="V7461" t="str">
        <f>"FM"&amp;MOD(MONTH(Sheet1[[#This Row],[Date]])-4,12)+1</f>
        <v>FM7</v>
      </c>
      <c r="W7461" t="str">
        <f>"Q"&amp;ROUNDUP(MONTH(Sheet1[[#This Row],[Date]])/3,0)</f>
        <v>Q4</v>
      </c>
      <c r="X7461" t="str">
        <f>"Q"&amp;INT(MOD(MONTH(Sheet1[[#This Row],[Date]])-4,12/3)+1)</f>
        <v>Q3</v>
      </c>
      <c r="Y7461" t="str" cm="1">
        <f t="array" ref="Y7461">_xlfn.IFS(ROUND(L7461,0)&lt;=1,"Need to improve 0-1",ROUND(L7461,0)&lt;=2,"Okay 1-2",ROUND(L7461,0)&lt;=3,"Good 2-3",ROUND(L7461,0)&lt;=4,"Great 3-4",ROUND(L7461,0)&lt;=5,"Excellent 4-5")</f>
        <v>Good 2-3</v>
      </c>
      <c r="Z7461" t="str">
        <f t="shared" si="116"/>
        <v>1000-2000</v>
      </c>
    </row>
    <row r="7462" spans="1:26" x14ac:dyDescent="0.3">
      <c r="A7462">
        <v>301514</v>
      </c>
      <c r="B7462" t="s">
        <v>9694</v>
      </c>
      <c r="C7462">
        <v>1</v>
      </c>
      <c r="D7462" t="s">
        <v>8927</v>
      </c>
      <c r="E7462" t="s">
        <v>8815</v>
      </c>
      <c r="F7462" t="s">
        <v>21</v>
      </c>
      <c r="G7462" t="s">
        <v>16</v>
      </c>
      <c r="H7462" t="s">
        <v>16</v>
      </c>
      <c r="I7462">
        <v>3</v>
      </c>
      <c r="J7462">
        <v>223</v>
      </c>
      <c r="K7462">
        <v>1000</v>
      </c>
      <c r="L7462">
        <v>3.4</v>
      </c>
      <c r="M7462" t="s">
        <v>6775</v>
      </c>
      <c r="N7462" t="str">
        <f>SUBSTITUTE(Sheet1[[#This Row],[Datekey_Opening]],"_","-")</f>
        <v>2014-10-26</v>
      </c>
      <c r="O7462">
        <f>YEAR(Sheet1[[#This Row],[Date]])</f>
        <v>2014</v>
      </c>
      <c r="P7462" t="str">
        <f>LOOKUP(Sheet1[[#This Row],[CountryCode]],$AI$4:$AI$18,$AJ$4:$AJ$18)</f>
        <v>India</v>
      </c>
      <c r="Q7462">
        <f>MONTH(Sheet1[[#This Row],[Date]])</f>
        <v>10</v>
      </c>
      <c r="R7462" t="str">
        <f>TEXT(Sheet1[[#This Row],[Date]],"MMMM")</f>
        <v>October</v>
      </c>
      <c r="S7462" t="str">
        <f>TEXT(Sheet1[[#This Row],[Date]],"YYYY-MMM")</f>
        <v>2014-Oct</v>
      </c>
      <c r="T7462">
        <f>WEEKDAY(Sheet1[[#This Row],[Date]])</f>
        <v>1</v>
      </c>
      <c r="U7462" t="str">
        <f>TEXT(Sheet1[[#This Row],[Date]],"DDDD")</f>
        <v>Sunday</v>
      </c>
      <c r="V7462" t="str">
        <f>"FM"&amp;MOD(MONTH(Sheet1[[#This Row],[Date]])-4,12)+1</f>
        <v>FM7</v>
      </c>
      <c r="W7462" t="str">
        <f>"Q"&amp;ROUNDUP(MONTH(Sheet1[[#This Row],[Date]])/3,0)</f>
        <v>Q4</v>
      </c>
      <c r="X7462" t="str">
        <f>"Q"&amp;INT(MOD(MONTH(Sheet1[[#This Row],[Date]])-4,12/3)+1)</f>
        <v>Q3</v>
      </c>
      <c r="Y7462" t="str" cm="1">
        <f t="array" ref="Y7462">_xlfn.IFS(ROUND(L7462,0)&lt;=1,"Need to improve 0-1",ROUND(L7462,0)&lt;=2,"Okay 1-2",ROUND(L7462,0)&lt;=3,"Good 2-3",ROUND(L7462,0)&lt;=4,"Great 3-4",ROUND(L7462,0)&lt;=5,"Excellent 4-5")</f>
        <v>Good 2-3</v>
      </c>
      <c r="Z7462" t="str">
        <f t="shared" si="116"/>
        <v>1000-2000</v>
      </c>
    </row>
    <row r="7463" spans="1:26" x14ac:dyDescent="0.3">
      <c r="A7463">
        <v>310399</v>
      </c>
      <c r="B7463" t="s">
        <v>9695</v>
      </c>
      <c r="C7463">
        <v>1</v>
      </c>
      <c r="D7463" t="s">
        <v>8927</v>
      </c>
      <c r="E7463" t="s">
        <v>9696</v>
      </c>
      <c r="F7463" t="s">
        <v>21</v>
      </c>
      <c r="G7463" t="s">
        <v>21</v>
      </c>
      <c r="H7463" t="s">
        <v>16</v>
      </c>
      <c r="I7463">
        <v>2</v>
      </c>
      <c r="J7463">
        <v>833</v>
      </c>
      <c r="K7463">
        <v>900</v>
      </c>
      <c r="L7463">
        <v>3.7</v>
      </c>
      <c r="M7463" t="s">
        <v>4711</v>
      </c>
      <c r="N7463" t="str">
        <f>SUBSTITUTE(Sheet1[[#This Row],[Datekey_Opening]],"_","-")</f>
        <v>2011-10-21</v>
      </c>
      <c r="O7463">
        <f>YEAR(Sheet1[[#This Row],[Date]])</f>
        <v>2011</v>
      </c>
      <c r="P7463" t="str">
        <f>LOOKUP(Sheet1[[#This Row],[CountryCode]],$AI$4:$AI$18,$AJ$4:$AJ$18)</f>
        <v>India</v>
      </c>
      <c r="Q7463">
        <f>MONTH(Sheet1[[#This Row],[Date]])</f>
        <v>10</v>
      </c>
      <c r="R7463" t="str">
        <f>TEXT(Sheet1[[#This Row],[Date]],"MMMM")</f>
        <v>October</v>
      </c>
      <c r="S7463" t="str">
        <f>TEXT(Sheet1[[#This Row],[Date]],"YYYY-MMM")</f>
        <v>2011-Oct</v>
      </c>
      <c r="T7463">
        <f>WEEKDAY(Sheet1[[#This Row],[Date]])</f>
        <v>6</v>
      </c>
      <c r="U7463" t="str">
        <f>TEXT(Sheet1[[#This Row],[Date]],"DDDD")</f>
        <v>Friday</v>
      </c>
      <c r="V7463" t="str">
        <f>"FM"&amp;MOD(MONTH(Sheet1[[#This Row],[Date]])-4,12)+1</f>
        <v>FM7</v>
      </c>
      <c r="W7463" t="str">
        <f>"Q"&amp;ROUNDUP(MONTH(Sheet1[[#This Row],[Date]])/3,0)</f>
        <v>Q4</v>
      </c>
      <c r="X7463" t="str">
        <f>"Q"&amp;INT(MOD(MONTH(Sheet1[[#This Row],[Date]])-4,12/3)+1)</f>
        <v>Q3</v>
      </c>
      <c r="Y7463" t="str" cm="1">
        <f t="array" ref="Y7463">_xlfn.IFS(ROUND(L7463,0)&lt;=1,"Need to improve 0-1",ROUND(L7463,0)&lt;=2,"Okay 1-2",ROUND(L7463,0)&lt;=3,"Good 2-3",ROUND(L7463,0)&lt;=4,"Great 3-4",ROUND(L7463,0)&lt;=5,"Excellent 4-5")</f>
        <v>Great 3-4</v>
      </c>
      <c r="Z7463" t="str">
        <f t="shared" si="116"/>
        <v>0-1000</v>
      </c>
    </row>
    <row r="7464" spans="1:26" x14ac:dyDescent="0.3">
      <c r="A7464">
        <v>18273566</v>
      </c>
      <c r="B7464" t="s">
        <v>9697</v>
      </c>
      <c r="C7464">
        <v>1</v>
      </c>
      <c r="D7464" t="s">
        <v>8927</v>
      </c>
      <c r="E7464" t="s">
        <v>395</v>
      </c>
      <c r="F7464" t="s">
        <v>16</v>
      </c>
      <c r="G7464" t="s">
        <v>21</v>
      </c>
      <c r="H7464" t="s">
        <v>16</v>
      </c>
      <c r="I7464">
        <v>1</v>
      </c>
      <c r="J7464">
        <v>324</v>
      </c>
      <c r="K7464">
        <v>350</v>
      </c>
      <c r="L7464">
        <v>3.6</v>
      </c>
      <c r="M7464" t="s">
        <v>3656</v>
      </c>
      <c r="N7464" t="str">
        <f>SUBSTITUTE(Sheet1[[#This Row],[Datekey_Opening]],"_","-")</f>
        <v>2010-10-28</v>
      </c>
      <c r="O7464">
        <f>YEAR(Sheet1[[#This Row],[Date]])</f>
        <v>2010</v>
      </c>
      <c r="P7464" t="str">
        <f>LOOKUP(Sheet1[[#This Row],[CountryCode]],$AI$4:$AI$18,$AJ$4:$AJ$18)</f>
        <v>India</v>
      </c>
      <c r="Q7464">
        <f>MONTH(Sheet1[[#This Row],[Date]])</f>
        <v>10</v>
      </c>
      <c r="R7464" t="str">
        <f>TEXT(Sheet1[[#This Row],[Date]],"MMMM")</f>
        <v>October</v>
      </c>
      <c r="S7464" t="str">
        <f>TEXT(Sheet1[[#This Row],[Date]],"YYYY-MMM")</f>
        <v>2010-Oct</v>
      </c>
      <c r="T7464">
        <f>WEEKDAY(Sheet1[[#This Row],[Date]])</f>
        <v>5</v>
      </c>
      <c r="U7464" t="str">
        <f>TEXT(Sheet1[[#This Row],[Date]],"DDDD")</f>
        <v>Thursday</v>
      </c>
      <c r="V7464" t="str">
        <f>"FM"&amp;MOD(MONTH(Sheet1[[#This Row],[Date]])-4,12)+1</f>
        <v>FM7</v>
      </c>
      <c r="W7464" t="str">
        <f>"Q"&amp;ROUNDUP(MONTH(Sheet1[[#This Row],[Date]])/3,0)</f>
        <v>Q4</v>
      </c>
      <c r="X7464" t="str">
        <f>"Q"&amp;INT(MOD(MONTH(Sheet1[[#This Row],[Date]])-4,12/3)+1)</f>
        <v>Q3</v>
      </c>
      <c r="Y7464" t="str" cm="1">
        <f t="array" ref="Y7464">_xlfn.IFS(ROUND(L7464,0)&lt;=1,"Need to improve 0-1",ROUND(L7464,0)&lt;=2,"Okay 1-2",ROUND(L7464,0)&lt;=3,"Good 2-3",ROUND(L7464,0)&lt;=4,"Great 3-4",ROUND(L7464,0)&lt;=5,"Excellent 4-5")</f>
        <v>Great 3-4</v>
      </c>
      <c r="Z7464" t="str">
        <f t="shared" si="116"/>
        <v>0-1000</v>
      </c>
    </row>
    <row r="7465" spans="1:26" x14ac:dyDescent="0.3">
      <c r="A7465">
        <v>18289257</v>
      </c>
      <c r="B7465" t="s">
        <v>9698</v>
      </c>
      <c r="C7465">
        <v>1</v>
      </c>
      <c r="D7465" t="s">
        <v>8927</v>
      </c>
      <c r="E7465" t="s">
        <v>9699</v>
      </c>
      <c r="F7465" t="s">
        <v>16</v>
      </c>
      <c r="G7465" t="s">
        <v>21</v>
      </c>
      <c r="H7465" t="s">
        <v>21</v>
      </c>
      <c r="I7465">
        <v>1</v>
      </c>
      <c r="J7465">
        <v>147</v>
      </c>
      <c r="K7465">
        <v>400</v>
      </c>
      <c r="L7465">
        <v>3.5</v>
      </c>
      <c r="M7465" t="s">
        <v>1188</v>
      </c>
      <c r="N7465" t="str">
        <f>SUBSTITUTE(Sheet1[[#This Row],[Datekey_Opening]],"_","-")</f>
        <v>2010-8-27</v>
      </c>
      <c r="O7465">
        <f>YEAR(Sheet1[[#This Row],[Date]])</f>
        <v>2010</v>
      </c>
      <c r="P7465" t="str">
        <f>LOOKUP(Sheet1[[#This Row],[CountryCode]],$AI$4:$AI$18,$AJ$4:$AJ$18)</f>
        <v>India</v>
      </c>
      <c r="Q7465">
        <f>MONTH(Sheet1[[#This Row],[Date]])</f>
        <v>8</v>
      </c>
      <c r="R7465" t="str">
        <f>TEXT(Sheet1[[#This Row],[Date]],"MMMM")</f>
        <v>August</v>
      </c>
      <c r="S7465" t="str">
        <f>TEXT(Sheet1[[#This Row],[Date]],"YYYY-MMM")</f>
        <v>2010-Aug</v>
      </c>
      <c r="T7465">
        <f>WEEKDAY(Sheet1[[#This Row],[Date]])</f>
        <v>6</v>
      </c>
      <c r="U7465" t="str">
        <f>TEXT(Sheet1[[#This Row],[Date]],"DDDD")</f>
        <v>Friday</v>
      </c>
      <c r="V7465" t="str">
        <f>"FM"&amp;MOD(MONTH(Sheet1[[#This Row],[Date]])-4,12)+1</f>
        <v>FM5</v>
      </c>
      <c r="W7465" t="str">
        <f>"Q"&amp;ROUNDUP(MONTH(Sheet1[[#This Row],[Date]])/3,0)</f>
        <v>Q3</v>
      </c>
      <c r="X7465" t="str">
        <f>"Q"&amp;INT(MOD(MONTH(Sheet1[[#This Row],[Date]])-4,12/3)+1)</f>
        <v>Q1</v>
      </c>
      <c r="Y7465" t="str" cm="1">
        <f t="array" ref="Y7465">_xlfn.IFS(ROUND(L7465,0)&lt;=1,"Need to improve 0-1",ROUND(L7465,0)&lt;=2,"Okay 1-2",ROUND(L7465,0)&lt;=3,"Good 2-3",ROUND(L7465,0)&lt;=4,"Great 3-4",ROUND(L7465,0)&lt;=5,"Excellent 4-5")</f>
        <v>Great 3-4</v>
      </c>
      <c r="Z7465" t="str">
        <f t="shared" si="116"/>
        <v>0-1000</v>
      </c>
    </row>
    <row r="7466" spans="1:26" x14ac:dyDescent="0.3">
      <c r="A7466">
        <v>18381230</v>
      </c>
      <c r="B7466" t="s">
        <v>9698</v>
      </c>
      <c r="C7466">
        <v>1</v>
      </c>
      <c r="D7466" t="s">
        <v>8927</v>
      </c>
      <c r="E7466" t="s">
        <v>9699</v>
      </c>
      <c r="F7466" t="s">
        <v>16</v>
      </c>
      <c r="G7466" t="s">
        <v>21</v>
      </c>
      <c r="H7466" t="s">
        <v>21</v>
      </c>
      <c r="I7466">
        <v>1</v>
      </c>
      <c r="J7466">
        <v>29</v>
      </c>
      <c r="K7466">
        <v>400</v>
      </c>
      <c r="L7466">
        <v>3.5</v>
      </c>
      <c r="M7466" t="s">
        <v>1467</v>
      </c>
      <c r="N7466" t="str">
        <f>SUBSTITUTE(Sheet1[[#This Row],[Datekey_Opening]],"_","-")</f>
        <v>2010-12-26</v>
      </c>
      <c r="O7466">
        <f>YEAR(Sheet1[[#This Row],[Date]])</f>
        <v>2010</v>
      </c>
      <c r="P7466" t="str">
        <f>LOOKUP(Sheet1[[#This Row],[CountryCode]],$AI$4:$AI$18,$AJ$4:$AJ$18)</f>
        <v>India</v>
      </c>
      <c r="Q7466">
        <f>MONTH(Sheet1[[#This Row],[Date]])</f>
        <v>12</v>
      </c>
      <c r="R7466" t="str">
        <f>TEXT(Sheet1[[#This Row],[Date]],"MMMM")</f>
        <v>December</v>
      </c>
      <c r="S7466" t="str">
        <f>TEXT(Sheet1[[#This Row],[Date]],"YYYY-MMM")</f>
        <v>2010-Dec</v>
      </c>
      <c r="T7466">
        <f>WEEKDAY(Sheet1[[#This Row],[Date]])</f>
        <v>1</v>
      </c>
      <c r="U7466" t="str">
        <f>TEXT(Sheet1[[#This Row],[Date]],"DDDD")</f>
        <v>Sunday</v>
      </c>
      <c r="V7466" t="str">
        <f>"FM"&amp;MOD(MONTH(Sheet1[[#This Row],[Date]])-4,12)+1</f>
        <v>FM9</v>
      </c>
      <c r="W7466" t="str">
        <f>"Q"&amp;ROUNDUP(MONTH(Sheet1[[#This Row],[Date]])/3,0)</f>
        <v>Q4</v>
      </c>
      <c r="X7466" t="str">
        <f>"Q"&amp;INT(MOD(MONTH(Sheet1[[#This Row],[Date]])-4,12/3)+1)</f>
        <v>Q1</v>
      </c>
      <c r="Y7466" t="str" cm="1">
        <f t="array" ref="Y7466">_xlfn.IFS(ROUND(L7466,0)&lt;=1,"Need to improve 0-1",ROUND(L7466,0)&lt;=2,"Okay 1-2",ROUND(L7466,0)&lt;=3,"Good 2-3",ROUND(L7466,0)&lt;=4,"Great 3-4",ROUND(L7466,0)&lt;=5,"Excellent 4-5")</f>
        <v>Great 3-4</v>
      </c>
      <c r="Z7466" t="str">
        <f t="shared" si="116"/>
        <v>0-1000</v>
      </c>
    </row>
    <row r="7467" spans="1:26" x14ac:dyDescent="0.3">
      <c r="A7467">
        <v>18254530</v>
      </c>
      <c r="B7467" t="s">
        <v>8555</v>
      </c>
      <c r="C7467">
        <v>1</v>
      </c>
      <c r="D7467" t="s">
        <v>8927</v>
      </c>
      <c r="E7467" t="s">
        <v>4515</v>
      </c>
      <c r="F7467" t="s">
        <v>16</v>
      </c>
      <c r="G7467" t="s">
        <v>21</v>
      </c>
      <c r="H7467" t="s">
        <v>16</v>
      </c>
      <c r="I7467">
        <v>1</v>
      </c>
      <c r="J7467">
        <v>518</v>
      </c>
      <c r="K7467">
        <v>400</v>
      </c>
      <c r="L7467">
        <v>3.7</v>
      </c>
      <c r="M7467" t="s">
        <v>9200</v>
      </c>
      <c r="N7467" t="str">
        <f>SUBSTITUTE(Sheet1[[#This Row],[Datekey_Opening]],"_","-")</f>
        <v>2018-9-4</v>
      </c>
      <c r="O7467">
        <f>YEAR(Sheet1[[#This Row],[Date]])</f>
        <v>2018</v>
      </c>
      <c r="P7467" t="str">
        <f>LOOKUP(Sheet1[[#This Row],[CountryCode]],$AI$4:$AI$18,$AJ$4:$AJ$18)</f>
        <v>India</v>
      </c>
      <c r="Q7467">
        <f>MONTH(Sheet1[[#This Row],[Date]])</f>
        <v>9</v>
      </c>
      <c r="R7467" t="str">
        <f>TEXT(Sheet1[[#This Row],[Date]],"MMMM")</f>
        <v>September</v>
      </c>
      <c r="S7467" t="str">
        <f>TEXT(Sheet1[[#This Row],[Date]],"YYYY-MMM")</f>
        <v>2018-Sep</v>
      </c>
      <c r="T7467">
        <f>WEEKDAY(Sheet1[[#This Row],[Date]])</f>
        <v>3</v>
      </c>
      <c r="U7467" t="str">
        <f>TEXT(Sheet1[[#This Row],[Date]],"DDDD")</f>
        <v>Tuesday</v>
      </c>
      <c r="V7467" t="str">
        <f>"FM"&amp;MOD(MONTH(Sheet1[[#This Row],[Date]])-4,12)+1</f>
        <v>FM6</v>
      </c>
      <c r="W7467" t="str">
        <f>"Q"&amp;ROUNDUP(MONTH(Sheet1[[#This Row],[Date]])/3,0)</f>
        <v>Q3</v>
      </c>
      <c r="X7467" t="str">
        <f>"Q"&amp;INT(MOD(MONTH(Sheet1[[#This Row],[Date]])-4,12/3)+1)</f>
        <v>Q2</v>
      </c>
      <c r="Y7467" t="str" cm="1">
        <f t="array" ref="Y7467">_xlfn.IFS(ROUND(L7467,0)&lt;=1,"Need to improve 0-1",ROUND(L7467,0)&lt;=2,"Okay 1-2",ROUND(L7467,0)&lt;=3,"Good 2-3",ROUND(L7467,0)&lt;=4,"Great 3-4",ROUND(L7467,0)&lt;=5,"Excellent 4-5")</f>
        <v>Great 3-4</v>
      </c>
      <c r="Z7467" t="str">
        <f t="shared" si="116"/>
        <v>0-1000</v>
      </c>
    </row>
    <row r="7468" spans="1:26" x14ac:dyDescent="0.3">
      <c r="A7468">
        <v>18431970</v>
      </c>
      <c r="B7468" t="s">
        <v>9700</v>
      </c>
      <c r="C7468">
        <v>1</v>
      </c>
      <c r="D7468" t="s">
        <v>8927</v>
      </c>
      <c r="E7468" t="s">
        <v>831</v>
      </c>
      <c r="F7468" t="s">
        <v>16</v>
      </c>
      <c r="G7468" t="s">
        <v>21</v>
      </c>
      <c r="H7468" t="s">
        <v>16</v>
      </c>
      <c r="I7468">
        <v>1</v>
      </c>
      <c r="J7468">
        <v>29</v>
      </c>
      <c r="K7468">
        <v>400</v>
      </c>
      <c r="L7468">
        <v>3.4</v>
      </c>
      <c r="M7468" t="s">
        <v>6802</v>
      </c>
      <c r="N7468" t="str">
        <f>SUBSTITUTE(Sheet1[[#This Row],[Datekey_Opening]],"_","-")</f>
        <v>2012-9-27</v>
      </c>
      <c r="O7468">
        <f>YEAR(Sheet1[[#This Row],[Date]])</f>
        <v>2012</v>
      </c>
      <c r="P7468" t="str">
        <f>LOOKUP(Sheet1[[#This Row],[CountryCode]],$AI$4:$AI$18,$AJ$4:$AJ$18)</f>
        <v>India</v>
      </c>
      <c r="Q7468">
        <f>MONTH(Sheet1[[#This Row],[Date]])</f>
        <v>9</v>
      </c>
      <c r="R7468" t="str">
        <f>TEXT(Sheet1[[#This Row],[Date]],"MMMM")</f>
        <v>September</v>
      </c>
      <c r="S7468" t="str">
        <f>TEXT(Sheet1[[#This Row],[Date]],"YYYY-MMM")</f>
        <v>2012-Sep</v>
      </c>
      <c r="T7468">
        <f>WEEKDAY(Sheet1[[#This Row],[Date]])</f>
        <v>5</v>
      </c>
      <c r="U7468" t="str">
        <f>TEXT(Sheet1[[#This Row],[Date]],"DDDD")</f>
        <v>Thursday</v>
      </c>
      <c r="V7468" t="str">
        <f>"FM"&amp;MOD(MONTH(Sheet1[[#This Row],[Date]])-4,12)+1</f>
        <v>FM6</v>
      </c>
      <c r="W7468" t="str">
        <f>"Q"&amp;ROUNDUP(MONTH(Sheet1[[#This Row],[Date]])/3,0)</f>
        <v>Q3</v>
      </c>
      <c r="X7468" t="str">
        <f>"Q"&amp;INT(MOD(MONTH(Sheet1[[#This Row],[Date]])-4,12/3)+1)</f>
        <v>Q2</v>
      </c>
      <c r="Y7468" t="str" cm="1">
        <f t="array" ref="Y7468">_xlfn.IFS(ROUND(L7468,0)&lt;=1,"Need to improve 0-1",ROUND(L7468,0)&lt;=2,"Okay 1-2",ROUND(L7468,0)&lt;=3,"Good 2-3",ROUND(L7468,0)&lt;=4,"Great 3-4",ROUND(L7468,0)&lt;=5,"Excellent 4-5")</f>
        <v>Good 2-3</v>
      </c>
      <c r="Z7468" t="str">
        <f t="shared" si="116"/>
        <v>0-1000</v>
      </c>
    </row>
    <row r="7469" spans="1:26" x14ac:dyDescent="0.3">
      <c r="A7469">
        <v>2334</v>
      </c>
      <c r="B7469" t="s">
        <v>9701</v>
      </c>
      <c r="C7469">
        <v>1</v>
      </c>
      <c r="D7469" t="s">
        <v>8927</v>
      </c>
      <c r="E7469" t="s">
        <v>893</v>
      </c>
      <c r="F7469" t="s">
        <v>16</v>
      </c>
      <c r="G7469" t="s">
        <v>16</v>
      </c>
      <c r="H7469" t="s">
        <v>16</v>
      </c>
      <c r="I7469">
        <v>1</v>
      </c>
      <c r="J7469">
        <v>85</v>
      </c>
      <c r="K7469">
        <v>400</v>
      </c>
      <c r="L7469">
        <v>3.5</v>
      </c>
      <c r="M7469" t="s">
        <v>3103</v>
      </c>
      <c r="N7469" t="str">
        <f>SUBSTITUTE(Sheet1[[#This Row],[Datekey_Opening]],"_","-")</f>
        <v>2016-9-28</v>
      </c>
      <c r="O7469">
        <f>YEAR(Sheet1[[#This Row],[Date]])</f>
        <v>2016</v>
      </c>
      <c r="P7469" t="str">
        <f>LOOKUP(Sheet1[[#This Row],[CountryCode]],$AI$4:$AI$18,$AJ$4:$AJ$18)</f>
        <v>India</v>
      </c>
      <c r="Q7469">
        <f>MONTH(Sheet1[[#This Row],[Date]])</f>
        <v>9</v>
      </c>
      <c r="R7469" t="str">
        <f>TEXT(Sheet1[[#This Row],[Date]],"MMMM")</f>
        <v>September</v>
      </c>
      <c r="S7469" t="str">
        <f>TEXT(Sheet1[[#This Row],[Date]],"YYYY-MMM")</f>
        <v>2016-Sep</v>
      </c>
      <c r="T7469">
        <f>WEEKDAY(Sheet1[[#This Row],[Date]])</f>
        <v>4</v>
      </c>
      <c r="U7469" t="str">
        <f>TEXT(Sheet1[[#This Row],[Date]],"DDDD")</f>
        <v>Wednesday</v>
      </c>
      <c r="V7469" t="str">
        <f>"FM"&amp;MOD(MONTH(Sheet1[[#This Row],[Date]])-4,12)+1</f>
        <v>FM6</v>
      </c>
      <c r="W7469" t="str">
        <f>"Q"&amp;ROUNDUP(MONTH(Sheet1[[#This Row],[Date]])/3,0)</f>
        <v>Q3</v>
      </c>
      <c r="X7469" t="str">
        <f>"Q"&amp;INT(MOD(MONTH(Sheet1[[#This Row],[Date]])-4,12/3)+1)</f>
        <v>Q2</v>
      </c>
      <c r="Y7469" t="str" cm="1">
        <f t="array" ref="Y7469">_xlfn.IFS(ROUND(L7469,0)&lt;=1,"Need to improve 0-1",ROUND(L7469,0)&lt;=2,"Okay 1-2",ROUND(L7469,0)&lt;=3,"Good 2-3",ROUND(L7469,0)&lt;=4,"Great 3-4",ROUND(L7469,0)&lt;=5,"Excellent 4-5")</f>
        <v>Great 3-4</v>
      </c>
      <c r="Z7469" t="str">
        <f t="shared" si="116"/>
        <v>0-1000</v>
      </c>
    </row>
    <row r="7470" spans="1:26" x14ac:dyDescent="0.3">
      <c r="A7470">
        <v>18472655</v>
      </c>
      <c r="B7470" t="s">
        <v>9702</v>
      </c>
      <c r="C7470">
        <v>1</v>
      </c>
      <c r="D7470" t="s">
        <v>8927</v>
      </c>
      <c r="E7470" t="s">
        <v>2830</v>
      </c>
      <c r="F7470" t="s">
        <v>16</v>
      </c>
      <c r="G7470" t="s">
        <v>21</v>
      </c>
      <c r="H7470" t="s">
        <v>16</v>
      </c>
      <c r="I7470">
        <v>1</v>
      </c>
      <c r="J7470">
        <v>6</v>
      </c>
      <c r="K7470">
        <v>400</v>
      </c>
      <c r="L7470">
        <v>3.1</v>
      </c>
      <c r="M7470" t="s">
        <v>1355</v>
      </c>
      <c r="N7470" t="str">
        <f>SUBSTITUTE(Sheet1[[#This Row],[Datekey_Opening]],"_","-")</f>
        <v>2017-9-3</v>
      </c>
      <c r="O7470">
        <f>YEAR(Sheet1[[#This Row],[Date]])</f>
        <v>2017</v>
      </c>
      <c r="P7470" t="str">
        <f>LOOKUP(Sheet1[[#This Row],[CountryCode]],$AI$4:$AI$18,$AJ$4:$AJ$18)</f>
        <v>India</v>
      </c>
      <c r="Q7470">
        <f>MONTH(Sheet1[[#This Row],[Date]])</f>
        <v>9</v>
      </c>
      <c r="R7470" t="str">
        <f>TEXT(Sheet1[[#This Row],[Date]],"MMMM")</f>
        <v>September</v>
      </c>
      <c r="S7470" t="str">
        <f>TEXT(Sheet1[[#This Row],[Date]],"YYYY-MMM")</f>
        <v>2017-Sep</v>
      </c>
      <c r="T7470">
        <f>WEEKDAY(Sheet1[[#This Row],[Date]])</f>
        <v>1</v>
      </c>
      <c r="U7470" t="str">
        <f>TEXT(Sheet1[[#This Row],[Date]],"DDDD")</f>
        <v>Sunday</v>
      </c>
      <c r="V7470" t="str">
        <f>"FM"&amp;MOD(MONTH(Sheet1[[#This Row],[Date]])-4,12)+1</f>
        <v>FM6</v>
      </c>
      <c r="W7470" t="str">
        <f>"Q"&amp;ROUNDUP(MONTH(Sheet1[[#This Row],[Date]])/3,0)</f>
        <v>Q3</v>
      </c>
      <c r="X7470" t="str">
        <f>"Q"&amp;INT(MOD(MONTH(Sheet1[[#This Row],[Date]])-4,12/3)+1)</f>
        <v>Q2</v>
      </c>
      <c r="Y7470" t="str" cm="1">
        <f t="array" ref="Y7470">_xlfn.IFS(ROUND(L7470,0)&lt;=1,"Need to improve 0-1",ROUND(L7470,0)&lt;=2,"Okay 1-2",ROUND(L7470,0)&lt;=3,"Good 2-3",ROUND(L7470,0)&lt;=4,"Great 3-4",ROUND(L7470,0)&lt;=5,"Excellent 4-5")</f>
        <v>Good 2-3</v>
      </c>
      <c r="Z7470" t="str">
        <f t="shared" si="116"/>
        <v>0-1000</v>
      </c>
    </row>
    <row r="7471" spans="1:26" x14ac:dyDescent="0.3">
      <c r="A7471">
        <v>18303845</v>
      </c>
      <c r="B7471" t="s">
        <v>8948</v>
      </c>
      <c r="C7471">
        <v>1</v>
      </c>
      <c r="D7471" t="s">
        <v>8927</v>
      </c>
      <c r="E7471" t="s">
        <v>584</v>
      </c>
      <c r="F7471" t="s">
        <v>16</v>
      </c>
      <c r="G7471" t="s">
        <v>21</v>
      </c>
      <c r="H7471" t="s">
        <v>16</v>
      </c>
      <c r="I7471">
        <v>1</v>
      </c>
      <c r="J7471">
        <v>47</v>
      </c>
      <c r="K7471">
        <v>400</v>
      </c>
      <c r="L7471">
        <v>3.6</v>
      </c>
      <c r="M7471" t="s">
        <v>9118</v>
      </c>
      <c r="N7471" t="str">
        <f>SUBSTITUTE(Sheet1[[#This Row],[Datekey_Opening]],"_","-")</f>
        <v>2015-9-4</v>
      </c>
      <c r="O7471">
        <f>YEAR(Sheet1[[#This Row],[Date]])</f>
        <v>2015</v>
      </c>
      <c r="P7471" t="str">
        <f>LOOKUP(Sheet1[[#This Row],[CountryCode]],$AI$4:$AI$18,$AJ$4:$AJ$18)</f>
        <v>India</v>
      </c>
      <c r="Q7471">
        <f>MONTH(Sheet1[[#This Row],[Date]])</f>
        <v>9</v>
      </c>
      <c r="R7471" t="str">
        <f>TEXT(Sheet1[[#This Row],[Date]],"MMMM")</f>
        <v>September</v>
      </c>
      <c r="S7471" t="str">
        <f>TEXT(Sheet1[[#This Row],[Date]],"YYYY-MMM")</f>
        <v>2015-Sep</v>
      </c>
      <c r="T7471">
        <f>WEEKDAY(Sheet1[[#This Row],[Date]])</f>
        <v>6</v>
      </c>
      <c r="U7471" t="str">
        <f>TEXT(Sheet1[[#This Row],[Date]],"DDDD")</f>
        <v>Friday</v>
      </c>
      <c r="V7471" t="str">
        <f>"FM"&amp;MOD(MONTH(Sheet1[[#This Row],[Date]])-4,12)+1</f>
        <v>FM6</v>
      </c>
      <c r="W7471" t="str">
        <f>"Q"&amp;ROUNDUP(MONTH(Sheet1[[#This Row],[Date]])/3,0)</f>
        <v>Q3</v>
      </c>
      <c r="X7471" t="str">
        <f>"Q"&amp;INT(MOD(MONTH(Sheet1[[#This Row],[Date]])-4,12/3)+1)</f>
        <v>Q2</v>
      </c>
      <c r="Y7471" t="str" cm="1">
        <f t="array" ref="Y7471">_xlfn.IFS(ROUND(L7471,0)&lt;=1,"Need to improve 0-1",ROUND(L7471,0)&lt;=2,"Okay 1-2",ROUND(L7471,0)&lt;=3,"Good 2-3",ROUND(L7471,0)&lt;=4,"Great 3-4",ROUND(L7471,0)&lt;=5,"Excellent 4-5")</f>
        <v>Great 3-4</v>
      </c>
      <c r="Z7471" t="str">
        <f t="shared" si="116"/>
        <v>0-1000</v>
      </c>
    </row>
    <row r="7472" spans="1:26" x14ac:dyDescent="0.3">
      <c r="A7472">
        <v>18438249</v>
      </c>
      <c r="B7472" t="s">
        <v>9703</v>
      </c>
      <c r="C7472">
        <v>1</v>
      </c>
      <c r="D7472" t="s">
        <v>8927</v>
      </c>
      <c r="E7472" t="s">
        <v>426</v>
      </c>
      <c r="F7472" t="s">
        <v>16</v>
      </c>
      <c r="G7472" t="s">
        <v>16</v>
      </c>
      <c r="H7472" t="s">
        <v>16</v>
      </c>
      <c r="I7472">
        <v>1</v>
      </c>
      <c r="J7472">
        <v>4</v>
      </c>
      <c r="K7472">
        <v>400</v>
      </c>
      <c r="L7472">
        <v>3</v>
      </c>
      <c r="M7472" t="s">
        <v>1734</v>
      </c>
      <c r="N7472" t="str">
        <f>SUBSTITUTE(Sheet1[[#This Row],[Datekey_Opening]],"_","-")</f>
        <v>2012-9-28</v>
      </c>
      <c r="O7472">
        <f>YEAR(Sheet1[[#This Row],[Date]])</f>
        <v>2012</v>
      </c>
      <c r="P7472" t="str">
        <f>LOOKUP(Sheet1[[#This Row],[CountryCode]],$AI$4:$AI$18,$AJ$4:$AJ$18)</f>
        <v>India</v>
      </c>
      <c r="Q7472">
        <f>MONTH(Sheet1[[#This Row],[Date]])</f>
        <v>9</v>
      </c>
      <c r="R7472" t="str">
        <f>TEXT(Sheet1[[#This Row],[Date]],"MMMM")</f>
        <v>September</v>
      </c>
      <c r="S7472" t="str">
        <f>TEXT(Sheet1[[#This Row],[Date]],"YYYY-MMM")</f>
        <v>2012-Sep</v>
      </c>
      <c r="T7472">
        <f>WEEKDAY(Sheet1[[#This Row],[Date]])</f>
        <v>6</v>
      </c>
      <c r="U7472" t="str">
        <f>TEXT(Sheet1[[#This Row],[Date]],"DDDD")</f>
        <v>Friday</v>
      </c>
      <c r="V7472" t="str">
        <f>"FM"&amp;MOD(MONTH(Sheet1[[#This Row],[Date]])-4,12)+1</f>
        <v>FM6</v>
      </c>
      <c r="W7472" t="str">
        <f>"Q"&amp;ROUNDUP(MONTH(Sheet1[[#This Row],[Date]])/3,0)</f>
        <v>Q3</v>
      </c>
      <c r="X7472" t="str">
        <f>"Q"&amp;INT(MOD(MONTH(Sheet1[[#This Row],[Date]])-4,12/3)+1)</f>
        <v>Q2</v>
      </c>
      <c r="Y7472" t="str" cm="1">
        <f t="array" ref="Y7472">_xlfn.IFS(ROUND(L7472,0)&lt;=1,"Need to improve 0-1",ROUND(L7472,0)&lt;=2,"Okay 1-2",ROUND(L7472,0)&lt;=3,"Good 2-3",ROUND(L7472,0)&lt;=4,"Great 3-4",ROUND(L7472,0)&lt;=5,"Excellent 4-5")</f>
        <v>Good 2-3</v>
      </c>
      <c r="Z7472" t="str">
        <f t="shared" si="116"/>
        <v>0-1000</v>
      </c>
    </row>
    <row r="7473" spans="1:26" x14ac:dyDescent="0.3">
      <c r="A7473">
        <v>18398614</v>
      </c>
      <c r="B7473" t="s">
        <v>9704</v>
      </c>
      <c r="C7473">
        <v>1</v>
      </c>
      <c r="D7473" t="s">
        <v>8927</v>
      </c>
      <c r="E7473" t="s">
        <v>405</v>
      </c>
      <c r="F7473" t="s">
        <v>16</v>
      </c>
      <c r="G7473" t="s">
        <v>16</v>
      </c>
      <c r="H7473" t="s">
        <v>16</v>
      </c>
      <c r="I7473">
        <v>1</v>
      </c>
      <c r="J7473">
        <v>3</v>
      </c>
      <c r="K7473">
        <v>400</v>
      </c>
      <c r="L7473">
        <v>1</v>
      </c>
      <c r="M7473" t="s">
        <v>1966</v>
      </c>
      <c r="N7473" t="str">
        <f>SUBSTITUTE(Sheet1[[#This Row],[Datekey_Opening]],"_","-")</f>
        <v>2011-9-9</v>
      </c>
      <c r="O7473">
        <f>YEAR(Sheet1[[#This Row],[Date]])</f>
        <v>2011</v>
      </c>
      <c r="P7473" t="str">
        <f>LOOKUP(Sheet1[[#This Row],[CountryCode]],$AI$4:$AI$18,$AJ$4:$AJ$18)</f>
        <v>India</v>
      </c>
      <c r="Q7473">
        <f>MONTH(Sheet1[[#This Row],[Date]])</f>
        <v>9</v>
      </c>
      <c r="R7473" t="str">
        <f>TEXT(Sheet1[[#This Row],[Date]],"MMMM")</f>
        <v>September</v>
      </c>
      <c r="S7473" t="str">
        <f>TEXT(Sheet1[[#This Row],[Date]],"YYYY-MMM")</f>
        <v>2011-Sep</v>
      </c>
      <c r="T7473">
        <f>WEEKDAY(Sheet1[[#This Row],[Date]])</f>
        <v>6</v>
      </c>
      <c r="U7473" t="str">
        <f>TEXT(Sheet1[[#This Row],[Date]],"DDDD")</f>
        <v>Friday</v>
      </c>
      <c r="V7473" t="str">
        <f>"FM"&amp;MOD(MONTH(Sheet1[[#This Row],[Date]])-4,12)+1</f>
        <v>FM6</v>
      </c>
      <c r="W7473" t="str">
        <f>"Q"&amp;ROUNDUP(MONTH(Sheet1[[#This Row],[Date]])/3,0)</f>
        <v>Q3</v>
      </c>
      <c r="X7473" t="str">
        <f>"Q"&amp;INT(MOD(MONTH(Sheet1[[#This Row],[Date]])-4,12/3)+1)</f>
        <v>Q2</v>
      </c>
      <c r="Y7473" t="str" cm="1">
        <f t="array" ref="Y7473">_xlfn.IFS(ROUND(L7473,0)&lt;=1,"Need to improve 0-1",ROUND(L7473,0)&lt;=2,"Okay 1-2",ROUND(L7473,0)&lt;=3,"Good 2-3",ROUND(L7473,0)&lt;=4,"Great 3-4",ROUND(L7473,0)&lt;=5,"Excellent 4-5")</f>
        <v>Need to improve 0-1</v>
      </c>
      <c r="Z7473" t="str">
        <f t="shared" si="116"/>
        <v>0-1000</v>
      </c>
    </row>
    <row r="7474" spans="1:26" x14ac:dyDescent="0.3">
      <c r="A7474">
        <v>18215963</v>
      </c>
      <c r="B7474" t="s">
        <v>9705</v>
      </c>
      <c r="C7474">
        <v>1</v>
      </c>
      <c r="D7474" t="s">
        <v>8927</v>
      </c>
      <c r="E7474" t="s">
        <v>365</v>
      </c>
      <c r="F7474" t="s">
        <v>16</v>
      </c>
      <c r="G7474" t="s">
        <v>21</v>
      </c>
      <c r="H7474" t="s">
        <v>16</v>
      </c>
      <c r="I7474">
        <v>1</v>
      </c>
      <c r="J7474">
        <v>15</v>
      </c>
      <c r="K7474">
        <v>400</v>
      </c>
      <c r="L7474">
        <v>2.7</v>
      </c>
      <c r="M7474" t="s">
        <v>4292</v>
      </c>
      <c r="N7474" t="str">
        <f>SUBSTITUTE(Sheet1[[#This Row],[Datekey_Opening]],"_","-")</f>
        <v>2017-9-14</v>
      </c>
      <c r="O7474">
        <f>YEAR(Sheet1[[#This Row],[Date]])</f>
        <v>2017</v>
      </c>
      <c r="P7474" t="str">
        <f>LOOKUP(Sheet1[[#This Row],[CountryCode]],$AI$4:$AI$18,$AJ$4:$AJ$18)</f>
        <v>India</v>
      </c>
      <c r="Q7474">
        <f>MONTH(Sheet1[[#This Row],[Date]])</f>
        <v>9</v>
      </c>
      <c r="R7474" t="str">
        <f>TEXT(Sheet1[[#This Row],[Date]],"MMMM")</f>
        <v>September</v>
      </c>
      <c r="S7474" t="str">
        <f>TEXT(Sheet1[[#This Row],[Date]],"YYYY-MMM")</f>
        <v>2017-Sep</v>
      </c>
      <c r="T7474">
        <f>WEEKDAY(Sheet1[[#This Row],[Date]])</f>
        <v>5</v>
      </c>
      <c r="U7474" t="str">
        <f>TEXT(Sheet1[[#This Row],[Date]],"DDDD")</f>
        <v>Thursday</v>
      </c>
      <c r="V7474" t="str">
        <f>"FM"&amp;MOD(MONTH(Sheet1[[#This Row],[Date]])-4,12)+1</f>
        <v>FM6</v>
      </c>
      <c r="W7474" t="str">
        <f>"Q"&amp;ROUNDUP(MONTH(Sheet1[[#This Row],[Date]])/3,0)</f>
        <v>Q3</v>
      </c>
      <c r="X7474" t="str">
        <f>"Q"&amp;INT(MOD(MONTH(Sheet1[[#This Row],[Date]])-4,12/3)+1)</f>
        <v>Q2</v>
      </c>
      <c r="Y7474" t="str" cm="1">
        <f t="array" ref="Y7474">_xlfn.IFS(ROUND(L7474,0)&lt;=1,"Need to improve 0-1",ROUND(L7474,0)&lt;=2,"Okay 1-2",ROUND(L7474,0)&lt;=3,"Good 2-3",ROUND(L7474,0)&lt;=4,"Great 3-4",ROUND(L7474,0)&lt;=5,"Excellent 4-5")</f>
        <v>Good 2-3</v>
      </c>
      <c r="Z7474" t="str">
        <f t="shared" si="116"/>
        <v>0-1000</v>
      </c>
    </row>
    <row r="7475" spans="1:26" x14ac:dyDescent="0.3">
      <c r="A7475">
        <v>18308083</v>
      </c>
      <c r="B7475" t="s">
        <v>9706</v>
      </c>
      <c r="C7475">
        <v>1</v>
      </c>
      <c r="D7475" t="s">
        <v>8927</v>
      </c>
      <c r="E7475" t="s">
        <v>435</v>
      </c>
      <c r="F7475" t="s">
        <v>16</v>
      </c>
      <c r="G7475" t="s">
        <v>16</v>
      </c>
      <c r="H7475" t="s">
        <v>16</v>
      </c>
      <c r="I7475">
        <v>1</v>
      </c>
      <c r="J7475">
        <v>9</v>
      </c>
      <c r="K7475">
        <v>400</v>
      </c>
      <c r="L7475">
        <v>3.2</v>
      </c>
      <c r="M7475" t="s">
        <v>3110</v>
      </c>
      <c r="N7475" t="str">
        <f>SUBSTITUTE(Sheet1[[#This Row],[Datekey_Opening]],"_","-")</f>
        <v>2013-9-4</v>
      </c>
      <c r="O7475">
        <f>YEAR(Sheet1[[#This Row],[Date]])</f>
        <v>2013</v>
      </c>
      <c r="P7475" t="str">
        <f>LOOKUP(Sheet1[[#This Row],[CountryCode]],$AI$4:$AI$18,$AJ$4:$AJ$18)</f>
        <v>India</v>
      </c>
      <c r="Q7475">
        <f>MONTH(Sheet1[[#This Row],[Date]])</f>
        <v>9</v>
      </c>
      <c r="R7475" t="str">
        <f>TEXT(Sheet1[[#This Row],[Date]],"MMMM")</f>
        <v>September</v>
      </c>
      <c r="S7475" t="str">
        <f>TEXT(Sheet1[[#This Row],[Date]],"YYYY-MMM")</f>
        <v>2013-Sep</v>
      </c>
      <c r="T7475">
        <f>WEEKDAY(Sheet1[[#This Row],[Date]])</f>
        <v>4</v>
      </c>
      <c r="U7475" t="str">
        <f>TEXT(Sheet1[[#This Row],[Date]],"DDDD")</f>
        <v>Wednesday</v>
      </c>
      <c r="V7475" t="str">
        <f>"FM"&amp;MOD(MONTH(Sheet1[[#This Row],[Date]])-4,12)+1</f>
        <v>FM6</v>
      </c>
      <c r="W7475" t="str">
        <f>"Q"&amp;ROUNDUP(MONTH(Sheet1[[#This Row],[Date]])/3,0)</f>
        <v>Q3</v>
      </c>
      <c r="X7475" t="str">
        <f>"Q"&amp;INT(MOD(MONTH(Sheet1[[#This Row],[Date]])-4,12/3)+1)</f>
        <v>Q2</v>
      </c>
      <c r="Y7475" t="str" cm="1">
        <f t="array" ref="Y7475">_xlfn.IFS(ROUND(L7475,0)&lt;=1,"Need to improve 0-1",ROUND(L7475,0)&lt;=2,"Okay 1-2",ROUND(L7475,0)&lt;=3,"Good 2-3",ROUND(L7475,0)&lt;=4,"Great 3-4",ROUND(L7475,0)&lt;=5,"Excellent 4-5")</f>
        <v>Good 2-3</v>
      </c>
      <c r="Z7475" t="str">
        <f t="shared" si="116"/>
        <v>0-1000</v>
      </c>
    </row>
    <row r="7476" spans="1:26" x14ac:dyDescent="0.3">
      <c r="A7476">
        <v>18272367</v>
      </c>
      <c r="B7476" t="s">
        <v>5231</v>
      </c>
      <c r="C7476">
        <v>1</v>
      </c>
      <c r="D7476" t="s">
        <v>8927</v>
      </c>
      <c r="E7476" t="s">
        <v>395</v>
      </c>
      <c r="F7476" t="s">
        <v>16</v>
      </c>
      <c r="G7476" t="s">
        <v>16</v>
      </c>
      <c r="H7476" t="s">
        <v>16</v>
      </c>
      <c r="I7476">
        <v>1</v>
      </c>
      <c r="J7476">
        <v>232</v>
      </c>
      <c r="K7476">
        <v>400</v>
      </c>
      <c r="L7476">
        <v>3.9</v>
      </c>
      <c r="M7476" t="s">
        <v>1046</v>
      </c>
      <c r="N7476" t="str">
        <f>SUBSTITUTE(Sheet1[[#This Row],[Datekey_Opening]],"_","-")</f>
        <v>2017-8-20</v>
      </c>
      <c r="O7476">
        <f>YEAR(Sheet1[[#This Row],[Date]])</f>
        <v>2017</v>
      </c>
      <c r="P7476" t="str">
        <f>LOOKUP(Sheet1[[#This Row],[CountryCode]],$AI$4:$AI$18,$AJ$4:$AJ$18)</f>
        <v>India</v>
      </c>
      <c r="Q7476">
        <f>MONTH(Sheet1[[#This Row],[Date]])</f>
        <v>8</v>
      </c>
      <c r="R7476" t="str">
        <f>TEXT(Sheet1[[#This Row],[Date]],"MMMM")</f>
        <v>August</v>
      </c>
      <c r="S7476" t="str">
        <f>TEXT(Sheet1[[#This Row],[Date]],"YYYY-MMM")</f>
        <v>2017-Aug</v>
      </c>
      <c r="T7476">
        <f>WEEKDAY(Sheet1[[#This Row],[Date]])</f>
        <v>1</v>
      </c>
      <c r="U7476" t="str">
        <f>TEXT(Sheet1[[#This Row],[Date]],"DDDD")</f>
        <v>Sunday</v>
      </c>
      <c r="V7476" t="str">
        <f>"FM"&amp;MOD(MONTH(Sheet1[[#This Row],[Date]])-4,12)+1</f>
        <v>FM5</v>
      </c>
      <c r="W7476" t="str">
        <f>"Q"&amp;ROUNDUP(MONTH(Sheet1[[#This Row],[Date]])/3,0)</f>
        <v>Q3</v>
      </c>
      <c r="X7476" t="str">
        <f>"Q"&amp;INT(MOD(MONTH(Sheet1[[#This Row],[Date]])-4,12/3)+1)</f>
        <v>Q1</v>
      </c>
      <c r="Y7476" t="str" cm="1">
        <f t="array" ref="Y7476">_xlfn.IFS(ROUND(L7476,0)&lt;=1,"Need to improve 0-1",ROUND(L7476,0)&lt;=2,"Okay 1-2",ROUND(L7476,0)&lt;=3,"Good 2-3",ROUND(L7476,0)&lt;=4,"Great 3-4",ROUND(L7476,0)&lt;=5,"Excellent 4-5")</f>
        <v>Great 3-4</v>
      </c>
      <c r="Z7476" t="str">
        <f t="shared" si="116"/>
        <v>0-1000</v>
      </c>
    </row>
    <row r="7477" spans="1:26" x14ac:dyDescent="0.3">
      <c r="A7477">
        <v>18435286</v>
      </c>
      <c r="B7477" t="s">
        <v>9707</v>
      </c>
      <c r="C7477">
        <v>1</v>
      </c>
      <c r="D7477" t="s">
        <v>8927</v>
      </c>
      <c r="E7477" t="s">
        <v>1057</v>
      </c>
      <c r="F7477" t="s">
        <v>16</v>
      </c>
      <c r="G7477" t="s">
        <v>21</v>
      </c>
      <c r="H7477" t="s">
        <v>16</v>
      </c>
      <c r="I7477">
        <v>1</v>
      </c>
      <c r="J7477">
        <v>2</v>
      </c>
      <c r="K7477">
        <v>400</v>
      </c>
      <c r="L7477">
        <v>1</v>
      </c>
      <c r="M7477" t="s">
        <v>7908</v>
      </c>
      <c r="N7477" t="str">
        <f>SUBSTITUTE(Sheet1[[#This Row],[Datekey_Opening]],"_","-")</f>
        <v>2016-8-2</v>
      </c>
      <c r="O7477">
        <f>YEAR(Sheet1[[#This Row],[Date]])</f>
        <v>2016</v>
      </c>
      <c r="P7477" t="str">
        <f>LOOKUP(Sheet1[[#This Row],[CountryCode]],$AI$4:$AI$18,$AJ$4:$AJ$18)</f>
        <v>India</v>
      </c>
      <c r="Q7477">
        <f>MONTH(Sheet1[[#This Row],[Date]])</f>
        <v>8</v>
      </c>
      <c r="R7477" t="str">
        <f>TEXT(Sheet1[[#This Row],[Date]],"MMMM")</f>
        <v>August</v>
      </c>
      <c r="S7477" t="str">
        <f>TEXT(Sheet1[[#This Row],[Date]],"YYYY-MMM")</f>
        <v>2016-Aug</v>
      </c>
      <c r="T7477">
        <f>WEEKDAY(Sheet1[[#This Row],[Date]])</f>
        <v>3</v>
      </c>
      <c r="U7477" t="str">
        <f>TEXT(Sheet1[[#This Row],[Date]],"DDDD")</f>
        <v>Tuesday</v>
      </c>
      <c r="V7477" t="str">
        <f>"FM"&amp;MOD(MONTH(Sheet1[[#This Row],[Date]])-4,12)+1</f>
        <v>FM5</v>
      </c>
      <c r="W7477" t="str">
        <f>"Q"&amp;ROUNDUP(MONTH(Sheet1[[#This Row],[Date]])/3,0)</f>
        <v>Q3</v>
      </c>
      <c r="X7477" t="str">
        <f>"Q"&amp;INT(MOD(MONTH(Sheet1[[#This Row],[Date]])-4,12/3)+1)</f>
        <v>Q1</v>
      </c>
      <c r="Y7477" t="str" cm="1">
        <f t="array" ref="Y7477">_xlfn.IFS(ROUND(L7477,0)&lt;=1,"Need to improve 0-1",ROUND(L7477,0)&lt;=2,"Okay 1-2",ROUND(L7477,0)&lt;=3,"Good 2-3",ROUND(L7477,0)&lt;=4,"Great 3-4",ROUND(L7477,0)&lt;=5,"Excellent 4-5")</f>
        <v>Need to improve 0-1</v>
      </c>
      <c r="Z7477" t="str">
        <f t="shared" si="116"/>
        <v>0-1000</v>
      </c>
    </row>
    <row r="7478" spans="1:26" x14ac:dyDescent="0.3">
      <c r="A7478">
        <v>18243997</v>
      </c>
      <c r="B7478" t="s">
        <v>9708</v>
      </c>
      <c r="C7478">
        <v>1</v>
      </c>
      <c r="D7478" t="s">
        <v>8927</v>
      </c>
      <c r="E7478" t="s">
        <v>3395</v>
      </c>
      <c r="F7478" t="s">
        <v>16</v>
      </c>
      <c r="G7478" t="s">
        <v>16</v>
      </c>
      <c r="H7478" t="s">
        <v>16</v>
      </c>
      <c r="I7478">
        <v>1</v>
      </c>
      <c r="J7478">
        <v>33</v>
      </c>
      <c r="K7478">
        <v>400</v>
      </c>
      <c r="L7478">
        <v>3.2</v>
      </c>
      <c r="M7478" t="s">
        <v>5577</v>
      </c>
      <c r="N7478" t="str">
        <f>SUBSTITUTE(Sheet1[[#This Row],[Datekey_Opening]],"_","-")</f>
        <v>2015-8-11</v>
      </c>
      <c r="O7478">
        <f>YEAR(Sheet1[[#This Row],[Date]])</f>
        <v>2015</v>
      </c>
      <c r="P7478" t="str">
        <f>LOOKUP(Sheet1[[#This Row],[CountryCode]],$AI$4:$AI$18,$AJ$4:$AJ$18)</f>
        <v>India</v>
      </c>
      <c r="Q7478">
        <f>MONTH(Sheet1[[#This Row],[Date]])</f>
        <v>8</v>
      </c>
      <c r="R7478" t="str">
        <f>TEXT(Sheet1[[#This Row],[Date]],"MMMM")</f>
        <v>August</v>
      </c>
      <c r="S7478" t="str">
        <f>TEXT(Sheet1[[#This Row],[Date]],"YYYY-MMM")</f>
        <v>2015-Aug</v>
      </c>
      <c r="T7478">
        <f>WEEKDAY(Sheet1[[#This Row],[Date]])</f>
        <v>3</v>
      </c>
      <c r="U7478" t="str">
        <f>TEXT(Sheet1[[#This Row],[Date]],"DDDD")</f>
        <v>Tuesday</v>
      </c>
      <c r="V7478" t="str">
        <f>"FM"&amp;MOD(MONTH(Sheet1[[#This Row],[Date]])-4,12)+1</f>
        <v>FM5</v>
      </c>
      <c r="W7478" t="str">
        <f>"Q"&amp;ROUNDUP(MONTH(Sheet1[[#This Row],[Date]])/3,0)</f>
        <v>Q3</v>
      </c>
      <c r="X7478" t="str">
        <f>"Q"&amp;INT(MOD(MONTH(Sheet1[[#This Row],[Date]])-4,12/3)+1)</f>
        <v>Q1</v>
      </c>
      <c r="Y7478" t="str" cm="1">
        <f t="array" ref="Y7478">_xlfn.IFS(ROUND(L7478,0)&lt;=1,"Need to improve 0-1",ROUND(L7478,0)&lt;=2,"Okay 1-2",ROUND(L7478,0)&lt;=3,"Good 2-3",ROUND(L7478,0)&lt;=4,"Great 3-4",ROUND(L7478,0)&lt;=5,"Excellent 4-5")</f>
        <v>Good 2-3</v>
      </c>
      <c r="Z7478" t="str">
        <f t="shared" si="116"/>
        <v>0-1000</v>
      </c>
    </row>
    <row r="7479" spans="1:26" x14ac:dyDescent="0.3">
      <c r="A7479">
        <v>18292443</v>
      </c>
      <c r="B7479" t="s">
        <v>9709</v>
      </c>
      <c r="C7479">
        <v>1</v>
      </c>
      <c r="D7479" t="s">
        <v>8927</v>
      </c>
      <c r="E7479" t="s">
        <v>578</v>
      </c>
      <c r="F7479" t="s">
        <v>16</v>
      </c>
      <c r="G7479" t="s">
        <v>16</v>
      </c>
      <c r="H7479" t="s">
        <v>16</v>
      </c>
      <c r="I7479">
        <v>1</v>
      </c>
      <c r="J7479">
        <v>8</v>
      </c>
      <c r="K7479">
        <v>400</v>
      </c>
      <c r="L7479">
        <v>2.8</v>
      </c>
      <c r="M7479" t="s">
        <v>51</v>
      </c>
      <c r="N7479" t="str">
        <f>SUBSTITUTE(Sheet1[[#This Row],[Datekey_Opening]],"_","-")</f>
        <v>2015-8-13</v>
      </c>
      <c r="O7479">
        <f>YEAR(Sheet1[[#This Row],[Date]])</f>
        <v>2015</v>
      </c>
      <c r="P7479" t="str">
        <f>LOOKUP(Sheet1[[#This Row],[CountryCode]],$AI$4:$AI$18,$AJ$4:$AJ$18)</f>
        <v>India</v>
      </c>
      <c r="Q7479">
        <f>MONTH(Sheet1[[#This Row],[Date]])</f>
        <v>8</v>
      </c>
      <c r="R7479" t="str">
        <f>TEXT(Sheet1[[#This Row],[Date]],"MMMM")</f>
        <v>August</v>
      </c>
      <c r="S7479" t="str">
        <f>TEXT(Sheet1[[#This Row],[Date]],"YYYY-MMM")</f>
        <v>2015-Aug</v>
      </c>
      <c r="T7479">
        <f>WEEKDAY(Sheet1[[#This Row],[Date]])</f>
        <v>5</v>
      </c>
      <c r="U7479" t="str">
        <f>TEXT(Sheet1[[#This Row],[Date]],"DDDD")</f>
        <v>Thursday</v>
      </c>
      <c r="V7479" t="str">
        <f>"FM"&amp;MOD(MONTH(Sheet1[[#This Row],[Date]])-4,12)+1</f>
        <v>FM5</v>
      </c>
      <c r="W7479" t="str">
        <f>"Q"&amp;ROUNDUP(MONTH(Sheet1[[#This Row],[Date]])/3,0)</f>
        <v>Q3</v>
      </c>
      <c r="X7479" t="str">
        <f>"Q"&amp;INT(MOD(MONTH(Sheet1[[#This Row],[Date]])-4,12/3)+1)</f>
        <v>Q1</v>
      </c>
      <c r="Y7479" t="str" cm="1">
        <f t="array" ref="Y7479">_xlfn.IFS(ROUND(L7479,0)&lt;=1,"Need to improve 0-1",ROUND(L7479,0)&lt;=2,"Okay 1-2",ROUND(L7479,0)&lt;=3,"Good 2-3",ROUND(L7479,0)&lt;=4,"Great 3-4",ROUND(L7479,0)&lt;=5,"Excellent 4-5")</f>
        <v>Good 2-3</v>
      </c>
      <c r="Z7479" t="str">
        <f t="shared" si="116"/>
        <v>0-1000</v>
      </c>
    </row>
    <row r="7480" spans="1:26" x14ac:dyDescent="0.3">
      <c r="A7480">
        <v>18388032</v>
      </c>
      <c r="B7480" t="s">
        <v>9710</v>
      </c>
      <c r="C7480">
        <v>1</v>
      </c>
      <c r="D7480" t="s">
        <v>8927</v>
      </c>
      <c r="E7480" t="s">
        <v>429</v>
      </c>
      <c r="F7480" t="s">
        <v>16</v>
      </c>
      <c r="G7480" t="s">
        <v>16</v>
      </c>
      <c r="H7480" t="s">
        <v>16</v>
      </c>
      <c r="I7480">
        <v>1</v>
      </c>
      <c r="J7480">
        <v>24</v>
      </c>
      <c r="K7480">
        <v>400</v>
      </c>
      <c r="L7480">
        <v>3.4</v>
      </c>
      <c r="M7480" t="s">
        <v>3430</v>
      </c>
      <c r="N7480" t="str">
        <f>SUBSTITUTE(Sheet1[[#This Row],[Datekey_Opening]],"_","-")</f>
        <v>2018-8-22</v>
      </c>
      <c r="O7480">
        <f>YEAR(Sheet1[[#This Row],[Date]])</f>
        <v>2018</v>
      </c>
      <c r="P7480" t="str">
        <f>LOOKUP(Sheet1[[#This Row],[CountryCode]],$AI$4:$AI$18,$AJ$4:$AJ$18)</f>
        <v>India</v>
      </c>
      <c r="Q7480">
        <f>MONTH(Sheet1[[#This Row],[Date]])</f>
        <v>8</v>
      </c>
      <c r="R7480" t="str">
        <f>TEXT(Sheet1[[#This Row],[Date]],"MMMM")</f>
        <v>August</v>
      </c>
      <c r="S7480" t="str">
        <f>TEXT(Sheet1[[#This Row],[Date]],"YYYY-MMM")</f>
        <v>2018-Aug</v>
      </c>
      <c r="T7480">
        <f>WEEKDAY(Sheet1[[#This Row],[Date]])</f>
        <v>4</v>
      </c>
      <c r="U7480" t="str">
        <f>TEXT(Sheet1[[#This Row],[Date]],"DDDD")</f>
        <v>Wednesday</v>
      </c>
      <c r="V7480" t="str">
        <f>"FM"&amp;MOD(MONTH(Sheet1[[#This Row],[Date]])-4,12)+1</f>
        <v>FM5</v>
      </c>
      <c r="W7480" t="str">
        <f>"Q"&amp;ROUNDUP(MONTH(Sheet1[[#This Row],[Date]])/3,0)</f>
        <v>Q3</v>
      </c>
      <c r="X7480" t="str">
        <f>"Q"&amp;INT(MOD(MONTH(Sheet1[[#This Row],[Date]])-4,12/3)+1)</f>
        <v>Q1</v>
      </c>
      <c r="Y7480" t="str" cm="1">
        <f t="array" ref="Y7480">_xlfn.IFS(ROUND(L7480,0)&lt;=1,"Need to improve 0-1",ROUND(L7480,0)&lt;=2,"Okay 1-2",ROUND(L7480,0)&lt;=3,"Good 2-3",ROUND(L7480,0)&lt;=4,"Great 3-4",ROUND(L7480,0)&lt;=5,"Excellent 4-5")</f>
        <v>Good 2-3</v>
      </c>
      <c r="Z7480" t="str">
        <f t="shared" si="116"/>
        <v>0-1000</v>
      </c>
    </row>
    <row r="7481" spans="1:26" x14ac:dyDescent="0.3">
      <c r="A7481">
        <v>18381249</v>
      </c>
      <c r="B7481" t="s">
        <v>9711</v>
      </c>
      <c r="C7481">
        <v>1</v>
      </c>
      <c r="D7481" t="s">
        <v>8927</v>
      </c>
      <c r="E7481" t="s">
        <v>362</v>
      </c>
      <c r="F7481" t="s">
        <v>16</v>
      </c>
      <c r="G7481" t="s">
        <v>21</v>
      </c>
      <c r="H7481" t="s">
        <v>16</v>
      </c>
      <c r="I7481">
        <v>1</v>
      </c>
      <c r="J7481">
        <v>6</v>
      </c>
      <c r="K7481">
        <v>400</v>
      </c>
      <c r="L7481">
        <v>2.5</v>
      </c>
      <c r="M7481" t="s">
        <v>6073</v>
      </c>
      <c r="N7481" t="str">
        <f>SUBSTITUTE(Sheet1[[#This Row],[Datekey_Opening]],"_","-")</f>
        <v>2016-7-27</v>
      </c>
      <c r="O7481">
        <f>YEAR(Sheet1[[#This Row],[Date]])</f>
        <v>2016</v>
      </c>
      <c r="P7481" t="str">
        <f>LOOKUP(Sheet1[[#This Row],[CountryCode]],$AI$4:$AI$18,$AJ$4:$AJ$18)</f>
        <v>India</v>
      </c>
      <c r="Q7481">
        <f>MONTH(Sheet1[[#This Row],[Date]])</f>
        <v>7</v>
      </c>
      <c r="R7481" t="str">
        <f>TEXT(Sheet1[[#This Row],[Date]],"MMMM")</f>
        <v>July</v>
      </c>
      <c r="S7481" t="str">
        <f>TEXT(Sheet1[[#This Row],[Date]],"YYYY-MMM")</f>
        <v>2016-Jul</v>
      </c>
      <c r="T7481">
        <f>WEEKDAY(Sheet1[[#This Row],[Date]])</f>
        <v>4</v>
      </c>
      <c r="U7481" t="str">
        <f>TEXT(Sheet1[[#This Row],[Date]],"DDDD")</f>
        <v>Wednesday</v>
      </c>
      <c r="V7481" t="str">
        <f>"FM"&amp;MOD(MONTH(Sheet1[[#This Row],[Date]])-4,12)+1</f>
        <v>FM4</v>
      </c>
      <c r="W7481" t="str">
        <f>"Q"&amp;ROUNDUP(MONTH(Sheet1[[#This Row],[Date]])/3,0)</f>
        <v>Q3</v>
      </c>
      <c r="X7481" t="str">
        <f>"Q"&amp;INT(MOD(MONTH(Sheet1[[#This Row],[Date]])-4,12/3)+1)</f>
        <v>Q4</v>
      </c>
      <c r="Y7481" t="str" cm="1">
        <f t="array" ref="Y7481">_xlfn.IFS(ROUND(L7481,0)&lt;=1,"Need to improve 0-1",ROUND(L7481,0)&lt;=2,"Okay 1-2",ROUND(L7481,0)&lt;=3,"Good 2-3",ROUND(L7481,0)&lt;=4,"Great 3-4",ROUND(L7481,0)&lt;=5,"Excellent 4-5")</f>
        <v>Good 2-3</v>
      </c>
      <c r="Z7481" t="str">
        <f t="shared" si="116"/>
        <v>0-1000</v>
      </c>
    </row>
    <row r="7482" spans="1:26" x14ac:dyDescent="0.3">
      <c r="A7482">
        <v>312175</v>
      </c>
      <c r="B7482" t="s">
        <v>9712</v>
      </c>
      <c r="C7482">
        <v>1</v>
      </c>
      <c r="D7482" t="s">
        <v>8927</v>
      </c>
      <c r="E7482" t="s">
        <v>567</v>
      </c>
      <c r="F7482" t="s">
        <v>16</v>
      </c>
      <c r="G7482" t="s">
        <v>16</v>
      </c>
      <c r="H7482" t="s">
        <v>16</v>
      </c>
      <c r="I7482">
        <v>1</v>
      </c>
      <c r="J7482">
        <v>6</v>
      </c>
      <c r="K7482">
        <v>400</v>
      </c>
      <c r="L7482">
        <v>2.8</v>
      </c>
      <c r="M7482" t="s">
        <v>660</v>
      </c>
      <c r="N7482" t="str">
        <f>SUBSTITUTE(Sheet1[[#This Row],[Datekey_Opening]],"_","-")</f>
        <v>2017-7-2</v>
      </c>
      <c r="O7482">
        <f>YEAR(Sheet1[[#This Row],[Date]])</f>
        <v>2017</v>
      </c>
      <c r="P7482" t="str">
        <f>LOOKUP(Sheet1[[#This Row],[CountryCode]],$AI$4:$AI$18,$AJ$4:$AJ$18)</f>
        <v>India</v>
      </c>
      <c r="Q7482">
        <f>MONTH(Sheet1[[#This Row],[Date]])</f>
        <v>7</v>
      </c>
      <c r="R7482" t="str">
        <f>TEXT(Sheet1[[#This Row],[Date]],"MMMM")</f>
        <v>July</v>
      </c>
      <c r="S7482" t="str">
        <f>TEXT(Sheet1[[#This Row],[Date]],"YYYY-MMM")</f>
        <v>2017-Jul</v>
      </c>
      <c r="T7482">
        <f>WEEKDAY(Sheet1[[#This Row],[Date]])</f>
        <v>1</v>
      </c>
      <c r="U7482" t="str">
        <f>TEXT(Sheet1[[#This Row],[Date]],"DDDD")</f>
        <v>Sunday</v>
      </c>
      <c r="V7482" t="str">
        <f>"FM"&amp;MOD(MONTH(Sheet1[[#This Row],[Date]])-4,12)+1</f>
        <v>FM4</v>
      </c>
      <c r="W7482" t="str">
        <f>"Q"&amp;ROUNDUP(MONTH(Sheet1[[#This Row],[Date]])/3,0)</f>
        <v>Q3</v>
      </c>
      <c r="X7482" t="str">
        <f>"Q"&amp;INT(MOD(MONTH(Sheet1[[#This Row],[Date]])-4,12/3)+1)</f>
        <v>Q4</v>
      </c>
      <c r="Y7482" t="str" cm="1">
        <f t="array" ref="Y7482">_xlfn.IFS(ROUND(L7482,0)&lt;=1,"Need to improve 0-1",ROUND(L7482,0)&lt;=2,"Okay 1-2",ROUND(L7482,0)&lt;=3,"Good 2-3",ROUND(L7482,0)&lt;=4,"Great 3-4",ROUND(L7482,0)&lt;=5,"Excellent 4-5")</f>
        <v>Good 2-3</v>
      </c>
      <c r="Z7482" t="str">
        <f t="shared" si="116"/>
        <v>0-1000</v>
      </c>
    </row>
    <row r="7483" spans="1:26" x14ac:dyDescent="0.3">
      <c r="A7483">
        <v>309519</v>
      </c>
      <c r="B7483" t="s">
        <v>9713</v>
      </c>
      <c r="C7483">
        <v>1</v>
      </c>
      <c r="D7483" t="s">
        <v>8927</v>
      </c>
      <c r="E7483" t="s">
        <v>395</v>
      </c>
      <c r="F7483" t="s">
        <v>16</v>
      </c>
      <c r="G7483" t="s">
        <v>21</v>
      </c>
      <c r="H7483" t="s">
        <v>16</v>
      </c>
      <c r="I7483">
        <v>1</v>
      </c>
      <c r="J7483">
        <v>165</v>
      </c>
      <c r="K7483">
        <v>400</v>
      </c>
      <c r="L7483">
        <v>3.6</v>
      </c>
      <c r="M7483" t="s">
        <v>4779</v>
      </c>
      <c r="N7483" t="str">
        <f>SUBSTITUTE(Sheet1[[#This Row],[Datekey_Opening]],"_","-")</f>
        <v>2010-7-11</v>
      </c>
      <c r="O7483">
        <f>YEAR(Sheet1[[#This Row],[Date]])</f>
        <v>2010</v>
      </c>
      <c r="P7483" t="str">
        <f>LOOKUP(Sheet1[[#This Row],[CountryCode]],$AI$4:$AI$18,$AJ$4:$AJ$18)</f>
        <v>India</v>
      </c>
      <c r="Q7483">
        <f>MONTH(Sheet1[[#This Row],[Date]])</f>
        <v>7</v>
      </c>
      <c r="R7483" t="str">
        <f>TEXT(Sheet1[[#This Row],[Date]],"MMMM")</f>
        <v>July</v>
      </c>
      <c r="S7483" t="str">
        <f>TEXT(Sheet1[[#This Row],[Date]],"YYYY-MMM")</f>
        <v>2010-Jul</v>
      </c>
      <c r="T7483">
        <f>WEEKDAY(Sheet1[[#This Row],[Date]])</f>
        <v>1</v>
      </c>
      <c r="U7483" t="str">
        <f>TEXT(Sheet1[[#This Row],[Date]],"DDDD")</f>
        <v>Sunday</v>
      </c>
      <c r="V7483" t="str">
        <f>"FM"&amp;MOD(MONTH(Sheet1[[#This Row],[Date]])-4,12)+1</f>
        <v>FM4</v>
      </c>
      <c r="W7483" t="str">
        <f>"Q"&amp;ROUNDUP(MONTH(Sheet1[[#This Row],[Date]])/3,0)</f>
        <v>Q3</v>
      </c>
      <c r="X7483" t="str">
        <f>"Q"&amp;INT(MOD(MONTH(Sheet1[[#This Row],[Date]])-4,12/3)+1)</f>
        <v>Q4</v>
      </c>
      <c r="Y7483" t="str" cm="1">
        <f t="array" ref="Y7483">_xlfn.IFS(ROUND(L7483,0)&lt;=1,"Need to improve 0-1",ROUND(L7483,0)&lt;=2,"Okay 1-2",ROUND(L7483,0)&lt;=3,"Good 2-3",ROUND(L7483,0)&lt;=4,"Great 3-4",ROUND(L7483,0)&lt;=5,"Excellent 4-5")</f>
        <v>Great 3-4</v>
      </c>
      <c r="Z7483" t="str">
        <f t="shared" si="116"/>
        <v>0-1000</v>
      </c>
    </row>
    <row r="7484" spans="1:26" x14ac:dyDescent="0.3">
      <c r="A7484">
        <v>18472688</v>
      </c>
      <c r="B7484" t="s">
        <v>9714</v>
      </c>
      <c r="C7484">
        <v>1</v>
      </c>
      <c r="D7484" t="s">
        <v>8927</v>
      </c>
      <c r="E7484" t="s">
        <v>708</v>
      </c>
      <c r="F7484" t="s">
        <v>16</v>
      </c>
      <c r="G7484" t="s">
        <v>16</v>
      </c>
      <c r="H7484" t="s">
        <v>16</v>
      </c>
      <c r="I7484">
        <v>1</v>
      </c>
      <c r="J7484">
        <v>5</v>
      </c>
      <c r="K7484">
        <v>400</v>
      </c>
      <c r="L7484">
        <v>3</v>
      </c>
      <c r="M7484" t="s">
        <v>3874</v>
      </c>
      <c r="N7484" t="str">
        <f>SUBSTITUTE(Sheet1[[#This Row],[Datekey_Opening]],"_","-")</f>
        <v>2014-7-18</v>
      </c>
      <c r="O7484">
        <f>YEAR(Sheet1[[#This Row],[Date]])</f>
        <v>2014</v>
      </c>
      <c r="P7484" t="str">
        <f>LOOKUP(Sheet1[[#This Row],[CountryCode]],$AI$4:$AI$18,$AJ$4:$AJ$18)</f>
        <v>India</v>
      </c>
      <c r="Q7484">
        <f>MONTH(Sheet1[[#This Row],[Date]])</f>
        <v>7</v>
      </c>
      <c r="R7484" t="str">
        <f>TEXT(Sheet1[[#This Row],[Date]],"MMMM")</f>
        <v>July</v>
      </c>
      <c r="S7484" t="str">
        <f>TEXT(Sheet1[[#This Row],[Date]],"YYYY-MMM")</f>
        <v>2014-Jul</v>
      </c>
      <c r="T7484">
        <f>WEEKDAY(Sheet1[[#This Row],[Date]])</f>
        <v>6</v>
      </c>
      <c r="U7484" t="str">
        <f>TEXT(Sheet1[[#This Row],[Date]],"DDDD")</f>
        <v>Friday</v>
      </c>
      <c r="V7484" t="str">
        <f>"FM"&amp;MOD(MONTH(Sheet1[[#This Row],[Date]])-4,12)+1</f>
        <v>FM4</v>
      </c>
      <c r="W7484" t="str">
        <f>"Q"&amp;ROUNDUP(MONTH(Sheet1[[#This Row],[Date]])/3,0)</f>
        <v>Q3</v>
      </c>
      <c r="X7484" t="str">
        <f>"Q"&amp;INT(MOD(MONTH(Sheet1[[#This Row],[Date]])-4,12/3)+1)</f>
        <v>Q4</v>
      </c>
      <c r="Y7484" t="str" cm="1">
        <f t="array" ref="Y7484">_xlfn.IFS(ROUND(L7484,0)&lt;=1,"Need to improve 0-1",ROUND(L7484,0)&lt;=2,"Okay 1-2",ROUND(L7484,0)&lt;=3,"Good 2-3",ROUND(L7484,0)&lt;=4,"Great 3-4",ROUND(L7484,0)&lt;=5,"Excellent 4-5")</f>
        <v>Good 2-3</v>
      </c>
      <c r="Z7484" t="str">
        <f t="shared" si="116"/>
        <v>0-1000</v>
      </c>
    </row>
    <row r="7485" spans="1:26" x14ac:dyDescent="0.3">
      <c r="A7485">
        <v>18438321</v>
      </c>
      <c r="B7485" t="s">
        <v>9715</v>
      </c>
      <c r="C7485">
        <v>1</v>
      </c>
      <c r="D7485" t="s">
        <v>8927</v>
      </c>
      <c r="E7485" t="s">
        <v>9360</v>
      </c>
      <c r="F7485" t="s">
        <v>16</v>
      </c>
      <c r="G7485" t="s">
        <v>16</v>
      </c>
      <c r="H7485" t="s">
        <v>16</v>
      </c>
      <c r="I7485">
        <v>1</v>
      </c>
      <c r="J7485">
        <v>3</v>
      </c>
      <c r="K7485">
        <v>400</v>
      </c>
      <c r="L7485">
        <v>1</v>
      </c>
      <c r="M7485" t="s">
        <v>9716</v>
      </c>
      <c r="N7485" t="str">
        <f>SUBSTITUTE(Sheet1[[#This Row],[Datekey_Opening]],"_","-")</f>
        <v>2015-7-4</v>
      </c>
      <c r="O7485">
        <f>YEAR(Sheet1[[#This Row],[Date]])</f>
        <v>2015</v>
      </c>
      <c r="P7485" t="str">
        <f>LOOKUP(Sheet1[[#This Row],[CountryCode]],$AI$4:$AI$18,$AJ$4:$AJ$18)</f>
        <v>India</v>
      </c>
      <c r="Q7485">
        <f>MONTH(Sheet1[[#This Row],[Date]])</f>
        <v>7</v>
      </c>
      <c r="R7485" t="str">
        <f>TEXT(Sheet1[[#This Row],[Date]],"MMMM")</f>
        <v>July</v>
      </c>
      <c r="S7485" t="str">
        <f>TEXT(Sheet1[[#This Row],[Date]],"YYYY-MMM")</f>
        <v>2015-Jul</v>
      </c>
      <c r="T7485">
        <f>WEEKDAY(Sheet1[[#This Row],[Date]])</f>
        <v>7</v>
      </c>
      <c r="U7485" t="str">
        <f>TEXT(Sheet1[[#This Row],[Date]],"DDDD")</f>
        <v>Saturday</v>
      </c>
      <c r="V7485" t="str">
        <f>"FM"&amp;MOD(MONTH(Sheet1[[#This Row],[Date]])-4,12)+1</f>
        <v>FM4</v>
      </c>
      <c r="W7485" t="str">
        <f>"Q"&amp;ROUNDUP(MONTH(Sheet1[[#This Row],[Date]])/3,0)</f>
        <v>Q3</v>
      </c>
      <c r="X7485" t="str">
        <f>"Q"&amp;INT(MOD(MONTH(Sheet1[[#This Row],[Date]])-4,12/3)+1)</f>
        <v>Q4</v>
      </c>
      <c r="Y7485" t="str" cm="1">
        <f t="array" ref="Y7485">_xlfn.IFS(ROUND(L7485,0)&lt;=1,"Need to improve 0-1",ROUND(L7485,0)&lt;=2,"Okay 1-2",ROUND(L7485,0)&lt;=3,"Good 2-3",ROUND(L7485,0)&lt;=4,"Great 3-4",ROUND(L7485,0)&lt;=5,"Excellent 4-5")</f>
        <v>Need to improve 0-1</v>
      </c>
      <c r="Z7485" t="str">
        <f t="shared" si="116"/>
        <v>0-1000</v>
      </c>
    </row>
    <row r="7486" spans="1:26" x14ac:dyDescent="0.3">
      <c r="A7486">
        <v>5681</v>
      </c>
      <c r="B7486" t="s">
        <v>9717</v>
      </c>
      <c r="C7486">
        <v>1</v>
      </c>
      <c r="D7486" t="s">
        <v>8927</v>
      </c>
      <c r="E7486" t="s">
        <v>426</v>
      </c>
      <c r="F7486" t="s">
        <v>16</v>
      </c>
      <c r="G7486" t="s">
        <v>16</v>
      </c>
      <c r="H7486" t="s">
        <v>16</v>
      </c>
      <c r="I7486">
        <v>1</v>
      </c>
      <c r="J7486">
        <v>22</v>
      </c>
      <c r="K7486">
        <v>400</v>
      </c>
      <c r="L7486">
        <v>2.9</v>
      </c>
      <c r="M7486" t="s">
        <v>9718</v>
      </c>
      <c r="N7486" t="str">
        <f>SUBSTITUTE(Sheet1[[#This Row],[Datekey_Opening]],"_","-")</f>
        <v>2016-7-12</v>
      </c>
      <c r="O7486">
        <f>YEAR(Sheet1[[#This Row],[Date]])</f>
        <v>2016</v>
      </c>
      <c r="P7486" t="str">
        <f>LOOKUP(Sheet1[[#This Row],[CountryCode]],$AI$4:$AI$18,$AJ$4:$AJ$18)</f>
        <v>India</v>
      </c>
      <c r="Q7486">
        <f>MONTH(Sheet1[[#This Row],[Date]])</f>
        <v>7</v>
      </c>
      <c r="R7486" t="str">
        <f>TEXT(Sheet1[[#This Row],[Date]],"MMMM")</f>
        <v>July</v>
      </c>
      <c r="S7486" t="str">
        <f>TEXT(Sheet1[[#This Row],[Date]],"YYYY-MMM")</f>
        <v>2016-Jul</v>
      </c>
      <c r="T7486">
        <f>WEEKDAY(Sheet1[[#This Row],[Date]])</f>
        <v>3</v>
      </c>
      <c r="U7486" t="str">
        <f>TEXT(Sheet1[[#This Row],[Date]],"DDDD")</f>
        <v>Tuesday</v>
      </c>
      <c r="V7486" t="str">
        <f>"FM"&amp;MOD(MONTH(Sheet1[[#This Row],[Date]])-4,12)+1</f>
        <v>FM4</v>
      </c>
      <c r="W7486" t="str">
        <f>"Q"&amp;ROUNDUP(MONTH(Sheet1[[#This Row],[Date]])/3,0)</f>
        <v>Q3</v>
      </c>
      <c r="X7486" t="str">
        <f>"Q"&amp;INT(MOD(MONTH(Sheet1[[#This Row],[Date]])-4,12/3)+1)</f>
        <v>Q4</v>
      </c>
      <c r="Y7486" t="str" cm="1">
        <f t="array" ref="Y7486">_xlfn.IFS(ROUND(L7486,0)&lt;=1,"Need to improve 0-1",ROUND(L7486,0)&lt;=2,"Okay 1-2",ROUND(L7486,0)&lt;=3,"Good 2-3",ROUND(L7486,0)&lt;=4,"Great 3-4",ROUND(L7486,0)&lt;=5,"Excellent 4-5")</f>
        <v>Good 2-3</v>
      </c>
      <c r="Z7486" t="str">
        <f t="shared" si="116"/>
        <v>0-1000</v>
      </c>
    </row>
    <row r="7487" spans="1:26" x14ac:dyDescent="0.3">
      <c r="A7487">
        <v>312313</v>
      </c>
      <c r="B7487" t="s">
        <v>9719</v>
      </c>
      <c r="C7487">
        <v>1</v>
      </c>
      <c r="D7487" t="s">
        <v>8927</v>
      </c>
      <c r="E7487" t="s">
        <v>538</v>
      </c>
      <c r="F7487" t="s">
        <v>16</v>
      </c>
      <c r="G7487" t="s">
        <v>16</v>
      </c>
      <c r="H7487" t="s">
        <v>16</v>
      </c>
      <c r="I7487">
        <v>1</v>
      </c>
      <c r="J7487">
        <v>5</v>
      </c>
      <c r="K7487">
        <v>400</v>
      </c>
      <c r="L7487">
        <v>2.8</v>
      </c>
      <c r="M7487" t="s">
        <v>4123</v>
      </c>
      <c r="N7487" t="str">
        <f>SUBSTITUTE(Sheet1[[#This Row],[Datekey_Opening]],"_","-")</f>
        <v>2010-7-9</v>
      </c>
      <c r="O7487">
        <f>YEAR(Sheet1[[#This Row],[Date]])</f>
        <v>2010</v>
      </c>
      <c r="P7487" t="str">
        <f>LOOKUP(Sheet1[[#This Row],[CountryCode]],$AI$4:$AI$18,$AJ$4:$AJ$18)</f>
        <v>India</v>
      </c>
      <c r="Q7487">
        <f>MONTH(Sheet1[[#This Row],[Date]])</f>
        <v>7</v>
      </c>
      <c r="R7487" t="str">
        <f>TEXT(Sheet1[[#This Row],[Date]],"MMMM")</f>
        <v>July</v>
      </c>
      <c r="S7487" t="str">
        <f>TEXT(Sheet1[[#This Row],[Date]],"YYYY-MMM")</f>
        <v>2010-Jul</v>
      </c>
      <c r="T7487">
        <f>WEEKDAY(Sheet1[[#This Row],[Date]])</f>
        <v>6</v>
      </c>
      <c r="U7487" t="str">
        <f>TEXT(Sheet1[[#This Row],[Date]],"DDDD")</f>
        <v>Friday</v>
      </c>
      <c r="V7487" t="str">
        <f>"FM"&amp;MOD(MONTH(Sheet1[[#This Row],[Date]])-4,12)+1</f>
        <v>FM4</v>
      </c>
      <c r="W7487" t="str">
        <f>"Q"&amp;ROUNDUP(MONTH(Sheet1[[#This Row],[Date]])/3,0)</f>
        <v>Q3</v>
      </c>
      <c r="X7487" t="str">
        <f>"Q"&amp;INT(MOD(MONTH(Sheet1[[#This Row],[Date]])-4,12/3)+1)</f>
        <v>Q4</v>
      </c>
      <c r="Y7487" t="str" cm="1">
        <f t="array" ref="Y7487">_xlfn.IFS(ROUND(L7487,0)&lt;=1,"Need to improve 0-1",ROUND(L7487,0)&lt;=2,"Okay 1-2",ROUND(L7487,0)&lt;=3,"Good 2-3",ROUND(L7487,0)&lt;=4,"Great 3-4",ROUND(L7487,0)&lt;=5,"Excellent 4-5")</f>
        <v>Good 2-3</v>
      </c>
      <c r="Z7487" t="str">
        <f t="shared" si="116"/>
        <v>0-1000</v>
      </c>
    </row>
    <row r="7488" spans="1:26" x14ac:dyDescent="0.3">
      <c r="A7488">
        <v>18378765</v>
      </c>
      <c r="B7488" t="s">
        <v>9720</v>
      </c>
      <c r="C7488">
        <v>1</v>
      </c>
      <c r="D7488" t="s">
        <v>8927</v>
      </c>
      <c r="E7488" t="s">
        <v>9721</v>
      </c>
      <c r="F7488" t="s">
        <v>16</v>
      </c>
      <c r="G7488" t="s">
        <v>16</v>
      </c>
      <c r="H7488" t="s">
        <v>16</v>
      </c>
      <c r="I7488">
        <v>1</v>
      </c>
      <c r="J7488">
        <v>10</v>
      </c>
      <c r="K7488">
        <v>400</v>
      </c>
      <c r="L7488">
        <v>3.1</v>
      </c>
      <c r="M7488" t="s">
        <v>3123</v>
      </c>
      <c r="N7488" t="str">
        <f>SUBSTITUTE(Sheet1[[#This Row],[Datekey_Opening]],"_","-")</f>
        <v>2010-7-2</v>
      </c>
      <c r="O7488">
        <f>YEAR(Sheet1[[#This Row],[Date]])</f>
        <v>2010</v>
      </c>
      <c r="P7488" t="str">
        <f>LOOKUP(Sheet1[[#This Row],[CountryCode]],$AI$4:$AI$18,$AJ$4:$AJ$18)</f>
        <v>India</v>
      </c>
      <c r="Q7488">
        <f>MONTH(Sheet1[[#This Row],[Date]])</f>
        <v>7</v>
      </c>
      <c r="R7488" t="str">
        <f>TEXT(Sheet1[[#This Row],[Date]],"MMMM")</f>
        <v>July</v>
      </c>
      <c r="S7488" t="str">
        <f>TEXT(Sheet1[[#This Row],[Date]],"YYYY-MMM")</f>
        <v>2010-Jul</v>
      </c>
      <c r="T7488">
        <f>WEEKDAY(Sheet1[[#This Row],[Date]])</f>
        <v>6</v>
      </c>
      <c r="U7488" t="str">
        <f>TEXT(Sheet1[[#This Row],[Date]],"DDDD")</f>
        <v>Friday</v>
      </c>
      <c r="V7488" t="str">
        <f>"FM"&amp;MOD(MONTH(Sheet1[[#This Row],[Date]])-4,12)+1</f>
        <v>FM4</v>
      </c>
      <c r="W7488" t="str">
        <f>"Q"&amp;ROUNDUP(MONTH(Sheet1[[#This Row],[Date]])/3,0)</f>
        <v>Q3</v>
      </c>
      <c r="X7488" t="str">
        <f>"Q"&amp;INT(MOD(MONTH(Sheet1[[#This Row],[Date]])-4,12/3)+1)</f>
        <v>Q4</v>
      </c>
      <c r="Y7488" t="str" cm="1">
        <f t="array" ref="Y7488">_xlfn.IFS(ROUND(L7488,0)&lt;=1,"Need to improve 0-1",ROUND(L7488,0)&lt;=2,"Okay 1-2",ROUND(L7488,0)&lt;=3,"Good 2-3",ROUND(L7488,0)&lt;=4,"Great 3-4",ROUND(L7488,0)&lt;=5,"Excellent 4-5")</f>
        <v>Good 2-3</v>
      </c>
      <c r="Z7488" t="str">
        <f t="shared" si="116"/>
        <v>0-1000</v>
      </c>
    </row>
    <row r="7489" spans="1:26" x14ac:dyDescent="0.3">
      <c r="A7489">
        <v>18423860</v>
      </c>
      <c r="B7489" t="s">
        <v>9722</v>
      </c>
      <c r="C7489">
        <v>1</v>
      </c>
      <c r="D7489" t="s">
        <v>8927</v>
      </c>
      <c r="E7489" t="s">
        <v>365</v>
      </c>
      <c r="F7489" t="s">
        <v>16</v>
      </c>
      <c r="G7489" t="s">
        <v>16</v>
      </c>
      <c r="H7489" t="s">
        <v>16</v>
      </c>
      <c r="I7489">
        <v>1</v>
      </c>
      <c r="J7489">
        <v>4</v>
      </c>
      <c r="K7489">
        <v>400</v>
      </c>
      <c r="L7489">
        <v>3</v>
      </c>
      <c r="M7489" t="s">
        <v>3883</v>
      </c>
      <c r="N7489" t="str">
        <f>SUBSTITUTE(Sheet1[[#This Row],[Datekey_Opening]],"_","-")</f>
        <v>2018-7-5</v>
      </c>
      <c r="O7489">
        <f>YEAR(Sheet1[[#This Row],[Date]])</f>
        <v>2018</v>
      </c>
      <c r="P7489" t="str">
        <f>LOOKUP(Sheet1[[#This Row],[CountryCode]],$AI$4:$AI$18,$AJ$4:$AJ$18)</f>
        <v>India</v>
      </c>
      <c r="Q7489">
        <f>MONTH(Sheet1[[#This Row],[Date]])</f>
        <v>7</v>
      </c>
      <c r="R7489" t="str">
        <f>TEXT(Sheet1[[#This Row],[Date]],"MMMM")</f>
        <v>July</v>
      </c>
      <c r="S7489" t="str">
        <f>TEXT(Sheet1[[#This Row],[Date]],"YYYY-MMM")</f>
        <v>2018-Jul</v>
      </c>
      <c r="T7489">
        <f>WEEKDAY(Sheet1[[#This Row],[Date]])</f>
        <v>5</v>
      </c>
      <c r="U7489" t="str">
        <f>TEXT(Sheet1[[#This Row],[Date]],"DDDD")</f>
        <v>Thursday</v>
      </c>
      <c r="V7489" t="str">
        <f>"FM"&amp;MOD(MONTH(Sheet1[[#This Row],[Date]])-4,12)+1</f>
        <v>FM4</v>
      </c>
      <c r="W7489" t="str">
        <f>"Q"&amp;ROUNDUP(MONTH(Sheet1[[#This Row],[Date]])/3,0)</f>
        <v>Q3</v>
      </c>
      <c r="X7489" t="str">
        <f>"Q"&amp;INT(MOD(MONTH(Sheet1[[#This Row],[Date]])-4,12/3)+1)</f>
        <v>Q4</v>
      </c>
      <c r="Y7489" t="str" cm="1">
        <f t="array" ref="Y7489">_xlfn.IFS(ROUND(L7489,0)&lt;=1,"Need to improve 0-1",ROUND(L7489,0)&lt;=2,"Okay 1-2",ROUND(L7489,0)&lt;=3,"Good 2-3",ROUND(L7489,0)&lt;=4,"Great 3-4",ROUND(L7489,0)&lt;=5,"Excellent 4-5")</f>
        <v>Good 2-3</v>
      </c>
      <c r="Z7489" t="str">
        <f t="shared" si="116"/>
        <v>0-1000</v>
      </c>
    </row>
    <row r="7490" spans="1:26" x14ac:dyDescent="0.3">
      <c r="A7490">
        <v>18439541</v>
      </c>
      <c r="B7490" t="s">
        <v>9723</v>
      </c>
      <c r="C7490">
        <v>1</v>
      </c>
      <c r="D7490" t="s">
        <v>8927</v>
      </c>
      <c r="E7490" t="s">
        <v>9724</v>
      </c>
      <c r="F7490" t="s">
        <v>16</v>
      </c>
      <c r="G7490" t="s">
        <v>16</v>
      </c>
      <c r="H7490" t="s">
        <v>16</v>
      </c>
      <c r="I7490">
        <v>1</v>
      </c>
      <c r="J7490">
        <v>4</v>
      </c>
      <c r="K7490">
        <v>400</v>
      </c>
      <c r="L7490">
        <v>2.9</v>
      </c>
      <c r="M7490" t="s">
        <v>4125</v>
      </c>
      <c r="N7490" t="str">
        <f>SUBSTITUTE(Sheet1[[#This Row],[Datekey_Opening]],"_","-")</f>
        <v>2018-7-19</v>
      </c>
      <c r="O7490">
        <f>YEAR(Sheet1[[#This Row],[Date]])</f>
        <v>2018</v>
      </c>
      <c r="P7490" t="str">
        <f>LOOKUP(Sheet1[[#This Row],[CountryCode]],$AI$4:$AI$18,$AJ$4:$AJ$18)</f>
        <v>India</v>
      </c>
      <c r="Q7490">
        <f>MONTH(Sheet1[[#This Row],[Date]])</f>
        <v>7</v>
      </c>
      <c r="R7490" t="str">
        <f>TEXT(Sheet1[[#This Row],[Date]],"MMMM")</f>
        <v>July</v>
      </c>
      <c r="S7490" t="str">
        <f>TEXT(Sheet1[[#This Row],[Date]],"YYYY-MMM")</f>
        <v>2018-Jul</v>
      </c>
      <c r="T7490">
        <f>WEEKDAY(Sheet1[[#This Row],[Date]])</f>
        <v>5</v>
      </c>
      <c r="U7490" t="str">
        <f>TEXT(Sheet1[[#This Row],[Date]],"DDDD")</f>
        <v>Thursday</v>
      </c>
      <c r="V7490" t="str">
        <f>"FM"&amp;MOD(MONTH(Sheet1[[#This Row],[Date]])-4,12)+1</f>
        <v>FM4</v>
      </c>
      <c r="W7490" t="str">
        <f>"Q"&amp;ROUNDUP(MONTH(Sheet1[[#This Row],[Date]])/3,0)</f>
        <v>Q3</v>
      </c>
      <c r="X7490" t="str">
        <f>"Q"&amp;INT(MOD(MONTH(Sheet1[[#This Row],[Date]])-4,12/3)+1)</f>
        <v>Q4</v>
      </c>
      <c r="Y7490" t="str" cm="1">
        <f t="array" ref="Y7490">_xlfn.IFS(ROUND(L7490,0)&lt;=1,"Need to improve 0-1",ROUND(L7490,0)&lt;=2,"Okay 1-2",ROUND(L7490,0)&lt;=3,"Good 2-3",ROUND(L7490,0)&lt;=4,"Great 3-4",ROUND(L7490,0)&lt;=5,"Excellent 4-5")</f>
        <v>Good 2-3</v>
      </c>
      <c r="Z7490" t="str">
        <f t="shared" ref="Z7490:Z7553" si="117">IF(AND(K7490&gt;=0,K7490&lt;1000),"0-1000",IF(AND(K7490&gt;=1000,K7490&lt;2000),"1000-2000",IF(AND(K7490&gt;=2000,K7490&lt;3000),"2000-3000",IF(AND(K7490&gt;=3000,K7490&lt;4000),"3000-4000",IF(AND(K7490&gt;=4000,K7490&lt;5000),"4000-5000",IF(AND(K7490&gt;=5000,K7490&lt;6000),"5000-6000",IF(AND(K7490&gt;=6000,K7490&lt;7000),"6000-7000",IF(AND(K7490&gt;=7000,K7490&lt;200000),"7000-200000","Above 200000"))))))))</f>
        <v>0-1000</v>
      </c>
    </row>
    <row r="7491" spans="1:26" x14ac:dyDescent="0.3">
      <c r="A7491">
        <v>18233616</v>
      </c>
      <c r="B7491" t="s">
        <v>1486</v>
      </c>
      <c r="C7491">
        <v>1</v>
      </c>
      <c r="D7491" t="s">
        <v>8927</v>
      </c>
      <c r="E7491" t="s">
        <v>1487</v>
      </c>
      <c r="F7491" t="s">
        <v>16</v>
      </c>
      <c r="G7491" t="s">
        <v>16</v>
      </c>
      <c r="H7491" t="s">
        <v>16</v>
      </c>
      <c r="I7491">
        <v>1</v>
      </c>
      <c r="J7491">
        <v>124</v>
      </c>
      <c r="K7491">
        <v>400</v>
      </c>
      <c r="L7491">
        <v>3.9</v>
      </c>
      <c r="M7491" t="s">
        <v>3246</v>
      </c>
      <c r="N7491" t="str">
        <f>SUBSTITUTE(Sheet1[[#This Row],[Datekey_Opening]],"_","-")</f>
        <v>2010-6-14</v>
      </c>
      <c r="O7491">
        <f>YEAR(Sheet1[[#This Row],[Date]])</f>
        <v>2010</v>
      </c>
      <c r="P7491" t="str">
        <f>LOOKUP(Sheet1[[#This Row],[CountryCode]],$AI$4:$AI$18,$AJ$4:$AJ$18)</f>
        <v>India</v>
      </c>
      <c r="Q7491">
        <f>MONTH(Sheet1[[#This Row],[Date]])</f>
        <v>6</v>
      </c>
      <c r="R7491" t="str">
        <f>TEXT(Sheet1[[#This Row],[Date]],"MMMM")</f>
        <v>June</v>
      </c>
      <c r="S7491" t="str">
        <f>TEXT(Sheet1[[#This Row],[Date]],"YYYY-MMM")</f>
        <v>2010-Jun</v>
      </c>
      <c r="T7491">
        <f>WEEKDAY(Sheet1[[#This Row],[Date]])</f>
        <v>2</v>
      </c>
      <c r="U7491" t="str">
        <f>TEXT(Sheet1[[#This Row],[Date]],"DDDD")</f>
        <v>Monday</v>
      </c>
      <c r="V7491" t="str">
        <f>"FM"&amp;MOD(MONTH(Sheet1[[#This Row],[Date]])-4,12)+1</f>
        <v>FM3</v>
      </c>
      <c r="W7491" t="str">
        <f>"Q"&amp;ROUNDUP(MONTH(Sheet1[[#This Row],[Date]])/3,0)</f>
        <v>Q2</v>
      </c>
      <c r="X7491" t="str">
        <f>"Q"&amp;INT(MOD(MONTH(Sheet1[[#This Row],[Date]])-4,12/3)+1)</f>
        <v>Q3</v>
      </c>
      <c r="Y7491" t="str" cm="1">
        <f t="array" ref="Y7491">_xlfn.IFS(ROUND(L7491,0)&lt;=1,"Need to improve 0-1",ROUND(L7491,0)&lt;=2,"Okay 1-2",ROUND(L7491,0)&lt;=3,"Good 2-3",ROUND(L7491,0)&lt;=4,"Great 3-4",ROUND(L7491,0)&lt;=5,"Excellent 4-5")</f>
        <v>Great 3-4</v>
      </c>
      <c r="Z7491" t="str">
        <f t="shared" si="117"/>
        <v>0-1000</v>
      </c>
    </row>
    <row r="7492" spans="1:26" x14ac:dyDescent="0.3">
      <c r="A7492">
        <v>18378014</v>
      </c>
      <c r="B7492" t="s">
        <v>9725</v>
      </c>
      <c r="C7492">
        <v>1</v>
      </c>
      <c r="D7492" t="s">
        <v>8927</v>
      </c>
      <c r="E7492" t="s">
        <v>15</v>
      </c>
      <c r="F7492" t="s">
        <v>16</v>
      </c>
      <c r="G7492" t="s">
        <v>21</v>
      </c>
      <c r="H7492" t="s">
        <v>16</v>
      </c>
      <c r="I7492">
        <v>1</v>
      </c>
      <c r="J7492">
        <v>18</v>
      </c>
      <c r="K7492">
        <v>400</v>
      </c>
      <c r="L7492">
        <v>3.6</v>
      </c>
      <c r="M7492" t="s">
        <v>2671</v>
      </c>
      <c r="N7492" t="str">
        <f>SUBSTITUTE(Sheet1[[#This Row],[Datekey_Opening]],"_","-")</f>
        <v>2012-6-14</v>
      </c>
      <c r="O7492">
        <f>YEAR(Sheet1[[#This Row],[Date]])</f>
        <v>2012</v>
      </c>
      <c r="P7492" t="str">
        <f>LOOKUP(Sheet1[[#This Row],[CountryCode]],$AI$4:$AI$18,$AJ$4:$AJ$18)</f>
        <v>India</v>
      </c>
      <c r="Q7492">
        <f>MONTH(Sheet1[[#This Row],[Date]])</f>
        <v>6</v>
      </c>
      <c r="R7492" t="str">
        <f>TEXT(Sheet1[[#This Row],[Date]],"MMMM")</f>
        <v>June</v>
      </c>
      <c r="S7492" t="str">
        <f>TEXT(Sheet1[[#This Row],[Date]],"YYYY-MMM")</f>
        <v>2012-Jun</v>
      </c>
      <c r="T7492">
        <f>WEEKDAY(Sheet1[[#This Row],[Date]])</f>
        <v>5</v>
      </c>
      <c r="U7492" t="str">
        <f>TEXT(Sheet1[[#This Row],[Date]],"DDDD")</f>
        <v>Thursday</v>
      </c>
      <c r="V7492" t="str">
        <f>"FM"&amp;MOD(MONTH(Sheet1[[#This Row],[Date]])-4,12)+1</f>
        <v>FM3</v>
      </c>
      <c r="W7492" t="str">
        <f>"Q"&amp;ROUNDUP(MONTH(Sheet1[[#This Row],[Date]])/3,0)</f>
        <v>Q2</v>
      </c>
      <c r="X7492" t="str">
        <f>"Q"&amp;INT(MOD(MONTH(Sheet1[[#This Row],[Date]])-4,12/3)+1)</f>
        <v>Q3</v>
      </c>
      <c r="Y7492" t="str" cm="1">
        <f t="array" ref="Y7492">_xlfn.IFS(ROUND(L7492,0)&lt;=1,"Need to improve 0-1",ROUND(L7492,0)&lt;=2,"Okay 1-2",ROUND(L7492,0)&lt;=3,"Good 2-3",ROUND(L7492,0)&lt;=4,"Great 3-4",ROUND(L7492,0)&lt;=5,"Excellent 4-5")</f>
        <v>Great 3-4</v>
      </c>
      <c r="Z7492" t="str">
        <f t="shared" si="117"/>
        <v>0-1000</v>
      </c>
    </row>
    <row r="7493" spans="1:26" x14ac:dyDescent="0.3">
      <c r="A7493">
        <v>8017</v>
      </c>
      <c r="B7493" t="s">
        <v>5534</v>
      </c>
      <c r="C7493">
        <v>1</v>
      </c>
      <c r="D7493" t="s">
        <v>8927</v>
      </c>
      <c r="E7493" t="s">
        <v>664</v>
      </c>
      <c r="F7493" t="s">
        <v>16</v>
      </c>
      <c r="G7493" t="s">
        <v>16</v>
      </c>
      <c r="H7493" t="s">
        <v>16</v>
      </c>
      <c r="I7493">
        <v>1</v>
      </c>
      <c r="J7493">
        <v>37</v>
      </c>
      <c r="K7493">
        <v>400</v>
      </c>
      <c r="L7493">
        <v>3</v>
      </c>
      <c r="M7493" t="s">
        <v>4578</v>
      </c>
      <c r="N7493" t="str">
        <f>SUBSTITUTE(Sheet1[[#This Row],[Datekey_Opening]],"_","-")</f>
        <v>2016-6-4</v>
      </c>
      <c r="O7493">
        <f>YEAR(Sheet1[[#This Row],[Date]])</f>
        <v>2016</v>
      </c>
      <c r="P7493" t="str">
        <f>LOOKUP(Sheet1[[#This Row],[CountryCode]],$AI$4:$AI$18,$AJ$4:$AJ$18)</f>
        <v>India</v>
      </c>
      <c r="Q7493">
        <f>MONTH(Sheet1[[#This Row],[Date]])</f>
        <v>6</v>
      </c>
      <c r="R7493" t="str">
        <f>TEXT(Sheet1[[#This Row],[Date]],"MMMM")</f>
        <v>June</v>
      </c>
      <c r="S7493" t="str">
        <f>TEXT(Sheet1[[#This Row],[Date]],"YYYY-MMM")</f>
        <v>2016-Jun</v>
      </c>
      <c r="T7493">
        <f>WEEKDAY(Sheet1[[#This Row],[Date]])</f>
        <v>7</v>
      </c>
      <c r="U7493" t="str">
        <f>TEXT(Sheet1[[#This Row],[Date]],"DDDD")</f>
        <v>Saturday</v>
      </c>
      <c r="V7493" t="str">
        <f>"FM"&amp;MOD(MONTH(Sheet1[[#This Row],[Date]])-4,12)+1</f>
        <v>FM3</v>
      </c>
      <c r="W7493" t="str">
        <f>"Q"&amp;ROUNDUP(MONTH(Sheet1[[#This Row],[Date]])/3,0)</f>
        <v>Q2</v>
      </c>
      <c r="X7493" t="str">
        <f>"Q"&amp;INT(MOD(MONTH(Sheet1[[#This Row],[Date]])-4,12/3)+1)</f>
        <v>Q3</v>
      </c>
      <c r="Y7493" t="str" cm="1">
        <f t="array" ref="Y7493">_xlfn.IFS(ROUND(L7493,0)&lt;=1,"Need to improve 0-1",ROUND(L7493,0)&lt;=2,"Okay 1-2",ROUND(L7493,0)&lt;=3,"Good 2-3",ROUND(L7493,0)&lt;=4,"Great 3-4",ROUND(L7493,0)&lt;=5,"Excellent 4-5")</f>
        <v>Good 2-3</v>
      </c>
      <c r="Z7493" t="str">
        <f t="shared" si="117"/>
        <v>0-1000</v>
      </c>
    </row>
    <row r="7494" spans="1:26" x14ac:dyDescent="0.3">
      <c r="A7494">
        <v>18383549</v>
      </c>
      <c r="B7494" t="s">
        <v>5558</v>
      </c>
      <c r="C7494">
        <v>1</v>
      </c>
      <c r="D7494" t="s">
        <v>8927</v>
      </c>
      <c r="E7494" t="s">
        <v>867</v>
      </c>
      <c r="F7494" t="s">
        <v>16</v>
      </c>
      <c r="G7494" t="s">
        <v>16</v>
      </c>
      <c r="H7494" t="s">
        <v>16</v>
      </c>
      <c r="I7494">
        <v>1</v>
      </c>
      <c r="J7494">
        <v>2</v>
      </c>
      <c r="K7494">
        <v>400</v>
      </c>
      <c r="L7494">
        <v>1</v>
      </c>
      <c r="M7494" t="s">
        <v>4361</v>
      </c>
      <c r="N7494" t="str">
        <f>SUBSTITUTE(Sheet1[[#This Row],[Datekey_Opening]],"_","-")</f>
        <v>2013-6-21</v>
      </c>
      <c r="O7494">
        <f>YEAR(Sheet1[[#This Row],[Date]])</f>
        <v>2013</v>
      </c>
      <c r="P7494" t="str">
        <f>LOOKUP(Sheet1[[#This Row],[CountryCode]],$AI$4:$AI$18,$AJ$4:$AJ$18)</f>
        <v>India</v>
      </c>
      <c r="Q7494">
        <f>MONTH(Sheet1[[#This Row],[Date]])</f>
        <v>6</v>
      </c>
      <c r="R7494" t="str">
        <f>TEXT(Sheet1[[#This Row],[Date]],"MMMM")</f>
        <v>June</v>
      </c>
      <c r="S7494" t="str">
        <f>TEXT(Sheet1[[#This Row],[Date]],"YYYY-MMM")</f>
        <v>2013-Jun</v>
      </c>
      <c r="T7494">
        <f>WEEKDAY(Sheet1[[#This Row],[Date]])</f>
        <v>6</v>
      </c>
      <c r="U7494" t="str">
        <f>TEXT(Sheet1[[#This Row],[Date]],"DDDD")</f>
        <v>Friday</v>
      </c>
      <c r="V7494" t="str">
        <f>"FM"&amp;MOD(MONTH(Sheet1[[#This Row],[Date]])-4,12)+1</f>
        <v>FM3</v>
      </c>
      <c r="W7494" t="str">
        <f>"Q"&amp;ROUNDUP(MONTH(Sheet1[[#This Row],[Date]])/3,0)</f>
        <v>Q2</v>
      </c>
      <c r="X7494" t="str">
        <f>"Q"&amp;INT(MOD(MONTH(Sheet1[[#This Row],[Date]])-4,12/3)+1)</f>
        <v>Q3</v>
      </c>
      <c r="Y7494" t="str" cm="1">
        <f t="array" ref="Y7494">_xlfn.IFS(ROUND(L7494,0)&lt;=1,"Need to improve 0-1",ROUND(L7494,0)&lt;=2,"Okay 1-2",ROUND(L7494,0)&lt;=3,"Good 2-3",ROUND(L7494,0)&lt;=4,"Great 3-4",ROUND(L7494,0)&lt;=5,"Excellent 4-5")</f>
        <v>Need to improve 0-1</v>
      </c>
      <c r="Z7494" t="str">
        <f t="shared" si="117"/>
        <v>0-1000</v>
      </c>
    </row>
    <row r="7495" spans="1:26" x14ac:dyDescent="0.3">
      <c r="A7495">
        <v>313305</v>
      </c>
      <c r="B7495" t="s">
        <v>9726</v>
      </c>
      <c r="C7495">
        <v>1</v>
      </c>
      <c r="D7495" t="s">
        <v>8927</v>
      </c>
      <c r="E7495" t="s">
        <v>435</v>
      </c>
      <c r="F7495" t="s">
        <v>16</v>
      </c>
      <c r="G7495" t="s">
        <v>16</v>
      </c>
      <c r="H7495" t="s">
        <v>16</v>
      </c>
      <c r="I7495">
        <v>1</v>
      </c>
      <c r="J7495">
        <v>12</v>
      </c>
      <c r="K7495">
        <v>400</v>
      </c>
      <c r="L7495">
        <v>2.8</v>
      </c>
      <c r="M7495" t="s">
        <v>3908</v>
      </c>
      <c r="N7495" t="str">
        <f>SUBSTITUTE(Sheet1[[#This Row],[Datekey_Opening]],"_","-")</f>
        <v>2016-6-14</v>
      </c>
      <c r="O7495">
        <f>YEAR(Sheet1[[#This Row],[Date]])</f>
        <v>2016</v>
      </c>
      <c r="P7495" t="str">
        <f>LOOKUP(Sheet1[[#This Row],[CountryCode]],$AI$4:$AI$18,$AJ$4:$AJ$18)</f>
        <v>India</v>
      </c>
      <c r="Q7495">
        <f>MONTH(Sheet1[[#This Row],[Date]])</f>
        <v>6</v>
      </c>
      <c r="R7495" t="str">
        <f>TEXT(Sheet1[[#This Row],[Date]],"MMMM")</f>
        <v>June</v>
      </c>
      <c r="S7495" t="str">
        <f>TEXT(Sheet1[[#This Row],[Date]],"YYYY-MMM")</f>
        <v>2016-Jun</v>
      </c>
      <c r="T7495">
        <f>WEEKDAY(Sheet1[[#This Row],[Date]])</f>
        <v>3</v>
      </c>
      <c r="U7495" t="str">
        <f>TEXT(Sheet1[[#This Row],[Date]],"DDDD")</f>
        <v>Tuesday</v>
      </c>
      <c r="V7495" t="str">
        <f>"FM"&amp;MOD(MONTH(Sheet1[[#This Row],[Date]])-4,12)+1</f>
        <v>FM3</v>
      </c>
      <c r="W7495" t="str">
        <f>"Q"&amp;ROUNDUP(MONTH(Sheet1[[#This Row],[Date]])/3,0)</f>
        <v>Q2</v>
      </c>
      <c r="X7495" t="str">
        <f>"Q"&amp;INT(MOD(MONTH(Sheet1[[#This Row],[Date]])-4,12/3)+1)</f>
        <v>Q3</v>
      </c>
      <c r="Y7495" t="str" cm="1">
        <f t="array" ref="Y7495">_xlfn.IFS(ROUND(L7495,0)&lt;=1,"Need to improve 0-1",ROUND(L7495,0)&lt;=2,"Okay 1-2",ROUND(L7495,0)&lt;=3,"Good 2-3",ROUND(L7495,0)&lt;=4,"Great 3-4",ROUND(L7495,0)&lt;=5,"Excellent 4-5")</f>
        <v>Good 2-3</v>
      </c>
      <c r="Z7495" t="str">
        <f t="shared" si="117"/>
        <v>0-1000</v>
      </c>
    </row>
    <row r="7496" spans="1:26" x14ac:dyDescent="0.3">
      <c r="A7496">
        <v>18380262</v>
      </c>
      <c r="B7496" t="s">
        <v>9727</v>
      </c>
      <c r="C7496">
        <v>1</v>
      </c>
      <c r="D7496" t="s">
        <v>8927</v>
      </c>
      <c r="E7496" t="s">
        <v>690</v>
      </c>
      <c r="F7496" t="s">
        <v>16</v>
      </c>
      <c r="G7496" t="s">
        <v>16</v>
      </c>
      <c r="H7496" t="s">
        <v>16</v>
      </c>
      <c r="I7496">
        <v>1</v>
      </c>
      <c r="J7496">
        <v>33</v>
      </c>
      <c r="K7496">
        <v>400</v>
      </c>
      <c r="L7496">
        <v>3.5</v>
      </c>
      <c r="M7496" t="s">
        <v>139</v>
      </c>
      <c r="N7496" t="str">
        <f>SUBSTITUTE(Sheet1[[#This Row],[Datekey_Opening]],"_","-")</f>
        <v>2018-6-12</v>
      </c>
      <c r="O7496">
        <f>YEAR(Sheet1[[#This Row],[Date]])</f>
        <v>2018</v>
      </c>
      <c r="P7496" t="str">
        <f>LOOKUP(Sheet1[[#This Row],[CountryCode]],$AI$4:$AI$18,$AJ$4:$AJ$18)</f>
        <v>India</v>
      </c>
      <c r="Q7496">
        <f>MONTH(Sheet1[[#This Row],[Date]])</f>
        <v>6</v>
      </c>
      <c r="R7496" t="str">
        <f>TEXT(Sheet1[[#This Row],[Date]],"MMMM")</f>
        <v>June</v>
      </c>
      <c r="S7496" t="str">
        <f>TEXT(Sheet1[[#This Row],[Date]],"YYYY-MMM")</f>
        <v>2018-Jun</v>
      </c>
      <c r="T7496">
        <f>WEEKDAY(Sheet1[[#This Row],[Date]])</f>
        <v>3</v>
      </c>
      <c r="U7496" t="str">
        <f>TEXT(Sheet1[[#This Row],[Date]],"DDDD")</f>
        <v>Tuesday</v>
      </c>
      <c r="V7496" t="str">
        <f>"FM"&amp;MOD(MONTH(Sheet1[[#This Row],[Date]])-4,12)+1</f>
        <v>FM3</v>
      </c>
      <c r="W7496" t="str">
        <f>"Q"&amp;ROUNDUP(MONTH(Sheet1[[#This Row],[Date]])/3,0)</f>
        <v>Q2</v>
      </c>
      <c r="X7496" t="str">
        <f>"Q"&amp;INT(MOD(MONTH(Sheet1[[#This Row],[Date]])-4,12/3)+1)</f>
        <v>Q3</v>
      </c>
      <c r="Y7496" t="str" cm="1">
        <f t="array" ref="Y7496">_xlfn.IFS(ROUND(L7496,0)&lt;=1,"Need to improve 0-1",ROUND(L7496,0)&lt;=2,"Okay 1-2",ROUND(L7496,0)&lt;=3,"Good 2-3",ROUND(L7496,0)&lt;=4,"Great 3-4",ROUND(L7496,0)&lt;=5,"Excellent 4-5")</f>
        <v>Great 3-4</v>
      </c>
      <c r="Z7496" t="str">
        <f t="shared" si="117"/>
        <v>0-1000</v>
      </c>
    </row>
    <row r="7497" spans="1:26" x14ac:dyDescent="0.3">
      <c r="A7497">
        <v>18273632</v>
      </c>
      <c r="B7497" t="s">
        <v>5747</v>
      </c>
      <c r="C7497">
        <v>1</v>
      </c>
      <c r="D7497" t="s">
        <v>8927</v>
      </c>
      <c r="E7497" t="s">
        <v>395</v>
      </c>
      <c r="F7497" t="s">
        <v>16</v>
      </c>
      <c r="G7497" t="s">
        <v>21</v>
      </c>
      <c r="H7497" t="s">
        <v>16</v>
      </c>
      <c r="I7497">
        <v>1</v>
      </c>
      <c r="J7497">
        <v>27</v>
      </c>
      <c r="K7497">
        <v>400</v>
      </c>
      <c r="L7497">
        <v>2.2999999999999998</v>
      </c>
      <c r="M7497" t="s">
        <v>2732</v>
      </c>
      <c r="N7497" t="str">
        <f>SUBSTITUTE(Sheet1[[#This Row],[Datekey_Opening]],"_","-")</f>
        <v>2014-5-20</v>
      </c>
      <c r="O7497">
        <f>YEAR(Sheet1[[#This Row],[Date]])</f>
        <v>2014</v>
      </c>
      <c r="P7497" t="str">
        <f>LOOKUP(Sheet1[[#This Row],[CountryCode]],$AI$4:$AI$18,$AJ$4:$AJ$18)</f>
        <v>India</v>
      </c>
      <c r="Q7497">
        <f>MONTH(Sheet1[[#This Row],[Date]])</f>
        <v>5</v>
      </c>
      <c r="R7497" t="str">
        <f>TEXT(Sheet1[[#This Row],[Date]],"MMMM")</f>
        <v>May</v>
      </c>
      <c r="S7497" t="str">
        <f>TEXT(Sheet1[[#This Row],[Date]],"YYYY-MMM")</f>
        <v>2014-May</v>
      </c>
      <c r="T7497">
        <f>WEEKDAY(Sheet1[[#This Row],[Date]])</f>
        <v>3</v>
      </c>
      <c r="U7497" t="str">
        <f>TEXT(Sheet1[[#This Row],[Date]],"DDDD")</f>
        <v>Tuesday</v>
      </c>
      <c r="V7497" t="str">
        <f>"FM"&amp;MOD(MONTH(Sheet1[[#This Row],[Date]])-4,12)+1</f>
        <v>FM2</v>
      </c>
      <c r="W7497" t="str">
        <f>"Q"&amp;ROUNDUP(MONTH(Sheet1[[#This Row],[Date]])/3,0)</f>
        <v>Q2</v>
      </c>
      <c r="X7497" t="str">
        <f>"Q"&amp;INT(MOD(MONTH(Sheet1[[#This Row],[Date]])-4,12/3)+1)</f>
        <v>Q2</v>
      </c>
      <c r="Y7497" t="str" cm="1">
        <f t="array" ref="Y7497">_xlfn.IFS(ROUND(L7497,0)&lt;=1,"Need to improve 0-1",ROUND(L7497,0)&lt;=2,"Okay 1-2",ROUND(L7497,0)&lt;=3,"Good 2-3",ROUND(L7497,0)&lt;=4,"Great 3-4",ROUND(L7497,0)&lt;=5,"Excellent 4-5")</f>
        <v>Okay 1-2</v>
      </c>
      <c r="Z7497" t="str">
        <f t="shared" si="117"/>
        <v>0-1000</v>
      </c>
    </row>
    <row r="7498" spans="1:26" x14ac:dyDescent="0.3">
      <c r="A7498">
        <v>18254400</v>
      </c>
      <c r="B7498" t="s">
        <v>9728</v>
      </c>
      <c r="C7498">
        <v>1</v>
      </c>
      <c r="D7498" t="s">
        <v>8927</v>
      </c>
      <c r="E7498" t="s">
        <v>1119</v>
      </c>
      <c r="F7498" t="s">
        <v>16</v>
      </c>
      <c r="G7498" t="s">
        <v>21</v>
      </c>
      <c r="H7498" t="s">
        <v>16</v>
      </c>
      <c r="I7498">
        <v>1</v>
      </c>
      <c r="J7498">
        <v>19</v>
      </c>
      <c r="K7498">
        <v>400</v>
      </c>
      <c r="L7498">
        <v>2.8</v>
      </c>
      <c r="M7498" t="s">
        <v>1582</v>
      </c>
      <c r="N7498" t="str">
        <f>SUBSTITUTE(Sheet1[[#This Row],[Datekey_Opening]],"_","-")</f>
        <v>2018-5-14</v>
      </c>
      <c r="O7498">
        <f>YEAR(Sheet1[[#This Row],[Date]])</f>
        <v>2018</v>
      </c>
      <c r="P7498" t="str">
        <f>LOOKUP(Sheet1[[#This Row],[CountryCode]],$AI$4:$AI$18,$AJ$4:$AJ$18)</f>
        <v>India</v>
      </c>
      <c r="Q7498">
        <f>MONTH(Sheet1[[#This Row],[Date]])</f>
        <v>5</v>
      </c>
      <c r="R7498" t="str">
        <f>TEXT(Sheet1[[#This Row],[Date]],"MMMM")</f>
        <v>May</v>
      </c>
      <c r="S7498" t="str">
        <f>TEXT(Sheet1[[#This Row],[Date]],"YYYY-MMM")</f>
        <v>2018-May</v>
      </c>
      <c r="T7498">
        <f>WEEKDAY(Sheet1[[#This Row],[Date]])</f>
        <v>2</v>
      </c>
      <c r="U7498" t="str">
        <f>TEXT(Sheet1[[#This Row],[Date]],"DDDD")</f>
        <v>Monday</v>
      </c>
      <c r="V7498" t="str">
        <f>"FM"&amp;MOD(MONTH(Sheet1[[#This Row],[Date]])-4,12)+1</f>
        <v>FM2</v>
      </c>
      <c r="W7498" t="str">
        <f>"Q"&amp;ROUNDUP(MONTH(Sheet1[[#This Row],[Date]])/3,0)</f>
        <v>Q2</v>
      </c>
      <c r="X7498" t="str">
        <f>"Q"&amp;INT(MOD(MONTH(Sheet1[[#This Row],[Date]])-4,12/3)+1)</f>
        <v>Q2</v>
      </c>
      <c r="Y7498" t="str" cm="1">
        <f t="array" ref="Y7498">_xlfn.IFS(ROUND(L7498,0)&lt;=1,"Need to improve 0-1",ROUND(L7498,0)&lt;=2,"Okay 1-2",ROUND(L7498,0)&lt;=3,"Good 2-3",ROUND(L7498,0)&lt;=4,"Great 3-4",ROUND(L7498,0)&lt;=5,"Excellent 4-5")</f>
        <v>Good 2-3</v>
      </c>
      <c r="Z7498" t="str">
        <f t="shared" si="117"/>
        <v>0-1000</v>
      </c>
    </row>
    <row r="7499" spans="1:26" x14ac:dyDescent="0.3">
      <c r="A7499">
        <v>18034079</v>
      </c>
      <c r="B7499" t="s">
        <v>378</v>
      </c>
      <c r="C7499">
        <v>1</v>
      </c>
      <c r="D7499" t="s">
        <v>8927</v>
      </c>
      <c r="E7499" t="s">
        <v>379</v>
      </c>
      <c r="F7499" t="s">
        <v>16</v>
      </c>
      <c r="G7499" t="s">
        <v>21</v>
      </c>
      <c r="H7499" t="s">
        <v>16</v>
      </c>
      <c r="I7499">
        <v>1</v>
      </c>
      <c r="J7499">
        <v>20</v>
      </c>
      <c r="K7499">
        <v>400</v>
      </c>
      <c r="L7499">
        <v>3.6</v>
      </c>
      <c r="M7499" t="s">
        <v>3584</v>
      </c>
      <c r="N7499" t="str">
        <f>SUBSTITUTE(Sheet1[[#This Row],[Datekey_Opening]],"_","-")</f>
        <v>2016-5-28</v>
      </c>
      <c r="O7499">
        <f>YEAR(Sheet1[[#This Row],[Date]])</f>
        <v>2016</v>
      </c>
      <c r="P7499" t="str">
        <f>LOOKUP(Sheet1[[#This Row],[CountryCode]],$AI$4:$AI$18,$AJ$4:$AJ$18)</f>
        <v>India</v>
      </c>
      <c r="Q7499">
        <f>MONTH(Sheet1[[#This Row],[Date]])</f>
        <v>5</v>
      </c>
      <c r="R7499" t="str">
        <f>TEXT(Sheet1[[#This Row],[Date]],"MMMM")</f>
        <v>May</v>
      </c>
      <c r="S7499" t="str">
        <f>TEXT(Sheet1[[#This Row],[Date]],"YYYY-MMM")</f>
        <v>2016-May</v>
      </c>
      <c r="T7499">
        <f>WEEKDAY(Sheet1[[#This Row],[Date]])</f>
        <v>7</v>
      </c>
      <c r="U7499" t="str">
        <f>TEXT(Sheet1[[#This Row],[Date]],"DDDD")</f>
        <v>Saturday</v>
      </c>
      <c r="V7499" t="str">
        <f>"FM"&amp;MOD(MONTH(Sheet1[[#This Row],[Date]])-4,12)+1</f>
        <v>FM2</v>
      </c>
      <c r="W7499" t="str">
        <f>"Q"&amp;ROUNDUP(MONTH(Sheet1[[#This Row],[Date]])/3,0)</f>
        <v>Q2</v>
      </c>
      <c r="X7499" t="str">
        <f>"Q"&amp;INT(MOD(MONTH(Sheet1[[#This Row],[Date]])-4,12/3)+1)</f>
        <v>Q2</v>
      </c>
      <c r="Y7499" t="str" cm="1">
        <f t="array" ref="Y7499">_xlfn.IFS(ROUND(L7499,0)&lt;=1,"Need to improve 0-1",ROUND(L7499,0)&lt;=2,"Okay 1-2",ROUND(L7499,0)&lt;=3,"Good 2-3",ROUND(L7499,0)&lt;=4,"Great 3-4",ROUND(L7499,0)&lt;=5,"Excellent 4-5")</f>
        <v>Great 3-4</v>
      </c>
      <c r="Z7499" t="str">
        <f t="shared" si="117"/>
        <v>0-1000</v>
      </c>
    </row>
    <row r="7500" spans="1:26" x14ac:dyDescent="0.3">
      <c r="A7500">
        <v>18265723</v>
      </c>
      <c r="B7500" t="s">
        <v>9729</v>
      </c>
      <c r="C7500">
        <v>1</v>
      </c>
      <c r="D7500" t="s">
        <v>8927</v>
      </c>
      <c r="E7500" t="s">
        <v>426</v>
      </c>
      <c r="F7500" t="s">
        <v>16</v>
      </c>
      <c r="G7500" t="s">
        <v>16</v>
      </c>
      <c r="H7500" t="s">
        <v>16</v>
      </c>
      <c r="I7500">
        <v>1</v>
      </c>
      <c r="J7500">
        <v>6</v>
      </c>
      <c r="K7500">
        <v>400</v>
      </c>
      <c r="L7500">
        <v>3</v>
      </c>
      <c r="M7500" t="s">
        <v>3756</v>
      </c>
      <c r="N7500" t="str">
        <f>SUBSTITUTE(Sheet1[[#This Row],[Datekey_Opening]],"_","-")</f>
        <v>2012-5-25</v>
      </c>
      <c r="O7500">
        <f>YEAR(Sheet1[[#This Row],[Date]])</f>
        <v>2012</v>
      </c>
      <c r="P7500" t="str">
        <f>LOOKUP(Sheet1[[#This Row],[CountryCode]],$AI$4:$AI$18,$AJ$4:$AJ$18)</f>
        <v>India</v>
      </c>
      <c r="Q7500">
        <f>MONTH(Sheet1[[#This Row],[Date]])</f>
        <v>5</v>
      </c>
      <c r="R7500" t="str">
        <f>TEXT(Sheet1[[#This Row],[Date]],"MMMM")</f>
        <v>May</v>
      </c>
      <c r="S7500" t="str">
        <f>TEXT(Sheet1[[#This Row],[Date]],"YYYY-MMM")</f>
        <v>2012-May</v>
      </c>
      <c r="T7500">
        <f>WEEKDAY(Sheet1[[#This Row],[Date]])</f>
        <v>6</v>
      </c>
      <c r="U7500" t="str">
        <f>TEXT(Sheet1[[#This Row],[Date]],"DDDD")</f>
        <v>Friday</v>
      </c>
      <c r="V7500" t="str">
        <f>"FM"&amp;MOD(MONTH(Sheet1[[#This Row],[Date]])-4,12)+1</f>
        <v>FM2</v>
      </c>
      <c r="W7500" t="str">
        <f>"Q"&amp;ROUNDUP(MONTH(Sheet1[[#This Row],[Date]])/3,0)</f>
        <v>Q2</v>
      </c>
      <c r="X7500" t="str">
        <f>"Q"&amp;INT(MOD(MONTH(Sheet1[[#This Row],[Date]])-4,12/3)+1)</f>
        <v>Q2</v>
      </c>
      <c r="Y7500" t="str" cm="1">
        <f t="array" ref="Y7500">_xlfn.IFS(ROUND(L7500,0)&lt;=1,"Need to improve 0-1",ROUND(L7500,0)&lt;=2,"Okay 1-2",ROUND(L7500,0)&lt;=3,"Good 2-3",ROUND(L7500,0)&lt;=4,"Great 3-4",ROUND(L7500,0)&lt;=5,"Excellent 4-5")</f>
        <v>Good 2-3</v>
      </c>
      <c r="Z7500" t="str">
        <f t="shared" si="117"/>
        <v>0-1000</v>
      </c>
    </row>
    <row r="7501" spans="1:26" x14ac:dyDescent="0.3">
      <c r="A7501">
        <v>18345747</v>
      </c>
      <c r="B7501" t="s">
        <v>9730</v>
      </c>
      <c r="C7501">
        <v>1</v>
      </c>
      <c r="D7501" t="s">
        <v>8927</v>
      </c>
      <c r="E7501" t="s">
        <v>4611</v>
      </c>
      <c r="F7501" t="s">
        <v>16</v>
      </c>
      <c r="G7501" t="s">
        <v>21</v>
      </c>
      <c r="H7501" t="s">
        <v>16</v>
      </c>
      <c r="I7501">
        <v>1</v>
      </c>
      <c r="J7501">
        <v>80</v>
      </c>
      <c r="K7501">
        <v>400</v>
      </c>
      <c r="L7501">
        <v>3.7</v>
      </c>
      <c r="M7501" t="s">
        <v>9731</v>
      </c>
      <c r="N7501" t="str">
        <f>SUBSTITUTE(Sheet1[[#This Row],[Datekey_Opening]],"_","-")</f>
        <v>2016-5-10</v>
      </c>
      <c r="O7501">
        <f>YEAR(Sheet1[[#This Row],[Date]])</f>
        <v>2016</v>
      </c>
      <c r="P7501" t="str">
        <f>LOOKUP(Sheet1[[#This Row],[CountryCode]],$AI$4:$AI$18,$AJ$4:$AJ$18)</f>
        <v>India</v>
      </c>
      <c r="Q7501">
        <f>MONTH(Sheet1[[#This Row],[Date]])</f>
        <v>5</v>
      </c>
      <c r="R7501" t="str">
        <f>TEXT(Sheet1[[#This Row],[Date]],"MMMM")</f>
        <v>May</v>
      </c>
      <c r="S7501" t="str">
        <f>TEXT(Sheet1[[#This Row],[Date]],"YYYY-MMM")</f>
        <v>2016-May</v>
      </c>
      <c r="T7501">
        <f>WEEKDAY(Sheet1[[#This Row],[Date]])</f>
        <v>3</v>
      </c>
      <c r="U7501" t="str">
        <f>TEXT(Sheet1[[#This Row],[Date]],"DDDD")</f>
        <v>Tuesday</v>
      </c>
      <c r="V7501" t="str">
        <f>"FM"&amp;MOD(MONTH(Sheet1[[#This Row],[Date]])-4,12)+1</f>
        <v>FM2</v>
      </c>
      <c r="W7501" t="str">
        <f>"Q"&amp;ROUNDUP(MONTH(Sheet1[[#This Row],[Date]])/3,0)</f>
        <v>Q2</v>
      </c>
      <c r="X7501" t="str">
        <f>"Q"&amp;INT(MOD(MONTH(Sheet1[[#This Row],[Date]])-4,12/3)+1)</f>
        <v>Q2</v>
      </c>
      <c r="Y7501" t="str" cm="1">
        <f t="array" ref="Y7501">_xlfn.IFS(ROUND(L7501,0)&lt;=1,"Need to improve 0-1",ROUND(L7501,0)&lt;=2,"Okay 1-2",ROUND(L7501,0)&lt;=3,"Good 2-3",ROUND(L7501,0)&lt;=4,"Great 3-4",ROUND(L7501,0)&lt;=5,"Excellent 4-5")</f>
        <v>Great 3-4</v>
      </c>
      <c r="Z7501" t="str">
        <f t="shared" si="117"/>
        <v>0-1000</v>
      </c>
    </row>
    <row r="7502" spans="1:26" x14ac:dyDescent="0.3">
      <c r="A7502">
        <v>310770</v>
      </c>
      <c r="B7502" t="s">
        <v>9732</v>
      </c>
      <c r="C7502">
        <v>1</v>
      </c>
      <c r="D7502" t="s">
        <v>8927</v>
      </c>
      <c r="E7502" t="s">
        <v>708</v>
      </c>
      <c r="F7502" t="s">
        <v>16</v>
      </c>
      <c r="G7502" t="s">
        <v>16</v>
      </c>
      <c r="H7502" t="s">
        <v>16</v>
      </c>
      <c r="I7502">
        <v>1</v>
      </c>
      <c r="J7502">
        <v>2</v>
      </c>
      <c r="K7502">
        <v>400</v>
      </c>
      <c r="L7502">
        <v>1</v>
      </c>
      <c r="M7502" t="s">
        <v>725</v>
      </c>
      <c r="N7502" t="str">
        <f>SUBSTITUTE(Sheet1[[#This Row],[Datekey_Opening]],"_","-")</f>
        <v>2017-5-1</v>
      </c>
      <c r="O7502">
        <f>YEAR(Sheet1[[#This Row],[Date]])</f>
        <v>2017</v>
      </c>
      <c r="P7502" t="str">
        <f>LOOKUP(Sheet1[[#This Row],[CountryCode]],$AI$4:$AI$18,$AJ$4:$AJ$18)</f>
        <v>India</v>
      </c>
      <c r="Q7502">
        <f>MONTH(Sheet1[[#This Row],[Date]])</f>
        <v>5</v>
      </c>
      <c r="R7502" t="str">
        <f>TEXT(Sheet1[[#This Row],[Date]],"MMMM")</f>
        <v>May</v>
      </c>
      <c r="S7502" t="str">
        <f>TEXT(Sheet1[[#This Row],[Date]],"YYYY-MMM")</f>
        <v>2017-May</v>
      </c>
      <c r="T7502">
        <f>WEEKDAY(Sheet1[[#This Row],[Date]])</f>
        <v>2</v>
      </c>
      <c r="U7502" t="str">
        <f>TEXT(Sheet1[[#This Row],[Date]],"DDDD")</f>
        <v>Monday</v>
      </c>
      <c r="V7502" t="str">
        <f>"FM"&amp;MOD(MONTH(Sheet1[[#This Row],[Date]])-4,12)+1</f>
        <v>FM2</v>
      </c>
      <c r="W7502" t="str">
        <f>"Q"&amp;ROUNDUP(MONTH(Sheet1[[#This Row],[Date]])/3,0)</f>
        <v>Q2</v>
      </c>
      <c r="X7502" t="str">
        <f>"Q"&amp;INT(MOD(MONTH(Sheet1[[#This Row],[Date]])-4,12/3)+1)</f>
        <v>Q2</v>
      </c>
      <c r="Y7502" t="str" cm="1">
        <f t="array" ref="Y7502">_xlfn.IFS(ROUND(L7502,0)&lt;=1,"Need to improve 0-1",ROUND(L7502,0)&lt;=2,"Okay 1-2",ROUND(L7502,0)&lt;=3,"Good 2-3",ROUND(L7502,0)&lt;=4,"Great 3-4",ROUND(L7502,0)&lt;=5,"Excellent 4-5")</f>
        <v>Need to improve 0-1</v>
      </c>
      <c r="Z7502" t="str">
        <f t="shared" si="117"/>
        <v>0-1000</v>
      </c>
    </row>
    <row r="7503" spans="1:26" x14ac:dyDescent="0.3">
      <c r="A7503">
        <v>18383503</v>
      </c>
      <c r="B7503" t="s">
        <v>9723</v>
      </c>
      <c r="C7503">
        <v>1</v>
      </c>
      <c r="D7503" t="s">
        <v>8927</v>
      </c>
      <c r="E7503" t="s">
        <v>4912</v>
      </c>
      <c r="F7503" t="s">
        <v>16</v>
      </c>
      <c r="G7503" t="s">
        <v>21</v>
      </c>
      <c r="H7503" t="s">
        <v>16</v>
      </c>
      <c r="I7503">
        <v>1</v>
      </c>
      <c r="J7503">
        <v>11</v>
      </c>
      <c r="K7503">
        <v>400</v>
      </c>
      <c r="L7503">
        <v>2.4</v>
      </c>
      <c r="M7503" t="s">
        <v>706</v>
      </c>
      <c r="N7503" t="str">
        <f>SUBSTITUTE(Sheet1[[#This Row],[Datekey_Opening]],"_","-")</f>
        <v>2017-5-22</v>
      </c>
      <c r="O7503">
        <f>YEAR(Sheet1[[#This Row],[Date]])</f>
        <v>2017</v>
      </c>
      <c r="P7503" t="str">
        <f>LOOKUP(Sheet1[[#This Row],[CountryCode]],$AI$4:$AI$18,$AJ$4:$AJ$18)</f>
        <v>India</v>
      </c>
      <c r="Q7503">
        <f>MONTH(Sheet1[[#This Row],[Date]])</f>
        <v>5</v>
      </c>
      <c r="R7503" t="str">
        <f>TEXT(Sheet1[[#This Row],[Date]],"MMMM")</f>
        <v>May</v>
      </c>
      <c r="S7503" t="str">
        <f>TEXT(Sheet1[[#This Row],[Date]],"YYYY-MMM")</f>
        <v>2017-May</v>
      </c>
      <c r="T7503">
        <f>WEEKDAY(Sheet1[[#This Row],[Date]])</f>
        <v>2</v>
      </c>
      <c r="U7503" t="str">
        <f>TEXT(Sheet1[[#This Row],[Date]],"DDDD")</f>
        <v>Monday</v>
      </c>
      <c r="V7503" t="str">
        <f>"FM"&amp;MOD(MONTH(Sheet1[[#This Row],[Date]])-4,12)+1</f>
        <v>FM2</v>
      </c>
      <c r="W7503" t="str">
        <f>"Q"&amp;ROUNDUP(MONTH(Sheet1[[#This Row],[Date]])/3,0)</f>
        <v>Q2</v>
      </c>
      <c r="X7503" t="str">
        <f>"Q"&amp;INT(MOD(MONTH(Sheet1[[#This Row],[Date]])-4,12/3)+1)</f>
        <v>Q2</v>
      </c>
      <c r="Y7503" t="str" cm="1">
        <f t="array" ref="Y7503">_xlfn.IFS(ROUND(L7503,0)&lt;=1,"Need to improve 0-1",ROUND(L7503,0)&lt;=2,"Okay 1-2",ROUND(L7503,0)&lt;=3,"Good 2-3",ROUND(L7503,0)&lt;=4,"Great 3-4",ROUND(L7503,0)&lt;=5,"Excellent 4-5")</f>
        <v>Okay 1-2</v>
      </c>
      <c r="Z7503" t="str">
        <f t="shared" si="117"/>
        <v>0-1000</v>
      </c>
    </row>
    <row r="7504" spans="1:26" x14ac:dyDescent="0.3">
      <c r="A7504">
        <v>18233617</v>
      </c>
      <c r="B7504" t="s">
        <v>1486</v>
      </c>
      <c r="C7504">
        <v>1</v>
      </c>
      <c r="D7504" t="s">
        <v>8927</v>
      </c>
      <c r="E7504" t="s">
        <v>1487</v>
      </c>
      <c r="F7504" t="s">
        <v>16</v>
      </c>
      <c r="G7504" t="s">
        <v>21</v>
      </c>
      <c r="H7504" t="s">
        <v>16</v>
      </c>
      <c r="I7504">
        <v>1</v>
      </c>
      <c r="J7504">
        <v>67</v>
      </c>
      <c r="K7504">
        <v>400</v>
      </c>
      <c r="L7504">
        <v>3.4</v>
      </c>
      <c r="M7504" t="s">
        <v>1392</v>
      </c>
      <c r="N7504" t="str">
        <f>SUBSTITUTE(Sheet1[[#This Row],[Datekey_Opening]],"_","-")</f>
        <v>2014-5-18</v>
      </c>
      <c r="O7504">
        <f>YEAR(Sheet1[[#This Row],[Date]])</f>
        <v>2014</v>
      </c>
      <c r="P7504" t="str">
        <f>LOOKUP(Sheet1[[#This Row],[CountryCode]],$AI$4:$AI$18,$AJ$4:$AJ$18)</f>
        <v>India</v>
      </c>
      <c r="Q7504">
        <f>MONTH(Sheet1[[#This Row],[Date]])</f>
        <v>5</v>
      </c>
      <c r="R7504" t="str">
        <f>TEXT(Sheet1[[#This Row],[Date]],"MMMM")</f>
        <v>May</v>
      </c>
      <c r="S7504" t="str">
        <f>TEXT(Sheet1[[#This Row],[Date]],"YYYY-MMM")</f>
        <v>2014-May</v>
      </c>
      <c r="T7504">
        <f>WEEKDAY(Sheet1[[#This Row],[Date]])</f>
        <v>1</v>
      </c>
      <c r="U7504" t="str">
        <f>TEXT(Sheet1[[#This Row],[Date]],"DDDD")</f>
        <v>Sunday</v>
      </c>
      <c r="V7504" t="str">
        <f>"FM"&amp;MOD(MONTH(Sheet1[[#This Row],[Date]])-4,12)+1</f>
        <v>FM2</v>
      </c>
      <c r="W7504" t="str">
        <f>"Q"&amp;ROUNDUP(MONTH(Sheet1[[#This Row],[Date]])/3,0)</f>
        <v>Q2</v>
      </c>
      <c r="X7504" t="str">
        <f>"Q"&amp;INT(MOD(MONTH(Sheet1[[#This Row],[Date]])-4,12/3)+1)</f>
        <v>Q2</v>
      </c>
      <c r="Y7504" t="str" cm="1">
        <f t="array" ref="Y7504">_xlfn.IFS(ROUND(L7504,0)&lt;=1,"Need to improve 0-1",ROUND(L7504,0)&lt;=2,"Okay 1-2",ROUND(L7504,0)&lt;=3,"Good 2-3",ROUND(L7504,0)&lt;=4,"Great 3-4",ROUND(L7504,0)&lt;=5,"Excellent 4-5")</f>
        <v>Good 2-3</v>
      </c>
      <c r="Z7504" t="str">
        <f t="shared" si="117"/>
        <v>0-1000</v>
      </c>
    </row>
    <row r="7505" spans="1:26" x14ac:dyDescent="0.3">
      <c r="A7505">
        <v>18233620</v>
      </c>
      <c r="B7505" t="s">
        <v>1486</v>
      </c>
      <c r="C7505">
        <v>1</v>
      </c>
      <c r="D7505" t="s">
        <v>8927</v>
      </c>
      <c r="E7505" t="s">
        <v>1487</v>
      </c>
      <c r="F7505" t="s">
        <v>16</v>
      </c>
      <c r="G7505" t="s">
        <v>21</v>
      </c>
      <c r="H7505" t="s">
        <v>16</v>
      </c>
      <c r="I7505">
        <v>1</v>
      </c>
      <c r="J7505">
        <v>46</v>
      </c>
      <c r="K7505">
        <v>400</v>
      </c>
      <c r="L7505">
        <v>3.6</v>
      </c>
      <c r="M7505" t="s">
        <v>3595</v>
      </c>
      <c r="N7505" t="str">
        <f>SUBSTITUTE(Sheet1[[#This Row],[Datekey_Opening]],"_","-")</f>
        <v>2010-4-17</v>
      </c>
      <c r="O7505">
        <f>YEAR(Sheet1[[#This Row],[Date]])</f>
        <v>2010</v>
      </c>
      <c r="P7505" t="str">
        <f>LOOKUP(Sheet1[[#This Row],[CountryCode]],$AI$4:$AI$18,$AJ$4:$AJ$18)</f>
        <v>India</v>
      </c>
      <c r="Q7505">
        <f>MONTH(Sheet1[[#This Row],[Date]])</f>
        <v>4</v>
      </c>
      <c r="R7505" t="str">
        <f>TEXT(Sheet1[[#This Row],[Date]],"MMMM")</f>
        <v>April</v>
      </c>
      <c r="S7505" t="str">
        <f>TEXT(Sheet1[[#This Row],[Date]],"YYYY-MMM")</f>
        <v>2010-Apr</v>
      </c>
      <c r="T7505">
        <f>WEEKDAY(Sheet1[[#This Row],[Date]])</f>
        <v>7</v>
      </c>
      <c r="U7505" t="str">
        <f>TEXT(Sheet1[[#This Row],[Date]],"DDDD")</f>
        <v>Saturday</v>
      </c>
      <c r="V7505" t="str">
        <f>"FM"&amp;MOD(MONTH(Sheet1[[#This Row],[Date]])-4,12)+1</f>
        <v>FM1</v>
      </c>
      <c r="W7505" t="str">
        <f>"Q"&amp;ROUNDUP(MONTH(Sheet1[[#This Row],[Date]])/3,0)</f>
        <v>Q2</v>
      </c>
      <c r="X7505" t="str">
        <f>"Q"&amp;INT(MOD(MONTH(Sheet1[[#This Row],[Date]])-4,12/3)+1)</f>
        <v>Q1</v>
      </c>
      <c r="Y7505" t="str" cm="1">
        <f t="array" ref="Y7505">_xlfn.IFS(ROUND(L7505,0)&lt;=1,"Need to improve 0-1",ROUND(L7505,0)&lt;=2,"Okay 1-2",ROUND(L7505,0)&lt;=3,"Good 2-3",ROUND(L7505,0)&lt;=4,"Great 3-4",ROUND(L7505,0)&lt;=5,"Excellent 4-5")</f>
        <v>Great 3-4</v>
      </c>
      <c r="Z7505" t="str">
        <f t="shared" si="117"/>
        <v>0-1000</v>
      </c>
    </row>
    <row r="7506" spans="1:26" x14ac:dyDescent="0.3">
      <c r="A7506">
        <v>5634</v>
      </c>
      <c r="B7506" t="s">
        <v>9733</v>
      </c>
      <c r="C7506">
        <v>1</v>
      </c>
      <c r="D7506" t="s">
        <v>8927</v>
      </c>
      <c r="E7506" t="s">
        <v>426</v>
      </c>
      <c r="F7506" t="s">
        <v>16</v>
      </c>
      <c r="G7506" t="s">
        <v>16</v>
      </c>
      <c r="H7506" t="s">
        <v>16</v>
      </c>
      <c r="I7506">
        <v>1</v>
      </c>
      <c r="J7506">
        <v>19</v>
      </c>
      <c r="K7506">
        <v>400</v>
      </c>
      <c r="L7506">
        <v>2.9</v>
      </c>
      <c r="M7506" t="s">
        <v>8488</v>
      </c>
      <c r="N7506" t="str">
        <f>SUBSTITUTE(Sheet1[[#This Row],[Datekey_Opening]],"_","-")</f>
        <v>2012-4-15</v>
      </c>
      <c r="O7506">
        <f>YEAR(Sheet1[[#This Row],[Date]])</f>
        <v>2012</v>
      </c>
      <c r="P7506" t="str">
        <f>LOOKUP(Sheet1[[#This Row],[CountryCode]],$AI$4:$AI$18,$AJ$4:$AJ$18)</f>
        <v>India</v>
      </c>
      <c r="Q7506">
        <f>MONTH(Sheet1[[#This Row],[Date]])</f>
        <v>4</v>
      </c>
      <c r="R7506" t="str">
        <f>TEXT(Sheet1[[#This Row],[Date]],"MMMM")</f>
        <v>April</v>
      </c>
      <c r="S7506" t="str">
        <f>TEXT(Sheet1[[#This Row],[Date]],"YYYY-MMM")</f>
        <v>2012-Apr</v>
      </c>
      <c r="T7506">
        <f>WEEKDAY(Sheet1[[#This Row],[Date]])</f>
        <v>1</v>
      </c>
      <c r="U7506" t="str">
        <f>TEXT(Sheet1[[#This Row],[Date]],"DDDD")</f>
        <v>Sunday</v>
      </c>
      <c r="V7506" t="str">
        <f>"FM"&amp;MOD(MONTH(Sheet1[[#This Row],[Date]])-4,12)+1</f>
        <v>FM1</v>
      </c>
      <c r="W7506" t="str">
        <f>"Q"&amp;ROUNDUP(MONTH(Sheet1[[#This Row],[Date]])/3,0)</f>
        <v>Q2</v>
      </c>
      <c r="X7506" t="str">
        <f>"Q"&amp;INT(MOD(MONTH(Sheet1[[#This Row],[Date]])-4,12/3)+1)</f>
        <v>Q1</v>
      </c>
      <c r="Y7506" t="str" cm="1">
        <f t="array" ref="Y7506">_xlfn.IFS(ROUND(L7506,0)&lt;=1,"Need to improve 0-1",ROUND(L7506,0)&lt;=2,"Okay 1-2",ROUND(L7506,0)&lt;=3,"Good 2-3",ROUND(L7506,0)&lt;=4,"Great 3-4",ROUND(L7506,0)&lt;=5,"Excellent 4-5")</f>
        <v>Good 2-3</v>
      </c>
      <c r="Z7506" t="str">
        <f t="shared" si="117"/>
        <v>0-1000</v>
      </c>
    </row>
    <row r="7507" spans="1:26" x14ac:dyDescent="0.3">
      <c r="A7507">
        <v>18421504</v>
      </c>
      <c r="B7507" t="s">
        <v>9734</v>
      </c>
      <c r="C7507">
        <v>1</v>
      </c>
      <c r="D7507" t="s">
        <v>8927</v>
      </c>
      <c r="E7507" t="s">
        <v>1057</v>
      </c>
      <c r="F7507" t="s">
        <v>16</v>
      </c>
      <c r="G7507" t="s">
        <v>21</v>
      </c>
      <c r="H7507" t="s">
        <v>16</v>
      </c>
      <c r="I7507">
        <v>1</v>
      </c>
      <c r="J7507">
        <v>21</v>
      </c>
      <c r="K7507">
        <v>400</v>
      </c>
      <c r="L7507">
        <v>3.5</v>
      </c>
      <c r="M7507" t="s">
        <v>4629</v>
      </c>
      <c r="N7507" t="str">
        <f>SUBSTITUTE(Sheet1[[#This Row],[Datekey_Opening]],"_","-")</f>
        <v>2014-4-12</v>
      </c>
      <c r="O7507">
        <f>YEAR(Sheet1[[#This Row],[Date]])</f>
        <v>2014</v>
      </c>
      <c r="P7507" t="str">
        <f>LOOKUP(Sheet1[[#This Row],[CountryCode]],$AI$4:$AI$18,$AJ$4:$AJ$18)</f>
        <v>India</v>
      </c>
      <c r="Q7507">
        <f>MONTH(Sheet1[[#This Row],[Date]])</f>
        <v>4</v>
      </c>
      <c r="R7507" t="str">
        <f>TEXT(Sheet1[[#This Row],[Date]],"MMMM")</f>
        <v>April</v>
      </c>
      <c r="S7507" t="str">
        <f>TEXT(Sheet1[[#This Row],[Date]],"YYYY-MMM")</f>
        <v>2014-Apr</v>
      </c>
      <c r="T7507">
        <f>WEEKDAY(Sheet1[[#This Row],[Date]])</f>
        <v>7</v>
      </c>
      <c r="U7507" t="str">
        <f>TEXT(Sheet1[[#This Row],[Date]],"DDDD")</f>
        <v>Saturday</v>
      </c>
      <c r="V7507" t="str">
        <f>"FM"&amp;MOD(MONTH(Sheet1[[#This Row],[Date]])-4,12)+1</f>
        <v>FM1</v>
      </c>
      <c r="W7507" t="str">
        <f>"Q"&amp;ROUNDUP(MONTH(Sheet1[[#This Row],[Date]])/3,0)</f>
        <v>Q2</v>
      </c>
      <c r="X7507" t="str">
        <f>"Q"&amp;INT(MOD(MONTH(Sheet1[[#This Row],[Date]])-4,12/3)+1)</f>
        <v>Q1</v>
      </c>
      <c r="Y7507" t="str" cm="1">
        <f t="array" ref="Y7507">_xlfn.IFS(ROUND(L7507,0)&lt;=1,"Need to improve 0-1",ROUND(L7507,0)&lt;=2,"Okay 1-2",ROUND(L7507,0)&lt;=3,"Good 2-3",ROUND(L7507,0)&lt;=4,"Great 3-4",ROUND(L7507,0)&lt;=5,"Excellent 4-5")</f>
        <v>Great 3-4</v>
      </c>
      <c r="Z7507" t="str">
        <f t="shared" si="117"/>
        <v>0-1000</v>
      </c>
    </row>
    <row r="7508" spans="1:26" x14ac:dyDescent="0.3">
      <c r="A7508">
        <v>18474432</v>
      </c>
      <c r="B7508" t="s">
        <v>9735</v>
      </c>
      <c r="C7508">
        <v>1</v>
      </c>
      <c r="D7508" t="s">
        <v>8927</v>
      </c>
      <c r="E7508" t="s">
        <v>15</v>
      </c>
      <c r="F7508" t="s">
        <v>16</v>
      </c>
      <c r="G7508" t="s">
        <v>16</v>
      </c>
      <c r="H7508" t="s">
        <v>16</v>
      </c>
      <c r="I7508">
        <v>1</v>
      </c>
      <c r="J7508">
        <v>3</v>
      </c>
      <c r="K7508">
        <v>400</v>
      </c>
      <c r="L7508">
        <v>1</v>
      </c>
      <c r="M7508" t="s">
        <v>6421</v>
      </c>
      <c r="N7508" t="str">
        <f>SUBSTITUTE(Sheet1[[#This Row],[Datekey_Opening]],"_","-")</f>
        <v>2018-4-25</v>
      </c>
      <c r="O7508">
        <f>YEAR(Sheet1[[#This Row],[Date]])</f>
        <v>2018</v>
      </c>
      <c r="P7508" t="str">
        <f>LOOKUP(Sheet1[[#This Row],[CountryCode]],$AI$4:$AI$18,$AJ$4:$AJ$18)</f>
        <v>India</v>
      </c>
      <c r="Q7508">
        <f>MONTH(Sheet1[[#This Row],[Date]])</f>
        <v>4</v>
      </c>
      <c r="R7508" t="str">
        <f>TEXT(Sheet1[[#This Row],[Date]],"MMMM")</f>
        <v>April</v>
      </c>
      <c r="S7508" t="str">
        <f>TEXT(Sheet1[[#This Row],[Date]],"YYYY-MMM")</f>
        <v>2018-Apr</v>
      </c>
      <c r="T7508">
        <f>WEEKDAY(Sheet1[[#This Row],[Date]])</f>
        <v>4</v>
      </c>
      <c r="U7508" t="str">
        <f>TEXT(Sheet1[[#This Row],[Date]],"DDDD")</f>
        <v>Wednesday</v>
      </c>
      <c r="V7508" t="str">
        <f>"FM"&amp;MOD(MONTH(Sheet1[[#This Row],[Date]])-4,12)+1</f>
        <v>FM1</v>
      </c>
      <c r="W7508" t="str">
        <f>"Q"&amp;ROUNDUP(MONTH(Sheet1[[#This Row],[Date]])/3,0)</f>
        <v>Q2</v>
      </c>
      <c r="X7508" t="str">
        <f>"Q"&amp;INT(MOD(MONTH(Sheet1[[#This Row],[Date]])-4,12/3)+1)</f>
        <v>Q1</v>
      </c>
      <c r="Y7508" t="str" cm="1">
        <f t="array" ref="Y7508">_xlfn.IFS(ROUND(L7508,0)&lt;=1,"Need to improve 0-1",ROUND(L7508,0)&lt;=2,"Okay 1-2",ROUND(L7508,0)&lt;=3,"Good 2-3",ROUND(L7508,0)&lt;=4,"Great 3-4",ROUND(L7508,0)&lt;=5,"Excellent 4-5")</f>
        <v>Need to improve 0-1</v>
      </c>
      <c r="Z7508" t="str">
        <f t="shared" si="117"/>
        <v>0-1000</v>
      </c>
    </row>
    <row r="7509" spans="1:26" x14ac:dyDescent="0.3">
      <c r="A7509">
        <v>302558</v>
      </c>
      <c r="B7509" t="s">
        <v>9736</v>
      </c>
      <c r="C7509">
        <v>1</v>
      </c>
      <c r="D7509" t="s">
        <v>8927</v>
      </c>
      <c r="E7509" t="s">
        <v>9737</v>
      </c>
      <c r="F7509" t="s">
        <v>16</v>
      </c>
      <c r="G7509" t="s">
        <v>21</v>
      </c>
      <c r="H7509" t="s">
        <v>16</v>
      </c>
      <c r="I7509">
        <v>1</v>
      </c>
      <c r="J7509">
        <v>61</v>
      </c>
      <c r="K7509">
        <v>400</v>
      </c>
      <c r="L7509">
        <v>3.3</v>
      </c>
      <c r="M7509" t="s">
        <v>5239</v>
      </c>
      <c r="N7509" t="str">
        <f>SUBSTITUTE(Sheet1[[#This Row],[Datekey_Opening]],"_","-")</f>
        <v>2012-4-5</v>
      </c>
      <c r="O7509">
        <f>YEAR(Sheet1[[#This Row],[Date]])</f>
        <v>2012</v>
      </c>
      <c r="P7509" t="str">
        <f>LOOKUP(Sheet1[[#This Row],[CountryCode]],$AI$4:$AI$18,$AJ$4:$AJ$18)</f>
        <v>India</v>
      </c>
      <c r="Q7509">
        <f>MONTH(Sheet1[[#This Row],[Date]])</f>
        <v>4</v>
      </c>
      <c r="R7509" t="str">
        <f>TEXT(Sheet1[[#This Row],[Date]],"MMMM")</f>
        <v>April</v>
      </c>
      <c r="S7509" t="str">
        <f>TEXT(Sheet1[[#This Row],[Date]],"YYYY-MMM")</f>
        <v>2012-Apr</v>
      </c>
      <c r="T7509">
        <f>WEEKDAY(Sheet1[[#This Row],[Date]])</f>
        <v>5</v>
      </c>
      <c r="U7509" t="str">
        <f>TEXT(Sheet1[[#This Row],[Date]],"DDDD")</f>
        <v>Thursday</v>
      </c>
      <c r="V7509" t="str">
        <f>"FM"&amp;MOD(MONTH(Sheet1[[#This Row],[Date]])-4,12)+1</f>
        <v>FM1</v>
      </c>
      <c r="W7509" t="str">
        <f>"Q"&amp;ROUNDUP(MONTH(Sheet1[[#This Row],[Date]])/3,0)</f>
        <v>Q2</v>
      </c>
      <c r="X7509" t="str">
        <f>"Q"&amp;INT(MOD(MONTH(Sheet1[[#This Row],[Date]])-4,12/3)+1)</f>
        <v>Q1</v>
      </c>
      <c r="Y7509" t="str" cm="1">
        <f t="array" ref="Y7509">_xlfn.IFS(ROUND(L7509,0)&lt;=1,"Need to improve 0-1",ROUND(L7509,0)&lt;=2,"Okay 1-2",ROUND(L7509,0)&lt;=3,"Good 2-3",ROUND(L7509,0)&lt;=4,"Great 3-4",ROUND(L7509,0)&lt;=5,"Excellent 4-5")</f>
        <v>Good 2-3</v>
      </c>
      <c r="Z7509" t="str">
        <f t="shared" si="117"/>
        <v>0-1000</v>
      </c>
    </row>
    <row r="7510" spans="1:26" x14ac:dyDescent="0.3">
      <c r="A7510">
        <v>18463961</v>
      </c>
      <c r="B7510" t="s">
        <v>9738</v>
      </c>
      <c r="C7510">
        <v>1</v>
      </c>
      <c r="D7510" t="s">
        <v>8927</v>
      </c>
      <c r="E7510" t="s">
        <v>365</v>
      </c>
      <c r="F7510" t="s">
        <v>16</v>
      </c>
      <c r="G7510" t="s">
        <v>21</v>
      </c>
      <c r="H7510" t="s">
        <v>16</v>
      </c>
      <c r="I7510">
        <v>1</v>
      </c>
      <c r="J7510">
        <v>19</v>
      </c>
      <c r="K7510">
        <v>400</v>
      </c>
      <c r="L7510">
        <v>3.6</v>
      </c>
      <c r="M7510" t="s">
        <v>6664</v>
      </c>
      <c r="N7510" t="str">
        <f>SUBSTITUTE(Sheet1[[#This Row],[Datekey_Opening]],"_","-")</f>
        <v>2013-4-1</v>
      </c>
      <c r="O7510">
        <f>YEAR(Sheet1[[#This Row],[Date]])</f>
        <v>2013</v>
      </c>
      <c r="P7510" t="str">
        <f>LOOKUP(Sheet1[[#This Row],[CountryCode]],$AI$4:$AI$18,$AJ$4:$AJ$18)</f>
        <v>India</v>
      </c>
      <c r="Q7510">
        <f>MONTH(Sheet1[[#This Row],[Date]])</f>
        <v>4</v>
      </c>
      <c r="R7510" t="str">
        <f>TEXT(Sheet1[[#This Row],[Date]],"MMMM")</f>
        <v>April</v>
      </c>
      <c r="S7510" t="str">
        <f>TEXT(Sheet1[[#This Row],[Date]],"YYYY-MMM")</f>
        <v>2013-Apr</v>
      </c>
      <c r="T7510">
        <f>WEEKDAY(Sheet1[[#This Row],[Date]])</f>
        <v>2</v>
      </c>
      <c r="U7510" t="str">
        <f>TEXT(Sheet1[[#This Row],[Date]],"DDDD")</f>
        <v>Monday</v>
      </c>
      <c r="V7510" t="str">
        <f>"FM"&amp;MOD(MONTH(Sheet1[[#This Row],[Date]])-4,12)+1</f>
        <v>FM1</v>
      </c>
      <c r="W7510" t="str">
        <f>"Q"&amp;ROUNDUP(MONTH(Sheet1[[#This Row],[Date]])/3,0)</f>
        <v>Q2</v>
      </c>
      <c r="X7510" t="str">
        <f>"Q"&amp;INT(MOD(MONTH(Sheet1[[#This Row],[Date]])-4,12/3)+1)</f>
        <v>Q1</v>
      </c>
      <c r="Y7510" t="str" cm="1">
        <f t="array" ref="Y7510">_xlfn.IFS(ROUND(L7510,0)&lt;=1,"Need to improve 0-1",ROUND(L7510,0)&lt;=2,"Okay 1-2",ROUND(L7510,0)&lt;=3,"Good 2-3",ROUND(L7510,0)&lt;=4,"Great 3-4",ROUND(L7510,0)&lt;=5,"Excellent 4-5")</f>
        <v>Great 3-4</v>
      </c>
      <c r="Z7510" t="str">
        <f t="shared" si="117"/>
        <v>0-1000</v>
      </c>
    </row>
    <row r="7511" spans="1:26" x14ac:dyDescent="0.3">
      <c r="A7511">
        <v>18430590</v>
      </c>
      <c r="B7511" t="s">
        <v>1486</v>
      </c>
      <c r="C7511">
        <v>1</v>
      </c>
      <c r="D7511" t="s">
        <v>8927</v>
      </c>
      <c r="E7511" t="s">
        <v>1487</v>
      </c>
      <c r="F7511" t="s">
        <v>16</v>
      </c>
      <c r="G7511" t="s">
        <v>21</v>
      </c>
      <c r="H7511" t="s">
        <v>16</v>
      </c>
      <c r="I7511">
        <v>1</v>
      </c>
      <c r="J7511">
        <v>18</v>
      </c>
      <c r="K7511">
        <v>400</v>
      </c>
      <c r="L7511">
        <v>3.6</v>
      </c>
      <c r="M7511" t="s">
        <v>9739</v>
      </c>
      <c r="N7511" t="str">
        <f>SUBSTITUTE(Sheet1[[#This Row],[Datekey_Opening]],"_","-")</f>
        <v>2011-4-20</v>
      </c>
      <c r="O7511">
        <f>YEAR(Sheet1[[#This Row],[Date]])</f>
        <v>2011</v>
      </c>
      <c r="P7511" t="str">
        <f>LOOKUP(Sheet1[[#This Row],[CountryCode]],$AI$4:$AI$18,$AJ$4:$AJ$18)</f>
        <v>India</v>
      </c>
      <c r="Q7511">
        <f>MONTH(Sheet1[[#This Row],[Date]])</f>
        <v>4</v>
      </c>
      <c r="R7511" t="str">
        <f>TEXT(Sheet1[[#This Row],[Date]],"MMMM")</f>
        <v>April</v>
      </c>
      <c r="S7511" t="str">
        <f>TEXT(Sheet1[[#This Row],[Date]],"YYYY-MMM")</f>
        <v>2011-Apr</v>
      </c>
      <c r="T7511">
        <f>WEEKDAY(Sheet1[[#This Row],[Date]])</f>
        <v>4</v>
      </c>
      <c r="U7511" t="str">
        <f>TEXT(Sheet1[[#This Row],[Date]],"DDDD")</f>
        <v>Wednesday</v>
      </c>
      <c r="V7511" t="str">
        <f>"FM"&amp;MOD(MONTH(Sheet1[[#This Row],[Date]])-4,12)+1</f>
        <v>FM1</v>
      </c>
      <c r="W7511" t="str">
        <f>"Q"&amp;ROUNDUP(MONTH(Sheet1[[#This Row],[Date]])/3,0)</f>
        <v>Q2</v>
      </c>
      <c r="X7511" t="str">
        <f>"Q"&amp;INT(MOD(MONTH(Sheet1[[#This Row],[Date]])-4,12/3)+1)</f>
        <v>Q1</v>
      </c>
      <c r="Y7511" t="str" cm="1">
        <f t="array" ref="Y7511">_xlfn.IFS(ROUND(L7511,0)&lt;=1,"Need to improve 0-1",ROUND(L7511,0)&lt;=2,"Okay 1-2",ROUND(L7511,0)&lt;=3,"Good 2-3",ROUND(L7511,0)&lt;=4,"Great 3-4",ROUND(L7511,0)&lt;=5,"Excellent 4-5")</f>
        <v>Great 3-4</v>
      </c>
      <c r="Z7511" t="str">
        <f t="shared" si="117"/>
        <v>0-1000</v>
      </c>
    </row>
    <row r="7512" spans="1:26" x14ac:dyDescent="0.3">
      <c r="A7512">
        <v>18349929</v>
      </c>
      <c r="B7512" t="s">
        <v>5558</v>
      </c>
      <c r="C7512">
        <v>1</v>
      </c>
      <c r="D7512" t="s">
        <v>8927</v>
      </c>
      <c r="E7512" t="s">
        <v>867</v>
      </c>
      <c r="F7512" t="s">
        <v>16</v>
      </c>
      <c r="G7512" t="s">
        <v>16</v>
      </c>
      <c r="H7512" t="s">
        <v>16</v>
      </c>
      <c r="I7512">
        <v>1</v>
      </c>
      <c r="J7512">
        <v>7</v>
      </c>
      <c r="K7512">
        <v>400</v>
      </c>
      <c r="L7512">
        <v>3.1</v>
      </c>
      <c r="M7512" t="s">
        <v>1244</v>
      </c>
      <c r="N7512" t="str">
        <f>SUBSTITUTE(Sheet1[[#This Row],[Datekey_Opening]],"_","-")</f>
        <v>2014-4-23</v>
      </c>
      <c r="O7512">
        <f>YEAR(Sheet1[[#This Row],[Date]])</f>
        <v>2014</v>
      </c>
      <c r="P7512" t="str">
        <f>LOOKUP(Sheet1[[#This Row],[CountryCode]],$AI$4:$AI$18,$AJ$4:$AJ$18)</f>
        <v>India</v>
      </c>
      <c r="Q7512">
        <f>MONTH(Sheet1[[#This Row],[Date]])</f>
        <v>4</v>
      </c>
      <c r="R7512" t="str">
        <f>TEXT(Sheet1[[#This Row],[Date]],"MMMM")</f>
        <v>April</v>
      </c>
      <c r="S7512" t="str">
        <f>TEXT(Sheet1[[#This Row],[Date]],"YYYY-MMM")</f>
        <v>2014-Apr</v>
      </c>
      <c r="T7512">
        <f>WEEKDAY(Sheet1[[#This Row],[Date]])</f>
        <v>4</v>
      </c>
      <c r="U7512" t="str">
        <f>TEXT(Sheet1[[#This Row],[Date]],"DDDD")</f>
        <v>Wednesday</v>
      </c>
      <c r="V7512" t="str">
        <f>"FM"&amp;MOD(MONTH(Sheet1[[#This Row],[Date]])-4,12)+1</f>
        <v>FM1</v>
      </c>
      <c r="W7512" t="str">
        <f>"Q"&amp;ROUNDUP(MONTH(Sheet1[[#This Row],[Date]])/3,0)</f>
        <v>Q2</v>
      </c>
      <c r="X7512" t="str">
        <f>"Q"&amp;INT(MOD(MONTH(Sheet1[[#This Row],[Date]])-4,12/3)+1)</f>
        <v>Q1</v>
      </c>
      <c r="Y7512" t="str" cm="1">
        <f t="array" ref="Y7512">_xlfn.IFS(ROUND(L7512,0)&lt;=1,"Need to improve 0-1",ROUND(L7512,0)&lt;=2,"Okay 1-2",ROUND(L7512,0)&lt;=3,"Good 2-3",ROUND(L7512,0)&lt;=4,"Great 3-4",ROUND(L7512,0)&lt;=5,"Excellent 4-5")</f>
        <v>Good 2-3</v>
      </c>
      <c r="Z7512" t="str">
        <f t="shared" si="117"/>
        <v>0-1000</v>
      </c>
    </row>
    <row r="7513" spans="1:26" x14ac:dyDescent="0.3">
      <c r="A7513">
        <v>309135</v>
      </c>
      <c r="B7513" t="s">
        <v>9740</v>
      </c>
      <c r="C7513">
        <v>1</v>
      </c>
      <c r="D7513" t="s">
        <v>8927</v>
      </c>
      <c r="E7513" t="s">
        <v>15</v>
      </c>
      <c r="F7513" t="s">
        <v>16</v>
      </c>
      <c r="G7513" t="s">
        <v>16</v>
      </c>
      <c r="H7513" t="s">
        <v>16</v>
      </c>
      <c r="I7513">
        <v>1</v>
      </c>
      <c r="J7513">
        <v>8</v>
      </c>
      <c r="K7513">
        <v>400</v>
      </c>
      <c r="L7513">
        <v>2.8</v>
      </c>
      <c r="M7513" t="s">
        <v>5752</v>
      </c>
      <c r="N7513" t="str">
        <f>SUBSTITUTE(Sheet1[[#This Row],[Datekey_Opening]],"_","-")</f>
        <v>2016-4-22</v>
      </c>
      <c r="O7513">
        <f>YEAR(Sheet1[[#This Row],[Date]])</f>
        <v>2016</v>
      </c>
      <c r="P7513" t="str">
        <f>LOOKUP(Sheet1[[#This Row],[CountryCode]],$AI$4:$AI$18,$AJ$4:$AJ$18)</f>
        <v>India</v>
      </c>
      <c r="Q7513">
        <f>MONTH(Sheet1[[#This Row],[Date]])</f>
        <v>4</v>
      </c>
      <c r="R7513" t="str">
        <f>TEXT(Sheet1[[#This Row],[Date]],"MMMM")</f>
        <v>April</v>
      </c>
      <c r="S7513" t="str">
        <f>TEXT(Sheet1[[#This Row],[Date]],"YYYY-MMM")</f>
        <v>2016-Apr</v>
      </c>
      <c r="T7513">
        <f>WEEKDAY(Sheet1[[#This Row],[Date]])</f>
        <v>6</v>
      </c>
      <c r="U7513" t="str">
        <f>TEXT(Sheet1[[#This Row],[Date]],"DDDD")</f>
        <v>Friday</v>
      </c>
      <c r="V7513" t="str">
        <f>"FM"&amp;MOD(MONTH(Sheet1[[#This Row],[Date]])-4,12)+1</f>
        <v>FM1</v>
      </c>
      <c r="W7513" t="str">
        <f>"Q"&amp;ROUNDUP(MONTH(Sheet1[[#This Row],[Date]])/3,0)</f>
        <v>Q2</v>
      </c>
      <c r="X7513" t="str">
        <f>"Q"&amp;INT(MOD(MONTH(Sheet1[[#This Row],[Date]])-4,12/3)+1)</f>
        <v>Q1</v>
      </c>
      <c r="Y7513" t="str" cm="1">
        <f t="array" ref="Y7513">_xlfn.IFS(ROUND(L7513,0)&lt;=1,"Need to improve 0-1",ROUND(L7513,0)&lt;=2,"Okay 1-2",ROUND(L7513,0)&lt;=3,"Good 2-3",ROUND(L7513,0)&lt;=4,"Great 3-4",ROUND(L7513,0)&lt;=5,"Excellent 4-5")</f>
        <v>Good 2-3</v>
      </c>
      <c r="Z7513" t="str">
        <f t="shared" si="117"/>
        <v>0-1000</v>
      </c>
    </row>
    <row r="7514" spans="1:26" x14ac:dyDescent="0.3">
      <c r="A7514">
        <v>311533</v>
      </c>
      <c r="B7514" t="s">
        <v>9741</v>
      </c>
      <c r="C7514">
        <v>1</v>
      </c>
      <c r="D7514" t="s">
        <v>8927</v>
      </c>
      <c r="E7514" t="s">
        <v>885</v>
      </c>
      <c r="F7514" t="s">
        <v>16</v>
      </c>
      <c r="G7514" t="s">
        <v>16</v>
      </c>
      <c r="H7514" t="s">
        <v>16</v>
      </c>
      <c r="I7514">
        <v>1</v>
      </c>
      <c r="J7514">
        <v>16</v>
      </c>
      <c r="K7514">
        <v>400</v>
      </c>
      <c r="L7514">
        <v>3.2</v>
      </c>
      <c r="M7514" t="s">
        <v>7013</v>
      </c>
      <c r="N7514" t="str">
        <f>SUBSTITUTE(Sheet1[[#This Row],[Datekey_Opening]],"_","-")</f>
        <v>2016-4-17</v>
      </c>
      <c r="O7514">
        <f>YEAR(Sheet1[[#This Row],[Date]])</f>
        <v>2016</v>
      </c>
      <c r="P7514" t="str">
        <f>LOOKUP(Sheet1[[#This Row],[CountryCode]],$AI$4:$AI$18,$AJ$4:$AJ$18)</f>
        <v>India</v>
      </c>
      <c r="Q7514">
        <f>MONTH(Sheet1[[#This Row],[Date]])</f>
        <v>4</v>
      </c>
      <c r="R7514" t="str">
        <f>TEXT(Sheet1[[#This Row],[Date]],"MMMM")</f>
        <v>April</v>
      </c>
      <c r="S7514" t="str">
        <f>TEXT(Sheet1[[#This Row],[Date]],"YYYY-MMM")</f>
        <v>2016-Apr</v>
      </c>
      <c r="T7514">
        <f>WEEKDAY(Sheet1[[#This Row],[Date]])</f>
        <v>1</v>
      </c>
      <c r="U7514" t="str">
        <f>TEXT(Sheet1[[#This Row],[Date]],"DDDD")</f>
        <v>Sunday</v>
      </c>
      <c r="V7514" t="str">
        <f>"FM"&amp;MOD(MONTH(Sheet1[[#This Row],[Date]])-4,12)+1</f>
        <v>FM1</v>
      </c>
      <c r="W7514" t="str">
        <f>"Q"&amp;ROUNDUP(MONTH(Sheet1[[#This Row],[Date]])/3,0)</f>
        <v>Q2</v>
      </c>
      <c r="X7514" t="str">
        <f>"Q"&amp;INT(MOD(MONTH(Sheet1[[#This Row],[Date]])-4,12/3)+1)</f>
        <v>Q1</v>
      </c>
      <c r="Y7514" t="str" cm="1">
        <f t="array" ref="Y7514">_xlfn.IFS(ROUND(L7514,0)&lt;=1,"Need to improve 0-1",ROUND(L7514,0)&lt;=2,"Okay 1-2",ROUND(L7514,0)&lt;=3,"Good 2-3",ROUND(L7514,0)&lt;=4,"Great 3-4",ROUND(L7514,0)&lt;=5,"Excellent 4-5")</f>
        <v>Good 2-3</v>
      </c>
      <c r="Z7514" t="str">
        <f t="shared" si="117"/>
        <v>0-1000</v>
      </c>
    </row>
    <row r="7515" spans="1:26" x14ac:dyDescent="0.3">
      <c r="A7515">
        <v>307703</v>
      </c>
      <c r="B7515" t="s">
        <v>1486</v>
      </c>
      <c r="C7515">
        <v>1</v>
      </c>
      <c r="D7515" t="s">
        <v>8927</v>
      </c>
      <c r="E7515" t="s">
        <v>1487</v>
      </c>
      <c r="F7515" t="s">
        <v>16</v>
      </c>
      <c r="G7515" t="s">
        <v>21</v>
      </c>
      <c r="H7515" t="s">
        <v>16</v>
      </c>
      <c r="I7515">
        <v>1</v>
      </c>
      <c r="J7515">
        <v>182</v>
      </c>
      <c r="K7515">
        <v>400</v>
      </c>
      <c r="L7515">
        <v>3.5</v>
      </c>
      <c r="M7515" t="s">
        <v>9742</v>
      </c>
      <c r="N7515" t="str">
        <f>SUBSTITUTE(Sheet1[[#This Row],[Datekey_Opening]],"_","-")</f>
        <v>2017-4-4</v>
      </c>
      <c r="O7515">
        <f>YEAR(Sheet1[[#This Row],[Date]])</f>
        <v>2017</v>
      </c>
      <c r="P7515" t="str">
        <f>LOOKUP(Sheet1[[#This Row],[CountryCode]],$AI$4:$AI$18,$AJ$4:$AJ$18)</f>
        <v>India</v>
      </c>
      <c r="Q7515">
        <f>MONTH(Sheet1[[#This Row],[Date]])</f>
        <v>4</v>
      </c>
      <c r="R7515" t="str">
        <f>TEXT(Sheet1[[#This Row],[Date]],"MMMM")</f>
        <v>April</v>
      </c>
      <c r="S7515" t="str">
        <f>TEXT(Sheet1[[#This Row],[Date]],"YYYY-MMM")</f>
        <v>2017-Apr</v>
      </c>
      <c r="T7515">
        <f>WEEKDAY(Sheet1[[#This Row],[Date]])</f>
        <v>3</v>
      </c>
      <c r="U7515" t="str">
        <f>TEXT(Sheet1[[#This Row],[Date]],"DDDD")</f>
        <v>Tuesday</v>
      </c>
      <c r="V7515" t="str">
        <f>"FM"&amp;MOD(MONTH(Sheet1[[#This Row],[Date]])-4,12)+1</f>
        <v>FM1</v>
      </c>
      <c r="W7515" t="str">
        <f>"Q"&amp;ROUNDUP(MONTH(Sheet1[[#This Row],[Date]])/3,0)</f>
        <v>Q2</v>
      </c>
      <c r="X7515" t="str">
        <f>"Q"&amp;INT(MOD(MONTH(Sheet1[[#This Row],[Date]])-4,12/3)+1)</f>
        <v>Q1</v>
      </c>
      <c r="Y7515" t="str" cm="1">
        <f t="array" ref="Y7515">_xlfn.IFS(ROUND(L7515,0)&lt;=1,"Need to improve 0-1",ROUND(L7515,0)&lt;=2,"Okay 1-2",ROUND(L7515,0)&lt;=3,"Good 2-3",ROUND(L7515,0)&lt;=4,"Great 3-4",ROUND(L7515,0)&lt;=5,"Excellent 4-5")</f>
        <v>Great 3-4</v>
      </c>
      <c r="Z7515" t="str">
        <f t="shared" si="117"/>
        <v>0-1000</v>
      </c>
    </row>
    <row r="7516" spans="1:26" x14ac:dyDescent="0.3">
      <c r="A7516">
        <v>18337905</v>
      </c>
      <c r="B7516" t="s">
        <v>5558</v>
      </c>
      <c r="C7516">
        <v>1</v>
      </c>
      <c r="D7516" t="s">
        <v>8927</v>
      </c>
      <c r="E7516" t="s">
        <v>867</v>
      </c>
      <c r="F7516" t="s">
        <v>16</v>
      </c>
      <c r="G7516" t="s">
        <v>16</v>
      </c>
      <c r="H7516" t="s">
        <v>16</v>
      </c>
      <c r="I7516">
        <v>1</v>
      </c>
      <c r="J7516">
        <v>34</v>
      </c>
      <c r="K7516">
        <v>400</v>
      </c>
      <c r="L7516">
        <v>3.5</v>
      </c>
      <c r="M7516" t="s">
        <v>1958</v>
      </c>
      <c r="N7516" t="str">
        <f>SUBSTITUTE(Sheet1[[#This Row],[Datekey_Opening]],"_","-")</f>
        <v>2011-3-9</v>
      </c>
      <c r="O7516">
        <f>YEAR(Sheet1[[#This Row],[Date]])</f>
        <v>2011</v>
      </c>
      <c r="P7516" t="str">
        <f>LOOKUP(Sheet1[[#This Row],[CountryCode]],$AI$4:$AI$18,$AJ$4:$AJ$18)</f>
        <v>India</v>
      </c>
      <c r="Q7516">
        <f>MONTH(Sheet1[[#This Row],[Date]])</f>
        <v>3</v>
      </c>
      <c r="R7516" t="str">
        <f>TEXT(Sheet1[[#This Row],[Date]],"MMMM")</f>
        <v>March</v>
      </c>
      <c r="S7516" t="str">
        <f>TEXT(Sheet1[[#This Row],[Date]],"YYYY-MMM")</f>
        <v>2011-Mar</v>
      </c>
      <c r="T7516">
        <f>WEEKDAY(Sheet1[[#This Row],[Date]])</f>
        <v>4</v>
      </c>
      <c r="U7516" t="str">
        <f>TEXT(Sheet1[[#This Row],[Date]],"DDDD")</f>
        <v>Wednesday</v>
      </c>
      <c r="V7516" t="str">
        <f>"FM"&amp;MOD(MONTH(Sheet1[[#This Row],[Date]])-4,12)+1</f>
        <v>FM12</v>
      </c>
      <c r="W7516" t="str">
        <f>"Q"&amp;ROUNDUP(MONTH(Sheet1[[#This Row],[Date]])/3,0)</f>
        <v>Q1</v>
      </c>
      <c r="X7516" t="str">
        <f>"Q"&amp;INT(MOD(MONTH(Sheet1[[#This Row],[Date]])-4,12/3)+1)</f>
        <v>Q4</v>
      </c>
      <c r="Y7516" t="str" cm="1">
        <f t="array" ref="Y7516">_xlfn.IFS(ROUND(L7516,0)&lt;=1,"Need to improve 0-1",ROUND(L7516,0)&lt;=2,"Okay 1-2",ROUND(L7516,0)&lt;=3,"Good 2-3",ROUND(L7516,0)&lt;=4,"Great 3-4",ROUND(L7516,0)&lt;=5,"Excellent 4-5")</f>
        <v>Great 3-4</v>
      </c>
      <c r="Z7516" t="str">
        <f t="shared" si="117"/>
        <v>0-1000</v>
      </c>
    </row>
    <row r="7517" spans="1:26" x14ac:dyDescent="0.3">
      <c r="A7517">
        <v>18409725</v>
      </c>
      <c r="B7517" t="s">
        <v>9743</v>
      </c>
      <c r="C7517">
        <v>1</v>
      </c>
      <c r="D7517" t="s">
        <v>8927</v>
      </c>
      <c r="E7517" t="s">
        <v>9744</v>
      </c>
      <c r="F7517" t="s">
        <v>16</v>
      </c>
      <c r="G7517" t="s">
        <v>16</v>
      </c>
      <c r="H7517" t="s">
        <v>16</v>
      </c>
      <c r="I7517">
        <v>1</v>
      </c>
      <c r="J7517">
        <v>13</v>
      </c>
      <c r="K7517">
        <v>400</v>
      </c>
      <c r="L7517">
        <v>3.3</v>
      </c>
      <c r="M7517" t="s">
        <v>3981</v>
      </c>
      <c r="N7517" t="str">
        <f>SUBSTITUTE(Sheet1[[#This Row],[Datekey_Opening]],"_","-")</f>
        <v>2017-3-25</v>
      </c>
      <c r="O7517">
        <f>YEAR(Sheet1[[#This Row],[Date]])</f>
        <v>2017</v>
      </c>
      <c r="P7517" t="str">
        <f>LOOKUP(Sheet1[[#This Row],[CountryCode]],$AI$4:$AI$18,$AJ$4:$AJ$18)</f>
        <v>India</v>
      </c>
      <c r="Q7517">
        <f>MONTH(Sheet1[[#This Row],[Date]])</f>
        <v>3</v>
      </c>
      <c r="R7517" t="str">
        <f>TEXT(Sheet1[[#This Row],[Date]],"MMMM")</f>
        <v>March</v>
      </c>
      <c r="S7517" t="str">
        <f>TEXT(Sheet1[[#This Row],[Date]],"YYYY-MMM")</f>
        <v>2017-Mar</v>
      </c>
      <c r="T7517">
        <f>WEEKDAY(Sheet1[[#This Row],[Date]])</f>
        <v>7</v>
      </c>
      <c r="U7517" t="str">
        <f>TEXT(Sheet1[[#This Row],[Date]],"DDDD")</f>
        <v>Saturday</v>
      </c>
      <c r="V7517" t="str">
        <f>"FM"&amp;MOD(MONTH(Sheet1[[#This Row],[Date]])-4,12)+1</f>
        <v>FM12</v>
      </c>
      <c r="W7517" t="str">
        <f>"Q"&amp;ROUNDUP(MONTH(Sheet1[[#This Row],[Date]])/3,0)</f>
        <v>Q1</v>
      </c>
      <c r="X7517" t="str">
        <f>"Q"&amp;INT(MOD(MONTH(Sheet1[[#This Row],[Date]])-4,12/3)+1)</f>
        <v>Q4</v>
      </c>
      <c r="Y7517" t="str" cm="1">
        <f t="array" ref="Y7517">_xlfn.IFS(ROUND(L7517,0)&lt;=1,"Need to improve 0-1",ROUND(L7517,0)&lt;=2,"Okay 1-2",ROUND(L7517,0)&lt;=3,"Good 2-3",ROUND(L7517,0)&lt;=4,"Great 3-4",ROUND(L7517,0)&lt;=5,"Excellent 4-5")</f>
        <v>Good 2-3</v>
      </c>
      <c r="Z7517" t="str">
        <f t="shared" si="117"/>
        <v>0-1000</v>
      </c>
    </row>
    <row r="7518" spans="1:26" x14ac:dyDescent="0.3">
      <c r="A7518">
        <v>18357548</v>
      </c>
      <c r="B7518" t="s">
        <v>9745</v>
      </c>
      <c r="C7518">
        <v>1</v>
      </c>
      <c r="D7518" t="s">
        <v>8927</v>
      </c>
      <c r="E7518" t="s">
        <v>365</v>
      </c>
      <c r="F7518" t="s">
        <v>16</v>
      </c>
      <c r="G7518" t="s">
        <v>21</v>
      </c>
      <c r="H7518" t="s">
        <v>16</v>
      </c>
      <c r="I7518">
        <v>1</v>
      </c>
      <c r="J7518">
        <v>19</v>
      </c>
      <c r="K7518">
        <v>400</v>
      </c>
      <c r="L7518">
        <v>3.1</v>
      </c>
      <c r="M7518" t="s">
        <v>3607</v>
      </c>
      <c r="N7518" t="str">
        <f>SUBSTITUTE(Sheet1[[#This Row],[Datekey_Opening]],"_","-")</f>
        <v>2015-3-5</v>
      </c>
      <c r="O7518">
        <f>YEAR(Sheet1[[#This Row],[Date]])</f>
        <v>2015</v>
      </c>
      <c r="P7518" t="str">
        <f>LOOKUP(Sheet1[[#This Row],[CountryCode]],$AI$4:$AI$18,$AJ$4:$AJ$18)</f>
        <v>India</v>
      </c>
      <c r="Q7518">
        <f>MONTH(Sheet1[[#This Row],[Date]])</f>
        <v>3</v>
      </c>
      <c r="R7518" t="str">
        <f>TEXT(Sheet1[[#This Row],[Date]],"MMMM")</f>
        <v>March</v>
      </c>
      <c r="S7518" t="str">
        <f>TEXT(Sheet1[[#This Row],[Date]],"YYYY-MMM")</f>
        <v>2015-Mar</v>
      </c>
      <c r="T7518">
        <f>WEEKDAY(Sheet1[[#This Row],[Date]])</f>
        <v>5</v>
      </c>
      <c r="U7518" t="str">
        <f>TEXT(Sheet1[[#This Row],[Date]],"DDDD")</f>
        <v>Thursday</v>
      </c>
      <c r="V7518" t="str">
        <f>"FM"&amp;MOD(MONTH(Sheet1[[#This Row],[Date]])-4,12)+1</f>
        <v>FM12</v>
      </c>
      <c r="W7518" t="str">
        <f>"Q"&amp;ROUNDUP(MONTH(Sheet1[[#This Row],[Date]])/3,0)</f>
        <v>Q1</v>
      </c>
      <c r="X7518" t="str">
        <f>"Q"&amp;INT(MOD(MONTH(Sheet1[[#This Row],[Date]])-4,12/3)+1)</f>
        <v>Q4</v>
      </c>
      <c r="Y7518" t="str" cm="1">
        <f t="array" ref="Y7518">_xlfn.IFS(ROUND(L7518,0)&lt;=1,"Need to improve 0-1",ROUND(L7518,0)&lt;=2,"Okay 1-2",ROUND(L7518,0)&lt;=3,"Good 2-3",ROUND(L7518,0)&lt;=4,"Great 3-4",ROUND(L7518,0)&lt;=5,"Excellent 4-5")</f>
        <v>Good 2-3</v>
      </c>
      <c r="Z7518" t="str">
        <f t="shared" si="117"/>
        <v>0-1000</v>
      </c>
    </row>
    <row r="7519" spans="1:26" x14ac:dyDescent="0.3">
      <c r="A7519">
        <v>18455665</v>
      </c>
      <c r="B7519" t="s">
        <v>9746</v>
      </c>
      <c r="C7519">
        <v>1</v>
      </c>
      <c r="D7519" t="s">
        <v>8927</v>
      </c>
      <c r="E7519" t="s">
        <v>578</v>
      </c>
      <c r="F7519" t="s">
        <v>16</v>
      </c>
      <c r="G7519" t="s">
        <v>16</v>
      </c>
      <c r="H7519" t="s">
        <v>16</v>
      </c>
      <c r="I7519">
        <v>1</v>
      </c>
      <c r="J7519">
        <v>12</v>
      </c>
      <c r="K7519">
        <v>400</v>
      </c>
      <c r="L7519">
        <v>3.2</v>
      </c>
      <c r="M7519" t="s">
        <v>4869</v>
      </c>
      <c r="N7519" t="str">
        <f>SUBSTITUTE(Sheet1[[#This Row],[Datekey_Opening]],"_","-")</f>
        <v>2016-3-3</v>
      </c>
      <c r="O7519">
        <f>YEAR(Sheet1[[#This Row],[Date]])</f>
        <v>2016</v>
      </c>
      <c r="P7519" t="str">
        <f>LOOKUP(Sheet1[[#This Row],[CountryCode]],$AI$4:$AI$18,$AJ$4:$AJ$18)</f>
        <v>India</v>
      </c>
      <c r="Q7519">
        <f>MONTH(Sheet1[[#This Row],[Date]])</f>
        <v>3</v>
      </c>
      <c r="R7519" t="str">
        <f>TEXT(Sheet1[[#This Row],[Date]],"MMMM")</f>
        <v>March</v>
      </c>
      <c r="S7519" t="str">
        <f>TEXT(Sheet1[[#This Row],[Date]],"YYYY-MMM")</f>
        <v>2016-Mar</v>
      </c>
      <c r="T7519">
        <f>WEEKDAY(Sheet1[[#This Row],[Date]])</f>
        <v>5</v>
      </c>
      <c r="U7519" t="str">
        <f>TEXT(Sheet1[[#This Row],[Date]],"DDDD")</f>
        <v>Thursday</v>
      </c>
      <c r="V7519" t="str">
        <f>"FM"&amp;MOD(MONTH(Sheet1[[#This Row],[Date]])-4,12)+1</f>
        <v>FM12</v>
      </c>
      <c r="W7519" t="str">
        <f>"Q"&amp;ROUNDUP(MONTH(Sheet1[[#This Row],[Date]])/3,0)</f>
        <v>Q1</v>
      </c>
      <c r="X7519" t="str">
        <f>"Q"&amp;INT(MOD(MONTH(Sheet1[[#This Row],[Date]])-4,12/3)+1)</f>
        <v>Q4</v>
      </c>
      <c r="Y7519" t="str" cm="1">
        <f t="array" ref="Y7519">_xlfn.IFS(ROUND(L7519,0)&lt;=1,"Need to improve 0-1",ROUND(L7519,0)&lt;=2,"Okay 1-2",ROUND(L7519,0)&lt;=3,"Good 2-3",ROUND(L7519,0)&lt;=4,"Great 3-4",ROUND(L7519,0)&lt;=5,"Excellent 4-5")</f>
        <v>Good 2-3</v>
      </c>
      <c r="Z7519" t="str">
        <f t="shared" si="117"/>
        <v>0-1000</v>
      </c>
    </row>
    <row r="7520" spans="1:26" x14ac:dyDescent="0.3">
      <c r="A7520">
        <v>5700</v>
      </c>
      <c r="B7520" t="s">
        <v>9747</v>
      </c>
      <c r="C7520">
        <v>1</v>
      </c>
      <c r="D7520" t="s">
        <v>8927</v>
      </c>
      <c r="E7520" t="s">
        <v>15</v>
      </c>
      <c r="F7520" t="s">
        <v>16</v>
      </c>
      <c r="G7520" t="s">
        <v>16</v>
      </c>
      <c r="H7520" t="s">
        <v>16</v>
      </c>
      <c r="I7520">
        <v>1</v>
      </c>
      <c r="J7520">
        <v>7</v>
      </c>
      <c r="K7520">
        <v>400</v>
      </c>
      <c r="L7520">
        <v>2.9</v>
      </c>
      <c r="M7520" t="s">
        <v>3976</v>
      </c>
      <c r="N7520" t="str">
        <f>SUBSTITUTE(Sheet1[[#This Row],[Datekey_Opening]],"_","-")</f>
        <v>2016-3-8</v>
      </c>
      <c r="O7520">
        <f>YEAR(Sheet1[[#This Row],[Date]])</f>
        <v>2016</v>
      </c>
      <c r="P7520" t="str">
        <f>LOOKUP(Sheet1[[#This Row],[CountryCode]],$AI$4:$AI$18,$AJ$4:$AJ$18)</f>
        <v>India</v>
      </c>
      <c r="Q7520">
        <f>MONTH(Sheet1[[#This Row],[Date]])</f>
        <v>3</v>
      </c>
      <c r="R7520" t="str">
        <f>TEXT(Sheet1[[#This Row],[Date]],"MMMM")</f>
        <v>March</v>
      </c>
      <c r="S7520" t="str">
        <f>TEXT(Sheet1[[#This Row],[Date]],"YYYY-MMM")</f>
        <v>2016-Mar</v>
      </c>
      <c r="T7520">
        <f>WEEKDAY(Sheet1[[#This Row],[Date]])</f>
        <v>3</v>
      </c>
      <c r="U7520" t="str">
        <f>TEXT(Sheet1[[#This Row],[Date]],"DDDD")</f>
        <v>Tuesday</v>
      </c>
      <c r="V7520" t="str">
        <f>"FM"&amp;MOD(MONTH(Sheet1[[#This Row],[Date]])-4,12)+1</f>
        <v>FM12</v>
      </c>
      <c r="W7520" t="str">
        <f>"Q"&amp;ROUNDUP(MONTH(Sheet1[[#This Row],[Date]])/3,0)</f>
        <v>Q1</v>
      </c>
      <c r="X7520" t="str">
        <f>"Q"&amp;INT(MOD(MONTH(Sheet1[[#This Row],[Date]])-4,12/3)+1)</f>
        <v>Q4</v>
      </c>
      <c r="Y7520" t="str" cm="1">
        <f t="array" ref="Y7520">_xlfn.IFS(ROUND(L7520,0)&lt;=1,"Need to improve 0-1",ROUND(L7520,0)&lt;=2,"Okay 1-2",ROUND(L7520,0)&lt;=3,"Good 2-3",ROUND(L7520,0)&lt;=4,"Great 3-4",ROUND(L7520,0)&lt;=5,"Excellent 4-5")</f>
        <v>Good 2-3</v>
      </c>
      <c r="Z7520" t="str">
        <f t="shared" si="117"/>
        <v>0-1000</v>
      </c>
    </row>
    <row r="7521" spans="1:26" x14ac:dyDescent="0.3">
      <c r="A7521">
        <v>18337925</v>
      </c>
      <c r="B7521" t="s">
        <v>5231</v>
      </c>
      <c r="C7521">
        <v>1</v>
      </c>
      <c r="D7521" t="s">
        <v>8927</v>
      </c>
      <c r="E7521" t="s">
        <v>395</v>
      </c>
      <c r="F7521" t="s">
        <v>16</v>
      </c>
      <c r="G7521" t="s">
        <v>16</v>
      </c>
      <c r="H7521" t="s">
        <v>16</v>
      </c>
      <c r="I7521">
        <v>1</v>
      </c>
      <c r="J7521">
        <v>22</v>
      </c>
      <c r="K7521">
        <v>400</v>
      </c>
      <c r="L7521">
        <v>3.4</v>
      </c>
      <c r="M7521" t="s">
        <v>208</v>
      </c>
      <c r="N7521" t="str">
        <f>SUBSTITUTE(Sheet1[[#This Row],[Datekey_Opening]],"_","-")</f>
        <v>2018-3-22</v>
      </c>
      <c r="O7521">
        <f>YEAR(Sheet1[[#This Row],[Date]])</f>
        <v>2018</v>
      </c>
      <c r="P7521" t="str">
        <f>LOOKUP(Sheet1[[#This Row],[CountryCode]],$AI$4:$AI$18,$AJ$4:$AJ$18)</f>
        <v>India</v>
      </c>
      <c r="Q7521">
        <f>MONTH(Sheet1[[#This Row],[Date]])</f>
        <v>3</v>
      </c>
      <c r="R7521" t="str">
        <f>TEXT(Sheet1[[#This Row],[Date]],"MMMM")</f>
        <v>March</v>
      </c>
      <c r="S7521" t="str">
        <f>TEXT(Sheet1[[#This Row],[Date]],"YYYY-MMM")</f>
        <v>2018-Mar</v>
      </c>
      <c r="T7521">
        <f>WEEKDAY(Sheet1[[#This Row],[Date]])</f>
        <v>5</v>
      </c>
      <c r="U7521" t="str">
        <f>TEXT(Sheet1[[#This Row],[Date]],"DDDD")</f>
        <v>Thursday</v>
      </c>
      <c r="V7521" t="str">
        <f>"FM"&amp;MOD(MONTH(Sheet1[[#This Row],[Date]])-4,12)+1</f>
        <v>FM12</v>
      </c>
      <c r="W7521" t="str">
        <f>"Q"&amp;ROUNDUP(MONTH(Sheet1[[#This Row],[Date]])/3,0)</f>
        <v>Q1</v>
      </c>
      <c r="X7521" t="str">
        <f>"Q"&amp;INT(MOD(MONTH(Sheet1[[#This Row],[Date]])-4,12/3)+1)</f>
        <v>Q4</v>
      </c>
      <c r="Y7521" t="str" cm="1">
        <f t="array" ref="Y7521">_xlfn.IFS(ROUND(L7521,0)&lt;=1,"Need to improve 0-1",ROUND(L7521,0)&lt;=2,"Okay 1-2",ROUND(L7521,0)&lt;=3,"Good 2-3",ROUND(L7521,0)&lt;=4,"Great 3-4",ROUND(L7521,0)&lt;=5,"Excellent 4-5")</f>
        <v>Good 2-3</v>
      </c>
      <c r="Z7521" t="str">
        <f t="shared" si="117"/>
        <v>0-1000</v>
      </c>
    </row>
    <row r="7522" spans="1:26" x14ac:dyDescent="0.3">
      <c r="A7522">
        <v>18391158</v>
      </c>
      <c r="B7522" t="s">
        <v>9748</v>
      </c>
      <c r="C7522">
        <v>1</v>
      </c>
      <c r="D7522" t="s">
        <v>8927</v>
      </c>
      <c r="E7522" t="s">
        <v>359</v>
      </c>
      <c r="F7522" t="s">
        <v>16</v>
      </c>
      <c r="G7522" t="s">
        <v>16</v>
      </c>
      <c r="H7522" t="s">
        <v>16</v>
      </c>
      <c r="I7522">
        <v>1</v>
      </c>
      <c r="J7522">
        <v>27</v>
      </c>
      <c r="K7522">
        <v>400</v>
      </c>
      <c r="L7522">
        <v>3.5</v>
      </c>
      <c r="M7522" t="s">
        <v>9749</v>
      </c>
      <c r="N7522" t="str">
        <f>SUBSTITUTE(Sheet1[[#This Row],[Datekey_Opening]],"_","-")</f>
        <v>2011-3-6</v>
      </c>
      <c r="O7522">
        <f>YEAR(Sheet1[[#This Row],[Date]])</f>
        <v>2011</v>
      </c>
      <c r="P7522" t="str">
        <f>LOOKUP(Sheet1[[#This Row],[CountryCode]],$AI$4:$AI$18,$AJ$4:$AJ$18)</f>
        <v>India</v>
      </c>
      <c r="Q7522">
        <f>MONTH(Sheet1[[#This Row],[Date]])</f>
        <v>3</v>
      </c>
      <c r="R7522" t="str">
        <f>TEXT(Sheet1[[#This Row],[Date]],"MMMM")</f>
        <v>March</v>
      </c>
      <c r="S7522" t="str">
        <f>TEXT(Sheet1[[#This Row],[Date]],"YYYY-MMM")</f>
        <v>2011-Mar</v>
      </c>
      <c r="T7522">
        <f>WEEKDAY(Sheet1[[#This Row],[Date]])</f>
        <v>1</v>
      </c>
      <c r="U7522" t="str">
        <f>TEXT(Sheet1[[#This Row],[Date]],"DDDD")</f>
        <v>Sunday</v>
      </c>
      <c r="V7522" t="str">
        <f>"FM"&amp;MOD(MONTH(Sheet1[[#This Row],[Date]])-4,12)+1</f>
        <v>FM12</v>
      </c>
      <c r="W7522" t="str">
        <f>"Q"&amp;ROUNDUP(MONTH(Sheet1[[#This Row],[Date]])/3,0)</f>
        <v>Q1</v>
      </c>
      <c r="X7522" t="str">
        <f>"Q"&amp;INT(MOD(MONTH(Sheet1[[#This Row],[Date]])-4,12/3)+1)</f>
        <v>Q4</v>
      </c>
      <c r="Y7522" t="str" cm="1">
        <f t="array" ref="Y7522">_xlfn.IFS(ROUND(L7522,0)&lt;=1,"Need to improve 0-1",ROUND(L7522,0)&lt;=2,"Okay 1-2",ROUND(L7522,0)&lt;=3,"Good 2-3",ROUND(L7522,0)&lt;=4,"Great 3-4",ROUND(L7522,0)&lt;=5,"Excellent 4-5")</f>
        <v>Great 3-4</v>
      </c>
      <c r="Z7522" t="str">
        <f t="shared" si="117"/>
        <v>0-1000</v>
      </c>
    </row>
    <row r="7523" spans="1:26" x14ac:dyDescent="0.3">
      <c r="A7523">
        <v>309278</v>
      </c>
      <c r="B7523" t="s">
        <v>9750</v>
      </c>
      <c r="C7523">
        <v>1</v>
      </c>
      <c r="D7523" t="s">
        <v>8927</v>
      </c>
      <c r="E7523" t="s">
        <v>680</v>
      </c>
      <c r="F7523" t="s">
        <v>16</v>
      </c>
      <c r="G7523" t="s">
        <v>16</v>
      </c>
      <c r="H7523" t="s">
        <v>16</v>
      </c>
      <c r="I7523">
        <v>1</v>
      </c>
      <c r="J7523">
        <v>1005</v>
      </c>
      <c r="K7523">
        <v>400</v>
      </c>
      <c r="L7523">
        <v>4.3</v>
      </c>
      <c r="M7523" t="s">
        <v>6691</v>
      </c>
      <c r="N7523" t="str">
        <f>SUBSTITUTE(Sheet1[[#This Row],[Datekey_Opening]],"_","-")</f>
        <v>2012-3-2</v>
      </c>
      <c r="O7523">
        <f>YEAR(Sheet1[[#This Row],[Date]])</f>
        <v>2012</v>
      </c>
      <c r="P7523" t="str">
        <f>LOOKUP(Sheet1[[#This Row],[CountryCode]],$AI$4:$AI$18,$AJ$4:$AJ$18)</f>
        <v>India</v>
      </c>
      <c r="Q7523">
        <f>MONTH(Sheet1[[#This Row],[Date]])</f>
        <v>3</v>
      </c>
      <c r="R7523" t="str">
        <f>TEXT(Sheet1[[#This Row],[Date]],"MMMM")</f>
        <v>March</v>
      </c>
      <c r="S7523" t="str">
        <f>TEXT(Sheet1[[#This Row],[Date]],"YYYY-MMM")</f>
        <v>2012-Mar</v>
      </c>
      <c r="T7523">
        <f>WEEKDAY(Sheet1[[#This Row],[Date]])</f>
        <v>6</v>
      </c>
      <c r="U7523" t="str">
        <f>TEXT(Sheet1[[#This Row],[Date]],"DDDD")</f>
        <v>Friday</v>
      </c>
      <c r="V7523" t="str">
        <f>"FM"&amp;MOD(MONTH(Sheet1[[#This Row],[Date]])-4,12)+1</f>
        <v>FM12</v>
      </c>
      <c r="W7523" t="str">
        <f>"Q"&amp;ROUNDUP(MONTH(Sheet1[[#This Row],[Date]])/3,0)</f>
        <v>Q1</v>
      </c>
      <c r="X7523" t="str">
        <f>"Q"&amp;INT(MOD(MONTH(Sheet1[[#This Row],[Date]])-4,12/3)+1)</f>
        <v>Q4</v>
      </c>
      <c r="Y7523" t="str" cm="1">
        <f t="array" ref="Y7523">_xlfn.IFS(ROUND(L7523,0)&lt;=1,"Need to improve 0-1",ROUND(L7523,0)&lt;=2,"Okay 1-2",ROUND(L7523,0)&lt;=3,"Good 2-3",ROUND(L7523,0)&lt;=4,"Great 3-4",ROUND(L7523,0)&lt;=5,"Excellent 4-5")</f>
        <v>Great 3-4</v>
      </c>
      <c r="Z7523" t="str">
        <f t="shared" si="117"/>
        <v>0-1000</v>
      </c>
    </row>
    <row r="7524" spans="1:26" x14ac:dyDescent="0.3">
      <c r="A7524">
        <v>307407</v>
      </c>
      <c r="B7524" t="s">
        <v>9751</v>
      </c>
      <c r="C7524">
        <v>1</v>
      </c>
      <c r="D7524" t="s">
        <v>8927</v>
      </c>
      <c r="E7524" t="s">
        <v>680</v>
      </c>
      <c r="F7524" t="s">
        <v>16</v>
      </c>
      <c r="G7524" t="s">
        <v>16</v>
      </c>
      <c r="H7524" t="s">
        <v>16</v>
      </c>
      <c r="I7524">
        <v>1</v>
      </c>
      <c r="J7524">
        <v>63</v>
      </c>
      <c r="K7524">
        <v>400</v>
      </c>
      <c r="L7524">
        <v>2.8</v>
      </c>
      <c r="M7524" t="s">
        <v>8893</v>
      </c>
      <c r="N7524" t="str">
        <f>SUBSTITUTE(Sheet1[[#This Row],[Datekey_Opening]],"_","-")</f>
        <v>2013-3-4</v>
      </c>
      <c r="O7524">
        <f>YEAR(Sheet1[[#This Row],[Date]])</f>
        <v>2013</v>
      </c>
      <c r="P7524" t="str">
        <f>LOOKUP(Sheet1[[#This Row],[CountryCode]],$AI$4:$AI$18,$AJ$4:$AJ$18)</f>
        <v>India</v>
      </c>
      <c r="Q7524">
        <f>MONTH(Sheet1[[#This Row],[Date]])</f>
        <v>3</v>
      </c>
      <c r="R7524" t="str">
        <f>TEXT(Sheet1[[#This Row],[Date]],"MMMM")</f>
        <v>March</v>
      </c>
      <c r="S7524" t="str">
        <f>TEXT(Sheet1[[#This Row],[Date]],"YYYY-MMM")</f>
        <v>2013-Mar</v>
      </c>
      <c r="T7524">
        <f>WEEKDAY(Sheet1[[#This Row],[Date]])</f>
        <v>2</v>
      </c>
      <c r="U7524" t="str">
        <f>TEXT(Sheet1[[#This Row],[Date]],"DDDD")</f>
        <v>Monday</v>
      </c>
      <c r="V7524" t="str">
        <f>"FM"&amp;MOD(MONTH(Sheet1[[#This Row],[Date]])-4,12)+1</f>
        <v>FM12</v>
      </c>
      <c r="W7524" t="str">
        <f>"Q"&amp;ROUNDUP(MONTH(Sheet1[[#This Row],[Date]])/3,0)</f>
        <v>Q1</v>
      </c>
      <c r="X7524" t="str">
        <f>"Q"&amp;INT(MOD(MONTH(Sheet1[[#This Row],[Date]])-4,12/3)+1)</f>
        <v>Q4</v>
      </c>
      <c r="Y7524" t="str" cm="1">
        <f t="array" ref="Y7524">_xlfn.IFS(ROUND(L7524,0)&lt;=1,"Need to improve 0-1",ROUND(L7524,0)&lt;=2,"Okay 1-2",ROUND(L7524,0)&lt;=3,"Good 2-3",ROUND(L7524,0)&lt;=4,"Great 3-4",ROUND(L7524,0)&lt;=5,"Excellent 4-5")</f>
        <v>Good 2-3</v>
      </c>
      <c r="Z7524" t="str">
        <f t="shared" si="117"/>
        <v>0-1000</v>
      </c>
    </row>
    <row r="7525" spans="1:26" x14ac:dyDescent="0.3">
      <c r="A7525">
        <v>18224549</v>
      </c>
      <c r="B7525" t="s">
        <v>9752</v>
      </c>
      <c r="C7525">
        <v>1</v>
      </c>
      <c r="D7525" t="s">
        <v>8927</v>
      </c>
      <c r="E7525" t="s">
        <v>365</v>
      </c>
      <c r="F7525" t="s">
        <v>16</v>
      </c>
      <c r="G7525" t="s">
        <v>16</v>
      </c>
      <c r="H7525" t="s">
        <v>16</v>
      </c>
      <c r="I7525">
        <v>1</v>
      </c>
      <c r="J7525">
        <v>6</v>
      </c>
      <c r="K7525">
        <v>400</v>
      </c>
      <c r="L7525">
        <v>2.9</v>
      </c>
      <c r="M7525" t="s">
        <v>4869</v>
      </c>
      <c r="N7525" t="str">
        <f>SUBSTITUTE(Sheet1[[#This Row],[Datekey_Opening]],"_","-")</f>
        <v>2016-3-3</v>
      </c>
      <c r="O7525">
        <f>YEAR(Sheet1[[#This Row],[Date]])</f>
        <v>2016</v>
      </c>
      <c r="P7525" t="str">
        <f>LOOKUP(Sheet1[[#This Row],[CountryCode]],$AI$4:$AI$18,$AJ$4:$AJ$18)</f>
        <v>India</v>
      </c>
      <c r="Q7525">
        <f>MONTH(Sheet1[[#This Row],[Date]])</f>
        <v>3</v>
      </c>
      <c r="R7525" t="str">
        <f>TEXT(Sheet1[[#This Row],[Date]],"MMMM")</f>
        <v>March</v>
      </c>
      <c r="S7525" t="str">
        <f>TEXT(Sheet1[[#This Row],[Date]],"YYYY-MMM")</f>
        <v>2016-Mar</v>
      </c>
      <c r="T7525">
        <f>WEEKDAY(Sheet1[[#This Row],[Date]])</f>
        <v>5</v>
      </c>
      <c r="U7525" t="str">
        <f>TEXT(Sheet1[[#This Row],[Date]],"DDDD")</f>
        <v>Thursday</v>
      </c>
      <c r="V7525" t="str">
        <f>"FM"&amp;MOD(MONTH(Sheet1[[#This Row],[Date]])-4,12)+1</f>
        <v>FM12</v>
      </c>
      <c r="W7525" t="str">
        <f>"Q"&amp;ROUNDUP(MONTH(Sheet1[[#This Row],[Date]])/3,0)</f>
        <v>Q1</v>
      </c>
      <c r="X7525" t="str">
        <f>"Q"&amp;INT(MOD(MONTH(Sheet1[[#This Row],[Date]])-4,12/3)+1)</f>
        <v>Q4</v>
      </c>
      <c r="Y7525" t="str" cm="1">
        <f t="array" ref="Y7525">_xlfn.IFS(ROUND(L7525,0)&lt;=1,"Need to improve 0-1",ROUND(L7525,0)&lt;=2,"Okay 1-2",ROUND(L7525,0)&lt;=3,"Good 2-3",ROUND(L7525,0)&lt;=4,"Great 3-4",ROUND(L7525,0)&lt;=5,"Excellent 4-5")</f>
        <v>Good 2-3</v>
      </c>
      <c r="Z7525" t="str">
        <f t="shared" si="117"/>
        <v>0-1000</v>
      </c>
    </row>
    <row r="7526" spans="1:26" x14ac:dyDescent="0.3">
      <c r="A7526">
        <v>4483</v>
      </c>
      <c r="B7526" t="s">
        <v>5534</v>
      </c>
      <c r="C7526">
        <v>1</v>
      </c>
      <c r="D7526" t="s">
        <v>8927</v>
      </c>
      <c r="E7526" t="s">
        <v>664</v>
      </c>
      <c r="F7526" t="s">
        <v>16</v>
      </c>
      <c r="G7526" t="s">
        <v>16</v>
      </c>
      <c r="H7526" t="s">
        <v>16</v>
      </c>
      <c r="I7526">
        <v>1</v>
      </c>
      <c r="J7526">
        <v>17</v>
      </c>
      <c r="K7526">
        <v>400</v>
      </c>
      <c r="L7526">
        <v>3.1</v>
      </c>
      <c r="M7526" t="s">
        <v>5758</v>
      </c>
      <c r="N7526" t="str">
        <f>SUBSTITUTE(Sheet1[[#This Row],[Datekey_Opening]],"_","-")</f>
        <v>2011-3-18</v>
      </c>
      <c r="O7526">
        <f>YEAR(Sheet1[[#This Row],[Date]])</f>
        <v>2011</v>
      </c>
      <c r="P7526" t="str">
        <f>LOOKUP(Sheet1[[#This Row],[CountryCode]],$AI$4:$AI$18,$AJ$4:$AJ$18)</f>
        <v>India</v>
      </c>
      <c r="Q7526">
        <f>MONTH(Sheet1[[#This Row],[Date]])</f>
        <v>3</v>
      </c>
      <c r="R7526" t="str">
        <f>TEXT(Sheet1[[#This Row],[Date]],"MMMM")</f>
        <v>March</v>
      </c>
      <c r="S7526" t="str">
        <f>TEXT(Sheet1[[#This Row],[Date]],"YYYY-MMM")</f>
        <v>2011-Mar</v>
      </c>
      <c r="T7526">
        <f>WEEKDAY(Sheet1[[#This Row],[Date]])</f>
        <v>6</v>
      </c>
      <c r="U7526" t="str">
        <f>TEXT(Sheet1[[#This Row],[Date]],"DDDD")</f>
        <v>Friday</v>
      </c>
      <c r="V7526" t="str">
        <f>"FM"&amp;MOD(MONTH(Sheet1[[#This Row],[Date]])-4,12)+1</f>
        <v>FM12</v>
      </c>
      <c r="W7526" t="str">
        <f>"Q"&amp;ROUNDUP(MONTH(Sheet1[[#This Row],[Date]])/3,0)</f>
        <v>Q1</v>
      </c>
      <c r="X7526" t="str">
        <f>"Q"&amp;INT(MOD(MONTH(Sheet1[[#This Row],[Date]])-4,12/3)+1)</f>
        <v>Q4</v>
      </c>
      <c r="Y7526" t="str" cm="1">
        <f t="array" ref="Y7526">_xlfn.IFS(ROUND(L7526,0)&lt;=1,"Need to improve 0-1",ROUND(L7526,0)&lt;=2,"Okay 1-2",ROUND(L7526,0)&lt;=3,"Good 2-3",ROUND(L7526,0)&lt;=4,"Great 3-4",ROUND(L7526,0)&lt;=5,"Excellent 4-5")</f>
        <v>Good 2-3</v>
      </c>
      <c r="Z7526" t="str">
        <f t="shared" si="117"/>
        <v>0-1000</v>
      </c>
    </row>
    <row r="7527" spans="1:26" x14ac:dyDescent="0.3">
      <c r="A7527">
        <v>18382362</v>
      </c>
      <c r="B7527" t="s">
        <v>9753</v>
      </c>
      <c r="C7527">
        <v>1</v>
      </c>
      <c r="D7527" t="s">
        <v>8927</v>
      </c>
      <c r="E7527" t="s">
        <v>15</v>
      </c>
      <c r="F7527" t="s">
        <v>16</v>
      </c>
      <c r="G7527" t="s">
        <v>16</v>
      </c>
      <c r="H7527" t="s">
        <v>16</v>
      </c>
      <c r="I7527">
        <v>1</v>
      </c>
      <c r="J7527">
        <v>5</v>
      </c>
      <c r="K7527">
        <v>400</v>
      </c>
      <c r="L7527">
        <v>3</v>
      </c>
      <c r="M7527" t="s">
        <v>6188</v>
      </c>
      <c r="N7527" t="str">
        <f>SUBSTITUTE(Sheet1[[#This Row],[Datekey_Opening]],"_","-")</f>
        <v>2011-3-19</v>
      </c>
      <c r="O7527">
        <f>YEAR(Sheet1[[#This Row],[Date]])</f>
        <v>2011</v>
      </c>
      <c r="P7527" t="str">
        <f>LOOKUP(Sheet1[[#This Row],[CountryCode]],$AI$4:$AI$18,$AJ$4:$AJ$18)</f>
        <v>India</v>
      </c>
      <c r="Q7527">
        <f>MONTH(Sheet1[[#This Row],[Date]])</f>
        <v>3</v>
      </c>
      <c r="R7527" t="str">
        <f>TEXT(Sheet1[[#This Row],[Date]],"MMMM")</f>
        <v>March</v>
      </c>
      <c r="S7527" t="str">
        <f>TEXT(Sheet1[[#This Row],[Date]],"YYYY-MMM")</f>
        <v>2011-Mar</v>
      </c>
      <c r="T7527">
        <f>WEEKDAY(Sheet1[[#This Row],[Date]])</f>
        <v>7</v>
      </c>
      <c r="U7527" t="str">
        <f>TEXT(Sheet1[[#This Row],[Date]],"DDDD")</f>
        <v>Saturday</v>
      </c>
      <c r="V7527" t="str">
        <f>"FM"&amp;MOD(MONTH(Sheet1[[#This Row],[Date]])-4,12)+1</f>
        <v>FM12</v>
      </c>
      <c r="W7527" t="str">
        <f>"Q"&amp;ROUNDUP(MONTH(Sheet1[[#This Row],[Date]])/3,0)</f>
        <v>Q1</v>
      </c>
      <c r="X7527" t="str">
        <f>"Q"&amp;INT(MOD(MONTH(Sheet1[[#This Row],[Date]])-4,12/3)+1)</f>
        <v>Q4</v>
      </c>
      <c r="Y7527" t="str" cm="1">
        <f t="array" ref="Y7527">_xlfn.IFS(ROUND(L7527,0)&lt;=1,"Need to improve 0-1",ROUND(L7527,0)&lt;=2,"Okay 1-2",ROUND(L7527,0)&lt;=3,"Good 2-3",ROUND(L7527,0)&lt;=4,"Great 3-4",ROUND(L7527,0)&lt;=5,"Excellent 4-5")</f>
        <v>Good 2-3</v>
      </c>
      <c r="Z7527" t="str">
        <f t="shared" si="117"/>
        <v>0-1000</v>
      </c>
    </row>
    <row r="7528" spans="1:26" x14ac:dyDescent="0.3">
      <c r="A7528">
        <v>307720</v>
      </c>
      <c r="B7528" t="s">
        <v>9754</v>
      </c>
      <c r="C7528">
        <v>1</v>
      </c>
      <c r="D7528" t="s">
        <v>8927</v>
      </c>
      <c r="E7528" t="s">
        <v>610</v>
      </c>
      <c r="F7528" t="s">
        <v>16</v>
      </c>
      <c r="G7528" t="s">
        <v>16</v>
      </c>
      <c r="H7528" t="s">
        <v>16</v>
      </c>
      <c r="I7528">
        <v>1</v>
      </c>
      <c r="J7528">
        <v>76</v>
      </c>
      <c r="K7528">
        <v>400</v>
      </c>
      <c r="L7528">
        <v>3.2</v>
      </c>
      <c r="M7528" t="s">
        <v>1438</v>
      </c>
      <c r="N7528" t="str">
        <f>SUBSTITUTE(Sheet1[[#This Row],[Datekey_Opening]],"_","-")</f>
        <v>2013-2-26</v>
      </c>
      <c r="O7528">
        <f>YEAR(Sheet1[[#This Row],[Date]])</f>
        <v>2013</v>
      </c>
      <c r="P7528" t="str">
        <f>LOOKUP(Sheet1[[#This Row],[CountryCode]],$AI$4:$AI$18,$AJ$4:$AJ$18)</f>
        <v>India</v>
      </c>
      <c r="Q7528">
        <f>MONTH(Sheet1[[#This Row],[Date]])</f>
        <v>2</v>
      </c>
      <c r="R7528" t="str">
        <f>TEXT(Sheet1[[#This Row],[Date]],"MMMM")</f>
        <v>February</v>
      </c>
      <c r="S7528" t="str">
        <f>TEXT(Sheet1[[#This Row],[Date]],"YYYY-MMM")</f>
        <v>2013-Feb</v>
      </c>
      <c r="T7528">
        <f>WEEKDAY(Sheet1[[#This Row],[Date]])</f>
        <v>3</v>
      </c>
      <c r="U7528" t="str">
        <f>TEXT(Sheet1[[#This Row],[Date]],"DDDD")</f>
        <v>Tuesday</v>
      </c>
      <c r="V7528" t="str">
        <f>"FM"&amp;MOD(MONTH(Sheet1[[#This Row],[Date]])-4,12)+1</f>
        <v>FM11</v>
      </c>
      <c r="W7528" t="str">
        <f>"Q"&amp;ROUNDUP(MONTH(Sheet1[[#This Row],[Date]])/3,0)</f>
        <v>Q1</v>
      </c>
      <c r="X7528" t="str">
        <f>"Q"&amp;INT(MOD(MONTH(Sheet1[[#This Row],[Date]])-4,12/3)+1)</f>
        <v>Q3</v>
      </c>
      <c r="Y7528" t="str" cm="1">
        <f t="array" ref="Y7528">_xlfn.IFS(ROUND(L7528,0)&lt;=1,"Need to improve 0-1",ROUND(L7528,0)&lt;=2,"Okay 1-2",ROUND(L7528,0)&lt;=3,"Good 2-3",ROUND(L7528,0)&lt;=4,"Great 3-4",ROUND(L7528,0)&lt;=5,"Excellent 4-5")</f>
        <v>Good 2-3</v>
      </c>
      <c r="Z7528" t="str">
        <f t="shared" si="117"/>
        <v>0-1000</v>
      </c>
    </row>
    <row r="7529" spans="1:26" x14ac:dyDescent="0.3">
      <c r="A7529">
        <v>18352262</v>
      </c>
      <c r="B7529" t="s">
        <v>5226</v>
      </c>
      <c r="C7529">
        <v>1</v>
      </c>
      <c r="D7529" t="s">
        <v>8927</v>
      </c>
      <c r="E7529" t="s">
        <v>1057</v>
      </c>
      <c r="F7529" t="s">
        <v>16</v>
      </c>
      <c r="G7529" t="s">
        <v>21</v>
      </c>
      <c r="H7529" t="s">
        <v>16</v>
      </c>
      <c r="I7529">
        <v>1</v>
      </c>
      <c r="J7529">
        <v>92</v>
      </c>
      <c r="K7529">
        <v>400</v>
      </c>
      <c r="L7529">
        <v>3.7</v>
      </c>
      <c r="M7529" t="s">
        <v>7443</v>
      </c>
      <c r="N7529" t="str">
        <f>SUBSTITUTE(Sheet1[[#This Row],[Datekey_Opening]],"_","-")</f>
        <v>2011-2-15</v>
      </c>
      <c r="O7529">
        <f>YEAR(Sheet1[[#This Row],[Date]])</f>
        <v>2011</v>
      </c>
      <c r="P7529" t="str">
        <f>LOOKUP(Sheet1[[#This Row],[CountryCode]],$AI$4:$AI$18,$AJ$4:$AJ$18)</f>
        <v>India</v>
      </c>
      <c r="Q7529">
        <f>MONTH(Sheet1[[#This Row],[Date]])</f>
        <v>2</v>
      </c>
      <c r="R7529" t="str">
        <f>TEXT(Sheet1[[#This Row],[Date]],"MMMM")</f>
        <v>February</v>
      </c>
      <c r="S7529" t="str">
        <f>TEXT(Sheet1[[#This Row],[Date]],"YYYY-MMM")</f>
        <v>2011-Feb</v>
      </c>
      <c r="T7529">
        <f>WEEKDAY(Sheet1[[#This Row],[Date]])</f>
        <v>3</v>
      </c>
      <c r="U7529" t="str">
        <f>TEXT(Sheet1[[#This Row],[Date]],"DDDD")</f>
        <v>Tuesday</v>
      </c>
      <c r="V7529" t="str">
        <f>"FM"&amp;MOD(MONTH(Sheet1[[#This Row],[Date]])-4,12)+1</f>
        <v>FM11</v>
      </c>
      <c r="W7529" t="str">
        <f>"Q"&amp;ROUNDUP(MONTH(Sheet1[[#This Row],[Date]])/3,0)</f>
        <v>Q1</v>
      </c>
      <c r="X7529" t="str">
        <f>"Q"&amp;INT(MOD(MONTH(Sheet1[[#This Row],[Date]])-4,12/3)+1)</f>
        <v>Q3</v>
      </c>
      <c r="Y7529" t="str" cm="1">
        <f t="array" ref="Y7529">_xlfn.IFS(ROUND(L7529,0)&lt;=1,"Need to improve 0-1",ROUND(L7529,0)&lt;=2,"Okay 1-2",ROUND(L7529,0)&lt;=3,"Good 2-3",ROUND(L7529,0)&lt;=4,"Great 3-4",ROUND(L7529,0)&lt;=5,"Excellent 4-5")</f>
        <v>Great 3-4</v>
      </c>
      <c r="Z7529" t="str">
        <f t="shared" si="117"/>
        <v>0-1000</v>
      </c>
    </row>
    <row r="7530" spans="1:26" x14ac:dyDescent="0.3">
      <c r="A7530">
        <v>18133492</v>
      </c>
      <c r="B7530" t="s">
        <v>9755</v>
      </c>
      <c r="C7530">
        <v>1</v>
      </c>
      <c r="D7530" t="s">
        <v>8927</v>
      </c>
      <c r="E7530" t="s">
        <v>15</v>
      </c>
      <c r="F7530" t="s">
        <v>16</v>
      </c>
      <c r="G7530" t="s">
        <v>21</v>
      </c>
      <c r="H7530" t="s">
        <v>16</v>
      </c>
      <c r="I7530">
        <v>1</v>
      </c>
      <c r="J7530">
        <v>61</v>
      </c>
      <c r="K7530">
        <v>400</v>
      </c>
      <c r="L7530">
        <v>3.2</v>
      </c>
      <c r="M7530" t="s">
        <v>3505</v>
      </c>
      <c r="N7530" t="str">
        <f>SUBSTITUTE(Sheet1[[#This Row],[Datekey_Opening]],"_","-")</f>
        <v>2015-2-12</v>
      </c>
      <c r="O7530">
        <f>YEAR(Sheet1[[#This Row],[Date]])</f>
        <v>2015</v>
      </c>
      <c r="P7530" t="str">
        <f>LOOKUP(Sheet1[[#This Row],[CountryCode]],$AI$4:$AI$18,$AJ$4:$AJ$18)</f>
        <v>India</v>
      </c>
      <c r="Q7530">
        <f>MONTH(Sheet1[[#This Row],[Date]])</f>
        <v>2</v>
      </c>
      <c r="R7530" t="str">
        <f>TEXT(Sheet1[[#This Row],[Date]],"MMMM")</f>
        <v>February</v>
      </c>
      <c r="S7530" t="str">
        <f>TEXT(Sheet1[[#This Row],[Date]],"YYYY-MMM")</f>
        <v>2015-Feb</v>
      </c>
      <c r="T7530">
        <f>WEEKDAY(Sheet1[[#This Row],[Date]])</f>
        <v>5</v>
      </c>
      <c r="U7530" t="str">
        <f>TEXT(Sheet1[[#This Row],[Date]],"DDDD")</f>
        <v>Thursday</v>
      </c>
      <c r="V7530" t="str">
        <f>"FM"&amp;MOD(MONTH(Sheet1[[#This Row],[Date]])-4,12)+1</f>
        <v>FM11</v>
      </c>
      <c r="W7530" t="str">
        <f>"Q"&amp;ROUNDUP(MONTH(Sheet1[[#This Row],[Date]])/3,0)</f>
        <v>Q1</v>
      </c>
      <c r="X7530" t="str">
        <f>"Q"&amp;INT(MOD(MONTH(Sheet1[[#This Row],[Date]])-4,12/3)+1)</f>
        <v>Q3</v>
      </c>
      <c r="Y7530" t="str" cm="1">
        <f t="array" ref="Y7530">_xlfn.IFS(ROUND(L7530,0)&lt;=1,"Need to improve 0-1",ROUND(L7530,0)&lt;=2,"Okay 1-2",ROUND(L7530,0)&lt;=3,"Good 2-3",ROUND(L7530,0)&lt;=4,"Great 3-4",ROUND(L7530,0)&lt;=5,"Excellent 4-5")</f>
        <v>Good 2-3</v>
      </c>
      <c r="Z7530" t="str">
        <f t="shared" si="117"/>
        <v>0-1000</v>
      </c>
    </row>
    <row r="7531" spans="1:26" x14ac:dyDescent="0.3">
      <c r="A7531">
        <v>5684</v>
      </c>
      <c r="B7531" t="s">
        <v>9756</v>
      </c>
      <c r="C7531">
        <v>1</v>
      </c>
      <c r="D7531" t="s">
        <v>8927</v>
      </c>
      <c r="E7531" t="s">
        <v>664</v>
      </c>
      <c r="F7531" t="s">
        <v>16</v>
      </c>
      <c r="G7531" t="s">
        <v>16</v>
      </c>
      <c r="H7531" t="s">
        <v>16</v>
      </c>
      <c r="I7531">
        <v>1</v>
      </c>
      <c r="J7531">
        <v>29</v>
      </c>
      <c r="K7531">
        <v>400</v>
      </c>
      <c r="L7531">
        <v>3.4</v>
      </c>
      <c r="M7531" t="s">
        <v>1110</v>
      </c>
      <c r="N7531" t="str">
        <f>SUBSTITUTE(Sheet1[[#This Row],[Datekey_Opening]],"_","-")</f>
        <v>2010-2-17</v>
      </c>
      <c r="O7531">
        <f>YEAR(Sheet1[[#This Row],[Date]])</f>
        <v>2010</v>
      </c>
      <c r="P7531" t="str">
        <f>LOOKUP(Sheet1[[#This Row],[CountryCode]],$AI$4:$AI$18,$AJ$4:$AJ$18)</f>
        <v>India</v>
      </c>
      <c r="Q7531">
        <f>MONTH(Sheet1[[#This Row],[Date]])</f>
        <v>2</v>
      </c>
      <c r="R7531" t="str">
        <f>TEXT(Sheet1[[#This Row],[Date]],"MMMM")</f>
        <v>February</v>
      </c>
      <c r="S7531" t="str">
        <f>TEXT(Sheet1[[#This Row],[Date]],"YYYY-MMM")</f>
        <v>2010-Feb</v>
      </c>
      <c r="T7531">
        <f>WEEKDAY(Sheet1[[#This Row],[Date]])</f>
        <v>4</v>
      </c>
      <c r="U7531" t="str">
        <f>TEXT(Sheet1[[#This Row],[Date]],"DDDD")</f>
        <v>Wednesday</v>
      </c>
      <c r="V7531" t="str">
        <f>"FM"&amp;MOD(MONTH(Sheet1[[#This Row],[Date]])-4,12)+1</f>
        <v>FM11</v>
      </c>
      <c r="W7531" t="str">
        <f>"Q"&amp;ROUNDUP(MONTH(Sheet1[[#This Row],[Date]])/3,0)</f>
        <v>Q1</v>
      </c>
      <c r="X7531" t="str">
        <f>"Q"&amp;INT(MOD(MONTH(Sheet1[[#This Row],[Date]])-4,12/3)+1)</f>
        <v>Q3</v>
      </c>
      <c r="Y7531" t="str" cm="1">
        <f t="array" ref="Y7531">_xlfn.IFS(ROUND(L7531,0)&lt;=1,"Need to improve 0-1",ROUND(L7531,0)&lt;=2,"Okay 1-2",ROUND(L7531,0)&lt;=3,"Good 2-3",ROUND(L7531,0)&lt;=4,"Great 3-4",ROUND(L7531,0)&lt;=5,"Excellent 4-5")</f>
        <v>Good 2-3</v>
      </c>
      <c r="Z7531" t="str">
        <f t="shared" si="117"/>
        <v>0-1000</v>
      </c>
    </row>
    <row r="7532" spans="1:26" x14ac:dyDescent="0.3">
      <c r="A7532">
        <v>18383521</v>
      </c>
      <c r="B7532" t="s">
        <v>9757</v>
      </c>
      <c r="C7532">
        <v>1</v>
      </c>
      <c r="D7532" t="s">
        <v>8927</v>
      </c>
      <c r="E7532" t="s">
        <v>365</v>
      </c>
      <c r="F7532" t="s">
        <v>16</v>
      </c>
      <c r="G7532" t="s">
        <v>16</v>
      </c>
      <c r="H7532" t="s">
        <v>16</v>
      </c>
      <c r="I7532">
        <v>1</v>
      </c>
      <c r="J7532">
        <v>2</v>
      </c>
      <c r="K7532">
        <v>400</v>
      </c>
      <c r="L7532">
        <v>1</v>
      </c>
      <c r="M7532" t="s">
        <v>4013</v>
      </c>
      <c r="N7532" t="str">
        <f>SUBSTITUTE(Sheet1[[#This Row],[Datekey_Opening]],"_","-")</f>
        <v>2011-2-14</v>
      </c>
      <c r="O7532">
        <f>YEAR(Sheet1[[#This Row],[Date]])</f>
        <v>2011</v>
      </c>
      <c r="P7532" t="str">
        <f>LOOKUP(Sheet1[[#This Row],[CountryCode]],$AI$4:$AI$18,$AJ$4:$AJ$18)</f>
        <v>India</v>
      </c>
      <c r="Q7532">
        <f>MONTH(Sheet1[[#This Row],[Date]])</f>
        <v>2</v>
      </c>
      <c r="R7532" t="str">
        <f>TEXT(Sheet1[[#This Row],[Date]],"MMMM")</f>
        <v>February</v>
      </c>
      <c r="S7532" t="str">
        <f>TEXT(Sheet1[[#This Row],[Date]],"YYYY-MMM")</f>
        <v>2011-Feb</v>
      </c>
      <c r="T7532">
        <f>WEEKDAY(Sheet1[[#This Row],[Date]])</f>
        <v>2</v>
      </c>
      <c r="U7532" t="str">
        <f>TEXT(Sheet1[[#This Row],[Date]],"DDDD")</f>
        <v>Monday</v>
      </c>
      <c r="V7532" t="str">
        <f>"FM"&amp;MOD(MONTH(Sheet1[[#This Row],[Date]])-4,12)+1</f>
        <v>FM11</v>
      </c>
      <c r="W7532" t="str">
        <f>"Q"&amp;ROUNDUP(MONTH(Sheet1[[#This Row],[Date]])/3,0)</f>
        <v>Q1</v>
      </c>
      <c r="X7532" t="str">
        <f>"Q"&amp;INT(MOD(MONTH(Sheet1[[#This Row],[Date]])-4,12/3)+1)</f>
        <v>Q3</v>
      </c>
      <c r="Y7532" t="str" cm="1">
        <f t="array" ref="Y7532">_xlfn.IFS(ROUND(L7532,0)&lt;=1,"Need to improve 0-1",ROUND(L7532,0)&lt;=2,"Okay 1-2",ROUND(L7532,0)&lt;=3,"Good 2-3",ROUND(L7532,0)&lt;=4,"Great 3-4",ROUND(L7532,0)&lt;=5,"Excellent 4-5")</f>
        <v>Need to improve 0-1</v>
      </c>
      <c r="Z7532" t="str">
        <f t="shared" si="117"/>
        <v>0-1000</v>
      </c>
    </row>
    <row r="7533" spans="1:26" x14ac:dyDescent="0.3">
      <c r="A7533">
        <v>313049</v>
      </c>
      <c r="B7533" t="s">
        <v>9758</v>
      </c>
      <c r="C7533">
        <v>1</v>
      </c>
      <c r="D7533" t="s">
        <v>8927</v>
      </c>
      <c r="E7533" t="s">
        <v>15</v>
      </c>
      <c r="F7533" t="s">
        <v>16</v>
      </c>
      <c r="G7533" t="s">
        <v>16</v>
      </c>
      <c r="H7533" t="s">
        <v>16</v>
      </c>
      <c r="I7533">
        <v>1</v>
      </c>
      <c r="J7533">
        <v>9</v>
      </c>
      <c r="K7533">
        <v>400</v>
      </c>
      <c r="L7533">
        <v>3.1</v>
      </c>
      <c r="M7533" t="s">
        <v>495</v>
      </c>
      <c r="N7533" t="str">
        <f>SUBSTITUTE(Sheet1[[#This Row],[Datekey_Opening]],"_","-")</f>
        <v>2010-2-9</v>
      </c>
      <c r="O7533">
        <f>YEAR(Sheet1[[#This Row],[Date]])</f>
        <v>2010</v>
      </c>
      <c r="P7533" t="str">
        <f>LOOKUP(Sheet1[[#This Row],[CountryCode]],$AI$4:$AI$18,$AJ$4:$AJ$18)</f>
        <v>India</v>
      </c>
      <c r="Q7533">
        <f>MONTH(Sheet1[[#This Row],[Date]])</f>
        <v>2</v>
      </c>
      <c r="R7533" t="str">
        <f>TEXT(Sheet1[[#This Row],[Date]],"MMMM")</f>
        <v>February</v>
      </c>
      <c r="S7533" t="str">
        <f>TEXT(Sheet1[[#This Row],[Date]],"YYYY-MMM")</f>
        <v>2010-Feb</v>
      </c>
      <c r="T7533">
        <f>WEEKDAY(Sheet1[[#This Row],[Date]])</f>
        <v>3</v>
      </c>
      <c r="U7533" t="str">
        <f>TEXT(Sheet1[[#This Row],[Date]],"DDDD")</f>
        <v>Tuesday</v>
      </c>
      <c r="V7533" t="str">
        <f>"FM"&amp;MOD(MONTH(Sheet1[[#This Row],[Date]])-4,12)+1</f>
        <v>FM11</v>
      </c>
      <c r="W7533" t="str">
        <f>"Q"&amp;ROUNDUP(MONTH(Sheet1[[#This Row],[Date]])/3,0)</f>
        <v>Q1</v>
      </c>
      <c r="X7533" t="str">
        <f>"Q"&amp;INT(MOD(MONTH(Sheet1[[#This Row],[Date]])-4,12/3)+1)</f>
        <v>Q3</v>
      </c>
      <c r="Y7533" t="str" cm="1">
        <f t="array" ref="Y7533">_xlfn.IFS(ROUND(L7533,0)&lt;=1,"Need to improve 0-1",ROUND(L7533,0)&lt;=2,"Okay 1-2",ROUND(L7533,0)&lt;=3,"Good 2-3",ROUND(L7533,0)&lt;=4,"Great 3-4",ROUND(L7533,0)&lt;=5,"Excellent 4-5")</f>
        <v>Good 2-3</v>
      </c>
      <c r="Z7533" t="str">
        <f t="shared" si="117"/>
        <v>0-1000</v>
      </c>
    </row>
    <row r="7534" spans="1:26" x14ac:dyDescent="0.3">
      <c r="A7534">
        <v>18429395</v>
      </c>
      <c r="B7534" t="s">
        <v>9759</v>
      </c>
      <c r="C7534">
        <v>1</v>
      </c>
      <c r="D7534" t="s">
        <v>8927</v>
      </c>
      <c r="E7534" t="s">
        <v>365</v>
      </c>
      <c r="F7534" t="s">
        <v>16</v>
      </c>
      <c r="G7534" t="s">
        <v>21</v>
      </c>
      <c r="H7534" t="s">
        <v>16</v>
      </c>
      <c r="I7534">
        <v>1</v>
      </c>
      <c r="J7534">
        <v>6</v>
      </c>
      <c r="K7534">
        <v>400</v>
      </c>
      <c r="L7534">
        <v>2.5</v>
      </c>
      <c r="M7534" t="s">
        <v>3784</v>
      </c>
      <c r="N7534" t="str">
        <f>SUBSTITUTE(Sheet1[[#This Row],[Datekey_Opening]],"_","-")</f>
        <v>2018-1-23</v>
      </c>
      <c r="O7534">
        <f>YEAR(Sheet1[[#This Row],[Date]])</f>
        <v>2018</v>
      </c>
      <c r="P7534" t="str">
        <f>LOOKUP(Sheet1[[#This Row],[CountryCode]],$AI$4:$AI$18,$AJ$4:$AJ$18)</f>
        <v>India</v>
      </c>
      <c r="Q7534">
        <f>MONTH(Sheet1[[#This Row],[Date]])</f>
        <v>1</v>
      </c>
      <c r="R7534" t="str">
        <f>TEXT(Sheet1[[#This Row],[Date]],"MMMM")</f>
        <v>January</v>
      </c>
      <c r="S7534" t="str">
        <f>TEXT(Sheet1[[#This Row],[Date]],"YYYY-MMM")</f>
        <v>2018-Jan</v>
      </c>
      <c r="T7534">
        <f>WEEKDAY(Sheet1[[#This Row],[Date]])</f>
        <v>3</v>
      </c>
      <c r="U7534" t="str">
        <f>TEXT(Sheet1[[#This Row],[Date]],"DDDD")</f>
        <v>Tuesday</v>
      </c>
      <c r="V7534" t="str">
        <f>"FM"&amp;MOD(MONTH(Sheet1[[#This Row],[Date]])-4,12)+1</f>
        <v>FM10</v>
      </c>
      <c r="W7534" t="str">
        <f>"Q"&amp;ROUNDUP(MONTH(Sheet1[[#This Row],[Date]])/3,0)</f>
        <v>Q1</v>
      </c>
      <c r="X7534" t="str">
        <f>"Q"&amp;INT(MOD(MONTH(Sheet1[[#This Row],[Date]])-4,12/3)+1)</f>
        <v>Q2</v>
      </c>
      <c r="Y7534" t="str" cm="1">
        <f t="array" ref="Y7534">_xlfn.IFS(ROUND(L7534,0)&lt;=1,"Need to improve 0-1",ROUND(L7534,0)&lt;=2,"Okay 1-2",ROUND(L7534,0)&lt;=3,"Good 2-3",ROUND(L7534,0)&lt;=4,"Great 3-4",ROUND(L7534,0)&lt;=5,"Excellent 4-5")</f>
        <v>Good 2-3</v>
      </c>
      <c r="Z7534" t="str">
        <f t="shared" si="117"/>
        <v>0-1000</v>
      </c>
    </row>
    <row r="7535" spans="1:26" x14ac:dyDescent="0.3">
      <c r="A7535">
        <v>18245267</v>
      </c>
      <c r="B7535" t="s">
        <v>9760</v>
      </c>
      <c r="C7535">
        <v>1</v>
      </c>
      <c r="D7535" t="s">
        <v>8927</v>
      </c>
      <c r="E7535" t="s">
        <v>478</v>
      </c>
      <c r="F7535" t="s">
        <v>16</v>
      </c>
      <c r="G7535" t="s">
        <v>16</v>
      </c>
      <c r="H7535" t="s">
        <v>16</v>
      </c>
      <c r="I7535">
        <v>1</v>
      </c>
      <c r="J7535">
        <v>2</v>
      </c>
      <c r="K7535">
        <v>400</v>
      </c>
      <c r="L7535">
        <v>1</v>
      </c>
      <c r="M7535" t="s">
        <v>4660</v>
      </c>
      <c r="N7535" t="str">
        <f>SUBSTITUTE(Sheet1[[#This Row],[Datekey_Opening]],"_","-")</f>
        <v>2012-1-1</v>
      </c>
      <c r="O7535">
        <f>YEAR(Sheet1[[#This Row],[Date]])</f>
        <v>2012</v>
      </c>
      <c r="P7535" t="str">
        <f>LOOKUP(Sheet1[[#This Row],[CountryCode]],$AI$4:$AI$18,$AJ$4:$AJ$18)</f>
        <v>India</v>
      </c>
      <c r="Q7535">
        <f>MONTH(Sheet1[[#This Row],[Date]])</f>
        <v>1</v>
      </c>
      <c r="R7535" t="str">
        <f>TEXT(Sheet1[[#This Row],[Date]],"MMMM")</f>
        <v>January</v>
      </c>
      <c r="S7535" t="str">
        <f>TEXT(Sheet1[[#This Row],[Date]],"YYYY-MMM")</f>
        <v>2012-Jan</v>
      </c>
      <c r="T7535">
        <f>WEEKDAY(Sheet1[[#This Row],[Date]])</f>
        <v>1</v>
      </c>
      <c r="U7535" t="str">
        <f>TEXT(Sheet1[[#This Row],[Date]],"DDDD")</f>
        <v>Sunday</v>
      </c>
      <c r="V7535" t="str">
        <f>"FM"&amp;MOD(MONTH(Sheet1[[#This Row],[Date]])-4,12)+1</f>
        <v>FM10</v>
      </c>
      <c r="W7535" t="str">
        <f>"Q"&amp;ROUNDUP(MONTH(Sheet1[[#This Row],[Date]])/3,0)</f>
        <v>Q1</v>
      </c>
      <c r="X7535" t="str">
        <f>"Q"&amp;INT(MOD(MONTH(Sheet1[[#This Row],[Date]])-4,12/3)+1)</f>
        <v>Q2</v>
      </c>
      <c r="Y7535" t="str" cm="1">
        <f t="array" ref="Y7535">_xlfn.IFS(ROUND(L7535,0)&lt;=1,"Need to improve 0-1",ROUND(L7535,0)&lt;=2,"Okay 1-2",ROUND(L7535,0)&lt;=3,"Good 2-3",ROUND(L7535,0)&lt;=4,"Great 3-4",ROUND(L7535,0)&lt;=5,"Excellent 4-5")</f>
        <v>Need to improve 0-1</v>
      </c>
      <c r="Z7535" t="str">
        <f t="shared" si="117"/>
        <v>0-1000</v>
      </c>
    </row>
    <row r="7536" spans="1:26" x14ac:dyDescent="0.3">
      <c r="A7536">
        <v>18376508</v>
      </c>
      <c r="B7536" t="s">
        <v>9711</v>
      </c>
      <c r="C7536">
        <v>1</v>
      </c>
      <c r="D7536" t="s">
        <v>8927</v>
      </c>
      <c r="E7536" t="s">
        <v>362</v>
      </c>
      <c r="F7536" t="s">
        <v>16</v>
      </c>
      <c r="G7536" t="s">
        <v>21</v>
      </c>
      <c r="H7536" t="s">
        <v>16</v>
      </c>
      <c r="I7536">
        <v>1</v>
      </c>
      <c r="J7536">
        <v>11</v>
      </c>
      <c r="K7536">
        <v>400</v>
      </c>
      <c r="L7536">
        <v>2.6</v>
      </c>
      <c r="M7536" t="s">
        <v>4027</v>
      </c>
      <c r="N7536" t="str">
        <f>SUBSTITUTE(Sheet1[[#This Row],[Datekey_Opening]],"_","-")</f>
        <v>2016-1-19</v>
      </c>
      <c r="O7536">
        <f>YEAR(Sheet1[[#This Row],[Date]])</f>
        <v>2016</v>
      </c>
      <c r="P7536" t="str">
        <f>LOOKUP(Sheet1[[#This Row],[CountryCode]],$AI$4:$AI$18,$AJ$4:$AJ$18)</f>
        <v>India</v>
      </c>
      <c r="Q7536">
        <f>MONTH(Sheet1[[#This Row],[Date]])</f>
        <v>1</v>
      </c>
      <c r="R7536" t="str">
        <f>TEXT(Sheet1[[#This Row],[Date]],"MMMM")</f>
        <v>January</v>
      </c>
      <c r="S7536" t="str">
        <f>TEXT(Sheet1[[#This Row],[Date]],"YYYY-MMM")</f>
        <v>2016-Jan</v>
      </c>
      <c r="T7536">
        <f>WEEKDAY(Sheet1[[#This Row],[Date]])</f>
        <v>3</v>
      </c>
      <c r="U7536" t="str">
        <f>TEXT(Sheet1[[#This Row],[Date]],"DDDD")</f>
        <v>Tuesday</v>
      </c>
      <c r="V7536" t="str">
        <f>"FM"&amp;MOD(MONTH(Sheet1[[#This Row],[Date]])-4,12)+1</f>
        <v>FM10</v>
      </c>
      <c r="W7536" t="str">
        <f>"Q"&amp;ROUNDUP(MONTH(Sheet1[[#This Row],[Date]])/3,0)</f>
        <v>Q1</v>
      </c>
      <c r="X7536" t="str">
        <f>"Q"&amp;INT(MOD(MONTH(Sheet1[[#This Row],[Date]])-4,12/3)+1)</f>
        <v>Q2</v>
      </c>
      <c r="Y7536" t="str" cm="1">
        <f t="array" ref="Y7536">_xlfn.IFS(ROUND(L7536,0)&lt;=1,"Need to improve 0-1",ROUND(L7536,0)&lt;=2,"Okay 1-2",ROUND(L7536,0)&lt;=3,"Good 2-3",ROUND(L7536,0)&lt;=4,"Great 3-4",ROUND(L7536,0)&lt;=5,"Excellent 4-5")</f>
        <v>Good 2-3</v>
      </c>
      <c r="Z7536" t="str">
        <f t="shared" si="117"/>
        <v>0-1000</v>
      </c>
    </row>
    <row r="7537" spans="1:26" x14ac:dyDescent="0.3">
      <c r="A7537">
        <v>8072</v>
      </c>
      <c r="B7537" t="s">
        <v>9761</v>
      </c>
      <c r="C7537">
        <v>1</v>
      </c>
      <c r="D7537" t="s">
        <v>8927</v>
      </c>
      <c r="E7537" t="s">
        <v>15</v>
      </c>
      <c r="F7537" t="s">
        <v>16</v>
      </c>
      <c r="G7537" t="s">
        <v>16</v>
      </c>
      <c r="H7537" t="s">
        <v>16</v>
      </c>
      <c r="I7537">
        <v>1</v>
      </c>
      <c r="J7537">
        <v>7</v>
      </c>
      <c r="K7537">
        <v>400</v>
      </c>
      <c r="L7537">
        <v>3</v>
      </c>
      <c r="M7537" t="s">
        <v>3516</v>
      </c>
      <c r="N7537" t="str">
        <f>SUBSTITUTE(Sheet1[[#This Row],[Datekey_Opening]],"_","-")</f>
        <v>2013-1-21</v>
      </c>
      <c r="O7537">
        <f>YEAR(Sheet1[[#This Row],[Date]])</f>
        <v>2013</v>
      </c>
      <c r="P7537" t="str">
        <f>LOOKUP(Sheet1[[#This Row],[CountryCode]],$AI$4:$AI$18,$AJ$4:$AJ$18)</f>
        <v>India</v>
      </c>
      <c r="Q7537">
        <f>MONTH(Sheet1[[#This Row],[Date]])</f>
        <v>1</v>
      </c>
      <c r="R7537" t="str">
        <f>TEXT(Sheet1[[#This Row],[Date]],"MMMM")</f>
        <v>January</v>
      </c>
      <c r="S7537" t="str">
        <f>TEXT(Sheet1[[#This Row],[Date]],"YYYY-MMM")</f>
        <v>2013-Jan</v>
      </c>
      <c r="T7537">
        <f>WEEKDAY(Sheet1[[#This Row],[Date]])</f>
        <v>2</v>
      </c>
      <c r="U7537" t="str">
        <f>TEXT(Sheet1[[#This Row],[Date]],"DDDD")</f>
        <v>Monday</v>
      </c>
      <c r="V7537" t="str">
        <f>"FM"&amp;MOD(MONTH(Sheet1[[#This Row],[Date]])-4,12)+1</f>
        <v>FM10</v>
      </c>
      <c r="W7537" t="str">
        <f>"Q"&amp;ROUNDUP(MONTH(Sheet1[[#This Row],[Date]])/3,0)</f>
        <v>Q1</v>
      </c>
      <c r="X7537" t="str">
        <f>"Q"&amp;INT(MOD(MONTH(Sheet1[[#This Row],[Date]])-4,12/3)+1)</f>
        <v>Q2</v>
      </c>
      <c r="Y7537" t="str" cm="1">
        <f t="array" ref="Y7537">_xlfn.IFS(ROUND(L7537,0)&lt;=1,"Need to improve 0-1",ROUND(L7537,0)&lt;=2,"Okay 1-2",ROUND(L7537,0)&lt;=3,"Good 2-3",ROUND(L7537,0)&lt;=4,"Great 3-4",ROUND(L7537,0)&lt;=5,"Excellent 4-5")</f>
        <v>Good 2-3</v>
      </c>
      <c r="Z7537" t="str">
        <f t="shared" si="117"/>
        <v>0-1000</v>
      </c>
    </row>
    <row r="7538" spans="1:26" x14ac:dyDescent="0.3">
      <c r="A7538">
        <v>309059</v>
      </c>
      <c r="B7538" t="s">
        <v>9762</v>
      </c>
      <c r="C7538">
        <v>1</v>
      </c>
      <c r="D7538" t="s">
        <v>8927</v>
      </c>
      <c r="E7538" t="s">
        <v>426</v>
      </c>
      <c r="F7538" t="s">
        <v>16</v>
      </c>
      <c r="G7538" t="s">
        <v>16</v>
      </c>
      <c r="H7538" t="s">
        <v>16</v>
      </c>
      <c r="I7538">
        <v>1</v>
      </c>
      <c r="J7538">
        <v>5</v>
      </c>
      <c r="K7538">
        <v>400</v>
      </c>
      <c r="L7538">
        <v>3.1</v>
      </c>
      <c r="M7538" t="s">
        <v>2910</v>
      </c>
      <c r="N7538" t="str">
        <f>SUBSTITUTE(Sheet1[[#This Row],[Datekey_Opening]],"_","-")</f>
        <v>2013-1-16</v>
      </c>
      <c r="O7538">
        <f>YEAR(Sheet1[[#This Row],[Date]])</f>
        <v>2013</v>
      </c>
      <c r="P7538" t="str">
        <f>LOOKUP(Sheet1[[#This Row],[CountryCode]],$AI$4:$AI$18,$AJ$4:$AJ$18)</f>
        <v>India</v>
      </c>
      <c r="Q7538">
        <f>MONTH(Sheet1[[#This Row],[Date]])</f>
        <v>1</v>
      </c>
      <c r="R7538" t="str">
        <f>TEXT(Sheet1[[#This Row],[Date]],"MMMM")</f>
        <v>January</v>
      </c>
      <c r="S7538" t="str">
        <f>TEXT(Sheet1[[#This Row],[Date]],"YYYY-MMM")</f>
        <v>2013-Jan</v>
      </c>
      <c r="T7538">
        <f>WEEKDAY(Sheet1[[#This Row],[Date]])</f>
        <v>4</v>
      </c>
      <c r="U7538" t="str">
        <f>TEXT(Sheet1[[#This Row],[Date]],"DDDD")</f>
        <v>Wednesday</v>
      </c>
      <c r="V7538" t="str">
        <f>"FM"&amp;MOD(MONTH(Sheet1[[#This Row],[Date]])-4,12)+1</f>
        <v>FM10</v>
      </c>
      <c r="W7538" t="str">
        <f>"Q"&amp;ROUNDUP(MONTH(Sheet1[[#This Row],[Date]])/3,0)</f>
        <v>Q1</v>
      </c>
      <c r="X7538" t="str">
        <f>"Q"&amp;INT(MOD(MONTH(Sheet1[[#This Row],[Date]])-4,12/3)+1)</f>
        <v>Q2</v>
      </c>
      <c r="Y7538" t="str" cm="1">
        <f t="array" ref="Y7538">_xlfn.IFS(ROUND(L7538,0)&lt;=1,"Need to improve 0-1",ROUND(L7538,0)&lt;=2,"Okay 1-2",ROUND(L7538,0)&lt;=3,"Good 2-3",ROUND(L7538,0)&lt;=4,"Great 3-4",ROUND(L7538,0)&lt;=5,"Excellent 4-5")</f>
        <v>Good 2-3</v>
      </c>
      <c r="Z7538" t="str">
        <f t="shared" si="117"/>
        <v>0-1000</v>
      </c>
    </row>
    <row r="7539" spans="1:26" x14ac:dyDescent="0.3">
      <c r="A7539">
        <v>18391164</v>
      </c>
      <c r="B7539" t="s">
        <v>9763</v>
      </c>
      <c r="C7539">
        <v>1</v>
      </c>
      <c r="D7539" t="s">
        <v>8927</v>
      </c>
      <c r="E7539" t="s">
        <v>4517</v>
      </c>
      <c r="F7539" t="s">
        <v>16</v>
      </c>
      <c r="G7539" t="s">
        <v>16</v>
      </c>
      <c r="H7539" t="s">
        <v>16</v>
      </c>
      <c r="I7539">
        <v>1</v>
      </c>
      <c r="J7539">
        <v>8</v>
      </c>
      <c r="K7539">
        <v>400</v>
      </c>
      <c r="L7539">
        <v>2.9</v>
      </c>
      <c r="M7539" t="s">
        <v>9510</v>
      </c>
      <c r="N7539" t="str">
        <f>SUBSTITUTE(Sheet1[[#This Row],[Datekey_Opening]],"_","-")</f>
        <v>2010-1-9</v>
      </c>
      <c r="O7539">
        <f>YEAR(Sheet1[[#This Row],[Date]])</f>
        <v>2010</v>
      </c>
      <c r="P7539" t="str">
        <f>LOOKUP(Sheet1[[#This Row],[CountryCode]],$AI$4:$AI$18,$AJ$4:$AJ$18)</f>
        <v>India</v>
      </c>
      <c r="Q7539">
        <f>MONTH(Sheet1[[#This Row],[Date]])</f>
        <v>1</v>
      </c>
      <c r="R7539" t="str">
        <f>TEXT(Sheet1[[#This Row],[Date]],"MMMM")</f>
        <v>January</v>
      </c>
      <c r="S7539" t="str">
        <f>TEXT(Sheet1[[#This Row],[Date]],"YYYY-MMM")</f>
        <v>2010-Jan</v>
      </c>
      <c r="T7539">
        <f>WEEKDAY(Sheet1[[#This Row],[Date]])</f>
        <v>7</v>
      </c>
      <c r="U7539" t="str">
        <f>TEXT(Sheet1[[#This Row],[Date]],"DDDD")</f>
        <v>Saturday</v>
      </c>
      <c r="V7539" t="str">
        <f>"FM"&amp;MOD(MONTH(Sheet1[[#This Row],[Date]])-4,12)+1</f>
        <v>FM10</v>
      </c>
      <c r="W7539" t="str">
        <f>"Q"&amp;ROUNDUP(MONTH(Sheet1[[#This Row],[Date]])/3,0)</f>
        <v>Q1</v>
      </c>
      <c r="X7539" t="str">
        <f>"Q"&amp;INT(MOD(MONTH(Sheet1[[#This Row],[Date]])-4,12/3)+1)</f>
        <v>Q2</v>
      </c>
      <c r="Y7539" t="str" cm="1">
        <f t="array" ref="Y7539">_xlfn.IFS(ROUND(L7539,0)&lt;=1,"Need to improve 0-1",ROUND(L7539,0)&lt;=2,"Okay 1-2",ROUND(L7539,0)&lt;=3,"Good 2-3",ROUND(L7539,0)&lt;=4,"Great 3-4",ROUND(L7539,0)&lt;=5,"Excellent 4-5")</f>
        <v>Good 2-3</v>
      </c>
      <c r="Z7539" t="str">
        <f t="shared" si="117"/>
        <v>0-1000</v>
      </c>
    </row>
    <row r="7540" spans="1:26" x14ac:dyDescent="0.3">
      <c r="A7540">
        <v>18352184</v>
      </c>
      <c r="B7540" t="s">
        <v>5558</v>
      </c>
      <c r="C7540">
        <v>1</v>
      </c>
      <c r="D7540" t="s">
        <v>8927</v>
      </c>
      <c r="E7540" t="s">
        <v>867</v>
      </c>
      <c r="F7540" t="s">
        <v>16</v>
      </c>
      <c r="G7540" t="s">
        <v>16</v>
      </c>
      <c r="H7540" t="s">
        <v>16</v>
      </c>
      <c r="I7540">
        <v>1</v>
      </c>
      <c r="J7540">
        <v>4</v>
      </c>
      <c r="K7540">
        <v>400</v>
      </c>
      <c r="L7540">
        <v>2.9</v>
      </c>
      <c r="M7540" t="s">
        <v>4036</v>
      </c>
      <c r="N7540" t="str">
        <f>SUBSTITUTE(Sheet1[[#This Row],[Datekey_Opening]],"_","-")</f>
        <v>2014-1-9</v>
      </c>
      <c r="O7540">
        <f>YEAR(Sheet1[[#This Row],[Date]])</f>
        <v>2014</v>
      </c>
      <c r="P7540" t="str">
        <f>LOOKUP(Sheet1[[#This Row],[CountryCode]],$AI$4:$AI$18,$AJ$4:$AJ$18)</f>
        <v>India</v>
      </c>
      <c r="Q7540">
        <f>MONTH(Sheet1[[#This Row],[Date]])</f>
        <v>1</v>
      </c>
      <c r="R7540" t="str">
        <f>TEXT(Sheet1[[#This Row],[Date]],"MMMM")</f>
        <v>January</v>
      </c>
      <c r="S7540" t="str">
        <f>TEXT(Sheet1[[#This Row],[Date]],"YYYY-MMM")</f>
        <v>2014-Jan</v>
      </c>
      <c r="T7540">
        <f>WEEKDAY(Sheet1[[#This Row],[Date]])</f>
        <v>5</v>
      </c>
      <c r="U7540" t="str">
        <f>TEXT(Sheet1[[#This Row],[Date]],"DDDD")</f>
        <v>Thursday</v>
      </c>
      <c r="V7540" t="str">
        <f>"FM"&amp;MOD(MONTH(Sheet1[[#This Row],[Date]])-4,12)+1</f>
        <v>FM10</v>
      </c>
      <c r="W7540" t="str">
        <f>"Q"&amp;ROUNDUP(MONTH(Sheet1[[#This Row],[Date]])/3,0)</f>
        <v>Q1</v>
      </c>
      <c r="X7540" t="str">
        <f>"Q"&amp;INT(MOD(MONTH(Sheet1[[#This Row],[Date]])-4,12/3)+1)</f>
        <v>Q2</v>
      </c>
      <c r="Y7540" t="str" cm="1">
        <f t="array" ref="Y7540">_xlfn.IFS(ROUND(L7540,0)&lt;=1,"Need to improve 0-1",ROUND(L7540,0)&lt;=2,"Okay 1-2",ROUND(L7540,0)&lt;=3,"Good 2-3",ROUND(L7540,0)&lt;=4,"Great 3-4",ROUND(L7540,0)&lt;=5,"Excellent 4-5")</f>
        <v>Good 2-3</v>
      </c>
      <c r="Z7540" t="str">
        <f t="shared" si="117"/>
        <v>0-1000</v>
      </c>
    </row>
    <row r="7541" spans="1:26" x14ac:dyDescent="0.3">
      <c r="A7541">
        <v>18272379</v>
      </c>
      <c r="B7541" t="s">
        <v>5558</v>
      </c>
      <c r="C7541">
        <v>1</v>
      </c>
      <c r="D7541" t="s">
        <v>8927</v>
      </c>
      <c r="E7541" t="s">
        <v>867</v>
      </c>
      <c r="F7541" t="s">
        <v>16</v>
      </c>
      <c r="G7541" t="s">
        <v>16</v>
      </c>
      <c r="H7541" t="s">
        <v>16</v>
      </c>
      <c r="I7541">
        <v>1</v>
      </c>
      <c r="J7541">
        <v>169</v>
      </c>
      <c r="K7541">
        <v>400</v>
      </c>
      <c r="L7541">
        <v>3.8</v>
      </c>
      <c r="M7541" t="s">
        <v>1469</v>
      </c>
      <c r="N7541" t="str">
        <f>SUBSTITUTE(Sheet1[[#This Row],[Datekey_Opening]],"_","-")</f>
        <v>2010-12-23</v>
      </c>
      <c r="O7541">
        <f>YEAR(Sheet1[[#This Row],[Date]])</f>
        <v>2010</v>
      </c>
      <c r="P7541" t="str">
        <f>LOOKUP(Sheet1[[#This Row],[CountryCode]],$AI$4:$AI$18,$AJ$4:$AJ$18)</f>
        <v>India</v>
      </c>
      <c r="Q7541">
        <f>MONTH(Sheet1[[#This Row],[Date]])</f>
        <v>12</v>
      </c>
      <c r="R7541" t="str">
        <f>TEXT(Sheet1[[#This Row],[Date]],"MMMM")</f>
        <v>December</v>
      </c>
      <c r="S7541" t="str">
        <f>TEXT(Sheet1[[#This Row],[Date]],"YYYY-MMM")</f>
        <v>2010-Dec</v>
      </c>
      <c r="T7541">
        <f>WEEKDAY(Sheet1[[#This Row],[Date]])</f>
        <v>5</v>
      </c>
      <c r="U7541" t="str">
        <f>TEXT(Sheet1[[#This Row],[Date]],"DDDD")</f>
        <v>Thursday</v>
      </c>
      <c r="V7541" t="str">
        <f>"FM"&amp;MOD(MONTH(Sheet1[[#This Row],[Date]])-4,12)+1</f>
        <v>FM9</v>
      </c>
      <c r="W7541" t="str">
        <f>"Q"&amp;ROUNDUP(MONTH(Sheet1[[#This Row],[Date]])/3,0)</f>
        <v>Q4</v>
      </c>
      <c r="X7541" t="str">
        <f>"Q"&amp;INT(MOD(MONTH(Sheet1[[#This Row],[Date]])-4,12/3)+1)</f>
        <v>Q1</v>
      </c>
      <c r="Y7541" t="str" cm="1">
        <f t="array" ref="Y7541">_xlfn.IFS(ROUND(L7541,0)&lt;=1,"Need to improve 0-1",ROUND(L7541,0)&lt;=2,"Okay 1-2",ROUND(L7541,0)&lt;=3,"Good 2-3",ROUND(L7541,0)&lt;=4,"Great 3-4",ROUND(L7541,0)&lt;=5,"Excellent 4-5")</f>
        <v>Great 3-4</v>
      </c>
      <c r="Z7541" t="str">
        <f t="shared" si="117"/>
        <v>0-1000</v>
      </c>
    </row>
    <row r="7542" spans="1:26" x14ac:dyDescent="0.3">
      <c r="A7542">
        <v>5744</v>
      </c>
      <c r="B7542" t="s">
        <v>9429</v>
      </c>
      <c r="C7542">
        <v>1</v>
      </c>
      <c r="D7542" t="s">
        <v>8927</v>
      </c>
      <c r="E7542" t="s">
        <v>4893</v>
      </c>
      <c r="F7542" t="s">
        <v>16</v>
      </c>
      <c r="G7542" t="s">
        <v>16</v>
      </c>
      <c r="H7542" t="s">
        <v>16</v>
      </c>
      <c r="I7542">
        <v>1</v>
      </c>
      <c r="J7542">
        <v>57</v>
      </c>
      <c r="K7542">
        <v>400</v>
      </c>
      <c r="L7542">
        <v>3.5</v>
      </c>
      <c r="M7542" t="s">
        <v>1305</v>
      </c>
      <c r="N7542" t="str">
        <f>SUBSTITUTE(Sheet1[[#This Row],[Datekey_Opening]],"_","-")</f>
        <v>2015-12-3</v>
      </c>
      <c r="O7542">
        <f>YEAR(Sheet1[[#This Row],[Date]])</f>
        <v>2015</v>
      </c>
      <c r="P7542" t="str">
        <f>LOOKUP(Sheet1[[#This Row],[CountryCode]],$AI$4:$AI$18,$AJ$4:$AJ$18)</f>
        <v>India</v>
      </c>
      <c r="Q7542">
        <f>MONTH(Sheet1[[#This Row],[Date]])</f>
        <v>12</v>
      </c>
      <c r="R7542" t="str">
        <f>TEXT(Sheet1[[#This Row],[Date]],"MMMM")</f>
        <v>December</v>
      </c>
      <c r="S7542" t="str">
        <f>TEXT(Sheet1[[#This Row],[Date]],"YYYY-MMM")</f>
        <v>2015-Dec</v>
      </c>
      <c r="T7542">
        <f>WEEKDAY(Sheet1[[#This Row],[Date]])</f>
        <v>5</v>
      </c>
      <c r="U7542" t="str">
        <f>TEXT(Sheet1[[#This Row],[Date]],"DDDD")</f>
        <v>Thursday</v>
      </c>
      <c r="V7542" t="str">
        <f>"FM"&amp;MOD(MONTH(Sheet1[[#This Row],[Date]])-4,12)+1</f>
        <v>FM9</v>
      </c>
      <c r="W7542" t="str">
        <f>"Q"&amp;ROUNDUP(MONTH(Sheet1[[#This Row],[Date]])/3,0)</f>
        <v>Q4</v>
      </c>
      <c r="X7542" t="str">
        <f>"Q"&amp;INT(MOD(MONTH(Sheet1[[#This Row],[Date]])-4,12/3)+1)</f>
        <v>Q1</v>
      </c>
      <c r="Y7542" t="str" cm="1">
        <f t="array" ref="Y7542">_xlfn.IFS(ROUND(L7542,0)&lt;=1,"Need to improve 0-1",ROUND(L7542,0)&lt;=2,"Okay 1-2",ROUND(L7542,0)&lt;=3,"Good 2-3",ROUND(L7542,0)&lt;=4,"Great 3-4",ROUND(L7542,0)&lt;=5,"Excellent 4-5")</f>
        <v>Great 3-4</v>
      </c>
      <c r="Z7542" t="str">
        <f t="shared" si="117"/>
        <v>0-1000</v>
      </c>
    </row>
    <row r="7543" spans="1:26" x14ac:dyDescent="0.3">
      <c r="A7543">
        <v>17977758</v>
      </c>
      <c r="B7543" t="s">
        <v>9764</v>
      </c>
      <c r="C7543">
        <v>1</v>
      </c>
      <c r="D7543" t="s">
        <v>8927</v>
      </c>
      <c r="E7543" t="s">
        <v>9765</v>
      </c>
      <c r="F7543" t="s">
        <v>16</v>
      </c>
      <c r="G7543" t="s">
        <v>16</v>
      </c>
      <c r="H7543" t="s">
        <v>16</v>
      </c>
      <c r="I7543">
        <v>1</v>
      </c>
      <c r="J7543">
        <v>39</v>
      </c>
      <c r="K7543">
        <v>400</v>
      </c>
      <c r="L7543">
        <v>3.3</v>
      </c>
      <c r="M7543" t="s">
        <v>8342</v>
      </c>
      <c r="N7543" t="str">
        <f>SUBSTITUTE(Sheet1[[#This Row],[Datekey_Opening]],"_","-")</f>
        <v>2014-12-20</v>
      </c>
      <c r="O7543">
        <f>YEAR(Sheet1[[#This Row],[Date]])</f>
        <v>2014</v>
      </c>
      <c r="P7543" t="str">
        <f>LOOKUP(Sheet1[[#This Row],[CountryCode]],$AI$4:$AI$18,$AJ$4:$AJ$18)</f>
        <v>India</v>
      </c>
      <c r="Q7543">
        <f>MONTH(Sheet1[[#This Row],[Date]])</f>
        <v>12</v>
      </c>
      <c r="R7543" t="str">
        <f>TEXT(Sheet1[[#This Row],[Date]],"MMMM")</f>
        <v>December</v>
      </c>
      <c r="S7543" t="str">
        <f>TEXT(Sheet1[[#This Row],[Date]],"YYYY-MMM")</f>
        <v>2014-Dec</v>
      </c>
      <c r="T7543">
        <f>WEEKDAY(Sheet1[[#This Row],[Date]])</f>
        <v>7</v>
      </c>
      <c r="U7543" t="str">
        <f>TEXT(Sheet1[[#This Row],[Date]],"DDDD")</f>
        <v>Saturday</v>
      </c>
      <c r="V7543" t="str">
        <f>"FM"&amp;MOD(MONTH(Sheet1[[#This Row],[Date]])-4,12)+1</f>
        <v>FM9</v>
      </c>
      <c r="W7543" t="str">
        <f>"Q"&amp;ROUNDUP(MONTH(Sheet1[[#This Row],[Date]])/3,0)</f>
        <v>Q4</v>
      </c>
      <c r="X7543" t="str">
        <f>"Q"&amp;INT(MOD(MONTH(Sheet1[[#This Row],[Date]])-4,12/3)+1)</f>
        <v>Q1</v>
      </c>
      <c r="Y7543" t="str" cm="1">
        <f t="array" ref="Y7543">_xlfn.IFS(ROUND(L7543,0)&lt;=1,"Need to improve 0-1",ROUND(L7543,0)&lt;=2,"Okay 1-2",ROUND(L7543,0)&lt;=3,"Good 2-3",ROUND(L7543,0)&lt;=4,"Great 3-4",ROUND(L7543,0)&lt;=5,"Excellent 4-5")</f>
        <v>Good 2-3</v>
      </c>
      <c r="Z7543" t="str">
        <f t="shared" si="117"/>
        <v>0-1000</v>
      </c>
    </row>
    <row r="7544" spans="1:26" x14ac:dyDescent="0.3">
      <c r="A7544">
        <v>18385889</v>
      </c>
      <c r="B7544" t="s">
        <v>9766</v>
      </c>
      <c r="C7544">
        <v>1</v>
      </c>
      <c r="D7544" t="s">
        <v>8927</v>
      </c>
      <c r="E7544" t="s">
        <v>432</v>
      </c>
      <c r="F7544" t="s">
        <v>16</v>
      </c>
      <c r="G7544" t="s">
        <v>16</v>
      </c>
      <c r="H7544" t="s">
        <v>16</v>
      </c>
      <c r="I7544">
        <v>1</v>
      </c>
      <c r="J7544">
        <v>8</v>
      </c>
      <c r="K7544">
        <v>400</v>
      </c>
      <c r="L7544">
        <v>3.1</v>
      </c>
      <c r="M7544" t="s">
        <v>6496</v>
      </c>
      <c r="N7544" t="str">
        <f>SUBSTITUTE(Sheet1[[#This Row],[Datekey_Opening]],"_","-")</f>
        <v>2010-12-22</v>
      </c>
      <c r="O7544">
        <f>YEAR(Sheet1[[#This Row],[Date]])</f>
        <v>2010</v>
      </c>
      <c r="P7544" t="str">
        <f>LOOKUP(Sheet1[[#This Row],[CountryCode]],$AI$4:$AI$18,$AJ$4:$AJ$18)</f>
        <v>India</v>
      </c>
      <c r="Q7544">
        <f>MONTH(Sheet1[[#This Row],[Date]])</f>
        <v>12</v>
      </c>
      <c r="R7544" t="str">
        <f>TEXT(Sheet1[[#This Row],[Date]],"MMMM")</f>
        <v>December</v>
      </c>
      <c r="S7544" t="str">
        <f>TEXT(Sheet1[[#This Row],[Date]],"YYYY-MMM")</f>
        <v>2010-Dec</v>
      </c>
      <c r="T7544">
        <f>WEEKDAY(Sheet1[[#This Row],[Date]])</f>
        <v>4</v>
      </c>
      <c r="U7544" t="str">
        <f>TEXT(Sheet1[[#This Row],[Date]],"DDDD")</f>
        <v>Wednesday</v>
      </c>
      <c r="V7544" t="str">
        <f>"FM"&amp;MOD(MONTH(Sheet1[[#This Row],[Date]])-4,12)+1</f>
        <v>FM9</v>
      </c>
      <c r="W7544" t="str">
        <f>"Q"&amp;ROUNDUP(MONTH(Sheet1[[#This Row],[Date]])/3,0)</f>
        <v>Q4</v>
      </c>
      <c r="X7544" t="str">
        <f>"Q"&amp;INT(MOD(MONTH(Sheet1[[#This Row],[Date]])-4,12/3)+1)</f>
        <v>Q1</v>
      </c>
      <c r="Y7544" t="str" cm="1">
        <f t="array" ref="Y7544">_xlfn.IFS(ROUND(L7544,0)&lt;=1,"Need to improve 0-1",ROUND(L7544,0)&lt;=2,"Okay 1-2",ROUND(L7544,0)&lt;=3,"Good 2-3",ROUND(L7544,0)&lt;=4,"Great 3-4",ROUND(L7544,0)&lt;=5,"Excellent 4-5")</f>
        <v>Good 2-3</v>
      </c>
      <c r="Z7544" t="str">
        <f t="shared" si="117"/>
        <v>0-1000</v>
      </c>
    </row>
    <row r="7545" spans="1:26" x14ac:dyDescent="0.3">
      <c r="A7545">
        <v>309545</v>
      </c>
      <c r="B7545" t="s">
        <v>673</v>
      </c>
      <c r="C7545">
        <v>1</v>
      </c>
      <c r="D7545" t="s">
        <v>8927</v>
      </c>
      <c r="E7545" t="s">
        <v>395</v>
      </c>
      <c r="F7545" t="s">
        <v>16</v>
      </c>
      <c r="G7545" t="s">
        <v>21</v>
      </c>
      <c r="H7545" t="s">
        <v>16</v>
      </c>
      <c r="I7545">
        <v>1</v>
      </c>
      <c r="J7545">
        <v>83</v>
      </c>
      <c r="K7545">
        <v>400</v>
      </c>
      <c r="L7545">
        <v>3.5</v>
      </c>
      <c r="M7545" t="s">
        <v>6920</v>
      </c>
      <c r="N7545" t="str">
        <f>SUBSTITUTE(Sheet1[[#This Row],[Datekey_Opening]],"_","-")</f>
        <v>2010-11-11</v>
      </c>
      <c r="O7545">
        <f>YEAR(Sheet1[[#This Row],[Date]])</f>
        <v>2010</v>
      </c>
      <c r="P7545" t="str">
        <f>LOOKUP(Sheet1[[#This Row],[CountryCode]],$AI$4:$AI$18,$AJ$4:$AJ$18)</f>
        <v>India</v>
      </c>
      <c r="Q7545">
        <f>MONTH(Sheet1[[#This Row],[Date]])</f>
        <v>11</v>
      </c>
      <c r="R7545" t="str">
        <f>TEXT(Sheet1[[#This Row],[Date]],"MMMM")</f>
        <v>November</v>
      </c>
      <c r="S7545" t="str">
        <f>TEXT(Sheet1[[#This Row],[Date]],"YYYY-MMM")</f>
        <v>2010-Nov</v>
      </c>
      <c r="T7545">
        <f>WEEKDAY(Sheet1[[#This Row],[Date]])</f>
        <v>5</v>
      </c>
      <c r="U7545" t="str">
        <f>TEXT(Sheet1[[#This Row],[Date]],"DDDD")</f>
        <v>Thursday</v>
      </c>
      <c r="V7545" t="str">
        <f>"FM"&amp;MOD(MONTH(Sheet1[[#This Row],[Date]])-4,12)+1</f>
        <v>FM8</v>
      </c>
      <c r="W7545" t="str">
        <f>"Q"&amp;ROUNDUP(MONTH(Sheet1[[#This Row],[Date]])/3,0)</f>
        <v>Q4</v>
      </c>
      <c r="X7545" t="str">
        <f>"Q"&amp;INT(MOD(MONTH(Sheet1[[#This Row],[Date]])-4,12/3)+1)</f>
        <v>Q4</v>
      </c>
      <c r="Y7545" t="str" cm="1">
        <f t="array" ref="Y7545">_xlfn.IFS(ROUND(L7545,0)&lt;=1,"Need to improve 0-1",ROUND(L7545,0)&lt;=2,"Okay 1-2",ROUND(L7545,0)&lt;=3,"Good 2-3",ROUND(L7545,0)&lt;=4,"Great 3-4",ROUND(L7545,0)&lt;=5,"Excellent 4-5")</f>
        <v>Great 3-4</v>
      </c>
      <c r="Z7545" t="str">
        <f t="shared" si="117"/>
        <v>0-1000</v>
      </c>
    </row>
    <row r="7546" spans="1:26" x14ac:dyDescent="0.3">
      <c r="A7546">
        <v>18399250</v>
      </c>
      <c r="B7546" t="s">
        <v>9767</v>
      </c>
      <c r="C7546">
        <v>1</v>
      </c>
      <c r="D7546" t="s">
        <v>8927</v>
      </c>
      <c r="E7546" t="s">
        <v>365</v>
      </c>
      <c r="F7546" t="s">
        <v>16</v>
      </c>
      <c r="G7546" t="s">
        <v>16</v>
      </c>
      <c r="H7546" t="s">
        <v>16</v>
      </c>
      <c r="I7546">
        <v>1</v>
      </c>
      <c r="J7546">
        <v>2</v>
      </c>
      <c r="K7546">
        <v>400</v>
      </c>
      <c r="L7546">
        <v>1</v>
      </c>
      <c r="M7546" t="s">
        <v>9100</v>
      </c>
      <c r="N7546" t="str">
        <f>SUBSTITUTE(Sheet1[[#This Row],[Datekey_Opening]],"_","-")</f>
        <v>2016-11-16</v>
      </c>
      <c r="O7546">
        <f>YEAR(Sheet1[[#This Row],[Date]])</f>
        <v>2016</v>
      </c>
      <c r="P7546" t="str">
        <f>LOOKUP(Sheet1[[#This Row],[CountryCode]],$AI$4:$AI$18,$AJ$4:$AJ$18)</f>
        <v>India</v>
      </c>
      <c r="Q7546">
        <f>MONTH(Sheet1[[#This Row],[Date]])</f>
        <v>11</v>
      </c>
      <c r="R7546" t="str">
        <f>TEXT(Sheet1[[#This Row],[Date]],"MMMM")</f>
        <v>November</v>
      </c>
      <c r="S7546" t="str">
        <f>TEXT(Sheet1[[#This Row],[Date]],"YYYY-MMM")</f>
        <v>2016-Nov</v>
      </c>
      <c r="T7546">
        <f>WEEKDAY(Sheet1[[#This Row],[Date]])</f>
        <v>4</v>
      </c>
      <c r="U7546" t="str">
        <f>TEXT(Sheet1[[#This Row],[Date]],"DDDD")</f>
        <v>Wednesday</v>
      </c>
      <c r="V7546" t="str">
        <f>"FM"&amp;MOD(MONTH(Sheet1[[#This Row],[Date]])-4,12)+1</f>
        <v>FM8</v>
      </c>
      <c r="W7546" t="str">
        <f>"Q"&amp;ROUNDUP(MONTH(Sheet1[[#This Row],[Date]])/3,0)</f>
        <v>Q4</v>
      </c>
      <c r="X7546" t="str">
        <f>"Q"&amp;INT(MOD(MONTH(Sheet1[[#This Row],[Date]])-4,12/3)+1)</f>
        <v>Q4</v>
      </c>
      <c r="Y7546" t="str" cm="1">
        <f t="array" ref="Y7546">_xlfn.IFS(ROUND(L7546,0)&lt;=1,"Need to improve 0-1",ROUND(L7546,0)&lt;=2,"Okay 1-2",ROUND(L7546,0)&lt;=3,"Good 2-3",ROUND(L7546,0)&lt;=4,"Great 3-4",ROUND(L7546,0)&lt;=5,"Excellent 4-5")</f>
        <v>Need to improve 0-1</v>
      </c>
      <c r="Z7546" t="str">
        <f t="shared" si="117"/>
        <v>0-1000</v>
      </c>
    </row>
    <row r="7547" spans="1:26" x14ac:dyDescent="0.3">
      <c r="A7547">
        <v>18450749</v>
      </c>
      <c r="B7547" t="s">
        <v>9768</v>
      </c>
      <c r="C7547">
        <v>1</v>
      </c>
      <c r="D7547" t="s">
        <v>8927</v>
      </c>
      <c r="E7547" t="s">
        <v>15</v>
      </c>
      <c r="F7547" t="s">
        <v>16</v>
      </c>
      <c r="G7547" t="s">
        <v>21</v>
      </c>
      <c r="H7547" t="s">
        <v>16</v>
      </c>
      <c r="I7547">
        <v>1</v>
      </c>
      <c r="J7547">
        <v>38</v>
      </c>
      <c r="K7547">
        <v>400</v>
      </c>
      <c r="L7547">
        <v>3.6</v>
      </c>
      <c r="M7547" t="s">
        <v>932</v>
      </c>
      <c r="N7547" t="str">
        <f>SUBSTITUTE(Sheet1[[#This Row],[Datekey_Opening]],"_","-")</f>
        <v>2018-11-25</v>
      </c>
      <c r="O7547">
        <f>YEAR(Sheet1[[#This Row],[Date]])</f>
        <v>2018</v>
      </c>
      <c r="P7547" t="str">
        <f>LOOKUP(Sheet1[[#This Row],[CountryCode]],$AI$4:$AI$18,$AJ$4:$AJ$18)</f>
        <v>India</v>
      </c>
      <c r="Q7547">
        <f>MONTH(Sheet1[[#This Row],[Date]])</f>
        <v>11</v>
      </c>
      <c r="R7547" t="str">
        <f>TEXT(Sheet1[[#This Row],[Date]],"MMMM")</f>
        <v>November</v>
      </c>
      <c r="S7547" t="str">
        <f>TEXT(Sheet1[[#This Row],[Date]],"YYYY-MMM")</f>
        <v>2018-Nov</v>
      </c>
      <c r="T7547">
        <f>WEEKDAY(Sheet1[[#This Row],[Date]])</f>
        <v>1</v>
      </c>
      <c r="U7547" t="str">
        <f>TEXT(Sheet1[[#This Row],[Date]],"DDDD")</f>
        <v>Sunday</v>
      </c>
      <c r="V7547" t="str">
        <f>"FM"&amp;MOD(MONTH(Sheet1[[#This Row],[Date]])-4,12)+1</f>
        <v>FM8</v>
      </c>
      <c r="W7547" t="str">
        <f>"Q"&amp;ROUNDUP(MONTH(Sheet1[[#This Row],[Date]])/3,0)</f>
        <v>Q4</v>
      </c>
      <c r="X7547" t="str">
        <f>"Q"&amp;INT(MOD(MONTH(Sheet1[[#This Row],[Date]])-4,12/3)+1)</f>
        <v>Q4</v>
      </c>
      <c r="Y7547" t="str" cm="1">
        <f t="array" ref="Y7547">_xlfn.IFS(ROUND(L7547,0)&lt;=1,"Need to improve 0-1",ROUND(L7547,0)&lt;=2,"Okay 1-2",ROUND(L7547,0)&lt;=3,"Good 2-3",ROUND(L7547,0)&lt;=4,"Great 3-4",ROUND(L7547,0)&lt;=5,"Excellent 4-5")</f>
        <v>Great 3-4</v>
      </c>
      <c r="Z7547" t="str">
        <f t="shared" si="117"/>
        <v>0-1000</v>
      </c>
    </row>
    <row r="7548" spans="1:26" x14ac:dyDescent="0.3">
      <c r="A7548">
        <v>302406</v>
      </c>
      <c r="B7548" t="s">
        <v>9769</v>
      </c>
      <c r="C7548">
        <v>1</v>
      </c>
      <c r="D7548" t="s">
        <v>8927</v>
      </c>
      <c r="E7548" t="s">
        <v>426</v>
      </c>
      <c r="F7548" t="s">
        <v>16</v>
      </c>
      <c r="G7548" t="s">
        <v>16</v>
      </c>
      <c r="H7548" t="s">
        <v>16</v>
      </c>
      <c r="I7548">
        <v>1</v>
      </c>
      <c r="J7548">
        <v>53</v>
      </c>
      <c r="K7548">
        <v>400</v>
      </c>
      <c r="L7548">
        <v>2.7</v>
      </c>
      <c r="M7548" t="s">
        <v>967</v>
      </c>
      <c r="N7548" t="str">
        <f>SUBSTITUTE(Sheet1[[#This Row],[Datekey_Opening]],"_","-")</f>
        <v>2015-11-10</v>
      </c>
      <c r="O7548">
        <f>YEAR(Sheet1[[#This Row],[Date]])</f>
        <v>2015</v>
      </c>
      <c r="P7548" t="str">
        <f>LOOKUP(Sheet1[[#This Row],[CountryCode]],$AI$4:$AI$18,$AJ$4:$AJ$18)</f>
        <v>India</v>
      </c>
      <c r="Q7548">
        <f>MONTH(Sheet1[[#This Row],[Date]])</f>
        <v>11</v>
      </c>
      <c r="R7548" t="str">
        <f>TEXT(Sheet1[[#This Row],[Date]],"MMMM")</f>
        <v>November</v>
      </c>
      <c r="S7548" t="str">
        <f>TEXT(Sheet1[[#This Row],[Date]],"YYYY-MMM")</f>
        <v>2015-Nov</v>
      </c>
      <c r="T7548">
        <f>WEEKDAY(Sheet1[[#This Row],[Date]])</f>
        <v>3</v>
      </c>
      <c r="U7548" t="str">
        <f>TEXT(Sheet1[[#This Row],[Date]],"DDDD")</f>
        <v>Tuesday</v>
      </c>
      <c r="V7548" t="str">
        <f>"FM"&amp;MOD(MONTH(Sheet1[[#This Row],[Date]])-4,12)+1</f>
        <v>FM8</v>
      </c>
      <c r="W7548" t="str">
        <f>"Q"&amp;ROUNDUP(MONTH(Sheet1[[#This Row],[Date]])/3,0)</f>
        <v>Q4</v>
      </c>
      <c r="X7548" t="str">
        <f>"Q"&amp;INT(MOD(MONTH(Sheet1[[#This Row],[Date]])-4,12/3)+1)</f>
        <v>Q4</v>
      </c>
      <c r="Y7548" t="str" cm="1">
        <f t="array" ref="Y7548">_xlfn.IFS(ROUND(L7548,0)&lt;=1,"Need to improve 0-1",ROUND(L7548,0)&lt;=2,"Okay 1-2",ROUND(L7548,0)&lt;=3,"Good 2-3",ROUND(L7548,0)&lt;=4,"Great 3-4",ROUND(L7548,0)&lt;=5,"Excellent 4-5")</f>
        <v>Good 2-3</v>
      </c>
      <c r="Z7548" t="str">
        <f t="shared" si="117"/>
        <v>0-1000</v>
      </c>
    </row>
    <row r="7549" spans="1:26" x14ac:dyDescent="0.3">
      <c r="A7549">
        <v>18435329</v>
      </c>
      <c r="B7549" t="s">
        <v>9770</v>
      </c>
      <c r="C7549">
        <v>1</v>
      </c>
      <c r="D7549" t="s">
        <v>8927</v>
      </c>
      <c r="E7549" t="s">
        <v>435</v>
      </c>
      <c r="F7549" t="s">
        <v>16</v>
      </c>
      <c r="G7549" t="s">
        <v>16</v>
      </c>
      <c r="H7549" t="s">
        <v>16</v>
      </c>
      <c r="I7549">
        <v>1</v>
      </c>
      <c r="J7549">
        <v>7</v>
      </c>
      <c r="K7549">
        <v>400</v>
      </c>
      <c r="L7549">
        <v>3.1</v>
      </c>
      <c r="M7549" t="s">
        <v>7079</v>
      </c>
      <c r="N7549" t="str">
        <f>SUBSTITUTE(Sheet1[[#This Row],[Datekey_Opening]],"_","-")</f>
        <v>2011-11-6</v>
      </c>
      <c r="O7549">
        <f>YEAR(Sheet1[[#This Row],[Date]])</f>
        <v>2011</v>
      </c>
      <c r="P7549" t="str">
        <f>LOOKUP(Sheet1[[#This Row],[CountryCode]],$AI$4:$AI$18,$AJ$4:$AJ$18)</f>
        <v>India</v>
      </c>
      <c r="Q7549">
        <f>MONTH(Sheet1[[#This Row],[Date]])</f>
        <v>11</v>
      </c>
      <c r="R7549" t="str">
        <f>TEXT(Sheet1[[#This Row],[Date]],"MMMM")</f>
        <v>November</v>
      </c>
      <c r="S7549" t="str">
        <f>TEXT(Sheet1[[#This Row],[Date]],"YYYY-MMM")</f>
        <v>2011-Nov</v>
      </c>
      <c r="T7549">
        <f>WEEKDAY(Sheet1[[#This Row],[Date]])</f>
        <v>1</v>
      </c>
      <c r="U7549" t="str">
        <f>TEXT(Sheet1[[#This Row],[Date]],"DDDD")</f>
        <v>Sunday</v>
      </c>
      <c r="V7549" t="str">
        <f>"FM"&amp;MOD(MONTH(Sheet1[[#This Row],[Date]])-4,12)+1</f>
        <v>FM8</v>
      </c>
      <c r="W7549" t="str">
        <f>"Q"&amp;ROUNDUP(MONTH(Sheet1[[#This Row],[Date]])/3,0)</f>
        <v>Q4</v>
      </c>
      <c r="X7549" t="str">
        <f>"Q"&amp;INT(MOD(MONTH(Sheet1[[#This Row],[Date]])-4,12/3)+1)</f>
        <v>Q4</v>
      </c>
      <c r="Y7549" t="str" cm="1">
        <f t="array" ref="Y7549">_xlfn.IFS(ROUND(L7549,0)&lt;=1,"Need to improve 0-1",ROUND(L7549,0)&lt;=2,"Okay 1-2",ROUND(L7549,0)&lt;=3,"Good 2-3",ROUND(L7549,0)&lt;=4,"Great 3-4",ROUND(L7549,0)&lt;=5,"Excellent 4-5")</f>
        <v>Good 2-3</v>
      </c>
      <c r="Z7549" t="str">
        <f t="shared" si="117"/>
        <v>0-1000</v>
      </c>
    </row>
    <row r="7550" spans="1:26" x14ac:dyDescent="0.3">
      <c r="A7550">
        <v>18313143</v>
      </c>
      <c r="B7550" t="s">
        <v>2253</v>
      </c>
      <c r="C7550">
        <v>1</v>
      </c>
      <c r="D7550" t="s">
        <v>8927</v>
      </c>
      <c r="E7550" t="s">
        <v>538</v>
      </c>
      <c r="F7550" t="s">
        <v>16</v>
      </c>
      <c r="G7550" t="s">
        <v>16</v>
      </c>
      <c r="H7550" t="s">
        <v>16</v>
      </c>
      <c r="I7550">
        <v>1</v>
      </c>
      <c r="J7550">
        <v>10</v>
      </c>
      <c r="K7550">
        <v>400</v>
      </c>
      <c r="L7550">
        <v>2.9</v>
      </c>
      <c r="M7550" t="s">
        <v>1513</v>
      </c>
      <c r="N7550" t="str">
        <f>SUBSTITUTE(Sheet1[[#This Row],[Datekey_Opening]],"_","-")</f>
        <v>2016-11-14</v>
      </c>
      <c r="O7550">
        <f>YEAR(Sheet1[[#This Row],[Date]])</f>
        <v>2016</v>
      </c>
      <c r="P7550" t="str">
        <f>LOOKUP(Sheet1[[#This Row],[CountryCode]],$AI$4:$AI$18,$AJ$4:$AJ$18)</f>
        <v>India</v>
      </c>
      <c r="Q7550">
        <f>MONTH(Sheet1[[#This Row],[Date]])</f>
        <v>11</v>
      </c>
      <c r="R7550" t="str">
        <f>TEXT(Sheet1[[#This Row],[Date]],"MMMM")</f>
        <v>November</v>
      </c>
      <c r="S7550" t="str">
        <f>TEXT(Sheet1[[#This Row],[Date]],"YYYY-MMM")</f>
        <v>2016-Nov</v>
      </c>
      <c r="T7550">
        <f>WEEKDAY(Sheet1[[#This Row],[Date]])</f>
        <v>2</v>
      </c>
      <c r="U7550" t="str">
        <f>TEXT(Sheet1[[#This Row],[Date]],"DDDD")</f>
        <v>Monday</v>
      </c>
      <c r="V7550" t="str">
        <f>"FM"&amp;MOD(MONTH(Sheet1[[#This Row],[Date]])-4,12)+1</f>
        <v>FM8</v>
      </c>
      <c r="W7550" t="str">
        <f>"Q"&amp;ROUNDUP(MONTH(Sheet1[[#This Row],[Date]])/3,0)</f>
        <v>Q4</v>
      </c>
      <c r="X7550" t="str">
        <f>"Q"&amp;INT(MOD(MONTH(Sheet1[[#This Row],[Date]])-4,12/3)+1)</f>
        <v>Q4</v>
      </c>
      <c r="Y7550" t="str" cm="1">
        <f t="array" ref="Y7550">_xlfn.IFS(ROUND(L7550,0)&lt;=1,"Need to improve 0-1",ROUND(L7550,0)&lt;=2,"Okay 1-2",ROUND(L7550,0)&lt;=3,"Good 2-3",ROUND(L7550,0)&lt;=4,"Great 3-4",ROUND(L7550,0)&lt;=5,"Excellent 4-5")</f>
        <v>Good 2-3</v>
      </c>
      <c r="Z7550" t="str">
        <f t="shared" si="117"/>
        <v>0-1000</v>
      </c>
    </row>
    <row r="7551" spans="1:26" x14ac:dyDescent="0.3">
      <c r="A7551">
        <v>302541</v>
      </c>
      <c r="B7551" t="s">
        <v>9771</v>
      </c>
      <c r="C7551">
        <v>1</v>
      </c>
      <c r="D7551" t="s">
        <v>8927</v>
      </c>
      <c r="E7551" t="s">
        <v>365</v>
      </c>
      <c r="F7551" t="s">
        <v>16</v>
      </c>
      <c r="G7551" t="s">
        <v>21</v>
      </c>
      <c r="H7551" t="s">
        <v>16</v>
      </c>
      <c r="I7551">
        <v>1</v>
      </c>
      <c r="J7551">
        <v>331</v>
      </c>
      <c r="K7551">
        <v>400</v>
      </c>
      <c r="L7551">
        <v>3.7</v>
      </c>
      <c r="M7551" t="s">
        <v>5943</v>
      </c>
      <c r="N7551" t="str">
        <f>SUBSTITUTE(Sheet1[[#This Row],[Datekey_Opening]],"_","-")</f>
        <v>2018-10-14</v>
      </c>
      <c r="O7551">
        <f>YEAR(Sheet1[[#This Row],[Date]])</f>
        <v>2018</v>
      </c>
      <c r="P7551" t="str">
        <f>LOOKUP(Sheet1[[#This Row],[CountryCode]],$AI$4:$AI$18,$AJ$4:$AJ$18)</f>
        <v>India</v>
      </c>
      <c r="Q7551">
        <f>MONTH(Sheet1[[#This Row],[Date]])</f>
        <v>10</v>
      </c>
      <c r="R7551" t="str">
        <f>TEXT(Sheet1[[#This Row],[Date]],"MMMM")</f>
        <v>October</v>
      </c>
      <c r="S7551" t="str">
        <f>TEXT(Sheet1[[#This Row],[Date]],"YYYY-MMM")</f>
        <v>2018-Oct</v>
      </c>
      <c r="T7551">
        <f>WEEKDAY(Sheet1[[#This Row],[Date]])</f>
        <v>1</v>
      </c>
      <c r="U7551" t="str">
        <f>TEXT(Sheet1[[#This Row],[Date]],"DDDD")</f>
        <v>Sunday</v>
      </c>
      <c r="V7551" t="str">
        <f>"FM"&amp;MOD(MONTH(Sheet1[[#This Row],[Date]])-4,12)+1</f>
        <v>FM7</v>
      </c>
      <c r="W7551" t="str">
        <f>"Q"&amp;ROUNDUP(MONTH(Sheet1[[#This Row],[Date]])/3,0)</f>
        <v>Q4</v>
      </c>
      <c r="X7551" t="str">
        <f>"Q"&amp;INT(MOD(MONTH(Sheet1[[#This Row],[Date]])-4,12/3)+1)</f>
        <v>Q3</v>
      </c>
      <c r="Y7551" t="str" cm="1">
        <f t="array" ref="Y7551">_xlfn.IFS(ROUND(L7551,0)&lt;=1,"Need to improve 0-1",ROUND(L7551,0)&lt;=2,"Okay 1-2",ROUND(L7551,0)&lt;=3,"Good 2-3",ROUND(L7551,0)&lt;=4,"Great 3-4",ROUND(L7551,0)&lt;=5,"Excellent 4-5")</f>
        <v>Great 3-4</v>
      </c>
      <c r="Z7551" t="str">
        <f t="shared" si="117"/>
        <v>0-1000</v>
      </c>
    </row>
    <row r="7552" spans="1:26" x14ac:dyDescent="0.3">
      <c r="A7552">
        <v>302127</v>
      </c>
      <c r="B7552" t="s">
        <v>9772</v>
      </c>
      <c r="C7552">
        <v>1</v>
      </c>
      <c r="D7552" t="s">
        <v>8927</v>
      </c>
      <c r="E7552" t="s">
        <v>365</v>
      </c>
      <c r="F7552" t="s">
        <v>16</v>
      </c>
      <c r="G7552" t="s">
        <v>21</v>
      </c>
      <c r="H7552" t="s">
        <v>16</v>
      </c>
      <c r="I7552">
        <v>1</v>
      </c>
      <c r="J7552">
        <v>12</v>
      </c>
      <c r="K7552">
        <v>400</v>
      </c>
      <c r="L7552">
        <v>2.6</v>
      </c>
      <c r="M7552" t="s">
        <v>8452</v>
      </c>
      <c r="N7552" t="str">
        <f>SUBSTITUTE(Sheet1[[#This Row],[Datekey_Opening]],"_","-")</f>
        <v>2013-10-28</v>
      </c>
      <c r="O7552">
        <f>YEAR(Sheet1[[#This Row],[Date]])</f>
        <v>2013</v>
      </c>
      <c r="P7552" t="str">
        <f>LOOKUP(Sheet1[[#This Row],[CountryCode]],$AI$4:$AI$18,$AJ$4:$AJ$18)</f>
        <v>India</v>
      </c>
      <c r="Q7552">
        <f>MONTH(Sheet1[[#This Row],[Date]])</f>
        <v>10</v>
      </c>
      <c r="R7552" t="str">
        <f>TEXT(Sheet1[[#This Row],[Date]],"MMMM")</f>
        <v>October</v>
      </c>
      <c r="S7552" t="str">
        <f>TEXT(Sheet1[[#This Row],[Date]],"YYYY-MMM")</f>
        <v>2013-Oct</v>
      </c>
      <c r="T7552">
        <f>WEEKDAY(Sheet1[[#This Row],[Date]])</f>
        <v>2</v>
      </c>
      <c r="U7552" t="str">
        <f>TEXT(Sheet1[[#This Row],[Date]],"DDDD")</f>
        <v>Monday</v>
      </c>
      <c r="V7552" t="str">
        <f>"FM"&amp;MOD(MONTH(Sheet1[[#This Row],[Date]])-4,12)+1</f>
        <v>FM7</v>
      </c>
      <c r="W7552" t="str">
        <f>"Q"&amp;ROUNDUP(MONTH(Sheet1[[#This Row],[Date]])/3,0)</f>
        <v>Q4</v>
      </c>
      <c r="X7552" t="str">
        <f>"Q"&amp;INT(MOD(MONTH(Sheet1[[#This Row],[Date]])-4,12/3)+1)</f>
        <v>Q3</v>
      </c>
      <c r="Y7552" t="str" cm="1">
        <f t="array" ref="Y7552">_xlfn.IFS(ROUND(L7552,0)&lt;=1,"Need to improve 0-1",ROUND(L7552,0)&lt;=2,"Okay 1-2",ROUND(L7552,0)&lt;=3,"Good 2-3",ROUND(L7552,0)&lt;=4,"Great 3-4",ROUND(L7552,0)&lt;=5,"Excellent 4-5")</f>
        <v>Good 2-3</v>
      </c>
      <c r="Z7552" t="str">
        <f t="shared" si="117"/>
        <v>0-1000</v>
      </c>
    </row>
    <row r="7553" spans="1:26" x14ac:dyDescent="0.3">
      <c r="A7553">
        <v>18216904</v>
      </c>
      <c r="B7553" t="s">
        <v>9773</v>
      </c>
      <c r="C7553">
        <v>1</v>
      </c>
      <c r="D7553" t="s">
        <v>8927</v>
      </c>
      <c r="E7553" t="s">
        <v>365</v>
      </c>
      <c r="F7553" t="s">
        <v>16</v>
      </c>
      <c r="G7553" t="s">
        <v>16</v>
      </c>
      <c r="H7553" t="s">
        <v>16</v>
      </c>
      <c r="I7553">
        <v>1</v>
      </c>
      <c r="J7553">
        <v>4</v>
      </c>
      <c r="K7553">
        <v>400</v>
      </c>
      <c r="L7553">
        <v>2.9</v>
      </c>
      <c r="M7553" t="s">
        <v>989</v>
      </c>
      <c r="N7553" t="str">
        <f>SUBSTITUTE(Sheet1[[#This Row],[Datekey_Opening]],"_","-")</f>
        <v>2010-10-17</v>
      </c>
      <c r="O7553">
        <f>YEAR(Sheet1[[#This Row],[Date]])</f>
        <v>2010</v>
      </c>
      <c r="P7553" t="str">
        <f>LOOKUP(Sheet1[[#This Row],[CountryCode]],$AI$4:$AI$18,$AJ$4:$AJ$18)</f>
        <v>India</v>
      </c>
      <c r="Q7553">
        <f>MONTH(Sheet1[[#This Row],[Date]])</f>
        <v>10</v>
      </c>
      <c r="R7553" t="str">
        <f>TEXT(Sheet1[[#This Row],[Date]],"MMMM")</f>
        <v>October</v>
      </c>
      <c r="S7553" t="str">
        <f>TEXT(Sheet1[[#This Row],[Date]],"YYYY-MMM")</f>
        <v>2010-Oct</v>
      </c>
      <c r="T7553">
        <f>WEEKDAY(Sheet1[[#This Row],[Date]])</f>
        <v>1</v>
      </c>
      <c r="U7553" t="str">
        <f>TEXT(Sheet1[[#This Row],[Date]],"DDDD")</f>
        <v>Sunday</v>
      </c>
      <c r="V7553" t="str">
        <f>"FM"&amp;MOD(MONTH(Sheet1[[#This Row],[Date]])-4,12)+1</f>
        <v>FM7</v>
      </c>
      <c r="W7553" t="str">
        <f>"Q"&amp;ROUNDUP(MONTH(Sheet1[[#This Row],[Date]])/3,0)</f>
        <v>Q4</v>
      </c>
      <c r="X7553" t="str">
        <f>"Q"&amp;INT(MOD(MONTH(Sheet1[[#This Row],[Date]])-4,12/3)+1)</f>
        <v>Q3</v>
      </c>
      <c r="Y7553" t="str" cm="1">
        <f t="array" ref="Y7553">_xlfn.IFS(ROUND(L7553,0)&lt;=1,"Need to improve 0-1",ROUND(L7553,0)&lt;=2,"Okay 1-2",ROUND(L7553,0)&lt;=3,"Good 2-3",ROUND(L7553,0)&lt;=4,"Great 3-4",ROUND(L7553,0)&lt;=5,"Excellent 4-5")</f>
        <v>Good 2-3</v>
      </c>
      <c r="Z7553" t="str">
        <f t="shared" si="117"/>
        <v>0-1000</v>
      </c>
    </row>
    <row r="7554" spans="1:26" x14ac:dyDescent="0.3">
      <c r="A7554">
        <v>18445768</v>
      </c>
      <c r="B7554" t="s">
        <v>9774</v>
      </c>
      <c r="C7554">
        <v>1</v>
      </c>
      <c r="D7554" t="s">
        <v>8927</v>
      </c>
      <c r="E7554" t="s">
        <v>365</v>
      </c>
      <c r="F7554" t="s">
        <v>16</v>
      </c>
      <c r="G7554" t="s">
        <v>16</v>
      </c>
      <c r="H7554" t="s">
        <v>16</v>
      </c>
      <c r="I7554">
        <v>1</v>
      </c>
      <c r="J7554">
        <v>4</v>
      </c>
      <c r="K7554">
        <v>400</v>
      </c>
      <c r="L7554">
        <v>3</v>
      </c>
      <c r="M7554" t="s">
        <v>2036</v>
      </c>
      <c r="N7554" t="str">
        <f>SUBSTITUTE(Sheet1[[#This Row],[Datekey_Opening]],"_","-")</f>
        <v>2016-10-24</v>
      </c>
      <c r="O7554">
        <f>YEAR(Sheet1[[#This Row],[Date]])</f>
        <v>2016</v>
      </c>
      <c r="P7554" t="str">
        <f>LOOKUP(Sheet1[[#This Row],[CountryCode]],$AI$4:$AI$18,$AJ$4:$AJ$18)</f>
        <v>India</v>
      </c>
      <c r="Q7554">
        <f>MONTH(Sheet1[[#This Row],[Date]])</f>
        <v>10</v>
      </c>
      <c r="R7554" t="str">
        <f>TEXT(Sheet1[[#This Row],[Date]],"MMMM")</f>
        <v>October</v>
      </c>
      <c r="S7554" t="str">
        <f>TEXT(Sheet1[[#This Row],[Date]],"YYYY-MMM")</f>
        <v>2016-Oct</v>
      </c>
      <c r="T7554">
        <f>WEEKDAY(Sheet1[[#This Row],[Date]])</f>
        <v>2</v>
      </c>
      <c r="U7554" t="str">
        <f>TEXT(Sheet1[[#This Row],[Date]],"DDDD")</f>
        <v>Monday</v>
      </c>
      <c r="V7554" t="str">
        <f>"FM"&amp;MOD(MONTH(Sheet1[[#This Row],[Date]])-4,12)+1</f>
        <v>FM7</v>
      </c>
      <c r="W7554" t="str">
        <f>"Q"&amp;ROUNDUP(MONTH(Sheet1[[#This Row],[Date]])/3,0)</f>
        <v>Q4</v>
      </c>
      <c r="X7554" t="str">
        <f>"Q"&amp;INT(MOD(MONTH(Sheet1[[#This Row],[Date]])-4,12/3)+1)</f>
        <v>Q3</v>
      </c>
      <c r="Y7554" t="str" cm="1">
        <f t="array" ref="Y7554">_xlfn.IFS(ROUND(L7554,0)&lt;=1,"Need to improve 0-1",ROUND(L7554,0)&lt;=2,"Okay 1-2",ROUND(L7554,0)&lt;=3,"Good 2-3",ROUND(L7554,0)&lt;=4,"Great 3-4",ROUND(L7554,0)&lt;=5,"Excellent 4-5")</f>
        <v>Good 2-3</v>
      </c>
      <c r="Z7554" t="str">
        <f t="shared" ref="Z7554:Z7617" si="118">IF(AND(K7554&gt;=0,K7554&lt;1000),"0-1000",IF(AND(K7554&gt;=1000,K7554&lt;2000),"1000-2000",IF(AND(K7554&gt;=2000,K7554&lt;3000),"2000-3000",IF(AND(K7554&gt;=3000,K7554&lt;4000),"3000-4000",IF(AND(K7554&gt;=4000,K7554&lt;5000),"4000-5000",IF(AND(K7554&gt;=5000,K7554&lt;6000),"5000-6000",IF(AND(K7554&gt;=6000,K7554&lt;7000),"6000-7000",IF(AND(K7554&gt;=7000,K7554&lt;200000),"7000-200000","Above 200000"))))))))</f>
        <v>0-1000</v>
      </c>
    </row>
    <row r="7555" spans="1:26" x14ac:dyDescent="0.3">
      <c r="A7555">
        <v>300988</v>
      </c>
      <c r="B7555" t="s">
        <v>5231</v>
      </c>
      <c r="C7555">
        <v>1</v>
      </c>
      <c r="D7555" t="s">
        <v>8927</v>
      </c>
      <c r="E7555" t="s">
        <v>395</v>
      </c>
      <c r="F7555" t="s">
        <v>16</v>
      </c>
      <c r="G7555" t="s">
        <v>16</v>
      </c>
      <c r="H7555" t="s">
        <v>16</v>
      </c>
      <c r="I7555">
        <v>1</v>
      </c>
      <c r="J7555">
        <v>19</v>
      </c>
      <c r="K7555">
        <v>400</v>
      </c>
      <c r="L7555">
        <v>3.2</v>
      </c>
      <c r="M7555" t="s">
        <v>3053</v>
      </c>
      <c r="N7555" t="str">
        <f>SUBSTITUTE(Sheet1[[#This Row],[Datekey_Opening]],"_","-")</f>
        <v>2018-10-9</v>
      </c>
      <c r="O7555">
        <f>YEAR(Sheet1[[#This Row],[Date]])</f>
        <v>2018</v>
      </c>
      <c r="P7555" t="str">
        <f>LOOKUP(Sheet1[[#This Row],[CountryCode]],$AI$4:$AI$18,$AJ$4:$AJ$18)</f>
        <v>India</v>
      </c>
      <c r="Q7555">
        <f>MONTH(Sheet1[[#This Row],[Date]])</f>
        <v>10</v>
      </c>
      <c r="R7555" t="str">
        <f>TEXT(Sheet1[[#This Row],[Date]],"MMMM")</f>
        <v>October</v>
      </c>
      <c r="S7555" t="str">
        <f>TEXT(Sheet1[[#This Row],[Date]],"YYYY-MMM")</f>
        <v>2018-Oct</v>
      </c>
      <c r="T7555">
        <f>WEEKDAY(Sheet1[[#This Row],[Date]])</f>
        <v>3</v>
      </c>
      <c r="U7555" t="str">
        <f>TEXT(Sheet1[[#This Row],[Date]],"DDDD")</f>
        <v>Tuesday</v>
      </c>
      <c r="V7555" t="str">
        <f>"FM"&amp;MOD(MONTH(Sheet1[[#This Row],[Date]])-4,12)+1</f>
        <v>FM7</v>
      </c>
      <c r="W7555" t="str">
        <f>"Q"&amp;ROUNDUP(MONTH(Sheet1[[#This Row],[Date]])/3,0)</f>
        <v>Q4</v>
      </c>
      <c r="X7555" t="str">
        <f>"Q"&amp;INT(MOD(MONTH(Sheet1[[#This Row],[Date]])-4,12/3)+1)</f>
        <v>Q3</v>
      </c>
      <c r="Y7555" t="str" cm="1">
        <f t="array" ref="Y7555">_xlfn.IFS(ROUND(L7555,0)&lt;=1,"Need to improve 0-1",ROUND(L7555,0)&lt;=2,"Okay 1-2",ROUND(L7555,0)&lt;=3,"Good 2-3",ROUND(L7555,0)&lt;=4,"Great 3-4",ROUND(L7555,0)&lt;=5,"Excellent 4-5")</f>
        <v>Good 2-3</v>
      </c>
      <c r="Z7555" t="str">
        <f t="shared" si="118"/>
        <v>0-1000</v>
      </c>
    </row>
    <row r="7556" spans="1:26" x14ac:dyDescent="0.3">
      <c r="A7556">
        <v>18255160</v>
      </c>
      <c r="B7556" t="s">
        <v>9775</v>
      </c>
      <c r="C7556">
        <v>1</v>
      </c>
      <c r="D7556" t="s">
        <v>8927</v>
      </c>
      <c r="E7556" t="s">
        <v>395</v>
      </c>
      <c r="F7556" t="s">
        <v>16</v>
      </c>
      <c r="G7556" t="s">
        <v>16</v>
      </c>
      <c r="H7556" t="s">
        <v>16</v>
      </c>
      <c r="I7556">
        <v>1</v>
      </c>
      <c r="J7556">
        <v>5</v>
      </c>
      <c r="K7556">
        <v>400</v>
      </c>
      <c r="L7556">
        <v>3</v>
      </c>
      <c r="M7556" t="s">
        <v>9776</v>
      </c>
      <c r="N7556" t="str">
        <f>SUBSTITUTE(Sheet1[[#This Row],[Datekey_Opening]],"_","-")</f>
        <v>2016-10-8</v>
      </c>
      <c r="O7556">
        <f>YEAR(Sheet1[[#This Row],[Date]])</f>
        <v>2016</v>
      </c>
      <c r="P7556" t="str">
        <f>LOOKUP(Sheet1[[#This Row],[CountryCode]],$AI$4:$AI$18,$AJ$4:$AJ$18)</f>
        <v>India</v>
      </c>
      <c r="Q7556">
        <f>MONTH(Sheet1[[#This Row],[Date]])</f>
        <v>10</v>
      </c>
      <c r="R7556" t="str">
        <f>TEXT(Sheet1[[#This Row],[Date]],"MMMM")</f>
        <v>October</v>
      </c>
      <c r="S7556" t="str">
        <f>TEXT(Sheet1[[#This Row],[Date]],"YYYY-MMM")</f>
        <v>2016-Oct</v>
      </c>
      <c r="T7556">
        <f>WEEKDAY(Sheet1[[#This Row],[Date]])</f>
        <v>7</v>
      </c>
      <c r="U7556" t="str">
        <f>TEXT(Sheet1[[#This Row],[Date]],"DDDD")</f>
        <v>Saturday</v>
      </c>
      <c r="V7556" t="str">
        <f>"FM"&amp;MOD(MONTH(Sheet1[[#This Row],[Date]])-4,12)+1</f>
        <v>FM7</v>
      </c>
      <c r="W7556" t="str">
        <f>"Q"&amp;ROUNDUP(MONTH(Sheet1[[#This Row],[Date]])/3,0)</f>
        <v>Q4</v>
      </c>
      <c r="X7556" t="str">
        <f>"Q"&amp;INT(MOD(MONTH(Sheet1[[#This Row],[Date]])-4,12/3)+1)</f>
        <v>Q3</v>
      </c>
      <c r="Y7556" t="str" cm="1">
        <f t="array" ref="Y7556">_xlfn.IFS(ROUND(L7556,0)&lt;=1,"Need to improve 0-1",ROUND(L7556,0)&lt;=2,"Okay 1-2",ROUND(L7556,0)&lt;=3,"Good 2-3",ROUND(L7556,0)&lt;=4,"Great 3-4",ROUND(L7556,0)&lt;=5,"Excellent 4-5")</f>
        <v>Good 2-3</v>
      </c>
      <c r="Z7556" t="str">
        <f t="shared" si="118"/>
        <v>0-1000</v>
      </c>
    </row>
    <row r="7557" spans="1:26" x14ac:dyDescent="0.3">
      <c r="A7557">
        <v>18382564</v>
      </c>
      <c r="B7557" t="s">
        <v>9777</v>
      </c>
      <c r="C7557">
        <v>1</v>
      </c>
      <c r="D7557" t="s">
        <v>8927</v>
      </c>
      <c r="E7557" t="s">
        <v>15</v>
      </c>
      <c r="F7557" t="s">
        <v>16</v>
      </c>
      <c r="G7557" t="s">
        <v>21</v>
      </c>
      <c r="H7557" t="s">
        <v>16</v>
      </c>
      <c r="I7557">
        <v>1</v>
      </c>
      <c r="J7557">
        <v>11</v>
      </c>
      <c r="K7557">
        <v>400</v>
      </c>
      <c r="L7557">
        <v>3.2</v>
      </c>
      <c r="M7557" t="s">
        <v>3651</v>
      </c>
      <c r="N7557" t="str">
        <f>SUBSTITUTE(Sheet1[[#This Row],[Datekey_Opening]],"_","-")</f>
        <v>2011-10-4</v>
      </c>
      <c r="O7557">
        <f>YEAR(Sheet1[[#This Row],[Date]])</f>
        <v>2011</v>
      </c>
      <c r="P7557" t="str">
        <f>LOOKUP(Sheet1[[#This Row],[CountryCode]],$AI$4:$AI$18,$AJ$4:$AJ$18)</f>
        <v>India</v>
      </c>
      <c r="Q7557">
        <f>MONTH(Sheet1[[#This Row],[Date]])</f>
        <v>10</v>
      </c>
      <c r="R7557" t="str">
        <f>TEXT(Sheet1[[#This Row],[Date]],"MMMM")</f>
        <v>October</v>
      </c>
      <c r="S7557" t="str">
        <f>TEXT(Sheet1[[#This Row],[Date]],"YYYY-MMM")</f>
        <v>2011-Oct</v>
      </c>
      <c r="T7557">
        <f>WEEKDAY(Sheet1[[#This Row],[Date]])</f>
        <v>3</v>
      </c>
      <c r="U7557" t="str">
        <f>TEXT(Sheet1[[#This Row],[Date]],"DDDD")</f>
        <v>Tuesday</v>
      </c>
      <c r="V7557" t="str">
        <f>"FM"&amp;MOD(MONTH(Sheet1[[#This Row],[Date]])-4,12)+1</f>
        <v>FM7</v>
      </c>
      <c r="W7557" t="str">
        <f>"Q"&amp;ROUNDUP(MONTH(Sheet1[[#This Row],[Date]])/3,0)</f>
        <v>Q4</v>
      </c>
      <c r="X7557" t="str">
        <f>"Q"&amp;INT(MOD(MONTH(Sheet1[[#This Row],[Date]])-4,12/3)+1)</f>
        <v>Q3</v>
      </c>
      <c r="Y7557" t="str" cm="1">
        <f t="array" ref="Y7557">_xlfn.IFS(ROUND(L7557,0)&lt;=1,"Need to improve 0-1",ROUND(L7557,0)&lt;=2,"Okay 1-2",ROUND(L7557,0)&lt;=3,"Good 2-3",ROUND(L7557,0)&lt;=4,"Great 3-4",ROUND(L7557,0)&lt;=5,"Excellent 4-5")</f>
        <v>Good 2-3</v>
      </c>
      <c r="Z7557" t="str">
        <f t="shared" si="118"/>
        <v>0-1000</v>
      </c>
    </row>
    <row r="7558" spans="1:26" x14ac:dyDescent="0.3">
      <c r="A7558">
        <v>18378040</v>
      </c>
      <c r="B7558" t="s">
        <v>9778</v>
      </c>
      <c r="C7558">
        <v>1</v>
      </c>
      <c r="D7558" t="s">
        <v>8927</v>
      </c>
      <c r="E7558" t="s">
        <v>382</v>
      </c>
      <c r="F7558" t="s">
        <v>16</v>
      </c>
      <c r="G7558" t="s">
        <v>16</v>
      </c>
      <c r="H7558" t="s">
        <v>16</v>
      </c>
      <c r="I7558">
        <v>1</v>
      </c>
      <c r="J7558">
        <v>2</v>
      </c>
      <c r="K7558">
        <v>400</v>
      </c>
      <c r="L7558">
        <v>1</v>
      </c>
      <c r="M7558" t="s">
        <v>524</v>
      </c>
      <c r="N7558" t="str">
        <f>SUBSTITUTE(Sheet1[[#This Row],[Datekey_Opening]],"_","-")</f>
        <v>2014-10-19</v>
      </c>
      <c r="O7558">
        <f>YEAR(Sheet1[[#This Row],[Date]])</f>
        <v>2014</v>
      </c>
      <c r="P7558" t="str">
        <f>LOOKUP(Sheet1[[#This Row],[CountryCode]],$AI$4:$AI$18,$AJ$4:$AJ$18)</f>
        <v>India</v>
      </c>
      <c r="Q7558">
        <f>MONTH(Sheet1[[#This Row],[Date]])</f>
        <v>10</v>
      </c>
      <c r="R7558" t="str">
        <f>TEXT(Sheet1[[#This Row],[Date]],"MMMM")</f>
        <v>October</v>
      </c>
      <c r="S7558" t="str">
        <f>TEXT(Sheet1[[#This Row],[Date]],"YYYY-MMM")</f>
        <v>2014-Oct</v>
      </c>
      <c r="T7558">
        <f>WEEKDAY(Sheet1[[#This Row],[Date]])</f>
        <v>1</v>
      </c>
      <c r="U7558" t="str">
        <f>TEXT(Sheet1[[#This Row],[Date]],"DDDD")</f>
        <v>Sunday</v>
      </c>
      <c r="V7558" t="str">
        <f>"FM"&amp;MOD(MONTH(Sheet1[[#This Row],[Date]])-4,12)+1</f>
        <v>FM7</v>
      </c>
      <c r="W7558" t="str">
        <f>"Q"&amp;ROUNDUP(MONTH(Sheet1[[#This Row],[Date]])/3,0)</f>
        <v>Q4</v>
      </c>
      <c r="X7558" t="str">
        <f>"Q"&amp;INT(MOD(MONTH(Sheet1[[#This Row],[Date]])-4,12/3)+1)</f>
        <v>Q3</v>
      </c>
      <c r="Y7558" t="str" cm="1">
        <f t="array" ref="Y7558">_xlfn.IFS(ROUND(L7558,0)&lt;=1,"Need to improve 0-1",ROUND(L7558,0)&lt;=2,"Okay 1-2",ROUND(L7558,0)&lt;=3,"Good 2-3",ROUND(L7558,0)&lt;=4,"Great 3-4",ROUND(L7558,0)&lt;=5,"Excellent 4-5")</f>
        <v>Need to improve 0-1</v>
      </c>
      <c r="Z7558" t="str">
        <f t="shared" si="118"/>
        <v>0-1000</v>
      </c>
    </row>
    <row r="7559" spans="1:26" x14ac:dyDescent="0.3">
      <c r="A7559">
        <v>18429391</v>
      </c>
      <c r="B7559" t="s">
        <v>5558</v>
      </c>
      <c r="C7559">
        <v>1</v>
      </c>
      <c r="D7559" t="s">
        <v>8927</v>
      </c>
      <c r="E7559" t="s">
        <v>867</v>
      </c>
      <c r="F7559" t="s">
        <v>16</v>
      </c>
      <c r="G7559" t="s">
        <v>16</v>
      </c>
      <c r="H7559" t="s">
        <v>16</v>
      </c>
      <c r="I7559">
        <v>1</v>
      </c>
      <c r="J7559">
        <v>4</v>
      </c>
      <c r="K7559">
        <v>400</v>
      </c>
      <c r="L7559">
        <v>2.9</v>
      </c>
      <c r="M7559" t="s">
        <v>8439</v>
      </c>
      <c r="N7559" t="str">
        <f>SUBSTITUTE(Sheet1[[#This Row],[Datekey_Opening]],"_","-")</f>
        <v>2016-10-4</v>
      </c>
      <c r="O7559">
        <f>YEAR(Sheet1[[#This Row],[Date]])</f>
        <v>2016</v>
      </c>
      <c r="P7559" t="str">
        <f>LOOKUP(Sheet1[[#This Row],[CountryCode]],$AI$4:$AI$18,$AJ$4:$AJ$18)</f>
        <v>India</v>
      </c>
      <c r="Q7559">
        <f>MONTH(Sheet1[[#This Row],[Date]])</f>
        <v>10</v>
      </c>
      <c r="R7559" t="str">
        <f>TEXT(Sheet1[[#This Row],[Date]],"MMMM")</f>
        <v>October</v>
      </c>
      <c r="S7559" t="str">
        <f>TEXT(Sheet1[[#This Row],[Date]],"YYYY-MMM")</f>
        <v>2016-Oct</v>
      </c>
      <c r="T7559">
        <f>WEEKDAY(Sheet1[[#This Row],[Date]])</f>
        <v>3</v>
      </c>
      <c r="U7559" t="str">
        <f>TEXT(Sheet1[[#This Row],[Date]],"DDDD")</f>
        <v>Tuesday</v>
      </c>
      <c r="V7559" t="str">
        <f>"FM"&amp;MOD(MONTH(Sheet1[[#This Row],[Date]])-4,12)+1</f>
        <v>FM7</v>
      </c>
      <c r="W7559" t="str">
        <f>"Q"&amp;ROUNDUP(MONTH(Sheet1[[#This Row],[Date]])/3,0)</f>
        <v>Q4</v>
      </c>
      <c r="X7559" t="str">
        <f>"Q"&amp;INT(MOD(MONTH(Sheet1[[#This Row],[Date]])-4,12/3)+1)</f>
        <v>Q3</v>
      </c>
      <c r="Y7559" t="str" cm="1">
        <f t="array" ref="Y7559">_xlfn.IFS(ROUND(L7559,0)&lt;=1,"Need to improve 0-1",ROUND(L7559,0)&lt;=2,"Okay 1-2",ROUND(L7559,0)&lt;=3,"Good 2-3",ROUND(L7559,0)&lt;=4,"Great 3-4",ROUND(L7559,0)&lt;=5,"Excellent 4-5")</f>
        <v>Good 2-3</v>
      </c>
      <c r="Z7559" t="str">
        <f t="shared" si="118"/>
        <v>0-1000</v>
      </c>
    </row>
    <row r="7560" spans="1:26" x14ac:dyDescent="0.3">
      <c r="A7560">
        <v>18376500</v>
      </c>
      <c r="B7560" t="s">
        <v>9711</v>
      </c>
      <c r="C7560">
        <v>1</v>
      </c>
      <c r="D7560" t="s">
        <v>8927</v>
      </c>
      <c r="E7560" t="s">
        <v>362</v>
      </c>
      <c r="F7560" t="s">
        <v>16</v>
      </c>
      <c r="G7560" t="s">
        <v>21</v>
      </c>
      <c r="H7560" t="s">
        <v>16</v>
      </c>
      <c r="I7560">
        <v>1</v>
      </c>
      <c r="J7560">
        <v>20</v>
      </c>
      <c r="K7560">
        <v>400</v>
      </c>
      <c r="L7560">
        <v>3.2</v>
      </c>
      <c r="M7560" t="s">
        <v>2469</v>
      </c>
      <c r="N7560" t="str">
        <f>SUBSTITUTE(Sheet1[[#This Row],[Datekey_Opening]],"_","-")</f>
        <v>2016-10-9</v>
      </c>
      <c r="O7560">
        <f>YEAR(Sheet1[[#This Row],[Date]])</f>
        <v>2016</v>
      </c>
      <c r="P7560" t="str">
        <f>LOOKUP(Sheet1[[#This Row],[CountryCode]],$AI$4:$AI$18,$AJ$4:$AJ$18)</f>
        <v>India</v>
      </c>
      <c r="Q7560">
        <f>MONTH(Sheet1[[#This Row],[Date]])</f>
        <v>10</v>
      </c>
      <c r="R7560" t="str">
        <f>TEXT(Sheet1[[#This Row],[Date]],"MMMM")</f>
        <v>October</v>
      </c>
      <c r="S7560" t="str">
        <f>TEXT(Sheet1[[#This Row],[Date]],"YYYY-MMM")</f>
        <v>2016-Oct</v>
      </c>
      <c r="T7560">
        <f>WEEKDAY(Sheet1[[#This Row],[Date]])</f>
        <v>1</v>
      </c>
      <c r="U7560" t="str">
        <f>TEXT(Sheet1[[#This Row],[Date]],"DDDD")</f>
        <v>Sunday</v>
      </c>
      <c r="V7560" t="str">
        <f>"FM"&amp;MOD(MONTH(Sheet1[[#This Row],[Date]])-4,12)+1</f>
        <v>FM7</v>
      </c>
      <c r="W7560" t="str">
        <f>"Q"&amp;ROUNDUP(MONTH(Sheet1[[#This Row],[Date]])/3,0)</f>
        <v>Q4</v>
      </c>
      <c r="X7560" t="str">
        <f>"Q"&amp;INT(MOD(MONTH(Sheet1[[#This Row],[Date]])-4,12/3)+1)</f>
        <v>Q3</v>
      </c>
      <c r="Y7560" t="str" cm="1">
        <f t="array" ref="Y7560">_xlfn.IFS(ROUND(L7560,0)&lt;=1,"Need to improve 0-1",ROUND(L7560,0)&lt;=2,"Okay 1-2",ROUND(L7560,0)&lt;=3,"Good 2-3",ROUND(L7560,0)&lt;=4,"Great 3-4",ROUND(L7560,0)&lt;=5,"Excellent 4-5")</f>
        <v>Good 2-3</v>
      </c>
      <c r="Z7560" t="str">
        <f t="shared" si="118"/>
        <v>0-1000</v>
      </c>
    </row>
    <row r="7561" spans="1:26" x14ac:dyDescent="0.3">
      <c r="A7561">
        <v>310063</v>
      </c>
      <c r="B7561" t="s">
        <v>9779</v>
      </c>
      <c r="C7561">
        <v>1</v>
      </c>
      <c r="D7561" t="s">
        <v>8927</v>
      </c>
      <c r="E7561" t="s">
        <v>4328</v>
      </c>
      <c r="F7561" t="s">
        <v>16</v>
      </c>
      <c r="G7561" t="s">
        <v>16</v>
      </c>
      <c r="H7561" t="s">
        <v>16</v>
      </c>
      <c r="I7561">
        <v>2</v>
      </c>
      <c r="J7561">
        <v>15</v>
      </c>
      <c r="K7561">
        <v>500</v>
      </c>
      <c r="L7561">
        <v>3.1</v>
      </c>
      <c r="M7561" t="s">
        <v>4303</v>
      </c>
      <c r="N7561" t="str">
        <f>SUBSTITUTE(Sheet1[[#This Row],[Datekey_Opening]],"_","-")</f>
        <v>2011-9-8</v>
      </c>
      <c r="O7561">
        <f>YEAR(Sheet1[[#This Row],[Date]])</f>
        <v>2011</v>
      </c>
      <c r="P7561" t="str">
        <f>LOOKUP(Sheet1[[#This Row],[CountryCode]],$AI$4:$AI$18,$AJ$4:$AJ$18)</f>
        <v>India</v>
      </c>
      <c r="Q7561">
        <f>MONTH(Sheet1[[#This Row],[Date]])</f>
        <v>9</v>
      </c>
      <c r="R7561" t="str">
        <f>TEXT(Sheet1[[#This Row],[Date]],"MMMM")</f>
        <v>September</v>
      </c>
      <c r="S7561" t="str">
        <f>TEXT(Sheet1[[#This Row],[Date]],"YYYY-MMM")</f>
        <v>2011-Sep</v>
      </c>
      <c r="T7561">
        <f>WEEKDAY(Sheet1[[#This Row],[Date]])</f>
        <v>5</v>
      </c>
      <c r="U7561" t="str">
        <f>TEXT(Sheet1[[#This Row],[Date]],"DDDD")</f>
        <v>Thursday</v>
      </c>
      <c r="V7561" t="str">
        <f>"FM"&amp;MOD(MONTH(Sheet1[[#This Row],[Date]])-4,12)+1</f>
        <v>FM6</v>
      </c>
      <c r="W7561" t="str">
        <f>"Q"&amp;ROUNDUP(MONTH(Sheet1[[#This Row],[Date]])/3,0)</f>
        <v>Q3</v>
      </c>
      <c r="X7561" t="str">
        <f>"Q"&amp;INT(MOD(MONTH(Sheet1[[#This Row],[Date]])-4,12/3)+1)</f>
        <v>Q2</v>
      </c>
      <c r="Y7561" t="str" cm="1">
        <f t="array" ref="Y7561">_xlfn.IFS(ROUND(L7561,0)&lt;=1,"Need to improve 0-1",ROUND(L7561,0)&lt;=2,"Okay 1-2",ROUND(L7561,0)&lt;=3,"Good 2-3",ROUND(L7561,0)&lt;=4,"Great 3-4",ROUND(L7561,0)&lt;=5,"Excellent 4-5")</f>
        <v>Good 2-3</v>
      </c>
      <c r="Z7561" t="str">
        <f t="shared" si="118"/>
        <v>0-1000</v>
      </c>
    </row>
    <row r="7562" spans="1:26" x14ac:dyDescent="0.3">
      <c r="A7562">
        <v>18273622</v>
      </c>
      <c r="B7562" t="s">
        <v>9780</v>
      </c>
      <c r="C7562">
        <v>1</v>
      </c>
      <c r="D7562" t="s">
        <v>8927</v>
      </c>
      <c r="E7562" t="s">
        <v>9781</v>
      </c>
      <c r="F7562" t="s">
        <v>16</v>
      </c>
      <c r="G7562" t="s">
        <v>21</v>
      </c>
      <c r="H7562" t="s">
        <v>16</v>
      </c>
      <c r="I7562">
        <v>2</v>
      </c>
      <c r="J7562">
        <v>76</v>
      </c>
      <c r="K7562">
        <v>500</v>
      </c>
      <c r="L7562">
        <v>4</v>
      </c>
      <c r="M7562" t="s">
        <v>1679</v>
      </c>
      <c r="N7562" t="str">
        <f>SUBSTITUTE(Sheet1[[#This Row],[Datekey_Opening]],"_","-")</f>
        <v>2014-9-23</v>
      </c>
      <c r="O7562">
        <f>YEAR(Sheet1[[#This Row],[Date]])</f>
        <v>2014</v>
      </c>
      <c r="P7562" t="str">
        <f>LOOKUP(Sheet1[[#This Row],[CountryCode]],$AI$4:$AI$18,$AJ$4:$AJ$18)</f>
        <v>India</v>
      </c>
      <c r="Q7562">
        <f>MONTH(Sheet1[[#This Row],[Date]])</f>
        <v>9</v>
      </c>
      <c r="R7562" t="str">
        <f>TEXT(Sheet1[[#This Row],[Date]],"MMMM")</f>
        <v>September</v>
      </c>
      <c r="S7562" t="str">
        <f>TEXT(Sheet1[[#This Row],[Date]],"YYYY-MMM")</f>
        <v>2014-Sep</v>
      </c>
      <c r="T7562">
        <f>WEEKDAY(Sheet1[[#This Row],[Date]])</f>
        <v>3</v>
      </c>
      <c r="U7562" t="str">
        <f>TEXT(Sheet1[[#This Row],[Date]],"DDDD")</f>
        <v>Tuesday</v>
      </c>
      <c r="V7562" t="str">
        <f>"FM"&amp;MOD(MONTH(Sheet1[[#This Row],[Date]])-4,12)+1</f>
        <v>FM6</v>
      </c>
      <c r="W7562" t="str">
        <f>"Q"&amp;ROUNDUP(MONTH(Sheet1[[#This Row],[Date]])/3,0)</f>
        <v>Q3</v>
      </c>
      <c r="X7562" t="str">
        <f>"Q"&amp;INT(MOD(MONTH(Sheet1[[#This Row],[Date]])-4,12/3)+1)</f>
        <v>Q2</v>
      </c>
      <c r="Y7562" t="str" cm="1">
        <f t="array" ref="Y7562">_xlfn.IFS(ROUND(L7562,0)&lt;=1,"Need to improve 0-1",ROUND(L7562,0)&lt;=2,"Okay 1-2",ROUND(L7562,0)&lt;=3,"Good 2-3",ROUND(L7562,0)&lt;=4,"Great 3-4",ROUND(L7562,0)&lt;=5,"Excellent 4-5")</f>
        <v>Great 3-4</v>
      </c>
      <c r="Z7562" t="str">
        <f t="shared" si="118"/>
        <v>0-1000</v>
      </c>
    </row>
    <row r="7563" spans="1:26" x14ac:dyDescent="0.3">
      <c r="A7563">
        <v>8236</v>
      </c>
      <c r="B7563" t="s">
        <v>9782</v>
      </c>
      <c r="C7563">
        <v>1</v>
      </c>
      <c r="D7563" t="s">
        <v>8927</v>
      </c>
      <c r="E7563" t="s">
        <v>9783</v>
      </c>
      <c r="F7563" t="s">
        <v>16</v>
      </c>
      <c r="G7563" t="s">
        <v>16</v>
      </c>
      <c r="H7563" t="s">
        <v>16</v>
      </c>
      <c r="I7563">
        <v>2</v>
      </c>
      <c r="J7563">
        <v>18</v>
      </c>
      <c r="K7563">
        <v>500</v>
      </c>
      <c r="L7563">
        <v>2.7</v>
      </c>
      <c r="M7563" t="s">
        <v>2514</v>
      </c>
      <c r="N7563" t="str">
        <f>SUBSTITUTE(Sheet1[[#This Row],[Datekey_Opening]],"_","-")</f>
        <v>2013-9-22</v>
      </c>
      <c r="O7563">
        <f>YEAR(Sheet1[[#This Row],[Date]])</f>
        <v>2013</v>
      </c>
      <c r="P7563" t="str">
        <f>LOOKUP(Sheet1[[#This Row],[CountryCode]],$AI$4:$AI$18,$AJ$4:$AJ$18)</f>
        <v>India</v>
      </c>
      <c r="Q7563">
        <f>MONTH(Sheet1[[#This Row],[Date]])</f>
        <v>9</v>
      </c>
      <c r="R7563" t="str">
        <f>TEXT(Sheet1[[#This Row],[Date]],"MMMM")</f>
        <v>September</v>
      </c>
      <c r="S7563" t="str">
        <f>TEXT(Sheet1[[#This Row],[Date]],"YYYY-MMM")</f>
        <v>2013-Sep</v>
      </c>
      <c r="T7563">
        <f>WEEKDAY(Sheet1[[#This Row],[Date]])</f>
        <v>1</v>
      </c>
      <c r="U7563" t="str">
        <f>TEXT(Sheet1[[#This Row],[Date]],"DDDD")</f>
        <v>Sunday</v>
      </c>
      <c r="V7563" t="str">
        <f>"FM"&amp;MOD(MONTH(Sheet1[[#This Row],[Date]])-4,12)+1</f>
        <v>FM6</v>
      </c>
      <c r="W7563" t="str">
        <f>"Q"&amp;ROUNDUP(MONTH(Sheet1[[#This Row],[Date]])/3,0)</f>
        <v>Q3</v>
      </c>
      <c r="X7563" t="str">
        <f>"Q"&amp;INT(MOD(MONTH(Sheet1[[#This Row],[Date]])-4,12/3)+1)</f>
        <v>Q2</v>
      </c>
      <c r="Y7563" t="str" cm="1">
        <f t="array" ref="Y7563">_xlfn.IFS(ROUND(L7563,0)&lt;=1,"Need to improve 0-1",ROUND(L7563,0)&lt;=2,"Okay 1-2",ROUND(L7563,0)&lt;=3,"Good 2-3",ROUND(L7563,0)&lt;=4,"Great 3-4",ROUND(L7563,0)&lt;=5,"Excellent 4-5")</f>
        <v>Good 2-3</v>
      </c>
      <c r="Z7563" t="str">
        <f t="shared" si="118"/>
        <v>0-1000</v>
      </c>
    </row>
    <row r="7564" spans="1:26" x14ac:dyDescent="0.3">
      <c r="A7564">
        <v>305222</v>
      </c>
      <c r="B7564" t="s">
        <v>4516</v>
      </c>
      <c r="C7564">
        <v>1</v>
      </c>
      <c r="D7564" t="s">
        <v>8927</v>
      </c>
      <c r="E7564" t="s">
        <v>4517</v>
      </c>
      <c r="F7564" t="s">
        <v>16</v>
      </c>
      <c r="G7564" t="s">
        <v>16</v>
      </c>
      <c r="H7564" t="s">
        <v>16</v>
      </c>
      <c r="I7564">
        <v>2</v>
      </c>
      <c r="J7564">
        <v>53</v>
      </c>
      <c r="K7564">
        <v>500</v>
      </c>
      <c r="L7564">
        <v>3.5</v>
      </c>
      <c r="M7564" t="s">
        <v>1977</v>
      </c>
      <c r="N7564" t="str">
        <f>SUBSTITUTE(Sheet1[[#This Row],[Datekey_Opening]],"_","-")</f>
        <v>2011-9-10</v>
      </c>
      <c r="O7564">
        <f>YEAR(Sheet1[[#This Row],[Date]])</f>
        <v>2011</v>
      </c>
      <c r="P7564" t="str">
        <f>LOOKUP(Sheet1[[#This Row],[CountryCode]],$AI$4:$AI$18,$AJ$4:$AJ$18)</f>
        <v>India</v>
      </c>
      <c r="Q7564">
        <f>MONTH(Sheet1[[#This Row],[Date]])</f>
        <v>9</v>
      </c>
      <c r="R7564" t="str">
        <f>TEXT(Sheet1[[#This Row],[Date]],"MMMM")</f>
        <v>September</v>
      </c>
      <c r="S7564" t="str">
        <f>TEXT(Sheet1[[#This Row],[Date]],"YYYY-MMM")</f>
        <v>2011-Sep</v>
      </c>
      <c r="T7564">
        <f>WEEKDAY(Sheet1[[#This Row],[Date]])</f>
        <v>7</v>
      </c>
      <c r="U7564" t="str">
        <f>TEXT(Sheet1[[#This Row],[Date]],"DDDD")</f>
        <v>Saturday</v>
      </c>
      <c r="V7564" t="str">
        <f>"FM"&amp;MOD(MONTH(Sheet1[[#This Row],[Date]])-4,12)+1</f>
        <v>FM6</v>
      </c>
      <c r="W7564" t="str">
        <f>"Q"&amp;ROUNDUP(MONTH(Sheet1[[#This Row],[Date]])/3,0)</f>
        <v>Q3</v>
      </c>
      <c r="X7564" t="str">
        <f>"Q"&amp;INT(MOD(MONTH(Sheet1[[#This Row],[Date]])-4,12/3)+1)</f>
        <v>Q2</v>
      </c>
      <c r="Y7564" t="str" cm="1">
        <f t="array" ref="Y7564">_xlfn.IFS(ROUND(L7564,0)&lt;=1,"Need to improve 0-1",ROUND(L7564,0)&lt;=2,"Okay 1-2",ROUND(L7564,0)&lt;=3,"Good 2-3",ROUND(L7564,0)&lt;=4,"Great 3-4",ROUND(L7564,0)&lt;=5,"Excellent 4-5")</f>
        <v>Great 3-4</v>
      </c>
      <c r="Z7564" t="str">
        <f t="shared" si="118"/>
        <v>0-1000</v>
      </c>
    </row>
    <row r="7565" spans="1:26" x14ac:dyDescent="0.3">
      <c r="A7565">
        <v>18438435</v>
      </c>
      <c r="B7565" t="s">
        <v>9784</v>
      </c>
      <c r="C7565">
        <v>1</v>
      </c>
      <c r="D7565" t="s">
        <v>8927</v>
      </c>
      <c r="E7565" t="s">
        <v>9785</v>
      </c>
      <c r="F7565" t="s">
        <v>16</v>
      </c>
      <c r="G7565" t="s">
        <v>21</v>
      </c>
      <c r="H7565" t="s">
        <v>16</v>
      </c>
      <c r="I7565">
        <v>2</v>
      </c>
      <c r="J7565">
        <v>43</v>
      </c>
      <c r="K7565">
        <v>500</v>
      </c>
      <c r="L7565">
        <v>4.0999999999999996</v>
      </c>
      <c r="M7565" t="s">
        <v>7856</v>
      </c>
      <c r="N7565" t="str">
        <f>SUBSTITUTE(Sheet1[[#This Row],[Datekey_Opening]],"_","-")</f>
        <v>2012-9-4</v>
      </c>
      <c r="O7565">
        <f>YEAR(Sheet1[[#This Row],[Date]])</f>
        <v>2012</v>
      </c>
      <c r="P7565" t="str">
        <f>LOOKUP(Sheet1[[#This Row],[CountryCode]],$AI$4:$AI$18,$AJ$4:$AJ$18)</f>
        <v>India</v>
      </c>
      <c r="Q7565">
        <f>MONTH(Sheet1[[#This Row],[Date]])</f>
        <v>9</v>
      </c>
      <c r="R7565" t="str">
        <f>TEXT(Sheet1[[#This Row],[Date]],"MMMM")</f>
        <v>September</v>
      </c>
      <c r="S7565" t="str">
        <f>TEXT(Sheet1[[#This Row],[Date]],"YYYY-MMM")</f>
        <v>2012-Sep</v>
      </c>
      <c r="T7565">
        <f>WEEKDAY(Sheet1[[#This Row],[Date]])</f>
        <v>3</v>
      </c>
      <c r="U7565" t="str">
        <f>TEXT(Sheet1[[#This Row],[Date]],"DDDD")</f>
        <v>Tuesday</v>
      </c>
      <c r="V7565" t="str">
        <f>"FM"&amp;MOD(MONTH(Sheet1[[#This Row],[Date]])-4,12)+1</f>
        <v>FM6</v>
      </c>
      <c r="W7565" t="str">
        <f>"Q"&amp;ROUNDUP(MONTH(Sheet1[[#This Row],[Date]])/3,0)</f>
        <v>Q3</v>
      </c>
      <c r="X7565" t="str">
        <f>"Q"&amp;INT(MOD(MONTH(Sheet1[[#This Row],[Date]])-4,12/3)+1)</f>
        <v>Q2</v>
      </c>
      <c r="Y7565" t="str" cm="1">
        <f t="array" ref="Y7565">_xlfn.IFS(ROUND(L7565,0)&lt;=1,"Need to improve 0-1",ROUND(L7565,0)&lt;=2,"Okay 1-2",ROUND(L7565,0)&lt;=3,"Good 2-3",ROUND(L7565,0)&lt;=4,"Great 3-4",ROUND(L7565,0)&lt;=5,"Excellent 4-5")</f>
        <v>Great 3-4</v>
      </c>
      <c r="Z7565" t="str">
        <f t="shared" si="118"/>
        <v>0-1000</v>
      </c>
    </row>
    <row r="7566" spans="1:26" x14ac:dyDescent="0.3">
      <c r="A7566">
        <v>18463984</v>
      </c>
      <c r="B7566" t="s">
        <v>9786</v>
      </c>
      <c r="C7566">
        <v>1</v>
      </c>
      <c r="D7566" t="s">
        <v>8927</v>
      </c>
      <c r="E7566" t="s">
        <v>9787</v>
      </c>
      <c r="F7566" t="s">
        <v>16</v>
      </c>
      <c r="G7566" t="s">
        <v>16</v>
      </c>
      <c r="H7566" t="s">
        <v>16</v>
      </c>
      <c r="I7566">
        <v>2</v>
      </c>
      <c r="J7566">
        <v>4</v>
      </c>
      <c r="K7566">
        <v>500</v>
      </c>
      <c r="L7566">
        <v>3</v>
      </c>
      <c r="M7566" t="s">
        <v>568</v>
      </c>
      <c r="N7566" t="str">
        <f>SUBSTITUTE(Sheet1[[#This Row],[Datekey_Opening]],"_","-")</f>
        <v>2016-9-16</v>
      </c>
      <c r="O7566">
        <f>YEAR(Sheet1[[#This Row],[Date]])</f>
        <v>2016</v>
      </c>
      <c r="P7566" t="str">
        <f>LOOKUP(Sheet1[[#This Row],[CountryCode]],$AI$4:$AI$18,$AJ$4:$AJ$18)</f>
        <v>India</v>
      </c>
      <c r="Q7566">
        <f>MONTH(Sheet1[[#This Row],[Date]])</f>
        <v>9</v>
      </c>
      <c r="R7566" t="str">
        <f>TEXT(Sheet1[[#This Row],[Date]],"MMMM")</f>
        <v>September</v>
      </c>
      <c r="S7566" t="str">
        <f>TEXT(Sheet1[[#This Row],[Date]],"YYYY-MMM")</f>
        <v>2016-Sep</v>
      </c>
      <c r="T7566">
        <f>WEEKDAY(Sheet1[[#This Row],[Date]])</f>
        <v>6</v>
      </c>
      <c r="U7566" t="str">
        <f>TEXT(Sheet1[[#This Row],[Date]],"DDDD")</f>
        <v>Friday</v>
      </c>
      <c r="V7566" t="str">
        <f>"FM"&amp;MOD(MONTH(Sheet1[[#This Row],[Date]])-4,12)+1</f>
        <v>FM6</v>
      </c>
      <c r="W7566" t="str">
        <f>"Q"&amp;ROUNDUP(MONTH(Sheet1[[#This Row],[Date]])/3,0)</f>
        <v>Q3</v>
      </c>
      <c r="X7566" t="str">
        <f>"Q"&amp;INT(MOD(MONTH(Sheet1[[#This Row],[Date]])-4,12/3)+1)</f>
        <v>Q2</v>
      </c>
      <c r="Y7566" t="str" cm="1">
        <f t="array" ref="Y7566">_xlfn.IFS(ROUND(L7566,0)&lt;=1,"Need to improve 0-1",ROUND(L7566,0)&lt;=2,"Okay 1-2",ROUND(L7566,0)&lt;=3,"Good 2-3",ROUND(L7566,0)&lt;=4,"Great 3-4",ROUND(L7566,0)&lt;=5,"Excellent 4-5")</f>
        <v>Good 2-3</v>
      </c>
      <c r="Z7566" t="str">
        <f t="shared" si="118"/>
        <v>0-1000</v>
      </c>
    </row>
    <row r="7567" spans="1:26" x14ac:dyDescent="0.3">
      <c r="A7567">
        <v>3707</v>
      </c>
      <c r="B7567" t="s">
        <v>4526</v>
      </c>
      <c r="C7567">
        <v>1</v>
      </c>
      <c r="D7567" t="s">
        <v>8927</v>
      </c>
      <c r="E7567" t="s">
        <v>4527</v>
      </c>
      <c r="F7567" t="s">
        <v>16</v>
      </c>
      <c r="G7567" t="s">
        <v>16</v>
      </c>
      <c r="H7567" t="s">
        <v>16</v>
      </c>
      <c r="I7567">
        <v>2</v>
      </c>
      <c r="J7567">
        <v>165</v>
      </c>
      <c r="K7567">
        <v>500</v>
      </c>
      <c r="L7567">
        <v>2.5</v>
      </c>
      <c r="M7567" t="s">
        <v>3334</v>
      </c>
      <c r="N7567" t="str">
        <f>SUBSTITUTE(Sheet1[[#This Row],[Datekey_Opening]],"_","-")</f>
        <v>2018-9-5</v>
      </c>
      <c r="O7567">
        <f>YEAR(Sheet1[[#This Row],[Date]])</f>
        <v>2018</v>
      </c>
      <c r="P7567" t="str">
        <f>LOOKUP(Sheet1[[#This Row],[CountryCode]],$AI$4:$AI$18,$AJ$4:$AJ$18)</f>
        <v>India</v>
      </c>
      <c r="Q7567">
        <f>MONTH(Sheet1[[#This Row],[Date]])</f>
        <v>9</v>
      </c>
      <c r="R7567" t="str">
        <f>TEXT(Sheet1[[#This Row],[Date]],"MMMM")</f>
        <v>September</v>
      </c>
      <c r="S7567" t="str">
        <f>TEXT(Sheet1[[#This Row],[Date]],"YYYY-MMM")</f>
        <v>2018-Sep</v>
      </c>
      <c r="T7567">
        <f>WEEKDAY(Sheet1[[#This Row],[Date]])</f>
        <v>4</v>
      </c>
      <c r="U7567" t="str">
        <f>TEXT(Sheet1[[#This Row],[Date]],"DDDD")</f>
        <v>Wednesday</v>
      </c>
      <c r="V7567" t="str">
        <f>"FM"&amp;MOD(MONTH(Sheet1[[#This Row],[Date]])-4,12)+1</f>
        <v>FM6</v>
      </c>
      <c r="W7567" t="str">
        <f>"Q"&amp;ROUNDUP(MONTH(Sheet1[[#This Row],[Date]])/3,0)</f>
        <v>Q3</v>
      </c>
      <c r="X7567" t="str">
        <f>"Q"&amp;INT(MOD(MONTH(Sheet1[[#This Row],[Date]])-4,12/3)+1)</f>
        <v>Q2</v>
      </c>
      <c r="Y7567" t="str" cm="1">
        <f t="array" ref="Y7567">_xlfn.IFS(ROUND(L7567,0)&lt;=1,"Need to improve 0-1",ROUND(L7567,0)&lt;=2,"Okay 1-2",ROUND(L7567,0)&lt;=3,"Good 2-3",ROUND(L7567,0)&lt;=4,"Great 3-4",ROUND(L7567,0)&lt;=5,"Excellent 4-5")</f>
        <v>Good 2-3</v>
      </c>
      <c r="Z7567" t="str">
        <f t="shared" si="118"/>
        <v>0-1000</v>
      </c>
    </row>
    <row r="7568" spans="1:26" x14ac:dyDescent="0.3">
      <c r="A7568">
        <v>18258397</v>
      </c>
      <c r="B7568" t="s">
        <v>9788</v>
      </c>
      <c r="C7568">
        <v>1</v>
      </c>
      <c r="D7568" t="s">
        <v>8927</v>
      </c>
      <c r="E7568" t="s">
        <v>9789</v>
      </c>
      <c r="F7568" t="s">
        <v>16</v>
      </c>
      <c r="G7568" t="s">
        <v>16</v>
      </c>
      <c r="H7568" t="s">
        <v>16</v>
      </c>
      <c r="I7568">
        <v>2</v>
      </c>
      <c r="J7568">
        <v>2</v>
      </c>
      <c r="K7568">
        <v>500</v>
      </c>
      <c r="L7568">
        <v>1</v>
      </c>
      <c r="M7568" t="s">
        <v>2377</v>
      </c>
      <c r="N7568" t="str">
        <f>SUBSTITUTE(Sheet1[[#This Row],[Datekey_Opening]],"_","-")</f>
        <v>2018-9-22</v>
      </c>
      <c r="O7568">
        <f>YEAR(Sheet1[[#This Row],[Date]])</f>
        <v>2018</v>
      </c>
      <c r="P7568" t="str">
        <f>LOOKUP(Sheet1[[#This Row],[CountryCode]],$AI$4:$AI$18,$AJ$4:$AJ$18)</f>
        <v>India</v>
      </c>
      <c r="Q7568">
        <f>MONTH(Sheet1[[#This Row],[Date]])</f>
        <v>9</v>
      </c>
      <c r="R7568" t="str">
        <f>TEXT(Sheet1[[#This Row],[Date]],"MMMM")</f>
        <v>September</v>
      </c>
      <c r="S7568" t="str">
        <f>TEXT(Sheet1[[#This Row],[Date]],"YYYY-MMM")</f>
        <v>2018-Sep</v>
      </c>
      <c r="T7568">
        <f>WEEKDAY(Sheet1[[#This Row],[Date]])</f>
        <v>7</v>
      </c>
      <c r="U7568" t="str">
        <f>TEXT(Sheet1[[#This Row],[Date]],"DDDD")</f>
        <v>Saturday</v>
      </c>
      <c r="V7568" t="str">
        <f>"FM"&amp;MOD(MONTH(Sheet1[[#This Row],[Date]])-4,12)+1</f>
        <v>FM6</v>
      </c>
      <c r="W7568" t="str">
        <f>"Q"&amp;ROUNDUP(MONTH(Sheet1[[#This Row],[Date]])/3,0)</f>
        <v>Q3</v>
      </c>
      <c r="X7568" t="str">
        <f>"Q"&amp;INT(MOD(MONTH(Sheet1[[#This Row],[Date]])-4,12/3)+1)</f>
        <v>Q2</v>
      </c>
      <c r="Y7568" t="str" cm="1">
        <f t="array" ref="Y7568">_xlfn.IFS(ROUND(L7568,0)&lt;=1,"Need to improve 0-1",ROUND(L7568,0)&lt;=2,"Okay 1-2",ROUND(L7568,0)&lt;=3,"Good 2-3",ROUND(L7568,0)&lt;=4,"Great 3-4",ROUND(L7568,0)&lt;=5,"Excellent 4-5")</f>
        <v>Need to improve 0-1</v>
      </c>
      <c r="Z7568" t="str">
        <f t="shared" si="118"/>
        <v>0-1000</v>
      </c>
    </row>
    <row r="7569" spans="1:26" x14ac:dyDescent="0.3">
      <c r="A7569">
        <v>309088</v>
      </c>
      <c r="B7569" t="s">
        <v>4688</v>
      </c>
      <c r="C7569">
        <v>1</v>
      </c>
      <c r="D7569" t="s">
        <v>8927</v>
      </c>
      <c r="E7569" t="s">
        <v>2452</v>
      </c>
      <c r="F7569" t="s">
        <v>16</v>
      </c>
      <c r="G7569" t="s">
        <v>21</v>
      </c>
      <c r="H7569" t="s">
        <v>16</v>
      </c>
      <c r="I7569">
        <v>2</v>
      </c>
      <c r="J7569">
        <v>109</v>
      </c>
      <c r="K7569">
        <v>500</v>
      </c>
      <c r="L7569">
        <v>2.8</v>
      </c>
      <c r="M7569" t="s">
        <v>585</v>
      </c>
      <c r="N7569" t="str">
        <f>SUBSTITUTE(Sheet1[[#This Row],[Datekey_Opening]],"_","-")</f>
        <v>2015-8-19</v>
      </c>
      <c r="O7569">
        <f>YEAR(Sheet1[[#This Row],[Date]])</f>
        <v>2015</v>
      </c>
      <c r="P7569" t="str">
        <f>LOOKUP(Sheet1[[#This Row],[CountryCode]],$AI$4:$AI$18,$AJ$4:$AJ$18)</f>
        <v>India</v>
      </c>
      <c r="Q7569">
        <f>MONTH(Sheet1[[#This Row],[Date]])</f>
        <v>8</v>
      </c>
      <c r="R7569" t="str">
        <f>TEXT(Sheet1[[#This Row],[Date]],"MMMM")</f>
        <v>August</v>
      </c>
      <c r="S7569" t="str">
        <f>TEXT(Sheet1[[#This Row],[Date]],"YYYY-MMM")</f>
        <v>2015-Aug</v>
      </c>
      <c r="T7569">
        <f>WEEKDAY(Sheet1[[#This Row],[Date]])</f>
        <v>4</v>
      </c>
      <c r="U7569" t="str">
        <f>TEXT(Sheet1[[#This Row],[Date]],"DDDD")</f>
        <v>Wednesday</v>
      </c>
      <c r="V7569" t="str">
        <f>"FM"&amp;MOD(MONTH(Sheet1[[#This Row],[Date]])-4,12)+1</f>
        <v>FM5</v>
      </c>
      <c r="W7569" t="str">
        <f>"Q"&amp;ROUNDUP(MONTH(Sheet1[[#This Row],[Date]])/3,0)</f>
        <v>Q3</v>
      </c>
      <c r="X7569" t="str">
        <f>"Q"&amp;INT(MOD(MONTH(Sheet1[[#This Row],[Date]])-4,12/3)+1)</f>
        <v>Q1</v>
      </c>
      <c r="Y7569" t="str" cm="1">
        <f t="array" ref="Y7569">_xlfn.IFS(ROUND(L7569,0)&lt;=1,"Need to improve 0-1",ROUND(L7569,0)&lt;=2,"Okay 1-2",ROUND(L7569,0)&lt;=3,"Good 2-3",ROUND(L7569,0)&lt;=4,"Great 3-4",ROUND(L7569,0)&lt;=5,"Excellent 4-5")</f>
        <v>Good 2-3</v>
      </c>
      <c r="Z7569" t="str">
        <f t="shared" si="118"/>
        <v>0-1000</v>
      </c>
    </row>
    <row r="7570" spans="1:26" x14ac:dyDescent="0.3">
      <c r="A7570">
        <v>18424869</v>
      </c>
      <c r="B7570" t="s">
        <v>9790</v>
      </c>
      <c r="C7570">
        <v>1</v>
      </c>
      <c r="D7570" t="s">
        <v>8927</v>
      </c>
      <c r="E7570" t="s">
        <v>8789</v>
      </c>
      <c r="F7570" t="s">
        <v>16</v>
      </c>
      <c r="G7570" t="s">
        <v>21</v>
      </c>
      <c r="H7570" t="s">
        <v>16</v>
      </c>
      <c r="I7570">
        <v>2</v>
      </c>
      <c r="J7570">
        <v>40</v>
      </c>
      <c r="K7570">
        <v>500</v>
      </c>
      <c r="L7570">
        <v>3.9</v>
      </c>
      <c r="M7570" t="s">
        <v>9791</v>
      </c>
      <c r="N7570" t="str">
        <f>SUBSTITUTE(Sheet1[[#This Row],[Datekey_Opening]],"_","-")</f>
        <v>2012-8-18</v>
      </c>
      <c r="O7570">
        <f>YEAR(Sheet1[[#This Row],[Date]])</f>
        <v>2012</v>
      </c>
      <c r="P7570" t="str">
        <f>LOOKUP(Sheet1[[#This Row],[CountryCode]],$AI$4:$AI$18,$AJ$4:$AJ$18)</f>
        <v>India</v>
      </c>
      <c r="Q7570">
        <f>MONTH(Sheet1[[#This Row],[Date]])</f>
        <v>8</v>
      </c>
      <c r="R7570" t="str">
        <f>TEXT(Sheet1[[#This Row],[Date]],"MMMM")</f>
        <v>August</v>
      </c>
      <c r="S7570" t="str">
        <f>TEXT(Sheet1[[#This Row],[Date]],"YYYY-MMM")</f>
        <v>2012-Aug</v>
      </c>
      <c r="T7570">
        <f>WEEKDAY(Sheet1[[#This Row],[Date]])</f>
        <v>7</v>
      </c>
      <c r="U7570" t="str">
        <f>TEXT(Sheet1[[#This Row],[Date]],"DDDD")</f>
        <v>Saturday</v>
      </c>
      <c r="V7570" t="str">
        <f>"FM"&amp;MOD(MONTH(Sheet1[[#This Row],[Date]])-4,12)+1</f>
        <v>FM5</v>
      </c>
      <c r="W7570" t="str">
        <f>"Q"&amp;ROUNDUP(MONTH(Sheet1[[#This Row],[Date]])/3,0)</f>
        <v>Q3</v>
      </c>
      <c r="X7570" t="str">
        <f>"Q"&amp;INT(MOD(MONTH(Sheet1[[#This Row],[Date]])-4,12/3)+1)</f>
        <v>Q1</v>
      </c>
      <c r="Y7570" t="str" cm="1">
        <f t="array" ref="Y7570">_xlfn.IFS(ROUND(L7570,0)&lt;=1,"Need to improve 0-1",ROUND(L7570,0)&lt;=2,"Okay 1-2",ROUND(L7570,0)&lt;=3,"Good 2-3",ROUND(L7570,0)&lt;=4,"Great 3-4",ROUND(L7570,0)&lt;=5,"Excellent 4-5")</f>
        <v>Great 3-4</v>
      </c>
      <c r="Z7570" t="str">
        <f t="shared" si="118"/>
        <v>0-1000</v>
      </c>
    </row>
    <row r="7571" spans="1:26" x14ac:dyDescent="0.3">
      <c r="A7571">
        <v>18371402</v>
      </c>
      <c r="B7571" t="s">
        <v>9792</v>
      </c>
      <c r="C7571">
        <v>1</v>
      </c>
      <c r="D7571" t="s">
        <v>8927</v>
      </c>
      <c r="E7571" t="s">
        <v>966</v>
      </c>
      <c r="F7571" t="s">
        <v>16</v>
      </c>
      <c r="G7571" t="s">
        <v>16</v>
      </c>
      <c r="H7571" t="s">
        <v>16</v>
      </c>
      <c r="I7571">
        <v>2</v>
      </c>
      <c r="J7571">
        <v>6</v>
      </c>
      <c r="K7571">
        <v>500</v>
      </c>
      <c r="L7571">
        <v>3.1</v>
      </c>
      <c r="M7571" t="s">
        <v>7545</v>
      </c>
      <c r="N7571" t="str">
        <f>SUBSTITUTE(Sheet1[[#This Row],[Datekey_Opening]],"_","-")</f>
        <v>2011-8-9</v>
      </c>
      <c r="O7571">
        <f>YEAR(Sheet1[[#This Row],[Date]])</f>
        <v>2011</v>
      </c>
      <c r="P7571" t="str">
        <f>LOOKUP(Sheet1[[#This Row],[CountryCode]],$AI$4:$AI$18,$AJ$4:$AJ$18)</f>
        <v>India</v>
      </c>
      <c r="Q7571">
        <f>MONTH(Sheet1[[#This Row],[Date]])</f>
        <v>8</v>
      </c>
      <c r="R7571" t="str">
        <f>TEXT(Sheet1[[#This Row],[Date]],"MMMM")</f>
        <v>August</v>
      </c>
      <c r="S7571" t="str">
        <f>TEXT(Sheet1[[#This Row],[Date]],"YYYY-MMM")</f>
        <v>2011-Aug</v>
      </c>
      <c r="T7571">
        <f>WEEKDAY(Sheet1[[#This Row],[Date]])</f>
        <v>3</v>
      </c>
      <c r="U7571" t="str">
        <f>TEXT(Sheet1[[#This Row],[Date]],"DDDD")</f>
        <v>Tuesday</v>
      </c>
      <c r="V7571" t="str">
        <f>"FM"&amp;MOD(MONTH(Sheet1[[#This Row],[Date]])-4,12)+1</f>
        <v>FM5</v>
      </c>
      <c r="W7571" t="str">
        <f>"Q"&amp;ROUNDUP(MONTH(Sheet1[[#This Row],[Date]])/3,0)</f>
        <v>Q3</v>
      </c>
      <c r="X7571" t="str">
        <f>"Q"&amp;INT(MOD(MONTH(Sheet1[[#This Row],[Date]])-4,12/3)+1)</f>
        <v>Q1</v>
      </c>
      <c r="Y7571" t="str" cm="1">
        <f t="array" ref="Y7571">_xlfn.IFS(ROUND(L7571,0)&lt;=1,"Need to improve 0-1",ROUND(L7571,0)&lt;=2,"Okay 1-2",ROUND(L7571,0)&lt;=3,"Good 2-3",ROUND(L7571,0)&lt;=4,"Great 3-4",ROUND(L7571,0)&lt;=5,"Excellent 4-5")</f>
        <v>Good 2-3</v>
      </c>
      <c r="Z7571" t="str">
        <f t="shared" si="118"/>
        <v>0-1000</v>
      </c>
    </row>
    <row r="7572" spans="1:26" x14ac:dyDescent="0.3">
      <c r="A7572">
        <v>18416310</v>
      </c>
      <c r="B7572" t="s">
        <v>9793</v>
      </c>
      <c r="C7572">
        <v>1</v>
      </c>
      <c r="D7572" t="s">
        <v>8927</v>
      </c>
      <c r="E7572" t="s">
        <v>9794</v>
      </c>
      <c r="F7572" t="s">
        <v>16</v>
      </c>
      <c r="G7572" t="s">
        <v>21</v>
      </c>
      <c r="H7572" t="s">
        <v>16</v>
      </c>
      <c r="I7572">
        <v>2</v>
      </c>
      <c r="J7572">
        <v>3</v>
      </c>
      <c r="K7572">
        <v>500</v>
      </c>
      <c r="L7572">
        <v>1</v>
      </c>
      <c r="M7572" t="s">
        <v>3566</v>
      </c>
      <c r="N7572" t="str">
        <f>SUBSTITUTE(Sheet1[[#This Row],[Datekey_Opening]],"_","-")</f>
        <v>2017-8-12</v>
      </c>
      <c r="O7572">
        <f>YEAR(Sheet1[[#This Row],[Date]])</f>
        <v>2017</v>
      </c>
      <c r="P7572" t="str">
        <f>LOOKUP(Sheet1[[#This Row],[CountryCode]],$AI$4:$AI$18,$AJ$4:$AJ$18)</f>
        <v>India</v>
      </c>
      <c r="Q7572">
        <f>MONTH(Sheet1[[#This Row],[Date]])</f>
        <v>8</v>
      </c>
      <c r="R7572" t="str">
        <f>TEXT(Sheet1[[#This Row],[Date]],"MMMM")</f>
        <v>August</v>
      </c>
      <c r="S7572" t="str">
        <f>TEXT(Sheet1[[#This Row],[Date]],"YYYY-MMM")</f>
        <v>2017-Aug</v>
      </c>
      <c r="T7572">
        <f>WEEKDAY(Sheet1[[#This Row],[Date]])</f>
        <v>7</v>
      </c>
      <c r="U7572" t="str">
        <f>TEXT(Sheet1[[#This Row],[Date]],"DDDD")</f>
        <v>Saturday</v>
      </c>
      <c r="V7572" t="str">
        <f>"FM"&amp;MOD(MONTH(Sheet1[[#This Row],[Date]])-4,12)+1</f>
        <v>FM5</v>
      </c>
      <c r="W7572" t="str">
        <f>"Q"&amp;ROUNDUP(MONTH(Sheet1[[#This Row],[Date]])/3,0)</f>
        <v>Q3</v>
      </c>
      <c r="X7572" t="str">
        <f>"Q"&amp;INT(MOD(MONTH(Sheet1[[#This Row],[Date]])-4,12/3)+1)</f>
        <v>Q1</v>
      </c>
      <c r="Y7572" t="str" cm="1">
        <f t="array" ref="Y7572">_xlfn.IFS(ROUND(L7572,0)&lt;=1,"Need to improve 0-1",ROUND(L7572,0)&lt;=2,"Okay 1-2",ROUND(L7572,0)&lt;=3,"Good 2-3",ROUND(L7572,0)&lt;=4,"Great 3-4",ROUND(L7572,0)&lt;=5,"Excellent 4-5")</f>
        <v>Need to improve 0-1</v>
      </c>
      <c r="Z7572" t="str">
        <f t="shared" si="118"/>
        <v>0-1000</v>
      </c>
    </row>
    <row r="7573" spans="1:26" x14ac:dyDescent="0.3">
      <c r="A7573">
        <v>8115</v>
      </c>
      <c r="B7573" t="s">
        <v>4276</v>
      </c>
      <c r="C7573">
        <v>1</v>
      </c>
      <c r="D7573" t="s">
        <v>8927</v>
      </c>
      <c r="E7573" t="s">
        <v>3866</v>
      </c>
      <c r="F7573" t="s">
        <v>16</v>
      </c>
      <c r="G7573" t="s">
        <v>16</v>
      </c>
      <c r="H7573" t="s">
        <v>16</v>
      </c>
      <c r="I7573">
        <v>2</v>
      </c>
      <c r="J7573">
        <v>8</v>
      </c>
      <c r="K7573">
        <v>500</v>
      </c>
      <c r="L7573">
        <v>2.7</v>
      </c>
      <c r="M7573" t="s">
        <v>5588</v>
      </c>
      <c r="N7573" t="str">
        <f>SUBSTITUTE(Sheet1[[#This Row],[Datekey_Opening]],"_","-")</f>
        <v>2013-8-23</v>
      </c>
      <c r="O7573">
        <f>YEAR(Sheet1[[#This Row],[Date]])</f>
        <v>2013</v>
      </c>
      <c r="P7573" t="str">
        <f>LOOKUP(Sheet1[[#This Row],[CountryCode]],$AI$4:$AI$18,$AJ$4:$AJ$18)</f>
        <v>India</v>
      </c>
      <c r="Q7573">
        <f>MONTH(Sheet1[[#This Row],[Date]])</f>
        <v>8</v>
      </c>
      <c r="R7573" t="str">
        <f>TEXT(Sheet1[[#This Row],[Date]],"MMMM")</f>
        <v>August</v>
      </c>
      <c r="S7573" t="str">
        <f>TEXT(Sheet1[[#This Row],[Date]],"YYYY-MMM")</f>
        <v>2013-Aug</v>
      </c>
      <c r="T7573">
        <f>WEEKDAY(Sheet1[[#This Row],[Date]])</f>
        <v>6</v>
      </c>
      <c r="U7573" t="str">
        <f>TEXT(Sheet1[[#This Row],[Date]],"DDDD")</f>
        <v>Friday</v>
      </c>
      <c r="V7573" t="str">
        <f>"FM"&amp;MOD(MONTH(Sheet1[[#This Row],[Date]])-4,12)+1</f>
        <v>FM5</v>
      </c>
      <c r="W7573" t="str">
        <f>"Q"&amp;ROUNDUP(MONTH(Sheet1[[#This Row],[Date]])/3,0)</f>
        <v>Q3</v>
      </c>
      <c r="X7573" t="str">
        <f>"Q"&amp;INT(MOD(MONTH(Sheet1[[#This Row],[Date]])-4,12/3)+1)</f>
        <v>Q1</v>
      </c>
      <c r="Y7573" t="str" cm="1">
        <f t="array" ref="Y7573">_xlfn.IFS(ROUND(L7573,0)&lt;=1,"Need to improve 0-1",ROUND(L7573,0)&lt;=2,"Okay 1-2",ROUND(L7573,0)&lt;=3,"Good 2-3",ROUND(L7573,0)&lt;=4,"Great 3-4",ROUND(L7573,0)&lt;=5,"Excellent 4-5")</f>
        <v>Good 2-3</v>
      </c>
      <c r="Z7573" t="str">
        <f t="shared" si="118"/>
        <v>0-1000</v>
      </c>
    </row>
    <row r="7574" spans="1:26" x14ac:dyDescent="0.3">
      <c r="A7574">
        <v>18014141</v>
      </c>
      <c r="B7574" t="s">
        <v>7837</v>
      </c>
      <c r="C7574">
        <v>1</v>
      </c>
      <c r="D7574" t="s">
        <v>8927</v>
      </c>
      <c r="E7574" t="s">
        <v>9795</v>
      </c>
      <c r="F7574" t="s">
        <v>16</v>
      </c>
      <c r="G7574" t="s">
        <v>21</v>
      </c>
      <c r="H7574" t="s">
        <v>16</v>
      </c>
      <c r="I7574">
        <v>2</v>
      </c>
      <c r="J7574">
        <v>418</v>
      </c>
      <c r="K7574">
        <v>500</v>
      </c>
      <c r="L7574">
        <v>3.8</v>
      </c>
      <c r="M7574" t="s">
        <v>41</v>
      </c>
      <c r="N7574" t="str">
        <f>SUBSTITUTE(Sheet1[[#This Row],[Datekey_Opening]],"_","-")</f>
        <v>2013-8-10</v>
      </c>
      <c r="O7574">
        <f>YEAR(Sheet1[[#This Row],[Date]])</f>
        <v>2013</v>
      </c>
      <c r="P7574" t="str">
        <f>LOOKUP(Sheet1[[#This Row],[CountryCode]],$AI$4:$AI$18,$AJ$4:$AJ$18)</f>
        <v>India</v>
      </c>
      <c r="Q7574">
        <f>MONTH(Sheet1[[#This Row],[Date]])</f>
        <v>8</v>
      </c>
      <c r="R7574" t="str">
        <f>TEXT(Sheet1[[#This Row],[Date]],"MMMM")</f>
        <v>August</v>
      </c>
      <c r="S7574" t="str">
        <f>TEXT(Sheet1[[#This Row],[Date]],"YYYY-MMM")</f>
        <v>2013-Aug</v>
      </c>
      <c r="T7574">
        <f>WEEKDAY(Sheet1[[#This Row],[Date]])</f>
        <v>7</v>
      </c>
      <c r="U7574" t="str">
        <f>TEXT(Sheet1[[#This Row],[Date]],"DDDD")</f>
        <v>Saturday</v>
      </c>
      <c r="V7574" t="str">
        <f>"FM"&amp;MOD(MONTH(Sheet1[[#This Row],[Date]])-4,12)+1</f>
        <v>FM5</v>
      </c>
      <c r="W7574" t="str">
        <f>"Q"&amp;ROUNDUP(MONTH(Sheet1[[#This Row],[Date]])/3,0)</f>
        <v>Q3</v>
      </c>
      <c r="X7574" t="str">
        <f>"Q"&amp;INT(MOD(MONTH(Sheet1[[#This Row],[Date]])-4,12/3)+1)</f>
        <v>Q1</v>
      </c>
      <c r="Y7574" t="str" cm="1">
        <f t="array" ref="Y7574">_xlfn.IFS(ROUND(L7574,0)&lt;=1,"Need to improve 0-1",ROUND(L7574,0)&lt;=2,"Okay 1-2",ROUND(L7574,0)&lt;=3,"Good 2-3",ROUND(L7574,0)&lt;=4,"Great 3-4",ROUND(L7574,0)&lt;=5,"Excellent 4-5")</f>
        <v>Great 3-4</v>
      </c>
      <c r="Z7574" t="str">
        <f t="shared" si="118"/>
        <v>0-1000</v>
      </c>
    </row>
    <row r="7575" spans="1:26" x14ac:dyDescent="0.3">
      <c r="A7575">
        <v>308770</v>
      </c>
      <c r="B7575" t="s">
        <v>9796</v>
      </c>
      <c r="C7575">
        <v>1</v>
      </c>
      <c r="D7575" t="s">
        <v>8927</v>
      </c>
      <c r="E7575" t="s">
        <v>365</v>
      </c>
      <c r="F7575" t="s">
        <v>16</v>
      </c>
      <c r="G7575" t="s">
        <v>21</v>
      </c>
      <c r="H7575" t="s">
        <v>16</v>
      </c>
      <c r="I7575">
        <v>2</v>
      </c>
      <c r="J7575">
        <v>17</v>
      </c>
      <c r="K7575">
        <v>500</v>
      </c>
      <c r="L7575">
        <v>2.6</v>
      </c>
      <c r="M7575" t="s">
        <v>6341</v>
      </c>
      <c r="N7575" t="str">
        <f>SUBSTITUTE(Sheet1[[#This Row],[Datekey_Opening]],"_","-")</f>
        <v>2011-8-21</v>
      </c>
      <c r="O7575">
        <f>YEAR(Sheet1[[#This Row],[Date]])</f>
        <v>2011</v>
      </c>
      <c r="P7575" t="str">
        <f>LOOKUP(Sheet1[[#This Row],[CountryCode]],$AI$4:$AI$18,$AJ$4:$AJ$18)</f>
        <v>India</v>
      </c>
      <c r="Q7575">
        <f>MONTH(Sheet1[[#This Row],[Date]])</f>
        <v>8</v>
      </c>
      <c r="R7575" t="str">
        <f>TEXT(Sheet1[[#This Row],[Date]],"MMMM")</f>
        <v>August</v>
      </c>
      <c r="S7575" t="str">
        <f>TEXT(Sheet1[[#This Row],[Date]],"YYYY-MMM")</f>
        <v>2011-Aug</v>
      </c>
      <c r="T7575">
        <f>WEEKDAY(Sheet1[[#This Row],[Date]])</f>
        <v>1</v>
      </c>
      <c r="U7575" t="str">
        <f>TEXT(Sheet1[[#This Row],[Date]],"DDDD")</f>
        <v>Sunday</v>
      </c>
      <c r="V7575" t="str">
        <f>"FM"&amp;MOD(MONTH(Sheet1[[#This Row],[Date]])-4,12)+1</f>
        <v>FM5</v>
      </c>
      <c r="W7575" t="str">
        <f>"Q"&amp;ROUNDUP(MONTH(Sheet1[[#This Row],[Date]])/3,0)</f>
        <v>Q3</v>
      </c>
      <c r="X7575" t="str">
        <f>"Q"&amp;INT(MOD(MONTH(Sheet1[[#This Row],[Date]])-4,12/3)+1)</f>
        <v>Q1</v>
      </c>
      <c r="Y7575" t="str" cm="1">
        <f t="array" ref="Y7575">_xlfn.IFS(ROUND(L7575,0)&lt;=1,"Need to improve 0-1",ROUND(L7575,0)&lt;=2,"Okay 1-2",ROUND(L7575,0)&lt;=3,"Good 2-3",ROUND(L7575,0)&lt;=4,"Great 3-4",ROUND(L7575,0)&lt;=5,"Excellent 4-5")</f>
        <v>Good 2-3</v>
      </c>
      <c r="Z7575" t="str">
        <f t="shared" si="118"/>
        <v>0-1000</v>
      </c>
    </row>
    <row r="7576" spans="1:26" x14ac:dyDescent="0.3">
      <c r="A7576">
        <v>18216929</v>
      </c>
      <c r="B7576" t="s">
        <v>167</v>
      </c>
      <c r="C7576">
        <v>1</v>
      </c>
      <c r="D7576" t="s">
        <v>8927</v>
      </c>
      <c r="E7576" t="s">
        <v>470</v>
      </c>
      <c r="F7576" t="s">
        <v>16</v>
      </c>
      <c r="G7576" t="s">
        <v>21</v>
      </c>
      <c r="H7576" t="s">
        <v>16</v>
      </c>
      <c r="I7576">
        <v>2</v>
      </c>
      <c r="J7576">
        <v>7</v>
      </c>
      <c r="K7576">
        <v>500</v>
      </c>
      <c r="L7576">
        <v>3</v>
      </c>
      <c r="M7576" t="s">
        <v>2392</v>
      </c>
      <c r="N7576" t="str">
        <f>SUBSTITUTE(Sheet1[[#This Row],[Datekey_Opening]],"_","-")</f>
        <v>2012-8-26</v>
      </c>
      <c r="O7576">
        <f>YEAR(Sheet1[[#This Row],[Date]])</f>
        <v>2012</v>
      </c>
      <c r="P7576" t="str">
        <f>LOOKUP(Sheet1[[#This Row],[CountryCode]],$AI$4:$AI$18,$AJ$4:$AJ$18)</f>
        <v>India</v>
      </c>
      <c r="Q7576">
        <f>MONTH(Sheet1[[#This Row],[Date]])</f>
        <v>8</v>
      </c>
      <c r="R7576" t="str">
        <f>TEXT(Sheet1[[#This Row],[Date]],"MMMM")</f>
        <v>August</v>
      </c>
      <c r="S7576" t="str">
        <f>TEXT(Sheet1[[#This Row],[Date]],"YYYY-MMM")</f>
        <v>2012-Aug</v>
      </c>
      <c r="T7576">
        <f>WEEKDAY(Sheet1[[#This Row],[Date]])</f>
        <v>1</v>
      </c>
      <c r="U7576" t="str">
        <f>TEXT(Sheet1[[#This Row],[Date]],"DDDD")</f>
        <v>Sunday</v>
      </c>
      <c r="V7576" t="str">
        <f>"FM"&amp;MOD(MONTH(Sheet1[[#This Row],[Date]])-4,12)+1</f>
        <v>FM5</v>
      </c>
      <c r="W7576" t="str">
        <f>"Q"&amp;ROUNDUP(MONTH(Sheet1[[#This Row],[Date]])/3,0)</f>
        <v>Q3</v>
      </c>
      <c r="X7576" t="str">
        <f>"Q"&amp;INT(MOD(MONTH(Sheet1[[#This Row],[Date]])-4,12/3)+1)</f>
        <v>Q1</v>
      </c>
      <c r="Y7576" t="str" cm="1">
        <f t="array" ref="Y7576">_xlfn.IFS(ROUND(L7576,0)&lt;=1,"Need to improve 0-1",ROUND(L7576,0)&lt;=2,"Okay 1-2",ROUND(L7576,0)&lt;=3,"Good 2-3",ROUND(L7576,0)&lt;=4,"Great 3-4",ROUND(L7576,0)&lt;=5,"Excellent 4-5")</f>
        <v>Good 2-3</v>
      </c>
      <c r="Z7576" t="str">
        <f t="shared" si="118"/>
        <v>0-1000</v>
      </c>
    </row>
    <row r="7577" spans="1:26" x14ac:dyDescent="0.3">
      <c r="A7577">
        <v>8022</v>
      </c>
      <c r="B7577" t="s">
        <v>9797</v>
      </c>
      <c r="C7577">
        <v>1</v>
      </c>
      <c r="D7577" t="s">
        <v>8927</v>
      </c>
      <c r="E7577" t="s">
        <v>365</v>
      </c>
      <c r="F7577" t="s">
        <v>16</v>
      </c>
      <c r="G7577" t="s">
        <v>16</v>
      </c>
      <c r="H7577" t="s">
        <v>16</v>
      </c>
      <c r="I7577">
        <v>2</v>
      </c>
      <c r="J7577">
        <v>59</v>
      </c>
      <c r="K7577">
        <v>500</v>
      </c>
      <c r="L7577">
        <v>2.6</v>
      </c>
      <c r="M7577" t="s">
        <v>9791</v>
      </c>
      <c r="N7577" t="str">
        <f>SUBSTITUTE(Sheet1[[#This Row],[Datekey_Opening]],"_","-")</f>
        <v>2012-8-18</v>
      </c>
      <c r="O7577">
        <f>YEAR(Sheet1[[#This Row],[Date]])</f>
        <v>2012</v>
      </c>
      <c r="P7577" t="str">
        <f>LOOKUP(Sheet1[[#This Row],[CountryCode]],$AI$4:$AI$18,$AJ$4:$AJ$18)</f>
        <v>India</v>
      </c>
      <c r="Q7577">
        <f>MONTH(Sheet1[[#This Row],[Date]])</f>
        <v>8</v>
      </c>
      <c r="R7577" t="str">
        <f>TEXT(Sheet1[[#This Row],[Date]],"MMMM")</f>
        <v>August</v>
      </c>
      <c r="S7577" t="str">
        <f>TEXT(Sheet1[[#This Row],[Date]],"YYYY-MMM")</f>
        <v>2012-Aug</v>
      </c>
      <c r="T7577">
        <f>WEEKDAY(Sheet1[[#This Row],[Date]])</f>
        <v>7</v>
      </c>
      <c r="U7577" t="str">
        <f>TEXT(Sheet1[[#This Row],[Date]],"DDDD")</f>
        <v>Saturday</v>
      </c>
      <c r="V7577" t="str">
        <f>"FM"&amp;MOD(MONTH(Sheet1[[#This Row],[Date]])-4,12)+1</f>
        <v>FM5</v>
      </c>
      <c r="W7577" t="str">
        <f>"Q"&amp;ROUNDUP(MONTH(Sheet1[[#This Row],[Date]])/3,0)</f>
        <v>Q3</v>
      </c>
      <c r="X7577" t="str">
        <f>"Q"&amp;INT(MOD(MONTH(Sheet1[[#This Row],[Date]])-4,12/3)+1)</f>
        <v>Q1</v>
      </c>
      <c r="Y7577" t="str" cm="1">
        <f t="array" ref="Y7577">_xlfn.IFS(ROUND(L7577,0)&lt;=1,"Need to improve 0-1",ROUND(L7577,0)&lt;=2,"Okay 1-2",ROUND(L7577,0)&lt;=3,"Good 2-3",ROUND(L7577,0)&lt;=4,"Great 3-4",ROUND(L7577,0)&lt;=5,"Excellent 4-5")</f>
        <v>Good 2-3</v>
      </c>
      <c r="Z7577" t="str">
        <f t="shared" si="118"/>
        <v>0-1000</v>
      </c>
    </row>
    <row r="7578" spans="1:26" x14ac:dyDescent="0.3">
      <c r="A7578">
        <v>18020006</v>
      </c>
      <c r="B7578" t="s">
        <v>9798</v>
      </c>
      <c r="C7578">
        <v>1</v>
      </c>
      <c r="D7578" t="s">
        <v>8927</v>
      </c>
      <c r="E7578" t="s">
        <v>550</v>
      </c>
      <c r="F7578" t="s">
        <v>16</v>
      </c>
      <c r="G7578" t="s">
        <v>16</v>
      </c>
      <c r="H7578" t="s">
        <v>16</v>
      </c>
      <c r="I7578">
        <v>2</v>
      </c>
      <c r="J7578">
        <v>2</v>
      </c>
      <c r="K7578">
        <v>500</v>
      </c>
      <c r="L7578">
        <v>1</v>
      </c>
      <c r="M7578" t="s">
        <v>2583</v>
      </c>
      <c r="N7578" t="str">
        <f>SUBSTITUTE(Sheet1[[#This Row],[Datekey_Opening]],"_","-")</f>
        <v>2012-8-10</v>
      </c>
      <c r="O7578">
        <f>YEAR(Sheet1[[#This Row],[Date]])</f>
        <v>2012</v>
      </c>
      <c r="P7578" t="str">
        <f>LOOKUP(Sheet1[[#This Row],[CountryCode]],$AI$4:$AI$18,$AJ$4:$AJ$18)</f>
        <v>India</v>
      </c>
      <c r="Q7578">
        <f>MONTH(Sheet1[[#This Row],[Date]])</f>
        <v>8</v>
      </c>
      <c r="R7578" t="str">
        <f>TEXT(Sheet1[[#This Row],[Date]],"MMMM")</f>
        <v>August</v>
      </c>
      <c r="S7578" t="str">
        <f>TEXT(Sheet1[[#This Row],[Date]],"YYYY-MMM")</f>
        <v>2012-Aug</v>
      </c>
      <c r="T7578">
        <f>WEEKDAY(Sheet1[[#This Row],[Date]])</f>
        <v>6</v>
      </c>
      <c r="U7578" t="str">
        <f>TEXT(Sheet1[[#This Row],[Date]],"DDDD")</f>
        <v>Friday</v>
      </c>
      <c r="V7578" t="str">
        <f>"FM"&amp;MOD(MONTH(Sheet1[[#This Row],[Date]])-4,12)+1</f>
        <v>FM5</v>
      </c>
      <c r="W7578" t="str">
        <f>"Q"&amp;ROUNDUP(MONTH(Sheet1[[#This Row],[Date]])/3,0)</f>
        <v>Q3</v>
      </c>
      <c r="X7578" t="str">
        <f>"Q"&amp;INT(MOD(MONTH(Sheet1[[#This Row],[Date]])-4,12/3)+1)</f>
        <v>Q1</v>
      </c>
      <c r="Y7578" t="str" cm="1">
        <f t="array" ref="Y7578">_xlfn.IFS(ROUND(L7578,0)&lt;=1,"Need to improve 0-1",ROUND(L7578,0)&lt;=2,"Okay 1-2",ROUND(L7578,0)&lt;=3,"Good 2-3",ROUND(L7578,0)&lt;=4,"Great 3-4",ROUND(L7578,0)&lt;=5,"Excellent 4-5")</f>
        <v>Need to improve 0-1</v>
      </c>
      <c r="Z7578" t="str">
        <f t="shared" si="118"/>
        <v>0-1000</v>
      </c>
    </row>
    <row r="7579" spans="1:26" x14ac:dyDescent="0.3">
      <c r="A7579">
        <v>18412866</v>
      </c>
      <c r="B7579" t="s">
        <v>521</v>
      </c>
      <c r="C7579">
        <v>1</v>
      </c>
      <c r="D7579" t="s">
        <v>8927</v>
      </c>
      <c r="E7579" t="s">
        <v>473</v>
      </c>
      <c r="F7579" t="s">
        <v>16</v>
      </c>
      <c r="G7579" t="s">
        <v>21</v>
      </c>
      <c r="H7579" t="s">
        <v>16</v>
      </c>
      <c r="I7579">
        <v>2</v>
      </c>
      <c r="J7579">
        <v>26</v>
      </c>
      <c r="K7579">
        <v>500</v>
      </c>
      <c r="L7579">
        <v>3.3</v>
      </c>
      <c r="M7579" t="s">
        <v>2553</v>
      </c>
      <c r="N7579" t="str">
        <f>SUBSTITUTE(Sheet1[[#This Row],[Datekey_Opening]],"_","-")</f>
        <v>2015-8-26</v>
      </c>
      <c r="O7579">
        <f>YEAR(Sheet1[[#This Row],[Date]])</f>
        <v>2015</v>
      </c>
      <c r="P7579" t="str">
        <f>LOOKUP(Sheet1[[#This Row],[CountryCode]],$AI$4:$AI$18,$AJ$4:$AJ$18)</f>
        <v>India</v>
      </c>
      <c r="Q7579">
        <f>MONTH(Sheet1[[#This Row],[Date]])</f>
        <v>8</v>
      </c>
      <c r="R7579" t="str">
        <f>TEXT(Sheet1[[#This Row],[Date]],"MMMM")</f>
        <v>August</v>
      </c>
      <c r="S7579" t="str">
        <f>TEXT(Sheet1[[#This Row],[Date]],"YYYY-MMM")</f>
        <v>2015-Aug</v>
      </c>
      <c r="T7579">
        <f>WEEKDAY(Sheet1[[#This Row],[Date]])</f>
        <v>4</v>
      </c>
      <c r="U7579" t="str">
        <f>TEXT(Sheet1[[#This Row],[Date]],"DDDD")</f>
        <v>Wednesday</v>
      </c>
      <c r="V7579" t="str">
        <f>"FM"&amp;MOD(MONTH(Sheet1[[#This Row],[Date]])-4,12)+1</f>
        <v>FM5</v>
      </c>
      <c r="W7579" t="str">
        <f>"Q"&amp;ROUNDUP(MONTH(Sheet1[[#This Row],[Date]])/3,0)</f>
        <v>Q3</v>
      </c>
      <c r="X7579" t="str">
        <f>"Q"&amp;INT(MOD(MONTH(Sheet1[[#This Row],[Date]])-4,12/3)+1)</f>
        <v>Q1</v>
      </c>
      <c r="Y7579" t="str" cm="1">
        <f t="array" ref="Y7579">_xlfn.IFS(ROUND(L7579,0)&lt;=1,"Need to improve 0-1",ROUND(L7579,0)&lt;=2,"Okay 1-2",ROUND(L7579,0)&lt;=3,"Good 2-3",ROUND(L7579,0)&lt;=4,"Great 3-4",ROUND(L7579,0)&lt;=5,"Excellent 4-5")</f>
        <v>Good 2-3</v>
      </c>
      <c r="Z7579" t="str">
        <f t="shared" si="118"/>
        <v>0-1000</v>
      </c>
    </row>
    <row r="7580" spans="1:26" x14ac:dyDescent="0.3">
      <c r="A7580">
        <v>306167</v>
      </c>
      <c r="B7580" t="s">
        <v>9799</v>
      </c>
      <c r="C7580">
        <v>1</v>
      </c>
      <c r="D7580" t="s">
        <v>8927</v>
      </c>
      <c r="E7580" t="s">
        <v>5277</v>
      </c>
      <c r="F7580" t="s">
        <v>16</v>
      </c>
      <c r="G7580" t="s">
        <v>16</v>
      </c>
      <c r="H7580" t="s">
        <v>16</v>
      </c>
      <c r="I7580">
        <v>2</v>
      </c>
      <c r="J7580">
        <v>516</v>
      </c>
      <c r="K7580">
        <v>500</v>
      </c>
      <c r="L7580">
        <v>4.0999999999999996</v>
      </c>
      <c r="M7580" t="s">
        <v>49</v>
      </c>
      <c r="N7580" t="str">
        <f>SUBSTITUTE(Sheet1[[#This Row],[Datekey_Opening]],"_","-")</f>
        <v>2010-8-24</v>
      </c>
      <c r="O7580">
        <f>YEAR(Sheet1[[#This Row],[Date]])</f>
        <v>2010</v>
      </c>
      <c r="P7580" t="str">
        <f>LOOKUP(Sheet1[[#This Row],[CountryCode]],$AI$4:$AI$18,$AJ$4:$AJ$18)</f>
        <v>India</v>
      </c>
      <c r="Q7580">
        <f>MONTH(Sheet1[[#This Row],[Date]])</f>
        <v>8</v>
      </c>
      <c r="R7580" t="str">
        <f>TEXT(Sheet1[[#This Row],[Date]],"MMMM")</f>
        <v>August</v>
      </c>
      <c r="S7580" t="str">
        <f>TEXT(Sheet1[[#This Row],[Date]],"YYYY-MMM")</f>
        <v>2010-Aug</v>
      </c>
      <c r="T7580">
        <f>WEEKDAY(Sheet1[[#This Row],[Date]])</f>
        <v>3</v>
      </c>
      <c r="U7580" t="str">
        <f>TEXT(Sheet1[[#This Row],[Date]],"DDDD")</f>
        <v>Tuesday</v>
      </c>
      <c r="V7580" t="str">
        <f>"FM"&amp;MOD(MONTH(Sheet1[[#This Row],[Date]])-4,12)+1</f>
        <v>FM5</v>
      </c>
      <c r="W7580" t="str">
        <f>"Q"&amp;ROUNDUP(MONTH(Sheet1[[#This Row],[Date]])/3,0)</f>
        <v>Q3</v>
      </c>
      <c r="X7580" t="str">
        <f>"Q"&amp;INT(MOD(MONTH(Sheet1[[#This Row],[Date]])-4,12/3)+1)</f>
        <v>Q1</v>
      </c>
      <c r="Y7580" t="str" cm="1">
        <f t="array" ref="Y7580">_xlfn.IFS(ROUND(L7580,0)&lt;=1,"Need to improve 0-1",ROUND(L7580,0)&lt;=2,"Okay 1-2",ROUND(L7580,0)&lt;=3,"Good 2-3",ROUND(L7580,0)&lt;=4,"Great 3-4",ROUND(L7580,0)&lt;=5,"Excellent 4-5")</f>
        <v>Great 3-4</v>
      </c>
      <c r="Z7580" t="str">
        <f t="shared" si="118"/>
        <v>0-1000</v>
      </c>
    </row>
    <row r="7581" spans="1:26" x14ac:dyDescent="0.3">
      <c r="A7581">
        <v>6170</v>
      </c>
      <c r="B7581" t="s">
        <v>9800</v>
      </c>
      <c r="C7581">
        <v>1</v>
      </c>
      <c r="D7581" t="s">
        <v>8927</v>
      </c>
      <c r="E7581" t="s">
        <v>362</v>
      </c>
      <c r="F7581" t="s">
        <v>16</v>
      </c>
      <c r="G7581" t="s">
        <v>21</v>
      </c>
      <c r="H7581" t="s">
        <v>16</v>
      </c>
      <c r="I7581">
        <v>2</v>
      </c>
      <c r="J7581">
        <v>114</v>
      </c>
      <c r="K7581">
        <v>500</v>
      </c>
      <c r="L7581">
        <v>3.3</v>
      </c>
      <c r="M7581" t="s">
        <v>9801</v>
      </c>
      <c r="N7581" t="str">
        <f>SUBSTITUTE(Sheet1[[#This Row],[Datekey_Opening]],"_","-")</f>
        <v>2011-8-25</v>
      </c>
      <c r="O7581">
        <f>YEAR(Sheet1[[#This Row],[Date]])</f>
        <v>2011</v>
      </c>
      <c r="P7581" t="str">
        <f>LOOKUP(Sheet1[[#This Row],[CountryCode]],$AI$4:$AI$18,$AJ$4:$AJ$18)</f>
        <v>India</v>
      </c>
      <c r="Q7581">
        <f>MONTH(Sheet1[[#This Row],[Date]])</f>
        <v>8</v>
      </c>
      <c r="R7581" t="str">
        <f>TEXT(Sheet1[[#This Row],[Date]],"MMMM")</f>
        <v>August</v>
      </c>
      <c r="S7581" t="str">
        <f>TEXT(Sheet1[[#This Row],[Date]],"YYYY-MMM")</f>
        <v>2011-Aug</v>
      </c>
      <c r="T7581">
        <f>WEEKDAY(Sheet1[[#This Row],[Date]])</f>
        <v>5</v>
      </c>
      <c r="U7581" t="str">
        <f>TEXT(Sheet1[[#This Row],[Date]],"DDDD")</f>
        <v>Thursday</v>
      </c>
      <c r="V7581" t="str">
        <f>"FM"&amp;MOD(MONTH(Sheet1[[#This Row],[Date]])-4,12)+1</f>
        <v>FM5</v>
      </c>
      <c r="W7581" t="str">
        <f>"Q"&amp;ROUNDUP(MONTH(Sheet1[[#This Row],[Date]])/3,0)</f>
        <v>Q3</v>
      </c>
      <c r="X7581" t="str">
        <f>"Q"&amp;INT(MOD(MONTH(Sheet1[[#This Row],[Date]])-4,12/3)+1)</f>
        <v>Q1</v>
      </c>
      <c r="Y7581" t="str" cm="1">
        <f t="array" ref="Y7581">_xlfn.IFS(ROUND(L7581,0)&lt;=1,"Need to improve 0-1",ROUND(L7581,0)&lt;=2,"Okay 1-2",ROUND(L7581,0)&lt;=3,"Good 2-3",ROUND(L7581,0)&lt;=4,"Great 3-4",ROUND(L7581,0)&lt;=5,"Excellent 4-5")</f>
        <v>Good 2-3</v>
      </c>
      <c r="Z7581" t="str">
        <f t="shared" si="118"/>
        <v>0-1000</v>
      </c>
    </row>
    <row r="7582" spans="1:26" x14ac:dyDescent="0.3">
      <c r="A7582">
        <v>18431193</v>
      </c>
      <c r="B7582" t="s">
        <v>9802</v>
      </c>
      <c r="C7582">
        <v>1</v>
      </c>
      <c r="D7582" t="s">
        <v>8927</v>
      </c>
      <c r="E7582" t="s">
        <v>362</v>
      </c>
      <c r="F7582" t="s">
        <v>16</v>
      </c>
      <c r="G7582" t="s">
        <v>16</v>
      </c>
      <c r="H7582" t="s">
        <v>16</v>
      </c>
      <c r="I7582">
        <v>2</v>
      </c>
      <c r="J7582">
        <v>3</v>
      </c>
      <c r="K7582">
        <v>500</v>
      </c>
      <c r="L7582">
        <v>1</v>
      </c>
      <c r="M7582" t="s">
        <v>6021</v>
      </c>
      <c r="N7582" t="str">
        <f>SUBSTITUTE(Sheet1[[#This Row],[Datekey_Opening]],"_","-")</f>
        <v>2017-8-5</v>
      </c>
      <c r="O7582">
        <f>YEAR(Sheet1[[#This Row],[Date]])</f>
        <v>2017</v>
      </c>
      <c r="P7582" t="str">
        <f>LOOKUP(Sheet1[[#This Row],[CountryCode]],$AI$4:$AI$18,$AJ$4:$AJ$18)</f>
        <v>India</v>
      </c>
      <c r="Q7582">
        <f>MONTH(Sheet1[[#This Row],[Date]])</f>
        <v>8</v>
      </c>
      <c r="R7582" t="str">
        <f>TEXT(Sheet1[[#This Row],[Date]],"MMMM")</f>
        <v>August</v>
      </c>
      <c r="S7582" t="str">
        <f>TEXT(Sheet1[[#This Row],[Date]],"YYYY-MMM")</f>
        <v>2017-Aug</v>
      </c>
      <c r="T7582">
        <f>WEEKDAY(Sheet1[[#This Row],[Date]])</f>
        <v>7</v>
      </c>
      <c r="U7582" t="str">
        <f>TEXT(Sheet1[[#This Row],[Date]],"DDDD")</f>
        <v>Saturday</v>
      </c>
      <c r="V7582" t="str">
        <f>"FM"&amp;MOD(MONTH(Sheet1[[#This Row],[Date]])-4,12)+1</f>
        <v>FM5</v>
      </c>
      <c r="W7582" t="str">
        <f>"Q"&amp;ROUNDUP(MONTH(Sheet1[[#This Row],[Date]])/3,0)</f>
        <v>Q3</v>
      </c>
      <c r="X7582" t="str">
        <f>"Q"&amp;INT(MOD(MONTH(Sheet1[[#This Row],[Date]])-4,12/3)+1)</f>
        <v>Q1</v>
      </c>
      <c r="Y7582" t="str" cm="1">
        <f t="array" ref="Y7582">_xlfn.IFS(ROUND(L7582,0)&lt;=1,"Need to improve 0-1",ROUND(L7582,0)&lt;=2,"Okay 1-2",ROUND(L7582,0)&lt;=3,"Good 2-3",ROUND(L7582,0)&lt;=4,"Great 3-4",ROUND(L7582,0)&lt;=5,"Excellent 4-5")</f>
        <v>Need to improve 0-1</v>
      </c>
      <c r="Z7582" t="str">
        <f t="shared" si="118"/>
        <v>0-1000</v>
      </c>
    </row>
    <row r="7583" spans="1:26" x14ac:dyDescent="0.3">
      <c r="A7583">
        <v>18204456</v>
      </c>
      <c r="B7583" t="s">
        <v>4526</v>
      </c>
      <c r="C7583">
        <v>1</v>
      </c>
      <c r="D7583" t="s">
        <v>8927</v>
      </c>
      <c r="E7583" t="s">
        <v>4527</v>
      </c>
      <c r="F7583" t="s">
        <v>16</v>
      </c>
      <c r="G7583" t="s">
        <v>21</v>
      </c>
      <c r="H7583" t="s">
        <v>16</v>
      </c>
      <c r="I7583">
        <v>2</v>
      </c>
      <c r="J7583">
        <v>13</v>
      </c>
      <c r="K7583">
        <v>500</v>
      </c>
      <c r="L7583">
        <v>2.6</v>
      </c>
      <c r="M7583" t="s">
        <v>5107</v>
      </c>
      <c r="N7583" t="str">
        <f>SUBSTITUTE(Sheet1[[#This Row],[Datekey_Opening]],"_","-")</f>
        <v>2018-7-22</v>
      </c>
      <c r="O7583">
        <f>YEAR(Sheet1[[#This Row],[Date]])</f>
        <v>2018</v>
      </c>
      <c r="P7583" t="str">
        <f>LOOKUP(Sheet1[[#This Row],[CountryCode]],$AI$4:$AI$18,$AJ$4:$AJ$18)</f>
        <v>India</v>
      </c>
      <c r="Q7583">
        <f>MONTH(Sheet1[[#This Row],[Date]])</f>
        <v>7</v>
      </c>
      <c r="R7583" t="str">
        <f>TEXT(Sheet1[[#This Row],[Date]],"MMMM")</f>
        <v>July</v>
      </c>
      <c r="S7583" t="str">
        <f>TEXT(Sheet1[[#This Row],[Date]],"YYYY-MMM")</f>
        <v>2018-Jul</v>
      </c>
      <c r="T7583">
        <f>WEEKDAY(Sheet1[[#This Row],[Date]])</f>
        <v>1</v>
      </c>
      <c r="U7583" t="str">
        <f>TEXT(Sheet1[[#This Row],[Date]],"DDDD")</f>
        <v>Sunday</v>
      </c>
      <c r="V7583" t="str">
        <f>"FM"&amp;MOD(MONTH(Sheet1[[#This Row],[Date]])-4,12)+1</f>
        <v>FM4</v>
      </c>
      <c r="W7583" t="str">
        <f>"Q"&amp;ROUNDUP(MONTH(Sheet1[[#This Row],[Date]])/3,0)</f>
        <v>Q3</v>
      </c>
      <c r="X7583" t="str">
        <f>"Q"&amp;INT(MOD(MONTH(Sheet1[[#This Row],[Date]])-4,12/3)+1)</f>
        <v>Q4</v>
      </c>
      <c r="Y7583" t="str" cm="1">
        <f t="array" ref="Y7583">_xlfn.IFS(ROUND(L7583,0)&lt;=1,"Need to improve 0-1",ROUND(L7583,0)&lt;=2,"Okay 1-2",ROUND(L7583,0)&lt;=3,"Good 2-3",ROUND(L7583,0)&lt;=4,"Great 3-4",ROUND(L7583,0)&lt;=5,"Excellent 4-5")</f>
        <v>Good 2-3</v>
      </c>
      <c r="Z7583" t="str">
        <f t="shared" si="118"/>
        <v>0-1000</v>
      </c>
    </row>
    <row r="7584" spans="1:26" x14ac:dyDescent="0.3">
      <c r="A7584">
        <v>18219552</v>
      </c>
      <c r="B7584" t="s">
        <v>9803</v>
      </c>
      <c r="C7584">
        <v>1</v>
      </c>
      <c r="D7584" t="s">
        <v>8927</v>
      </c>
      <c r="E7584" t="s">
        <v>438</v>
      </c>
      <c r="F7584" t="s">
        <v>16</v>
      </c>
      <c r="G7584" t="s">
        <v>21</v>
      </c>
      <c r="H7584" t="s">
        <v>16</v>
      </c>
      <c r="I7584">
        <v>2</v>
      </c>
      <c r="J7584">
        <v>144</v>
      </c>
      <c r="K7584">
        <v>500</v>
      </c>
      <c r="L7584">
        <v>3.5</v>
      </c>
      <c r="M7584" t="s">
        <v>6585</v>
      </c>
      <c r="N7584" t="str">
        <f>SUBSTITUTE(Sheet1[[#This Row],[Datekey_Opening]],"_","-")</f>
        <v>2014-7-12</v>
      </c>
      <c r="O7584">
        <f>YEAR(Sheet1[[#This Row],[Date]])</f>
        <v>2014</v>
      </c>
      <c r="P7584" t="str">
        <f>LOOKUP(Sheet1[[#This Row],[CountryCode]],$AI$4:$AI$18,$AJ$4:$AJ$18)</f>
        <v>India</v>
      </c>
      <c r="Q7584">
        <f>MONTH(Sheet1[[#This Row],[Date]])</f>
        <v>7</v>
      </c>
      <c r="R7584" t="str">
        <f>TEXT(Sheet1[[#This Row],[Date]],"MMMM")</f>
        <v>July</v>
      </c>
      <c r="S7584" t="str">
        <f>TEXT(Sheet1[[#This Row],[Date]],"YYYY-MMM")</f>
        <v>2014-Jul</v>
      </c>
      <c r="T7584">
        <f>WEEKDAY(Sheet1[[#This Row],[Date]])</f>
        <v>7</v>
      </c>
      <c r="U7584" t="str">
        <f>TEXT(Sheet1[[#This Row],[Date]],"DDDD")</f>
        <v>Saturday</v>
      </c>
      <c r="V7584" t="str">
        <f>"FM"&amp;MOD(MONTH(Sheet1[[#This Row],[Date]])-4,12)+1</f>
        <v>FM4</v>
      </c>
      <c r="W7584" t="str">
        <f>"Q"&amp;ROUNDUP(MONTH(Sheet1[[#This Row],[Date]])/3,0)</f>
        <v>Q3</v>
      </c>
      <c r="X7584" t="str">
        <f>"Q"&amp;INT(MOD(MONTH(Sheet1[[#This Row],[Date]])-4,12/3)+1)</f>
        <v>Q4</v>
      </c>
      <c r="Y7584" t="str" cm="1">
        <f t="array" ref="Y7584">_xlfn.IFS(ROUND(L7584,0)&lt;=1,"Need to improve 0-1",ROUND(L7584,0)&lt;=2,"Okay 1-2",ROUND(L7584,0)&lt;=3,"Good 2-3",ROUND(L7584,0)&lt;=4,"Great 3-4",ROUND(L7584,0)&lt;=5,"Excellent 4-5")</f>
        <v>Great 3-4</v>
      </c>
      <c r="Z7584" t="str">
        <f t="shared" si="118"/>
        <v>0-1000</v>
      </c>
    </row>
    <row r="7585" spans="1:26" x14ac:dyDescent="0.3">
      <c r="A7585">
        <v>18255715</v>
      </c>
      <c r="B7585" t="s">
        <v>9804</v>
      </c>
      <c r="C7585">
        <v>1</v>
      </c>
      <c r="D7585" t="s">
        <v>8927</v>
      </c>
      <c r="E7585" t="s">
        <v>382</v>
      </c>
      <c r="F7585" t="s">
        <v>16</v>
      </c>
      <c r="G7585" t="s">
        <v>21</v>
      </c>
      <c r="H7585" t="s">
        <v>16</v>
      </c>
      <c r="I7585">
        <v>2</v>
      </c>
      <c r="J7585">
        <v>7</v>
      </c>
      <c r="K7585">
        <v>500</v>
      </c>
      <c r="L7585">
        <v>2.9</v>
      </c>
      <c r="M7585" t="s">
        <v>4123</v>
      </c>
      <c r="N7585" t="str">
        <f>SUBSTITUTE(Sheet1[[#This Row],[Datekey_Opening]],"_","-")</f>
        <v>2010-7-9</v>
      </c>
      <c r="O7585">
        <f>YEAR(Sheet1[[#This Row],[Date]])</f>
        <v>2010</v>
      </c>
      <c r="P7585" t="str">
        <f>LOOKUP(Sheet1[[#This Row],[CountryCode]],$AI$4:$AI$18,$AJ$4:$AJ$18)</f>
        <v>India</v>
      </c>
      <c r="Q7585">
        <f>MONTH(Sheet1[[#This Row],[Date]])</f>
        <v>7</v>
      </c>
      <c r="R7585" t="str">
        <f>TEXT(Sheet1[[#This Row],[Date]],"MMMM")</f>
        <v>July</v>
      </c>
      <c r="S7585" t="str">
        <f>TEXT(Sheet1[[#This Row],[Date]],"YYYY-MMM")</f>
        <v>2010-Jul</v>
      </c>
      <c r="T7585">
        <f>WEEKDAY(Sheet1[[#This Row],[Date]])</f>
        <v>6</v>
      </c>
      <c r="U7585" t="str">
        <f>TEXT(Sheet1[[#This Row],[Date]],"DDDD")</f>
        <v>Friday</v>
      </c>
      <c r="V7585" t="str">
        <f>"FM"&amp;MOD(MONTH(Sheet1[[#This Row],[Date]])-4,12)+1</f>
        <v>FM4</v>
      </c>
      <c r="W7585" t="str">
        <f>"Q"&amp;ROUNDUP(MONTH(Sheet1[[#This Row],[Date]])/3,0)</f>
        <v>Q3</v>
      </c>
      <c r="X7585" t="str">
        <f>"Q"&amp;INT(MOD(MONTH(Sheet1[[#This Row],[Date]])-4,12/3)+1)</f>
        <v>Q4</v>
      </c>
      <c r="Y7585" t="str" cm="1">
        <f t="array" ref="Y7585">_xlfn.IFS(ROUND(L7585,0)&lt;=1,"Need to improve 0-1",ROUND(L7585,0)&lt;=2,"Okay 1-2",ROUND(L7585,0)&lt;=3,"Good 2-3",ROUND(L7585,0)&lt;=4,"Great 3-4",ROUND(L7585,0)&lt;=5,"Excellent 4-5")</f>
        <v>Good 2-3</v>
      </c>
      <c r="Z7585" t="str">
        <f t="shared" si="118"/>
        <v>0-1000</v>
      </c>
    </row>
    <row r="7586" spans="1:26" x14ac:dyDescent="0.3">
      <c r="A7586">
        <v>1745</v>
      </c>
      <c r="B7586" t="s">
        <v>9805</v>
      </c>
      <c r="C7586">
        <v>1</v>
      </c>
      <c r="D7586" t="s">
        <v>8927</v>
      </c>
      <c r="E7586" t="s">
        <v>708</v>
      </c>
      <c r="F7586" t="s">
        <v>16</v>
      </c>
      <c r="G7586" t="s">
        <v>21</v>
      </c>
      <c r="H7586" t="s">
        <v>16</v>
      </c>
      <c r="I7586">
        <v>2</v>
      </c>
      <c r="J7586">
        <v>113</v>
      </c>
      <c r="K7586">
        <v>500</v>
      </c>
      <c r="L7586">
        <v>2.8</v>
      </c>
      <c r="M7586" t="s">
        <v>9806</v>
      </c>
      <c r="N7586" t="str">
        <f>SUBSTITUTE(Sheet1[[#This Row],[Datekey_Opening]],"_","-")</f>
        <v>2011-7-15</v>
      </c>
      <c r="O7586">
        <f>YEAR(Sheet1[[#This Row],[Date]])</f>
        <v>2011</v>
      </c>
      <c r="P7586" t="str">
        <f>LOOKUP(Sheet1[[#This Row],[CountryCode]],$AI$4:$AI$18,$AJ$4:$AJ$18)</f>
        <v>India</v>
      </c>
      <c r="Q7586">
        <f>MONTH(Sheet1[[#This Row],[Date]])</f>
        <v>7</v>
      </c>
      <c r="R7586" t="str">
        <f>TEXT(Sheet1[[#This Row],[Date]],"MMMM")</f>
        <v>July</v>
      </c>
      <c r="S7586" t="str">
        <f>TEXT(Sheet1[[#This Row],[Date]],"YYYY-MMM")</f>
        <v>2011-Jul</v>
      </c>
      <c r="T7586">
        <f>WEEKDAY(Sheet1[[#This Row],[Date]])</f>
        <v>6</v>
      </c>
      <c r="U7586" t="str">
        <f>TEXT(Sheet1[[#This Row],[Date]],"DDDD")</f>
        <v>Friday</v>
      </c>
      <c r="V7586" t="str">
        <f>"FM"&amp;MOD(MONTH(Sheet1[[#This Row],[Date]])-4,12)+1</f>
        <v>FM4</v>
      </c>
      <c r="W7586" t="str">
        <f>"Q"&amp;ROUNDUP(MONTH(Sheet1[[#This Row],[Date]])/3,0)</f>
        <v>Q3</v>
      </c>
      <c r="X7586" t="str">
        <f>"Q"&amp;INT(MOD(MONTH(Sheet1[[#This Row],[Date]])-4,12/3)+1)</f>
        <v>Q4</v>
      </c>
      <c r="Y7586" t="str" cm="1">
        <f t="array" ref="Y7586">_xlfn.IFS(ROUND(L7586,0)&lt;=1,"Need to improve 0-1",ROUND(L7586,0)&lt;=2,"Okay 1-2",ROUND(L7586,0)&lt;=3,"Good 2-3",ROUND(L7586,0)&lt;=4,"Great 3-4",ROUND(L7586,0)&lt;=5,"Excellent 4-5")</f>
        <v>Good 2-3</v>
      </c>
      <c r="Z7586" t="str">
        <f t="shared" si="118"/>
        <v>0-1000</v>
      </c>
    </row>
    <row r="7587" spans="1:26" x14ac:dyDescent="0.3">
      <c r="A7587">
        <v>18082207</v>
      </c>
      <c r="B7587" t="s">
        <v>9807</v>
      </c>
      <c r="C7587">
        <v>1</v>
      </c>
      <c r="D7587" t="s">
        <v>8927</v>
      </c>
      <c r="E7587" t="s">
        <v>9808</v>
      </c>
      <c r="F7587" t="s">
        <v>16</v>
      </c>
      <c r="G7587" t="s">
        <v>21</v>
      </c>
      <c r="H7587" t="s">
        <v>16</v>
      </c>
      <c r="I7587">
        <v>2</v>
      </c>
      <c r="J7587">
        <v>200</v>
      </c>
      <c r="K7587">
        <v>500</v>
      </c>
      <c r="L7587">
        <v>3.8</v>
      </c>
      <c r="M7587" t="s">
        <v>79</v>
      </c>
      <c r="N7587" t="str">
        <f>SUBSTITUTE(Sheet1[[#This Row],[Datekey_Opening]],"_","-")</f>
        <v>2017-7-22</v>
      </c>
      <c r="O7587">
        <f>YEAR(Sheet1[[#This Row],[Date]])</f>
        <v>2017</v>
      </c>
      <c r="P7587" t="str">
        <f>LOOKUP(Sheet1[[#This Row],[CountryCode]],$AI$4:$AI$18,$AJ$4:$AJ$18)</f>
        <v>India</v>
      </c>
      <c r="Q7587">
        <f>MONTH(Sheet1[[#This Row],[Date]])</f>
        <v>7</v>
      </c>
      <c r="R7587" t="str">
        <f>TEXT(Sheet1[[#This Row],[Date]],"MMMM")</f>
        <v>July</v>
      </c>
      <c r="S7587" t="str">
        <f>TEXT(Sheet1[[#This Row],[Date]],"YYYY-MMM")</f>
        <v>2017-Jul</v>
      </c>
      <c r="T7587">
        <f>WEEKDAY(Sheet1[[#This Row],[Date]])</f>
        <v>7</v>
      </c>
      <c r="U7587" t="str">
        <f>TEXT(Sheet1[[#This Row],[Date]],"DDDD")</f>
        <v>Saturday</v>
      </c>
      <c r="V7587" t="str">
        <f>"FM"&amp;MOD(MONTH(Sheet1[[#This Row],[Date]])-4,12)+1</f>
        <v>FM4</v>
      </c>
      <c r="W7587" t="str">
        <f>"Q"&amp;ROUNDUP(MONTH(Sheet1[[#This Row],[Date]])/3,0)</f>
        <v>Q3</v>
      </c>
      <c r="X7587" t="str">
        <f>"Q"&amp;INT(MOD(MONTH(Sheet1[[#This Row],[Date]])-4,12/3)+1)</f>
        <v>Q4</v>
      </c>
      <c r="Y7587" t="str" cm="1">
        <f t="array" ref="Y7587">_xlfn.IFS(ROUND(L7587,0)&lt;=1,"Need to improve 0-1",ROUND(L7587,0)&lt;=2,"Okay 1-2",ROUND(L7587,0)&lt;=3,"Good 2-3",ROUND(L7587,0)&lt;=4,"Great 3-4",ROUND(L7587,0)&lt;=5,"Excellent 4-5")</f>
        <v>Great 3-4</v>
      </c>
      <c r="Z7587" t="str">
        <f t="shared" si="118"/>
        <v>0-1000</v>
      </c>
    </row>
    <row r="7588" spans="1:26" x14ac:dyDescent="0.3">
      <c r="A7588">
        <v>313329</v>
      </c>
      <c r="B7588" t="s">
        <v>9809</v>
      </c>
      <c r="C7588">
        <v>1</v>
      </c>
      <c r="D7588" t="s">
        <v>8927</v>
      </c>
      <c r="E7588" t="s">
        <v>432</v>
      </c>
      <c r="F7588" t="s">
        <v>16</v>
      </c>
      <c r="G7588" t="s">
        <v>21</v>
      </c>
      <c r="H7588" t="s">
        <v>16</v>
      </c>
      <c r="I7588">
        <v>2</v>
      </c>
      <c r="J7588">
        <v>7</v>
      </c>
      <c r="K7588">
        <v>500</v>
      </c>
      <c r="L7588">
        <v>2.5</v>
      </c>
      <c r="M7588" t="s">
        <v>1063</v>
      </c>
      <c r="N7588" t="str">
        <f>SUBSTITUTE(Sheet1[[#This Row],[Datekey_Opening]],"_","-")</f>
        <v>2018-7-23</v>
      </c>
      <c r="O7588">
        <f>YEAR(Sheet1[[#This Row],[Date]])</f>
        <v>2018</v>
      </c>
      <c r="P7588" t="str">
        <f>LOOKUP(Sheet1[[#This Row],[CountryCode]],$AI$4:$AI$18,$AJ$4:$AJ$18)</f>
        <v>India</v>
      </c>
      <c r="Q7588">
        <f>MONTH(Sheet1[[#This Row],[Date]])</f>
        <v>7</v>
      </c>
      <c r="R7588" t="str">
        <f>TEXT(Sheet1[[#This Row],[Date]],"MMMM")</f>
        <v>July</v>
      </c>
      <c r="S7588" t="str">
        <f>TEXT(Sheet1[[#This Row],[Date]],"YYYY-MMM")</f>
        <v>2018-Jul</v>
      </c>
      <c r="T7588">
        <f>WEEKDAY(Sheet1[[#This Row],[Date]])</f>
        <v>2</v>
      </c>
      <c r="U7588" t="str">
        <f>TEXT(Sheet1[[#This Row],[Date]],"DDDD")</f>
        <v>Monday</v>
      </c>
      <c r="V7588" t="str">
        <f>"FM"&amp;MOD(MONTH(Sheet1[[#This Row],[Date]])-4,12)+1</f>
        <v>FM4</v>
      </c>
      <c r="W7588" t="str">
        <f>"Q"&amp;ROUNDUP(MONTH(Sheet1[[#This Row],[Date]])/3,0)</f>
        <v>Q3</v>
      </c>
      <c r="X7588" t="str">
        <f>"Q"&amp;INT(MOD(MONTH(Sheet1[[#This Row],[Date]])-4,12/3)+1)</f>
        <v>Q4</v>
      </c>
      <c r="Y7588" t="str" cm="1">
        <f t="array" ref="Y7588">_xlfn.IFS(ROUND(L7588,0)&lt;=1,"Need to improve 0-1",ROUND(L7588,0)&lt;=2,"Okay 1-2",ROUND(L7588,0)&lt;=3,"Good 2-3",ROUND(L7588,0)&lt;=4,"Great 3-4",ROUND(L7588,0)&lt;=5,"Excellent 4-5")</f>
        <v>Good 2-3</v>
      </c>
      <c r="Z7588" t="str">
        <f t="shared" si="118"/>
        <v>0-1000</v>
      </c>
    </row>
    <row r="7589" spans="1:26" x14ac:dyDescent="0.3">
      <c r="A7589">
        <v>18396437</v>
      </c>
      <c r="B7589" t="s">
        <v>9810</v>
      </c>
      <c r="C7589">
        <v>1</v>
      </c>
      <c r="D7589" t="s">
        <v>8927</v>
      </c>
      <c r="E7589" t="s">
        <v>787</v>
      </c>
      <c r="F7589" t="s">
        <v>16</v>
      </c>
      <c r="G7589" t="s">
        <v>16</v>
      </c>
      <c r="H7589" t="s">
        <v>16</v>
      </c>
      <c r="I7589">
        <v>2</v>
      </c>
      <c r="J7589">
        <v>15</v>
      </c>
      <c r="K7589">
        <v>500</v>
      </c>
      <c r="L7589">
        <v>3.3</v>
      </c>
      <c r="M7589" t="s">
        <v>1377</v>
      </c>
      <c r="N7589" t="str">
        <f>SUBSTITUTE(Sheet1[[#This Row],[Datekey_Opening]],"_","-")</f>
        <v>2016-7-7</v>
      </c>
      <c r="O7589">
        <f>YEAR(Sheet1[[#This Row],[Date]])</f>
        <v>2016</v>
      </c>
      <c r="P7589" t="str">
        <f>LOOKUP(Sheet1[[#This Row],[CountryCode]],$AI$4:$AI$18,$AJ$4:$AJ$18)</f>
        <v>India</v>
      </c>
      <c r="Q7589">
        <f>MONTH(Sheet1[[#This Row],[Date]])</f>
        <v>7</v>
      </c>
      <c r="R7589" t="str">
        <f>TEXT(Sheet1[[#This Row],[Date]],"MMMM")</f>
        <v>July</v>
      </c>
      <c r="S7589" t="str">
        <f>TEXT(Sheet1[[#This Row],[Date]],"YYYY-MMM")</f>
        <v>2016-Jul</v>
      </c>
      <c r="T7589">
        <f>WEEKDAY(Sheet1[[#This Row],[Date]])</f>
        <v>5</v>
      </c>
      <c r="U7589" t="str">
        <f>TEXT(Sheet1[[#This Row],[Date]],"DDDD")</f>
        <v>Thursday</v>
      </c>
      <c r="V7589" t="str">
        <f>"FM"&amp;MOD(MONTH(Sheet1[[#This Row],[Date]])-4,12)+1</f>
        <v>FM4</v>
      </c>
      <c r="W7589" t="str">
        <f>"Q"&amp;ROUNDUP(MONTH(Sheet1[[#This Row],[Date]])/3,0)</f>
        <v>Q3</v>
      </c>
      <c r="X7589" t="str">
        <f>"Q"&amp;INT(MOD(MONTH(Sheet1[[#This Row],[Date]])-4,12/3)+1)</f>
        <v>Q4</v>
      </c>
      <c r="Y7589" t="str" cm="1">
        <f t="array" ref="Y7589">_xlfn.IFS(ROUND(L7589,0)&lt;=1,"Need to improve 0-1",ROUND(L7589,0)&lt;=2,"Okay 1-2",ROUND(L7589,0)&lt;=3,"Good 2-3",ROUND(L7589,0)&lt;=4,"Great 3-4",ROUND(L7589,0)&lt;=5,"Excellent 4-5")</f>
        <v>Good 2-3</v>
      </c>
      <c r="Z7589" t="str">
        <f t="shared" si="118"/>
        <v>0-1000</v>
      </c>
    </row>
    <row r="7590" spans="1:26" x14ac:dyDescent="0.3">
      <c r="A7590">
        <v>18070483</v>
      </c>
      <c r="B7590" t="s">
        <v>4526</v>
      </c>
      <c r="C7590">
        <v>1</v>
      </c>
      <c r="D7590" t="s">
        <v>8927</v>
      </c>
      <c r="E7590" t="s">
        <v>4527</v>
      </c>
      <c r="F7590" t="s">
        <v>16</v>
      </c>
      <c r="G7590" t="s">
        <v>21</v>
      </c>
      <c r="H7590" t="s">
        <v>16</v>
      </c>
      <c r="I7590">
        <v>2</v>
      </c>
      <c r="J7590">
        <v>24</v>
      </c>
      <c r="K7590">
        <v>500</v>
      </c>
      <c r="L7590">
        <v>2.2999999999999998</v>
      </c>
      <c r="M7590" t="s">
        <v>4334</v>
      </c>
      <c r="N7590" t="str">
        <f>SUBSTITUTE(Sheet1[[#This Row],[Datekey_Opening]],"_","-")</f>
        <v>2011-7-21</v>
      </c>
      <c r="O7590">
        <f>YEAR(Sheet1[[#This Row],[Date]])</f>
        <v>2011</v>
      </c>
      <c r="P7590" t="str">
        <f>LOOKUP(Sheet1[[#This Row],[CountryCode]],$AI$4:$AI$18,$AJ$4:$AJ$18)</f>
        <v>India</v>
      </c>
      <c r="Q7590">
        <f>MONTH(Sheet1[[#This Row],[Date]])</f>
        <v>7</v>
      </c>
      <c r="R7590" t="str">
        <f>TEXT(Sheet1[[#This Row],[Date]],"MMMM")</f>
        <v>July</v>
      </c>
      <c r="S7590" t="str">
        <f>TEXT(Sheet1[[#This Row],[Date]],"YYYY-MMM")</f>
        <v>2011-Jul</v>
      </c>
      <c r="T7590">
        <f>WEEKDAY(Sheet1[[#This Row],[Date]])</f>
        <v>5</v>
      </c>
      <c r="U7590" t="str">
        <f>TEXT(Sheet1[[#This Row],[Date]],"DDDD")</f>
        <v>Thursday</v>
      </c>
      <c r="V7590" t="str">
        <f>"FM"&amp;MOD(MONTH(Sheet1[[#This Row],[Date]])-4,12)+1</f>
        <v>FM4</v>
      </c>
      <c r="W7590" t="str">
        <f>"Q"&amp;ROUNDUP(MONTH(Sheet1[[#This Row],[Date]])/3,0)</f>
        <v>Q3</v>
      </c>
      <c r="X7590" t="str">
        <f>"Q"&amp;INT(MOD(MONTH(Sheet1[[#This Row],[Date]])-4,12/3)+1)</f>
        <v>Q4</v>
      </c>
      <c r="Y7590" t="str" cm="1">
        <f t="array" ref="Y7590">_xlfn.IFS(ROUND(L7590,0)&lt;=1,"Need to improve 0-1",ROUND(L7590,0)&lt;=2,"Okay 1-2",ROUND(L7590,0)&lt;=3,"Good 2-3",ROUND(L7590,0)&lt;=4,"Great 3-4",ROUND(L7590,0)&lt;=5,"Excellent 4-5")</f>
        <v>Okay 1-2</v>
      </c>
      <c r="Z7590" t="str">
        <f t="shared" si="118"/>
        <v>0-1000</v>
      </c>
    </row>
    <row r="7591" spans="1:26" x14ac:dyDescent="0.3">
      <c r="A7591">
        <v>18352249</v>
      </c>
      <c r="B7591" t="s">
        <v>4556</v>
      </c>
      <c r="C7591">
        <v>1</v>
      </c>
      <c r="D7591" t="s">
        <v>8927</v>
      </c>
      <c r="E7591" t="s">
        <v>8714</v>
      </c>
      <c r="F7591" t="s">
        <v>16</v>
      </c>
      <c r="G7591" t="s">
        <v>21</v>
      </c>
      <c r="H7591" t="s">
        <v>16</v>
      </c>
      <c r="I7591">
        <v>2</v>
      </c>
      <c r="J7591">
        <v>15</v>
      </c>
      <c r="K7591">
        <v>500</v>
      </c>
      <c r="L7591">
        <v>2.5</v>
      </c>
      <c r="M7591" t="s">
        <v>5175</v>
      </c>
      <c r="N7591" t="str">
        <f>SUBSTITUTE(Sheet1[[#This Row],[Datekey_Opening]],"_","-")</f>
        <v>2014-6-26</v>
      </c>
      <c r="O7591">
        <f>YEAR(Sheet1[[#This Row],[Date]])</f>
        <v>2014</v>
      </c>
      <c r="P7591" t="str">
        <f>LOOKUP(Sheet1[[#This Row],[CountryCode]],$AI$4:$AI$18,$AJ$4:$AJ$18)</f>
        <v>India</v>
      </c>
      <c r="Q7591">
        <f>MONTH(Sheet1[[#This Row],[Date]])</f>
        <v>6</v>
      </c>
      <c r="R7591" t="str">
        <f>TEXT(Sheet1[[#This Row],[Date]],"MMMM")</f>
        <v>June</v>
      </c>
      <c r="S7591" t="str">
        <f>TEXT(Sheet1[[#This Row],[Date]],"YYYY-MMM")</f>
        <v>2014-Jun</v>
      </c>
      <c r="T7591">
        <f>WEEKDAY(Sheet1[[#This Row],[Date]])</f>
        <v>5</v>
      </c>
      <c r="U7591" t="str">
        <f>TEXT(Sheet1[[#This Row],[Date]],"DDDD")</f>
        <v>Thursday</v>
      </c>
      <c r="V7591" t="str">
        <f>"FM"&amp;MOD(MONTH(Sheet1[[#This Row],[Date]])-4,12)+1</f>
        <v>FM3</v>
      </c>
      <c r="W7591" t="str">
        <f>"Q"&amp;ROUNDUP(MONTH(Sheet1[[#This Row],[Date]])/3,0)</f>
        <v>Q2</v>
      </c>
      <c r="X7591" t="str">
        <f>"Q"&amp;INT(MOD(MONTH(Sheet1[[#This Row],[Date]])-4,12/3)+1)</f>
        <v>Q3</v>
      </c>
      <c r="Y7591" t="str" cm="1">
        <f t="array" ref="Y7591">_xlfn.IFS(ROUND(L7591,0)&lt;=1,"Need to improve 0-1",ROUND(L7591,0)&lt;=2,"Okay 1-2",ROUND(L7591,0)&lt;=3,"Good 2-3",ROUND(L7591,0)&lt;=4,"Great 3-4",ROUND(L7591,0)&lt;=5,"Excellent 4-5")</f>
        <v>Good 2-3</v>
      </c>
      <c r="Z7591" t="str">
        <f t="shared" si="118"/>
        <v>0-1000</v>
      </c>
    </row>
    <row r="7592" spans="1:26" x14ac:dyDescent="0.3">
      <c r="A7592">
        <v>18439534</v>
      </c>
      <c r="B7592" t="s">
        <v>9811</v>
      </c>
      <c r="C7592">
        <v>1</v>
      </c>
      <c r="D7592" t="s">
        <v>8927</v>
      </c>
      <c r="E7592" t="s">
        <v>9812</v>
      </c>
      <c r="F7592" t="s">
        <v>16</v>
      </c>
      <c r="G7592" t="s">
        <v>16</v>
      </c>
      <c r="H7592" t="s">
        <v>16</v>
      </c>
      <c r="I7592">
        <v>2</v>
      </c>
      <c r="J7592">
        <v>3</v>
      </c>
      <c r="K7592">
        <v>500</v>
      </c>
      <c r="L7592">
        <v>1</v>
      </c>
      <c r="M7592" t="s">
        <v>2689</v>
      </c>
      <c r="N7592" t="str">
        <f>SUBSTITUTE(Sheet1[[#This Row],[Datekey_Opening]],"_","-")</f>
        <v>2017-6-2</v>
      </c>
      <c r="O7592">
        <f>YEAR(Sheet1[[#This Row],[Date]])</f>
        <v>2017</v>
      </c>
      <c r="P7592" t="str">
        <f>LOOKUP(Sheet1[[#This Row],[CountryCode]],$AI$4:$AI$18,$AJ$4:$AJ$18)</f>
        <v>India</v>
      </c>
      <c r="Q7592">
        <f>MONTH(Sheet1[[#This Row],[Date]])</f>
        <v>6</v>
      </c>
      <c r="R7592" t="str">
        <f>TEXT(Sheet1[[#This Row],[Date]],"MMMM")</f>
        <v>June</v>
      </c>
      <c r="S7592" t="str">
        <f>TEXT(Sheet1[[#This Row],[Date]],"YYYY-MMM")</f>
        <v>2017-Jun</v>
      </c>
      <c r="T7592">
        <f>WEEKDAY(Sheet1[[#This Row],[Date]])</f>
        <v>6</v>
      </c>
      <c r="U7592" t="str">
        <f>TEXT(Sheet1[[#This Row],[Date]],"DDDD")</f>
        <v>Friday</v>
      </c>
      <c r="V7592" t="str">
        <f>"FM"&amp;MOD(MONTH(Sheet1[[#This Row],[Date]])-4,12)+1</f>
        <v>FM3</v>
      </c>
      <c r="W7592" t="str">
        <f>"Q"&amp;ROUNDUP(MONTH(Sheet1[[#This Row],[Date]])/3,0)</f>
        <v>Q2</v>
      </c>
      <c r="X7592" t="str">
        <f>"Q"&amp;INT(MOD(MONTH(Sheet1[[#This Row],[Date]])-4,12/3)+1)</f>
        <v>Q3</v>
      </c>
      <c r="Y7592" t="str" cm="1">
        <f t="array" ref="Y7592">_xlfn.IFS(ROUND(L7592,0)&lt;=1,"Need to improve 0-1",ROUND(L7592,0)&lt;=2,"Okay 1-2",ROUND(L7592,0)&lt;=3,"Good 2-3",ROUND(L7592,0)&lt;=4,"Great 3-4",ROUND(L7592,0)&lt;=5,"Excellent 4-5")</f>
        <v>Need to improve 0-1</v>
      </c>
      <c r="Z7592" t="str">
        <f t="shared" si="118"/>
        <v>0-1000</v>
      </c>
    </row>
    <row r="7593" spans="1:26" x14ac:dyDescent="0.3">
      <c r="A7593">
        <v>18383031</v>
      </c>
      <c r="B7593" t="s">
        <v>9134</v>
      </c>
      <c r="C7593">
        <v>1</v>
      </c>
      <c r="D7593" t="s">
        <v>8927</v>
      </c>
      <c r="E7593" t="s">
        <v>435</v>
      </c>
      <c r="F7593" t="s">
        <v>16</v>
      </c>
      <c r="G7593" t="s">
        <v>21</v>
      </c>
      <c r="H7593" t="s">
        <v>16</v>
      </c>
      <c r="I7593">
        <v>2</v>
      </c>
      <c r="J7593">
        <v>2</v>
      </c>
      <c r="K7593">
        <v>500</v>
      </c>
      <c r="L7593">
        <v>1</v>
      </c>
      <c r="M7593" t="s">
        <v>9813</v>
      </c>
      <c r="N7593" t="str">
        <f>SUBSTITUTE(Sheet1[[#This Row],[Datekey_Opening]],"_","-")</f>
        <v>2012-6-4</v>
      </c>
      <c r="O7593">
        <f>YEAR(Sheet1[[#This Row],[Date]])</f>
        <v>2012</v>
      </c>
      <c r="P7593" t="str">
        <f>LOOKUP(Sheet1[[#This Row],[CountryCode]],$AI$4:$AI$18,$AJ$4:$AJ$18)</f>
        <v>India</v>
      </c>
      <c r="Q7593">
        <f>MONTH(Sheet1[[#This Row],[Date]])</f>
        <v>6</v>
      </c>
      <c r="R7593" t="str">
        <f>TEXT(Sheet1[[#This Row],[Date]],"MMMM")</f>
        <v>June</v>
      </c>
      <c r="S7593" t="str">
        <f>TEXT(Sheet1[[#This Row],[Date]],"YYYY-MMM")</f>
        <v>2012-Jun</v>
      </c>
      <c r="T7593">
        <f>WEEKDAY(Sheet1[[#This Row],[Date]])</f>
        <v>2</v>
      </c>
      <c r="U7593" t="str">
        <f>TEXT(Sheet1[[#This Row],[Date]],"DDDD")</f>
        <v>Monday</v>
      </c>
      <c r="V7593" t="str">
        <f>"FM"&amp;MOD(MONTH(Sheet1[[#This Row],[Date]])-4,12)+1</f>
        <v>FM3</v>
      </c>
      <c r="W7593" t="str">
        <f>"Q"&amp;ROUNDUP(MONTH(Sheet1[[#This Row],[Date]])/3,0)</f>
        <v>Q2</v>
      </c>
      <c r="X7593" t="str">
        <f>"Q"&amp;INT(MOD(MONTH(Sheet1[[#This Row],[Date]])-4,12/3)+1)</f>
        <v>Q3</v>
      </c>
      <c r="Y7593" t="str" cm="1">
        <f t="array" ref="Y7593">_xlfn.IFS(ROUND(L7593,0)&lt;=1,"Need to improve 0-1",ROUND(L7593,0)&lt;=2,"Okay 1-2",ROUND(L7593,0)&lt;=3,"Good 2-3",ROUND(L7593,0)&lt;=4,"Great 3-4",ROUND(L7593,0)&lt;=5,"Excellent 4-5")</f>
        <v>Need to improve 0-1</v>
      </c>
      <c r="Z7593" t="str">
        <f t="shared" si="118"/>
        <v>0-1000</v>
      </c>
    </row>
    <row r="7594" spans="1:26" x14ac:dyDescent="0.3">
      <c r="A7594">
        <v>302502</v>
      </c>
      <c r="B7594" t="s">
        <v>9814</v>
      </c>
      <c r="C7594">
        <v>1</v>
      </c>
      <c r="D7594" t="s">
        <v>8927</v>
      </c>
      <c r="E7594" t="s">
        <v>584</v>
      </c>
      <c r="F7594" t="s">
        <v>16</v>
      </c>
      <c r="G7594" t="s">
        <v>21</v>
      </c>
      <c r="H7594" t="s">
        <v>16</v>
      </c>
      <c r="I7594">
        <v>2</v>
      </c>
      <c r="J7594">
        <v>144</v>
      </c>
      <c r="K7594">
        <v>500</v>
      </c>
      <c r="L7594">
        <v>3.1</v>
      </c>
      <c r="M7594" t="s">
        <v>113</v>
      </c>
      <c r="N7594" t="str">
        <f>SUBSTITUTE(Sheet1[[#This Row],[Datekey_Opening]],"_","-")</f>
        <v>2012-6-16</v>
      </c>
      <c r="O7594">
        <f>YEAR(Sheet1[[#This Row],[Date]])</f>
        <v>2012</v>
      </c>
      <c r="P7594" t="str">
        <f>LOOKUP(Sheet1[[#This Row],[CountryCode]],$AI$4:$AI$18,$AJ$4:$AJ$18)</f>
        <v>India</v>
      </c>
      <c r="Q7594">
        <f>MONTH(Sheet1[[#This Row],[Date]])</f>
        <v>6</v>
      </c>
      <c r="R7594" t="str">
        <f>TEXT(Sheet1[[#This Row],[Date]],"MMMM")</f>
        <v>June</v>
      </c>
      <c r="S7594" t="str">
        <f>TEXT(Sheet1[[#This Row],[Date]],"YYYY-MMM")</f>
        <v>2012-Jun</v>
      </c>
      <c r="T7594">
        <f>WEEKDAY(Sheet1[[#This Row],[Date]])</f>
        <v>7</v>
      </c>
      <c r="U7594" t="str">
        <f>TEXT(Sheet1[[#This Row],[Date]],"DDDD")</f>
        <v>Saturday</v>
      </c>
      <c r="V7594" t="str">
        <f>"FM"&amp;MOD(MONTH(Sheet1[[#This Row],[Date]])-4,12)+1</f>
        <v>FM3</v>
      </c>
      <c r="W7594" t="str">
        <f>"Q"&amp;ROUNDUP(MONTH(Sheet1[[#This Row],[Date]])/3,0)</f>
        <v>Q2</v>
      </c>
      <c r="X7594" t="str">
        <f>"Q"&amp;INT(MOD(MONTH(Sheet1[[#This Row],[Date]])-4,12/3)+1)</f>
        <v>Q3</v>
      </c>
      <c r="Y7594" t="str" cm="1">
        <f t="array" ref="Y7594">_xlfn.IFS(ROUND(L7594,0)&lt;=1,"Need to improve 0-1",ROUND(L7594,0)&lt;=2,"Okay 1-2",ROUND(L7594,0)&lt;=3,"Good 2-3",ROUND(L7594,0)&lt;=4,"Great 3-4",ROUND(L7594,0)&lt;=5,"Excellent 4-5")</f>
        <v>Good 2-3</v>
      </c>
      <c r="Z7594" t="str">
        <f t="shared" si="118"/>
        <v>0-1000</v>
      </c>
    </row>
    <row r="7595" spans="1:26" x14ac:dyDescent="0.3">
      <c r="A7595">
        <v>3939</v>
      </c>
      <c r="B7595" t="s">
        <v>4878</v>
      </c>
      <c r="C7595">
        <v>1</v>
      </c>
      <c r="D7595" t="s">
        <v>8927</v>
      </c>
      <c r="E7595" t="s">
        <v>395</v>
      </c>
      <c r="F7595" t="s">
        <v>16</v>
      </c>
      <c r="G7595" t="s">
        <v>21</v>
      </c>
      <c r="H7595" t="s">
        <v>16</v>
      </c>
      <c r="I7595">
        <v>2</v>
      </c>
      <c r="J7595">
        <v>215</v>
      </c>
      <c r="K7595">
        <v>500</v>
      </c>
      <c r="L7595">
        <v>3.5</v>
      </c>
      <c r="M7595" t="s">
        <v>2689</v>
      </c>
      <c r="N7595" t="str">
        <f>SUBSTITUTE(Sheet1[[#This Row],[Datekey_Opening]],"_","-")</f>
        <v>2017-6-2</v>
      </c>
      <c r="O7595">
        <f>YEAR(Sheet1[[#This Row],[Date]])</f>
        <v>2017</v>
      </c>
      <c r="P7595" t="str">
        <f>LOOKUP(Sheet1[[#This Row],[CountryCode]],$AI$4:$AI$18,$AJ$4:$AJ$18)</f>
        <v>India</v>
      </c>
      <c r="Q7595">
        <f>MONTH(Sheet1[[#This Row],[Date]])</f>
        <v>6</v>
      </c>
      <c r="R7595" t="str">
        <f>TEXT(Sheet1[[#This Row],[Date]],"MMMM")</f>
        <v>June</v>
      </c>
      <c r="S7595" t="str">
        <f>TEXT(Sheet1[[#This Row],[Date]],"YYYY-MMM")</f>
        <v>2017-Jun</v>
      </c>
      <c r="T7595">
        <f>WEEKDAY(Sheet1[[#This Row],[Date]])</f>
        <v>6</v>
      </c>
      <c r="U7595" t="str">
        <f>TEXT(Sheet1[[#This Row],[Date]],"DDDD")</f>
        <v>Friday</v>
      </c>
      <c r="V7595" t="str">
        <f>"FM"&amp;MOD(MONTH(Sheet1[[#This Row],[Date]])-4,12)+1</f>
        <v>FM3</v>
      </c>
      <c r="W7595" t="str">
        <f>"Q"&amp;ROUNDUP(MONTH(Sheet1[[#This Row],[Date]])/3,0)</f>
        <v>Q2</v>
      </c>
      <c r="X7595" t="str">
        <f>"Q"&amp;INT(MOD(MONTH(Sheet1[[#This Row],[Date]])-4,12/3)+1)</f>
        <v>Q3</v>
      </c>
      <c r="Y7595" t="str" cm="1">
        <f t="array" ref="Y7595">_xlfn.IFS(ROUND(L7595,0)&lt;=1,"Need to improve 0-1",ROUND(L7595,0)&lt;=2,"Okay 1-2",ROUND(L7595,0)&lt;=3,"Good 2-3",ROUND(L7595,0)&lt;=4,"Great 3-4",ROUND(L7595,0)&lt;=5,"Excellent 4-5")</f>
        <v>Great 3-4</v>
      </c>
      <c r="Z7595" t="str">
        <f t="shared" si="118"/>
        <v>0-1000</v>
      </c>
    </row>
    <row r="7596" spans="1:26" x14ac:dyDescent="0.3">
      <c r="A7596">
        <v>4758</v>
      </c>
      <c r="B7596" t="s">
        <v>4168</v>
      </c>
      <c r="C7596">
        <v>1</v>
      </c>
      <c r="D7596" t="s">
        <v>8927</v>
      </c>
      <c r="E7596" t="s">
        <v>9815</v>
      </c>
      <c r="F7596" t="s">
        <v>16</v>
      </c>
      <c r="G7596" t="s">
        <v>16</v>
      </c>
      <c r="H7596" t="s">
        <v>16</v>
      </c>
      <c r="I7596">
        <v>2</v>
      </c>
      <c r="J7596">
        <v>77</v>
      </c>
      <c r="K7596">
        <v>500</v>
      </c>
      <c r="L7596">
        <v>2.4</v>
      </c>
      <c r="M7596" t="s">
        <v>6603</v>
      </c>
      <c r="N7596" t="str">
        <f>SUBSTITUTE(Sheet1[[#This Row],[Datekey_Opening]],"_","-")</f>
        <v>2011-6-8</v>
      </c>
      <c r="O7596">
        <f>YEAR(Sheet1[[#This Row],[Date]])</f>
        <v>2011</v>
      </c>
      <c r="P7596" t="str">
        <f>LOOKUP(Sheet1[[#This Row],[CountryCode]],$AI$4:$AI$18,$AJ$4:$AJ$18)</f>
        <v>India</v>
      </c>
      <c r="Q7596">
        <f>MONTH(Sheet1[[#This Row],[Date]])</f>
        <v>6</v>
      </c>
      <c r="R7596" t="str">
        <f>TEXT(Sheet1[[#This Row],[Date]],"MMMM")</f>
        <v>June</v>
      </c>
      <c r="S7596" t="str">
        <f>TEXT(Sheet1[[#This Row],[Date]],"YYYY-MMM")</f>
        <v>2011-Jun</v>
      </c>
      <c r="T7596">
        <f>WEEKDAY(Sheet1[[#This Row],[Date]])</f>
        <v>4</v>
      </c>
      <c r="U7596" t="str">
        <f>TEXT(Sheet1[[#This Row],[Date]],"DDDD")</f>
        <v>Wednesday</v>
      </c>
      <c r="V7596" t="str">
        <f>"FM"&amp;MOD(MONTH(Sheet1[[#This Row],[Date]])-4,12)+1</f>
        <v>FM3</v>
      </c>
      <c r="W7596" t="str">
        <f>"Q"&amp;ROUNDUP(MONTH(Sheet1[[#This Row],[Date]])/3,0)</f>
        <v>Q2</v>
      </c>
      <c r="X7596" t="str">
        <f>"Q"&amp;INT(MOD(MONTH(Sheet1[[#This Row],[Date]])-4,12/3)+1)</f>
        <v>Q3</v>
      </c>
      <c r="Y7596" t="str" cm="1">
        <f t="array" ref="Y7596">_xlfn.IFS(ROUND(L7596,0)&lt;=1,"Need to improve 0-1",ROUND(L7596,0)&lt;=2,"Okay 1-2",ROUND(L7596,0)&lt;=3,"Good 2-3",ROUND(L7596,0)&lt;=4,"Great 3-4",ROUND(L7596,0)&lt;=5,"Excellent 4-5")</f>
        <v>Okay 1-2</v>
      </c>
      <c r="Z7596" t="str">
        <f t="shared" si="118"/>
        <v>0-1000</v>
      </c>
    </row>
    <row r="7597" spans="1:26" x14ac:dyDescent="0.3">
      <c r="A7597">
        <v>18279435</v>
      </c>
      <c r="B7597" t="s">
        <v>9816</v>
      </c>
      <c r="C7597">
        <v>1</v>
      </c>
      <c r="D7597" t="s">
        <v>8927</v>
      </c>
      <c r="E7597" t="s">
        <v>365</v>
      </c>
      <c r="F7597" t="s">
        <v>16</v>
      </c>
      <c r="G7597" t="s">
        <v>21</v>
      </c>
      <c r="H7597" t="s">
        <v>16</v>
      </c>
      <c r="I7597">
        <v>2</v>
      </c>
      <c r="J7597">
        <v>10</v>
      </c>
      <c r="K7597">
        <v>500</v>
      </c>
      <c r="L7597">
        <v>2.7</v>
      </c>
      <c r="M7597" t="s">
        <v>8355</v>
      </c>
      <c r="N7597" t="str">
        <f>SUBSTITUTE(Sheet1[[#This Row],[Datekey_Opening]],"_","-")</f>
        <v>2016-5-3</v>
      </c>
      <c r="O7597">
        <f>YEAR(Sheet1[[#This Row],[Date]])</f>
        <v>2016</v>
      </c>
      <c r="P7597" t="str">
        <f>LOOKUP(Sheet1[[#This Row],[CountryCode]],$AI$4:$AI$18,$AJ$4:$AJ$18)</f>
        <v>India</v>
      </c>
      <c r="Q7597">
        <f>MONTH(Sheet1[[#This Row],[Date]])</f>
        <v>5</v>
      </c>
      <c r="R7597" t="str">
        <f>TEXT(Sheet1[[#This Row],[Date]],"MMMM")</f>
        <v>May</v>
      </c>
      <c r="S7597" t="str">
        <f>TEXT(Sheet1[[#This Row],[Date]],"YYYY-MMM")</f>
        <v>2016-May</v>
      </c>
      <c r="T7597">
        <f>WEEKDAY(Sheet1[[#This Row],[Date]])</f>
        <v>3</v>
      </c>
      <c r="U7597" t="str">
        <f>TEXT(Sheet1[[#This Row],[Date]],"DDDD")</f>
        <v>Tuesday</v>
      </c>
      <c r="V7597" t="str">
        <f>"FM"&amp;MOD(MONTH(Sheet1[[#This Row],[Date]])-4,12)+1</f>
        <v>FM2</v>
      </c>
      <c r="W7597" t="str">
        <f>"Q"&amp;ROUNDUP(MONTH(Sheet1[[#This Row],[Date]])/3,0)</f>
        <v>Q2</v>
      </c>
      <c r="X7597" t="str">
        <f>"Q"&amp;INT(MOD(MONTH(Sheet1[[#This Row],[Date]])-4,12/3)+1)</f>
        <v>Q2</v>
      </c>
      <c r="Y7597" t="str" cm="1">
        <f t="array" ref="Y7597">_xlfn.IFS(ROUND(L7597,0)&lt;=1,"Need to improve 0-1",ROUND(L7597,0)&lt;=2,"Okay 1-2",ROUND(L7597,0)&lt;=3,"Good 2-3",ROUND(L7597,0)&lt;=4,"Great 3-4",ROUND(L7597,0)&lt;=5,"Excellent 4-5")</f>
        <v>Good 2-3</v>
      </c>
      <c r="Z7597" t="str">
        <f t="shared" si="118"/>
        <v>0-1000</v>
      </c>
    </row>
    <row r="7598" spans="1:26" x14ac:dyDescent="0.3">
      <c r="A7598">
        <v>399</v>
      </c>
      <c r="B7598" t="s">
        <v>4516</v>
      </c>
      <c r="C7598">
        <v>1</v>
      </c>
      <c r="D7598" t="s">
        <v>8927</v>
      </c>
      <c r="E7598" t="s">
        <v>4517</v>
      </c>
      <c r="F7598" t="s">
        <v>16</v>
      </c>
      <c r="G7598" t="s">
        <v>21</v>
      </c>
      <c r="H7598" t="s">
        <v>16</v>
      </c>
      <c r="I7598">
        <v>2</v>
      </c>
      <c r="J7598">
        <v>135</v>
      </c>
      <c r="K7598">
        <v>500</v>
      </c>
      <c r="L7598">
        <v>3.7</v>
      </c>
      <c r="M7598" t="s">
        <v>2741</v>
      </c>
      <c r="N7598" t="str">
        <f>SUBSTITUTE(Sheet1[[#This Row],[Datekey_Opening]],"_","-")</f>
        <v>2013-5-11</v>
      </c>
      <c r="O7598">
        <f>YEAR(Sheet1[[#This Row],[Date]])</f>
        <v>2013</v>
      </c>
      <c r="P7598" t="str">
        <f>LOOKUP(Sheet1[[#This Row],[CountryCode]],$AI$4:$AI$18,$AJ$4:$AJ$18)</f>
        <v>India</v>
      </c>
      <c r="Q7598">
        <f>MONTH(Sheet1[[#This Row],[Date]])</f>
        <v>5</v>
      </c>
      <c r="R7598" t="str">
        <f>TEXT(Sheet1[[#This Row],[Date]],"MMMM")</f>
        <v>May</v>
      </c>
      <c r="S7598" t="str">
        <f>TEXT(Sheet1[[#This Row],[Date]],"YYYY-MMM")</f>
        <v>2013-May</v>
      </c>
      <c r="T7598">
        <f>WEEKDAY(Sheet1[[#This Row],[Date]])</f>
        <v>7</v>
      </c>
      <c r="U7598" t="str">
        <f>TEXT(Sheet1[[#This Row],[Date]],"DDDD")</f>
        <v>Saturday</v>
      </c>
      <c r="V7598" t="str">
        <f>"FM"&amp;MOD(MONTH(Sheet1[[#This Row],[Date]])-4,12)+1</f>
        <v>FM2</v>
      </c>
      <c r="W7598" t="str">
        <f>"Q"&amp;ROUNDUP(MONTH(Sheet1[[#This Row],[Date]])/3,0)</f>
        <v>Q2</v>
      </c>
      <c r="X7598" t="str">
        <f>"Q"&amp;INT(MOD(MONTH(Sheet1[[#This Row],[Date]])-4,12/3)+1)</f>
        <v>Q2</v>
      </c>
      <c r="Y7598" t="str" cm="1">
        <f t="array" ref="Y7598">_xlfn.IFS(ROUND(L7598,0)&lt;=1,"Need to improve 0-1",ROUND(L7598,0)&lt;=2,"Okay 1-2",ROUND(L7598,0)&lt;=3,"Good 2-3",ROUND(L7598,0)&lt;=4,"Great 3-4",ROUND(L7598,0)&lt;=5,"Excellent 4-5")</f>
        <v>Great 3-4</v>
      </c>
      <c r="Z7598" t="str">
        <f t="shared" si="118"/>
        <v>0-1000</v>
      </c>
    </row>
    <row r="7599" spans="1:26" x14ac:dyDescent="0.3">
      <c r="A7599">
        <v>307724</v>
      </c>
      <c r="B7599" t="s">
        <v>4600</v>
      </c>
      <c r="C7599">
        <v>1</v>
      </c>
      <c r="D7599" t="s">
        <v>8927</v>
      </c>
      <c r="E7599" t="s">
        <v>15</v>
      </c>
      <c r="F7599" t="s">
        <v>16</v>
      </c>
      <c r="G7599" t="s">
        <v>21</v>
      </c>
      <c r="H7599" t="s">
        <v>16</v>
      </c>
      <c r="I7599">
        <v>2</v>
      </c>
      <c r="J7599">
        <v>74</v>
      </c>
      <c r="K7599">
        <v>500</v>
      </c>
      <c r="L7599">
        <v>2</v>
      </c>
      <c r="M7599" t="s">
        <v>6641</v>
      </c>
      <c r="N7599" t="str">
        <f>SUBSTITUTE(Sheet1[[#This Row],[Datekey_Opening]],"_","-")</f>
        <v>2010-5-10</v>
      </c>
      <c r="O7599">
        <f>YEAR(Sheet1[[#This Row],[Date]])</f>
        <v>2010</v>
      </c>
      <c r="P7599" t="str">
        <f>LOOKUP(Sheet1[[#This Row],[CountryCode]],$AI$4:$AI$18,$AJ$4:$AJ$18)</f>
        <v>India</v>
      </c>
      <c r="Q7599">
        <f>MONTH(Sheet1[[#This Row],[Date]])</f>
        <v>5</v>
      </c>
      <c r="R7599" t="str">
        <f>TEXT(Sheet1[[#This Row],[Date]],"MMMM")</f>
        <v>May</v>
      </c>
      <c r="S7599" t="str">
        <f>TEXT(Sheet1[[#This Row],[Date]],"YYYY-MMM")</f>
        <v>2010-May</v>
      </c>
      <c r="T7599">
        <f>WEEKDAY(Sheet1[[#This Row],[Date]])</f>
        <v>2</v>
      </c>
      <c r="U7599" t="str">
        <f>TEXT(Sheet1[[#This Row],[Date]],"DDDD")</f>
        <v>Monday</v>
      </c>
      <c r="V7599" t="str">
        <f>"FM"&amp;MOD(MONTH(Sheet1[[#This Row],[Date]])-4,12)+1</f>
        <v>FM2</v>
      </c>
      <c r="W7599" t="str">
        <f>"Q"&amp;ROUNDUP(MONTH(Sheet1[[#This Row],[Date]])/3,0)</f>
        <v>Q2</v>
      </c>
      <c r="X7599" t="str">
        <f>"Q"&amp;INT(MOD(MONTH(Sheet1[[#This Row],[Date]])-4,12/3)+1)</f>
        <v>Q2</v>
      </c>
      <c r="Y7599" t="str" cm="1">
        <f t="array" ref="Y7599">_xlfn.IFS(ROUND(L7599,0)&lt;=1,"Need to improve 0-1",ROUND(L7599,0)&lt;=2,"Okay 1-2",ROUND(L7599,0)&lt;=3,"Good 2-3",ROUND(L7599,0)&lt;=4,"Great 3-4",ROUND(L7599,0)&lt;=5,"Excellent 4-5")</f>
        <v>Okay 1-2</v>
      </c>
      <c r="Z7599" t="str">
        <f t="shared" si="118"/>
        <v>0-1000</v>
      </c>
    </row>
    <row r="7600" spans="1:26" x14ac:dyDescent="0.3">
      <c r="A7600">
        <v>310724</v>
      </c>
      <c r="B7600" t="s">
        <v>6740</v>
      </c>
      <c r="C7600">
        <v>1</v>
      </c>
      <c r="D7600" t="s">
        <v>8927</v>
      </c>
      <c r="E7600" t="s">
        <v>557</v>
      </c>
      <c r="F7600" t="s">
        <v>16</v>
      </c>
      <c r="G7600" t="s">
        <v>16</v>
      </c>
      <c r="H7600" t="s">
        <v>16</v>
      </c>
      <c r="I7600">
        <v>2</v>
      </c>
      <c r="J7600">
        <v>7</v>
      </c>
      <c r="K7600">
        <v>500</v>
      </c>
      <c r="L7600">
        <v>3.1</v>
      </c>
      <c r="M7600" t="s">
        <v>4158</v>
      </c>
      <c r="N7600" t="str">
        <f>SUBSTITUTE(Sheet1[[#This Row],[Datekey_Opening]],"_","-")</f>
        <v>2016-5-5</v>
      </c>
      <c r="O7600">
        <f>YEAR(Sheet1[[#This Row],[Date]])</f>
        <v>2016</v>
      </c>
      <c r="P7600" t="str">
        <f>LOOKUP(Sheet1[[#This Row],[CountryCode]],$AI$4:$AI$18,$AJ$4:$AJ$18)</f>
        <v>India</v>
      </c>
      <c r="Q7600">
        <f>MONTH(Sheet1[[#This Row],[Date]])</f>
        <v>5</v>
      </c>
      <c r="R7600" t="str">
        <f>TEXT(Sheet1[[#This Row],[Date]],"MMMM")</f>
        <v>May</v>
      </c>
      <c r="S7600" t="str">
        <f>TEXT(Sheet1[[#This Row],[Date]],"YYYY-MMM")</f>
        <v>2016-May</v>
      </c>
      <c r="T7600">
        <f>WEEKDAY(Sheet1[[#This Row],[Date]])</f>
        <v>5</v>
      </c>
      <c r="U7600" t="str">
        <f>TEXT(Sheet1[[#This Row],[Date]],"DDDD")</f>
        <v>Thursday</v>
      </c>
      <c r="V7600" t="str">
        <f>"FM"&amp;MOD(MONTH(Sheet1[[#This Row],[Date]])-4,12)+1</f>
        <v>FM2</v>
      </c>
      <c r="W7600" t="str">
        <f>"Q"&amp;ROUNDUP(MONTH(Sheet1[[#This Row],[Date]])/3,0)</f>
        <v>Q2</v>
      </c>
      <c r="X7600" t="str">
        <f>"Q"&amp;INT(MOD(MONTH(Sheet1[[#This Row],[Date]])-4,12/3)+1)</f>
        <v>Q2</v>
      </c>
      <c r="Y7600" t="str" cm="1">
        <f t="array" ref="Y7600">_xlfn.IFS(ROUND(L7600,0)&lt;=1,"Need to improve 0-1",ROUND(L7600,0)&lt;=2,"Okay 1-2",ROUND(L7600,0)&lt;=3,"Good 2-3",ROUND(L7600,0)&lt;=4,"Great 3-4",ROUND(L7600,0)&lt;=5,"Excellent 4-5")</f>
        <v>Good 2-3</v>
      </c>
      <c r="Z7600" t="str">
        <f t="shared" si="118"/>
        <v>0-1000</v>
      </c>
    </row>
    <row r="7601" spans="1:26" x14ac:dyDescent="0.3">
      <c r="A7601">
        <v>312184</v>
      </c>
      <c r="B7601" t="s">
        <v>9817</v>
      </c>
      <c r="C7601">
        <v>1</v>
      </c>
      <c r="D7601" t="s">
        <v>8927</v>
      </c>
      <c r="E7601" t="s">
        <v>382</v>
      </c>
      <c r="F7601" t="s">
        <v>16</v>
      </c>
      <c r="G7601" t="s">
        <v>21</v>
      </c>
      <c r="H7601" t="s">
        <v>16</v>
      </c>
      <c r="I7601">
        <v>2</v>
      </c>
      <c r="J7601">
        <v>9</v>
      </c>
      <c r="K7601">
        <v>500</v>
      </c>
      <c r="L7601">
        <v>2.6</v>
      </c>
      <c r="M7601" t="s">
        <v>3476</v>
      </c>
      <c r="N7601" t="str">
        <f>SUBSTITUTE(Sheet1[[#This Row],[Datekey_Opening]],"_","-")</f>
        <v>2014-5-23</v>
      </c>
      <c r="O7601">
        <f>YEAR(Sheet1[[#This Row],[Date]])</f>
        <v>2014</v>
      </c>
      <c r="P7601" t="str">
        <f>LOOKUP(Sheet1[[#This Row],[CountryCode]],$AI$4:$AI$18,$AJ$4:$AJ$18)</f>
        <v>India</v>
      </c>
      <c r="Q7601">
        <f>MONTH(Sheet1[[#This Row],[Date]])</f>
        <v>5</v>
      </c>
      <c r="R7601" t="str">
        <f>TEXT(Sheet1[[#This Row],[Date]],"MMMM")</f>
        <v>May</v>
      </c>
      <c r="S7601" t="str">
        <f>TEXT(Sheet1[[#This Row],[Date]],"YYYY-MMM")</f>
        <v>2014-May</v>
      </c>
      <c r="T7601">
        <f>WEEKDAY(Sheet1[[#This Row],[Date]])</f>
        <v>6</v>
      </c>
      <c r="U7601" t="str">
        <f>TEXT(Sheet1[[#This Row],[Date]],"DDDD")</f>
        <v>Friday</v>
      </c>
      <c r="V7601" t="str">
        <f>"FM"&amp;MOD(MONTH(Sheet1[[#This Row],[Date]])-4,12)+1</f>
        <v>FM2</v>
      </c>
      <c r="W7601" t="str">
        <f>"Q"&amp;ROUNDUP(MONTH(Sheet1[[#This Row],[Date]])/3,0)</f>
        <v>Q2</v>
      </c>
      <c r="X7601" t="str">
        <f>"Q"&amp;INT(MOD(MONTH(Sheet1[[#This Row],[Date]])-4,12/3)+1)</f>
        <v>Q2</v>
      </c>
      <c r="Y7601" t="str" cm="1">
        <f t="array" ref="Y7601">_xlfn.IFS(ROUND(L7601,0)&lt;=1,"Need to improve 0-1",ROUND(L7601,0)&lt;=2,"Okay 1-2",ROUND(L7601,0)&lt;=3,"Good 2-3",ROUND(L7601,0)&lt;=4,"Great 3-4",ROUND(L7601,0)&lt;=5,"Excellent 4-5")</f>
        <v>Good 2-3</v>
      </c>
      <c r="Z7601" t="str">
        <f t="shared" si="118"/>
        <v>0-1000</v>
      </c>
    </row>
    <row r="7602" spans="1:26" x14ac:dyDescent="0.3">
      <c r="A7602">
        <v>18268502</v>
      </c>
      <c r="B7602" t="s">
        <v>9818</v>
      </c>
      <c r="C7602">
        <v>1</v>
      </c>
      <c r="D7602" t="s">
        <v>8927</v>
      </c>
      <c r="E7602" t="s">
        <v>432</v>
      </c>
      <c r="F7602" t="s">
        <v>16</v>
      </c>
      <c r="G7602" t="s">
        <v>16</v>
      </c>
      <c r="H7602" t="s">
        <v>16</v>
      </c>
      <c r="I7602">
        <v>2</v>
      </c>
      <c r="J7602">
        <v>17</v>
      </c>
      <c r="K7602">
        <v>500</v>
      </c>
      <c r="L7602">
        <v>3.2</v>
      </c>
      <c r="M7602" t="s">
        <v>3589</v>
      </c>
      <c r="N7602" t="str">
        <f>SUBSTITUTE(Sheet1[[#This Row],[Datekey_Opening]],"_","-")</f>
        <v>2012-5-16</v>
      </c>
      <c r="O7602">
        <f>YEAR(Sheet1[[#This Row],[Date]])</f>
        <v>2012</v>
      </c>
      <c r="P7602" t="str">
        <f>LOOKUP(Sheet1[[#This Row],[CountryCode]],$AI$4:$AI$18,$AJ$4:$AJ$18)</f>
        <v>India</v>
      </c>
      <c r="Q7602">
        <f>MONTH(Sheet1[[#This Row],[Date]])</f>
        <v>5</v>
      </c>
      <c r="R7602" t="str">
        <f>TEXT(Sheet1[[#This Row],[Date]],"MMMM")</f>
        <v>May</v>
      </c>
      <c r="S7602" t="str">
        <f>TEXT(Sheet1[[#This Row],[Date]],"YYYY-MMM")</f>
        <v>2012-May</v>
      </c>
      <c r="T7602">
        <f>WEEKDAY(Sheet1[[#This Row],[Date]])</f>
        <v>4</v>
      </c>
      <c r="U7602" t="str">
        <f>TEXT(Sheet1[[#This Row],[Date]],"DDDD")</f>
        <v>Wednesday</v>
      </c>
      <c r="V7602" t="str">
        <f>"FM"&amp;MOD(MONTH(Sheet1[[#This Row],[Date]])-4,12)+1</f>
        <v>FM2</v>
      </c>
      <c r="W7602" t="str">
        <f>"Q"&amp;ROUNDUP(MONTH(Sheet1[[#This Row],[Date]])/3,0)</f>
        <v>Q2</v>
      </c>
      <c r="X7602" t="str">
        <f>"Q"&amp;INT(MOD(MONTH(Sheet1[[#This Row],[Date]])-4,12/3)+1)</f>
        <v>Q2</v>
      </c>
      <c r="Y7602" t="str" cm="1">
        <f t="array" ref="Y7602">_xlfn.IFS(ROUND(L7602,0)&lt;=1,"Need to improve 0-1",ROUND(L7602,0)&lt;=2,"Okay 1-2",ROUND(L7602,0)&lt;=3,"Good 2-3",ROUND(L7602,0)&lt;=4,"Great 3-4",ROUND(L7602,0)&lt;=5,"Excellent 4-5")</f>
        <v>Good 2-3</v>
      </c>
      <c r="Z7602" t="str">
        <f t="shared" si="118"/>
        <v>0-1000</v>
      </c>
    </row>
    <row r="7603" spans="1:26" x14ac:dyDescent="0.3">
      <c r="A7603">
        <v>18424880</v>
      </c>
      <c r="B7603" t="s">
        <v>4556</v>
      </c>
      <c r="C7603">
        <v>1</v>
      </c>
      <c r="D7603" t="s">
        <v>8927</v>
      </c>
      <c r="E7603" t="s">
        <v>8714</v>
      </c>
      <c r="F7603" t="s">
        <v>16</v>
      </c>
      <c r="G7603" t="s">
        <v>21</v>
      </c>
      <c r="H7603" t="s">
        <v>16</v>
      </c>
      <c r="I7603">
        <v>2</v>
      </c>
      <c r="J7603">
        <v>2</v>
      </c>
      <c r="K7603">
        <v>500</v>
      </c>
      <c r="L7603">
        <v>1</v>
      </c>
      <c r="M7603" t="s">
        <v>9819</v>
      </c>
      <c r="N7603" t="str">
        <f>SUBSTITUTE(Sheet1[[#This Row],[Datekey_Opening]],"_","-")</f>
        <v>2018-4-21</v>
      </c>
      <c r="O7603">
        <f>YEAR(Sheet1[[#This Row],[Date]])</f>
        <v>2018</v>
      </c>
      <c r="P7603" t="str">
        <f>LOOKUP(Sheet1[[#This Row],[CountryCode]],$AI$4:$AI$18,$AJ$4:$AJ$18)</f>
        <v>India</v>
      </c>
      <c r="Q7603">
        <f>MONTH(Sheet1[[#This Row],[Date]])</f>
        <v>4</v>
      </c>
      <c r="R7603" t="str">
        <f>TEXT(Sheet1[[#This Row],[Date]],"MMMM")</f>
        <v>April</v>
      </c>
      <c r="S7603" t="str">
        <f>TEXT(Sheet1[[#This Row],[Date]],"YYYY-MMM")</f>
        <v>2018-Apr</v>
      </c>
      <c r="T7603">
        <f>WEEKDAY(Sheet1[[#This Row],[Date]])</f>
        <v>7</v>
      </c>
      <c r="U7603" t="str">
        <f>TEXT(Sheet1[[#This Row],[Date]],"DDDD")</f>
        <v>Saturday</v>
      </c>
      <c r="V7603" t="str">
        <f>"FM"&amp;MOD(MONTH(Sheet1[[#This Row],[Date]])-4,12)+1</f>
        <v>FM1</v>
      </c>
      <c r="W7603" t="str">
        <f>"Q"&amp;ROUNDUP(MONTH(Sheet1[[#This Row],[Date]])/3,0)</f>
        <v>Q2</v>
      </c>
      <c r="X7603" t="str">
        <f>"Q"&amp;INT(MOD(MONTH(Sheet1[[#This Row],[Date]])-4,12/3)+1)</f>
        <v>Q1</v>
      </c>
      <c r="Y7603" t="str" cm="1">
        <f t="array" ref="Y7603">_xlfn.IFS(ROUND(L7603,0)&lt;=1,"Need to improve 0-1",ROUND(L7603,0)&lt;=2,"Okay 1-2",ROUND(L7603,0)&lt;=3,"Good 2-3",ROUND(L7603,0)&lt;=4,"Great 3-4",ROUND(L7603,0)&lt;=5,"Excellent 4-5")</f>
        <v>Need to improve 0-1</v>
      </c>
      <c r="Z7603" t="str">
        <f t="shared" si="118"/>
        <v>0-1000</v>
      </c>
    </row>
    <row r="7604" spans="1:26" x14ac:dyDescent="0.3">
      <c r="A7604">
        <v>3735</v>
      </c>
      <c r="B7604" t="s">
        <v>9820</v>
      </c>
      <c r="C7604">
        <v>1</v>
      </c>
      <c r="D7604" t="s">
        <v>8927</v>
      </c>
      <c r="E7604" t="s">
        <v>446</v>
      </c>
      <c r="F7604" t="s">
        <v>16</v>
      </c>
      <c r="G7604" t="s">
        <v>21</v>
      </c>
      <c r="H7604" t="s">
        <v>16</v>
      </c>
      <c r="I7604">
        <v>2</v>
      </c>
      <c r="J7604">
        <v>36</v>
      </c>
      <c r="K7604">
        <v>500</v>
      </c>
      <c r="L7604">
        <v>2.6</v>
      </c>
      <c r="M7604" t="s">
        <v>4847</v>
      </c>
      <c r="N7604" t="str">
        <f>SUBSTITUTE(Sheet1[[#This Row],[Datekey_Opening]],"_","-")</f>
        <v>2012-4-18</v>
      </c>
      <c r="O7604">
        <f>YEAR(Sheet1[[#This Row],[Date]])</f>
        <v>2012</v>
      </c>
      <c r="P7604" t="str">
        <f>LOOKUP(Sheet1[[#This Row],[CountryCode]],$AI$4:$AI$18,$AJ$4:$AJ$18)</f>
        <v>India</v>
      </c>
      <c r="Q7604">
        <f>MONTH(Sheet1[[#This Row],[Date]])</f>
        <v>4</v>
      </c>
      <c r="R7604" t="str">
        <f>TEXT(Sheet1[[#This Row],[Date]],"MMMM")</f>
        <v>April</v>
      </c>
      <c r="S7604" t="str">
        <f>TEXT(Sheet1[[#This Row],[Date]],"YYYY-MMM")</f>
        <v>2012-Apr</v>
      </c>
      <c r="T7604">
        <f>WEEKDAY(Sheet1[[#This Row],[Date]])</f>
        <v>4</v>
      </c>
      <c r="U7604" t="str">
        <f>TEXT(Sheet1[[#This Row],[Date]],"DDDD")</f>
        <v>Wednesday</v>
      </c>
      <c r="V7604" t="str">
        <f>"FM"&amp;MOD(MONTH(Sheet1[[#This Row],[Date]])-4,12)+1</f>
        <v>FM1</v>
      </c>
      <c r="W7604" t="str">
        <f>"Q"&amp;ROUNDUP(MONTH(Sheet1[[#This Row],[Date]])/3,0)</f>
        <v>Q2</v>
      </c>
      <c r="X7604" t="str">
        <f>"Q"&amp;INT(MOD(MONTH(Sheet1[[#This Row],[Date]])-4,12/3)+1)</f>
        <v>Q1</v>
      </c>
      <c r="Y7604" t="str" cm="1">
        <f t="array" ref="Y7604">_xlfn.IFS(ROUND(L7604,0)&lt;=1,"Need to improve 0-1",ROUND(L7604,0)&lt;=2,"Okay 1-2",ROUND(L7604,0)&lt;=3,"Good 2-3",ROUND(L7604,0)&lt;=4,"Great 3-4",ROUND(L7604,0)&lt;=5,"Excellent 4-5")</f>
        <v>Good 2-3</v>
      </c>
      <c r="Z7604" t="str">
        <f t="shared" si="118"/>
        <v>0-1000</v>
      </c>
    </row>
    <row r="7605" spans="1:26" x14ac:dyDescent="0.3">
      <c r="A7605">
        <v>18128857</v>
      </c>
      <c r="B7605" t="s">
        <v>9821</v>
      </c>
      <c r="C7605">
        <v>1</v>
      </c>
      <c r="D7605" t="s">
        <v>8927</v>
      </c>
      <c r="E7605" t="s">
        <v>365</v>
      </c>
      <c r="F7605" t="s">
        <v>16</v>
      </c>
      <c r="G7605" t="s">
        <v>21</v>
      </c>
      <c r="H7605" t="s">
        <v>16</v>
      </c>
      <c r="I7605">
        <v>2</v>
      </c>
      <c r="J7605">
        <v>55</v>
      </c>
      <c r="K7605">
        <v>500</v>
      </c>
      <c r="L7605">
        <v>2.9</v>
      </c>
      <c r="M7605" t="s">
        <v>6156</v>
      </c>
      <c r="N7605" t="str">
        <f>SUBSTITUTE(Sheet1[[#This Row],[Datekey_Opening]],"_","-")</f>
        <v>2013-4-28</v>
      </c>
      <c r="O7605">
        <f>YEAR(Sheet1[[#This Row],[Date]])</f>
        <v>2013</v>
      </c>
      <c r="P7605" t="str">
        <f>LOOKUP(Sheet1[[#This Row],[CountryCode]],$AI$4:$AI$18,$AJ$4:$AJ$18)</f>
        <v>India</v>
      </c>
      <c r="Q7605">
        <f>MONTH(Sheet1[[#This Row],[Date]])</f>
        <v>4</v>
      </c>
      <c r="R7605" t="str">
        <f>TEXT(Sheet1[[#This Row],[Date]],"MMMM")</f>
        <v>April</v>
      </c>
      <c r="S7605" t="str">
        <f>TEXT(Sheet1[[#This Row],[Date]],"YYYY-MMM")</f>
        <v>2013-Apr</v>
      </c>
      <c r="T7605">
        <f>WEEKDAY(Sheet1[[#This Row],[Date]])</f>
        <v>1</v>
      </c>
      <c r="U7605" t="str">
        <f>TEXT(Sheet1[[#This Row],[Date]],"DDDD")</f>
        <v>Sunday</v>
      </c>
      <c r="V7605" t="str">
        <f>"FM"&amp;MOD(MONTH(Sheet1[[#This Row],[Date]])-4,12)+1</f>
        <v>FM1</v>
      </c>
      <c r="W7605" t="str">
        <f>"Q"&amp;ROUNDUP(MONTH(Sheet1[[#This Row],[Date]])/3,0)</f>
        <v>Q2</v>
      </c>
      <c r="X7605" t="str">
        <f>"Q"&amp;INT(MOD(MONTH(Sheet1[[#This Row],[Date]])-4,12/3)+1)</f>
        <v>Q1</v>
      </c>
      <c r="Y7605" t="str" cm="1">
        <f t="array" ref="Y7605">_xlfn.IFS(ROUND(L7605,0)&lt;=1,"Need to improve 0-1",ROUND(L7605,0)&lt;=2,"Okay 1-2",ROUND(L7605,0)&lt;=3,"Good 2-3",ROUND(L7605,0)&lt;=4,"Great 3-4",ROUND(L7605,0)&lt;=5,"Excellent 4-5")</f>
        <v>Good 2-3</v>
      </c>
      <c r="Z7605" t="str">
        <f t="shared" si="118"/>
        <v>0-1000</v>
      </c>
    </row>
    <row r="7606" spans="1:26" x14ac:dyDescent="0.3">
      <c r="A7606">
        <v>18462632</v>
      </c>
      <c r="B7606" t="s">
        <v>3730</v>
      </c>
      <c r="C7606">
        <v>1</v>
      </c>
      <c r="D7606" t="s">
        <v>8927</v>
      </c>
      <c r="E7606" t="s">
        <v>382</v>
      </c>
      <c r="F7606" t="s">
        <v>16</v>
      </c>
      <c r="G7606" t="s">
        <v>16</v>
      </c>
      <c r="H7606" t="s">
        <v>16</v>
      </c>
      <c r="I7606">
        <v>2</v>
      </c>
      <c r="J7606">
        <v>2</v>
      </c>
      <c r="K7606">
        <v>500</v>
      </c>
      <c r="L7606">
        <v>1</v>
      </c>
      <c r="M7606" t="s">
        <v>1083</v>
      </c>
      <c r="N7606" t="str">
        <f>SUBSTITUTE(Sheet1[[#This Row],[Datekey_Opening]],"_","-")</f>
        <v>2013-4-3</v>
      </c>
      <c r="O7606">
        <f>YEAR(Sheet1[[#This Row],[Date]])</f>
        <v>2013</v>
      </c>
      <c r="P7606" t="str">
        <f>LOOKUP(Sheet1[[#This Row],[CountryCode]],$AI$4:$AI$18,$AJ$4:$AJ$18)</f>
        <v>India</v>
      </c>
      <c r="Q7606">
        <f>MONTH(Sheet1[[#This Row],[Date]])</f>
        <v>4</v>
      </c>
      <c r="R7606" t="str">
        <f>TEXT(Sheet1[[#This Row],[Date]],"MMMM")</f>
        <v>April</v>
      </c>
      <c r="S7606" t="str">
        <f>TEXT(Sheet1[[#This Row],[Date]],"YYYY-MMM")</f>
        <v>2013-Apr</v>
      </c>
      <c r="T7606">
        <f>WEEKDAY(Sheet1[[#This Row],[Date]])</f>
        <v>4</v>
      </c>
      <c r="U7606" t="str">
        <f>TEXT(Sheet1[[#This Row],[Date]],"DDDD")</f>
        <v>Wednesday</v>
      </c>
      <c r="V7606" t="str">
        <f>"FM"&amp;MOD(MONTH(Sheet1[[#This Row],[Date]])-4,12)+1</f>
        <v>FM1</v>
      </c>
      <c r="W7606" t="str">
        <f>"Q"&amp;ROUNDUP(MONTH(Sheet1[[#This Row],[Date]])/3,0)</f>
        <v>Q2</v>
      </c>
      <c r="X7606" t="str">
        <f>"Q"&amp;INT(MOD(MONTH(Sheet1[[#This Row],[Date]])-4,12/3)+1)</f>
        <v>Q1</v>
      </c>
      <c r="Y7606" t="str" cm="1">
        <f t="array" ref="Y7606">_xlfn.IFS(ROUND(L7606,0)&lt;=1,"Need to improve 0-1",ROUND(L7606,0)&lt;=2,"Okay 1-2",ROUND(L7606,0)&lt;=3,"Good 2-3",ROUND(L7606,0)&lt;=4,"Great 3-4",ROUND(L7606,0)&lt;=5,"Excellent 4-5")</f>
        <v>Need to improve 0-1</v>
      </c>
      <c r="Z7606" t="str">
        <f t="shared" si="118"/>
        <v>0-1000</v>
      </c>
    </row>
    <row r="7607" spans="1:26" x14ac:dyDescent="0.3">
      <c r="A7607">
        <v>5755</v>
      </c>
      <c r="B7607" t="s">
        <v>884</v>
      </c>
      <c r="C7607">
        <v>1</v>
      </c>
      <c r="D7607" t="s">
        <v>8927</v>
      </c>
      <c r="E7607" t="s">
        <v>15</v>
      </c>
      <c r="F7607" t="s">
        <v>16</v>
      </c>
      <c r="G7607" t="s">
        <v>21</v>
      </c>
      <c r="H7607" t="s">
        <v>16</v>
      </c>
      <c r="I7607">
        <v>2</v>
      </c>
      <c r="J7607">
        <v>34</v>
      </c>
      <c r="K7607">
        <v>500</v>
      </c>
      <c r="L7607">
        <v>2.6</v>
      </c>
      <c r="M7607" t="s">
        <v>5742</v>
      </c>
      <c r="N7607" t="str">
        <f>SUBSTITUTE(Sheet1[[#This Row],[Datekey_Opening]],"_","-")</f>
        <v>2011-4-9</v>
      </c>
      <c r="O7607">
        <f>YEAR(Sheet1[[#This Row],[Date]])</f>
        <v>2011</v>
      </c>
      <c r="P7607" t="str">
        <f>LOOKUP(Sheet1[[#This Row],[CountryCode]],$AI$4:$AI$18,$AJ$4:$AJ$18)</f>
        <v>India</v>
      </c>
      <c r="Q7607">
        <f>MONTH(Sheet1[[#This Row],[Date]])</f>
        <v>4</v>
      </c>
      <c r="R7607" t="str">
        <f>TEXT(Sheet1[[#This Row],[Date]],"MMMM")</f>
        <v>April</v>
      </c>
      <c r="S7607" t="str">
        <f>TEXT(Sheet1[[#This Row],[Date]],"YYYY-MMM")</f>
        <v>2011-Apr</v>
      </c>
      <c r="T7607">
        <f>WEEKDAY(Sheet1[[#This Row],[Date]])</f>
        <v>7</v>
      </c>
      <c r="U7607" t="str">
        <f>TEXT(Sheet1[[#This Row],[Date]],"DDDD")</f>
        <v>Saturday</v>
      </c>
      <c r="V7607" t="str">
        <f>"FM"&amp;MOD(MONTH(Sheet1[[#This Row],[Date]])-4,12)+1</f>
        <v>FM1</v>
      </c>
      <c r="W7607" t="str">
        <f>"Q"&amp;ROUNDUP(MONTH(Sheet1[[#This Row],[Date]])/3,0)</f>
        <v>Q2</v>
      </c>
      <c r="X7607" t="str">
        <f>"Q"&amp;INT(MOD(MONTH(Sheet1[[#This Row],[Date]])-4,12/3)+1)</f>
        <v>Q1</v>
      </c>
      <c r="Y7607" t="str" cm="1">
        <f t="array" ref="Y7607">_xlfn.IFS(ROUND(L7607,0)&lt;=1,"Need to improve 0-1",ROUND(L7607,0)&lt;=2,"Okay 1-2",ROUND(L7607,0)&lt;=3,"Good 2-3",ROUND(L7607,0)&lt;=4,"Great 3-4",ROUND(L7607,0)&lt;=5,"Excellent 4-5")</f>
        <v>Good 2-3</v>
      </c>
      <c r="Z7607" t="str">
        <f t="shared" si="118"/>
        <v>0-1000</v>
      </c>
    </row>
    <row r="7608" spans="1:26" x14ac:dyDescent="0.3">
      <c r="A7608">
        <v>396</v>
      </c>
      <c r="B7608" t="s">
        <v>4516</v>
      </c>
      <c r="C7608">
        <v>1</v>
      </c>
      <c r="D7608" t="s">
        <v>8927</v>
      </c>
      <c r="E7608" t="s">
        <v>395</v>
      </c>
      <c r="F7608" t="s">
        <v>16</v>
      </c>
      <c r="G7608" t="s">
        <v>21</v>
      </c>
      <c r="H7608" t="s">
        <v>16</v>
      </c>
      <c r="I7608">
        <v>2</v>
      </c>
      <c r="J7608">
        <v>403</v>
      </c>
      <c r="K7608">
        <v>500</v>
      </c>
      <c r="L7608">
        <v>3.9</v>
      </c>
      <c r="M7608" t="s">
        <v>2060</v>
      </c>
      <c r="N7608" t="str">
        <f>SUBSTITUTE(Sheet1[[#This Row],[Datekey_Opening]],"_","-")</f>
        <v>2012-4-22</v>
      </c>
      <c r="O7608">
        <f>YEAR(Sheet1[[#This Row],[Date]])</f>
        <v>2012</v>
      </c>
      <c r="P7608" t="str">
        <f>LOOKUP(Sheet1[[#This Row],[CountryCode]],$AI$4:$AI$18,$AJ$4:$AJ$18)</f>
        <v>India</v>
      </c>
      <c r="Q7608">
        <f>MONTH(Sheet1[[#This Row],[Date]])</f>
        <v>4</v>
      </c>
      <c r="R7608" t="str">
        <f>TEXT(Sheet1[[#This Row],[Date]],"MMMM")</f>
        <v>April</v>
      </c>
      <c r="S7608" t="str">
        <f>TEXT(Sheet1[[#This Row],[Date]],"YYYY-MMM")</f>
        <v>2012-Apr</v>
      </c>
      <c r="T7608">
        <f>WEEKDAY(Sheet1[[#This Row],[Date]])</f>
        <v>1</v>
      </c>
      <c r="U7608" t="str">
        <f>TEXT(Sheet1[[#This Row],[Date]],"DDDD")</f>
        <v>Sunday</v>
      </c>
      <c r="V7608" t="str">
        <f>"FM"&amp;MOD(MONTH(Sheet1[[#This Row],[Date]])-4,12)+1</f>
        <v>FM1</v>
      </c>
      <c r="W7608" t="str">
        <f>"Q"&amp;ROUNDUP(MONTH(Sheet1[[#This Row],[Date]])/3,0)</f>
        <v>Q2</v>
      </c>
      <c r="X7608" t="str">
        <f>"Q"&amp;INT(MOD(MONTH(Sheet1[[#This Row],[Date]])-4,12/3)+1)</f>
        <v>Q1</v>
      </c>
      <c r="Y7608" t="str" cm="1">
        <f t="array" ref="Y7608">_xlfn.IFS(ROUND(L7608,0)&lt;=1,"Need to improve 0-1",ROUND(L7608,0)&lt;=2,"Okay 1-2",ROUND(L7608,0)&lt;=3,"Good 2-3",ROUND(L7608,0)&lt;=4,"Great 3-4",ROUND(L7608,0)&lt;=5,"Excellent 4-5")</f>
        <v>Great 3-4</v>
      </c>
      <c r="Z7608" t="str">
        <f t="shared" si="118"/>
        <v>0-1000</v>
      </c>
    </row>
    <row r="7609" spans="1:26" x14ac:dyDescent="0.3">
      <c r="A7609">
        <v>18345461</v>
      </c>
      <c r="B7609" t="s">
        <v>9822</v>
      </c>
      <c r="C7609">
        <v>1</v>
      </c>
      <c r="D7609" t="s">
        <v>8927</v>
      </c>
      <c r="E7609" t="s">
        <v>578</v>
      </c>
      <c r="F7609" t="s">
        <v>16</v>
      </c>
      <c r="G7609" t="s">
        <v>21</v>
      </c>
      <c r="H7609" t="s">
        <v>16</v>
      </c>
      <c r="I7609">
        <v>2</v>
      </c>
      <c r="J7609">
        <v>112</v>
      </c>
      <c r="K7609">
        <v>500</v>
      </c>
      <c r="L7609">
        <v>4.0999999999999996</v>
      </c>
      <c r="M7609" t="s">
        <v>1501</v>
      </c>
      <c r="N7609" t="str">
        <f>SUBSTITUTE(Sheet1[[#This Row],[Datekey_Opening]],"_","-")</f>
        <v>2017-4-1</v>
      </c>
      <c r="O7609">
        <f>YEAR(Sheet1[[#This Row],[Date]])</f>
        <v>2017</v>
      </c>
      <c r="P7609" t="str">
        <f>LOOKUP(Sheet1[[#This Row],[CountryCode]],$AI$4:$AI$18,$AJ$4:$AJ$18)</f>
        <v>India</v>
      </c>
      <c r="Q7609">
        <f>MONTH(Sheet1[[#This Row],[Date]])</f>
        <v>4</v>
      </c>
      <c r="R7609" t="str">
        <f>TEXT(Sheet1[[#This Row],[Date]],"MMMM")</f>
        <v>April</v>
      </c>
      <c r="S7609" t="str">
        <f>TEXT(Sheet1[[#This Row],[Date]],"YYYY-MMM")</f>
        <v>2017-Apr</v>
      </c>
      <c r="T7609">
        <f>WEEKDAY(Sheet1[[#This Row],[Date]])</f>
        <v>7</v>
      </c>
      <c r="U7609" t="str">
        <f>TEXT(Sheet1[[#This Row],[Date]],"DDDD")</f>
        <v>Saturday</v>
      </c>
      <c r="V7609" t="str">
        <f>"FM"&amp;MOD(MONTH(Sheet1[[#This Row],[Date]])-4,12)+1</f>
        <v>FM1</v>
      </c>
      <c r="W7609" t="str">
        <f>"Q"&amp;ROUNDUP(MONTH(Sheet1[[#This Row],[Date]])/3,0)</f>
        <v>Q2</v>
      </c>
      <c r="X7609" t="str">
        <f>"Q"&amp;INT(MOD(MONTH(Sheet1[[#This Row],[Date]])-4,12/3)+1)</f>
        <v>Q1</v>
      </c>
      <c r="Y7609" t="str" cm="1">
        <f t="array" ref="Y7609">_xlfn.IFS(ROUND(L7609,0)&lt;=1,"Need to improve 0-1",ROUND(L7609,0)&lt;=2,"Okay 1-2",ROUND(L7609,0)&lt;=3,"Good 2-3",ROUND(L7609,0)&lt;=4,"Great 3-4",ROUND(L7609,0)&lt;=5,"Excellent 4-5")</f>
        <v>Great 3-4</v>
      </c>
      <c r="Z7609" t="str">
        <f t="shared" si="118"/>
        <v>0-1000</v>
      </c>
    </row>
    <row r="7610" spans="1:26" x14ac:dyDescent="0.3">
      <c r="A7610">
        <v>18014129</v>
      </c>
      <c r="B7610" t="s">
        <v>9823</v>
      </c>
      <c r="C7610">
        <v>1</v>
      </c>
      <c r="D7610" t="s">
        <v>8927</v>
      </c>
      <c r="E7610" t="s">
        <v>395</v>
      </c>
      <c r="F7610" t="s">
        <v>16</v>
      </c>
      <c r="G7610" t="s">
        <v>21</v>
      </c>
      <c r="H7610" t="s">
        <v>16</v>
      </c>
      <c r="I7610">
        <v>2</v>
      </c>
      <c r="J7610">
        <v>141</v>
      </c>
      <c r="K7610">
        <v>500</v>
      </c>
      <c r="L7610">
        <v>3.3</v>
      </c>
      <c r="M7610" t="s">
        <v>8133</v>
      </c>
      <c r="N7610" t="str">
        <f>SUBSTITUTE(Sheet1[[#This Row],[Datekey_Opening]],"_","-")</f>
        <v>2016-4-4</v>
      </c>
      <c r="O7610">
        <f>YEAR(Sheet1[[#This Row],[Date]])</f>
        <v>2016</v>
      </c>
      <c r="P7610" t="str">
        <f>LOOKUP(Sheet1[[#This Row],[CountryCode]],$AI$4:$AI$18,$AJ$4:$AJ$18)</f>
        <v>India</v>
      </c>
      <c r="Q7610">
        <f>MONTH(Sheet1[[#This Row],[Date]])</f>
        <v>4</v>
      </c>
      <c r="R7610" t="str">
        <f>TEXT(Sheet1[[#This Row],[Date]],"MMMM")</f>
        <v>April</v>
      </c>
      <c r="S7610" t="str">
        <f>TEXT(Sheet1[[#This Row],[Date]],"YYYY-MMM")</f>
        <v>2016-Apr</v>
      </c>
      <c r="T7610">
        <f>WEEKDAY(Sheet1[[#This Row],[Date]])</f>
        <v>2</v>
      </c>
      <c r="U7610" t="str">
        <f>TEXT(Sheet1[[#This Row],[Date]],"DDDD")</f>
        <v>Monday</v>
      </c>
      <c r="V7610" t="str">
        <f>"FM"&amp;MOD(MONTH(Sheet1[[#This Row],[Date]])-4,12)+1</f>
        <v>FM1</v>
      </c>
      <c r="W7610" t="str">
        <f>"Q"&amp;ROUNDUP(MONTH(Sheet1[[#This Row],[Date]])/3,0)</f>
        <v>Q2</v>
      </c>
      <c r="X7610" t="str">
        <f>"Q"&amp;INT(MOD(MONTH(Sheet1[[#This Row],[Date]])-4,12/3)+1)</f>
        <v>Q1</v>
      </c>
      <c r="Y7610" t="str" cm="1">
        <f t="array" ref="Y7610">_xlfn.IFS(ROUND(L7610,0)&lt;=1,"Need to improve 0-1",ROUND(L7610,0)&lt;=2,"Okay 1-2",ROUND(L7610,0)&lt;=3,"Good 2-3",ROUND(L7610,0)&lt;=4,"Great 3-4",ROUND(L7610,0)&lt;=5,"Excellent 4-5")</f>
        <v>Good 2-3</v>
      </c>
      <c r="Z7610" t="str">
        <f t="shared" si="118"/>
        <v>0-1000</v>
      </c>
    </row>
    <row r="7611" spans="1:26" x14ac:dyDescent="0.3">
      <c r="A7611">
        <v>7909</v>
      </c>
      <c r="B7611" t="s">
        <v>4526</v>
      </c>
      <c r="C7611">
        <v>1</v>
      </c>
      <c r="D7611" t="s">
        <v>8927</v>
      </c>
      <c r="E7611" t="s">
        <v>4527</v>
      </c>
      <c r="F7611" t="s">
        <v>16</v>
      </c>
      <c r="G7611" t="s">
        <v>21</v>
      </c>
      <c r="H7611" t="s">
        <v>16</v>
      </c>
      <c r="I7611">
        <v>2</v>
      </c>
      <c r="J7611">
        <v>88</v>
      </c>
      <c r="K7611">
        <v>500</v>
      </c>
      <c r="L7611">
        <v>2.4</v>
      </c>
      <c r="M7611" t="s">
        <v>2121</v>
      </c>
      <c r="N7611" t="str">
        <f>SUBSTITUTE(Sheet1[[#This Row],[Datekey_Opening]],"_","-")</f>
        <v>2010-4-9</v>
      </c>
      <c r="O7611">
        <f>YEAR(Sheet1[[#This Row],[Date]])</f>
        <v>2010</v>
      </c>
      <c r="P7611" t="str">
        <f>LOOKUP(Sheet1[[#This Row],[CountryCode]],$AI$4:$AI$18,$AJ$4:$AJ$18)</f>
        <v>India</v>
      </c>
      <c r="Q7611">
        <f>MONTH(Sheet1[[#This Row],[Date]])</f>
        <v>4</v>
      </c>
      <c r="R7611" t="str">
        <f>TEXT(Sheet1[[#This Row],[Date]],"MMMM")</f>
        <v>April</v>
      </c>
      <c r="S7611" t="str">
        <f>TEXT(Sheet1[[#This Row],[Date]],"YYYY-MMM")</f>
        <v>2010-Apr</v>
      </c>
      <c r="T7611">
        <f>WEEKDAY(Sheet1[[#This Row],[Date]])</f>
        <v>6</v>
      </c>
      <c r="U7611" t="str">
        <f>TEXT(Sheet1[[#This Row],[Date]],"DDDD")</f>
        <v>Friday</v>
      </c>
      <c r="V7611" t="str">
        <f>"FM"&amp;MOD(MONTH(Sheet1[[#This Row],[Date]])-4,12)+1</f>
        <v>FM1</v>
      </c>
      <c r="W7611" t="str">
        <f>"Q"&amp;ROUNDUP(MONTH(Sheet1[[#This Row],[Date]])/3,0)</f>
        <v>Q2</v>
      </c>
      <c r="X7611" t="str">
        <f>"Q"&amp;INT(MOD(MONTH(Sheet1[[#This Row],[Date]])-4,12/3)+1)</f>
        <v>Q1</v>
      </c>
      <c r="Y7611" t="str" cm="1">
        <f t="array" ref="Y7611">_xlfn.IFS(ROUND(L7611,0)&lt;=1,"Need to improve 0-1",ROUND(L7611,0)&lt;=2,"Okay 1-2",ROUND(L7611,0)&lt;=3,"Good 2-3",ROUND(L7611,0)&lt;=4,"Great 3-4",ROUND(L7611,0)&lt;=5,"Excellent 4-5")</f>
        <v>Okay 1-2</v>
      </c>
      <c r="Z7611" t="str">
        <f t="shared" si="118"/>
        <v>0-1000</v>
      </c>
    </row>
    <row r="7612" spans="1:26" x14ac:dyDescent="0.3">
      <c r="A7612">
        <v>18163938</v>
      </c>
      <c r="B7612" t="s">
        <v>9824</v>
      </c>
      <c r="C7612">
        <v>1</v>
      </c>
      <c r="D7612" t="s">
        <v>8927</v>
      </c>
      <c r="E7612" t="s">
        <v>5497</v>
      </c>
      <c r="F7612" t="s">
        <v>16</v>
      </c>
      <c r="G7612" t="s">
        <v>21</v>
      </c>
      <c r="H7612" t="s">
        <v>16</v>
      </c>
      <c r="I7612">
        <v>2</v>
      </c>
      <c r="J7612">
        <v>34</v>
      </c>
      <c r="K7612">
        <v>500</v>
      </c>
      <c r="L7612">
        <v>2.7</v>
      </c>
      <c r="M7612" t="s">
        <v>4863</v>
      </c>
      <c r="N7612" t="str">
        <f>SUBSTITUTE(Sheet1[[#This Row],[Datekey_Opening]],"_","-")</f>
        <v>2012-4-24</v>
      </c>
      <c r="O7612">
        <f>YEAR(Sheet1[[#This Row],[Date]])</f>
        <v>2012</v>
      </c>
      <c r="P7612" t="str">
        <f>LOOKUP(Sheet1[[#This Row],[CountryCode]],$AI$4:$AI$18,$AJ$4:$AJ$18)</f>
        <v>India</v>
      </c>
      <c r="Q7612">
        <f>MONTH(Sheet1[[#This Row],[Date]])</f>
        <v>4</v>
      </c>
      <c r="R7612" t="str">
        <f>TEXT(Sheet1[[#This Row],[Date]],"MMMM")</f>
        <v>April</v>
      </c>
      <c r="S7612" t="str">
        <f>TEXT(Sheet1[[#This Row],[Date]],"YYYY-MMM")</f>
        <v>2012-Apr</v>
      </c>
      <c r="T7612">
        <f>WEEKDAY(Sheet1[[#This Row],[Date]])</f>
        <v>3</v>
      </c>
      <c r="U7612" t="str">
        <f>TEXT(Sheet1[[#This Row],[Date]],"DDDD")</f>
        <v>Tuesday</v>
      </c>
      <c r="V7612" t="str">
        <f>"FM"&amp;MOD(MONTH(Sheet1[[#This Row],[Date]])-4,12)+1</f>
        <v>FM1</v>
      </c>
      <c r="W7612" t="str">
        <f>"Q"&amp;ROUNDUP(MONTH(Sheet1[[#This Row],[Date]])/3,0)</f>
        <v>Q2</v>
      </c>
      <c r="X7612" t="str">
        <f>"Q"&amp;INT(MOD(MONTH(Sheet1[[#This Row],[Date]])-4,12/3)+1)</f>
        <v>Q1</v>
      </c>
      <c r="Y7612" t="str" cm="1">
        <f t="array" ref="Y7612">_xlfn.IFS(ROUND(L7612,0)&lt;=1,"Need to improve 0-1",ROUND(L7612,0)&lt;=2,"Okay 1-2",ROUND(L7612,0)&lt;=3,"Good 2-3",ROUND(L7612,0)&lt;=4,"Great 3-4",ROUND(L7612,0)&lt;=5,"Excellent 4-5")</f>
        <v>Good 2-3</v>
      </c>
      <c r="Z7612" t="str">
        <f t="shared" si="118"/>
        <v>0-1000</v>
      </c>
    </row>
    <row r="7613" spans="1:26" x14ac:dyDescent="0.3">
      <c r="A7613">
        <v>18332053</v>
      </c>
      <c r="B7613" t="s">
        <v>9793</v>
      </c>
      <c r="C7613">
        <v>1</v>
      </c>
      <c r="D7613" t="s">
        <v>8927</v>
      </c>
      <c r="E7613" t="s">
        <v>362</v>
      </c>
      <c r="F7613" t="s">
        <v>16</v>
      </c>
      <c r="G7613" t="s">
        <v>21</v>
      </c>
      <c r="H7613" t="s">
        <v>16</v>
      </c>
      <c r="I7613">
        <v>2</v>
      </c>
      <c r="J7613">
        <v>11</v>
      </c>
      <c r="K7613">
        <v>500</v>
      </c>
      <c r="L7613">
        <v>3.1</v>
      </c>
      <c r="M7613" t="s">
        <v>752</v>
      </c>
      <c r="N7613" t="str">
        <f>SUBSTITUTE(Sheet1[[#This Row],[Datekey_Opening]],"_","-")</f>
        <v>2016-4-8</v>
      </c>
      <c r="O7613">
        <f>YEAR(Sheet1[[#This Row],[Date]])</f>
        <v>2016</v>
      </c>
      <c r="P7613" t="str">
        <f>LOOKUP(Sheet1[[#This Row],[CountryCode]],$AI$4:$AI$18,$AJ$4:$AJ$18)</f>
        <v>India</v>
      </c>
      <c r="Q7613">
        <f>MONTH(Sheet1[[#This Row],[Date]])</f>
        <v>4</v>
      </c>
      <c r="R7613" t="str">
        <f>TEXT(Sheet1[[#This Row],[Date]],"MMMM")</f>
        <v>April</v>
      </c>
      <c r="S7613" t="str">
        <f>TEXT(Sheet1[[#This Row],[Date]],"YYYY-MMM")</f>
        <v>2016-Apr</v>
      </c>
      <c r="T7613">
        <f>WEEKDAY(Sheet1[[#This Row],[Date]])</f>
        <v>6</v>
      </c>
      <c r="U7613" t="str">
        <f>TEXT(Sheet1[[#This Row],[Date]],"DDDD")</f>
        <v>Friday</v>
      </c>
      <c r="V7613" t="str">
        <f>"FM"&amp;MOD(MONTH(Sheet1[[#This Row],[Date]])-4,12)+1</f>
        <v>FM1</v>
      </c>
      <c r="W7613" t="str">
        <f>"Q"&amp;ROUNDUP(MONTH(Sheet1[[#This Row],[Date]])/3,0)</f>
        <v>Q2</v>
      </c>
      <c r="X7613" t="str">
        <f>"Q"&amp;INT(MOD(MONTH(Sheet1[[#This Row],[Date]])-4,12/3)+1)</f>
        <v>Q1</v>
      </c>
      <c r="Y7613" t="str" cm="1">
        <f t="array" ref="Y7613">_xlfn.IFS(ROUND(L7613,0)&lt;=1,"Need to improve 0-1",ROUND(L7613,0)&lt;=2,"Okay 1-2",ROUND(L7613,0)&lt;=3,"Good 2-3",ROUND(L7613,0)&lt;=4,"Great 3-4",ROUND(L7613,0)&lt;=5,"Excellent 4-5")</f>
        <v>Good 2-3</v>
      </c>
      <c r="Z7613" t="str">
        <f t="shared" si="118"/>
        <v>0-1000</v>
      </c>
    </row>
    <row r="7614" spans="1:26" x14ac:dyDescent="0.3">
      <c r="A7614">
        <v>301420</v>
      </c>
      <c r="B7614" t="s">
        <v>9825</v>
      </c>
      <c r="C7614">
        <v>1</v>
      </c>
      <c r="D7614" t="s">
        <v>8927</v>
      </c>
      <c r="E7614" t="s">
        <v>470</v>
      </c>
      <c r="F7614" t="s">
        <v>16</v>
      </c>
      <c r="G7614" t="s">
        <v>21</v>
      </c>
      <c r="H7614" t="s">
        <v>16</v>
      </c>
      <c r="I7614">
        <v>2</v>
      </c>
      <c r="J7614">
        <v>103</v>
      </c>
      <c r="K7614">
        <v>500</v>
      </c>
      <c r="L7614">
        <v>3.6</v>
      </c>
      <c r="M7614" t="s">
        <v>4643</v>
      </c>
      <c r="N7614" t="str">
        <f>SUBSTITUTE(Sheet1[[#This Row],[Datekey_Opening]],"_","-")</f>
        <v>2016-3-11</v>
      </c>
      <c r="O7614">
        <f>YEAR(Sheet1[[#This Row],[Date]])</f>
        <v>2016</v>
      </c>
      <c r="P7614" t="str">
        <f>LOOKUP(Sheet1[[#This Row],[CountryCode]],$AI$4:$AI$18,$AJ$4:$AJ$18)</f>
        <v>India</v>
      </c>
      <c r="Q7614">
        <f>MONTH(Sheet1[[#This Row],[Date]])</f>
        <v>3</v>
      </c>
      <c r="R7614" t="str">
        <f>TEXT(Sheet1[[#This Row],[Date]],"MMMM")</f>
        <v>March</v>
      </c>
      <c r="S7614" t="str">
        <f>TEXT(Sheet1[[#This Row],[Date]],"YYYY-MMM")</f>
        <v>2016-Mar</v>
      </c>
      <c r="T7614">
        <f>WEEKDAY(Sheet1[[#This Row],[Date]])</f>
        <v>6</v>
      </c>
      <c r="U7614" t="str">
        <f>TEXT(Sheet1[[#This Row],[Date]],"DDDD")</f>
        <v>Friday</v>
      </c>
      <c r="V7614" t="str">
        <f>"FM"&amp;MOD(MONTH(Sheet1[[#This Row],[Date]])-4,12)+1</f>
        <v>FM12</v>
      </c>
      <c r="W7614" t="str">
        <f>"Q"&amp;ROUNDUP(MONTH(Sheet1[[#This Row],[Date]])/3,0)</f>
        <v>Q1</v>
      </c>
      <c r="X7614" t="str">
        <f>"Q"&amp;INT(MOD(MONTH(Sheet1[[#This Row],[Date]])-4,12/3)+1)</f>
        <v>Q4</v>
      </c>
      <c r="Y7614" t="str" cm="1">
        <f t="array" ref="Y7614">_xlfn.IFS(ROUND(L7614,0)&lt;=1,"Need to improve 0-1",ROUND(L7614,0)&lt;=2,"Okay 1-2",ROUND(L7614,0)&lt;=3,"Good 2-3",ROUND(L7614,0)&lt;=4,"Great 3-4",ROUND(L7614,0)&lt;=5,"Excellent 4-5")</f>
        <v>Great 3-4</v>
      </c>
      <c r="Z7614" t="str">
        <f t="shared" si="118"/>
        <v>0-1000</v>
      </c>
    </row>
    <row r="7615" spans="1:26" x14ac:dyDescent="0.3">
      <c r="A7615">
        <v>18323760</v>
      </c>
      <c r="B7615" t="s">
        <v>9826</v>
      </c>
      <c r="C7615">
        <v>1</v>
      </c>
      <c r="D7615" t="s">
        <v>8927</v>
      </c>
      <c r="E7615" t="s">
        <v>362</v>
      </c>
      <c r="F7615" t="s">
        <v>16</v>
      </c>
      <c r="G7615" t="s">
        <v>21</v>
      </c>
      <c r="H7615" t="s">
        <v>16</v>
      </c>
      <c r="I7615">
        <v>2</v>
      </c>
      <c r="J7615">
        <v>43</v>
      </c>
      <c r="K7615">
        <v>500</v>
      </c>
      <c r="L7615">
        <v>2.9</v>
      </c>
      <c r="M7615" t="s">
        <v>7189</v>
      </c>
      <c r="N7615" t="str">
        <f>SUBSTITUTE(Sheet1[[#This Row],[Datekey_Opening]],"_","-")</f>
        <v>2011-3-3</v>
      </c>
      <c r="O7615">
        <f>YEAR(Sheet1[[#This Row],[Date]])</f>
        <v>2011</v>
      </c>
      <c r="P7615" t="str">
        <f>LOOKUP(Sheet1[[#This Row],[CountryCode]],$AI$4:$AI$18,$AJ$4:$AJ$18)</f>
        <v>India</v>
      </c>
      <c r="Q7615">
        <f>MONTH(Sheet1[[#This Row],[Date]])</f>
        <v>3</v>
      </c>
      <c r="R7615" t="str">
        <f>TEXT(Sheet1[[#This Row],[Date]],"MMMM")</f>
        <v>March</v>
      </c>
      <c r="S7615" t="str">
        <f>TEXT(Sheet1[[#This Row],[Date]],"YYYY-MMM")</f>
        <v>2011-Mar</v>
      </c>
      <c r="T7615">
        <f>WEEKDAY(Sheet1[[#This Row],[Date]])</f>
        <v>5</v>
      </c>
      <c r="U7615" t="str">
        <f>TEXT(Sheet1[[#This Row],[Date]],"DDDD")</f>
        <v>Thursday</v>
      </c>
      <c r="V7615" t="str">
        <f>"FM"&amp;MOD(MONTH(Sheet1[[#This Row],[Date]])-4,12)+1</f>
        <v>FM12</v>
      </c>
      <c r="W7615" t="str">
        <f>"Q"&amp;ROUNDUP(MONTH(Sheet1[[#This Row],[Date]])/3,0)</f>
        <v>Q1</v>
      </c>
      <c r="X7615" t="str">
        <f>"Q"&amp;INT(MOD(MONTH(Sheet1[[#This Row],[Date]])-4,12/3)+1)</f>
        <v>Q4</v>
      </c>
      <c r="Y7615" t="str" cm="1">
        <f t="array" ref="Y7615">_xlfn.IFS(ROUND(L7615,0)&lt;=1,"Need to improve 0-1",ROUND(L7615,0)&lt;=2,"Okay 1-2",ROUND(L7615,0)&lt;=3,"Good 2-3",ROUND(L7615,0)&lt;=4,"Great 3-4",ROUND(L7615,0)&lt;=5,"Excellent 4-5")</f>
        <v>Good 2-3</v>
      </c>
      <c r="Z7615" t="str">
        <f t="shared" si="118"/>
        <v>0-1000</v>
      </c>
    </row>
    <row r="7616" spans="1:26" x14ac:dyDescent="0.3">
      <c r="A7616">
        <v>9735</v>
      </c>
      <c r="B7616" t="s">
        <v>9827</v>
      </c>
      <c r="C7616">
        <v>1</v>
      </c>
      <c r="D7616" t="s">
        <v>8927</v>
      </c>
      <c r="E7616" t="s">
        <v>382</v>
      </c>
      <c r="F7616" t="s">
        <v>16</v>
      </c>
      <c r="G7616" t="s">
        <v>16</v>
      </c>
      <c r="H7616" t="s">
        <v>16</v>
      </c>
      <c r="I7616">
        <v>2</v>
      </c>
      <c r="J7616">
        <v>28</v>
      </c>
      <c r="K7616">
        <v>500</v>
      </c>
      <c r="L7616">
        <v>2.8</v>
      </c>
      <c r="M7616" t="s">
        <v>8664</v>
      </c>
      <c r="N7616" t="str">
        <f>SUBSTITUTE(Sheet1[[#This Row],[Datekey_Opening]],"_","-")</f>
        <v>2015-3-7</v>
      </c>
      <c r="O7616">
        <f>YEAR(Sheet1[[#This Row],[Date]])</f>
        <v>2015</v>
      </c>
      <c r="P7616" t="str">
        <f>LOOKUP(Sheet1[[#This Row],[CountryCode]],$AI$4:$AI$18,$AJ$4:$AJ$18)</f>
        <v>India</v>
      </c>
      <c r="Q7616">
        <f>MONTH(Sheet1[[#This Row],[Date]])</f>
        <v>3</v>
      </c>
      <c r="R7616" t="str">
        <f>TEXT(Sheet1[[#This Row],[Date]],"MMMM")</f>
        <v>March</v>
      </c>
      <c r="S7616" t="str">
        <f>TEXT(Sheet1[[#This Row],[Date]],"YYYY-MMM")</f>
        <v>2015-Mar</v>
      </c>
      <c r="T7616">
        <f>WEEKDAY(Sheet1[[#This Row],[Date]])</f>
        <v>7</v>
      </c>
      <c r="U7616" t="str">
        <f>TEXT(Sheet1[[#This Row],[Date]],"DDDD")</f>
        <v>Saturday</v>
      </c>
      <c r="V7616" t="str">
        <f>"FM"&amp;MOD(MONTH(Sheet1[[#This Row],[Date]])-4,12)+1</f>
        <v>FM12</v>
      </c>
      <c r="W7616" t="str">
        <f>"Q"&amp;ROUNDUP(MONTH(Sheet1[[#This Row],[Date]])/3,0)</f>
        <v>Q1</v>
      </c>
      <c r="X7616" t="str">
        <f>"Q"&amp;INT(MOD(MONTH(Sheet1[[#This Row],[Date]])-4,12/3)+1)</f>
        <v>Q4</v>
      </c>
      <c r="Y7616" t="str" cm="1">
        <f t="array" ref="Y7616">_xlfn.IFS(ROUND(L7616,0)&lt;=1,"Need to improve 0-1",ROUND(L7616,0)&lt;=2,"Okay 1-2",ROUND(L7616,0)&lt;=3,"Good 2-3",ROUND(L7616,0)&lt;=4,"Great 3-4",ROUND(L7616,0)&lt;=5,"Excellent 4-5")</f>
        <v>Good 2-3</v>
      </c>
      <c r="Z7616" t="str">
        <f t="shared" si="118"/>
        <v>0-1000</v>
      </c>
    </row>
    <row r="7617" spans="1:26" x14ac:dyDescent="0.3">
      <c r="A7617">
        <v>18412870</v>
      </c>
      <c r="B7617" t="s">
        <v>9828</v>
      </c>
      <c r="C7617">
        <v>1</v>
      </c>
      <c r="D7617" t="s">
        <v>8927</v>
      </c>
      <c r="E7617" t="s">
        <v>510</v>
      </c>
      <c r="F7617" t="s">
        <v>16</v>
      </c>
      <c r="G7617" t="s">
        <v>21</v>
      </c>
      <c r="H7617" t="s">
        <v>16</v>
      </c>
      <c r="I7617">
        <v>2</v>
      </c>
      <c r="J7617">
        <v>5</v>
      </c>
      <c r="K7617">
        <v>500</v>
      </c>
      <c r="L7617">
        <v>3.2</v>
      </c>
      <c r="M7617" t="s">
        <v>9829</v>
      </c>
      <c r="N7617" t="str">
        <f>SUBSTITUTE(Sheet1[[#This Row],[Datekey_Opening]],"_","-")</f>
        <v>2016-3-12</v>
      </c>
      <c r="O7617">
        <f>YEAR(Sheet1[[#This Row],[Date]])</f>
        <v>2016</v>
      </c>
      <c r="P7617" t="str">
        <f>LOOKUP(Sheet1[[#This Row],[CountryCode]],$AI$4:$AI$18,$AJ$4:$AJ$18)</f>
        <v>India</v>
      </c>
      <c r="Q7617">
        <f>MONTH(Sheet1[[#This Row],[Date]])</f>
        <v>3</v>
      </c>
      <c r="R7617" t="str">
        <f>TEXT(Sheet1[[#This Row],[Date]],"MMMM")</f>
        <v>March</v>
      </c>
      <c r="S7617" t="str">
        <f>TEXT(Sheet1[[#This Row],[Date]],"YYYY-MMM")</f>
        <v>2016-Mar</v>
      </c>
      <c r="T7617">
        <f>WEEKDAY(Sheet1[[#This Row],[Date]])</f>
        <v>7</v>
      </c>
      <c r="U7617" t="str">
        <f>TEXT(Sheet1[[#This Row],[Date]],"DDDD")</f>
        <v>Saturday</v>
      </c>
      <c r="V7617" t="str">
        <f>"FM"&amp;MOD(MONTH(Sheet1[[#This Row],[Date]])-4,12)+1</f>
        <v>FM12</v>
      </c>
      <c r="W7617" t="str">
        <f>"Q"&amp;ROUNDUP(MONTH(Sheet1[[#This Row],[Date]])/3,0)</f>
        <v>Q1</v>
      </c>
      <c r="X7617" t="str">
        <f>"Q"&amp;INT(MOD(MONTH(Sheet1[[#This Row],[Date]])-4,12/3)+1)</f>
        <v>Q4</v>
      </c>
      <c r="Y7617" t="str" cm="1">
        <f t="array" ref="Y7617">_xlfn.IFS(ROUND(L7617,0)&lt;=1,"Need to improve 0-1",ROUND(L7617,0)&lt;=2,"Okay 1-2",ROUND(L7617,0)&lt;=3,"Good 2-3",ROUND(L7617,0)&lt;=4,"Great 3-4",ROUND(L7617,0)&lt;=5,"Excellent 4-5")</f>
        <v>Good 2-3</v>
      </c>
      <c r="Z7617" t="str">
        <f t="shared" si="118"/>
        <v>0-1000</v>
      </c>
    </row>
    <row r="7618" spans="1:26" x14ac:dyDescent="0.3">
      <c r="A7618">
        <v>18370372</v>
      </c>
      <c r="B7618" t="s">
        <v>9830</v>
      </c>
      <c r="C7618">
        <v>1</v>
      </c>
      <c r="D7618" t="s">
        <v>8927</v>
      </c>
      <c r="E7618" t="s">
        <v>429</v>
      </c>
      <c r="F7618" t="s">
        <v>16</v>
      </c>
      <c r="G7618" t="s">
        <v>16</v>
      </c>
      <c r="H7618" t="s">
        <v>16</v>
      </c>
      <c r="I7618">
        <v>2</v>
      </c>
      <c r="J7618">
        <v>52</v>
      </c>
      <c r="K7618">
        <v>500</v>
      </c>
      <c r="L7618">
        <v>2.9</v>
      </c>
      <c r="M7618" t="s">
        <v>9749</v>
      </c>
      <c r="N7618" t="str">
        <f>SUBSTITUTE(Sheet1[[#This Row],[Datekey_Opening]],"_","-")</f>
        <v>2011-3-6</v>
      </c>
      <c r="O7618">
        <f>YEAR(Sheet1[[#This Row],[Date]])</f>
        <v>2011</v>
      </c>
      <c r="P7618" t="str">
        <f>LOOKUP(Sheet1[[#This Row],[CountryCode]],$AI$4:$AI$18,$AJ$4:$AJ$18)</f>
        <v>India</v>
      </c>
      <c r="Q7618">
        <f>MONTH(Sheet1[[#This Row],[Date]])</f>
        <v>3</v>
      </c>
      <c r="R7618" t="str">
        <f>TEXT(Sheet1[[#This Row],[Date]],"MMMM")</f>
        <v>March</v>
      </c>
      <c r="S7618" t="str">
        <f>TEXT(Sheet1[[#This Row],[Date]],"YYYY-MMM")</f>
        <v>2011-Mar</v>
      </c>
      <c r="T7618">
        <f>WEEKDAY(Sheet1[[#This Row],[Date]])</f>
        <v>1</v>
      </c>
      <c r="U7618" t="str">
        <f>TEXT(Sheet1[[#This Row],[Date]],"DDDD")</f>
        <v>Sunday</v>
      </c>
      <c r="V7618" t="str">
        <f>"FM"&amp;MOD(MONTH(Sheet1[[#This Row],[Date]])-4,12)+1</f>
        <v>FM12</v>
      </c>
      <c r="W7618" t="str">
        <f>"Q"&amp;ROUNDUP(MONTH(Sheet1[[#This Row],[Date]])/3,0)</f>
        <v>Q1</v>
      </c>
      <c r="X7618" t="str">
        <f>"Q"&amp;INT(MOD(MONTH(Sheet1[[#This Row],[Date]])-4,12/3)+1)</f>
        <v>Q4</v>
      </c>
      <c r="Y7618" t="str" cm="1">
        <f t="array" ref="Y7618">_xlfn.IFS(ROUND(L7618,0)&lt;=1,"Need to improve 0-1",ROUND(L7618,0)&lt;=2,"Okay 1-2",ROUND(L7618,0)&lt;=3,"Good 2-3",ROUND(L7618,0)&lt;=4,"Great 3-4",ROUND(L7618,0)&lt;=5,"Excellent 4-5")</f>
        <v>Good 2-3</v>
      </c>
      <c r="Z7618" t="str">
        <f t="shared" ref="Z7618:Z7681" si="119">IF(AND(K7618&gt;=0,K7618&lt;1000),"0-1000",IF(AND(K7618&gt;=1000,K7618&lt;2000),"1000-2000",IF(AND(K7618&gt;=2000,K7618&lt;3000),"2000-3000",IF(AND(K7618&gt;=3000,K7618&lt;4000),"3000-4000",IF(AND(K7618&gt;=4000,K7618&lt;5000),"4000-5000",IF(AND(K7618&gt;=5000,K7618&lt;6000),"5000-6000",IF(AND(K7618&gt;=6000,K7618&lt;7000),"6000-7000",IF(AND(K7618&gt;=7000,K7618&lt;200000),"7000-200000","Above 200000"))))))))</f>
        <v>0-1000</v>
      </c>
    </row>
    <row r="7619" spans="1:26" x14ac:dyDescent="0.3">
      <c r="A7619">
        <v>18261720</v>
      </c>
      <c r="B7619" t="s">
        <v>9804</v>
      </c>
      <c r="C7619">
        <v>1</v>
      </c>
      <c r="D7619" t="s">
        <v>8927</v>
      </c>
      <c r="E7619" t="s">
        <v>382</v>
      </c>
      <c r="F7619" t="s">
        <v>16</v>
      </c>
      <c r="G7619" t="s">
        <v>21</v>
      </c>
      <c r="H7619" t="s">
        <v>16</v>
      </c>
      <c r="I7619">
        <v>2</v>
      </c>
      <c r="J7619">
        <v>61</v>
      </c>
      <c r="K7619">
        <v>500</v>
      </c>
      <c r="L7619">
        <v>3.5</v>
      </c>
      <c r="M7619" t="s">
        <v>1960</v>
      </c>
      <c r="N7619" t="str">
        <f>SUBSTITUTE(Sheet1[[#This Row],[Datekey_Opening]],"_","-")</f>
        <v>2011-3-17</v>
      </c>
      <c r="O7619">
        <f>YEAR(Sheet1[[#This Row],[Date]])</f>
        <v>2011</v>
      </c>
      <c r="P7619" t="str">
        <f>LOOKUP(Sheet1[[#This Row],[CountryCode]],$AI$4:$AI$18,$AJ$4:$AJ$18)</f>
        <v>India</v>
      </c>
      <c r="Q7619">
        <f>MONTH(Sheet1[[#This Row],[Date]])</f>
        <v>3</v>
      </c>
      <c r="R7619" t="str">
        <f>TEXT(Sheet1[[#This Row],[Date]],"MMMM")</f>
        <v>March</v>
      </c>
      <c r="S7619" t="str">
        <f>TEXT(Sheet1[[#This Row],[Date]],"YYYY-MMM")</f>
        <v>2011-Mar</v>
      </c>
      <c r="T7619">
        <f>WEEKDAY(Sheet1[[#This Row],[Date]])</f>
        <v>5</v>
      </c>
      <c r="U7619" t="str">
        <f>TEXT(Sheet1[[#This Row],[Date]],"DDDD")</f>
        <v>Thursday</v>
      </c>
      <c r="V7619" t="str">
        <f>"FM"&amp;MOD(MONTH(Sheet1[[#This Row],[Date]])-4,12)+1</f>
        <v>FM12</v>
      </c>
      <c r="W7619" t="str">
        <f>"Q"&amp;ROUNDUP(MONTH(Sheet1[[#This Row],[Date]])/3,0)</f>
        <v>Q1</v>
      </c>
      <c r="X7619" t="str">
        <f>"Q"&amp;INT(MOD(MONTH(Sheet1[[#This Row],[Date]])-4,12/3)+1)</f>
        <v>Q4</v>
      </c>
      <c r="Y7619" t="str" cm="1">
        <f t="array" ref="Y7619">_xlfn.IFS(ROUND(L7619,0)&lt;=1,"Need to improve 0-1",ROUND(L7619,0)&lt;=2,"Okay 1-2",ROUND(L7619,0)&lt;=3,"Good 2-3",ROUND(L7619,0)&lt;=4,"Great 3-4",ROUND(L7619,0)&lt;=5,"Excellent 4-5")</f>
        <v>Great 3-4</v>
      </c>
      <c r="Z7619" t="str">
        <f t="shared" si="119"/>
        <v>0-1000</v>
      </c>
    </row>
    <row r="7620" spans="1:26" x14ac:dyDescent="0.3">
      <c r="A7620">
        <v>18157407</v>
      </c>
      <c r="B7620" t="s">
        <v>9831</v>
      </c>
      <c r="C7620">
        <v>1</v>
      </c>
      <c r="D7620" t="s">
        <v>8927</v>
      </c>
      <c r="E7620" t="s">
        <v>365</v>
      </c>
      <c r="F7620" t="s">
        <v>16</v>
      </c>
      <c r="G7620" t="s">
        <v>21</v>
      </c>
      <c r="H7620" t="s">
        <v>16</v>
      </c>
      <c r="I7620">
        <v>2</v>
      </c>
      <c r="J7620">
        <v>23</v>
      </c>
      <c r="K7620">
        <v>500</v>
      </c>
      <c r="L7620">
        <v>2.2999999999999998</v>
      </c>
      <c r="M7620" t="s">
        <v>7732</v>
      </c>
      <c r="N7620" t="str">
        <f>SUBSTITUTE(Sheet1[[#This Row],[Datekey_Opening]],"_","-")</f>
        <v>2017-3-11</v>
      </c>
      <c r="O7620">
        <f>YEAR(Sheet1[[#This Row],[Date]])</f>
        <v>2017</v>
      </c>
      <c r="P7620" t="str">
        <f>LOOKUP(Sheet1[[#This Row],[CountryCode]],$AI$4:$AI$18,$AJ$4:$AJ$18)</f>
        <v>India</v>
      </c>
      <c r="Q7620">
        <f>MONTH(Sheet1[[#This Row],[Date]])</f>
        <v>3</v>
      </c>
      <c r="R7620" t="str">
        <f>TEXT(Sheet1[[#This Row],[Date]],"MMMM")</f>
        <v>March</v>
      </c>
      <c r="S7620" t="str">
        <f>TEXT(Sheet1[[#This Row],[Date]],"YYYY-MMM")</f>
        <v>2017-Mar</v>
      </c>
      <c r="T7620">
        <f>WEEKDAY(Sheet1[[#This Row],[Date]])</f>
        <v>7</v>
      </c>
      <c r="U7620" t="str">
        <f>TEXT(Sheet1[[#This Row],[Date]],"DDDD")</f>
        <v>Saturday</v>
      </c>
      <c r="V7620" t="str">
        <f>"FM"&amp;MOD(MONTH(Sheet1[[#This Row],[Date]])-4,12)+1</f>
        <v>FM12</v>
      </c>
      <c r="W7620" t="str">
        <f>"Q"&amp;ROUNDUP(MONTH(Sheet1[[#This Row],[Date]])/3,0)</f>
        <v>Q1</v>
      </c>
      <c r="X7620" t="str">
        <f>"Q"&amp;INT(MOD(MONTH(Sheet1[[#This Row],[Date]])-4,12/3)+1)</f>
        <v>Q4</v>
      </c>
      <c r="Y7620" t="str" cm="1">
        <f t="array" ref="Y7620">_xlfn.IFS(ROUND(L7620,0)&lt;=1,"Need to improve 0-1",ROUND(L7620,0)&lt;=2,"Okay 1-2",ROUND(L7620,0)&lt;=3,"Good 2-3",ROUND(L7620,0)&lt;=4,"Great 3-4",ROUND(L7620,0)&lt;=5,"Excellent 4-5")</f>
        <v>Okay 1-2</v>
      </c>
      <c r="Z7620" t="str">
        <f t="shared" si="119"/>
        <v>0-1000</v>
      </c>
    </row>
    <row r="7621" spans="1:26" x14ac:dyDescent="0.3">
      <c r="A7621">
        <v>18335834</v>
      </c>
      <c r="B7621" t="s">
        <v>9832</v>
      </c>
      <c r="C7621">
        <v>1</v>
      </c>
      <c r="D7621" t="s">
        <v>8927</v>
      </c>
      <c r="E7621" t="s">
        <v>365</v>
      </c>
      <c r="F7621" t="s">
        <v>16</v>
      </c>
      <c r="G7621" t="s">
        <v>16</v>
      </c>
      <c r="H7621" t="s">
        <v>16</v>
      </c>
      <c r="I7621">
        <v>2</v>
      </c>
      <c r="J7621">
        <v>20</v>
      </c>
      <c r="K7621">
        <v>500</v>
      </c>
      <c r="L7621">
        <v>3.4</v>
      </c>
      <c r="M7621" t="s">
        <v>4888</v>
      </c>
      <c r="N7621" t="str">
        <f>SUBSTITUTE(Sheet1[[#This Row],[Datekey_Opening]],"_","-")</f>
        <v>2017-3-13</v>
      </c>
      <c r="O7621">
        <f>YEAR(Sheet1[[#This Row],[Date]])</f>
        <v>2017</v>
      </c>
      <c r="P7621" t="str">
        <f>LOOKUP(Sheet1[[#This Row],[CountryCode]],$AI$4:$AI$18,$AJ$4:$AJ$18)</f>
        <v>India</v>
      </c>
      <c r="Q7621">
        <f>MONTH(Sheet1[[#This Row],[Date]])</f>
        <v>3</v>
      </c>
      <c r="R7621" t="str">
        <f>TEXT(Sheet1[[#This Row],[Date]],"MMMM")</f>
        <v>March</v>
      </c>
      <c r="S7621" t="str">
        <f>TEXT(Sheet1[[#This Row],[Date]],"YYYY-MMM")</f>
        <v>2017-Mar</v>
      </c>
      <c r="T7621">
        <f>WEEKDAY(Sheet1[[#This Row],[Date]])</f>
        <v>2</v>
      </c>
      <c r="U7621" t="str">
        <f>TEXT(Sheet1[[#This Row],[Date]],"DDDD")</f>
        <v>Monday</v>
      </c>
      <c r="V7621" t="str">
        <f>"FM"&amp;MOD(MONTH(Sheet1[[#This Row],[Date]])-4,12)+1</f>
        <v>FM12</v>
      </c>
      <c r="W7621" t="str">
        <f>"Q"&amp;ROUNDUP(MONTH(Sheet1[[#This Row],[Date]])/3,0)</f>
        <v>Q1</v>
      </c>
      <c r="X7621" t="str">
        <f>"Q"&amp;INT(MOD(MONTH(Sheet1[[#This Row],[Date]])-4,12/3)+1)</f>
        <v>Q4</v>
      </c>
      <c r="Y7621" t="str" cm="1">
        <f t="array" ref="Y7621">_xlfn.IFS(ROUND(L7621,0)&lt;=1,"Need to improve 0-1",ROUND(L7621,0)&lt;=2,"Okay 1-2",ROUND(L7621,0)&lt;=3,"Good 2-3",ROUND(L7621,0)&lt;=4,"Great 3-4",ROUND(L7621,0)&lt;=5,"Excellent 4-5")</f>
        <v>Good 2-3</v>
      </c>
      <c r="Z7621" t="str">
        <f t="shared" si="119"/>
        <v>0-1000</v>
      </c>
    </row>
    <row r="7622" spans="1:26" x14ac:dyDescent="0.3">
      <c r="A7622">
        <v>18469970</v>
      </c>
      <c r="B7622" t="s">
        <v>9833</v>
      </c>
      <c r="C7622">
        <v>1</v>
      </c>
      <c r="D7622" t="s">
        <v>8927</v>
      </c>
      <c r="E7622" t="s">
        <v>2665</v>
      </c>
      <c r="F7622" t="s">
        <v>16</v>
      </c>
      <c r="G7622" t="s">
        <v>16</v>
      </c>
      <c r="H7622" t="s">
        <v>16</v>
      </c>
      <c r="I7622">
        <v>2</v>
      </c>
      <c r="J7622">
        <v>3</v>
      </c>
      <c r="K7622">
        <v>500</v>
      </c>
      <c r="L7622">
        <v>1</v>
      </c>
      <c r="M7622" t="s">
        <v>4637</v>
      </c>
      <c r="N7622" t="str">
        <f>SUBSTITUTE(Sheet1[[#This Row],[Datekey_Opening]],"_","-")</f>
        <v>2014-3-8</v>
      </c>
      <c r="O7622">
        <f>YEAR(Sheet1[[#This Row],[Date]])</f>
        <v>2014</v>
      </c>
      <c r="P7622" t="str">
        <f>LOOKUP(Sheet1[[#This Row],[CountryCode]],$AI$4:$AI$18,$AJ$4:$AJ$18)</f>
        <v>India</v>
      </c>
      <c r="Q7622">
        <f>MONTH(Sheet1[[#This Row],[Date]])</f>
        <v>3</v>
      </c>
      <c r="R7622" t="str">
        <f>TEXT(Sheet1[[#This Row],[Date]],"MMMM")</f>
        <v>March</v>
      </c>
      <c r="S7622" t="str">
        <f>TEXT(Sheet1[[#This Row],[Date]],"YYYY-MMM")</f>
        <v>2014-Mar</v>
      </c>
      <c r="T7622">
        <f>WEEKDAY(Sheet1[[#This Row],[Date]])</f>
        <v>7</v>
      </c>
      <c r="U7622" t="str">
        <f>TEXT(Sheet1[[#This Row],[Date]],"DDDD")</f>
        <v>Saturday</v>
      </c>
      <c r="V7622" t="str">
        <f>"FM"&amp;MOD(MONTH(Sheet1[[#This Row],[Date]])-4,12)+1</f>
        <v>FM12</v>
      </c>
      <c r="W7622" t="str">
        <f>"Q"&amp;ROUNDUP(MONTH(Sheet1[[#This Row],[Date]])/3,0)</f>
        <v>Q1</v>
      </c>
      <c r="X7622" t="str">
        <f>"Q"&amp;INT(MOD(MONTH(Sheet1[[#This Row],[Date]])-4,12/3)+1)</f>
        <v>Q4</v>
      </c>
      <c r="Y7622" t="str" cm="1">
        <f t="array" ref="Y7622">_xlfn.IFS(ROUND(L7622,0)&lt;=1,"Need to improve 0-1",ROUND(L7622,0)&lt;=2,"Okay 1-2",ROUND(L7622,0)&lt;=3,"Good 2-3",ROUND(L7622,0)&lt;=4,"Great 3-4",ROUND(L7622,0)&lt;=5,"Excellent 4-5")</f>
        <v>Need to improve 0-1</v>
      </c>
      <c r="Z7622" t="str">
        <f t="shared" si="119"/>
        <v>0-1000</v>
      </c>
    </row>
    <row r="7623" spans="1:26" x14ac:dyDescent="0.3">
      <c r="A7623">
        <v>5610</v>
      </c>
      <c r="B7623" t="s">
        <v>4938</v>
      </c>
      <c r="C7623">
        <v>1</v>
      </c>
      <c r="D7623" t="s">
        <v>8927</v>
      </c>
      <c r="E7623" t="s">
        <v>4939</v>
      </c>
      <c r="F7623" t="s">
        <v>16</v>
      </c>
      <c r="G7623" t="s">
        <v>16</v>
      </c>
      <c r="H7623" t="s">
        <v>16</v>
      </c>
      <c r="I7623">
        <v>2</v>
      </c>
      <c r="J7623">
        <v>38</v>
      </c>
      <c r="K7623">
        <v>500</v>
      </c>
      <c r="L7623">
        <v>3</v>
      </c>
      <c r="M7623" t="s">
        <v>2790</v>
      </c>
      <c r="N7623" t="str">
        <f>SUBSTITUTE(Sheet1[[#This Row],[Datekey_Opening]],"_","-")</f>
        <v>2015-3-22</v>
      </c>
      <c r="O7623">
        <f>YEAR(Sheet1[[#This Row],[Date]])</f>
        <v>2015</v>
      </c>
      <c r="P7623" t="str">
        <f>LOOKUP(Sheet1[[#This Row],[CountryCode]],$AI$4:$AI$18,$AJ$4:$AJ$18)</f>
        <v>India</v>
      </c>
      <c r="Q7623">
        <f>MONTH(Sheet1[[#This Row],[Date]])</f>
        <v>3</v>
      </c>
      <c r="R7623" t="str">
        <f>TEXT(Sheet1[[#This Row],[Date]],"MMMM")</f>
        <v>March</v>
      </c>
      <c r="S7623" t="str">
        <f>TEXT(Sheet1[[#This Row],[Date]],"YYYY-MMM")</f>
        <v>2015-Mar</v>
      </c>
      <c r="T7623">
        <f>WEEKDAY(Sheet1[[#This Row],[Date]])</f>
        <v>1</v>
      </c>
      <c r="U7623" t="str">
        <f>TEXT(Sheet1[[#This Row],[Date]],"DDDD")</f>
        <v>Sunday</v>
      </c>
      <c r="V7623" t="str">
        <f>"FM"&amp;MOD(MONTH(Sheet1[[#This Row],[Date]])-4,12)+1</f>
        <v>FM12</v>
      </c>
      <c r="W7623" t="str">
        <f>"Q"&amp;ROUNDUP(MONTH(Sheet1[[#This Row],[Date]])/3,0)</f>
        <v>Q1</v>
      </c>
      <c r="X7623" t="str">
        <f>"Q"&amp;INT(MOD(MONTH(Sheet1[[#This Row],[Date]])-4,12/3)+1)</f>
        <v>Q4</v>
      </c>
      <c r="Y7623" t="str" cm="1">
        <f t="array" ref="Y7623">_xlfn.IFS(ROUND(L7623,0)&lt;=1,"Need to improve 0-1",ROUND(L7623,0)&lt;=2,"Okay 1-2",ROUND(L7623,0)&lt;=3,"Good 2-3",ROUND(L7623,0)&lt;=4,"Great 3-4",ROUND(L7623,0)&lt;=5,"Excellent 4-5")</f>
        <v>Good 2-3</v>
      </c>
      <c r="Z7623" t="str">
        <f t="shared" si="119"/>
        <v>0-1000</v>
      </c>
    </row>
    <row r="7624" spans="1:26" x14ac:dyDescent="0.3">
      <c r="A7624">
        <v>18133480</v>
      </c>
      <c r="B7624" t="s">
        <v>4514</v>
      </c>
      <c r="C7624">
        <v>1</v>
      </c>
      <c r="D7624" t="s">
        <v>8927</v>
      </c>
      <c r="E7624" t="s">
        <v>4515</v>
      </c>
      <c r="F7624" t="s">
        <v>16</v>
      </c>
      <c r="G7624" t="s">
        <v>16</v>
      </c>
      <c r="H7624" t="s">
        <v>16</v>
      </c>
      <c r="I7624">
        <v>2</v>
      </c>
      <c r="J7624">
        <v>211</v>
      </c>
      <c r="K7624">
        <v>500</v>
      </c>
      <c r="L7624">
        <v>3.5</v>
      </c>
      <c r="M7624" t="s">
        <v>6676</v>
      </c>
      <c r="N7624" t="str">
        <f>SUBSTITUTE(Sheet1[[#This Row],[Datekey_Opening]],"_","-")</f>
        <v>2012-3-4</v>
      </c>
      <c r="O7624">
        <f>YEAR(Sheet1[[#This Row],[Date]])</f>
        <v>2012</v>
      </c>
      <c r="P7624" t="str">
        <f>LOOKUP(Sheet1[[#This Row],[CountryCode]],$AI$4:$AI$18,$AJ$4:$AJ$18)</f>
        <v>India</v>
      </c>
      <c r="Q7624">
        <f>MONTH(Sheet1[[#This Row],[Date]])</f>
        <v>3</v>
      </c>
      <c r="R7624" t="str">
        <f>TEXT(Sheet1[[#This Row],[Date]],"MMMM")</f>
        <v>March</v>
      </c>
      <c r="S7624" t="str">
        <f>TEXT(Sheet1[[#This Row],[Date]],"YYYY-MMM")</f>
        <v>2012-Mar</v>
      </c>
      <c r="T7624">
        <f>WEEKDAY(Sheet1[[#This Row],[Date]])</f>
        <v>1</v>
      </c>
      <c r="U7624" t="str">
        <f>TEXT(Sheet1[[#This Row],[Date]],"DDDD")</f>
        <v>Sunday</v>
      </c>
      <c r="V7624" t="str">
        <f>"FM"&amp;MOD(MONTH(Sheet1[[#This Row],[Date]])-4,12)+1</f>
        <v>FM12</v>
      </c>
      <c r="W7624" t="str">
        <f>"Q"&amp;ROUNDUP(MONTH(Sheet1[[#This Row],[Date]])/3,0)</f>
        <v>Q1</v>
      </c>
      <c r="X7624" t="str">
        <f>"Q"&amp;INT(MOD(MONTH(Sheet1[[#This Row],[Date]])-4,12/3)+1)</f>
        <v>Q4</v>
      </c>
      <c r="Y7624" t="str" cm="1">
        <f t="array" ref="Y7624">_xlfn.IFS(ROUND(L7624,0)&lt;=1,"Need to improve 0-1",ROUND(L7624,0)&lt;=2,"Okay 1-2",ROUND(L7624,0)&lt;=3,"Good 2-3",ROUND(L7624,0)&lt;=4,"Great 3-4",ROUND(L7624,0)&lt;=5,"Excellent 4-5")</f>
        <v>Great 3-4</v>
      </c>
      <c r="Z7624" t="str">
        <f t="shared" si="119"/>
        <v>0-1000</v>
      </c>
    </row>
    <row r="7625" spans="1:26" x14ac:dyDescent="0.3">
      <c r="A7625">
        <v>18268352</v>
      </c>
      <c r="B7625" t="s">
        <v>9834</v>
      </c>
      <c r="C7625">
        <v>1</v>
      </c>
      <c r="D7625" t="s">
        <v>8927</v>
      </c>
      <c r="E7625" t="s">
        <v>382</v>
      </c>
      <c r="F7625" t="s">
        <v>16</v>
      </c>
      <c r="G7625" t="s">
        <v>21</v>
      </c>
      <c r="H7625" t="s">
        <v>16</v>
      </c>
      <c r="I7625">
        <v>2</v>
      </c>
      <c r="J7625">
        <v>33</v>
      </c>
      <c r="K7625">
        <v>500</v>
      </c>
      <c r="L7625">
        <v>3.4</v>
      </c>
      <c r="M7625" t="s">
        <v>4219</v>
      </c>
      <c r="N7625" t="str">
        <f>SUBSTITUTE(Sheet1[[#This Row],[Datekey_Opening]],"_","-")</f>
        <v>2017-2-12</v>
      </c>
      <c r="O7625">
        <f>YEAR(Sheet1[[#This Row],[Date]])</f>
        <v>2017</v>
      </c>
      <c r="P7625" t="str">
        <f>LOOKUP(Sheet1[[#This Row],[CountryCode]],$AI$4:$AI$18,$AJ$4:$AJ$18)</f>
        <v>India</v>
      </c>
      <c r="Q7625">
        <f>MONTH(Sheet1[[#This Row],[Date]])</f>
        <v>2</v>
      </c>
      <c r="R7625" t="str">
        <f>TEXT(Sheet1[[#This Row],[Date]],"MMMM")</f>
        <v>February</v>
      </c>
      <c r="S7625" t="str">
        <f>TEXT(Sheet1[[#This Row],[Date]],"YYYY-MMM")</f>
        <v>2017-Feb</v>
      </c>
      <c r="T7625">
        <f>WEEKDAY(Sheet1[[#This Row],[Date]])</f>
        <v>1</v>
      </c>
      <c r="U7625" t="str">
        <f>TEXT(Sheet1[[#This Row],[Date]],"DDDD")</f>
        <v>Sunday</v>
      </c>
      <c r="V7625" t="str">
        <f>"FM"&amp;MOD(MONTH(Sheet1[[#This Row],[Date]])-4,12)+1</f>
        <v>FM11</v>
      </c>
      <c r="W7625" t="str">
        <f>"Q"&amp;ROUNDUP(MONTH(Sheet1[[#This Row],[Date]])/3,0)</f>
        <v>Q1</v>
      </c>
      <c r="X7625" t="str">
        <f>"Q"&amp;INT(MOD(MONTH(Sheet1[[#This Row],[Date]])-4,12/3)+1)</f>
        <v>Q3</v>
      </c>
      <c r="Y7625" t="str" cm="1">
        <f t="array" ref="Y7625">_xlfn.IFS(ROUND(L7625,0)&lt;=1,"Need to improve 0-1",ROUND(L7625,0)&lt;=2,"Okay 1-2",ROUND(L7625,0)&lt;=3,"Good 2-3",ROUND(L7625,0)&lt;=4,"Great 3-4",ROUND(L7625,0)&lt;=5,"Excellent 4-5")</f>
        <v>Good 2-3</v>
      </c>
      <c r="Z7625" t="str">
        <f t="shared" si="119"/>
        <v>0-1000</v>
      </c>
    </row>
    <row r="7626" spans="1:26" x14ac:dyDescent="0.3">
      <c r="A7626">
        <v>3145</v>
      </c>
      <c r="B7626" t="s">
        <v>9835</v>
      </c>
      <c r="C7626">
        <v>1</v>
      </c>
      <c r="D7626" t="s">
        <v>8927</v>
      </c>
      <c r="E7626" t="s">
        <v>365</v>
      </c>
      <c r="F7626" t="s">
        <v>16</v>
      </c>
      <c r="G7626" t="s">
        <v>21</v>
      </c>
      <c r="H7626" t="s">
        <v>16</v>
      </c>
      <c r="I7626">
        <v>2</v>
      </c>
      <c r="J7626">
        <v>84</v>
      </c>
      <c r="K7626">
        <v>500</v>
      </c>
      <c r="L7626">
        <v>2.8</v>
      </c>
      <c r="M7626" t="s">
        <v>2885</v>
      </c>
      <c r="N7626" t="str">
        <f>SUBSTITUTE(Sheet1[[#This Row],[Datekey_Opening]],"_","-")</f>
        <v>2016-2-13</v>
      </c>
      <c r="O7626">
        <f>YEAR(Sheet1[[#This Row],[Date]])</f>
        <v>2016</v>
      </c>
      <c r="P7626" t="str">
        <f>LOOKUP(Sheet1[[#This Row],[CountryCode]],$AI$4:$AI$18,$AJ$4:$AJ$18)</f>
        <v>India</v>
      </c>
      <c r="Q7626">
        <f>MONTH(Sheet1[[#This Row],[Date]])</f>
        <v>2</v>
      </c>
      <c r="R7626" t="str">
        <f>TEXT(Sheet1[[#This Row],[Date]],"MMMM")</f>
        <v>February</v>
      </c>
      <c r="S7626" t="str">
        <f>TEXT(Sheet1[[#This Row],[Date]],"YYYY-MMM")</f>
        <v>2016-Feb</v>
      </c>
      <c r="T7626">
        <f>WEEKDAY(Sheet1[[#This Row],[Date]])</f>
        <v>7</v>
      </c>
      <c r="U7626" t="str">
        <f>TEXT(Sheet1[[#This Row],[Date]],"DDDD")</f>
        <v>Saturday</v>
      </c>
      <c r="V7626" t="str">
        <f>"FM"&amp;MOD(MONTH(Sheet1[[#This Row],[Date]])-4,12)+1</f>
        <v>FM11</v>
      </c>
      <c r="W7626" t="str">
        <f>"Q"&amp;ROUNDUP(MONTH(Sheet1[[#This Row],[Date]])/3,0)</f>
        <v>Q1</v>
      </c>
      <c r="X7626" t="str">
        <f>"Q"&amp;INT(MOD(MONTH(Sheet1[[#This Row],[Date]])-4,12/3)+1)</f>
        <v>Q3</v>
      </c>
      <c r="Y7626" t="str" cm="1">
        <f t="array" ref="Y7626">_xlfn.IFS(ROUND(L7626,0)&lt;=1,"Need to improve 0-1",ROUND(L7626,0)&lt;=2,"Okay 1-2",ROUND(L7626,0)&lt;=3,"Good 2-3",ROUND(L7626,0)&lt;=4,"Great 3-4",ROUND(L7626,0)&lt;=5,"Excellent 4-5")</f>
        <v>Good 2-3</v>
      </c>
      <c r="Z7626" t="str">
        <f t="shared" si="119"/>
        <v>0-1000</v>
      </c>
    </row>
    <row r="7627" spans="1:26" x14ac:dyDescent="0.3">
      <c r="A7627">
        <v>308451</v>
      </c>
      <c r="B7627" t="s">
        <v>4526</v>
      </c>
      <c r="C7627">
        <v>1</v>
      </c>
      <c r="D7627" t="s">
        <v>8927</v>
      </c>
      <c r="E7627" t="s">
        <v>4527</v>
      </c>
      <c r="F7627" t="s">
        <v>16</v>
      </c>
      <c r="G7627" t="s">
        <v>16</v>
      </c>
      <c r="H7627" t="s">
        <v>16</v>
      </c>
      <c r="I7627">
        <v>2</v>
      </c>
      <c r="J7627">
        <v>55</v>
      </c>
      <c r="K7627">
        <v>500</v>
      </c>
      <c r="L7627">
        <v>3.4</v>
      </c>
      <c r="M7627" t="s">
        <v>2869</v>
      </c>
      <c r="N7627" t="str">
        <f>SUBSTITUTE(Sheet1[[#This Row],[Datekey_Opening]],"_","-")</f>
        <v>2010-2-1</v>
      </c>
      <c r="O7627">
        <f>YEAR(Sheet1[[#This Row],[Date]])</f>
        <v>2010</v>
      </c>
      <c r="P7627" t="str">
        <f>LOOKUP(Sheet1[[#This Row],[CountryCode]],$AI$4:$AI$18,$AJ$4:$AJ$18)</f>
        <v>India</v>
      </c>
      <c r="Q7627">
        <f>MONTH(Sheet1[[#This Row],[Date]])</f>
        <v>2</v>
      </c>
      <c r="R7627" t="str">
        <f>TEXT(Sheet1[[#This Row],[Date]],"MMMM")</f>
        <v>February</v>
      </c>
      <c r="S7627" t="str">
        <f>TEXT(Sheet1[[#This Row],[Date]],"YYYY-MMM")</f>
        <v>2010-Feb</v>
      </c>
      <c r="T7627">
        <f>WEEKDAY(Sheet1[[#This Row],[Date]])</f>
        <v>2</v>
      </c>
      <c r="U7627" t="str">
        <f>TEXT(Sheet1[[#This Row],[Date]],"DDDD")</f>
        <v>Monday</v>
      </c>
      <c r="V7627" t="str">
        <f>"FM"&amp;MOD(MONTH(Sheet1[[#This Row],[Date]])-4,12)+1</f>
        <v>FM11</v>
      </c>
      <c r="W7627" t="str">
        <f>"Q"&amp;ROUNDUP(MONTH(Sheet1[[#This Row],[Date]])/3,0)</f>
        <v>Q1</v>
      </c>
      <c r="X7627" t="str">
        <f>"Q"&amp;INT(MOD(MONTH(Sheet1[[#This Row],[Date]])-4,12/3)+1)</f>
        <v>Q3</v>
      </c>
      <c r="Y7627" t="str" cm="1">
        <f t="array" ref="Y7627">_xlfn.IFS(ROUND(L7627,0)&lt;=1,"Need to improve 0-1",ROUND(L7627,0)&lt;=2,"Okay 1-2",ROUND(L7627,0)&lt;=3,"Good 2-3",ROUND(L7627,0)&lt;=4,"Great 3-4",ROUND(L7627,0)&lt;=5,"Excellent 4-5")</f>
        <v>Good 2-3</v>
      </c>
      <c r="Z7627" t="str">
        <f t="shared" si="119"/>
        <v>0-1000</v>
      </c>
    </row>
    <row r="7628" spans="1:26" x14ac:dyDescent="0.3">
      <c r="A7628">
        <v>937</v>
      </c>
      <c r="B7628" t="s">
        <v>4556</v>
      </c>
      <c r="C7628">
        <v>1</v>
      </c>
      <c r="D7628" t="s">
        <v>8927</v>
      </c>
      <c r="E7628" t="s">
        <v>8714</v>
      </c>
      <c r="F7628" t="s">
        <v>16</v>
      </c>
      <c r="G7628" t="s">
        <v>21</v>
      </c>
      <c r="H7628" t="s">
        <v>16</v>
      </c>
      <c r="I7628">
        <v>2</v>
      </c>
      <c r="J7628">
        <v>608</v>
      </c>
      <c r="K7628">
        <v>500</v>
      </c>
      <c r="L7628">
        <v>2.7</v>
      </c>
      <c r="M7628" t="s">
        <v>1991</v>
      </c>
      <c r="N7628" t="str">
        <f>SUBSTITUTE(Sheet1[[#This Row],[Datekey_Opening]],"_","-")</f>
        <v>2015-2-6</v>
      </c>
      <c r="O7628">
        <f>YEAR(Sheet1[[#This Row],[Date]])</f>
        <v>2015</v>
      </c>
      <c r="P7628" t="str">
        <f>LOOKUP(Sheet1[[#This Row],[CountryCode]],$AI$4:$AI$18,$AJ$4:$AJ$18)</f>
        <v>India</v>
      </c>
      <c r="Q7628">
        <f>MONTH(Sheet1[[#This Row],[Date]])</f>
        <v>2</v>
      </c>
      <c r="R7628" t="str">
        <f>TEXT(Sheet1[[#This Row],[Date]],"MMMM")</f>
        <v>February</v>
      </c>
      <c r="S7628" t="str">
        <f>TEXT(Sheet1[[#This Row],[Date]],"YYYY-MMM")</f>
        <v>2015-Feb</v>
      </c>
      <c r="T7628">
        <f>WEEKDAY(Sheet1[[#This Row],[Date]])</f>
        <v>6</v>
      </c>
      <c r="U7628" t="str">
        <f>TEXT(Sheet1[[#This Row],[Date]],"DDDD")</f>
        <v>Friday</v>
      </c>
      <c r="V7628" t="str">
        <f>"FM"&amp;MOD(MONTH(Sheet1[[#This Row],[Date]])-4,12)+1</f>
        <v>FM11</v>
      </c>
      <c r="W7628" t="str">
        <f>"Q"&amp;ROUNDUP(MONTH(Sheet1[[#This Row],[Date]])/3,0)</f>
        <v>Q1</v>
      </c>
      <c r="X7628" t="str">
        <f>"Q"&amp;INT(MOD(MONTH(Sheet1[[#This Row],[Date]])-4,12/3)+1)</f>
        <v>Q3</v>
      </c>
      <c r="Y7628" t="str" cm="1">
        <f t="array" ref="Y7628">_xlfn.IFS(ROUND(L7628,0)&lt;=1,"Need to improve 0-1",ROUND(L7628,0)&lt;=2,"Okay 1-2",ROUND(L7628,0)&lt;=3,"Good 2-3",ROUND(L7628,0)&lt;=4,"Great 3-4",ROUND(L7628,0)&lt;=5,"Excellent 4-5")</f>
        <v>Good 2-3</v>
      </c>
      <c r="Z7628" t="str">
        <f t="shared" si="119"/>
        <v>0-1000</v>
      </c>
    </row>
    <row r="7629" spans="1:26" x14ac:dyDescent="0.3">
      <c r="A7629">
        <v>18473005</v>
      </c>
      <c r="B7629" t="s">
        <v>9836</v>
      </c>
      <c r="C7629">
        <v>1</v>
      </c>
      <c r="D7629" t="s">
        <v>8927</v>
      </c>
      <c r="E7629" t="s">
        <v>690</v>
      </c>
      <c r="F7629" t="s">
        <v>16</v>
      </c>
      <c r="G7629" t="s">
        <v>21</v>
      </c>
      <c r="H7629" t="s">
        <v>16</v>
      </c>
      <c r="I7629">
        <v>2</v>
      </c>
      <c r="J7629">
        <v>30</v>
      </c>
      <c r="K7629">
        <v>500</v>
      </c>
      <c r="L7629">
        <v>3.6</v>
      </c>
      <c r="M7629" t="s">
        <v>6459</v>
      </c>
      <c r="N7629" t="str">
        <f>SUBSTITUTE(Sheet1[[#This Row],[Datekey_Opening]],"_","-")</f>
        <v>2017-2-23</v>
      </c>
      <c r="O7629">
        <f>YEAR(Sheet1[[#This Row],[Date]])</f>
        <v>2017</v>
      </c>
      <c r="P7629" t="str">
        <f>LOOKUP(Sheet1[[#This Row],[CountryCode]],$AI$4:$AI$18,$AJ$4:$AJ$18)</f>
        <v>India</v>
      </c>
      <c r="Q7629">
        <f>MONTH(Sheet1[[#This Row],[Date]])</f>
        <v>2</v>
      </c>
      <c r="R7629" t="str">
        <f>TEXT(Sheet1[[#This Row],[Date]],"MMMM")</f>
        <v>February</v>
      </c>
      <c r="S7629" t="str">
        <f>TEXT(Sheet1[[#This Row],[Date]],"YYYY-MMM")</f>
        <v>2017-Feb</v>
      </c>
      <c r="T7629">
        <f>WEEKDAY(Sheet1[[#This Row],[Date]])</f>
        <v>5</v>
      </c>
      <c r="U7629" t="str">
        <f>TEXT(Sheet1[[#This Row],[Date]],"DDDD")</f>
        <v>Thursday</v>
      </c>
      <c r="V7629" t="str">
        <f>"FM"&amp;MOD(MONTH(Sheet1[[#This Row],[Date]])-4,12)+1</f>
        <v>FM11</v>
      </c>
      <c r="W7629" t="str">
        <f>"Q"&amp;ROUNDUP(MONTH(Sheet1[[#This Row],[Date]])/3,0)</f>
        <v>Q1</v>
      </c>
      <c r="X7629" t="str">
        <f>"Q"&amp;INT(MOD(MONTH(Sheet1[[#This Row],[Date]])-4,12/3)+1)</f>
        <v>Q3</v>
      </c>
      <c r="Y7629" t="str" cm="1">
        <f t="array" ref="Y7629">_xlfn.IFS(ROUND(L7629,0)&lt;=1,"Need to improve 0-1",ROUND(L7629,0)&lt;=2,"Okay 1-2",ROUND(L7629,0)&lt;=3,"Good 2-3",ROUND(L7629,0)&lt;=4,"Great 3-4",ROUND(L7629,0)&lt;=5,"Excellent 4-5")</f>
        <v>Great 3-4</v>
      </c>
      <c r="Z7629" t="str">
        <f t="shared" si="119"/>
        <v>0-1000</v>
      </c>
    </row>
    <row r="7630" spans="1:26" x14ac:dyDescent="0.3">
      <c r="A7630">
        <v>18419879</v>
      </c>
      <c r="B7630" t="s">
        <v>9837</v>
      </c>
      <c r="C7630">
        <v>1</v>
      </c>
      <c r="D7630" t="s">
        <v>8927</v>
      </c>
      <c r="E7630" t="s">
        <v>362</v>
      </c>
      <c r="F7630" t="s">
        <v>16</v>
      </c>
      <c r="G7630" t="s">
        <v>21</v>
      </c>
      <c r="H7630" t="s">
        <v>16</v>
      </c>
      <c r="I7630">
        <v>2</v>
      </c>
      <c r="J7630">
        <v>96</v>
      </c>
      <c r="K7630">
        <v>500</v>
      </c>
      <c r="L7630">
        <v>4.3</v>
      </c>
      <c r="M7630" t="s">
        <v>9838</v>
      </c>
      <c r="N7630" t="str">
        <f>SUBSTITUTE(Sheet1[[#This Row],[Datekey_Opening]],"_","-")</f>
        <v>2018-2-14</v>
      </c>
      <c r="O7630">
        <f>YEAR(Sheet1[[#This Row],[Date]])</f>
        <v>2018</v>
      </c>
      <c r="P7630" t="str">
        <f>LOOKUP(Sheet1[[#This Row],[CountryCode]],$AI$4:$AI$18,$AJ$4:$AJ$18)</f>
        <v>India</v>
      </c>
      <c r="Q7630">
        <f>MONTH(Sheet1[[#This Row],[Date]])</f>
        <v>2</v>
      </c>
      <c r="R7630" t="str">
        <f>TEXT(Sheet1[[#This Row],[Date]],"MMMM")</f>
        <v>February</v>
      </c>
      <c r="S7630" t="str">
        <f>TEXT(Sheet1[[#This Row],[Date]],"YYYY-MMM")</f>
        <v>2018-Feb</v>
      </c>
      <c r="T7630">
        <f>WEEKDAY(Sheet1[[#This Row],[Date]])</f>
        <v>4</v>
      </c>
      <c r="U7630" t="str">
        <f>TEXT(Sheet1[[#This Row],[Date]],"DDDD")</f>
        <v>Wednesday</v>
      </c>
      <c r="V7630" t="str">
        <f>"FM"&amp;MOD(MONTH(Sheet1[[#This Row],[Date]])-4,12)+1</f>
        <v>FM11</v>
      </c>
      <c r="W7630" t="str">
        <f>"Q"&amp;ROUNDUP(MONTH(Sheet1[[#This Row],[Date]])/3,0)</f>
        <v>Q1</v>
      </c>
      <c r="X7630" t="str">
        <f>"Q"&amp;INT(MOD(MONTH(Sheet1[[#This Row],[Date]])-4,12/3)+1)</f>
        <v>Q3</v>
      </c>
      <c r="Y7630" t="str" cm="1">
        <f t="array" ref="Y7630">_xlfn.IFS(ROUND(L7630,0)&lt;=1,"Need to improve 0-1",ROUND(L7630,0)&lt;=2,"Okay 1-2",ROUND(L7630,0)&lt;=3,"Good 2-3",ROUND(L7630,0)&lt;=4,"Great 3-4",ROUND(L7630,0)&lt;=5,"Excellent 4-5")</f>
        <v>Great 3-4</v>
      </c>
      <c r="Z7630" t="str">
        <f t="shared" si="119"/>
        <v>0-1000</v>
      </c>
    </row>
    <row r="7631" spans="1:26" x14ac:dyDescent="0.3">
      <c r="A7631">
        <v>18439012</v>
      </c>
      <c r="B7631" t="s">
        <v>9839</v>
      </c>
      <c r="C7631">
        <v>1</v>
      </c>
      <c r="D7631" t="s">
        <v>8927</v>
      </c>
      <c r="E7631" t="s">
        <v>365</v>
      </c>
      <c r="F7631" t="s">
        <v>16</v>
      </c>
      <c r="G7631" t="s">
        <v>16</v>
      </c>
      <c r="H7631" t="s">
        <v>16</v>
      </c>
      <c r="I7631">
        <v>2</v>
      </c>
      <c r="J7631">
        <v>10</v>
      </c>
      <c r="K7631">
        <v>500</v>
      </c>
      <c r="L7631">
        <v>3.1</v>
      </c>
      <c r="M7631" t="s">
        <v>9840</v>
      </c>
      <c r="N7631" t="str">
        <f>SUBSTITUTE(Sheet1[[#This Row],[Datekey_Opening]],"_","-")</f>
        <v>2012-2-6</v>
      </c>
      <c r="O7631">
        <f>YEAR(Sheet1[[#This Row],[Date]])</f>
        <v>2012</v>
      </c>
      <c r="P7631" t="str">
        <f>LOOKUP(Sheet1[[#This Row],[CountryCode]],$AI$4:$AI$18,$AJ$4:$AJ$18)</f>
        <v>India</v>
      </c>
      <c r="Q7631">
        <f>MONTH(Sheet1[[#This Row],[Date]])</f>
        <v>2</v>
      </c>
      <c r="R7631" t="str">
        <f>TEXT(Sheet1[[#This Row],[Date]],"MMMM")</f>
        <v>February</v>
      </c>
      <c r="S7631" t="str">
        <f>TEXT(Sheet1[[#This Row],[Date]],"YYYY-MMM")</f>
        <v>2012-Feb</v>
      </c>
      <c r="T7631">
        <f>WEEKDAY(Sheet1[[#This Row],[Date]])</f>
        <v>2</v>
      </c>
      <c r="U7631" t="str">
        <f>TEXT(Sheet1[[#This Row],[Date]],"DDDD")</f>
        <v>Monday</v>
      </c>
      <c r="V7631" t="str">
        <f>"FM"&amp;MOD(MONTH(Sheet1[[#This Row],[Date]])-4,12)+1</f>
        <v>FM11</v>
      </c>
      <c r="W7631" t="str">
        <f>"Q"&amp;ROUNDUP(MONTH(Sheet1[[#This Row],[Date]])/3,0)</f>
        <v>Q1</v>
      </c>
      <c r="X7631" t="str">
        <f>"Q"&amp;INT(MOD(MONTH(Sheet1[[#This Row],[Date]])-4,12/3)+1)</f>
        <v>Q3</v>
      </c>
      <c r="Y7631" t="str" cm="1">
        <f t="array" ref="Y7631">_xlfn.IFS(ROUND(L7631,0)&lt;=1,"Need to improve 0-1",ROUND(L7631,0)&lt;=2,"Okay 1-2",ROUND(L7631,0)&lt;=3,"Good 2-3",ROUND(L7631,0)&lt;=4,"Great 3-4",ROUND(L7631,0)&lt;=5,"Excellent 4-5")</f>
        <v>Good 2-3</v>
      </c>
      <c r="Z7631" t="str">
        <f t="shared" si="119"/>
        <v>0-1000</v>
      </c>
    </row>
    <row r="7632" spans="1:26" x14ac:dyDescent="0.3">
      <c r="A7632">
        <v>18461590</v>
      </c>
      <c r="B7632" t="s">
        <v>9799</v>
      </c>
      <c r="C7632">
        <v>1</v>
      </c>
      <c r="D7632" t="s">
        <v>8927</v>
      </c>
      <c r="E7632" t="s">
        <v>432</v>
      </c>
      <c r="F7632" t="s">
        <v>16</v>
      </c>
      <c r="G7632" t="s">
        <v>16</v>
      </c>
      <c r="H7632" t="s">
        <v>16</v>
      </c>
      <c r="I7632">
        <v>2</v>
      </c>
      <c r="J7632">
        <v>13</v>
      </c>
      <c r="K7632">
        <v>500</v>
      </c>
      <c r="L7632">
        <v>3.5</v>
      </c>
      <c r="M7632" t="s">
        <v>2931</v>
      </c>
      <c r="N7632" t="str">
        <f>SUBSTITUTE(Sheet1[[#This Row],[Datekey_Opening]],"_","-")</f>
        <v>2018-1-21</v>
      </c>
      <c r="O7632">
        <f>YEAR(Sheet1[[#This Row],[Date]])</f>
        <v>2018</v>
      </c>
      <c r="P7632" t="str">
        <f>LOOKUP(Sheet1[[#This Row],[CountryCode]],$AI$4:$AI$18,$AJ$4:$AJ$18)</f>
        <v>India</v>
      </c>
      <c r="Q7632">
        <f>MONTH(Sheet1[[#This Row],[Date]])</f>
        <v>1</v>
      </c>
      <c r="R7632" t="str">
        <f>TEXT(Sheet1[[#This Row],[Date]],"MMMM")</f>
        <v>January</v>
      </c>
      <c r="S7632" t="str">
        <f>TEXT(Sheet1[[#This Row],[Date]],"YYYY-MMM")</f>
        <v>2018-Jan</v>
      </c>
      <c r="T7632">
        <f>WEEKDAY(Sheet1[[#This Row],[Date]])</f>
        <v>1</v>
      </c>
      <c r="U7632" t="str">
        <f>TEXT(Sheet1[[#This Row],[Date]],"DDDD")</f>
        <v>Sunday</v>
      </c>
      <c r="V7632" t="str">
        <f>"FM"&amp;MOD(MONTH(Sheet1[[#This Row],[Date]])-4,12)+1</f>
        <v>FM10</v>
      </c>
      <c r="W7632" t="str">
        <f>"Q"&amp;ROUNDUP(MONTH(Sheet1[[#This Row],[Date]])/3,0)</f>
        <v>Q1</v>
      </c>
      <c r="X7632" t="str">
        <f>"Q"&amp;INT(MOD(MONTH(Sheet1[[#This Row],[Date]])-4,12/3)+1)</f>
        <v>Q2</v>
      </c>
      <c r="Y7632" t="str" cm="1">
        <f t="array" ref="Y7632">_xlfn.IFS(ROUND(L7632,0)&lt;=1,"Need to improve 0-1",ROUND(L7632,0)&lt;=2,"Okay 1-2",ROUND(L7632,0)&lt;=3,"Good 2-3",ROUND(L7632,0)&lt;=4,"Great 3-4",ROUND(L7632,0)&lt;=5,"Excellent 4-5")</f>
        <v>Great 3-4</v>
      </c>
      <c r="Z7632" t="str">
        <f t="shared" si="119"/>
        <v>0-1000</v>
      </c>
    </row>
    <row r="7633" spans="1:26" x14ac:dyDescent="0.3">
      <c r="A7633">
        <v>18440424</v>
      </c>
      <c r="B7633" t="s">
        <v>4526</v>
      </c>
      <c r="C7633">
        <v>1</v>
      </c>
      <c r="D7633" t="s">
        <v>8927</v>
      </c>
      <c r="E7633" t="s">
        <v>4527</v>
      </c>
      <c r="F7633" t="s">
        <v>16</v>
      </c>
      <c r="G7633" t="s">
        <v>21</v>
      </c>
      <c r="H7633" t="s">
        <v>16</v>
      </c>
      <c r="I7633">
        <v>2</v>
      </c>
      <c r="J7633">
        <v>5</v>
      </c>
      <c r="K7633">
        <v>500</v>
      </c>
      <c r="L7633">
        <v>2.6</v>
      </c>
      <c r="M7633" t="s">
        <v>6722</v>
      </c>
      <c r="N7633" t="str">
        <f>SUBSTITUTE(Sheet1[[#This Row],[Datekey_Opening]],"_","-")</f>
        <v>2017-1-2</v>
      </c>
      <c r="O7633">
        <f>YEAR(Sheet1[[#This Row],[Date]])</f>
        <v>2017</v>
      </c>
      <c r="P7633" t="str">
        <f>LOOKUP(Sheet1[[#This Row],[CountryCode]],$AI$4:$AI$18,$AJ$4:$AJ$18)</f>
        <v>India</v>
      </c>
      <c r="Q7633">
        <f>MONTH(Sheet1[[#This Row],[Date]])</f>
        <v>1</v>
      </c>
      <c r="R7633" t="str">
        <f>TEXT(Sheet1[[#This Row],[Date]],"MMMM")</f>
        <v>January</v>
      </c>
      <c r="S7633" t="str">
        <f>TEXT(Sheet1[[#This Row],[Date]],"YYYY-MMM")</f>
        <v>2017-Jan</v>
      </c>
      <c r="T7633">
        <f>WEEKDAY(Sheet1[[#This Row],[Date]])</f>
        <v>2</v>
      </c>
      <c r="U7633" t="str">
        <f>TEXT(Sheet1[[#This Row],[Date]],"DDDD")</f>
        <v>Monday</v>
      </c>
      <c r="V7633" t="str">
        <f>"FM"&amp;MOD(MONTH(Sheet1[[#This Row],[Date]])-4,12)+1</f>
        <v>FM10</v>
      </c>
      <c r="W7633" t="str">
        <f>"Q"&amp;ROUNDUP(MONTH(Sheet1[[#This Row],[Date]])/3,0)</f>
        <v>Q1</v>
      </c>
      <c r="X7633" t="str">
        <f>"Q"&amp;INT(MOD(MONTH(Sheet1[[#This Row],[Date]])-4,12/3)+1)</f>
        <v>Q2</v>
      </c>
      <c r="Y7633" t="str" cm="1">
        <f t="array" ref="Y7633">_xlfn.IFS(ROUND(L7633,0)&lt;=1,"Need to improve 0-1",ROUND(L7633,0)&lt;=2,"Okay 1-2",ROUND(L7633,0)&lt;=3,"Good 2-3",ROUND(L7633,0)&lt;=4,"Great 3-4",ROUND(L7633,0)&lt;=5,"Excellent 4-5")</f>
        <v>Good 2-3</v>
      </c>
      <c r="Z7633" t="str">
        <f t="shared" si="119"/>
        <v>0-1000</v>
      </c>
    </row>
    <row r="7634" spans="1:26" x14ac:dyDescent="0.3">
      <c r="A7634">
        <v>308758</v>
      </c>
      <c r="B7634" t="s">
        <v>4526</v>
      </c>
      <c r="C7634">
        <v>1</v>
      </c>
      <c r="D7634" t="s">
        <v>8927</v>
      </c>
      <c r="E7634" t="s">
        <v>4527</v>
      </c>
      <c r="F7634" t="s">
        <v>16</v>
      </c>
      <c r="G7634" t="s">
        <v>21</v>
      </c>
      <c r="H7634" t="s">
        <v>16</v>
      </c>
      <c r="I7634">
        <v>2</v>
      </c>
      <c r="J7634">
        <v>28</v>
      </c>
      <c r="K7634">
        <v>500</v>
      </c>
      <c r="L7634">
        <v>2.5</v>
      </c>
      <c r="M7634" t="s">
        <v>871</v>
      </c>
      <c r="N7634" t="str">
        <f>SUBSTITUTE(Sheet1[[#This Row],[Datekey_Opening]],"_","-")</f>
        <v>2014-1-6</v>
      </c>
      <c r="O7634">
        <f>YEAR(Sheet1[[#This Row],[Date]])</f>
        <v>2014</v>
      </c>
      <c r="P7634" t="str">
        <f>LOOKUP(Sheet1[[#This Row],[CountryCode]],$AI$4:$AI$18,$AJ$4:$AJ$18)</f>
        <v>India</v>
      </c>
      <c r="Q7634">
        <f>MONTH(Sheet1[[#This Row],[Date]])</f>
        <v>1</v>
      </c>
      <c r="R7634" t="str">
        <f>TEXT(Sheet1[[#This Row],[Date]],"MMMM")</f>
        <v>January</v>
      </c>
      <c r="S7634" t="str">
        <f>TEXT(Sheet1[[#This Row],[Date]],"YYYY-MMM")</f>
        <v>2014-Jan</v>
      </c>
      <c r="T7634">
        <f>WEEKDAY(Sheet1[[#This Row],[Date]])</f>
        <v>2</v>
      </c>
      <c r="U7634" t="str">
        <f>TEXT(Sheet1[[#This Row],[Date]],"DDDD")</f>
        <v>Monday</v>
      </c>
      <c r="V7634" t="str">
        <f>"FM"&amp;MOD(MONTH(Sheet1[[#This Row],[Date]])-4,12)+1</f>
        <v>FM10</v>
      </c>
      <c r="W7634" t="str">
        <f>"Q"&amp;ROUNDUP(MONTH(Sheet1[[#This Row],[Date]])/3,0)</f>
        <v>Q1</v>
      </c>
      <c r="X7634" t="str">
        <f>"Q"&amp;INT(MOD(MONTH(Sheet1[[#This Row],[Date]])-4,12/3)+1)</f>
        <v>Q2</v>
      </c>
      <c r="Y7634" t="str" cm="1">
        <f t="array" ref="Y7634">_xlfn.IFS(ROUND(L7634,0)&lt;=1,"Need to improve 0-1",ROUND(L7634,0)&lt;=2,"Okay 1-2",ROUND(L7634,0)&lt;=3,"Good 2-3",ROUND(L7634,0)&lt;=4,"Great 3-4",ROUND(L7634,0)&lt;=5,"Excellent 4-5")</f>
        <v>Good 2-3</v>
      </c>
      <c r="Z7634" t="str">
        <f t="shared" si="119"/>
        <v>0-1000</v>
      </c>
    </row>
    <row r="7635" spans="1:26" x14ac:dyDescent="0.3">
      <c r="A7635">
        <v>18424201</v>
      </c>
      <c r="B7635" t="s">
        <v>9841</v>
      </c>
      <c r="C7635">
        <v>1</v>
      </c>
      <c r="D7635" t="s">
        <v>8927</v>
      </c>
      <c r="E7635" t="s">
        <v>470</v>
      </c>
      <c r="F7635" t="s">
        <v>16</v>
      </c>
      <c r="G7635" t="s">
        <v>16</v>
      </c>
      <c r="H7635" t="s">
        <v>16</v>
      </c>
      <c r="I7635">
        <v>2</v>
      </c>
      <c r="J7635">
        <v>5</v>
      </c>
      <c r="K7635">
        <v>500</v>
      </c>
      <c r="L7635">
        <v>3</v>
      </c>
      <c r="M7635" t="s">
        <v>1455</v>
      </c>
      <c r="N7635" t="str">
        <f>SUBSTITUTE(Sheet1[[#This Row],[Datekey_Opening]],"_","-")</f>
        <v>2010-1-19</v>
      </c>
      <c r="O7635">
        <f>YEAR(Sheet1[[#This Row],[Date]])</f>
        <v>2010</v>
      </c>
      <c r="P7635" t="str">
        <f>LOOKUP(Sheet1[[#This Row],[CountryCode]],$AI$4:$AI$18,$AJ$4:$AJ$18)</f>
        <v>India</v>
      </c>
      <c r="Q7635">
        <f>MONTH(Sheet1[[#This Row],[Date]])</f>
        <v>1</v>
      </c>
      <c r="R7635" t="str">
        <f>TEXT(Sheet1[[#This Row],[Date]],"MMMM")</f>
        <v>January</v>
      </c>
      <c r="S7635" t="str">
        <f>TEXT(Sheet1[[#This Row],[Date]],"YYYY-MMM")</f>
        <v>2010-Jan</v>
      </c>
      <c r="T7635">
        <f>WEEKDAY(Sheet1[[#This Row],[Date]])</f>
        <v>3</v>
      </c>
      <c r="U7635" t="str">
        <f>TEXT(Sheet1[[#This Row],[Date]],"DDDD")</f>
        <v>Tuesday</v>
      </c>
      <c r="V7635" t="str">
        <f>"FM"&amp;MOD(MONTH(Sheet1[[#This Row],[Date]])-4,12)+1</f>
        <v>FM10</v>
      </c>
      <c r="W7635" t="str">
        <f>"Q"&amp;ROUNDUP(MONTH(Sheet1[[#This Row],[Date]])/3,0)</f>
        <v>Q1</v>
      </c>
      <c r="X7635" t="str">
        <f>"Q"&amp;INT(MOD(MONTH(Sheet1[[#This Row],[Date]])-4,12/3)+1)</f>
        <v>Q2</v>
      </c>
      <c r="Y7635" t="str" cm="1">
        <f t="array" ref="Y7635">_xlfn.IFS(ROUND(L7635,0)&lt;=1,"Need to improve 0-1",ROUND(L7635,0)&lt;=2,"Okay 1-2",ROUND(L7635,0)&lt;=3,"Good 2-3",ROUND(L7635,0)&lt;=4,"Great 3-4",ROUND(L7635,0)&lt;=5,"Excellent 4-5")</f>
        <v>Good 2-3</v>
      </c>
      <c r="Z7635" t="str">
        <f t="shared" si="119"/>
        <v>0-1000</v>
      </c>
    </row>
    <row r="7636" spans="1:26" x14ac:dyDescent="0.3">
      <c r="A7636">
        <v>18337891</v>
      </c>
      <c r="B7636" t="s">
        <v>9842</v>
      </c>
      <c r="C7636">
        <v>1</v>
      </c>
      <c r="D7636" t="s">
        <v>8927</v>
      </c>
      <c r="E7636" t="s">
        <v>538</v>
      </c>
      <c r="F7636" t="s">
        <v>16</v>
      </c>
      <c r="G7636" t="s">
        <v>16</v>
      </c>
      <c r="H7636" t="s">
        <v>16</v>
      </c>
      <c r="I7636">
        <v>2</v>
      </c>
      <c r="J7636">
        <v>7</v>
      </c>
      <c r="K7636">
        <v>500</v>
      </c>
      <c r="L7636">
        <v>3</v>
      </c>
      <c r="M7636" t="s">
        <v>847</v>
      </c>
      <c r="N7636" t="str">
        <f>SUBSTITUTE(Sheet1[[#This Row],[Datekey_Opening]],"_","-")</f>
        <v>2018-1-25</v>
      </c>
      <c r="O7636">
        <f>YEAR(Sheet1[[#This Row],[Date]])</f>
        <v>2018</v>
      </c>
      <c r="P7636" t="str">
        <f>LOOKUP(Sheet1[[#This Row],[CountryCode]],$AI$4:$AI$18,$AJ$4:$AJ$18)</f>
        <v>India</v>
      </c>
      <c r="Q7636">
        <f>MONTH(Sheet1[[#This Row],[Date]])</f>
        <v>1</v>
      </c>
      <c r="R7636" t="str">
        <f>TEXT(Sheet1[[#This Row],[Date]],"MMMM")</f>
        <v>January</v>
      </c>
      <c r="S7636" t="str">
        <f>TEXT(Sheet1[[#This Row],[Date]],"YYYY-MMM")</f>
        <v>2018-Jan</v>
      </c>
      <c r="T7636">
        <f>WEEKDAY(Sheet1[[#This Row],[Date]])</f>
        <v>5</v>
      </c>
      <c r="U7636" t="str">
        <f>TEXT(Sheet1[[#This Row],[Date]],"DDDD")</f>
        <v>Thursday</v>
      </c>
      <c r="V7636" t="str">
        <f>"FM"&amp;MOD(MONTH(Sheet1[[#This Row],[Date]])-4,12)+1</f>
        <v>FM10</v>
      </c>
      <c r="W7636" t="str">
        <f>"Q"&amp;ROUNDUP(MONTH(Sheet1[[#This Row],[Date]])/3,0)</f>
        <v>Q1</v>
      </c>
      <c r="X7636" t="str">
        <f>"Q"&amp;INT(MOD(MONTH(Sheet1[[#This Row],[Date]])-4,12/3)+1)</f>
        <v>Q2</v>
      </c>
      <c r="Y7636" t="str" cm="1">
        <f t="array" ref="Y7636">_xlfn.IFS(ROUND(L7636,0)&lt;=1,"Need to improve 0-1",ROUND(L7636,0)&lt;=2,"Okay 1-2",ROUND(L7636,0)&lt;=3,"Good 2-3",ROUND(L7636,0)&lt;=4,"Great 3-4",ROUND(L7636,0)&lt;=5,"Excellent 4-5")</f>
        <v>Good 2-3</v>
      </c>
      <c r="Z7636" t="str">
        <f t="shared" si="119"/>
        <v>0-1000</v>
      </c>
    </row>
    <row r="7637" spans="1:26" x14ac:dyDescent="0.3">
      <c r="A7637">
        <v>312558</v>
      </c>
      <c r="B7637" t="s">
        <v>9843</v>
      </c>
      <c r="C7637">
        <v>1</v>
      </c>
      <c r="D7637" t="s">
        <v>8927</v>
      </c>
      <c r="E7637" t="s">
        <v>432</v>
      </c>
      <c r="F7637" t="s">
        <v>16</v>
      </c>
      <c r="G7637" t="s">
        <v>16</v>
      </c>
      <c r="H7637" t="s">
        <v>16</v>
      </c>
      <c r="I7637">
        <v>2</v>
      </c>
      <c r="J7637">
        <v>9</v>
      </c>
      <c r="K7637">
        <v>500</v>
      </c>
      <c r="L7637">
        <v>3.1</v>
      </c>
      <c r="M7637" t="s">
        <v>1280</v>
      </c>
      <c r="N7637" t="str">
        <f>SUBSTITUTE(Sheet1[[#This Row],[Datekey_Opening]],"_","-")</f>
        <v>2017-1-5</v>
      </c>
      <c r="O7637">
        <f>YEAR(Sheet1[[#This Row],[Date]])</f>
        <v>2017</v>
      </c>
      <c r="P7637" t="str">
        <f>LOOKUP(Sheet1[[#This Row],[CountryCode]],$AI$4:$AI$18,$AJ$4:$AJ$18)</f>
        <v>India</v>
      </c>
      <c r="Q7637">
        <f>MONTH(Sheet1[[#This Row],[Date]])</f>
        <v>1</v>
      </c>
      <c r="R7637" t="str">
        <f>TEXT(Sheet1[[#This Row],[Date]],"MMMM")</f>
        <v>January</v>
      </c>
      <c r="S7637" t="str">
        <f>TEXT(Sheet1[[#This Row],[Date]],"YYYY-MMM")</f>
        <v>2017-Jan</v>
      </c>
      <c r="T7637">
        <f>WEEKDAY(Sheet1[[#This Row],[Date]])</f>
        <v>5</v>
      </c>
      <c r="U7637" t="str">
        <f>TEXT(Sheet1[[#This Row],[Date]],"DDDD")</f>
        <v>Thursday</v>
      </c>
      <c r="V7637" t="str">
        <f>"FM"&amp;MOD(MONTH(Sheet1[[#This Row],[Date]])-4,12)+1</f>
        <v>FM10</v>
      </c>
      <c r="W7637" t="str">
        <f>"Q"&amp;ROUNDUP(MONTH(Sheet1[[#This Row],[Date]])/3,0)</f>
        <v>Q1</v>
      </c>
      <c r="X7637" t="str">
        <f>"Q"&amp;INT(MOD(MONTH(Sheet1[[#This Row],[Date]])-4,12/3)+1)</f>
        <v>Q2</v>
      </c>
      <c r="Y7637" t="str" cm="1">
        <f t="array" ref="Y7637">_xlfn.IFS(ROUND(L7637,0)&lt;=1,"Need to improve 0-1",ROUND(L7637,0)&lt;=2,"Okay 1-2",ROUND(L7637,0)&lt;=3,"Good 2-3",ROUND(L7637,0)&lt;=4,"Great 3-4",ROUND(L7637,0)&lt;=5,"Excellent 4-5")</f>
        <v>Good 2-3</v>
      </c>
      <c r="Z7637" t="str">
        <f t="shared" si="119"/>
        <v>0-1000</v>
      </c>
    </row>
    <row r="7638" spans="1:26" x14ac:dyDescent="0.3">
      <c r="A7638">
        <v>313035</v>
      </c>
      <c r="B7638" t="s">
        <v>9844</v>
      </c>
      <c r="C7638">
        <v>1</v>
      </c>
      <c r="D7638" t="s">
        <v>8927</v>
      </c>
      <c r="E7638" t="s">
        <v>362</v>
      </c>
      <c r="F7638" t="s">
        <v>16</v>
      </c>
      <c r="G7638" t="s">
        <v>21</v>
      </c>
      <c r="H7638" t="s">
        <v>16</v>
      </c>
      <c r="I7638">
        <v>2</v>
      </c>
      <c r="J7638">
        <v>9</v>
      </c>
      <c r="K7638">
        <v>500</v>
      </c>
      <c r="L7638">
        <v>3</v>
      </c>
      <c r="M7638" t="s">
        <v>4051</v>
      </c>
      <c r="N7638" t="str">
        <f>SUBSTITUTE(Sheet1[[#This Row],[Datekey_Opening]],"_","-")</f>
        <v>2012-12-6</v>
      </c>
      <c r="O7638">
        <f>YEAR(Sheet1[[#This Row],[Date]])</f>
        <v>2012</v>
      </c>
      <c r="P7638" t="str">
        <f>LOOKUP(Sheet1[[#This Row],[CountryCode]],$AI$4:$AI$18,$AJ$4:$AJ$18)</f>
        <v>India</v>
      </c>
      <c r="Q7638">
        <f>MONTH(Sheet1[[#This Row],[Date]])</f>
        <v>12</v>
      </c>
      <c r="R7638" t="str">
        <f>TEXT(Sheet1[[#This Row],[Date]],"MMMM")</f>
        <v>December</v>
      </c>
      <c r="S7638" t="str">
        <f>TEXT(Sheet1[[#This Row],[Date]],"YYYY-MMM")</f>
        <v>2012-Dec</v>
      </c>
      <c r="T7638">
        <f>WEEKDAY(Sheet1[[#This Row],[Date]])</f>
        <v>5</v>
      </c>
      <c r="U7638" t="str">
        <f>TEXT(Sheet1[[#This Row],[Date]],"DDDD")</f>
        <v>Thursday</v>
      </c>
      <c r="V7638" t="str">
        <f>"FM"&amp;MOD(MONTH(Sheet1[[#This Row],[Date]])-4,12)+1</f>
        <v>FM9</v>
      </c>
      <c r="W7638" t="str">
        <f>"Q"&amp;ROUNDUP(MONTH(Sheet1[[#This Row],[Date]])/3,0)</f>
        <v>Q4</v>
      </c>
      <c r="X7638" t="str">
        <f>"Q"&amp;INT(MOD(MONTH(Sheet1[[#This Row],[Date]])-4,12/3)+1)</f>
        <v>Q1</v>
      </c>
      <c r="Y7638" t="str" cm="1">
        <f t="array" ref="Y7638">_xlfn.IFS(ROUND(L7638,0)&lt;=1,"Need to improve 0-1",ROUND(L7638,0)&lt;=2,"Okay 1-2",ROUND(L7638,0)&lt;=3,"Good 2-3",ROUND(L7638,0)&lt;=4,"Great 3-4",ROUND(L7638,0)&lt;=5,"Excellent 4-5")</f>
        <v>Good 2-3</v>
      </c>
      <c r="Z7638" t="str">
        <f t="shared" si="119"/>
        <v>0-1000</v>
      </c>
    </row>
    <row r="7639" spans="1:26" x14ac:dyDescent="0.3">
      <c r="A7639">
        <v>18371434</v>
      </c>
      <c r="B7639" t="s">
        <v>4514</v>
      </c>
      <c r="C7639">
        <v>1</v>
      </c>
      <c r="D7639" t="s">
        <v>8927</v>
      </c>
      <c r="E7639" t="s">
        <v>4515</v>
      </c>
      <c r="F7639" t="s">
        <v>16</v>
      </c>
      <c r="G7639" t="s">
        <v>21</v>
      </c>
      <c r="H7639" t="s">
        <v>16</v>
      </c>
      <c r="I7639">
        <v>2</v>
      </c>
      <c r="J7639">
        <v>14</v>
      </c>
      <c r="K7639">
        <v>500</v>
      </c>
      <c r="L7639">
        <v>3.3</v>
      </c>
      <c r="M7639" t="s">
        <v>4683</v>
      </c>
      <c r="N7639" t="str">
        <f>SUBSTITUTE(Sheet1[[#This Row],[Datekey_Opening]],"_","-")</f>
        <v>2016-12-7</v>
      </c>
      <c r="O7639">
        <f>YEAR(Sheet1[[#This Row],[Date]])</f>
        <v>2016</v>
      </c>
      <c r="P7639" t="str">
        <f>LOOKUP(Sheet1[[#This Row],[CountryCode]],$AI$4:$AI$18,$AJ$4:$AJ$18)</f>
        <v>India</v>
      </c>
      <c r="Q7639">
        <f>MONTH(Sheet1[[#This Row],[Date]])</f>
        <v>12</v>
      </c>
      <c r="R7639" t="str">
        <f>TEXT(Sheet1[[#This Row],[Date]],"MMMM")</f>
        <v>December</v>
      </c>
      <c r="S7639" t="str">
        <f>TEXT(Sheet1[[#This Row],[Date]],"YYYY-MMM")</f>
        <v>2016-Dec</v>
      </c>
      <c r="T7639">
        <f>WEEKDAY(Sheet1[[#This Row],[Date]])</f>
        <v>4</v>
      </c>
      <c r="U7639" t="str">
        <f>TEXT(Sheet1[[#This Row],[Date]],"DDDD")</f>
        <v>Wednesday</v>
      </c>
      <c r="V7639" t="str">
        <f>"FM"&amp;MOD(MONTH(Sheet1[[#This Row],[Date]])-4,12)+1</f>
        <v>FM9</v>
      </c>
      <c r="W7639" t="str">
        <f>"Q"&amp;ROUNDUP(MONTH(Sheet1[[#This Row],[Date]])/3,0)</f>
        <v>Q4</v>
      </c>
      <c r="X7639" t="str">
        <f>"Q"&amp;INT(MOD(MONTH(Sheet1[[#This Row],[Date]])-4,12/3)+1)</f>
        <v>Q1</v>
      </c>
      <c r="Y7639" t="str" cm="1">
        <f t="array" ref="Y7639">_xlfn.IFS(ROUND(L7639,0)&lt;=1,"Need to improve 0-1",ROUND(L7639,0)&lt;=2,"Okay 1-2",ROUND(L7639,0)&lt;=3,"Good 2-3",ROUND(L7639,0)&lt;=4,"Great 3-4",ROUND(L7639,0)&lt;=5,"Excellent 4-5")</f>
        <v>Good 2-3</v>
      </c>
      <c r="Z7639" t="str">
        <f t="shared" si="119"/>
        <v>0-1000</v>
      </c>
    </row>
    <row r="7640" spans="1:26" x14ac:dyDescent="0.3">
      <c r="A7640">
        <v>6033</v>
      </c>
      <c r="B7640" t="s">
        <v>9845</v>
      </c>
      <c r="C7640">
        <v>1</v>
      </c>
      <c r="D7640" t="s">
        <v>8927</v>
      </c>
      <c r="E7640" t="s">
        <v>435</v>
      </c>
      <c r="F7640" t="s">
        <v>16</v>
      </c>
      <c r="G7640" t="s">
        <v>16</v>
      </c>
      <c r="H7640" t="s">
        <v>16</v>
      </c>
      <c r="I7640">
        <v>2</v>
      </c>
      <c r="J7640">
        <v>25</v>
      </c>
      <c r="K7640">
        <v>500</v>
      </c>
      <c r="L7640">
        <v>3.4</v>
      </c>
      <c r="M7640" t="s">
        <v>1131</v>
      </c>
      <c r="N7640" t="str">
        <f>SUBSTITUTE(Sheet1[[#This Row],[Datekey_Opening]],"_","-")</f>
        <v>2015-12-21</v>
      </c>
      <c r="O7640">
        <f>YEAR(Sheet1[[#This Row],[Date]])</f>
        <v>2015</v>
      </c>
      <c r="P7640" t="str">
        <f>LOOKUP(Sheet1[[#This Row],[CountryCode]],$AI$4:$AI$18,$AJ$4:$AJ$18)</f>
        <v>India</v>
      </c>
      <c r="Q7640">
        <f>MONTH(Sheet1[[#This Row],[Date]])</f>
        <v>12</v>
      </c>
      <c r="R7640" t="str">
        <f>TEXT(Sheet1[[#This Row],[Date]],"MMMM")</f>
        <v>December</v>
      </c>
      <c r="S7640" t="str">
        <f>TEXT(Sheet1[[#This Row],[Date]],"YYYY-MMM")</f>
        <v>2015-Dec</v>
      </c>
      <c r="T7640">
        <f>WEEKDAY(Sheet1[[#This Row],[Date]])</f>
        <v>2</v>
      </c>
      <c r="U7640" t="str">
        <f>TEXT(Sheet1[[#This Row],[Date]],"DDDD")</f>
        <v>Monday</v>
      </c>
      <c r="V7640" t="str">
        <f>"FM"&amp;MOD(MONTH(Sheet1[[#This Row],[Date]])-4,12)+1</f>
        <v>FM9</v>
      </c>
      <c r="W7640" t="str">
        <f>"Q"&amp;ROUNDUP(MONTH(Sheet1[[#This Row],[Date]])/3,0)</f>
        <v>Q4</v>
      </c>
      <c r="X7640" t="str">
        <f>"Q"&amp;INT(MOD(MONTH(Sheet1[[#This Row],[Date]])-4,12/3)+1)</f>
        <v>Q1</v>
      </c>
      <c r="Y7640" t="str" cm="1">
        <f t="array" ref="Y7640">_xlfn.IFS(ROUND(L7640,0)&lt;=1,"Need to improve 0-1",ROUND(L7640,0)&lt;=2,"Okay 1-2",ROUND(L7640,0)&lt;=3,"Good 2-3",ROUND(L7640,0)&lt;=4,"Great 3-4",ROUND(L7640,0)&lt;=5,"Excellent 4-5")</f>
        <v>Good 2-3</v>
      </c>
      <c r="Z7640" t="str">
        <f t="shared" si="119"/>
        <v>0-1000</v>
      </c>
    </row>
    <row r="7641" spans="1:26" x14ac:dyDescent="0.3">
      <c r="A7641">
        <v>18133476</v>
      </c>
      <c r="B7641" t="s">
        <v>9846</v>
      </c>
      <c r="C7641">
        <v>1</v>
      </c>
      <c r="D7641" t="s">
        <v>8927</v>
      </c>
      <c r="E7641" t="s">
        <v>15</v>
      </c>
      <c r="F7641" t="s">
        <v>16</v>
      </c>
      <c r="G7641" t="s">
        <v>21</v>
      </c>
      <c r="H7641" t="s">
        <v>16</v>
      </c>
      <c r="I7641">
        <v>2</v>
      </c>
      <c r="J7641">
        <v>25</v>
      </c>
      <c r="K7641">
        <v>500</v>
      </c>
      <c r="L7641">
        <v>2.6</v>
      </c>
      <c r="M7641" t="s">
        <v>880</v>
      </c>
      <c r="N7641" t="str">
        <f>SUBSTITUTE(Sheet1[[#This Row],[Datekey_Opening]],"_","-")</f>
        <v>2013-12-17</v>
      </c>
      <c r="O7641">
        <f>YEAR(Sheet1[[#This Row],[Date]])</f>
        <v>2013</v>
      </c>
      <c r="P7641" t="str">
        <f>LOOKUP(Sheet1[[#This Row],[CountryCode]],$AI$4:$AI$18,$AJ$4:$AJ$18)</f>
        <v>India</v>
      </c>
      <c r="Q7641">
        <f>MONTH(Sheet1[[#This Row],[Date]])</f>
        <v>12</v>
      </c>
      <c r="R7641" t="str">
        <f>TEXT(Sheet1[[#This Row],[Date]],"MMMM")</f>
        <v>December</v>
      </c>
      <c r="S7641" t="str">
        <f>TEXT(Sheet1[[#This Row],[Date]],"YYYY-MMM")</f>
        <v>2013-Dec</v>
      </c>
      <c r="T7641">
        <f>WEEKDAY(Sheet1[[#This Row],[Date]])</f>
        <v>3</v>
      </c>
      <c r="U7641" t="str">
        <f>TEXT(Sheet1[[#This Row],[Date]],"DDDD")</f>
        <v>Tuesday</v>
      </c>
      <c r="V7641" t="str">
        <f>"FM"&amp;MOD(MONTH(Sheet1[[#This Row],[Date]])-4,12)+1</f>
        <v>FM9</v>
      </c>
      <c r="W7641" t="str">
        <f>"Q"&amp;ROUNDUP(MONTH(Sheet1[[#This Row],[Date]])/3,0)</f>
        <v>Q4</v>
      </c>
      <c r="X7641" t="str">
        <f>"Q"&amp;INT(MOD(MONTH(Sheet1[[#This Row],[Date]])-4,12/3)+1)</f>
        <v>Q1</v>
      </c>
      <c r="Y7641" t="str" cm="1">
        <f t="array" ref="Y7641">_xlfn.IFS(ROUND(L7641,0)&lt;=1,"Need to improve 0-1",ROUND(L7641,0)&lt;=2,"Okay 1-2",ROUND(L7641,0)&lt;=3,"Good 2-3",ROUND(L7641,0)&lt;=4,"Great 3-4",ROUND(L7641,0)&lt;=5,"Excellent 4-5")</f>
        <v>Good 2-3</v>
      </c>
      <c r="Z7641" t="str">
        <f t="shared" si="119"/>
        <v>0-1000</v>
      </c>
    </row>
    <row r="7642" spans="1:26" x14ac:dyDescent="0.3">
      <c r="A7642">
        <v>309098</v>
      </c>
      <c r="B7642" t="s">
        <v>9847</v>
      </c>
      <c r="C7642">
        <v>1</v>
      </c>
      <c r="D7642" t="s">
        <v>8927</v>
      </c>
      <c r="E7642" t="s">
        <v>3457</v>
      </c>
      <c r="F7642" t="s">
        <v>16</v>
      </c>
      <c r="G7642" t="s">
        <v>21</v>
      </c>
      <c r="H7642" t="s">
        <v>16</v>
      </c>
      <c r="I7642">
        <v>2</v>
      </c>
      <c r="J7642">
        <v>250</v>
      </c>
      <c r="K7642">
        <v>500</v>
      </c>
      <c r="L7642">
        <v>3.9</v>
      </c>
      <c r="M7642" t="s">
        <v>3617</v>
      </c>
      <c r="N7642" t="str">
        <f>SUBSTITUTE(Sheet1[[#This Row],[Datekey_Opening]],"_","-")</f>
        <v>2016-12-17</v>
      </c>
      <c r="O7642">
        <f>YEAR(Sheet1[[#This Row],[Date]])</f>
        <v>2016</v>
      </c>
      <c r="P7642" t="str">
        <f>LOOKUP(Sheet1[[#This Row],[CountryCode]],$AI$4:$AI$18,$AJ$4:$AJ$18)</f>
        <v>India</v>
      </c>
      <c r="Q7642">
        <f>MONTH(Sheet1[[#This Row],[Date]])</f>
        <v>12</v>
      </c>
      <c r="R7642" t="str">
        <f>TEXT(Sheet1[[#This Row],[Date]],"MMMM")</f>
        <v>December</v>
      </c>
      <c r="S7642" t="str">
        <f>TEXT(Sheet1[[#This Row],[Date]],"YYYY-MMM")</f>
        <v>2016-Dec</v>
      </c>
      <c r="T7642">
        <f>WEEKDAY(Sheet1[[#This Row],[Date]])</f>
        <v>7</v>
      </c>
      <c r="U7642" t="str">
        <f>TEXT(Sheet1[[#This Row],[Date]],"DDDD")</f>
        <v>Saturday</v>
      </c>
      <c r="V7642" t="str">
        <f>"FM"&amp;MOD(MONTH(Sheet1[[#This Row],[Date]])-4,12)+1</f>
        <v>FM9</v>
      </c>
      <c r="W7642" t="str">
        <f>"Q"&amp;ROUNDUP(MONTH(Sheet1[[#This Row],[Date]])/3,0)</f>
        <v>Q4</v>
      </c>
      <c r="X7642" t="str">
        <f>"Q"&amp;INT(MOD(MONTH(Sheet1[[#This Row],[Date]])-4,12/3)+1)</f>
        <v>Q1</v>
      </c>
      <c r="Y7642" t="str" cm="1">
        <f t="array" ref="Y7642">_xlfn.IFS(ROUND(L7642,0)&lt;=1,"Need to improve 0-1",ROUND(L7642,0)&lt;=2,"Okay 1-2",ROUND(L7642,0)&lt;=3,"Good 2-3",ROUND(L7642,0)&lt;=4,"Great 3-4",ROUND(L7642,0)&lt;=5,"Excellent 4-5")</f>
        <v>Great 3-4</v>
      </c>
      <c r="Z7642" t="str">
        <f t="shared" si="119"/>
        <v>0-1000</v>
      </c>
    </row>
    <row r="7643" spans="1:26" x14ac:dyDescent="0.3">
      <c r="A7643">
        <v>18424675</v>
      </c>
      <c r="B7643" t="s">
        <v>9848</v>
      </c>
      <c r="C7643">
        <v>1</v>
      </c>
      <c r="D7643" t="s">
        <v>8927</v>
      </c>
      <c r="E7643" t="s">
        <v>432</v>
      </c>
      <c r="F7643" t="s">
        <v>16</v>
      </c>
      <c r="G7643" t="s">
        <v>16</v>
      </c>
      <c r="H7643" t="s">
        <v>16</v>
      </c>
      <c r="I7643">
        <v>2</v>
      </c>
      <c r="J7643">
        <v>3</v>
      </c>
      <c r="K7643">
        <v>500</v>
      </c>
      <c r="L7643">
        <v>1</v>
      </c>
      <c r="M7643" t="s">
        <v>2110</v>
      </c>
      <c r="N7643" t="str">
        <f>SUBSTITUTE(Sheet1[[#This Row],[Datekey_Opening]],"_","-")</f>
        <v>2013-12-27</v>
      </c>
      <c r="O7643">
        <f>YEAR(Sheet1[[#This Row],[Date]])</f>
        <v>2013</v>
      </c>
      <c r="P7643" t="str">
        <f>LOOKUP(Sheet1[[#This Row],[CountryCode]],$AI$4:$AI$18,$AJ$4:$AJ$18)</f>
        <v>India</v>
      </c>
      <c r="Q7643">
        <f>MONTH(Sheet1[[#This Row],[Date]])</f>
        <v>12</v>
      </c>
      <c r="R7643" t="str">
        <f>TEXT(Sheet1[[#This Row],[Date]],"MMMM")</f>
        <v>December</v>
      </c>
      <c r="S7643" t="str">
        <f>TEXT(Sheet1[[#This Row],[Date]],"YYYY-MMM")</f>
        <v>2013-Dec</v>
      </c>
      <c r="T7643">
        <f>WEEKDAY(Sheet1[[#This Row],[Date]])</f>
        <v>6</v>
      </c>
      <c r="U7643" t="str">
        <f>TEXT(Sheet1[[#This Row],[Date]],"DDDD")</f>
        <v>Friday</v>
      </c>
      <c r="V7643" t="str">
        <f>"FM"&amp;MOD(MONTH(Sheet1[[#This Row],[Date]])-4,12)+1</f>
        <v>FM9</v>
      </c>
      <c r="W7643" t="str">
        <f>"Q"&amp;ROUNDUP(MONTH(Sheet1[[#This Row],[Date]])/3,0)</f>
        <v>Q4</v>
      </c>
      <c r="X7643" t="str">
        <f>"Q"&amp;INT(MOD(MONTH(Sheet1[[#This Row],[Date]])-4,12/3)+1)</f>
        <v>Q1</v>
      </c>
      <c r="Y7643" t="str" cm="1">
        <f t="array" ref="Y7643">_xlfn.IFS(ROUND(L7643,0)&lt;=1,"Need to improve 0-1",ROUND(L7643,0)&lt;=2,"Okay 1-2",ROUND(L7643,0)&lt;=3,"Good 2-3",ROUND(L7643,0)&lt;=4,"Great 3-4",ROUND(L7643,0)&lt;=5,"Excellent 4-5")</f>
        <v>Need to improve 0-1</v>
      </c>
      <c r="Z7643" t="str">
        <f t="shared" si="119"/>
        <v>0-1000</v>
      </c>
    </row>
    <row r="7644" spans="1:26" x14ac:dyDescent="0.3">
      <c r="A7644">
        <v>18398459</v>
      </c>
      <c r="B7644" t="s">
        <v>9849</v>
      </c>
      <c r="C7644">
        <v>1</v>
      </c>
      <c r="D7644" t="s">
        <v>8927</v>
      </c>
      <c r="E7644" t="s">
        <v>473</v>
      </c>
      <c r="F7644" t="s">
        <v>16</v>
      </c>
      <c r="G7644" t="s">
        <v>16</v>
      </c>
      <c r="H7644" t="s">
        <v>16</v>
      </c>
      <c r="I7644">
        <v>2</v>
      </c>
      <c r="J7644">
        <v>15</v>
      </c>
      <c r="K7644">
        <v>500</v>
      </c>
      <c r="L7644">
        <v>3.4</v>
      </c>
      <c r="M7644" t="s">
        <v>6252</v>
      </c>
      <c r="N7644" t="str">
        <f>SUBSTITUTE(Sheet1[[#This Row],[Datekey_Opening]],"_","-")</f>
        <v>2015-12-18</v>
      </c>
      <c r="O7644">
        <f>YEAR(Sheet1[[#This Row],[Date]])</f>
        <v>2015</v>
      </c>
      <c r="P7644" t="str">
        <f>LOOKUP(Sheet1[[#This Row],[CountryCode]],$AI$4:$AI$18,$AJ$4:$AJ$18)</f>
        <v>India</v>
      </c>
      <c r="Q7644">
        <f>MONTH(Sheet1[[#This Row],[Date]])</f>
        <v>12</v>
      </c>
      <c r="R7644" t="str">
        <f>TEXT(Sheet1[[#This Row],[Date]],"MMMM")</f>
        <v>December</v>
      </c>
      <c r="S7644" t="str">
        <f>TEXT(Sheet1[[#This Row],[Date]],"YYYY-MMM")</f>
        <v>2015-Dec</v>
      </c>
      <c r="T7644">
        <f>WEEKDAY(Sheet1[[#This Row],[Date]])</f>
        <v>6</v>
      </c>
      <c r="U7644" t="str">
        <f>TEXT(Sheet1[[#This Row],[Date]],"DDDD")</f>
        <v>Friday</v>
      </c>
      <c r="V7644" t="str">
        <f>"FM"&amp;MOD(MONTH(Sheet1[[#This Row],[Date]])-4,12)+1</f>
        <v>FM9</v>
      </c>
      <c r="W7644" t="str">
        <f>"Q"&amp;ROUNDUP(MONTH(Sheet1[[#This Row],[Date]])/3,0)</f>
        <v>Q4</v>
      </c>
      <c r="X7644" t="str">
        <f>"Q"&amp;INT(MOD(MONTH(Sheet1[[#This Row],[Date]])-4,12/3)+1)</f>
        <v>Q1</v>
      </c>
      <c r="Y7644" t="str" cm="1">
        <f t="array" ref="Y7644">_xlfn.IFS(ROUND(L7644,0)&lt;=1,"Need to improve 0-1",ROUND(L7644,0)&lt;=2,"Okay 1-2",ROUND(L7644,0)&lt;=3,"Good 2-3",ROUND(L7644,0)&lt;=4,"Great 3-4",ROUND(L7644,0)&lt;=5,"Excellent 4-5")</f>
        <v>Good 2-3</v>
      </c>
      <c r="Z7644" t="str">
        <f t="shared" si="119"/>
        <v>0-1000</v>
      </c>
    </row>
    <row r="7645" spans="1:26" x14ac:dyDescent="0.3">
      <c r="A7645">
        <v>18430593</v>
      </c>
      <c r="B7645" t="s">
        <v>4514</v>
      </c>
      <c r="C7645">
        <v>1</v>
      </c>
      <c r="D7645" t="s">
        <v>8927</v>
      </c>
      <c r="E7645" t="s">
        <v>4515</v>
      </c>
      <c r="F7645" t="s">
        <v>16</v>
      </c>
      <c r="G7645" t="s">
        <v>21</v>
      </c>
      <c r="H7645" t="s">
        <v>16</v>
      </c>
      <c r="I7645">
        <v>2</v>
      </c>
      <c r="J7645">
        <v>13</v>
      </c>
      <c r="K7645">
        <v>500</v>
      </c>
      <c r="L7645">
        <v>3.2</v>
      </c>
      <c r="M7645" t="s">
        <v>5401</v>
      </c>
      <c r="N7645" t="str">
        <f>SUBSTITUTE(Sheet1[[#This Row],[Datekey_Opening]],"_","-")</f>
        <v>2014-12-13</v>
      </c>
      <c r="O7645">
        <f>YEAR(Sheet1[[#This Row],[Date]])</f>
        <v>2014</v>
      </c>
      <c r="P7645" t="str">
        <f>LOOKUP(Sheet1[[#This Row],[CountryCode]],$AI$4:$AI$18,$AJ$4:$AJ$18)</f>
        <v>India</v>
      </c>
      <c r="Q7645">
        <f>MONTH(Sheet1[[#This Row],[Date]])</f>
        <v>12</v>
      </c>
      <c r="R7645" t="str">
        <f>TEXT(Sheet1[[#This Row],[Date]],"MMMM")</f>
        <v>December</v>
      </c>
      <c r="S7645" t="str">
        <f>TEXT(Sheet1[[#This Row],[Date]],"YYYY-MMM")</f>
        <v>2014-Dec</v>
      </c>
      <c r="T7645">
        <f>WEEKDAY(Sheet1[[#This Row],[Date]])</f>
        <v>7</v>
      </c>
      <c r="U7645" t="str">
        <f>TEXT(Sheet1[[#This Row],[Date]],"DDDD")</f>
        <v>Saturday</v>
      </c>
      <c r="V7645" t="str">
        <f>"FM"&amp;MOD(MONTH(Sheet1[[#This Row],[Date]])-4,12)+1</f>
        <v>FM9</v>
      </c>
      <c r="W7645" t="str">
        <f>"Q"&amp;ROUNDUP(MONTH(Sheet1[[#This Row],[Date]])/3,0)</f>
        <v>Q4</v>
      </c>
      <c r="X7645" t="str">
        <f>"Q"&amp;INT(MOD(MONTH(Sheet1[[#This Row],[Date]])-4,12/3)+1)</f>
        <v>Q1</v>
      </c>
      <c r="Y7645" t="str" cm="1">
        <f t="array" ref="Y7645">_xlfn.IFS(ROUND(L7645,0)&lt;=1,"Need to improve 0-1",ROUND(L7645,0)&lt;=2,"Okay 1-2",ROUND(L7645,0)&lt;=3,"Good 2-3",ROUND(L7645,0)&lt;=4,"Great 3-4",ROUND(L7645,0)&lt;=5,"Excellent 4-5")</f>
        <v>Good 2-3</v>
      </c>
      <c r="Z7645" t="str">
        <f t="shared" si="119"/>
        <v>0-1000</v>
      </c>
    </row>
    <row r="7646" spans="1:26" x14ac:dyDescent="0.3">
      <c r="A7646">
        <v>18489509</v>
      </c>
      <c r="B7646" t="s">
        <v>9850</v>
      </c>
      <c r="C7646">
        <v>1</v>
      </c>
      <c r="D7646" t="s">
        <v>8927</v>
      </c>
      <c r="E7646" t="s">
        <v>9851</v>
      </c>
      <c r="F7646" t="s">
        <v>16</v>
      </c>
      <c r="G7646" t="s">
        <v>21</v>
      </c>
      <c r="H7646" t="s">
        <v>16</v>
      </c>
      <c r="I7646">
        <v>2</v>
      </c>
      <c r="J7646">
        <v>10</v>
      </c>
      <c r="K7646">
        <v>500</v>
      </c>
      <c r="L7646">
        <v>3.3</v>
      </c>
      <c r="M7646" t="s">
        <v>2959</v>
      </c>
      <c r="N7646" t="str">
        <f>SUBSTITUTE(Sheet1[[#This Row],[Datekey_Opening]],"_","-")</f>
        <v>2010-12-28</v>
      </c>
      <c r="O7646">
        <f>YEAR(Sheet1[[#This Row],[Date]])</f>
        <v>2010</v>
      </c>
      <c r="P7646" t="str">
        <f>LOOKUP(Sheet1[[#This Row],[CountryCode]],$AI$4:$AI$18,$AJ$4:$AJ$18)</f>
        <v>India</v>
      </c>
      <c r="Q7646">
        <f>MONTH(Sheet1[[#This Row],[Date]])</f>
        <v>12</v>
      </c>
      <c r="R7646" t="str">
        <f>TEXT(Sheet1[[#This Row],[Date]],"MMMM")</f>
        <v>December</v>
      </c>
      <c r="S7646" t="str">
        <f>TEXT(Sheet1[[#This Row],[Date]],"YYYY-MMM")</f>
        <v>2010-Dec</v>
      </c>
      <c r="T7646">
        <f>WEEKDAY(Sheet1[[#This Row],[Date]])</f>
        <v>3</v>
      </c>
      <c r="U7646" t="str">
        <f>TEXT(Sheet1[[#This Row],[Date]],"DDDD")</f>
        <v>Tuesday</v>
      </c>
      <c r="V7646" t="str">
        <f>"FM"&amp;MOD(MONTH(Sheet1[[#This Row],[Date]])-4,12)+1</f>
        <v>FM9</v>
      </c>
      <c r="W7646" t="str">
        <f>"Q"&amp;ROUNDUP(MONTH(Sheet1[[#This Row],[Date]])/3,0)</f>
        <v>Q4</v>
      </c>
      <c r="X7646" t="str">
        <f>"Q"&amp;INT(MOD(MONTH(Sheet1[[#This Row],[Date]])-4,12/3)+1)</f>
        <v>Q1</v>
      </c>
      <c r="Y7646" t="str" cm="1">
        <f t="array" ref="Y7646">_xlfn.IFS(ROUND(L7646,0)&lt;=1,"Need to improve 0-1",ROUND(L7646,0)&lt;=2,"Okay 1-2",ROUND(L7646,0)&lt;=3,"Good 2-3",ROUND(L7646,0)&lt;=4,"Great 3-4",ROUND(L7646,0)&lt;=5,"Excellent 4-5")</f>
        <v>Good 2-3</v>
      </c>
      <c r="Z7646" t="str">
        <f t="shared" si="119"/>
        <v>0-1000</v>
      </c>
    </row>
    <row r="7647" spans="1:26" x14ac:dyDescent="0.3">
      <c r="A7647">
        <v>18454463</v>
      </c>
      <c r="B7647" t="s">
        <v>9852</v>
      </c>
      <c r="C7647">
        <v>1</v>
      </c>
      <c r="D7647" t="s">
        <v>8927</v>
      </c>
      <c r="E7647" t="s">
        <v>2987</v>
      </c>
      <c r="F7647" t="s">
        <v>16</v>
      </c>
      <c r="G7647" t="s">
        <v>21</v>
      </c>
      <c r="H7647" t="s">
        <v>16</v>
      </c>
      <c r="I7647">
        <v>2</v>
      </c>
      <c r="J7647">
        <v>27</v>
      </c>
      <c r="K7647">
        <v>500</v>
      </c>
      <c r="L7647">
        <v>3.7</v>
      </c>
      <c r="M7647" t="s">
        <v>6237</v>
      </c>
      <c r="N7647" t="str">
        <f>SUBSTITUTE(Sheet1[[#This Row],[Datekey_Opening]],"_","-")</f>
        <v>2011-12-3</v>
      </c>
      <c r="O7647">
        <f>YEAR(Sheet1[[#This Row],[Date]])</f>
        <v>2011</v>
      </c>
      <c r="P7647" t="str">
        <f>LOOKUP(Sheet1[[#This Row],[CountryCode]],$AI$4:$AI$18,$AJ$4:$AJ$18)</f>
        <v>India</v>
      </c>
      <c r="Q7647">
        <f>MONTH(Sheet1[[#This Row],[Date]])</f>
        <v>12</v>
      </c>
      <c r="R7647" t="str">
        <f>TEXT(Sheet1[[#This Row],[Date]],"MMMM")</f>
        <v>December</v>
      </c>
      <c r="S7647" t="str">
        <f>TEXT(Sheet1[[#This Row],[Date]],"YYYY-MMM")</f>
        <v>2011-Dec</v>
      </c>
      <c r="T7647">
        <f>WEEKDAY(Sheet1[[#This Row],[Date]])</f>
        <v>7</v>
      </c>
      <c r="U7647" t="str">
        <f>TEXT(Sheet1[[#This Row],[Date]],"DDDD")</f>
        <v>Saturday</v>
      </c>
      <c r="V7647" t="str">
        <f>"FM"&amp;MOD(MONTH(Sheet1[[#This Row],[Date]])-4,12)+1</f>
        <v>FM9</v>
      </c>
      <c r="W7647" t="str">
        <f>"Q"&amp;ROUNDUP(MONTH(Sheet1[[#This Row],[Date]])/3,0)</f>
        <v>Q4</v>
      </c>
      <c r="X7647" t="str">
        <f>"Q"&amp;INT(MOD(MONTH(Sheet1[[#This Row],[Date]])-4,12/3)+1)</f>
        <v>Q1</v>
      </c>
      <c r="Y7647" t="str" cm="1">
        <f t="array" ref="Y7647">_xlfn.IFS(ROUND(L7647,0)&lt;=1,"Need to improve 0-1",ROUND(L7647,0)&lt;=2,"Okay 1-2",ROUND(L7647,0)&lt;=3,"Good 2-3",ROUND(L7647,0)&lt;=4,"Great 3-4",ROUND(L7647,0)&lt;=5,"Excellent 4-5")</f>
        <v>Great 3-4</v>
      </c>
      <c r="Z7647" t="str">
        <f t="shared" si="119"/>
        <v>0-1000</v>
      </c>
    </row>
    <row r="7648" spans="1:26" x14ac:dyDescent="0.3">
      <c r="A7648">
        <v>18277218</v>
      </c>
      <c r="B7648" t="s">
        <v>9853</v>
      </c>
      <c r="C7648">
        <v>1</v>
      </c>
      <c r="D7648" t="s">
        <v>8927</v>
      </c>
      <c r="E7648" t="s">
        <v>432</v>
      </c>
      <c r="F7648" t="s">
        <v>16</v>
      </c>
      <c r="G7648" t="s">
        <v>16</v>
      </c>
      <c r="H7648" t="s">
        <v>16</v>
      </c>
      <c r="I7648">
        <v>2</v>
      </c>
      <c r="J7648">
        <v>11</v>
      </c>
      <c r="K7648">
        <v>500</v>
      </c>
      <c r="L7648">
        <v>3</v>
      </c>
      <c r="M7648" t="s">
        <v>9854</v>
      </c>
      <c r="N7648" t="str">
        <f>SUBSTITUTE(Sheet1[[#This Row],[Datekey_Opening]],"_","-")</f>
        <v>2011-12-1</v>
      </c>
      <c r="O7648">
        <f>YEAR(Sheet1[[#This Row],[Date]])</f>
        <v>2011</v>
      </c>
      <c r="P7648" t="str">
        <f>LOOKUP(Sheet1[[#This Row],[CountryCode]],$AI$4:$AI$18,$AJ$4:$AJ$18)</f>
        <v>India</v>
      </c>
      <c r="Q7648">
        <f>MONTH(Sheet1[[#This Row],[Date]])</f>
        <v>12</v>
      </c>
      <c r="R7648" t="str">
        <f>TEXT(Sheet1[[#This Row],[Date]],"MMMM")</f>
        <v>December</v>
      </c>
      <c r="S7648" t="str">
        <f>TEXT(Sheet1[[#This Row],[Date]],"YYYY-MMM")</f>
        <v>2011-Dec</v>
      </c>
      <c r="T7648">
        <f>WEEKDAY(Sheet1[[#This Row],[Date]])</f>
        <v>5</v>
      </c>
      <c r="U7648" t="str">
        <f>TEXT(Sheet1[[#This Row],[Date]],"DDDD")</f>
        <v>Thursday</v>
      </c>
      <c r="V7648" t="str">
        <f>"FM"&amp;MOD(MONTH(Sheet1[[#This Row],[Date]])-4,12)+1</f>
        <v>FM9</v>
      </c>
      <c r="W7648" t="str">
        <f>"Q"&amp;ROUNDUP(MONTH(Sheet1[[#This Row],[Date]])/3,0)</f>
        <v>Q4</v>
      </c>
      <c r="X7648" t="str">
        <f>"Q"&amp;INT(MOD(MONTH(Sheet1[[#This Row],[Date]])-4,12/3)+1)</f>
        <v>Q1</v>
      </c>
      <c r="Y7648" t="str" cm="1">
        <f t="array" ref="Y7648">_xlfn.IFS(ROUND(L7648,0)&lt;=1,"Need to improve 0-1",ROUND(L7648,0)&lt;=2,"Okay 1-2",ROUND(L7648,0)&lt;=3,"Good 2-3",ROUND(L7648,0)&lt;=4,"Great 3-4",ROUND(L7648,0)&lt;=5,"Excellent 4-5")</f>
        <v>Good 2-3</v>
      </c>
      <c r="Z7648" t="str">
        <f t="shared" si="119"/>
        <v>0-1000</v>
      </c>
    </row>
    <row r="7649" spans="1:26" x14ac:dyDescent="0.3">
      <c r="A7649">
        <v>18478977</v>
      </c>
      <c r="B7649" t="s">
        <v>9855</v>
      </c>
      <c r="C7649">
        <v>1</v>
      </c>
      <c r="D7649" t="s">
        <v>8927</v>
      </c>
      <c r="E7649" t="s">
        <v>584</v>
      </c>
      <c r="F7649" t="s">
        <v>16</v>
      </c>
      <c r="G7649" t="s">
        <v>16</v>
      </c>
      <c r="H7649" t="s">
        <v>16</v>
      </c>
      <c r="I7649">
        <v>2</v>
      </c>
      <c r="J7649">
        <v>2</v>
      </c>
      <c r="K7649">
        <v>500</v>
      </c>
      <c r="L7649">
        <v>1</v>
      </c>
      <c r="M7649" t="s">
        <v>899</v>
      </c>
      <c r="N7649" t="str">
        <f>SUBSTITUTE(Sheet1[[#This Row],[Datekey_Opening]],"_","-")</f>
        <v>2010-12-12</v>
      </c>
      <c r="O7649">
        <f>YEAR(Sheet1[[#This Row],[Date]])</f>
        <v>2010</v>
      </c>
      <c r="P7649" t="str">
        <f>LOOKUP(Sheet1[[#This Row],[CountryCode]],$AI$4:$AI$18,$AJ$4:$AJ$18)</f>
        <v>India</v>
      </c>
      <c r="Q7649">
        <f>MONTH(Sheet1[[#This Row],[Date]])</f>
        <v>12</v>
      </c>
      <c r="R7649" t="str">
        <f>TEXT(Sheet1[[#This Row],[Date]],"MMMM")</f>
        <v>December</v>
      </c>
      <c r="S7649" t="str">
        <f>TEXT(Sheet1[[#This Row],[Date]],"YYYY-MMM")</f>
        <v>2010-Dec</v>
      </c>
      <c r="T7649">
        <f>WEEKDAY(Sheet1[[#This Row],[Date]])</f>
        <v>1</v>
      </c>
      <c r="U7649" t="str">
        <f>TEXT(Sheet1[[#This Row],[Date]],"DDDD")</f>
        <v>Sunday</v>
      </c>
      <c r="V7649" t="str">
        <f>"FM"&amp;MOD(MONTH(Sheet1[[#This Row],[Date]])-4,12)+1</f>
        <v>FM9</v>
      </c>
      <c r="W7649" t="str">
        <f>"Q"&amp;ROUNDUP(MONTH(Sheet1[[#This Row],[Date]])/3,0)</f>
        <v>Q4</v>
      </c>
      <c r="X7649" t="str">
        <f>"Q"&amp;INT(MOD(MONTH(Sheet1[[#This Row],[Date]])-4,12/3)+1)</f>
        <v>Q1</v>
      </c>
      <c r="Y7649" t="str" cm="1">
        <f t="array" ref="Y7649">_xlfn.IFS(ROUND(L7649,0)&lt;=1,"Need to improve 0-1",ROUND(L7649,0)&lt;=2,"Okay 1-2",ROUND(L7649,0)&lt;=3,"Good 2-3",ROUND(L7649,0)&lt;=4,"Great 3-4",ROUND(L7649,0)&lt;=5,"Excellent 4-5")</f>
        <v>Need to improve 0-1</v>
      </c>
      <c r="Z7649" t="str">
        <f t="shared" si="119"/>
        <v>0-1000</v>
      </c>
    </row>
    <row r="7650" spans="1:26" x14ac:dyDescent="0.3">
      <c r="A7650">
        <v>18128892</v>
      </c>
      <c r="B7650" t="s">
        <v>9856</v>
      </c>
      <c r="C7650">
        <v>1</v>
      </c>
      <c r="D7650" t="s">
        <v>8927</v>
      </c>
      <c r="E7650" t="s">
        <v>446</v>
      </c>
      <c r="F7650" t="s">
        <v>16</v>
      </c>
      <c r="G7650" t="s">
        <v>21</v>
      </c>
      <c r="H7650" t="s">
        <v>16</v>
      </c>
      <c r="I7650">
        <v>2</v>
      </c>
      <c r="J7650">
        <v>30</v>
      </c>
      <c r="K7650">
        <v>500</v>
      </c>
      <c r="L7650">
        <v>3.4</v>
      </c>
      <c r="M7650" t="s">
        <v>880</v>
      </c>
      <c r="N7650" t="str">
        <f>SUBSTITUTE(Sheet1[[#This Row],[Datekey_Opening]],"_","-")</f>
        <v>2013-12-17</v>
      </c>
      <c r="O7650">
        <f>YEAR(Sheet1[[#This Row],[Date]])</f>
        <v>2013</v>
      </c>
      <c r="P7650" t="str">
        <f>LOOKUP(Sheet1[[#This Row],[CountryCode]],$AI$4:$AI$18,$AJ$4:$AJ$18)</f>
        <v>India</v>
      </c>
      <c r="Q7650">
        <f>MONTH(Sheet1[[#This Row],[Date]])</f>
        <v>12</v>
      </c>
      <c r="R7650" t="str">
        <f>TEXT(Sheet1[[#This Row],[Date]],"MMMM")</f>
        <v>December</v>
      </c>
      <c r="S7650" t="str">
        <f>TEXT(Sheet1[[#This Row],[Date]],"YYYY-MMM")</f>
        <v>2013-Dec</v>
      </c>
      <c r="T7650">
        <f>WEEKDAY(Sheet1[[#This Row],[Date]])</f>
        <v>3</v>
      </c>
      <c r="U7650" t="str">
        <f>TEXT(Sheet1[[#This Row],[Date]],"DDDD")</f>
        <v>Tuesday</v>
      </c>
      <c r="V7650" t="str">
        <f>"FM"&amp;MOD(MONTH(Sheet1[[#This Row],[Date]])-4,12)+1</f>
        <v>FM9</v>
      </c>
      <c r="W7650" t="str">
        <f>"Q"&amp;ROUNDUP(MONTH(Sheet1[[#This Row],[Date]])/3,0)</f>
        <v>Q4</v>
      </c>
      <c r="X7650" t="str">
        <f>"Q"&amp;INT(MOD(MONTH(Sheet1[[#This Row],[Date]])-4,12/3)+1)</f>
        <v>Q1</v>
      </c>
      <c r="Y7650" t="str" cm="1">
        <f t="array" ref="Y7650">_xlfn.IFS(ROUND(L7650,0)&lt;=1,"Need to improve 0-1",ROUND(L7650,0)&lt;=2,"Okay 1-2",ROUND(L7650,0)&lt;=3,"Good 2-3",ROUND(L7650,0)&lt;=4,"Great 3-4",ROUND(L7650,0)&lt;=5,"Excellent 4-5")</f>
        <v>Good 2-3</v>
      </c>
      <c r="Z7650" t="str">
        <f t="shared" si="119"/>
        <v>0-1000</v>
      </c>
    </row>
    <row r="7651" spans="1:26" x14ac:dyDescent="0.3">
      <c r="A7651">
        <v>18423877</v>
      </c>
      <c r="B7651" t="s">
        <v>1258</v>
      </c>
      <c r="C7651">
        <v>1</v>
      </c>
      <c r="D7651" t="s">
        <v>8927</v>
      </c>
      <c r="E7651" t="s">
        <v>405</v>
      </c>
      <c r="F7651" t="s">
        <v>16</v>
      </c>
      <c r="G7651" t="s">
        <v>16</v>
      </c>
      <c r="H7651" t="s">
        <v>16</v>
      </c>
      <c r="I7651">
        <v>2</v>
      </c>
      <c r="J7651">
        <v>2</v>
      </c>
      <c r="K7651">
        <v>500</v>
      </c>
      <c r="L7651">
        <v>1</v>
      </c>
      <c r="M7651" t="s">
        <v>6257</v>
      </c>
      <c r="N7651" t="str">
        <f>SUBSTITUTE(Sheet1[[#This Row],[Datekey_Opening]],"_","-")</f>
        <v>2011-12-2</v>
      </c>
      <c r="O7651">
        <f>YEAR(Sheet1[[#This Row],[Date]])</f>
        <v>2011</v>
      </c>
      <c r="P7651" t="str">
        <f>LOOKUP(Sheet1[[#This Row],[CountryCode]],$AI$4:$AI$18,$AJ$4:$AJ$18)</f>
        <v>India</v>
      </c>
      <c r="Q7651">
        <f>MONTH(Sheet1[[#This Row],[Date]])</f>
        <v>12</v>
      </c>
      <c r="R7651" t="str">
        <f>TEXT(Sheet1[[#This Row],[Date]],"MMMM")</f>
        <v>December</v>
      </c>
      <c r="S7651" t="str">
        <f>TEXT(Sheet1[[#This Row],[Date]],"YYYY-MMM")</f>
        <v>2011-Dec</v>
      </c>
      <c r="T7651">
        <f>WEEKDAY(Sheet1[[#This Row],[Date]])</f>
        <v>6</v>
      </c>
      <c r="U7651" t="str">
        <f>TEXT(Sheet1[[#This Row],[Date]],"DDDD")</f>
        <v>Friday</v>
      </c>
      <c r="V7651" t="str">
        <f>"FM"&amp;MOD(MONTH(Sheet1[[#This Row],[Date]])-4,12)+1</f>
        <v>FM9</v>
      </c>
      <c r="W7651" t="str">
        <f>"Q"&amp;ROUNDUP(MONTH(Sheet1[[#This Row],[Date]])/3,0)</f>
        <v>Q4</v>
      </c>
      <c r="X7651" t="str">
        <f>"Q"&amp;INT(MOD(MONTH(Sheet1[[#This Row],[Date]])-4,12/3)+1)</f>
        <v>Q1</v>
      </c>
      <c r="Y7651" t="str" cm="1">
        <f t="array" ref="Y7651">_xlfn.IFS(ROUND(L7651,0)&lt;=1,"Need to improve 0-1",ROUND(L7651,0)&lt;=2,"Okay 1-2",ROUND(L7651,0)&lt;=3,"Good 2-3",ROUND(L7651,0)&lt;=4,"Great 3-4",ROUND(L7651,0)&lt;=5,"Excellent 4-5")</f>
        <v>Need to improve 0-1</v>
      </c>
      <c r="Z7651" t="str">
        <f t="shared" si="119"/>
        <v>0-1000</v>
      </c>
    </row>
    <row r="7652" spans="1:26" x14ac:dyDescent="0.3">
      <c r="A7652">
        <v>18435296</v>
      </c>
      <c r="B7652" t="s">
        <v>9857</v>
      </c>
      <c r="C7652">
        <v>1</v>
      </c>
      <c r="D7652" t="s">
        <v>8927</v>
      </c>
      <c r="E7652" t="s">
        <v>9858</v>
      </c>
      <c r="F7652" t="s">
        <v>16</v>
      </c>
      <c r="G7652" t="s">
        <v>16</v>
      </c>
      <c r="H7652" t="s">
        <v>16</v>
      </c>
      <c r="I7652">
        <v>2</v>
      </c>
      <c r="J7652">
        <v>6</v>
      </c>
      <c r="K7652">
        <v>500</v>
      </c>
      <c r="L7652">
        <v>3.1</v>
      </c>
      <c r="M7652" t="s">
        <v>909</v>
      </c>
      <c r="N7652" t="str">
        <f>SUBSTITUTE(Sheet1[[#This Row],[Datekey_Opening]],"_","-")</f>
        <v>2018-12-27</v>
      </c>
      <c r="O7652">
        <f>YEAR(Sheet1[[#This Row],[Date]])</f>
        <v>2018</v>
      </c>
      <c r="P7652" t="str">
        <f>LOOKUP(Sheet1[[#This Row],[CountryCode]],$AI$4:$AI$18,$AJ$4:$AJ$18)</f>
        <v>India</v>
      </c>
      <c r="Q7652">
        <f>MONTH(Sheet1[[#This Row],[Date]])</f>
        <v>12</v>
      </c>
      <c r="R7652" t="str">
        <f>TEXT(Sheet1[[#This Row],[Date]],"MMMM")</f>
        <v>December</v>
      </c>
      <c r="S7652" t="str">
        <f>TEXT(Sheet1[[#This Row],[Date]],"YYYY-MMM")</f>
        <v>2018-Dec</v>
      </c>
      <c r="T7652">
        <f>WEEKDAY(Sheet1[[#This Row],[Date]])</f>
        <v>5</v>
      </c>
      <c r="U7652" t="str">
        <f>TEXT(Sheet1[[#This Row],[Date]],"DDDD")</f>
        <v>Thursday</v>
      </c>
      <c r="V7652" t="str">
        <f>"FM"&amp;MOD(MONTH(Sheet1[[#This Row],[Date]])-4,12)+1</f>
        <v>FM9</v>
      </c>
      <c r="W7652" t="str">
        <f>"Q"&amp;ROUNDUP(MONTH(Sheet1[[#This Row],[Date]])/3,0)</f>
        <v>Q4</v>
      </c>
      <c r="X7652" t="str">
        <f>"Q"&amp;INT(MOD(MONTH(Sheet1[[#This Row],[Date]])-4,12/3)+1)</f>
        <v>Q1</v>
      </c>
      <c r="Y7652" t="str" cm="1">
        <f t="array" ref="Y7652">_xlfn.IFS(ROUND(L7652,0)&lt;=1,"Need to improve 0-1",ROUND(L7652,0)&lt;=2,"Okay 1-2",ROUND(L7652,0)&lt;=3,"Good 2-3",ROUND(L7652,0)&lt;=4,"Great 3-4",ROUND(L7652,0)&lt;=5,"Excellent 4-5")</f>
        <v>Good 2-3</v>
      </c>
      <c r="Z7652" t="str">
        <f t="shared" si="119"/>
        <v>0-1000</v>
      </c>
    </row>
    <row r="7653" spans="1:26" x14ac:dyDescent="0.3">
      <c r="A7653">
        <v>18416867</v>
      </c>
      <c r="B7653" t="s">
        <v>9804</v>
      </c>
      <c r="C7653">
        <v>1</v>
      </c>
      <c r="D7653" t="s">
        <v>8927</v>
      </c>
      <c r="E7653" t="s">
        <v>382</v>
      </c>
      <c r="F7653" t="s">
        <v>16</v>
      </c>
      <c r="G7653" t="s">
        <v>16</v>
      </c>
      <c r="H7653" t="s">
        <v>16</v>
      </c>
      <c r="I7653">
        <v>2</v>
      </c>
      <c r="J7653">
        <v>4</v>
      </c>
      <c r="K7653">
        <v>500</v>
      </c>
      <c r="L7653">
        <v>3</v>
      </c>
      <c r="M7653" t="s">
        <v>302</v>
      </c>
      <c r="N7653" t="str">
        <f>SUBSTITUTE(Sheet1[[#This Row],[Datekey_Opening]],"_","-")</f>
        <v>2012-12-15</v>
      </c>
      <c r="O7653">
        <f>YEAR(Sheet1[[#This Row],[Date]])</f>
        <v>2012</v>
      </c>
      <c r="P7653" t="str">
        <f>LOOKUP(Sheet1[[#This Row],[CountryCode]],$AI$4:$AI$18,$AJ$4:$AJ$18)</f>
        <v>India</v>
      </c>
      <c r="Q7653">
        <f>MONTH(Sheet1[[#This Row],[Date]])</f>
        <v>12</v>
      </c>
      <c r="R7653" t="str">
        <f>TEXT(Sheet1[[#This Row],[Date]],"MMMM")</f>
        <v>December</v>
      </c>
      <c r="S7653" t="str">
        <f>TEXT(Sheet1[[#This Row],[Date]],"YYYY-MMM")</f>
        <v>2012-Dec</v>
      </c>
      <c r="T7653">
        <f>WEEKDAY(Sheet1[[#This Row],[Date]])</f>
        <v>7</v>
      </c>
      <c r="U7653" t="str">
        <f>TEXT(Sheet1[[#This Row],[Date]],"DDDD")</f>
        <v>Saturday</v>
      </c>
      <c r="V7653" t="str">
        <f>"FM"&amp;MOD(MONTH(Sheet1[[#This Row],[Date]])-4,12)+1</f>
        <v>FM9</v>
      </c>
      <c r="W7653" t="str">
        <f>"Q"&amp;ROUNDUP(MONTH(Sheet1[[#This Row],[Date]])/3,0)</f>
        <v>Q4</v>
      </c>
      <c r="X7653" t="str">
        <f>"Q"&amp;INT(MOD(MONTH(Sheet1[[#This Row],[Date]])-4,12/3)+1)</f>
        <v>Q1</v>
      </c>
      <c r="Y7653" t="str" cm="1">
        <f t="array" ref="Y7653">_xlfn.IFS(ROUND(L7653,0)&lt;=1,"Need to improve 0-1",ROUND(L7653,0)&lt;=2,"Okay 1-2",ROUND(L7653,0)&lt;=3,"Good 2-3",ROUND(L7653,0)&lt;=4,"Great 3-4",ROUND(L7653,0)&lt;=5,"Excellent 4-5")</f>
        <v>Good 2-3</v>
      </c>
      <c r="Z7653" t="str">
        <f t="shared" si="119"/>
        <v>0-1000</v>
      </c>
    </row>
    <row r="7654" spans="1:26" x14ac:dyDescent="0.3">
      <c r="A7654">
        <v>312777</v>
      </c>
      <c r="B7654" t="s">
        <v>9859</v>
      </c>
      <c r="C7654">
        <v>1</v>
      </c>
      <c r="D7654" t="s">
        <v>8927</v>
      </c>
      <c r="E7654" t="s">
        <v>362</v>
      </c>
      <c r="F7654" t="s">
        <v>16</v>
      </c>
      <c r="G7654" t="s">
        <v>16</v>
      </c>
      <c r="H7654" t="s">
        <v>16</v>
      </c>
      <c r="I7654">
        <v>2</v>
      </c>
      <c r="J7654">
        <v>5</v>
      </c>
      <c r="K7654">
        <v>500</v>
      </c>
      <c r="L7654">
        <v>3</v>
      </c>
      <c r="M7654" t="s">
        <v>2455</v>
      </c>
      <c r="N7654" t="str">
        <f>SUBSTITUTE(Sheet1[[#This Row],[Datekey_Opening]],"_","-")</f>
        <v>2013-12-10</v>
      </c>
      <c r="O7654">
        <f>YEAR(Sheet1[[#This Row],[Date]])</f>
        <v>2013</v>
      </c>
      <c r="P7654" t="str">
        <f>LOOKUP(Sheet1[[#This Row],[CountryCode]],$AI$4:$AI$18,$AJ$4:$AJ$18)</f>
        <v>India</v>
      </c>
      <c r="Q7654">
        <f>MONTH(Sheet1[[#This Row],[Date]])</f>
        <v>12</v>
      </c>
      <c r="R7654" t="str">
        <f>TEXT(Sheet1[[#This Row],[Date]],"MMMM")</f>
        <v>December</v>
      </c>
      <c r="S7654" t="str">
        <f>TEXT(Sheet1[[#This Row],[Date]],"YYYY-MMM")</f>
        <v>2013-Dec</v>
      </c>
      <c r="T7654">
        <f>WEEKDAY(Sheet1[[#This Row],[Date]])</f>
        <v>3</v>
      </c>
      <c r="U7654" t="str">
        <f>TEXT(Sheet1[[#This Row],[Date]],"DDDD")</f>
        <v>Tuesday</v>
      </c>
      <c r="V7654" t="str">
        <f>"FM"&amp;MOD(MONTH(Sheet1[[#This Row],[Date]])-4,12)+1</f>
        <v>FM9</v>
      </c>
      <c r="W7654" t="str">
        <f>"Q"&amp;ROUNDUP(MONTH(Sheet1[[#This Row],[Date]])/3,0)</f>
        <v>Q4</v>
      </c>
      <c r="X7654" t="str">
        <f>"Q"&amp;INT(MOD(MONTH(Sheet1[[#This Row],[Date]])-4,12/3)+1)</f>
        <v>Q1</v>
      </c>
      <c r="Y7654" t="str" cm="1">
        <f t="array" ref="Y7654">_xlfn.IFS(ROUND(L7654,0)&lt;=1,"Need to improve 0-1",ROUND(L7654,0)&lt;=2,"Okay 1-2",ROUND(L7654,0)&lt;=3,"Good 2-3",ROUND(L7654,0)&lt;=4,"Great 3-4",ROUND(L7654,0)&lt;=5,"Excellent 4-5")</f>
        <v>Good 2-3</v>
      </c>
      <c r="Z7654" t="str">
        <f t="shared" si="119"/>
        <v>0-1000</v>
      </c>
    </row>
    <row r="7655" spans="1:26" x14ac:dyDescent="0.3">
      <c r="A7655">
        <v>4482</v>
      </c>
      <c r="B7655" t="s">
        <v>4526</v>
      </c>
      <c r="C7655">
        <v>1</v>
      </c>
      <c r="D7655" t="s">
        <v>8927</v>
      </c>
      <c r="E7655" t="s">
        <v>4527</v>
      </c>
      <c r="F7655" t="s">
        <v>16</v>
      </c>
      <c r="G7655" t="s">
        <v>21</v>
      </c>
      <c r="H7655" t="s">
        <v>16</v>
      </c>
      <c r="I7655">
        <v>2</v>
      </c>
      <c r="J7655">
        <v>93</v>
      </c>
      <c r="K7655">
        <v>500</v>
      </c>
      <c r="L7655">
        <v>3.4</v>
      </c>
      <c r="M7655" t="s">
        <v>4685</v>
      </c>
      <c r="N7655" t="str">
        <f>SUBSTITUTE(Sheet1[[#This Row],[Datekey_Opening]],"_","-")</f>
        <v>2013-12-25</v>
      </c>
      <c r="O7655">
        <f>YEAR(Sheet1[[#This Row],[Date]])</f>
        <v>2013</v>
      </c>
      <c r="P7655" t="str">
        <f>LOOKUP(Sheet1[[#This Row],[CountryCode]],$AI$4:$AI$18,$AJ$4:$AJ$18)</f>
        <v>India</v>
      </c>
      <c r="Q7655">
        <f>MONTH(Sheet1[[#This Row],[Date]])</f>
        <v>12</v>
      </c>
      <c r="R7655" t="str">
        <f>TEXT(Sheet1[[#This Row],[Date]],"MMMM")</f>
        <v>December</v>
      </c>
      <c r="S7655" t="str">
        <f>TEXT(Sheet1[[#This Row],[Date]],"YYYY-MMM")</f>
        <v>2013-Dec</v>
      </c>
      <c r="T7655">
        <f>WEEKDAY(Sheet1[[#This Row],[Date]])</f>
        <v>4</v>
      </c>
      <c r="U7655" t="str">
        <f>TEXT(Sheet1[[#This Row],[Date]],"DDDD")</f>
        <v>Wednesday</v>
      </c>
      <c r="V7655" t="str">
        <f>"FM"&amp;MOD(MONTH(Sheet1[[#This Row],[Date]])-4,12)+1</f>
        <v>FM9</v>
      </c>
      <c r="W7655" t="str">
        <f>"Q"&amp;ROUNDUP(MONTH(Sheet1[[#This Row],[Date]])/3,0)</f>
        <v>Q4</v>
      </c>
      <c r="X7655" t="str">
        <f>"Q"&amp;INT(MOD(MONTH(Sheet1[[#This Row],[Date]])-4,12/3)+1)</f>
        <v>Q1</v>
      </c>
      <c r="Y7655" t="str" cm="1">
        <f t="array" ref="Y7655">_xlfn.IFS(ROUND(L7655,0)&lt;=1,"Need to improve 0-1",ROUND(L7655,0)&lt;=2,"Okay 1-2",ROUND(L7655,0)&lt;=3,"Good 2-3",ROUND(L7655,0)&lt;=4,"Great 3-4",ROUND(L7655,0)&lt;=5,"Excellent 4-5")</f>
        <v>Good 2-3</v>
      </c>
      <c r="Z7655" t="str">
        <f t="shared" si="119"/>
        <v>0-1000</v>
      </c>
    </row>
    <row r="7656" spans="1:26" x14ac:dyDescent="0.3">
      <c r="A7656">
        <v>18322604</v>
      </c>
      <c r="B7656" t="s">
        <v>9860</v>
      </c>
      <c r="C7656">
        <v>1</v>
      </c>
      <c r="D7656" t="s">
        <v>8927</v>
      </c>
      <c r="E7656" t="s">
        <v>395</v>
      </c>
      <c r="F7656" t="s">
        <v>16</v>
      </c>
      <c r="G7656" t="s">
        <v>16</v>
      </c>
      <c r="H7656" t="s">
        <v>16</v>
      </c>
      <c r="I7656">
        <v>2</v>
      </c>
      <c r="J7656">
        <v>4</v>
      </c>
      <c r="K7656">
        <v>500</v>
      </c>
      <c r="L7656">
        <v>2.9</v>
      </c>
      <c r="M7656" t="s">
        <v>5477</v>
      </c>
      <c r="N7656" t="str">
        <f>SUBSTITUTE(Sheet1[[#This Row],[Datekey_Opening]],"_","-")</f>
        <v>2010-11-20</v>
      </c>
      <c r="O7656">
        <f>YEAR(Sheet1[[#This Row],[Date]])</f>
        <v>2010</v>
      </c>
      <c r="P7656" t="str">
        <f>LOOKUP(Sheet1[[#This Row],[CountryCode]],$AI$4:$AI$18,$AJ$4:$AJ$18)</f>
        <v>India</v>
      </c>
      <c r="Q7656">
        <f>MONTH(Sheet1[[#This Row],[Date]])</f>
        <v>11</v>
      </c>
      <c r="R7656" t="str">
        <f>TEXT(Sheet1[[#This Row],[Date]],"MMMM")</f>
        <v>November</v>
      </c>
      <c r="S7656" t="str">
        <f>TEXT(Sheet1[[#This Row],[Date]],"YYYY-MMM")</f>
        <v>2010-Nov</v>
      </c>
      <c r="T7656">
        <f>WEEKDAY(Sheet1[[#This Row],[Date]])</f>
        <v>7</v>
      </c>
      <c r="U7656" t="str">
        <f>TEXT(Sheet1[[#This Row],[Date]],"DDDD")</f>
        <v>Saturday</v>
      </c>
      <c r="V7656" t="str">
        <f>"FM"&amp;MOD(MONTH(Sheet1[[#This Row],[Date]])-4,12)+1</f>
        <v>FM8</v>
      </c>
      <c r="W7656" t="str">
        <f>"Q"&amp;ROUNDUP(MONTH(Sheet1[[#This Row],[Date]])/3,0)</f>
        <v>Q4</v>
      </c>
      <c r="X7656" t="str">
        <f>"Q"&amp;INT(MOD(MONTH(Sheet1[[#This Row],[Date]])-4,12/3)+1)</f>
        <v>Q4</v>
      </c>
      <c r="Y7656" t="str" cm="1">
        <f t="array" ref="Y7656">_xlfn.IFS(ROUND(L7656,0)&lt;=1,"Need to improve 0-1",ROUND(L7656,0)&lt;=2,"Okay 1-2",ROUND(L7656,0)&lt;=3,"Good 2-3",ROUND(L7656,0)&lt;=4,"Great 3-4",ROUND(L7656,0)&lt;=5,"Excellent 4-5")</f>
        <v>Good 2-3</v>
      </c>
      <c r="Z7656" t="str">
        <f t="shared" si="119"/>
        <v>0-1000</v>
      </c>
    </row>
    <row r="7657" spans="1:26" x14ac:dyDescent="0.3">
      <c r="A7657">
        <v>313120</v>
      </c>
      <c r="B7657" t="s">
        <v>9861</v>
      </c>
      <c r="C7657">
        <v>1</v>
      </c>
      <c r="D7657" t="s">
        <v>8927</v>
      </c>
      <c r="E7657" t="s">
        <v>395</v>
      </c>
      <c r="F7657" t="s">
        <v>16</v>
      </c>
      <c r="G7657" t="s">
        <v>16</v>
      </c>
      <c r="H7657" t="s">
        <v>16</v>
      </c>
      <c r="I7657">
        <v>2</v>
      </c>
      <c r="J7657">
        <v>28</v>
      </c>
      <c r="K7657">
        <v>500</v>
      </c>
      <c r="L7657">
        <v>3.5</v>
      </c>
      <c r="M7657" t="s">
        <v>9862</v>
      </c>
      <c r="N7657" t="str">
        <f>SUBSTITUTE(Sheet1[[#This Row],[Datekey_Opening]],"_","-")</f>
        <v>2018-11-21</v>
      </c>
      <c r="O7657">
        <f>YEAR(Sheet1[[#This Row],[Date]])</f>
        <v>2018</v>
      </c>
      <c r="P7657" t="str">
        <f>LOOKUP(Sheet1[[#This Row],[CountryCode]],$AI$4:$AI$18,$AJ$4:$AJ$18)</f>
        <v>India</v>
      </c>
      <c r="Q7657">
        <f>MONTH(Sheet1[[#This Row],[Date]])</f>
        <v>11</v>
      </c>
      <c r="R7657" t="str">
        <f>TEXT(Sheet1[[#This Row],[Date]],"MMMM")</f>
        <v>November</v>
      </c>
      <c r="S7657" t="str">
        <f>TEXT(Sheet1[[#This Row],[Date]],"YYYY-MMM")</f>
        <v>2018-Nov</v>
      </c>
      <c r="T7657">
        <f>WEEKDAY(Sheet1[[#This Row],[Date]])</f>
        <v>4</v>
      </c>
      <c r="U7657" t="str">
        <f>TEXT(Sheet1[[#This Row],[Date]],"DDDD")</f>
        <v>Wednesday</v>
      </c>
      <c r="V7657" t="str">
        <f>"FM"&amp;MOD(MONTH(Sheet1[[#This Row],[Date]])-4,12)+1</f>
        <v>FM8</v>
      </c>
      <c r="W7657" t="str">
        <f>"Q"&amp;ROUNDUP(MONTH(Sheet1[[#This Row],[Date]])/3,0)</f>
        <v>Q4</v>
      </c>
      <c r="X7657" t="str">
        <f>"Q"&amp;INT(MOD(MONTH(Sheet1[[#This Row],[Date]])-4,12/3)+1)</f>
        <v>Q4</v>
      </c>
      <c r="Y7657" t="str" cm="1">
        <f t="array" ref="Y7657">_xlfn.IFS(ROUND(L7657,0)&lt;=1,"Need to improve 0-1",ROUND(L7657,0)&lt;=2,"Okay 1-2",ROUND(L7657,0)&lt;=3,"Good 2-3",ROUND(L7657,0)&lt;=4,"Great 3-4",ROUND(L7657,0)&lt;=5,"Excellent 4-5")</f>
        <v>Great 3-4</v>
      </c>
      <c r="Z7657" t="str">
        <f t="shared" si="119"/>
        <v>0-1000</v>
      </c>
    </row>
    <row r="7658" spans="1:26" x14ac:dyDescent="0.3">
      <c r="A7658">
        <v>18377925</v>
      </c>
      <c r="B7658" t="s">
        <v>9863</v>
      </c>
      <c r="C7658">
        <v>1</v>
      </c>
      <c r="D7658" t="s">
        <v>8927</v>
      </c>
      <c r="E7658" t="s">
        <v>365</v>
      </c>
      <c r="F7658" t="s">
        <v>16</v>
      </c>
      <c r="G7658" t="s">
        <v>16</v>
      </c>
      <c r="H7658" t="s">
        <v>16</v>
      </c>
      <c r="I7658">
        <v>2</v>
      </c>
      <c r="J7658">
        <v>2</v>
      </c>
      <c r="K7658">
        <v>500</v>
      </c>
      <c r="L7658">
        <v>1</v>
      </c>
      <c r="M7658" t="s">
        <v>1529</v>
      </c>
      <c r="N7658" t="str">
        <f>SUBSTITUTE(Sheet1[[#This Row],[Datekey_Opening]],"_","-")</f>
        <v>2015-11-9</v>
      </c>
      <c r="O7658">
        <f>YEAR(Sheet1[[#This Row],[Date]])</f>
        <v>2015</v>
      </c>
      <c r="P7658" t="str">
        <f>LOOKUP(Sheet1[[#This Row],[CountryCode]],$AI$4:$AI$18,$AJ$4:$AJ$18)</f>
        <v>India</v>
      </c>
      <c r="Q7658">
        <f>MONTH(Sheet1[[#This Row],[Date]])</f>
        <v>11</v>
      </c>
      <c r="R7658" t="str">
        <f>TEXT(Sheet1[[#This Row],[Date]],"MMMM")</f>
        <v>November</v>
      </c>
      <c r="S7658" t="str">
        <f>TEXT(Sheet1[[#This Row],[Date]],"YYYY-MMM")</f>
        <v>2015-Nov</v>
      </c>
      <c r="T7658">
        <f>WEEKDAY(Sheet1[[#This Row],[Date]])</f>
        <v>2</v>
      </c>
      <c r="U7658" t="str">
        <f>TEXT(Sheet1[[#This Row],[Date]],"DDDD")</f>
        <v>Monday</v>
      </c>
      <c r="V7658" t="str">
        <f>"FM"&amp;MOD(MONTH(Sheet1[[#This Row],[Date]])-4,12)+1</f>
        <v>FM8</v>
      </c>
      <c r="W7658" t="str">
        <f>"Q"&amp;ROUNDUP(MONTH(Sheet1[[#This Row],[Date]])/3,0)</f>
        <v>Q4</v>
      </c>
      <c r="X7658" t="str">
        <f>"Q"&amp;INT(MOD(MONTH(Sheet1[[#This Row],[Date]])-4,12/3)+1)</f>
        <v>Q4</v>
      </c>
      <c r="Y7658" t="str" cm="1">
        <f t="array" ref="Y7658">_xlfn.IFS(ROUND(L7658,0)&lt;=1,"Need to improve 0-1",ROUND(L7658,0)&lt;=2,"Okay 1-2",ROUND(L7658,0)&lt;=3,"Good 2-3",ROUND(L7658,0)&lt;=4,"Great 3-4",ROUND(L7658,0)&lt;=5,"Excellent 4-5")</f>
        <v>Need to improve 0-1</v>
      </c>
      <c r="Z7658" t="str">
        <f t="shared" si="119"/>
        <v>0-1000</v>
      </c>
    </row>
    <row r="7659" spans="1:26" x14ac:dyDescent="0.3">
      <c r="A7659">
        <v>18440751</v>
      </c>
      <c r="B7659" t="s">
        <v>9864</v>
      </c>
      <c r="C7659">
        <v>1</v>
      </c>
      <c r="D7659" t="s">
        <v>8927</v>
      </c>
      <c r="E7659" t="s">
        <v>398</v>
      </c>
      <c r="F7659" t="s">
        <v>16</v>
      </c>
      <c r="G7659" t="s">
        <v>16</v>
      </c>
      <c r="H7659" t="s">
        <v>16</v>
      </c>
      <c r="I7659">
        <v>2</v>
      </c>
      <c r="J7659">
        <v>13</v>
      </c>
      <c r="K7659">
        <v>500</v>
      </c>
      <c r="L7659">
        <v>3.3</v>
      </c>
      <c r="M7659" t="s">
        <v>6272</v>
      </c>
      <c r="N7659" t="str">
        <f>SUBSTITUTE(Sheet1[[#This Row],[Datekey_Opening]],"_","-")</f>
        <v>2013-11-8</v>
      </c>
      <c r="O7659">
        <f>YEAR(Sheet1[[#This Row],[Date]])</f>
        <v>2013</v>
      </c>
      <c r="P7659" t="str">
        <f>LOOKUP(Sheet1[[#This Row],[CountryCode]],$AI$4:$AI$18,$AJ$4:$AJ$18)</f>
        <v>India</v>
      </c>
      <c r="Q7659">
        <f>MONTH(Sheet1[[#This Row],[Date]])</f>
        <v>11</v>
      </c>
      <c r="R7659" t="str">
        <f>TEXT(Sheet1[[#This Row],[Date]],"MMMM")</f>
        <v>November</v>
      </c>
      <c r="S7659" t="str">
        <f>TEXT(Sheet1[[#This Row],[Date]],"YYYY-MMM")</f>
        <v>2013-Nov</v>
      </c>
      <c r="T7659">
        <f>WEEKDAY(Sheet1[[#This Row],[Date]])</f>
        <v>6</v>
      </c>
      <c r="U7659" t="str">
        <f>TEXT(Sheet1[[#This Row],[Date]],"DDDD")</f>
        <v>Friday</v>
      </c>
      <c r="V7659" t="str">
        <f>"FM"&amp;MOD(MONTH(Sheet1[[#This Row],[Date]])-4,12)+1</f>
        <v>FM8</v>
      </c>
      <c r="W7659" t="str">
        <f>"Q"&amp;ROUNDUP(MONTH(Sheet1[[#This Row],[Date]])/3,0)</f>
        <v>Q4</v>
      </c>
      <c r="X7659" t="str">
        <f>"Q"&amp;INT(MOD(MONTH(Sheet1[[#This Row],[Date]])-4,12/3)+1)</f>
        <v>Q4</v>
      </c>
      <c r="Y7659" t="str" cm="1">
        <f t="array" ref="Y7659">_xlfn.IFS(ROUND(L7659,0)&lt;=1,"Need to improve 0-1",ROUND(L7659,0)&lt;=2,"Okay 1-2",ROUND(L7659,0)&lt;=3,"Good 2-3",ROUND(L7659,0)&lt;=4,"Great 3-4",ROUND(L7659,0)&lt;=5,"Excellent 4-5")</f>
        <v>Good 2-3</v>
      </c>
      <c r="Z7659" t="str">
        <f t="shared" si="119"/>
        <v>0-1000</v>
      </c>
    </row>
    <row r="7660" spans="1:26" x14ac:dyDescent="0.3">
      <c r="A7660">
        <v>307340</v>
      </c>
      <c r="B7660" t="s">
        <v>4526</v>
      </c>
      <c r="C7660">
        <v>1</v>
      </c>
      <c r="D7660" t="s">
        <v>8927</v>
      </c>
      <c r="E7660" t="s">
        <v>4527</v>
      </c>
      <c r="F7660" t="s">
        <v>16</v>
      </c>
      <c r="G7660" t="s">
        <v>16</v>
      </c>
      <c r="H7660" t="s">
        <v>16</v>
      </c>
      <c r="I7660">
        <v>2</v>
      </c>
      <c r="J7660">
        <v>51</v>
      </c>
      <c r="K7660">
        <v>500</v>
      </c>
      <c r="L7660">
        <v>2.4</v>
      </c>
      <c r="M7660" t="s">
        <v>1915</v>
      </c>
      <c r="N7660" t="str">
        <f>SUBSTITUTE(Sheet1[[#This Row],[Datekey_Opening]],"_","-")</f>
        <v>2014-11-26</v>
      </c>
      <c r="O7660">
        <f>YEAR(Sheet1[[#This Row],[Date]])</f>
        <v>2014</v>
      </c>
      <c r="P7660" t="str">
        <f>LOOKUP(Sheet1[[#This Row],[CountryCode]],$AI$4:$AI$18,$AJ$4:$AJ$18)</f>
        <v>India</v>
      </c>
      <c r="Q7660">
        <f>MONTH(Sheet1[[#This Row],[Date]])</f>
        <v>11</v>
      </c>
      <c r="R7660" t="str">
        <f>TEXT(Sheet1[[#This Row],[Date]],"MMMM")</f>
        <v>November</v>
      </c>
      <c r="S7660" t="str">
        <f>TEXT(Sheet1[[#This Row],[Date]],"YYYY-MMM")</f>
        <v>2014-Nov</v>
      </c>
      <c r="T7660">
        <f>WEEKDAY(Sheet1[[#This Row],[Date]])</f>
        <v>4</v>
      </c>
      <c r="U7660" t="str">
        <f>TEXT(Sheet1[[#This Row],[Date]],"DDDD")</f>
        <v>Wednesday</v>
      </c>
      <c r="V7660" t="str">
        <f>"FM"&amp;MOD(MONTH(Sheet1[[#This Row],[Date]])-4,12)+1</f>
        <v>FM8</v>
      </c>
      <c r="W7660" t="str">
        <f>"Q"&amp;ROUNDUP(MONTH(Sheet1[[#This Row],[Date]])/3,0)</f>
        <v>Q4</v>
      </c>
      <c r="X7660" t="str">
        <f>"Q"&amp;INT(MOD(MONTH(Sheet1[[#This Row],[Date]])-4,12/3)+1)</f>
        <v>Q4</v>
      </c>
      <c r="Y7660" t="str" cm="1">
        <f t="array" ref="Y7660">_xlfn.IFS(ROUND(L7660,0)&lt;=1,"Need to improve 0-1",ROUND(L7660,0)&lt;=2,"Okay 1-2",ROUND(L7660,0)&lt;=3,"Good 2-3",ROUND(L7660,0)&lt;=4,"Great 3-4",ROUND(L7660,0)&lt;=5,"Excellent 4-5")</f>
        <v>Okay 1-2</v>
      </c>
      <c r="Z7660" t="str">
        <f t="shared" si="119"/>
        <v>0-1000</v>
      </c>
    </row>
    <row r="7661" spans="1:26" x14ac:dyDescent="0.3">
      <c r="A7661">
        <v>1070</v>
      </c>
      <c r="B7661" t="s">
        <v>4526</v>
      </c>
      <c r="C7661">
        <v>1</v>
      </c>
      <c r="D7661" t="s">
        <v>8927</v>
      </c>
      <c r="E7661" t="s">
        <v>4527</v>
      </c>
      <c r="F7661" t="s">
        <v>16</v>
      </c>
      <c r="G7661" t="s">
        <v>21</v>
      </c>
      <c r="H7661" t="s">
        <v>16</v>
      </c>
      <c r="I7661">
        <v>2</v>
      </c>
      <c r="J7661">
        <v>268</v>
      </c>
      <c r="K7661">
        <v>500</v>
      </c>
      <c r="L7661">
        <v>3.8</v>
      </c>
      <c r="M7661" t="s">
        <v>974</v>
      </c>
      <c r="N7661" t="str">
        <f>SUBSTITUTE(Sheet1[[#This Row],[Datekey_Opening]],"_","-")</f>
        <v>2014-11-21</v>
      </c>
      <c r="O7661">
        <f>YEAR(Sheet1[[#This Row],[Date]])</f>
        <v>2014</v>
      </c>
      <c r="P7661" t="str">
        <f>LOOKUP(Sheet1[[#This Row],[CountryCode]],$AI$4:$AI$18,$AJ$4:$AJ$18)</f>
        <v>India</v>
      </c>
      <c r="Q7661">
        <f>MONTH(Sheet1[[#This Row],[Date]])</f>
        <v>11</v>
      </c>
      <c r="R7661" t="str">
        <f>TEXT(Sheet1[[#This Row],[Date]],"MMMM")</f>
        <v>November</v>
      </c>
      <c r="S7661" t="str">
        <f>TEXT(Sheet1[[#This Row],[Date]],"YYYY-MMM")</f>
        <v>2014-Nov</v>
      </c>
      <c r="T7661">
        <f>WEEKDAY(Sheet1[[#This Row],[Date]])</f>
        <v>6</v>
      </c>
      <c r="U7661" t="str">
        <f>TEXT(Sheet1[[#This Row],[Date]],"DDDD")</f>
        <v>Friday</v>
      </c>
      <c r="V7661" t="str">
        <f>"FM"&amp;MOD(MONTH(Sheet1[[#This Row],[Date]])-4,12)+1</f>
        <v>FM8</v>
      </c>
      <c r="W7661" t="str">
        <f>"Q"&amp;ROUNDUP(MONTH(Sheet1[[#This Row],[Date]])/3,0)</f>
        <v>Q4</v>
      </c>
      <c r="X7661" t="str">
        <f>"Q"&amp;INT(MOD(MONTH(Sheet1[[#This Row],[Date]])-4,12/3)+1)</f>
        <v>Q4</v>
      </c>
      <c r="Y7661" t="str" cm="1">
        <f t="array" ref="Y7661">_xlfn.IFS(ROUND(L7661,0)&lt;=1,"Need to improve 0-1",ROUND(L7661,0)&lt;=2,"Okay 1-2",ROUND(L7661,0)&lt;=3,"Good 2-3",ROUND(L7661,0)&lt;=4,"Great 3-4",ROUND(L7661,0)&lt;=5,"Excellent 4-5")</f>
        <v>Great 3-4</v>
      </c>
      <c r="Z7661" t="str">
        <f t="shared" si="119"/>
        <v>0-1000</v>
      </c>
    </row>
    <row r="7662" spans="1:26" x14ac:dyDescent="0.3">
      <c r="A7662">
        <v>18138415</v>
      </c>
      <c r="B7662" t="s">
        <v>9865</v>
      </c>
      <c r="C7662">
        <v>1</v>
      </c>
      <c r="D7662" t="s">
        <v>8927</v>
      </c>
      <c r="E7662" t="s">
        <v>429</v>
      </c>
      <c r="F7662" t="s">
        <v>16</v>
      </c>
      <c r="G7662" t="s">
        <v>21</v>
      </c>
      <c r="H7662" t="s">
        <v>16</v>
      </c>
      <c r="I7662">
        <v>2</v>
      </c>
      <c r="J7662">
        <v>8</v>
      </c>
      <c r="K7662">
        <v>500</v>
      </c>
      <c r="L7662">
        <v>2.8</v>
      </c>
      <c r="M7662" t="s">
        <v>8696</v>
      </c>
      <c r="N7662" t="str">
        <f>SUBSTITUTE(Sheet1[[#This Row],[Datekey_Opening]],"_","-")</f>
        <v>2016-11-20</v>
      </c>
      <c r="O7662">
        <f>YEAR(Sheet1[[#This Row],[Date]])</f>
        <v>2016</v>
      </c>
      <c r="P7662" t="str">
        <f>LOOKUP(Sheet1[[#This Row],[CountryCode]],$AI$4:$AI$18,$AJ$4:$AJ$18)</f>
        <v>India</v>
      </c>
      <c r="Q7662">
        <f>MONTH(Sheet1[[#This Row],[Date]])</f>
        <v>11</v>
      </c>
      <c r="R7662" t="str">
        <f>TEXT(Sheet1[[#This Row],[Date]],"MMMM")</f>
        <v>November</v>
      </c>
      <c r="S7662" t="str">
        <f>TEXT(Sheet1[[#This Row],[Date]],"YYYY-MMM")</f>
        <v>2016-Nov</v>
      </c>
      <c r="T7662">
        <f>WEEKDAY(Sheet1[[#This Row],[Date]])</f>
        <v>1</v>
      </c>
      <c r="U7662" t="str">
        <f>TEXT(Sheet1[[#This Row],[Date]],"DDDD")</f>
        <v>Sunday</v>
      </c>
      <c r="V7662" t="str">
        <f>"FM"&amp;MOD(MONTH(Sheet1[[#This Row],[Date]])-4,12)+1</f>
        <v>FM8</v>
      </c>
      <c r="W7662" t="str">
        <f>"Q"&amp;ROUNDUP(MONTH(Sheet1[[#This Row],[Date]])/3,0)</f>
        <v>Q4</v>
      </c>
      <c r="X7662" t="str">
        <f>"Q"&amp;INT(MOD(MONTH(Sheet1[[#This Row],[Date]])-4,12/3)+1)</f>
        <v>Q4</v>
      </c>
      <c r="Y7662" t="str" cm="1">
        <f t="array" ref="Y7662">_xlfn.IFS(ROUND(L7662,0)&lt;=1,"Need to improve 0-1",ROUND(L7662,0)&lt;=2,"Okay 1-2",ROUND(L7662,0)&lt;=3,"Good 2-3",ROUND(L7662,0)&lt;=4,"Great 3-4",ROUND(L7662,0)&lt;=5,"Excellent 4-5")</f>
        <v>Good 2-3</v>
      </c>
      <c r="Z7662" t="str">
        <f t="shared" si="119"/>
        <v>0-1000</v>
      </c>
    </row>
    <row r="7663" spans="1:26" x14ac:dyDescent="0.3">
      <c r="A7663">
        <v>18432195</v>
      </c>
      <c r="B7663" t="s">
        <v>9106</v>
      </c>
      <c r="C7663">
        <v>1</v>
      </c>
      <c r="D7663" t="s">
        <v>8927</v>
      </c>
      <c r="E7663" t="s">
        <v>1286</v>
      </c>
      <c r="F7663" t="s">
        <v>16</v>
      </c>
      <c r="G7663" t="s">
        <v>21</v>
      </c>
      <c r="H7663" t="s">
        <v>16</v>
      </c>
      <c r="I7663">
        <v>2</v>
      </c>
      <c r="J7663">
        <v>19</v>
      </c>
      <c r="K7663">
        <v>500</v>
      </c>
      <c r="L7663">
        <v>3.6</v>
      </c>
      <c r="M7663" t="s">
        <v>4070</v>
      </c>
      <c r="N7663" t="str">
        <f>SUBSTITUTE(Sheet1[[#This Row],[Datekey_Opening]],"_","-")</f>
        <v>2017-11-8</v>
      </c>
      <c r="O7663">
        <f>YEAR(Sheet1[[#This Row],[Date]])</f>
        <v>2017</v>
      </c>
      <c r="P7663" t="str">
        <f>LOOKUP(Sheet1[[#This Row],[CountryCode]],$AI$4:$AI$18,$AJ$4:$AJ$18)</f>
        <v>India</v>
      </c>
      <c r="Q7663">
        <f>MONTH(Sheet1[[#This Row],[Date]])</f>
        <v>11</v>
      </c>
      <c r="R7663" t="str">
        <f>TEXT(Sheet1[[#This Row],[Date]],"MMMM")</f>
        <v>November</v>
      </c>
      <c r="S7663" t="str">
        <f>TEXT(Sheet1[[#This Row],[Date]],"YYYY-MMM")</f>
        <v>2017-Nov</v>
      </c>
      <c r="T7663">
        <f>WEEKDAY(Sheet1[[#This Row],[Date]])</f>
        <v>4</v>
      </c>
      <c r="U7663" t="str">
        <f>TEXT(Sheet1[[#This Row],[Date]],"DDDD")</f>
        <v>Wednesday</v>
      </c>
      <c r="V7663" t="str">
        <f>"FM"&amp;MOD(MONTH(Sheet1[[#This Row],[Date]])-4,12)+1</f>
        <v>FM8</v>
      </c>
      <c r="W7663" t="str">
        <f>"Q"&amp;ROUNDUP(MONTH(Sheet1[[#This Row],[Date]])/3,0)</f>
        <v>Q4</v>
      </c>
      <c r="X7663" t="str">
        <f>"Q"&amp;INT(MOD(MONTH(Sheet1[[#This Row],[Date]])-4,12/3)+1)</f>
        <v>Q4</v>
      </c>
      <c r="Y7663" t="str" cm="1">
        <f t="array" ref="Y7663">_xlfn.IFS(ROUND(L7663,0)&lt;=1,"Need to improve 0-1",ROUND(L7663,0)&lt;=2,"Okay 1-2",ROUND(L7663,0)&lt;=3,"Good 2-3",ROUND(L7663,0)&lt;=4,"Great 3-4",ROUND(L7663,0)&lt;=5,"Excellent 4-5")</f>
        <v>Great 3-4</v>
      </c>
      <c r="Z7663" t="str">
        <f t="shared" si="119"/>
        <v>0-1000</v>
      </c>
    </row>
    <row r="7664" spans="1:26" x14ac:dyDescent="0.3">
      <c r="A7664">
        <v>18274402</v>
      </c>
      <c r="B7664" t="s">
        <v>4604</v>
      </c>
      <c r="C7664">
        <v>1</v>
      </c>
      <c r="D7664" t="s">
        <v>8927</v>
      </c>
      <c r="E7664" t="s">
        <v>365</v>
      </c>
      <c r="F7664" t="s">
        <v>16</v>
      </c>
      <c r="G7664" t="s">
        <v>21</v>
      </c>
      <c r="H7664" t="s">
        <v>16</v>
      </c>
      <c r="I7664">
        <v>2</v>
      </c>
      <c r="J7664">
        <v>2</v>
      </c>
      <c r="K7664">
        <v>500</v>
      </c>
      <c r="L7664">
        <v>1</v>
      </c>
      <c r="M7664" t="s">
        <v>4254</v>
      </c>
      <c r="N7664" t="str">
        <f>SUBSTITUTE(Sheet1[[#This Row],[Datekey_Opening]],"_","-")</f>
        <v>2014-11-22</v>
      </c>
      <c r="O7664">
        <f>YEAR(Sheet1[[#This Row],[Date]])</f>
        <v>2014</v>
      </c>
      <c r="P7664" t="str">
        <f>LOOKUP(Sheet1[[#This Row],[CountryCode]],$AI$4:$AI$18,$AJ$4:$AJ$18)</f>
        <v>India</v>
      </c>
      <c r="Q7664">
        <f>MONTH(Sheet1[[#This Row],[Date]])</f>
        <v>11</v>
      </c>
      <c r="R7664" t="str">
        <f>TEXT(Sheet1[[#This Row],[Date]],"MMMM")</f>
        <v>November</v>
      </c>
      <c r="S7664" t="str">
        <f>TEXT(Sheet1[[#This Row],[Date]],"YYYY-MMM")</f>
        <v>2014-Nov</v>
      </c>
      <c r="T7664">
        <f>WEEKDAY(Sheet1[[#This Row],[Date]])</f>
        <v>7</v>
      </c>
      <c r="U7664" t="str">
        <f>TEXT(Sheet1[[#This Row],[Date]],"DDDD")</f>
        <v>Saturday</v>
      </c>
      <c r="V7664" t="str">
        <f>"FM"&amp;MOD(MONTH(Sheet1[[#This Row],[Date]])-4,12)+1</f>
        <v>FM8</v>
      </c>
      <c r="W7664" t="str">
        <f>"Q"&amp;ROUNDUP(MONTH(Sheet1[[#This Row],[Date]])/3,0)</f>
        <v>Q4</v>
      </c>
      <c r="X7664" t="str">
        <f>"Q"&amp;INT(MOD(MONTH(Sheet1[[#This Row],[Date]])-4,12/3)+1)</f>
        <v>Q4</v>
      </c>
      <c r="Y7664" t="str" cm="1">
        <f t="array" ref="Y7664">_xlfn.IFS(ROUND(L7664,0)&lt;=1,"Need to improve 0-1",ROUND(L7664,0)&lt;=2,"Okay 1-2",ROUND(L7664,0)&lt;=3,"Good 2-3",ROUND(L7664,0)&lt;=4,"Great 3-4",ROUND(L7664,0)&lt;=5,"Excellent 4-5")</f>
        <v>Need to improve 0-1</v>
      </c>
      <c r="Z7664" t="str">
        <f t="shared" si="119"/>
        <v>0-1000</v>
      </c>
    </row>
    <row r="7665" spans="1:26" x14ac:dyDescent="0.3">
      <c r="A7665">
        <v>447</v>
      </c>
      <c r="B7665" t="s">
        <v>9866</v>
      </c>
      <c r="C7665">
        <v>1</v>
      </c>
      <c r="D7665" t="s">
        <v>8927</v>
      </c>
      <c r="E7665" t="s">
        <v>15</v>
      </c>
      <c r="F7665" t="s">
        <v>16</v>
      </c>
      <c r="G7665" t="s">
        <v>16</v>
      </c>
      <c r="H7665" t="s">
        <v>16</v>
      </c>
      <c r="I7665">
        <v>2</v>
      </c>
      <c r="J7665">
        <v>32</v>
      </c>
      <c r="K7665">
        <v>500</v>
      </c>
      <c r="L7665">
        <v>2.6</v>
      </c>
      <c r="M7665" t="s">
        <v>944</v>
      </c>
      <c r="N7665" t="str">
        <f>SUBSTITUTE(Sheet1[[#This Row],[Datekey_Opening]],"_","-")</f>
        <v>2018-11-27</v>
      </c>
      <c r="O7665">
        <f>YEAR(Sheet1[[#This Row],[Date]])</f>
        <v>2018</v>
      </c>
      <c r="P7665" t="str">
        <f>LOOKUP(Sheet1[[#This Row],[CountryCode]],$AI$4:$AI$18,$AJ$4:$AJ$18)</f>
        <v>India</v>
      </c>
      <c r="Q7665">
        <f>MONTH(Sheet1[[#This Row],[Date]])</f>
        <v>11</v>
      </c>
      <c r="R7665" t="str">
        <f>TEXT(Sheet1[[#This Row],[Date]],"MMMM")</f>
        <v>November</v>
      </c>
      <c r="S7665" t="str">
        <f>TEXT(Sheet1[[#This Row],[Date]],"YYYY-MMM")</f>
        <v>2018-Nov</v>
      </c>
      <c r="T7665">
        <f>WEEKDAY(Sheet1[[#This Row],[Date]])</f>
        <v>3</v>
      </c>
      <c r="U7665" t="str">
        <f>TEXT(Sheet1[[#This Row],[Date]],"DDDD")</f>
        <v>Tuesday</v>
      </c>
      <c r="V7665" t="str">
        <f>"FM"&amp;MOD(MONTH(Sheet1[[#This Row],[Date]])-4,12)+1</f>
        <v>FM8</v>
      </c>
      <c r="W7665" t="str">
        <f>"Q"&amp;ROUNDUP(MONTH(Sheet1[[#This Row],[Date]])/3,0)</f>
        <v>Q4</v>
      </c>
      <c r="X7665" t="str">
        <f>"Q"&amp;INT(MOD(MONTH(Sheet1[[#This Row],[Date]])-4,12/3)+1)</f>
        <v>Q4</v>
      </c>
      <c r="Y7665" t="str" cm="1">
        <f t="array" ref="Y7665">_xlfn.IFS(ROUND(L7665,0)&lt;=1,"Need to improve 0-1",ROUND(L7665,0)&lt;=2,"Okay 1-2",ROUND(L7665,0)&lt;=3,"Good 2-3",ROUND(L7665,0)&lt;=4,"Great 3-4",ROUND(L7665,0)&lt;=5,"Excellent 4-5")</f>
        <v>Good 2-3</v>
      </c>
      <c r="Z7665" t="str">
        <f t="shared" si="119"/>
        <v>0-1000</v>
      </c>
    </row>
    <row r="7666" spans="1:26" x14ac:dyDescent="0.3">
      <c r="A7666">
        <v>7932</v>
      </c>
      <c r="B7666" t="s">
        <v>4516</v>
      </c>
      <c r="C7666">
        <v>1</v>
      </c>
      <c r="D7666" t="s">
        <v>8927</v>
      </c>
      <c r="E7666" t="s">
        <v>4517</v>
      </c>
      <c r="F7666" t="s">
        <v>16</v>
      </c>
      <c r="G7666" t="s">
        <v>16</v>
      </c>
      <c r="H7666" t="s">
        <v>16</v>
      </c>
      <c r="I7666">
        <v>2</v>
      </c>
      <c r="J7666">
        <v>70</v>
      </c>
      <c r="K7666">
        <v>500</v>
      </c>
      <c r="L7666">
        <v>3.4</v>
      </c>
      <c r="M7666" t="s">
        <v>5913</v>
      </c>
      <c r="N7666" t="str">
        <f>SUBSTITUTE(Sheet1[[#This Row],[Datekey_Opening]],"_","-")</f>
        <v>2018-11-19</v>
      </c>
      <c r="O7666">
        <f>YEAR(Sheet1[[#This Row],[Date]])</f>
        <v>2018</v>
      </c>
      <c r="P7666" t="str">
        <f>LOOKUP(Sheet1[[#This Row],[CountryCode]],$AI$4:$AI$18,$AJ$4:$AJ$18)</f>
        <v>India</v>
      </c>
      <c r="Q7666">
        <f>MONTH(Sheet1[[#This Row],[Date]])</f>
        <v>11</v>
      </c>
      <c r="R7666" t="str">
        <f>TEXT(Sheet1[[#This Row],[Date]],"MMMM")</f>
        <v>November</v>
      </c>
      <c r="S7666" t="str">
        <f>TEXT(Sheet1[[#This Row],[Date]],"YYYY-MMM")</f>
        <v>2018-Nov</v>
      </c>
      <c r="T7666">
        <f>WEEKDAY(Sheet1[[#This Row],[Date]])</f>
        <v>2</v>
      </c>
      <c r="U7666" t="str">
        <f>TEXT(Sheet1[[#This Row],[Date]],"DDDD")</f>
        <v>Monday</v>
      </c>
      <c r="V7666" t="str">
        <f>"FM"&amp;MOD(MONTH(Sheet1[[#This Row],[Date]])-4,12)+1</f>
        <v>FM8</v>
      </c>
      <c r="W7666" t="str">
        <f>"Q"&amp;ROUNDUP(MONTH(Sheet1[[#This Row],[Date]])/3,0)</f>
        <v>Q4</v>
      </c>
      <c r="X7666" t="str">
        <f>"Q"&amp;INT(MOD(MONTH(Sheet1[[#This Row],[Date]])-4,12/3)+1)</f>
        <v>Q4</v>
      </c>
      <c r="Y7666" t="str" cm="1">
        <f t="array" ref="Y7666">_xlfn.IFS(ROUND(L7666,0)&lt;=1,"Need to improve 0-1",ROUND(L7666,0)&lt;=2,"Okay 1-2",ROUND(L7666,0)&lt;=3,"Good 2-3",ROUND(L7666,0)&lt;=4,"Great 3-4",ROUND(L7666,0)&lt;=5,"Excellent 4-5")</f>
        <v>Good 2-3</v>
      </c>
      <c r="Z7666" t="str">
        <f t="shared" si="119"/>
        <v>0-1000</v>
      </c>
    </row>
    <row r="7667" spans="1:26" x14ac:dyDescent="0.3">
      <c r="A7667">
        <v>18427249</v>
      </c>
      <c r="B7667" t="s">
        <v>9867</v>
      </c>
      <c r="C7667">
        <v>1</v>
      </c>
      <c r="D7667" t="s">
        <v>8927</v>
      </c>
      <c r="E7667" t="s">
        <v>1155</v>
      </c>
      <c r="F7667" t="s">
        <v>16</v>
      </c>
      <c r="G7667" t="s">
        <v>16</v>
      </c>
      <c r="H7667" t="s">
        <v>16</v>
      </c>
      <c r="I7667">
        <v>2</v>
      </c>
      <c r="J7667">
        <v>23</v>
      </c>
      <c r="K7667">
        <v>500</v>
      </c>
      <c r="L7667">
        <v>3.4</v>
      </c>
      <c r="M7667" t="s">
        <v>8439</v>
      </c>
      <c r="N7667" t="str">
        <f>SUBSTITUTE(Sheet1[[#This Row],[Datekey_Opening]],"_","-")</f>
        <v>2016-10-4</v>
      </c>
      <c r="O7667">
        <f>YEAR(Sheet1[[#This Row],[Date]])</f>
        <v>2016</v>
      </c>
      <c r="P7667" t="str">
        <f>LOOKUP(Sheet1[[#This Row],[CountryCode]],$AI$4:$AI$18,$AJ$4:$AJ$18)</f>
        <v>India</v>
      </c>
      <c r="Q7667">
        <f>MONTH(Sheet1[[#This Row],[Date]])</f>
        <v>10</v>
      </c>
      <c r="R7667" t="str">
        <f>TEXT(Sheet1[[#This Row],[Date]],"MMMM")</f>
        <v>October</v>
      </c>
      <c r="S7667" t="str">
        <f>TEXT(Sheet1[[#This Row],[Date]],"YYYY-MMM")</f>
        <v>2016-Oct</v>
      </c>
      <c r="T7667">
        <f>WEEKDAY(Sheet1[[#This Row],[Date]])</f>
        <v>3</v>
      </c>
      <c r="U7667" t="str">
        <f>TEXT(Sheet1[[#This Row],[Date]],"DDDD")</f>
        <v>Tuesday</v>
      </c>
      <c r="V7667" t="str">
        <f>"FM"&amp;MOD(MONTH(Sheet1[[#This Row],[Date]])-4,12)+1</f>
        <v>FM7</v>
      </c>
      <c r="W7667" t="str">
        <f>"Q"&amp;ROUNDUP(MONTH(Sheet1[[#This Row],[Date]])/3,0)</f>
        <v>Q4</v>
      </c>
      <c r="X7667" t="str">
        <f>"Q"&amp;INT(MOD(MONTH(Sheet1[[#This Row],[Date]])-4,12/3)+1)</f>
        <v>Q3</v>
      </c>
      <c r="Y7667" t="str" cm="1">
        <f t="array" ref="Y7667">_xlfn.IFS(ROUND(L7667,0)&lt;=1,"Need to improve 0-1",ROUND(L7667,0)&lt;=2,"Okay 1-2",ROUND(L7667,0)&lt;=3,"Good 2-3",ROUND(L7667,0)&lt;=4,"Great 3-4",ROUND(L7667,0)&lt;=5,"Excellent 4-5")</f>
        <v>Good 2-3</v>
      </c>
      <c r="Z7667" t="str">
        <f t="shared" si="119"/>
        <v>0-1000</v>
      </c>
    </row>
    <row r="7668" spans="1:26" x14ac:dyDescent="0.3">
      <c r="A7668">
        <v>309799</v>
      </c>
      <c r="B7668" t="s">
        <v>4652</v>
      </c>
      <c r="C7668">
        <v>1</v>
      </c>
      <c r="D7668" t="s">
        <v>8927</v>
      </c>
      <c r="E7668" t="s">
        <v>3457</v>
      </c>
      <c r="F7668" t="s">
        <v>16</v>
      </c>
      <c r="G7668" t="s">
        <v>21</v>
      </c>
      <c r="H7668" t="s">
        <v>16</v>
      </c>
      <c r="I7668">
        <v>2</v>
      </c>
      <c r="J7668">
        <v>183</v>
      </c>
      <c r="K7668">
        <v>500</v>
      </c>
      <c r="L7668">
        <v>4</v>
      </c>
      <c r="M7668" t="s">
        <v>9868</v>
      </c>
      <c r="N7668" t="str">
        <f>SUBSTITUTE(Sheet1[[#This Row],[Datekey_Opening]],"_","-")</f>
        <v>2011-10-25</v>
      </c>
      <c r="O7668">
        <f>YEAR(Sheet1[[#This Row],[Date]])</f>
        <v>2011</v>
      </c>
      <c r="P7668" t="str">
        <f>LOOKUP(Sheet1[[#This Row],[CountryCode]],$AI$4:$AI$18,$AJ$4:$AJ$18)</f>
        <v>India</v>
      </c>
      <c r="Q7668">
        <f>MONTH(Sheet1[[#This Row],[Date]])</f>
        <v>10</v>
      </c>
      <c r="R7668" t="str">
        <f>TEXT(Sheet1[[#This Row],[Date]],"MMMM")</f>
        <v>October</v>
      </c>
      <c r="S7668" t="str">
        <f>TEXT(Sheet1[[#This Row],[Date]],"YYYY-MMM")</f>
        <v>2011-Oct</v>
      </c>
      <c r="T7668">
        <f>WEEKDAY(Sheet1[[#This Row],[Date]])</f>
        <v>3</v>
      </c>
      <c r="U7668" t="str">
        <f>TEXT(Sheet1[[#This Row],[Date]],"DDDD")</f>
        <v>Tuesday</v>
      </c>
      <c r="V7668" t="str">
        <f>"FM"&amp;MOD(MONTH(Sheet1[[#This Row],[Date]])-4,12)+1</f>
        <v>FM7</v>
      </c>
      <c r="W7668" t="str">
        <f>"Q"&amp;ROUNDUP(MONTH(Sheet1[[#This Row],[Date]])/3,0)</f>
        <v>Q4</v>
      </c>
      <c r="X7668" t="str">
        <f>"Q"&amp;INT(MOD(MONTH(Sheet1[[#This Row],[Date]])-4,12/3)+1)</f>
        <v>Q3</v>
      </c>
      <c r="Y7668" t="str" cm="1">
        <f t="array" ref="Y7668">_xlfn.IFS(ROUND(L7668,0)&lt;=1,"Need to improve 0-1",ROUND(L7668,0)&lt;=2,"Okay 1-2",ROUND(L7668,0)&lt;=3,"Good 2-3",ROUND(L7668,0)&lt;=4,"Great 3-4",ROUND(L7668,0)&lt;=5,"Excellent 4-5")</f>
        <v>Great 3-4</v>
      </c>
      <c r="Z7668" t="str">
        <f t="shared" si="119"/>
        <v>0-1000</v>
      </c>
    </row>
    <row r="7669" spans="1:26" x14ac:dyDescent="0.3">
      <c r="A7669">
        <v>18228857</v>
      </c>
      <c r="B7669" t="s">
        <v>9859</v>
      </c>
      <c r="C7669">
        <v>1</v>
      </c>
      <c r="D7669" t="s">
        <v>8927</v>
      </c>
      <c r="E7669" t="s">
        <v>362</v>
      </c>
      <c r="F7669" t="s">
        <v>16</v>
      </c>
      <c r="G7669" t="s">
        <v>16</v>
      </c>
      <c r="H7669" t="s">
        <v>16</v>
      </c>
      <c r="I7669">
        <v>2</v>
      </c>
      <c r="J7669">
        <v>4</v>
      </c>
      <c r="K7669">
        <v>500</v>
      </c>
      <c r="L7669">
        <v>2.9</v>
      </c>
      <c r="M7669" t="s">
        <v>3192</v>
      </c>
      <c r="N7669" t="str">
        <f>SUBSTITUTE(Sheet1[[#This Row],[Datekey_Opening]],"_","-")</f>
        <v>2013-10-26</v>
      </c>
      <c r="O7669">
        <f>YEAR(Sheet1[[#This Row],[Date]])</f>
        <v>2013</v>
      </c>
      <c r="P7669" t="str">
        <f>LOOKUP(Sheet1[[#This Row],[CountryCode]],$AI$4:$AI$18,$AJ$4:$AJ$18)</f>
        <v>India</v>
      </c>
      <c r="Q7669">
        <f>MONTH(Sheet1[[#This Row],[Date]])</f>
        <v>10</v>
      </c>
      <c r="R7669" t="str">
        <f>TEXT(Sheet1[[#This Row],[Date]],"MMMM")</f>
        <v>October</v>
      </c>
      <c r="S7669" t="str">
        <f>TEXT(Sheet1[[#This Row],[Date]],"YYYY-MMM")</f>
        <v>2013-Oct</v>
      </c>
      <c r="T7669">
        <f>WEEKDAY(Sheet1[[#This Row],[Date]])</f>
        <v>7</v>
      </c>
      <c r="U7669" t="str">
        <f>TEXT(Sheet1[[#This Row],[Date]],"DDDD")</f>
        <v>Saturday</v>
      </c>
      <c r="V7669" t="str">
        <f>"FM"&amp;MOD(MONTH(Sheet1[[#This Row],[Date]])-4,12)+1</f>
        <v>FM7</v>
      </c>
      <c r="W7669" t="str">
        <f>"Q"&amp;ROUNDUP(MONTH(Sheet1[[#This Row],[Date]])/3,0)</f>
        <v>Q4</v>
      </c>
      <c r="X7669" t="str">
        <f>"Q"&amp;INT(MOD(MONTH(Sheet1[[#This Row],[Date]])-4,12/3)+1)</f>
        <v>Q3</v>
      </c>
      <c r="Y7669" t="str" cm="1">
        <f t="array" ref="Y7669">_xlfn.IFS(ROUND(L7669,0)&lt;=1,"Need to improve 0-1",ROUND(L7669,0)&lt;=2,"Okay 1-2",ROUND(L7669,0)&lt;=3,"Good 2-3",ROUND(L7669,0)&lt;=4,"Great 3-4",ROUND(L7669,0)&lt;=5,"Excellent 4-5")</f>
        <v>Good 2-3</v>
      </c>
      <c r="Z7669" t="str">
        <f t="shared" si="119"/>
        <v>0-1000</v>
      </c>
    </row>
    <row r="7670" spans="1:26" x14ac:dyDescent="0.3">
      <c r="A7670">
        <v>308441</v>
      </c>
      <c r="B7670" t="s">
        <v>8220</v>
      </c>
      <c r="C7670">
        <v>1</v>
      </c>
      <c r="D7670" t="s">
        <v>8927</v>
      </c>
      <c r="E7670" t="s">
        <v>365</v>
      </c>
      <c r="F7670" t="s">
        <v>16</v>
      </c>
      <c r="G7670" t="s">
        <v>21</v>
      </c>
      <c r="H7670" t="s">
        <v>16</v>
      </c>
      <c r="I7670">
        <v>2</v>
      </c>
      <c r="J7670">
        <v>115</v>
      </c>
      <c r="K7670">
        <v>500</v>
      </c>
      <c r="L7670">
        <v>2.2999999999999998</v>
      </c>
      <c r="M7670" t="s">
        <v>1325</v>
      </c>
      <c r="N7670" t="str">
        <f>SUBSTITUTE(Sheet1[[#This Row],[Datekey_Opening]],"_","-")</f>
        <v>2015-10-27</v>
      </c>
      <c r="O7670">
        <f>YEAR(Sheet1[[#This Row],[Date]])</f>
        <v>2015</v>
      </c>
      <c r="P7670" t="str">
        <f>LOOKUP(Sheet1[[#This Row],[CountryCode]],$AI$4:$AI$18,$AJ$4:$AJ$18)</f>
        <v>India</v>
      </c>
      <c r="Q7670">
        <f>MONTH(Sheet1[[#This Row],[Date]])</f>
        <v>10</v>
      </c>
      <c r="R7670" t="str">
        <f>TEXT(Sheet1[[#This Row],[Date]],"MMMM")</f>
        <v>October</v>
      </c>
      <c r="S7670" t="str">
        <f>TEXT(Sheet1[[#This Row],[Date]],"YYYY-MMM")</f>
        <v>2015-Oct</v>
      </c>
      <c r="T7670">
        <f>WEEKDAY(Sheet1[[#This Row],[Date]])</f>
        <v>3</v>
      </c>
      <c r="U7670" t="str">
        <f>TEXT(Sheet1[[#This Row],[Date]],"DDDD")</f>
        <v>Tuesday</v>
      </c>
      <c r="V7670" t="str">
        <f>"FM"&amp;MOD(MONTH(Sheet1[[#This Row],[Date]])-4,12)+1</f>
        <v>FM7</v>
      </c>
      <c r="W7670" t="str">
        <f>"Q"&amp;ROUNDUP(MONTH(Sheet1[[#This Row],[Date]])/3,0)</f>
        <v>Q4</v>
      </c>
      <c r="X7670" t="str">
        <f>"Q"&amp;INT(MOD(MONTH(Sheet1[[#This Row],[Date]])-4,12/3)+1)</f>
        <v>Q3</v>
      </c>
      <c r="Y7670" t="str" cm="1">
        <f t="array" ref="Y7670">_xlfn.IFS(ROUND(L7670,0)&lt;=1,"Need to improve 0-1",ROUND(L7670,0)&lt;=2,"Okay 1-2",ROUND(L7670,0)&lt;=3,"Good 2-3",ROUND(L7670,0)&lt;=4,"Great 3-4",ROUND(L7670,0)&lt;=5,"Excellent 4-5")</f>
        <v>Okay 1-2</v>
      </c>
      <c r="Z7670" t="str">
        <f t="shared" si="119"/>
        <v>0-1000</v>
      </c>
    </row>
    <row r="7671" spans="1:26" x14ac:dyDescent="0.3">
      <c r="A7671">
        <v>311622</v>
      </c>
      <c r="B7671" t="s">
        <v>4524</v>
      </c>
      <c r="C7671">
        <v>1</v>
      </c>
      <c r="D7671" t="s">
        <v>8927</v>
      </c>
      <c r="E7671" t="s">
        <v>3630</v>
      </c>
      <c r="F7671" t="s">
        <v>16</v>
      </c>
      <c r="G7671" t="s">
        <v>21</v>
      </c>
      <c r="H7671" t="s">
        <v>16</v>
      </c>
      <c r="I7671">
        <v>2</v>
      </c>
      <c r="J7671">
        <v>155</v>
      </c>
      <c r="K7671">
        <v>500</v>
      </c>
      <c r="L7671">
        <v>3.4</v>
      </c>
      <c r="M7671" t="s">
        <v>3071</v>
      </c>
      <c r="N7671" t="str">
        <f>SUBSTITUTE(Sheet1[[#This Row],[Datekey_Opening]],"_","-")</f>
        <v>2015-10-24</v>
      </c>
      <c r="O7671">
        <f>YEAR(Sheet1[[#This Row],[Date]])</f>
        <v>2015</v>
      </c>
      <c r="P7671" t="str">
        <f>LOOKUP(Sheet1[[#This Row],[CountryCode]],$AI$4:$AI$18,$AJ$4:$AJ$18)</f>
        <v>India</v>
      </c>
      <c r="Q7671">
        <f>MONTH(Sheet1[[#This Row],[Date]])</f>
        <v>10</v>
      </c>
      <c r="R7671" t="str">
        <f>TEXT(Sheet1[[#This Row],[Date]],"MMMM")</f>
        <v>October</v>
      </c>
      <c r="S7671" t="str">
        <f>TEXT(Sheet1[[#This Row],[Date]],"YYYY-MMM")</f>
        <v>2015-Oct</v>
      </c>
      <c r="T7671">
        <f>WEEKDAY(Sheet1[[#This Row],[Date]])</f>
        <v>7</v>
      </c>
      <c r="U7671" t="str">
        <f>TEXT(Sheet1[[#This Row],[Date]],"DDDD")</f>
        <v>Saturday</v>
      </c>
      <c r="V7671" t="str">
        <f>"FM"&amp;MOD(MONTH(Sheet1[[#This Row],[Date]])-4,12)+1</f>
        <v>FM7</v>
      </c>
      <c r="W7671" t="str">
        <f>"Q"&amp;ROUNDUP(MONTH(Sheet1[[#This Row],[Date]])/3,0)</f>
        <v>Q4</v>
      </c>
      <c r="X7671" t="str">
        <f>"Q"&amp;INT(MOD(MONTH(Sheet1[[#This Row],[Date]])-4,12/3)+1)</f>
        <v>Q3</v>
      </c>
      <c r="Y7671" t="str" cm="1">
        <f t="array" ref="Y7671">_xlfn.IFS(ROUND(L7671,0)&lt;=1,"Need to improve 0-1",ROUND(L7671,0)&lt;=2,"Okay 1-2",ROUND(L7671,0)&lt;=3,"Good 2-3",ROUND(L7671,0)&lt;=4,"Great 3-4",ROUND(L7671,0)&lt;=5,"Excellent 4-5")</f>
        <v>Good 2-3</v>
      </c>
      <c r="Z7671" t="str">
        <f t="shared" si="119"/>
        <v>0-1000</v>
      </c>
    </row>
    <row r="7672" spans="1:26" x14ac:dyDescent="0.3">
      <c r="A7672">
        <v>18423127</v>
      </c>
      <c r="B7672" t="s">
        <v>9869</v>
      </c>
      <c r="C7672">
        <v>1</v>
      </c>
      <c r="D7672" t="s">
        <v>8927</v>
      </c>
      <c r="E7672" t="s">
        <v>538</v>
      </c>
      <c r="F7672" t="s">
        <v>16</v>
      </c>
      <c r="G7672" t="s">
        <v>16</v>
      </c>
      <c r="H7672" t="s">
        <v>16</v>
      </c>
      <c r="I7672">
        <v>2</v>
      </c>
      <c r="J7672">
        <v>10</v>
      </c>
      <c r="K7672">
        <v>500</v>
      </c>
      <c r="L7672">
        <v>3.1</v>
      </c>
      <c r="M7672" t="s">
        <v>6304</v>
      </c>
      <c r="N7672" t="str">
        <f>SUBSTITUTE(Sheet1[[#This Row],[Datekey_Opening]],"_","-")</f>
        <v>2018-10-12</v>
      </c>
      <c r="O7672">
        <f>YEAR(Sheet1[[#This Row],[Date]])</f>
        <v>2018</v>
      </c>
      <c r="P7672" t="str">
        <f>LOOKUP(Sheet1[[#This Row],[CountryCode]],$AI$4:$AI$18,$AJ$4:$AJ$18)</f>
        <v>India</v>
      </c>
      <c r="Q7672">
        <f>MONTH(Sheet1[[#This Row],[Date]])</f>
        <v>10</v>
      </c>
      <c r="R7672" t="str">
        <f>TEXT(Sheet1[[#This Row],[Date]],"MMMM")</f>
        <v>October</v>
      </c>
      <c r="S7672" t="str">
        <f>TEXT(Sheet1[[#This Row],[Date]],"YYYY-MMM")</f>
        <v>2018-Oct</v>
      </c>
      <c r="T7672">
        <f>WEEKDAY(Sheet1[[#This Row],[Date]])</f>
        <v>6</v>
      </c>
      <c r="U7672" t="str">
        <f>TEXT(Sheet1[[#This Row],[Date]],"DDDD")</f>
        <v>Friday</v>
      </c>
      <c r="V7672" t="str">
        <f>"FM"&amp;MOD(MONTH(Sheet1[[#This Row],[Date]])-4,12)+1</f>
        <v>FM7</v>
      </c>
      <c r="W7672" t="str">
        <f>"Q"&amp;ROUNDUP(MONTH(Sheet1[[#This Row],[Date]])/3,0)</f>
        <v>Q4</v>
      </c>
      <c r="X7672" t="str">
        <f>"Q"&amp;INT(MOD(MONTH(Sheet1[[#This Row],[Date]])-4,12/3)+1)</f>
        <v>Q3</v>
      </c>
      <c r="Y7672" t="str" cm="1">
        <f t="array" ref="Y7672">_xlfn.IFS(ROUND(L7672,0)&lt;=1,"Need to improve 0-1",ROUND(L7672,0)&lt;=2,"Okay 1-2",ROUND(L7672,0)&lt;=3,"Good 2-3",ROUND(L7672,0)&lt;=4,"Great 3-4",ROUND(L7672,0)&lt;=5,"Excellent 4-5")</f>
        <v>Good 2-3</v>
      </c>
      <c r="Z7672" t="str">
        <f t="shared" si="119"/>
        <v>0-1000</v>
      </c>
    </row>
    <row r="7673" spans="1:26" x14ac:dyDescent="0.3">
      <c r="A7673">
        <v>18037826</v>
      </c>
      <c r="B7673" t="s">
        <v>4116</v>
      </c>
      <c r="C7673">
        <v>1</v>
      </c>
      <c r="D7673" t="s">
        <v>9870</v>
      </c>
      <c r="E7673" t="s">
        <v>362</v>
      </c>
      <c r="F7673" t="s">
        <v>16</v>
      </c>
      <c r="G7673" t="s">
        <v>21</v>
      </c>
      <c r="H7673" t="s">
        <v>16</v>
      </c>
      <c r="I7673">
        <v>2</v>
      </c>
      <c r="J7673">
        <v>49</v>
      </c>
      <c r="K7673">
        <v>600</v>
      </c>
      <c r="L7673">
        <v>2.8</v>
      </c>
      <c r="M7673" t="s">
        <v>2527</v>
      </c>
      <c r="N7673" t="str">
        <f>SUBSTITUTE(Sheet1[[#This Row],[Datekey_Opening]],"_","-")</f>
        <v>2014-9-11</v>
      </c>
      <c r="O7673">
        <f>YEAR(Sheet1[[#This Row],[Date]])</f>
        <v>2014</v>
      </c>
      <c r="P7673" t="str">
        <f>LOOKUP(Sheet1[[#This Row],[CountryCode]],$AI$4:$AI$18,$AJ$4:$AJ$18)</f>
        <v>India</v>
      </c>
      <c r="Q7673">
        <f>MONTH(Sheet1[[#This Row],[Date]])</f>
        <v>9</v>
      </c>
      <c r="R7673" t="str">
        <f>TEXT(Sheet1[[#This Row],[Date]],"MMMM")</f>
        <v>September</v>
      </c>
      <c r="S7673" t="str">
        <f>TEXT(Sheet1[[#This Row],[Date]],"YYYY-MMM")</f>
        <v>2014-Sep</v>
      </c>
      <c r="T7673">
        <f>WEEKDAY(Sheet1[[#This Row],[Date]])</f>
        <v>5</v>
      </c>
      <c r="U7673" t="str">
        <f>TEXT(Sheet1[[#This Row],[Date]],"DDDD")</f>
        <v>Thursday</v>
      </c>
      <c r="V7673" t="str">
        <f>"FM"&amp;MOD(MONTH(Sheet1[[#This Row],[Date]])-4,12)+1</f>
        <v>FM6</v>
      </c>
      <c r="W7673" t="str">
        <f>"Q"&amp;ROUNDUP(MONTH(Sheet1[[#This Row],[Date]])/3,0)</f>
        <v>Q3</v>
      </c>
      <c r="X7673" t="str">
        <f>"Q"&amp;INT(MOD(MONTH(Sheet1[[#This Row],[Date]])-4,12/3)+1)</f>
        <v>Q2</v>
      </c>
      <c r="Y7673" t="str" cm="1">
        <f t="array" ref="Y7673">_xlfn.IFS(ROUND(L7673,0)&lt;=1,"Need to improve 0-1",ROUND(L7673,0)&lt;=2,"Okay 1-2",ROUND(L7673,0)&lt;=3,"Good 2-3",ROUND(L7673,0)&lt;=4,"Great 3-4",ROUND(L7673,0)&lt;=5,"Excellent 4-5")</f>
        <v>Good 2-3</v>
      </c>
      <c r="Z7673" t="str">
        <f t="shared" si="119"/>
        <v>0-1000</v>
      </c>
    </row>
    <row r="7674" spans="1:26" x14ac:dyDescent="0.3">
      <c r="A7674">
        <v>4931</v>
      </c>
      <c r="B7674" t="s">
        <v>4005</v>
      </c>
      <c r="C7674">
        <v>1</v>
      </c>
      <c r="D7674" t="s">
        <v>9870</v>
      </c>
      <c r="E7674" t="s">
        <v>9871</v>
      </c>
      <c r="F7674" t="s">
        <v>16</v>
      </c>
      <c r="G7674" t="s">
        <v>16</v>
      </c>
      <c r="H7674" t="s">
        <v>16</v>
      </c>
      <c r="I7674">
        <v>2</v>
      </c>
      <c r="J7674">
        <v>233</v>
      </c>
      <c r="K7674">
        <v>700</v>
      </c>
      <c r="L7674">
        <v>3.4</v>
      </c>
      <c r="M7674" t="s">
        <v>2383</v>
      </c>
      <c r="N7674" t="str">
        <f>SUBSTITUTE(Sheet1[[#This Row],[Datekey_Opening]],"_","-")</f>
        <v>2011-9-22</v>
      </c>
      <c r="O7674">
        <f>YEAR(Sheet1[[#This Row],[Date]])</f>
        <v>2011</v>
      </c>
      <c r="P7674" t="str">
        <f>LOOKUP(Sheet1[[#This Row],[CountryCode]],$AI$4:$AI$18,$AJ$4:$AJ$18)</f>
        <v>India</v>
      </c>
      <c r="Q7674">
        <f>MONTH(Sheet1[[#This Row],[Date]])</f>
        <v>9</v>
      </c>
      <c r="R7674" t="str">
        <f>TEXT(Sheet1[[#This Row],[Date]],"MMMM")</f>
        <v>September</v>
      </c>
      <c r="S7674" t="str">
        <f>TEXT(Sheet1[[#This Row],[Date]],"YYYY-MMM")</f>
        <v>2011-Sep</v>
      </c>
      <c r="T7674">
        <f>WEEKDAY(Sheet1[[#This Row],[Date]])</f>
        <v>5</v>
      </c>
      <c r="U7674" t="str">
        <f>TEXT(Sheet1[[#This Row],[Date]],"DDDD")</f>
        <v>Thursday</v>
      </c>
      <c r="V7674" t="str">
        <f>"FM"&amp;MOD(MONTH(Sheet1[[#This Row],[Date]])-4,12)+1</f>
        <v>FM6</v>
      </c>
      <c r="W7674" t="str">
        <f>"Q"&amp;ROUNDUP(MONTH(Sheet1[[#This Row],[Date]])/3,0)</f>
        <v>Q3</v>
      </c>
      <c r="X7674" t="str">
        <f>"Q"&amp;INT(MOD(MONTH(Sheet1[[#This Row],[Date]])-4,12/3)+1)</f>
        <v>Q2</v>
      </c>
      <c r="Y7674" t="str" cm="1">
        <f t="array" ref="Y7674">_xlfn.IFS(ROUND(L7674,0)&lt;=1,"Need to improve 0-1",ROUND(L7674,0)&lt;=2,"Okay 1-2",ROUND(L7674,0)&lt;=3,"Good 2-3",ROUND(L7674,0)&lt;=4,"Great 3-4",ROUND(L7674,0)&lt;=5,"Excellent 4-5")</f>
        <v>Good 2-3</v>
      </c>
      <c r="Z7674" t="str">
        <f t="shared" si="119"/>
        <v>0-1000</v>
      </c>
    </row>
    <row r="7675" spans="1:26" x14ac:dyDescent="0.3">
      <c r="A7675">
        <v>18471268</v>
      </c>
      <c r="B7675" t="s">
        <v>9872</v>
      </c>
      <c r="C7675">
        <v>1</v>
      </c>
      <c r="D7675" t="s">
        <v>9870</v>
      </c>
      <c r="E7675" t="s">
        <v>569</v>
      </c>
      <c r="F7675" t="s">
        <v>16</v>
      </c>
      <c r="G7675" t="s">
        <v>16</v>
      </c>
      <c r="H7675" t="s">
        <v>16</v>
      </c>
      <c r="I7675">
        <v>1</v>
      </c>
      <c r="J7675">
        <v>0</v>
      </c>
      <c r="K7675">
        <v>300</v>
      </c>
      <c r="L7675">
        <v>1</v>
      </c>
      <c r="M7675" t="s">
        <v>7303</v>
      </c>
      <c r="N7675" t="str">
        <f>SUBSTITUTE(Sheet1[[#This Row],[Datekey_Opening]],"_","-")</f>
        <v>2012-9-23</v>
      </c>
      <c r="O7675">
        <f>YEAR(Sheet1[[#This Row],[Date]])</f>
        <v>2012</v>
      </c>
      <c r="P7675" t="str">
        <f>LOOKUP(Sheet1[[#This Row],[CountryCode]],$AI$4:$AI$18,$AJ$4:$AJ$18)</f>
        <v>India</v>
      </c>
      <c r="Q7675">
        <f>MONTH(Sheet1[[#This Row],[Date]])</f>
        <v>9</v>
      </c>
      <c r="R7675" t="str">
        <f>TEXT(Sheet1[[#This Row],[Date]],"MMMM")</f>
        <v>September</v>
      </c>
      <c r="S7675" t="str">
        <f>TEXT(Sheet1[[#This Row],[Date]],"YYYY-MMM")</f>
        <v>2012-Sep</v>
      </c>
      <c r="T7675">
        <f>WEEKDAY(Sheet1[[#This Row],[Date]])</f>
        <v>1</v>
      </c>
      <c r="U7675" t="str">
        <f>TEXT(Sheet1[[#This Row],[Date]],"DDDD")</f>
        <v>Sunday</v>
      </c>
      <c r="V7675" t="str">
        <f>"FM"&amp;MOD(MONTH(Sheet1[[#This Row],[Date]])-4,12)+1</f>
        <v>FM6</v>
      </c>
      <c r="W7675" t="str">
        <f>"Q"&amp;ROUNDUP(MONTH(Sheet1[[#This Row],[Date]])/3,0)</f>
        <v>Q3</v>
      </c>
      <c r="X7675" t="str">
        <f>"Q"&amp;INT(MOD(MONTH(Sheet1[[#This Row],[Date]])-4,12/3)+1)</f>
        <v>Q2</v>
      </c>
      <c r="Y7675" t="str" cm="1">
        <f t="array" ref="Y7675">_xlfn.IFS(ROUND(L7675,0)&lt;=1,"Need to improve 0-1",ROUND(L7675,0)&lt;=2,"Okay 1-2",ROUND(L7675,0)&lt;=3,"Good 2-3",ROUND(L7675,0)&lt;=4,"Great 3-4",ROUND(L7675,0)&lt;=5,"Excellent 4-5")</f>
        <v>Need to improve 0-1</v>
      </c>
      <c r="Z7675" t="str">
        <f t="shared" si="119"/>
        <v>0-1000</v>
      </c>
    </row>
    <row r="7676" spans="1:26" x14ac:dyDescent="0.3">
      <c r="A7676">
        <v>309558</v>
      </c>
      <c r="B7676" t="s">
        <v>3555</v>
      </c>
      <c r="C7676">
        <v>1</v>
      </c>
      <c r="D7676" t="s">
        <v>9870</v>
      </c>
      <c r="E7676" t="s">
        <v>787</v>
      </c>
      <c r="F7676" t="s">
        <v>16</v>
      </c>
      <c r="G7676" t="s">
        <v>21</v>
      </c>
      <c r="H7676" t="s">
        <v>16</v>
      </c>
      <c r="I7676">
        <v>2</v>
      </c>
      <c r="J7676">
        <v>48</v>
      </c>
      <c r="K7676">
        <v>800</v>
      </c>
      <c r="L7676">
        <v>3.4</v>
      </c>
      <c r="M7676" t="s">
        <v>5011</v>
      </c>
      <c r="N7676" t="str">
        <f>SUBSTITUTE(Sheet1[[#This Row],[Datekey_Opening]],"_","-")</f>
        <v>2012-9-2</v>
      </c>
      <c r="O7676">
        <f>YEAR(Sheet1[[#This Row],[Date]])</f>
        <v>2012</v>
      </c>
      <c r="P7676" t="str">
        <f>LOOKUP(Sheet1[[#This Row],[CountryCode]],$AI$4:$AI$18,$AJ$4:$AJ$18)</f>
        <v>India</v>
      </c>
      <c r="Q7676">
        <f>MONTH(Sheet1[[#This Row],[Date]])</f>
        <v>9</v>
      </c>
      <c r="R7676" t="str">
        <f>TEXT(Sheet1[[#This Row],[Date]],"MMMM")</f>
        <v>September</v>
      </c>
      <c r="S7676" t="str">
        <f>TEXT(Sheet1[[#This Row],[Date]],"YYYY-MMM")</f>
        <v>2012-Sep</v>
      </c>
      <c r="T7676">
        <f>WEEKDAY(Sheet1[[#This Row],[Date]])</f>
        <v>1</v>
      </c>
      <c r="U7676" t="str">
        <f>TEXT(Sheet1[[#This Row],[Date]],"DDDD")</f>
        <v>Sunday</v>
      </c>
      <c r="V7676" t="str">
        <f>"FM"&amp;MOD(MONTH(Sheet1[[#This Row],[Date]])-4,12)+1</f>
        <v>FM6</v>
      </c>
      <c r="W7676" t="str">
        <f>"Q"&amp;ROUNDUP(MONTH(Sheet1[[#This Row],[Date]])/3,0)</f>
        <v>Q3</v>
      </c>
      <c r="X7676" t="str">
        <f>"Q"&amp;INT(MOD(MONTH(Sheet1[[#This Row],[Date]])-4,12/3)+1)</f>
        <v>Q2</v>
      </c>
      <c r="Y7676" t="str" cm="1">
        <f t="array" ref="Y7676">_xlfn.IFS(ROUND(L7676,0)&lt;=1,"Need to improve 0-1",ROUND(L7676,0)&lt;=2,"Okay 1-2",ROUND(L7676,0)&lt;=3,"Good 2-3",ROUND(L7676,0)&lt;=4,"Great 3-4",ROUND(L7676,0)&lt;=5,"Excellent 4-5")</f>
        <v>Good 2-3</v>
      </c>
      <c r="Z7676" t="str">
        <f t="shared" si="119"/>
        <v>0-1000</v>
      </c>
    </row>
    <row r="7677" spans="1:26" x14ac:dyDescent="0.3">
      <c r="A7677">
        <v>8153</v>
      </c>
      <c r="B7677" t="s">
        <v>9873</v>
      </c>
      <c r="C7677">
        <v>1</v>
      </c>
      <c r="D7677" t="s">
        <v>9870</v>
      </c>
      <c r="E7677" t="s">
        <v>3683</v>
      </c>
      <c r="F7677" t="s">
        <v>16</v>
      </c>
      <c r="G7677" t="s">
        <v>16</v>
      </c>
      <c r="H7677" t="s">
        <v>16</v>
      </c>
      <c r="I7677">
        <v>2</v>
      </c>
      <c r="J7677">
        <v>8</v>
      </c>
      <c r="K7677">
        <v>500</v>
      </c>
      <c r="L7677">
        <v>2.8</v>
      </c>
      <c r="M7677" t="s">
        <v>4303</v>
      </c>
      <c r="N7677" t="str">
        <f>SUBSTITUTE(Sheet1[[#This Row],[Datekey_Opening]],"_","-")</f>
        <v>2011-9-8</v>
      </c>
      <c r="O7677">
        <f>YEAR(Sheet1[[#This Row],[Date]])</f>
        <v>2011</v>
      </c>
      <c r="P7677" t="str">
        <f>LOOKUP(Sheet1[[#This Row],[CountryCode]],$AI$4:$AI$18,$AJ$4:$AJ$18)</f>
        <v>India</v>
      </c>
      <c r="Q7677">
        <f>MONTH(Sheet1[[#This Row],[Date]])</f>
        <v>9</v>
      </c>
      <c r="R7677" t="str">
        <f>TEXT(Sheet1[[#This Row],[Date]],"MMMM")</f>
        <v>September</v>
      </c>
      <c r="S7677" t="str">
        <f>TEXT(Sheet1[[#This Row],[Date]],"YYYY-MMM")</f>
        <v>2011-Sep</v>
      </c>
      <c r="T7677">
        <f>WEEKDAY(Sheet1[[#This Row],[Date]])</f>
        <v>5</v>
      </c>
      <c r="U7677" t="str">
        <f>TEXT(Sheet1[[#This Row],[Date]],"DDDD")</f>
        <v>Thursday</v>
      </c>
      <c r="V7677" t="str">
        <f>"FM"&amp;MOD(MONTH(Sheet1[[#This Row],[Date]])-4,12)+1</f>
        <v>FM6</v>
      </c>
      <c r="W7677" t="str">
        <f>"Q"&amp;ROUNDUP(MONTH(Sheet1[[#This Row],[Date]])/3,0)</f>
        <v>Q3</v>
      </c>
      <c r="X7677" t="str">
        <f>"Q"&amp;INT(MOD(MONTH(Sheet1[[#This Row],[Date]])-4,12/3)+1)</f>
        <v>Q2</v>
      </c>
      <c r="Y7677" t="str" cm="1">
        <f t="array" ref="Y7677">_xlfn.IFS(ROUND(L7677,0)&lt;=1,"Need to improve 0-1",ROUND(L7677,0)&lt;=2,"Okay 1-2",ROUND(L7677,0)&lt;=3,"Good 2-3",ROUND(L7677,0)&lt;=4,"Great 3-4",ROUND(L7677,0)&lt;=5,"Excellent 4-5")</f>
        <v>Good 2-3</v>
      </c>
      <c r="Z7677" t="str">
        <f t="shared" si="119"/>
        <v>0-1000</v>
      </c>
    </row>
    <row r="7678" spans="1:26" x14ac:dyDescent="0.3">
      <c r="A7678">
        <v>18082235</v>
      </c>
      <c r="B7678" t="s">
        <v>9874</v>
      </c>
      <c r="C7678">
        <v>1</v>
      </c>
      <c r="D7678" t="s">
        <v>9870</v>
      </c>
      <c r="E7678" t="s">
        <v>538</v>
      </c>
      <c r="F7678" t="s">
        <v>16</v>
      </c>
      <c r="G7678" t="s">
        <v>16</v>
      </c>
      <c r="H7678" t="s">
        <v>16</v>
      </c>
      <c r="I7678">
        <v>1</v>
      </c>
      <c r="J7678">
        <v>32</v>
      </c>
      <c r="K7678">
        <v>400</v>
      </c>
      <c r="L7678">
        <v>2.7</v>
      </c>
      <c r="M7678" t="s">
        <v>5054</v>
      </c>
      <c r="N7678" t="str">
        <f>SUBSTITUTE(Sheet1[[#This Row],[Datekey_Opening]],"_","-")</f>
        <v>2013-9-26</v>
      </c>
      <c r="O7678">
        <f>YEAR(Sheet1[[#This Row],[Date]])</f>
        <v>2013</v>
      </c>
      <c r="P7678" t="str">
        <f>LOOKUP(Sheet1[[#This Row],[CountryCode]],$AI$4:$AI$18,$AJ$4:$AJ$18)</f>
        <v>India</v>
      </c>
      <c r="Q7678">
        <f>MONTH(Sheet1[[#This Row],[Date]])</f>
        <v>9</v>
      </c>
      <c r="R7678" t="str">
        <f>TEXT(Sheet1[[#This Row],[Date]],"MMMM")</f>
        <v>September</v>
      </c>
      <c r="S7678" t="str">
        <f>TEXT(Sheet1[[#This Row],[Date]],"YYYY-MMM")</f>
        <v>2013-Sep</v>
      </c>
      <c r="T7678">
        <f>WEEKDAY(Sheet1[[#This Row],[Date]])</f>
        <v>5</v>
      </c>
      <c r="U7678" t="str">
        <f>TEXT(Sheet1[[#This Row],[Date]],"DDDD")</f>
        <v>Thursday</v>
      </c>
      <c r="V7678" t="str">
        <f>"FM"&amp;MOD(MONTH(Sheet1[[#This Row],[Date]])-4,12)+1</f>
        <v>FM6</v>
      </c>
      <c r="W7678" t="str">
        <f>"Q"&amp;ROUNDUP(MONTH(Sheet1[[#This Row],[Date]])/3,0)</f>
        <v>Q3</v>
      </c>
      <c r="X7678" t="str">
        <f>"Q"&amp;INT(MOD(MONTH(Sheet1[[#This Row],[Date]])-4,12/3)+1)</f>
        <v>Q2</v>
      </c>
      <c r="Y7678" t="str" cm="1">
        <f t="array" ref="Y7678">_xlfn.IFS(ROUND(L7678,0)&lt;=1,"Need to improve 0-1",ROUND(L7678,0)&lt;=2,"Okay 1-2",ROUND(L7678,0)&lt;=3,"Good 2-3",ROUND(L7678,0)&lt;=4,"Great 3-4",ROUND(L7678,0)&lt;=5,"Excellent 4-5")</f>
        <v>Good 2-3</v>
      </c>
      <c r="Z7678" t="str">
        <f t="shared" si="119"/>
        <v>0-1000</v>
      </c>
    </row>
    <row r="7679" spans="1:26" x14ac:dyDescent="0.3">
      <c r="A7679">
        <v>303267</v>
      </c>
      <c r="B7679" t="s">
        <v>1184</v>
      </c>
      <c r="C7679">
        <v>1</v>
      </c>
      <c r="D7679" t="s">
        <v>9870</v>
      </c>
      <c r="E7679" t="s">
        <v>1057</v>
      </c>
      <c r="F7679" t="s">
        <v>16</v>
      </c>
      <c r="G7679" t="s">
        <v>16</v>
      </c>
      <c r="H7679" t="s">
        <v>16</v>
      </c>
      <c r="I7679">
        <v>1</v>
      </c>
      <c r="J7679">
        <v>35</v>
      </c>
      <c r="K7679">
        <v>300</v>
      </c>
      <c r="L7679">
        <v>3.4</v>
      </c>
      <c r="M7679" t="s">
        <v>4292</v>
      </c>
      <c r="N7679" t="str">
        <f>SUBSTITUTE(Sheet1[[#This Row],[Datekey_Opening]],"_","-")</f>
        <v>2017-9-14</v>
      </c>
      <c r="O7679">
        <f>YEAR(Sheet1[[#This Row],[Date]])</f>
        <v>2017</v>
      </c>
      <c r="P7679" t="str">
        <f>LOOKUP(Sheet1[[#This Row],[CountryCode]],$AI$4:$AI$18,$AJ$4:$AJ$18)</f>
        <v>India</v>
      </c>
      <c r="Q7679">
        <f>MONTH(Sheet1[[#This Row],[Date]])</f>
        <v>9</v>
      </c>
      <c r="R7679" t="str">
        <f>TEXT(Sheet1[[#This Row],[Date]],"MMMM")</f>
        <v>September</v>
      </c>
      <c r="S7679" t="str">
        <f>TEXT(Sheet1[[#This Row],[Date]],"YYYY-MMM")</f>
        <v>2017-Sep</v>
      </c>
      <c r="T7679">
        <f>WEEKDAY(Sheet1[[#This Row],[Date]])</f>
        <v>5</v>
      </c>
      <c r="U7679" t="str">
        <f>TEXT(Sheet1[[#This Row],[Date]],"DDDD")</f>
        <v>Thursday</v>
      </c>
      <c r="V7679" t="str">
        <f>"FM"&amp;MOD(MONTH(Sheet1[[#This Row],[Date]])-4,12)+1</f>
        <v>FM6</v>
      </c>
      <c r="W7679" t="str">
        <f>"Q"&amp;ROUNDUP(MONTH(Sheet1[[#This Row],[Date]])/3,0)</f>
        <v>Q3</v>
      </c>
      <c r="X7679" t="str">
        <f>"Q"&amp;INT(MOD(MONTH(Sheet1[[#This Row],[Date]])-4,12/3)+1)</f>
        <v>Q2</v>
      </c>
      <c r="Y7679" t="str" cm="1">
        <f t="array" ref="Y7679">_xlfn.IFS(ROUND(L7679,0)&lt;=1,"Need to improve 0-1",ROUND(L7679,0)&lt;=2,"Okay 1-2",ROUND(L7679,0)&lt;=3,"Good 2-3",ROUND(L7679,0)&lt;=4,"Great 3-4",ROUND(L7679,0)&lt;=5,"Excellent 4-5")</f>
        <v>Good 2-3</v>
      </c>
      <c r="Z7679" t="str">
        <f t="shared" si="119"/>
        <v>0-1000</v>
      </c>
    </row>
    <row r="7680" spans="1:26" x14ac:dyDescent="0.3">
      <c r="A7680">
        <v>7471</v>
      </c>
      <c r="B7680" t="s">
        <v>9875</v>
      </c>
      <c r="C7680">
        <v>1</v>
      </c>
      <c r="D7680" t="s">
        <v>9870</v>
      </c>
      <c r="E7680" t="s">
        <v>456</v>
      </c>
      <c r="F7680" t="s">
        <v>16</v>
      </c>
      <c r="G7680" t="s">
        <v>16</v>
      </c>
      <c r="H7680" t="s">
        <v>16</v>
      </c>
      <c r="I7680">
        <v>3</v>
      </c>
      <c r="J7680">
        <v>799</v>
      </c>
      <c r="K7680">
        <v>1000</v>
      </c>
      <c r="L7680">
        <v>4.5</v>
      </c>
      <c r="M7680" t="s">
        <v>6316</v>
      </c>
      <c r="N7680" t="str">
        <f>SUBSTITUTE(Sheet1[[#This Row],[Datekey_Opening]],"_","-")</f>
        <v>2015-9-15</v>
      </c>
      <c r="O7680">
        <f>YEAR(Sheet1[[#This Row],[Date]])</f>
        <v>2015</v>
      </c>
      <c r="P7680" t="str">
        <f>LOOKUP(Sheet1[[#This Row],[CountryCode]],$AI$4:$AI$18,$AJ$4:$AJ$18)</f>
        <v>India</v>
      </c>
      <c r="Q7680">
        <f>MONTH(Sheet1[[#This Row],[Date]])</f>
        <v>9</v>
      </c>
      <c r="R7680" t="str">
        <f>TEXT(Sheet1[[#This Row],[Date]],"MMMM")</f>
        <v>September</v>
      </c>
      <c r="S7680" t="str">
        <f>TEXT(Sheet1[[#This Row],[Date]],"YYYY-MMM")</f>
        <v>2015-Sep</v>
      </c>
      <c r="T7680">
        <f>WEEKDAY(Sheet1[[#This Row],[Date]])</f>
        <v>3</v>
      </c>
      <c r="U7680" t="str">
        <f>TEXT(Sheet1[[#This Row],[Date]],"DDDD")</f>
        <v>Tuesday</v>
      </c>
      <c r="V7680" t="str">
        <f>"FM"&amp;MOD(MONTH(Sheet1[[#This Row],[Date]])-4,12)+1</f>
        <v>FM6</v>
      </c>
      <c r="W7680" t="str">
        <f>"Q"&amp;ROUNDUP(MONTH(Sheet1[[#This Row],[Date]])/3,0)</f>
        <v>Q3</v>
      </c>
      <c r="X7680" t="str">
        <f>"Q"&amp;INT(MOD(MONTH(Sheet1[[#This Row],[Date]])-4,12/3)+1)</f>
        <v>Q2</v>
      </c>
      <c r="Y7680" t="str" cm="1">
        <f t="array" ref="Y7680">_xlfn.IFS(ROUND(L7680,0)&lt;=1,"Need to improve 0-1",ROUND(L7680,0)&lt;=2,"Okay 1-2",ROUND(L7680,0)&lt;=3,"Good 2-3",ROUND(L7680,0)&lt;=4,"Great 3-4",ROUND(L7680,0)&lt;=5,"Excellent 4-5")</f>
        <v>Excellent 4-5</v>
      </c>
      <c r="Z7680" t="str">
        <f t="shared" si="119"/>
        <v>1000-2000</v>
      </c>
    </row>
    <row r="7681" spans="1:26" x14ac:dyDescent="0.3">
      <c r="A7681">
        <v>6161</v>
      </c>
      <c r="B7681" t="s">
        <v>9876</v>
      </c>
      <c r="C7681">
        <v>1</v>
      </c>
      <c r="D7681" t="s">
        <v>9870</v>
      </c>
      <c r="E7681" t="s">
        <v>557</v>
      </c>
      <c r="F7681" t="s">
        <v>16</v>
      </c>
      <c r="G7681" t="s">
        <v>16</v>
      </c>
      <c r="H7681" t="s">
        <v>16</v>
      </c>
      <c r="I7681">
        <v>1</v>
      </c>
      <c r="J7681">
        <v>126</v>
      </c>
      <c r="K7681">
        <v>400</v>
      </c>
      <c r="L7681">
        <v>3.6</v>
      </c>
      <c r="M7681" t="s">
        <v>1542</v>
      </c>
      <c r="N7681" t="str">
        <f>SUBSTITUTE(Sheet1[[#This Row],[Datekey_Opening]],"_","-")</f>
        <v>2013-9-14</v>
      </c>
      <c r="O7681">
        <f>YEAR(Sheet1[[#This Row],[Date]])</f>
        <v>2013</v>
      </c>
      <c r="P7681" t="str">
        <f>LOOKUP(Sheet1[[#This Row],[CountryCode]],$AI$4:$AI$18,$AJ$4:$AJ$18)</f>
        <v>India</v>
      </c>
      <c r="Q7681">
        <f>MONTH(Sheet1[[#This Row],[Date]])</f>
        <v>9</v>
      </c>
      <c r="R7681" t="str">
        <f>TEXT(Sheet1[[#This Row],[Date]],"MMMM")</f>
        <v>September</v>
      </c>
      <c r="S7681" t="str">
        <f>TEXT(Sheet1[[#This Row],[Date]],"YYYY-MMM")</f>
        <v>2013-Sep</v>
      </c>
      <c r="T7681">
        <f>WEEKDAY(Sheet1[[#This Row],[Date]])</f>
        <v>7</v>
      </c>
      <c r="U7681" t="str">
        <f>TEXT(Sheet1[[#This Row],[Date]],"DDDD")</f>
        <v>Saturday</v>
      </c>
      <c r="V7681" t="str">
        <f>"FM"&amp;MOD(MONTH(Sheet1[[#This Row],[Date]])-4,12)+1</f>
        <v>FM6</v>
      </c>
      <c r="W7681" t="str">
        <f>"Q"&amp;ROUNDUP(MONTH(Sheet1[[#This Row],[Date]])/3,0)</f>
        <v>Q3</v>
      </c>
      <c r="X7681" t="str">
        <f>"Q"&amp;INT(MOD(MONTH(Sheet1[[#This Row],[Date]])-4,12/3)+1)</f>
        <v>Q2</v>
      </c>
      <c r="Y7681" t="str" cm="1">
        <f t="array" ref="Y7681">_xlfn.IFS(ROUND(L7681,0)&lt;=1,"Need to improve 0-1",ROUND(L7681,0)&lt;=2,"Okay 1-2",ROUND(L7681,0)&lt;=3,"Good 2-3",ROUND(L7681,0)&lt;=4,"Great 3-4",ROUND(L7681,0)&lt;=5,"Excellent 4-5")</f>
        <v>Great 3-4</v>
      </c>
      <c r="Z7681" t="str">
        <f t="shared" si="119"/>
        <v>0-1000</v>
      </c>
    </row>
    <row r="7682" spans="1:26" x14ac:dyDescent="0.3">
      <c r="A7682">
        <v>18466407</v>
      </c>
      <c r="B7682" t="s">
        <v>9877</v>
      </c>
      <c r="C7682">
        <v>1</v>
      </c>
      <c r="D7682" t="s">
        <v>9870</v>
      </c>
      <c r="E7682" t="s">
        <v>395</v>
      </c>
      <c r="F7682" t="s">
        <v>16</v>
      </c>
      <c r="G7682" t="s">
        <v>16</v>
      </c>
      <c r="H7682" t="s">
        <v>16</v>
      </c>
      <c r="I7682">
        <v>2</v>
      </c>
      <c r="J7682">
        <v>0</v>
      </c>
      <c r="K7682">
        <v>500</v>
      </c>
      <c r="L7682">
        <v>1</v>
      </c>
      <c r="M7682" t="s">
        <v>3731</v>
      </c>
      <c r="N7682" t="str">
        <f>SUBSTITUTE(Sheet1[[#This Row],[Datekey_Opening]],"_","-")</f>
        <v>2012-9-12</v>
      </c>
      <c r="O7682">
        <f>YEAR(Sheet1[[#This Row],[Date]])</f>
        <v>2012</v>
      </c>
      <c r="P7682" t="str">
        <f>LOOKUP(Sheet1[[#This Row],[CountryCode]],$AI$4:$AI$18,$AJ$4:$AJ$18)</f>
        <v>India</v>
      </c>
      <c r="Q7682">
        <f>MONTH(Sheet1[[#This Row],[Date]])</f>
        <v>9</v>
      </c>
      <c r="R7682" t="str">
        <f>TEXT(Sheet1[[#This Row],[Date]],"MMMM")</f>
        <v>September</v>
      </c>
      <c r="S7682" t="str">
        <f>TEXT(Sheet1[[#This Row],[Date]],"YYYY-MMM")</f>
        <v>2012-Sep</v>
      </c>
      <c r="T7682">
        <f>WEEKDAY(Sheet1[[#This Row],[Date]])</f>
        <v>4</v>
      </c>
      <c r="U7682" t="str">
        <f>TEXT(Sheet1[[#This Row],[Date]],"DDDD")</f>
        <v>Wednesday</v>
      </c>
      <c r="V7682" t="str">
        <f>"FM"&amp;MOD(MONTH(Sheet1[[#This Row],[Date]])-4,12)+1</f>
        <v>FM6</v>
      </c>
      <c r="W7682" t="str">
        <f>"Q"&amp;ROUNDUP(MONTH(Sheet1[[#This Row],[Date]])/3,0)</f>
        <v>Q3</v>
      </c>
      <c r="X7682" t="str">
        <f>"Q"&amp;INT(MOD(MONTH(Sheet1[[#This Row],[Date]])-4,12/3)+1)</f>
        <v>Q2</v>
      </c>
      <c r="Y7682" t="str" cm="1">
        <f t="array" ref="Y7682">_xlfn.IFS(ROUND(L7682,0)&lt;=1,"Need to improve 0-1",ROUND(L7682,0)&lt;=2,"Okay 1-2",ROUND(L7682,0)&lt;=3,"Good 2-3",ROUND(L7682,0)&lt;=4,"Great 3-4",ROUND(L7682,0)&lt;=5,"Excellent 4-5")</f>
        <v>Need to improve 0-1</v>
      </c>
      <c r="Z7682" t="str">
        <f t="shared" ref="Z7682:Z7745" si="120">IF(AND(K7682&gt;=0,K7682&lt;1000),"0-1000",IF(AND(K7682&gt;=1000,K7682&lt;2000),"1000-2000",IF(AND(K7682&gt;=2000,K7682&lt;3000),"2000-3000",IF(AND(K7682&gt;=3000,K7682&lt;4000),"3000-4000",IF(AND(K7682&gt;=4000,K7682&lt;5000),"4000-5000",IF(AND(K7682&gt;=5000,K7682&lt;6000),"5000-6000",IF(AND(K7682&gt;=6000,K7682&lt;7000),"6000-7000",IF(AND(K7682&gt;=7000,K7682&lt;200000),"7000-200000","Above 200000"))))))))</f>
        <v>0-1000</v>
      </c>
    </row>
    <row r="7683" spans="1:26" x14ac:dyDescent="0.3">
      <c r="A7683">
        <v>18303717</v>
      </c>
      <c r="B7683" t="s">
        <v>9878</v>
      </c>
      <c r="C7683">
        <v>1</v>
      </c>
      <c r="D7683" t="s">
        <v>9870</v>
      </c>
      <c r="E7683" t="s">
        <v>379</v>
      </c>
      <c r="F7683" t="s">
        <v>16</v>
      </c>
      <c r="G7683" t="s">
        <v>16</v>
      </c>
      <c r="H7683" t="s">
        <v>16</v>
      </c>
      <c r="I7683">
        <v>2</v>
      </c>
      <c r="J7683">
        <v>18</v>
      </c>
      <c r="K7683">
        <v>500</v>
      </c>
      <c r="L7683">
        <v>3.4</v>
      </c>
      <c r="M7683" t="s">
        <v>26</v>
      </c>
      <c r="N7683" t="str">
        <f>SUBSTITUTE(Sheet1[[#This Row],[Datekey_Opening]],"_","-")</f>
        <v>2013-9-17</v>
      </c>
      <c r="O7683">
        <f>YEAR(Sheet1[[#This Row],[Date]])</f>
        <v>2013</v>
      </c>
      <c r="P7683" t="str">
        <f>LOOKUP(Sheet1[[#This Row],[CountryCode]],$AI$4:$AI$18,$AJ$4:$AJ$18)</f>
        <v>India</v>
      </c>
      <c r="Q7683">
        <f>MONTH(Sheet1[[#This Row],[Date]])</f>
        <v>9</v>
      </c>
      <c r="R7683" t="str">
        <f>TEXT(Sheet1[[#This Row],[Date]],"MMMM")</f>
        <v>September</v>
      </c>
      <c r="S7683" t="str">
        <f>TEXT(Sheet1[[#This Row],[Date]],"YYYY-MMM")</f>
        <v>2013-Sep</v>
      </c>
      <c r="T7683">
        <f>WEEKDAY(Sheet1[[#This Row],[Date]])</f>
        <v>3</v>
      </c>
      <c r="U7683" t="str">
        <f>TEXT(Sheet1[[#This Row],[Date]],"DDDD")</f>
        <v>Tuesday</v>
      </c>
      <c r="V7683" t="str">
        <f>"FM"&amp;MOD(MONTH(Sheet1[[#This Row],[Date]])-4,12)+1</f>
        <v>FM6</v>
      </c>
      <c r="W7683" t="str">
        <f>"Q"&amp;ROUNDUP(MONTH(Sheet1[[#This Row],[Date]])/3,0)</f>
        <v>Q3</v>
      </c>
      <c r="X7683" t="str">
        <f>"Q"&amp;INT(MOD(MONTH(Sheet1[[#This Row],[Date]])-4,12/3)+1)</f>
        <v>Q2</v>
      </c>
      <c r="Y7683" t="str" cm="1">
        <f t="array" ref="Y7683">_xlfn.IFS(ROUND(L7683,0)&lt;=1,"Need to improve 0-1",ROUND(L7683,0)&lt;=2,"Okay 1-2",ROUND(L7683,0)&lt;=3,"Good 2-3",ROUND(L7683,0)&lt;=4,"Great 3-4",ROUND(L7683,0)&lt;=5,"Excellent 4-5")</f>
        <v>Good 2-3</v>
      </c>
      <c r="Z7683" t="str">
        <f t="shared" si="120"/>
        <v>0-1000</v>
      </c>
    </row>
    <row r="7684" spans="1:26" x14ac:dyDescent="0.3">
      <c r="A7684">
        <v>304004</v>
      </c>
      <c r="B7684" t="s">
        <v>9879</v>
      </c>
      <c r="C7684">
        <v>1</v>
      </c>
      <c r="D7684" t="s">
        <v>9870</v>
      </c>
      <c r="E7684" t="s">
        <v>446</v>
      </c>
      <c r="F7684" t="s">
        <v>16</v>
      </c>
      <c r="G7684" t="s">
        <v>21</v>
      </c>
      <c r="H7684" t="s">
        <v>16</v>
      </c>
      <c r="I7684">
        <v>2</v>
      </c>
      <c r="J7684">
        <v>76</v>
      </c>
      <c r="K7684">
        <v>700</v>
      </c>
      <c r="L7684">
        <v>3.3</v>
      </c>
      <c r="M7684" t="s">
        <v>6795</v>
      </c>
      <c r="N7684" t="str">
        <f>SUBSTITUTE(Sheet1[[#This Row],[Datekey_Opening]],"_","-")</f>
        <v>2011-9-27</v>
      </c>
      <c r="O7684">
        <f>YEAR(Sheet1[[#This Row],[Date]])</f>
        <v>2011</v>
      </c>
      <c r="P7684" t="str">
        <f>LOOKUP(Sheet1[[#This Row],[CountryCode]],$AI$4:$AI$18,$AJ$4:$AJ$18)</f>
        <v>India</v>
      </c>
      <c r="Q7684">
        <f>MONTH(Sheet1[[#This Row],[Date]])</f>
        <v>9</v>
      </c>
      <c r="R7684" t="str">
        <f>TEXT(Sheet1[[#This Row],[Date]],"MMMM")</f>
        <v>September</v>
      </c>
      <c r="S7684" t="str">
        <f>TEXT(Sheet1[[#This Row],[Date]],"YYYY-MMM")</f>
        <v>2011-Sep</v>
      </c>
      <c r="T7684">
        <f>WEEKDAY(Sheet1[[#This Row],[Date]])</f>
        <v>3</v>
      </c>
      <c r="U7684" t="str">
        <f>TEXT(Sheet1[[#This Row],[Date]],"DDDD")</f>
        <v>Tuesday</v>
      </c>
      <c r="V7684" t="str">
        <f>"FM"&amp;MOD(MONTH(Sheet1[[#This Row],[Date]])-4,12)+1</f>
        <v>FM6</v>
      </c>
      <c r="W7684" t="str">
        <f>"Q"&amp;ROUNDUP(MONTH(Sheet1[[#This Row],[Date]])/3,0)</f>
        <v>Q3</v>
      </c>
      <c r="X7684" t="str">
        <f>"Q"&amp;INT(MOD(MONTH(Sheet1[[#This Row],[Date]])-4,12/3)+1)</f>
        <v>Q2</v>
      </c>
      <c r="Y7684" t="str" cm="1">
        <f t="array" ref="Y7684">_xlfn.IFS(ROUND(L7684,0)&lt;=1,"Need to improve 0-1",ROUND(L7684,0)&lt;=2,"Okay 1-2",ROUND(L7684,0)&lt;=3,"Good 2-3",ROUND(L7684,0)&lt;=4,"Great 3-4",ROUND(L7684,0)&lt;=5,"Excellent 4-5")</f>
        <v>Good 2-3</v>
      </c>
      <c r="Z7684" t="str">
        <f t="shared" si="120"/>
        <v>0-1000</v>
      </c>
    </row>
    <row r="7685" spans="1:26" x14ac:dyDescent="0.3">
      <c r="A7685">
        <v>18439547</v>
      </c>
      <c r="B7685" t="s">
        <v>9880</v>
      </c>
      <c r="C7685">
        <v>1</v>
      </c>
      <c r="D7685" t="s">
        <v>9870</v>
      </c>
      <c r="E7685" t="s">
        <v>15</v>
      </c>
      <c r="F7685" t="s">
        <v>16</v>
      </c>
      <c r="G7685" t="s">
        <v>16</v>
      </c>
      <c r="H7685" t="s">
        <v>16</v>
      </c>
      <c r="I7685">
        <v>1</v>
      </c>
      <c r="J7685">
        <v>1</v>
      </c>
      <c r="K7685">
        <v>200</v>
      </c>
      <c r="L7685">
        <v>1</v>
      </c>
      <c r="M7685" t="s">
        <v>5539</v>
      </c>
      <c r="N7685" t="str">
        <f>SUBSTITUTE(Sheet1[[#This Row],[Datekey_Opening]],"_","-")</f>
        <v>2011-9-4</v>
      </c>
      <c r="O7685">
        <f>YEAR(Sheet1[[#This Row],[Date]])</f>
        <v>2011</v>
      </c>
      <c r="P7685" t="str">
        <f>LOOKUP(Sheet1[[#This Row],[CountryCode]],$AI$4:$AI$18,$AJ$4:$AJ$18)</f>
        <v>India</v>
      </c>
      <c r="Q7685">
        <f>MONTH(Sheet1[[#This Row],[Date]])</f>
        <v>9</v>
      </c>
      <c r="R7685" t="str">
        <f>TEXT(Sheet1[[#This Row],[Date]],"MMMM")</f>
        <v>September</v>
      </c>
      <c r="S7685" t="str">
        <f>TEXT(Sheet1[[#This Row],[Date]],"YYYY-MMM")</f>
        <v>2011-Sep</v>
      </c>
      <c r="T7685">
        <f>WEEKDAY(Sheet1[[#This Row],[Date]])</f>
        <v>1</v>
      </c>
      <c r="U7685" t="str">
        <f>TEXT(Sheet1[[#This Row],[Date]],"DDDD")</f>
        <v>Sunday</v>
      </c>
      <c r="V7685" t="str">
        <f>"FM"&amp;MOD(MONTH(Sheet1[[#This Row],[Date]])-4,12)+1</f>
        <v>FM6</v>
      </c>
      <c r="W7685" t="str">
        <f>"Q"&amp;ROUNDUP(MONTH(Sheet1[[#This Row],[Date]])/3,0)</f>
        <v>Q3</v>
      </c>
      <c r="X7685" t="str">
        <f>"Q"&amp;INT(MOD(MONTH(Sheet1[[#This Row],[Date]])-4,12/3)+1)</f>
        <v>Q2</v>
      </c>
      <c r="Y7685" t="str" cm="1">
        <f t="array" ref="Y7685">_xlfn.IFS(ROUND(L7685,0)&lt;=1,"Need to improve 0-1",ROUND(L7685,0)&lt;=2,"Okay 1-2",ROUND(L7685,0)&lt;=3,"Good 2-3",ROUND(L7685,0)&lt;=4,"Great 3-4",ROUND(L7685,0)&lt;=5,"Excellent 4-5")</f>
        <v>Need to improve 0-1</v>
      </c>
      <c r="Z7685" t="str">
        <f t="shared" si="120"/>
        <v>0-1000</v>
      </c>
    </row>
    <row r="7686" spans="1:26" x14ac:dyDescent="0.3">
      <c r="A7686">
        <v>18469937</v>
      </c>
      <c r="B7686" t="s">
        <v>9881</v>
      </c>
      <c r="C7686">
        <v>1</v>
      </c>
      <c r="D7686" t="s">
        <v>9870</v>
      </c>
      <c r="E7686" t="s">
        <v>898</v>
      </c>
      <c r="F7686" t="s">
        <v>16</v>
      </c>
      <c r="G7686" t="s">
        <v>16</v>
      </c>
      <c r="H7686" t="s">
        <v>16</v>
      </c>
      <c r="I7686">
        <v>1</v>
      </c>
      <c r="J7686">
        <v>2</v>
      </c>
      <c r="K7686">
        <v>100</v>
      </c>
      <c r="L7686">
        <v>1</v>
      </c>
      <c r="M7686" t="s">
        <v>5054</v>
      </c>
      <c r="N7686" t="str">
        <f>SUBSTITUTE(Sheet1[[#This Row],[Datekey_Opening]],"_","-")</f>
        <v>2013-9-26</v>
      </c>
      <c r="O7686">
        <f>YEAR(Sheet1[[#This Row],[Date]])</f>
        <v>2013</v>
      </c>
      <c r="P7686" t="str">
        <f>LOOKUP(Sheet1[[#This Row],[CountryCode]],$AI$4:$AI$18,$AJ$4:$AJ$18)</f>
        <v>India</v>
      </c>
      <c r="Q7686">
        <f>MONTH(Sheet1[[#This Row],[Date]])</f>
        <v>9</v>
      </c>
      <c r="R7686" t="str">
        <f>TEXT(Sheet1[[#This Row],[Date]],"MMMM")</f>
        <v>September</v>
      </c>
      <c r="S7686" t="str">
        <f>TEXT(Sheet1[[#This Row],[Date]],"YYYY-MMM")</f>
        <v>2013-Sep</v>
      </c>
      <c r="T7686">
        <f>WEEKDAY(Sheet1[[#This Row],[Date]])</f>
        <v>5</v>
      </c>
      <c r="U7686" t="str">
        <f>TEXT(Sheet1[[#This Row],[Date]],"DDDD")</f>
        <v>Thursday</v>
      </c>
      <c r="V7686" t="str">
        <f>"FM"&amp;MOD(MONTH(Sheet1[[#This Row],[Date]])-4,12)+1</f>
        <v>FM6</v>
      </c>
      <c r="W7686" t="str">
        <f>"Q"&amp;ROUNDUP(MONTH(Sheet1[[#This Row],[Date]])/3,0)</f>
        <v>Q3</v>
      </c>
      <c r="X7686" t="str">
        <f>"Q"&amp;INT(MOD(MONTH(Sheet1[[#This Row],[Date]])-4,12/3)+1)</f>
        <v>Q2</v>
      </c>
      <c r="Y7686" t="str" cm="1">
        <f t="array" ref="Y7686">_xlfn.IFS(ROUND(L7686,0)&lt;=1,"Need to improve 0-1",ROUND(L7686,0)&lt;=2,"Okay 1-2",ROUND(L7686,0)&lt;=3,"Good 2-3",ROUND(L7686,0)&lt;=4,"Great 3-4",ROUND(L7686,0)&lt;=5,"Excellent 4-5")</f>
        <v>Need to improve 0-1</v>
      </c>
      <c r="Z7686" t="str">
        <f t="shared" si="120"/>
        <v>0-1000</v>
      </c>
    </row>
    <row r="7687" spans="1:26" x14ac:dyDescent="0.3">
      <c r="A7687">
        <v>18380284</v>
      </c>
      <c r="B7687" t="s">
        <v>9882</v>
      </c>
      <c r="C7687">
        <v>1</v>
      </c>
      <c r="D7687" t="s">
        <v>9870</v>
      </c>
      <c r="E7687" t="s">
        <v>456</v>
      </c>
      <c r="F7687" t="s">
        <v>16</v>
      </c>
      <c r="G7687" t="s">
        <v>16</v>
      </c>
      <c r="H7687" t="s">
        <v>16</v>
      </c>
      <c r="I7687">
        <v>1</v>
      </c>
      <c r="J7687">
        <v>1</v>
      </c>
      <c r="K7687">
        <v>350</v>
      </c>
      <c r="L7687">
        <v>1</v>
      </c>
      <c r="M7687" t="s">
        <v>572</v>
      </c>
      <c r="N7687" t="str">
        <f>SUBSTITUTE(Sheet1[[#This Row],[Datekey_Opening]],"_","-")</f>
        <v>2015-9-2</v>
      </c>
      <c r="O7687">
        <f>YEAR(Sheet1[[#This Row],[Date]])</f>
        <v>2015</v>
      </c>
      <c r="P7687" t="str">
        <f>LOOKUP(Sheet1[[#This Row],[CountryCode]],$AI$4:$AI$18,$AJ$4:$AJ$18)</f>
        <v>India</v>
      </c>
      <c r="Q7687">
        <f>MONTH(Sheet1[[#This Row],[Date]])</f>
        <v>9</v>
      </c>
      <c r="R7687" t="str">
        <f>TEXT(Sheet1[[#This Row],[Date]],"MMMM")</f>
        <v>September</v>
      </c>
      <c r="S7687" t="str">
        <f>TEXT(Sheet1[[#This Row],[Date]],"YYYY-MMM")</f>
        <v>2015-Sep</v>
      </c>
      <c r="T7687">
        <f>WEEKDAY(Sheet1[[#This Row],[Date]])</f>
        <v>4</v>
      </c>
      <c r="U7687" t="str">
        <f>TEXT(Sheet1[[#This Row],[Date]],"DDDD")</f>
        <v>Wednesday</v>
      </c>
      <c r="V7687" t="str">
        <f>"FM"&amp;MOD(MONTH(Sheet1[[#This Row],[Date]])-4,12)+1</f>
        <v>FM6</v>
      </c>
      <c r="W7687" t="str">
        <f>"Q"&amp;ROUNDUP(MONTH(Sheet1[[#This Row],[Date]])/3,0)</f>
        <v>Q3</v>
      </c>
      <c r="X7687" t="str">
        <f>"Q"&amp;INT(MOD(MONTH(Sheet1[[#This Row],[Date]])-4,12/3)+1)</f>
        <v>Q2</v>
      </c>
      <c r="Y7687" t="str" cm="1">
        <f t="array" ref="Y7687">_xlfn.IFS(ROUND(L7687,0)&lt;=1,"Need to improve 0-1",ROUND(L7687,0)&lt;=2,"Okay 1-2",ROUND(L7687,0)&lt;=3,"Good 2-3",ROUND(L7687,0)&lt;=4,"Great 3-4",ROUND(L7687,0)&lt;=5,"Excellent 4-5")</f>
        <v>Need to improve 0-1</v>
      </c>
      <c r="Z7687" t="str">
        <f t="shared" si="120"/>
        <v>0-1000</v>
      </c>
    </row>
    <row r="7688" spans="1:26" x14ac:dyDescent="0.3">
      <c r="A7688">
        <v>18433895</v>
      </c>
      <c r="B7688" t="s">
        <v>9883</v>
      </c>
      <c r="C7688">
        <v>1</v>
      </c>
      <c r="D7688" t="s">
        <v>9870</v>
      </c>
      <c r="E7688" t="s">
        <v>382</v>
      </c>
      <c r="F7688" t="s">
        <v>16</v>
      </c>
      <c r="G7688" t="s">
        <v>16</v>
      </c>
      <c r="H7688" t="s">
        <v>16</v>
      </c>
      <c r="I7688">
        <v>2</v>
      </c>
      <c r="J7688">
        <v>4</v>
      </c>
      <c r="K7688">
        <v>500</v>
      </c>
      <c r="L7688">
        <v>3</v>
      </c>
      <c r="M7688" t="s">
        <v>374</v>
      </c>
      <c r="N7688" t="str">
        <f>SUBSTITUTE(Sheet1[[#This Row],[Datekey_Opening]],"_","-")</f>
        <v>2010-9-22</v>
      </c>
      <c r="O7688">
        <f>YEAR(Sheet1[[#This Row],[Date]])</f>
        <v>2010</v>
      </c>
      <c r="P7688" t="str">
        <f>LOOKUP(Sheet1[[#This Row],[CountryCode]],$AI$4:$AI$18,$AJ$4:$AJ$18)</f>
        <v>India</v>
      </c>
      <c r="Q7688">
        <f>MONTH(Sheet1[[#This Row],[Date]])</f>
        <v>9</v>
      </c>
      <c r="R7688" t="str">
        <f>TEXT(Sheet1[[#This Row],[Date]],"MMMM")</f>
        <v>September</v>
      </c>
      <c r="S7688" t="str">
        <f>TEXT(Sheet1[[#This Row],[Date]],"YYYY-MMM")</f>
        <v>2010-Sep</v>
      </c>
      <c r="T7688">
        <f>WEEKDAY(Sheet1[[#This Row],[Date]])</f>
        <v>4</v>
      </c>
      <c r="U7688" t="str">
        <f>TEXT(Sheet1[[#This Row],[Date]],"DDDD")</f>
        <v>Wednesday</v>
      </c>
      <c r="V7688" t="str">
        <f>"FM"&amp;MOD(MONTH(Sheet1[[#This Row],[Date]])-4,12)+1</f>
        <v>FM6</v>
      </c>
      <c r="W7688" t="str">
        <f>"Q"&amp;ROUNDUP(MONTH(Sheet1[[#This Row],[Date]])/3,0)</f>
        <v>Q3</v>
      </c>
      <c r="X7688" t="str">
        <f>"Q"&amp;INT(MOD(MONTH(Sheet1[[#This Row],[Date]])-4,12/3)+1)</f>
        <v>Q2</v>
      </c>
      <c r="Y7688" t="str" cm="1">
        <f t="array" ref="Y7688">_xlfn.IFS(ROUND(L7688,0)&lt;=1,"Need to improve 0-1",ROUND(L7688,0)&lt;=2,"Okay 1-2",ROUND(L7688,0)&lt;=3,"Good 2-3",ROUND(L7688,0)&lt;=4,"Great 3-4",ROUND(L7688,0)&lt;=5,"Excellent 4-5")</f>
        <v>Good 2-3</v>
      </c>
      <c r="Z7688" t="str">
        <f t="shared" si="120"/>
        <v>0-1000</v>
      </c>
    </row>
    <row r="7689" spans="1:26" x14ac:dyDescent="0.3">
      <c r="A7689">
        <v>18277177</v>
      </c>
      <c r="B7689" t="s">
        <v>9884</v>
      </c>
      <c r="C7689">
        <v>1</v>
      </c>
      <c r="D7689" t="s">
        <v>9870</v>
      </c>
      <c r="E7689" t="s">
        <v>9885</v>
      </c>
      <c r="F7689" t="s">
        <v>16</v>
      </c>
      <c r="G7689" t="s">
        <v>16</v>
      </c>
      <c r="H7689" t="s">
        <v>16</v>
      </c>
      <c r="I7689">
        <v>1</v>
      </c>
      <c r="J7689">
        <v>0</v>
      </c>
      <c r="K7689">
        <v>100</v>
      </c>
      <c r="L7689">
        <v>1</v>
      </c>
      <c r="M7689" t="s">
        <v>3101</v>
      </c>
      <c r="N7689" t="str">
        <f>SUBSTITUTE(Sheet1[[#This Row],[Datekey_Opening]],"_","-")</f>
        <v>2010-9-23</v>
      </c>
      <c r="O7689">
        <f>YEAR(Sheet1[[#This Row],[Date]])</f>
        <v>2010</v>
      </c>
      <c r="P7689" t="str">
        <f>LOOKUP(Sheet1[[#This Row],[CountryCode]],$AI$4:$AI$18,$AJ$4:$AJ$18)</f>
        <v>India</v>
      </c>
      <c r="Q7689">
        <f>MONTH(Sheet1[[#This Row],[Date]])</f>
        <v>9</v>
      </c>
      <c r="R7689" t="str">
        <f>TEXT(Sheet1[[#This Row],[Date]],"MMMM")</f>
        <v>September</v>
      </c>
      <c r="S7689" t="str">
        <f>TEXT(Sheet1[[#This Row],[Date]],"YYYY-MMM")</f>
        <v>2010-Sep</v>
      </c>
      <c r="T7689">
        <f>WEEKDAY(Sheet1[[#This Row],[Date]])</f>
        <v>5</v>
      </c>
      <c r="U7689" t="str">
        <f>TEXT(Sheet1[[#This Row],[Date]],"DDDD")</f>
        <v>Thursday</v>
      </c>
      <c r="V7689" t="str">
        <f>"FM"&amp;MOD(MONTH(Sheet1[[#This Row],[Date]])-4,12)+1</f>
        <v>FM6</v>
      </c>
      <c r="W7689" t="str">
        <f>"Q"&amp;ROUNDUP(MONTH(Sheet1[[#This Row],[Date]])/3,0)</f>
        <v>Q3</v>
      </c>
      <c r="X7689" t="str">
        <f>"Q"&amp;INT(MOD(MONTH(Sheet1[[#This Row],[Date]])-4,12/3)+1)</f>
        <v>Q2</v>
      </c>
      <c r="Y7689" t="str" cm="1">
        <f t="array" ref="Y7689">_xlfn.IFS(ROUND(L7689,0)&lt;=1,"Need to improve 0-1",ROUND(L7689,0)&lt;=2,"Okay 1-2",ROUND(L7689,0)&lt;=3,"Good 2-3",ROUND(L7689,0)&lt;=4,"Great 3-4",ROUND(L7689,0)&lt;=5,"Excellent 4-5")</f>
        <v>Need to improve 0-1</v>
      </c>
      <c r="Z7689" t="str">
        <f t="shared" si="120"/>
        <v>0-1000</v>
      </c>
    </row>
    <row r="7690" spans="1:26" x14ac:dyDescent="0.3">
      <c r="A7690">
        <v>305618</v>
      </c>
      <c r="B7690" t="s">
        <v>2281</v>
      </c>
      <c r="C7690">
        <v>1</v>
      </c>
      <c r="D7690" t="s">
        <v>9870</v>
      </c>
      <c r="E7690" t="s">
        <v>362</v>
      </c>
      <c r="F7690" t="s">
        <v>16</v>
      </c>
      <c r="G7690" t="s">
        <v>21</v>
      </c>
      <c r="H7690" t="s">
        <v>16</v>
      </c>
      <c r="I7690">
        <v>2</v>
      </c>
      <c r="J7690">
        <v>79</v>
      </c>
      <c r="K7690">
        <v>700</v>
      </c>
      <c r="L7690">
        <v>2.5</v>
      </c>
      <c r="M7690" t="s">
        <v>3728</v>
      </c>
      <c r="N7690" t="str">
        <f>SUBSTITUTE(Sheet1[[#This Row],[Datekey_Opening]],"_","-")</f>
        <v>2013-9-3</v>
      </c>
      <c r="O7690">
        <f>YEAR(Sheet1[[#This Row],[Date]])</f>
        <v>2013</v>
      </c>
      <c r="P7690" t="str">
        <f>LOOKUP(Sheet1[[#This Row],[CountryCode]],$AI$4:$AI$18,$AJ$4:$AJ$18)</f>
        <v>India</v>
      </c>
      <c r="Q7690">
        <f>MONTH(Sheet1[[#This Row],[Date]])</f>
        <v>9</v>
      </c>
      <c r="R7690" t="str">
        <f>TEXT(Sheet1[[#This Row],[Date]],"MMMM")</f>
        <v>September</v>
      </c>
      <c r="S7690" t="str">
        <f>TEXT(Sheet1[[#This Row],[Date]],"YYYY-MMM")</f>
        <v>2013-Sep</v>
      </c>
      <c r="T7690">
        <f>WEEKDAY(Sheet1[[#This Row],[Date]])</f>
        <v>3</v>
      </c>
      <c r="U7690" t="str">
        <f>TEXT(Sheet1[[#This Row],[Date]],"DDDD")</f>
        <v>Tuesday</v>
      </c>
      <c r="V7690" t="str">
        <f>"FM"&amp;MOD(MONTH(Sheet1[[#This Row],[Date]])-4,12)+1</f>
        <v>FM6</v>
      </c>
      <c r="W7690" t="str">
        <f>"Q"&amp;ROUNDUP(MONTH(Sheet1[[#This Row],[Date]])/3,0)</f>
        <v>Q3</v>
      </c>
      <c r="X7690" t="str">
        <f>"Q"&amp;INT(MOD(MONTH(Sheet1[[#This Row],[Date]])-4,12/3)+1)</f>
        <v>Q2</v>
      </c>
      <c r="Y7690" t="str" cm="1">
        <f t="array" ref="Y7690">_xlfn.IFS(ROUND(L7690,0)&lt;=1,"Need to improve 0-1",ROUND(L7690,0)&lt;=2,"Okay 1-2",ROUND(L7690,0)&lt;=3,"Good 2-3",ROUND(L7690,0)&lt;=4,"Great 3-4",ROUND(L7690,0)&lt;=5,"Excellent 4-5")</f>
        <v>Good 2-3</v>
      </c>
      <c r="Z7690" t="str">
        <f t="shared" si="120"/>
        <v>0-1000</v>
      </c>
    </row>
    <row r="7691" spans="1:26" x14ac:dyDescent="0.3">
      <c r="A7691">
        <v>8318</v>
      </c>
      <c r="B7691" t="s">
        <v>9886</v>
      </c>
      <c r="C7691">
        <v>1</v>
      </c>
      <c r="D7691" t="s">
        <v>9870</v>
      </c>
      <c r="E7691" t="s">
        <v>15</v>
      </c>
      <c r="F7691" t="s">
        <v>16</v>
      </c>
      <c r="G7691" t="s">
        <v>16</v>
      </c>
      <c r="H7691" t="s">
        <v>16</v>
      </c>
      <c r="I7691">
        <v>1</v>
      </c>
      <c r="J7691">
        <v>16</v>
      </c>
      <c r="K7691">
        <v>450</v>
      </c>
      <c r="L7691">
        <v>2.9</v>
      </c>
      <c r="M7691" t="s">
        <v>1974</v>
      </c>
      <c r="N7691" t="str">
        <f>SUBSTITUTE(Sheet1[[#This Row],[Datekey_Opening]],"_","-")</f>
        <v>2014-9-13</v>
      </c>
      <c r="O7691">
        <f>YEAR(Sheet1[[#This Row],[Date]])</f>
        <v>2014</v>
      </c>
      <c r="P7691" t="str">
        <f>LOOKUP(Sheet1[[#This Row],[CountryCode]],$AI$4:$AI$18,$AJ$4:$AJ$18)</f>
        <v>India</v>
      </c>
      <c r="Q7691">
        <f>MONTH(Sheet1[[#This Row],[Date]])</f>
        <v>9</v>
      </c>
      <c r="R7691" t="str">
        <f>TEXT(Sheet1[[#This Row],[Date]],"MMMM")</f>
        <v>September</v>
      </c>
      <c r="S7691" t="str">
        <f>TEXT(Sheet1[[#This Row],[Date]],"YYYY-MMM")</f>
        <v>2014-Sep</v>
      </c>
      <c r="T7691">
        <f>WEEKDAY(Sheet1[[#This Row],[Date]])</f>
        <v>7</v>
      </c>
      <c r="U7691" t="str">
        <f>TEXT(Sheet1[[#This Row],[Date]],"DDDD")</f>
        <v>Saturday</v>
      </c>
      <c r="V7691" t="str">
        <f>"FM"&amp;MOD(MONTH(Sheet1[[#This Row],[Date]])-4,12)+1</f>
        <v>FM6</v>
      </c>
      <c r="W7691" t="str">
        <f>"Q"&amp;ROUNDUP(MONTH(Sheet1[[#This Row],[Date]])/3,0)</f>
        <v>Q3</v>
      </c>
      <c r="X7691" t="str">
        <f>"Q"&amp;INT(MOD(MONTH(Sheet1[[#This Row],[Date]])-4,12/3)+1)</f>
        <v>Q2</v>
      </c>
      <c r="Y7691" t="str" cm="1">
        <f t="array" ref="Y7691">_xlfn.IFS(ROUND(L7691,0)&lt;=1,"Need to improve 0-1",ROUND(L7691,0)&lt;=2,"Okay 1-2",ROUND(L7691,0)&lt;=3,"Good 2-3",ROUND(L7691,0)&lt;=4,"Great 3-4",ROUND(L7691,0)&lt;=5,"Excellent 4-5")</f>
        <v>Good 2-3</v>
      </c>
      <c r="Z7691" t="str">
        <f t="shared" si="120"/>
        <v>0-1000</v>
      </c>
    </row>
    <row r="7692" spans="1:26" x14ac:dyDescent="0.3">
      <c r="A7692">
        <v>18365998</v>
      </c>
      <c r="B7692" t="s">
        <v>9887</v>
      </c>
      <c r="C7692">
        <v>1</v>
      </c>
      <c r="D7692" t="s">
        <v>9870</v>
      </c>
      <c r="E7692" t="s">
        <v>382</v>
      </c>
      <c r="F7692" t="s">
        <v>16</v>
      </c>
      <c r="G7692" t="s">
        <v>16</v>
      </c>
      <c r="H7692" t="s">
        <v>16</v>
      </c>
      <c r="I7692">
        <v>2</v>
      </c>
      <c r="J7692">
        <v>17</v>
      </c>
      <c r="K7692">
        <v>500</v>
      </c>
      <c r="L7692">
        <v>3.3</v>
      </c>
      <c r="M7692" t="s">
        <v>3554</v>
      </c>
      <c r="N7692" t="str">
        <f>SUBSTITUTE(Sheet1[[#This Row],[Datekey_Opening]],"_","-")</f>
        <v>2017-9-4</v>
      </c>
      <c r="O7692">
        <f>YEAR(Sheet1[[#This Row],[Date]])</f>
        <v>2017</v>
      </c>
      <c r="P7692" t="str">
        <f>LOOKUP(Sheet1[[#This Row],[CountryCode]],$AI$4:$AI$18,$AJ$4:$AJ$18)</f>
        <v>India</v>
      </c>
      <c r="Q7692">
        <f>MONTH(Sheet1[[#This Row],[Date]])</f>
        <v>9</v>
      </c>
      <c r="R7692" t="str">
        <f>TEXT(Sheet1[[#This Row],[Date]],"MMMM")</f>
        <v>September</v>
      </c>
      <c r="S7692" t="str">
        <f>TEXT(Sheet1[[#This Row],[Date]],"YYYY-MMM")</f>
        <v>2017-Sep</v>
      </c>
      <c r="T7692">
        <f>WEEKDAY(Sheet1[[#This Row],[Date]])</f>
        <v>2</v>
      </c>
      <c r="U7692" t="str">
        <f>TEXT(Sheet1[[#This Row],[Date]],"DDDD")</f>
        <v>Monday</v>
      </c>
      <c r="V7692" t="str">
        <f>"FM"&amp;MOD(MONTH(Sheet1[[#This Row],[Date]])-4,12)+1</f>
        <v>FM6</v>
      </c>
      <c r="W7692" t="str">
        <f>"Q"&amp;ROUNDUP(MONTH(Sheet1[[#This Row],[Date]])/3,0)</f>
        <v>Q3</v>
      </c>
      <c r="X7692" t="str">
        <f>"Q"&amp;INT(MOD(MONTH(Sheet1[[#This Row],[Date]])-4,12/3)+1)</f>
        <v>Q2</v>
      </c>
      <c r="Y7692" t="str" cm="1">
        <f t="array" ref="Y7692">_xlfn.IFS(ROUND(L7692,0)&lt;=1,"Need to improve 0-1",ROUND(L7692,0)&lt;=2,"Okay 1-2",ROUND(L7692,0)&lt;=3,"Good 2-3",ROUND(L7692,0)&lt;=4,"Great 3-4",ROUND(L7692,0)&lt;=5,"Excellent 4-5")</f>
        <v>Good 2-3</v>
      </c>
      <c r="Z7692" t="str">
        <f t="shared" si="120"/>
        <v>0-1000</v>
      </c>
    </row>
    <row r="7693" spans="1:26" x14ac:dyDescent="0.3">
      <c r="A7693">
        <v>303571</v>
      </c>
      <c r="B7693" t="s">
        <v>9888</v>
      </c>
      <c r="C7693">
        <v>1</v>
      </c>
      <c r="D7693" t="s">
        <v>9870</v>
      </c>
      <c r="E7693" t="s">
        <v>365</v>
      </c>
      <c r="F7693" t="s">
        <v>16</v>
      </c>
      <c r="G7693" t="s">
        <v>16</v>
      </c>
      <c r="H7693" t="s">
        <v>16</v>
      </c>
      <c r="I7693">
        <v>2</v>
      </c>
      <c r="J7693">
        <v>18</v>
      </c>
      <c r="K7693">
        <v>600</v>
      </c>
      <c r="L7693">
        <v>3.1</v>
      </c>
      <c r="M7693" t="s">
        <v>2527</v>
      </c>
      <c r="N7693" t="str">
        <f>SUBSTITUTE(Sheet1[[#This Row],[Datekey_Opening]],"_","-")</f>
        <v>2014-9-11</v>
      </c>
      <c r="O7693">
        <f>YEAR(Sheet1[[#This Row],[Date]])</f>
        <v>2014</v>
      </c>
      <c r="P7693" t="str">
        <f>LOOKUP(Sheet1[[#This Row],[CountryCode]],$AI$4:$AI$18,$AJ$4:$AJ$18)</f>
        <v>India</v>
      </c>
      <c r="Q7693">
        <f>MONTH(Sheet1[[#This Row],[Date]])</f>
        <v>9</v>
      </c>
      <c r="R7693" t="str">
        <f>TEXT(Sheet1[[#This Row],[Date]],"MMMM")</f>
        <v>September</v>
      </c>
      <c r="S7693" t="str">
        <f>TEXT(Sheet1[[#This Row],[Date]],"YYYY-MMM")</f>
        <v>2014-Sep</v>
      </c>
      <c r="T7693">
        <f>WEEKDAY(Sheet1[[#This Row],[Date]])</f>
        <v>5</v>
      </c>
      <c r="U7693" t="str">
        <f>TEXT(Sheet1[[#This Row],[Date]],"DDDD")</f>
        <v>Thursday</v>
      </c>
      <c r="V7693" t="str">
        <f>"FM"&amp;MOD(MONTH(Sheet1[[#This Row],[Date]])-4,12)+1</f>
        <v>FM6</v>
      </c>
      <c r="W7693" t="str">
        <f>"Q"&amp;ROUNDUP(MONTH(Sheet1[[#This Row],[Date]])/3,0)</f>
        <v>Q3</v>
      </c>
      <c r="X7693" t="str">
        <f>"Q"&amp;INT(MOD(MONTH(Sheet1[[#This Row],[Date]])-4,12/3)+1)</f>
        <v>Q2</v>
      </c>
      <c r="Y7693" t="str" cm="1">
        <f t="array" ref="Y7693">_xlfn.IFS(ROUND(L7693,0)&lt;=1,"Need to improve 0-1",ROUND(L7693,0)&lt;=2,"Okay 1-2",ROUND(L7693,0)&lt;=3,"Good 2-3",ROUND(L7693,0)&lt;=4,"Great 3-4",ROUND(L7693,0)&lt;=5,"Excellent 4-5")</f>
        <v>Good 2-3</v>
      </c>
      <c r="Z7693" t="str">
        <f t="shared" si="120"/>
        <v>0-1000</v>
      </c>
    </row>
    <row r="7694" spans="1:26" x14ac:dyDescent="0.3">
      <c r="A7694">
        <v>5992</v>
      </c>
      <c r="B7694" t="s">
        <v>9889</v>
      </c>
      <c r="C7694">
        <v>1</v>
      </c>
      <c r="D7694" t="s">
        <v>9870</v>
      </c>
      <c r="E7694" t="s">
        <v>365</v>
      </c>
      <c r="F7694" t="s">
        <v>16</v>
      </c>
      <c r="G7694" t="s">
        <v>16</v>
      </c>
      <c r="H7694" t="s">
        <v>16</v>
      </c>
      <c r="I7694">
        <v>2</v>
      </c>
      <c r="J7694">
        <v>16</v>
      </c>
      <c r="K7694">
        <v>500</v>
      </c>
      <c r="L7694">
        <v>2.8</v>
      </c>
      <c r="M7694" t="s">
        <v>5071</v>
      </c>
      <c r="N7694" t="str">
        <f>SUBSTITUTE(Sheet1[[#This Row],[Datekey_Opening]],"_","-")</f>
        <v>2016-8-12</v>
      </c>
      <c r="O7694">
        <f>YEAR(Sheet1[[#This Row],[Date]])</f>
        <v>2016</v>
      </c>
      <c r="P7694" t="str">
        <f>LOOKUP(Sheet1[[#This Row],[CountryCode]],$AI$4:$AI$18,$AJ$4:$AJ$18)</f>
        <v>India</v>
      </c>
      <c r="Q7694">
        <f>MONTH(Sheet1[[#This Row],[Date]])</f>
        <v>8</v>
      </c>
      <c r="R7694" t="str">
        <f>TEXT(Sheet1[[#This Row],[Date]],"MMMM")</f>
        <v>August</v>
      </c>
      <c r="S7694" t="str">
        <f>TEXT(Sheet1[[#This Row],[Date]],"YYYY-MMM")</f>
        <v>2016-Aug</v>
      </c>
      <c r="T7694">
        <f>WEEKDAY(Sheet1[[#This Row],[Date]])</f>
        <v>6</v>
      </c>
      <c r="U7694" t="str">
        <f>TEXT(Sheet1[[#This Row],[Date]],"DDDD")</f>
        <v>Friday</v>
      </c>
      <c r="V7694" t="str">
        <f>"FM"&amp;MOD(MONTH(Sheet1[[#This Row],[Date]])-4,12)+1</f>
        <v>FM5</v>
      </c>
      <c r="W7694" t="str">
        <f>"Q"&amp;ROUNDUP(MONTH(Sheet1[[#This Row],[Date]])/3,0)</f>
        <v>Q3</v>
      </c>
      <c r="X7694" t="str">
        <f>"Q"&amp;INT(MOD(MONTH(Sheet1[[#This Row],[Date]])-4,12/3)+1)</f>
        <v>Q1</v>
      </c>
      <c r="Y7694" t="str" cm="1">
        <f t="array" ref="Y7694">_xlfn.IFS(ROUND(L7694,0)&lt;=1,"Need to improve 0-1",ROUND(L7694,0)&lt;=2,"Okay 1-2",ROUND(L7694,0)&lt;=3,"Good 2-3",ROUND(L7694,0)&lt;=4,"Great 3-4",ROUND(L7694,0)&lt;=5,"Excellent 4-5")</f>
        <v>Good 2-3</v>
      </c>
      <c r="Z7694" t="str">
        <f t="shared" si="120"/>
        <v>0-1000</v>
      </c>
    </row>
    <row r="7695" spans="1:26" x14ac:dyDescent="0.3">
      <c r="A7695">
        <v>8128</v>
      </c>
      <c r="B7695" t="s">
        <v>9890</v>
      </c>
      <c r="C7695">
        <v>1</v>
      </c>
      <c r="D7695" t="s">
        <v>9870</v>
      </c>
      <c r="E7695" t="s">
        <v>362</v>
      </c>
      <c r="F7695" t="s">
        <v>21</v>
      </c>
      <c r="G7695" t="s">
        <v>16</v>
      </c>
      <c r="H7695" t="s">
        <v>16</v>
      </c>
      <c r="I7695">
        <v>3</v>
      </c>
      <c r="J7695">
        <v>25</v>
      </c>
      <c r="K7695">
        <v>1000</v>
      </c>
      <c r="L7695">
        <v>2.4</v>
      </c>
      <c r="M7695" t="s">
        <v>6031</v>
      </c>
      <c r="N7695" t="str">
        <f>SUBSTITUTE(Sheet1[[#This Row],[Datekey_Opening]],"_","-")</f>
        <v>2016-8-9</v>
      </c>
      <c r="O7695">
        <f>YEAR(Sheet1[[#This Row],[Date]])</f>
        <v>2016</v>
      </c>
      <c r="P7695" t="str">
        <f>LOOKUP(Sheet1[[#This Row],[CountryCode]],$AI$4:$AI$18,$AJ$4:$AJ$18)</f>
        <v>India</v>
      </c>
      <c r="Q7695">
        <f>MONTH(Sheet1[[#This Row],[Date]])</f>
        <v>8</v>
      </c>
      <c r="R7695" t="str">
        <f>TEXT(Sheet1[[#This Row],[Date]],"MMMM")</f>
        <v>August</v>
      </c>
      <c r="S7695" t="str">
        <f>TEXT(Sheet1[[#This Row],[Date]],"YYYY-MMM")</f>
        <v>2016-Aug</v>
      </c>
      <c r="T7695">
        <f>WEEKDAY(Sheet1[[#This Row],[Date]])</f>
        <v>3</v>
      </c>
      <c r="U7695" t="str">
        <f>TEXT(Sheet1[[#This Row],[Date]],"DDDD")</f>
        <v>Tuesday</v>
      </c>
      <c r="V7695" t="str">
        <f>"FM"&amp;MOD(MONTH(Sheet1[[#This Row],[Date]])-4,12)+1</f>
        <v>FM5</v>
      </c>
      <c r="W7695" t="str">
        <f>"Q"&amp;ROUNDUP(MONTH(Sheet1[[#This Row],[Date]])/3,0)</f>
        <v>Q3</v>
      </c>
      <c r="X7695" t="str">
        <f>"Q"&amp;INT(MOD(MONTH(Sheet1[[#This Row],[Date]])-4,12/3)+1)</f>
        <v>Q1</v>
      </c>
      <c r="Y7695" t="str" cm="1">
        <f t="array" ref="Y7695">_xlfn.IFS(ROUND(L7695,0)&lt;=1,"Need to improve 0-1",ROUND(L7695,0)&lt;=2,"Okay 1-2",ROUND(L7695,0)&lt;=3,"Good 2-3",ROUND(L7695,0)&lt;=4,"Great 3-4",ROUND(L7695,0)&lt;=5,"Excellent 4-5")</f>
        <v>Okay 1-2</v>
      </c>
      <c r="Z7695" t="str">
        <f t="shared" si="120"/>
        <v>1000-2000</v>
      </c>
    </row>
    <row r="7696" spans="1:26" x14ac:dyDescent="0.3">
      <c r="A7696">
        <v>312514</v>
      </c>
      <c r="B7696" t="s">
        <v>859</v>
      </c>
      <c r="C7696">
        <v>1</v>
      </c>
      <c r="D7696" t="s">
        <v>9870</v>
      </c>
      <c r="E7696" t="s">
        <v>395</v>
      </c>
      <c r="F7696" t="s">
        <v>16</v>
      </c>
      <c r="G7696" t="s">
        <v>16</v>
      </c>
      <c r="H7696" t="s">
        <v>16</v>
      </c>
      <c r="I7696">
        <v>1</v>
      </c>
      <c r="J7696">
        <v>2</v>
      </c>
      <c r="K7696">
        <v>200</v>
      </c>
      <c r="L7696">
        <v>1</v>
      </c>
      <c r="M7696" t="s">
        <v>3736</v>
      </c>
      <c r="N7696" t="str">
        <f>SUBSTITUTE(Sheet1[[#This Row],[Datekey_Opening]],"_","-")</f>
        <v>2010-8-26</v>
      </c>
      <c r="O7696">
        <f>YEAR(Sheet1[[#This Row],[Date]])</f>
        <v>2010</v>
      </c>
      <c r="P7696" t="str">
        <f>LOOKUP(Sheet1[[#This Row],[CountryCode]],$AI$4:$AI$18,$AJ$4:$AJ$18)</f>
        <v>India</v>
      </c>
      <c r="Q7696">
        <f>MONTH(Sheet1[[#This Row],[Date]])</f>
        <v>8</v>
      </c>
      <c r="R7696" t="str">
        <f>TEXT(Sheet1[[#This Row],[Date]],"MMMM")</f>
        <v>August</v>
      </c>
      <c r="S7696" t="str">
        <f>TEXT(Sheet1[[#This Row],[Date]],"YYYY-MMM")</f>
        <v>2010-Aug</v>
      </c>
      <c r="T7696">
        <f>WEEKDAY(Sheet1[[#This Row],[Date]])</f>
        <v>5</v>
      </c>
      <c r="U7696" t="str">
        <f>TEXT(Sheet1[[#This Row],[Date]],"DDDD")</f>
        <v>Thursday</v>
      </c>
      <c r="V7696" t="str">
        <f>"FM"&amp;MOD(MONTH(Sheet1[[#This Row],[Date]])-4,12)+1</f>
        <v>FM5</v>
      </c>
      <c r="W7696" t="str">
        <f>"Q"&amp;ROUNDUP(MONTH(Sheet1[[#This Row],[Date]])/3,0)</f>
        <v>Q3</v>
      </c>
      <c r="X7696" t="str">
        <f>"Q"&amp;INT(MOD(MONTH(Sheet1[[#This Row],[Date]])-4,12/3)+1)</f>
        <v>Q1</v>
      </c>
      <c r="Y7696" t="str" cm="1">
        <f t="array" ref="Y7696">_xlfn.IFS(ROUND(L7696,0)&lt;=1,"Need to improve 0-1",ROUND(L7696,0)&lt;=2,"Okay 1-2",ROUND(L7696,0)&lt;=3,"Good 2-3",ROUND(L7696,0)&lt;=4,"Great 3-4",ROUND(L7696,0)&lt;=5,"Excellent 4-5")</f>
        <v>Need to improve 0-1</v>
      </c>
      <c r="Z7696" t="str">
        <f t="shared" si="120"/>
        <v>0-1000</v>
      </c>
    </row>
    <row r="7697" spans="1:26" x14ac:dyDescent="0.3">
      <c r="A7697">
        <v>9698</v>
      </c>
      <c r="B7697" t="s">
        <v>9891</v>
      </c>
      <c r="C7697">
        <v>1</v>
      </c>
      <c r="D7697" t="s">
        <v>9870</v>
      </c>
      <c r="E7697" t="s">
        <v>426</v>
      </c>
      <c r="F7697" t="s">
        <v>16</v>
      </c>
      <c r="G7697" t="s">
        <v>16</v>
      </c>
      <c r="H7697" t="s">
        <v>16</v>
      </c>
      <c r="I7697">
        <v>1</v>
      </c>
      <c r="J7697">
        <v>22</v>
      </c>
      <c r="K7697">
        <v>300</v>
      </c>
      <c r="L7697">
        <v>3</v>
      </c>
      <c r="M7697" t="s">
        <v>5559</v>
      </c>
      <c r="N7697" t="str">
        <f>SUBSTITUTE(Sheet1[[#This Row],[Datekey_Opening]],"_","-")</f>
        <v>2011-8-22</v>
      </c>
      <c r="O7697">
        <f>YEAR(Sheet1[[#This Row],[Date]])</f>
        <v>2011</v>
      </c>
      <c r="P7697" t="str">
        <f>LOOKUP(Sheet1[[#This Row],[CountryCode]],$AI$4:$AI$18,$AJ$4:$AJ$18)</f>
        <v>India</v>
      </c>
      <c r="Q7697">
        <f>MONTH(Sheet1[[#This Row],[Date]])</f>
        <v>8</v>
      </c>
      <c r="R7697" t="str">
        <f>TEXT(Sheet1[[#This Row],[Date]],"MMMM")</f>
        <v>August</v>
      </c>
      <c r="S7697" t="str">
        <f>TEXT(Sheet1[[#This Row],[Date]],"YYYY-MMM")</f>
        <v>2011-Aug</v>
      </c>
      <c r="T7697">
        <f>WEEKDAY(Sheet1[[#This Row],[Date]])</f>
        <v>2</v>
      </c>
      <c r="U7697" t="str">
        <f>TEXT(Sheet1[[#This Row],[Date]],"DDDD")</f>
        <v>Monday</v>
      </c>
      <c r="V7697" t="str">
        <f>"FM"&amp;MOD(MONTH(Sheet1[[#This Row],[Date]])-4,12)+1</f>
        <v>FM5</v>
      </c>
      <c r="W7697" t="str">
        <f>"Q"&amp;ROUNDUP(MONTH(Sheet1[[#This Row],[Date]])/3,0)</f>
        <v>Q3</v>
      </c>
      <c r="X7697" t="str">
        <f>"Q"&amp;INT(MOD(MONTH(Sheet1[[#This Row],[Date]])-4,12/3)+1)</f>
        <v>Q1</v>
      </c>
      <c r="Y7697" t="str" cm="1">
        <f t="array" ref="Y7697">_xlfn.IFS(ROUND(L7697,0)&lt;=1,"Need to improve 0-1",ROUND(L7697,0)&lt;=2,"Okay 1-2",ROUND(L7697,0)&lt;=3,"Good 2-3",ROUND(L7697,0)&lt;=4,"Great 3-4",ROUND(L7697,0)&lt;=5,"Excellent 4-5")</f>
        <v>Good 2-3</v>
      </c>
      <c r="Z7697" t="str">
        <f t="shared" si="120"/>
        <v>0-1000</v>
      </c>
    </row>
    <row r="7698" spans="1:26" x14ac:dyDescent="0.3">
      <c r="A7698">
        <v>18270895</v>
      </c>
      <c r="B7698" t="s">
        <v>9892</v>
      </c>
      <c r="C7698">
        <v>1</v>
      </c>
      <c r="D7698" t="s">
        <v>9870</v>
      </c>
      <c r="E7698" t="s">
        <v>9893</v>
      </c>
      <c r="F7698" t="s">
        <v>21</v>
      </c>
      <c r="G7698" t="s">
        <v>16</v>
      </c>
      <c r="H7698" t="s">
        <v>16</v>
      </c>
      <c r="I7698">
        <v>2</v>
      </c>
      <c r="J7698">
        <v>134</v>
      </c>
      <c r="K7698">
        <v>900</v>
      </c>
      <c r="L7698">
        <v>3.8</v>
      </c>
      <c r="M7698" t="s">
        <v>9894</v>
      </c>
      <c r="N7698" t="str">
        <f>SUBSTITUTE(Sheet1[[#This Row],[Datekey_Opening]],"_","-")</f>
        <v>2018-8-3</v>
      </c>
      <c r="O7698">
        <f>YEAR(Sheet1[[#This Row],[Date]])</f>
        <v>2018</v>
      </c>
      <c r="P7698" t="str">
        <f>LOOKUP(Sheet1[[#This Row],[CountryCode]],$AI$4:$AI$18,$AJ$4:$AJ$18)</f>
        <v>India</v>
      </c>
      <c r="Q7698">
        <f>MONTH(Sheet1[[#This Row],[Date]])</f>
        <v>8</v>
      </c>
      <c r="R7698" t="str">
        <f>TEXT(Sheet1[[#This Row],[Date]],"MMMM")</f>
        <v>August</v>
      </c>
      <c r="S7698" t="str">
        <f>TEXT(Sheet1[[#This Row],[Date]],"YYYY-MMM")</f>
        <v>2018-Aug</v>
      </c>
      <c r="T7698">
        <f>WEEKDAY(Sheet1[[#This Row],[Date]])</f>
        <v>6</v>
      </c>
      <c r="U7698" t="str">
        <f>TEXT(Sheet1[[#This Row],[Date]],"DDDD")</f>
        <v>Friday</v>
      </c>
      <c r="V7698" t="str">
        <f>"FM"&amp;MOD(MONTH(Sheet1[[#This Row],[Date]])-4,12)+1</f>
        <v>FM5</v>
      </c>
      <c r="W7698" t="str">
        <f>"Q"&amp;ROUNDUP(MONTH(Sheet1[[#This Row],[Date]])/3,0)</f>
        <v>Q3</v>
      </c>
      <c r="X7698" t="str">
        <f>"Q"&amp;INT(MOD(MONTH(Sheet1[[#This Row],[Date]])-4,12/3)+1)</f>
        <v>Q1</v>
      </c>
      <c r="Y7698" t="str" cm="1">
        <f t="array" ref="Y7698">_xlfn.IFS(ROUND(L7698,0)&lt;=1,"Need to improve 0-1",ROUND(L7698,0)&lt;=2,"Okay 1-2",ROUND(L7698,0)&lt;=3,"Good 2-3",ROUND(L7698,0)&lt;=4,"Great 3-4",ROUND(L7698,0)&lt;=5,"Excellent 4-5")</f>
        <v>Great 3-4</v>
      </c>
      <c r="Z7698" t="str">
        <f t="shared" si="120"/>
        <v>0-1000</v>
      </c>
    </row>
    <row r="7699" spans="1:26" x14ac:dyDescent="0.3">
      <c r="A7699">
        <v>18313839</v>
      </c>
      <c r="B7699" t="s">
        <v>9895</v>
      </c>
      <c r="C7699">
        <v>1</v>
      </c>
      <c r="D7699" t="s">
        <v>9870</v>
      </c>
      <c r="E7699" t="s">
        <v>435</v>
      </c>
      <c r="F7699" t="s">
        <v>16</v>
      </c>
      <c r="G7699" t="s">
        <v>16</v>
      </c>
      <c r="H7699" t="s">
        <v>16</v>
      </c>
      <c r="I7699">
        <v>1</v>
      </c>
      <c r="J7699">
        <v>26</v>
      </c>
      <c r="K7699">
        <v>400</v>
      </c>
      <c r="L7699">
        <v>3.5</v>
      </c>
      <c r="M7699" t="s">
        <v>9896</v>
      </c>
      <c r="N7699" t="str">
        <f>SUBSTITUTE(Sheet1[[#This Row],[Datekey_Opening]],"_","-")</f>
        <v>2011-8-1</v>
      </c>
      <c r="O7699">
        <f>YEAR(Sheet1[[#This Row],[Date]])</f>
        <v>2011</v>
      </c>
      <c r="P7699" t="str">
        <f>LOOKUP(Sheet1[[#This Row],[CountryCode]],$AI$4:$AI$18,$AJ$4:$AJ$18)</f>
        <v>India</v>
      </c>
      <c r="Q7699">
        <f>MONTH(Sheet1[[#This Row],[Date]])</f>
        <v>8</v>
      </c>
      <c r="R7699" t="str">
        <f>TEXT(Sheet1[[#This Row],[Date]],"MMMM")</f>
        <v>August</v>
      </c>
      <c r="S7699" t="str">
        <f>TEXT(Sheet1[[#This Row],[Date]],"YYYY-MMM")</f>
        <v>2011-Aug</v>
      </c>
      <c r="T7699">
        <f>WEEKDAY(Sheet1[[#This Row],[Date]])</f>
        <v>2</v>
      </c>
      <c r="U7699" t="str">
        <f>TEXT(Sheet1[[#This Row],[Date]],"DDDD")</f>
        <v>Monday</v>
      </c>
      <c r="V7699" t="str">
        <f>"FM"&amp;MOD(MONTH(Sheet1[[#This Row],[Date]])-4,12)+1</f>
        <v>FM5</v>
      </c>
      <c r="W7699" t="str">
        <f>"Q"&amp;ROUNDUP(MONTH(Sheet1[[#This Row],[Date]])/3,0)</f>
        <v>Q3</v>
      </c>
      <c r="X7699" t="str">
        <f>"Q"&amp;INT(MOD(MONTH(Sheet1[[#This Row],[Date]])-4,12/3)+1)</f>
        <v>Q1</v>
      </c>
      <c r="Y7699" t="str" cm="1">
        <f t="array" ref="Y7699">_xlfn.IFS(ROUND(L7699,0)&lt;=1,"Need to improve 0-1",ROUND(L7699,0)&lt;=2,"Okay 1-2",ROUND(L7699,0)&lt;=3,"Good 2-3",ROUND(L7699,0)&lt;=4,"Great 3-4",ROUND(L7699,0)&lt;=5,"Excellent 4-5")</f>
        <v>Great 3-4</v>
      </c>
      <c r="Z7699" t="str">
        <f t="shared" si="120"/>
        <v>0-1000</v>
      </c>
    </row>
    <row r="7700" spans="1:26" x14ac:dyDescent="0.3">
      <c r="A7700">
        <v>6150</v>
      </c>
      <c r="B7700" t="s">
        <v>9897</v>
      </c>
      <c r="C7700">
        <v>1</v>
      </c>
      <c r="D7700" t="s">
        <v>9870</v>
      </c>
      <c r="E7700" t="s">
        <v>15</v>
      </c>
      <c r="F7700" t="s">
        <v>16</v>
      </c>
      <c r="G7700" t="s">
        <v>16</v>
      </c>
      <c r="H7700" t="s">
        <v>16</v>
      </c>
      <c r="I7700">
        <v>1</v>
      </c>
      <c r="J7700">
        <v>22</v>
      </c>
      <c r="K7700">
        <v>250</v>
      </c>
      <c r="L7700">
        <v>3.4</v>
      </c>
      <c r="M7700" t="s">
        <v>3736</v>
      </c>
      <c r="N7700" t="str">
        <f>SUBSTITUTE(Sheet1[[#This Row],[Datekey_Opening]],"_","-")</f>
        <v>2010-8-26</v>
      </c>
      <c r="O7700">
        <f>YEAR(Sheet1[[#This Row],[Date]])</f>
        <v>2010</v>
      </c>
      <c r="P7700" t="str">
        <f>LOOKUP(Sheet1[[#This Row],[CountryCode]],$AI$4:$AI$18,$AJ$4:$AJ$18)</f>
        <v>India</v>
      </c>
      <c r="Q7700">
        <f>MONTH(Sheet1[[#This Row],[Date]])</f>
        <v>8</v>
      </c>
      <c r="R7700" t="str">
        <f>TEXT(Sheet1[[#This Row],[Date]],"MMMM")</f>
        <v>August</v>
      </c>
      <c r="S7700" t="str">
        <f>TEXT(Sheet1[[#This Row],[Date]],"YYYY-MMM")</f>
        <v>2010-Aug</v>
      </c>
      <c r="T7700">
        <f>WEEKDAY(Sheet1[[#This Row],[Date]])</f>
        <v>5</v>
      </c>
      <c r="U7700" t="str">
        <f>TEXT(Sheet1[[#This Row],[Date]],"DDDD")</f>
        <v>Thursday</v>
      </c>
      <c r="V7700" t="str">
        <f>"FM"&amp;MOD(MONTH(Sheet1[[#This Row],[Date]])-4,12)+1</f>
        <v>FM5</v>
      </c>
      <c r="W7700" t="str">
        <f>"Q"&amp;ROUNDUP(MONTH(Sheet1[[#This Row],[Date]])/3,0)</f>
        <v>Q3</v>
      </c>
      <c r="X7700" t="str">
        <f>"Q"&amp;INT(MOD(MONTH(Sheet1[[#This Row],[Date]])-4,12/3)+1)</f>
        <v>Q1</v>
      </c>
      <c r="Y7700" t="str" cm="1">
        <f t="array" ref="Y7700">_xlfn.IFS(ROUND(L7700,0)&lt;=1,"Need to improve 0-1",ROUND(L7700,0)&lt;=2,"Okay 1-2",ROUND(L7700,0)&lt;=3,"Good 2-3",ROUND(L7700,0)&lt;=4,"Great 3-4",ROUND(L7700,0)&lt;=5,"Excellent 4-5")</f>
        <v>Good 2-3</v>
      </c>
      <c r="Z7700" t="str">
        <f t="shared" si="120"/>
        <v>0-1000</v>
      </c>
    </row>
    <row r="7701" spans="1:26" x14ac:dyDescent="0.3">
      <c r="A7701">
        <v>18472625</v>
      </c>
      <c r="B7701" t="s">
        <v>9898</v>
      </c>
      <c r="C7701">
        <v>1</v>
      </c>
      <c r="D7701" t="s">
        <v>9870</v>
      </c>
      <c r="E7701" t="s">
        <v>379</v>
      </c>
      <c r="F7701" t="s">
        <v>21</v>
      </c>
      <c r="G7701" t="s">
        <v>21</v>
      </c>
      <c r="H7701" t="s">
        <v>16</v>
      </c>
      <c r="I7701">
        <v>2</v>
      </c>
      <c r="J7701">
        <v>1</v>
      </c>
      <c r="K7701">
        <v>700</v>
      </c>
      <c r="L7701">
        <v>1</v>
      </c>
      <c r="M7701" t="s">
        <v>8161</v>
      </c>
      <c r="N7701" t="str">
        <f>SUBSTITUTE(Sheet1[[#This Row],[Datekey_Opening]],"_","-")</f>
        <v>2018-8-18</v>
      </c>
      <c r="O7701">
        <f>YEAR(Sheet1[[#This Row],[Date]])</f>
        <v>2018</v>
      </c>
      <c r="P7701" t="str">
        <f>LOOKUP(Sheet1[[#This Row],[CountryCode]],$AI$4:$AI$18,$AJ$4:$AJ$18)</f>
        <v>India</v>
      </c>
      <c r="Q7701">
        <f>MONTH(Sheet1[[#This Row],[Date]])</f>
        <v>8</v>
      </c>
      <c r="R7701" t="str">
        <f>TEXT(Sheet1[[#This Row],[Date]],"MMMM")</f>
        <v>August</v>
      </c>
      <c r="S7701" t="str">
        <f>TEXT(Sheet1[[#This Row],[Date]],"YYYY-MMM")</f>
        <v>2018-Aug</v>
      </c>
      <c r="T7701">
        <f>WEEKDAY(Sheet1[[#This Row],[Date]])</f>
        <v>7</v>
      </c>
      <c r="U7701" t="str">
        <f>TEXT(Sheet1[[#This Row],[Date]],"DDDD")</f>
        <v>Saturday</v>
      </c>
      <c r="V7701" t="str">
        <f>"FM"&amp;MOD(MONTH(Sheet1[[#This Row],[Date]])-4,12)+1</f>
        <v>FM5</v>
      </c>
      <c r="W7701" t="str">
        <f>"Q"&amp;ROUNDUP(MONTH(Sheet1[[#This Row],[Date]])/3,0)</f>
        <v>Q3</v>
      </c>
      <c r="X7701" t="str">
        <f>"Q"&amp;INT(MOD(MONTH(Sheet1[[#This Row],[Date]])-4,12/3)+1)</f>
        <v>Q1</v>
      </c>
      <c r="Y7701" t="str" cm="1">
        <f t="array" ref="Y7701">_xlfn.IFS(ROUND(L7701,0)&lt;=1,"Need to improve 0-1",ROUND(L7701,0)&lt;=2,"Okay 1-2",ROUND(L7701,0)&lt;=3,"Good 2-3",ROUND(L7701,0)&lt;=4,"Great 3-4",ROUND(L7701,0)&lt;=5,"Excellent 4-5")</f>
        <v>Need to improve 0-1</v>
      </c>
      <c r="Z7701" t="str">
        <f t="shared" si="120"/>
        <v>0-1000</v>
      </c>
    </row>
    <row r="7702" spans="1:26" x14ac:dyDescent="0.3">
      <c r="A7702">
        <v>18317486</v>
      </c>
      <c r="B7702" t="s">
        <v>9899</v>
      </c>
      <c r="C7702">
        <v>1</v>
      </c>
      <c r="D7702" t="s">
        <v>9870</v>
      </c>
      <c r="E7702" t="s">
        <v>578</v>
      </c>
      <c r="F7702" t="s">
        <v>16</v>
      </c>
      <c r="G7702" t="s">
        <v>16</v>
      </c>
      <c r="H7702" t="s">
        <v>16</v>
      </c>
      <c r="I7702">
        <v>1</v>
      </c>
      <c r="J7702">
        <v>3</v>
      </c>
      <c r="K7702">
        <v>300</v>
      </c>
      <c r="L7702">
        <v>1</v>
      </c>
      <c r="M7702" t="s">
        <v>1751</v>
      </c>
      <c r="N7702" t="str">
        <f>SUBSTITUTE(Sheet1[[#This Row],[Datekey_Opening]],"_","-")</f>
        <v>2011-8-4</v>
      </c>
      <c r="O7702">
        <f>YEAR(Sheet1[[#This Row],[Date]])</f>
        <v>2011</v>
      </c>
      <c r="P7702" t="str">
        <f>LOOKUP(Sheet1[[#This Row],[CountryCode]],$AI$4:$AI$18,$AJ$4:$AJ$18)</f>
        <v>India</v>
      </c>
      <c r="Q7702">
        <f>MONTH(Sheet1[[#This Row],[Date]])</f>
        <v>8</v>
      </c>
      <c r="R7702" t="str">
        <f>TEXT(Sheet1[[#This Row],[Date]],"MMMM")</f>
        <v>August</v>
      </c>
      <c r="S7702" t="str">
        <f>TEXT(Sheet1[[#This Row],[Date]],"YYYY-MMM")</f>
        <v>2011-Aug</v>
      </c>
      <c r="T7702">
        <f>WEEKDAY(Sheet1[[#This Row],[Date]])</f>
        <v>5</v>
      </c>
      <c r="U7702" t="str">
        <f>TEXT(Sheet1[[#This Row],[Date]],"DDDD")</f>
        <v>Thursday</v>
      </c>
      <c r="V7702" t="str">
        <f>"FM"&amp;MOD(MONTH(Sheet1[[#This Row],[Date]])-4,12)+1</f>
        <v>FM5</v>
      </c>
      <c r="W7702" t="str">
        <f>"Q"&amp;ROUNDUP(MONTH(Sheet1[[#This Row],[Date]])/3,0)</f>
        <v>Q3</v>
      </c>
      <c r="X7702" t="str">
        <f>"Q"&amp;INT(MOD(MONTH(Sheet1[[#This Row],[Date]])-4,12/3)+1)</f>
        <v>Q1</v>
      </c>
      <c r="Y7702" t="str" cm="1">
        <f t="array" ref="Y7702">_xlfn.IFS(ROUND(L7702,0)&lt;=1,"Need to improve 0-1",ROUND(L7702,0)&lt;=2,"Okay 1-2",ROUND(L7702,0)&lt;=3,"Good 2-3",ROUND(L7702,0)&lt;=4,"Great 3-4",ROUND(L7702,0)&lt;=5,"Excellent 4-5")</f>
        <v>Need to improve 0-1</v>
      </c>
      <c r="Z7702" t="str">
        <f t="shared" si="120"/>
        <v>0-1000</v>
      </c>
    </row>
    <row r="7703" spans="1:26" x14ac:dyDescent="0.3">
      <c r="A7703">
        <v>18458540</v>
      </c>
      <c r="B7703" t="s">
        <v>9900</v>
      </c>
      <c r="C7703">
        <v>1</v>
      </c>
      <c r="D7703" t="s">
        <v>9870</v>
      </c>
      <c r="E7703" t="s">
        <v>898</v>
      </c>
      <c r="F7703" t="s">
        <v>16</v>
      </c>
      <c r="G7703" t="s">
        <v>16</v>
      </c>
      <c r="H7703" t="s">
        <v>16</v>
      </c>
      <c r="I7703">
        <v>1</v>
      </c>
      <c r="J7703">
        <v>0</v>
      </c>
      <c r="K7703">
        <v>200</v>
      </c>
      <c r="L7703">
        <v>1</v>
      </c>
      <c r="M7703" t="s">
        <v>5595</v>
      </c>
      <c r="N7703" t="str">
        <f>SUBSTITUTE(Sheet1[[#This Row],[Datekey_Opening]],"_","-")</f>
        <v>2018-8-26</v>
      </c>
      <c r="O7703">
        <f>YEAR(Sheet1[[#This Row],[Date]])</f>
        <v>2018</v>
      </c>
      <c r="P7703" t="str">
        <f>LOOKUP(Sheet1[[#This Row],[CountryCode]],$AI$4:$AI$18,$AJ$4:$AJ$18)</f>
        <v>India</v>
      </c>
      <c r="Q7703">
        <f>MONTH(Sheet1[[#This Row],[Date]])</f>
        <v>8</v>
      </c>
      <c r="R7703" t="str">
        <f>TEXT(Sheet1[[#This Row],[Date]],"MMMM")</f>
        <v>August</v>
      </c>
      <c r="S7703" t="str">
        <f>TEXT(Sheet1[[#This Row],[Date]],"YYYY-MMM")</f>
        <v>2018-Aug</v>
      </c>
      <c r="T7703">
        <f>WEEKDAY(Sheet1[[#This Row],[Date]])</f>
        <v>1</v>
      </c>
      <c r="U7703" t="str">
        <f>TEXT(Sheet1[[#This Row],[Date]],"DDDD")</f>
        <v>Sunday</v>
      </c>
      <c r="V7703" t="str">
        <f>"FM"&amp;MOD(MONTH(Sheet1[[#This Row],[Date]])-4,12)+1</f>
        <v>FM5</v>
      </c>
      <c r="W7703" t="str">
        <f>"Q"&amp;ROUNDUP(MONTH(Sheet1[[#This Row],[Date]])/3,0)</f>
        <v>Q3</v>
      </c>
      <c r="X7703" t="str">
        <f>"Q"&amp;INT(MOD(MONTH(Sheet1[[#This Row],[Date]])-4,12/3)+1)</f>
        <v>Q1</v>
      </c>
      <c r="Y7703" t="str" cm="1">
        <f t="array" ref="Y7703">_xlfn.IFS(ROUND(L7703,0)&lt;=1,"Need to improve 0-1",ROUND(L7703,0)&lt;=2,"Okay 1-2",ROUND(L7703,0)&lt;=3,"Good 2-3",ROUND(L7703,0)&lt;=4,"Great 3-4",ROUND(L7703,0)&lt;=5,"Excellent 4-5")</f>
        <v>Need to improve 0-1</v>
      </c>
      <c r="Z7703" t="str">
        <f t="shared" si="120"/>
        <v>0-1000</v>
      </c>
    </row>
    <row r="7704" spans="1:26" x14ac:dyDescent="0.3">
      <c r="A7704">
        <v>309654</v>
      </c>
      <c r="B7704" t="s">
        <v>9901</v>
      </c>
      <c r="C7704">
        <v>1</v>
      </c>
      <c r="D7704" t="s">
        <v>9870</v>
      </c>
      <c r="E7704" t="s">
        <v>15</v>
      </c>
      <c r="F7704" t="s">
        <v>16</v>
      </c>
      <c r="G7704" t="s">
        <v>16</v>
      </c>
      <c r="H7704" t="s">
        <v>16</v>
      </c>
      <c r="I7704">
        <v>2</v>
      </c>
      <c r="J7704">
        <v>1</v>
      </c>
      <c r="K7704">
        <v>500</v>
      </c>
      <c r="L7704">
        <v>1</v>
      </c>
      <c r="M7704" t="s">
        <v>2209</v>
      </c>
      <c r="N7704" t="str">
        <f>SUBSTITUTE(Sheet1[[#This Row],[Datekey_Opening]],"_","-")</f>
        <v>2018-8-24</v>
      </c>
      <c r="O7704">
        <f>YEAR(Sheet1[[#This Row],[Date]])</f>
        <v>2018</v>
      </c>
      <c r="P7704" t="str">
        <f>LOOKUP(Sheet1[[#This Row],[CountryCode]],$AI$4:$AI$18,$AJ$4:$AJ$18)</f>
        <v>India</v>
      </c>
      <c r="Q7704">
        <f>MONTH(Sheet1[[#This Row],[Date]])</f>
        <v>8</v>
      </c>
      <c r="R7704" t="str">
        <f>TEXT(Sheet1[[#This Row],[Date]],"MMMM")</f>
        <v>August</v>
      </c>
      <c r="S7704" t="str">
        <f>TEXT(Sheet1[[#This Row],[Date]],"YYYY-MMM")</f>
        <v>2018-Aug</v>
      </c>
      <c r="T7704">
        <f>WEEKDAY(Sheet1[[#This Row],[Date]])</f>
        <v>6</v>
      </c>
      <c r="U7704" t="str">
        <f>TEXT(Sheet1[[#This Row],[Date]],"DDDD")</f>
        <v>Friday</v>
      </c>
      <c r="V7704" t="str">
        <f>"FM"&amp;MOD(MONTH(Sheet1[[#This Row],[Date]])-4,12)+1</f>
        <v>FM5</v>
      </c>
      <c r="W7704" t="str">
        <f>"Q"&amp;ROUNDUP(MONTH(Sheet1[[#This Row],[Date]])/3,0)</f>
        <v>Q3</v>
      </c>
      <c r="X7704" t="str">
        <f>"Q"&amp;INT(MOD(MONTH(Sheet1[[#This Row],[Date]])-4,12/3)+1)</f>
        <v>Q1</v>
      </c>
      <c r="Y7704" t="str" cm="1">
        <f t="array" ref="Y7704">_xlfn.IFS(ROUND(L7704,0)&lt;=1,"Need to improve 0-1",ROUND(L7704,0)&lt;=2,"Okay 1-2",ROUND(L7704,0)&lt;=3,"Good 2-3",ROUND(L7704,0)&lt;=4,"Great 3-4",ROUND(L7704,0)&lt;=5,"Excellent 4-5")</f>
        <v>Need to improve 0-1</v>
      </c>
      <c r="Z7704" t="str">
        <f t="shared" si="120"/>
        <v>0-1000</v>
      </c>
    </row>
    <row r="7705" spans="1:26" x14ac:dyDescent="0.3">
      <c r="A7705">
        <v>18480389</v>
      </c>
      <c r="B7705" t="s">
        <v>9902</v>
      </c>
      <c r="C7705">
        <v>1</v>
      </c>
      <c r="D7705" t="s">
        <v>9870</v>
      </c>
      <c r="E7705" t="s">
        <v>569</v>
      </c>
      <c r="F7705" t="s">
        <v>16</v>
      </c>
      <c r="G7705" t="s">
        <v>16</v>
      </c>
      <c r="H7705" t="s">
        <v>16</v>
      </c>
      <c r="I7705">
        <v>1</v>
      </c>
      <c r="J7705">
        <v>0</v>
      </c>
      <c r="K7705">
        <v>300</v>
      </c>
      <c r="L7705">
        <v>1</v>
      </c>
      <c r="M7705" t="s">
        <v>606</v>
      </c>
      <c r="N7705" t="str">
        <f>SUBSTITUTE(Sheet1[[#This Row],[Datekey_Opening]],"_","-")</f>
        <v>2012-8-19</v>
      </c>
      <c r="O7705">
        <f>YEAR(Sheet1[[#This Row],[Date]])</f>
        <v>2012</v>
      </c>
      <c r="P7705" t="str">
        <f>LOOKUP(Sheet1[[#This Row],[CountryCode]],$AI$4:$AI$18,$AJ$4:$AJ$18)</f>
        <v>India</v>
      </c>
      <c r="Q7705">
        <f>MONTH(Sheet1[[#This Row],[Date]])</f>
        <v>8</v>
      </c>
      <c r="R7705" t="str">
        <f>TEXT(Sheet1[[#This Row],[Date]],"MMMM")</f>
        <v>August</v>
      </c>
      <c r="S7705" t="str">
        <f>TEXT(Sheet1[[#This Row],[Date]],"YYYY-MMM")</f>
        <v>2012-Aug</v>
      </c>
      <c r="T7705">
        <f>WEEKDAY(Sheet1[[#This Row],[Date]])</f>
        <v>1</v>
      </c>
      <c r="U7705" t="str">
        <f>TEXT(Sheet1[[#This Row],[Date]],"DDDD")</f>
        <v>Sunday</v>
      </c>
      <c r="V7705" t="str">
        <f>"FM"&amp;MOD(MONTH(Sheet1[[#This Row],[Date]])-4,12)+1</f>
        <v>FM5</v>
      </c>
      <c r="W7705" t="str">
        <f>"Q"&amp;ROUNDUP(MONTH(Sheet1[[#This Row],[Date]])/3,0)</f>
        <v>Q3</v>
      </c>
      <c r="X7705" t="str">
        <f>"Q"&amp;INT(MOD(MONTH(Sheet1[[#This Row],[Date]])-4,12/3)+1)</f>
        <v>Q1</v>
      </c>
      <c r="Y7705" t="str" cm="1">
        <f t="array" ref="Y7705">_xlfn.IFS(ROUND(L7705,0)&lt;=1,"Need to improve 0-1",ROUND(L7705,0)&lt;=2,"Okay 1-2",ROUND(L7705,0)&lt;=3,"Good 2-3",ROUND(L7705,0)&lt;=4,"Great 3-4",ROUND(L7705,0)&lt;=5,"Excellent 4-5")</f>
        <v>Need to improve 0-1</v>
      </c>
      <c r="Z7705" t="str">
        <f t="shared" si="120"/>
        <v>0-1000</v>
      </c>
    </row>
    <row r="7706" spans="1:26" x14ac:dyDescent="0.3">
      <c r="A7706">
        <v>18469962</v>
      </c>
      <c r="B7706" t="s">
        <v>9903</v>
      </c>
      <c r="C7706">
        <v>1</v>
      </c>
      <c r="D7706" t="s">
        <v>9870</v>
      </c>
      <c r="E7706" t="s">
        <v>365</v>
      </c>
      <c r="F7706" t="s">
        <v>16</v>
      </c>
      <c r="G7706" t="s">
        <v>16</v>
      </c>
      <c r="H7706" t="s">
        <v>16</v>
      </c>
      <c r="I7706">
        <v>1</v>
      </c>
      <c r="J7706">
        <v>1</v>
      </c>
      <c r="K7706">
        <v>300</v>
      </c>
      <c r="L7706">
        <v>1</v>
      </c>
      <c r="M7706" t="s">
        <v>2562</v>
      </c>
      <c r="N7706" t="str">
        <f>SUBSTITUTE(Sheet1[[#This Row],[Datekey_Opening]],"_","-")</f>
        <v>2011-8-2</v>
      </c>
      <c r="O7706">
        <f>YEAR(Sheet1[[#This Row],[Date]])</f>
        <v>2011</v>
      </c>
      <c r="P7706" t="str">
        <f>LOOKUP(Sheet1[[#This Row],[CountryCode]],$AI$4:$AI$18,$AJ$4:$AJ$18)</f>
        <v>India</v>
      </c>
      <c r="Q7706">
        <f>MONTH(Sheet1[[#This Row],[Date]])</f>
        <v>8</v>
      </c>
      <c r="R7706" t="str">
        <f>TEXT(Sheet1[[#This Row],[Date]],"MMMM")</f>
        <v>August</v>
      </c>
      <c r="S7706" t="str">
        <f>TEXT(Sheet1[[#This Row],[Date]],"YYYY-MMM")</f>
        <v>2011-Aug</v>
      </c>
      <c r="T7706">
        <f>WEEKDAY(Sheet1[[#This Row],[Date]])</f>
        <v>3</v>
      </c>
      <c r="U7706" t="str">
        <f>TEXT(Sheet1[[#This Row],[Date]],"DDDD")</f>
        <v>Tuesday</v>
      </c>
      <c r="V7706" t="str">
        <f>"FM"&amp;MOD(MONTH(Sheet1[[#This Row],[Date]])-4,12)+1</f>
        <v>FM5</v>
      </c>
      <c r="W7706" t="str">
        <f>"Q"&amp;ROUNDUP(MONTH(Sheet1[[#This Row],[Date]])/3,0)</f>
        <v>Q3</v>
      </c>
      <c r="X7706" t="str">
        <f>"Q"&amp;INT(MOD(MONTH(Sheet1[[#This Row],[Date]])-4,12/3)+1)</f>
        <v>Q1</v>
      </c>
      <c r="Y7706" t="str" cm="1">
        <f t="array" ref="Y7706">_xlfn.IFS(ROUND(L7706,0)&lt;=1,"Need to improve 0-1",ROUND(L7706,0)&lt;=2,"Okay 1-2",ROUND(L7706,0)&lt;=3,"Good 2-3",ROUND(L7706,0)&lt;=4,"Great 3-4",ROUND(L7706,0)&lt;=5,"Excellent 4-5")</f>
        <v>Need to improve 0-1</v>
      </c>
      <c r="Z7706" t="str">
        <f t="shared" si="120"/>
        <v>0-1000</v>
      </c>
    </row>
    <row r="7707" spans="1:26" x14ac:dyDescent="0.3">
      <c r="A7707">
        <v>18471328</v>
      </c>
      <c r="B7707" t="s">
        <v>9904</v>
      </c>
      <c r="C7707">
        <v>1</v>
      </c>
      <c r="D7707" t="s">
        <v>9870</v>
      </c>
      <c r="E7707" t="s">
        <v>690</v>
      </c>
      <c r="F7707" t="s">
        <v>16</v>
      </c>
      <c r="G7707" t="s">
        <v>16</v>
      </c>
      <c r="H7707" t="s">
        <v>16</v>
      </c>
      <c r="I7707">
        <v>1</v>
      </c>
      <c r="J7707">
        <v>0</v>
      </c>
      <c r="K7707">
        <v>100</v>
      </c>
      <c r="L7707">
        <v>1</v>
      </c>
      <c r="M7707" t="s">
        <v>7274</v>
      </c>
      <c r="N7707" t="str">
        <f>SUBSTITUTE(Sheet1[[#This Row],[Datekey_Opening]],"_","-")</f>
        <v>2013-8-5</v>
      </c>
      <c r="O7707">
        <f>YEAR(Sheet1[[#This Row],[Date]])</f>
        <v>2013</v>
      </c>
      <c r="P7707" t="str">
        <f>LOOKUP(Sheet1[[#This Row],[CountryCode]],$AI$4:$AI$18,$AJ$4:$AJ$18)</f>
        <v>India</v>
      </c>
      <c r="Q7707">
        <f>MONTH(Sheet1[[#This Row],[Date]])</f>
        <v>8</v>
      </c>
      <c r="R7707" t="str">
        <f>TEXT(Sheet1[[#This Row],[Date]],"MMMM")</f>
        <v>August</v>
      </c>
      <c r="S7707" t="str">
        <f>TEXT(Sheet1[[#This Row],[Date]],"YYYY-MMM")</f>
        <v>2013-Aug</v>
      </c>
      <c r="T7707">
        <f>WEEKDAY(Sheet1[[#This Row],[Date]])</f>
        <v>2</v>
      </c>
      <c r="U7707" t="str">
        <f>TEXT(Sheet1[[#This Row],[Date]],"DDDD")</f>
        <v>Monday</v>
      </c>
      <c r="V7707" t="str">
        <f>"FM"&amp;MOD(MONTH(Sheet1[[#This Row],[Date]])-4,12)+1</f>
        <v>FM5</v>
      </c>
      <c r="W7707" t="str">
        <f>"Q"&amp;ROUNDUP(MONTH(Sheet1[[#This Row],[Date]])/3,0)</f>
        <v>Q3</v>
      </c>
      <c r="X7707" t="str">
        <f>"Q"&amp;INT(MOD(MONTH(Sheet1[[#This Row],[Date]])-4,12/3)+1)</f>
        <v>Q1</v>
      </c>
      <c r="Y7707" t="str" cm="1">
        <f t="array" ref="Y7707">_xlfn.IFS(ROUND(L7707,0)&lt;=1,"Need to improve 0-1",ROUND(L7707,0)&lt;=2,"Okay 1-2",ROUND(L7707,0)&lt;=3,"Good 2-3",ROUND(L7707,0)&lt;=4,"Great 3-4",ROUND(L7707,0)&lt;=5,"Excellent 4-5")</f>
        <v>Need to improve 0-1</v>
      </c>
      <c r="Z7707" t="str">
        <f t="shared" si="120"/>
        <v>0-1000</v>
      </c>
    </row>
    <row r="7708" spans="1:26" x14ac:dyDescent="0.3">
      <c r="A7708">
        <v>4464</v>
      </c>
      <c r="B7708" t="s">
        <v>9905</v>
      </c>
      <c r="C7708">
        <v>1</v>
      </c>
      <c r="D7708" t="s">
        <v>9870</v>
      </c>
      <c r="E7708" t="s">
        <v>365</v>
      </c>
      <c r="F7708" t="s">
        <v>16</v>
      </c>
      <c r="G7708" t="s">
        <v>16</v>
      </c>
      <c r="H7708" t="s">
        <v>16</v>
      </c>
      <c r="I7708">
        <v>1</v>
      </c>
      <c r="J7708">
        <v>14</v>
      </c>
      <c r="K7708">
        <v>300</v>
      </c>
      <c r="L7708">
        <v>2.9</v>
      </c>
      <c r="M7708" t="s">
        <v>6019</v>
      </c>
      <c r="N7708" t="str">
        <f>SUBSTITUTE(Sheet1[[#This Row],[Datekey_Opening]],"_","-")</f>
        <v>2016-8-24</v>
      </c>
      <c r="O7708">
        <f>YEAR(Sheet1[[#This Row],[Date]])</f>
        <v>2016</v>
      </c>
      <c r="P7708" t="str">
        <f>LOOKUP(Sheet1[[#This Row],[CountryCode]],$AI$4:$AI$18,$AJ$4:$AJ$18)</f>
        <v>India</v>
      </c>
      <c r="Q7708">
        <f>MONTH(Sheet1[[#This Row],[Date]])</f>
        <v>8</v>
      </c>
      <c r="R7708" t="str">
        <f>TEXT(Sheet1[[#This Row],[Date]],"MMMM")</f>
        <v>August</v>
      </c>
      <c r="S7708" t="str">
        <f>TEXT(Sheet1[[#This Row],[Date]],"YYYY-MMM")</f>
        <v>2016-Aug</v>
      </c>
      <c r="T7708">
        <f>WEEKDAY(Sheet1[[#This Row],[Date]])</f>
        <v>4</v>
      </c>
      <c r="U7708" t="str">
        <f>TEXT(Sheet1[[#This Row],[Date]],"DDDD")</f>
        <v>Wednesday</v>
      </c>
      <c r="V7708" t="str">
        <f>"FM"&amp;MOD(MONTH(Sheet1[[#This Row],[Date]])-4,12)+1</f>
        <v>FM5</v>
      </c>
      <c r="W7708" t="str">
        <f>"Q"&amp;ROUNDUP(MONTH(Sheet1[[#This Row],[Date]])/3,0)</f>
        <v>Q3</v>
      </c>
      <c r="X7708" t="str">
        <f>"Q"&amp;INT(MOD(MONTH(Sheet1[[#This Row],[Date]])-4,12/3)+1)</f>
        <v>Q1</v>
      </c>
      <c r="Y7708" t="str" cm="1">
        <f t="array" ref="Y7708">_xlfn.IFS(ROUND(L7708,0)&lt;=1,"Need to improve 0-1",ROUND(L7708,0)&lt;=2,"Okay 1-2",ROUND(L7708,0)&lt;=3,"Good 2-3",ROUND(L7708,0)&lt;=4,"Great 3-4",ROUND(L7708,0)&lt;=5,"Excellent 4-5")</f>
        <v>Good 2-3</v>
      </c>
      <c r="Z7708" t="str">
        <f t="shared" si="120"/>
        <v>0-1000</v>
      </c>
    </row>
    <row r="7709" spans="1:26" x14ac:dyDescent="0.3">
      <c r="A7709">
        <v>18471327</v>
      </c>
      <c r="B7709" t="s">
        <v>9906</v>
      </c>
      <c r="C7709">
        <v>1</v>
      </c>
      <c r="D7709" t="s">
        <v>9870</v>
      </c>
      <c r="E7709" t="s">
        <v>362</v>
      </c>
      <c r="F7709" t="s">
        <v>16</v>
      </c>
      <c r="G7709" t="s">
        <v>16</v>
      </c>
      <c r="H7709" t="s">
        <v>16</v>
      </c>
      <c r="I7709">
        <v>1</v>
      </c>
      <c r="J7709">
        <v>0</v>
      </c>
      <c r="K7709">
        <v>400</v>
      </c>
      <c r="L7709">
        <v>1</v>
      </c>
      <c r="M7709" t="s">
        <v>6569</v>
      </c>
      <c r="N7709" t="str">
        <f>SUBSTITUTE(Sheet1[[#This Row],[Datekey_Opening]],"_","-")</f>
        <v>2017-8-14</v>
      </c>
      <c r="O7709">
        <f>YEAR(Sheet1[[#This Row],[Date]])</f>
        <v>2017</v>
      </c>
      <c r="P7709" t="str">
        <f>LOOKUP(Sheet1[[#This Row],[CountryCode]],$AI$4:$AI$18,$AJ$4:$AJ$18)</f>
        <v>India</v>
      </c>
      <c r="Q7709">
        <f>MONTH(Sheet1[[#This Row],[Date]])</f>
        <v>8</v>
      </c>
      <c r="R7709" t="str">
        <f>TEXT(Sheet1[[#This Row],[Date]],"MMMM")</f>
        <v>August</v>
      </c>
      <c r="S7709" t="str">
        <f>TEXT(Sheet1[[#This Row],[Date]],"YYYY-MMM")</f>
        <v>2017-Aug</v>
      </c>
      <c r="T7709">
        <f>WEEKDAY(Sheet1[[#This Row],[Date]])</f>
        <v>2</v>
      </c>
      <c r="U7709" t="str">
        <f>TEXT(Sheet1[[#This Row],[Date]],"DDDD")</f>
        <v>Monday</v>
      </c>
      <c r="V7709" t="str">
        <f>"FM"&amp;MOD(MONTH(Sheet1[[#This Row],[Date]])-4,12)+1</f>
        <v>FM5</v>
      </c>
      <c r="W7709" t="str">
        <f>"Q"&amp;ROUNDUP(MONTH(Sheet1[[#This Row],[Date]])/3,0)</f>
        <v>Q3</v>
      </c>
      <c r="X7709" t="str">
        <f>"Q"&amp;INT(MOD(MONTH(Sheet1[[#This Row],[Date]])-4,12/3)+1)</f>
        <v>Q1</v>
      </c>
      <c r="Y7709" t="str" cm="1">
        <f t="array" ref="Y7709">_xlfn.IFS(ROUND(L7709,0)&lt;=1,"Need to improve 0-1",ROUND(L7709,0)&lt;=2,"Okay 1-2",ROUND(L7709,0)&lt;=3,"Good 2-3",ROUND(L7709,0)&lt;=4,"Great 3-4",ROUND(L7709,0)&lt;=5,"Excellent 4-5")</f>
        <v>Need to improve 0-1</v>
      </c>
      <c r="Z7709" t="str">
        <f t="shared" si="120"/>
        <v>0-1000</v>
      </c>
    </row>
    <row r="7710" spans="1:26" x14ac:dyDescent="0.3">
      <c r="A7710">
        <v>313076</v>
      </c>
      <c r="B7710" t="s">
        <v>9907</v>
      </c>
      <c r="C7710">
        <v>1</v>
      </c>
      <c r="D7710" t="s">
        <v>9870</v>
      </c>
      <c r="E7710" t="s">
        <v>751</v>
      </c>
      <c r="F7710" t="s">
        <v>16</v>
      </c>
      <c r="G7710" t="s">
        <v>16</v>
      </c>
      <c r="H7710" t="s">
        <v>16</v>
      </c>
      <c r="I7710">
        <v>1</v>
      </c>
      <c r="J7710">
        <v>3</v>
      </c>
      <c r="K7710">
        <v>350</v>
      </c>
      <c r="L7710">
        <v>1</v>
      </c>
      <c r="M7710" t="s">
        <v>3738</v>
      </c>
      <c r="N7710" t="str">
        <f>SUBSTITUTE(Sheet1[[#This Row],[Datekey_Opening]],"_","-")</f>
        <v>2017-8-9</v>
      </c>
      <c r="O7710">
        <f>YEAR(Sheet1[[#This Row],[Date]])</f>
        <v>2017</v>
      </c>
      <c r="P7710" t="str">
        <f>LOOKUP(Sheet1[[#This Row],[CountryCode]],$AI$4:$AI$18,$AJ$4:$AJ$18)</f>
        <v>India</v>
      </c>
      <c r="Q7710">
        <f>MONTH(Sheet1[[#This Row],[Date]])</f>
        <v>8</v>
      </c>
      <c r="R7710" t="str">
        <f>TEXT(Sheet1[[#This Row],[Date]],"MMMM")</f>
        <v>August</v>
      </c>
      <c r="S7710" t="str">
        <f>TEXT(Sheet1[[#This Row],[Date]],"YYYY-MMM")</f>
        <v>2017-Aug</v>
      </c>
      <c r="T7710">
        <f>WEEKDAY(Sheet1[[#This Row],[Date]])</f>
        <v>4</v>
      </c>
      <c r="U7710" t="str">
        <f>TEXT(Sheet1[[#This Row],[Date]],"DDDD")</f>
        <v>Wednesday</v>
      </c>
      <c r="V7710" t="str">
        <f>"FM"&amp;MOD(MONTH(Sheet1[[#This Row],[Date]])-4,12)+1</f>
        <v>FM5</v>
      </c>
      <c r="W7710" t="str">
        <f>"Q"&amp;ROUNDUP(MONTH(Sheet1[[#This Row],[Date]])/3,0)</f>
        <v>Q3</v>
      </c>
      <c r="X7710" t="str">
        <f>"Q"&amp;INT(MOD(MONTH(Sheet1[[#This Row],[Date]])-4,12/3)+1)</f>
        <v>Q1</v>
      </c>
      <c r="Y7710" t="str" cm="1">
        <f t="array" ref="Y7710">_xlfn.IFS(ROUND(L7710,0)&lt;=1,"Need to improve 0-1",ROUND(L7710,0)&lt;=2,"Okay 1-2",ROUND(L7710,0)&lt;=3,"Good 2-3",ROUND(L7710,0)&lt;=4,"Great 3-4",ROUND(L7710,0)&lt;=5,"Excellent 4-5")</f>
        <v>Need to improve 0-1</v>
      </c>
      <c r="Z7710" t="str">
        <f t="shared" si="120"/>
        <v>0-1000</v>
      </c>
    </row>
    <row r="7711" spans="1:26" x14ac:dyDescent="0.3">
      <c r="A7711">
        <v>18287397</v>
      </c>
      <c r="B7711" t="s">
        <v>8492</v>
      </c>
      <c r="C7711">
        <v>1</v>
      </c>
      <c r="D7711" t="s">
        <v>9870</v>
      </c>
      <c r="E7711" t="s">
        <v>15</v>
      </c>
      <c r="F7711" t="s">
        <v>16</v>
      </c>
      <c r="G7711" t="s">
        <v>16</v>
      </c>
      <c r="H7711" t="s">
        <v>16</v>
      </c>
      <c r="I7711">
        <v>1</v>
      </c>
      <c r="J7711">
        <v>1</v>
      </c>
      <c r="K7711">
        <v>450</v>
      </c>
      <c r="L7711">
        <v>1</v>
      </c>
      <c r="M7711" t="s">
        <v>615</v>
      </c>
      <c r="N7711" t="str">
        <f>SUBSTITUTE(Sheet1[[#This Row],[Datekey_Opening]],"_","-")</f>
        <v>2010-8-14</v>
      </c>
      <c r="O7711">
        <f>YEAR(Sheet1[[#This Row],[Date]])</f>
        <v>2010</v>
      </c>
      <c r="P7711" t="str">
        <f>LOOKUP(Sheet1[[#This Row],[CountryCode]],$AI$4:$AI$18,$AJ$4:$AJ$18)</f>
        <v>India</v>
      </c>
      <c r="Q7711">
        <f>MONTH(Sheet1[[#This Row],[Date]])</f>
        <v>8</v>
      </c>
      <c r="R7711" t="str">
        <f>TEXT(Sheet1[[#This Row],[Date]],"MMMM")</f>
        <v>August</v>
      </c>
      <c r="S7711" t="str">
        <f>TEXT(Sheet1[[#This Row],[Date]],"YYYY-MMM")</f>
        <v>2010-Aug</v>
      </c>
      <c r="T7711">
        <f>WEEKDAY(Sheet1[[#This Row],[Date]])</f>
        <v>7</v>
      </c>
      <c r="U7711" t="str">
        <f>TEXT(Sheet1[[#This Row],[Date]],"DDDD")</f>
        <v>Saturday</v>
      </c>
      <c r="V7711" t="str">
        <f>"FM"&amp;MOD(MONTH(Sheet1[[#This Row],[Date]])-4,12)+1</f>
        <v>FM5</v>
      </c>
      <c r="W7711" t="str">
        <f>"Q"&amp;ROUNDUP(MONTH(Sheet1[[#This Row],[Date]])/3,0)</f>
        <v>Q3</v>
      </c>
      <c r="X7711" t="str">
        <f>"Q"&amp;INT(MOD(MONTH(Sheet1[[#This Row],[Date]])-4,12/3)+1)</f>
        <v>Q1</v>
      </c>
      <c r="Y7711" t="str" cm="1">
        <f t="array" ref="Y7711">_xlfn.IFS(ROUND(L7711,0)&lt;=1,"Need to improve 0-1",ROUND(L7711,0)&lt;=2,"Okay 1-2",ROUND(L7711,0)&lt;=3,"Good 2-3",ROUND(L7711,0)&lt;=4,"Great 3-4",ROUND(L7711,0)&lt;=5,"Excellent 4-5")</f>
        <v>Need to improve 0-1</v>
      </c>
      <c r="Z7711" t="str">
        <f t="shared" si="120"/>
        <v>0-1000</v>
      </c>
    </row>
    <row r="7712" spans="1:26" x14ac:dyDescent="0.3">
      <c r="A7712">
        <v>18294253</v>
      </c>
      <c r="B7712" t="s">
        <v>9908</v>
      </c>
      <c r="C7712">
        <v>1</v>
      </c>
      <c r="D7712" t="s">
        <v>9870</v>
      </c>
      <c r="E7712" t="s">
        <v>435</v>
      </c>
      <c r="F7712" t="s">
        <v>16</v>
      </c>
      <c r="G7712" t="s">
        <v>16</v>
      </c>
      <c r="H7712" t="s">
        <v>16</v>
      </c>
      <c r="I7712">
        <v>1</v>
      </c>
      <c r="J7712">
        <v>0</v>
      </c>
      <c r="K7712">
        <v>300</v>
      </c>
      <c r="L7712">
        <v>1</v>
      </c>
      <c r="M7712" t="s">
        <v>6339</v>
      </c>
      <c r="N7712" t="str">
        <f>SUBSTITUTE(Sheet1[[#This Row],[Datekey_Opening]],"_","-")</f>
        <v>2014-8-8</v>
      </c>
      <c r="O7712">
        <f>YEAR(Sheet1[[#This Row],[Date]])</f>
        <v>2014</v>
      </c>
      <c r="P7712" t="str">
        <f>LOOKUP(Sheet1[[#This Row],[CountryCode]],$AI$4:$AI$18,$AJ$4:$AJ$18)</f>
        <v>India</v>
      </c>
      <c r="Q7712">
        <f>MONTH(Sheet1[[#This Row],[Date]])</f>
        <v>8</v>
      </c>
      <c r="R7712" t="str">
        <f>TEXT(Sheet1[[#This Row],[Date]],"MMMM")</f>
        <v>August</v>
      </c>
      <c r="S7712" t="str">
        <f>TEXT(Sheet1[[#This Row],[Date]],"YYYY-MMM")</f>
        <v>2014-Aug</v>
      </c>
      <c r="T7712">
        <f>WEEKDAY(Sheet1[[#This Row],[Date]])</f>
        <v>6</v>
      </c>
      <c r="U7712" t="str">
        <f>TEXT(Sheet1[[#This Row],[Date]],"DDDD")</f>
        <v>Friday</v>
      </c>
      <c r="V7712" t="str">
        <f>"FM"&amp;MOD(MONTH(Sheet1[[#This Row],[Date]])-4,12)+1</f>
        <v>FM5</v>
      </c>
      <c r="W7712" t="str">
        <f>"Q"&amp;ROUNDUP(MONTH(Sheet1[[#This Row],[Date]])/3,0)</f>
        <v>Q3</v>
      </c>
      <c r="X7712" t="str">
        <f>"Q"&amp;INT(MOD(MONTH(Sheet1[[#This Row],[Date]])-4,12/3)+1)</f>
        <v>Q1</v>
      </c>
      <c r="Y7712" t="str" cm="1">
        <f t="array" ref="Y7712">_xlfn.IFS(ROUND(L7712,0)&lt;=1,"Need to improve 0-1",ROUND(L7712,0)&lt;=2,"Okay 1-2",ROUND(L7712,0)&lt;=3,"Good 2-3",ROUND(L7712,0)&lt;=4,"Great 3-4",ROUND(L7712,0)&lt;=5,"Excellent 4-5")</f>
        <v>Need to improve 0-1</v>
      </c>
      <c r="Z7712" t="str">
        <f t="shared" si="120"/>
        <v>0-1000</v>
      </c>
    </row>
    <row r="7713" spans="1:26" x14ac:dyDescent="0.3">
      <c r="A7713">
        <v>8026</v>
      </c>
      <c r="B7713" t="s">
        <v>6163</v>
      </c>
      <c r="C7713">
        <v>1</v>
      </c>
      <c r="D7713" t="s">
        <v>9870</v>
      </c>
      <c r="E7713" t="s">
        <v>8499</v>
      </c>
      <c r="F7713" t="s">
        <v>16</v>
      </c>
      <c r="G7713" t="s">
        <v>16</v>
      </c>
      <c r="H7713" t="s">
        <v>16</v>
      </c>
      <c r="I7713">
        <v>1</v>
      </c>
      <c r="J7713">
        <v>4</v>
      </c>
      <c r="K7713">
        <v>100</v>
      </c>
      <c r="L7713">
        <v>2.9</v>
      </c>
      <c r="M7713" t="s">
        <v>3112</v>
      </c>
      <c r="N7713" t="str">
        <f>SUBSTITUTE(Sheet1[[#This Row],[Datekey_Opening]],"_","-")</f>
        <v>2012-8-7</v>
      </c>
      <c r="O7713">
        <f>YEAR(Sheet1[[#This Row],[Date]])</f>
        <v>2012</v>
      </c>
      <c r="P7713" t="str">
        <f>LOOKUP(Sheet1[[#This Row],[CountryCode]],$AI$4:$AI$18,$AJ$4:$AJ$18)</f>
        <v>India</v>
      </c>
      <c r="Q7713">
        <f>MONTH(Sheet1[[#This Row],[Date]])</f>
        <v>8</v>
      </c>
      <c r="R7713" t="str">
        <f>TEXT(Sheet1[[#This Row],[Date]],"MMMM")</f>
        <v>August</v>
      </c>
      <c r="S7713" t="str">
        <f>TEXT(Sheet1[[#This Row],[Date]],"YYYY-MMM")</f>
        <v>2012-Aug</v>
      </c>
      <c r="T7713">
        <f>WEEKDAY(Sheet1[[#This Row],[Date]])</f>
        <v>3</v>
      </c>
      <c r="U7713" t="str">
        <f>TEXT(Sheet1[[#This Row],[Date]],"DDDD")</f>
        <v>Tuesday</v>
      </c>
      <c r="V7713" t="str">
        <f>"FM"&amp;MOD(MONTH(Sheet1[[#This Row],[Date]])-4,12)+1</f>
        <v>FM5</v>
      </c>
      <c r="W7713" t="str">
        <f>"Q"&amp;ROUNDUP(MONTH(Sheet1[[#This Row],[Date]])/3,0)</f>
        <v>Q3</v>
      </c>
      <c r="X7713" t="str">
        <f>"Q"&amp;INT(MOD(MONTH(Sheet1[[#This Row],[Date]])-4,12/3)+1)</f>
        <v>Q1</v>
      </c>
      <c r="Y7713" t="str" cm="1">
        <f t="array" ref="Y7713">_xlfn.IFS(ROUND(L7713,0)&lt;=1,"Need to improve 0-1",ROUND(L7713,0)&lt;=2,"Okay 1-2",ROUND(L7713,0)&lt;=3,"Good 2-3",ROUND(L7713,0)&lt;=4,"Great 3-4",ROUND(L7713,0)&lt;=5,"Excellent 4-5")</f>
        <v>Good 2-3</v>
      </c>
      <c r="Z7713" t="str">
        <f t="shared" si="120"/>
        <v>0-1000</v>
      </c>
    </row>
    <row r="7714" spans="1:26" x14ac:dyDescent="0.3">
      <c r="A7714">
        <v>8099</v>
      </c>
      <c r="B7714" t="s">
        <v>9909</v>
      </c>
      <c r="C7714">
        <v>1</v>
      </c>
      <c r="D7714" t="s">
        <v>9870</v>
      </c>
      <c r="E7714" t="s">
        <v>3614</v>
      </c>
      <c r="F7714" t="s">
        <v>16</v>
      </c>
      <c r="G7714" t="s">
        <v>16</v>
      </c>
      <c r="H7714" t="s">
        <v>16</v>
      </c>
      <c r="I7714">
        <v>1</v>
      </c>
      <c r="J7714">
        <v>22</v>
      </c>
      <c r="K7714">
        <v>350</v>
      </c>
      <c r="L7714">
        <v>3</v>
      </c>
      <c r="M7714" t="s">
        <v>65</v>
      </c>
      <c r="N7714" t="str">
        <f>SUBSTITUTE(Sheet1[[#This Row],[Datekey_Opening]],"_","-")</f>
        <v>2013-8-24</v>
      </c>
      <c r="O7714">
        <f>YEAR(Sheet1[[#This Row],[Date]])</f>
        <v>2013</v>
      </c>
      <c r="P7714" t="str">
        <f>LOOKUP(Sheet1[[#This Row],[CountryCode]],$AI$4:$AI$18,$AJ$4:$AJ$18)</f>
        <v>India</v>
      </c>
      <c r="Q7714">
        <f>MONTH(Sheet1[[#This Row],[Date]])</f>
        <v>8</v>
      </c>
      <c r="R7714" t="str">
        <f>TEXT(Sheet1[[#This Row],[Date]],"MMMM")</f>
        <v>August</v>
      </c>
      <c r="S7714" t="str">
        <f>TEXT(Sheet1[[#This Row],[Date]],"YYYY-MMM")</f>
        <v>2013-Aug</v>
      </c>
      <c r="T7714">
        <f>WEEKDAY(Sheet1[[#This Row],[Date]])</f>
        <v>7</v>
      </c>
      <c r="U7714" t="str">
        <f>TEXT(Sheet1[[#This Row],[Date]],"DDDD")</f>
        <v>Saturday</v>
      </c>
      <c r="V7714" t="str">
        <f>"FM"&amp;MOD(MONTH(Sheet1[[#This Row],[Date]])-4,12)+1</f>
        <v>FM5</v>
      </c>
      <c r="W7714" t="str">
        <f>"Q"&amp;ROUNDUP(MONTH(Sheet1[[#This Row],[Date]])/3,0)</f>
        <v>Q3</v>
      </c>
      <c r="X7714" t="str">
        <f>"Q"&amp;INT(MOD(MONTH(Sheet1[[#This Row],[Date]])-4,12/3)+1)</f>
        <v>Q1</v>
      </c>
      <c r="Y7714" t="str" cm="1">
        <f t="array" ref="Y7714">_xlfn.IFS(ROUND(L7714,0)&lt;=1,"Need to improve 0-1",ROUND(L7714,0)&lt;=2,"Okay 1-2",ROUND(L7714,0)&lt;=3,"Good 2-3",ROUND(L7714,0)&lt;=4,"Great 3-4",ROUND(L7714,0)&lt;=5,"Excellent 4-5")</f>
        <v>Good 2-3</v>
      </c>
      <c r="Z7714" t="str">
        <f t="shared" si="120"/>
        <v>0-1000</v>
      </c>
    </row>
    <row r="7715" spans="1:26" x14ac:dyDescent="0.3">
      <c r="A7715">
        <v>18471308</v>
      </c>
      <c r="B7715" t="s">
        <v>8468</v>
      </c>
      <c r="C7715">
        <v>1</v>
      </c>
      <c r="D7715" t="s">
        <v>9870</v>
      </c>
      <c r="E7715" t="s">
        <v>9910</v>
      </c>
      <c r="F7715" t="s">
        <v>16</v>
      </c>
      <c r="G7715" t="s">
        <v>16</v>
      </c>
      <c r="H7715" t="s">
        <v>16</v>
      </c>
      <c r="I7715">
        <v>1</v>
      </c>
      <c r="J7715">
        <v>0</v>
      </c>
      <c r="K7715">
        <v>300</v>
      </c>
      <c r="L7715">
        <v>1</v>
      </c>
      <c r="M7715" t="s">
        <v>7313</v>
      </c>
      <c r="N7715" t="str">
        <f>SUBSTITUTE(Sheet1[[#This Row],[Datekey_Opening]],"_","-")</f>
        <v>2014-8-19</v>
      </c>
      <c r="O7715">
        <f>YEAR(Sheet1[[#This Row],[Date]])</f>
        <v>2014</v>
      </c>
      <c r="P7715" t="str">
        <f>LOOKUP(Sheet1[[#This Row],[CountryCode]],$AI$4:$AI$18,$AJ$4:$AJ$18)</f>
        <v>India</v>
      </c>
      <c r="Q7715">
        <f>MONTH(Sheet1[[#This Row],[Date]])</f>
        <v>8</v>
      </c>
      <c r="R7715" t="str">
        <f>TEXT(Sheet1[[#This Row],[Date]],"MMMM")</f>
        <v>August</v>
      </c>
      <c r="S7715" t="str">
        <f>TEXT(Sheet1[[#This Row],[Date]],"YYYY-MMM")</f>
        <v>2014-Aug</v>
      </c>
      <c r="T7715">
        <f>WEEKDAY(Sheet1[[#This Row],[Date]])</f>
        <v>3</v>
      </c>
      <c r="U7715" t="str">
        <f>TEXT(Sheet1[[#This Row],[Date]],"DDDD")</f>
        <v>Tuesday</v>
      </c>
      <c r="V7715" t="str">
        <f>"FM"&amp;MOD(MONTH(Sheet1[[#This Row],[Date]])-4,12)+1</f>
        <v>FM5</v>
      </c>
      <c r="W7715" t="str">
        <f>"Q"&amp;ROUNDUP(MONTH(Sheet1[[#This Row],[Date]])/3,0)</f>
        <v>Q3</v>
      </c>
      <c r="X7715" t="str">
        <f>"Q"&amp;INT(MOD(MONTH(Sheet1[[#This Row],[Date]])-4,12/3)+1)</f>
        <v>Q1</v>
      </c>
      <c r="Y7715" t="str" cm="1">
        <f t="array" ref="Y7715">_xlfn.IFS(ROUND(L7715,0)&lt;=1,"Need to improve 0-1",ROUND(L7715,0)&lt;=2,"Okay 1-2",ROUND(L7715,0)&lt;=3,"Good 2-3",ROUND(L7715,0)&lt;=4,"Great 3-4",ROUND(L7715,0)&lt;=5,"Excellent 4-5")</f>
        <v>Need to improve 0-1</v>
      </c>
      <c r="Z7715" t="str">
        <f t="shared" si="120"/>
        <v>0-1000</v>
      </c>
    </row>
    <row r="7716" spans="1:26" x14ac:dyDescent="0.3">
      <c r="A7716">
        <v>8417</v>
      </c>
      <c r="B7716" t="s">
        <v>9911</v>
      </c>
      <c r="C7716">
        <v>1</v>
      </c>
      <c r="D7716" t="s">
        <v>9870</v>
      </c>
      <c r="E7716" t="s">
        <v>408</v>
      </c>
      <c r="F7716" t="s">
        <v>21</v>
      </c>
      <c r="G7716" t="s">
        <v>16</v>
      </c>
      <c r="H7716" t="s">
        <v>16</v>
      </c>
      <c r="I7716">
        <v>3</v>
      </c>
      <c r="J7716">
        <v>56</v>
      </c>
      <c r="K7716">
        <v>1900</v>
      </c>
      <c r="L7716">
        <v>3.3</v>
      </c>
      <c r="M7716" t="s">
        <v>2392</v>
      </c>
      <c r="N7716" t="str">
        <f>SUBSTITUTE(Sheet1[[#This Row],[Datekey_Opening]],"_","-")</f>
        <v>2012-8-26</v>
      </c>
      <c r="O7716">
        <f>YEAR(Sheet1[[#This Row],[Date]])</f>
        <v>2012</v>
      </c>
      <c r="P7716" t="str">
        <f>LOOKUP(Sheet1[[#This Row],[CountryCode]],$AI$4:$AI$18,$AJ$4:$AJ$18)</f>
        <v>India</v>
      </c>
      <c r="Q7716">
        <f>MONTH(Sheet1[[#This Row],[Date]])</f>
        <v>8</v>
      </c>
      <c r="R7716" t="str">
        <f>TEXT(Sheet1[[#This Row],[Date]],"MMMM")</f>
        <v>August</v>
      </c>
      <c r="S7716" t="str">
        <f>TEXT(Sheet1[[#This Row],[Date]],"YYYY-MMM")</f>
        <v>2012-Aug</v>
      </c>
      <c r="T7716">
        <f>WEEKDAY(Sheet1[[#This Row],[Date]])</f>
        <v>1</v>
      </c>
      <c r="U7716" t="str">
        <f>TEXT(Sheet1[[#This Row],[Date]],"DDDD")</f>
        <v>Sunday</v>
      </c>
      <c r="V7716" t="str">
        <f>"FM"&amp;MOD(MONTH(Sheet1[[#This Row],[Date]])-4,12)+1</f>
        <v>FM5</v>
      </c>
      <c r="W7716" t="str">
        <f>"Q"&amp;ROUNDUP(MONTH(Sheet1[[#This Row],[Date]])/3,0)</f>
        <v>Q3</v>
      </c>
      <c r="X7716" t="str">
        <f>"Q"&amp;INT(MOD(MONTH(Sheet1[[#This Row],[Date]])-4,12/3)+1)</f>
        <v>Q1</v>
      </c>
      <c r="Y7716" t="str" cm="1">
        <f t="array" ref="Y7716">_xlfn.IFS(ROUND(L7716,0)&lt;=1,"Need to improve 0-1",ROUND(L7716,0)&lt;=2,"Okay 1-2",ROUND(L7716,0)&lt;=3,"Good 2-3",ROUND(L7716,0)&lt;=4,"Great 3-4",ROUND(L7716,0)&lt;=5,"Excellent 4-5")</f>
        <v>Good 2-3</v>
      </c>
      <c r="Z7716" t="str">
        <f t="shared" si="120"/>
        <v>1000-2000</v>
      </c>
    </row>
    <row r="7717" spans="1:26" x14ac:dyDescent="0.3">
      <c r="A7717">
        <v>301728</v>
      </c>
      <c r="B7717" t="s">
        <v>9912</v>
      </c>
      <c r="C7717">
        <v>1</v>
      </c>
      <c r="D7717" t="s">
        <v>9870</v>
      </c>
      <c r="E7717" t="s">
        <v>497</v>
      </c>
      <c r="F7717" t="s">
        <v>16</v>
      </c>
      <c r="G7717" t="s">
        <v>16</v>
      </c>
      <c r="H7717" t="s">
        <v>16</v>
      </c>
      <c r="I7717">
        <v>1</v>
      </c>
      <c r="J7717">
        <v>4</v>
      </c>
      <c r="K7717">
        <v>250</v>
      </c>
      <c r="L7717">
        <v>2.9</v>
      </c>
      <c r="M7717" t="s">
        <v>5107</v>
      </c>
      <c r="N7717" t="str">
        <f>SUBSTITUTE(Sheet1[[#This Row],[Datekey_Opening]],"_","-")</f>
        <v>2018-7-22</v>
      </c>
      <c r="O7717">
        <f>YEAR(Sheet1[[#This Row],[Date]])</f>
        <v>2018</v>
      </c>
      <c r="P7717" t="str">
        <f>LOOKUP(Sheet1[[#This Row],[CountryCode]],$AI$4:$AI$18,$AJ$4:$AJ$18)</f>
        <v>India</v>
      </c>
      <c r="Q7717">
        <f>MONTH(Sheet1[[#This Row],[Date]])</f>
        <v>7</v>
      </c>
      <c r="R7717" t="str">
        <f>TEXT(Sheet1[[#This Row],[Date]],"MMMM")</f>
        <v>July</v>
      </c>
      <c r="S7717" t="str">
        <f>TEXT(Sheet1[[#This Row],[Date]],"YYYY-MMM")</f>
        <v>2018-Jul</v>
      </c>
      <c r="T7717">
        <f>WEEKDAY(Sheet1[[#This Row],[Date]])</f>
        <v>1</v>
      </c>
      <c r="U7717" t="str">
        <f>TEXT(Sheet1[[#This Row],[Date]],"DDDD")</f>
        <v>Sunday</v>
      </c>
      <c r="V7717" t="str">
        <f>"FM"&amp;MOD(MONTH(Sheet1[[#This Row],[Date]])-4,12)+1</f>
        <v>FM4</v>
      </c>
      <c r="W7717" t="str">
        <f>"Q"&amp;ROUNDUP(MONTH(Sheet1[[#This Row],[Date]])/3,0)</f>
        <v>Q3</v>
      </c>
      <c r="X7717" t="str">
        <f>"Q"&amp;INT(MOD(MONTH(Sheet1[[#This Row],[Date]])-4,12/3)+1)</f>
        <v>Q4</v>
      </c>
      <c r="Y7717" t="str" cm="1">
        <f t="array" ref="Y7717">_xlfn.IFS(ROUND(L7717,0)&lt;=1,"Need to improve 0-1",ROUND(L7717,0)&lt;=2,"Okay 1-2",ROUND(L7717,0)&lt;=3,"Good 2-3",ROUND(L7717,0)&lt;=4,"Great 3-4",ROUND(L7717,0)&lt;=5,"Excellent 4-5")</f>
        <v>Good 2-3</v>
      </c>
      <c r="Z7717" t="str">
        <f t="shared" si="120"/>
        <v>0-1000</v>
      </c>
    </row>
    <row r="7718" spans="1:26" x14ac:dyDescent="0.3">
      <c r="A7718">
        <v>311053</v>
      </c>
      <c r="B7718" t="s">
        <v>9913</v>
      </c>
      <c r="C7718">
        <v>1</v>
      </c>
      <c r="D7718" t="s">
        <v>9870</v>
      </c>
      <c r="E7718" t="s">
        <v>5212</v>
      </c>
      <c r="F7718" t="s">
        <v>16</v>
      </c>
      <c r="G7718" t="s">
        <v>16</v>
      </c>
      <c r="H7718" t="s">
        <v>16</v>
      </c>
      <c r="I7718">
        <v>1</v>
      </c>
      <c r="J7718">
        <v>4</v>
      </c>
      <c r="K7718">
        <v>300</v>
      </c>
      <c r="L7718">
        <v>3</v>
      </c>
      <c r="M7718" t="s">
        <v>5107</v>
      </c>
      <c r="N7718" t="str">
        <f>SUBSTITUTE(Sheet1[[#This Row],[Datekey_Opening]],"_","-")</f>
        <v>2018-7-22</v>
      </c>
      <c r="O7718">
        <f>YEAR(Sheet1[[#This Row],[Date]])</f>
        <v>2018</v>
      </c>
      <c r="P7718" t="str">
        <f>LOOKUP(Sheet1[[#This Row],[CountryCode]],$AI$4:$AI$18,$AJ$4:$AJ$18)</f>
        <v>India</v>
      </c>
      <c r="Q7718">
        <f>MONTH(Sheet1[[#This Row],[Date]])</f>
        <v>7</v>
      </c>
      <c r="R7718" t="str">
        <f>TEXT(Sheet1[[#This Row],[Date]],"MMMM")</f>
        <v>July</v>
      </c>
      <c r="S7718" t="str">
        <f>TEXT(Sheet1[[#This Row],[Date]],"YYYY-MMM")</f>
        <v>2018-Jul</v>
      </c>
      <c r="T7718">
        <f>WEEKDAY(Sheet1[[#This Row],[Date]])</f>
        <v>1</v>
      </c>
      <c r="U7718" t="str">
        <f>TEXT(Sheet1[[#This Row],[Date]],"DDDD")</f>
        <v>Sunday</v>
      </c>
      <c r="V7718" t="str">
        <f>"FM"&amp;MOD(MONTH(Sheet1[[#This Row],[Date]])-4,12)+1</f>
        <v>FM4</v>
      </c>
      <c r="W7718" t="str">
        <f>"Q"&amp;ROUNDUP(MONTH(Sheet1[[#This Row],[Date]])/3,0)</f>
        <v>Q3</v>
      </c>
      <c r="X7718" t="str">
        <f>"Q"&amp;INT(MOD(MONTH(Sheet1[[#This Row],[Date]])-4,12/3)+1)</f>
        <v>Q4</v>
      </c>
      <c r="Y7718" t="str" cm="1">
        <f t="array" ref="Y7718">_xlfn.IFS(ROUND(L7718,0)&lt;=1,"Need to improve 0-1",ROUND(L7718,0)&lt;=2,"Okay 1-2",ROUND(L7718,0)&lt;=3,"Good 2-3",ROUND(L7718,0)&lt;=4,"Great 3-4",ROUND(L7718,0)&lt;=5,"Excellent 4-5")</f>
        <v>Good 2-3</v>
      </c>
      <c r="Z7718" t="str">
        <f t="shared" si="120"/>
        <v>0-1000</v>
      </c>
    </row>
    <row r="7719" spans="1:26" x14ac:dyDescent="0.3">
      <c r="A7719">
        <v>309927</v>
      </c>
      <c r="B7719" t="s">
        <v>9914</v>
      </c>
      <c r="C7719">
        <v>1</v>
      </c>
      <c r="D7719" t="s">
        <v>9870</v>
      </c>
      <c r="E7719" t="s">
        <v>680</v>
      </c>
      <c r="F7719" t="s">
        <v>16</v>
      </c>
      <c r="G7719" t="s">
        <v>16</v>
      </c>
      <c r="H7719" t="s">
        <v>16</v>
      </c>
      <c r="I7719">
        <v>1</v>
      </c>
      <c r="J7719">
        <v>11</v>
      </c>
      <c r="K7719">
        <v>300</v>
      </c>
      <c r="L7719">
        <v>2.9</v>
      </c>
      <c r="M7719" t="s">
        <v>4336</v>
      </c>
      <c r="N7719" t="str">
        <f>SUBSTITUTE(Sheet1[[#This Row],[Datekey_Opening]],"_","-")</f>
        <v>2016-7-13</v>
      </c>
      <c r="O7719">
        <f>YEAR(Sheet1[[#This Row],[Date]])</f>
        <v>2016</v>
      </c>
      <c r="P7719" t="str">
        <f>LOOKUP(Sheet1[[#This Row],[CountryCode]],$AI$4:$AI$18,$AJ$4:$AJ$18)</f>
        <v>India</v>
      </c>
      <c r="Q7719">
        <f>MONTH(Sheet1[[#This Row],[Date]])</f>
        <v>7</v>
      </c>
      <c r="R7719" t="str">
        <f>TEXT(Sheet1[[#This Row],[Date]],"MMMM")</f>
        <v>July</v>
      </c>
      <c r="S7719" t="str">
        <f>TEXT(Sheet1[[#This Row],[Date]],"YYYY-MMM")</f>
        <v>2016-Jul</v>
      </c>
      <c r="T7719">
        <f>WEEKDAY(Sheet1[[#This Row],[Date]])</f>
        <v>4</v>
      </c>
      <c r="U7719" t="str">
        <f>TEXT(Sheet1[[#This Row],[Date]],"DDDD")</f>
        <v>Wednesday</v>
      </c>
      <c r="V7719" t="str">
        <f>"FM"&amp;MOD(MONTH(Sheet1[[#This Row],[Date]])-4,12)+1</f>
        <v>FM4</v>
      </c>
      <c r="W7719" t="str">
        <f>"Q"&amp;ROUNDUP(MONTH(Sheet1[[#This Row],[Date]])/3,0)</f>
        <v>Q3</v>
      </c>
      <c r="X7719" t="str">
        <f>"Q"&amp;INT(MOD(MONTH(Sheet1[[#This Row],[Date]])-4,12/3)+1)</f>
        <v>Q4</v>
      </c>
      <c r="Y7719" t="str" cm="1">
        <f t="array" ref="Y7719">_xlfn.IFS(ROUND(L7719,0)&lt;=1,"Need to improve 0-1",ROUND(L7719,0)&lt;=2,"Okay 1-2",ROUND(L7719,0)&lt;=3,"Good 2-3",ROUND(L7719,0)&lt;=4,"Great 3-4",ROUND(L7719,0)&lt;=5,"Excellent 4-5")</f>
        <v>Good 2-3</v>
      </c>
      <c r="Z7719" t="str">
        <f t="shared" si="120"/>
        <v>0-1000</v>
      </c>
    </row>
    <row r="7720" spans="1:26" x14ac:dyDescent="0.3">
      <c r="A7720">
        <v>18472426</v>
      </c>
      <c r="B7720" t="s">
        <v>9915</v>
      </c>
      <c r="C7720">
        <v>1</v>
      </c>
      <c r="D7720" t="s">
        <v>9870</v>
      </c>
      <c r="E7720" t="s">
        <v>405</v>
      </c>
      <c r="F7720" t="s">
        <v>16</v>
      </c>
      <c r="G7720" t="s">
        <v>16</v>
      </c>
      <c r="H7720" t="s">
        <v>16</v>
      </c>
      <c r="I7720">
        <v>2</v>
      </c>
      <c r="J7720">
        <v>0</v>
      </c>
      <c r="K7720">
        <v>500</v>
      </c>
      <c r="L7720">
        <v>1</v>
      </c>
      <c r="M7720" t="s">
        <v>5136</v>
      </c>
      <c r="N7720" t="str">
        <f>SUBSTITUTE(Sheet1[[#This Row],[Datekey_Opening]],"_","-")</f>
        <v>2018-7-14</v>
      </c>
      <c r="O7720">
        <f>YEAR(Sheet1[[#This Row],[Date]])</f>
        <v>2018</v>
      </c>
      <c r="P7720" t="str">
        <f>LOOKUP(Sheet1[[#This Row],[CountryCode]],$AI$4:$AI$18,$AJ$4:$AJ$18)</f>
        <v>India</v>
      </c>
      <c r="Q7720">
        <f>MONTH(Sheet1[[#This Row],[Date]])</f>
        <v>7</v>
      </c>
      <c r="R7720" t="str">
        <f>TEXT(Sheet1[[#This Row],[Date]],"MMMM")</f>
        <v>July</v>
      </c>
      <c r="S7720" t="str">
        <f>TEXT(Sheet1[[#This Row],[Date]],"YYYY-MMM")</f>
        <v>2018-Jul</v>
      </c>
      <c r="T7720">
        <f>WEEKDAY(Sheet1[[#This Row],[Date]])</f>
        <v>7</v>
      </c>
      <c r="U7720" t="str">
        <f>TEXT(Sheet1[[#This Row],[Date]],"DDDD")</f>
        <v>Saturday</v>
      </c>
      <c r="V7720" t="str">
        <f>"FM"&amp;MOD(MONTH(Sheet1[[#This Row],[Date]])-4,12)+1</f>
        <v>FM4</v>
      </c>
      <c r="W7720" t="str">
        <f>"Q"&amp;ROUNDUP(MONTH(Sheet1[[#This Row],[Date]])/3,0)</f>
        <v>Q3</v>
      </c>
      <c r="X7720" t="str">
        <f>"Q"&amp;INT(MOD(MONTH(Sheet1[[#This Row],[Date]])-4,12/3)+1)</f>
        <v>Q4</v>
      </c>
      <c r="Y7720" t="str" cm="1">
        <f t="array" ref="Y7720">_xlfn.IFS(ROUND(L7720,0)&lt;=1,"Need to improve 0-1",ROUND(L7720,0)&lt;=2,"Okay 1-2",ROUND(L7720,0)&lt;=3,"Good 2-3",ROUND(L7720,0)&lt;=4,"Great 3-4",ROUND(L7720,0)&lt;=5,"Excellent 4-5")</f>
        <v>Need to improve 0-1</v>
      </c>
      <c r="Z7720" t="str">
        <f t="shared" si="120"/>
        <v>0-1000</v>
      </c>
    </row>
    <row r="7721" spans="1:26" x14ac:dyDescent="0.3">
      <c r="A7721">
        <v>6025</v>
      </c>
      <c r="B7721" t="s">
        <v>9916</v>
      </c>
      <c r="C7721">
        <v>1</v>
      </c>
      <c r="D7721" t="s">
        <v>9870</v>
      </c>
      <c r="E7721" t="s">
        <v>435</v>
      </c>
      <c r="F7721" t="s">
        <v>16</v>
      </c>
      <c r="G7721" t="s">
        <v>16</v>
      </c>
      <c r="H7721" t="s">
        <v>16</v>
      </c>
      <c r="I7721">
        <v>3</v>
      </c>
      <c r="J7721">
        <v>15</v>
      </c>
      <c r="K7721">
        <v>1000</v>
      </c>
      <c r="L7721">
        <v>3</v>
      </c>
      <c r="M7721" t="s">
        <v>4334</v>
      </c>
      <c r="N7721" t="str">
        <f>SUBSTITUTE(Sheet1[[#This Row],[Datekey_Opening]],"_","-")</f>
        <v>2011-7-21</v>
      </c>
      <c r="O7721">
        <f>YEAR(Sheet1[[#This Row],[Date]])</f>
        <v>2011</v>
      </c>
      <c r="P7721" t="str">
        <f>LOOKUP(Sheet1[[#This Row],[CountryCode]],$AI$4:$AI$18,$AJ$4:$AJ$18)</f>
        <v>India</v>
      </c>
      <c r="Q7721">
        <f>MONTH(Sheet1[[#This Row],[Date]])</f>
        <v>7</v>
      </c>
      <c r="R7721" t="str">
        <f>TEXT(Sheet1[[#This Row],[Date]],"MMMM")</f>
        <v>July</v>
      </c>
      <c r="S7721" t="str">
        <f>TEXT(Sheet1[[#This Row],[Date]],"YYYY-MMM")</f>
        <v>2011-Jul</v>
      </c>
      <c r="T7721">
        <f>WEEKDAY(Sheet1[[#This Row],[Date]])</f>
        <v>5</v>
      </c>
      <c r="U7721" t="str">
        <f>TEXT(Sheet1[[#This Row],[Date]],"DDDD")</f>
        <v>Thursday</v>
      </c>
      <c r="V7721" t="str">
        <f>"FM"&amp;MOD(MONTH(Sheet1[[#This Row],[Date]])-4,12)+1</f>
        <v>FM4</v>
      </c>
      <c r="W7721" t="str">
        <f>"Q"&amp;ROUNDUP(MONTH(Sheet1[[#This Row],[Date]])/3,0)</f>
        <v>Q3</v>
      </c>
      <c r="X7721" t="str">
        <f>"Q"&amp;INT(MOD(MONTH(Sheet1[[#This Row],[Date]])-4,12/3)+1)</f>
        <v>Q4</v>
      </c>
      <c r="Y7721" t="str" cm="1">
        <f t="array" ref="Y7721">_xlfn.IFS(ROUND(L7721,0)&lt;=1,"Need to improve 0-1",ROUND(L7721,0)&lt;=2,"Okay 1-2",ROUND(L7721,0)&lt;=3,"Good 2-3",ROUND(L7721,0)&lt;=4,"Great 3-4",ROUND(L7721,0)&lt;=5,"Excellent 4-5")</f>
        <v>Good 2-3</v>
      </c>
      <c r="Z7721" t="str">
        <f t="shared" si="120"/>
        <v>1000-2000</v>
      </c>
    </row>
    <row r="7722" spans="1:26" x14ac:dyDescent="0.3">
      <c r="A7722">
        <v>8326</v>
      </c>
      <c r="B7722" t="s">
        <v>9917</v>
      </c>
      <c r="C7722">
        <v>1</v>
      </c>
      <c r="D7722" t="s">
        <v>9870</v>
      </c>
      <c r="E7722" t="s">
        <v>365</v>
      </c>
      <c r="F7722" t="s">
        <v>16</v>
      </c>
      <c r="G7722" t="s">
        <v>16</v>
      </c>
      <c r="H7722" t="s">
        <v>16</v>
      </c>
      <c r="I7722">
        <v>1</v>
      </c>
      <c r="J7722">
        <v>26</v>
      </c>
      <c r="K7722">
        <v>450</v>
      </c>
      <c r="L7722">
        <v>2.6</v>
      </c>
      <c r="M7722" t="s">
        <v>2269</v>
      </c>
      <c r="N7722" t="str">
        <f>SUBSTITUTE(Sheet1[[#This Row],[Datekey_Opening]],"_","-")</f>
        <v>2017-7-14</v>
      </c>
      <c r="O7722">
        <f>YEAR(Sheet1[[#This Row],[Date]])</f>
        <v>2017</v>
      </c>
      <c r="P7722" t="str">
        <f>LOOKUP(Sheet1[[#This Row],[CountryCode]],$AI$4:$AI$18,$AJ$4:$AJ$18)</f>
        <v>India</v>
      </c>
      <c r="Q7722">
        <f>MONTH(Sheet1[[#This Row],[Date]])</f>
        <v>7</v>
      </c>
      <c r="R7722" t="str">
        <f>TEXT(Sheet1[[#This Row],[Date]],"MMMM")</f>
        <v>July</v>
      </c>
      <c r="S7722" t="str">
        <f>TEXT(Sheet1[[#This Row],[Date]],"YYYY-MMM")</f>
        <v>2017-Jul</v>
      </c>
      <c r="T7722">
        <f>WEEKDAY(Sheet1[[#This Row],[Date]])</f>
        <v>6</v>
      </c>
      <c r="U7722" t="str">
        <f>TEXT(Sheet1[[#This Row],[Date]],"DDDD")</f>
        <v>Friday</v>
      </c>
      <c r="V7722" t="str">
        <f>"FM"&amp;MOD(MONTH(Sheet1[[#This Row],[Date]])-4,12)+1</f>
        <v>FM4</v>
      </c>
      <c r="W7722" t="str">
        <f>"Q"&amp;ROUNDUP(MONTH(Sheet1[[#This Row],[Date]])/3,0)</f>
        <v>Q3</v>
      </c>
      <c r="X7722" t="str">
        <f>"Q"&amp;INT(MOD(MONTH(Sheet1[[#This Row],[Date]])-4,12/3)+1)</f>
        <v>Q4</v>
      </c>
      <c r="Y7722" t="str" cm="1">
        <f t="array" ref="Y7722">_xlfn.IFS(ROUND(L7722,0)&lt;=1,"Need to improve 0-1",ROUND(L7722,0)&lt;=2,"Okay 1-2",ROUND(L7722,0)&lt;=3,"Good 2-3",ROUND(L7722,0)&lt;=4,"Great 3-4",ROUND(L7722,0)&lt;=5,"Excellent 4-5")</f>
        <v>Good 2-3</v>
      </c>
      <c r="Z7722" t="str">
        <f t="shared" si="120"/>
        <v>0-1000</v>
      </c>
    </row>
    <row r="7723" spans="1:26" x14ac:dyDescent="0.3">
      <c r="A7723">
        <v>18380180</v>
      </c>
      <c r="B7723" t="s">
        <v>9918</v>
      </c>
      <c r="C7723">
        <v>1</v>
      </c>
      <c r="D7723" t="s">
        <v>9870</v>
      </c>
      <c r="E7723" t="s">
        <v>365</v>
      </c>
      <c r="F7723" t="s">
        <v>16</v>
      </c>
      <c r="G7723" t="s">
        <v>16</v>
      </c>
      <c r="H7723" t="s">
        <v>16</v>
      </c>
      <c r="I7723">
        <v>1</v>
      </c>
      <c r="J7723">
        <v>0</v>
      </c>
      <c r="K7723">
        <v>400</v>
      </c>
      <c r="L7723">
        <v>1</v>
      </c>
      <c r="M7723" t="s">
        <v>9919</v>
      </c>
      <c r="N7723" t="str">
        <f>SUBSTITUTE(Sheet1[[#This Row],[Datekey_Opening]],"_","-")</f>
        <v>2011-7-20</v>
      </c>
      <c r="O7723">
        <f>YEAR(Sheet1[[#This Row],[Date]])</f>
        <v>2011</v>
      </c>
      <c r="P7723" t="str">
        <f>LOOKUP(Sheet1[[#This Row],[CountryCode]],$AI$4:$AI$18,$AJ$4:$AJ$18)</f>
        <v>India</v>
      </c>
      <c r="Q7723">
        <f>MONTH(Sheet1[[#This Row],[Date]])</f>
        <v>7</v>
      </c>
      <c r="R7723" t="str">
        <f>TEXT(Sheet1[[#This Row],[Date]],"MMMM")</f>
        <v>July</v>
      </c>
      <c r="S7723" t="str">
        <f>TEXT(Sheet1[[#This Row],[Date]],"YYYY-MMM")</f>
        <v>2011-Jul</v>
      </c>
      <c r="T7723">
        <f>WEEKDAY(Sheet1[[#This Row],[Date]])</f>
        <v>4</v>
      </c>
      <c r="U7723" t="str">
        <f>TEXT(Sheet1[[#This Row],[Date]],"DDDD")</f>
        <v>Wednesday</v>
      </c>
      <c r="V7723" t="str">
        <f>"FM"&amp;MOD(MONTH(Sheet1[[#This Row],[Date]])-4,12)+1</f>
        <v>FM4</v>
      </c>
      <c r="W7723" t="str">
        <f>"Q"&amp;ROUNDUP(MONTH(Sheet1[[#This Row],[Date]])/3,0)</f>
        <v>Q3</v>
      </c>
      <c r="X7723" t="str">
        <f>"Q"&amp;INT(MOD(MONTH(Sheet1[[#This Row],[Date]])-4,12/3)+1)</f>
        <v>Q4</v>
      </c>
      <c r="Y7723" t="str" cm="1">
        <f t="array" ref="Y7723">_xlfn.IFS(ROUND(L7723,0)&lt;=1,"Need to improve 0-1",ROUND(L7723,0)&lt;=2,"Okay 1-2",ROUND(L7723,0)&lt;=3,"Good 2-3",ROUND(L7723,0)&lt;=4,"Great 3-4",ROUND(L7723,0)&lt;=5,"Excellent 4-5")</f>
        <v>Need to improve 0-1</v>
      </c>
      <c r="Z7723" t="str">
        <f t="shared" si="120"/>
        <v>0-1000</v>
      </c>
    </row>
    <row r="7724" spans="1:26" x14ac:dyDescent="0.3">
      <c r="A7724">
        <v>18241538</v>
      </c>
      <c r="B7724" t="s">
        <v>9920</v>
      </c>
      <c r="C7724">
        <v>1</v>
      </c>
      <c r="D7724" t="s">
        <v>9870</v>
      </c>
      <c r="E7724" t="s">
        <v>4912</v>
      </c>
      <c r="F7724" t="s">
        <v>16</v>
      </c>
      <c r="G7724" t="s">
        <v>16</v>
      </c>
      <c r="H7724" t="s">
        <v>16</v>
      </c>
      <c r="I7724">
        <v>1</v>
      </c>
      <c r="J7724">
        <v>0</v>
      </c>
      <c r="K7724">
        <v>250</v>
      </c>
      <c r="L7724">
        <v>1</v>
      </c>
      <c r="M7724" t="s">
        <v>4139</v>
      </c>
      <c r="N7724" t="str">
        <f>SUBSTITUTE(Sheet1[[#This Row],[Datekey_Opening]],"_","-")</f>
        <v>2012-7-18</v>
      </c>
      <c r="O7724">
        <f>YEAR(Sheet1[[#This Row],[Date]])</f>
        <v>2012</v>
      </c>
      <c r="P7724" t="str">
        <f>LOOKUP(Sheet1[[#This Row],[CountryCode]],$AI$4:$AI$18,$AJ$4:$AJ$18)</f>
        <v>India</v>
      </c>
      <c r="Q7724">
        <f>MONTH(Sheet1[[#This Row],[Date]])</f>
        <v>7</v>
      </c>
      <c r="R7724" t="str">
        <f>TEXT(Sheet1[[#This Row],[Date]],"MMMM")</f>
        <v>July</v>
      </c>
      <c r="S7724" t="str">
        <f>TEXT(Sheet1[[#This Row],[Date]],"YYYY-MMM")</f>
        <v>2012-Jul</v>
      </c>
      <c r="T7724">
        <f>WEEKDAY(Sheet1[[#This Row],[Date]])</f>
        <v>4</v>
      </c>
      <c r="U7724" t="str">
        <f>TEXT(Sheet1[[#This Row],[Date]],"DDDD")</f>
        <v>Wednesday</v>
      </c>
      <c r="V7724" t="str">
        <f>"FM"&amp;MOD(MONTH(Sheet1[[#This Row],[Date]])-4,12)+1</f>
        <v>FM4</v>
      </c>
      <c r="W7724" t="str">
        <f>"Q"&amp;ROUNDUP(MONTH(Sheet1[[#This Row],[Date]])/3,0)</f>
        <v>Q3</v>
      </c>
      <c r="X7724" t="str">
        <f>"Q"&amp;INT(MOD(MONTH(Sheet1[[#This Row],[Date]])-4,12/3)+1)</f>
        <v>Q4</v>
      </c>
      <c r="Y7724" t="str" cm="1">
        <f t="array" ref="Y7724">_xlfn.IFS(ROUND(L7724,0)&lt;=1,"Need to improve 0-1",ROUND(L7724,0)&lt;=2,"Okay 1-2",ROUND(L7724,0)&lt;=3,"Good 2-3",ROUND(L7724,0)&lt;=4,"Great 3-4",ROUND(L7724,0)&lt;=5,"Excellent 4-5")</f>
        <v>Need to improve 0-1</v>
      </c>
      <c r="Z7724" t="str">
        <f t="shared" si="120"/>
        <v>0-1000</v>
      </c>
    </row>
    <row r="7725" spans="1:26" x14ac:dyDescent="0.3">
      <c r="A7725">
        <v>18433879</v>
      </c>
      <c r="B7725" t="s">
        <v>9507</v>
      </c>
      <c r="C7725">
        <v>1</v>
      </c>
      <c r="D7725" t="s">
        <v>9870</v>
      </c>
      <c r="E7725" t="s">
        <v>379</v>
      </c>
      <c r="F7725" t="s">
        <v>16</v>
      </c>
      <c r="G7725" t="s">
        <v>16</v>
      </c>
      <c r="H7725" t="s">
        <v>16</v>
      </c>
      <c r="I7725">
        <v>1</v>
      </c>
      <c r="J7725">
        <v>0</v>
      </c>
      <c r="K7725">
        <v>300</v>
      </c>
      <c r="L7725">
        <v>1</v>
      </c>
      <c r="M7725" t="s">
        <v>9125</v>
      </c>
      <c r="N7725" t="str">
        <f>SUBSTITUTE(Sheet1[[#This Row],[Datekey_Opening]],"_","-")</f>
        <v>2014-7-1</v>
      </c>
      <c r="O7725">
        <f>YEAR(Sheet1[[#This Row],[Date]])</f>
        <v>2014</v>
      </c>
      <c r="P7725" t="str">
        <f>LOOKUP(Sheet1[[#This Row],[CountryCode]],$AI$4:$AI$18,$AJ$4:$AJ$18)</f>
        <v>India</v>
      </c>
      <c r="Q7725">
        <f>MONTH(Sheet1[[#This Row],[Date]])</f>
        <v>7</v>
      </c>
      <c r="R7725" t="str">
        <f>TEXT(Sheet1[[#This Row],[Date]],"MMMM")</f>
        <v>July</v>
      </c>
      <c r="S7725" t="str">
        <f>TEXT(Sheet1[[#This Row],[Date]],"YYYY-MMM")</f>
        <v>2014-Jul</v>
      </c>
      <c r="T7725">
        <f>WEEKDAY(Sheet1[[#This Row],[Date]])</f>
        <v>3</v>
      </c>
      <c r="U7725" t="str">
        <f>TEXT(Sheet1[[#This Row],[Date]],"DDDD")</f>
        <v>Tuesday</v>
      </c>
      <c r="V7725" t="str">
        <f>"FM"&amp;MOD(MONTH(Sheet1[[#This Row],[Date]])-4,12)+1</f>
        <v>FM4</v>
      </c>
      <c r="W7725" t="str">
        <f>"Q"&amp;ROUNDUP(MONTH(Sheet1[[#This Row],[Date]])/3,0)</f>
        <v>Q3</v>
      </c>
      <c r="X7725" t="str">
        <f>"Q"&amp;INT(MOD(MONTH(Sheet1[[#This Row],[Date]])-4,12/3)+1)</f>
        <v>Q4</v>
      </c>
      <c r="Y7725" t="str" cm="1">
        <f t="array" ref="Y7725">_xlfn.IFS(ROUND(L7725,0)&lt;=1,"Need to improve 0-1",ROUND(L7725,0)&lt;=2,"Okay 1-2",ROUND(L7725,0)&lt;=3,"Good 2-3",ROUND(L7725,0)&lt;=4,"Great 3-4",ROUND(L7725,0)&lt;=5,"Excellent 4-5")</f>
        <v>Need to improve 0-1</v>
      </c>
      <c r="Z7725" t="str">
        <f t="shared" si="120"/>
        <v>0-1000</v>
      </c>
    </row>
    <row r="7726" spans="1:26" x14ac:dyDescent="0.3">
      <c r="A7726">
        <v>18471284</v>
      </c>
      <c r="B7726" t="s">
        <v>9921</v>
      </c>
      <c r="C7726">
        <v>1</v>
      </c>
      <c r="D7726" t="s">
        <v>9870</v>
      </c>
      <c r="E7726" t="s">
        <v>405</v>
      </c>
      <c r="F7726" t="s">
        <v>16</v>
      </c>
      <c r="G7726" t="s">
        <v>16</v>
      </c>
      <c r="H7726" t="s">
        <v>16</v>
      </c>
      <c r="I7726">
        <v>2</v>
      </c>
      <c r="J7726">
        <v>0</v>
      </c>
      <c r="K7726">
        <v>500</v>
      </c>
      <c r="L7726">
        <v>1</v>
      </c>
      <c r="M7726" t="s">
        <v>2128</v>
      </c>
      <c r="N7726" t="str">
        <f>SUBSTITUTE(Sheet1[[#This Row],[Datekey_Opening]],"_","-")</f>
        <v>2012-7-23</v>
      </c>
      <c r="O7726">
        <f>YEAR(Sheet1[[#This Row],[Date]])</f>
        <v>2012</v>
      </c>
      <c r="P7726" t="str">
        <f>LOOKUP(Sheet1[[#This Row],[CountryCode]],$AI$4:$AI$18,$AJ$4:$AJ$18)</f>
        <v>India</v>
      </c>
      <c r="Q7726">
        <f>MONTH(Sheet1[[#This Row],[Date]])</f>
        <v>7</v>
      </c>
      <c r="R7726" t="str">
        <f>TEXT(Sheet1[[#This Row],[Date]],"MMMM")</f>
        <v>July</v>
      </c>
      <c r="S7726" t="str">
        <f>TEXT(Sheet1[[#This Row],[Date]],"YYYY-MMM")</f>
        <v>2012-Jul</v>
      </c>
      <c r="T7726">
        <f>WEEKDAY(Sheet1[[#This Row],[Date]])</f>
        <v>2</v>
      </c>
      <c r="U7726" t="str">
        <f>TEXT(Sheet1[[#This Row],[Date]],"DDDD")</f>
        <v>Monday</v>
      </c>
      <c r="V7726" t="str">
        <f>"FM"&amp;MOD(MONTH(Sheet1[[#This Row],[Date]])-4,12)+1</f>
        <v>FM4</v>
      </c>
      <c r="W7726" t="str">
        <f>"Q"&amp;ROUNDUP(MONTH(Sheet1[[#This Row],[Date]])/3,0)</f>
        <v>Q3</v>
      </c>
      <c r="X7726" t="str">
        <f>"Q"&amp;INT(MOD(MONTH(Sheet1[[#This Row],[Date]])-4,12/3)+1)</f>
        <v>Q4</v>
      </c>
      <c r="Y7726" t="str" cm="1">
        <f t="array" ref="Y7726">_xlfn.IFS(ROUND(L7726,0)&lt;=1,"Need to improve 0-1",ROUND(L7726,0)&lt;=2,"Okay 1-2",ROUND(L7726,0)&lt;=3,"Good 2-3",ROUND(L7726,0)&lt;=4,"Great 3-4",ROUND(L7726,0)&lt;=5,"Excellent 4-5")</f>
        <v>Need to improve 0-1</v>
      </c>
      <c r="Z7726" t="str">
        <f t="shared" si="120"/>
        <v>0-1000</v>
      </c>
    </row>
    <row r="7727" spans="1:26" x14ac:dyDescent="0.3">
      <c r="A7727">
        <v>5010</v>
      </c>
      <c r="B7727" t="s">
        <v>9922</v>
      </c>
      <c r="C7727">
        <v>1</v>
      </c>
      <c r="D7727" t="s">
        <v>9870</v>
      </c>
      <c r="E7727" t="s">
        <v>15</v>
      </c>
      <c r="F7727" t="s">
        <v>16</v>
      </c>
      <c r="G7727" t="s">
        <v>16</v>
      </c>
      <c r="H7727" t="s">
        <v>16</v>
      </c>
      <c r="I7727">
        <v>2</v>
      </c>
      <c r="J7727">
        <v>48</v>
      </c>
      <c r="K7727">
        <v>500</v>
      </c>
      <c r="L7727">
        <v>2.7</v>
      </c>
      <c r="M7727" t="s">
        <v>7946</v>
      </c>
      <c r="N7727" t="str">
        <f>SUBSTITUTE(Sheet1[[#This Row],[Datekey_Opening]],"_","-")</f>
        <v>2016-7-22</v>
      </c>
      <c r="O7727">
        <f>YEAR(Sheet1[[#This Row],[Date]])</f>
        <v>2016</v>
      </c>
      <c r="P7727" t="str">
        <f>LOOKUP(Sheet1[[#This Row],[CountryCode]],$AI$4:$AI$18,$AJ$4:$AJ$18)</f>
        <v>India</v>
      </c>
      <c r="Q7727">
        <f>MONTH(Sheet1[[#This Row],[Date]])</f>
        <v>7</v>
      </c>
      <c r="R7727" t="str">
        <f>TEXT(Sheet1[[#This Row],[Date]],"MMMM")</f>
        <v>July</v>
      </c>
      <c r="S7727" t="str">
        <f>TEXT(Sheet1[[#This Row],[Date]],"YYYY-MMM")</f>
        <v>2016-Jul</v>
      </c>
      <c r="T7727">
        <f>WEEKDAY(Sheet1[[#This Row],[Date]])</f>
        <v>6</v>
      </c>
      <c r="U7727" t="str">
        <f>TEXT(Sheet1[[#This Row],[Date]],"DDDD")</f>
        <v>Friday</v>
      </c>
      <c r="V7727" t="str">
        <f>"FM"&amp;MOD(MONTH(Sheet1[[#This Row],[Date]])-4,12)+1</f>
        <v>FM4</v>
      </c>
      <c r="W7727" t="str">
        <f>"Q"&amp;ROUNDUP(MONTH(Sheet1[[#This Row],[Date]])/3,0)</f>
        <v>Q3</v>
      </c>
      <c r="X7727" t="str">
        <f>"Q"&amp;INT(MOD(MONTH(Sheet1[[#This Row],[Date]])-4,12/3)+1)</f>
        <v>Q4</v>
      </c>
      <c r="Y7727" t="str" cm="1">
        <f t="array" ref="Y7727">_xlfn.IFS(ROUND(L7727,0)&lt;=1,"Need to improve 0-1",ROUND(L7727,0)&lt;=2,"Okay 1-2",ROUND(L7727,0)&lt;=3,"Good 2-3",ROUND(L7727,0)&lt;=4,"Great 3-4",ROUND(L7727,0)&lt;=5,"Excellent 4-5")</f>
        <v>Good 2-3</v>
      </c>
      <c r="Z7727" t="str">
        <f t="shared" si="120"/>
        <v>0-1000</v>
      </c>
    </row>
    <row r="7728" spans="1:26" x14ac:dyDescent="0.3">
      <c r="A7728">
        <v>18471285</v>
      </c>
      <c r="B7728" t="s">
        <v>1429</v>
      </c>
      <c r="C7728">
        <v>1</v>
      </c>
      <c r="D7728" t="s">
        <v>9870</v>
      </c>
      <c r="E7728" t="s">
        <v>1430</v>
      </c>
      <c r="F7728" t="s">
        <v>16</v>
      </c>
      <c r="G7728" t="s">
        <v>16</v>
      </c>
      <c r="H7728" t="s">
        <v>16</v>
      </c>
      <c r="I7728">
        <v>1</v>
      </c>
      <c r="J7728">
        <v>0</v>
      </c>
      <c r="K7728">
        <v>150</v>
      </c>
      <c r="L7728">
        <v>1</v>
      </c>
      <c r="M7728" t="s">
        <v>618</v>
      </c>
      <c r="N7728" t="str">
        <f>SUBSTITUTE(Sheet1[[#This Row],[Datekey_Opening]],"_","-")</f>
        <v>2016-7-21</v>
      </c>
      <c r="O7728">
        <f>YEAR(Sheet1[[#This Row],[Date]])</f>
        <v>2016</v>
      </c>
      <c r="P7728" t="str">
        <f>LOOKUP(Sheet1[[#This Row],[CountryCode]],$AI$4:$AI$18,$AJ$4:$AJ$18)</f>
        <v>India</v>
      </c>
      <c r="Q7728">
        <f>MONTH(Sheet1[[#This Row],[Date]])</f>
        <v>7</v>
      </c>
      <c r="R7728" t="str">
        <f>TEXT(Sheet1[[#This Row],[Date]],"MMMM")</f>
        <v>July</v>
      </c>
      <c r="S7728" t="str">
        <f>TEXT(Sheet1[[#This Row],[Date]],"YYYY-MMM")</f>
        <v>2016-Jul</v>
      </c>
      <c r="T7728">
        <f>WEEKDAY(Sheet1[[#This Row],[Date]])</f>
        <v>5</v>
      </c>
      <c r="U7728" t="str">
        <f>TEXT(Sheet1[[#This Row],[Date]],"DDDD")</f>
        <v>Thursday</v>
      </c>
      <c r="V7728" t="str">
        <f>"FM"&amp;MOD(MONTH(Sheet1[[#This Row],[Date]])-4,12)+1</f>
        <v>FM4</v>
      </c>
      <c r="W7728" t="str">
        <f>"Q"&amp;ROUNDUP(MONTH(Sheet1[[#This Row],[Date]])/3,0)</f>
        <v>Q3</v>
      </c>
      <c r="X7728" t="str">
        <f>"Q"&amp;INT(MOD(MONTH(Sheet1[[#This Row],[Date]])-4,12/3)+1)</f>
        <v>Q4</v>
      </c>
      <c r="Y7728" t="str" cm="1">
        <f t="array" ref="Y7728">_xlfn.IFS(ROUND(L7728,0)&lt;=1,"Need to improve 0-1",ROUND(L7728,0)&lt;=2,"Okay 1-2",ROUND(L7728,0)&lt;=3,"Good 2-3",ROUND(L7728,0)&lt;=4,"Great 3-4",ROUND(L7728,0)&lt;=5,"Excellent 4-5")</f>
        <v>Need to improve 0-1</v>
      </c>
      <c r="Z7728" t="str">
        <f t="shared" si="120"/>
        <v>0-1000</v>
      </c>
    </row>
    <row r="7729" spans="1:26" x14ac:dyDescent="0.3">
      <c r="A7729">
        <v>18429393</v>
      </c>
      <c r="B7729" t="s">
        <v>9923</v>
      </c>
      <c r="C7729">
        <v>1</v>
      </c>
      <c r="D7729" t="s">
        <v>9870</v>
      </c>
      <c r="E7729" t="s">
        <v>365</v>
      </c>
      <c r="F7729" t="s">
        <v>16</v>
      </c>
      <c r="G7729" t="s">
        <v>16</v>
      </c>
      <c r="H7729" t="s">
        <v>16</v>
      </c>
      <c r="I7729">
        <v>2</v>
      </c>
      <c r="J7729">
        <v>8</v>
      </c>
      <c r="K7729">
        <v>500</v>
      </c>
      <c r="L7729">
        <v>2.9</v>
      </c>
      <c r="M7729" t="s">
        <v>1763</v>
      </c>
      <c r="N7729" t="str">
        <f>SUBSTITUTE(Sheet1[[#This Row],[Datekey_Opening]],"_","-")</f>
        <v>2016-7-18</v>
      </c>
      <c r="O7729">
        <f>YEAR(Sheet1[[#This Row],[Date]])</f>
        <v>2016</v>
      </c>
      <c r="P7729" t="str">
        <f>LOOKUP(Sheet1[[#This Row],[CountryCode]],$AI$4:$AI$18,$AJ$4:$AJ$18)</f>
        <v>India</v>
      </c>
      <c r="Q7729">
        <f>MONTH(Sheet1[[#This Row],[Date]])</f>
        <v>7</v>
      </c>
      <c r="R7729" t="str">
        <f>TEXT(Sheet1[[#This Row],[Date]],"MMMM")</f>
        <v>July</v>
      </c>
      <c r="S7729" t="str">
        <f>TEXT(Sheet1[[#This Row],[Date]],"YYYY-MMM")</f>
        <v>2016-Jul</v>
      </c>
      <c r="T7729">
        <f>WEEKDAY(Sheet1[[#This Row],[Date]])</f>
        <v>2</v>
      </c>
      <c r="U7729" t="str">
        <f>TEXT(Sheet1[[#This Row],[Date]],"DDDD")</f>
        <v>Monday</v>
      </c>
      <c r="V7729" t="str">
        <f>"FM"&amp;MOD(MONTH(Sheet1[[#This Row],[Date]])-4,12)+1</f>
        <v>FM4</v>
      </c>
      <c r="W7729" t="str">
        <f>"Q"&amp;ROUNDUP(MONTH(Sheet1[[#This Row],[Date]])/3,0)</f>
        <v>Q3</v>
      </c>
      <c r="X7729" t="str">
        <f>"Q"&amp;INT(MOD(MONTH(Sheet1[[#This Row],[Date]])-4,12/3)+1)</f>
        <v>Q4</v>
      </c>
      <c r="Y7729" t="str" cm="1">
        <f t="array" ref="Y7729">_xlfn.IFS(ROUND(L7729,0)&lt;=1,"Need to improve 0-1",ROUND(L7729,0)&lt;=2,"Okay 1-2",ROUND(L7729,0)&lt;=3,"Good 2-3",ROUND(L7729,0)&lt;=4,"Great 3-4",ROUND(L7729,0)&lt;=5,"Excellent 4-5")</f>
        <v>Good 2-3</v>
      </c>
      <c r="Z7729" t="str">
        <f t="shared" si="120"/>
        <v>0-1000</v>
      </c>
    </row>
    <row r="7730" spans="1:26" x14ac:dyDescent="0.3">
      <c r="A7730">
        <v>18241905</v>
      </c>
      <c r="B7730" t="s">
        <v>9924</v>
      </c>
      <c r="C7730">
        <v>1</v>
      </c>
      <c r="D7730" t="s">
        <v>9870</v>
      </c>
      <c r="E7730" t="s">
        <v>4068</v>
      </c>
      <c r="F7730" t="s">
        <v>16</v>
      </c>
      <c r="G7730" t="s">
        <v>16</v>
      </c>
      <c r="H7730" t="s">
        <v>16</v>
      </c>
      <c r="I7730">
        <v>1</v>
      </c>
      <c r="J7730">
        <v>8</v>
      </c>
      <c r="K7730">
        <v>450</v>
      </c>
      <c r="L7730">
        <v>3</v>
      </c>
      <c r="M7730" t="s">
        <v>6060</v>
      </c>
      <c r="N7730" t="str">
        <f>SUBSTITUTE(Sheet1[[#This Row],[Datekey_Opening]],"_","-")</f>
        <v>2011-7-9</v>
      </c>
      <c r="O7730">
        <f>YEAR(Sheet1[[#This Row],[Date]])</f>
        <v>2011</v>
      </c>
      <c r="P7730" t="str">
        <f>LOOKUP(Sheet1[[#This Row],[CountryCode]],$AI$4:$AI$18,$AJ$4:$AJ$18)</f>
        <v>India</v>
      </c>
      <c r="Q7730">
        <f>MONTH(Sheet1[[#This Row],[Date]])</f>
        <v>7</v>
      </c>
      <c r="R7730" t="str">
        <f>TEXT(Sheet1[[#This Row],[Date]],"MMMM")</f>
        <v>July</v>
      </c>
      <c r="S7730" t="str">
        <f>TEXT(Sheet1[[#This Row],[Date]],"YYYY-MMM")</f>
        <v>2011-Jul</v>
      </c>
      <c r="T7730">
        <f>WEEKDAY(Sheet1[[#This Row],[Date]])</f>
        <v>7</v>
      </c>
      <c r="U7730" t="str">
        <f>TEXT(Sheet1[[#This Row],[Date]],"DDDD")</f>
        <v>Saturday</v>
      </c>
      <c r="V7730" t="str">
        <f>"FM"&amp;MOD(MONTH(Sheet1[[#This Row],[Date]])-4,12)+1</f>
        <v>FM4</v>
      </c>
      <c r="W7730" t="str">
        <f>"Q"&amp;ROUNDUP(MONTH(Sheet1[[#This Row],[Date]])/3,0)</f>
        <v>Q3</v>
      </c>
      <c r="X7730" t="str">
        <f>"Q"&amp;INT(MOD(MONTH(Sheet1[[#This Row],[Date]])-4,12/3)+1)</f>
        <v>Q4</v>
      </c>
      <c r="Y7730" t="str" cm="1">
        <f t="array" ref="Y7730">_xlfn.IFS(ROUND(L7730,0)&lt;=1,"Need to improve 0-1",ROUND(L7730,0)&lt;=2,"Okay 1-2",ROUND(L7730,0)&lt;=3,"Good 2-3",ROUND(L7730,0)&lt;=4,"Great 3-4",ROUND(L7730,0)&lt;=5,"Excellent 4-5")</f>
        <v>Good 2-3</v>
      </c>
      <c r="Z7730" t="str">
        <f t="shared" si="120"/>
        <v>0-1000</v>
      </c>
    </row>
    <row r="7731" spans="1:26" x14ac:dyDescent="0.3">
      <c r="A7731">
        <v>18363078</v>
      </c>
      <c r="B7731" t="s">
        <v>9925</v>
      </c>
      <c r="C7731">
        <v>1</v>
      </c>
      <c r="D7731" t="s">
        <v>9870</v>
      </c>
      <c r="E7731" t="s">
        <v>405</v>
      </c>
      <c r="F7731" t="s">
        <v>16</v>
      </c>
      <c r="G7731" t="s">
        <v>21</v>
      </c>
      <c r="H7731" t="s">
        <v>16</v>
      </c>
      <c r="I7731">
        <v>2</v>
      </c>
      <c r="J7731">
        <v>33</v>
      </c>
      <c r="K7731">
        <v>600</v>
      </c>
      <c r="L7731">
        <v>3.5</v>
      </c>
      <c r="M7731" t="s">
        <v>3746</v>
      </c>
      <c r="N7731" t="str">
        <f>SUBSTITUTE(Sheet1[[#This Row],[Datekey_Opening]],"_","-")</f>
        <v>2017-7-12</v>
      </c>
      <c r="O7731">
        <f>YEAR(Sheet1[[#This Row],[Date]])</f>
        <v>2017</v>
      </c>
      <c r="P7731" t="str">
        <f>LOOKUP(Sheet1[[#This Row],[CountryCode]],$AI$4:$AI$18,$AJ$4:$AJ$18)</f>
        <v>India</v>
      </c>
      <c r="Q7731">
        <f>MONTH(Sheet1[[#This Row],[Date]])</f>
        <v>7</v>
      </c>
      <c r="R7731" t="str">
        <f>TEXT(Sheet1[[#This Row],[Date]],"MMMM")</f>
        <v>July</v>
      </c>
      <c r="S7731" t="str">
        <f>TEXT(Sheet1[[#This Row],[Date]],"YYYY-MMM")</f>
        <v>2017-Jul</v>
      </c>
      <c r="T7731">
        <f>WEEKDAY(Sheet1[[#This Row],[Date]])</f>
        <v>4</v>
      </c>
      <c r="U7731" t="str">
        <f>TEXT(Sheet1[[#This Row],[Date]],"DDDD")</f>
        <v>Wednesday</v>
      </c>
      <c r="V7731" t="str">
        <f>"FM"&amp;MOD(MONTH(Sheet1[[#This Row],[Date]])-4,12)+1</f>
        <v>FM4</v>
      </c>
      <c r="W7731" t="str">
        <f>"Q"&amp;ROUNDUP(MONTH(Sheet1[[#This Row],[Date]])/3,0)</f>
        <v>Q3</v>
      </c>
      <c r="X7731" t="str">
        <f>"Q"&amp;INT(MOD(MONTH(Sheet1[[#This Row],[Date]])-4,12/3)+1)</f>
        <v>Q4</v>
      </c>
      <c r="Y7731" t="str" cm="1">
        <f t="array" ref="Y7731">_xlfn.IFS(ROUND(L7731,0)&lt;=1,"Need to improve 0-1",ROUND(L7731,0)&lt;=2,"Okay 1-2",ROUND(L7731,0)&lt;=3,"Good 2-3",ROUND(L7731,0)&lt;=4,"Great 3-4",ROUND(L7731,0)&lt;=5,"Excellent 4-5")</f>
        <v>Great 3-4</v>
      </c>
      <c r="Z7731" t="str">
        <f t="shared" si="120"/>
        <v>0-1000</v>
      </c>
    </row>
    <row r="7732" spans="1:26" x14ac:dyDescent="0.3">
      <c r="A7732">
        <v>18477428</v>
      </c>
      <c r="B7732" t="s">
        <v>9926</v>
      </c>
      <c r="C7732">
        <v>1</v>
      </c>
      <c r="D7732" t="s">
        <v>9870</v>
      </c>
      <c r="E7732" t="s">
        <v>435</v>
      </c>
      <c r="F7732" t="s">
        <v>16</v>
      </c>
      <c r="G7732" t="s">
        <v>16</v>
      </c>
      <c r="H7732" t="s">
        <v>16</v>
      </c>
      <c r="I7732">
        <v>1</v>
      </c>
      <c r="J7732">
        <v>4</v>
      </c>
      <c r="K7732">
        <v>400</v>
      </c>
      <c r="L7732">
        <v>3</v>
      </c>
      <c r="M7732" t="s">
        <v>85</v>
      </c>
      <c r="N7732" t="str">
        <f>SUBSTITUTE(Sheet1[[#This Row],[Datekey_Opening]],"_","-")</f>
        <v>2011-7-13</v>
      </c>
      <c r="O7732">
        <f>YEAR(Sheet1[[#This Row],[Date]])</f>
        <v>2011</v>
      </c>
      <c r="P7732" t="str">
        <f>LOOKUP(Sheet1[[#This Row],[CountryCode]],$AI$4:$AI$18,$AJ$4:$AJ$18)</f>
        <v>India</v>
      </c>
      <c r="Q7732">
        <f>MONTH(Sheet1[[#This Row],[Date]])</f>
        <v>7</v>
      </c>
      <c r="R7732" t="str">
        <f>TEXT(Sheet1[[#This Row],[Date]],"MMMM")</f>
        <v>July</v>
      </c>
      <c r="S7732" t="str">
        <f>TEXT(Sheet1[[#This Row],[Date]],"YYYY-MMM")</f>
        <v>2011-Jul</v>
      </c>
      <c r="T7732">
        <f>WEEKDAY(Sheet1[[#This Row],[Date]])</f>
        <v>4</v>
      </c>
      <c r="U7732" t="str">
        <f>TEXT(Sheet1[[#This Row],[Date]],"DDDD")</f>
        <v>Wednesday</v>
      </c>
      <c r="V7732" t="str">
        <f>"FM"&amp;MOD(MONTH(Sheet1[[#This Row],[Date]])-4,12)+1</f>
        <v>FM4</v>
      </c>
      <c r="W7732" t="str">
        <f>"Q"&amp;ROUNDUP(MONTH(Sheet1[[#This Row],[Date]])/3,0)</f>
        <v>Q3</v>
      </c>
      <c r="X7732" t="str">
        <f>"Q"&amp;INT(MOD(MONTH(Sheet1[[#This Row],[Date]])-4,12/3)+1)</f>
        <v>Q4</v>
      </c>
      <c r="Y7732" t="str" cm="1">
        <f t="array" ref="Y7732">_xlfn.IFS(ROUND(L7732,0)&lt;=1,"Need to improve 0-1",ROUND(L7732,0)&lt;=2,"Okay 1-2",ROUND(L7732,0)&lt;=3,"Good 2-3",ROUND(L7732,0)&lt;=4,"Great 3-4",ROUND(L7732,0)&lt;=5,"Excellent 4-5")</f>
        <v>Good 2-3</v>
      </c>
      <c r="Z7732" t="str">
        <f t="shared" si="120"/>
        <v>0-1000</v>
      </c>
    </row>
    <row r="7733" spans="1:26" x14ac:dyDescent="0.3">
      <c r="A7733">
        <v>18460293</v>
      </c>
      <c r="B7733" t="s">
        <v>9927</v>
      </c>
      <c r="C7733">
        <v>1</v>
      </c>
      <c r="D7733" t="s">
        <v>9870</v>
      </c>
      <c r="E7733" t="s">
        <v>2076</v>
      </c>
      <c r="F7733" t="s">
        <v>16</v>
      </c>
      <c r="G7733" t="s">
        <v>16</v>
      </c>
      <c r="H7733" t="s">
        <v>16</v>
      </c>
      <c r="I7733">
        <v>2</v>
      </c>
      <c r="J7733">
        <v>3</v>
      </c>
      <c r="K7733">
        <v>500</v>
      </c>
      <c r="L7733">
        <v>1</v>
      </c>
      <c r="M7733" t="s">
        <v>3120</v>
      </c>
      <c r="N7733" t="str">
        <f>SUBSTITUTE(Sheet1[[#This Row],[Datekey_Opening]],"_","-")</f>
        <v>2015-7-6</v>
      </c>
      <c r="O7733">
        <f>YEAR(Sheet1[[#This Row],[Date]])</f>
        <v>2015</v>
      </c>
      <c r="P7733" t="str">
        <f>LOOKUP(Sheet1[[#This Row],[CountryCode]],$AI$4:$AI$18,$AJ$4:$AJ$18)</f>
        <v>India</v>
      </c>
      <c r="Q7733">
        <f>MONTH(Sheet1[[#This Row],[Date]])</f>
        <v>7</v>
      </c>
      <c r="R7733" t="str">
        <f>TEXT(Sheet1[[#This Row],[Date]],"MMMM")</f>
        <v>July</v>
      </c>
      <c r="S7733" t="str">
        <f>TEXT(Sheet1[[#This Row],[Date]],"YYYY-MMM")</f>
        <v>2015-Jul</v>
      </c>
      <c r="T7733">
        <f>WEEKDAY(Sheet1[[#This Row],[Date]])</f>
        <v>2</v>
      </c>
      <c r="U7733" t="str">
        <f>TEXT(Sheet1[[#This Row],[Date]],"DDDD")</f>
        <v>Monday</v>
      </c>
      <c r="V7733" t="str">
        <f>"FM"&amp;MOD(MONTH(Sheet1[[#This Row],[Date]])-4,12)+1</f>
        <v>FM4</v>
      </c>
      <c r="W7733" t="str">
        <f>"Q"&amp;ROUNDUP(MONTH(Sheet1[[#This Row],[Date]])/3,0)</f>
        <v>Q3</v>
      </c>
      <c r="X7733" t="str">
        <f>"Q"&amp;INT(MOD(MONTH(Sheet1[[#This Row],[Date]])-4,12/3)+1)</f>
        <v>Q4</v>
      </c>
      <c r="Y7733" t="str" cm="1">
        <f t="array" ref="Y7733">_xlfn.IFS(ROUND(L7733,0)&lt;=1,"Need to improve 0-1",ROUND(L7733,0)&lt;=2,"Okay 1-2",ROUND(L7733,0)&lt;=3,"Good 2-3",ROUND(L7733,0)&lt;=4,"Great 3-4",ROUND(L7733,0)&lt;=5,"Excellent 4-5")</f>
        <v>Need to improve 0-1</v>
      </c>
      <c r="Z7733" t="str">
        <f t="shared" si="120"/>
        <v>0-1000</v>
      </c>
    </row>
    <row r="7734" spans="1:26" x14ac:dyDescent="0.3">
      <c r="A7734">
        <v>9496</v>
      </c>
      <c r="B7734" t="s">
        <v>9928</v>
      </c>
      <c r="C7734">
        <v>1</v>
      </c>
      <c r="D7734" t="s">
        <v>9870</v>
      </c>
      <c r="E7734" t="s">
        <v>635</v>
      </c>
      <c r="F7734" t="s">
        <v>16</v>
      </c>
      <c r="G7734" t="s">
        <v>16</v>
      </c>
      <c r="H7734" t="s">
        <v>16</v>
      </c>
      <c r="I7734">
        <v>1</v>
      </c>
      <c r="J7734">
        <v>0</v>
      </c>
      <c r="K7734">
        <v>100</v>
      </c>
      <c r="L7734">
        <v>1</v>
      </c>
      <c r="M7734" t="s">
        <v>3864</v>
      </c>
      <c r="N7734" t="str">
        <f>SUBSTITUTE(Sheet1[[#This Row],[Datekey_Opening]],"_","-")</f>
        <v>2016-7-25</v>
      </c>
      <c r="O7734">
        <f>YEAR(Sheet1[[#This Row],[Date]])</f>
        <v>2016</v>
      </c>
      <c r="P7734" t="str">
        <f>LOOKUP(Sheet1[[#This Row],[CountryCode]],$AI$4:$AI$18,$AJ$4:$AJ$18)</f>
        <v>India</v>
      </c>
      <c r="Q7734">
        <f>MONTH(Sheet1[[#This Row],[Date]])</f>
        <v>7</v>
      </c>
      <c r="R7734" t="str">
        <f>TEXT(Sheet1[[#This Row],[Date]],"MMMM")</f>
        <v>July</v>
      </c>
      <c r="S7734" t="str">
        <f>TEXT(Sheet1[[#This Row],[Date]],"YYYY-MMM")</f>
        <v>2016-Jul</v>
      </c>
      <c r="T7734">
        <f>WEEKDAY(Sheet1[[#This Row],[Date]])</f>
        <v>2</v>
      </c>
      <c r="U7734" t="str">
        <f>TEXT(Sheet1[[#This Row],[Date]],"DDDD")</f>
        <v>Monday</v>
      </c>
      <c r="V7734" t="str">
        <f>"FM"&amp;MOD(MONTH(Sheet1[[#This Row],[Date]])-4,12)+1</f>
        <v>FM4</v>
      </c>
      <c r="W7734" t="str">
        <f>"Q"&amp;ROUNDUP(MONTH(Sheet1[[#This Row],[Date]])/3,0)</f>
        <v>Q3</v>
      </c>
      <c r="X7734" t="str">
        <f>"Q"&amp;INT(MOD(MONTH(Sheet1[[#This Row],[Date]])-4,12/3)+1)</f>
        <v>Q4</v>
      </c>
      <c r="Y7734" t="str" cm="1">
        <f t="array" ref="Y7734">_xlfn.IFS(ROUND(L7734,0)&lt;=1,"Need to improve 0-1",ROUND(L7734,0)&lt;=2,"Okay 1-2",ROUND(L7734,0)&lt;=3,"Good 2-3",ROUND(L7734,0)&lt;=4,"Great 3-4",ROUND(L7734,0)&lt;=5,"Excellent 4-5")</f>
        <v>Need to improve 0-1</v>
      </c>
      <c r="Z7734" t="str">
        <f t="shared" si="120"/>
        <v>0-1000</v>
      </c>
    </row>
    <row r="7735" spans="1:26" x14ac:dyDescent="0.3">
      <c r="A7735">
        <v>301731</v>
      </c>
      <c r="B7735" t="s">
        <v>9929</v>
      </c>
      <c r="C7735">
        <v>1</v>
      </c>
      <c r="D7735" t="s">
        <v>9870</v>
      </c>
      <c r="E7735" t="s">
        <v>435</v>
      </c>
      <c r="F7735" t="s">
        <v>16</v>
      </c>
      <c r="G7735" t="s">
        <v>16</v>
      </c>
      <c r="H7735" t="s">
        <v>16</v>
      </c>
      <c r="I7735">
        <v>1</v>
      </c>
      <c r="J7735">
        <v>7</v>
      </c>
      <c r="K7735">
        <v>100</v>
      </c>
      <c r="L7735">
        <v>2.8</v>
      </c>
      <c r="M7735" t="s">
        <v>4796</v>
      </c>
      <c r="N7735" t="str">
        <f>SUBSTITUTE(Sheet1[[#This Row],[Datekey_Opening]],"_","-")</f>
        <v>2016-6-2</v>
      </c>
      <c r="O7735">
        <f>YEAR(Sheet1[[#This Row],[Date]])</f>
        <v>2016</v>
      </c>
      <c r="P7735" t="str">
        <f>LOOKUP(Sheet1[[#This Row],[CountryCode]],$AI$4:$AI$18,$AJ$4:$AJ$18)</f>
        <v>India</v>
      </c>
      <c r="Q7735">
        <f>MONTH(Sheet1[[#This Row],[Date]])</f>
        <v>6</v>
      </c>
      <c r="R7735" t="str">
        <f>TEXT(Sheet1[[#This Row],[Date]],"MMMM")</f>
        <v>June</v>
      </c>
      <c r="S7735" t="str">
        <f>TEXT(Sheet1[[#This Row],[Date]],"YYYY-MMM")</f>
        <v>2016-Jun</v>
      </c>
      <c r="T7735">
        <f>WEEKDAY(Sheet1[[#This Row],[Date]])</f>
        <v>5</v>
      </c>
      <c r="U7735" t="str">
        <f>TEXT(Sheet1[[#This Row],[Date]],"DDDD")</f>
        <v>Thursday</v>
      </c>
      <c r="V7735" t="str">
        <f>"FM"&amp;MOD(MONTH(Sheet1[[#This Row],[Date]])-4,12)+1</f>
        <v>FM3</v>
      </c>
      <c r="W7735" t="str">
        <f>"Q"&amp;ROUNDUP(MONTH(Sheet1[[#This Row],[Date]])/3,0)</f>
        <v>Q2</v>
      </c>
      <c r="X7735" t="str">
        <f>"Q"&amp;INT(MOD(MONTH(Sheet1[[#This Row],[Date]])-4,12/3)+1)</f>
        <v>Q3</v>
      </c>
      <c r="Y7735" t="str" cm="1">
        <f t="array" ref="Y7735">_xlfn.IFS(ROUND(L7735,0)&lt;=1,"Need to improve 0-1",ROUND(L7735,0)&lt;=2,"Okay 1-2",ROUND(L7735,0)&lt;=3,"Good 2-3",ROUND(L7735,0)&lt;=4,"Great 3-4",ROUND(L7735,0)&lt;=5,"Excellent 4-5")</f>
        <v>Good 2-3</v>
      </c>
      <c r="Z7735" t="str">
        <f t="shared" si="120"/>
        <v>0-1000</v>
      </c>
    </row>
    <row r="7736" spans="1:26" x14ac:dyDescent="0.3">
      <c r="A7736">
        <v>309936</v>
      </c>
      <c r="B7736" t="s">
        <v>892</v>
      </c>
      <c r="C7736">
        <v>1</v>
      </c>
      <c r="D7736" t="s">
        <v>9870</v>
      </c>
      <c r="E7736" t="s">
        <v>893</v>
      </c>
      <c r="F7736" t="s">
        <v>16</v>
      </c>
      <c r="G7736" t="s">
        <v>16</v>
      </c>
      <c r="H7736" t="s">
        <v>16</v>
      </c>
      <c r="I7736">
        <v>1</v>
      </c>
      <c r="J7736">
        <v>7</v>
      </c>
      <c r="K7736">
        <v>350</v>
      </c>
      <c r="L7736">
        <v>3</v>
      </c>
      <c r="M7736" t="s">
        <v>3751</v>
      </c>
      <c r="N7736" t="str">
        <f>SUBSTITUTE(Sheet1[[#This Row],[Datekey_Opening]],"_","-")</f>
        <v>2012-6-25</v>
      </c>
      <c r="O7736">
        <f>YEAR(Sheet1[[#This Row],[Date]])</f>
        <v>2012</v>
      </c>
      <c r="P7736" t="str">
        <f>LOOKUP(Sheet1[[#This Row],[CountryCode]],$AI$4:$AI$18,$AJ$4:$AJ$18)</f>
        <v>India</v>
      </c>
      <c r="Q7736">
        <f>MONTH(Sheet1[[#This Row],[Date]])</f>
        <v>6</v>
      </c>
      <c r="R7736" t="str">
        <f>TEXT(Sheet1[[#This Row],[Date]],"MMMM")</f>
        <v>June</v>
      </c>
      <c r="S7736" t="str">
        <f>TEXT(Sheet1[[#This Row],[Date]],"YYYY-MMM")</f>
        <v>2012-Jun</v>
      </c>
      <c r="T7736">
        <f>WEEKDAY(Sheet1[[#This Row],[Date]])</f>
        <v>2</v>
      </c>
      <c r="U7736" t="str">
        <f>TEXT(Sheet1[[#This Row],[Date]],"DDDD")</f>
        <v>Monday</v>
      </c>
      <c r="V7736" t="str">
        <f>"FM"&amp;MOD(MONTH(Sheet1[[#This Row],[Date]])-4,12)+1</f>
        <v>FM3</v>
      </c>
      <c r="W7736" t="str">
        <f>"Q"&amp;ROUNDUP(MONTH(Sheet1[[#This Row],[Date]])/3,0)</f>
        <v>Q2</v>
      </c>
      <c r="X7736" t="str">
        <f>"Q"&amp;INT(MOD(MONTH(Sheet1[[#This Row],[Date]])-4,12/3)+1)</f>
        <v>Q3</v>
      </c>
      <c r="Y7736" t="str" cm="1">
        <f t="array" ref="Y7736">_xlfn.IFS(ROUND(L7736,0)&lt;=1,"Need to improve 0-1",ROUND(L7736,0)&lt;=2,"Okay 1-2",ROUND(L7736,0)&lt;=3,"Good 2-3",ROUND(L7736,0)&lt;=4,"Great 3-4",ROUND(L7736,0)&lt;=5,"Excellent 4-5")</f>
        <v>Good 2-3</v>
      </c>
      <c r="Z7736" t="str">
        <f t="shared" si="120"/>
        <v>0-1000</v>
      </c>
    </row>
    <row r="7737" spans="1:26" x14ac:dyDescent="0.3">
      <c r="A7737">
        <v>308082</v>
      </c>
      <c r="B7737" t="s">
        <v>9874</v>
      </c>
      <c r="C7737">
        <v>1</v>
      </c>
      <c r="D7737" t="s">
        <v>9870</v>
      </c>
      <c r="E7737" t="s">
        <v>395</v>
      </c>
      <c r="F7737" t="s">
        <v>16</v>
      </c>
      <c r="G7737" t="s">
        <v>21</v>
      </c>
      <c r="H7737" t="s">
        <v>16</v>
      </c>
      <c r="I7737">
        <v>1</v>
      </c>
      <c r="J7737">
        <v>16</v>
      </c>
      <c r="K7737">
        <v>200</v>
      </c>
      <c r="L7737">
        <v>2.7</v>
      </c>
      <c r="M7737" t="s">
        <v>117</v>
      </c>
      <c r="N7737" t="str">
        <f>SUBSTITUTE(Sheet1[[#This Row],[Datekey_Opening]],"_","-")</f>
        <v>2017-6-1</v>
      </c>
      <c r="O7737">
        <f>YEAR(Sheet1[[#This Row],[Date]])</f>
        <v>2017</v>
      </c>
      <c r="P7737" t="str">
        <f>LOOKUP(Sheet1[[#This Row],[CountryCode]],$AI$4:$AI$18,$AJ$4:$AJ$18)</f>
        <v>India</v>
      </c>
      <c r="Q7737">
        <f>MONTH(Sheet1[[#This Row],[Date]])</f>
        <v>6</v>
      </c>
      <c r="R7737" t="str">
        <f>TEXT(Sheet1[[#This Row],[Date]],"MMMM")</f>
        <v>June</v>
      </c>
      <c r="S7737" t="str">
        <f>TEXT(Sheet1[[#This Row],[Date]],"YYYY-MMM")</f>
        <v>2017-Jun</v>
      </c>
      <c r="T7737">
        <f>WEEKDAY(Sheet1[[#This Row],[Date]])</f>
        <v>5</v>
      </c>
      <c r="U7737" t="str">
        <f>TEXT(Sheet1[[#This Row],[Date]],"DDDD")</f>
        <v>Thursday</v>
      </c>
      <c r="V7737" t="str">
        <f>"FM"&amp;MOD(MONTH(Sheet1[[#This Row],[Date]])-4,12)+1</f>
        <v>FM3</v>
      </c>
      <c r="W7737" t="str">
        <f>"Q"&amp;ROUNDUP(MONTH(Sheet1[[#This Row],[Date]])/3,0)</f>
        <v>Q2</v>
      </c>
      <c r="X7737" t="str">
        <f>"Q"&amp;INT(MOD(MONTH(Sheet1[[#This Row],[Date]])-4,12/3)+1)</f>
        <v>Q3</v>
      </c>
      <c r="Y7737" t="str" cm="1">
        <f t="array" ref="Y7737">_xlfn.IFS(ROUND(L7737,0)&lt;=1,"Need to improve 0-1",ROUND(L7737,0)&lt;=2,"Okay 1-2",ROUND(L7737,0)&lt;=3,"Good 2-3",ROUND(L7737,0)&lt;=4,"Great 3-4",ROUND(L7737,0)&lt;=5,"Excellent 4-5")</f>
        <v>Good 2-3</v>
      </c>
      <c r="Z7737" t="str">
        <f t="shared" si="120"/>
        <v>0-1000</v>
      </c>
    </row>
    <row r="7738" spans="1:26" x14ac:dyDescent="0.3">
      <c r="A7738">
        <v>18279477</v>
      </c>
      <c r="B7738" t="s">
        <v>9874</v>
      </c>
      <c r="C7738">
        <v>1</v>
      </c>
      <c r="D7738" t="s">
        <v>9870</v>
      </c>
      <c r="E7738" t="s">
        <v>365</v>
      </c>
      <c r="F7738" t="s">
        <v>16</v>
      </c>
      <c r="G7738" t="s">
        <v>16</v>
      </c>
      <c r="H7738" t="s">
        <v>16</v>
      </c>
      <c r="I7738">
        <v>1</v>
      </c>
      <c r="J7738">
        <v>20</v>
      </c>
      <c r="K7738">
        <v>450</v>
      </c>
      <c r="L7738">
        <v>2.8</v>
      </c>
      <c r="M7738" t="s">
        <v>1380</v>
      </c>
      <c r="N7738" t="str">
        <f>SUBSTITUTE(Sheet1[[#This Row],[Datekey_Opening]],"_","-")</f>
        <v>2018-6-19</v>
      </c>
      <c r="O7738">
        <f>YEAR(Sheet1[[#This Row],[Date]])</f>
        <v>2018</v>
      </c>
      <c r="P7738" t="str">
        <f>LOOKUP(Sheet1[[#This Row],[CountryCode]],$AI$4:$AI$18,$AJ$4:$AJ$18)</f>
        <v>India</v>
      </c>
      <c r="Q7738">
        <f>MONTH(Sheet1[[#This Row],[Date]])</f>
        <v>6</v>
      </c>
      <c r="R7738" t="str">
        <f>TEXT(Sheet1[[#This Row],[Date]],"MMMM")</f>
        <v>June</v>
      </c>
      <c r="S7738" t="str">
        <f>TEXT(Sheet1[[#This Row],[Date]],"YYYY-MMM")</f>
        <v>2018-Jun</v>
      </c>
      <c r="T7738">
        <f>WEEKDAY(Sheet1[[#This Row],[Date]])</f>
        <v>3</v>
      </c>
      <c r="U7738" t="str">
        <f>TEXT(Sheet1[[#This Row],[Date]],"DDDD")</f>
        <v>Tuesday</v>
      </c>
      <c r="V7738" t="str">
        <f>"FM"&amp;MOD(MONTH(Sheet1[[#This Row],[Date]])-4,12)+1</f>
        <v>FM3</v>
      </c>
      <c r="W7738" t="str">
        <f>"Q"&amp;ROUNDUP(MONTH(Sheet1[[#This Row],[Date]])/3,0)</f>
        <v>Q2</v>
      </c>
      <c r="X7738" t="str">
        <f>"Q"&amp;INT(MOD(MONTH(Sheet1[[#This Row],[Date]])-4,12/3)+1)</f>
        <v>Q3</v>
      </c>
      <c r="Y7738" t="str" cm="1">
        <f t="array" ref="Y7738">_xlfn.IFS(ROUND(L7738,0)&lt;=1,"Need to improve 0-1",ROUND(L7738,0)&lt;=2,"Okay 1-2",ROUND(L7738,0)&lt;=3,"Good 2-3",ROUND(L7738,0)&lt;=4,"Great 3-4",ROUND(L7738,0)&lt;=5,"Excellent 4-5")</f>
        <v>Good 2-3</v>
      </c>
      <c r="Z7738" t="str">
        <f t="shared" si="120"/>
        <v>0-1000</v>
      </c>
    </row>
    <row r="7739" spans="1:26" x14ac:dyDescent="0.3">
      <c r="A7739">
        <v>18359331</v>
      </c>
      <c r="B7739" t="s">
        <v>9930</v>
      </c>
      <c r="C7739">
        <v>1</v>
      </c>
      <c r="D7739" t="s">
        <v>9870</v>
      </c>
      <c r="E7739" t="s">
        <v>9931</v>
      </c>
      <c r="F7739" t="s">
        <v>16</v>
      </c>
      <c r="G7739" t="s">
        <v>16</v>
      </c>
      <c r="H7739" t="s">
        <v>16</v>
      </c>
      <c r="I7739">
        <v>2</v>
      </c>
      <c r="J7739">
        <v>11</v>
      </c>
      <c r="K7739">
        <v>500</v>
      </c>
      <c r="L7739">
        <v>3.1</v>
      </c>
      <c r="M7739" t="s">
        <v>5668</v>
      </c>
      <c r="N7739" t="str">
        <f>SUBSTITUTE(Sheet1[[#This Row],[Datekey_Opening]],"_","-")</f>
        <v>2012-6-26</v>
      </c>
      <c r="O7739">
        <f>YEAR(Sheet1[[#This Row],[Date]])</f>
        <v>2012</v>
      </c>
      <c r="P7739" t="str">
        <f>LOOKUP(Sheet1[[#This Row],[CountryCode]],$AI$4:$AI$18,$AJ$4:$AJ$18)</f>
        <v>India</v>
      </c>
      <c r="Q7739">
        <f>MONTH(Sheet1[[#This Row],[Date]])</f>
        <v>6</v>
      </c>
      <c r="R7739" t="str">
        <f>TEXT(Sheet1[[#This Row],[Date]],"MMMM")</f>
        <v>June</v>
      </c>
      <c r="S7739" t="str">
        <f>TEXT(Sheet1[[#This Row],[Date]],"YYYY-MMM")</f>
        <v>2012-Jun</v>
      </c>
      <c r="T7739">
        <f>WEEKDAY(Sheet1[[#This Row],[Date]])</f>
        <v>3</v>
      </c>
      <c r="U7739" t="str">
        <f>TEXT(Sheet1[[#This Row],[Date]],"DDDD")</f>
        <v>Tuesday</v>
      </c>
      <c r="V7739" t="str">
        <f>"FM"&amp;MOD(MONTH(Sheet1[[#This Row],[Date]])-4,12)+1</f>
        <v>FM3</v>
      </c>
      <c r="W7739" t="str">
        <f>"Q"&amp;ROUNDUP(MONTH(Sheet1[[#This Row],[Date]])/3,0)</f>
        <v>Q2</v>
      </c>
      <c r="X7739" t="str">
        <f>"Q"&amp;INT(MOD(MONTH(Sheet1[[#This Row],[Date]])-4,12/3)+1)</f>
        <v>Q3</v>
      </c>
      <c r="Y7739" t="str" cm="1">
        <f t="array" ref="Y7739">_xlfn.IFS(ROUND(L7739,0)&lt;=1,"Need to improve 0-1",ROUND(L7739,0)&lt;=2,"Okay 1-2",ROUND(L7739,0)&lt;=3,"Good 2-3",ROUND(L7739,0)&lt;=4,"Great 3-4",ROUND(L7739,0)&lt;=5,"Excellent 4-5")</f>
        <v>Good 2-3</v>
      </c>
      <c r="Z7739" t="str">
        <f t="shared" si="120"/>
        <v>0-1000</v>
      </c>
    </row>
    <row r="7740" spans="1:26" x14ac:dyDescent="0.3">
      <c r="A7740">
        <v>301151</v>
      </c>
      <c r="B7740" t="s">
        <v>9932</v>
      </c>
      <c r="C7740">
        <v>1</v>
      </c>
      <c r="D7740" t="s">
        <v>9870</v>
      </c>
      <c r="E7740" t="s">
        <v>435</v>
      </c>
      <c r="F7740" t="s">
        <v>16</v>
      </c>
      <c r="G7740" t="s">
        <v>16</v>
      </c>
      <c r="H7740" t="s">
        <v>16</v>
      </c>
      <c r="I7740">
        <v>1</v>
      </c>
      <c r="J7740">
        <v>11</v>
      </c>
      <c r="K7740">
        <v>150</v>
      </c>
      <c r="L7740">
        <v>3</v>
      </c>
      <c r="M7740" t="s">
        <v>1070</v>
      </c>
      <c r="N7740" t="str">
        <f>SUBSTITUTE(Sheet1[[#This Row],[Datekey_Opening]],"_","-")</f>
        <v>2017-6-24</v>
      </c>
      <c r="O7740">
        <f>YEAR(Sheet1[[#This Row],[Date]])</f>
        <v>2017</v>
      </c>
      <c r="P7740" t="str">
        <f>LOOKUP(Sheet1[[#This Row],[CountryCode]],$AI$4:$AI$18,$AJ$4:$AJ$18)</f>
        <v>India</v>
      </c>
      <c r="Q7740">
        <f>MONTH(Sheet1[[#This Row],[Date]])</f>
        <v>6</v>
      </c>
      <c r="R7740" t="str">
        <f>TEXT(Sheet1[[#This Row],[Date]],"MMMM")</f>
        <v>June</v>
      </c>
      <c r="S7740" t="str">
        <f>TEXT(Sheet1[[#This Row],[Date]],"YYYY-MMM")</f>
        <v>2017-Jun</v>
      </c>
      <c r="T7740">
        <f>WEEKDAY(Sheet1[[#This Row],[Date]])</f>
        <v>7</v>
      </c>
      <c r="U7740" t="str">
        <f>TEXT(Sheet1[[#This Row],[Date]],"DDDD")</f>
        <v>Saturday</v>
      </c>
      <c r="V7740" t="str">
        <f>"FM"&amp;MOD(MONTH(Sheet1[[#This Row],[Date]])-4,12)+1</f>
        <v>FM3</v>
      </c>
      <c r="W7740" t="str">
        <f>"Q"&amp;ROUNDUP(MONTH(Sheet1[[#This Row],[Date]])/3,0)</f>
        <v>Q2</v>
      </c>
      <c r="X7740" t="str">
        <f>"Q"&amp;INT(MOD(MONTH(Sheet1[[#This Row],[Date]])-4,12/3)+1)</f>
        <v>Q3</v>
      </c>
      <c r="Y7740" t="str" cm="1">
        <f t="array" ref="Y7740">_xlfn.IFS(ROUND(L7740,0)&lt;=1,"Need to improve 0-1",ROUND(L7740,0)&lt;=2,"Okay 1-2",ROUND(L7740,0)&lt;=3,"Good 2-3",ROUND(L7740,0)&lt;=4,"Great 3-4",ROUND(L7740,0)&lt;=5,"Excellent 4-5")</f>
        <v>Good 2-3</v>
      </c>
      <c r="Z7740" t="str">
        <f t="shared" si="120"/>
        <v>0-1000</v>
      </c>
    </row>
    <row r="7741" spans="1:26" x14ac:dyDescent="0.3">
      <c r="A7741">
        <v>18270379</v>
      </c>
      <c r="B7741" t="s">
        <v>2281</v>
      </c>
      <c r="C7741">
        <v>1</v>
      </c>
      <c r="D7741" t="s">
        <v>9870</v>
      </c>
      <c r="E7741" t="s">
        <v>362</v>
      </c>
      <c r="F7741" t="s">
        <v>16</v>
      </c>
      <c r="G7741" t="s">
        <v>21</v>
      </c>
      <c r="H7741" t="s">
        <v>16</v>
      </c>
      <c r="I7741">
        <v>2</v>
      </c>
      <c r="J7741">
        <v>16</v>
      </c>
      <c r="K7741">
        <v>700</v>
      </c>
      <c r="L7741">
        <v>2.9</v>
      </c>
      <c r="M7741" t="s">
        <v>9659</v>
      </c>
      <c r="N7741" t="str">
        <f>SUBSTITUTE(Sheet1[[#This Row],[Datekey_Opening]],"_","-")</f>
        <v>2017-6-18</v>
      </c>
      <c r="O7741">
        <f>YEAR(Sheet1[[#This Row],[Date]])</f>
        <v>2017</v>
      </c>
      <c r="P7741" t="str">
        <f>LOOKUP(Sheet1[[#This Row],[CountryCode]],$AI$4:$AI$18,$AJ$4:$AJ$18)</f>
        <v>India</v>
      </c>
      <c r="Q7741">
        <f>MONTH(Sheet1[[#This Row],[Date]])</f>
        <v>6</v>
      </c>
      <c r="R7741" t="str">
        <f>TEXT(Sheet1[[#This Row],[Date]],"MMMM")</f>
        <v>June</v>
      </c>
      <c r="S7741" t="str">
        <f>TEXT(Sheet1[[#This Row],[Date]],"YYYY-MMM")</f>
        <v>2017-Jun</v>
      </c>
      <c r="T7741">
        <f>WEEKDAY(Sheet1[[#This Row],[Date]])</f>
        <v>1</v>
      </c>
      <c r="U7741" t="str">
        <f>TEXT(Sheet1[[#This Row],[Date]],"DDDD")</f>
        <v>Sunday</v>
      </c>
      <c r="V7741" t="str">
        <f>"FM"&amp;MOD(MONTH(Sheet1[[#This Row],[Date]])-4,12)+1</f>
        <v>FM3</v>
      </c>
      <c r="W7741" t="str">
        <f>"Q"&amp;ROUNDUP(MONTH(Sheet1[[#This Row],[Date]])/3,0)</f>
        <v>Q2</v>
      </c>
      <c r="X7741" t="str">
        <f>"Q"&amp;INT(MOD(MONTH(Sheet1[[#This Row],[Date]])-4,12/3)+1)</f>
        <v>Q3</v>
      </c>
      <c r="Y7741" t="str" cm="1">
        <f t="array" ref="Y7741">_xlfn.IFS(ROUND(L7741,0)&lt;=1,"Need to improve 0-1",ROUND(L7741,0)&lt;=2,"Okay 1-2",ROUND(L7741,0)&lt;=3,"Good 2-3",ROUND(L7741,0)&lt;=4,"Great 3-4",ROUND(L7741,0)&lt;=5,"Excellent 4-5")</f>
        <v>Good 2-3</v>
      </c>
      <c r="Z7741" t="str">
        <f t="shared" si="120"/>
        <v>0-1000</v>
      </c>
    </row>
    <row r="7742" spans="1:26" x14ac:dyDescent="0.3">
      <c r="A7742">
        <v>8266</v>
      </c>
      <c r="B7742" t="s">
        <v>9933</v>
      </c>
      <c r="C7742">
        <v>1</v>
      </c>
      <c r="D7742" t="s">
        <v>9870</v>
      </c>
      <c r="E7742" t="s">
        <v>395</v>
      </c>
      <c r="F7742" t="s">
        <v>16</v>
      </c>
      <c r="G7742" t="s">
        <v>16</v>
      </c>
      <c r="H7742" t="s">
        <v>16</v>
      </c>
      <c r="I7742">
        <v>1</v>
      </c>
      <c r="J7742">
        <v>0</v>
      </c>
      <c r="K7742">
        <v>100</v>
      </c>
      <c r="L7742">
        <v>1</v>
      </c>
      <c r="M7742" t="s">
        <v>5155</v>
      </c>
      <c r="N7742" t="str">
        <f>SUBSTITUTE(Sheet1[[#This Row],[Datekey_Opening]],"_","-")</f>
        <v>2013-6-8</v>
      </c>
      <c r="O7742">
        <f>YEAR(Sheet1[[#This Row],[Date]])</f>
        <v>2013</v>
      </c>
      <c r="P7742" t="str">
        <f>LOOKUP(Sheet1[[#This Row],[CountryCode]],$AI$4:$AI$18,$AJ$4:$AJ$18)</f>
        <v>India</v>
      </c>
      <c r="Q7742">
        <f>MONTH(Sheet1[[#This Row],[Date]])</f>
        <v>6</v>
      </c>
      <c r="R7742" t="str">
        <f>TEXT(Sheet1[[#This Row],[Date]],"MMMM")</f>
        <v>June</v>
      </c>
      <c r="S7742" t="str">
        <f>TEXT(Sheet1[[#This Row],[Date]],"YYYY-MMM")</f>
        <v>2013-Jun</v>
      </c>
      <c r="T7742">
        <f>WEEKDAY(Sheet1[[#This Row],[Date]])</f>
        <v>7</v>
      </c>
      <c r="U7742" t="str">
        <f>TEXT(Sheet1[[#This Row],[Date]],"DDDD")</f>
        <v>Saturday</v>
      </c>
      <c r="V7742" t="str">
        <f>"FM"&amp;MOD(MONTH(Sheet1[[#This Row],[Date]])-4,12)+1</f>
        <v>FM3</v>
      </c>
      <c r="W7742" t="str">
        <f>"Q"&amp;ROUNDUP(MONTH(Sheet1[[#This Row],[Date]])/3,0)</f>
        <v>Q2</v>
      </c>
      <c r="X7742" t="str">
        <f>"Q"&amp;INT(MOD(MONTH(Sheet1[[#This Row],[Date]])-4,12/3)+1)</f>
        <v>Q3</v>
      </c>
      <c r="Y7742" t="str" cm="1">
        <f t="array" ref="Y7742">_xlfn.IFS(ROUND(L7742,0)&lt;=1,"Need to improve 0-1",ROUND(L7742,0)&lt;=2,"Okay 1-2",ROUND(L7742,0)&lt;=3,"Good 2-3",ROUND(L7742,0)&lt;=4,"Great 3-4",ROUND(L7742,0)&lt;=5,"Excellent 4-5")</f>
        <v>Need to improve 0-1</v>
      </c>
      <c r="Z7742" t="str">
        <f t="shared" si="120"/>
        <v>0-1000</v>
      </c>
    </row>
    <row r="7743" spans="1:26" x14ac:dyDescent="0.3">
      <c r="A7743">
        <v>18474912</v>
      </c>
      <c r="B7743" t="s">
        <v>9934</v>
      </c>
      <c r="C7743">
        <v>1</v>
      </c>
      <c r="D7743" t="s">
        <v>9870</v>
      </c>
      <c r="E7743" t="s">
        <v>395</v>
      </c>
      <c r="F7743" t="s">
        <v>16</v>
      </c>
      <c r="G7743" t="s">
        <v>16</v>
      </c>
      <c r="H7743" t="s">
        <v>16</v>
      </c>
      <c r="I7743">
        <v>1</v>
      </c>
      <c r="J7743">
        <v>25</v>
      </c>
      <c r="K7743">
        <v>250</v>
      </c>
      <c r="L7743">
        <v>3.6</v>
      </c>
      <c r="M7743" t="s">
        <v>3365</v>
      </c>
      <c r="N7743" t="str">
        <f>SUBSTITUTE(Sheet1[[#This Row],[Datekey_Opening]],"_","-")</f>
        <v>2011-6-17</v>
      </c>
      <c r="O7743">
        <f>YEAR(Sheet1[[#This Row],[Date]])</f>
        <v>2011</v>
      </c>
      <c r="P7743" t="str">
        <f>LOOKUP(Sheet1[[#This Row],[CountryCode]],$AI$4:$AI$18,$AJ$4:$AJ$18)</f>
        <v>India</v>
      </c>
      <c r="Q7743">
        <f>MONTH(Sheet1[[#This Row],[Date]])</f>
        <v>6</v>
      </c>
      <c r="R7743" t="str">
        <f>TEXT(Sheet1[[#This Row],[Date]],"MMMM")</f>
        <v>June</v>
      </c>
      <c r="S7743" t="str">
        <f>TEXT(Sheet1[[#This Row],[Date]],"YYYY-MMM")</f>
        <v>2011-Jun</v>
      </c>
      <c r="T7743">
        <f>WEEKDAY(Sheet1[[#This Row],[Date]])</f>
        <v>6</v>
      </c>
      <c r="U7743" t="str">
        <f>TEXT(Sheet1[[#This Row],[Date]],"DDDD")</f>
        <v>Friday</v>
      </c>
      <c r="V7743" t="str">
        <f>"FM"&amp;MOD(MONTH(Sheet1[[#This Row],[Date]])-4,12)+1</f>
        <v>FM3</v>
      </c>
      <c r="W7743" t="str">
        <f>"Q"&amp;ROUNDUP(MONTH(Sheet1[[#This Row],[Date]])/3,0)</f>
        <v>Q2</v>
      </c>
      <c r="X7743" t="str">
        <f>"Q"&amp;INT(MOD(MONTH(Sheet1[[#This Row],[Date]])-4,12/3)+1)</f>
        <v>Q3</v>
      </c>
      <c r="Y7743" t="str" cm="1">
        <f t="array" ref="Y7743">_xlfn.IFS(ROUND(L7743,0)&lt;=1,"Need to improve 0-1",ROUND(L7743,0)&lt;=2,"Okay 1-2",ROUND(L7743,0)&lt;=3,"Good 2-3",ROUND(L7743,0)&lt;=4,"Great 3-4",ROUND(L7743,0)&lt;=5,"Excellent 4-5")</f>
        <v>Great 3-4</v>
      </c>
      <c r="Z7743" t="str">
        <f t="shared" si="120"/>
        <v>0-1000</v>
      </c>
    </row>
    <row r="7744" spans="1:26" x14ac:dyDescent="0.3">
      <c r="A7744">
        <v>18416829</v>
      </c>
      <c r="B7744" t="s">
        <v>5558</v>
      </c>
      <c r="C7744">
        <v>1</v>
      </c>
      <c r="D7744" t="s">
        <v>9870</v>
      </c>
      <c r="E7744" t="s">
        <v>867</v>
      </c>
      <c r="F7744" t="s">
        <v>16</v>
      </c>
      <c r="G7744" t="s">
        <v>16</v>
      </c>
      <c r="H7744" t="s">
        <v>16</v>
      </c>
      <c r="I7744">
        <v>1</v>
      </c>
      <c r="J7744">
        <v>27</v>
      </c>
      <c r="K7744">
        <v>400</v>
      </c>
      <c r="L7744">
        <v>3.6</v>
      </c>
      <c r="M7744" t="s">
        <v>4357</v>
      </c>
      <c r="N7744" t="str">
        <f>SUBSTITUTE(Sheet1[[#This Row],[Datekey_Opening]],"_","-")</f>
        <v>2010-6-25</v>
      </c>
      <c r="O7744">
        <f>YEAR(Sheet1[[#This Row],[Date]])</f>
        <v>2010</v>
      </c>
      <c r="P7744" t="str">
        <f>LOOKUP(Sheet1[[#This Row],[CountryCode]],$AI$4:$AI$18,$AJ$4:$AJ$18)</f>
        <v>India</v>
      </c>
      <c r="Q7744">
        <f>MONTH(Sheet1[[#This Row],[Date]])</f>
        <v>6</v>
      </c>
      <c r="R7744" t="str">
        <f>TEXT(Sheet1[[#This Row],[Date]],"MMMM")</f>
        <v>June</v>
      </c>
      <c r="S7744" t="str">
        <f>TEXT(Sheet1[[#This Row],[Date]],"YYYY-MMM")</f>
        <v>2010-Jun</v>
      </c>
      <c r="T7744">
        <f>WEEKDAY(Sheet1[[#This Row],[Date]])</f>
        <v>6</v>
      </c>
      <c r="U7744" t="str">
        <f>TEXT(Sheet1[[#This Row],[Date]],"DDDD")</f>
        <v>Friday</v>
      </c>
      <c r="V7744" t="str">
        <f>"FM"&amp;MOD(MONTH(Sheet1[[#This Row],[Date]])-4,12)+1</f>
        <v>FM3</v>
      </c>
      <c r="W7744" t="str">
        <f>"Q"&amp;ROUNDUP(MONTH(Sheet1[[#This Row],[Date]])/3,0)</f>
        <v>Q2</v>
      </c>
      <c r="X7744" t="str">
        <f>"Q"&amp;INT(MOD(MONTH(Sheet1[[#This Row],[Date]])-4,12/3)+1)</f>
        <v>Q3</v>
      </c>
      <c r="Y7744" t="str" cm="1">
        <f t="array" ref="Y7744">_xlfn.IFS(ROUND(L7744,0)&lt;=1,"Need to improve 0-1",ROUND(L7744,0)&lt;=2,"Okay 1-2",ROUND(L7744,0)&lt;=3,"Good 2-3",ROUND(L7744,0)&lt;=4,"Great 3-4",ROUND(L7744,0)&lt;=5,"Excellent 4-5")</f>
        <v>Great 3-4</v>
      </c>
      <c r="Z7744" t="str">
        <f t="shared" si="120"/>
        <v>0-1000</v>
      </c>
    </row>
    <row r="7745" spans="1:26" x14ac:dyDescent="0.3">
      <c r="A7745">
        <v>18250288</v>
      </c>
      <c r="B7745" t="s">
        <v>9935</v>
      </c>
      <c r="C7745">
        <v>1</v>
      </c>
      <c r="D7745" t="s">
        <v>9870</v>
      </c>
      <c r="E7745" t="s">
        <v>9936</v>
      </c>
      <c r="F7745" t="s">
        <v>16</v>
      </c>
      <c r="G7745" t="s">
        <v>21</v>
      </c>
      <c r="H7745" t="s">
        <v>16</v>
      </c>
      <c r="I7745">
        <v>2</v>
      </c>
      <c r="J7745">
        <v>153</v>
      </c>
      <c r="K7745">
        <v>650</v>
      </c>
      <c r="L7745">
        <v>4.0999999999999996</v>
      </c>
      <c r="M7745" t="s">
        <v>4369</v>
      </c>
      <c r="N7745" t="str">
        <f>SUBSTITUTE(Sheet1[[#This Row],[Datekey_Opening]],"_","-")</f>
        <v>2017-6-22</v>
      </c>
      <c r="O7745">
        <f>YEAR(Sheet1[[#This Row],[Date]])</f>
        <v>2017</v>
      </c>
      <c r="P7745" t="str">
        <f>LOOKUP(Sheet1[[#This Row],[CountryCode]],$AI$4:$AI$18,$AJ$4:$AJ$18)</f>
        <v>India</v>
      </c>
      <c r="Q7745">
        <f>MONTH(Sheet1[[#This Row],[Date]])</f>
        <v>6</v>
      </c>
      <c r="R7745" t="str">
        <f>TEXT(Sheet1[[#This Row],[Date]],"MMMM")</f>
        <v>June</v>
      </c>
      <c r="S7745" t="str">
        <f>TEXT(Sheet1[[#This Row],[Date]],"YYYY-MMM")</f>
        <v>2017-Jun</v>
      </c>
      <c r="T7745">
        <f>WEEKDAY(Sheet1[[#This Row],[Date]])</f>
        <v>5</v>
      </c>
      <c r="U7745" t="str">
        <f>TEXT(Sheet1[[#This Row],[Date]],"DDDD")</f>
        <v>Thursday</v>
      </c>
      <c r="V7745" t="str">
        <f>"FM"&amp;MOD(MONTH(Sheet1[[#This Row],[Date]])-4,12)+1</f>
        <v>FM3</v>
      </c>
      <c r="W7745" t="str">
        <f>"Q"&amp;ROUNDUP(MONTH(Sheet1[[#This Row],[Date]])/3,0)</f>
        <v>Q2</v>
      </c>
      <c r="X7745" t="str">
        <f>"Q"&amp;INT(MOD(MONTH(Sheet1[[#This Row],[Date]])-4,12/3)+1)</f>
        <v>Q3</v>
      </c>
      <c r="Y7745" t="str" cm="1">
        <f t="array" ref="Y7745">_xlfn.IFS(ROUND(L7745,0)&lt;=1,"Need to improve 0-1",ROUND(L7745,0)&lt;=2,"Okay 1-2",ROUND(L7745,0)&lt;=3,"Good 2-3",ROUND(L7745,0)&lt;=4,"Great 3-4",ROUND(L7745,0)&lt;=5,"Excellent 4-5")</f>
        <v>Great 3-4</v>
      </c>
      <c r="Z7745" t="str">
        <f t="shared" si="120"/>
        <v>0-1000</v>
      </c>
    </row>
    <row r="7746" spans="1:26" x14ac:dyDescent="0.3">
      <c r="A7746">
        <v>18393702</v>
      </c>
      <c r="B7746" t="s">
        <v>5148</v>
      </c>
      <c r="C7746">
        <v>1</v>
      </c>
      <c r="D7746" t="s">
        <v>9870</v>
      </c>
      <c r="E7746" t="s">
        <v>564</v>
      </c>
      <c r="F7746" t="s">
        <v>16</v>
      </c>
      <c r="G7746" t="s">
        <v>21</v>
      </c>
      <c r="H7746" t="s">
        <v>16</v>
      </c>
      <c r="I7746">
        <v>1</v>
      </c>
      <c r="J7746">
        <v>4</v>
      </c>
      <c r="K7746">
        <v>300</v>
      </c>
      <c r="L7746">
        <v>2.9</v>
      </c>
      <c r="M7746" t="s">
        <v>3676</v>
      </c>
      <c r="N7746" t="str">
        <f>SUBSTITUTE(Sheet1[[#This Row],[Datekey_Opening]],"_","-")</f>
        <v>2016-6-9</v>
      </c>
      <c r="O7746">
        <f>YEAR(Sheet1[[#This Row],[Date]])</f>
        <v>2016</v>
      </c>
      <c r="P7746" t="str">
        <f>LOOKUP(Sheet1[[#This Row],[CountryCode]],$AI$4:$AI$18,$AJ$4:$AJ$18)</f>
        <v>India</v>
      </c>
      <c r="Q7746">
        <f>MONTH(Sheet1[[#This Row],[Date]])</f>
        <v>6</v>
      </c>
      <c r="R7746" t="str">
        <f>TEXT(Sheet1[[#This Row],[Date]],"MMMM")</f>
        <v>June</v>
      </c>
      <c r="S7746" t="str">
        <f>TEXT(Sheet1[[#This Row],[Date]],"YYYY-MMM")</f>
        <v>2016-Jun</v>
      </c>
      <c r="T7746">
        <f>WEEKDAY(Sheet1[[#This Row],[Date]])</f>
        <v>5</v>
      </c>
      <c r="U7746" t="str">
        <f>TEXT(Sheet1[[#This Row],[Date]],"DDDD")</f>
        <v>Thursday</v>
      </c>
      <c r="V7746" t="str">
        <f>"FM"&amp;MOD(MONTH(Sheet1[[#This Row],[Date]])-4,12)+1</f>
        <v>FM3</v>
      </c>
      <c r="W7746" t="str">
        <f>"Q"&amp;ROUNDUP(MONTH(Sheet1[[#This Row],[Date]])/3,0)</f>
        <v>Q2</v>
      </c>
      <c r="X7746" t="str">
        <f>"Q"&amp;INT(MOD(MONTH(Sheet1[[#This Row],[Date]])-4,12/3)+1)</f>
        <v>Q3</v>
      </c>
      <c r="Y7746" t="str" cm="1">
        <f t="array" ref="Y7746">_xlfn.IFS(ROUND(L7746,0)&lt;=1,"Need to improve 0-1",ROUND(L7746,0)&lt;=2,"Okay 1-2",ROUND(L7746,0)&lt;=3,"Good 2-3",ROUND(L7746,0)&lt;=4,"Great 3-4",ROUND(L7746,0)&lt;=5,"Excellent 4-5")</f>
        <v>Good 2-3</v>
      </c>
      <c r="Z7746" t="str">
        <f t="shared" ref="Z7746:Z7809" si="121">IF(AND(K7746&gt;=0,K7746&lt;1000),"0-1000",IF(AND(K7746&gt;=1000,K7746&lt;2000),"1000-2000",IF(AND(K7746&gt;=2000,K7746&lt;3000),"2000-3000",IF(AND(K7746&gt;=3000,K7746&lt;4000),"3000-4000",IF(AND(K7746&gt;=4000,K7746&lt;5000),"4000-5000",IF(AND(K7746&gt;=5000,K7746&lt;6000),"5000-6000",IF(AND(K7746&gt;=6000,K7746&lt;7000),"6000-7000",IF(AND(K7746&gt;=7000,K7746&lt;200000),"7000-200000","Above 200000"))))))))</f>
        <v>0-1000</v>
      </c>
    </row>
    <row r="7747" spans="1:26" x14ac:dyDescent="0.3">
      <c r="A7747">
        <v>18471260</v>
      </c>
      <c r="B7747" t="s">
        <v>9937</v>
      </c>
      <c r="C7747">
        <v>1</v>
      </c>
      <c r="D7747" t="s">
        <v>9870</v>
      </c>
      <c r="E7747" t="s">
        <v>15</v>
      </c>
      <c r="F7747" t="s">
        <v>16</v>
      </c>
      <c r="G7747" t="s">
        <v>16</v>
      </c>
      <c r="H7747" t="s">
        <v>16</v>
      </c>
      <c r="I7747">
        <v>1</v>
      </c>
      <c r="J7747">
        <v>8</v>
      </c>
      <c r="K7747">
        <v>300</v>
      </c>
      <c r="L7747">
        <v>3.1</v>
      </c>
      <c r="M7747" t="s">
        <v>5650</v>
      </c>
      <c r="N7747" t="str">
        <f>SUBSTITUTE(Sheet1[[#This Row],[Datekey_Opening]],"_","-")</f>
        <v>2017-6-10</v>
      </c>
      <c r="O7747">
        <f>YEAR(Sheet1[[#This Row],[Date]])</f>
        <v>2017</v>
      </c>
      <c r="P7747" t="str">
        <f>LOOKUP(Sheet1[[#This Row],[CountryCode]],$AI$4:$AI$18,$AJ$4:$AJ$18)</f>
        <v>India</v>
      </c>
      <c r="Q7747">
        <f>MONTH(Sheet1[[#This Row],[Date]])</f>
        <v>6</v>
      </c>
      <c r="R7747" t="str">
        <f>TEXT(Sheet1[[#This Row],[Date]],"MMMM")</f>
        <v>June</v>
      </c>
      <c r="S7747" t="str">
        <f>TEXT(Sheet1[[#This Row],[Date]],"YYYY-MMM")</f>
        <v>2017-Jun</v>
      </c>
      <c r="T7747">
        <f>WEEKDAY(Sheet1[[#This Row],[Date]])</f>
        <v>7</v>
      </c>
      <c r="U7747" t="str">
        <f>TEXT(Sheet1[[#This Row],[Date]],"DDDD")</f>
        <v>Saturday</v>
      </c>
      <c r="V7747" t="str">
        <f>"FM"&amp;MOD(MONTH(Sheet1[[#This Row],[Date]])-4,12)+1</f>
        <v>FM3</v>
      </c>
      <c r="W7747" t="str">
        <f>"Q"&amp;ROUNDUP(MONTH(Sheet1[[#This Row],[Date]])/3,0)</f>
        <v>Q2</v>
      </c>
      <c r="X7747" t="str">
        <f>"Q"&amp;INT(MOD(MONTH(Sheet1[[#This Row],[Date]])-4,12/3)+1)</f>
        <v>Q3</v>
      </c>
      <c r="Y7747" t="str" cm="1">
        <f t="array" ref="Y7747">_xlfn.IFS(ROUND(L7747,0)&lt;=1,"Need to improve 0-1",ROUND(L7747,0)&lt;=2,"Okay 1-2",ROUND(L7747,0)&lt;=3,"Good 2-3",ROUND(L7747,0)&lt;=4,"Great 3-4",ROUND(L7747,0)&lt;=5,"Excellent 4-5")</f>
        <v>Good 2-3</v>
      </c>
      <c r="Z7747" t="str">
        <f t="shared" si="121"/>
        <v>0-1000</v>
      </c>
    </row>
    <row r="7748" spans="1:26" x14ac:dyDescent="0.3">
      <c r="A7748">
        <v>18466931</v>
      </c>
      <c r="B7748" t="s">
        <v>9938</v>
      </c>
      <c r="C7748">
        <v>1</v>
      </c>
      <c r="D7748" t="s">
        <v>9870</v>
      </c>
      <c r="E7748" t="s">
        <v>15</v>
      </c>
      <c r="F7748" t="s">
        <v>16</v>
      </c>
      <c r="G7748" t="s">
        <v>16</v>
      </c>
      <c r="H7748" t="s">
        <v>16</v>
      </c>
      <c r="I7748">
        <v>1</v>
      </c>
      <c r="J7748">
        <v>0</v>
      </c>
      <c r="K7748">
        <v>400</v>
      </c>
      <c r="L7748">
        <v>1</v>
      </c>
      <c r="M7748" t="s">
        <v>8049</v>
      </c>
      <c r="N7748" t="str">
        <f>SUBSTITUTE(Sheet1[[#This Row],[Datekey_Opening]],"_","-")</f>
        <v>2014-6-22</v>
      </c>
      <c r="O7748">
        <f>YEAR(Sheet1[[#This Row],[Date]])</f>
        <v>2014</v>
      </c>
      <c r="P7748" t="str">
        <f>LOOKUP(Sheet1[[#This Row],[CountryCode]],$AI$4:$AI$18,$AJ$4:$AJ$18)</f>
        <v>India</v>
      </c>
      <c r="Q7748">
        <f>MONTH(Sheet1[[#This Row],[Date]])</f>
        <v>6</v>
      </c>
      <c r="R7748" t="str">
        <f>TEXT(Sheet1[[#This Row],[Date]],"MMMM")</f>
        <v>June</v>
      </c>
      <c r="S7748" t="str">
        <f>TEXT(Sheet1[[#This Row],[Date]],"YYYY-MMM")</f>
        <v>2014-Jun</v>
      </c>
      <c r="T7748">
        <f>WEEKDAY(Sheet1[[#This Row],[Date]])</f>
        <v>1</v>
      </c>
      <c r="U7748" t="str">
        <f>TEXT(Sheet1[[#This Row],[Date]],"DDDD")</f>
        <v>Sunday</v>
      </c>
      <c r="V7748" t="str">
        <f>"FM"&amp;MOD(MONTH(Sheet1[[#This Row],[Date]])-4,12)+1</f>
        <v>FM3</v>
      </c>
      <c r="W7748" t="str">
        <f>"Q"&amp;ROUNDUP(MONTH(Sheet1[[#This Row],[Date]])/3,0)</f>
        <v>Q2</v>
      </c>
      <c r="X7748" t="str">
        <f>"Q"&amp;INT(MOD(MONTH(Sheet1[[#This Row],[Date]])-4,12/3)+1)</f>
        <v>Q3</v>
      </c>
      <c r="Y7748" t="str" cm="1">
        <f t="array" ref="Y7748">_xlfn.IFS(ROUND(L7748,0)&lt;=1,"Need to improve 0-1",ROUND(L7748,0)&lt;=2,"Okay 1-2",ROUND(L7748,0)&lt;=3,"Good 2-3",ROUND(L7748,0)&lt;=4,"Great 3-4",ROUND(L7748,0)&lt;=5,"Excellent 4-5")</f>
        <v>Need to improve 0-1</v>
      </c>
      <c r="Z7748" t="str">
        <f t="shared" si="121"/>
        <v>0-1000</v>
      </c>
    </row>
    <row r="7749" spans="1:26" x14ac:dyDescent="0.3">
      <c r="A7749">
        <v>18464607</v>
      </c>
      <c r="B7749" t="s">
        <v>9939</v>
      </c>
      <c r="C7749">
        <v>1</v>
      </c>
      <c r="D7749" t="s">
        <v>9870</v>
      </c>
      <c r="E7749" t="s">
        <v>426</v>
      </c>
      <c r="F7749" t="s">
        <v>16</v>
      </c>
      <c r="G7749" t="s">
        <v>16</v>
      </c>
      <c r="H7749" t="s">
        <v>16</v>
      </c>
      <c r="I7749">
        <v>1</v>
      </c>
      <c r="J7749">
        <v>0</v>
      </c>
      <c r="K7749">
        <v>300</v>
      </c>
      <c r="L7749">
        <v>1</v>
      </c>
      <c r="M7749" t="s">
        <v>2644</v>
      </c>
      <c r="N7749" t="str">
        <f>SUBSTITUTE(Sheet1[[#This Row],[Datekey_Opening]],"_","-")</f>
        <v>2011-6-27</v>
      </c>
      <c r="O7749">
        <f>YEAR(Sheet1[[#This Row],[Date]])</f>
        <v>2011</v>
      </c>
      <c r="P7749" t="str">
        <f>LOOKUP(Sheet1[[#This Row],[CountryCode]],$AI$4:$AI$18,$AJ$4:$AJ$18)</f>
        <v>India</v>
      </c>
      <c r="Q7749">
        <f>MONTH(Sheet1[[#This Row],[Date]])</f>
        <v>6</v>
      </c>
      <c r="R7749" t="str">
        <f>TEXT(Sheet1[[#This Row],[Date]],"MMMM")</f>
        <v>June</v>
      </c>
      <c r="S7749" t="str">
        <f>TEXT(Sheet1[[#This Row],[Date]],"YYYY-MMM")</f>
        <v>2011-Jun</v>
      </c>
      <c r="T7749">
        <f>WEEKDAY(Sheet1[[#This Row],[Date]])</f>
        <v>2</v>
      </c>
      <c r="U7749" t="str">
        <f>TEXT(Sheet1[[#This Row],[Date]],"DDDD")</f>
        <v>Monday</v>
      </c>
      <c r="V7749" t="str">
        <f>"FM"&amp;MOD(MONTH(Sheet1[[#This Row],[Date]])-4,12)+1</f>
        <v>FM3</v>
      </c>
      <c r="W7749" t="str">
        <f>"Q"&amp;ROUNDUP(MONTH(Sheet1[[#This Row],[Date]])/3,0)</f>
        <v>Q2</v>
      </c>
      <c r="X7749" t="str">
        <f>"Q"&amp;INT(MOD(MONTH(Sheet1[[#This Row],[Date]])-4,12/3)+1)</f>
        <v>Q3</v>
      </c>
      <c r="Y7749" t="str" cm="1">
        <f t="array" ref="Y7749">_xlfn.IFS(ROUND(L7749,0)&lt;=1,"Need to improve 0-1",ROUND(L7749,0)&lt;=2,"Okay 1-2",ROUND(L7749,0)&lt;=3,"Good 2-3",ROUND(L7749,0)&lt;=4,"Great 3-4",ROUND(L7749,0)&lt;=5,"Excellent 4-5")</f>
        <v>Need to improve 0-1</v>
      </c>
      <c r="Z7749" t="str">
        <f t="shared" si="121"/>
        <v>0-1000</v>
      </c>
    </row>
    <row r="7750" spans="1:26" x14ac:dyDescent="0.3">
      <c r="A7750">
        <v>311047</v>
      </c>
      <c r="B7750" t="s">
        <v>1622</v>
      </c>
      <c r="C7750">
        <v>1</v>
      </c>
      <c r="D7750" t="s">
        <v>9870</v>
      </c>
      <c r="E7750" t="s">
        <v>426</v>
      </c>
      <c r="F7750" t="s">
        <v>16</v>
      </c>
      <c r="G7750" t="s">
        <v>16</v>
      </c>
      <c r="H7750" t="s">
        <v>16</v>
      </c>
      <c r="I7750">
        <v>1</v>
      </c>
      <c r="J7750">
        <v>9</v>
      </c>
      <c r="K7750">
        <v>300</v>
      </c>
      <c r="L7750">
        <v>2.8</v>
      </c>
      <c r="M7750" t="s">
        <v>1705</v>
      </c>
      <c r="N7750" t="str">
        <f>SUBSTITUTE(Sheet1[[#This Row],[Datekey_Opening]],"_","-")</f>
        <v>2017-6-6</v>
      </c>
      <c r="O7750">
        <f>YEAR(Sheet1[[#This Row],[Date]])</f>
        <v>2017</v>
      </c>
      <c r="P7750" t="str">
        <f>LOOKUP(Sheet1[[#This Row],[CountryCode]],$AI$4:$AI$18,$AJ$4:$AJ$18)</f>
        <v>India</v>
      </c>
      <c r="Q7750">
        <f>MONTH(Sheet1[[#This Row],[Date]])</f>
        <v>6</v>
      </c>
      <c r="R7750" t="str">
        <f>TEXT(Sheet1[[#This Row],[Date]],"MMMM")</f>
        <v>June</v>
      </c>
      <c r="S7750" t="str">
        <f>TEXT(Sheet1[[#This Row],[Date]],"YYYY-MMM")</f>
        <v>2017-Jun</v>
      </c>
      <c r="T7750">
        <f>WEEKDAY(Sheet1[[#This Row],[Date]])</f>
        <v>3</v>
      </c>
      <c r="U7750" t="str">
        <f>TEXT(Sheet1[[#This Row],[Date]],"DDDD")</f>
        <v>Tuesday</v>
      </c>
      <c r="V7750" t="str">
        <f>"FM"&amp;MOD(MONTH(Sheet1[[#This Row],[Date]])-4,12)+1</f>
        <v>FM3</v>
      </c>
      <c r="W7750" t="str">
        <f>"Q"&amp;ROUNDUP(MONTH(Sheet1[[#This Row],[Date]])/3,0)</f>
        <v>Q2</v>
      </c>
      <c r="X7750" t="str">
        <f>"Q"&amp;INT(MOD(MONTH(Sheet1[[#This Row],[Date]])-4,12/3)+1)</f>
        <v>Q3</v>
      </c>
      <c r="Y7750" t="str" cm="1">
        <f t="array" ref="Y7750">_xlfn.IFS(ROUND(L7750,0)&lt;=1,"Need to improve 0-1",ROUND(L7750,0)&lt;=2,"Okay 1-2",ROUND(L7750,0)&lt;=3,"Good 2-3",ROUND(L7750,0)&lt;=4,"Great 3-4",ROUND(L7750,0)&lt;=5,"Excellent 4-5")</f>
        <v>Good 2-3</v>
      </c>
      <c r="Z7750" t="str">
        <f t="shared" si="121"/>
        <v>0-1000</v>
      </c>
    </row>
    <row r="7751" spans="1:26" x14ac:dyDescent="0.3">
      <c r="A7751">
        <v>18420432</v>
      </c>
      <c r="B7751" t="s">
        <v>9940</v>
      </c>
      <c r="C7751">
        <v>1</v>
      </c>
      <c r="D7751" t="s">
        <v>9870</v>
      </c>
      <c r="E7751" t="s">
        <v>365</v>
      </c>
      <c r="F7751" t="s">
        <v>16</v>
      </c>
      <c r="G7751" t="s">
        <v>16</v>
      </c>
      <c r="H7751" t="s">
        <v>16</v>
      </c>
      <c r="I7751">
        <v>1</v>
      </c>
      <c r="J7751">
        <v>6</v>
      </c>
      <c r="K7751">
        <v>200</v>
      </c>
      <c r="L7751">
        <v>3</v>
      </c>
      <c r="M7751" t="s">
        <v>3580</v>
      </c>
      <c r="N7751" t="str">
        <f>SUBSTITUTE(Sheet1[[#This Row],[Datekey_Opening]],"_","-")</f>
        <v>2015-6-10</v>
      </c>
      <c r="O7751">
        <f>YEAR(Sheet1[[#This Row],[Date]])</f>
        <v>2015</v>
      </c>
      <c r="P7751" t="str">
        <f>LOOKUP(Sheet1[[#This Row],[CountryCode]],$AI$4:$AI$18,$AJ$4:$AJ$18)</f>
        <v>India</v>
      </c>
      <c r="Q7751">
        <f>MONTH(Sheet1[[#This Row],[Date]])</f>
        <v>6</v>
      </c>
      <c r="R7751" t="str">
        <f>TEXT(Sheet1[[#This Row],[Date]],"MMMM")</f>
        <v>June</v>
      </c>
      <c r="S7751" t="str">
        <f>TEXT(Sheet1[[#This Row],[Date]],"YYYY-MMM")</f>
        <v>2015-Jun</v>
      </c>
      <c r="T7751">
        <f>WEEKDAY(Sheet1[[#This Row],[Date]])</f>
        <v>4</v>
      </c>
      <c r="U7751" t="str">
        <f>TEXT(Sheet1[[#This Row],[Date]],"DDDD")</f>
        <v>Wednesday</v>
      </c>
      <c r="V7751" t="str">
        <f>"FM"&amp;MOD(MONTH(Sheet1[[#This Row],[Date]])-4,12)+1</f>
        <v>FM3</v>
      </c>
      <c r="W7751" t="str">
        <f>"Q"&amp;ROUNDUP(MONTH(Sheet1[[#This Row],[Date]])/3,0)</f>
        <v>Q2</v>
      </c>
      <c r="X7751" t="str">
        <f>"Q"&amp;INT(MOD(MONTH(Sheet1[[#This Row],[Date]])-4,12/3)+1)</f>
        <v>Q3</v>
      </c>
      <c r="Y7751" t="str" cm="1">
        <f t="array" ref="Y7751">_xlfn.IFS(ROUND(L7751,0)&lt;=1,"Need to improve 0-1",ROUND(L7751,0)&lt;=2,"Okay 1-2",ROUND(L7751,0)&lt;=3,"Good 2-3",ROUND(L7751,0)&lt;=4,"Great 3-4",ROUND(L7751,0)&lt;=5,"Excellent 4-5")</f>
        <v>Good 2-3</v>
      </c>
      <c r="Z7751" t="str">
        <f t="shared" si="121"/>
        <v>0-1000</v>
      </c>
    </row>
    <row r="7752" spans="1:26" x14ac:dyDescent="0.3">
      <c r="A7752">
        <v>312788</v>
      </c>
      <c r="B7752" t="s">
        <v>9941</v>
      </c>
      <c r="C7752">
        <v>1</v>
      </c>
      <c r="D7752" t="s">
        <v>9870</v>
      </c>
      <c r="E7752" t="s">
        <v>559</v>
      </c>
      <c r="F7752" t="s">
        <v>16</v>
      </c>
      <c r="G7752" t="s">
        <v>16</v>
      </c>
      <c r="H7752" t="s">
        <v>16</v>
      </c>
      <c r="I7752">
        <v>1</v>
      </c>
      <c r="J7752">
        <v>12</v>
      </c>
      <c r="K7752">
        <v>100</v>
      </c>
      <c r="L7752">
        <v>3.1</v>
      </c>
      <c r="M7752" t="s">
        <v>121</v>
      </c>
      <c r="N7752" t="str">
        <f>SUBSTITUTE(Sheet1[[#This Row],[Datekey_Opening]],"_","-")</f>
        <v>2015-6-19</v>
      </c>
      <c r="O7752">
        <f>YEAR(Sheet1[[#This Row],[Date]])</f>
        <v>2015</v>
      </c>
      <c r="P7752" t="str">
        <f>LOOKUP(Sheet1[[#This Row],[CountryCode]],$AI$4:$AI$18,$AJ$4:$AJ$18)</f>
        <v>India</v>
      </c>
      <c r="Q7752">
        <f>MONTH(Sheet1[[#This Row],[Date]])</f>
        <v>6</v>
      </c>
      <c r="R7752" t="str">
        <f>TEXT(Sheet1[[#This Row],[Date]],"MMMM")</f>
        <v>June</v>
      </c>
      <c r="S7752" t="str">
        <f>TEXT(Sheet1[[#This Row],[Date]],"YYYY-MMM")</f>
        <v>2015-Jun</v>
      </c>
      <c r="T7752">
        <f>WEEKDAY(Sheet1[[#This Row],[Date]])</f>
        <v>6</v>
      </c>
      <c r="U7752" t="str">
        <f>TEXT(Sheet1[[#This Row],[Date]],"DDDD")</f>
        <v>Friday</v>
      </c>
      <c r="V7752" t="str">
        <f>"FM"&amp;MOD(MONTH(Sheet1[[#This Row],[Date]])-4,12)+1</f>
        <v>FM3</v>
      </c>
      <c r="W7752" t="str">
        <f>"Q"&amp;ROUNDUP(MONTH(Sheet1[[#This Row],[Date]])/3,0)</f>
        <v>Q2</v>
      </c>
      <c r="X7752" t="str">
        <f>"Q"&amp;INT(MOD(MONTH(Sheet1[[#This Row],[Date]])-4,12/3)+1)</f>
        <v>Q3</v>
      </c>
      <c r="Y7752" t="str" cm="1">
        <f t="array" ref="Y7752">_xlfn.IFS(ROUND(L7752,0)&lt;=1,"Need to improve 0-1",ROUND(L7752,0)&lt;=2,"Okay 1-2",ROUND(L7752,0)&lt;=3,"Good 2-3",ROUND(L7752,0)&lt;=4,"Great 3-4",ROUND(L7752,0)&lt;=5,"Excellent 4-5")</f>
        <v>Good 2-3</v>
      </c>
      <c r="Z7752" t="str">
        <f t="shared" si="121"/>
        <v>0-1000</v>
      </c>
    </row>
    <row r="7753" spans="1:26" x14ac:dyDescent="0.3">
      <c r="A7753">
        <v>304114</v>
      </c>
      <c r="B7753" t="s">
        <v>9942</v>
      </c>
      <c r="C7753">
        <v>1</v>
      </c>
      <c r="D7753" t="s">
        <v>9870</v>
      </c>
      <c r="E7753" t="s">
        <v>362</v>
      </c>
      <c r="F7753" t="s">
        <v>16</v>
      </c>
      <c r="G7753" t="s">
        <v>16</v>
      </c>
      <c r="H7753" t="s">
        <v>16</v>
      </c>
      <c r="I7753">
        <v>2</v>
      </c>
      <c r="J7753">
        <v>11</v>
      </c>
      <c r="K7753">
        <v>600</v>
      </c>
      <c r="L7753">
        <v>2.8</v>
      </c>
      <c r="M7753" t="s">
        <v>2671</v>
      </c>
      <c r="N7753" t="str">
        <f>SUBSTITUTE(Sheet1[[#This Row],[Datekey_Opening]],"_","-")</f>
        <v>2012-6-14</v>
      </c>
      <c r="O7753">
        <f>YEAR(Sheet1[[#This Row],[Date]])</f>
        <v>2012</v>
      </c>
      <c r="P7753" t="str">
        <f>LOOKUP(Sheet1[[#This Row],[CountryCode]],$AI$4:$AI$18,$AJ$4:$AJ$18)</f>
        <v>India</v>
      </c>
      <c r="Q7753">
        <f>MONTH(Sheet1[[#This Row],[Date]])</f>
        <v>6</v>
      </c>
      <c r="R7753" t="str">
        <f>TEXT(Sheet1[[#This Row],[Date]],"MMMM")</f>
        <v>June</v>
      </c>
      <c r="S7753" t="str">
        <f>TEXT(Sheet1[[#This Row],[Date]],"YYYY-MMM")</f>
        <v>2012-Jun</v>
      </c>
      <c r="T7753">
        <f>WEEKDAY(Sheet1[[#This Row],[Date]])</f>
        <v>5</v>
      </c>
      <c r="U7753" t="str">
        <f>TEXT(Sheet1[[#This Row],[Date]],"DDDD")</f>
        <v>Thursday</v>
      </c>
      <c r="V7753" t="str">
        <f>"FM"&amp;MOD(MONTH(Sheet1[[#This Row],[Date]])-4,12)+1</f>
        <v>FM3</v>
      </c>
      <c r="W7753" t="str">
        <f>"Q"&amp;ROUNDUP(MONTH(Sheet1[[#This Row],[Date]])/3,0)</f>
        <v>Q2</v>
      </c>
      <c r="X7753" t="str">
        <f>"Q"&amp;INT(MOD(MONTH(Sheet1[[#This Row],[Date]])-4,12/3)+1)</f>
        <v>Q3</v>
      </c>
      <c r="Y7753" t="str" cm="1">
        <f t="array" ref="Y7753">_xlfn.IFS(ROUND(L7753,0)&lt;=1,"Need to improve 0-1",ROUND(L7753,0)&lt;=2,"Okay 1-2",ROUND(L7753,0)&lt;=3,"Good 2-3",ROUND(L7753,0)&lt;=4,"Great 3-4",ROUND(L7753,0)&lt;=5,"Excellent 4-5")</f>
        <v>Good 2-3</v>
      </c>
      <c r="Z7753" t="str">
        <f t="shared" si="121"/>
        <v>0-1000</v>
      </c>
    </row>
    <row r="7754" spans="1:26" x14ac:dyDescent="0.3">
      <c r="A7754">
        <v>18446082</v>
      </c>
      <c r="B7754" t="s">
        <v>9943</v>
      </c>
      <c r="C7754">
        <v>1</v>
      </c>
      <c r="D7754" t="s">
        <v>9870</v>
      </c>
      <c r="E7754" t="s">
        <v>365</v>
      </c>
      <c r="F7754" t="s">
        <v>16</v>
      </c>
      <c r="G7754" t="s">
        <v>16</v>
      </c>
      <c r="H7754" t="s">
        <v>16</v>
      </c>
      <c r="I7754">
        <v>1</v>
      </c>
      <c r="J7754">
        <v>0</v>
      </c>
      <c r="K7754">
        <v>300</v>
      </c>
      <c r="L7754">
        <v>1</v>
      </c>
      <c r="M7754" t="s">
        <v>5652</v>
      </c>
      <c r="N7754" t="str">
        <f>SUBSTITUTE(Sheet1[[#This Row],[Datekey_Opening]],"_","-")</f>
        <v>2010-6-10</v>
      </c>
      <c r="O7754">
        <f>YEAR(Sheet1[[#This Row],[Date]])</f>
        <v>2010</v>
      </c>
      <c r="P7754" t="str">
        <f>LOOKUP(Sheet1[[#This Row],[CountryCode]],$AI$4:$AI$18,$AJ$4:$AJ$18)</f>
        <v>India</v>
      </c>
      <c r="Q7754">
        <f>MONTH(Sheet1[[#This Row],[Date]])</f>
        <v>6</v>
      </c>
      <c r="R7754" t="str">
        <f>TEXT(Sheet1[[#This Row],[Date]],"MMMM")</f>
        <v>June</v>
      </c>
      <c r="S7754" t="str">
        <f>TEXT(Sheet1[[#This Row],[Date]],"YYYY-MMM")</f>
        <v>2010-Jun</v>
      </c>
      <c r="T7754">
        <f>WEEKDAY(Sheet1[[#This Row],[Date]])</f>
        <v>5</v>
      </c>
      <c r="U7754" t="str">
        <f>TEXT(Sheet1[[#This Row],[Date]],"DDDD")</f>
        <v>Thursday</v>
      </c>
      <c r="V7754" t="str">
        <f>"FM"&amp;MOD(MONTH(Sheet1[[#This Row],[Date]])-4,12)+1</f>
        <v>FM3</v>
      </c>
      <c r="W7754" t="str">
        <f>"Q"&amp;ROUNDUP(MONTH(Sheet1[[#This Row],[Date]])/3,0)</f>
        <v>Q2</v>
      </c>
      <c r="X7754" t="str">
        <f>"Q"&amp;INT(MOD(MONTH(Sheet1[[#This Row],[Date]])-4,12/3)+1)</f>
        <v>Q3</v>
      </c>
      <c r="Y7754" t="str" cm="1">
        <f t="array" ref="Y7754">_xlfn.IFS(ROUND(L7754,0)&lt;=1,"Need to improve 0-1",ROUND(L7754,0)&lt;=2,"Okay 1-2",ROUND(L7754,0)&lt;=3,"Good 2-3",ROUND(L7754,0)&lt;=4,"Great 3-4",ROUND(L7754,0)&lt;=5,"Excellent 4-5")</f>
        <v>Need to improve 0-1</v>
      </c>
      <c r="Z7754" t="str">
        <f t="shared" si="121"/>
        <v>0-1000</v>
      </c>
    </row>
    <row r="7755" spans="1:26" x14ac:dyDescent="0.3">
      <c r="A7755">
        <v>18471244</v>
      </c>
      <c r="B7755" t="s">
        <v>9944</v>
      </c>
      <c r="C7755">
        <v>1</v>
      </c>
      <c r="D7755" t="s">
        <v>9870</v>
      </c>
      <c r="E7755" t="s">
        <v>538</v>
      </c>
      <c r="F7755" t="s">
        <v>16</v>
      </c>
      <c r="G7755" t="s">
        <v>16</v>
      </c>
      <c r="H7755" t="s">
        <v>16</v>
      </c>
      <c r="I7755">
        <v>1</v>
      </c>
      <c r="J7755">
        <v>0</v>
      </c>
      <c r="K7755">
        <v>300</v>
      </c>
      <c r="L7755">
        <v>1</v>
      </c>
      <c r="M7755" t="s">
        <v>119</v>
      </c>
      <c r="N7755" t="str">
        <f>SUBSTITUTE(Sheet1[[#This Row],[Datekey_Opening]],"_","-")</f>
        <v>2018-6-10</v>
      </c>
      <c r="O7755">
        <f>YEAR(Sheet1[[#This Row],[Date]])</f>
        <v>2018</v>
      </c>
      <c r="P7755" t="str">
        <f>LOOKUP(Sheet1[[#This Row],[CountryCode]],$AI$4:$AI$18,$AJ$4:$AJ$18)</f>
        <v>India</v>
      </c>
      <c r="Q7755">
        <f>MONTH(Sheet1[[#This Row],[Date]])</f>
        <v>6</v>
      </c>
      <c r="R7755" t="str">
        <f>TEXT(Sheet1[[#This Row],[Date]],"MMMM")</f>
        <v>June</v>
      </c>
      <c r="S7755" t="str">
        <f>TEXT(Sheet1[[#This Row],[Date]],"YYYY-MMM")</f>
        <v>2018-Jun</v>
      </c>
      <c r="T7755">
        <f>WEEKDAY(Sheet1[[#This Row],[Date]])</f>
        <v>1</v>
      </c>
      <c r="U7755" t="str">
        <f>TEXT(Sheet1[[#This Row],[Date]],"DDDD")</f>
        <v>Sunday</v>
      </c>
      <c r="V7755" t="str">
        <f>"FM"&amp;MOD(MONTH(Sheet1[[#This Row],[Date]])-4,12)+1</f>
        <v>FM3</v>
      </c>
      <c r="W7755" t="str">
        <f>"Q"&amp;ROUNDUP(MONTH(Sheet1[[#This Row],[Date]])/3,0)</f>
        <v>Q2</v>
      </c>
      <c r="X7755" t="str">
        <f>"Q"&amp;INT(MOD(MONTH(Sheet1[[#This Row],[Date]])-4,12/3)+1)</f>
        <v>Q3</v>
      </c>
      <c r="Y7755" t="str" cm="1">
        <f t="array" ref="Y7755">_xlfn.IFS(ROUND(L7755,0)&lt;=1,"Need to improve 0-1",ROUND(L7755,0)&lt;=2,"Okay 1-2",ROUND(L7755,0)&lt;=3,"Good 2-3",ROUND(L7755,0)&lt;=4,"Great 3-4",ROUND(L7755,0)&lt;=5,"Excellent 4-5")</f>
        <v>Need to improve 0-1</v>
      </c>
      <c r="Z7755" t="str">
        <f t="shared" si="121"/>
        <v>0-1000</v>
      </c>
    </row>
    <row r="7756" spans="1:26" x14ac:dyDescent="0.3">
      <c r="A7756">
        <v>18469976</v>
      </c>
      <c r="B7756" t="s">
        <v>9945</v>
      </c>
      <c r="C7756">
        <v>1</v>
      </c>
      <c r="D7756" t="s">
        <v>9870</v>
      </c>
      <c r="E7756" t="s">
        <v>557</v>
      </c>
      <c r="F7756" t="s">
        <v>16</v>
      </c>
      <c r="G7756" t="s">
        <v>16</v>
      </c>
      <c r="H7756" t="s">
        <v>16</v>
      </c>
      <c r="I7756">
        <v>1</v>
      </c>
      <c r="J7756">
        <v>1</v>
      </c>
      <c r="K7756">
        <v>200</v>
      </c>
      <c r="L7756">
        <v>1</v>
      </c>
      <c r="M7756" t="s">
        <v>2666</v>
      </c>
      <c r="N7756" t="str">
        <f>SUBSTITUTE(Sheet1[[#This Row],[Datekey_Opening]],"_","-")</f>
        <v>2010-6-4</v>
      </c>
      <c r="O7756">
        <f>YEAR(Sheet1[[#This Row],[Date]])</f>
        <v>2010</v>
      </c>
      <c r="P7756" t="str">
        <f>LOOKUP(Sheet1[[#This Row],[CountryCode]],$AI$4:$AI$18,$AJ$4:$AJ$18)</f>
        <v>India</v>
      </c>
      <c r="Q7756">
        <f>MONTH(Sheet1[[#This Row],[Date]])</f>
        <v>6</v>
      </c>
      <c r="R7756" t="str">
        <f>TEXT(Sheet1[[#This Row],[Date]],"MMMM")</f>
        <v>June</v>
      </c>
      <c r="S7756" t="str">
        <f>TEXT(Sheet1[[#This Row],[Date]],"YYYY-MMM")</f>
        <v>2010-Jun</v>
      </c>
      <c r="T7756">
        <f>WEEKDAY(Sheet1[[#This Row],[Date]])</f>
        <v>6</v>
      </c>
      <c r="U7756" t="str">
        <f>TEXT(Sheet1[[#This Row],[Date]],"DDDD")</f>
        <v>Friday</v>
      </c>
      <c r="V7756" t="str">
        <f>"FM"&amp;MOD(MONTH(Sheet1[[#This Row],[Date]])-4,12)+1</f>
        <v>FM3</v>
      </c>
      <c r="W7756" t="str">
        <f>"Q"&amp;ROUNDUP(MONTH(Sheet1[[#This Row],[Date]])/3,0)</f>
        <v>Q2</v>
      </c>
      <c r="X7756" t="str">
        <f>"Q"&amp;INT(MOD(MONTH(Sheet1[[#This Row],[Date]])-4,12/3)+1)</f>
        <v>Q3</v>
      </c>
      <c r="Y7756" t="str" cm="1">
        <f t="array" ref="Y7756">_xlfn.IFS(ROUND(L7756,0)&lt;=1,"Need to improve 0-1",ROUND(L7756,0)&lt;=2,"Okay 1-2",ROUND(L7756,0)&lt;=3,"Good 2-3",ROUND(L7756,0)&lt;=4,"Great 3-4",ROUND(L7756,0)&lt;=5,"Excellent 4-5")</f>
        <v>Need to improve 0-1</v>
      </c>
      <c r="Z7756" t="str">
        <f t="shared" si="121"/>
        <v>0-1000</v>
      </c>
    </row>
    <row r="7757" spans="1:26" x14ac:dyDescent="0.3">
      <c r="A7757">
        <v>18107870</v>
      </c>
      <c r="B7757" t="s">
        <v>9946</v>
      </c>
      <c r="C7757">
        <v>1</v>
      </c>
      <c r="D7757" t="s">
        <v>9870</v>
      </c>
      <c r="E7757" t="s">
        <v>362</v>
      </c>
      <c r="F7757" t="s">
        <v>16</v>
      </c>
      <c r="G7757" t="s">
        <v>16</v>
      </c>
      <c r="H7757" t="s">
        <v>16</v>
      </c>
      <c r="I7757">
        <v>2</v>
      </c>
      <c r="J7757">
        <v>4</v>
      </c>
      <c r="K7757">
        <v>500</v>
      </c>
      <c r="L7757">
        <v>2.9</v>
      </c>
      <c r="M7757" t="s">
        <v>6375</v>
      </c>
      <c r="N7757" t="str">
        <f>SUBSTITUTE(Sheet1[[#This Row],[Datekey_Opening]],"_","-")</f>
        <v>2017-6-9</v>
      </c>
      <c r="O7757">
        <f>YEAR(Sheet1[[#This Row],[Date]])</f>
        <v>2017</v>
      </c>
      <c r="P7757" t="str">
        <f>LOOKUP(Sheet1[[#This Row],[CountryCode]],$AI$4:$AI$18,$AJ$4:$AJ$18)</f>
        <v>India</v>
      </c>
      <c r="Q7757">
        <f>MONTH(Sheet1[[#This Row],[Date]])</f>
        <v>6</v>
      </c>
      <c r="R7757" t="str">
        <f>TEXT(Sheet1[[#This Row],[Date]],"MMMM")</f>
        <v>June</v>
      </c>
      <c r="S7757" t="str">
        <f>TEXT(Sheet1[[#This Row],[Date]],"YYYY-MMM")</f>
        <v>2017-Jun</v>
      </c>
      <c r="T7757">
        <f>WEEKDAY(Sheet1[[#This Row],[Date]])</f>
        <v>6</v>
      </c>
      <c r="U7757" t="str">
        <f>TEXT(Sheet1[[#This Row],[Date]],"DDDD")</f>
        <v>Friday</v>
      </c>
      <c r="V7757" t="str">
        <f>"FM"&amp;MOD(MONTH(Sheet1[[#This Row],[Date]])-4,12)+1</f>
        <v>FM3</v>
      </c>
      <c r="W7757" t="str">
        <f>"Q"&amp;ROUNDUP(MONTH(Sheet1[[#This Row],[Date]])/3,0)</f>
        <v>Q2</v>
      </c>
      <c r="X7757" t="str">
        <f>"Q"&amp;INT(MOD(MONTH(Sheet1[[#This Row],[Date]])-4,12/3)+1)</f>
        <v>Q3</v>
      </c>
      <c r="Y7757" t="str" cm="1">
        <f t="array" ref="Y7757">_xlfn.IFS(ROUND(L7757,0)&lt;=1,"Need to improve 0-1",ROUND(L7757,0)&lt;=2,"Okay 1-2",ROUND(L7757,0)&lt;=3,"Good 2-3",ROUND(L7757,0)&lt;=4,"Great 3-4",ROUND(L7757,0)&lt;=5,"Excellent 4-5")</f>
        <v>Good 2-3</v>
      </c>
      <c r="Z7757" t="str">
        <f t="shared" si="121"/>
        <v>0-1000</v>
      </c>
    </row>
    <row r="7758" spans="1:26" x14ac:dyDescent="0.3">
      <c r="A7758">
        <v>18345740</v>
      </c>
      <c r="B7758" t="s">
        <v>9947</v>
      </c>
      <c r="C7758">
        <v>1</v>
      </c>
      <c r="D7758" t="s">
        <v>9870</v>
      </c>
      <c r="E7758" t="s">
        <v>584</v>
      </c>
      <c r="F7758" t="s">
        <v>16</v>
      </c>
      <c r="G7758" t="s">
        <v>16</v>
      </c>
      <c r="H7758" t="s">
        <v>16</v>
      </c>
      <c r="I7758">
        <v>1</v>
      </c>
      <c r="J7758">
        <v>0</v>
      </c>
      <c r="K7758">
        <v>400</v>
      </c>
      <c r="L7758">
        <v>1</v>
      </c>
      <c r="M7758" t="s">
        <v>3898</v>
      </c>
      <c r="N7758" t="str">
        <f>SUBSTITUTE(Sheet1[[#This Row],[Datekey_Opening]],"_","-")</f>
        <v>2015-6-8</v>
      </c>
      <c r="O7758">
        <f>YEAR(Sheet1[[#This Row],[Date]])</f>
        <v>2015</v>
      </c>
      <c r="P7758" t="str">
        <f>LOOKUP(Sheet1[[#This Row],[CountryCode]],$AI$4:$AI$18,$AJ$4:$AJ$18)</f>
        <v>India</v>
      </c>
      <c r="Q7758">
        <f>MONTH(Sheet1[[#This Row],[Date]])</f>
        <v>6</v>
      </c>
      <c r="R7758" t="str">
        <f>TEXT(Sheet1[[#This Row],[Date]],"MMMM")</f>
        <v>June</v>
      </c>
      <c r="S7758" t="str">
        <f>TEXT(Sheet1[[#This Row],[Date]],"YYYY-MMM")</f>
        <v>2015-Jun</v>
      </c>
      <c r="T7758">
        <f>WEEKDAY(Sheet1[[#This Row],[Date]])</f>
        <v>2</v>
      </c>
      <c r="U7758" t="str">
        <f>TEXT(Sheet1[[#This Row],[Date]],"DDDD")</f>
        <v>Monday</v>
      </c>
      <c r="V7758" t="str">
        <f>"FM"&amp;MOD(MONTH(Sheet1[[#This Row],[Date]])-4,12)+1</f>
        <v>FM3</v>
      </c>
      <c r="W7758" t="str">
        <f>"Q"&amp;ROUNDUP(MONTH(Sheet1[[#This Row],[Date]])/3,0)</f>
        <v>Q2</v>
      </c>
      <c r="X7758" t="str">
        <f>"Q"&amp;INT(MOD(MONTH(Sheet1[[#This Row],[Date]])-4,12/3)+1)</f>
        <v>Q3</v>
      </c>
      <c r="Y7758" t="str" cm="1">
        <f t="array" ref="Y7758">_xlfn.IFS(ROUND(L7758,0)&lt;=1,"Need to improve 0-1",ROUND(L7758,0)&lt;=2,"Okay 1-2",ROUND(L7758,0)&lt;=3,"Good 2-3",ROUND(L7758,0)&lt;=4,"Great 3-4",ROUND(L7758,0)&lt;=5,"Excellent 4-5")</f>
        <v>Need to improve 0-1</v>
      </c>
      <c r="Z7758" t="str">
        <f t="shared" si="121"/>
        <v>0-1000</v>
      </c>
    </row>
    <row r="7759" spans="1:26" x14ac:dyDescent="0.3">
      <c r="A7759">
        <v>18377907</v>
      </c>
      <c r="B7759" t="s">
        <v>9948</v>
      </c>
      <c r="C7759">
        <v>1</v>
      </c>
      <c r="D7759" t="s">
        <v>9870</v>
      </c>
      <c r="E7759" t="s">
        <v>435</v>
      </c>
      <c r="F7759" t="s">
        <v>16</v>
      </c>
      <c r="G7759" t="s">
        <v>16</v>
      </c>
      <c r="H7759" t="s">
        <v>16</v>
      </c>
      <c r="I7759">
        <v>1</v>
      </c>
      <c r="J7759">
        <v>0</v>
      </c>
      <c r="K7759">
        <v>200</v>
      </c>
      <c r="L7759">
        <v>1</v>
      </c>
      <c r="M7759" t="s">
        <v>2671</v>
      </c>
      <c r="N7759" t="str">
        <f>SUBSTITUTE(Sheet1[[#This Row],[Datekey_Opening]],"_","-")</f>
        <v>2012-6-14</v>
      </c>
      <c r="O7759">
        <f>YEAR(Sheet1[[#This Row],[Date]])</f>
        <v>2012</v>
      </c>
      <c r="P7759" t="str">
        <f>LOOKUP(Sheet1[[#This Row],[CountryCode]],$AI$4:$AI$18,$AJ$4:$AJ$18)</f>
        <v>India</v>
      </c>
      <c r="Q7759">
        <f>MONTH(Sheet1[[#This Row],[Date]])</f>
        <v>6</v>
      </c>
      <c r="R7759" t="str">
        <f>TEXT(Sheet1[[#This Row],[Date]],"MMMM")</f>
        <v>June</v>
      </c>
      <c r="S7759" t="str">
        <f>TEXT(Sheet1[[#This Row],[Date]],"YYYY-MMM")</f>
        <v>2012-Jun</v>
      </c>
      <c r="T7759">
        <f>WEEKDAY(Sheet1[[#This Row],[Date]])</f>
        <v>5</v>
      </c>
      <c r="U7759" t="str">
        <f>TEXT(Sheet1[[#This Row],[Date]],"DDDD")</f>
        <v>Thursday</v>
      </c>
      <c r="V7759" t="str">
        <f>"FM"&amp;MOD(MONTH(Sheet1[[#This Row],[Date]])-4,12)+1</f>
        <v>FM3</v>
      </c>
      <c r="W7759" t="str">
        <f>"Q"&amp;ROUNDUP(MONTH(Sheet1[[#This Row],[Date]])/3,0)</f>
        <v>Q2</v>
      </c>
      <c r="X7759" t="str">
        <f>"Q"&amp;INT(MOD(MONTH(Sheet1[[#This Row],[Date]])-4,12/3)+1)</f>
        <v>Q3</v>
      </c>
      <c r="Y7759" t="str" cm="1">
        <f t="array" ref="Y7759">_xlfn.IFS(ROUND(L7759,0)&lt;=1,"Need to improve 0-1",ROUND(L7759,0)&lt;=2,"Okay 1-2",ROUND(L7759,0)&lt;=3,"Good 2-3",ROUND(L7759,0)&lt;=4,"Great 3-4",ROUND(L7759,0)&lt;=5,"Excellent 4-5")</f>
        <v>Need to improve 0-1</v>
      </c>
      <c r="Z7759" t="str">
        <f t="shared" si="121"/>
        <v>0-1000</v>
      </c>
    </row>
    <row r="7760" spans="1:26" x14ac:dyDescent="0.3">
      <c r="A7760">
        <v>17982346</v>
      </c>
      <c r="B7760" t="s">
        <v>9949</v>
      </c>
      <c r="C7760">
        <v>1</v>
      </c>
      <c r="D7760" t="s">
        <v>9870</v>
      </c>
      <c r="E7760" t="s">
        <v>435</v>
      </c>
      <c r="F7760" t="s">
        <v>16</v>
      </c>
      <c r="G7760" t="s">
        <v>16</v>
      </c>
      <c r="H7760" t="s">
        <v>16</v>
      </c>
      <c r="I7760">
        <v>1</v>
      </c>
      <c r="J7760">
        <v>9</v>
      </c>
      <c r="K7760">
        <v>200</v>
      </c>
      <c r="L7760">
        <v>3</v>
      </c>
      <c r="M7760" t="s">
        <v>6977</v>
      </c>
      <c r="N7760" t="str">
        <f>SUBSTITUTE(Sheet1[[#This Row],[Datekey_Opening]],"_","-")</f>
        <v>2016-6-22</v>
      </c>
      <c r="O7760">
        <f>YEAR(Sheet1[[#This Row],[Date]])</f>
        <v>2016</v>
      </c>
      <c r="P7760" t="str">
        <f>LOOKUP(Sheet1[[#This Row],[CountryCode]],$AI$4:$AI$18,$AJ$4:$AJ$18)</f>
        <v>India</v>
      </c>
      <c r="Q7760">
        <f>MONTH(Sheet1[[#This Row],[Date]])</f>
        <v>6</v>
      </c>
      <c r="R7760" t="str">
        <f>TEXT(Sheet1[[#This Row],[Date]],"MMMM")</f>
        <v>June</v>
      </c>
      <c r="S7760" t="str">
        <f>TEXT(Sheet1[[#This Row],[Date]],"YYYY-MMM")</f>
        <v>2016-Jun</v>
      </c>
      <c r="T7760">
        <f>WEEKDAY(Sheet1[[#This Row],[Date]])</f>
        <v>4</v>
      </c>
      <c r="U7760" t="str">
        <f>TEXT(Sheet1[[#This Row],[Date]],"DDDD")</f>
        <v>Wednesday</v>
      </c>
      <c r="V7760" t="str">
        <f>"FM"&amp;MOD(MONTH(Sheet1[[#This Row],[Date]])-4,12)+1</f>
        <v>FM3</v>
      </c>
      <c r="W7760" t="str">
        <f>"Q"&amp;ROUNDUP(MONTH(Sheet1[[#This Row],[Date]])/3,0)</f>
        <v>Q2</v>
      </c>
      <c r="X7760" t="str">
        <f>"Q"&amp;INT(MOD(MONTH(Sheet1[[#This Row],[Date]])-4,12/3)+1)</f>
        <v>Q3</v>
      </c>
      <c r="Y7760" t="str" cm="1">
        <f t="array" ref="Y7760">_xlfn.IFS(ROUND(L7760,0)&lt;=1,"Need to improve 0-1",ROUND(L7760,0)&lt;=2,"Okay 1-2",ROUND(L7760,0)&lt;=3,"Good 2-3",ROUND(L7760,0)&lt;=4,"Great 3-4",ROUND(L7760,0)&lt;=5,"Excellent 4-5")</f>
        <v>Good 2-3</v>
      </c>
      <c r="Z7760" t="str">
        <f t="shared" si="121"/>
        <v>0-1000</v>
      </c>
    </row>
    <row r="7761" spans="1:26" x14ac:dyDescent="0.3">
      <c r="A7761">
        <v>312842</v>
      </c>
      <c r="B7761" t="s">
        <v>9950</v>
      </c>
      <c r="C7761">
        <v>1</v>
      </c>
      <c r="D7761" t="s">
        <v>9870</v>
      </c>
      <c r="E7761" t="s">
        <v>429</v>
      </c>
      <c r="F7761" t="s">
        <v>16</v>
      </c>
      <c r="G7761" t="s">
        <v>21</v>
      </c>
      <c r="H7761" t="s">
        <v>16</v>
      </c>
      <c r="I7761">
        <v>1</v>
      </c>
      <c r="J7761">
        <v>10</v>
      </c>
      <c r="K7761">
        <v>450</v>
      </c>
      <c r="L7761">
        <v>3</v>
      </c>
      <c r="M7761" t="s">
        <v>6598</v>
      </c>
      <c r="N7761" t="str">
        <f>SUBSTITUTE(Sheet1[[#This Row],[Datekey_Opening]],"_","-")</f>
        <v>2014-6-13</v>
      </c>
      <c r="O7761">
        <f>YEAR(Sheet1[[#This Row],[Date]])</f>
        <v>2014</v>
      </c>
      <c r="P7761" t="str">
        <f>LOOKUP(Sheet1[[#This Row],[CountryCode]],$AI$4:$AI$18,$AJ$4:$AJ$18)</f>
        <v>India</v>
      </c>
      <c r="Q7761">
        <f>MONTH(Sheet1[[#This Row],[Date]])</f>
        <v>6</v>
      </c>
      <c r="R7761" t="str">
        <f>TEXT(Sheet1[[#This Row],[Date]],"MMMM")</f>
        <v>June</v>
      </c>
      <c r="S7761" t="str">
        <f>TEXT(Sheet1[[#This Row],[Date]],"YYYY-MMM")</f>
        <v>2014-Jun</v>
      </c>
      <c r="T7761">
        <f>WEEKDAY(Sheet1[[#This Row],[Date]])</f>
        <v>6</v>
      </c>
      <c r="U7761" t="str">
        <f>TEXT(Sheet1[[#This Row],[Date]],"DDDD")</f>
        <v>Friday</v>
      </c>
      <c r="V7761" t="str">
        <f>"FM"&amp;MOD(MONTH(Sheet1[[#This Row],[Date]])-4,12)+1</f>
        <v>FM3</v>
      </c>
      <c r="W7761" t="str">
        <f>"Q"&amp;ROUNDUP(MONTH(Sheet1[[#This Row],[Date]])/3,0)</f>
        <v>Q2</v>
      </c>
      <c r="X7761" t="str">
        <f>"Q"&amp;INT(MOD(MONTH(Sheet1[[#This Row],[Date]])-4,12/3)+1)</f>
        <v>Q3</v>
      </c>
      <c r="Y7761" t="str" cm="1">
        <f t="array" ref="Y7761">_xlfn.IFS(ROUND(L7761,0)&lt;=1,"Need to improve 0-1",ROUND(L7761,0)&lt;=2,"Okay 1-2",ROUND(L7761,0)&lt;=3,"Good 2-3",ROUND(L7761,0)&lt;=4,"Great 3-4",ROUND(L7761,0)&lt;=5,"Excellent 4-5")</f>
        <v>Good 2-3</v>
      </c>
      <c r="Z7761" t="str">
        <f t="shared" si="121"/>
        <v>0-1000</v>
      </c>
    </row>
    <row r="7762" spans="1:26" x14ac:dyDescent="0.3">
      <c r="A7762">
        <v>18273572</v>
      </c>
      <c r="B7762" t="s">
        <v>9951</v>
      </c>
      <c r="C7762">
        <v>1</v>
      </c>
      <c r="D7762" t="s">
        <v>9870</v>
      </c>
      <c r="E7762" t="s">
        <v>584</v>
      </c>
      <c r="F7762" t="s">
        <v>16</v>
      </c>
      <c r="G7762" t="s">
        <v>21</v>
      </c>
      <c r="H7762" t="s">
        <v>16</v>
      </c>
      <c r="I7762">
        <v>2</v>
      </c>
      <c r="J7762">
        <v>37</v>
      </c>
      <c r="K7762">
        <v>500</v>
      </c>
      <c r="L7762">
        <v>3.4</v>
      </c>
      <c r="M7762" t="s">
        <v>3908</v>
      </c>
      <c r="N7762" t="str">
        <f>SUBSTITUTE(Sheet1[[#This Row],[Datekey_Opening]],"_","-")</f>
        <v>2016-6-14</v>
      </c>
      <c r="O7762">
        <f>YEAR(Sheet1[[#This Row],[Date]])</f>
        <v>2016</v>
      </c>
      <c r="P7762" t="str">
        <f>LOOKUP(Sheet1[[#This Row],[CountryCode]],$AI$4:$AI$18,$AJ$4:$AJ$18)</f>
        <v>India</v>
      </c>
      <c r="Q7762">
        <f>MONTH(Sheet1[[#This Row],[Date]])</f>
        <v>6</v>
      </c>
      <c r="R7762" t="str">
        <f>TEXT(Sheet1[[#This Row],[Date]],"MMMM")</f>
        <v>June</v>
      </c>
      <c r="S7762" t="str">
        <f>TEXT(Sheet1[[#This Row],[Date]],"YYYY-MMM")</f>
        <v>2016-Jun</v>
      </c>
      <c r="T7762">
        <f>WEEKDAY(Sheet1[[#This Row],[Date]])</f>
        <v>3</v>
      </c>
      <c r="U7762" t="str">
        <f>TEXT(Sheet1[[#This Row],[Date]],"DDDD")</f>
        <v>Tuesday</v>
      </c>
      <c r="V7762" t="str">
        <f>"FM"&amp;MOD(MONTH(Sheet1[[#This Row],[Date]])-4,12)+1</f>
        <v>FM3</v>
      </c>
      <c r="W7762" t="str">
        <f>"Q"&amp;ROUNDUP(MONTH(Sheet1[[#This Row],[Date]])/3,0)</f>
        <v>Q2</v>
      </c>
      <c r="X7762" t="str">
        <f>"Q"&amp;INT(MOD(MONTH(Sheet1[[#This Row],[Date]])-4,12/3)+1)</f>
        <v>Q3</v>
      </c>
      <c r="Y7762" t="str" cm="1">
        <f t="array" ref="Y7762">_xlfn.IFS(ROUND(L7762,0)&lt;=1,"Need to improve 0-1",ROUND(L7762,0)&lt;=2,"Okay 1-2",ROUND(L7762,0)&lt;=3,"Good 2-3",ROUND(L7762,0)&lt;=4,"Great 3-4",ROUND(L7762,0)&lt;=5,"Excellent 4-5")</f>
        <v>Good 2-3</v>
      </c>
      <c r="Z7762" t="str">
        <f t="shared" si="121"/>
        <v>0-1000</v>
      </c>
    </row>
    <row r="7763" spans="1:26" x14ac:dyDescent="0.3">
      <c r="A7763">
        <v>307151</v>
      </c>
      <c r="B7763" t="s">
        <v>9952</v>
      </c>
      <c r="C7763">
        <v>1</v>
      </c>
      <c r="D7763" t="s">
        <v>9870</v>
      </c>
      <c r="E7763" t="s">
        <v>365</v>
      </c>
      <c r="F7763" t="s">
        <v>16</v>
      </c>
      <c r="G7763" t="s">
        <v>16</v>
      </c>
      <c r="H7763" t="s">
        <v>16</v>
      </c>
      <c r="I7763">
        <v>2</v>
      </c>
      <c r="J7763">
        <v>13</v>
      </c>
      <c r="K7763">
        <v>500</v>
      </c>
      <c r="L7763">
        <v>2.8</v>
      </c>
      <c r="M7763" t="s">
        <v>3125</v>
      </c>
      <c r="N7763" t="str">
        <f>SUBSTITUTE(Sheet1[[#This Row],[Datekey_Opening]],"_","-")</f>
        <v>2013-6-27</v>
      </c>
      <c r="O7763">
        <f>YEAR(Sheet1[[#This Row],[Date]])</f>
        <v>2013</v>
      </c>
      <c r="P7763" t="str">
        <f>LOOKUP(Sheet1[[#This Row],[CountryCode]],$AI$4:$AI$18,$AJ$4:$AJ$18)</f>
        <v>India</v>
      </c>
      <c r="Q7763">
        <f>MONTH(Sheet1[[#This Row],[Date]])</f>
        <v>6</v>
      </c>
      <c r="R7763" t="str">
        <f>TEXT(Sheet1[[#This Row],[Date]],"MMMM")</f>
        <v>June</v>
      </c>
      <c r="S7763" t="str">
        <f>TEXT(Sheet1[[#This Row],[Date]],"YYYY-MMM")</f>
        <v>2013-Jun</v>
      </c>
      <c r="T7763">
        <f>WEEKDAY(Sheet1[[#This Row],[Date]])</f>
        <v>5</v>
      </c>
      <c r="U7763" t="str">
        <f>TEXT(Sheet1[[#This Row],[Date]],"DDDD")</f>
        <v>Thursday</v>
      </c>
      <c r="V7763" t="str">
        <f>"FM"&amp;MOD(MONTH(Sheet1[[#This Row],[Date]])-4,12)+1</f>
        <v>FM3</v>
      </c>
      <c r="W7763" t="str">
        <f>"Q"&amp;ROUNDUP(MONTH(Sheet1[[#This Row],[Date]])/3,0)</f>
        <v>Q2</v>
      </c>
      <c r="X7763" t="str">
        <f>"Q"&amp;INT(MOD(MONTH(Sheet1[[#This Row],[Date]])-4,12/3)+1)</f>
        <v>Q3</v>
      </c>
      <c r="Y7763" t="str" cm="1">
        <f t="array" ref="Y7763">_xlfn.IFS(ROUND(L7763,0)&lt;=1,"Need to improve 0-1",ROUND(L7763,0)&lt;=2,"Okay 1-2",ROUND(L7763,0)&lt;=3,"Good 2-3",ROUND(L7763,0)&lt;=4,"Great 3-4",ROUND(L7763,0)&lt;=5,"Excellent 4-5")</f>
        <v>Good 2-3</v>
      </c>
      <c r="Z7763" t="str">
        <f t="shared" si="121"/>
        <v>0-1000</v>
      </c>
    </row>
    <row r="7764" spans="1:26" x14ac:dyDescent="0.3">
      <c r="A7764">
        <v>18471318</v>
      </c>
      <c r="B7764" t="s">
        <v>4285</v>
      </c>
      <c r="C7764">
        <v>1</v>
      </c>
      <c r="D7764" t="s">
        <v>9870</v>
      </c>
      <c r="E7764" t="s">
        <v>456</v>
      </c>
      <c r="F7764" t="s">
        <v>16</v>
      </c>
      <c r="G7764" t="s">
        <v>16</v>
      </c>
      <c r="H7764" t="s">
        <v>16</v>
      </c>
      <c r="I7764">
        <v>2</v>
      </c>
      <c r="J7764">
        <v>0</v>
      </c>
      <c r="K7764">
        <v>500</v>
      </c>
      <c r="L7764">
        <v>1</v>
      </c>
      <c r="M7764" t="s">
        <v>1756</v>
      </c>
      <c r="N7764" t="str">
        <f>SUBSTITUTE(Sheet1[[#This Row],[Datekey_Opening]],"_","-")</f>
        <v>2016-6-24</v>
      </c>
      <c r="O7764">
        <f>YEAR(Sheet1[[#This Row],[Date]])</f>
        <v>2016</v>
      </c>
      <c r="P7764" t="str">
        <f>LOOKUP(Sheet1[[#This Row],[CountryCode]],$AI$4:$AI$18,$AJ$4:$AJ$18)</f>
        <v>India</v>
      </c>
      <c r="Q7764">
        <f>MONTH(Sheet1[[#This Row],[Date]])</f>
        <v>6</v>
      </c>
      <c r="R7764" t="str">
        <f>TEXT(Sheet1[[#This Row],[Date]],"MMMM")</f>
        <v>June</v>
      </c>
      <c r="S7764" t="str">
        <f>TEXT(Sheet1[[#This Row],[Date]],"YYYY-MMM")</f>
        <v>2016-Jun</v>
      </c>
      <c r="T7764">
        <f>WEEKDAY(Sheet1[[#This Row],[Date]])</f>
        <v>6</v>
      </c>
      <c r="U7764" t="str">
        <f>TEXT(Sheet1[[#This Row],[Date]],"DDDD")</f>
        <v>Friday</v>
      </c>
      <c r="V7764" t="str">
        <f>"FM"&amp;MOD(MONTH(Sheet1[[#This Row],[Date]])-4,12)+1</f>
        <v>FM3</v>
      </c>
      <c r="W7764" t="str">
        <f>"Q"&amp;ROUNDUP(MONTH(Sheet1[[#This Row],[Date]])/3,0)</f>
        <v>Q2</v>
      </c>
      <c r="X7764" t="str">
        <f>"Q"&amp;INT(MOD(MONTH(Sheet1[[#This Row],[Date]])-4,12/3)+1)</f>
        <v>Q3</v>
      </c>
      <c r="Y7764" t="str" cm="1">
        <f t="array" ref="Y7764">_xlfn.IFS(ROUND(L7764,0)&lt;=1,"Need to improve 0-1",ROUND(L7764,0)&lt;=2,"Okay 1-2",ROUND(L7764,0)&lt;=3,"Good 2-3",ROUND(L7764,0)&lt;=4,"Great 3-4",ROUND(L7764,0)&lt;=5,"Excellent 4-5")</f>
        <v>Need to improve 0-1</v>
      </c>
      <c r="Z7764" t="str">
        <f t="shared" si="121"/>
        <v>0-1000</v>
      </c>
    </row>
    <row r="7765" spans="1:26" x14ac:dyDescent="0.3">
      <c r="A7765">
        <v>18133510</v>
      </c>
      <c r="B7765" t="s">
        <v>3119</v>
      </c>
      <c r="C7765">
        <v>1</v>
      </c>
      <c r="D7765" t="s">
        <v>9870</v>
      </c>
      <c r="E7765" t="s">
        <v>15</v>
      </c>
      <c r="F7765" t="s">
        <v>16</v>
      </c>
      <c r="G7765" t="s">
        <v>16</v>
      </c>
      <c r="H7765" t="s">
        <v>16</v>
      </c>
      <c r="I7765">
        <v>3</v>
      </c>
      <c r="J7765">
        <v>299</v>
      </c>
      <c r="K7765">
        <v>1600</v>
      </c>
      <c r="L7765">
        <v>4</v>
      </c>
      <c r="M7765" t="s">
        <v>715</v>
      </c>
      <c r="N7765" t="str">
        <f>SUBSTITUTE(Sheet1[[#This Row],[Datekey_Opening]],"_","-")</f>
        <v>2010-5-24</v>
      </c>
      <c r="O7765">
        <f>YEAR(Sheet1[[#This Row],[Date]])</f>
        <v>2010</v>
      </c>
      <c r="P7765" t="str">
        <f>LOOKUP(Sheet1[[#This Row],[CountryCode]],$AI$4:$AI$18,$AJ$4:$AJ$18)</f>
        <v>India</v>
      </c>
      <c r="Q7765">
        <f>MONTH(Sheet1[[#This Row],[Date]])</f>
        <v>5</v>
      </c>
      <c r="R7765" t="str">
        <f>TEXT(Sheet1[[#This Row],[Date]],"MMMM")</f>
        <v>May</v>
      </c>
      <c r="S7765" t="str">
        <f>TEXT(Sheet1[[#This Row],[Date]],"YYYY-MMM")</f>
        <v>2010-May</v>
      </c>
      <c r="T7765">
        <f>WEEKDAY(Sheet1[[#This Row],[Date]])</f>
        <v>2</v>
      </c>
      <c r="U7765" t="str">
        <f>TEXT(Sheet1[[#This Row],[Date]],"DDDD")</f>
        <v>Monday</v>
      </c>
      <c r="V7765" t="str">
        <f>"FM"&amp;MOD(MONTH(Sheet1[[#This Row],[Date]])-4,12)+1</f>
        <v>FM2</v>
      </c>
      <c r="W7765" t="str">
        <f>"Q"&amp;ROUNDUP(MONTH(Sheet1[[#This Row],[Date]])/3,0)</f>
        <v>Q2</v>
      </c>
      <c r="X7765" t="str">
        <f>"Q"&amp;INT(MOD(MONTH(Sheet1[[#This Row],[Date]])-4,12/3)+1)</f>
        <v>Q2</v>
      </c>
      <c r="Y7765" t="str" cm="1">
        <f t="array" ref="Y7765">_xlfn.IFS(ROUND(L7765,0)&lt;=1,"Need to improve 0-1",ROUND(L7765,0)&lt;=2,"Okay 1-2",ROUND(L7765,0)&lt;=3,"Good 2-3",ROUND(L7765,0)&lt;=4,"Great 3-4",ROUND(L7765,0)&lt;=5,"Excellent 4-5")</f>
        <v>Great 3-4</v>
      </c>
      <c r="Z7765" t="str">
        <f t="shared" si="121"/>
        <v>1000-2000</v>
      </c>
    </row>
    <row r="7766" spans="1:26" x14ac:dyDescent="0.3">
      <c r="A7766">
        <v>18427216</v>
      </c>
      <c r="B7766" t="s">
        <v>9953</v>
      </c>
      <c r="C7766">
        <v>1</v>
      </c>
      <c r="D7766" t="s">
        <v>9870</v>
      </c>
      <c r="E7766" t="s">
        <v>365</v>
      </c>
      <c r="F7766" t="s">
        <v>16</v>
      </c>
      <c r="G7766" t="s">
        <v>16</v>
      </c>
      <c r="H7766" t="s">
        <v>16</v>
      </c>
      <c r="I7766">
        <v>2</v>
      </c>
      <c r="J7766">
        <v>0</v>
      </c>
      <c r="K7766">
        <v>550</v>
      </c>
      <c r="L7766">
        <v>1</v>
      </c>
      <c r="M7766" t="s">
        <v>9954</v>
      </c>
      <c r="N7766" t="str">
        <f>SUBSTITUTE(Sheet1[[#This Row],[Datekey_Opening]],"_","-")</f>
        <v>2012-5-11</v>
      </c>
      <c r="O7766">
        <f>YEAR(Sheet1[[#This Row],[Date]])</f>
        <v>2012</v>
      </c>
      <c r="P7766" t="str">
        <f>LOOKUP(Sheet1[[#This Row],[CountryCode]],$AI$4:$AI$18,$AJ$4:$AJ$18)</f>
        <v>India</v>
      </c>
      <c r="Q7766">
        <f>MONTH(Sheet1[[#This Row],[Date]])</f>
        <v>5</v>
      </c>
      <c r="R7766" t="str">
        <f>TEXT(Sheet1[[#This Row],[Date]],"MMMM")</f>
        <v>May</v>
      </c>
      <c r="S7766" t="str">
        <f>TEXT(Sheet1[[#This Row],[Date]],"YYYY-MMM")</f>
        <v>2012-May</v>
      </c>
      <c r="T7766">
        <f>WEEKDAY(Sheet1[[#This Row],[Date]])</f>
        <v>6</v>
      </c>
      <c r="U7766" t="str">
        <f>TEXT(Sheet1[[#This Row],[Date]],"DDDD")</f>
        <v>Friday</v>
      </c>
      <c r="V7766" t="str">
        <f>"FM"&amp;MOD(MONTH(Sheet1[[#This Row],[Date]])-4,12)+1</f>
        <v>FM2</v>
      </c>
      <c r="W7766" t="str">
        <f>"Q"&amp;ROUNDUP(MONTH(Sheet1[[#This Row],[Date]])/3,0)</f>
        <v>Q2</v>
      </c>
      <c r="X7766" t="str">
        <f>"Q"&amp;INT(MOD(MONTH(Sheet1[[#This Row],[Date]])-4,12/3)+1)</f>
        <v>Q2</v>
      </c>
      <c r="Y7766" t="str" cm="1">
        <f t="array" ref="Y7766">_xlfn.IFS(ROUND(L7766,0)&lt;=1,"Need to improve 0-1",ROUND(L7766,0)&lt;=2,"Okay 1-2",ROUND(L7766,0)&lt;=3,"Good 2-3",ROUND(L7766,0)&lt;=4,"Great 3-4",ROUND(L7766,0)&lt;=5,"Excellent 4-5")</f>
        <v>Need to improve 0-1</v>
      </c>
      <c r="Z7766" t="str">
        <f t="shared" si="121"/>
        <v>0-1000</v>
      </c>
    </row>
    <row r="7767" spans="1:26" x14ac:dyDescent="0.3">
      <c r="A7767">
        <v>18107832</v>
      </c>
      <c r="B7767" t="s">
        <v>4911</v>
      </c>
      <c r="C7767">
        <v>1</v>
      </c>
      <c r="D7767" t="s">
        <v>9870</v>
      </c>
      <c r="E7767" t="s">
        <v>8663</v>
      </c>
      <c r="F7767" t="s">
        <v>16</v>
      </c>
      <c r="G7767" t="s">
        <v>21</v>
      </c>
      <c r="H7767" t="s">
        <v>16</v>
      </c>
      <c r="I7767">
        <v>2</v>
      </c>
      <c r="J7767">
        <v>39</v>
      </c>
      <c r="K7767">
        <v>600</v>
      </c>
      <c r="L7767">
        <v>2.6</v>
      </c>
      <c r="M7767" t="s">
        <v>9955</v>
      </c>
      <c r="N7767" t="str">
        <f>SUBSTITUTE(Sheet1[[#This Row],[Datekey_Opening]],"_","-")</f>
        <v>2013-5-20</v>
      </c>
      <c r="O7767">
        <f>YEAR(Sheet1[[#This Row],[Date]])</f>
        <v>2013</v>
      </c>
      <c r="P7767" t="str">
        <f>LOOKUP(Sheet1[[#This Row],[CountryCode]],$AI$4:$AI$18,$AJ$4:$AJ$18)</f>
        <v>India</v>
      </c>
      <c r="Q7767">
        <f>MONTH(Sheet1[[#This Row],[Date]])</f>
        <v>5</v>
      </c>
      <c r="R7767" t="str">
        <f>TEXT(Sheet1[[#This Row],[Date]],"MMMM")</f>
        <v>May</v>
      </c>
      <c r="S7767" t="str">
        <f>TEXT(Sheet1[[#This Row],[Date]],"YYYY-MMM")</f>
        <v>2013-May</v>
      </c>
      <c r="T7767">
        <f>WEEKDAY(Sheet1[[#This Row],[Date]])</f>
        <v>2</v>
      </c>
      <c r="U7767" t="str">
        <f>TEXT(Sheet1[[#This Row],[Date]],"DDDD")</f>
        <v>Monday</v>
      </c>
      <c r="V7767" t="str">
        <f>"FM"&amp;MOD(MONTH(Sheet1[[#This Row],[Date]])-4,12)+1</f>
        <v>FM2</v>
      </c>
      <c r="W7767" t="str">
        <f>"Q"&amp;ROUNDUP(MONTH(Sheet1[[#This Row],[Date]])/3,0)</f>
        <v>Q2</v>
      </c>
      <c r="X7767" t="str">
        <f>"Q"&amp;INT(MOD(MONTH(Sheet1[[#This Row],[Date]])-4,12/3)+1)</f>
        <v>Q2</v>
      </c>
      <c r="Y7767" t="str" cm="1">
        <f t="array" ref="Y7767">_xlfn.IFS(ROUND(L7767,0)&lt;=1,"Need to improve 0-1",ROUND(L7767,0)&lt;=2,"Okay 1-2",ROUND(L7767,0)&lt;=3,"Good 2-3",ROUND(L7767,0)&lt;=4,"Great 3-4",ROUND(L7767,0)&lt;=5,"Excellent 4-5")</f>
        <v>Good 2-3</v>
      </c>
      <c r="Z7767" t="str">
        <f t="shared" si="121"/>
        <v>0-1000</v>
      </c>
    </row>
    <row r="7768" spans="1:26" x14ac:dyDescent="0.3">
      <c r="A7768">
        <v>18421965</v>
      </c>
      <c r="B7768" t="s">
        <v>9956</v>
      </c>
      <c r="C7768">
        <v>1</v>
      </c>
      <c r="D7768" t="s">
        <v>9870</v>
      </c>
      <c r="E7768" t="s">
        <v>2440</v>
      </c>
      <c r="F7768" t="s">
        <v>16</v>
      </c>
      <c r="G7768" t="s">
        <v>16</v>
      </c>
      <c r="H7768" t="s">
        <v>16</v>
      </c>
      <c r="I7768">
        <v>2</v>
      </c>
      <c r="J7768">
        <v>17</v>
      </c>
      <c r="K7768">
        <v>600</v>
      </c>
      <c r="L7768">
        <v>2.7</v>
      </c>
      <c r="M7768" t="s">
        <v>7389</v>
      </c>
      <c r="N7768" t="str">
        <f>SUBSTITUTE(Sheet1[[#This Row],[Datekey_Opening]],"_","-")</f>
        <v>2011-5-4</v>
      </c>
      <c r="O7768">
        <f>YEAR(Sheet1[[#This Row],[Date]])</f>
        <v>2011</v>
      </c>
      <c r="P7768" t="str">
        <f>LOOKUP(Sheet1[[#This Row],[CountryCode]],$AI$4:$AI$18,$AJ$4:$AJ$18)</f>
        <v>India</v>
      </c>
      <c r="Q7768">
        <f>MONTH(Sheet1[[#This Row],[Date]])</f>
        <v>5</v>
      </c>
      <c r="R7768" t="str">
        <f>TEXT(Sheet1[[#This Row],[Date]],"MMMM")</f>
        <v>May</v>
      </c>
      <c r="S7768" t="str">
        <f>TEXT(Sheet1[[#This Row],[Date]],"YYYY-MMM")</f>
        <v>2011-May</v>
      </c>
      <c r="T7768">
        <f>WEEKDAY(Sheet1[[#This Row],[Date]])</f>
        <v>4</v>
      </c>
      <c r="U7768" t="str">
        <f>TEXT(Sheet1[[#This Row],[Date]],"DDDD")</f>
        <v>Wednesday</v>
      </c>
      <c r="V7768" t="str">
        <f>"FM"&amp;MOD(MONTH(Sheet1[[#This Row],[Date]])-4,12)+1</f>
        <v>FM2</v>
      </c>
      <c r="W7768" t="str">
        <f>"Q"&amp;ROUNDUP(MONTH(Sheet1[[#This Row],[Date]])/3,0)</f>
        <v>Q2</v>
      </c>
      <c r="X7768" t="str">
        <f>"Q"&amp;INT(MOD(MONTH(Sheet1[[#This Row],[Date]])-4,12/3)+1)</f>
        <v>Q2</v>
      </c>
      <c r="Y7768" t="str" cm="1">
        <f t="array" ref="Y7768">_xlfn.IFS(ROUND(L7768,0)&lt;=1,"Need to improve 0-1",ROUND(L7768,0)&lt;=2,"Okay 1-2",ROUND(L7768,0)&lt;=3,"Good 2-3",ROUND(L7768,0)&lt;=4,"Great 3-4",ROUND(L7768,0)&lt;=5,"Excellent 4-5")</f>
        <v>Good 2-3</v>
      </c>
      <c r="Z7768" t="str">
        <f t="shared" si="121"/>
        <v>0-1000</v>
      </c>
    </row>
    <row r="7769" spans="1:26" x14ac:dyDescent="0.3">
      <c r="A7769">
        <v>1820</v>
      </c>
      <c r="B7769" t="s">
        <v>9957</v>
      </c>
      <c r="C7769">
        <v>1</v>
      </c>
      <c r="D7769" t="s">
        <v>9870</v>
      </c>
      <c r="E7769" t="s">
        <v>9958</v>
      </c>
      <c r="F7769" t="s">
        <v>16</v>
      </c>
      <c r="G7769" t="s">
        <v>16</v>
      </c>
      <c r="H7769" t="s">
        <v>16</v>
      </c>
      <c r="I7769">
        <v>2</v>
      </c>
      <c r="J7769">
        <v>280</v>
      </c>
      <c r="K7769">
        <v>650</v>
      </c>
      <c r="L7769">
        <v>3.7</v>
      </c>
      <c r="M7769" t="s">
        <v>158</v>
      </c>
      <c r="N7769" t="str">
        <f>SUBSTITUTE(Sheet1[[#This Row],[Datekey_Opening]],"_","-")</f>
        <v>2014-5-10</v>
      </c>
      <c r="O7769">
        <f>YEAR(Sheet1[[#This Row],[Date]])</f>
        <v>2014</v>
      </c>
      <c r="P7769" t="str">
        <f>LOOKUP(Sheet1[[#This Row],[CountryCode]],$AI$4:$AI$18,$AJ$4:$AJ$18)</f>
        <v>India</v>
      </c>
      <c r="Q7769">
        <f>MONTH(Sheet1[[#This Row],[Date]])</f>
        <v>5</v>
      </c>
      <c r="R7769" t="str">
        <f>TEXT(Sheet1[[#This Row],[Date]],"MMMM")</f>
        <v>May</v>
      </c>
      <c r="S7769" t="str">
        <f>TEXT(Sheet1[[#This Row],[Date]],"YYYY-MMM")</f>
        <v>2014-May</v>
      </c>
      <c r="T7769">
        <f>WEEKDAY(Sheet1[[#This Row],[Date]])</f>
        <v>7</v>
      </c>
      <c r="U7769" t="str">
        <f>TEXT(Sheet1[[#This Row],[Date]],"DDDD")</f>
        <v>Saturday</v>
      </c>
      <c r="V7769" t="str">
        <f>"FM"&amp;MOD(MONTH(Sheet1[[#This Row],[Date]])-4,12)+1</f>
        <v>FM2</v>
      </c>
      <c r="W7769" t="str">
        <f>"Q"&amp;ROUNDUP(MONTH(Sheet1[[#This Row],[Date]])/3,0)</f>
        <v>Q2</v>
      </c>
      <c r="X7769" t="str">
        <f>"Q"&amp;INT(MOD(MONTH(Sheet1[[#This Row],[Date]])-4,12/3)+1)</f>
        <v>Q2</v>
      </c>
      <c r="Y7769" t="str" cm="1">
        <f t="array" ref="Y7769">_xlfn.IFS(ROUND(L7769,0)&lt;=1,"Need to improve 0-1",ROUND(L7769,0)&lt;=2,"Okay 1-2",ROUND(L7769,0)&lt;=3,"Good 2-3",ROUND(L7769,0)&lt;=4,"Great 3-4",ROUND(L7769,0)&lt;=5,"Excellent 4-5")</f>
        <v>Great 3-4</v>
      </c>
      <c r="Z7769" t="str">
        <f t="shared" si="121"/>
        <v>0-1000</v>
      </c>
    </row>
    <row r="7770" spans="1:26" x14ac:dyDescent="0.3">
      <c r="A7770">
        <v>3863</v>
      </c>
      <c r="B7770" t="s">
        <v>684</v>
      </c>
      <c r="C7770">
        <v>1</v>
      </c>
      <c r="D7770" t="s">
        <v>9870</v>
      </c>
      <c r="E7770" t="s">
        <v>685</v>
      </c>
      <c r="F7770" t="s">
        <v>16</v>
      </c>
      <c r="G7770" t="s">
        <v>16</v>
      </c>
      <c r="H7770" t="s">
        <v>16</v>
      </c>
      <c r="I7770">
        <v>1</v>
      </c>
      <c r="J7770">
        <v>70</v>
      </c>
      <c r="K7770">
        <v>400</v>
      </c>
      <c r="L7770">
        <v>3.6</v>
      </c>
      <c r="M7770" t="s">
        <v>706</v>
      </c>
      <c r="N7770" t="str">
        <f>SUBSTITUTE(Sheet1[[#This Row],[Datekey_Opening]],"_","-")</f>
        <v>2017-5-22</v>
      </c>
      <c r="O7770">
        <f>YEAR(Sheet1[[#This Row],[Date]])</f>
        <v>2017</v>
      </c>
      <c r="P7770" t="str">
        <f>LOOKUP(Sheet1[[#This Row],[CountryCode]],$AI$4:$AI$18,$AJ$4:$AJ$18)</f>
        <v>India</v>
      </c>
      <c r="Q7770">
        <f>MONTH(Sheet1[[#This Row],[Date]])</f>
        <v>5</v>
      </c>
      <c r="R7770" t="str">
        <f>TEXT(Sheet1[[#This Row],[Date]],"MMMM")</f>
        <v>May</v>
      </c>
      <c r="S7770" t="str">
        <f>TEXT(Sheet1[[#This Row],[Date]],"YYYY-MMM")</f>
        <v>2017-May</v>
      </c>
      <c r="T7770">
        <f>WEEKDAY(Sheet1[[#This Row],[Date]])</f>
        <v>2</v>
      </c>
      <c r="U7770" t="str">
        <f>TEXT(Sheet1[[#This Row],[Date]],"DDDD")</f>
        <v>Monday</v>
      </c>
      <c r="V7770" t="str">
        <f>"FM"&amp;MOD(MONTH(Sheet1[[#This Row],[Date]])-4,12)+1</f>
        <v>FM2</v>
      </c>
      <c r="W7770" t="str">
        <f>"Q"&amp;ROUNDUP(MONTH(Sheet1[[#This Row],[Date]])/3,0)</f>
        <v>Q2</v>
      </c>
      <c r="X7770" t="str">
        <f>"Q"&amp;INT(MOD(MONTH(Sheet1[[#This Row],[Date]])-4,12/3)+1)</f>
        <v>Q2</v>
      </c>
      <c r="Y7770" t="str" cm="1">
        <f t="array" ref="Y7770">_xlfn.IFS(ROUND(L7770,0)&lt;=1,"Need to improve 0-1",ROUND(L7770,0)&lt;=2,"Okay 1-2",ROUND(L7770,0)&lt;=3,"Good 2-3",ROUND(L7770,0)&lt;=4,"Great 3-4",ROUND(L7770,0)&lt;=5,"Excellent 4-5")</f>
        <v>Great 3-4</v>
      </c>
      <c r="Z7770" t="str">
        <f t="shared" si="121"/>
        <v>0-1000</v>
      </c>
    </row>
    <row r="7771" spans="1:26" x14ac:dyDescent="0.3">
      <c r="A7771">
        <v>2565</v>
      </c>
      <c r="B7771" t="s">
        <v>9959</v>
      </c>
      <c r="C7771">
        <v>1</v>
      </c>
      <c r="D7771" t="s">
        <v>9870</v>
      </c>
      <c r="E7771" t="s">
        <v>1029</v>
      </c>
      <c r="F7771" t="s">
        <v>16</v>
      </c>
      <c r="G7771" t="s">
        <v>16</v>
      </c>
      <c r="H7771" t="s">
        <v>16</v>
      </c>
      <c r="I7771">
        <v>1</v>
      </c>
      <c r="J7771">
        <v>75</v>
      </c>
      <c r="K7771">
        <v>150</v>
      </c>
      <c r="L7771">
        <v>3.8</v>
      </c>
      <c r="M7771" t="s">
        <v>8869</v>
      </c>
      <c r="N7771" t="str">
        <f>SUBSTITUTE(Sheet1[[#This Row],[Datekey_Opening]],"_","-")</f>
        <v>2014-5-8</v>
      </c>
      <c r="O7771">
        <f>YEAR(Sheet1[[#This Row],[Date]])</f>
        <v>2014</v>
      </c>
      <c r="P7771" t="str">
        <f>LOOKUP(Sheet1[[#This Row],[CountryCode]],$AI$4:$AI$18,$AJ$4:$AJ$18)</f>
        <v>India</v>
      </c>
      <c r="Q7771">
        <f>MONTH(Sheet1[[#This Row],[Date]])</f>
        <v>5</v>
      </c>
      <c r="R7771" t="str">
        <f>TEXT(Sheet1[[#This Row],[Date]],"MMMM")</f>
        <v>May</v>
      </c>
      <c r="S7771" t="str">
        <f>TEXT(Sheet1[[#This Row],[Date]],"YYYY-MMM")</f>
        <v>2014-May</v>
      </c>
      <c r="T7771">
        <f>WEEKDAY(Sheet1[[#This Row],[Date]])</f>
        <v>5</v>
      </c>
      <c r="U7771" t="str">
        <f>TEXT(Sheet1[[#This Row],[Date]],"DDDD")</f>
        <v>Thursday</v>
      </c>
      <c r="V7771" t="str">
        <f>"FM"&amp;MOD(MONTH(Sheet1[[#This Row],[Date]])-4,12)+1</f>
        <v>FM2</v>
      </c>
      <c r="W7771" t="str">
        <f>"Q"&amp;ROUNDUP(MONTH(Sheet1[[#This Row],[Date]])/3,0)</f>
        <v>Q2</v>
      </c>
      <c r="X7771" t="str">
        <f>"Q"&amp;INT(MOD(MONTH(Sheet1[[#This Row],[Date]])-4,12/3)+1)</f>
        <v>Q2</v>
      </c>
      <c r="Y7771" t="str" cm="1">
        <f t="array" ref="Y7771">_xlfn.IFS(ROUND(L7771,0)&lt;=1,"Need to improve 0-1",ROUND(L7771,0)&lt;=2,"Okay 1-2",ROUND(L7771,0)&lt;=3,"Good 2-3",ROUND(L7771,0)&lt;=4,"Great 3-4",ROUND(L7771,0)&lt;=5,"Excellent 4-5")</f>
        <v>Great 3-4</v>
      </c>
      <c r="Z7771" t="str">
        <f t="shared" si="121"/>
        <v>0-1000</v>
      </c>
    </row>
    <row r="7772" spans="1:26" x14ac:dyDescent="0.3">
      <c r="A7772">
        <v>18466420</v>
      </c>
      <c r="B7772" t="s">
        <v>9960</v>
      </c>
      <c r="C7772">
        <v>1</v>
      </c>
      <c r="D7772" t="s">
        <v>9870</v>
      </c>
      <c r="E7772" t="s">
        <v>446</v>
      </c>
      <c r="F7772" t="s">
        <v>16</v>
      </c>
      <c r="G7772" t="s">
        <v>16</v>
      </c>
      <c r="H7772" t="s">
        <v>16</v>
      </c>
      <c r="I7772">
        <v>1</v>
      </c>
      <c r="J7772">
        <v>0</v>
      </c>
      <c r="K7772">
        <v>300</v>
      </c>
      <c r="L7772">
        <v>1</v>
      </c>
      <c r="M7772" t="s">
        <v>1498</v>
      </c>
      <c r="N7772" t="str">
        <f>SUBSTITUTE(Sheet1[[#This Row],[Datekey_Opening]],"_","-")</f>
        <v>2016-5-17</v>
      </c>
      <c r="O7772">
        <f>YEAR(Sheet1[[#This Row],[Date]])</f>
        <v>2016</v>
      </c>
      <c r="P7772" t="str">
        <f>LOOKUP(Sheet1[[#This Row],[CountryCode]],$AI$4:$AI$18,$AJ$4:$AJ$18)</f>
        <v>India</v>
      </c>
      <c r="Q7772">
        <f>MONTH(Sheet1[[#This Row],[Date]])</f>
        <v>5</v>
      </c>
      <c r="R7772" t="str">
        <f>TEXT(Sheet1[[#This Row],[Date]],"MMMM")</f>
        <v>May</v>
      </c>
      <c r="S7772" t="str">
        <f>TEXT(Sheet1[[#This Row],[Date]],"YYYY-MMM")</f>
        <v>2016-May</v>
      </c>
      <c r="T7772">
        <f>WEEKDAY(Sheet1[[#This Row],[Date]])</f>
        <v>3</v>
      </c>
      <c r="U7772" t="str">
        <f>TEXT(Sheet1[[#This Row],[Date]],"DDDD")</f>
        <v>Tuesday</v>
      </c>
      <c r="V7772" t="str">
        <f>"FM"&amp;MOD(MONTH(Sheet1[[#This Row],[Date]])-4,12)+1</f>
        <v>FM2</v>
      </c>
      <c r="W7772" t="str">
        <f>"Q"&amp;ROUNDUP(MONTH(Sheet1[[#This Row],[Date]])/3,0)</f>
        <v>Q2</v>
      </c>
      <c r="X7772" t="str">
        <f>"Q"&amp;INT(MOD(MONTH(Sheet1[[#This Row],[Date]])-4,12/3)+1)</f>
        <v>Q2</v>
      </c>
      <c r="Y7772" t="str" cm="1">
        <f t="array" ref="Y7772">_xlfn.IFS(ROUND(L7772,0)&lt;=1,"Need to improve 0-1",ROUND(L7772,0)&lt;=2,"Okay 1-2",ROUND(L7772,0)&lt;=3,"Good 2-3",ROUND(L7772,0)&lt;=4,"Great 3-4",ROUND(L7772,0)&lt;=5,"Excellent 4-5")</f>
        <v>Need to improve 0-1</v>
      </c>
      <c r="Z7772" t="str">
        <f t="shared" si="121"/>
        <v>0-1000</v>
      </c>
    </row>
    <row r="7773" spans="1:26" x14ac:dyDescent="0.3">
      <c r="A7773">
        <v>8321</v>
      </c>
      <c r="B7773" t="s">
        <v>9961</v>
      </c>
      <c r="C7773">
        <v>1</v>
      </c>
      <c r="D7773" t="s">
        <v>9870</v>
      </c>
      <c r="E7773" t="s">
        <v>382</v>
      </c>
      <c r="F7773" t="s">
        <v>16</v>
      </c>
      <c r="G7773" t="s">
        <v>16</v>
      </c>
      <c r="H7773" t="s">
        <v>16</v>
      </c>
      <c r="I7773">
        <v>2</v>
      </c>
      <c r="J7773">
        <v>43</v>
      </c>
      <c r="K7773">
        <v>500</v>
      </c>
      <c r="L7773">
        <v>2.7</v>
      </c>
      <c r="M7773" t="s">
        <v>709</v>
      </c>
      <c r="N7773" t="str">
        <f>SUBSTITUTE(Sheet1[[#This Row],[Datekey_Opening]],"_","-")</f>
        <v>2011-5-18</v>
      </c>
      <c r="O7773">
        <f>YEAR(Sheet1[[#This Row],[Date]])</f>
        <v>2011</v>
      </c>
      <c r="P7773" t="str">
        <f>LOOKUP(Sheet1[[#This Row],[CountryCode]],$AI$4:$AI$18,$AJ$4:$AJ$18)</f>
        <v>India</v>
      </c>
      <c r="Q7773">
        <f>MONTH(Sheet1[[#This Row],[Date]])</f>
        <v>5</v>
      </c>
      <c r="R7773" t="str">
        <f>TEXT(Sheet1[[#This Row],[Date]],"MMMM")</f>
        <v>May</v>
      </c>
      <c r="S7773" t="str">
        <f>TEXT(Sheet1[[#This Row],[Date]],"YYYY-MMM")</f>
        <v>2011-May</v>
      </c>
      <c r="T7773">
        <f>WEEKDAY(Sheet1[[#This Row],[Date]])</f>
        <v>4</v>
      </c>
      <c r="U7773" t="str">
        <f>TEXT(Sheet1[[#This Row],[Date]],"DDDD")</f>
        <v>Wednesday</v>
      </c>
      <c r="V7773" t="str">
        <f>"FM"&amp;MOD(MONTH(Sheet1[[#This Row],[Date]])-4,12)+1</f>
        <v>FM2</v>
      </c>
      <c r="W7773" t="str">
        <f>"Q"&amp;ROUNDUP(MONTH(Sheet1[[#This Row],[Date]])/3,0)</f>
        <v>Q2</v>
      </c>
      <c r="X7773" t="str">
        <f>"Q"&amp;INT(MOD(MONTH(Sheet1[[#This Row],[Date]])-4,12/3)+1)</f>
        <v>Q2</v>
      </c>
      <c r="Y7773" t="str" cm="1">
        <f t="array" ref="Y7773">_xlfn.IFS(ROUND(L7773,0)&lt;=1,"Need to improve 0-1",ROUND(L7773,0)&lt;=2,"Okay 1-2",ROUND(L7773,0)&lt;=3,"Good 2-3",ROUND(L7773,0)&lt;=4,"Great 3-4",ROUND(L7773,0)&lt;=5,"Excellent 4-5")</f>
        <v>Good 2-3</v>
      </c>
      <c r="Z7773" t="str">
        <f t="shared" si="121"/>
        <v>0-1000</v>
      </c>
    </row>
    <row r="7774" spans="1:26" x14ac:dyDescent="0.3">
      <c r="A7774">
        <v>18472443</v>
      </c>
      <c r="B7774" t="s">
        <v>8912</v>
      </c>
      <c r="C7774">
        <v>1</v>
      </c>
      <c r="D7774" t="s">
        <v>9870</v>
      </c>
      <c r="E7774" t="s">
        <v>6674</v>
      </c>
      <c r="F7774" t="s">
        <v>16</v>
      </c>
      <c r="G7774" t="s">
        <v>16</v>
      </c>
      <c r="H7774" t="s">
        <v>16</v>
      </c>
      <c r="I7774">
        <v>1</v>
      </c>
      <c r="J7774">
        <v>0</v>
      </c>
      <c r="K7774">
        <v>150</v>
      </c>
      <c r="L7774">
        <v>1</v>
      </c>
      <c r="M7774" t="s">
        <v>2285</v>
      </c>
      <c r="N7774" t="str">
        <f>SUBSTITUTE(Sheet1[[#This Row],[Datekey_Opening]],"_","-")</f>
        <v>2017-5-13</v>
      </c>
      <c r="O7774">
        <f>YEAR(Sheet1[[#This Row],[Date]])</f>
        <v>2017</v>
      </c>
      <c r="P7774" t="str">
        <f>LOOKUP(Sheet1[[#This Row],[CountryCode]],$AI$4:$AI$18,$AJ$4:$AJ$18)</f>
        <v>India</v>
      </c>
      <c r="Q7774">
        <f>MONTH(Sheet1[[#This Row],[Date]])</f>
        <v>5</v>
      </c>
      <c r="R7774" t="str">
        <f>TEXT(Sheet1[[#This Row],[Date]],"MMMM")</f>
        <v>May</v>
      </c>
      <c r="S7774" t="str">
        <f>TEXT(Sheet1[[#This Row],[Date]],"YYYY-MMM")</f>
        <v>2017-May</v>
      </c>
      <c r="T7774">
        <f>WEEKDAY(Sheet1[[#This Row],[Date]])</f>
        <v>7</v>
      </c>
      <c r="U7774" t="str">
        <f>TEXT(Sheet1[[#This Row],[Date]],"DDDD")</f>
        <v>Saturday</v>
      </c>
      <c r="V7774" t="str">
        <f>"FM"&amp;MOD(MONTH(Sheet1[[#This Row],[Date]])-4,12)+1</f>
        <v>FM2</v>
      </c>
      <c r="W7774" t="str">
        <f>"Q"&amp;ROUNDUP(MONTH(Sheet1[[#This Row],[Date]])/3,0)</f>
        <v>Q2</v>
      </c>
      <c r="X7774" t="str">
        <f>"Q"&amp;INT(MOD(MONTH(Sheet1[[#This Row],[Date]])-4,12/3)+1)</f>
        <v>Q2</v>
      </c>
      <c r="Y7774" t="str" cm="1">
        <f t="array" ref="Y7774">_xlfn.IFS(ROUND(L7774,0)&lt;=1,"Need to improve 0-1",ROUND(L7774,0)&lt;=2,"Okay 1-2",ROUND(L7774,0)&lt;=3,"Good 2-3",ROUND(L7774,0)&lt;=4,"Great 3-4",ROUND(L7774,0)&lt;=5,"Excellent 4-5")</f>
        <v>Need to improve 0-1</v>
      </c>
      <c r="Z7774" t="str">
        <f t="shared" si="121"/>
        <v>0-1000</v>
      </c>
    </row>
    <row r="7775" spans="1:26" x14ac:dyDescent="0.3">
      <c r="A7775">
        <v>18204478</v>
      </c>
      <c r="B7775" t="s">
        <v>282</v>
      </c>
      <c r="C7775">
        <v>1</v>
      </c>
      <c r="D7775" t="s">
        <v>9870</v>
      </c>
      <c r="E7775" t="s">
        <v>382</v>
      </c>
      <c r="F7775" t="s">
        <v>16</v>
      </c>
      <c r="G7775" t="s">
        <v>16</v>
      </c>
      <c r="H7775" t="s">
        <v>16</v>
      </c>
      <c r="I7775">
        <v>2</v>
      </c>
      <c r="J7775">
        <v>6</v>
      </c>
      <c r="K7775">
        <v>500</v>
      </c>
      <c r="L7775">
        <v>3</v>
      </c>
      <c r="M7775" t="s">
        <v>156</v>
      </c>
      <c r="N7775" t="str">
        <f>SUBSTITUTE(Sheet1[[#This Row],[Datekey_Opening]],"_","-")</f>
        <v>2015-5-28</v>
      </c>
      <c r="O7775">
        <f>YEAR(Sheet1[[#This Row],[Date]])</f>
        <v>2015</v>
      </c>
      <c r="P7775" t="str">
        <f>LOOKUP(Sheet1[[#This Row],[CountryCode]],$AI$4:$AI$18,$AJ$4:$AJ$18)</f>
        <v>India</v>
      </c>
      <c r="Q7775">
        <f>MONTH(Sheet1[[#This Row],[Date]])</f>
        <v>5</v>
      </c>
      <c r="R7775" t="str">
        <f>TEXT(Sheet1[[#This Row],[Date]],"MMMM")</f>
        <v>May</v>
      </c>
      <c r="S7775" t="str">
        <f>TEXT(Sheet1[[#This Row],[Date]],"YYYY-MMM")</f>
        <v>2015-May</v>
      </c>
      <c r="T7775">
        <f>WEEKDAY(Sheet1[[#This Row],[Date]])</f>
        <v>5</v>
      </c>
      <c r="U7775" t="str">
        <f>TEXT(Sheet1[[#This Row],[Date]],"DDDD")</f>
        <v>Thursday</v>
      </c>
      <c r="V7775" t="str">
        <f>"FM"&amp;MOD(MONTH(Sheet1[[#This Row],[Date]])-4,12)+1</f>
        <v>FM2</v>
      </c>
      <c r="W7775" t="str">
        <f>"Q"&amp;ROUNDUP(MONTH(Sheet1[[#This Row],[Date]])/3,0)</f>
        <v>Q2</v>
      </c>
      <c r="X7775" t="str">
        <f>"Q"&amp;INT(MOD(MONTH(Sheet1[[#This Row],[Date]])-4,12/3)+1)</f>
        <v>Q2</v>
      </c>
      <c r="Y7775" t="str" cm="1">
        <f t="array" ref="Y7775">_xlfn.IFS(ROUND(L7775,0)&lt;=1,"Need to improve 0-1",ROUND(L7775,0)&lt;=2,"Okay 1-2",ROUND(L7775,0)&lt;=3,"Good 2-3",ROUND(L7775,0)&lt;=4,"Great 3-4",ROUND(L7775,0)&lt;=5,"Excellent 4-5")</f>
        <v>Good 2-3</v>
      </c>
      <c r="Z7775" t="str">
        <f t="shared" si="121"/>
        <v>0-1000</v>
      </c>
    </row>
    <row r="7776" spans="1:26" x14ac:dyDescent="0.3">
      <c r="A7776">
        <v>18349251</v>
      </c>
      <c r="B7776" t="s">
        <v>9962</v>
      </c>
      <c r="C7776">
        <v>1</v>
      </c>
      <c r="D7776" t="s">
        <v>9870</v>
      </c>
      <c r="E7776" t="s">
        <v>2490</v>
      </c>
      <c r="F7776" t="s">
        <v>16</v>
      </c>
      <c r="G7776" t="s">
        <v>16</v>
      </c>
      <c r="H7776" t="s">
        <v>16</v>
      </c>
      <c r="I7776">
        <v>1</v>
      </c>
      <c r="J7776">
        <v>0</v>
      </c>
      <c r="K7776">
        <v>400</v>
      </c>
      <c r="L7776">
        <v>1</v>
      </c>
      <c r="M7776" t="s">
        <v>4615</v>
      </c>
      <c r="N7776" t="str">
        <f>SUBSTITUTE(Sheet1[[#This Row],[Datekey_Opening]],"_","-")</f>
        <v>2015-5-13</v>
      </c>
      <c r="O7776">
        <f>YEAR(Sheet1[[#This Row],[Date]])</f>
        <v>2015</v>
      </c>
      <c r="P7776" t="str">
        <f>LOOKUP(Sheet1[[#This Row],[CountryCode]],$AI$4:$AI$18,$AJ$4:$AJ$18)</f>
        <v>India</v>
      </c>
      <c r="Q7776">
        <f>MONTH(Sheet1[[#This Row],[Date]])</f>
        <v>5</v>
      </c>
      <c r="R7776" t="str">
        <f>TEXT(Sheet1[[#This Row],[Date]],"MMMM")</f>
        <v>May</v>
      </c>
      <c r="S7776" t="str">
        <f>TEXT(Sheet1[[#This Row],[Date]],"YYYY-MMM")</f>
        <v>2015-May</v>
      </c>
      <c r="T7776">
        <f>WEEKDAY(Sheet1[[#This Row],[Date]])</f>
        <v>4</v>
      </c>
      <c r="U7776" t="str">
        <f>TEXT(Sheet1[[#This Row],[Date]],"DDDD")</f>
        <v>Wednesday</v>
      </c>
      <c r="V7776" t="str">
        <f>"FM"&amp;MOD(MONTH(Sheet1[[#This Row],[Date]])-4,12)+1</f>
        <v>FM2</v>
      </c>
      <c r="W7776" t="str">
        <f>"Q"&amp;ROUNDUP(MONTH(Sheet1[[#This Row],[Date]])/3,0)</f>
        <v>Q2</v>
      </c>
      <c r="X7776" t="str">
        <f>"Q"&amp;INT(MOD(MONTH(Sheet1[[#This Row],[Date]])-4,12/3)+1)</f>
        <v>Q2</v>
      </c>
      <c r="Y7776" t="str" cm="1">
        <f t="array" ref="Y7776">_xlfn.IFS(ROUND(L7776,0)&lt;=1,"Need to improve 0-1",ROUND(L7776,0)&lt;=2,"Okay 1-2",ROUND(L7776,0)&lt;=3,"Good 2-3",ROUND(L7776,0)&lt;=4,"Great 3-4",ROUND(L7776,0)&lt;=5,"Excellent 4-5")</f>
        <v>Need to improve 0-1</v>
      </c>
      <c r="Z7776" t="str">
        <f t="shared" si="121"/>
        <v>0-1000</v>
      </c>
    </row>
    <row r="7777" spans="1:26" x14ac:dyDescent="0.3">
      <c r="A7777">
        <v>18424179</v>
      </c>
      <c r="B7777" t="s">
        <v>9529</v>
      </c>
      <c r="C7777">
        <v>1</v>
      </c>
      <c r="D7777" t="s">
        <v>9870</v>
      </c>
      <c r="E7777" t="s">
        <v>365</v>
      </c>
      <c r="F7777" t="s">
        <v>16</v>
      </c>
      <c r="G7777" t="s">
        <v>16</v>
      </c>
      <c r="H7777" t="s">
        <v>16</v>
      </c>
      <c r="I7777">
        <v>1</v>
      </c>
      <c r="J7777">
        <v>0</v>
      </c>
      <c r="K7777">
        <v>300</v>
      </c>
      <c r="L7777">
        <v>1</v>
      </c>
      <c r="M7777" t="s">
        <v>4609</v>
      </c>
      <c r="N7777" t="str">
        <f>SUBSTITUTE(Sheet1[[#This Row],[Datekey_Opening]],"_","-")</f>
        <v>2016-5-4</v>
      </c>
      <c r="O7777">
        <f>YEAR(Sheet1[[#This Row],[Date]])</f>
        <v>2016</v>
      </c>
      <c r="P7777" t="str">
        <f>LOOKUP(Sheet1[[#This Row],[CountryCode]],$AI$4:$AI$18,$AJ$4:$AJ$18)</f>
        <v>India</v>
      </c>
      <c r="Q7777">
        <f>MONTH(Sheet1[[#This Row],[Date]])</f>
        <v>5</v>
      </c>
      <c r="R7777" t="str">
        <f>TEXT(Sheet1[[#This Row],[Date]],"MMMM")</f>
        <v>May</v>
      </c>
      <c r="S7777" t="str">
        <f>TEXT(Sheet1[[#This Row],[Date]],"YYYY-MMM")</f>
        <v>2016-May</v>
      </c>
      <c r="T7777">
        <f>WEEKDAY(Sheet1[[#This Row],[Date]])</f>
        <v>4</v>
      </c>
      <c r="U7777" t="str">
        <f>TEXT(Sheet1[[#This Row],[Date]],"DDDD")</f>
        <v>Wednesday</v>
      </c>
      <c r="V7777" t="str">
        <f>"FM"&amp;MOD(MONTH(Sheet1[[#This Row],[Date]])-4,12)+1</f>
        <v>FM2</v>
      </c>
      <c r="W7777" t="str">
        <f>"Q"&amp;ROUNDUP(MONTH(Sheet1[[#This Row],[Date]])/3,0)</f>
        <v>Q2</v>
      </c>
      <c r="X7777" t="str">
        <f>"Q"&amp;INT(MOD(MONTH(Sheet1[[#This Row],[Date]])-4,12/3)+1)</f>
        <v>Q2</v>
      </c>
      <c r="Y7777" t="str" cm="1">
        <f t="array" ref="Y7777">_xlfn.IFS(ROUND(L7777,0)&lt;=1,"Need to improve 0-1",ROUND(L7777,0)&lt;=2,"Okay 1-2",ROUND(L7777,0)&lt;=3,"Good 2-3",ROUND(L7777,0)&lt;=4,"Great 3-4",ROUND(L7777,0)&lt;=5,"Excellent 4-5")</f>
        <v>Need to improve 0-1</v>
      </c>
      <c r="Z7777" t="str">
        <f t="shared" si="121"/>
        <v>0-1000</v>
      </c>
    </row>
    <row r="7778" spans="1:26" x14ac:dyDescent="0.3">
      <c r="A7778">
        <v>309632</v>
      </c>
      <c r="B7778" t="s">
        <v>472</v>
      </c>
      <c r="C7778">
        <v>1</v>
      </c>
      <c r="D7778" t="s">
        <v>9870</v>
      </c>
      <c r="E7778" t="s">
        <v>473</v>
      </c>
      <c r="F7778" t="s">
        <v>16</v>
      </c>
      <c r="G7778" t="s">
        <v>16</v>
      </c>
      <c r="H7778" t="s">
        <v>16</v>
      </c>
      <c r="I7778">
        <v>2</v>
      </c>
      <c r="J7778">
        <v>10</v>
      </c>
      <c r="K7778">
        <v>700</v>
      </c>
      <c r="L7778">
        <v>2.9</v>
      </c>
      <c r="M7778" t="s">
        <v>4593</v>
      </c>
      <c r="N7778" t="str">
        <f>SUBSTITUTE(Sheet1[[#This Row],[Datekey_Opening]],"_","-")</f>
        <v>2013-5-25</v>
      </c>
      <c r="O7778">
        <f>YEAR(Sheet1[[#This Row],[Date]])</f>
        <v>2013</v>
      </c>
      <c r="P7778" t="str">
        <f>LOOKUP(Sheet1[[#This Row],[CountryCode]],$AI$4:$AI$18,$AJ$4:$AJ$18)</f>
        <v>India</v>
      </c>
      <c r="Q7778">
        <f>MONTH(Sheet1[[#This Row],[Date]])</f>
        <v>5</v>
      </c>
      <c r="R7778" t="str">
        <f>TEXT(Sheet1[[#This Row],[Date]],"MMMM")</f>
        <v>May</v>
      </c>
      <c r="S7778" t="str">
        <f>TEXT(Sheet1[[#This Row],[Date]],"YYYY-MMM")</f>
        <v>2013-May</v>
      </c>
      <c r="T7778">
        <f>WEEKDAY(Sheet1[[#This Row],[Date]])</f>
        <v>7</v>
      </c>
      <c r="U7778" t="str">
        <f>TEXT(Sheet1[[#This Row],[Date]],"DDDD")</f>
        <v>Saturday</v>
      </c>
      <c r="V7778" t="str">
        <f>"FM"&amp;MOD(MONTH(Sheet1[[#This Row],[Date]])-4,12)+1</f>
        <v>FM2</v>
      </c>
      <c r="W7778" t="str">
        <f>"Q"&amp;ROUNDUP(MONTH(Sheet1[[#This Row],[Date]])/3,0)</f>
        <v>Q2</v>
      </c>
      <c r="X7778" t="str">
        <f>"Q"&amp;INT(MOD(MONTH(Sheet1[[#This Row],[Date]])-4,12/3)+1)</f>
        <v>Q2</v>
      </c>
      <c r="Y7778" t="str" cm="1">
        <f t="array" ref="Y7778">_xlfn.IFS(ROUND(L7778,0)&lt;=1,"Need to improve 0-1",ROUND(L7778,0)&lt;=2,"Okay 1-2",ROUND(L7778,0)&lt;=3,"Good 2-3",ROUND(L7778,0)&lt;=4,"Great 3-4",ROUND(L7778,0)&lt;=5,"Excellent 4-5")</f>
        <v>Good 2-3</v>
      </c>
      <c r="Z7778" t="str">
        <f t="shared" si="121"/>
        <v>0-1000</v>
      </c>
    </row>
    <row r="7779" spans="1:26" x14ac:dyDescent="0.3">
      <c r="A7779">
        <v>312874</v>
      </c>
      <c r="B7779" t="s">
        <v>892</v>
      </c>
      <c r="C7779">
        <v>1</v>
      </c>
      <c r="D7779" t="s">
        <v>9870</v>
      </c>
      <c r="E7779" t="s">
        <v>893</v>
      </c>
      <c r="F7779" t="s">
        <v>16</v>
      </c>
      <c r="G7779" t="s">
        <v>16</v>
      </c>
      <c r="H7779" t="s">
        <v>16</v>
      </c>
      <c r="I7779">
        <v>1</v>
      </c>
      <c r="J7779">
        <v>5</v>
      </c>
      <c r="K7779">
        <v>350</v>
      </c>
      <c r="L7779">
        <v>3.1</v>
      </c>
      <c r="M7779" t="s">
        <v>1396</v>
      </c>
      <c r="N7779" t="str">
        <f>SUBSTITUTE(Sheet1[[#This Row],[Datekey_Opening]],"_","-")</f>
        <v>2012-5-13</v>
      </c>
      <c r="O7779">
        <f>YEAR(Sheet1[[#This Row],[Date]])</f>
        <v>2012</v>
      </c>
      <c r="P7779" t="str">
        <f>LOOKUP(Sheet1[[#This Row],[CountryCode]],$AI$4:$AI$18,$AJ$4:$AJ$18)</f>
        <v>India</v>
      </c>
      <c r="Q7779">
        <f>MONTH(Sheet1[[#This Row],[Date]])</f>
        <v>5</v>
      </c>
      <c r="R7779" t="str">
        <f>TEXT(Sheet1[[#This Row],[Date]],"MMMM")</f>
        <v>May</v>
      </c>
      <c r="S7779" t="str">
        <f>TEXT(Sheet1[[#This Row],[Date]],"YYYY-MMM")</f>
        <v>2012-May</v>
      </c>
      <c r="T7779">
        <f>WEEKDAY(Sheet1[[#This Row],[Date]])</f>
        <v>1</v>
      </c>
      <c r="U7779" t="str">
        <f>TEXT(Sheet1[[#This Row],[Date]],"DDDD")</f>
        <v>Sunday</v>
      </c>
      <c r="V7779" t="str">
        <f>"FM"&amp;MOD(MONTH(Sheet1[[#This Row],[Date]])-4,12)+1</f>
        <v>FM2</v>
      </c>
      <c r="W7779" t="str">
        <f>"Q"&amp;ROUNDUP(MONTH(Sheet1[[#This Row],[Date]])/3,0)</f>
        <v>Q2</v>
      </c>
      <c r="X7779" t="str">
        <f>"Q"&amp;INT(MOD(MONTH(Sheet1[[#This Row],[Date]])-4,12/3)+1)</f>
        <v>Q2</v>
      </c>
      <c r="Y7779" t="str" cm="1">
        <f t="array" ref="Y7779">_xlfn.IFS(ROUND(L7779,0)&lt;=1,"Need to improve 0-1",ROUND(L7779,0)&lt;=2,"Okay 1-2",ROUND(L7779,0)&lt;=3,"Good 2-3",ROUND(L7779,0)&lt;=4,"Great 3-4",ROUND(L7779,0)&lt;=5,"Excellent 4-5")</f>
        <v>Good 2-3</v>
      </c>
      <c r="Z7779" t="str">
        <f t="shared" si="121"/>
        <v>0-1000</v>
      </c>
    </row>
    <row r="7780" spans="1:26" x14ac:dyDescent="0.3">
      <c r="A7780">
        <v>18419654</v>
      </c>
      <c r="B7780" t="s">
        <v>9963</v>
      </c>
      <c r="C7780">
        <v>1</v>
      </c>
      <c r="D7780" t="s">
        <v>9870</v>
      </c>
      <c r="E7780" t="s">
        <v>708</v>
      </c>
      <c r="F7780" t="s">
        <v>16</v>
      </c>
      <c r="G7780" t="s">
        <v>16</v>
      </c>
      <c r="H7780" t="s">
        <v>16</v>
      </c>
      <c r="I7780">
        <v>1</v>
      </c>
      <c r="J7780">
        <v>1</v>
      </c>
      <c r="K7780">
        <v>250</v>
      </c>
      <c r="L7780">
        <v>1</v>
      </c>
      <c r="M7780" t="s">
        <v>4155</v>
      </c>
      <c r="N7780" t="str">
        <f>SUBSTITUTE(Sheet1[[#This Row],[Datekey_Opening]],"_","-")</f>
        <v>2014-5-27</v>
      </c>
      <c r="O7780">
        <f>YEAR(Sheet1[[#This Row],[Date]])</f>
        <v>2014</v>
      </c>
      <c r="P7780" t="str">
        <f>LOOKUP(Sheet1[[#This Row],[CountryCode]],$AI$4:$AI$18,$AJ$4:$AJ$18)</f>
        <v>India</v>
      </c>
      <c r="Q7780">
        <f>MONTH(Sheet1[[#This Row],[Date]])</f>
        <v>5</v>
      </c>
      <c r="R7780" t="str">
        <f>TEXT(Sheet1[[#This Row],[Date]],"MMMM")</f>
        <v>May</v>
      </c>
      <c r="S7780" t="str">
        <f>TEXT(Sheet1[[#This Row],[Date]],"YYYY-MMM")</f>
        <v>2014-May</v>
      </c>
      <c r="T7780">
        <f>WEEKDAY(Sheet1[[#This Row],[Date]])</f>
        <v>3</v>
      </c>
      <c r="U7780" t="str">
        <f>TEXT(Sheet1[[#This Row],[Date]],"DDDD")</f>
        <v>Tuesday</v>
      </c>
      <c r="V7780" t="str">
        <f>"FM"&amp;MOD(MONTH(Sheet1[[#This Row],[Date]])-4,12)+1</f>
        <v>FM2</v>
      </c>
      <c r="W7780" t="str">
        <f>"Q"&amp;ROUNDUP(MONTH(Sheet1[[#This Row],[Date]])/3,0)</f>
        <v>Q2</v>
      </c>
      <c r="X7780" t="str">
        <f>"Q"&amp;INT(MOD(MONTH(Sheet1[[#This Row],[Date]])-4,12/3)+1)</f>
        <v>Q2</v>
      </c>
      <c r="Y7780" t="str" cm="1">
        <f t="array" ref="Y7780">_xlfn.IFS(ROUND(L7780,0)&lt;=1,"Need to improve 0-1",ROUND(L7780,0)&lt;=2,"Okay 1-2",ROUND(L7780,0)&lt;=3,"Good 2-3",ROUND(L7780,0)&lt;=4,"Great 3-4",ROUND(L7780,0)&lt;=5,"Excellent 4-5")</f>
        <v>Need to improve 0-1</v>
      </c>
      <c r="Z7780" t="str">
        <f t="shared" si="121"/>
        <v>0-1000</v>
      </c>
    </row>
    <row r="7781" spans="1:26" x14ac:dyDescent="0.3">
      <c r="A7781">
        <v>18247033</v>
      </c>
      <c r="B7781" t="s">
        <v>9964</v>
      </c>
      <c r="C7781">
        <v>1</v>
      </c>
      <c r="D7781" t="s">
        <v>9870</v>
      </c>
      <c r="E7781" t="s">
        <v>365</v>
      </c>
      <c r="F7781" t="s">
        <v>16</v>
      </c>
      <c r="G7781" t="s">
        <v>16</v>
      </c>
      <c r="H7781" t="s">
        <v>16</v>
      </c>
      <c r="I7781">
        <v>2</v>
      </c>
      <c r="J7781">
        <v>24</v>
      </c>
      <c r="K7781">
        <v>650</v>
      </c>
      <c r="L7781">
        <v>3.2</v>
      </c>
      <c r="M7781" t="s">
        <v>2409</v>
      </c>
      <c r="N7781" t="str">
        <f>SUBSTITUTE(Sheet1[[#This Row],[Datekey_Opening]],"_","-")</f>
        <v>2011-5-20</v>
      </c>
      <c r="O7781">
        <f>YEAR(Sheet1[[#This Row],[Date]])</f>
        <v>2011</v>
      </c>
      <c r="P7781" t="str">
        <f>LOOKUP(Sheet1[[#This Row],[CountryCode]],$AI$4:$AI$18,$AJ$4:$AJ$18)</f>
        <v>India</v>
      </c>
      <c r="Q7781">
        <f>MONTH(Sheet1[[#This Row],[Date]])</f>
        <v>5</v>
      </c>
      <c r="R7781" t="str">
        <f>TEXT(Sheet1[[#This Row],[Date]],"MMMM")</f>
        <v>May</v>
      </c>
      <c r="S7781" t="str">
        <f>TEXT(Sheet1[[#This Row],[Date]],"YYYY-MMM")</f>
        <v>2011-May</v>
      </c>
      <c r="T7781">
        <f>WEEKDAY(Sheet1[[#This Row],[Date]])</f>
        <v>6</v>
      </c>
      <c r="U7781" t="str">
        <f>TEXT(Sheet1[[#This Row],[Date]],"DDDD")</f>
        <v>Friday</v>
      </c>
      <c r="V7781" t="str">
        <f>"FM"&amp;MOD(MONTH(Sheet1[[#This Row],[Date]])-4,12)+1</f>
        <v>FM2</v>
      </c>
      <c r="W7781" t="str">
        <f>"Q"&amp;ROUNDUP(MONTH(Sheet1[[#This Row],[Date]])/3,0)</f>
        <v>Q2</v>
      </c>
      <c r="X7781" t="str">
        <f>"Q"&amp;INT(MOD(MONTH(Sheet1[[#This Row],[Date]])-4,12/3)+1)</f>
        <v>Q2</v>
      </c>
      <c r="Y7781" t="str" cm="1">
        <f t="array" ref="Y7781">_xlfn.IFS(ROUND(L7781,0)&lt;=1,"Need to improve 0-1",ROUND(L7781,0)&lt;=2,"Okay 1-2",ROUND(L7781,0)&lt;=3,"Good 2-3",ROUND(L7781,0)&lt;=4,"Great 3-4",ROUND(L7781,0)&lt;=5,"Excellent 4-5")</f>
        <v>Good 2-3</v>
      </c>
      <c r="Z7781" t="str">
        <f t="shared" si="121"/>
        <v>0-1000</v>
      </c>
    </row>
    <row r="7782" spans="1:26" x14ac:dyDescent="0.3">
      <c r="A7782">
        <v>18261694</v>
      </c>
      <c r="B7782" t="s">
        <v>9965</v>
      </c>
      <c r="C7782">
        <v>1</v>
      </c>
      <c r="D7782" t="s">
        <v>9870</v>
      </c>
      <c r="E7782" t="s">
        <v>557</v>
      </c>
      <c r="F7782" t="s">
        <v>16</v>
      </c>
      <c r="G7782" t="s">
        <v>16</v>
      </c>
      <c r="H7782" t="s">
        <v>16</v>
      </c>
      <c r="I7782">
        <v>1</v>
      </c>
      <c r="J7782">
        <v>10</v>
      </c>
      <c r="K7782">
        <v>300</v>
      </c>
      <c r="L7782">
        <v>3.1</v>
      </c>
      <c r="M7782" t="s">
        <v>1492</v>
      </c>
      <c r="N7782" t="str">
        <f>SUBSTITUTE(Sheet1[[#This Row],[Datekey_Opening]],"_","-")</f>
        <v>2012-5-7</v>
      </c>
      <c r="O7782">
        <f>YEAR(Sheet1[[#This Row],[Date]])</f>
        <v>2012</v>
      </c>
      <c r="P7782" t="str">
        <f>LOOKUP(Sheet1[[#This Row],[CountryCode]],$AI$4:$AI$18,$AJ$4:$AJ$18)</f>
        <v>India</v>
      </c>
      <c r="Q7782">
        <f>MONTH(Sheet1[[#This Row],[Date]])</f>
        <v>5</v>
      </c>
      <c r="R7782" t="str">
        <f>TEXT(Sheet1[[#This Row],[Date]],"MMMM")</f>
        <v>May</v>
      </c>
      <c r="S7782" t="str">
        <f>TEXT(Sheet1[[#This Row],[Date]],"YYYY-MMM")</f>
        <v>2012-May</v>
      </c>
      <c r="T7782">
        <f>WEEKDAY(Sheet1[[#This Row],[Date]])</f>
        <v>2</v>
      </c>
      <c r="U7782" t="str">
        <f>TEXT(Sheet1[[#This Row],[Date]],"DDDD")</f>
        <v>Monday</v>
      </c>
      <c r="V7782" t="str">
        <f>"FM"&amp;MOD(MONTH(Sheet1[[#This Row],[Date]])-4,12)+1</f>
        <v>FM2</v>
      </c>
      <c r="W7782" t="str">
        <f>"Q"&amp;ROUNDUP(MONTH(Sheet1[[#This Row],[Date]])/3,0)</f>
        <v>Q2</v>
      </c>
      <c r="X7782" t="str">
        <f>"Q"&amp;INT(MOD(MONTH(Sheet1[[#This Row],[Date]])-4,12/3)+1)</f>
        <v>Q2</v>
      </c>
      <c r="Y7782" t="str" cm="1">
        <f t="array" ref="Y7782">_xlfn.IFS(ROUND(L7782,0)&lt;=1,"Need to improve 0-1",ROUND(L7782,0)&lt;=2,"Okay 1-2",ROUND(L7782,0)&lt;=3,"Good 2-3",ROUND(L7782,0)&lt;=4,"Great 3-4",ROUND(L7782,0)&lt;=5,"Excellent 4-5")</f>
        <v>Good 2-3</v>
      </c>
      <c r="Z7782" t="str">
        <f t="shared" si="121"/>
        <v>0-1000</v>
      </c>
    </row>
    <row r="7783" spans="1:26" x14ac:dyDescent="0.3">
      <c r="A7783">
        <v>18381668</v>
      </c>
      <c r="B7783" t="s">
        <v>9966</v>
      </c>
      <c r="C7783">
        <v>1</v>
      </c>
      <c r="D7783" t="s">
        <v>9870</v>
      </c>
      <c r="E7783" t="s">
        <v>426</v>
      </c>
      <c r="F7783" t="s">
        <v>16</v>
      </c>
      <c r="G7783" t="s">
        <v>16</v>
      </c>
      <c r="H7783" t="s">
        <v>16</v>
      </c>
      <c r="I7783">
        <v>1</v>
      </c>
      <c r="J7783">
        <v>2</v>
      </c>
      <c r="K7783">
        <v>300</v>
      </c>
      <c r="L7783">
        <v>1</v>
      </c>
      <c r="M7783" t="s">
        <v>9731</v>
      </c>
      <c r="N7783" t="str">
        <f>SUBSTITUTE(Sheet1[[#This Row],[Datekey_Opening]],"_","-")</f>
        <v>2016-5-10</v>
      </c>
      <c r="O7783">
        <f>YEAR(Sheet1[[#This Row],[Date]])</f>
        <v>2016</v>
      </c>
      <c r="P7783" t="str">
        <f>LOOKUP(Sheet1[[#This Row],[CountryCode]],$AI$4:$AI$18,$AJ$4:$AJ$18)</f>
        <v>India</v>
      </c>
      <c r="Q7783">
        <f>MONTH(Sheet1[[#This Row],[Date]])</f>
        <v>5</v>
      </c>
      <c r="R7783" t="str">
        <f>TEXT(Sheet1[[#This Row],[Date]],"MMMM")</f>
        <v>May</v>
      </c>
      <c r="S7783" t="str">
        <f>TEXT(Sheet1[[#This Row],[Date]],"YYYY-MMM")</f>
        <v>2016-May</v>
      </c>
      <c r="T7783">
        <f>WEEKDAY(Sheet1[[#This Row],[Date]])</f>
        <v>3</v>
      </c>
      <c r="U7783" t="str">
        <f>TEXT(Sheet1[[#This Row],[Date]],"DDDD")</f>
        <v>Tuesday</v>
      </c>
      <c r="V7783" t="str">
        <f>"FM"&amp;MOD(MONTH(Sheet1[[#This Row],[Date]])-4,12)+1</f>
        <v>FM2</v>
      </c>
      <c r="W7783" t="str">
        <f>"Q"&amp;ROUNDUP(MONTH(Sheet1[[#This Row],[Date]])/3,0)</f>
        <v>Q2</v>
      </c>
      <c r="X7783" t="str">
        <f>"Q"&amp;INT(MOD(MONTH(Sheet1[[#This Row],[Date]])-4,12/3)+1)</f>
        <v>Q2</v>
      </c>
      <c r="Y7783" t="str" cm="1">
        <f t="array" ref="Y7783">_xlfn.IFS(ROUND(L7783,0)&lt;=1,"Need to improve 0-1",ROUND(L7783,0)&lt;=2,"Okay 1-2",ROUND(L7783,0)&lt;=3,"Good 2-3",ROUND(L7783,0)&lt;=4,"Great 3-4",ROUND(L7783,0)&lt;=5,"Excellent 4-5")</f>
        <v>Need to improve 0-1</v>
      </c>
      <c r="Z7783" t="str">
        <f t="shared" si="121"/>
        <v>0-1000</v>
      </c>
    </row>
    <row r="7784" spans="1:26" x14ac:dyDescent="0.3">
      <c r="A7784">
        <v>18107844</v>
      </c>
      <c r="B7784" t="s">
        <v>9967</v>
      </c>
      <c r="C7784">
        <v>1</v>
      </c>
      <c r="D7784" t="s">
        <v>9870</v>
      </c>
      <c r="E7784" t="s">
        <v>690</v>
      </c>
      <c r="F7784" t="s">
        <v>16</v>
      </c>
      <c r="G7784" t="s">
        <v>16</v>
      </c>
      <c r="H7784" t="s">
        <v>16</v>
      </c>
      <c r="I7784">
        <v>1</v>
      </c>
      <c r="J7784">
        <v>5</v>
      </c>
      <c r="K7784">
        <v>400</v>
      </c>
      <c r="L7784">
        <v>2.8</v>
      </c>
      <c r="M7784" t="s">
        <v>5687</v>
      </c>
      <c r="N7784" t="str">
        <f>SUBSTITUTE(Sheet1[[#This Row],[Datekey_Opening]],"_","-")</f>
        <v>2010-5-23</v>
      </c>
      <c r="O7784">
        <f>YEAR(Sheet1[[#This Row],[Date]])</f>
        <v>2010</v>
      </c>
      <c r="P7784" t="str">
        <f>LOOKUP(Sheet1[[#This Row],[CountryCode]],$AI$4:$AI$18,$AJ$4:$AJ$18)</f>
        <v>India</v>
      </c>
      <c r="Q7784">
        <f>MONTH(Sheet1[[#This Row],[Date]])</f>
        <v>5</v>
      </c>
      <c r="R7784" t="str">
        <f>TEXT(Sheet1[[#This Row],[Date]],"MMMM")</f>
        <v>May</v>
      </c>
      <c r="S7784" t="str">
        <f>TEXT(Sheet1[[#This Row],[Date]],"YYYY-MMM")</f>
        <v>2010-May</v>
      </c>
      <c r="T7784">
        <f>WEEKDAY(Sheet1[[#This Row],[Date]])</f>
        <v>1</v>
      </c>
      <c r="U7784" t="str">
        <f>TEXT(Sheet1[[#This Row],[Date]],"DDDD")</f>
        <v>Sunday</v>
      </c>
      <c r="V7784" t="str">
        <f>"FM"&amp;MOD(MONTH(Sheet1[[#This Row],[Date]])-4,12)+1</f>
        <v>FM2</v>
      </c>
      <c r="W7784" t="str">
        <f>"Q"&amp;ROUNDUP(MONTH(Sheet1[[#This Row],[Date]])/3,0)</f>
        <v>Q2</v>
      </c>
      <c r="X7784" t="str">
        <f>"Q"&amp;INT(MOD(MONTH(Sheet1[[#This Row],[Date]])-4,12/3)+1)</f>
        <v>Q2</v>
      </c>
      <c r="Y7784" t="str" cm="1">
        <f t="array" ref="Y7784">_xlfn.IFS(ROUND(L7784,0)&lt;=1,"Need to improve 0-1",ROUND(L7784,0)&lt;=2,"Okay 1-2",ROUND(L7784,0)&lt;=3,"Good 2-3",ROUND(L7784,0)&lt;=4,"Great 3-4",ROUND(L7784,0)&lt;=5,"Excellent 4-5")</f>
        <v>Good 2-3</v>
      </c>
      <c r="Z7784" t="str">
        <f t="shared" si="121"/>
        <v>0-1000</v>
      </c>
    </row>
    <row r="7785" spans="1:26" x14ac:dyDescent="0.3">
      <c r="A7785">
        <v>18377449</v>
      </c>
      <c r="B7785" t="s">
        <v>7419</v>
      </c>
      <c r="C7785">
        <v>1</v>
      </c>
      <c r="D7785" t="s">
        <v>9870</v>
      </c>
      <c r="E7785" t="s">
        <v>15</v>
      </c>
      <c r="F7785" t="s">
        <v>16</v>
      </c>
      <c r="G7785" t="s">
        <v>16</v>
      </c>
      <c r="H7785" t="s">
        <v>16</v>
      </c>
      <c r="I7785">
        <v>1</v>
      </c>
      <c r="J7785">
        <v>1</v>
      </c>
      <c r="K7785">
        <v>200</v>
      </c>
      <c r="L7785">
        <v>1</v>
      </c>
      <c r="M7785" t="s">
        <v>1418</v>
      </c>
      <c r="N7785" t="str">
        <f>SUBSTITUTE(Sheet1[[#This Row],[Datekey_Opening]],"_","-")</f>
        <v>2013-4-22</v>
      </c>
      <c r="O7785">
        <f>YEAR(Sheet1[[#This Row],[Date]])</f>
        <v>2013</v>
      </c>
      <c r="P7785" t="str">
        <f>LOOKUP(Sheet1[[#This Row],[CountryCode]],$AI$4:$AI$18,$AJ$4:$AJ$18)</f>
        <v>India</v>
      </c>
      <c r="Q7785">
        <f>MONTH(Sheet1[[#This Row],[Date]])</f>
        <v>4</v>
      </c>
      <c r="R7785" t="str">
        <f>TEXT(Sheet1[[#This Row],[Date]],"MMMM")</f>
        <v>April</v>
      </c>
      <c r="S7785" t="str">
        <f>TEXT(Sheet1[[#This Row],[Date]],"YYYY-MMM")</f>
        <v>2013-Apr</v>
      </c>
      <c r="T7785">
        <f>WEEKDAY(Sheet1[[#This Row],[Date]])</f>
        <v>2</v>
      </c>
      <c r="U7785" t="str">
        <f>TEXT(Sheet1[[#This Row],[Date]],"DDDD")</f>
        <v>Monday</v>
      </c>
      <c r="V7785" t="str">
        <f>"FM"&amp;MOD(MONTH(Sheet1[[#This Row],[Date]])-4,12)+1</f>
        <v>FM1</v>
      </c>
      <c r="W7785" t="str">
        <f>"Q"&amp;ROUNDUP(MONTH(Sheet1[[#This Row],[Date]])/3,0)</f>
        <v>Q2</v>
      </c>
      <c r="X7785" t="str">
        <f>"Q"&amp;INT(MOD(MONTH(Sheet1[[#This Row],[Date]])-4,12/3)+1)</f>
        <v>Q1</v>
      </c>
      <c r="Y7785" t="str" cm="1">
        <f t="array" ref="Y7785">_xlfn.IFS(ROUND(L7785,0)&lt;=1,"Need to improve 0-1",ROUND(L7785,0)&lt;=2,"Okay 1-2",ROUND(L7785,0)&lt;=3,"Good 2-3",ROUND(L7785,0)&lt;=4,"Great 3-4",ROUND(L7785,0)&lt;=5,"Excellent 4-5")</f>
        <v>Need to improve 0-1</v>
      </c>
      <c r="Z7785" t="str">
        <f t="shared" si="121"/>
        <v>0-1000</v>
      </c>
    </row>
    <row r="7786" spans="1:26" x14ac:dyDescent="0.3">
      <c r="A7786">
        <v>18465871</v>
      </c>
      <c r="B7786" t="s">
        <v>9968</v>
      </c>
      <c r="C7786">
        <v>1</v>
      </c>
      <c r="D7786" t="s">
        <v>9870</v>
      </c>
      <c r="E7786" t="s">
        <v>365</v>
      </c>
      <c r="F7786" t="s">
        <v>16</v>
      </c>
      <c r="G7786" t="s">
        <v>16</v>
      </c>
      <c r="H7786" t="s">
        <v>16</v>
      </c>
      <c r="I7786">
        <v>1</v>
      </c>
      <c r="J7786">
        <v>0</v>
      </c>
      <c r="K7786">
        <v>300</v>
      </c>
      <c r="L7786">
        <v>1</v>
      </c>
      <c r="M7786" t="s">
        <v>166</v>
      </c>
      <c r="N7786" t="str">
        <f>SUBSTITUTE(Sheet1[[#This Row],[Datekey_Opening]],"_","-")</f>
        <v>2012-4-28</v>
      </c>
      <c r="O7786">
        <f>YEAR(Sheet1[[#This Row],[Date]])</f>
        <v>2012</v>
      </c>
      <c r="P7786" t="str">
        <f>LOOKUP(Sheet1[[#This Row],[CountryCode]],$AI$4:$AI$18,$AJ$4:$AJ$18)</f>
        <v>India</v>
      </c>
      <c r="Q7786">
        <f>MONTH(Sheet1[[#This Row],[Date]])</f>
        <v>4</v>
      </c>
      <c r="R7786" t="str">
        <f>TEXT(Sheet1[[#This Row],[Date]],"MMMM")</f>
        <v>April</v>
      </c>
      <c r="S7786" t="str">
        <f>TEXT(Sheet1[[#This Row],[Date]],"YYYY-MMM")</f>
        <v>2012-Apr</v>
      </c>
      <c r="T7786">
        <f>WEEKDAY(Sheet1[[#This Row],[Date]])</f>
        <v>7</v>
      </c>
      <c r="U7786" t="str">
        <f>TEXT(Sheet1[[#This Row],[Date]],"DDDD")</f>
        <v>Saturday</v>
      </c>
      <c r="V7786" t="str">
        <f>"FM"&amp;MOD(MONTH(Sheet1[[#This Row],[Date]])-4,12)+1</f>
        <v>FM1</v>
      </c>
      <c r="W7786" t="str">
        <f>"Q"&amp;ROUNDUP(MONTH(Sheet1[[#This Row],[Date]])/3,0)</f>
        <v>Q2</v>
      </c>
      <c r="X7786" t="str">
        <f>"Q"&amp;INT(MOD(MONTH(Sheet1[[#This Row],[Date]])-4,12/3)+1)</f>
        <v>Q1</v>
      </c>
      <c r="Y7786" t="str" cm="1">
        <f t="array" ref="Y7786">_xlfn.IFS(ROUND(L7786,0)&lt;=1,"Need to improve 0-1",ROUND(L7786,0)&lt;=2,"Okay 1-2",ROUND(L7786,0)&lt;=3,"Good 2-3",ROUND(L7786,0)&lt;=4,"Great 3-4",ROUND(L7786,0)&lt;=5,"Excellent 4-5")</f>
        <v>Need to improve 0-1</v>
      </c>
      <c r="Z7786" t="str">
        <f t="shared" si="121"/>
        <v>0-1000</v>
      </c>
    </row>
    <row r="7787" spans="1:26" x14ac:dyDescent="0.3">
      <c r="A7787">
        <v>312102</v>
      </c>
      <c r="B7787" t="s">
        <v>452</v>
      </c>
      <c r="C7787">
        <v>1</v>
      </c>
      <c r="D7787" t="s">
        <v>9870</v>
      </c>
      <c r="E7787" t="s">
        <v>453</v>
      </c>
      <c r="F7787" t="s">
        <v>16</v>
      </c>
      <c r="G7787" t="s">
        <v>21</v>
      </c>
      <c r="H7787" t="s">
        <v>16</v>
      </c>
      <c r="I7787">
        <v>2</v>
      </c>
      <c r="J7787">
        <v>98</v>
      </c>
      <c r="K7787">
        <v>600</v>
      </c>
      <c r="L7787">
        <v>3.6</v>
      </c>
      <c r="M7787" t="s">
        <v>1249</v>
      </c>
      <c r="N7787" t="str">
        <f>SUBSTITUTE(Sheet1[[#This Row],[Datekey_Opening]],"_","-")</f>
        <v>2010-4-14</v>
      </c>
      <c r="O7787">
        <f>YEAR(Sheet1[[#This Row],[Date]])</f>
        <v>2010</v>
      </c>
      <c r="P7787" t="str">
        <f>LOOKUP(Sheet1[[#This Row],[CountryCode]],$AI$4:$AI$18,$AJ$4:$AJ$18)</f>
        <v>India</v>
      </c>
      <c r="Q7787">
        <f>MONTH(Sheet1[[#This Row],[Date]])</f>
        <v>4</v>
      </c>
      <c r="R7787" t="str">
        <f>TEXT(Sheet1[[#This Row],[Date]],"MMMM")</f>
        <v>April</v>
      </c>
      <c r="S7787" t="str">
        <f>TEXT(Sheet1[[#This Row],[Date]],"YYYY-MMM")</f>
        <v>2010-Apr</v>
      </c>
      <c r="T7787">
        <f>WEEKDAY(Sheet1[[#This Row],[Date]])</f>
        <v>4</v>
      </c>
      <c r="U7787" t="str">
        <f>TEXT(Sheet1[[#This Row],[Date]],"DDDD")</f>
        <v>Wednesday</v>
      </c>
      <c r="V7787" t="str">
        <f>"FM"&amp;MOD(MONTH(Sheet1[[#This Row],[Date]])-4,12)+1</f>
        <v>FM1</v>
      </c>
      <c r="W7787" t="str">
        <f>"Q"&amp;ROUNDUP(MONTH(Sheet1[[#This Row],[Date]])/3,0)</f>
        <v>Q2</v>
      </c>
      <c r="X7787" t="str">
        <f>"Q"&amp;INT(MOD(MONTH(Sheet1[[#This Row],[Date]])-4,12/3)+1)</f>
        <v>Q1</v>
      </c>
      <c r="Y7787" t="str" cm="1">
        <f t="array" ref="Y7787">_xlfn.IFS(ROUND(L7787,0)&lt;=1,"Need to improve 0-1",ROUND(L7787,0)&lt;=2,"Okay 1-2",ROUND(L7787,0)&lt;=3,"Good 2-3",ROUND(L7787,0)&lt;=4,"Great 3-4",ROUND(L7787,0)&lt;=5,"Excellent 4-5")</f>
        <v>Great 3-4</v>
      </c>
      <c r="Z7787" t="str">
        <f t="shared" si="121"/>
        <v>0-1000</v>
      </c>
    </row>
    <row r="7788" spans="1:26" x14ac:dyDescent="0.3">
      <c r="A7788">
        <v>18217857</v>
      </c>
      <c r="B7788" t="s">
        <v>1876</v>
      </c>
      <c r="C7788">
        <v>1</v>
      </c>
      <c r="D7788" t="s">
        <v>9870</v>
      </c>
      <c r="E7788" t="s">
        <v>2665</v>
      </c>
      <c r="F7788" t="s">
        <v>16</v>
      </c>
      <c r="G7788" t="s">
        <v>21</v>
      </c>
      <c r="H7788" t="s">
        <v>16</v>
      </c>
      <c r="I7788">
        <v>2</v>
      </c>
      <c r="J7788">
        <v>59</v>
      </c>
      <c r="K7788">
        <v>900</v>
      </c>
      <c r="L7788">
        <v>3.6</v>
      </c>
      <c r="M7788" t="s">
        <v>7165</v>
      </c>
      <c r="N7788" t="str">
        <f>SUBSTITUTE(Sheet1[[#This Row],[Datekey_Opening]],"_","-")</f>
        <v>2014-4-20</v>
      </c>
      <c r="O7788">
        <f>YEAR(Sheet1[[#This Row],[Date]])</f>
        <v>2014</v>
      </c>
      <c r="P7788" t="str">
        <f>LOOKUP(Sheet1[[#This Row],[CountryCode]],$AI$4:$AI$18,$AJ$4:$AJ$18)</f>
        <v>India</v>
      </c>
      <c r="Q7788">
        <f>MONTH(Sheet1[[#This Row],[Date]])</f>
        <v>4</v>
      </c>
      <c r="R7788" t="str">
        <f>TEXT(Sheet1[[#This Row],[Date]],"MMMM")</f>
        <v>April</v>
      </c>
      <c r="S7788" t="str">
        <f>TEXT(Sheet1[[#This Row],[Date]],"YYYY-MMM")</f>
        <v>2014-Apr</v>
      </c>
      <c r="T7788">
        <f>WEEKDAY(Sheet1[[#This Row],[Date]])</f>
        <v>1</v>
      </c>
      <c r="U7788" t="str">
        <f>TEXT(Sheet1[[#This Row],[Date]],"DDDD")</f>
        <v>Sunday</v>
      </c>
      <c r="V7788" t="str">
        <f>"FM"&amp;MOD(MONTH(Sheet1[[#This Row],[Date]])-4,12)+1</f>
        <v>FM1</v>
      </c>
      <c r="W7788" t="str">
        <f>"Q"&amp;ROUNDUP(MONTH(Sheet1[[#This Row],[Date]])/3,0)</f>
        <v>Q2</v>
      </c>
      <c r="X7788" t="str">
        <f>"Q"&amp;INT(MOD(MONTH(Sheet1[[#This Row],[Date]])-4,12/3)+1)</f>
        <v>Q1</v>
      </c>
      <c r="Y7788" t="str" cm="1">
        <f t="array" ref="Y7788">_xlfn.IFS(ROUND(L7788,0)&lt;=1,"Need to improve 0-1",ROUND(L7788,0)&lt;=2,"Okay 1-2",ROUND(L7788,0)&lt;=3,"Good 2-3",ROUND(L7788,0)&lt;=4,"Great 3-4",ROUND(L7788,0)&lt;=5,"Excellent 4-5")</f>
        <v>Great 3-4</v>
      </c>
      <c r="Z7788" t="str">
        <f t="shared" si="121"/>
        <v>0-1000</v>
      </c>
    </row>
    <row r="7789" spans="1:26" x14ac:dyDescent="0.3">
      <c r="A7789">
        <v>18381244</v>
      </c>
      <c r="B7789" t="s">
        <v>9969</v>
      </c>
      <c r="C7789">
        <v>1</v>
      </c>
      <c r="D7789" t="s">
        <v>9870</v>
      </c>
      <c r="E7789" t="s">
        <v>395</v>
      </c>
      <c r="F7789" t="s">
        <v>16</v>
      </c>
      <c r="G7789" t="s">
        <v>16</v>
      </c>
      <c r="H7789" t="s">
        <v>16</v>
      </c>
      <c r="I7789">
        <v>1</v>
      </c>
      <c r="J7789">
        <v>1</v>
      </c>
      <c r="K7789">
        <v>200</v>
      </c>
      <c r="L7789">
        <v>1</v>
      </c>
      <c r="M7789" t="s">
        <v>9970</v>
      </c>
      <c r="N7789" t="str">
        <f>SUBSTITUTE(Sheet1[[#This Row],[Datekey_Opening]],"_","-")</f>
        <v>2014-4-6</v>
      </c>
      <c r="O7789">
        <f>YEAR(Sheet1[[#This Row],[Date]])</f>
        <v>2014</v>
      </c>
      <c r="P7789" t="str">
        <f>LOOKUP(Sheet1[[#This Row],[CountryCode]],$AI$4:$AI$18,$AJ$4:$AJ$18)</f>
        <v>India</v>
      </c>
      <c r="Q7789">
        <f>MONTH(Sheet1[[#This Row],[Date]])</f>
        <v>4</v>
      </c>
      <c r="R7789" t="str">
        <f>TEXT(Sheet1[[#This Row],[Date]],"MMMM")</f>
        <v>April</v>
      </c>
      <c r="S7789" t="str">
        <f>TEXT(Sheet1[[#This Row],[Date]],"YYYY-MMM")</f>
        <v>2014-Apr</v>
      </c>
      <c r="T7789">
        <f>WEEKDAY(Sheet1[[#This Row],[Date]])</f>
        <v>1</v>
      </c>
      <c r="U7789" t="str">
        <f>TEXT(Sheet1[[#This Row],[Date]],"DDDD")</f>
        <v>Sunday</v>
      </c>
      <c r="V7789" t="str">
        <f>"FM"&amp;MOD(MONTH(Sheet1[[#This Row],[Date]])-4,12)+1</f>
        <v>FM1</v>
      </c>
      <c r="W7789" t="str">
        <f>"Q"&amp;ROUNDUP(MONTH(Sheet1[[#This Row],[Date]])/3,0)</f>
        <v>Q2</v>
      </c>
      <c r="X7789" t="str">
        <f>"Q"&amp;INT(MOD(MONTH(Sheet1[[#This Row],[Date]])-4,12/3)+1)</f>
        <v>Q1</v>
      </c>
      <c r="Y7789" t="str" cm="1">
        <f t="array" ref="Y7789">_xlfn.IFS(ROUND(L7789,0)&lt;=1,"Need to improve 0-1",ROUND(L7789,0)&lt;=2,"Okay 1-2",ROUND(L7789,0)&lt;=3,"Good 2-3",ROUND(L7789,0)&lt;=4,"Great 3-4",ROUND(L7789,0)&lt;=5,"Excellent 4-5")</f>
        <v>Need to improve 0-1</v>
      </c>
      <c r="Z7789" t="str">
        <f t="shared" si="121"/>
        <v>0-1000</v>
      </c>
    </row>
    <row r="7790" spans="1:26" x14ac:dyDescent="0.3">
      <c r="A7790">
        <v>18408041</v>
      </c>
      <c r="B7790" t="s">
        <v>4526</v>
      </c>
      <c r="C7790">
        <v>1</v>
      </c>
      <c r="D7790" t="s">
        <v>9870</v>
      </c>
      <c r="E7790" t="s">
        <v>4527</v>
      </c>
      <c r="F7790" t="s">
        <v>16</v>
      </c>
      <c r="G7790" t="s">
        <v>16</v>
      </c>
      <c r="H7790" t="s">
        <v>16</v>
      </c>
      <c r="I7790">
        <v>2</v>
      </c>
      <c r="J7790">
        <v>2</v>
      </c>
      <c r="K7790">
        <v>500</v>
      </c>
      <c r="L7790">
        <v>1</v>
      </c>
      <c r="M7790" t="s">
        <v>9742</v>
      </c>
      <c r="N7790" t="str">
        <f>SUBSTITUTE(Sheet1[[#This Row],[Datekey_Opening]],"_","-")</f>
        <v>2017-4-4</v>
      </c>
      <c r="O7790">
        <f>YEAR(Sheet1[[#This Row],[Date]])</f>
        <v>2017</v>
      </c>
      <c r="P7790" t="str">
        <f>LOOKUP(Sheet1[[#This Row],[CountryCode]],$AI$4:$AI$18,$AJ$4:$AJ$18)</f>
        <v>India</v>
      </c>
      <c r="Q7790">
        <f>MONTH(Sheet1[[#This Row],[Date]])</f>
        <v>4</v>
      </c>
      <c r="R7790" t="str">
        <f>TEXT(Sheet1[[#This Row],[Date]],"MMMM")</f>
        <v>April</v>
      </c>
      <c r="S7790" t="str">
        <f>TEXT(Sheet1[[#This Row],[Date]],"YYYY-MMM")</f>
        <v>2017-Apr</v>
      </c>
      <c r="T7790">
        <f>WEEKDAY(Sheet1[[#This Row],[Date]])</f>
        <v>3</v>
      </c>
      <c r="U7790" t="str">
        <f>TEXT(Sheet1[[#This Row],[Date]],"DDDD")</f>
        <v>Tuesday</v>
      </c>
      <c r="V7790" t="str">
        <f>"FM"&amp;MOD(MONTH(Sheet1[[#This Row],[Date]])-4,12)+1</f>
        <v>FM1</v>
      </c>
      <c r="W7790" t="str">
        <f>"Q"&amp;ROUNDUP(MONTH(Sheet1[[#This Row],[Date]])/3,0)</f>
        <v>Q2</v>
      </c>
      <c r="X7790" t="str">
        <f>"Q"&amp;INT(MOD(MONTH(Sheet1[[#This Row],[Date]])-4,12/3)+1)</f>
        <v>Q1</v>
      </c>
      <c r="Y7790" t="str" cm="1">
        <f t="array" ref="Y7790">_xlfn.IFS(ROUND(L7790,0)&lt;=1,"Need to improve 0-1",ROUND(L7790,0)&lt;=2,"Okay 1-2",ROUND(L7790,0)&lt;=3,"Good 2-3",ROUND(L7790,0)&lt;=4,"Great 3-4",ROUND(L7790,0)&lt;=5,"Excellent 4-5")</f>
        <v>Need to improve 0-1</v>
      </c>
      <c r="Z7790" t="str">
        <f t="shared" si="121"/>
        <v>0-1000</v>
      </c>
    </row>
    <row r="7791" spans="1:26" x14ac:dyDescent="0.3">
      <c r="A7791">
        <v>18472418</v>
      </c>
      <c r="B7791" t="s">
        <v>9971</v>
      </c>
      <c r="C7791">
        <v>1</v>
      </c>
      <c r="D7791" t="s">
        <v>9870</v>
      </c>
      <c r="E7791" t="s">
        <v>362</v>
      </c>
      <c r="F7791" t="s">
        <v>16</v>
      </c>
      <c r="G7791" t="s">
        <v>16</v>
      </c>
      <c r="H7791" t="s">
        <v>16</v>
      </c>
      <c r="I7791">
        <v>2</v>
      </c>
      <c r="J7791">
        <v>0</v>
      </c>
      <c r="K7791">
        <v>500</v>
      </c>
      <c r="L7791">
        <v>1</v>
      </c>
      <c r="M7791" t="s">
        <v>3488</v>
      </c>
      <c r="N7791" t="str">
        <f>SUBSTITUTE(Sheet1[[#This Row],[Datekey_Opening]],"_","-")</f>
        <v>2012-4-9</v>
      </c>
      <c r="O7791">
        <f>YEAR(Sheet1[[#This Row],[Date]])</f>
        <v>2012</v>
      </c>
      <c r="P7791" t="str">
        <f>LOOKUP(Sheet1[[#This Row],[CountryCode]],$AI$4:$AI$18,$AJ$4:$AJ$18)</f>
        <v>India</v>
      </c>
      <c r="Q7791">
        <f>MONTH(Sheet1[[#This Row],[Date]])</f>
        <v>4</v>
      </c>
      <c r="R7791" t="str">
        <f>TEXT(Sheet1[[#This Row],[Date]],"MMMM")</f>
        <v>April</v>
      </c>
      <c r="S7791" t="str">
        <f>TEXT(Sheet1[[#This Row],[Date]],"YYYY-MMM")</f>
        <v>2012-Apr</v>
      </c>
      <c r="T7791">
        <f>WEEKDAY(Sheet1[[#This Row],[Date]])</f>
        <v>2</v>
      </c>
      <c r="U7791" t="str">
        <f>TEXT(Sheet1[[#This Row],[Date]],"DDDD")</f>
        <v>Monday</v>
      </c>
      <c r="V7791" t="str">
        <f>"FM"&amp;MOD(MONTH(Sheet1[[#This Row],[Date]])-4,12)+1</f>
        <v>FM1</v>
      </c>
      <c r="W7791" t="str">
        <f>"Q"&amp;ROUNDUP(MONTH(Sheet1[[#This Row],[Date]])/3,0)</f>
        <v>Q2</v>
      </c>
      <c r="X7791" t="str">
        <f>"Q"&amp;INT(MOD(MONTH(Sheet1[[#This Row],[Date]])-4,12/3)+1)</f>
        <v>Q1</v>
      </c>
      <c r="Y7791" t="str" cm="1">
        <f t="array" ref="Y7791">_xlfn.IFS(ROUND(L7791,0)&lt;=1,"Need to improve 0-1",ROUND(L7791,0)&lt;=2,"Okay 1-2",ROUND(L7791,0)&lt;=3,"Good 2-3",ROUND(L7791,0)&lt;=4,"Great 3-4",ROUND(L7791,0)&lt;=5,"Excellent 4-5")</f>
        <v>Need to improve 0-1</v>
      </c>
      <c r="Z7791" t="str">
        <f t="shared" si="121"/>
        <v>0-1000</v>
      </c>
    </row>
    <row r="7792" spans="1:26" x14ac:dyDescent="0.3">
      <c r="A7792">
        <v>18471262</v>
      </c>
      <c r="B7792" t="s">
        <v>9972</v>
      </c>
      <c r="C7792">
        <v>1</v>
      </c>
      <c r="D7792" t="s">
        <v>9870</v>
      </c>
      <c r="E7792" t="s">
        <v>382</v>
      </c>
      <c r="F7792" t="s">
        <v>16</v>
      </c>
      <c r="G7792" t="s">
        <v>16</v>
      </c>
      <c r="H7792" t="s">
        <v>16</v>
      </c>
      <c r="I7792">
        <v>2</v>
      </c>
      <c r="J7792">
        <v>0</v>
      </c>
      <c r="K7792">
        <v>500</v>
      </c>
      <c r="L7792">
        <v>1</v>
      </c>
      <c r="M7792" t="s">
        <v>6859</v>
      </c>
      <c r="N7792" t="str">
        <f>SUBSTITUTE(Sheet1[[#This Row],[Datekey_Opening]],"_","-")</f>
        <v>2015-4-17</v>
      </c>
      <c r="O7792">
        <f>YEAR(Sheet1[[#This Row],[Date]])</f>
        <v>2015</v>
      </c>
      <c r="P7792" t="str">
        <f>LOOKUP(Sheet1[[#This Row],[CountryCode]],$AI$4:$AI$18,$AJ$4:$AJ$18)</f>
        <v>India</v>
      </c>
      <c r="Q7792">
        <f>MONTH(Sheet1[[#This Row],[Date]])</f>
        <v>4</v>
      </c>
      <c r="R7792" t="str">
        <f>TEXT(Sheet1[[#This Row],[Date]],"MMMM")</f>
        <v>April</v>
      </c>
      <c r="S7792" t="str">
        <f>TEXT(Sheet1[[#This Row],[Date]],"YYYY-MMM")</f>
        <v>2015-Apr</v>
      </c>
      <c r="T7792">
        <f>WEEKDAY(Sheet1[[#This Row],[Date]])</f>
        <v>6</v>
      </c>
      <c r="U7792" t="str">
        <f>TEXT(Sheet1[[#This Row],[Date]],"DDDD")</f>
        <v>Friday</v>
      </c>
      <c r="V7792" t="str">
        <f>"FM"&amp;MOD(MONTH(Sheet1[[#This Row],[Date]])-4,12)+1</f>
        <v>FM1</v>
      </c>
      <c r="W7792" t="str">
        <f>"Q"&amp;ROUNDUP(MONTH(Sheet1[[#This Row],[Date]])/3,0)</f>
        <v>Q2</v>
      </c>
      <c r="X7792" t="str">
        <f>"Q"&amp;INT(MOD(MONTH(Sheet1[[#This Row],[Date]])-4,12/3)+1)</f>
        <v>Q1</v>
      </c>
      <c r="Y7792" t="str" cm="1">
        <f t="array" ref="Y7792">_xlfn.IFS(ROUND(L7792,0)&lt;=1,"Need to improve 0-1",ROUND(L7792,0)&lt;=2,"Okay 1-2",ROUND(L7792,0)&lt;=3,"Good 2-3",ROUND(L7792,0)&lt;=4,"Great 3-4",ROUND(L7792,0)&lt;=5,"Excellent 4-5")</f>
        <v>Need to improve 0-1</v>
      </c>
      <c r="Z7792" t="str">
        <f t="shared" si="121"/>
        <v>0-1000</v>
      </c>
    </row>
    <row r="7793" spans="1:26" x14ac:dyDescent="0.3">
      <c r="A7793">
        <v>9650</v>
      </c>
      <c r="B7793" t="s">
        <v>722</v>
      </c>
      <c r="C7793">
        <v>1</v>
      </c>
      <c r="D7793" t="s">
        <v>9870</v>
      </c>
      <c r="E7793" t="s">
        <v>379</v>
      </c>
      <c r="F7793" t="s">
        <v>16</v>
      </c>
      <c r="G7793" t="s">
        <v>16</v>
      </c>
      <c r="H7793" t="s">
        <v>16</v>
      </c>
      <c r="I7793">
        <v>1</v>
      </c>
      <c r="J7793">
        <v>67</v>
      </c>
      <c r="K7793">
        <v>450</v>
      </c>
      <c r="L7793">
        <v>3.3</v>
      </c>
      <c r="M7793" t="s">
        <v>1412</v>
      </c>
      <c r="N7793" t="str">
        <f>SUBSTITUTE(Sheet1[[#This Row],[Datekey_Opening]],"_","-")</f>
        <v>2017-4-5</v>
      </c>
      <c r="O7793">
        <f>YEAR(Sheet1[[#This Row],[Date]])</f>
        <v>2017</v>
      </c>
      <c r="P7793" t="str">
        <f>LOOKUP(Sheet1[[#This Row],[CountryCode]],$AI$4:$AI$18,$AJ$4:$AJ$18)</f>
        <v>India</v>
      </c>
      <c r="Q7793">
        <f>MONTH(Sheet1[[#This Row],[Date]])</f>
        <v>4</v>
      </c>
      <c r="R7793" t="str">
        <f>TEXT(Sheet1[[#This Row],[Date]],"MMMM")</f>
        <v>April</v>
      </c>
      <c r="S7793" t="str">
        <f>TEXT(Sheet1[[#This Row],[Date]],"YYYY-MMM")</f>
        <v>2017-Apr</v>
      </c>
      <c r="T7793">
        <f>WEEKDAY(Sheet1[[#This Row],[Date]])</f>
        <v>4</v>
      </c>
      <c r="U7793" t="str">
        <f>TEXT(Sheet1[[#This Row],[Date]],"DDDD")</f>
        <v>Wednesday</v>
      </c>
      <c r="V7793" t="str">
        <f>"FM"&amp;MOD(MONTH(Sheet1[[#This Row],[Date]])-4,12)+1</f>
        <v>FM1</v>
      </c>
      <c r="W7793" t="str">
        <f>"Q"&amp;ROUNDUP(MONTH(Sheet1[[#This Row],[Date]])/3,0)</f>
        <v>Q2</v>
      </c>
      <c r="X7793" t="str">
        <f>"Q"&amp;INT(MOD(MONTH(Sheet1[[#This Row],[Date]])-4,12/3)+1)</f>
        <v>Q1</v>
      </c>
      <c r="Y7793" t="str" cm="1">
        <f t="array" ref="Y7793">_xlfn.IFS(ROUND(L7793,0)&lt;=1,"Need to improve 0-1",ROUND(L7793,0)&lt;=2,"Okay 1-2",ROUND(L7793,0)&lt;=3,"Good 2-3",ROUND(L7793,0)&lt;=4,"Great 3-4",ROUND(L7793,0)&lt;=5,"Excellent 4-5")</f>
        <v>Good 2-3</v>
      </c>
      <c r="Z7793" t="str">
        <f t="shared" si="121"/>
        <v>0-1000</v>
      </c>
    </row>
    <row r="7794" spans="1:26" x14ac:dyDescent="0.3">
      <c r="A7794">
        <v>18391065</v>
      </c>
      <c r="B7794" t="s">
        <v>9973</v>
      </c>
      <c r="C7794">
        <v>1</v>
      </c>
      <c r="D7794" t="s">
        <v>9870</v>
      </c>
      <c r="E7794" t="s">
        <v>429</v>
      </c>
      <c r="F7794" t="s">
        <v>16</v>
      </c>
      <c r="G7794" t="s">
        <v>21</v>
      </c>
      <c r="H7794" t="s">
        <v>16</v>
      </c>
      <c r="I7794">
        <v>2</v>
      </c>
      <c r="J7794">
        <v>22</v>
      </c>
      <c r="K7794">
        <v>500</v>
      </c>
      <c r="L7794">
        <v>3.4</v>
      </c>
      <c r="M7794" t="s">
        <v>3937</v>
      </c>
      <c r="N7794" t="str">
        <f>SUBSTITUTE(Sheet1[[#This Row],[Datekey_Opening]],"_","-")</f>
        <v>2018-4-12</v>
      </c>
      <c r="O7794">
        <f>YEAR(Sheet1[[#This Row],[Date]])</f>
        <v>2018</v>
      </c>
      <c r="P7794" t="str">
        <f>LOOKUP(Sheet1[[#This Row],[CountryCode]],$AI$4:$AI$18,$AJ$4:$AJ$18)</f>
        <v>India</v>
      </c>
      <c r="Q7794">
        <f>MONTH(Sheet1[[#This Row],[Date]])</f>
        <v>4</v>
      </c>
      <c r="R7794" t="str">
        <f>TEXT(Sheet1[[#This Row],[Date]],"MMMM")</f>
        <v>April</v>
      </c>
      <c r="S7794" t="str">
        <f>TEXT(Sheet1[[#This Row],[Date]],"YYYY-MMM")</f>
        <v>2018-Apr</v>
      </c>
      <c r="T7794">
        <f>WEEKDAY(Sheet1[[#This Row],[Date]])</f>
        <v>5</v>
      </c>
      <c r="U7794" t="str">
        <f>TEXT(Sheet1[[#This Row],[Date]],"DDDD")</f>
        <v>Thursday</v>
      </c>
      <c r="V7794" t="str">
        <f>"FM"&amp;MOD(MONTH(Sheet1[[#This Row],[Date]])-4,12)+1</f>
        <v>FM1</v>
      </c>
      <c r="W7794" t="str">
        <f>"Q"&amp;ROUNDUP(MONTH(Sheet1[[#This Row],[Date]])/3,0)</f>
        <v>Q2</v>
      </c>
      <c r="X7794" t="str">
        <f>"Q"&amp;INT(MOD(MONTH(Sheet1[[#This Row],[Date]])-4,12/3)+1)</f>
        <v>Q1</v>
      </c>
      <c r="Y7794" t="str" cm="1">
        <f t="array" ref="Y7794">_xlfn.IFS(ROUND(L7794,0)&lt;=1,"Need to improve 0-1",ROUND(L7794,0)&lt;=2,"Okay 1-2",ROUND(L7794,0)&lt;=3,"Good 2-3",ROUND(L7794,0)&lt;=4,"Great 3-4",ROUND(L7794,0)&lt;=5,"Excellent 4-5")</f>
        <v>Good 2-3</v>
      </c>
      <c r="Z7794" t="str">
        <f t="shared" si="121"/>
        <v>0-1000</v>
      </c>
    </row>
    <row r="7795" spans="1:26" x14ac:dyDescent="0.3">
      <c r="A7795">
        <v>18089254</v>
      </c>
      <c r="B7795" t="s">
        <v>9974</v>
      </c>
      <c r="C7795">
        <v>1</v>
      </c>
      <c r="D7795" t="s">
        <v>9870</v>
      </c>
      <c r="E7795" t="s">
        <v>690</v>
      </c>
      <c r="F7795" t="s">
        <v>16</v>
      </c>
      <c r="G7795" t="s">
        <v>16</v>
      </c>
      <c r="H7795" t="s">
        <v>16</v>
      </c>
      <c r="I7795">
        <v>2</v>
      </c>
      <c r="J7795">
        <v>35</v>
      </c>
      <c r="K7795">
        <v>500</v>
      </c>
      <c r="L7795">
        <v>3.3</v>
      </c>
      <c r="M7795" t="s">
        <v>9975</v>
      </c>
      <c r="N7795" t="str">
        <f>SUBSTITUTE(Sheet1[[#This Row],[Datekey_Opening]],"_","-")</f>
        <v>2012-4-3</v>
      </c>
      <c r="O7795">
        <f>YEAR(Sheet1[[#This Row],[Date]])</f>
        <v>2012</v>
      </c>
      <c r="P7795" t="str">
        <f>LOOKUP(Sheet1[[#This Row],[CountryCode]],$AI$4:$AI$18,$AJ$4:$AJ$18)</f>
        <v>India</v>
      </c>
      <c r="Q7795">
        <f>MONTH(Sheet1[[#This Row],[Date]])</f>
        <v>4</v>
      </c>
      <c r="R7795" t="str">
        <f>TEXT(Sheet1[[#This Row],[Date]],"MMMM")</f>
        <v>April</v>
      </c>
      <c r="S7795" t="str">
        <f>TEXT(Sheet1[[#This Row],[Date]],"YYYY-MMM")</f>
        <v>2012-Apr</v>
      </c>
      <c r="T7795">
        <f>WEEKDAY(Sheet1[[#This Row],[Date]])</f>
        <v>3</v>
      </c>
      <c r="U7795" t="str">
        <f>TEXT(Sheet1[[#This Row],[Date]],"DDDD")</f>
        <v>Tuesday</v>
      </c>
      <c r="V7795" t="str">
        <f>"FM"&amp;MOD(MONTH(Sheet1[[#This Row],[Date]])-4,12)+1</f>
        <v>FM1</v>
      </c>
      <c r="W7795" t="str">
        <f>"Q"&amp;ROUNDUP(MONTH(Sheet1[[#This Row],[Date]])/3,0)</f>
        <v>Q2</v>
      </c>
      <c r="X7795" t="str">
        <f>"Q"&amp;INT(MOD(MONTH(Sheet1[[#This Row],[Date]])-4,12/3)+1)</f>
        <v>Q1</v>
      </c>
      <c r="Y7795" t="str" cm="1">
        <f t="array" ref="Y7795">_xlfn.IFS(ROUND(L7795,0)&lt;=1,"Need to improve 0-1",ROUND(L7795,0)&lt;=2,"Okay 1-2",ROUND(L7795,0)&lt;=3,"Good 2-3",ROUND(L7795,0)&lt;=4,"Great 3-4",ROUND(L7795,0)&lt;=5,"Excellent 4-5")</f>
        <v>Good 2-3</v>
      </c>
      <c r="Z7795" t="str">
        <f t="shared" si="121"/>
        <v>0-1000</v>
      </c>
    </row>
    <row r="7796" spans="1:26" x14ac:dyDescent="0.3">
      <c r="A7796">
        <v>18219542</v>
      </c>
      <c r="B7796" t="s">
        <v>9976</v>
      </c>
      <c r="C7796">
        <v>1</v>
      </c>
      <c r="D7796" t="s">
        <v>9870</v>
      </c>
      <c r="E7796" t="s">
        <v>557</v>
      </c>
      <c r="F7796" t="s">
        <v>16</v>
      </c>
      <c r="G7796" t="s">
        <v>21</v>
      </c>
      <c r="H7796" t="s">
        <v>16</v>
      </c>
      <c r="I7796">
        <v>1</v>
      </c>
      <c r="J7796">
        <v>62</v>
      </c>
      <c r="K7796">
        <v>400</v>
      </c>
      <c r="L7796">
        <v>3.6</v>
      </c>
      <c r="M7796" t="s">
        <v>3771</v>
      </c>
      <c r="N7796" t="str">
        <f>SUBSTITUTE(Sheet1[[#This Row],[Datekey_Opening]],"_","-")</f>
        <v>2012-4-19</v>
      </c>
      <c r="O7796">
        <f>YEAR(Sheet1[[#This Row],[Date]])</f>
        <v>2012</v>
      </c>
      <c r="P7796" t="str">
        <f>LOOKUP(Sheet1[[#This Row],[CountryCode]],$AI$4:$AI$18,$AJ$4:$AJ$18)</f>
        <v>India</v>
      </c>
      <c r="Q7796">
        <f>MONTH(Sheet1[[#This Row],[Date]])</f>
        <v>4</v>
      </c>
      <c r="R7796" t="str">
        <f>TEXT(Sheet1[[#This Row],[Date]],"MMMM")</f>
        <v>April</v>
      </c>
      <c r="S7796" t="str">
        <f>TEXT(Sheet1[[#This Row],[Date]],"YYYY-MMM")</f>
        <v>2012-Apr</v>
      </c>
      <c r="T7796">
        <f>WEEKDAY(Sheet1[[#This Row],[Date]])</f>
        <v>5</v>
      </c>
      <c r="U7796" t="str">
        <f>TEXT(Sheet1[[#This Row],[Date]],"DDDD")</f>
        <v>Thursday</v>
      </c>
      <c r="V7796" t="str">
        <f>"FM"&amp;MOD(MONTH(Sheet1[[#This Row],[Date]])-4,12)+1</f>
        <v>FM1</v>
      </c>
      <c r="W7796" t="str">
        <f>"Q"&amp;ROUNDUP(MONTH(Sheet1[[#This Row],[Date]])/3,0)</f>
        <v>Q2</v>
      </c>
      <c r="X7796" t="str">
        <f>"Q"&amp;INT(MOD(MONTH(Sheet1[[#This Row],[Date]])-4,12/3)+1)</f>
        <v>Q1</v>
      </c>
      <c r="Y7796" t="str" cm="1">
        <f t="array" ref="Y7796">_xlfn.IFS(ROUND(L7796,0)&lt;=1,"Need to improve 0-1",ROUND(L7796,0)&lt;=2,"Okay 1-2",ROUND(L7796,0)&lt;=3,"Good 2-3",ROUND(L7796,0)&lt;=4,"Great 3-4",ROUND(L7796,0)&lt;=5,"Excellent 4-5")</f>
        <v>Great 3-4</v>
      </c>
      <c r="Z7796" t="str">
        <f t="shared" si="121"/>
        <v>0-1000</v>
      </c>
    </row>
    <row r="7797" spans="1:26" x14ac:dyDescent="0.3">
      <c r="A7797">
        <v>18161568</v>
      </c>
      <c r="B7797" t="s">
        <v>9977</v>
      </c>
      <c r="C7797">
        <v>1</v>
      </c>
      <c r="D7797" t="s">
        <v>9870</v>
      </c>
      <c r="E7797" t="s">
        <v>9978</v>
      </c>
      <c r="F7797" t="s">
        <v>16</v>
      </c>
      <c r="G7797" t="s">
        <v>16</v>
      </c>
      <c r="H7797" t="s">
        <v>16</v>
      </c>
      <c r="I7797">
        <v>1</v>
      </c>
      <c r="J7797">
        <v>18</v>
      </c>
      <c r="K7797">
        <v>150</v>
      </c>
      <c r="L7797">
        <v>3.5</v>
      </c>
      <c r="M7797" t="s">
        <v>6848</v>
      </c>
      <c r="N7797" t="str">
        <f>SUBSTITUTE(Sheet1[[#This Row],[Datekey_Opening]],"_","-")</f>
        <v>2010-4-6</v>
      </c>
      <c r="O7797">
        <f>YEAR(Sheet1[[#This Row],[Date]])</f>
        <v>2010</v>
      </c>
      <c r="P7797" t="str">
        <f>LOOKUP(Sheet1[[#This Row],[CountryCode]],$AI$4:$AI$18,$AJ$4:$AJ$18)</f>
        <v>India</v>
      </c>
      <c r="Q7797">
        <f>MONTH(Sheet1[[#This Row],[Date]])</f>
        <v>4</v>
      </c>
      <c r="R7797" t="str">
        <f>TEXT(Sheet1[[#This Row],[Date]],"MMMM")</f>
        <v>April</v>
      </c>
      <c r="S7797" t="str">
        <f>TEXT(Sheet1[[#This Row],[Date]],"YYYY-MMM")</f>
        <v>2010-Apr</v>
      </c>
      <c r="T7797">
        <f>WEEKDAY(Sheet1[[#This Row],[Date]])</f>
        <v>3</v>
      </c>
      <c r="U7797" t="str">
        <f>TEXT(Sheet1[[#This Row],[Date]],"DDDD")</f>
        <v>Tuesday</v>
      </c>
      <c r="V7797" t="str">
        <f>"FM"&amp;MOD(MONTH(Sheet1[[#This Row],[Date]])-4,12)+1</f>
        <v>FM1</v>
      </c>
      <c r="W7797" t="str">
        <f>"Q"&amp;ROUNDUP(MONTH(Sheet1[[#This Row],[Date]])/3,0)</f>
        <v>Q2</v>
      </c>
      <c r="X7797" t="str">
        <f>"Q"&amp;INT(MOD(MONTH(Sheet1[[#This Row],[Date]])-4,12/3)+1)</f>
        <v>Q1</v>
      </c>
      <c r="Y7797" t="str" cm="1">
        <f t="array" ref="Y7797">_xlfn.IFS(ROUND(L7797,0)&lt;=1,"Need to improve 0-1",ROUND(L7797,0)&lt;=2,"Okay 1-2",ROUND(L7797,0)&lt;=3,"Good 2-3",ROUND(L7797,0)&lt;=4,"Great 3-4",ROUND(L7797,0)&lt;=5,"Excellent 4-5")</f>
        <v>Great 3-4</v>
      </c>
      <c r="Z7797" t="str">
        <f t="shared" si="121"/>
        <v>0-1000</v>
      </c>
    </row>
    <row r="7798" spans="1:26" x14ac:dyDescent="0.3">
      <c r="A7798">
        <v>301170</v>
      </c>
      <c r="B7798" t="s">
        <v>9979</v>
      </c>
      <c r="C7798">
        <v>1</v>
      </c>
      <c r="D7798" t="s">
        <v>9870</v>
      </c>
      <c r="E7798" t="s">
        <v>15</v>
      </c>
      <c r="F7798" t="s">
        <v>16</v>
      </c>
      <c r="G7798" t="s">
        <v>16</v>
      </c>
      <c r="H7798" t="s">
        <v>16</v>
      </c>
      <c r="I7798">
        <v>1</v>
      </c>
      <c r="J7798">
        <v>2</v>
      </c>
      <c r="K7798">
        <v>250</v>
      </c>
      <c r="L7798">
        <v>1</v>
      </c>
      <c r="M7798" t="s">
        <v>744</v>
      </c>
      <c r="N7798" t="str">
        <f>SUBSTITUTE(Sheet1[[#This Row],[Datekey_Opening]],"_","-")</f>
        <v>2015-4-28</v>
      </c>
      <c r="O7798">
        <f>YEAR(Sheet1[[#This Row],[Date]])</f>
        <v>2015</v>
      </c>
      <c r="P7798" t="str">
        <f>LOOKUP(Sheet1[[#This Row],[CountryCode]],$AI$4:$AI$18,$AJ$4:$AJ$18)</f>
        <v>India</v>
      </c>
      <c r="Q7798">
        <f>MONTH(Sheet1[[#This Row],[Date]])</f>
        <v>4</v>
      </c>
      <c r="R7798" t="str">
        <f>TEXT(Sheet1[[#This Row],[Date]],"MMMM")</f>
        <v>April</v>
      </c>
      <c r="S7798" t="str">
        <f>TEXT(Sheet1[[#This Row],[Date]],"YYYY-MMM")</f>
        <v>2015-Apr</v>
      </c>
      <c r="T7798">
        <f>WEEKDAY(Sheet1[[#This Row],[Date]])</f>
        <v>3</v>
      </c>
      <c r="U7798" t="str">
        <f>TEXT(Sheet1[[#This Row],[Date]],"DDDD")</f>
        <v>Tuesday</v>
      </c>
      <c r="V7798" t="str">
        <f>"FM"&amp;MOD(MONTH(Sheet1[[#This Row],[Date]])-4,12)+1</f>
        <v>FM1</v>
      </c>
      <c r="W7798" t="str">
        <f>"Q"&amp;ROUNDUP(MONTH(Sheet1[[#This Row],[Date]])/3,0)</f>
        <v>Q2</v>
      </c>
      <c r="X7798" t="str">
        <f>"Q"&amp;INT(MOD(MONTH(Sheet1[[#This Row],[Date]])-4,12/3)+1)</f>
        <v>Q1</v>
      </c>
      <c r="Y7798" t="str" cm="1">
        <f t="array" ref="Y7798">_xlfn.IFS(ROUND(L7798,0)&lt;=1,"Need to improve 0-1",ROUND(L7798,0)&lt;=2,"Okay 1-2",ROUND(L7798,0)&lt;=3,"Good 2-3",ROUND(L7798,0)&lt;=4,"Great 3-4",ROUND(L7798,0)&lt;=5,"Excellent 4-5")</f>
        <v>Need to improve 0-1</v>
      </c>
      <c r="Z7798" t="str">
        <f t="shared" si="121"/>
        <v>0-1000</v>
      </c>
    </row>
    <row r="7799" spans="1:26" x14ac:dyDescent="0.3">
      <c r="A7799">
        <v>8319</v>
      </c>
      <c r="B7799" t="s">
        <v>9980</v>
      </c>
      <c r="C7799">
        <v>1</v>
      </c>
      <c r="D7799" t="s">
        <v>9870</v>
      </c>
      <c r="E7799" t="s">
        <v>382</v>
      </c>
      <c r="F7799" t="s">
        <v>16</v>
      </c>
      <c r="G7799" t="s">
        <v>16</v>
      </c>
      <c r="H7799" t="s">
        <v>16</v>
      </c>
      <c r="I7799">
        <v>2</v>
      </c>
      <c r="J7799">
        <v>39</v>
      </c>
      <c r="K7799">
        <v>700</v>
      </c>
      <c r="L7799">
        <v>2.7</v>
      </c>
      <c r="M7799" t="s">
        <v>1902</v>
      </c>
      <c r="N7799" t="str">
        <f>SUBSTITUTE(Sheet1[[#This Row],[Datekey_Opening]],"_","-")</f>
        <v>2010-4-4</v>
      </c>
      <c r="O7799">
        <f>YEAR(Sheet1[[#This Row],[Date]])</f>
        <v>2010</v>
      </c>
      <c r="P7799" t="str">
        <f>LOOKUP(Sheet1[[#This Row],[CountryCode]],$AI$4:$AI$18,$AJ$4:$AJ$18)</f>
        <v>India</v>
      </c>
      <c r="Q7799">
        <f>MONTH(Sheet1[[#This Row],[Date]])</f>
        <v>4</v>
      </c>
      <c r="R7799" t="str">
        <f>TEXT(Sheet1[[#This Row],[Date]],"MMMM")</f>
        <v>April</v>
      </c>
      <c r="S7799" t="str">
        <f>TEXT(Sheet1[[#This Row],[Date]],"YYYY-MMM")</f>
        <v>2010-Apr</v>
      </c>
      <c r="T7799">
        <f>WEEKDAY(Sheet1[[#This Row],[Date]])</f>
        <v>1</v>
      </c>
      <c r="U7799" t="str">
        <f>TEXT(Sheet1[[#This Row],[Date]],"DDDD")</f>
        <v>Sunday</v>
      </c>
      <c r="V7799" t="str">
        <f>"FM"&amp;MOD(MONTH(Sheet1[[#This Row],[Date]])-4,12)+1</f>
        <v>FM1</v>
      </c>
      <c r="W7799" t="str">
        <f>"Q"&amp;ROUNDUP(MONTH(Sheet1[[#This Row],[Date]])/3,0)</f>
        <v>Q2</v>
      </c>
      <c r="X7799" t="str">
        <f>"Q"&amp;INT(MOD(MONTH(Sheet1[[#This Row],[Date]])-4,12/3)+1)</f>
        <v>Q1</v>
      </c>
      <c r="Y7799" t="str" cm="1">
        <f t="array" ref="Y7799">_xlfn.IFS(ROUND(L7799,0)&lt;=1,"Need to improve 0-1",ROUND(L7799,0)&lt;=2,"Okay 1-2",ROUND(L7799,0)&lt;=3,"Good 2-3",ROUND(L7799,0)&lt;=4,"Great 3-4",ROUND(L7799,0)&lt;=5,"Excellent 4-5")</f>
        <v>Good 2-3</v>
      </c>
      <c r="Z7799" t="str">
        <f t="shared" si="121"/>
        <v>0-1000</v>
      </c>
    </row>
    <row r="7800" spans="1:26" x14ac:dyDescent="0.3">
      <c r="A7800">
        <v>18466937</v>
      </c>
      <c r="B7800" t="s">
        <v>9981</v>
      </c>
      <c r="C7800">
        <v>1</v>
      </c>
      <c r="D7800" t="s">
        <v>9870</v>
      </c>
      <c r="E7800" t="s">
        <v>9982</v>
      </c>
      <c r="F7800" t="s">
        <v>21</v>
      </c>
      <c r="G7800" t="s">
        <v>16</v>
      </c>
      <c r="H7800" t="s">
        <v>16</v>
      </c>
      <c r="I7800">
        <v>2</v>
      </c>
      <c r="J7800">
        <v>0</v>
      </c>
      <c r="K7800">
        <v>700</v>
      </c>
      <c r="L7800">
        <v>1</v>
      </c>
      <c r="M7800" t="s">
        <v>1244</v>
      </c>
      <c r="N7800" t="str">
        <f>SUBSTITUTE(Sheet1[[#This Row],[Datekey_Opening]],"_","-")</f>
        <v>2014-4-23</v>
      </c>
      <c r="O7800">
        <f>YEAR(Sheet1[[#This Row],[Date]])</f>
        <v>2014</v>
      </c>
      <c r="P7800" t="str">
        <f>LOOKUP(Sheet1[[#This Row],[CountryCode]],$AI$4:$AI$18,$AJ$4:$AJ$18)</f>
        <v>India</v>
      </c>
      <c r="Q7800">
        <f>MONTH(Sheet1[[#This Row],[Date]])</f>
        <v>4</v>
      </c>
      <c r="R7800" t="str">
        <f>TEXT(Sheet1[[#This Row],[Date]],"MMMM")</f>
        <v>April</v>
      </c>
      <c r="S7800" t="str">
        <f>TEXT(Sheet1[[#This Row],[Date]],"YYYY-MMM")</f>
        <v>2014-Apr</v>
      </c>
      <c r="T7800">
        <f>WEEKDAY(Sheet1[[#This Row],[Date]])</f>
        <v>4</v>
      </c>
      <c r="U7800" t="str">
        <f>TEXT(Sheet1[[#This Row],[Date]],"DDDD")</f>
        <v>Wednesday</v>
      </c>
      <c r="V7800" t="str">
        <f>"FM"&amp;MOD(MONTH(Sheet1[[#This Row],[Date]])-4,12)+1</f>
        <v>FM1</v>
      </c>
      <c r="W7800" t="str">
        <f>"Q"&amp;ROUNDUP(MONTH(Sheet1[[#This Row],[Date]])/3,0)</f>
        <v>Q2</v>
      </c>
      <c r="X7800" t="str">
        <f>"Q"&amp;INT(MOD(MONTH(Sheet1[[#This Row],[Date]])-4,12/3)+1)</f>
        <v>Q1</v>
      </c>
      <c r="Y7800" t="str" cm="1">
        <f t="array" ref="Y7800">_xlfn.IFS(ROUND(L7800,0)&lt;=1,"Need to improve 0-1",ROUND(L7800,0)&lt;=2,"Okay 1-2",ROUND(L7800,0)&lt;=3,"Good 2-3",ROUND(L7800,0)&lt;=4,"Great 3-4",ROUND(L7800,0)&lt;=5,"Excellent 4-5")</f>
        <v>Need to improve 0-1</v>
      </c>
      <c r="Z7800" t="str">
        <f t="shared" si="121"/>
        <v>0-1000</v>
      </c>
    </row>
    <row r="7801" spans="1:26" x14ac:dyDescent="0.3">
      <c r="A7801">
        <v>8167</v>
      </c>
      <c r="B7801" t="s">
        <v>9983</v>
      </c>
      <c r="C7801">
        <v>1</v>
      </c>
      <c r="D7801" t="s">
        <v>9870</v>
      </c>
      <c r="E7801" t="s">
        <v>395</v>
      </c>
      <c r="F7801" t="s">
        <v>16</v>
      </c>
      <c r="G7801" t="s">
        <v>16</v>
      </c>
      <c r="H7801" t="s">
        <v>16</v>
      </c>
      <c r="I7801">
        <v>1</v>
      </c>
      <c r="J7801">
        <v>9</v>
      </c>
      <c r="K7801">
        <v>100</v>
      </c>
      <c r="L7801">
        <v>3.1</v>
      </c>
      <c r="M7801" t="s">
        <v>8133</v>
      </c>
      <c r="N7801" t="str">
        <f>SUBSTITUTE(Sheet1[[#This Row],[Datekey_Opening]],"_","-")</f>
        <v>2016-4-4</v>
      </c>
      <c r="O7801">
        <f>YEAR(Sheet1[[#This Row],[Date]])</f>
        <v>2016</v>
      </c>
      <c r="P7801" t="str">
        <f>LOOKUP(Sheet1[[#This Row],[CountryCode]],$AI$4:$AI$18,$AJ$4:$AJ$18)</f>
        <v>India</v>
      </c>
      <c r="Q7801">
        <f>MONTH(Sheet1[[#This Row],[Date]])</f>
        <v>4</v>
      </c>
      <c r="R7801" t="str">
        <f>TEXT(Sheet1[[#This Row],[Date]],"MMMM")</f>
        <v>April</v>
      </c>
      <c r="S7801" t="str">
        <f>TEXT(Sheet1[[#This Row],[Date]],"YYYY-MMM")</f>
        <v>2016-Apr</v>
      </c>
      <c r="T7801">
        <f>WEEKDAY(Sheet1[[#This Row],[Date]])</f>
        <v>2</v>
      </c>
      <c r="U7801" t="str">
        <f>TEXT(Sheet1[[#This Row],[Date]],"DDDD")</f>
        <v>Monday</v>
      </c>
      <c r="V7801" t="str">
        <f>"FM"&amp;MOD(MONTH(Sheet1[[#This Row],[Date]])-4,12)+1</f>
        <v>FM1</v>
      </c>
      <c r="W7801" t="str">
        <f>"Q"&amp;ROUNDUP(MONTH(Sheet1[[#This Row],[Date]])/3,0)</f>
        <v>Q2</v>
      </c>
      <c r="X7801" t="str">
        <f>"Q"&amp;INT(MOD(MONTH(Sheet1[[#This Row],[Date]])-4,12/3)+1)</f>
        <v>Q1</v>
      </c>
      <c r="Y7801" t="str" cm="1">
        <f t="array" ref="Y7801">_xlfn.IFS(ROUND(L7801,0)&lt;=1,"Need to improve 0-1",ROUND(L7801,0)&lt;=2,"Okay 1-2",ROUND(L7801,0)&lt;=3,"Good 2-3",ROUND(L7801,0)&lt;=4,"Great 3-4",ROUND(L7801,0)&lt;=5,"Excellent 4-5")</f>
        <v>Good 2-3</v>
      </c>
      <c r="Z7801" t="str">
        <f t="shared" si="121"/>
        <v>0-1000</v>
      </c>
    </row>
    <row r="7802" spans="1:26" x14ac:dyDescent="0.3">
      <c r="A7802">
        <v>301127</v>
      </c>
      <c r="B7802" t="s">
        <v>9984</v>
      </c>
      <c r="C7802">
        <v>1</v>
      </c>
      <c r="D7802" t="s">
        <v>9870</v>
      </c>
      <c r="E7802" t="s">
        <v>538</v>
      </c>
      <c r="F7802" t="s">
        <v>16</v>
      </c>
      <c r="G7802" t="s">
        <v>16</v>
      </c>
      <c r="H7802" t="s">
        <v>16</v>
      </c>
      <c r="I7802">
        <v>1</v>
      </c>
      <c r="J7802">
        <v>52</v>
      </c>
      <c r="K7802">
        <v>350</v>
      </c>
      <c r="L7802">
        <v>3.6</v>
      </c>
      <c r="M7802" t="s">
        <v>194</v>
      </c>
      <c r="N7802" t="str">
        <f>SUBSTITUTE(Sheet1[[#This Row],[Datekey_Opening]],"_","-")</f>
        <v>2018-4-13</v>
      </c>
      <c r="O7802">
        <f>YEAR(Sheet1[[#This Row],[Date]])</f>
        <v>2018</v>
      </c>
      <c r="P7802" t="str">
        <f>LOOKUP(Sheet1[[#This Row],[CountryCode]],$AI$4:$AI$18,$AJ$4:$AJ$18)</f>
        <v>India</v>
      </c>
      <c r="Q7802">
        <f>MONTH(Sheet1[[#This Row],[Date]])</f>
        <v>4</v>
      </c>
      <c r="R7802" t="str">
        <f>TEXT(Sheet1[[#This Row],[Date]],"MMMM")</f>
        <v>April</v>
      </c>
      <c r="S7802" t="str">
        <f>TEXT(Sheet1[[#This Row],[Date]],"YYYY-MMM")</f>
        <v>2018-Apr</v>
      </c>
      <c r="T7802">
        <f>WEEKDAY(Sheet1[[#This Row],[Date]])</f>
        <v>6</v>
      </c>
      <c r="U7802" t="str">
        <f>TEXT(Sheet1[[#This Row],[Date]],"DDDD")</f>
        <v>Friday</v>
      </c>
      <c r="V7802" t="str">
        <f>"FM"&amp;MOD(MONTH(Sheet1[[#This Row],[Date]])-4,12)+1</f>
        <v>FM1</v>
      </c>
      <c r="W7802" t="str">
        <f>"Q"&amp;ROUNDUP(MONTH(Sheet1[[#This Row],[Date]])/3,0)</f>
        <v>Q2</v>
      </c>
      <c r="X7802" t="str">
        <f>"Q"&amp;INT(MOD(MONTH(Sheet1[[#This Row],[Date]])-4,12/3)+1)</f>
        <v>Q1</v>
      </c>
      <c r="Y7802" t="str" cm="1">
        <f t="array" ref="Y7802">_xlfn.IFS(ROUND(L7802,0)&lt;=1,"Need to improve 0-1",ROUND(L7802,0)&lt;=2,"Okay 1-2",ROUND(L7802,0)&lt;=3,"Good 2-3",ROUND(L7802,0)&lt;=4,"Great 3-4",ROUND(L7802,0)&lt;=5,"Excellent 4-5")</f>
        <v>Great 3-4</v>
      </c>
      <c r="Z7802" t="str">
        <f t="shared" si="121"/>
        <v>0-1000</v>
      </c>
    </row>
    <row r="7803" spans="1:26" x14ac:dyDescent="0.3">
      <c r="A7803">
        <v>312084</v>
      </c>
      <c r="B7803" t="s">
        <v>9985</v>
      </c>
      <c r="C7803">
        <v>1</v>
      </c>
      <c r="D7803" t="s">
        <v>9870</v>
      </c>
      <c r="E7803" t="s">
        <v>478</v>
      </c>
      <c r="F7803" t="s">
        <v>16</v>
      </c>
      <c r="G7803" t="s">
        <v>16</v>
      </c>
      <c r="H7803" t="s">
        <v>16</v>
      </c>
      <c r="I7803">
        <v>2</v>
      </c>
      <c r="J7803">
        <v>9</v>
      </c>
      <c r="K7803">
        <v>600</v>
      </c>
      <c r="L7803">
        <v>2.9</v>
      </c>
      <c r="M7803" t="s">
        <v>2745</v>
      </c>
      <c r="N7803" t="str">
        <f>SUBSTITUTE(Sheet1[[#This Row],[Datekey_Opening]],"_","-")</f>
        <v>2012-4-13</v>
      </c>
      <c r="O7803">
        <f>YEAR(Sheet1[[#This Row],[Date]])</f>
        <v>2012</v>
      </c>
      <c r="P7803" t="str">
        <f>LOOKUP(Sheet1[[#This Row],[CountryCode]],$AI$4:$AI$18,$AJ$4:$AJ$18)</f>
        <v>India</v>
      </c>
      <c r="Q7803">
        <f>MONTH(Sheet1[[#This Row],[Date]])</f>
        <v>4</v>
      </c>
      <c r="R7803" t="str">
        <f>TEXT(Sheet1[[#This Row],[Date]],"MMMM")</f>
        <v>April</v>
      </c>
      <c r="S7803" t="str">
        <f>TEXT(Sheet1[[#This Row],[Date]],"YYYY-MMM")</f>
        <v>2012-Apr</v>
      </c>
      <c r="T7803">
        <f>WEEKDAY(Sheet1[[#This Row],[Date]])</f>
        <v>6</v>
      </c>
      <c r="U7803" t="str">
        <f>TEXT(Sheet1[[#This Row],[Date]],"DDDD")</f>
        <v>Friday</v>
      </c>
      <c r="V7803" t="str">
        <f>"FM"&amp;MOD(MONTH(Sheet1[[#This Row],[Date]])-4,12)+1</f>
        <v>FM1</v>
      </c>
      <c r="W7803" t="str">
        <f>"Q"&amp;ROUNDUP(MONTH(Sheet1[[#This Row],[Date]])/3,0)</f>
        <v>Q2</v>
      </c>
      <c r="X7803" t="str">
        <f>"Q"&amp;INT(MOD(MONTH(Sheet1[[#This Row],[Date]])-4,12/3)+1)</f>
        <v>Q1</v>
      </c>
      <c r="Y7803" t="str" cm="1">
        <f t="array" ref="Y7803">_xlfn.IFS(ROUND(L7803,0)&lt;=1,"Need to improve 0-1",ROUND(L7803,0)&lt;=2,"Okay 1-2",ROUND(L7803,0)&lt;=3,"Good 2-3",ROUND(L7803,0)&lt;=4,"Great 3-4",ROUND(L7803,0)&lt;=5,"Excellent 4-5")</f>
        <v>Good 2-3</v>
      </c>
      <c r="Z7803" t="str">
        <f t="shared" si="121"/>
        <v>0-1000</v>
      </c>
    </row>
    <row r="7804" spans="1:26" x14ac:dyDescent="0.3">
      <c r="A7804">
        <v>18425750</v>
      </c>
      <c r="B7804" t="s">
        <v>9986</v>
      </c>
      <c r="C7804">
        <v>1</v>
      </c>
      <c r="D7804" t="s">
        <v>9870</v>
      </c>
      <c r="E7804" t="s">
        <v>365</v>
      </c>
      <c r="F7804" t="s">
        <v>16</v>
      </c>
      <c r="G7804" t="s">
        <v>21</v>
      </c>
      <c r="H7804" t="s">
        <v>16</v>
      </c>
      <c r="I7804">
        <v>2</v>
      </c>
      <c r="J7804">
        <v>39</v>
      </c>
      <c r="K7804">
        <v>500</v>
      </c>
      <c r="L7804">
        <v>3.2</v>
      </c>
      <c r="M7804" t="s">
        <v>8141</v>
      </c>
      <c r="N7804" t="str">
        <f>SUBSTITUTE(Sheet1[[#This Row],[Datekey_Opening]],"_","-")</f>
        <v>2016-4-16</v>
      </c>
      <c r="O7804">
        <f>YEAR(Sheet1[[#This Row],[Date]])</f>
        <v>2016</v>
      </c>
      <c r="P7804" t="str">
        <f>LOOKUP(Sheet1[[#This Row],[CountryCode]],$AI$4:$AI$18,$AJ$4:$AJ$18)</f>
        <v>India</v>
      </c>
      <c r="Q7804">
        <f>MONTH(Sheet1[[#This Row],[Date]])</f>
        <v>4</v>
      </c>
      <c r="R7804" t="str">
        <f>TEXT(Sheet1[[#This Row],[Date]],"MMMM")</f>
        <v>April</v>
      </c>
      <c r="S7804" t="str">
        <f>TEXT(Sheet1[[#This Row],[Date]],"YYYY-MMM")</f>
        <v>2016-Apr</v>
      </c>
      <c r="T7804">
        <f>WEEKDAY(Sheet1[[#This Row],[Date]])</f>
        <v>7</v>
      </c>
      <c r="U7804" t="str">
        <f>TEXT(Sheet1[[#This Row],[Date]],"DDDD")</f>
        <v>Saturday</v>
      </c>
      <c r="V7804" t="str">
        <f>"FM"&amp;MOD(MONTH(Sheet1[[#This Row],[Date]])-4,12)+1</f>
        <v>FM1</v>
      </c>
      <c r="W7804" t="str">
        <f>"Q"&amp;ROUNDUP(MONTH(Sheet1[[#This Row],[Date]])/3,0)</f>
        <v>Q2</v>
      </c>
      <c r="X7804" t="str">
        <f>"Q"&amp;INT(MOD(MONTH(Sheet1[[#This Row],[Date]])-4,12/3)+1)</f>
        <v>Q1</v>
      </c>
      <c r="Y7804" t="str" cm="1">
        <f t="array" ref="Y7804">_xlfn.IFS(ROUND(L7804,0)&lt;=1,"Need to improve 0-1",ROUND(L7804,0)&lt;=2,"Okay 1-2",ROUND(L7804,0)&lt;=3,"Good 2-3",ROUND(L7804,0)&lt;=4,"Great 3-4",ROUND(L7804,0)&lt;=5,"Excellent 4-5")</f>
        <v>Good 2-3</v>
      </c>
      <c r="Z7804" t="str">
        <f t="shared" si="121"/>
        <v>0-1000</v>
      </c>
    </row>
    <row r="7805" spans="1:26" x14ac:dyDescent="0.3">
      <c r="A7805">
        <v>18261699</v>
      </c>
      <c r="B7805" t="s">
        <v>9987</v>
      </c>
      <c r="C7805">
        <v>1</v>
      </c>
      <c r="D7805" t="s">
        <v>9870</v>
      </c>
      <c r="E7805" t="s">
        <v>470</v>
      </c>
      <c r="F7805" t="s">
        <v>16</v>
      </c>
      <c r="G7805" t="s">
        <v>16</v>
      </c>
      <c r="H7805" t="s">
        <v>16</v>
      </c>
      <c r="I7805">
        <v>2</v>
      </c>
      <c r="J7805">
        <v>8</v>
      </c>
      <c r="K7805">
        <v>550</v>
      </c>
      <c r="L7805">
        <v>3</v>
      </c>
      <c r="M7805" t="s">
        <v>1089</v>
      </c>
      <c r="N7805" t="str">
        <f>SUBSTITUTE(Sheet1[[#This Row],[Datekey_Opening]],"_","-")</f>
        <v>2013-4-4</v>
      </c>
      <c r="O7805">
        <f>YEAR(Sheet1[[#This Row],[Date]])</f>
        <v>2013</v>
      </c>
      <c r="P7805" t="str">
        <f>LOOKUP(Sheet1[[#This Row],[CountryCode]],$AI$4:$AI$18,$AJ$4:$AJ$18)</f>
        <v>India</v>
      </c>
      <c r="Q7805">
        <f>MONTH(Sheet1[[#This Row],[Date]])</f>
        <v>4</v>
      </c>
      <c r="R7805" t="str">
        <f>TEXT(Sheet1[[#This Row],[Date]],"MMMM")</f>
        <v>April</v>
      </c>
      <c r="S7805" t="str">
        <f>TEXT(Sheet1[[#This Row],[Date]],"YYYY-MMM")</f>
        <v>2013-Apr</v>
      </c>
      <c r="T7805">
        <f>WEEKDAY(Sheet1[[#This Row],[Date]])</f>
        <v>5</v>
      </c>
      <c r="U7805" t="str">
        <f>TEXT(Sheet1[[#This Row],[Date]],"DDDD")</f>
        <v>Thursday</v>
      </c>
      <c r="V7805" t="str">
        <f>"FM"&amp;MOD(MONTH(Sheet1[[#This Row],[Date]])-4,12)+1</f>
        <v>FM1</v>
      </c>
      <c r="W7805" t="str">
        <f>"Q"&amp;ROUNDUP(MONTH(Sheet1[[#This Row],[Date]])/3,0)</f>
        <v>Q2</v>
      </c>
      <c r="X7805" t="str">
        <f>"Q"&amp;INT(MOD(MONTH(Sheet1[[#This Row],[Date]])-4,12/3)+1)</f>
        <v>Q1</v>
      </c>
      <c r="Y7805" t="str" cm="1">
        <f t="array" ref="Y7805">_xlfn.IFS(ROUND(L7805,0)&lt;=1,"Need to improve 0-1",ROUND(L7805,0)&lt;=2,"Okay 1-2",ROUND(L7805,0)&lt;=3,"Good 2-3",ROUND(L7805,0)&lt;=4,"Great 3-4",ROUND(L7805,0)&lt;=5,"Excellent 4-5")</f>
        <v>Good 2-3</v>
      </c>
      <c r="Z7805" t="str">
        <f t="shared" si="121"/>
        <v>0-1000</v>
      </c>
    </row>
    <row r="7806" spans="1:26" x14ac:dyDescent="0.3">
      <c r="A7806">
        <v>8037</v>
      </c>
      <c r="B7806" t="s">
        <v>4968</v>
      </c>
      <c r="C7806">
        <v>1</v>
      </c>
      <c r="D7806" t="s">
        <v>9870</v>
      </c>
      <c r="E7806" t="s">
        <v>635</v>
      </c>
      <c r="F7806" t="s">
        <v>16</v>
      </c>
      <c r="G7806" t="s">
        <v>16</v>
      </c>
      <c r="H7806" t="s">
        <v>16</v>
      </c>
      <c r="I7806">
        <v>1</v>
      </c>
      <c r="J7806">
        <v>0</v>
      </c>
      <c r="K7806">
        <v>100</v>
      </c>
      <c r="L7806">
        <v>1</v>
      </c>
      <c r="M7806" t="s">
        <v>9988</v>
      </c>
      <c r="N7806" t="str">
        <f>SUBSTITUTE(Sheet1[[#This Row],[Datekey_Opening]],"_","-")</f>
        <v>2010-4-12</v>
      </c>
      <c r="O7806">
        <f>YEAR(Sheet1[[#This Row],[Date]])</f>
        <v>2010</v>
      </c>
      <c r="P7806" t="str">
        <f>LOOKUP(Sheet1[[#This Row],[CountryCode]],$AI$4:$AI$18,$AJ$4:$AJ$18)</f>
        <v>India</v>
      </c>
      <c r="Q7806">
        <f>MONTH(Sheet1[[#This Row],[Date]])</f>
        <v>4</v>
      </c>
      <c r="R7806" t="str">
        <f>TEXT(Sheet1[[#This Row],[Date]],"MMMM")</f>
        <v>April</v>
      </c>
      <c r="S7806" t="str">
        <f>TEXT(Sheet1[[#This Row],[Date]],"YYYY-MMM")</f>
        <v>2010-Apr</v>
      </c>
      <c r="T7806">
        <f>WEEKDAY(Sheet1[[#This Row],[Date]])</f>
        <v>2</v>
      </c>
      <c r="U7806" t="str">
        <f>TEXT(Sheet1[[#This Row],[Date]],"DDDD")</f>
        <v>Monday</v>
      </c>
      <c r="V7806" t="str">
        <f>"FM"&amp;MOD(MONTH(Sheet1[[#This Row],[Date]])-4,12)+1</f>
        <v>FM1</v>
      </c>
      <c r="W7806" t="str">
        <f>"Q"&amp;ROUNDUP(MONTH(Sheet1[[#This Row],[Date]])/3,0)</f>
        <v>Q2</v>
      </c>
      <c r="X7806" t="str">
        <f>"Q"&amp;INT(MOD(MONTH(Sheet1[[#This Row],[Date]])-4,12/3)+1)</f>
        <v>Q1</v>
      </c>
      <c r="Y7806" t="str" cm="1">
        <f t="array" ref="Y7806">_xlfn.IFS(ROUND(L7806,0)&lt;=1,"Need to improve 0-1",ROUND(L7806,0)&lt;=2,"Okay 1-2",ROUND(L7806,0)&lt;=3,"Good 2-3",ROUND(L7806,0)&lt;=4,"Great 3-4",ROUND(L7806,0)&lt;=5,"Excellent 4-5")</f>
        <v>Need to improve 0-1</v>
      </c>
      <c r="Z7806" t="str">
        <f t="shared" si="121"/>
        <v>0-1000</v>
      </c>
    </row>
    <row r="7807" spans="1:26" x14ac:dyDescent="0.3">
      <c r="A7807">
        <v>9785</v>
      </c>
      <c r="B7807" t="s">
        <v>6626</v>
      </c>
      <c r="C7807">
        <v>1</v>
      </c>
      <c r="D7807" t="s">
        <v>9870</v>
      </c>
      <c r="E7807" t="s">
        <v>2496</v>
      </c>
      <c r="F7807" t="s">
        <v>16</v>
      </c>
      <c r="G7807" t="s">
        <v>16</v>
      </c>
      <c r="H7807" t="s">
        <v>16</v>
      </c>
      <c r="I7807">
        <v>1</v>
      </c>
      <c r="J7807">
        <v>12</v>
      </c>
      <c r="K7807">
        <v>250</v>
      </c>
      <c r="L7807">
        <v>2.8</v>
      </c>
      <c r="M7807" t="s">
        <v>230</v>
      </c>
      <c r="N7807" t="str">
        <f>SUBSTITUTE(Sheet1[[#This Row],[Datekey_Opening]],"_","-")</f>
        <v>2017-3-8</v>
      </c>
      <c r="O7807">
        <f>YEAR(Sheet1[[#This Row],[Date]])</f>
        <v>2017</v>
      </c>
      <c r="P7807" t="str">
        <f>LOOKUP(Sheet1[[#This Row],[CountryCode]],$AI$4:$AI$18,$AJ$4:$AJ$18)</f>
        <v>India</v>
      </c>
      <c r="Q7807">
        <f>MONTH(Sheet1[[#This Row],[Date]])</f>
        <v>3</v>
      </c>
      <c r="R7807" t="str">
        <f>TEXT(Sheet1[[#This Row],[Date]],"MMMM")</f>
        <v>March</v>
      </c>
      <c r="S7807" t="str">
        <f>TEXT(Sheet1[[#This Row],[Date]],"YYYY-MMM")</f>
        <v>2017-Mar</v>
      </c>
      <c r="T7807">
        <f>WEEKDAY(Sheet1[[#This Row],[Date]])</f>
        <v>4</v>
      </c>
      <c r="U7807" t="str">
        <f>TEXT(Sheet1[[#This Row],[Date]],"DDDD")</f>
        <v>Wednesday</v>
      </c>
      <c r="V7807" t="str">
        <f>"FM"&amp;MOD(MONTH(Sheet1[[#This Row],[Date]])-4,12)+1</f>
        <v>FM12</v>
      </c>
      <c r="W7807" t="str">
        <f>"Q"&amp;ROUNDUP(MONTH(Sheet1[[#This Row],[Date]])/3,0)</f>
        <v>Q1</v>
      </c>
      <c r="X7807" t="str">
        <f>"Q"&amp;INT(MOD(MONTH(Sheet1[[#This Row],[Date]])-4,12/3)+1)</f>
        <v>Q4</v>
      </c>
      <c r="Y7807" t="str" cm="1">
        <f t="array" ref="Y7807">_xlfn.IFS(ROUND(L7807,0)&lt;=1,"Need to improve 0-1",ROUND(L7807,0)&lt;=2,"Okay 1-2",ROUND(L7807,0)&lt;=3,"Good 2-3",ROUND(L7807,0)&lt;=4,"Great 3-4",ROUND(L7807,0)&lt;=5,"Excellent 4-5")</f>
        <v>Good 2-3</v>
      </c>
      <c r="Z7807" t="str">
        <f t="shared" si="121"/>
        <v>0-1000</v>
      </c>
    </row>
    <row r="7808" spans="1:26" x14ac:dyDescent="0.3">
      <c r="A7808">
        <v>308961</v>
      </c>
      <c r="B7808" t="s">
        <v>9989</v>
      </c>
      <c r="C7808">
        <v>1</v>
      </c>
      <c r="D7808" t="s">
        <v>9870</v>
      </c>
      <c r="E7808" t="s">
        <v>365</v>
      </c>
      <c r="F7808" t="s">
        <v>21</v>
      </c>
      <c r="G7808" t="s">
        <v>16</v>
      </c>
      <c r="H7808" t="s">
        <v>16</v>
      </c>
      <c r="I7808">
        <v>3</v>
      </c>
      <c r="J7808">
        <v>0</v>
      </c>
      <c r="K7808">
        <v>1200</v>
      </c>
      <c r="L7808">
        <v>1</v>
      </c>
      <c r="M7808" t="s">
        <v>2796</v>
      </c>
      <c r="N7808" t="str">
        <f>SUBSTITUTE(Sheet1[[#This Row],[Datekey_Opening]],"_","-")</f>
        <v>2015-3-4</v>
      </c>
      <c r="O7808">
        <f>YEAR(Sheet1[[#This Row],[Date]])</f>
        <v>2015</v>
      </c>
      <c r="P7808" t="str">
        <f>LOOKUP(Sheet1[[#This Row],[CountryCode]],$AI$4:$AI$18,$AJ$4:$AJ$18)</f>
        <v>India</v>
      </c>
      <c r="Q7808">
        <f>MONTH(Sheet1[[#This Row],[Date]])</f>
        <v>3</v>
      </c>
      <c r="R7808" t="str">
        <f>TEXT(Sheet1[[#This Row],[Date]],"MMMM")</f>
        <v>March</v>
      </c>
      <c r="S7808" t="str">
        <f>TEXT(Sheet1[[#This Row],[Date]],"YYYY-MMM")</f>
        <v>2015-Mar</v>
      </c>
      <c r="T7808">
        <f>WEEKDAY(Sheet1[[#This Row],[Date]])</f>
        <v>4</v>
      </c>
      <c r="U7808" t="str">
        <f>TEXT(Sheet1[[#This Row],[Date]],"DDDD")</f>
        <v>Wednesday</v>
      </c>
      <c r="V7808" t="str">
        <f>"FM"&amp;MOD(MONTH(Sheet1[[#This Row],[Date]])-4,12)+1</f>
        <v>FM12</v>
      </c>
      <c r="W7808" t="str">
        <f>"Q"&amp;ROUNDUP(MONTH(Sheet1[[#This Row],[Date]])/3,0)</f>
        <v>Q1</v>
      </c>
      <c r="X7808" t="str">
        <f>"Q"&amp;INT(MOD(MONTH(Sheet1[[#This Row],[Date]])-4,12/3)+1)</f>
        <v>Q4</v>
      </c>
      <c r="Y7808" t="str" cm="1">
        <f t="array" ref="Y7808">_xlfn.IFS(ROUND(L7808,0)&lt;=1,"Need to improve 0-1",ROUND(L7808,0)&lt;=2,"Okay 1-2",ROUND(L7808,0)&lt;=3,"Good 2-3",ROUND(L7808,0)&lt;=4,"Great 3-4",ROUND(L7808,0)&lt;=5,"Excellent 4-5")</f>
        <v>Need to improve 0-1</v>
      </c>
      <c r="Z7808" t="str">
        <f t="shared" si="121"/>
        <v>1000-2000</v>
      </c>
    </row>
    <row r="7809" spans="1:26" x14ac:dyDescent="0.3">
      <c r="A7809">
        <v>18471296</v>
      </c>
      <c r="B7809" t="s">
        <v>9990</v>
      </c>
      <c r="C7809">
        <v>1</v>
      </c>
      <c r="D7809" t="s">
        <v>9870</v>
      </c>
      <c r="E7809" t="s">
        <v>690</v>
      </c>
      <c r="F7809" t="s">
        <v>16</v>
      </c>
      <c r="G7809" t="s">
        <v>16</v>
      </c>
      <c r="H7809" t="s">
        <v>16</v>
      </c>
      <c r="I7809">
        <v>1</v>
      </c>
      <c r="J7809">
        <v>0</v>
      </c>
      <c r="K7809">
        <v>300</v>
      </c>
      <c r="L7809">
        <v>1</v>
      </c>
      <c r="M7809" t="s">
        <v>4637</v>
      </c>
      <c r="N7809" t="str">
        <f>SUBSTITUTE(Sheet1[[#This Row],[Datekey_Opening]],"_","-")</f>
        <v>2014-3-8</v>
      </c>
      <c r="O7809">
        <f>YEAR(Sheet1[[#This Row],[Date]])</f>
        <v>2014</v>
      </c>
      <c r="P7809" t="str">
        <f>LOOKUP(Sheet1[[#This Row],[CountryCode]],$AI$4:$AI$18,$AJ$4:$AJ$18)</f>
        <v>India</v>
      </c>
      <c r="Q7809">
        <f>MONTH(Sheet1[[#This Row],[Date]])</f>
        <v>3</v>
      </c>
      <c r="R7809" t="str">
        <f>TEXT(Sheet1[[#This Row],[Date]],"MMMM")</f>
        <v>March</v>
      </c>
      <c r="S7809" t="str">
        <f>TEXT(Sheet1[[#This Row],[Date]],"YYYY-MMM")</f>
        <v>2014-Mar</v>
      </c>
      <c r="T7809">
        <f>WEEKDAY(Sheet1[[#This Row],[Date]])</f>
        <v>7</v>
      </c>
      <c r="U7809" t="str">
        <f>TEXT(Sheet1[[#This Row],[Date]],"DDDD")</f>
        <v>Saturday</v>
      </c>
      <c r="V7809" t="str">
        <f>"FM"&amp;MOD(MONTH(Sheet1[[#This Row],[Date]])-4,12)+1</f>
        <v>FM12</v>
      </c>
      <c r="W7809" t="str">
        <f>"Q"&amp;ROUNDUP(MONTH(Sheet1[[#This Row],[Date]])/3,0)</f>
        <v>Q1</v>
      </c>
      <c r="X7809" t="str">
        <f>"Q"&amp;INT(MOD(MONTH(Sheet1[[#This Row],[Date]])-4,12/3)+1)</f>
        <v>Q4</v>
      </c>
      <c r="Y7809" t="str" cm="1">
        <f t="array" ref="Y7809">_xlfn.IFS(ROUND(L7809,0)&lt;=1,"Need to improve 0-1",ROUND(L7809,0)&lt;=2,"Okay 1-2",ROUND(L7809,0)&lt;=3,"Good 2-3",ROUND(L7809,0)&lt;=4,"Great 3-4",ROUND(L7809,0)&lt;=5,"Excellent 4-5")</f>
        <v>Need to improve 0-1</v>
      </c>
      <c r="Z7809" t="str">
        <f t="shared" si="121"/>
        <v>0-1000</v>
      </c>
    </row>
    <row r="7810" spans="1:26" x14ac:dyDescent="0.3">
      <c r="A7810">
        <v>18434243</v>
      </c>
      <c r="B7810" t="s">
        <v>5536</v>
      </c>
      <c r="C7810">
        <v>1</v>
      </c>
      <c r="D7810" t="s">
        <v>9870</v>
      </c>
      <c r="E7810" t="s">
        <v>685</v>
      </c>
      <c r="F7810" t="s">
        <v>16</v>
      </c>
      <c r="G7810" t="s">
        <v>16</v>
      </c>
      <c r="H7810" t="s">
        <v>16</v>
      </c>
      <c r="I7810">
        <v>1</v>
      </c>
      <c r="J7810">
        <v>0</v>
      </c>
      <c r="K7810">
        <v>400</v>
      </c>
      <c r="L7810">
        <v>1</v>
      </c>
      <c r="M7810" t="s">
        <v>5301</v>
      </c>
      <c r="N7810" t="str">
        <f>SUBSTITUTE(Sheet1[[#This Row],[Datekey_Opening]],"_","-")</f>
        <v>2017-3-18</v>
      </c>
      <c r="O7810">
        <f>YEAR(Sheet1[[#This Row],[Date]])</f>
        <v>2017</v>
      </c>
      <c r="P7810" t="str">
        <f>LOOKUP(Sheet1[[#This Row],[CountryCode]],$AI$4:$AI$18,$AJ$4:$AJ$18)</f>
        <v>India</v>
      </c>
      <c r="Q7810">
        <f>MONTH(Sheet1[[#This Row],[Date]])</f>
        <v>3</v>
      </c>
      <c r="R7810" t="str">
        <f>TEXT(Sheet1[[#This Row],[Date]],"MMMM")</f>
        <v>March</v>
      </c>
      <c r="S7810" t="str">
        <f>TEXT(Sheet1[[#This Row],[Date]],"YYYY-MMM")</f>
        <v>2017-Mar</v>
      </c>
      <c r="T7810">
        <f>WEEKDAY(Sheet1[[#This Row],[Date]])</f>
        <v>7</v>
      </c>
      <c r="U7810" t="str">
        <f>TEXT(Sheet1[[#This Row],[Date]],"DDDD")</f>
        <v>Saturday</v>
      </c>
      <c r="V7810" t="str">
        <f>"FM"&amp;MOD(MONTH(Sheet1[[#This Row],[Date]])-4,12)+1</f>
        <v>FM12</v>
      </c>
      <c r="W7810" t="str">
        <f>"Q"&amp;ROUNDUP(MONTH(Sheet1[[#This Row],[Date]])/3,0)</f>
        <v>Q1</v>
      </c>
      <c r="X7810" t="str">
        <f>"Q"&amp;INT(MOD(MONTH(Sheet1[[#This Row],[Date]])-4,12/3)+1)</f>
        <v>Q4</v>
      </c>
      <c r="Y7810" t="str" cm="1">
        <f t="array" ref="Y7810">_xlfn.IFS(ROUND(L7810,0)&lt;=1,"Need to improve 0-1",ROUND(L7810,0)&lt;=2,"Okay 1-2",ROUND(L7810,0)&lt;=3,"Good 2-3",ROUND(L7810,0)&lt;=4,"Great 3-4",ROUND(L7810,0)&lt;=5,"Excellent 4-5")</f>
        <v>Need to improve 0-1</v>
      </c>
      <c r="Z7810" t="str">
        <f t="shared" ref="Z7810:Z7873" si="122">IF(AND(K7810&gt;=0,K7810&lt;1000),"0-1000",IF(AND(K7810&gt;=1000,K7810&lt;2000),"1000-2000",IF(AND(K7810&gt;=2000,K7810&lt;3000),"2000-3000",IF(AND(K7810&gt;=3000,K7810&lt;4000),"3000-4000",IF(AND(K7810&gt;=4000,K7810&lt;5000),"4000-5000",IF(AND(K7810&gt;=5000,K7810&lt;6000),"5000-6000",IF(AND(K7810&gt;=6000,K7810&lt;7000),"6000-7000",IF(AND(K7810&gt;=7000,K7810&lt;200000),"7000-200000","Above 200000"))))))))</f>
        <v>0-1000</v>
      </c>
    </row>
    <row r="7811" spans="1:26" x14ac:dyDescent="0.3">
      <c r="A7811">
        <v>301177</v>
      </c>
      <c r="B7811" t="s">
        <v>9876</v>
      </c>
      <c r="C7811">
        <v>1</v>
      </c>
      <c r="D7811" t="s">
        <v>9870</v>
      </c>
      <c r="E7811" t="s">
        <v>557</v>
      </c>
      <c r="F7811" t="s">
        <v>16</v>
      </c>
      <c r="G7811" t="s">
        <v>16</v>
      </c>
      <c r="H7811" t="s">
        <v>16</v>
      </c>
      <c r="I7811">
        <v>1</v>
      </c>
      <c r="J7811">
        <v>39</v>
      </c>
      <c r="K7811">
        <v>400</v>
      </c>
      <c r="L7811">
        <v>3.5</v>
      </c>
      <c r="M7811" t="s">
        <v>9171</v>
      </c>
      <c r="N7811" t="str">
        <f>SUBSTITUTE(Sheet1[[#This Row],[Datekey_Opening]],"_","-")</f>
        <v>2015-3-2</v>
      </c>
      <c r="O7811">
        <f>YEAR(Sheet1[[#This Row],[Date]])</f>
        <v>2015</v>
      </c>
      <c r="P7811" t="str">
        <f>LOOKUP(Sheet1[[#This Row],[CountryCode]],$AI$4:$AI$18,$AJ$4:$AJ$18)</f>
        <v>India</v>
      </c>
      <c r="Q7811">
        <f>MONTH(Sheet1[[#This Row],[Date]])</f>
        <v>3</v>
      </c>
      <c r="R7811" t="str">
        <f>TEXT(Sheet1[[#This Row],[Date]],"MMMM")</f>
        <v>March</v>
      </c>
      <c r="S7811" t="str">
        <f>TEXT(Sheet1[[#This Row],[Date]],"YYYY-MMM")</f>
        <v>2015-Mar</v>
      </c>
      <c r="T7811">
        <f>WEEKDAY(Sheet1[[#This Row],[Date]])</f>
        <v>2</v>
      </c>
      <c r="U7811" t="str">
        <f>TEXT(Sheet1[[#This Row],[Date]],"DDDD")</f>
        <v>Monday</v>
      </c>
      <c r="V7811" t="str">
        <f>"FM"&amp;MOD(MONTH(Sheet1[[#This Row],[Date]])-4,12)+1</f>
        <v>FM12</v>
      </c>
      <c r="W7811" t="str">
        <f>"Q"&amp;ROUNDUP(MONTH(Sheet1[[#This Row],[Date]])/3,0)</f>
        <v>Q1</v>
      </c>
      <c r="X7811" t="str">
        <f>"Q"&amp;INT(MOD(MONTH(Sheet1[[#This Row],[Date]])-4,12/3)+1)</f>
        <v>Q4</v>
      </c>
      <c r="Y7811" t="str" cm="1">
        <f t="array" ref="Y7811">_xlfn.IFS(ROUND(L7811,0)&lt;=1,"Need to improve 0-1",ROUND(L7811,0)&lt;=2,"Okay 1-2",ROUND(L7811,0)&lt;=3,"Good 2-3",ROUND(L7811,0)&lt;=4,"Great 3-4",ROUND(L7811,0)&lt;=5,"Excellent 4-5")</f>
        <v>Great 3-4</v>
      </c>
      <c r="Z7811" t="str">
        <f t="shared" si="122"/>
        <v>0-1000</v>
      </c>
    </row>
    <row r="7812" spans="1:26" x14ac:dyDescent="0.3">
      <c r="A7812">
        <v>18445360</v>
      </c>
      <c r="B7812" t="s">
        <v>9991</v>
      </c>
      <c r="C7812">
        <v>1</v>
      </c>
      <c r="D7812" t="s">
        <v>9870</v>
      </c>
      <c r="E7812" t="s">
        <v>478</v>
      </c>
      <c r="F7812" t="s">
        <v>16</v>
      </c>
      <c r="G7812" t="s">
        <v>16</v>
      </c>
      <c r="H7812" t="s">
        <v>16</v>
      </c>
      <c r="I7812">
        <v>2</v>
      </c>
      <c r="J7812">
        <v>4</v>
      </c>
      <c r="K7812">
        <v>500</v>
      </c>
      <c r="L7812">
        <v>3</v>
      </c>
      <c r="M7812" t="s">
        <v>1963</v>
      </c>
      <c r="N7812" t="str">
        <f>SUBSTITUTE(Sheet1[[#This Row],[Datekey_Opening]],"_","-")</f>
        <v>2016-3-24</v>
      </c>
      <c r="O7812">
        <f>YEAR(Sheet1[[#This Row],[Date]])</f>
        <v>2016</v>
      </c>
      <c r="P7812" t="str">
        <f>LOOKUP(Sheet1[[#This Row],[CountryCode]],$AI$4:$AI$18,$AJ$4:$AJ$18)</f>
        <v>India</v>
      </c>
      <c r="Q7812">
        <f>MONTH(Sheet1[[#This Row],[Date]])</f>
        <v>3</v>
      </c>
      <c r="R7812" t="str">
        <f>TEXT(Sheet1[[#This Row],[Date]],"MMMM")</f>
        <v>March</v>
      </c>
      <c r="S7812" t="str">
        <f>TEXT(Sheet1[[#This Row],[Date]],"YYYY-MMM")</f>
        <v>2016-Mar</v>
      </c>
      <c r="T7812">
        <f>WEEKDAY(Sheet1[[#This Row],[Date]])</f>
        <v>5</v>
      </c>
      <c r="U7812" t="str">
        <f>TEXT(Sheet1[[#This Row],[Date]],"DDDD")</f>
        <v>Thursday</v>
      </c>
      <c r="V7812" t="str">
        <f>"FM"&amp;MOD(MONTH(Sheet1[[#This Row],[Date]])-4,12)+1</f>
        <v>FM12</v>
      </c>
      <c r="W7812" t="str">
        <f>"Q"&amp;ROUNDUP(MONTH(Sheet1[[#This Row],[Date]])/3,0)</f>
        <v>Q1</v>
      </c>
      <c r="X7812" t="str">
        <f>"Q"&amp;INT(MOD(MONTH(Sheet1[[#This Row],[Date]])-4,12/3)+1)</f>
        <v>Q4</v>
      </c>
      <c r="Y7812" t="str" cm="1">
        <f t="array" ref="Y7812">_xlfn.IFS(ROUND(L7812,0)&lt;=1,"Need to improve 0-1",ROUND(L7812,0)&lt;=2,"Okay 1-2",ROUND(L7812,0)&lt;=3,"Good 2-3",ROUND(L7812,0)&lt;=4,"Great 3-4",ROUND(L7812,0)&lt;=5,"Excellent 4-5")</f>
        <v>Good 2-3</v>
      </c>
      <c r="Z7812" t="str">
        <f t="shared" si="122"/>
        <v>0-1000</v>
      </c>
    </row>
    <row r="7813" spans="1:26" x14ac:dyDescent="0.3">
      <c r="A7813">
        <v>18421024</v>
      </c>
      <c r="B7813" t="s">
        <v>9992</v>
      </c>
      <c r="C7813">
        <v>1</v>
      </c>
      <c r="D7813" t="s">
        <v>9870</v>
      </c>
      <c r="E7813" t="s">
        <v>478</v>
      </c>
      <c r="F7813" t="s">
        <v>21</v>
      </c>
      <c r="G7813" t="s">
        <v>16</v>
      </c>
      <c r="H7813" t="s">
        <v>16</v>
      </c>
      <c r="I7813">
        <v>2</v>
      </c>
      <c r="J7813">
        <v>14</v>
      </c>
      <c r="K7813">
        <v>800</v>
      </c>
      <c r="L7813">
        <v>3.3</v>
      </c>
      <c r="M7813" t="s">
        <v>2306</v>
      </c>
      <c r="N7813" t="str">
        <f>SUBSTITUTE(Sheet1[[#This Row],[Datekey_Opening]],"_","-")</f>
        <v>2010-3-26</v>
      </c>
      <c r="O7813">
        <f>YEAR(Sheet1[[#This Row],[Date]])</f>
        <v>2010</v>
      </c>
      <c r="P7813" t="str">
        <f>LOOKUP(Sheet1[[#This Row],[CountryCode]],$AI$4:$AI$18,$AJ$4:$AJ$18)</f>
        <v>India</v>
      </c>
      <c r="Q7813">
        <f>MONTH(Sheet1[[#This Row],[Date]])</f>
        <v>3</v>
      </c>
      <c r="R7813" t="str">
        <f>TEXT(Sheet1[[#This Row],[Date]],"MMMM")</f>
        <v>March</v>
      </c>
      <c r="S7813" t="str">
        <f>TEXT(Sheet1[[#This Row],[Date]],"YYYY-MMM")</f>
        <v>2010-Mar</v>
      </c>
      <c r="T7813">
        <f>WEEKDAY(Sheet1[[#This Row],[Date]])</f>
        <v>6</v>
      </c>
      <c r="U7813" t="str">
        <f>TEXT(Sheet1[[#This Row],[Date]],"DDDD")</f>
        <v>Friday</v>
      </c>
      <c r="V7813" t="str">
        <f>"FM"&amp;MOD(MONTH(Sheet1[[#This Row],[Date]])-4,12)+1</f>
        <v>FM12</v>
      </c>
      <c r="W7813" t="str">
        <f>"Q"&amp;ROUNDUP(MONTH(Sheet1[[#This Row],[Date]])/3,0)</f>
        <v>Q1</v>
      </c>
      <c r="X7813" t="str">
        <f>"Q"&amp;INT(MOD(MONTH(Sheet1[[#This Row],[Date]])-4,12/3)+1)</f>
        <v>Q4</v>
      </c>
      <c r="Y7813" t="str" cm="1">
        <f t="array" ref="Y7813">_xlfn.IFS(ROUND(L7813,0)&lt;=1,"Need to improve 0-1",ROUND(L7813,0)&lt;=2,"Okay 1-2",ROUND(L7813,0)&lt;=3,"Good 2-3",ROUND(L7813,0)&lt;=4,"Great 3-4",ROUND(L7813,0)&lt;=5,"Excellent 4-5")</f>
        <v>Good 2-3</v>
      </c>
      <c r="Z7813" t="str">
        <f t="shared" si="122"/>
        <v>0-1000</v>
      </c>
    </row>
    <row r="7814" spans="1:26" x14ac:dyDescent="0.3">
      <c r="A7814">
        <v>18466939</v>
      </c>
      <c r="B7814" t="s">
        <v>9993</v>
      </c>
      <c r="C7814">
        <v>1</v>
      </c>
      <c r="D7814" t="s">
        <v>9870</v>
      </c>
      <c r="E7814" t="s">
        <v>426</v>
      </c>
      <c r="F7814" t="s">
        <v>16</v>
      </c>
      <c r="G7814" t="s">
        <v>16</v>
      </c>
      <c r="H7814" t="s">
        <v>16</v>
      </c>
      <c r="I7814">
        <v>1</v>
      </c>
      <c r="J7814">
        <v>0</v>
      </c>
      <c r="K7814">
        <v>250</v>
      </c>
      <c r="L7814">
        <v>1</v>
      </c>
      <c r="M7814" t="s">
        <v>2785</v>
      </c>
      <c r="N7814" t="str">
        <f>SUBSTITUTE(Sheet1[[#This Row],[Datekey_Opening]],"_","-")</f>
        <v>2016-3-16</v>
      </c>
      <c r="O7814">
        <f>YEAR(Sheet1[[#This Row],[Date]])</f>
        <v>2016</v>
      </c>
      <c r="P7814" t="str">
        <f>LOOKUP(Sheet1[[#This Row],[CountryCode]],$AI$4:$AI$18,$AJ$4:$AJ$18)</f>
        <v>India</v>
      </c>
      <c r="Q7814">
        <f>MONTH(Sheet1[[#This Row],[Date]])</f>
        <v>3</v>
      </c>
      <c r="R7814" t="str">
        <f>TEXT(Sheet1[[#This Row],[Date]],"MMMM")</f>
        <v>March</v>
      </c>
      <c r="S7814" t="str">
        <f>TEXT(Sheet1[[#This Row],[Date]],"YYYY-MMM")</f>
        <v>2016-Mar</v>
      </c>
      <c r="T7814">
        <f>WEEKDAY(Sheet1[[#This Row],[Date]])</f>
        <v>4</v>
      </c>
      <c r="U7814" t="str">
        <f>TEXT(Sheet1[[#This Row],[Date]],"DDDD")</f>
        <v>Wednesday</v>
      </c>
      <c r="V7814" t="str">
        <f>"FM"&amp;MOD(MONTH(Sheet1[[#This Row],[Date]])-4,12)+1</f>
        <v>FM12</v>
      </c>
      <c r="W7814" t="str">
        <f>"Q"&amp;ROUNDUP(MONTH(Sheet1[[#This Row],[Date]])/3,0)</f>
        <v>Q1</v>
      </c>
      <c r="X7814" t="str">
        <f>"Q"&amp;INT(MOD(MONTH(Sheet1[[#This Row],[Date]])-4,12/3)+1)</f>
        <v>Q4</v>
      </c>
      <c r="Y7814" t="str" cm="1">
        <f t="array" ref="Y7814">_xlfn.IFS(ROUND(L7814,0)&lt;=1,"Need to improve 0-1",ROUND(L7814,0)&lt;=2,"Okay 1-2",ROUND(L7814,0)&lt;=3,"Good 2-3",ROUND(L7814,0)&lt;=4,"Great 3-4",ROUND(L7814,0)&lt;=5,"Excellent 4-5")</f>
        <v>Need to improve 0-1</v>
      </c>
      <c r="Z7814" t="str">
        <f t="shared" si="122"/>
        <v>0-1000</v>
      </c>
    </row>
    <row r="7815" spans="1:26" x14ac:dyDescent="0.3">
      <c r="A7815">
        <v>9824</v>
      </c>
      <c r="B7815" t="s">
        <v>2281</v>
      </c>
      <c r="C7815">
        <v>1</v>
      </c>
      <c r="D7815" t="s">
        <v>9870</v>
      </c>
      <c r="E7815" t="s">
        <v>362</v>
      </c>
      <c r="F7815" t="s">
        <v>16</v>
      </c>
      <c r="G7815" t="s">
        <v>21</v>
      </c>
      <c r="H7815" t="s">
        <v>16</v>
      </c>
      <c r="I7815">
        <v>2</v>
      </c>
      <c r="J7815">
        <v>219</v>
      </c>
      <c r="K7815">
        <v>700</v>
      </c>
      <c r="L7815">
        <v>3.3</v>
      </c>
      <c r="M7815" t="s">
        <v>8588</v>
      </c>
      <c r="N7815" t="str">
        <f>SUBSTITUTE(Sheet1[[#This Row],[Datekey_Opening]],"_","-")</f>
        <v>2016-3-13</v>
      </c>
      <c r="O7815">
        <f>YEAR(Sheet1[[#This Row],[Date]])</f>
        <v>2016</v>
      </c>
      <c r="P7815" t="str">
        <f>LOOKUP(Sheet1[[#This Row],[CountryCode]],$AI$4:$AI$18,$AJ$4:$AJ$18)</f>
        <v>India</v>
      </c>
      <c r="Q7815">
        <f>MONTH(Sheet1[[#This Row],[Date]])</f>
        <v>3</v>
      </c>
      <c r="R7815" t="str">
        <f>TEXT(Sheet1[[#This Row],[Date]],"MMMM")</f>
        <v>March</v>
      </c>
      <c r="S7815" t="str">
        <f>TEXT(Sheet1[[#This Row],[Date]],"YYYY-MMM")</f>
        <v>2016-Mar</v>
      </c>
      <c r="T7815">
        <f>WEEKDAY(Sheet1[[#This Row],[Date]])</f>
        <v>1</v>
      </c>
      <c r="U7815" t="str">
        <f>TEXT(Sheet1[[#This Row],[Date]],"DDDD")</f>
        <v>Sunday</v>
      </c>
      <c r="V7815" t="str">
        <f>"FM"&amp;MOD(MONTH(Sheet1[[#This Row],[Date]])-4,12)+1</f>
        <v>FM12</v>
      </c>
      <c r="W7815" t="str">
        <f>"Q"&amp;ROUNDUP(MONTH(Sheet1[[#This Row],[Date]])/3,0)</f>
        <v>Q1</v>
      </c>
      <c r="X7815" t="str">
        <f>"Q"&amp;INT(MOD(MONTH(Sheet1[[#This Row],[Date]])-4,12/3)+1)</f>
        <v>Q4</v>
      </c>
      <c r="Y7815" t="str" cm="1">
        <f t="array" ref="Y7815">_xlfn.IFS(ROUND(L7815,0)&lt;=1,"Need to improve 0-1",ROUND(L7815,0)&lt;=2,"Okay 1-2",ROUND(L7815,0)&lt;=3,"Good 2-3",ROUND(L7815,0)&lt;=4,"Great 3-4",ROUND(L7815,0)&lt;=5,"Excellent 4-5")</f>
        <v>Good 2-3</v>
      </c>
      <c r="Z7815" t="str">
        <f t="shared" si="122"/>
        <v>0-1000</v>
      </c>
    </row>
    <row r="7816" spans="1:26" x14ac:dyDescent="0.3">
      <c r="A7816">
        <v>18359861</v>
      </c>
      <c r="B7816" t="s">
        <v>9994</v>
      </c>
      <c r="C7816">
        <v>1</v>
      </c>
      <c r="D7816" t="s">
        <v>9870</v>
      </c>
      <c r="E7816" t="s">
        <v>557</v>
      </c>
      <c r="F7816" t="s">
        <v>16</v>
      </c>
      <c r="G7816" t="s">
        <v>16</v>
      </c>
      <c r="H7816" t="s">
        <v>16</v>
      </c>
      <c r="I7816">
        <v>1</v>
      </c>
      <c r="J7816">
        <v>7</v>
      </c>
      <c r="K7816">
        <v>200</v>
      </c>
      <c r="L7816">
        <v>3</v>
      </c>
      <c r="M7816" t="s">
        <v>4423</v>
      </c>
      <c r="N7816" t="str">
        <f>SUBSTITUTE(Sheet1[[#This Row],[Datekey_Opening]],"_","-")</f>
        <v>2013-3-15</v>
      </c>
      <c r="O7816">
        <f>YEAR(Sheet1[[#This Row],[Date]])</f>
        <v>2013</v>
      </c>
      <c r="P7816" t="str">
        <f>LOOKUP(Sheet1[[#This Row],[CountryCode]],$AI$4:$AI$18,$AJ$4:$AJ$18)</f>
        <v>India</v>
      </c>
      <c r="Q7816">
        <f>MONTH(Sheet1[[#This Row],[Date]])</f>
        <v>3</v>
      </c>
      <c r="R7816" t="str">
        <f>TEXT(Sheet1[[#This Row],[Date]],"MMMM")</f>
        <v>March</v>
      </c>
      <c r="S7816" t="str">
        <f>TEXT(Sheet1[[#This Row],[Date]],"YYYY-MMM")</f>
        <v>2013-Mar</v>
      </c>
      <c r="T7816">
        <f>WEEKDAY(Sheet1[[#This Row],[Date]])</f>
        <v>6</v>
      </c>
      <c r="U7816" t="str">
        <f>TEXT(Sheet1[[#This Row],[Date]],"DDDD")</f>
        <v>Friday</v>
      </c>
      <c r="V7816" t="str">
        <f>"FM"&amp;MOD(MONTH(Sheet1[[#This Row],[Date]])-4,12)+1</f>
        <v>FM12</v>
      </c>
      <c r="W7816" t="str">
        <f>"Q"&amp;ROUNDUP(MONTH(Sheet1[[#This Row],[Date]])/3,0)</f>
        <v>Q1</v>
      </c>
      <c r="X7816" t="str">
        <f>"Q"&amp;INT(MOD(MONTH(Sheet1[[#This Row],[Date]])-4,12/3)+1)</f>
        <v>Q4</v>
      </c>
      <c r="Y7816" t="str" cm="1">
        <f t="array" ref="Y7816">_xlfn.IFS(ROUND(L7816,0)&lt;=1,"Need to improve 0-1",ROUND(L7816,0)&lt;=2,"Okay 1-2",ROUND(L7816,0)&lt;=3,"Good 2-3",ROUND(L7816,0)&lt;=4,"Great 3-4",ROUND(L7816,0)&lt;=5,"Excellent 4-5")</f>
        <v>Good 2-3</v>
      </c>
      <c r="Z7816" t="str">
        <f t="shared" si="122"/>
        <v>0-1000</v>
      </c>
    </row>
    <row r="7817" spans="1:26" x14ac:dyDescent="0.3">
      <c r="A7817">
        <v>18452267</v>
      </c>
      <c r="B7817" t="s">
        <v>9995</v>
      </c>
      <c r="C7817">
        <v>1</v>
      </c>
      <c r="D7817" t="s">
        <v>9870</v>
      </c>
      <c r="E7817" t="s">
        <v>1755</v>
      </c>
      <c r="F7817" t="s">
        <v>16</v>
      </c>
      <c r="G7817" t="s">
        <v>16</v>
      </c>
      <c r="H7817" t="s">
        <v>16</v>
      </c>
      <c r="I7817">
        <v>2</v>
      </c>
      <c r="J7817">
        <v>1</v>
      </c>
      <c r="K7817">
        <v>500</v>
      </c>
      <c r="L7817">
        <v>1</v>
      </c>
      <c r="M7817" t="s">
        <v>3141</v>
      </c>
      <c r="N7817" t="str">
        <f>SUBSTITUTE(Sheet1[[#This Row],[Datekey_Opening]],"_","-")</f>
        <v>2013-3-7</v>
      </c>
      <c r="O7817">
        <f>YEAR(Sheet1[[#This Row],[Date]])</f>
        <v>2013</v>
      </c>
      <c r="P7817" t="str">
        <f>LOOKUP(Sheet1[[#This Row],[CountryCode]],$AI$4:$AI$18,$AJ$4:$AJ$18)</f>
        <v>India</v>
      </c>
      <c r="Q7817">
        <f>MONTH(Sheet1[[#This Row],[Date]])</f>
        <v>3</v>
      </c>
      <c r="R7817" t="str">
        <f>TEXT(Sheet1[[#This Row],[Date]],"MMMM")</f>
        <v>March</v>
      </c>
      <c r="S7817" t="str">
        <f>TEXT(Sheet1[[#This Row],[Date]],"YYYY-MMM")</f>
        <v>2013-Mar</v>
      </c>
      <c r="T7817">
        <f>WEEKDAY(Sheet1[[#This Row],[Date]])</f>
        <v>5</v>
      </c>
      <c r="U7817" t="str">
        <f>TEXT(Sheet1[[#This Row],[Date]],"DDDD")</f>
        <v>Thursday</v>
      </c>
      <c r="V7817" t="str">
        <f>"FM"&amp;MOD(MONTH(Sheet1[[#This Row],[Date]])-4,12)+1</f>
        <v>FM12</v>
      </c>
      <c r="W7817" t="str">
        <f>"Q"&amp;ROUNDUP(MONTH(Sheet1[[#This Row],[Date]])/3,0)</f>
        <v>Q1</v>
      </c>
      <c r="X7817" t="str">
        <f>"Q"&amp;INT(MOD(MONTH(Sheet1[[#This Row],[Date]])-4,12/3)+1)</f>
        <v>Q4</v>
      </c>
      <c r="Y7817" t="str" cm="1">
        <f t="array" ref="Y7817">_xlfn.IFS(ROUND(L7817,0)&lt;=1,"Need to improve 0-1",ROUND(L7817,0)&lt;=2,"Okay 1-2",ROUND(L7817,0)&lt;=3,"Good 2-3",ROUND(L7817,0)&lt;=4,"Great 3-4",ROUND(L7817,0)&lt;=5,"Excellent 4-5")</f>
        <v>Need to improve 0-1</v>
      </c>
      <c r="Z7817" t="str">
        <f t="shared" si="122"/>
        <v>0-1000</v>
      </c>
    </row>
    <row r="7818" spans="1:26" x14ac:dyDescent="0.3">
      <c r="A7818">
        <v>18369105</v>
      </c>
      <c r="B7818" t="s">
        <v>9996</v>
      </c>
      <c r="C7818">
        <v>1</v>
      </c>
      <c r="D7818" t="s">
        <v>9870</v>
      </c>
      <c r="E7818" t="s">
        <v>9997</v>
      </c>
      <c r="F7818" t="s">
        <v>16</v>
      </c>
      <c r="G7818" t="s">
        <v>21</v>
      </c>
      <c r="H7818" t="s">
        <v>16</v>
      </c>
      <c r="I7818">
        <v>2</v>
      </c>
      <c r="J7818">
        <v>15</v>
      </c>
      <c r="K7818">
        <v>650</v>
      </c>
      <c r="L7818">
        <v>2.6</v>
      </c>
      <c r="M7818" t="s">
        <v>776</v>
      </c>
      <c r="N7818" t="str">
        <f>SUBSTITUTE(Sheet1[[#This Row],[Datekey_Opening]],"_","-")</f>
        <v>2017-3-19</v>
      </c>
      <c r="O7818">
        <f>YEAR(Sheet1[[#This Row],[Date]])</f>
        <v>2017</v>
      </c>
      <c r="P7818" t="str">
        <f>LOOKUP(Sheet1[[#This Row],[CountryCode]],$AI$4:$AI$18,$AJ$4:$AJ$18)</f>
        <v>India</v>
      </c>
      <c r="Q7818">
        <f>MONTH(Sheet1[[#This Row],[Date]])</f>
        <v>3</v>
      </c>
      <c r="R7818" t="str">
        <f>TEXT(Sheet1[[#This Row],[Date]],"MMMM")</f>
        <v>March</v>
      </c>
      <c r="S7818" t="str">
        <f>TEXT(Sheet1[[#This Row],[Date]],"YYYY-MMM")</f>
        <v>2017-Mar</v>
      </c>
      <c r="T7818">
        <f>WEEKDAY(Sheet1[[#This Row],[Date]])</f>
        <v>1</v>
      </c>
      <c r="U7818" t="str">
        <f>TEXT(Sheet1[[#This Row],[Date]],"DDDD")</f>
        <v>Sunday</v>
      </c>
      <c r="V7818" t="str">
        <f>"FM"&amp;MOD(MONTH(Sheet1[[#This Row],[Date]])-4,12)+1</f>
        <v>FM12</v>
      </c>
      <c r="W7818" t="str">
        <f>"Q"&amp;ROUNDUP(MONTH(Sheet1[[#This Row],[Date]])/3,0)</f>
        <v>Q1</v>
      </c>
      <c r="X7818" t="str">
        <f>"Q"&amp;INT(MOD(MONTH(Sheet1[[#This Row],[Date]])-4,12/3)+1)</f>
        <v>Q4</v>
      </c>
      <c r="Y7818" t="str" cm="1">
        <f t="array" ref="Y7818">_xlfn.IFS(ROUND(L7818,0)&lt;=1,"Need to improve 0-1",ROUND(L7818,0)&lt;=2,"Okay 1-2",ROUND(L7818,0)&lt;=3,"Good 2-3",ROUND(L7818,0)&lt;=4,"Great 3-4",ROUND(L7818,0)&lt;=5,"Excellent 4-5")</f>
        <v>Good 2-3</v>
      </c>
      <c r="Z7818" t="str">
        <f t="shared" si="122"/>
        <v>0-1000</v>
      </c>
    </row>
    <row r="7819" spans="1:26" x14ac:dyDescent="0.3">
      <c r="A7819">
        <v>18420465</v>
      </c>
      <c r="B7819" t="s">
        <v>9998</v>
      </c>
      <c r="C7819">
        <v>1</v>
      </c>
      <c r="D7819" t="s">
        <v>9870</v>
      </c>
      <c r="E7819" t="s">
        <v>2560</v>
      </c>
      <c r="F7819" t="s">
        <v>16</v>
      </c>
      <c r="G7819" t="s">
        <v>21</v>
      </c>
      <c r="H7819" t="s">
        <v>16</v>
      </c>
      <c r="I7819">
        <v>2</v>
      </c>
      <c r="J7819">
        <v>7</v>
      </c>
      <c r="K7819">
        <v>700</v>
      </c>
      <c r="L7819">
        <v>3.1</v>
      </c>
      <c r="M7819" t="s">
        <v>9023</v>
      </c>
      <c r="N7819" t="str">
        <f>SUBSTITUTE(Sheet1[[#This Row],[Datekey_Opening]],"_","-")</f>
        <v>2010-3-28</v>
      </c>
      <c r="O7819">
        <f>YEAR(Sheet1[[#This Row],[Date]])</f>
        <v>2010</v>
      </c>
      <c r="P7819" t="str">
        <f>LOOKUP(Sheet1[[#This Row],[CountryCode]],$AI$4:$AI$18,$AJ$4:$AJ$18)</f>
        <v>India</v>
      </c>
      <c r="Q7819">
        <f>MONTH(Sheet1[[#This Row],[Date]])</f>
        <v>3</v>
      </c>
      <c r="R7819" t="str">
        <f>TEXT(Sheet1[[#This Row],[Date]],"MMMM")</f>
        <v>March</v>
      </c>
      <c r="S7819" t="str">
        <f>TEXT(Sheet1[[#This Row],[Date]],"YYYY-MMM")</f>
        <v>2010-Mar</v>
      </c>
      <c r="T7819">
        <f>WEEKDAY(Sheet1[[#This Row],[Date]])</f>
        <v>1</v>
      </c>
      <c r="U7819" t="str">
        <f>TEXT(Sheet1[[#This Row],[Date]],"DDDD")</f>
        <v>Sunday</v>
      </c>
      <c r="V7819" t="str">
        <f>"FM"&amp;MOD(MONTH(Sheet1[[#This Row],[Date]])-4,12)+1</f>
        <v>FM12</v>
      </c>
      <c r="W7819" t="str">
        <f>"Q"&amp;ROUNDUP(MONTH(Sheet1[[#This Row],[Date]])/3,0)</f>
        <v>Q1</v>
      </c>
      <c r="X7819" t="str">
        <f>"Q"&amp;INT(MOD(MONTH(Sheet1[[#This Row],[Date]])-4,12/3)+1)</f>
        <v>Q4</v>
      </c>
      <c r="Y7819" t="str" cm="1">
        <f t="array" ref="Y7819">_xlfn.IFS(ROUND(L7819,0)&lt;=1,"Need to improve 0-1",ROUND(L7819,0)&lt;=2,"Okay 1-2",ROUND(L7819,0)&lt;=3,"Good 2-3",ROUND(L7819,0)&lt;=4,"Great 3-4",ROUND(L7819,0)&lt;=5,"Excellent 4-5")</f>
        <v>Good 2-3</v>
      </c>
      <c r="Z7819" t="str">
        <f t="shared" si="122"/>
        <v>0-1000</v>
      </c>
    </row>
    <row r="7820" spans="1:26" x14ac:dyDescent="0.3">
      <c r="A7820">
        <v>309656</v>
      </c>
      <c r="B7820" t="s">
        <v>892</v>
      </c>
      <c r="C7820">
        <v>1</v>
      </c>
      <c r="D7820" t="s">
        <v>9870</v>
      </c>
      <c r="E7820" t="s">
        <v>893</v>
      </c>
      <c r="F7820" t="s">
        <v>16</v>
      </c>
      <c r="G7820" t="s">
        <v>16</v>
      </c>
      <c r="H7820" t="s">
        <v>16</v>
      </c>
      <c r="I7820">
        <v>1</v>
      </c>
      <c r="J7820">
        <v>9</v>
      </c>
      <c r="K7820">
        <v>350</v>
      </c>
      <c r="L7820">
        <v>3.1</v>
      </c>
      <c r="M7820" t="s">
        <v>2432</v>
      </c>
      <c r="N7820" t="str">
        <f>SUBSTITUTE(Sheet1[[#This Row],[Datekey_Opening]],"_","-")</f>
        <v>2016-3-20</v>
      </c>
      <c r="O7820">
        <f>YEAR(Sheet1[[#This Row],[Date]])</f>
        <v>2016</v>
      </c>
      <c r="P7820" t="str">
        <f>LOOKUP(Sheet1[[#This Row],[CountryCode]],$AI$4:$AI$18,$AJ$4:$AJ$18)</f>
        <v>India</v>
      </c>
      <c r="Q7820">
        <f>MONTH(Sheet1[[#This Row],[Date]])</f>
        <v>3</v>
      </c>
      <c r="R7820" t="str">
        <f>TEXT(Sheet1[[#This Row],[Date]],"MMMM")</f>
        <v>March</v>
      </c>
      <c r="S7820" t="str">
        <f>TEXT(Sheet1[[#This Row],[Date]],"YYYY-MMM")</f>
        <v>2016-Mar</v>
      </c>
      <c r="T7820">
        <f>WEEKDAY(Sheet1[[#This Row],[Date]])</f>
        <v>1</v>
      </c>
      <c r="U7820" t="str">
        <f>TEXT(Sheet1[[#This Row],[Date]],"DDDD")</f>
        <v>Sunday</v>
      </c>
      <c r="V7820" t="str">
        <f>"FM"&amp;MOD(MONTH(Sheet1[[#This Row],[Date]])-4,12)+1</f>
        <v>FM12</v>
      </c>
      <c r="W7820" t="str">
        <f>"Q"&amp;ROUNDUP(MONTH(Sheet1[[#This Row],[Date]])/3,0)</f>
        <v>Q1</v>
      </c>
      <c r="X7820" t="str">
        <f>"Q"&amp;INT(MOD(MONTH(Sheet1[[#This Row],[Date]])-4,12/3)+1)</f>
        <v>Q4</v>
      </c>
      <c r="Y7820" t="str" cm="1">
        <f t="array" ref="Y7820">_xlfn.IFS(ROUND(L7820,0)&lt;=1,"Need to improve 0-1",ROUND(L7820,0)&lt;=2,"Okay 1-2",ROUND(L7820,0)&lt;=3,"Good 2-3",ROUND(L7820,0)&lt;=4,"Great 3-4",ROUND(L7820,0)&lt;=5,"Excellent 4-5")</f>
        <v>Good 2-3</v>
      </c>
      <c r="Z7820" t="str">
        <f t="shared" si="122"/>
        <v>0-1000</v>
      </c>
    </row>
    <row r="7821" spans="1:26" x14ac:dyDescent="0.3">
      <c r="A7821">
        <v>18446428</v>
      </c>
      <c r="B7821" t="s">
        <v>9999</v>
      </c>
      <c r="C7821">
        <v>1</v>
      </c>
      <c r="D7821" t="s">
        <v>9870</v>
      </c>
      <c r="E7821" t="s">
        <v>15</v>
      </c>
      <c r="F7821" t="s">
        <v>16</v>
      </c>
      <c r="G7821" t="s">
        <v>16</v>
      </c>
      <c r="H7821" t="s">
        <v>16</v>
      </c>
      <c r="I7821">
        <v>1</v>
      </c>
      <c r="J7821">
        <v>0</v>
      </c>
      <c r="K7821">
        <v>300</v>
      </c>
      <c r="L7821">
        <v>1</v>
      </c>
      <c r="M7821" t="s">
        <v>3976</v>
      </c>
      <c r="N7821" t="str">
        <f>SUBSTITUTE(Sheet1[[#This Row],[Datekey_Opening]],"_","-")</f>
        <v>2016-3-8</v>
      </c>
      <c r="O7821">
        <f>YEAR(Sheet1[[#This Row],[Date]])</f>
        <v>2016</v>
      </c>
      <c r="P7821" t="str">
        <f>LOOKUP(Sheet1[[#This Row],[CountryCode]],$AI$4:$AI$18,$AJ$4:$AJ$18)</f>
        <v>India</v>
      </c>
      <c r="Q7821">
        <f>MONTH(Sheet1[[#This Row],[Date]])</f>
        <v>3</v>
      </c>
      <c r="R7821" t="str">
        <f>TEXT(Sheet1[[#This Row],[Date]],"MMMM")</f>
        <v>March</v>
      </c>
      <c r="S7821" t="str">
        <f>TEXT(Sheet1[[#This Row],[Date]],"YYYY-MMM")</f>
        <v>2016-Mar</v>
      </c>
      <c r="T7821">
        <f>WEEKDAY(Sheet1[[#This Row],[Date]])</f>
        <v>3</v>
      </c>
      <c r="U7821" t="str">
        <f>TEXT(Sheet1[[#This Row],[Date]],"DDDD")</f>
        <v>Tuesday</v>
      </c>
      <c r="V7821" t="str">
        <f>"FM"&amp;MOD(MONTH(Sheet1[[#This Row],[Date]])-4,12)+1</f>
        <v>FM12</v>
      </c>
      <c r="W7821" t="str">
        <f>"Q"&amp;ROUNDUP(MONTH(Sheet1[[#This Row],[Date]])/3,0)</f>
        <v>Q1</v>
      </c>
      <c r="X7821" t="str">
        <f>"Q"&amp;INT(MOD(MONTH(Sheet1[[#This Row],[Date]])-4,12/3)+1)</f>
        <v>Q4</v>
      </c>
      <c r="Y7821" t="str" cm="1">
        <f t="array" ref="Y7821">_xlfn.IFS(ROUND(L7821,0)&lt;=1,"Need to improve 0-1",ROUND(L7821,0)&lt;=2,"Okay 1-2",ROUND(L7821,0)&lt;=3,"Good 2-3",ROUND(L7821,0)&lt;=4,"Great 3-4",ROUND(L7821,0)&lt;=5,"Excellent 4-5")</f>
        <v>Need to improve 0-1</v>
      </c>
      <c r="Z7821" t="str">
        <f t="shared" si="122"/>
        <v>0-1000</v>
      </c>
    </row>
    <row r="7822" spans="1:26" x14ac:dyDescent="0.3">
      <c r="A7822">
        <v>18456807</v>
      </c>
      <c r="B7822" t="s">
        <v>10000</v>
      </c>
      <c r="C7822">
        <v>1</v>
      </c>
      <c r="D7822" t="s">
        <v>9870</v>
      </c>
      <c r="E7822" t="s">
        <v>382</v>
      </c>
      <c r="F7822" t="s">
        <v>16</v>
      </c>
      <c r="G7822" t="s">
        <v>16</v>
      </c>
      <c r="H7822" t="s">
        <v>16</v>
      </c>
      <c r="I7822">
        <v>1</v>
      </c>
      <c r="J7822">
        <v>1</v>
      </c>
      <c r="K7822">
        <v>400</v>
      </c>
      <c r="L7822">
        <v>1</v>
      </c>
      <c r="M7822" t="s">
        <v>216</v>
      </c>
      <c r="N7822" t="str">
        <f>SUBSTITUTE(Sheet1[[#This Row],[Datekey_Opening]],"_","-")</f>
        <v>2010-3-24</v>
      </c>
      <c r="O7822">
        <f>YEAR(Sheet1[[#This Row],[Date]])</f>
        <v>2010</v>
      </c>
      <c r="P7822" t="str">
        <f>LOOKUP(Sheet1[[#This Row],[CountryCode]],$AI$4:$AI$18,$AJ$4:$AJ$18)</f>
        <v>India</v>
      </c>
      <c r="Q7822">
        <f>MONTH(Sheet1[[#This Row],[Date]])</f>
        <v>3</v>
      </c>
      <c r="R7822" t="str">
        <f>TEXT(Sheet1[[#This Row],[Date]],"MMMM")</f>
        <v>March</v>
      </c>
      <c r="S7822" t="str">
        <f>TEXT(Sheet1[[#This Row],[Date]],"YYYY-MMM")</f>
        <v>2010-Mar</v>
      </c>
      <c r="T7822">
        <f>WEEKDAY(Sheet1[[#This Row],[Date]])</f>
        <v>4</v>
      </c>
      <c r="U7822" t="str">
        <f>TEXT(Sheet1[[#This Row],[Date]],"DDDD")</f>
        <v>Wednesday</v>
      </c>
      <c r="V7822" t="str">
        <f>"FM"&amp;MOD(MONTH(Sheet1[[#This Row],[Date]])-4,12)+1</f>
        <v>FM12</v>
      </c>
      <c r="W7822" t="str">
        <f>"Q"&amp;ROUNDUP(MONTH(Sheet1[[#This Row],[Date]])/3,0)</f>
        <v>Q1</v>
      </c>
      <c r="X7822" t="str">
        <f>"Q"&amp;INT(MOD(MONTH(Sheet1[[#This Row],[Date]])-4,12/3)+1)</f>
        <v>Q4</v>
      </c>
      <c r="Y7822" t="str" cm="1">
        <f t="array" ref="Y7822">_xlfn.IFS(ROUND(L7822,0)&lt;=1,"Need to improve 0-1",ROUND(L7822,0)&lt;=2,"Okay 1-2",ROUND(L7822,0)&lt;=3,"Good 2-3",ROUND(L7822,0)&lt;=4,"Great 3-4",ROUND(L7822,0)&lt;=5,"Excellent 4-5")</f>
        <v>Need to improve 0-1</v>
      </c>
      <c r="Z7822" t="str">
        <f t="shared" si="122"/>
        <v>0-1000</v>
      </c>
    </row>
    <row r="7823" spans="1:26" x14ac:dyDescent="0.3">
      <c r="A7823">
        <v>9224</v>
      </c>
      <c r="B7823" t="s">
        <v>10001</v>
      </c>
      <c r="C7823">
        <v>1</v>
      </c>
      <c r="D7823" t="s">
        <v>9870</v>
      </c>
      <c r="E7823" t="s">
        <v>432</v>
      </c>
      <c r="F7823" t="s">
        <v>16</v>
      </c>
      <c r="G7823" t="s">
        <v>16</v>
      </c>
      <c r="H7823" t="s">
        <v>16</v>
      </c>
      <c r="I7823">
        <v>1</v>
      </c>
      <c r="J7823">
        <v>19</v>
      </c>
      <c r="K7823">
        <v>150</v>
      </c>
      <c r="L7823">
        <v>3.1</v>
      </c>
      <c r="M7823" t="s">
        <v>3384</v>
      </c>
      <c r="N7823" t="str">
        <f>SUBSTITUTE(Sheet1[[#This Row],[Datekey_Opening]],"_","-")</f>
        <v>2011-3-25</v>
      </c>
      <c r="O7823">
        <f>YEAR(Sheet1[[#This Row],[Date]])</f>
        <v>2011</v>
      </c>
      <c r="P7823" t="str">
        <f>LOOKUP(Sheet1[[#This Row],[CountryCode]],$AI$4:$AI$18,$AJ$4:$AJ$18)</f>
        <v>India</v>
      </c>
      <c r="Q7823">
        <f>MONTH(Sheet1[[#This Row],[Date]])</f>
        <v>3</v>
      </c>
      <c r="R7823" t="str">
        <f>TEXT(Sheet1[[#This Row],[Date]],"MMMM")</f>
        <v>March</v>
      </c>
      <c r="S7823" t="str">
        <f>TEXT(Sheet1[[#This Row],[Date]],"YYYY-MMM")</f>
        <v>2011-Mar</v>
      </c>
      <c r="T7823">
        <f>WEEKDAY(Sheet1[[#This Row],[Date]])</f>
        <v>6</v>
      </c>
      <c r="U7823" t="str">
        <f>TEXT(Sheet1[[#This Row],[Date]],"DDDD")</f>
        <v>Friday</v>
      </c>
      <c r="V7823" t="str">
        <f>"FM"&amp;MOD(MONTH(Sheet1[[#This Row],[Date]])-4,12)+1</f>
        <v>FM12</v>
      </c>
      <c r="W7823" t="str">
        <f>"Q"&amp;ROUNDUP(MONTH(Sheet1[[#This Row],[Date]])/3,0)</f>
        <v>Q1</v>
      </c>
      <c r="X7823" t="str">
        <f>"Q"&amp;INT(MOD(MONTH(Sheet1[[#This Row],[Date]])-4,12/3)+1)</f>
        <v>Q4</v>
      </c>
      <c r="Y7823" t="str" cm="1">
        <f t="array" ref="Y7823">_xlfn.IFS(ROUND(L7823,0)&lt;=1,"Need to improve 0-1",ROUND(L7823,0)&lt;=2,"Okay 1-2",ROUND(L7823,0)&lt;=3,"Good 2-3",ROUND(L7823,0)&lt;=4,"Great 3-4",ROUND(L7823,0)&lt;=5,"Excellent 4-5")</f>
        <v>Good 2-3</v>
      </c>
      <c r="Z7823" t="str">
        <f t="shared" si="122"/>
        <v>0-1000</v>
      </c>
    </row>
    <row r="7824" spans="1:26" x14ac:dyDescent="0.3">
      <c r="A7824">
        <v>18381643</v>
      </c>
      <c r="B7824" t="s">
        <v>10002</v>
      </c>
      <c r="C7824">
        <v>1</v>
      </c>
      <c r="D7824" t="s">
        <v>9870</v>
      </c>
      <c r="E7824" t="s">
        <v>635</v>
      </c>
      <c r="F7824" t="s">
        <v>16</v>
      </c>
      <c r="G7824" t="s">
        <v>16</v>
      </c>
      <c r="H7824" t="s">
        <v>16</v>
      </c>
      <c r="I7824">
        <v>1</v>
      </c>
      <c r="J7824">
        <v>0</v>
      </c>
      <c r="K7824">
        <v>100</v>
      </c>
      <c r="L7824">
        <v>1</v>
      </c>
      <c r="M7824" t="s">
        <v>1585</v>
      </c>
      <c r="N7824" t="str">
        <f>SUBSTITUTE(Sheet1[[#This Row],[Datekey_Opening]],"_","-")</f>
        <v>2015-3-18</v>
      </c>
      <c r="O7824">
        <f>YEAR(Sheet1[[#This Row],[Date]])</f>
        <v>2015</v>
      </c>
      <c r="P7824" t="str">
        <f>LOOKUP(Sheet1[[#This Row],[CountryCode]],$AI$4:$AI$18,$AJ$4:$AJ$18)</f>
        <v>India</v>
      </c>
      <c r="Q7824">
        <f>MONTH(Sheet1[[#This Row],[Date]])</f>
        <v>3</v>
      </c>
      <c r="R7824" t="str">
        <f>TEXT(Sheet1[[#This Row],[Date]],"MMMM")</f>
        <v>March</v>
      </c>
      <c r="S7824" t="str">
        <f>TEXT(Sheet1[[#This Row],[Date]],"YYYY-MMM")</f>
        <v>2015-Mar</v>
      </c>
      <c r="T7824">
        <f>WEEKDAY(Sheet1[[#This Row],[Date]])</f>
        <v>4</v>
      </c>
      <c r="U7824" t="str">
        <f>TEXT(Sheet1[[#This Row],[Date]],"DDDD")</f>
        <v>Wednesday</v>
      </c>
      <c r="V7824" t="str">
        <f>"FM"&amp;MOD(MONTH(Sheet1[[#This Row],[Date]])-4,12)+1</f>
        <v>FM12</v>
      </c>
      <c r="W7824" t="str">
        <f>"Q"&amp;ROUNDUP(MONTH(Sheet1[[#This Row],[Date]])/3,0)</f>
        <v>Q1</v>
      </c>
      <c r="X7824" t="str">
        <f>"Q"&amp;INT(MOD(MONTH(Sheet1[[#This Row],[Date]])-4,12/3)+1)</f>
        <v>Q4</v>
      </c>
      <c r="Y7824" t="str" cm="1">
        <f t="array" ref="Y7824">_xlfn.IFS(ROUND(L7824,0)&lt;=1,"Need to improve 0-1",ROUND(L7824,0)&lt;=2,"Okay 1-2",ROUND(L7824,0)&lt;=3,"Good 2-3",ROUND(L7824,0)&lt;=4,"Great 3-4",ROUND(L7824,0)&lt;=5,"Excellent 4-5")</f>
        <v>Need to improve 0-1</v>
      </c>
      <c r="Z7824" t="str">
        <f t="shared" si="122"/>
        <v>0-1000</v>
      </c>
    </row>
    <row r="7825" spans="1:26" x14ac:dyDescent="0.3">
      <c r="A7825">
        <v>313040</v>
      </c>
      <c r="B7825" t="s">
        <v>10003</v>
      </c>
      <c r="C7825">
        <v>1</v>
      </c>
      <c r="D7825" t="s">
        <v>9870</v>
      </c>
      <c r="E7825" t="s">
        <v>2260</v>
      </c>
      <c r="F7825" t="s">
        <v>16</v>
      </c>
      <c r="G7825" t="s">
        <v>21</v>
      </c>
      <c r="H7825" t="s">
        <v>16</v>
      </c>
      <c r="I7825">
        <v>2</v>
      </c>
      <c r="J7825">
        <v>17</v>
      </c>
      <c r="K7825">
        <v>500</v>
      </c>
      <c r="L7825">
        <v>2.7</v>
      </c>
      <c r="M7825" t="s">
        <v>5279</v>
      </c>
      <c r="N7825" t="str">
        <f>SUBSTITUTE(Sheet1[[#This Row],[Datekey_Opening]],"_","-")</f>
        <v>2013-3-2</v>
      </c>
      <c r="O7825">
        <f>YEAR(Sheet1[[#This Row],[Date]])</f>
        <v>2013</v>
      </c>
      <c r="P7825" t="str">
        <f>LOOKUP(Sheet1[[#This Row],[CountryCode]],$AI$4:$AI$18,$AJ$4:$AJ$18)</f>
        <v>India</v>
      </c>
      <c r="Q7825">
        <f>MONTH(Sheet1[[#This Row],[Date]])</f>
        <v>3</v>
      </c>
      <c r="R7825" t="str">
        <f>TEXT(Sheet1[[#This Row],[Date]],"MMMM")</f>
        <v>March</v>
      </c>
      <c r="S7825" t="str">
        <f>TEXT(Sheet1[[#This Row],[Date]],"YYYY-MMM")</f>
        <v>2013-Mar</v>
      </c>
      <c r="T7825">
        <f>WEEKDAY(Sheet1[[#This Row],[Date]])</f>
        <v>7</v>
      </c>
      <c r="U7825" t="str">
        <f>TEXT(Sheet1[[#This Row],[Date]],"DDDD")</f>
        <v>Saturday</v>
      </c>
      <c r="V7825" t="str">
        <f>"FM"&amp;MOD(MONTH(Sheet1[[#This Row],[Date]])-4,12)+1</f>
        <v>FM12</v>
      </c>
      <c r="W7825" t="str">
        <f>"Q"&amp;ROUNDUP(MONTH(Sheet1[[#This Row],[Date]])/3,0)</f>
        <v>Q1</v>
      </c>
      <c r="X7825" t="str">
        <f>"Q"&amp;INT(MOD(MONTH(Sheet1[[#This Row],[Date]])-4,12/3)+1)</f>
        <v>Q4</v>
      </c>
      <c r="Y7825" t="str" cm="1">
        <f t="array" ref="Y7825">_xlfn.IFS(ROUND(L7825,0)&lt;=1,"Need to improve 0-1",ROUND(L7825,0)&lt;=2,"Okay 1-2",ROUND(L7825,0)&lt;=3,"Good 2-3",ROUND(L7825,0)&lt;=4,"Great 3-4",ROUND(L7825,0)&lt;=5,"Excellent 4-5")</f>
        <v>Good 2-3</v>
      </c>
      <c r="Z7825" t="str">
        <f t="shared" si="122"/>
        <v>0-1000</v>
      </c>
    </row>
    <row r="7826" spans="1:26" x14ac:dyDescent="0.3">
      <c r="A7826">
        <v>18449815</v>
      </c>
      <c r="B7826" t="s">
        <v>10004</v>
      </c>
      <c r="C7826">
        <v>1</v>
      </c>
      <c r="D7826" t="s">
        <v>9870</v>
      </c>
      <c r="E7826" t="s">
        <v>2545</v>
      </c>
      <c r="F7826" t="s">
        <v>16</v>
      </c>
      <c r="G7826" t="s">
        <v>16</v>
      </c>
      <c r="H7826" t="s">
        <v>16</v>
      </c>
      <c r="I7826">
        <v>2</v>
      </c>
      <c r="J7826">
        <v>1</v>
      </c>
      <c r="K7826">
        <v>600</v>
      </c>
      <c r="L7826">
        <v>1</v>
      </c>
      <c r="M7826" t="s">
        <v>10005</v>
      </c>
      <c r="N7826" t="str">
        <f>SUBSTITUTE(Sheet1[[#This Row],[Datekey_Opening]],"_","-")</f>
        <v>2018-3-12</v>
      </c>
      <c r="O7826">
        <f>YEAR(Sheet1[[#This Row],[Date]])</f>
        <v>2018</v>
      </c>
      <c r="P7826" t="str">
        <f>LOOKUP(Sheet1[[#This Row],[CountryCode]],$AI$4:$AI$18,$AJ$4:$AJ$18)</f>
        <v>India</v>
      </c>
      <c r="Q7826">
        <f>MONTH(Sheet1[[#This Row],[Date]])</f>
        <v>3</v>
      </c>
      <c r="R7826" t="str">
        <f>TEXT(Sheet1[[#This Row],[Date]],"MMMM")</f>
        <v>March</v>
      </c>
      <c r="S7826" t="str">
        <f>TEXT(Sheet1[[#This Row],[Date]],"YYYY-MMM")</f>
        <v>2018-Mar</v>
      </c>
      <c r="T7826">
        <f>WEEKDAY(Sheet1[[#This Row],[Date]])</f>
        <v>2</v>
      </c>
      <c r="U7826" t="str">
        <f>TEXT(Sheet1[[#This Row],[Date]],"DDDD")</f>
        <v>Monday</v>
      </c>
      <c r="V7826" t="str">
        <f>"FM"&amp;MOD(MONTH(Sheet1[[#This Row],[Date]])-4,12)+1</f>
        <v>FM12</v>
      </c>
      <c r="W7826" t="str">
        <f>"Q"&amp;ROUNDUP(MONTH(Sheet1[[#This Row],[Date]])/3,0)</f>
        <v>Q1</v>
      </c>
      <c r="X7826" t="str">
        <f>"Q"&amp;INT(MOD(MONTH(Sheet1[[#This Row],[Date]])-4,12/3)+1)</f>
        <v>Q4</v>
      </c>
      <c r="Y7826" t="str" cm="1">
        <f t="array" ref="Y7826">_xlfn.IFS(ROUND(L7826,0)&lt;=1,"Need to improve 0-1",ROUND(L7826,0)&lt;=2,"Okay 1-2",ROUND(L7826,0)&lt;=3,"Good 2-3",ROUND(L7826,0)&lt;=4,"Great 3-4",ROUND(L7826,0)&lt;=5,"Excellent 4-5")</f>
        <v>Need to improve 0-1</v>
      </c>
      <c r="Z7826" t="str">
        <f t="shared" si="122"/>
        <v>0-1000</v>
      </c>
    </row>
    <row r="7827" spans="1:26" x14ac:dyDescent="0.3">
      <c r="A7827">
        <v>2679</v>
      </c>
      <c r="B7827" t="s">
        <v>10006</v>
      </c>
      <c r="C7827">
        <v>1</v>
      </c>
      <c r="D7827" t="s">
        <v>9870</v>
      </c>
      <c r="E7827" t="s">
        <v>486</v>
      </c>
      <c r="F7827" t="s">
        <v>21</v>
      </c>
      <c r="G7827" t="s">
        <v>16</v>
      </c>
      <c r="H7827" t="s">
        <v>16</v>
      </c>
      <c r="I7827">
        <v>3</v>
      </c>
      <c r="J7827">
        <v>18</v>
      </c>
      <c r="K7827">
        <v>1400</v>
      </c>
      <c r="L7827">
        <v>3.1</v>
      </c>
      <c r="M7827" t="s">
        <v>4207</v>
      </c>
      <c r="N7827" t="str">
        <f>SUBSTITUTE(Sheet1[[#This Row],[Datekey_Opening]],"_","-")</f>
        <v>2011-3-14</v>
      </c>
      <c r="O7827">
        <f>YEAR(Sheet1[[#This Row],[Date]])</f>
        <v>2011</v>
      </c>
      <c r="P7827" t="str">
        <f>LOOKUP(Sheet1[[#This Row],[CountryCode]],$AI$4:$AI$18,$AJ$4:$AJ$18)</f>
        <v>India</v>
      </c>
      <c r="Q7827">
        <f>MONTH(Sheet1[[#This Row],[Date]])</f>
        <v>3</v>
      </c>
      <c r="R7827" t="str">
        <f>TEXT(Sheet1[[#This Row],[Date]],"MMMM")</f>
        <v>March</v>
      </c>
      <c r="S7827" t="str">
        <f>TEXT(Sheet1[[#This Row],[Date]],"YYYY-MMM")</f>
        <v>2011-Mar</v>
      </c>
      <c r="T7827">
        <f>WEEKDAY(Sheet1[[#This Row],[Date]])</f>
        <v>2</v>
      </c>
      <c r="U7827" t="str">
        <f>TEXT(Sheet1[[#This Row],[Date]],"DDDD")</f>
        <v>Monday</v>
      </c>
      <c r="V7827" t="str">
        <f>"FM"&amp;MOD(MONTH(Sheet1[[#This Row],[Date]])-4,12)+1</f>
        <v>FM12</v>
      </c>
      <c r="W7827" t="str">
        <f>"Q"&amp;ROUNDUP(MONTH(Sheet1[[#This Row],[Date]])/3,0)</f>
        <v>Q1</v>
      </c>
      <c r="X7827" t="str">
        <f>"Q"&amp;INT(MOD(MONTH(Sheet1[[#This Row],[Date]])-4,12/3)+1)</f>
        <v>Q4</v>
      </c>
      <c r="Y7827" t="str" cm="1">
        <f t="array" ref="Y7827">_xlfn.IFS(ROUND(L7827,0)&lt;=1,"Need to improve 0-1",ROUND(L7827,0)&lt;=2,"Okay 1-2",ROUND(L7827,0)&lt;=3,"Good 2-3",ROUND(L7827,0)&lt;=4,"Great 3-4",ROUND(L7827,0)&lt;=5,"Excellent 4-5")</f>
        <v>Good 2-3</v>
      </c>
      <c r="Z7827" t="str">
        <f t="shared" si="122"/>
        <v>1000-2000</v>
      </c>
    </row>
    <row r="7828" spans="1:26" x14ac:dyDescent="0.3">
      <c r="A7828">
        <v>18477319</v>
      </c>
      <c r="B7828" t="s">
        <v>10007</v>
      </c>
      <c r="C7828">
        <v>1</v>
      </c>
      <c r="D7828" t="s">
        <v>9870</v>
      </c>
      <c r="E7828" t="s">
        <v>382</v>
      </c>
      <c r="F7828" t="s">
        <v>16</v>
      </c>
      <c r="G7828" t="s">
        <v>16</v>
      </c>
      <c r="H7828" t="s">
        <v>16</v>
      </c>
      <c r="I7828">
        <v>1</v>
      </c>
      <c r="J7828">
        <v>3</v>
      </c>
      <c r="K7828">
        <v>400</v>
      </c>
      <c r="L7828">
        <v>1</v>
      </c>
      <c r="M7828" t="s">
        <v>4910</v>
      </c>
      <c r="N7828" t="str">
        <f>SUBSTITUTE(Sheet1[[#This Row],[Datekey_Opening]],"_","-")</f>
        <v>2013-2-4</v>
      </c>
      <c r="O7828">
        <f>YEAR(Sheet1[[#This Row],[Date]])</f>
        <v>2013</v>
      </c>
      <c r="P7828" t="str">
        <f>LOOKUP(Sheet1[[#This Row],[CountryCode]],$AI$4:$AI$18,$AJ$4:$AJ$18)</f>
        <v>India</v>
      </c>
      <c r="Q7828">
        <f>MONTH(Sheet1[[#This Row],[Date]])</f>
        <v>2</v>
      </c>
      <c r="R7828" t="str">
        <f>TEXT(Sheet1[[#This Row],[Date]],"MMMM")</f>
        <v>February</v>
      </c>
      <c r="S7828" t="str">
        <f>TEXT(Sheet1[[#This Row],[Date]],"YYYY-MMM")</f>
        <v>2013-Feb</v>
      </c>
      <c r="T7828">
        <f>WEEKDAY(Sheet1[[#This Row],[Date]])</f>
        <v>2</v>
      </c>
      <c r="U7828" t="str">
        <f>TEXT(Sheet1[[#This Row],[Date]],"DDDD")</f>
        <v>Monday</v>
      </c>
      <c r="V7828" t="str">
        <f>"FM"&amp;MOD(MONTH(Sheet1[[#This Row],[Date]])-4,12)+1</f>
        <v>FM11</v>
      </c>
      <c r="W7828" t="str">
        <f>"Q"&amp;ROUNDUP(MONTH(Sheet1[[#This Row],[Date]])/3,0)</f>
        <v>Q1</v>
      </c>
      <c r="X7828" t="str">
        <f>"Q"&amp;INT(MOD(MONTH(Sheet1[[#This Row],[Date]])-4,12/3)+1)</f>
        <v>Q3</v>
      </c>
      <c r="Y7828" t="str" cm="1">
        <f t="array" ref="Y7828">_xlfn.IFS(ROUND(L7828,0)&lt;=1,"Need to improve 0-1",ROUND(L7828,0)&lt;=2,"Okay 1-2",ROUND(L7828,0)&lt;=3,"Good 2-3",ROUND(L7828,0)&lt;=4,"Great 3-4",ROUND(L7828,0)&lt;=5,"Excellent 4-5")</f>
        <v>Need to improve 0-1</v>
      </c>
      <c r="Z7828" t="str">
        <f t="shared" si="122"/>
        <v>0-1000</v>
      </c>
    </row>
    <row r="7829" spans="1:26" x14ac:dyDescent="0.3">
      <c r="A7829">
        <v>308962</v>
      </c>
      <c r="B7829" t="s">
        <v>10008</v>
      </c>
      <c r="C7829">
        <v>1</v>
      </c>
      <c r="D7829" t="s">
        <v>9870</v>
      </c>
      <c r="E7829" t="s">
        <v>382</v>
      </c>
      <c r="F7829" t="s">
        <v>21</v>
      </c>
      <c r="G7829" t="s">
        <v>16</v>
      </c>
      <c r="H7829" t="s">
        <v>16</v>
      </c>
      <c r="I7829">
        <v>3</v>
      </c>
      <c r="J7829">
        <v>0</v>
      </c>
      <c r="K7829">
        <v>1500</v>
      </c>
      <c r="L7829">
        <v>1</v>
      </c>
      <c r="M7829" t="s">
        <v>5358</v>
      </c>
      <c r="N7829" t="str">
        <f>SUBSTITUTE(Sheet1[[#This Row],[Datekey_Opening]],"_","-")</f>
        <v>2015-2-5</v>
      </c>
      <c r="O7829">
        <f>YEAR(Sheet1[[#This Row],[Date]])</f>
        <v>2015</v>
      </c>
      <c r="P7829" t="str">
        <f>LOOKUP(Sheet1[[#This Row],[CountryCode]],$AI$4:$AI$18,$AJ$4:$AJ$18)</f>
        <v>India</v>
      </c>
      <c r="Q7829">
        <f>MONTH(Sheet1[[#This Row],[Date]])</f>
        <v>2</v>
      </c>
      <c r="R7829" t="str">
        <f>TEXT(Sheet1[[#This Row],[Date]],"MMMM")</f>
        <v>February</v>
      </c>
      <c r="S7829" t="str">
        <f>TEXT(Sheet1[[#This Row],[Date]],"YYYY-MMM")</f>
        <v>2015-Feb</v>
      </c>
      <c r="T7829">
        <f>WEEKDAY(Sheet1[[#This Row],[Date]])</f>
        <v>5</v>
      </c>
      <c r="U7829" t="str">
        <f>TEXT(Sheet1[[#This Row],[Date]],"DDDD")</f>
        <v>Thursday</v>
      </c>
      <c r="V7829" t="str">
        <f>"FM"&amp;MOD(MONTH(Sheet1[[#This Row],[Date]])-4,12)+1</f>
        <v>FM11</v>
      </c>
      <c r="W7829" t="str">
        <f>"Q"&amp;ROUNDUP(MONTH(Sheet1[[#This Row],[Date]])/3,0)</f>
        <v>Q1</v>
      </c>
      <c r="X7829" t="str">
        <f>"Q"&amp;INT(MOD(MONTH(Sheet1[[#This Row],[Date]])-4,12/3)+1)</f>
        <v>Q3</v>
      </c>
      <c r="Y7829" t="str" cm="1">
        <f t="array" ref="Y7829">_xlfn.IFS(ROUND(L7829,0)&lt;=1,"Need to improve 0-1",ROUND(L7829,0)&lt;=2,"Okay 1-2",ROUND(L7829,0)&lt;=3,"Good 2-3",ROUND(L7829,0)&lt;=4,"Great 3-4",ROUND(L7829,0)&lt;=5,"Excellent 4-5")</f>
        <v>Need to improve 0-1</v>
      </c>
      <c r="Z7829" t="str">
        <f t="shared" si="122"/>
        <v>1000-2000</v>
      </c>
    </row>
    <row r="7830" spans="1:26" x14ac:dyDescent="0.3">
      <c r="A7830">
        <v>309368</v>
      </c>
      <c r="B7830" t="s">
        <v>10009</v>
      </c>
      <c r="C7830">
        <v>1</v>
      </c>
      <c r="D7830" t="s">
        <v>9870</v>
      </c>
      <c r="E7830" t="s">
        <v>478</v>
      </c>
      <c r="F7830" t="s">
        <v>21</v>
      </c>
      <c r="G7830" t="s">
        <v>16</v>
      </c>
      <c r="H7830" t="s">
        <v>16</v>
      </c>
      <c r="I7830">
        <v>3</v>
      </c>
      <c r="J7830">
        <v>3</v>
      </c>
      <c r="K7830">
        <v>1500</v>
      </c>
      <c r="L7830">
        <v>1</v>
      </c>
      <c r="M7830" t="s">
        <v>3150</v>
      </c>
      <c r="N7830" t="str">
        <f>SUBSTITUTE(Sheet1[[#This Row],[Datekey_Opening]],"_","-")</f>
        <v>2012-2-17</v>
      </c>
      <c r="O7830">
        <f>YEAR(Sheet1[[#This Row],[Date]])</f>
        <v>2012</v>
      </c>
      <c r="P7830" t="str">
        <f>LOOKUP(Sheet1[[#This Row],[CountryCode]],$AI$4:$AI$18,$AJ$4:$AJ$18)</f>
        <v>India</v>
      </c>
      <c r="Q7830">
        <f>MONTH(Sheet1[[#This Row],[Date]])</f>
        <v>2</v>
      </c>
      <c r="R7830" t="str">
        <f>TEXT(Sheet1[[#This Row],[Date]],"MMMM")</f>
        <v>February</v>
      </c>
      <c r="S7830" t="str">
        <f>TEXT(Sheet1[[#This Row],[Date]],"YYYY-MMM")</f>
        <v>2012-Feb</v>
      </c>
      <c r="T7830">
        <f>WEEKDAY(Sheet1[[#This Row],[Date]])</f>
        <v>6</v>
      </c>
      <c r="U7830" t="str">
        <f>TEXT(Sheet1[[#This Row],[Date]],"DDDD")</f>
        <v>Friday</v>
      </c>
      <c r="V7830" t="str">
        <f>"FM"&amp;MOD(MONTH(Sheet1[[#This Row],[Date]])-4,12)+1</f>
        <v>FM11</v>
      </c>
      <c r="W7830" t="str">
        <f>"Q"&amp;ROUNDUP(MONTH(Sheet1[[#This Row],[Date]])/3,0)</f>
        <v>Q1</v>
      </c>
      <c r="X7830" t="str">
        <f>"Q"&amp;INT(MOD(MONTH(Sheet1[[#This Row],[Date]])-4,12/3)+1)</f>
        <v>Q3</v>
      </c>
      <c r="Y7830" t="str" cm="1">
        <f t="array" ref="Y7830">_xlfn.IFS(ROUND(L7830,0)&lt;=1,"Need to improve 0-1",ROUND(L7830,0)&lt;=2,"Okay 1-2",ROUND(L7830,0)&lt;=3,"Good 2-3",ROUND(L7830,0)&lt;=4,"Great 3-4",ROUND(L7830,0)&lt;=5,"Excellent 4-5")</f>
        <v>Need to improve 0-1</v>
      </c>
      <c r="Z7830" t="str">
        <f t="shared" si="122"/>
        <v>1000-2000</v>
      </c>
    </row>
    <row r="7831" spans="1:26" x14ac:dyDescent="0.3">
      <c r="A7831">
        <v>18204479</v>
      </c>
      <c r="B7831" t="s">
        <v>10010</v>
      </c>
      <c r="C7831">
        <v>1</v>
      </c>
      <c r="D7831" t="s">
        <v>9870</v>
      </c>
      <c r="E7831" t="s">
        <v>15</v>
      </c>
      <c r="F7831" t="s">
        <v>16</v>
      </c>
      <c r="G7831" t="s">
        <v>21</v>
      </c>
      <c r="H7831" t="s">
        <v>16</v>
      </c>
      <c r="I7831">
        <v>1</v>
      </c>
      <c r="J7831">
        <v>7</v>
      </c>
      <c r="K7831">
        <v>450</v>
      </c>
      <c r="L7831">
        <v>3.1</v>
      </c>
      <c r="M7831" t="s">
        <v>3999</v>
      </c>
      <c r="N7831" t="str">
        <f>SUBSTITUTE(Sheet1[[#This Row],[Datekey_Opening]],"_","-")</f>
        <v>2015-2-3</v>
      </c>
      <c r="O7831">
        <f>YEAR(Sheet1[[#This Row],[Date]])</f>
        <v>2015</v>
      </c>
      <c r="P7831" t="str">
        <f>LOOKUP(Sheet1[[#This Row],[CountryCode]],$AI$4:$AI$18,$AJ$4:$AJ$18)</f>
        <v>India</v>
      </c>
      <c r="Q7831">
        <f>MONTH(Sheet1[[#This Row],[Date]])</f>
        <v>2</v>
      </c>
      <c r="R7831" t="str">
        <f>TEXT(Sheet1[[#This Row],[Date]],"MMMM")</f>
        <v>February</v>
      </c>
      <c r="S7831" t="str">
        <f>TEXT(Sheet1[[#This Row],[Date]],"YYYY-MMM")</f>
        <v>2015-Feb</v>
      </c>
      <c r="T7831">
        <f>WEEKDAY(Sheet1[[#This Row],[Date]])</f>
        <v>3</v>
      </c>
      <c r="U7831" t="str">
        <f>TEXT(Sheet1[[#This Row],[Date]],"DDDD")</f>
        <v>Tuesday</v>
      </c>
      <c r="V7831" t="str">
        <f>"FM"&amp;MOD(MONTH(Sheet1[[#This Row],[Date]])-4,12)+1</f>
        <v>FM11</v>
      </c>
      <c r="W7831" t="str">
        <f>"Q"&amp;ROUNDUP(MONTH(Sheet1[[#This Row],[Date]])/3,0)</f>
        <v>Q1</v>
      </c>
      <c r="X7831" t="str">
        <f>"Q"&amp;INT(MOD(MONTH(Sheet1[[#This Row],[Date]])-4,12/3)+1)</f>
        <v>Q3</v>
      </c>
      <c r="Y7831" t="str" cm="1">
        <f t="array" ref="Y7831">_xlfn.IFS(ROUND(L7831,0)&lt;=1,"Need to improve 0-1",ROUND(L7831,0)&lt;=2,"Okay 1-2",ROUND(L7831,0)&lt;=3,"Good 2-3",ROUND(L7831,0)&lt;=4,"Great 3-4",ROUND(L7831,0)&lt;=5,"Excellent 4-5")</f>
        <v>Good 2-3</v>
      </c>
      <c r="Z7831" t="str">
        <f t="shared" si="122"/>
        <v>0-1000</v>
      </c>
    </row>
    <row r="7832" spans="1:26" x14ac:dyDescent="0.3">
      <c r="A7832">
        <v>2198</v>
      </c>
      <c r="B7832" t="s">
        <v>10011</v>
      </c>
      <c r="C7832">
        <v>1</v>
      </c>
      <c r="D7832" t="s">
        <v>9870</v>
      </c>
      <c r="E7832" t="s">
        <v>365</v>
      </c>
      <c r="F7832" t="s">
        <v>21</v>
      </c>
      <c r="G7832" t="s">
        <v>16</v>
      </c>
      <c r="H7832" t="s">
        <v>16</v>
      </c>
      <c r="I7832">
        <v>2</v>
      </c>
      <c r="J7832">
        <v>13</v>
      </c>
      <c r="K7832">
        <v>700</v>
      </c>
      <c r="L7832">
        <v>2.9</v>
      </c>
      <c r="M7832" t="s">
        <v>249</v>
      </c>
      <c r="N7832" t="str">
        <f>SUBSTITUTE(Sheet1[[#This Row],[Datekey_Opening]],"_","-")</f>
        <v>2010-2-23</v>
      </c>
      <c r="O7832">
        <f>YEAR(Sheet1[[#This Row],[Date]])</f>
        <v>2010</v>
      </c>
      <c r="P7832" t="str">
        <f>LOOKUP(Sheet1[[#This Row],[CountryCode]],$AI$4:$AI$18,$AJ$4:$AJ$18)</f>
        <v>India</v>
      </c>
      <c r="Q7832">
        <f>MONTH(Sheet1[[#This Row],[Date]])</f>
        <v>2</v>
      </c>
      <c r="R7832" t="str">
        <f>TEXT(Sheet1[[#This Row],[Date]],"MMMM")</f>
        <v>February</v>
      </c>
      <c r="S7832" t="str">
        <f>TEXT(Sheet1[[#This Row],[Date]],"YYYY-MMM")</f>
        <v>2010-Feb</v>
      </c>
      <c r="T7832">
        <f>WEEKDAY(Sheet1[[#This Row],[Date]])</f>
        <v>3</v>
      </c>
      <c r="U7832" t="str">
        <f>TEXT(Sheet1[[#This Row],[Date]],"DDDD")</f>
        <v>Tuesday</v>
      </c>
      <c r="V7832" t="str">
        <f>"FM"&amp;MOD(MONTH(Sheet1[[#This Row],[Date]])-4,12)+1</f>
        <v>FM11</v>
      </c>
      <c r="W7832" t="str">
        <f>"Q"&amp;ROUNDUP(MONTH(Sheet1[[#This Row],[Date]])/3,0)</f>
        <v>Q1</v>
      </c>
      <c r="X7832" t="str">
        <f>"Q"&amp;INT(MOD(MONTH(Sheet1[[#This Row],[Date]])-4,12/3)+1)</f>
        <v>Q3</v>
      </c>
      <c r="Y7832" t="str" cm="1">
        <f t="array" ref="Y7832">_xlfn.IFS(ROUND(L7832,0)&lt;=1,"Need to improve 0-1",ROUND(L7832,0)&lt;=2,"Okay 1-2",ROUND(L7832,0)&lt;=3,"Good 2-3",ROUND(L7832,0)&lt;=4,"Great 3-4",ROUND(L7832,0)&lt;=5,"Excellent 4-5")</f>
        <v>Good 2-3</v>
      </c>
      <c r="Z7832" t="str">
        <f t="shared" si="122"/>
        <v>0-1000</v>
      </c>
    </row>
    <row r="7833" spans="1:26" x14ac:dyDescent="0.3">
      <c r="A7833">
        <v>18273628</v>
      </c>
      <c r="B7833" t="s">
        <v>3131</v>
      </c>
      <c r="C7833">
        <v>1</v>
      </c>
      <c r="D7833" t="s">
        <v>9870</v>
      </c>
      <c r="E7833" t="s">
        <v>15</v>
      </c>
      <c r="F7833" t="s">
        <v>16</v>
      </c>
      <c r="G7833" t="s">
        <v>16</v>
      </c>
      <c r="H7833" t="s">
        <v>16</v>
      </c>
      <c r="I7833">
        <v>2</v>
      </c>
      <c r="J7833">
        <v>3</v>
      </c>
      <c r="K7833">
        <v>700</v>
      </c>
      <c r="L7833">
        <v>1</v>
      </c>
      <c r="M7833" t="s">
        <v>7443</v>
      </c>
      <c r="N7833" t="str">
        <f>SUBSTITUTE(Sheet1[[#This Row],[Datekey_Opening]],"_","-")</f>
        <v>2011-2-15</v>
      </c>
      <c r="O7833">
        <f>YEAR(Sheet1[[#This Row],[Date]])</f>
        <v>2011</v>
      </c>
      <c r="P7833" t="str">
        <f>LOOKUP(Sheet1[[#This Row],[CountryCode]],$AI$4:$AI$18,$AJ$4:$AJ$18)</f>
        <v>India</v>
      </c>
      <c r="Q7833">
        <f>MONTH(Sheet1[[#This Row],[Date]])</f>
        <v>2</v>
      </c>
      <c r="R7833" t="str">
        <f>TEXT(Sheet1[[#This Row],[Date]],"MMMM")</f>
        <v>February</v>
      </c>
      <c r="S7833" t="str">
        <f>TEXT(Sheet1[[#This Row],[Date]],"YYYY-MMM")</f>
        <v>2011-Feb</v>
      </c>
      <c r="T7833">
        <f>WEEKDAY(Sheet1[[#This Row],[Date]])</f>
        <v>3</v>
      </c>
      <c r="U7833" t="str">
        <f>TEXT(Sheet1[[#This Row],[Date]],"DDDD")</f>
        <v>Tuesday</v>
      </c>
      <c r="V7833" t="str">
        <f>"FM"&amp;MOD(MONTH(Sheet1[[#This Row],[Date]])-4,12)+1</f>
        <v>FM11</v>
      </c>
      <c r="W7833" t="str">
        <f>"Q"&amp;ROUNDUP(MONTH(Sheet1[[#This Row],[Date]])/3,0)</f>
        <v>Q1</v>
      </c>
      <c r="X7833" t="str">
        <f>"Q"&amp;INT(MOD(MONTH(Sheet1[[#This Row],[Date]])-4,12/3)+1)</f>
        <v>Q3</v>
      </c>
      <c r="Y7833" t="str" cm="1">
        <f t="array" ref="Y7833">_xlfn.IFS(ROUND(L7833,0)&lt;=1,"Need to improve 0-1",ROUND(L7833,0)&lt;=2,"Okay 1-2",ROUND(L7833,0)&lt;=3,"Good 2-3",ROUND(L7833,0)&lt;=4,"Great 3-4",ROUND(L7833,0)&lt;=5,"Excellent 4-5")</f>
        <v>Need to improve 0-1</v>
      </c>
      <c r="Z7833" t="str">
        <f t="shared" si="122"/>
        <v>0-1000</v>
      </c>
    </row>
    <row r="7834" spans="1:26" x14ac:dyDescent="0.3">
      <c r="A7834">
        <v>18383469</v>
      </c>
      <c r="B7834" t="s">
        <v>4426</v>
      </c>
      <c r="C7834">
        <v>1</v>
      </c>
      <c r="D7834" t="s">
        <v>9870</v>
      </c>
      <c r="E7834" t="s">
        <v>365</v>
      </c>
      <c r="F7834" t="s">
        <v>16</v>
      </c>
      <c r="G7834" t="s">
        <v>21</v>
      </c>
      <c r="H7834" t="s">
        <v>16</v>
      </c>
      <c r="I7834">
        <v>2</v>
      </c>
      <c r="J7834">
        <v>31</v>
      </c>
      <c r="K7834">
        <v>600</v>
      </c>
      <c r="L7834">
        <v>3.2</v>
      </c>
      <c r="M7834" t="s">
        <v>9455</v>
      </c>
      <c r="N7834" t="str">
        <f>SUBSTITUTE(Sheet1[[#This Row],[Datekey_Opening]],"_","-")</f>
        <v>2014-2-19</v>
      </c>
      <c r="O7834">
        <f>YEAR(Sheet1[[#This Row],[Date]])</f>
        <v>2014</v>
      </c>
      <c r="P7834" t="str">
        <f>LOOKUP(Sheet1[[#This Row],[CountryCode]],$AI$4:$AI$18,$AJ$4:$AJ$18)</f>
        <v>India</v>
      </c>
      <c r="Q7834">
        <f>MONTH(Sheet1[[#This Row],[Date]])</f>
        <v>2</v>
      </c>
      <c r="R7834" t="str">
        <f>TEXT(Sheet1[[#This Row],[Date]],"MMMM")</f>
        <v>February</v>
      </c>
      <c r="S7834" t="str">
        <f>TEXT(Sheet1[[#This Row],[Date]],"YYYY-MMM")</f>
        <v>2014-Feb</v>
      </c>
      <c r="T7834">
        <f>WEEKDAY(Sheet1[[#This Row],[Date]])</f>
        <v>4</v>
      </c>
      <c r="U7834" t="str">
        <f>TEXT(Sheet1[[#This Row],[Date]],"DDDD")</f>
        <v>Wednesday</v>
      </c>
      <c r="V7834" t="str">
        <f>"FM"&amp;MOD(MONTH(Sheet1[[#This Row],[Date]])-4,12)+1</f>
        <v>FM11</v>
      </c>
      <c r="W7834" t="str">
        <f>"Q"&amp;ROUNDUP(MONTH(Sheet1[[#This Row],[Date]])/3,0)</f>
        <v>Q1</v>
      </c>
      <c r="X7834" t="str">
        <f>"Q"&amp;INT(MOD(MONTH(Sheet1[[#This Row],[Date]])-4,12/3)+1)</f>
        <v>Q3</v>
      </c>
      <c r="Y7834" t="str" cm="1">
        <f t="array" ref="Y7834">_xlfn.IFS(ROUND(L7834,0)&lt;=1,"Need to improve 0-1",ROUND(L7834,0)&lt;=2,"Okay 1-2",ROUND(L7834,0)&lt;=3,"Good 2-3",ROUND(L7834,0)&lt;=4,"Great 3-4",ROUND(L7834,0)&lt;=5,"Excellent 4-5")</f>
        <v>Good 2-3</v>
      </c>
      <c r="Z7834" t="str">
        <f t="shared" si="122"/>
        <v>0-1000</v>
      </c>
    </row>
    <row r="7835" spans="1:26" x14ac:dyDescent="0.3">
      <c r="A7835">
        <v>308335</v>
      </c>
      <c r="B7835" t="s">
        <v>372</v>
      </c>
      <c r="C7835">
        <v>1</v>
      </c>
      <c r="D7835" t="s">
        <v>9870</v>
      </c>
      <c r="E7835" t="s">
        <v>373</v>
      </c>
      <c r="F7835" t="s">
        <v>16</v>
      </c>
      <c r="G7835" t="s">
        <v>16</v>
      </c>
      <c r="H7835" t="s">
        <v>16</v>
      </c>
      <c r="I7835">
        <v>2</v>
      </c>
      <c r="J7835">
        <v>35</v>
      </c>
      <c r="K7835">
        <v>600</v>
      </c>
      <c r="L7835">
        <v>2.7</v>
      </c>
      <c r="M7835" t="s">
        <v>482</v>
      </c>
      <c r="N7835" t="str">
        <f>SUBSTITUTE(Sheet1[[#This Row],[Datekey_Opening]],"_","-")</f>
        <v>2011-2-18</v>
      </c>
      <c r="O7835">
        <f>YEAR(Sheet1[[#This Row],[Date]])</f>
        <v>2011</v>
      </c>
      <c r="P7835" t="str">
        <f>LOOKUP(Sheet1[[#This Row],[CountryCode]],$AI$4:$AI$18,$AJ$4:$AJ$18)</f>
        <v>India</v>
      </c>
      <c r="Q7835">
        <f>MONTH(Sheet1[[#This Row],[Date]])</f>
        <v>2</v>
      </c>
      <c r="R7835" t="str">
        <f>TEXT(Sheet1[[#This Row],[Date]],"MMMM")</f>
        <v>February</v>
      </c>
      <c r="S7835" t="str">
        <f>TEXT(Sheet1[[#This Row],[Date]],"YYYY-MMM")</f>
        <v>2011-Feb</v>
      </c>
      <c r="T7835">
        <f>WEEKDAY(Sheet1[[#This Row],[Date]])</f>
        <v>6</v>
      </c>
      <c r="U7835" t="str">
        <f>TEXT(Sheet1[[#This Row],[Date]],"DDDD")</f>
        <v>Friday</v>
      </c>
      <c r="V7835" t="str">
        <f>"FM"&amp;MOD(MONTH(Sheet1[[#This Row],[Date]])-4,12)+1</f>
        <v>FM11</v>
      </c>
      <c r="W7835" t="str">
        <f>"Q"&amp;ROUNDUP(MONTH(Sheet1[[#This Row],[Date]])/3,0)</f>
        <v>Q1</v>
      </c>
      <c r="X7835" t="str">
        <f>"Q"&amp;INT(MOD(MONTH(Sheet1[[#This Row],[Date]])-4,12/3)+1)</f>
        <v>Q3</v>
      </c>
      <c r="Y7835" t="str" cm="1">
        <f t="array" ref="Y7835">_xlfn.IFS(ROUND(L7835,0)&lt;=1,"Need to improve 0-1",ROUND(L7835,0)&lt;=2,"Okay 1-2",ROUND(L7835,0)&lt;=3,"Good 2-3",ROUND(L7835,0)&lt;=4,"Great 3-4",ROUND(L7835,0)&lt;=5,"Excellent 4-5")</f>
        <v>Good 2-3</v>
      </c>
      <c r="Z7835" t="str">
        <f t="shared" si="122"/>
        <v>0-1000</v>
      </c>
    </row>
    <row r="7836" spans="1:26" x14ac:dyDescent="0.3">
      <c r="A7836">
        <v>312981</v>
      </c>
      <c r="B7836" t="s">
        <v>10012</v>
      </c>
      <c r="C7836">
        <v>1</v>
      </c>
      <c r="D7836" t="s">
        <v>9870</v>
      </c>
      <c r="E7836" t="s">
        <v>435</v>
      </c>
      <c r="F7836" t="s">
        <v>16</v>
      </c>
      <c r="G7836" t="s">
        <v>16</v>
      </c>
      <c r="H7836" t="s">
        <v>16</v>
      </c>
      <c r="I7836">
        <v>2</v>
      </c>
      <c r="J7836">
        <v>35</v>
      </c>
      <c r="K7836">
        <v>500</v>
      </c>
      <c r="L7836">
        <v>3.4</v>
      </c>
      <c r="M7836" t="s">
        <v>3990</v>
      </c>
      <c r="N7836" t="str">
        <f>SUBSTITUTE(Sheet1[[#This Row],[Datekey_Opening]],"_","-")</f>
        <v>2017-2-15</v>
      </c>
      <c r="O7836">
        <f>YEAR(Sheet1[[#This Row],[Date]])</f>
        <v>2017</v>
      </c>
      <c r="P7836" t="str">
        <f>LOOKUP(Sheet1[[#This Row],[CountryCode]],$AI$4:$AI$18,$AJ$4:$AJ$18)</f>
        <v>India</v>
      </c>
      <c r="Q7836">
        <f>MONTH(Sheet1[[#This Row],[Date]])</f>
        <v>2</v>
      </c>
      <c r="R7836" t="str">
        <f>TEXT(Sheet1[[#This Row],[Date]],"MMMM")</f>
        <v>February</v>
      </c>
      <c r="S7836" t="str">
        <f>TEXT(Sheet1[[#This Row],[Date]],"YYYY-MMM")</f>
        <v>2017-Feb</v>
      </c>
      <c r="T7836">
        <f>WEEKDAY(Sheet1[[#This Row],[Date]])</f>
        <v>4</v>
      </c>
      <c r="U7836" t="str">
        <f>TEXT(Sheet1[[#This Row],[Date]],"DDDD")</f>
        <v>Wednesday</v>
      </c>
      <c r="V7836" t="str">
        <f>"FM"&amp;MOD(MONTH(Sheet1[[#This Row],[Date]])-4,12)+1</f>
        <v>FM11</v>
      </c>
      <c r="W7836" t="str">
        <f>"Q"&amp;ROUNDUP(MONTH(Sheet1[[#This Row],[Date]])/3,0)</f>
        <v>Q1</v>
      </c>
      <c r="X7836" t="str">
        <f>"Q"&amp;INT(MOD(MONTH(Sheet1[[#This Row],[Date]])-4,12/3)+1)</f>
        <v>Q3</v>
      </c>
      <c r="Y7836" t="str" cm="1">
        <f t="array" ref="Y7836">_xlfn.IFS(ROUND(L7836,0)&lt;=1,"Need to improve 0-1",ROUND(L7836,0)&lt;=2,"Okay 1-2",ROUND(L7836,0)&lt;=3,"Good 2-3",ROUND(L7836,0)&lt;=4,"Great 3-4",ROUND(L7836,0)&lt;=5,"Excellent 4-5")</f>
        <v>Good 2-3</v>
      </c>
      <c r="Z7836" t="str">
        <f t="shared" si="122"/>
        <v>0-1000</v>
      </c>
    </row>
    <row r="7837" spans="1:26" x14ac:dyDescent="0.3">
      <c r="A7837">
        <v>5005</v>
      </c>
      <c r="B7837" t="s">
        <v>10013</v>
      </c>
      <c r="C7837">
        <v>1</v>
      </c>
      <c r="D7837" t="s">
        <v>9870</v>
      </c>
      <c r="E7837" t="s">
        <v>15</v>
      </c>
      <c r="F7837" t="s">
        <v>16</v>
      </c>
      <c r="G7837" t="s">
        <v>16</v>
      </c>
      <c r="H7837" t="s">
        <v>16</v>
      </c>
      <c r="I7837">
        <v>1</v>
      </c>
      <c r="J7837">
        <v>93</v>
      </c>
      <c r="K7837">
        <v>400</v>
      </c>
      <c r="L7837">
        <v>3.6</v>
      </c>
      <c r="M7837" t="s">
        <v>5326</v>
      </c>
      <c r="N7837" t="str">
        <f>SUBSTITUTE(Sheet1[[#This Row],[Datekey_Opening]],"_","-")</f>
        <v>2011-2-17</v>
      </c>
      <c r="O7837">
        <f>YEAR(Sheet1[[#This Row],[Date]])</f>
        <v>2011</v>
      </c>
      <c r="P7837" t="str">
        <f>LOOKUP(Sheet1[[#This Row],[CountryCode]],$AI$4:$AI$18,$AJ$4:$AJ$18)</f>
        <v>India</v>
      </c>
      <c r="Q7837">
        <f>MONTH(Sheet1[[#This Row],[Date]])</f>
        <v>2</v>
      </c>
      <c r="R7837" t="str">
        <f>TEXT(Sheet1[[#This Row],[Date]],"MMMM")</f>
        <v>February</v>
      </c>
      <c r="S7837" t="str">
        <f>TEXT(Sheet1[[#This Row],[Date]],"YYYY-MMM")</f>
        <v>2011-Feb</v>
      </c>
      <c r="T7837">
        <f>WEEKDAY(Sheet1[[#This Row],[Date]])</f>
        <v>5</v>
      </c>
      <c r="U7837" t="str">
        <f>TEXT(Sheet1[[#This Row],[Date]],"DDDD")</f>
        <v>Thursday</v>
      </c>
      <c r="V7837" t="str">
        <f>"FM"&amp;MOD(MONTH(Sheet1[[#This Row],[Date]])-4,12)+1</f>
        <v>FM11</v>
      </c>
      <c r="W7837" t="str">
        <f>"Q"&amp;ROUNDUP(MONTH(Sheet1[[#This Row],[Date]])/3,0)</f>
        <v>Q1</v>
      </c>
      <c r="X7837" t="str">
        <f>"Q"&amp;INT(MOD(MONTH(Sheet1[[#This Row],[Date]])-4,12/3)+1)</f>
        <v>Q3</v>
      </c>
      <c r="Y7837" t="str" cm="1">
        <f t="array" ref="Y7837">_xlfn.IFS(ROUND(L7837,0)&lt;=1,"Need to improve 0-1",ROUND(L7837,0)&lt;=2,"Okay 1-2",ROUND(L7837,0)&lt;=3,"Good 2-3",ROUND(L7837,0)&lt;=4,"Great 3-4",ROUND(L7837,0)&lt;=5,"Excellent 4-5")</f>
        <v>Great 3-4</v>
      </c>
      <c r="Z7837" t="str">
        <f t="shared" si="122"/>
        <v>0-1000</v>
      </c>
    </row>
    <row r="7838" spans="1:26" x14ac:dyDescent="0.3">
      <c r="A7838">
        <v>3866</v>
      </c>
      <c r="B7838" t="s">
        <v>4526</v>
      </c>
      <c r="C7838">
        <v>1</v>
      </c>
      <c r="D7838" t="s">
        <v>9870</v>
      </c>
      <c r="E7838" t="s">
        <v>4527</v>
      </c>
      <c r="F7838" t="s">
        <v>16</v>
      </c>
      <c r="G7838" t="s">
        <v>16</v>
      </c>
      <c r="H7838" t="s">
        <v>16</v>
      </c>
      <c r="I7838">
        <v>2</v>
      </c>
      <c r="J7838">
        <v>143</v>
      </c>
      <c r="K7838">
        <v>500</v>
      </c>
      <c r="L7838">
        <v>3.5</v>
      </c>
      <c r="M7838" t="s">
        <v>2435</v>
      </c>
      <c r="N7838" t="str">
        <f>SUBSTITUTE(Sheet1[[#This Row],[Datekey_Opening]],"_","-")</f>
        <v>2012-2-16</v>
      </c>
      <c r="O7838">
        <f>YEAR(Sheet1[[#This Row],[Date]])</f>
        <v>2012</v>
      </c>
      <c r="P7838" t="str">
        <f>LOOKUP(Sheet1[[#This Row],[CountryCode]],$AI$4:$AI$18,$AJ$4:$AJ$18)</f>
        <v>India</v>
      </c>
      <c r="Q7838">
        <f>MONTH(Sheet1[[#This Row],[Date]])</f>
        <v>2</v>
      </c>
      <c r="R7838" t="str">
        <f>TEXT(Sheet1[[#This Row],[Date]],"MMMM")</f>
        <v>February</v>
      </c>
      <c r="S7838" t="str">
        <f>TEXT(Sheet1[[#This Row],[Date]],"YYYY-MMM")</f>
        <v>2012-Feb</v>
      </c>
      <c r="T7838">
        <f>WEEKDAY(Sheet1[[#This Row],[Date]])</f>
        <v>5</v>
      </c>
      <c r="U7838" t="str">
        <f>TEXT(Sheet1[[#This Row],[Date]],"DDDD")</f>
        <v>Thursday</v>
      </c>
      <c r="V7838" t="str">
        <f>"FM"&amp;MOD(MONTH(Sheet1[[#This Row],[Date]])-4,12)+1</f>
        <v>FM11</v>
      </c>
      <c r="W7838" t="str">
        <f>"Q"&amp;ROUNDUP(MONTH(Sheet1[[#This Row],[Date]])/3,0)</f>
        <v>Q1</v>
      </c>
      <c r="X7838" t="str">
        <f>"Q"&amp;INT(MOD(MONTH(Sheet1[[#This Row],[Date]])-4,12/3)+1)</f>
        <v>Q3</v>
      </c>
      <c r="Y7838" t="str" cm="1">
        <f t="array" ref="Y7838">_xlfn.IFS(ROUND(L7838,0)&lt;=1,"Need to improve 0-1",ROUND(L7838,0)&lt;=2,"Okay 1-2",ROUND(L7838,0)&lt;=3,"Good 2-3",ROUND(L7838,0)&lt;=4,"Great 3-4",ROUND(L7838,0)&lt;=5,"Excellent 4-5")</f>
        <v>Great 3-4</v>
      </c>
      <c r="Z7838" t="str">
        <f t="shared" si="122"/>
        <v>0-1000</v>
      </c>
    </row>
    <row r="7839" spans="1:26" x14ac:dyDescent="0.3">
      <c r="A7839">
        <v>1430</v>
      </c>
      <c r="B7839" t="s">
        <v>10014</v>
      </c>
      <c r="C7839">
        <v>1</v>
      </c>
      <c r="D7839" t="s">
        <v>9870</v>
      </c>
      <c r="E7839" t="s">
        <v>15</v>
      </c>
      <c r="F7839" t="s">
        <v>16</v>
      </c>
      <c r="G7839" t="s">
        <v>16</v>
      </c>
      <c r="H7839" t="s">
        <v>16</v>
      </c>
      <c r="I7839">
        <v>1</v>
      </c>
      <c r="J7839">
        <v>43</v>
      </c>
      <c r="K7839">
        <v>400</v>
      </c>
      <c r="L7839">
        <v>2.9</v>
      </c>
      <c r="M7839" t="s">
        <v>482</v>
      </c>
      <c r="N7839" t="str">
        <f>SUBSTITUTE(Sheet1[[#This Row],[Datekey_Opening]],"_","-")</f>
        <v>2011-2-18</v>
      </c>
      <c r="O7839">
        <f>YEAR(Sheet1[[#This Row],[Date]])</f>
        <v>2011</v>
      </c>
      <c r="P7839" t="str">
        <f>LOOKUP(Sheet1[[#This Row],[CountryCode]],$AI$4:$AI$18,$AJ$4:$AJ$18)</f>
        <v>India</v>
      </c>
      <c r="Q7839">
        <f>MONTH(Sheet1[[#This Row],[Date]])</f>
        <v>2</v>
      </c>
      <c r="R7839" t="str">
        <f>TEXT(Sheet1[[#This Row],[Date]],"MMMM")</f>
        <v>February</v>
      </c>
      <c r="S7839" t="str">
        <f>TEXT(Sheet1[[#This Row],[Date]],"YYYY-MMM")</f>
        <v>2011-Feb</v>
      </c>
      <c r="T7839">
        <f>WEEKDAY(Sheet1[[#This Row],[Date]])</f>
        <v>6</v>
      </c>
      <c r="U7839" t="str">
        <f>TEXT(Sheet1[[#This Row],[Date]],"DDDD")</f>
        <v>Friday</v>
      </c>
      <c r="V7839" t="str">
        <f>"FM"&amp;MOD(MONTH(Sheet1[[#This Row],[Date]])-4,12)+1</f>
        <v>FM11</v>
      </c>
      <c r="W7839" t="str">
        <f>"Q"&amp;ROUNDUP(MONTH(Sheet1[[#This Row],[Date]])/3,0)</f>
        <v>Q1</v>
      </c>
      <c r="X7839" t="str">
        <f>"Q"&amp;INT(MOD(MONTH(Sheet1[[#This Row],[Date]])-4,12/3)+1)</f>
        <v>Q3</v>
      </c>
      <c r="Y7839" t="str" cm="1">
        <f t="array" ref="Y7839">_xlfn.IFS(ROUND(L7839,0)&lt;=1,"Need to improve 0-1",ROUND(L7839,0)&lt;=2,"Okay 1-2",ROUND(L7839,0)&lt;=3,"Good 2-3",ROUND(L7839,0)&lt;=4,"Great 3-4",ROUND(L7839,0)&lt;=5,"Excellent 4-5")</f>
        <v>Good 2-3</v>
      </c>
      <c r="Z7839" t="str">
        <f t="shared" si="122"/>
        <v>0-1000</v>
      </c>
    </row>
    <row r="7840" spans="1:26" x14ac:dyDescent="0.3">
      <c r="A7840">
        <v>306962</v>
      </c>
      <c r="B7840" t="s">
        <v>10015</v>
      </c>
      <c r="C7840">
        <v>1</v>
      </c>
      <c r="D7840" t="s">
        <v>9870</v>
      </c>
      <c r="E7840" t="s">
        <v>15</v>
      </c>
      <c r="F7840" t="s">
        <v>16</v>
      </c>
      <c r="G7840" t="s">
        <v>16</v>
      </c>
      <c r="H7840" t="s">
        <v>16</v>
      </c>
      <c r="I7840">
        <v>1</v>
      </c>
      <c r="J7840">
        <v>26</v>
      </c>
      <c r="K7840">
        <v>400</v>
      </c>
      <c r="L7840">
        <v>3.1</v>
      </c>
      <c r="M7840" t="s">
        <v>1273</v>
      </c>
      <c r="N7840" t="str">
        <f>SUBSTITUTE(Sheet1[[#This Row],[Datekey_Opening]],"_","-")</f>
        <v>2014-2-9</v>
      </c>
      <c r="O7840">
        <f>YEAR(Sheet1[[#This Row],[Date]])</f>
        <v>2014</v>
      </c>
      <c r="P7840" t="str">
        <f>LOOKUP(Sheet1[[#This Row],[CountryCode]],$AI$4:$AI$18,$AJ$4:$AJ$18)</f>
        <v>India</v>
      </c>
      <c r="Q7840">
        <f>MONTH(Sheet1[[#This Row],[Date]])</f>
        <v>2</v>
      </c>
      <c r="R7840" t="str">
        <f>TEXT(Sheet1[[#This Row],[Date]],"MMMM")</f>
        <v>February</v>
      </c>
      <c r="S7840" t="str">
        <f>TEXT(Sheet1[[#This Row],[Date]],"YYYY-MMM")</f>
        <v>2014-Feb</v>
      </c>
      <c r="T7840">
        <f>WEEKDAY(Sheet1[[#This Row],[Date]])</f>
        <v>1</v>
      </c>
      <c r="U7840" t="str">
        <f>TEXT(Sheet1[[#This Row],[Date]],"DDDD")</f>
        <v>Sunday</v>
      </c>
      <c r="V7840" t="str">
        <f>"FM"&amp;MOD(MONTH(Sheet1[[#This Row],[Date]])-4,12)+1</f>
        <v>FM11</v>
      </c>
      <c r="W7840" t="str">
        <f>"Q"&amp;ROUNDUP(MONTH(Sheet1[[#This Row],[Date]])/3,0)</f>
        <v>Q1</v>
      </c>
      <c r="X7840" t="str">
        <f>"Q"&amp;INT(MOD(MONTH(Sheet1[[#This Row],[Date]])-4,12/3)+1)</f>
        <v>Q3</v>
      </c>
      <c r="Y7840" t="str" cm="1">
        <f t="array" ref="Y7840">_xlfn.IFS(ROUND(L7840,0)&lt;=1,"Need to improve 0-1",ROUND(L7840,0)&lt;=2,"Okay 1-2",ROUND(L7840,0)&lt;=3,"Good 2-3",ROUND(L7840,0)&lt;=4,"Great 3-4",ROUND(L7840,0)&lt;=5,"Excellent 4-5")</f>
        <v>Good 2-3</v>
      </c>
      <c r="Z7840" t="str">
        <f t="shared" si="122"/>
        <v>0-1000</v>
      </c>
    </row>
    <row r="7841" spans="1:26" x14ac:dyDescent="0.3">
      <c r="A7841">
        <v>18464631</v>
      </c>
      <c r="B7841" t="s">
        <v>10016</v>
      </c>
      <c r="C7841">
        <v>1</v>
      </c>
      <c r="D7841" t="s">
        <v>9870</v>
      </c>
      <c r="E7841" t="s">
        <v>426</v>
      </c>
      <c r="F7841" t="s">
        <v>16</v>
      </c>
      <c r="G7841" t="s">
        <v>16</v>
      </c>
      <c r="H7841" t="s">
        <v>16</v>
      </c>
      <c r="I7841">
        <v>1</v>
      </c>
      <c r="J7841">
        <v>0</v>
      </c>
      <c r="K7841">
        <v>300</v>
      </c>
      <c r="L7841">
        <v>1</v>
      </c>
      <c r="M7841" t="s">
        <v>6454</v>
      </c>
      <c r="N7841" t="str">
        <f>SUBSTITUTE(Sheet1[[#This Row],[Datekey_Opening]],"_","-")</f>
        <v>2011-2-12</v>
      </c>
      <c r="O7841">
        <f>YEAR(Sheet1[[#This Row],[Date]])</f>
        <v>2011</v>
      </c>
      <c r="P7841" t="str">
        <f>LOOKUP(Sheet1[[#This Row],[CountryCode]],$AI$4:$AI$18,$AJ$4:$AJ$18)</f>
        <v>India</v>
      </c>
      <c r="Q7841">
        <f>MONTH(Sheet1[[#This Row],[Date]])</f>
        <v>2</v>
      </c>
      <c r="R7841" t="str">
        <f>TEXT(Sheet1[[#This Row],[Date]],"MMMM")</f>
        <v>February</v>
      </c>
      <c r="S7841" t="str">
        <f>TEXT(Sheet1[[#This Row],[Date]],"YYYY-MMM")</f>
        <v>2011-Feb</v>
      </c>
      <c r="T7841">
        <f>WEEKDAY(Sheet1[[#This Row],[Date]])</f>
        <v>7</v>
      </c>
      <c r="U7841" t="str">
        <f>TEXT(Sheet1[[#This Row],[Date]],"DDDD")</f>
        <v>Saturday</v>
      </c>
      <c r="V7841" t="str">
        <f>"FM"&amp;MOD(MONTH(Sheet1[[#This Row],[Date]])-4,12)+1</f>
        <v>FM11</v>
      </c>
      <c r="W7841" t="str">
        <f>"Q"&amp;ROUNDUP(MONTH(Sheet1[[#This Row],[Date]])/3,0)</f>
        <v>Q1</v>
      </c>
      <c r="X7841" t="str">
        <f>"Q"&amp;INT(MOD(MONTH(Sheet1[[#This Row],[Date]])-4,12/3)+1)</f>
        <v>Q3</v>
      </c>
      <c r="Y7841" t="str" cm="1">
        <f t="array" ref="Y7841">_xlfn.IFS(ROUND(L7841,0)&lt;=1,"Need to improve 0-1",ROUND(L7841,0)&lt;=2,"Okay 1-2",ROUND(L7841,0)&lt;=3,"Good 2-3",ROUND(L7841,0)&lt;=4,"Great 3-4",ROUND(L7841,0)&lt;=5,"Excellent 4-5")</f>
        <v>Need to improve 0-1</v>
      </c>
      <c r="Z7841" t="str">
        <f t="shared" si="122"/>
        <v>0-1000</v>
      </c>
    </row>
    <row r="7842" spans="1:26" x14ac:dyDescent="0.3">
      <c r="A7842">
        <v>304001</v>
      </c>
      <c r="B7842" t="s">
        <v>10017</v>
      </c>
      <c r="C7842">
        <v>1</v>
      </c>
      <c r="D7842" t="s">
        <v>9870</v>
      </c>
      <c r="E7842" t="s">
        <v>446</v>
      </c>
      <c r="F7842" t="s">
        <v>16</v>
      </c>
      <c r="G7842" t="s">
        <v>16</v>
      </c>
      <c r="H7842" t="s">
        <v>16</v>
      </c>
      <c r="I7842">
        <v>1</v>
      </c>
      <c r="J7842">
        <v>20</v>
      </c>
      <c r="K7842">
        <v>400</v>
      </c>
      <c r="L7842">
        <v>2.8</v>
      </c>
      <c r="M7842" t="s">
        <v>3155</v>
      </c>
      <c r="N7842" t="str">
        <f>SUBSTITUTE(Sheet1[[#This Row],[Datekey_Opening]],"_","-")</f>
        <v>2011-2-13</v>
      </c>
      <c r="O7842">
        <f>YEAR(Sheet1[[#This Row],[Date]])</f>
        <v>2011</v>
      </c>
      <c r="P7842" t="str">
        <f>LOOKUP(Sheet1[[#This Row],[CountryCode]],$AI$4:$AI$18,$AJ$4:$AJ$18)</f>
        <v>India</v>
      </c>
      <c r="Q7842">
        <f>MONTH(Sheet1[[#This Row],[Date]])</f>
        <v>2</v>
      </c>
      <c r="R7842" t="str">
        <f>TEXT(Sheet1[[#This Row],[Date]],"MMMM")</f>
        <v>February</v>
      </c>
      <c r="S7842" t="str">
        <f>TEXT(Sheet1[[#This Row],[Date]],"YYYY-MMM")</f>
        <v>2011-Feb</v>
      </c>
      <c r="T7842">
        <f>WEEKDAY(Sheet1[[#This Row],[Date]])</f>
        <v>1</v>
      </c>
      <c r="U7842" t="str">
        <f>TEXT(Sheet1[[#This Row],[Date]],"DDDD")</f>
        <v>Sunday</v>
      </c>
      <c r="V7842" t="str">
        <f>"FM"&amp;MOD(MONTH(Sheet1[[#This Row],[Date]])-4,12)+1</f>
        <v>FM11</v>
      </c>
      <c r="W7842" t="str">
        <f>"Q"&amp;ROUNDUP(MONTH(Sheet1[[#This Row],[Date]])/3,0)</f>
        <v>Q1</v>
      </c>
      <c r="X7842" t="str">
        <f>"Q"&amp;INT(MOD(MONTH(Sheet1[[#This Row],[Date]])-4,12/3)+1)</f>
        <v>Q3</v>
      </c>
      <c r="Y7842" t="str" cm="1">
        <f t="array" ref="Y7842">_xlfn.IFS(ROUND(L7842,0)&lt;=1,"Need to improve 0-1",ROUND(L7842,0)&lt;=2,"Okay 1-2",ROUND(L7842,0)&lt;=3,"Good 2-3",ROUND(L7842,0)&lt;=4,"Great 3-4",ROUND(L7842,0)&lt;=5,"Excellent 4-5")</f>
        <v>Good 2-3</v>
      </c>
      <c r="Z7842" t="str">
        <f t="shared" si="122"/>
        <v>0-1000</v>
      </c>
    </row>
    <row r="7843" spans="1:26" x14ac:dyDescent="0.3">
      <c r="A7843">
        <v>18432933</v>
      </c>
      <c r="B7843" t="s">
        <v>10018</v>
      </c>
      <c r="C7843">
        <v>1</v>
      </c>
      <c r="D7843" t="s">
        <v>9870</v>
      </c>
      <c r="E7843" t="s">
        <v>382</v>
      </c>
      <c r="F7843" t="s">
        <v>16</v>
      </c>
      <c r="G7843" t="s">
        <v>16</v>
      </c>
      <c r="H7843" t="s">
        <v>16</v>
      </c>
      <c r="I7843">
        <v>1</v>
      </c>
      <c r="J7843">
        <v>0</v>
      </c>
      <c r="K7843">
        <v>400</v>
      </c>
      <c r="L7843">
        <v>1</v>
      </c>
      <c r="M7843" t="s">
        <v>10019</v>
      </c>
      <c r="N7843" t="str">
        <f>SUBSTITUTE(Sheet1[[#This Row],[Datekey_Opening]],"_","-")</f>
        <v>2015-2-18</v>
      </c>
      <c r="O7843">
        <f>YEAR(Sheet1[[#This Row],[Date]])</f>
        <v>2015</v>
      </c>
      <c r="P7843" t="str">
        <f>LOOKUP(Sheet1[[#This Row],[CountryCode]],$AI$4:$AI$18,$AJ$4:$AJ$18)</f>
        <v>India</v>
      </c>
      <c r="Q7843">
        <f>MONTH(Sheet1[[#This Row],[Date]])</f>
        <v>2</v>
      </c>
      <c r="R7843" t="str">
        <f>TEXT(Sheet1[[#This Row],[Date]],"MMMM")</f>
        <v>February</v>
      </c>
      <c r="S7843" t="str">
        <f>TEXT(Sheet1[[#This Row],[Date]],"YYYY-MMM")</f>
        <v>2015-Feb</v>
      </c>
      <c r="T7843">
        <f>WEEKDAY(Sheet1[[#This Row],[Date]])</f>
        <v>4</v>
      </c>
      <c r="U7843" t="str">
        <f>TEXT(Sheet1[[#This Row],[Date]],"DDDD")</f>
        <v>Wednesday</v>
      </c>
      <c r="V7843" t="str">
        <f>"FM"&amp;MOD(MONTH(Sheet1[[#This Row],[Date]])-4,12)+1</f>
        <v>FM11</v>
      </c>
      <c r="W7843" t="str">
        <f>"Q"&amp;ROUNDUP(MONTH(Sheet1[[#This Row],[Date]])/3,0)</f>
        <v>Q1</v>
      </c>
      <c r="X7843" t="str">
        <f>"Q"&amp;INT(MOD(MONTH(Sheet1[[#This Row],[Date]])-4,12/3)+1)</f>
        <v>Q3</v>
      </c>
      <c r="Y7843" t="str" cm="1">
        <f t="array" ref="Y7843">_xlfn.IFS(ROUND(L7843,0)&lt;=1,"Need to improve 0-1",ROUND(L7843,0)&lt;=2,"Okay 1-2",ROUND(L7843,0)&lt;=3,"Good 2-3",ROUND(L7843,0)&lt;=4,"Great 3-4",ROUND(L7843,0)&lt;=5,"Excellent 4-5")</f>
        <v>Need to improve 0-1</v>
      </c>
      <c r="Z7843" t="str">
        <f t="shared" si="122"/>
        <v>0-1000</v>
      </c>
    </row>
    <row r="7844" spans="1:26" x14ac:dyDescent="0.3">
      <c r="A7844">
        <v>18482753</v>
      </c>
      <c r="B7844" t="s">
        <v>10020</v>
      </c>
      <c r="C7844">
        <v>1</v>
      </c>
      <c r="D7844" t="s">
        <v>9870</v>
      </c>
      <c r="E7844" t="s">
        <v>15</v>
      </c>
      <c r="F7844" t="s">
        <v>16</v>
      </c>
      <c r="G7844" t="s">
        <v>16</v>
      </c>
      <c r="H7844" t="s">
        <v>16</v>
      </c>
      <c r="I7844">
        <v>1</v>
      </c>
      <c r="J7844">
        <v>0</v>
      </c>
      <c r="K7844">
        <v>400</v>
      </c>
      <c r="L7844">
        <v>1</v>
      </c>
      <c r="M7844" t="s">
        <v>834</v>
      </c>
      <c r="N7844" t="str">
        <f>SUBSTITUTE(Sheet1[[#This Row],[Datekey_Opening]],"_","-")</f>
        <v>2016-2-18</v>
      </c>
      <c r="O7844">
        <f>YEAR(Sheet1[[#This Row],[Date]])</f>
        <v>2016</v>
      </c>
      <c r="P7844" t="str">
        <f>LOOKUP(Sheet1[[#This Row],[CountryCode]],$AI$4:$AI$18,$AJ$4:$AJ$18)</f>
        <v>India</v>
      </c>
      <c r="Q7844">
        <f>MONTH(Sheet1[[#This Row],[Date]])</f>
        <v>2</v>
      </c>
      <c r="R7844" t="str">
        <f>TEXT(Sheet1[[#This Row],[Date]],"MMMM")</f>
        <v>February</v>
      </c>
      <c r="S7844" t="str">
        <f>TEXT(Sheet1[[#This Row],[Date]],"YYYY-MMM")</f>
        <v>2016-Feb</v>
      </c>
      <c r="T7844">
        <f>WEEKDAY(Sheet1[[#This Row],[Date]])</f>
        <v>5</v>
      </c>
      <c r="U7844" t="str">
        <f>TEXT(Sheet1[[#This Row],[Date]],"DDDD")</f>
        <v>Thursday</v>
      </c>
      <c r="V7844" t="str">
        <f>"FM"&amp;MOD(MONTH(Sheet1[[#This Row],[Date]])-4,12)+1</f>
        <v>FM11</v>
      </c>
      <c r="W7844" t="str">
        <f>"Q"&amp;ROUNDUP(MONTH(Sheet1[[#This Row],[Date]])/3,0)</f>
        <v>Q1</v>
      </c>
      <c r="X7844" t="str">
        <f>"Q"&amp;INT(MOD(MONTH(Sheet1[[#This Row],[Date]])-4,12/3)+1)</f>
        <v>Q3</v>
      </c>
      <c r="Y7844" t="str" cm="1">
        <f t="array" ref="Y7844">_xlfn.IFS(ROUND(L7844,0)&lt;=1,"Need to improve 0-1",ROUND(L7844,0)&lt;=2,"Okay 1-2",ROUND(L7844,0)&lt;=3,"Good 2-3",ROUND(L7844,0)&lt;=4,"Great 3-4",ROUND(L7844,0)&lt;=5,"Excellent 4-5")</f>
        <v>Need to improve 0-1</v>
      </c>
      <c r="Z7844" t="str">
        <f t="shared" si="122"/>
        <v>0-1000</v>
      </c>
    </row>
    <row r="7845" spans="1:26" x14ac:dyDescent="0.3">
      <c r="A7845">
        <v>18353030</v>
      </c>
      <c r="B7845" t="s">
        <v>10021</v>
      </c>
      <c r="C7845">
        <v>1</v>
      </c>
      <c r="D7845" t="s">
        <v>9870</v>
      </c>
      <c r="E7845" t="s">
        <v>538</v>
      </c>
      <c r="F7845" t="s">
        <v>16</v>
      </c>
      <c r="G7845" t="s">
        <v>16</v>
      </c>
      <c r="H7845" t="s">
        <v>16</v>
      </c>
      <c r="I7845">
        <v>1</v>
      </c>
      <c r="J7845">
        <v>2</v>
      </c>
      <c r="K7845">
        <v>300</v>
      </c>
      <c r="L7845">
        <v>1</v>
      </c>
      <c r="M7845" t="s">
        <v>251</v>
      </c>
      <c r="N7845" t="str">
        <f>SUBSTITUTE(Sheet1[[#This Row],[Datekey_Opening]],"_","-")</f>
        <v>2017-2-7</v>
      </c>
      <c r="O7845">
        <f>YEAR(Sheet1[[#This Row],[Date]])</f>
        <v>2017</v>
      </c>
      <c r="P7845" t="str">
        <f>LOOKUP(Sheet1[[#This Row],[CountryCode]],$AI$4:$AI$18,$AJ$4:$AJ$18)</f>
        <v>India</v>
      </c>
      <c r="Q7845">
        <f>MONTH(Sheet1[[#This Row],[Date]])</f>
        <v>2</v>
      </c>
      <c r="R7845" t="str">
        <f>TEXT(Sheet1[[#This Row],[Date]],"MMMM")</f>
        <v>February</v>
      </c>
      <c r="S7845" t="str">
        <f>TEXT(Sheet1[[#This Row],[Date]],"YYYY-MMM")</f>
        <v>2017-Feb</v>
      </c>
      <c r="T7845">
        <f>WEEKDAY(Sheet1[[#This Row],[Date]])</f>
        <v>3</v>
      </c>
      <c r="U7845" t="str">
        <f>TEXT(Sheet1[[#This Row],[Date]],"DDDD")</f>
        <v>Tuesday</v>
      </c>
      <c r="V7845" t="str">
        <f>"FM"&amp;MOD(MONTH(Sheet1[[#This Row],[Date]])-4,12)+1</f>
        <v>FM11</v>
      </c>
      <c r="W7845" t="str">
        <f>"Q"&amp;ROUNDUP(MONTH(Sheet1[[#This Row],[Date]])/3,0)</f>
        <v>Q1</v>
      </c>
      <c r="X7845" t="str">
        <f>"Q"&amp;INT(MOD(MONTH(Sheet1[[#This Row],[Date]])-4,12/3)+1)</f>
        <v>Q3</v>
      </c>
      <c r="Y7845" t="str" cm="1">
        <f t="array" ref="Y7845">_xlfn.IFS(ROUND(L7845,0)&lt;=1,"Need to improve 0-1",ROUND(L7845,0)&lt;=2,"Okay 1-2",ROUND(L7845,0)&lt;=3,"Good 2-3",ROUND(L7845,0)&lt;=4,"Great 3-4",ROUND(L7845,0)&lt;=5,"Excellent 4-5")</f>
        <v>Need to improve 0-1</v>
      </c>
      <c r="Z7845" t="str">
        <f t="shared" si="122"/>
        <v>0-1000</v>
      </c>
    </row>
    <row r="7846" spans="1:26" x14ac:dyDescent="0.3">
      <c r="A7846">
        <v>18089775</v>
      </c>
      <c r="B7846" t="s">
        <v>10022</v>
      </c>
      <c r="C7846">
        <v>1</v>
      </c>
      <c r="D7846" t="s">
        <v>9870</v>
      </c>
      <c r="E7846" t="s">
        <v>664</v>
      </c>
      <c r="F7846" t="s">
        <v>16</v>
      </c>
      <c r="G7846" t="s">
        <v>16</v>
      </c>
      <c r="H7846" t="s">
        <v>16</v>
      </c>
      <c r="I7846">
        <v>1</v>
      </c>
      <c r="J7846">
        <v>1</v>
      </c>
      <c r="K7846">
        <v>300</v>
      </c>
      <c r="L7846">
        <v>1</v>
      </c>
      <c r="M7846" t="s">
        <v>1269</v>
      </c>
      <c r="N7846" t="str">
        <f>SUBSTITUTE(Sheet1[[#This Row],[Datekey_Opening]],"_","-")</f>
        <v>2014-2-27</v>
      </c>
      <c r="O7846">
        <f>YEAR(Sheet1[[#This Row],[Date]])</f>
        <v>2014</v>
      </c>
      <c r="P7846" t="str">
        <f>LOOKUP(Sheet1[[#This Row],[CountryCode]],$AI$4:$AI$18,$AJ$4:$AJ$18)</f>
        <v>India</v>
      </c>
      <c r="Q7846">
        <f>MONTH(Sheet1[[#This Row],[Date]])</f>
        <v>2</v>
      </c>
      <c r="R7846" t="str">
        <f>TEXT(Sheet1[[#This Row],[Date]],"MMMM")</f>
        <v>February</v>
      </c>
      <c r="S7846" t="str">
        <f>TEXT(Sheet1[[#This Row],[Date]],"YYYY-MMM")</f>
        <v>2014-Feb</v>
      </c>
      <c r="T7846">
        <f>WEEKDAY(Sheet1[[#This Row],[Date]])</f>
        <v>5</v>
      </c>
      <c r="U7846" t="str">
        <f>TEXT(Sheet1[[#This Row],[Date]],"DDDD")</f>
        <v>Thursday</v>
      </c>
      <c r="V7846" t="str">
        <f>"FM"&amp;MOD(MONTH(Sheet1[[#This Row],[Date]])-4,12)+1</f>
        <v>FM11</v>
      </c>
      <c r="W7846" t="str">
        <f>"Q"&amp;ROUNDUP(MONTH(Sheet1[[#This Row],[Date]])/3,0)</f>
        <v>Q1</v>
      </c>
      <c r="X7846" t="str">
        <f>"Q"&amp;INT(MOD(MONTH(Sheet1[[#This Row],[Date]])-4,12/3)+1)</f>
        <v>Q3</v>
      </c>
      <c r="Y7846" t="str" cm="1">
        <f t="array" ref="Y7846">_xlfn.IFS(ROUND(L7846,0)&lt;=1,"Need to improve 0-1",ROUND(L7846,0)&lt;=2,"Okay 1-2",ROUND(L7846,0)&lt;=3,"Good 2-3",ROUND(L7846,0)&lt;=4,"Great 3-4",ROUND(L7846,0)&lt;=5,"Excellent 4-5")</f>
        <v>Need to improve 0-1</v>
      </c>
      <c r="Z7846" t="str">
        <f t="shared" si="122"/>
        <v>0-1000</v>
      </c>
    </row>
    <row r="7847" spans="1:26" x14ac:dyDescent="0.3">
      <c r="A7847">
        <v>18380159</v>
      </c>
      <c r="B7847" t="s">
        <v>6010</v>
      </c>
      <c r="C7847">
        <v>1</v>
      </c>
      <c r="D7847" t="s">
        <v>9870</v>
      </c>
      <c r="E7847" t="s">
        <v>15</v>
      </c>
      <c r="F7847" t="s">
        <v>16</v>
      </c>
      <c r="G7847" t="s">
        <v>16</v>
      </c>
      <c r="H7847" t="s">
        <v>16</v>
      </c>
      <c r="I7847">
        <v>1</v>
      </c>
      <c r="J7847">
        <v>2</v>
      </c>
      <c r="K7847">
        <v>100</v>
      </c>
      <c r="L7847">
        <v>1</v>
      </c>
      <c r="M7847" t="s">
        <v>10023</v>
      </c>
      <c r="N7847" t="str">
        <f>SUBSTITUTE(Sheet1[[#This Row],[Datekey_Opening]],"_","-")</f>
        <v>2014-2-14</v>
      </c>
      <c r="O7847">
        <f>YEAR(Sheet1[[#This Row],[Date]])</f>
        <v>2014</v>
      </c>
      <c r="P7847" t="str">
        <f>LOOKUP(Sheet1[[#This Row],[CountryCode]],$AI$4:$AI$18,$AJ$4:$AJ$18)</f>
        <v>India</v>
      </c>
      <c r="Q7847">
        <f>MONTH(Sheet1[[#This Row],[Date]])</f>
        <v>2</v>
      </c>
      <c r="R7847" t="str">
        <f>TEXT(Sheet1[[#This Row],[Date]],"MMMM")</f>
        <v>February</v>
      </c>
      <c r="S7847" t="str">
        <f>TEXT(Sheet1[[#This Row],[Date]],"YYYY-MMM")</f>
        <v>2014-Feb</v>
      </c>
      <c r="T7847">
        <f>WEEKDAY(Sheet1[[#This Row],[Date]])</f>
        <v>6</v>
      </c>
      <c r="U7847" t="str">
        <f>TEXT(Sheet1[[#This Row],[Date]],"DDDD")</f>
        <v>Friday</v>
      </c>
      <c r="V7847" t="str">
        <f>"FM"&amp;MOD(MONTH(Sheet1[[#This Row],[Date]])-4,12)+1</f>
        <v>FM11</v>
      </c>
      <c r="W7847" t="str">
        <f>"Q"&amp;ROUNDUP(MONTH(Sheet1[[#This Row],[Date]])/3,0)</f>
        <v>Q1</v>
      </c>
      <c r="X7847" t="str">
        <f>"Q"&amp;INT(MOD(MONTH(Sheet1[[#This Row],[Date]])-4,12/3)+1)</f>
        <v>Q3</v>
      </c>
      <c r="Y7847" t="str" cm="1">
        <f t="array" ref="Y7847">_xlfn.IFS(ROUND(L7847,0)&lt;=1,"Need to improve 0-1",ROUND(L7847,0)&lt;=2,"Okay 1-2",ROUND(L7847,0)&lt;=3,"Good 2-3",ROUND(L7847,0)&lt;=4,"Great 3-4",ROUND(L7847,0)&lt;=5,"Excellent 4-5")</f>
        <v>Need to improve 0-1</v>
      </c>
      <c r="Z7847" t="str">
        <f t="shared" si="122"/>
        <v>0-1000</v>
      </c>
    </row>
    <row r="7848" spans="1:26" x14ac:dyDescent="0.3">
      <c r="A7848">
        <v>307084</v>
      </c>
      <c r="B7848" t="s">
        <v>10024</v>
      </c>
      <c r="C7848">
        <v>1</v>
      </c>
      <c r="D7848" t="s">
        <v>9870</v>
      </c>
      <c r="E7848" t="s">
        <v>680</v>
      </c>
      <c r="F7848" t="s">
        <v>16</v>
      </c>
      <c r="G7848" t="s">
        <v>16</v>
      </c>
      <c r="H7848" t="s">
        <v>16</v>
      </c>
      <c r="I7848">
        <v>2</v>
      </c>
      <c r="J7848">
        <v>47</v>
      </c>
      <c r="K7848">
        <v>700</v>
      </c>
      <c r="L7848">
        <v>3.2</v>
      </c>
      <c r="M7848" t="s">
        <v>2843</v>
      </c>
      <c r="N7848" t="str">
        <f>SUBSTITUTE(Sheet1[[#This Row],[Datekey_Opening]],"_","-")</f>
        <v>2018-2-13</v>
      </c>
      <c r="O7848">
        <f>YEAR(Sheet1[[#This Row],[Date]])</f>
        <v>2018</v>
      </c>
      <c r="P7848" t="str">
        <f>LOOKUP(Sheet1[[#This Row],[CountryCode]],$AI$4:$AI$18,$AJ$4:$AJ$18)</f>
        <v>India</v>
      </c>
      <c r="Q7848">
        <f>MONTH(Sheet1[[#This Row],[Date]])</f>
        <v>2</v>
      </c>
      <c r="R7848" t="str">
        <f>TEXT(Sheet1[[#This Row],[Date]],"MMMM")</f>
        <v>February</v>
      </c>
      <c r="S7848" t="str">
        <f>TEXT(Sheet1[[#This Row],[Date]],"YYYY-MMM")</f>
        <v>2018-Feb</v>
      </c>
      <c r="T7848">
        <f>WEEKDAY(Sheet1[[#This Row],[Date]])</f>
        <v>3</v>
      </c>
      <c r="U7848" t="str">
        <f>TEXT(Sheet1[[#This Row],[Date]],"DDDD")</f>
        <v>Tuesday</v>
      </c>
      <c r="V7848" t="str">
        <f>"FM"&amp;MOD(MONTH(Sheet1[[#This Row],[Date]])-4,12)+1</f>
        <v>FM11</v>
      </c>
      <c r="W7848" t="str">
        <f>"Q"&amp;ROUNDUP(MONTH(Sheet1[[#This Row],[Date]])/3,0)</f>
        <v>Q1</v>
      </c>
      <c r="X7848" t="str">
        <f>"Q"&amp;INT(MOD(MONTH(Sheet1[[#This Row],[Date]])-4,12/3)+1)</f>
        <v>Q3</v>
      </c>
      <c r="Y7848" t="str" cm="1">
        <f t="array" ref="Y7848">_xlfn.IFS(ROUND(L7848,0)&lt;=1,"Need to improve 0-1",ROUND(L7848,0)&lt;=2,"Okay 1-2",ROUND(L7848,0)&lt;=3,"Good 2-3",ROUND(L7848,0)&lt;=4,"Great 3-4",ROUND(L7848,0)&lt;=5,"Excellent 4-5")</f>
        <v>Good 2-3</v>
      </c>
      <c r="Z7848" t="str">
        <f t="shared" si="122"/>
        <v>0-1000</v>
      </c>
    </row>
    <row r="7849" spans="1:26" x14ac:dyDescent="0.3">
      <c r="A7849">
        <v>8297</v>
      </c>
      <c r="B7849" t="s">
        <v>8423</v>
      </c>
      <c r="C7849">
        <v>1</v>
      </c>
      <c r="D7849" t="s">
        <v>9870</v>
      </c>
      <c r="E7849" t="s">
        <v>635</v>
      </c>
      <c r="F7849" t="s">
        <v>16</v>
      </c>
      <c r="G7849" t="s">
        <v>16</v>
      </c>
      <c r="H7849" t="s">
        <v>16</v>
      </c>
      <c r="I7849">
        <v>1</v>
      </c>
      <c r="J7849">
        <v>15</v>
      </c>
      <c r="K7849">
        <v>150</v>
      </c>
      <c r="L7849">
        <v>3.1</v>
      </c>
      <c r="M7849" t="s">
        <v>6887</v>
      </c>
      <c r="N7849" t="str">
        <f>SUBSTITUTE(Sheet1[[#This Row],[Datekey_Opening]],"_","-")</f>
        <v>2014-2-10</v>
      </c>
      <c r="O7849">
        <f>YEAR(Sheet1[[#This Row],[Date]])</f>
        <v>2014</v>
      </c>
      <c r="P7849" t="str">
        <f>LOOKUP(Sheet1[[#This Row],[CountryCode]],$AI$4:$AI$18,$AJ$4:$AJ$18)</f>
        <v>India</v>
      </c>
      <c r="Q7849">
        <f>MONTH(Sheet1[[#This Row],[Date]])</f>
        <v>2</v>
      </c>
      <c r="R7849" t="str">
        <f>TEXT(Sheet1[[#This Row],[Date]],"MMMM")</f>
        <v>February</v>
      </c>
      <c r="S7849" t="str">
        <f>TEXT(Sheet1[[#This Row],[Date]],"YYYY-MMM")</f>
        <v>2014-Feb</v>
      </c>
      <c r="T7849">
        <f>WEEKDAY(Sheet1[[#This Row],[Date]])</f>
        <v>2</v>
      </c>
      <c r="U7849" t="str">
        <f>TEXT(Sheet1[[#This Row],[Date]],"DDDD")</f>
        <v>Monday</v>
      </c>
      <c r="V7849" t="str">
        <f>"FM"&amp;MOD(MONTH(Sheet1[[#This Row],[Date]])-4,12)+1</f>
        <v>FM11</v>
      </c>
      <c r="W7849" t="str">
        <f>"Q"&amp;ROUNDUP(MONTH(Sheet1[[#This Row],[Date]])/3,0)</f>
        <v>Q1</v>
      </c>
      <c r="X7849" t="str">
        <f>"Q"&amp;INT(MOD(MONTH(Sheet1[[#This Row],[Date]])-4,12/3)+1)</f>
        <v>Q3</v>
      </c>
      <c r="Y7849" t="str" cm="1">
        <f t="array" ref="Y7849">_xlfn.IFS(ROUND(L7849,0)&lt;=1,"Need to improve 0-1",ROUND(L7849,0)&lt;=2,"Okay 1-2",ROUND(L7849,0)&lt;=3,"Good 2-3",ROUND(L7849,0)&lt;=4,"Great 3-4",ROUND(L7849,0)&lt;=5,"Excellent 4-5")</f>
        <v>Good 2-3</v>
      </c>
      <c r="Z7849" t="str">
        <f t="shared" si="122"/>
        <v>0-1000</v>
      </c>
    </row>
    <row r="7850" spans="1:26" x14ac:dyDescent="0.3">
      <c r="A7850">
        <v>18471320</v>
      </c>
      <c r="B7850" t="s">
        <v>6061</v>
      </c>
      <c r="C7850">
        <v>1</v>
      </c>
      <c r="D7850" t="s">
        <v>9870</v>
      </c>
      <c r="E7850" t="s">
        <v>395</v>
      </c>
      <c r="F7850" t="s">
        <v>16</v>
      </c>
      <c r="G7850" t="s">
        <v>16</v>
      </c>
      <c r="H7850" t="s">
        <v>16</v>
      </c>
      <c r="I7850">
        <v>1</v>
      </c>
      <c r="J7850">
        <v>0</v>
      </c>
      <c r="K7850">
        <v>300</v>
      </c>
      <c r="L7850">
        <v>1</v>
      </c>
      <c r="M7850" t="s">
        <v>8503</v>
      </c>
      <c r="N7850" t="str">
        <f>SUBSTITUTE(Sheet1[[#This Row],[Datekey_Opening]],"_","-")</f>
        <v>2014-2-1</v>
      </c>
      <c r="O7850">
        <f>YEAR(Sheet1[[#This Row],[Date]])</f>
        <v>2014</v>
      </c>
      <c r="P7850" t="str">
        <f>LOOKUP(Sheet1[[#This Row],[CountryCode]],$AI$4:$AI$18,$AJ$4:$AJ$18)</f>
        <v>India</v>
      </c>
      <c r="Q7850">
        <f>MONTH(Sheet1[[#This Row],[Date]])</f>
        <v>2</v>
      </c>
      <c r="R7850" t="str">
        <f>TEXT(Sheet1[[#This Row],[Date]],"MMMM")</f>
        <v>February</v>
      </c>
      <c r="S7850" t="str">
        <f>TEXT(Sheet1[[#This Row],[Date]],"YYYY-MMM")</f>
        <v>2014-Feb</v>
      </c>
      <c r="T7850">
        <f>WEEKDAY(Sheet1[[#This Row],[Date]])</f>
        <v>7</v>
      </c>
      <c r="U7850" t="str">
        <f>TEXT(Sheet1[[#This Row],[Date]],"DDDD")</f>
        <v>Saturday</v>
      </c>
      <c r="V7850" t="str">
        <f>"FM"&amp;MOD(MONTH(Sheet1[[#This Row],[Date]])-4,12)+1</f>
        <v>FM11</v>
      </c>
      <c r="W7850" t="str">
        <f>"Q"&amp;ROUNDUP(MONTH(Sheet1[[#This Row],[Date]])/3,0)</f>
        <v>Q1</v>
      </c>
      <c r="X7850" t="str">
        <f>"Q"&amp;INT(MOD(MONTH(Sheet1[[#This Row],[Date]])-4,12/3)+1)</f>
        <v>Q3</v>
      </c>
      <c r="Y7850" t="str" cm="1">
        <f t="array" ref="Y7850">_xlfn.IFS(ROUND(L7850,0)&lt;=1,"Need to improve 0-1",ROUND(L7850,0)&lt;=2,"Okay 1-2",ROUND(L7850,0)&lt;=3,"Good 2-3",ROUND(L7850,0)&lt;=4,"Great 3-4",ROUND(L7850,0)&lt;=5,"Excellent 4-5")</f>
        <v>Need to improve 0-1</v>
      </c>
      <c r="Z7850" t="str">
        <f t="shared" si="122"/>
        <v>0-1000</v>
      </c>
    </row>
    <row r="7851" spans="1:26" x14ac:dyDescent="0.3">
      <c r="A7851">
        <v>2680</v>
      </c>
      <c r="B7851" t="s">
        <v>10025</v>
      </c>
      <c r="C7851">
        <v>1</v>
      </c>
      <c r="D7851" t="s">
        <v>9870</v>
      </c>
      <c r="E7851" t="s">
        <v>432</v>
      </c>
      <c r="F7851" t="s">
        <v>16</v>
      </c>
      <c r="G7851" t="s">
        <v>16</v>
      </c>
      <c r="H7851" t="s">
        <v>16</v>
      </c>
      <c r="I7851">
        <v>2</v>
      </c>
      <c r="J7851">
        <v>10</v>
      </c>
      <c r="K7851">
        <v>700</v>
      </c>
      <c r="L7851">
        <v>3</v>
      </c>
      <c r="M7851" t="s">
        <v>6203</v>
      </c>
      <c r="N7851" t="str">
        <f>SUBSTITUTE(Sheet1[[#This Row],[Datekey_Opening]],"_","-")</f>
        <v>2010-2-6</v>
      </c>
      <c r="O7851">
        <f>YEAR(Sheet1[[#This Row],[Date]])</f>
        <v>2010</v>
      </c>
      <c r="P7851" t="str">
        <f>LOOKUP(Sheet1[[#This Row],[CountryCode]],$AI$4:$AI$18,$AJ$4:$AJ$18)</f>
        <v>India</v>
      </c>
      <c r="Q7851">
        <f>MONTH(Sheet1[[#This Row],[Date]])</f>
        <v>2</v>
      </c>
      <c r="R7851" t="str">
        <f>TEXT(Sheet1[[#This Row],[Date]],"MMMM")</f>
        <v>February</v>
      </c>
      <c r="S7851" t="str">
        <f>TEXT(Sheet1[[#This Row],[Date]],"YYYY-MMM")</f>
        <v>2010-Feb</v>
      </c>
      <c r="T7851">
        <f>WEEKDAY(Sheet1[[#This Row],[Date]])</f>
        <v>7</v>
      </c>
      <c r="U7851" t="str">
        <f>TEXT(Sheet1[[#This Row],[Date]],"DDDD")</f>
        <v>Saturday</v>
      </c>
      <c r="V7851" t="str">
        <f>"FM"&amp;MOD(MONTH(Sheet1[[#This Row],[Date]])-4,12)+1</f>
        <v>FM11</v>
      </c>
      <c r="W7851" t="str">
        <f>"Q"&amp;ROUNDUP(MONTH(Sheet1[[#This Row],[Date]])/3,0)</f>
        <v>Q1</v>
      </c>
      <c r="X7851" t="str">
        <f>"Q"&amp;INT(MOD(MONTH(Sheet1[[#This Row],[Date]])-4,12/3)+1)</f>
        <v>Q3</v>
      </c>
      <c r="Y7851" t="str" cm="1">
        <f t="array" ref="Y7851">_xlfn.IFS(ROUND(L7851,0)&lt;=1,"Need to improve 0-1",ROUND(L7851,0)&lt;=2,"Okay 1-2",ROUND(L7851,0)&lt;=3,"Good 2-3",ROUND(L7851,0)&lt;=4,"Great 3-4",ROUND(L7851,0)&lt;=5,"Excellent 4-5")</f>
        <v>Good 2-3</v>
      </c>
      <c r="Z7851" t="str">
        <f t="shared" si="122"/>
        <v>0-1000</v>
      </c>
    </row>
    <row r="7852" spans="1:26" x14ac:dyDescent="0.3">
      <c r="A7852">
        <v>301729</v>
      </c>
      <c r="B7852" t="s">
        <v>10026</v>
      </c>
      <c r="C7852">
        <v>1</v>
      </c>
      <c r="D7852" t="s">
        <v>9870</v>
      </c>
      <c r="E7852" t="s">
        <v>15</v>
      </c>
      <c r="F7852" t="s">
        <v>16</v>
      </c>
      <c r="G7852" t="s">
        <v>16</v>
      </c>
      <c r="H7852" t="s">
        <v>16</v>
      </c>
      <c r="I7852">
        <v>1</v>
      </c>
      <c r="J7852">
        <v>8</v>
      </c>
      <c r="K7852">
        <v>150</v>
      </c>
      <c r="L7852">
        <v>2.9</v>
      </c>
      <c r="M7852" t="s">
        <v>5854</v>
      </c>
      <c r="N7852" t="str">
        <f>SUBSTITUTE(Sheet1[[#This Row],[Datekey_Opening]],"_","-")</f>
        <v>2014-1-1</v>
      </c>
      <c r="O7852">
        <f>YEAR(Sheet1[[#This Row],[Date]])</f>
        <v>2014</v>
      </c>
      <c r="P7852" t="str">
        <f>LOOKUP(Sheet1[[#This Row],[CountryCode]],$AI$4:$AI$18,$AJ$4:$AJ$18)</f>
        <v>India</v>
      </c>
      <c r="Q7852">
        <f>MONTH(Sheet1[[#This Row],[Date]])</f>
        <v>1</v>
      </c>
      <c r="R7852" t="str">
        <f>TEXT(Sheet1[[#This Row],[Date]],"MMMM")</f>
        <v>January</v>
      </c>
      <c r="S7852" t="str">
        <f>TEXT(Sheet1[[#This Row],[Date]],"YYYY-MMM")</f>
        <v>2014-Jan</v>
      </c>
      <c r="T7852">
        <f>WEEKDAY(Sheet1[[#This Row],[Date]])</f>
        <v>4</v>
      </c>
      <c r="U7852" t="str">
        <f>TEXT(Sheet1[[#This Row],[Date]],"DDDD")</f>
        <v>Wednesday</v>
      </c>
      <c r="V7852" t="str">
        <f>"FM"&amp;MOD(MONTH(Sheet1[[#This Row],[Date]])-4,12)+1</f>
        <v>FM10</v>
      </c>
      <c r="W7852" t="str">
        <f>"Q"&amp;ROUNDUP(MONTH(Sheet1[[#This Row],[Date]])/3,0)</f>
        <v>Q1</v>
      </c>
      <c r="X7852" t="str">
        <f>"Q"&amp;INT(MOD(MONTH(Sheet1[[#This Row],[Date]])-4,12/3)+1)</f>
        <v>Q2</v>
      </c>
      <c r="Y7852" t="str" cm="1">
        <f t="array" ref="Y7852">_xlfn.IFS(ROUND(L7852,0)&lt;=1,"Need to improve 0-1",ROUND(L7852,0)&lt;=2,"Okay 1-2",ROUND(L7852,0)&lt;=3,"Good 2-3",ROUND(L7852,0)&lt;=4,"Great 3-4",ROUND(L7852,0)&lt;=5,"Excellent 4-5")</f>
        <v>Good 2-3</v>
      </c>
      <c r="Z7852" t="str">
        <f t="shared" si="122"/>
        <v>0-1000</v>
      </c>
    </row>
    <row r="7853" spans="1:26" x14ac:dyDescent="0.3">
      <c r="A7853">
        <v>311051</v>
      </c>
      <c r="B7853" t="s">
        <v>4556</v>
      </c>
      <c r="C7853">
        <v>1</v>
      </c>
      <c r="D7853" t="s">
        <v>9870</v>
      </c>
      <c r="E7853" t="s">
        <v>8714</v>
      </c>
      <c r="F7853" t="s">
        <v>16</v>
      </c>
      <c r="G7853" t="s">
        <v>21</v>
      </c>
      <c r="H7853" t="s">
        <v>16</v>
      </c>
      <c r="I7853">
        <v>2</v>
      </c>
      <c r="J7853">
        <v>57</v>
      </c>
      <c r="K7853">
        <v>500</v>
      </c>
      <c r="L7853">
        <v>2.1</v>
      </c>
      <c r="M7853" t="s">
        <v>5844</v>
      </c>
      <c r="N7853" t="str">
        <f>SUBSTITUTE(Sheet1[[#This Row],[Datekey_Opening]],"_","-")</f>
        <v>2016-1-6</v>
      </c>
      <c r="O7853">
        <f>YEAR(Sheet1[[#This Row],[Date]])</f>
        <v>2016</v>
      </c>
      <c r="P7853" t="str">
        <f>LOOKUP(Sheet1[[#This Row],[CountryCode]],$AI$4:$AI$18,$AJ$4:$AJ$18)</f>
        <v>India</v>
      </c>
      <c r="Q7853">
        <f>MONTH(Sheet1[[#This Row],[Date]])</f>
        <v>1</v>
      </c>
      <c r="R7853" t="str">
        <f>TEXT(Sheet1[[#This Row],[Date]],"MMMM")</f>
        <v>January</v>
      </c>
      <c r="S7853" t="str">
        <f>TEXT(Sheet1[[#This Row],[Date]],"YYYY-MMM")</f>
        <v>2016-Jan</v>
      </c>
      <c r="T7853">
        <f>WEEKDAY(Sheet1[[#This Row],[Date]])</f>
        <v>4</v>
      </c>
      <c r="U7853" t="str">
        <f>TEXT(Sheet1[[#This Row],[Date]],"DDDD")</f>
        <v>Wednesday</v>
      </c>
      <c r="V7853" t="str">
        <f>"FM"&amp;MOD(MONTH(Sheet1[[#This Row],[Date]])-4,12)+1</f>
        <v>FM10</v>
      </c>
      <c r="W7853" t="str">
        <f>"Q"&amp;ROUNDUP(MONTH(Sheet1[[#This Row],[Date]])/3,0)</f>
        <v>Q1</v>
      </c>
      <c r="X7853" t="str">
        <f>"Q"&amp;INT(MOD(MONTH(Sheet1[[#This Row],[Date]])-4,12/3)+1)</f>
        <v>Q2</v>
      </c>
      <c r="Y7853" t="str" cm="1">
        <f t="array" ref="Y7853">_xlfn.IFS(ROUND(L7853,0)&lt;=1,"Need to improve 0-1",ROUND(L7853,0)&lt;=2,"Okay 1-2",ROUND(L7853,0)&lt;=3,"Good 2-3",ROUND(L7853,0)&lt;=4,"Great 3-4",ROUND(L7853,0)&lt;=5,"Excellent 4-5")</f>
        <v>Okay 1-2</v>
      </c>
      <c r="Z7853" t="str">
        <f t="shared" si="122"/>
        <v>0-1000</v>
      </c>
    </row>
    <row r="7854" spans="1:26" x14ac:dyDescent="0.3">
      <c r="A7854">
        <v>6077</v>
      </c>
      <c r="B7854" t="s">
        <v>5536</v>
      </c>
      <c r="C7854">
        <v>1</v>
      </c>
      <c r="D7854" t="s">
        <v>9870</v>
      </c>
      <c r="E7854" t="s">
        <v>685</v>
      </c>
      <c r="F7854" t="s">
        <v>16</v>
      </c>
      <c r="G7854" t="s">
        <v>16</v>
      </c>
      <c r="H7854" t="s">
        <v>16</v>
      </c>
      <c r="I7854">
        <v>1</v>
      </c>
      <c r="J7854">
        <v>16</v>
      </c>
      <c r="K7854">
        <v>400</v>
      </c>
      <c r="L7854">
        <v>3.2</v>
      </c>
      <c r="M7854" t="s">
        <v>3517</v>
      </c>
      <c r="N7854" t="str">
        <f>SUBSTITUTE(Sheet1[[#This Row],[Datekey_Opening]],"_","-")</f>
        <v>2016-1-3</v>
      </c>
      <c r="O7854">
        <f>YEAR(Sheet1[[#This Row],[Date]])</f>
        <v>2016</v>
      </c>
      <c r="P7854" t="str">
        <f>LOOKUP(Sheet1[[#This Row],[CountryCode]],$AI$4:$AI$18,$AJ$4:$AJ$18)</f>
        <v>India</v>
      </c>
      <c r="Q7854">
        <f>MONTH(Sheet1[[#This Row],[Date]])</f>
        <v>1</v>
      </c>
      <c r="R7854" t="str">
        <f>TEXT(Sheet1[[#This Row],[Date]],"MMMM")</f>
        <v>January</v>
      </c>
      <c r="S7854" t="str">
        <f>TEXT(Sheet1[[#This Row],[Date]],"YYYY-MMM")</f>
        <v>2016-Jan</v>
      </c>
      <c r="T7854">
        <f>WEEKDAY(Sheet1[[#This Row],[Date]])</f>
        <v>1</v>
      </c>
      <c r="U7854" t="str">
        <f>TEXT(Sheet1[[#This Row],[Date]],"DDDD")</f>
        <v>Sunday</v>
      </c>
      <c r="V7854" t="str">
        <f>"FM"&amp;MOD(MONTH(Sheet1[[#This Row],[Date]])-4,12)+1</f>
        <v>FM10</v>
      </c>
      <c r="W7854" t="str">
        <f>"Q"&amp;ROUNDUP(MONTH(Sheet1[[#This Row],[Date]])/3,0)</f>
        <v>Q1</v>
      </c>
      <c r="X7854" t="str">
        <f>"Q"&amp;INT(MOD(MONTH(Sheet1[[#This Row],[Date]])-4,12/3)+1)</f>
        <v>Q2</v>
      </c>
      <c r="Y7854" t="str" cm="1">
        <f t="array" ref="Y7854">_xlfn.IFS(ROUND(L7854,0)&lt;=1,"Need to improve 0-1",ROUND(L7854,0)&lt;=2,"Okay 1-2",ROUND(L7854,0)&lt;=3,"Good 2-3",ROUND(L7854,0)&lt;=4,"Great 3-4",ROUND(L7854,0)&lt;=5,"Excellent 4-5")</f>
        <v>Good 2-3</v>
      </c>
      <c r="Z7854" t="str">
        <f t="shared" si="122"/>
        <v>0-1000</v>
      </c>
    </row>
    <row r="7855" spans="1:26" x14ac:dyDescent="0.3">
      <c r="A7855">
        <v>18472429</v>
      </c>
      <c r="B7855" t="s">
        <v>10027</v>
      </c>
      <c r="C7855">
        <v>1</v>
      </c>
      <c r="D7855" t="s">
        <v>9870</v>
      </c>
      <c r="E7855" t="s">
        <v>15</v>
      </c>
      <c r="F7855" t="s">
        <v>16</v>
      </c>
      <c r="G7855" t="s">
        <v>16</v>
      </c>
      <c r="H7855" t="s">
        <v>16</v>
      </c>
      <c r="I7855">
        <v>1</v>
      </c>
      <c r="J7855">
        <v>0</v>
      </c>
      <c r="K7855">
        <v>300</v>
      </c>
      <c r="L7855">
        <v>1</v>
      </c>
      <c r="M7855" t="s">
        <v>2937</v>
      </c>
      <c r="N7855" t="str">
        <f>SUBSTITUTE(Sheet1[[#This Row],[Datekey_Opening]],"_","-")</f>
        <v>2011-1-11</v>
      </c>
      <c r="O7855">
        <f>YEAR(Sheet1[[#This Row],[Date]])</f>
        <v>2011</v>
      </c>
      <c r="P7855" t="str">
        <f>LOOKUP(Sheet1[[#This Row],[CountryCode]],$AI$4:$AI$18,$AJ$4:$AJ$18)</f>
        <v>India</v>
      </c>
      <c r="Q7855">
        <f>MONTH(Sheet1[[#This Row],[Date]])</f>
        <v>1</v>
      </c>
      <c r="R7855" t="str">
        <f>TEXT(Sheet1[[#This Row],[Date]],"MMMM")</f>
        <v>January</v>
      </c>
      <c r="S7855" t="str">
        <f>TEXT(Sheet1[[#This Row],[Date]],"YYYY-MMM")</f>
        <v>2011-Jan</v>
      </c>
      <c r="T7855">
        <f>WEEKDAY(Sheet1[[#This Row],[Date]])</f>
        <v>3</v>
      </c>
      <c r="U7855" t="str">
        <f>TEXT(Sheet1[[#This Row],[Date]],"DDDD")</f>
        <v>Tuesday</v>
      </c>
      <c r="V7855" t="str">
        <f>"FM"&amp;MOD(MONTH(Sheet1[[#This Row],[Date]])-4,12)+1</f>
        <v>FM10</v>
      </c>
      <c r="W7855" t="str">
        <f>"Q"&amp;ROUNDUP(MONTH(Sheet1[[#This Row],[Date]])/3,0)</f>
        <v>Q1</v>
      </c>
      <c r="X7855" t="str">
        <f>"Q"&amp;INT(MOD(MONTH(Sheet1[[#This Row],[Date]])-4,12/3)+1)</f>
        <v>Q2</v>
      </c>
      <c r="Y7855" t="str" cm="1">
        <f t="array" ref="Y7855">_xlfn.IFS(ROUND(L7855,0)&lt;=1,"Need to improve 0-1",ROUND(L7855,0)&lt;=2,"Okay 1-2",ROUND(L7855,0)&lt;=3,"Good 2-3",ROUND(L7855,0)&lt;=4,"Great 3-4",ROUND(L7855,0)&lt;=5,"Excellent 4-5")</f>
        <v>Need to improve 0-1</v>
      </c>
      <c r="Z7855" t="str">
        <f t="shared" si="122"/>
        <v>0-1000</v>
      </c>
    </row>
    <row r="7856" spans="1:26" x14ac:dyDescent="0.3">
      <c r="A7856">
        <v>301193</v>
      </c>
      <c r="B7856" t="s">
        <v>1071</v>
      </c>
      <c r="C7856">
        <v>1</v>
      </c>
      <c r="D7856" t="s">
        <v>9870</v>
      </c>
      <c r="E7856" t="s">
        <v>435</v>
      </c>
      <c r="F7856" t="s">
        <v>16</v>
      </c>
      <c r="G7856" t="s">
        <v>16</v>
      </c>
      <c r="H7856" t="s">
        <v>16</v>
      </c>
      <c r="I7856">
        <v>1</v>
      </c>
      <c r="J7856">
        <v>17</v>
      </c>
      <c r="K7856">
        <v>200</v>
      </c>
      <c r="L7856">
        <v>3.3</v>
      </c>
      <c r="M7856" t="s">
        <v>10028</v>
      </c>
      <c r="N7856" t="str">
        <f>SUBSTITUTE(Sheet1[[#This Row],[Datekey_Opening]],"_","-")</f>
        <v>2013-1-27</v>
      </c>
      <c r="O7856">
        <f>YEAR(Sheet1[[#This Row],[Date]])</f>
        <v>2013</v>
      </c>
      <c r="P7856" t="str">
        <f>LOOKUP(Sheet1[[#This Row],[CountryCode]],$AI$4:$AI$18,$AJ$4:$AJ$18)</f>
        <v>India</v>
      </c>
      <c r="Q7856">
        <f>MONTH(Sheet1[[#This Row],[Date]])</f>
        <v>1</v>
      </c>
      <c r="R7856" t="str">
        <f>TEXT(Sheet1[[#This Row],[Date]],"MMMM")</f>
        <v>January</v>
      </c>
      <c r="S7856" t="str">
        <f>TEXT(Sheet1[[#This Row],[Date]],"YYYY-MMM")</f>
        <v>2013-Jan</v>
      </c>
      <c r="T7856">
        <f>WEEKDAY(Sheet1[[#This Row],[Date]])</f>
        <v>1</v>
      </c>
      <c r="U7856" t="str">
        <f>TEXT(Sheet1[[#This Row],[Date]],"DDDD")</f>
        <v>Sunday</v>
      </c>
      <c r="V7856" t="str">
        <f>"FM"&amp;MOD(MONTH(Sheet1[[#This Row],[Date]])-4,12)+1</f>
        <v>FM10</v>
      </c>
      <c r="W7856" t="str">
        <f>"Q"&amp;ROUNDUP(MONTH(Sheet1[[#This Row],[Date]])/3,0)</f>
        <v>Q1</v>
      </c>
      <c r="X7856" t="str">
        <f>"Q"&amp;INT(MOD(MONTH(Sheet1[[#This Row],[Date]])-4,12/3)+1)</f>
        <v>Q2</v>
      </c>
      <c r="Y7856" t="str" cm="1">
        <f t="array" ref="Y7856">_xlfn.IFS(ROUND(L7856,0)&lt;=1,"Need to improve 0-1",ROUND(L7856,0)&lt;=2,"Okay 1-2",ROUND(L7856,0)&lt;=3,"Good 2-3",ROUND(L7856,0)&lt;=4,"Great 3-4",ROUND(L7856,0)&lt;=5,"Excellent 4-5")</f>
        <v>Good 2-3</v>
      </c>
      <c r="Z7856" t="str">
        <f t="shared" si="122"/>
        <v>0-1000</v>
      </c>
    </row>
    <row r="7857" spans="1:26" x14ac:dyDescent="0.3">
      <c r="A7857">
        <v>6152</v>
      </c>
      <c r="B7857" t="s">
        <v>9729</v>
      </c>
      <c r="C7857">
        <v>1</v>
      </c>
      <c r="D7857" t="s">
        <v>9870</v>
      </c>
      <c r="E7857" t="s">
        <v>538</v>
      </c>
      <c r="F7857" t="s">
        <v>16</v>
      </c>
      <c r="G7857" t="s">
        <v>16</v>
      </c>
      <c r="H7857" t="s">
        <v>16</v>
      </c>
      <c r="I7857">
        <v>1</v>
      </c>
      <c r="J7857">
        <v>25</v>
      </c>
      <c r="K7857">
        <v>400</v>
      </c>
      <c r="L7857">
        <v>2.5</v>
      </c>
      <c r="M7857" t="s">
        <v>2325</v>
      </c>
      <c r="N7857" t="str">
        <f>SUBSTITUTE(Sheet1[[#This Row],[Datekey_Opening]],"_","-")</f>
        <v>2014-1-7</v>
      </c>
      <c r="O7857">
        <f>YEAR(Sheet1[[#This Row],[Date]])</f>
        <v>2014</v>
      </c>
      <c r="P7857" t="str">
        <f>LOOKUP(Sheet1[[#This Row],[CountryCode]],$AI$4:$AI$18,$AJ$4:$AJ$18)</f>
        <v>India</v>
      </c>
      <c r="Q7857">
        <f>MONTH(Sheet1[[#This Row],[Date]])</f>
        <v>1</v>
      </c>
      <c r="R7857" t="str">
        <f>TEXT(Sheet1[[#This Row],[Date]],"MMMM")</f>
        <v>January</v>
      </c>
      <c r="S7857" t="str">
        <f>TEXT(Sheet1[[#This Row],[Date]],"YYYY-MMM")</f>
        <v>2014-Jan</v>
      </c>
      <c r="T7857">
        <f>WEEKDAY(Sheet1[[#This Row],[Date]])</f>
        <v>3</v>
      </c>
      <c r="U7857" t="str">
        <f>TEXT(Sheet1[[#This Row],[Date]],"DDDD")</f>
        <v>Tuesday</v>
      </c>
      <c r="V7857" t="str">
        <f>"FM"&amp;MOD(MONTH(Sheet1[[#This Row],[Date]])-4,12)+1</f>
        <v>FM10</v>
      </c>
      <c r="W7857" t="str">
        <f>"Q"&amp;ROUNDUP(MONTH(Sheet1[[#This Row],[Date]])/3,0)</f>
        <v>Q1</v>
      </c>
      <c r="X7857" t="str">
        <f>"Q"&amp;INT(MOD(MONTH(Sheet1[[#This Row],[Date]])-4,12/3)+1)</f>
        <v>Q2</v>
      </c>
      <c r="Y7857" t="str" cm="1">
        <f t="array" ref="Y7857">_xlfn.IFS(ROUND(L7857,0)&lt;=1,"Need to improve 0-1",ROUND(L7857,0)&lt;=2,"Okay 1-2",ROUND(L7857,0)&lt;=3,"Good 2-3",ROUND(L7857,0)&lt;=4,"Great 3-4",ROUND(L7857,0)&lt;=5,"Excellent 4-5")</f>
        <v>Good 2-3</v>
      </c>
      <c r="Z7857" t="str">
        <f t="shared" si="122"/>
        <v>0-1000</v>
      </c>
    </row>
    <row r="7858" spans="1:26" x14ac:dyDescent="0.3">
      <c r="A7858">
        <v>303871</v>
      </c>
      <c r="B7858" t="s">
        <v>9874</v>
      </c>
      <c r="C7858">
        <v>1</v>
      </c>
      <c r="D7858" t="s">
        <v>9870</v>
      </c>
      <c r="E7858" t="s">
        <v>365</v>
      </c>
      <c r="F7858" t="s">
        <v>16</v>
      </c>
      <c r="G7858" t="s">
        <v>21</v>
      </c>
      <c r="H7858" t="s">
        <v>16</v>
      </c>
      <c r="I7858">
        <v>2</v>
      </c>
      <c r="J7858">
        <v>56</v>
      </c>
      <c r="K7858">
        <v>600</v>
      </c>
      <c r="L7858">
        <v>2.7</v>
      </c>
      <c r="M7858" t="s">
        <v>4015</v>
      </c>
      <c r="N7858" t="str">
        <f>SUBSTITUTE(Sheet1[[#This Row],[Datekey_Opening]],"_","-")</f>
        <v>2013-1-25</v>
      </c>
      <c r="O7858">
        <f>YEAR(Sheet1[[#This Row],[Date]])</f>
        <v>2013</v>
      </c>
      <c r="P7858" t="str">
        <f>LOOKUP(Sheet1[[#This Row],[CountryCode]],$AI$4:$AI$18,$AJ$4:$AJ$18)</f>
        <v>India</v>
      </c>
      <c r="Q7858">
        <f>MONTH(Sheet1[[#This Row],[Date]])</f>
        <v>1</v>
      </c>
      <c r="R7858" t="str">
        <f>TEXT(Sheet1[[#This Row],[Date]],"MMMM")</f>
        <v>January</v>
      </c>
      <c r="S7858" t="str">
        <f>TEXT(Sheet1[[#This Row],[Date]],"YYYY-MMM")</f>
        <v>2013-Jan</v>
      </c>
      <c r="T7858">
        <f>WEEKDAY(Sheet1[[#This Row],[Date]])</f>
        <v>6</v>
      </c>
      <c r="U7858" t="str">
        <f>TEXT(Sheet1[[#This Row],[Date]],"DDDD")</f>
        <v>Friday</v>
      </c>
      <c r="V7858" t="str">
        <f>"FM"&amp;MOD(MONTH(Sheet1[[#This Row],[Date]])-4,12)+1</f>
        <v>FM10</v>
      </c>
      <c r="W7858" t="str">
        <f>"Q"&amp;ROUNDUP(MONTH(Sheet1[[#This Row],[Date]])/3,0)</f>
        <v>Q1</v>
      </c>
      <c r="X7858" t="str">
        <f>"Q"&amp;INT(MOD(MONTH(Sheet1[[#This Row],[Date]])-4,12/3)+1)</f>
        <v>Q2</v>
      </c>
      <c r="Y7858" t="str" cm="1">
        <f t="array" ref="Y7858">_xlfn.IFS(ROUND(L7858,0)&lt;=1,"Need to improve 0-1",ROUND(L7858,0)&lt;=2,"Okay 1-2",ROUND(L7858,0)&lt;=3,"Good 2-3",ROUND(L7858,0)&lt;=4,"Great 3-4",ROUND(L7858,0)&lt;=5,"Excellent 4-5")</f>
        <v>Good 2-3</v>
      </c>
      <c r="Z7858" t="str">
        <f t="shared" si="122"/>
        <v>0-1000</v>
      </c>
    </row>
    <row r="7859" spans="1:26" x14ac:dyDescent="0.3">
      <c r="A7859">
        <v>18452730</v>
      </c>
      <c r="B7859" t="s">
        <v>10029</v>
      </c>
      <c r="C7859">
        <v>1</v>
      </c>
      <c r="D7859" t="s">
        <v>9870</v>
      </c>
      <c r="E7859" t="s">
        <v>5087</v>
      </c>
      <c r="F7859" t="s">
        <v>16</v>
      </c>
      <c r="G7859" t="s">
        <v>16</v>
      </c>
      <c r="H7859" t="s">
        <v>16</v>
      </c>
      <c r="I7859">
        <v>1</v>
      </c>
      <c r="J7859">
        <v>1</v>
      </c>
      <c r="K7859">
        <v>400</v>
      </c>
      <c r="L7859">
        <v>1</v>
      </c>
      <c r="M7859" t="s">
        <v>5373</v>
      </c>
      <c r="N7859" t="str">
        <f>SUBSTITUTE(Sheet1[[#This Row],[Datekey_Opening]],"_","-")</f>
        <v>2012-1-22</v>
      </c>
      <c r="O7859">
        <f>YEAR(Sheet1[[#This Row],[Date]])</f>
        <v>2012</v>
      </c>
      <c r="P7859" t="str">
        <f>LOOKUP(Sheet1[[#This Row],[CountryCode]],$AI$4:$AI$18,$AJ$4:$AJ$18)</f>
        <v>India</v>
      </c>
      <c r="Q7859">
        <f>MONTH(Sheet1[[#This Row],[Date]])</f>
        <v>1</v>
      </c>
      <c r="R7859" t="str">
        <f>TEXT(Sheet1[[#This Row],[Date]],"MMMM")</f>
        <v>January</v>
      </c>
      <c r="S7859" t="str">
        <f>TEXT(Sheet1[[#This Row],[Date]],"YYYY-MMM")</f>
        <v>2012-Jan</v>
      </c>
      <c r="T7859">
        <f>WEEKDAY(Sheet1[[#This Row],[Date]])</f>
        <v>1</v>
      </c>
      <c r="U7859" t="str">
        <f>TEXT(Sheet1[[#This Row],[Date]],"DDDD")</f>
        <v>Sunday</v>
      </c>
      <c r="V7859" t="str">
        <f>"FM"&amp;MOD(MONTH(Sheet1[[#This Row],[Date]])-4,12)+1</f>
        <v>FM10</v>
      </c>
      <c r="W7859" t="str">
        <f>"Q"&amp;ROUNDUP(MONTH(Sheet1[[#This Row],[Date]])/3,0)</f>
        <v>Q1</v>
      </c>
      <c r="X7859" t="str">
        <f>"Q"&amp;INT(MOD(MONTH(Sheet1[[#This Row],[Date]])-4,12/3)+1)</f>
        <v>Q2</v>
      </c>
      <c r="Y7859" t="str" cm="1">
        <f t="array" ref="Y7859">_xlfn.IFS(ROUND(L7859,0)&lt;=1,"Need to improve 0-1",ROUND(L7859,0)&lt;=2,"Okay 1-2",ROUND(L7859,0)&lt;=3,"Good 2-3",ROUND(L7859,0)&lt;=4,"Great 3-4",ROUND(L7859,0)&lt;=5,"Excellent 4-5")</f>
        <v>Need to improve 0-1</v>
      </c>
      <c r="Z7859" t="str">
        <f t="shared" si="122"/>
        <v>0-1000</v>
      </c>
    </row>
    <row r="7860" spans="1:26" x14ac:dyDescent="0.3">
      <c r="A7860">
        <v>305235</v>
      </c>
      <c r="B7860" t="s">
        <v>10030</v>
      </c>
      <c r="C7860">
        <v>1</v>
      </c>
      <c r="D7860" t="s">
        <v>9870</v>
      </c>
      <c r="E7860" t="s">
        <v>426</v>
      </c>
      <c r="F7860" t="s">
        <v>16</v>
      </c>
      <c r="G7860" t="s">
        <v>16</v>
      </c>
      <c r="H7860" t="s">
        <v>16</v>
      </c>
      <c r="I7860">
        <v>1</v>
      </c>
      <c r="J7860">
        <v>4</v>
      </c>
      <c r="K7860">
        <v>350</v>
      </c>
      <c r="L7860">
        <v>2.9</v>
      </c>
      <c r="M7860" t="s">
        <v>4015</v>
      </c>
      <c r="N7860" t="str">
        <f>SUBSTITUTE(Sheet1[[#This Row],[Datekey_Opening]],"_","-")</f>
        <v>2013-1-25</v>
      </c>
      <c r="O7860">
        <f>YEAR(Sheet1[[#This Row],[Date]])</f>
        <v>2013</v>
      </c>
      <c r="P7860" t="str">
        <f>LOOKUP(Sheet1[[#This Row],[CountryCode]],$AI$4:$AI$18,$AJ$4:$AJ$18)</f>
        <v>India</v>
      </c>
      <c r="Q7860">
        <f>MONTH(Sheet1[[#This Row],[Date]])</f>
        <v>1</v>
      </c>
      <c r="R7860" t="str">
        <f>TEXT(Sheet1[[#This Row],[Date]],"MMMM")</f>
        <v>January</v>
      </c>
      <c r="S7860" t="str">
        <f>TEXT(Sheet1[[#This Row],[Date]],"YYYY-MMM")</f>
        <v>2013-Jan</v>
      </c>
      <c r="T7860">
        <f>WEEKDAY(Sheet1[[#This Row],[Date]])</f>
        <v>6</v>
      </c>
      <c r="U7860" t="str">
        <f>TEXT(Sheet1[[#This Row],[Date]],"DDDD")</f>
        <v>Friday</v>
      </c>
      <c r="V7860" t="str">
        <f>"FM"&amp;MOD(MONTH(Sheet1[[#This Row],[Date]])-4,12)+1</f>
        <v>FM10</v>
      </c>
      <c r="W7860" t="str">
        <f>"Q"&amp;ROUNDUP(MONTH(Sheet1[[#This Row],[Date]])/3,0)</f>
        <v>Q1</v>
      </c>
      <c r="X7860" t="str">
        <f>"Q"&amp;INT(MOD(MONTH(Sheet1[[#This Row],[Date]])-4,12/3)+1)</f>
        <v>Q2</v>
      </c>
      <c r="Y7860" t="str" cm="1">
        <f t="array" ref="Y7860">_xlfn.IFS(ROUND(L7860,0)&lt;=1,"Need to improve 0-1",ROUND(L7860,0)&lt;=2,"Okay 1-2",ROUND(L7860,0)&lt;=3,"Good 2-3",ROUND(L7860,0)&lt;=4,"Great 3-4",ROUND(L7860,0)&lt;=5,"Excellent 4-5")</f>
        <v>Good 2-3</v>
      </c>
      <c r="Z7860" t="str">
        <f t="shared" si="122"/>
        <v>0-1000</v>
      </c>
    </row>
    <row r="7861" spans="1:26" x14ac:dyDescent="0.3">
      <c r="A7861">
        <v>304112</v>
      </c>
      <c r="B7861" t="s">
        <v>3555</v>
      </c>
      <c r="C7861">
        <v>1</v>
      </c>
      <c r="D7861" t="s">
        <v>9870</v>
      </c>
      <c r="E7861" t="s">
        <v>787</v>
      </c>
      <c r="F7861" t="s">
        <v>16</v>
      </c>
      <c r="G7861" t="s">
        <v>16</v>
      </c>
      <c r="H7861" t="s">
        <v>16</v>
      </c>
      <c r="I7861">
        <v>2</v>
      </c>
      <c r="J7861">
        <v>29</v>
      </c>
      <c r="K7861">
        <v>800</v>
      </c>
      <c r="L7861">
        <v>2.7</v>
      </c>
      <c r="M7861" t="s">
        <v>6487</v>
      </c>
      <c r="N7861" t="str">
        <f>SUBSTITUTE(Sheet1[[#This Row],[Datekey_Opening]],"_","-")</f>
        <v>2017-1-24</v>
      </c>
      <c r="O7861">
        <f>YEAR(Sheet1[[#This Row],[Date]])</f>
        <v>2017</v>
      </c>
      <c r="P7861" t="str">
        <f>LOOKUP(Sheet1[[#This Row],[CountryCode]],$AI$4:$AI$18,$AJ$4:$AJ$18)</f>
        <v>India</v>
      </c>
      <c r="Q7861">
        <f>MONTH(Sheet1[[#This Row],[Date]])</f>
        <v>1</v>
      </c>
      <c r="R7861" t="str">
        <f>TEXT(Sheet1[[#This Row],[Date]],"MMMM")</f>
        <v>January</v>
      </c>
      <c r="S7861" t="str">
        <f>TEXT(Sheet1[[#This Row],[Date]],"YYYY-MMM")</f>
        <v>2017-Jan</v>
      </c>
      <c r="T7861">
        <f>WEEKDAY(Sheet1[[#This Row],[Date]])</f>
        <v>3</v>
      </c>
      <c r="U7861" t="str">
        <f>TEXT(Sheet1[[#This Row],[Date]],"DDDD")</f>
        <v>Tuesday</v>
      </c>
      <c r="V7861" t="str">
        <f>"FM"&amp;MOD(MONTH(Sheet1[[#This Row],[Date]])-4,12)+1</f>
        <v>FM10</v>
      </c>
      <c r="W7861" t="str">
        <f>"Q"&amp;ROUNDUP(MONTH(Sheet1[[#This Row],[Date]])/3,0)</f>
        <v>Q1</v>
      </c>
      <c r="X7861" t="str">
        <f>"Q"&amp;INT(MOD(MONTH(Sheet1[[#This Row],[Date]])-4,12/3)+1)</f>
        <v>Q2</v>
      </c>
      <c r="Y7861" t="str" cm="1">
        <f t="array" ref="Y7861">_xlfn.IFS(ROUND(L7861,0)&lt;=1,"Need to improve 0-1",ROUND(L7861,0)&lt;=2,"Okay 1-2",ROUND(L7861,0)&lt;=3,"Good 2-3",ROUND(L7861,0)&lt;=4,"Great 3-4",ROUND(L7861,0)&lt;=5,"Excellent 4-5")</f>
        <v>Good 2-3</v>
      </c>
      <c r="Z7861" t="str">
        <f t="shared" si="122"/>
        <v>0-1000</v>
      </c>
    </row>
    <row r="7862" spans="1:26" x14ac:dyDescent="0.3">
      <c r="A7862">
        <v>18444264</v>
      </c>
      <c r="B7862" t="s">
        <v>10031</v>
      </c>
      <c r="C7862">
        <v>1</v>
      </c>
      <c r="D7862" t="s">
        <v>9870</v>
      </c>
      <c r="E7862" t="s">
        <v>382</v>
      </c>
      <c r="F7862" t="s">
        <v>21</v>
      </c>
      <c r="G7862" t="s">
        <v>16</v>
      </c>
      <c r="H7862" t="s">
        <v>16</v>
      </c>
      <c r="I7862">
        <v>2</v>
      </c>
      <c r="J7862">
        <v>12</v>
      </c>
      <c r="K7862">
        <v>500</v>
      </c>
      <c r="L7862">
        <v>3.3</v>
      </c>
      <c r="M7862" t="s">
        <v>2915</v>
      </c>
      <c r="N7862" t="str">
        <f>SUBSTITUTE(Sheet1[[#This Row],[Datekey_Opening]],"_","-")</f>
        <v>2011-1-19</v>
      </c>
      <c r="O7862">
        <f>YEAR(Sheet1[[#This Row],[Date]])</f>
        <v>2011</v>
      </c>
      <c r="P7862" t="str">
        <f>LOOKUP(Sheet1[[#This Row],[CountryCode]],$AI$4:$AI$18,$AJ$4:$AJ$18)</f>
        <v>India</v>
      </c>
      <c r="Q7862">
        <f>MONTH(Sheet1[[#This Row],[Date]])</f>
        <v>1</v>
      </c>
      <c r="R7862" t="str">
        <f>TEXT(Sheet1[[#This Row],[Date]],"MMMM")</f>
        <v>January</v>
      </c>
      <c r="S7862" t="str">
        <f>TEXT(Sheet1[[#This Row],[Date]],"YYYY-MMM")</f>
        <v>2011-Jan</v>
      </c>
      <c r="T7862">
        <f>WEEKDAY(Sheet1[[#This Row],[Date]])</f>
        <v>4</v>
      </c>
      <c r="U7862" t="str">
        <f>TEXT(Sheet1[[#This Row],[Date]],"DDDD")</f>
        <v>Wednesday</v>
      </c>
      <c r="V7862" t="str">
        <f>"FM"&amp;MOD(MONTH(Sheet1[[#This Row],[Date]])-4,12)+1</f>
        <v>FM10</v>
      </c>
      <c r="W7862" t="str">
        <f>"Q"&amp;ROUNDUP(MONTH(Sheet1[[#This Row],[Date]])/3,0)</f>
        <v>Q1</v>
      </c>
      <c r="X7862" t="str">
        <f>"Q"&amp;INT(MOD(MONTH(Sheet1[[#This Row],[Date]])-4,12/3)+1)</f>
        <v>Q2</v>
      </c>
      <c r="Y7862" t="str" cm="1">
        <f t="array" ref="Y7862">_xlfn.IFS(ROUND(L7862,0)&lt;=1,"Need to improve 0-1",ROUND(L7862,0)&lt;=2,"Okay 1-2",ROUND(L7862,0)&lt;=3,"Good 2-3",ROUND(L7862,0)&lt;=4,"Great 3-4",ROUND(L7862,0)&lt;=5,"Excellent 4-5")</f>
        <v>Good 2-3</v>
      </c>
      <c r="Z7862" t="str">
        <f t="shared" si="122"/>
        <v>0-1000</v>
      </c>
    </row>
    <row r="7863" spans="1:26" x14ac:dyDescent="0.3">
      <c r="A7863">
        <v>9233</v>
      </c>
      <c r="B7863" t="s">
        <v>10032</v>
      </c>
      <c r="C7863">
        <v>1</v>
      </c>
      <c r="D7863" t="s">
        <v>9870</v>
      </c>
      <c r="E7863" t="s">
        <v>635</v>
      </c>
      <c r="F7863" t="s">
        <v>16</v>
      </c>
      <c r="G7863" t="s">
        <v>16</v>
      </c>
      <c r="H7863" t="s">
        <v>16</v>
      </c>
      <c r="I7863">
        <v>1</v>
      </c>
      <c r="J7863">
        <v>1</v>
      </c>
      <c r="K7863">
        <v>100</v>
      </c>
      <c r="L7863">
        <v>1</v>
      </c>
      <c r="M7863" t="s">
        <v>6725</v>
      </c>
      <c r="N7863" t="str">
        <f>SUBSTITUTE(Sheet1[[#This Row],[Datekey_Opening]],"_","-")</f>
        <v>2011-1-2</v>
      </c>
      <c r="O7863">
        <f>YEAR(Sheet1[[#This Row],[Date]])</f>
        <v>2011</v>
      </c>
      <c r="P7863" t="str">
        <f>LOOKUP(Sheet1[[#This Row],[CountryCode]],$AI$4:$AI$18,$AJ$4:$AJ$18)</f>
        <v>India</v>
      </c>
      <c r="Q7863">
        <f>MONTH(Sheet1[[#This Row],[Date]])</f>
        <v>1</v>
      </c>
      <c r="R7863" t="str">
        <f>TEXT(Sheet1[[#This Row],[Date]],"MMMM")</f>
        <v>January</v>
      </c>
      <c r="S7863" t="str">
        <f>TEXT(Sheet1[[#This Row],[Date]],"YYYY-MMM")</f>
        <v>2011-Jan</v>
      </c>
      <c r="T7863">
        <f>WEEKDAY(Sheet1[[#This Row],[Date]])</f>
        <v>1</v>
      </c>
      <c r="U7863" t="str">
        <f>TEXT(Sheet1[[#This Row],[Date]],"DDDD")</f>
        <v>Sunday</v>
      </c>
      <c r="V7863" t="str">
        <f>"FM"&amp;MOD(MONTH(Sheet1[[#This Row],[Date]])-4,12)+1</f>
        <v>FM10</v>
      </c>
      <c r="W7863" t="str">
        <f>"Q"&amp;ROUNDUP(MONTH(Sheet1[[#This Row],[Date]])/3,0)</f>
        <v>Q1</v>
      </c>
      <c r="X7863" t="str">
        <f>"Q"&amp;INT(MOD(MONTH(Sheet1[[#This Row],[Date]])-4,12/3)+1)</f>
        <v>Q2</v>
      </c>
      <c r="Y7863" t="str" cm="1">
        <f t="array" ref="Y7863">_xlfn.IFS(ROUND(L7863,0)&lt;=1,"Need to improve 0-1",ROUND(L7863,0)&lt;=2,"Okay 1-2",ROUND(L7863,0)&lt;=3,"Good 2-3",ROUND(L7863,0)&lt;=4,"Great 3-4",ROUND(L7863,0)&lt;=5,"Excellent 4-5")</f>
        <v>Need to improve 0-1</v>
      </c>
      <c r="Z7863" t="str">
        <f t="shared" si="122"/>
        <v>0-1000</v>
      </c>
    </row>
    <row r="7864" spans="1:26" x14ac:dyDescent="0.3">
      <c r="A7864">
        <v>313089</v>
      </c>
      <c r="B7864" t="s">
        <v>10033</v>
      </c>
      <c r="C7864">
        <v>1</v>
      </c>
      <c r="D7864" t="s">
        <v>9870</v>
      </c>
      <c r="E7864" t="s">
        <v>15</v>
      </c>
      <c r="F7864" t="s">
        <v>16</v>
      </c>
      <c r="G7864" t="s">
        <v>16</v>
      </c>
      <c r="H7864" t="s">
        <v>16</v>
      </c>
      <c r="I7864">
        <v>2</v>
      </c>
      <c r="J7864">
        <v>3</v>
      </c>
      <c r="K7864">
        <v>550</v>
      </c>
      <c r="L7864">
        <v>1</v>
      </c>
      <c r="M7864" t="s">
        <v>841</v>
      </c>
      <c r="N7864" t="str">
        <f>SUBSTITUTE(Sheet1[[#This Row],[Datekey_Opening]],"_","-")</f>
        <v>2013-1-19</v>
      </c>
      <c r="O7864">
        <f>YEAR(Sheet1[[#This Row],[Date]])</f>
        <v>2013</v>
      </c>
      <c r="P7864" t="str">
        <f>LOOKUP(Sheet1[[#This Row],[CountryCode]],$AI$4:$AI$18,$AJ$4:$AJ$18)</f>
        <v>India</v>
      </c>
      <c r="Q7864">
        <f>MONTH(Sheet1[[#This Row],[Date]])</f>
        <v>1</v>
      </c>
      <c r="R7864" t="str">
        <f>TEXT(Sheet1[[#This Row],[Date]],"MMMM")</f>
        <v>January</v>
      </c>
      <c r="S7864" t="str">
        <f>TEXT(Sheet1[[#This Row],[Date]],"YYYY-MMM")</f>
        <v>2013-Jan</v>
      </c>
      <c r="T7864">
        <f>WEEKDAY(Sheet1[[#This Row],[Date]])</f>
        <v>7</v>
      </c>
      <c r="U7864" t="str">
        <f>TEXT(Sheet1[[#This Row],[Date]],"DDDD")</f>
        <v>Saturday</v>
      </c>
      <c r="V7864" t="str">
        <f>"FM"&amp;MOD(MONTH(Sheet1[[#This Row],[Date]])-4,12)+1</f>
        <v>FM10</v>
      </c>
      <c r="W7864" t="str">
        <f>"Q"&amp;ROUNDUP(MONTH(Sheet1[[#This Row],[Date]])/3,0)</f>
        <v>Q1</v>
      </c>
      <c r="X7864" t="str">
        <f>"Q"&amp;INT(MOD(MONTH(Sheet1[[#This Row],[Date]])-4,12/3)+1)</f>
        <v>Q2</v>
      </c>
      <c r="Y7864" t="str" cm="1">
        <f t="array" ref="Y7864">_xlfn.IFS(ROUND(L7864,0)&lt;=1,"Need to improve 0-1",ROUND(L7864,0)&lt;=2,"Okay 1-2",ROUND(L7864,0)&lt;=3,"Good 2-3",ROUND(L7864,0)&lt;=4,"Great 3-4",ROUND(L7864,0)&lt;=5,"Excellent 4-5")</f>
        <v>Need to improve 0-1</v>
      </c>
      <c r="Z7864" t="str">
        <f t="shared" si="122"/>
        <v>0-1000</v>
      </c>
    </row>
    <row r="7865" spans="1:26" x14ac:dyDescent="0.3">
      <c r="A7865">
        <v>18344478</v>
      </c>
      <c r="B7865" t="s">
        <v>10034</v>
      </c>
      <c r="C7865">
        <v>1</v>
      </c>
      <c r="D7865" t="s">
        <v>9870</v>
      </c>
      <c r="E7865" t="s">
        <v>365</v>
      </c>
      <c r="F7865" t="s">
        <v>16</v>
      </c>
      <c r="G7865" t="s">
        <v>16</v>
      </c>
      <c r="H7865" t="s">
        <v>16</v>
      </c>
      <c r="I7865">
        <v>2</v>
      </c>
      <c r="J7865">
        <v>0</v>
      </c>
      <c r="K7865">
        <v>600</v>
      </c>
      <c r="L7865">
        <v>1</v>
      </c>
      <c r="M7865" t="s">
        <v>5833</v>
      </c>
      <c r="N7865" t="str">
        <f>SUBSTITUTE(Sheet1[[#This Row],[Datekey_Opening]],"_","-")</f>
        <v>2017-1-17</v>
      </c>
      <c r="O7865">
        <f>YEAR(Sheet1[[#This Row],[Date]])</f>
        <v>2017</v>
      </c>
      <c r="P7865" t="str">
        <f>LOOKUP(Sheet1[[#This Row],[CountryCode]],$AI$4:$AI$18,$AJ$4:$AJ$18)</f>
        <v>India</v>
      </c>
      <c r="Q7865">
        <f>MONTH(Sheet1[[#This Row],[Date]])</f>
        <v>1</v>
      </c>
      <c r="R7865" t="str">
        <f>TEXT(Sheet1[[#This Row],[Date]],"MMMM")</f>
        <v>January</v>
      </c>
      <c r="S7865" t="str">
        <f>TEXT(Sheet1[[#This Row],[Date]],"YYYY-MMM")</f>
        <v>2017-Jan</v>
      </c>
      <c r="T7865">
        <f>WEEKDAY(Sheet1[[#This Row],[Date]])</f>
        <v>3</v>
      </c>
      <c r="U7865" t="str">
        <f>TEXT(Sheet1[[#This Row],[Date]],"DDDD")</f>
        <v>Tuesday</v>
      </c>
      <c r="V7865" t="str">
        <f>"FM"&amp;MOD(MONTH(Sheet1[[#This Row],[Date]])-4,12)+1</f>
        <v>FM10</v>
      </c>
      <c r="W7865" t="str">
        <f>"Q"&amp;ROUNDUP(MONTH(Sheet1[[#This Row],[Date]])/3,0)</f>
        <v>Q1</v>
      </c>
      <c r="X7865" t="str">
        <f>"Q"&amp;INT(MOD(MONTH(Sheet1[[#This Row],[Date]])-4,12/3)+1)</f>
        <v>Q2</v>
      </c>
      <c r="Y7865" t="str" cm="1">
        <f t="array" ref="Y7865">_xlfn.IFS(ROUND(L7865,0)&lt;=1,"Need to improve 0-1",ROUND(L7865,0)&lt;=2,"Okay 1-2",ROUND(L7865,0)&lt;=3,"Good 2-3",ROUND(L7865,0)&lt;=4,"Great 3-4",ROUND(L7865,0)&lt;=5,"Excellent 4-5")</f>
        <v>Need to improve 0-1</v>
      </c>
      <c r="Z7865" t="str">
        <f t="shared" si="122"/>
        <v>0-1000</v>
      </c>
    </row>
    <row r="7866" spans="1:26" x14ac:dyDescent="0.3">
      <c r="A7866">
        <v>18292444</v>
      </c>
      <c r="B7866" t="s">
        <v>10035</v>
      </c>
      <c r="C7866">
        <v>1</v>
      </c>
      <c r="D7866" t="s">
        <v>9870</v>
      </c>
      <c r="E7866" t="s">
        <v>446</v>
      </c>
      <c r="F7866" t="s">
        <v>16</v>
      </c>
      <c r="G7866" t="s">
        <v>16</v>
      </c>
      <c r="H7866" t="s">
        <v>16</v>
      </c>
      <c r="I7866">
        <v>2</v>
      </c>
      <c r="J7866">
        <v>0</v>
      </c>
      <c r="K7866">
        <v>600</v>
      </c>
      <c r="L7866">
        <v>1</v>
      </c>
      <c r="M7866" t="s">
        <v>7459</v>
      </c>
      <c r="N7866" t="str">
        <f>SUBSTITUTE(Sheet1[[#This Row],[Datekey_Opening]],"_","-")</f>
        <v>2017-1-26</v>
      </c>
      <c r="O7866">
        <f>YEAR(Sheet1[[#This Row],[Date]])</f>
        <v>2017</v>
      </c>
      <c r="P7866" t="str">
        <f>LOOKUP(Sheet1[[#This Row],[CountryCode]],$AI$4:$AI$18,$AJ$4:$AJ$18)</f>
        <v>India</v>
      </c>
      <c r="Q7866">
        <f>MONTH(Sheet1[[#This Row],[Date]])</f>
        <v>1</v>
      </c>
      <c r="R7866" t="str">
        <f>TEXT(Sheet1[[#This Row],[Date]],"MMMM")</f>
        <v>January</v>
      </c>
      <c r="S7866" t="str">
        <f>TEXT(Sheet1[[#This Row],[Date]],"YYYY-MMM")</f>
        <v>2017-Jan</v>
      </c>
      <c r="T7866">
        <f>WEEKDAY(Sheet1[[#This Row],[Date]])</f>
        <v>5</v>
      </c>
      <c r="U7866" t="str">
        <f>TEXT(Sheet1[[#This Row],[Date]],"DDDD")</f>
        <v>Thursday</v>
      </c>
      <c r="V7866" t="str">
        <f>"FM"&amp;MOD(MONTH(Sheet1[[#This Row],[Date]])-4,12)+1</f>
        <v>FM10</v>
      </c>
      <c r="W7866" t="str">
        <f>"Q"&amp;ROUNDUP(MONTH(Sheet1[[#This Row],[Date]])/3,0)</f>
        <v>Q1</v>
      </c>
      <c r="X7866" t="str">
        <f>"Q"&amp;INT(MOD(MONTH(Sheet1[[#This Row],[Date]])-4,12/3)+1)</f>
        <v>Q2</v>
      </c>
      <c r="Y7866" t="str" cm="1">
        <f t="array" ref="Y7866">_xlfn.IFS(ROUND(L7866,0)&lt;=1,"Need to improve 0-1",ROUND(L7866,0)&lt;=2,"Okay 1-2",ROUND(L7866,0)&lt;=3,"Good 2-3",ROUND(L7866,0)&lt;=4,"Great 3-4",ROUND(L7866,0)&lt;=5,"Excellent 4-5")</f>
        <v>Need to improve 0-1</v>
      </c>
      <c r="Z7866" t="str">
        <f t="shared" si="122"/>
        <v>0-1000</v>
      </c>
    </row>
    <row r="7867" spans="1:26" x14ac:dyDescent="0.3">
      <c r="A7867">
        <v>18204501</v>
      </c>
      <c r="B7867" t="s">
        <v>10036</v>
      </c>
      <c r="C7867">
        <v>1</v>
      </c>
      <c r="D7867" t="s">
        <v>9870</v>
      </c>
      <c r="E7867" t="s">
        <v>365</v>
      </c>
      <c r="F7867" t="s">
        <v>16</v>
      </c>
      <c r="G7867" t="s">
        <v>16</v>
      </c>
      <c r="H7867" t="s">
        <v>16</v>
      </c>
      <c r="I7867">
        <v>1</v>
      </c>
      <c r="J7867">
        <v>7</v>
      </c>
      <c r="K7867">
        <v>250</v>
      </c>
      <c r="L7867">
        <v>3</v>
      </c>
      <c r="M7867" t="s">
        <v>1125</v>
      </c>
      <c r="N7867" t="str">
        <f>SUBSTITUTE(Sheet1[[#This Row],[Datekey_Opening]],"_","-")</f>
        <v>2012-1-14</v>
      </c>
      <c r="O7867">
        <f>YEAR(Sheet1[[#This Row],[Date]])</f>
        <v>2012</v>
      </c>
      <c r="P7867" t="str">
        <f>LOOKUP(Sheet1[[#This Row],[CountryCode]],$AI$4:$AI$18,$AJ$4:$AJ$18)</f>
        <v>India</v>
      </c>
      <c r="Q7867">
        <f>MONTH(Sheet1[[#This Row],[Date]])</f>
        <v>1</v>
      </c>
      <c r="R7867" t="str">
        <f>TEXT(Sheet1[[#This Row],[Date]],"MMMM")</f>
        <v>January</v>
      </c>
      <c r="S7867" t="str">
        <f>TEXT(Sheet1[[#This Row],[Date]],"YYYY-MMM")</f>
        <v>2012-Jan</v>
      </c>
      <c r="T7867">
        <f>WEEKDAY(Sheet1[[#This Row],[Date]])</f>
        <v>7</v>
      </c>
      <c r="U7867" t="str">
        <f>TEXT(Sheet1[[#This Row],[Date]],"DDDD")</f>
        <v>Saturday</v>
      </c>
      <c r="V7867" t="str">
        <f>"FM"&amp;MOD(MONTH(Sheet1[[#This Row],[Date]])-4,12)+1</f>
        <v>FM10</v>
      </c>
      <c r="W7867" t="str">
        <f>"Q"&amp;ROUNDUP(MONTH(Sheet1[[#This Row],[Date]])/3,0)</f>
        <v>Q1</v>
      </c>
      <c r="X7867" t="str">
        <f>"Q"&amp;INT(MOD(MONTH(Sheet1[[#This Row],[Date]])-4,12/3)+1)</f>
        <v>Q2</v>
      </c>
      <c r="Y7867" t="str" cm="1">
        <f t="array" ref="Y7867">_xlfn.IFS(ROUND(L7867,0)&lt;=1,"Need to improve 0-1",ROUND(L7867,0)&lt;=2,"Okay 1-2",ROUND(L7867,0)&lt;=3,"Good 2-3",ROUND(L7867,0)&lt;=4,"Great 3-4",ROUND(L7867,0)&lt;=5,"Excellent 4-5")</f>
        <v>Good 2-3</v>
      </c>
      <c r="Z7867" t="str">
        <f t="shared" si="122"/>
        <v>0-1000</v>
      </c>
    </row>
    <row r="7868" spans="1:26" x14ac:dyDescent="0.3">
      <c r="A7868">
        <v>18126118</v>
      </c>
      <c r="B7868" t="s">
        <v>10037</v>
      </c>
      <c r="C7868">
        <v>1</v>
      </c>
      <c r="D7868" t="s">
        <v>9870</v>
      </c>
      <c r="E7868" t="s">
        <v>373</v>
      </c>
      <c r="F7868" t="s">
        <v>16</v>
      </c>
      <c r="G7868" t="s">
        <v>21</v>
      </c>
      <c r="H7868" t="s">
        <v>16</v>
      </c>
      <c r="I7868">
        <v>2</v>
      </c>
      <c r="J7868">
        <v>19</v>
      </c>
      <c r="K7868">
        <v>550</v>
      </c>
      <c r="L7868">
        <v>3.4</v>
      </c>
      <c r="M7868" t="s">
        <v>4944</v>
      </c>
      <c r="N7868" t="str">
        <f>SUBSTITUTE(Sheet1[[#This Row],[Datekey_Opening]],"_","-")</f>
        <v>2016-1-18</v>
      </c>
      <c r="O7868">
        <f>YEAR(Sheet1[[#This Row],[Date]])</f>
        <v>2016</v>
      </c>
      <c r="P7868" t="str">
        <f>LOOKUP(Sheet1[[#This Row],[CountryCode]],$AI$4:$AI$18,$AJ$4:$AJ$18)</f>
        <v>India</v>
      </c>
      <c r="Q7868">
        <f>MONTH(Sheet1[[#This Row],[Date]])</f>
        <v>1</v>
      </c>
      <c r="R7868" t="str">
        <f>TEXT(Sheet1[[#This Row],[Date]],"MMMM")</f>
        <v>January</v>
      </c>
      <c r="S7868" t="str">
        <f>TEXT(Sheet1[[#This Row],[Date]],"YYYY-MMM")</f>
        <v>2016-Jan</v>
      </c>
      <c r="T7868">
        <f>WEEKDAY(Sheet1[[#This Row],[Date]])</f>
        <v>2</v>
      </c>
      <c r="U7868" t="str">
        <f>TEXT(Sheet1[[#This Row],[Date]],"DDDD")</f>
        <v>Monday</v>
      </c>
      <c r="V7868" t="str">
        <f>"FM"&amp;MOD(MONTH(Sheet1[[#This Row],[Date]])-4,12)+1</f>
        <v>FM10</v>
      </c>
      <c r="W7868" t="str">
        <f>"Q"&amp;ROUNDUP(MONTH(Sheet1[[#This Row],[Date]])/3,0)</f>
        <v>Q1</v>
      </c>
      <c r="X7868" t="str">
        <f>"Q"&amp;INT(MOD(MONTH(Sheet1[[#This Row],[Date]])-4,12/3)+1)</f>
        <v>Q2</v>
      </c>
      <c r="Y7868" t="str" cm="1">
        <f t="array" ref="Y7868">_xlfn.IFS(ROUND(L7868,0)&lt;=1,"Need to improve 0-1",ROUND(L7868,0)&lt;=2,"Okay 1-2",ROUND(L7868,0)&lt;=3,"Good 2-3",ROUND(L7868,0)&lt;=4,"Great 3-4",ROUND(L7868,0)&lt;=5,"Excellent 4-5")</f>
        <v>Good 2-3</v>
      </c>
      <c r="Z7868" t="str">
        <f t="shared" si="122"/>
        <v>0-1000</v>
      </c>
    </row>
    <row r="7869" spans="1:26" x14ac:dyDescent="0.3">
      <c r="A7869">
        <v>18265697</v>
      </c>
      <c r="B7869" t="s">
        <v>4399</v>
      </c>
      <c r="C7869">
        <v>1</v>
      </c>
      <c r="D7869" t="s">
        <v>9870</v>
      </c>
      <c r="E7869" t="s">
        <v>584</v>
      </c>
      <c r="F7869" t="s">
        <v>16</v>
      </c>
      <c r="G7869" t="s">
        <v>16</v>
      </c>
      <c r="H7869" t="s">
        <v>16</v>
      </c>
      <c r="I7869">
        <v>2</v>
      </c>
      <c r="J7869">
        <v>14</v>
      </c>
      <c r="K7869">
        <v>550</v>
      </c>
      <c r="L7869">
        <v>3</v>
      </c>
      <c r="M7869" t="s">
        <v>8822</v>
      </c>
      <c r="N7869" t="str">
        <f>SUBSTITUTE(Sheet1[[#This Row],[Datekey_Opening]],"_","-")</f>
        <v>2018-1-7</v>
      </c>
      <c r="O7869">
        <f>YEAR(Sheet1[[#This Row],[Date]])</f>
        <v>2018</v>
      </c>
      <c r="P7869" t="str">
        <f>LOOKUP(Sheet1[[#This Row],[CountryCode]],$AI$4:$AI$18,$AJ$4:$AJ$18)</f>
        <v>India</v>
      </c>
      <c r="Q7869">
        <f>MONTH(Sheet1[[#This Row],[Date]])</f>
        <v>1</v>
      </c>
      <c r="R7869" t="str">
        <f>TEXT(Sheet1[[#This Row],[Date]],"MMMM")</f>
        <v>January</v>
      </c>
      <c r="S7869" t="str">
        <f>TEXT(Sheet1[[#This Row],[Date]],"YYYY-MMM")</f>
        <v>2018-Jan</v>
      </c>
      <c r="T7869">
        <f>WEEKDAY(Sheet1[[#This Row],[Date]])</f>
        <v>1</v>
      </c>
      <c r="U7869" t="str">
        <f>TEXT(Sheet1[[#This Row],[Date]],"DDDD")</f>
        <v>Sunday</v>
      </c>
      <c r="V7869" t="str">
        <f>"FM"&amp;MOD(MONTH(Sheet1[[#This Row],[Date]])-4,12)+1</f>
        <v>FM10</v>
      </c>
      <c r="W7869" t="str">
        <f>"Q"&amp;ROUNDUP(MONTH(Sheet1[[#This Row],[Date]])/3,0)</f>
        <v>Q1</v>
      </c>
      <c r="X7869" t="str">
        <f>"Q"&amp;INT(MOD(MONTH(Sheet1[[#This Row],[Date]])-4,12/3)+1)</f>
        <v>Q2</v>
      </c>
      <c r="Y7869" t="str" cm="1">
        <f t="array" ref="Y7869">_xlfn.IFS(ROUND(L7869,0)&lt;=1,"Need to improve 0-1",ROUND(L7869,0)&lt;=2,"Okay 1-2",ROUND(L7869,0)&lt;=3,"Good 2-3",ROUND(L7869,0)&lt;=4,"Great 3-4",ROUND(L7869,0)&lt;=5,"Excellent 4-5")</f>
        <v>Good 2-3</v>
      </c>
      <c r="Z7869" t="str">
        <f t="shared" si="122"/>
        <v>0-1000</v>
      </c>
    </row>
    <row r="7870" spans="1:26" x14ac:dyDescent="0.3">
      <c r="A7870">
        <v>18337896</v>
      </c>
      <c r="B7870" t="s">
        <v>10038</v>
      </c>
      <c r="C7870">
        <v>1</v>
      </c>
      <c r="D7870" t="s">
        <v>9870</v>
      </c>
      <c r="E7870" t="s">
        <v>4101</v>
      </c>
      <c r="F7870" t="s">
        <v>16</v>
      </c>
      <c r="G7870" t="s">
        <v>21</v>
      </c>
      <c r="H7870" t="s">
        <v>16</v>
      </c>
      <c r="I7870">
        <v>2</v>
      </c>
      <c r="J7870">
        <v>12</v>
      </c>
      <c r="K7870">
        <v>550</v>
      </c>
      <c r="L7870">
        <v>2.6</v>
      </c>
      <c r="M7870" t="s">
        <v>4015</v>
      </c>
      <c r="N7870" t="str">
        <f>SUBSTITUTE(Sheet1[[#This Row],[Datekey_Opening]],"_","-")</f>
        <v>2013-1-25</v>
      </c>
      <c r="O7870">
        <f>YEAR(Sheet1[[#This Row],[Date]])</f>
        <v>2013</v>
      </c>
      <c r="P7870" t="str">
        <f>LOOKUP(Sheet1[[#This Row],[CountryCode]],$AI$4:$AI$18,$AJ$4:$AJ$18)</f>
        <v>India</v>
      </c>
      <c r="Q7870">
        <f>MONTH(Sheet1[[#This Row],[Date]])</f>
        <v>1</v>
      </c>
      <c r="R7870" t="str">
        <f>TEXT(Sheet1[[#This Row],[Date]],"MMMM")</f>
        <v>January</v>
      </c>
      <c r="S7870" t="str">
        <f>TEXT(Sheet1[[#This Row],[Date]],"YYYY-MMM")</f>
        <v>2013-Jan</v>
      </c>
      <c r="T7870">
        <f>WEEKDAY(Sheet1[[#This Row],[Date]])</f>
        <v>6</v>
      </c>
      <c r="U7870" t="str">
        <f>TEXT(Sheet1[[#This Row],[Date]],"DDDD")</f>
        <v>Friday</v>
      </c>
      <c r="V7870" t="str">
        <f>"FM"&amp;MOD(MONTH(Sheet1[[#This Row],[Date]])-4,12)+1</f>
        <v>FM10</v>
      </c>
      <c r="W7870" t="str">
        <f>"Q"&amp;ROUNDUP(MONTH(Sheet1[[#This Row],[Date]])/3,0)</f>
        <v>Q1</v>
      </c>
      <c r="X7870" t="str">
        <f>"Q"&amp;INT(MOD(MONTH(Sheet1[[#This Row],[Date]])-4,12/3)+1)</f>
        <v>Q2</v>
      </c>
      <c r="Y7870" t="str" cm="1">
        <f t="array" ref="Y7870">_xlfn.IFS(ROUND(L7870,0)&lt;=1,"Need to improve 0-1",ROUND(L7870,0)&lt;=2,"Okay 1-2",ROUND(L7870,0)&lt;=3,"Good 2-3",ROUND(L7870,0)&lt;=4,"Great 3-4",ROUND(L7870,0)&lt;=5,"Excellent 4-5")</f>
        <v>Good 2-3</v>
      </c>
      <c r="Z7870" t="str">
        <f t="shared" si="122"/>
        <v>0-1000</v>
      </c>
    </row>
    <row r="7871" spans="1:26" x14ac:dyDescent="0.3">
      <c r="A7871">
        <v>304046</v>
      </c>
      <c r="B7871" t="s">
        <v>10039</v>
      </c>
      <c r="C7871">
        <v>1</v>
      </c>
      <c r="D7871" t="s">
        <v>9870</v>
      </c>
      <c r="E7871" t="s">
        <v>1057</v>
      </c>
      <c r="F7871" t="s">
        <v>16</v>
      </c>
      <c r="G7871" t="s">
        <v>16</v>
      </c>
      <c r="H7871" t="s">
        <v>16</v>
      </c>
      <c r="I7871">
        <v>1</v>
      </c>
      <c r="J7871">
        <v>4</v>
      </c>
      <c r="K7871">
        <v>300</v>
      </c>
      <c r="L7871">
        <v>2.9</v>
      </c>
      <c r="M7871" t="s">
        <v>924</v>
      </c>
      <c r="N7871" t="str">
        <f>SUBSTITUTE(Sheet1[[#This Row],[Datekey_Opening]],"_","-")</f>
        <v>2015-12-9</v>
      </c>
      <c r="O7871">
        <f>YEAR(Sheet1[[#This Row],[Date]])</f>
        <v>2015</v>
      </c>
      <c r="P7871" t="str">
        <f>LOOKUP(Sheet1[[#This Row],[CountryCode]],$AI$4:$AI$18,$AJ$4:$AJ$18)</f>
        <v>India</v>
      </c>
      <c r="Q7871">
        <f>MONTH(Sheet1[[#This Row],[Date]])</f>
        <v>12</v>
      </c>
      <c r="R7871" t="str">
        <f>TEXT(Sheet1[[#This Row],[Date]],"MMMM")</f>
        <v>December</v>
      </c>
      <c r="S7871" t="str">
        <f>TEXT(Sheet1[[#This Row],[Date]],"YYYY-MMM")</f>
        <v>2015-Dec</v>
      </c>
      <c r="T7871">
        <f>WEEKDAY(Sheet1[[#This Row],[Date]])</f>
        <v>4</v>
      </c>
      <c r="U7871" t="str">
        <f>TEXT(Sheet1[[#This Row],[Date]],"DDDD")</f>
        <v>Wednesday</v>
      </c>
      <c r="V7871" t="str">
        <f>"FM"&amp;MOD(MONTH(Sheet1[[#This Row],[Date]])-4,12)+1</f>
        <v>FM9</v>
      </c>
      <c r="W7871" t="str">
        <f>"Q"&amp;ROUNDUP(MONTH(Sheet1[[#This Row],[Date]])/3,0)</f>
        <v>Q4</v>
      </c>
      <c r="X7871" t="str">
        <f>"Q"&amp;INT(MOD(MONTH(Sheet1[[#This Row],[Date]])-4,12/3)+1)</f>
        <v>Q1</v>
      </c>
      <c r="Y7871" t="str" cm="1">
        <f t="array" ref="Y7871">_xlfn.IFS(ROUND(L7871,0)&lt;=1,"Need to improve 0-1",ROUND(L7871,0)&lt;=2,"Okay 1-2",ROUND(L7871,0)&lt;=3,"Good 2-3",ROUND(L7871,0)&lt;=4,"Great 3-4",ROUND(L7871,0)&lt;=5,"Excellent 4-5")</f>
        <v>Good 2-3</v>
      </c>
      <c r="Z7871" t="str">
        <f t="shared" si="122"/>
        <v>0-1000</v>
      </c>
    </row>
    <row r="7872" spans="1:26" x14ac:dyDescent="0.3">
      <c r="A7872">
        <v>18472646</v>
      </c>
      <c r="B7872" t="s">
        <v>1051</v>
      </c>
      <c r="C7872">
        <v>1</v>
      </c>
      <c r="D7872" t="s">
        <v>9870</v>
      </c>
      <c r="E7872" t="s">
        <v>15</v>
      </c>
      <c r="F7872" t="s">
        <v>16</v>
      </c>
      <c r="G7872" t="s">
        <v>16</v>
      </c>
      <c r="H7872" t="s">
        <v>16</v>
      </c>
      <c r="I7872">
        <v>1</v>
      </c>
      <c r="J7872">
        <v>0</v>
      </c>
      <c r="K7872">
        <v>400</v>
      </c>
      <c r="L7872">
        <v>1</v>
      </c>
      <c r="M7872" t="s">
        <v>901</v>
      </c>
      <c r="N7872" t="str">
        <f>SUBSTITUTE(Sheet1[[#This Row],[Datekey_Opening]],"_","-")</f>
        <v>2014-12-17</v>
      </c>
      <c r="O7872">
        <f>YEAR(Sheet1[[#This Row],[Date]])</f>
        <v>2014</v>
      </c>
      <c r="P7872" t="str">
        <f>LOOKUP(Sheet1[[#This Row],[CountryCode]],$AI$4:$AI$18,$AJ$4:$AJ$18)</f>
        <v>India</v>
      </c>
      <c r="Q7872">
        <f>MONTH(Sheet1[[#This Row],[Date]])</f>
        <v>12</v>
      </c>
      <c r="R7872" t="str">
        <f>TEXT(Sheet1[[#This Row],[Date]],"MMMM")</f>
        <v>December</v>
      </c>
      <c r="S7872" t="str">
        <f>TEXT(Sheet1[[#This Row],[Date]],"YYYY-MMM")</f>
        <v>2014-Dec</v>
      </c>
      <c r="T7872">
        <f>WEEKDAY(Sheet1[[#This Row],[Date]])</f>
        <v>4</v>
      </c>
      <c r="U7872" t="str">
        <f>TEXT(Sheet1[[#This Row],[Date]],"DDDD")</f>
        <v>Wednesday</v>
      </c>
      <c r="V7872" t="str">
        <f>"FM"&amp;MOD(MONTH(Sheet1[[#This Row],[Date]])-4,12)+1</f>
        <v>FM9</v>
      </c>
      <c r="W7872" t="str">
        <f>"Q"&amp;ROUNDUP(MONTH(Sheet1[[#This Row],[Date]])/3,0)</f>
        <v>Q4</v>
      </c>
      <c r="X7872" t="str">
        <f>"Q"&amp;INT(MOD(MONTH(Sheet1[[#This Row],[Date]])-4,12/3)+1)</f>
        <v>Q1</v>
      </c>
      <c r="Y7872" t="str" cm="1">
        <f t="array" ref="Y7872">_xlfn.IFS(ROUND(L7872,0)&lt;=1,"Need to improve 0-1",ROUND(L7872,0)&lt;=2,"Okay 1-2",ROUND(L7872,0)&lt;=3,"Good 2-3",ROUND(L7872,0)&lt;=4,"Great 3-4",ROUND(L7872,0)&lt;=5,"Excellent 4-5")</f>
        <v>Need to improve 0-1</v>
      </c>
      <c r="Z7872" t="str">
        <f t="shared" si="122"/>
        <v>0-1000</v>
      </c>
    </row>
    <row r="7873" spans="1:26" x14ac:dyDescent="0.3">
      <c r="A7873">
        <v>301163</v>
      </c>
      <c r="B7873" t="s">
        <v>4516</v>
      </c>
      <c r="C7873">
        <v>1</v>
      </c>
      <c r="D7873" t="s">
        <v>9870</v>
      </c>
      <c r="E7873" t="s">
        <v>4517</v>
      </c>
      <c r="F7873" t="s">
        <v>16</v>
      </c>
      <c r="G7873" t="s">
        <v>16</v>
      </c>
      <c r="H7873" t="s">
        <v>16</v>
      </c>
      <c r="I7873">
        <v>2</v>
      </c>
      <c r="J7873">
        <v>58</v>
      </c>
      <c r="K7873">
        <v>500</v>
      </c>
      <c r="L7873">
        <v>3.4</v>
      </c>
      <c r="M7873" t="s">
        <v>2980</v>
      </c>
      <c r="N7873" t="str">
        <f>SUBSTITUTE(Sheet1[[#This Row],[Datekey_Opening]],"_","-")</f>
        <v>2014-12-12</v>
      </c>
      <c r="O7873">
        <f>YEAR(Sheet1[[#This Row],[Date]])</f>
        <v>2014</v>
      </c>
      <c r="P7873" t="str">
        <f>LOOKUP(Sheet1[[#This Row],[CountryCode]],$AI$4:$AI$18,$AJ$4:$AJ$18)</f>
        <v>India</v>
      </c>
      <c r="Q7873">
        <f>MONTH(Sheet1[[#This Row],[Date]])</f>
        <v>12</v>
      </c>
      <c r="R7873" t="str">
        <f>TEXT(Sheet1[[#This Row],[Date]],"MMMM")</f>
        <v>December</v>
      </c>
      <c r="S7873" t="str">
        <f>TEXT(Sheet1[[#This Row],[Date]],"YYYY-MMM")</f>
        <v>2014-Dec</v>
      </c>
      <c r="T7873">
        <f>WEEKDAY(Sheet1[[#This Row],[Date]])</f>
        <v>6</v>
      </c>
      <c r="U7873" t="str">
        <f>TEXT(Sheet1[[#This Row],[Date]],"DDDD")</f>
        <v>Friday</v>
      </c>
      <c r="V7873" t="str">
        <f>"FM"&amp;MOD(MONTH(Sheet1[[#This Row],[Date]])-4,12)+1</f>
        <v>FM9</v>
      </c>
      <c r="W7873" t="str">
        <f>"Q"&amp;ROUNDUP(MONTH(Sheet1[[#This Row],[Date]])/3,0)</f>
        <v>Q4</v>
      </c>
      <c r="X7873" t="str">
        <f>"Q"&amp;INT(MOD(MONTH(Sheet1[[#This Row],[Date]])-4,12/3)+1)</f>
        <v>Q1</v>
      </c>
      <c r="Y7873" t="str" cm="1">
        <f t="array" ref="Y7873">_xlfn.IFS(ROUND(L7873,0)&lt;=1,"Need to improve 0-1",ROUND(L7873,0)&lt;=2,"Okay 1-2",ROUND(L7873,0)&lt;=3,"Good 2-3",ROUND(L7873,0)&lt;=4,"Great 3-4",ROUND(L7873,0)&lt;=5,"Excellent 4-5")</f>
        <v>Good 2-3</v>
      </c>
      <c r="Z7873" t="str">
        <f t="shared" si="122"/>
        <v>0-1000</v>
      </c>
    </row>
    <row r="7874" spans="1:26" x14ac:dyDescent="0.3">
      <c r="A7874">
        <v>308380</v>
      </c>
      <c r="B7874" t="s">
        <v>1786</v>
      </c>
      <c r="C7874">
        <v>1</v>
      </c>
      <c r="D7874" t="s">
        <v>9870</v>
      </c>
      <c r="E7874" t="s">
        <v>426</v>
      </c>
      <c r="F7874" t="s">
        <v>16</v>
      </c>
      <c r="G7874" t="s">
        <v>21</v>
      </c>
      <c r="H7874" t="s">
        <v>16</v>
      </c>
      <c r="I7874">
        <v>3</v>
      </c>
      <c r="J7874">
        <v>239</v>
      </c>
      <c r="K7874">
        <v>1300</v>
      </c>
      <c r="L7874">
        <v>4.0999999999999996</v>
      </c>
      <c r="M7874" t="s">
        <v>4956</v>
      </c>
      <c r="N7874" t="str">
        <f>SUBSTITUTE(Sheet1[[#This Row],[Datekey_Opening]],"_","-")</f>
        <v>2015-12-14</v>
      </c>
      <c r="O7874">
        <f>YEAR(Sheet1[[#This Row],[Date]])</f>
        <v>2015</v>
      </c>
      <c r="P7874" t="str">
        <f>LOOKUP(Sheet1[[#This Row],[CountryCode]],$AI$4:$AI$18,$AJ$4:$AJ$18)</f>
        <v>India</v>
      </c>
      <c r="Q7874">
        <f>MONTH(Sheet1[[#This Row],[Date]])</f>
        <v>12</v>
      </c>
      <c r="R7874" t="str">
        <f>TEXT(Sheet1[[#This Row],[Date]],"MMMM")</f>
        <v>December</v>
      </c>
      <c r="S7874" t="str">
        <f>TEXT(Sheet1[[#This Row],[Date]],"YYYY-MMM")</f>
        <v>2015-Dec</v>
      </c>
      <c r="T7874">
        <f>WEEKDAY(Sheet1[[#This Row],[Date]])</f>
        <v>2</v>
      </c>
      <c r="U7874" t="str">
        <f>TEXT(Sheet1[[#This Row],[Date]],"DDDD")</f>
        <v>Monday</v>
      </c>
      <c r="V7874" t="str">
        <f>"FM"&amp;MOD(MONTH(Sheet1[[#This Row],[Date]])-4,12)+1</f>
        <v>FM9</v>
      </c>
      <c r="W7874" t="str">
        <f>"Q"&amp;ROUNDUP(MONTH(Sheet1[[#This Row],[Date]])/3,0)</f>
        <v>Q4</v>
      </c>
      <c r="X7874" t="str">
        <f>"Q"&amp;INT(MOD(MONTH(Sheet1[[#This Row],[Date]])-4,12/3)+1)</f>
        <v>Q1</v>
      </c>
      <c r="Y7874" t="str" cm="1">
        <f t="array" ref="Y7874">_xlfn.IFS(ROUND(L7874,0)&lt;=1,"Need to improve 0-1",ROUND(L7874,0)&lt;=2,"Okay 1-2",ROUND(L7874,0)&lt;=3,"Good 2-3",ROUND(L7874,0)&lt;=4,"Great 3-4",ROUND(L7874,0)&lt;=5,"Excellent 4-5")</f>
        <v>Great 3-4</v>
      </c>
      <c r="Z7874" t="str">
        <f t="shared" ref="Z7874:Z7937" si="123">IF(AND(K7874&gt;=0,K7874&lt;1000),"0-1000",IF(AND(K7874&gt;=1000,K7874&lt;2000),"1000-2000",IF(AND(K7874&gt;=2000,K7874&lt;3000),"2000-3000",IF(AND(K7874&gt;=3000,K7874&lt;4000),"3000-4000",IF(AND(K7874&gt;=4000,K7874&lt;5000),"4000-5000",IF(AND(K7874&gt;=5000,K7874&lt;6000),"5000-6000",IF(AND(K7874&gt;=6000,K7874&lt;7000),"6000-7000",IF(AND(K7874&gt;=7000,K7874&lt;200000),"7000-200000","Above 200000"))))))))</f>
        <v>1000-2000</v>
      </c>
    </row>
    <row r="7875" spans="1:26" x14ac:dyDescent="0.3">
      <c r="A7875">
        <v>308963</v>
      </c>
      <c r="B7875" t="s">
        <v>10040</v>
      </c>
      <c r="C7875">
        <v>1</v>
      </c>
      <c r="D7875" t="s">
        <v>9870</v>
      </c>
      <c r="E7875" t="s">
        <v>379</v>
      </c>
      <c r="F7875" t="s">
        <v>16</v>
      </c>
      <c r="G7875" t="s">
        <v>16</v>
      </c>
      <c r="H7875" t="s">
        <v>16</v>
      </c>
      <c r="I7875">
        <v>3</v>
      </c>
      <c r="J7875">
        <v>0</v>
      </c>
      <c r="K7875">
        <v>1500</v>
      </c>
      <c r="L7875">
        <v>1</v>
      </c>
      <c r="M7875" t="s">
        <v>2340</v>
      </c>
      <c r="N7875" t="str">
        <f>SUBSTITUTE(Sheet1[[#This Row],[Datekey_Opening]],"_","-")</f>
        <v>2014-12-5</v>
      </c>
      <c r="O7875">
        <f>YEAR(Sheet1[[#This Row],[Date]])</f>
        <v>2014</v>
      </c>
      <c r="P7875" t="str">
        <f>LOOKUP(Sheet1[[#This Row],[CountryCode]],$AI$4:$AI$18,$AJ$4:$AJ$18)</f>
        <v>India</v>
      </c>
      <c r="Q7875">
        <f>MONTH(Sheet1[[#This Row],[Date]])</f>
        <v>12</v>
      </c>
      <c r="R7875" t="str">
        <f>TEXT(Sheet1[[#This Row],[Date]],"MMMM")</f>
        <v>December</v>
      </c>
      <c r="S7875" t="str">
        <f>TEXT(Sheet1[[#This Row],[Date]],"YYYY-MMM")</f>
        <v>2014-Dec</v>
      </c>
      <c r="T7875">
        <f>WEEKDAY(Sheet1[[#This Row],[Date]])</f>
        <v>6</v>
      </c>
      <c r="U7875" t="str">
        <f>TEXT(Sheet1[[#This Row],[Date]],"DDDD")</f>
        <v>Friday</v>
      </c>
      <c r="V7875" t="str">
        <f>"FM"&amp;MOD(MONTH(Sheet1[[#This Row],[Date]])-4,12)+1</f>
        <v>FM9</v>
      </c>
      <c r="W7875" t="str">
        <f>"Q"&amp;ROUNDUP(MONTH(Sheet1[[#This Row],[Date]])/3,0)</f>
        <v>Q4</v>
      </c>
      <c r="X7875" t="str">
        <f>"Q"&amp;INT(MOD(MONTH(Sheet1[[#This Row],[Date]])-4,12/3)+1)</f>
        <v>Q1</v>
      </c>
      <c r="Y7875" t="str" cm="1">
        <f t="array" ref="Y7875">_xlfn.IFS(ROUND(L7875,0)&lt;=1,"Need to improve 0-1",ROUND(L7875,0)&lt;=2,"Okay 1-2",ROUND(L7875,0)&lt;=3,"Good 2-3",ROUND(L7875,0)&lt;=4,"Great 3-4",ROUND(L7875,0)&lt;=5,"Excellent 4-5")</f>
        <v>Need to improve 0-1</v>
      </c>
      <c r="Z7875" t="str">
        <f t="shared" si="123"/>
        <v>1000-2000</v>
      </c>
    </row>
    <row r="7876" spans="1:26" x14ac:dyDescent="0.3">
      <c r="A7876">
        <v>18450934</v>
      </c>
      <c r="B7876" t="s">
        <v>10041</v>
      </c>
      <c r="C7876">
        <v>1</v>
      </c>
      <c r="D7876" t="s">
        <v>9870</v>
      </c>
      <c r="E7876" t="s">
        <v>365</v>
      </c>
      <c r="F7876" t="s">
        <v>16</v>
      </c>
      <c r="G7876" t="s">
        <v>16</v>
      </c>
      <c r="H7876" t="s">
        <v>16</v>
      </c>
      <c r="I7876">
        <v>1</v>
      </c>
      <c r="J7876">
        <v>0</v>
      </c>
      <c r="K7876">
        <v>400</v>
      </c>
      <c r="L7876">
        <v>1</v>
      </c>
      <c r="M7876" t="s">
        <v>899</v>
      </c>
      <c r="N7876" t="str">
        <f>SUBSTITUTE(Sheet1[[#This Row],[Datekey_Opening]],"_","-")</f>
        <v>2010-12-12</v>
      </c>
      <c r="O7876">
        <f>YEAR(Sheet1[[#This Row],[Date]])</f>
        <v>2010</v>
      </c>
      <c r="P7876" t="str">
        <f>LOOKUP(Sheet1[[#This Row],[CountryCode]],$AI$4:$AI$18,$AJ$4:$AJ$18)</f>
        <v>India</v>
      </c>
      <c r="Q7876">
        <f>MONTH(Sheet1[[#This Row],[Date]])</f>
        <v>12</v>
      </c>
      <c r="R7876" t="str">
        <f>TEXT(Sheet1[[#This Row],[Date]],"MMMM")</f>
        <v>December</v>
      </c>
      <c r="S7876" t="str">
        <f>TEXT(Sheet1[[#This Row],[Date]],"YYYY-MMM")</f>
        <v>2010-Dec</v>
      </c>
      <c r="T7876">
        <f>WEEKDAY(Sheet1[[#This Row],[Date]])</f>
        <v>1</v>
      </c>
      <c r="U7876" t="str">
        <f>TEXT(Sheet1[[#This Row],[Date]],"DDDD")</f>
        <v>Sunday</v>
      </c>
      <c r="V7876" t="str">
        <f>"FM"&amp;MOD(MONTH(Sheet1[[#This Row],[Date]])-4,12)+1</f>
        <v>FM9</v>
      </c>
      <c r="W7876" t="str">
        <f>"Q"&amp;ROUNDUP(MONTH(Sheet1[[#This Row],[Date]])/3,0)</f>
        <v>Q4</v>
      </c>
      <c r="X7876" t="str">
        <f>"Q"&amp;INT(MOD(MONTH(Sheet1[[#This Row],[Date]])-4,12/3)+1)</f>
        <v>Q1</v>
      </c>
      <c r="Y7876" t="str" cm="1">
        <f t="array" ref="Y7876">_xlfn.IFS(ROUND(L7876,0)&lt;=1,"Need to improve 0-1",ROUND(L7876,0)&lt;=2,"Okay 1-2",ROUND(L7876,0)&lt;=3,"Good 2-3",ROUND(L7876,0)&lt;=4,"Great 3-4",ROUND(L7876,0)&lt;=5,"Excellent 4-5")</f>
        <v>Need to improve 0-1</v>
      </c>
      <c r="Z7876" t="str">
        <f t="shared" si="123"/>
        <v>0-1000</v>
      </c>
    </row>
    <row r="7877" spans="1:26" x14ac:dyDescent="0.3">
      <c r="A7877">
        <v>308957</v>
      </c>
      <c r="B7877" t="s">
        <v>10042</v>
      </c>
      <c r="C7877">
        <v>1</v>
      </c>
      <c r="D7877" t="s">
        <v>9870</v>
      </c>
      <c r="E7877" t="s">
        <v>2564</v>
      </c>
      <c r="F7877" t="s">
        <v>21</v>
      </c>
      <c r="G7877" t="s">
        <v>21</v>
      </c>
      <c r="H7877" t="s">
        <v>16</v>
      </c>
      <c r="I7877">
        <v>3</v>
      </c>
      <c r="J7877">
        <v>28</v>
      </c>
      <c r="K7877">
        <v>1500</v>
      </c>
      <c r="L7877">
        <v>3.1</v>
      </c>
      <c r="M7877" t="s">
        <v>275</v>
      </c>
      <c r="N7877" t="str">
        <f>SUBSTITUTE(Sheet1[[#This Row],[Datekey_Opening]],"_","-")</f>
        <v>2018-12-18</v>
      </c>
      <c r="O7877">
        <f>YEAR(Sheet1[[#This Row],[Date]])</f>
        <v>2018</v>
      </c>
      <c r="P7877" t="str">
        <f>LOOKUP(Sheet1[[#This Row],[CountryCode]],$AI$4:$AI$18,$AJ$4:$AJ$18)</f>
        <v>India</v>
      </c>
      <c r="Q7877">
        <f>MONTH(Sheet1[[#This Row],[Date]])</f>
        <v>12</v>
      </c>
      <c r="R7877" t="str">
        <f>TEXT(Sheet1[[#This Row],[Date]],"MMMM")</f>
        <v>December</v>
      </c>
      <c r="S7877" t="str">
        <f>TEXT(Sheet1[[#This Row],[Date]],"YYYY-MMM")</f>
        <v>2018-Dec</v>
      </c>
      <c r="T7877">
        <f>WEEKDAY(Sheet1[[#This Row],[Date]])</f>
        <v>3</v>
      </c>
      <c r="U7877" t="str">
        <f>TEXT(Sheet1[[#This Row],[Date]],"DDDD")</f>
        <v>Tuesday</v>
      </c>
      <c r="V7877" t="str">
        <f>"FM"&amp;MOD(MONTH(Sheet1[[#This Row],[Date]])-4,12)+1</f>
        <v>FM9</v>
      </c>
      <c r="W7877" t="str">
        <f>"Q"&amp;ROUNDUP(MONTH(Sheet1[[#This Row],[Date]])/3,0)</f>
        <v>Q4</v>
      </c>
      <c r="X7877" t="str">
        <f>"Q"&amp;INT(MOD(MONTH(Sheet1[[#This Row],[Date]])-4,12/3)+1)</f>
        <v>Q1</v>
      </c>
      <c r="Y7877" t="str" cm="1">
        <f t="array" ref="Y7877">_xlfn.IFS(ROUND(L7877,0)&lt;=1,"Need to improve 0-1",ROUND(L7877,0)&lt;=2,"Okay 1-2",ROUND(L7877,0)&lt;=3,"Good 2-3",ROUND(L7877,0)&lt;=4,"Great 3-4",ROUND(L7877,0)&lt;=5,"Excellent 4-5")</f>
        <v>Good 2-3</v>
      </c>
      <c r="Z7877" t="str">
        <f t="shared" si="123"/>
        <v>1000-2000</v>
      </c>
    </row>
    <row r="7878" spans="1:26" x14ac:dyDescent="0.3">
      <c r="A7878">
        <v>18433315</v>
      </c>
      <c r="B7878" t="s">
        <v>40</v>
      </c>
      <c r="C7878">
        <v>1</v>
      </c>
      <c r="D7878" t="s">
        <v>9870</v>
      </c>
      <c r="E7878" t="s">
        <v>365</v>
      </c>
      <c r="F7878" t="s">
        <v>16</v>
      </c>
      <c r="G7878" t="s">
        <v>16</v>
      </c>
      <c r="H7878" t="s">
        <v>16</v>
      </c>
      <c r="I7878">
        <v>1</v>
      </c>
      <c r="J7878">
        <v>0</v>
      </c>
      <c r="K7878">
        <v>400</v>
      </c>
      <c r="L7878">
        <v>1</v>
      </c>
      <c r="M7878" t="s">
        <v>4685</v>
      </c>
      <c r="N7878" t="str">
        <f>SUBSTITUTE(Sheet1[[#This Row],[Datekey_Opening]],"_","-")</f>
        <v>2013-12-25</v>
      </c>
      <c r="O7878">
        <f>YEAR(Sheet1[[#This Row],[Date]])</f>
        <v>2013</v>
      </c>
      <c r="P7878" t="str">
        <f>LOOKUP(Sheet1[[#This Row],[CountryCode]],$AI$4:$AI$18,$AJ$4:$AJ$18)</f>
        <v>India</v>
      </c>
      <c r="Q7878">
        <f>MONTH(Sheet1[[#This Row],[Date]])</f>
        <v>12</v>
      </c>
      <c r="R7878" t="str">
        <f>TEXT(Sheet1[[#This Row],[Date]],"MMMM")</f>
        <v>December</v>
      </c>
      <c r="S7878" t="str">
        <f>TEXT(Sheet1[[#This Row],[Date]],"YYYY-MMM")</f>
        <v>2013-Dec</v>
      </c>
      <c r="T7878">
        <f>WEEKDAY(Sheet1[[#This Row],[Date]])</f>
        <v>4</v>
      </c>
      <c r="U7878" t="str">
        <f>TEXT(Sheet1[[#This Row],[Date]],"DDDD")</f>
        <v>Wednesday</v>
      </c>
      <c r="V7878" t="str">
        <f>"FM"&amp;MOD(MONTH(Sheet1[[#This Row],[Date]])-4,12)+1</f>
        <v>FM9</v>
      </c>
      <c r="W7878" t="str">
        <f>"Q"&amp;ROUNDUP(MONTH(Sheet1[[#This Row],[Date]])/3,0)</f>
        <v>Q4</v>
      </c>
      <c r="X7878" t="str">
        <f>"Q"&amp;INT(MOD(MONTH(Sheet1[[#This Row],[Date]])-4,12/3)+1)</f>
        <v>Q1</v>
      </c>
      <c r="Y7878" t="str" cm="1">
        <f t="array" ref="Y7878">_xlfn.IFS(ROUND(L7878,0)&lt;=1,"Need to improve 0-1",ROUND(L7878,0)&lt;=2,"Okay 1-2",ROUND(L7878,0)&lt;=3,"Good 2-3",ROUND(L7878,0)&lt;=4,"Great 3-4",ROUND(L7878,0)&lt;=5,"Excellent 4-5")</f>
        <v>Need to improve 0-1</v>
      </c>
      <c r="Z7878" t="str">
        <f t="shared" si="123"/>
        <v>0-1000</v>
      </c>
    </row>
    <row r="7879" spans="1:26" x14ac:dyDescent="0.3">
      <c r="A7879">
        <v>8029</v>
      </c>
      <c r="B7879" t="s">
        <v>10043</v>
      </c>
      <c r="C7879">
        <v>1</v>
      </c>
      <c r="D7879" t="s">
        <v>9870</v>
      </c>
      <c r="E7879" t="s">
        <v>635</v>
      </c>
      <c r="F7879" t="s">
        <v>16</v>
      </c>
      <c r="G7879" t="s">
        <v>16</v>
      </c>
      <c r="H7879" t="s">
        <v>16</v>
      </c>
      <c r="I7879">
        <v>1</v>
      </c>
      <c r="J7879">
        <v>11</v>
      </c>
      <c r="K7879">
        <v>200</v>
      </c>
      <c r="L7879">
        <v>2.8</v>
      </c>
      <c r="M7879" t="s">
        <v>10044</v>
      </c>
      <c r="N7879" t="str">
        <f>SUBSTITUTE(Sheet1[[#This Row],[Datekey_Opening]],"_","-")</f>
        <v>2016-12-11</v>
      </c>
      <c r="O7879">
        <f>YEAR(Sheet1[[#This Row],[Date]])</f>
        <v>2016</v>
      </c>
      <c r="P7879" t="str">
        <f>LOOKUP(Sheet1[[#This Row],[CountryCode]],$AI$4:$AI$18,$AJ$4:$AJ$18)</f>
        <v>India</v>
      </c>
      <c r="Q7879">
        <f>MONTH(Sheet1[[#This Row],[Date]])</f>
        <v>12</v>
      </c>
      <c r="R7879" t="str">
        <f>TEXT(Sheet1[[#This Row],[Date]],"MMMM")</f>
        <v>December</v>
      </c>
      <c r="S7879" t="str">
        <f>TEXT(Sheet1[[#This Row],[Date]],"YYYY-MMM")</f>
        <v>2016-Dec</v>
      </c>
      <c r="T7879">
        <f>WEEKDAY(Sheet1[[#This Row],[Date]])</f>
        <v>1</v>
      </c>
      <c r="U7879" t="str">
        <f>TEXT(Sheet1[[#This Row],[Date]],"DDDD")</f>
        <v>Sunday</v>
      </c>
      <c r="V7879" t="str">
        <f>"FM"&amp;MOD(MONTH(Sheet1[[#This Row],[Date]])-4,12)+1</f>
        <v>FM9</v>
      </c>
      <c r="W7879" t="str">
        <f>"Q"&amp;ROUNDUP(MONTH(Sheet1[[#This Row],[Date]])/3,0)</f>
        <v>Q4</v>
      </c>
      <c r="X7879" t="str">
        <f>"Q"&amp;INT(MOD(MONTH(Sheet1[[#This Row],[Date]])-4,12/3)+1)</f>
        <v>Q1</v>
      </c>
      <c r="Y7879" t="str" cm="1">
        <f t="array" ref="Y7879">_xlfn.IFS(ROUND(L7879,0)&lt;=1,"Need to improve 0-1",ROUND(L7879,0)&lt;=2,"Okay 1-2",ROUND(L7879,0)&lt;=3,"Good 2-3",ROUND(L7879,0)&lt;=4,"Great 3-4",ROUND(L7879,0)&lt;=5,"Excellent 4-5")</f>
        <v>Good 2-3</v>
      </c>
      <c r="Z7879" t="str">
        <f t="shared" si="123"/>
        <v>0-1000</v>
      </c>
    </row>
    <row r="7880" spans="1:26" x14ac:dyDescent="0.3">
      <c r="A7880">
        <v>18463990</v>
      </c>
      <c r="B7880" t="s">
        <v>10045</v>
      </c>
      <c r="C7880">
        <v>1</v>
      </c>
      <c r="D7880" t="s">
        <v>9870</v>
      </c>
      <c r="E7880" t="s">
        <v>379</v>
      </c>
      <c r="F7880" t="s">
        <v>16</v>
      </c>
      <c r="G7880" t="s">
        <v>16</v>
      </c>
      <c r="H7880" t="s">
        <v>16</v>
      </c>
      <c r="I7880">
        <v>2</v>
      </c>
      <c r="J7880">
        <v>3</v>
      </c>
      <c r="K7880">
        <v>600</v>
      </c>
      <c r="L7880">
        <v>1</v>
      </c>
      <c r="M7880" t="s">
        <v>7073</v>
      </c>
      <c r="N7880" t="str">
        <f>SUBSTITUTE(Sheet1[[#This Row],[Datekey_Opening]],"_","-")</f>
        <v>2014-12-25</v>
      </c>
      <c r="O7880">
        <f>YEAR(Sheet1[[#This Row],[Date]])</f>
        <v>2014</v>
      </c>
      <c r="P7880" t="str">
        <f>LOOKUP(Sheet1[[#This Row],[CountryCode]],$AI$4:$AI$18,$AJ$4:$AJ$18)</f>
        <v>India</v>
      </c>
      <c r="Q7880">
        <f>MONTH(Sheet1[[#This Row],[Date]])</f>
        <v>12</v>
      </c>
      <c r="R7880" t="str">
        <f>TEXT(Sheet1[[#This Row],[Date]],"MMMM")</f>
        <v>December</v>
      </c>
      <c r="S7880" t="str">
        <f>TEXT(Sheet1[[#This Row],[Date]],"YYYY-MMM")</f>
        <v>2014-Dec</v>
      </c>
      <c r="T7880">
        <f>WEEKDAY(Sheet1[[#This Row],[Date]])</f>
        <v>5</v>
      </c>
      <c r="U7880" t="str">
        <f>TEXT(Sheet1[[#This Row],[Date]],"DDDD")</f>
        <v>Thursday</v>
      </c>
      <c r="V7880" t="str">
        <f>"FM"&amp;MOD(MONTH(Sheet1[[#This Row],[Date]])-4,12)+1</f>
        <v>FM9</v>
      </c>
      <c r="W7880" t="str">
        <f>"Q"&amp;ROUNDUP(MONTH(Sheet1[[#This Row],[Date]])/3,0)</f>
        <v>Q4</v>
      </c>
      <c r="X7880" t="str">
        <f>"Q"&amp;INT(MOD(MONTH(Sheet1[[#This Row],[Date]])-4,12/3)+1)</f>
        <v>Q1</v>
      </c>
      <c r="Y7880" t="str" cm="1">
        <f t="array" ref="Y7880">_xlfn.IFS(ROUND(L7880,0)&lt;=1,"Need to improve 0-1",ROUND(L7880,0)&lt;=2,"Okay 1-2",ROUND(L7880,0)&lt;=3,"Good 2-3",ROUND(L7880,0)&lt;=4,"Great 3-4",ROUND(L7880,0)&lt;=5,"Excellent 4-5")</f>
        <v>Need to improve 0-1</v>
      </c>
      <c r="Z7880" t="str">
        <f t="shared" si="123"/>
        <v>0-1000</v>
      </c>
    </row>
    <row r="7881" spans="1:26" x14ac:dyDescent="0.3">
      <c r="A7881">
        <v>18471246</v>
      </c>
      <c r="B7881" t="s">
        <v>6170</v>
      </c>
      <c r="C7881">
        <v>1</v>
      </c>
      <c r="D7881" t="s">
        <v>9870</v>
      </c>
      <c r="E7881" t="s">
        <v>438</v>
      </c>
      <c r="F7881" t="s">
        <v>16</v>
      </c>
      <c r="G7881" t="s">
        <v>16</v>
      </c>
      <c r="H7881" t="s">
        <v>16</v>
      </c>
      <c r="I7881">
        <v>1</v>
      </c>
      <c r="J7881">
        <v>0</v>
      </c>
      <c r="K7881">
        <v>200</v>
      </c>
      <c r="L7881">
        <v>1</v>
      </c>
      <c r="M7881" t="s">
        <v>7065</v>
      </c>
      <c r="N7881" t="str">
        <f>SUBSTITUTE(Sheet1[[#This Row],[Datekey_Opening]],"_","-")</f>
        <v>2017-12-18</v>
      </c>
      <c r="O7881">
        <f>YEAR(Sheet1[[#This Row],[Date]])</f>
        <v>2017</v>
      </c>
      <c r="P7881" t="str">
        <f>LOOKUP(Sheet1[[#This Row],[CountryCode]],$AI$4:$AI$18,$AJ$4:$AJ$18)</f>
        <v>India</v>
      </c>
      <c r="Q7881">
        <f>MONTH(Sheet1[[#This Row],[Date]])</f>
        <v>12</v>
      </c>
      <c r="R7881" t="str">
        <f>TEXT(Sheet1[[#This Row],[Date]],"MMMM")</f>
        <v>December</v>
      </c>
      <c r="S7881" t="str">
        <f>TEXT(Sheet1[[#This Row],[Date]],"YYYY-MMM")</f>
        <v>2017-Dec</v>
      </c>
      <c r="T7881">
        <f>WEEKDAY(Sheet1[[#This Row],[Date]])</f>
        <v>2</v>
      </c>
      <c r="U7881" t="str">
        <f>TEXT(Sheet1[[#This Row],[Date]],"DDDD")</f>
        <v>Monday</v>
      </c>
      <c r="V7881" t="str">
        <f>"FM"&amp;MOD(MONTH(Sheet1[[#This Row],[Date]])-4,12)+1</f>
        <v>FM9</v>
      </c>
      <c r="W7881" t="str">
        <f>"Q"&amp;ROUNDUP(MONTH(Sheet1[[#This Row],[Date]])/3,0)</f>
        <v>Q4</v>
      </c>
      <c r="X7881" t="str">
        <f>"Q"&amp;INT(MOD(MONTH(Sheet1[[#This Row],[Date]])-4,12/3)+1)</f>
        <v>Q1</v>
      </c>
      <c r="Y7881" t="str" cm="1">
        <f t="array" ref="Y7881">_xlfn.IFS(ROUND(L7881,0)&lt;=1,"Need to improve 0-1",ROUND(L7881,0)&lt;=2,"Okay 1-2",ROUND(L7881,0)&lt;=3,"Good 2-3",ROUND(L7881,0)&lt;=4,"Great 3-4",ROUND(L7881,0)&lt;=5,"Excellent 4-5")</f>
        <v>Need to improve 0-1</v>
      </c>
      <c r="Z7881" t="str">
        <f t="shared" si="123"/>
        <v>0-1000</v>
      </c>
    </row>
    <row r="7882" spans="1:26" x14ac:dyDescent="0.3">
      <c r="A7882">
        <v>18396398</v>
      </c>
      <c r="B7882" t="s">
        <v>10046</v>
      </c>
      <c r="C7882">
        <v>1</v>
      </c>
      <c r="D7882" t="s">
        <v>9870</v>
      </c>
      <c r="E7882" t="s">
        <v>2260</v>
      </c>
      <c r="F7882" t="s">
        <v>16</v>
      </c>
      <c r="G7882" t="s">
        <v>16</v>
      </c>
      <c r="H7882" t="s">
        <v>16</v>
      </c>
      <c r="I7882">
        <v>1</v>
      </c>
      <c r="J7882">
        <v>2</v>
      </c>
      <c r="K7882">
        <v>400</v>
      </c>
      <c r="L7882">
        <v>1</v>
      </c>
      <c r="M7882" t="s">
        <v>2457</v>
      </c>
      <c r="N7882" t="str">
        <f>SUBSTITUTE(Sheet1[[#This Row],[Datekey_Opening]],"_","-")</f>
        <v>2010-12-13</v>
      </c>
      <c r="O7882">
        <f>YEAR(Sheet1[[#This Row],[Date]])</f>
        <v>2010</v>
      </c>
      <c r="P7882" t="str">
        <f>LOOKUP(Sheet1[[#This Row],[CountryCode]],$AI$4:$AI$18,$AJ$4:$AJ$18)</f>
        <v>India</v>
      </c>
      <c r="Q7882">
        <f>MONTH(Sheet1[[#This Row],[Date]])</f>
        <v>12</v>
      </c>
      <c r="R7882" t="str">
        <f>TEXT(Sheet1[[#This Row],[Date]],"MMMM")</f>
        <v>December</v>
      </c>
      <c r="S7882" t="str">
        <f>TEXT(Sheet1[[#This Row],[Date]],"YYYY-MMM")</f>
        <v>2010-Dec</v>
      </c>
      <c r="T7882">
        <f>WEEKDAY(Sheet1[[#This Row],[Date]])</f>
        <v>2</v>
      </c>
      <c r="U7882" t="str">
        <f>TEXT(Sheet1[[#This Row],[Date]],"DDDD")</f>
        <v>Monday</v>
      </c>
      <c r="V7882" t="str">
        <f>"FM"&amp;MOD(MONTH(Sheet1[[#This Row],[Date]])-4,12)+1</f>
        <v>FM9</v>
      </c>
      <c r="W7882" t="str">
        <f>"Q"&amp;ROUNDUP(MONTH(Sheet1[[#This Row],[Date]])/3,0)</f>
        <v>Q4</v>
      </c>
      <c r="X7882" t="str">
        <f>"Q"&amp;INT(MOD(MONTH(Sheet1[[#This Row],[Date]])-4,12/3)+1)</f>
        <v>Q1</v>
      </c>
      <c r="Y7882" t="str" cm="1">
        <f t="array" ref="Y7882">_xlfn.IFS(ROUND(L7882,0)&lt;=1,"Need to improve 0-1",ROUND(L7882,0)&lt;=2,"Okay 1-2",ROUND(L7882,0)&lt;=3,"Good 2-3",ROUND(L7882,0)&lt;=4,"Great 3-4",ROUND(L7882,0)&lt;=5,"Excellent 4-5")</f>
        <v>Need to improve 0-1</v>
      </c>
      <c r="Z7882" t="str">
        <f t="shared" si="123"/>
        <v>0-1000</v>
      </c>
    </row>
    <row r="7883" spans="1:26" x14ac:dyDescent="0.3">
      <c r="A7883">
        <v>18367078</v>
      </c>
      <c r="B7883" t="s">
        <v>10047</v>
      </c>
      <c r="C7883">
        <v>1</v>
      </c>
      <c r="D7883" t="s">
        <v>9870</v>
      </c>
      <c r="E7883" t="s">
        <v>426</v>
      </c>
      <c r="F7883" t="s">
        <v>16</v>
      </c>
      <c r="G7883" t="s">
        <v>16</v>
      </c>
      <c r="H7883" t="s">
        <v>16</v>
      </c>
      <c r="I7883">
        <v>1</v>
      </c>
      <c r="J7883">
        <v>0</v>
      </c>
      <c r="K7883">
        <v>350</v>
      </c>
      <c r="L7883">
        <v>1</v>
      </c>
      <c r="M7883" t="s">
        <v>7758</v>
      </c>
      <c r="N7883" t="str">
        <f>SUBSTITUTE(Sheet1[[#This Row],[Datekey_Opening]],"_","-")</f>
        <v>2017-12-23</v>
      </c>
      <c r="O7883">
        <f>YEAR(Sheet1[[#This Row],[Date]])</f>
        <v>2017</v>
      </c>
      <c r="P7883" t="str">
        <f>LOOKUP(Sheet1[[#This Row],[CountryCode]],$AI$4:$AI$18,$AJ$4:$AJ$18)</f>
        <v>India</v>
      </c>
      <c r="Q7883">
        <f>MONTH(Sheet1[[#This Row],[Date]])</f>
        <v>12</v>
      </c>
      <c r="R7883" t="str">
        <f>TEXT(Sheet1[[#This Row],[Date]],"MMMM")</f>
        <v>December</v>
      </c>
      <c r="S7883" t="str">
        <f>TEXT(Sheet1[[#This Row],[Date]],"YYYY-MMM")</f>
        <v>2017-Dec</v>
      </c>
      <c r="T7883">
        <f>WEEKDAY(Sheet1[[#This Row],[Date]])</f>
        <v>7</v>
      </c>
      <c r="U7883" t="str">
        <f>TEXT(Sheet1[[#This Row],[Date]],"DDDD")</f>
        <v>Saturday</v>
      </c>
      <c r="V7883" t="str">
        <f>"FM"&amp;MOD(MONTH(Sheet1[[#This Row],[Date]])-4,12)+1</f>
        <v>FM9</v>
      </c>
      <c r="W7883" t="str">
        <f>"Q"&amp;ROUNDUP(MONTH(Sheet1[[#This Row],[Date]])/3,0)</f>
        <v>Q4</v>
      </c>
      <c r="X7883" t="str">
        <f>"Q"&amp;INT(MOD(MONTH(Sheet1[[#This Row],[Date]])-4,12/3)+1)</f>
        <v>Q1</v>
      </c>
      <c r="Y7883" t="str" cm="1">
        <f t="array" ref="Y7883">_xlfn.IFS(ROUND(L7883,0)&lt;=1,"Need to improve 0-1",ROUND(L7883,0)&lt;=2,"Okay 1-2",ROUND(L7883,0)&lt;=3,"Good 2-3",ROUND(L7883,0)&lt;=4,"Great 3-4",ROUND(L7883,0)&lt;=5,"Excellent 4-5")</f>
        <v>Need to improve 0-1</v>
      </c>
      <c r="Z7883" t="str">
        <f t="shared" si="123"/>
        <v>0-1000</v>
      </c>
    </row>
    <row r="7884" spans="1:26" x14ac:dyDescent="0.3">
      <c r="A7884">
        <v>18469936</v>
      </c>
      <c r="B7884" t="s">
        <v>10048</v>
      </c>
      <c r="C7884">
        <v>1</v>
      </c>
      <c r="D7884" t="s">
        <v>9870</v>
      </c>
      <c r="E7884" t="s">
        <v>365</v>
      </c>
      <c r="F7884" t="s">
        <v>16</v>
      </c>
      <c r="G7884" t="s">
        <v>16</v>
      </c>
      <c r="H7884" t="s">
        <v>16</v>
      </c>
      <c r="I7884">
        <v>2</v>
      </c>
      <c r="J7884">
        <v>0</v>
      </c>
      <c r="K7884">
        <v>500</v>
      </c>
      <c r="L7884">
        <v>1</v>
      </c>
      <c r="M7884" t="s">
        <v>1129</v>
      </c>
      <c r="N7884" t="str">
        <f>SUBSTITUTE(Sheet1[[#This Row],[Datekey_Opening]],"_","-")</f>
        <v>2017-12-5</v>
      </c>
      <c r="O7884">
        <f>YEAR(Sheet1[[#This Row],[Date]])</f>
        <v>2017</v>
      </c>
      <c r="P7884" t="str">
        <f>LOOKUP(Sheet1[[#This Row],[CountryCode]],$AI$4:$AI$18,$AJ$4:$AJ$18)</f>
        <v>India</v>
      </c>
      <c r="Q7884">
        <f>MONTH(Sheet1[[#This Row],[Date]])</f>
        <v>12</v>
      </c>
      <c r="R7884" t="str">
        <f>TEXT(Sheet1[[#This Row],[Date]],"MMMM")</f>
        <v>December</v>
      </c>
      <c r="S7884" t="str">
        <f>TEXT(Sheet1[[#This Row],[Date]],"YYYY-MMM")</f>
        <v>2017-Dec</v>
      </c>
      <c r="T7884">
        <f>WEEKDAY(Sheet1[[#This Row],[Date]])</f>
        <v>3</v>
      </c>
      <c r="U7884" t="str">
        <f>TEXT(Sheet1[[#This Row],[Date]],"DDDD")</f>
        <v>Tuesday</v>
      </c>
      <c r="V7884" t="str">
        <f>"FM"&amp;MOD(MONTH(Sheet1[[#This Row],[Date]])-4,12)+1</f>
        <v>FM9</v>
      </c>
      <c r="W7884" t="str">
        <f>"Q"&amp;ROUNDUP(MONTH(Sheet1[[#This Row],[Date]])/3,0)</f>
        <v>Q4</v>
      </c>
      <c r="X7884" t="str">
        <f>"Q"&amp;INT(MOD(MONTH(Sheet1[[#This Row],[Date]])-4,12/3)+1)</f>
        <v>Q1</v>
      </c>
      <c r="Y7884" t="str" cm="1">
        <f t="array" ref="Y7884">_xlfn.IFS(ROUND(L7884,0)&lt;=1,"Need to improve 0-1",ROUND(L7884,0)&lt;=2,"Okay 1-2",ROUND(L7884,0)&lt;=3,"Good 2-3",ROUND(L7884,0)&lt;=4,"Great 3-4",ROUND(L7884,0)&lt;=5,"Excellent 4-5")</f>
        <v>Need to improve 0-1</v>
      </c>
      <c r="Z7884" t="str">
        <f t="shared" si="123"/>
        <v>0-1000</v>
      </c>
    </row>
    <row r="7885" spans="1:26" x14ac:dyDescent="0.3">
      <c r="A7885">
        <v>307803</v>
      </c>
      <c r="B7885" t="s">
        <v>10049</v>
      </c>
      <c r="C7885">
        <v>1</v>
      </c>
      <c r="D7885" t="s">
        <v>9870</v>
      </c>
      <c r="E7885" t="s">
        <v>435</v>
      </c>
      <c r="F7885" t="s">
        <v>16</v>
      </c>
      <c r="G7885" t="s">
        <v>16</v>
      </c>
      <c r="H7885" t="s">
        <v>16</v>
      </c>
      <c r="I7885">
        <v>1</v>
      </c>
      <c r="J7885">
        <v>29</v>
      </c>
      <c r="K7885">
        <v>200</v>
      </c>
      <c r="L7885">
        <v>3.5</v>
      </c>
      <c r="M7885" t="s">
        <v>1135</v>
      </c>
      <c r="N7885" t="str">
        <f>SUBSTITUTE(Sheet1[[#This Row],[Datekey_Opening]],"_","-")</f>
        <v>2017-12-28</v>
      </c>
      <c r="O7885">
        <f>YEAR(Sheet1[[#This Row],[Date]])</f>
        <v>2017</v>
      </c>
      <c r="P7885" t="str">
        <f>LOOKUP(Sheet1[[#This Row],[CountryCode]],$AI$4:$AI$18,$AJ$4:$AJ$18)</f>
        <v>India</v>
      </c>
      <c r="Q7885">
        <f>MONTH(Sheet1[[#This Row],[Date]])</f>
        <v>12</v>
      </c>
      <c r="R7885" t="str">
        <f>TEXT(Sheet1[[#This Row],[Date]],"MMMM")</f>
        <v>December</v>
      </c>
      <c r="S7885" t="str">
        <f>TEXT(Sheet1[[#This Row],[Date]],"YYYY-MMM")</f>
        <v>2017-Dec</v>
      </c>
      <c r="T7885">
        <f>WEEKDAY(Sheet1[[#This Row],[Date]])</f>
        <v>5</v>
      </c>
      <c r="U7885" t="str">
        <f>TEXT(Sheet1[[#This Row],[Date]],"DDDD")</f>
        <v>Thursday</v>
      </c>
      <c r="V7885" t="str">
        <f>"FM"&amp;MOD(MONTH(Sheet1[[#This Row],[Date]])-4,12)+1</f>
        <v>FM9</v>
      </c>
      <c r="W7885" t="str">
        <f>"Q"&amp;ROUNDUP(MONTH(Sheet1[[#This Row],[Date]])/3,0)</f>
        <v>Q4</v>
      </c>
      <c r="X7885" t="str">
        <f>"Q"&amp;INT(MOD(MONTH(Sheet1[[#This Row],[Date]])-4,12/3)+1)</f>
        <v>Q1</v>
      </c>
      <c r="Y7885" t="str" cm="1">
        <f t="array" ref="Y7885">_xlfn.IFS(ROUND(L7885,0)&lt;=1,"Need to improve 0-1",ROUND(L7885,0)&lt;=2,"Okay 1-2",ROUND(L7885,0)&lt;=3,"Good 2-3",ROUND(L7885,0)&lt;=4,"Great 3-4",ROUND(L7885,0)&lt;=5,"Excellent 4-5")</f>
        <v>Great 3-4</v>
      </c>
      <c r="Z7885" t="str">
        <f t="shared" si="123"/>
        <v>0-1000</v>
      </c>
    </row>
    <row r="7886" spans="1:26" x14ac:dyDescent="0.3">
      <c r="A7886">
        <v>18356019</v>
      </c>
      <c r="B7886" t="s">
        <v>10050</v>
      </c>
      <c r="C7886">
        <v>1</v>
      </c>
      <c r="D7886" t="s">
        <v>9870</v>
      </c>
      <c r="E7886" t="s">
        <v>557</v>
      </c>
      <c r="F7886" t="s">
        <v>16</v>
      </c>
      <c r="G7886" t="s">
        <v>16</v>
      </c>
      <c r="H7886" t="s">
        <v>16</v>
      </c>
      <c r="I7886">
        <v>1</v>
      </c>
      <c r="J7886">
        <v>9</v>
      </c>
      <c r="K7886">
        <v>200</v>
      </c>
      <c r="L7886">
        <v>3.1</v>
      </c>
      <c r="M7886" t="s">
        <v>4046</v>
      </c>
      <c r="N7886" t="str">
        <f>SUBSTITUTE(Sheet1[[#This Row],[Datekey_Opening]],"_","-")</f>
        <v>2010-12-2</v>
      </c>
      <c r="O7886">
        <f>YEAR(Sheet1[[#This Row],[Date]])</f>
        <v>2010</v>
      </c>
      <c r="P7886" t="str">
        <f>LOOKUP(Sheet1[[#This Row],[CountryCode]],$AI$4:$AI$18,$AJ$4:$AJ$18)</f>
        <v>India</v>
      </c>
      <c r="Q7886">
        <f>MONTH(Sheet1[[#This Row],[Date]])</f>
        <v>12</v>
      </c>
      <c r="R7886" t="str">
        <f>TEXT(Sheet1[[#This Row],[Date]],"MMMM")</f>
        <v>December</v>
      </c>
      <c r="S7886" t="str">
        <f>TEXT(Sheet1[[#This Row],[Date]],"YYYY-MMM")</f>
        <v>2010-Dec</v>
      </c>
      <c r="T7886">
        <f>WEEKDAY(Sheet1[[#This Row],[Date]])</f>
        <v>5</v>
      </c>
      <c r="U7886" t="str">
        <f>TEXT(Sheet1[[#This Row],[Date]],"DDDD")</f>
        <v>Thursday</v>
      </c>
      <c r="V7886" t="str">
        <f>"FM"&amp;MOD(MONTH(Sheet1[[#This Row],[Date]])-4,12)+1</f>
        <v>FM9</v>
      </c>
      <c r="W7886" t="str">
        <f>"Q"&amp;ROUNDUP(MONTH(Sheet1[[#This Row],[Date]])/3,0)</f>
        <v>Q4</v>
      </c>
      <c r="X7886" t="str">
        <f>"Q"&amp;INT(MOD(MONTH(Sheet1[[#This Row],[Date]])-4,12/3)+1)</f>
        <v>Q1</v>
      </c>
      <c r="Y7886" t="str" cm="1">
        <f t="array" ref="Y7886">_xlfn.IFS(ROUND(L7886,0)&lt;=1,"Need to improve 0-1",ROUND(L7886,0)&lt;=2,"Okay 1-2",ROUND(L7886,0)&lt;=3,"Good 2-3",ROUND(L7886,0)&lt;=4,"Great 3-4",ROUND(L7886,0)&lt;=5,"Excellent 4-5")</f>
        <v>Good 2-3</v>
      </c>
      <c r="Z7886" t="str">
        <f t="shared" si="123"/>
        <v>0-1000</v>
      </c>
    </row>
    <row r="7887" spans="1:26" x14ac:dyDescent="0.3">
      <c r="A7887">
        <v>18471304</v>
      </c>
      <c r="B7887" t="s">
        <v>10051</v>
      </c>
      <c r="C7887">
        <v>1</v>
      </c>
      <c r="D7887" t="s">
        <v>9870</v>
      </c>
      <c r="E7887" t="s">
        <v>395</v>
      </c>
      <c r="F7887" t="s">
        <v>16</v>
      </c>
      <c r="G7887" t="s">
        <v>16</v>
      </c>
      <c r="H7887" t="s">
        <v>16</v>
      </c>
      <c r="I7887">
        <v>1</v>
      </c>
      <c r="J7887">
        <v>0</v>
      </c>
      <c r="K7887">
        <v>150</v>
      </c>
      <c r="L7887">
        <v>1</v>
      </c>
      <c r="M7887" t="s">
        <v>6263</v>
      </c>
      <c r="N7887" t="str">
        <f>SUBSTITUTE(Sheet1[[#This Row],[Datekey_Opening]],"_","-")</f>
        <v>2010-12-5</v>
      </c>
      <c r="O7887">
        <f>YEAR(Sheet1[[#This Row],[Date]])</f>
        <v>2010</v>
      </c>
      <c r="P7887" t="str">
        <f>LOOKUP(Sheet1[[#This Row],[CountryCode]],$AI$4:$AI$18,$AJ$4:$AJ$18)</f>
        <v>India</v>
      </c>
      <c r="Q7887">
        <f>MONTH(Sheet1[[#This Row],[Date]])</f>
        <v>12</v>
      </c>
      <c r="R7887" t="str">
        <f>TEXT(Sheet1[[#This Row],[Date]],"MMMM")</f>
        <v>December</v>
      </c>
      <c r="S7887" t="str">
        <f>TEXT(Sheet1[[#This Row],[Date]],"YYYY-MMM")</f>
        <v>2010-Dec</v>
      </c>
      <c r="T7887">
        <f>WEEKDAY(Sheet1[[#This Row],[Date]])</f>
        <v>1</v>
      </c>
      <c r="U7887" t="str">
        <f>TEXT(Sheet1[[#This Row],[Date]],"DDDD")</f>
        <v>Sunday</v>
      </c>
      <c r="V7887" t="str">
        <f>"FM"&amp;MOD(MONTH(Sheet1[[#This Row],[Date]])-4,12)+1</f>
        <v>FM9</v>
      </c>
      <c r="W7887" t="str">
        <f>"Q"&amp;ROUNDUP(MONTH(Sheet1[[#This Row],[Date]])/3,0)</f>
        <v>Q4</v>
      </c>
      <c r="X7887" t="str">
        <f>"Q"&amp;INT(MOD(MONTH(Sheet1[[#This Row],[Date]])-4,12/3)+1)</f>
        <v>Q1</v>
      </c>
      <c r="Y7887" t="str" cm="1">
        <f t="array" ref="Y7887">_xlfn.IFS(ROUND(L7887,0)&lt;=1,"Need to improve 0-1",ROUND(L7887,0)&lt;=2,"Okay 1-2",ROUND(L7887,0)&lt;=3,"Good 2-3",ROUND(L7887,0)&lt;=4,"Great 3-4",ROUND(L7887,0)&lt;=5,"Excellent 4-5")</f>
        <v>Need to improve 0-1</v>
      </c>
      <c r="Z7887" t="str">
        <f t="shared" si="123"/>
        <v>0-1000</v>
      </c>
    </row>
    <row r="7888" spans="1:26" x14ac:dyDescent="0.3">
      <c r="A7888">
        <v>312967</v>
      </c>
      <c r="B7888" t="s">
        <v>10052</v>
      </c>
      <c r="C7888">
        <v>1</v>
      </c>
      <c r="D7888" t="s">
        <v>9870</v>
      </c>
      <c r="E7888" t="s">
        <v>6401</v>
      </c>
      <c r="F7888" t="s">
        <v>16</v>
      </c>
      <c r="G7888" t="s">
        <v>16</v>
      </c>
      <c r="H7888" t="s">
        <v>16</v>
      </c>
      <c r="I7888">
        <v>1</v>
      </c>
      <c r="J7888">
        <v>2</v>
      </c>
      <c r="K7888">
        <v>200</v>
      </c>
      <c r="L7888">
        <v>1</v>
      </c>
      <c r="M7888" t="s">
        <v>8353</v>
      </c>
      <c r="N7888" t="str">
        <f>SUBSTITUTE(Sheet1[[#This Row],[Datekey_Opening]],"_","-")</f>
        <v>2014-12-7</v>
      </c>
      <c r="O7888">
        <f>YEAR(Sheet1[[#This Row],[Date]])</f>
        <v>2014</v>
      </c>
      <c r="P7888" t="str">
        <f>LOOKUP(Sheet1[[#This Row],[CountryCode]],$AI$4:$AI$18,$AJ$4:$AJ$18)</f>
        <v>India</v>
      </c>
      <c r="Q7888">
        <f>MONTH(Sheet1[[#This Row],[Date]])</f>
        <v>12</v>
      </c>
      <c r="R7888" t="str">
        <f>TEXT(Sheet1[[#This Row],[Date]],"MMMM")</f>
        <v>December</v>
      </c>
      <c r="S7888" t="str">
        <f>TEXT(Sheet1[[#This Row],[Date]],"YYYY-MMM")</f>
        <v>2014-Dec</v>
      </c>
      <c r="T7888">
        <f>WEEKDAY(Sheet1[[#This Row],[Date]])</f>
        <v>1</v>
      </c>
      <c r="U7888" t="str">
        <f>TEXT(Sheet1[[#This Row],[Date]],"DDDD")</f>
        <v>Sunday</v>
      </c>
      <c r="V7888" t="str">
        <f>"FM"&amp;MOD(MONTH(Sheet1[[#This Row],[Date]])-4,12)+1</f>
        <v>FM9</v>
      </c>
      <c r="W7888" t="str">
        <f>"Q"&amp;ROUNDUP(MONTH(Sheet1[[#This Row],[Date]])/3,0)</f>
        <v>Q4</v>
      </c>
      <c r="X7888" t="str">
        <f>"Q"&amp;INT(MOD(MONTH(Sheet1[[#This Row],[Date]])-4,12/3)+1)</f>
        <v>Q1</v>
      </c>
      <c r="Y7888" t="str" cm="1">
        <f t="array" ref="Y7888">_xlfn.IFS(ROUND(L7888,0)&lt;=1,"Need to improve 0-1",ROUND(L7888,0)&lt;=2,"Okay 1-2",ROUND(L7888,0)&lt;=3,"Good 2-3",ROUND(L7888,0)&lt;=4,"Great 3-4",ROUND(L7888,0)&lt;=5,"Excellent 4-5")</f>
        <v>Need to improve 0-1</v>
      </c>
      <c r="Z7888" t="str">
        <f t="shared" si="123"/>
        <v>0-1000</v>
      </c>
    </row>
    <row r="7889" spans="1:26" x14ac:dyDescent="0.3">
      <c r="A7889">
        <v>18355112</v>
      </c>
      <c r="B7889" t="s">
        <v>5113</v>
      </c>
      <c r="C7889">
        <v>1</v>
      </c>
      <c r="D7889" t="s">
        <v>9870</v>
      </c>
      <c r="E7889" t="s">
        <v>4515</v>
      </c>
      <c r="F7889" t="s">
        <v>16</v>
      </c>
      <c r="G7889" t="s">
        <v>21</v>
      </c>
      <c r="H7889" t="s">
        <v>16</v>
      </c>
      <c r="I7889">
        <v>1</v>
      </c>
      <c r="J7889">
        <v>24</v>
      </c>
      <c r="K7889">
        <v>300</v>
      </c>
      <c r="L7889">
        <v>3.5</v>
      </c>
      <c r="M7889" t="s">
        <v>4694</v>
      </c>
      <c r="N7889" t="str">
        <f>SUBSTITUTE(Sheet1[[#This Row],[Datekey_Opening]],"_","-")</f>
        <v>2012-11-26</v>
      </c>
      <c r="O7889">
        <f>YEAR(Sheet1[[#This Row],[Date]])</f>
        <v>2012</v>
      </c>
      <c r="P7889" t="str">
        <f>LOOKUP(Sheet1[[#This Row],[CountryCode]],$AI$4:$AI$18,$AJ$4:$AJ$18)</f>
        <v>India</v>
      </c>
      <c r="Q7889">
        <f>MONTH(Sheet1[[#This Row],[Date]])</f>
        <v>11</v>
      </c>
      <c r="R7889" t="str">
        <f>TEXT(Sheet1[[#This Row],[Date]],"MMMM")</f>
        <v>November</v>
      </c>
      <c r="S7889" t="str">
        <f>TEXT(Sheet1[[#This Row],[Date]],"YYYY-MMM")</f>
        <v>2012-Nov</v>
      </c>
      <c r="T7889">
        <f>WEEKDAY(Sheet1[[#This Row],[Date]])</f>
        <v>2</v>
      </c>
      <c r="U7889" t="str">
        <f>TEXT(Sheet1[[#This Row],[Date]],"DDDD")</f>
        <v>Monday</v>
      </c>
      <c r="V7889" t="str">
        <f>"FM"&amp;MOD(MONTH(Sheet1[[#This Row],[Date]])-4,12)+1</f>
        <v>FM8</v>
      </c>
      <c r="W7889" t="str">
        <f>"Q"&amp;ROUNDUP(MONTH(Sheet1[[#This Row],[Date]])/3,0)</f>
        <v>Q4</v>
      </c>
      <c r="X7889" t="str">
        <f>"Q"&amp;INT(MOD(MONTH(Sheet1[[#This Row],[Date]])-4,12/3)+1)</f>
        <v>Q4</v>
      </c>
      <c r="Y7889" t="str" cm="1">
        <f t="array" ref="Y7889">_xlfn.IFS(ROUND(L7889,0)&lt;=1,"Need to improve 0-1",ROUND(L7889,0)&lt;=2,"Okay 1-2",ROUND(L7889,0)&lt;=3,"Good 2-3",ROUND(L7889,0)&lt;=4,"Great 3-4",ROUND(L7889,0)&lt;=5,"Excellent 4-5")</f>
        <v>Great 3-4</v>
      </c>
      <c r="Z7889" t="str">
        <f t="shared" si="123"/>
        <v>0-1000</v>
      </c>
    </row>
    <row r="7890" spans="1:26" x14ac:dyDescent="0.3">
      <c r="A7890">
        <v>309672</v>
      </c>
      <c r="B7890" t="s">
        <v>8423</v>
      </c>
      <c r="C7890">
        <v>1</v>
      </c>
      <c r="D7890" t="s">
        <v>9870</v>
      </c>
      <c r="E7890" t="s">
        <v>5623</v>
      </c>
      <c r="F7890" t="s">
        <v>16</v>
      </c>
      <c r="G7890" t="s">
        <v>16</v>
      </c>
      <c r="H7890" t="s">
        <v>16</v>
      </c>
      <c r="I7890">
        <v>1</v>
      </c>
      <c r="J7890">
        <v>13</v>
      </c>
      <c r="K7890">
        <v>350</v>
      </c>
      <c r="L7890">
        <v>2.8</v>
      </c>
      <c r="M7890" t="s">
        <v>5935</v>
      </c>
      <c r="N7890" t="str">
        <f>SUBSTITUTE(Sheet1[[#This Row],[Datekey_Opening]],"_","-")</f>
        <v>2017-11-21</v>
      </c>
      <c r="O7890">
        <f>YEAR(Sheet1[[#This Row],[Date]])</f>
        <v>2017</v>
      </c>
      <c r="P7890" t="str">
        <f>LOOKUP(Sheet1[[#This Row],[CountryCode]],$AI$4:$AI$18,$AJ$4:$AJ$18)</f>
        <v>India</v>
      </c>
      <c r="Q7890">
        <f>MONTH(Sheet1[[#This Row],[Date]])</f>
        <v>11</v>
      </c>
      <c r="R7890" t="str">
        <f>TEXT(Sheet1[[#This Row],[Date]],"MMMM")</f>
        <v>November</v>
      </c>
      <c r="S7890" t="str">
        <f>TEXT(Sheet1[[#This Row],[Date]],"YYYY-MMM")</f>
        <v>2017-Nov</v>
      </c>
      <c r="T7890">
        <f>WEEKDAY(Sheet1[[#This Row],[Date]])</f>
        <v>3</v>
      </c>
      <c r="U7890" t="str">
        <f>TEXT(Sheet1[[#This Row],[Date]],"DDDD")</f>
        <v>Tuesday</v>
      </c>
      <c r="V7890" t="str">
        <f>"FM"&amp;MOD(MONTH(Sheet1[[#This Row],[Date]])-4,12)+1</f>
        <v>FM8</v>
      </c>
      <c r="W7890" t="str">
        <f>"Q"&amp;ROUNDUP(MONTH(Sheet1[[#This Row],[Date]])/3,0)</f>
        <v>Q4</v>
      </c>
      <c r="X7890" t="str">
        <f>"Q"&amp;INT(MOD(MONTH(Sheet1[[#This Row],[Date]])-4,12/3)+1)</f>
        <v>Q4</v>
      </c>
      <c r="Y7890" t="str" cm="1">
        <f t="array" ref="Y7890">_xlfn.IFS(ROUND(L7890,0)&lt;=1,"Need to improve 0-1",ROUND(L7890,0)&lt;=2,"Okay 1-2",ROUND(L7890,0)&lt;=3,"Good 2-3",ROUND(L7890,0)&lt;=4,"Great 3-4",ROUND(L7890,0)&lt;=5,"Excellent 4-5")</f>
        <v>Good 2-3</v>
      </c>
      <c r="Z7890" t="str">
        <f t="shared" si="123"/>
        <v>0-1000</v>
      </c>
    </row>
    <row r="7891" spans="1:26" x14ac:dyDescent="0.3">
      <c r="A7891">
        <v>8054</v>
      </c>
      <c r="B7891" t="s">
        <v>10053</v>
      </c>
      <c r="C7891">
        <v>1</v>
      </c>
      <c r="D7891" t="s">
        <v>9870</v>
      </c>
      <c r="E7891" t="s">
        <v>432</v>
      </c>
      <c r="F7891" t="s">
        <v>16</v>
      </c>
      <c r="G7891" t="s">
        <v>16</v>
      </c>
      <c r="H7891" t="s">
        <v>16</v>
      </c>
      <c r="I7891">
        <v>1</v>
      </c>
      <c r="J7891">
        <v>14</v>
      </c>
      <c r="K7891">
        <v>100</v>
      </c>
      <c r="L7891">
        <v>3.1</v>
      </c>
      <c r="M7891" t="s">
        <v>3004</v>
      </c>
      <c r="N7891" t="str">
        <f>SUBSTITUTE(Sheet1[[#This Row],[Datekey_Opening]],"_","-")</f>
        <v>2012-11-9</v>
      </c>
      <c r="O7891">
        <f>YEAR(Sheet1[[#This Row],[Date]])</f>
        <v>2012</v>
      </c>
      <c r="P7891" t="str">
        <f>LOOKUP(Sheet1[[#This Row],[CountryCode]],$AI$4:$AI$18,$AJ$4:$AJ$18)</f>
        <v>India</v>
      </c>
      <c r="Q7891">
        <f>MONTH(Sheet1[[#This Row],[Date]])</f>
        <v>11</v>
      </c>
      <c r="R7891" t="str">
        <f>TEXT(Sheet1[[#This Row],[Date]],"MMMM")</f>
        <v>November</v>
      </c>
      <c r="S7891" t="str">
        <f>TEXT(Sheet1[[#This Row],[Date]],"YYYY-MMM")</f>
        <v>2012-Nov</v>
      </c>
      <c r="T7891">
        <f>WEEKDAY(Sheet1[[#This Row],[Date]])</f>
        <v>6</v>
      </c>
      <c r="U7891" t="str">
        <f>TEXT(Sheet1[[#This Row],[Date]],"DDDD")</f>
        <v>Friday</v>
      </c>
      <c r="V7891" t="str">
        <f>"FM"&amp;MOD(MONTH(Sheet1[[#This Row],[Date]])-4,12)+1</f>
        <v>FM8</v>
      </c>
      <c r="W7891" t="str">
        <f>"Q"&amp;ROUNDUP(MONTH(Sheet1[[#This Row],[Date]])/3,0)</f>
        <v>Q4</v>
      </c>
      <c r="X7891" t="str">
        <f>"Q"&amp;INT(MOD(MONTH(Sheet1[[#This Row],[Date]])-4,12/3)+1)</f>
        <v>Q4</v>
      </c>
      <c r="Y7891" t="str" cm="1">
        <f t="array" ref="Y7891">_xlfn.IFS(ROUND(L7891,0)&lt;=1,"Need to improve 0-1",ROUND(L7891,0)&lt;=2,"Okay 1-2",ROUND(L7891,0)&lt;=3,"Good 2-3",ROUND(L7891,0)&lt;=4,"Great 3-4",ROUND(L7891,0)&lt;=5,"Excellent 4-5")</f>
        <v>Good 2-3</v>
      </c>
      <c r="Z7891" t="str">
        <f t="shared" si="123"/>
        <v>0-1000</v>
      </c>
    </row>
    <row r="7892" spans="1:26" x14ac:dyDescent="0.3">
      <c r="A7892">
        <v>1413</v>
      </c>
      <c r="B7892" t="s">
        <v>10054</v>
      </c>
      <c r="C7892">
        <v>1</v>
      </c>
      <c r="D7892" t="s">
        <v>9870</v>
      </c>
      <c r="E7892" t="s">
        <v>365</v>
      </c>
      <c r="F7892" t="s">
        <v>21</v>
      </c>
      <c r="G7892" t="s">
        <v>16</v>
      </c>
      <c r="H7892" t="s">
        <v>16</v>
      </c>
      <c r="I7892">
        <v>3</v>
      </c>
      <c r="J7892">
        <v>70</v>
      </c>
      <c r="K7892">
        <v>1000</v>
      </c>
      <c r="L7892">
        <v>2.7</v>
      </c>
      <c r="M7892" t="s">
        <v>321</v>
      </c>
      <c r="N7892" t="str">
        <f>SUBSTITUTE(Sheet1[[#This Row],[Datekey_Opening]],"_","-")</f>
        <v>2010-11-25</v>
      </c>
      <c r="O7892">
        <f>YEAR(Sheet1[[#This Row],[Date]])</f>
        <v>2010</v>
      </c>
      <c r="P7892" t="str">
        <f>LOOKUP(Sheet1[[#This Row],[CountryCode]],$AI$4:$AI$18,$AJ$4:$AJ$18)</f>
        <v>India</v>
      </c>
      <c r="Q7892">
        <f>MONTH(Sheet1[[#This Row],[Date]])</f>
        <v>11</v>
      </c>
      <c r="R7892" t="str">
        <f>TEXT(Sheet1[[#This Row],[Date]],"MMMM")</f>
        <v>November</v>
      </c>
      <c r="S7892" t="str">
        <f>TEXT(Sheet1[[#This Row],[Date]],"YYYY-MMM")</f>
        <v>2010-Nov</v>
      </c>
      <c r="T7892">
        <f>WEEKDAY(Sheet1[[#This Row],[Date]])</f>
        <v>5</v>
      </c>
      <c r="U7892" t="str">
        <f>TEXT(Sheet1[[#This Row],[Date]],"DDDD")</f>
        <v>Thursday</v>
      </c>
      <c r="V7892" t="str">
        <f>"FM"&amp;MOD(MONTH(Sheet1[[#This Row],[Date]])-4,12)+1</f>
        <v>FM8</v>
      </c>
      <c r="W7892" t="str">
        <f>"Q"&amp;ROUNDUP(MONTH(Sheet1[[#This Row],[Date]])/3,0)</f>
        <v>Q4</v>
      </c>
      <c r="X7892" t="str">
        <f>"Q"&amp;INT(MOD(MONTH(Sheet1[[#This Row],[Date]])-4,12/3)+1)</f>
        <v>Q4</v>
      </c>
      <c r="Y7892" t="str" cm="1">
        <f t="array" ref="Y7892">_xlfn.IFS(ROUND(L7892,0)&lt;=1,"Need to improve 0-1",ROUND(L7892,0)&lt;=2,"Okay 1-2",ROUND(L7892,0)&lt;=3,"Good 2-3",ROUND(L7892,0)&lt;=4,"Great 3-4",ROUND(L7892,0)&lt;=5,"Excellent 4-5")</f>
        <v>Good 2-3</v>
      </c>
      <c r="Z7892" t="str">
        <f t="shared" si="123"/>
        <v>1000-2000</v>
      </c>
    </row>
    <row r="7893" spans="1:26" x14ac:dyDescent="0.3">
      <c r="A7893">
        <v>1823</v>
      </c>
      <c r="B7893" t="s">
        <v>10055</v>
      </c>
      <c r="C7893">
        <v>1</v>
      </c>
      <c r="D7893" t="s">
        <v>9870</v>
      </c>
      <c r="E7893" t="s">
        <v>550</v>
      </c>
      <c r="F7893" t="s">
        <v>16</v>
      </c>
      <c r="G7893" t="s">
        <v>16</v>
      </c>
      <c r="H7893" t="s">
        <v>16</v>
      </c>
      <c r="I7893">
        <v>1</v>
      </c>
      <c r="J7893">
        <v>5</v>
      </c>
      <c r="K7893">
        <v>100</v>
      </c>
      <c r="L7893">
        <v>2.9</v>
      </c>
      <c r="M7893" t="s">
        <v>5470</v>
      </c>
      <c r="N7893" t="str">
        <f>SUBSTITUTE(Sheet1[[#This Row],[Datekey_Opening]],"_","-")</f>
        <v>2016-11-11</v>
      </c>
      <c r="O7893">
        <f>YEAR(Sheet1[[#This Row],[Date]])</f>
        <v>2016</v>
      </c>
      <c r="P7893" t="str">
        <f>LOOKUP(Sheet1[[#This Row],[CountryCode]],$AI$4:$AI$18,$AJ$4:$AJ$18)</f>
        <v>India</v>
      </c>
      <c r="Q7893">
        <f>MONTH(Sheet1[[#This Row],[Date]])</f>
        <v>11</v>
      </c>
      <c r="R7893" t="str">
        <f>TEXT(Sheet1[[#This Row],[Date]],"MMMM")</f>
        <v>November</v>
      </c>
      <c r="S7893" t="str">
        <f>TEXT(Sheet1[[#This Row],[Date]],"YYYY-MMM")</f>
        <v>2016-Nov</v>
      </c>
      <c r="T7893">
        <f>WEEKDAY(Sheet1[[#This Row],[Date]])</f>
        <v>6</v>
      </c>
      <c r="U7893" t="str">
        <f>TEXT(Sheet1[[#This Row],[Date]],"DDDD")</f>
        <v>Friday</v>
      </c>
      <c r="V7893" t="str">
        <f>"FM"&amp;MOD(MONTH(Sheet1[[#This Row],[Date]])-4,12)+1</f>
        <v>FM8</v>
      </c>
      <c r="W7893" t="str">
        <f>"Q"&amp;ROUNDUP(MONTH(Sheet1[[#This Row],[Date]])/3,0)</f>
        <v>Q4</v>
      </c>
      <c r="X7893" t="str">
        <f>"Q"&amp;INT(MOD(MONTH(Sheet1[[#This Row],[Date]])-4,12/3)+1)</f>
        <v>Q4</v>
      </c>
      <c r="Y7893" t="str" cm="1">
        <f t="array" ref="Y7893">_xlfn.IFS(ROUND(L7893,0)&lt;=1,"Need to improve 0-1",ROUND(L7893,0)&lt;=2,"Okay 1-2",ROUND(L7893,0)&lt;=3,"Good 2-3",ROUND(L7893,0)&lt;=4,"Great 3-4",ROUND(L7893,0)&lt;=5,"Excellent 4-5")</f>
        <v>Good 2-3</v>
      </c>
      <c r="Z7893" t="str">
        <f t="shared" si="123"/>
        <v>0-1000</v>
      </c>
    </row>
    <row r="7894" spans="1:26" x14ac:dyDescent="0.3">
      <c r="A7894">
        <v>18458631</v>
      </c>
      <c r="B7894" t="s">
        <v>10056</v>
      </c>
      <c r="C7894">
        <v>1</v>
      </c>
      <c r="D7894" t="s">
        <v>9870</v>
      </c>
      <c r="E7894" t="s">
        <v>365</v>
      </c>
      <c r="F7894" t="s">
        <v>16</v>
      </c>
      <c r="G7894" t="s">
        <v>16</v>
      </c>
      <c r="H7894" t="s">
        <v>16</v>
      </c>
      <c r="I7894">
        <v>2</v>
      </c>
      <c r="J7894">
        <v>4</v>
      </c>
      <c r="K7894">
        <v>500</v>
      </c>
      <c r="L7894">
        <v>3</v>
      </c>
      <c r="M7894" t="s">
        <v>6913</v>
      </c>
      <c r="N7894" t="str">
        <f>SUBSTITUTE(Sheet1[[#This Row],[Datekey_Opening]],"_","-")</f>
        <v>2014-11-27</v>
      </c>
      <c r="O7894">
        <f>YEAR(Sheet1[[#This Row],[Date]])</f>
        <v>2014</v>
      </c>
      <c r="P7894" t="str">
        <f>LOOKUP(Sheet1[[#This Row],[CountryCode]],$AI$4:$AI$18,$AJ$4:$AJ$18)</f>
        <v>India</v>
      </c>
      <c r="Q7894">
        <f>MONTH(Sheet1[[#This Row],[Date]])</f>
        <v>11</v>
      </c>
      <c r="R7894" t="str">
        <f>TEXT(Sheet1[[#This Row],[Date]],"MMMM")</f>
        <v>November</v>
      </c>
      <c r="S7894" t="str">
        <f>TEXT(Sheet1[[#This Row],[Date]],"YYYY-MMM")</f>
        <v>2014-Nov</v>
      </c>
      <c r="T7894">
        <f>WEEKDAY(Sheet1[[#This Row],[Date]])</f>
        <v>5</v>
      </c>
      <c r="U7894" t="str">
        <f>TEXT(Sheet1[[#This Row],[Date]],"DDDD")</f>
        <v>Thursday</v>
      </c>
      <c r="V7894" t="str">
        <f>"FM"&amp;MOD(MONTH(Sheet1[[#This Row],[Date]])-4,12)+1</f>
        <v>FM8</v>
      </c>
      <c r="W7894" t="str">
        <f>"Q"&amp;ROUNDUP(MONTH(Sheet1[[#This Row],[Date]])/3,0)</f>
        <v>Q4</v>
      </c>
      <c r="X7894" t="str">
        <f>"Q"&amp;INT(MOD(MONTH(Sheet1[[#This Row],[Date]])-4,12/3)+1)</f>
        <v>Q4</v>
      </c>
      <c r="Y7894" t="str" cm="1">
        <f t="array" ref="Y7894">_xlfn.IFS(ROUND(L7894,0)&lt;=1,"Need to improve 0-1",ROUND(L7894,0)&lt;=2,"Okay 1-2",ROUND(L7894,0)&lt;=3,"Good 2-3",ROUND(L7894,0)&lt;=4,"Great 3-4",ROUND(L7894,0)&lt;=5,"Excellent 4-5")</f>
        <v>Good 2-3</v>
      </c>
      <c r="Z7894" t="str">
        <f t="shared" si="123"/>
        <v>0-1000</v>
      </c>
    </row>
    <row r="7895" spans="1:26" x14ac:dyDescent="0.3">
      <c r="A7895">
        <v>18382355</v>
      </c>
      <c r="B7895" t="s">
        <v>10057</v>
      </c>
      <c r="C7895">
        <v>1</v>
      </c>
      <c r="D7895" t="s">
        <v>9870</v>
      </c>
      <c r="E7895" t="s">
        <v>473</v>
      </c>
      <c r="F7895" t="s">
        <v>16</v>
      </c>
      <c r="G7895" t="s">
        <v>16</v>
      </c>
      <c r="H7895" t="s">
        <v>16</v>
      </c>
      <c r="I7895">
        <v>1</v>
      </c>
      <c r="J7895">
        <v>1</v>
      </c>
      <c r="K7895">
        <v>400</v>
      </c>
      <c r="L7895">
        <v>1</v>
      </c>
      <c r="M7895" t="s">
        <v>5453</v>
      </c>
      <c r="N7895" t="str">
        <f>SUBSTITUTE(Sheet1[[#This Row],[Datekey_Opening]],"_","-")</f>
        <v>2013-11-27</v>
      </c>
      <c r="O7895">
        <f>YEAR(Sheet1[[#This Row],[Date]])</f>
        <v>2013</v>
      </c>
      <c r="P7895" t="str">
        <f>LOOKUP(Sheet1[[#This Row],[CountryCode]],$AI$4:$AI$18,$AJ$4:$AJ$18)</f>
        <v>India</v>
      </c>
      <c r="Q7895">
        <f>MONTH(Sheet1[[#This Row],[Date]])</f>
        <v>11</v>
      </c>
      <c r="R7895" t="str">
        <f>TEXT(Sheet1[[#This Row],[Date]],"MMMM")</f>
        <v>November</v>
      </c>
      <c r="S7895" t="str">
        <f>TEXT(Sheet1[[#This Row],[Date]],"YYYY-MMM")</f>
        <v>2013-Nov</v>
      </c>
      <c r="T7895">
        <f>WEEKDAY(Sheet1[[#This Row],[Date]])</f>
        <v>4</v>
      </c>
      <c r="U7895" t="str">
        <f>TEXT(Sheet1[[#This Row],[Date]],"DDDD")</f>
        <v>Wednesday</v>
      </c>
      <c r="V7895" t="str">
        <f>"FM"&amp;MOD(MONTH(Sheet1[[#This Row],[Date]])-4,12)+1</f>
        <v>FM8</v>
      </c>
      <c r="W7895" t="str">
        <f>"Q"&amp;ROUNDUP(MONTH(Sheet1[[#This Row],[Date]])/3,0)</f>
        <v>Q4</v>
      </c>
      <c r="X7895" t="str">
        <f>"Q"&amp;INT(MOD(MONTH(Sheet1[[#This Row],[Date]])-4,12/3)+1)</f>
        <v>Q4</v>
      </c>
      <c r="Y7895" t="str" cm="1">
        <f t="array" ref="Y7895">_xlfn.IFS(ROUND(L7895,0)&lt;=1,"Need to improve 0-1",ROUND(L7895,0)&lt;=2,"Okay 1-2",ROUND(L7895,0)&lt;=3,"Good 2-3",ROUND(L7895,0)&lt;=4,"Great 3-4",ROUND(L7895,0)&lt;=5,"Excellent 4-5")</f>
        <v>Need to improve 0-1</v>
      </c>
      <c r="Z7895" t="str">
        <f t="shared" si="123"/>
        <v>0-1000</v>
      </c>
    </row>
    <row r="7896" spans="1:26" x14ac:dyDescent="0.3">
      <c r="A7896">
        <v>312688</v>
      </c>
      <c r="B7896" t="s">
        <v>10058</v>
      </c>
      <c r="C7896">
        <v>1</v>
      </c>
      <c r="D7896" t="s">
        <v>9870</v>
      </c>
      <c r="E7896" t="s">
        <v>432</v>
      </c>
      <c r="F7896" t="s">
        <v>16</v>
      </c>
      <c r="G7896" t="s">
        <v>16</v>
      </c>
      <c r="H7896" t="s">
        <v>16</v>
      </c>
      <c r="I7896">
        <v>2</v>
      </c>
      <c r="J7896">
        <v>3</v>
      </c>
      <c r="K7896">
        <v>800</v>
      </c>
      <c r="L7896">
        <v>1</v>
      </c>
      <c r="M7896" t="s">
        <v>7257</v>
      </c>
      <c r="N7896" t="str">
        <f>SUBSTITUTE(Sheet1[[#This Row],[Datekey_Opening]],"_","-")</f>
        <v>2017-11-11</v>
      </c>
      <c r="O7896">
        <f>YEAR(Sheet1[[#This Row],[Date]])</f>
        <v>2017</v>
      </c>
      <c r="P7896" t="str">
        <f>LOOKUP(Sheet1[[#This Row],[CountryCode]],$AI$4:$AI$18,$AJ$4:$AJ$18)</f>
        <v>India</v>
      </c>
      <c r="Q7896">
        <f>MONTH(Sheet1[[#This Row],[Date]])</f>
        <v>11</v>
      </c>
      <c r="R7896" t="str">
        <f>TEXT(Sheet1[[#This Row],[Date]],"MMMM")</f>
        <v>November</v>
      </c>
      <c r="S7896" t="str">
        <f>TEXT(Sheet1[[#This Row],[Date]],"YYYY-MMM")</f>
        <v>2017-Nov</v>
      </c>
      <c r="T7896">
        <f>WEEKDAY(Sheet1[[#This Row],[Date]])</f>
        <v>7</v>
      </c>
      <c r="U7896" t="str">
        <f>TEXT(Sheet1[[#This Row],[Date]],"DDDD")</f>
        <v>Saturday</v>
      </c>
      <c r="V7896" t="str">
        <f>"FM"&amp;MOD(MONTH(Sheet1[[#This Row],[Date]])-4,12)+1</f>
        <v>FM8</v>
      </c>
      <c r="W7896" t="str">
        <f>"Q"&amp;ROUNDUP(MONTH(Sheet1[[#This Row],[Date]])/3,0)</f>
        <v>Q4</v>
      </c>
      <c r="X7896" t="str">
        <f>"Q"&amp;INT(MOD(MONTH(Sheet1[[#This Row],[Date]])-4,12/3)+1)</f>
        <v>Q4</v>
      </c>
      <c r="Y7896" t="str" cm="1">
        <f t="array" ref="Y7896">_xlfn.IFS(ROUND(L7896,0)&lt;=1,"Need to improve 0-1",ROUND(L7896,0)&lt;=2,"Okay 1-2",ROUND(L7896,0)&lt;=3,"Good 2-3",ROUND(L7896,0)&lt;=4,"Great 3-4",ROUND(L7896,0)&lt;=5,"Excellent 4-5")</f>
        <v>Need to improve 0-1</v>
      </c>
      <c r="Z7896" t="str">
        <f t="shared" si="123"/>
        <v>0-1000</v>
      </c>
    </row>
    <row r="7897" spans="1:26" x14ac:dyDescent="0.3">
      <c r="A7897">
        <v>18446418</v>
      </c>
      <c r="B7897" t="s">
        <v>10059</v>
      </c>
      <c r="C7897">
        <v>1</v>
      </c>
      <c r="D7897" t="s">
        <v>9870</v>
      </c>
      <c r="E7897" t="s">
        <v>362</v>
      </c>
      <c r="F7897" t="s">
        <v>16</v>
      </c>
      <c r="G7897" t="s">
        <v>16</v>
      </c>
      <c r="H7897" t="s">
        <v>16</v>
      </c>
      <c r="I7897">
        <v>2</v>
      </c>
      <c r="J7897">
        <v>3</v>
      </c>
      <c r="K7897">
        <v>500</v>
      </c>
      <c r="L7897">
        <v>1</v>
      </c>
      <c r="M7897" t="s">
        <v>959</v>
      </c>
      <c r="N7897" t="str">
        <f>SUBSTITUTE(Sheet1[[#This Row],[Datekey_Opening]],"_","-")</f>
        <v>2010-11-6</v>
      </c>
      <c r="O7897">
        <f>YEAR(Sheet1[[#This Row],[Date]])</f>
        <v>2010</v>
      </c>
      <c r="P7897" t="str">
        <f>LOOKUP(Sheet1[[#This Row],[CountryCode]],$AI$4:$AI$18,$AJ$4:$AJ$18)</f>
        <v>India</v>
      </c>
      <c r="Q7897">
        <f>MONTH(Sheet1[[#This Row],[Date]])</f>
        <v>11</v>
      </c>
      <c r="R7897" t="str">
        <f>TEXT(Sheet1[[#This Row],[Date]],"MMMM")</f>
        <v>November</v>
      </c>
      <c r="S7897" t="str">
        <f>TEXT(Sheet1[[#This Row],[Date]],"YYYY-MMM")</f>
        <v>2010-Nov</v>
      </c>
      <c r="T7897">
        <f>WEEKDAY(Sheet1[[#This Row],[Date]])</f>
        <v>7</v>
      </c>
      <c r="U7897" t="str">
        <f>TEXT(Sheet1[[#This Row],[Date]],"DDDD")</f>
        <v>Saturday</v>
      </c>
      <c r="V7897" t="str">
        <f>"FM"&amp;MOD(MONTH(Sheet1[[#This Row],[Date]])-4,12)+1</f>
        <v>FM8</v>
      </c>
      <c r="W7897" t="str">
        <f>"Q"&amp;ROUNDUP(MONTH(Sheet1[[#This Row],[Date]])/3,0)</f>
        <v>Q4</v>
      </c>
      <c r="X7897" t="str">
        <f>"Q"&amp;INT(MOD(MONTH(Sheet1[[#This Row],[Date]])-4,12/3)+1)</f>
        <v>Q4</v>
      </c>
      <c r="Y7897" t="str" cm="1">
        <f t="array" ref="Y7897">_xlfn.IFS(ROUND(L7897,0)&lt;=1,"Need to improve 0-1",ROUND(L7897,0)&lt;=2,"Okay 1-2",ROUND(L7897,0)&lt;=3,"Good 2-3",ROUND(L7897,0)&lt;=4,"Great 3-4",ROUND(L7897,0)&lt;=5,"Excellent 4-5")</f>
        <v>Need to improve 0-1</v>
      </c>
      <c r="Z7897" t="str">
        <f t="shared" si="123"/>
        <v>0-1000</v>
      </c>
    </row>
    <row r="7898" spans="1:26" x14ac:dyDescent="0.3">
      <c r="A7898">
        <v>301730</v>
      </c>
      <c r="B7898" t="s">
        <v>4380</v>
      </c>
      <c r="C7898">
        <v>1</v>
      </c>
      <c r="D7898" t="s">
        <v>9870</v>
      </c>
      <c r="E7898" t="s">
        <v>15</v>
      </c>
      <c r="F7898" t="s">
        <v>16</v>
      </c>
      <c r="G7898" t="s">
        <v>16</v>
      </c>
      <c r="H7898" t="s">
        <v>16</v>
      </c>
      <c r="I7898">
        <v>1</v>
      </c>
      <c r="J7898">
        <v>8</v>
      </c>
      <c r="K7898">
        <v>150</v>
      </c>
      <c r="L7898">
        <v>2.8</v>
      </c>
      <c r="M7898" t="s">
        <v>10060</v>
      </c>
      <c r="N7898" t="str">
        <f>SUBSTITUTE(Sheet1[[#This Row],[Datekey_Opening]],"_","-")</f>
        <v>2013-10-8</v>
      </c>
      <c r="O7898">
        <f>YEAR(Sheet1[[#This Row],[Date]])</f>
        <v>2013</v>
      </c>
      <c r="P7898" t="str">
        <f>LOOKUP(Sheet1[[#This Row],[CountryCode]],$AI$4:$AI$18,$AJ$4:$AJ$18)</f>
        <v>India</v>
      </c>
      <c r="Q7898">
        <f>MONTH(Sheet1[[#This Row],[Date]])</f>
        <v>10</v>
      </c>
      <c r="R7898" t="str">
        <f>TEXT(Sheet1[[#This Row],[Date]],"MMMM")</f>
        <v>October</v>
      </c>
      <c r="S7898" t="str">
        <f>TEXT(Sheet1[[#This Row],[Date]],"YYYY-MMM")</f>
        <v>2013-Oct</v>
      </c>
      <c r="T7898">
        <f>WEEKDAY(Sheet1[[#This Row],[Date]])</f>
        <v>3</v>
      </c>
      <c r="U7898" t="str">
        <f>TEXT(Sheet1[[#This Row],[Date]],"DDDD")</f>
        <v>Tuesday</v>
      </c>
      <c r="V7898" t="str">
        <f>"FM"&amp;MOD(MONTH(Sheet1[[#This Row],[Date]])-4,12)+1</f>
        <v>FM7</v>
      </c>
      <c r="W7898" t="str">
        <f>"Q"&amp;ROUNDUP(MONTH(Sheet1[[#This Row],[Date]])/3,0)</f>
        <v>Q4</v>
      </c>
      <c r="X7898" t="str">
        <f>"Q"&amp;INT(MOD(MONTH(Sheet1[[#This Row],[Date]])-4,12/3)+1)</f>
        <v>Q3</v>
      </c>
      <c r="Y7898" t="str" cm="1">
        <f t="array" ref="Y7898">_xlfn.IFS(ROUND(L7898,0)&lt;=1,"Need to improve 0-1",ROUND(L7898,0)&lt;=2,"Okay 1-2",ROUND(L7898,0)&lt;=3,"Good 2-3",ROUND(L7898,0)&lt;=4,"Great 3-4",ROUND(L7898,0)&lt;=5,"Excellent 4-5")</f>
        <v>Good 2-3</v>
      </c>
      <c r="Z7898" t="str">
        <f t="shared" si="123"/>
        <v>0-1000</v>
      </c>
    </row>
    <row r="7899" spans="1:26" x14ac:dyDescent="0.3">
      <c r="A7899">
        <v>9299</v>
      </c>
      <c r="B7899" t="s">
        <v>883</v>
      </c>
      <c r="C7899">
        <v>1</v>
      </c>
      <c r="D7899" t="s">
        <v>9870</v>
      </c>
      <c r="E7899" t="s">
        <v>550</v>
      </c>
      <c r="F7899" t="s">
        <v>16</v>
      </c>
      <c r="G7899" t="s">
        <v>16</v>
      </c>
      <c r="H7899" t="s">
        <v>16</v>
      </c>
      <c r="I7899">
        <v>1</v>
      </c>
      <c r="J7899">
        <v>1</v>
      </c>
      <c r="K7899">
        <v>100</v>
      </c>
      <c r="L7899">
        <v>1</v>
      </c>
      <c r="M7899" t="s">
        <v>1340</v>
      </c>
      <c r="N7899" t="str">
        <f>SUBSTITUTE(Sheet1[[#This Row],[Datekey_Opening]],"_","-")</f>
        <v>2012-10-20</v>
      </c>
      <c r="O7899">
        <f>YEAR(Sheet1[[#This Row],[Date]])</f>
        <v>2012</v>
      </c>
      <c r="P7899" t="str">
        <f>LOOKUP(Sheet1[[#This Row],[CountryCode]],$AI$4:$AI$18,$AJ$4:$AJ$18)</f>
        <v>India</v>
      </c>
      <c r="Q7899">
        <f>MONTH(Sheet1[[#This Row],[Date]])</f>
        <v>10</v>
      </c>
      <c r="R7899" t="str">
        <f>TEXT(Sheet1[[#This Row],[Date]],"MMMM")</f>
        <v>October</v>
      </c>
      <c r="S7899" t="str">
        <f>TEXT(Sheet1[[#This Row],[Date]],"YYYY-MMM")</f>
        <v>2012-Oct</v>
      </c>
      <c r="T7899">
        <f>WEEKDAY(Sheet1[[#This Row],[Date]])</f>
        <v>7</v>
      </c>
      <c r="U7899" t="str">
        <f>TEXT(Sheet1[[#This Row],[Date]],"DDDD")</f>
        <v>Saturday</v>
      </c>
      <c r="V7899" t="str">
        <f>"FM"&amp;MOD(MONTH(Sheet1[[#This Row],[Date]])-4,12)+1</f>
        <v>FM7</v>
      </c>
      <c r="W7899" t="str">
        <f>"Q"&amp;ROUNDUP(MONTH(Sheet1[[#This Row],[Date]])/3,0)</f>
        <v>Q4</v>
      </c>
      <c r="X7899" t="str">
        <f>"Q"&amp;INT(MOD(MONTH(Sheet1[[#This Row],[Date]])-4,12/3)+1)</f>
        <v>Q3</v>
      </c>
      <c r="Y7899" t="str" cm="1">
        <f t="array" ref="Y7899">_xlfn.IFS(ROUND(L7899,0)&lt;=1,"Need to improve 0-1",ROUND(L7899,0)&lt;=2,"Okay 1-2",ROUND(L7899,0)&lt;=3,"Good 2-3",ROUND(L7899,0)&lt;=4,"Great 3-4",ROUND(L7899,0)&lt;=5,"Excellent 4-5")</f>
        <v>Need to improve 0-1</v>
      </c>
      <c r="Z7899" t="str">
        <f t="shared" si="123"/>
        <v>0-1000</v>
      </c>
    </row>
    <row r="7900" spans="1:26" x14ac:dyDescent="0.3">
      <c r="A7900">
        <v>9178</v>
      </c>
      <c r="B7900" t="s">
        <v>10061</v>
      </c>
      <c r="C7900">
        <v>1</v>
      </c>
      <c r="D7900" t="s">
        <v>9870</v>
      </c>
      <c r="E7900" t="s">
        <v>15</v>
      </c>
      <c r="F7900" t="s">
        <v>16</v>
      </c>
      <c r="G7900" t="s">
        <v>16</v>
      </c>
      <c r="H7900" t="s">
        <v>16</v>
      </c>
      <c r="I7900">
        <v>1</v>
      </c>
      <c r="J7900">
        <v>3</v>
      </c>
      <c r="K7900">
        <v>100</v>
      </c>
      <c r="L7900">
        <v>1</v>
      </c>
      <c r="M7900" t="s">
        <v>3045</v>
      </c>
      <c r="N7900" t="str">
        <f>SUBSTITUTE(Sheet1[[#This Row],[Datekey_Opening]],"_","-")</f>
        <v>2011-10-1</v>
      </c>
      <c r="O7900">
        <f>YEAR(Sheet1[[#This Row],[Date]])</f>
        <v>2011</v>
      </c>
      <c r="P7900" t="str">
        <f>LOOKUP(Sheet1[[#This Row],[CountryCode]],$AI$4:$AI$18,$AJ$4:$AJ$18)</f>
        <v>India</v>
      </c>
      <c r="Q7900">
        <f>MONTH(Sheet1[[#This Row],[Date]])</f>
        <v>10</v>
      </c>
      <c r="R7900" t="str">
        <f>TEXT(Sheet1[[#This Row],[Date]],"MMMM")</f>
        <v>October</v>
      </c>
      <c r="S7900" t="str">
        <f>TEXT(Sheet1[[#This Row],[Date]],"YYYY-MMM")</f>
        <v>2011-Oct</v>
      </c>
      <c r="T7900">
        <f>WEEKDAY(Sheet1[[#This Row],[Date]])</f>
        <v>7</v>
      </c>
      <c r="U7900" t="str">
        <f>TEXT(Sheet1[[#This Row],[Date]],"DDDD")</f>
        <v>Saturday</v>
      </c>
      <c r="V7900" t="str">
        <f>"FM"&amp;MOD(MONTH(Sheet1[[#This Row],[Date]])-4,12)+1</f>
        <v>FM7</v>
      </c>
      <c r="W7900" t="str">
        <f>"Q"&amp;ROUNDUP(MONTH(Sheet1[[#This Row],[Date]])/3,0)</f>
        <v>Q4</v>
      </c>
      <c r="X7900" t="str">
        <f>"Q"&amp;INT(MOD(MONTH(Sheet1[[#This Row],[Date]])-4,12/3)+1)</f>
        <v>Q3</v>
      </c>
      <c r="Y7900" t="str" cm="1">
        <f t="array" ref="Y7900">_xlfn.IFS(ROUND(L7900,0)&lt;=1,"Need to improve 0-1",ROUND(L7900,0)&lt;=2,"Okay 1-2",ROUND(L7900,0)&lt;=3,"Good 2-3",ROUND(L7900,0)&lt;=4,"Great 3-4",ROUND(L7900,0)&lt;=5,"Excellent 4-5")</f>
        <v>Need to improve 0-1</v>
      </c>
      <c r="Z7900" t="str">
        <f t="shared" si="123"/>
        <v>0-1000</v>
      </c>
    </row>
    <row r="7901" spans="1:26" x14ac:dyDescent="0.3">
      <c r="A7901">
        <v>18433852</v>
      </c>
      <c r="B7901" t="s">
        <v>9507</v>
      </c>
      <c r="C7901">
        <v>1</v>
      </c>
      <c r="D7901" t="s">
        <v>9870</v>
      </c>
      <c r="E7901" t="s">
        <v>379</v>
      </c>
      <c r="F7901" t="s">
        <v>16</v>
      </c>
      <c r="G7901" t="s">
        <v>16</v>
      </c>
      <c r="H7901" t="s">
        <v>16</v>
      </c>
      <c r="I7901">
        <v>1</v>
      </c>
      <c r="J7901">
        <v>0</v>
      </c>
      <c r="K7901">
        <v>300</v>
      </c>
      <c r="L7901">
        <v>1</v>
      </c>
      <c r="M7901" t="s">
        <v>3041</v>
      </c>
      <c r="N7901" t="str">
        <f>SUBSTITUTE(Sheet1[[#This Row],[Datekey_Opening]],"_","-")</f>
        <v>2014-10-23</v>
      </c>
      <c r="O7901">
        <f>YEAR(Sheet1[[#This Row],[Date]])</f>
        <v>2014</v>
      </c>
      <c r="P7901" t="str">
        <f>LOOKUP(Sheet1[[#This Row],[CountryCode]],$AI$4:$AI$18,$AJ$4:$AJ$18)</f>
        <v>India</v>
      </c>
      <c r="Q7901">
        <f>MONTH(Sheet1[[#This Row],[Date]])</f>
        <v>10</v>
      </c>
      <c r="R7901" t="str">
        <f>TEXT(Sheet1[[#This Row],[Date]],"MMMM")</f>
        <v>October</v>
      </c>
      <c r="S7901" t="str">
        <f>TEXT(Sheet1[[#This Row],[Date]],"YYYY-MMM")</f>
        <v>2014-Oct</v>
      </c>
      <c r="T7901">
        <f>WEEKDAY(Sheet1[[#This Row],[Date]])</f>
        <v>5</v>
      </c>
      <c r="U7901" t="str">
        <f>TEXT(Sheet1[[#This Row],[Date]],"DDDD")</f>
        <v>Thursday</v>
      </c>
      <c r="V7901" t="str">
        <f>"FM"&amp;MOD(MONTH(Sheet1[[#This Row],[Date]])-4,12)+1</f>
        <v>FM7</v>
      </c>
      <c r="W7901" t="str">
        <f>"Q"&amp;ROUNDUP(MONTH(Sheet1[[#This Row],[Date]])/3,0)</f>
        <v>Q4</v>
      </c>
      <c r="X7901" t="str">
        <f>"Q"&amp;INT(MOD(MONTH(Sheet1[[#This Row],[Date]])-4,12/3)+1)</f>
        <v>Q3</v>
      </c>
      <c r="Y7901" t="str" cm="1">
        <f t="array" ref="Y7901">_xlfn.IFS(ROUND(L7901,0)&lt;=1,"Need to improve 0-1",ROUND(L7901,0)&lt;=2,"Okay 1-2",ROUND(L7901,0)&lt;=3,"Good 2-3",ROUND(L7901,0)&lt;=4,"Great 3-4",ROUND(L7901,0)&lt;=5,"Excellent 4-5")</f>
        <v>Need to improve 0-1</v>
      </c>
      <c r="Z7901" t="str">
        <f t="shared" si="123"/>
        <v>0-1000</v>
      </c>
    </row>
    <row r="7902" spans="1:26" x14ac:dyDescent="0.3">
      <c r="A7902">
        <v>1804</v>
      </c>
      <c r="B7902" t="s">
        <v>2151</v>
      </c>
      <c r="C7902">
        <v>1</v>
      </c>
      <c r="D7902" t="s">
        <v>9870</v>
      </c>
      <c r="E7902" t="s">
        <v>1541</v>
      </c>
      <c r="F7902" t="s">
        <v>16</v>
      </c>
      <c r="G7902" t="s">
        <v>21</v>
      </c>
      <c r="H7902" t="s">
        <v>16</v>
      </c>
      <c r="I7902">
        <v>3</v>
      </c>
      <c r="J7902">
        <v>508</v>
      </c>
      <c r="K7902">
        <v>1100</v>
      </c>
      <c r="L7902">
        <v>3.8</v>
      </c>
      <c r="M7902" t="s">
        <v>1006</v>
      </c>
      <c r="N7902" t="str">
        <f>SUBSTITUTE(Sheet1[[#This Row],[Datekey_Opening]],"_","-")</f>
        <v>2012-10-6</v>
      </c>
      <c r="O7902">
        <f>YEAR(Sheet1[[#This Row],[Date]])</f>
        <v>2012</v>
      </c>
      <c r="P7902" t="str">
        <f>LOOKUP(Sheet1[[#This Row],[CountryCode]],$AI$4:$AI$18,$AJ$4:$AJ$18)</f>
        <v>India</v>
      </c>
      <c r="Q7902">
        <f>MONTH(Sheet1[[#This Row],[Date]])</f>
        <v>10</v>
      </c>
      <c r="R7902" t="str">
        <f>TEXT(Sheet1[[#This Row],[Date]],"MMMM")</f>
        <v>October</v>
      </c>
      <c r="S7902" t="str">
        <f>TEXT(Sheet1[[#This Row],[Date]],"YYYY-MMM")</f>
        <v>2012-Oct</v>
      </c>
      <c r="T7902">
        <f>WEEKDAY(Sheet1[[#This Row],[Date]])</f>
        <v>7</v>
      </c>
      <c r="U7902" t="str">
        <f>TEXT(Sheet1[[#This Row],[Date]],"DDDD")</f>
        <v>Saturday</v>
      </c>
      <c r="V7902" t="str">
        <f>"FM"&amp;MOD(MONTH(Sheet1[[#This Row],[Date]])-4,12)+1</f>
        <v>FM7</v>
      </c>
      <c r="W7902" t="str">
        <f>"Q"&amp;ROUNDUP(MONTH(Sheet1[[#This Row],[Date]])/3,0)</f>
        <v>Q4</v>
      </c>
      <c r="X7902" t="str">
        <f>"Q"&amp;INT(MOD(MONTH(Sheet1[[#This Row],[Date]])-4,12/3)+1)</f>
        <v>Q3</v>
      </c>
      <c r="Y7902" t="str" cm="1">
        <f t="array" ref="Y7902">_xlfn.IFS(ROUND(L7902,0)&lt;=1,"Need to improve 0-1",ROUND(L7902,0)&lt;=2,"Okay 1-2",ROUND(L7902,0)&lt;=3,"Good 2-3",ROUND(L7902,0)&lt;=4,"Great 3-4",ROUND(L7902,0)&lt;=5,"Excellent 4-5")</f>
        <v>Great 3-4</v>
      </c>
      <c r="Z7902" t="str">
        <f t="shared" si="123"/>
        <v>1000-2000</v>
      </c>
    </row>
    <row r="7903" spans="1:26" x14ac:dyDescent="0.3">
      <c r="A7903">
        <v>304062</v>
      </c>
      <c r="B7903" t="s">
        <v>10062</v>
      </c>
      <c r="C7903">
        <v>1</v>
      </c>
      <c r="D7903" t="s">
        <v>9870</v>
      </c>
      <c r="E7903" t="s">
        <v>708</v>
      </c>
      <c r="F7903" t="s">
        <v>16</v>
      </c>
      <c r="G7903" t="s">
        <v>16</v>
      </c>
      <c r="H7903" t="s">
        <v>16</v>
      </c>
      <c r="I7903">
        <v>1</v>
      </c>
      <c r="J7903">
        <v>3</v>
      </c>
      <c r="K7903">
        <v>200</v>
      </c>
      <c r="L7903">
        <v>1</v>
      </c>
      <c r="M7903" t="s">
        <v>7514</v>
      </c>
      <c r="N7903" t="str">
        <f>SUBSTITUTE(Sheet1[[#This Row],[Datekey_Opening]],"_","-")</f>
        <v>2010-10-22</v>
      </c>
      <c r="O7903">
        <f>YEAR(Sheet1[[#This Row],[Date]])</f>
        <v>2010</v>
      </c>
      <c r="P7903" t="str">
        <f>LOOKUP(Sheet1[[#This Row],[CountryCode]],$AI$4:$AI$18,$AJ$4:$AJ$18)</f>
        <v>India</v>
      </c>
      <c r="Q7903">
        <f>MONTH(Sheet1[[#This Row],[Date]])</f>
        <v>10</v>
      </c>
      <c r="R7903" t="str">
        <f>TEXT(Sheet1[[#This Row],[Date]],"MMMM")</f>
        <v>October</v>
      </c>
      <c r="S7903" t="str">
        <f>TEXT(Sheet1[[#This Row],[Date]],"YYYY-MMM")</f>
        <v>2010-Oct</v>
      </c>
      <c r="T7903">
        <f>WEEKDAY(Sheet1[[#This Row],[Date]])</f>
        <v>6</v>
      </c>
      <c r="U7903" t="str">
        <f>TEXT(Sheet1[[#This Row],[Date]],"DDDD")</f>
        <v>Friday</v>
      </c>
      <c r="V7903" t="str">
        <f>"FM"&amp;MOD(MONTH(Sheet1[[#This Row],[Date]])-4,12)+1</f>
        <v>FM7</v>
      </c>
      <c r="W7903" t="str">
        <f>"Q"&amp;ROUNDUP(MONTH(Sheet1[[#This Row],[Date]])/3,0)</f>
        <v>Q4</v>
      </c>
      <c r="X7903" t="str">
        <f>"Q"&amp;INT(MOD(MONTH(Sheet1[[#This Row],[Date]])-4,12/3)+1)</f>
        <v>Q3</v>
      </c>
      <c r="Y7903" t="str" cm="1">
        <f t="array" ref="Y7903">_xlfn.IFS(ROUND(L7903,0)&lt;=1,"Need to improve 0-1",ROUND(L7903,0)&lt;=2,"Okay 1-2",ROUND(L7903,0)&lt;=3,"Good 2-3",ROUND(L7903,0)&lt;=4,"Great 3-4",ROUND(L7903,0)&lt;=5,"Excellent 4-5")</f>
        <v>Need to improve 0-1</v>
      </c>
      <c r="Z7903" t="str">
        <f t="shared" si="123"/>
        <v>0-1000</v>
      </c>
    </row>
    <row r="7904" spans="1:26" x14ac:dyDescent="0.3">
      <c r="A7904">
        <v>8169</v>
      </c>
      <c r="B7904" t="s">
        <v>10063</v>
      </c>
      <c r="C7904">
        <v>1</v>
      </c>
      <c r="D7904" t="s">
        <v>9870</v>
      </c>
      <c r="E7904" t="s">
        <v>550</v>
      </c>
      <c r="F7904" t="s">
        <v>16</v>
      </c>
      <c r="G7904" t="s">
        <v>16</v>
      </c>
      <c r="H7904" t="s">
        <v>16</v>
      </c>
      <c r="I7904">
        <v>1</v>
      </c>
      <c r="J7904">
        <v>2</v>
      </c>
      <c r="K7904">
        <v>100</v>
      </c>
      <c r="L7904">
        <v>1</v>
      </c>
      <c r="M7904" t="s">
        <v>3038</v>
      </c>
      <c r="N7904" t="str">
        <f>SUBSTITUTE(Sheet1[[#This Row],[Datekey_Opening]],"_","-")</f>
        <v>2014-10-12</v>
      </c>
      <c r="O7904">
        <f>YEAR(Sheet1[[#This Row],[Date]])</f>
        <v>2014</v>
      </c>
      <c r="P7904" t="str">
        <f>LOOKUP(Sheet1[[#This Row],[CountryCode]],$AI$4:$AI$18,$AJ$4:$AJ$18)</f>
        <v>India</v>
      </c>
      <c r="Q7904">
        <f>MONTH(Sheet1[[#This Row],[Date]])</f>
        <v>10</v>
      </c>
      <c r="R7904" t="str">
        <f>TEXT(Sheet1[[#This Row],[Date]],"MMMM")</f>
        <v>October</v>
      </c>
      <c r="S7904" t="str">
        <f>TEXT(Sheet1[[#This Row],[Date]],"YYYY-MMM")</f>
        <v>2014-Oct</v>
      </c>
      <c r="T7904">
        <f>WEEKDAY(Sheet1[[#This Row],[Date]])</f>
        <v>1</v>
      </c>
      <c r="U7904" t="str">
        <f>TEXT(Sheet1[[#This Row],[Date]],"DDDD")</f>
        <v>Sunday</v>
      </c>
      <c r="V7904" t="str">
        <f>"FM"&amp;MOD(MONTH(Sheet1[[#This Row],[Date]])-4,12)+1</f>
        <v>FM7</v>
      </c>
      <c r="W7904" t="str">
        <f>"Q"&amp;ROUNDUP(MONTH(Sheet1[[#This Row],[Date]])/3,0)</f>
        <v>Q4</v>
      </c>
      <c r="X7904" t="str">
        <f>"Q"&amp;INT(MOD(MONTH(Sheet1[[#This Row],[Date]])-4,12/3)+1)</f>
        <v>Q3</v>
      </c>
      <c r="Y7904" t="str" cm="1">
        <f t="array" ref="Y7904">_xlfn.IFS(ROUND(L7904,0)&lt;=1,"Need to improve 0-1",ROUND(L7904,0)&lt;=2,"Okay 1-2",ROUND(L7904,0)&lt;=3,"Good 2-3",ROUND(L7904,0)&lt;=4,"Great 3-4",ROUND(L7904,0)&lt;=5,"Excellent 4-5")</f>
        <v>Need to improve 0-1</v>
      </c>
      <c r="Z7904" t="str">
        <f t="shared" si="123"/>
        <v>0-1000</v>
      </c>
    </row>
    <row r="7905" spans="1:26" x14ac:dyDescent="0.3">
      <c r="A7905">
        <v>6013</v>
      </c>
      <c r="B7905" t="s">
        <v>10064</v>
      </c>
      <c r="C7905">
        <v>1</v>
      </c>
      <c r="D7905" t="s">
        <v>9870</v>
      </c>
      <c r="E7905" t="s">
        <v>379</v>
      </c>
      <c r="F7905" t="s">
        <v>16</v>
      </c>
      <c r="G7905" t="s">
        <v>16</v>
      </c>
      <c r="H7905" t="s">
        <v>16</v>
      </c>
      <c r="I7905">
        <v>2</v>
      </c>
      <c r="J7905">
        <v>19</v>
      </c>
      <c r="K7905">
        <v>500</v>
      </c>
      <c r="L7905">
        <v>3.2</v>
      </c>
      <c r="M7905" t="s">
        <v>4082</v>
      </c>
      <c r="N7905" t="str">
        <f>SUBSTITUTE(Sheet1[[#This Row],[Datekey_Opening]],"_","-")</f>
        <v>2013-10-17</v>
      </c>
      <c r="O7905">
        <f>YEAR(Sheet1[[#This Row],[Date]])</f>
        <v>2013</v>
      </c>
      <c r="P7905" t="str">
        <f>LOOKUP(Sheet1[[#This Row],[CountryCode]],$AI$4:$AI$18,$AJ$4:$AJ$18)</f>
        <v>India</v>
      </c>
      <c r="Q7905">
        <f>MONTH(Sheet1[[#This Row],[Date]])</f>
        <v>10</v>
      </c>
      <c r="R7905" t="str">
        <f>TEXT(Sheet1[[#This Row],[Date]],"MMMM")</f>
        <v>October</v>
      </c>
      <c r="S7905" t="str">
        <f>TEXT(Sheet1[[#This Row],[Date]],"YYYY-MMM")</f>
        <v>2013-Oct</v>
      </c>
      <c r="T7905">
        <f>WEEKDAY(Sheet1[[#This Row],[Date]])</f>
        <v>5</v>
      </c>
      <c r="U7905" t="str">
        <f>TEXT(Sheet1[[#This Row],[Date]],"DDDD")</f>
        <v>Thursday</v>
      </c>
      <c r="V7905" t="str">
        <f>"FM"&amp;MOD(MONTH(Sheet1[[#This Row],[Date]])-4,12)+1</f>
        <v>FM7</v>
      </c>
      <c r="W7905" t="str">
        <f>"Q"&amp;ROUNDUP(MONTH(Sheet1[[#This Row],[Date]])/3,0)</f>
        <v>Q4</v>
      </c>
      <c r="X7905" t="str">
        <f>"Q"&amp;INT(MOD(MONTH(Sheet1[[#This Row],[Date]])-4,12/3)+1)</f>
        <v>Q3</v>
      </c>
      <c r="Y7905" t="str" cm="1">
        <f t="array" ref="Y7905">_xlfn.IFS(ROUND(L7905,0)&lt;=1,"Need to improve 0-1",ROUND(L7905,0)&lt;=2,"Okay 1-2",ROUND(L7905,0)&lt;=3,"Good 2-3",ROUND(L7905,0)&lt;=4,"Great 3-4",ROUND(L7905,0)&lt;=5,"Excellent 4-5")</f>
        <v>Good 2-3</v>
      </c>
      <c r="Z7905" t="str">
        <f t="shared" si="123"/>
        <v>0-1000</v>
      </c>
    </row>
    <row r="7906" spans="1:26" x14ac:dyDescent="0.3">
      <c r="A7906">
        <v>18258480</v>
      </c>
      <c r="B7906" t="s">
        <v>3590</v>
      </c>
      <c r="C7906">
        <v>1</v>
      </c>
      <c r="D7906" t="s">
        <v>9870</v>
      </c>
      <c r="E7906" t="s">
        <v>382</v>
      </c>
      <c r="F7906" t="s">
        <v>21</v>
      </c>
      <c r="G7906" t="s">
        <v>21</v>
      </c>
      <c r="H7906" t="s">
        <v>16</v>
      </c>
      <c r="I7906">
        <v>2</v>
      </c>
      <c r="J7906">
        <v>25</v>
      </c>
      <c r="K7906">
        <v>800</v>
      </c>
      <c r="L7906">
        <v>3.3</v>
      </c>
      <c r="M7906" t="s">
        <v>4072</v>
      </c>
      <c r="N7906" t="str">
        <f>SUBSTITUTE(Sheet1[[#This Row],[Datekey_Opening]],"_","-")</f>
        <v>2015-10-19</v>
      </c>
      <c r="O7906">
        <f>YEAR(Sheet1[[#This Row],[Date]])</f>
        <v>2015</v>
      </c>
      <c r="P7906" t="str">
        <f>LOOKUP(Sheet1[[#This Row],[CountryCode]],$AI$4:$AI$18,$AJ$4:$AJ$18)</f>
        <v>India</v>
      </c>
      <c r="Q7906">
        <f>MONTH(Sheet1[[#This Row],[Date]])</f>
        <v>10</v>
      </c>
      <c r="R7906" t="str">
        <f>TEXT(Sheet1[[#This Row],[Date]],"MMMM")</f>
        <v>October</v>
      </c>
      <c r="S7906" t="str">
        <f>TEXT(Sheet1[[#This Row],[Date]],"YYYY-MMM")</f>
        <v>2015-Oct</v>
      </c>
      <c r="T7906">
        <f>WEEKDAY(Sheet1[[#This Row],[Date]])</f>
        <v>2</v>
      </c>
      <c r="U7906" t="str">
        <f>TEXT(Sheet1[[#This Row],[Date]],"DDDD")</f>
        <v>Monday</v>
      </c>
      <c r="V7906" t="str">
        <f>"FM"&amp;MOD(MONTH(Sheet1[[#This Row],[Date]])-4,12)+1</f>
        <v>FM7</v>
      </c>
      <c r="W7906" t="str">
        <f>"Q"&amp;ROUNDUP(MONTH(Sheet1[[#This Row],[Date]])/3,0)</f>
        <v>Q4</v>
      </c>
      <c r="X7906" t="str">
        <f>"Q"&amp;INT(MOD(MONTH(Sheet1[[#This Row],[Date]])-4,12/3)+1)</f>
        <v>Q3</v>
      </c>
      <c r="Y7906" t="str" cm="1">
        <f t="array" ref="Y7906">_xlfn.IFS(ROUND(L7906,0)&lt;=1,"Need to improve 0-1",ROUND(L7906,0)&lt;=2,"Okay 1-2",ROUND(L7906,0)&lt;=3,"Good 2-3",ROUND(L7906,0)&lt;=4,"Great 3-4",ROUND(L7906,0)&lt;=5,"Excellent 4-5")</f>
        <v>Good 2-3</v>
      </c>
      <c r="Z7906" t="str">
        <f t="shared" si="123"/>
        <v>0-1000</v>
      </c>
    </row>
    <row r="7907" spans="1:26" x14ac:dyDescent="0.3">
      <c r="A7907">
        <v>304006</v>
      </c>
      <c r="B7907" t="s">
        <v>1071</v>
      </c>
      <c r="C7907">
        <v>1</v>
      </c>
      <c r="D7907" t="s">
        <v>9870</v>
      </c>
      <c r="E7907" t="s">
        <v>435</v>
      </c>
      <c r="F7907" t="s">
        <v>16</v>
      </c>
      <c r="G7907" t="s">
        <v>16</v>
      </c>
      <c r="H7907" t="s">
        <v>16</v>
      </c>
      <c r="I7907">
        <v>1</v>
      </c>
      <c r="J7907">
        <v>7</v>
      </c>
      <c r="K7907">
        <v>200</v>
      </c>
      <c r="L7907">
        <v>2.9</v>
      </c>
      <c r="M7907" t="s">
        <v>3066</v>
      </c>
      <c r="N7907" t="str">
        <f>SUBSTITUTE(Sheet1[[#This Row],[Datekey_Opening]],"_","-")</f>
        <v>2017-10-25</v>
      </c>
      <c r="O7907">
        <f>YEAR(Sheet1[[#This Row],[Date]])</f>
        <v>2017</v>
      </c>
      <c r="P7907" t="str">
        <f>LOOKUP(Sheet1[[#This Row],[CountryCode]],$AI$4:$AI$18,$AJ$4:$AJ$18)</f>
        <v>India</v>
      </c>
      <c r="Q7907">
        <f>MONTH(Sheet1[[#This Row],[Date]])</f>
        <v>10</v>
      </c>
      <c r="R7907" t="str">
        <f>TEXT(Sheet1[[#This Row],[Date]],"MMMM")</f>
        <v>October</v>
      </c>
      <c r="S7907" t="str">
        <f>TEXT(Sheet1[[#This Row],[Date]],"YYYY-MMM")</f>
        <v>2017-Oct</v>
      </c>
      <c r="T7907">
        <f>WEEKDAY(Sheet1[[#This Row],[Date]])</f>
        <v>4</v>
      </c>
      <c r="U7907" t="str">
        <f>TEXT(Sheet1[[#This Row],[Date]],"DDDD")</f>
        <v>Wednesday</v>
      </c>
      <c r="V7907" t="str">
        <f>"FM"&amp;MOD(MONTH(Sheet1[[#This Row],[Date]])-4,12)+1</f>
        <v>FM7</v>
      </c>
      <c r="W7907" t="str">
        <f>"Q"&amp;ROUNDUP(MONTH(Sheet1[[#This Row],[Date]])/3,0)</f>
        <v>Q4</v>
      </c>
      <c r="X7907" t="str">
        <f>"Q"&amp;INT(MOD(MONTH(Sheet1[[#This Row],[Date]])-4,12/3)+1)</f>
        <v>Q3</v>
      </c>
      <c r="Y7907" t="str" cm="1">
        <f t="array" ref="Y7907">_xlfn.IFS(ROUND(L7907,0)&lt;=1,"Need to improve 0-1",ROUND(L7907,0)&lt;=2,"Okay 1-2",ROUND(L7907,0)&lt;=3,"Good 2-3",ROUND(L7907,0)&lt;=4,"Great 3-4",ROUND(L7907,0)&lt;=5,"Excellent 4-5")</f>
        <v>Good 2-3</v>
      </c>
      <c r="Z7907" t="str">
        <f t="shared" si="123"/>
        <v>0-1000</v>
      </c>
    </row>
    <row r="7908" spans="1:26" x14ac:dyDescent="0.3">
      <c r="A7908">
        <v>1367</v>
      </c>
      <c r="B7908" t="s">
        <v>10065</v>
      </c>
      <c r="C7908">
        <v>1</v>
      </c>
      <c r="D7908" t="s">
        <v>9870</v>
      </c>
      <c r="E7908" t="s">
        <v>4746</v>
      </c>
      <c r="F7908" t="s">
        <v>16</v>
      </c>
      <c r="G7908" t="s">
        <v>16</v>
      </c>
      <c r="H7908" t="s">
        <v>16</v>
      </c>
      <c r="I7908">
        <v>1</v>
      </c>
      <c r="J7908">
        <v>70</v>
      </c>
      <c r="K7908">
        <v>400</v>
      </c>
      <c r="L7908">
        <v>3.4</v>
      </c>
      <c r="M7908" t="s">
        <v>9667</v>
      </c>
      <c r="N7908" t="str">
        <f>SUBSTITUTE(Sheet1[[#This Row],[Datekey_Opening]],"_","-")</f>
        <v>2016-10-18</v>
      </c>
      <c r="O7908">
        <f>YEAR(Sheet1[[#This Row],[Date]])</f>
        <v>2016</v>
      </c>
      <c r="P7908" t="str">
        <f>LOOKUP(Sheet1[[#This Row],[CountryCode]],$AI$4:$AI$18,$AJ$4:$AJ$18)</f>
        <v>India</v>
      </c>
      <c r="Q7908">
        <f>MONTH(Sheet1[[#This Row],[Date]])</f>
        <v>10</v>
      </c>
      <c r="R7908" t="str">
        <f>TEXT(Sheet1[[#This Row],[Date]],"MMMM")</f>
        <v>October</v>
      </c>
      <c r="S7908" t="str">
        <f>TEXT(Sheet1[[#This Row],[Date]],"YYYY-MMM")</f>
        <v>2016-Oct</v>
      </c>
      <c r="T7908">
        <f>WEEKDAY(Sheet1[[#This Row],[Date]])</f>
        <v>3</v>
      </c>
      <c r="U7908" t="str">
        <f>TEXT(Sheet1[[#This Row],[Date]],"DDDD")</f>
        <v>Tuesday</v>
      </c>
      <c r="V7908" t="str">
        <f>"FM"&amp;MOD(MONTH(Sheet1[[#This Row],[Date]])-4,12)+1</f>
        <v>FM7</v>
      </c>
      <c r="W7908" t="str">
        <f>"Q"&amp;ROUNDUP(MONTH(Sheet1[[#This Row],[Date]])/3,0)</f>
        <v>Q4</v>
      </c>
      <c r="X7908" t="str">
        <f>"Q"&amp;INT(MOD(MONTH(Sheet1[[#This Row],[Date]])-4,12/3)+1)</f>
        <v>Q3</v>
      </c>
      <c r="Y7908" t="str" cm="1">
        <f t="array" ref="Y7908">_xlfn.IFS(ROUND(L7908,0)&lt;=1,"Need to improve 0-1",ROUND(L7908,0)&lt;=2,"Okay 1-2",ROUND(L7908,0)&lt;=3,"Good 2-3",ROUND(L7908,0)&lt;=4,"Great 3-4",ROUND(L7908,0)&lt;=5,"Excellent 4-5")</f>
        <v>Good 2-3</v>
      </c>
      <c r="Z7908" t="str">
        <f t="shared" si="123"/>
        <v>0-1000</v>
      </c>
    </row>
    <row r="7909" spans="1:26" x14ac:dyDescent="0.3">
      <c r="A7909">
        <v>18138421</v>
      </c>
      <c r="B7909" t="s">
        <v>2531</v>
      </c>
      <c r="C7909">
        <v>1</v>
      </c>
      <c r="D7909" t="s">
        <v>9870</v>
      </c>
      <c r="E7909" t="s">
        <v>10066</v>
      </c>
      <c r="F7909" t="s">
        <v>16</v>
      </c>
      <c r="G7909" t="s">
        <v>16</v>
      </c>
      <c r="H7909" t="s">
        <v>16</v>
      </c>
      <c r="I7909">
        <v>2</v>
      </c>
      <c r="J7909">
        <v>14</v>
      </c>
      <c r="K7909">
        <v>950</v>
      </c>
      <c r="L7909">
        <v>2.6</v>
      </c>
      <c r="M7909" t="s">
        <v>3190</v>
      </c>
      <c r="N7909" t="str">
        <f>SUBSTITUTE(Sheet1[[#This Row],[Datekey_Opening]],"_","-")</f>
        <v>2017-10-2</v>
      </c>
      <c r="O7909">
        <f>YEAR(Sheet1[[#This Row],[Date]])</f>
        <v>2017</v>
      </c>
      <c r="P7909" t="str">
        <f>LOOKUP(Sheet1[[#This Row],[CountryCode]],$AI$4:$AI$18,$AJ$4:$AJ$18)</f>
        <v>India</v>
      </c>
      <c r="Q7909">
        <f>MONTH(Sheet1[[#This Row],[Date]])</f>
        <v>10</v>
      </c>
      <c r="R7909" t="str">
        <f>TEXT(Sheet1[[#This Row],[Date]],"MMMM")</f>
        <v>October</v>
      </c>
      <c r="S7909" t="str">
        <f>TEXT(Sheet1[[#This Row],[Date]],"YYYY-MMM")</f>
        <v>2017-Oct</v>
      </c>
      <c r="T7909">
        <f>WEEKDAY(Sheet1[[#This Row],[Date]])</f>
        <v>2</v>
      </c>
      <c r="U7909" t="str">
        <f>TEXT(Sheet1[[#This Row],[Date]],"DDDD")</f>
        <v>Monday</v>
      </c>
      <c r="V7909" t="str">
        <f>"FM"&amp;MOD(MONTH(Sheet1[[#This Row],[Date]])-4,12)+1</f>
        <v>FM7</v>
      </c>
      <c r="W7909" t="str">
        <f>"Q"&amp;ROUNDUP(MONTH(Sheet1[[#This Row],[Date]])/3,0)</f>
        <v>Q4</v>
      </c>
      <c r="X7909" t="str">
        <f>"Q"&amp;INT(MOD(MONTH(Sheet1[[#This Row],[Date]])-4,12/3)+1)</f>
        <v>Q3</v>
      </c>
      <c r="Y7909" t="str" cm="1">
        <f t="array" ref="Y7909">_xlfn.IFS(ROUND(L7909,0)&lt;=1,"Need to improve 0-1",ROUND(L7909,0)&lt;=2,"Okay 1-2",ROUND(L7909,0)&lt;=3,"Good 2-3",ROUND(L7909,0)&lt;=4,"Great 3-4",ROUND(L7909,0)&lt;=5,"Excellent 4-5")</f>
        <v>Good 2-3</v>
      </c>
      <c r="Z7909" t="str">
        <f t="shared" si="123"/>
        <v>0-1000</v>
      </c>
    </row>
    <row r="7910" spans="1:26" x14ac:dyDescent="0.3">
      <c r="A7910">
        <v>9814</v>
      </c>
      <c r="B7910" t="s">
        <v>892</v>
      </c>
      <c r="C7910">
        <v>1</v>
      </c>
      <c r="D7910" t="s">
        <v>9870</v>
      </c>
      <c r="E7910" t="s">
        <v>893</v>
      </c>
      <c r="F7910" t="s">
        <v>16</v>
      </c>
      <c r="G7910" t="s">
        <v>16</v>
      </c>
      <c r="H7910" t="s">
        <v>16</v>
      </c>
      <c r="I7910">
        <v>1</v>
      </c>
      <c r="J7910">
        <v>31</v>
      </c>
      <c r="K7910">
        <v>350</v>
      </c>
      <c r="L7910">
        <v>3.5</v>
      </c>
      <c r="M7910" t="s">
        <v>1161</v>
      </c>
      <c r="N7910" t="str">
        <f>SUBSTITUTE(Sheet1[[#This Row],[Datekey_Opening]],"_","-")</f>
        <v>2011-10-26</v>
      </c>
      <c r="O7910">
        <f>YEAR(Sheet1[[#This Row],[Date]])</f>
        <v>2011</v>
      </c>
      <c r="P7910" t="str">
        <f>LOOKUP(Sheet1[[#This Row],[CountryCode]],$AI$4:$AI$18,$AJ$4:$AJ$18)</f>
        <v>India</v>
      </c>
      <c r="Q7910">
        <f>MONTH(Sheet1[[#This Row],[Date]])</f>
        <v>10</v>
      </c>
      <c r="R7910" t="str">
        <f>TEXT(Sheet1[[#This Row],[Date]],"MMMM")</f>
        <v>October</v>
      </c>
      <c r="S7910" t="str">
        <f>TEXT(Sheet1[[#This Row],[Date]],"YYYY-MMM")</f>
        <v>2011-Oct</v>
      </c>
      <c r="T7910">
        <f>WEEKDAY(Sheet1[[#This Row],[Date]])</f>
        <v>4</v>
      </c>
      <c r="U7910" t="str">
        <f>TEXT(Sheet1[[#This Row],[Date]],"DDDD")</f>
        <v>Wednesday</v>
      </c>
      <c r="V7910" t="str">
        <f>"FM"&amp;MOD(MONTH(Sheet1[[#This Row],[Date]])-4,12)+1</f>
        <v>FM7</v>
      </c>
      <c r="W7910" t="str">
        <f>"Q"&amp;ROUNDUP(MONTH(Sheet1[[#This Row],[Date]])/3,0)</f>
        <v>Q4</v>
      </c>
      <c r="X7910" t="str">
        <f>"Q"&amp;INT(MOD(MONTH(Sheet1[[#This Row],[Date]])-4,12/3)+1)</f>
        <v>Q3</v>
      </c>
      <c r="Y7910" t="str" cm="1">
        <f t="array" ref="Y7910">_xlfn.IFS(ROUND(L7910,0)&lt;=1,"Need to improve 0-1",ROUND(L7910,0)&lt;=2,"Okay 1-2",ROUND(L7910,0)&lt;=3,"Good 2-3",ROUND(L7910,0)&lt;=4,"Great 3-4",ROUND(L7910,0)&lt;=5,"Excellent 4-5")</f>
        <v>Great 3-4</v>
      </c>
      <c r="Z7910" t="str">
        <f t="shared" si="123"/>
        <v>0-1000</v>
      </c>
    </row>
    <row r="7911" spans="1:26" x14ac:dyDescent="0.3">
      <c r="A7911">
        <v>18400756</v>
      </c>
      <c r="B7911" t="s">
        <v>10067</v>
      </c>
      <c r="C7911">
        <v>1</v>
      </c>
      <c r="D7911" t="s">
        <v>9870</v>
      </c>
      <c r="E7911" t="s">
        <v>382</v>
      </c>
      <c r="F7911" t="s">
        <v>16</v>
      </c>
      <c r="G7911" t="s">
        <v>21</v>
      </c>
      <c r="H7911" t="s">
        <v>16</v>
      </c>
      <c r="I7911">
        <v>2</v>
      </c>
      <c r="J7911">
        <v>27</v>
      </c>
      <c r="K7911">
        <v>750</v>
      </c>
      <c r="L7911">
        <v>3.8</v>
      </c>
      <c r="M7911" t="s">
        <v>8417</v>
      </c>
      <c r="N7911" t="str">
        <f>SUBSTITUTE(Sheet1[[#This Row],[Datekey_Opening]],"_","-")</f>
        <v>2017-10-16</v>
      </c>
      <c r="O7911">
        <f>YEAR(Sheet1[[#This Row],[Date]])</f>
        <v>2017</v>
      </c>
      <c r="P7911" t="str">
        <f>LOOKUP(Sheet1[[#This Row],[CountryCode]],$AI$4:$AI$18,$AJ$4:$AJ$18)</f>
        <v>India</v>
      </c>
      <c r="Q7911">
        <f>MONTH(Sheet1[[#This Row],[Date]])</f>
        <v>10</v>
      </c>
      <c r="R7911" t="str">
        <f>TEXT(Sheet1[[#This Row],[Date]],"MMMM")</f>
        <v>October</v>
      </c>
      <c r="S7911" t="str">
        <f>TEXT(Sheet1[[#This Row],[Date]],"YYYY-MMM")</f>
        <v>2017-Oct</v>
      </c>
      <c r="T7911">
        <f>WEEKDAY(Sheet1[[#This Row],[Date]])</f>
        <v>2</v>
      </c>
      <c r="U7911" t="str">
        <f>TEXT(Sheet1[[#This Row],[Date]],"DDDD")</f>
        <v>Monday</v>
      </c>
      <c r="V7911" t="str">
        <f>"FM"&amp;MOD(MONTH(Sheet1[[#This Row],[Date]])-4,12)+1</f>
        <v>FM7</v>
      </c>
      <c r="W7911" t="str">
        <f>"Q"&amp;ROUNDUP(MONTH(Sheet1[[#This Row],[Date]])/3,0)</f>
        <v>Q4</v>
      </c>
      <c r="X7911" t="str">
        <f>"Q"&amp;INT(MOD(MONTH(Sheet1[[#This Row],[Date]])-4,12/3)+1)</f>
        <v>Q3</v>
      </c>
      <c r="Y7911" t="str" cm="1">
        <f t="array" ref="Y7911">_xlfn.IFS(ROUND(L7911,0)&lt;=1,"Need to improve 0-1",ROUND(L7911,0)&lt;=2,"Okay 1-2",ROUND(L7911,0)&lt;=3,"Good 2-3",ROUND(L7911,0)&lt;=4,"Great 3-4",ROUND(L7911,0)&lt;=5,"Excellent 4-5")</f>
        <v>Great 3-4</v>
      </c>
      <c r="Z7911" t="str">
        <f t="shared" si="123"/>
        <v>0-1000</v>
      </c>
    </row>
    <row r="7912" spans="1:26" x14ac:dyDescent="0.3">
      <c r="A7912">
        <v>18367316</v>
      </c>
      <c r="B7912" t="s">
        <v>10068</v>
      </c>
      <c r="C7912">
        <v>1</v>
      </c>
      <c r="D7912" t="s">
        <v>9870</v>
      </c>
      <c r="E7912" t="s">
        <v>4328</v>
      </c>
      <c r="F7912" t="s">
        <v>16</v>
      </c>
      <c r="G7912" t="s">
        <v>16</v>
      </c>
      <c r="H7912" t="s">
        <v>16</v>
      </c>
      <c r="I7912">
        <v>1</v>
      </c>
      <c r="J7912">
        <v>8</v>
      </c>
      <c r="K7912">
        <v>400</v>
      </c>
      <c r="L7912">
        <v>3.1</v>
      </c>
      <c r="M7912" t="s">
        <v>4500</v>
      </c>
      <c r="N7912" t="str">
        <f>SUBSTITUTE(Sheet1[[#This Row],[Datekey_Opening]],"_","-")</f>
        <v>2016-10-20</v>
      </c>
      <c r="O7912">
        <f>YEAR(Sheet1[[#This Row],[Date]])</f>
        <v>2016</v>
      </c>
      <c r="P7912" t="str">
        <f>LOOKUP(Sheet1[[#This Row],[CountryCode]],$AI$4:$AI$18,$AJ$4:$AJ$18)</f>
        <v>India</v>
      </c>
      <c r="Q7912">
        <f>MONTH(Sheet1[[#This Row],[Date]])</f>
        <v>10</v>
      </c>
      <c r="R7912" t="str">
        <f>TEXT(Sheet1[[#This Row],[Date]],"MMMM")</f>
        <v>October</v>
      </c>
      <c r="S7912" t="str">
        <f>TEXT(Sheet1[[#This Row],[Date]],"YYYY-MMM")</f>
        <v>2016-Oct</v>
      </c>
      <c r="T7912">
        <f>WEEKDAY(Sheet1[[#This Row],[Date]])</f>
        <v>5</v>
      </c>
      <c r="U7912" t="str">
        <f>TEXT(Sheet1[[#This Row],[Date]],"DDDD")</f>
        <v>Thursday</v>
      </c>
      <c r="V7912" t="str">
        <f>"FM"&amp;MOD(MONTH(Sheet1[[#This Row],[Date]])-4,12)+1</f>
        <v>FM7</v>
      </c>
      <c r="W7912" t="str">
        <f>"Q"&amp;ROUNDUP(MONTH(Sheet1[[#This Row],[Date]])/3,0)</f>
        <v>Q4</v>
      </c>
      <c r="X7912" t="str">
        <f>"Q"&amp;INT(MOD(MONTH(Sheet1[[#This Row],[Date]])-4,12/3)+1)</f>
        <v>Q3</v>
      </c>
      <c r="Y7912" t="str" cm="1">
        <f t="array" ref="Y7912">_xlfn.IFS(ROUND(L7912,0)&lt;=1,"Need to improve 0-1",ROUND(L7912,0)&lt;=2,"Okay 1-2",ROUND(L7912,0)&lt;=3,"Good 2-3",ROUND(L7912,0)&lt;=4,"Great 3-4",ROUND(L7912,0)&lt;=5,"Excellent 4-5")</f>
        <v>Good 2-3</v>
      </c>
      <c r="Z7912" t="str">
        <f t="shared" si="123"/>
        <v>0-1000</v>
      </c>
    </row>
    <row r="7913" spans="1:26" x14ac:dyDescent="0.3">
      <c r="A7913">
        <v>8320</v>
      </c>
      <c r="B7913" t="s">
        <v>10069</v>
      </c>
      <c r="C7913">
        <v>1</v>
      </c>
      <c r="D7913" t="s">
        <v>9870</v>
      </c>
      <c r="E7913" t="s">
        <v>15</v>
      </c>
      <c r="F7913" t="s">
        <v>16</v>
      </c>
      <c r="G7913" t="s">
        <v>16</v>
      </c>
      <c r="H7913" t="s">
        <v>16</v>
      </c>
      <c r="I7913">
        <v>1</v>
      </c>
      <c r="J7913">
        <v>20</v>
      </c>
      <c r="K7913">
        <v>400</v>
      </c>
      <c r="L7913">
        <v>2.7</v>
      </c>
      <c r="M7913" t="s">
        <v>3055</v>
      </c>
      <c r="N7913" t="str">
        <f>SUBSTITUTE(Sheet1[[#This Row],[Datekey_Opening]],"_","-")</f>
        <v>2013-10-9</v>
      </c>
      <c r="O7913">
        <f>YEAR(Sheet1[[#This Row],[Date]])</f>
        <v>2013</v>
      </c>
      <c r="P7913" t="str">
        <f>LOOKUP(Sheet1[[#This Row],[CountryCode]],$AI$4:$AI$18,$AJ$4:$AJ$18)</f>
        <v>India</v>
      </c>
      <c r="Q7913">
        <f>MONTH(Sheet1[[#This Row],[Date]])</f>
        <v>10</v>
      </c>
      <c r="R7913" t="str">
        <f>TEXT(Sheet1[[#This Row],[Date]],"MMMM")</f>
        <v>October</v>
      </c>
      <c r="S7913" t="str">
        <f>TEXT(Sheet1[[#This Row],[Date]],"YYYY-MMM")</f>
        <v>2013-Oct</v>
      </c>
      <c r="T7913">
        <f>WEEKDAY(Sheet1[[#This Row],[Date]])</f>
        <v>4</v>
      </c>
      <c r="U7913" t="str">
        <f>TEXT(Sheet1[[#This Row],[Date]],"DDDD")</f>
        <v>Wednesday</v>
      </c>
      <c r="V7913" t="str">
        <f>"FM"&amp;MOD(MONTH(Sheet1[[#This Row],[Date]])-4,12)+1</f>
        <v>FM7</v>
      </c>
      <c r="W7913" t="str">
        <f>"Q"&amp;ROUNDUP(MONTH(Sheet1[[#This Row],[Date]])/3,0)</f>
        <v>Q4</v>
      </c>
      <c r="X7913" t="str">
        <f>"Q"&amp;INT(MOD(MONTH(Sheet1[[#This Row],[Date]])-4,12/3)+1)</f>
        <v>Q3</v>
      </c>
      <c r="Y7913" t="str" cm="1">
        <f t="array" ref="Y7913">_xlfn.IFS(ROUND(L7913,0)&lt;=1,"Need to improve 0-1",ROUND(L7913,0)&lt;=2,"Okay 1-2",ROUND(L7913,0)&lt;=3,"Good 2-3",ROUND(L7913,0)&lt;=4,"Great 3-4",ROUND(L7913,0)&lt;=5,"Excellent 4-5")</f>
        <v>Good 2-3</v>
      </c>
      <c r="Z7913" t="str">
        <f t="shared" si="123"/>
        <v>0-1000</v>
      </c>
    </row>
    <row r="7914" spans="1:26" x14ac:dyDescent="0.3">
      <c r="A7914">
        <v>8308</v>
      </c>
      <c r="B7914" t="s">
        <v>10070</v>
      </c>
      <c r="C7914">
        <v>1</v>
      </c>
      <c r="D7914" t="s">
        <v>9870</v>
      </c>
      <c r="E7914" t="s">
        <v>550</v>
      </c>
      <c r="F7914" t="s">
        <v>16</v>
      </c>
      <c r="G7914" t="s">
        <v>16</v>
      </c>
      <c r="H7914" t="s">
        <v>16</v>
      </c>
      <c r="I7914">
        <v>1</v>
      </c>
      <c r="J7914">
        <v>41</v>
      </c>
      <c r="K7914">
        <v>100</v>
      </c>
      <c r="L7914">
        <v>3.2</v>
      </c>
      <c r="M7914" t="s">
        <v>1010</v>
      </c>
      <c r="N7914" t="str">
        <f>SUBSTITUTE(Sheet1[[#This Row],[Datekey_Opening]],"_","-")</f>
        <v>2018-10-5</v>
      </c>
      <c r="O7914">
        <f>YEAR(Sheet1[[#This Row],[Date]])</f>
        <v>2018</v>
      </c>
      <c r="P7914" t="str">
        <f>LOOKUP(Sheet1[[#This Row],[CountryCode]],$AI$4:$AI$18,$AJ$4:$AJ$18)</f>
        <v>India</v>
      </c>
      <c r="Q7914">
        <f>MONTH(Sheet1[[#This Row],[Date]])</f>
        <v>10</v>
      </c>
      <c r="R7914" t="str">
        <f>TEXT(Sheet1[[#This Row],[Date]],"MMMM")</f>
        <v>October</v>
      </c>
      <c r="S7914" t="str">
        <f>TEXT(Sheet1[[#This Row],[Date]],"YYYY-MMM")</f>
        <v>2018-Oct</v>
      </c>
      <c r="T7914">
        <f>WEEKDAY(Sheet1[[#This Row],[Date]])</f>
        <v>6</v>
      </c>
      <c r="U7914" t="str">
        <f>TEXT(Sheet1[[#This Row],[Date]],"DDDD")</f>
        <v>Friday</v>
      </c>
      <c r="V7914" t="str">
        <f>"FM"&amp;MOD(MONTH(Sheet1[[#This Row],[Date]])-4,12)+1</f>
        <v>FM7</v>
      </c>
      <c r="W7914" t="str">
        <f>"Q"&amp;ROUNDUP(MONTH(Sheet1[[#This Row],[Date]])/3,0)</f>
        <v>Q4</v>
      </c>
      <c r="X7914" t="str">
        <f>"Q"&amp;INT(MOD(MONTH(Sheet1[[#This Row],[Date]])-4,12/3)+1)</f>
        <v>Q3</v>
      </c>
      <c r="Y7914" t="str" cm="1">
        <f t="array" ref="Y7914">_xlfn.IFS(ROUND(L7914,0)&lt;=1,"Need to improve 0-1",ROUND(L7914,0)&lt;=2,"Okay 1-2",ROUND(L7914,0)&lt;=3,"Good 2-3",ROUND(L7914,0)&lt;=4,"Great 3-4",ROUND(L7914,0)&lt;=5,"Excellent 4-5")</f>
        <v>Good 2-3</v>
      </c>
      <c r="Z7914" t="str">
        <f t="shared" si="123"/>
        <v>0-1000</v>
      </c>
    </row>
    <row r="7915" spans="1:26" x14ac:dyDescent="0.3">
      <c r="A7915">
        <v>18466980</v>
      </c>
      <c r="B7915" t="s">
        <v>10071</v>
      </c>
      <c r="C7915">
        <v>1</v>
      </c>
      <c r="D7915" t="s">
        <v>9870</v>
      </c>
      <c r="E7915" t="s">
        <v>15</v>
      </c>
      <c r="F7915" t="s">
        <v>16</v>
      </c>
      <c r="G7915" t="s">
        <v>16</v>
      </c>
      <c r="H7915" t="s">
        <v>16</v>
      </c>
      <c r="I7915">
        <v>1</v>
      </c>
      <c r="J7915">
        <v>3</v>
      </c>
      <c r="K7915">
        <v>300</v>
      </c>
      <c r="L7915">
        <v>1</v>
      </c>
      <c r="M7915" t="s">
        <v>343</v>
      </c>
      <c r="N7915" t="str">
        <f>SUBSTITUTE(Sheet1[[#This Row],[Datekey_Opening]],"_","-")</f>
        <v>2013-10-13</v>
      </c>
      <c r="O7915">
        <f>YEAR(Sheet1[[#This Row],[Date]])</f>
        <v>2013</v>
      </c>
      <c r="P7915" t="str">
        <f>LOOKUP(Sheet1[[#This Row],[CountryCode]],$AI$4:$AI$18,$AJ$4:$AJ$18)</f>
        <v>India</v>
      </c>
      <c r="Q7915">
        <f>MONTH(Sheet1[[#This Row],[Date]])</f>
        <v>10</v>
      </c>
      <c r="R7915" t="str">
        <f>TEXT(Sheet1[[#This Row],[Date]],"MMMM")</f>
        <v>October</v>
      </c>
      <c r="S7915" t="str">
        <f>TEXT(Sheet1[[#This Row],[Date]],"YYYY-MMM")</f>
        <v>2013-Oct</v>
      </c>
      <c r="T7915">
        <f>WEEKDAY(Sheet1[[#This Row],[Date]])</f>
        <v>1</v>
      </c>
      <c r="U7915" t="str">
        <f>TEXT(Sheet1[[#This Row],[Date]],"DDDD")</f>
        <v>Sunday</v>
      </c>
      <c r="V7915" t="str">
        <f>"FM"&amp;MOD(MONTH(Sheet1[[#This Row],[Date]])-4,12)+1</f>
        <v>FM7</v>
      </c>
      <c r="W7915" t="str">
        <f>"Q"&amp;ROUNDUP(MONTH(Sheet1[[#This Row],[Date]])/3,0)</f>
        <v>Q4</v>
      </c>
      <c r="X7915" t="str">
        <f>"Q"&amp;INT(MOD(MONTH(Sheet1[[#This Row],[Date]])-4,12/3)+1)</f>
        <v>Q3</v>
      </c>
      <c r="Y7915" t="str" cm="1">
        <f t="array" ref="Y7915">_xlfn.IFS(ROUND(L7915,0)&lt;=1,"Need to improve 0-1",ROUND(L7915,0)&lt;=2,"Okay 1-2",ROUND(L7915,0)&lt;=3,"Good 2-3",ROUND(L7915,0)&lt;=4,"Great 3-4",ROUND(L7915,0)&lt;=5,"Excellent 4-5")</f>
        <v>Need to improve 0-1</v>
      </c>
      <c r="Z7915" t="str">
        <f t="shared" si="123"/>
        <v>0-1000</v>
      </c>
    </row>
    <row r="7916" spans="1:26" x14ac:dyDescent="0.3">
      <c r="A7916">
        <v>18133473</v>
      </c>
      <c r="B7916" t="s">
        <v>10072</v>
      </c>
      <c r="C7916">
        <v>1</v>
      </c>
      <c r="D7916" t="s">
        <v>9870</v>
      </c>
      <c r="E7916" t="s">
        <v>680</v>
      </c>
      <c r="F7916" t="s">
        <v>16</v>
      </c>
      <c r="G7916" t="s">
        <v>16</v>
      </c>
      <c r="H7916" t="s">
        <v>16</v>
      </c>
      <c r="I7916">
        <v>1</v>
      </c>
      <c r="J7916">
        <v>5</v>
      </c>
      <c r="K7916">
        <v>200</v>
      </c>
      <c r="L7916">
        <v>2.9</v>
      </c>
      <c r="M7916" t="s">
        <v>6924</v>
      </c>
      <c r="N7916" t="str">
        <f>SUBSTITUTE(Sheet1[[#This Row],[Datekey_Opening]],"_","-")</f>
        <v>2015-10-3</v>
      </c>
      <c r="O7916">
        <f>YEAR(Sheet1[[#This Row],[Date]])</f>
        <v>2015</v>
      </c>
      <c r="P7916" t="str">
        <f>LOOKUP(Sheet1[[#This Row],[CountryCode]],$AI$4:$AI$18,$AJ$4:$AJ$18)</f>
        <v>India</v>
      </c>
      <c r="Q7916">
        <f>MONTH(Sheet1[[#This Row],[Date]])</f>
        <v>10</v>
      </c>
      <c r="R7916" t="str">
        <f>TEXT(Sheet1[[#This Row],[Date]],"MMMM")</f>
        <v>October</v>
      </c>
      <c r="S7916" t="str">
        <f>TEXT(Sheet1[[#This Row],[Date]],"YYYY-MMM")</f>
        <v>2015-Oct</v>
      </c>
      <c r="T7916">
        <f>WEEKDAY(Sheet1[[#This Row],[Date]])</f>
        <v>7</v>
      </c>
      <c r="U7916" t="str">
        <f>TEXT(Sheet1[[#This Row],[Date]],"DDDD")</f>
        <v>Saturday</v>
      </c>
      <c r="V7916" t="str">
        <f>"FM"&amp;MOD(MONTH(Sheet1[[#This Row],[Date]])-4,12)+1</f>
        <v>FM7</v>
      </c>
      <c r="W7916" t="str">
        <f>"Q"&amp;ROUNDUP(MONTH(Sheet1[[#This Row],[Date]])/3,0)</f>
        <v>Q4</v>
      </c>
      <c r="X7916" t="str">
        <f>"Q"&amp;INT(MOD(MONTH(Sheet1[[#This Row],[Date]])-4,12/3)+1)</f>
        <v>Q3</v>
      </c>
      <c r="Y7916" t="str" cm="1">
        <f t="array" ref="Y7916">_xlfn.IFS(ROUND(L7916,0)&lt;=1,"Need to improve 0-1",ROUND(L7916,0)&lt;=2,"Okay 1-2",ROUND(L7916,0)&lt;=3,"Good 2-3",ROUND(L7916,0)&lt;=4,"Great 3-4",ROUND(L7916,0)&lt;=5,"Excellent 4-5")</f>
        <v>Good 2-3</v>
      </c>
      <c r="Z7916" t="str">
        <f t="shared" si="123"/>
        <v>0-1000</v>
      </c>
    </row>
    <row r="7917" spans="1:26" x14ac:dyDescent="0.3">
      <c r="A7917">
        <v>4462</v>
      </c>
      <c r="B7917" t="s">
        <v>10073</v>
      </c>
      <c r="C7917">
        <v>1</v>
      </c>
      <c r="D7917" t="s">
        <v>9870</v>
      </c>
      <c r="E7917" t="s">
        <v>432</v>
      </c>
      <c r="F7917" t="s">
        <v>16</v>
      </c>
      <c r="G7917" t="s">
        <v>16</v>
      </c>
      <c r="H7917" t="s">
        <v>16</v>
      </c>
      <c r="I7917">
        <v>1</v>
      </c>
      <c r="J7917">
        <v>2</v>
      </c>
      <c r="K7917">
        <v>200</v>
      </c>
      <c r="L7917">
        <v>1</v>
      </c>
      <c r="M7917" t="s">
        <v>3079</v>
      </c>
      <c r="N7917" t="str">
        <f>SUBSTITUTE(Sheet1[[#This Row],[Datekey_Opening]],"_","-")</f>
        <v>2013-10-15</v>
      </c>
      <c r="O7917">
        <f>YEAR(Sheet1[[#This Row],[Date]])</f>
        <v>2013</v>
      </c>
      <c r="P7917" t="str">
        <f>LOOKUP(Sheet1[[#This Row],[CountryCode]],$AI$4:$AI$18,$AJ$4:$AJ$18)</f>
        <v>India</v>
      </c>
      <c r="Q7917">
        <f>MONTH(Sheet1[[#This Row],[Date]])</f>
        <v>10</v>
      </c>
      <c r="R7917" t="str">
        <f>TEXT(Sheet1[[#This Row],[Date]],"MMMM")</f>
        <v>October</v>
      </c>
      <c r="S7917" t="str">
        <f>TEXT(Sheet1[[#This Row],[Date]],"YYYY-MMM")</f>
        <v>2013-Oct</v>
      </c>
      <c r="T7917">
        <f>WEEKDAY(Sheet1[[#This Row],[Date]])</f>
        <v>3</v>
      </c>
      <c r="U7917" t="str">
        <f>TEXT(Sheet1[[#This Row],[Date]],"DDDD")</f>
        <v>Tuesday</v>
      </c>
      <c r="V7917" t="str">
        <f>"FM"&amp;MOD(MONTH(Sheet1[[#This Row],[Date]])-4,12)+1</f>
        <v>FM7</v>
      </c>
      <c r="W7917" t="str">
        <f>"Q"&amp;ROUNDUP(MONTH(Sheet1[[#This Row],[Date]])/3,0)</f>
        <v>Q4</v>
      </c>
      <c r="X7917" t="str">
        <f>"Q"&amp;INT(MOD(MONTH(Sheet1[[#This Row],[Date]])-4,12/3)+1)</f>
        <v>Q3</v>
      </c>
      <c r="Y7917" t="str" cm="1">
        <f t="array" ref="Y7917">_xlfn.IFS(ROUND(L7917,0)&lt;=1,"Need to improve 0-1",ROUND(L7917,0)&lt;=2,"Okay 1-2",ROUND(L7917,0)&lt;=3,"Good 2-3",ROUND(L7917,0)&lt;=4,"Great 3-4",ROUND(L7917,0)&lt;=5,"Excellent 4-5")</f>
        <v>Need to improve 0-1</v>
      </c>
      <c r="Z7917" t="str">
        <f t="shared" si="123"/>
        <v>0-1000</v>
      </c>
    </row>
    <row r="7918" spans="1:26" x14ac:dyDescent="0.3">
      <c r="A7918">
        <v>1414</v>
      </c>
      <c r="B7918" t="s">
        <v>10074</v>
      </c>
      <c r="C7918">
        <v>1</v>
      </c>
      <c r="D7918" t="s">
        <v>9870</v>
      </c>
      <c r="E7918" t="s">
        <v>10075</v>
      </c>
      <c r="F7918" t="s">
        <v>16</v>
      </c>
      <c r="G7918" t="s">
        <v>21</v>
      </c>
      <c r="H7918" t="s">
        <v>16</v>
      </c>
      <c r="I7918">
        <v>1</v>
      </c>
      <c r="J7918">
        <v>28</v>
      </c>
      <c r="K7918">
        <v>400</v>
      </c>
      <c r="L7918">
        <v>2.7</v>
      </c>
      <c r="M7918" t="s">
        <v>2236</v>
      </c>
      <c r="N7918" t="str">
        <f>SUBSTITUTE(Sheet1[[#This Row],[Datekey_Opening]],"_","-")</f>
        <v>2013-10-14</v>
      </c>
      <c r="O7918">
        <f>YEAR(Sheet1[[#This Row],[Date]])</f>
        <v>2013</v>
      </c>
      <c r="P7918" t="str">
        <f>LOOKUP(Sheet1[[#This Row],[CountryCode]],$AI$4:$AI$18,$AJ$4:$AJ$18)</f>
        <v>India</v>
      </c>
      <c r="Q7918">
        <f>MONTH(Sheet1[[#This Row],[Date]])</f>
        <v>10</v>
      </c>
      <c r="R7918" t="str">
        <f>TEXT(Sheet1[[#This Row],[Date]],"MMMM")</f>
        <v>October</v>
      </c>
      <c r="S7918" t="str">
        <f>TEXT(Sheet1[[#This Row],[Date]],"YYYY-MMM")</f>
        <v>2013-Oct</v>
      </c>
      <c r="T7918">
        <f>WEEKDAY(Sheet1[[#This Row],[Date]])</f>
        <v>2</v>
      </c>
      <c r="U7918" t="str">
        <f>TEXT(Sheet1[[#This Row],[Date]],"DDDD")</f>
        <v>Monday</v>
      </c>
      <c r="V7918" t="str">
        <f>"FM"&amp;MOD(MONTH(Sheet1[[#This Row],[Date]])-4,12)+1</f>
        <v>FM7</v>
      </c>
      <c r="W7918" t="str">
        <f>"Q"&amp;ROUNDUP(MONTH(Sheet1[[#This Row],[Date]])/3,0)</f>
        <v>Q4</v>
      </c>
      <c r="X7918" t="str">
        <f>"Q"&amp;INT(MOD(MONTH(Sheet1[[#This Row],[Date]])-4,12/3)+1)</f>
        <v>Q3</v>
      </c>
      <c r="Y7918" t="str" cm="1">
        <f t="array" ref="Y7918">_xlfn.IFS(ROUND(L7918,0)&lt;=1,"Need to improve 0-1",ROUND(L7918,0)&lt;=2,"Okay 1-2",ROUND(L7918,0)&lt;=3,"Good 2-3",ROUND(L7918,0)&lt;=4,"Great 3-4",ROUND(L7918,0)&lt;=5,"Excellent 4-5")</f>
        <v>Good 2-3</v>
      </c>
      <c r="Z7918" t="str">
        <f t="shared" si="123"/>
        <v>0-1000</v>
      </c>
    </row>
    <row r="7919" spans="1:26" x14ac:dyDescent="0.3">
      <c r="A7919">
        <v>1715</v>
      </c>
      <c r="B7919" t="s">
        <v>5534</v>
      </c>
      <c r="C7919">
        <v>1</v>
      </c>
      <c r="D7919" t="s">
        <v>9870</v>
      </c>
      <c r="E7919" t="s">
        <v>664</v>
      </c>
      <c r="F7919" t="s">
        <v>16</v>
      </c>
      <c r="G7919" t="s">
        <v>16</v>
      </c>
      <c r="H7919" t="s">
        <v>16</v>
      </c>
      <c r="I7919">
        <v>1</v>
      </c>
      <c r="J7919">
        <v>18</v>
      </c>
      <c r="K7919">
        <v>400</v>
      </c>
      <c r="L7919">
        <v>3.1</v>
      </c>
      <c r="M7919" t="s">
        <v>1709</v>
      </c>
      <c r="N7919" t="str">
        <f>SUBSTITUTE(Sheet1[[#This Row],[Datekey_Opening]],"_","-")</f>
        <v>2015-10-2</v>
      </c>
      <c r="O7919">
        <f>YEAR(Sheet1[[#This Row],[Date]])</f>
        <v>2015</v>
      </c>
      <c r="P7919" t="str">
        <f>LOOKUP(Sheet1[[#This Row],[CountryCode]],$AI$4:$AI$18,$AJ$4:$AJ$18)</f>
        <v>India</v>
      </c>
      <c r="Q7919">
        <f>MONTH(Sheet1[[#This Row],[Date]])</f>
        <v>10</v>
      </c>
      <c r="R7919" t="str">
        <f>TEXT(Sheet1[[#This Row],[Date]],"MMMM")</f>
        <v>October</v>
      </c>
      <c r="S7919" t="str">
        <f>TEXT(Sheet1[[#This Row],[Date]],"YYYY-MMM")</f>
        <v>2015-Oct</v>
      </c>
      <c r="T7919">
        <f>WEEKDAY(Sheet1[[#This Row],[Date]])</f>
        <v>6</v>
      </c>
      <c r="U7919" t="str">
        <f>TEXT(Sheet1[[#This Row],[Date]],"DDDD")</f>
        <v>Friday</v>
      </c>
      <c r="V7919" t="str">
        <f>"FM"&amp;MOD(MONTH(Sheet1[[#This Row],[Date]])-4,12)+1</f>
        <v>FM7</v>
      </c>
      <c r="W7919" t="str">
        <f>"Q"&amp;ROUNDUP(MONTH(Sheet1[[#This Row],[Date]])/3,0)</f>
        <v>Q4</v>
      </c>
      <c r="X7919" t="str">
        <f>"Q"&amp;INT(MOD(MONTH(Sheet1[[#This Row],[Date]])-4,12/3)+1)</f>
        <v>Q3</v>
      </c>
      <c r="Y7919" t="str" cm="1">
        <f t="array" ref="Y7919">_xlfn.IFS(ROUND(L7919,0)&lt;=1,"Need to improve 0-1",ROUND(L7919,0)&lt;=2,"Okay 1-2",ROUND(L7919,0)&lt;=3,"Good 2-3",ROUND(L7919,0)&lt;=4,"Great 3-4",ROUND(L7919,0)&lt;=5,"Excellent 4-5")</f>
        <v>Good 2-3</v>
      </c>
      <c r="Z7919" t="str">
        <f t="shared" si="123"/>
        <v>0-1000</v>
      </c>
    </row>
    <row r="7920" spans="1:26" x14ac:dyDescent="0.3">
      <c r="A7920">
        <v>18237362</v>
      </c>
      <c r="B7920" t="s">
        <v>10076</v>
      </c>
      <c r="C7920">
        <v>1</v>
      </c>
      <c r="D7920" t="s">
        <v>9870</v>
      </c>
      <c r="E7920" t="s">
        <v>359</v>
      </c>
      <c r="F7920" t="s">
        <v>16</v>
      </c>
      <c r="G7920" t="s">
        <v>16</v>
      </c>
      <c r="H7920" t="s">
        <v>16</v>
      </c>
      <c r="I7920">
        <v>2</v>
      </c>
      <c r="J7920">
        <v>4</v>
      </c>
      <c r="K7920">
        <v>550</v>
      </c>
      <c r="L7920">
        <v>2.9</v>
      </c>
      <c r="M7920" t="s">
        <v>4280</v>
      </c>
      <c r="N7920" t="str">
        <f>SUBSTITUTE(Sheet1[[#This Row],[Datekey_Opening]],"_","-")</f>
        <v>2012-10-11</v>
      </c>
      <c r="O7920">
        <f>YEAR(Sheet1[[#This Row],[Date]])</f>
        <v>2012</v>
      </c>
      <c r="P7920" t="str">
        <f>LOOKUP(Sheet1[[#This Row],[CountryCode]],$AI$4:$AI$18,$AJ$4:$AJ$18)</f>
        <v>India</v>
      </c>
      <c r="Q7920">
        <f>MONTH(Sheet1[[#This Row],[Date]])</f>
        <v>10</v>
      </c>
      <c r="R7920" t="str">
        <f>TEXT(Sheet1[[#This Row],[Date]],"MMMM")</f>
        <v>October</v>
      </c>
      <c r="S7920" t="str">
        <f>TEXT(Sheet1[[#This Row],[Date]],"YYYY-MMM")</f>
        <v>2012-Oct</v>
      </c>
      <c r="T7920">
        <f>WEEKDAY(Sheet1[[#This Row],[Date]])</f>
        <v>5</v>
      </c>
      <c r="U7920" t="str">
        <f>TEXT(Sheet1[[#This Row],[Date]],"DDDD")</f>
        <v>Thursday</v>
      </c>
      <c r="V7920" t="str">
        <f>"FM"&amp;MOD(MONTH(Sheet1[[#This Row],[Date]])-4,12)+1</f>
        <v>FM7</v>
      </c>
      <c r="W7920" t="str">
        <f>"Q"&amp;ROUNDUP(MONTH(Sheet1[[#This Row],[Date]])/3,0)</f>
        <v>Q4</v>
      </c>
      <c r="X7920" t="str">
        <f>"Q"&amp;INT(MOD(MONTH(Sheet1[[#This Row],[Date]])-4,12/3)+1)</f>
        <v>Q3</v>
      </c>
      <c r="Y7920" t="str" cm="1">
        <f t="array" ref="Y7920">_xlfn.IFS(ROUND(L7920,0)&lt;=1,"Need to improve 0-1",ROUND(L7920,0)&lt;=2,"Okay 1-2",ROUND(L7920,0)&lt;=3,"Good 2-3",ROUND(L7920,0)&lt;=4,"Great 3-4",ROUND(L7920,0)&lt;=5,"Excellent 4-5")</f>
        <v>Good 2-3</v>
      </c>
      <c r="Z7920" t="str">
        <f t="shared" si="123"/>
        <v>0-1000</v>
      </c>
    </row>
    <row r="7921" spans="1:26" x14ac:dyDescent="0.3">
      <c r="A7921">
        <v>18472651</v>
      </c>
      <c r="B7921" t="s">
        <v>10077</v>
      </c>
      <c r="C7921">
        <v>1</v>
      </c>
      <c r="D7921" t="s">
        <v>9870</v>
      </c>
      <c r="E7921" t="s">
        <v>395</v>
      </c>
      <c r="F7921" t="s">
        <v>16</v>
      </c>
      <c r="G7921" t="s">
        <v>16</v>
      </c>
      <c r="H7921" t="s">
        <v>16</v>
      </c>
      <c r="I7921">
        <v>1</v>
      </c>
      <c r="J7921">
        <v>1</v>
      </c>
      <c r="K7921">
        <v>100</v>
      </c>
      <c r="L7921">
        <v>1</v>
      </c>
      <c r="M7921" t="s">
        <v>3058</v>
      </c>
      <c r="N7921" t="str">
        <f>SUBSTITUTE(Sheet1[[#This Row],[Datekey_Opening]],"_","-")</f>
        <v>2010-10-16</v>
      </c>
      <c r="O7921">
        <f>YEAR(Sheet1[[#This Row],[Date]])</f>
        <v>2010</v>
      </c>
      <c r="P7921" t="str">
        <f>LOOKUP(Sheet1[[#This Row],[CountryCode]],$AI$4:$AI$18,$AJ$4:$AJ$18)</f>
        <v>India</v>
      </c>
      <c r="Q7921">
        <f>MONTH(Sheet1[[#This Row],[Date]])</f>
        <v>10</v>
      </c>
      <c r="R7921" t="str">
        <f>TEXT(Sheet1[[#This Row],[Date]],"MMMM")</f>
        <v>October</v>
      </c>
      <c r="S7921" t="str">
        <f>TEXT(Sheet1[[#This Row],[Date]],"YYYY-MMM")</f>
        <v>2010-Oct</v>
      </c>
      <c r="T7921">
        <f>WEEKDAY(Sheet1[[#This Row],[Date]])</f>
        <v>7</v>
      </c>
      <c r="U7921" t="str">
        <f>TEXT(Sheet1[[#This Row],[Date]],"DDDD")</f>
        <v>Saturday</v>
      </c>
      <c r="V7921" t="str">
        <f>"FM"&amp;MOD(MONTH(Sheet1[[#This Row],[Date]])-4,12)+1</f>
        <v>FM7</v>
      </c>
      <c r="W7921" t="str">
        <f>"Q"&amp;ROUNDUP(MONTH(Sheet1[[#This Row],[Date]])/3,0)</f>
        <v>Q4</v>
      </c>
      <c r="X7921" t="str">
        <f>"Q"&amp;INT(MOD(MONTH(Sheet1[[#This Row],[Date]])-4,12/3)+1)</f>
        <v>Q3</v>
      </c>
      <c r="Y7921" t="str" cm="1">
        <f t="array" ref="Y7921">_xlfn.IFS(ROUND(L7921,0)&lt;=1,"Need to improve 0-1",ROUND(L7921,0)&lt;=2,"Okay 1-2",ROUND(L7921,0)&lt;=3,"Good 2-3",ROUND(L7921,0)&lt;=4,"Great 3-4",ROUND(L7921,0)&lt;=5,"Excellent 4-5")</f>
        <v>Need to improve 0-1</v>
      </c>
      <c r="Z7921" t="str">
        <f t="shared" si="123"/>
        <v>0-1000</v>
      </c>
    </row>
    <row r="7922" spans="1:26" x14ac:dyDescent="0.3">
      <c r="A7922">
        <v>6143</v>
      </c>
      <c r="B7922" t="s">
        <v>8423</v>
      </c>
      <c r="C7922">
        <v>1</v>
      </c>
      <c r="D7922" t="s">
        <v>9870</v>
      </c>
      <c r="E7922" t="s">
        <v>10078</v>
      </c>
      <c r="F7922" t="s">
        <v>16</v>
      </c>
      <c r="G7922" t="s">
        <v>16</v>
      </c>
      <c r="H7922" t="s">
        <v>16</v>
      </c>
      <c r="I7922">
        <v>1</v>
      </c>
      <c r="J7922">
        <v>8</v>
      </c>
      <c r="K7922">
        <v>300</v>
      </c>
      <c r="L7922">
        <v>3</v>
      </c>
      <c r="M7922" t="s">
        <v>5963</v>
      </c>
      <c r="N7922" t="str">
        <f>SUBSTITUTE(Sheet1[[#This Row],[Datekey_Opening]],"_","-")</f>
        <v>2015-10-10</v>
      </c>
      <c r="O7922">
        <f>YEAR(Sheet1[[#This Row],[Date]])</f>
        <v>2015</v>
      </c>
      <c r="P7922" t="str">
        <f>LOOKUP(Sheet1[[#This Row],[CountryCode]],$AI$4:$AI$18,$AJ$4:$AJ$18)</f>
        <v>India</v>
      </c>
      <c r="Q7922">
        <f>MONTH(Sheet1[[#This Row],[Date]])</f>
        <v>10</v>
      </c>
      <c r="R7922" t="str">
        <f>TEXT(Sheet1[[#This Row],[Date]],"MMMM")</f>
        <v>October</v>
      </c>
      <c r="S7922" t="str">
        <f>TEXT(Sheet1[[#This Row],[Date]],"YYYY-MMM")</f>
        <v>2015-Oct</v>
      </c>
      <c r="T7922">
        <f>WEEKDAY(Sheet1[[#This Row],[Date]])</f>
        <v>7</v>
      </c>
      <c r="U7922" t="str">
        <f>TEXT(Sheet1[[#This Row],[Date]],"DDDD")</f>
        <v>Saturday</v>
      </c>
      <c r="V7922" t="str">
        <f>"FM"&amp;MOD(MONTH(Sheet1[[#This Row],[Date]])-4,12)+1</f>
        <v>FM7</v>
      </c>
      <c r="W7922" t="str">
        <f>"Q"&amp;ROUNDUP(MONTH(Sheet1[[#This Row],[Date]])/3,0)</f>
        <v>Q4</v>
      </c>
      <c r="X7922" t="str">
        <f>"Q"&amp;INT(MOD(MONTH(Sheet1[[#This Row],[Date]])-4,12/3)+1)</f>
        <v>Q3</v>
      </c>
      <c r="Y7922" t="str" cm="1">
        <f t="array" ref="Y7922">_xlfn.IFS(ROUND(L7922,0)&lt;=1,"Need to improve 0-1",ROUND(L7922,0)&lt;=2,"Okay 1-2",ROUND(L7922,0)&lt;=3,"Good 2-3",ROUND(L7922,0)&lt;=4,"Great 3-4",ROUND(L7922,0)&lt;=5,"Excellent 4-5")</f>
        <v>Good 2-3</v>
      </c>
      <c r="Z7922" t="str">
        <f t="shared" si="123"/>
        <v>0-1000</v>
      </c>
    </row>
    <row r="7923" spans="1:26" x14ac:dyDescent="0.3">
      <c r="A7923">
        <v>18306531</v>
      </c>
      <c r="B7923" t="s">
        <v>10079</v>
      </c>
      <c r="C7923">
        <v>1</v>
      </c>
      <c r="D7923" t="s">
        <v>9870</v>
      </c>
      <c r="E7923" t="s">
        <v>15</v>
      </c>
      <c r="F7923" t="s">
        <v>16</v>
      </c>
      <c r="G7923" t="s">
        <v>16</v>
      </c>
      <c r="H7923" t="s">
        <v>16</v>
      </c>
      <c r="I7923">
        <v>1</v>
      </c>
      <c r="J7923">
        <v>7</v>
      </c>
      <c r="K7923">
        <v>300</v>
      </c>
      <c r="L7923">
        <v>3.1</v>
      </c>
      <c r="M7923" t="s">
        <v>5974</v>
      </c>
      <c r="N7923" t="str">
        <f>SUBSTITUTE(Sheet1[[#This Row],[Datekey_Opening]],"_","-")</f>
        <v>2015-10-4</v>
      </c>
      <c r="O7923">
        <f>YEAR(Sheet1[[#This Row],[Date]])</f>
        <v>2015</v>
      </c>
      <c r="P7923" t="str">
        <f>LOOKUP(Sheet1[[#This Row],[CountryCode]],$AI$4:$AI$18,$AJ$4:$AJ$18)</f>
        <v>India</v>
      </c>
      <c r="Q7923">
        <f>MONTH(Sheet1[[#This Row],[Date]])</f>
        <v>10</v>
      </c>
      <c r="R7923" t="str">
        <f>TEXT(Sheet1[[#This Row],[Date]],"MMMM")</f>
        <v>October</v>
      </c>
      <c r="S7923" t="str">
        <f>TEXT(Sheet1[[#This Row],[Date]],"YYYY-MMM")</f>
        <v>2015-Oct</v>
      </c>
      <c r="T7923">
        <f>WEEKDAY(Sheet1[[#This Row],[Date]])</f>
        <v>1</v>
      </c>
      <c r="U7923" t="str">
        <f>TEXT(Sheet1[[#This Row],[Date]],"DDDD")</f>
        <v>Sunday</v>
      </c>
      <c r="V7923" t="str">
        <f>"FM"&amp;MOD(MONTH(Sheet1[[#This Row],[Date]])-4,12)+1</f>
        <v>FM7</v>
      </c>
      <c r="W7923" t="str">
        <f>"Q"&amp;ROUNDUP(MONTH(Sheet1[[#This Row],[Date]])/3,0)</f>
        <v>Q4</v>
      </c>
      <c r="X7923" t="str">
        <f>"Q"&amp;INT(MOD(MONTH(Sheet1[[#This Row],[Date]])-4,12/3)+1)</f>
        <v>Q3</v>
      </c>
      <c r="Y7923" t="str" cm="1">
        <f t="array" ref="Y7923">_xlfn.IFS(ROUND(L7923,0)&lt;=1,"Need to improve 0-1",ROUND(L7923,0)&lt;=2,"Okay 1-2",ROUND(L7923,0)&lt;=3,"Good 2-3",ROUND(L7923,0)&lt;=4,"Great 3-4",ROUND(L7923,0)&lt;=5,"Excellent 4-5")</f>
        <v>Good 2-3</v>
      </c>
      <c r="Z7923" t="str">
        <f t="shared" si="123"/>
        <v>0-1000</v>
      </c>
    </row>
    <row r="7924" spans="1:26" x14ac:dyDescent="0.3">
      <c r="A7924">
        <v>122003</v>
      </c>
      <c r="B7924" t="s">
        <v>10080</v>
      </c>
      <c r="C7924">
        <v>1</v>
      </c>
      <c r="D7924" t="s">
        <v>10081</v>
      </c>
      <c r="E7924" t="s">
        <v>10082</v>
      </c>
      <c r="F7924" t="s">
        <v>16</v>
      </c>
      <c r="G7924" t="s">
        <v>21</v>
      </c>
      <c r="H7924" t="s">
        <v>21</v>
      </c>
      <c r="I7924">
        <v>2</v>
      </c>
      <c r="J7924">
        <v>665</v>
      </c>
      <c r="K7924">
        <v>850</v>
      </c>
      <c r="L7924">
        <v>3.7</v>
      </c>
      <c r="M7924" t="s">
        <v>7706</v>
      </c>
      <c r="N7924" t="str">
        <f>SUBSTITUTE(Sheet1[[#This Row],[Datekey_Opening]],"_","-")</f>
        <v>2016-5-24</v>
      </c>
      <c r="O7924">
        <f>YEAR(Sheet1[[#This Row],[Date]])</f>
        <v>2016</v>
      </c>
      <c r="P7924" t="str">
        <f>LOOKUP(Sheet1[[#This Row],[CountryCode]],$AI$4:$AI$18,$AJ$4:$AJ$18)</f>
        <v>India</v>
      </c>
      <c r="Q7924">
        <f>MONTH(Sheet1[[#This Row],[Date]])</f>
        <v>5</v>
      </c>
      <c r="R7924" t="str">
        <f>TEXT(Sheet1[[#This Row],[Date]],"MMMM")</f>
        <v>May</v>
      </c>
      <c r="S7924" t="str">
        <f>TEXT(Sheet1[[#This Row],[Date]],"YYYY-MMM")</f>
        <v>2016-May</v>
      </c>
      <c r="T7924">
        <f>WEEKDAY(Sheet1[[#This Row],[Date]])</f>
        <v>3</v>
      </c>
      <c r="U7924" t="str">
        <f>TEXT(Sheet1[[#This Row],[Date]],"DDDD")</f>
        <v>Tuesday</v>
      </c>
      <c r="V7924" t="str">
        <f>"FM"&amp;MOD(MONTH(Sheet1[[#This Row],[Date]])-4,12)+1</f>
        <v>FM2</v>
      </c>
      <c r="W7924" t="str">
        <f>"Q"&amp;ROUNDUP(MONTH(Sheet1[[#This Row],[Date]])/3,0)</f>
        <v>Q2</v>
      </c>
      <c r="X7924" t="str">
        <f>"Q"&amp;INT(MOD(MONTH(Sheet1[[#This Row],[Date]])-4,12/3)+1)</f>
        <v>Q2</v>
      </c>
      <c r="Y7924" t="str" cm="1">
        <f t="array" ref="Y7924">_xlfn.IFS(ROUND(L7924,0)&lt;=1,"Need to improve 0-1",ROUND(L7924,0)&lt;=2,"Okay 1-2",ROUND(L7924,0)&lt;=3,"Good 2-3",ROUND(L7924,0)&lt;=4,"Great 3-4",ROUND(L7924,0)&lt;=5,"Excellent 4-5")</f>
        <v>Great 3-4</v>
      </c>
      <c r="Z7924" t="str">
        <f t="shared" si="123"/>
        <v>0-1000</v>
      </c>
    </row>
    <row r="7925" spans="1:26" x14ac:dyDescent="0.3">
      <c r="A7925">
        <v>70092</v>
      </c>
      <c r="B7925" t="s">
        <v>10083</v>
      </c>
      <c r="C7925">
        <v>1</v>
      </c>
      <c r="D7925" t="s">
        <v>10084</v>
      </c>
      <c r="E7925" t="s">
        <v>10085</v>
      </c>
      <c r="F7925" t="s">
        <v>21</v>
      </c>
      <c r="G7925" t="s">
        <v>21</v>
      </c>
      <c r="H7925" t="s">
        <v>16</v>
      </c>
      <c r="I7925">
        <v>3</v>
      </c>
      <c r="J7925">
        <v>1820</v>
      </c>
      <c r="K7925">
        <v>1500</v>
      </c>
      <c r="L7925">
        <v>4</v>
      </c>
      <c r="M7925" t="s">
        <v>22</v>
      </c>
      <c r="N7925" t="str">
        <f>SUBSTITUTE(Sheet1[[#This Row],[Datekey_Opening]],"_","-")</f>
        <v>2018-9-25</v>
      </c>
      <c r="O7925">
        <f>YEAR(Sheet1[[#This Row],[Date]])</f>
        <v>2018</v>
      </c>
      <c r="P7925" t="str">
        <f>LOOKUP(Sheet1[[#This Row],[CountryCode]],$AI$4:$AI$18,$AJ$4:$AJ$18)</f>
        <v>India</v>
      </c>
      <c r="Q7925">
        <f>MONTH(Sheet1[[#This Row],[Date]])</f>
        <v>9</v>
      </c>
      <c r="R7925" t="str">
        <f>TEXT(Sheet1[[#This Row],[Date]],"MMMM")</f>
        <v>September</v>
      </c>
      <c r="S7925" t="str">
        <f>TEXT(Sheet1[[#This Row],[Date]],"YYYY-MMM")</f>
        <v>2018-Sep</v>
      </c>
      <c r="T7925">
        <f>WEEKDAY(Sheet1[[#This Row],[Date]])</f>
        <v>3</v>
      </c>
      <c r="U7925" t="str">
        <f>TEXT(Sheet1[[#This Row],[Date]],"DDDD")</f>
        <v>Tuesday</v>
      </c>
      <c r="V7925" t="str">
        <f>"FM"&amp;MOD(MONTH(Sheet1[[#This Row],[Date]])-4,12)+1</f>
        <v>FM6</v>
      </c>
      <c r="W7925" t="str">
        <f>"Q"&amp;ROUNDUP(MONTH(Sheet1[[#This Row],[Date]])/3,0)</f>
        <v>Q3</v>
      </c>
      <c r="X7925" t="str">
        <f>"Q"&amp;INT(MOD(MONTH(Sheet1[[#This Row],[Date]])-4,12/3)+1)</f>
        <v>Q2</v>
      </c>
      <c r="Y7925" t="str" cm="1">
        <f t="array" ref="Y7925">_xlfn.IFS(ROUND(L7925,0)&lt;=1,"Need to improve 0-1",ROUND(L7925,0)&lt;=2,"Okay 1-2",ROUND(L7925,0)&lt;=3,"Good 2-3",ROUND(L7925,0)&lt;=4,"Great 3-4",ROUND(L7925,0)&lt;=5,"Excellent 4-5")</f>
        <v>Great 3-4</v>
      </c>
      <c r="Z7925" t="str">
        <f t="shared" si="123"/>
        <v>1000-2000</v>
      </c>
    </row>
    <row r="7926" spans="1:26" x14ac:dyDescent="0.3">
      <c r="A7926">
        <v>70894</v>
      </c>
      <c r="B7926" t="s">
        <v>10086</v>
      </c>
      <c r="C7926">
        <v>1</v>
      </c>
      <c r="D7926" t="s">
        <v>10084</v>
      </c>
      <c r="E7926" t="s">
        <v>4430</v>
      </c>
      <c r="F7926" t="s">
        <v>21</v>
      </c>
      <c r="G7926" t="s">
        <v>16</v>
      </c>
      <c r="H7926" t="s">
        <v>16</v>
      </c>
      <c r="I7926">
        <v>3</v>
      </c>
      <c r="J7926">
        <v>1714</v>
      </c>
      <c r="K7926">
        <v>1000</v>
      </c>
      <c r="L7926">
        <v>4.2</v>
      </c>
      <c r="M7926" t="s">
        <v>3822</v>
      </c>
      <c r="N7926" t="str">
        <f>SUBSTITUTE(Sheet1[[#This Row],[Datekey_Opening]],"_","-")</f>
        <v>2013-9-12</v>
      </c>
      <c r="O7926">
        <f>YEAR(Sheet1[[#This Row],[Date]])</f>
        <v>2013</v>
      </c>
      <c r="P7926" t="str">
        <f>LOOKUP(Sheet1[[#This Row],[CountryCode]],$AI$4:$AI$18,$AJ$4:$AJ$18)</f>
        <v>India</v>
      </c>
      <c r="Q7926">
        <f>MONTH(Sheet1[[#This Row],[Date]])</f>
        <v>9</v>
      </c>
      <c r="R7926" t="str">
        <f>TEXT(Sheet1[[#This Row],[Date]],"MMMM")</f>
        <v>September</v>
      </c>
      <c r="S7926" t="str">
        <f>TEXT(Sheet1[[#This Row],[Date]],"YYYY-MMM")</f>
        <v>2013-Sep</v>
      </c>
      <c r="T7926">
        <f>WEEKDAY(Sheet1[[#This Row],[Date]])</f>
        <v>5</v>
      </c>
      <c r="U7926" t="str">
        <f>TEXT(Sheet1[[#This Row],[Date]],"DDDD")</f>
        <v>Thursday</v>
      </c>
      <c r="V7926" t="str">
        <f>"FM"&amp;MOD(MONTH(Sheet1[[#This Row],[Date]])-4,12)+1</f>
        <v>FM6</v>
      </c>
      <c r="W7926" t="str">
        <f>"Q"&amp;ROUNDUP(MONTH(Sheet1[[#This Row],[Date]])/3,0)</f>
        <v>Q3</v>
      </c>
      <c r="X7926" t="str">
        <f>"Q"&amp;INT(MOD(MONTH(Sheet1[[#This Row],[Date]])-4,12/3)+1)</f>
        <v>Q2</v>
      </c>
      <c r="Y7926" t="str" cm="1">
        <f t="array" ref="Y7926">_xlfn.IFS(ROUND(L7926,0)&lt;=1,"Need to improve 0-1",ROUND(L7926,0)&lt;=2,"Okay 1-2",ROUND(L7926,0)&lt;=3,"Good 2-3",ROUND(L7926,0)&lt;=4,"Great 3-4",ROUND(L7926,0)&lt;=5,"Excellent 4-5")</f>
        <v>Great 3-4</v>
      </c>
      <c r="Z7926" t="str">
        <f t="shared" si="123"/>
        <v>1000-2000</v>
      </c>
    </row>
    <row r="7927" spans="1:26" x14ac:dyDescent="0.3">
      <c r="A7927">
        <v>65413</v>
      </c>
      <c r="B7927" t="s">
        <v>10087</v>
      </c>
      <c r="C7927">
        <v>1</v>
      </c>
      <c r="D7927" t="s">
        <v>10084</v>
      </c>
      <c r="E7927" t="s">
        <v>4157</v>
      </c>
      <c r="F7927" t="s">
        <v>21</v>
      </c>
      <c r="G7927" t="s">
        <v>21</v>
      </c>
      <c r="H7927" t="s">
        <v>16</v>
      </c>
      <c r="I7927">
        <v>2</v>
      </c>
      <c r="J7927">
        <v>742</v>
      </c>
      <c r="K7927">
        <v>850</v>
      </c>
      <c r="L7927">
        <v>4.3</v>
      </c>
      <c r="M7927" t="s">
        <v>7816</v>
      </c>
      <c r="N7927" t="str">
        <f>SUBSTITUTE(Sheet1[[#This Row],[Datekey_Opening]],"_","-")</f>
        <v>2014-9-15</v>
      </c>
      <c r="O7927">
        <f>YEAR(Sheet1[[#This Row],[Date]])</f>
        <v>2014</v>
      </c>
      <c r="P7927" t="str">
        <f>LOOKUP(Sheet1[[#This Row],[CountryCode]],$AI$4:$AI$18,$AJ$4:$AJ$18)</f>
        <v>India</v>
      </c>
      <c r="Q7927">
        <f>MONTH(Sheet1[[#This Row],[Date]])</f>
        <v>9</v>
      </c>
      <c r="R7927" t="str">
        <f>TEXT(Sheet1[[#This Row],[Date]],"MMMM")</f>
        <v>September</v>
      </c>
      <c r="S7927" t="str">
        <f>TEXT(Sheet1[[#This Row],[Date]],"YYYY-MMM")</f>
        <v>2014-Sep</v>
      </c>
      <c r="T7927">
        <f>WEEKDAY(Sheet1[[#This Row],[Date]])</f>
        <v>2</v>
      </c>
      <c r="U7927" t="str">
        <f>TEXT(Sheet1[[#This Row],[Date]],"DDDD")</f>
        <v>Monday</v>
      </c>
      <c r="V7927" t="str">
        <f>"FM"&amp;MOD(MONTH(Sheet1[[#This Row],[Date]])-4,12)+1</f>
        <v>FM6</v>
      </c>
      <c r="W7927" t="str">
        <f>"Q"&amp;ROUNDUP(MONTH(Sheet1[[#This Row],[Date]])/3,0)</f>
        <v>Q3</v>
      </c>
      <c r="X7927" t="str">
        <f>"Q"&amp;INT(MOD(MONTH(Sheet1[[#This Row],[Date]])-4,12/3)+1)</f>
        <v>Q2</v>
      </c>
      <c r="Y7927" t="str" cm="1">
        <f t="array" ref="Y7927">_xlfn.IFS(ROUND(L7927,0)&lt;=1,"Need to improve 0-1",ROUND(L7927,0)&lt;=2,"Okay 1-2",ROUND(L7927,0)&lt;=3,"Good 2-3",ROUND(L7927,0)&lt;=4,"Great 3-4",ROUND(L7927,0)&lt;=5,"Excellent 4-5")</f>
        <v>Great 3-4</v>
      </c>
      <c r="Z7927" t="str">
        <f t="shared" si="123"/>
        <v>0-1000</v>
      </c>
    </row>
    <row r="7928" spans="1:26" x14ac:dyDescent="0.3">
      <c r="A7928">
        <v>20002</v>
      </c>
      <c r="B7928" t="s">
        <v>10088</v>
      </c>
      <c r="C7928">
        <v>1</v>
      </c>
      <c r="D7928" t="s">
        <v>10089</v>
      </c>
      <c r="E7928" t="s">
        <v>3688</v>
      </c>
      <c r="F7928" t="s">
        <v>21</v>
      </c>
      <c r="G7928" t="s">
        <v>21</v>
      </c>
      <c r="H7928" t="s">
        <v>16</v>
      </c>
      <c r="I7928">
        <v>3</v>
      </c>
      <c r="J7928">
        <v>1778</v>
      </c>
      <c r="K7928">
        <v>1000</v>
      </c>
      <c r="L7928">
        <v>4.4000000000000004</v>
      </c>
      <c r="M7928" t="s">
        <v>7307</v>
      </c>
      <c r="N7928" t="str">
        <f>SUBSTITUTE(Sheet1[[#This Row],[Datekey_Opening]],"_","-")</f>
        <v>2018-9-16</v>
      </c>
      <c r="O7928">
        <f>YEAR(Sheet1[[#This Row],[Date]])</f>
        <v>2018</v>
      </c>
      <c r="P7928" t="str">
        <f>LOOKUP(Sheet1[[#This Row],[CountryCode]],$AI$4:$AI$18,$AJ$4:$AJ$18)</f>
        <v>India</v>
      </c>
      <c r="Q7928">
        <f>MONTH(Sheet1[[#This Row],[Date]])</f>
        <v>9</v>
      </c>
      <c r="R7928" t="str">
        <f>TEXT(Sheet1[[#This Row],[Date]],"MMMM")</f>
        <v>September</v>
      </c>
      <c r="S7928" t="str">
        <f>TEXT(Sheet1[[#This Row],[Date]],"YYYY-MMM")</f>
        <v>2018-Sep</v>
      </c>
      <c r="T7928">
        <f>WEEKDAY(Sheet1[[#This Row],[Date]])</f>
        <v>1</v>
      </c>
      <c r="U7928" t="str">
        <f>TEXT(Sheet1[[#This Row],[Date]],"DDDD")</f>
        <v>Sunday</v>
      </c>
      <c r="V7928" t="str">
        <f>"FM"&amp;MOD(MONTH(Sheet1[[#This Row],[Date]])-4,12)+1</f>
        <v>FM6</v>
      </c>
      <c r="W7928" t="str">
        <f>"Q"&amp;ROUNDUP(MONTH(Sheet1[[#This Row],[Date]])/3,0)</f>
        <v>Q3</v>
      </c>
      <c r="X7928" t="str">
        <f>"Q"&amp;INT(MOD(MONTH(Sheet1[[#This Row],[Date]])-4,12/3)+1)</f>
        <v>Q2</v>
      </c>
      <c r="Y7928" t="str" cm="1">
        <f t="array" ref="Y7928">_xlfn.IFS(ROUND(L7928,0)&lt;=1,"Need to improve 0-1",ROUND(L7928,0)&lt;=2,"Okay 1-2",ROUND(L7928,0)&lt;=3,"Good 2-3",ROUND(L7928,0)&lt;=4,"Great 3-4",ROUND(L7928,0)&lt;=5,"Excellent 4-5")</f>
        <v>Great 3-4</v>
      </c>
      <c r="Z7928" t="str">
        <f t="shared" si="123"/>
        <v>1000-2000</v>
      </c>
    </row>
    <row r="7929" spans="1:26" x14ac:dyDescent="0.3">
      <c r="A7929">
        <v>21220</v>
      </c>
      <c r="B7929" t="s">
        <v>10090</v>
      </c>
      <c r="C7929">
        <v>1</v>
      </c>
      <c r="D7929" t="s">
        <v>10089</v>
      </c>
      <c r="E7929" t="s">
        <v>2830</v>
      </c>
      <c r="F7929" t="s">
        <v>21</v>
      </c>
      <c r="G7929" t="s">
        <v>16</v>
      </c>
      <c r="H7929" t="s">
        <v>16</v>
      </c>
      <c r="I7929">
        <v>3</v>
      </c>
      <c r="J7929">
        <v>1064</v>
      </c>
      <c r="K7929">
        <v>1500</v>
      </c>
      <c r="L7929">
        <v>3.9</v>
      </c>
      <c r="M7929" t="s">
        <v>7856</v>
      </c>
      <c r="N7929" t="str">
        <f>SUBSTITUTE(Sheet1[[#This Row],[Datekey_Opening]],"_","-")</f>
        <v>2012-9-4</v>
      </c>
      <c r="O7929">
        <f>YEAR(Sheet1[[#This Row],[Date]])</f>
        <v>2012</v>
      </c>
      <c r="P7929" t="str">
        <f>LOOKUP(Sheet1[[#This Row],[CountryCode]],$AI$4:$AI$18,$AJ$4:$AJ$18)</f>
        <v>India</v>
      </c>
      <c r="Q7929">
        <f>MONTH(Sheet1[[#This Row],[Date]])</f>
        <v>9</v>
      </c>
      <c r="R7929" t="str">
        <f>TEXT(Sheet1[[#This Row],[Date]],"MMMM")</f>
        <v>September</v>
      </c>
      <c r="S7929" t="str">
        <f>TEXT(Sheet1[[#This Row],[Date]],"YYYY-MMM")</f>
        <v>2012-Sep</v>
      </c>
      <c r="T7929">
        <f>WEEKDAY(Sheet1[[#This Row],[Date]])</f>
        <v>3</v>
      </c>
      <c r="U7929" t="str">
        <f>TEXT(Sheet1[[#This Row],[Date]],"DDDD")</f>
        <v>Tuesday</v>
      </c>
      <c r="V7929" t="str">
        <f>"FM"&amp;MOD(MONTH(Sheet1[[#This Row],[Date]])-4,12)+1</f>
        <v>FM6</v>
      </c>
      <c r="W7929" t="str">
        <f>"Q"&amp;ROUNDUP(MONTH(Sheet1[[#This Row],[Date]])/3,0)</f>
        <v>Q3</v>
      </c>
      <c r="X7929" t="str">
        <f>"Q"&amp;INT(MOD(MONTH(Sheet1[[#This Row],[Date]])-4,12/3)+1)</f>
        <v>Q2</v>
      </c>
      <c r="Y7929" t="str" cm="1">
        <f t="array" ref="Y7929">_xlfn.IFS(ROUND(L7929,0)&lt;=1,"Need to improve 0-1",ROUND(L7929,0)&lt;=2,"Okay 1-2",ROUND(L7929,0)&lt;=3,"Good 2-3",ROUND(L7929,0)&lt;=4,"Great 3-4",ROUND(L7929,0)&lt;=5,"Excellent 4-5")</f>
        <v>Great 3-4</v>
      </c>
      <c r="Z7929" t="str">
        <f t="shared" si="123"/>
        <v>1000-2000</v>
      </c>
    </row>
    <row r="7930" spans="1:26" x14ac:dyDescent="0.3">
      <c r="A7930">
        <v>6508323</v>
      </c>
      <c r="B7930" t="s">
        <v>10091</v>
      </c>
      <c r="C7930">
        <v>1</v>
      </c>
      <c r="D7930" t="s">
        <v>10092</v>
      </c>
      <c r="E7930" t="s">
        <v>10093</v>
      </c>
      <c r="F7930" t="s">
        <v>21</v>
      </c>
      <c r="G7930" t="s">
        <v>16</v>
      </c>
      <c r="H7930" t="s">
        <v>16</v>
      </c>
      <c r="I7930">
        <v>3</v>
      </c>
      <c r="J7930">
        <v>1099</v>
      </c>
      <c r="K7930">
        <v>1500</v>
      </c>
      <c r="L7930">
        <v>4.5</v>
      </c>
      <c r="M7930" t="s">
        <v>3666</v>
      </c>
      <c r="N7930" t="str">
        <f>SUBSTITUTE(Sheet1[[#This Row],[Datekey_Opening]],"_","-")</f>
        <v>2017-9-21</v>
      </c>
      <c r="O7930">
        <f>YEAR(Sheet1[[#This Row],[Date]])</f>
        <v>2017</v>
      </c>
      <c r="P7930" t="str">
        <f>LOOKUP(Sheet1[[#This Row],[CountryCode]],$AI$4:$AI$18,$AJ$4:$AJ$18)</f>
        <v>India</v>
      </c>
      <c r="Q7930">
        <f>MONTH(Sheet1[[#This Row],[Date]])</f>
        <v>9</v>
      </c>
      <c r="R7930" t="str">
        <f>TEXT(Sheet1[[#This Row],[Date]],"MMMM")</f>
        <v>September</v>
      </c>
      <c r="S7930" t="str">
        <f>TEXT(Sheet1[[#This Row],[Date]],"YYYY-MMM")</f>
        <v>2017-Sep</v>
      </c>
      <c r="T7930">
        <f>WEEKDAY(Sheet1[[#This Row],[Date]])</f>
        <v>5</v>
      </c>
      <c r="U7930" t="str">
        <f>TEXT(Sheet1[[#This Row],[Date]],"DDDD")</f>
        <v>Thursday</v>
      </c>
      <c r="V7930" t="str">
        <f>"FM"&amp;MOD(MONTH(Sheet1[[#This Row],[Date]])-4,12)+1</f>
        <v>FM6</v>
      </c>
      <c r="W7930" t="str">
        <f>"Q"&amp;ROUNDUP(MONTH(Sheet1[[#This Row],[Date]])/3,0)</f>
        <v>Q3</v>
      </c>
      <c r="X7930" t="str">
        <f>"Q"&amp;INT(MOD(MONTH(Sheet1[[#This Row],[Date]])-4,12/3)+1)</f>
        <v>Q2</v>
      </c>
      <c r="Y7930" t="str" cm="1">
        <f t="array" ref="Y7930">_xlfn.IFS(ROUND(L7930,0)&lt;=1,"Need to improve 0-1",ROUND(L7930,0)&lt;=2,"Okay 1-2",ROUND(L7930,0)&lt;=3,"Good 2-3",ROUND(L7930,0)&lt;=4,"Great 3-4",ROUND(L7930,0)&lt;=5,"Excellent 4-5")</f>
        <v>Excellent 4-5</v>
      </c>
      <c r="Z7930" t="str">
        <f t="shared" si="123"/>
        <v>1000-2000</v>
      </c>
    </row>
    <row r="7931" spans="1:26" x14ac:dyDescent="0.3">
      <c r="A7931">
        <v>6505309</v>
      </c>
      <c r="B7931" t="s">
        <v>10094</v>
      </c>
      <c r="C7931">
        <v>1</v>
      </c>
      <c r="D7931" t="s">
        <v>10092</v>
      </c>
      <c r="E7931" t="s">
        <v>10095</v>
      </c>
      <c r="F7931" t="s">
        <v>21</v>
      </c>
      <c r="G7931" t="s">
        <v>16</v>
      </c>
      <c r="H7931" t="s">
        <v>16</v>
      </c>
      <c r="I7931">
        <v>3</v>
      </c>
      <c r="J7931">
        <v>1143</v>
      </c>
      <c r="K7931">
        <v>1000</v>
      </c>
      <c r="L7931">
        <v>4.0999999999999996</v>
      </c>
      <c r="M7931" t="s">
        <v>5048</v>
      </c>
      <c r="N7931" t="str">
        <f>SUBSTITUTE(Sheet1[[#This Row],[Datekey_Opening]],"_","-")</f>
        <v>2013-9-8</v>
      </c>
      <c r="O7931">
        <f>YEAR(Sheet1[[#This Row],[Date]])</f>
        <v>2013</v>
      </c>
      <c r="P7931" t="str">
        <f>LOOKUP(Sheet1[[#This Row],[CountryCode]],$AI$4:$AI$18,$AJ$4:$AJ$18)</f>
        <v>India</v>
      </c>
      <c r="Q7931">
        <f>MONTH(Sheet1[[#This Row],[Date]])</f>
        <v>9</v>
      </c>
      <c r="R7931" t="str">
        <f>TEXT(Sheet1[[#This Row],[Date]],"MMMM")</f>
        <v>September</v>
      </c>
      <c r="S7931" t="str">
        <f>TEXT(Sheet1[[#This Row],[Date]],"YYYY-MMM")</f>
        <v>2013-Sep</v>
      </c>
      <c r="T7931">
        <f>WEEKDAY(Sheet1[[#This Row],[Date]])</f>
        <v>1</v>
      </c>
      <c r="U7931" t="str">
        <f>TEXT(Sheet1[[#This Row],[Date]],"DDDD")</f>
        <v>Sunday</v>
      </c>
      <c r="V7931" t="str">
        <f>"FM"&amp;MOD(MONTH(Sheet1[[#This Row],[Date]])-4,12)+1</f>
        <v>FM6</v>
      </c>
      <c r="W7931" t="str">
        <f>"Q"&amp;ROUNDUP(MONTH(Sheet1[[#This Row],[Date]])/3,0)</f>
        <v>Q3</v>
      </c>
      <c r="X7931" t="str">
        <f>"Q"&amp;INT(MOD(MONTH(Sheet1[[#This Row],[Date]])-4,12/3)+1)</f>
        <v>Q2</v>
      </c>
      <c r="Y7931" t="str" cm="1">
        <f t="array" ref="Y7931">_xlfn.IFS(ROUND(L7931,0)&lt;=1,"Need to improve 0-1",ROUND(L7931,0)&lt;=2,"Okay 1-2",ROUND(L7931,0)&lt;=3,"Good 2-3",ROUND(L7931,0)&lt;=4,"Great 3-4",ROUND(L7931,0)&lt;=5,"Excellent 4-5")</f>
        <v>Great 3-4</v>
      </c>
      <c r="Z7931" t="str">
        <f t="shared" si="123"/>
        <v>1000-2000</v>
      </c>
    </row>
    <row r="7932" spans="1:26" x14ac:dyDescent="0.3">
      <c r="A7932">
        <v>18292672</v>
      </c>
      <c r="B7932" t="s">
        <v>10096</v>
      </c>
      <c r="C7932">
        <v>1</v>
      </c>
      <c r="D7932" t="s">
        <v>10092</v>
      </c>
      <c r="E7932" t="s">
        <v>478</v>
      </c>
      <c r="F7932" t="s">
        <v>21</v>
      </c>
      <c r="G7932" t="s">
        <v>21</v>
      </c>
      <c r="H7932" t="s">
        <v>16</v>
      </c>
      <c r="I7932">
        <v>3</v>
      </c>
      <c r="J7932">
        <v>487</v>
      </c>
      <c r="K7932">
        <v>1500</v>
      </c>
      <c r="L7932">
        <v>4.2</v>
      </c>
      <c r="M7932" t="s">
        <v>6941</v>
      </c>
      <c r="N7932" t="str">
        <f>SUBSTITUTE(Sheet1[[#This Row],[Datekey_Opening]],"_","-")</f>
        <v>2011-9-19</v>
      </c>
      <c r="O7932">
        <f>YEAR(Sheet1[[#This Row],[Date]])</f>
        <v>2011</v>
      </c>
      <c r="P7932" t="str">
        <f>LOOKUP(Sheet1[[#This Row],[CountryCode]],$AI$4:$AI$18,$AJ$4:$AJ$18)</f>
        <v>India</v>
      </c>
      <c r="Q7932">
        <f>MONTH(Sheet1[[#This Row],[Date]])</f>
        <v>9</v>
      </c>
      <c r="R7932" t="str">
        <f>TEXT(Sheet1[[#This Row],[Date]],"MMMM")</f>
        <v>September</v>
      </c>
      <c r="S7932" t="str">
        <f>TEXT(Sheet1[[#This Row],[Date]],"YYYY-MMM")</f>
        <v>2011-Sep</v>
      </c>
      <c r="T7932">
        <f>WEEKDAY(Sheet1[[#This Row],[Date]])</f>
        <v>2</v>
      </c>
      <c r="U7932" t="str">
        <f>TEXT(Sheet1[[#This Row],[Date]],"DDDD")</f>
        <v>Monday</v>
      </c>
      <c r="V7932" t="str">
        <f>"FM"&amp;MOD(MONTH(Sheet1[[#This Row],[Date]])-4,12)+1</f>
        <v>FM6</v>
      </c>
      <c r="W7932" t="str">
        <f>"Q"&amp;ROUNDUP(MONTH(Sheet1[[#This Row],[Date]])/3,0)</f>
        <v>Q3</v>
      </c>
      <c r="X7932" t="str">
        <f>"Q"&amp;INT(MOD(MONTH(Sheet1[[#This Row],[Date]])-4,12/3)+1)</f>
        <v>Q2</v>
      </c>
      <c r="Y7932" t="str" cm="1">
        <f t="array" ref="Y7932">_xlfn.IFS(ROUND(L7932,0)&lt;=1,"Need to improve 0-1",ROUND(L7932,0)&lt;=2,"Okay 1-2",ROUND(L7932,0)&lt;=3,"Good 2-3",ROUND(L7932,0)&lt;=4,"Great 3-4",ROUND(L7932,0)&lt;=5,"Excellent 4-5")</f>
        <v>Great 3-4</v>
      </c>
      <c r="Z7932" t="str">
        <f t="shared" si="123"/>
        <v>1000-2000</v>
      </c>
    </row>
    <row r="7933" spans="1:26" x14ac:dyDescent="0.3">
      <c r="A7933">
        <v>90499</v>
      </c>
      <c r="B7933" t="s">
        <v>10097</v>
      </c>
      <c r="C7933">
        <v>1</v>
      </c>
      <c r="D7933" t="s">
        <v>10098</v>
      </c>
      <c r="E7933" t="s">
        <v>1872</v>
      </c>
      <c r="F7933" t="s">
        <v>21</v>
      </c>
      <c r="G7933" t="s">
        <v>16</v>
      </c>
      <c r="H7933" t="s">
        <v>16</v>
      </c>
      <c r="I7933">
        <v>2</v>
      </c>
      <c r="J7933">
        <v>1408</v>
      </c>
      <c r="K7933">
        <v>800</v>
      </c>
      <c r="L7933">
        <v>4.5999999999999996</v>
      </c>
      <c r="M7933" t="s">
        <v>3728</v>
      </c>
      <c r="N7933" t="str">
        <f>SUBSTITUTE(Sheet1[[#This Row],[Datekey_Opening]],"_","-")</f>
        <v>2013-9-3</v>
      </c>
      <c r="O7933">
        <f>YEAR(Sheet1[[#This Row],[Date]])</f>
        <v>2013</v>
      </c>
      <c r="P7933" t="str">
        <f>LOOKUP(Sheet1[[#This Row],[CountryCode]],$AI$4:$AI$18,$AJ$4:$AJ$18)</f>
        <v>India</v>
      </c>
      <c r="Q7933">
        <f>MONTH(Sheet1[[#This Row],[Date]])</f>
        <v>9</v>
      </c>
      <c r="R7933" t="str">
        <f>TEXT(Sheet1[[#This Row],[Date]],"MMMM")</f>
        <v>September</v>
      </c>
      <c r="S7933" t="str">
        <f>TEXT(Sheet1[[#This Row],[Date]],"YYYY-MMM")</f>
        <v>2013-Sep</v>
      </c>
      <c r="T7933">
        <f>WEEKDAY(Sheet1[[#This Row],[Date]])</f>
        <v>3</v>
      </c>
      <c r="U7933" t="str">
        <f>TEXT(Sheet1[[#This Row],[Date]],"DDDD")</f>
        <v>Tuesday</v>
      </c>
      <c r="V7933" t="str">
        <f>"FM"&amp;MOD(MONTH(Sheet1[[#This Row],[Date]])-4,12)+1</f>
        <v>FM6</v>
      </c>
      <c r="W7933" t="str">
        <f>"Q"&amp;ROUNDUP(MONTH(Sheet1[[#This Row],[Date]])/3,0)</f>
        <v>Q3</v>
      </c>
      <c r="X7933" t="str">
        <f>"Q"&amp;INT(MOD(MONTH(Sheet1[[#This Row],[Date]])-4,12/3)+1)</f>
        <v>Q2</v>
      </c>
      <c r="Y7933" t="str" cm="1">
        <f t="array" ref="Y7933">_xlfn.IFS(ROUND(L7933,0)&lt;=1,"Need to improve 0-1",ROUND(L7933,0)&lt;=2,"Okay 1-2",ROUND(L7933,0)&lt;=3,"Good 2-3",ROUND(L7933,0)&lt;=4,"Great 3-4",ROUND(L7933,0)&lt;=5,"Excellent 4-5")</f>
        <v>Excellent 4-5</v>
      </c>
      <c r="Z7933" t="str">
        <f t="shared" si="123"/>
        <v>0-1000</v>
      </c>
    </row>
    <row r="7934" spans="1:26" x14ac:dyDescent="0.3">
      <c r="A7934">
        <v>18353121</v>
      </c>
      <c r="B7934" t="s">
        <v>10099</v>
      </c>
      <c r="C7934">
        <v>1</v>
      </c>
      <c r="D7934" t="s">
        <v>10100</v>
      </c>
      <c r="E7934" t="s">
        <v>10101</v>
      </c>
      <c r="F7934" t="s">
        <v>21</v>
      </c>
      <c r="G7934" t="s">
        <v>16</v>
      </c>
      <c r="H7934" t="s">
        <v>16</v>
      </c>
      <c r="I7934">
        <v>3</v>
      </c>
      <c r="J7934">
        <v>983</v>
      </c>
      <c r="K7934">
        <v>1200</v>
      </c>
      <c r="L7934">
        <v>4.4000000000000004</v>
      </c>
      <c r="M7934" t="s">
        <v>6576</v>
      </c>
      <c r="N7934" t="str">
        <f>SUBSTITUTE(Sheet1[[#This Row],[Datekey_Opening]],"_","-")</f>
        <v>2016-8-15</v>
      </c>
      <c r="O7934">
        <f>YEAR(Sheet1[[#This Row],[Date]])</f>
        <v>2016</v>
      </c>
      <c r="P7934" t="str">
        <f>LOOKUP(Sheet1[[#This Row],[CountryCode]],$AI$4:$AI$18,$AJ$4:$AJ$18)</f>
        <v>India</v>
      </c>
      <c r="Q7934">
        <f>MONTH(Sheet1[[#This Row],[Date]])</f>
        <v>8</v>
      </c>
      <c r="R7934" t="str">
        <f>TEXT(Sheet1[[#This Row],[Date]],"MMMM")</f>
        <v>August</v>
      </c>
      <c r="S7934" t="str">
        <f>TEXT(Sheet1[[#This Row],[Date]],"YYYY-MMM")</f>
        <v>2016-Aug</v>
      </c>
      <c r="T7934">
        <f>WEEKDAY(Sheet1[[#This Row],[Date]])</f>
        <v>2</v>
      </c>
      <c r="U7934" t="str">
        <f>TEXT(Sheet1[[#This Row],[Date]],"DDDD")</f>
        <v>Monday</v>
      </c>
      <c r="V7934" t="str">
        <f>"FM"&amp;MOD(MONTH(Sheet1[[#This Row],[Date]])-4,12)+1</f>
        <v>FM5</v>
      </c>
      <c r="W7934" t="str">
        <f>"Q"&amp;ROUNDUP(MONTH(Sheet1[[#This Row],[Date]])/3,0)</f>
        <v>Q3</v>
      </c>
      <c r="X7934" t="str">
        <f>"Q"&amp;INT(MOD(MONTH(Sheet1[[#This Row],[Date]])-4,12/3)+1)</f>
        <v>Q1</v>
      </c>
      <c r="Y7934" t="str" cm="1">
        <f t="array" ref="Y7934">_xlfn.IFS(ROUND(L7934,0)&lt;=1,"Need to improve 0-1",ROUND(L7934,0)&lt;=2,"Okay 1-2",ROUND(L7934,0)&lt;=3,"Good 2-3",ROUND(L7934,0)&lt;=4,"Great 3-4",ROUND(L7934,0)&lt;=5,"Excellent 4-5")</f>
        <v>Great 3-4</v>
      </c>
      <c r="Z7934" t="str">
        <f t="shared" si="123"/>
        <v>1000-2000</v>
      </c>
    </row>
    <row r="7935" spans="1:26" x14ac:dyDescent="0.3">
      <c r="A7935">
        <v>18443506</v>
      </c>
      <c r="B7935" t="s">
        <v>2237</v>
      </c>
      <c r="C7935">
        <v>1</v>
      </c>
      <c r="D7935" t="s">
        <v>10102</v>
      </c>
      <c r="E7935" t="s">
        <v>10103</v>
      </c>
      <c r="F7935" t="s">
        <v>21</v>
      </c>
      <c r="G7935" t="s">
        <v>16</v>
      </c>
      <c r="H7935" t="s">
        <v>16</v>
      </c>
      <c r="I7935">
        <v>3</v>
      </c>
      <c r="J7935">
        <v>144</v>
      </c>
      <c r="K7935">
        <v>1500</v>
      </c>
      <c r="L7935">
        <v>3.8</v>
      </c>
      <c r="M7935" t="s">
        <v>9263</v>
      </c>
      <c r="N7935" t="str">
        <f>SUBSTITUTE(Sheet1[[#This Row],[Datekey_Opening]],"_","-")</f>
        <v>2010-8-12</v>
      </c>
      <c r="O7935">
        <f>YEAR(Sheet1[[#This Row],[Date]])</f>
        <v>2010</v>
      </c>
      <c r="P7935" t="str">
        <f>LOOKUP(Sheet1[[#This Row],[CountryCode]],$AI$4:$AI$18,$AJ$4:$AJ$18)</f>
        <v>India</v>
      </c>
      <c r="Q7935">
        <f>MONTH(Sheet1[[#This Row],[Date]])</f>
        <v>8</v>
      </c>
      <c r="R7935" t="str">
        <f>TEXT(Sheet1[[#This Row],[Date]],"MMMM")</f>
        <v>August</v>
      </c>
      <c r="S7935" t="str">
        <f>TEXT(Sheet1[[#This Row],[Date]],"YYYY-MMM")</f>
        <v>2010-Aug</v>
      </c>
      <c r="T7935">
        <f>WEEKDAY(Sheet1[[#This Row],[Date]])</f>
        <v>5</v>
      </c>
      <c r="U7935" t="str">
        <f>TEXT(Sheet1[[#This Row],[Date]],"DDDD")</f>
        <v>Thursday</v>
      </c>
      <c r="V7935" t="str">
        <f>"FM"&amp;MOD(MONTH(Sheet1[[#This Row],[Date]])-4,12)+1</f>
        <v>FM5</v>
      </c>
      <c r="W7935" t="str">
        <f>"Q"&amp;ROUNDUP(MONTH(Sheet1[[#This Row],[Date]])/3,0)</f>
        <v>Q3</v>
      </c>
      <c r="X7935" t="str">
        <f>"Q"&amp;INT(MOD(MONTH(Sheet1[[#This Row],[Date]])-4,12/3)+1)</f>
        <v>Q1</v>
      </c>
      <c r="Y7935" t="str" cm="1">
        <f t="array" ref="Y7935">_xlfn.IFS(ROUND(L7935,0)&lt;=1,"Need to improve 0-1",ROUND(L7935,0)&lt;=2,"Okay 1-2",ROUND(L7935,0)&lt;=3,"Good 2-3",ROUND(L7935,0)&lt;=4,"Great 3-4",ROUND(L7935,0)&lt;=5,"Excellent 4-5")</f>
        <v>Great 3-4</v>
      </c>
      <c r="Z7935" t="str">
        <f t="shared" si="123"/>
        <v>1000-2000</v>
      </c>
    </row>
    <row r="7936" spans="1:26" x14ac:dyDescent="0.3">
      <c r="A7936">
        <v>25587</v>
      </c>
      <c r="B7936" t="s">
        <v>1964</v>
      </c>
      <c r="C7936">
        <v>1</v>
      </c>
      <c r="D7936" t="s">
        <v>10089</v>
      </c>
      <c r="E7936" t="s">
        <v>10104</v>
      </c>
      <c r="F7936" t="s">
        <v>21</v>
      </c>
      <c r="G7936" t="s">
        <v>21</v>
      </c>
      <c r="H7936" t="s">
        <v>16</v>
      </c>
      <c r="I7936">
        <v>3</v>
      </c>
      <c r="J7936">
        <v>911</v>
      </c>
      <c r="K7936">
        <v>1800</v>
      </c>
      <c r="L7936">
        <v>4</v>
      </c>
      <c r="M7936" t="s">
        <v>4323</v>
      </c>
      <c r="N7936" t="str">
        <f>SUBSTITUTE(Sheet1[[#This Row],[Datekey_Opening]],"_","-")</f>
        <v>2016-8-16</v>
      </c>
      <c r="O7936">
        <f>YEAR(Sheet1[[#This Row],[Date]])</f>
        <v>2016</v>
      </c>
      <c r="P7936" t="str">
        <f>LOOKUP(Sheet1[[#This Row],[CountryCode]],$AI$4:$AI$18,$AJ$4:$AJ$18)</f>
        <v>India</v>
      </c>
      <c r="Q7936">
        <f>MONTH(Sheet1[[#This Row],[Date]])</f>
        <v>8</v>
      </c>
      <c r="R7936" t="str">
        <f>TEXT(Sheet1[[#This Row],[Date]],"MMMM")</f>
        <v>August</v>
      </c>
      <c r="S7936" t="str">
        <f>TEXT(Sheet1[[#This Row],[Date]],"YYYY-MMM")</f>
        <v>2016-Aug</v>
      </c>
      <c r="T7936">
        <f>WEEKDAY(Sheet1[[#This Row],[Date]])</f>
        <v>3</v>
      </c>
      <c r="U7936" t="str">
        <f>TEXT(Sheet1[[#This Row],[Date]],"DDDD")</f>
        <v>Tuesday</v>
      </c>
      <c r="V7936" t="str">
        <f>"FM"&amp;MOD(MONTH(Sheet1[[#This Row],[Date]])-4,12)+1</f>
        <v>FM5</v>
      </c>
      <c r="W7936" t="str">
        <f>"Q"&amp;ROUNDUP(MONTH(Sheet1[[#This Row],[Date]])/3,0)</f>
        <v>Q3</v>
      </c>
      <c r="X7936" t="str">
        <f>"Q"&amp;INT(MOD(MONTH(Sheet1[[#This Row],[Date]])-4,12/3)+1)</f>
        <v>Q1</v>
      </c>
      <c r="Y7936" t="str" cm="1">
        <f t="array" ref="Y7936">_xlfn.IFS(ROUND(L7936,0)&lt;=1,"Need to improve 0-1",ROUND(L7936,0)&lt;=2,"Okay 1-2",ROUND(L7936,0)&lt;=3,"Good 2-3",ROUND(L7936,0)&lt;=4,"Great 3-4",ROUND(L7936,0)&lt;=5,"Excellent 4-5")</f>
        <v>Great 3-4</v>
      </c>
      <c r="Z7936" t="str">
        <f t="shared" si="123"/>
        <v>1000-2000</v>
      </c>
    </row>
    <row r="7937" spans="1:26" x14ac:dyDescent="0.3">
      <c r="A7937">
        <v>18441580</v>
      </c>
      <c r="B7937" t="s">
        <v>10105</v>
      </c>
      <c r="C7937">
        <v>1</v>
      </c>
      <c r="D7937" t="s">
        <v>10106</v>
      </c>
      <c r="E7937" t="s">
        <v>10107</v>
      </c>
      <c r="F7937" t="s">
        <v>21</v>
      </c>
      <c r="G7937" t="s">
        <v>16</v>
      </c>
      <c r="H7937" t="s">
        <v>16</v>
      </c>
      <c r="I7937">
        <v>3</v>
      </c>
      <c r="J7937">
        <v>317</v>
      </c>
      <c r="K7937">
        <v>1000</v>
      </c>
      <c r="L7937">
        <v>3.9</v>
      </c>
      <c r="M7937" t="s">
        <v>6019</v>
      </c>
      <c r="N7937" t="str">
        <f>SUBSTITUTE(Sheet1[[#This Row],[Datekey_Opening]],"_","-")</f>
        <v>2016-8-24</v>
      </c>
      <c r="O7937">
        <f>YEAR(Sheet1[[#This Row],[Date]])</f>
        <v>2016</v>
      </c>
      <c r="P7937" t="str">
        <f>LOOKUP(Sheet1[[#This Row],[CountryCode]],$AI$4:$AI$18,$AJ$4:$AJ$18)</f>
        <v>India</v>
      </c>
      <c r="Q7937">
        <f>MONTH(Sheet1[[#This Row],[Date]])</f>
        <v>8</v>
      </c>
      <c r="R7937" t="str">
        <f>TEXT(Sheet1[[#This Row],[Date]],"MMMM")</f>
        <v>August</v>
      </c>
      <c r="S7937" t="str">
        <f>TEXT(Sheet1[[#This Row],[Date]],"YYYY-MMM")</f>
        <v>2016-Aug</v>
      </c>
      <c r="T7937">
        <f>WEEKDAY(Sheet1[[#This Row],[Date]])</f>
        <v>4</v>
      </c>
      <c r="U7937" t="str">
        <f>TEXT(Sheet1[[#This Row],[Date]],"DDDD")</f>
        <v>Wednesday</v>
      </c>
      <c r="V7937" t="str">
        <f>"FM"&amp;MOD(MONTH(Sheet1[[#This Row],[Date]])-4,12)+1</f>
        <v>FM5</v>
      </c>
      <c r="W7937" t="str">
        <f>"Q"&amp;ROUNDUP(MONTH(Sheet1[[#This Row],[Date]])/3,0)</f>
        <v>Q3</v>
      </c>
      <c r="X7937" t="str">
        <f>"Q"&amp;INT(MOD(MONTH(Sheet1[[#This Row],[Date]])-4,12/3)+1)</f>
        <v>Q1</v>
      </c>
      <c r="Y7937" t="str" cm="1">
        <f t="array" ref="Y7937">_xlfn.IFS(ROUND(L7937,0)&lt;=1,"Need to improve 0-1",ROUND(L7937,0)&lt;=2,"Okay 1-2",ROUND(L7937,0)&lt;=3,"Good 2-3",ROUND(L7937,0)&lt;=4,"Great 3-4",ROUND(L7937,0)&lt;=5,"Excellent 4-5")</f>
        <v>Great 3-4</v>
      </c>
      <c r="Z7937" t="str">
        <f t="shared" si="123"/>
        <v>1000-2000</v>
      </c>
    </row>
    <row r="7938" spans="1:26" x14ac:dyDescent="0.3">
      <c r="A7938">
        <v>96626</v>
      </c>
      <c r="B7938" t="s">
        <v>10108</v>
      </c>
      <c r="C7938">
        <v>1</v>
      </c>
      <c r="D7938" t="s">
        <v>10102</v>
      </c>
      <c r="E7938" t="s">
        <v>10109</v>
      </c>
      <c r="F7938" t="s">
        <v>21</v>
      </c>
      <c r="G7938" t="s">
        <v>16</v>
      </c>
      <c r="H7938" t="s">
        <v>16</v>
      </c>
      <c r="I7938">
        <v>3</v>
      </c>
      <c r="J7938">
        <v>860</v>
      </c>
      <c r="K7938">
        <v>1900</v>
      </c>
      <c r="L7938">
        <v>4.3</v>
      </c>
      <c r="M7938" t="s">
        <v>77</v>
      </c>
      <c r="N7938" t="str">
        <f>SUBSTITUTE(Sheet1[[#This Row],[Datekey_Opening]],"_","-")</f>
        <v>2018-7-28</v>
      </c>
      <c r="O7938">
        <f>YEAR(Sheet1[[#This Row],[Date]])</f>
        <v>2018</v>
      </c>
      <c r="P7938" t="str">
        <f>LOOKUP(Sheet1[[#This Row],[CountryCode]],$AI$4:$AI$18,$AJ$4:$AJ$18)</f>
        <v>India</v>
      </c>
      <c r="Q7938">
        <f>MONTH(Sheet1[[#This Row],[Date]])</f>
        <v>7</v>
      </c>
      <c r="R7938" t="str">
        <f>TEXT(Sheet1[[#This Row],[Date]],"MMMM")</f>
        <v>July</v>
      </c>
      <c r="S7938" t="str">
        <f>TEXT(Sheet1[[#This Row],[Date]],"YYYY-MMM")</f>
        <v>2018-Jul</v>
      </c>
      <c r="T7938">
        <f>WEEKDAY(Sheet1[[#This Row],[Date]])</f>
        <v>7</v>
      </c>
      <c r="U7938" t="str">
        <f>TEXT(Sheet1[[#This Row],[Date]],"DDDD")</f>
        <v>Saturday</v>
      </c>
      <c r="V7938" t="str">
        <f>"FM"&amp;MOD(MONTH(Sheet1[[#This Row],[Date]])-4,12)+1</f>
        <v>FM4</v>
      </c>
      <c r="W7938" t="str">
        <f>"Q"&amp;ROUNDUP(MONTH(Sheet1[[#This Row],[Date]])/3,0)</f>
        <v>Q3</v>
      </c>
      <c r="X7938" t="str">
        <f>"Q"&amp;INT(MOD(MONTH(Sheet1[[#This Row],[Date]])-4,12/3)+1)</f>
        <v>Q4</v>
      </c>
      <c r="Y7938" t="str" cm="1">
        <f t="array" ref="Y7938">_xlfn.IFS(ROUND(L7938,0)&lt;=1,"Need to improve 0-1",ROUND(L7938,0)&lt;=2,"Okay 1-2",ROUND(L7938,0)&lt;=3,"Good 2-3",ROUND(L7938,0)&lt;=4,"Great 3-4",ROUND(L7938,0)&lt;=5,"Excellent 4-5")</f>
        <v>Great 3-4</v>
      </c>
      <c r="Z7938" t="str">
        <f t="shared" ref="Z7938:Z8001" si="124">IF(AND(K7938&gt;=0,K7938&lt;1000),"0-1000",IF(AND(K7938&gt;=1000,K7938&lt;2000),"1000-2000",IF(AND(K7938&gt;=2000,K7938&lt;3000),"2000-3000",IF(AND(K7938&gt;=3000,K7938&lt;4000),"3000-4000",IF(AND(K7938&gt;=4000,K7938&lt;5000),"4000-5000",IF(AND(K7938&gt;=5000,K7938&lt;6000),"5000-6000",IF(AND(K7938&gt;=6000,K7938&lt;7000),"6000-7000",IF(AND(K7938&gt;=7000,K7938&lt;200000),"7000-200000","Above 200000"))))))))</f>
        <v>1000-2000</v>
      </c>
    </row>
    <row r="7939" spans="1:26" x14ac:dyDescent="0.3">
      <c r="A7939">
        <v>6507461</v>
      </c>
      <c r="B7939" t="s">
        <v>10110</v>
      </c>
      <c r="C7939">
        <v>1</v>
      </c>
      <c r="D7939" t="s">
        <v>10092</v>
      </c>
      <c r="E7939" t="s">
        <v>2813</v>
      </c>
      <c r="F7939" t="s">
        <v>21</v>
      </c>
      <c r="G7939" t="s">
        <v>16</v>
      </c>
      <c r="H7939" t="s">
        <v>16</v>
      </c>
      <c r="I7939">
        <v>3</v>
      </c>
      <c r="J7939">
        <v>1531</v>
      </c>
      <c r="K7939">
        <v>1200</v>
      </c>
      <c r="L7939">
        <v>4.2</v>
      </c>
      <c r="M7939" t="s">
        <v>81</v>
      </c>
      <c r="N7939" t="str">
        <f>SUBSTITUTE(Sheet1[[#This Row],[Datekey_Opening]],"_","-")</f>
        <v>2011-7-4</v>
      </c>
      <c r="O7939">
        <f>YEAR(Sheet1[[#This Row],[Date]])</f>
        <v>2011</v>
      </c>
      <c r="P7939" t="str">
        <f>LOOKUP(Sheet1[[#This Row],[CountryCode]],$AI$4:$AI$18,$AJ$4:$AJ$18)</f>
        <v>India</v>
      </c>
      <c r="Q7939">
        <f>MONTH(Sheet1[[#This Row],[Date]])</f>
        <v>7</v>
      </c>
      <c r="R7939" t="str">
        <f>TEXT(Sheet1[[#This Row],[Date]],"MMMM")</f>
        <v>July</v>
      </c>
      <c r="S7939" t="str">
        <f>TEXT(Sheet1[[#This Row],[Date]],"YYYY-MMM")</f>
        <v>2011-Jul</v>
      </c>
      <c r="T7939">
        <f>WEEKDAY(Sheet1[[#This Row],[Date]])</f>
        <v>2</v>
      </c>
      <c r="U7939" t="str">
        <f>TEXT(Sheet1[[#This Row],[Date]],"DDDD")</f>
        <v>Monday</v>
      </c>
      <c r="V7939" t="str">
        <f>"FM"&amp;MOD(MONTH(Sheet1[[#This Row],[Date]])-4,12)+1</f>
        <v>FM4</v>
      </c>
      <c r="W7939" t="str">
        <f>"Q"&amp;ROUNDUP(MONTH(Sheet1[[#This Row],[Date]])/3,0)</f>
        <v>Q3</v>
      </c>
      <c r="X7939" t="str">
        <f>"Q"&amp;INT(MOD(MONTH(Sheet1[[#This Row],[Date]])-4,12/3)+1)</f>
        <v>Q4</v>
      </c>
      <c r="Y7939" t="str" cm="1">
        <f t="array" ref="Y7939">_xlfn.IFS(ROUND(L7939,0)&lt;=1,"Need to improve 0-1",ROUND(L7939,0)&lt;=2,"Okay 1-2",ROUND(L7939,0)&lt;=3,"Good 2-3",ROUND(L7939,0)&lt;=4,"Great 3-4",ROUND(L7939,0)&lt;=5,"Excellent 4-5")</f>
        <v>Great 3-4</v>
      </c>
      <c r="Z7939" t="str">
        <f t="shared" si="124"/>
        <v>1000-2000</v>
      </c>
    </row>
    <row r="7940" spans="1:26" x14ac:dyDescent="0.3">
      <c r="A7940">
        <v>6507495</v>
      </c>
      <c r="B7940" t="s">
        <v>10111</v>
      </c>
      <c r="C7940">
        <v>1</v>
      </c>
      <c r="D7940" t="s">
        <v>10092</v>
      </c>
      <c r="E7940" t="s">
        <v>486</v>
      </c>
      <c r="F7940" t="s">
        <v>21</v>
      </c>
      <c r="G7940" t="s">
        <v>16</v>
      </c>
      <c r="H7940" t="s">
        <v>16</v>
      </c>
      <c r="I7940">
        <v>3</v>
      </c>
      <c r="J7940">
        <v>377</v>
      </c>
      <c r="K7940">
        <v>1000</v>
      </c>
      <c r="L7940">
        <v>4.0999999999999996</v>
      </c>
      <c r="M7940" t="s">
        <v>4130</v>
      </c>
      <c r="N7940" t="str">
        <f>SUBSTITUTE(Sheet1[[#This Row],[Datekey_Opening]],"_","-")</f>
        <v>2016-7-11</v>
      </c>
      <c r="O7940">
        <f>YEAR(Sheet1[[#This Row],[Date]])</f>
        <v>2016</v>
      </c>
      <c r="P7940" t="str">
        <f>LOOKUP(Sheet1[[#This Row],[CountryCode]],$AI$4:$AI$18,$AJ$4:$AJ$18)</f>
        <v>India</v>
      </c>
      <c r="Q7940">
        <f>MONTH(Sheet1[[#This Row],[Date]])</f>
        <v>7</v>
      </c>
      <c r="R7940" t="str">
        <f>TEXT(Sheet1[[#This Row],[Date]],"MMMM")</f>
        <v>July</v>
      </c>
      <c r="S7940" t="str">
        <f>TEXT(Sheet1[[#This Row],[Date]],"YYYY-MMM")</f>
        <v>2016-Jul</v>
      </c>
      <c r="T7940">
        <f>WEEKDAY(Sheet1[[#This Row],[Date]])</f>
        <v>2</v>
      </c>
      <c r="U7940" t="str">
        <f>TEXT(Sheet1[[#This Row],[Date]],"DDDD")</f>
        <v>Monday</v>
      </c>
      <c r="V7940" t="str">
        <f>"FM"&amp;MOD(MONTH(Sheet1[[#This Row],[Date]])-4,12)+1</f>
        <v>FM4</v>
      </c>
      <c r="W7940" t="str">
        <f>"Q"&amp;ROUNDUP(MONTH(Sheet1[[#This Row],[Date]])/3,0)</f>
        <v>Q3</v>
      </c>
      <c r="X7940" t="str">
        <f>"Q"&amp;INT(MOD(MONTH(Sheet1[[#This Row],[Date]])-4,12/3)+1)</f>
        <v>Q4</v>
      </c>
      <c r="Y7940" t="str" cm="1">
        <f t="array" ref="Y7940">_xlfn.IFS(ROUND(L7940,0)&lt;=1,"Need to improve 0-1",ROUND(L7940,0)&lt;=2,"Okay 1-2",ROUND(L7940,0)&lt;=3,"Good 2-3",ROUND(L7940,0)&lt;=4,"Great 3-4",ROUND(L7940,0)&lt;=5,"Excellent 4-5")</f>
        <v>Great 3-4</v>
      </c>
      <c r="Z7940" t="str">
        <f t="shared" si="124"/>
        <v>1000-2000</v>
      </c>
    </row>
    <row r="7941" spans="1:26" x14ac:dyDescent="0.3">
      <c r="A7941">
        <v>69024</v>
      </c>
      <c r="B7941" t="s">
        <v>10112</v>
      </c>
      <c r="C7941">
        <v>1</v>
      </c>
      <c r="D7941" t="s">
        <v>10084</v>
      </c>
      <c r="E7941" t="s">
        <v>10113</v>
      </c>
      <c r="F7941" t="s">
        <v>21</v>
      </c>
      <c r="G7941" t="s">
        <v>21</v>
      </c>
      <c r="H7941" t="s">
        <v>16</v>
      </c>
      <c r="I7941">
        <v>2</v>
      </c>
      <c r="J7941">
        <v>1810</v>
      </c>
      <c r="K7941">
        <v>800</v>
      </c>
      <c r="L7941">
        <v>4.2</v>
      </c>
      <c r="M7941" t="s">
        <v>2680</v>
      </c>
      <c r="N7941" t="str">
        <f>SUBSTITUTE(Sheet1[[#This Row],[Datekey_Opening]],"_","-")</f>
        <v>2018-6-11</v>
      </c>
      <c r="O7941">
        <f>YEAR(Sheet1[[#This Row],[Date]])</f>
        <v>2018</v>
      </c>
      <c r="P7941" t="str">
        <f>LOOKUP(Sheet1[[#This Row],[CountryCode]],$AI$4:$AI$18,$AJ$4:$AJ$18)</f>
        <v>India</v>
      </c>
      <c r="Q7941">
        <f>MONTH(Sheet1[[#This Row],[Date]])</f>
        <v>6</v>
      </c>
      <c r="R7941" t="str">
        <f>TEXT(Sheet1[[#This Row],[Date]],"MMMM")</f>
        <v>June</v>
      </c>
      <c r="S7941" t="str">
        <f>TEXT(Sheet1[[#This Row],[Date]],"YYYY-MMM")</f>
        <v>2018-Jun</v>
      </c>
      <c r="T7941">
        <f>WEEKDAY(Sheet1[[#This Row],[Date]])</f>
        <v>2</v>
      </c>
      <c r="U7941" t="str">
        <f>TEXT(Sheet1[[#This Row],[Date]],"DDDD")</f>
        <v>Monday</v>
      </c>
      <c r="V7941" t="str">
        <f>"FM"&amp;MOD(MONTH(Sheet1[[#This Row],[Date]])-4,12)+1</f>
        <v>FM3</v>
      </c>
      <c r="W7941" t="str">
        <f>"Q"&amp;ROUNDUP(MONTH(Sheet1[[#This Row],[Date]])/3,0)</f>
        <v>Q2</v>
      </c>
      <c r="X7941" t="str">
        <f>"Q"&amp;INT(MOD(MONTH(Sheet1[[#This Row],[Date]])-4,12/3)+1)</f>
        <v>Q3</v>
      </c>
      <c r="Y7941" t="str" cm="1">
        <f t="array" ref="Y7941">_xlfn.IFS(ROUND(L7941,0)&lt;=1,"Need to improve 0-1",ROUND(L7941,0)&lt;=2,"Okay 1-2",ROUND(L7941,0)&lt;=3,"Good 2-3",ROUND(L7941,0)&lt;=4,"Great 3-4",ROUND(L7941,0)&lt;=5,"Excellent 4-5")</f>
        <v>Great 3-4</v>
      </c>
      <c r="Z7941" t="str">
        <f t="shared" si="124"/>
        <v>0-1000</v>
      </c>
    </row>
    <row r="7942" spans="1:26" x14ac:dyDescent="0.3">
      <c r="A7942">
        <v>72475</v>
      </c>
      <c r="B7942" t="s">
        <v>10114</v>
      </c>
      <c r="C7942">
        <v>1</v>
      </c>
      <c r="D7942" t="s">
        <v>10084</v>
      </c>
      <c r="E7942" t="s">
        <v>10115</v>
      </c>
      <c r="F7942" t="s">
        <v>21</v>
      </c>
      <c r="G7942" t="s">
        <v>21</v>
      </c>
      <c r="H7942" t="s">
        <v>16</v>
      </c>
      <c r="I7942">
        <v>2</v>
      </c>
      <c r="J7942">
        <v>519</v>
      </c>
      <c r="K7942">
        <v>800</v>
      </c>
      <c r="L7942">
        <v>3.8</v>
      </c>
      <c r="M7942" t="s">
        <v>3888</v>
      </c>
      <c r="N7942" t="str">
        <f>SUBSTITUTE(Sheet1[[#This Row],[Datekey_Opening]],"_","-")</f>
        <v>2010-6-26</v>
      </c>
      <c r="O7942">
        <f>YEAR(Sheet1[[#This Row],[Date]])</f>
        <v>2010</v>
      </c>
      <c r="P7942" t="str">
        <f>LOOKUP(Sheet1[[#This Row],[CountryCode]],$AI$4:$AI$18,$AJ$4:$AJ$18)</f>
        <v>India</v>
      </c>
      <c r="Q7942">
        <f>MONTH(Sheet1[[#This Row],[Date]])</f>
        <v>6</v>
      </c>
      <c r="R7942" t="str">
        <f>TEXT(Sheet1[[#This Row],[Date]],"MMMM")</f>
        <v>June</v>
      </c>
      <c r="S7942" t="str">
        <f>TEXT(Sheet1[[#This Row],[Date]],"YYYY-MMM")</f>
        <v>2010-Jun</v>
      </c>
      <c r="T7942">
        <f>WEEKDAY(Sheet1[[#This Row],[Date]])</f>
        <v>7</v>
      </c>
      <c r="U7942" t="str">
        <f>TEXT(Sheet1[[#This Row],[Date]],"DDDD")</f>
        <v>Saturday</v>
      </c>
      <c r="V7942" t="str">
        <f>"FM"&amp;MOD(MONTH(Sheet1[[#This Row],[Date]])-4,12)+1</f>
        <v>FM3</v>
      </c>
      <c r="W7942" t="str">
        <f>"Q"&amp;ROUNDUP(MONTH(Sheet1[[#This Row],[Date]])/3,0)</f>
        <v>Q2</v>
      </c>
      <c r="X7942" t="str">
        <f>"Q"&amp;INT(MOD(MONTH(Sheet1[[#This Row],[Date]])-4,12/3)+1)</f>
        <v>Q3</v>
      </c>
      <c r="Y7942" t="str" cm="1">
        <f t="array" ref="Y7942">_xlfn.IFS(ROUND(L7942,0)&lt;=1,"Need to improve 0-1",ROUND(L7942,0)&lt;=2,"Okay 1-2",ROUND(L7942,0)&lt;=3,"Good 2-3",ROUND(L7942,0)&lt;=4,"Great 3-4",ROUND(L7942,0)&lt;=5,"Excellent 4-5")</f>
        <v>Great 3-4</v>
      </c>
      <c r="Z7942" t="str">
        <f t="shared" si="124"/>
        <v>0-1000</v>
      </c>
    </row>
    <row r="7943" spans="1:26" x14ac:dyDescent="0.3">
      <c r="A7943">
        <v>70431</v>
      </c>
      <c r="B7943" t="s">
        <v>10116</v>
      </c>
      <c r="C7943">
        <v>1</v>
      </c>
      <c r="D7943" t="s">
        <v>10084</v>
      </c>
      <c r="E7943" t="s">
        <v>10117</v>
      </c>
      <c r="F7943" t="s">
        <v>21</v>
      </c>
      <c r="G7943" t="s">
        <v>21</v>
      </c>
      <c r="H7943" t="s">
        <v>16</v>
      </c>
      <c r="I7943">
        <v>2</v>
      </c>
      <c r="J7943">
        <v>1504</v>
      </c>
      <c r="K7943">
        <v>750</v>
      </c>
      <c r="L7943">
        <v>4.4000000000000004</v>
      </c>
      <c r="M7943" t="s">
        <v>6598</v>
      </c>
      <c r="N7943" t="str">
        <f>SUBSTITUTE(Sheet1[[#This Row],[Datekey_Opening]],"_","-")</f>
        <v>2014-6-13</v>
      </c>
      <c r="O7943">
        <f>YEAR(Sheet1[[#This Row],[Date]])</f>
        <v>2014</v>
      </c>
      <c r="P7943" t="str">
        <f>LOOKUP(Sheet1[[#This Row],[CountryCode]],$AI$4:$AI$18,$AJ$4:$AJ$18)</f>
        <v>India</v>
      </c>
      <c r="Q7943">
        <f>MONTH(Sheet1[[#This Row],[Date]])</f>
        <v>6</v>
      </c>
      <c r="R7943" t="str">
        <f>TEXT(Sheet1[[#This Row],[Date]],"MMMM")</f>
        <v>June</v>
      </c>
      <c r="S7943" t="str">
        <f>TEXT(Sheet1[[#This Row],[Date]],"YYYY-MMM")</f>
        <v>2014-Jun</v>
      </c>
      <c r="T7943">
        <f>WEEKDAY(Sheet1[[#This Row],[Date]])</f>
        <v>6</v>
      </c>
      <c r="U7943" t="str">
        <f>TEXT(Sheet1[[#This Row],[Date]],"DDDD")</f>
        <v>Friday</v>
      </c>
      <c r="V7943" t="str">
        <f>"FM"&amp;MOD(MONTH(Sheet1[[#This Row],[Date]])-4,12)+1</f>
        <v>FM3</v>
      </c>
      <c r="W7943" t="str">
        <f>"Q"&amp;ROUNDUP(MONTH(Sheet1[[#This Row],[Date]])/3,0)</f>
        <v>Q2</v>
      </c>
      <c r="X7943" t="str">
        <f>"Q"&amp;INT(MOD(MONTH(Sheet1[[#This Row],[Date]])-4,12/3)+1)</f>
        <v>Q3</v>
      </c>
      <c r="Y7943" t="str" cm="1">
        <f t="array" ref="Y7943">_xlfn.IFS(ROUND(L7943,0)&lt;=1,"Need to improve 0-1",ROUND(L7943,0)&lt;=2,"Okay 1-2",ROUND(L7943,0)&lt;=3,"Good 2-3",ROUND(L7943,0)&lt;=4,"Great 3-4",ROUND(L7943,0)&lt;=5,"Excellent 4-5")</f>
        <v>Great 3-4</v>
      </c>
      <c r="Z7943" t="str">
        <f t="shared" si="124"/>
        <v>0-1000</v>
      </c>
    </row>
    <row r="7944" spans="1:26" x14ac:dyDescent="0.3">
      <c r="A7944">
        <v>73088</v>
      </c>
      <c r="B7944" t="s">
        <v>10118</v>
      </c>
      <c r="C7944">
        <v>1</v>
      </c>
      <c r="D7944" t="s">
        <v>10084</v>
      </c>
      <c r="E7944" t="s">
        <v>10119</v>
      </c>
      <c r="F7944" t="s">
        <v>21</v>
      </c>
      <c r="G7944" t="s">
        <v>21</v>
      </c>
      <c r="H7944" t="s">
        <v>16</v>
      </c>
      <c r="I7944">
        <v>3</v>
      </c>
      <c r="J7944">
        <v>1262</v>
      </c>
      <c r="K7944">
        <v>1700</v>
      </c>
      <c r="L7944">
        <v>4.8</v>
      </c>
      <c r="M7944" t="s">
        <v>7357</v>
      </c>
      <c r="N7944" t="str">
        <f>SUBSTITUTE(Sheet1[[#This Row],[Datekey_Opening]],"_","-")</f>
        <v>2010-6-3</v>
      </c>
      <c r="O7944">
        <f>YEAR(Sheet1[[#This Row],[Date]])</f>
        <v>2010</v>
      </c>
      <c r="P7944" t="str">
        <f>LOOKUP(Sheet1[[#This Row],[CountryCode]],$AI$4:$AI$18,$AJ$4:$AJ$18)</f>
        <v>India</v>
      </c>
      <c r="Q7944">
        <f>MONTH(Sheet1[[#This Row],[Date]])</f>
        <v>6</v>
      </c>
      <c r="R7944" t="str">
        <f>TEXT(Sheet1[[#This Row],[Date]],"MMMM")</f>
        <v>June</v>
      </c>
      <c r="S7944" t="str">
        <f>TEXT(Sheet1[[#This Row],[Date]],"YYYY-MMM")</f>
        <v>2010-Jun</v>
      </c>
      <c r="T7944">
        <f>WEEKDAY(Sheet1[[#This Row],[Date]])</f>
        <v>5</v>
      </c>
      <c r="U7944" t="str">
        <f>TEXT(Sheet1[[#This Row],[Date]],"DDDD")</f>
        <v>Thursday</v>
      </c>
      <c r="V7944" t="str">
        <f>"FM"&amp;MOD(MONTH(Sheet1[[#This Row],[Date]])-4,12)+1</f>
        <v>FM3</v>
      </c>
      <c r="W7944" t="str">
        <f>"Q"&amp;ROUNDUP(MONTH(Sheet1[[#This Row],[Date]])/3,0)</f>
        <v>Q2</v>
      </c>
      <c r="X7944" t="str">
        <f>"Q"&amp;INT(MOD(MONTH(Sheet1[[#This Row],[Date]])-4,12/3)+1)</f>
        <v>Q3</v>
      </c>
      <c r="Y7944" t="str" cm="1">
        <f t="array" ref="Y7944">_xlfn.IFS(ROUND(L7944,0)&lt;=1,"Need to improve 0-1",ROUND(L7944,0)&lt;=2,"Okay 1-2",ROUND(L7944,0)&lt;=3,"Good 2-3",ROUND(L7944,0)&lt;=4,"Great 3-4",ROUND(L7944,0)&lt;=5,"Excellent 4-5")</f>
        <v>Excellent 4-5</v>
      </c>
      <c r="Z7944" t="str">
        <f t="shared" si="124"/>
        <v>1000-2000</v>
      </c>
    </row>
    <row r="7945" spans="1:26" x14ac:dyDescent="0.3">
      <c r="A7945">
        <v>70497</v>
      </c>
      <c r="B7945" t="s">
        <v>10120</v>
      </c>
      <c r="C7945">
        <v>1</v>
      </c>
      <c r="D7945" t="s">
        <v>10084</v>
      </c>
      <c r="E7945" t="s">
        <v>10121</v>
      </c>
      <c r="F7945" t="s">
        <v>21</v>
      </c>
      <c r="G7945" t="s">
        <v>21</v>
      </c>
      <c r="H7945" t="s">
        <v>16</v>
      </c>
      <c r="I7945">
        <v>3</v>
      </c>
      <c r="J7945">
        <v>1210</v>
      </c>
      <c r="K7945">
        <v>1500</v>
      </c>
      <c r="L7945">
        <v>4.5</v>
      </c>
      <c r="M7945" t="s">
        <v>3230</v>
      </c>
      <c r="N7945" t="str">
        <f>SUBSTITUTE(Sheet1[[#This Row],[Datekey_Opening]],"_","-")</f>
        <v>2011-6-9</v>
      </c>
      <c r="O7945">
        <f>YEAR(Sheet1[[#This Row],[Date]])</f>
        <v>2011</v>
      </c>
      <c r="P7945" t="str">
        <f>LOOKUP(Sheet1[[#This Row],[CountryCode]],$AI$4:$AI$18,$AJ$4:$AJ$18)</f>
        <v>India</v>
      </c>
      <c r="Q7945">
        <f>MONTH(Sheet1[[#This Row],[Date]])</f>
        <v>6</v>
      </c>
      <c r="R7945" t="str">
        <f>TEXT(Sheet1[[#This Row],[Date]],"MMMM")</f>
        <v>June</v>
      </c>
      <c r="S7945" t="str">
        <f>TEXT(Sheet1[[#This Row],[Date]],"YYYY-MMM")</f>
        <v>2011-Jun</v>
      </c>
      <c r="T7945">
        <f>WEEKDAY(Sheet1[[#This Row],[Date]])</f>
        <v>5</v>
      </c>
      <c r="U7945" t="str">
        <f>TEXT(Sheet1[[#This Row],[Date]],"DDDD")</f>
        <v>Thursday</v>
      </c>
      <c r="V7945" t="str">
        <f>"FM"&amp;MOD(MONTH(Sheet1[[#This Row],[Date]])-4,12)+1</f>
        <v>FM3</v>
      </c>
      <c r="W7945" t="str">
        <f>"Q"&amp;ROUNDUP(MONTH(Sheet1[[#This Row],[Date]])/3,0)</f>
        <v>Q2</v>
      </c>
      <c r="X7945" t="str">
        <f>"Q"&amp;INT(MOD(MONTH(Sheet1[[#This Row],[Date]])-4,12/3)+1)</f>
        <v>Q3</v>
      </c>
      <c r="Y7945" t="str" cm="1">
        <f t="array" ref="Y7945">_xlfn.IFS(ROUND(L7945,0)&lt;=1,"Need to improve 0-1",ROUND(L7945,0)&lt;=2,"Okay 1-2",ROUND(L7945,0)&lt;=3,"Good 2-3",ROUND(L7945,0)&lt;=4,"Great 3-4",ROUND(L7945,0)&lt;=5,"Excellent 4-5")</f>
        <v>Excellent 4-5</v>
      </c>
      <c r="Z7945" t="str">
        <f t="shared" si="124"/>
        <v>1000-2000</v>
      </c>
    </row>
    <row r="7946" spans="1:26" x14ac:dyDescent="0.3">
      <c r="A7946">
        <v>18237753</v>
      </c>
      <c r="B7946" t="s">
        <v>10105</v>
      </c>
      <c r="C7946">
        <v>1</v>
      </c>
      <c r="D7946" t="s">
        <v>10106</v>
      </c>
      <c r="E7946" t="s">
        <v>10107</v>
      </c>
      <c r="F7946" t="s">
        <v>21</v>
      </c>
      <c r="G7946" t="s">
        <v>21</v>
      </c>
      <c r="H7946" t="s">
        <v>16</v>
      </c>
      <c r="I7946">
        <v>3</v>
      </c>
      <c r="J7946">
        <v>2040</v>
      </c>
      <c r="K7946">
        <v>1000</v>
      </c>
      <c r="L7946">
        <v>4.0999999999999996</v>
      </c>
      <c r="M7946" t="s">
        <v>5650</v>
      </c>
      <c r="N7946" t="str">
        <f>SUBSTITUTE(Sheet1[[#This Row],[Datekey_Opening]],"_","-")</f>
        <v>2017-6-10</v>
      </c>
      <c r="O7946">
        <f>YEAR(Sheet1[[#This Row],[Date]])</f>
        <v>2017</v>
      </c>
      <c r="P7946" t="str">
        <f>LOOKUP(Sheet1[[#This Row],[CountryCode]],$AI$4:$AI$18,$AJ$4:$AJ$18)</f>
        <v>India</v>
      </c>
      <c r="Q7946">
        <f>MONTH(Sheet1[[#This Row],[Date]])</f>
        <v>6</v>
      </c>
      <c r="R7946" t="str">
        <f>TEXT(Sheet1[[#This Row],[Date]],"MMMM")</f>
        <v>June</v>
      </c>
      <c r="S7946" t="str">
        <f>TEXT(Sheet1[[#This Row],[Date]],"YYYY-MMM")</f>
        <v>2017-Jun</v>
      </c>
      <c r="T7946">
        <f>WEEKDAY(Sheet1[[#This Row],[Date]])</f>
        <v>7</v>
      </c>
      <c r="U7946" t="str">
        <f>TEXT(Sheet1[[#This Row],[Date]],"DDDD")</f>
        <v>Saturday</v>
      </c>
      <c r="V7946" t="str">
        <f>"FM"&amp;MOD(MONTH(Sheet1[[#This Row],[Date]])-4,12)+1</f>
        <v>FM3</v>
      </c>
      <c r="W7946" t="str">
        <f>"Q"&amp;ROUNDUP(MONTH(Sheet1[[#This Row],[Date]])/3,0)</f>
        <v>Q2</v>
      </c>
      <c r="X7946" t="str">
        <f>"Q"&amp;INT(MOD(MONTH(Sheet1[[#This Row],[Date]])-4,12/3)+1)</f>
        <v>Q3</v>
      </c>
      <c r="Y7946" t="str" cm="1">
        <f t="array" ref="Y7946">_xlfn.IFS(ROUND(L7946,0)&lt;=1,"Need to improve 0-1",ROUND(L7946,0)&lt;=2,"Okay 1-2",ROUND(L7946,0)&lt;=3,"Good 2-3",ROUND(L7946,0)&lt;=4,"Great 3-4",ROUND(L7946,0)&lt;=5,"Excellent 4-5")</f>
        <v>Great 3-4</v>
      </c>
      <c r="Z7946" t="str">
        <f t="shared" si="124"/>
        <v>1000-2000</v>
      </c>
    </row>
    <row r="7947" spans="1:26" x14ac:dyDescent="0.3">
      <c r="A7947">
        <v>18216876</v>
      </c>
      <c r="B7947" t="s">
        <v>10122</v>
      </c>
      <c r="C7947">
        <v>1</v>
      </c>
      <c r="D7947" t="s">
        <v>10106</v>
      </c>
      <c r="E7947" t="s">
        <v>10123</v>
      </c>
      <c r="F7947" t="s">
        <v>21</v>
      </c>
      <c r="G7947" t="s">
        <v>16</v>
      </c>
      <c r="H7947" t="s">
        <v>16</v>
      </c>
      <c r="I7947">
        <v>3</v>
      </c>
      <c r="J7947">
        <v>885</v>
      </c>
      <c r="K7947">
        <v>1500</v>
      </c>
      <c r="L7947">
        <v>3.9</v>
      </c>
      <c r="M7947" t="s">
        <v>1985</v>
      </c>
      <c r="N7947" t="str">
        <f>SUBSTITUTE(Sheet1[[#This Row],[Datekey_Opening]],"_","-")</f>
        <v>2014-6-15</v>
      </c>
      <c r="O7947">
        <f>YEAR(Sheet1[[#This Row],[Date]])</f>
        <v>2014</v>
      </c>
      <c r="P7947" t="str">
        <f>LOOKUP(Sheet1[[#This Row],[CountryCode]],$AI$4:$AI$18,$AJ$4:$AJ$18)</f>
        <v>India</v>
      </c>
      <c r="Q7947">
        <f>MONTH(Sheet1[[#This Row],[Date]])</f>
        <v>6</v>
      </c>
      <c r="R7947" t="str">
        <f>TEXT(Sheet1[[#This Row],[Date]],"MMMM")</f>
        <v>June</v>
      </c>
      <c r="S7947" t="str">
        <f>TEXT(Sheet1[[#This Row],[Date]],"YYYY-MMM")</f>
        <v>2014-Jun</v>
      </c>
      <c r="T7947">
        <f>WEEKDAY(Sheet1[[#This Row],[Date]])</f>
        <v>1</v>
      </c>
      <c r="U7947" t="str">
        <f>TEXT(Sheet1[[#This Row],[Date]],"DDDD")</f>
        <v>Sunday</v>
      </c>
      <c r="V7947" t="str">
        <f>"FM"&amp;MOD(MONTH(Sheet1[[#This Row],[Date]])-4,12)+1</f>
        <v>FM3</v>
      </c>
      <c r="W7947" t="str">
        <f>"Q"&amp;ROUNDUP(MONTH(Sheet1[[#This Row],[Date]])/3,0)</f>
        <v>Q2</v>
      </c>
      <c r="X7947" t="str">
        <f>"Q"&amp;INT(MOD(MONTH(Sheet1[[#This Row],[Date]])-4,12/3)+1)</f>
        <v>Q3</v>
      </c>
      <c r="Y7947" t="str" cm="1">
        <f t="array" ref="Y7947">_xlfn.IFS(ROUND(L7947,0)&lt;=1,"Need to improve 0-1",ROUND(L7947,0)&lt;=2,"Okay 1-2",ROUND(L7947,0)&lt;=3,"Good 2-3",ROUND(L7947,0)&lt;=4,"Great 3-4",ROUND(L7947,0)&lt;=5,"Excellent 4-5")</f>
        <v>Great 3-4</v>
      </c>
      <c r="Z7947" t="str">
        <f t="shared" si="124"/>
        <v>1000-2000</v>
      </c>
    </row>
    <row r="7948" spans="1:26" x14ac:dyDescent="0.3">
      <c r="A7948">
        <v>54162</v>
      </c>
      <c r="B7948" t="s">
        <v>10124</v>
      </c>
      <c r="C7948">
        <v>1</v>
      </c>
      <c r="D7948" t="s">
        <v>10100</v>
      </c>
      <c r="E7948" t="s">
        <v>8013</v>
      </c>
      <c r="F7948" t="s">
        <v>21</v>
      </c>
      <c r="G7948" t="s">
        <v>16</v>
      </c>
      <c r="H7948" t="s">
        <v>16</v>
      </c>
      <c r="I7948">
        <v>3</v>
      </c>
      <c r="J7948">
        <v>5385</v>
      </c>
      <c r="K7948">
        <v>1400</v>
      </c>
      <c r="L7948">
        <v>4.0999999999999996</v>
      </c>
      <c r="M7948" t="s">
        <v>4603</v>
      </c>
      <c r="N7948" t="str">
        <f>SUBSTITUTE(Sheet1[[#This Row],[Datekey_Opening]],"_","-")</f>
        <v>2013-5-12</v>
      </c>
      <c r="O7948">
        <f>YEAR(Sheet1[[#This Row],[Date]])</f>
        <v>2013</v>
      </c>
      <c r="P7948" t="str">
        <f>LOOKUP(Sheet1[[#This Row],[CountryCode]],$AI$4:$AI$18,$AJ$4:$AJ$18)</f>
        <v>India</v>
      </c>
      <c r="Q7948">
        <f>MONTH(Sheet1[[#This Row],[Date]])</f>
        <v>5</v>
      </c>
      <c r="R7948" t="str">
        <f>TEXT(Sheet1[[#This Row],[Date]],"MMMM")</f>
        <v>May</v>
      </c>
      <c r="S7948" t="str">
        <f>TEXT(Sheet1[[#This Row],[Date]],"YYYY-MMM")</f>
        <v>2013-May</v>
      </c>
      <c r="T7948">
        <f>WEEKDAY(Sheet1[[#This Row],[Date]])</f>
        <v>1</v>
      </c>
      <c r="U7948" t="str">
        <f>TEXT(Sheet1[[#This Row],[Date]],"DDDD")</f>
        <v>Sunday</v>
      </c>
      <c r="V7948" t="str">
        <f>"FM"&amp;MOD(MONTH(Sheet1[[#This Row],[Date]])-4,12)+1</f>
        <v>FM2</v>
      </c>
      <c r="W7948" t="str">
        <f>"Q"&amp;ROUNDUP(MONTH(Sheet1[[#This Row],[Date]])/3,0)</f>
        <v>Q2</v>
      </c>
      <c r="X7948" t="str">
        <f>"Q"&amp;INT(MOD(MONTH(Sheet1[[#This Row],[Date]])-4,12/3)+1)</f>
        <v>Q2</v>
      </c>
      <c r="Y7948" t="str" cm="1">
        <f t="array" ref="Y7948">_xlfn.IFS(ROUND(L7948,0)&lt;=1,"Need to improve 0-1",ROUND(L7948,0)&lt;=2,"Okay 1-2",ROUND(L7948,0)&lt;=3,"Good 2-3",ROUND(L7948,0)&lt;=4,"Great 3-4",ROUND(L7948,0)&lt;=5,"Excellent 4-5")</f>
        <v>Great 3-4</v>
      </c>
      <c r="Z7948" t="str">
        <f t="shared" si="124"/>
        <v>1000-2000</v>
      </c>
    </row>
    <row r="7949" spans="1:26" x14ac:dyDescent="0.3">
      <c r="A7949">
        <v>72497</v>
      </c>
      <c r="B7949" t="s">
        <v>10087</v>
      </c>
      <c r="C7949">
        <v>1</v>
      </c>
      <c r="D7949" t="s">
        <v>10084</v>
      </c>
      <c r="E7949" t="s">
        <v>4157</v>
      </c>
      <c r="F7949" t="s">
        <v>21</v>
      </c>
      <c r="G7949" t="s">
        <v>21</v>
      </c>
      <c r="H7949" t="s">
        <v>16</v>
      </c>
      <c r="I7949">
        <v>2</v>
      </c>
      <c r="J7949">
        <v>645</v>
      </c>
      <c r="K7949">
        <v>850</v>
      </c>
      <c r="L7949">
        <v>4.4000000000000004</v>
      </c>
      <c r="M7949" t="s">
        <v>3478</v>
      </c>
      <c r="N7949" t="str">
        <f>SUBSTITUTE(Sheet1[[#This Row],[Datekey_Opening]],"_","-")</f>
        <v>2017-5-4</v>
      </c>
      <c r="O7949">
        <f>YEAR(Sheet1[[#This Row],[Date]])</f>
        <v>2017</v>
      </c>
      <c r="P7949" t="str">
        <f>LOOKUP(Sheet1[[#This Row],[CountryCode]],$AI$4:$AI$18,$AJ$4:$AJ$18)</f>
        <v>India</v>
      </c>
      <c r="Q7949">
        <f>MONTH(Sheet1[[#This Row],[Date]])</f>
        <v>5</v>
      </c>
      <c r="R7949" t="str">
        <f>TEXT(Sheet1[[#This Row],[Date]],"MMMM")</f>
        <v>May</v>
      </c>
      <c r="S7949" t="str">
        <f>TEXT(Sheet1[[#This Row],[Date]],"YYYY-MMM")</f>
        <v>2017-May</v>
      </c>
      <c r="T7949">
        <f>WEEKDAY(Sheet1[[#This Row],[Date]])</f>
        <v>5</v>
      </c>
      <c r="U7949" t="str">
        <f>TEXT(Sheet1[[#This Row],[Date]],"DDDD")</f>
        <v>Thursday</v>
      </c>
      <c r="V7949" t="str">
        <f>"FM"&amp;MOD(MONTH(Sheet1[[#This Row],[Date]])-4,12)+1</f>
        <v>FM2</v>
      </c>
      <c r="W7949" t="str">
        <f>"Q"&amp;ROUNDUP(MONTH(Sheet1[[#This Row],[Date]])/3,0)</f>
        <v>Q2</v>
      </c>
      <c r="X7949" t="str">
        <f>"Q"&amp;INT(MOD(MONTH(Sheet1[[#This Row],[Date]])-4,12/3)+1)</f>
        <v>Q2</v>
      </c>
      <c r="Y7949" t="str" cm="1">
        <f t="array" ref="Y7949">_xlfn.IFS(ROUND(L7949,0)&lt;=1,"Need to improve 0-1",ROUND(L7949,0)&lt;=2,"Okay 1-2",ROUND(L7949,0)&lt;=3,"Good 2-3",ROUND(L7949,0)&lt;=4,"Great 3-4",ROUND(L7949,0)&lt;=5,"Excellent 4-5")</f>
        <v>Great 3-4</v>
      </c>
      <c r="Z7949" t="str">
        <f t="shared" si="124"/>
        <v>0-1000</v>
      </c>
    </row>
    <row r="7950" spans="1:26" x14ac:dyDescent="0.3">
      <c r="A7950">
        <v>97824</v>
      </c>
      <c r="B7950" t="s">
        <v>10118</v>
      </c>
      <c r="C7950">
        <v>1</v>
      </c>
      <c r="D7950" t="s">
        <v>10102</v>
      </c>
      <c r="E7950" t="s">
        <v>10119</v>
      </c>
      <c r="F7950" t="s">
        <v>21</v>
      </c>
      <c r="G7950" t="s">
        <v>21</v>
      </c>
      <c r="H7950" t="s">
        <v>16</v>
      </c>
      <c r="I7950">
        <v>3</v>
      </c>
      <c r="J7950">
        <v>1932</v>
      </c>
      <c r="K7950">
        <v>1800</v>
      </c>
      <c r="L7950">
        <v>4.7</v>
      </c>
      <c r="M7950" t="s">
        <v>1766</v>
      </c>
      <c r="N7950" t="str">
        <f>SUBSTITUTE(Sheet1[[#This Row],[Datekey_Opening]],"_","-")</f>
        <v>2015-5-6</v>
      </c>
      <c r="O7950">
        <f>YEAR(Sheet1[[#This Row],[Date]])</f>
        <v>2015</v>
      </c>
      <c r="P7950" t="str">
        <f>LOOKUP(Sheet1[[#This Row],[CountryCode]],$AI$4:$AI$18,$AJ$4:$AJ$18)</f>
        <v>India</v>
      </c>
      <c r="Q7950">
        <f>MONTH(Sheet1[[#This Row],[Date]])</f>
        <v>5</v>
      </c>
      <c r="R7950" t="str">
        <f>TEXT(Sheet1[[#This Row],[Date]],"MMMM")</f>
        <v>May</v>
      </c>
      <c r="S7950" t="str">
        <f>TEXT(Sheet1[[#This Row],[Date]],"YYYY-MMM")</f>
        <v>2015-May</v>
      </c>
      <c r="T7950">
        <f>WEEKDAY(Sheet1[[#This Row],[Date]])</f>
        <v>4</v>
      </c>
      <c r="U7950" t="str">
        <f>TEXT(Sheet1[[#This Row],[Date]],"DDDD")</f>
        <v>Wednesday</v>
      </c>
      <c r="V7950" t="str">
        <f>"FM"&amp;MOD(MONTH(Sheet1[[#This Row],[Date]])-4,12)+1</f>
        <v>FM2</v>
      </c>
      <c r="W7950" t="str">
        <f>"Q"&amp;ROUNDUP(MONTH(Sheet1[[#This Row],[Date]])/3,0)</f>
        <v>Q2</v>
      </c>
      <c r="X7950" t="str">
        <f>"Q"&amp;INT(MOD(MONTH(Sheet1[[#This Row],[Date]])-4,12/3)+1)</f>
        <v>Q2</v>
      </c>
      <c r="Y7950" t="str" cm="1">
        <f t="array" ref="Y7950">_xlfn.IFS(ROUND(L7950,0)&lt;=1,"Need to improve 0-1",ROUND(L7950,0)&lt;=2,"Okay 1-2",ROUND(L7950,0)&lt;=3,"Good 2-3",ROUND(L7950,0)&lt;=4,"Great 3-4",ROUND(L7950,0)&lt;=5,"Excellent 4-5")</f>
        <v>Excellent 4-5</v>
      </c>
      <c r="Z7950" t="str">
        <f t="shared" si="124"/>
        <v>1000-2000</v>
      </c>
    </row>
    <row r="7951" spans="1:26" x14ac:dyDescent="0.3">
      <c r="A7951">
        <v>18280329</v>
      </c>
      <c r="B7951" t="s">
        <v>10125</v>
      </c>
      <c r="C7951">
        <v>1</v>
      </c>
      <c r="D7951" t="s">
        <v>10102</v>
      </c>
      <c r="E7951" t="s">
        <v>751</v>
      </c>
      <c r="F7951" t="s">
        <v>21</v>
      </c>
      <c r="G7951" t="s">
        <v>21</v>
      </c>
      <c r="H7951" t="s">
        <v>16</v>
      </c>
      <c r="I7951">
        <v>2</v>
      </c>
      <c r="J7951">
        <v>682</v>
      </c>
      <c r="K7951">
        <v>700</v>
      </c>
      <c r="L7951">
        <v>4</v>
      </c>
      <c r="M7951" t="s">
        <v>1896</v>
      </c>
      <c r="N7951" t="str">
        <f>SUBSTITUTE(Sheet1[[#This Row],[Datekey_Opening]],"_","-")</f>
        <v>2012-5-26</v>
      </c>
      <c r="O7951">
        <f>YEAR(Sheet1[[#This Row],[Date]])</f>
        <v>2012</v>
      </c>
      <c r="P7951" t="str">
        <f>LOOKUP(Sheet1[[#This Row],[CountryCode]],$AI$4:$AI$18,$AJ$4:$AJ$18)</f>
        <v>India</v>
      </c>
      <c r="Q7951">
        <f>MONTH(Sheet1[[#This Row],[Date]])</f>
        <v>5</v>
      </c>
      <c r="R7951" t="str">
        <f>TEXT(Sheet1[[#This Row],[Date]],"MMMM")</f>
        <v>May</v>
      </c>
      <c r="S7951" t="str">
        <f>TEXT(Sheet1[[#This Row],[Date]],"YYYY-MMM")</f>
        <v>2012-May</v>
      </c>
      <c r="T7951">
        <f>WEEKDAY(Sheet1[[#This Row],[Date]])</f>
        <v>7</v>
      </c>
      <c r="U7951" t="str">
        <f>TEXT(Sheet1[[#This Row],[Date]],"DDDD")</f>
        <v>Saturday</v>
      </c>
      <c r="V7951" t="str">
        <f>"FM"&amp;MOD(MONTH(Sheet1[[#This Row],[Date]])-4,12)+1</f>
        <v>FM2</v>
      </c>
      <c r="W7951" t="str">
        <f>"Q"&amp;ROUNDUP(MONTH(Sheet1[[#This Row],[Date]])/3,0)</f>
        <v>Q2</v>
      </c>
      <c r="X7951" t="str">
        <f>"Q"&amp;INT(MOD(MONTH(Sheet1[[#This Row],[Date]])-4,12/3)+1)</f>
        <v>Q2</v>
      </c>
      <c r="Y7951" t="str" cm="1">
        <f t="array" ref="Y7951">_xlfn.IFS(ROUND(L7951,0)&lt;=1,"Need to improve 0-1",ROUND(L7951,0)&lt;=2,"Okay 1-2",ROUND(L7951,0)&lt;=3,"Good 2-3",ROUND(L7951,0)&lt;=4,"Great 3-4",ROUND(L7951,0)&lt;=5,"Excellent 4-5")</f>
        <v>Great 3-4</v>
      </c>
      <c r="Z7951" t="str">
        <f t="shared" si="124"/>
        <v>0-1000</v>
      </c>
    </row>
    <row r="7952" spans="1:26" x14ac:dyDescent="0.3">
      <c r="A7952">
        <v>66</v>
      </c>
      <c r="B7952" t="s">
        <v>2779</v>
      </c>
      <c r="C7952">
        <v>1</v>
      </c>
      <c r="D7952" t="s">
        <v>14</v>
      </c>
      <c r="E7952" t="s">
        <v>10126</v>
      </c>
      <c r="F7952" t="s">
        <v>21</v>
      </c>
      <c r="G7952" t="s">
        <v>21</v>
      </c>
      <c r="H7952" t="s">
        <v>16</v>
      </c>
      <c r="I7952">
        <v>4</v>
      </c>
      <c r="J7952">
        <v>706</v>
      </c>
      <c r="K7952">
        <v>2000</v>
      </c>
      <c r="L7952">
        <v>3.5</v>
      </c>
      <c r="M7952" t="s">
        <v>4112</v>
      </c>
      <c r="N7952" t="str">
        <f>SUBSTITUTE(Sheet1[[#This Row],[Datekey_Opening]],"_","-")</f>
        <v>2018-8-20</v>
      </c>
      <c r="O7952">
        <f>YEAR(Sheet1[[#This Row],[Date]])</f>
        <v>2018</v>
      </c>
      <c r="P7952" t="str">
        <f>LOOKUP(Sheet1[[#This Row],[CountryCode]],$AI$4:$AI$18,$AJ$4:$AJ$18)</f>
        <v>India</v>
      </c>
      <c r="Q7952">
        <f>MONTH(Sheet1[[#This Row],[Date]])</f>
        <v>8</v>
      </c>
      <c r="R7952" t="str">
        <f>TEXT(Sheet1[[#This Row],[Date]],"MMMM")</f>
        <v>August</v>
      </c>
      <c r="S7952" t="str">
        <f>TEXT(Sheet1[[#This Row],[Date]],"YYYY-MMM")</f>
        <v>2018-Aug</v>
      </c>
      <c r="T7952">
        <f>WEEKDAY(Sheet1[[#This Row],[Date]])</f>
        <v>2</v>
      </c>
      <c r="U7952" t="str">
        <f>TEXT(Sheet1[[#This Row],[Date]],"DDDD")</f>
        <v>Monday</v>
      </c>
      <c r="V7952" t="str">
        <f>"FM"&amp;MOD(MONTH(Sheet1[[#This Row],[Date]])-4,12)+1</f>
        <v>FM5</v>
      </c>
      <c r="W7952" t="str">
        <f>"Q"&amp;ROUNDUP(MONTH(Sheet1[[#This Row],[Date]])/3,0)</f>
        <v>Q3</v>
      </c>
      <c r="X7952" t="str">
        <f>"Q"&amp;INT(MOD(MONTH(Sheet1[[#This Row],[Date]])-4,12/3)+1)</f>
        <v>Q1</v>
      </c>
      <c r="Y7952" t="str" cm="1">
        <f t="array" ref="Y7952">_xlfn.IFS(ROUND(L7952,0)&lt;=1,"Need to improve 0-1",ROUND(L7952,0)&lt;=2,"Okay 1-2",ROUND(L7952,0)&lt;=3,"Good 2-3",ROUND(L7952,0)&lt;=4,"Great 3-4",ROUND(L7952,0)&lt;=5,"Excellent 4-5")</f>
        <v>Great 3-4</v>
      </c>
      <c r="Z7952" t="str">
        <f t="shared" si="124"/>
        <v>2000-3000</v>
      </c>
    </row>
    <row r="7953" spans="1:26" x14ac:dyDescent="0.3">
      <c r="A7953">
        <v>18350020</v>
      </c>
      <c r="B7953" t="s">
        <v>10127</v>
      </c>
      <c r="C7953">
        <v>1</v>
      </c>
      <c r="D7953" t="s">
        <v>10092</v>
      </c>
      <c r="E7953" t="s">
        <v>10128</v>
      </c>
      <c r="F7953" t="s">
        <v>21</v>
      </c>
      <c r="G7953" t="s">
        <v>16</v>
      </c>
      <c r="H7953" t="s">
        <v>16</v>
      </c>
      <c r="I7953">
        <v>2</v>
      </c>
      <c r="J7953">
        <v>635</v>
      </c>
      <c r="K7953">
        <v>900</v>
      </c>
      <c r="L7953">
        <v>4.4000000000000004</v>
      </c>
      <c r="M7953" t="s">
        <v>7400</v>
      </c>
      <c r="N7953" t="str">
        <f>SUBSTITUTE(Sheet1[[#This Row],[Datekey_Opening]],"_","-")</f>
        <v>2017-5-24</v>
      </c>
      <c r="O7953">
        <f>YEAR(Sheet1[[#This Row],[Date]])</f>
        <v>2017</v>
      </c>
      <c r="P7953" t="str">
        <f>LOOKUP(Sheet1[[#This Row],[CountryCode]],$AI$4:$AI$18,$AJ$4:$AJ$18)</f>
        <v>India</v>
      </c>
      <c r="Q7953">
        <f>MONTH(Sheet1[[#This Row],[Date]])</f>
        <v>5</v>
      </c>
      <c r="R7953" t="str">
        <f>TEXT(Sheet1[[#This Row],[Date]],"MMMM")</f>
        <v>May</v>
      </c>
      <c r="S7953" t="str">
        <f>TEXT(Sheet1[[#This Row],[Date]],"YYYY-MMM")</f>
        <v>2017-May</v>
      </c>
      <c r="T7953">
        <f>WEEKDAY(Sheet1[[#This Row],[Date]])</f>
        <v>4</v>
      </c>
      <c r="U7953" t="str">
        <f>TEXT(Sheet1[[#This Row],[Date]],"DDDD")</f>
        <v>Wednesday</v>
      </c>
      <c r="V7953" t="str">
        <f>"FM"&amp;MOD(MONTH(Sheet1[[#This Row],[Date]])-4,12)+1</f>
        <v>FM2</v>
      </c>
      <c r="W7953" t="str">
        <f>"Q"&amp;ROUNDUP(MONTH(Sheet1[[#This Row],[Date]])/3,0)</f>
        <v>Q2</v>
      </c>
      <c r="X7953" t="str">
        <f>"Q"&amp;INT(MOD(MONTH(Sheet1[[#This Row],[Date]])-4,12/3)+1)</f>
        <v>Q2</v>
      </c>
      <c r="Y7953" t="str" cm="1">
        <f t="array" ref="Y7953">_xlfn.IFS(ROUND(L7953,0)&lt;=1,"Need to improve 0-1",ROUND(L7953,0)&lt;=2,"Okay 1-2",ROUND(L7953,0)&lt;=3,"Good 2-3",ROUND(L7953,0)&lt;=4,"Great 3-4",ROUND(L7953,0)&lt;=5,"Excellent 4-5")</f>
        <v>Great 3-4</v>
      </c>
      <c r="Z7953" t="str">
        <f t="shared" si="124"/>
        <v>0-1000</v>
      </c>
    </row>
    <row r="7954" spans="1:26" x14ac:dyDescent="0.3">
      <c r="A7954">
        <v>18162866</v>
      </c>
      <c r="B7954" t="s">
        <v>10129</v>
      </c>
      <c r="C7954">
        <v>1</v>
      </c>
      <c r="D7954" t="s">
        <v>10100</v>
      </c>
      <c r="E7954" t="s">
        <v>3057</v>
      </c>
      <c r="F7954" t="s">
        <v>21</v>
      </c>
      <c r="G7954" t="s">
        <v>16</v>
      </c>
      <c r="H7954" t="s">
        <v>16</v>
      </c>
      <c r="I7954">
        <v>3</v>
      </c>
      <c r="J7954">
        <v>1354</v>
      </c>
      <c r="K7954">
        <v>1300</v>
      </c>
      <c r="L7954">
        <v>3.9</v>
      </c>
      <c r="M7954" t="s">
        <v>1683</v>
      </c>
      <c r="N7954" t="str">
        <f>SUBSTITUTE(Sheet1[[#This Row],[Datekey_Opening]],"_","-")</f>
        <v>2014-4-22</v>
      </c>
      <c r="O7954">
        <f>YEAR(Sheet1[[#This Row],[Date]])</f>
        <v>2014</v>
      </c>
      <c r="P7954" t="str">
        <f>LOOKUP(Sheet1[[#This Row],[CountryCode]],$AI$4:$AI$18,$AJ$4:$AJ$18)</f>
        <v>India</v>
      </c>
      <c r="Q7954">
        <f>MONTH(Sheet1[[#This Row],[Date]])</f>
        <v>4</v>
      </c>
      <c r="R7954" t="str">
        <f>TEXT(Sheet1[[#This Row],[Date]],"MMMM")</f>
        <v>April</v>
      </c>
      <c r="S7954" t="str">
        <f>TEXT(Sheet1[[#This Row],[Date]],"YYYY-MMM")</f>
        <v>2014-Apr</v>
      </c>
      <c r="T7954">
        <f>WEEKDAY(Sheet1[[#This Row],[Date]])</f>
        <v>3</v>
      </c>
      <c r="U7954" t="str">
        <f>TEXT(Sheet1[[#This Row],[Date]],"DDDD")</f>
        <v>Tuesday</v>
      </c>
      <c r="V7954" t="str">
        <f>"FM"&amp;MOD(MONTH(Sheet1[[#This Row],[Date]])-4,12)+1</f>
        <v>FM1</v>
      </c>
      <c r="W7954" t="str">
        <f>"Q"&amp;ROUNDUP(MONTH(Sheet1[[#This Row],[Date]])/3,0)</f>
        <v>Q2</v>
      </c>
      <c r="X7954" t="str">
        <f>"Q"&amp;INT(MOD(MONTH(Sheet1[[#This Row],[Date]])-4,12/3)+1)</f>
        <v>Q1</v>
      </c>
      <c r="Y7954" t="str" cm="1">
        <f t="array" ref="Y7954">_xlfn.IFS(ROUND(L7954,0)&lt;=1,"Need to improve 0-1",ROUND(L7954,0)&lt;=2,"Okay 1-2",ROUND(L7954,0)&lt;=3,"Good 2-3",ROUND(L7954,0)&lt;=4,"Great 3-4",ROUND(L7954,0)&lt;=5,"Excellent 4-5")</f>
        <v>Great 3-4</v>
      </c>
      <c r="Z7954" t="str">
        <f t="shared" si="124"/>
        <v>1000-2000</v>
      </c>
    </row>
    <row r="7955" spans="1:26" x14ac:dyDescent="0.3">
      <c r="A7955">
        <v>71443</v>
      </c>
      <c r="B7955" t="s">
        <v>10087</v>
      </c>
      <c r="C7955">
        <v>1</v>
      </c>
      <c r="D7955" t="s">
        <v>10084</v>
      </c>
      <c r="E7955" t="s">
        <v>4157</v>
      </c>
      <c r="F7955" t="s">
        <v>21</v>
      </c>
      <c r="G7955" t="s">
        <v>21</v>
      </c>
      <c r="H7955" t="s">
        <v>16</v>
      </c>
      <c r="I7955">
        <v>2</v>
      </c>
      <c r="J7955">
        <v>841</v>
      </c>
      <c r="K7955">
        <v>850</v>
      </c>
      <c r="L7955">
        <v>4.2</v>
      </c>
      <c r="M7955" t="s">
        <v>8126</v>
      </c>
      <c r="N7955" t="str">
        <f>SUBSTITUTE(Sheet1[[#This Row],[Datekey_Opening]],"_","-")</f>
        <v>2015-4-16</v>
      </c>
      <c r="O7955">
        <f>YEAR(Sheet1[[#This Row],[Date]])</f>
        <v>2015</v>
      </c>
      <c r="P7955" t="str">
        <f>LOOKUP(Sheet1[[#This Row],[CountryCode]],$AI$4:$AI$18,$AJ$4:$AJ$18)</f>
        <v>India</v>
      </c>
      <c r="Q7955">
        <f>MONTH(Sheet1[[#This Row],[Date]])</f>
        <v>4</v>
      </c>
      <c r="R7955" t="str">
        <f>TEXT(Sheet1[[#This Row],[Date]],"MMMM")</f>
        <v>April</v>
      </c>
      <c r="S7955" t="str">
        <f>TEXT(Sheet1[[#This Row],[Date]],"YYYY-MMM")</f>
        <v>2015-Apr</v>
      </c>
      <c r="T7955">
        <f>WEEKDAY(Sheet1[[#This Row],[Date]])</f>
        <v>5</v>
      </c>
      <c r="U7955" t="str">
        <f>TEXT(Sheet1[[#This Row],[Date]],"DDDD")</f>
        <v>Thursday</v>
      </c>
      <c r="V7955" t="str">
        <f>"FM"&amp;MOD(MONTH(Sheet1[[#This Row],[Date]])-4,12)+1</f>
        <v>FM1</v>
      </c>
      <c r="W7955" t="str">
        <f>"Q"&amp;ROUNDUP(MONTH(Sheet1[[#This Row],[Date]])/3,0)</f>
        <v>Q2</v>
      </c>
      <c r="X7955" t="str">
        <f>"Q"&amp;INT(MOD(MONTH(Sheet1[[#This Row],[Date]])-4,12/3)+1)</f>
        <v>Q1</v>
      </c>
      <c r="Y7955" t="str" cm="1">
        <f t="array" ref="Y7955">_xlfn.IFS(ROUND(L7955,0)&lt;=1,"Need to improve 0-1",ROUND(L7955,0)&lt;=2,"Okay 1-2",ROUND(L7955,0)&lt;=3,"Good 2-3",ROUND(L7955,0)&lt;=4,"Great 3-4",ROUND(L7955,0)&lt;=5,"Excellent 4-5")</f>
        <v>Great 3-4</v>
      </c>
      <c r="Z7955" t="str">
        <f t="shared" si="124"/>
        <v>0-1000</v>
      </c>
    </row>
    <row r="7956" spans="1:26" x14ac:dyDescent="0.3">
      <c r="A7956">
        <v>97503</v>
      </c>
      <c r="B7956" t="s">
        <v>10130</v>
      </c>
      <c r="C7956">
        <v>1</v>
      </c>
      <c r="D7956" t="s">
        <v>10102</v>
      </c>
      <c r="E7956" t="s">
        <v>10131</v>
      </c>
      <c r="F7956" t="s">
        <v>21</v>
      </c>
      <c r="G7956" t="s">
        <v>16</v>
      </c>
      <c r="H7956" t="s">
        <v>16</v>
      </c>
      <c r="I7956">
        <v>3</v>
      </c>
      <c r="J7956">
        <v>1431</v>
      </c>
      <c r="K7956">
        <v>1100</v>
      </c>
      <c r="L7956">
        <v>4.0999999999999996</v>
      </c>
      <c r="M7956" t="s">
        <v>182</v>
      </c>
      <c r="N7956" t="str">
        <f>SUBSTITUTE(Sheet1[[#This Row],[Datekey_Opening]],"_","-")</f>
        <v>2013-4-6</v>
      </c>
      <c r="O7956">
        <f>YEAR(Sheet1[[#This Row],[Date]])</f>
        <v>2013</v>
      </c>
      <c r="P7956" t="str">
        <f>LOOKUP(Sheet1[[#This Row],[CountryCode]],$AI$4:$AI$18,$AJ$4:$AJ$18)</f>
        <v>India</v>
      </c>
      <c r="Q7956">
        <f>MONTH(Sheet1[[#This Row],[Date]])</f>
        <v>4</v>
      </c>
      <c r="R7956" t="str">
        <f>TEXT(Sheet1[[#This Row],[Date]],"MMMM")</f>
        <v>April</v>
      </c>
      <c r="S7956" t="str">
        <f>TEXT(Sheet1[[#This Row],[Date]],"YYYY-MMM")</f>
        <v>2013-Apr</v>
      </c>
      <c r="T7956">
        <f>WEEKDAY(Sheet1[[#This Row],[Date]])</f>
        <v>7</v>
      </c>
      <c r="U7956" t="str">
        <f>TEXT(Sheet1[[#This Row],[Date]],"DDDD")</f>
        <v>Saturday</v>
      </c>
      <c r="V7956" t="str">
        <f>"FM"&amp;MOD(MONTH(Sheet1[[#This Row],[Date]])-4,12)+1</f>
        <v>FM1</v>
      </c>
      <c r="W7956" t="str">
        <f>"Q"&amp;ROUNDUP(MONTH(Sheet1[[#This Row],[Date]])/3,0)</f>
        <v>Q2</v>
      </c>
      <c r="X7956" t="str">
        <f>"Q"&amp;INT(MOD(MONTH(Sheet1[[#This Row],[Date]])-4,12/3)+1)</f>
        <v>Q1</v>
      </c>
      <c r="Y7956" t="str" cm="1">
        <f t="array" ref="Y7956">_xlfn.IFS(ROUND(L7956,0)&lt;=1,"Need to improve 0-1",ROUND(L7956,0)&lt;=2,"Okay 1-2",ROUND(L7956,0)&lt;=3,"Good 2-3",ROUND(L7956,0)&lt;=4,"Great 3-4",ROUND(L7956,0)&lt;=5,"Excellent 4-5")</f>
        <v>Great 3-4</v>
      </c>
      <c r="Z7956" t="str">
        <f t="shared" si="124"/>
        <v>1000-2000</v>
      </c>
    </row>
    <row r="7957" spans="1:26" x14ac:dyDescent="0.3">
      <c r="A7957">
        <v>20747</v>
      </c>
      <c r="B7957" t="s">
        <v>10132</v>
      </c>
      <c r="C7957">
        <v>1</v>
      </c>
      <c r="D7957" t="s">
        <v>10089</v>
      </c>
      <c r="E7957" t="s">
        <v>10133</v>
      </c>
      <c r="F7957" t="s">
        <v>21</v>
      </c>
      <c r="G7957" t="s">
        <v>21</v>
      </c>
      <c r="H7957" t="s">
        <v>16</v>
      </c>
      <c r="I7957">
        <v>2</v>
      </c>
      <c r="J7957">
        <v>1219</v>
      </c>
      <c r="K7957">
        <v>800</v>
      </c>
      <c r="L7957">
        <v>4.5999999999999996</v>
      </c>
      <c r="M7957" t="s">
        <v>4188</v>
      </c>
      <c r="N7957" t="str">
        <f>SUBSTITUTE(Sheet1[[#This Row],[Datekey_Opening]],"_","-")</f>
        <v>2011-4-19</v>
      </c>
      <c r="O7957">
        <f>YEAR(Sheet1[[#This Row],[Date]])</f>
        <v>2011</v>
      </c>
      <c r="P7957" t="str">
        <f>LOOKUP(Sheet1[[#This Row],[CountryCode]],$AI$4:$AI$18,$AJ$4:$AJ$18)</f>
        <v>India</v>
      </c>
      <c r="Q7957">
        <f>MONTH(Sheet1[[#This Row],[Date]])</f>
        <v>4</v>
      </c>
      <c r="R7957" t="str">
        <f>TEXT(Sheet1[[#This Row],[Date]],"MMMM")</f>
        <v>April</v>
      </c>
      <c r="S7957" t="str">
        <f>TEXT(Sheet1[[#This Row],[Date]],"YYYY-MMM")</f>
        <v>2011-Apr</v>
      </c>
      <c r="T7957">
        <f>WEEKDAY(Sheet1[[#This Row],[Date]])</f>
        <v>3</v>
      </c>
      <c r="U7957" t="str">
        <f>TEXT(Sheet1[[#This Row],[Date]],"DDDD")</f>
        <v>Tuesday</v>
      </c>
      <c r="V7957" t="str">
        <f>"FM"&amp;MOD(MONTH(Sheet1[[#This Row],[Date]])-4,12)+1</f>
        <v>FM1</v>
      </c>
      <c r="W7957" t="str">
        <f>"Q"&amp;ROUNDUP(MONTH(Sheet1[[#This Row],[Date]])/3,0)</f>
        <v>Q2</v>
      </c>
      <c r="X7957" t="str">
        <f>"Q"&amp;INT(MOD(MONTH(Sheet1[[#This Row],[Date]])-4,12/3)+1)</f>
        <v>Q1</v>
      </c>
      <c r="Y7957" t="str" cm="1">
        <f t="array" ref="Y7957">_xlfn.IFS(ROUND(L7957,0)&lt;=1,"Need to improve 0-1",ROUND(L7957,0)&lt;=2,"Okay 1-2",ROUND(L7957,0)&lt;=3,"Good 2-3",ROUND(L7957,0)&lt;=4,"Great 3-4",ROUND(L7957,0)&lt;=5,"Excellent 4-5")</f>
        <v>Excellent 4-5</v>
      </c>
      <c r="Z7957" t="str">
        <f t="shared" si="124"/>
        <v>0-1000</v>
      </c>
    </row>
    <row r="7958" spans="1:26" x14ac:dyDescent="0.3">
      <c r="A7958">
        <v>18441490</v>
      </c>
      <c r="B7958" t="s">
        <v>3212</v>
      </c>
      <c r="C7958">
        <v>1</v>
      </c>
      <c r="D7958" t="s">
        <v>10092</v>
      </c>
      <c r="E7958" t="s">
        <v>15</v>
      </c>
      <c r="F7958" t="s">
        <v>21</v>
      </c>
      <c r="G7958" t="s">
        <v>16</v>
      </c>
      <c r="H7958" t="s">
        <v>16</v>
      </c>
      <c r="I7958">
        <v>3</v>
      </c>
      <c r="J7958">
        <v>208</v>
      </c>
      <c r="K7958">
        <v>1000</v>
      </c>
      <c r="L7958">
        <v>4.4000000000000004</v>
      </c>
      <c r="M7958" t="s">
        <v>5247</v>
      </c>
      <c r="N7958" t="str">
        <f>SUBSTITUTE(Sheet1[[#This Row],[Datekey_Opening]],"_","-")</f>
        <v>2018-4-1</v>
      </c>
      <c r="O7958">
        <f>YEAR(Sheet1[[#This Row],[Date]])</f>
        <v>2018</v>
      </c>
      <c r="P7958" t="str">
        <f>LOOKUP(Sheet1[[#This Row],[CountryCode]],$AI$4:$AI$18,$AJ$4:$AJ$18)</f>
        <v>India</v>
      </c>
      <c r="Q7958">
        <f>MONTH(Sheet1[[#This Row],[Date]])</f>
        <v>4</v>
      </c>
      <c r="R7958" t="str">
        <f>TEXT(Sheet1[[#This Row],[Date]],"MMMM")</f>
        <v>April</v>
      </c>
      <c r="S7958" t="str">
        <f>TEXT(Sheet1[[#This Row],[Date]],"YYYY-MMM")</f>
        <v>2018-Apr</v>
      </c>
      <c r="T7958">
        <f>WEEKDAY(Sheet1[[#This Row],[Date]])</f>
        <v>1</v>
      </c>
      <c r="U7958" t="str">
        <f>TEXT(Sheet1[[#This Row],[Date]],"DDDD")</f>
        <v>Sunday</v>
      </c>
      <c r="V7958" t="str">
        <f>"FM"&amp;MOD(MONTH(Sheet1[[#This Row],[Date]])-4,12)+1</f>
        <v>FM1</v>
      </c>
      <c r="W7958" t="str">
        <f>"Q"&amp;ROUNDUP(MONTH(Sheet1[[#This Row],[Date]])/3,0)</f>
        <v>Q2</v>
      </c>
      <c r="X7958" t="str">
        <f>"Q"&amp;INT(MOD(MONTH(Sheet1[[#This Row],[Date]])-4,12/3)+1)</f>
        <v>Q1</v>
      </c>
      <c r="Y7958" t="str" cm="1">
        <f t="array" ref="Y7958">_xlfn.IFS(ROUND(L7958,0)&lt;=1,"Need to improve 0-1",ROUND(L7958,0)&lt;=2,"Okay 1-2",ROUND(L7958,0)&lt;=3,"Good 2-3",ROUND(L7958,0)&lt;=4,"Great 3-4",ROUND(L7958,0)&lt;=5,"Excellent 4-5")</f>
        <v>Great 3-4</v>
      </c>
      <c r="Z7958" t="str">
        <f t="shared" si="124"/>
        <v>1000-2000</v>
      </c>
    </row>
    <row r="7959" spans="1:26" x14ac:dyDescent="0.3">
      <c r="A7959">
        <v>18017615</v>
      </c>
      <c r="B7959" t="s">
        <v>10134</v>
      </c>
      <c r="C7959">
        <v>1</v>
      </c>
      <c r="D7959" t="s">
        <v>10089</v>
      </c>
      <c r="E7959" t="s">
        <v>10135</v>
      </c>
      <c r="F7959" t="s">
        <v>21</v>
      </c>
      <c r="G7959" t="s">
        <v>16</v>
      </c>
      <c r="H7959" t="s">
        <v>16</v>
      </c>
      <c r="I7959">
        <v>3</v>
      </c>
      <c r="J7959">
        <v>1126</v>
      </c>
      <c r="K7959">
        <v>1000</v>
      </c>
      <c r="L7959">
        <v>4</v>
      </c>
      <c r="M7959" t="s">
        <v>8193</v>
      </c>
      <c r="N7959" t="str">
        <f>SUBSTITUTE(Sheet1[[#This Row],[Datekey_Opening]],"_","-")</f>
        <v>2018-3-23</v>
      </c>
      <c r="O7959">
        <f>YEAR(Sheet1[[#This Row],[Date]])</f>
        <v>2018</v>
      </c>
      <c r="P7959" t="str">
        <f>LOOKUP(Sheet1[[#This Row],[CountryCode]],$AI$4:$AI$18,$AJ$4:$AJ$18)</f>
        <v>India</v>
      </c>
      <c r="Q7959">
        <f>MONTH(Sheet1[[#This Row],[Date]])</f>
        <v>3</v>
      </c>
      <c r="R7959" t="str">
        <f>TEXT(Sheet1[[#This Row],[Date]],"MMMM")</f>
        <v>March</v>
      </c>
      <c r="S7959" t="str">
        <f>TEXT(Sheet1[[#This Row],[Date]],"YYYY-MMM")</f>
        <v>2018-Mar</v>
      </c>
      <c r="T7959">
        <f>WEEKDAY(Sheet1[[#This Row],[Date]])</f>
        <v>6</v>
      </c>
      <c r="U7959" t="str">
        <f>TEXT(Sheet1[[#This Row],[Date]],"DDDD")</f>
        <v>Friday</v>
      </c>
      <c r="V7959" t="str">
        <f>"FM"&amp;MOD(MONTH(Sheet1[[#This Row],[Date]])-4,12)+1</f>
        <v>FM12</v>
      </c>
      <c r="W7959" t="str">
        <f>"Q"&amp;ROUNDUP(MONTH(Sheet1[[#This Row],[Date]])/3,0)</f>
        <v>Q1</v>
      </c>
      <c r="X7959" t="str">
        <f>"Q"&amp;INT(MOD(MONTH(Sheet1[[#This Row],[Date]])-4,12/3)+1)</f>
        <v>Q4</v>
      </c>
      <c r="Y7959" t="str" cm="1">
        <f t="array" ref="Y7959">_xlfn.IFS(ROUND(L7959,0)&lt;=1,"Need to improve 0-1",ROUND(L7959,0)&lt;=2,"Okay 1-2",ROUND(L7959,0)&lt;=3,"Good 2-3",ROUND(L7959,0)&lt;=4,"Great 3-4",ROUND(L7959,0)&lt;=5,"Excellent 4-5")</f>
        <v>Great 3-4</v>
      </c>
      <c r="Z7959" t="str">
        <f t="shared" si="124"/>
        <v>1000-2000</v>
      </c>
    </row>
    <row r="7960" spans="1:26" x14ac:dyDescent="0.3">
      <c r="A7960">
        <v>18458563</v>
      </c>
      <c r="B7960" t="s">
        <v>10136</v>
      </c>
      <c r="C7960">
        <v>1</v>
      </c>
      <c r="D7960" t="s">
        <v>10106</v>
      </c>
      <c r="E7960" t="s">
        <v>10137</v>
      </c>
      <c r="F7960" t="s">
        <v>21</v>
      </c>
      <c r="G7960" t="s">
        <v>16</v>
      </c>
      <c r="H7960" t="s">
        <v>16</v>
      </c>
      <c r="I7960">
        <v>2</v>
      </c>
      <c r="J7960">
        <v>170</v>
      </c>
      <c r="K7960">
        <v>850</v>
      </c>
      <c r="L7960">
        <v>3.4</v>
      </c>
      <c r="M7960" t="s">
        <v>2310</v>
      </c>
      <c r="N7960" t="str">
        <f>SUBSTITUTE(Sheet1[[#This Row],[Datekey_Opening]],"_","-")</f>
        <v>2014-3-6</v>
      </c>
      <c r="O7960">
        <f>YEAR(Sheet1[[#This Row],[Date]])</f>
        <v>2014</v>
      </c>
      <c r="P7960" t="str">
        <f>LOOKUP(Sheet1[[#This Row],[CountryCode]],$AI$4:$AI$18,$AJ$4:$AJ$18)</f>
        <v>India</v>
      </c>
      <c r="Q7960">
        <f>MONTH(Sheet1[[#This Row],[Date]])</f>
        <v>3</v>
      </c>
      <c r="R7960" t="str">
        <f>TEXT(Sheet1[[#This Row],[Date]],"MMMM")</f>
        <v>March</v>
      </c>
      <c r="S7960" t="str">
        <f>TEXT(Sheet1[[#This Row],[Date]],"YYYY-MMM")</f>
        <v>2014-Mar</v>
      </c>
      <c r="T7960">
        <f>WEEKDAY(Sheet1[[#This Row],[Date]])</f>
        <v>5</v>
      </c>
      <c r="U7960" t="str">
        <f>TEXT(Sheet1[[#This Row],[Date]],"DDDD")</f>
        <v>Thursday</v>
      </c>
      <c r="V7960" t="str">
        <f>"FM"&amp;MOD(MONTH(Sheet1[[#This Row],[Date]])-4,12)+1</f>
        <v>FM12</v>
      </c>
      <c r="W7960" t="str">
        <f>"Q"&amp;ROUNDUP(MONTH(Sheet1[[#This Row],[Date]])/3,0)</f>
        <v>Q1</v>
      </c>
      <c r="X7960" t="str">
        <f>"Q"&amp;INT(MOD(MONTH(Sheet1[[#This Row],[Date]])-4,12/3)+1)</f>
        <v>Q4</v>
      </c>
      <c r="Y7960" t="str" cm="1">
        <f t="array" ref="Y7960">_xlfn.IFS(ROUND(L7960,0)&lt;=1,"Need to improve 0-1",ROUND(L7960,0)&lt;=2,"Okay 1-2",ROUND(L7960,0)&lt;=3,"Good 2-3",ROUND(L7960,0)&lt;=4,"Great 3-4",ROUND(L7960,0)&lt;=5,"Excellent 4-5")</f>
        <v>Good 2-3</v>
      </c>
      <c r="Z7960" t="str">
        <f t="shared" si="124"/>
        <v>0-1000</v>
      </c>
    </row>
    <row r="7961" spans="1:26" x14ac:dyDescent="0.3">
      <c r="A7961">
        <v>306913</v>
      </c>
      <c r="B7961" t="s">
        <v>2831</v>
      </c>
      <c r="C7961">
        <v>1</v>
      </c>
      <c r="D7961" t="s">
        <v>14</v>
      </c>
      <c r="E7961" t="s">
        <v>10138</v>
      </c>
      <c r="F7961" t="s">
        <v>21</v>
      </c>
      <c r="G7961" t="s">
        <v>21</v>
      </c>
      <c r="H7961" t="s">
        <v>16</v>
      </c>
      <c r="I7961">
        <v>4</v>
      </c>
      <c r="J7961">
        <v>961</v>
      </c>
      <c r="K7961">
        <v>2000</v>
      </c>
      <c r="L7961">
        <v>4.2</v>
      </c>
      <c r="M7961" t="s">
        <v>1501</v>
      </c>
      <c r="N7961" t="str">
        <f>SUBSTITUTE(Sheet1[[#This Row],[Datekey_Opening]],"_","-")</f>
        <v>2017-4-1</v>
      </c>
      <c r="O7961">
        <f>YEAR(Sheet1[[#This Row],[Date]])</f>
        <v>2017</v>
      </c>
      <c r="P7961" t="str">
        <f>LOOKUP(Sheet1[[#This Row],[CountryCode]],$AI$4:$AI$18,$AJ$4:$AJ$18)</f>
        <v>India</v>
      </c>
      <c r="Q7961">
        <f>MONTH(Sheet1[[#This Row],[Date]])</f>
        <v>4</v>
      </c>
      <c r="R7961" t="str">
        <f>TEXT(Sheet1[[#This Row],[Date]],"MMMM")</f>
        <v>April</v>
      </c>
      <c r="S7961" t="str">
        <f>TEXT(Sheet1[[#This Row],[Date]],"YYYY-MMM")</f>
        <v>2017-Apr</v>
      </c>
      <c r="T7961">
        <f>WEEKDAY(Sheet1[[#This Row],[Date]])</f>
        <v>7</v>
      </c>
      <c r="U7961" t="str">
        <f>TEXT(Sheet1[[#This Row],[Date]],"DDDD")</f>
        <v>Saturday</v>
      </c>
      <c r="V7961" t="str">
        <f>"FM"&amp;MOD(MONTH(Sheet1[[#This Row],[Date]])-4,12)+1</f>
        <v>FM1</v>
      </c>
      <c r="W7961" t="str">
        <f>"Q"&amp;ROUNDUP(MONTH(Sheet1[[#This Row],[Date]])/3,0)</f>
        <v>Q2</v>
      </c>
      <c r="X7961" t="str">
        <f>"Q"&amp;INT(MOD(MONTH(Sheet1[[#This Row],[Date]])-4,12/3)+1)</f>
        <v>Q1</v>
      </c>
      <c r="Y7961" t="str" cm="1">
        <f t="array" ref="Y7961">_xlfn.IFS(ROUND(L7961,0)&lt;=1,"Need to improve 0-1",ROUND(L7961,0)&lt;=2,"Okay 1-2",ROUND(L7961,0)&lt;=3,"Good 2-3",ROUND(L7961,0)&lt;=4,"Great 3-4",ROUND(L7961,0)&lt;=5,"Excellent 4-5")</f>
        <v>Great 3-4</v>
      </c>
      <c r="Z7961" t="str">
        <f t="shared" si="124"/>
        <v>2000-3000</v>
      </c>
    </row>
    <row r="7962" spans="1:26" x14ac:dyDescent="0.3">
      <c r="A7962">
        <v>96814</v>
      </c>
      <c r="B7962" t="s">
        <v>10139</v>
      </c>
      <c r="C7962">
        <v>1</v>
      </c>
      <c r="D7962" t="s">
        <v>10098</v>
      </c>
      <c r="E7962" t="s">
        <v>365</v>
      </c>
      <c r="F7962" t="s">
        <v>21</v>
      </c>
      <c r="G7962" t="s">
        <v>21</v>
      </c>
      <c r="H7962" t="s">
        <v>16</v>
      </c>
      <c r="I7962">
        <v>2</v>
      </c>
      <c r="J7962">
        <v>494</v>
      </c>
      <c r="K7962">
        <v>850</v>
      </c>
      <c r="L7962">
        <v>4.4000000000000004</v>
      </c>
      <c r="M7962" t="s">
        <v>9674</v>
      </c>
      <c r="N7962" t="str">
        <f>SUBSTITUTE(Sheet1[[#This Row],[Datekey_Opening]],"_","-")</f>
        <v>2016-3-5</v>
      </c>
      <c r="O7962">
        <f>YEAR(Sheet1[[#This Row],[Date]])</f>
        <v>2016</v>
      </c>
      <c r="P7962" t="str">
        <f>LOOKUP(Sheet1[[#This Row],[CountryCode]],$AI$4:$AI$18,$AJ$4:$AJ$18)</f>
        <v>India</v>
      </c>
      <c r="Q7962">
        <f>MONTH(Sheet1[[#This Row],[Date]])</f>
        <v>3</v>
      </c>
      <c r="R7962" t="str">
        <f>TEXT(Sheet1[[#This Row],[Date]],"MMMM")</f>
        <v>March</v>
      </c>
      <c r="S7962" t="str">
        <f>TEXT(Sheet1[[#This Row],[Date]],"YYYY-MMM")</f>
        <v>2016-Mar</v>
      </c>
      <c r="T7962">
        <f>WEEKDAY(Sheet1[[#This Row],[Date]])</f>
        <v>7</v>
      </c>
      <c r="U7962" t="str">
        <f>TEXT(Sheet1[[#This Row],[Date]],"DDDD")</f>
        <v>Saturday</v>
      </c>
      <c r="V7962" t="str">
        <f>"FM"&amp;MOD(MONTH(Sheet1[[#This Row],[Date]])-4,12)+1</f>
        <v>FM12</v>
      </c>
      <c r="W7962" t="str">
        <f>"Q"&amp;ROUNDUP(MONTH(Sheet1[[#This Row],[Date]])/3,0)</f>
        <v>Q1</v>
      </c>
      <c r="X7962" t="str">
        <f>"Q"&amp;INT(MOD(MONTH(Sheet1[[#This Row],[Date]])-4,12/3)+1)</f>
        <v>Q4</v>
      </c>
      <c r="Y7962" t="str" cm="1">
        <f t="array" ref="Y7962">_xlfn.IFS(ROUND(L7962,0)&lt;=1,"Need to improve 0-1",ROUND(L7962,0)&lt;=2,"Okay 1-2",ROUND(L7962,0)&lt;=3,"Good 2-3",ROUND(L7962,0)&lt;=4,"Great 3-4",ROUND(L7962,0)&lt;=5,"Excellent 4-5")</f>
        <v>Great 3-4</v>
      </c>
      <c r="Z7962" t="str">
        <f t="shared" si="124"/>
        <v>0-1000</v>
      </c>
    </row>
    <row r="7963" spans="1:26" x14ac:dyDescent="0.3">
      <c r="A7963">
        <v>90744</v>
      </c>
      <c r="B7963" t="s">
        <v>10140</v>
      </c>
      <c r="C7963">
        <v>1</v>
      </c>
      <c r="D7963" t="s">
        <v>10102</v>
      </c>
      <c r="E7963" t="s">
        <v>2574</v>
      </c>
      <c r="F7963" t="s">
        <v>21</v>
      </c>
      <c r="G7963" t="s">
        <v>21</v>
      </c>
      <c r="H7963" t="s">
        <v>16</v>
      </c>
      <c r="I7963">
        <v>3</v>
      </c>
      <c r="J7963">
        <v>3374</v>
      </c>
      <c r="K7963">
        <v>1500</v>
      </c>
      <c r="L7963">
        <v>4.3</v>
      </c>
      <c r="M7963" t="s">
        <v>5342</v>
      </c>
      <c r="N7963" t="str">
        <f>SUBSTITUTE(Sheet1[[#This Row],[Datekey_Opening]],"_","-")</f>
        <v>2013-2-23</v>
      </c>
      <c r="O7963">
        <f>YEAR(Sheet1[[#This Row],[Date]])</f>
        <v>2013</v>
      </c>
      <c r="P7963" t="str">
        <f>LOOKUP(Sheet1[[#This Row],[CountryCode]],$AI$4:$AI$18,$AJ$4:$AJ$18)</f>
        <v>India</v>
      </c>
      <c r="Q7963">
        <f>MONTH(Sheet1[[#This Row],[Date]])</f>
        <v>2</v>
      </c>
      <c r="R7963" t="str">
        <f>TEXT(Sheet1[[#This Row],[Date]],"MMMM")</f>
        <v>February</v>
      </c>
      <c r="S7963" t="str">
        <f>TEXT(Sheet1[[#This Row],[Date]],"YYYY-MMM")</f>
        <v>2013-Feb</v>
      </c>
      <c r="T7963">
        <f>WEEKDAY(Sheet1[[#This Row],[Date]])</f>
        <v>7</v>
      </c>
      <c r="U7963" t="str">
        <f>TEXT(Sheet1[[#This Row],[Date]],"DDDD")</f>
        <v>Saturday</v>
      </c>
      <c r="V7963" t="str">
        <f>"FM"&amp;MOD(MONTH(Sheet1[[#This Row],[Date]])-4,12)+1</f>
        <v>FM11</v>
      </c>
      <c r="W7963" t="str">
        <f>"Q"&amp;ROUNDUP(MONTH(Sheet1[[#This Row],[Date]])/3,0)</f>
        <v>Q1</v>
      </c>
      <c r="X7963" t="str">
        <f>"Q"&amp;INT(MOD(MONTH(Sheet1[[#This Row],[Date]])-4,12/3)+1)</f>
        <v>Q3</v>
      </c>
      <c r="Y7963" t="str" cm="1">
        <f t="array" ref="Y7963">_xlfn.IFS(ROUND(L7963,0)&lt;=1,"Need to improve 0-1",ROUND(L7963,0)&lt;=2,"Okay 1-2",ROUND(L7963,0)&lt;=3,"Good 2-3",ROUND(L7963,0)&lt;=4,"Great 3-4",ROUND(L7963,0)&lt;=5,"Excellent 4-5")</f>
        <v>Great 3-4</v>
      </c>
      <c r="Z7963" t="str">
        <f t="shared" si="124"/>
        <v>1000-2000</v>
      </c>
    </row>
    <row r="7964" spans="1:26" x14ac:dyDescent="0.3">
      <c r="A7964">
        <v>18418730</v>
      </c>
      <c r="B7964" t="s">
        <v>10141</v>
      </c>
      <c r="C7964">
        <v>1</v>
      </c>
      <c r="D7964" t="s">
        <v>10102</v>
      </c>
      <c r="E7964" t="s">
        <v>3221</v>
      </c>
      <c r="F7964" t="s">
        <v>21</v>
      </c>
      <c r="G7964" t="s">
        <v>16</v>
      </c>
      <c r="H7964" t="s">
        <v>16</v>
      </c>
      <c r="I7964">
        <v>3</v>
      </c>
      <c r="J7964">
        <v>221</v>
      </c>
      <c r="K7964">
        <v>1200</v>
      </c>
      <c r="L7964">
        <v>4.2</v>
      </c>
      <c r="M7964" t="s">
        <v>2033</v>
      </c>
      <c r="N7964" t="str">
        <f>SUBSTITUTE(Sheet1[[#This Row],[Datekey_Opening]],"_","-")</f>
        <v>2011-2-8</v>
      </c>
      <c r="O7964">
        <f>YEAR(Sheet1[[#This Row],[Date]])</f>
        <v>2011</v>
      </c>
      <c r="P7964" t="str">
        <f>LOOKUP(Sheet1[[#This Row],[CountryCode]],$AI$4:$AI$18,$AJ$4:$AJ$18)</f>
        <v>India</v>
      </c>
      <c r="Q7964">
        <f>MONTH(Sheet1[[#This Row],[Date]])</f>
        <v>2</v>
      </c>
      <c r="R7964" t="str">
        <f>TEXT(Sheet1[[#This Row],[Date]],"MMMM")</f>
        <v>February</v>
      </c>
      <c r="S7964" t="str">
        <f>TEXT(Sheet1[[#This Row],[Date]],"YYYY-MMM")</f>
        <v>2011-Feb</v>
      </c>
      <c r="T7964">
        <f>WEEKDAY(Sheet1[[#This Row],[Date]])</f>
        <v>3</v>
      </c>
      <c r="U7964" t="str">
        <f>TEXT(Sheet1[[#This Row],[Date]],"DDDD")</f>
        <v>Tuesday</v>
      </c>
      <c r="V7964" t="str">
        <f>"FM"&amp;MOD(MONTH(Sheet1[[#This Row],[Date]])-4,12)+1</f>
        <v>FM11</v>
      </c>
      <c r="W7964" t="str">
        <f>"Q"&amp;ROUNDUP(MONTH(Sheet1[[#This Row],[Date]])/3,0)</f>
        <v>Q1</v>
      </c>
      <c r="X7964" t="str">
        <f>"Q"&amp;INT(MOD(MONTH(Sheet1[[#This Row],[Date]])-4,12/3)+1)</f>
        <v>Q3</v>
      </c>
      <c r="Y7964" t="str" cm="1">
        <f t="array" ref="Y7964">_xlfn.IFS(ROUND(L7964,0)&lt;=1,"Need to improve 0-1",ROUND(L7964,0)&lt;=2,"Okay 1-2",ROUND(L7964,0)&lt;=3,"Good 2-3",ROUND(L7964,0)&lt;=4,"Great 3-4",ROUND(L7964,0)&lt;=5,"Excellent 4-5")</f>
        <v>Great 3-4</v>
      </c>
      <c r="Z7964" t="str">
        <f t="shared" si="124"/>
        <v>1000-2000</v>
      </c>
    </row>
    <row r="7965" spans="1:26" x14ac:dyDescent="0.3">
      <c r="A7965">
        <v>18075122</v>
      </c>
      <c r="B7965" t="s">
        <v>10142</v>
      </c>
      <c r="C7965">
        <v>1</v>
      </c>
      <c r="D7965" t="s">
        <v>10106</v>
      </c>
      <c r="E7965" t="s">
        <v>3238</v>
      </c>
      <c r="F7965" t="s">
        <v>21</v>
      </c>
      <c r="G7965" t="s">
        <v>21</v>
      </c>
      <c r="H7965" t="s">
        <v>16</v>
      </c>
      <c r="I7965">
        <v>3</v>
      </c>
      <c r="J7965">
        <v>2083</v>
      </c>
      <c r="K7965">
        <v>1000</v>
      </c>
      <c r="L7965">
        <v>4.7</v>
      </c>
      <c r="M7965" t="s">
        <v>495</v>
      </c>
      <c r="N7965" t="str">
        <f>SUBSTITUTE(Sheet1[[#This Row],[Datekey_Opening]],"_","-")</f>
        <v>2010-2-9</v>
      </c>
      <c r="O7965">
        <f>YEAR(Sheet1[[#This Row],[Date]])</f>
        <v>2010</v>
      </c>
      <c r="P7965" t="str">
        <f>LOOKUP(Sheet1[[#This Row],[CountryCode]],$AI$4:$AI$18,$AJ$4:$AJ$18)</f>
        <v>India</v>
      </c>
      <c r="Q7965">
        <f>MONTH(Sheet1[[#This Row],[Date]])</f>
        <v>2</v>
      </c>
      <c r="R7965" t="str">
        <f>TEXT(Sheet1[[#This Row],[Date]],"MMMM")</f>
        <v>February</v>
      </c>
      <c r="S7965" t="str">
        <f>TEXT(Sheet1[[#This Row],[Date]],"YYYY-MMM")</f>
        <v>2010-Feb</v>
      </c>
      <c r="T7965">
        <f>WEEKDAY(Sheet1[[#This Row],[Date]])</f>
        <v>3</v>
      </c>
      <c r="U7965" t="str">
        <f>TEXT(Sheet1[[#This Row],[Date]],"DDDD")</f>
        <v>Tuesday</v>
      </c>
      <c r="V7965" t="str">
        <f>"FM"&amp;MOD(MONTH(Sheet1[[#This Row],[Date]])-4,12)+1</f>
        <v>FM11</v>
      </c>
      <c r="W7965" t="str">
        <f>"Q"&amp;ROUNDUP(MONTH(Sheet1[[#This Row],[Date]])/3,0)</f>
        <v>Q1</v>
      </c>
      <c r="X7965" t="str">
        <f>"Q"&amp;INT(MOD(MONTH(Sheet1[[#This Row],[Date]])-4,12/3)+1)</f>
        <v>Q3</v>
      </c>
      <c r="Y7965" t="str" cm="1">
        <f t="array" ref="Y7965">_xlfn.IFS(ROUND(L7965,0)&lt;=1,"Need to improve 0-1",ROUND(L7965,0)&lt;=2,"Okay 1-2",ROUND(L7965,0)&lt;=3,"Good 2-3",ROUND(L7965,0)&lt;=4,"Great 3-4",ROUND(L7965,0)&lt;=5,"Excellent 4-5")</f>
        <v>Excellent 4-5</v>
      </c>
      <c r="Z7965" t="str">
        <f t="shared" si="124"/>
        <v>1000-2000</v>
      </c>
    </row>
    <row r="7966" spans="1:26" x14ac:dyDescent="0.3">
      <c r="A7966">
        <v>18435740</v>
      </c>
      <c r="B7966" t="s">
        <v>10143</v>
      </c>
      <c r="C7966">
        <v>1</v>
      </c>
      <c r="D7966" t="s">
        <v>10106</v>
      </c>
      <c r="E7966" t="s">
        <v>8789</v>
      </c>
      <c r="F7966" t="s">
        <v>21</v>
      </c>
      <c r="G7966" t="s">
        <v>16</v>
      </c>
      <c r="H7966" t="s">
        <v>16</v>
      </c>
      <c r="I7966">
        <v>3</v>
      </c>
      <c r="J7966">
        <v>181</v>
      </c>
      <c r="K7966">
        <v>1000</v>
      </c>
      <c r="L7966">
        <v>3.8</v>
      </c>
      <c r="M7966" t="s">
        <v>817</v>
      </c>
      <c r="N7966" t="str">
        <f>SUBSTITUTE(Sheet1[[#This Row],[Datekey_Opening]],"_","-")</f>
        <v>2010-2-24</v>
      </c>
      <c r="O7966">
        <f>YEAR(Sheet1[[#This Row],[Date]])</f>
        <v>2010</v>
      </c>
      <c r="P7966" t="str">
        <f>LOOKUP(Sheet1[[#This Row],[CountryCode]],$AI$4:$AI$18,$AJ$4:$AJ$18)</f>
        <v>India</v>
      </c>
      <c r="Q7966">
        <f>MONTH(Sheet1[[#This Row],[Date]])</f>
        <v>2</v>
      </c>
      <c r="R7966" t="str">
        <f>TEXT(Sheet1[[#This Row],[Date]],"MMMM")</f>
        <v>February</v>
      </c>
      <c r="S7966" t="str">
        <f>TEXT(Sheet1[[#This Row],[Date]],"YYYY-MMM")</f>
        <v>2010-Feb</v>
      </c>
      <c r="T7966">
        <f>WEEKDAY(Sheet1[[#This Row],[Date]])</f>
        <v>4</v>
      </c>
      <c r="U7966" t="str">
        <f>TEXT(Sheet1[[#This Row],[Date]],"DDDD")</f>
        <v>Wednesday</v>
      </c>
      <c r="V7966" t="str">
        <f>"FM"&amp;MOD(MONTH(Sheet1[[#This Row],[Date]])-4,12)+1</f>
        <v>FM11</v>
      </c>
      <c r="W7966" t="str">
        <f>"Q"&amp;ROUNDUP(MONTH(Sheet1[[#This Row],[Date]])/3,0)</f>
        <v>Q1</v>
      </c>
      <c r="X7966" t="str">
        <f>"Q"&amp;INT(MOD(MONTH(Sheet1[[#This Row],[Date]])-4,12/3)+1)</f>
        <v>Q3</v>
      </c>
      <c r="Y7966" t="str" cm="1">
        <f t="array" ref="Y7966">_xlfn.IFS(ROUND(L7966,0)&lt;=1,"Need to improve 0-1",ROUND(L7966,0)&lt;=2,"Okay 1-2",ROUND(L7966,0)&lt;=3,"Good 2-3",ROUND(L7966,0)&lt;=4,"Great 3-4",ROUND(L7966,0)&lt;=5,"Excellent 4-5")</f>
        <v>Great 3-4</v>
      </c>
      <c r="Z7966" t="str">
        <f t="shared" si="124"/>
        <v>1000-2000</v>
      </c>
    </row>
    <row r="7967" spans="1:26" x14ac:dyDescent="0.3">
      <c r="A7967">
        <v>18270976</v>
      </c>
      <c r="B7967" t="s">
        <v>10105</v>
      </c>
      <c r="C7967">
        <v>1</v>
      </c>
      <c r="D7967" t="s">
        <v>10106</v>
      </c>
      <c r="E7967" t="s">
        <v>10107</v>
      </c>
      <c r="F7967" t="s">
        <v>21</v>
      </c>
      <c r="G7967" t="s">
        <v>21</v>
      </c>
      <c r="H7967" t="s">
        <v>16</v>
      </c>
      <c r="I7967">
        <v>3</v>
      </c>
      <c r="J7967">
        <v>1295</v>
      </c>
      <c r="K7967">
        <v>1000</v>
      </c>
      <c r="L7967">
        <v>4.0999999999999996</v>
      </c>
      <c r="M7967" t="s">
        <v>2313</v>
      </c>
      <c r="N7967" t="str">
        <f>SUBSTITUTE(Sheet1[[#This Row],[Datekey_Opening]],"_","-")</f>
        <v>2016-2-2</v>
      </c>
      <c r="O7967">
        <f>YEAR(Sheet1[[#This Row],[Date]])</f>
        <v>2016</v>
      </c>
      <c r="P7967" t="str">
        <f>LOOKUP(Sheet1[[#This Row],[CountryCode]],$AI$4:$AI$18,$AJ$4:$AJ$18)</f>
        <v>India</v>
      </c>
      <c r="Q7967">
        <f>MONTH(Sheet1[[#This Row],[Date]])</f>
        <v>2</v>
      </c>
      <c r="R7967" t="str">
        <f>TEXT(Sheet1[[#This Row],[Date]],"MMMM")</f>
        <v>February</v>
      </c>
      <c r="S7967" t="str">
        <f>TEXT(Sheet1[[#This Row],[Date]],"YYYY-MMM")</f>
        <v>2016-Feb</v>
      </c>
      <c r="T7967">
        <f>WEEKDAY(Sheet1[[#This Row],[Date]])</f>
        <v>3</v>
      </c>
      <c r="U7967" t="str">
        <f>TEXT(Sheet1[[#This Row],[Date]],"DDDD")</f>
        <v>Tuesday</v>
      </c>
      <c r="V7967" t="str">
        <f>"FM"&amp;MOD(MONTH(Sheet1[[#This Row],[Date]])-4,12)+1</f>
        <v>FM11</v>
      </c>
      <c r="W7967" t="str">
        <f>"Q"&amp;ROUNDUP(MONTH(Sheet1[[#This Row],[Date]])/3,0)</f>
        <v>Q1</v>
      </c>
      <c r="X7967" t="str">
        <f>"Q"&amp;INT(MOD(MONTH(Sheet1[[#This Row],[Date]])-4,12/3)+1)</f>
        <v>Q3</v>
      </c>
      <c r="Y7967" t="str" cm="1">
        <f t="array" ref="Y7967">_xlfn.IFS(ROUND(L7967,0)&lt;=1,"Need to improve 0-1",ROUND(L7967,0)&lt;=2,"Okay 1-2",ROUND(L7967,0)&lt;=3,"Good 2-3",ROUND(L7967,0)&lt;=4,"Great 3-4",ROUND(L7967,0)&lt;=5,"Excellent 4-5")</f>
        <v>Great 3-4</v>
      </c>
      <c r="Z7967" t="str">
        <f t="shared" si="124"/>
        <v>1000-2000</v>
      </c>
    </row>
    <row r="7968" spans="1:26" x14ac:dyDescent="0.3">
      <c r="A7968">
        <v>18383095</v>
      </c>
      <c r="B7968" t="s">
        <v>3292</v>
      </c>
      <c r="C7968">
        <v>1</v>
      </c>
      <c r="D7968" t="s">
        <v>10092</v>
      </c>
      <c r="E7968" t="s">
        <v>3293</v>
      </c>
      <c r="F7968" t="s">
        <v>21</v>
      </c>
      <c r="G7968" t="s">
        <v>16</v>
      </c>
      <c r="H7968" t="s">
        <v>16</v>
      </c>
      <c r="I7968">
        <v>3</v>
      </c>
      <c r="J7968">
        <v>507</v>
      </c>
      <c r="K7968">
        <v>1200</v>
      </c>
      <c r="L7968">
        <v>3.6</v>
      </c>
      <c r="M7968" t="s">
        <v>2002</v>
      </c>
      <c r="N7968" t="str">
        <f>SUBSTITUTE(Sheet1[[#This Row],[Datekey_Opening]],"_","-")</f>
        <v>2012-2-21</v>
      </c>
      <c r="O7968">
        <f>YEAR(Sheet1[[#This Row],[Date]])</f>
        <v>2012</v>
      </c>
      <c r="P7968" t="str">
        <f>LOOKUP(Sheet1[[#This Row],[CountryCode]],$AI$4:$AI$18,$AJ$4:$AJ$18)</f>
        <v>India</v>
      </c>
      <c r="Q7968">
        <f>MONTH(Sheet1[[#This Row],[Date]])</f>
        <v>2</v>
      </c>
      <c r="R7968" t="str">
        <f>TEXT(Sheet1[[#This Row],[Date]],"MMMM")</f>
        <v>February</v>
      </c>
      <c r="S7968" t="str">
        <f>TEXT(Sheet1[[#This Row],[Date]],"YYYY-MMM")</f>
        <v>2012-Feb</v>
      </c>
      <c r="T7968">
        <f>WEEKDAY(Sheet1[[#This Row],[Date]])</f>
        <v>3</v>
      </c>
      <c r="U7968" t="str">
        <f>TEXT(Sheet1[[#This Row],[Date]],"DDDD")</f>
        <v>Tuesday</v>
      </c>
      <c r="V7968" t="str">
        <f>"FM"&amp;MOD(MONTH(Sheet1[[#This Row],[Date]])-4,12)+1</f>
        <v>FM11</v>
      </c>
      <c r="W7968" t="str">
        <f>"Q"&amp;ROUNDUP(MONTH(Sheet1[[#This Row],[Date]])/3,0)</f>
        <v>Q1</v>
      </c>
      <c r="X7968" t="str">
        <f>"Q"&amp;INT(MOD(MONTH(Sheet1[[#This Row],[Date]])-4,12/3)+1)</f>
        <v>Q3</v>
      </c>
      <c r="Y7968" t="str" cm="1">
        <f t="array" ref="Y7968">_xlfn.IFS(ROUND(L7968,0)&lt;=1,"Need to improve 0-1",ROUND(L7968,0)&lt;=2,"Okay 1-2",ROUND(L7968,0)&lt;=3,"Good 2-3",ROUND(L7968,0)&lt;=4,"Great 3-4",ROUND(L7968,0)&lt;=5,"Excellent 4-5")</f>
        <v>Great 3-4</v>
      </c>
      <c r="Z7968" t="str">
        <f t="shared" si="124"/>
        <v>1000-2000</v>
      </c>
    </row>
    <row r="7969" spans="1:26" x14ac:dyDescent="0.3">
      <c r="A7969">
        <v>18356469</v>
      </c>
      <c r="B7969" t="s">
        <v>10144</v>
      </c>
      <c r="C7969">
        <v>1</v>
      </c>
      <c r="D7969" t="s">
        <v>10102</v>
      </c>
      <c r="E7969" t="s">
        <v>10145</v>
      </c>
      <c r="F7969" t="s">
        <v>21</v>
      </c>
      <c r="G7969" t="s">
        <v>16</v>
      </c>
      <c r="H7969" t="s">
        <v>16</v>
      </c>
      <c r="I7969">
        <v>3</v>
      </c>
      <c r="J7969">
        <v>594</v>
      </c>
      <c r="K7969">
        <v>1200</v>
      </c>
      <c r="L7969">
        <v>4.0999999999999996</v>
      </c>
      <c r="M7969" t="s">
        <v>1120</v>
      </c>
      <c r="N7969" t="str">
        <f>SUBSTITUTE(Sheet1[[#This Row],[Datekey_Opening]],"_","-")</f>
        <v>2018-1-2</v>
      </c>
      <c r="O7969">
        <f>YEAR(Sheet1[[#This Row],[Date]])</f>
        <v>2018</v>
      </c>
      <c r="P7969" t="str">
        <f>LOOKUP(Sheet1[[#This Row],[CountryCode]],$AI$4:$AI$18,$AJ$4:$AJ$18)</f>
        <v>India</v>
      </c>
      <c r="Q7969">
        <f>MONTH(Sheet1[[#This Row],[Date]])</f>
        <v>1</v>
      </c>
      <c r="R7969" t="str">
        <f>TEXT(Sheet1[[#This Row],[Date]],"MMMM")</f>
        <v>January</v>
      </c>
      <c r="S7969" t="str">
        <f>TEXT(Sheet1[[#This Row],[Date]],"YYYY-MMM")</f>
        <v>2018-Jan</v>
      </c>
      <c r="T7969">
        <f>WEEKDAY(Sheet1[[#This Row],[Date]])</f>
        <v>3</v>
      </c>
      <c r="U7969" t="str">
        <f>TEXT(Sheet1[[#This Row],[Date]],"DDDD")</f>
        <v>Tuesday</v>
      </c>
      <c r="V7969" t="str">
        <f>"FM"&amp;MOD(MONTH(Sheet1[[#This Row],[Date]])-4,12)+1</f>
        <v>FM10</v>
      </c>
      <c r="W7969" t="str">
        <f>"Q"&amp;ROUNDUP(MONTH(Sheet1[[#This Row],[Date]])/3,0)</f>
        <v>Q1</v>
      </c>
      <c r="X7969" t="str">
        <f>"Q"&amp;INT(MOD(MONTH(Sheet1[[#This Row],[Date]])-4,12/3)+1)</f>
        <v>Q2</v>
      </c>
      <c r="Y7969" t="str" cm="1">
        <f t="array" ref="Y7969">_xlfn.IFS(ROUND(L7969,0)&lt;=1,"Need to improve 0-1",ROUND(L7969,0)&lt;=2,"Okay 1-2",ROUND(L7969,0)&lt;=3,"Good 2-3",ROUND(L7969,0)&lt;=4,"Great 3-4",ROUND(L7969,0)&lt;=5,"Excellent 4-5")</f>
        <v>Great 3-4</v>
      </c>
      <c r="Z7969" t="str">
        <f t="shared" si="124"/>
        <v>1000-2000</v>
      </c>
    </row>
    <row r="7970" spans="1:26" x14ac:dyDescent="0.3">
      <c r="A7970">
        <v>18343731</v>
      </c>
      <c r="B7970" t="s">
        <v>10146</v>
      </c>
      <c r="C7970">
        <v>1</v>
      </c>
      <c r="D7970" t="s">
        <v>10089</v>
      </c>
      <c r="E7970" t="s">
        <v>1149</v>
      </c>
      <c r="F7970" t="s">
        <v>21</v>
      </c>
      <c r="G7970" t="s">
        <v>16</v>
      </c>
      <c r="H7970" t="s">
        <v>16</v>
      </c>
      <c r="I7970">
        <v>3</v>
      </c>
      <c r="J7970">
        <v>704</v>
      </c>
      <c r="K7970">
        <v>1200</v>
      </c>
      <c r="L7970">
        <v>4.2</v>
      </c>
      <c r="M7970" t="s">
        <v>4672</v>
      </c>
      <c r="N7970" t="str">
        <f>SUBSTITUTE(Sheet1[[#This Row],[Datekey_Opening]],"_","-")</f>
        <v>2012-1-12</v>
      </c>
      <c r="O7970">
        <f>YEAR(Sheet1[[#This Row],[Date]])</f>
        <v>2012</v>
      </c>
      <c r="P7970" t="str">
        <f>LOOKUP(Sheet1[[#This Row],[CountryCode]],$AI$4:$AI$18,$AJ$4:$AJ$18)</f>
        <v>India</v>
      </c>
      <c r="Q7970">
        <f>MONTH(Sheet1[[#This Row],[Date]])</f>
        <v>1</v>
      </c>
      <c r="R7970" t="str">
        <f>TEXT(Sheet1[[#This Row],[Date]],"MMMM")</f>
        <v>January</v>
      </c>
      <c r="S7970" t="str">
        <f>TEXT(Sheet1[[#This Row],[Date]],"YYYY-MMM")</f>
        <v>2012-Jan</v>
      </c>
      <c r="T7970">
        <f>WEEKDAY(Sheet1[[#This Row],[Date]])</f>
        <v>5</v>
      </c>
      <c r="U7970" t="str">
        <f>TEXT(Sheet1[[#This Row],[Date]],"DDDD")</f>
        <v>Thursday</v>
      </c>
      <c r="V7970" t="str">
        <f>"FM"&amp;MOD(MONTH(Sheet1[[#This Row],[Date]])-4,12)+1</f>
        <v>FM10</v>
      </c>
      <c r="W7970" t="str">
        <f>"Q"&amp;ROUNDUP(MONTH(Sheet1[[#This Row],[Date]])/3,0)</f>
        <v>Q1</v>
      </c>
      <c r="X7970" t="str">
        <f>"Q"&amp;INT(MOD(MONTH(Sheet1[[#This Row],[Date]])-4,12/3)+1)</f>
        <v>Q2</v>
      </c>
      <c r="Y7970" t="str" cm="1">
        <f t="array" ref="Y7970">_xlfn.IFS(ROUND(L7970,0)&lt;=1,"Need to improve 0-1",ROUND(L7970,0)&lt;=2,"Okay 1-2",ROUND(L7970,0)&lt;=3,"Good 2-3",ROUND(L7970,0)&lt;=4,"Great 3-4",ROUND(L7970,0)&lt;=5,"Excellent 4-5")</f>
        <v>Great 3-4</v>
      </c>
      <c r="Z7970" t="str">
        <f t="shared" si="124"/>
        <v>1000-2000</v>
      </c>
    </row>
    <row r="7971" spans="1:26" x14ac:dyDescent="0.3">
      <c r="A7971">
        <v>18259462</v>
      </c>
      <c r="B7971" t="s">
        <v>10147</v>
      </c>
      <c r="C7971">
        <v>1</v>
      </c>
      <c r="D7971" t="s">
        <v>10089</v>
      </c>
      <c r="E7971" t="s">
        <v>10148</v>
      </c>
      <c r="F7971" t="s">
        <v>21</v>
      </c>
      <c r="G7971" t="s">
        <v>16</v>
      </c>
      <c r="H7971" t="s">
        <v>16</v>
      </c>
      <c r="I7971">
        <v>3</v>
      </c>
      <c r="J7971">
        <v>1040</v>
      </c>
      <c r="K7971">
        <v>1500</v>
      </c>
      <c r="L7971">
        <v>3.6</v>
      </c>
      <c r="M7971" t="s">
        <v>6715</v>
      </c>
      <c r="N7971" t="str">
        <f>SUBSTITUTE(Sheet1[[#This Row],[Datekey_Opening]],"_","-")</f>
        <v>2015-1-10</v>
      </c>
      <c r="O7971">
        <f>YEAR(Sheet1[[#This Row],[Date]])</f>
        <v>2015</v>
      </c>
      <c r="P7971" t="str">
        <f>LOOKUP(Sheet1[[#This Row],[CountryCode]],$AI$4:$AI$18,$AJ$4:$AJ$18)</f>
        <v>India</v>
      </c>
      <c r="Q7971">
        <f>MONTH(Sheet1[[#This Row],[Date]])</f>
        <v>1</v>
      </c>
      <c r="R7971" t="str">
        <f>TEXT(Sheet1[[#This Row],[Date]],"MMMM")</f>
        <v>January</v>
      </c>
      <c r="S7971" t="str">
        <f>TEXT(Sheet1[[#This Row],[Date]],"YYYY-MMM")</f>
        <v>2015-Jan</v>
      </c>
      <c r="T7971">
        <f>WEEKDAY(Sheet1[[#This Row],[Date]])</f>
        <v>7</v>
      </c>
      <c r="U7971" t="str">
        <f>TEXT(Sheet1[[#This Row],[Date]],"DDDD")</f>
        <v>Saturday</v>
      </c>
      <c r="V7971" t="str">
        <f>"FM"&amp;MOD(MONTH(Sheet1[[#This Row],[Date]])-4,12)+1</f>
        <v>FM10</v>
      </c>
      <c r="W7971" t="str">
        <f>"Q"&amp;ROUNDUP(MONTH(Sheet1[[#This Row],[Date]])/3,0)</f>
        <v>Q1</v>
      </c>
      <c r="X7971" t="str">
        <f>"Q"&amp;INT(MOD(MONTH(Sheet1[[#This Row],[Date]])-4,12/3)+1)</f>
        <v>Q2</v>
      </c>
      <c r="Y7971" t="str" cm="1">
        <f t="array" ref="Y7971">_xlfn.IFS(ROUND(L7971,0)&lt;=1,"Need to improve 0-1",ROUND(L7971,0)&lt;=2,"Okay 1-2",ROUND(L7971,0)&lt;=3,"Good 2-3",ROUND(L7971,0)&lt;=4,"Great 3-4",ROUND(L7971,0)&lt;=5,"Excellent 4-5")</f>
        <v>Great 3-4</v>
      </c>
      <c r="Z7971" t="str">
        <f t="shared" si="124"/>
        <v>1000-2000</v>
      </c>
    </row>
    <row r="7972" spans="1:26" x14ac:dyDescent="0.3">
      <c r="A7972">
        <v>49486</v>
      </c>
      <c r="B7972" t="s">
        <v>10105</v>
      </c>
      <c r="C7972">
        <v>1</v>
      </c>
      <c r="D7972" t="s">
        <v>10106</v>
      </c>
      <c r="E7972" t="s">
        <v>10107</v>
      </c>
      <c r="F7972" t="s">
        <v>21</v>
      </c>
      <c r="G7972" t="s">
        <v>21</v>
      </c>
      <c r="H7972" t="s">
        <v>16</v>
      </c>
      <c r="I7972">
        <v>3</v>
      </c>
      <c r="J7972">
        <v>1515</v>
      </c>
      <c r="K7972">
        <v>1000</v>
      </c>
      <c r="L7972">
        <v>3.6</v>
      </c>
      <c r="M7972" t="s">
        <v>4934</v>
      </c>
      <c r="N7972" t="str">
        <f>SUBSTITUTE(Sheet1[[#This Row],[Datekey_Opening]],"_","-")</f>
        <v>2011-1-15</v>
      </c>
      <c r="O7972">
        <f>YEAR(Sheet1[[#This Row],[Date]])</f>
        <v>2011</v>
      </c>
      <c r="P7972" t="str">
        <f>LOOKUP(Sheet1[[#This Row],[CountryCode]],$AI$4:$AI$18,$AJ$4:$AJ$18)</f>
        <v>India</v>
      </c>
      <c r="Q7972">
        <f>MONTH(Sheet1[[#This Row],[Date]])</f>
        <v>1</v>
      </c>
      <c r="R7972" t="str">
        <f>TEXT(Sheet1[[#This Row],[Date]],"MMMM")</f>
        <v>January</v>
      </c>
      <c r="S7972" t="str">
        <f>TEXT(Sheet1[[#This Row],[Date]],"YYYY-MMM")</f>
        <v>2011-Jan</v>
      </c>
      <c r="T7972">
        <f>WEEKDAY(Sheet1[[#This Row],[Date]])</f>
        <v>7</v>
      </c>
      <c r="U7972" t="str">
        <f>TEXT(Sheet1[[#This Row],[Date]],"DDDD")</f>
        <v>Saturday</v>
      </c>
      <c r="V7972" t="str">
        <f>"FM"&amp;MOD(MONTH(Sheet1[[#This Row],[Date]])-4,12)+1</f>
        <v>FM10</v>
      </c>
      <c r="W7972" t="str">
        <f>"Q"&amp;ROUNDUP(MONTH(Sheet1[[#This Row],[Date]])/3,0)</f>
        <v>Q1</v>
      </c>
      <c r="X7972" t="str">
        <f>"Q"&amp;INT(MOD(MONTH(Sheet1[[#This Row],[Date]])-4,12/3)+1)</f>
        <v>Q2</v>
      </c>
      <c r="Y7972" t="str" cm="1">
        <f t="array" ref="Y7972">_xlfn.IFS(ROUND(L7972,0)&lt;=1,"Need to improve 0-1",ROUND(L7972,0)&lt;=2,"Okay 1-2",ROUND(L7972,0)&lt;=3,"Good 2-3",ROUND(L7972,0)&lt;=4,"Great 3-4",ROUND(L7972,0)&lt;=5,"Excellent 4-5")</f>
        <v>Great 3-4</v>
      </c>
      <c r="Z7972" t="str">
        <f t="shared" si="124"/>
        <v>1000-2000</v>
      </c>
    </row>
    <row r="7973" spans="1:26" x14ac:dyDescent="0.3">
      <c r="A7973">
        <v>18383076</v>
      </c>
      <c r="B7973" t="s">
        <v>10149</v>
      </c>
      <c r="C7973">
        <v>1</v>
      </c>
      <c r="D7973" t="s">
        <v>10092</v>
      </c>
      <c r="E7973" t="s">
        <v>10150</v>
      </c>
      <c r="F7973" t="s">
        <v>21</v>
      </c>
      <c r="G7973" t="s">
        <v>16</v>
      </c>
      <c r="H7973" t="s">
        <v>16</v>
      </c>
      <c r="I7973">
        <v>3</v>
      </c>
      <c r="J7973">
        <v>306</v>
      </c>
      <c r="K7973">
        <v>1400</v>
      </c>
      <c r="L7973">
        <v>4.2</v>
      </c>
      <c r="M7973" t="s">
        <v>4232</v>
      </c>
      <c r="N7973" t="str">
        <f>SUBSTITUTE(Sheet1[[#This Row],[Datekey_Opening]],"_","-")</f>
        <v>2018-1-6</v>
      </c>
      <c r="O7973">
        <f>YEAR(Sheet1[[#This Row],[Date]])</f>
        <v>2018</v>
      </c>
      <c r="P7973" t="str">
        <f>LOOKUP(Sheet1[[#This Row],[CountryCode]],$AI$4:$AI$18,$AJ$4:$AJ$18)</f>
        <v>India</v>
      </c>
      <c r="Q7973">
        <f>MONTH(Sheet1[[#This Row],[Date]])</f>
        <v>1</v>
      </c>
      <c r="R7973" t="str">
        <f>TEXT(Sheet1[[#This Row],[Date]],"MMMM")</f>
        <v>January</v>
      </c>
      <c r="S7973" t="str">
        <f>TEXT(Sheet1[[#This Row],[Date]],"YYYY-MMM")</f>
        <v>2018-Jan</v>
      </c>
      <c r="T7973">
        <f>WEEKDAY(Sheet1[[#This Row],[Date]])</f>
        <v>7</v>
      </c>
      <c r="U7973" t="str">
        <f>TEXT(Sheet1[[#This Row],[Date]],"DDDD")</f>
        <v>Saturday</v>
      </c>
      <c r="V7973" t="str">
        <f>"FM"&amp;MOD(MONTH(Sheet1[[#This Row],[Date]])-4,12)+1</f>
        <v>FM10</v>
      </c>
      <c r="W7973" t="str">
        <f>"Q"&amp;ROUNDUP(MONTH(Sheet1[[#This Row],[Date]])/3,0)</f>
        <v>Q1</v>
      </c>
      <c r="X7973" t="str">
        <f>"Q"&amp;INT(MOD(MONTH(Sheet1[[#This Row],[Date]])-4,12/3)+1)</f>
        <v>Q2</v>
      </c>
      <c r="Y7973" t="str" cm="1">
        <f t="array" ref="Y7973">_xlfn.IFS(ROUND(L7973,0)&lt;=1,"Need to improve 0-1",ROUND(L7973,0)&lt;=2,"Okay 1-2",ROUND(L7973,0)&lt;=3,"Good 2-3",ROUND(L7973,0)&lt;=4,"Great 3-4",ROUND(L7973,0)&lt;=5,"Excellent 4-5")</f>
        <v>Great 3-4</v>
      </c>
      <c r="Z7973" t="str">
        <f t="shared" si="124"/>
        <v>1000-2000</v>
      </c>
    </row>
    <row r="7974" spans="1:26" x14ac:dyDescent="0.3">
      <c r="A7974">
        <v>18417624</v>
      </c>
      <c r="B7974" t="s">
        <v>10151</v>
      </c>
      <c r="C7974">
        <v>1</v>
      </c>
      <c r="D7974" t="s">
        <v>10092</v>
      </c>
      <c r="E7974" t="s">
        <v>10152</v>
      </c>
      <c r="F7974" t="s">
        <v>21</v>
      </c>
      <c r="G7974" t="s">
        <v>16</v>
      </c>
      <c r="H7974" t="s">
        <v>16</v>
      </c>
      <c r="I7974">
        <v>3</v>
      </c>
      <c r="J7974">
        <v>140</v>
      </c>
      <c r="K7974">
        <v>1500</v>
      </c>
      <c r="L7974">
        <v>4.0999999999999996</v>
      </c>
      <c r="M7974" t="s">
        <v>9060</v>
      </c>
      <c r="N7974" t="str">
        <f>SUBSTITUTE(Sheet1[[#This Row],[Datekey_Opening]],"_","-")</f>
        <v>2017-1-18</v>
      </c>
      <c r="O7974">
        <f>YEAR(Sheet1[[#This Row],[Date]])</f>
        <v>2017</v>
      </c>
      <c r="P7974" t="str">
        <f>LOOKUP(Sheet1[[#This Row],[CountryCode]],$AI$4:$AI$18,$AJ$4:$AJ$18)</f>
        <v>India</v>
      </c>
      <c r="Q7974">
        <f>MONTH(Sheet1[[#This Row],[Date]])</f>
        <v>1</v>
      </c>
      <c r="R7974" t="str">
        <f>TEXT(Sheet1[[#This Row],[Date]],"MMMM")</f>
        <v>January</v>
      </c>
      <c r="S7974" t="str">
        <f>TEXT(Sheet1[[#This Row],[Date]],"YYYY-MMM")</f>
        <v>2017-Jan</v>
      </c>
      <c r="T7974">
        <f>WEEKDAY(Sheet1[[#This Row],[Date]])</f>
        <v>4</v>
      </c>
      <c r="U7974" t="str">
        <f>TEXT(Sheet1[[#This Row],[Date]],"DDDD")</f>
        <v>Wednesday</v>
      </c>
      <c r="V7974" t="str">
        <f>"FM"&amp;MOD(MONTH(Sheet1[[#This Row],[Date]])-4,12)+1</f>
        <v>FM10</v>
      </c>
      <c r="W7974" t="str">
        <f>"Q"&amp;ROUNDUP(MONTH(Sheet1[[#This Row],[Date]])/3,0)</f>
        <v>Q1</v>
      </c>
      <c r="X7974" t="str">
        <f>"Q"&amp;INT(MOD(MONTH(Sheet1[[#This Row],[Date]])-4,12/3)+1)</f>
        <v>Q2</v>
      </c>
      <c r="Y7974" t="str" cm="1">
        <f t="array" ref="Y7974">_xlfn.IFS(ROUND(L7974,0)&lt;=1,"Need to improve 0-1",ROUND(L7974,0)&lt;=2,"Okay 1-2",ROUND(L7974,0)&lt;=3,"Good 2-3",ROUND(L7974,0)&lt;=4,"Great 3-4",ROUND(L7974,0)&lt;=5,"Excellent 4-5")</f>
        <v>Great 3-4</v>
      </c>
      <c r="Z7974" t="str">
        <f t="shared" si="124"/>
        <v>1000-2000</v>
      </c>
    </row>
    <row r="7975" spans="1:26" x14ac:dyDescent="0.3">
      <c r="A7975">
        <v>58882</v>
      </c>
      <c r="B7975" t="s">
        <v>10153</v>
      </c>
      <c r="C7975">
        <v>1</v>
      </c>
      <c r="D7975" t="s">
        <v>10100</v>
      </c>
      <c r="E7975" t="s">
        <v>10154</v>
      </c>
      <c r="F7975" t="s">
        <v>21</v>
      </c>
      <c r="G7975" t="s">
        <v>21</v>
      </c>
      <c r="H7975" t="s">
        <v>16</v>
      </c>
      <c r="I7975">
        <v>3</v>
      </c>
      <c r="J7975">
        <v>5705</v>
      </c>
      <c r="K7975">
        <v>1800</v>
      </c>
      <c r="L7975">
        <v>4.5</v>
      </c>
      <c r="M7975" t="s">
        <v>9068</v>
      </c>
      <c r="N7975" t="str">
        <f>SUBSTITUTE(Sheet1[[#This Row],[Datekey_Opening]],"_","-")</f>
        <v>2015-12-23</v>
      </c>
      <c r="O7975">
        <f>YEAR(Sheet1[[#This Row],[Date]])</f>
        <v>2015</v>
      </c>
      <c r="P7975" t="str">
        <f>LOOKUP(Sheet1[[#This Row],[CountryCode]],$AI$4:$AI$18,$AJ$4:$AJ$18)</f>
        <v>India</v>
      </c>
      <c r="Q7975">
        <f>MONTH(Sheet1[[#This Row],[Date]])</f>
        <v>12</v>
      </c>
      <c r="R7975" t="str">
        <f>TEXT(Sheet1[[#This Row],[Date]],"MMMM")</f>
        <v>December</v>
      </c>
      <c r="S7975" t="str">
        <f>TEXT(Sheet1[[#This Row],[Date]],"YYYY-MMM")</f>
        <v>2015-Dec</v>
      </c>
      <c r="T7975">
        <f>WEEKDAY(Sheet1[[#This Row],[Date]])</f>
        <v>4</v>
      </c>
      <c r="U7975" t="str">
        <f>TEXT(Sheet1[[#This Row],[Date]],"DDDD")</f>
        <v>Wednesday</v>
      </c>
      <c r="V7975" t="str">
        <f>"FM"&amp;MOD(MONTH(Sheet1[[#This Row],[Date]])-4,12)+1</f>
        <v>FM9</v>
      </c>
      <c r="W7975" t="str">
        <f>"Q"&amp;ROUNDUP(MONTH(Sheet1[[#This Row],[Date]])/3,0)</f>
        <v>Q4</v>
      </c>
      <c r="X7975" t="str">
        <f>"Q"&amp;INT(MOD(MONTH(Sheet1[[#This Row],[Date]])-4,12/3)+1)</f>
        <v>Q1</v>
      </c>
      <c r="Y7975" t="str" cm="1">
        <f t="array" ref="Y7975">_xlfn.IFS(ROUND(L7975,0)&lt;=1,"Need to improve 0-1",ROUND(L7975,0)&lt;=2,"Okay 1-2",ROUND(L7975,0)&lt;=3,"Good 2-3",ROUND(L7975,0)&lt;=4,"Great 3-4",ROUND(L7975,0)&lt;=5,"Excellent 4-5")</f>
        <v>Excellent 4-5</v>
      </c>
      <c r="Z7975" t="str">
        <f t="shared" si="124"/>
        <v>1000-2000</v>
      </c>
    </row>
    <row r="7976" spans="1:26" x14ac:dyDescent="0.3">
      <c r="A7976">
        <v>69951</v>
      </c>
      <c r="B7976" t="s">
        <v>10155</v>
      </c>
      <c r="C7976">
        <v>1</v>
      </c>
      <c r="D7976" t="s">
        <v>10084</v>
      </c>
      <c r="E7976" t="s">
        <v>10156</v>
      </c>
      <c r="F7976" t="s">
        <v>21</v>
      </c>
      <c r="G7976" t="s">
        <v>21</v>
      </c>
      <c r="H7976" t="s">
        <v>16</v>
      </c>
      <c r="I7976">
        <v>3</v>
      </c>
      <c r="J7976">
        <v>1607</v>
      </c>
      <c r="K7976">
        <v>1200</v>
      </c>
      <c r="L7976">
        <v>4.3</v>
      </c>
      <c r="M7976" t="s">
        <v>6263</v>
      </c>
      <c r="N7976" t="str">
        <f>SUBSTITUTE(Sheet1[[#This Row],[Datekey_Opening]],"_","-")</f>
        <v>2010-12-5</v>
      </c>
      <c r="O7976">
        <f>YEAR(Sheet1[[#This Row],[Date]])</f>
        <v>2010</v>
      </c>
      <c r="P7976" t="str">
        <f>LOOKUP(Sheet1[[#This Row],[CountryCode]],$AI$4:$AI$18,$AJ$4:$AJ$18)</f>
        <v>India</v>
      </c>
      <c r="Q7976">
        <f>MONTH(Sheet1[[#This Row],[Date]])</f>
        <v>12</v>
      </c>
      <c r="R7976" t="str">
        <f>TEXT(Sheet1[[#This Row],[Date]],"MMMM")</f>
        <v>December</v>
      </c>
      <c r="S7976" t="str">
        <f>TEXT(Sheet1[[#This Row],[Date]],"YYYY-MMM")</f>
        <v>2010-Dec</v>
      </c>
      <c r="T7976">
        <f>WEEKDAY(Sheet1[[#This Row],[Date]])</f>
        <v>1</v>
      </c>
      <c r="U7976" t="str">
        <f>TEXT(Sheet1[[#This Row],[Date]],"DDDD")</f>
        <v>Sunday</v>
      </c>
      <c r="V7976" t="str">
        <f>"FM"&amp;MOD(MONTH(Sheet1[[#This Row],[Date]])-4,12)+1</f>
        <v>FM9</v>
      </c>
      <c r="W7976" t="str">
        <f>"Q"&amp;ROUNDUP(MONTH(Sheet1[[#This Row],[Date]])/3,0)</f>
        <v>Q4</v>
      </c>
      <c r="X7976" t="str">
        <f>"Q"&amp;INT(MOD(MONTH(Sheet1[[#This Row],[Date]])-4,12/3)+1)</f>
        <v>Q1</v>
      </c>
      <c r="Y7976" t="str" cm="1">
        <f t="array" ref="Y7976">_xlfn.IFS(ROUND(L7976,0)&lt;=1,"Need to improve 0-1",ROUND(L7976,0)&lt;=2,"Okay 1-2",ROUND(L7976,0)&lt;=3,"Good 2-3",ROUND(L7976,0)&lt;=4,"Great 3-4",ROUND(L7976,0)&lt;=5,"Excellent 4-5")</f>
        <v>Great 3-4</v>
      </c>
      <c r="Z7976" t="str">
        <f t="shared" si="124"/>
        <v>1000-2000</v>
      </c>
    </row>
    <row r="7977" spans="1:26" x14ac:dyDescent="0.3">
      <c r="A7977">
        <v>25664</v>
      </c>
      <c r="B7977" t="s">
        <v>10157</v>
      </c>
      <c r="C7977">
        <v>1</v>
      </c>
      <c r="D7977" t="s">
        <v>10089</v>
      </c>
      <c r="E7977" t="s">
        <v>10158</v>
      </c>
      <c r="F7977" t="s">
        <v>21</v>
      </c>
      <c r="G7977" t="s">
        <v>16</v>
      </c>
      <c r="H7977" t="s">
        <v>16</v>
      </c>
      <c r="I7977">
        <v>3</v>
      </c>
      <c r="J7977">
        <v>1484</v>
      </c>
      <c r="K7977">
        <v>1400</v>
      </c>
      <c r="L7977">
        <v>4.4000000000000004</v>
      </c>
      <c r="M7977" t="s">
        <v>10159</v>
      </c>
      <c r="N7977" t="str">
        <f>SUBSTITUTE(Sheet1[[#This Row],[Datekey_Opening]],"_","-")</f>
        <v>2017-12-11</v>
      </c>
      <c r="O7977">
        <f>YEAR(Sheet1[[#This Row],[Date]])</f>
        <v>2017</v>
      </c>
      <c r="P7977" t="str">
        <f>LOOKUP(Sheet1[[#This Row],[CountryCode]],$AI$4:$AI$18,$AJ$4:$AJ$18)</f>
        <v>India</v>
      </c>
      <c r="Q7977">
        <f>MONTH(Sheet1[[#This Row],[Date]])</f>
        <v>12</v>
      </c>
      <c r="R7977" t="str">
        <f>TEXT(Sheet1[[#This Row],[Date]],"MMMM")</f>
        <v>December</v>
      </c>
      <c r="S7977" t="str">
        <f>TEXT(Sheet1[[#This Row],[Date]],"YYYY-MMM")</f>
        <v>2017-Dec</v>
      </c>
      <c r="T7977">
        <f>WEEKDAY(Sheet1[[#This Row],[Date]])</f>
        <v>2</v>
      </c>
      <c r="U7977" t="str">
        <f>TEXT(Sheet1[[#This Row],[Date]],"DDDD")</f>
        <v>Monday</v>
      </c>
      <c r="V7977" t="str">
        <f>"FM"&amp;MOD(MONTH(Sheet1[[#This Row],[Date]])-4,12)+1</f>
        <v>FM9</v>
      </c>
      <c r="W7977" t="str">
        <f>"Q"&amp;ROUNDUP(MONTH(Sheet1[[#This Row],[Date]])/3,0)</f>
        <v>Q4</v>
      </c>
      <c r="X7977" t="str">
        <f>"Q"&amp;INT(MOD(MONTH(Sheet1[[#This Row],[Date]])-4,12/3)+1)</f>
        <v>Q1</v>
      </c>
      <c r="Y7977" t="str" cm="1">
        <f t="array" ref="Y7977">_xlfn.IFS(ROUND(L7977,0)&lt;=1,"Need to improve 0-1",ROUND(L7977,0)&lt;=2,"Okay 1-2",ROUND(L7977,0)&lt;=3,"Good 2-3",ROUND(L7977,0)&lt;=4,"Great 3-4",ROUND(L7977,0)&lt;=5,"Excellent 4-5")</f>
        <v>Great 3-4</v>
      </c>
      <c r="Z7977" t="str">
        <f t="shared" si="124"/>
        <v>1000-2000</v>
      </c>
    </row>
    <row r="7978" spans="1:26" x14ac:dyDescent="0.3">
      <c r="A7978">
        <v>24452</v>
      </c>
      <c r="B7978" t="s">
        <v>10160</v>
      </c>
      <c r="C7978">
        <v>1</v>
      </c>
      <c r="D7978" t="s">
        <v>10089</v>
      </c>
      <c r="E7978" t="s">
        <v>15</v>
      </c>
      <c r="F7978" t="s">
        <v>21</v>
      </c>
      <c r="G7978" t="s">
        <v>16</v>
      </c>
      <c r="H7978" t="s">
        <v>16</v>
      </c>
      <c r="I7978">
        <v>3</v>
      </c>
      <c r="J7978">
        <v>1616</v>
      </c>
      <c r="K7978">
        <v>1600</v>
      </c>
      <c r="L7978">
        <v>4.0999999999999996</v>
      </c>
      <c r="M7978" t="s">
        <v>882</v>
      </c>
      <c r="N7978" t="str">
        <f>SUBSTITUTE(Sheet1[[#This Row],[Datekey_Opening]],"_","-")</f>
        <v>2017-12-15</v>
      </c>
      <c r="O7978">
        <f>YEAR(Sheet1[[#This Row],[Date]])</f>
        <v>2017</v>
      </c>
      <c r="P7978" t="str">
        <f>LOOKUP(Sheet1[[#This Row],[CountryCode]],$AI$4:$AI$18,$AJ$4:$AJ$18)</f>
        <v>India</v>
      </c>
      <c r="Q7978">
        <f>MONTH(Sheet1[[#This Row],[Date]])</f>
        <v>12</v>
      </c>
      <c r="R7978" t="str">
        <f>TEXT(Sheet1[[#This Row],[Date]],"MMMM")</f>
        <v>December</v>
      </c>
      <c r="S7978" t="str">
        <f>TEXT(Sheet1[[#This Row],[Date]],"YYYY-MMM")</f>
        <v>2017-Dec</v>
      </c>
      <c r="T7978">
        <f>WEEKDAY(Sheet1[[#This Row],[Date]])</f>
        <v>6</v>
      </c>
      <c r="U7978" t="str">
        <f>TEXT(Sheet1[[#This Row],[Date]],"DDDD")</f>
        <v>Friday</v>
      </c>
      <c r="V7978" t="str">
        <f>"FM"&amp;MOD(MONTH(Sheet1[[#This Row],[Date]])-4,12)+1</f>
        <v>FM9</v>
      </c>
      <c r="W7978" t="str">
        <f>"Q"&amp;ROUNDUP(MONTH(Sheet1[[#This Row],[Date]])/3,0)</f>
        <v>Q4</v>
      </c>
      <c r="X7978" t="str">
        <f>"Q"&amp;INT(MOD(MONTH(Sheet1[[#This Row],[Date]])-4,12/3)+1)</f>
        <v>Q1</v>
      </c>
      <c r="Y7978" t="str" cm="1">
        <f t="array" ref="Y7978">_xlfn.IFS(ROUND(L7978,0)&lt;=1,"Need to improve 0-1",ROUND(L7978,0)&lt;=2,"Okay 1-2",ROUND(L7978,0)&lt;=3,"Good 2-3",ROUND(L7978,0)&lt;=4,"Great 3-4",ROUND(L7978,0)&lt;=5,"Excellent 4-5")</f>
        <v>Great 3-4</v>
      </c>
      <c r="Z7978" t="str">
        <f t="shared" si="124"/>
        <v>1000-2000</v>
      </c>
    </row>
    <row r="7979" spans="1:26" x14ac:dyDescent="0.3">
      <c r="A7979">
        <v>11371</v>
      </c>
      <c r="B7979" t="s">
        <v>10118</v>
      </c>
      <c r="C7979">
        <v>1</v>
      </c>
      <c r="D7979" t="s">
        <v>10092</v>
      </c>
      <c r="E7979" t="s">
        <v>10161</v>
      </c>
      <c r="F7979" t="s">
        <v>21</v>
      </c>
      <c r="G7979" t="s">
        <v>21</v>
      </c>
      <c r="H7979" t="s">
        <v>16</v>
      </c>
      <c r="I7979">
        <v>3</v>
      </c>
      <c r="J7979">
        <v>1439</v>
      </c>
      <c r="K7979">
        <v>1800</v>
      </c>
      <c r="L7979">
        <v>4.5</v>
      </c>
      <c r="M7979" t="s">
        <v>5876</v>
      </c>
      <c r="N7979" t="str">
        <f>SUBSTITUTE(Sheet1[[#This Row],[Datekey_Opening]],"_","-")</f>
        <v>2010-12-27</v>
      </c>
      <c r="O7979">
        <f>YEAR(Sheet1[[#This Row],[Date]])</f>
        <v>2010</v>
      </c>
      <c r="P7979" t="str">
        <f>LOOKUP(Sheet1[[#This Row],[CountryCode]],$AI$4:$AI$18,$AJ$4:$AJ$18)</f>
        <v>India</v>
      </c>
      <c r="Q7979">
        <f>MONTH(Sheet1[[#This Row],[Date]])</f>
        <v>12</v>
      </c>
      <c r="R7979" t="str">
        <f>TEXT(Sheet1[[#This Row],[Date]],"MMMM")</f>
        <v>December</v>
      </c>
      <c r="S7979" t="str">
        <f>TEXT(Sheet1[[#This Row],[Date]],"YYYY-MMM")</f>
        <v>2010-Dec</v>
      </c>
      <c r="T7979">
        <f>WEEKDAY(Sheet1[[#This Row],[Date]])</f>
        <v>2</v>
      </c>
      <c r="U7979" t="str">
        <f>TEXT(Sheet1[[#This Row],[Date]],"DDDD")</f>
        <v>Monday</v>
      </c>
      <c r="V7979" t="str">
        <f>"FM"&amp;MOD(MONTH(Sheet1[[#This Row],[Date]])-4,12)+1</f>
        <v>FM9</v>
      </c>
      <c r="W7979" t="str">
        <f>"Q"&amp;ROUNDUP(MONTH(Sheet1[[#This Row],[Date]])/3,0)</f>
        <v>Q4</v>
      </c>
      <c r="X7979" t="str">
        <f>"Q"&amp;INT(MOD(MONTH(Sheet1[[#This Row],[Date]])-4,12/3)+1)</f>
        <v>Q1</v>
      </c>
      <c r="Y7979" t="str" cm="1">
        <f t="array" ref="Y7979">_xlfn.IFS(ROUND(L7979,0)&lt;=1,"Need to improve 0-1",ROUND(L7979,0)&lt;=2,"Okay 1-2",ROUND(L7979,0)&lt;=3,"Good 2-3",ROUND(L7979,0)&lt;=4,"Great 3-4",ROUND(L7979,0)&lt;=5,"Excellent 4-5")</f>
        <v>Excellent 4-5</v>
      </c>
      <c r="Z7979" t="str">
        <f t="shared" si="124"/>
        <v>1000-2000</v>
      </c>
    </row>
    <row r="7980" spans="1:26" x14ac:dyDescent="0.3">
      <c r="A7980">
        <v>6507967</v>
      </c>
      <c r="B7980" t="s">
        <v>10162</v>
      </c>
      <c r="C7980">
        <v>1</v>
      </c>
      <c r="D7980" t="s">
        <v>10092</v>
      </c>
      <c r="E7980" t="s">
        <v>3037</v>
      </c>
      <c r="F7980" t="s">
        <v>21</v>
      </c>
      <c r="G7980" t="s">
        <v>21</v>
      </c>
      <c r="H7980" t="s">
        <v>16</v>
      </c>
      <c r="I7980">
        <v>2</v>
      </c>
      <c r="J7980">
        <v>997</v>
      </c>
      <c r="K7980">
        <v>800</v>
      </c>
      <c r="L7980">
        <v>4.0999999999999996</v>
      </c>
      <c r="M7980" t="s">
        <v>3527</v>
      </c>
      <c r="N7980" t="str">
        <f>SUBSTITUTE(Sheet1[[#This Row],[Datekey_Opening]],"_","-")</f>
        <v>2015-12-22</v>
      </c>
      <c r="O7980">
        <f>YEAR(Sheet1[[#This Row],[Date]])</f>
        <v>2015</v>
      </c>
      <c r="P7980" t="str">
        <f>LOOKUP(Sheet1[[#This Row],[CountryCode]],$AI$4:$AI$18,$AJ$4:$AJ$18)</f>
        <v>India</v>
      </c>
      <c r="Q7980">
        <f>MONTH(Sheet1[[#This Row],[Date]])</f>
        <v>12</v>
      </c>
      <c r="R7980" t="str">
        <f>TEXT(Sheet1[[#This Row],[Date]],"MMMM")</f>
        <v>December</v>
      </c>
      <c r="S7980" t="str">
        <f>TEXT(Sheet1[[#This Row],[Date]],"YYYY-MMM")</f>
        <v>2015-Dec</v>
      </c>
      <c r="T7980">
        <f>WEEKDAY(Sheet1[[#This Row],[Date]])</f>
        <v>3</v>
      </c>
      <c r="U7980" t="str">
        <f>TEXT(Sheet1[[#This Row],[Date]],"DDDD")</f>
        <v>Tuesday</v>
      </c>
      <c r="V7980" t="str">
        <f>"FM"&amp;MOD(MONTH(Sheet1[[#This Row],[Date]])-4,12)+1</f>
        <v>FM9</v>
      </c>
      <c r="W7980" t="str">
        <f>"Q"&amp;ROUNDUP(MONTH(Sheet1[[#This Row],[Date]])/3,0)</f>
        <v>Q4</v>
      </c>
      <c r="X7980" t="str">
        <f>"Q"&amp;INT(MOD(MONTH(Sheet1[[#This Row],[Date]])-4,12/3)+1)</f>
        <v>Q1</v>
      </c>
      <c r="Y7980" t="str" cm="1">
        <f t="array" ref="Y7980">_xlfn.IFS(ROUND(L7980,0)&lt;=1,"Need to improve 0-1",ROUND(L7980,0)&lt;=2,"Okay 1-2",ROUND(L7980,0)&lt;=3,"Good 2-3",ROUND(L7980,0)&lt;=4,"Great 3-4",ROUND(L7980,0)&lt;=5,"Excellent 4-5")</f>
        <v>Great 3-4</v>
      </c>
      <c r="Z7980" t="str">
        <f t="shared" si="124"/>
        <v>0-1000</v>
      </c>
    </row>
    <row r="7981" spans="1:26" x14ac:dyDescent="0.3">
      <c r="A7981">
        <v>50943</v>
      </c>
      <c r="B7981" t="s">
        <v>10163</v>
      </c>
      <c r="C7981">
        <v>1</v>
      </c>
      <c r="D7981" t="s">
        <v>10100</v>
      </c>
      <c r="E7981" t="s">
        <v>362</v>
      </c>
      <c r="F7981" t="s">
        <v>21</v>
      </c>
      <c r="G7981" t="s">
        <v>21</v>
      </c>
      <c r="H7981" t="s">
        <v>16</v>
      </c>
      <c r="I7981">
        <v>3</v>
      </c>
      <c r="J7981">
        <v>2416</v>
      </c>
      <c r="K7981">
        <v>1300</v>
      </c>
      <c r="L7981">
        <v>4.0999999999999996</v>
      </c>
      <c r="M7981" t="s">
        <v>6268</v>
      </c>
      <c r="N7981" t="str">
        <f>SUBSTITUTE(Sheet1[[#This Row],[Datekey_Opening]],"_","-")</f>
        <v>2013-11-9</v>
      </c>
      <c r="O7981">
        <f>YEAR(Sheet1[[#This Row],[Date]])</f>
        <v>2013</v>
      </c>
      <c r="P7981" t="str">
        <f>LOOKUP(Sheet1[[#This Row],[CountryCode]],$AI$4:$AI$18,$AJ$4:$AJ$18)</f>
        <v>India</v>
      </c>
      <c r="Q7981">
        <f>MONTH(Sheet1[[#This Row],[Date]])</f>
        <v>11</v>
      </c>
      <c r="R7981" t="str">
        <f>TEXT(Sheet1[[#This Row],[Date]],"MMMM")</f>
        <v>November</v>
      </c>
      <c r="S7981" t="str">
        <f>TEXT(Sheet1[[#This Row],[Date]],"YYYY-MMM")</f>
        <v>2013-Nov</v>
      </c>
      <c r="T7981">
        <f>WEEKDAY(Sheet1[[#This Row],[Date]])</f>
        <v>7</v>
      </c>
      <c r="U7981" t="str">
        <f>TEXT(Sheet1[[#This Row],[Date]],"DDDD")</f>
        <v>Saturday</v>
      </c>
      <c r="V7981" t="str">
        <f>"FM"&amp;MOD(MONTH(Sheet1[[#This Row],[Date]])-4,12)+1</f>
        <v>FM8</v>
      </c>
      <c r="W7981" t="str">
        <f>"Q"&amp;ROUNDUP(MONTH(Sheet1[[#This Row],[Date]])/3,0)</f>
        <v>Q4</v>
      </c>
      <c r="X7981" t="str">
        <f>"Q"&amp;INT(MOD(MONTH(Sheet1[[#This Row],[Date]])-4,12/3)+1)</f>
        <v>Q4</v>
      </c>
      <c r="Y7981" t="str" cm="1">
        <f t="array" ref="Y7981">_xlfn.IFS(ROUND(L7981,0)&lt;=1,"Need to improve 0-1",ROUND(L7981,0)&lt;=2,"Okay 1-2",ROUND(L7981,0)&lt;=3,"Good 2-3",ROUND(L7981,0)&lt;=4,"Great 3-4",ROUND(L7981,0)&lt;=5,"Excellent 4-5")</f>
        <v>Great 3-4</v>
      </c>
      <c r="Z7981" t="str">
        <f t="shared" si="124"/>
        <v>1000-2000</v>
      </c>
    </row>
    <row r="7982" spans="1:26" x14ac:dyDescent="0.3">
      <c r="A7982">
        <v>310123</v>
      </c>
      <c r="B7982" t="s">
        <v>10164</v>
      </c>
      <c r="C7982">
        <v>1</v>
      </c>
      <c r="D7982" t="s">
        <v>14</v>
      </c>
      <c r="E7982" t="s">
        <v>388</v>
      </c>
      <c r="F7982" t="s">
        <v>21</v>
      </c>
      <c r="G7982" t="s">
        <v>21</v>
      </c>
      <c r="H7982" t="s">
        <v>16</v>
      </c>
      <c r="I7982">
        <v>4</v>
      </c>
      <c r="J7982">
        <v>312</v>
      </c>
      <c r="K7982">
        <v>2000</v>
      </c>
      <c r="L7982">
        <v>4</v>
      </c>
      <c r="M7982" t="s">
        <v>8885</v>
      </c>
      <c r="N7982" t="str">
        <f>SUBSTITUTE(Sheet1[[#This Row],[Datekey_Opening]],"_","-")</f>
        <v>2013-3-12</v>
      </c>
      <c r="O7982">
        <f>YEAR(Sheet1[[#This Row],[Date]])</f>
        <v>2013</v>
      </c>
      <c r="P7982" t="str">
        <f>LOOKUP(Sheet1[[#This Row],[CountryCode]],$AI$4:$AI$18,$AJ$4:$AJ$18)</f>
        <v>India</v>
      </c>
      <c r="Q7982">
        <f>MONTH(Sheet1[[#This Row],[Date]])</f>
        <v>3</v>
      </c>
      <c r="R7982" t="str">
        <f>TEXT(Sheet1[[#This Row],[Date]],"MMMM")</f>
        <v>March</v>
      </c>
      <c r="S7982" t="str">
        <f>TEXT(Sheet1[[#This Row],[Date]],"YYYY-MMM")</f>
        <v>2013-Mar</v>
      </c>
      <c r="T7982">
        <f>WEEKDAY(Sheet1[[#This Row],[Date]])</f>
        <v>3</v>
      </c>
      <c r="U7982" t="str">
        <f>TEXT(Sheet1[[#This Row],[Date]],"DDDD")</f>
        <v>Tuesday</v>
      </c>
      <c r="V7982" t="str">
        <f>"FM"&amp;MOD(MONTH(Sheet1[[#This Row],[Date]])-4,12)+1</f>
        <v>FM12</v>
      </c>
      <c r="W7982" t="str">
        <f>"Q"&amp;ROUNDUP(MONTH(Sheet1[[#This Row],[Date]])/3,0)</f>
        <v>Q1</v>
      </c>
      <c r="X7982" t="str">
        <f>"Q"&amp;INT(MOD(MONTH(Sheet1[[#This Row],[Date]])-4,12/3)+1)</f>
        <v>Q4</v>
      </c>
      <c r="Y7982" t="str" cm="1">
        <f t="array" ref="Y7982">_xlfn.IFS(ROUND(L7982,0)&lt;=1,"Need to improve 0-1",ROUND(L7982,0)&lt;=2,"Okay 1-2",ROUND(L7982,0)&lt;=3,"Good 2-3",ROUND(L7982,0)&lt;=4,"Great 3-4",ROUND(L7982,0)&lt;=5,"Excellent 4-5")</f>
        <v>Great 3-4</v>
      </c>
      <c r="Z7982" t="str">
        <f t="shared" si="124"/>
        <v>2000-3000</v>
      </c>
    </row>
    <row r="7983" spans="1:26" x14ac:dyDescent="0.3">
      <c r="A7983">
        <v>66457</v>
      </c>
      <c r="B7983" t="s">
        <v>10165</v>
      </c>
      <c r="C7983">
        <v>1</v>
      </c>
      <c r="D7983" t="s">
        <v>10084</v>
      </c>
      <c r="E7983" t="s">
        <v>365</v>
      </c>
      <c r="F7983" t="s">
        <v>21</v>
      </c>
      <c r="G7983" t="s">
        <v>16</v>
      </c>
      <c r="H7983" t="s">
        <v>16</v>
      </c>
      <c r="I7983">
        <v>2</v>
      </c>
      <c r="J7983">
        <v>2272</v>
      </c>
      <c r="K7983">
        <v>900</v>
      </c>
      <c r="L7983">
        <v>4</v>
      </c>
      <c r="M7983" t="s">
        <v>9598</v>
      </c>
      <c r="N7983" t="str">
        <f>SUBSTITUTE(Sheet1[[#This Row],[Datekey_Opening]],"_","-")</f>
        <v>2013-11-2</v>
      </c>
      <c r="O7983">
        <f>YEAR(Sheet1[[#This Row],[Date]])</f>
        <v>2013</v>
      </c>
      <c r="P7983" t="str">
        <f>LOOKUP(Sheet1[[#This Row],[CountryCode]],$AI$4:$AI$18,$AJ$4:$AJ$18)</f>
        <v>India</v>
      </c>
      <c r="Q7983">
        <f>MONTH(Sheet1[[#This Row],[Date]])</f>
        <v>11</v>
      </c>
      <c r="R7983" t="str">
        <f>TEXT(Sheet1[[#This Row],[Date]],"MMMM")</f>
        <v>November</v>
      </c>
      <c r="S7983" t="str">
        <f>TEXT(Sheet1[[#This Row],[Date]],"YYYY-MMM")</f>
        <v>2013-Nov</v>
      </c>
      <c r="T7983">
        <f>WEEKDAY(Sheet1[[#This Row],[Date]])</f>
        <v>7</v>
      </c>
      <c r="U7983" t="str">
        <f>TEXT(Sheet1[[#This Row],[Date]],"DDDD")</f>
        <v>Saturday</v>
      </c>
      <c r="V7983" t="str">
        <f>"FM"&amp;MOD(MONTH(Sheet1[[#This Row],[Date]])-4,12)+1</f>
        <v>FM8</v>
      </c>
      <c r="W7983" t="str">
        <f>"Q"&amp;ROUNDUP(MONTH(Sheet1[[#This Row],[Date]])/3,0)</f>
        <v>Q4</v>
      </c>
      <c r="X7983" t="str">
        <f>"Q"&amp;INT(MOD(MONTH(Sheet1[[#This Row],[Date]])-4,12/3)+1)</f>
        <v>Q4</v>
      </c>
      <c r="Y7983" t="str" cm="1">
        <f t="array" ref="Y7983">_xlfn.IFS(ROUND(L7983,0)&lt;=1,"Need to improve 0-1",ROUND(L7983,0)&lt;=2,"Okay 1-2",ROUND(L7983,0)&lt;=3,"Good 2-3",ROUND(L7983,0)&lt;=4,"Great 3-4",ROUND(L7983,0)&lt;=5,"Excellent 4-5")</f>
        <v>Great 3-4</v>
      </c>
      <c r="Z7983" t="str">
        <f t="shared" si="124"/>
        <v>0-1000</v>
      </c>
    </row>
    <row r="7984" spans="1:26" x14ac:dyDescent="0.3">
      <c r="A7984">
        <v>7713</v>
      </c>
      <c r="B7984" t="s">
        <v>10166</v>
      </c>
      <c r="C7984">
        <v>1</v>
      </c>
      <c r="D7984" t="s">
        <v>14</v>
      </c>
      <c r="E7984" t="s">
        <v>2605</v>
      </c>
      <c r="F7984" t="s">
        <v>21</v>
      </c>
      <c r="G7984" t="s">
        <v>21</v>
      </c>
      <c r="H7984" t="s">
        <v>16</v>
      </c>
      <c r="I7984">
        <v>4</v>
      </c>
      <c r="J7984">
        <v>1821</v>
      </c>
      <c r="K7984">
        <v>2000</v>
      </c>
      <c r="L7984">
        <v>4.0999999999999996</v>
      </c>
      <c r="M7984" t="s">
        <v>8774</v>
      </c>
      <c r="N7984" t="str">
        <f>SUBSTITUTE(Sheet1[[#This Row],[Datekey_Opening]],"_","-")</f>
        <v>2017-2-25</v>
      </c>
      <c r="O7984">
        <f>YEAR(Sheet1[[#This Row],[Date]])</f>
        <v>2017</v>
      </c>
      <c r="P7984" t="str">
        <f>LOOKUP(Sheet1[[#This Row],[CountryCode]],$AI$4:$AI$18,$AJ$4:$AJ$18)</f>
        <v>India</v>
      </c>
      <c r="Q7984">
        <f>MONTH(Sheet1[[#This Row],[Date]])</f>
        <v>2</v>
      </c>
      <c r="R7984" t="str">
        <f>TEXT(Sheet1[[#This Row],[Date]],"MMMM")</f>
        <v>February</v>
      </c>
      <c r="S7984" t="str">
        <f>TEXT(Sheet1[[#This Row],[Date]],"YYYY-MMM")</f>
        <v>2017-Feb</v>
      </c>
      <c r="T7984">
        <f>WEEKDAY(Sheet1[[#This Row],[Date]])</f>
        <v>7</v>
      </c>
      <c r="U7984" t="str">
        <f>TEXT(Sheet1[[#This Row],[Date]],"DDDD")</f>
        <v>Saturday</v>
      </c>
      <c r="V7984" t="str">
        <f>"FM"&amp;MOD(MONTH(Sheet1[[#This Row],[Date]])-4,12)+1</f>
        <v>FM11</v>
      </c>
      <c r="W7984" t="str">
        <f>"Q"&amp;ROUNDUP(MONTH(Sheet1[[#This Row],[Date]])/3,0)</f>
        <v>Q1</v>
      </c>
      <c r="X7984" t="str">
        <f>"Q"&amp;INT(MOD(MONTH(Sheet1[[#This Row],[Date]])-4,12/3)+1)</f>
        <v>Q3</v>
      </c>
      <c r="Y7984" t="str" cm="1">
        <f t="array" ref="Y7984">_xlfn.IFS(ROUND(L7984,0)&lt;=1,"Need to improve 0-1",ROUND(L7984,0)&lt;=2,"Okay 1-2",ROUND(L7984,0)&lt;=3,"Good 2-3",ROUND(L7984,0)&lt;=4,"Great 3-4",ROUND(L7984,0)&lt;=5,"Excellent 4-5")</f>
        <v>Great 3-4</v>
      </c>
      <c r="Z7984" t="str">
        <f t="shared" si="124"/>
        <v>2000-3000</v>
      </c>
    </row>
    <row r="7985" spans="1:26" x14ac:dyDescent="0.3">
      <c r="A7985">
        <v>300756</v>
      </c>
      <c r="B7985" t="s">
        <v>10167</v>
      </c>
      <c r="C7985">
        <v>1</v>
      </c>
      <c r="D7985" t="s">
        <v>10168</v>
      </c>
      <c r="E7985" t="s">
        <v>478</v>
      </c>
      <c r="F7985" t="s">
        <v>21</v>
      </c>
      <c r="G7985" t="s">
        <v>16</v>
      </c>
      <c r="H7985" t="s">
        <v>16</v>
      </c>
      <c r="I7985">
        <v>3</v>
      </c>
      <c r="J7985">
        <v>92</v>
      </c>
      <c r="K7985">
        <v>1500</v>
      </c>
      <c r="L7985">
        <v>2.6</v>
      </c>
      <c r="M7985" t="s">
        <v>5470</v>
      </c>
      <c r="N7985" t="str">
        <f>SUBSTITUTE(Sheet1[[#This Row],[Datekey_Opening]],"_","-")</f>
        <v>2016-11-11</v>
      </c>
      <c r="O7985">
        <f>YEAR(Sheet1[[#This Row],[Date]])</f>
        <v>2016</v>
      </c>
      <c r="P7985" t="str">
        <f>LOOKUP(Sheet1[[#This Row],[CountryCode]],$AI$4:$AI$18,$AJ$4:$AJ$18)</f>
        <v>India</v>
      </c>
      <c r="Q7985">
        <f>MONTH(Sheet1[[#This Row],[Date]])</f>
        <v>11</v>
      </c>
      <c r="R7985" t="str">
        <f>TEXT(Sheet1[[#This Row],[Date]],"MMMM")</f>
        <v>November</v>
      </c>
      <c r="S7985" t="str">
        <f>TEXT(Sheet1[[#This Row],[Date]],"YYYY-MMM")</f>
        <v>2016-Nov</v>
      </c>
      <c r="T7985">
        <f>WEEKDAY(Sheet1[[#This Row],[Date]])</f>
        <v>6</v>
      </c>
      <c r="U7985" t="str">
        <f>TEXT(Sheet1[[#This Row],[Date]],"DDDD")</f>
        <v>Friday</v>
      </c>
      <c r="V7985" t="str">
        <f>"FM"&amp;MOD(MONTH(Sheet1[[#This Row],[Date]])-4,12)+1</f>
        <v>FM8</v>
      </c>
      <c r="W7985" t="str">
        <f>"Q"&amp;ROUNDUP(MONTH(Sheet1[[#This Row],[Date]])/3,0)</f>
        <v>Q4</v>
      </c>
      <c r="X7985" t="str">
        <f>"Q"&amp;INT(MOD(MONTH(Sheet1[[#This Row],[Date]])-4,12/3)+1)</f>
        <v>Q4</v>
      </c>
      <c r="Y7985" t="str" cm="1">
        <f t="array" ref="Y7985">_xlfn.IFS(ROUND(L7985,0)&lt;=1,"Need to improve 0-1",ROUND(L7985,0)&lt;=2,"Okay 1-2",ROUND(L7985,0)&lt;=3,"Good 2-3",ROUND(L7985,0)&lt;=4,"Great 3-4",ROUND(L7985,0)&lt;=5,"Excellent 4-5")</f>
        <v>Good 2-3</v>
      </c>
      <c r="Z7985" t="str">
        <f t="shared" si="124"/>
        <v>1000-2000</v>
      </c>
    </row>
    <row r="7986" spans="1:26" x14ac:dyDescent="0.3">
      <c r="A7986">
        <v>1683</v>
      </c>
      <c r="B7986" t="s">
        <v>467</v>
      </c>
      <c r="C7986">
        <v>1</v>
      </c>
      <c r="D7986" t="s">
        <v>10168</v>
      </c>
      <c r="E7986" t="s">
        <v>362</v>
      </c>
      <c r="F7986" t="s">
        <v>21</v>
      </c>
      <c r="G7986" t="s">
        <v>21</v>
      </c>
      <c r="H7986" t="s">
        <v>16</v>
      </c>
      <c r="I7986">
        <v>3</v>
      </c>
      <c r="J7986">
        <v>322</v>
      </c>
      <c r="K7986">
        <v>1000</v>
      </c>
      <c r="L7986">
        <v>1.8</v>
      </c>
      <c r="M7986" t="s">
        <v>10169</v>
      </c>
      <c r="N7986" t="str">
        <f>SUBSTITUTE(Sheet1[[#This Row],[Datekey_Opening]],"_","-")</f>
        <v>2011-11-27</v>
      </c>
      <c r="O7986">
        <f>YEAR(Sheet1[[#This Row],[Date]])</f>
        <v>2011</v>
      </c>
      <c r="P7986" t="str">
        <f>LOOKUP(Sheet1[[#This Row],[CountryCode]],$AI$4:$AI$18,$AJ$4:$AJ$18)</f>
        <v>India</v>
      </c>
      <c r="Q7986">
        <f>MONTH(Sheet1[[#This Row],[Date]])</f>
        <v>11</v>
      </c>
      <c r="R7986" t="str">
        <f>TEXT(Sheet1[[#This Row],[Date]],"MMMM")</f>
        <v>November</v>
      </c>
      <c r="S7986" t="str">
        <f>TEXT(Sheet1[[#This Row],[Date]],"YYYY-MMM")</f>
        <v>2011-Nov</v>
      </c>
      <c r="T7986">
        <f>WEEKDAY(Sheet1[[#This Row],[Date]])</f>
        <v>1</v>
      </c>
      <c r="U7986" t="str">
        <f>TEXT(Sheet1[[#This Row],[Date]],"DDDD")</f>
        <v>Sunday</v>
      </c>
      <c r="V7986" t="str">
        <f>"FM"&amp;MOD(MONTH(Sheet1[[#This Row],[Date]])-4,12)+1</f>
        <v>FM8</v>
      </c>
      <c r="W7986" t="str">
        <f>"Q"&amp;ROUNDUP(MONTH(Sheet1[[#This Row],[Date]])/3,0)</f>
        <v>Q4</v>
      </c>
      <c r="X7986" t="str">
        <f>"Q"&amp;INT(MOD(MONTH(Sheet1[[#This Row],[Date]])-4,12/3)+1)</f>
        <v>Q4</v>
      </c>
      <c r="Y7986" t="str" cm="1">
        <f t="array" ref="Y7986">_xlfn.IFS(ROUND(L7986,0)&lt;=1,"Need to improve 0-1",ROUND(L7986,0)&lt;=2,"Okay 1-2",ROUND(L7986,0)&lt;=3,"Good 2-3",ROUND(L7986,0)&lt;=4,"Great 3-4",ROUND(L7986,0)&lt;=5,"Excellent 4-5")</f>
        <v>Okay 1-2</v>
      </c>
      <c r="Z7986" t="str">
        <f t="shared" si="124"/>
        <v>1000-2000</v>
      </c>
    </row>
    <row r="7987" spans="1:26" x14ac:dyDescent="0.3">
      <c r="A7987">
        <v>70393</v>
      </c>
      <c r="B7987" t="s">
        <v>10170</v>
      </c>
      <c r="C7987">
        <v>1</v>
      </c>
      <c r="D7987" t="s">
        <v>10084</v>
      </c>
      <c r="E7987" t="s">
        <v>15</v>
      </c>
      <c r="F7987" t="s">
        <v>21</v>
      </c>
      <c r="G7987" t="s">
        <v>21</v>
      </c>
      <c r="H7987" t="s">
        <v>16</v>
      </c>
      <c r="I7987">
        <v>3</v>
      </c>
      <c r="J7987">
        <v>1753</v>
      </c>
      <c r="K7987">
        <v>1200</v>
      </c>
      <c r="L7987">
        <v>4.5999999999999996</v>
      </c>
      <c r="M7987" t="s">
        <v>7607</v>
      </c>
      <c r="N7987" t="str">
        <f>SUBSTITUTE(Sheet1[[#This Row],[Datekey_Opening]],"_","-")</f>
        <v>2011-10-27</v>
      </c>
      <c r="O7987">
        <f>YEAR(Sheet1[[#This Row],[Date]])</f>
        <v>2011</v>
      </c>
      <c r="P7987" t="str">
        <f>LOOKUP(Sheet1[[#This Row],[CountryCode]],$AI$4:$AI$18,$AJ$4:$AJ$18)</f>
        <v>India</v>
      </c>
      <c r="Q7987">
        <f>MONTH(Sheet1[[#This Row],[Date]])</f>
        <v>10</v>
      </c>
      <c r="R7987" t="str">
        <f>TEXT(Sheet1[[#This Row],[Date]],"MMMM")</f>
        <v>October</v>
      </c>
      <c r="S7987" t="str">
        <f>TEXT(Sheet1[[#This Row],[Date]],"YYYY-MMM")</f>
        <v>2011-Oct</v>
      </c>
      <c r="T7987">
        <f>WEEKDAY(Sheet1[[#This Row],[Date]])</f>
        <v>5</v>
      </c>
      <c r="U7987" t="str">
        <f>TEXT(Sheet1[[#This Row],[Date]],"DDDD")</f>
        <v>Thursday</v>
      </c>
      <c r="V7987" t="str">
        <f>"FM"&amp;MOD(MONTH(Sheet1[[#This Row],[Date]])-4,12)+1</f>
        <v>FM7</v>
      </c>
      <c r="W7987" t="str">
        <f>"Q"&amp;ROUNDUP(MONTH(Sheet1[[#This Row],[Date]])/3,0)</f>
        <v>Q4</v>
      </c>
      <c r="X7987" t="str">
        <f>"Q"&amp;INT(MOD(MONTH(Sheet1[[#This Row],[Date]])-4,12/3)+1)</f>
        <v>Q3</v>
      </c>
      <c r="Y7987" t="str" cm="1">
        <f t="array" ref="Y7987">_xlfn.IFS(ROUND(L7987,0)&lt;=1,"Need to improve 0-1",ROUND(L7987,0)&lt;=2,"Okay 1-2",ROUND(L7987,0)&lt;=3,"Good 2-3",ROUND(L7987,0)&lt;=4,"Great 3-4",ROUND(L7987,0)&lt;=5,"Excellent 4-5")</f>
        <v>Excellent 4-5</v>
      </c>
      <c r="Z7987" t="str">
        <f t="shared" si="124"/>
        <v>1000-2000</v>
      </c>
    </row>
    <row r="7988" spans="1:26" x14ac:dyDescent="0.3">
      <c r="A7988">
        <v>18312984</v>
      </c>
      <c r="B7988" t="s">
        <v>10171</v>
      </c>
      <c r="C7988">
        <v>1</v>
      </c>
      <c r="D7988" t="s">
        <v>10102</v>
      </c>
      <c r="E7988" t="s">
        <v>10172</v>
      </c>
      <c r="F7988" t="s">
        <v>21</v>
      </c>
      <c r="G7988" t="s">
        <v>16</v>
      </c>
      <c r="H7988" t="s">
        <v>16</v>
      </c>
      <c r="I7988">
        <v>3</v>
      </c>
      <c r="J7988">
        <v>571</v>
      </c>
      <c r="K7988">
        <v>1400</v>
      </c>
      <c r="L7988">
        <v>4.0999999999999996</v>
      </c>
      <c r="M7988" t="s">
        <v>1328</v>
      </c>
      <c r="N7988" t="str">
        <f>SUBSTITUTE(Sheet1[[#This Row],[Datekey_Opening]],"_","-")</f>
        <v>2015-10-9</v>
      </c>
      <c r="O7988">
        <f>YEAR(Sheet1[[#This Row],[Date]])</f>
        <v>2015</v>
      </c>
      <c r="P7988" t="str">
        <f>LOOKUP(Sheet1[[#This Row],[CountryCode]],$AI$4:$AI$18,$AJ$4:$AJ$18)</f>
        <v>India</v>
      </c>
      <c r="Q7988">
        <f>MONTH(Sheet1[[#This Row],[Date]])</f>
        <v>10</v>
      </c>
      <c r="R7988" t="str">
        <f>TEXT(Sheet1[[#This Row],[Date]],"MMMM")</f>
        <v>October</v>
      </c>
      <c r="S7988" t="str">
        <f>TEXT(Sheet1[[#This Row],[Date]],"YYYY-MMM")</f>
        <v>2015-Oct</v>
      </c>
      <c r="T7988">
        <f>WEEKDAY(Sheet1[[#This Row],[Date]])</f>
        <v>6</v>
      </c>
      <c r="U7988" t="str">
        <f>TEXT(Sheet1[[#This Row],[Date]],"DDDD")</f>
        <v>Friday</v>
      </c>
      <c r="V7988" t="str">
        <f>"FM"&amp;MOD(MONTH(Sheet1[[#This Row],[Date]])-4,12)+1</f>
        <v>FM7</v>
      </c>
      <c r="W7988" t="str">
        <f>"Q"&amp;ROUNDUP(MONTH(Sheet1[[#This Row],[Date]])/3,0)</f>
        <v>Q4</v>
      </c>
      <c r="X7988" t="str">
        <f>"Q"&amp;INT(MOD(MONTH(Sheet1[[#This Row],[Date]])-4,12/3)+1)</f>
        <v>Q3</v>
      </c>
      <c r="Y7988" t="str" cm="1">
        <f t="array" ref="Y7988">_xlfn.IFS(ROUND(L7988,0)&lt;=1,"Need to improve 0-1",ROUND(L7988,0)&lt;=2,"Okay 1-2",ROUND(L7988,0)&lt;=3,"Good 2-3",ROUND(L7988,0)&lt;=4,"Great 3-4",ROUND(L7988,0)&lt;=5,"Excellent 4-5")</f>
        <v>Great 3-4</v>
      </c>
      <c r="Z7988" t="str">
        <f t="shared" si="124"/>
        <v>1000-2000</v>
      </c>
    </row>
    <row r="7989" spans="1:26" x14ac:dyDescent="0.3">
      <c r="A7989">
        <v>18463285</v>
      </c>
      <c r="B7989" t="s">
        <v>10173</v>
      </c>
      <c r="C7989">
        <v>1</v>
      </c>
      <c r="D7989" t="s">
        <v>10106</v>
      </c>
      <c r="E7989" t="s">
        <v>10174</v>
      </c>
      <c r="F7989" t="s">
        <v>21</v>
      </c>
      <c r="G7989" t="s">
        <v>16</v>
      </c>
      <c r="H7989" t="s">
        <v>16</v>
      </c>
      <c r="I7989">
        <v>3</v>
      </c>
      <c r="J7989">
        <v>146</v>
      </c>
      <c r="K7989">
        <v>1000</v>
      </c>
      <c r="L7989">
        <v>3.8</v>
      </c>
      <c r="M7989" t="s">
        <v>4083</v>
      </c>
      <c r="N7989" t="str">
        <f>SUBSTITUTE(Sheet1[[#This Row],[Datekey_Opening]],"_","-")</f>
        <v>2017-10-17</v>
      </c>
      <c r="O7989">
        <f>YEAR(Sheet1[[#This Row],[Date]])</f>
        <v>2017</v>
      </c>
      <c r="P7989" t="str">
        <f>LOOKUP(Sheet1[[#This Row],[CountryCode]],$AI$4:$AI$18,$AJ$4:$AJ$18)</f>
        <v>India</v>
      </c>
      <c r="Q7989">
        <f>MONTH(Sheet1[[#This Row],[Date]])</f>
        <v>10</v>
      </c>
      <c r="R7989" t="str">
        <f>TEXT(Sheet1[[#This Row],[Date]],"MMMM")</f>
        <v>October</v>
      </c>
      <c r="S7989" t="str">
        <f>TEXT(Sheet1[[#This Row],[Date]],"YYYY-MMM")</f>
        <v>2017-Oct</v>
      </c>
      <c r="T7989">
        <f>WEEKDAY(Sheet1[[#This Row],[Date]])</f>
        <v>3</v>
      </c>
      <c r="U7989" t="str">
        <f>TEXT(Sheet1[[#This Row],[Date]],"DDDD")</f>
        <v>Tuesday</v>
      </c>
      <c r="V7989" t="str">
        <f>"FM"&amp;MOD(MONTH(Sheet1[[#This Row],[Date]])-4,12)+1</f>
        <v>FM7</v>
      </c>
      <c r="W7989" t="str">
        <f>"Q"&amp;ROUNDUP(MONTH(Sheet1[[#This Row],[Date]])/3,0)</f>
        <v>Q4</v>
      </c>
      <c r="X7989" t="str">
        <f>"Q"&amp;INT(MOD(MONTH(Sheet1[[#This Row],[Date]])-4,12/3)+1)</f>
        <v>Q3</v>
      </c>
      <c r="Y7989" t="str" cm="1">
        <f t="array" ref="Y7989">_xlfn.IFS(ROUND(L7989,0)&lt;=1,"Need to improve 0-1",ROUND(L7989,0)&lt;=2,"Okay 1-2",ROUND(L7989,0)&lt;=3,"Good 2-3",ROUND(L7989,0)&lt;=4,"Great 3-4",ROUND(L7989,0)&lt;=5,"Excellent 4-5")</f>
        <v>Great 3-4</v>
      </c>
      <c r="Z7989" t="str">
        <f t="shared" si="124"/>
        <v>1000-2000</v>
      </c>
    </row>
    <row r="7990" spans="1:26" x14ac:dyDescent="0.3">
      <c r="A7990">
        <v>18438944</v>
      </c>
      <c r="B7990" t="s">
        <v>10175</v>
      </c>
      <c r="C7990">
        <v>1</v>
      </c>
      <c r="D7990" t="s">
        <v>8116</v>
      </c>
      <c r="E7990" t="s">
        <v>10176</v>
      </c>
      <c r="F7990" t="s">
        <v>16</v>
      </c>
      <c r="G7990" t="s">
        <v>21</v>
      </c>
      <c r="H7990" t="s">
        <v>16</v>
      </c>
      <c r="I7990">
        <v>3</v>
      </c>
      <c r="J7990">
        <v>63</v>
      </c>
      <c r="K7990">
        <v>1000</v>
      </c>
      <c r="L7990">
        <v>3.8</v>
      </c>
      <c r="M7990" t="s">
        <v>369</v>
      </c>
      <c r="N7990" t="str">
        <f>SUBSTITUTE(Sheet1[[#This Row],[Datekey_Opening]],"_","-")</f>
        <v>2018-9-19</v>
      </c>
      <c r="O7990">
        <f>YEAR(Sheet1[[#This Row],[Date]])</f>
        <v>2018</v>
      </c>
      <c r="P7990" t="str">
        <f>LOOKUP(Sheet1[[#This Row],[CountryCode]],$AI$4:$AI$18,$AJ$4:$AJ$18)</f>
        <v>India</v>
      </c>
      <c r="Q7990">
        <f>MONTH(Sheet1[[#This Row],[Date]])</f>
        <v>9</v>
      </c>
      <c r="R7990" t="str">
        <f>TEXT(Sheet1[[#This Row],[Date]],"MMMM")</f>
        <v>September</v>
      </c>
      <c r="S7990" t="str">
        <f>TEXT(Sheet1[[#This Row],[Date]],"YYYY-MMM")</f>
        <v>2018-Sep</v>
      </c>
      <c r="T7990">
        <f>WEEKDAY(Sheet1[[#This Row],[Date]])</f>
        <v>4</v>
      </c>
      <c r="U7990" t="str">
        <f>TEXT(Sheet1[[#This Row],[Date]],"DDDD")</f>
        <v>Wednesday</v>
      </c>
      <c r="V7990" t="str">
        <f>"FM"&amp;MOD(MONTH(Sheet1[[#This Row],[Date]])-4,12)+1</f>
        <v>FM6</v>
      </c>
      <c r="W7990" t="str">
        <f>"Q"&amp;ROUNDUP(MONTH(Sheet1[[#This Row],[Date]])/3,0)</f>
        <v>Q3</v>
      </c>
      <c r="X7990" t="str">
        <f>"Q"&amp;INT(MOD(MONTH(Sheet1[[#This Row],[Date]])-4,12/3)+1)</f>
        <v>Q2</v>
      </c>
      <c r="Y7990" t="str" cm="1">
        <f t="array" ref="Y7990">_xlfn.IFS(ROUND(L7990,0)&lt;=1,"Need to improve 0-1",ROUND(L7990,0)&lt;=2,"Okay 1-2",ROUND(L7990,0)&lt;=3,"Good 2-3",ROUND(L7990,0)&lt;=4,"Great 3-4",ROUND(L7990,0)&lt;=5,"Excellent 4-5")</f>
        <v>Great 3-4</v>
      </c>
      <c r="Z7990" t="str">
        <f t="shared" si="124"/>
        <v>1000-2000</v>
      </c>
    </row>
    <row r="7991" spans="1:26" x14ac:dyDescent="0.3">
      <c r="A7991">
        <v>113325</v>
      </c>
      <c r="B7991" t="s">
        <v>10177</v>
      </c>
      <c r="C7991">
        <v>1</v>
      </c>
      <c r="D7991" t="s">
        <v>8116</v>
      </c>
      <c r="E7991" t="s">
        <v>10178</v>
      </c>
      <c r="F7991" t="s">
        <v>16</v>
      </c>
      <c r="G7991" t="s">
        <v>21</v>
      </c>
      <c r="H7991" t="s">
        <v>16</v>
      </c>
      <c r="I7991">
        <v>3</v>
      </c>
      <c r="J7991">
        <v>1138</v>
      </c>
      <c r="K7991">
        <v>950</v>
      </c>
      <c r="L7991">
        <v>4.5</v>
      </c>
      <c r="M7991" t="s">
        <v>3286</v>
      </c>
      <c r="N7991" t="str">
        <f>SUBSTITUTE(Sheet1[[#This Row],[Datekey_Opening]],"_","-")</f>
        <v>2018-9-13</v>
      </c>
      <c r="O7991">
        <f>YEAR(Sheet1[[#This Row],[Date]])</f>
        <v>2018</v>
      </c>
      <c r="P7991" t="str">
        <f>LOOKUP(Sheet1[[#This Row],[CountryCode]],$AI$4:$AI$18,$AJ$4:$AJ$18)</f>
        <v>India</v>
      </c>
      <c r="Q7991">
        <f>MONTH(Sheet1[[#This Row],[Date]])</f>
        <v>9</v>
      </c>
      <c r="R7991" t="str">
        <f>TEXT(Sheet1[[#This Row],[Date]],"MMMM")</f>
        <v>September</v>
      </c>
      <c r="S7991" t="str">
        <f>TEXT(Sheet1[[#This Row],[Date]],"YYYY-MMM")</f>
        <v>2018-Sep</v>
      </c>
      <c r="T7991">
        <f>WEEKDAY(Sheet1[[#This Row],[Date]])</f>
        <v>5</v>
      </c>
      <c r="U7991" t="str">
        <f>TEXT(Sheet1[[#This Row],[Date]],"DDDD")</f>
        <v>Thursday</v>
      </c>
      <c r="V7991" t="str">
        <f>"FM"&amp;MOD(MONTH(Sheet1[[#This Row],[Date]])-4,12)+1</f>
        <v>FM6</v>
      </c>
      <c r="W7991" t="str">
        <f>"Q"&amp;ROUNDUP(MONTH(Sheet1[[#This Row],[Date]])/3,0)</f>
        <v>Q3</v>
      </c>
      <c r="X7991" t="str">
        <f>"Q"&amp;INT(MOD(MONTH(Sheet1[[#This Row],[Date]])-4,12/3)+1)</f>
        <v>Q2</v>
      </c>
      <c r="Y7991" t="str" cm="1">
        <f t="array" ref="Y7991">_xlfn.IFS(ROUND(L7991,0)&lt;=1,"Need to improve 0-1",ROUND(L7991,0)&lt;=2,"Okay 1-2",ROUND(L7991,0)&lt;=3,"Good 2-3",ROUND(L7991,0)&lt;=4,"Great 3-4",ROUND(L7991,0)&lt;=5,"Excellent 4-5")</f>
        <v>Excellent 4-5</v>
      </c>
      <c r="Z7991" t="str">
        <f t="shared" si="124"/>
        <v>0-1000</v>
      </c>
    </row>
    <row r="7992" spans="1:26" x14ac:dyDescent="0.3">
      <c r="A7992">
        <v>1318</v>
      </c>
      <c r="B7992" t="s">
        <v>5148</v>
      </c>
      <c r="C7992">
        <v>1</v>
      </c>
      <c r="D7992" t="s">
        <v>10168</v>
      </c>
      <c r="E7992" t="s">
        <v>564</v>
      </c>
      <c r="F7992" t="s">
        <v>16</v>
      </c>
      <c r="G7992" t="s">
        <v>21</v>
      </c>
      <c r="H7992" t="s">
        <v>16</v>
      </c>
      <c r="I7992">
        <v>1</v>
      </c>
      <c r="J7992">
        <v>27</v>
      </c>
      <c r="K7992">
        <v>300</v>
      </c>
      <c r="L7992">
        <v>3.3</v>
      </c>
      <c r="M7992" t="s">
        <v>1185</v>
      </c>
      <c r="N7992" t="str">
        <f>SUBSTITUTE(Sheet1[[#This Row],[Datekey_Opening]],"_","-")</f>
        <v>2017-9-10</v>
      </c>
      <c r="O7992">
        <f>YEAR(Sheet1[[#This Row],[Date]])</f>
        <v>2017</v>
      </c>
      <c r="P7992" t="str">
        <f>LOOKUP(Sheet1[[#This Row],[CountryCode]],$AI$4:$AI$18,$AJ$4:$AJ$18)</f>
        <v>India</v>
      </c>
      <c r="Q7992">
        <f>MONTH(Sheet1[[#This Row],[Date]])</f>
        <v>9</v>
      </c>
      <c r="R7992" t="str">
        <f>TEXT(Sheet1[[#This Row],[Date]],"MMMM")</f>
        <v>September</v>
      </c>
      <c r="S7992" t="str">
        <f>TEXT(Sheet1[[#This Row],[Date]],"YYYY-MMM")</f>
        <v>2017-Sep</v>
      </c>
      <c r="T7992">
        <f>WEEKDAY(Sheet1[[#This Row],[Date]])</f>
        <v>1</v>
      </c>
      <c r="U7992" t="str">
        <f>TEXT(Sheet1[[#This Row],[Date]],"DDDD")</f>
        <v>Sunday</v>
      </c>
      <c r="V7992" t="str">
        <f>"FM"&amp;MOD(MONTH(Sheet1[[#This Row],[Date]])-4,12)+1</f>
        <v>FM6</v>
      </c>
      <c r="W7992" t="str">
        <f>"Q"&amp;ROUNDUP(MONTH(Sheet1[[#This Row],[Date]])/3,0)</f>
        <v>Q3</v>
      </c>
      <c r="X7992" t="str">
        <f>"Q"&amp;INT(MOD(MONTH(Sheet1[[#This Row],[Date]])-4,12/3)+1)</f>
        <v>Q2</v>
      </c>
      <c r="Y7992" t="str" cm="1">
        <f t="array" ref="Y7992">_xlfn.IFS(ROUND(L7992,0)&lt;=1,"Need to improve 0-1",ROUND(L7992,0)&lt;=2,"Okay 1-2",ROUND(L7992,0)&lt;=3,"Good 2-3",ROUND(L7992,0)&lt;=4,"Great 3-4",ROUND(L7992,0)&lt;=5,"Excellent 4-5")</f>
        <v>Good 2-3</v>
      </c>
      <c r="Z7992" t="str">
        <f t="shared" si="124"/>
        <v>0-1000</v>
      </c>
    </row>
    <row r="7993" spans="1:26" x14ac:dyDescent="0.3">
      <c r="A7993">
        <v>92577</v>
      </c>
      <c r="B7993" t="s">
        <v>10179</v>
      </c>
      <c r="C7993">
        <v>1</v>
      </c>
      <c r="D7993" t="s">
        <v>10102</v>
      </c>
      <c r="E7993" t="s">
        <v>10180</v>
      </c>
      <c r="F7993" t="s">
        <v>16</v>
      </c>
      <c r="G7993" t="s">
        <v>21</v>
      </c>
      <c r="H7993" t="s">
        <v>16</v>
      </c>
      <c r="I7993">
        <v>3</v>
      </c>
      <c r="J7993">
        <v>1859</v>
      </c>
      <c r="K7993">
        <v>1800</v>
      </c>
      <c r="L7993">
        <v>4.2</v>
      </c>
      <c r="M7993" t="s">
        <v>1785</v>
      </c>
      <c r="N7993" t="str">
        <f>SUBSTITUTE(Sheet1[[#This Row],[Datekey_Opening]],"_","-")</f>
        <v>2016-9-12</v>
      </c>
      <c r="O7993">
        <f>YEAR(Sheet1[[#This Row],[Date]])</f>
        <v>2016</v>
      </c>
      <c r="P7993" t="str">
        <f>LOOKUP(Sheet1[[#This Row],[CountryCode]],$AI$4:$AI$18,$AJ$4:$AJ$18)</f>
        <v>India</v>
      </c>
      <c r="Q7993">
        <f>MONTH(Sheet1[[#This Row],[Date]])</f>
        <v>9</v>
      </c>
      <c r="R7993" t="str">
        <f>TEXT(Sheet1[[#This Row],[Date]],"MMMM")</f>
        <v>September</v>
      </c>
      <c r="S7993" t="str">
        <f>TEXT(Sheet1[[#This Row],[Date]],"YYYY-MMM")</f>
        <v>2016-Sep</v>
      </c>
      <c r="T7993">
        <f>WEEKDAY(Sheet1[[#This Row],[Date]])</f>
        <v>2</v>
      </c>
      <c r="U7993" t="str">
        <f>TEXT(Sheet1[[#This Row],[Date]],"DDDD")</f>
        <v>Monday</v>
      </c>
      <c r="V7993" t="str">
        <f>"FM"&amp;MOD(MONTH(Sheet1[[#This Row],[Date]])-4,12)+1</f>
        <v>FM6</v>
      </c>
      <c r="W7993" t="str">
        <f>"Q"&amp;ROUNDUP(MONTH(Sheet1[[#This Row],[Date]])/3,0)</f>
        <v>Q3</v>
      </c>
      <c r="X7993" t="str">
        <f>"Q"&amp;INT(MOD(MONTH(Sheet1[[#This Row],[Date]])-4,12/3)+1)</f>
        <v>Q2</v>
      </c>
      <c r="Y7993" t="str" cm="1">
        <f t="array" ref="Y7993">_xlfn.IFS(ROUND(L7993,0)&lt;=1,"Need to improve 0-1",ROUND(L7993,0)&lt;=2,"Okay 1-2",ROUND(L7993,0)&lt;=3,"Good 2-3",ROUND(L7993,0)&lt;=4,"Great 3-4",ROUND(L7993,0)&lt;=5,"Excellent 4-5")</f>
        <v>Great 3-4</v>
      </c>
      <c r="Z7993" t="str">
        <f t="shared" si="124"/>
        <v>1000-2000</v>
      </c>
    </row>
    <row r="7994" spans="1:26" x14ac:dyDescent="0.3">
      <c r="A7994">
        <v>310737</v>
      </c>
      <c r="B7994" t="s">
        <v>10181</v>
      </c>
      <c r="C7994">
        <v>1</v>
      </c>
      <c r="D7994" t="s">
        <v>7791</v>
      </c>
      <c r="E7994" t="s">
        <v>10182</v>
      </c>
      <c r="F7994" t="s">
        <v>21</v>
      </c>
      <c r="G7994" t="s">
        <v>21</v>
      </c>
      <c r="H7994" t="s">
        <v>16</v>
      </c>
      <c r="I7994">
        <v>4</v>
      </c>
      <c r="J7994">
        <v>490</v>
      </c>
      <c r="K7994">
        <v>2000</v>
      </c>
      <c r="L7994">
        <v>3.9</v>
      </c>
      <c r="M7994" t="s">
        <v>7977</v>
      </c>
      <c r="N7994" t="str">
        <f>SUBSTITUTE(Sheet1[[#This Row],[Datekey_Opening]],"_","-")</f>
        <v>2014-9-25</v>
      </c>
      <c r="O7994">
        <f>YEAR(Sheet1[[#This Row],[Date]])</f>
        <v>2014</v>
      </c>
      <c r="P7994" t="str">
        <f>LOOKUP(Sheet1[[#This Row],[CountryCode]],$AI$4:$AI$18,$AJ$4:$AJ$18)</f>
        <v>India</v>
      </c>
      <c r="Q7994">
        <f>MONTH(Sheet1[[#This Row],[Date]])</f>
        <v>9</v>
      </c>
      <c r="R7994" t="str">
        <f>TEXT(Sheet1[[#This Row],[Date]],"MMMM")</f>
        <v>September</v>
      </c>
      <c r="S7994" t="str">
        <f>TEXT(Sheet1[[#This Row],[Date]],"YYYY-MMM")</f>
        <v>2014-Sep</v>
      </c>
      <c r="T7994">
        <f>WEEKDAY(Sheet1[[#This Row],[Date]])</f>
        <v>5</v>
      </c>
      <c r="U7994" t="str">
        <f>TEXT(Sheet1[[#This Row],[Date]],"DDDD")</f>
        <v>Thursday</v>
      </c>
      <c r="V7994" t="str">
        <f>"FM"&amp;MOD(MONTH(Sheet1[[#This Row],[Date]])-4,12)+1</f>
        <v>FM6</v>
      </c>
      <c r="W7994" t="str">
        <f>"Q"&amp;ROUNDUP(MONTH(Sheet1[[#This Row],[Date]])/3,0)</f>
        <v>Q3</v>
      </c>
      <c r="X7994" t="str">
        <f>"Q"&amp;INT(MOD(MONTH(Sheet1[[#This Row],[Date]])-4,12/3)+1)</f>
        <v>Q2</v>
      </c>
      <c r="Y7994" t="str" cm="1">
        <f t="array" ref="Y7994">_xlfn.IFS(ROUND(L7994,0)&lt;=1,"Need to improve 0-1",ROUND(L7994,0)&lt;=2,"Okay 1-2",ROUND(L7994,0)&lt;=3,"Good 2-3",ROUND(L7994,0)&lt;=4,"Great 3-4",ROUND(L7994,0)&lt;=5,"Excellent 4-5")</f>
        <v>Great 3-4</v>
      </c>
      <c r="Z7994" t="str">
        <f t="shared" si="124"/>
        <v>2000-3000</v>
      </c>
    </row>
    <row r="7995" spans="1:26" x14ac:dyDescent="0.3">
      <c r="A7995">
        <v>311805</v>
      </c>
      <c r="B7995" t="s">
        <v>10183</v>
      </c>
      <c r="C7995">
        <v>1</v>
      </c>
      <c r="D7995" t="s">
        <v>7791</v>
      </c>
      <c r="E7995" t="s">
        <v>365</v>
      </c>
      <c r="F7995" t="s">
        <v>21</v>
      </c>
      <c r="G7995" t="s">
        <v>16</v>
      </c>
      <c r="H7995" t="s">
        <v>16</v>
      </c>
      <c r="I7995">
        <v>4</v>
      </c>
      <c r="J7995">
        <v>35</v>
      </c>
      <c r="K7995">
        <v>2000</v>
      </c>
      <c r="L7995">
        <v>2.6</v>
      </c>
      <c r="M7995" t="s">
        <v>1023</v>
      </c>
      <c r="N7995" t="str">
        <f>SUBSTITUTE(Sheet1[[#This Row],[Datekey_Opening]],"_","-")</f>
        <v>2011-9-11</v>
      </c>
      <c r="O7995">
        <f>YEAR(Sheet1[[#This Row],[Date]])</f>
        <v>2011</v>
      </c>
      <c r="P7995" t="str">
        <f>LOOKUP(Sheet1[[#This Row],[CountryCode]],$AI$4:$AI$18,$AJ$4:$AJ$18)</f>
        <v>India</v>
      </c>
      <c r="Q7995">
        <f>MONTH(Sheet1[[#This Row],[Date]])</f>
        <v>9</v>
      </c>
      <c r="R7995" t="str">
        <f>TEXT(Sheet1[[#This Row],[Date]],"MMMM")</f>
        <v>September</v>
      </c>
      <c r="S7995" t="str">
        <f>TEXT(Sheet1[[#This Row],[Date]],"YYYY-MMM")</f>
        <v>2011-Sep</v>
      </c>
      <c r="T7995">
        <f>WEEKDAY(Sheet1[[#This Row],[Date]])</f>
        <v>1</v>
      </c>
      <c r="U7995" t="str">
        <f>TEXT(Sheet1[[#This Row],[Date]],"DDDD")</f>
        <v>Sunday</v>
      </c>
      <c r="V7995" t="str">
        <f>"FM"&amp;MOD(MONTH(Sheet1[[#This Row],[Date]])-4,12)+1</f>
        <v>FM6</v>
      </c>
      <c r="W7995" t="str">
        <f>"Q"&amp;ROUNDUP(MONTH(Sheet1[[#This Row],[Date]])/3,0)</f>
        <v>Q3</v>
      </c>
      <c r="X7995" t="str">
        <f>"Q"&amp;INT(MOD(MONTH(Sheet1[[#This Row],[Date]])-4,12/3)+1)</f>
        <v>Q2</v>
      </c>
      <c r="Y7995" t="str" cm="1">
        <f t="array" ref="Y7995">_xlfn.IFS(ROUND(L7995,0)&lt;=1,"Need to improve 0-1",ROUND(L7995,0)&lt;=2,"Okay 1-2",ROUND(L7995,0)&lt;=3,"Good 2-3",ROUND(L7995,0)&lt;=4,"Great 3-4",ROUND(L7995,0)&lt;=5,"Excellent 4-5")</f>
        <v>Good 2-3</v>
      </c>
      <c r="Z7995" t="str">
        <f t="shared" si="124"/>
        <v>2000-3000</v>
      </c>
    </row>
    <row r="7996" spans="1:26" x14ac:dyDescent="0.3">
      <c r="A7996">
        <v>110237</v>
      </c>
      <c r="B7996" t="s">
        <v>10184</v>
      </c>
      <c r="C7996">
        <v>1</v>
      </c>
      <c r="D7996" t="s">
        <v>8116</v>
      </c>
      <c r="E7996" t="s">
        <v>10185</v>
      </c>
      <c r="F7996" t="s">
        <v>16</v>
      </c>
      <c r="G7996" t="s">
        <v>21</v>
      </c>
      <c r="H7996" t="s">
        <v>16</v>
      </c>
      <c r="I7996">
        <v>2</v>
      </c>
      <c r="J7996">
        <v>432</v>
      </c>
      <c r="K7996">
        <v>600</v>
      </c>
      <c r="L7996">
        <v>3.8</v>
      </c>
      <c r="M7996" t="s">
        <v>4544</v>
      </c>
      <c r="N7996" t="str">
        <f>SUBSTITUTE(Sheet1[[#This Row],[Datekey_Opening]],"_","-")</f>
        <v>2016-8-21</v>
      </c>
      <c r="O7996">
        <f>YEAR(Sheet1[[#This Row],[Date]])</f>
        <v>2016</v>
      </c>
      <c r="P7996" t="str">
        <f>LOOKUP(Sheet1[[#This Row],[CountryCode]],$AI$4:$AI$18,$AJ$4:$AJ$18)</f>
        <v>India</v>
      </c>
      <c r="Q7996">
        <f>MONTH(Sheet1[[#This Row],[Date]])</f>
        <v>8</v>
      </c>
      <c r="R7996" t="str">
        <f>TEXT(Sheet1[[#This Row],[Date]],"MMMM")</f>
        <v>August</v>
      </c>
      <c r="S7996" t="str">
        <f>TEXT(Sheet1[[#This Row],[Date]],"YYYY-MMM")</f>
        <v>2016-Aug</v>
      </c>
      <c r="T7996">
        <f>WEEKDAY(Sheet1[[#This Row],[Date]])</f>
        <v>1</v>
      </c>
      <c r="U7996" t="str">
        <f>TEXT(Sheet1[[#This Row],[Date]],"DDDD")</f>
        <v>Sunday</v>
      </c>
      <c r="V7996" t="str">
        <f>"FM"&amp;MOD(MONTH(Sheet1[[#This Row],[Date]])-4,12)+1</f>
        <v>FM5</v>
      </c>
      <c r="W7996" t="str">
        <f>"Q"&amp;ROUNDUP(MONTH(Sheet1[[#This Row],[Date]])/3,0)</f>
        <v>Q3</v>
      </c>
      <c r="X7996" t="str">
        <f>"Q"&amp;INT(MOD(MONTH(Sheet1[[#This Row],[Date]])-4,12/3)+1)</f>
        <v>Q1</v>
      </c>
      <c r="Y7996" t="str" cm="1">
        <f t="array" ref="Y7996">_xlfn.IFS(ROUND(L7996,0)&lt;=1,"Need to improve 0-1",ROUND(L7996,0)&lt;=2,"Okay 1-2",ROUND(L7996,0)&lt;=3,"Good 2-3",ROUND(L7996,0)&lt;=4,"Great 3-4",ROUND(L7996,0)&lt;=5,"Excellent 4-5")</f>
        <v>Great 3-4</v>
      </c>
      <c r="Z7996" t="str">
        <f t="shared" si="124"/>
        <v>0-1000</v>
      </c>
    </row>
    <row r="7997" spans="1:26" x14ac:dyDescent="0.3">
      <c r="A7997">
        <v>18407918</v>
      </c>
      <c r="B7997" t="s">
        <v>10170</v>
      </c>
      <c r="C7997">
        <v>1</v>
      </c>
      <c r="D7997" t="s">
        <v>10100</v>
      </c>
      <c r="E7997" t="s">
        <v>2903</v>
      </c>
      <c r="F7997" t="s">
        <v>16</v>
      </c>
      <c r="G7997" t="s">
        <v>21</v>
      </c>
      <c r="H7997" t="s">
        <v>16</v>
      </c>
      <c r="I7997">
        <v>3</v>
      </c>
      <c r="J7997">
        <v>231</v>
      </c>
      <c r="K7997">
        <v>1500</v>
      </c>
      <c r="L7997">
        <v>4.2</v>
      </c>
      <c r="M7997" t="s">
        <v>59</v>
      </c>
      <c r="N7997" t="str">
        <f>SUBSTITUTE(Sheet1[[#This Row],[Datekey_Opening]],"_","-")</f>
        <v>2010-8-4</v>
      </c>
      <c r="O7997">
        <f>YEAR(Sheet1[[#This Row],[Date]])</f>
        <v>2010</v>
      </c>
      <c r="P7997" t="str">
        <f>LOOKUP(Sheet1[[#This Row],[CountryCode]],$AI$4:$AI$18,$AJ$4:$AJ$18)</f>
        <v>India</v>
      </c>
      <c r="Q7997">
        <f>MONTH(Sheet1[[#This Row],[Date]])</f>
        <v>8</v>
      </c>
      <c r="R7997" t="str">
        <f>TEXT(Sheet1[[#This Row],[Date]],"MMMM")</f>
        <v>August</v>
      </c>
      <c r="S7997" t="str">
        <f>TEXT(Sheet1[[#This Row],[Date]],"YYYY-MMM")</f>
        <v>2010-Aug</v>
      </c>
      <c r="T7997">
        <f>WEEKDAY(Sheet1[[#This Row],[Date]])</f>
        <v>4</v>
      </c>
      <c r="U7997" t="str">
        <f>TEXT(Sheet1[[#This Row],[Date]],"DDDD")</f>
        <v>Wednesday</v>
      </c>
      <c r="V7997" t="str">
        <f>"FM"&amp;MOD(MONTH(Sheet1[[#This Row],[Date]])-4,12)+1</f>
        <v>FM5</v>
      </c>
      <c r="W7997" t="str">
        <f>"Q"&amp;ROUNDUP(MONTH(Sheet1[[#This Row],[Date]])/3,0)</f>
        <v>Q3</v>
      </c>
      <c r="X7997" t="str">
        <f>"Q"&amp;INT(MOD(MONTH(Sheet1[[#This Row],[Date]])-4,12/3)+1)</f>
        <v>Q1</v>
      </c>
      <c r="Y7997" t="str" cm="1">
        <f t="array" ref="Y7997">_xlfn.IFS(ROUND(L7997,0)&lt;=1,"Need to improve 0-1",ROUND(L7997,0)&lt;=2,"Okay 1-2",ROUND(L7997,0)&lt;=3,"Good 2-3",ROUND(L7997,0)&lt;=4,"Great 3-4",ROUND(L7997,0)&lt;=5,"Excellent 4-5")</f>
        <v>Great 3-4</v>
      </c>
      <c r="Z7997" t="str">
        <f t="shared" si="124"/>
        <v>1000-2000</v>
      </c>
    </row>
    <row r="7998" spans="1:26" x14ac:dyDescent="0.3">
      <c r="A7998">
        <v>51040</v>
      </c>
      <c r="B7998" t="s">
        <v>8475</v>
      </c>
      <c r="C7998">
        <v>1</v>
      </c>
      <c r="D7998" t="s">
        <v>10100</v>
      </c>
      <c r="E7998" t="s">
        <v>10186</v>
      </c>
      <c r="F7998" t="s">
        <v>16</v>
      </c>
      <c r="G7998" t="s">
        <v>21</v>
      </c>
      <c r="H7998" t="s">
        <v>16</v>
      </c>
      <c r="I7998">
        <v>2</v>
      </c>
      <c r="J7998">
        <v>9667</v>
      </c>
      <c r="K7998">
        <v>800</v>
      </c>
      <c r="L7998">
        <v>4.7</v>
      </c>
      <c r="M7998" t="s">
        <v>3671</v>
      </c>
      <c r="N7998" t="str">
        <f>SUBSTITUTE(Sheet1[[#This Row],[Datekey_Opening]],"_","-")</f>
        <v>2011-8-16</v>
      </c>
      <c r="O7998">
        <f>YEAR(Sheet1[[#This Row],[Date]])</f>
        <v>2011</v>
      </c>
      <c r="P7998" t="str">
        <f>LOOKUP(Sheet1[[#This Row],[CountryCode]],$AI$4:$AI$18,$AJ$4:$AJ$18)</f>
        <v>India</v>
      </c>
      <c r="Q7998">
        <f>MONTH(Sheet1[[#This Row],[Date]])</f>
        <v>8</v>
      </c>
      <c r="R7998" t="str">
        <f>TEXT(Sheet1[[#This Row],[Date]],"MMMM")</f>
        <v>August</v>
      </c>
      <c r="S7998" t="str">
        <f>TEXT(Sheet1[[#This Row],[Date]],"YYYY-MMM")</f>
        <v>2011-Aug</v>
      </c>
      <c r="T7998">
        <f>WEEKDAY(Sheet1[[#This Row],[Date]])</f>
        <v>3</v>
      </c>
      <c r="U7998" t="str">
        <f>TEXT(Sheet1[[#This Row],[Date]],"DDDD")</f>
        <v>Tuesday</v>
      </c>
      <c r="V7998" t="str">
        <f>"FM"&amp;MOD(MONTH(Sheet1[[#This Row],[Date]])-4,12)+1</f>
        <v>FM5</v>
      </c>
      <c r="W7998" t="str">
        <f>"Q"&amp;ROUNDUP(MONTH(Sheet1[[#This Row],[Date]])/3,0)</f>
        <v>Q3</v>
      </c>
      <c r="X7998" t="str">
        <f>"Q"&amp;INT(MOD(MONTH(Sheet1[[#This Row],[Date]])-4,12/3)+1)</f>
        <v>Q1</v>
      </c>
      <c r="Y7998" t="str" cm="1">
        <f t="array" ref="Y7998">_xlfn.IFS(ROUND(L7998,0)&lt;=1,"Need to improve 0-1",ROUND(L7998,0)&lt;=2,"Okay 1-2",ROUND(L7998,0)&lt;=3,"Good 2-3",ROUND(L7998,0)&lt;=4,"Great 3-4",ROUND(L7998,0)&lt;=5,"Excellent 4-5")</f>
        <v>Excellent 4-5</v>
      </c>
      <c r="Z7998" t="str">
        <f t="shared" si="124"/>
        <v>0-1000</v>
      </c>
    </row>
    <row r="7999" spans="1:26" x14ac:dyDescent="0.3">
      <c r="A7999">
        <v>3000770</v>
      </c>
      <c r="B7999" t="s">
        <v>10187</v>
      </c>
      <c r="C7999">
        <v>1</v>
      </c>
      <c r="D7999" t="s">
        <v>7638</v>
      </c>
      <c r="E7999" t="s">
        <v>4611</v>
      </c>
      <c r="F7999" t="s">
        <v>16</v>
      </c>
      <c r="G7999" t="s">
        <v>21</v>
      </c>
      <c r="H7999" t="s">
        <v>16</v>
      </c>
      <c r="I7999">
        <v>2</v>
      </c>
      <c r="J7999">
        <v>132</v>
      </c>
      <c r="K7999">
        <v>600</v>
      </c>
      <c r="L7999">
        <v>4</v>
      </c>
      <c r="M7999" t="s">
        <v>9265</v>
      </c>
      <c r="N7999" t="str">
        <f>SUBSTITUTE(Sheet1[[#This Row],[Datekey_Opening]],"_","-")</f>
        <v>2017-8-4</v>
      </c>
      <c r="O7999">
        <f>YEAR(Sheet1[[#This Row],[Date]])</f>
        <v>2017</v>
      </c>
      <c r="P7999" t="str">
        <f>LOOKUP(Sheet1[[#This Row],[CountryCode]],$AI$4:$AI$18,$AJ$4:$AJ$18)</f>
        <v>India</v>
      </c>
      <c r="Q7999">
        <f>MONTH(Sheet1[[#This Row],[Date]])</f>
        <v>8</v>
      </c>
      <c r="R7999" t="str">
        <f>TEXT(Sheet1[[#This Row],[Date]],"MMMM")</f>
        <v>August</v>
      </c>
      <c r="S7999" t="str">
        <f>TEXT(Sheet1[[#This Row],[Date]],"YYYY-MMM")</f>
        <v>2017-Aug</v>
      </c>
      <c r="T7999">
        <f>WEEKDAY(Sheet1[[#This Row],[Date]])</f>
        <v>6</v>
      </c>
      <c r="U7999" t="str">
        <f>TEXT(Sheet1[[#This Row],[Date]],"DDDD")</f>
        <v>Friday</v>
      </c>
      <c r="V7999" t="str">
        <f>"FM"&amp;MOD(MONTH(Sheet1[[#This Row],[Date]])-4,12)+1</f>
        <v>FM5</v>
      </c>
      <c r="W7999" t="str">
        <f>"Q"&amp;ROUNDUP(MONTH(Sheet1[[#This Row],[Date]])/3,0)</f>
        <v>Q3</v>
      </c>
      <c r="X7999" t="str">
        <f>"Q"&amp;INT(MOD(MONTH(Sheet1[[#This Row],[Date]])-4,12/3)+1)</f>
        <v>Q1</v>
      </c>
      <c r="Y7999" t="str" cm="1">
        <f t="array" ref="Y7999">_xlfn.IFS(ROUND(L7999,0)&lt;=1,"Need to improve 0-1",ROUND(L7999,0)&lt;=2,"Okay 1-2",ROUND(L7999,0)&lt;=3,"Good 2-3",ROUND(L7999,0)&lt;=4,"Great 3-4",ROUND(L7999,0)&lt;=5,"Excellent 4-5")</f>
        <v>Great 3-4</v>
      </c>
      <c r="Z7999" t="str">
        <f t="shared" si="124"/>
        <v>0-1000</v>
      </c>
    </row>
    <row r="8000" spans="1:26" x14ac:dyDescent="0.3">
      <c r="A8000">
        <v>18409175</v>
      </c>
      <c r="B8000" t="s">
        <v>4652</v>
      </c>
      <c r="C8000">
        <v>1</v>
      </c>
      <c r="D8000" t="s">
        <v>10168</v>
      </c>
      <c r="E8000" t="s">
        <v>10188</v>
      </c>
      <c r="F8000" t="s">
        <v>16</v>
      </c>
      <c r="G8000" t="s">
        <v>21</v>
      </c>
      <c r="H8000" t="s">
        <v>16</v>
      </c>
      <c r="I8000">
        <v>2</v>
      </c>
      <c r="J8000">
        <v>52</v>
      </c>
      <c r="K8000">
        <v>500</v>
      </c>
      <c r="L8000">
        <v>3.9</v>
      </c>
      <c r="M8000" t="s">
        <v>10189</v>
      </c>
      <c r="N8000" t="str">
        <f>SUBSTITUTE(Sheet1[[#This Row],[Datekey_Opening]],"_","-")</f>
        <v>2013-8-11</v>
      </c>
      <c r="O8000">
        <f>YEAR(Sheet1[[#This Row],[Date]])</f>
        <v>2013</v>
      </c>
      <c r="P8000" t="str">
        <f>LOOKUP(Sheet1[[#This Row],[CountryCode]],$AI$4:$AI$18,$AJ$4:$AJ$18)</f>
        <v>India</v>
      </c>
      <c r="Q8000">
        <f>MONTH(Sheet1[[#This Row],[Date]])</f>
        <v>8</v>
      </c>
      <c r="R8000" t="str">
        <f>TEXT(Sheet1[[#This Row],[Date]],"MMMM")</f>
        <v>August</v>
      </c>
      <c r="S8000" t="str">
        <f>TEXT(Sheet1[[#This Row],[Date]],"YYYY-MMM")</f>
        <v>2013-Aug</v>
      </c>
      <c r="T8000">
        <f>WEEKDAY(Sheet1[[#This Row],[Date]])</f>
        <v>1</v>
      </c>
      <c r="U8000" t="str">
        <f>TEXT(Sheet1[[#This Row],[Date]],"DDDD")</f>
        <v>Sunday</v>
      </c>
      <c r="V8000" t="str">
        <f>"FM"&amp;MOD(MONTH(Sheet1[[#This Row],[Date]])-4,12)+1</f>
        <v>FM5</v>
      </c>
      <c r="W8000" t="str">
        <f>"Q"&amp;ROUNDUP(MONTH(Sheet1[[#This Row],[Date]])/3,0)</f>
        <v>Q3</v>
      </c>
      <c r="X8000" t="str">
        <f>"Q"&amp;INT(MOD(MONTH(Sheet1[[#This Row],[Date]])-4,12/3)+1)</f>
        <v>Q1</v>
      </c>
      <c r="Y8000" t="str" cm="1">
        <f t="array" ref="Y8000">_xlfn.IFS(ROUND(L8000,0)&lt;=1,"Need to improve 0-1",ROUND(L8000,0)&lt;=2,"Okay 1-2",ROUND(L8000,0)&lt;=3,"Good 2-3",ROUND(L8000,0)&lt;=4,"Great 3-4",ROUND(L8000,0)&lt;=5,"Excellent 4-5")</f>
        <v>Great 3-4</v>
      </c>
      <c r="Z8000" t="str">
        <f t="shared" si="124"/>
        <v>0-1000</v>
      </c>
    </row>
    <row r="8001" spans="1:26" x14ac:dyDescent="0.3">
      <c r="A8001">
        <v>102531</v>
      </c>
      <c r="B8001" t="s">
        <v>10190</v>
      </c>
      <c r="C8001">
        <v>1</v>
      </c>
      <c r="D8001" t="s">
        <v>10191</v>
      </c>
      <c r="E8001" t="s">
        <v>10192</v>
      </c>
      <c r="F8001" t="s">
        <v>16</v>
      </c>
      <c r="G8001" t="s">
        <v>21</v>
      </c>
      <c r="H8001" t="s">
        <v>16</v>
      </c>
      <c r="I8001">
        <v>2</v>
      </c>
      <c r="J8001">
        <v>798</v>
      </c>
      <c r="K8001">
        <v>800</v>
      </c>
      <c r="L8001">
        <v>4.3</v>
      </c>
      <c r="M8001" t="s">
        <v>2539</v>
      </c>
      <c r="N8001" t="str">
        <f>SUBSTITUTE(Sheet1[[#This Row],[Datekey_Opening]],"_","-")</f>
        <v>2014-8-10</v>
      </c>
      <c r="O8001">
        <f>YEAR(Sheet1[[#This Row],[Date]])</f>
        <v>2014</v>
      </c>
      <c r="P8001" t="str">
        <f>LOOKUP(Sheet1[[#This Row],[CountryCode]],$AI$4:$AI$18,$AJ$4:$AJ$18)</f>
        <v>India</v>
      </c>
      <c r="Q8001">
        <f>MONTH(Sheet1[[#This Row],[Date]])</f>
        <v>8</v>
      </c>
      <c r="R8001" t="str">
        <f>TEXT(Sheet1[[#This Row],[Date]],"MMMM")</f>
        <v>August</v>
      </c>
      <c r="S8001" t="str">
        <f>TEXT(Sheet1[[#This Row],[Date]],"YYYY-MMM")</f>
        <v>2014-Aug</v>
      </c>
      <c r="T8001">
        <f>WEEKDAY(Sheet1[[#This Row],[Date]])</f>
        <v>1</v>
      </c>
      <c r="U8001" t="str">
        <f>TEXT(Sheet1[[#This Row],[Date]],"DDDD")</f>
        <v>Sunday</v>
      </c>
      <c r="V8001" t="str">
        <f>"FM"&amp;MOD(MONTH(Sheet1[[#This Row],[Date]])-4,12)+1</f>
        <v>FM5</v>
      </c>
      <c r="W8001" t="str">
        <f>"Q"&amp;ROUNDUP(MONTH(Sheet1[[#This Row],[Date]])/3,0)</f>
        <v>Q3</v>
      </c>
      <c r="X8001" t="str">
        <f>"Q"&amp;INT(MOD(MONTH(Sheet1[[#This Row],[Date]])-4,12/3)+1)</f>
        <v>Q1</v>
      </c>
      <c r="Y8001" t="str" cm="1">
        <f t="array" ref="Y8001">_xlfn.IFS(ROUND(L8001,0)&lt;=1,"Need to improve 0-1",ROUND(L8001,0)&lt;=2,"Okay 1-2",ROUND(L8001,0)&lt;=3,"Good 2-3",ROUND(L8001,0)&lt;=4,"Great 3-4",ROUND(L8001,0)&lt;=5,"Excellent 4-5")</f>
        <v>Great 3-4</v>
      </c>
      <c r="Z8001" t="str">
        <f t="shared" si="124"/>
        <v>0-1000</v>
      </c>
    </row>
    <row r="8002" spans="1:26" x14ac:dyDescent="0.3">
      <c r="A8002">
        <v>20350</v>
      </c>
      <c r="B8002" t="s">
        <v>10193</v>
      </c>
      <c r="C8002">
        <v>1</v>
      </c>
      <c r="D8002" t="s">
        <v>10089</v>
      </c>
      <c r="E8002" t="s">
        <v>2636</v>
      </c>
      <c r="F8002" t="s">
        <v>16</v>
      </c>
      <c r="G8002" t="s">
        <v>21</v>
      </c>
      <c r="H8002" t="s">
        <v>16</v>
      </c>
      <c r="I8002">
        <v>3</v>
      </c>
      <c r="J8002">
        <v>4464</v>
      </c>
      <c r="K8002">
        <v>1050</v>
      </c>
      <c r="L8002">
        <v>3.5</v>
      </c>
      <c r="M8002" t="s">
        <v>3842</v>
      </c>
      <c r="N8002" t="str">
        <f>SUBSTITUTE(Sheet1[[#This Row],[Datekey_Opening]],"_","-")</f>
        <v>2015-8-28</v>
      </c>
      <c r="O8002">
        <f>YEAR(Sheet1[[#This Row],[Date]])</f>
        <v>2015</v>
      </c>
      <c r="P8002" t="str">
        <f>LOOKUP(Sheet1[[#This Row],[CountryCode]],$AI$4:$AI$18,$AJ$4:$AJ$18)</f>
        <v>India</v>
      </c>
      <c r="Q8002">
        <f>MONTH(Sheet1[[#This Row],[Date]])</f>
        <v>8</v>
      </c>
      <c r="R8002" t="str">
        <f>TEXT(Sheet1[[#This Row],[Date]],"MMMM")</f>
        <v>August</v>
      </c>
      <c r="S8002" t="str">
        <f>TEXT(Sheet1[[#This Row],[Date]],"YYYY-MMM")</f>
        <v>2015-Aug</v>
      </c>
      <c r="T8002">
        <f>WEEKDAY(Sheet1[[#This Row],[Date]])</f>
        <v>6</v>
      </c>
      <c r="U8002" t="str">
        <f>TEXT(Sheet1[[#This Row],[Date]],"DDDD")</f>
        <v>Friday</v>
      </c>
      <c r="V8002" t="str">
        <f>"FM"&amp;MOD(MONTH(Sheet1[[#This Row],[Date]])-4,12)+1</f>
        <v>FM5</v>
      </c>
      <c r="W8002" t="str">
        <f>"Q"&amp;ROUNDUP(MONTH(Sheet1[[#This Row],[Date]])/3,0)</f>
        <v>Q3</v>
      </c>
      <c r="X8002" t="str">
        <f>"Q"&amp;INT(MOD(MONTH(Sheet1[[#This Row],[Date]])-4,12/3)+1)</f>
        <v>Q1</v>
      </c>
      <c r="Y8002" t="str" cm="1">
        <f t="array" ref="Y8002">_xlfn.IFS(ROUND(L8002,0)&lt;=1,"Need to improve 0-1",ROUND(L8002,0)&lt;=2,"Okay 1-2",ROUND(L8002,0)&lt;=3,"Good 2-3",ROUND(L8002,0)&lt;=4,"Great 3-4",ROUND(L8002,0)&lt;=5,"Excellent 4-5")</f>
        <v>Great 3-4</v>
      </c>
      <c r="Z8002" t="str">
        <f t="shared" ref="Z8002:Z8065" si="125">IF(AND(K8002&gt;=0,K8002&lt;1000),"0-1000",IF(AND(K8002&gt;=1000,K8002&lt;2000),"1000-2000",IF(AND(K8002&gt;=2000,K8002&lt;3000),"2000-3000",IF(AND(K8002&gt;=3000,K8002&lt;4000),"3000-4000",IF(AND(K8002&gt;=4000,K8002&lt;5000),"4000-5000",IF(AND(K8002&gt;=5000,K8002&lt;6000),"5000-6000",IF(AND(K8002&gt;=6000,K8002&lt;7000),"6000-7000",IF(AND(K8002&gt;=7000,K8002&lt;200000),"7000-200000","Above 200000"))))))))</f>
        <v>1000-2000</v>
      </c>
    </row>
    <row r="8003" spans="1:26" x14ac:dyDescent="0.3">
      <c r="A8003">
        <v>20870</v>
      </c>
      <c r="B8003" t="s">
        <v>10194</v>
      </c>
      <c r="C8003">
        <v>1</v>
      </c>
      <c r="D8003" t="s">
        <v>10089</v>
      </c>
      <c r="E8003" t="s">
        <v>446</v>
      </c>
      <c r="F8003" t="s">
        <v>16</v>
      </c>
      <c r="G8003" t="s">
        <v>21</v>
      </c>
      <c r="H8003" t="s">
        <v>16</v>
      </c>
      <c r="I8003">
        <v>2</v>
      </c>
      <c r="J8003">
        <v>5288</v>
      </c>
      <c r="K8003">
        <v>900</v>
      </c>
      <c r="L8003">
        <v>4.2</v>
      </c>
      <c r="M8003" t="s">
        <v>2558</v>
      </c>
      <c r="N8003" t="str">
        <f>SUBSTITUTE(Sheet1[[#This Row],[Datekey_Opening]],"_","-")</f>
        <v>2010-8-15</v>
      </c>
      <c r="O8003">
        <f>YEAR(Sheet1[[#This Row],[Date]])</f>
        <v>2010</v>
      </c>
      <c r="P8003" t="str">
        <f>LOOKUP(Sheet1[[#This Row],[CountryCode]],$AI$4:$AI$18,$AJ$4:$AJ$18)</f>
        <v>India</v>
      </c>
      <c r="Q8003">
        <f>MONTH(Sheet1[[#This Row],[Date]])</f>
        <v>8</v>
      </c>
      <c r="R8003" t="str">
        <f>TEXT(Sheet1[[#This Row],[Date]],"MMMM")</f>
        <v>August</v>
      </c>
      <c r="S8003" t="str">
        <f>TEXT(Sheet1[[#This Row],[Date]],"YYYY-MMM")</f>
        <v>2010-Aug</v>
      </c>
      <c r="T8003">
        <f>WEEKDAY(Sheet1[[#This Row],[Date]])</f>
        <v>1</v>
      </c>
      <c r="U8003" t="str">
        <f>TEXT(Sheet1[[#This Row],[Date]],"DDDD")</f>
        <v>Sunday</v>
      </c>
      <c r="V8003" t="str">
        <f>"FM"&amp;MOD(MONTH(Sheet1[[#This Row],[Date]])-4,12)+1</f>
        <v>FM5</v>
      </c>
      <c r="W8003" t="str">
        <f>"Q"&amp;ROUNDUP(MONTH(Sheet1[[#This Row],[Date]])/3,0)</f>
        <v>Q3</v>
      </c>
      <c r="X8003" t="str">
        <f>"Q"&amp;INT(MOD(MONTH(Sheet1[[#This Row],[Date]])-4,12/3)+1)</f>
        <v>Q1</v>
      </c>
      <c r="Y8003" t="str" cm="1">
        <f t="array" ref="Y8003">_xlfn.IFS(ROUND(L8003,0)&lt;=1,"Need to improve 0-1",ROUND(L8003,0)&lt;=2,"Okay 1-2",ROUND(L8003,0)&lt;=3,"Good 2-3",ROUND(L8003,0)&lt;=4,"Great 3-4",ROUND(L8003,0)&lt;=5,"Excellent 4-5")</f>
        <v>Great 3-4</v>
      </c>
      <c r="Z8003" t="str">
        <f t="shared" si="125"/>
        <v>0-1000</v>
      </c>
    </row>
    <row r="8004" spans="1:26" x14ac:dyDescent="0.3">
      <c r="A8004">
        <v>3300949</v>
      </c>
      <c r="B8004" t="s">
        <v>10195</v>
      </c>
      <c r="C8004">
        <v>1</v>
      </c>
      <c r="D8004" t="s">
        <v>8025</v>
      </c>
      <c r="E8004" t="s">
        <v>379</v>
      </c>
      <c r="F8004" t="s">
        <v>16</v>
      </c>
      <c r="G8004" t="s">
        <v>21</v>
      </c>
      <c r="H8004" t="s">
        <v>16</v>
      </c>
      <c r="I8004">
        <v>2</v>
      </c>
      <c r="J8004">
        <v>164</v>
      </c>
      <c r="K8004">
        <v>600</v>
      </c>
      <c r="L8004">
        <v>4.2</v>
      </c>
      <c r="M8004" t="s">
        <v>5557</v>
      </c>
      <c r="N8004" t="str">
        <f>SUBSTITUTE(Sheet1[[#This Row],[Datekey_Opening]],"_","-")</f>
        <v>2013-8-18</v>
      </c>
      <c r="O8004">
        <f>YEAR(Sheet1[[#This Row],[Date]])</f>
        <v>2013</v>
      </c>
      <c r="P8004" t="str">
        <f>LOOKUP(Sheet1[[#This Row],[CountryCode]],$AI$4:$AI$18,$AJ$4:$AJ$18)</f>
        <v>India</v>
      </c>
      <c r="Q8004">
        <f>MONTH(Sheet1[[#This Row],[Date]])</f>
        <v>8</v>
      </c>
      <c r="R8004" t="str">
        <f>TEXT(Sheet1[[#This Row],[Date]],"MMMM")</f>
        <v>August</v>
      </c>
      <c r="S8004" t="str">
        <f>TEXT(Sheet1[[#This Row],[Date]],"YYYY-MMM")</f>
        <v>2013-Aug</v>
      </c>
      <c r="T8004">
        <f>WEEKDAY(Sheet1[[#This Row],[Date]])</f>
        <v>1</v>
      </c>
      <c r="U8004" t="str">
        <f>TEXT(Sheet1[[#This Row],[Date]],"DDDD")</f>
        <v>Sunday</v>
      </c>
      <c r="V8004" t="str">
        <f>"FM"&amp;MOD(MONTH(Sheet1[[#This Row],[Date]])-4,12)+1</f>
        <v>FM5</v>
      </c>
      <c r="W8004" t="str">
        <f>"Q"&amp;ROUNDUP(MONTH(Sheet1[[#This Row],[Date]])/3,0)</f>
        <v>Q3</v>
      </c>
      <c r="X8004" t="str">
        <f>"Q"&amp;INT(MOD(MONTH(Sheet1[[#This Row],[Date]])-4,12/3)+1)</f>
        <v>Q1</v>
      </c>
      <c r="Y8004" t="str" cm="1">
        <f t="array" ref="Y8004">_xlfn.IFS(ROUND(L8004,0)&lt;=1,"Need to improve 0-1",ROUND(L8004,0)&lt;=2,"Okay 1-2",ROUND(L8004,0)&lt;=3,"Good 2-3",ROUND(L8004,0)&lt;=4,"Great 3-4",ROUND(L8004,0)&lt;=5,"Excellent 4-5")</f>
        <v>Great 3-4</v>
      </c>
      <c r="Z8004" t="str">
        <f t="shared" si="125"/>
        <v>0-1000</v>
      </c>
    </row>
    <row r="8005" spans="1:26" x14ac:dyDescent="0.3">
      <c r="A8005">
        <v>3300061</v>
      </c>
      <c r="B8005" t="s">
        <v>10196</v>
      </c>
      <c r="C8005">
        <v>1</v>
      </c>
      <c r="D8005" t="s">
        <v>8025</v>
      </c>
      <c r="E8005" t="s">
        <v>1872</v>
      </c>
      <c r="F8005" t="s">
        <v>16</v>
      </c>
      <c r="G8005" t="s">
        <v>21</v>
      </c>
      <c r="H8005" t="s">
        <v>16</v>
      </c>
      <c r="I8005">
        <v>3</v>
      </c>
      <c r="J8005">
        <v>284</v>
      </c>
      <c r="K8005">
        <v>750</v>
      </c>
      <c r="L8005">
        <v>4</v>
      </c>
      <c r="M8005" t="s">
        <v>6346</v>
      </c>
      <c r="N8005" t="str">
        <f>SUBSTITUTE(Sheet1[[#This Row],[Datekey_Opening]],"_","-")</f>
        <v>2017-8-2</v>
      </c>
      <c r="O8005">
        <f>YEAR(Sheet1[[#This Row],[Date]])</f>
        <v>2017</v>
      </c>
      <c r="P8005" t="str">
        <f>LOOKUP(Sheet1[[#This Row],[CountryCode]],$AI$4:$AI$18,$AJ$4:$AJ$18)</f>
        <v>India</v>
      </c>
      <c r="Q8005">
        <f>MONTH(Sheet1[[#This Row],[Date]])</f>
        <v>8</v>
      </c>
      <c r="R8005" t="str">
        <f>TEXT(Sheet1[[#This Row],[Date]],"MMMM")</f>
        <v>August</v>
      </c>
      <c r="S8005" t="str">
        <f>TEXT(Sheet1[[#This Row],[Date]],"YYYY-MMM")</f>
        <v>2017-Aug</v>
      </c>
      <c r="T8005">
        <f>WEEKDAY(Sheet1[[#This Row],[Date]])</f>
        <v>4</v>
      </c>
      <c r="U8005" t="str">
        <f>TEXT(Sheet1[[#This Row],[Date]],"DDDD")</f>
        <v>Wednesday</v>
      </c>
      <c r="V8005" t="str">
        <f>"FM"&amp;MOD(MONTH(Sheet1[[#This Row],[Date]])-4,12)+1</f>
        <v>FM5</v>
      </c>
      <c r="W8005" t="str">
        <f>"Q"&amp;ROUNDUP(MONTH(Sheet1[[#This Row],[Date]])/3,0)</f>
        <v>Q3</v>
      </c>
      <c r="X8005" t="str">
        <f>"Q"&amp;INT(MOD(MONTH(Sheet1[[#This Row],[Date]])-4,12/3)+1)</f>
        <v>Q1</v>
      </c>
      <c r="Y8005" t="str" cm="1">
        <f t="array" ref="Y8005">_xlfn.IFS(ROUND(L8005,0)&lt;=1,"Need to improve 0-1",ROUND(L8005,0)&lt;=2,"Okay 1-2",ROUND(L8005,0)&lt;=3,"Good 2-3",ROUND(L8005,0)&lt;=4,"Great 3-4",ROUND(L8005,0)&lt;=5,"Excellent 4-5")</f>
        <v>Great 3-4</v>
      </c>
      <c r="Z8005" t="str">
        <f t="shared" si="125"/>
        <v>0-1000</v>
      </c>
    </row>
    <row r="8006" spans="1:26" x14ac:dyDescent="0.3">
      <c r="A8006">
        <v>18438909</v>
      </c>
      <c r="B8006" t="s">
        <v>8048</v>
      </c>
      <c r="C8006">
        <v>1</v>
      </c>
      <c r="D8006" t="s">
        <v>8116</v>
      </c>
      <c r="E8006" t="s">
        <v>1898</v>
      </c>
      <c r="F8006" t="s">
        <v>16</v>
      </c>
      <c r="G8006" t="s">
        <v>21</v>
      </c>
      <c r="H8006" t="s">
        <v>16</v>
      </c>
      <c r="I8006">
        <v>2</v>
      </c>
      <c r="J8006">
        <v>113</v>
      </c>
      <c r="K8006">
        <v>500</v>
      </c>
      <c r="L8006">
        <v>4.4000000000000004</v>
      </c>
      <c r="M8006" t="s">
        <v>7965</v>
      </c>
      <c r="N8006" t="str">
        <f>SUBSTITUTE(Sheet1[[#This Row],[Datekey_Opening]],"_","-")</f>
        <v>2017-7-10</v>
      </c>
      <c r="O8006">
        <f>YEAR(Sheet1[[#This Row],[Date]])</f>
        <v>2017</v>
      </c>
      <c r="P8006" t="str">
        <f>LOOKUP(Sheet1[[#This Row],[CountryCode]],$AI$4:$AI$18,$AJ$4:$AJ$18)</f>
        <v>India</v>
      </c>
      <c r="Q8006">
        <f>MONTH(Sheet1[[#This Row],[Date]])</f>
        <v>7</v>
      </c>
      <c r="R8006" t="str">
        <f>TEXT(Sheet1[[#This Row],[Date]],"MMMM")</f>
        <v>July</v>
      </c>
      <c r="S8006" t="str">
        <f>TEXT(Sheet1[[#This Row],[Date]],"YYYY-MMM")</f>
        <v>2017-Jul</v>
      </c>
      <c r="T8006">
        <f>WEEKDAY(Sheet1[[#This Row],[Date]])</f>
        <v>2</v>
      </c>
      <c r="U8006" t="str">
        <f>TEXT(Sheet1[[#This Row],[Date]],"DDDD")</f>
        <v>Monday</v>
      </c>
      <c r="V8006" t="str">
        <f>"FM"&amp;MOD(MONTH(Sheet1[[#This Row],[Date]])-4,12)+1</f>
        <v>FM4</v>
      </c>
      <c r="W8006" t="str">
        <f>"Q"&amp;ROUNDUP(MONTH(Sheet1[[#This Row],[Date]])/3,0)</f>
        <v>Q3</v>
      </c>
      <c r="X8006" t="str">
        <f>"Q"&amp;INT(MOD(MONTH(Sheet1[[#This Row],[Date]])-4,12/3)+1)</f>
        <v>Q4</v>
      </c>
      <c r="Y8006" t="str" cm="1">
        <f t="array" ref="Y8006">_xlfn.IFS(ROUND(L8006,0)&lt;=1,"Need to improve 0-1",ROUND(L8006,0)&lt;=2,"Okay 1-2",ROUND(L8006,0)&lt;=3,"Good 2-3",ROUND(L8006,0)&lt;=4,"Great 3-4",ROUND(L8006,0)&lt;=5,"Excellent 4-5")</f>
        <v>Great 3-4</v>
      </c>
      <c r="Z8006" t="str">
        <f t="shared" si="125"/>
        <v>0-1000</v>
      </c>
    </row>
    <row r="8007" spans="1:26" x14ac:dyDescent="0.3">
      <c r="A8007">
        <v>113703</v>
      </c>
      <c r="B8007" t="s">
        <v>10197</v>
      </c>
      <c r="C8007">
        <v>1</v>
      </c>
      <c r="D8007" t="s">
        <v>8116</v>
      </c>
      <c r="E8007" t="s">
        <v>10198</v>
      </c>
      <c r="F8007" t="s">
        <v>16</v>
      </c>
      <c r="G8007" t="s">
        <v>21</v>
      </c>
      <c r="H8007" t="s">
        <v>16</v>
      </c>
      <c r="I8007">
        <v>2</v>
      </c>
      <c r="J8007">
        <v>404</v>
      </c>
      <c r="K8007">
        <v>700</v>
      </c>
      <c r="L8007">
        <v>4</v>
      </c>
      <c r="M8007" t="s">
        <v>5611</v>
      </c>
      <c r="N8007" t="str">
        <f>SUBSTITUTE(Sheet1[[#This Row],[Datekey_Opening]],"_","-")</f>
        <v>2015-7-1</v>
      </c>
      <c r="O8007">
        <f>YEAR(Sheet1[[#This Row],[Date]])</f>
        <v>2015</v>
      </c>
      <c r="P8007" t="str">
        <f>LOOKUP(Sheet1[[#This Row],[CountryCode]],$AI$4:$AI$18,$AJ$4:$AJ$18)</f>
        <v>India</v>
      </c>
      <c r="Q8007">
        <f>MONTH(Sheet1[[#This Row],[Date]])</f>
        <v>7</v>
      </c>
      <c r="R8007" t="str">
        <f>TEXT(Sheet1[[#This Row],[Date]],"MMMM")</f>
        <v>July</v>
      </c>
      <c r="S8007" t="str">
        <f>TEXT(Sheet1[[#This Row],[Date]],"YYYY-MMM")</f>
        <v>2015-Jul</v>
      </c>
      <c r="T8007">
        <f>WEEKDAY(Sheet1[[#This Row],[Date]])</f>
        <v>4</v>
      </c>
      <c r="U8007" t="str">
        <f>TEXT(Sheet1[[#This Row],[Date]],"DDDD")</f>
        <v>Wednesday</v>
      </c>
      <c r="V8007" t="str">
        <f>"FM"&amp;MOD(MONTH(Sheet1[[#This Row],[Date]])-4,12)+1</f>
        <v>FM4</v>
      </c>
      <c r="W8007" t="str">
        <f>"Q"&amp;ROUNDUP(MONTH(Sheet1[[#This Row],[Date]])/3,0)</f>
        <v>Q3</v>
      </c>
      <c r="X8007" t="str">
        <f>"Q"&amp;INT(MOD(MONTH(Sheet1[[#This Row],[Date]])-4,12/3)+1)</f>
        <v>Q4</v>
      </c>
      <c r="Y8007" t="str" cm="1">
        <f t="array" ref="Y8007">_xlfn.IFS(ROUND(L8007,0)&lt;=1,"Need to improve 0-1",ROUND(L8007,0)&lt;=2,"Okay 1-2",ROUND(L8007,0)&lt;=3,"Good 2-3",ROUND(L8007,0)&lt;=4,"Great 3-4",ROUND(L8007,0)&lt;=5,"Excellent 4-5")</f>
        <v>Great 3-4</v>
      </c>
      <c r="Z8007" t="str">
        <f t="shared" si="125"/>
        <v>0-1000</v>
      </c>
    </row>
    <row r="8008" spans="1:26" x14ac:dyDescent="0.3">
      <c r="A8008">
        <v>90847</v>
      </c>
      <c r="B8008" t="s">
        <v>10118</v>
      </c>
      <c r="C8008">
        <v>1</v>
      </c>
      <c r="D8008" t="s">
        <v>10102</v>
      </c>
      <c r="E8008" t="s">
        <v>10119</v>
      </c>
      <c r="F8008" t="s">
        <v>16</v>
      </c>
      <c r="G8008" t="s">
        <v>21</v>
      </c>
      <c r="H8008" t="s">
        <v>16</v>
      </c>
      <c r="I8008">
        <v>3</v>
      </c>
      <c r="J8008">
        <v>2553</v>
      </c>
      <c r="K8008">
        <v>1800</v>
      </c>
      <c r="L8008">
        <v>4.5999999999999996</v>
      </c>
      <c r="M8008" t="s">
        <v>393</v>
      </c>
      <c r="N8008" t="str">
        <f>SUBSTITUTE(Sheet1[[#This Row],[Datekey_Opening]],"_","-")</f>
        <v>2010-7-28</v>
      </c>
      <c r="O8008">
        <f>YEAR(Sheet1[[#This Row],[Date]])</f>
        <v>2010</v>
      </c>
      <c r="P8008" t="str">
        <f>LOOKUP(Sheet1[[#This Row],[CountryCode]],$AI$4:$AI$18,$AJ$4:$AJ$18)</f>
        <v>India</v>
      </c>
      <c r="Q8008">
        <f>MONTH(Sheet1[[#This Row],[Date]])</f>
        <v>7</v>
      </c>
      <c r="R8008" t="str">
        <f>TEXT(Sheet1[[#This Row],[Date]],"MMMM")</f>
        <v>July</v>
      </c>
      <c r="S8008" t="str">
        <f>TEXT(Sheet1[[#This Row],[Date]],"YYYY-MMM")</f>
        <v>2010-Jul</v>
      </c>
      <c r="T8008">
        <f>WEEKDAY(Sheet1[[#This Row],[Date]])</f>
        <v>4</v>
      </c>
      <c r="U8008" t="str">
        <f>TEXT(Sheet1[[#This Row],[Date]],"DDDD")</f>
        <v>Wednesday</v>
      </c>
      <c r="V8008" t="str">
        <f>"FM"&amp;MOD(MONTH(Sheet1[[#This Row],[Date]])-4,12)+1</f>
        <v>FM4</v>
      </c>
      <c r="W8008" t="str">
        <f>"Q"&amp;ROUNDUP(MONTH(Sheet1[[#This Row],[Date]])/3,0)</f>
        <v>Q3</v>
      </c>
      <c r="X8008" t="str">
        <f>"Q"&amp;INT(MOD(MONTH(Sheet1[[#This Row],[Date]])-4,12/3)+1)</f>
        <v>Q4</v>
      </c>
      <c r="Y8008" t="str" cm="1">
        <f t="array" ref="Y8008">_xlfn.IFS(ROUND(L8008,0)&lt;=1,"Need to improve 0-1",ROUND(L8008,0)&lt;=2,"Okay 1-2",ROUND(L8008,0)&lt;=3,"Good 2-3",ROUND(L8008,0)&lt;=4,"Great 3-4",ROUND(L8008,0)&lt;=5,"Excellent 4-5")</f>
        <v>Excellent 4-5</v>
      </c>
      <c r="Z8008" t="str">
        <f t="shared" si="125"/>
        <v>1000-2000</v>
      </c>
    </row>
    <row r="8009" spans="1:26" x14ac:dyDescent="0.3">
      <c r="A8009">
        <v>101259</v>
      </c>
      <c r="B8009" t="s">
        <v>10199</v>
      </c>
      <c r="C8009">
        <v>1</v>
      </c>
      <c r="D8009" t="s">
        <v>10191</v>
      </c>
      <c r="E8009" t="s">
        <v>10200</v>
      </c>
      <c r="F8009" t="s">
        <v>16</v>
      </c>
      <c r="G8009" t="s">
        <v>21</v>
      </c>
      <c r="H8009" t="s">
        <v>16</v>
      </c>
      <c r="I8009">
        <v>3</v>
      </c>
      <c r="J8009">
        <v>843</v>
      </c>
      <c r="K8009">
        <v>1300</v>
      </c>
      <c r="L8009">
        <v>4.4000000000000004</v>
      </c>
      <c r="M8009" t="s">
        <v>5107</v>
      </c>
      <c r="N8009" t="str">
        <f>SUBSTITUTE(Sheet1[[#This Row],[Datekey_Opening]],"_","-")</f>
        <v>2018-7-22</v>
      </c>
      <c r="O8009">
        <f>YEAR(Sheet1[[#This Row],[Date]])</f>
        <v>2018</v>
      </c>
      <c r="P8009" t="str">
        <f>LOOKUP(Sheet1[[#This Row],[CountryCode]],$AI$4:$AI$18,$AJ$4:$AJ$18)</f>
        <v>India</v>
      </c>
      <c r="Q8009">
        <f>MONTH(Sheet1[[#This Row],[Date]])</f>
        <v>7</v>
      </c>
      <c r="R8009" t="str">
        <f>TEXT(Sheet1[[#This Row],[Date]],"MMMM")</f>
        <v>July</v>
      </c>
      <c r="S8009" t="str">
        <f>TEXT(Sheet1[[#This Row],[Date]],"YYYY-MMM")</f>
        <v>2018-Jul</v>
      </c>
      <c r="T8009">
        <f>WEEKDAY(Sheet1[[#This Row],[Date]])</f>
        <v>1</v>
      </c>
      <c r="U8009" t="str">
        <f>TEXT(Sheet1[[#This Row],[Date]],"DDDD")</f>
        <v>Sunday</v>
      </c>
      <c r="V8009" t="str">
        <f>"FM"&amp;MOD(MONTH(Sheet1[[#This Row],[Date]])-4,12)+1</f>
        <v>FM4</v>
      </c>
      <c r="W8009" t="str">
        <f>"Q"&amp;ROUNDUP(MONTH(Sheet1[[#This Row],[Date]])/3,0)</f>
        <v>Q3</v>
      </c>
      <c r="X8009" t="str">
        <f>"Q"&amp;INT(MOD(MONTH(Sheet1[[#This Row],[Date]])-4,12/3)+1)</f>
        <v>Q4</v>
      </c>
      <c r="Y8009" t="str" cm="1">
        <f t="array" ref="Y8009">_xlfn.IFS(ROUND(L8009,0)&lt;=1,"Need to improve 0-1",ROUND(L8009,0)&lt;=2,"Okay 1-2",ROUND(L8009,0)&lt;=3,"Good 2-3",ROUND(L8009,0)&lt;=4,"Great 3-4",ROUND(L8009,0)&lt;=5,"Excellent 4-5")</f>
        <v>Great 3-4</v>
      </c>
      <c r="Z8009" t="str">
        <f t="shared" si="125"/>
        <v>1000-2000</v>
      </c>
    </row>
    <row r="8010" spans="1:26" x14ac:dyDescent="0.3">
      <c r="A8010">
        <v>102867</v>
      </c>
      <c r="B8010" t="s">
        <v>10201</v>
      </c>
      <c r="C8010">
        <v>1</v>
      </c>
      <c r="D8010" t="s">
        <v>10191</v>
      </c>
      <c r="E8010" t="s">
        <v>10202</v>
      </c>
      <c r="F8010" t="s">
        <v>16</v>
      </c>
      <c r="G8010" t="s">
        <v>21</v>
      </c>
      <c r="H8010" t="s">
        <v>16</v>
      </c>
      <c r="I8010">
        <v>2</v>
      </c>
      <c r="J8010">
        <v>112</v>
      </c>
      <c r="K8010">
        <v>800</v>
      </c>
      <c r="L8010">
        <v>3.7</v>
      </c>
      <c r="M8010" t="s">
        <v>1719</v>
      </c>
      <c r="N8010" t="str">
        <f>SUBSTITUTE(Sheet1[[#This Row],[Datekey_Opening]],"_","-")</f>
        <v>2015-7-2</v>
      </c>
      <c r="O8010">
        <f>YEAR(Sheet1[[#This Row],[Date]])</f>
        <v>2015</v>
      </c>
      <c r="P8010" t="str">
        <f>LOOKUP(Sheet1[[#This Row],[CountryCode]],$AI$4:$AI$18,$AJ$4:$AJ$18)</f>
        <v>India</v>
      </c>
      <c r="Q8010">
        <f>MONTH(Sheet1[[#This Row],[Date]])</f>
        <v>7</v>
      </c>
      <c r="R8010" t="str">
        <f>TEXT(Sheet1[[#This Row],[Date]],"MMMM")</f>
        <v>July</v>
      </c>
      <c r="S8010" t="str">
        <f>TEXT(Sheet1[[#This Row],[Date]],"YYYY-MMM")</f>
        <v>2015-Jul</v>
      </c>
      <c r="T8010">
        <f>WEEKDAY(Sheet1[[#This Row],[Date]])</f>
        <v>5</v>
      </c>
      <c r="U8010" t="str">
        <f>TEXT(Sheet1[[#This Row],[Date]],"DDDD")</f>
        <v>Thursday</v>
      </c>
      <c r="V8010" t="str">
        <f>"FM"&amp;MOD(MONTH(Sheet1[[#This Row],[Date]])-4,12)+1</f>
        <v>FM4</v>
      </c>
      <c r="W8010" t="str">
        <f>"Q"&amp;ROUNDUP(MONTH(Sheet1[[#This Row],[Date]])/3,0)</f>
        <v>Q3</v>
      </c>
      <c r="X8010" t="str">
        <f>"Q"&amp;INT(MOD(MONTH(Sheet1[[#This Row],[Date]])-4,12/3)+1)</f>
        <v>Q4</v>
      </c>
      <c r="Y8010" t="str" cm="1">
        <f t="array" ref="Y8010">_xlfn.IFS(ROUND(L8010,0)&lt;=1,"Need to improve 0-1",ROUND(L8010,0)&lt;=2,"Okay 1-2",ROUND(L8010,0)&lt;=3,"Good 2-3",ROUND(L8010,0)&lt;=4,"Great 3-4",ROUND(L8010,0)&lt;=5,"Excellent 4-5")</f>
        <v>Great 3-4</v>
      </c>
      <c r="Z8010" t="str">
        <f t="shared" si="125"/>
        <v>0-1000</v>
      </c>
    </row>
    <row r="8011" spans="1:26" x14ac:dyDescent="0.3">
      <c r="A8011">
        <v>3000132</v>
      </c>
      <c r="B8011" t="s">
        <v>10203</v>
      </c>
      <c r="C8011">
        <v>1</v>
      </c>
      <c r="D8011" t="s">
        <v>7638</v>
      </c>
      <c r="E8011" t="s">
        <v>379</v>
      </c>
      <c r="F8011" t="s">
        <v>16</v>
      </c>
      <c r="G8011" t="s">
        <v>21</v>
      </c>
      <c r="H8011" t="s">
        <v>16</v>
      </c>
      <c r="I8011">
        <v>2</v>
      </c>
      <c r="J8011">
        <v>124</v>
      </c>
      <c r="K8011">
        <v>400</v>
      </c>
      <c r="L8011">
        <v>3.8</v>
      </c>
      <c r="M8011" t="s">
        <v>133</v>
      </c>
      <c r="N8011" t="str">
        <f>SUBSTITUTE(Sheet1[[#This Row],[Datekey_Opening]],"_","-")</f>
        <v>2010-6-15</v>
      </c>
      <c r="O8011">
        <f>YEAR(Sheet1[[#This Row],[Date]])</f>
        <v>2010</v>
      </c>
      <c r="P8011" t="str">
        <f>LOOKUP(Sheet1[[#This Row],[CountryCode]],$AI$4:$AI$18,$AJ$4:$AJ$18)</f>
        <v>India</v>
      </c>
      <c r="Q8011">
        <f>MONTH(Sheet1[[#This Row],[Date]])</f>
        <v>6</v>
      </c>
      <c r="R8011" t="str">
        <f>TEXT(Sheet1[[#This Row],[Date]],"MMMM")</f>
        <v>June</v>
      </c>
      <c r="S8011" t="str">
        <f>TEXT(Sheet1[[#This Row],[Date]],"YYYY-MMM")</f>
        <v>2010-Jun</v>
      </c>
      <c r="T8011">
        <f>WEEKDAY(Sheet1[[#This Row],[Date]])</f>
        <v>3</v>
      </c>
      <c r="U8011" t="str">
        <f>TEXT(Sheet1[[#This Row],[Date]],"DDDD")</f>
        <v>Tuesday</v>
      </c>
      <c r="V8011" t="str">
        <f>"FM"&amp;MOD(MONTH(Sheet1[[#This Row],[Date]])-4,12)+1</f>
        <v>FM3</v>
      </c>
      <c r="W8011" t="str">
        <f>"Q"&amp;ROUNDUP(MONTH(Sheet1[[#This Row],[Date]])/3,0)</f>
        <v>Q2</v>
      </c>
      <c r="X8011" t="str">
        <f>"Q"&amp;INT(MOD(MONTH(Sheet1[[#This Row],[Date]])-4,12/3)+1)</f>
        <v>Q3</v>
      </c>
      <c r="Y8011" t="str" cm="1">
        <f t="array" ref="Y8011">_xlfn.IFS(ROUND(L8011,0)&lt;=1,"Need to improve 0-1",ROUND(L8011,0)&lt;=2,"Okay 1-2",ROUND(L8011,0)&lt;=3,"Good 2-3",ROUND(L8011,0)&lt;=4,"Great 3-4",ROUND(L8011,0)&lt;=5,"Excellent 4-5")</f>
        <v>Great 3-4</v>
      </c>
      <c r="Z8011" t="str">
        <f t="shared" si="125"/>
        <v>0-1000</v>
      </c>
    </row>
    <row r="8012" spans="1:26" x14ac:dyDescent="0.3">
      <c r="A8012">
        <v>18280306</v>
      </c>
      <c r="B8012" t="s">
        <v>10204</v>
      </c>
      <c r="C8012">
        <v>1</v>
      </c>
      <c r="D8012" t="s">
        <v>7638</v>
      </c>
      <c r="E8012" t="s">
        <v>2830</v>
      </c>
      <c r="F8012" t="s">
        <v>16</v>
      </c>
      <c r="G8012" t="s">
        <v>21</v>
      </c>
      <c r="H8012" t="s">
        <v>16</v>
      </c>
      <c r="I8012">
        <v>2</v>
      </c>
      <c r="J8012">
        <v>85</v>
      </c>
      <c r="K8012">
        <v>700</v>
      </c>
      <c r="L8012">
        <v>3.9</v>
      </c>
      <c r="M8012" t="s">
        <v>5161</v>
      </c>
      <c r="N8012" t="str">
        <f>SUBSTITUTE(Sheet1[[#This Row],[Datekey_Opening]],"_","-")</f>
        <v>2010-6-7</v>
      </c>
      <c r="O8012">
        <f>YEAR(Sheet1[[#This Row],[Date]])</f>
        <v>2010</v>
      </c>
      <c r="P8012" t="str">
        <f>LOOKUP(Sheet1[[#This Row],[CountryCode]],$AI$4:$AI$18,$AJ$4:$AJ$18)</f>
        <v>India</v>
      </c>
      <c r="Q8012">
        <f>MONTH(Sheet1[[#This Row],[Date]])</f>
        <v>6</v>
      </c>
      <c r="R8012" t="str">
        <f>TEXT(Sheet1[[#This Row],[Date]],"MMMM")</f>
        <v>June</v>
      </c>
      <c r="S8012" t="str">
        <f>TEXT(Sheet1[[#This Row],[Date]],"YYYY-MMM")</f>
        <v>2010-Jun</v>
      </c>
      <c r="T8012">
        <f>WEEKDAY(Sheet1[[#This Row],[Date]])</f>
        <v>2</v>
      </c>
      <c r="U8012" t="str">
        <f>TEXT(Sheet1[[#This Row],[Date]],"DDDD")</f>
        <v>Monday</v>
      </c>
      <c r="V8012" t="str">
        <f>"FM"&amp;MOD(MONTH(Sheet1[[#This Row],[Date]])-4,12)+1</f>
        <v>FM3</v>
      </c>
      <c r="W8012" t="str">
        <f>"Q"&amp;ROUNDUP(MONTH(Sheet1[[#This Row],[Date]])/3,0)</f>
        <v>Q2</v>
      </c>
      <c r="X8012" t="str">
        <f>"Q"&amp;INT(MOD(MONTH(Sheet1[[#This Row],[Date]])-4,12/3)+1)</f>
        <v>Q3</v>
      </c>
      <c r="Y8012" t="str" cm="1">
        <f t="array" ref="Y8012">_xlfn.IFS(ROUND(L8012,0)&lt;=1,"Need to improve 0-1",ROUND(L8012,0)&lt;=2,"Okay 1-2",ROUND(L8012,0)&lt;=3,"Good 2-3",ROUND(L8012,0)&lt;=4,"Great 3-4",ROUND(L8012,0)&lt;=5,"Excellent 4-5")</f>
        <v>Great 3-4</v>
      </c>
      <c r="Z8012" t="str">
        <f t="shared" si="125"/>
        <v>0-1000</v>
      </c>
    </row>
    <row r="8013" spans="1:26" x14ac:dyDescent="0.3">
      <c r="A8013">
        <v>313502</v>
      </c>
      <c r="B8013" t="s">
        <v>10205</v>
      </c>
      <c r="C8013">
        <v>1</v>
      </c>
      <c r="D8013" t="s">
        <v>10168</v>
      </c>
      <c r="E8013" t="s">
        <v>15</v>
      </c>
      <c r="F8013" t="s">
        <v>16</v>
      </c>
      <c r="G8013" t="s">
        <v>21</v>
      </c>
      <c r="H8013" t="s">
        <v>16</v>
      </c>
      <c r="I8013">
        <v>1</v>
      </c>
      <c r="J8013">
        <v>161</v>
      </c>
      <c r="K8013">
        <v>300</v>
      </c>
      <c r="L8013">
        <v>3.6</v>
      </c>
      <c r="M8013" t="s">
        <v>4796</v>
      </c>
      <c r="N8013" t="str">
        <f>SUBSTITUTE(Sheet1[[#This Row],[Datekey_Opening]],"_","-")</f>
        <v>2016-6-2</v>
      </c>
      <c r="O8013">
        <f>YEAR(Sheet1[[#This Row],[Date]])</f>
        <v>2016</v>
      </c>
      <c r="P8013" t="str">
        <f>LOOKUP(Sheet1[[#This Row],[CountryCode]],$AI$4:$AI$18,$AJ$4:$AJ$18)</f>
        <v>India</v>
      </c>
      <c r="Q8013">
        <f>MONTH(Sheet1[[#This Row],[Date]])</f>
        <v>6</v>
      </c>
      <c r="R8013" t="str">
        <f>TEXT(Sheet1[[#This Row],[Date]],"MMMM")</f>
        <v>June</v>
      </c>
      <c r="S8013" t="str">
        <f>TEXT(Sheet1[[#This Row],[Date]],"YYYY-MMM")</f>
        <v>2016-Jun</v>
      </c>
      <c r="T8013">
        <f>WEEKDAY(Sheet1[[#This Row],[Date]])</f>
        <v>5</v>
      </c>
      <c r="U8013" t="str">
        <f>TEXT(Sheet1[[#This Row],[Date]],"DDDD")</f>
        <v>Thursday</v>
      </c>
      <c r="V8013" t="str">
        <f>"FM"&amp;MOD(MONTH(Sheet1[[#This Row],[Date]])-4,12)+1</f>
        <v>FM3</v>
      </c>
      <c r="W8013" t="str">
        <f>"Q"&amp;ROUNDUP(MONTH(Sheet1[[#This Row],[Date]])/3,0)</f>
        <v>Q2</v>
      </c>
      <c r="X8013" t="str">
        <f>"Q"&amp;INT(MOD(MONTH(Sheet1[[#This Row],[Date]])-4,12/3)+1)</f>
        <v>Q3</v>
      </c>
      <c r="Y8013" t="str" cm="1">
        <f t="array" ref="Y8013">_xlfn.IFS(ROUND(L8013,0)&lt;=1,"Need to improve 0-1",ROUND(L8013,0)&lt;=2,"Okay 1-2",ROUND(L8013,0)&lt;=3,"Good 2-3",ROUND(L8013,0)&lt;=4,"Great 3-4",ROUND(L8013,0)&lt;=5,"Excellent 4-5")</f>
        <v>Great 3-4</v>
      </c>
      <c r="Z8013" t="str">
        <f t="shared" si="125"/>
        <v>0-1000</v>
      </c>
    </row>
    <row r="8014" spans="1:26" x14ac:dyDescent="0.3">
      <c r="A8014">
        <v>8623</v>
      </c>
      <c r="B8014" t="s">
        <v>2386</v>
      </c>
      <c r="C8014">
        <v>1</v>
      </c>
      <c r="D8014" t="s">
        <v>10168</v>
      </c>
      <c r="E8014" t="s">
        <v>379</v>
      </c>
      <c r="F8014" t="s">
        <v>16</v>
      </c>
      <c r="G8014" t="s">
        <v>21</v>
      </c>
      <c r="H8014" t="s">
        <v>16</v>
      </c>
      <c r="I8014">
        <v>2</v>
      </c>
      <c r="J8014">
        <v>33</v>
      </c>
      <c r="K8014">
        <v>650</v>
      </c>
      <c r="L8014">
        <v>3.4</v>
      </c>
      <c r="M8014" t="s">
        <v>8015</v>
      </c>
      <c r="N8014" t="str">
        <f>SUBSTITUTE(Sheet1[[#This Row],[Datekey_Opening]],"_","-")</f>
        <v>2017-6-7</v>
      </c>
      <c r="O8014">
        <f>YEAR(Sheet1[[#This Row],[Date]])</f>
        <v>2017</v>
      </c>
      <c r="P8014" t="str">
        <f>LOOKUP(Sheet1[[#This Row],[CountryCode]],$AI$4:$AI$18,$AJ$4:$AJ$18)</f>
        <v>India</v>
      </c>
      <c r="Q8014">
        <f>MONTH(Sheet1[[#This Row],[Date]])</f>
        <v>6</v>
      </c>
      <c r="R8014" t="str">
        <f>TEXT(Sheet1[[#This Row],[Date]],"MMMM")</f>
        <v>June</v>
      </c>
      <c r="S8014" t="str">
        <f>TEXT(Sheet1[[#This Row],[Date]],"YYYY-MMM")</f>
        <v>2017-Jun</v>
      </c>
      <c r="T8014">
        <f>WEEKDAY(Sheet1[[#This Row],[Date]])</f>
        <v>4</v>
      </c>
      <c r="U8014" t="str">
        <f>TEXT(Sheet1[[#This Row],[Date]],"DDDD")</f>
        <v>Wednesday</v>
      </c>
      <c r="V8014" t="str">
        <f>"FM"&amp;MOD(MONTH(Sheet1[[#This Row],[Date]])-4,12)+1</f>
        <v>FM3</v>
      </c>
      <c r="W8014" t="str">
        <f>"Q"&amp;ROUNDUP(MONTH(Sheet1[[#This Row],[Date]])/3,0)</f>
        <v>Q2</v>
      </c>
      <c r="X8014" t="str">
        <f>"Q"&amp;INT(MOD(MONTH(Sheet1[[#This Row],[Date]])-4,12/3)+1)</f>
        <v>Q3</v>
      </c>
      <c r="Y8014" t="str" cm="1">
        <f t="array" ref="Y8014">_xlfn.IFS(ROUND(L8014,0)&lt;=1,"Need to improve 0-1",ROUND(L8014,0)&lt;=2,"Okay 1-2",ROUND(L8014,0)&lt;=3,"Good 2-3",ROUND(L8014,0)&lt;=4,"Great 3-4",ROUND(L8014,0)&lt;=5,"Excellent 4-5")</f>
        <v>Good 2-3</v>
      </c>
      <c r="Z8014" t="str">
        <f t="shared" si="125"/>
        <v>0-1000</v>
      </c>
    </row>
    <row r="8015" spans="1:26" x14ac:dyDescent="0.3">
      <c r="A8015">
        <v>18217475</v>
      </c>
      <c r="B8015" t="s">
        <v>10206</v>
      </c>
      <c r="C8015">
        <v>1</v>
      </c>
      <c r="D8015" t="s">
        <v>10089</v>
      </c>
      <c r="E8015" t="s">
        <v>385</v>
      </c>
      <c r="F8015" t="s">
        <v>16</v>
      </c>
      <c r="G8015" t="s">
        <v>21</v>
      </c>
      <c r="H8015" t="s">
        <v>16</v>
      </c>
      <c r="I8015">
        <v>3</v>
      </c>
      <c r="J8015">
        <v>945</v>
      </c>
      <c r="K8015">
        <v>1400</v>
      </c>
      <c r="L8015">
        <v>4.5999999999999996</v>
      </c>
      <c r="M8015" t="s">
        <v>125</v>
      </c>
      <c r="N8015" t="str">
        <f>SUBSTITUTE(Sheet1[[#This Row],[Datekey_Opening]],"_","-")</f>
        <v>2012-6-12</v>
      </c>
      <c r="O8015">
        <f>YEAR(Sheet1[[#This Row],[Date]])</f>
        <v>2012</v>
      </c>
      <c r="P8015" t="str">
        <f>LOOKUP(Sheet1[[#This Row],[CountryCode]],$AI$4:$AI$18,$AJ$4:$AJ$18)</f>
        <v>India</v>
      </c>
      <c r="Q8015">
        <f>MONTH(Sheet1[[#This Row],[Date]])</f>
        <v>6</v>
      </c>
      <c r="R8015" t="str">
        <f>TEXT(Sheet1[[#This Row],[Date]],"MMMM")</f>
        <v>June</v>
      </c>
      <c r="S8015" t="str">
        <f>TEXT(Sheet1[[#This Row],[Date]],"YYYY-MMM")</f>
        <v>2012-Jun</v>
      </c>
      <c r="T8015">
        <f>WEEKDAY(Sheet1[[#This Row],[Date]])</f>
        <v>3</v>
      </c>
      <c r="U8015" t="str">
        <f>TEXT(Sheet1[[#This Row],[Date]],"DDDD")</f>
        <v>Tuesday</v>
      </c>
      <c r="V8015" t="str">
        <f>"FM"&amp;MOD(MONTH(Sheet1[[#This Row],[Date]])-4,12)+1</f>
        <v>FM3</v>
      </c>
      <c r="W8015" t="str">
        <f>"Q"&amp;ROUNDUP(MONTH(Sheet1[[#This Row],[Date]])/3,0)</f>
        <v>Q2</v>
      </c>
      <c r="X8015" t="str">
        <f>"Q"&amp;INT(MOD(MONTH(Sheet1[[#This Row],[Date]])-4,12/3)+1)</f>
        <v>Q3</v>
      </c>
      <c r="Y8015" t="str" cm="1">
        <f t="array" ref="Y8015">_xlfn.IFS(ROUND(L8015,0)&lt;=1,"Need to improve 0-1",ROUND(L8015,0)&lt;=2,"Okay 1-2",ROUND(L8015,0)&lt;=3,"Good 2-3",ROUND(L8015,0)&lt;=4,"Great 3-4",ROUND(L8015,0)&lt;=5,"Excellent 4-5")</f>
        <v>Excellent 4-5</v>
      </c>
      <c r="Z8015" t="str">
        <f t="shared" si="125"/>
        <v>1000-2000</v>
      </c>
    </row>
    <row r="8016" spans="1:26" x14ac:dyDescent="0.3">
      <c r="A8016">
        <v>6504409</v>
      </c>
      <c r="B8016" t="s">
        <v>10207</v>
      </c>
      <c r="C8016">
        <v>1</v>
      </c>
      <c r="D8016" t="s">
        <v>10092</v>
      </c>
      <c r="E8016" t="s">
        <v>10208</v>
      </c>
      <c r="F8016" t="s">
        <v>16</v>
      </c>
      <c r="G8016" t="s">
        <v>21</v>
      </c>
      <c r="H8016" t="s">
        <v>16</v>
      </c>
      <c r="I8016">
        <v>3</v>
      </c>
      <c r="J8016">
        <v>1531</v>
      </c>
      <c r="K8016">
        <v>1800</v>
      </c>
      <c r="L8016">
        <v>4.3</v>
      </c>
      <c r="M8016" t="s">
        <v>8010</v>
      </c>
      <c r="N8016" t="str">
        <f>SUBSTITUTE(Sheet1[[#This Row],[Datekey_Opening]],"_","-")</f>
        <v>2013-6-26</v>
      </c>
      <c r="O8016">
        <f>YEAR(Sheet1[[#This Row],[Date]])</f>
        <v>2013</v>
      </c>
      <c r="P8016" t="str">
        <f>LOOKUP(Sheet1[[#This Row],[CountryCode]],$AI$4:$AI$18,$AJ$4:$AJ$18)</f>
        <v>India</v>
      </c>
      <c r="Q8016">
        <f>MONTH(Sheet1[[#This Row],[Date]])</f>
        <v>6</v>
      </c>
      <c r="R8016" t="str">
        <f>TEXT(Sheet1[[#This Row],[Date]],"MMMM")</f>
        <v>June</v>
      </c>
      <c r="S8016" t="str">
        <f>TEXT(Sheet1[[#This Row],[Date]],"YYYY-MMM")</f>
        <v>2013-Jun</v>
      </c>
      <c r="T8016">
        <f>WEEKDAY(Sheet1[[#This Row],[Date]])</f>
        <v>4</v>
      </c>
      <c r="U8016" t="str">
        <f>TEXT(Sheet1[[#This Row],[Date]],"DDDD")</f>
        <v>Wednesday</v>
      </c>
      <c r="V8016" t="str">
        <f>"FM"&amp;MOD(MONTH(Sheet1[[#This Row],[Date]])-4,12)+1</f>
        <v>FM3</v>
      </c>
      <c r="W8016" t="str">
        <f>"Q"&amp;ROUNDUP(MONTH(Sheet1[[#This Row],[Date]])/3,0)</f>
        <v>Q2</v>
      </c>
      <c r="X8016" t="str">
        <f>"Q"&amp;INT(MOD(MONTH(Sheet1[[#This Row],[Date]])-4,12/3)+1)</f>
        <v>Q3</v>
      </c>
      <c r="Y8016" t="str" cm="1">
        <f t="array" ref="Y8016">_xlfn.IFS(ROUND(L8016,0)&lt;=1,"Need to improve 0-1",ROUND(L8016,0)&lt;=2,"Okay 1-2",ROUND(L8016,0)&lt;=3,"Good 2-3",ROUND(L8016,0)&lt;=4,"Great 3-4",ROUND(L8016,0)&lt;=5,"Excellent 4-5")</f>
        <v>Great 3-4</v>
      </c>
      <c r="Z8016" t="str">
        <f t="shared" si="125"/>
        <v>1000-2000</v>
      </c>
    </row>
    <row r="8017" spans="1:26" x14ac:dyDescent="0.3">
      <c r="A8017">
        <v>18221572</v>
      </c>
      <c r="B8017" t="s">
        <v>10209</v>
      </c>
      <c r="C8017">
        <v>1</v>
      </c>
      <c r="D8017" t="s">
        <v>10100</v>
      </c>
      <c r="E8017" t="s">
        <v>10210</v>
      </c>
      <c r="F8017" t="s">
        <v>16</v>
      </c>
      <c r="G8017" t="s">
        <v>21</v>
      </c>
      <c r="H8017" t="s">
        <v>16</v>
      </c>
      <c r="I8017">
        <v>2</v>
      </c>
      <c r="J8017">
        <v>1413</v>
      </c>
      <c r="K8017">
        <v>600</v>
      </c>
      <c r="L8017">
        <v>4.3</v>
      </c>
      <c r="M8017" t="s">
        <v>5687</v>
      </c>
      <c r="N8017" t="str">
        <f>SUBSTITUTE(Sheet1[[#This Row],[Datekey_Opening]],"_","-")</f>
        <v>2010-5-23</v>
      </c>
      <c r="O8017">
        <f>YEAR(Sheet1[[#This Row],[Date]])</f>
        <v>2010</v>
      </c>
      <c r="P8017" t="str">
        <f>LOOKUP(Sheet1[[#This Row],[CountryCode]],$AI$4:$AI$18,$AJ$4:$AJ$18)</f>
        <v>India</v>
      </c>
      <c r="Q8017">
        <f>MONTH(Sheet1[[#This Row],[Date]])</f>
        <v>5</v>
      </c>
      <c r="R8017" t="str">
        <f>TEXT(Sheet1[[#This Row],[Date]],"MMMM")</f>
        <v>May</v>
      </c>
      <c r="S8017" t="str">
        <f>TEXT(Sheet1[[#This Row],[Date]],"YYYY-MMM")</f>
        <v>2010-May</v>
      </c>
      <c r="T8017">
        <f>WEEKDAY(Sheet1[[#This Row],[Date]])</f>
        <v>1</v>
      </c>
      <c r="U8017" t="str">
        <f>TEXT(Sheet1[[#This Row],[Date]],"DDDD")</f>
        <v>Sunday</v>
      </c>
      <c r="V8017" t="str">
        <f>"FM"&amp;MOD(MONTH(Sheet1[[#This Row],[Date]])-4,12)+1</f>
        <v>FM2</v>
      </c>
      <c r="W8017" t="str">
        <f>"Q"&amp;ROUNDUP(MONTH(Sheet1[[#This Row],[Date]])/3,0)</f>
        <v>Q2</v>
      </c>
      <c r="X8017" t="str">
        <f>"Q"&amp;INT(MOD(MONTH(Sheet1[[#This Row],[Date]])-4,12/3)+1)</f>
        <v>Q2</v>
      </c>
      <c r="Y8017" t="str" cm="1">
        <f t="array" ref="Y8017">_xlfn.IFS(ROUND(L8017,0)&lt;=1,"Need to improve 0-1",ROUND(L8017,0)&lt;=2,"Okay 1-2",ROUND(L8017,0)&lt;=3,"Good 2-3",ROUND(L8017,0)&lt;=4,"Great 3-4",ROUND(L8017,0)&lt;=5,"Excellent 4-5")</f>
        <v>Great 3-4</v>
      </c>
      <c r="Z8017" t="str">
        <f t="shared" si="125"/>
        <v>0-1000</v>
      </c>
    </row>
    <row r="8018" spans="1:26" x14ac:dyDescent="0.3">
      <c r="A8018">
        <v>95421</v>
      </c>
      <c r="B8018" t="s">
        <v>10211</v>
      </c>
      <c r="C8018">
        <v>1</v>
      </c>
      <c r="D8018" t="s">
        <v>10212</v>
      </c>
      <c r="E8018" t="s">
        <v>589</v>
      </c>
      <c r="F8018" t="s">
        <v>16</v>
      </c>
      <c r="G8018" t="s">
        <v>21</v>
      </c>
      <c r="H8018" t="s">
        <v>16</v>
      </c>
      <c r="I8018">
        <v>2</v>
      </c>
      <c r="J8018">
        <v>662</v>
      </c>
      <c r="K8018">
        <v>600</v>
      </c>
      <c r="L8018">
        <v>4.4000000000000004</v>
      </c>
      <c r="M8018" t="s">
        <v>7391</v>
      </c>
      <c r="N8018" t="str">
        <f>SUBSTITUTE(Sheet1[[#This Row],[Datekey_Opening]],"_","-")</f>
        <v>2016-5-21</v>
      </c>
      <c r="O8018">
        <f>YEAR(Sheet1[[#This Row],[Date]])</f>
        <v>2016</v>
      </c>
      <c r="P8018" t="str">
        <f>LOOKUP(Sheet1[[#This Row],[CountryCode]],$AI$4:$AI$18,$AJ$4:$AJ$18)</f>
        <v>India</v>
      </c>
      <c r="Q8018">
        <f>MONTH(Sheet1[[#This Row],[Date]])</f>
        <v>5</v>
      </c>
      <c r="R8018" t="str">
        <f>TEXT(Sheet1[[#This Row],[Date]],"MMMM")</f>
        <v>May</v>
      </c>
      <c r="S8018" t="str">
        <f>TEXT(Sheet1[[#This Row],[Date]],"YYYY-MMM")</f>
        <v>2016-May</v>
      </c>
      <c r="T8018">
        <f>WEEKDAY(Sheet1[[#This Row],[Date]])</f>
        <v>7</v>
      </c>
      <c r="U8018" t="str">
        <f>TEXT(Sheet1[[#This Row],[Date]],"DDDD")</f>
        <v>Saturday</v>
      </c>
      <c r="V8018" t="str">
        <f>"FM"&amp;MOD(MONTH(Sheet1[[#This Row],[Date]])-4,12)+1</f>
        <v>FM2</v>
      </c>
      <c r="W8018" t="str">
        <f>"Q"&amp;ROUNDUP(MONTH(Sheet1[[#This Row],[Date]])/3,0)</f>
        <v>Q2</v>
      </c>
      <c r="X8018" t="str">
        <f>"Q"&amp;INT(MOD(MONTH(Sheet1[[#This Row],[Date]])-4,12/3)+1)</f>
        <v>Q2</v>
      </c>
      <c r="Y8018" t="str" cm="1">
        <f t="array" ref="Y8018">_xlfn.IFS(ROUND(L8018,0)&lt;=1,"Need to improve 0-1",ROUND(L8018,0)&lt;=2,"Okay 1-2",ROUND(L8018,0)&lt;=3,"Good 2-3",ROUND(L8018,0)&lt;=4,"Great 3-4",ROUND(L8018,0)&lt;=5,"Excellent 4-5")</f>
        <v>Great 3-4</v>
      </c>
      <c r="Z8018" t="str">
        <f t="shared" si="125"/>
        <v>0-1000</v>
      </c>
    </row>
    <row r="8019" spans="1:26" x14ac:dyDescent="0.3">
      <c r="A8019">
        <v>95304</v>
      </c>
      <c r="B8019" t="s">
        <v>10213</v>
      </c>
      <c r="C8019">
        <v>1</v>
      </c>
      <c r="D8019" t="s">
        <v>10212</v>
      </c>
      <c r="E8019" t="s">
        <v>1865</v>
      </c>
      <c r="F8019" t="s">
        <v>16</v>
      </c>
      <c r="G8019" t="s">
        <v>21</v>
      </c>
      <c r="H8019" t="s">
        <v>16</v>
      </c>
      <c r="I8019">
        <v>2</v>
      </c>
      <c r="J8019">
        <v>482</v>
      </c>
      <c r="K8019">
        <v>650</v>
      </c>
      <c r="L8019">
        <v>4.2</v>
      </c>
      <c r="M8019" t="s">
        <v>5182</v>
      </c>
      <c r="N8019" t="str">
        <f>SUBSTITUTE(Sheet1[[#This Row],[Datekey_Opening]],"_","-")</f>
        <v>2013-5-5</v>
      </c>
      <c r="O8019">
        <f>YEAR(Sheet1[[#This Row],[Date]])</f>
        <v>2013</v>
      </c>
      <c r="P8019" t="str">
        <f>LOOKUP(Sheet1[[#This Row],[CountryCode]],$AI$4:$AI$18,$AJ$4:$AJ$18)</f>
        <v>India</v>
      </c>
      <c r="Q8019">
        <f>MONTH(Sheet1[[#This Row],[Date]])</f>
        <v>5</v>
      </c>
      <c r="R8019" t="str">
        <f>TEXT(Sheet1[[#This Row],[Date]],"MMMM")</f>
        <v>May</v>
      </c>
      <c r="S8019" t="str">
        <f>TEXT(Sheet1[[#This Row],[Date]],"YYYY-MMM")</f>
        <v>2013-May</v>
      </c>
      <c r="T8019">
        <f>WEEKDAY(Sheet1[[#This Row],[Date]])</f>
        <v>1</v>
      </c>
      <c r="U8019" t="str">
        <f>TEXT(Sheet1[[#This Row],[Date]],"DDDD")</f>
        <v>Sunday</v>
      </c>
      <c r="V8019" t="str">
        <f>"FM"&amp;MOD(MONTH(Sheet1[[#This Row],[Date]])-4,12)+1</f>
        <v>FM2</v>
      </c>
      <c r="W8019" t="str">
        <f>"Q"&amp;ROUNDUP(MONTH(Sheet1[[#This Row],[Date]])/3,0)</f>
        <v>Q2</v>
      </c>
      <c r="X8019" t="str">
        <f>"Q"&amp;INT(MOD(MONTH(Sheet1[[#This Row],[Date]])-4,12/3)+1)</f>
        <v>Q2</v>
      </c>
      <c r="Y8019" t="str" cm="1">
        <f t="array" ref="Y8019">_xlfn.IFS(ROUND(L8019,0)&lt;=1,"Need to improve 0-1",ROUND(L8019,0)&lt;=2,"Okay 1-2",ROUND(L8019,0)&lt;=3,"Good 2-3",ROUND(L8019,0)&lt;=4,"Great 3-4",ROUND(L8019,0)&lt;=5,"Excellent 4-5")</f>
        <v>Great 3-4</v>
      </c>
      <c r="Z8019" t="str">
        <f t="shared" si="125"/>
        <v>0-1000</v>
      </c>
    </row>
    <row r="8020" spans="1:26" x14ac:dyDescent="0.3">
      <c r="A8020">
        <v>3300707</v>
      </c>
      <c r="B8020" t="s">
        <v>4556</v>
      </c>
      <c r="C8020">
        <v>1</v>
      </c>
      <c r="D8020" t="s">
        <v>8025</v>
      </c>
      <c r="E8020" t="s">
        <v>3369</v>
      </c>
      <c r="F8020" t="s">
        <v>16</v>
      </c>
      <c r="G8020" t="s">
        <v>21</v>
      </c>
      <c r="H8020" t="s">
        <v>16</v>
      </c>
      <c r="I8020">
        <v>2</v>
      </c>
      <c r="J8020">
        <v>147</v>
      </c>
      <c r="K8020">
        <v>550</v>
      </c>
      <c r="L8020">
        <v>2.2000000000000002</v>
      </c>
      <c r="M8020" t="s">
        <v>4607</v>
      </c>
      <c r="N8020" t="str">
        <f>SUBSTITUTE(Sheet1[[#This Row],[Datekey_Opening]],"_","-")</f>
        <v>2018-5-19</v>
      </c>
      <c r="O8020">
        <f>YEAR(Sheet1[[#This Row],[Date]])</f>
        <v>2018</v>
      </c>
      <c r="P8020" t="str">
        <f>LOOKUP(Sheet1[[#This Row],[CountryCode]],$AI$4:$AI$18,$AJ$4:$AJ$18)</f>
        <v>India</v>
      </c>
      <c r="Q8020">
        <f>MONTH(Sheet1[[#This Row],[Date]])</f>
        <v>5</v>
      </c>
      <c r="R8020" t="str">
        <f>TEXT(Sheet1[[#This Row],[Date]],"MMMM")</f>
        <v>May</v>
      </c>
      <c r="S8020" t="str">
        <f>TEXT(Sheet1[[#This Row],[Date]],"YYYY-MMM")</f>
        <v>2018-May</v>
      </c>
      <c r="T8020">
        <f>WEEKDAY(Sheet1[[#This Row],[Date]])</f>
        <v>7</v>
      </c>
      <c r="U8020" t="str">
        <f>TEXT(Sheet1[[#This Row],[Date]],"DDDD")</f>
        <v>Saturday</v>
      </c>
      <c r="V8020" t="str">
        <f>"FM"&amp;MOD(MONTH(Sheet1[[#This Row],[Date]])-4,12)+1</f>
        <v>FM2</v>
      </c>
      <c r="W8020" t="str">
        <f>"Q"&amp;ROUNDUP(MONTH(Sheet1[[#This Row],[Date]])/3,0)</f>
        <v>Q2</v>
      </c>
      <c r="X8020" t="str">
        <f>"Q"&amp;INT(MOD(MONTH(Sheet1[[#This Row],[Date]])-4,12/3)+1)</f>
        <v>Q2</v>
      </c>
      <c r="Y8020" t="str" cm="1">
        <f t="array" ref="Y8020">_xlfn.IFS(ROUND(L8020,0)&lt;=1,"Need to improve 0-1",ROUND(L8020,0)&lt;=2,"Okay 1-2",ROUND(L8020,0)&lt;=3,"Good 2-3",ROUND(L8020,0)&lt;=4,"Great 3-4",ROUND(L8020,0)&lt;=5,"Excellent 4-5")</f>
        <v>Okay 1-2</v>
      </c>
      <c r="Z8020" t="str">
        <f t="shared" si="125"/>
        <v>0-1000</v>
      </c>
    </row>
    <row r="8021" spans="1:26" x14ac:dyDescent="0.3">
      <c r="A8021">
        <v>6508117</v>
      </c>
      <c r="B8021" t="s">
        <v>10214</v>
      </c>
      <c r="C8021">
        <v>1</v>
      </c>
      <c r="D8021" t="s">
        <v>10092</v>
      </c>
      <c r="E8021" t="s">
        <v>2538</v>
      </c>
      <c r="F8021" t="s">
        <v>16</v>
      </c>
      <c r="G8021" t="s">
        <v>21</v>
      </c>
      <c r="H8021" t="s">
        <v>16</v>
      </c>
      <c r="I8021">
        <v>2</v>
      </c>
      <c r="J8021">
        <v>583</v>
      </c>
      <c r="K8021">
        <v>850</v>
      </c>
      <c r="L8021">
        <v>4.2</v>
      </c>
      <c r="M8021" t="s">
        <v>6998</v>
      </c>
      <c r="N8021" t="str">
        <f>SUBSTITUTE(Sheet1[[#This Row],[Datekey_Opening]],"_","-")</f>
        <v>2014-5-3</v>
      </c>
      <c r="O8021">
        <f>YEAR(Sheet1[[#This Row],[Date]])</f>
        <v>2014</v>
      </c>
      <c r="P8021" t="str">
        <f>LOOKUP(Sheet1[[#This Row],[CountryCode]],$AI$4:$AI$18,$AJ$4:$AJ$18)</f>
        <v>India</v>
      </c>
      <c r="Q8021">
        <f>MONTH(Sheet1[[#This Row],[Date]])</f>
        <v>5</v>
      </c>
      <c r="R8021" t="str">
        <f>TEXT(Sheet1[[#This Row],[Date]],"MMMM")</f>
        <v>May</v>
      </c>
      <c r="S8021" t="str">
        <f>TEXT(Sheet1[[#This Row],[Date]],"YYYY-MMM")</f>
        <v>2014-May</v>
      </c>
      <c r="T8021">
        <f>WEEKDAY(Sheet1[[#This Row],[Date]])</f>
        <v>7</v>
      </c>
      <c r="U8021" t="str">
        <f>TEXT(Sheet1[[#This Row],[Date]],"DDDD")</f>
        <v>Saturday</v>
      </c>
      <c r="V8021" t="str">
        <f>"FM"&amp;MOD(MONTH(Sheet1[[#This Row],[Date]])-4,12)+1</f>
        <v>FM2</v>
      </c>
      <c r="W8021" t="str">
        <f>"Q"&amp;ROUNDUP(MONTH(Sheet1[[#This Row],[Date]])/3,0)</f>
        <v>Q2</v>
      </c>
      <c r="X8021" t="str">
        <f>"Q"&amp;INT(MOD(MONTH(Sheet1[[#This Row],[Date]])-4,12/3)+1)</f>
        <v>Q2</v>
      </c>
      <c r="Y8021" t="str" cm="1">
        <f t="array" ref="Y8021">_xlfn.IFS(ROUND(L8021,0)&lt;=1,"Need to improve 0-1",ROUND(L8021,0)&lt;=2,"Okay 1-2",ROUND(L8021,0)&lt;=3,"Good 2-3",ROUND(L8021,0)&lt;=4,"Great 3-4",ROUND(L8021,0)&lt;=5,"Excellent 4-5")</f>
        <v>Great 3-4</v>
      </c>
      <c r="Z8021" t="str">
        <f t="shared" si="125"/>
        <v>0-1000</v>
      </c>
    </row>
    <row r="8022" spans="1:26" x14ac:dyDescent="0.3">
      <c r="A8022">
        <v>18396250</v>
      </c>
      <c r="B8022" t="s">
        <v>10215</v>
      </c>
      <c r="C8022">
        <v>1</v>
      </c>
      <c r="D8022" t="s">
        <v>8116</v>
      </c>
      <c r="E8022" t="s">
        <v>10216</v>
      </c>
      <c r="F8022" t="s">
        <v>16</v>
      </c>
      <c r="G8022" t="s">
        <v>21</v>
      </c>
      <c r="H8022" t="s">
        <v>16</v>
      </c>
      <c r="I8022">
        <v>1</v>
      </c>
      <c r="J8022">
        <v>217</v>
      </c>
      <c r="K8022">
        <v>300</v>
      </c>
      <c r="L8022">
        <v>4.5</v>
      </c>
      <c r="M8022" t="s">
        <v>464</v>
      </c>
      <c r="N8022" t="str">
        <f>SUBSTITUTE(Sheet1[[#This Row],[Datekey_Opening]],"_","-")</f>
        <v>2011-4-25</v>
      </c>
      <c r="O8022">
        <f>YEAR(Sheet1[[#This Row],[Date]])</f>
        <v>2011</v>
      </c>
      <c r="P8022" t="str">
        <f>LOOKUP(Sheet1[[#This Row],[CountryCode]],$AI$4:$AI$18,$AJ$4:$AJ$18)</f>
        <v>India</v>
      </c>
      <c r="Q8022">
        <f>MONTH(Sheet1[[#This Row],[Date]])</f>
        <v>4</v>
      </c>
      <c r="R8022" t="str">
        <f>TEXT(Sheet1[[#This Row],[Date]],"MMMM")</f>
        <v>April</v>
      </c>
      <c r="S8022" t="str">
        <f>TEXT(Sheet1[[#This Row],[Date]],"YYYY-MMM")</f>
        <v>2011-Apr</v>
      </c>
      <c r="T8022">
        <f>WEEKDAY(Sheet1[[#This Row],[Date]])</f>
        <v>2</v>
      </c>
      <c r="U8022" t="str">
        <f>TEXT(Sheet1[[#This Row],[Date]],"DDDD")</f>
        <v>Monday</v>
      </c>
      <c r="V8022" t="str">
        <f>"FM"&amp;MOD(MONTH(Sheet1[[#This Row],[Date]])-4,12)+1</f>
        <v>FM1</v>
      </c>
      <c r="W8022" t="str">
        <f>"Q"&amp;ROUNDUP(MONTH(Sheet1[[#This Row],[Date]])/3,0)</f>
        <v>Q2</v>
      </c>
      <c r="X8022" t="str">
        <f>"Q"&amp;INT(MOD(MONTH(Sheet1[[#This Row],[Date]])-4,12/3)+1)</f>
        <v>Q1</v>
      </c>
      <c r="Y8022" t="str" cm="1">
        <f t="array" ref="Y8022">_xlfn.IFS(ROUND(L8022,0)&lt;=1,"Need to improve 0-1",ROUND(L8022,0)&lt;=2,"Okay 1-2",ROUND(L8022,0)&lt;=3,"Good 2-3",ROUND(L8022,0)&lt;=4,"Great 3-4",ROUND(L8022,0)&lt;=5,"Excellent 4-5")</f>
        <v>Excellent 4-5</v>
      </c>
      <c r="Z8022" t="str">
        <f t="shared" si="125"/>
        <v>0-1000</v>
      </c>
    </row>
    <row r="8023" spans="1:26" x14ac:dyDescent="0.3">
      <c r="A8023">
        <v>18371341</v>
      </c>
      <c r="B8023" t="s">
        <v>10217</v>
      </c>
      <c r="C8023">
        <v>1</v>
      </c>
      <c r="D8023" t="s">
        <v>8116</v>
      </c>
      <c r="E8023" t="s">
        <v>10218</v>
      </c>
      <c r="F8023" t="s">
        <v>16</v>
      </c>
      <c r="G8023" t="s">
        <v>21</v>
      </c>
      <c r="H8023" t="s">
        <v>16</v>
      </c>
      <c r="I8023">
        <v>2</v>
      </c>
      <c r="J8023">
        <v>166</v>
      </c>
      <c r="K8023">
        <v>550</v>
      </c>
      <c r="L8023">
        <v>3.9</v>
      </c>
      <c r="M8023" t="s">
        <v>10219</v>
      </c>
      <c r="N8023" t="str">
        <f>SUBSTITUTE(Sheet1[[#This Row],[Datekey_Opening]],"_","-")</f>
        <v>2013-4-26</v>
      </c>
      <c r="O8023">
        <f>YEAR(Sheet1[[#This Row],[Date]])</f>
        <v>2013</v>
      </c>
      <c r="P8023" t="str">
        <f>LOOKUP(Sheet1[[#This Row],[CountryCode]],$AI$4:$AI$18,$AJ$4:$AJ$18)</f>
        <v>India</v>
      </c>
      <c r="Q8023">
        <f>MONTH(Sheet1[[#This Row],[Date]])</f>
        <v>4</v>
      </c>
      <c r="R8023" t="str">
        <f>TEXT(Sheet1[[#This Row],[Date]],"MMMM")</f>
        <v>April</v>
      </c>
      <c r="S8023" t="str">
        <f>TEXT(Sheet1[[#This Row],[Date]],"YYYY-MMM")</f>
        <v>2013-Apr</v>
      </c>
      <c r="T8023">
        <f>WEEKDAY(Sheet1[[#This Row],[Date]])</f>
        <v>6</v>
      </c>
      <c r="U8023" t="str">
        <f>TEXT(Sheet1[[#This Row],[Date]],"DDDD")</f>
        <v>Friday</v>
      </c>
      <c r="V8023" t="str">
        <f>"FM"&amp;MOD(MONTH(Sheet1[[#This Row],[Date]])-4,12)+1</f>
        <v>FM1</v>
      </c>
      <c r="W8023" t="str">
        <f>"Q"&amp;ROUNDUP(MONTH(Sheet1[[#This Row],[Date]])/3,0)</f>
        <v>Q2</v>
      </c>
      <c r="X8023" t="str">
        <f>"Q"&amp;INT(MOD(MONTH(Sheet1[[#This Row],[Date]])-4,12/3)+1)</f>
        <v>Q1</v>
      </c>
      <c r="Y8023" t="str" cm="1">
        <f t="array" ref="Y8023">_xlfn.IFS(ROUND(L8023,0)&lt;=1,"Need to improve 0-1",ROUND(L8023,0)&lt;=2,"Okay 1-2",ROUND(L8023,0)&lt;=3,"Good 2-3",ROUND(L8023,0)&lt;=4,"Great 3-4",ROUND(L8023,0)&lt;=5,"Excellent 4-5")</f>
        <v>Great 3-4</v>
      </c>
      <c r="Z8023" t="str">
        <f t="shared" si="125"/>
        <v>0-1000</v>
      </c>
    </row>
    <row r="8024" spans="1:26" x14ac:dyDescent="0.3">
      <c r="A8024">
        <v>122064</v>
      </c>
      <c r="B8024" t="s">
        <v>10220</v>
      </c>
      <c r="C8024">
        <v>1</v>
      </c>
      <c r="D8024" t="s">
        <v>10081</v>
      </c>
      <c r="E8024" t="s">
        <v>10221</v>
      </c>
      <c r="F8024" t="s">
        <v>16</v>
      </c>
      <c r="G8024" t="s">
        <v>21</v>
      </c>
      <c r="H8024" t="s">
        <v>16</v>
      </c>
      <c r="I8024">
        <v>3</v>
      </c>
      <c r="J8024">
        <v>502</v>
      </c>
      <c r="K8024">
        <v>1000</v>
      </c>
      <c r="L8024">
        <v>3.4</v>
      </c>
      <c r="M8024" t="s">
        <v>2419</v>
      </c>
      <c r="N8024" t="str">
        <f>SUBSTITUTE(Sheet1[[#This Row],[Datekey_Opening]],"_","-")</f>
        <v>2010-4-19</v>
      </c>
      <c r="O8024">
        <f>YEAR(Sheet1[[#This Row],[Date]])</f>
        <v>2010</v>
      </c>
      <c r="P8024" t="str">
        <f>LOOKUP(Sheet1[[#This Row],[CountryCode]],$AI$4:$AI$18,$AJ$4:$AJ$18)</f>
        <v>India</v>
      </c>
      <c r="Q8024">
        <f>MONTH(Sheet1[[#This Row],[Date]])</f>
        <v>4</v>
      </c>
      <c r="R8024" t="str">
        <f>TEXT(Sheet1[[#This Row],[Date]],"MMMM")</f>
        <v>April</v>
      </c>
      <c r="S8024" t="str">
        <f>TEXT(Sheet1[[#This Row],[Date]],"YYYY-MMM")</f>
        <v>2010-Apr</v>
      </c>
      <c r="T8024">
        <f>WEEKDAY(Sheet1[[#This Row],[Date]])</f>
        <v>2</v>
      </c>
      <c r="U8024" t="str">
        <f>TEXT(Sheet1[[#This Row],[Date]],"DDDD")</f>
        <v>Monday</v>
      </c>
      <c r="V8024" t="str">
        <f>"FM"&amp;MOD(MONTH(Sheet1[[#This Row],[Date]])-4,12)+1</f>
        <v>FM1</v>
      </c>
      <c r="W8024" t="str">
        <f>"Q"&amp;ROUNDUP(MONTH(Sheet1[[#This Row],[Date]])/3,0)</f>
        <v>Q2</v>
      </c>
      <c r="X8024" t="str">
        <f>"Q"&amp;INT(MOD(MONTH(Sheet1[[#This Row],[Date]])-4,12/3)+1)</f>
        <v>Q1</v>
      </c>
      <c r="Y8024" t="str" cm="1">
        <f t="array" ref="Y8024">_xlfn.IFS(ROUND(L8024,0)&lt;=1,"Need to improve 0-1",ROUND(L8024,0)&lt;=2,"Okay 1-2",ROUND(L8024,0)&lt;=3,"Good 2-3",ROUND(L8024,0)&lt;=4,"Great 3-4",ROUND(L8024,0)&lt;=5,"Excellent 4-5")</f>
        <v>Good 2-3</v>
      </c>
      <c r="Z8024" t="str">
        <f t="shared" si="125"/>
        <v>1000-2000</v>
      </c>
    </row>
    <row r="8025" spans="1:26" x14ac:dyDescent="0.3">
      <c r="A8025">
        <v>123010</v>
      </c>
      <c r="B8025" t="s">
        <v>8268</v>
      </c>
      <c r="C8025">
        <v>1</v>
      </c>
      <c r="D8025" t="s">
        <v>10081</v>
      </c>
      <c r="E8025" t="s">
        <v>8269</v>
      </c>
      <c r="F8025" t="s">
        <v>16</v>
      </c>
      <c r="G8025" t="s">
        <v>21</v>
      </c>
      <c r="H8025" t="s">
        <v>16</v>
      </c>
      <c r="I8025">
        <v>2</v>
      </c>
      <c r="J8025">
        <v>252</v>
      </c>
      <c r="K8025">
        <v>600</v>
      </c>
      <c r="L8025">
        <v>4.2</v>
      </c>
      <c r="M8025" t="s">
        <v>4176</v>
      </c>
      <c r="N8025" t="str">
        <f>SUBSTITUTE(Sheet1[[#This Row],[Datekey_Opening]],"_","-")</f>
        <v>2016-4-19</v>
      </c>
      <c r="O8025">
        <f>YEAR(Sheet1[[#This Row],[Date]])</f>
        <v>2016</v>
      </c>
      <c r="P8025" t="str">
        <f>LOOKUP(Sheet1[[#This Row],[CountryCode]],$AI$4:$AI$18,$AJ$4:$AJ$18)</f>
        <v>India</v>
      </c>
      <c r="Q8025">
        <f>MONTH(Sheet1[[#This Row],[Date]])</f>
        <v>4</v>
      </c>
      <c r="R8025" t="str">
        <f>TEXT(Sheet1[[#This Row],[Date]],"MMMM")</f>
        <v>April</v>
      </c>
      <c r="S8025" t="str">
        <f>TEXT(Sheet1[[#This Row],[Date]],"YYYY-MMM")</f>
        <v>2016-Apr</v>
      </c>
      <c r="T8025">
        <f>WEEKDAY(Sheet1[[#This Row],[Date]])</f>
        <v>3</v>
      </c>
      <c r="U8025" t="str">
        <f>TEXT(Sheet1[[#This Row],[Date]],"DDDD")</f>
        <v>Tuesday</v>
      </c>
      <c r="V8025" t="str">
        <f>"FM"&amp;MOD(MONTH(Sheet1[[#This Row],[Date]])-4,12)+1</f>
        <v>FM1</v>
      </c>
      <c r="W8025" t="str">
        <f>"Q"&amp;ROUNDUP(MONTH(Sheet1[[#This Row],[Date]])/3,0)</f>
        <v>Q2</v>
      </c>
      <c r="X8025" t="str">
        <f>"Q"&amp;INT(MOD(MONTH(Sheet1[[#This Row],[Date]])-4,12/3)+1)</f>
        <v>Q1</v>
      </c>
      <c r="Y8025" t="str" cm="1">
        <f t="array" ref="Y8025">_xlfn.IFS(ROUND(L8025,0)&lt;=1,"Need to improve 0-1",ROUND(L8025,0)&lt;=2,"Okay 1-2",ROUND(L8025,0)&lt;=3,"Good 2-3",ROUND(L8025,0)&lt;=4,"Great 3-4",ROUND(L8025,0)&lt;=5,"Excellent 4-5")</f>
        <v>Great 3-4</v>
      </c>
      <c r="Z8025" t="str">
        <f t="shared" si="125"/>
        <v>0-1000</v>
      </c>
    </row>
    <row r="8026" spans="1:26" x14ac:dyDescent="0.3">
      <c r="A8026">
        <v>3000021</v>
      </c>
      <c r="B8026" t="s">
        <v>10222</v>
      </c>
      <c r="C8026">
        <v>1</v>
      </c>
      <c r="D8026" t="s">
        <v>7638</v>
      </c>
      <c r="E8026" t="s">
        <v>426</v>
      </c>
      <c r="F8026" t="s">
        <v>16</v>
      </c>
      <c r="G8026" t="s">
        <v>21</v>
      </c>
      <c r="H8026" t="s">
        <v>16</v>
      </c>
      <c r="I8026">
        <v>3</v>
      </c>
      <c r="J8026">
        <v>243</v>
      </c>
      <c r="K8026">
        <v>1200</v>
      </c>
      <c r="L8026">
        <v>4.0999999999999996</v>
      </c>
      <c r="M8026" t="s">
        <v>174</v>
      </c>
      <c r="N8026" t="str">
        <f>SUBSTITUTE(Sheet1[[#This Row],[Datekey_Opening]],"_","-")</f>
        <v>2013-4-19</v>
      </c>
      <c r="O8026">
        <f>YEAR(Sheet1[[#This Row],[Date]])</f>
        <v>2013</v>
      </c>
      <c r="P8026" t="str">
        <f>LOOKUP(Sheet1[[#This Row],[CountryCode]],$AI$4:$AI$18,$AJ$4:$AJ$18)</f>
        <v>India</v>
      </c>
      <c r="Q8026">
        <f>MONTH(Sheet1[[#This Row],[Date]])</f>
        <v>4</v>
      </c>
      <c r="R8026" t="str">
        <f>TEXT(Sheet1[[#This Row],[Date]],"MMMM")</f>
        <v>April</v>
      </c>
      <c r="S8026" t="str">
        <f>TEXT(Sheet1[[#This Row],[Date]],"YYYY-MMM")</f>
        <v>2013-Apr</v>
      </c>
      <c r="T8026">
        <f>WEEKDAY(Sheet1[[#This Row],[Date]])</f>
        <v>6</v>
      </c>
      <c r="U8026" t="str">
        <f>TEXT(Sheet1[[#This Row],[Date]],"DDDD")</f>
        <v>Friday</v>
      </c>
      <c r="V8026" t="str">
        <f>"FM"&amp;MOD(MONTH(Sheet1[[#This Row],[Date]])-4,12)+1</f>
        <v>FM1</v>
      </c>
      <c r="W8026" t="str">
        <f>"Q"&amp;ROUNDUP(MONTH(Sheet1[[#This Row],[Date]])/3,0)</f>
        <v>Q2</v>
      </c>
      <c r="X8026" t="str">
        <f>"Q"&amp;INT(MOD(MONTH(Sheet1[[#This Row],[Date]])-4,12/3)+1)</f>
        <v>Q1</v>
      </c>
      <c r="Y8026" t="str" cm="1">
        <f t="array" ref="Y8026">_xlfn.IFS(ROUND(L8026,0)&lt;=1,"Need to improve 0-1",ROUND(L8026,0)&lt;=2,"Okay 1-2",ROUND(L8026,0)&lt;=3,"Good 2-3",ROUND(L8026,0)&lt;=4,"Great 3-4",ROUND(L8026,0)&lt;=5,"Excellent 4-5")</f>
        <v>Great 3-4</v>
      </c>
      <c r="Z8026" t="str">
        <f t="shared" si="125"/>
        <v>1000-2000</v>
      </c>
    </row>
    <row r="8027" spans="1:26" x14ac:dyDescent="0.3">
      <c r="A8027">
        <v>309702</v>
      </c>
      <c r="B8027" t="s">
        <v>452</v>
      </c>
      <c r="C8027">
        <v>1</v>
      </c>
      <c r="D8027" t="s">
        <v>10168</v>
      </c>
      <c r="E8027" t="s">
        <v>453</v>
      </c>
      <c r="F8027" t="s">
        <v>16</v>
      </c>
      <c r="G8027" t="s">
        <v>21</v>
      </c>
      <c r="H8027" t="s">
        <v>16</v>
      </c>
      <c r="I8027">
        <v>2</v>
      </c>
      <c r="J8027">
        <v>252</v>
      </c>
      <c r="K8027">
        <v>600</v>
      </c>
      <c r="L8027">
        <v>3.6</v>
      </c>
      <c r="M8027" t="s">
        <v>2747</v>
      </c>
      <c r="N8027" t="str">
        <f>SUBSTITUTE(Sheet1[[#This Row],[Datekey_Opening]],"_","-")</f>
        <v>2018-4-17</v>
      </c>
      <c r="O8027">
        <f>YEAR(Sheet1[[#This Row],[Date]])</f>
        <v>2018</v>
      </c>
      <c r="P8027" t="str">
        <f>LOOKUP(Sheet1[[#This Row],[CountryCode]],$AI$4:$AI$18,$AJ$4:$AJ$18)</f>
        <v>India</v>
      </c>
      <c r="Q8027">
        <f>MONTH(Sheet1[[#This Row],[Date]])</f>
        <v>4</v>
      </c>
      <c r="R8027" t="str">
        <f>TEXT(Sheet1[[#This Row],[Date]],"MMMM")</f>
        <v>April</v>
      </c>
      <c r="S8027" t="str">
        <f>TEXT(Sheet1[[#This Row],[Date]],"YYYY-MMM")</f>
        <v>2018-Apr</v>
      </c>
      <c r="T8027">
        <f>WEEKDAY(Sheet1[[#This Row],[Date]])</f>
        <v>3</v>
      </c>
      <c r="U8027" t="str">
        <f>TEXT(Sheet1[[#This Row],[Date]],"DDDD")</f>
        <v>Tuesday</v>
      </c>
      <c r="V8027" t="str">
        <f>"FM"&amp;MOD(MONTH(Sheet1[[#This Row],[Date]])-4,12)+1</f>
        <v>FM1</v>
      </c>
      <c r="W8027" t="str">
        <f>"Q"&amp;ROUNDUP(MONTH(Sheet1[[#This Row],[Date]])/3,0)</f>
        <v>Q2</v>
      </c>
      <c r="X8027" t="str">
        <f>"Q"&amp;INT(MOD(MONTH(Sheet1[[#This Row],[Date]])-4,12/3)+1)</f>
        <v>Q1</v>
      </c>
      <c r="Y8027" t="str" cm="1">
        <f t="array" ref="Y8027">_xlfn.IFS(ROUND(L8027,0)&lt;=1,"Need to improve 0-1",ROUND(L8027,0)&lt;=2,"Okay 1-2",ROUND(L8027,0)&lt;=3,"Good 2-3",ROUND(L8027,0)&lt;=4,"Great 3-4",ROUND(L8027,0)&lt;=5,"Excellent 4-5")</f>
        <v>Great 3-4</v>
      </c>
      <c r="Z8027" t="str">
        <f t="shared" si="125"/>
        <v>0-1000</v>
      </c>
    </row>
    <row r="8028" spans="1:26" x14ac:dyDescent="0.3">
      <c r="A8028">
        <v>18313013</v>
      </c>
      <c r="B8028" t="s">
        <v>10223</v>
      </c>
      <c r="C8028">
        <v>1</v>
      </c>
      <c r="D8028" t="s">
        <v>10102</v>
      </c>
      <c r="E8028" t="s">
        <v>365</v>
      </c>
      <c r="F8028" t="s">
        <v>16</v>
      </c>
      <c r="G8028" t="s">
        <v>21</v>
      </c>
      <c r="H8028" t="s">
        <v>16</v>
      </c>
      <c r="I8028">
        <v>3</v>
      </c>
      <c r="J8028">
        <v>616</v>
      </c>
      <c r="K8028">
        <v>1100</v>
      </c>
      <c r="L8028">
        <v>3.9</v>
      </c>
      <c r="M8028" t="s">
        <v>5734</v>
      </c>
      <c r="N8028" t="str">
        <f>SUBSTITUTE(Sheet1[[#This Row],[Datekey_Opening]],"_","-")</f>
        <v>2013-4-13</v>
      </c>
      <c r="O8028">
        <f>YEAR(Sheet1[[#This Row],[Date]])</f>
        <v>2013</v>
      </c>
      <c r="P8028" t="str">
        <f>LOOKUP(Sheet1[[#This Row],[CountryCode]],$AI$4:$AI$18,$AJ$4:$AJ$18)</f>
        <v>India</v>
      </c>
      <c r="Q8028">
        <f>MONTH(Sheet1[[#This Row],[Date]])</f>
        <v>4</v>
      </c>
      <c r="R8028" t="str">
        <f>TEXT(Sheet1[[#This Row],[Date]],"MMMM")</f>
        <v>April</v>
      </c>
      <c r="S8028" t="str">
        <f>TEXT(Sheet1[[#This Row],[Date]],"YYYY-MMM")</f>
        <v>2013-Apr</v>
      </c>
      <c r="T8028">
        <f>WEEKDAY(Sheet1[[#This Row],[Date]])</f>
        <v>7</v>
      </c>
      <c r="U8028" t="str">
        <f>TEXT(Sheet1[[#This Row],[Date]],"DDDD")</f>
        <v>Saturday</v>
      </c>
      <c r="V8028" t="str">
        <f>"FM"&amp;MOD(MONTH(Sheet1[[#This Row],[Date]])-4,12)+1</f>
        <v>FM1</v>
      </c>
      <c r="W8028" t="str">
        <f>"Q"&amp;ROUNDUP(MONTH(Sheet1[[#This Row],[Date]])/3,0)</f>
        <v>Q2</v>
      </c>
      <c r="X8028" t="str">
        <f>"Q"&amp;INT(MOD(MONTH(Sheet1[[#This Row],[Date]])-4,12/3)+1)</f>
        <v>Q1</v>
      </c>
      <c r="Y8028" t="str" cm="1">
        <f t="array" ref="Y8028">_xlfn.IFS(ROUND(L8028,0)&lt;=1,"Need to improve 0-1",ROUND(L8028,0)&lt;=2,"Okay 1-2",ROUND(L8028,0)&lt;=3,"Good 2-3",ROUND(L8028,0)&lt;=4,"Great 3-4",ROUND(L8028,0)&lt;=5,"Excellent 4-5")</f>
        <v>Great 3-4</v>
      </c>
      <c r="Z8028" t="str">
        <f t="shared" si="125"/>
        <v>1000-2000</v>
      </c>
    </row>
    <row r="8029" spans="1:26" x14ac:dyDescent="0.3">
      <c r="A8029">
        <v>20404</v>
      </c>
      <c r="B8029" t="s">
        <v>10224</v>
      </c>
      <c r="C8029">
        <v>1</v>
      </c>
      <c r="D8029" t="s">
        <v>10089</v>
      </c>
      <c r="E8029" t="s">
        <v>2930</v>
      </c>
      <c r="F8029" t="s">
        <v>16</v>
      </c>
      <c r="G8029" t="s">
        <v>21</v>
      </c>
      <c r="H8029" t="s">
        <v>16</v>
      </c>
      <c r="I8029">
        <v>3</v>
      </c>
      <c r="J8029">
        <v>7574</v>
      </c>
      <c r="K8029">
        <v>1000</v>
      </c>
      <c r="L8029">
        <v>4.3</v>
      </c>
      <c r="M8029" t="s">
        <v>206</v>
      </c>
      <c r="N8029" t="str">
        <f>SUBSTITUTE(Sheet1[[#This Row],[Datekey_Opening]],"_","-")</f>
        <v>2011-4-17</v>
      </c>
      <c r="O8029">
        <f>YEAR(Sheet1[[#This Row],[Date]])</f>
        <v>2011</v>
      </c>
      <c r="P8029" t="str">
        <f>LOOKUP(Sheet1[[#This Row],[CountryCode]],$AI$4:$AI$18,$AJ$4:$AJ$18)</f>
        <v>India</v>
      </c>
      <c r="Q8029">
        <f>MONTH(Sheet1[[#This Row],[Date]])</f>
        <v>4</v>
      </c>
      <c r="R8029" t="str">
        <f>TEXT(Sheet1[[#This Row],[Date]],"MMMM")</f>
        <v>April</v>
      </c>
      <c r="S8029" t="str">
        <f>TEXT(Sheet1[[#This Row],[Date]],"YYYY-MMM")</f>
        <v>2011-Apr</v>
      </c>
      <c r="T8029">
        <f>WEEKDAY(Sheet1[[#This Row],[Date]])</f>
        <v>1</v>
      </c>
      <c r="U8029" t="str">
        <f>TEXT(Sheet1[[#This Row],[Date]],"DDDD")</f>
        <v>Sunday</v>
      </c>
      <c r="V8029" t="str">
        <f>"FM"&amp;MOD(MONTH(Sheet1[[#This Row],[Date]])-4,12)+1</f>
        <v>FM1</v>
      </c>
      <c r="W8029" t="str">
        <f>"Q"&amp;ROUNDUP(MONTH(Sheet1[[#This Row],[Date]])/3,0)</f>
        <v>Q2</v>
      </c>
      <c r="X8029" t="str">
        <f>"Q"&amp;INT(MOD(MONTH(Sheet1[[#This Row],[Date]])-4,12/3)+1)</f>
        <v>Q1</v>
      </c>
      <c r="Y8029" t="str" cm="1">
        <f t="array" ref="Y8029">_xlfn.IFS(ROUND(L8029,0)&lt;=1,"Need to improve 0-1",ROUND(L8029,0)&lt;=2,"Okay 1-2",ROUND(L8029,0)&lt;=3,"Good 2-3",ROUND(L8029,0)&lt;=4,"Great 3-4",ROUND(L8029,0)&lt;=5,"Excellent 4-5")</f>
        <v>Great 3-4</v>
      </c>
      <c r="Z8029" t="str">
        <f t="shared" si="125"/>
        <v>1000-2000</v>
      </c>
    </row>
    <row r="8030" spans="1:26" x14ac:dyDescent="0.3">
      <c r="A8030">
        <v>34757</v>
      </c>
      <c r="B8030" t="s">
        <v>10225</v>
      </c>
      <c r="C8030">
        <v>1</v>
      </c>
      <c r="D8030" t="s">
        <v>10106</v>
      </c>
      <c r="E8030" t="s">
        <v>373</v>
      </c>
      <c r="F8030" t="s">
        <v>16</v>
      </c>
      <c r="G8030" t="s">
        <v>21</v>
      </c>
      <c r="H8030" t="s">
        <v>16</v>
      </c>
      <c r="I8030">
        <v>2</v>
      </c>
      <c r="J8030">
        <v>2662</v>
      </c>
      <c r="K8030">
        <v>800</v>
      </c>
      <c r="L8030">
        <v>4.5</v>
      </c>
      <c r="M8030" t="s">
        <v>3949</v>
      </c>
      <c r="N8030" t="str">
        <f>SUBSTITUTE(Sheet1[[#This Row],[Datekey_Opening]],"_","-")</f>
        <v>2010-4-1</v>
      </c>
      <c r="O8030">
        <f>YEAR(Sheet1[[#This Row],[Date]])</f>
        <v>2010</v>
      </c>
      <c r="P8030" t="str">
        <f>LOOKUP(Sheet1[[#This Row],[CountryCode]],$AI$4:$AI$18,$AJ$4:$AJ$18)</f>
        <v>India</v>
      </c>
      <c r="Q8030">
        <f>MONTH(Sheet1[[#This Row],[Date]])</f>
        <v>4</v>
      </c>
      <c r="R8030" t="str">
        <f>TEXT(Sheet1[[#This Row],[Date]],"MMMM")</f>
        <v>April</v>
      </c>
      <c r="S8030" t="str">
        <f>TEXT(Sheet1[[#This Row],[Date]],"YYYY-MMM")</f>
        <v>2010-Apr</v>
      </c>
      <c r="T8030">
        <f>WEEKDAY(Sheet1[[#This Row],[Date]])</f>
        <v>5</v>
      </c>
      <c r="U8030" t="str">
        <f>TEXT(Sheet1[[#This Row],[Date]],"DDDD")</f>
        <v>Thursday</v>
      </c>
      <c r="V8030" t="str">
        <f>"FM"&amp;MOD(MONTH(Sheet1[[#This Row],[Date]])-4,12)+1</f>
        <v>FM1</v>
      </c>
      <c r="W8030" t="str">
        <f>"Q"&amp;ROUNDUP(MONTH(Sheet1[[#This Row],[Date]])/3,0)</f>
        <v>Q2</v>
      </c>
      <c r="X8030" t="str">
        <f>"Q"&amp;INT(MOD(MONTH(Sheet1[[#This Row],[Date]])-4,12/3)+1)</f>
        <v>Q1</v>
      </c>
      <c r="Y8030" t="str" cm="1">
        <f t="array" ref="Y8030">_xlfn.IFS(ROUND(L8030,0)&lt;=1,"Need to improve 0-1",ROUND(L8030,0)&lt;=2,"Okay 1-2",ROUND(L8030,0)&lt;=3,"Good 2-3",ROUND(L8030,0)&lt;=4,"Great 3-4",ROUND(L8030,0)&lt;=5,"Excellent 4-5")</f>
        <v>Excellent 4-5</v>
      </c>
      <c r="Z8030" t="str">
        <f t="shared" si="125"/>
        <v>0-1000</v>
      </c>
    </row>
    <row r="8031" spans="1:26" x14ac:dyDescent="0.3">
      <c r="A8031">
        <v>3300369</v>
      </c>
      <c r="B8031" t="s">
        <v>10226</v>
      </c>
      <c r="C8031">
        <v>1</v>
      </c>
      <c r="D8031" t="s">
        <v>8025</v>
      </c>
      <c r="E8031" t="s">
        <v>365</v>
      </c>
      <c r="F8031" t="s">
        <v>16</v>
      </c>
      <c r="G8031" t="s">
        <v>21</v>
      </c>
      <c r="H8031" t="s">
        <v>16</v>
      </c>
      <c r="I8031">
        <v>2</v>
      </c>
      <c r="J8031">
        <v>103</v>
      </c>
      <c r="K8031">
        <v>500</v>
      </c>
      <c r="L8031">
        <v>4</v>
      </c>
      <c r="M8031" t="s">
        <v>10227</v>
      </c>
      <c r="N8031" t="str">
        <f>SUBSTITUTE(Sheet1[[#This Row],[Datekey_Opening]],"_","-")</f>
        <v>2014-4-15</v>
      </c>
      <c r="O8031">
        <f>YEAR(Sheet1[[#This Row],[Date]])</f>
        <v>2014</v>
      </c>
      <c r="P8031" t="str">
        <f>LOOKUP(Sheet1[[#This Row],[CountryCode]],$AI$4:$AI$18,$AJ$4:$AJ$18)</f>
        <v>India</v>
      </c>
      <c r="Q8031">
        <f>MONTH(Sheet1[[#This Row],[Date]])</f>
        <v>4</v>
      </c>
      <c r="R8031" t="str">
        <f>TEXT(Sheet1[[#This Row],[Date]],"MMMM")</f>
        <v>April</v>
      </c>
      <c r="S8031" t="str">
        <f>TEXT(Sheet1[[#This Row],[Date]],"YYYY-MMM")</f>
        <v>2014-Apr</v>
      </c>
      <c r="T8031">
        <f>WEEKDAY(Sheet1[[#This Row],[Date]])</f>
        <v>3</v>
      </c>
      <c r="U8031" t="str">
        <f>TEXT(Sheet1[[#This Row],[Date]],"DDDD")</f>
        <v>Tuesday</v>
      </c>
      <c r="V8031" t="str">
        <f>"FM"&amp;MOD(MONTH(Sheet1[[#This Row],[Date]])-4,12)+1</f>
        <v>FM1</v>
      </c>
      <c r="W8031" t="str">
        <f>"Q"&amp;ROUNDUP(MONTH(Sheet1[[#This Row],[Date]])/3,0)</f>
        <v>Q2</v>
      </c>
      <c r="X8031" t="str">
        <f>"Q"&amp;INT(MOD(MONTH(Sheet1[[#This Row],[Date]])-4,12/3)+1)</f>
        <v>Q1</v>
      </c>
      <c r="Y8031" t="str" cm="1">
        <f t="array" ref="Y8031">_xlfn.IFS(ROUND(L8031,0)&lt;=1,"Need to improve 0-1",ROUND(L8031,0)&lt;=2,"Okay 1-2",ROUND(L8031,0)&lt;=3,"Good 2-3",ROUND(L8031,0)&lt;=4,"Great 3-4",ROUND(L8031,0)&lt;=5,"Excellent 4-5")</f>
        <v>Great 3-4</v>
      </c>
      <c r="Z8031" t="str">
        <f t="shared" si="125"/>
        <v>0-1000</v>
      </c>
    </row>
    <row r="8032" spans="1:26" x14ac:dyDescent="0.3">
      <c r="A8032">
        <v>3300041</v>
      </c>
      <c r="B8032" t="s">
        <v>10014</v>
      </c>
      <c r="C8032">
        <v>1</v>
      </c>
      <c r="D8032" t="s">
        <v>8025</v>
      </c>
      <c r="E8032" t="s">
        <v>478</v>
      </c>
      <c r="F8032" t="s">
        <v>16</v>
      </c>
      <c r="G8032" t="s">
        <v>21</v>
      </c>
      <c r="H8032" t="s">
        <v>16</v>
      </c>
      <c r="I8032">
        <v>3</v>
      </c>
      <c r="J8032">
        <v>275</v>
      </c>
      <c r="K8032">
        <v>1300</v>
      </c>
      <c r="L8032">
        <v>4.2</v>
      </c>
      <c r="M8032" t="s">
        <v>194</v>
      </c>
      <c r="N8032" t="str">
        <f>SUBSTITUTE(Sheet1[[#This Row],[Datekey_Opening]],"_","-")</f>
        <v>2018-4-13</v>
      </c>
      <c r="O8032">
        <f>YEAR(Sheet1[[#This Row],[Date]])</f>
        <v>2018</v>
      </c>
      <c r="P8032" t="str">
        <f>LOOKUP(Sheet1[[#This Row],[CountryCode]],$AI$4:$AI$18,$AJ$4:$AJ$18)</f>
        <v>India</v>
      </c>
      <c r="Q8032">
        <f>MONTH(Sheet1[[#This Row],[Date]])</f>
        <v>4</v>
      </c>
      <c r="R8032" t="str">
        <f>TEXT(Sheet1[[#This Row],[Date]],"MMMM")</f>
        <v>April</v>
      </c>
      <c r="S8032" t="str">
        <f>TEXT(Sheet1[[#This Row],[Date]],"YYYY-MMM")</f>
        <v>2018-Apr</v>
      </c>
      <c r="T8032">
        <f>WEEKDAY(Sheet1[[#This Row],[Date]])</f>
        <v>6</v>
      </c>
      <c r="U8032" t="str">
        <f>TEXT(Sheet1[[#This Row],[Date]],"DDDD")</f>
        <v>Friday</v>
      </c>
      <c r="V8032" t="str">
        <f>"FM"&amp;MOD(MONTH(Sheet1[[#This Row],[Date]])-4,12)+1</f>
        <v>FM1</v>
      </c>
      <c r="W8032" t="str">
        <f>"Q"&amp;ROUNDUP(MONTH(Sheet1[[#This Row],[Date]])/3,0)</f>
        <v>Q2</v>
      </c>
      <c r="X8032" t="str">
        <f>"Q"&amp;INT(MOD(MONTH(Sheet1[[#This Row],[Date]])-4,12/3)+1)</f>
        <v>Q1</v>
      </c>
      <c r="Y8032" t="str" cm="1">
        <f t="array" ref="Y8032">_xlfn.IFS(ROUND(L8032,0)&lt;=1,"Need to improve 0-1",ROUND(L8032,0)&lt;=2,"Okay 1-2",ROUND(L8032,0)&lt;=3,"Good 2-3",ROUND(L8032,0)&lt;=4,"Great 3-4",ROUND(L8032,0)&lt;=5,"Excellent 4-5")</f>
        <v>Great 3-4</v>
      </c>
      <c r="Z8032" t="str">
        <f t="shared" si="125"/>
        <v>1000-2000</v>
      </c>
    </row>
    <row r="8033" spans="1:26" x14ac:dyDescent="0.3">
      <c r="A8033">
        <v>18143128</v>
      </c>
      <c r="B8033" t="s">
        <v>10196</v>
      </c>
      <c r="C8033">
        <v>1</v>
      </c>
      <c r="D8033" t="s">
        <v>8116</v>
      </c>
      <c r="E8033" t="s">
        <v>10228</v>
      </c>
      <c r="F8033" t="s">
        <v>16</v>
      </c>
      <c r="G8033" t="s">
        <v>21</v>
      </c>
      <c r="H8033" t="s">
        <v>16</v>
      </c>
      <c r="I8033">
        <v>3</v>
      </c>
      <c r="J8033">
        <v>944</v>
      </c>
      <c r="K8033">
        <v>1000</v>
      </c>
      <c r="L8033">
        <v>4.4000000000000004</v>
      </c>
      <c r="M8033" t="s">
        <v>7189</v>
      </c>
      <c r="N8033" t="str">
        <f>SUBSTITUTE(Sheet1[[#This Row],[Datekey_Opening]],"_","-")</f>
        <v>2011-3-3</v>
      </c>
      <c r="O8033">
        <f>YEAR(Sheet1[[#This Row],[Date]])</f>
        <v>2011</v>
      </c>
      <c r="P8033" t="str">
        <f>LOOKUP(Sheet1[[#This Row],[CountryCode]],$AI$4:$AI$18,$AJ$4:$AJ$18)</f>
        <v>India</v>
      </c>
      <c r="Q8033">
        <f>MONTH(Sheet1[[#This Row],[Date]])</f>
        <v>3</v>
      </c>
      <c r="R8033" t="str">
        <f>TEXT(Sheet1[[#This Row],[Date]],"MMMM")</f>
        <v>March</v>
      </c>
      <c r="S8033" t="str">
        <f>TEXT(Sheet1[[#This Row],[Date]],"YYYY-MMM")</f>
        <v>2011-Mar</v>
      </c>
      <c r="T8033">
        <f>WEEKDAY(Sheet1[[#This Row],[Date]])</f>
        <v>5</v>
      </c>
      <c r="U8033" t="str">
        <f>TEXT(Sheet1[[#This Row],[Date]],"DDDD")</f>
        <v>Thursday</v>
      </c>
      <c r="V8033" t="str">
        <f>"FM"&amp;MOD(MONTH(Sheet1[[#This Row],[Date]])-4,12)+1</f>
        <v>FM12</v>
      </c>
      <c r="W8033" t="str">
        <f>"Q"&amp;ROUNDUP(MONTH(Sheet1[[#This Row],[Date]])/3,0)</f>
        <v>Q1</v>
      </c>
      <c r="X8033" t="str">
        <f>"Q"&amp;INT(MOD(MONTH(Sheet1[[#This Row],[Date]])-4,12/3)+1)</f>
        <v>Q4</v>
      </c>
      <c r="Y8033" t="str" cm="1">
        <f t="array" ref="Y8033">_xlfn.IFS(ROUND(L8033,0)&lt;=1,"Need to improve 0-1",ROUND(L8033,0)&lt;=2,"Okay 1-2",ROUND(L8033,0)&lt;=3,"Good 2-3",ROUND(L8033,0)&lt;=4,"Great 3-4",ROUND(L8033,0)&lt;=5,"Excellent 4-5")</f>
        <v>Great 3-4</v>
      </c>
      <c r="Z8033" t="str">
        <f t="shared" si="125"/>
        <v>1000-2000</v>
      </c>
    </row>
    <row r="8034" spans="1:26" x14ac:dyDescent="0.3">
      <c r="A8034">
        <v>18423075</v>
      </c>
      <c r="B8034" t="s">
        <v>10229</v>
      </c>
      <c r="C8034">
        <v>1</v>
      </c>
      <c r="D8034" t="s">
        <v>10084</v>
      </c>
      <c r="E8034" t="s">
        <v>4307</v>
      </c>
      <c r="F8034" t="s">
        <v>16</v>
      </c>
      <c r="G8034" t="s">
        <v>21</v>
      </c>
      <c r="H8034" t="s">
        <v>16</v>
      </c>
      <c r="I8034">
        <v>1</v>
      </c>
      <c r="J8034">
        <v>191</v>
      </c>
      <c r="K8034">
        <v>450</v>
      </c>
      <c r="L8034">
        <v>4.2</v>
      </c>
      <c r="M8034" t="s">
        <v>218</v>
      </c>
      <c r="N8034" t="str">
        <f>SUBSTITUTE(Sheet1[[#This Row],[Datekey_Opening]],"_","-")</f>
        <v>2014-3-24</v>
      </c>
      <c r="O8034">
        <f>YEAR(Sheet1[[#This Row],[Date]])</f>
        <v>2014</v>
      </c>
      <c r="P8034" t="str">
        <f>LOOKUP(Sheet1[[#This Row],[CountryCode]],$AI$4:$AI$18,$AJ$4:$AJ$18)</f>
        <v>India</v>
      </c>
      <c r="Q8034">
        <f>MONTH(Sheet1[[#This Row],[Date]])</f>
        <v>3</v>
      </c>
      <c r="R8034" t="str">
        <f>TEXT(Sheet1[[#This Row],[Date]],"MMMM")</f>
        <v>March</v>
      </c>
      <c r="S8034" t="str">
        <f>TEXT(Sheet1[[#This Row],[Date]],"YYYY-MMM")</f>
        <v>2014-Mar</v>
      </c>
      <c r="T8034">
        <f>WEEKDAY(Sheet1[[#This Row],[Date]])</f>
        <v>2</v>
      </c>
      <c r="U8034" t="str">
        <f>TEXT(Sheet1[[#This Row],[Date]],"DDDD")</f>
        <v>Monday</v>
      </c>
      <c r="V8034" t="str">
        <f>"FM"&amp;MOD(MONTH(Sheet1[[#This Row],[Date]])-4,12)+1</f>
        <v>FM12</v>
      </c>
      <c r="W8034" t="str">
        <f>"Q"&amp;ROUNDUP(MONTH(Sheet1[[#This Row],[Date]])/3,0)</f>
        <v>Q1</v>
      </c>
      <c r="X8034" t="str">
        <f>"Q"&amp;INT(MOD(MONTH(Sheet1[[#This Row],[Date]])-4,12/3)+1)</f>
        <v>Q4</v>
      </c>
      <c r="Y8034" t="str" cm="1">
        <f t="array" ref="Y8034">_xlfn.IFS(ROUND(L8034,0)&lt;=1,"Need to improve 0-1",ROUND(L8034,0)&lt;=2,"Okay 1-2",ROUND(L8034,0)&lt;=3,"Good 2-3",ROUND(L8034,0)&lt;=4,"Great 3-4",ROUND(L8034,0)&lt;=5,"Excellent 4-5")</f>
        <v>Great 3-4</v>
      </c>
      <c r="Z8034" t="str">
        <f t="shared" si="125"/>
        <v>0-1000</v>
      </c>
    </row>
    <row r="8035" spans="1:26" x14ac:dyDescent="0.3">
      <c r="A8035">
        <v>3001321</v>
      </c>
      <c r="B8035" t="s">
        <v>10230</v>
      </c>
      <c r="C8035">
        <v>1</v>
      </c>
      <c r="D8035" t="s">
        <v>7638</v>
      </c>
      <c r="E8035" t="s">
        <v>432</v>
      </c>
      <c r="F8035" t="s">
        <v>16</v>
      </c>
      <c r="G8035" t="s">
        <v>21</v>
      </c>
      <c r="H8035" t="s">
        <v>16</v>
      </c>
      <c r="I8035">
        <v>2</v>
      </c>
      <c r="J8035">
        <v>200</v>
      </c>
      <c r="K8035">
        <v>350</v>
      </c>
      <c r="L8035">
        <v>4.9000000000000004</v>
      </c>
      <c r="M8035" t="s">
        <v>1093</v>
      </c>
      <c r="N8035" t="str">
        <f>SUBSTITUTE(Sheet1[[#This Row],[Datekey_Opening]],"_","-")</f>
        <v>2017-3-5</v>
      </c>
      <c r="O8035">
        <f>YEAR(Sheet1[[#This Row],[Date]])</f>
        <v>2017</v>
      </c>
      <c r="P8035" t="str">
        <f>LOOKUP(Sheet1[[#This Row],[CountryCode]],$AI$4:$AI$18,$AJ$4:$AJ$18)</f>
        <v>India</v>
      </c>
      <c r="Q8035">
        <f>MONTH(Sheet1[[#This Row],[Date]])</f>
        <v>3</v>
      </c>
      <c r="R8035" t="str">
        <f>TEXT(Sheet1[[#This Row],[Date]],"MMMM")</f>
        <v>March</v>
      </c>
      <c r="S8035" t="str">
        <f>TEXT(Sheet1[[#This Row],[Date]],"YYYY-MMM")</f>
        <v>2017-Mar</v>
      </c>
      <c r="T8035">
        <f>WEEKDAY(Sheet1[[#This Row],[Date]])</f>
        <v>1</v>
      </c>
      <c r="U8035" t="str">
        <f>TEXT(Sheet1[[#This Row],[Date]],"DDDD")</f>
        <v>Sunday</v>
      </c>
      <c r="V8035" t="str">
        <f>"FM"&amp;MOD(MONTH(Sheet1[[#This Row],[Date]])-4,12)+1</f>
        <v>FM12</v>
      </c>
      <c r="W8035" t="str">
        <f>"Q"&amp;ROUNDUP(MONTH(Sheet1[[#This Row],[Date]])/3,0)</f>
        <v>Q1</v>
      </c>
      <c r="X8035" t="str">
        <f>"Q"&amp;INT(MOD(MONTH(Sheet1[[#This Row],[Date]])-4,12/3)+1)</f>
        <v>Q4</v>
      </c>
      <c r="Y8035" t="str" cm="1">
        <f t="array" ref="Y8035">_xlfn.IFS(ROUND(L8035,0)&lt;=1,"Need to improve 0-1",ROUND(L8035,0)&lt;=2,"Okay 1-2",ROUND(L8035,0)&lt;=3,"Good 2-3",ROUND(L8035,0)&lt;=4,"Great 3-4",ROUND(L8035,0)&lt;=5,"Excellent 4-5")</f>
        <v>Excellent 4-5</v>
      </c>
      <c r="Z8035" t="str">
        <f t="shared" si="125"/>
        <v>0-1000</v>
      </c>
    </row>
    <row r="8036" spans="1:26" x14ac:dyDescent="0.3">
      <c r="A8036">
        <v>2572</v>
      </c>
      <c r="B8036" t="s">
        <v>4516</v>
      </c>
      <c r="C8036">
        <v>1</v>
      </c>
      <c r="D8036" t="s">
        <v>10168</v>
      </c>
      <c r="E8036" t="s">
        <v>4517</v>
      </c>
      <c r="F8036" t="s">
        <v>16</v>
      </c>
      <c r="G8036" t="s">
        <v>21</v>
      </c>
      <c r="H8036" t="s">
        <v>16</v>
      </c>
      <c r="I8036">
        <v>2</v>
      </c>
      <c r="J8036">
        <v>150</v>
      </c>
      <c r="K8036">
        <v>500</v>
      </c>
      <c r="L8036">
        <v>3.3</v>
      </c>
      <c r="M8036" t="s">
        <v>210</v>
      </c>
      <c r="N8036" t="str">
        <f>SUBSTITUTE(Sheet1[[#This Row],[Datekey_Opening]],"_","-")</f>
        <v>2013-3-13</v>
      </c>
      <c r="O8036">
        <f>YEAR(Sheet1[[#This Row],[Date]])</f>
        <v>2013</v>
      </c>
      <c r="P8036" t="str">
        <f>LOOKUP(Sheet1[[#This Row],[CountryCode]],$AI$4:$AI$18,$AJ$4:$AJ$18)</f>
        <v>India</v>
      </c>
      <c r="Q8036">
        <f>MONTH(Sheet1[[#This Row],[Date]])</f>
        <v>3</v>
      </c>
      <c r="R8036" t="str">
        <f>TEXT(Sheet1[[#This Row],[Date]],"MMMM")</f>
        <v>March</v>
      </c>
      <c r="S8036" t="str">
        <f>TEXT(Sheet1[[#This Row],[Date]],"YYYY-MMM")</f>
        <v>2013-Mar</v>
      </c>
      <c r="T8036">
        <f>WEEKDAY(Sheet1[[#This Row],[Date]])</f>
        <v>4</v>
      </c>
      <c r="U8036" t="str">
        <f>TEXT(Sheet1[[#This Row],[Date]],"DDDD")</f>
        <v>Wednesday</v>
      </c>
      <c r="V8036" t="str">
        <f>"FM"&amp;MOD(MONTH(Sheet1[[#This Row],[Date]])-4,12)+1</f>
        <v>FM12</v>
      </c>
      <c r="W8036" t="str">
        <f>"Q"&amp;ROUNDUP(MONTH(Sheet1[[#This Row],[Date]])/3,0)</f>
        <v>Q1</v>
      </c>
      <c r="X8036" t="str">
        <f>"Q"&amp;INT(MOD(MONTH(Sheet1[[#This Row],[Date]])-4,12/3)+1)</f>
        <v>Q4</v>
      </c>
      <c r="Y8036" t="str" cm="1">
        <f t="array" ref="Y8036">_xlfn.IFS(ROUND(L8036,0)&lt;=1,"Need to improve 0-1",ROUND(L8036,0)&lt;=2,"Okay 1-2",ROUND(L8036,0)&lt;=3,"Good 2-3",ROUND(L8036,0)&lt;=4,"Great 3-4",ROUND(L8036,0)&lt;=5,"Excellent 4-5")</f>
        <v>Good 2-3</v>
      </c>
      <c r="Z8036" t="str">
        <f t="shared" si="125"/>
        <v>0-1000</v>
      </c>
    </row>
    <row r="8037" spans="1:26" x14ac:dyDescent="0.3">
      <c r="A8037">
        <v>3300107</v>
      </c>
      <c r="B8037" t="s">
        <v>10231</v>
      </c>
      <c r="C8037">
        <v>1</v>
      </c>
      <c r="D8037" t="s">
        <v>8025</v>
      </c>
      <c r="E8037" t="s">
        <v>2799</v>
      </c>
      <c r="F8037" t="s">
        <v>16</v>
      </c>
      <c r="G8037" t="s">
        <v>21</v>
      </c>
      <c r="H8037" t="s">
        <v>16</v>
      </c>
      <c r="I8037">
        <v>3</v>
      </c>
      <c r="J8037">
        <v>257</v>
      </c>
      <c r="K8037">
        <v>1200</v>
      </c>
      <c r="L8037">
        <v>4.4000000000000004</v>
      </c>
      <c r="M8037" t="s">
        <v>4633</v>
      </c>
      <c r="N8037" t="str">
        <f>SUBSTITUTE(Sheet1[[#This Row],[Datekey_Opening]],"_","-")</f>
        <v>2010-3-9</v>
      </c>
      <c r="O8037">
        <f>YEAR(Sheet1[[#This Row],[Date]])</f>
        <v>2010</v>
      </c>
      <c r="P8037" t="str">
        <f>LOOKUP(Sheet1[[#This Row],[CountryCode]],$AI$4:$AI$18,$AJ$4:$AJ$18)</f>
        <v>India</v>
      </c>
      <c r="Q8037">
        <f>MONTH(Sheet1[[#This Row],[Date]])</f>
        <v>3</v>
      </c>
      <c r="R8037" t="str">
        <f>TEXT(Sheet1[[#This Row],[Date]],"MMMM")</f>
        <v>March</v>
      </c>
      <c r="S8037" t="str">
        <f>TEXT(Sheet1[[#This Row],[Date]],"YYYY-MMM")</f>
        <v>2010-Mar</v>
      </c>
      <c r="T8037">
        <f>WEEKDAY(Sheet1[[#This Row],[Date]])</f>
        <v>3</v>
      </c>
      <c r="U8037" t="str">
        <f>TEXT(Sheet1[[#This Row],[Date]],"DDDD")</f>
        <v>Tuesday</v>
      </c>
      <c r="V8037" t="str">
        <f>"FM"&amp;MOD(MONTH(Sheet1[[#This Row],[Date]])-4,12)+1</f>
        <v>FM12</v>
      </c>
      <c r="W8037" t="str">
        <f>"Q"&amp;ROUNDUP(MONTH(Sheet1[[#This Row],[Date]])/3,0)</f>
        <v>Q1</v>
      </c>
      <c r="X8037" t="str">
        <f>"Q"&amp;INT(MOD(MONTH(Sheet1[[#This Row],[Date]])-4,12/3)+1)</f>
        <v>Q4</v>
      </c>
      <c r="Y8037" t="str" cm="1">
        <f t="array" ref="Y8037">_xlfn.IFS(ROUND(L8037,0)&lt;=1,"Need to improve 0-1",ROUND(L8037,0)&lt;=2,"Okay 1-2",ROUND(L8037,0)&lt;=3,"Good 2-3",ROUND(L8037,0)&lt;=4,"Great 3-4",ROUND(L8037,0)&lt;=5,"Excellent 4-5")</f>
        <v>Great 3-4</v>
      </c>
      <c r="Z8037" t="str">
        <f t="shared" si="125"/>
        <v>1000-2000</v>
      </c>
    </row>
    <row r="8038" spans="1:26" x14ac:dyDescent="0.3">
      <c r="A8038">
        <v>113537</v>
      </c>
      <c r="B8038" t="s">
        <v>10232</v>
      </c>
      <c r="C8038">
        <v>1</v>
      </c>
      <c r="D8038" t="s">
        <v>8116</v>
      </c>
      <c r="E8038" t="s">
        <v>359</v>
      </c>
      <c r="F8038" t="s">
        <v>16</v>
      </c>
      <c r="G8038" t="s">
        <v>21</v>
      </c>
      <c r="H8038" t="s">
        <v>16</v>
      </c>
      <c r="I8038">
        <v>2</v>
      </c>
      <c r="J8038">
        <v>744</v>
      </c>
      <c r="K8038">
        <v>700</v>
      </c>
      <c r="L8038">
        <v>4.3</v>
      </c>
      <c r="M8038" t="s">
        <v>479</v>
      </c>
      <c r="N8038" t="str">
        <f>SUBSTITUTE(Sheet1[[#This Row],[Datekey_Opening]],"_","-")</f>
        <v>2013-2-24</v>
      </c>
      <c r="O8038">
        <f>YEAR(Sheet1[[#This Row],[Date]])</f>
        <v>2013</v>
      </c>
      <c r="P8038" t="str">
        <f>LOOKUP(Sheet1[[#This Row],[CountryCode]],$AI$4:$AI$18,$AJ$4:$AJ$18)</f>
        <v>India</v>
      </c>
      <c r="Q8038">
        <f>MONTH(Sheet1[[#This Row],[Date]])</f>
        <v>2</v>
      </c>
      <c r="R8038" t="str">
        <f>TEXT(Sheet1[[#This Row],[Date]],"MMMM")</f>
        <v>February</v>
      </c>
      <c r="S8038" t="str">
        <f>TEXT(Sheet1[[#This Row],[Date]],"YYYY-MMM")</f>
        <v>2013-Feb</v>
      </c>
      <c r="T8038">
        <f>WEEKDAY(Sheet1[[#This Row],[Date]])</f>
        <v>1</v>
      </c>
      <c r="U8038" t="str">
        <f>TEXT(Sheet1[[#This Row],[Date]],"DDDD")</f>
        <v>Sunday</v>
      </c>
      <c r="V8038" t="str">
        <f>"FM"&amp;MOD(MONTH(Sheet1[[#This Row],[Date]])-4,12)+1</f>
        <v>FM11</v>
      </c>
      <c r="W8038" t="str">
        <f>"Q"&amp;ROUNDUP(MONTH(Sheet1[[#This Row],[Date]])/3,0)</f>
        <v>Q1</v>
      </c>
      <c r="X8038" t="str">
        <f>"Q"&amp;INT(MOD(MONTH(Sheet1[[#This Row],[Date]])-4,12/3)+1)</f>
        <v>Q3</v>
      </c>
      <c r="Y8038" t="str" cm="1">
        <f t="array" ref="Y8038">_xlfn.IFS(ROUND(L8038,0)&lt;=1,"Need to improve 0-1",ROUND(L8038,0)&lt;=2,"Okay 1-2",ROUND(L8038,0)&lt;=3,"Good 2-3",ROUND(L8038,0)&lt;=4,"Great 3-4",ROUND(L8038,0)&lt;=5,"Excellent 4-5")</f>
        <v>Great 3-4</v>
      </c>
      <c r="Z8038" t="str">
        <f t="shared" si="125"/>
        <v>0-1000</v>
      </c>
    </row>
    <row r="8039" spans="1:26" x14ac:dyDescent="0.3">
      <c r="A8039">
        <v>121214</v>
      </c>
      <c r="B8039" t="s">
        <v>10118</v>
      </c>
      <c r="C8039">
        <v>1</v>
      </c>
      <c r="D8039" t="s">
        <v>10081</v>
      </c>
      <c r="E8039" t="s">
        <v>9348</v>
      </c>
      <c r="F8039" t="s">
        <v>16</v>
      </c>
      <c r="G8039" t="s">
        <v>21</v>
      </c>
      <c r="H8039" t="s">
        <v>16</v>
      </c>
      <c r="I8039">
        <v>3</v>
      </c>
      <c r="J8039">
        <v>970</v>
      </c>
      <c r="K8039">
        <v>1400</v>
      </c>
      <c r="L8039">
        <v>4.3</v>
      </c>
      <c r="M8039" t="s">
        <v>3505</v>
      </c>
      <c r="N8039" t="str">
        <f>SUBSTITUTE(Sheet1[[#This Row],[Datekey_Opening]],"_","-")</f>
        <v>2015-2-12</v>
      </c>
      <c r="O8039">
        <f>YEAR(Sheet1[[#This Row],[Date]])</f>
        <v>2015</v>
      </c>
      <c r="P8039" t="str">
        <f>LOOKUP(Sheet1[[#This Row],[CountryCode]],$AI$4:$AI$18,$AJ$4:$AJ$18)</f>
        <v>India</v>
      </c>
      <c r="Q8039">
        <f>MONTH(Sheet1[[#This Row],[Date]])</f>
        <v>2</v>
      </c>
      <c r="R8039" t="str">
        <f>TEXT(Sheet1[[#This Row],[Date]],"MMMM")</f>
        <v>February</v>
      </c>
      <c r="S8039" t="str">
        <f>TEXT(Sheet1[[#This Row],[Date]],"YYYY-MMM")</f>
        <v>2015-Feb</v>
      </c>
      <c r="T8039">
        <f>WEEKDAY(Sheet1[[#This Row],[Date]])</f>
        <v>5</v>
      </c>
      <c r="U8039" t="str">
        <f>TEXT(Sheet1[[#This Row],[Date]],"DDDD")</f>
        <v>Thursday</v>
      </c>
      <c r="V8039" t="str">
        <f>"FM"&amp;MOD(MONTH(Sheet1[[#This Row],[Date]])-4,12)+1</f>
        <v>FM11</v>
      </c>
      <c r="W8039" t="str">
        <f>"Q"&amp;ROUNDUP(MONTH(Sheet1[[#This Row],[Date]])/3,0)</f>
        <v>Q1</v>
      </c>
      <c r="X8039" t="str">
        <f>"Q"&amp;INT(MOD(MONTH(Sheet1[[#This Row],[Date]])-4,12/3)+1)</f>
        <v>Q3</v>
      </c>
      <c r="Y8039" t="str" cm="1">
        <f t="array" ref="Y8039">_xlfn.IFS(ROUND(L8039,0)&lt;=1,"Need to improve 0-1",ROUND(L8039,0)&lt;=2,"Okay 1-2",ROUND(L8039,0)&lt;=3,"Good 2-3",ROUND(L8039,0)&lt;=4,"Great 3-4",ROUND(L8039,0)&lt;=5,"Excellent 4-5")</f>
        <v>Great 3-4</v>
      </c>
      <c r="Z8039" t="str">
        <f t="shared" si="125"/>
        <v>1000-2000</v>
      </c>
    </row>
    <row r="8040" spans="1:26" x14ac:dyDescent="0.3">
      <c r="A8040">
        <v>311523</v>
      </c>
      <c r="B8040" t="s">
        <v>4514</v>
      </c>
      <c r="C8040">
        <v>1</v>
      </c>
      <c r="D8040" t="s">
        <v>10168</v>
      </c>
      <c r="E8040" t="s">
        <v>4515</v>
      </c>
      <c r="F8040" t="s">
        <v>16</v>
      </c>
      <c r="G8040" t="s">
        <v>21</v>
      </c>
      <c r="H8040" t="s">
        <v>16</v>
      </c>
      <c r="I8040">
        <v>2</v>
      </c>
      <c r="J8040">
        <v>327</v>
      </c>
      <c r="K8040">
        <v>500</v>
      </c>
      <c r="L8040">
        <v>3.4</v>
      </c>
      <c r="M8040" t="s">
        <v>9043</v>
      </c>
      <c r="N8040" t="str">
        <f>SUBSTITUTE(Sheet1[[#This Row],[Datekey_Opening]],"_","-")</f>
        <v>2011-2-21</v>
      </c>
      <c r="O8040">
        <f>YEAR(Sheet1[[#This Row],[Date]])</f>
        <v>2011</v>
      </c>
      <c r="P8040" t="str">
        <f>LOOKUP(Sheet1[[#This Row],[CountryCode]],$AI$4:$AI$18,$AJ$4:$AJ$18)</f>
        <v>India</v>
      </c>
      <c r="Q8040">
        <f>MONTH(Sheet1[[#This Row],[Date]])</f>
        <v>2</v>
      </c>
      <c r="R8040" t="str">
        <f>TEXT(Sheet1[[#This Row],[Date]],"MMMM")</f>
        <v>February</v>
      </c>
      <c r="S8040" t="str">
        <f>TEXT(Sheet1[[#This Row],[Date]],"YYYY-MMM")</f>
        <v>2011-Feb</v>
      </c>
      <c r="T8040">
        <f>WEEKDAY(Sheet1[[#This Row],[Date]])</f>
        <v>2</v>
      </c>
      <c r="U8040" t="str">
        <f>TEXT(Sheet1[[#This Row],[Date]],"DDDD")</f>
        <v>Monday</v>
      </c>
      <c r="V8040" t="str">
        <f>"FM"&amp;MOD(MONTH(Sheet1[[#This Row],[Date]])-4,12)+1</f>
        <v>FM11</v>
      </c>
      <c r="W8040" t="str">
        <f>"Q"&amp;ROUNDUP(MONTH(Sheet1[[#This Row],[Date]])/3,0)</f>
        <v>Q1</v>
      </c>
      <c r="X8040" t="str">
        <f>"Q"&amp;INT(MOD(MONTH(Sheet1[[#This Row],[Date]])-4,12/3)+1)</f>
        <v>Q3</v>
      </c>
      <c r="Y8040" t="str" cm="1">
        <f t="array" ref="Y8040">_xlfn.IFS(ROUND(L8040,0)&lt;=1,"Need to improve 0-1",ROUND(L8040,0)&lt;=2,"Okay 1-2",ROUND(L8040,0)&lt;=3,"Good 2-3",ROUND(L8040,0)&lt;=4,"Great 3-4",ROUND(L8040,0)&lt;=5,"Excellent 4-5")</f>
        <v>Good 2-3</v>
      </c>
      <c r="Z8040" t="str">
        <f t="shared" si="125"/>
        <v>0-1000</v>
      </c>
    </row>
    <row r="8041" spans="1:26" x14ac:dyDescent="0.3">
      <c r="A8041">
        <v>101212</v>
      </c>
      <c r="B8041" t="s">
        <v>10233</v>
      </c>
      <c r="C8041">
        <v>1</v>
      </c>
      <c r="D8041" t="s">
        <v>10191</v>
      </c>
      <c r="E8041" t="s">
        <v>8674</v>
      </c>
      <c r="F8041" t="s">
        <v>16</v>
      </c>
      <c r="G8041" t="s">
        <v>21</v>
      </c>
      <c r="H8041" t="s">
        <v>16</v>
      </c>
      <c r="I8041">
        <v>2</v>
      </c>
      <c r="J8041">
        <v>1469</v>
      </c>
      <c r="K8041">
        <v>750</v>
      </c>
      <c r="L8041">
        <v>4.7</v>
      </c>
      <c r="M8041" t="s">
        <v>3610</v>
      </c>
      <c r="N8041" t="str">
        <f>SUBSTITUTE(Sheet1[[#This Row],[Datekey_Opening]],"_","-")</f>
        <v>2017-2-9</v>
      </c>
      <c r="O8041">
        <f>YEAR(Sheet1[[#This Row],[Date]])</f>
        <v>2017</v>
      </c>
      <c r="P8041" t="str">
        <f>LOOKUP(Sheet1[[#This Row],[CountryCode]],$AI$4:$AI$18,$AJ$4:$AJ$18)</f>
        <v>India</v>
      </c>
      <c r="Q8041">
        <f>MONTH(Sheet1[[#This Row],[Date]])</f>
        <v>2</v>
      </c>
      <c r="R8041" t="str">
        <f>TEXT(Sheet1[[#This Row],[Date]],"MMMM")</f>
        <v>February</v>
      </c>
      <c r="S8041" t="str">
        <f>TEXT(Sheet1[[#This Row],[Date]],"YYYY-MMM")</f>
        <v>2017-Feb</v>
      </c>
      <c r="T8041">
        <f>WEEKDAY(Sheet1[[#This Row],[Date]])</f>
        <v>5</v>
      </c>
      <c r="U8041" t="str">
        <f>TEXT(Sheet1[[#This Row],[Date]],"DDDD")</f>
        <v>Thursday</v>
      </c>
      <c r="V8041" t="str">
        <f>"FM"&amp;MOD(MONTH(Sheet1[[#This Row],[Date]])-4,12)+1</f>
        <v>FM11</v>
      </c>
      <c r="W8041" t="str">
        <f>"Q"&amp;ROUNDUP(MONTH(Sheet1[[#This Row],[Date]])/3,0)</f>
        <v>Q1</v>
      </c>
      <c r="X8041" t="str">
        <f>"Q"&amp;INT(MOD(MONTH(Sheet1[[#This Row],[Date]])-4,12/3)+1)</f>
        <v>Q3</v>
      </c>
      <c r="Y8041" t="str" cm="1">
        <f t="array" ref="Y8041">_xlfn.IFS(ROUND(L8041,0)&lt;=1,"Need to improve 0-1",ROUND(L8041,0)&lt;=2,"Okay 1-2",ROUND(L8041,0)&lt;=3,"Good 2-3",ROUND(L8041,0)&lt;=4,"Great 3-4",ROUND(L8041,0)&lt;=5,"Excellent 4-5")</f>
        <v>Excellent 4-5</v>
      </c>
      <c r="Z8041" t="str">
        <f t="shared" si="125"/>
        <v>0-1000</v>
      </c>
    </row>
    <row r="8042" spans="1:26" x14ac:dyDescent="0.3">
      <c r="A8042">
        <v>16527711</v>
      </c>
      <c r="B8042" t="s">
        <v>10234</v>
      </c>
      <c r="C8042">
        <v>1</v>
      </c>
      <c r="D8042" t="s">
        <v>10106</v>
      </c>
      <c r="E8042" t="s">
        <v>10235</v>
      </c>
      <c r="F8042" t="s">
        <v>16</v>
      </c>
      <c r="G8042" t="s">
        <v>21</v>
      </c>
      <c r="H8042" t="s">
        <v>16</v>
      </c>
      <c r="I8042">
        <v>2</v>
      </c>
      <c r="J8042">
        <v>2076</v>
      </c>
      <c r="K8042">
        <v>700</v>
      </c>
      <c r="L8042">
        <v>3.9</v>
      </c>
      <c r="M8042" t="s">
        <v>2316</v>
      </c>
      <c r="N8042" t="str">
        <f>SUBSTITUTE(Sheet1[[#This Row],[Datekey_Opening]],"_","-")</f>
        <v>2012-2-23</v>
      </c>
      <c r="O8042">
        <f>YEAR(Sheet1[[#This Row],[Date]])</f>
        <v>2012</v>
      </c>
      <c r="P8042" t="str">
        <f>LOOKUP(Sheet1[[#This Row],[CountryCode]],$AI$4:$AI$18,$AJ$4:$AJ$18)</f>
        <v>India</v>
      </c>
      <c r="Q8042">
        <f>MONTH(Sheet1[[#This Row],[Date]])</f>
        <v>2</v>
      </c>
      <c r="R8042" t="str">
        <f>TEXT(Sheet1[[#This Row],[Date]],"MMMM")</f>
        <v>February</v>
      </c>
      <c r="S8042" t="str">
        <f>TEXT(Sheet1[[#This Row],[Date]],"YYYY-MMM")</f>
        <v>2012-Feb</v>
      </c>
      <c r="T8042">
        <f>WEEKDAY(Sheet1[[#This Row],[Date]])</f>
        <v>5</v>
      </c>
      <c r="U8042" t="str">
        <f>TEXT(Sheet1[[#This Row],[Date]],"DDDD")</f>
        <v>Thursday</v>
      </c>
      <c r="V8042" t="str">
        <f>"FM"&amp;MOD(MONTH(Sheet1[[#This Row],[Date]])-4,12)+1</f>
        <v>FM11</v>
      </c>
      <c r="W8042" t="str">
        <f>"Q"&amp;ROUNDUP(MONTH(Sheet1[[#This Row],[Date]])/3,0)</f>
        <v>Q1</v>
      </c>
      <c r="X8042" t="str">
        <f>"Q"&amp;INT(MOD(MONTH(Sheet1[[#This Row],[Date]])-4,12/3)+1)</f>
        <v>Q3</v>
      </c>
      <c r="Y8042" t="str" cm="1">
        <f t="array" ref="Y8042">_xlfn.IFS(ROUND(L8042,0)&lt;=1,"Need to improve 0-1",ROUND(L8042,0)&lt;=2,"Okay 1-2",ROUND(L8042,0)&lt;=3,"Good 2-3",ROUND(L8042,0)&lt;=4,"Great 3-4",ROUND(L8042,0)&lt;=5,"Excellent 4-5")</f>
        <v>Great 3-4</v>
      </c>
      <c r="Z8042" t="str">
        <f t="shared" si="125"/>
        <v>0-1000</v>
      </c>
    </row>
    <row r="8043" spans="1:26" x14ac:dyDescent="0.3">
      <c r="A8043">
        <v>18305628</v>
      </c>
      <c r="B8043" t="s">
        <v>10236</v>
      </c>
      <c r="C8043">
        <v>1</v>
      </c>
      <c r="D8043" t="s">
        <v>10100</v>
      </c>
      <c r="E8043" t="s">
        <v>10237</v>
      </c>
      <c r="F8043" t="s">
        <v>16</v>
      </c>
      <c r="G8043" t="s">
        <v>21</v>
      </c>
      <c r="H8043" t="s">
        <v>16</v>
      </c>
      <c r="I8043">
        <v>1</v>
      </c>
      <c r="J8043">
        <v>753</v>
      </c>
      <c r="K8043">
        <v>400</v>
      </c>
      <c r="L8043">
        <v>4.3</v>
      </c>
      <c r="M8043" t="s">
        <v>4014</v>
      </c>
      <c r="N8043" t="str">
        <f>SUBSTITUTE(Sheet1[[#This Row],[Datekey_Opening]],"_","-")</f>
        <v>2014-1-19</v>
      </c>
      <c r="O8043">
        <f>YEAR(Sheet1[[#This Row],[Date]])</f>
        <v>2014</v>
      </c>
      <c r="P8043" t="str">
        <f>LOOKUP(Sheet1[[#This Row],[CountryCode]],$AI$4:$AI$18,$AJ$4:$AJ$18)</f>
        <v>India</v>
      </c>
      <c r="Q8043">
        <f>MONTH(Sheet1[[#This Row],[Date]])</f>
        <v>1</v>
      </c>
      <c r="R8043" t="str">
        <f>TEXT(Sheet1[[#This Row],[Date]],"MMMM")</f>
        <v>January</v>
      </c>
      <c r="S8043" t="str">
        <f>TEXT(Sheet1[[#This Row],[Date]],"YYYY-MMM")</f>
        <v>2014-Jan</v>
      </c>
      <c r="T8043">
        <f>WEEKDAY(Sheet1[[#This Row],[Date]])</f>
        <v>1</v>
      </c>
      <c r="U8043" t="str">
        <f>TEXT(Sheet1[[#This Row],[Date]],"DDDD")</f>
        <v>Sunday</v>
      </c>
      <c r="V8043" t="str">
        <f>"FM"&amp;MOD(MONTH(Sheet1[[#This Row],[Date]])-4,12)+1</f>
        <v>FM10</v>
      </c>
      <c r="W8043" t="str">
        <f>"Q"&amp;ROUNDUP(MONTH(Sheet1[[#This Row],[Date]])/3,0)</f>
        <v>Q1</v>
      </c>
      <c r="X8043" t="str">
        <f>"Q"&amp;INT(MOD(MONTH(Sheet1[[#This Row],[Date]])-4,12/3)+1)</f>
        <v>Q2</v>
      </c>
      <c r="Y8043" t="str" cm="1">
        <f t="array" ref="Y8043">_xlfn.IFS(ROUND(L8043,0)&lt;=1,"Need to improve 0-1",ROUND(L8043,0)&lt;=2,"Okay 1-2",ROUND(L8043,0)&lt;=3,"Good 2-3",ROUND(L8043,0)&lt;=4,"Great 3-4",ROUND(L8043,0)&lt;=5,"Excellent 4-5")</f>
        <v>Great 3-4</v>
      </c>
      <c r="Z8043" t="str">
        <f t="shared" si="125"/>
        <v>0-1000</v>
      </c>
    </row>
    <row r="8044" spans="1:26" x14ac:dyDescent="0.3">
      <c r="A8044">
        <v>102813</v>
      </c>
      <c r="B8044" t="s">
        <v>10238</v>
      </c>
      <c r="C8044">
        <v>1</v>
      </c>
      <c r="D8044" t="s">
        <v>10191</v>
      </c>
      <c r="E8044" t="s">
        <v>2538</v>
      </c>
      <c r="F8044" t="s">
        <v>16</v>
      </c>
      <c r="G8044" t="s">
        <v>21</v>
      </c>
      <c r="H8044" t="s">
        <v>16</v>
      </c>
      <c r="I8044">
        <v>2</v>
      </c>
      <c r="J8044">
        <v>389</v>
      </c>
      <c r="K8044">
        <v>750</v>
      </c>
      <c r="L8044">
        <v>4.4000000000000004</v>
      </c>
      <c r="M8044" t="s">
        <v>7468</v>
      </c>
      <c r="N8044" t="str">
        <f>SUBSTITUTE(Sheet1[[#This Row],[Datekey_Opening]],"_","-")</f>
        <v>2011-1-28</v>
      </c>
      <c r="O8044">
        <f>YEAR(Sheet1[[#This Row],[Date]])</f>
        <v>2011</v>
      </c>
      <c r="P8044" t="str">
        <f>LOOKUP(Sheet1[[#This Row],[CountryCode]],$AI$4:$AI$18,$AJ$4:$AJ$18)</f>
        <v>India</v>
      </c>
      <c r="Q8044">
        <f>MONTH(Sheet1[[#This Row],[Date]])</f>
        <v>1</v>
      </c>
      <c r="R8044" t="str">
        <f>TEXT(Sheet1[[#This Row],[Date]],"MMMM")</f>
        <v>January</v>
      </c>
      <c r="S8044" t="str">
        <f>TEXT(Sheet1[[#This Row],[Date]],"YYYY-MMM")</f>
        <v>2011-Jan</v>
      </c>
      <c r="T8044">
        <f>WEEKDAY(Sheet1[[#This Row],[Date]])</f>
        <v>6</v>
      </c>
      <c r="U8044" t="str">
        <f>TEXT(Sheet1[[#This Row],[Date]],"DDDD")</f>
        <v>Friday</v>
      </c>
      <c r="V8044" t="str">
        <f>"FM"&amp;MOD(MONTH(Sheet1[[#This Row],[Date]])-4,12)+1</f>
        <v>FM10</v>
      </c>
      <c r="W8044" t="str">
        <f>"Q"&amp;ROUNDUP(MONTH(Sheet1[[#This Row],[Date]])/3,0)</f>
        <v>Q1</v>
      </c>
      <c r="X8044" t="str">
        <f>"Q"&amp;INT(MOD(MONTH(Sheet1[[#This Row],[Date]])-4,12/3)+1)</f>
        <v>Q2</v>
      </c>
      <c r="Y8044" t="str" cm="1">
        <f t="array" ref="Y8044">_xlfn.IFS(ROUND(L8044,0)&lt;=1,"Need to improve 0-1",ROUND(L8044,0)&lt;=2,"Okay 1-2",ROUND(L8044,0)&lt;=3,"Good 2-3",ROUND(L8044,0)&lt;=4,"Great 3-4",ROUND(L8044,0)&lt;=5,"Excellent 4-5")</f>
        <v>Great 3-4</v>
      </c>
      <c r="Z8044" t="str">
        <f t="shared" si="125"/>
        <v>0-1000</v>
      </c>
    </row>
    <row r="8045" spans="1:26" x14ac:dyDescent="0.3">
      <c r="A8045">
        <v>18249144</v>
      </c>
      <c r="B8045" t="s">
        <v>10239</v>
      </c>
      <c r="C8045">
        <v>1</v>
      </c>
      <c r="D8045" t="s">
        <v>10089</v>
      </c>
      <c r="E8045" t="s">
        <v>10240</v>
      </c>
      <c r="F8045" t="s">
        <v>16</v>
      </c>
      <c r="G8045" t="s">
        <v>21</v>
      </c>
      <c r="H8045" t="s">
        <v>16</v>
      </c>
      <c r="I8045">
        <v>3</v>
      </c>
      <c r="J8045">
        <v>1103</v>
      </c>
      <c r="K8045">
        <v>1200</v>
      </c>
      <c r="L8045">
        <v>4.2</v>
      </c>
      <c r="M8045" t="s">
        <v>5387</v>
      </c>
      <c r="N8045" t="str">
        <f>SUBSTITUTE(Sheet1[[#This Row],[Datekey_Opening]],"_","-")</f>
        <v>2016-1-21</v>
      </c>
      <c r="O8045">
        <f>YEAR(Sheet1[[#This Row],[Date]])</f>
        <v>2016</v>
      </c>
      <c r="P8045" t="str">
        <f>LOOKUP(Sheet1[[#This Row],[CountryCode]],$AI$4:$AI$18,$AJ$4:$AJ$18)</f>
        <v>India</v>
      </c>
      <c r="Q8045">
        <f>MONTH(Sheet1[[#This Row],[Date]])</f>
        <v>1</v>
      </c>
      <c r="R8045" t="str">
        <f>TEXT(Sheet1[[#This Row],[Date]],"MMMM")</f>
        <v>January</v>
      </c>
      <c r="S8045" t="str">
        <f>TEXT(Sheet1[[#This Row],[Date]],"YYYY-MMM")</f>
        <v>2016-Jan</v>
      </c>
      <c r="T8045">
        <f>WEEKDAY(Sheet1[[#This Row],[Date]])</f>
        <v>5</v>
      </c>
      <c r="U8045" t="str">
        <f>TEXT(Sheet1[[#This Row],[Date]],"DDDD")</f>
        <v>Thursday</v>
      </c>
      <c r="V8045" t="str">
        <f>"FM"&amp;MOD(MONTH(Sheet1[[#This Row],[Date]])-4,12)+1</f>
        <v>FM10</v>
      </c>
      <c r="W8045" t="str">
        <f>"Q"&amp;ROUNDUP(MONTH(Sheet1[[#This Row],[Date]])/3,0)</f>
        <v>Q1</v>
      </c>
      <c r="X8045" t="str">
        <f>"Q"&amp;INT(MOD(MONTH(Sheet1[[#This Row],[Date]])-4,12/3)+1)</f>
        <v>Q2</v>
      </c>
      <c r="Y8045" t="str" cm="1">
        <f t="array" ref="Y8045">_xlfn.IFS(ROUND(L8045,0)&lt;=1,"Need to improve 0-1",ROUND(L8045,0)&lt;=2,"Okay 1-2",ROUND(L8045,0)&lt;=3,"Good 2-3",ROUND(L8045,0)&lt;=4,"Great 3-4",ROUND(L8045,0)&lt;=5,"Excellent 4-5")</f>
        <v>Great 3-4</v>
      </c>
      <c r="Z8045" t="str">
        <f t="shared" si="125"/>
        <v>1000-2000</v>
      </c>
    </row>
    <row r="8046" spans="1:26" x14ac:dyDescent="0.3">
      <c r="A8046">
        <v>113433</v>
      </c>
      <c r="B8046" t="s">
        <v>10241</v>
      </c>
      <c r="C8046">
        <v>1</v>
      </c>
      <c r="D8046" t="s">
        <v>8116</v>
      </c>
      <c r="E8046" t="s">
        <v>10242</v>
      </c>
      <c r="F8046" t="s">
        <v>16</v>
      </c>
      <c r="G8046" t="s">
        <v>21</v>
      </c>
      <c r="H8046" t="s">
        <v>16</v>
      </c>
      <c r="I8046">
        <v>3</v>
      </c>
      <c r="J8046">
        <v>731</v>
      </c>
      <c r="K8046">
        <v>900</v>
      </c>
      <c r="L8046">
        <v>4.3</v>
      </c>
      <c r="M8046" t="s">
        <v>1511</v>
      </c>
      <c r="N8046" t="str">
        <f>SUBSTITUTE(Sheet1[[#This Row],[Datekey_Opening]],"_","-")</f>
        <v>2012-12-22</v>
      </c>
      <c r="O8046">
        <f>YEAR(Sheet1[[#This Row],[Date]])</f>
        <v>2012</v>
      </c>
      <c r="P8046" t="str">
        <f>LOOKUP(Sheet1[[#This Row],[CountryCode]],$AI$4:$AI$18,$AJ$4:$AJ$18)</f>
        <v>India</v>
      </c>
      <c r="Q8046">
        <f>MONTH(Sheet1[[#This Row],[Date]])</f>
        <v>12</v>
      </c>
      <c r="R8046" t="str">
        <f>TEXT(Sheet1[[#This Row],[Date]],"MMMM")</f>
        <v>December</v>
      </c>
      <c r="S8046" t="str">
        <f>TEXT(Sheet1[[#This Row],[Date]],"YYYY-MMM")</f>
        <v>2012-Dec</v>
      </c>
      <c r="T8046">
        <f>WEEKDAY(Sheet1[[#This Row],[Date]])</f>
        <v>7</v>
      </c>
      <c r="U8046" t="str">
        <f>TEXT(Sheet1[[#This Row],[Date]],"DDDD")</f>
        <v>Saturday</v>
      </c>
      <c r="V8046" t="str">
        <f>"FM"&amp;MOD(MONTH(Sheet1[[#This Row],[Date]])-4,12)+1</f>
        <v>FM9</v>
      </c>
      <c r="W8046" t="str">
        <f>"Q"&amp;ROUNDUP(MONTH(Sheet1[[#This Row],[Date]])/3,0)</f>
        <v>Q4</v>
      </c>
      <c r="X8046" t="str">
        <f>"Q"&amp;INT(MOD(MONTH(Sheet1[[#This Row],[Date]])-4,12/3)+1)</f>
        <v>Q1</v>
      </c>
      <c r="Y8046" t="str" cm="1">
        <f t="array" ref="Y8046">_xlfn.IFS(ROUND(L8046,0)&lt;=1,"Need to improve 0-1",ROUND(L8046,0)&lt;=2,"Okay 1-2",ROUND(L8046,0)&lt;=3,"Good 2-3",ROUND(L8046,0)&lt;=4,"Great 3-4",ROUND(L8046,0)&lt;=5,"Excellent 4-5")</f>
        <v>Great 3-4</v>
      </c>
      <c r="Z8046" t="str">
        <f t="shared" si="125"/>
        <v>0-1000</v>
      </c>
    </row>
    <row r="8047" spans="1:26" x14ac:dyDescent="0.3">
      <c r="A8047">
        <v>18385186</v>
      </c>
      <c r="B8047" t="s">
        <v>10243</v>
      </c>
      <c r="C8047">
        <v>1</v>
      </c>
      <c r="D8047" t="s">
        <v>8116</v>
      </c>
      <c r="E8047" t="s">
        <v>2849</v>
      </c>
      <c r="F8047" t="s">
        <v>16</v>
      </c>
      <c r="G8047" t="s">
        <v>21</v>
      </c>
      <c r="H8047" t="s">
        <v>16</v>
      </c>
      <c r="I8047">
        <v>2</v>
      </c>
      <c r="J8047">
        <v>317</v>
      </c>
      <c r="K8047">
        <v>600</v>
      </c>
      <c r="L8047">
        <v>4.4000000000000004</v>
      </c>
      <c r="M8047" t="s">
        <v>6742</v>
      </c>
      <c r="N8047" t="str">
        <f>SUBSTITUTE(Sheet1[[#This Row],[Datekey_Opening]],"_","-")</f>
        <v>2012-12-16</v>
      </c>
      <c r="O8047">
        <f>YEAR(Sheet1[[#This Row],[Date]])</f>
        <v>2012</v>
      </c>
      <c r="P8047" t="str">
        <f>LOOKUP(Sheet1[[#This Row],[CountryCode]],$AI$4:$AI$18,$AJ$4:$AJ$18)</f>
        <v>India</v>
      </c>
      <c r="Q8047">
        <f>MONTH(Sheet1[[#This Row],[Date]])</f>
        <v>12</v>
      </c>
      <c r="R8047" t="str">
        <f>TEXT(Sheet1[[#This Row],[Date]],"MMMM")</f>
        <v>December</v>
      </c>
      <c r="S8047" t="str">
        <f>TEXT(Sheet1[[#This Row],[Date]],"YYYY-MMM")</f>
        <v>2012-Dec</v>
      </c>
      <c r="T8047">
        <f>WEEKDAY(Sheet1[[#This Row],[Date]])</f>
        <v>1</v>
      </c>
      <c r="U8047" t="str">
        <f>TEXT(Sheet1[[#This Row],[Date]],"DDDD")</f>
        <v>Sunday</v>
      </c>
      <c r="V8047" t="str">
        <f>"FM"&amp;MOD(MONTH(Sheet1[[#This Row],[Date]])-4,12)+1</f>
        <v>FM9</v>
      </c>
      <c r="W8047" t="str">
        <f>"Q"&amp;ROUNDUP(MONTH(Sheet1[[#This Row],[Date]])/3,0)</f>
        <v>Q4</v>
      </c>
      <c r="X8047" t="str">
        <f>"Q"&amp;INT(MOD(MONTH(Sheet1[[#This Row],[Date]])-4,12/3)+1)</f>
        <v>Q1</v>
      </c>
      <c r="Y8047" t="str" cm="1">
        <f t="array" ref="Y8047">_xlfn.IFS(ROUND(L8047,0)&lt;=1,"Need to improve 0-1",ROUND(L8047,0)&lt;=2,"Okay 1-2",ROUND(L8047,0)&lt;=3,"Good 2-3",ROUND(L8047,0)&lt;=4,"Great 3-4",ROUND(L8047,0)&lt;=5,"Excellent 4-5")</f>
        <v>Great 3-4</v>
      </c>
      <c r="Z8047" t="str">
        <f t="shared" si="125"/>
        <v>0-1000</v>
      </c>
    </row>
    <row r="8048" spans="1:26" x14ac:dyDescent="0.3">
      <c r="A8048">
        <v>73279</v>
      </c>
      <c r="B8048" t="s">
        <v>10244</v>
      </c>
      <c r="C8048">
        <v>1</v>
      </c>
      <c r="D8048" t="s">
        <v>10084</v>
      </c>
      <c r="E8048" t="s">
        <v>831</v>
      </c>
      <c r="F8048" t="s">
        <v>16</v>
      </c>
      <c r="G8048" t="s">
        <v>21</v>
      </c>
      <c r="H8048" t="s">
        <v>16</v>
      </c>
      <c r="I8048">
        <v>2</v>
      </c>
      <c r="J8048">
        <v>1317</v>
      </c>
      <c r="K8048">
        <v>900</v>
      </c>
      <c r="L8048">
        <v>3.8</v>
      </c>
      <c r="M8048" t="s">
        <v>297</v>
      </c>
      <c r="N8048" t="str">
        <f>SUBSTITUTE(Sheet1[[#This Row],[Datekey_Opening]],"_","-")</f>
        <v>2013-12-23</v>
      </c>
      <c r="O8048">
        <f>YEAR(Sheet1[[#This Row],[Date]])</f>
        <v>2013</v>
      </c>
      <c r="P8048" t="str">
        <f>LOOKUP(Sheet1[[#This Row],[CountryCode]],$AI$4:$AI$18,$AJ$4:$AJ$18)</f>
        <v>India</v>
      </c>
      <c r="Q8048">
        <f>MONTH(Sheet1[[#This Row],[Date]])</f>
        <v>12</v>
      </c>
      <c r="R8048" t="str">
        <f>TEXT(Sheet1[[#This Row],[Date]],"MMMM")</f>
        <v>December</v>
      </c>
      <c r="S8048" t="str">
        <f>TEXT(Sheet1[[#This Row],[Date]],"YYYY-MMM")</f>
        <v>2013-Dec</v>
      </c>
      <c r="T8048">
        <f>WEEKDAY(Sheet1[[#This Row],[Date]])</f>
        <v>2</v>
      </c>
      <c r="U8048" t="str">
        <f>TEXT(Sheet1[[#This Row],[Date]],"DDDD")</f>
        <v>Monday</v>
      </c>
      <c r="V8048" t="str">
        <f>"FM"&amp;MOD(MONTH(Sheet1[[#This Row],[Date]])-4,12)+1</f>
        <v>FM9</v>
      </c>
      <c r="W8048" t="str">
        <f>"Q"&amp;ROUNDUP(MONTH(Sheet1[[#This Row],[Date]])/3,0)</f>
        <v>Q4</v>
      </c>
      <c r="X8048" t="str">
        <f>"Q"&amp;INT(MOD(MONTH(Sheet1[[#This Row],[Date]])-4,12/3)+1)</f>
        <v>Q1</v>
      </c>
      <c r="Y8048" t="str" cm="1">
        <f t="array" ref="Y8048">_xlfn.IFS(ROUND(L8048,0)&lt;=1,"Need to improve 0-1",ROUND(L8048,0)&lt;=2,"Okay 1-2",ROUND(L8048,0)&lt;=3,"Good 2-3",ROUND(L8048,0)&lt;=4,"Great 3-4",ROUND(L8048,0)&lt;=5,"Excellent 4-5")</f>
        <v>Great 3-4</v>
      </c>
      <c r="Z8048" t="str">
        <f t="shared" si="125"/>
        <v>0-1000</v>
      </c>
    </row>
    <row r="8049" spans="1:26" x14ac:dyDescent="0.3">
      <c r="A8049">
        <v>3000122</v>
      </c>
      <c r="B8049" t="s">
        <v>10245</v>
      </c>
      <c r="C8049">
        <v>1</v>
      </c>
      <c r="D8049" t="s">
        <v>7638</v>
      </c>
      <c r="E8049" t="s">
        <v>373</v>
      </c>
      <c r="F8049" t="s">
        <v>16</v>
      </c>
      <c r="G8049" t="s">
        <v>21</v>
      </c>
      <c r="H8049" t="s">
        <v>16</v>
      </c>
      <c r="I8049">
        <v>2</v>
      </c>
      <c r="J8049">
        <v>274</v>
      </c>
      <c r="K8049">
        <v>600</v>
      </c>
      <c r="L8049">
        <v>3.5</v>
      </c>
      <c r="M8049" t="s">
        <v>506</v>
      </c>
      <c r="N8049" t="str">
        <f>SUBSTITUTE(Sheet1[[#This Row],[Datekey_Opening]],"_","-")</f>
        <v>2012-12-17</v>
      </c>
      <c r="O8049">
        <f>YEAR(Sheet1[[#This Row],[Date]])</f>
        <v>2012</v>
      </c>
      <c r="P8049" t="str">
        <f>LOOKUP(Sheet1[[#This Row],[CountryCode]],$AI$4:$AI$18,$AJ$4:$AJ$18)</f>
        <v>India</v>
      </c>
      <c r="Q8049">
        <f>MONTH(Sheet1[[#This Row],[Date]])</f>
        <v>12</v>
      </c>
      <c r="R8049" t="str">
        <f>TEXT(Sheet1[[#This Row],[Date]],"MMMM")</f>
        <v>December</v>
      </c>
      <c r="S8049" t="str">
        <f>TEXT(Sheet1[[#This Row],[Date]],"YYYY-MMM")</f>
        <v>2012-Dec</v>
      </c>
      <c r="T8049">
        <f>WEEKDAY(Sheet1[[#This Row],[Date]])</f>
        <v>2</v>
      </c>
      <c r="U8049" t="str">
        <f>TEXT(Sheet1[[#This Row],[Date]],"DDDD")</f>
        <v>Monday</v>
      </c>
      <c r="V8049" t="str">
        <f>"FM"&amp;MOD(MONTH(Sheet1[[#This Row],[Date]])-4,12)+1</f>
        <v>FM9</v>
      </c>
      <c r="W8049" t="str">
        <f>"Q"&amp;ROUNDUP(MONTH(Sheet1[[#This Row],[Date]])/3,0)</f>
        <v>Q4</v>
      </c>
      <c r="X8049" t="str">
        <f>"Q"&amp;INT(MOD(MONTH(Sheet1[[#This Row],[Date]])-4,12/3)+1)</f>
        <v>Q1</v>
      </c>
      <c r="Y8049" t="str" cm="1">
        <f t="array" ref="Y8049">_xlfn.IFS(ROUND(L8049,0)&lt;=1,"Need to improve 0-1",ROUND(L8049,0)&lt;=2,"Okay 1-2",ROUND(L8049,0)&lt;=3,"Good 2-3",ROUND(L8049,0)&lt;=4,"Great 3-4",ROUND(L8049,0)&lt;=5,"Excellent 4-5")</f>
        <v>Great 3-4</v>
      </c>
      <c r="Z8049" t="str">
        <f t="shared" si="125"/>
        <v>0-1000</v>
      </c>
    </row>
    <row r="8050" spans="1:26" x14ac:dyDescent="0.3">
      <c r="A8050">
        <v>17953902</v>
      </c>
      <c r="B8050" t="s">
        <v>5601</v>
      </c>
      <c r="C8050">
        <v>1</v>
      </c>
      <c r="D8050" t="s">
        <v>10168</v>
      </c>
      <c r="E8050" t="s">
        <v>787</v>
      </c>
      <c r="F8050" t="s">
        <v>16</v>
      </c>
      <c r="G8050" t="s">
        <v>21</v>
      </c>
      <c r="H8050" t="s">
        <v>16</v>
      </c>
      <c r="I8050">
        <v>2</v>
      </c>
      <c r="J8050">
        <v>80</v>
      </c>
      <c r="K8050">
        <v>550</v>
      </c>
      <c r="L8050">
        <v>3.2</v>
      </c>
      <c r="M8050" t="s">
        <v>3172</v>
      </c>
      <c r="N8050" t="str">
        <f>SUBSTITUTE(Sheet1[[#This Row],[Datekey_Opening]],"_","-")</f>
        <v>2013-12-28</v>
      </c>
      <c r="O8050">
        <f>YEAR(Sheet1[[#This Row],[Date]])</f>
        <v>2013</v>
      </c>
      <c r="P8050" t="str">
        <f>LOOKUP(Sheet1[[#This Row],[CountryCode]],$AI$4:$AI$18,$AJ$4:$AJ$18)</f>
        <v>India</v>
      </c>
      <c r="Q8050">
        <f>MONTH(Sheet1[[#This Row],[Date]])</f>
        <v>12</v>
      </c>
      <c r="R8050" t="str">
        <f>TEXT(Sheet1[[#This Row],[Date]],"MMMM")</f>
        <v>December</v>
      </c>
      <c r="S8050" t="str">
        <f>TEXT(Sheet1[[#This Row],[Date]],"YYYY-MMM")</f>
        <v>2013-Dec</v>
      </c>
      <c r="T8050">
        <f>WEEKDAY(Sheet1[[#This Row],[Date]])</f>
        <v>7</v>
      </c>
      <c r="U8050" t="str">
        <f>TEXT(Sheet1[[#This Row],[Date]],"DDDD")</f>
        <v>Saturday</v>
      </c>
      <c r="V8050" t="str">
        <f>"FM"&amp;MOD(MONTH(Sheet1[[#This Row],[Date]])-4,12)+1</f>
        <v>FM9</v>
      </c>
      <c r="W8050" t="str">
        <f>"Q"&amp;ROUNDUP(MONTH(Sheet1[[#This Row],[Date]])/3,0)</f>
        <v>Q4</v>
      </c>
      <c r="X8050" t="str">
        <f>"Q"&amp;INT(MOD(MONTH(Sheet1[[#This Row],[Date]])-4,12/3)+1)</f>
        <v>Q1</v>
      </c>
      <c r="Y8050" t="str" cm="1">
        <f t="array" ref="Y8050">_xlfn.IFS(ROUND(L8050,0)&lt;=1,"Need to improve 0-1",ROUND(L8050,0)&lt;=2,"Okay 1-2",ROUND(L8050,0)&lt;=3,"Good 2-3",ROUND(L8050,0)&lt;=4,"Great 3-4",ROUND(L8050,0)&lt;=5,"Excellent 4-5")</f>
        <v>Good 2-3</v>
      </c>
      <c r="Z8050" t="str">
        <f t="shared" si="125"/>
        <v>0-1000</v>
      </c>
    </row>
    <row r="8051" spans="1:26" x14ac:dyDescent="0.3">
      <c r="A8051">
        <v>101884</v>
      </c>
      <c r="B8051" t="s">
        <v>10246</v>
      </c>
      <c r="C8051">
        <v>1</v>
      </c>
      <c r="D8051" t="s">
        <v>10191</v>
      </c>
      <c r="E8051" t="s">
        <v>10247</v>
      </c>
      <c r="F8051" t="s">
        <v>16</v>
      </c>
      <c r="G8051" t="s">
        <v>21</v>
      </c>
      <c r="H8051" t="s">
        <v>16</v>
      </c>
      <c r="I8051">
        <v>3</v>
      </c>
      <c r="J8051">
        <v>582</v>
      </c>
      <c r="K8051">
        <v>1400</v>
      </c>
      <c r="L8051">
        <v>4</v>
      </c>
      <c r="M8051" t="s">
        <v>1127</v>
      </c>
      <c r="N8051" t="str">
        <f>SUBSTITUTE(Sheet1[[#This Row],[Datekey_Opening]],"_","-")</f>
        <v>2017-12-4</v>
      </c>
      <c r="O8051">
        <f>YEAR(Sheet1[[#This Row],[Date]])</f>
        <v>2017</v>
      </c>
      <c r="P8051" t="str">
        <f>LOOKUP(Sheet1[[#This Row],[CountryCode]],$AI$4:$AI$18,$AJ$4:$AJ$18)</f>
        <v>India</v>
      </c>
      <c r="Q8051">
        <f>MONTH(Sheet1[[#This Row],[Date]])</f>
        <v>12</v>
      </c>
      <c r="R8051" t="str">
        <f>TEXT(Sheet1[[#This Row],[Date]],"MMMM")</f>
        <v>December</v>
      </c>
      <c r="S8051" t="str">
        <f>TEXT(Sheet1[[#This Row],[Date]],"YYYY-MMM")</f>
        <v>2017-Dec</v>
      </c>
      <c r="T8051">
        <f>WEEKDAY(Sheet1[[#This Row],[Date]])</f>
        <v>2</v>
      </c>
      <c r="U8051" t="str">
        <f>TEXT(Sheet1[[#This Row],[Date]],"DDDD")</f>
        <v>Monday</v>
      </c>
      <c r="V8051" t="str">
        <f>"FM"&amp;MOD(MONTH(Sheet1[[#This Row],[Date]])-4,12)+1</f>
        <v>FM9</v>
      </c>
      <c r="W8051" t="str">
        <f>"Q"&amp;ROUNDUP(MONTH(Sheet1[[#This Row],[Date]])/3,0)</f>
        <v>Q4</v>
      </c>
      <c r="X8051" t="str">
        <f>"Q"&amp;INT(MOD(MONTH(Sheet1[[#This Row],[Date]])-4,12/3)+1)</f>
        <v>Q1</v>
      </c>
      <c r="Y8051" t="str" cm="1">
        <f t="array" ref="Y8051">_xlfn.IFS(ROUND(L8051,0)&lt;=1,"Need to improve 0-1",ROUND(L8051,0)&lt;=2,"Okay 1-2",ROUND(L8051,0)&lt;=3,"Good 2-3",ROUND(L8051,0)&lt;=4,"Great 3-4",ROUND(L8051,0)&lt;=5,"Excellent 4-5")</f>
        <v>Great 3-4</v>
      </c>
      <c r="Z8051" t="str">
        <f t="shared" si="125"/>
        <v>1000-2000</v>
      </c>
    </row>
    <row r="8052" spans="1:26" x14ac:dyDescent="0.3">
      <c r="A8052">
        <v>101311</v>
      </c>
      <c r="B8052" t="s">
        <v>10248</v>
      </c>
      <c r="C8052">
        <v>1</v>
      </c>
      <c r="D8052" t="s">
        <v>10191</v>
      </c>
      <c r="E8052" t="s">
        <v>10249</v>
      </c>
      <c r="F8052" t="s">
        <v>16</v>
      </c>
      <c r="G8052" t="s">
        <v>21</v>
      </c>
      <c r="H8052" t="s">
        <v>16</v>
      </c>
      <c r="I8052">
        <v>3</v>
      </c>
      <c r="J8052">
        <v>633</v>
      </c>
      <c r="K8052">
        <v>1000</v>
      </c>
      <c r="L8052">
        <v>4.2</v>
      </c>
      <c r="M8052" t="s">
        <v>2957</v>
      </c>
      <c r="N8052" t="str">
        <f>SUBSTITUTE(Sheet1[[#This Row],[Datekey_Opening]],"_","-")</f>
        <v>2016-12-5</v>
      </c>
      <c r="O8052">
        <f>YEAR(Sheet1[[#This Row],[Date]])</f>
        <v>2016</v>
      </c>
      <c r="P8052" t="str">
        <f>LOOKUP(Sheet1[[#This Row],[CountryCode]],$AI$4:$AI$18,$AJ$4:$AJ$18)</f>
        <v>India</v>
      </c>
      <c r="Q8052">
        <f>MONTH(Sheet1[[#This Row],[Date]])</f>
        <v>12</v>
      </c>
      <c r="R8052" t="str">
        <f>TEXT(Sheet1[[#This Row],[Date]],"MMMM")</f>
        <v>December</v>
      </c>
      <c r="S8052" t="str">
        <f>TEXT(Sheet1[[#This Row],[Date]],"YYYY-MMM")</f>
        <v>2016-Dec</v>
      </c>
      <c r="T8052">
        <f>WEEKDAY(Sheet1[[#This Row],[Date]])</f>
        <v>2</v>
      </c>
      <c r="U8052" t="str">
        <f>TEXT(Sheet1[[#This Row],[Date]],"DDDD")</f>
        <v>Monday</v>
      </c>
      <c r="V8052" t="str">
        <f>"FM"&amp;MOD(MONTH(Sheet1[[#This Row],[Date]])-4,12)+1</f>
        <v>FM9</v>
      </c>
      <c r="W8052" t="str">
        <f>"Q"&amp;ROUNDUP(MONTH(Sheet1[[#This Row],[Date]])/3,0)</f>
        <v>Q4</v>
      </c>
      <c r="X8052" t="str">
        <f>"Q"&amp;INT(MOD(MONTH(Sheet1[[#This Row],[Date]])-4,12/3)+1)</f>
        <v>Q1</v>
      </c>
      <c r="Y8052" t="str" cm="1">
        <f t="array" ref="Y8052">_xlfn.IFS(ROUND(L8052,0)&lt;=1,"Need to improve 0-1",ROUND(L8052,0)&lt;=2,"Okay 1-2",ROUND(L8052,0)&lt;=3,"Good 2-3",ROUND(L8052,0)&lt;=4,"Great 3-4",ROUND(L8052,0)&lt;=5,"Excellent 4-5")</f>
        <v>Great 3-4</v>
      </c>
      <c r="Z8052" t="str">
        <f t="shared" si="125"/>
        <v>1000-2000</v>
      </c>
    </row>
    <row r="8053" spans="1:26" x14ac:dyDescent="0.3">
      <c r="A8053">
        <v>18424018</v>
      </c>
      <c r="B8053" t="s">
        <v>10250</v>
      </c>
      <c r="C8053">
        <v>1</v>
      </c>
      <c r="D8053" t="s">
        <v>10251</v>
      </c>
      <c r="E8053" t="s">
        <v>2930</v>
      </c>
      <c r="F8053" t="s">
        <v>16</v>
      </c>
      <c r="G8053" t="s">
        <v>21</v>
      </c>
      <c r="H8053" t="s">
        <v>16</v>
      </c>
      <c r="I8053">
        <v>2</v>
      </c>
      <c r="J8053">
        <v>99</v>
      </c>
      <c r="K8053">
        <v>550</v>
      </c>
      <c r="L8053">
        <v>4.3</v>
      </c>
      <c r="M8053" t="s">
        <v>10252</v>
      </c>
      <c r="N8053" t="str">
        <f>SUBSTITUTE(Sheet1[[#This Row],[Datekey_Opening]],"_","-")</f>
        <v>2016-12-26</v>
      </c>
      <c r="O8053">
        <f>YEAR(Sheet1[[#This Row],[Date]])</f>
        <v>2016</v>
      </c>
      <c r="P8053" t="str">
        <f>LOOKUP(Sheet1[[#This Row],[CountryCode]],$AI$4:$AI$18,$AJ$4:$AJ$18)</f>
        <v>India</v>
      </c>
      <c r="Q8053">
        <f>MONTH(Sheet1[[#This Row],[Date]])</f>
        <v>12</v>
      </c>
      <c r="R8053" t="str">
        <f>TEXT(Sheet1[[#This Row],[Date]],"MMMM")</f>
        <v>December</v>
      </c>
      <c r="S8053" t="str">
        <f>TEXT(Sheet1[[#This Row],[Date]],"YYYY-MMM")</f>
        <v>2016-Dec</v>
      </c>
      <c r="T8053">
        <f>WEEKDAY(Sheet1[[#This Row],[Date]])</f>
        <v>2</v>
      </c>
      <c r="U8053" t="str">
        <f>TEXT(Sheet1[[#This Row],[Date]],"DDDD")</f>
        <v>Monday</v>
      </c>
      <c r="V8053" t="str">
        <f>"FM"&amp;MOD(MONTH(Sheet1[[#This Row],[Date]])-4,12)+1</f>
        <v>FM9</v>
      </c>
      <c r="W8053" t="str">
        <f>"Q"&amp;ROUNDUP(MONTH(Sheet1[[#This Row],[Date]])/3,0)</f>
        <v>Q4</v>
      </c>
      <c r="X8053" t="str">
        <f>"Q"&amp;INT(MOD(MONTH(Sheet1[[#This Row],[Date]])-4,12/3)+1)</f>
        <v>Q1</v>
      </c>
      <c r="Y8053" t="str" cm="1">
        <f t="array" ref="Y8053">_xlfn.IFS(ROUND(L8053,0)&lt;=1,"Need to improve 0-1",ROUND(L8053,0)&lt;=2,"Okay 1-2",ROUND(L8053,0)&lt;=3,"Good 2-3",ROUND(L8053,0)&lt;=4,"Great 3-4",ROUND(L8053,0)&lt;=5,"Excellent 4-5")</f>
        <v>Great 3-4</v>
      </c>
      <c r="Z8053" t="str">
        <f t="shared" si="125"/>
        <v>0-1000</v>
      </c>
    </row>
    <row r="8054" spans="1:26" x14ac:dyDescent="0.3">
      <c r="A8054">
        <v>3301013</v>
      </c>
      <c r="B8054" t="s">
        <v>10253</v>
      </c>
      <c r="C8054">
        <v>1</v>
      </c>
      <c r="D8054" t="s">
        <v>8025</v>
      </c>
      <c r="E8054" t="s">
        <v>362</v>
      </c>
      <c r="F8054" t="s">
        <v>16</v>
      </c>
      <c r="G8054" t="s">
        <v>21</v>
      </c>
      <c r="H8054" t="s">
        <v>16</v>
      </c>
      <c r="I8054">
        <v>2</v>
      </c>
      <c r="J8054">
        <v>88</v>
      </c>
      <c r="K8054">
        <v>550</v>
      </c>
      <c r="L8054">
        <v>4.3</v>
      </c>
      <c r="M8054" t="s">
        <v>8826</v>
      </c>
      <c r="N8054" t="str">
        <f>SUBSTITUTE(Sheet1[[#This Row],[Datekey_Opening]],"_","-")</f>
        <v>2013-12-8</v>
      </c>
      <c r="O8054">
        <f>YEAR(Sheet1[[#This Row],[Date]])</f>
        <v>2013</v>
      </c>
      <c r="P8054" t="str">
        <f>LOOKUP(Sheet1[[#This Row],[CountryCode]],$AI$4:$AI$18,$AJ$4:$AJ$18)</f>
        <v>India</v>
      </c>
      <c r="Q8054">
        <f>MONTH(Sheet1[[#This Row],[Date]])</f>
        <v>12</v>
      </c>
      <c r="R8054" t="str">
        <f>TEXT(Sheet1[[#This Row],[Date]],"MMMM")</f>
        <v>December</v>
      </c>
      <c r="S8054" t="str">
        <f>TEXT(Sheet1[[#This Row],[Date]],"YYYY-MMM")</f>
        <v>2013-Dec</v>
      </c>
      <c r="T8054">
        <f>WEEKDAY(Sheet1[[#This Row],[Date]])</f>
        <v>1</v>
      </c>
      <c r="U8054" t="str">
        <f>TEXT(Sheet1[[#This Row],[Date]],"DDDD")</f>
        <v>Sunday</v>
      </c>
      <c r="V8054" t="str">
        <f>"FM"&amp;MOD(MONTH(Sheet1[[#This Row],[Date]])-4,12)+1</f>
        <v>FM9</v>
      </c>
      <c r="W8054" t="str">
        <f>"Q"&amp;ROUNDUP(MONTH(Sheet1[[#This Row],[Date]])/3,0)</f>
        <v>Q4</v>
      </c>
      <c r="X8054" t="str">
        <f>"Q"&amp;INT(MOD(MONTH(Sheet1[[#This Row],[Date]])-4,12/3)+1)</f>
        <v>Q1</v>
      </c>
      <c r="Y8054" t="str" cm="1">
        <f t="array" ref="Y8054">_xlfn.IFS(ROUND(L8054,0)&lt;=1,"Need to improve 0-1",ROUND(L8054,0)&lt;=2,"Okay 1-2",ROUND(L8054,0)&lt;=3,"Good 2-3",ROUND(L8054,0)&lt;=4,"Great 3-4",ROUND(L8054,0)&lt;=5,"Excellent 4-5")</f>
        <v>Great 3-4</v>
      </c>
      <c r="Z8054" t="str">
        <f t="shared" si="125"/>
        <v>0-1000</v>
      </c>
    </row>
    <row r="8055" spans="1:26" x14ac:dyDescent="0.3">
      <c r="A8055">
        <v>3300741</v>
      </c>
      <c r="B8055" t="s">
        <v>10254</v>
      </c>
      <c r="C8055">
        <v>1</v>
      </c>
      <c r="D8055" t="s">
        <v>8025</v>
      </c>
      <c r="E8055" t="s">
        <v>10255</v>
      </c>
      <c r="F8055" t="s">
        <v>16</v>
      </c>
      <c r="G8055" t="s">
        <v>21</v>
      </c>
      <c r="H8055" t="s">
        <v>16</v>
      </c>
      <c r="I8055">
        <v>2</v>
      </c>
      <c r="J8055">
        <v>201</v>
      </c>
      <c r="K8055">
        <v>400</v>
      </c>
      <c r="L8055">
        <v>3.7</v>
      </c>
      <c r="M8055" t="s">
        <v>2123</v>
      </c>
      <c r="N8055" t="str">
        <f>SUBSTITUTE(Sheet1[[#This Row],[Datekey_Opening]],"_","-")</f>
        <v>2013-12-5</v>
      </c>
      <c r="O8055">
        <f>YEAR(Sheet1[[#This Row],[Date]])</f>
        <v>2013</v>
      </c>
      <c r="P8055" t="str">
        <f>LOOKUP(Sheet1[[#This Row],[CountryCode]],$AI$4:$AI$18,$AJ$4:$AJ$18)</f>
        <v>India</v>
      </c>
      <c r="Q8055">
        <f>MONTH(Sheet1[[#This Row],[Date]])</f>
        <v>12</v>
      </c>
      <c r="R8055" t="str">
        <f>TEXT(Sheet1[[#This Row],[Date]],"MMMM")</f>
        <v>December</v>
      </c>
      <c r="S8055" t="str">
        <f>TEXT(Sheet1[[#This Row],[Date]],"YYYY-MMM")</f>
        <v>2013-Dec</v>
      </c>
      <c r="T8055">
        <f>WEEKDAY(Sheet1[[#This Row],[Date]])</f>
        <v>5</v>
      </c>
      <c r="U8055" t="str">
        <f>TEXT(Sheet1[[#This Row],[Date]],"DDDD")</f>
        <v>Thursday</v>
      </c>
      <c r="V8055" t="str">
        <f>"FM"&amp;MOD(MONTH(Sheet1[[#This Row],[Date]])-4,12)+1</f>
        <v>FM9</v>
      </c>
      <c r="W8055" t="str">
        <f>"Q"&amp;ROUNDUP(MONTH(Sheet1[[#This Row],[Date]])/3,0)</f>
        <v>Q4</v>
      </c>
      <c r="X8055" t="str">
        <f>"Q"&amp;INT(MOD(MONTH(Sheet1[[#This Row],[Date]])-4,12/3)+1)</f>
        <v>Q1</v>
      </c>
      <c r="Y8055" t="str" cm="1">
        <f t="array" ref="Y8055">_xlfn.IFS(ROUND(L8055,0)&lt;=1,"Need to improve 0-1",ROUND(L8055,0)&lt;=2,"Okay 1-2",ROUND(L8055,0)&lt;=3,"Good 2-3",ROUND(L8055,0)&lt;=4,"Great 3-4",ROUND(L8055,0)&lt;=5,"Excellent 4-5")</f>
        <v>Great 3-4</v>
      </c>
      <c r="Z8055" t="str">
        <f t="shared" si="125"/>
        <v>0-1000</v>
      </c>
    </row>
    <row r="8056" spans="1:26" x14ac:dyDescent="0.3">
      <c r="A8056">
        <v>3301169</v>
      </c>
      <c r="B8056" t="s">
        <v>10256</v>
      </c>
      <c r="C8056">
        <v>1</v>
      </c>
      <c r="D8056" t="s">
        <v>8025</v>
      </c>
      <c r="E8056" t="s">
        <v>4611</v>
      </c>
      <c r="F8056" t="s">
        <v>16</v>
      </c>
      <c r="G8056" t="s">
        <v>21</v>
      </c>
      <c r="H8056" t="s">
        <v>16</v>
      </c>
      <c r="I8056">
        <v>1</v>
      </c>
      <c r="J8056">
        <v>19</v>
      </c>
      <c r="K8056">
        <v>250</v>
      </c>
      <c r="L8056">
        <v>3.9</v>
      </c>
      <c r="M8056" t="s">
        <v>4683</v>
      </c>
      <c r="N8056" t="str">
        <f>SUBSTITUTE(Sheet1[[#This Row],[Datekey_Opening]],"_","-")</f>
        <v>2016-12-7</v>
      </c>
      <c r="O8056">
        <f>YEAR(Sheet1[[#This Row],[Date]])</f>
        <v>2016</v>
      </c>
      <c r="P8056" t="str">
        <f>LOOKUP(Sheet1[[#This Row],[CountryCode]],$AI$4:$AI$18,$AJ$4:$AJ$18)</f>
        <v>India</v>
      </c>
      <c r="Q8056">
        <f>MONTH(Sheet1[[#This Row],[Date]])</f>
        <v>12</v>
      </c>
      <c r="R8056" t="str">
        <f>TEXT(Sheet1[[#This Row],[Date]],"MMMM")</f>
        <v>December</v>
      </c>
      <c r="S8056" t="str">
        <f>TEXT(Sheet1[[#This Row],[Date]],"YYYY-MMM")</f>
        <v>2016-Dec</v>
      </c>
      <c r="T8056">
        <f>WEEKDAY(Sheet1[[#This Row],[Date]])</f>
        <v>4</v>
      </c>
      <c r="U8056" t="str">
        <f>TEXT(Sheet1[[#This Row],[Date]],"DDDD")</f>
        <v>Wednesday</v>
      </c>
      <c r="V8056" t="str">
        <f>"FM"&amp;MOD(MONTH(Sheet1[[#This Row],[Date]])-4,12)+1</f>
        <v>FM9</v>
      </c>
      <c r="W8056" t="str">
        <f>"Q"&amp;ROUNDUP(MONTH(Sheet1[[#This Row],[Date]])/3,0)</f>
        <v>Q4</v>
      </c>
      <c r="X8056" t="str">
        <f>"Q"&amp;INT(MOD(MONTH(Sheet1[[#This Row],[Date]])-4,12/3)+1)</f>
        <v>Q1</v>
      </c>
      <c r="Y8056" t="str" cm="1">
        <f t="array" ref="Y8056">_xlfn.IFS(ROUND(L8056,0)&lt;=1,"Need to improve 0-1",ROUND(L8056,0)&lt;=2,"Okay 1-2",ROUND(L8056,0)&lt;=3,"Good 2-3",ROUND(L8056,0)&lt;=4,"Great 3-4",ROUND(L8056,0)&lt;=5,"Excellent 4-5")</f>
        <v>Great 3-4</v>
      </c>
      <c r="Z8056" t="str">
        <f t="shared" si="125"/>
        <v>0-1000</v>
      </c>
    </row>
    <row r="8057" spans="1:26" x14ac:dyDescent="0.3">
      <c r="A8057">
        <v>18260777</v>
      </c>
      <c r="B8057" t="s">
        <v>10257</v>
      </c>
      <c r="C8057">
        <v>1</v>
      </c>
      <c r="D8057" t="s">
        <v>7638</v>
      </c>
      <c r="E8057" t="s">
        <v>9765</v>
      </c>
      <c r="F8057" t="s">
        <v>16</v>
      </c>
      <c r="G8057" t="s">
        <v>21</v>
      </c>
      <c r="H8057" t="s">
        <v>16</v>
      </c>
      <c r="I8057">
        <v>3</v>
      </c>
      <c r="J8057">
        <v>202</v>
      </c>
      <c r="K8057">
        <v>800</v>
      </c>
      <c r="L8057">
        <v>4.5999999999999996</v>
      </c>
      <c r="M8057" t="s">
        <v>3716</v>
      </c>
      <c r="N8057" t="str">
        <f>SUBSTITUTE(Sheet1[[#This Row],[Datekey_Opening]],"_","-")</f>
        <v>2011-11-15</v>
      </c>
      <c r="O8057">
        <f>YEAR(Sheet1[[#This Row],[Date]])</f>
        <v>2011</v>
      </c>
      <c r="P8057" t="str">
        <f>LOOKUP(Sheet1[[#This Row],[CountryCode]],$AI$4:$AI$18,$AJ$4:$AJ$18)</f>
        <v>India</v>
      </c>
      <c r="Q8057">
        <f>MONTH(Sheet1[[#This Row],[Date]])</f>
        <v>11</v>
      </c>
      <c r="R8057" t="str">
        <f>TEXT(Sheet1[[#This Row],[Date]],"MMMM")</f>
        <v>November</v>
      </c>
      <c r="S8057" t="str">
        <f>TEXT(Sheet1[[#This Row],[Date]],"YYYY-MMM")</f>
        <v>2011-Nov</v>
      </c>
      <c r="T8057">
        <f>WEEKDAY(Sheet1[[#This Row],[Date]])</f>
        <v>3</v>
      </c>
      <c r="U8057" t="str">
        <f>TEXT(Sheet1[[#This Row],[Date]],"DDDD")</f>
        <v>Tuesday</v>
      </c>
      <c r="V8057" t="str">
        <f>"FM"&amp;MOD(MONTH(Sheet1[[#This Row],[Date]])-4,12)+1</f>
        <v>FM8</v>
      </c>
      <c r="W8057" t="str">
        <f>"Q"&amp;ROUNDUP(MONTH(Sheet1[[#This Row],[Date]])/3,0)</f>
        <v>Q4</v>
      </c>
      <c r="X8057" t="str">
        <f>"Q"&amp;INT(MOD(MONTH(Sheet1[[#This Row],[Date]])-4,12/3)+1)</f>
        <v>Q4</v>
      </c>
      <c r="Y8057" t="str" cm="1">
        <f t="array" ref="Y8057">_xlfn.IFS(ROUND(L8057,0)&lt;=1,"Need to improve 0-1",ROUND(L8057,0)&lt;=2,"Okay 1-2",ROUND(L8057,0)&lt;=3,"Good 2-3",ROUND(L8057,0)&lt;=4,"Great 3-4",ROUND(L8057,0)&lt;=5,"Excellent 4-5")</f>
        <v>Excellent 4-5</v>
      </c>
      <c r="Z8057" t="str">
        <f t="shared" si="125"/>
        <v>0-1000</v>
      </c>
    </row>
    <row r="8058" spans="1:26" x14ac:dyDescent="0.3">
      <c r="A8058">
        <v>3824</v>
      </c>
      <c r="B8058" t="s">
        <v>9192</v>
      </c>
      <c r="C8058">
        <v>1</v>
      </c>
      <c r="D8058" t="s">
        <v>10168</v>
      </c>
      <c r="E8058" t="s">
        <v>426</v>
      </c>
      <c r="F8058" t="s">
        <v>16</v>
      </c>
      <c r="G8058" t="s">
        <v>21</v>
      </c>
      <c r="H8058" t="s">
        <v>16</v>
      </c>
      <c r="I8058">
        <v>2</v>
      </c>
      <c r="J8058">
        <v>181</v>
      </c>
      <c r="K8058">
        <v>700</v>
      </c>
      <c r="L8058">
        <v>2.6</v>
      </c>
      <c r="M8058" t="s">
        <v>4475</v>
      </c>
      <c r="N8058" t="str">
        <f>SUBSTITUTE(Sheet1[[#This Row],[Datekey_Opening]],"_","-")</f>
        <v>2013-11-19</v>
      </c>
      <c r="O8058">
        <f>YEAR(Sheet1[[#This Row],[Date]])</f>
        <v>2013</v>
      </c>
      <c r="P8058" t="str">
        <f>LOOKUP(Sheet1[[#This Row],[CountryCode]],$AI$4:$AI$18,$AJ$4:$AJ$18)</f>
        <v>India</v>
      </c>
      <c r="Q8058">
        <f>MONTH(Sheet1[[#This Row],[Date]])</f>
        <v>11</v>
      </c>
      <c r="R8058" t="str">
        <f>TEXT(Sheet1[[#This Row],[Date]],"MMMM")</f>
        <v>November</v>
      </c>
      <c r="S8058" t="str">
        <f>TEXT(Sheet1[[#This Row],[Date]],"YYYY-MMM")</f>
        <v>2013-Nov</v>
      </c>
      <c r="T8058">
        <f>WEEKDAY(Sheet1[[#This Row],[Date]])</f>
        <v>3</v>
      </c>
      <c r="U8058" t="str">
        <f>TEXT(Sheet1[[#This Row],[Date]],"DDDD")</f>
        <v>Tuesday</v>
      </c>
      <c r="V8058" t="str">
        <f>"FM"&amp;MOD(MONTH(Sheet1[[#This Row],[Date]])-4,12)+1</f>
        <v>FM8</v>
      </c>
      <c r="W8058" t="str">
        <f>"Q"&amp;ROUNDUP(MONTH(Sheet1[[#This Row],[Date]])/3,0)</f>
        <v>Q4</v>
      </c>
      <c r="X8058" t="str">
        <f>"Q"&amp;INT(MOD(MONTH(Sheet1[[#This Row],[Date]])-4,12/3)+1)</f>
        <v>Q4</v>
      </c>
      <c r="Y8058" t="str" cm="1">
        <f t="array" ref="Y8058">_xlfn.IFS(ROUND(L8058,0)&lt;=1,"Need to improve 0-1",ROUND(L8058,0)&lt;=2,"Okay 1-2",ROUND(L8058,0)&lt;=3,"Good 2-3",ROUND(L8058,0)&lt;=4,"Great 3-4",ROUND(L8058,0)&lt;=5,"Excellent 4-5")</f>
        <v>Good 2-3</v>
      </c>
      <c r="Z8058" t="str">
        <f t="shared" si="125"/>
        <v>0-1000</v>
      </c>
    </row>
    <row r="8059" spans="1:26" x14ac:dyDescent="0.3">
      <c r="A8059">
        <v>103019</v>
      </c>
      <c r="B8059" t="s">
        <v>10258</v>
      </c>
      <c r="C8059">
        <v>1</v>
      </c>
      <c r="D8059" t="s">
        <v>10191</v>
      </c>
      <c r="E8059" t="s">
        <v>10259</v>
      </c>
      <c r="F8059" t="s">
        <v>16</v>
      </c>
      <c r="G8059" t="s">
        <v>21</v>
      </c>
      <c r="H8059" t="s">
        <v>16</v>
      </c>
      <c r="I8059">
        <v>2</v>
      </c>
      <c r="J8059">
        <v>198</v>
      </c>
      <c r="K8059">
        <v>650</v>
      </c>
      <c r="L8059">
        <v>4.2</v>
      </c>
      <c r="M8059" t="s">
        <v>7802</v>
      </c>
      <c r="N8059" t="str">
        <f>SUBSTITUTE(Sheet1[[#This Row],[Datekey_Opening]],"_","-")</f>
        <v>2010-11-5</v>
      </c>
      <c r="O8059">
        <f>YEAR(Sheet1[[#This Row],[Date]])</f>
        <v>2010</v>
      </c>
      <c r="P8059" t="str">
        <f>LOOKUP(Sheet1[[#This Row],[CountryCode]],$AI$4:$AI$18,$AJ$4:$AJ$18)</f>
        <v>India</v>
      </c>
      <c r="Q8059">
        <f>MONTH(Sheet1[[#This Row],[Date]])</f>
        <v>11</v>
      </c>
      <c r="R8059" t="str">
        <f>TEXT(Sheet1[[#This Row],[Date]],"MMMM")</f>
        <v>November</v>
      </c>
      <c r="S8059" t="str">
        <f>TEXT(Sheet1[[#This Row],[Date]],"YYYY-MMM")</f>
        <v>2010-Nov</v>
      </c>
      <c r="T8059">
        <f>WEEKDAY(Sheet1[[#This Row],[Date]])</f>
        <v>6</v>
      </c>
      <c r="U8059" t="str">
        <f>TEXT(Sheet1[[#This Row],[Date]],"DDDD")</f>
        <v>Friday</v>
      </c>
      <c r="V8059" t="str">
        <f>"FM"&amp;MOD(MONTH(Sheet1[[#This Row],[Date]])-4,12)+1</f>
        <v>FM8</v>
      </c>
      <c r="W8059" t="str">
        <f>"Q"&amp;ROUNDUP(MONTH(Sheet1[[#This Row],[Date]])/3,0)</f>
        <v>Q4</v>
      </c>
      <c r="X8059" t="str">
        <f>"Q"&amp;INT(MOD(MONTH(Sheet1[[#This Row],[Date]])-4,12/3)+1)</f>
        <v>Q4</v>
      </c>
      <c r="Y8059" t="str" cm="1">
        <f t="array" ref="Y8059">_xlfn.IFS(ROUND(L8059,0)&lt;=1,"Need to improve 0-1",ROUND(L8059,0)&lt;=2,"Okay 1-2",ROUND(L8059,0)&lt;=3,"Good 2-3",ROUND(L8059,0)&lt;=4,"Great 3-4",ROUND(L8059,0)&lt;=5,"Excellent 4-5")</f>
        <v>Great 3-4</v>
      </c>
      <c r="Z8059" t="str">
        <f t="shared" si="125"/>
        <v>0-1000</v>
      </c>
    </row>
    <row r="8060" spans="1:26" x14ac:dyDescent="0.3">
      <c r="A8060">
        <v>3300138</v>
      </c>
      <c r="B8060" t="s">
        <v>10260</v>
      </c>
      <c r="C8060">
        <v>1</v>
      </c>
      <c r="D8060" t="s">
        <v>8025</v>
      </c>
      <c r="E8060" t="s">
        <v>680</v>
      </c>
      <c r="F8060" t="s">
        <v>16</v>
      </c>
      <c r="G8060" t="s">
        <v>21</v>
      </c>
      <c r="H8060" t="s">
        <v>16</v>
      </c>
      <c r="I8060">
        <v>2</v>
      </c>
      <c r="J8060">
        <v>185</v>
      </c>
      <c r="K8060">
        <v>550</v>
      </c>
      <c r="L8060">
        <v>4</v>
      </c>
      <c r="M8060" t="s">
        <v>3025</v>
      </c>
      <c r="N8060" t="str">
        <f>SUBSTITUTE(Sheet1[[#This Row],[Datekey_Opening]],"_","-")</f>
        <v>2016-11-13</v>
      </c>
      <c r="O8060">
        <f>YEAR(Sheet1[[#This Row],[Date]])</f>
        <v>2016</v>
      </c>
      <c r="P8060" t="str">
        <f>LOOKUP(Sheet1[[#This Row],[CountryCode]],$AI$4:$AI$18,$AJ$4:$AJ$18)</f>
        <v>India</v>
      </c>
      <c r="Q8060">
        <f>MONTH(Sheet1[[#This Row],[Date]])</f>
        <v>11</v>
      </c>
      <c r="R8060" t="str">
        <f>TEXT(Sheet1[[#This Row],[Date]],"MMMM")</f>
        <v>November</v>
      </c>
      <c r="S8060" t="str">
        <f>TEXT(Sheet1[[#This Row],[Date]],"YYYY-MMM")</f>
        <v>2016-Nov</v>
      </c>
      <c r="T8060">
        <f>WEEKDAY(Sheet1[[#This Row],[Date]])</f>
        <v>1</v>
      </c>
      <c r="U8060" t="str">
        <f>TEXT(Sheet1[[#This Row],[Date]],"DDDD")</f>
        <v>Sunday</v>
      </c>
      <c r="V8060" t="str">
        <f>"FM"&amp;MOD(MONTH(Sheet1[[#This Row],[Date]])-4,12)+1</f>
        <v>FM8</v>
      </c>
      <c r="W8060" t="str">
        <f>"Q"&amp;ROUNDUP(MONTH(Sheet1[[#This Row],[Date]])/3,0)</f>
        <v>Q4</v>
      </c>
      <c r="X8060" t="str">
        <f>"Q"&amp;INT(MOD(MONTH(Sheet1[[#This Row],[Date]])-4,12/3)+1)</f>
        <v>Q4</v>
      </c>
      <c r="Y8060" t="str" cm="1">
        <f t="array" ref="Y8060">_xlfn.IFS(ROUND(L8060,0)&lt;=1,"Need to improve 0-1",ROUND(L8060,0)&lt;=2,"Okay 1-2",ROUND(L8060,0)&lt;=3,"Good 2-3",ROUND(L8060,0)&lt;=4,"Great 3-4",ROUND(L8060,0)&lt;=5,"Excellent 4-5")</f>
        <v>Great 3-4</v>
      </c>
      <c r="Z8060" t="str">
        <f t="shared" si="125"/>
        <v>0-1000</v>
      </c>
    </row>
    <row r="8061" spans="1:26" x14ac:dyDescent="0.3">
      <c r="A8061">
        <v>121425</v>
      </c>
      <c r="B8061" t="s">
        <v>10261</v>
      </c>
      <c r="C8061">
        <v>1</v>
      </c>
      <c r="D8061" t="s">
        <v>10081</v>
      </c>
      <c r="E8061" t="s">
        <v>10262</v>
      </c>
      <c r="F8061" t="s">
        <v>16</v>
      </c>
      <c r="G8061" t="s">
        <v>21</v>
      </c>
      <c r="H8061" t="s">
        <v>16</v>
      </c>
      <c r="I8061">
        <v>1</v>
      </c>
      <c r="J8061">
        <v>265</v>
      </c>
      <c r="K8061">
        <v>450</v>
      </c>
      <c r="L8061">
        <v>4</v>
      </c>
      <c r="M8061" t="s">
        <v>5962</v>
      </c>
      <c r="N8061" t="str">
        <f>SUBSTITUTE(Sheet1[[#This Row],[Datekey_Opening]],"_","-")</f>
        <v>2012-10-28</v>
      </c>
      <c r="O8061">
        <f>YEAR(Sheet1[[#This Row],[Date]])</f>
        <v>2012</v>
      </c>
      <c r="P8061" t="str">
        <f>LOOKUP(Sheet1[[#This Row],[CountryCode]],$AI$4:$AI$18,$AJ$4:$AJ$18)</f>
        <v>India</v>
      </c>
      <c r="Q8061">
        <f>MONTH(Sheet1[[#This Row],[Date]])</f>
        <v>10</v>
      </c>
      <c r="R8061" t="str">
        <f>TEXT(Sheet1[[#This Row],[Date]],"MMMM")</f>
        <v>October</v>
      </c>
      <c r="S8061" t="str">
        <f>TEXT(Sheet1[[#This Row],[Date]],"YYYY-MMM")</f>
        <v>2012-Oct</v>
      </c>
      <c r="T8061">
        <f>WEEKDAY(Sheet1[[#This Row],[Date]])</f>
        <v>1</v>
      </c>
      <c r="U8061" t="str">
        <f>TEXT(Sheet1[[#This Row],[Date]],"DDDD")</f>
        <v>Sunday</v>
      </c>
      <c r="V8061" t="str">
        <f>"FM"&amp;MOD(MONTH(Sheet1[[#This Row],[Date]])-4,12)+1</f>
        <v>FM7</v>
      </c>
      <c r="W8061" t="str">
        <f>"Q"&amp;ROUNDUP(MONTH(Sheet1[[#This Row],[Date]])/3,0)</f>
        <v>Q4</v>
      </c>
      <c r="X8061" t="str">
        <f>"Q"&amp;INT(MOD(MONTH(Sheet1[[#This Row],[Date]])-4,12/3)+1)</f>
        <v>Q3</v>
      </c>
      <c r="Y8061" t="str" cm="1">
        <f t="array" ref="Y8061">_xlfn.IFS(ROUND(L8061,0)&lt;=1,"Need to improve 0-1",ROUND(L8061,0)&lt;=2,"Okay 1-2",ROUND(L8061,0)&lt;=3,"Good 2-3",ROUND(L8061,0)&lt;=4,"Great 3-4",ROUND(L8061,0)&lt;=5,"Excellent 4-5")</f>
        <v>Great 3-4</v>
      </c>
      <c r="Z8061" t="str">
        <f t="shared" si="125"/>
        <v>0-1000</v>
      </c>
    </row>
    <row r="8062" spans="1:26" x14ac:dyDescent="0.3">
      <c r="A8062">
        <v>122940</v>
      </c>
      <c r="B8062" t="s">
        <v>6922</v>
      </c>
      <c r="C8062">
        <v>1</v>
      </c>
      <c r="D8062" t="s">
        <v>10081</v>
      </c>
      <c r="E8062" t="s">
        <v>4515</v>
      </c>
      <c r="F8062" t="s">
        <v>16</v>
      </c>
      <c r="G8062" t="s">
        <v>21</v>
      </c>
      <c r="H8062" t="s">
        <v>16</v>
      </c>
      <c r="I8062">
        <v>2</v>
      </c>
      <c r="J8062">
        <v>249</v>
      </c>
      <c r="K8062">
        <v>500</v>
      </c>
      <c r="L8062">
        <v>4.5</v>
      </c>
      <c r="M8062" t="s">
        <v>4090</v>
      </c>
      <c r="N8062" t="str">
        <f>SUBSTITUTE(Sheet1[[#This Row],[Datekey_Opening]],"_","-")</f>
        <v>2015-10-20</v>
      </c>
      <c r="O8062">
        <f>YEAR(Sheet1[[#This Row],[Date]])</f>
        <v>2015</v>
      </c>
      <c r="P8062" t="str">
        <f>LOOKUP(Sheet1[[#This Row],[CountryCode]],$AI$4:$AI$18,$AJ$4:$AJ$18)</f>
        <v>India</v>
      </c>
      <c r="Q8062">
        <f>MONTH(Sheet1[[#This Row],[Date]])</f>
        <v>10</v>
      </c>
      <c r="R8062" t="str">
        <f>TEXT(Sheet1[[#This Row],[Date]],"MMMM")</f>
        <v>October</v>
      </c>
      <c r="S8062" t="str">
        <f>TEXT(Sheet1[[#This Row],[Date]],"YYYY-MMM")</f>
        <v>2015-Oct</v>
      </c>
      <c r="T8062">
        <f>WEEKDAY(Sheet1[[#This Row],[Date]])</f>
        <v>3</v>
      </c>
      <c r="U8062" t="str">
        <f>TEXT(Sheet1[[#This Row],[Date]],"DDDD")</f>
        <v>Tuesday</v>
      </c>
      <c r="V8062" t="str">
        <f>"FM"&amp;MOD(MONTH(Sheet1[[#This Row],[Date]])-4,12)+1</f>
        <v>FM7</v>
      </c>
      <c r="W8062" t="str">
        <f>"Q"&amp;ROUNDUP(MONTH(Sheet1[[#This Row],[Date]])/3,0)</f>
        <v>Q4</v>
      </c>
      <c r="X8062" t="str">
        <f>"Q"&amp;INT(MOD(MONTH(Sheet1[[#This Row],[Date]])-4,12/3)+1)</f>
        <v>Q3</v>
      </c>
      <c r="Y8062" t="str" cm="1">
        <f t="array" ref="Y8062">_xlfn.IFS(ROUND(L8062,0)&lt;=1,"Need to improve 0-1",ROUND(L8062,0)&lt;=2,"Okay 1-2",ROUND(L8062,0)&lt;=3,"Good 2-3",ROUND(L8062,0)&lt;=4,"Great 3-4",ROUND(L8062,0)&lt;=5,"Excellent 4-5")</f>
        <v>Excellent 4-5</v>
      </c>
      <c r="Z8062" t="str">
        <f t="shared" si="125"/>
        <v>0-1000</v>
      </c>
    </row>
    <row r="8063" spans="1:26" x14ac:dyDescent="0.3">
      <c r="A8063">
        <v>102504</v>
      </c>
      <c r="B8063" t="s">
        <v>10263</v>
      </c>
      <c r="C8063">
        <v>1</v>
      </c>
      <c r="D8063" t="s">
        <v>10191</v>
      </c>
      <c r="E8063" t="s">
        <v>4618</v>
      </c>
      <c r="F8063" t="s">
        <v>16</v>
      </c>
      <c r="G8063" t="s">
        <v>21</v>
      </c>
      <c r="H8063" t="s">
        <v>16</v>
      </c>
      <c r="I8063">
        <v>3</v>
      </c>
      <c r="J8063">
        <v>310</v>
      </c>
      <c r="K8063">
        <v>1200</v>
      </c>
      <c r="L8063">
        <v>3.9</v>
      </c>
      <c r="M8063" t="s">
        <v>10264</v>
      </c>
      <c r="N8063" t="str">
        <f>SUBSTITUTE(Sheet1[[#This Row],[Datekey_Opening]],"_","-")</f>
        <v>2011-10-13</v>
      </c>
      <c r="O8063">
        <f>YEAR(Sheet1[[#This Row],[Date]])</f>
        <v>2011</v>
      </c>
      <c r="P8063" t="str">
        <f>LOOKUP(Sheet1[[#This Row],[CountryCode]],$AI$4:$AI$18,$AJ$4:$AJ$18)</f>
        <v>India</v>
      </c>
      <c r="Q8063">
        <f>MONTH(Sheet1[[#This Row],[Date]])</f>
        <v>10</v>
      </c>
      <c r="R8063" t="str">
        <f>TEXT(Sheet1[[#This Row],[Date]],"MMMM")</f>
        <v>October</v>
      </c>
      <c r="S8063" t="str">
        <f>TEXT(Sheet1[[#This Row],[Date]],"YYYY-MMM")</f>
        <v>2011-Oct</v>
      </c>
      <c r="T8063">
        <f>WEEKDAY(Sheet1[[#This Row],[Date]])</f>
        <v>5</v>
      </c>
      <c r="U8063" t="str">
        <f>TEXT(Sheet1[[#This Row],[Date]],"DDDD")</f>
        <v>Thursday</v>
      </c>
      <c r="V8063" t="str">
        <f>"FM"&amp;MOD(MONTH(Sheet1[[#This Row],[Date]])-4,12)+1</f>
        <v>FM7</v>
      </c>
      <c r="W8063" t="str">
        <f>"Q"&amp;ROUNDUP(MONTH(Sheet1[[#This Row],[Date]])/3,0)</f>
        <v>Q4</v>
      </c>
      <c r="X8063" t="str">
        <f>"Q"&amp;INT(MOD(MONTH(Sheet1[[#This Row],[Date]])-4,12/3)+1)</f>
        <v>Q3</v>
      </c>
      <c r="Y8063" t="str" cm="1">
        <f t="array" ref="Y8063">_xlfn.IFS(ROUND(L8063,0)&lt;=1,"Need to improve 0-1",ROUND(L8063,0)&lt;=2,"Okay 1-2",ROUND(L8063,0)&lt;=3,"Good 2-3",ROUND(L8063,0)&lt;=4,"Great 3-4",ROUND(L8063,0)&lt;=5,"Excellent 4-5")</f>
        <v>Great 3-4</v>
      </c>
      <c r="Z8063" t="str">
        <f t="shared" si="125"/>
        <v>1000-2000</v>
      </c>
    </row>
    <row r="8064" spans="1:26" x14ac:dyDescent="0.3">
      <c r="A8064">
        <v>900547</v>
      </c>
      <c r="B8064" t="s">
        <v>10265</v>
      </c>
      <c r="C8064">
        <v>1</v>
      </c>
      <c r="D8064" t="s">
        <v>10212</v>
      </c>
      <c r="E8064" t="s">
        <v>10266</v>
      </c>
      <c r="F8064" t="s">
        <v>16</v>
      </c>
      <c r="G8064" t="s">
        <v>21</v>
      </c>
      <c r="H8064" t="s">
        <v>16</v>
      </c>
      <c r="I8064">
        <v>1</v>
      </c>
      <c r="J8064">
        <v>246</v>
      </c>
      <c r="K8064">
        <v>400</v>
      </c>
      <c r="L8064">
        <v>4</v>
      </c>
      <c r="M8064" t="s">
        <v>3315</v>
      </c>
      <c r="N8064" t="str">
        <f>SUBSTITUTE(Sheet1[[#This Row],[Datekey_Opening]],"_","-")</f>
        <v>2017-10-9</v>
      </c>
      <c r="O8064">
        <f>YEAR(Sheet1[[#This Row],[Date]])</f>
        <v>2017</v>
      </c>
      <c r="P8064" t="str">
        <f>LOOKUP(Sheet1[[#This Row],[CountryCode]],$AI$4:$AI$18,$AJ$4:$AJ$18)</f>
        <v>India</v>
      </c>
      <c r="Q8064">
        <f>MONTH(Sheet1[[#This Row],[Date]])</f>
        <v>10</v>
      </c>
      <c r="R8064" t="str">
        <f>TEXT(Sheet1[[#This Row],[Date]],"MMMM")</f>
        <v>October</v>
      </c>
      <c r="S8064" t="str">
        <f>TEXT(Sheet1[[#This Row],[Date]],"YYYY-MMM")</f>
        <v>2017-Oct</v>
      </c>
      <c r="T8064">
        <f>WEEKDAY(Sheet1[[#This Row],[Date]])</f>
        <v>2</v>
      </c>
      <c r="U8064" t="str">
        <f>TEXT(Sheet1[[#This Row],[Date]],"DDDD")</f>
        <v>Monday</v>
      </c>
      <c r="V8064" t="str">
        <f>"FM"&amp;MOD(MONTH(Sheet1[[#This Row],[Date]])-4,12)+1</f>
        <v>FM7</v>
      </c>
      <c r="W8064" t="str">
        <f>"Q"&amp;ROUNDUP(MONTH(Sheet1[[#This Row],[Date]])/3,0)</f>
        <v>Q4</v>
      </c>
      <c r="X8064" t="str">
        <f>"Q"&amp;INT(MOD(MONTH(Sheet1[[#This Row],[Date]])-4,12/3)+1)</f>
        <v>Q3</v>
      </c>
      <c r="Y8064" t="str" cm="1">
        <f t="array" ref="Y8064">_xlfn.IFS(ROUND(L8064,0)&lt;=1,"Need to improve 0-1",ROUND(L8064,0)&lt;=2,"Okay 1-2",ROUND(L8064,0)&lt;=3,"Good 2-3",ROUND(L8064,0)&lt;=4,"Great 3-4",ROUND(L8064,0)&lt;=5,"Excellent 4-5")</f>
        <v>Great 3-4</v>
      </c>
      <c r="Z8064" t="str">
        <f t="shared" si="125"/>
        <v>0-1000</v>
      </c>
    </row>
    <row r="8065" spans="1:26" x14ac:dyDescent="0.3">
      <c r="A8065">
        <v>901089</v>
      </c>
      <c r="B8065" t="s">
        <v>10267</v>
      </c>
      <c r="C8065">
        <v>1</v>
      </c>
      <c r="D8065" t="s">
        <v>10212</v>
      </c>
      <c r="E8065" t="s">
        <v>10268</v>
      </c>
      <c r="F8065" t="s">
        <v>16</v>
      </c>
      <c r="G8065" t="s">
        <v>21</v>
      </c>
      <c r="H8065" t="s">
        <v>16</v>
      </c>
      <c r="I8065">
        <v>3</v>
      </c>
      <c r="J8065">
        <v>145</v>
      </c>
      <c r="K8065">
        <v>1000</v>
      </c>
      <c r="L8065">
        <v>3.7</v>
      </c>
      <c r="M8065" t="s">
        <v>4721</v>
      </c>
      <c r="N8065" t="str">
        <f>SUBSTITUTE(Sheet1[[#This Row],[Datekey_Opening]],"_","-")</f>
        <v>2013-10-4</v>
      </c>
      <c r="O8065">
        <f>YEAR(Sheet1[[#This Row],[Date]])</f>
        <v>2013</v>
      </c>
      <c r="P8065" t="str">
        <f>LOOKUP(Sheet1[[#This Row],[CountryCode]],$AI$4:$AI$18,$AJ$4:$AJ$18)</f>
        <v>India</v>
      </c>
      <c r="Q8065">
        <f>MONTH(Sheet1[[#This Row],[Date]])</f>
        <v>10</v>
      </c>
      <c r="R8065" t="str">
        <f>TEXT(Sheet1[[#This Row],[Date]],"MMMM")</f>
        <v>October</v>
      </c>
      <c r="S8065" t="str">
        <f>TEXT(Sheet1[[#This Row],[Date]],"YYYY-MMM")</f>
        <v>2013-Oct</v>
      </c>
      <c r="T8065">
        <f>WEEKDAY(Sheet1[[#This Row],[Date]])</f>
        <v>6</v>
      </c>
      <c r="U8065" t="str">
        <f>TEXT(Sheet1[[#This Row],[Date]],"DDDD")</f>
        <v>Friday</v>
      </c>
      <c r="V8065" t="str">
        <f>"FM"&amp;MOD(MONTH(Sheet1[[#This Row],[Date]])-4,12)+1</f>
        <v>FM7</v>
      </c>
      <c r="W8065" t="str">
        <f>"Q"&amp;ROUNDUP(MONTH(Sheet1[[#This Row],[Date]])/3,0)</f>
        <v>Q4</v>
      </c>
      <c r="X8065" t="str">
        <f>"Q"&amp;INT(MOD(MONTH(Sheet1[[#This Row],[Date]])-4,12/3)+1)</f>
        <v>Q3</v>
      </c>
      <c r="Y8065" t="str" cm="1">
        <f t="array" ref="Y8065">_xlfn.IFS(ROUND(L8065,0)&lt;=1,"Need to improve 0-1",ROUND(L8065,0)&lt;=2,"Okay 1-2",ROUND(L8065,0)&lt;=3,"Good 2-3",ROUND(L8065,0)&lt;=4,"Great 3-4",ROUND(L8065,0)&lt;=5,"Excellent 4-5")</f>
        <v>Great 3-4</v>
      </c>
      <c r="Z8065" t="str">
        <f t="shared" si="125"/>
        <v>1000-2000</v>
      </c>
    </row>
    <row r="8066" spans="1:26" x14ac:dyDescent="0.3">
      <c r="A8066">
        <v>900524</v>
      </c>
      <c r="B8066" t="s">
        <v>10269</v>
      </c>
      <c r="C8066">
        <v>1</v>
      </c>
      <c r="D8066" t="s">
        <v>10212</v>
      </c>
      <c r="E8066" t="s">
        <v>2737</v>
      </c>
      <c r="F8066" t="s">
        <v>16</v>
      </c>
      <c r="G8066" t="s">
        <v>21</v>
      </c>
      <c r="H8066" t="s">
        <v>16</v>
      </c>
      <c r="I8066">
        <v>2</v>
      </c>
      <c r="J8066">
        <v>333</v>
      </c>
      <c r="K8066">
        <v>700</v>
      </c>
      <c r="L8066">
        <v>4.4000000000000004</v>
      </c>
      <c r="M8066" t="s">
        <v>6927</v>
      </c>
      <c r="N8066" t="str">
        <f>SUBSTITUTE(Sheet1[[#This Row],[Datekey_Opening]],"_","-")</f>
        <v>2013-10-1</v>
      </c>
      <c r="O8066">
        <f>YEAR(Sheet1[[#This Row],[Date]])</f>
        <v>2013</v>
      </c>
      <c r="P8066" t="str">
        <f>LOOKUP(Sheet1[[#This Row],[CountryCode]],$AI$4:$AI$18,$AJ$4:$AJ$18)</f>
        <v>India</v>
      </c>
      <c r="Q8066">
        <f>MONTH(Sheet1[[#This Row],[Date]])</f>
        <v>10</v>
      </c>
      <c r="R8066" t="str">
        <f>TEXT(Sheet1[[#This Row],[Date]],"MMMM")</f>
        <v>October</v>
      </c>
      <c r="S8066" t="str">
        <f>TEXT(Sheet1[[#This Row],[Date]],"YYYY-MMM")</f>
        <v>2013-Oct</v>
      </c>
      <c r="T8066">
        <f>WEEKDAY(Sheet1[[#This Row],[Date]])</f>
        <v>3</v>
      </c>
      <c r="U8066" t="str">
        <f>TEXT(Sheet1[[#This Row],[Date]],"DDDD")</f>
        <v>Tuesday</v>
      </c>
      <c r="V8066" t="str">
        <f>"FM"&amp;MOD(MONTH(Sheet1[[#This Row],[Date]])-4,12)+1</f>
        <v>FM7</v>
      </c>
      <c r="W8066" t="str">
        <f>"Q"&amp;ROUNDUP(MONTH(Sheet1[[#This Row],[Date]])/3,0)</f>
        <v>Q4</v>
      </c>
      <c r="X8066" t="str">
        <f>"Q"&amp;INT(MOD(MONTH(Sheet1[[#This Row],[Date]])-4,12/3)+1)</f>
        <v>Q3</v>
      </c>
      <c r="Y8066" t="str" cm="1">
        <f t="array" ref="Y8066">_xlfn.IFS(ROUND(L8066,0)&lt;=1,"Need to improve 0-1",ROUND(L8066,0)&lt;=2,"Okay 1-2",ROUND(L8066,0)&lt;=3,"Good 2-3",ROUND(L8066,0)&lt;=4,"Great 3-4",ROUND(L8066,0)&lt;=5,"Excellent 4-5")</f>
        <v>Great 3-4</v>
      </c>
      <c r="Z8066" t="str">
        <f t="shared" ref="Z8066:Z8129" si="126">IF(AND(K8066&gt;=0,K8066&lt;1000),"0-1000",IF(AND(K8066&gt;=1000,K8066&lt;2000),"1000-2000",IF(AND(K8066&gt;=2000,K8066&lt;3000),"2000-3000",IF(AND(K8066&gt;=3000,K8066&lt;4000),"3000-4000",IF(AND(K8066&gt;=4000,K8066&lt;5000),"4000-5000",IF(AND(K8066&gt;=5000,K8066&lt;6000),"5000-6000",IF(AND(K8066&gt;=6000,K8066&lt;7000),"6000-7000",IF(AND(K8066&gt;=7000,K8066&lt;200000),"7000-200000","Above 200000"))))))))</f>
        <v>0-1000</v>
      </c>
    </row>
    <row r="8067" spans="1:26" x14ac:dyDescent="0.3">
      <c r="A8067">
        <v>49003</v>
      </c>
      <c r="B8067" t="s">
        <v>10270</v>
      </c>
      <c r="C8067">
        <v>1</v>
      </c>
      <c r="D8067" t="s">
        <v>10106</v>
      </c>
      <c r="E8067" t="s">
        <v>15</v>
      </c>
      <c r="F8067" t="s">
        <v>16</v>
      </c>
      <c r="G8067" t="s">
        <v>21</v>
      </c>
      <c r="H8067" t="s">
        <v>16</v>
      </c>
      <c r="I8067">
        <v>3</v>
      </c>
      <c r="J8067">
        <v>3370</v>
      </c>
      <c r="K8067">
        <v>1500</v>
      </c>
      <c r="L8067">
        <v>4.2</v>
      </c>
      <c r="M8067" t="s">
        <v>6530</v>
      </c>
      <c r="N8067" t="str">
        <f>SUBSTITUTE(Sheet1[[#This Row],[Datekey_Opening]],"_","-")</f>
        <v>2011-10-18</v>
      </c>
      <c r="O8067">
        <f>YEAR(Sheet1[[#This Row],[Date]])</f>
        <v>2011</v>
      </c>
      <c r="P8067" t="str">
        <f>LOOKUP(Sheet1[[#This Row],[CountryCode]],$AI$4:$AI$18,$AJ$4:$AJ$18)</f>
        <v>India</v>
      </c>
      <c r="Q8067">
        <f>MONTH(Sheet1[[#This Row],[Date]])</f>
        <v>10</v>
      </c>
      <c r="R8067" t="str">
        <f>TEXT(Sheet1[[#This Row],[Date]],"MMMM")</f>
        <v>October</v>
      </c>
      <c r="S8067" t="str">
        <f>TEXT(Sheet1[[#This Row],[Date]],"YYYY-MMM")</f>
        <v>2011-Oct</v>
      </c>
      <c r="T8067">
        <f>WEEKDAY(Sheet1[[#This Row],[Date]])</f>
        <v>3</v>
      </c>
      <c r="U8067" t="str">
        <f>TEXT(Sheet1[[#This Row],[Date]],"DDDD")</f>
        <v>Tuesday</v>
      </c>
      <c r="V8067" t="str">
        <f>"FM"&amp;MOD(MONTH(Sheet1[[#This Row],[Date]])-4,12)+1</f>
        <v>FM7</v>
      </c>
      <c r="W8067" t="str">
        <f>"Q"&amp;ROUNDUP(MONTH(Sheet1[[#This Row],[Date]])/3,0)</f>
        <v>Q4</v>
      </c>
      <c r="X8067" t="str">
        <f>"Q"&amp;INT(MOD(MONTH(Sheet1[[#This Row],[Date]])-4,12/3)+1)</f>
        <v>Q3</v>
      </c>
      <c r="Y8067" t="str" cm="1">
        <f t="array" ref="Y8067">_xlfn.IFS(ROUND(L8067,0)&lt;=1,"Need to improve 0-1",ROUND(L8067,0)&lt;=2,"Okay 1-2",ROUND(L8067,0)&lt;=3,"Good 2-3",ROUND(L8067,0)&lt;=4,"Great 3-4",ROUND(L8067,0)&lt;=5,"Excellent 4-5")</f>
        <v>Great 3-4</v>
      </c>
      <c r="Z8067" t="str">
        <f t="shared" si="126"/>
        <v>1000-2000</v>
      </c>
    </row>
    <row r="8068" spans="1:26" x14ac:dyDescent="0.3">
      <c r="A8068">
        <v>3400073</v>
      </c>
      <c r="B8068" t="s">
        <v>10271</v>
      </c>
      <c r="C8068">
        <v>1</v>
      </c>
      <c r="D8068" t="s">
        <v>7893</v>
      </c>
      <c r="E8068" t="s">
        <v>478</v>
      </c>
      <c r="F8068" t="s">
        <v>16</v>
      </c>
      <c r="G8068" t="s">
        <v>16</v>
      </c>
      <c r="H8068" t="s">
        <v>16</v>
      </c>
      <c r="I8068">
        <v>1</v>
      </c>
      <c r="J8068">
        <v>103</v>
      </c>
      <c r="K8068">
        <v>0</v>
      </c>
      <c r="L8068">
        <v>3.9</v>
      </c>
      <c r="M8068" t="s">
        <v>4294</v>
      </c>
      <c r="N8068" t="str">
        <f>SUBSTITUTE(Sheet1[[#This Row],[Datekey_Opening]],"_","-")</f>
        <v>2013-9-23</v>
      </c>
      <c r="O8068">
        <f>YEAR(Sheet1[[#This Row],[Date]])</f>
        <v>2013</v>
      </c>
      <c r="P8068" t="str">
        <f>LOOKUP(Sheet1[[#This Row],[CountryCode]],$AI$4:$AI$18,$AJ$4:$AJ$18)</f>
        <v>India</v>
      </c>
      <c r="Q8068">
        <f>MONTH(Sheet1[[#This Row],[Date]])</f>
        <v>9</v>
      </c>
      <c r="R8068" t="str">
        <f>TEXT(Sheet1[[#This Row],[Date]],"MMMM")</f>
        <v>September</v>
      </c>
      <c r="S8068" t="str">
        <f>TEXT(Sheet1[[#This Row],[Date]],"YYYY-MMM")</f>
        <v>2013-Sep</v>
      </c>
      <c r="T8068">
        <f>WEEKDAY(Sheet1[[#This Row],[Date]])</f>
        <v>2</v>
      </c>
      <c r="U8068" t="str">
        <f>TEXT(Sheet1[[#This Row],[Date]],"DDDD")</f>
        <v>Monday</v>
      </c>
      <c r="V8068" t="str">
        <f>"FM"&amp;MOD(MONTH(Sheet1[[#This Row],[Date]])-4,12)+1</f>
        <v>FM6</v>
      </c>
      <c r="W8068" t="str">
        <f>"Q"&amp;ROUNDUP(MONTH(Sheet1[[#This Row],[Date]])/3,0)</f>
        <v>Q3</v>
      </c>
      <c r="X8068" t="str">
        <f>"Q"&amp;INT(MOD(MONTH(Sheet1[[#This Row],[Date]])-4,12/3)+1)</f>
        <v>Q2</v>
      </c>
      <c r="Y8068" t="str" cm="1">
        <f t="array" ref="Y8068">_xlfn.IFS(ROUND(L8068,0)&lt;=1,"Need to improve 0-1",ROUND(L8068,0)&lt;=2,"Okay 1-2",ROUND(L8068,0)&lt;=3,"Good 2-3",ROUND(L8068,0)&lt;=4,"Great 3-4",ROUND(L8068,0)&lt;=5,"Excellent 4-5")</f>
        <v>Great 3-4</v>
      </c>
      <c r="Z8068" t="str">
        <f t="shared" si="126"/>
        <v>0-1000</v>
      </c>
    </row>
    <row r="8069" spans="1:26" x14ac:dyDescent="0.3">
      <c r="A8069">
        <v>56618</v>
      </c>
      <c r="B8069" t="s">
        <v>10272</v>
      </c>
      <c r="C8069">
        <v>1</v>
      </c>
      <c r="D8069" t="s">
        <v>10100</v>
      </c>
      <c r="E8069" t="s">
        <v>10273</v>
      </c>
      <c r="F8069" t="s">
        <v>16</v>
      </c>
      <c r="G8069" t="s">
        <v>16</v>
      </c>
      <c r="H8069" t="s">
        <v>16</v>
      </c>
      <c r="I8069">
        <v>3</v>
      </c>
      <c r="J8069">
        <v>6907</v>
      </c>
      <c r="K8069">
        <v>1400</v>
      </c>
      <c r="L8069">
        <v>4.5999999999999996</v>
      </c>
      <c r="M8069" t="s">
        <v>4532</v>
      </c>
      <c r="N8069" t="str">
        <f>SUBSTITUTE(Sheet1[[#This Row],[Datekey_Opening]],"_","-")</f>
        <v>2011-9-21</v>
      </c>
      <c r="O8069">
        <f>YEAR(Sheet1[[#This Row],[Date]])</f>
        <v>2011</v>
      </c>
      <c r="P8069" t="str">
        <f>LOOKUP(Sheet1[[#This Row],[CountryCode]],$AI$4:$AI$18,$AJ$4:$AJ$18)</f>
        <v>India</v>
      </c>
      <c r="Q8069">
        <f>MONTH(Sheet1[[#This Row],[Date]])</f>
        <v>9</v>
      </c>
      <c r="R8069" t="str">
        <f>TEXT(Sheet1[[#This Row],[Date]],"MMMM")</f>
        <v>September</v>
      </c>
      <c r="S8069" t="str">
        <f>TEXT(Sheet1[[#This Row],[Date]],"YYYY-MMM")</f>
        <v>2011-Sep</v>
      </c>
      <c r="T8069">
        <f>WEEKDAY(Sheet1[[#This Row],[Date]])</f>
        <v>4</v>
      </c>
      <c r="U8069" t="str">
        <f>TEXT(Sheet1[[#This Row],[Date]],"DDDD")</f>
        <v>Wednesday</v>
      </c>
      <c r="V8069" t="str">
        <f>"FM"&amp;MOD(MONTH(Sheet1[[#This Row],[Date]])-4,12)+1</f>
        <v>FM6</v>
      </c>
      <c r="W8069" t="str">
        <f>"Q"&amp;ROUNDUP(MONTH(Sheet1[[#This Row],[Date]])/3,0)</f>
        <v>Q3</v>
      </c>
      <c r="X8069" t="str">
        <f>"Q"&amp;INT(MOD(MONTH(Sheet1[[#This Row],[Date]])-4,12/3)+1)</f>
        <v>Q2</v>
      </c>
      <c r="Y8069" t="str" cm="1">
        <f t="array" ref="Y8069">_xlfn.IFS(ROUND(L8069,0)&lt;=1,"Need to improve 0-1",ROUND(L8069,0)&lt;=2,"Okay 1-2",ROUND(L8069,0)&lt;=3,"Good 2-3",ROUND(L8069,0)&lt;=4,"Great 3-4",ROUND(L8069,0)&lt;=5,"Excellent 4-5")</f>
        <v>Excellent 4-5</v>
      </c>
      <c r="Z8069" t="str">
        <f t="shared" si="126"/>
        <v>1000-2000</v>
      </c>
    </row>
    <row r="8070" spans="1:26" x14ac:dyDescent="0.3">
      <c r="A8070">
        <v>2600180</v>
      </c>
      <c r="B8070" t="s">
        <v>6287</v>
      </c>
      <c r="C8070">
        <v>1</v>
      </c>
      <c r="D8070" t="s">
        <v>8119</v>
      </c>
      <c r="E8070" t="s">
        <v>708</v>
      </c>
      <c r="F8070" t="s">
        <v>16</v>
      </c>
      <c r="G8070" t="s">
        <v>16</v>
      </c>
      <c r="H8070" t="s">
        <v>16</v>
      </c>
      <c r="I8070">
        <v>2</v>
      </c>
      <c r="J8070">
        <v>161</v>
      </c>
      <c r="K8070">
        <v>500</v>
      </c>
      <c r="L8070">
        <v>3.9</v>
      </c>
      <c r="M8070" t="s">
        <v>7292</v>
      </c>
      <c r="N8070" t="str">
        <f>SUBSTITUTE(Sheet1[[#This Row],[Datekey_Opening]],"_","-")</f>
        <v>2016-9-8</v>
      </c>
      <c r="O8070">
        <f>YEAR(Sheet1[[#This Row],[Date]])</f>
        <v>2016</v>
      </c>
      <c r="P8070" t="str">
        <f>LOOKUP(Sheet1[[#This Row],[CountryCode]],$AI$4:$AI$18,$AJ$4:$AJ$18)</f>
        <v>India</v>
      </c>
      <c r="Q8070">
        <f>MONTH(Sheet1[[#This Row],[Date]])</f>
        <v>9</v>
      </c>
      <c r="R8070" t="str">
        <f>TEXT(Sheet1[[#This Row],[Date]],"MMMM")</f>
        <v>September</v>
      </c>
      <c r="S8070" t="str">
        <f>TEXT(Sheet1[[#This Row],[Date]],"YYYY-MMM")</f>
        <v>2016-Sep</v>
      </c>
      <c r="T8070">
        <f>WEEKDAY(Sheet1[[#This Row],[Date]])</f>
        <v>5</v>
      </c>
      <c r="U8070" t="str">
        <f>TEXT(Sheet1[[#This Row],[Date]],"DDDD")</f>
        <v>Thursday</v>
      </c>
      <c r="V8070" t="str">
        <f>"FM"&amp;MOD(MONTH(Sheet1[[#This Row],[Date]])-4,12)+1</f>
        <v>FM6</v>
      </c>
      <c r="W8070" t="str">
        <f>"Q"&amp;ROUNDUP(MONTH(Sheet1[[#This Row],[Date]])/3,0)</f>
        <v>Q3</v>
      </c>
      <c r="X8070" t="str">
        <f>"Q"&amp;INT(MOD(MONTH(Sheet1[[#This Row],[Date]])-4,12/3)+1)</f>
        <v>Q2</v>
      </c>
      <c r="Y8070" t="str" cm="1">
        <f t="array" ref="Y8070">_xlfn.IFS(ROUND(L8070,0)&lt;=1,"Need to improve 0-1",ROUND(L8070,0)&lt;=2,"Okay 1-2",ROUND(L8070,0)&lt;=3,"Good 2-3",ROUND(L8070,0)&lt;=4,"Great 3-4",ROUND(L8070,0)&lt;=5,"Excellent 4-5")</f>
        <v>Great 3-4</v>
      </c>
      <c r="Z8070" t="str">
        <f t="shared" si="126"/>
        <v>0-1000</v>
      </c>
    </row>
    <row r="8071" spans="1:26" x14ac:dyDescent="0.3">
      <c r="A8071">
        <v>2600007</v>
      </c>
      <c r="B8071" t="s">
        <v>10274</v>
      </c>
      <c r="C8071">
        <v>1</v>
      </c>
      <c r="D8071" t="s">
        <v>8119</v>
      </c>
      <c r="E8071" t="s">
        <v>395</v>
      </c>
      <c r="F8071" t="s">
        <v>16</v>
      </c>
      <c r="G8071" t="s">
        <v>16</v>
      </c>
      <c r="H8071" t="s">
        <v>16</v>
      </c>
      <c r="I8071">
        <v>2</v>
      </c>
      <c r="J8071">
        <v>120</v>
      </c>
      <c r="K8071">
        <v>500</v>
      </c>
      <c r="L8071">
        <v>4.3</v>
      </c>
      <c r="M8071" t="s">
        <v>4303</v>
      </c>
      <c r="N8071" t="str">
        <f>SUBSTITUTE(Sheet1[[#This Row],[Datekey_Opening]],"_","-")</f>
        <v>2011-9-8</v>
      </c>
      <c r="O8071">
        <f>YEAR(Sheet1[[#This Row],[Date]])</f>
        <v>2011</v>
      </c>
      <c r="P8071" t="str">
        <f>LOOKUP(Sheet1[[#This Row],[CountryCode]],$AI$4:$AI$18,$AJ$4:$AJ$18)</f>
        <v>India</v>
      </c>
      <c r="Q8071">
        <f>MONTH(Sheet1[[#This Row],[Date]])</f>
        <v>9</v>
      </c>
      <c r="R8071" t="str">
        <f>TEXT(Sheet1[[#This Row],[Date]],"MMMM")</f>
        <v>September</v>
      </c>
      <c r="S8071" t="str">
        <f>TEXT(Sheet1[[#This Row],[Date]],"YYYY-MMM")</f>
        <v>2011-Sep</v>
      </c>
      <c r="T8071">
        <f>WEEKDAY(Sheet1[[#This Row],[Date]])</f>
        <v>5</v>
      </c>
      <c r="U8071" t="str">
        <f>TEXT(Sheet1[[#This Row],[Date]],"DDDD")</f>
        <v>Thursday</v>
      </c>
      <c r="V8071" t="str">
        <f>"FM"&amp;MOD(MONTH(Sheet1[[#This Row],[Date]])-4,12)+1</f>
        <v>FM6</v>
      </c>
      <c r="W8071" t="str">
        <f>"Q"&amp;ROUNDUP(MONTH(Sheet1[[#This Row],[Date]])/3,0)</f>
        <v>Q3</v>
      </c>
      <c r="X8071" t="str">
        <f>"Q"&amp;INT(MOD(MONTH(Sheet1[[#This Row],[Date]])-4,12/3)+1)</f>
        <v>Q2</v>
      </c>
      <c r="Y8071" t="str" cm="1">
        <f t="array" ref="Y8071">_xlfn.IFS(ROUND(L8071,0)&lt;=1,"Need to improve 0-1",ROUND(L8071,0)&lt;=2,"Okay 1-2",ROUND(L8071,0)&lt;=3,"Good 2-3",ROUND(L8071,0)&lt;=4,"Great 3-4",ROUND(L8071,0)&lt;=5,"Excellent 4-5")</f>
        <v>Great 3-4</v>
      </c>
      <c r="Z8071" t="str">
        <f t="shared" si="126"/>
        <v>0-1000</v>
      </c>
    </row>
    <row r="8072" spans="1:26" x14ac:dyDescent="0.3">
      <c r="A8072">
        <v>2900020</v>
      </c>
      <c r="B8072" t="s">
        <v>10275</v>
      </c>
      <c r="C8072">
        <v>1</v>
      </c>
      <c r="D8072" t="s">
        <v>10276</v>
      </c>
      <c r="E8072" t="s">
        <v>3435</v>
      </c>
      <c r="F8072" t="s">
        <v>16</v>
      </c>
      <c r="G8072" t="s">
        <v>16</v>
      </c>
      <c r="H8072" t="s">
        <v>16</v>
      </c>
      <c r="I8072">
        <v>2</v>
      </c>
      <c r="J8072">
        <v>228</v>
      </c>
      <c r="K8072">
        <v>500</v>
      </c>
      <c r="L8072">
        <v>3.7</v>
      </c>
      <c r="M8072" t="s">
        <v>3830</v>
      </c>
      <c r="N8072" t="str">
        <f>SUBSTITUTE(Sheet1[[#This Row],[Datekey_Opening]],"_","-")</f>
        <v>2010-9-17</v>
      </c>
      <c r="O8072">
        <f>YEAR(Sheet1[[#This Row],[Date]])</f>
        <v>2010</v>
      </c>
      <c r="P8072" t="str">
        <f>LOOKUP(Sheet1[[#This Row],[CountryCode]],$AI$4:$AI$18,$AJ$4:$AJ$18)</f>
        <v>India</v>
      </c>
      <c r="Q8072">
        <f>MONTH(Sheet1[[#This Row],[Date]])</f>
        <v>9</v>
      </c>
      <c r="R8072" t="str">
        <f>TEXT(Sheet1[[#This Row],[Date]],"MMMM")</f>
        <v>September</v>
      </c>
      <c r="S8072" t="str">
        <f>TEXT(Sheet1[[#This Row],[Date]],"YYYY-MMM")</f>
        <v>2010-Sep</v>
      </c>
      <c r="T8072">
        <f>WEEKDAY(Sheet1[[#This Row],[Date]])</f>
        <v>6</v>
      </c>
      <c r="U8072" t="str">
        <f>TEXT(Sheet1[[#This Row],[Date]],"DDDD")</f>
        <v>Friday</v>
      </c>
      <c r="V8072" t="str">
        <f>"FM"&amp;MOD(MONTH(Sheet1[[#This Row],[Date]])-4,12)+1</f>
        <v>FM6</v>
      </c>
      <c r="W8072" t="str">
        <f>"Q"&amp;ROUNDUP(MONTH(Sheet1[[#This Row],[Date]])/3,0)</f>
        <v>Q3</v>
      </c>
      <c r="X8072" t="str">
        <f>"Q"&amp;INT(MOD(MONTH(Sheet1[[#This Row],[Date]])-4,12/3)+1)</f>
        <v>Q2</v>
      </c>
      <c r="Y8072" t="str" cm="1">
        <f t="array" ref="Y8072">_xlfn.IFS(ROUND(L8072,0)&lt;=1,"Need to improve 0-1",ROUND(L8072,0)&lt;=2,"Okay 1-2",ROUND(L8072,0)&lt;=3,"Good 2-3",ROUND(L8072,0)&lt;=4,"Great 3-4",ROUND(L8072,0)&lt;=5,"Excellent 4-5")</f>
        <v>Great 3-4</v>
      </c>
      <c r="Z8072" t="str">
        <f t="shared" si="126"/>
        <v>0-1000</v>
      </c>
    </row>
    <row r="8073" spans="1:26" x14ac:dyDescent="0.3">
      <c r="A8073">
        <v>121312</v>
      </c>
      <c r="B8073" t="s">
        <v>10196</v>
      </c>
      <c r="C8073">
        <v>1</v>
      </c>
      <c r="D8073" t="s">
        <v>10081</v>
      </c>
      <c r="E8073" t="s">
        <v>10277</v>
      </c>
      <c r="F8073" t="s">
        <v>16</v>
      </c>
      <c r="G8073" t="s">
        <v>16</v>
      </c>
      <c r="H8073" t="s">
        <v>16</v>
      </c>
      <c r="I8073">
        <v>3</v>
      </c>
      <c r="J8073">
        <v>428</v>
      </c>
      <c r="K8073">
        <v>1400</v>
      </c>
      <c r="L8073">
        <v>4</v>
      </c>
      <c r="M8073" t="s">
        <v>3546</v>
      </c>
      <c r="N8073" t="str">
        <f>SUBSTITUTE(Sheet1[[#This Row],[Datekey_Opening]],"_","-")</f>
        <v>2010-9-1</v>
      </c>
      <c r="O8073">
        <f>YEAR(Sheet1[[#This Row],[Date]])</f>
        <v>2010</v>
      </c>
      <c r="P8073" t="str">
        <f>LOOKUP(Sheet1[[#This Row],[CountryCode]],$AI$4:$AI$18,$AJ$4:$AJ$18)</f>
        <v>India</v>
      </c>
      <c r="Q8073">
        <f>MONTH(Sheet1[[#This Row],[Date]])</f>
        <v>9</v>
      </c>
      <c r="R8073" t="str">
        <f>TEXT(Sheet1[[#This Row],[Date]],"MMMM")</f>
        <v>September</v>
      </c>
      <c r="S8073" t="str">
        <f>TEXT(Sheet1[[#This Row],[Date]],"YYYY-MMM")</f>
        <v>2010-Sep</v>
      </c>
      <c r="T8073">
        <f>WEEKDAY(Sheet1[[#This Row],[Date]])</f>
        <v>4</v>
      </c>
      <c r="U8073" t="str">
        <f>TEXT(Sheet1[[#This Row],[Date]],"DDDD")</f>
        <v>Wednesday</v>
      </c>
      <c r="V8073" t="str">
        <f>"FM"&amp;MOD(MONTH(Sheet1[[#This Row],[Date]])-4,12)+1</f>
        <v>FM6</v>
      </c>
      <c r="W8073" t="str">
        <f>"Q"&amp;ROUNDUP(MONTH(Sheet1[[#This Row],[Date]])/3,0)</f>
        <v>Q3</v>
      </c>
      <c r="X8073" t="str">
        <f>"Q"&amp;INT(MOD(MONTH(Sheet1[[#This Row],[Date]])-4,12/3)+1)</f>
        <v>Q2</v>
      </c>
      <c r="Y8073" t="str" cm="1">
        <f t="array" ref="Y8073">_xlfn.IFS(ROUND(L8073,0)&lt;=1,"Need to improve 0-1",ROUND(L8073,0)&lt;=2,"Okay 1-2",ROUND(L8073,0)&lt;=3,"Good 2-3",ROUND(L8073,0)&lt;=4,"Great 3-4",ROUND(L8073,0)&lt;=5,"Excellent 4-5")</f>
        <v>Great 3-4</v>
      </c>
      <c r="Z8073" t="str">
        <f t="shared" si="126"/>
        <v>1000-2000</v>
      </c>
    </row>
    <row r="8074" spans="1:26" x14ac:dyDescent="0.3">
      <c r="A8074">
        <v>123125</v>
      </c>
      <c r="B8074" t="s">
        <v>1964</v>
      </c>
      <c r="C8074">
        <v>1</v>
      </c>
      <c r="D8074" t="s">
        <v>10081</v>
      </c>
      <c r="E8074" t="s">
        <v>1945</v>
      </c>
      <c r="F8074" t="s">
        <v>16</v>
      </c>
      <c r="G8074" t="s">
        <v>16</v>
      </c>
      <c r="H8074" t="s">
        <v>16</v>
      </c>
      <c r="I8074">
        <v>3</v>
      </c>
      <c r="J8074">
        <v>228</v>
      </c>
      <c r="K8074">
        <v>1800</v>
      </c>
      <c r="L8074">
        <v>4.3</v>
      </c>
      <c r="M8074" t="s">
        <v>3728</v>
      </c>
      <c r="N8074" t="str">
        <f>SUBSTITUTE(Sheet1[[#This Row],[Datekey_Opening]],"_","-")</f>
        <v>2013-9-3</v>
      </c>
      <c r="O8074">
        <f>YEAR(Sheet1[[#This Row],[Date]])</f>
        <v>2013</v>
      </c>
      <c r="P8074" t="str">
        <f>LOOKUP(Sheet1[[#This Row],[CountryCode]],$AI$4:$AI$18,$AJ$4:$AJ$18)</f>
        <v>India</v>
      </c>
      <c r="Q8074">
        <f>MONTH(Sheet1[[#This Row],[Date]])</f>
        <v>9</v>
      </c>
      <c r="R8074" t="str">
        <f>TEXT(Sheet1[[#This Row],[Date]],"MMMM")</f>
        <v>September</v>
      </c>
      <c r="S8074" t="str">
        <f>TEXT(Sheet1[[#This Row],[Date]],"YYYY-MMM")</f>
        <v>2013-Sep</v>
      </c>
      <c r="T8074">
        <f>WEEKDAY(Sheet1[[#This Row],[Date]])</f>
        <v>3</v>
      </c>
      <c r="U8074" t="str">
        <f>TEXT(Sheet1[[#This Row],[Date]],"DDDD")</f>
        <v>Tuesday</v>
      </c>
      <c r="V8074" t="str">
        <f>"FM"&amp;MOD(MONTH(Sheet1[[#This Row],[Date]])-4,12)+1</f>
        <v>FM6</v>
      </c>
      <c r="W8074" t="str">
        <f>"Q"&amp;ROUNDUP(MONTH(Sheet1[[#This Row],[Date]])/3,0)</f>
        <v>Q3</v>
      </c>
      <c r="X8074" t="str">
        <f>"Q"&amp;INT(MOD(MONTH(Sheet1[[#This Row],[Date]])-4,12/3)+1)</f>
        <v>Q2</v>
      </c>
      <c r="Y8074" t="str" cm="1">
        <f t="array" ref="Y8074">_xlfn.IFS(ROUND(L8074,0)&lt;=1,"Need to improve 0-1",ROUND(L8074,0)&lt;=2,"Okay 1-2",ROUND(L8074,0)&lt;=3,"Good 2-3",ROUND(L8074,0)&lt;=4,"Great 3-4",ROUND(L8074,0)&lt;=5,"Excellent 4-5")</f>
        <v>Great 3-4</v>
      </c>
      <c r="Z8074" t="str">
        <f t="shared" si="126"/>
        <v>1000-2000</v>
      </c>
    </row>
    <row r="8075" spans="1:26" x14ac:dyDescent="0.3">
      <c r="A8075">
        <v>307580</v>
      </c>
      <c r="B8075" t="s">
        <v>8366</v>
      </c>
      <c r="C8075">
        <v>1</v>
      </c>
      <c r="D8075" t="s">
        <v>7791</v>
      </c>
      <c r="E8075" t="s">
        <v>8367</v>
      </c>
      <c r="F8075" t="s">
        <v>21</v>
      </c>
      <c r="G8075" t="s">
        <v>21</v>
      </c>
      <c r="H8075" t="s">
        <v>16</v>
      </c>
      <c r="I8075">
        <v>4</v>
      </c>
      <c r="J8075">
        <v>280</v>
      </c>
      <c r="K8075">
        <v>2000</v>
      </c>
      <c r="L8075">
        <v>3.9</v>
      </c>
      <c r="M8075" t="s">
        <v>3854</v>
      </c>
      <c r="N8075" t="str">
        <f>SUBSTITUTE(Sheet1[[#This Row],[Datekey_Opening]],"_","-")</f>
        <v>2017-8-7</v>
      </c>
      <c r="O8075">
        <f>YEAR(Sheet1[[#This Row],[Date]])</f>
        <v>2017</v>
      </c>
      <c r="P8075" t="str">
        <f>LOOKUP(Sheet1[[#This Row],[CountryCode]],$AI$4:$AI$18,$AJ$4:$AJ$18)</f>
        <v>India</v>
      </c>
      <c r="Q8075">
        <f>MONTH(Sheet1[[#This Row],[Date]])</f>
        <v>8</v>
      </c>
      <c r="R8075" t="str">
        <f>TEXT(Sheet1[[#This Row],[Date]],"MMMM")</f>
        <v>August</v>
      </c>
      <c r="S8075" t="str">
        <f>TEXT(Sheet1[[#This Row],[Date]],"YYYY-MMM")</f>
        <v>2017-Aug</v>
      </c>
      <c r="T8075">
        <f>WEEKDAY(Sheet1[[#This Row],[Date]])</f>
        <v>2</v>
      </c>
      <c r="U8075" t="str">
        <f>TEXT(Sheet1[[#This Row],[Date]],"DDDD")</f>
        <v>Monday</v>
      </c>
      <c r="V8075" t="str">
        <f>"FM"&amp;MOD(MONTH(Sheet1[[#This Row],[Date]])-4,12)+1</f>
        <v>FM5</v>
      </c>
      <c r="W8075" t="str">
        <f>"Q"&amp;ROUNDUP(MONTH(Sheet1[[#This Row],[Date]])/3,0)</f>
        <v>Q3</v>
      </c>
      <c r="X8075" t="str">
        <f>"Q"&amp;INT(MOD(MONTH(Sheet1[[#This Row],[Date]])-4,12/3)+1)</f>
        <v>Q1</v>
      </c>
      <c r="Y8075" t="str" cm="1">
        <f t="array" ref="Y8075">_xlfn.IFS(ROUND(L8075,0)&lt;=1,"Need to improve 0-1",ROUND(L8075,0)&lt;=2,"Okay 1-2",ROUND(L8075,0)&lt;=3,"Good 2-3",ROUND(L8075,0)&lt;=4,"Great 3-4",ROUND(L8075,0)&lt;=5,"Excellent 4-5")</f>
        <v>Great 3-4</v>
      </c>
      <c r="Z8075" t="str">
        <f t="shared" si="126"/>
        <v>2000-3000</v>
      </c>
    </row>
    <row r="8076" spans="1:26" x14ac:dyDescent="0.3">
      <c r="A8076">
        <v>7518</v>
      </c>
      <c r="B8076" t="s">
        <v>10278</v>
      </c>
      <c r="C8076">
        <v>1</v>
      </c>
      <c r="D8076" t="s">
        <v>7791</v>
      </c>
      <c r="E8076" t="s">
        <v>1898</v>
      </c>
      <c r="F8076" t="s">
        <v>21</v>
      </c>
      <c r="G8076" t="s">
        <v>16</v>
      </c>
      <c r="H8076" t="s">
        <v>16</v>
      </c>
      <c r="I8076">
        <v>4</v>
      </c>
      <c r="J8076">
        <v>52</v>
      </c>
      <c r="K8076">
        <v>2000</v>
      </c>
      <c r="L8076">
        <v>3.4</v>
      </c>
      <c r="M8076" t="s">
        <v>6103</v>
      </c>
      <c r="N8076" t="str">
        <f>SUBSTITUTE(Sheet1[[#This Row],[Datekey_Opening]],"_","-")</f>
        <v>2010-6-16</v>
      </c>
      <c r="O8076">
        <f>YEAR(Sheet1[[#This Row],[Date]])</f>
        <v>2010</v>
      </c>
      <c r="P8076" t="str">
        <f>LOOKUP(Sheet1[[#This Row],[CountryCode]],$AI$4:$AI$18,$AJ$4:$AJ$18)</f>
        <v>India</v>
      </c>
      <c r="Q8076">
        <f>MONTH(Sheet1[[#This Row],[Date]])</f>
        <v>6</v>
      </c>
      <c r="R8076" t="str">
        <f>TEXT(Sheet1[[#This Row],[Date]],"MMMM")</f>
        <v>June</v>
      </c>
      <c r="S8076" t="str">
        <f>TEXT(Sheet1[[#This Row],[Date]],"YYYY-MMM")</f>
        <v>2010-Jun</v>
      </c>
      <c r="T8076">
        <f>WEEKDAY(Sheet1[[#This Row],[Date]])</f>
        <v>4</v>
      </c>
      <c r="U8076" t="str">
        <f>TEXT(Sheet1[[#This Row],[Date]],"DDDD")</f>
        <v>Wednesday</v>
      </c>
      <c r="V8076" t="str">
        <f>"FM"&amp;MOD(MONTH(Sheet1[[#This Row],[Date]])-4,12)+1</f>
        <v>FM3</v>
      </c>
      <c r="W8076" t="str">
        <f>"Q"&amp;ROUNDUP(MONTH(Sheet1[[#This Row],[Date]])/3,0)</f>
        <v>Q2</v>
      </c>
      <c r="X8076" t="str">
        <f>"Q"&amp;INT(MOD(MONTH(Sheet1[[#This Row],[Date]])-4,12/3)+1)</f>
        <v>Q3</v>
      </c>
      <c r="Y8076" t="str" cm="1">
        <f t="array" ref="Y8076">_xlfn.IFS(ROUND(L8076,0)&lt;=1,"Need to improve 0-1",ROUND(L8076,0)&lt;=2,"Okay 1-2",ROUND(L8076,0)&lt;=3,"Good 2-3",ROUND(L8076,0)&lt;=4,"Great 3-4",ROUND(L8076,0)&lt;=5,"Excellent 4-5")</f>
        <v>Good 2-3</v>
      </c>
      <c r="Z8076" t="str">
        <f t="shared" si="126"/>
        <v>2000-3000</v>
      </c>
    </row>
    <row r="8077" spans="1:26" x14ac:dyDescent="0.3">
      <c r="A8077">
        <v>18446415</v>
      </c>
      <c r="B8077" t="s">
        <v>10279</v>
      </c>
      <c r="C8077">
        <v>1</v>
      </c>
      <c r="D8077" t="s">
        <v>7791</v>
      </c>
      <c r="E8077" t="s">
        <v>10280</v>
      </c>
      <c r="F8077" t="s">
        <v>21</v>
      </c>
      <c r="G8077" t="s">
        <v>16</v>
      </c>
      <c r="H8077" t="s">
        <v>16</v>
      </c>
      <c r="I8077">
        <v>4</v>
      </c>
      <c r="J8077">
        <v>96</v>
      </c>
      <c r="K8077">
        <v>2000</v>
      </c>
      <c r="L8077">
        <v>3.9</v>
      </c>
      <c r="M8077" t="s">
        <v>8319</v>
      </c>
      <c r="N8077" t="str">
        <f>SUBSTITUTE(Sheet1[[#This Row],[Datekey_Opening]],"_","-")</f>
        <v>2011-6-1</v>
      </c>
      <c r="O8077">
        <f>YEAR(Sheet1[[#This Row],[Date]])</f>
        <v>2011</v>
      </c>
      <c r="P8077" t="str">
        <f>LOOKUP(Sheet1[[#This Row],[CountryCode]],$AI$4:$AI$18,$AJ$4:$AJ$18)</f>
        <v>India</v>
      </c>
      <c r="Q8077">
        <f>MONTH(Sheet1[[#This Row],[Date]])</f>
        <v>6</v>
      </c>
      <c r="R8077" t="str">
        <f>TEXT(Sheet1[[#This Row],[Date]],"MMMM")</f>
        <v>June</v>
      </c>
      <c r="S8077" t="str">
        <f>TEXT(Sheet1[[#This Row],[Date]],"YYYY-MMM")</f>
        <v>2011-Jun</v>
      </c>
      <c r="T8077">
        <f>WEEKDAY(Sheet1[[#This Row],[Date]])</f>
        <v>4</v>
      </c>
      <c r="U8077" t="str">
        <f>TEXT(Sheet1[[#This Row],[Date]],"DDDD")</f>
        <v>Wednesday</v>
      </c>
      <c r="V8077" t="str">
        <f>"FM"&amp;MOD(MONTH(Sheet1[[#This Row],[Date]])-4,12)+1</f>
        <v>FM3</v>
      </c>
      <c r="W8077" t="str">
        <f>"Q"&amp;ROUNDUP(MONTH(Sheet1[[#This Row],[Date]])/3,0)</f>
        <v>Q2</v>
      </c>
      <c r="X8077" t="str">
        <f>"Q"&amp;INT(MOD(MONTH(Sheet1[[#This Row],[Date]])-4,12/3)+1)</f>
        <v>Q3</v>
      </c>
      <c r="Y8077" t="str" cm="1">
        <f t="array" ref="Y8077">_xlfn.IFS(ROUND(L8077,0)&lt;=1,"Need to improve 0-1",ROUND(L8077,0)&lt;=2,"Okay 1-2",ROUND(L8077,0)&lt;=3,"Good 2-3",ROUND(L8077,0)&lt;=4,"Great 3-4",ROUND(L8077,0)&lt;=5,"Excellent 4-5")</f>
        <v>Great 3-4</v>
      </c>
      <c r="Z8077" t="str">
        <f t="shared" si="126"/>
        <v>2000-3000</v>
      </c>
    </row>
    <row r="8078" spans="1:26" x14ac:dyDescent="0.3">
      <c r="A8078">
        <v>306134</v>
      </c>
      <c r="B8078" t="s">
        <v>10281</v>
      </c>
      <c r="C8078">
        <v>1</v>
      </c>
      <c r="D8078" t="s">
        <v>7791</v>
      </c>
      <c r="E8078" t="s">
        <v>2679</v>
      </c>
      <c r="F8078" t="s">
        <v>21</v>
      </c>
      <c r="G8078" t="s">
        <v>16</v>
      </c>
      <c r="H8078" t="s">
        <v>16</v>
      </c>
      <c r="I8078">
        <v>4</v>
      </c>
      <c r="J8078">
        <v>2412</v>
      </c>
      <c r="K8078">
        <v>2000</v>
      </c>
      <c r="L8078">
        <v>2.4</v>
      </c>
      <c r="M8078" t="s">
        <v>10282</v>
      </c>
      <c r="N8078" t="str">
        <f>SUBSTITUTE(Sheet1[[#This Row],[Datekey_Opening]],"_","-")</f>
        <v>2016-5-23</v>
      </c>
      <c r="O8078">
        <f>YEAR(Sheet1[[#This Row],[Date]])</f>
        <v>2016</v>
      </c>
      <c r="P8078" t="str">
        <f>LOOKUP(Sheet1[[#This Row],[CountryCode]],$AI$4:$AI$18,$AJ$4:$AJ$18)</f>
        <v>India</v>
      </c>
      <c r="Q8078">
        <f>MONTH(Sheet1[[#This Row],[Date]])</f>
        <v>5</v>
      </c>
      <c r="R8078" t="str">
        <f>TEXT(Sheet1[[#This Row],[Date]],"MMMM")</f>
        <v>May</v>
      </c>
      <c r="S8078" t="str">
        <f>TEXT(Sheet1[[#This Row],[Date]],"YYYY-MMM")</f>
        <v>2016-May</v>
      </c>
      <c r="T8078">
        <f>WEEKDAY(Sheet1[[#This Row],[Date]])</f>
        <v>2</v>
      </c>
      <c r="U8078" t="str">
        <f>TEXT(Sheet1[[#This Row],[Date]],"DDDD")</f>
        <v>Monday</v>
      </c>
      <c r="V8078" t="str">
        <f>"FM"&amp;MOD(MONTH(Sheet1[[#This Row],[Date]])-4,12)+1</f>
        <v>FM2</v>
      </c>
      <c r="W8078" t="str">
        <f>"Q"&amp;ROUNDUP(MONTH(Sheet1[[#This Row],[Date]])/3,0)</f>
        <v>Q2</v>
      </c>
      <c r="X8078" t="str">
        <f>"Q"&amp;INT(MOD(MONTH(Sheet1[[#This Row],[Date]])-4,12/3)+1)</f>
        <v>Q2</v>
      </c>
      <c r="Y8078" t="str" cm="1">
        <f t="array" ref="Y8078">_xlfn.IFS(ROUND(L8078,0)&lt;=1,"Need to improve 0-1",ROUND(L8078,0)&lt;=2,"Okay 1-2",ROUND(L8078,0)&lt;=3,"Good 2-3",ROUND(L8078,0)&lt;=4,"Great 3-4",ROUND(L8078,0)&lt;=5,"Excellent 4-5")</f>
        <v>Okay 1-2</v>
      </c>
      <c r="Z8078" t="str">
        <f t="shared" si="126"/>
        <v>2000-3000</v>
      </c>
    </row>
    <row r="8079" spans="1:26" x14ac:dyDescent="0.3">
      <c r="A8079">
        <v>1401934</v>
      </c>
      <c r="B8079" t="s">
        <v>10283</v>
      </c>
      <c r="C8079">
        <v>1</v>
      </c>
      <c r="D8079" t="s">
        <v>7646</v>
      </c>
      <c r="E8079" t="s">
        <v>10284</v>
      </c>
      <c r="F8079" t="s">
        <v>16</v>
      </c>
      <c r="G8079" t="s">
        <v>16</v>
      </c>
      <c r="H8079" t="s">
        <v>16</v>
      </c>
      <c r="I8079">
        <v>3</v>
      </c>
      <c r="J8079">
        <v>304</v>
      </c>
      <c r="K8079">
        <v>1000</v>
      </c>
      <c r="L8079">
        <v>4.2</v>
      </c>
      <c r="M8079" t="s">
        <v>2373</v>
      </c>
      <c r="N8079" t="str">
        <f>SUBSTITUTE(Sheet1[[#This Row],[Datekey_Opening]],"_","-")</f>
        <v>2016-9-25</v>
      </c>
      <c r="O8079">
        <f>YEAR(Sheet1[[#This Row],[Date]])</f>
        <v>2016</v>
      </c>
      <c r="P8079" t="str">
        <f>LOOKUP(Sheet1[[#This Row],[CountryCode]],$AI$4:$AI$18,$AJ$4:$AJ$18)</f>
        <v>India</v>
      </c>
      <c r="Q8079">
        <f>MONTH(Sheet1[[#This Row],[Date]])</f>
        <v>9</v>
      </c>
      <c r="R8079" t="str">
        <f>TEXT(Sheet1[[#This Row],[Date]],"MMMM")</f>
        <v>September</v>
      </c>
      <c r="S8079" t="str">
        <f>TEXT(Sheet1[[#This Row],[Date]],"YYYY-MMM")</f>
        <v>2016-Sep</v>
      </c>
      <c r="T8079">
        <f>WEEKDAY(Sheet1[[#This Row],[Date]])</f>
        <v>1</v>
      </c>
      <c r="U8079" t="str">
        <f>TEXT(Sheet1[[#This Row],[Date]],"DDDD")</f>
        <v>Sunday</v>
      </c>
      <c r="V8079" t="str">
        <f>"FM"&amp;MOD(MONTH(Sheet1[[#This Row],[Date]])-4,12)+1</f>
        <v>FM6</v>
      </c>
      <c r="W8079" t="str">
        <f>"Q"&amp;ROUNDUP(MONTH(Sheet1[[#This Row],[Date]])/3,0)</f>
        <v>Q3</v>
      </c>
      <c r="X8079" t="str">
        <f>"Q"&amp;INT(MOD(MONTH(Sheet1[[#This Row],[Date]])-4,12/3)+1)</f>
        <v>Q2</v>
      </c>
      <c r="Y8079" t="str" cm="1">
        <f t="array" ref="Y8079">_xlfn.IFS(ROUND(L8079,0)&lt;=1,"Need to improve 0-1",ROUND(L8079,0)&lt;=2,"Okay 1-2",ROUND(L8079,0)&lt;=3,"Good 2-3",ROUND(L8079,0)&lt;=4,"Great 3-4",ROUND(L8079,0)&lt;=5,"Excellent 4-5")</f>
        <v>Great 3-4</v>
      </c>
      <c r="Z8079" t="str">
        <f t="shared" si="126"/>
        <v>1000-2000</v>
      </c>
    </row>
    <row r="8080" spans="1:26" x14ac:dyDescent="0.3">
      <c r="A8080">
        <v>18395137</v>
      </c>
      <c r="B8080" t="s">
        <v>10285</v>
      </c>
      <c r="C8080">
        <v>1</v>
      </c>
      <c r="D8080" t="s">
        <v>7646</v>
      </c>
      <c r="E8080" t="s">
        <v>398</v>
      </c>
      <c r="F8080" t="s">
        <v>16</v>
      </c>
      <c r="G8080" t="s">
        <v>16</v>
      </c>
      <c r="H8080" t="s">
        <v>16</v>
      </c>
      <c r="I8080">
        <v>2</v>
      </c>
      <c r="J8080">
        <v>69</v>
      </c>
      <c r="K8080">
        <v>500</v>
      </c>
      <c r="L8080">
        <v>3.9</v>
      </c>
      <c r="M8080" t="s">
        <v>10286</v>
      </c>
      <c r="N8080" t="str">
        <f>SUBSTITUTE(Sheet1[[#This Row],[Datekey_Opening]],"_","-")</f>
        <v>2010-9-14</v>
      </c>
      <c r="O8080">
        <f>YEAR(Sheet1[[#This Row],[Date]])</f>
        <v>2010</v>
      </c>
      <c r="P8080" t="str">
        <f>LOOKUP(Sheet1[[#This Row],[CountryCode]],$AI$4:$AI$18,$AJ$4:$AJ$18)</f>
        <v>India</v>
      </c>
      <c r="Q8080">
        <f>MONTH(Sheet1[[#This Row],[Date]])</f>
        <v>9</v>
      </c>
      <c r="R8080" t="str">
        <f>TEXT(Sheet1[[#This Row],[Date]],"MMMM")</f>
        <v>September</v>
      </c>
      <c r="S8080" t="str">
        <f>TEXT(Sheet1[[#This Row],[Date]],"YYYY-MMM")</f>
        <v>2010-Sep</v>
      </c>
      <c r="T8080">
        <f>WEEKDAY(Sheet1[[#This Row],[Date]])</f>
        <v>3</v>
      </c>
      <c r="U8080" t="str">
        <f>TEXT(Sheet1[[#This Row],[Date]],"DDDD")</f>
        <v>Tuesday</v>
      </c>
      <c r="V8080" t="str">
        <f>"FM"&amp;MOD(MONTH(Sheet1[[#This Row],[Date]])-4,12)+1</f>
        <v>FM6</v>
      </c>
      <c r="W8080" t="str">
        <f>"Q"&amp;ROUNDUP(MONTH(Sheet1[[#This Row],[Date]])/3,0)</f>
        <v>Q3</v>
      </c>
      <c r="X8080" t="str">
        <f>"Q"&amp;INT(MOD(MONTH(Sheet1[[#This Row],[Date]])-4,12/3)+1)</f>
        <v>Q2</v>
      </c>
      <c r="Y8080" t="str" cm="1">
        <f t="array" ref="Y8080">_xlfn.IFS(ROUND(L8080,0)&lt;=1,"Need to improve 0-1",ROUND(L8080,0)&lt;=2,"Okay 1-2",ROUND(L8080,0)&lt;=3,"Good 2-3",ROUND(L8080,0)&lt;=4,"Great 3-4",ROUND(L8080,0)&lt;=5,"Excellent 4-5")</f>
        <v>Great 3-4</v>
      </c>
      <c r="Z8080" t="str">
        <f t="shared" si="126"/>
        <v>0-1000</v>
      </c>
    </row>
    <row r="8081" spans="1:26" x14ac:dyDescent="0.3">
      <c r="A8081">
        <v>1402028</v>
      </c>
      <c r="B8081" t="s">
        <v>10287</v>
      </c>
      <c r="C8081">
        <v>1</v>
      </c>
      <c r="D8081" t="s">
        <v>7646</v>
      </c>
      <c r="E8081" t="s">
        <v>10288</v>
      </c>
      <c r="F8081" t="s">
        <v>16</v>
      </c>
      <c r="G8081" t="s">
        <v>16</v>
      </c>
      <c r="H8081" t="s">
        <v>16</v>
      </c>
      <c r="I8081">
        <v>2</v>
      </c>
      <c r="J8081">
        <v>87</v>
      </c>
      <c r="K8081">
        <v>400</v>
      </c>
      <c r="L8081">
        <v>4.3</v>
      </c>
      <c r="M8081" t="s">
        <v>1178</v>
      </c>
      <c r="N8081" t="str">
        <f>SUBSTITUTE(Sheet1[[#This Row],[Datekey_Opening]],"_","-")</f>
        <v>2015-9-8</v>
      </c>
      <c r="O8081">
        <f>YEAR(Sheet1[[#This Row],[Date]])</f>
        <v>2015</v>
      </c>
      <c r="P8081" t="str">
        <f>LOOKUP(Sheet1[[#This Row],[CountryCode]],$AI$4:$AI$18,$AJ$4:$AJ$18)</f>
        <v>India</v>
      </c>
      <c r="Q8081">
        <f>MONTH(Sheet1[[#This Row],[Date]])</f>
        <v>9</v>
      </c>
      <c r="R8081" t="str">
        <f>TEXT(Sheet1[[#This Row],[Date]],"MMMM")</f>
        <v>September</v>
      </c>
      <c r="S8081" t="str">
        <f>TEXT(Sheet1[[#This Row],[Date]],"YYYY-MMM")</f>
        <v>2015-Sep</v>
      </c>
      <c r="T8081">
        <f>WEEKDAY(Sheet1[[#This Row],[Date]])</f>
        <v>3</v>
      </c>
      <c r="U8081" t="str">
        <f>TEXT(Sheet1[[#This Row],[Date]],"DDDD")</f>
        <v>Tuesday</v>
      </c>
      <c r="V8081" t="str">
        <f>"FM"&amp;MOD(MONTH(Sheet1[[#This Row],[Date]])-4,12)+1</f>
        <v>FM6</v>
      </c>
      <c r="W8081" t="str">
        <f>"Q"&amp;ROUNDUP(MONTH(Sheet1[[#This Row],[Date]])/3,0)</f>
        <v>Q3</v>
      </c>
      <c r="X8081" t="str">
        <f>"Q"&amp;INT(MOD(MONTH(Sheet1[[#This Row],[Date]])-4,12/3)+1)</f>
        <v>Q2</v>
      </c>
      <c r="Y8081" t="str" cm="1">
        <f t="array" ref="Y8081">_xlfn.IFS(ROUND(L8081,0)&lt;=1,"Need to improve 0-1",ROUND(L8081,0)&lt;=2,"Okay 1-2",ROUND(L8081,0)&lt;=3,"Good 2-3",ROUND(L8081,0)&lt;=4,"Great 3-4",ROUND(L8081,0)&lt;=5,"Excellent 4-5")</f>
        <v>Great 3-4</v>
      </c>
      <c r="Z8081" t="str">
        <f t="shared" si="126"/>
        <v>0-1000</v>
      </c>
    </row>
    <row r="8082" spans="1:26" x14ac:dyDescent="0.3">
      <c r="A8082">
        <v>1402050</v>
      </c>
      <c r="B8082" t="s">
        <v>10196</v>
      </c>
      <c r="C8082">
        <v>1</v>
      </c>
      <c r="D8082" t="s">
        <v>7646</v>
      </c>
      <c r="E8082" t="s">
        <v>10289</v>
      </c>
      <c r="F8082" t="s">
        <v>16</v>
      </c>
      <c r="G8082" t="s">
        <v>16</v>
      </c>
      <c r="H8082" t="s">
        <v>16</v>
      </c>
      <c r="I8082">
        <v>3</v>
      </c>
      <c r="J8082">
        <v>341</v>
      </c>
      <c r="K8082">
        <v>800</v>
      </c>
      <c r="L8082">
        <v>4</v>
      </c>
      <c r="M8082" t="s">
        <v>4298</v>
      </c>
      <c r="N8082" t="str">
        <f>SUBSTITUTE(Sheet1[[#This Row],[Datekey_Opening]],"_","-")</f>
        <v>2018-9-28</v>
      </c>
      <c r="O8082">
        <f>YEAR(Sheet1[[#This Row],[Date]])</f>
        <v>2018</v>
      </c>
      <c r="P8082" t="str">
        <f>LOOKUP(Sheet1[[#This Row],[CountryCode]],$AI$4:$AI$18,$AJ$4:$AJ$18)</f>
        <v>India</v>
      </c>
      <c r="Q8082">
        <f>MONTH(Sheet1[[#This Row],[Date]])</f>
        <v>9</v>
      </c>
      <c r="R8082" t="str">
        <f>TEXT(Sheet1[[#This Row],[Date]],"MMMM")</f>
        <v>September</v>
      </c>
      <c r="S8082" t="str">
        <f>TEXT(Sheet1[[#This Row],[Date]],"YYYY-MMM")</f>
        <v>2018-Sep</v>
      </c>
      <c r="T8082">
        <f>WEEKDAY(Sheet1[[#This Row],[Date]])</f>
        <v>6</v>
      </c>
      <c r="U8082" t="str">
        <f>TEXT(Sheet1[[#This Row],[Date]],"DDDD")</f>
        <v>Friday</v>
      </c>
      <c r="V8082" t="str">
        <f>"FM"&amp;MOD(MONTH(Sheet1[[#This Row],[Date]])-4,12)+1</f>
        <v>FM6</v>
      </c>
      <c r="W8082" t="str">
        <f>"Q"&amp;ROUNDUP(MONTH(Sheet1[[#This Row],[Date]])/3,0)</f>
        <v>Q3</v>
      </c>
      <c r="X8082" t="str">
        <f>"Q"&amp;INT(MOD(MONTH(Sheet1[[#This Row],[Date]])-4,12/3)+1)</f>
        <v>Q2</v>
      </c>
      <c r="Y8082" t="str" cm="1">
        <f t="array" ref="Y8082">_xlfn.IFS(ROUND(L8082,0)&lt;=1,"Need to improve 0-1",ROUND(L8082,0)&lt;=2,"Okay 1-2",ROUND(L8082,0)&lt;=3,"Good 2-3",ROUND(L8082,0)&lt;=4,"Great 3-4",ROUND(L8082,0)&lt;=5,"Excellent 4-5")</f>
        <v>Great 3-4</v>
      </c>
      <c r="Z8082" t="str">
        <f t="shared" si="126"/>
        <v>0-1000</v>
      </c>
    </row>
    <row r="8083" spans="1:26" x14ac:dyDescent="0.3">
      <c r="A8083">
        <v>2300061</v>
      </c>
      <c r="B8083" t="s">
        <v>10290</v>
      </c>
      <c r="C8083">
        <v>1</v>
      </c>
      <c r="D8083" t="s">
        <v>7620</v>
      </c>
      <c r="E8083" t="s">
        <v>538</v>
      </c>
      <c r="F8083" t="s">
        <v>16</v>
      </c>
      <c r="G8083" t="s">
        <v>16</v>
      </c>
      <c r="H8083" t="s">
        <v>16</v>
      </c>
      <c r="I8083">
        <v>2</v>
      </c>
      <c r="J8083">
        <v>148</v>
      </c>
      <c r="K8083">
        <v>550</v>
      </c>
      <c r="L8083">
        <v>3.3</v>
      </c>
      <c r="M8083" t="s">
        <v>3106</v>
      </c>
      <c r="N8083" t="str">
        <f>SUBSTITUTE(Sheet1[[#This Row],[Datekey_Opening]],"_","-")</f>
        <v>2016-9-27</v>
      </c>
      <c r="O8083">
        <f>YEAR(Sheet1[[#This Row],[Date]])</f>
        <v>2016</v>
      </c>
      <c r="P8083" t="str">
        <f>LOOKUP(Sheet1[[#This Row],[CountryCode]],$AI$4:$AI$18,$AJ$4:$AJ$18)</f>
        <v>India</v>
      </c>
      <c r="Q8083">
        <f>MONTH(Sheet1[[#This Row],[Date]])</f>
        <v>9</v>
      </c>
      <c r="R8083" t="str">
        <f>TEXT(Sheet1[[#This Row],[Date]],"MMMM")</f>
        <v>September</v>
      </c>
      <c r="S8083" t="str">
        <f>TEXT(Sheet1[[#This Row],[Date]],"YYYY-MMM")</f>
        <v>2016-Sep</v>
      </c>
      <c r="T8083">
        <f>WEEKDAY(Sheet1[[#This Row],[Date]])</f>
        <v>3</v>
      </c>
      <c r="U8083" t="str">
        <f>TEXT(Sheet1[[#This Row],[Date]],"DDDD")</f>
        <v>Tuesday</v>
      </c>
      <c r="V8083" t="str">
        <f>"FM"&amp;MOD(MONTH(Sheet1[[#This Row],[Date]])-4,12)+1</f>
        <v>FM6</v>
      </c>
      <c r="W8083" t="str">
        <f>"Q"&amp;ROUNDUP(MONTH(Sheet1[[#This Row],[Date]])/3,0)</f>
        <v>Q3</v>
      </c>
      <c r="X8083" t="str">
        <f>"Q"&amp;INT(MOD(MONTH(Sheet1[[#This Row],[Date]])-4,12/3)+1)</f>
        <v>Q2</v>
      </c>
      <c r="Y8083" t="str" cm="1">
        <f t="array" ref="Y8083">_xlfn.IFS(ROUND(L8083,0)&lt;=1,"Need to improve 0-1",ROUND(L8083,0)&lt;=2,"Okay 1-2",ROUND(L8083,0)&lt;=3,"Good 2-3",ROUND(L8083,0)&lt;=4,"Great 3-4",ROUND(L8083,0)&lt;=5,"Excellent 4-5")</f>
        <v>Good 2-3</v>
      </c>
      <c r="Z8083" t="str">
        <f t="shared" si="126"/>
        <v>0-1000</v>
      </c>
    </row>
    <row r="8084" spans="1:26" x14ac:dyDescent="0.3">
      <c r="A8084">
        <v>2300483</v>
      </c>
      <c r="B8084" t="s">
        <v>10291</v>
      </c>
      <c r="C8084">
        <v>1</v>
      </c>
      <c r="D8084" t="s">
        <v>7620</v>
      </c>
      <c r="E8084" t="s">
        <v>2990</v>
      </c>
      <c r="F8084" t="s">
        <v>16</v>
      </c>
      <c r="G8084" t="s">
        <v>16</v>
      </c>
      <c r="H8084" t="s">
        <v>16</v>
      </c>
      <c r="I8084">
        <v>3</v>
      </c>
      <c r="J8084">
        <v>51</v>
      </c>
      <c r="K8084">
        <v>800</v>
      </c>
      <c r="L8084">
        <v>3.3</v>
      </c>
      <c r="M8084" t="s">
        <v>1679</v>
      </c>
      <c r="N8084" t="str">
        <f>SUBSTITUTE(Sheet1[[#This Row],[Datekey_Opening]],"_","-")</f>
        <v>2014-9-23</v>
      </c>
      <c r="O8084">
        <f>YEAR(Sheet1[[#This Row],[Date]])</f>
        <v>2014</v>
      </c>
      <c r="P8084" t="str">
        <f>LOOKUP(Sheet1[[#This Row],[CountryCode]],$AI$4:$AI$18,$AJ$4:$AJ$18)</f>
        <v>India</v>
      </c>
      <c r="Q8084">
        <f>MONTH(Sheet1[[#This Row],[Date]])</f>
        <v>9</v>
      </c>
      <c r="R8084" t="str">
        <f>TEXT(Sheet1[[#This Row],[Date]],"MMMM")</f>
        <v>September</v>
      </c>
      <c r="S8084" t="str">
        <f>TEXT(Sheet1[[#This Row],[Date]],"YYYY-MMM")</f>
        <v>2014-Sep</v>
      </c>
      <c r="T8084">
        <f>WEEKDAY(Sheet1[[#This Row],[Date]])</f>
        <v>3</v>
      </c>
      <c r="U8084" t="str">
        <f>TEXT(Sheet1[[#This Row],[Date]],"DDDD")</f>
        <v>Tuesday</v>
      </c>
      <c r="V8084" t="str">
        <f>"FM"&amp;MOD(MONTH(Sheet1[[#This Row],[Date]])-4,12)+1</f>
        <v>FM6</v>
      </c>
      <c r="W8084" t="str">
        <f>"Q"&amp;ROUNDUP(MONTH(Sheet1[[#This Row],[Date]])/3,0)</f>
        <v>Q3</v>
      </c>
      <c r="X8084" t="str">
        <f>"Q"&amp;INT(MOD(MONTH(Sheet1[[#This Row],[Date]])-4,12/3)+1)</f>
        <v>Q2</v>
      </c>
      <c r="Y8084" t="str" cm="1">
        <f t="array" ref="Y8084">_xlfn.IFS(ROUND(L8084,0)&lt;=1,"Need to improve 0-1",ROUND(L8084,0)&lt;=2,"Okay 1-2",ROUND(L8084,0)&lt;=3,"Good 2-3",ROUND(L8084,0)&lt;=4,"Great 3-4",ROUND(L8084,0)&lt;=5,"Excellent 4-5")</f>
        <v>Good 2-3</v>
      </c>
      <c r="Z8084" t="str">
        <f t="shared" si="126"/>
        <v>0-1000</v>
      </c>
    </row>
    <row r="8085" spans="1:26" x14ac:dyDescent="0.3">
      <c r="A8085">
        <v>18312106</v>
      </c>
      <c r="B8085" t="s">
        <v>10292</v>
      </c>
      <c r="C8085">
        <v>1</v>
      </c>
      <c r="D8085" t="s">
        <v>7620</v>
      </c>
      <c r="E8085" t="s">
        <v>10293</v>
      </c>
      <c r="F8085" t="s">
        <v>16</v>
      </c>
      <c r="G8085" t="s">
        <v>16</v>
      </c>
      <c r="H8085" t="s">
        <v>16</v>
      </c>
      <c r="I8085">
        <v>1</v>
      </c>
      <c r="J8085">
        <v>127</v>
      </c>
      <c r="K8085">
        <v>0</v>
      </c>
      <c r="L8085">
        <v>3.9</v>
      </c>
      <c r="M8085" t="s">
        <v>4309</v>
      </c>
      <c r="N8085" t="str">
        <f>SUBSTITUTE(Sheet1[[#This Row],[Datekey_Opening]],"_","-")</f>
        <v>2014-9-19</v>
      </c>
      <c r="O8085">
        <f>YEAR(Sheet1[[#This Row],[Date]])</f>
        <v>2014</v>
      </c>
      <c r="P8085" t="str">
        <f>LOOKUP(Sheet1[[#This Row],[CountryCode]],$AI$4:$AI$18,$AJ$4:$AJ$18)</f>
        <v>India</v>
      </c>
      <c r="Q8085">
        <f>MONTH(Sheet1[[#This Row],[Date]])</f>
        <v>9</v>
      </c>
      <c r="R8085" t="str">
        <f>TEXT(Sheet1[[#This Row],[Date]],"MMMM")</f>
        <v>September</v>
      </c>
      <c r="S8085" t="str">
        <f>TEXT(Sheet1[[#This Row],[Date]],"YYYY-MMM")</f>
        <v>2014-Sep</v>
      </c>
      <c r="T8085">
        <f>WEEKDAY(Sheet1[[#This Row],[Date]])</f>
        <v>6</v>
      </c>
      <c r="U8085" t="str">
        <f>TEXT(Sheet1[[#This Row],[Date]],"DDDD")</f>
        <v>Friday</v>
      </c>
      <c r="V8085" t="str">
        <f>"FM"&amp;MOD(MONTH(Sheet1[[#This Row],[Date]])-4,12)+1</f>
        <v>FM6</v>
      </c>
      <c r="W8085" t="str">
        <f>"Q"&amp;ROUNDUP(MONTH(Sheet1[[#This Row],[Date]])/3,0)</f>
        <v>Q3</v>
      </c>
      <c r="X8085" t="str">
        <f>"Q"&amp;INT(MOD(MONTH(Sheet1[[#This Row],[Date]])-4,12/3)+1)</f>
        <v>Q2</v>
      </c>
      <c r="Y8085" t="str" cm="1">
        <f t="array" ref="Y8085">_xlfn.IFS(ROUND(L8085,0)&lt;=1,"Need to improve 0-1",ROUND(L8085,0)&lt;=2,"Okay 1-2",ROUND(L8085,0)&lt;=3,"Good 2-3",ROUND(L8085,0)&lt;=4,"Great 3-4",ROUND(L8085,0)&lt;=5,"Excellent 4-5")</f>
        <v>Great 3-4</v>
      </c>
      <c r="Z8085" t="str">
        <f t="shared" si="126"/>
        <v>0-1000</v>
      </c>
    </row>
    <row r="8086" spans="1:26" x14ac:dyDescent="0.3">
      <c r="A8086">
        <v>900800</v>
      </c>
      <c r="B8086" t="s">
        <v>10294</v>
      </c>
      <c r="C8086">
        <v>1</v>
      </c>
      <c r="D8086" t="s">
        <v>10212</v>
      </c>
      <c r="E8086" t="s">
        <v>2737</v>
      </c>
      <c r="F8086" t="s">
        <v>16</v>
      </c>
      <c r="G8086" t="s">
        <v>16</v>
      </c>
      <c r="H8086" t="s">
        <v>16</v>
      </c>
      <c r="I8086">
        <v>2</v>
      </c>
      <c r="J8086">
        <v>160</v>
      </c>
      <c r="K8086">
        <v>800</v>
      </c>
      <c r="L8086">
        <v>4</v>
      </c>
      <c r="M8086" t="s">
        <v>551</v>
      </c>
      <c r="N8086" t="str">
        <f>SUBSTITUTE(Sheet1[[#This Row],[Datekey_Opening]],"_","-")</f>
        <v>2010-9-7</v>
      </c>
      <c r="O8086">
        <f>YEAR(Sheet1[[#This Row],[Date]])</f>
        <v>2010</v>
      </c>
      <c r="P8086" t="str">
        <f>LOOKUP(Sheet1[[#This Row],[CountryCode]],$AI$4:$AI$18,$AJ$4:$AJ$18)</f>
        <v>India</v>
      </c>
      <c r="Q8086">
        <f>MONTH(Sheet1[[#This Row],[Date]])</f>
        <v>9</v>
      </c>
      <c r="R8086" t="str">
        <f>TEXT(Sheet1[[#This Row],[Date]],"MMMM")</f>
        <v>September</v>
      </c>
      <c r="S8086" t="str">
        <f>TEXT(Sheet1[[#This Row],[Date]],"YYYY-MMM")</f>
        <v>2010-Sep</v>
      </c>
      <c r="T8086">
        <f>WEEKDAY(Sheet1[[#This Row],[Date]])</f>
        <v>3</v>
      </c>
      <c r="U8086" t="str">
        <f>TEXT(Sheet1[[#This Row],[Date]],"DDDD")</f>
        <v>Tuesday</v>
      </c>
      <c r="V8086" t="str">
        <f>"FM"&amp;MOD(MONTH(Sheet1[[#This Row],[Date]])-4,12)+1</f>
        <v>FM6</v>
      </c>
      <c r="W8086" t="str">
        <f>"Q"&amp;ROUNDUP(MONTH(Sheet1[[#This Row],[Date]])/3,0)</f>
        <v>Q3</v>
      </c>
      <c r="X8086" t="str">
        <f>"Q"&amp;INT(MOD(MONTH(Sheet1[[#This Row],[Date]])-4,12/3)+1)</f>
        <v>Q2</v>
      </c>
      <c r="Y8086" t="str" cm="1">
        <f t="array" ref="Y8086">_xlfn.IFS(ROUND(L8086,0)&lt;=1,"Need to improve 0-1",ROUND(L8086,0)&lt;=2,"Okay 1-2",ROUND(L8086,0)&lt;=3,"Good 2-3",ROUND(L8086,0)&lt;=4,"Great 3-4",ROUND(L8086,0)&lt;=5,"Excellent 4-5")</f>
        <v>Great 3-4</v>
      </c>
      <c r="Z8086" t="str">
        <f t="shared" si="126"/>
        <v>0-1000</v>
      </c>
    </row>
    <row r="8087" spans="1:26" x14ac:dyDescent="0.3">
      <c r="A8087">
        <v>800468</v>
      </c>
      <c r="B8087" t="s">
        <v>10295</v>
      </c>
      <c r="C8087">
        <v>1</v>
      </c>
      <c r="D8087" t="s">
        <v>7994</v>
      </c>
      <c r="E8087" t="s">
        <v>10296</v>
      </c>
      <c r="F8087" t="s">
        <v>16</v>
      </c>
      <c r="G8087" t="s">
        <v>16</v>
      </c>
      <c r="H8087" t="s">
        <v>16</v>
      </c>
      <c r="I8087">
        <v>1</v>
      </c>
      <c r="J8087">
        <v>1057</v>
      </c>
      <c r="K8087">
        <v>300</v>
      </c>
      <c r="L8087">
        <v>4.9000000000000004</v>
      </c>
      <c r="M8087" t="s">
        <v>7824</v>
      </c>
      <c r="N8087" t="str">
        <f>SUBSTITUTE(Sheet1[[#This Row],[Datekey_Opening]],"_","-")</f>
        <v>2013-9-20</v>
      </c>
      <c r="O8087">
        <f>YEAR(Sheet1[[#This Row],[Date]])</f>
        <v>2013</v>
      </c>
      <c r="P8087" t="str">
        <f>LOOKUP(Sheet1[[#This Row],[CountryCode]],$AI$4:$AI$18,$AJ$4:$AJ$18)</f>
        <v>India</v>
      </c>
      <c r="Q8087">
        <f>MONTH(Sheet1[[#This Row],[Date]])</f>
        <v>9</v>
      </c>
      <c r="R8087" t="str">
        <f>TEXT(Sheet1[[#This Row],[Date]],"MMMM")</f>
        <v>September</v>
      </c>
      <c r="S8087" t="str">
        <f>TEXT(Sheet1[[#This Row],[Date]],"YYYY-MMM")</f>
        <v>2013-Sep</v>
      </c>
      <c r="T8087">
        <f>WEEKDAY(Sheet1[[#This Row],[Date]])</f>
        <v>6</v>
      </c>
      <c r="U8087" t="str">
        <f>TEXT(Sheet1[[#This Row],[Date]],"DDDD")</f>
        <v>Friday</v>
      </c>
      <c r="V8087" t="str">
        <f>"FM"&amp;MOD(MONTH(Sheet1[[#This Row],[Date]])-4,12)+1</f>
        <v>FM6</v>
      </c>
      <c r="W8087" t="str">
        <f>"Q"&amp;ROUNDUP(MONTH(Sheet1[[#This Row],[Date]])/3,0)</f>
        <v>Q3</v>
      </c>
      <c r="X8087" t="str">
        <f>"Q"&amp;INT(MOD(MONTH(Sheet1[[#This Row],[Date]])-4,12/3)+1)</f>
        <v>Q2</v>
      </c>
      <c r="Y8087" t="str" cm="1">
        <f t="array" ref="Y8087">_xlfn.IFS(ROUND(L8087,0)&lt;=1,"Need to improve 0-1",ROUND(L8087,0)&lt;=2,"Okay 1-2",ROUND(L8087,0)&lt;=3,"Good 2-3",ROUND(L8087,0)&lt;=4,"Great 3-4",ROUND(L8087,0)&lt;=5,"Excellent 4-5")</f>
        <v>Excellent 4-5</v>
      </c>
      <c r="Z8087" t="str">
        <f t="shared" si="126"/>
        <v>0-1000</v>
      </c>
    </row>
    <row r="8088" spans="1:26" x14ac:dyDescent="0.3">
      <c r="A8088">
        <v>18375866</v>
      </c>
      <c r="B8088" t="s">
        <v>10297</v>
      </c>
      <c r="C8088">
        <v>1</v>
      </c>
      <c r="D8088" t="s">
        <v>7994</v>
      </c>
      <c r="E8088" t="s">
        <v>2849</v>
      </c>
      <c r="F8088" t="s">
        <v>16</v>
      </c>
      <c r="G8088" t="s">
        <v>16</v>
      </c>
      <c r="H8088" t="s">
        <v>16</v>
      </c>
      <c r="I8088">
        <v>2</v>
      </c>
      <c r="J8088">
        <v>106</v>
      </c>
      <c r="K8088">
        <v>450</v>
      </c>
      <c r="L8088">
        <v>4.3</v>
      </c>
      <c r="M8088" t="s">
        <v>3199</v>
      </c>
      <c r="N8088" t="str">
        <f>SUBSTITUTE(Sheet1[[#This Row],[Datekey_Opening]],"_","-")</f>
        <v>2014-9-28</v>
      </c>
      <c r="O8088">
        <f>YEAR(Sheet1[[#This Row],[Date]])</f>
        <v>2014</v>
      </c>
      <c r="P8088" t="str">
        <f>LOOKUP(Sheet1[[#This Row],[CountryCode]],$AI$4:$AI$18,$AJ$4:$AJ$18)</f>
        <v>India</v>
      </c>
      <c r="Q8088">
        <f>MONTH(Sheet1[[#This Row],[Date]])</f>
        <v>9</v>
      </c>
      <c r="R8088" t="str">
        <f>TEXT(Sheet1[[#This Row],[Date]],"MMMM")</f>
        <v>September</v>
      </c>
      <c r="S8088" t="str">
        <f>TEXT(Sheet1[[#This Row],[Date]],"YYYY-MMM")</f>
        <v>2014-Sep</v>
      </c>
      <c r="T8088">
        <f>WEEKDAY(Sheet1[[#This Row],[Date]])</f>
        <v>1</v>
      </c>
      <c r="U8088" t="str">
        <f>TEXT(Sheet1[[#This Row],[Date]],"DDDD")</f>
        <v>Sunday</v>
      </c>
      <c r="V8088" t="str">
        <f>"FM"&amp;MOD(MONTH(Sheet1[[#This Row],[Date]])-4,12)+1</f>
        <v>FM6</v>
      </c>
      <c r="W8088" t="str">
        <f>"Q"&amp;ROUNDUP(MONTH(Sheet1[[#This Row],[Date]])/3,0)</f>
        <v>Q3</v>
      </c>
      <c r="X8088" t="str">
        <f>"Q"&amp;INT(MOD(MONTH(Sheet1[[#This Row],[Date]])-4,12/3)+1)</f>
        <v>Q2</v>
      </c>
      <c r="Y8088" t="str" cm="1">
        <f t="array" ref="Y8088">_xlfn.IFS(ROUND(L8088,0)&lt;=1,"Need to improve 0-1",ROUND(L8088,0)&lt;=2,"Okay 1-2",ROUND(L8088,0)&lt;=3,"Good 2-3",ROUND(L8088,0)&lt;=4,"Great 3-4",ROUND(L8088,0)&lt;=5,"Excellent 4-5")</f>
        <v>Great 3-4</v>
      </c>
      <c r="Z8088" t="str">
        <f t="shared" si="126"/>
        <v>0-1000</v>
      </c>
    </row>
    <row r="8089" spans="1:26" x14ac:dyDescent="0.3">
      <c r="A8089">
        <v>3100010</v>
      </c>
      <c r="B8089" t="s">
        <v>10298</v>
      </c>
      <c r="C8089">
        <v>1</v>
      </c>
      <c r="D8089" t="s">
        <v>7869</v>
      </c>
      <c r="E8089" t="s">
        <v>1620</v>
      </c>
      <c r="F8089" t="s">
        <v>16</v>
      </c>
      <c r="G8089" t="s">
        <v>16</v>
      </c>
      <c r="H8089" t="s">
        <v>16</v>
      </c>
      <c r="I8089">
        <v>3</v>
      </c>
      <c r="J8089">
        <v>196</v>
      </c>
      <c r="K8089">
        <v>900</v>
      </c>
      <c r="L8089">
        <v>3.8</v>
      </c>
      <c r="M8089" t="s">
        <v>1744</v>
      </c>
      <c r="N8089" t="str">
        <f>SUBSTITUTE(Sheet1[[#This Row],[Datekey_Opening]],"_","-")</f>
        <v>2013-9-19</v>
      </c>
      <c r="O8089">
        <f>YEAR(Sheet1[[#This Row],[Date]])</f>
        <v>2013</v>
      </c>
      <c r="P8089" t="str">
        <f>LOOKUP(Sheet1[[#This Row],[CountryCode]],$AI$4:$AI$18,$AJ$4:$AJ$18)</f>
        <v>India</v>
      </c>
      <c r="Q8089">
        <f>MONTH(Sheet1[[#This Row],[Date]])</f>
        <v>9</v>
      </c>
      <c r="R8089" t="str">
        <f>TEXT(Sheet1[[#This Row],[Date]],"MMMM")</f>
        <v>September</v>
      </c>
      <c r="S8089" t="str">
        <f>TEXT(Sheet1[[#This Row],[Date]],"YYYY-MMM")</f>
        <v>2013-Sep</v>
      </c>
      <c r="T8089">
        <f>WEEKDAY(Sheet1[[#This Row],[Date]])</f>
        <v>5</v>
      </c>
      <c r="U8089" t="str">
        <f>TEXT(Sheet1[[#This Row],[Date]],"DDDD")</f>
        <v>Thursday</v>
      </c>
      <c r="V8089" t="str">
        <f>"FM"&amp;MOD(MONTH(Sheet1[[#This Row],[Date]])-4,12)+1</f>
        <v>FM6</v>
      </c>
      <c r="W8089" t="str">
        <f>"Q"&amp;ROUNDUP(MONTH(Sheet1[[#This Row],[Date]])/3,0)</f>
        <v>Q3</v>
      </c>
      <c r="X8089" t="str">
        <f>"Q"&amp;INT(MOD(MONTH(Sheet1[[#This Row],[Date]])-4,12/3)+1)</f>
        <v>Q2</v>
      </c>
      <c r="Y8089" t="str" cm="1">
        <f t="array" ref="Y8089">_xlfn.IFS(ROUND(L8089,0)&lt;=1,"Need to improve 0-1",ROUND(L8089,0)&lt;=2,"Okay 1-2",ROUND(L8089,0)&lt;=3,"Good 2-3",ROUND(L8089,0)&lt;=4,"Great 3-4",ROUND(L8089,0)&lt;=5,"Excellent 4-5")</f>
        <v>Great 3-4</v>
      </c>
      <c r="Z8089" t="str">
        <f t="shared" si="126"/>
        <v>0-1000</v>
      </c>
    </row>
    <row r="8090" spans="1:26" x14ac:dyDescent="0.3">
      <c r="A8090">
        <v>3100145</v>
      </c>
      <c r="B8090" t="s">
        <v>10299</v>
      </c>
      <c r="C8090">
        <v>1</v>
      </c>
      <c r="D8090" t="s">
        <v>7869</v>
      </c>
      <c r="E8090" t="s">
        <v>10300</v>
      </c>
      <c r="F8090" t="s">
        <v>16</v>
      </c>
      <c r="G8090" t="s">
        <v>16</v>
      </c>
      <c r="H8090" t="s">
        <v>16</v>
      </c>
      <c r="I8090">
        <v>2</v>
      </c>
      <c r="J8090">
        <v>355</v>
      </c>
      <c r="K8090">
        <v>700</v>
      </c>
      <c r="L8090">
        <v>3.7</v>
      </c>
      <c r="M8090" t="s">
        <v>2488</v>
      </c>
      <c r="N8090" t="str">
        <f>SUBSTITUTE(Sheet1[[#This Row],[Datekey_Opening]],"_","-")</f>
        <v>2016-9-19</v>
      </c>
      <c r="O8090">
        <f>YEAR(Sheet1[[#This Row],[Date]])</f>
        <v>2016</v>
      </c>
      <c r="P8090" t="str">
        <f>LOOKUP(Sheet1[[#This Row],[CountryCode]],$AI$4:$AI$18,$AJ$4:$AJ$18)</f>
        <v>India</v>
      </c>
      <c r="Q8090">
        <f>MONTH(Sheet1[[#This Row],[Date]])</f>
        <v>9</v>
      </c>
      <c r="R8090" t="str">
        <f>TEXT(Sheet1[[#This Row],[Date]],"MMMM")</f>
        <v>September</v>
      </c>
      <c r="S8090" t="str">
        <f>TEXT(Sheet1[[#This Row],[Date]],"YYYY-MMM")</f>
        <v>2016-Sep</v>
      </c>
      <c r="T8090">
        <f>WEEKDAY(Sheet1[[#This Row],[Date]])</f>
        <v>2</v>
      </c>
      <c r="U8090" t="str">
        <f>TEXT(Sheet1[[#This Row],[Date]],"DDDD")</f>
        <v>Monday</v>
      </c>
      <c r="V8090" t="str">
        <f>"FM"&amp;MOD(MONTH(Sheet1[[#This Row],[Date]])-4,12)+1</f>
        <v>FM6</v>
      </c>
      <c r="W8090" t="str">
        <f>"Q"&amp;ROUNDUP(MONTH(Sheet1[[#This Row],[Date]])/3,0)</f>
        <v>Q3</v>
      </c>
      <c r="X8090" t="str">
        <f>"Q"&amp;INT(MOD(MONTH(Sheet1[[#This Row],[Date]])-4,12/3)+1)</f>
        <v>Q2</v>
      </c>
      <c r="Y8090" t="str" cm="1">
        <f t="array" ref="Y8090">_xlfn.IFS(ROUND(L8090,0)&lt;=1,"Need to improve 0-1",ROUND(L8090,0)&lt;=2,"Okay 1-2",ROUND(L8090,0)&lt;=3,"Good 2-3",ROUND(L8090,0)&lt;=4,"Great 3-4",ROUND(L8090,0)&lt;=5,"Excellent 4-5")</f>
        <v>Great 3-4</v>
      </c>
      <c r="Z8090" t="str">
        <f t="shared" si="126"/>
        <v>0-1000</v>
      </c>
    </row>
    <row r="8091" spans="1:26" x14ac:dyDescent="0.3">
      <c r="A8091">
        <v>18233317</v>
      </c>
      <c r="B8091" t="s">
        <v>10301</v>
      </c>
      <c r="C8091">
        <v>1</v>
      </c>
      <c r="D8091" t="s">
        <v>10106</v>
      </c>
      <c r="E8091" t="s">
        <v>5968</v>
      </c>
      <c r="F8091" t="s">
        <v>16</v>
      </c>
      <c r="G8091" t="s">
        <v>16</v>
      </c>
      <c r="H8091" t="s">
        <v>16</v>
      </c>
      <c r="I8091">
        <v>3</v>
      </c>
      <c r="J8091">
        <v>1606</v>
      </c>
      <c r="K8091">
        <v>1500</v>
      </c>
      <c r="L8091">
        <v>4.2</v>
      </c>
      <c r="M8091" t="s">
        <v>5988</v>
      </c>
      <c r="N8091" t="str">
        <f>SUBSTITUTE(Sheet1[[#This Row],[Datekey_Opening]],"_","-")</f>
        <v>2012-9-5</v>
      </c>
      <c r="O8091">
        <f>YEAR(Sheet1[[#This Row],[Date]])</f>
        <v>2012</v>
      </c>
      <c r="P8091" t="str">
        <f>LOOKUP(Sheet1[[#This Row],[CountryCode]],$AI$4:$AI$18,$AJ$4:$AJ$18)</f>
        <v>India</v>
      </c>
      <c r="Q8091">
        <f>MONTH(Sheet1[[#This Row],[Date]])</f>
        <v>9</v>
      </c>
      <c r="R8091" t="str">
        <f>TEXT(Sheet1[[#This Row],[Date]],"MMMM")</f>
        <v>September</v>
      </c>
      <c r="S8091" t="str">
        <f>TEXT(Sheet1[[#This Row],[Date]],"YYYY-MMM")</f>
        <v>2012-Sep</v>
      </c>
      <c r="T8091">
        <f>WEEKDAY(Sheet1[[#This Row],[Date]])</f>
        <v>4</v>
      </c>
      <c r="U8091" t="str">
        <f>TEXT(Sheet1[[#This Row],[Date]],"DDDD")</f>
        <v>Wednesday</v>
      </c>
      <c r="V8091" t="str">
        <f>"FM"&amp;MOD(MONTH(Sheet1[[#This Row],[Date]])-4,12)+1</f>
        <v>FM6</v>
      </c>
      <c r="W8091" t="str">
        <f>"Q"&amp;ROUNDUP(MONTH(Sheet1[[#This Row],[Date]])/3,0)</f>
        <v>Q3</v>
      </c>
      <c r="X8091" t="str">
        <f>"Q"&amp;INT(MOD(MONTH(Sheet1[[#This Row],[Date]])-4,12/3)+1)</f>
        <v>Q2</v>
      </c>
      <c r="Y8091" t="str" cm="1">
        <f t="array" ref="Y8091">_xlfn.IFS(ROUND(L8091,0)&lt;=1,"Need to improve 0-1",ROUND(L8091,0)&lt;=2,"Okay 1-2",ROUND(L8091,0)&lt;=3,"Good 2-3",ROUND(L8091,0)&lt;=4,"Great 3-4",ROUND(L8091,0)&lt;=5,"Excellent 4-5")</f>
        <v>Great 3-4</v>
      </c>
      <c r="Z8091" t="str">
        <f t="shared" si="126"/>
        <v>1000-2000</v>
      </c>
    </row>
    <row r="8092" spans="1:26" x14ac:dyDescent="0.3">
      <c r="A8092">
        <v>3600265</v>
      </c>
      <c r="B8092" t="s">
        <v>10302</v>
      </c>
      <c r="C8092">
        <v>1</v>
      </c>
      <c r="D8092" t="s">
        <v>7898</v>
      </c>
      <c r="E8092" t="s">
        <v>2564</v>
      </c>
      <c r="F8092" t="s">
        <v>16</v>
      </c>
      <c r="G8092" t="s">
        <v>16</v>
      </c>
      <c r="H8092" t="s">
        <v>16</v>
      </c>
      <c r="I8092">
        <v>3</v>
      </c>
      <c r="J8092">
        <v>172</v>
      </c>
      <c r="K8092">
        <v>900</v>
      </c>
      <c r="L8092">
        <v>3.7</v>
      </c>
      <c r="M8092" t="s">
        <v>7292</v>
      </c>
      <c r="N8092" t="str">
        <f>SUBSTITUTE(Sheet1[[#This Row],[Datekey_Opening]],"_","-")</f>
        <v>2016-9-8</v>
      </c>
      <c r="O8092">
        <f>YEAR(Sheet1[[#This Row],[Date]])</f>
        <v>2016</v>
      </c>
      <c r="P8092" t="str">
        <f>LOOKUP(Sheet1[[#This Row],[CountryCode]],$AI$4:$AI$18,$AJ$4:$AJ$18)</f>
        <v>India</v>
      </c>
      <c r="Q8092">
        <f>MONTH(Sheet1[[#This Row],[Date]])</f>
        <v>9</v>
      </c>
      <c r="R8092" t="str">
        <f>TEXT(Sheet1[[#This Row],[Date]],"MMMM")</f>
        <v>September</v>
      </c>
      <c r="S8092" t="str">
        <f>TEXT(Sheet1[[#This Row],[Date]],"YYYY-MMM")</f>
        <v>2016-Sep</v>
      </c>
      <c r="T8092">
        <f>WEEKDAY(Sheet1[[#This Row],[Date]])</f>
        <v>5</v>
      </c>
      <c r="U8092" t="str">
        <f>TEXT(Sheet1[[#This Row],[Date]],"DDDD")</f>
        <v>Thursday</v>
      </c>
      <c r="V8092" t="str">
        <f>"FM"&amp;MOD(MONTH(Sheet1[[#This Row],[Date]])-4,12)+1</f>
        <v>FM6</v>
      </c>
      <c r="W8092" t="str">
        <f>"Q"&amp;ROUNDUP(MONTH(Sheet1[[#This Row],[Date]])/3,0)</f>
        <v>Q3</v>
      </c>
      <c r="X8092" t="str">
        <f>"Q"&amp;INT(MOD(MONTH(Sheet1[[#This Row],[Date]])-4,12/3)+1)</f>
        <v>Q2</v>
      </c>
      <c r="Y8092" t="str" cm="1">
        <f t="array" ref="Y8092">_xlfn.IFS(ROUND(L8092,0)&lt;=1,"Need to improve 0-1",ROUND(L8092,0)&lt;=2,"Okay 1-2",ROUND(L8092,0)&lt;=3,"Good 2-3",ROUND(L8092,0)&lt;=4,"Great 3-4",ROUND(L8092,0)&lt;=5,"Excellent 4-5")</f>
        <v>Great 3-4</v>
      </c>
      <c r="Z8092" t="str">
        <f t="shared" si="126"/>
        <v>0-1000</v>
      </c>
    </row>
    <row r="8093" spans="1:26" x14ac:dyDescent="0.3">
      <c r="A8093">
        <v>18441771</v>
      </c>
      <c r="B8093" t="s">
        <v>10303</v>
      </c>
      <c r="C8093">
        <v>1</v>
      </c>
      <c r="D8093" t="s">
        <v>7791</v>
      </c>
      <c r="E8093" t="s">
        <v>10304</v>
      </c>
      <c r="F8093" t="s">
        <v>21</v>
      </c>
      <c r="G8093" t="s">
        <v>16</v>
      </c>
      <c r="H8093" t="s">
        <v>16</v>
      </c>
      <c r="I8093">
        <v>4</v>
      </c>
      <c r="J8093">
        <v>45</v>
      </c>
      <c r="K8093">
        <v>2000</v>
      </c>
      <c r="L8093">
        <v>3.7</v>
      </c>
      <c r="M8093" t="s">
        <v>7400</v>
      </c>
      <c r="N8093" t="str">
        <f>SUBSTITUTE(Sheet1[[#This Row],[Datekey_Opening]],"_","-")</f>
        <v>2017-5-24</v>
      </c>
      <c r="O8093">
        <f>YEAR(Sheet1[[#This Row],[Date]])</f>
        <v>2017</v>
      </c>
      <c r="P8093" t="str">
        <f>LOOKUP(Sheet1[[#This Row],[CountryCode]],$AI$4:$AI$18,$AJ$4:$AJ$18)</f>
        <v>India</v>
      </c>
      <c r="Q8093">
        <f>MONTH(Sheet1[[#This Row],[Date]])</f>
        <v>5</v>
      </c>
      <c r="R8093" t="str">
        <f>TEXT(Sheet1[[#This Row],[Date]],"MMMM")</f>
        <v>May</v>
      </c>
      <c r="S8093" t="str">
        <f>TEXT(Sheet1[[#This Row],[Date]],"YYYY-MMM")</f>
        <v>2017-May</v>
      </c>
      <c r="T8093">
        <f>WEEKDAY(Sheet1[[#This Row],[Date]])</f>
        <v>4</v>
      </c>
      <c r="U8093" t="str">
        <f>TEXT(Sheet1[[#This Row],[Date]],"DDDD")</f>
        <v>Wednesday</v>
      </c>
      <c r="V8093" t="str">
        <f>"FM"&amp;MOD(MONTH(Sheet1[[#This Row],[Date]])-4,12)+1</f>
        <v>FM2</v>
      </c>
      <c r="W8093" t="str">
        <f>"Q"&amp;ROUNDUP(MONTH(Sheet1[[#This Row],[Date]])/3,0)</f>
        <v>Q2</v>
      </c>
      <c r="X8093" t="str">
        <f>"Q"&amp;INT(MOD(MONTH(Sheet1[[#This Row],[Date]])-4,12/3)+1)</f>
        <v>Q2</v>
      </c>
      <c r="Y8093" t="str" cm="1">
        <f t="array" ref="Y8093">_xlfn.IFS(ROUND(L8093,0)&lt;=1,"Need to improve 0-1",ROUND(L8093,0)&lt;=2,"Okay 1-2",ROUND(L8093,0)&lt;=3,"Good 2-3",ROUND(L8093,0)&lt;=4,"Great 3-4",ROUND(L8093,0)&lt;=5,"Excellent 4-5")</f>
        <v>Great 3-4</v>
      </c>
      <c r="Z8093" t="str">
        <f t="shared" si="126"/>
        <v>2000-3000</v>
      </c>
    </row>
    <row r="8094" spans="1:26" x14ac:dyDescent="0.3">
      <c r="A8094">
        <v>3600361</v>
      </c>
      <c r="B8094" t="s">
        <v>10305</v>
      </c>
      <c r="C8094">
        <v>1</v>
      </c>
      <c r="D8094" t="s">
        <v>7898</v>
      </c>
      <c r="E8094" t="s">
        <v>15</v>
      </c>
      <c r="F8094" t="s">
        <v>16</v>
      </c>
      <c r="G8094" t="s">
        <v>16</v>
      </c>
      <c r="H8094" t="s">
        <v>16</v>
      </c>
      <c r="I8094">
        <v>2</v>
      </c>
      <c r="J8094">
        <v>127</v>
      </c>
      <c r="K8094">
        <v>700</v>
      </c>
      <c r="L8094">
        <v>3.5</v>
      </c>
      <c r="M8094" t="s">
        <v>6321</v>
      </c>
      <c r="N8094" t="str">
        <f>SUBSTITUTE(Sheet1[[#This Row],[Datekey_Opening]],"_","-")</f>
        <v>2014-9-8</v>
      </c>
      <c r="O8094">
        <f>YEAR(Sheet1[[#This Row],[Date]])</f>
        <v>2014</v>
      </c>
      <c r="P8094" t="str">
        <f>LOOKUP(Sheet1[[#This Row],[CountryCode]],$AI$4:$AI$18,$AJ$4:$AJ$18)</f>
        <v>India</v>
      </c>
      <c r="Q8094">
        <f>MONTH(Sheet1[[#This Row],[Date]])</f>
        <v>9</v>
      </c>
      <c r="R8094" t="str">
        <f>TEXT(Sheet1[[#This Row],[Date]],"MMMM")</f>
        <v>September</v>
      </c>
      <c r="S8094" t="str">
        <f>TEXT(Sheet1[[#This Row],[Date]],"YYYY-MMM")</f>
        <v>2014-Sep</v>
      </c>
      <c r="T8094">
        <f>WEEKDAY(Sheet1[[#This Row],[Date]])</f>
        <v>2</v>
      </c>
      <c r="U8094" t="str">
        <f>TEXT(Sheet1[[#This Row],[Date]],"DDDD")</f>
        <v>Monday</v>
      </c>
      <c r="V8094" t="str">
        <f>"FM"&amp;MOD(MONTH(Sheet1[[#This Row],[Date]])-4,12)+1</f>
        <v>FM6</v>
      </c>
      <c r="W8094" t="str">
        <f>"Q"&amp;ROUNDUP(MONTH(Sheet1[[#This Row],[Date]])/3,0)</f>
        <v>Q3</v>
      </c>
      <c r="X8094" t="str">
        <f>"Q"&amp;INT(MOD(MONTH(Sheet1[[#This Row],[Date]])-4,12/3)+1)</f>
        <v>Q2</v>
      </c>
      <c r="Y8094" t="str" cm="1">
        <f t="array" ref="Y8094">_xlfn.IFS(ROUND(L8094,0)&lt;=1,"Need to improve 0-1",ROUND(L8094,0)&lt;=2,"Okay 1-2",ROUND(L8094,0)&lt;=3,"Good 2-3",ROUND(L8094,0)&lt;=4,"Great 3-4",ROUND(L8094,0)&lt;=5,"Excellent 4-5")</f>
        <v>Great 3-4</v>
      </c>
      <c r="Z8094" t="str">
        <f t="shared" si="126"/>
        <v>0-1000</v>
      </c>
    </row>
    <row r="8095" spans="1:26" x14ac:dyDescent="0.3">
      <c r="A8095">
        <v>3600072</v>
      </c>
      <c r="B8095" t="s">
        <v>2638</v>
      </c>
      <c r="C8095">
        <v>1</v>
      </c>
      <c r="D8095" t="s">
        <v>7898</v>
      </c>
      <c r="E8095" t="s">
        <v>1541</v>
      </c>
      <c r="F8095" t="s">
        <v>16</v>
      </c>
      <c r="G8095" t="s">
        <v>16</v>
      </c>
      <c r="H8095" t="s">
        <v>16</v>
      </c>
      <c r="I8095">
        <v>2</v>
      </c>
      <c r="J8095">
        <v>208</v>
      </c>
      <c r="K8095">
        <v>550</v>
      </c>
      <c r="L8095">
        <v>3.7</v>
      </c>
      <c r="M8095" t="s">
        <v>30</v>
      </c>
      <c r="N8095" t="str">
        <f>SUBSTITUTE(Sheet1[[#This Row],[Datekey_Opening]],"_","-")</f>
        <v>2011-9-16</v>
      </c>
      <c r="O8095">
        <f>YEAR(Sheet1[[#This Row],[Date]])</f>
        <v>2011</v>
      </c>
      <c r="P8095" t="str">
        <f>LOOKUP(Sheet1[[#This Row],[CountryCode]],$AI$4:$AI$18,$AJ$4:$AJ$18)</f>
        <v>India</v>
      </c>
      <c r="Q8095">
        <f>MONTH(Sheet1[[#This Row],[Date]])</f>
        <v>9</v>
      </c>
      <c r="R8095" t="str">
        <f>TEXT(Sheet1[[#This Row],[Date]],"MMMM")</f>
        <v>September</v>
      </c>
      <c r="S8095" t="str">
        <f>TEXT(Sheet1[[#This Row],[Date]],"YYYY-MMM")</f>
        <v>2011-Sep</v>
      </c>
      <c r="T8095">
        <f>WEEKDAY(Sheet1[[#This Row],[Date]])</f>
        <v>6</v>
      </c>
      <c r="U8095" t="str">
        <f>TEXT(Sheet1[[#This Row],[Date]],"DDDD")</f>
        <v>Friday</v>
      </c>
      <c r="V8095" t="str">
        <f>"FM"&amp;MOD(MONTH(Sheet1[[#This Row],[Date]])-4,12)+1</f>
        <v>FM6</v>
      </c>
      <c r="W8095" t="str">
        <f>"Q"&amp;ROUNDUP(MONTH(Sheet1[[#This Row],[Date]])/3,0)</f>
        <v>Q3</v>
      </c>
      <c r="X8095" t="str">
        <f>"Q"&amp;INT(MOD(MONTH(Sheet1[[#This Row],[Date]])-4,12/3)+1)</f>
        <v>Q2</v>
      </c>
      <c r="Y8095" t="str" cm="1">
        <f t="array" ref="Y8095">_xlfn.IFS(ROUND(L8095,0)&lt;=1,"Need to improve 0-1",ROUND(L8095,0)&lt;=2,"Okay 1-2",ROUND(L8095,0)&lt;=3,"Good 2-3",ROUND(L8095,0)&lt;=4,"Great 3-4",ROUND(L8095,0)&lt;=5,"Excellent 4-5")</f>
        <v>Great 3-4</v>
      </c>
      <c r="Z8095" t="str">
        <f t="shared" si="126"/>
        <v>0-1000</v>
      </c>
    </row>
    <row r="8096" spans="1:26" x14ac:dyDescent="0.3">
      <c r="A8096">
        <v>1600067</v>
      </c>
      <c r="B8096" t="s">
        <v>10306</v>
      </c>
      <c r="C8096">
        <v>1</v>
      </c>
      <c r="D8096" t="s">
        <v>2211</v>
      </c>
      <c r="E8096" t="s">
        <v>405</v>
      </c>
      <c r="F8096" t="s">
        <v>16</v>
      </c>
      <c r="G8096" t="s">
        <v>16</v>
      </c>
      <c r="H8096" t="s">
        <v>16</v>
      </c>
      <c r="I8096">
        <v>3</v>
      </c>
      <c r="J8096">
        <v>162</v>
      </c>
      <c r="K8096">
        <v>500</v>
      </c>
      <c r="L8096">
        <v>3.7</v>
      </c>
      <c r="M8096" t="s">
        <v>1553</v>
      </c>
      <c r="N8096" t="str">
        <f>SUBSTITUTE(Sheet1[[#This Row],[Datekey_Opening]],"_","-")</f>
        <v>2018-9-21</v>
      </c>
      <c r="O8096">
        <f>YEAR(Sheet1[[#This Row],[Date]])</f>
        <v>2018</v>
      </c>
      <c r="P8096" t="str">
        <f>LOOKUP(Sheet1[[#This Row],[CountryCode]],$AI$4:$AI$18,$AJ$4:$AJ$18)</f>
        <v>India</v>
      </c>
      <c r="Q8096">
        <f>MONTH(Sheet1[[#This Row],[Date]])</f>
        <v>9</v>
      </c>
      <c r="R8096" t="str">
        <f>TEXT(Sheet1[[#This Row],[Date]],"MMMM")</f>
        <v>September</v>
      </c>
      <c r="S8096" t="str">
        <f>TEXT(Sheet1[[#This Row],[Date]],"YYYY-MMM")</f>
        <v>2018-Sep</v>
      </c>
      <c r="T8096">
        <f>WEEKDAY(Sheet1[[#This Row],[Date]])</f>
        <v>6</v>
      </c>
      <c r="U8096" t="str">
        <f>TEXT(Sheet1[[#This Row],[Date]],"DDDD")</f>
        <v>Friday</v>
      </c>
      <c r="V8096" t="str">
        <f>"FM"&amp;MOD(MONTH(Sheet1[[#This Row],[Date]])-4,12)+1</f>
        <v>FM6</v>
      </c>
      <c r="W8096" t="str">
        <f>"Q"&amp;ROUNDUP(MONTH(Sheet1[[#This Row],[Date]])/3,0)</f>
        <v>Q3</v>
      </c>
      <c r="X8096" t="str">
        <f>"Q"&amp;INT(MOD(MONTH(Sheet1[[#This Row],[Date]])-4,12/3)+1)</f>
        <v>Q2</v>
      </c>
      <c r="Y8096" t="str" cm="1">
        <f t="array" ref="Y8096">_xlfn.IFS(ROUND(L8096,0)&lt;=1,"Need to improve 0-1",ROUND(L8096,0)&lt;=2,"Okay 1-2",ROUND(L8096,0)&lt;=3,"Good 2-3",ROUND(L8096,0)&lt;=4,"Great 3-4",ROUND(L8096,0)&lt;=5,"Excellent 4-5")</f>
        <v>Great 3-4</v>
      </c>
      <c r="Z8096" t="str">
        <f t="shared" si="126"/>
        <v>0-1000</v>
      </c>
    </row>
    <row r="8097" spans="1:26" x14ac:dyDescent="0.3">
      <c r="A8097">
        <v>3700408</v>
      </c>
      <c r="B8097" t="s">
        <v>10307</v>
      </c>
      <c r="C8097">
        <v>1</v>
      </c>
      <c r="D8097" t="s">
        <v>2219</v>
      </c>
      <c r="E8097" t="s">
        <v>1898</v>
      </c>
      <c r="F8097" t="s">
        <v>16</v>
      </c>
      <c r="G8097" t="s">
        <v>16</v>
      </c>
      <c r="H8097" t="s">
        <v>16</v>
      </c>
      <c r="I8097">
        <v>3</v>
      </c>
      <c r="J8097">
        <v>97</v>
      </c>
      <c r="K8097">
        <v>600</v>
      </c>
      <c r="L8097">
        <v>3.6</v>
      </c>
      <c r="M8097" t="s">
        <v>7816</v>
      </c>
      <c r="N8097" t="str">
        <f>SUBSTITUTE(Sheet1[[#This Row],[Datekey_Opening]],"_","-")</f>
        <v>2014-9-15</v>
      </c>
      <c r="O8097">
        <f>YEAR(Sheet1[[#This Row],[Date]])</f>
        <v>2014</v>
      </c>
      <c r="P8097" t="str">
        <f>LOOKUP(Sheet1[[#This Row],[CountryCode]],$AI$4:$AI$18,$AJ$4:$AJ$18)</f>
        <v>India</v>
      </c>
      <c r="Q8097">
        <f>MONTH(Sheet1[[#This Row],[Date]])</f>
        <v>9</v>
      </c>
      <c r="R8097" t="str">
        <f>TEXT(Sheet1[[#This Row],[Date]],"MMMM")</f>
        <v>September</v>
      </c>
      <c r="S8097" t="str">
        <f>TEXT(Sheet1[[#This Row],[Date]],"YYYY-MMM")</f>
        <v>2014-Sep</v>
      </c>
      <c r="T8097">
        <f>WEEKDAY(Sheet1[[#This Row],[Date]])</f>
        <v>2</v>
      </c>
      <c r="U8097" t="str">
        <f>TEXT(Sheet1[[#This Row],[Date]],"DDDD")</f>
        <v>Monday</v>
      </c>
      <c r="V8097" t="str">
        <f>"FM"&amp;MOD(MONTH(Sheet1[[#This Row],[Date]])-4,12)+1</f>
        <v>FM6</v>
      </c>
      <c r="W8097" t="str">
        <f>"Q"&amp;ROUNDUP(MONTH(Sheet1[[#This Row],[Date]])/3,0)</f>
        <v>Q3</v>
      </c>
      <c r="X8097" t="str">
        <f>"Q"&amp;INT(MOD(MONTH(Sheet1[[#This Row],[Date]])-4,12/3)+1)</f>
        <v>Q2</v>
      </c>
      <c r="Y8097" t="str" cm="1">
        <f t="array" ref="Y8097">_xlfn.IFS(ROUND(L8097,0)&lt;=1,"Need to improve 0-1",ROUND(L8097,0)&lt;=2,"Okay 1-2",ROUND(L8097,0)&lt;=3,"Good 2-3",ROUND(L8097,0)&lt;=4,"Great 3-4",ROUND(L8097,0)&lt;=5,"Excellent 4-5")</f>
        <v>Great 3-4</v>
      </c>
      <c r="Z8097" t="str">
        <f t="shared" si="126"/>
        <v>0-1000</v>
      </c>
    </row>
    <row r="8098" spans="1:26" x14ac:dyDescent="0.3">
      <c r="A8098">
        <v>3700041</v>
      </c>
      <c r="B8098" t="s">
        <v>10308</v>
      </c>
      <c r="C8098">
        <v>1</v>
      </c>
      <c r="D8098" t="s">
        <v>2219</v>
      </c>
      <c r="E8098" t="s">
        <v>569</v>
      </c>
      <c r="F8098" t="s">
        <v>16</v>
      </c>
      <c r="G8098" t="s">
        <v>16</v>
      </c>
      <c r="H8098" t="s">
        <v>16</v>
      </c>
      <c r="I8098">
        <v>2</v>
      </c>
      <c r="J8098">
        <v>656</v>
      </c>
      <c r="K8098">
        <v>300</v>
      </c>
      <c r="L8098">
        <v>4.2</v>
      </c>
      <c r="M8098" t="s">
        <v>7297</v>
      </c>
      <c r="N8098" t="str">
        <f>SUBSTITUTE(Sheet1[[#This Row],[Datekey_Opening]],"_","-")</f>
        <v>2010-9-8</v>
      </c>
      <c r="O8098">
        <f>YEAR(Sheet1[[#This Row],[Date]])</f>
        <v>2010</v>
      </c>
      <c r="P8098" t="str">
        <f>LOOKUP(Sheet1[[#This Row],[CountryCode]],$AI$4:$AI$18,$AJ$4:$AJ$18)</f>
        <v>India</v>
      </c>
      <c r="Q8098">
        <f>MONTH(Sheet1[[#This Row],[Date]])</f>
        <v>9</v>
      </c>
      <c r="R8098" t="str">
        <f>TEXT(Sheet1[[#This Row],[Date]],"MMMM")</f>
        <v>September</v>
      </c>
      <c r="S8098" t="str">
        <f>TEXT(Sheet1[[#This Row],[Date]],"YYYY-MMM")</f>
        <v>2010-Sep</v>
      </c>
      <c r="T8098">
        <f>WEEKDAY(Sheet1[[#This Row],[Date]])</f>
        <v>4</v>
      </c>
      <c r="U8098" t="str">
        <f>TEXT(Sheet1[[#This Row],[Date]],"DDDD")</f>
        <v>Wednesday</v>
      </c>
      <c r="V8098" t="str">
        <f>"FM"&amp;MOD(MONTH(Sheet1[[#This Row],[Date]])-4,12)+1</f>
        <v>FM6</v>
      </c>
      <c r="W8098" t="str">
        <f>"Q"&amp;ROUNDUP(MONTH(Sheet1[[#This Row],[Date]])/3,0)</f>
        <v>Q3</v>
      </c>
      <c r="X8098" t="str">
        <f>"Q"&amp;INT(MOD(MONTH(Sheet1[[#This Row],[Date]])-4,12/3)+1)</f>
        <v>Q2</v>
      </c>
      <c r="Y8098" t="str" cm="1">
        <f t="array" ref="Y8098">_xlfn.IFS(ROUND(L8098,0)&lt;=1,"Need to improve 0-1",ROUND(L8098,0)&lt;=2,"Okay 1-2",ROUND(L8098,0)&lt;=3,"Good 2-3",ROUND(L8098,0)&lt;=4,"Great 3-4",ROUND(L8098,0)&lt;=5,"Excellent 4-5")</f>
        <v>Great 3-4</v>
      </c>
      <c r="Z8098" t="str">
        <f t="shared" si="126"/>
        <v>0-1000</v>
      </c>
    </row>
    <row r="8099" spans="1:26" x14ac:dyDescent="0.3">
      <c r="A8099">
        <v>997</v>
      </c>
      <c r="B8099" t="s">
        <v>10309</v>
      </c>
      <c r="C8099">
        <v>1</v>
      </c>
      <c r="D8099" t="s">
        <v>7791</v>
      </c>
      <c r="E8099" t="s">
        <v>8564</v>
      </c>
      <c r="F8099" t="s">
        <v>16</v>
      </c>
      <c r="G8099" t="s">
        <v>16</v>
      </c>
      <c r="H8099" t="s">
        <v>16</v>
      </c>
      <c r="I8099">
        <v>4</v>
      </c>
      <c r="J8099">
        <v>283</v>
      </c>
      <c r="K8099">
        <v>2000</v>
      </c>
      <c r="L8099">
        <v>3.8</v>
      </c>
      <c r="M8099" t="s">
        <v>4589</v>
      </c>
      <c r="N8099" t="str">
        <f>SUBSTITUTE(Sheet1[[#This Row],[Datekey_Opening]],"_","-")</f>
        <v>2015-5-7</v>
      </c>
      <c r="O8099">
        <f>YEAR(Sheet1[[#This Row],[Date]])</f>
        <v>2015</v>
      </c>
      <c r="P8099" t="str">
        <f>LOOKUP(Sheet1[[#This Row],[CountryCode]],$AI$4:$AI$18,$AJ$4:$AJ$18)</f>
        <v>India</v>
      </c>
      <c r="Q8099">
        <f>MONTH(Sheet1[[#This Row],[Date]])</f>
        <v>5</v>
      </c>
      <c r="R8099" t="str">
        <f>TEXT(Sheet1[[#This Row],[Date]],"MMMM")</f>
        <v>May</v>
      </c>
      <c r="S8099" t="str">
        <f>TEXT(Sheet1[[#This Row],[Date]],"YYYY-MMM")</f>
        <v>2015-May</v>
      </c>
      <c r="T8099">
        <f>WEEKDAY(Sheet1[[#This Row],[Date]])</f>
        <v>5</v>
      </c>
      <c r="U8099" t="str">
        <f>TEXT(Sheet1[[#This Row],[Date]],"DDDD")</f>
        <v>Thursday</v>
      </c>
      <c r="V8099" t="str">
        <f>"FM"&amp;MOD(MONTH(Sheet1[[#This Row],[Date]])-4,12)+1</f>
        <v>FM2</v>
      </c>
      <c r="W8099" t="str">
        <f>"Q"&amp;ROUNDUP(MONTH(Sheet1[[#This Row],[Date]])/3,0)</f>
        <v>Q2</v>
      </c>
      <c r="X8099" t="str">
        <f>"Q"&amp;INT(MOD(MONTH(Sheet1[[#This Row],[Date]])-4,12/3)+1)</f>
        <v>Q2</v>
      </c>
      <c r="Y8099" t="str" cm="1">
        <f t="array" ref="Y8099">_xlfn.IFS(ROUND(L8099,0)&lt;=1,"Need to improve 0-1",ROUND(L8099,0)&lt;=2,"Okay 1-2",ROUND(L8099,0)&lt;=3,"Good 2-3",ROUND(L8099,0)&lt;=4,"Great 3-4",ROUND(L8099,0)&lt;=5,"Excellent 4-5")</f>
        <v>Great 3-4</v>
      </c>
      <c r="Z8099" t="str">
        <f t="shared" si="126"/>
        <v>2000-3000</v>
      </c>
    </row>
    <row r="8100" spans="1:26" x14ac:dyDescent="0.3">
      <c r="A8100">
        <v>3700021</v>
      </c>
      <c r="B8100" t="s">
        <v>10310</v>
      </c>
      <c r="C8100">
        <v>1</v>
      </c>
      <c r="D8100" t="s">
        <v>2219</v>
      </c>
      <c r="E8100" t="s">
        <v>379</v>
      </c>
      <c r="F8100" t="s">
        <v>16</v>
      </c>
      <c r="G8100" t="s">
        <v>16</v>
      </c>
      <c r="H8100" t="s">
        <v>16</v>
      </c>
      <c r="I8100">
        <v>3</v>
      </c>
      <c r="J8100">
        <v>495</v>
      </c>
      <c r="K8100">
        <v>550</v>
      </c>
      <c r="L8100">
        <v>3.8</v>
      </c>
      <c r="M8100" t="s">
        <v>4300</v>
      </c>
      <c r="N8100" t="str">
        <f>SUBSTITUTE(Sheet1[[#This Row],[Datekey_Opening]],"_","-")</f>
        <v>2017-9-19</v>
      </c>
      <c r="O8100">
        <f>YEAR(Sheet1[[#This Row],[Date]])</f>
        <v>2017</v>
      </c>
      <c r="P8100" t="str">
        <f>LOOKUP(Sheet1[[#This Row],[CountryCode]],$AI$4:$AI$18,$AJ$4:$AJ$18)</f>
        <v>India</v>
      </c>
      <c r="Q8100">
        <f>MONTH(Sheet1[[#This Row],[Date]])</f>
        <v>9</v>
      </c>
      <c r="R8100" t="str">
        <f>TEXT(Sheet1[[#This Row],[Date]],"MMMM")</f>
        <v>September</v>
      </c>
      <c r="S8100" t="str">
        <f>TEXT(Sheet1[[#This Row],[Date]],"YYYY-MMM")</f>
        <v>2017-Sep</v>
      </c>
      <c r="T8100">
        <f>WEEKDAY(Sheet1[[#This Row],[Date]])</f>
        <v>3</v>
      </c>
      <c r="U8100" t="str">
        <f>TEXT(Sheet1[[#This Row],[Date]],"DDDD")</f>
        <v>Tuesday</v>
      </c>
      <c r="V8100" t="str">
        <f>"FM"&amp;MOD(MONTH(Sheet1[[#This Row],[Date]])-4,12)+1</f>
        <v>FM6</v>
      </c>
      <c r="W8100" t="str">
        <f>"Q"&amp;ROUNDUP(MONTH(Sheet1[[#This Row],[Date]])/3,0)</f>
        <v>Q3</v>
      </c>
      <c r="X8100" t="str">
        <f>"Q"&amp;INT(MOD(MONTH(Sheet1[[#This Row],[Date]])-4,12/3)+1)</f>
        <v>Q2</v>
      </c>
      <c r="Y8100" t="str" cm="1">
        <f t="array" ref="Y8100">_xlfn.IFS(ROUND(L8100,0)&lt;=1,"Need to improve 0-1",ROUND(L8100,0)&lt;=2,"Okay 1-2",ROUND(L8100,0)&lt;=3,"Good 2-3",ROUND(L8100,0)&lt;=4,"Great 3-4",ROUND(L8100,0)&lt;=5,"Excellent 4-5")</f>
        <v>Great 3-4</v>
      </c>
      <c r="Z8100" t="str">
        <f t="shared" si="126"/>
        <v>0-1000</v>
      </c>
    </row>
    <row r="8101" spans="1:26" x14ac:dyDescent="0.3">
      <c r="A8101">
        <v>18354483</v>
      </c>
      <c r="B8101" t="s">
        <v>10311</v>
      </c>
      <c r="C8101">
        <v>1</v>
      </c>
      <c r="D8101" t="s">
        <v>10092</v>
      </c>
      <c r="E8101" t="s">
        <v>2903</v>
      </c>
      <c r="F8101" t="s">
        <v>16</v>
      </c>
      <c r="G8101" t="s">
        <v>16</v>
      </c>
      <c r="H8101" t="s">
        <v>16</v>
      </c>
      <c r="I8101">
        <v>3</v>
      </c>
      <c r="J8101">
        <v>868</v>
      </c>
      <c r="K8101">
        <v>1500</v>
      </c>
      <c r="L8101">
        <v>4.3</v>
      </c>
      <c r="M8101" t="s">
        <v>1359</v>
      </c>
      <c r="N8101" t="str">
        <f>SUBSTITUTE(Sheet1[[#This Row],[Datekey_Opening]],"_","-")</f>
        <v>2016-9-18</v>
      </c>
      <c r="O8101">
        <f>YEAR(Sheet1[[#This Row],[Date]])</f>
        <v>2016</v>
      </c>
      <c r="P8101" t="str">
        <f>LOOKUP(Sheet1[[#This Row],[CountryCode]],$AI$4:$AI$18,$AJ$4:$AJ$18)</f>
        <v>India</v>
      </c>
      <c r="Q8101">
        <f>MONTH(Sheet1[[#This Row],[Date]])</f>
        <v>9</v>
      </c>
      <c r="R8101" t="str">
        <f>TEXT(Sheet1[[#This Row],[Date]],"MMMM")</f>
        <v>September</v>
      </c>
      <c r="S8101" t="str">
        <f>TEXT(Sheet1[[#This Row],[Date]],"YYYY-MMM")</f>
        <v>2016-Sep</v>
      </c>
      <c r="T8101">
        <f>WEEKDAY(Sheet1[[#This Row],[Date]])</f>
        <v>1</v>
      </c>
      <c r="U8101" t="str">
        <f>TEXT(Sheet1[[#This Row],[Date]],"DDDD")</f>
        <v>Sunday</v>
      </c>
      <c r="V8101" t="str">
        <f>"FM"&amp;MOD(MONTH(Sheet1[[#This Row],[Date]])-4,12)+1</f>
        <v>FM6</v>
      </c>
      <c r="W8101" t="str">
        <f>"Q"&amp;ROUNDUP(MONTH(Sheet1[[#This Row],[Date]])/3,0)</f>
        <v>Q3</v>
      </c>
      <c r="X8101" t="str">
        <f>"Q"&amp;INT(MOD(MONTH(Sheet1[[#This Row],[Date]])-4,12/3)+1)</f>
        <v>Q2</v>
      </c>
      <c r="Y8101" t="str" cm="1">
        <f t="array" ref="Y8101">_xlfn.IFS(ROUND(L8101,0)&lt;=1,"Need to improve 0-1",ROUND(L8101,0)&lt;=2,"Okay 1-2",ROUND(L8101,0)&lt;=3,"Good 2-3",ROUND(L8101,0)&lt;=4,"Great 3-4",ROUND(L8101,0)&lt;=5,"Excellent 4-5")</f>
        <v>Great 3-4</v>
      </c>
      <c r="Z8101" t="str">
        <f t="shared" si="126"/>
        <v>1000-2000</v>
      </c>
    </row>
    <row r="8102" spans="1:26" x14ac:dyDescent="0.3">
      <c r="A8102">
        <v>2700008</v>
      </c>
      <c r="B8102" t="s">
        <v>10312</v>
      </c>
      <c r="C8102">
        <v>1</v>
      </c>
      <c r="D8102" t="s">
        <v>10313</v>
      </c>
      <c r="E8102" t="s">
        <v>751</v>
      </c>
      <c r="F8102" t="s">
        <v>16</v>
      </c>
      <c r="G8102" t="s">
        <v>16</v>
      </c>
      <c r="H8102" t="s">
        <v>16</v>
      </c>
      <c r="I8102">
        <v>2</v>
      </c>
      <c r="J8102">
        <v>26</v>
      </c>
      <c r="K8102">
        <v>500</v>
      </c>
      <c r="L8102">
        <v>3.1</v>
      </c>
      <c r="M8102" t="s">
        <v>369</v>
      </c>
      <c r="N8102" t="str">
        <f>SUBSTITUTE(Sheet1[[#This Row],[Datekey_Opening]],"_","-")</f>
        <v>2018-9-19</v>
      </c>
      <c r="O8102">
        <f>YEAR(Sheet1[[#This Row],[Date]])</f>
        <v>2018</v>
      </c>
      <c r="P8102" t="str">
        <f>LOOKUP(Sheet1[[#This Row],[CountryCode]],$AI$4:$AI$18,$AJ$4:$AJ$18)</f>
        <v>India</v>
      </c>
      <c r="Q8102">
        <f>MONTH(Sheet1[[#This Row],[Date]])</f>
        <v>9</v>
      </c>
      <c r="R8102" t="str">
        <f>TEXT(Sheet1[[#This Row],[Date]],"MMMM")</f>
        <v>September</v>
      </c>
      <c r="S8102" t="str">
        <f>TEXT(Sheet1[[#This Row],[Date]],"YYYY-MMM")</f>
        <v>2018-Sep</v>
      </c>
      <c r="T8102">
        <f>WEEKDAY(Sheet1[[#This Row],[Date]])</f>
        <v>4</v>
      </c>
      <c r="U8102" t="str">
        <f>TEXT(Sheet1[[#This Row],[Date]],"DDDD")</f>
        <v>Wednesday</v>
      </c>
      <c r="V8102" t="str">
        <f>"FM"&amp;MOD(MONTH(Sheet1[[#This Row],[Date]])-4,12)+1</f>
        <v>FM6</v>
      </c>
      <c r="W8102" t="str">
        <f>"Q"&amp;ROUNDUP(MONTH(Sheet1[[#This Row],[Date]])/3,0)</f>
        <v>Q3</v>
      </c>
      <c r="X8102" t="str">
        <f>"Q"&amp;INT(MOD(MONTH(Sheet1[[#This Row],[Date]])-4,12/3)+1)</f>
        <v>Q2</v>
      </c>
      <c r="Y8102" t="str" cm="1">
        <f t="array" ref="Y8102">_xlfn.IFS(ROUND(L8102,0)&lt;=1,"Need to improve 0-1",ROUND(L8102,0)&lt;=2,"Okay 1-2",ROUND(L8102,0)&lt;=3,"Good 2-3",ROUND(L8102,0)&lt;=4,"Great 3-4",ROUND(L8102,0)&lt;=5,"Excellent 4-5")</f>
        <v>Good 2-3</v>
      </c>
      <c r="Z8102" t="str">
        <f t="shared" si="126"/>
        <v>0-1000</v>
      </c>
    </row>
    <row r="8103" spans="1:26" x14ac:dyDescent="0.3">
      <c r="A8103">
        <v>3800052</v>
      </c>
      <c r="B8103" t="s">
        <v>10314</v>
      </c>
      <c r="C8103">
        <v>1</v>
      </c>
      <c r="D8103" t="s">
        <v>7626</v>
      </c>
      <c r="E8103" t="s">
        <v>426</v>
      </c>
      <c r="F8103" t="s">
        <v>16</v>
      </c>
      <c r="G8103" t="s">
        <v>16</v>
      </c>
      <c r="H8103" t="s">
        <v>16</v>
      </c>
      <c r="I8103">
        <v>3</v>
      </c>
      <c r="J8103">
        <v>197</v>
      </c>
      <c r="K8103">
        <v>800</v>
      </c>
      <c r="L8103">
        <v>4.2</v>
      </c>
      <c r="M8103" t="s">
        <v>3549</v>
      </c>
      <c r="N8103" t="str">
        <f>SUBSTITUTE(Sheet1[[#This Row],[Datekey_Opening]],"_","-")</f>
        <v>2014-9-12</v>
      </c>
      <c r="O8103">
        <f>YEAR(Sheet1[[#This Row],[Date]])</f>
        <v>2014</v>
      </c>
      <c r="P8103" t="str">
        <f>LOOKUP(Sheet1[[#This Row],[CountryCode]],$AI$4:$AI$18,$AJ$4:$AJ$18)</f>
        <v>India</v>
      </c>
      <c r="Q8103">
        <f>MONTH(Sheet1[[#This Row],[Date]])</f>
        <v>9</v>
      </c>
      <c r="R8103" t="str">
        <f>TEXT(Sheet1[[#This Row],[Date]],"MMMM")</f>
        <v>September</v>
      </c>
      <c r="S8103" t="str">
        <f>TEXT(Sheet1[[#This Row],[Date]],"YYYY-MMM")</f>
        <v>2014-Sep</v>
      </c>
      <c r="T8103">
        <f>WEEKDAY(Sheet1[[#This Row],[Date]])</f>
        <v>6</v>
      </c>
      <c r="U8103" t="str">
        <f>TEXT(Sheet1[[#This Row],[Date]],"DDDD")</f>
        <v>Friday</v>
      </c>
      <c r="V8103" t="str">
        <f>"FM"&amp;MOD(MONTH(Sheet1[[#This Row],[Date]])-4,12)+1</f>
        <v>FM6</v>
      </c>
      <c r="W8103" t="str">
        <f>"Q"&amp;ROUNDUP(MONTH(Sheet1[[#This Row],[Date]])/3,0)</f>
        <v>Q3</v>
      </c>
      <c r="X8103" t="str">
        <f>"Q"&amp;INT(MOD(MONTH(Sheet1[[#This Row],[Date]])-4,12/3)+1)</f>
        <v>Q2</v>
      </c>
      <c r="Y8103" t="str" cm="1">
        <f t="array" ref="Y8103">_xlfn.IFS(ROUND(L8103,0)&lt;=1,"Need to improve 0-1",ROUND(L8103,0)&lt;=2,"Okay 1-2",ROUND(L8103,0)&lt;=3,"Good 2-3",ROUND(L8103,0)&lt;=4,"Great 3-4",ROUND(L8103,0)&lt;=5,"Excellent 4-5")</f>
        <v>Great 3-4</v>
      </c>
      <c r="Z8103" t="str">
        <f t="shared" si="126"/>
        <v>0-1000</v>
      </c>
    </row>
    <row r="8104" spans="1:26" x14ac:dyDescent="0.3">
      <c r="A8104">
        <v>3800020</v>
      </c>
      <c r="B8104" t="s">
        <v>10315</v>
      </c>
      <c r="C8104">
        <v>1</v>
      </c>
      <c r="D8104" t="s">
        <v>7626</v>
      </c>
      <c r="E8104" t="s">
        <v>2905</v>
      </c>
      <c r="F8104" t="s">
        <v>16</v>
      </c>
      <c r="G8104" t="s">
        <v>16</v>
      </c>
      <c r="H8104" t="s">
        <v>16</v>
      </c>
      <c r="I8104">
        <v>3</v>
      </c>
      <c r="J8104">
        <v>209</v>
      </c>
      <c r="K8104">
        <v>800</v>
      </c>
      <c r="L8104">
        <v>3.7</v>
      </c>
      <c r="M8104" t="s">
        <v>1359</v>
      </c>
      <c r="N8104" t="str">
        <f>SUBSTITUTE(Sheet1[[#This Row],[Datekey_Opening]],"_","-")</f>
        <v>2016-9-18</v>
      </c>
      <c r="O8104">
        <f>YEAR(Sheet1[[#This Row],[Date]])</f>
        <v>2016</v>
      </c>
      <c r="P8104" t="str">
        <f>LOOKUP(Sheet1[[#This Row],[CountryCode]],$AI$4:$AI$18,$AJ$4:$AJ$18)</f>
        <v>India</v>
      </c>
      <c r="Q8104">
        <f>MONTH(Sheet1[[#This Row],[Date]])</f>
        <v>9</v>
      </c>
      <c r="R8104" t="str">
        <f>TEXT(Sheet1[[#This Row],[Date]],"MMMM")</f>
        <v>September</v>
      </c>
      <c r="S8104" t="str">
        <f>TEXT(Sheet1[[#This Row],[Date]],"YYYY-MMM")</f>
        <v>2016-Sep</v>
      </c>
      <c r="T8104">
        <f>WEEKDAY(Sheet1[[#This Row],[Date]])</f>
        <v>1</v>
      </c>
      <c r="U8104" t="str">
        <f>TEXT(Sheet1[[#This Row],[Date]],"DDDD")</f>
        <v>Sunday</v>
      </c>
      <c r="V8104" t="str">
        <f>"FM"&amp;MOD(MONTH(Sheet1[[#This Row],[Date]])-4,12)+1</f>
        <v>FM6</v>
      </c>
      <c r="W8104" t="str">
        <f>"Q"&amp;ROUNDUP(MONTH(Sheet1[[#This Row],[Date]])/3,0)</f>
        <v>Q3</v>
      </c>
      <c r="X8104" t="str">
        <f>"Q"&amp;INT(MOD(MONTH(Sheet1[[#This Row],[Date]])-4,12/3)+1)</f>
        <v>Q2</v>
      </c>
      <c r="Y8104" t="str" cm="1">
        <f t="array" ref="Y8104">_xlfn.IFS(ROUND(L8104,0)&lt;=1,"Need to improve 0-1",ROUND(L8104,0)&lt;=2,"Okay 1-2",ROUND(L8104,0)&lt;=3,"Good 2-3",ROUND(L8104,0)&lt;=4,"Great 3-4",ROUND(L8104,0)&lt;=5,"Excellent 4-5")</f>
        <v>Great 3-4</v>
      </c>
      <c r="Z8104" t="str">
        <f t="shared" si="126"/>
        <v>0-1000</v>
      </c>
    </row>
    <row r="8105" spans="1:26" x14ac:dyDescent="0.3">
      <c r="A8105">
        <v>3800002</v>
      </c>
      <c r="B8105" t="s">
        <v>10316</v>
      </c>
      <c r="C8105">
        <v>1</v>
      </c>
      <c r="D8105" t="s">
        <v>7626</v>
      </c>
      <c r="E8105" t="s">
        <v>5017</v>
      </c>
      <c r="F8105" t="s">
        <v>16</v>
      </c>
      <c r="G8105" t="s">
        <v>16</v>
      </c>
      <c r="H8105" t="s">
        <v>16</v>
      </c>
      <c r="I8105">
        <v>2</v>
      </c>
      <c r="J8105">
        <v>153</v>
      </c>
      <c r="K8105">
        <v>550</v>
      </c>
      <c r="L8105">
        <v>3.9</v>
      </c>
      <c r="M8105" t="s">
        <v>1488</v>
      </c>
      <c r="N8105" t="str">
        <f>SUBSTITUTE(Sheet1[[#This Row],[Datekey_Opening]],"_","-")</f>
        <v>2016-9-21</v>
      </c>
      <c r="O8105">
        <f>YEAR(Sheet1[[#This Row],[Date]])</f>
        <v>2016</v>
      </c>
      <c r="P8105" t="str">
        <f>LOOKUP(Sheet1[[#This Row],[CountryCode]],$AI$4:$AI$18,$AJ$4:$AJ$18)</f>
        <v>India</v>
      </c>
      <c r="Q8105">
        <f>MONTH(Sheet1[[#This Row],[Date]])</f>
        <v>9</v>
      </c>
      <c r="R8105" t="str">
        <f>TEXT(Sheet1[[#This Row],[Date]],"MMMM")</f>
        <v>September</v>
      </c>
      <c r="S8105" t="str">
        <f>TEXT(Sheet1[[#This Row],[Date]],"YYYY-MMM")</f>
        <v>2016-Sep</v>
      </c>
      <c r="T8105">
        <f>WEEKDAY(Sheet1[[#This Row],[Date]])</f>
        <v>4</v>
      </c>
      <c r="U8105" t="str">
        <f>TEXT(Sheet1[[#This Row],[Date]],"DDDD")</f>
        <v>Wednesday</v>
      </c>
      <c r="V8105" t="str">
        <f>"FM"&amp;MOD(MONTH(Sheet1[[#This Row],[Date]])-4,12)+1</f>
        <v>FM6</v>
      </c>
      <c r="W8105" t="str">
        <f>"Q"&amp;ROUNDUP(MONTH(Sheet1[[#This Row],[Date]])/3,0)</f>
        <v>Q3</v>
      </c>
      <c r="X8105" t="str">
        <f>"Q"&amp;INT(MOD(MONTH(Sheet1[[#This Row],[Date]])-4,12/3)+1)</f>
        <v>Q2</v>
      </c>
      <c r="Y8105" t="str" cm="1">
        <f t="array" ref="Y8105">_xlfn.IFS(ROUND(L8105,0)&lt;=1,"Need to improve 0-1",ROUND(L8105,0)&lt;=2,"Okay 1-2",ROUND(L8105,0)&lt;=3,"Good 2-3",ROUND(L8105,0)&lt;=4,"Great 3-4",ROUND(L8105,0)&lt;=5,"Excellent 4-5")</f>
        <v>Great 3-4</v>
      </c>
      <c r="Z8105" t="str">
        <f t="shared" si="126"/>
        <v>0-1000</v>
      </c>
    </row>
    <row r="8106" spans="1:26" x14ac:dyDescent="0.3">
      <c r="A8106">
        <v>3900059</v>
      </c>
      <c r="B8106" t="s">
        <v>10317</v>
      </c>
      <c r="C8106">
        <v>1</v>
      </c>
      <c r="D8106" t="s">
        <v>2224</v>
      </c>
      <c r="E8106" t="s">
        <v>10318</v>
      </c>
      <c r="F8106" t="s">
        <v>16</v>
      </c>
      <c r="G8106" t="s">
        <v>16</v>
      </c>
      <c r="H8106" t="s">
        <v>16</v>
      </c>
      <c r="I8106">
        <v>3</v>
      </c>
      <c r="J8106">
        <v>149</v>
      </c>
      <c r="K8106">
        <v>700</v>
      </c>
      <c r="L8106">
        <v>3.7</v>
      </c>
      <c r="M8106" t="s">
        <v>2370</v>
      </c>
      <c r="N8106" t="str">
        <f>SUBSTITUTE(Sheet1[[#This Row],[Datekey_Opening]],"_","-")</f>
        <v>2018-9-9</v>
      </c>
      <c r="O8106">
        <f>YEAR(Sheet1[[#This Row],[Date]])</f>
        <v>2018</v>
      </c>
      <c r="P8106" t="str">
        <f>LOOKUP(Sheet1[[#This Row],[CountryCode]],$AI$4:$AI$18,$AJ$4:$AJ$18)</f>
        <v>India</v>
      </c>
      <c r="Q8106">
        <f>MONTH(Sheet1[[#This Row],[Date]])</f>
        <v>9</v>
      </c>
      <c r="R8106" t="str">
        <f>TEXT(Sheet1[[#This Row],[Date]],"MMMM")</f>
        <v>September</v>
      </c>
      <c r="S8106" t="str">
        <f>TEXT(Sheet1[[#This Row],[Date]],"YYYY-MMM")</f>
        <v>2018-Sep</v>
      </c>
      <c r="T8106">
        <f>WEEKDAY(Sheet1[[#This Row],[Date]])</f>
        <v>1</v>
      </c>
      <c r="U8106" t="str">
        <f>TEXT(Sheet1[[#This Row],[Date]],"DDDD")</f>
        <v>Sunday</v>
      </c>
      <c r="V8106" t="str">
        <f>"FM"&amp;MOD(MONTH(Sheet1[[#This Row],[Date]])-4,12)+1</f>
        <v>FM6</v>
      </c>
      <c r="W8106" t="str">
        <f>"Q"&amp;ROUNDUP(MONTH(Sheet1[[#This Row],[Date]])/3,0)</f>
        <v>Q3</v>
      </c>
      <c r="X8106" t="str">
        <f>"Q"&amp;INT(MOD(MONTH(Sheet1[[#This Row],[Date]])-4,12/3)+1)</f>
        <v>Q2</v>
      </c>
      <c r="Y8106" t="str" cm="1">
        <f t="array" ref="Y8106">_xlfn.IFS(ROUND(L8106,0)&lt;=1,"Need to improve 0-1",ROUND(L8106,0)&lt;=2,"Okay 1-2",ROUND(L8106,0)&lt;=3,"Good 2-3",ROUND(L8106,0)&lt;=4,"Great 3-4",ROUND(L8106,0)&lt;=5,"Excellent 4-5")</f>
        <v>Great 3-4</v>
      </c>
      <c r="Z8106" t="str">
        <f t="shared" si="126"/>
        <v>0-1000</v>
      </c>
    </row>
    <row r="8107" spans="1:26" x14ac:dyDescent="0.3">
      <c r="A8107">
        <v>3900067</v>
      </c>
      <c r="B8107" t="s">
        <v>4514</v>
      </c>
      <c r="C8107">
        <v>1</v>
      </c>
      <c r="D8107" t="s">
        <v>2224</v>
      </c>
      <c r="E8107" t="s">
        <v>578</v>
      </c>
      <c r="F8107" t="s">
        <v>16</v>
      </c>
      <c r="G8107" t="s">
        <v>16</v>
      </c>
      <c r="H8107" t="s">
        <v>16</v>
      </c>
      <c r="I8107">
        <v>2</v>
      </c>
      <c r="J8107">
        <v>96</v>
      </c>
      <c r="K8107">
        <v>350</v>
      </c>
      <c r="L8107">
        <v>3.4</v>
      </c>
      <c r="M8107" t="s">
        <v>6326</v>
      </c>
      <c r="N8107" t="str">
        <f>SUBSTITUTE(Sheet1[[#This Row],[Datekey_Opening]],"_","-")</f>
        <v>2014-9-2</v>
      </c>
      <c r="O8107">
        <f>YEAR(Sheet1[[#This Row],[Date]])</f>
        <v>2014</v>
      </c>
      <c r="P8107" t="str">
        <f>LOOKUP(Sheet1[[#This Row],[CountryCode]],$AI$4:$AI$18,$AJ$4:$AJ$18)</f>
        <v>India</v>
      </c>
      <c r="Q8107">
        <f>MONTH(Sheet1[[#This Row],[Date]])</f>
        <v>9</v>
      </c>
      <c r="R8107" t="str">
        <f>TEXT(Sheet1[[#This Row],[Date]],"MMMM")</f>
        <v>September</v>
      </c>
      <c r="S8107" t="str">
        <f>TEXT(Sheet1[[#This Row],[Date]],"YYYY-MMM")</f>
        <v>2014-Sep</v>
      </c>
      <c r="T8107">
        <f>WEEKDAY(Sheet1[[#This Row],[Date]])</f>
        <v>3</v>
      </c>
      <c r="U8107" t="str">
        <f>TEXT(Sheet1[[#This Row],[Date]],"DDDD")</f>
        <v>Tuesday</v>
      </c>
      <c r="V8107" t="str">
        <f>"FM"&amp;MOD(MONTH(Sheet1[[#This Row],[Date]])-4,12)+1</f>
        <v>FM6</v>
      </c>
      <c r="W8107" t="str">
        <f>"Q"&amp;ROUNDUP(MONTH(Sheet1[[#This Row],[Date]])/3,0)</f>
        <v>Q3</v>
      </c>
      <c r="X8107" t="str">
        <f>"Q"&amp;INT(MOD(MONTH(Sheet1[[#This Row],[Date]])-4,12/3)+1)</f>
        <v>Q2</v>
      </c>
      <c r="Y8107" t="str" cm="1">
        <f t="array" ref="Y8107">_xlfn.IFS(ROUND(L8107,0)&lt;=1,"Need to improve 0-1",ROUND(L8107,0)&lt;=2,"Okay 1-2",ROUND(L8107,0)&lt;=3,"Good 2-3",ROUND(L8107,0)&lt;=4,"Great 3-4",ROUND(L8107,0)&lt;=5,"Excellent 4-5")</f>
        <v>Good 2-3</v>
      </c>
      <c r="Z8107" t="str">
        <f t="shared" si="126"/>
        <v>0-1000</v>
      </c>
    </row>
    <row r="8108" spans="1:26" x14ac:dyDescent="0.3">
      <c r="A8108">
        <v>2400119</v>
      </c>
      <c r="B8108" t="s">
        <v>4556</v>
      </c>
      <c r="C8108">
        <v>1</v>
      </c>
      <c r="D8108" t="s">
        <v>2215</v>
      </c>
      <c r="E8108" t="s">
        <v>3369</v>
      </c>
      <c r="F8108" t="s">
        <v>16</v>
      </c>
      <c r="G8108" t="s">
        <v>16</v>
      </c>
      <c r="H8108" t="s">
        <v>16</v>
      </c>
      <c r="I8108">
        <v>3</v>
      </c>
      <c r="J8108">
        <v>58</v>
      </c>
      <c r="K8108">
        <v>500</v>
      </c>
      <c r="L8108">
        <v>3.4</v>
      </c>
      <c r="M8108" t="s">
        <v>6564</v>
      </c>
      <c r="N8108" t="str">
        <f>SUBSTITUTE(Sheet1[[#This Row],[Datekey_Opening]],"_","-")</f>
        <v>2017-8-27</v>
      </c>
      <c r="O8108">
        <f>YEAR(Sheet1[[#This Row],[Date]])</f>
        <v>2017</v>
      </c>
      <c r="P8108" t="str">
        <f>LOOKUP(Sheet1[[#This Row],[CountryCode]],$AI$4:$AI$18,$AJ$4:$AJ$18)</f>
        <v>India</v>
      </c>
      <c r="Q8108">
        <f>MONTH(Sheet1[[#This Row],[Date]])</f>
        <v>8</v>
      </c>
      <c r="R8108" t="str">
        <f>TEXT(Sheet1[[#This Row],[Date]],"MMMM")</f>
        <v>August</v>
      </c>
      <c r="S8108" t="str">
        <f>TEXT(Sheet1[[#This Row],[Date]],"YYYY-MMM")</f>
        <v>2017-Aug</v>
      </c>
      <c r="T8108">
        <f>WEEKDAY(Sheet1[[#This Row],[Date]])</f>
        <v>1</v>
      </c>
      <c r="U8108" t="str">
        <f>TEXT(Sheet1[[#This Row],[Date]],"DDDD")</f>
        <v>Sunday</v>
      </c>
      <c r="V8108" t="str">
        <f>"FM"&amp;MOD(MONTH(Sheet1[[#This Row],[Date]])-4,12)+1</f>
        <v>FM5</v>
      </c>
      <c r="W8108" t="str">
        <f>"Q"&amp;ROUNDUP(MONTH(Sheet1[[#This Row],[Date]])/3,0)</f>
        <v>Q3</v>
      </c>
      <c r="X8108" t="str">
        <f>"Q"&amp;INT(MOD(MONTH(Sheet1[[#This Row],[Date]])-4,12/3)+1)</f>
        <v>Q1</v>
      </c>
      <c r="Y8108" t="str" cm="1">
        <f t="array" ref="Y8108">_xlfn.IFS(ROUND(L8108,0)&lt;=1,"Need to improve 0-1",ROUND(L8108,0)&lt;=2,"Okay 1-2",ROUND(L8108,0)&lt;=3,"Good 2-3",ROUND(L8108,0)&lt;=4,"Great 3-4",ROUND(L8108,0)&lt;=5,"Excellent 4-5")</f>
        <v>Good 2-3</v>
      </c>
      <c r="Z8108" t="str">
        <f t="shared" si="126"/>
        <v>0-1000</v>
      </c>
    </row>
    <row r="8109" spans="1:26" x14ac:dyDescent="0.3">
      <c r="A8109">
        <v>2200201</v>
      </c>
      <c r="B8109" t="s">
        <v>10319</v>
      </c>
      <c r="C8109">
        <v>1</v>
      </c>
      <c r="D8109" t="s">
        <v>10320</v>
      </c>
      <c r="E8109" t="s">
        <v>559</v>
      </c>
      <c r="F8109" t="s">
        <v>16</v>
      </c>
      <c r="G8109" t="s">
        <v>16</v>
      </c>
      <c r="H8109" t="s">
        <v>16</v>
      </c>
      <c r="I8109">
        <v>1</v>
      </c>
      <c r="J8109">
        <v>56</v>
      </c>
      <c r="K8109">
        <v>150</v>
      </c>
      <c r="L8109">
        <v>3.6</v>
      </c>
      <c r="M8109" t="s">
        <v>2553</v>
      </c>
      <c r="N8109" t="str">
        <f>SUBSTITUTE(Sheet1[[#This Row],[Datekey_Opening]],"_","-")</f>
        <v>2015-8-26</v>
      </c>
      <c r="O8109">
        <f>YEAR(Sheet1[[#This Row],[Date]])</f>
        <v>2015</v>
      </c>
      <c r="P8109" t="str">
        <f>LOOKUP(Sheet1[[#This Row],[CountryCode]],$AI$4:$AI$18,$AJ$4:$AJ$18)</f>
        <v>India</v>
      </c>
      <c r="Q8109">
        <f>MONTH(Sheet1[[#This Row],[Date]])</f>
        <v>8</v>
      </c>
      <c r="R8109" t="str">
        <f>TEXT(Sheet1[[#This Row],[Date]],"MMMM")</f>
        <v>August</v>
      </c>
      <c r="S8109" t="str">
        <f>TEXT(Sheet1[[#This Row],[Date]],"YYYY-MMM")</f>
        <v>2015-Aug</v>
      </c>
      <c r="T8109">
        <f>WEEKDAY(Sheet1[[#This Row],[Date]])</f>
        <v>4</v>
      </c>
      <c r="U8109" t="str">
        <f>TEXT(Sheet1[[#This Row],[Date]],"DDDD")</f>
        <v>Wednesday</v>
      </c>
      <c r="V8109" t="str">
        <f>"FM"&amp;MOD(MONTH(Sheet1[[#This Row],[Date]])-4,12)+1</f>
        <v>FM5</v>
      </c>
      <c r="W8109" t="str">
        <f>"Q"&amp;ROUNDUP(MONTH(Sheet1[[#This Row],[Date]])/3,0)</f>
        <v>Q3</v>
      </c>
      <c r="X8109" t="str">
        <f>"Q"&amp;INT(MOD(MONTH(Sheet1[[#This Row],[Date]])-4,12/3)+1)</f>
        <v>Q1</v>
      </c>
      <c r="Y8109" t="str" cm="1">
        <f t="array" ref="Y8109">_xlfn.IFS(ROUND(L8109,0)&lt;=1,"Need to improve 0-1",ROUND(L8109,0)&lt;=2,"Okay 1-2",ROUND(L8109,0)&lt;=3,"Good 2-3",ROUND(L8109,0)&lt;=4,"Great 3-4",ROUND(L8109,0)&lt;=5,"Excellent 4-5")</f>
        <v>Great 3-4</v>
      </c>
      <c r="Z8109" t="str">
        <f t="shared" si="126"/>
        <v>0-1000</v>
      </c>
    </row>
    <row r="8110" spans="1:26" x14ac:dyDescent="0.3">
      <c r="A8110">
        <v>2200033</v>
      </c>
      <c r="B8110" t="s">
        <v>10321</v>
      </c>
      <c r="C8110">
        <v>1</v>
      </c>
      <c r="D8110" t="s">
        <v>10320</v>
      </c>
      <c r="E8110" t="s">
        <v>1155</v>
      </c>
      <c r="F8110" t="s">
        <v>16</v>
      </c>
      <c r="G8110" t="s">
        <v>16</v>
      </c>
      <c r="H8110" t="s">
        <v>16</v>
      </c>
      <c r="I8110">
        <v>2</v>
      </c>
      <c r="J8110">
        <v>111</v>
      </c>
      <c r="K8110">
        <v>400</v>
      </c>
      <c r="L8110">
        <v>3.5</v>
      </c>
      <c r="M8110" t="s">
        <v>8066</v>
      </c>
      <c r="N8110" t="str">
        <f>SUBSTITUTE(Sheet1[[#This Row],[Datekey_Opening]],"_","-")</f>
        <v>2011-8-8</v>
      </c>
      <c r="O8110">
        <f>YEAR(Sheet1[[#This Row],[Date]])</f>
        <v>2011</v>
      </c>
      <c r="P8110" t="str">
        <f>LOOKUP(Sheet1[[#This Row],[CountryCode]],$AI$4:$AI$18,$AJ$4:$AJ$18)</f>
        <v>India</v>
      </c>
      <c r="Q8110">
        <f>MONTH(Sheet1[[#This Row],[Date]])</f>
        <v>8</v>
      </c>
      <c r="R8110" t="str">
        <f>TEXT(Sheet1[[#This Row],[Date]],"MMMM")</f>
        <v>August</v>
      </c>
      <c r="S8110" t="str">
        <f>TEXT(Sheet1[[#This Row],[Date]],"YYYY-MMM")</f>
        <v>2011-Aug</v>
      </c>
      <c r="T8110">
        <f>WEEKDAY(Sheet1[[#This Row],[Date]])</f>
        <v>2</v>
      </c>
      <c r="U8110" t="str">
        <f>TEXT(Sheet1[[#This Row],[Date]],"DDDD")</f>
        <v>Monday</v>
      </c>
      <c r="V8110" t="str">
        <f>"FM"&amp;MOD(MONTH(Sheet1[[#This Row],[Date]])-4,12)+1</f>
        <v>FM5</v>
      </c>
      <c r="W8110" t="str">
        <f>"Q"&amp;ROUNDUP(MONTH(Sheet1[[#This Row],[Date]])/3,0)</f>
        <v>Q3</v>
      </c>
      <c r="X8110" t="str">
        <f>"Q"&amp;INT(MOD(MONTH(Sheet1[[#This Row],[Date]])-4,12/3)+1)</f>
        <v>Q1</v>
      </c>
      <c r="Y8110" t="str" cm="1">
        <f t="array" ref="Y8110">_xlfn.IFS(ROUND(L8110,0)&lt;=1,"Need to improve 0-1",ROUND(L8110,0)&lt;=2,"Okay 1-2",ROUND(L8110,0)&lt;=3,"Good 2-3",ROUND(L8110,0)&lt;=4,"Great 3-4",ROUND(L8110,0)&lt;=5,"Excellent 4-5")</f>
        <v>Great 3-4</v>
      </c>
      <c r="Z8110" t="str">
        <f t="shared" si="126"/>
        <v>0-1000</v>
      </c>
    </row>
    <row r="8111" spans="1:26" x14ac:dyDescent="0.3">
      <c r="A8111">
        <v>2200000</v>
      </c>
      <c r="B8111" t="s">
        <v>10322</v>
      </c>
      <c r="C8111">
        <v>1</v>
      </c>
      <c r="D8111" t="s">
        <v>10320</v>
      </c>
      <c r="E8111" t="s">
        <v>15</v>
      </c>
      <c r="F8111" t="s">
        <v>16</v>
      </c>
      <c r="G8111" t="s">
        <v>16</v>
      </c>
      <c r="H8111" t="s">
        <v>16</v>
      </c>
      <c r="I8111">
        <v>2</v>
      </c>
      <c r="J8111">
        <v>878</v>
      </c>
      <c r="K8111">
        <v>500</v>
      </c>
      <c r="L8111">
        <v>4.0999999999999996</v>
      </c>
      <c r="M8111" t="s">
        <v>10324</v>
      </c>
      <c r="N8111" t="str">
        <f>SUBSTITUTE(Sheet1[[#This Row],[Datekey_Opening]],"_","-")</f>
        <v>2016-8-18</v>
      </c>
      <c r="O8111">
        <f>YEAR(Sheet1[[#This Row],[Date]])</f>
        <v>2016</v>
      </c>
      <c r="P8111" t="str">
        <f>LOOKUP(Sheet1[[#This Row],[CountryCode]],$AI$4:$AI$18,$AJ$4:$AJ$18)</f>
        <v>India</v>
      </c>
      <c r="Q8111">
        <f>MONTH(Sheet1[[#This Row],[Date]])</f>
        <v>8</v>
      </c>
      <c r="R8111" t="str">
        <f>TEXT(Sheet1[[#This Row],[Date]],"MMMM")</f>
        <v>August</v>
      </c>
      <c r="S8111" t="str">
        <f>TEXT(Sheet1[[#This Row],[Date]],"YYYY-MMM")</f>
        <v>2016-Aug</v>
      </c>
      <c r="T8111">
        <f>WEEKDAY(Sheet1[[#This Row],[Date]])</f>
        <v>5</v>
      </c>
      <c r="U8111" t="str">
        <f>TEXT(Sheet1[[#This Row],[Date]],"DDDD")</f>
        <v>Thursday</v>
      </c>
      <c r="V8111" t="str">
        <f>"FM"&amp;MOD(MONTH(Sheet1[[#This Row],[Date]])-4,12)+1</f>
        <v>FM5</v>
      </c>
      <c r="W8111" t="str">
        <f>"Q"&amp;ROUNDUP(MONTH(Sheet1[[#This Row],[Date]])/3,0)</f>
        <v>Q3</v>
      </c>
      <c r="X8111" t="str">
        <f>"Q"&amp;INT(MOD(MONTH(Sheet1[[#This Row],[Date]])-4,12/3)+1)</f>
        <v>Q1</v>
      </c>
      <c r="Y8111" t="str" cm="1">
        <f t="array" ref="Y8111">_xlfn.IFS(ROUND(L8111,0)&lt;=1,"Need to improve 0-1",ROUND(L8111,0)&lt;=2,"Okay 1-2",ROUND(L8111,0)&lt;=3,"Good 2-3",ROUND(L8111,0)&lt;=4,"Great 3-4",ROUND(L8111,0)&lt;=5,"Excellent 4-5")</f>
        <v>Great 3-4</v>
      </c>
      <c r="Z8111" t="str">
        <f t="shared" si="126"/>
        <v>0-1000</v>
      </c>
    </row>
    <row r="8112" spans="1:26" x14ac:dyDescent="0.3">
      <c r="A8112">
        <v>2500134</v>
      </c>
      <c r="B8112" t="s">
        <v>472</v>
      </c>
      <c r="C8112">
        <v>1</v>
      </c>
      <c r="D8112" t="s">
        <v>8122</v>
      </c>
      <c r="E8112" t="s">
        <v>373</v>
      </c>
      <c r="F8112" t="s">
        <v>16</v>
      </c>
      <c r="G8112" t="s">
        <v>16</v>
      </c>
      <c r="H8112" t="s">
        <v>16</v>
      </c>
      <c r="I8112">
        <v>2</v>
      </c>
      <c r="J8112">
        <v>19</v>
      </c>
      <c r="K8112">
        <v>700</v>
      </c>
      <c r="L8112">
        <v>3.1</v>
      </c>
      <c r="M8112" t="s">
        <v>69</v>
      </c>
      <c r="N8112" t="str">
        <f>SUBSTITUTE(Sheet1[[#This Row],[Datekey_Opening]],"_","-")</f>
        <v>2010-8-8</v>
      </c>
      <c r="O8112">
        <f>YEAR(Sheet1[[#This Row],[Date]])</f>
        <v>2010</v>
      </c>
      <c r="P8112" t="str">
        <f>LOOKUP(Sheet1[[#This Row],[CountryCode]],$AI$4:$AI$18,$AJ$4:$AJ$18)</f>
        <v>India</v>
      </c>
      <c r="Q8112">
        <f>MONTH(Sheet1[[#This Row],[Date]])</f>
        <v>8</v>
      </c>
      <c r="R8112" t="str">
        <f>TEXT(Sheet1[[#This Row],[Date]],"MMMM")</f>
        <v>August</v>
      </c>
      <c r="S8112" t="str">
        <f>TEXT(Sheet1[[#This Row],[Date]],"YYYY-MMM")</f>
        <v>2010-Aug</v>
      </c>
      <c r="T8112">
        <f>WEEKDAY(Sheet1[[#This Row],[Date]])</f>
        <v>1</v>
      </c>
      <c r="U8112" t="str">
        <f>TEXT(Sheet1[[#This Row],[Date]],"DDDD")</f>
        <v>Sunday</v>
      </c>
      <c r="V8112" t="str">
        <f>"FM"&amp;MOD(MONTH(Sheet1[[#This Row],[Date]])-4,12)+1</f>
        <v>FM5</v>
      </c>
      <c r="W8112" t="str">
        <f>"Q"&amp;ROUNDUP(MONTH(Sheet1[[#This Row],[Date]])/3,0)</f>
        <v>Q3</v>
      </c>
      <c r="X8112" t="str">
        <f>"Q"&amp;INT(MOD(MONTH(Sheet1[[#This Row],[Date]])-4,12/3)+1)</f>
        <v>Q1</v>
      </c>
      <c r="Y8112" t="str" cm="1">
        <f t="array" ref="Y8112">_xlfn.IFS(ROUND(L8112,0)&lt;=1,"Need to improve 0-1",ROUND(L8112,0)&lt;=2,"Okay 1-2",ROUND(L8112,0)&lt;=3,"Good 2-3",ROUND(L8112,0)&lt;=4,"Great 3-4",ROUND(L8112,0)&lt;=5,"Excellent 4-5")</f>
        <v>Good 2-3</v>
      </c>
      <c r="Z8112" t="str">
        <f t="shared" si="126"/>
        <v>0-1000</v>
      </c>
    </row>
    <row r="8113" spans="1:26" x14ac:dyDescent="0.3">
      <c r="A8113">
        <v>2500079</v>
      </c>
      <c r="B8113" t="s">
        <v>10325</v>
      </c>
      <c r="C8113">
        <v>1</v>
      </c>
      <c r="D8113" t="s">
        <v>8122</v>
      </c>
      <c r="E8113" t="s">
        <v>10326</v>
      </c>
      <c r="F8113" t="s">
        <v>16</v>
      </c>
      <c r="G8113" t="s">
        <v>16</v>
      </c>
      <c r="H8113" t="s">
        <v>16</v>
      </c>
      <c r="I8113">
        <v>3</v>
      </c>
      <c r="J8113">
        <v>73</v>
      </c>
      <c r="K8113">
        <v>1000</v>
      </c>
      <c r="L8113">
        <v>3.6</v>
      </c>
      <c r="M8113" t="s">
        <v>3837</v>
      </c>
      <c r="N8113" t="str">
        <f>SUBSTITUTE(Sheet1[[#This Row],[Datekey_Opening]],"_","-")</f>
        <v>2017-8-11</v>
      </c>
      <c r="O8113">
        <f>YEAR(Sheet1[[#This Row],[Date]])</f>
        <v>2017</v>
      </c>
      <c r="P8113" t="str">
        <f>LOOKUP(Sheet1[[#This Row],[CountryCode]],$AI$4:$AI$18,$AJ$4:$AJ$18)</f>
        <v>India</v>
      </c>
      <c r="Q8113">
        <f>MONTH(Sheet1[[#This Row],[Date]])</f>
        <v>8</v>
      </c>
      <c r="R8113" t="str">
        <f>TEXT(Sheet1[[#This Row],[Date]],"MMMM")</f>
        <v>August</v>
      </c>
      <c r="S8113" t="str">
        <f>TEXT(Sheet1[[#This Row],[Date]],"YYYY-MMM")</f>
        <v>2017-Aug</v>
      </c>
      <c r="T8113">
        <f>WEEKDAY(Sheet1[[#This Row],[Date]])</f>
        <v>6</v>
      </c>
      <c r="U8113" t="str">
        <f>TEXT(Sheet1[[#This Row],[Date]],"DDDD")</f>
        <v>Friday</v>
      </c>
      <c r="V8113" t="str">
        <f>"FM"&amp;MOD(MONTH(Sheet1[[#This Row],[Date]])-4,12)+1</f>
        <v>FM5</v>
      </c>
      <c r="W8113" t="str">
        <f>"Q"&amp;ROUNDUP(MONTH(Sheet1[[#This Row],[Date]])/3,0)</f>
        <v>Q3</v>
      </c>
      <c r="X8113" t="str">
        <f>"Q"&amp;INT(MOD(MONTH(Sheet1[[#This Row],[Date]])-4,12/3)+1)</f>
        <v>Q1</v>
      </c>
      <c r="Y8113" t="str" cm="1">
        <f t="array" ref="Y8113">_xlfn.IFS(ROUND(L8113,0)&lt;=1,"Need to improve 0-1",ROUND(L8113,0)&lt;=2,"Okay 1-2",ROUND(L8113,0)&lt;=3,"Good 2-3",ROUND(L8113,0)&lt;=4,"Great 3-4",ROUND(L8113,0)&lt;=5,"Excellent 4-5")</f>
        <v>Great 3-4</v>
      </c>
      <c r="Z8113" t="str">
        <f t="shared" si="126"/>
        <v>1000-2000</v>
      </c>
    </row>
    <row r="8114" spans="1:26" x14ac:dyDescent="0.3">
      <c r="A8114">
        <v>2600008</v>
      </c>
      <c r="B8114" t="s">
        <v>10274</v>
      </c>
      <c r="C8114">
        <v>1</v>
      </c>
      <c r="D8114" t="s">
        <v>8119</v>
      </c>
      <c r="E8114" t="s">
        <v>395</v>
      </c>
      <c r="F8114" t="s">
        <v>16</v>
      </c>
      <c r="G8114" t="s">
        <v>16</v>
      </c>
      <c r="H8114" t="s">
        <v>16</v>
      </c>
      <c r="I8114">
        <v>2</v>
      </c>
      <c r="J8114">
        <v>223</v>
      </c>
      <c r="K8114">
        <v>500</v>
      </c>
      <c r="L8114">
        <v>4.2</v>
      </c>
      <c r="M8114" t="s">
        <v>7313</v>
      </c>
      <c r="N8114" t="str">
        <f>SUBSTITUTE(Sheet1[[#This Row],[Datekey_Opening]],"_","-")</f>
        <v>2014-8-19</v>
      </c>
      <c r="O8114">
        <f>YEAR(Sheet1[[#This Row],[Date]])</f>
        <v>2014</v>
      </c>
      <c r="P8114" t="str">
        <f>LOOKUP(Sheet1[[#This Row],[CountryCode]],$AI$4:$AI$18,$AJ$4:$AJ$18)</f>
        <v>India</v>
      </c>
      <c r="Q8114">
        <f>MONTH(Sheet1[[#This Row],[Date]])</f>
        <v>8</v>
      </c>
      <c r="R8114" t="str">
        <f>TEXT(Sheet1[[#This Row],[Date]],"MMMM")</f>
        <v>August</v>
      </c>
      <c r="S8114" t="str">
        <f>TEXT(Sheet1[[#This Row],[Date]],"YYYY-MMM")</f>
        <v>2014-Aug</v>
      </c>
      <c r="T8114">
        <f>WEEKDAY(Sheet1[[#This Row],[Date]])</f>
        <v>3</v>
      </c>
      <c r="U8114" t="str">
        <f>TEXT(Sheet1[[#This Row],[Date]],"DDDD")</f>
        <v>Tuesday</v>
      </c>
      <c r="V8114" t="str">
        <f>"FM"&amp;MOD(MONTH(Sheet1[[#This Row],[Date]])-4,12)+1</f>
        <v>FM5</v>
      </c>
      <c r="W8114" t="str">
        <f>"Q"&amp;ROUNDUP(MONTH(Sheet1[[#This Row],[Date]])/3,0)</f>
        <v>Q3</v>
      </c>
      <c r="X8114" t="str">
        <f>"Q"&amp;INT(MOD(MONTH(Sheet1[[#This Row],[Date]])-4,12/3)+1)</f>
        <v>Q1</v>
      </c>
      <c r="Y8114" t="str" cm="1">
        <f t="array" ref="Y8114">_xlfn.IFS(ROUND(L8114,0)&lt;=1,"Need to improve 0-1",ROUND(L8114,0)&lt;=2,"Okay 1-2",ROUND(L8114,0)&lt;=3,"Good 2-3",ROUND(L8114,0)&lt;=4,"Great 3-4",ROUND(L8114,0)&lt;=5,"Excellent 4-5")</f>
        <v>Great 3-4</v>
      </c>
      <c r="Z8114" t="str">
        <f t="shared" si="126"/>
        <v>0-1000</v>
      </c>
    </row>
    <row r="8115" spans="1:26" x14ac:dyDescent="0.3">
      <c r="A8115">
        <v>18108352</v>
      </c>
      <c r="B8115" t="s">
        <v>10327</v>
      </c>
      <c r="C8115">
        <v>1</v>
      </c>
      <c r="D8115" t="s">
        <v>8119</v>
      </c>
      <c r="E8115" t="s">
        <v>435</v>
      </c>
      <c r="F8115" t="s">
        <v>16</v>
      </c>
      <c r="G8115" t="s">
        <v>16</v>
      </c>
      <c r="H8115" t="s">
        <v>16</v>
      </c>
      <c r="I8115">
        <v>2</v>
      </c>
      <c r="J8115">
        <v>33</v>
      </c>
      <c r="K8115">
        <v>500</v>
      </c>
      <c r="L8115">
        <v>3.8</v>
      </c>
      <c r="M8115" t="s">
        <v>9791</v>
      </c>
      <c r="N8115" t="str">
        <f>SUBSTITUTE(Sheet1[[#This Row],[Datekey_Opening]],"_","-")</f>
        <v>2012-8-18</v>
      </c>
      <c r="O8115">
        <f>YEAR(Sheet1[[#This Row],[Date]])</f>
        <v>2012</v>
      </c>
      <c r="P8115" t="str">
        <f>LOOKUP(Sheet1[[#This Row],[CountryCode]],$AI$4:$AI$18,$AJ$4:$AJ$18)</f>
        <v>India</v>
      </c>
      <c r="Q8115">
        <f>MONTH(Sheet1[[#This Row],[Date]])</f>
        <v>8</v>
      </c>
      <c r="R8115" t="str">
        <f>TEXT(Sheet1[[#This Row],[Date]],"MMMM")</f>
        <v>August</v>
      </c>
      <c r="S8115" t="str">
        <f>TEXT(Sheet1[[#This Row],[Date]],"YYYY-MMM")</f>
        <v>2012-Aug</v>
      </c>
      <c r="T8115">
        <f>WEEKDAY(Sheet1[[#This Row],[Date]])</f>
        <v>7</v>
      </c>
      <c r="U8115" t="str">
        <f>TEXT(Sheet1[[#This Row],[Date]],"DDDD")</f>
        <v>Saturday</v>
      </c>
      <c r="V8115" t="str">
        <f>"FM"&amp;MOD(MONTH(Sheet1[[#This Row],[Date]])-4,12)+1</f>
        <v>FM5</v>
      </c>
      <c r="W8115" t="str">
        <f>"Q"&amp;ROUNDUP(MONTH(Sheet1[[#This Row],[Date]])/3,0)</f>
        <v>Q3</v>
      </c>
      <c r="X8115" t="str">
        <f>"Q"&amp;INT(MOD(MONTH(Sheet1[[#This Row],[Date]])-4,12/3)+1)</f>
        <v>Q1</v>
      </c>
      <c r="Y8115" t="str" cm="1">
        <f t="array" ref="Y8115">_xlfn.IFS(ROUND(L8115,0)&lt;=1,"Need to improve 0-1",ROUND(L8115,0)&lt;=2,"Okay 1-2",ROUND(L8115,0)&lt;=3,"Good 2-3",ROUND(L8115,0)&lt;=4,"Great 3-4",ROUND(L8115,0)&lt;=5,"Excellent 4-5")</f>
        <v>Great 3-4</v>
      </c>
      <c r="Z8115" t="str">
        <f t="shared" si="126"/>
        <v>0-1000</v>
      </c>
    </row>
    <row r="8116" spans="1:26" x14ac:dyDescent="0.3">
      <c r="A8116">
        <v>2600003</v>
      </c>
      <c r="B8116" t="s">
        <v>10328</v>
      </c>
      <c r="C8116">
        <v>1</v>
      </c>
      <c r="D8116" t="s">
        <v>8119</v>
      </c>
      <c r="E8116" t="s">
        <v>10329</v>
      </c>
      <c r="F8116" t="s">
        <v>16</v>
      </c>
      <c r="G8116" t="s">
        <v>16</v>
      </c>
      <c r="H8116" t="s">
        <v>16</v>
      </c>
      <c r="I8116">
        <v>2</v>
      </c>
      <c r="J8116">
        <v>238</v>
      </c>
      <c r="K8116">
        <v>400</v>
      </c>
      <c r="L8116">
        <v>4.0999999999999996</v>
      </c>
      <c r="M8116" t="s">
        <v>6035</v>
      </c>
      <c r="N8116" t="str">
        <f>SUBSTITUTE(Sheet1[[#This Row],[Datekey_Opening]],"_","-")</f>
        <v>2010-8-2</v>
      </c>
      <c r="O8116">
        <f>YEAR(Sheet1[[#This Row],[Date]])</f>
        <v>2010</v>
      </c>
      <c r="P8116" t="str">
        <f>LOOKUP(Sheet1[[#This Row],[CountryCode]],$AI$4:$AI$18,$AJ$4:$AJ$18)</f>
        <v>India</v>
      </c>
      <c r="Q8116">
        <f>MONTH(Sheet1[[#This Row],[Date]])</f>
        <v>8</v>
      </c>
      <c r="R8116" t="str">
        <f>TEXT(Sheet1[[#This Row],[Date]],"MMMM")</f>
        <v>August</v>
      </c>
      <c r="S8116" t="str">
        <f>TEXT(Sheet1[[#This Row],[Date]],"YYYY-MMM")</f>
        <v>2010-Aug</v>
      </c>
      <c r="T8116">
        <f>WEEKDAY(Sheet1[[#This Row],[Date]])</f>
        <v>2</v>
      </c>
      <c r="U8116" t="str">
        <f>TEXT(Sheet1[[#This Row],[Date]],"DDDD")</f>
        <v>Monday</v>
      </c>
      <c r="V8116" t="str">
        <f>"FM"&amp;MOD(MONTH(Sheet1[[#This Row],[Date]])-4,12)+1</f>
        <v>FM5</v>
      </c>
      <c r="W8116" t="str">
        <f>"Q"&amp;ROUNDUP(MONTH(Sheet1[[#This Row],[Date]])/3,0)</f>
        <v>Q3</v>
      </c>
      <c r="X8116" t="str">
        <f>"Q"&amp;INT(MOD(MONTH(Sheet1[[#This Row],[Date]])-4,12/3)+1)</f>
        <v>Q1</v>
      </c>
      <c r="Y8116" t="str" cm="1">
        <f t="array" ref="Y8116">_xlfn.IFS(ROUND(L8116,0)&lt;=1,"Need to improve 0-1",ROUND(L8116,0)&lt;=2,"Okay 1-2",ROUND(L8116,0)&lt;=3,"Good 2-3",ROUND(L8116,0)&lt;=4,"Great 3-4",ROUND(L8116,0)&lt;=5,"Excellent 4-5")</f>
        <v>Great 3-4</v>
      </c>
      <c r="Z8116" t="str">
        <f t="shared" si="126"/>
        <v>0-1000</v>
      </c>
    </row>
    <row r="8117" spans="1:26" x14ac:dyDescent="0.3">
      <c r="A8117">
        <v>18413814</v>
      </c>
      <c r="B8117" t="s">
        <v>10330</v>
      </c>
      <c r="C8117">
        <v>1</v>
      </c>
      <c r="D8117" t="s">
        <v>10276</v>
      </c>
      <c r="E8117" t="s">
        <v>478</v>
      </c>
      <c r="F8117" t="s">
        <v>16</v>
      </c>
      <c r="G8117" t="s">
        <v>16</v>
      </c>
      <c r="H8117" t="s">
        <v>16</v>
      </c>
      <c r="I8117">
        <v>2</v>
      </c>
      <c r="J8117">
        <v>90</v>
      </c>
      <c r="K8117">
        <v>900</v>
      </c>
      <c r="L8117">
        <v>4</v>
      </c>
      <c r="M8117" t="s">
        <v>6031</v>
      </c>
      <c r="N8117" t="str">
        <f>SUBSTITUTE(Sheet1[[#This Row],[Datekey_Opening]],"_","-")</f>
        <v>2016-8-9</v>
      </c>
      <c r="O8117">
        <f>YEAR(Sheet1[[#This Row],[Date]])</f>
        <v>2016</v>
      </c>
      <c r="P8117" t="str">
        <f>LOOKUP(Sheet1[[#This Row],[CountryCode]],$AI$4:$AI$18,$AJ$4:$AJ$18)</f>
        <v>India</v>
      </c>
      <c r="Q8117">
        <f>MONTH(Sheet1[[#This Row],[Date]])</f>
        <v>8</v>
      </c>
      <c r="R8117" t="str">
        <f>TEXT(Sheet1[[#This Row],[Date]],"MMMM")</f>
        <v>August</v>
      </c>
      <c r="S8117" t="str">
        <f>TEXT(Sheet1[[#This Row],[Date]],"YYYY-MMM")</f>
        <v>2016-Aug</v>
      </c>
      <c r="T8117">
        <f>WEEKDAY(Sheet1[[#This Row],[Date]])</f>
        <v>3</v>
      </c>
      <c r="U8117" t="str">
        <f>TEXT(Sheet1[[#This Row],[Date]],"DDDD")</f>
        <v>Tuesday</v>
      </c>
      <c r="V8117" t="str">
        <f>"FM"&amp;MOD(MONTH(Sheet1[[#This Row],[Date]])-4,12)+1</f>
        <v>FM5</v>
      </c>
      <c r="W8117" t="str">
        <f>"Q"&amp;ROUNDUP(MONTH(Sheet1[[#This Row],[Date]])/3,0)</f>
        <v>Q3</v>
      </c>
      <c r="X8117" t="str">
        <f>"Q"&amp;INT(MOD(MONTH(Sheet1[[#This Row],[Date]])-4,12/3)+1)</f>
        <v>Q1</v>
      </c>
      <c r="Y8117" t="str" cm="1">
        <f t="array" ref="Y8117">_xlfn.IFS(ROUND(L8117,0)&lt;=1,"Need to improve 0-1",ROUND(L8117,0)&lt;=2,"Okay 1-2",ROUND(L8117,0)&lt;=3,"Good 2-3",ROUND(L8117,0)&lt;=4,"Great 3-4",ROUND(L8117,0)&lt;=5,"Excellent 4-5")</f>
        <v>Great 3-4</v>
      </c>
      <c r="Z8117" t="str">
        <f t="shared" si="126"/>
        <v>0-1000</v>
      </c>
    </row>
    <row r="8118" spans="1:26" x14ac:dyDescent="0.3">
      <c r="A8118">
        <v>3000048</v>
      </c>
      <c r="B8118" t="s">
        <v>3119</v>
      </c>
      <c r="C8118">
        <v>1</v>
      </c>
      <c r="D8118" t="s">
        <v>7638</v>
      </c>
      <c r="E8118" t="s">
        <v>8013</v>
      </c>
      <c r="F8118" t="s">
        <v>16</v>
      </c>
      <c r="G8118" t="s">
        <v>16</v>
      </c>
      <c r="H8118" t="s">
        <v>16</v>
      </c>
      <c r="I8118">
        <v>3</v>
      </c>
      <c r="J8118">
        <v>505</v>
      </c>
      <c r="K8118">
        <v>1400</v>
      </c>
      <c r="L8118">
        <v>4.4000000000000004</v>
      </c>
      <c r="M8118" t="s">
        <v>598</v>
      </c>
      <c r="N8118" t="str">
        <f>SUBSTITUTE(Sheet1[[#This Row],[Datekey_Opening]],"_","-")</f>
        <v>2014-8-27</v>
      </c>
      <c r="O8118">
        <f>YEAR(Sheet1[[#This Row],[Date]])</f>
        <v>2014</v>
      </c>
      <c r="P8118" t="str">
        <f>LOOKUP(Sheet1[[#This Row],[CountryCode]],$AI$4:$AI$18,$AJ$4:$AJ$18)</f>
        <v>India</v>
      </c>
      <c r="Q8118">
        <f>MONTH(Sheet1[[#This Row],[Date]])</f>
        <v>8</v>
      </c>
      <c r="R8118" t="str">
        <f>TEXT(Sheet1[[#This Row],[Date]],"MMMM")</f>
        <v>August</v>
      </c>
      <c r="S8118" t="str">
        <f>TEXT(Sheet1[[#This Row],[Date]],"YYYY-MMM")</f>
        <v>2014-Aug</v>
      </c>
      <c r="T8118">
        <f>WEEKDAY(Sheet1[[#This Row],[Date]])</f>
        <v>4</v>
      </c>
      <c r="U8118" t="str">
        <f>TEXT(Sheet1[[#This Row],[Date]],"DDDD")</f>
        <v>Wednesday</v>
      </c>
      <c r="V8118" t="str">
        <f>"FM"&amp;MOD(MONTH(Sheet1[[#This Row],[Date]])-4,12)+1</f>
        <v>FM5</v>
      </c>
      <c r="W8118" t="str">
        <f>"Q"&amp;ROUNDUP(MONTH(Sheet1[[#This Row],[Date]])/3,0)</f>
        <v>Q3</v>
      </c>
      <c r="X8118" t="str">
        <f>"Q"&amp;INT(MOD(MONTH(Sheet1[[#This Row],[Date]])-4,12/3)+1)</f>
        <v>Q1</v>
      </c>
      <c r="Y8118" t="str" cm="1">
        <f t="array" ref="Y8118">_xlfn.IFS(ROUND(L8118,0)&lt;=1,"Need to improve 0-1",ROUND(L8118,0)&lt;=2,"Okay 1-2",ROUND(L8118,0)&lt;=3,"Good 2-3",ROUND(L8118,0)&lt;=4,"Great 3-4",ROUND(L8118,0)&lt;=5,"Excellent 4-5")</f>
        <v>Great 3-4</v>
      </c>
      <c r="Z8118" t="str">
        <f t="shared" si="126"/>
        <v>1000-2000</v>
      </c>
    </row>
    <row r="8119" spans="1:26" x14ac:dyDescent="0.3">
      <c r="A8119">
        <v>2787</v>
      </c>
      <c r="B8119" t="s">
        <v>2055</v>
      </c>
      <c r="C8119">
        <v>1</v>
      </c>
      <c r="D8119" t="s">
        <v>7791</v>
      </c>
      <c r="E8119" t="s">
        <v>362</v>
      </c>
      <c r="F8119" t="s">
        <v>21</v>
      </c>
      <c r="G8119" t="s">
        <v>21</v>
      </c>
      <c r="H8119" t="s">
        <v>16</v>
      </c>
      <c r="I8119">
        <v>4</v>
      </c>
      <c r="J8119">
        <v>1887</v>
      </c>
      <c r="K8119">
        <v>2000</v>
      </c>
      <c r="L8119">
        <v>4.3</v>
      </c>
      <c r="M8119" t="s">
        <v>6421</v>
      </c>
      <c r="N8119" t="str">
        <f>SUBSTITUTE(Sheet1[[#This Row],[Datekey_Opening]],"_","-")</f>
        <v>2018-4-25</v>
      </c>
      <c r="O8119">
        <f>YEAR(Sheet1[[#This Row],[Date]])</f>
        <v>2018</v>
      </c>
      <c r="P8119" t="str">
        <f>LOOKUP(Sheet1[[#This Row],[CountryCode]],$AI$4:$AI$18,$AJ$4:$AJ$18)</f>
        <v>India</v>
      </c>
      <c r="Q8119">
        <f>MONTH(Sheet1[[#This Row],[Date]])</f>
        <v>4</v>
      </c>
      <c r="R8119" t="str">
        <f>TEXT(Sheet1[[#This Row],[Date]],"MMMM")</f>
        <v>April</v>
      </c>
      <c r="S8119" t="str">
        <f>TEXT(Sheet1[[#This Row],[Date]],"YYYY-MMM")</f>
        <v>2018-Apr</v>
      </c>
      <c r="T8119">
        <f>WEEKDAY(Sheet1[[#This Row],[Date]])</f>
        <v>4</v>
      </c>
      <c r="U8119" t="str">
        <f>TEXT(Sheet1[[#This Row],[Date]],"DDDD")</f>
        <v>Wednesday</v>
      </c>
      <c r="V8119" t="str">
        <f>"FM"&amp;MOD(MONTH(Sheet1[[#This Row],[Date]])-4,12)+1</f>
        <v>FM1</v>
      </c>
      <c r="W8119" t="str">
        <f>"Q"&amp;ROUNDUP(MONTH(Sheet1[[#This Row],[Date]])/3,0)</f>
        <v>Q2</v>
      </c>
      <c r="X8119" t="str">
        <f>"Q"&amp;INT(MOD(MONTH(Sheet1[[#This Row],[Date]])-4,12/3)+1)</f>
        <v>Q1</v>
      </c>
      <c r="Y8119" t="str" cm="1">
        <f t="array" ref="Y8119">_xlfn.IFS(ROUND(L8119,0)&lt;=1,"Need to improve 0-1",ROUND(L8119,0)&lt;=2,"Okay 1-2",ROUND(L8119,0)&lt;=3,"Good 2-3",ROUND(L8119,0)&lt;=4,"Great 3-4",ROUND(L8119,0)&lt;=5,"Excellent 4-5")</f>
        <v>Great 3-4</v>
      </c>
      <c r="Z8119" t="str">
        <f t="shared" si="126"/>
        <v>2000-3000</v>
      </c>
    </row>
    <row r="8120" spans="1:26" x14ac:dyDescent="0.3">
      <c r="A8120">
        <v>306956</v>
      </c>
      <c r="B8120" t="s">
        <v>10331</v>
      </c>
      <c r="C8120">
        <v>1</v>
      </c>
      <c r="D8120" t="s">
        <v>7791</v>
      </c>
      <c r="E8120" t="s">
        <v>10332</v>
      </c>
      <c r="F8120" t="s">
        <v>21</v>
      </c>
      <c r="G8120" t="s">
        <v>16</v>
      </c>
      <c r="H8120" t="s">
        <v>16</v>
      </c>
      <c r="I8120">
        <v>4</v>
      </c>
      <c r="J8120">
        <v>1490</v>
      </c>
      <c r="K8120">
        <v>2000</v>
      </c>
      <c r="L8120">
        <v>3.9</v>
      </c>
      <c r="M8120" t="s">
        <v>6421</v>
      </c>
      <c r="N8120" t="str">
        <f>SUBSTITUTE(Sheet1[[#This Row],[Datekey_Opening]],"_","-")</f>
        <v>2018-4-25</v>
      </c>
      <c r="O8120">
        <f>YEAR(Sheet1[[#This Row],[Date]])</f>
        <v>2018</v>
      </c>
      <c r="P8120" t="str">
        <f>LOOKUP(Sheet1[[#This Row],[CountryCode]],$AI$4:$AI$18,$AJ$4:$AJ$18)</f>
        <v>India</v>
      </c>
      <c r="Q8120">
        <f>MONTH(Sheet1[[#This Row],[Date]])</f>
        <v>4</v>
      </c>
      <c r="R8120" t="str">
        <f>TEXT(Sheet1[[#This Row],[Date]],"MMMM")</f>
        <v>April</v>
      </c>
      <c r="S8120" t="str">
        <f>TEXT(Sheet1[[#This Row],[Date]],"YYYY-MMM")</f>
        <v>2018-Apr</v>
      </c>
      <c r="T8120">
        <f>WEEKDAY(Sheet1[[#This Row],[Date]])</f>
        <v>4</v>
      </c>
      <c r="U8120" t="str">
        <f>TEXT(Sheet1[[#This Row],[Date]],"DDDD")</f>
        <v>Wednesday</v>
      </c>
      <c r="V8120" t="str">
        <f>"FM"&amp;MOD(MONTH(Sheet1[[#This Row],[Date]])-4,12)+1</f>
        <v>FM1</v>
      </c>
      <c r="W8120" t="str">
        <f>"Q"&amp;ROUNDUP(MONTH(Sheet1[[#This Row],[Date]])/3,0)</f>
        <v>Q2</v>
      </c>
      <c r="X8120" t="str">
        <f>"Q"&amp;INT(MOD(MONTH(Sheet1[[#This Row],[Date]])-4,12/3)+1)</f>
        <v>Q1</v>
      </c>
      <c r="Y8120" t="str" cm="1">
        <f t="array" ref="Y8120">_xlfn.IFS(ROUND(L8120,0)&lt;=1,"Need to improve 0-1",ROUND(L8120,0)&lt;=2,"Okay 1-2",ROUND(L8120,0)&lt;=3,"Good 2-3",ROUND(L8120,0)&lt;=4,"Great 3-4",ROUND(L8120,0)&lt;=5,"Excellent 4-5")</f>
        <v>Great 3-4</v>
      </c>
      <c r="Z8120" t="str">
        <f t="shared" si="126"/>
        <v>2000-3000</v>
      </c>
    </row>
    <row r="8121" spans="1:26" x14ac:dyDescent="0.3">
      <c r="A8121">
        <v>18244229</v>
      </c>
      <c r="B8121" t="s">
        <v>9092</v>
      </c>
      <c r="C8121">
        <v>1</v>
      </c>
      <c r="D8121" t="s">
        <v>10168</v>
      </c>
      <c r="E8121" t="s">
        <v>564</v>
      </c>
      <c r="F8121" t="s">
        <v>16</v>
      </c>
      <c r="G8121" t="s">
        <v>16</v>
      </c>
      <c r="H8121" t="s">
        <v>16</v>
      </c>
      <c r="I8121">
        <v>1</v>
      </c>
      <c r="J8121">
        <v>0</v>
      </c>
      <c r="K8121">
        <v>250</v>
      </c>
      <c r="L8121">
        <v>1</v>
      </c>
      <c r="M8121" t="s">
        <v>2534</v>
      </c>
      <c r="N8121" t="str">
        <f>SUBSTITUTE(Sheet1[[#This Row],[Datekey_Opening]],"_","-")</f>
        <v>2016-8-28</v>
      </c>
      <c r="O8121">
        <f>YEAR(Sheet1[[#This Row],[Date]])</f>
        <v>2016</v>
      </c>
      <c r="P8121" t="str">
        <f>LOOKUP(Sheet1[[#This Row],[CountryCode]],$AI$4:$AI$18,$AJ$4:$AJ$18)</f>
        <v>India</v>
      </c>
      <c r="Q8121">
        <f>MONTH(Sheet1[[#This Row],[Date]])</f>
        <v>8</v>
      </c>
      <c r="R8121" t="str">
        <f>TEXT(Sheet1[[#This Row],[Date]],"MMMM")</f>
        <v>August</v>
      </c>
      <c r="S8121" t="str">
        <f>TEXT(Sheet1[[#This Row],[Date]],"YYYY-MMM")</f>
        <v>2016-Aug</v>
      </c>
      <c r="T8121">
        <f>WEEKDAY(Sheet1[[#This Row],[Date]])</f>
        <v>1</v>
      </c>
      <c r="U8121" t="str">
        <f>TEXT(Sheet1[[#This Row],[Date]],"DDDD")</f>
        <v>Sunday</v>
      </c>
      <c r="V8121" t="str">
        <f>"FM"&amp;MOD(MONTH(Sheet1[[#This Row],[Date]])-4,12)+1</f>
        <v>FM5</v>
      </c>
      <c r="W8121" t="str">
        <f>"Q"&amp;ROUNDUP(MONTH(Sheet1[[#This Row],[Date]])/3,0)</f>
        <v>Q3</v>
      </c>
      <c r="X8121" t="str">
        <f>"Q"&amp;INT(MOD(MONTH(Sheet1[[#This Row],[Date]])-4,12/3)+1)</f>
        <v>Q1</v>
      </c>
      <c r="Y8121" t="str" cm="1">
        <f t="array" ref="Y8121">_xlfn.IFS(ROUND(L8121,0)&lt;=1,"Need to improve 0-1",ROUND(L8121,0)&lt;=2,"Okay 1-2",ROUND(L8121,0)&lt;=3,"Good 2-3",ROUND(L8121,0)&lt;=4,"Great 3-4",ROUND(L8121,0)&lt;=5,"Excellent 4-5")</f>
        <v>Need to improve 0-1</v>
      </c>
      <c r="Z8121" t="str">
        <f t="shared" si="126"/>
        <v>0-1000</v>
      </c>
    </row>
    <row r="8122" spans="1:26" x14ac:dyDescent="0.3">
      <c r="A8122">
        <v>303960</v>
      </c>
      <c r="B8122" t="s">
        <v>10333</v>
      </c>
      <c r="C8122">
        <v>1</v>
      </c>
      <c r="D8122" t="s">
        <v>7791</v>
      </c>
      <c r="E8122" t="s">
        <v>10334</v>
      </c>
      <c r="F8122" t="s">
        <v>16</v>
      </c>
      <c r="G8122" t="s">
        <v>16</v>
      </c>
      <c r="H8122" t="s">
        <v>16</v>
      </c>
      <c r="I8122">
        <v>4</v>
      </c>
      <c r="J8122">
        <v>2093</v>
      </c>
      <c r="K8122">
        <v>2000</v>
      </c>
      <c r="L8122">
        <v>4.5999999999999996</v>
      </c>
      <c r="M8122" t="s">
        <v>2753</v>
      </c>
      <c r="N8122" t="str">
        <f>SUBSTITUTE(Sheet1[[#This Row],[Datekey_Opening]],"_","-")</f>
        <v>2010-4-22</v>
      </c>
      <c r="O8122">
        <f>YEAR(Sheet1[[#This Row],[Date]])</f>
        <v>2010</v>
      </c>
      <c r="P8122" t="str">
        <f>LOOKUP(Sheet1[[#This Row],[CountryCode]],$AI$4:$AI$18,$AJ$4:$AJ$18)</f>
        <v>India</v>
      </c>
      <c r="Q8122">
        <f>MONTH(Sheet1[[#This Row],[Date]])</f>
        <v>4</v>
      </c>
      <c r="R8122" t="str">
        <f>TEXT(Sheet1[[#This Row],[Date]],"MMMM")</f>
        <v>April</v>
      </c>
      <c r="S8122" t="str">
        <f>TEXT(Sheet1[[#This Row],[Date]],"YYYY-MMM")</f>
        <v>2010-Apr</v>
      </c>
      <c r="T8122">
        <f>WEEKDAY(Sheet1[[#This Row],[Date]])</f>
        <v>5</v>
      </c>
      <c r="U8122" t="str">
        <f>TEXT(Sheet1[[#This Row],[Date]],"DDDD")</f>
        <v>Thursday</v>
      </c>
      <c r="V8122" t="str">
        <f>"FM"&amp;MOD(MONTH(Sheet1[[#This Row],[Date]])-4,12)+1</f>
        <v>FM1</v>
      </c>
      <c r="W8122" t="str">
        <f>"Q"&amp;ROUNDUP(MONTH(Sheet1[[#This Row],[Date]])/3,0)</f>
        <v>Q2</v>
      </c>
      <c r="X8122" t="str">
        <f>"Q"&amp;INT(MOD(MONTH(Sheet1[[#This Row],[Date]])-4,12/3)+1)</f>
        <v>Q1</v>
      </c>
      <c r="Y8122" t="str" cm="1">
        <f t="array" ref="Y8122">_xlfn.IFS(ROUND(L8122,0)&lt;=1,"Need to improve 0-1",ROUND(L8122,0)&lt;=2,"Okay 1-2",ROUND(L8122,0)&lt;=3,"Good 2-3",ROUND(L8122,0)&lt;=4,"Great 3-4",ROUND(L8122,0)&lt;=5,"Excellent 4-5")</f>
        <v>Excellent 4-5</v>
      </c>
      <c r="Z8122" t="str">
        <f t="shared" si="126"/>
        <v>2000-3000</v>
      </c>
    </row>
    <row r="8123" spans="1:26" x14ac:dyDescent="0.3">
      <c r="A8123">
        <v>16519267</v>
      </c>
      <c r="B8123" t="s">
        <v>10335</v>
      </c>
      <c r="C8123">
        <v>1</v>
      </c>
      <c r="D8123" t="s">
        <v>2207</v>
      </c>
      <c r="E8123" t="s">
        <v>10336</v>
      </c>
      <c r="F8123" t="s">
        <v>16</v>
      </c>
      <c r="G8123" t="s">
        <v>16</v>
      </c>
      <c r="H8123" t="s">
        <v>16</v>
      </c>
      <c r="I8123">
        <v>3</v>
      </c>
      <c r="J8123">
        <v>414</v>
      </c>
      <c r="K8123">
        <v>800</v>
      </c>
      <c r="L8123">
        <v>4.2</v>
      </c>
      <c r="M8123" t="s">
        <v>2385</v>
      </c>
      <c r="N8123" t="str">
        <f>SUBSTITUTE(Sheet1[[#This Row],[Datekey_Opening]],"_","-")</f>
        <v>2013-8-26</v>
      </c>
      <c r="O8123">
        <f>YEAR(Sheet1[[#This Row],[Date]])</f>
        <v>2013</v>
      </c>
      <c r="P8123" t="str">
        <f>LOOKUP(Sheet1[[#This Row],[CountryCode]],$AI$4:$AI$18,$AJ$4:$AJ$18)</f>
        <v>India</v>
      </c>
      <c r="Q8123">
        <f>MONTH(Sheet1[[#This Row],[Date]])</f>
        <v>8</v>
      </c>
      <c r="R8123" t="str">
        <f>TEXT(Sheet1[[#This Row],[Date]],"MMMM")</f>
        <v>August</v>
      </c>
      <c r="S8123" t="str">
        <f>TEXT(Sheet1[[#This Row],[Date]],"YYYY-MMM")</f>
        <v>2013-Aug</v>
      </c>
      <c r="T8123">
        <f>WEEKDAY(Sheet1[[#This Row],[Date]])</f>
        <v>2</v>
      </c>
      <c r="U8123" t="str">
        <f>TEXT(Sheet1[[#This Row],[Date]],"DDDD")</f>
        <v>Monday</v>
      </c>
      <c r="V8123" t="str">
        <f>"FM"&amp;MOD(MONTH(Sheet1[[#This Row],[Date]])-4,12)+1</f>
        <v>FM5</v>
      </c>
      <c r="W8123" t="str">
        <f>"Q"&amp;ROUNDUP(MONTH(Sheet1[[#This Row],[Date]])/3,0)</f>
        <v>Q3</v>
      </c>
      <c r="X8123" t="str">
        <f>"Q"&amp;INT(MOD(MONTH(Sheet1[[#This Row],[Date]])-4,12/3)+1)</f>
        <v>Q1</v>
      </c>
      <c r="Y8123" t="str" cm="1">
        <f t="array" ref="Y8123">_xlfn.IFS(ROUND(L8123,0)&lt;=1,"Need to improve 0-1",ROUND(L8123,0)&lt;=2,"Okay 1-2",ROUND(L8123,0)&lt;=3,"Good 2-3",ROUND(L8123,0)&lt;=4,"Great 3-4",ROUND(L8123,0)&lt;=5,"Excellent 4-5")</f>
        <v>Great 3-4</v>
      </c>
      <c r="Z8123" t="str">
        <f t="shared" si="126"/>
        <v>0-1000</v>
      </c>
    </row>
    <row r="8124" spans="1:26" x14ac:dyDescent="0.3">
      <c r="A8124">
        <v>306153</v>
      </c>
      <c r="B8124" t="s">
        <v>10337</v>
      </c>
      <c r="C8124">
        <v>1</v>
      </c>
      <c r="D8124" t="s">
        <v>7791</v>
      </c>
      <c r="E8124" t="s">
        <v>15</v>
      </c>
      <c r="F8124" t="s">
        <v>21</v>
      </c>
      <c r="G8124" t="s">
        <v>21</v>
      </c>
      <c r="H8124" t="s">
        <v>16</v>
      </c>
      <c r="I8124">
        <v>4</v>
      </c>
      <c r="J8124">
        <v>1658</v>
      </c>
      <c r="K8124">
        <v>2000</v>
      </c>
      <c r="L8124">
        <v>4</v>
      </c>
      <c r="M8124" t="s">
        <v>5273</v>
      </c>
      <c r="N8124" t="str">
        <f>SUBSTITUTE(Sheet1[[#This Row],[Datekey_Opening]],"_","-")</f>
        <v>2017-3-28</v>
      </c>
      <c r="O8124">
        <f>YEAR(Sheet1[[#This Row],[Date]])</f>
        <v>2017</v>
      </c>
      <c r="P8124" t="str">
        <f>LOOKUP(Sheet1[[#This Row],[CountryCode]],$AI$4:$AI$18,$AJ$4:$AJ$18)</f>
        <v>India</v>
      </c>
      <c r="Q8124">
        <f>MONTH(Sheet1[[#This Row],[Date]])</f>
        <v>3</v>
      </c>
      <c r="R8124" t="str">
        <f>TEXT(Sheet1[[#This Row],[Date]],"MMMM")</f>
        <v>March</v>
      </c>
      <c r="S8124" t="str">
        <f>TEXT(Sheet1[[#This Row],[Date]],"YYYY-MMM")</f>
        <v>2017-Mar</v>
      </c>
      <c r="T8124">
        <f>WEEKDAY(Sheet1[[#This Row],[Date]])</f>
        <v>3</v>
      </c>
      <c r="U8124" t="str">
        <f>TEXT(Sheet1[[#This Row],[Date]],"DDDD")</f>
        <v>Tuesday</v>
      </c>
      <c r="V8124" t="str">
        <f>"FM"&amp;MOD(MONTH(Sheet1[[#This Row],[Date]])-4,12)+1</f>
        <v>FM12</v>
      </c>
      <c r="W8124" t="str">
        <f>"Q"&amp;ROUNDUP(MONTH(Sheet1[[#This Row],[Date]])/3,0)</f>
        <v>Q1</v>
      </c>
      <c r="X8124" t="str">
        <f>"Q"&amp;INT(MOD(MONTH(Sheet1[[#This Row],[Date]])-4,12/3)+1)</f>
        <v>Q4</v>
      </c>
      <c r="Y8124" t="str" cm="1">
        <f t="array" ref="Y8124">_xlfn.IFS(ROUND(L8124,0)&lt;=1,"Need to improve 0-1",ROUND(L8124,0)&lt;=2,"Okay 1-2",ROUND(L8124,0)&lt;=3,"Good 2-3",ROUND(L8124,0)&lt;=4,"Great 3-4",ROUND(L8124,0)&lt;=5,"Excellent 4-5")</f>
        <v>Great 3-4</v>
      </c>
      <c r="Z8124" t="str">
        <f t="shared" si="126"/>
        <v>2000-3000</v>
      </c>
    </row>
    <row r="8125" spans="1:26" x14ac:dyDescent="0.3">
      <c r="A8125">
        <v>2100676</v>
      </c>
      <c r="B8125" t="s">
        <v>10338</v>
      </c>
      <c r="C8125">
        <v>1</v>
      </c>
      <c r="D8125" t="s">
        <v>3328</v>
      </c>
      <c r="E8125" t="s">
        <v>426</v>
      </c>
      <c r="F8125" t="s">
        <v>16</v>
      </c>
      <c r="G8125" t="s">
        <v>16</v>
      </c>
      <c r="H8125" t="s">
        <v>16</v>
      </c>
      <c r="I8125">
        <v>2</v>
      </c>
      <c r="J8125">
        <v>369</v>
      </c>
      <c r="K8125">
        <v>600</v>
      </c>
      <c r="L8125">
        <v>4.3</v>
      </c>
      <c r="M8125" t="s">
        <v>4755</v>
      </c>
      <c r="N8125" t="str">
        <f>SUBSTITUTE(Sheet1[[#This Row],[Datekey_Opening]],"_","-")</f>
        <v>2014-8-16</v>
      </c>
      <c r="O8125">
        <f>YEAR(Sheet1[[#This Row],[Date]])</f>
        <v>2014</v>
      </c>
      <c r="P8125" t="str">
        <f>LOOKUP(Sheet1[[#This Row],[CountryCode]],$AI$4:$AI$18,$AJ$4:$AJ$18)</f>
        <v>India</v>
      </c>
      <c r="Q8125">
        <f>MONTH(Sheet1[[#This Row],[Date]])</f>
        <v>8</v>
      </c>
      <c r="R8125" t="str">
        <f>TEXT(Sheet1[[#This Row],[Date]],"MMMM")</f>
        <v>August</v>
      </c>
      <c r="S8125" t="str">
        <f>TEXT(Sheet1[[#This Row],[Date]],"YYYY-MMM")</f>
        <v>2014-Aug</v>
      </c>
      <c r="T8125">
        <f>WEEKDAY(Sheet1[[#This Row],[Date]])</f>
        <v>7</v>
      </c>
      <c r="U8125" t="str">
        <f>TEXT(Sheet1[[#This Row],[Date]],"DDDD")</f>
        <v>Saturday</v>
      </c>
      <c r="V8125" t="str">
        <f>"FM"&amp;MOD(MONTH(Sheet1[[#This Row],[Date]])-4,12)+1</f>
        <v>FM5</v>
      </c>
      <c r="W8125" t="str">
        <f>"Q"&amp;ROUNDUP(MONTH(Sheet1[[#This Row],[Date]])/3,0)</f>
        <v>Q3</v>
      </c>
      <c r="X8125" t="str">
        <f>"Q"&amp;INT(MOD(MONTH(Sheet1[[#This Row],[Date]])-4,12/3)+1)</f>
        <v>Q1</v>
      </c>
      <c r="Y8125" t="str" cm="1">
        <f t="array" ref="Y8125">_xlfn.IFS(ROUND(L8125,0)&lt;=1,"Need to improve 0-1",ROUND(L8125,0)&lt;=2,"Okay 1-2",ROUND(L8125,0)&lt;=3,"Good 2-3",ROUND(L8125,0)&lt;=4,"Great 3-4",ROUND(L8125,0)&lt;=5,"Excellent 4-5")</f>
        <v>Great 3-4</v>
      </c>
      <c r="Z8125" t="str">
        <f t="shared" si="126"/>
        <v>0-1000</v>
      </c>
    </row>
    <row r="8126" spans="1:26" x14ac:dyDescent="0.3">
      <c r="A8126">
        <v>18224282</v>
      </c>
      <c r="B8126" t="s">
        <v>10339</v>
      </c>
      <c r="C8126">
        <v>1</v>
      </c>
      <c r="D8126" t="s">
        <v>3328</v>
      </c>
      <c r="E8126" t="s">
        <v>10340</v>
      </c>
      <c r="F8126" t="s">
        <v>16</v>
      </c>
      <c r="G8126" t="s">
        <v>16</v>
      </c>
      <c r="H8126" t="s">
        <v>16</v>
      </c>
      <c r="I8126">
        <v>2</v>
      </c>
      <c r="J8126">
        <v>233</v>
      </c>
      <c r="K8126">
        <v>700</v>
      </c>
      <c r="L8126">
        <v>4.3</v>
      </c>
      <c r="M8126" t="s">
        <v>615</v>
      </c>
      <c r="N8126" t="str">
        <f>SUBSTITUTE(Sheet1[[#This Row],[Datekey_Opening]],"_","-")</f>
        <v>2010-8-14</v>
      </c>
      <c r="O8126">
        <f>YEAR(Sheet1[[#This Row],[Date]])</f>
        <v>2010</v>
      </c>
      <c r="P8126" t="str">
        <f>LOOKUP(Sheet1[[#This Row],[CountryCode]],$AI$4:$AI$18,$AJ$4:$AJ$18)</f>
        <v>India</v>
      </c>
      <c r="Q8126">
        <f>MONTH(Sheet1[[#This Row],[Date]])</f>
        <v>8</v>
      </c>
      <c r="R8126" t="str">
        <f>TEXT(Sheet1[[#This Row],[Date]],"MMMM")</f>
        <v>August</v>
      </c>
      <c r="S8126" t="str">
        <f>TEXT(Sheet1[[#This Row],[Date]],"YYYY-MMM")</f>
        <v>2010-Aug</v>
      </c>
      <c r="T8126">
        <f>WEEKDAY(Sheet1[[#This Row],[Date]])</f>
        <v>7</v>
      </c>
      <c r="U8126" t="str">
        <f>TEXT(Sheet1[[#This Row],[Date]],"DDDD")</f>
        <v>Saturday</v>
      </c>
      <c r="V8126" t="str">
        <f>"FM"&amp;MOD(MONTH(Sheet1[[#This Row],[Date]])-4,12)+1</f>
        <v>FM5</v>
      </c>
      <c r="W8126" t="str">
        <f>"Q"&amp;ROUNDUP(MONTH(Sheet1[[#This Row],[Date]])/3,0)</f>
        <v>Q3</v>
      </c>
      <c r="X8126" t="str">
        <f>"Q"&amp;INT(MOD(MONTH(Sheet1[[#This Row],[Date]])-4,12/3)+1)</f>
        <v>Q1</v>
      </c>
      <c r="Y8126" t="str" cm="1">
        <f t="array" ref="Y8126">_xlfn.IFS(ROUND(L8126,0)&lt;=1,"Need to improve 0-1",ROUND(L8126,0)&lt;=2,"Okay 1-2",ROUND(L8126,0)&lt;=3,"Good 2-3",ROUND(L8126,0)&lt;=4,"Great 3-4",ROUND(L8126,0)&lt;=5,"Excellent 4-5")</f>
        <v>Great 3-4</v>
      </c>
      <c r="Z8126" t="str">
        <f t="shared" si="126"/>
        <v>0-1000</v>
      </c>
    </row>
    <row r="8127" spans="1:26" x14ac:dyDescent="0.3">
      <c r="A8127">
        <v>96776</v>
      </c>
      <c r="B8127" t="s">
        <v>10341</v>
      </c>
      <c r="C8127">
        <v>1</v>
      </c>
      <c r="D8127" t="s">
        <v>10102</v>
      </c>
      <c r="E8127" t="s">
        <v>432</v>
      </c>
      <c r="F8127" t="s">
        <v>16</v>
      </c>
      <c r="G8127" t="s">
        <v>16</v>
      </c>
      <c r="H8127" t="s">
        <v>16</v>
      </c>
      <c r="I8127">
        <v>2</v>
      </c>
      <c r="J8127">
        <v>1023</v>
      </c>
      <c r="K8127">
        <v>600</v>
      </c>
      <c r="L8127">
        <v>4.8</v>
      </c>
      <c r="M8127" t="s">
        <v>10342</v>
      </c>
      <c r="N8127" t="str">
        <f>SUBSTITUTE(Sheet1[[#This Row],[Datekey_Opening]],"_","-")</f>
        <v>2018-8-5</v>
      </c>
      <c r="O8127">
        <f>YEAR(Sheet1[[#This Row],[Date]])</f>
        <v>2018</v>
      </c>
      <c r="P8127" t="str">
        <f>LOOKUP(Sheet1[[#This Row],[CountryCode]],$AI$4:$AI$18,$AJ$4:$AJ$18)</f>
        <v>India</v>
      </c>
      <c r="Q8127">
        <f>MONTH(Sheet1[[#This Row],[Date]])</f>
        <v>8</v>
      </c>
      <c r="R8127" t="str">
        <f>TEXT(Sheet1[[#This Row],[Date]],"MMMM")</f>
        <v>August</v>
      </c>
      <c r="S8127" t="str">
        <f>TEXT(Sheet1[[#This Row],[Date]],"YYYY-MMM")</f>
        <v>2018-Aug</v>
      </c>
      <c r="T8127">
        <f>WEEKDAY(Sheet1[[#This Row],[Date]])</f>
        <v>1</v>
      </c>
      <c r="U8127" t="str">
        <f>TEXT(Sheet1[[#This Row],[Date]],"DDDD")</f>
        <v>Sunday</v>
      </c>
      <c r="V8127" t="str">
        <f>"FM"&amp;MOD(MONTH(Sheet1[[#This Row],[Date]])-4,12)+1</f>
        <v>FM5</v>
      </c>
      <c r="W8127" t="str">
        <f>"Q"&amp;ROUNDUP(MONTH(Sheet1[[#This Row],[Date]])/3,0)</f>
        <v>Q3</v>
      </c>
      <c r="X8127" t="str">
        <f>"Q"&amp;INT(MOD(MONTH(Sheet1[[#This Row],[Date]])-4,12/3)+1)</f>
        <v>Q1</v>
      </c>
      <c r="Y8127" t="str" cm="1">
        <f t="array" ref="Y8127">_xlfn.IFS(ROUND(L8127,0)&lt;=1,"Need to improve 0-1",ROUND(L8127,0)&lt;=2,"Okay 1-2",ROUND(L8127,0)&lt;=3,"Good 2-3",ROUND(L8127,0)&lt;=4,"Great 3-4",ROUND(L8127,0)&lt;=5,"Excellent 4-5")</f>
        <v>Excellent 4-5</v>
      </c>
      <c r="Z8127" t="str">
        <f t="shared" si="126"/>
        <v>0-1000</v>
      </c>
    </row>
    <row r="8128" spans="1:26" x14ac:dyDescent="0.3">
      <c r="A8128">
        <v>18391601</v>
      </c>
      <c r="B8128" t="s">
        <v>3119</v>
      </c>
      <c r="C8128">
        <v>1</v>
      </c>
      <c r="D8128" t="s">
        <v>7620</v>
      </c>
      <c r="E8128" t="s">
        <v>10343</v>
      </c>
      <c r="F8128" t="s">
        <v>16</v>
      </c>
      <c r="G8128" t="s">
        <v>16</v>
      </c>
      <c r="H8128" t="s">
        <v>16</v>
      </c>
      <c r="I8128">
        <v>3</v>
      </c>
      <c r="J8128">
        <v>41</v>
      </c>
      <c r="K8128">
        <v>1400</v>
      </c>
      <c r="L8128">
        <v>4</v>
      </c>
      <c r="M8128" t="s">
        <v>3116</v>
      </c>
      <c r="N8128" t="str">
        <f>SUBSTITUTE(Sheet1[[#This Row],[Datekey_Opening]],"_","-")</f>
        <v>2013-8-13</v>
      </c>
      <c r="O8128">
        <f>YEAR(Sheet1[[#This Row],[Date]])</f>
        <v>2013</v>
      </c>
      <c r="P8128" t="str">
        <f>LOOKUP(Sheet1[[#This Row],[CountryCode]],$AI$4:$AI$18,$AJ$4:$AJ$18)</f>
        <v>India</v>
      </c>
      <c r="Q8128">
        <f>MONTH(Sheet1[[#This Row],[Date]])</f>
        <v>8</v>
      </c>
      <c r="R8128" t="str">
        <f>TEXT(Sheet1[[#This Row],[Date]],"MMMM")</f>
        <v>August</v>
      </c>
      <c r="S8128" t="str">
        <f>TEXT(Sheet1[[#This Row],[Date]],"YYYY-MMM")</f>
        <v>2013-Aug</v>
      </c>
      <c r="T8128">
        <f>WEEKDAY(Sheet1[[#This Row],[Date]])</f>
        <v>3</v>
      </c>
      <c r="U8128" t="str">
        <f>TEXT(Sheet1[[#This Row],[Date]],"DDDD")</f>
        <v>Tuesday</v>
      </c>
      <c r="V8128" t="str">
        <f>"FM"&amp;MOD(MONTH(Sheet1[[#This Row],[Date]])-4,12)+1</f>
        <v>FM5</v>
      </c>
      <c r="W8128" t="str">
        <f>"Q"&amp;ROUNDUP(MONTH(Sheet1[[#This Row],[Date]])/3,0)</f>
        <v>Q3</v>
      </c>
      <c r="X8128" t="str">
        <f>"Q"&amp;INT(MOD(MONTH(Sheet1[[#This Row],[Date]])-4,12/3)+1)</f>
        <v>Q1</v>
      </c>
      <c r="Y8128" t="str" cm="1">
        <f t="array" ref="Y8128">_xlfn.IFS(ROUND(L8128,0)&lt;=1,"Need to improve 0-1",ROUND(L8128,0)&lt;=2,"Okay 1-2",ROUND(L8128,0)&lt;=3,"Good 2-3",ROUND(L8128,0)&lt;=4,"Great 3-4",ROUND(L8128,0)&lt;=5,"Excellent 4-5")</f>
        <v>Great 3-4</v>
      </c>
      <c r="Z8128" t="str">
        <f t="shared" si="126"/>
        <v>1000-2000</v>
      </c>
    </row>
    <row r="8129" spans="1:26" x14ac:dyDescent="0.3">
      <c r="A8129">
        <v>15777</v>
      </c>
      <c r="B8129" t="s">
        <v>10344</v>
      </c>
      <c r="C8129">
        <v>1</v>
      </c>
      <c r="D8129" t="s">
        <v>10345</v>
      </c>
      <c r="E8129" t="s">
        <v>10346</v>
      </c>
      <c r="F8129" t="s">
        <v>16</v>
      </c>
      <c r="G8129" t="s">
        <v>16</v>
      </c>
      <c r="H8129" t="s">
        <v>16</v>
      </c>
      <c r="I8129">
        <v>3</v>
      </c>
      <c r="J8129">
        <v>53</v>
      </c>
      <c r="K8129">
        <v>1600</v>
      </c>
      <c r="L8129">
        <v>3.8</v>
      </c>
      <c r="M8129" t="s">
        <v>9265</v>
      </c>
      <c r="N8129" t="str">
        <f>SUBSTITUTE(Sheet1[[#This Row],[Datekey_Opening]],"_","-")</f>
        <v>2017-8-4</v>
      </c>
      <c r="O8129">
        <f>YEAR(Sheet1[[#This Row],[Date]])</f>
        <v>2017</v>
      </c>
      <c r="P8129" t="str">
        <f>LOOKUP(Sheet1[[#This Row],[CountryCode]],$AI$4:$AI$18,$AJ$4:$AJ$18)</f>
        <v>India</v>
      </c>
      <c r="Q8129">
        <f>MONTH(Sheet1[[#This Row],[Date]])</f>
        <v>8</v>
      </c>
      <c r="R8129" t="str">
        <f>TEXT(Sheet1[[#This Row],[Date]],"MMMM")</f>
        <v>August</v>
      </c>
      <c r="S8129" t="str">
        <f>TEXT(Sheet1[[#This Row],[Date]],"YYYY-MMM")</f>
        <v>2017-Aug</v>
      </c>
      <c r="T8129">
        <f>WEEKDAY(Sheet1[[#This Row],[Date]])</f>
        <v>6</v>
      </c>
      <c r="U8129" t="str">
        <f>TEXT(Sheet1[[#This Row],[Date]],"DDDD")</f>
        <v>Friday</v>
      </c>
      <c r="V8129" t="str">
        <f>"FM"&amp;MOD(MONTH(Sheet1[[#This Row],[Date]])-4,12)+1</f>
        <v>FM5</v>
      </c>
      <c r="W8129" t="str">
        <f>"Q"&amp;ROUNDUP(MONTH(Sheet1[[#This Row],[Date]])/3,0)</f>
        <v>Q3</v>
      </c>
      <c r="X8129" t="str">
        <f>"Q"&amp;INT(MOD(MONTH(Sheet1[[#This Row],[Date]])-4,12/3)+1)</f>
        <v>Q1</v>
      </c>
      <c r="Y8129" t="str" cm="1">
        <f t="array" ref="Y8129">_xlfn.IFS(ROUND(L8129,0)&lt;=1,"Need to improve 0-1",ROUND(L8129,0)&lt;=2,"Okay 1-2",ROUND(L8129,0)&lt;=3,"Good 2-3",ROUND(L8129,0)&lt;=4,"Great 3-4",ROUND(L8129,0)&lt;=5,"Excellent 4-5")</f>
        <v>Great 3-4</v>
      </c>
      <c r="Z8129" t="str">
        <f t="shared" si="126"/>
        <v>1000-2000</v>
      </c>
    </row>
    <row r="8130" spans="1:26" x14ac:dyDescent="0.3">
      <c r="A8130">
        <v>18313566</v>
      </c>
      <c r="B8130" t="s">
        <v>10311</v>
      </c>
      <c r="C8130">
        <v>1</v>
      </c>
      <c r="D8130" t="s">
        <v>10106</v>
      </c>
      <c r="E8130" t="s">
        <v>2903</v>
      </c>
      <c r="F8130" t="s">
        <v>16</v>
      </c>
      <c r="G8130" t="s">
        <v>16</v>
      </c>
      <c r="H8130" t="s">
        <v>16</v>
      </c>
      <c r="I8130">
        <v>3</v>
      </c>
      <c r="J8130">
        <v>1240</v>
      </c>
      <c r="K8130">
        <v>1500</v>
      </c>
      <c r="L8130">
        <v>4.3</v>
      </c>
      <c r="M8130" t="s">
        <v>3430</v>
      </c>
      <c r="N8130" t="str">
        <f>SUBSTITUTE(Sheet1[[#This Row],[Datekey_Opening]],"_","-")</f>
        <v>2018-8-22</v>
      </c>
      <c r="O8130">
        <f>YEAR(Sheet1[[#This Row],[Date]])</f>
        <v>2018</v>
      </c>
      <c r="P8130" t="str">
        <f>LOOKUP(Sheet1[[#This Row],[CountryCode]],$AI$4:$AI$18,$AJ$4:$AJ$18)</f>
        <v>India</v>
      </c>
      <c r="Q8130">
        <f>MONTH(Sheet1[[#This Row],[Date]])</f>
        <v>8</v>
      </c>
      <c r="R8130" t="str">
        <f>TEXT(Sheet1[[#This Row],[Date]],"MMMM")</f>
        <v>August</v>
      </c>
      <c r="S8130" t="str">
        <f>TEXT(Sheet1[[#This Row],[Date]],"YYYY-MMM")</f>
        <v>2018-Aug</v>
      </c>
      <c r="T8130">
        <f>WEEKDAY(Sheet1[[#This Row],[Date]])</f>
        <v>4</v>
      </c>
      <c r="U8130" t="str">
        <f>TEXT(Sheet1[[#This Row],[Date]],"DDDD")</f>
        <v>Wednesday</v>
      </c>
      <c r="V8130" t="str">
        <f>"FM"&amp;MOD(MONTH(Sheet1[[#This Row],[Date]])-4,12)+1</f>
        <v>FM5</v>
      </c>
      <c r="W8130" t="str">
        <f>"Q"&amp;ROUNDUP(MONTH(Sheet1[[#This Row],[Date]])/3,0)</f>
        <v>Q3</v>
      </c>
      <c r="X8130" t="str">
        <f>"Q"&amp;INT(MOD(MONTH(Sheet1[[#This Row],[Date]])-4,12/3)+1)</f>
        <v>Q1</v>
      </c>
      <c r="Y8130" t="str" cm="1">
        <f t="array" ref="Y8130">_xlfn.IFS(ROUND(L8130,0)&lt;=1,"Need to improve 0-1",ROUND(L8130,0)&lt;=2,"Okay 1-2",ROUND(L8130,0)&lt;=3,"Good 2-3",ROUND(L8130,0)&lt;=4,"Great 3-4",ROUND(L8130,0)&lt;=5,"Excellent 4-5")</f>
        <v>Great 3-4</v>
      </c>
      <c r="Z8130" t="str">
        <f t="shared" ref="Z8130:Z8193" si="127">IF(AND(K8130&gt;=0,K8130&lt;1000),"0-1000",IF(AND(K8130&gt;=1000,K8130&lt;2000),"1000-2000",IF(AND(K8130&gt;=2000,K8130&lt;3000),"2000-3000",IF(AND(K8130&gt;=3000,K8130&lt;4000),"3000-4000",IF(AND(K8130&gt;=4000,K8130&lt;5000),"4000-5000",IF(AND(K8130&gt;=5000,K8130&lt;6000),"5000-6000",IF(AND(K8130&gt;=6000,K8130&lt;7000),"6000-7000",IF(AND(K8130&gt;=7000,K8130&lt;200000),"7000-200000","Above 200000"))))))))</f>
        <v>1000-2000</v>
      </c>
    </row>
    <row r="8131" spans="1:26" x14ac:dyDescent="0.3">
      <c r="A8131">
        <v>3600013</v>
      </c>
      <c r="B8131" t="s">
        <v>8320</v>
      </c>
      <c r="C8131">
        <v>1</v>
      </c>
      <c r="D8131" t="s">
        <v>7898</v>
      </c>
      <c r="E8131" t="s">
        <v>470</v>
      </c>
      <c r="F8131" t="s">
        <v>16</v>
      </c>
      <c r="G8131" t="s">
        <v>16</v>
      </c>
      <c r="H8131" t="s">
        <v>16</v>
      </c>
      <c r="I8131">
        <v>2</v>
      </c>
      <c r="J8131">
        <v>214</v>
      </c>
      <c r="K8131">
        <v>400</v>
      </c>
      <c r="L8131">
        <v>3.5</v>
      </c>
      <c r="M8131" t="s">
        <v>7324</v>
      </c>
      <c r="N8131" t="str">
        <f>SUBSTITUTE(Sheet1[[#This Row],[Datekey_Opening]],"_","-")</f>
        <v>2017-8-28</v>
      </c>
      <c r="O8131">
        <f>YEAR(Sheet1[[#This Row],[Date]])</f>
        <v>2017</v>
      </c>
      <c r="P8131" t="str">
        <f>LOOKUP(Sheet1[[#This Row],[CountryCode]],$AI$4:$AI$18,$AJ$4:$AJ$18)</f>
        <v>India</v>
      </c>
      <c r="Q8131">
        <f>MONTH(Sheet1[[#This Row],[Date]])</f>
        <v>8</v>
      </c>
      <c r="R8131" t="str">
        <f>TEXT(Sheet1[[#This Row],[Date]],"MMMM")</f>
        <v>August</v>
      </c>
      <c r="S8131" t="str">
        <f>TEXT(Sheet1[[#This Row],[Date]],"YYYY-MMM")</f>
        <v>2017-Aug</v>
      </c>
      <c r="T8131">
        <f>WEEKDAY(Sheet1[[#This Row],[Date]])</f>
        <v>2</v>
      </c>
      <c r="U8131" t="str">
        <f>TEXT(Sheet1[[#This Row],[Date]],"DDDD")</f>
        <v>Monday</v>
      </c>
      <c r="V8131" t="str">
        <f>"FM"&amp;MOD(MONTH(Sheet1[[#This Row],[Date]])-4,12)+1</f>
        <v>FM5</v>
      </c>
      <c r="W8131" t="str">
        <f>"Q"&amp;ROUNDUP(MONTH(Sheet1[[#This Row],[Date]])/3,0)</f>
        <v>Q3</v>
      </c>
      <c r="X8131" t="str">
        <f>"Q"&amp;INT(MOD(MONTH(Sheet1[[#This Row],[Date]])-4,12/3)+1)</f>
        <v>Q1</v>
      </c>
      <c r="Y8131" t="str" cm="1">
        <f t="array" ref="Y8131">_xlfn.IFS(ROUND(L8131,0)&lt;=1,"Need to improve 0-1",ROUND(L8131,0)&lt;=2,"Okay 1-2",ROUND(L8131,0)&lt;=3,"Good 2-3",ROUND(L8131,0)&lt;=4,"Great 3-4",ROUND(L8131,0)&lt;=5,"Excellent 4-5")</f>
        <v>Great 3-4</v>
      </c>
      <c r="Z8131" t="str">
        <f t="shared" si="127"/>
        <v>0-1000</v>
      </c>
    </row>
    <row r="8132" spans="1:26" x14ac:dyDescent="0.3">
      <c r="A8132">
        <v>3600285</v>
      </c>
      <c r="B8132" t="s">
        <v>10347</v>
      </c>
      <c r="C8132">
        <v>1</v>
      </c>
      <c r="D8132" t="s">
        <v>7898</v>
      </c>
      <c r="E8132" t="s">
        <v>10348</v>
      </c>
      <c r="F8132" t="s">
        <v>16</v>
      </c>
      <c r="G8132" t="s">
        <v>16</v>
      </c>
      <c r="H8132" t="s">
        <v>16</v>
      </c>
      <c r="I8132">
        <v>2</v>
      </c>
      <c r="J8132">
        <v>249</v>
      </c>
      <c r="K8132">
        <v>650</v>
      </c>
      <c r="L8132">
        <v>3.8</v>
      </c>
      <c r="M8132" t="s">
        <v>6339</v>
      </c>
      <c r="N8132" t="str">
        <f>SUBSTITUTE(Sheet1[[#This Row],[Datekey_Opening]],"_","-")</f>
        <v>2014-8-8</v>
      </c>
      <c r="O8132">
        <f>YEAR(Sheet1[[#This Row],[Date]])</f>
        <v>2014</v>
      </c>
      <c r="P8132" t="str">
        <f>LOOKUP(Sheet1[[#This Row],[CountryCode]],$AI$4:$AI$18,$AJ$4:$AJ$18)</f>
        <v>India</v>
      </c>
      <c r="Q8132">
        <f>MONTH(Sheet1[[#This Row],[Date]])</f>
        <v>8</v>
      </c>
      <c r="R8132" t="str">
        <f>TEXT(Sheet1[[#This Row],[Date]],"MMMM")</f>
        <v>August</v>
      </c>
      <c r="S8132" t="str">
        <f>TEXT(Sheet1[[#This Row],[Date]],"YYYY-MMM")</f>
        <v>2014-Aug</v>
      </c>
      <c r="T8132">
        <f>WEEKDAY(Sheet1[[#This Row],[Date]])</f>
        <v>6</v>
      </c>
      <c r="U8132" t="str">
        <f>TEXT(Sheet1[[#This Row],[Date]],"DDDD")</f>
        <v>Friday</v>
      </c>
      <c r="V8132" t="str">
        <f>"FM"&amp;MOD(MONTH(Sheet1[[#This Row],[Date]])-4,12)+1</f>
        <v>FM5</v>
      </c>
      <c r="W8132" t="str">
        <f>"Q"&amp;ROUNDUP(MONTH(Sheet1[[#This Row],[Date]])/3,0)</f>
        <v>Q3</v>
      </c>
      <c r="X8132" t="str">
        <f>"Q"&amp;INT(MOD(MONTH(Sheet1[[#This Row],[Date]])-4,12/3)+1)</f>
        <v>Q1</v>
      </c>
      <c r="Y8132" t="str" cm="1">
        <f t="array" ref="Y8132">_xlfn.IFS(ROUND(L8132,0)&lt;=1,"Need to improve 0-1",ROUND(L8132,0)&lt;=2,"Okay 1-2",ROUND(L8132,0)&lt;=3,"Good 2-3",ROUND(L8132,0)&lt;=4,"Great 3-4",ROUND(L8132,0)&lt;=5,"Excellent 4-5")</f>
        <v>Great 3-4</v>
      </c>
      <c r="Z8132" t="str">
        <f t="shared" si="127"/>
        <v>0-1000</v>
      </c>
    </row>
    <row r="8133" spans="1:26" x14ac:dyDescent="0.3">
      <c r="A8133">
        <v>3300070</v>
      </c>
      <c r="B8133" t="s">
        <v>10349</v>
      </c>
      <c r="C8133">
        <v>1</v>
      </c>
      <c r="D8133" t="s">
        <v>8025</v>
      </c>
      <c r="E8133" t="s">
        <v>10350</v>
      </c>
      <c r="F8133" t="s">
        <v>16</v>
      </c>
      <c r="G8133" t="s">
        <v>16</v>
      </c>
      <c r="H8133" t="s">
        <v>16</v>
      </c>
      <c r="I8133">
        <v>3</v>
      </c>
      <c r="J8133">
        <v>100</v>
      </c>
      <c r="K8133">
        <v>1000</v>
      </c>
      <c r="L8133">
        <v>4</v>
      </c>
      <c r="M8133" t="s">
        <v>600</v>
      </c>
      <c r="N8133" t="str">
        <f>SUBSTITUTE(Sheet1[[#This Row],[Datekey_Opening]],"_","-")</f>
        <v>2010-8-11</v>
      </c>
      <c r="O8133">
        <f>YEAR(Sheet1[[#This Row],[Date]])</f>
        <v>2010</v>
      </c>
      <c r="P8133" t="str">
        <f>LOOKUP(Sheet1[[#This Row],[CountryCode]],$AI$4:$AI$18,$AJ$4:$AJ$18)</f>
        <v>India</v>
      </c>
      <c r="Q8133">
        <f>MONTH(Sheet1[[#This Row],[Date]])</f>
        <v>8</v>
      </c>
      <c r="R8133" t="str">
        <f>TEXT(Sheet1[[#This Row],[Date]],"MMMM")</f>
        <v>August</v>
      </c>
      <c r="S8133" t="str">
        <f>TEXT(Sheet1[[#This Row],[Date]],"YYYY-MMM")</f>
        <v>2010-Aug</v>
      </c>
      <c r="T8133">
        <f>WEEKDAY(Sheet1[[#This Row],[Date]])</f>
        <v>4</v>
      </c>
      <c r="U8133" t="str">
        <f>TEXT(Sheet1[[#This Row],[Date]],"DDDD")</f>
        <v>Wednesday</v>
      </c>
      <c r="V8133" t="str">
        <f>"FM"&amp;MOD(MONTH(Sheet1[[#This Row],[Date]])-4,12)+1</f>
        <v>FM5</v>
      </c>
      <c r="W8133" t="str">
        <f>"Q"&amp;ROUNDUP(MONTH(Sheet1[[#This Row],[Date]])/3,0)</f>
        <v>Q3</v>
      </c>
      <c r="X8133" t="str">
        <f>"Q"&amp;INT(MOD(MONTH(Sheet1[[#This Row],[Date]])-4,12/3)+1)</f>
        <v>Q1</v>
      </c>
      <c r="Y8133" t="str" cm="1">
        <f t="array" ref="Y8133">_xlfn.IFS(ROUND(L8133,0)&lt;=1,"Need to improve 0-1",ROUND(L8133,0)&lt;=2,"Okay 1-2",ROUND(L8133,0)&lt;=3,"Good 2-3",ROUND(L8133,0)&lt;=4,"Great 3-4",ROUND(L8133,0)&lt;=5,"Excellent 4-5")</f>
        <v>Great 3-4</v>
      </c>
      <c r="Z8133" t="str">
        <f t="shared" si="127"/>
        <v>1000-2000</v>
      </c>
    </row>
    <row r="8134" spans="1:26" x14ac:dyDescent="0.3">
      <c r="A8134">
        <v>4000269</v>
      </c>
      <c r="B8134" t="s">
        <v>4516</v>
      </c>
      <c r="C8134">
        <v>1</v>
      </c>
      <c r="D8134" t="s">
        <v>7891</v>
      </c>
      <c r="E8134" t="s">
        <v>395</v>
      </c>
      <c r="F8134" t="s">
        <v>16</v>
      </c>
      <c r="G8134" t="s">
        <v>16</v>
      </c>
      <c r="H8134" t="s">
        <v>16</v>
      </c>
      <c r="I8134">
        <v>2</v>
      </c>
      <c r="J8134">
        <v>60</v>
      </c>
      <c r="K8134">
        <v>500</v>
      </c>
      <c r="L8134">
        <v>3.4</v>
      </c>
      <c r="M8134" t="s">
        <v>4755</v>
      </c>
      <c r="N8134" t="str">
        <f>SUBSTITUTE(Sheet1[[#This Row],[Datekey_Opening]],"_","-")</f>
        <v>2014-8-16</v>
      </c>
      <c r="O8134">
        <f>YEAR(Sheet1[[#This Row],[Date]])</f>
        <v>2014</v>
      </c>
      <c r="P8134" t="str">
        <f>LOOKUP(Sheet1[[#This Row],[CountryCode]],$AI$4:$AI$18,$AJ$4:$AJ$18)</f>
        <v>India</v>
      </c>
      <c r="Q8134">
        <f>MONTH(Sheet1[[#This Row],[Date]])</f>
        <v>8</v>
      </c>
      <c r="R8134" t="str">
        <f>TEXT(Sheet1[[#This Row],[Date]],"MMMM")</f>
        <v>August</v>
      </c>
      <c r="S8134" t="str">
        <f>TEXT(Sheet1[[#This Row],[Date]],"YYYY-MMM")</f>
        <v>2014-Aug</v>
      </c>
      <c r="T8134">
        <f>WEEKDAY(Sheet1[[#This Row],[Date]])</f>
        <v>7</v>
      </c>
      <c r="U8134" t="str">
        <f>TEXT(Sheet1[[#This Row],[Date]],"DDDD")</f>
        <v>Saturday</v>
      </c>
      <c r="V8134" t="str">
        <f>"FM"&amp;MOD(MONTH(Sheet1[[#This Row],[Date]])-4,12)+1</f>
        <v>FM5</v>
      </c>
      <c r="W8134" t="str">
        <f>"Q"&amp;ROUNDUP(MONTH(Sheet1[[#This Row],[Date]])/3,0)</f>
        <v>Q3</v>
      </c>
      <c r="X8134" t="str">
        <f>"Q"&amp;INT(MOD(MONTH(Sheet1[[#This Row],[Date]])-4,12/3)+1)</f>
        <v>Q1</v>
      </c>
      <c r="Y8134" t="str" cm="1">
        <f t="array" ref="Y8134">_xlfn.IFS(ROUND(L8134,0)&lt;=1,"Need to improve 0-1",ROUND(L8134,0)&lt;=2,"Okay 1-2",ROUND(L8134,0)&lt;=3,"Good 2-3",ROUND(L8134,0)&lt;=4,"Great 3-4",ROUND(L8134,0)&lt;=5,"Excellent 4-5")</f>
        <v>Good 2-3</v>
      </c>
      <c r="Z8134" t="str">
        <f t="shared" si="127"/>
        <v>0-1000</v>
      </c>
    </row>
    <row r="8135" spans="1:26" x14ac:dyDescent="0.3">
      <c r="A8135">
        <v>301499</v>
      </c>
      <c r="B8135" t="s">
        <v>10351</v>
      </c>
      <c r="C8135">
        <v>1</v>
      </c>
      <c r="D8135" t="s">
        <v>7791</v>
      </c>
      <c r="E8135" t="s">
        <v>4076</v>
      </c>
      <c r="F8135" t="s">
        <v>21</v>
      </c>
      <c r="G8135" t="s">
        <v>21</v>
      </c>
      <c r="H8135" t="s">
        <v>16</v>
      </c>
      <c r="I8135">
        <v>4</v>
      </c>
      <c r="J8135">
        <v>429</v>
      </c>
      <c r="K8135">
        <v>2000</v>
      </c>
      <c r="L8135">
        <v>4</v>
      </c>
      <c r="M8135" t="s">
        <v>2220</v>
      </c>
      <c r="N8135" t="str">
        <f>SUBSTITUTE(Sheet1[[#This Row],[Datekey_Opening]],"_","-")</f>
        <v>2014-3-27</v>
      </c>
      <c r="O8135">
        <f>YEAR(Sheet1[[#This Row],[Date]])</f>
        <v>2014</v>
      </c>
      <c r="P8135" t="str">
        <f>LOOKUP(Sheet1[[#This Row],[CountryCode]],$AI$4:$AI$18,$AJ$4:$AJ$18)</f>
        <v>India</v>
      </c>
      <c r="Q8135">
        <f>MONTH(Sheet1[[#This Row],[Date]])</f>
        <v>3</v>
      </c>
      <c r="R8135" t="str">
        <f>TEXT(Sheet1[[#This Row],[Date]],"MMMM")</f>
        <v>March</v>
      </c>
      <c r="S8135" t="str">
        <f>TEXT(Sheet1[[#This Row],[Date]],"YYYY-MMM")</f>
        <v>2014-Mar</v>
      </c>
      <c r="T8135">
        <f>WEEKDAY(Sheet1[[#This Row],[Date]])</f>
        <v>5</v>
      </c>
      <c r="U8135" t="str">
        <f>TEXT(Sheet1[[#This Row],[Date]],"DDDD")</f>
        <v>Thursday</v>
      </c>
      <c r="V8135" t="str">
        <f>"FM"&amp;MOD(MONTH(Sheet1[[#This Row],[Date]])-4,12)+1</f>
        <v>FM12</v>
      </c>
      <c r="W8135" t="str">
        <f>"Q"&amp;ROUNDUP(MONTH(Sheet1[[#This Row],[Date]])/3,0)</f>
        <v>Q1</v>
      </c>
      <c r="X8135" t="str">
        <f>"Q"&amp;INT(MOD(MONTH(Sheet1[[#This Row],[Date]])-4,12/3)+1)</f>
        <v>Q4</v>
      </c>
      <c r="Y8135" t="str" cm="1">
        <f t="array" ref="Y8135">_xlfn.IFS(ROUND(L8135,0)&lt;=1,"Need to improve 0-1",ROUND(L8135,0)&lt;=2,"Okay 1-2",ROUND(L8135,0)&lt;=3,"Good 2-3",ROUND(L8135,0)&lt;=4,"Great 3-4",ROUND(L8135,0)&lt;=5,"Excellent 4-5")</f>
        <v>Great 3-4</v>
      </c>
      <c r="Z8135" t="str">
        <f t="shared" si="127"/>
        <v>2000-3000</v>
      </c>
    </row>
    <row r="8136" spans="1:26" x14ac:dyDescent="0.3">
      <c r="A8136">
        <v>18378803</v>
      </c>
      <c r="B8136" t="s">
        <v>10352</v>
      </c>
      <c r="C8136">
        <v>1</v>
      </c>
      <c r="D8136" t="s">
        <v>2219</v>
      </c>
      <c r="E8136" t="s">
        <v>15</v>
      </c>
      <c r="F8136" t="s">
        <v>16</v>
      </c>
      <c r="G8136" t="s">
        <v>16</v>
      </c>
      <c r="H8136" t="s">
        <v>16</v>
      </c>
      <c r="I8136">
        <v>3</v>
      </c>
      <c r="J8136">
        <v>124</v>
      </c>
      <c r="K8136">
        <v>800</v>
      </c>
      <c r="L8136">
        <v>3.7</v>
      </c>
      <c r="M8136" t="s">
        <v>3433</v>
      </c>
      <c r="N8136" t="str">
        <f>SUBSTITUTE(Sheet1[[#This Row],[Datekey_Opening]],"_","-")</f>
        <v>2018-8-27</v>
      </c>
      <c r="O8136">
        <f>YEAR(Sheet1[[#This Row],[Date]])</f>
        <v>2018</v>
      </c>
      <c r="P8136" t="str">
        <f>LOOKUP(Sheet1[[#This Row],[CountryCode]],$AI$4:$AI$18,$AJ$4:$AJ$18)</f>
        <v>India</v>
      </c>
      <c r="Q8136">
        <f>MONTH(Sheet1[[#This Row],[Date]])</f>
        <v>8</v>
      </c>
      <c r="R8136" t="str">
        <f>TEXT(Sheet1[[#This Row],[Date]],"MMMM")</f>
        <v>August</v>
      </c>
      <c r="S8136" t="str">
        <f>TEXT(Sheet1[[#This Row],[Date]],"YYYY-MMM")</f>
        <v>2018-Aug</v>
      </c>
      <c r="T8136">
        <f>WEEKDAY(Sheet1[[#This Row],[Date]])</f>
        <v>2</v>
      </c>
      <c r="U8136" t="str">
        <f>TEXT(Sheet1[[#This Row],[Date]],"DDDD")</f>
        <v>Monday</v>
      </c>
      <c r="V8136" t="str">
        <f>"FM"&amp;MOD(MONTH(Sheet1[[#This Row],[Date]])-4,12)+1</f>
        <v>FM5</v>
      </c>
      <c r="W8136" t="str">
        <f>"Q"&amp;ROUNDUP(MONTH(Sheet1[[#This Row],[Date]])/3,0)</f>
        <v>Q3</v>
      </c>
      <c r="X8136" t="str">
        <f>"Q"&amp;INT(MOD(MONTH(Sheet1[[#This Row],[Date]])-4,12/3)+1)</f>
        <v>Q1</v>
      </c>
      <c r="Y8136" t="str" cm="1">
        <f t="array" ref="Y8136">_xlfn.IFS(ROUND(L8136,0)&lt;=1,"Need to improve 0-1",ROUND(L8136,0)&lt;=2,"Okay 1-2",ROUND(L8136,0)&lt;=3,"Good 2-3",ROUND(L8136,0)&lt;=4,"Great 3-4",ROUND(L8136,0)&lt;=5,"Excellent 4-5")</f>
        <v>Great 3-4</v>
      </c>
      <c r="Z8136" t="str">
        <f t="shared" si="127"/>
        <v>0-1000</v>
      </c>
    </row>
    <row r="8137" spans="1:26" x14ac:dyDescent="0.3">
      <c r="A8137">
        <v>2700082</v>
      </c>
      <c r="B8137" t="s">
        <v>10353</v>
      </c>
      <c r="C8137">
        <v>1</v>
      </c>
      <c r="D8137" t="s">
        <v>10313</v>
      </c>
      <c r="E8137" t="s">
        <v>4618</v>
      </c>
      <c r="F8137" t="s">
        <v>16</v>
      </c>
      <c r="G8137" t="s">
        <v>16</v>
      </c>
      <c r="H8137" t="s">
        <v>16</v>
      </c>
      <c r="I8137">
        <v>3</v>
      </c>
      <c r="J8137">
        <v>95</v>
      </c>
      <c r="K8137">
        <v>1000</v>
      </c>
      <c r="L8137">
        <v>3.6</v>
      </c>
      <c r="M8137" t="s">
        <v>51</v>
      </c>
      <c r="N8137" t="str">
        <f>SUBSTITUTE(Sheet1[[#This Row],[Datekey_Opening]],"_","-")</f>
        <v>2015-8-13</v>
      </c>
      <c r="O8137">
        <f>YEAR(Sheet1[[#This Row],[Date]])</f>
        <v>2015</v>
      </c>
      <c r="P8137" t="str">
        <f>LOOKUP(Sheet1[[#This Row],[CountryCode]],$AI$4:$AI$18,$AJ$4:$AJ$18)</f>
        <v>India</v>
      </c>
      <c r="Q8137">
        <f>MONTH(Sheet1[[#This Row],[Date]])</f>
        <v>8</v>
      </c>
      <c r="R8137" t="str">
        <f>TEXT(Sheet1[[#This Row],[Date]],"MMMM")</f>
        <v>August</v>
      </c>
      <c r="S8137" t="str">
        <f>TEXT(Sheet1[[#This Row],[Date]],"YYYY-MMM")</f>
        <v>2015-Aug</v>
      </c>
      <c r="T8137">
        <f>WEEKDAY(Sheet1[[#This Row],[Date]])</f>
        <v>5</v>
      </c>
      <c r="U8137" t="str">
        <f>TEXT(Sheet1[[#This Row],[Date]],"DDDD")</f>
        <v>Thursday</v>
      </c>
      <c r="V8137" t="str">
        <f>"FM"&amp;MOD(MONTH(Sheet1[[#This Row],[Date]])-4,12)+1</f>
        <v>FM5</v>
      </c>
      <c r="W8137" t="str">
        <f>"Q"&amp;ROUNDUP(MONTH(Sheet1[[#This Row],[Date]])/3,0)</f>
        <v>Q3</v>
      </c>
      <c r="X8137" t="str">
        <f>"Q"&amp;INT(MOD(MONTH(Sheet1[[#This Row],[Date]])-4,12/3)+1)</f>
        <v>Q1</v>
      </c>
      <c r="Y8137" t="str" cm="1">
        <f t="array" ref="Y8137">_xlfn.IFS(ROUND(L8137,0)&lt;=1,"Need to improve 0-1",ROUND(L8137,0)&lt;=2,"Okay 1-2",ROUND(L8137,0)&lt;=3,"Good 2-3",ROUND(L8137,0)&lt;=4,"Great 3-4",ROUND(L8137,0)&lt;=5,"Excellent 4-5")</f>
        <v>Great 3-4</v>
      </c>
      <c r="Z8137" t="str">
        <f t="shared" si="127"/>
        <v>1000-2000</v>
      </c>
    </row>
    <row r="8138" spans="1:26" x14ac:dyDescent="0.3">
      <c r="A8138">
        <v>18396610</v>
      </c>
      <c r="B8138" t="s">
        <v>10354</v>
      </c>
      <c r="C8138">
        <v>1</v>
      </c>
      <c r="D8138" t="s">
        <v>7626</v>
      </c>
      <c r="E8138" t="s">
        <v>708</v>
      </c>
      <c r="F8138" t="s">
        <v>16</v>
      </c>
      <c r="G8138" t="s">
        <v>16</v>
      </c>
      <c r="H8138" t="s">
        <v>16</v>
      </c>
      <c r="I8138">
        <v>2</v>
      </c>
      <c r="J8138">
        <v>70</v>
      </c>
      <c r="K8138">
        <v>500</v>
      </c>
      <c r="L8138">
        <v>4.0999999999999996</v>
      </c>
      <c r="M8138" t="s">
        <v>10355</v>
      </c>
      <c r="N8138" t="str">
        <f>SUBSTITUTE(Sheet1[[#This Row],[Datekey_Opening]],"_","-")</f>
        <v>2016-8-14</v>
      </c>
      <c r="O8138">
        <f>YEAR(Sheet1[[#This Row],[Date]])</f>
        <v>2016</v>
      </c>
      <c r="P8138" t="str">
        <f>LOOKUP(Sheet1[[#This Row],[CountryCode]],$AI$4:$AI$18,$AJ$4:$AJ$18)</f>
        <v>India</v>
      </c>
      <c r="Q8138">
        <f>MONTH(Sheet1[[#This Row],[Date]])</f>
        <v>8</v>
      </c>
      <c r="R8138" t="str">
        <f>TEXT(Sheet1[[#This Row],[Date]],"MMMM")</f>
        <v>August</v>
      </c>
      <c r="S8138" t="str">
        <f>TEXT(Sheet1[[#This Row],[Date]],"YYYY-MMM")</f>
        <v>2016-Aug</v>
      </c>
      <c r="T8138">
        <f>WEEKDAY(Sheet1[[#This Row],[Date]])</f>
        <v>1</v>
      </c>
      <c r="U8138" t="str">
        <f>TEXT(Sheet1[[#This Row],[Date]],"DDDD")</f>
        <v>Sunday</v>
      </c>
      <c r="V8138" t="str">
        <f>"FM"&amp;MOD(MONTH(Sheet1[[#This Row],[Date]])-4,12)+1</f>
        <v>FM5</v>
      </c>
      <c r="W8138" t="str">
        <f>"Q"&amp;ROUNDUP(MONTH(Sheet1[[#This Row],[Date]])/3,0)</f>
        <v>Q3</v>
      </c>
      <c r="X8138" t="str">
        <f>"Q"&amp;INT(MOD(MONTH(Sheet1[[#This Row],[Date]])-4,12/3)+1)</f>
        <v>Q1</v>
      </c>
      <c r="Y8138" t="str" cm="1">
        <f t="array" ref="Y8138">_xlfn.IFS(ROUND(L8138,0)&lt;=1,"Need to improve 0-1",ROUND(L8138,0)&lt;=2,"Okay 1-2",ROUND(L8138,0)&lt;=3,"Good 2-3",ROUND(L8138,0)&lt;=4,"Great 3-4",ROUND(L8138,0)&lt;=5,"Excellent 4-5")</f>
        <v>Great 3-4</v>
      </c>
      <c r="Z8138" t="str">
        <f t="shared" si="127"/>
        <v>0-1000</v>
      </c>
    </row>
    <row r="8139" spans="1:26" x14ac:dyDescent="0.3">
      <c r="A8139">
        <v>3800022</v>
      </c>
      <c r="B8139" t="s">
        <v>10356</v>
      </c>
      <c r="C8139">
        <v>1</v>
      </c>
      <c r="D8139" t="s">
        <v>7626</v>
      </c>
      <c r="E8139" t="s">
        <v>1872</v>
      </c>
      <c r="F8139" t="s">
        <v>16</v>
      </c>
      <c r="G8139" t="s">
        <v>16</v>
      </c>
      <c r="H8139" t="s">
        <v>16</v>
      </c>
      <c r="I8139">
        <v>2</v>
      </c>
      <c r="J8139">
        <v>223</v>
      </c>
      <c r="K8139">
        <v>650</v>
      </c>
      <c r="L8139">
        <v>4</v>
      </c>
      <c r="M8139" t="s">
        <v>396</v>
      </c>
      <c r="N8139" t="str">
        <f>SUBSTITUTE(Sheet1[[#This Row],[Datekey_Opening]],"_","-")</f>
        <v>2011-8-17</v>
      </c>
      <c r="O8139">
        <f>YEAR(Sheet1[[#This Row],[Date]])</f>
        <v>2011</v>
      </c>
      <c r="P8139" t="str">
        <f>LOOKUP(Sheet1[[#This Row],[CountryCode]],$AI$4:$AI$18,$AJ$4:$AJ$18)</f>
        <v>India</v>
      </c>
      <c r="Q8139">
        <f>MONTH(Sheet1[[#This Row],[Date]])</f>
        <v>8</v>
      </c>
      <c r="R8139" t="str">
        <f>TEXT(Sheet1[[#This Row],[Date]],"MMMM")</f>
        <v>August</v>
      </c>
      <c r="S8139" t="str">
        <f>TEXT(Sheet1[[#This Row],[Date]],"YYYY-MMM")</f>
        <v>2011-Aug</v>
      </c>
      <c r="T8139">
        <f>WEEKDAY(Sheet1[[#This Row],[Date]])</f>
        <v>4</v>
      </c>
      <c r="U8139" t="str">
        <f>TEXT(Sheet1[[#This Row],[Date]],"DDDD")</f>
        <v>Wednesday</v>
      </c>
      <c r="V8139" t="str">
        <f>"FM"&amp;MOD(MONTH(Sheet1[[#This Row],[Date]])-4,12)+1</f>
        <v>FM5</v>
      </c>
      <c r="W8139" t="str">
        <f>"Q"&amp;ROUNDUP(MONTH(Sheet1[[#This Row],[Date]])/3,0)</f>
        <v>Q3</v>
      </c>
      <c r="X8139" t="str">
        <f>"Q"&amp;INT(MOD(MONTH(Sheet1[[#This Row],[Date]])-4,12/3)+1)</f>
        <v>Q1</v>
      </c>
      <c r="Y8139" t="str" cm="1">
        <f t="array" ref="Y8139">_xlfn.IFS(ROUND(L8139,0)&lt;=1,"Need to improve 0-1",ROUND(L8139,0)&lt;=2,"Okay 1-2",ROUND(L8139,0)&lt;=3,"Good 2-3",ROUND(L8139,0)&lt;=4,"Great 3-4",ROUND(L8139,0)&lt;=5,"Excellent 4-5")</f>
        <v>Great 3-4</v>
      </c>
      <c r="Z8139" t="str">
        <f t="shared" si="127"/>
        <v>0-1000</v>
      </c>
    </row>
    <row r="8140" spans="1:26" x14ac:dyDescent="0.3">
      <c r="A8140">
        <v>18367402</v>
      </c>
      <c r="B8140" t="s">
        <v>10357</v>
      </c>
      <c r="C8140">
        <v>1</v>
      </c>
      <c r="D8140" t="s">
        <v>7626</v>
      </c>
      <c r="E8140" t="s">
        <v>10358</v>
      </c>
      <c r="F8140" t="s">
        <v>16</v>
      </c>
      <c r="G8140" t="s">
        <v>16</v>
      </c>
      <c r="H8140" t="s">
        <v>16</v>
      </c>
      <c r="I8140">
        <v>3</v>
      </c>
      <c r="J8140">
        <v>66</v>
      </c>
      <c r="K8140">
        <v>900</v>
      </c>
      <c r="L8140">
        <v>3.6</v>
      </c>
      <c r="M8140" t="s">
        <v>1367</v>
      </c>
      <c r="N8140" t="str">
        <f>SUBSTITUTE(Sheet1[[#This Row],[Datekey_Opening]],"_","-")</f>
        <v>2014-8-5</v>
      </c>
      <c r="O8140">
        <f>YEAR(Sheet1[[#This Row],[Date]])</f>
        <v>2014</v>
      </c>
      <c r="P8140" t="str">
        <f>LOOKUP(Sheet1[[#This Row],[CountryCode]],$AI$4:$AI$18,$AJ$4:$AJ$18)</f>
        <v>India</v>
      </c>
      <c r="Q8140">
        <f>MONTH(Sheet1[[#This Row],[Date]])</f>
        <v>8</v>
      </c>
      <c r="R8140" t="str">
        <f>TEXT(Sheet1[[#This Row],[Date]],"MMMM")</f>
        <v>August</v>
      </c>
      <c r="S8140" t="str">
        <f>TEXT(Sheet1[[#This Row],[Date]],"YYYY-MMM")</f>
        <v>2014-Aug</v>
      </c>
      <c r="T8140">
        <f>WEEKDAY(Sheet1[[#This Row],[Date]])</f>
        <v>3</v>
      </c>
      <c r="U8140" t="str">
        <f>TEXT(Sheet1[[#This Row],[Date]],"DDDD")</f>
        <v>Tuesday</v>
      </c>
      <c r="V8140" t="str">
        <f>"FM"&amp;MOD(MONTH(Sheet1[[#This Row],[Date]])-4,12)+1</f>
        <v>FM5</v>
      </c>
      <c r="W8140" t="str">
        <f>"Q"&amp;ROUNDUP(MONTH(Sheet1[[#This Row],[Date]])/3,0)</f>
        <v>Q3</v>
      </c>
      <c r="X8140" t="str">
        <f>"Q"&amp;INT(MOD(MONTH(Sheet1[[#This Row],[Date]])-4,12/3)+1)</f>
        <v>Q1</v>
      </c>
      <c r="Y8140" t="str" cm="1">
        <f t="array" ref="Y8140">_xlfn.IFS(ROUND(L8140,0)&lt;=1,"Need to improve 0-1",ROUND(L8140,0)&lt;=2,"Okay 1-2",ROUND(L8140,0)&lt;=3,"Good 2-3",ROUND(L8140,0)&lt;=4,"Great 3-4",ROUND(L8140,0)&lt;=5,"Excellent 4-5")</f>
        <v>Great 3-4</v>
      </c>
      <c r="Z8140" t="str">
        <f t="shared" si="127"/>
        <v>0-1000</v>
      </c>
    </row>
    <row r="8141" spans="1:26" x14ac:dyDescent="0.3">
      <c r="A8141">
        <v>3900070</v>
      </c>
      <c r="B8141" t="s">
        <v>10359</v>
      </c>
      <c r="C8141">
        <v>1</v>
      </c>
      <c r="D8141" t="s">
        <v>2224</v>
      </c>
      <c r="E8141" t="s">
        <v>10360</v>
      </c>
      <c r="F8141" t="s">
        <v>16</v>
      </c>
      <c r="G8141" t="s">
        <v>16</v>
      </c>
      <c r="H8141" t="s">
        <v>16</v>
      </c>
      <c r="I8141">
        <v>2</v>
      </c>
      <c r="J8141">
        <v>85</v>
      </c>
      <c r="K8141">
        <v>400</v>
      </c>
      <c r="L8141">
        <v>3.4</v>
      </c>
      <c r="M8141" t="s">
        <v>5564</v>
      </c>
      <c r="N8141" t="str">
        <f>SUBSTITUTE(Sheet1[[#This Row],[Datekey_Opening]],"_","-")</f>
        <v>2017-8-3</v>
      </c>
      <c r="O8141">
        <f>YEAR(Sheet1[[#This Row],[Date]])</f>
        <v>2017</v>
      </c>
      <c r="P8141" t="str">
        <f>LOOKUP(Sheet1[[#This Row],[CountryCode]],$AI$4:$AI$18,$AJ$4:$AJ$18)</f>
        <v>India</v>
      </c>
      <c r="Q8141">
        <f>MONTH(Sheet1[[#This Row],[Date]])</f>
        <v>8</v>
      </c>
      <c r="R8141" t="str">
        <f>TEXT(Sheet1[[#This Row],[Date]],"MMMM")</f>
        <v>August</v>
      </c>
      <c r="S8141" t="str">
        <f>TEXT(Sheet1[[#This Row],[Date]],"YYYY-MMM")</f>
        <v>2017-Aug</v>
      </c>
      <c r="T8141">
        <f>WEEKDAY(Sheet1[[#This Row],[Date]])</f>
        <v>5</v>
      </c>
      <c r="U8141" t="str">
        <f>TEXT(Sheet1[[#This Row],[Date]],"DDDD")</f>
        <v>Thursday</v>
      </c>
      <c r="V8141" t="str">
        <f>"FM"&amp;MOD(MONTH(Sheet1[[#This Row],[Date]])-4,12)+1</f>
        <v>FM5</v>
      </c>
      <c r="W8141" t="str">
        <f>"Q"&amp;ROUNDUP(MONTH(Sheet1[[#This Row],[Date]])/3,0)</f>
        <v>Q3</v>
      </c>
      <c r="X8141" t="str">
        <f>"Q"&amp;INT(MOD(MONTH(Sheet1[[#This Row],[Date]])-4,12/3)+1)</f>
        <v>Q1</v>
      </c>
      <c r="Y8141" t="str" cm="1">
        <f t="array" ref="Y8141">_xlfn.IFS(ROUND(L8141,0)&lt;=1,"Need to improve 0-1",ROUND(L8141,0)&lt;=2,"Okay 1-2",ROUND(L8141,0)&lt;=3,"Good 2-3",ROUND(L8141,0)&lt;=4,"Great 3-4",ROUND(L8141,0)&lt;=5,"Excellent 4-5")</f>
        <v>Good 2-3</v>
      </c>
      <c r="Z8141" t="str">
        <f t="shared" si="127"/>
        <v>0-1000</v>
      </c>
    </row>
    <row r="8142" spans="1:26" x14ac:dyDescent="0.3">
      <c r="A8142">
        <v>18285610</v>
      </c>
      <c r="B8142" t="s">
        <v>10361</v>
      </c>
      <c r="C8142">
        <v>1</v>
      </c>
      <c r="D8142" t="s">
        <v>7629</v>
      </c>
      <c r="E8142" t="s">
        <v>10362</v>
      </c>
      <c r="F8142" t="s">
        <v>16</v>
      </c>
      <c r="G8142" t="s">
        <v>16</v>
      </c>
      <c r="H8142" t="s">
        <v>16</v>
      </c>
      <c r="I8142">
        <v>2</v>
      </c>
      <c r="J8142">
        <v>75</v>
      </c>
      <c r="K8142">
        <v>600</v>
      </c>
      <c r="L8142">
        <v>4.0999999999999996</v>
      </c>
      <c r="M8142" t="s">
        <v>3838</v>
      </c>
      <c r="N8142" t="str">
        <f>SUBSTITUTE(Sheet1[[#This Row],[Datekey_Opening]],"_","-")</f>
        <v>2011-8-26</v>
      </c>
      <c r="O8142">
        <f>YEAR(Sheet1[[#This Row],[Date]])</f>
        <v>2011</v>
      </c>
      <c r="P8142" t="str">
        <f>LOOKUP(Sheet1[[#This Row],[CountryCode]],$AI$4:$AI$18,$AJ$4:$AJ$18)</f>
        <v>India</v>
      </c>
      <c r="Q8142">
        <f>MONTH(Sheet1[[#This Row],[Date]])</f>
        <v>8</v>
      </c>
      <c r="R8142" t="str">
        <f>TEXT(Sheet1[[#This Row],[Date]],"MMMM")</f>
        <v>August</v>
      </c>
      <c r="S8142" t="str">
        <f>TEXT(Sheet1[[#This Row],[Date]],"YYYY-MMM")</f>
        <v>2011-Aug</v>
      </c>
      <c r="T8142">
        <f>WEEKDAY(Sheet1[[#This Row],[Date]])</f>
        <v>6</v>
      </c>
      <c r="U8142" t="str">
        <f>TEXT(Sheet1[[#This Row],[Date]],"DDDD")</f>
        <v>Friday</v>
      </c>
      <c r="V8142" t="str">
        <f>"FM"&amp;MOD(MONTH(Sheet1[[#This Row],[Date]])-4,12)+1</f>
        <v>FM5</v>
      </c>
      <c r="W8142" t="str">
        <f>"Q"&amp;ROUNDUP(MONTH(Sheet1[[#This Row],[Date]])/3,0)</f>
        <v>Q3</v>
      </c>
      <c r="X8142" t="str">
        <f>"Q"&amp;INT(MOD(MONTH(Sheet1[[#This Row],[Date]])-4,12/3)+1)</f>
        <v>Q1</v>
      </c>
      <c r="Y8142" t="str" cm="1">
        <f t="array" ref="Y8142">_xlfn.IFS(ROUND(L8142,0)&lt;=1,"Need to improve 0-1",ROUND(L8142,0)&lt;=2,"Okay 1-2",ROUND(L8142,0)&lt;=3,"Good 2-3",ROUND(L8142,0)&lt;=4,"Great 3-4",ROUND(L8142,0)&lt;=5,"Excellent 4-5")</f>
        <v>Great 3-4</v>
      </c>
      <c r="Z8142" t="str">
        <f t="shared" si="127"/>
        <v>0-1000</v>
      </c>
    </row>
    <row r="8143" spans="1:26" x14ac:dyDescent="0.3">
      <c r="A8143">
        <v>113702</v>
      </c>
      <c r="B8143" t="s">
        <v>10363</v>
      </c>
      <c r="C8143">
        <v>1</v>
      </c>
      <c r="D8143" t="s">
        <v>8116</v>
      </c>
      <c r="E8143" t="s">
        <v>10364</v>
      </c>
      <c r="F8143" t="s">
        <v>16</v>
      </c>
      <c r="G8143" t="s">
        <v>16</v>
      </c>
      <c r="H8143" t="s">
        <v>16</v>
      </c>
      <c r="I8143">
        <v>3</v>
      </c>
      <c r="J8143">
        <v>769</v>
      </c>
      <c r="K8143">
        <v>800</v>
      </c>
      <c r="L8143">
        <v>4.0999999999999996</v>
      </c>
      <c r="M8143" t="s">
        <v>7133</v>
      </c>
      <c r="N8143" t="str">
        <f>SUBSTITUTE(Sheet1[[#This Row],[Datekey_Opening]],"_","-")</f>
        <v>2010-7-21</v>
      </c>
      <c r="O8143">
        <f>YEAR(Sheet1[[#This Row],[Date]])</f>
        <v>2010</v>
      </c>
      <c r="P8143" t="str">
        <f>LOOKUP(Sheet1[[#This Row],[CountryCode]],$AI$4:$AI$18,$AJ$4:$AJ$18)</f>
        <v>India</v>
      </c>
      <c r="Q8143">
        <f>MONTH(Sheet1[[#This Row],[Date]])</f>
        <v>7</v>
      </c>
      <c r="R8143" t="str">
        <f>TEXT(Sheet1[[#This Row],[Date]],"MMMM")</f>
        <v>July</v>
      </c>
      <c r="S8143" t="str">
        <f>TEXT(Sheet1[[#This Row],[Date]],"YYYY-MMM")</f>
        <v>2010-Jul</v>
      </c>
      <c r="T8143">
        <f>WEEKDAY(Sheet1[[#This Row],[Date]])</f>
        <v>4</v>
      </c>
      <c r="U8143" t="str">
        <f>TEXT(Sheet1[[#This Row],[Date]],"DDDD")</f>
        <v>Wednesday</v>
      </c>
      <c r="V8143" t="str">
        <f>"FM"&amp;MOD(MONTH(Sheet1[[#This Row],[Date]])-4,12)+1</f>
        <v>FM4</v>
      </c>
      <c r="W8143" t="str">
        <f>"Q"&amp;ROUNDUP(MONTH(Sheet1[[#This Row],[Date]])/3,0)</f>
        <v>Q3</v>
      </c>
      <c r="X8143" t="str">
        <f>"Q"&amp;INT(MOD(MONTH(Sheet1[[#This Row],[Date]])-4,12/3)+1)</f>
        <v>Q4</v>
      </c>
      <c r="Y8143" t="str" cm="1">
        <f t="array" ref="Y8143">_xlfn.IFS(ROUND(L8143,0)&lt;=1,"Need to improve 0-1",ROUND(L8143,0)&lt;=2,"Okay 1-2",ROUND(L8143,0)&lt;=3,"Good 2-3",ROUND(L8143,0)&lt;=4,"Great 3-4",ROUND(L8143,0)&lt;=5,"Excellent 4-5")</f>
        <v>Great 3-4</v>
      </c>
      <c r="Z8143" t="str">
        <f t="shared" si="127"/>
        <v>0-1000</v>
      </c>
    </row>
    <row r="8144" spans="1:26" x14ac:dyDescent="0.3">
      <c r="A8144">
        <v>110436</v>
      </c>
      <c r="B8144" t="s">
        <v>10365</v>
      </c>
      <c r="C8144">
        <v>1</v>
      </c>
      <c r="D8144" t="s">
        <v>8116</v>
      </c>
      <c r="E8144" t="s">
        <v>10366</v>
      </c>
      <c r="F8144" t="s">
        <v>16</v>
      </c>
      <c r="G8144" t="s">
        <v>16</v>
      </c>
      <c r="H8144" t="s">
        <v>16</v>
      </c>
      <c r="I8144">
        <v>3</v>
      </c>
      <c r="J8144">
        <v>375</v>
      </c>
      <c r="K8144">
        <v>1400</v>
      </c>
      <c r="L8144">
        <v>3.6</v>
      </c>
      <c r="M8144" t="s">
        <v>79</v>
      </c>
      <c r="N8144" t="str">
        <f>SUBSTITUTE(Sheet1[[#This Row],[Datekey_Opening]],"_","-")</f>
        <v>2017-7-22</v>
      </c>
      <c r="O8144">
        <f>YEAR(Sheet1[[#This Row],[Date]])</f>
        <v>2017</v>
      </c>
      <c r="P8144" t="str">
        <f>LOOKUP(Sheet1[[#This Row],[CountryCode]],$AI$4:$AI$18,$AJ$4:$AJ$18)</f>
        <v>India</v>
      </c>
      <c r="Q8144">
        <f>MONTH(Sheet1[[#This Row],[Date]])</f>
        <v>7</v>
      </c>
      <c r="R8144" t="str">
        <f>TEXT(Sheet1[[#This Row],[Date]],"MMMM")</f>
        <v>July</v>
      </c>
      <c r="S8144" t="str">
        <f>TEXT(Sheet1[[#This Row],[Date]],"YYYY-MMM")</f>
        <v>2017-Jul</v>
      </c>
      <c r="T8144">
        <f>WEEKDAY(Sheet1[[#This Row],[Date]])</f>
        <v>7</v>
      </c>
      <c r="U8144" t="str">
        <f>TEXT(Sheet1[[#This Row],[Date]],"DDDD")</f>
        <v>Saturday</v>
      </c>
      <c r="V8144" t="str">
        <f>"FM"&amp;MOD(MONTH(Sheet1[[#This Row],[Date]])-4,12)+1</f>
        <v>FM4</v>
      </c>
      <c r="W8144" t="str">
        <f>"Q"&amp;ROUNDUP(MONTH(Sheet1[[#This Row],[Date]])/3,0)</f>
        <v>Q3</v>
      </c>
      <c r="X8144" t="str">
        <f>"Q"&amp;INT(MOD(MONTH(Sheet1[[#This Row],[Date]])-4,12/3)+1)</f>
        <v>Q4</v>
      </c>
      <c r="Y8144" t="str" cm="1">
        <f t="array" ref="Y8144">_xlfn.IFS(ROUND(L8144,0)&lt;=1,"Need to improve 0-1",ROUND(L8144,0)&lt;=2,"Okay 1-2",ROUND(L8144,0)&lt;=3,"Good 2-3",ROUND(L8144,0)&lt;=4,"Great 3-4",ROUND(L8144,0)&lt;=5,"Excellent 4-5")</f>
        <v>Great 3-4</v>
      </c>
      <c r="Z8144" t="str">
        <f t="shared" si="127"/>
        <v>1000-2000</v>
      </c>
    </row>
    <row r="8145" spans="1:26" x14ac:dyDescent="0.3">
      <c r="A8145">
        <v>2400148</v>
      </c>
      <c r="B8145" t="s">
        <v>10367</v>
      </c>
      <c r="C8145">
        <v>1</v>
      </c>
      <c r="D8145" t="s">
        <v>2215</v>
      </c>
      <c r="E8145" t="s">
        <v>4611</v>
      </c>
      <c r="F8145" t="s">
        <v>16</v>
      </c>
      <c r="G8145" t="s">
        <v>16</v>
      </c>
      <c r="H8145" t="s">
        <v>16</v>
      </c>
      <c r="I8145">
        <v>2</v>
      </c>
      <c r="J8145">
        <v>76</v>
      </c>
      <c r="K8145">
        <v>350</v>
      </c>
      <c r="L8145">
        <v>3.3</v>
      </c>
      <c r="M8145" t="s">
        <v>5124</v>
      </c>
      <c r="N8145" t="str">
        <f>SUBSTITUTE(Sheet1[[#This Row],[Datekey_Opening]],"_","-")</f>
        <v>2010-7-4</v>
      </c>
      <c r="O8145">
        <f>YEAR(Sheet1[[#This Row],[Date]])</f>
        <v>2010</v>
      </c>
      <c r="P8145" t="str">
        <f>LOOKUP(Sheet1[[#This Row],[CountryCode]],$AI$4:$AI$18,$AJ$4:$AJ$18)</f>
        <v>India</v>
      </c>
      <c r="Q8145">
        <f>MONTH(Sheet1[[#This Row],[Date]])</f>
        <v>7</v>
      </c>
      <c r="R8145" t="str">
        <f>TEXT(Sheet1[[#This Row],[Date]],"MMMM")</f>
        <v>July</v>
      </c>
      <c r="S8145" t="str">
        <f>TEXT(Sheet1[[#This Row],[Date]],"YYYY-MMM")</f>
        <v>2010-Jul</v>
      </c>
      <c r="T8145">
        <f>WEEKDAY(Sheet1[[#This Row],[Date]])</f>
        <v>1</v>
      </c>
      <c r="U8145" t="str">
        <f>TEXT(Sheet1[[#This Row],[Date]],"DDDD")</f>
        <v>Sunday</v>
      </c>
      <c r="V8145" t="str">
        <f>"FM"&amp;MOD(MONTH(Sheet1[[#This Row],[Date]])-4,12)+1</f>
        <v>FM4</v>
      </c>
      <c r="W8145" t="str">
        <f>"Q"&amp;ROUNDUP(MONTH(Sheet1[[#This Row],[Date]])/3,0)</f>
        <v>Q3</v>
      </c>
      <c r="X8145" t="str">
        <f>"Q"&amp;INT(MOD(MONTH(Sheet1[[#This Row],[Date]])-4,12/3)+1)</f>
        <v>Q4</v>
      </c>
      <c r="Y8145" t="str" cm="1">
        <f t="array" ref="Y8145">_xlfn.IFS(ROUND(L8145,0)&lt;=1,"Need to improve 0-1",ROUND(L8145,0)&lt;=2,"Okay 1-2",ROUND(L8145,0)&lt;=3,"Good 2-3",ROUND(L8145,0)&lt;=4,"Great 3-4",ROUND(L8145,0)&lt;=5,"Excellent 4-5")</f>
        <v>Good 2-3</v>
      </c>
      <c r="Z8145" t="str">
        <f t="shared" si="127"/>
        <v>0-1000</v>
      </c>
    </row>
    <row r="8146" spans="1:26" x14ac:dyDescent="0.3">
      <c r="A8146">
        <v>2200044</v>
      </c>
      <c r="B8146" t="s">
        <v>10368</v>
      </c>
      <c r="C8146">
        <v>1</v>
      </c>
      <c r="D8146" t="s">
        <v>10320</v>
      </c>
      <c r="E8146" t="s">
        <v>578</v>
      </c>
      <c r="F8146" t="s">
        <v>16</v>
      </c>
      <c r="G8146" t="s">
        <v>16</v>
      </c>
      <c r="H8146" t="s">
        <v>16</v>
      </c>
      <c r="I8146">
        <v>2</v>
      </c>
      <c r="J8146">
        <v>461</v>
      </c>
      <c r="K8146">
        <v>500</v>
      </c>
      <c r="L8146">
        <v>3.5</v>
      </c>
      <c r="M8146" t="s">
        <v>2051</v>
      </c>
      <c r="N8146" t="str">
        <f>SUBSTITUTE(Sheet1[[#This Row],[Datekey_Opening]],"_","-")</f>
        <v>2014-7-11</v>
      </c>
      <c r="O8146">
        <f>YEAR(Sheet1[[#This Row],[Date]])</f>
        <v>2014</v>
      </c>
      <c r="P8146" t="str">
        <f>LOOKUP(Sheet1[[#This Row],[CountryCode]],$AI$4:$AI$18,$AJ$4:$AJ$18)</f>
        <v>India</v>
      </c>
      <c r="Q8146">
        <f>MONTH(Sheet1[[#This Row],[Date]])</f>
        <v>7</v>
      </c>
      <c r="R8146" t="str">
        <f>TEXT(Sheet1[[#This Row],[Date]],"MMMM")</f>
        <v>July</v>
      </c>
      <c r="S8146" t="str">
        <f>TEXT(Sheet1[[#This Row],[Date]],"YYYY-MMM")</f>
        <v>2014-Jul</v>
      </c>
      <c r="T8146">
        <f>WEEKDAY(Sheet1[[#This Row],[Date]])</f>
        <v>6</v>
      </c>
      <c r="U8146" t="str">
        <f>TEXT(Sheet1[[#This Row],[Date]],"DDDD")</f>
        <v>Friday</v>
      </c>
      <c r="V8146" t="str">
        <f>"FM"&amp;MOD(MONTH(Sheet1[[#This Row],[Date]])-4,12)+1</f>
        <v>FM4</v>
      </c>
      <c r="W8146" t="str">
        <f>"Q"&amp;ROUNDUP(MONTH(Sheet1[[#This Row],[Date]])/3,0)</f>
        <v>Q3</v>
      </c>
      <c r="X8146" t="str">
        <f>"Q"&amp;INT(MOD(MONTH(Sheet1[[#This Row],[Date]])-4,12/3)+1)</f>
        <v>Q4</v>
      </c>
      <c r="Y8146" t="str" cm="1">
        <f t="array" ref="Y8146">_xlfn.IFS(ROUND(L8146,0)&lt;=1,"Need to improve 0-1",ROUND(L8146,0)&lt;=2,"Okay 1-2",ROUND(L8146,0)&lt;=3,"Good 2-3",ROUND(L8146,0)&lt;=4,"Great 3-4",ROUND(L8146,0)&lt;=5,"Excellent 4-5")</f>
        <v>Great 3-4</v>
      </c>
      <c r="Z8146" t="str">
        <f t="shared" si="127"/>
        <v>0-1000</v>
      </c>
    </row>
    <row r="8147" spans="1:26" x14ac:dyDescent="0.3">
      <c r="A8147">
        <v>2200034</v>
      </c>
      <c r="B8147" t="s">
        <v>10369</v>
      </c>
      <c r="C8147">
        <v>1</v>
      </c>
      <c r="D8147" t="s">
        <v>10320</v>
      </c>
      <c r="E8147" t="s">
        <v>15</v>
      </c>
      <c r="F8147" t="s">
        <v>16</v>
      </c>
      <c r="G8147" t="s">
        <v>16</v>
      </c>
      <c r="H8147" t="s">
        <v>16</v>
      </c>
      <c r="I8147">
        <v>3</v>
      </c>
      <c r="J8147">
        <v>96</v>
      </c>
      <c r="K8147">
        <v>1000</v>
      </c>
      <c r="L8147">
        <v>3.5</v>
      </c>
      <c r="M8147" t="s">
        <v>3446</v>
      </c>
      <c r="N8147" t="str">
        <f>SUBSTITUTE(Sheet1[[#This Row],[Datekey_Opening]],"_","-")</f>
        <v>2014-7-15</v>
      </c>
      <c r="O8147">
        <f>YEAR(Sheet1[[#This Row],[Date]])</f>
        <v>2014</v>
      </c>
      <c r="P8147" t="str">
        <f>LOOKUP(Sheet1[[#This Row],[CountryCode]],$AI$4:$AI$18,$AJ$4:$AJ$18)</f>
        <v>India</v>
      </c>
      <c r="Q8147">
        <f>MONTH(Sheet1[[#This Row],[Date]])</f>
        <v>7</v>
      </c>
      <c r="R8147" t="str">
        <f>TEXT(Sheet1[[#This Row],[Date]],"MMMM")</f>
        <v>July</v>
      </c>
      <c r="S8147" t="str">
        <f>TEXT(Sheet1[[#This Row],[Date]],"YYYY-MMM")</f>
        <v>2014-Jul</v>
      </c>
      <c r="T8147">
        <f>WEEKDAY(Sheet1[[#This Row],[Date]])</f>
        <v>3</v>
      </c>
      <c r="U8147" t="str">
        <f>TEXT(Sheet1[[#This Row],[Date]],"DDDD")</f>
        <v>Tuesday</v>
      </c>
      <c r="V8147" t="str">
        <f>"FM"&amp;MOD(MONTH(Sheet1[[#This Row],[Date]])-4,12)+1</f>
        <v>FM4</v>
      </c>
      <c r="W8147" t="str">
        <f>"Q"&amp;ROUNDUP(MONTH(Sheet1[[#This Row],[Date]])/3,0)</f>
        <v>Q3</v>
      </c>
      <c r="X8147" t="str">
        <f>"Q"&amp;INT(MOD(MONTH(Sheet1[[#This Row],[Date]])-4,12/3)+1)</f>
        <v>Q4</v>
      </c>
      <c r="Y8147" t="str" cm="1">
        <f t="array" ref="Y8147">_xlfn.IFS(ROUND(L8147,0)&lt;=1,"Need to improve 0-1",ROUND(L8147,0)&lt;=2,"Okay 1-2",ROUND(L8147,0)&lt;=3,"Good 2-3",ROUND(L8147,0)&lt;=4,"Great 3-4",ROUND(L8147,0)&lt;=5,"Excellent 4-5")</f>
        <v>Great 3-4</v>
      </c>
      <c r="Z8147" t="str">
        <f t="shared" si="127"/>
        <v>1000-2000</v>
      </c>
    </row>
    <row r="8148" spans="1:26" x14ac:dyDescent="0.3">
      <c r="A8148">
        <v>2500069</v>
      </c>
      <c r="B8148" t="s">
        <v>10370</v>
      </c>
      <c r="C8148">
        <v>1</v>
      </c>
      <c r="D8148" t="s">
        <v>8122</v>
      </c>
      <c r="E8148" t="s">
        <v>567</v>
      </c>
      <c r="F8148" t="s">
        <v>16</v>
      </c>
      <c r="G8148" t="s">
        <v>16</v>
      </c>
      <c r="H8148" t="s">
        <v>16</v>
      </c>
      <c r="I8148">
        <v>2</v>
      </c>
      <c r="J8148">
        <v>46</v>
      </c>
      <c r="K8148">
        <v>350</v>
      </c>
      <c r="L8148">
        <v>3.4</v>
      </c>
      <c r="M8148" t="s">
        <v>1058</v>
      </c>
      <c r="N8148" t="str">
        <f>SUBSTITUTE(Sheet1[[#This Row],[Datekey_Opening]],"_","-")</f>
        <v>2011-7-12</v>
      </c>
      <c r="O8148">
        <f>YEAR(Sheet1[[#This Row],[Date]])</f>
        <v>2011</v>
      </c>
      <c r="P8148" t="str">
        <f>LOOKUP(Sheet1[[#This Row],[CountryCode]],$AI$4:$AI$18,$AJ$4:$AJ$18)</f>
        <v>India</v>
      </c>
      <c r="Q8148">
        <f>MONTH(Sheet1[[#This Row],[Date]])</f>
        <v>7</v>
      </c>
      <c r="R8148" t="str">
        <f>TEXT(Sheet1[[#This Row],[Date]],"MMMM")</f>
        <v>July</v>
      </c>
      <c r="S8148" t="str">
        <f>TEXT(Sheet1[[#This Row],[Date]],"YYYY-MMM")</f>
        <v>2011-Jul</v>
      </c>
      <c r="T8148">
        <f>WEEKDAY(Sheet1[[#This Row],[Date]])</f>
        <v>3</v>
      </c>
      <c r="U8148" t="str">
        <f>TEXT(Sheet1[[#This Row],[Date]],"DDDD")</f>
        <v>Tuesday</v>
      </c>
      <c r="V8148" t="str">
        <f>"FM"&amp;MOD(MONTH(Sheet1[[#This Row],[Date]])-4,12)+1</f>
        <v>FM4</v>
      </c>
      <c r="W8148" t="str">
        <f>"Q"&amp;ROUNDUP(MONTH(Sheet1[[#This Row],[Date]])/3,0)</f>
        <v>Q3</v>
      </c>
      <c r="X8148" t="str">
        <f>"Q"&amp;INT(MOD(MONTH(Sheet1[[#This Row],[Date]])-4,12/3)+1)</f>
        <v>Q4</v>
      </c>
      <c r="Y8148" t="str" cm="1">
        <f t="array" ref="Y8148">_xlfn.IFS(ROUND(L8148,0)&lt;=1,"Need to improve 0-1",ROUND(L8148,0)&lt;=2,"Okay 1-2",ROUND(L8148,0)&lt;=3,"Good 2-3",ROUND(L8148,0)&lt;=4,"Great 3-4",ROUND(L8148,0)&lt;=5,"Excellent 4-5")</f>
        <v>Good 2-3</v>
      </c>
      <c r="Z8148" t="str">
        <f t="shared" si="127"/>
        <v>0-1000</v>
      </c>
    </row>
    <row r="8149" spans="1:26" x14ac:dyDescent="0.3">
      <c r="A8149">
        <v>18385443</v>
      </c>
      <c r="B8149" t="s">
        <v>10371</v>
      </c>
      <c r="C8149">
        <v>1</v>
      </c>
      <c r="D8149" t="s">
        <v>10100</v>
      </c>
      <c r="E8149" t="s">
        <v>9401</v>
      </c>
      <c r="F8149" t="s">
        <v>16</v>
      </c>
      <c r="G8149" t="s">
        <v>16</v>
      </c>
      <c r="H8149" t="s">
        <v>16</v>
      </c>
      <c r="I8149">
        <v>3</v>
      </c>
      <c r="J8149">
        <v>1288</v>
      </c>
      <c r="K8149">
        <v>1500</v>
      </c>
      <c r="L8149">
        <v>4.5</v>
      </c>
      <c r="M8149" t="s">
        <v>83</v>
      </c>
      <c r="N8149" t="str">
        <f>SUBSTITUTE(Sheet1[[#This Row],[Datekey_Opening]],"_","-")</f>
        <v>2013-7-13</v>
      </c>
      <c r="O8149">
        <f>YEAR(Sheet1[[#This Row],[Date]])</f>
        <v>2013</v>
      </c>
      <c r="P8149" t="str">
        <f>LOOKUP(Sheet1[[#This Row],[CountryCode]],$AI$4:$AI$18,$AJ$4:$AJ$18)</f>
        <v>India</v>
      </c>
      <c r="Q8149">
        <f>MONTH(Sheet1[[#This Row],[Date]])</f>
        <v>7</v>
      </c>
      <c r="R8149" t="str">
        <f>TEXT(Sheet1[[#This Row],[Date]],"MMMM")</f>
        <v>July</v>
      </c>
      <c r="S8149" t="str">
        <f>TEXT(Sheet1[[#This Row],[Date]],"YYYY-MMM")</f>
        <v>2013-Jul</v>
      </c>
      <c r="T8149">
        <f>WEEKDAY(Sheet1[[#This Row],[Date]])</f>
        <v>7</v>
      </c>
      <c r="U8149" t="str">
        <f>TEXT(Sheet1[[#This Row],[Date]],"DDDD")</f>
        <v>Saturday</v>
      </c>
      <c r="V8149" t="str">
        <f>"FM"&amp;MOD(MONTH(Sheet1[[#This Row],[Date]])-4,12)+1</f>
        <v>FM4</v>
      </c>
      <c r="W8149" t="str">
        <f>"Q"&amp;ROUNDUP(MONTH(Sheet1[[#This Row],[Date]])/3,0)</f>
        <v>Q3</v>
      </c>
      <c r="X8149" t="str">
        <f>"Q"&amp;INT(MOD(MONTH(Sheet1[[#This Row],[Date]])-4,12/3)+1)</f>
        <v>Q4</v>
      </c>
      <c r="Y8149" t="str" cm="1">
        <f t="array" ref="Y8149">_xlfn.IFS(ROUND(L8149,0)&lt;=1,"Need to improve 0-1",ROUND(L8149,0)&lt;=2,"Okay 1-2",ROUND(L8149,0)&lt;=3,"Good 2-3",ROUND(L8149,0)&lt;=4,"Great 3-4",ROUND(L8149,0)&lt;=5,"Excellent 4-5")</f>
        <v>Excellent 4-5</v>
      </c>
      <c r="Z8149" t="str">
        <f t="shared" si="127"/>
        <v>1000-2000</v>
      </c>
    </row>
    <row r="8150" spans="1:26" x14ac:dyDescent="0.3">
      <c r="A8150">
        <v>2600311</v>
      </c>
      <c r="B8150" t="s">
        <v>10372</v>
      </c>
      <c r="C8150">
        <v>1</v>
      </c>
      <c r="D8150" t="s">
        <v>8119</v>
      </c>
      <c r="E8150" t="s">
        <v>365</v>
      </c>
      <c r="F8150" t="s">
        <v>16</v>
      </c>
      <c r="G8150" t="s">
        <v>16</v>
      </c>
      <c r="H8150" t="s">
        <v>16</v>
      </c>
      <c r="I8150">
        <v>2</v>
      </c>
      <c r="J8150">
        <v>126</v>
      </c>
      <c r="K8150">
        <v>700</v>
      </c>
      <c r="L8150">
        <v>3.9</v>
      </c>
      <c r="M8150" t="s">
        <v>7336</v>
      </c>
      <c r="N8150" t="str">
        <f>SUBSTITUTE(Sheet1[[#This Row],[Datekey_Opening]],"_","-")</f>
        <v>2015-7-12</v>
      </c>
      <c r="O8150">
        <f>YEAR(Sheet1[[#This Row],[Date]])</f>
        <v>2015</v>
      </c>
      <c r="P8150" t="str">
        <f>LOOKUP(Sheet1[[#This Row],[CountryCode]],$AI$4:$AI$18,$AJ$4:$AJ$18)</f>
        <v>India</v>
      </c>
      <c r="Q8150">
        <f>MONTH(Sheet1[[#This Row],[Date]])</f>
        <v>7</v>
      </c>
      <c r="R8150" t="str">
        <f>TEXT(Sheet1[[#This Row],[Date]],"MMMM")</f>
        <v>July</v>
      </c>
      <c r="S8150" t="str">
        <f>TEXT(Sheet1[[#This Row],[Date]],"YYYY-MMM")</f>
        <v>2015-Jul</v>
      </c>
      <c r="T8150">
        <f>WEEKDAY(Sheet1[[#This Row],[Date]])</f>
        <v>1</v>
      </c>
      <c r="U8150" t="str">
        <f>TEXT(Sheet1[[#This Row],[Date]],"DDDD")</f>
        <v>Sunday</v>
      </c>
      <c r="V8150" t="str">
        <f>"FM"&amp;MOD(MONTH(Sheet1[[#This Row],[Date]])-4,12)+1</f>
        <v>FM4</v>
      </c>
      <c r="W8150" t="str">
        <f>"Q"&amp;ROUNDUP(MONTH(Sheet1[[#This Row],[Date]])/3,0)</f>
        <v>Q3</v>
      </c>
      <c r="X8150" t="str">
        <f>"Q"&amp;INT(MOD(MONTH(Sheet1[[#This Row],[Date]])-4,12/3)+1)</f>
        <v>Q4</v>
      </c>
      <c r="Y8150" t="str" cm="1">
        <f t="array" ref="Y8150">_xlfn.IFS(ROUND(L8150,0)&lt;=1,"Need to improve 0-1",ROUND(L8150,0)&lt;=2,"Okay 1-2",ROUND(L8150,0)&lt;=3,"Good 2-3",ROUND(L8150,0)&lt;=4,"Great 3-4",ROUND(L8150,0)&lt;=5,"Excellent 4-5")</f>
        <v>Great 3-4</v>
      </c>
      <c r="Z8150" t="str">
        <f t="shared" si="127"/>
        <v>0-1000</v>
      </c>
    </row>
    <row r="8151" spans="1:26" x14ac:dyDescent="0.3">
      <c r="A8151">
        <v>18362677</v>
      </c>
      <c r="B8151" t="s">
        <v>10373</v>
      </c>
      <c r="C8151">
        <v>1</v>
      </c>
      <c r="D8151" t="s">
        <v>10276</v>
      </c>
      <c r="E8151" t="s">
        <v>10374</v>
      </c>
      <c r="F8151" t="s">
        <v>16</v>
      </c>
      <c r="G8151" t="s">
        <v>16</v>
      </c>
      <c r="H8151" t="s">
        <v>16</v>
      </c>
      <c r="I8151">
        <v>2</v>
      </c>
      <c r="J8151">
        <v>118</v>
      </c>
      <c r="K8151">
        <v>850</v>
      </c>
      <c r="L8151">
        <v>3.7</v>
      </c>
      <c r="M8151" t="s">
        <v>87</v>
      </c>
      <c r="N8151" t="str">
        <f>SUBSTITUTE(Sheet1[[#This Row],[Datekey_Opening]],"_","-")</f>
        <v>2011-7-3</v>
      </c>
      <c r="O8151">
        <f>YEAR(Sheet1[[#This Row],[Date]])</f>
        <v>2011</v>
      </c>
      <c r="P8151" t="str">
        <f>LOOKUP(Sheet1[[#This Row],[CountryCode]],$AI$4:$AI$18,$AJ$4:$AJ$18)</f>
        <v>India</v>
      </c>
      <c r="Q8151">
        <f>MONTH(Sheet1[[#This Row],[Date]])</f>
        <v>7</v>
      </c>
      <c r="R8151" t="str">
        <f>TEXT(Sheet1[[#This Row],[Date]],"MMMM")</f>
        <v>July</v>
      </c>
      <c r="S8151" t="str">
        <f>TEXT(Sheet1[[#This Row],[Date]],"YYYY-MMM")</f>
        <v>2011-Jul</v>
      </c>
      <c r="T8151">
        <f>WEEKDAY(Sheet1[[#This Row],[Date]])</f>
        <v>1</v>
      </c>
      <c r="U8151" t="str">
        <f>TEXT(Sheet1[[#This Row],[Date]],"DDDD")</f>
        <v>Sunday</v>
      </c>
      <c r="V8151" t="str">
        <f>"FM"&amp;MOD(MONTH(Sheet1[[#This Row],[Date]])-4,12)+1</f>
        <v>FM4</v>
      </c>
      <c r="W8151" t="str">
        <f>"Q"&amp;ROUNDUP(MONTH(Sheet1[[#This Row],[Date]])/3,0)</f>
        <v>Q3</v>
      </c>
      <c r="X8151" t="str">
        <f>"Q"&amp;INT(MOD(MONTH(Sheet1[[#This Row],[Date]])-4,12/3)+1)</f>
        <v>Q4</v>
      </c>
      <c r="Y8151" t="str" cm="1">
        <f t="array" ref="Y8151">_xlfn.IFS(ROUND(L8151,0)&lt;=1,"Need to improve 0-1",ROUND(L8151,0)&lt;=2,"Okay 1-2",ROUND(L8151,0)&lt;=3,"Good 2-3",ROUND(L8151,0)&lt;=4,"Great 3-4",ROUND(L8151,0)&lt;=5,"Excellent 4-5")</f>
        <v>Great 3-4</v>
      </c>
      <c r="Z8151" t="str">
        <f t="shared" si="127"/>
        <v>0-1000</v>
      </c>
    </row>
    <row r="8152" spans="1:26" x14ac:dyDescent="0.3">
      <c r="A8152">
        <v>2900562</v>
      </c>
      <c r="B8152" t="s">
        <v>10375</v>
      </c>
      <c r="C8152">
        <v>1</v>
      </c>
      <c r="D8152" t="s">
        <v>10276</v>
      </c>
      <c r="E8152" t="s">
        <v>10376</v>
      </c>
      <c r="F8152" t="s">
        <v>16</v>
      </c>
      <c r="G8152" t="s">
        <v>16</v>
      </c>
      <c r="H8152" t="s">
        <v>16</v>
      </c>
      <c r="I8152">
        <v>1</v>
      </c>
      <c r="J8152">
        <v>253</v>
      </c>
      <c r="K8152">
        <v>450</v>
      </c>
      <c r="L8152">
        <v>3.8</v>
      </c>
      <c r="M8152" t="s">
        <v>3573</v>
      </c>
      <c r="N8152" t="str">
        <f>SUBSTITUTE(Sheet1[[#This Row],[Datekey_Opening]],"_","-")</f>
        <v>2013-7-3</v>
      </c>
      <c r="O8152">
        <f>YEAR(Sheet1[[#This Row],[Date]])</f>
        <v>2013</v>
      </c>
      <c r="P8152" t="str">
        <f>LOOKUP(Sheet1[[#This Row],[CountryCode]],$AI$4:$AI$18,$AJ$4:$AJ$18)</f>
        <v>India</v>
      </c>
      <c r="Q8152">
        <f>MONTH(Sheet1[[#This Row],[Date]])</f>
        <v>7</v>
      </c>
      <c r="R8152" t="str">
        <f>TEXT(Sheet1[[#This Row],[Date]],"MMMM")</f>
        <v>July</v>
      </c>
      <c r="S8152" t="str">
        <f>TEXT(Sheet1[[#This Row],[Date]],"YYYY-MMM")</f>
        <v>2013-Jul</v>
      </c>
      <c r="T8152">
        <f>WEEKDAY(Sheet1[[#This Row],[Date]])</f>
        <v>4</v>
      </c>
      <c r="U8152" t="str">
        <f>TEXT(Sheet1[[#This Row],[Date]],"DDDD")</f>
        <v>Wednesday</v>
      </c>
      <c r="V8152" t="str">
        <f>"FM"&amp;MOD(MONTH(Sheet1[[#This Row],[Date]])-4,12)+1</f>
        <v>FM4</v>
      </c>
      <c r="W8152" t="str">
        <f>"Q"&amp;ROUNDUP(MONTH(Sheet1[[#This Row],[Date]])/3,0)</f>
        <v>Q3</v>
      </c>
      <c r="X8152" t="str">
        <f>"Q"&amp;INT(MOD(MONTH(Sheet1[[#This Row],[Date]])-4,12/3)+1)</f>
        <v>Q4</v>
      </c>
      <c r="Y8152" t="str" cm="1">
        <f t="array" ref="Y8152">_xlfn.IFS(ROUND(L8152,0)&lt;=1,"Need to improve 0-1",ROUND(L8152,0)&lt;=2,"Okay 1-2",ROUND(L8152,0)&lt;=3,"Good 2-3",ROUND(L8152,0)&lt;=4,"Great 3-4",ROUND(L8152,0)&lt;=5,"Excellent 4-5")</f>
        <v>Great 3-4</v>
      </c>
      <c r="Z8152" t="str">
        <f t="shared" si="127"/>
        <v>0-1000</v>
      </c>
    </row>
    <row r="8153" spans="1:26" x14ac:dyDescent="0.3">
      <c r="A8153">
        <v>2900012</v>
      </c>
      <c r="B8153" t="s">
        <v>2969</v>
      </c>
      <c r="C8153">
        <v>1</v>
      </c>
      <c r="D8153" t="s">
        <v>10276</v>
      </c>
      <c r="E8153" t="s">
        <v>426</v>
      </c>
      <c r="F8153" t="s">
        <v>16</v>
      </c>
      <c r="G8153" t="s">
        <v>16</v>
      </c>
      <c r="H8153" t="s">
        <v>16</v>
      </c>
      <c r="I8153">
        <v>3</v>
      </c>
      <c r="J8153">
        <v>345</v>
      </c>
      <c r="K8153">
        <v>1500</v>
      </c>
      <c r="L8153">
        <v>4.3</v>
      </c>
      <c r="M8153" t="s">
        <v>629</v>
      </c>
      <c r="N8153" t="str">
        <f>SUBSTITUTE(Sheet1[[#This Row],[Datekey_Opening]],"_","-")</f>
        <v>2013-7-25</v>
      </c>
      <c r="O8153">
        <f>YEAR(Sheet1[[#This Row],[Date]])</f>
        <v>2013</v>
      </c>
      <c r="P8153" t="str">
        <f>LOOKUP(Sheet1[[#This Row],[CountryCode]],$AI$4:$AI$18,$AJ$4:$AJ$18)</f>
        <v>India</v>
      </c>
      <c r="Q8153">
        <f>MONTH(Sheet1[[#This Row],[Date]])</f>
        <v>7</v>
      </c>
      <c r="R8153" t="str">
        <f>TEXT(Sheet1[[#This Row],[Date]],"MMMM")</f>
        <v>July</v>
      </c>
      <c r="S8153" t="str">
        <f>TEXT(Sheet1[[#This Row],[Date]],"YYYY-MMM")</f>
        <v>2013-Jul</v>
      </c>
      <c r="T8153">
        <f>WEEKDAY(Sheet1[[#This Row],[Date]])</f>
        <v>5</v>
      </c>
      <c r="U8153" t="str">
        <f>TEXT(Sheet1[[#This Row],[Date]],"DDDD")</f>
        <v>Thursday</v>
      </c>
      <c r="V8153" t="str">
        <f>"FM"&amp;MOD(MONTH(Sheet1[[#This Row],[Date]])-4,12)+1</f>
        <v>FM4</v>
      </c>
      <c r="W8153" t="str">
        <f>"Q"&amp;ROUNDUP(MONTH(Sheet1[[#This Row],[Date]])/3,0)</f>
        <v>Q3</v>
      </c>
      <c r="X8153" t="str">
        <f>"Q"&amp;INT(MOD(MONTH(Sheet1[[#This Row],[Date]])-4,12/3)+1)</f>
        <v>Q4</v>
      </c>
      <c r="Y8153" t="str" cm="1">
        <f t="array" ref="Y8153">_xlfn.IFS(ROUND(L8153,0)&lt;=1,"Need to improve 0-1",ROUND(L8153,0)&lt;=2,"Okay 1-2",ROUND(L8153,0)&lt;=3,"Good 2-3",ROUND(L8153,0)&lt;=4,"Great 3-4",ROUND(L8153,0)&lt;=5,"Excellent 4-5")</f>
        <v>Great 3-4</v>
      </c>
      <c r="Z8153" t="str">
        <f t="shared" si="127"/>
        <v>1000-2000</v>
      </c>
    </row>
    <row r="8154" spans="1:26" x14ac:dyDescent="0.3">
      <c r="A8154">
        <v>122830</v>
      </c>
      <c r="B8154" t="s">
        <v>10377</v>
      </c>
      <c r="C8154">
        <v>1</v>
      </c>
      <c r="D8154" t="s">
        <v>10081</v>
      </c>
      <c r="E8154" t="s">
        <v>10378</v>
      </c>
      <c r="F8154" t="s">
        <v>16</v>
      </c>
      <c r="G8154" t="s">
        <v>16</v>
      </c>
      <c r="H8154" t="s">
        <v>16</v>
      </c>
      <c r="I8154">
        <v>2</v>
      </c>
      <c r="J8154">
        <v>356</v>
      </c>
      <c r="K8154">
        <v>600</v>
      </c>
      <c r="L8154">
        <v>4</v>
      </c>
      <c r="M8154" t="s">
        <v>4570</v>
      </c>
      <c r="N8154" t="str">
        <f>SUBSTITUTE(Sheet1[[#This Row],[Datekey_Opening]],"_","-")</f>
        <v>2018-7-6</v>
      </c>
      <c r="O8154">
        <f>YEAR(Sheet1[[#This Row],[Date]])</f>
        <v>2018</v>
      </c>
      <c r="P8154" t="str">
        <f>LOOKUP(Sheet1[[#This Row],[CountryCode]],$AI$4:$AI$18,$AJ$4:$AJ$18)</f>
        <v>India</v>
      </c>
      <c r="Q8154">
        <f>MONTH(Sheet1[[#This Row],[Date]])</f>
        <v>7</v>
      </c>
      <c r="R8154" t="str">
        <f>TEXT(Sheet1[[#This Row],[Date]],"MMMM")</f>
        <v>July</v>
      </c>
      <c r="S8154" t="str">
        <f>TEXT(Sheet1[[#This Row],[Date]],"YYYY-MMM")</f>
        <v>2018-Jul</v>
      </c>
      <c r="T8154">
        <f>WEEKDAY(Sheet1[[#This Row],[Date]])</f>
        <v>6</v>
      </c>
      <c r="U8154" t="str">
        <f>TEXT(Sheet1[[#This Row],[Date]],"DDDD")</f>
        <v>Friday</v>
      </c>
      <c r="V8154" t="str">
        <f>"FM"&amp;MOD(MONTH(Sheet1[[#This Row],[Date]])-4,12)+1</f>
        <v>FM4</v>
      </c>
      <c r="W8154" t="str">
        <f>"Q"&amp;ROUNDUP(MONTH(Sheet1[[#This Row],[Date]])/3,0)</f>
        <v>Q3</v>
      </c>
      <c r="X8154" t="str">
        <f>"Q"&amp;INT(MOD(MONTH(Sheet1[[#This Row],[Date]])-4,12/3)+1)</f>
        <v>Q4</v>
      </c>
      <c r="Y8154" t="str" cm="1">
        <f t="array" ref="Y8154">_xlfn.IFS(ROUND(L8154,0)&lt;=1,"Need to improve 0-1",ROUND(L8154,0)&lt;=2,"Okay 1-2",ROUND(L8154,0)&lt;=3,"Good 2-3",ROUND(L8154,0)&lt;=4,"Great 3-4",ROUND(L8154,0)&lt;=5,"Excellent 4-5")</f>
        <v>Great 3-4</v>
      </c>
      <c r="Z8154" t="str">
        <f t="shared" si="127"/>
        <v>0-1000</v>
      </c>
    </row>
    <row r="8155" spans="1:26" x14ac:dyDescent="0.3">
      <c r="A8155">
        <v>3000996</v>
      </c>
      <c r="B8155" t="s">
        <v>10379</v>
      </c>
      <c r="C8155">
        <v>1</v>
      </c>
      <c r="D8155" t="s">
        <v>7638</v>
      </c>
      <c r="E8155" t="s">
        <v>1149</v>
      </c>
      <c r="F8155" t="s">
        <v>16</v>
      </c>
      <c r="G8155" t="s">
        <v>16</v>
      </c>
      <c r="H8155" t="s">
        <v>16</v>
      </c>
      <c r="I8155">
        <v>2</v>
      </c>
      <c r="J8155">
        <v>221</v>
      </c>
      <c r="K8155">
        <v>700</v>
      </c>
      <c r="L8155">
        <v>4.2</v>
      </c>
      <c r="M8155" t="s">
        <v>7996</v>
      </c>
      <c r="N8155" t="str">
        <f>SUBSTITUTE(Sheet1[[#This Row],[Datekey_Opening]],"_","-")</f>
        <v>2010-7-17</v>
      </c>
      <c r="O8155">
        <f>YEAR(Sheet1[[#This Row],[Date]])</f>
        <v>2010</v>
      </c>
      <c r="P8155" t="str">
        <f>LOOKUP(Sheet1[[#This Row],[CountryCode]],$AI$4:$AI$18,$AJ$4:$AJ$18)</f>
        <v>India</v>
      </c>
      <c r="Q8155">
        <f>MONTH(Sheet1[[#This Row],[Date]])</f>
        <v>7</v>
      </c>
      <c r="R8155" t="str">
        <f>TEXT(Sheet1[[#This Row],[Date]],"MMMM")</f>
        <v>July</v>
      </c>
      <c r="S8155" t="str">
        <f>TEXT(Sheet1[[#This Row],[Date]],"YYYY-MMM")</f>
        <v>2010-Jul</v>
      </c>
      <c r="T8155">
        <f>WEEKDAY(Sheet1[[#This Row],[Date]])</f>
        <v>7</v>
      </c>
      <c r="U8155" t="str">
        <f>TEXT(Sheet1[[#This Row],[Date]],"DDDD")</f>
        <v>Saturday</v>
      </c>
      <c r="V8155" t="str">
        <f>"FM"&amp;MOD(MONTH(Sheet1[[#This Row],[Date]])-4,12)+1</f>
        <v>FM4</v>
      </c>
      <c r="W8155" t="str">
        <f>"Q"&amp;ROUNDUP(MONTH(Sheet1[[#This Row],[Date]])/3,0)</f>
        <v>Q3</v>
      </c>
      <c r="X8155" t="str">
        <f>"Q"&amp;INT(MOD(MONTH(Sheet1[[#This Row],[Date]])-4,12/3)+1)</f>
        <v>Q4</v>
      </c>
      <c r="Y8155" t="str" cm="1">
        <f t="array" ref="Y8155">_xlfn.IFS(ROUND(L8155,0)&lt;=1,"Need to improve 0-1",ROUND(L8155,0)&lt;=2,"Okay 1-2",ROUND(L8155,0)&lt;=3,"Good 2-3",ROUND(L8155,0)&lt;=4,"Great 3-4",ROUND(L8155,0)&lt;=5,"Excellent 4-5")</f>
        <v>Great 3-4</v>
      </c>
      <c r="Z8155" t="str">
        <f t="shared" si="127"/>
        <v>0-1000</v>
      </c>
    </row>
    <row r="8156" spans="1:26" x14ac:dyDescent="0.3">
      <c r="A8156">
        <v>3500059</v>
      </c>
      <c r="B8156" t="s">
        <v>10380</v>
      </c>
      <c r="C8156">
        <v>1</v>
      </c>
      <c r="D8156" t="s">
        <v>2204</v>
      </c>
      <c r="E8156" t="s">
        <v>365</v>
      </c>
      <c r="F8156" t="s">
        <v>16</v>
      </c>
      <c r="G8156" t="s">
        <v>16</v>
      </c>
      <c r="H8156" t="s">
        <v>16</v>
      </c>
      <c r="I8156">
        <v>3</v>
      </c>
      <c r="J8156">
        <v>230</v>
      </c>
      <c r="K8156">
        <v>550</v>
      </c>
      <c r="L8156">
        <v>3.8</v>
      </c>
      <c r="M8156" t="s">
        <v>1067</v>
      </c>
      <c r="N8156" t="str">
        <f>SUBSTITUTE(Sheet1[[#This Row],[Datekey_Opening]],"_","-")</f>
        <v>2015-7-27</v>
      </c>
      <c r="O8156">
        <f>YEAR(Sheet1[[#This Row],[Date]])</f>
        <v>2015</v>
      </c>
      <c r="P8156" t="str">
        <f>LOOKUP(Sheet1[[#This Row],[CountryCode]],$AI$4:$AI$18,$AJ$4:$AJ$18)</f>
        <v>India</v>
      </c>
      <c r="Q8156">
        <f>MONTH(Sheet1[[#This Row],[Date]])</f>
        <v>7</v>
      </c>
      <c r="R8156" t="str">
        <f>TEXT(Sheet1[[#This Row],[Date]],"MMMM")</f>
        <v>July</v>
      </c>
      <c r="S8156" t="str">
        <f>TEXT(Sheet1[[#This Row],[Date]],"YYYY-MMM")</f>
        <v>2015-Jul</v>
      </c>
      <c r="T8156">
        <f>WEEKDAY(Sheet1[[#This Row],[Date]])</f>
        <v>2</v>
      </c>
      <c r="U8156" t="str">
        <f>TEXT(Sheet1[[#This Row],[Date]],"DDDD")</f>
        <v>Monday</v>
      </c>
      <c r="V8156" t="str">
        <f>"FM"&amp;MOD(MONTH(Sheet1[[#This Row],[Date]])-4,12)+1</f>
        <v>FM4</v>
      </c>
      <c r="W8156" t="str">
        <f>"Q"&amp;ROUNDUP(MONTH(Sheet1[[#This Row],[Date]])/3,0)</f>
        <v>Q3</v>
      </c>
      <c r="X8156" t="str">
        <f>"Q"&amp;INT(MOD(MONTH(Sheet1[[#This Row],[Date]])-4,12/3)+1)</f>
        <v>Q4</v>
      </c>
      <c r="Y8156" t="str" cm="1">
        <f t="array" ref="Y8156">_xlfn.IFS(ROUND(L8156,0)&lt;=1,"Need to improve 0-1",ROUND(L8156,0)&lt;=2,"Okay 1-2",ROUND(L8156,0)&lt;=3,"Good 2-3",ROUND(L8156,0)&lt;=4,"Great 3-4",ROUND(L8156,0)&lt;=5,"Excellent 4-5")</f>
        <v>Great 3-4</v>
      </c>
      <c r="Z8156" t="str">
        <f t="shared" si="127"/>
        <v>0-1000</v>
      </c>
    </row>
    <row r="8157" spans="1:26" x14ac:dyDescent="0.3">
      <c r="A8157">
        <v>3500081</v>
      </c>
      <c r="B8157" t="s">
        <v>10381</v>
      </c>
      <c r="C8157">
        <v>1</v>
      </c>
      <c r="D8157" t="s">
        <v>2204</v>
      </c>
      <c r="E8157" t="s">
        <v>379</v>
      </c>
      <c r="F8157" t="s">
        <v>16</v>
      </c>
      <c r="G8157" t="s">
        <v>16</v>
      </c>
      <c r="H8157" t="s">
        <v>16</v>
      </c>
      <c r="I8157">
        <v>3</v>
      </c>
      <c r="J8157">
        <v>94</v>
      </c>
      <c r="K8157">
        <v>500</v>
      </c>
      <c r="L8157">
        <v>4</v>
      </c>
      <c r="M8157" t="s">
        <v>10382</v>
      </c>
      <c r="N8157" t="str">
        <f>SUBSTITUTE(Sheet1[[#This Row],[Datekey_Opening]],"_","-")</f>
        <v>2014-7-23</v>
      </c>
      <c r="O8157">
        <f>YEAR(Sheet1[[#This Row],[Date]])</f>
        <v>2014</v>
      </c>
      <c r="P8157" t="str">
        <f>LOOKUP(Sheet1[[#This Row],[CountryCode]],$AI$4:$AI$18,$AJ$4:$AJ$18)</f>
        <v>India</v>
      </c>
      <c r="Q8157">
        <f>MONTH(Sheet1[[#This Row],[Date]])</f>
        <v>7</v>
      </c>
      <c r="R8157" t="str">
        <f>TEXT(Sheet1[[#This Row],[Date]],"MMMM")</f>
        <v>July</v>
      </c>
      <c r="S8157" t="str">
        <f>TEXT(Sheet1[[#This Row],[Date]],"YYYY-MMM")</f>
        <v>2014-Jul</v>
      </c>
      <c r="T8157">
        <f>WEEKDAY(Sheet1[[#This Row],[Date]])</f>
        <v>4</v>
      </c>
      <c r="U8157" t="str">
        <f>TEXT(Sheet1[[#This Row],[Date]],"DDDD")</f>
        <v>Wednesday</v>
      </c>
      <c r="V8157" t="str">
        <f>"FM"&amp;MOD(MONTH(Sheet1[[#This Row],[Date]])-4,12)+1</f>
        <v>FM4</v>
      </c>
      <c r="W8157" t="str">
        <f>"Q"&amp;ROUNDUP(MONTH(Sheet1[[#This Row],[Date]])/3,0)</f>
        <v>Q3</v>
      </c>
      <c r="X8157" t="str">
        <f>"Q"&amp;INT(MOD(MONTH(Sheet1[[#This Row],[Date]])-4,12/3)+1)</f>
        <v>Q4</v>
      </c>
      <c r="Y8157" t="str" cm="1">
        <f t="array" ref="Y8157">_xlfn.IFS(ROUND(L8157,0)&lt;=1,"Need to improve 0-1",ROUND(L8157,0)&lt;=2,"Okay 1-2",ROUND(L8157,0)&lt;=3,"Good 2-3",ROUND(L8157,0)&lt;=4,"Great 3-4",ROUND(L8157,0)&lt;=5,"Excellent 4-5")</f>
        <v>Great 3-4</v>
      </c>
      <c r="Z8157" t="str">
        <f t="shared" si="127"/>
        <v>0-1000</v>
      </c>
    </row>
    <row r="8158" spans="1:26" x14ac:dyDescent="0.3">
      <c r="A8158">
        <v>307309</v>
      </c>
      <c r="B8158" t="s">
        <v>8208</v>
      </c>
      <c r="C8158">
        <v>1</v>
      </c>
      <c r="D8158" t="s">
        <v>7791</v>
      </c>
      <c r="E8158" t="s">
        <v>2216</v>
      </c>
      <c r="F8158" t="s">
        <v>21</v>
      </c>
      <c r="G8158" t="s">
        <v>21</v>
      </c>
      <c r="H8158" t="s">
        <v>16</v>
      </c>
      <c r="I8158">
        <v>4</v>
      </c>
      <c r="J8158">
        <v>1065</v>
      </c>
      <c r="K8158">
        <v>2000</v>
      </c>
      <c r="L8158">
        <v>3.8</v>
      </c>
      <c r="M8158" t="s">
        <v>4922</v>
      </c>
      <c r="N8158" t="str">
        <f>SUBSTITUTE(Sheet1[[#This Row],[Datekey_Opening]],"_","-")</f>
        <v>2016-2-26</v>
      </c>
      <c r="O8158">
        <f>YEAR(Sheet1[[#This Row],[Date]])</f>
        <v>2016</v>
      </c>
      <c r="P8158" t="str">
        <f>LOOKUP(Sheet1[[#This Row],[CountryCode]],$AI$4:$AI$18,$AJ$4:$AJ$18)</f>
        <v>India</v>
      </c>
      <c r="Q8158">
        <f>MONTH(Sheet1[[#This Row],[Date]])</f>
        <v>2</v>
      </c>
      <c r="R8158" t="str">
        <f>TEXT(Sheet1[[#This Row],[Date]],"MMMM")</f>
        <v>February</v>
      </c>
      <c r="S8158" t="str">
        <f>TEXT(Sheet1[[#This Row],[Date]],"YYYY-MMM")</f>
        <v>2016-Feb</v>
      </c>
      <c r="T8158">
        <f>WEEKDAY(Sheet1[[#This Row],[Date]])</f>
        <v>6</v>
      </c>
      <c r="U8158" t="str">
        <f>TEXT(Sheet1[[#This Row],[Date]],"DDDD")</f>
        <v>Friday</v>
      </c>
      <c r="V8158" t="str">
        <f>"FM"&amp;MOD(MONTH(Sheet1[[#This Row],[Date]])-4,12)+1</f>
        <v>FM11</v>
      </c>
      <c r="W8158" t="str">
        <f>"Q"&amp;ROUNDUP(MONTH(Sheet1[[#This Row],[Date]])/3,0)</f>
        <v>Q1</v>
      </c>
      <c r="X8158" t="str">
        <f>"Q"&amp;INT(MOD(MONTH(Sheet1[[#This Row],[Date]])-4,12/3)+1)</f>
        <v>Q3</v>
      </c>
      <c r="Y8158" t="str" cm="1">
        <f t="array" ref="Y8158">_xlfn.IFS(ROUND(L8158,0)&lt;=1,"Need to improve 0-1",ROUND(L8158,0)&lt;=2,"Okay 1-2",ROUND(L8158,0)&lt;=3,"Good 2-3",ROUND(L8158,0)&lt;=4,"Great 3-4",ROUND(L8158,0)&lt;=5,"Excellent 4-5")</f>
        <v>Great 3-4</v>
      </c>
      <c r="Z8158" t="str">
        <f t="shared" si="127"/>
        <v>2000-3000</v>
      </c>
    </row>
    <row r="8159" spans="1:26" x14ac:dyDescent="0.3">
      <c r="A8159">
        <v>130021</v>
      </c>
      <c r="B8159" t="s">
        <v>10383</v>
      </c>
      <c r="C8159">
        <v>1</v>
      </c>
      <c r="D8159" t="s">
        <v>2207</v>
      </c>
      <c r="E8159" t="s">
        <v>10384</v>
      </c>
      <c r="F8159" t="s">
        <v>16</v>
      </c>
      <c r="G8159" t="s">
        <v>16</v>
      </c>
      <c r="H8159" t="s">
        <v>16</v>
      </c>
      <c r="I8159">
        <v>3</v>
      </c>
      <c r="J8159">
        <v>1221</v>
      </c>
      <c r="K8159">
        <v>800</v>
      </c>
      <c r="L8159">
        <v>3.7</v>
      </c>
      <c r="M8159" t="s">
        <v>4130</v>
      </c>
      <c r="N8159" t="str">
        <f>SUBSTITUTE(Sheet1[[#This Row],[Datekey_Opening]],"_","-")</f>
        <v>2016-7-11</v>
      </c>
      <c r="O8159">
        <f>YEAR(Sheet1[[#This Row],[Date]])</f>
        <v>2016</v>
      </c>
      <c r="P8159" t="str">
        <f>LOOKUP(Sheet1[[#This Row],[CountryCode]],$AI$4:$AI$18,$AJ$4:$AJ$18)</f>
        <v>India</v>
      </c>
      <c r="Q8159">
        <f>MONTH(Sheet1[[#This Row],[Date]])</f>
        <v>7</v>
      </c>
      <c r="R8159" t="str">
        <f>TEXT(Sheet1[[#This Row],[Date]],"MMMM")</f>
        <v>July</v>
      </c>
      <c r="S8159" t="str">
        <f>TEXT(Sheet1[[#This Row],[Date]],"YYYY-MMM")</f>
        <v>2016-Jul</v>
      </c>
      <c r="T8159">
        <f>WEEKDAY(Sheet1[[#This Row],[Date]])</f>
        <v>2</v>
      </c>
      <c r="U8159" t="str">
        <f>TEXT(Sheet1[[#This Row],[Date]],"DDDD")</f>
        <v>Monday</v>
      </c>
      <c r="V8159" t="str">
        <f>"FM"&amp;MOD(MONTH(Sheet1[[#This Row],[Date]])-4,12)+1</f>
        <v>FM4</v>
      </c>
      <c r="W8159" t="str">
        <f>"Q"&amp;ROUNDUP(MONTH(Sheet1[[#This Row],[Date]])/3,0)</f>
        <v>Q3</v>
      </c>
      <c r="X8159" t="str">
        <f>"Q"&amp;INT(MOD(MONTH(Sheet1[[#This Row],[Date]])-4,12/3)+1)</f>
        <v>Q4</v>
      </c>
      <c r="Y8159" t="str" cm="1">
        <f t="array" ref="Y8159">_xlfn.IFS(ROUND(L8159,0)&lt;=1,"Need to improve 0-1",ROUND(L8159,0)&lt;=2,"Okay 1-2",ROUND(L8159,0)&lt;=3,"Good 2-3",ROUND(L8159,0)&lt;=4,"Great 3-4",ROUND(L8159,0)&lt;=5,"Excellent 4-5")</f>
        <v>Great 3-4</v>
      </c>
      <c r="Z8159" t="str">
        <f t="shared" si="127"/>
        <v>0-1000</v>
      </c>
    </row>
    <row r="8160" spans="1:26" x14ac:dyDescent="0.3">
      <c r="A8160">
        <v>4719</v>
      </c>
      <c r="B8160" t="s">
        <v>10385</v>
      </c>
      <c r="C8160">
        <v>1</v>
      </c>
      <c r="D8160" t="s">
        <v>7791</v>
      </c>
      <c r="E8160" t="s">
        <v>362</v>
      </c>
      <c r="F8160" t="s">
        <v>21</v>
      </c>
      <c r="G8160" t="s">
        <v>16</v>
      </c>
      <c r="H8160" t="s">
        <v>16</v>
      </c>
      <c r="I8160">
        <v>4</v>
      </c>
      <c r="J8160">
        <v>111</v>
      </c>
      <c r="K8160">
        <v>2000</v>
      </c>
      <c r="L8160">
        <v>4</v>
      </c>
      <c r="M8160" t="s">
        <v>4649</v>
      </c>
      <c r="N8160" t="str">
        <f>SUBSTITUTE(Sheet1[[#This Row],[Datekey_Opening]],"_","-")</f>
        <v>2010-2-10</v>
      </c>
      <c r="O8160">
        <f>YEAR(Sheet1[[#This Row],[Date]])</f>
        <v>2010</v>
      </c>
      <c r="P8160" t="str">
        <f>LOOKUP(Sheet1[[#This Row],[CountryCode]],$AI$4:$AI$18,$AJ$4:$AJ$18)</f>
        <v>India</v>
      </c>
      <c r="Q8160">
        <f>MONTH(Sheet1[[#This Row],[Date]])</f>
        <v>2</v>
      </c>
      <c r="R8160" t="str">
        <f>TEXT(Sheet1[[#This Row],[Date]],"MMMM")</f>
        <v>February</v>
      </c>
      <c r="S8160" t="str">
        <f>TEXT(Sheet1[[#This Row],[Date]],"YYYY-MMM")</f>
        <v>2010-Feb</v>
      </c>
      <c r="T8160">
        <f>WEEKDAY(Sheet1[[#This Row],[Date]])</f>
        <v>4</v>
      </c>
      <c r="U8160" t="str">
        <f>TEXT(Sheet1[[#This Row],[Date]],"DDDD")</f>
        <v>Wednesday</v>
      </c>
      <c r="V8160" t="str">
        <f>"FM"&amp;MOD(MONTH(Sheet1[[#This Row],[Date]])-4,12)+1</f>
        <v>FM11</v>
      </c>
      <c r="W8160" t="str">
        <f>"Q"&amp;ROUNDUP(MONTH(Sheet1[[#This Row],[Date]])/3,0)</f>
        <v>Q1</v>
      </c>
      <c r="X8160" t="str">
        <f>"Q"&amp;INT(MOD(MONTH(Sheet1[[#This Row],[Date]])-4,12/3)+1)</f>
        <v>Q3</v>
      </c>
      <c r="Y8160" t="str" cm="1">
        <f t="array" ref="Y8160">_xlfn.IFS(ROUND(L8160,0)&lt;=1,"Need to improve 0-1",ROUND(L8160,0)&lt;=2,"Okay 1-2",ROUND(L8160,0)&lt;=3,"Good 2-3",ROUND(L8160,0)&lt;=4,"Great 3-4",ROUND(L8160,0)&lt;=5,"Excellent 4-5")</f>
        <v>Great 3-4</v>
      </c>
      <c r="Z8160" t="str">
        <f t="shared" si="127"/>
        <v>2000-3000</v>
      </c>
    </row>
    <row r="8161" spans="1:26" x14ac:dyDescent="0.3">
      <c r="A8161">
        <v>6700</v>
      </c>
      <c r="B8161" t="s">
        <v>10386</v>
      </c>
      <c r="C8161">
        <v>1</v>
      </c>
      <c r="D8161" t="s">
        <v>7791</v>
      </c>
      <c r="E8161" t="s">
        <v>408</v>
      </c>
      <c r="F8161" t="s">
        <v>21</v>
      </c>
      <c r="G8161" t="s">
        <v>16</v>
      </c>
      <c r="H8161" t="s">
        <v>16</v>
      </c>
      <c r="I8161">
        <v>4</v>
      </c>
      <c r="J8161">
        <v>137</v>
      </c>
      <c r="K8161">
        <v>2000</v>
      </c>
      <c r="L8161">
        <v>3.2</v>
      </c>
      <c r="M8161" t="s">
        <v>3390</v>
      </c>
      <c r="N8161" t="str">
        <f>SUBSTITUTE(Sheet1[[#This Row],[Datekey_Opening]],"_","-")</f>
        <v>2014-2-21</v>
      </c>
      <c r="O8161">
        <f>YEAR(Sheet1[[#This Row],[Date]])</f>
        <v>2014</v>
      </c>
      <c r="P8161" t="str">
        <f>LOOKUP(Sheet1[[#This Row],[CountryCode]],$AI$4:$AI$18,$AJ$4:$AJ$18)</f>
        <v>India</v>
      </c>
      <c r="Q8161">
        <f>MONTH(Sheet1[[#This Row],[Date]])</f>
        <v>2</v>
      </c>
      <c r="R8161" t="str">
        <f>TEXT(Sheet1[[#This Row],[Date]],"MMMM")</f>
        <v>February</v>
      </c>
      <c r="S8161" t="str">
        <f>TEXT(Sheet1[[#This Row],[Date]],"YYYY-MMM")</f>
        <v>2014-Feb</v>
      </c>
      <c r="T8161">
        <f>WEEKDAY(Sheet1[[#This Row],[Date]])</f>
        <v>6</v>
      </c>
      <c r="U8161" t="str">
        <f>TEXT(Sheet1[[#This Row],[Date]],"DDDD")</f>
        <v>Friday</v>
      </c>
      <c r="V8161" t="str">
        <f>"FM"&amp;MOD(MONTH(Sheet1[[#This Row],[Date]])-4,12)+1</f>
        <v>FM11</v>
      </c>
      <c r="W8161" t="str">
        <f>"Q"&amp;ROUNDUP(MONTH(Sheet1[[#This Row],[Date]])/3,0)</f>
        <v>Q1</v>
      </c>
      <c r="X8161" t="str">
        <f>"Q"&amp;INT(MOD(MONTH(Sheet1[[#This Row],[Date]])-4,12/3)+1)</f>
        <v>Q3</v>
      </c>
      <c r="Y8161" t="str" cm="1">
        <f t="array" ref="Y8161">_xlfn.IFS(ROUND(L8161,0)&lt;=1,"Need to improve 0-1",ROUND(L8161,0)&lt;=2,"Okay 1-2",ROUND(L8161,0)&lt;=3,"Good 2-3",ROUND(L8161,0)&lt;=4,"Great 3-4",ROUND(L8161,0)&lt;=5,"Excellent 4-5")</f>
        <v>Good 2-3</v>
      </c>
      <c r="Z8161" t="str">
        <f t="shared" si="127"/>
        <v>2000-3000</v>
      </c>
    </row>
    <row r="8162" spans="1:26" x14ac:dyDescent="0.3">
      <c r="A8162">
        <v>7231</v>
      </c>
      <c r="B8162" t="s">
        <v>10387</v>
      </c>
      <c r="C8162">
        <v>1</v>
      </c>
      <c r="D8162" t="s">
        <v>7791</v>
      </c>
      <c r="E8162" t="s">
        <v>10388</v>
      </c>
      <c r="F8162" t="s">
        <v>21</v>
      </c>
      <c r="G8162" t="s">
        <v>16</v>
      </c>
      <c r="H8162" t="s">
        <v>16</v>
      </c>
      <c r="I8162">
        <v>4</v>
      </c>
      <c r="J8162">
        <v>52</v>
      </c>
      <c r="K8162">
        <v>2000</v>
      </c>
      <c r="L8162">
        <v>3.2</v>
      </c>
      <c r="M8162" t="s">
        <v>5820</v>
      </c>
      <c r="N8162" t="str">
        <f>SUBSTITUTE(Sheet1[[#This Row],[Datekey_Opening]],"_","-")</f>
        <v>2010-1-8</v>
      </c>
      <c r="O8162">
        <f>YEAR(Sheet1[[#This Row],[Date]])</f>
        <v>2010</v>
      </c>
      <c r="P8162" t="str">
        <f>LOOKUP(Sheet1[[#This Row],[CountryCode]],$AI$4:$AI$18,$AJ$4:$AJ$18)</f>
        <v>India</v>
      </c>
      <c r="Q8162">
        <f>MONTH(Sheet1[[#This Row],[Date]])</f>
        <v>1</v>
      </c>
      <c r="R8162" t="str">
        <f>TEXT(Sheet1[[#This Row],[Date]],"MMMM")</f>
        <v>January</v>
      </c>
      <c r="S8162" t="str">
        <f>TEXT(Sheet1[[#This Row],[Date]],"YYYY-MMM")</f>
        <v>2010-Jan</v>
      </c>
      <c r="T8162">
        <f>WEEKDAY(Sheet1[[#This Row],[Date]])</f>
        <v>6</v>
      </c>
      <c r="U8162" t="str">
        <f>TEXT(Sheet1[[#This Row],[Date]],"DDDD")</f>
        <v>Friday</v>
      </c>
      <c r="V8162" t="str">
        <f>"FM"&amp;MOD(MONTH(Sheet1[[#This Row],[Date]])-4,12)+1</f>
        <v>FM10</v>
      </c>
      <c r="W8162" t="str">
        <f>"Q"&amp;ROUNDUP(MONTH(Sheet1[[#This Row],[Date]])/3,0)</f>
        <v>Q1</v>
      </c>
      <c r="X8162" t="str">
        <f>"Q"&amp;INT(MOD(MONTH(Sheet1[[#This Row],[Date]])-4,12/3)+1)</f>
        <v>Q2</v>
      </c>
      <c r="Y8162" t="str" cm="1">
        <f t="array" ref="Y8162">_xlfn.IFS(ROUND(L8162,0)&lt;=1,"Need to improve 0-1",ROUND(L8162,0)&lt;=2,"Okay 1-2",ROUND(L8162,0)&lt;=3,"Good 2-3",ROUND(L8162,0)&lt;=4,"Great 3-4",ROUND(L8162,0)&lt;=5,"Excellent 4-5")</f>
        <v>Good 2-3</v>
      </c>
      <c r="Z8162" t="str">
        <f t="shared" si="127"/>
        <v>2000-3000</v>
      </c>
    </row>
    <row r="8163" spans="1:26" x14ac:dyDescent="0.3">
      <c r="A8163">
        <v>2100849</v>
      </c>
      <c r="B8163" t="s">
        <v>10389</v>
      </c>
      <c r="C8163">
        <v>1</v>
      </c>
      <c r="D8163" t="s">
        <v>3328</v>
      </c>
      <c r="E8163" t="s">
        <v>10390</v>
      </c>
      <c r="F8163" t="s">
        <v>16</v>
      </c>
      <c r="G8163" t="s">
        <v>16</v>
      </c>
      <c r="H8163" t="s">
        <v>16</v>
      </c>
      <c r="I8163">
        <v>2</v>
      </c>
      <c r="J8163">
        <v>99</v>
      </c>
      <c r="K8163">
        <v>500</v>
      </c>
      <c r="L8163">
        <v>4.2</v>
      </c>
      <c r="M8163" t="s">
        <v>4769</v>
      </c>
      <c r="N8163" t="str">
        <f>SUBSTITUTE(Sheet1[[#This Row],[Datekey_Opening]],"_","-")</f>
        <v>2011-7-24</v>
      </c>
      <c r="O8163">
        <f>YEAR(Sheet1[[#This Row],[Date]])</f>
        <v>2011</v>
      </c>
      <c r="P8163" t="str">
        <f>LOOKUP(Sheet1[[#This Row],[CountryCode]],$AI$4:$AI$18,$AJ$4:$AJ$18)</f>
        <v>India</v>
      </c>
      <c r="Q8163">
        <f>MONTH(Sheet1[[#This Row],[Date]])</f>
        <v>7</v>
      </c>
      <c r="R8163" t="str">
        <f>TEXT(Sheet1[[#This Row],[Date]],"MMMM")</f>
        <v>July</v>
      </c>
      <c r="S8163" t="str">
        <f>TEXT(Sheet1[[#This Row],[Date]],"YYYY-MMM")</f>
        <v>2011-Jul</v>
      </c>
      <c r="T8163">
        <f>WEEKDAY(Sheet1[[#This Row],[Date]])</f>
        <v>1</v>
      </c>
      <c r="U8163" t="str">
        <f>TEXT(Sheet1[[#This Row],[Date]],"DDDD")</f>
        <v>Sunday</v>
      </c>
      <c r="V8163" t="str">
        <f>"FM"&amp;MOD(MONTH(Sheet1[[#This Row],[Date]])-4,12)+1</f>
        <v>FM4</v>
      </c>
      <c r="W8163" t="str">
        <f>"Q"&amp;ROUNDUP(MONTH(Sheet1[[#This Row],[Date]])/3,0)</f>
        <v>Q3</v>
      </c>
      <c r="X8163" t="str">
        <f>"Q"&amp;INT(MOD(MONTH(Sheet1[[#This Row],[Date]])-4,12/3)+1)</f>
        <v>Q4</v>
      </c>
      <c r="Y8163" t="str" cm="1">
        <f t="array" ref="Y8163">_xlfn.IFS(ROUND(L8163,0)&lt;=1,"Need to improve 0-1",ROUND(L8163,0)&lt;=2,"Okay 1-2",ROUND(L8163,0)&lt;=3,"Good 2-3",ROUND(L8163,0)&lt;=4,"Great 3-4",ROUND(L8163,0)&lt;=5,"Excellent 4-5")</f>
        <v>Great 3-4</v>
      </c>
      <c r="Z8163" t="str">
        <f t="shared" si="127"/>
        <v>0-1000</v>
      </c>
    </row>
    <row r="8164" spans="1:26" x14ac:dyDescent="0.3">
      <c r="A8164">
        <v>1401548</v>
      </c>
      <c r="B8164" t="s">
        <v>10391</v>
      </c>
      <c r="C8164">
        <v>1</v>
      </c>
      <c r="D8164" t="s">
        <v>7646</v>
      </c>
      <c r="E8164" t="s">
        <v>365</v>
      </c>
      <c r="F8164" t="s">
        <v>16</v>
      </c>
      <c r="G8164" t="s">
        <v>16</v>
      </c>
      <c r="H8164" t="s">
        <v>16</v>
      </c>
      <c r="I8164">
        <v>3</v>
      </c>
      <c r="J8164">
        <v>404</v>
      </c>
      <c r="K8164">
        <v>1200</v>
      </c>
      <c r="L8164">
        <v>4</v>
      </c>
      <c r="M8164" t="s">
        <v>2051</v>
      </c>
      <c r="N8164" t="str">
        <f>SUBSTITUTE(Sheet1[[#This Row],[Datekey_Opening]],"_","-")</f>
        <v>2014-7-11</v>
      </c>
      <c r="O8164">
        <f>YEAR(Sheet1[[#This Row],[Date]])</f>
        <v>2014</v>
      </c>
      <c r="P8164" t="str">
        <f>LOOKUP(Sheet1[[#This Row],[CountryCode]],$AI$4:$AI$18,$AJ$4:$AJ$18)</f>
        <v>India</v>
      </c>
      <c r="Q8164">
        <f>MONTH(Sheet1[[#This Row],[Date]])</f>
        <v>7</v>
      </c>
      <c r="R8164" t="str">
        <f>TEXT(Sheet1[[#This Row],[Date]],"MMMM")</f>
        <v>July</v>
      </c>
      <c r="S8164" t="str">
        <f>TEXT(Sheet1[[#This Row],[Date]],"YYYY-MMM")</f>
        <v>2014-Jul</v>
      </c>
      <c r="T8164">
        <f>WEEKDAY(Sheet1[[#This Row],[Date]])</f>
        <v>6</v>
      </c>
      <c r="U8164" t="str">
        <f>TEXT(Sheet1[[#This Row],[Date]],"DDDD")</f>
        <v>Friday</v>
      </c>
      <c r="V8164" t="str">
        <f>"FM"&amp;MOD(MONTH(Sheet1[[#This Row],[Date]])-4,12)+1</f>
        <v>FM4</v>
      </c>
      <c r="W8164" t="str">
        <f>"Q"&amp;ROUNDUP(MONTH(Sheet1[[#This Row],[Date]])/3,0)</f>
        <v>Q3</v>
      </c>
      <c r="X8164" t="str">
        <f>"Q"&amp;INT(MOD(MONTH(Sheet1[[#This Row],[Date]])-4,12/3)+1)</f>
        <v>Q4</v>
      </c>
      <c r="Y8164" t="str" cm="1">
        <f t="array" ref="Y8164">_xlfn.IFS(ROUND(L8164,0)&lt;=1,"Need to improve 0-1",ROUND(L8164,0)&lt;=2,"Okay 1-2",ROUND(L8164,0)&lt;=3,"Good 2-3",ROUND(L8164,0)&lt;=4,"Great 3-4",ROUND(L8164,0)&lt;=5,"Excellent 4-5")</f>
        <v>Great 3-4</v>
      </c>
      <c r="Z8164" t="str">
        <f t="shared" si="127"/>
        <v>1000-2000</v>
      </c>
    </row>
    <row r="8165" spans="1:26" x14ac:dyDescent="0.3">
      <c r="A8165">
        <v>103065</v>
      </c>
      <c r="B8165" t="s">
        <v>10392</v>
      </c>
      <c r="C8165">
        <v>1</v>
      </c>
      <c r="D8165" t="s">
        <v>10191</v>
      </c>
      <c r="E8165" t="s">
        <v>10393</v>
      </c>
      <c r="F8165" t="s">
        <v>16</v>
      </c>
      <c r="G8165" t="s">
        <v>16</v>
      </c>
      <c r="H8165" t="s">
        <v>16</v>
      </c>
      <c r="I8165">
        <v>3</v>
      </c>
      <c r="J8165">
        <v>212</v>
      </c>
      <c r="K8165">
        <v>1000</v>
      </c>
      <c r="L8165">
        <v>4</v>
      </c>
      <c r="M8165" t="s">
        <v>7946</v>
      </c>
      <c r="N8165" t="str">
        <f>SUBSTITUTE(Sheet1[[#This Row],[Datekey_Opening]],"_","-")</f>
        <v>2016-7-22</v>
      </c>
      <c r="O8165">
        <f>YEAR(Sheet1[[#This Row],[Date]])</f>
        <v>2016</v>
      </c>
      <c r="P8165" t="str">
        <f>LOOKUP(Sheet1[[#This Row],[CountryCode]],$AI$4:$AI$18,$AJ$4:$AJ$18)</f>
        <v>India</v>
      </c>
      <c r="Q8165">
        <f>MONTH(Sheet1[[#This Row],[Date]])</f>
        <v>7</v>
      </c>
      <c r="R8165" t="str">
        <f>TEXT(Sheet1[[#This Row],[Date]],"MMMM")</f>
        <v>July</v>
      </c>
      <c r="S8165" t="str">
        <f>TEXT(Sheet1[[#This Row],[Date]],"YYYY-MMM")</f>
        <v>2016-Jul</v>
      </c>
      <c r="T8165">
        <f>WEEKDAY(Sheet1[[#This Row],[Date]])</f>
        <v>6</v>
      </c>
      <c r="U8165" t="str">
        <f>TEXT(Sheet1[[#This Row],[Date]],"DDDD")</f>
        <v>Friday</v>
      </c>
      <c r="V8165" t="str">
        <f>"FM"&amp;MOD(MONTH(Sheet1[[#This Row],[Date]])-4,12)+1</f>
        <v>FM4</v>
      </c>
      <c r="W8165" t="str">
        <f>"Q"&amp;ROUNDUP(MONTH(Sheet1[[#This Row],[Date]])/3,0)</f>
        <v>Q3</v>
      </c>
      <c r="X8165" t="str">
        <f>"Q"&amp;INT(MOD(MONTH(Sheet1[[#This Row],[Date]])-4,12/3)+1)</f>
        <v>Q4</v>
      </c>
      <c r="Y8165" t="str" cm="1">
        <f t="array" ref="Y8165">_xlfn.IFS(ROUND(L8165,0)&lt;=1,"Need to improve 0-1",ROUND(L8165,0)&lt;=2,"Okay 1-2",ROUND(L8165,0)&lt;=3,"Good 2-3",ROUND(L8165,0)&lt;=4,"Great 3-4",ROUND(L8165,0)&lt;=5,"Excellent 4-5")</f>
        <v>Great 3-4</v>
      </c>
      <c r="Z8165" t="str">
        <f t="shared" si="127"/>
        <v>1000-2000</v>
      </c>
    </row>
    <row r="8166" spans="1:26" x14ac:dyDescent="0.3">
      <c r="A8166">
        <v>103147</v>
      </c>
      <c r="B8166" t="s">
        <v>10394</v>
      </c>
      <c r="C8166">
        <v>1</v>
      </c>
      <c r="D8166" t="s">
        <v>10191</v>
      </c>
      <c r="E8166" t="s">
        <v>10395</v>
      </c>
      <c r="F8166" t="s">
        <v>16</v>
      </c>
      <c r="G8166" t="s">
        <v>16</v>
      </c>
      <c r="H8166" t="s">
        <v>16</v>
      </c>
      <c r="I8166">
        <v>3</v>
      </c>
      <c r="J8166">
        <v>67</v>
      </c>
      <c r="K8166">
        <v>1500</v>
      </c>
      <c r="L8166">
        <v>3.9</v>
      </c>
      <c r="M8166" t="s">
        <v>1218</v>
      </c>
      <c r="N8166" t="str">
        <f>SUBSTITUTE(Sheet1[[#This Row],[Datekey_Opening]],"_","-")</f>
        <v>2013-7-27</v>
      </c>
      <c r="O8166">
        <f>YEAR(Sheet1[[#This Row],[Date]])</f>
        <v>2013</v>
      </c>
      <c r="P8166" t="str">
        <f>LOOKUP(Sheet1[[#This Row],[CountryCode]],$AI$4:$AI$18,$AJ$4:$AJ$18)</f>
        <v>India</v>
      </c>
      <c r="Q8166">
        <f>MONTH(Sheet1[[#This Row],[Date]])</f>
        <v>7</v>
      </c>
      <c r="R8166" t="str">
        <f>TEXT(Sheet1[[#This Row],[Date]],"MMMM")</f>
        <v>July</v>
      </c>
      <c r="S8166" t="str">
        <f>TEXT(Sheet1[[#This Row],[Date]],"YYYY-MMM")</f>
        <v>2013-Jul</v>
      </c>
      <c r="T8166">
        <f>WEEKDAY(Sheet1[[#This Row],[Date]])</f>
        <v>7</v>
      </c>
      <c r="U8166" t="str">
        <f>TEXT(Sheet1[[#This Row],[Date]],"DDDD")</f>
        <v>Saturday</v>
      </c>
      <c r="V8166" t="str">
        <f>"FM"&amp;MOD(MONTH(Sheet1[[#This Row],[Date]])-4,12)+1</f>
        <v>FM4</v>
      </c>
      <c r="W8166" t="str">
        <f>"Q"&amp;ROUNDUP(MONTH(Sheet1[[#This Row],[Date]])/3,0)</f>
        <v>Q3</v>
      </c>
      <c r="X8166" t="str">
        <f>"Q"&amp;INT(MOD(MONTH(Sheet1[[#This Row],[Date]])-4,12/3)+1)</f>
        <v>Q4</v>
      </c>
      <c r="Y8166" t="str" cm="1">
        <f t="array" ref="Y8166">_xlfn.IFS(ROUND(L8166,0)&lt;=1,"Need to improve 0-1",ROUND(L8166,0)&lt;=2,"Okay 1-2",ROUND(L8166,0)&lt;=3,"Good 2-3",ROUND(L8166,0)&lt;=4,"Great 3-4",ROUND(L8166,0)&lt;=5,"Excellent 4-5")</f>
        <v>Great 3-4</v>
      </c>
      <c r="Z8166" t="str">
        <f t="shared" si="127"/>
        <v>1000-2000</v>
      </c>
    </row>
    <row r="8167" spans="1:26" x14ac:dyDescent="0.3">
      <c r="A8167">
        <v>18377936</v>
      </c>
      <c r="B8167" t="s">
        <v>10396</v>
      </c>
      <c r="C8167">
        <v>1</v>
      </c>
      <c r="D8167" t="s">
        <v>7620</v>
      </c>
      <c r="E8167" t="s">
        <v>10397</v>
      </c>
      <c r="F8167" t="s">
        <v>16</v>
      </c>
      <c r="G8167" t="s">
        <v>16</v>
      </c>
      <c r="H8167" t="s">
        <v>16</v>
      </c>
      <c r="I8167">
        <v>3</v>
      </c>
      <c r="J8167">
        <v>24</v>
      </c>
      <c r="K8167">
        <v>1000</v>
      </c>
      <c r="L8167">
        <v>4</v>
      </c>
      <c r="M8167" t="s">
        <v>660</v>
      </c>
      <c r="N8167" t="str">
        <f>SUBSTITUTE(Sheet1[[#This Row],[Datekey_Opening]],"_","-")</f>
        <v>2017-7-2</v>
      </c>
      <c r="O8167">
        <f>YEAR(Sheet1[[#This Row],[Date]])</f>
        <v>2017</v>
      </c>
      <c r="P8167" t="str">
        <f>LOOKUP(Sheet1[[#This Row],[CountryCode]],$AI$4:$AI$18,$AJ$4:$AJ$18)</f>
        <v>India</v>
      </c>
      <c r="Q8167">
        <f>MONTH(Sheet1[[#This Row],[Date]])</f>
        <v>7</v>
      </c>
      <c r="R8167" t="str">
        <f>TEXT(Sheet1[[#This Row],[Date]],"MMMM")</f>
        <v>July</v>
      </c>
      <c r="S8167" t="str">
        <f>TEXT(Sheet1[[#This Row],[Date]],"YYYY-MMM")</f>
        <v>2017-Jul</v>
      </c>
      <c r="T8167">
        <f>WEEKDAY(Sheet1[[#This Row],[Date]])</f>
        <v>1</v>
      </c>
      <c r="U8167" t="str">
        <f>TEXT(Sheet1[[#This Row],[Date]],"DDDD")</f>
        <v>Sunday</v>
      </c>
      <c r="V8167" t="str">
        <f>"FM"&amp;MOD(MONTH(Sheet1[[#This Row],[Date]])-4,12)+1</f>
        <v>FM4</v>
      </c>
      <c r="W8167" t="str">
        <f>"Q"&amp;ROUNDUP(MONTH(Sheet1[[#This Row],[Date]])/3,0)</f>
        <v>Q3</v>
      </c>
      <c r="X8167" t="str">
        <f>"Q"&amp;INT(MOD(MONTH(Sheet1[[#This Row],[Date]])-4,12/3)+1)</f>
        <v>Q4</v>
      </c>
      <c r="Y8167" t="str" cm="1">
        <f t="array" ref="Y8167">_xlfn.IFS(ROUND(L8167,0)&lt;=1,"Need to improve 0-1",ROUND(L8167,0)&lt;=2,"Okay 1-2",ROUND(L8167,0)&lt;=3,"Good 2-3",ROUND(L8167,0)&lt;=4,"Great 3-4",ROUND(L8167,0)&lt;=5,"Excellent 4-5")</f>
        <v>Great 3-4</v>
      </c>
      <c r="Z8167" t="str">
        <f t="shared" si="127"/>
        <v>1000-2000</v>
      </c>
    </row>
    <row r="8168" spans="1:26" x14ac:dyDescent="0.3">
      <c r="A8168">
        <v>2300162</v>
      </c>
      <c r="B8168" t="s">
        <v>10398</v>
      </c>
      <c r="C8168">
        <v>1</v>
      </c>
      <c r="D8168" t="s">
        <v>7620</v>
      </c>
      <c r="E8168" t="s">
        <v>557</v>
      </c>
      <c r="F8168" t="s">
        <v>16</v>
      </c>
      <c r="G8168" t="s">
        <v>16</v>
      </c>
      <c r="H8168" t="s">
        <v>16</v>
      </c>
      <c r="I8168">
        <v>2</v>
      </c>
      <c r="J8168">
        <v>49</v>
      </c>
      <c r="K8168">
        <v>350</v>
      </c>
      <c r="L8168">
        <v>3.4</v>
      </c>
      <c r="M8168" t="s">
        <v>5096</v>
      </c>
      <c r="N8168" t="str">
        <f>SUBSTITUTE(Sheet1[[#This Row],[Datekey_Opening]],"_","-")</f>
        <v>2013-7-15</v>
      </c>
      <c r="O8168">
        <f>YEAR(Sheet1[[#This Row],[Date]])</f>
        <v>2013</v>
      </c>
      <c r="P8168" t="str">
        <f>LOOKUP(Sheet1[[#This Row],[CountryCode]],$AI$4:$AI$18,$AJ$4:$AJ$18)</f>
        <v>India</v>
      </c>
      <c r="Q8168">
        <f>MONTH(Sheet1[[#This Row],[Date]])</f>
        <v>7</v>
      </c>
      <c r="R8168" t="str">
        <f>TEXT(Sheet1[[#This Row],[Date]],"MMMM")</f>
        <v>July</v>
      </c>
      <c r="S8168" t="str">
        <f>TEXT(Sheet1[[#This Row],[Date]],"YYYY-MMM")</f>
        <v>2013-Jul</v>
      </c>
      <c r="T8168">
        <f>WEEKDAY(Sheet1[[#This Row],[Date]])</f>
        <v>2</v>
      </c>
      <c r="U8168" t="str">
        <f>TEXT(Sheet1[[#This Row],[Date]],"DDDD")</f>
        <v>Monday</v>
      </c>
      <c r="V8168" t="str">
        <f>"FM"&amp;MOD(MONTH(Sheet1[[#This Row],[Date]])-4,12)+1</f>
        <v>FM4</v>
      </c>
      <c r="W8168" t="str">
        <f>"Q"&amp;ROUNDUP(MONTH(Sheet1[[#This Row],[Date]])/3,0)</f>
        <v>Q3</v>
      </c>
      <c r="X8168" t="str">
        <f>"Q"&amp;INT(MOD(MONTH(Sheet1[[#This Row],[Date]])-4,12/3)+1)</f>
        <v>Q4</v>
      </c>
      <c r="Y8168" t="str" cm="1">
        <f t="array" ref="Y8168">_xlfn.IFS(ROUND(L8168,0)&lt;=1,"Need to improve 0-1",ROUND(L8168,0)&lt;=2,"Okay 1-2",ROUND(L8168,0)&lt;=3,"Good 2-3",ROUND(L8168,0)&lt;=4,"Great 3-4",ROUND(L8168,0)&lt;=5,"Excellent 4-5")</f>
        <v>Good 2-3</v>
      </c>
      <c r="Z8168" t="str">
        <f t="shared" si="127"/>
        <v>0-1000</v>
      </c>
    </row>
    <row r="8169" spans="1:26" x14ac:dyDescent="0.3">
      <c r="A8169">
        <v>95361</v>
      </c>
      <c r="B8169" t="s">
        <v>10399</v>
      </c>
      <c r="C8169">
        <v>1</v>
      </c>
      <c r="D8169" t="s">
        <v>10212</v>
      </c>
      <c r="E8169" t="s">
        <v>589</v>
      </c>
      <c r="F8169" t="s">
        <v>16</v>
      </c>
      <c r="G8169" t="s">
        <v>16</v>
      </c>
      <c r="H8169" t="s">
        <v>16</v>
      </c>
      <c r="I8169">
        <v>1</v>
      </c>
      <c r="J8169">
        <v>281</v>
      </c>
      <c r="K8169">
        <v>350</v>
      </c>
      <c r="L8169">
        <v>3.8</v>
      </c>
      <c r="M8169" t="s">
        <v>9716</v>
      </c>
      <c r="N8169" t="str">
        <f>SUBSTITUTE(Sheet1[[#This Row],[Datekey_Opening]],"_","-")</f>
        <v>2015-7-4</v>
      </c>
      <c r="O8169">
        <f>YEAR(Sheet1[[#This Row],[Date]])</f>
        <v>2015</v>
      </c>
      <c r="P8169" t="str">
        <f>LOOKUP(Sheet1[[#This Row],[CountryCode]],$AI$4:$AI$18,$AJ$4:$AJ$18)</f>
        <v>India</v>
      </c>
      <c r="Q8169">
        <f>MONTH(Sheet1[[#This Row],[Date]])</f>
        <v>7</v>
      </c>
      <c r="R8169" t="str">
        <f>TEXT(Sheet1[[#This Row],[Date]],"MMMM")</f>
        <v>July</v>
      </c>
      <c r="S8169" t="str">
        <f>TEXT(Sheet1[[#This Row],[Date]],"YYYY-MMM")</f>
        <v>2015-Jul</v>
      </c>
      <c r="T8169">
        <f>WEEKDAY(Sheet1[[#This Row],[Date]])</f>
        <v>7</v>
      </c>
      <c r="U8169" t="str">
        <f>TEXT(Sheet1[[#This Row],[Date]],"DDDD")</f>
        <v>Saturday</v>
      </c>
      <c r="V8169" t="str">
        <f>"FM"&amp;MOD(MONTH(Sheet1[[#This Row],[Date]])-4,12)+1</f>
        <v>FM4</v>
      </c>
      <c r="W8169" t="str">
        <f>"Q"&amp;ROUNDUP(MONTH(Sheet1[[#This Row],[Date]])/3,0)</f>
        <v>Q3</v>
      </c>
      <c r="X8169" t="str">
        <f>"Q"&amp;INT(MOD(MONTH(Sheet1[[#This Row],[Date]])-4,12/3)+1)</f>
        <v>Q4</v>
      </c>
      <c r="Y8169" t="str" cm="1">
        <f t="array" ref="Y8169">_xlfn.IFS(ROUND(L8169,0)&lt;=1,"Need to improve 0-1",ROUND(L8169,0)&lt;=2,"Okay 1-2",ROUND(L8169,0)&lt;=3,"Good 2-3",ROUND(L8169,0)&lt;=4,"Great 3-4",ROUND(L8169,0)&lt;=5,"Excellent 4-5")</f>
        <v>Great 3-4</v>
      </c>
      <c r="Z8169" t="str">
        <f t="shared" si="127"/>
        <v>0-1000</v>
      </c>
    </row>
    <row r="8170" spans="1:26" x14ac:dyDescent="0.3">
      <c r="A8170">
        <v>801636</v>
      </c>
      <c r="B8170" t="s">
        <v>10400</v>
      </c>
      <c r="C8170">
        <v>1</v>
      </c>
      <c r="D8170" t="s">
        <v>7994</v>
      </c>
      <c r="E8170" t="s">
        <v>10401</v>
      </c>
      <c r="F8170" t="s">
        <v>16</v>
      </c>
      <c r="G8170" t="s">
        <v>16</v>
      </c>
      <c r="H8170" t="s">
        <v>16</v>
      </c>
      <c r="I8170">
        <v>2</v>
      </c>
      <c r="J8170">
        <v>165</v>
      </c>
      <c r="K8170">
        <v>400</v>
      </c>
      <c r="L8170">
        <v>4.0999999999999996</v>
      </c>
      <c r="M8170" t="s">
        <v>5611</v>
      </c>
      <c r="N8170" t="str">
        <f>SUBSTITUTE(Sheet1[[#This Row],[Datekey_Opening]],"_","-")</f>
        <v>2015-7-1</v>
      </c>
      <c r="O8170">
        <f>YEAR(Sheet1[[#This Row],[Date]])</f>
        <v>2015</v>
      </c>
      <c r="P8170" t="str">
        <f>LOOKUP(Sheet1[[#This Row],[CountryCode]],$AI$4:$AI$18,$AJ$4:$AJ$18)</f>
        <v>India</v>
      </c>
      <c r="Q8170">
        <f>MONTH(Sheet1[[#This Row],[Date]])</f>
        <v>7</v>
      </c>
      <c r="R8170" t="str">
        <f>TEXT(Sheet1[[#This Row],[Date]],"MMMM")</f>
        <v>July</v>
      </c>
      <c r="S8170" t="str">
        <f>TEXT(Sheet1[[#This Row],[Date]],"YYYY-MMM")</f>
        <v>2015-Jul</v>
      </c>
      <c r="T8170">
        <f>WEEKDAY(Sheet1[[#This Row],[Date]])</f>
        <v>4</v>
      </c>
      <c r="U8170" t="str">
        <f>TEXT(Sheet1[[#This Row],[Date]],"DDDD")</f>
        <v>Wednesday</v>
      </c>
      <c r="V8170" t="str">
        <f>"FM"&amp;MOD(MONTH(Sheet1[[#This Row],[Date]])-4,12)+1</f>
        <v>FM4</v>
      </c>
      <c r="W8170" t="str">
        <f>"Q"&amp;ROUNDUP(MONTH(Sheet1[[#This Row],[Date]])/3,0)</f>
        <v>Q3</v>
      </c>
      <c r="X8170" t="str">
        <f>"Q"&amp;INT(MOD(MONTH(Sheet1[[#This Row],[Date]])-4,12/3)+1)</f>
        <v>Q4</v>
      </c>
      <c r="Y8170" t="str" cm="1">
        <f t="array" ref="Y8170">_xlfn.IFS(ROUND(L8170,0)&lt;=1,"Need to improve 0-1",ROUND(L8170,0)&lt;=2,"Okay 1-2",ROUND(L8170,0)&lt;=3,"Good 2-3",ROUND(L8170,0)&lt;=4,"Great 3-4",ROUND(L8170,0)&lt;=5,"Excellent 4-5")</f>
        <v>Great 3-4</v>
      </c>
      <c r="Z8170" t="str">
        <f t="shared" si="127"/>
        <v>0-1000</v>
      </c>
    </row>
    <row r="8171" spans="1:26" x14ac:dyDescent="0.3">
      <c r="A8171">
        <v>801269</v>
      </c>
      <c r="B8171" t="s">
        <v>10402</v>
      </c>
      <c r="C8171">
        <v>1</v>
      </c>
      <c r="D8171" t="s">
        <v>7994</v>
      </c>
      <c r="E8171" t="s">
        <v>10403</v>
      </c>
      <c r="F8171" t="s">
        <v>16</v>
      </c>
      <c r="G8171" t="s">
        <v>16</v>
      </c>
      <c r="H8171" t="s">
        <v>16</v>
      </c>
      <c r="I8171">
        <v>3</v>
      </c>
      <c r="J8171">
        <v>887</v>
      </c>
      <c r="K8171">
        <v>1000</v>
      </c>
      <c r="L8171">
        <v>4.3</v>
      </c>
      <c r="M8171" t="s">
        <v>4333</v>
      </c>
      <c r="N8171" t="str">
        <f>SUBSTITUTE(Sheet1[[#This Row],[Datekey_Opening]],"_","-")</f>
        <v>2015-7-5</v>
      </c>
      <c r="O8171">
        <f>YEAR(Sheet1[[#This Row],[Date]])</f>
        <v>2015</v>
      </c>
      <c r="P8171" t="str">
        <f>LOOKUP(Sheet1[[#This Row],[CountryCode]],$AI$4:$AI$18,$AJ$4:$AJ$18)</f>
        <v>India</v>
      </c>
      <c r="Q8171">
        <f>MONTH(Sheet1[[#This Row],[Date]])</f>
        <v>7</v>
      </c>
      <c r="R8171" t="str">
        <f>TEXT(Sheet1[[#This Row],[Date]],"MMMM")</f>
        <v>July</v>
      </c>
      <c r="S8171" t="str">
        <f>TEXT(Sheet1[[#This Row],[Date]],"YYYY-MMM")</f>
        <v>2015-Jul</v>
      </c>
      <c r="T8171">
        <f>WEEKDAY(Sheet1[[#This Row],[Date]])</f>
        <v>1</v>
      </c>
      <c r="U8171" t="str">
        <f>TEXT(Sheet1[[#This Row],[Date]],"DDDD")</f>
        <v>Sunday</v>
      </c>
      <c r="V8171" t="str">
        <f>"FM"&amp;MOD(MONTH(Sheet1[[#This Row],[Date]])-4,12)+1</f>
        <v>FM4</v>
      </c>
      <c r="W8171" t="str">
        <f>"Q"&amp;ROUNDUP(MONTH(Sheet1[[#This Row],[Date]])/3,0)</f>
        <v>Q3</v>
      </c>
      <c r="X8171" t="str">
        <f>"Q"&amp;INT(MOD(MONTH(Sheet1[[#This Row],[Date]])-4,12/3)+1)</f>
        <v>Q4</v>
      </c>
      <c r="Y8171" t="str" cm="1">
        <f t="array" ref="Y8171">_xlfn.IFS(ROUND(L8171,0)&lt;=1,"Need to improve 0-1",ROUND(L8171,0)&lt;=2,"Okay 1-2",ROUND(L8171,0)&lt;=3,"Good 2-3",ROUND(L8171,0)&lt;=4,"Great 3-4",ROUND(L8171,0)&lt;=5,"Excellent 4-5")</f>
        <v>Great 3-4</v>
      </c>
      <c r="Z8171" t="str">
        <f t="shared" si="127"/>
        <v>1000-2000</v>
      </c>
    </row>
    <row r="8172" spans="1:26" x14ac:dyDescent="0.3">
      <c r="A8172">
        <v>2711</v>
      </c>
      <c r="B8172" t="s">
        <v>10404</v>
      </c>
      <c r="C8172">
        <v>1</v>
      </c>
      <c r="D8172" t="s">
        <v>7791</v>
      </c>
      <c r="E8172" t="s">
        <v>486</v>
      </c>
      <c r="F8172" t="s">
        <v>16</v>
      </c>
      <c r="G8172" t="s">
        <v>16</v>
      </c>
      <c r="H8172" t="s">
        <v>16</v>
      </c>
      <c r="I8172">
        <v>4</v>
      </c>
      <c r="J8172">
        <v>36</v>
      </c>
      <c r="K8172">
        <v>2000</v>
      </c>
      <c r="L8172">
        <v>3.3</v>
      </c>
      <c r="M8172" t="s">
        <v>1853</v>
      </c>
      <c r="N8172" t="str">
        <f>SUBSTITUTE(Sheet1[[#This Row],[Datekey_Opening]],"_","-")</f>
        <v>2014-1-8</v>
      </c>
      <c r="O8172">
        <f>YEAR(Sheet1[[#This Row],[Date]])</f>
        <v>2014</v>
      </c>
      <c r="P8172" t="str">
        <f>LOOKUP(Sheet1[[#This Row],[CountryCode]],$AI$4:$AI$18,$AJ$4:$AJ$18)</f>
        <v>India</v>
      </c>
      <c r="Q8172">
        <f>MONTH(Sheet1[[#This Row],[Date]])</f>
        <v>1</v>
      </c>
      <c r="R8172" t="str">
        <f>TEXT(Sheet1[[#This Row],[Date]],"MMMM")</f>
        <v>January</v>
      </c>
      <c r="S8172" t="str">
        <f>TEXT(Sheet1[[#This Row],[Date]],"YYYY-MMM")</f>
        <v>2014-Jan</v>
      </c>
      <c r="T8172">
        <f>WEEKDAY(Sheet1[[#This Row],[Date]])</f>
        <v>4</v>
      </c>
      <c r="U8172" t="str">
        <f>TEXT(Sheet1[[#This Row],[Date]],"DDDD")</f>
        <v>Wednesday</v>
      </c>
      <c r="V8172" t="str">
        <f>"FM"&amp;MOD(MONTH(Sheet1[[#This Row],[Date]])-4,12)+1</f>
        <v>FM10</v>
      </c>
      <c r="W8172" t="str">
        <f>"Q"&amp;ROUNDUP(MONTH(Sheet1[[#This Row],[Date]])/3,0)</f>
        <v>Q1</v>
      </c>
      <c r="X8172" t="str">
        <f>"Q"&amp;INT(MOD(MONTH(Sheet1[[#This Row],[Date]])-4,12/3)+1)</f>
        <v>Q2</v>
      </c>
      <c r="Y8172" t="str" cm="1">
        <f t="array" ref="Y8172">_xlfn.IFS(ROUND(L8172,0)&lt;=1,"Need to improve 0-1",ROUND(L8172,0)&lt;=2,"Okay 1-2",ROUND(L8172,0)&lt;=3,"Good 2-3",ROUND(L8172,0)&lt;=4,"Great 3-4",ROUND(L8172,0)&lt;=5,"Excellent 4-5")</f>
        <v>Good 2-3</v>
      </c>
      <c r="Z8172" t="str">
        <f t="shared" si="127"/>
        <v>2000-3000</v>
      </c>
    </row>
    <row r="8173" spans="1:26" x14ac:dyDescent="0.3">
      <c r="A8173">
        <v>15005</v>
      </c>
      <c r="B8173" t="s">
        <v>10405</v>
      </c>
      <c r="C8173">
        <v>1</v>
      </c>
      <c r="D8173" t="s">
        <v>10345</v>
      </c>
      <c r="E8173" t="s">
        <v>365</v>
      </c>
      <c r="F8173" t="s">
        <v>16</v>
      </c>
      <c r="G8173" t="s">
        <v>16</v>
      </c>
      <c r="H8173" t="s">
        <v>16</v>
      </c>
      <c r="I8173">
        <v>3</v>
      </c>
      <c r="J8173">
        <v>191</v>
      </c>
      <c r="K8173">
        <v>1400</v>
      </c>
      <c r="L8173">
        <v>4.0999999999999996</v>
      </c>
      <c r="M8173" t="s">
        <v>4561</v>
      </c>
      <c r="N8173" t="str">
        <f>SUBSTITUTE(Sheet1[[#This Row],[Datekey_Opening]],"_","-")</f>
        <v>2017-7-5</v>
      </c>
      <c r="O8173">
        <f>YEAR(Sheet1[[#This Row],[Date]])</f>
        <v>2017</v>
      </c>
      <c r="P8173" t="str">
        <f>LOOKUP(Sheet1[[#This Row],[CountryCode]],$AI$4:$AI$18,$AJ$4:$AJ$18)</f>
        <v>India</v>
      </c>
      <c r="Q8173">
        <f>MONTH(Sheet1[[#This Row],[Date]])</f>
        <v>7</v>
      </c>
      <c r="R8173" t="str">
        <f>TEXT(Sheet1[[#This Row],[Date]],"MMMM")</f>
        <v>July</v>
      </c>
      <c r="S8173" t="str">
        <f>TEXT(Sheet1[[#This Row],[Date]],"YYYY-MMM")</f>
        <v>2017-Jul</v>
      </c>
      <c r="T8173">
        <f>WEEKDAY(Sheet1[[#This Row],[Date]])</f>
        <v>4</v>
      </c>
      <c r="U8173" t="str">
        <f>TEXT(Sheet1[[#This Row],[Date]],"DDDD")</f>
        <v>Wednesday</v>
      </c>
      <c r="V8173" t="str">
        <f>"FM"&amp;MOD(MONTH(Sheet1[[#This Row],[Date]])-4,12)+1</f>
        <v>FM4</v>
      </c>
      <c r="W8173" t="str">
        <f>"Q"&amp;ROUNDUP(MONTH(Sheet1[[#This Row],[Date]])/3,0)</f>
        <v>Q3</v>
      </c>
      <c r="X8173" t="str">
        <f>"Q"&amp;INT(MOD(MONTH(Sheet1[[#This Row],[Date]])-4,12/3)+1)</f>
        <v>Q4</v>
      </c>
      <c r="Y8173" t="str" cm="1">
        <f t="array" ref="Y8173">_xlfn.IFS(ROUND(L8173,0)&lt;=1,"Need to improve 0-1",ROUND(L8173,0)&lt;=2,"Okay 1-2",ROUND(L8173,0)&lt;=3,"Good 2-3",ROUND(L8173,0)&lt;=4,"Great 3-4",ROUND(L8173,0)&lt;=5,"Excellent 4-5")</f>
        <v>Great 3-4</v>
      </c>
      <c r="Z8173" t="str">
        <f t="shared" si="127"/>
        <v>1000-2000</v>
      </c>
    </row>
    <row r="8174" spans="1:26" x14ac:dyDescent="0.3">
      <c r="A8174">
        <v>15104</v>
      </c>
      <c r="B8174" t="s">
        <v>1891</v>
      </c>
      <c r="C8174">
        <v>1</v>
      </c>
      <c r="D8174" t="s">
        <v>10345</v>
      </c>
      <c r="E8174" t="s">
        <v>2586</v>
      </c>
      <c r="F8174" t="s">
        <v>16</v>
      </c>
      <c r="G8174" t="s">
        <v>16</v>
      </c>
      <c r="H8174" t="s">
        <v>16</v>
      </c>
      <c r="I8174">
        <v>3</v>
      </c>
      <c r="J8174">
        <v>156</v>
      </c>
      <c r="K8174">
        <v>1200</v>
      </c>
      <c r="L8174">
        <v>3.8</v>
      </c>
      <c r="M8174" t="s">
        <v>73</v>
      </c>
      <c r="N8174" t="str">
        <f>SUBSTITUTE(Sheet1[[#This Row],[Datekey_Opening]],"_","-")</f>
        <v>2018-7-26</v>
      </c>
      <c r="O8174">
        <f>YEAR(Sheet1[[#This Row],[Date]])</f>
        <v>2018</v>
      </c>
      <c r="P8174" t="str">
        <f>LOOKUP(Sheet1[[#This Row],[CountryCode]],$AI$4:$AI$18,$AJ$4:$AJ$18)</f>
        <v>India</v>
      </c>
      <c r="Q8174">
        <f>MONTH(Sheet1[[#This Row],[Date]])</f>
        <v>7</v>
      </c>
      <c r="R8174" t="str">
        <f>TEXT(Sheet1[[#This Row],[Date]],"MMMM")</f>
        <v>July</v>
      </c>
      <c r="S8174" t="str">
        <f>TEXT(Sheet1[[#This Row],[Date]],"YYYY-MMM")</f>
        <v>2018-Jul</v>
      </c>
      <c r="T8174">
        <f>WEEKDAY(Sheet1[[#This Row],[Date]])</f>
        <v>5</v>
      </c>
      <c r="U8174" t="str">
        <f>TEXT(Sheet1[[#This Row],[Date]],"DDDD")</f>
        <v>Thursday</v>
      </c>
      <c r="V8174" t="str">
        <f>"FM"&amp;MOD(MONTH(Sheet1[[#This Row],[Date]])-4,12)+1</f>
        <v>FM4</v>
      </c>
      <c r="W8174" t="str">
        <f>"Q"&amp;ROUNDUP(MONTH(Sheet1[[#This Row],[Date]])/3,0)</f>
        <v>Q3</v>
      </c>
      <c r="X8174" t="str">
        <f>"Q"&amp;INT(MOD(MONTH(Sheet1[[#This Row],[Date]])-4,12/3)+1)</f>
        <v>Q4</v>
      </c>
      <c r="Y8174" t="str" cm="1">
        <f t="array" ref="Y8174">_xlfn.IFS(ROUND(L8174,0)&lt;=1,"Need to improve 0-1",ROUND(L8174,0)&lt;=2,"Okay 1-2",ROUND(L8174,0)&lt;=3,"Good 2-3",ROUND(L8174,0)&lt;=4,"Great 3-4",ROUND(L8174,0)&lt;=5,"Excellent 4-5")</f>
        <v>Great 3-4</v>
      </c>
      <c r="Z8174" t="str">
        <f t="shared" si="127"/>
        <v>1000-2000</v>
      </c>
    </row>
    <row r="8175" spans="1:26" x14ac:dyDescent="0.3">
      <c r="A8175">
        <v>15321</v>
      </c>
      <c r="B8175" t="s">
        <v>2944</v>
      </c>
      <c r="C8175">
        <v>1</v>
      </c>
      <c r="D8175" t="s">
        <v>10345</v>
      </c>
      <c r="E8175" t="s">
        <v>2574</v>
      </c>
      <c r="F8175" t="s">
        <v>16</v>
      </c>
      <c r="G8175" t="s">
        <v>16</v>
      </c>
      <c r="H8175" t="s">
        <v>16</v>
      </c>
      <c r="I8175">
        <v>3</v>
      </c>
      <c r="J8175">
        <v>325</v>
      </c>
      <c r="K8175">
        <v>1200</v>
      </c>
      <c r="L8175">
        <v>4.4000000000000004</v>
      </c>
      <c r="M8175" t="s">
        <v>9152</v>
      </c>
      <c r="N8175" t="str">
        <f>SUBSTITUTE(Sheet1[[#This Row],[Datekey_Opening]],"_","-")</f>
        <v>2016-7-14</v>
      </c>
      <c r="O8175">
        <f>YEAR(Sheet1[[#This Row],[Date]])</f>
        <v>2016</v>
      </c>
      <c r="P8175" t="str">
        <f>LOOKUP(Sheet1[[#This Row],[CountryCode]],$AI$4:$AI$18,$AJ$4:$AJ$18)</f>
        <v>India</v>
      </c>
      <c r="Q8175">
        <f>MONTH(Sheet1[[#This Row],[Date]])</f>
        <v>7</v>
      </c>
      <c r="R8175" t="str">
        <f>TEXT(Sheet1[[#This Row],[Date]],"MMMM")</f>
        <v>July</v>
      </c>
      <c r="S8175" t="str">
        <f>TEXT(Sheet1[[#This Row],[Date]],"YYYY-MMM")</f>
        <v>2016-Jul</v>
      </c>
      <c r="T8175">
        <f>WEEKDAY(Sheet1[[#This Row],[Date]])</f>
        <v>5</v>
      </c>
      <c r="U8175" t="str">
        <f>TEXT(Sheet1[[#This Row],[Date]],"DDDD")</f>
        <v>Thursday</v>
      </c>
      <c r="V8175" t="str">
        <f>"FM"&amp;MOD(MONTH(Sheet1[[#This Row],[Date]])-4,12)+1</f>
        <v>FM4</v>
      </c>
      <c r="W8175" t="str">
        <f>"Q"&amp;ROUNDUP(MONTH(Sheet1[[#This Row],[Date]])/3,0)</f>
        <v>Q3</v>
      </c>
      <c r="X8175" t="str">
        <f>"Q"&amp;INT(MOD(MONTH(Sheet1[[#This Row],[Date]])-4,12/3)+1)</f>
        <v>Q4</v>
      </c>
      <c r="Y8175" t="str" cm="1">
        <f t="array" ref="Y8175">_xlfn.IFS(ROUND(L8175,0)&lt;=1,"Need to improve 0-1",ROUND(L8175,0)&lt;=2,"Okay 1-2",ROUND(L8175,0)&lt;=3,"Good 2-3",ROUND(L8175,0)&lt;=4,"Great 3-4",ROUND(L8175,0)&lt;=5,"Excellent 4-5")</f>
        <v>Great 3-4</v>
      </c>
      <c r="Z8175" t="str">
        <f t="shared" si="127"/>
        <v>1000-2000</v>
      </c>
    </row>
    <row r="8176" spans="1:26" x14ac:dyDescent="0.3">
      <c r="A8176">
        <v>15091</v>
      </c>
      <c r="B8176" t="s">
        <v>10406</v>
      </c>
      <c r="C8176">
        <v>1</v>
      </c>
      <c r="D8176" t="s">
        <v>10345</v>
      </c>
      <c r="E8176" t="s">
        <v>362</v>
      </c>
      <c r="F8176" t="s">
        <v>16</v>
      </c>
      <c r="G8176" t="s">
        <v>16</v>
      </c>
      <c r="H8176" t="s">
        <v>16</v>
      </c>
      <c r="I8176">
        <v>2</v>
      </c>
      <c r="J8176">
        <v>196</v>
      </c>
      <c r="K8176">
        <v>800</v>
      </c>
      <c r="L8176">
        <v>4.5999999999999996</v>
      </c>
      <c r="M8176" t="s">
        <v>2597</v>
      </c>
      <c r="N8176" t="str">
        <f>SUBSTITUTE(Sheet1[[#This Row],[Datekey_Opening]],"_","-")</f>
        <v>2010-7-14</v>
      </c>
      <c r="O8176">
        <f>YEAR(Sheet1[[#This Row],[Date]])</f>
        <v>2010</v>
      </c>
      <c r="P8176" t="str">
        <f>LOOKUP(Sheet1[[#This Row],[CountryCode]],$AI$4:$AI$18,$AJ$4:$AJ$18)</f>
        <v>India</v>
      </c>
      <c r="Q8176">
        <f>MONTH(Sheet1[[#This Row],[Date]])</f>
        <v>7</v>
      </c>
      <c r="R8176" t="str">
        <f>TEXT(Sheet1[[#This Row],[Date]],"MMMM")</f>
        <v>July</v>
      </c>
      <c r="S8176" t="str">
        <f>TEXT(Sheet1[[#This Row],[Date]],"YYYY-MMM")</f>
        <v>2010-Jul</v>
      </c>
      <c r="T8176">
        <f>WEEKDAY(Sheet1[[#This Row],[Date]])</f>
        <v>4</v>
      </c>
      <c r="U8176" t="str">
        <f>TEXT(Sheet1[[#This Row],[Date]],"DDDD")</f>
        <v>Wednesday</v>
      </c>
      <c r="V8176" t="str">
        <f>"FM"&amp;MOD(MONTH(Sheet1[[#This Row],[Date]])-4,12)+1</f>
        <v>FM4</v>
      </c>
      <c r="W8176" t="str">
        <f>"Q"&amp;ROUNDUP(MONTH(Sheet1[[#This Row],[Date]])/3,0)</f>
        <v>Q3</v>
      </c>
      <c r="X8176" t="str">
        <f>"Q"&amp;INT(MOD(MONTH(Sheet1[[#This Row],[Date]])-4,12/3)+1)</f>
        <v>Q4</v>
      </c>
      <c r="Y8176" t="str" cm="1">
        <f t="array" ref="Y8176">_xlfn.IFS(ROUND(L8176,0)&lt;=1,"Need to improve 0-1",ROUND(L8176,0)&lt;=2,"Okay 1-2",ROUND(L8176,0)&lt;=3,"Good 2-3",ROUND(L8176,0)&lt;=4,"Great 3-4",ROUND(L8176,0)&lt;=5,"Excellent 4-5")</f>
        <v>Excellent 4-5</v>
      </c>
      <c r="Z8176" t="str">
        <f t="shared" si="127"/>
        <v>0-1000</v>
      </c>
    </row>
    <row r="8177" spans="1:26" x14ac:dyDescent="0.3">
      <c r="A8177">
        <v>3100159</v>
      </c>
      <c r="B8177" t="s">
        <v>10407</v>
      </c>
      <c r="C8177">
        <v>1</v>
      </c>
      <c r="D8177" t="s">
        <v>7869</v>
      </c>
      <c r="E8177" t="s">
        <v>1552</v>
      </c>
      <c r="F8177" t="s">
        <v>16</v>
      </c>
      <c r="G8177" t="s">
        <v>16</v>
      </c>
      <c r="H8177" t="s">
        <v>16</v>
      </c>
      <c r="I8177">
        <v>1</v>
      </c>
      <c r="J8177">
        <v>196</v>
      </c>
      <c r="K8177">
        <v>200</v>
      </c>
      <c r="L8177">
        <v>3.9</v>
      </c>
      <c r="M8177" t="s">
        <v>7336</v>
      </c>
      <c r="N8177" t="str">
        <f>SUBSTITUTE(Sheet1[[#This Row],[Datekey_Opening]],"_","-")</f>
        <v>2015-7-12</v>
      </c>
      <c r="O8177">
        <f>YEAR(Sheet1[[#This Row],[Date]])</f>
        <v>2015</v>
      </c>
      <c r="P8177" t="str">
        <f>LOOKUP(Sheet1[[#This Row],[CountryCode]],$AI$4:$AI$18,$AJ$4:$AJ$18)</f>
        <v>India</v>
      </c>
      <c r="Q8177">
        <f>MONTH(Sheet1[[#This Row],[Date]])</f>
        <v>7</v>
      </c>
      <c r="R8177" t="str">
        <f>TEXT(Sheet1[[#This Row],[Date]],"MMMM")</f>
        <v>July</v>
      </c>
      <c r="S8177" t="str">
        <f>TEXT(Sheet1[[#This Row],[Date]],"YYYY-MMM")</f>
        <v>2015-Jul</v>
      </c>
      <c r="T8177">
        <f>WEEKDAY(Sheet1[[#This Row],[Date]])</f>
        <v>1</v>
      </c>
      <c r="U8177" t="str">
        <f>TEXT(Sheet1[[#This Row],[Date]],"DDDD")</f>
        <v>Sunday</v>
      </c>
      <c r="V8177" t="str">
        <f>"FM"&amp;MOD(MONTH(Sheet1[[#This Row],[Date]])-4,12)+1</f>
        <v>FM4</v>
      </c>
      <c r="W8177" t="str">
        <f>"Q"&amp;ROUNDUP(MONTH(Sheet1[[#This Row],[Date]])/3,0)</f>
        <v>Q3</v>
      </c>
      <c r="X8177" t="str">
        <f>"Q"&amp;INT(MOD(MONTH(Sheet1[[#This Row],[Date]])-4,12/3)+1)</f>
        <v>Q4</v>
      </c>
      <c r="Y8177" t="str" cm="1">
        <f t="array" ref="Y8177">_xlfn.IFS(ROUND(L8177,0)&lt;=1,"Need to improve 0-1",ROUND(L8177,0)&lt;=2,"Okay 1-2",ROUND(L8177,0)&lt;=3,"Good 2-3",ROUND(L8177,0)&lt;=4,"Great 3-4",ROUND(L8177,0)&lt;=5,"Excellent 4-5")</f>
        <v>Great 3-4</v>
      </c>
      <c r="Z8177" t="str">
        <f t="shared" si="127"/>
        <v>0-1000</v>
      </c>
    </row>
    <row r="8178" spans="1:26" x14ac:dyDescent="0.3">
      <c r="A8178">
        <v>3100143</v>
      </c>
      <c r="B8178" t="s">
        <v>10408</v>
      </c>
      <c r="C8178">
        <v>1</v>
      </c>
      <c r="D8178" t="s">
        <v>7869</v>
      </c>
      <c r="E8178" t="s">
        <v>9401</v>
      </c>
      <c r="F8178" t="s">
        <v>16</v>
      </c>
      <c r="G8178" t="s">
        <v>16</v>
      </c>
      <c r="H8178" t="s">
        <v>16</v>
      </c>
      <c r="I8178">
        <v>3</v>
      </c>
      <c r="J8178">
        <v>104</v>
      </c>
      <c r="K8178">
        <v>1000</v>
      </c>
      <c r="L8178">
        <v>3.7</v>
      </c>
      <c r="M8178" t="s">
        <v>1823</v>
      </c>
      <c r="N8178" t="str">
        <f>SUBSTITUTE(Sheet1[[#This Row],[Datekey_Opening]],"_","-")</f>
        <v>2011-7-11</v>
      </c>
      <c r="O8178">
        <f>YEAR(Sheet1[[#This Row],[Date]])</f>
        <v>2011</v>
      </c>
      <c r="P8178" t="str">
        <f>LOOKUP(Sheet1[[#This Row],[CountryCode]],$AI$4:$AI$18,$AJ$4:$AJ$18)</f>
        <v>India</v>
      </c>
      <c r="Q8178">
        <f>MONTH(Sheet1[[#This Row],[Date]])</f>
        <v>7</v>
      </c>
      <c r="R8178" t="str">
        <f>TEXT(Sheet1[[#This Row],[Date]],"MMMM")</f>
        <v>July</v>
      </c>
      <c r="S8178" t="str">
        <f>TEXT(Sheet1[[#This Row],[Date]],"YYYY-MMM")</f>
        <v>2011-Jul</v>
      </c>
      <c r="T8178">
        <f>WEEKDAY(Sheet1[[#This Row],[Date]])</f>
        <v>2</v>
      </c>
      <c r="U8178" t="str">
        <f>TEXT(Sheet1[[#This Row],[Date]],"DDDD")</f>
        <v>Monday</v>
      </c>
      <c r="V8178" t="str">
        <f>"FM"&amp;MOD(MONTH(Sheet1[[#This Row],[Date]])-4,12)+1</f>
        <v>FM4</v>
      </c>
      <c r="W8178" t="str">
        <f>"Q"&amp;ROUNDUP(MONTH(Sheet1[[#This Row],[Date]])/3,0)</f>
        <v>Q3</v>
      </c>
      <c r="X8178" t="str">
        <f>"Q"&amp;INT(MOD(MONTH(Sheet1[[#This Row],[Date]])-4,12/3)+1)</f>
        <v>Q4</v>
      </c>
      <c r="Y8178" t="str" cm="1">
        <f t="array" ref="Y8178">_xlfn.IFS(ROUND(L8178,0)&lt;=1,"Need to improve 0-1",ROUND(L8178,0)&lt;=2,"Okay 1-2",ROUND(L8178,0)&lt;=3,"Good 2-3",ROUND(L8178,0)&lt;=4,"Great 3-4",ROUND(L8178,0)&lt;=5,"Excellent 4-5")</f>
        <v>Great 3-4</v>
      </c>
      <c r="Z8178" t="str">
        <f t="shared" si="127"/>
        <v>1000-2000</v>
      </c>
    </row>
    <row r="8179" spans="1:26" x14ac:dyDescent="0.3">
      <c r="A8179">
        <v>18237384</v>
      </c>
      <c r="B8179" t="s">
        <v>10409</v>
      </c>
      <c r="C8179">
        <v>1</v>
      </c>
      <c r="D8179" t="s">
        <v>7869</v>
      </c>
      <c r="E8179" t="s">
        <v>1872</v>
      </c>
      <c r="F8179" t="s">
        <v>16</v>
      </c>
      <c r="G8179" t="s">
        <v>16</v>
      </c>
      <c r="H8179" t="s">
        <v>16</v>
      </c>
      <c r="I8179">
        <v>2</v>
      </c>
      <c r="J8179">
        <v>84</v>
      </c>
      <c r="K8179">
        <v>500</v>
      </c>
      <c r="L8179">
        <v>3.6</v>
      </c>
      <c r="M8179" t="s">
        <v>3123</v>
      </c>
      <c r="N8179" t="str">
        <f>SUBSTITUTE(Sheet1[[#This Row],[Datekey_Opening]],"_","-")</f>
        <v>2010-7-2</v>
      </c>
      <c r="O8179">
        <f>YEAR(Sheet1[[#This Row],[Date]])</f>
        <v>2010</v>
      </c>
      <c r="P8179" t="str">
        <f>LOOKUP(Sheet1[[#This Row],[CountryCode]],$AI$4:$AI$18,$AJ$4:$AJ$18)</f>
        <v>India</v>
      </c>
      <c r="Q8179">
        <f>MONTH(Sheet1[[#This Row],[Date]])</f>
        <v>7</v>
      </c>
      <c r="R8179" t="str">
        <f>TEXT(Sheet1[[#This Row],[Date]],"MMMM")</f>
        <v>July</v>
      </c>
      <c r="S8179" t="str">
        <f>TEXT(Sheet1[[#This Row],[Date]],"YYYY-MMM")</f>
        <v>2010-Jul</v>
      </c>
      <c r="T8179">
        <f>WEEKDAY(Sheet1[[#This Row],[Date]])</f>
        <v>6</v>
      </c>
      <c r="U8179" t="str">
        <f>TEXT(Sheet1[[#This Row],[Date]],"DDDD")</f>
        <v>Friday</v>
      </c>
      <c r="V8179" t="str">
        <f>"FM"&amp;MOD(MONTH(Sheet1[[#This Row],[Date]])-4,12)+1</f>
        <v>FM4</v>
      </c>
      <c r="W8179" t="str">
        <f>"Q"&amp;ROUNDUP(MONTH(Sheet1[[#This Row],[Date]])/3,0)</f>
        <v>Q3</v>
      </c>
      <c r="X8179" t="str">
        <f>"Q"&amp;INT(MOD(MONTH(Sheet1[[#This Row],[Date]])-4,12/3)+1)</f>
        <v>Q4</v>
      </c>
      <c r="Y8179" t="str" cm="1">
        <f t="array" ref="Y8179">_xlfn.IFS(ROUND(L8179,0)&lt;=1,"Need to improve 0-1",ROUND(L8179,0)&lt;=2,"Okay 1-2",ROUND(L8179,0)&lt;=3,"Good 2-3",ROUND(L8179,0)&lt;=4,"Great 3-4",ROUND(L8179,0)&lt;=5,"Excellent 4-5")</f>
        <v>Great 3-4</v>
      </c>
      <c r="Z8179" t="str">
        <f t="shared" si="127"/>
        <v>0-1000</v>
      </c>
    </row>
    <row r="8180" spans="1:26" x14ac:dyDescent="0.3">
      <c r="A8180">
        <v>3600148</v>
      </c>
      <c r="B8180" t="s">
        <v>10410</v>
      </c>
      <c r="C8180">
        <v>1</v>
      </c>
      <c r="D8180" t="s">
        <v>7898</v>
      </c>
      <c r="E8180" t="s">
        <v>408</v>
      </c>
      <c r="F8180" t="s">
        <v>16</v>
      </c>
      <c r="G8180" t="s">
        <v>16</v>
      </c>
      <c r="H8180" t="s">
        <v>16</v>
      </c>
      <c r="I8180">
        <v>3</v>
      </c>
      <c r="J8180">
        <v>132</v>
      </c>
      <c r="K8180">
        <v>1000</v>
      </c>
      <c r="L8180">
        <v>3.7</v>
      </c>
      <c r="M8180" t="s">
        <v>638</v>
      </c>
      <c r="N8180" t="str">
        <f>SUBSTITUTE(Sheet1[[#This Row],[Datekey_Opening]],"_","-")</f>
        <v>2016-7-20</v>
      </c>
      <c r="O8180">
        <f>YEAR(Sheet1[[#This Row],[Date]])</f>
        <v>2016</v>
      </c>
      <c r="P8180" t="str">
        <f>LOOKUP(Sheet1[[#This Row],[CountryCode]],$AI$4:$AI$18,$AJ$4:$AJ$18)</f>
        <v>India</v>
      </c>
      <c r="Q8180">
        <f>MONTH(Sheet1[[#This Row],[Date]])</f>
        <v>7</v>
      </c>
      <c r="R8180" t="str">
        <f>TEXT(Sheet1[[#This Row],[Date]],"MMMM")</f>
        <v>July</v>
      </c>
      <c r="S8180" t="str">
        <f>TEXT(Sheet1[[#This Row],[Date]],"YYYY-MMM")</f>
        <v>2016-Jul</v>
      </c>
      <c r="T8180">
        <f>WEEKDAY(Sheet1[[#This Row],[Date]])</f>
        <v>4</v>
      </c>
      <c r="U8180" t="str">
        <f>TEXT(Sheet1[[#This Row],[Date]],"DDDD")</f>
        <v>Wednesday</v>
      </c>
      <c r="V8180" t="str">
        <f>"FM"&amp;MOD(MONTH(Sheet1[[#This Row],[Date]])-4,12)+1</f>
        <v>FM4</v>
      </c>
      <c r="W8180" t="str">
        <f>"Q"&amp;ROUNDUP(MONTH(Sheet1[[#This Row],[Date]])/3,0)</f>
        <v>Q3</v>
      </c>
      <c r="X8180" t="str">
        <f>"Q"&amp;INT(MOD(MONTH(Sheet1[[#This Row],[Date]])-4,12/3)+1)</f>
        <v>Q4</v>
      </c>
      <c r="Y8180" t="str" cm="1">
        <f t="array" ref="Y8180">_xlfn.IFS(ROUND(L8180,0)&lt;=1,"Need to improve 0-1",ROUND(L8180,0)&lt;=2,"Okay 1-2",ROUND(L8180,0)&lt;=3,"Good 2-3",ROUND(L8180,0)&lt;=4,"Great 3-4",ROUND(L8180,0)&lt;=5,"Excellent 4-5")</f>
        <v>Great 3-4</v>
      </c>
      <c r="Z8180" t="str">
        <f t="shared" si="127"/>
        <v>1000-2000</v>
      </c>
    </row>
    <row r="8181" spans="1:26" x14ac:dyDescent="0.3">
      <c r="A8181">
        <v>3600008</v>
      </c>
      <c r="B8181" t="s">
        <v>10411</v>
      </c>
      <c r="C8181">
        <v>1</v>
      </c>
      <c r="D8181" t="s">
        <v>7898</v>
      </c>
      <c r="E8181" t="s">
        <v>470</v>
      </c>
      <c r="F8181" t="s">
        <v>16</v>
      </c>
      <c r="G8181" t="s">
        <v>16</v>
      </c>
      <c r="H8181" t="s">
        <v>16</v>
      </c>
      <c r="I8181">
        <v>2</v>
      </c>
      <c r="J8181">
        <v>190</v>
      </c>
      <c r="K8181">
        <v>650</v>
      </c>
      <c r="L8181">
        <v>3.6</v>
      </c>
      <c r="M8181" t="s">
        <v>4139</v>
      </c>
      <c r="N8181" t="str">
        <f>SUBSTITUTE(Sheet1[[#This Row],[Datekey_Opening]],"_","-")</f>
        <v>2012-7-18</v>
      </c>
      <c r="O8181">
        <f>YEAR(Sheet1[[#This Row],[Date]])</f>
        <v>2012</v>
      </c>
      <c r="P8181" t="str">
        <f>LOOKUP(Sheet1[[#This Row],[CountryCode]],$AI$4:$AI$18,$AJ$4:$AJ$18)</f>
        <v>India</v>
      </c>
      <c r="Q8181">
        <f>MONTH(Sheet1[[#This Row],[Date]])</f>
        <v>7</v>
      </c>
      <c r="R8181" t="str">
        <f>TEXT(Sheet1[[#This Row],[Date]],"MMMM")</f>
        <v>July</v>
      </c>
      <c r="S8181" t="str">
        <f>TEXT(Sheet1[[#This Row],[Date]],"YYYY-MMM")</f>
        <v>2012-Jul</v>
      </c>
      <c r="T8181">
        <f>WEEKDAY(Sheet1[[#This Row],[Date]])</f>
        <v>4</v>
      </c>
      <c r="U8181" t="str">
        <f>TEXT(Sheet1[[#This Row],[Date]],"DDDD")</f>
        <v>Wednesday</v>
      </c>
      <c r="V8181" t="str">
        <f>"FM"&amp;MOD(MONTH(Sheet1[[#This Row],[Date]])-4,12)+1</f>
        <v>FM4</v>
      </c>
      <c r="W8181" t="str">
        <f>"Q"&amp;ROUNDUP(MONTH(Sheet1[[#This Row],[Date]])/3,0)</f>
        <v>Q3</v>
      </c>
      <c r="X8181" t="str">
        <f>"Q"&amp;INT(MOD(MONTH(Sheet1[[#This Row],[Date]])-4,12/3)+1)</f>
        <v>Q4</v>
      </c>
      <c r="Y8181" t="str" cm="1">
        <f t="array" ref="Y8181">_xlfn.IFS(ROUND(L8181,0)&lt;=1,"Need to improve 0-1",ROUND(L8181,0)&lt;=2,"Okay 1-2",ROUND(L8181,0)&lt;=3,"Good 2-3",ROUND(L8181,0)&lt;=4,"Great 3-4",ROUND(L8181,0)&lt;=5,"Excellent 4-5")</f>
        <v>Great 3-4</v>
      </c>
      <c r="Z8181" t="str">
        <f t="shared" si="127"/>
        <v>0-1000</v>
      </c>
    </row>
    <row r="8182" spans="1:26" x14ac:dyDescent="0.3">
      <c r="A8182">
        <v>306946</v>
      </c>
      <c r="B8182" t="s">
        <v>8305</v>
      </c>
      <c r="C8182">
        <v>1</v>
      </c>
      <c r="D8182" t="s">
        <v>7791</v>
      </c>
      <c r="E8182" t="s">
        <v>8306</v>
      </c>
      <c r="F8182" t="s">
        <v>16</v>
      </c>
      <c r="G8182" t="s">
        <v>16</v>
      </c>
      <c r="H8182" t="s">
        <v>16</v>
      </c>
      <c r="I8182">
        <v>4</v>
      </c>
      <c r="J8182">
        <v>1840</v>
      </c>
      <c r="K8182">
        <v>2000</v>
      </c>
      <c r="L8182">
        <v>4</v>
      </c>
      <c r="M8182" t="s">
        <v>1999</v>
      </c>
      <c r="N8182" t="str">
        <f>SUBSTITUTE(Sheet1[[#This Row],[Datekey_Opening]],"_","-")</f>
        <v>2017-11-9</v>
      </c>
      <c r="O8182">
        <f>YEAR(Sheet1[[#This Row],[Date]])</f>
        <v>2017</v>
      </c>
      <c r="P8182" t="str">
        <f>LOOKUP(Sheet1[[#This Row],[CountryCode]],$AI$4:$AI$18,$AJ$4:$AJ$18)</f>
        <v>India</v>
      </c>
      <c r="Q8182">
        <f>MONTH(Sheet1[[#This Row],[Date]])</f>
        <v>11</v>
      </c>
      <c r="R8182" t="str">
        <f>TEXT(Sheet1[[#This Row],[Date]],"MMMM")</f>
        <v>November</v>
      </c>
      <c r="S8182" t="str">
        <f>TEXT(Sheet1[[#This Row],[Date]],"YYYY-MMM")</f>
        <v>2017-Nov</v>
      </c>
      <c r="T8182">
        <f>WEEKDAY(Sheet1[[#This Row],[Date]])</f>
        <v>5</v>
      </c>
      <c r="U8182" t="str">
        <f>TEXT(Sheet1[[#This Row],[Date]],"DDDD")</f>
        <v>Thursday</v>
      </c>
      <c r="V8182" t="str">
        <f>"FM"&amp;MOD(MONTH(Sheet1[[#This Row],[Date]])-4,12)+1</f>
        <v>FM8</v>
      </c>
      <c r="W8182" t="str">
        <f>"Q"&amp;ROUNDUP(MONTH(Sheet1[[#This Row],[Date]])/3,0)</f>
        <v>Q4</v>
      </c>
      <c r="X8182" t="str">
        <f>"Q"&amp;INT(MOD(MONTH(Sheet1[[#This Row],[Date]])-4,12/3)+1)</f>
        <v>Q4</v>
      </c>
      <c r="Y8182" t="str" cm="1">
        <f t="array" ref="Y8182">_xlfn.IFS(ROUND(L8182,0)&lt;=1,"Need to improve 0-1",ROUND(L8182,0)&lt;=2,"Okay 1-2",ROUND(L8182,0)&lt;=3,"Good 2-3",ROUND(L8182,0)&lt;=4,"Great 3-4",ROUND(L8182,0)&lt;=5,"Excellent 4-5")</f>
        <v>Great 3-4</v>
      </c>
      <c r="Z8182" t="str">
        <f t="shared" si="127"/>
        <v>2000-3000</v>
      </c>
    </row>
    <row r="8183" spans="1:26" x14ac:dyDescent="0.3">
      <c r="A8183">
        <v>18427467</v>
      </c>
      <c r="B8183" t="s">
        <v>10412</v>
      </c>
      <c r="C8183">
        <v>1</v>
      </c>
      <c r="D8183" t="s">
        <v>2219</v>
      </c>
      <c r="E8183" t="s">
        <v>10413</v>
      </c>
      <c r="F8183" t="s">
        <v>16</v>
      </c>
      <c r="G8183" t="s">
        <v>16</v>
      </c>
      <c r="H8183" t="s">
        <v>16</v>
      </c>
      <c r="I8183">
        <v>2</v>
      </c>
      <c r="J8183">
        <v>36</v>
      </c>
      <c r="K8183">
        <v>250</v>
      </c>
      <c r="L8183">
        <v>3.7</v>
      </c>
      <c r="M8183" t="s">
        <v>1060</v>
      </c>
      <c r="N8183" t="str">
        <f>SUBSTITUTE(Sheet1[[#This Row],[Datekey_Opening]],"_","-")</f>
        <v>2011-7-17</v>
      </c>
      <c r="O8183">
        <f>YEAR(Sheet1[[#This Row],[Date]])</f>
        <v>2011</v>
      </c>
      <c r="P8183" t="str">
        <f>LOOKUP(Sheet1[[#This Row],[CountryCode]],$AI$4:$AI$18,$AJ$4:$AJ$18)</f>
        <v>India</v>
      </c>
      <c r="Q8183">
        <f>MONTH(Sheet1[[#This Row],[Date]])</f>
        <v>7</v>
      </c>
      <c r="R8183" t="str">
        <f>TEXT(Sheet1[[#This Row],[Date]],"MMMM")</f>
        <v>July</v>
      </c>
      <c r="S8183" t="str">
        <f>TEXT(Sheet1[[#This Row],[Date]],"YYYY-MMM")</f>
        <v>2011-Jul</v>
      </c>
      <c r="T8183">
        <f>WEEKDAY(Sheet1[[#This Row],[Date]])</f>
        <v>1</v>
      </c>
      <c r="U8183" t="str">
        <f>TEXT(Sheet1[[#This Row],[Date]],"DDDD")</f>
        <v>Sunday</v>
      </c>
      <c r="V8183" t="str">
        <f>"FM"&amp;MOD(MONTH(Sheet1[[#This Row],[Date]])-4,12)+1</f>
        <v>FM4</v>
      </c>
      <c r="W8183" t="str">
        <f>"Q"&amp;ROUNDUP(MONTH(Sheet1[[#This Row],[Date]])/3,0)</f>
        <v>Q3</v>
      </c>
      <c r="X8183" t="str">
        <f>"Q"&amp;INT(MOD(MONTH(Sheet1[[#This Row],[Date]])-4,12/3)+1)</f>
        <v>Q4</v>
      </c>
      <c r="Y8183" t="str" cm="1">
        <f t="array" ref="Y8183">_xlfn.IFS(ROUND(L8183,0)&lt;=1,"Need to improve 0-1",ROUND(L8183,0)&lt;=2,"Okay 1-2",ROUND(L8183,0)&lt;=3,"Good 2-3",ROUND(L8183,0)&lt;=4,"Great 3-4",ROUND(L8183,0)&lt;=5,"Excellent 4-5")</f>
        <v>Great 3-4</v>
      </c>
      <c r="Z8183" t="str">
        <f t="shared" si="127"/>
        <v>0-1000</v>
      </c>
    </row>
    <row r="8184" spans="1:26" x14ac:dyDescent="0.3">
      <c r="A8184">
        <v>3800053</v>
      </c>
      <c r="B8184" t="s">
        <v>10414</v>
      </c>
      <c r="C8184">
        <v>1</v>
      </c>
      <c r="D8184" t="s">
        <v>7626</v>
      </c>
      <c r="E8184" t="s">
        <v>10415</v>
      </c>
      <c r="F8184" t="s">
        <v>16</v>
      </c>
      <c r="G8184" t="s">
        <v>16</v>
      </c>
      <c r="H8184" t="s">
        <v>16</v>
      </c>
      <c r="I8184">
        <v>3</v>
      </c>
      <c r="J8184">
        <v>191</v>
      </c>
      <c r="K8184">
        <v>800</v>
      </c>
      <c r="L8184">
        <v>3.9</v>
      </c>
      <c r="M8184" t="s">
        <v>6358</v>
      </c>
      <c r="N8184" t="str">
        <f>SUBSTITUTE(Sheet1[[#This Row],[Datekey_Opening]],"_","-")</f>
        <v>2010-7-10</v>
      </c>
      <c r="O8184">
        <f>YEAR(Sheet1[[#This Row],[Date]])</f>
        <v>2010</v>
      </c>
      <c r="P8184" t="str">
        <f>LOOKUP(Sheet1[[#This Row],[CountryCode]],$AI$4:$AI$18,$AJ$4:$AJ$18)</f>
        <v>India</v>
      </c>
      <c r="Q8184">
        <f>MONTH(Sheet1[[#This Row],[Date]])</f>
        <v>7</v>
      </c>
      <c r="R8184" t="str">
        <f>TEXT(Sheet1[[#This Row],[Date]],"MMMM")</f>
        <v>July</v>
      </c>
      <c r="S8184" t="str">
        <f>TEXT(Sheet1[[#This Row],[Date]],"YYYY-MMM")</f>
        <v>2010-Jul</v>
      </c>
      <c r="T8184">
        <f>WEEKDAY(Sheet1[[#This Row],[Date]])</f>
        <v>7</v>
      </c>
      <c r="U8184" t="str">
        <f>TEXT(Sheet1[[#This Row],[Date]],"DDDD")</f>
        <v>Saturday</v>
      </c>
      <c r="V8184" t="str">
        <f>"FM"&amp;MOD(MONTH(Sheet1[[#This Row],[Date]])-4,12)+1</f>
        <v>FM4</v>
      </c>
      <c r="W8184" t="str">
        <f>"Q"&amp;ROUNDUP(MONTH(Sheet1[[#This Row],[Date]])/3,0)</f>
        <v>Q3</v>
      </c>
      <c r="X8184" t="str">
        <f>"Q"&amp;INT(MOD(MONTH(Sheet1[[#This Row],[Date]])-4,12/3)+1)</f>
        <v>Q4</v>
      </c>
      <c r="Y8184" t="str" cm="1">
        <f t="array" ref="Y8184">_xlfn.IFS(ROUND(L8184,0)&lt;=1,"Need to improve 0-1",ROUND(L8184,0)&lt;=2,"Okay 1-2",ROUND(L8184,0)&lt;=3,"Good 2-3",ROUND(L8184,0)&lt;=4,"Great 3-4",ROUND(L8184,0)&lt;=5,"Excellent 4-5")</f>
        <v>Great 3-4</v>
      </c>
      <c r="Z8184" t="str">
        <f t="shared" si="127"/>
        <v>0-1000</v>
      </c>
    </row>
    <row r="8185" spans="1:26" x14ac:dyDescent="0.3">
      <c r="A8185">
        <v>3243</v>
      </c>
      <c r="B8185" t="s">
        <v>10416</v>
      </c>
      <c r="C8185">
        <v>1</v>
      </c>
      <c r="D8185" t="s">
        <v>7791</v>
      </c>
      <c r="E8185" t="s">
        <v>10417</v>
      </c>
      <c r="F8185" t="s">
        <v>21</v>
      </c>
      <c r="G8185" t="s">
        <v>16</v>
      </c>
      <c r="H8185" t="s">
        <v>16</v>
      </c>
      <c r="I8185">
        <v>4</v>
      </c>
      <c r="J8185">
        <v>21</v>
      </c>
      <c r="K8185">
        <v>2000</v>
      </c>
      <c r="L8185">
        <v>3</v>
      </c>
      <c r="M8185" t="s">
        <v>5464</v>
      </c>
      <c r="N8185" t="str">
        <f>SUBSTITUTE(Sheet1[[#This Row],[Datekey_Opening]],"_","-")</f>
        <v>2017-11-15</v>
      </c>
      <c r="O8185">
        <f>YEAR(Sheet1[[#This Row],[Date]])</f>
        <v>2017</v>
      </c>
      <c r="P8185" t="str">
        <f>LOOKUP(Sheet1[[#This Row],[CountryCode]],$AI$4:$AI$18,$AJ$4:$AJ$18)</f>
        <v>India</v>
      </c>
      <c r="Q8185">
        <f>MONTH(Sheet1[[#This Row],[Date]])</f>
        <v>11</v>
      </c>
      <c r="R8185" t="str">
        <f>TEXT(Sheet1[[#This Row],[Date]],"MMMM")</f>
        <v>November</v>
      </c>
      <c r="S8185" t="str">
        <f>TEXT(Sheet1[[#This Row],[Date]],"YYYY-MMM")</f>
        <v>2017-Nov</v>
      </c>
      <c r="T8185">
        <f>WEEKDAY(Sheet1[[#This Row],[Date]])</f>
        <v>4</v>
      </c>
      <c r="U8185" t="str">
        <f>TEXT(Sheet1[[#This Row],[Date]],"DDDD")</f>
        <v>Wednesday</v>
      </c>
      <c r="V8185" t="str">
        <f>"FM"&amp;MOD(MONTH(Sheet1[[#This Row],[Date]])-4,12)+1</f>
        <v>FM8</v>
      </c>
      <c r="W8185" t="str">
        <f>"Q"&amp;ROUNDUP(MONTH(Sheet1[[#This Row],[Date]])/3,0)</f>
        <v>Q4</v>
      </c>
      <c r="X8185" t="str">
        <f>"Q"&amp;INT(MOD(MONTH(Sheet1[[#This Row],[Date]])-4,12/3)+1)</f>
        <v>Q4</v>
      </c>
      <c r="Y8185" t="str" cm="1">
        <f t="array" ref="Y8185">_xlfn.IFS(ROUND(L8185,0)&lt;=1,"Need to improve 0-1",ROUND(L8185,0)&lt;=2,"Okay 1-2",ROUND(L8185,0)&lt;=3,"Good 2-3",ROUND(L8185,0)&lt;=4,"Great 3-4",ROUND(L8185,0)&lt;=5,"Excellent 4-5")</f>
        <v>Good 2-3</v>
      </c>
      <c r="Z8185" t="str">
        <f t="shared" si="127"/>
        <v>2000-3000</v>
      </c>
    </row>
    <row r="8186" spans="1:26" x14ac:dyDescent="0.3">
      <c r="A8186">
        <v>3200034</v>
      </c>
      <c r="B8186" t="s">
        <v>10418</v>
      </c>
      <c r="C8186">
        <v>1</v>
      </c>
      <c r="D8186" t="s">
        <v>7617</v>
      </c>
      <c r="E8186" t="s">
        <v>10419</v>
      </c>
      <c r="F8186" t="s">
        <v>16</v>
      </c>
      <c r="G8186" t="s">
        <v>16</v>
      </c>
      <c r="H8186" t="s">
        <v>16</v>
      </c>
      <c r="I8186">
        <v>3</v>
      </c>
      <c r="J8186">
        <v>395</v>
      </c>
      <c r="K8186">
        <v>1000</v>
      </c>
      <c r="L8186">
        <v>4.0999999999999996</v>
      </c>
      <c r="M8186" t="s">
        <v>4572</v>
      </c>
      <c r="N8186" t="str">
        <f>SUBSTITUTE(Sheet1[[#This Row],[Datekey_Opening]],"_","-")</f>
        <v>2010-7-16</v>
      </c>
      <c r="O8186">
        <f>YEAR(Sheet1[[#This Row],[Date]])</f>
        <v>2010</v>
      </c>
      <c r="P8186" t="str">
        <f>LOOKUP(Sheet1[[#This Row],[CountryCode]],$AI$4:$AI$18,$AJ$4:$AJ$18)</f>
        <v>India</v>
      </c>
      <c r="Q8186">
        <f>MONTH(Sheet1[[#This Row],[Date]])</f>
        <v>7</v>
      </c>
      <c r="R8186" t="str">
        <f>TEXT(Sheet1[[#This Row],[Date]],"MMMM")</f>
        <v>July</v>
      </c>
      <c r="S8186" t="str">
        <f>TEXT(Sheet1[[#This Row],[Date]],"YYYY-MMM")</f>
        <v>2010-Jul</v>
      </c>
      <c r="T8186">
        <f>WEEKDAY(Sheet1[[#This Row],[Date]])</f>
        <v>6</v>
      </c>
      <c r="U8186" t="str">
        <f>TEXT(Sheet1[[#This Row],[Date]],"DDDD")</f>
        <v>Friday</v>
      </c>
      <c r="V8186" t="str">
        <f>"FM"&amp;MOD(MONTH(Sheet1[[#This Row],[Date]])-4,12)+1</f>
        <v>FM4</v>
      </c>
      <c r="W8186" t="str">
        <f>"Q"&amp;ROUNDUP(MONTH(Sheet1[[#This Row],[Date]])/3,0)</f>
        <v>Q3</v>
      </c>
      <c r="X8186" t="str">
        <f>"Q"&amp;INT(MOD(MONTH(Sheet1[[#This Row],[Date]])-4,12/3)+1)</f>
        <v>Q4</v>
      </c>
      <c r="Y8186" t="str" cm="1">
        <f t="array" ref="Y8186">_xlfn.IFS(ROUND(L8186,0)&lt;=1,"Need to improve 0-1",ROUND(L8186,0)&lt;=2,"Okay 1-2",ROUND(L8186,0)&lt;=3,"Good 2-3",ROUND(L8186,0)&lt;=4,"Great 3-4",ROUND(L8186,0)&lt;=5,"Excellent 4-5")</f>
        <v>Great 3-4</v>
      </c>
      <c r="Z8186" t="str">
        <f t="shared" si="127"/>
        <v>1000-2000</v>
      </c>
    </row>
    <row r="8187" spans="1:26" x14ac:dyDescent="0.3">
      <c r="A8187">
        <v>4398</v>
      </c>
      <c r="B8187" t="s">
        <v>10420</v>
      </c>
      <c r="C8187">
        <v>1</v>
      </c>
      <c r="D8187" t="s">
        <v>7791</v>
      </c>
      <c r="E8187" t="s">
        <v>10421</v>
      </c>
      <c r="F8187" t="s">
        <v>21</v>
      </c>
      <c r="G8187" t="s">
        <v>21</v>
      </c>
      <c r="H8187" t="s">
        <v>16</v>
      </c>
      <c r="I8187">
        <v>4</v>
      </c>
      <c r="J8187">
        <v>1365</v>
      </c>
      <c r="K8187">
        <v>2000</v>
      </c>
      <c r="L8187">
        <v>3.9</v>
      </c>
      <c r="M8187" t="s">
        <v>1833</v>
      </c>
      <c r="N8187" t="str">
        <f>SUBSTITUTE(Sheet1[[#This Row],[Datekey_Opening]],"_","-")</f>
        <v>2014-11-28</v>
      </c>
      <c r="O8187">
        <f>YEAR(Sheet1[[#This Row],[Date]])</f>
        <v>2014</v>
      </c>
      <c r="P8187" t="str">
        <f>LOOKUP(Sheet1[[#This Row],[CountryCode]],$AI$4:$AI$18,$AJ$4:$AJ$18)</f>
        <v>India</v>
      </c>
      <c r="Q8187">
        <f>MONTH(Sheet1[[#This Row],[Date]])</f>
        <v>11</v>
      </c>
      <c r="R8187" t="str">
        <f>TEXT(Sheet1[[#This Row],[Date]],"MMMM")</f>
        <v>November</v>
      </c>
      <c r="S8187" t="str">
        <f>TEXT(Sheet1[[#This Row],[Date]],"YYYY-MMM")</f>
        <v>2014-Nov</v>
      </c>
      <c r="T8187">
        <f>WEEKDAY(Sheet1[[#This Row],[Date]])</f>
        <v>6</v>
      </c>
      <c r="U8187" t="str">
        <f>TEXT(Sheet1[[#This Row],[Date]],"DDDD")</f>
        <v>Friday</v>
      </c>
      <c r="V8187" t="str">
        <f>"FM"&amp;MOD(MONTH(Sheet1[[#This Row],[Date]])-4,12)+1</f>
        <v>FM8</v>
      </c>
      <c r="W8187" t="str">
        <f>"Q"&amp;ROUNDUP(MONTH(Sheet1[[#This Row],[Date]])/3,0)</f>
        <v>Q4</v>
      </c>
      <c r="X8187" t="str">
        <f>"Q"&amp;INT(MOD(MONTH(Sheet1[[#This Row],[Date]])-4,12/3)+1)</f>
        <v>Q4</v>
      </c>
      <c r="Y8187" t="str" cm="1">
        <f t="array" ref="Y8187">_xlfn.IFS(ROUND(L8187,0)&lt;=1,"Need to improve 0-1",ROUND(L8187,0)&lt;=2,"Okay 1-2",ROUND(L8187,0)&lt;=3,"Good 2-3",ROUND(L8187,0)&lt;=4,"Great 3-4",ROUND(L8187,0)&lt;=5,"Excellent 4-5")</f>
        <v>Great 3-4</v>
      </c>
      <c r="Z8187" t="str">
        <f t="shared" si="127"/>
        <v>2000-3000</v>
      </c>
    </row>
    <row r="8188" spans="1:26" x14ac:dyDescent="0.3">
      <c r="A8188">
        <v>3400017</v>
      </c>
      <c r="B8188" t="s">
        <v>10422</v>
      </c>
      <c r="C8188">
        <v>1</v>
      </c>
      <c r="D8188" t="s">
        <v>7893</v>
      </c>
      <c r="E8188" t="s">
        <v>584</v>
      </c>
      <c r="F8188" t="s">
        <v>16</v>
      </c>
      <c r="G8188" t="s">
        <v>16</v>
      </c>
      <c r="H8188" t="s">
        <v>16</v>
      </c>
      <c r="I8188">
        <v>3</v>
      </c>
      <c r="J8188">
        <v>177</v>
      </c>
      <c r="K8188">
        <v>1000</v>
      </c>
      <c r="L8188">
        <v>4.2</v>
      </c>
      <c r="M8188" t="s">
        <v>5166</v>
      </c>
      <c r="N8188" t="str">
        <f>SUBSTITUTE(Sheet1[[#This Row],[Datekey_Opening]],"_","-")</f>
        <v>2013-6-2</v>
      </c>
      <c r="O8188">
        <f>YEAR(Sheet1[[#This Row],[Date]])</f>
        <v>2013</v>
      </c>
      <c r="P8188" t="str">
        <f>LOOKUP(Sheet1[[#This Row],[CountryCode]],$AI$4:$AI$18,$AJ$4:$AJ$18)</f>
        <v>India</v>
      </c>
      <c r="Q8188">
        <f>MONTH(Sheet1[[#This Row],[Date]])</f>
        <v>6</v>
      </c>
      <c r="R8188" t="str">
        <f>TEXT(Sheet1[[#This Row],[Date]],"MMMM")</f>
        <v>June</v>
      </c>
      <c r="S8188" t="str">
        <f>TEXT(Sheet1[[#This Row],[Date]],"YYYY-MMM")</f>
        <v>2013-Jun</v>
      </c>
      <c r="T8188">
        <f>WEEKDAY(Sheet1[[#This Row],[Date]])</f>
        <v>1</v>
      </c>
      <c r="U8188" t="str">
        <f>TEXT(Sheet1[[#This Row],[Date]],"DDDD")</f>
        <v>Sunday</v>
      </c>
      <c r="V8188" t="str">
        <f>"FM"&amp;MOD(MONTH(Sheet1[[#This Row],[Date]])-4,12)+1</f>
        <v>FM3</v>
      </c>
      <c r="W8188" t="str">
        <f>"Q"&amp;ROUNDUP(MONTH(Sheet1[[#This Row],[Date]])/3,0)</f>
        <v>Q2</v>
      </c>
      <c r="X8188" t="str">
        <f>"Q"&amp;INT(MOD(MONTH(Sheet1[[#This Row],[Date]])-4,12/3)+1)</f>
        <v>Q3</v>
      </c>
      <c r="Y8188" t="str" cm="1">
        <f t="array" ref="Y8188">_xlfn.IFS(ROUND(L8188,0)&lt;=1,"Need to improve 0-1",ROUND(L8188,0)&lt;=2,"Okay 1-2",ROUND(L8188,0)&lt;=3,"Good 2-3",ROUND(L8188,0)&lt;=4,"Great 3-4",ROUND(L8188,0)&lt;=5,"Excellent 4-5")</f>
        <v>Great 3-4</v>
      </c>
      <c r="Z8188" t="str">
        <f t="shared" si="127"/>
        <v>1000-2000</v>
      </c>
    </row>
    <row r="8189" spans="1:26" x14ac:dyDescent="0.3">
      <c r="A8189">
        <v>8913</v>
      </c>
      <c r="B8189" t="s">
        <v>3090</v>
      </c>
      <c r="C8189">
        <v>1</v>
      </c>
      <c r="D8189" t="s">
        <v>7791</v>
      </c>
      <c r="E8189" t="s">
        <v>3091</v>
      </c>
      <c r="F8189" t="s">
        <v>21</v>
      </c>
      <c r="G8189" t="s">
        <v>16</v>
      </c>
      <c r="H8189" t="s">
        <v>16</v>
      </c>
      <c r="I8189">
        <v>4</v>
      </c>
      <c r="J8189">
        <v>2806</v>
      </c>
      <c r="K8189">
        <v>2000</v>
      </c>
      <c r="L8189">
        <v>4.0999999999999996</v>
      </c>
      <c r="M8189" t="s">
        <v>5939</v>
      </c>
      <c r="N8189" t="str">
        <f>SUBSTITUTE(Sheet1[[#This Row],[Datekey_Opening]],"_","-")</f>
        <v>2010-10-10</v>
      </c>
      <c r="O8189">
        <f>YEAR(Sheet1[[#This Row],[Date]])</f>
        <v>2010</v>
      </c>
      <c r="P8189" t="str">
        <f>LOOKUP(Sheet1[[#This Row],[CountryCode]],$AI$4:$AI$18,$AJ$4:$AJ$18)</f>
        <v>India</v>
      </c>
      <c r="Q8189">
        <f>MONTH(Sheet1[[#This Row],[Date]])</f>
        <v>10</v>
      </c>
      <c r="R8189" t="str">
        <f>TEXT(Sheet1[[#This Row],[Date]],"MMMM")</f>
        <v>October</v>
      </c>
      <c r="S8189" t="str">
        <f>TEXT(Sheet1[[#This Row],[Date]],"YYYY-MMM")</f>
        <v>2010-Oct</v>
      </c>
      <c r="T8189">
        <f>WEEKDAY(Sheet1[[#This Row],[Date]])</f>
        <v>1</v>
      </c>
      <c r="U8189" t="str">
        <f>TEXT(Sheet1[[#This Row],[Date]],"DDDD")</f>
        <v>Sunday</v>
      </c>
      <c r="V8189" t="str">
        <f>"FM"&amp;MOD(MONTH(Sheet1[[#This Row],[Date]])-4,12)+1</f>
        <v>FM7</v>
      </c>
      <c r="W8189" t="str">
        <f>"Q"&amp;ROUNDUP(MONTH(Sheet1[[#This Row],[Date]])/3,0)</f>
        <v>Q4</v>
      </c>
      <c r="X8189" t="str">
        <f>"Q"&amp;INT(MOD(MONTH(Sheet1[[#This Row],[Date]])-4,12/3)+1)</f>
        <v>Q3</v>
      </c>
      <c r="Y8189" t="str" cm="1">
        <f t="array" ref="Y8189">_xlfn.IFS(ROUND(L8189,0)&lt;=1,"Need to improve 0-1",ROUND(L8189,0)&lt;=2,"Okay 1-2",ROUND(L8189,0)&lt;=3,"Good 2-3",ROUND(L8189,0)&lt;=4,"Great 3-4",ROUND(L8189,0)&lt;=5,"Excellent 4-5")</f>
        <v>Great 3-4</v>
      </c>
      <c r="Z8189" t="str">
        <f t="shared" si="127"/>
        <v>2000-3000</v>
      </c>
    </row>
    <row r="8190" spans="1:26" x14ac:dyDescent="0.3">
      <c r="A8190">
        <v>2400052</v>
      </c>
      <c r="B8190" t="s">
        <v>10423</v>
      </c>
      <c r="C8190">
        <v>1</v>
      </c>
      <c r="D8190" t="s">
        <v>2215</v>
      </c>
      <c r="E8190" t="s">
        <v>15</v>
      </c>
      <c r="F8190" t="s">
        <v>16</v>
      </c>
      <c r="G8190" t="s">
        <v>16</v>
      </c>
      <c r="H8190" t="s">
        <v>16</v>
      </c>
      <c r="I8190">
        <v>1</v>
      </c>
      <c r="J8190">
        <v>105</v>
      </c>
      <c r="K8190">
        <v>200</v>
      </c>
      <c r="L8190">
        <v>3.7</v>
      </c>
      <c r="M8190" t="s">
        <v>4575</v>
      </c>
      <c r="N8190" t="str">
        <f>SUBSTITUTE(Sheet1[[#This Row],[Datekey_Opening]],"_","-")</f>
        <v>2014-6-21</v>
      </c>
      <c r="O8190">
        <f>YEAR(Sheet1[[#This Row],[Date]])</f>
        <v>2014</v>
      </c>
      <c r="P8190" t="str">
        <f>LOOKUP(Sheet1[[#This Row],[CountryCode]],$AI$4:$AI$18,$AJ$4:$AJ$18)</f>
        <v>India</v>
      </c>
      <c r="Q8190">
        <f>MONTH(Sheet1[[#This Row],[Date]])</f>
        <v>6</v>
      </c>
      <c r="R8190" t="str">
        <f>TEXT(Sheet1[[#This Row],[Date]],"MMMM")</f>
        <v>June</v>
      </c>
      <c r="S8190" t="str">
        <f>TEXT(Sheet1[[#This Row],[Date]],"YYYY-MMM")</f>
        <v>2014-Jun</v>
      </c>
      <c r="T8190">
        <f>WEEKDAY(Sheet1[[#This Row],[Date]])</f>
        <v>7</v>
      </c>
      <c r="U8190" t="str">
        <f>TEXT(Sheet1[[#This Row],[Date]],"DDDD")</f>
        <v>Saturday</v>
      </c>
      <c r="V8190" t="str">
        <f>"FM"&amp;MOD(MONTH(Sheet1[[#This Row],[Date]])-4,12)+1</f>
        <v>FM3</v>
      </c>
      <c r="W8190" t="str">
        <f>"Q"&amp;ROUNDUP(MONTH(Sheet1[[#This Row],[Date]])/3,0)</f>
        <v>Q2</v>
      </c>
      <c r="X8190" t="str">
        <f>"Q"&amp;INT(MOD(MONTH(Sheet1[[#This Row],[Date]])-4,12/3)+1)</f>
        <v>Q3</v>
      </c>
      <c r="Y8190" t="str" cm="1">
        <f t="array" ref="Y8190">_xlfn.IFS(ROUND(L8190,0)&lt;=1,"Need to improve 0-1",ROUND(L8190,0)&lt;=2,"Okay 1-2",ROUND(L8190,0)&lt;=3,"Good 2-3",ROUND(L8190,0)&lt;=4,"Great 3-4",ROUND(L8190,0)&lt;=5,"Excellent 4-5")</f>
        <v>Great 3-4</v>
      </c>
      <c r="Z8190" t="str">
        <f t="shared" si="127"/>
        <v>0-1000</v>
      </c>
    </row>
    <row r="8191" spans="1:26" x14ac:dyDescent="0.3">
      <c r="A8191">
        <v>2200001</v>
      </c>
      <c r="B8191" t="s">
        <v>2944</v>
      </c>
      <c r="C8191">
        <v>1</v>
      </c>
      <c r="D8191" t="s">
        <v>10320</v>
      </c>
      <c r="E8191" t="s">
        <v>382</v>
      </c>
      <c r="F8191" t="s">
        <v>16</v>
      </c>
      <c r="G8191" t="s">
        <v>16</v>
      </c>
      <c r="H8191" t="s">
        <v>16</v>
      </c>
      <c r="I8191">
        <v>3</v>
      </c>
      <c r="J8191">
        <v>98</v>
      </c>
      <c r="K8191">
        <v>1200</v>
      </c>
      <c r="L8191">
        <v>3.4</v>
      </c>
      <c r="M8191" t="s">
        <v>2644</v>
      </c>
      <c r="N8191" t="str">
        <f>SUBSTITUTE(Sheet1[[#This Row],[Datekey_Opening]],"_","-")</f>
        <v>2011-6-27</v>
      </c>
      <c r="O8191">
        <f>YEAR(Sheet1[[#This Row],[Date]])</f>
        <v>2011</v>
      </c>
      <c r="P8191" t="str">
        <f>LOOKUP(Sheet1[[#This Row],[CountryCode]],$AI$4:$AI$18,$AJ$4:$AJ$18)</f>
        <v>India</v>
      </c>
      <c r="Q8191">
        <f>MONTH(Sheet1[[#This Row],[Date]])</f>
        <v>6</v>
      </c>
      <c r="R8191" t="str">
        <f>TEXT(Sheet1[[#This Row],[Date]],"MMMM")</f>
        <v>June</v>
      </c>
      <c r="S8191" t="str">
        <f>TEXT(Sheet1[[#This Row],[Date]],"YYYY-MMM")</f>
        <v>2011-Jun</v>
      </c>
      <c r="T8191">
        <f>WEEKDAY(Sheet1[[#This Row],[Date]])</f>
        <v>2</v>
      </c>
      <c r="U8191" t="str">
        <f>TEXT(Sheet1[[#This Row],[Date]],"DDDD")</f>
        <v>Monday</v>
      </c>
      <c r="V8191" t="str">
        <f>"FM"&amp;MOD(MONTH(Sheet1[[#This Row],[Date]])-4,12)+1</f>
        <v>FM3</v>
      </c>
      <c r="W8191" t="str">
        <f>"Q"&amp;ROUNDUP(MONTH(Sheet1[[#This Row],[Date]])/3,0)</f>
        <v>Q2</v>
      </c>
      <c r="X8191" t="str">
        <f>"Q"&amp;INT(MOD(MONTH(Sheet1[[#This Row],[Date]])-4,12/3)+1)</f>
        <v>Q3</v>
      </c>
      <c r="Y8191" t="str" cm="1">
        <f t="array" ref="Y8191">_xlfn.IFS(ROUND(L8191,0)&lt;=1,"Need to improve 0-1",ROUND(L8191,0)&lt;=2,"Okay 1-2",ROUND(L8191,0)&lt;=3,"Good 2-3",ROUND(L8191,0)&lt;=4,"Great 3-4",ROUND(L8191,0)&lt;=5,"Excellent 4-5")</f>
        <v>Good 2-3</v>
      </c>
      <c r="Z8191" t="str">
        <f t="shared" si="127"/>
        <v>1000-2000</v>
      </c>
    </row>
    <row r="8192" spans="1:26" x14ac:dyDescent="0.3">
      <c r="A8192">
        <v>2200045</v>
      </c>
      <c r="B8192" t="s">
        <v>10424</v>
      </c>
      <c r="C8192">
        <v>1</v>
      </c>
      <c r="D8192" t="s">
        <v>10320</v>
      </c>
      <c r="E8192" t="s">
        <v>610</v>
      </c>
      <c r="F8192" t="s">
        <v>16</v>
      </c>
      <c r="G8192" t="s">
        <v>16</v>
      </c>
      <c r="H8192" t="s">
        <v>16</v>
      </c>
      <c r="I8192">
        <v>1</v>
      </c>
      <c r="J8192">
        <v>206</v>
      </c>
      <c r="K8192">
        <v>200</v>
      </c>
      <c r="L8192">
        <v>3.9</v>
      </c>
      <c r="M8192" t="s">
        <v>2406</v>
      </c>
      <c r="N8192" t="str">
        <f>SUBSTITUTE(Sheet1[[#This Row],[Datekey_Opening]],"_","-")</f>
        <v>2017-6-11</v>
      </c>
      <c r="O8192">
        <f>YEAR(Sheet1[[#This Row],[Date]])</f>
        <v>2017</v>
      </c>
      <c r="P8192" t="str">
        <f>LOOKUP(Sheet1[[#This Row],[CountryCode]],$AI$4:$AI$18,$AJ$4:$AJ$18)</f>
        <v>India</v>
      </c>
      <c r="Q8192">
        <f>MONTH(Sheet1[[#This Row],[Date]])</f>
        <v>6</v>
      </c>
      <c r="R8192" t="str">
        <f>TEXT(Sheet1[[#This Row],[Date]],"MMMM")</f>
        <v>June</v>
      </c>
      <c r="S8192" t="str">
        <f>TEXT(Sheet1[[#This Row],[Date]],"YYYY-MMM")</f>
        <v>2017-Jun</v>
      </c>
      <c r="T8192">
        <f>WEEKDAY(Sheet1[[#This Row],[Date]])</f>
        <v>1</v>
      </c>
      <c r="U8192" t="str">
        <f>TEXT(Sheet1[[#This Row],[Date]],"DDDD")</f>
        <v>Sunday</v>
      </c>
      <c r="V8192" t="str">
        <f>"FM"&amp;MOD(MONTH(Sheet1[[#This Row],[Date]])-4,12)+1</f>
        <v>FM3</v>
      </c>
      <c r="W8192" t="str">
        <f>"Q"&amp;ROUNDUP(MONTH(Sheet1[[#This Row],[Date]])/3,0)</f>
        <v>Q2</v>
      </c>
      <c r="X8192" t="str">
        <f>"Q"&amp;INT(MOD(MONTH(Sheet1[[#This Row],[Date]])-4,12/3)+1)</f>
        <v>Q3</v>
      </c>
      <c r="Y8192" t="str" cm="1">
        <f t="array" ref="Y8192">_xlfn.IFS(ROUND(L8192,0)&lt;=1,"Need to improve 0-1",ROUND(L8192,0)&lt;=2,"Okay 1-2",ROUND(L8192,0)&lt;=3,"Good 2-3",ROUND(L8192,0)&lt;=4,"Great 3-4",ROUND(L8192,0)&lt;=5,"Excellent 4-5")</f>
        <v>Great 3-4</v>
      </c>
      <c r="Z8192" t="str">
        <f t="shared" si="127"/>
        <v>0-1000</v>
      </c>
    </row>
    <row r="8193" spans="1:26" x14ac:dyDescent="0.3">
      <c r="A8193">
        <v>2200043</v>
      </c>
      <c r="B8193" t="s">
        <v>10425</v>
      </c>
      <c r="C8193">
        <v>1</v>
      </c>
      <c r="D8193" t="s">
        <v>10320</v>
      </c>
      <c r="E8193" t="s">
        <v>578</v>
      </c>
      <c r="F8193" t="s">
        <v>16</v>
      </c>
      <c r="G8193" t="s">
        <v>16</v>
      </c>
      <c r="H8193" t="s">
        <v>16</v>
      </c>
      <c r="I8193">
        <v>2</v>
      </c>
      <c r="J8193">
        <v>94</v>
      </c>
      <c r="K8193">
        <v>500</v>
      </c>
      <c r="L8193">
        <v>3.7</v>
      </c>
      <c r="M8193" t="s">
        <v>3461</v>
      </c>
      <c r="N8193" t="str">
        <f>SUBSTITUTE(Sheet1[[#This Row],[Datekey_Opening]],"_","-")</f>
        <v>2013-6-3</v>
      </c>
      <c r="O8193">
        <f>YEAR(Sheet1[[#This Row],[Date]])</f>
        <v>2013</v>
      </c>
      <c r="P8193" t="str">
        <f>LOOKUP(Sheet1[[#This Row],[CountryCode]],$AI$4:$AI$18,$AJ$4:$AJ$18)</f>
        <v>India</v>
      </c>
      <c r="Q8193">
        <f>MONTH(Sheet1[[#This Row],[Date]])</f>
        <v>6</v>
      </c>
      <c r="R8193" t="str">
        <f>TEXT(Sheet1[[#This Row],[Date]],"MMMM")</f>
        <v>June</v>
      </c>
      <c r="S8193" t="str">
        <f>TEXT(Sheet1[[#This Row],[Date]],"YYYY-MMM")</f>
        <v>2013-Jun</v>
      </c>
      <c r="T8193">
        <f>WEEKDAY(Sheet1[[#This Row],[Date]])</f>
        <v>2</v>
      </c>
      <c r="U8193" t="str">
        <f>TEXT(Sheet1[[#This Row],[Date]],"DDDD")</f>
        <v>Monday</v>
      </c>
      <c r="V8193" t="str">
        <f>"FM"&amp;MOD(MONTH(Sheet1[[#This Row],[Date]])-4,12)+1</f>
        <v>FM3</v>
      </c>
      <c r="W8193" t="str">
        <f>"Q"&amp;ROUNDUP(MONTH(Sheet1[[#This Row],[Date]])/3,0)</f>
        <v>Q2</v>
      </c>
      <c r="X8193" t="str">
        <f>"Q"&amp;INT(MOD(MONTH(Sheet1[[#This Row],[Date]])-4,12/3)+1)</f>
        <v>Q3</v>
      </c>
      <c r="Y8193" t="str" cm="1">
        <f t="array" ref="Y8193">_xlfn.IFS(ROUND(L8193,0)&lt;=1,"Need to improve 0-1",ROUND(L8193,0)&lt;=2,"Okay 1-2",ROUND(L8193,0)&lt;=3,"Good 2-3",ROUND(L8193,0)&lt;=4,"Great 3-4",ROUND(L8193,0)&lt;=5,"Excellent 4-5")</f>
        <v>Great 3-4</v>
      </c>
      <c r="Z8193" t="str">
        <f t="shared" si="127"/>
        <v>0-1000</v>
      </c>
    </row>
    <row r="8194" spans="1:26" x14ac:dyDescent="0.3">
      <c r="A8194">
        <v>2500123</v>
      </c>
      <c r="B8194" t="s">
        <v>10426</v>
      </c>
      <c r="C8194">
        <v>1</v>
      </c>
      <c r="D8194" t="s">
        <v>8122</v>
      </c>
      <c r="E8194" t="s">
        <v>362</v>
      </c>
      <c r="F8194" t="s">
        <v>16</v>
      </c>
      <c r="G8194" t="s">
        <v>16</v>
      </c>
      <c r="H8194" t="s">
        <v>16</v>
      </c>
      <c r="I8194">
        <v>2</v>
      </c>
      <c r="J8194">
        <v>74</v>
      </c>
      <c r="K8194">
        <v>600</v>
      </c>
      <c r="L8194">
        <v>3.3</v>
      </c>
      <c r="M8194" t="s">
        <v>2666</v>
      </c>
      <c r="N8194" t="str">
        <f>SUBSTITUTE(Sheet1[[#This Row],[Datekey_Opening]],"_","-")</f>
        <v>2010-6-4</v>
      </c>
      <c r="O8194">
        <f>YEAR(Sheet1[[#This Row],[Date]])</f>
        <v>2010</v>
      </c>
      <c r="P8194" t="str">
        <f>LOOKUP(Sheet1[[#This Row],[CountryCode]],$AI$4:$AI$18,$AJ$4:$AJ$18)</f>
        <v>India</v>
      </c>
      <c r="Q8194">
        <f>MONTH(Sheet1[[#This Row],[Date]])</f>
        <v>6</v>
      </c>
      <c r="R8194" t="str">
        <f>TEXT(Sheet1[[#This Row],[Date]],"MMMM")</f>
        <v>June</v>
      </c>
      <c r="S8194" t="str">
        <f>TEXT(Sheet1[[#This Row],[Date]],"YYYY-MMM")</f>
        <v>2010-Jun</v>
      </c>
      <c r="T8194">
        <f>WEEKDAY(Sheet1[[#This Row],[Date]])</f>
        <v>6</v>
      </c>
      <c r="U8194" t="str">
        <f>TEXT(Sheet1[[#This Row],[Date]],"DDDD")</f>
        <v>Friday</v>
      </c>
      <c r="V8194" t="str">
        <f>"FM"&amp;MOD(MONTH(Sheet1[[#This Row],[Date]])-4,12)+1</f>
        <v>FM3</v>
      </c>
      <c r="W8194" t="str">
        <f>"Q"&amp;ROUNDUP(MONTH(Sheet1[[#This Row],[Date]])/3,0)</f>
        <v>Q2</v>
      </c>
      <c r="X8194" t="str">
        <f>"Q"&amp;INT(MOD(MONTH(Sheet1[[#This Row],[Date]])-4,12/3)+1)</f>
        <v>Q3</v>
      </c>
      <c r="Y8194" t="str" cm="1">
        <f t="array" ref="Y8194">_xlfn.IFS(ROUND(L8194,0)&lt;=1,"Need to improve 0-1",ROUND(L8194,0)&lt;=2,"Okay 1-2",ROUND(L8194,0)&lt;=3,"Good 2-3",ROUND(L8194,0)&lt;=4,"Great 3-4",ROUND(L8194,0)&lt;=5,"Excellent 4-5")</f>
        <v>Good 2-3</v>
      </c>
      <c r="Z8194" t="str">
        <f t="shared" ref="Z8194:Z8257" si="128">IF(AND(K8194&gt;=0,K8194&lt;1000),"0-1000",IF(AND(K8194&gt;=1000,K8194&lt;2000),"1000-2000",IF(AND(K8194&gt;=2000,K8194&lt;3000),"2000-3000",IF(AND(K8194&gt;=3000,K8194&lt;4000),"3000-4000",IF(AND(K8194&gt;=4000,K8194&lt;5000),"4000-5000",IF(AND(K8194&gt;=5000,K8194&lt;6000),"5000-6000",IF(AND(K8194&gt;=6000,K8194&lt;7000),"6000-7000",IF(AND(K8194&gt;=7000,K8194&lt;200000),"7000-200000","Above 200000"))))))))</f>
        <v>0-1000</v>
      </c>
    </row>
    <row r="8195" spans="1:26" x14ac:dyDescent="0.3">
      <c r="A8195">
        <v>2600472</v>
      </c>
      <c r="B8195" t="s">
        <v>10427</v>
      </c>
      <c r="C8195">
        <v>1</v>
      </c>
      <c r="D8195" t="s">
        <v>8119</v>
      </c>
      <c r="E8195" t="s">
        <v>10428</v>
      </c>
      <c r="F8195" t="s">
        <v>16</v>
      </c>
      <c r="G8195" t="s">
        <v>16</v>
      </c>
      <c r="H8195" t="s">
        <v>16</v>
      </c>
      <c r="I8195">
        <v>1</v>
      </c>
      <c r="J8195">
        <v>51</v>
      </c>
      <c r="K8195">
        <v>200</v>
      </c>
      <c r="L8195">
        <v>3.3</v>
      </c>
      <c r="M8195" t="s">
        <v>6103</v>
      </c>
      <c r="N8195" t="str">
        <f>SUBSTITUTE(Sheet1[[#This Row],[Datekey_Opening]],"_","-")</f>
        <v>2010-6-16</v>
      </c>
      <c r="O8195">
        <f>YEAR(Sheet1[[#This Row],[Date]])</f>
        <v>2010</v>
      </c>
      <c r="P8195" t="str">
        <f>LOOKUP(Sheet1[[#This Row],[CountryCode]],$AI$4:$AI$18,$AJ$4:$AJ$18)</f>
        <v>India</v>
      </c>
      <c r="Q8195">
        <f>MONTH(Sheet1[[#This Row],[Date]])</f>
        <v>6</v>
      </c>
      <c r="R8195" t="str">
        <f>TEXT(Sheet1[[#This Row],[Date]],"MMMM")</f>
        <v>June</v>
      </c>
      <c r="S8195" t="str">
        <f>TEXT(Sheet1[[#This Row],[Date]],"YYYY-MMM")</f>
        <v>2010-Jun</v>
      </c>
      <c r="T8195">
        <f>WEEKDAY(Sheet1[[#This Row],[Date]])</f>
        <v>4</v>
      </c>
      <c r="U8195" t="str">
        <f>TEXT(Sheet1[[#This Row],[Date]],"DDDD")</f>
        <v>Wednesday</v>
      </c>
      <c r="V8195" t="str">
        <f>"FM"&amp;MOD(MONTH(Sheet1[[#This Row],[Date]])-4,12)+1</f>
        <v>FM3</v>
      </c>
      <c r="W8195" t="str">
        <f>"Q"&amp;ROUNDUP(MONTH(Sheet1[[#This Row],[Date]])/3,0)</f>
        <v>Q2</v>
      </c>
      <c r="X8195" t="str">
        <f>"Q"&amp;INT(MOD(MONTH(Sheet1[[#This Row],[Date]])-4,12/3)+1)</f>
        <v>Q3</v>
      </c>
      <c r="Y8195" t="str" cm="1">
        <f t="array" ref="Y8195">_xlfn.IFS(ROUND(L8195,0)&lt;=1,"Need to improve 0-1",ROUND(L8195,0)&lt;=2,"Okay 1-2",ROUND(L8195,0)&lt;=3,"Good 2-3",ROUND(L8195,0)&lt;=4,"Great 3-4",ROUND(L8195,0)&lt;=5,"Excellent 4-5")</f>
        <v>Good 2-3</v>
      </c>
      <c r="Z8195" t="str">
        <f t="shared" si="128"/>
        <v>0-1000</v>
      </c>
    </row>
    <row r="8196" spans="1:26" x14ac:dyDescent="0.3">
      <c r="A8196">
        <v>18408600</v>
      </c>
      <c r="B8196" t="s">
        <v>10429</v>
      </c>
      <c r="C8196">
        <v>1</v>
      </c>
      <c r="D8196" t="s">
        <v>10276</v>
      </c>
      <c r="E8196" t="s">
        <v>446</v>
      </c>
      <c r="F8196" t="s">
        <v>16</v>
      </c>
      <c r="G8196" t="s">
        <v>16</v>
      </c>
      <c r="H8196" t="s">
        <v>16</v>
      </c>
      <c r="I8196">
        <v>2</v>
      </c>
      <c r="J8196">
        <v>49</v>
      </c>
      <c r="K8196">
        <v>900</v>
      </c>
      <c r="L8196">
        <v>4.2</v>
      </c>
      <c r="M8196" t="s">
        <v>6834</v>
      </c>
      <c r="N8196" t="str">
        <f>SUBSTITUTE(Sheet1[[#This Row],[Datekey_Opening]],"_","-")</f>
        <v>2011-6-23</v>
      </c>
      <c r="O8196">
        <f>YEAR(Sheet1[[#This Row],[Date]])</f>
        <v>2011</v>
      </c>
      <c r="P8196" t="str">
        <f>LOOKUP(Sheet1[[#This Row],[CountryCode]],$AI$4:$AI$18,$AJ$4:$AJ$18)</f>
        <v>India</v>
      </c>
      <c r="Q8196">
        <f>MONTH(Sheet1[[#This Row],[Date]])</f>
        <v>6</v>
      </c>
      <c r="R8196" t="str">
        <f>TEXT(Sheet1[[#This Row],[Date]],"MMMM")</f>
        <v>June</v>
      </c>
      <c r="S8196" t="str">
        <f>TEXT(Sheet1[[#This Row],[Date]],"YYYY-MMM")</f>
        <v>2011-Jun</v>
      </c>
      <c r="T8196">
        <f>WEEKDAY(Sheet1[[#This Row],[Date]])</f>
        <v>5</v>
      </c>
      <c r="U8196" t="str">
        <f>TEXT(Sheet1[[#This Row],[Date]],"DDDD")</f>
        <v>Thursday</v>
      </c>
      <c r="V8196" t="str">
        <f>"FM"&amp;MOD(MONTH(Sheet1[[#This Row],[Date]])-4,12)+1</f>
        <v>FM3</v>
      </c>
      <c r="W8196" t="str">
        <f>"Q"&amp;ROUNDUP(MONTH(Sheet1[[#This Row],[Date]])/3,0)</f>
        <v>Q2</v>
      </c>
      <c r="X8196" t="str">
        <f>"Q"&amp;INT(MOD(MONTH(Sheet1[[#This Row],[Date]])-4,12/3)+1)</f>
        <v>Q3</v>
      </c>
      <c r="Y8196" t="str" cm="1">
        <f t="array" ref="Y8196">_xlfn.IFS(ROUND(L8196,0)&lt;=1,"Need to improve 0-1",ROUND(L8196,0)&lt;=2,"Okay 1-2",ROUND(L8196,0)&lt;=3,"Good 2-3",ROUND(L8196,0)&lt;=4,"Great 3-4",ROUND(L8196,0)&lt;=5,"Excellent 4-5")</f>
        <v>Great 3-4</v>
      </c>
      <c r="Z8196" t="str">
        <f t="shared" si="128"/>
        <v>0-1000</v>
      </c>
    </row>
    <row r="8197" spans="1:26" x14ac:dyDescent="0.3">
      <c r="A8197">
        <v>120221</v>
      </c>
      <c r="B8197" t="s">
        <v>10430</v>
      </c>
      <c r="C8197">
        <v>1</v>
      </c>
      <c r="D8197" t="s">
        <v>10081</v>
      </c>
      <c r="E8197" t="s">
        <v>15</v>
      </c>
      <c r="F8197" t="s">
        <v>16</v>
      </c>
      <c r="G8197" t="s">
        <v>16</v>
      </c>
      <c r="H8197" t="s">
        <v>16</v>
      </c>
      <c r="I8197">
        <v>2</v>
      </c>
      <c r="J8197">
        <v>982</v>
      </c>
      <c r="K8197">
        <v>700</v>
      </c>
      <c r="L8197">
        <v>3.8</v>
      </c>
      <c r="M8197" t="s">
        <v>6084</v>
      </c>
      <c r="N8197" t="str">
        <f>SUBSTITUTE(Sheet1[[#This Row],[Datekey_Opening]],"_","-")</f>
        <v>2015-6-24</v>
      </c>
      <c r="O8197">
        <f>YEAR(Sheet1[[#This Row],[Date]])</f>
        <v>2015</v>
      </c>
      <c r="P8197" t="str">
        <f>LOOKUP(Sheet1[[#This Row],[CountryCode]],$AI$4:$AI$18,$AJ$4:$AJ$18)</f>
        <v>India</v>
      </c>
      <c r="Q8197">
        <f>MONTH(Sheet1[[#This Row],[Date]])</f>
        <v>6</v>
      </c>
      <c r="R8197" t="str">
        <f>TEXT(Sheet1[[#This Row],[Date]],"MMMM")</f>
        <v>June</v>
      </c>
      <c r="S8197" t="str">
        <f>TEXT(Sheet1[[#This Row],[Date]],"YYYY-MMM")</f>
        <v>2015-Jun</v>
      </c>
      <c r="T8197">
        <f>WEEKDAY(Sheet1[[#This Row],[Date]])</f>
        <v>4</v>
      </c>
      <c r="U8197" t="str">
        <f>TEXT(Sheet1[[#This Row],[Date]],"DDDD")</f>
        <v>Wednesday</v>
      </c>
      <c r="V8197" t="str">
        <f>"FM"&amp;MOD(MONTH(Sheet1[[#This Row],[Date]])-4,12)+1</f>
        <v>FM3</v>
      </c>
      <c r="W8197" t="str">
        <f>"Q"&amp;ROUNDUP(MONTH(Sheet1[[#This Row],[Date]])/3,0)</f>
        <v>Q2</v>
      </c>
      <c r="X8197" t="str">
        <f>"Q"&amp;INT(MOD(MONTH(Sheet1[[#This Row],[Date]])-4,12/3)+1)</f>
        <v>Q3</v>
      </c>
      <c r="Y8197" t="str" cm="1">
        <f t="array" ref="Y8197">_xlfn.IFS(ROUND(L8197,0)&lt;=1,"Need to improve 0-1",ROUND(L8197,0)&lt;=2,"Okay 1-2",ROUND(L8197,0)&lt;=3,"Good 2-3",ROUND(L8197,0)&lt;=4,"Great 3-4",ROUND(L8197,0)&lt;=5,"Excellent 4-5")</f>
        <v>Great 3-4</v>
      </c>
      <c r="Z8197" t="str">
        <f t="shared" si="128"/>
        <v>0-1000</v>
      </c>
    </row>
    <row r="8198" spans="1:26" x14ac:dyDescent="0.3">
      <c r="A8198">
        <v>6690</v>
      </c>
      <c r="B8198" t="s">
        <v>10431</v>
      </c>
      <c r="C8198">
        <v>1</v>
      </c>
      <c r="D8198" t="s">
        <v>7791</v>
      </c>
      <c r="E8198" t="s">
        <v>379</v>
      </c>
      <c r="F8198" t="s">
        <v>16</v>
      </c>
      <c r="G8198" t="s">
        <v>16</v>
      </c>
      <c r="H8198" t="s">
        <v>16</v>
      </c>
      <c r="I8198">
        <v>4</v>
      </c>
      <c r="J8198">
        <v>27</v>
      </c>
      <c r="K8198">
        <v>2000</v>
      </c>
      <c r="L8198">
        <v>2.7</v>
      </c>
      <c r="M8198" t="s">
        <v>3414</v>
      </c>
      <c r="N8198" t="str">
        <f>SUBSTITUTE(Sheet1[[#This Row],[Datekey_Opening]],"_","-")</f>
        <v>2010-10-25</v>
      </c>
      <c r="O8198">
        <f>YEAR(Sheet1[[#This Row],[Date]])</f>
        <v>2010</v>
      </c>
      <c r="P8198" t="str">
        <f>LOOKUP(Sheet1[[#This Row],[CountryCode]],$AI$4:$AI$18,$AJ$4:$AJ$18)</f>
        <v>India</v>
      </c>
      <c r="Q8198">
        <f>MONTH(Sheet1[[#This Row],[Date]])</f>
        <v>10</v>
      </c>
      <c r="R8198" t="str">
        <f>TEXT(Sheet1[[#This Row],[Date]],"MMMM")</f>
        <v>October</v>
      </c>
      <c r="S8198" t="str">
        <f>TEXT(Sheet1[[#This Row],[Date]],"YYYY-MMM")</f>
        <v>2010-Oct</v>
      </c>
      <c r="T8198">
        <f>WEEKDAY(Sheet1[[#This Row],[Date]])</f>
        <v>2</v>
      </c>
      <c r="U8198" t="str">
        <f>TEXT(Sheet1[[#This Row],[Date]],"DDDD")</f>
        <v>Monday</v>
      </c>
      <c r="V8198" t="str">
        <f>"FM"&amp;MOD(MONTH(Sheet1[[#This Row],[Date]])-4,12)+1</f>
        <v>FM7</v>
      </c>
      <c r="W8198" t="str">
        <f>"Q"&amp;ROUNDUP(MONTH(Sheet1[[#This Row],[Date]])/3,0)</f>
        <v>Q4</v>
      </c>
      <c r="X8198" t="str">
        <f>"Q"&amp;INT(MOD(MONTH(Sheet1[[#This Row],[Date]])-4,12/3)+1)</f>
        <v>Q3</v>
      </c>
      <c r="Y8198" t="str" cm="1">
        <f t="array" ref="Y8198">_xlfn.IFS(ROUND(L8198,0)&lt;=1,"Need to improve 0-1",ROUND(L8198,0)&lt;=2,"Okay 1-2",ROUND(L8198,0)&lt;=3,"Good 2-3",ROUND(L8198,0)&lt;=4,"Great 3-4",ROUND(L8198,0)&lt;=5,"Excellent 4-5")</f>
        <v>Good 2-3</v>
      </c>
      <c r="Z8198" t="str">
        <f t="shared" si="128"/>
        <v>2000-3000</v>
      </c>
    </row>
    <row r="8199" spans="1:26" x14ac:dyDescent="0.3">
      <c r="A8199">
        <v>18430587</v>
      </c>
      <c r="B8199" t="s">
        <v>10432</v>
      </c>
      <c r="C8199">
        <v>1</v>
      </c>
      <c r="D8199" t="s">
        <v>8927</v>
      </c>
      <c r="E8199" t="s">
        <v>408</v>
      </c>
      <c r="F8199" t="s">
        <v>21</v>
      </c>
      <c r="G8199" t="s">
        <v>16</v>
      </c>
      <c r="H8199" t="s">
        <v>16</v>
      </c>
      <c r="I8199">
        <v>4</v>
      </c>
      <c r="J8199">
        <v>0</v>
      </c>
      <c r="K8199">
        <v>2000</v>
      </c>
      <c r="L8199">
        <v>1</v>
      </c>
      <c r="M8199" t="s">
        <v>5320</v>
      </c>
      <c r="N8199" t="str">
        <f>SUBSTITUTE(Sheet1[[#This Row],[Datekey_Opening]],"_","-")</f>
        <v>2015-2-2</v>
      </c>
      <c r="O8199">
        <f>YEAR(Sheet1[[#This Row],[Date]])</f>
        <v>2015</v>
      </c>
      <c r="P8199" t="str">
        <f>LOOKUP(Sheet1[[#This Row],[CountryCode]],$AI$4:$AI$18,$AJ$4:$AJ$18)</f>
        <v>India</v>
      </c>
      <c r="Q8199">
        <f>MONTH(Sheet1[[#This Row],[Date]])</f>
        <v>2</v>
      </c>
      <c r="R8199" t="str">
        <f>TEXT(Sheet1[[#This Row],[Date]],"MMMM")</f>
        <v>February</v>
      </c>
      <c r="S8199" t="str">
        <f>TEXT(Sheet1[[#This Row],[Date]],"YYYY-MMM")</f>
        <v>2015-Feb</v>
      </c>
      <c r="T8199">
        <f>WEEKDAY(Sheet1[[#This Row],[Date]])</f>
        <v>2</v>
      </c>
      <c r="U8199" t="str">
        <f>TEXT(Sheet1[[#This Row],[Date]],"DDDD")</f>
        <v>Monday</v>
      </c>
      <c r="V8199" t="str">
        <f>"FM"&amp;MOD(MONTH(Sheet1[[#This Row],[Date]])-4,12)+1</f>
        <v>FM11</v>
      </c>
      <c r="W8199" t="str">
        <f>"Q"&amp;ROUNDUP(MONTH(Sheet1[[#This Row],[Date]])/3,0)</f>
        <v>Q1</v>
      </c>
      <c r="X8199" t="str">
        <f>"Q"&amp;INT(MOD(MONTH(Sheet1[[#This Row],[Date]])-4,12/3)+1)</f>
        <v>Q3</v>
      </c>
      <c r="Y8199" t="str" cm="1">
        <f t="array" ref="Y8199">_xlfn.IFS(ROUND(L8199,0)&lt;=1,"Need to improve 0-1",ROUND(L8199,0)&lt;=2,"Okay 1-2",ROUND(L8199,0)&lt;=3,"Good 2-3",ROUND(L8199,0)&lt;=4,"Great 3-4",ROUND(L8199,0)&lt;=5,"Excellent 4-5")</f>
        <v>Need to improve 0-1</v>
      </c>
      <c r="Z8199" t="str">
        <f t="shared" si="128"/>
        <v>2000-3000</v>
      </c>
    </row>
    <row r="8200" spans="1:26" x14ac:dyDescent="0.3">
      <c r="A8200">
        <v>18384227</v>
      </c>
      <c r="B8200" t="s">
        <v>10272</v>
      </c>
      <c r="C8200">
        <v>1</v>
      </c>
      <c r="D8200" t="s">
        <v>10084</v>
      </c>
      <c r="E8200" t="s">
        <v>8013</v>
      </c>
      <c r="F8200" t="s">
        <v>16</v>
      </c>
      <c r="G8200" t="s">
        <v>16</v>
      </c>
      <c r="H8200" t="s">
        <v>16</v>
      </c>
      <c r="I8200">
        <v>3</v>
      </c>
      <c r="J8200">
        <v>859</v>
      </c>
      <c r="K8200">
        <v>1600</v>
      </c>
      <c r="L8200">
        <v>4.9000000000000004</v>
      </c>
      <c r="M8200" t="s">
        <v>4586</v>
      </c>
      <c r="N8200" t="str">
        <f>SUBSTITUTE(Sheet1[[#This Row],[Datekey_Opening]],"_","-")</f>
        <v>2011-6-4</v>
      </c>
      <c r="O8200">
        <f>YEAR(Sheet1[[#This Row],[Date]])</f>
        <v>2011</v>
      </c>
      <c r="P8200" t="str">
        <f>LOOKUP(Sheet1[[#This Row],[CountryCode]],$AI$4:$AI$18,$AJ$4:$AJ$18)</f>
        <v>India</v>
      </c>
      <c r="Q8200">
        <f>MONTH(Sheet1[[#This Row],[Date]])</f>
        <v>6</v>
      </c>
      <c r="R8200" t="str">
        <f>TEXT(Sheet1[[#This Row],[Date]],"MMMM")</f>
        <v>June</v>
      </c>
      <c r="S8200" t="str">
        <f>TEXT(Sheet1[[#This Row],[Date]],"YYYY-MMM")</f>
        <v>2011-Jun</v>
      </c>
      <c r="T8200">
        <f>WEEKDAY(Sheet1[[#This Row],[Date]])</f>
        <v>7</v>
      </c>
      <c r="U8200" t="str">
        <f>TEXT(Sheet1[[#This Row],[Date]],"DDDD")</f>
        <v>Saturday</v>
      </c>
      <c r="V8200" t="str">
        <f>"FM"&amp;MOD(MONTH(Sheet1[[#This Row],[Date]])-4,12)+1</f>
        <v>FM3</v>
      </c>
      <c r="W8200" t="str">
        <f>"Q"&amp;ROUNDUP(MONTH(Sheet1[[#This Row],[Date]])/3,0)</f>
        <v>Q2</v>
      </c>
      <c r="X8200" t="str">
        <f>"Q"&amp;INT(MOD(MONTH(Sheet1[[#This Row],[Date]])-4,12/3)+1)</f>
        <v>Q3</v>
      </c>
      <c r="Y8200" t="str" cm="1">
        <f t="array" ref="Y8200">_xlfn.IFS(ROUND(L8200,0)&lt;=1,"Need to improve 0-1",ROUND(L8200,0)&lt;=2,"Okay 1-2",ROUND(L8200,0)&lt;=3,"Good 2-3",ROUND(L8200,0)&lt;=4,"Great 3-4",ROUND(L8200,0)&lt;=5,"Excellent 4-5")</f>
        <v>Excellent 4-5</v>
      </c>
      <c r="Z8200" t="str">
        <f t="shared" si="128"/>
        <v>1000-2000</v>
      </c>
    </row>
    <row r="8201" spans="1:26" x14ac:dyDescent="0.3">
      <c r="A8201">
        <v>18034077</v>
      </c>
      <c r="B8201" t="s">
        <v>4116</v>
      </c>
      <c r="C8201">
        <v>1</v>
      </c>
      <c r="D8201" t="s">
        <v>10168</v>
      </c>
      <c r="E8201" t="s">
        <v>362</v>
      </c>
      <c r="F8201" t="s">
        <v>16</v>
      </c>
      <c r="G8201" t="s">
        <v>16</v>
      </c>
      <c r="H8201" t="s">
        <v>16</v>
      </c>
      <c r="I8201">
        <v>2</v>
      </c>
      <c r="J8201">
        <v>14</v>
      </c>
      <c r="K8201">
        <v>600</v>
      </c>
      <c r="L8201">
        <v>2.7</v>
      </c>
      <c r="M8201" t="s">
        <v>424</v>
      </c>
      <c r="N8201" t="str">
        <f>SUBSTITUTE(Sheet1[[#This Row],[Datekey_Opening]],"_","-")</f>
        <v>2010-6-1</v>
      </c>
      <c r="O8201">
        <f>YEAR(Sheet1[[#This Row],[Date]])</f>
        <v>2010</v>
      </c>
      <c r="P8201" t="str">
        <f>LOOKUP(Sheet1[[#This Row],[CountryCode]],$AI$4:$AI$18,$AJ$4:$AJ$18)</f>
        <v>India</v>
      </c>
      <c r="Q8201">
        <f>MONTH(Sheet1[[#This Row],[Date]])</f>
        <v>6</v>
      </c>
      <c r="R8201" t="str">
        <f>TEXT(Sheet1[[#This Row],[Date]],"MMMM")</f>
        <v>June</v>
      </c>
      <c r="S8201" t="str">
        <f>TEXT(Sheet1[[#This Row],[Date]],"YYYY-MMM")</f>
        <v>2010-Jun</v>
      </c>
      <c r="T8201">
        <f>WEEKDAY(Sheet1[[#This Row],[Date]])</f>
        <v>3</v>
      </c>
      <c r="U8201" t="str">
        <f>TEXT(Sheet1[[#This Row],[Date]],"DDDD")</f>
        <v>Tuesday</v>
      </c>
      <c r="V8201" t="str">
        <f>"FM"&amp;MOD(MONTH(Sheet1[[#This Row],[Date]])-4,12)+1</f>
        <v>FM3</v>
      </c>
      <c r="W8201" t="str">
        <f>"Q"&amp;ROUNDUP(MONTH(Sheet1[[#This Row],[Date]])/3,0)</f>
        <v>Q2</v>
      </c>
      <c r="X8201" t="str">
        <f>"Q"&amp;INT(MOD(MONTH(Sheet1[[#This Row],[Date]])-4,12/3)+1)</f>
        <v>Q3</v>
      </c>
      <c r="Y8201" t="str" cm="1">
        <f t="array" ref="Y8201">_xlfn.IFS(ROUND(L8201,0)&lt;=1,"Need to improve 0-1",ROUND(L8201,0)&lt;=2,"Okay 1-2",ROUND(L8201,0)&lt;=3,"Good 2-3",ROUND(L8201,0)&lt;=4,"Great 3-4",ROUND(L8201,0)&lt;=5,"Excellent 4-5")</f>
        <v>Good 2-3</v>
      </c>
      <c r="Z8201" t="str">
        <f t="shared" si="128"/>
        <v>0-1000</v>
      </c>
    </row>
    <row r="8202" spans="1:26" x14ac:dyDescent="0.3">
      <c r="A8202">
        <v>301461</v>
      </c>
      <c r="B8202" t="s">
        <v>10433</v>
      </c>
      <c r="C8202">
        <v>1</v>
      </c>
      <c r="D8202" t="s">
        <v>8927</v>
      </c>
      <c r="E8202" t="s">
        <v>10434</v>
      </c>
      <c r="F8202" t="s">
        <v>21</v>
      </c>
      <c r="G8202" t="s">
        <v>16</v>
      </c>
      <c r="H8202" t="s">
        <v>16</v>
      </c>
      <c r="I8202">
        <v>4</v>
      </c>
      <c r="J8202">
        <v>0</v>
      </c>
      <c r="K8202">
        <v>2000</v>
      </c>
      <c r="L8202">
        <v>1</v>
      </c>
      <c r="M8202" t="s">
        <v>3033</v>
      </c>
      <c r="N8202" t="str">
        <f>SUBSTITUTE(Sheet1[[#This Row],[Datekey_Opening]],"_","-")</f>
        <v>2015-11-11</v>
      </c>
      <c r="O8202">
        <f>YEAR(Sheet1[[#This Row],[Date]])</f>
        <v>2015</v>
      </c>
      <c r="P8202" t="str">
        <f>LOOKUP(Sheet1[[#This Row],[CountryCode]],$AI$4:$AI$18,$AJ$4:$AJ$18)</f>
        <v>India</v>
      </c>
      <c r="Q8202">
        <f>MONTH(Sheet1[[#This Row],[Date]])</f>
        <v>11</v>
      </c>
      <c r="R8202" t="str">
        <f>TEXT(Sheet1[[#This Row],[Date]],"MMMM")</f>
        <v>November</v>
      </c>
      <c r="S8202" t="str">
        <f>TEXT(Sheet1[[#This Row],[Date]],"YYYY-MMM")</f>
        <v>2015-Nov</v>
      </c>
      <c r="T8202">
        <f>WEEKDAY(Sheet1[[#This Row],[Date]])</f>
        <v>4</v>
      </c>
      <c r="U8202" t="str">
        <f>TEXT(Sheet1[[#This Row],[Date]],"DDDD")</f>
        <v>Wednesday</v>
      </c>
      <c r="V8202" t="str">
        <f>"FM"&amp;MOD(MONTH(Sheet1[[#This Row],[Date]])-4,12)+1</f>
        <v>FM8</v>
      </c>
      <c r="W8202" t="str">
        <f>"Q"&amp;ROUNDUP(MONTH(Sheet1[[#This Row],[Date]])/3,0)</f>
        <v>Q4</v>
      </c>
      <c r="X8202" t="str">
        <f>"Q"&amp;INT(MOD(MONTH(Sheet1[[#This Row],[Date]])-4,12/3)+1)</f>
        <v>Q4</v>
      </c>
      <c r="Y8202" t="str" cm="1">
        <f t="array" ref="Y8202">_xlfn.IFS(ROUND(L8202,0)&lt;=1,"Need to improve 0-1",ROUND(L8202,0)&lt;=2,"Okay 1-2",ROUND(L8202,0)&lt;=3,"Good 2-3",ROUND(L8202,0)&lt;=4,"Great 3-4",ROUND(L8202,0)&lt;=5,"Excellent 4-5")</f>
        <v>Need to improve 0-1</v>
      </c>
      <c r="Z8202" t="str">
        <f t="shared" si="128"/>
        <v>2000-3000</v>
      </c>
    </row>
    <row r="8203" spans="1:26" x14ac:dyDescent="0.3">
      <c r="A8203">
        <v>2100478</v>
      </c>
      <c r="B8203" t="s">
        <v>10435</v>
      </c>
      <c r="C8203">
        <v>1</v>
      </c>
      <c r="D8203" t="s">
        <v>3328</v>
      </c>
      <c r="E8203" t="s">
        <v>1920</v>
      </c>
      <c r="F8203" t="s">
        <v>16</v>
      </c>
      <c r="G8203" t="s">
        <v>16</v>
      </c>
      <c r="H8203" t="s">
        <v>16</v>
      </c>
      <c r="I8203">
        <v>3</v>
      </c>
      <c r="J8203">
        <v>360</v>
      </c>
      <c r="K8203">
        <v>1400</v>
      </c>
      <c r="L8203">
        <v>3.9</v>
      </c>
      <c r="M8203" t="s">
        <v>3455</v>
      </c>
      <c r="N8203" t="str">
        <f>SUBSTITUTE(Sheet1[[#This Row],[Datekey_Opening]],"_","-")</f>
        <v>2012-6-9</v>
      </c>
      <c r="O8203">
        <f>YEAR(Sheet1[[#This Row],[Date]])</f>
        <v>2012</v>
      </c>
      <c r="P8203" t="str">
        <f>LOOKUP(Sheet1[[#This Row],[CountryCode]],$AI$4:$AI$18,$AJ$4:$AJ$18)</f>
        <v>India</v>
      </c>
      <c r="Q8203">
        <f>MONTH(Sheet1[[#This Row],[Date]])</f>
        <v>6</v>
      </c>
      <c r="R8203" t="str">
        <f>TEXT(Sheet1[[#This Row],[Date]],"MMMM")</f>
        <v>June</v>
      </c>
      <c r="S8203" t="str">
        <f>TEXT(Sheet1[[#This Row],[Date]],"YYYY-MMM")</f>
        <v>2012-Jun</v>
      </c>
      <c r="T8203">
        <f>WEEKDAY(Sheet1[[#This Row],[Date]])</f>
        <v>7</v>
      </c>
      <c r="U8203" t="str">
        <f>TEXT(Sheet1[[#This Row],[Date]],"DDDD")</f>
        <v>Saturday</v>
      </c>
      <c r="V8203" t="str">
        <f>"FM"&amp;MOD(MONTH(Sheet1[[#This Row],[Date]])-4,12)+1</f>
        <v>FM3</v>
      </c>
      <c r="W8203" t="str">
        <f>"Q"&amp;ROUNDUP(MONTH(Sheet1[[#This Row],[Date]])/3,0)</f>
        <v>Q2</v>
      </c>
      <c r="X8203" t="str">
        <f>"Q"&amp;INT(MOD(MONTH(Sheet1[[#This Row],[Date]])-4,12/3)+1)</f>
        <v>Q3</v>
      </c>
      <c r="Y8203" t="str" cm="1">
        <f t="array" ref="Y8203">_xlfn.IFS(ROUND(L8203,0)&lt;=1,"Need to improve 0-1",ROUND(L8203,0)&lt;=2,"Okay 1-2",ROUND(L8203,0)&lt;=3,"Good 2-3",ROUND(L8203,0)&lt;=4,"Great 3-4",ROUND(L8203,0)&lt;=5,"Excellent 4-5")</f>
        <v>Great 3-4</v>
      </c>
      <c r="Z8203" t="str">
        <f t="shared" si="128"/>
        <v>1000-2000</v>
      </c>
    </row>
    <row r="8204" spans="1:26" x14ac:dyDescent="0.3">
      <c r="A8204">
        <v>2100108</v>
      </c>
      <c r="B8204" t="s">
        <v>10436</v>
      </c>
      <c r="C8204">
        <v>1</v>
      </c>
      <c r="D8204" t="s">
        <v>3328</v>
      </c>
      <c r="E8204" t="s">
        <v>379</v>
      </c>
      <c r="F8204" t="s">
        <v>16</v>
      </c>
      <c r="G8204" t="s">
        <v>16</v>
      </c>
      <c r="H8204" t="s">
        <v>16</v>
      </c>
      <c r="I8204">
        <v>2</v>
      </c>
      <c r="J8204">
        <v>290</v>
      </c>
      <c r="K8204">
        <v>500</v>
      </c>
      <c r="L8204">
        <v>4.0999999999999996</v>
      </c>
      <c r="M8204" t="s">
        <v>4153</v>
      </c>
      <c r="N8204" t="str">
        <f>SUBSTITUTE(Sheet1[[#This Row],[Datekey_Opening]],"_","-")</f>
        <v>2011-6-20</v>
      </c>
      <c r="O8204">
        <f>YEAR(Sheet1[[#This Row],[Date]])</f>
        <v>2011</v>
      </c>
      <c r="P8204" t="str">
        <f>LOOKUP(Sheet1[[#This Row],[CountryCode]],$AI$4:$AI$18,$AJ$4:$AJ$18)</f>
        <v>India</v>
      </c>
      <c r="Q8204">
        <f>MONTH(Sheet1[[#This Row],[Date]])</f>
        <v>6</v>
      </c>
      <c r="R8204" t="str">
        <f>TEXT(Sheet1[[#This Row],[Date]],"MMMM")</f>
        <v>June</v>
      </c>
      <c r="S8204" t="str">
        <f>TEXT(Sheet1[[#This Row],[Date]],"YYYY-MMM")</f>
        <v>2011-Jun</v>
      </c>
      <c r="T8204">
        <f>WEEKDAY(Sheet1[[#This Row],[Date]])</f>
        <v>2</v>
      </c>
      <c r="U8204" t="str">
        <f>TEXT(Sheet1[[#This Row],[Date]],"DDDD")</f>
        <v>Monday</v>
      </c>
      <c r="V8204" t="str">
        <f>"FM"&amp;MOD(MONTH(Sheet1[[#This Row],[Date]])-4,12)+1</f>
        <v>FM3</v>
      </c>
      <c r="W8204" t="str">
        <f>"Q"&amp;ROUNDUP(MONTH(Sheet1[[#This Row],[Date]])/3,0)</f>
        <v>Q2</v>
      </c>
      <c r="X8204" t="str">
        <f>"Q"&amp;INT(MOD(MONTH(Sheet1[[#This Row],[Date]])-4,12/3)+1)</f>
        <v>Q3</v>
      </c>
      <c r="Y8204" t="str" cm="1">
        <f t="array" ref="Y8204">_xlfn.IFS(ROUND(L8204,0)&lt;=1,"Need to improve 0-1",ROUND(L8204,0)&lt;=2,"Okay 1-2",ROUND(L8204,0)&lt;=3,"Good 2-3",ROUND(L8204,0)&lt;=4,"Great 3-4",ROUND(L8204,0)&lt;=5,"Excellent 4-5")</f>
        <v>Great 3-4</v>
      </c>
      <c r="Z8204" t="str">
        <f t="shared" si="128"/>
        <v>0-1000</v>
      </c>
    </row>
    <row r="8205" spans="1:26" x14ac:dyDescent="0.3">
      <c r="A8205">
        <v>718</v>
      </c>
      <c r="B8205" t="s">
        <v>2684</v>
      </c>
      <c r="C8205">
        <v>1</v>
      </c>
      <c r="D8205" t="s">
        <v>8927</v>
      </c>
      <c r="E8205" t="s">
        <v>2685</v>
      </c>
      <c r="F8205" t="s">
        <v>21</v>
      </c>
      <c r="G8205" t="s">
        <v>16</v>
      </c>
      <c r="H8205" t="s">
        <v>16</v>
      </c>
      <c r="I8205">
        <v>4</v>
      </c>
      <c r="J8205">
        <v>221</v>
      </c>
      <c r="K8205">
        <v>2000</v>
      </c>
      <c r="L8205">
        <v>2.4</v>
      </c>
      <c r="M8205" t="s">
        <v>565</v>
      </c>
      <c r="N8205" t="str">
        <f>SUBSTITUTE(Sheet1[[#This Row],[Datekey_Opening]],"_","-")</f>
        <v>2013-9-1</v>
      </c>
      <c r="O8205">
        <f>YEAR(Sheet1[[#This Row],[Date]])</f>
        <v>2013</v>
      </c>
      <c r="P8205" t="str">
        <f>LOOKUP(Sheet1[[#This Row],[CountryCode]],$AI$4:$AI$18,$AJ$4:$AJ$18)</f>
        <v>India</v>
      </c>
      <c r="Q8205">
        <f>MONTH(Sheet1[[#This Row],[Date]])</f>
        <v>9</v>
      </c>
      <c r="R8205" t="str">
        <f>TEXT(Sheet1[[#This Row],[Date]],"MMMM")</f>
        <v>September</v>
      </c>
      <c r="S8205" t="str">
        <f>TEXT(Sheet1[[#This Row],[Date]],"YYYY-MMM")</f>
        <v>2013-Sep</v>
      </c>
      <c r="T8205">
        <f>WEEKDAY(Sheet1[[#This Row],[Date]])</f>
        <v>1</v>
      </c>
      <c r="U8205" t="str">
        <f>TEXT(Sheet1[[#This Row],[Date]],"DDDD")</f>
        <v>Sunday</v>
      </c>
      <c r="V8205" t="str">
        <f>"FM"&amp;MOD(MONTH(Sheet1[[#This Row],[Date]])-4,12)+1</f>
        <v>FM6</v>
      </c>
      <c r="W8205" t="str">
        <f>"Q"&amp;ROUNDUP(MONTH(Sheet1[[#This Row],[Date]])/3,0)</f>
        <v>Q3</v>
      </c>
      <c r="X8205" t="str">
        <f>"Q"&amp;INT(MOD(MONTH(Sheet1[[#This Row],[Date]])-4,12/3)+1)</f>
        <v>Q2</v>
      </c>
      <c r="Y8205" t="str" cm="1">
        <f t="array" ref="Y8205">_xlfn.IFS(ROUND(L8205,0)&lt;=1,"Need to improve 0-1",ROUND(L8205,0)&lt;=2,"Okay 1-2",ROUND(L8205,0)&lt;=3,"Good 2-3",ROUND(L8205,0)&lt;=4,"Great 3-4",ROUND(L8205,0)&lt;=5,"Excellent 4-5")</f>
        <v>Okay 1-2</v>
      </c>
      <c r="Z8205" t="str">
        <f t="shared" si="128"/>
        <v>2000-3000</v>
      </c>
    </row>
    <row r="8206" spans="1:26" x14ac:dyDescent="0.3">
      <c r="A8206">
        <v>2300065</v>
      </c>
      <c r="B8206" t="s">
        <v>10437</v>
      </c>
      <c r="C8206">
        <v>1</v>
      </c>
      <c r="D8206" t="s">
        <v>7620</v>
      </c>
      <c r="E8206" t="s">
        <v>15</v>
      </c>
      <c r="F8206" t="s">
        <v>16</v>
      </c>
      <c r="G8206" t="s">
        <v>16</v>
      </c>
      <c r="H8206" t="s">
        <v>16</v>
      </c>
      <c r="I8206">
        <v>2</v>
      </c>
      <c r="J8206">
        <v>97</v>
      </c>
      <c r="K8206">
        <v>400</v>
      </c>
      <c r="L8206">
        <v>3.9</v>
      </c>
      <c r="M8206" t="s">
        <v>3130</v>
      </c>
      <c r="N8206" t="str">
        <f>SUBSTITUTE(Sheet1[[#This Row],[Datekey_Opening]],"_","-")</f>
        <v>2013-6-6</v>
      </c>
      <c r="O8206">
        <f>YEAR(Sheet1[[#This Row],[Date]])</f>
        <v>2013</v>
      </c>
      <c r="P8206" t="str">
        <f>LOOKUP(Sheet1[[#This Row],[CountryCode]],$AI$4:$AI$18,$AJ$4:$AJ$18)</f>
        <v>India</v>
      </c>
      <c r="Q8206">
        <f>MONTH(Sheet1[[#This Row],[Date]])</f>
        <v>6</v>
      </c>
      <c r="R8206" t="str">
        <f>TEXT(Sheet1[[#This Row],[Date]],"MMMM")</f>
        <v>June</v>
      </c>
      <c r="S8206" t="str">
        <f>TEXT(Sheet1[[#This Row],[Date]],"YYYY-MMM")</f>
        <v>2013-Jun</v>
      </c>
      <c r="T8206">
        <f>WEEKDAY(Sheet1[[#This Row],[Date]])</f>
        <v>5</v>
      </c>
      <c r="U8206" t="str">
        <f>TEXT(Sheet1[[#This Row],[Date]],"DDDD")</f>
        <v>Thursday</v>
      </c>
      <c r="V8206" t="str">
        <f>"FM"&amp;MOD(MONTH(Sheet1[[#This Row],[Date]])-4,12)+1</f>
        <v>FM3</v>
      </c>
      <c r="W8206" t="str">
        <f>"Q"&amp;ROUNDUP(MONTH(Sheet1[[#This Row],[Date]])/3,0)</f>
        <v>Q2</v>
      </c>
      <c r="X8206" t="str">
        <f>"Q"&amp;INT(MOD(MONTH(Sheet1[[#This Row],[Date]])-4,12/3)+1)</f>
        <v>Q3</v>
      </c>
      <c r="Y8206" t="str" cm="1">
        <f t="array" ref="Y8206">_xlfn.IFS(ROUND(L8206,0)&lt;=1,"Need to improve 0-1",ROUND(L8206,0)&lt;=2,"Okay 1-2",ROUND(L8206,0)&lt;=3,"Good 2-3",ROUND(L8206,0)&lt;=4,"Great 3-4",ROUND(L8206,0)&lt;=5,"Excellent 4-5")</f>
        <v>Great 3-4</v>
      </c>
      <c r="Z8206" t="str">
        <f t="shared" si="128"/>
        <v>0-1000</v>
      </c>
    </row>
    <row r="8207" spans="1:26" x14ac:dyDescent="0.3">
      <c r="A8207">
        <v>8344</v>
      </c>
      <c r="B8207" t="s">
        <v>10438</v>
      </c>
      <c r="C8207">
        <v>1</v>
      </c>
      <c r="D8207" t="s">
        <v>8927</v>
      </c>
      <c r="E8207" t="s">
        <v>486</v>
      </c>
      <c r="F8207" t="s">
        <v>21</v>
      </c>
      <c r="G8207" t="s">
        <v>16</v>
      </c>
      <c r="H8207" t="s">
        <v>16</v>
      </c>
      <c r="I8207">
        <v>4</v>
      </c>
      <c r="J8207">
        <v>20</v>
      </c>
      <c r="K8207">
        <v>2000</v>
      </c>
      <c r="L8207">
        <v>3.2</v>
      </c>
      <c r="M8207" t="s">
        <v>117</v>
      </c>
      <c r="N8207" t="str">
        <f>SUBSTITUTE(Sheet1[[#This Row],[Datekey_Opening]],"_","-")</f>
        <v>2017-6-1</v>
      </c>
      <c r="O8207">
        <f>YEAR(Sheet1[[#This Row],[Date]])</f>
        <v>2017</v>
      </c>
      <c r="P8207" t="str">
        <f>LOOKUP(Sheet1[[#This Row],[CountryCode]],$AI$4:$AI$18,$AJ$4:$AJ$18)</f>
        <v>India</v>
      </c>
      <c r="Q8207">
        <f>MONTH(Sheet1[[#This Row],[Date]])</f>
        <v>6</v>
      </c>
      <c r="R8207" t="str">
        <f>TEXT(Sheet1[[#This Row],[Date]],"MMMM")</f>
        <v>June</v>
      </c>
      <c r="S8207" t="str">
        <f>TEXT(Sheet1[[#This Row],[Date]],"YYYY-MMM")</f>
        <v>2017-Jun</v>
      </c>
      <c r="T8207">
        <f>WEEKDAY(Sheet1[[#This Row],[Date]])</f>
        <v>5</v>
      </c>
      <c r="U8207" t="str">
        <f>TEXT(Sheet1[[#This Row],[Date]],"DDDD")</f>
        <v>Thursday</v>
      </c>
      <c r="V8207" t="str">
        <f>"FM"&amp;MOD(MONTH(Sheet1[[#This Row],[Date]])-4,12)+1</f>
        <v>FM3</v>
      </c>
      <c r="W8207" t="str">
        <f>"Q"&amp;ROUNDUP(MONTH(Sheet1[[#This Row],[Date]])/3,0)</f>
        <v>Q2</v>
      </c>
      <c r="X8207" t="str">
        <f>"Q"&amp;INT(MOD(MONTH(Sheet1[[#This Row],[Date]])-4,12/3)+1)</f>
        <v>Q3</v>
      </c>
      <c r="Y8207" t="str" cm="1">
        <f t="array" ref="Y8207">_xlfn.IFS(ROUND(L8207,0)&lt;=1,"Need to improve 0-1",ROUND(L8207,0)&lt;=2,"Okay 1-2",ROUND(L8207,0)&lt;=3,"Good 2-3",ROUND(L8207,0)&lt;=4,"Great 3-4",ROUND(L8207,0)&lt;=5,"Excellent 4-5")</f>
        <v>Good 2-3</v>
      </c>
      <c r="Z8207" t="str">
        <f t="shared" si="128"/>
        <v>2000-3000</v>
      </c>
    </row>
    <row r="8208" spans="1:26" x14ac:dyDescent="0.3">
      <c r="A8208">
        <v>2655</v>
      </c>
      <c r="B8208" t="s">
        <v>10439</v>
      </c>
      <c r="C8208">
        <v>1</v>
      </c>
      <c r="D8208" t="s">
        <v>8927</v>
      </c>
      <c r="E8208" t="s">
        <v>426</v>
      </c>
      <c r="F8208" t="s">
        <v>21</v>
      </c>
      <c r="G8208" t="s">
        <v>16</v>
      </c>
      <c r="H8208" t="s">
        <v>16</v>
      </c>
      <c r="I8208">
        <v>4</v>
      </c>
      <c r="J8208">
        <v>27</v>
      </c>
      <c r="K8208">
        <v>2000</v>
      </c>
      <c r="L8208">
        <v>3.2</v>
      </c>
      <c r="M8208" t="s">
        <v>10440</v>
      </c>
      <c r="N8208" t="str">
        <f>SUBSTITUTE(Sheet1[[#This Row],[Datekey_Opening]],"_","-")</f>
        <v>2014-12-21</v>
      </c>
      <c r="O8208">
        <f>YEAR(Sheet1[[#This Row],[Date]])</f>
        <v>2014</v>
      </c>
      <c r="P8208" t="str">
        <f>LOOKUP(Sheet1[[#This Row],[CountryCode]],$AI$4:$AI$18,$AJ$4:$AJ$18)</f>
        <v>India</v>
      </c>
      <c r="Q8208">
        <f>MONTH(Sheet1[[#This Row],[Date]])</f>
        <v>12</v>
      </c>
      <c r="R8208" t="str">
        <f>TEXT(Sheet1[[#This Row],[Date]],"MMMM")</f>
        <v>December</v>
      </c>
      <c r="S8208" t="str">
        <f>TEXT(Sheet1[[#This Row],[Date]],"YYYY-MMM")</f>
        <v>2014-Dec</v>
      </c>
      <c r="T8208">
        <f>WEEKDAY(Sheet1[[#This Row],[Date]])</f>
        <v>1</v>
      </c>
      <c r="U8208" t="str">
        <f>TEXT(Sheet1[[#This Row],[Date]],"DDDD")</f>
        <v>Sunday</v>
      </c>
      <c r="V8208" t="str">
        <f>"FM"&amp;MOD(MONTH(Sheet1[[#This Row],[Date]])-4,12)+1</f>
        <v>FM9</v>
      </c>
      <c r="W8208" t="str">
        <f>"Q"&amp;ROUNDUP(MONTH(Sheet1[[#This Row],[Date]])/3,0)</f>
        <v>Q4</v>
      </c>
      <c r="X8208" t="str">
        <f>"Q"&amp;INT(MOD(MONTH(Sheet1[[#This Row],[Date]])-4,12/3)+1)</f>
        <v>Q1</v>
      </c>
      <c r="Y8208" t="str" cm="1">
        <f t="array" ref="Y8208">_xlfn.IFS(ROUND(L8208,0)&lt;=1,"Need to improve 0-1",ROUND(L8208,0)&lt;=2,"Okay 1-2",ROUND(L8208,0)&lt;=3,"Good 2-3",ROUND(L8208,0)&lt;=4,"Great 3-4",ROUND(L8208,0)&lt;=5,"Excellent 4-5")</f>
        <v>Good 2-3</v>
      </c>
      <c r="Z8208" t="str">
        <f t="shared" si="128"/>
        <v>2000-3000</v>
      </c>
    </row>
    <row r="8209" spans="1:26" x14ac:dyDescent="0.3">
      <c r="A8209">
        <v>900282</v>
      </c>
      <c r="B8209" t="s">
        <v>10441</v>
      </c>
      <c r="C8209">
        <v>1</v>
      </c>
      <c r="D8209" t="s">
        <v>10212</v>
      </c>
      <c r="E8209" t="s">
        <v>5791</v>
      </c>
      <c r="F8209" t="s">
        <v>16</v>
      </c>
      <c r="G8209" t="s">
        <v>16</v>
      </c>
      <c r="H8209" t="s">
        <v>16</v>
      </c>
      <c r="I8209">
        <v>2</v>
      </c>
      <c r="J8209">
        <v>361</v>
      </c>
      <c r="K8209">
        <v>600</v>
      </c>
      <c r="L8209">
        <v>3.6</v>
      </c>
      <c r="M8209" t="s">
        <v>133</v>
      </c>
      <c r="N8209" t="str">
        <f>SUBSTITUTE(Sheet1[[#This Row],[Datekey_Opening]],"_","-")</f>
        <v>2010-6-15</v>
      </c>
      <c r="O8209">
        <f>YEAR(Sheet1[[#This Row],[Date]])</f>
        <v>2010</v>
      </c>
      <c r="P8209" t="str">
        <f>LOOKUP(Sheet1[[#This Row],[CountryCode]],$AI$4:$AI$18,$AJ$4:$AJ$18)</f>
        <v>India</v>
      </c>
      <c r="Q8209">
        <f>MONTH(Sheet1[[#This Row],[Date]])</f>
        <v>6</v>
      </c>
      <c r="R8209" t="str">
        <f>TEXT(Sheet1[[#This Row],[Date]],"MMMM")</f>
        <v>June</v>
      </c>
      <c r="S8209" t="str">
        <f>TEXT(Sheet1[[#This Row],[Date]],"YYYY-MMM")</f>
        <v>2010-Jun</v>
      </c>
      <c r="T8209">
        <f>WEEKDAY(Sheet1[[#This Row],[Date]])</f>
        <v>3</v>
      </c>
      <c r="U8209" t="str">
        <f>TEXT(Sheet1[[#This Row],[Date]],"DDDD")</f>
        <v>Tuesday</v>
      </c>
      <c r="V8209" t="str">
        <f>"FM"&amp;MOD(MONTH(Sheet1[[#This Row],[Date]])-4,12)+1</f>
        <v>FM3</v>
      </c>
      <c r="W8209" t="str">
        <f>"Q"&amp;ROUNDUP(MONTH(Sheet1[[#This Row],[Date]])/3,0)</f>
        <v>Q2</v>
      </c>
      <c r="X8209" t="str">
        <f>"Q"&amp;INT(MOD(MONTH(Sheet1[[#This Row],[Date]])-4,12/3)+1)</f>
        <v>Q3</v>
      </c>
      <c r="Y8209" t="str" cm="1">
        <f t="array" ref="Y8209">_xlfn.IFS(ROUND(L8209,0)&lt;=1,"Need to improve 0-1",ROUND(L8209,0)&lt;=2,"Okay 1-2",ROUND(L8209,0)&lt;=3,"Good 2-3",ROUND(L8209,0)&lt;=4,"Great 3-4",ROUND(L8209,0)&lt;=5,"Excellent 4-5")</f>
        <v>Great 3-4</v>
      </c>
      <c r="Z8209" t="str">
        <f t="shared" si="128"/>
        <v>0-1000</v>
      </c>
    </row>
    <row r="8210" spans="1:26" x14ac:dyDescent="0.3">
      <c r="A8210">
        <v>18385021</v>
      </c>
      <c r="B8210" t="s">
        <v>10442</v>
      </c>
      <c r="C8210">
        <v>1</v>
      </c>
      <c r="D8210" t="s">
        <v>7994</v>
      </c>
      <c r="E8210" t="s">
        <v>1762</v>
      </c>
      <c r="F8210" t="s">
        <v>16</v>
      </c>
      <c r="G8210" t="s">
        <v>16</v>
      </c>
      <c r="H8210" t="s">
        <v>16</v>
      </c>
      <c r="I8210">
        <v>3</v>
      </c>
      <c r="J8210">
        <v>80</v>
      </c>
      <c r="K8210">
        <v>1000</v>
      </c>
      <c r="L8210">
        <v>4.0999999999999996</v>
      </c>
      <c r="M8210" t="s">
        <v>1982</v>
      </c>
      <c r="N8210" t="str">
        <f>SUBSTITUTE(Sheet1[[#This Row],[Datekey_Opening]],"_","-")</f>
        <v>2014-6-2</v>
      </c>
      <c r="O8210">
        <f>YEAR(Sheet1[[#This Row],[Date]])</f>
        <v>2014</v>
      </c>
      <c r="P8210" t="str">
        <f>LOOKUP(Sheet1[[#This Row],[CountryCode]],$AI$4:$AI$18,$AJ$4:$AJ$18)</f>
        <v>India</v>
      </c>
      <c r="Q8210">
        <f>MONTH(Sheet1[[#This Row],[Date]])</f>
        <v>6</v>
      </c>
      <c r="R8210" t="str">
        <f>TEXT(Sheet1[[#This Row],[Date]],"MMMM")</f>
        <v>June</v>
      </c>
      <c r="S8210" t="str">
        <f>TEXT(Sheet1[[#This Row],[Date]],"YYYY-MMM")</f>
        <v>2014-Jun</v>
      </c>
      <c r="T8210">
        <f>WEEKDAY(Sheet1[[#This Row],[Date]])</f>
        <v>2</v>
      </c>
      <c r="U8210" t="str">
        <f>TEXT(Sheet1[[#This Row],[Date]],"DDDD")</f>
        <v>Monday</v>
      </c>
      <c r="V8210" t="str">
        <f>"FM"&amp;MOD(MONTH(Sheet1[[#This Row],[Date]])-4,12)+1</f>
        <v>FM3</v>
      </c>
      <c r="W8210" t="str">
        <f>"Q"&amp;ROUNDUP(MONTH(Sheet1[[#This Row],[Date]])/3,0)</f>
        <v>Q2</v>
      </c>
      <c r="X8210" t="str">
        <f>"Q"&amp;INT(MOD(MONTH(Sheet1[[#This Row],[Date]])-4,12/3)+1)</f>
        <v>Q3</v>
      </c>
      <c r="Y8210" t="str" cm="1">
        <f t="array" ref="Y8210">_xlfn.IFS(ROUND(L8210,0)&lt;=1,"Need to improve 0-1",ROUND(L8210,0)&lt;=2,"Okay 1-2",ROUND(L8210,0)&lt;=3,"Good 2-3",ROUND(L8210,0)&lt;=4,"Great 3-4",ROUND(L8210,0)&lt;=5,"Excellent 4-5")</f>
        <v>Great 3-4</v>
      </c>
      <c r="Z8210" t="str">
        <f t="shared" si="128"/>
        <v>1000-2000</v>
      </c>
    </row>
    <row r="8211" spans="1:26" x14ac:dyDescent="0.3">
      <c r="A8211">
        <v>800576</v>
      </c>
      <c r="B8211" t="s">
        <v>10443</v>
      </c>
      <c r="C8211">
        <v>1</v>
      </c>
      <c r="D8211" t="s">
        <v>7994</v>
      </c>
      <c r="E8211" t="s">
        <v>4611</v>
      </c>
      <c r="F8211" t="s">
        <v>16</v>
      </c>
      <c r="G8211" t="s">
        <v>16</v>
      </c>
      <c r="H8211" t="s">
        <v>16</v>
      </c>
      <c r="I8211">
        <v>2</v>
      </c>
      <c r="J8211">
        <v>587</v>
      </c>
      <c r="K8211">
        <v>700</v>
      </c>
      <c r="L8211">
        <v>4</v>
      </c>
      <c r="M8211" t="s">
        <v>8011</v>
      </c>
      <c r="N8211" t="str">
        <f>SUBSTITUTE(Sheet1[[#This Row],[Datekey_Opening]],"_","-")</f>
        <v>2017-6-20</v>
      </c>
      <c r="O8211">
        <f>YEAR(Sheet1[[#This Row],[Date]])</f>
        <v>2017</v>
      </c>
      <c r="P8211" t="str">
        <f>LOOKUP(Sheet1[[#This Row],[CountryCode]],$AI$4:$AI$18,$AJ$4:$AJ$18)</f>
        <v>India</v>
      </c>
      <c r="Q8211">
        <f>MONTH(Sheet1[[#This Row],[Date]])</f>
        <v>6</v>
      </c>
      <c r="R8211" t="str">
        <f>TEXT(Sheet1[[#This Row],[Date]],"MMMM")</f>
        <v>June</v>
      </c>
      <c r="S8211" t="str">
        <f>TEXT(Sheet1[[#This Row],[Date]],"YYYY-MMM")</f>
        <v>2017-Jun</v>
      </c>
      <c r="T8211">
        <f>WEEKDAY(Sheet1[[#This Row],[Date]])</f>
        <v>3</v>
      </c>
      <c r="U8211" t="str">
        <f>TEXT(Sheet1[[#This Row],[Date]],"DDDD")</f>
        <v>Tuesday</v>
      </c>
      <c r="V8211" t="str">
        <f>"FM"&amp;MOD(MONTH(Sheet1[[#This Row],[Date]])-4,12)+1</f>
        <v>FM3</v>
      </c>
      <c r="W8211" t="str">
        <f>"Q"&amp;ROUNDUP(MONTH(Sheet1[[#This Row],[Date]])/3,0)</f>
        <v>Q2</v>
      </c>
      <c r="X8211" t="str">
        <f>"Q"&amp;INT(MOD(MONTH(Sheet1[[#This Row],[Date]])-4,12/3)+1)</f>
        <v>Q3</v>
      </c>
      <c r="Y8211" t="str" cm="1">
        <f t="array" ref="Y8211">_xlfn.IFS(ROUND(L8211,0)&lt;=1,"Need to improve 0-1",ROUND(L8211,0)&lt;=2,"Okay 1-2",ROUND(L8211,0)&lt;=3,"Good 2-3",ROUND(L8211,0)&lt;=4,"Great 3-4",ROUND(L8211,0)&lt;=5,"Excellent 4-5")</f>
        <v>Great 3-4</v>
      </c>
      <c r="Z8211" t="str">
        <f t="shared" si="128"/>
        <v>0-1000</v>
      </c>
    </row>
    <row r="8212" spans="1:26" x14ac:dyDescent="0.3">
      <c r="A8212">
        <v>35217</v>
      </c>
      <c r="B8212" t="s">
        <v>10225</v>
      </c>
      <c r="C8212">
        <v>1</v>
      </c>
      <c r="D8212" t="s">
        <v>10106</v>
      </c>
      <c r="E8212" t="s">
        <v>373</v>
      </c>
      <c r="F8212" t="s">
        <v>16</v>
      </c>
      <c r="G8212" t="s">
        <v>16</v>
      </c>
      <c r="H8212" t="s">
        <v>16</v>
      </c>
      <c r="I8212">
        <v>2</v>
      </c>
      <c r="J8212">
        <v>5145</v>
      </c>
      <c r="K8212">
        <v>800</v>
      </c>
      <c r="L8212">
        <v>4</v>
      </c>
      <c r="M8212" t="s">
        <v>8004</v>
      </c>
      <c r="N8212" t="str">
        <f>SUBSTITUTE(Sheet1[[#This Row],[Datekey_Opening]],"_","-")</f>
        <v>2012-6-27</v>
      </c>
      <c r="O8212">
        <f>YEAR(Sheet1[[#This Row],[Date]])</f>
        <v>2012</v>
      </c>
      <c r="P8212" t="str">
        <f>LOOKUP(Sheet1[[#This Row],[CountryCode]],$AI$4:$AI$18,$AJ$4:$AJ$18)</f>
        <v>India</v>
      </c>
      <c r="Q8212">
        <f>MONTH(Sheet1[[#This Row],[Date]])</f>
        <v>6</v>
      </c>
      <c r="R8212" t="str">
        <f>TEXT(Sheet1[[#This Row],[Date]],"MMMM")</f>
        <v>June</v>
      </c>
      <c r="S8212" t="str">
        <f>TEXT(Sheet1[[#This Row],[Date]],"YYYY-MMM")</f>
        <v>2012-Jun</v>
      </c>
      <c r="T8212">
        <f>WEEKDAY(Sheet1[[#This Row],[Date]])</f>
        <v>4</v>
      </c>
      <c r="U8212" t="str">
        <f>TEXT(Sheet1[[#This Row],[Date]],"DDDD")</f>
        <v>Wednesday</v>
      </c>
      <c r="V8212" t="str">
        <f>"FM"&amp;MOD(MONTH(Sheet1[[#This Row],[Date]])-4,12)+1</f>
        <v>FM3</v>
      </c>
      <c r="W8212" t="str">
        <f>"Q"&amp;ROUNDUP(MONTH(Sheet1[[#This Row],[Date]])/3,0)</f>
        <v>Q2</v>
      </c>
      <c r="X8212" t="str">
        <f>"Q"&amp;INT(MOD(MONTH(Sheet1[[#This Row],[Date]])-4,12/3)+1)</f>
        <v>Q3</v>
      </c>
      <c r="Y8212" t="str" cm="1">
        <f t="array" ref="Y8212">_xlfn.IFS(ROUND(L8212,0)&lt;=1,"Need to improve 0-1",ROUND(L8212,0)&lt;=2,"Okay 1-2",ROUND(L8212,0)&lt;=3,"Good 2-3",ROUND(L8212,0)&lt;=4,"Great 3-4",ROUND(L8212,0)&lt;=5,"Excellent 4-5")</f>
        <v>Great 3-4</v>
      </c>
      <c r="Z8212" t="str">
        <f t="shared" si="128"/>
        <v>0-1000</v>
      </c>
    </row>
    <row r="8213" spans="1:26" x14ac:dyDescent="0.3">
      <c r="A8213">
        <v>3600071</v>
      </c>
      <c r="B8213" t="s">
        <v>10444</v>
      </c>
      <c r="C8213">
        <v>1</v>
      </c>
      <c r="D8213" t="s">
        <v>7898</v>
      </c>
      <c r="E8213" t="s">
        <v>10445</v>
      </c>
      <c r="F8213" t="s">
        <v>16</v>
      </c>
      <c r="G8213" t="s">
        <v>16</v>
      </c>
      <c r="H8213" t="s">
        <v>16</v>
      </c>
      <c r="I8213">
        <v>2</v>
      </c>
      <c r="J8213">
        <v>262</v>
      </c>
      <c r="K8213">
        <v>650</v>
      </c>
      <c r="L8213">
        <v>3.7</v>
      </c>
      <c r="M8213" t="s">
        <v>7366</v>
      </c>
      <c r="N8213" t="str">
        <f>SUBSTITUTE(Sheet1[[#This Row],[Datekey_Opening]],"_","-")</f>
        <v>2010-6-8</v>
      </c>
      <c r="O8213">
        <f>YEAR(Sheet1[[#This Row],[Date]])</f>
        <v>2010</v>
      </c>
      <c r="P8213" t="str">
        <f>LOOKUP(Sheet1[[#This Row],[CountryCode]],$AI$4:$AI$18,$AJ$4:$AJ$18)</f>
        <v>India</v>
      </c>
      <c r="Q8213">
        <f>MONTH(Sheet1[[#This Row],[Date]])</f>
        <v>6</v>
      </c>
      <c r="R8213" t="str">
        <f>TEXT(Sheet1[[#This Row],[Date]],"MMMM")</f>
        <v>June</v>
      </c>
      <c r="S8213" t="str">
        <f>TEXT(Sheet1[[#This Row],[Date]],"YYYY-MMM")</f>
        <v>2010-Jun</v>
      </c>
      <c r="T8213">
        <f>WEEKDAY(Sheet1[[#This Row],[Date]])</f>
        <v>3</v>
      </c>
      <c r="U8213" t="str">
        <f>TEXT(Sheet1[[#This Row],[Date]],"DDDD")</f>
        <v>Tuesday</v>
      </c>
      <c r="V8213" t="str">
        <f>"FM"&amp;MOD(MONTH(Sheet1[[#This Row],[Date]])-4,12)+1</f>
        <v>FM3</v>
      </c>
      <c r="W8213" t="str">
        <f>"Q"&amp;ROUNDUP(MONTH(Sheet1[[#This Row],[Date]])/3,0)</f>
        <v>Q2</v>
      </c>
      <c r="X8213" t="str">
        <f>"Q"&amp;INT(MOD(MONTH(Sheet1[[#This Row],[Date]])-4,12/3)+1)</f>
        <v>Q3</v>
      </c>
      <c r="Y8213" t="str" cm="1">
        <f t="array" ref="Y8213">_xlfn.IFS(ROUND(L8213,0)&lt;=1,"Need to improve 0-1",ROUND(L8213,0)&lt;=2,"Okay 1-2",ROUND(L8213,0)&lt;=3,"Good 2-3",ROUND(L8213,0)&lt;=4,"Great 3-4",ROUND(L8213,0)&lt;=5,"Excellent 4-5")</f>
        <v>Great 3-4</v>
      </c>
      <c r="Z8213" t="str">
        <f t="shared" si="128"/>
        <v>0-1000</v>
      </c>
    </row>
    <row r="8214" spans="1:26" x14ac:dyDescent="0.3">
      <c r="A8214">
        <v>18279442</v>
      </c>
      <c r="B8214" t="s">
        <v>10446</v>
      </c>
      <c r="C8214">
        <v>1</v>
      </c>
      <c r="D8214" t="s">
        <v>8927</v>
      </c>
      <c r="E8214" t="s">
        <v>2526</v>
      </c>
      <c r="F8214" t="s">
        <v>21</v>
      </c>
      <c r="G8214" t="s">
        <v>16</v>
      </c>
      <c r="H8214" t="s">
        <v>16</v>
      </c>
      <c r="I8214">
        <v>4</v>
      </c>
      <c r="J8214">
        <v>240</v>
      </c>
      <c r="K8214">
        <v>2000</v>
      </c>
      <c r="L8214">
        <v>3.8</v>
      </c>
      <c r="M8214" t="s">
        <v>9551</v>
      </c>
      <c r="N8214" t="str">
        <f>SUBSTITUTE(Sheet1[[#This Row],[Datekey_Opening]],"_","-")</f>
        <v>2017-12-22</v>
      </c>
      <c r="O8214">
        <f>YEAR(Sheet1[[#This Row],[Date]])</f>
        <v>2017</v>
      </c>
      <c r="P8214" t="str">
        <f>LOOKUP(Sheet1[[#This Row],[CountryCode]],$AI$4:$AI$18,$AJ$4:$AJ$18)</f>
        <v>India</v>
      </c>
      <c r="Q8214">
        <f>MONTH(Sheet1[[#This Row],[Date]])</f>
        <v>12</v>
      </c>
      <c r="R8214" t="str">
        <f>TEXT(Sheet1[[#This Row],[Date]],"MMMM")</f>
        <v>December</v>
      </c>
      <c r="S8214" t="str">
        <f>TEXT(Sheet1[[#This Row],[Date]],"YYYY-MMM")</f>
        <v>2017-Dec</v>
      </c>
      <c r="T8214">
        <f>WEEKDAY(Sheet1[[#This Row],[Date]])</f>
        <v>6</v>
      </c>
      <c r="U8214" t="str">
        <f>TEXT(Sheet1[[#This Row],[Date]],"DDDD")</f>
        <v>Friday</v>
      </c>
      <c r="V8214" t="str">
        <f>"FM"&amp;MOD(MONTH(Sheet1[[#This Row],[Date]])-4,12)+1</f>
        <v>FM9</v>
      </c>
      <c r="W8214" t="str">
        <f>"Q"&amp;ROUNDUP(MONTH(Sheet1[[#This Row],[Date]])/3,0)</f>
        <v>Q4</v>
      </c>
      <c r="X8214" t="str">
        <f>"Q"&amp;INT(MOD(MONTH(Sheet1[[#This Row],[Date]])-4,12/3)+1)</f>
        <v>Q1</v>
      </c>
      <c r="Y8214" t="str" cm="1">
        <f t="array" ref="Y8214">_xlfn.IFS(ROUND(L8214,0)&lt;=1,"Need to improve 0-1",ROUND(L8214,0)&lt;=2,"Okay 1-2",ROUND(L8214,0)&lt;=3,"Good 2-3",ROUND(L8214,0)&lt;=4,"Great 3-4",ROUND(L8214,0)&lt;=5,"Excellent 4-5")</f>
        <v>Great 3-4</v>
      </c>
      <c r="Z8214" t="str">
        <f t="shared" si="128"/>
        <v>2000-3000</v>
      </c>
    </row>
    <row r="8215" spans="1:26" x14ac:dyDescent="0.3">
      <c r="A8215">
        <v>1733</v>
      </c>
      <c r="B8215" t="s">
        <v>10447</v>
      </c>
      <c r="C8215">
        <v>1</v>
      </c>
      <c r="D8215" t="s">
        <v>8927</v>
      </c>
      <c r="E8215" t="s">
        <v>365</v>
      </c>
      <c r="F8215" t="s">
        <v>21</v>
      </c>
      <c r="G8215" t="s">
        <v>21</v>
      </c>
      <c r="H8215" t="s">
        <v>16</v>
      </c>
      <c r="I8215">
        <v>4</v>
      </c>
      <c r="J8215">
        <v>129</v>
      </c>
      <c r="K8215">
        <v>2000</v>
      </c>
      <c r="L8215">
        <v>3.1</v>
      </c>
      <c r="M8215" t="s">
        <v>5865</v>
      </c>
      <c r="N8215" t="str">
        <f>SUBSTITUTE(Sheet1[[#This Row],[Datekey_Opening]],"_","-")</f>
        <v>2011-12-6</v>
      </c>
      <c r="O8215">
        <f>YEAR(Sheet1[[#This Row],[Date]])</f>
        <v>2011</v>
      </c>
      <c r="P8215" t="str">
        <f>LOOKUP(Sheet1[[#This Row],[CountryCode]],$AI$4:$AI$18,$AJ$4:$AJ$18)</f>
        <v>India</v>
      </c>
      <c r="Q8215">
        <f>MONTH(Sheet1[[#This Row],[Date]])</f>
        <v>12</v>
      </c>
      <c r="R8215" t="str">
        <f>TEXT(Sheet1[[#This Row],[Date]],"MMMM")</f>
        <v>December</v>
      </c>
      <c r="S8215" t="str">
        <f>TEXT(Sheet1[[#This Row],[Date]],"YYYY-MMM")</f>
        <v>2011-Dec</v>
      </c>
      <c r="T8215">
        <f>WEEKDAY(Sheet1[[#This Row],[Date]])</f>
        <v>3</v>
      </c>
      <c r="U8215" t="str">
        <f>TEXT(Sheet1[[#This Row],[Date]],"DDDD")</f>
        <v>Tuesday</v>
      </c>
      <c r="V8215" t="str">
        <f>"FM"&amp;MOD(MONTH(Sheet1[[#This Row],[Date]])-4,12)+1</f>
        <v>FM9</v>
      </c>
      <c r="W8215" t="str">
        <f>"Q"&amp;ROUNDUP(MONTH(Sheet1[[#This Row],[Date]])/3,0)</f>
        <v>Q4</v>
      </c>
      <c r="X8215" t="str">
        <f>"Q"&amp;INT(MOD(MONTH(Sheet1[[#This Row],[Date]])-4,12/3)+1)</f>
        <v>Q1</v>
      </c>
      <c r="Y8215" t="str" cm="1">
        <f t="array" ref="Y8215">_xlfn.IFS(ROUND(L8215,0)&lt;=1,"Need to improve 0-1",ROUND(L8215,0)&lt;=2,"Okay 1-2",ROUND(L8215,0)&lt;=3,"Good 2-3",ROUND(L8215,0)&lt;=4,"Great 3-4",ROUND(L8215,0)&lt;=5,"Excellent 4-5")</f>
        <v>Good 2-3</v>
      </c>
      <c r="Z8215" t="str">
        <f t="shared" si="128"/>
        <v>2000-3000</v>
      </c>
    </row>
    <row r="8216" spans="1:26" x14ac:dyDescent="0.3">
      <c r="A8216">
        <v>1600212</v>
      </c>
      <c r="B8216" t="s">
        <v>10448</v>
      </c>
      <c r="C8216">
        <v>1</v>
      </c>
      <c r="D8216" t="s">
        <v>2211</v>
      </c>
      <c r="E8216" t="s">
        <v>478</v>
      </c>
      <c r="F8216" t="s">
        <v>16</v>
      </c>
      <c r="G8216" t="s">
        <v>16</v>
      </c>
      <c r="H8216" t="s">
        <v>16</v>
      </c>
      <c r="I8216">
        <v>3</v>
      </c>
      <c r="J8216">
        <v>71</v>
      </c>
      <c r="K8216">
        <v>900</v>
      </c>
      <c r="L8216">
        <v>3.4</v>
      </c>
      <c r="M8216" t="s">
        <v>2222</v>
      </c>
      <c r="N8216" t="str">
        <f>SUBSTITUTE(Sheet1[[#This Row],[Datekey_Opening]],"_","-")</f>
        <v>2014-6-1</v>
      </c>
      <c r="O8216">
        <f>YEAR(Sheet1[[#This Row],[Date]])</f>
        <v>2014</v>
      </c>
      <c r="P8216" t="str">
        <f>LOOKUP(Sheet1[[#This Row],[CountryCode]],$AI$4:$AI$18,$AJ$4:$AJ$18)</f>
        <v>India</v>
      </c>
      <c r="Q8216">
        <f>MONTH(Sheet1[[#This Row],[Date]])</f>
        <v>6</v>
      </c>
      <c r="R8216" t="str">
        <f>TEXT(Sheet1[[#This Row],[Date]],"MMMM")</f>
        <v>June</v>
      </c>
      <c r="S8216" t="str">
        <f>TEXT(Sheet1[[#This Row],[Date]],"YYYY-MMM")</f>
        <v>2014-Jun</v>
      </c>
      <c r="T8216">
        <f>WEEKDAY(Sheet1[[#This Row],[Date]])</f>
        <v>1</v>
      </c>
      <c r="U8216" t="str">
        <f>TEXT(Sheet1[[#This Row],[Date]],"DDDD")</f>
        <v>Sunday</v>
      </c>
      <c r="V8216" t="str">
        <f>"FM"&amp;MOD(MONTH(Sheet1[[#This Row],[Date]])-4,12)+1</f>
        <v>FM3</v>
      </c>
      <c r="W8216" t="str">
        <f>"Q"&amp;ROUNDUP(MONTH(Sheet1[[#This Row],[Date]])/3,0)</f>
        <v>Q2</v>
      </c>
      <c r="X8216" t="str">
        <f>"Q"&amp;INT(MOD(MONTH(Sheet1[[#This Row],[Date]])-4,12/3)+1)</f>
        <v>Q3</v>
      </c>
      <c r="Y8216" t="str" cm="1">
        <f t="array" ref="Y8216">_xlfn.IFS(ROUND(L8216,0)&lt;=1,"Need to improve 0-1",ROUND(L8216,0)&lt;=2,"Okay 1-2",ROUND(L8216,0)&lt;=3,"Good 2-3",ROUND(L8216,0)&lt;=4,"Great 3-4",ROUND(L8216,0)&lt;=5,"Excellent 4-5")</f>
        <v>Good 2-3</v>
      </c>
      <c r="Z8216" t="str">
        <f t="shared" si="128"/>
        <v>0-1000</v>
      </c>
    </row>
    <row r="8217" spans="1:26" x14ac:dyDescent="0.3">
      <c r="A8217">
        <v>4000016</v>
      </c>
      <c r="B8217" t="s">
        <v>10449</v>
      </c>
      <c r="C8217">
        <v>1</v>
      </c>
      <c r="D8217" t="s">
        <v>7891</v>
      </c>
      <c r="E8217" t="s">
        <v>5029</v>
      </c>
      <c r="F8217" t="s">
        <v>16</v>
      </c>
      <c r="G8217" t="s">
        <v>16</v>
      </c>
      <c r="H8217" t="s">
        <v>16</v>
      </c>
      <c r="I8217">
        <v>1</v>
      </c>
      <c r="J8217">
        <v>111</v>
      </c>
      <c r="K8217">
        <v>300</v>
      </c>
      <c r="L8217">
        <v>3.4</v>
      </c>
      <c r="M8217" t="s">
        <v>8027</v>
      </c>
      <c r="N8217" t="str">
        <f>SUBSTITUTE(Sheet1[[#This Row],[Datekey_Opening]],"_","-")</f>
        <v>2014-6-6</v>
      </c>
      <c r="O8217">
        <f>YEAR(Sheet1[[#This Row],[Date]])</f>
        <v>2014</v>
      </c>
      <c r="P8217" t="str">
        <f>LOOKUP(Sheet1[[#This Row],[CountryCode]],$AI$4:$AI$18,$AJ$4:$AJ$18)</f>
        <v>India</v>
      </c>
      <c r="Q8217">
        <f>MONTH(Sheet1[[#This Row],[Date]])</f>
        <v>6</v>
      </c>
      <c r="R8217" t="str">
        <f>TEXT(Sheet1[[#This Row],[Date]],"MMMM")</f>
        <v>June</v>
      </c>
      <c r="S8217" t="str">
        <f>TEXT(Sheet1[[#This Row],[Date]],"YYYY-MMM")</f>
        <v>2014-Jun</v>
      </c>
      <c r="T8217">
        <f>WEEKDAY(Sheet1[[#This Row],[Date]])</f>
        <v>6</v>
      </c>
      <c r="U8217" t="str">
        <f>TEXT(Sheet1[[#This Row],[Date]],"DDDD")</f>
        <v>Friday</v>
      </c>
      <c r="V8217" t="str">
        <f>"FM"&amp;MOD(MONTH(Sheet1[[#This Row],[Date]])-4,12)+1</f>
        <v>FM3</v>
      </c>
      <c r="W8217" t="str">
        <f>"Q"&amp;ROUNDUP(MONTH(Sheet1[[#This Row],[Date]])/3,0)</f>
        <v>Q2</v>
      </c>
      <c r="X8217" t="str">
        <f>"Q"&amp;INT(MOD(MONTH(Sheet1[[#This Row],[Date]])-4,12/3)+1)</f>
        <v>Q3</v>
      </c>
      <c r="Y8217" t="str" cm="1">
        <f t="array" ref="Y8217">_xlfn.IFS(ROUND(L8217,0)&lt;=1,"Need to improve 0-1",ROUND(L8217,0)&lt;=2,"Okay 1-2",ROUND(L8217,0)&lt;=3,"Good 2-3",ROUND(L8217,0)&lt;=4,"Great 3-4",ROUND(L8217,0)&lt;=5,"Excellent 4-5")</f>
        <v>Good 2-3</v>
      </c>
      <c r="Z8217" t="str">
        <f t="shared" si="128"/>
        <v>0-1000</v>
      </c>
    </row>
    <row r="8218" spans="1:26" x14ac:dyDescent="0.3">
      <c r="A8218">
        <v>4000001</v>
      </c>
      <c r="B8218" t="s">
        <v>467</v>
      </c>
      <c r="C8218">
        <v>1</v>
      </c>
      <c r="D8218" t="s">
        <v>7891</v>
      </c>
      <c r="E8218" t="s">
        <v>365</v>
      </c>
      <c r="F8218" t="s">
        <v>16</v>
      </c>
      <c r="G8218" t="s">
        <v>16</v>
      </c>
      <c r="H8218" t="s">
        <v>16</v>
      </c>
      <c r="I8218">
        <v>3</v>
      </c>
      <c r="J8218">
        <v>162</v>
      </c>
      <c r="K8218">
        <v>1000</v>
      </c>
      <c r="L8218">
        <v>3.3</v>
      </c>
      <c r="M8218" t="s">
        <v>1787</v>
      </c>
      <c r="N8218" t="str">
        <f>SUBSTITUTE(Sheet1[[#This Row],[Datekey_Opening]],"_","-")</f>
        <v>2012-6-18</v>
      </c>
      <c r="O8218">
        <f>YEAR(Sheet1[[#This Row],[Date]])</f>
        <v>2012</v>
      </c>
      <c r="P8218" t="str">
        <f>LOOKUP(Sheet1[[#This Row],[CountryCode]],$AI$4:$AI$18,$AJ$4:$AJ$18)</f>
        <v>India</v>
      </c>
      <c r="Q8218">
        <f>MONTH(Sheet1[[#This Row],[Date]])</f>
        <v>6</v>
      </c>
      <c r="R8218" t="str">
        <f>TEXT(Sheet1[[#This Row],[Date]],"MMMM")</f>
        <v>June</v>
      </c>
      <c r="S8218" t="str">
        <f>TEXT(Sheet1[[#This Row],[Date]],"YYYY-MMM")</f>
        <v>2012-Jun</v>
      </c>
      <c r="T8218">
        <f>WEEKDAY(Sheet1[[#This Row],[Date]])</f>
        <v>2</v>
      </c>
      <c r="U8218" t="str">
        <f>TEXT(Sheet1[[#This Row],[Date]],"DDDD")</f>
        <v>Monday</v>
      </c>
      <c r="V8218" t="str">
        <f>"FM"&amp;MOD(MONTH(Sheet1[[#This Row],[Date]])-4,12)+1</f>
        <v>FM3</v>
      </c>
      <c r="W8218" t="str">
        <f>"Q"&amp;ROUNDUP(MONTH(Sheet1[[#This Row],[Date]])/3,0)</f>
        <v>Q2</v>
      </c>
      <c r="X8218" t="str">
        <f>"Q"&amp;INT(MOD(MONTH(Sheet1[[#This Row],[Date]])-4,12/3)+1)</f>
        <v>Q3</v>
      </c>
      <c r="Y8218" t="str" cm="1">
        <f t="array" ref="Y8218">_xlfn.IFS(ROUND(L8218,0)&lt;=1,"Need to improve 0-1",ROUND(L8218,0)&lt;=2,"Okay 1-2",ROUND(L8218,0)&lt;=3,"Good 2-3",ROUND(L8218,0)&lt;=4,"Great 3-4",ROUND(L8218,0)&lt;=5,"Excellent 4-5")</f>
        <v>Good 2-3</v>
      </c>
      <c r="Z8218" t="str">
        <f t="shared" si="128"/>
        <v>1000-2000</v>
      </c>
    </row>
    <row r="8219" spans="1:26" x14ac:dyDescent="0.3">
      <c r="A8219">
        <v>4000015</v>
      </c>
      <c r="B8219" t="s">
        <v>10450</v>
      </c>
      <c r="C8219">
        <v>1</v>
      </c>
      <c r="D8219" t="s">
        <v>7891</v>
      </c>
      <c r="E8219" t="s">
        <v>365</v>
      </c>
      <c r="F8219" t="s">
        <v>16</v>
      </c>
      <c r="G8219" t="s">
        <v>16</v>
      </c>
      <c r="H8219" t="s">
        <v>16</v>
      </c>
      <c r="I8219">
        <v>2</v>
      </c>
      <c r="J8219">
        <v>61</v>
      </c>
      <c r="K8219">
        <v>700</v>
      </c>
      <c r="L8219">
        <v>3.4</v>
      </c>
      <c r="M8219" t="s">
        <v>8799</v>
      </c>
      <c r="N8219" t="str">
        <f>SUBSTITUTE(Sheet1[[#This Row],[Datekey_Opening]],"_","-")</f>
        <v>2018-6-5</v>
      </c>
      <c r="O8219">
        <f>YEAR(Sheet1[[#This Row],[Date]])</f>
        <v>2018</v>
      </c>
      <c r="P8219" t="str">
        <f>LOOKUP(Sheet1[[#This Row],[CountryCode]],$AI$4:$AI$18,$AJ$4:$AJ$18)</f>
        <v>India</v>
      </c>
      <c r="Q8219">
        <f>MONTH(Sheet1[[#This Row],[Date]])</f>
        <v>6</v>
      </c>
      <c r="R8219" t="str">
        <f>TEXT(Sheet1[[#This Row],[Date]],"MMMM")</f>
        <v>June</v>
      </c>
      <c r="S8219" t="str">
        <f>TEXT(Sheet1[[#This Row],[Date]],"YYYY-MMM")</f>
        <v>2018-Jun</v>
      </c>
      <c r="T8219">
        <f>WEEKDAY(Sheet1[[#This Row],[Date]])</f>
        <v>3</v>
      </c>
      <c r="U8219" t="str">
        <f>TEXT(Sheet1[[#This Row],[Date]],"DDDD")</f>
        <v>Tuesday</v>
      </c>
      <c r="V8219" t="str">
        <f>"FM"&amp;MOD(MONTH(Sheet1[[#This Row],[Date]])-4,12)+1</f>
        <v>FM3</v>
      </c>
      <c r="W8219" t="str">
        <f>"Q"&amp;ROUNDUP(MONTH(Sheet1[[#This Row],[Date]])/3,0)</f>
        <v>Q2</v>
      </c>
      <c r="X8219" t="str">
        <f>"Q"&amp;INT(MOD(MONTH(Sheet1[[#This Row],[Date]])-4,12/3)+1)</f>
        <v>Q3</v>
      </c>
      <c r="Y8219" t="str" cm="1">
        <f t="array" ref="Y8219">_xlfn.IFS(ROUND(L8219,0)&lt;=1,"Need to improve 0-1",ROUND(L8219,0)&lt;=2,"Okay 1-2",ROUND(L8219,0)&lt;=3,"Good 2-3",ROUND(L8219,0)&lt;=4,"Great 3-4",ROUND(L8219,0)&lt;=5,"Excellent 4-5")</f>
        <v>Good 2-3</v>
      </c>
      <c r="Z8219" t="str">
        <f t="shared" si="128"/>
        <v>0-1000</v>
      </c>
    </row>
    <row r="8220" spans="1:26" x14ac:dyDescent="0.3">
      <c r="A8220">
        <v>13231</v>
      </c>
      <c r="B8220" t="s">
        <v>10451</v>
      </c>
      <c r="C8220">
        <v>1</v>
      </c>
      <c r="D8220" t="s">
        <v>10092</v>
      </c>
      <c r="E8220" t="s">
        <v>10452</v>
      </c>
      <c r="F8220" t="s">
        <v>16</v>
      </c>
      <c r="G8220" t="s">
        <v>16</v>
      </c>
      <c r="H8220" t="s">
        <v>16</v>
      </c>
      <c r="I8220">
        <v>3</v>
      </c>
      <c r="J8220">
        <v>2510</v>
      </c>
      <c r="K8220">
        <v>1000</v>
      </c>
      <c r="L8220">
        <v>4.8</v>
      </c>
      <c r="M8220" t="s">
        <v>2273</v>
      </c>
      <c r="N8220" t="str">
        <f>SUBSTITUTE(Sheet1[[#This Row],[Datekey_Opening]],"_","-")</f>
        <v>2018-6-4</v>
      </c>
      <c r="O8220">
        <f>YEAR(Sheet1[[#This Row],[Date]])</f>
        <v>2018</v>
      </c>
      <c r="P8220" t="str">
        <f>LOOKUP(Sheet1[[#This Row],[CountryCode]],$AI$4:$AI$18,$AJ$4:$AJ$18)</f>
        <v>India</v>
      </c>
      <c r="Q8220">
        <f>MONTH(Sheet1[[#This Row],[Date]])</f>
        <v>6</v>
      </c>
      <c r="R8220" t="str">
        <f>TEXT(Sheet1[[#This Row],[Date]],"MMMM")</f>
        <v>June</v>
      </c>
      <c r="S8220" t="str">
        <f>TEXT(Sheet1[[#This Row],[Date]],"YYYY-MMM")</f>
        <v>2018-Jun</v>
      </c>
      <c r="T8220">
        <f>WEEKDAY(Sheet1[[#This Row],[Date]])</f>
        <v>2</v>
      </c>
      <c r="U8220" t="str">
        <f>TEXT(Sheet1[[#This Row],[Date]],"DDDD")</f>
        <v>Monday</v>
      </c>
      <c r="V8220" t="str">
        <f>"FM"&amp;MOD(MONTH(Sheet1[[#This Row],[Date]])-4,12)+1</f>
        <v>FM3</v>
      </c>
      <c r="W8220" t="str">
        <f>"Q"&amp;ROUNDUP(MONTH(Sheet1[[#This Row],[Date]])/3,0)</f>
        <v>Q2</v>
      </c>
      <c r="X8220" t="str">
        <f>"Q"&amp;INT(MOD(MONTH(Sheet1[[#This Row],[Date]])-4,12/3)+1)</f>
        <v>Q3</v>
      </c>
      <c r="Y8220" t="str" cm="1">
        <f t="array" ref="Y8220">_xlfn.IFS(ROUND(L8220,0)&lt;=1,"Need to improve 0-1",ROUND(L8220,0)&lt;=2,"Okay 1-2",ROUND(L8220,0)&lt;=3,"Good 2-3",ROUND(L8220,0)&lt;=4,"Great 3-4",ROUND(L8220,0)&lt;=5,"Excellent 4-5")</f>
        <v>Excellent 4-5</v>
      </c>
      <c r="Z8220" t="str">
        <f t="shared" si="128"/>
        <v>1000-2000</v>
      </c>
    </row>
    <row r="8221" spans="1:26" x14ac:dyDescent="0.3">
      <c r="A8221">
        <v>6505564</v>
      </c>
      <c r="B8221" t="s">
        <v>10453</v>
      </c>
      <c r="C8221">
        <v>1</v>
      </c>
      <c r="D8221" t="s">
        <v>10092</v>
      </c>
      <c r="E8221" t="s">
        <v>10454</v>
      </c>
      <c r="F8221" t="s">
        <v>16</v>
      </c>
      <c r="G8221" t="s">
        <v>16</v>
      </c>
      <c r="H8221" t="s">
        <v>16</v>
      </c>
      <c r="I8221">
        <v>3</v>
      </c>
      <c r="J8221">
        <v>1583</v>
      </c>
      <c r="K8221">
        <v>1000</v>
      </c>
      <c r="L8221">
        <v>4</v>
      </c>
      <c r="M8221" t="s">
        <v>9321</v>
      </c>
      <c r="N8221" t="str">
        <f>SUBSTITUTE(Sheet1[[#This Row],[Datekey_Opening]],"_","-")</f>
        <v>2015-6-23</v>
      </c>
      <c r="O8221">
        <f>YEAR(Sheet1[[#This Row],[Date]])</f>
        <v>2015</v>
      </c>
      <c r="P8221" t="str">
        <f>LOOKUP(Sheet1[[#This Row],[CountryCode]],$AI$4:$AI$18,$AJ$4:$AJ$18)</f>
        <v>India</v>
      </c>
      <c r="Q8221">
        <f>MONTH(Sheet1[[#This Row],[Date]])</f>
        <v>6</v>
      </c>
      <c r="R8221" t="str">
        <f>TEXT(Sheet1[[#This Row],[Date]],"MMMM")</f>
        <v>June</v>
      </c>
      <c r="S8221" t="str">
        <f>TEXT(Sheet1[[#This Row],[Date]],"YYYY-MMM")</f>
        <v>2015-Jun</v>
      </c>
      <c r="T8221">
        <f>WEEKDAY(Sheet1[[#This Row],[Date]])</f>
        <v>3</v>
      </c>
      <c r="U8221" t="str">
        <f>TEXT(Sheet1[[#This Row],[Date]],"DDDD")</f>
        <v>Tuesday</v>
      </c>
      <c r="V8221" t="str">
        <f>"FM"&amp;MOD(MONTH(Sheet1[[#This Row],[Date]])-4,12)+1</f>
        <v>FM3</v>
      </c>
      <c r="W8221" t="str">
        <f>"Q"&amp;ROUNDUP(MONTH(Sheet1[[#This Row],[Date]])/3,0)</f>
        <v>Q2</v>
      </c>
      <c r="X8221" t="str">
        <f>"Q"&amp;INT(MOD(MONTH(Sheet1[[#This Row],[Date]])-4,12/3)+1)</f>
        <v>Q3</v>
      </c>
      <c r="Y8221" t="str" cm="1">
        <f t="array" ref="Y8221">_xlfn.IFS(ROUND(L8221,0)&lt;=1,"Need to improve 0-1",ROUND(L8221,0)&lt;=2,"Okay 1-2",ROUND(L8221,0)&lt;=3,"Good 2-3",ROUND(L8221,0)&lt;=4,"Great 3-4",ROUND(L8221,0)&lt;=5,"Excellent 4-5")</f>
        <v>Great 3-4</v>
      </c>
      <c r="Z8221" t="str">
        <f t="shared" si="128"/>
        <v>1000-2000</v>
      </c>
    </row>
    <row r="8222" spans="1:26" x14ac:dyDescent="0.3">
      <c r="A8222">
        <v>2700024</v>
      </c>
      <c r="B8222" t="s">
        <v>10455</v>
      </c>
      <c r="C8222">
        <v>1</v>
      </c>
      <c r="D8222" t="s">
        <v>10313</v>
      </c>
      <c r="E8222" t="s">
        <v>1057</v>
      </c>
      <c r="F8222" t="s">
        <v>16</v>
      </c>
      <c r="G8222" t="s">
        <v>16</v>
      </c>
      <c r="H8222" t="s">
        <v>16</v>
      </c>
      <c r="I8222">
        <v>1</v>
      </c>
      <c r="J8222">
        <v>89</v>
      </c>
      <c r="K8222">
        <v>400</v>
      </c>
      <c r="L8222">
        <v>3.3</v>
      </c>
      <c r="M8222" t="s">
        <v>117</v>
      </c>
      <c r="N8222" t="str">
        <f>SUBSTITUTE(Sheet1[[#This Row],[Datekey_Opening]],"_","-")</f>
        <v>2017-6-1</v>
      </c>
      <c r="O8222">
        <f>YEAR(Sheet1[[#This Row],[Date]])</f>
        <v>2017</v>
      </c>
      <c r="P8222" t="str">
        <f>LOOKUP(Sheet1[[#This Row],[CountryCode]],$AI$4:$AI$18,$AJ$4:$AJ$18)</f>
        <v>India</v>
      </c>
      <c r="Q8222">
        <f>MONTH(Sheet1[[#This Row],[Date]])</f>
        <v>6</v>
      </c>
      <c r="R8222" t="str">
        <f>TEXT(Sheet1[[#This Row],[Date]],"MMMM")</f>
        <v>June</v>
      </c>
      <c r="S8222" t="str">
        <f>TEXT(Sheet1[[#This Row],[Date]],"YYYY-MMM")</f>
        <v>2017-Jun</v>
      </c>
      <c r="T8222">
        <f>WEEKDAY(Sheet1[[#This Row],[Date]])</f>
        <v>5</v>
      </c>
      <c r="U8222" t="str">
        <f>TEXT(Sheet1[[#This Row],[Date]],"DDDD")</f>
        <v>Thursday</v>
      </c>
      <c r="V8222" t="str">
        <f>"FM"&amp;MOD(MONTH(Sheet1[[#This Row],[Date]])-4,12)+1</f>
        <v>FM3</v>
      </c>
      <c r="W8222" t="str">
        <f>"Q"&amp;ROUNDUP(MONTH(Sheet1[[#This Row],[Date]])/3,0)</f>
        <v>Q2</v>
      </c>
      <c r="X8222" t="str">
        <f>"Q"&amp;INT(MOD(MONTH(Sheet1[[#This Row],[Date]])-4,12/3)+1)</f>
        <v>Q3</v>
      </c>
      <c r="Y8222" t="str" cm="1">
        <f t="array" ref="Y8222">_xlfn.IFS(ROUND(L8222,0)&lt;=1,"Need to improve 0-1",ROUND(L8222,0)&lt;=2,"Okay 1-2",ROUND(L8222,0)&lt;=3,"Good 2-3",ROUND(L8222,0)&lt;=4,"Great 3-4",ROUND(L8222,0)&lt;=5,"Excellent 4-5")</f>
        <v>Good 2-3</v>
      </c>
      <c r="Z8222" t="str">
        <f t="shared" si="128"/>
        <v>0-1000</v>
      </c>
    </row>
    <row r="8223" spans="1:26" x14ac:dyDescent="0.3">
      <c r="A8223">
        <v>6036</v>
      </c>
      <c r="B8223" t="s">
        <v>10456</v>
      </c>
      <c r="C8223">
        <v>1</v>
      </c>
      <c r="D8223" t="s">
        <v>8927</v>
      </c>
      <c r="E8223" t="s">
        <v>1811</v>
      </c>
      <c r="F8223" t="s">
        <v>21</v>
      </c>
      <c r="G8223" t="s">
        <v>16</v>
      </c>
      <c r="H8223" t="s">
        <v>16</v>
      </c>
      <c r="I8223">
        <v>4</v>
      </c>
      <c r="J8223">
        <v>32</v>
      </c>
      <c r="K8223">
        <v>2000</v>
      </c>
      <c r="L8223">
        <v>3.2</v>
      </c>
      <c r="M8223" t="s">
        <v>4478</v>
      </c>
      <c r="N8223" t="str">
        <f>SUBSTITUTE(Sheet1[[#This Row],[Datekey_Opening]],"_","-")</f>
        <v>2018-11-8</v>
      </c>
      <c r="O8223">
        <f>YEAR(Sheet1[[#This Row],[Date]])</f>
        <v>2018</v>
      </c>
      <c r="P8223" t="str">
        <f>LOOKUP(Sheet1[[#This Row],[CountryCode]],$AI$4:$AI$18,$AJ$4:$AJ$18)</f>
        <v>India</v>
      </c>
      <c r="Q8223">
        <f>MONTH(Sheet1[[#This Row],[Date]])</f>
        <v>11</v>
      </c>
      <c r="R8223" t="str">
        <f>TEXT(Sheet1[[#This Row],[Date]],"MMMM")</f>
        <v>November</v>
      </c>
      <c r="S8223" t="str">
        <f>TEXT(Sheet1[[#This Row],[Date]],"YYYY-MMM")</f>
        <v>2018-Nov</v>
      </c>
      <c r="T8223">
        <f>WEEKDAY(Sheet1[[#This Row],[Date]])</f>
        <v>5</v>
      </c>
      <c r="U8223" t="str">
        <f>TEXT(Sheet1[[#This Row],[Date]],"DDDD")</f>
        <v>Thursday</v>
      </c>
      <c r="V8223" t="str">
        <f>"FM"&amp;MOD(MONTH(Sheet1[[#This Row],[Date]])-4,12)+1</f>
        <v>FM8</v>
      </c>
      <c r="W8223" t="str">
        <f>"Q"&amp;ROUNDUP(MONTH(Sheet1[[#This Row],[Date]])/3,0)</f>
        <v>Q4</v>
      </c>
      <c r="X8223" t="str">
        <f>"Q"&amp;INT(MOD(MONTH(Sheet1[[#This Row],[Date]])-4,12/3)+1)</f>
        <v>Q4</v>
      </c>
      <c r="Y8223" t="str" cm="1">
        <f t="array" ref="Y8223">_xlfn.IFS(ROUND(L8223,0)&lt;=1,"Need to improve 0-1",ROUND(L8223,0)&lt;=2,"Okay 1-2",ROUND(L8223,0)&lt;=3,"Good 2-3",ROUND(L8223,0)&lt;=4,"Great 3-4",ROUND(L8223,0)&lt;=5,"Excellent 4-5")</f>
        <v>Good 2-3</v>
      </c>
      <c r="Z8223" t="str">
        <f t="shared" si="128"/>
        <v>2000-3000</v>
      </c>
    </row>
    <row r="8224" spans="1:26" x14ac:dyDescent="0.3">
      <c r="A8224">
        <v>3800238</v>
      </c>
      <c r="B8224" t="s">
        <v>10457</v>
      </c>
      <c r="C8224">
        <v>1</v>
      </c>
      <c r="D8224" t="s">
        <v>7626</v>
      </c>
      <c r="E8224" t="s">
        <v>10458</v>
      </c>
      <c r="F8224" t="s">
        <v>16</v>
      </c>
      <c r="G8224" t="s">
        <v>16</v>
      </c>
      <c r="H8224" t="s">
        <v>16</v>
      </c>
      <c r="I8224">
        <v>2</v>
      </c>
      <c r="J8224">
        <v>479</v>
      </c>
      <c r="K8224">
        <v>650</v>
      </c>
      <c r="L8224">
        <v>4.3</v>
      </c>
      <c r="M8224" t="s">
        <v>3461</v>
      </c>
      <c r="N8224" t="str">
        <f>SUBSTITUTE(Sheet1[[#This Row],[Datekey_Opening]],"_","-")</f>
        <v>2013-6-3</v>
      </c>
      <c r="O8224">
        <f>YEAR(Sheet1[[#This Row],[Date]])</f>
        <v>2013</v>
      </c>
      <c r="P8224" t="str">
        <f>LOOKUP(Sheet1[[#This Row],[CountryCode]],$AI$4:$AI$18,$AJ$4:$AJ$18)</f>
        <v>India</v>
      </c>
      <c r="Q8224">
        <f>MONTH(Sheet1[[#This Row],[Date]])</f>
        <v>6</v>
      </c>
      <c r="R8224" t="str">
        <f>TEXT(Sheet1[[#This Row],[Date]],"MMMM")</f>
        <v>June</v>
      </c>
      <c r="S8224" t="str">
        <f>TEXT(Sheet1[[#This Row],[Date]],"YYYY-MMM")</f>
        <v>2013-Jun</v>
      </c>
      <c r="T8224">
        <f>WEEKDAY(Sheet1[[#This Row],[Date]])</f>
        <v>2</v>
      </c>
      <c r="U8224" t="str">
        <f>TEXT(Sheet1[[#This Row],[Date]],"DDDD")</f>
        <v>Monday</v>
      </c>
      <c r="V8224" t="str">
        <f>"FM"&amp;MOD(MONTH(Sheet1[[#This Row],[Date]])-4,12)+1</f>
        <v>FM3</v>
      </c>
      <c r="W8224" t="str">
        <f>"Q"&amp;ROUNDUP(MONTH(Sheet1[[#This Row],[Date]])/3,0)</f>
        <v>Q2</v>
      </c>
      <c r="X8224" t="str">
        <f>"Q"&amp;INT(MOD(MONTH(Sheet1[[#This Row],[Date]])-4,12/3)+1)</f>
        <v>Q3</v>
      </c>
      <c r="Y8224" t="str" cm="1">
        <f t="array" ref="Y8224">_xlfn.IFS(ROUND(L8224,0)&lt;=1,"Need to improve 0-1",ROUND(L8224,0)&lt;=2,"Okay 1-2",ROUND(L8224,0)&lt;=3,"Good 2-3",ROUND(L8224,0)&lt;=4,"Great 3-4",ROUND(L8224,0)&lt;=5,"Excellent 4-5")</f>
        <v>Great 3-4</v>
      </c>
      <c r="Z8224" t="str">
        <f t="shared" si="128"/>
        <v>0-1000</v>
      </c>
    </row>
    <row r="8225" spans="1:26" x14ac:dyDescent="0.3">
      <c r="A8225">
        <v>4717</v>
      </c>
      <c r="B8225" t="s">
        <v>10459</v>
      </c>
      <c r="C8225">
        <v>1</v>
      </c>
      <c r="D8225" t="s">
        <v>8927</v>
      </c>
      <c r="E8225" t="s">
        <v>446</v>
      </c>
      <c r="F8225" t="s">
        <v>21</v>
      </c>
      <c r="G8225" t="s">
        <v>16</v>
      </c>
      <c r="H8225" t="s">
        <v>16</v>
      </c>
      <c r="I8225">
        <v>4</v>
      </c>
      <c r="J8225">
        <v>103</v>
      </c>
      <c r="K8225">
        <v>2000</v>
      </c>
      <c r="L8225">
        <v>2.4</v>
      </c>
      <c r="M8225" t="s">
        <v>3365</v>
      </c>
      <c r="N8225" t="str">
        <f>SUBSTITUTE(Sheet1[[#This Row],[Datekey_Opening]],"_","-")</f>
        <v>2011-6-17</v>
      </c>
      <c r="O8225">
        <f>YEAR(Sheet1[[#This Row],[Date]])</f>
        <v>2011</v>
      </c>
      <c r="P8225" t="str">
        <f>LOOKUP(Sheet1[[#This Row],[CountryCode]],$AI$4:$AI$18,$AJ$4:$AJ$18)</f>
        <v>India</v>
      </c>
      <c r="Q8225">
        <f>MONTH(Sheet1[[#This Row],[Date]])</f>
        <v>6</v>
      </c>
      <c r="R8225" t="str">
        <f>TEXT(Sheet1[[#This Row],[Date]],"MMMM")</f>
        <v>June</v>
      </c>
      <c r="S8225" t="str">
        <f>TEXT(Sheet1[[#This Row],[Date]],"YYYY-MMM")</f>
        <v>2011-Jun</v>
      </c>
      <c r="T8225">
        <f>WEEKDAY(Sheet1[[#This Row],[Date]])</f>
        <v>6</v>
      </c>
      <c r="U8225" t="str">
        <f>TEXT(Sheet1[[#This Row],[Date]],"DDDD")</f>
        <v>Friday</v>
      </c>
      <c r="V8225" t="str">
        <f>"FM"&amp;MOD(MONTH(Sheet1[[#This Row],[Date]])-4,12)+1</f>
        <v>FM3</v>
      </c>
      <c r="W8225" t="str">
        <f>"Q"&amp;ROUNDUP(MONTH(Sheet1[[#This Row],[Date]])/3,0)</f>
        <v>Q2</v>
      </c>
      <c r="X8225" t="str">
        <f>"Q"&amp;INT(MOD(MONTH(Sheet1[[#This Row],[Date]])-4,12/3)+1)</f>
        <v>Q3</v>
      </c>
      <c r="Y8225" t="str" cm="1">
        <f t="array" ref="Y8225">_xlfn.IFS(ROUND(L8225,0)&lt;=1,"Need to improve 0-1",ROUND(L8225,0)&lt;=2,"Okay 1-2",ROUND(L8225,0)&lt;=3,"Good 2-3",ROUND(L8225,0)&lt;=4,"Great 3-4",ROUND(L8225,0)&lt;=5,"Excellent 4-5")</f>
        <v>Okay 1-2</v>
      </c>
      <c r="Z8225" t="str">
        <f t="shared" si="128"/>
        <v>2000-3000</v>
      </c>
    </row>
    <row r="8226" spans="1:26" x14ac:dyDescent="0.3">
      <c r="A8226">
        <v>3800437</v>
      </c>
      <c r="B8226" t="s">
        <v>10460</v>
      </c>
      <c r="C8226">
        <v>1</v>
      </c>
      <c r="D8226" t="s">
        <v>7626</v>
      </c>
      <c r="E8226" t="s">
        <v>10461</v>
      </c>
      <c r="F8226" t="s">
        <v>16</v>
      </c>
      <c r="G8226" t="s">
        <v>16</v>
      </c>
      <c r="H8226" t="s">
        <v>16</v>
      </c>
      <c r="I8226">
        <v>3</v>
      </c>
      <c r="J8226">
        <v>87</v>
      </c>
      <c r="K8226">
        <v>800</v>
      </c>
      <c r="L8226">
        <v>3.8</v>
      </c>
      <c r="M8226" t="s">
        <v>6378</v>
      </c>
      <c r="N8226" t="str">
        <f>SUBSTITUTE(Sheet1[[#This Row],[Datekey_Opening]],"_","-")</f>
        <v>2014-6-3</v>
      </c>
      <c r="O8226">
        <f>YEAR(Sheet1[[#This Row],[Date]])</f>
        <v>2014</v>
      </c>
      <c r="P8226" t="str">
        <f>LOOKUP(Sheet1[[#This Row],[CountryCode]],$AI$4:$AI$18,$AJ$4:$AJ$18)</f>
        <v>India</v>
      </c>
      <c r="Q8226">
        <f>MONTH(Sheet1[[#This Row],[Date]])</f>
        <v>6</v>
      </c>
      <c r="R8226" t="str">
        <f>TEXT(Sheet1[[#This Row],[Date]],"MMMM")</f>
        <v>June</v>
      </c>
      <c r="S8226" t="str">
        <f>TEXT(Sheet1[[#This Row],[Date]],"YYYY-MMM")</f>
        <v>2014-Jun</v>
      </c>
      <c r="T8226">
        <f>WEEKDAY(Sheet1[[#This Row],[Date]])</f>
        <v>3</v>
      </c>
      <c r="U8226" t="str">
        <f>TEXT(Sheet1[[#This Row],[Date]],"DDDD")</f>
        <v>Tuesday</v>
      </c>
      <c r="V8226" t="str">
        <f>"FM"&amp;MOD(MONTH(Sheet1[[#This Row],[Date]])-4,12)+1</f>
        <v>FM3</v>
      </c>
      <c r="W8226" t="str">
        <f>"Q"&amp;ROUNDUP(MONTH(Sheet1[[#This Row],[Date]])/3,0)</f>
        <v>Q2</v>
      </c>
      <c r="X8226" t="str">
        <f>"Q"&amp;INT(MOD(MONTH(Sheet1[[#This Row],[Date]])-4,12/3)+1)</f>
        <v>Q3</v>
      </c>
      <c r="Y8226" t="str" cm="1">
        <f t="array" ref="Y8226">_xlfn.IFS(ROUND(L8226,0)&lt;=1,"Need to improve 0-1",ROUND(L8226,0)&lt;=2,"Okay 1-2",ROUND(L8226,0)&lt;=3,"Good 2-3",ROUND(L8226,0)&lt;=4,"Great 3-4",ROUND(L8226,0)&lt;=5,"Excellent 4-5")</f>
        <v>Great 3-4</v>
      </c>
      <c r="Z8226" t="str">
        <f t="shared" si="128"/>
        <v>0-1000</v>
      </c>
    </row>
    <row r="8227" spans="1:26" x14ac:dyDescent="0.3">
      <c r="A8227">
        <v>18295781</v>
      </c>
      <c r="B8227" t="s">
        <v>10462</v>
      </c>
      <c r="C8227">
        <v>1</v>
      </c>
      <c r="D8227" t="s">
        <v>7617</v>
      </c>
      <c r="E8227" t="s">
        <v>10463</v>
      </c>
      <c r="F8227" t="s">
        <v>16</v>
      </c>
      <c r="G8227" t="s">
        <v>16</v>
      </c>
      <c r="H8227" t="s">
        <v>16</v>
      </c>
      <c r="I8227">
        <v>2</v>
      </c>
      <c r="J8227">
        <v>71</v>
      </c>
      <c r="K8227">
        <v>500</v>
      </c>
      <c r="L8227">
        <v>3.8</v>
      </c>
      <c r="M8227" t="s">
        <v>2405</v>
      </c>
      <c r="N8227" t="str">
        <f>SUBSTITUTE(Sheet1[[#This Row],[Datekey_Opening]],"_","-")</f>
        <v>2015-6-26</v>
      </c>
      <c r="O8227">
        <f>YEAR(Sheet1[[#This Row],[Date]])</f>
        <v>2015</v>
      </c>
      <c r="P8227" t="str">
        <f>LOOKUP(Sheet1[[#This Row],[CountryCode]],$AI$4:$AI$18,$AJ$4:$AJ$18)</f>
        <v>India</v>
      </c>
      <c r="Q8227">
        <f>MONTH(Sheet1[[#This Row],[Date]])</f>
        <v>6</v>
      </c>
      <c r="R8227" t="str">
        <f>TEXT(Sheet1[[#This Row],[Date]],"MMMM")</f>
        <v>June</v>
      </c>
      <c r="S8227" t="str">
        <f>TEXT(Sheet1[[#This Row],[Date]],"YYYY-MMM")</f>
        <v>2015-Jun</v>
      </c>
      <c r="T8227">
        <f>WEEKDAY(Sheet1[[#This Row],[Date]])</f>
        <v>6</v>
      </c>
      <c r="U8227" t="str">
        <f>TEXT(Sheet1[[#This Row],[Date]],"DDDD")</f>
        <v>Friday</v>
      </c>
      <c r="V8227" t="str">
        <f>"FM"&amp;MOD(MONTH(Sheet1[[#This Row],[Date]])-4,12)+1</f>
        <v>FM3</v>
      </c>
      <c r="W8227" t="str">
        <f>"Q"&amp;ROUNDUP(MONTH(Sheet1[[#This Row],[Date]])/3,0)</f>
        <v>Q2</v>
      </c>
      <c r="X8227" t="str">
        <f>"Q"&amp;INT(MOD(MONTH(Sheet1[[#This Row],[Date]])-4,12/3)+1)</f>
        <v>Q3</v>
      </c>
      <c r="Y8227" t="str" cm="1">
        <f t="array" ref="Y8227">_xlfn.IFS(ROUND(L8227,0)&lt;=1,"Need to improve 0-1",ROUND(L8227,0)&lt;=2,"Okay 1-2",ROUND(L8227,0)&lt;=3,"Good 2-3",ROUND(L8227,0)&lt;=4,"Great 3-4",ROUND(L8227,0)&lt;=5,"Excellent 4-5")</f>
        <v>Great 3-4</v>
      </c>
      <c r="Z8227" t="str">
        <f t="shared" si="128"/>
        <v>0-1000</v>
      </c>
    </row>
    <row r="8228" spans="1:26" x14ac:dyDescent="0.3">
      <c r="A8228">
        <v>3200311</v>
      </c>
      <c r="B8228" t="s">
        <v>10464</v>
      </c>
      <c r="C8228">
        <v>1</v>
      </c>
      <c r="D8228" t="s">
        <v>7617</v>
      </c>
      <c r="E8228" t="s">
        <v>3035</v>
      </c>
      <c r="F8228" t="s">
        <v>16</v>
      </c>
      <c r="G8228" t="s">
        <v>16</v>
      </c>
      <c r="H8228" t="s">
        <v>16</v>
      </c>
      <c r="I8228">
        <v>3</v>
      </c>
      <c r="J8228">
        <v>321</v>
      </c>
      <c r="K8228">
        <v>1300</v>
      </c>
      <c r="L8228">
        <v>4.5999999999999996</v>
      </c>
      <c r="M8228" t="s">
        <v>6099</v>
      </c>
      <c r="N8228" t="str">
        <f>SUBSTITUTE(Sheet1[[#This Row],[Datekey_Opening]],"_","-")</f>
        <v>2017-6-23</v>
      </c>
      <c r="O8228">
        <f>YEAR(Sheet1[[#This Row],[Date]])</f>
        <v>2017</v>
      </c>
      <c r="P8228" t="str">
        <f>LOOKUP(Sheet1[[#This Row],[CountryCode]],$AI$4:$AI$18,$AJ$4:$AJ$18)</f>
        <v>India</v>
      </c>
      <c r="Q8228">
        <f>MONTH(Sheet1[[#This Row],[Date]])</f>
        <v>6</v>
      </c>
      <c r="R8228" t="str">
        <f>TEXT(Sheet1[[#This Row],[Date]],"MMMM")</f>
        <v>June</v>
      </c>
      <c r="S8228" t="str">
        <f>TEXT(Sheet1[[#This Row],[Date]],"YYYY-MMM")</f>
        <v>2017-Jun</v>
      </c>
      <c r="T8228">
        <f>WEEKDAY(Sheet1[[#This Row],[Date]])</f>
        <v>6</v>
      </c>
      <c r="U8228" t="str">
        <f>TEXT(Sheet1[[#This Row],[Date]],"DDDD")</f>
        <v>Friday</v>
      </c>
      <c r="V8228" t="str">
        <f>"FM"&amp;MOD(MONTH(Sheet1[[#This Row],[Date]])-4,12)+1</f>
        <v>FM3</v>
      </c>
      <c r="W8228" t="str">
        <f>"Q"&amp;ROUNDUP(MONTH(Sheet1[[#This Row],[Date]])/3,0)</f>
        <v>Q2</v>
      </c>
      <c r="X8228" t="str">
        <f>"Q"&amp;INT(MOD(MONTH(Sheet1[[#This Row],[Date]])-4,12/3)+1)</f>
        <v>Q3</v>
      </c>
      <c r="Y8228" t="str" cm="1">
        <f t="array" ref="Y8228">_xlfn.IFS(ROUND(L8228,0)&lt;=1,"Need to improve 0-1",ROUND(L8228,0)&lt;=2,"Okay 1-2",ROUND(L8228,0)&lt;=3,"Good 2-3",ROUND(L8228,0)&lt;=4,"Great 3-4",ROUND(L8228,0)&lt;=5,"Excellent 4-5")</f>
        <v>Excellent 4-5</v>
      </c>
      <c r="Z8228" t="str">
        <f t="shared" si="128"/>
        <v>1000-2000</v>
      </c>
    </row>
    <row r="8229" spans="1:26" x14ac:dyDescent="0.3">
      <c r="A8229">
        <v>3200497</v>
      </c>
      <c r="B8229" t="s">
        <v>10465</v>
      </c>
      <c r="C8229">
        <v>1</v>
      </c>
      <c r="D8229" t="s">
        <v>7617</v>
      </c>
      <c r="E8229" t="s">
        <v>10466</v>
      </c>
      <c r="F8229" t="s">
        <v>16</v>
      </c>
      <c r="G8229" t="s">
        <v>16</v>
      </c>
      <c r="H8229" t="s">
        <v>16</v>
      </c>
      <c r="I8229">
        <v>3</v>
      </c>
      <c r="J8229">
        <v>96</v>
      </c>
      <c r="K8229">
        <v>800</v>
      </c>
      <c r="L8229">
        <v>3.5</v>
      </c>
      <c r="M8229" t="s">
        <v>1791</v>
      </c>
      <c r="N8229" t="str">
        <f>SUBSTITUTE(Sheet1[[#This Row],[Datekey_Opening]],"_","-")</f>
        <v>2014-6-25</v>
      </c>
      <c r="O8229">
        <f>YEAR(Sheet1[[#This Row],[Date]])</f>
        <v>2014</v>
      </c>
      <c r="P8229" t="str">
        <f>LOOKUP(Sheet1[[#This Row],[CountryCode]],$AI$4:$AI$18,$AJ$4:$AJ$18)</f>
        <v>India</v>
      </c>
      <c r="Q8229">
        <f>MONTH(Sheet1[[#This Row],[Date]])</f>
        <v>6</v>
      </c>
      <c r="R8229" t="str">
        <f>TEXT(Sheet1[[#This Row],[Date]],"MMMM")</f>
        <v>June</v>
      </c>
      <c r="S8229" t="str">
        <f>TEXT(Sheet1[[#This Row],[Date]],"YYYY-MMM")</f>
        <v>2014-Jun</v>
      </c>
      <c r="T8229">
        <f>WEEKDAY(Sheet1[[#This Row],[Date]])</f>
        <v>4</v>
      </c>
      <c r="U8229" t="str">
        <f>TEXT(Sheet1[[#This Row],[Date]],"DDDD")</f>
        <v>Wednesday</v>
      </c>
      <c r="V8229" t="str">
        <f>"FM"&amp;MOD(MONTH(Sheet1[[#This Row],[Date]])-4,12)+1</f>
        <v>FM3</v>
      </c>
      <c r="W8229" t="str">
        <f>"Q"&amp;ROUNDUP(MONTH(Sheet1[[#This Row],[Date]])/3,0)</f>
        <v>Q2</v>
      </c>
      <c r="X8229" t="str">
        <f>"Q"&amp;INT(MOD(MONTH(Sheet1[[#This Row],[Date]])-4,12/3)+1)</f>
        <v>Q3</v>
      </c>
      <c r="Y8229" t="str" cm="1">
        <f t="array" ref="Y8229">_xlfn.IFS(ROUND(L8229,0)&lt;=1,"Need to improve 0-1",ROUND(L8229,0)&lt;=2,"Okay 1-2",ROUND(L8229,0)&lt;=3,"Good 2-3",ROUND(L8229,0)&lt;=4,"Great 3-4",ROUND(L8229,0)&lt;=5,"Excellent 4-5")</f>
        <v>Great 3-4</v>
      </c>
      <c r="Z8229" t="str">
        <f t="shared" si="128"/>
        <v>0-1000</v>
      </c>
    </row>
    <row r="8230" spans="1:26" x14ac:dyDescent="0.3">
      <c r="A8230">
        <v>2800903</v>
      </c>
      <c r="B8230" t="s">
        <v>10467</v>
      </c>
      <c r="C8230">
        <v>1</v>
      </c>
      <c r="D8230" t="s">
        <v>7629</v>
      </c>
      <c r="E8230" t="s">
        <v>10468</v>
      </c>
      <c r="F8230" t="s">
        <v>16</v>
      </c>
      <c r="G8230" t="s">
        <v>16</v>
      </c>
      <c r="H8230" t="s">
        <v>16</v>
      </c>
      <c r="I8230">
        <v>3</v>
      </c>
      <c r="J8230">
        <v>73</v>
      </c>
      <c r="K8230">
        <v>1300</v>
      </c>
      <c r="L8230">
        <v>4.4000000000000004</v>
      </c>
      <c r="M8230" t="s">
        <v>424</v>
      </c>
      <c r="N8230" t="str">
        <f>SUBSTITUTE(Sheet1[[#This Row],[Datekey_Opening]],"_","-")</f>
        <v>2010-6-1</v>
      </c>
      <c r="O8230">
        <f>YEAR(Sheet1[[#This Row],[Date]])</f>
        <v>2010</v>
      </c>
      <c r="P8230" t="str">
        <f>LOOKUP(Sheet1[[#This Row],[CountryCode]],$AI$4:$AI$18,$AJ$4:$AJ$18)</f>
        <v>India</v>
      </c>
      <c r="Q8230">
        <f>MONTH(Sheet1[[#This Row],[Date]])</f>
        <v>6</v>
      </c>
      <c r="R8230" t="str">
        <f>TEXT(Sheet1[[#This Row],[Date]],"MMMM")</f>
        <v>June</v>
      </c>
      <c r="S8230" t="str">
        <f>TEXT(Sheet1[[#This Row],[Date]],"YYYY-MMM")</f>
        <v>2010-Jun</v>
      </c>
      <c r="T8230">
        <f>WEEKDAY(Sheet1[[#This Row],[Date]])</f>
        <v>3</v>
      </c>
      <c r="U8230" t="str">
        <f>TEXT(Sheet1[[#This Row],[Date]],"DDDD")</f>
        <v>Tuesday</v>
      </c>
      <c r="V8230" t="str">
        <f>"FM"&amp;MOD(MONTH(Sheet1[[#This Row],[Date]])-4,12)+1</f>
        <v>FM3</v>
      </c>
      <c r="W8230" t="str">
        <f>"Q"&amp;ROUNDUP(MONTH(Sheet1[[#This Row],[Date]])/3,0)</f>
        <v>Q2</v>
      </c>
      <c r="X8230" t="str">
        <f>"Q"&amp;INT(MOD(MONTH(Sheet1[[#This Row],[Date]])-4,12/3)+1)</f>
        <v>Q3</v>
      </c>
      <c r="Y8230" t="str" cm="1">
        <f t="array" ref="Y8230">_xlfn.IFS(ROUND(L8230,0)&lt;=1,"Need to improve 0-1",ROUND(L8230,0)&lt;=2,"Okay 1-2",ROUND(L8230,0)&lt;=3,"Good 2-3",ROUND(L8230,0)&lt;=4,"Great 3-4",ROUND(L8230,0)&lt;=5,"Excellent 4-5")</f>
        <v>Great 3-4</v>
      </c>
      <c r="Z8230" t="str">
        <f t="shared" si="128"/>
        <v>1000-2000</v>
      </c>
    </row>
    <row r="8231" spans="1:26" x14ac:dyDescent="0.3">
      <c r="A8231">
        <v>2800083</v>
      </c>
      <c r="B8231" t="s">
        <v>10469</v>
      </c>
      <c r="C8231">
        <v>1</v>
      </c>
      <c r="D8231" t="s">
        <v>7629</v>
      </c>
      <c r="E8231" t="s">
        <v>10470</v>
      </c>
      <c r="F8231" t="s">
        <v>16</v>
      </c>
      <c r="G8231" t="s">
        <v>16</v>
      </c>
      <c r="H8231" t="s">
        <v>16</v>
      </c>
      <c r="I8231">
        <v>2</v>
      </c>
      <c r="J8231">
        <v>124</v>
      </c>
      <c r="K8231">
        <v>600</v>
      </c>
      <c r="L8231">
        <v>3.5</v>
      </c>
      <c r="M8231" t="s">
        <v>4153</v>
      </c>
      <c r="N8231" t="str">
        <f>SUBSTITUTE(Sheet1[[#This Row],[Datekey_Opening]],"_","-")</f>
        <v>2011-6-20</v>
      </c>
      <c r="O8231">
        <f>YEAR(Sheet1[[#This Row],[Date]])</f>
        <v>2011</v>
      </c>
      <c r="P8231" t="str">
        <f>LOOKUP(Sheet1[[#This Row],[CountryCode]],$AI$4:$AI$18,$AJ$4:$AJ$18)</f>
        <v>India</v>
      </c>
      <c r="Q8231">
        <f>MONTH(Sheet1[[#This Row],[Date]])</f>
        <v>6</v>
      </c>
      <c r="R8231" t="str">
        <f>TEXT(Sheet1[[#This Row],[Date]],"MMMM")</f>
        <v>June</v>
      </c>
      <c r="S8231" t="str">
        <f>TEXT(Sheet1[[#This Row],[Date]],"YYYY-MMM")</f>
        <v>2011-Jun</v>
      </c>
      <c r="T8231">
        <f>WEEKDAY(Sheet1[[#This Row],[Date]])</f>
        <v>2</v>
      </c>
      <c r="U8231" t="str">
        <f>TEXT(Sheet1[[#This Row],[Date]],"DDDD")</f>
        <v>Monday</v>
      </c>
      <c r="V8231" t="str">
        <f>"FM"&amp;MOD(MONTH(Sheet1[[#This Row],[Date]])-4,12)+1</f>
        <v>FM3</v>
      </c>
      <c r="W8231" t="str">
        <f>"Q"&amp;ROUNDUP(MONTH(Sheet1[[#This Row],[Date]])/3,0)</f>
        <v>Q2</v>
      </c>
      <c r="X8231" t="str">
        <f>"Q"&amp;INT(MOD(MONTH(Sheet1[[#This Row],[Date]])-4,12/3)+1)</f>
        <v>Q3</v>
      </c>
      <c r="Y8231" t="str" cm="1">
        <f t="array" ref="Y8231">_xlfn.IFS(ROUND(L8231,0)&lt;=1,"Need to improve 0-1",ROUND(L8231,0)&lt;=2,"Okay 1-2",ROUND(L8231,0)&lt;=3,"Good 2-3",ROUND(L8231,0)&lt;=4,"Great 3-4",ROUND(L8231,0)&lt;=5,"Excellent 4-5")</f>
        <v>Great 3-4</v>
      </c>
      <c r="Z8231" t="str">
        <f t="shared" si="128"/>
        <v>0-1000</v>
      </c>
    </row>
    <row r="8232" spans="1:26" x14ac:dyDescent="0.3">
      <c r="A8232">
        <v>18306045</v>
      </c>
      <c r="B8232" t="s">
        <v>10471</v>
      </c>
      <c r="C8232">
        <v>1</v>
      </c>
      <c r="D8232" t="s">
        <v>7629</v>
      </c>
      <c r="E8232" t="s">
        <v>10472</v>
      </c>
      <c r="F8232" t="s">
        <v>16</v>
      </c>
      <c r="G8232" t="s">
        <v>16</v>
      </c>
      <c r="H8232" t="s">
        <v>16</v>
      </c>
      <c r="I8232">
        <v>2</v>
      </c>
      <c r="J8232">
        <v>84</v>
      </c>
      <c r="K8232">
        <v>500</v>
      </c>
      <c r="L8232">
        <v>3.6</v>
      </c>
      <c r="M8232" t="s">
        <v>672</v>
      </c>
      <c r="N8232" t="str">
        <f>SUBSTITUTE(Sheet1[[#This Row],[Datekey_Opening]],"_","-")</f>
        <v>2012-6-17</v>
      </c>
      <c r="O8232">
        <f>YEAR(Sheet1[[#This Row],[Date]])</f>
        <v>2012</v>
      </c>
      <c r="P8232" t="str">
        <f>LOOKUP(Sheet1[[#This Row],[CountryCode]],$AI$4:$AI$18,$AJ$4:$AJ$18)</f>
        <v>India</v>
      </c>
      <c r="Q8232">
        <f>MONTH(Sheet1[[#This Row],[Date]])</f>
        <v>6</v>
      </c>
      <c r="R8232" t="str">
        <f>TEXT(Sheet1[[#This Row],[Date]],"MMMM")</f>
        <v>June</v>
      </c>
      <c r="S8232" t="str">
        <f>TEXT(Sheet1[[#This Row],[Date]],"YYYY-MMM")</f>
        <v>2012-Jun</v>
      </c>
      <c r="T8232">
        <f>WEEKDAY(Sheet1[[#This Row],[Date]])</f>
        <v>1</v>
      </c>
      <c r="U8232" t="str">
        <f>TEXT(Sheet1[[#This Row],[Date]],"DDDD")</f>
        <v>Sunday</v>
      </c>
      <c r="V8232" t="str">
        <f>"FM"&amp;MOD(MONTH(Sheet1[[#This Row],[Date]])-4,12)+1</f>
        <v>FM3</v>
      </c>
      <c r="W8232" t="str">
        <f>"Q"&amp;ROUNDUP(MONTH(Sheet1[[#This Row],[Date]])/3,0)</f>
        <v>Q2</v>
      </c>
      <c r="X8232" t="str">
        <f>"Q"&amp;INT(MOD(MONTH(Sheet1[[#This Row],[Date]])-4,12/3)+1)</f>
        <v>Q3</v>
      </c>
      <c r="Y8232" t="str" cm="1">
        <f t="array" ref="Y8232">_xlfn.IFS(ROUND(L8232,0)&lt;=1,"Need to improve 0-1",ROUND(L8232,0)&lt;=2,"Okay 1-2",ROUND(L8232,0)&lt;=3,"Good 2-3",ROUND(L8232,0)&lt;=4,"Great 3-4",ROUND(L8232,0)&lt;=5,"Excellent 4-5")</f>
        <v>Great 3-4</v>
      </c>
      <c r="Z8232" t="str">
        <f t="shared" si="128"/>
        <v>0-1000</v>
      </c>
    </row>
    <row r="8233" spans="1:26" x14ac:dyDescent="0.3">
      <c r="A8233">
        <v>166</v>
      </c>
      <c r="B8233" t="s">
        <v>3262</v>
      </c>
      <c r="C8233">
        <v>1</v>
      </c>
      <c r="D8233" t="s">
        <v>8927</v>
      </c>
      <c r="E8233" t="s">
        <v>362</v>
      </c>
      <c r="F8233" t="s">
        <v>21</v>
      </c>
      <c r="G8233" t="s">
        <v>21</v>
      </c>
      <c r="H8233" t="s">
        <v>16</v>
      </c>
      <c r="I8233">
        <v>4</v>
      </c>
      <c r="J8233">
        <v>770</v>
      </c>
      <c r="K8233">
        <v>2000</v>
      </c>
      <c r="L8233">
        <v>3.7</v>
      </c>
      <c r="M8233" t="s">
        <v>5847</v>
      </c>
      <c r="N8233" t="str">
        <f>SUBSTITUTE(Sheet1[[#This Row],[Datekey_Opening]],"_","-")</f>
        <v>2011-1-18</v>
      </c>
      <c r="O8233">
        <f>YEAR(Sheet1[[#This Row],[Date]])</f>
        <v>2011</v>
      </c>
      <c r="P8233" t="str">
        <f>LOOKUP(Sheet1[[#This Row],[CountryCode]],$AI$4:$AI$18,$AJ$4:$AJ$18)</f>
        <v>India</v>
      </c>
      <c r="Q8233">
        <f>MONTH(Sheet1[[#This Row],[Date]])</f>
        <v>1</v>
      </c>
      <c r="R8233" t="str">
        <f>TEXT(Sheet1[[#This Row],[Date]],"MMMM")</f>
        <v>January</v>
      </c>
      <c r="S8233" t="str">
        <f>TEXT(Sheet1[[#This Row],[Date]],"YYYY-MMM")</f>
        <v>2011-Jan</v>
      </c>
      <c r="T8233">
        <f>WEEKDAY(Sheet1[[#This Row],[Date]])</f>
        <v>3</v>
      </c>
      <c r="U8233" t="str">
        <f>TEXT(Sheet1[[#This Row],[Date]],"DDDD")</f>
        <v>Tuesday</v>
      </c>
      <c r="V8233" t="str">
        <f>"FM"&amp;MOD(MONTH(Sheet1[[#This Row],[Date]])-4,12)+1</f>
        <v>FM10</v>
      </c>
      <c r="W8233" t="str">
        <f>"Q"&amp;ROUNDUP(MONTH(Sheet1[[#This Row],[Date]])/3,0)</f>
        <v>Q1</v>
      </c>
      <c r="X8233" t="str">
        <f>"Q"&amp;INT(MOD(MONTH(Sheet1[[#This Row],[Date]])-4,12/3)+1)</f>
        <v>Q2</v>
      </c>
      <c r="Y8233" t="str" cm="1">
        <f t="array" ref="Y8233">_xlfn.IFS(ROUND(L8233,0)&lt;=1,"Need to improve 0-1",ROUND(L8233,0)&lt;=2,"Okay 1-2",ROUND(L8233,0)&lt;=3,"Good 2-3",ROUND(L8233,0)&lt;=4,"Great 3-4",ROUND(L8233,0)&lt;=5,"Excellent 4-5")</f>
        <v>Great 3-4</v>
      </c>
      <c r="Z8233" t="str">
        <f t="shared" si="128"/>
        <v>2000-3000</v>
      </c>
    </row>
    <row r="8234" spans="1:26" x14ac:dyDescent="0.3">
      <c r="A8234">
        <v>93766</v>
      </c>
      <c r="B8234" t="s">
        <v>10331</v>
      </c>
      <c r="C8234">
        <v>1</v>
      </c>
      <c r="D8234" t="s">
        <v>10102</v>
      </c>
      <c r="E8234" t="s">
        <v>10332</v>
      </c>
      <c r="F8234" t="s">
        <v>21</v>
      </c>
      <c r="G8234" t="s">
        <v>21</v>
      </c>
      <c r="H8234" t="s">
        <v>16</v>
      </c>
      <c r="I8234">
        <v>4</v>
      </c>
      <c r="J8234">
        <v>2218</v>
      </c>
      <c r="K8234">
        <v>2000</v>
      </c>
      <c r="L8234">
        <v>4.4000000000000004</v>
      </c>
      <c r="M8234" t="s">
        <v>727</v>
      </c>
      <c r="N8234" t="str">
        <f>SUBSTITUTE(Sheet1[[#This Row],[Datekey_Opening]],"_","-")</f>
        <v>2013-5-4</v>
      </c>
      <c r="O8234">
        <f>YEAR(Sheet1[[#This Row],[Date]])</f>
        <v>2013</v>
      </c>
      <c r="P8234" t="str">
        <f>LOOKUP(Sheet1[[#This Row],[CountryCode]],$AI$4:$AI$18,$AJ$4:$AJ$18)</f>
        <v>India</v>
      </c>
      <c r="Q8234">
        <f>MONTH(Sheet1[[#This Row],[Date]])</f>
        <v>5</v>
      </c>
      <c r="R8234" t="str">
        <f>TEXT(Sheet1[[#This Row],[Date]],"MMMM")</f>
        <v>May</v>
      </c>
      <c r="S8234" t="str">
        <f>TEXT(Sheet1[[#This Row],[Date]],"YYYY-MMM")</f>
        <v>2013-May</v>
      </c>
      <c r="T8234">
        <f>WEEKDAY(Sheet1[[#This Row],[Date]])</f>
        <v>7</v>
      </c>
      <c r="U8234" t="str">
        <f>TEXT(Sheet1[[#This Row],[Date]],"DDDD")</f>
        <v>Saturday</v>
      </c>
      <c r="V8234" t="str">
        <f>"FM"&amp;MOD(MONTH(Sheet1[[#This Row],[Date]])-4,12)+1</f>
        <v>FM2</v>
      </c>
      <c r="W8234" t="str">
        <f>"Q"&amp;ROUNDUP(MONTH(Sheet1[[#This Row],[Date]])/3,0)</f>
        <v>Q2</v>
      </c>
      <c r="X8234" t="str">
        <f>"Q"&amp;INT(MOD(MONTH(Sheet1[[#This Row],[Date]])-4,12/3)+1)</f>
        <v>Q2</v>
      </c>
      <c r="Y8234" t="str" cm="1">
        <f t="array" ref="Y8234">_xlfn.IFS(ROUND(L8234,0)&lt;=1,"Need to improve 0-1",ROUND(L8234,0)&lt;=2,"Okay 1-2",ROUND(L8234,0)&lt;=3,"Good 2-3",ROUND(L8234,0)&lt;=4,"Great 3-4",ROUND(L8234,0)&lt;=5,"Excellent 4-5")</f>
        <v>Great 3-4</v>
      </c>
      <c r="Z8234" t="str">
        <f t="shared" si="128"/>
        <v>2000-3000</v>
      </c>
    </row>
    <row r="8235" spans="1:26" x14ac:dyDescent="0.3">
      <c r="A8235">
        <v>3400392</v>
      </c>
      <c r="B8235" t="s">
        <v>10473</v>
      </c>
      <c r="C8235">
        <v>1</v>
      </c>
      <c r="D8235" t="s">
        <v>7893</v>
      </c>
      <c r="E8235" t="s">
        <v>578</v>
      </c>
      <c r="F8235" t="s">
        <v>16</v>
      </c>
      <c r="G8235" t="s">
        <v>16</v>
      </c>
      <c r="H8235" t="s">
        <v>16</v>
      </c>
      <c r="I8235">
        <v>2</v>
      </c>
      <c r="J8235">
        <v>168</v>
      </c>
      <c r="K8235">
        <v>700</v>
      </c>
      <c r="L8235">
        <v>4.0999999999999996</v>
      </c>
      <c r="M8235" t="s">
        <v>6137</v>
      </c>
      <c r="N8235" t="str">
        <f>SUBSTITUTE(Sheet1[[#This Row],[Datekey_Opening]],"_","-")</f>
        <v>2016-5-9</v>
      </c>
      <c r="O8235">
        <f>YEAR(Sheet1[[#This Row],[Date]])</f>
        <v>2016</v>
      </c>
      <c r="P8235" t="str">
        <f>LOOKUP(Sheet1[[#This Row],[CountryCode]],$AI$4:$AI$18,$AJ$4:$AJ$18)</f>
        <v>India</v>
      </c>
      <c r="Q8235">
        <f>MONTH(Sheet1[[#This Row],[Date]])</f>
        <v>5</v>
      </c>
      <c r="R8235" t="str">
        <f>TEXT(Sheet1[[#This Row],[Date]],"MMMM")</f>
        <v>May</v>
      </c>
      <c r="S8235" t="str">
        <f>TEXT(Sheet1[[#This Row],[Date]],"YYYY-MMM")</f>
        <v>2016-May</v>
      </c>
      <c r="T8235">
        <f>WEEKDAY(Sheet1[[#This Row],[Date]])</f>
        <v>2</v>
      </c>
      <c r="U8235" t="str">
        <f>TEXT(Sheet1[[#This Row],[Date]],"DDDD")</f>
        <v>Monday</v>
      </c>
      <c r="V8235" t="str">
        <f>"FM"&amp;MOD(MONTH(Sheet1[[#This Row],[Date]])-4,12)+1</f>
        <v>FM2</v>
      </c>
      <c r="W8235" t="str">
        <f>"Q"&amp;ROUNDUP(MONTH(Sheet1[[#This Row],[Date]])/3,0)</f>
        <v>Q2</v>
      </c>
      <c r="X8235" t="str">
        <f>"Q"&amp;INT(MOD(MONTH(Sheet1[[#This Row],[Date]])-4,12/3)+1)</f>
        <v>Q2</v>
      </c>
      <c r="Y8235" t="str" cm="1">
        <f t="array" ref="Y8235">_xlfn.IFS(ROUND(L8235,0)&lt;=1,"Need to improve 0-1",ROUND(L8235,0)&lt;=2,"Okay 1-2",ROUND(L8235,0)&lt;=3,"Good 2-3",ROUND(L8235,0)&lt;=4,"Great 3-4",ROUND(L8235,0)&lt;=5,"Excellent 4-5")</f>
        <v>Great 3-4</v>
      </c>
      <c r="Z8235" t="str">
        <f t="shared" si="128"/>
        <v>0-1000</v>
      </c>
    </row>
    <row r="8236" spans="1:26" x14ac:dyDescent="0.3">
      <c r="A8236">
        <v>111826</v>
      </c>
      <c r="B8236" t="s">
        <v>10474</v>
      </c>
      <c r="C8236">
        <v>1</v>
      </c>
      <c r="D8236" t="s">
        <v>8116</v>
      </c>
      <c r="E8236" t="s">
        <v>10475</v>
      </c>
      <c r="F8236" t="s">
        <v>16</v>
      </c>
      <c r="G8236" t="s">
        <v>16</v>
      </c>
      <c r="H8236" t="s">
        <v>16</v>
      </c>
      <c r="I8236">
        <v>3</v>
      </c>
      <c r="J8236">
        <v>1041</v>
      </c>
      <c r="K8236">
        <v>1200</v>
      </c>
      <c r="L8236">
        <v>4.0999999999999996</v>
      </c>
      <c r="M8236" t="s">
        <v>10476</v>
      </c>
      <c r="N8236" t="str">
        <f>SUBSTITUTE(Sheet1[[#This Row],[Datekey_Opening]],"_","-")</f>
        <v>2018-5-1</v>
      </c>
      <c r="O8236">
        <f>YEAR(Sheet1[[#This Row],[Date]])</f>
        <v>2018</v>
      </c>
      <c r="P8236" t="str">
        <f>LOOKUP(Sheet1[[#This Row],[CountryCode]],$AI$4:$AI$18,$AJ$4:$AJ$18)</f>
        <v>India</v>
      </c>
      <c r="Q8236">
        <f>MONTH(Sheet1[[#This Row],[Date]])</f>
        <v>5</v>
      </c>
      <c r="R8236" t="str">
        <f>TEXT(Sheet1[[#This Row],[Date]],"MMMM")</f>
        <v>May</v>
      </c>
      <c r="S8236" t="str">
        <f>TEXT(Sheet1[[#This Row],[Date]],"YYYY-MMM")</f>
        <v>2018-May</v>
      </c>
      <c r="T8236">
        <f>WEEKDAY(Sheet1[[#This Row],[Date]])</f>
        <v>3</v>
      </c>
      <c r="U8236" t="str">
        <f>TEXT(Sheet1[[#This Row],[Date]],"DDDD")</f>
        <v>Tuesday</v>
      </c>
      <c r="V8236" t="str">
        <f>"FM"&amp;MOD(MONTH(Sheet1[[#This Row],[Date]])-4,12)+1</f>
        <v>FM2</v>
      </c>
      <c r="W8236" t="str">
        <f>"Q"&amp;ROUNDUP(MONTH(Sheet1[[#This Row],[Date]])/3,0)</f>
        <v>Q2</v>
      </c>
      <c r="X8236" t="str">
        <f>"Q"&amp;INT(MOD(MONTH(Sheet1[[#This Row],[Date]])-4,12/3)+1)</f>
        <v>Q2</v>
      </c>
      <c r="Y8236" t="str" cm="1">
        <f t="array" ref="Y8236">_xlfn.IFS(ROUND(L8236,0)&lt;=1,"Need to improve 0-1",ROUND(L8236,0)&lt;=2,"Okay 1-2",ROUND(L8236,0)&lt;=3,"Good 2-3",ROUND(L8236,0)&lt;=4,"Great 3-4",ROUND(L8236,0)&lt;=5,"Excellent 4-5")</f>
        <v>Great 3-4</v>
      </c>
      <c r="Z8236" t="str">
        <f t="shared" si="128"/>
        <v>1000-2000</v>
      </c>
    </row>
    <row r="8237" spans="1:26" x14ac:dyDescent="0.3">
      <c r="A8237">
        <v>2400019</v>
      </c>
      <c r="B8237" t="s">
        <v>10477</v>
      </c>
      <c r="C8237">
        <v>1</v>
      </c>
      <c r="D8237" t="s">
        <v>2215</v>
      </c>
      <c r="E8237" t="s">
        <v>1146</v>
      </c>
      <c r="F8237" t="s">
        <v>16</v>
      </c>
      <c r="G8237" t="s">
        <v>16</v>
      </c>
      <c r="H8237" t="s">
        <v>16</v>
      </c>
      <c r="I8237">
        <v>3</v>
      </c>
      <c r="J8237">
        <v>51</v>
      </c>
      <c r="K8237">
        <v>500</v>
      </c>
      <c r="L8237">
        <v>3.2</v>
      </c>
      <c r="M8237" t="s">
        <v>2283</v>
      </c>
      <c r="N8237" t="str">
        <f>SUBSTITUTE(Sheet1[[#This Row],[Datekey_Opening]],"_","-")</f>
        <v>2015-5-25</v>
      </c>
      <c r="O8237">
        <f>YEAR(Sheet1[[#This Row],[Date]])</f>
        <v>2015</v>
      </c>
      <c r="P8237" t="str">
        <f>LOOKUP(Sheet1[[#This Row],[CountryCode]],$AI$4:$AI$18,$AJ$4:$AJ$18)</f>
        <v>India</v>
      </c>
      <c r="Q8237">
        <f>MONTH(Sheet1[[#This Row],[Date]])</f>
        <v>5</v>
      </c>
      <c r="R8237" t="str">
        <f>TEXT(Sheet1[[#This Row],[Date]],"MMMM")</f>
        <v>May</v>
      </c>
      <c r="S8237" t="str">
        <f>TEXT(Sheet1[[#This Row],[Date]],"YYYY-MMM")</f>
        <v>2015-May</v>
      </c>
      <c r="T8237">
        <f>WEEKDAY(Sheet1[[#This Row],[Date]])</f>
        <v>2</v>
      </c>
      <c r="U8237" t="str">
        <f>TEXT(Sheet1[[#This Row],[Date]],"DDDD")</f>
        <v>Monday</v>
      </c>
      <c r="V8237" t="str">
        <f>"FM"&amp;MOD(MONTH(Sheet1[[#This Row],[Date]])-4,12)+1</f>
        <v>FM2</v>
      </c>
      <c r="W8237" t="str">
        <f>"Q"&amp;ROUNDUP(MONTH(Sheet1[[#This Row],[Date]])/3,0)</f>
        <v>Q2</v>
      </c>
      <c r="X8237" t="str">
        <f>"Q"&amp;INT(MOD(MONTH(Sheet1[[#This Row],[Date]])-4,12/3)+1)</f>
        <v>Q2</v>
      </c>
      <c r="Y8237" t="str" cm="1">
        <f t="array" ref="Y8237">_xlfn.IFS(ROUND(L8237,0)&lt;=1,"Need to improve 0-1",ROUND(L8237,0)&lt;=2,"Okay 1-2",ROUND(L8237,0)&lt;=3,"Good 2-3",ROUND(L8237,0)&lt;=4,"Great 3-4",ROUND(L8237,0)&lt;=5,"Excellent 4-5")</f>
        <v>Good 2-3</v>
      </c>
      <c r="Z8237" t="str">
        <f t="shared" si="128"/>
        <v>0-1000</v>
      </c>
    </row>
    <row r="8238" spans="1:26" x14ac:dyDescent="0.3">
      <c r="A8238">
        <v>2200236</v>
      </c>
      <c r="B8238" t="s">
        <v>10478</v>
      </c>
      <c r="C8238">
        <v>1</v>
      </c>
      <c r="D8238" t="s">
        <v>10320</v>
      </c>
      <c r="E8238" t="s">
        <v>15</v>
      </c>
      <c r="F8238" t="s">
        <v>16</v>
      </c>
      <c r="G8238" t="s">
        <v>16</v>
      </c>
      <c r="H8238" t="s">
        <v>16</v>
      </c>
      <c r="I8238">
        <v>2</v>
      </c>
      <c r="J8238">
        <v>71</v>
      </c>
      <c r="K8238">
        <v>400</v>
      </c>
      <c r="L8238">
        <v>3.8</v>
      </c>
      <c r="M8238" t="s">
        <v>1828</v>
      </c>
      <c r="N8238" t="str">
        <f>SUBSTITUTE(Sheet1[[#This Row],[Datekey_Opening]],"_","-")</f>
        <v>2015-5-23</v>
      </c>
      <c r="O8238">
        <f>YEAR(Sheet1[[#This Row],[Date]])</f>
        <v>2015</v>
      </c>
      <c r="P8238" t="str">
        <f>LOOKUP(Sheet1[[#This Row],[CountryCode]],$AI$4:$AI$18,$AJ$4:$AJ$18)</f>
        <v>India</v>
      </c>
      <c r="Q8238">
        <f>MONTH(Sheet1[[#This Row],[Date]])</f>
        <v>5</v>
      </c>
      <c r="R8238" t="str">
        <f>TEXT(Sheet1[[#This Row],[Date]],"MMMM")</f>
        <v>May</v>
      </c>
      <c r="S8238" t="str">
        <f>TEXT(Sheet1[[#This Row],[Date]],"YYYY-MMM")</f>
        <v>2015-May</v>
      </c>
      <c r="T8238">
        <f>WEEKDAY(Sheet1[[#This Row],[Date]])</f>
        <v>7</v>
      </c>
      <c r="U8238" t="str">
        <f>TEXT(Sheet1[[#This Row],[Date]],"DDDD")</f>
        <v>Saturday</v>
      </c>
      <c r="V8238" t="str">
        <f>"FM"&amp;MOD(MONTH(Sheet1[[#This Row],[Date]])-4,12)+1</f>
        <v>FM2</v>
      </c>
      <c r="W8238" t="str">
        <f>"Q"&amp;ROUNDUP(MONTH(Sheet1[[#This Row],[Date]])/3,0)</f>
        <v>Q2</v>
      </c>
      <c r="X8238" t="str">
        <f>"Q"&amp;INT(MOD(MONTH(Sheet1[[#This Row],[Date]])-4,12/3)+1)</f>
        <v>Q2</v>
      </c>
      <c r="Y8238" t="str" cm="1">
        <f t="array" ref="Y8238">_xlfn.IFS(ROUND(L8238,0)&lt;=1,"Need to improve 0-1",ROUND(L8238,0)&lt;=2,"Okay 1-2",ROUND(L8238,0)&lt;=3,"Good 2-3",ROUND(L8238,0)&lt;=4,"Great 3-4",ROUND(L8238,0)&lt;=5,"Excellent 4-5")</f>
        <v>Great 3-4</v>
      </c>
      <c r="Z8238" t="str">
        <f t="shared" si="128"/>
        <v>0-1000</v>
      </c>
    </row>
    <row r="8239" spans="1:26" x14ac:dyDescent="0.3">
      <c r="A8239">
        <v>2200055</v>
      </c>
      <c r="B8239" t="s">
        <v>10479</v>
      </c>
      <c r="C8239">
        <v>1</v>
      </c>
      <c r="D8239" t="s">
        <v>10320</v>
      </c>
      <c r="E8239" t="s">
        <v>15</v>
      </c>
      <c r="F8239" t="s">
        <v>16</v>
      </c>
      <c r="G8239" t="s">
        <v>16</v>
      </c>
      <c r="H8239" t="s">
        <v>16</v>
      </c>
      <c r="I8239">
        <v>2</v>
      </c>
      <c r="J8239">
        <v>192</v>
      </c>
      <c r="K8239">
        <v>500</v>
      </c>
      <c r="L8239">
        <v>3.8</v>
      </c>
      <c r="M8239" t="s">
        <v>2725</v>
      </c>
      <c r="N8239" t="str">
        <f>SUBSTITUTE(Sheet1[[#This Row],[Datekey_Opening]],"_","-")</f>
        <v>2016-5-11</v>
      </c>
      <c r="O8239">
        <f>YEAR(Sheet1[[#This Row],[Date]])</f>
        <v>2016</v>
      </c>
      <c r="P8239" t="str">
        <f>LOOKUP(Sheet1[[#This Row],[CountryCode]],$AI$4:$AI$18,$AJ$4:$AJ$18)</f>
        <v>India</v>
      </c>
      <c r="Q8239">
        <f>MONTH(Sheet1[[#This Row],[Date]])</f>
        <v>5</v>
      </c>
      <c r="R8239" t="str">
        <f>TEXT(Sheet1[[#This Row],[Date]],"MMMM")</f>
        <v>May</v>
      </c>
      <c r="S8239" t="str">
        <f>TEXT(Sheet1[[#This Row],[Date]],"YYYY-MMM")</f>
        <v>2016-May</v>
      </c>
      <c r="T8239">
        <f>WEEKDAY(Sheet1[[#This Row],[Date]])</f>
        <v>4</v>
      </c>
      <c r="U8239" t="str">
        <f>TEXT(Sheet1[[#This Row],[Date]],"DDDD")</f>
        <v>Wednesday</v>
      </c>
      <c r="V8239" t="str">
        <f>"FM"&amp;MOD(MONTH(Sheet1[[#This Row],[Date]])-4,12)+1</f>
        <v>FM2</v>
      </c>
      <c r="W8239" t="str">
        <f>"Q"&amp;ROUNDUP(MONTH(Sheet1[[#This Row],[Date]])/3,0)</f>
        <v>Q2</v>
      </c>
      <c r="X8239" t="str">
        <f>"Q"&amp;INT(MOD(MONTH(Sheet1[[#This Row],[Date]])-4,12/3)+1)</f>
        <v>Q2</v>
      </c>
      <c r="Y8239" t="str" cm="1">
        <f t="array" ref="Y8239">_xlfn.IFS(ROUND(L8239,0)&lt;=1,"Need to improve 0-1",ROUND(L8239,0)&lt;=2,"Okay 1-2",ROUND(L8239,0)&lt;=3,"Good 2-3",ROUND(L8239,0)&lt;=4,"Great 3-4",ROUND(L8239,0)&lt;=5,"Excellent 4-5")</f>
        <v>Great 3-4</v>
      </c>
      <c r="Z8239" t="str">
        <f t="shared" si="128"/>
        <v>0-1000</v>
      </c>
    </row>
    <row r="8240" spans="1:26" x14ac:dyDescent="0.3">
      <c r="A8240">
        <v>2500030</v>
      </c>
      <c r="B8240" t="s">
        <v>4498</v>
      </c>
      <c r="C8240">
        <v>1</v>
      </c>
      <c r="D8240" t="s">
        <v>8122</v>
      </c>
      <c r="E8240" t="s">
        <v>15</v>
      </c>
      <c r="F8240" t="s">
        <v>16</v>
      </c>
      <c r="G8240" t="s">
        <v>16</v>
      </c>
      <c r="H8240" t="s">
        <v>16</v>
      </c>
      <c r="I8240">
        <v>2</v>
      </c>
      <c r="J8240">
        <v>89</v>
      </c>
      <c r="K8240">
        <v>450</v>
      </c>
      <c r="L8240">
        <v>3.7</v>
      </c>
      <c r="M8240" t="s">
        <v>723</v>
      </c>
      <c r="N8240" t="str">
        <f>SUBSTITUTE(Sheet1[[#This Row],[Datekey_Opening]],"_","-")</f>
        <v>2012-5-28</v>
      </c>
      <c r="O8240">
        <f>YEAR(Sheet1[[#This Row],[Date]])</f>
        <v>2012</v>
      </c>
      <c r="P8240" t="str">
        <f>LOOKUP(Sheet1[[#This Row],[CountryCode]],$AI$4:$AI$18,$AJ$4:$AJ$18)</f>
        <v>India</v>
      </c>
      <c r="Q8240">
        <f>MONTH(Sheet1[[#This Row],[Date]])</f>
        <v>5</v>
      </c>
      <c r="R8240" t="str">
        <f>TEXT(Sheet1[[#This Row],[Date]],"MMMM")</f>
        <v>May</v>
      </c>
      <c r="S8240" t="str">
        <f>TEXT(Sheet1[[#This Row],[Date]],"YYYY-MMM")</f>
        <v>2012-May</v>
      </c>
      <c r="T8240">
        <f>WEEKDAY(Sheet1[[#This Row],[Date]])</f>
        <v>2</v>
      </c>
      <c r="U8240" t="str">
        <f>TEXT(Sheet1[[#This Row],[Date]],"DDDD")</f>
        <v>Monday</v>
      </c>
      <c r="V8240" t="str">
        <f>"FM"&amp;MOD(MONTH(Sheet1[[#This Row],[Date]])-4,12)+1</f>
        <v>FM2</v>
      </c>
      <c r="W8240" t="str">
        <f>"Q"&amp;ROUNDUP(MONTH(Sheet1[[#This Row],[Date]])/3,0)</f>
        <v>Q2</v>
      </c>
      <c r="X8240" t="str">
        <f>"Q"&amp;INT(MOD(MONTH(Sheet1[[#This Row],[Date]])-4,12/3)+1)</f>
        <v>Q2</v>
      </c>
      <c r="Y8240" t="str" cm="1">
        <f t="array" ref="Y8240">_xlfn.IFS(ROUND(L8240,0)&lt;=1,"Need to improve 0-1",ROUND(L8240,0)&lt;=2,"Okay 1-2",ROUND(L8240,0)&lt;=3,"Good 2-3",ROUND(L8240,0)&lt;=4,"Great 3-4",ROUND(L8240,0)&lt;=5,"Excellent 4-5")</f>
        <v>Great 3-4</v>
      </c>
      <c r="Z8240" t="str">
        <f t="shared" si="128"/>
        <v>0-1000</v>
      </c>
    </row>
    <row r="8241" spans="1:26" x14ac:dyDescent="0.3">
      <c r="A8241">
        <v>18366652</v>
      </c>
      <c r="B8241" t="s">
        <v>10209</v>
      </c>
      <c r="C8241">
        <v>1</v>
      </c>
      <c r="D8241" t="s">
        <v>10100</v>
      </c>
      <c r="E8241" t="s">
        <v>10210</v>
      </c>
      <c r="F8241" t="s">
        <v>16</v>
      </c>
      <c r="G8241" t="s">
        <v>16</v>
      </c>
      <c r="H8241" t="s">
        <v>16</v>
      </c>
      <c r="I8241">
        <v>2</v>
      </c>
      <c r="J8241">
        <v>627</v>
      </c>
      <c r="K8241">
        <v>600</v>
      </c>
      <c r="L8241">
        <v>4.5999999999999996</v>
      </c>
      <c r="M8241" t="s">
        <v>723</v>
      </c>
      <c r="N8241" t="str">
        <f>SUBSTITUTE(Sheet1[[#This Row],[Datekey_Opening]],"_","-")</f>
        <v>2012-5-28</v>
      </c>
      <c r="O8241">
        <f>YEAR(Sheet1[[#This Row],[Date]])</f>
        <v>2012</v>
      </c>
      <c r="P8241" t="str">
        <f>LOOKUP(Sheet1[[#This Row],[CountryCode]],$AI$4:$AI$18,$AJ$4:$AJ$18)</f>
        <v>India</v>
      </c>
      <c r="Q8241">
        <f>MONTH(Sheet1[[#This Row],[Date]])</f>
        <v>5</v>
      </c>
      <c r="R8241" t="str">
        <f>TEXT(Sheet1[[#This Row],[Date]],"MMMM")</f>
        <v>May</v>
      </c>
      <c r="S8241" t="str">
        <f>TEXT(Sheet1[[#This Row],[Date]],"YYYY-MMM")</f>
        <v>2012-May</v>
      </c>
      <c r="T8241">
        <f>WEEKDAY(Sheet1[[#This Row],[Date]])</f>
        <v>2</v>
      </c>
      <c r="U8241" t="str">
        <f>TEXT(Sheet1[[#This Row],[Date]],"DDDD")</f>
        <v>Monday</v>
      </c>
      <c r="V8241" t="str">
        <f>"FM"&amp;MOD(MONTH(Sheet1[[#This Row],[Date]])-4,12)+1</f>
        <v>FM2</v>
      </c>
      <c r="W8241" t="str">
        <f>"Q"&amp;ROUNDUP(MONTH(Sheet1[[#This Row],[Date]])/3,0)</f>
        <v>Q2</v>
      </c>
      <c r="X8241" t="str">
        <f>"Q"&amp;INT(MOD(MONTH(Sheet1[[#This Row],[Date]])-4,12/3)+1)</f>
        <v>Q2</v>
      </c>
      <c r="Y8241" t="str" cm="1">
        <f t="array" ref="Y8241">_xlfn.IFS(ROUND(L8241,0)&lt;=1,"Need to improve 0-1",ROUND(L8241,0)&lt;=2,"Okay 1-2",ROUND(L8241,0)&lt;=3,"Good 2-3",ROUND(L8241,0)&lt;=4,"Great 3-4",ROUND(L8241,0)&lt;=5,"Excellent 4-5")</f>
        <v>Excellent 4-5</v>
      </c>
      <c r="Z8241" t="str">
        <f t="shared" si="128"/>
        <v>0-1000</v>
      </c>
    </row>
    <row r="8242" spans="1:26" x14ac:dyDescent="0.3">
      <c r="A8242">
        <v>18430785</v>
      </c>
      <c r="B8242" t="s">
        <v>10480</v>
      </c>
      <c r="C8242">
        <v>1</v>
      </c>
      <c r="D8242" t="s">
        <v>10100</v>
      </c>
      <c r="E8242" t="s">
        <v>1811</v>
      </c>
      <c r="F8242" t="s">
        <v>16</v>
      </c>
      <c r="G8242" t="s">
        <v>16</v>
      </c>
      <c r="H8242" t="s">
        <v>16</v>
      </c>
      <c r="I8242">
        <v>3</v>
      </c>
      <c r="J8242">
        <v>334</v>
      </c>
      <c r="K8242">
        <v>1200</v>
      </c>
      <c r="L8242">
        <v>4.2</v>
      </c>
      <c r="M8242" t="s">
        <v>711</v>
      </c>
      <c r="N8242" t="str">
        <f>SUBSTITUTE(Sheet1[[#This Row],[Datekey_Opening]],"_","-")</f>
        <v>2015-5-19</v>
      </c>
      <c r="O8242">
        <f>YEAR(Sheet1[[#This Row],[Date]])</f>
        <v>2015</v>
      </c>
      <c r="P8242" t="str">
        <f>LOOKUP(Sheet1[[#This Row],[CountryCode]],$AI$4:$AI$18,$AJ$4:$AJ$18)</f>
        <v>India</v>
      </c>
      <c r="Q8242">
        <f>MONTH(Sheet1[[#This Row],[Date]])</f>
        <v>5</v>
      </c>
      <c r="R8242" t="str">
        <f>TEXT(Sheet1[[#This Row],[Date]],"MMMM")</f>
        <v>May</v>
      </c>
      <c r="S8242" t="str">
        <f>TEXT(Sheet1[[#This Row],[Date]],"YYYY-MMM")</f>
        <v>2015-May</v>
      </c>
      <c r="T8242">
        <f>WEEKDAY(Sheet1[[#This Row],[Date]])</f>
        <v>3</v>
      </c>
      <c r="U8242" t="str">
        <f>TEXT(Sheet1[[#This Row],[Date]],"DDDD")</f>
        <v>Tuesday</v>
      </c>
      <c r="V8242" t="str">
        <f>"FM"&amp;MOD(MONTH(Sheet1[[#This Row],[Date]])-4,12)+1</f>
        <v>FM2</v>
      </c>
      <c r="W8242" t="str">
        <f>"Q"&amp;ROUNDUP(MONTH(Sheet1[[#This Row],[Date]])/3,0)</f>
        <v>Q2</v>
      </c>
      <c r="X8242" t="str">
        <f>"Q"&amp;INT(MOD(MONTH(Sheet1[[#This Row],[Date]])-4,12/3)+1)</f>
        <v>Q2</v>
      </c>
      <c r="Y8242" t="str" cm="1">
        <f t="array" ref="Y8242">_xlfn.IFS(ROUND(L8242,0)&lt;=1,"Need to improve 0-1",ROUND(L8242,0)&lt;=2,"Okay 1-2",ROUND(L8242,0)&lt;=3,"Good 2-3",ROUND(L8242,0)&lt;=4,"Great 3-4",ROUND(L8242,0)&lt;=5,"Excellent 4-5")</f>
        <v>Great 3-4</v>
      </c>
      <c r="Z8242" t="str">
        <f t="shared" si="128"/>
        <v>1000-2000</v>
      </c>
    </row>
    <row r="8243" spans="1:26" x14ac:dyDescent="0.3">
      <c r="A8243">
        <v>18461339</v>
      </c>
      <c r="B8243" t="s">
        <v>10481</v>
      </c>
      <c r="C8243">
        <v>1</v>
      </c>
      <c r="D8243" t="s">
        <v>8119</v>
      </c>
      <c r="E8243" t="s">
        <v>10482</v>
      </c>
      <c r="F8243" t="s">
        <v>16</v>
      </c>
      <c r="G8243" t="s">
        <v>16</v>
      </c>
      <c r="H8243" t="s">
        <v>16</v>
      </c>
      <c r="I8243">
        <v>2</v>
      </c>
      <c r="J8243">
        <v>20</v>
      </c>
      <c r="K8243">
        <v>350</v>
      </c>
      <c r="L8243">
        <v>3.6</v>
      </c>
      <c r="M8243" t="s">
        <v>4609</v>
      </c>
      <c r="N8243" t="str">
        <f>SUBSTITUTE(Sheet1[[#This Row],[Datekey_Opening]],"_","-")</f>
        <v>2016-5-4</v>
      </c>
      <c r="O8243">
        <f>YEAR(Sheet1[[#This Row],[Date]])</f>
        <v>2016</v>
      </c>
      <c r="P8243" t="str">
        <f>LOOKUP(Sheet1[[#This Row],[CountryCode]],$AI$4:$AI$18,$AJ$4:$AJ$18)</f>
        <v>India</v>
      </c>
      <c r="Q8243">
        <f>MONTH(Sheet1[[#This Row],[Date]])</f>
        <v>5</v>
      </c>
      <c r="R8243" t="str">
        <f>TEXT(Sheet1[[#This Row],[Date]],"MMMM")</f>
        <v>May</v>
      </c>
      <c r="S8243" t="str">
        <f>TEXT(Sheet1[[#This Row],[Date]],"YYYY-MMM")</f>
        <v>2016-May</v>
      </c>
      <c r="T8243">
        <f>WEEKDAY(Sheet1[[#This Row],[Date]])</f>
        <v>4</v>
      </c>
      <c r="U8243" t="str">
        <f>TEXT(Sheet1[[#This Row],[Date]],"DDDD")</f>
        <v>Wednesday</v>
      </c>
      <c r="V8243" t="str">
        <f>"FM"&amp;MOD(MONTH(Sheet1[[#This Row],[Date]])-4,12)+1</f>
        <v>FM2</v>
      </c>
      <c r="W8243" t="str">
        <f>"Q"&amp;ROUNDUP(MONTH(Sheet1[[#This Row],[Date]])/3,0)</f>
        <v>Q2</v>
      </c>
      <c r="X8243" t="str">
        <f>"Q"&amp;INT(MOD(MONTH(Sheet1[[#This Row],[Date]])-4,12/3)+1)</f>
        <v>Q2</v>
      </c>
      <c r="Y8243" t="str" cm="1">
        <f t="array" ref="Y8243">_xlfn.IFS(ROUND(L8243,0)&lt;=1,"Need to improve 0-1",ROUND(L8243,0)&lt;=2,"Okay 1-2",ROUND(L8243,0)&lt;=3,"Good 2-3",ROUND(L8243,0)&lt;=4,"Great 3-4",ROUND(L8243,0)&lt;=5,"Excellent 4-5")</f>
        <v>Great 3-4</v>
      </c>
      <c r="Z8243" t="str">
        <f t="shared" si="128"/>
        <v>0-1000</v>
      </c>
    </row>
    <row r="8244" spans="1:26" x14ac:dyDescent="0.3">
      <c r="A8244">
        <v>2900469</v>
      </c>
      <c r="B8244" t="s">
        <v>10483</v>
      </c>
      <c r="C8244">
        <v>1</v>
      </c>
      <c r="D8244" t="s">
        <v>10276</v>
      </c>
      <c r="E8244" t="s">
        <v>365</v>
      </c>
      <c r="F8244" t="s">
        <v>16</v>
      </c>
      <c r="G8244" t="s">
        <v>16</v>
      </c>
      <c r="H8244" t="s">
        <v>16</v>
      </c>
      <c r="I8244">
        <v>1</v>
      </c>
      <c r="J8244">
        <v>173</v>
      </c>
      <c r="K8244">
        <v>450</v>
      </c>
      <c r="L8244">
        <v>3.6</v>
      </c>
      <c r="M8244" t="s">
        <v>5182</v>
      </c>
      <c r="N8244" t="str">
        <f>SUBSTITUTE(Sheet1[[#This Row],[Datekey_Opening]],"_","-")</f>
        <v>2013-5-5</v>
      </c>
      <c r="O8244">
        <f>YEAR(Sheet1[[#This Row],[Date]])</f>
        <v>2013</v>
      </c>
      <c r="P8244" t="str">
        <f>LOOKUP(Sheet1[[#This Row],[CountryCode]],$AI$4:$AI$18,$AJ$4:$AJ$18)</f>
        <v>India</v>
      </c>
      <c r="Q8244">
        <f>MONTH(Sheet1[[#This Row],[Date]])</f>
        <v>5</v>
      </c>
      <c r="R8244" t="str">
        <f>TEXT(Sheet1[[#This Row],[Date]],"MMMM")</f>
        <v>May</v>
      </c>
      <c r="S8244" t="str">
        <f>TEXT(Sheet1[[#This Row],[Date]],"YYYY-MMM")</f>
        <v>2013-May</v>
      </c>
      <c r="T8244">
        <f>WEEKDAY(Sheet1[[#This Row],[Date]])</f>
        <v>1</v>
      </c>
      <c r="U8244" t="str">
        <f>TEXT(Sheet1[[#This Row],[Date]],"DDDD")</f>
        <v>Sunday</v>
      </c>
      <c r="V8244" t="str">
        <f>"FM"&amp;MOD(MONTH(Sheet1[[#This Row],[Date]])-4,12)+1</f>
        <v>FM2</v>
      </c>
      <c r="W8244" t="str">
        <f>"Q"&amp;ROUNDUP(MONTH(Sheet1[[#This Row],[Date]])/3,0)</f>
        <v>Q2</v>
      </c>
      <c r="X8244" t="str">
        <f>"Q"&amp;INT(MOD(MONTH(Sheet1[[#This Row],[Date]])-4,12/3)+1)</f>
        <v>Q2</v>
      </c>
      <c r="Y8244" t="str" cm="1">
        <f t="array" ref="Y8244">_xlfn.IFS(ROUND(L8244,0)&lt;=1,"Need to improve 0-1",ROUND(L8244,0)&lt;=2,"Okay 1-2",ROUND(L8244,0)&lt;=3,"Good 2-3",ROUND(L8244,0)&lt;=4,"Great 3-4",ROUND(L8244,0)&lt;=5,"Excellent 4-5")</f>
        <v>Great 3-4</v>
      </c>
      <c r="Z8244" t="str">
        <f t="shared" si="128"/>
        <v>0-1000</v>
      </c>
    </row>
    <row r="8245" spans="1:26" x14ac:dyDescent="0.3">
      <c r="A8245">
        <v>18377283</v>
      </c>
      <c r="B8245" t="s">
        <v>10484</v>
      </c>
      <c r="C8245">
        <v>1</v>
      </c>
      <c r="D8245" t="s">
        <v>10276</v>
      </c>
      <c r="E8245" t="s">
        <v>1487</v>
      </c>
      <c r="F8245" t="s">
        <v>16</v>
      </c>
      <c r="G8245" t="s">
        <v>16</v>
      </c>
      <c r="H8245" t="s">
        <v>16</v>
      </c>
      <c r="I8245">
        <v>2</v>
      </c>
      <c r="J8245">
        <v>56</v>
      </c>
      <c r="K8245">
        <v>500</v>
      </c>
      <c r="L8245">
        <v>3.8</v>
      </c>
      <c r="M8245" t="s">
        <v>6641</v>
      </c>
      <c r="N8245" t="str">
        <f>SUBSTITUTE(Sheet1[[#This Row],[Datekey_Opening]],"_","-")</f>
        <v>2010-5-10</v>
      </c>
      <c r="O8245">
        <f>YEAR(Sheet1[[#This Row],[Date]])</f>
        <v>2010</v>
      </c>
      <c r="P8245" t="str">
        <f>LOOKUP(Sheet1[[#This Row],[CountryCode]],$AI$4:$AI$18,$AJ$4:$AJ$18)</f>
        <v>India</v>
      </c>
      <c r="Q8245">
        <f>MONTH(Sheet1[[#This Row],[Date]])</f>
        <v>5</v>
      </c>
      <c r="R8245" t="str">
        <f>TEXT(Sheet1[[#This Row],[Date]],"MMMM")</f>
        <v>May</v>
      </c>
      <c r="S8245" t="str">
        <f>TEXT(Sheet1[[#This Row],[Date]],"YYYY-MMM")</f>
        <v>2010-May</v>
      </c>
      <c r="T8245">
        <f>WEEKDAY(Sheet1[[#This Row],[Date]])</f>
        <v>2</v>
      </c>
      <c r="U8245" t="str">
        <f>TEXT(Sheet1[[#This Row],[Date]],"DDDD")</f>
        <v>Monday</v>
      </c>
      <c r="V8245" t="str">
        <f>"FM"&amp;MOD(MONTH(Sheet1[[#This Row],[Date]])-4,12)+1</f>
        <v>FM2</v>
      </c>
      <c r="W8245" t="str">
        <f>"Q"&amp;ROUNDUP(MONTH(Sheet1[[#This Row],[Date]])/3,0)</f>
        <v>Q2</v>
      </c>
      <c r="X8245" t="str">
        <f>"Q"&amp;INT(MOD(MONTH(Sheet1[[#This Row],[Date]])-4,12/3)+1)</f>
        <v>Q2</v>
      </c>
      <c r="Y8245" t="str" cm="1">
        <f t="array" ref="Y8245">_xlfn.IFS(ROUND(L8245,0)&lt;=1,"Need to improve 0-1",ROUND(L8245,0)&lt;=2,"Okay 1-2",ROUND(L8245,0)&lt;=3,"Good 2-3",ROUND(L8245,0)&lt;=4,"Great 3-4",ROUND(L8245,0)&lt;=5,"Excellent 4-5")</f>
        <v>Great 3-4</v>
      </c>
      <c r="Z8245" t="str">
        <f t="shared" si="128"/>
        <v>0-1000</v>
      </c>
    </row>
    <row r="8246" spans="1:26" x14ac:dyDescent="0.3">
      <c r="A8246">
        <v>3000014</v>
      </c>
      <c r="B8246" t="s">
        <v>10485</v>
      </c>
      <c r="C8246">
        <v>1</v>
      </c>
      <c r="D8246" t="s">
        <v>7638</v>
      </c>
      <c r="E8246" t="s">
        <v>787</v>
      </c>
      <c r="F8246" t="s">
        <v>16</v>
      </c>
      <c r="G8246" t="s">
        <v>16</v>
      </c>
      <c r="H8246" t="s">
        <v>16</v>
      </c>
      <c r="I8246">
        <v>2</v>
      </c>
      <c r="J8246">
        <v>225</v>
      </c>
      <c r="K8246">
        <v>400</v>
      </c>
      <c r="L8246">
        <v>4.3</v>
      </c>
      <c r="M8246" t="s">
        <v>4607</v>
      </c>
      <c r="N8246" t="str">
        <f>SUBSTITUTE(Sheet1[[#This Row],[Datekey_Opening]],"_","-")</f>
        <v>2018-5-19</v>
      </c>
      <c r="O8246">
        <f>YEAR(Sheet1[[#This Row],[Date]])</f>
        <v>2018</v>
      </c>
      <c r="P8246" t="str">
        <f>LOOKUP(Sheet1[[#This Row],[CountryCode]],$AI$4:$AI$18,$AJ$4:$AJ$18)</f>
        <v>India</v>
      </c>
      <c r="Q8246">
        <f>MONTH(Sheet1[[#This Row],[Date]])</f>
        <v>5</v>
      </c>
      <c r="R8246" t="str">
        <f>TEXT(Sheet1[[#This Row],[Date]],"MMMM")</f>
        <v>May</v>
      </c>
      <c r="S8246" t="str">
        <f>TEXT(Sheet1[[#This Row],[Date]],"YYYY-MMM")</f>
        <v>2018-May</v>
      </c>
      <c r="T8246">
        <f>WEEKDAY(Sheet1[[#This Row],[Date]])</f>
        <v>7</v>
      </c>
      <c r="U8246" t="str">
        <f>TEXT(Sheet1[[#This Row],[Date]],"DDDD")</f>
        <v>Saturday</v>
      </c>
      <c r="V8246" t="str">
        <f>"FM"&amp;MOD(MONTH(Sheet1[[#This Row],[Date]])-4,12)+1</f>
        <v>FM2</v>
      </c>
      <c r="W8246" t="str">
        <f>"Q"&amp;ROUNDUP(MONTH(Sheet1[[#This Row],[Date]])/3,0)</f>
        <v>Q2</v>
      </c>
      <c r="X8246" t="str">
        <f>"Q"&amp;INT(MOD(MONTH(Sheet1[[#This Row],[Date]])-4,12/3)+1)</f>
        <v>Q2</v>
      </c>
      <c r="Y8246" t="str" cm="1">
        <f t="array" ref="Y8246">_xlfn.IFS(ROUND(L8246,0)&lt;=1,"Need to improve 0-1",ROUND(L8246,0)&lt;=2,"Okay 1-2",ROUND(L8246,0)&lt;=3,"Good 2-3",ROUND(L8246,0)&lt;=4,"Great 3-4",ROUND(L8246,0)&lt;=5,"Excellent 4-5")</f>
        <v>Great 3-4</v>
      </c>
      <c r="Z8246" t="str">
        <f t="shared" si="128"/>
        <v>0-1000</v>
      </c>
    </row>
    <row r="8247" spans="1:26" x14ac:dyDescent="0.3">
      <c r="A8247">
        <v>3001065</v>
      </c>
      <c r="B8247" t="s">
        <v>10486</v>
      </c>
      <c r="C8247">
        <v>1</v>
      </c>
      <c r="D8247" t="s">
        <v>7638</v>
      </c>
      <c r="E8247" t="s">
        <v>2496</v>
      </c>
      <c r="F8247" t="s">
        <v>16</v>
      </c>
      <c r="G8247" t="s">
        <v>16</v>
      </c>
      <c r="H8247" t="s">
        <v>16</v>
      </c>
      <c r="I8247">
        <v>1</v>
      </c>
      <c r="J8247">
        <v>161</v>
      </c>
      <c r="K8247">
        <v>300</v>
      </c>
      <c r="L8247">
        <v>4.3</v>
      </c>
      <c r="M8247" t="s">
        <v>4155</v>
      </c>
      <c r="N8247" t="str">
        <f>SUBSTITUTE(Sheet1[[#This Row],[Datekey_Opening]],"_","-")</f>
        <v>2014-5-27</v>
      </c>
      <c r="O8247">
        <f>YEAR(Sheet1[[#This Row],[Date]])</f>
        <v>2014</v>
      </c>
      <c r="P8247" t="str">
        <f>LOOKUP(Sheet1[[#This Row],[CountryCode]],$AI$4:$AI$18,$AJ$4:$AJ$18)</f>
        <v>India</v>
      </c>
      <c r="Q8247">
        <f>MONTH(Sheet1[[#This Row],[Date]])</f>
        <v>5</v>
      </c>
      <c r="R8247" t="str">
        <f>TEXT(Sheet1[[#This Row],[Date]],"MMMM")</f>
        <v>May</v>
      </c>
      <c r="S8247" t="str">
        <f>TEXT(Sheet1[[#This Row],[Date]],"YYYY-MMM")</f>
        <v>2014-May</v>
      </c>
      <c r="T8247">
        <f>WEEKDAY(Sheet1[[#This Row],[Date]])</f>
        <v>3</v>
      </c>
      <c r="U8247" t="str">
        <f>TEXT(Sheet1[[#This Row],[Date]],"DDDD")</f>
        <v>Tuesday</v>
      </c>
      <c r="V8247" t="str">
        <f>"FM"&amp;MOD(MONTH(Sheet1[[#This Row],[Date]])-4,12)+1</f>
        <v>FM2</v>
      </c>
      <c r="W8247" t="str">
        <f>"Q"&amp;ROUNDUP(MONTH(Sheet1[[#This Row],[Date]])/3,0)</f>
        <v>Q2</v>
      </c>
      <c r="X8247" t="str">
        <f>"Q"&amp;INT(MOD(MONTH(Sheet1[[#This Row],[Date]])-4,12/3)+1)</f>
        <v>Q2</v>
      </c>
      <c r="Y8247" t="str" cm="1">
        <f t="array" ref="Y8247">_xlfn.IFS(ROUND(L8247,0)&lt;=1,"Need to improve 0-1",ROUND(L8247,0)&lt;=2,"Okay 1-2",ROUND(L8247,0)&lt;=3,"Good 2-3",ROUND(L8247,0)&lt;=4,"Great 3-4",ROUND(L8247,0)&lt;=5,"Excellent 4-5")</f>
        <v>Great 3-4</v>
      </c>
      <c r="Z8247" t="str">
        <f t="shared" si="128"/>
        <v>0-1000</v>
      </c>
    </row>
    <row r="8248" spans="1:26" x14ac:dyDescent="0.3">
      <c r="A8248">
        <v>2100322</v>
      </c>
      <c r="B8248" t="s">
        <v>10487</v>
      </c>
      <c r="C8248">
        <v>1</v>
      </c>
      <c r="D8248" t="s">
        <v>3328</v>
      </c>
      <c r="E8248" t="s">
        <v>446</v>
      </c>
      <c r="F8248" t="s">
        <v>16</v>
      </c>
      <c r="G8248" t="s">
        <v>16</v>
      </c>
      <c r="H8248" t="s">
        <v>16</v>
      </c>
      <c r="I8248">
        <v>1</v>
      </c>
      <c r="J8248">
        <v>142</v>
      </c>
      <c r="K8248">
        <v>300</v>
      </c>
      <c r="L8248">
        <v>3.6</v>
      </c>
      <c r="M8248" t="s">
        <v>1402</v>
      </c>
      <c r="N8248" t="str">
        <f>SUBSTITUTE(Sheet1[[#This Row],[Datekey_Opening]],"_","-")</f>
        <v>2013-5-9</v>
      </c>
      <c r="O8248">
        <f>YEAR(Sheet1[[#This Row],[Date]])</f>
        <v>2013</v>
      </c>
      <c r="P8248" t="str">
        <f>LOOKUP(Sheet1[[#This Row],[CountryCode]],$AI$4:$AI$18,$AJ$4:$AJ$18)</f>
        <v>India</v>
      </c>
      <c r="Q8248">
        <f>MONTH(Sheet1[[#This Row],[Date]])</f>
        <v>5</v>
      </c>
      <c r="R8248" t="str">
        <f>TEXT(Sheet1[[#This Row],[Date]],"MMMM")</f>
        <v>May</v>
      </c>
      <c r="S8248" t="str">
        <f>TEXT(Sheet1[[#This Row],[Date]],"YYYY-MMM")</f>
        <v>2013-May</v>
      </c>
      <c r="T8248">
        <f>WEEKDAY(Sheet1[[#This Row],[Date]])</f>
        <v>5</v>
      </c>
      <c r="U8248" t="str">
        <f>TEXT(Sheet1[[#This Row],[Date]],"DDDD")</f>
        <v>Thursday</v>
      </c>
      <c r="V8248" t="str">
        <f>"FM"&amp;MOD(MONTH(Sheet1[[#This Row],[Date]])-4,12)+1</f>
        <v>FM2</v>
      </c>
      <c r="W8248" t="str">
        <f>"Q"&amp;ROUNDUP(MONTH(Sheet1[[#This Row],[Date]])/3,0)</f>
        <v>Q2</v>
      </c>
      <c r="X8248" t="str">
        <f>"Q"&amp;INT(MOD(MONTH(Sheet1[[#This Row],[Date]])-4,12/3)+1)</f>
        <v>Q2</v>
      </c>
      <c r="Y8248" t="str" cm="1">
        <f t="array" ref="Y8248">_xlfn.IFS(ROUND(L8248,0)&lt;=1,"Need to improve 0-1",ROUND(L8248,0)&lt;=2,"Okay 1-2",ROUND(L8248,0)&lt;=3,"Good 2-3",ROUND(L8248,0)&lt;=4,"Great 3-4",ROUND(L8248,0)&lt;=5,"Excellent 4-5")</f>
        <v>Great 3-4</v>
      </c>
      <c r="Z8248" t="str">
        <f t="shared" si="128"/>
        <v>0-1000</v>
      </c>
    </row>
    <row r="8249" spans="1:26" x14ac:dyDescent="0.3">
      <c r="A8249">
        <v>2100074</v>
      </c>
      <c r="B8249" t="s">
        <v>10488</v>
      </c>
      <c r="C8249">
        <v>1</v>
      </c>
      <c r="D8249" t="s">
        <v>3328</v>
      </c>
      <c r="E8249" t="s">
        <v>10489</v>
      </c>
      <c r="F8249" t="s">
        <v>16</v>
      </c>
      <c r="G8249" t="s">
        <v>16</v>
      </c>
      <c r="H8249" t="s">
        <v>16</v>
      </c>
      <c r="I8249">
        <v>3</v>
      </c>
      <c r="J8249">
        <v>256</v>
      </c>
      <c r="K8249">
        <v>1000</v>
      </c>
      <c r="L8249">
        <v>4</v>
      </c>
      <c r="M8249" t="s">
        <v>4373</v>
      </c>
      <c r="N8249" t="str">
        <f>SUBSTITUTE(Sheet1[[#This Row],[Datekey_Opening]],"_","-")</f>
        <v>2012-5-4</v>
      </c>
      <c r="O8249">
        <f>YEAR(Sheet1[[#This Row],[Date]])</f>
        <v>2012</v>
      </c>
      <c r="P8249" t="str">
        <f>LOOKUP(Sheet1[[#This Row],[CountryCode]],$AI$4:$AI$18,$AJ$4:$AJ$18)</f>
        <v>India</v>
      </c>
      <c r="Q8249">
        <f>MONTH(Sheet1[[#This Row],[Date]])</f>
        <v>5</v>
      </c>
      <c r="R8249" t="str">
        <f>TEXT(Sheet1[[#This Row],[Date]],"MMMM")</f>
        <v>May</v>
      </c>
      <c r="S8249" t="str">
        <f>TEXT(Sheet1[[#This Row],[Date]],"YYYY-MMM")</f>
        <v>2012-May</v>
      </c>
      <c r="T8249">
        <f>WEEKDAY(Sheet1[[#This Row],[Date]])</f>
        <v>6</v>
      </c>
      <c r="U8249" t="str">
        <f>TEXT(Sheet1[[#This Row],[Date]],"DDDD")</f>
        <v>Friday</v>
      </c>
      <c r="V8249" t="str">
        <f>"FM"&amp;MOD(MONTH(Sheet1[[#This Row],[Date]])-4,12)+1</f>
        <v>FM2</v>
      </c>
      <c r="W8249" t="str">
        <f>"Q"&amp;ROUNDUP(MONTH(Sheet1[[#This Row],[Date]])/3,0)</f>
        <v>Q2</v>
      </c>
      <c r="X8249" t="str">
        <f>"Q"&amp;INT(MOD(MONTH(Sheet1[[#This Row],[Date]])-4,12/3)+1)</f>
        <v>Q2</v>
      </c>
      <c r="Y8249" t="str" cm="1">
        <f t="array" ref="Y8249">_xlfn.IFS(ROUND(L8249,0)&lt;=1,"Need to improve 0-1",ROUND(L8249,0)&lt;=2,"Okay 1-2",ROUND(L8249,0)&lt;=3,"Good 2-3",ROUND(L8249,0)&lt;=4,"Great 3-4",ROUND(L8249,0)&lt;=5,"Excellent 4-5")</f>
        <v>Great 3-4</v>
      </c>
      <c r="Z8249" t="str">
        <f t="shared" si="128"/>
        <v>1000-2000</v>
      </c>
    </row>
    <row r="8250" spans="1:26" x14ac:dyDescent="0.3">
      <c r="A8250">
        <v>1400544</v>
      </c>
      <c r="B8250" t="s">
        <v>10490</v>
      </c>
      <c r="C8250">
        <v>1</v>
      </c>
      <c r="D8250" t="s">
        <v>7646</v>
      </c>
      <c r="E8250" t="s">
        <v>365</v>
      </c>
      <c r="F8250" t="s">
        <v>16</v>
      </c>
      <c r="G8250" t="s">
        <v>16</v>
      </c>
      <c r="H8250" t="s">
        <v>16</v>
      </c>
      <c r="I8250">
        <v>3</v>
      </c>
      <c r="J8250">
        <v>100</v>
      </c>
      <c r="K8250">
        <v>850</v>
      </c>
      <c r="L8250">
        <v>4.0999999999999996</v>
      </c>
      <c r="M8250" t="s">
        <v>162</v>
      </c>
      <c r="N8250" t="str">
        <f>SUBSTITUTE(Sheet1[[#This Row],[Datekey_Opening]],"_","-")</f>
        <v>2011-5-2</v>
      </c>
      <c r="O8250">
        <f>YEAR(Sheet1[[#This Row],[Date]])</f>
        <v>2011</v>
      </c>
      <c r="P8250" t="str">
        <f>LOOKUP(Sheet1[[#This Row],[CountryCode]],$AI$4:$AI$18,$AJ$4:$AJ$18)</f>
        <v>India</v>
      </c>
      <c r="Q8250">
        <f>MONTH(Sheet1[[#This Row],[Date]])</f>
        <v>5</v>
      </c>
      <c r="R8250" t="str">
        <f>TEXT(Sheet1[[#This Row],[Date]],"MMMM")</f>
        <v>May</v>
      </c>
      <c r="S8250" t="str">
        <f>TEXT(Sheet1[[#This Row],[Date]],"YYYY-MMM")</f>
        <v>2011-May</v>
      </c>
      <c r="T8250">
        <f>WEEKDAY(Sheet1[[#This Row],[Date]])</f>
        <v>2</v>
      </c>
      <c r="U8250" t="str">
        <f>TEXT(Sheet1[[#This Row],[Date]],"DDDD")</f>
        <v>Monday</v>
      </c>
      <c r="V8250" t="str">
        <f>"FM"&amp;MOD(MONTH(Sheet1[[#This Row],[Date]])-4,12)+1</f>
        <v>FM2</v>
      </c>
      <c r="W8250" t="str">
        <f>"Q"&amp;ROUNDUP(MONTH(Sheet1[[#This Row],[Date]])/3,0)</f>
        <v>Q2</v>
      </c>
      <c r="X8250" t="str">
        <f>"Q"&amp;INT(MOD(MONTH(Sheet1[[#This Row],[Date]])-4,12/3)+1)</f>
        <v>Q2</v>
      </c>
      <c r="Y8250" t="str" cm="1">
        <f t="array" ref="Y8250">_xlfn.IFS(ROUND(L8250,0)&lt;=1,"Need to improve 0-1",ROUND(L8250,0)&lt;=2,"Okay 1-2",ROUND(L8250,0)&lt;=3,"Good 2-3",ROUND(L8250,0)&lt;=4,"Great 3-4",ROUND(L8250,0)&lt;=5,"Excellent 4-5")</f>
        <v>Great 3-4</v>
      </c>
      <c r="Z8250" t="str">
        <f t="shared" si="128"/>
        <v>0-1000</v>
      </c>
    </row>
    <row r="8251" spans="1:26" x14ac:dyDescent="0.3">
      <c r="A8251">
        <v>18209498</v>
      </c>
      <c r="B8251" t="s">
        <v>10491</v>
      </c>
      <c r="C8251">
        <v>1</v>
      </c>
      <c r="D8251" t="s">
        <v>10191</v>
      </c>
      <c r="E8251" t="s">
        <v>10492</v>
      </c>
      <c r="F8251" t="s">
        <v>16</v>
      </c>
      <c r="G8251" t="s">
        <v>21</v>
      </c>
      <c r="H8251" t="s">
        <v>16</v>
      </c>
      <c r="I8251">
        <v>4</v>
      </c>
      <c r="J8251">
        <v>322</v>
      </c>
      <c r="K8251">
        <v>2000</v>
      </c>
      <c r="L8251">
        <v>4.9000000000000004</v>
      </c>
      <c r="M8251" t="s">
        <v>6316</v>
      </c>
      <c r="N8251" t="str">
        <f>SUBSTITUTE(Sheet1[[#This Row],[Datekey_Opening]],"_","-")</f>
        <v>2015-9-15</v>
      </c>
      <c r="O8251">
        <f>YEAR(Sheet1[[#This Row],[Date]])</f>
        <v>2015</v>
      </c>
      <c r="P8251" t="str">
        <f>LOOKUP(Sheet1[[#This Row],[CountryCode]],$AI$4:$AI$18,$AJ$4:$AJ$18)</f>
        <v>India</v>
      </c>
      <c r="Q8251">
        <f>MONTH(Sheet1[[#This Row],[Date]])</f>
        <v>9</v>
      </c>
      <c r="R8251" t="str">
        <f>TEXT(Sheet1[[#This Row],[Date]],"MMMM")</f>
        <v>September</v>
      </c>
      <c r="S8251" t="str">
        <f>TEXT(Sheet1[[#This Row],[Date]],"YYYY-MMM")</f>
        <v>2015-Sep</v>
      </c>
      <c r="T8251">
        <f>WEEKDAY(Sheet1[[#This Row],[Date]])</f>
        <v>3</v>
      </c>
      <c r="U8251" t="str">
        <f>TEXT(Sheet1[[#This Row],[Date]],"DDDD")</f>
        <v>Tuesday</v>
      </c>
      <c r="V8251" t="str">
        <f>"FM"&amp;MOD(MONTH(Sheet1[[#This Row],[Date]])-4,12)+1</f>
        <v>FM6</v>
      </c>
      <c r="W8251" t="str">
        <f>"Q"&amp;ROUNDUP(MONTH(Sheet1[[#This Row],[Date]])/3,0)</f>
        <v>Q3</v>
      </c>
      <c r="X8251" t="str">
        <f>"Q"&amp;INT(MOD(MONTH(Sheet1[[#This Row],[Date]])-4,12/3)+1)</f>
        <v>Q2</v>
      </c>
      <c r="Y8251" t="str" cm="1">
        <f t="array" ref="Y8251">_xlfn.IFS(ROUND(L8251,0)&lt;=1,"Need to improve 0-1",ROUND(L8251,0)&lt;=2,"Okay 1-2",ROUND(L8251,0)&lt;=3,"Good 2-3",ROUND(L8251,0)&lt;=4,"Great 3-4",ROUND(L8251,0)&lt;=5,"Excellent 4-5")</f>
        <v>Excellent 4-5</v>
      </c>
      <c r="Z8251" t="str">
        <f t="shared" si="128"/>
        <v>2000-3000</v>
      </c>
    </row>
    <row r="8252" spans="1:26" x14ac:dyDescent="0.3">
      <c r="A8252">
        <v>1400056</v>
      </c>
      <c r="B8252" t="s">
        <v>10493</v>
      </c>
      <c r="C8252">
        <v>1</v>
      </c>
      <c r="D8252" t="s">
        <v>7646</v>
      </c>
      <c r="E8252" t="s">
        <v>362</v>
      </c>
      <c r="F8252" t="s">
        <v>16</v>
      </c>
      <c r="G8252" t="s">
        <v>16</v>
      </c>
      <c r="H8252" t="s">
        <v>16</v>
      </c>
      <c r="I8252">
        <v>3</v>
      </c>
      <c r="J8252">
        <v>496</v>
      </c>
      <c r="K8252">
        <v>850</v>
      </c>
      <c r="L8252">
        <v>4</v>
      </c>
      <c r="M8252" t="s">
        <v>2741</v>
      </c>
      <c r="N8252" t="str">
        <f>SUBSTITUTE(Sheet1[[#This Row],[Datekey_Opening]],"_","-")</f>
        <v>2013-5-11</v>
      </c>
      <c r="O8252">
        <f>YEAR(Sheet1[[#This Row],[Date]])</f>
        <v>2013</v>
      </c>
      <c r="P8252" t="str">
        <f>LOOKUP(Sheet1[[#This Row],[CountryCode]],$AI$4:$AI$18,$AJ$4:$AJ$18)</f>
        <v>India</v>
      </c>
      <c r="Q8252">
        <f>MONTH(Sheet1[[#This Row],[Date]])</f>
        <v>5</v>
      </c>
      <c r="R8252" t="str">
        <f>TEXT(Sheet1[[#This Row],[Date]],"MMMM")</f>
        <v>May</v>
      </c>
      <c r="S8252" t="str">
        <f>TEXT(Sheet1[[#This Row],[Date]],"YYYY-MMM")</f>
        <v>2013-May</v>
      </c>
      <c r="T8252">
        <f>WEEKDAY(Sheet1[[#This Row],[Date]])</f>
        <v>7</v>
      </c>
      <c r="U8252" t="str">
        <f>TEXT(Sheet1[[#This Row],[Date]],"DDDD")</f>
        <v>Saturday</v>
      </c>
      <c r="V8252" t="str">
        <f>"FM"&amp;MOD(MONTH(Sheet1[[#This Row],[Date]])-4,12)+1</f>
        <v>FM2</v>
      </c>
      <c r="W8252" t="str">
        <f>"Q"&amp;ROUNDUP(MONTH(Sheet1[[#This Row],[Date]])/3,0)</f>
        <v>Q2</v>
      </c>
      <c r="X8252" t="str">
        <f>"Q"&amp;INT(MOD(MONTH(Sheet1[[#This Row],[Date]])-4,12/3)+1)</f>
        <v>Q2</v>
      </c>
      <c r="Y8252" t="str" cm="1">
        <f t="array" ref="Y8252">_xlfn.IFS(ROUND(L8252,0)&lt;=1,"Need to improve 0-1",ROUND(L8252,0)&lt;=2,"Okay 1-2",ROUND(L8252,0)&lt;=3,"Good 2-3",ROUND(L8252,0)&lt;=4,"Great 3-4",ROUND(L8252,0)&lt;=5,"Excellent 4-5")</f>
        <v>Great 3-4</v>
      </c>
      <c r="Z8252" t="str">
        <f t="shared" si="128"/>
        <v>0-1000</v>
      </c>
    </row>
    <row r="8253" spans="1:26" x14ac:dyDescent="0.3">
      <c r="A8253">
        <v>1401948</v>
      </c>
      <c r="B8253" t="s">
        <v>10494</v>
      </c>
      <c r="C8253">
        <v>1</v>
      </c>
      <c r="D8253" t="s">
        <v>7646</v>
      </c>
      <c r="E8253" t="s">
        <v>4611</v>
      </c>
      <c r="F8253" t="s">
        <v>16</v>
      </c>
      <c r="G8253" t="s">
        <v>16</v>
      </c>
      <c r="H8253" t="s">
        <v>16</v>
      </c>
      <c r="I8253">
        <v>2</v>
      </c>
      <c r="J8253">
        <v>69</v>
      </c>
      <c r="K8253">
        <v>650</v>
      </c>
      <c r="L8253">
        <v>3.8</v>
      </c>
      <c r="M8253" t="s">
        <v>430</v>
      </c>
      <c r="N8253" t="str">
        <f>SUBSTITUTE(Sheet1[[#This Row],[Datekey_Opening]],"_","-")</f>
        <v>2014-5-5</v>
      </c>
      <c r="O8253">
        <f>YEAR(Sheet1[[#This Row],[Date]])</f>
        <v>2014</v>
      </c>
      <c r="P8253" t="str">
        <f>LOOKUP(Sheet1[[#This Row],[CountryCode]],$AI$4:$AI$18,$AJ$4:$AJ$18)</f>
        <v>India</v>
      </c>
      <c r="Q8253">
        <f>MONTH(Sheet1[[#This Row],[Date]])</f>
        <v>5</v>
      </c>
      <c r="R8253" t="str">
        <f>TEXT(Sheet1[[#This Row],[Date]],"MMMM")</f>
        <v>May</v>
      </c>
      <c r="S8253" t="str">
        <f>TEXT(Sheet1[[#This Row],[Date]],"YYYY-MMM")</f>
        <v>2014-May</v>
      </c>
      <c r="T8253">
        <f>WEEKDAY(Sheet1[[#This Row],[Date]])</f>
        <v>2</v>
      </c>
      <c r="U8253" t="str">
        <f>TEXT(Sheet1[[#This Row],[Date]],"DDDD")</f>
        <v>Monday</v>
      </c>
      <c r="V8253" t="str">
        <f>"FM"&amp;MOD(MONTH(Sheet1[[#This Row],[Date]])-4,12)+1</f>
        <v>FM2</v>
      </c>
      <c r="W8253" t="str">
        <f>"Q"&amp;ROUNDUP(MONTH(Sheet1[[#This Row],[Date]])/3,0)</f>
        <v>Q2</v>
      </c>
      <c r="X8253" t="str">
        <f>"Q"&amp;INT(MOD(MONTH(Sheet1[[#This Row],[Date]])-4,12/3)+1)</f>
        <v>Q2</v>
      </c>
      <c r="Y8253" t="str" cm="1">
        <f t="array" ref="Y8253">_xlfn.IFS(ROUND(L8253,0)&lt;=1,"Need to improve 0-1",ROUND(L8253,0)&lt;=2,"Okay 1-2",ROUND(L8253,0)&lt;=3,"Good 2-3",ROUND(L8253,0)&lt;=4,"Great 3-4",ROUND(L8253,0)&lt;=5,"Excellent 4-5")</f>
        <v>Great 3-4</v>
      </c>
      <c r="Z8253" t="str">
        <f t="shared" si="128"/>
        <v>0-1000</v>
      </c>
    </row>
    <row r="8254" spans="1:26" x14ac:dyDescent="0.3">
      <c r="A8254">
        <v>1402089</v>
      </c>
      <c r="B8254" t="s">
        <v>10495</v>
      </c>
      <c r="C8254">
        <v>1</v>
      </c>
      <c r="D8254" t="s">
        <v>7646</v>
      </c>
      <c r="E8254" t="s">
        <v>4611</v>
      </c>
      <c r="F8254" t="s">
        <v>16</v>
      </c>
      <c r="G8254" t="s">
        <v>16</v>
      </c>
      <c r="H8254" t="s">
        <v>16</v>
      </c>
      <c r="I8254">
        <v>2</v>
      </c>
      <c r="J8254">
        <v>171</v>
      </c>
      <c r="K8254">
        <v>500</v>
      </c>
      <c r="L8254">
        <v>4.3</v>
      </c>
      <c r="M8254" t="s">
        <v>702</v>
      </c>
      <c r="N8254" t="str">
        <f>SUBSTITUTE(Sheet1[[#This Row],[Datekey_Opening]],"_","-")</f>
        <v>2017-5-9</v>
      </c>
      <c r="O8254">
        <f>YEAR(Sheet1[[#This Row],[Date]])</f>
        <v>2017</v>
      </c>
      <c r="P8254" t="str">
        <f>LOOKUP(Sheet1[[#This Row],[CountryCode]],$AI$4:$AI$18,$AJ$4:$AJ$18)</f>
        <v>India</v>
      </c>
      <c r="Q8254">
        <f>MONTH(Sheet1[[#This Row],[Date]])</f>
        <v>5</v>
      </c>
      <c r="R8254" t="str">
        <f>TEXT(Sheet1[[#This Row],[Date]],"MMMM")</f>
        <v>May</v>
      </c>
      <c r="S8254" t="str">
        <f>TEXT(Sheet1[[#This Row],[Date]],"YYYY-MMM")</f>
        <v>2017-May</v>
      </c>
      <c r="T8254">
        <f>WEEKDAY(Sheet1[[#This Row],[Date]])</f>
        <v>3</v>
      </c>
      <c r="U8254" t="str">
        <f>TEXT(Sheet1[[#This Row],[Date]],"DDDD")</f>
        <v>Tuesday</v>
      </c>
      <c r="V8254" t="str">
        <f>"FM"&amp;MOD(MONTH(Sheet1[[#This Row],[Date]])-4,12)+1</f>
        <v>FM2</v>
      </c>
      <c r="W8254" t="str">
        <f>"Q"&amp;ROUNDUP(MONTH(Sheet1[[#This Row],[Date]])/3,0)</f>
        <v>Q2</v>
      </c>
      <c r="X8254" t="str">
        <f>"Q"&amp;INT(MOD(MONTH(Sheet1[[#This Row],[Date]])-4,12/3)+1)</f>
        <v>Q2</v>
      </c>
      <c r="Y8254" t="str" cm="1">
        <f t="array" ref="Y8254">_xlfn.IFS(ROUND(L8254,0)&lt;=1,"Need to improve 0-1",ROUND(L8254,0)&lt;=2,"Okay 1-2",ROUND(L8254,0)&lt;=3,"Good 2-3",ROUND(L8254,0)&lt;=4,"Great 3-4",ROUND(L8254,0)&lt;=5,"Excellent 4-5")</f>
        <v>Great 3-4</v>
      </c>
      <c r="Z8254" t="str">
        <f t="shared" si="128"/>
        <v>0-1000</v>
      </c>
    </row>
    <row r="8255" spans="1:26" x14ac:dyDescent="0.3">
      <c r="A8255">
        <v>100080</v>
      </c>
      <c r="B8255" t="s">
        <v>10496</v>
      </c>
      <c r="C8255">
        <v>1</v>
      </c>
      <c r="D8255" t="s">
        <v>10191</v>
      </c>
      <c r="E8255" t="s">
        <v>1570</v>
      </c>
      <c r="F8255" t="s">
        <v>16</v>
      </c>
      <c r="G8255" t="s">
        <v>16</v>
      </c>
      <c r="H8255" t="s">
        <v>16</v>
      </c>
      <c r="I8255">
        <v>3</v>
      </c>
      <c r="J8255">
        <v>1478</v>
      </c>
      <c r="K8255">
        <v>1600</v>
      </c>
      <c r="L8255">
        <v>4.3</v>
      </c>
      <c r="M8255" t="s">
        <v>1769</v>
      </c>
      <c r="N8255" t="str">
        <f>SUBSTITUTE(Sheet1[[#This Row],[Datekey_Opening]],"_","-")</f>
        <v>2017-5-10</v>
      </c>
      <c r="O8255">
        <f>YEAR(Sheet1[[#This Row],[Date]])</f>
        <v>2017</v>
      </c>
      <c r="P8255" t="str">
        <f>LOOKUP(Sheet1[[#This Row],[CountryCode]],$AI$4:$AI$18,$AJ$4:$AJ$18)</f>
        <v>India</v>
      </c>
      <c r="Q8255">
        <f>MONTH(Sheet1[[#This Row],[Date]])</f>
        <v>5</v>
      </c>
      <c r="R8255" t="str">
        <f>TEXT(Sheet1[[#This Row],[Date]],"MMMM")</f>
        <v>May</v>
      </c>
      <c r="S8255" t="str">
        <f>TEXT(Sheet1[[#This Row],[Date]],"YYYY-MMM")</f>
        <v>2017-May</v>
      </c>
      <c r="T8255">
        <f>WEEKDAY(Sheet1[[#This Row],[Date]])</f>
        <v>4</v>
      </c>
      <c r="U8255" t="str">
        <f>TEXT(Sheet1[[#This Row],[Date]],"DDDD")</f>
        <v>Wednesday</v>
      </c>
      <c r="V8255" t="str">
        <f>"FM"&amp;MOD(MONTH(Sheet1[[#This Row],[Date]])-4,12)+1</f>
        <v>FM2</v>
      </c>
      <c r="W8255" t="str">
        <f>"Q"&amp;ROUNDUP(MONTH(Sheet1[[#This Row],[Date]])/3,0)</f>
        <v>Q2</v>
      </c>
      <c r="X8255" t="str">
        <f>"Q"&amp;INT(MOD(MONTH(Sheet1[[#This Row],[Date]])-4,12/3)+1)</f>
        <v>Q2</v>
      </c>
      <c r="Y8255" t="str" cm="1">
        <f t="array" ref="Y8255">_xlfn.IFS(ROUND(L8255,0)&lt;=1,"Need to improve 0-1",ROUND(L8255,0)&lt;=2,"Okay 1-2",ROUND(L8255,0)&lt;=3,"Good 2-3",ROUND(L8255,0)&lt;=4,"Great 3-4",ROUND(L8255,0)&lt;=5,"Excellent 4-5")</f>
        <v>Great 3-4</v>
      </c>
      <c r="Z8255" t="str">
        <f t="shared" si="128"/>
        <v>1000-2000</v>
      </c>
    </row>
    <row r="8256" spans="1:26" x14ac:dyDescent="0.3">
      <c r="A8256">
        <v>18378852</v>
      </c>
      <c r="B8256" t="s">
        <v>10207</v>
      </c>
      <c r="C8256">
        <v>1</v>
      </c>
      <c r="D8256" t="s">
        <v>10092</v>
      </c>
      <c r="E8256" t="s">
        <v>10208</v>
      </c>
      <c r="F8256" t="s">
        <v>16</v>
      </c>
      <c r="G8256" t="s">
        <v>21</v>
      </c>
      <c r="H8256" t="s">
        <v>16</v>
      </c>
      <c r="I8256">
        <v>4</v>
      </c>
      <c r="J8256">
        <v>375</v>
      </c>
      <c r="K8256">
        <v>2000</v>
      </c>
      <c r="L8256">
        <v>4.3</v>
      </c>
      <c r="M8256" t="s">
        <v>1536</v>
      </c>
      <c r="N8256" t="str">
        <f>SUBSTITUTE(Sheet1[[#This Row],[Datekey_Opening]],"_","-")</f>
        <v>2011-9-2</v>
      </c>
      <c r="O8256">
        <f>YEAR(Sheet1[[#This Row],[Date]])</f>
        <v>2011</v>
      </c>
      <c r="P8256" t="str">
        <f>LOOKUP(Sheet1[[#This Row],[CountryCode]],$AI$4:$AI$18,$AJ$4:$AJ$18)</f>
        <v>India</v>
      </c>
      <c r="Q8256">
        <f>MONTH(Sheet1[[#This Row],[Date]])</f>
        <v>9</v>
      </c>
      <c r="R8256" t="str">
        <f>TEXT(Sheet1[[#This Row],[Date]],"MMMM")</f>
        <v>September</v>
      </c>
      <c r="S8256" t="str">
        <f>TEXT(Sheet1[[#This Row],[Date]],"YYYY-MMM")</f>
        <v>2011-Sep</v>
      </c>
      <c r="T8256">
        <f>WEEKDAY(Sheet1[[#This Row],[Date]])</f>
        <v>6</v>
      </c>
      <c r="U8256" t="str">
        <f>TEXT(Sheet1[[#This Row],[Date]],"DDDD")</f>
        <v>Friday</v>
      </c>
      <c r="V8256" t="str">
        <f>"FM"&amp;MOD(MONTH(Sheet1[[#This Row],[Date]])-4,12)+1</f>
        <v>FM6</v>
      </c>
      <c r="W8256" t="str">
        <f>"Q"&amp;ROUNDUP(MONTH(Sheet1[[#This Row],[Date]])/3,0)</f>
        <v>Q3</v>
      </c>
      <c r="X8256" t="str">
        <f>"Q"&amp;INT(MOD(MONTH(Sheet1[[#This Row],[Date]])-4,12/3)+1)</f>
        <v>Q2</v>
      </c>
      <c r="Y8256" t="str" cm="1">
        <f t="array" ref="Y8256">_xlfn.IFS(ROUND(L8256,0)&lt;=1,"Need to improve 0-1",ROUND(L8256,0)&lt;=2,"Okay 1-2",ROUND(L8256,0)&lt;=3,"Good 2-3",ROUND(L8256,0)&lt;=4,"Great 3-4",ROUND(L8256,0)&lt;=5,"Excellent 4-5")</f>
        <v>Great 3-4</v>
      </c>
      <c r="Z8256" t="str">
        <f t="shared" si="128"/>
        <v>2000-3000</v>
      </c>
    </row>
    <row r="8257" spans="1:26" x14ac:dyDescent="0.3">
      <c r="A8257">
        <v>65055</v>
      </c>
      <c r="B8257" t="s">
        <v>3119</v>
      </c>
      <c r="C8257">
        <v>1</v>
      </c>
      <c r="D8257" t="s">
        <v>10084</v>
      </c>
      <c r="E8257" t="s">
        <v>2830</v>
      </c>
      <c r="F8257" t="s">
        <v>16</v>
      </c>
      <c r="G8257" t="s">
        <v>16</v>
      </c>
      <c r="H8257" t="s">
        <v>16</v>
      </c>
      <c r="I8257">
        <v>4</v>
      </c>
      <c r="J8257">
        <v>3848</v>
      </c>
      <c r="K8257">
        <v>2000</v>
      </c>
      <c r="L8257">
        <v>4.4000000000000004</v>
      </c>
      <c r="M8257" t="s">
        <v>2680</v>
      </c>
      <c r="N8257" t="str">
        <f>SUBSTITUTE(Sheet1[[#This Row],[Datekey_Opening]],"_","-")</f>
        <v>2018-6-11</v>
      </c>
      <c r="O8257">
        <f>YEAR(Sheet1[[#This Row],[Date]])</f>
        <v>2018</v>
      </c>
      <c r="P8257" t="str">
        <f>LOOKUP(Sheet1[[#This Row],[CountryCode]],$AI$4:$AI$18,$AJ$4:$AJ$18)</f>
        <v>India</v>
      </c>
      <c r="Q8257">
        <f>MONTH(Sheet1[[#This Row],[Date]])</f>
        <v>6</v>
      </c>
      <c r="R8257" t="str">
        <f>TEXT(Sheet1[[#This Row],[Date]],"MMMM")</f>
        <v>June</v>
      </c>
      <c r="S8257" t="str">
        <f>TEXT(Sheet1[[#This Row],[Date]],"YYYY-MMM")</f>
        <v>2018-Jun</v>
      </c>
      <c r="T8257">
        <f>WEEKDAY(Sheet1[[#This Row],[Date]])</f>
        <v>2</v>
      </c>
      <c r="U8257" t="str">
        <f>TEXT(Sheet1[[#This Row],[Date]],"DDDD")</f>
        <v>Monday</v>
      </c>
      <c r="V8257" t="str">
        <f>"FM"&amp;MOD(MONTH(Sheet1[[#This Row],[Date]])-4,12)+1</f>
        <v>FM3</v>
      </c>
      <c r="W8257" t="str">
        <f>"Q"&amp;ROUNDUP(MONTH(Sheet1[[#This Row],[Date]])/3,0)</f>
        <v>Q2</v>
      </c>
      <c r="X8257" t="str">
        <f>"Q"&amp;INT(MOD(MONTH(Sheet1[[#This Row],[Date]])-4,12/3)+1)</f>
        <v>Q3</v>
      </c>
      <c r="Y8257" t="str" cm="1">
        <f t="array" ref="Y8257">_xlfn.IFS(ROUND(L8257,0)&lt;=1,"Need to improve 0-1",ROUND(L8257,0)&lt;=2,"Okay 1-2",ROUND(L8257,0)&lt;=3,"Good 2-3",ROUND(L8257,0)&lt;=4,"Great 3-4",ROUND(L8257,0)&lt;=5,"Excellent 4-5")</f>
        <v>Great 3-4</v>
      </c>
      <c r="Z8257" t="str">
        <f t="shared" si="128"/>
        <v>2000-3000</v>
      </c>
    </row>
    <row r="8258" spans="1:26" x14ac:dyDescent="0.3">
      <c r="A8258">
        <v>900969</v>
      </c>
      <c r="B8258" t="s">
        <v>3119</v>
      </c>
      <c r="C8258">
        <v>1</v>
      </c>
      <c r="D8258" t="s">
        <v>10212</v>
      </c>
      <c r="E8258" t="s">
        <v>10497</v>
      </c>
      <c r="F8258" t="s">
        <v>16</v>
      </c>
      <c r="G8258" t="s">
        <v>16</v>
      </c>
      <c r="H8258" t="s">
        <v>16</v>
      </c>
      <c r="I8258">
        <v>3</v>
      </c>
      <c r="J8258">
        <v>213</v>
      </c>
      <c r="K8258">
        <v>1500</v>
      </c>
      <c r="L8258">
        <v>4.5</v>
      </c>
      <c r="M8258" t="s">
        <v>4607</v>
      </c>
      <c r="N8258" t="str">
        <f>SUBSTITUTE(Sheet1[[#This Row],[Datekey_Opening]],"_","-")</f>
        <v>2018-5-19</v>
      </c>
      <c r="O8258">
        <f>YEAR(Sheet1[[#This Row],[Date]])</f>
        <v>2018</v>
      </c>
      <c r="P8258" t="str">
        <f>LOOKUP(Sheet1[[#This Row],[CountryCode]],$AI$4:$AI$18,$AJ$4:$AJ$18)</f>
        <v>India</v>
      </c>
      <c r="Q8258">
        <f>MONTH(Sheet1[[#This Row],[Date]])</f>
        <v>5</v>
      </c>
      <c r="R8258" t="str">
        <f>TEXT(Sheet1[[#This Row],[Date]],"MMMM")</f>
        <v>May</v>
      </c>
      <c r="S8258" t="str">
        <f>TEXT(Sheet1[[#This Row],[Date]],"YYYY-MMM")</f>
        <v>2018-May</v>
      </c>
      <c r="T8258">
        <f>WEEKDAY(Sheet1[[#This Row],[Date]])</f>
        <v>7</v>
      </c>
      <c r="U8258" t="str">
        <f>TEXT(Sheet1[[#This Row],[Date]],"DDDD")</f>
        <v>Saturday</v>
      </c>
      <c r="V8258" t="str">
        <f>"FM"&amp;MOD(MONTH(Sheet1[[#This Row],[Date]])-4,12)+1</f>
        <v>FM2</v>
      </c>
      <c r="W8258" t="str">
        <f>"Q"&amp;ROUNDUP(MONTH(Sheet1[[#This Row],[Date]])/3,0)</f>
        <v>Q2</v>
      </c>
      <c r="X8258" t="str">
        <f>"Q"&amp;INT(MOD(MONTH(Sheet1[[#This Row],[Date]])-4,12/3)+1)</f>
        <v>Q2</v>
      </c>
      <c r="Y8258" t="str" cm="1">
        <f t="array" ref="Y8258">_xlfn.IFS(ROUND(L8258,0)&lt;=1,"Need to improve 0-1",ROUND(L8258,0)&lt;=2,"Okay 1-2",ROUND(L8258,0)&lt;=3,"Good 2-3",ROUND(L8258,0)&lt;=4,"Great 3-4",ROUND(L8258,0)&lt;=5,"Excellent 4-5")</f>
        <v>Excellent 4-5</v>
      </c>
      <c r="Z8258" t="str">
        <f t="shared" ref="Z8258:Z8321" si="129">IF(AND(K8258&gt;=0,K8258&lt;1000),"0-1000",IF(AND(K8258&gt;=1000,K8258&lt;2000),"1000-2000",IF(AND(K8258&gt;=2000,K8258&lt;3000),"2000-3000",IF(AND(K8258&gt;=3000,K8258&lt;4000),"3000-4000",IF(AND(K8258&gt;=4000,K8258&lt;5000),"4000-5000",IF(AND(K8258&gt;=5000,K8258&lt;6000),"5000-6000",IF(AND(K8258&gt;=6000,K8258&lt;7000),"6000-7000",IF(AND(K8258&gt;=7000,K8258&lt;200000),"7000-200000","Above 200000"))))))))</f>
        <v>1000-2000</v>
      </c>
    </row>
    <row r="8259" spans="1:26" x14ac:dyDescent="0.3">
      <c r="A8259">
        <v>900561</v>
      </c>
      <c r="B8259" t="s">
        <v>10498</v>
      </c>
      <c r="C8259">
        <v>1</v>
      </c>
      <c r="D8259" t="s">
        <v>10212</v>
      </c>
      <c r="E8259" t="s">
        <v>379</v>
      </c>
      <c r="F8259" t="s">
        <v>16</v>
      </c>
      <c r="G8259" t="s">
        <v>16</v>
      </c>
      <c r="H8259" t="s">
        <v>16</v>
      </c>
      <c r="I8259">
        <v>1</v>
      </c>
      <c r="J8259">
        <v>406</v>
      </c>
      <c r="K8259">
        <v>400</v>
      </c>
      <c r="L8259">
        <v>4</v>
      </c>
      <c r="M8259" t="s">
        <v>5203</v>
      </c>
      <c r="N8259" t="str">
        <f>SUBSTITUTE(Sheet1[[#This Row],[Datekey_Opening]],"_","-")</f>
        <v>2017-5-12</v>
      </c>
      <c r="O8259">
        <f>YEAR(Sheet1[[#This Row],[Date]])</f>
        <v>2017</v>
      </c>
      <c r="P8259" t="str">
        <f>LOOKUP(Sheet1[[#This Row],[CountryCode]],$AI$4:$AI$18,$AJ$4:$AJ$18)</f>
        <v>India</v>
      </c>
      <c r="Q8259">
        <f>MONTH(Sheet1[[#This Row],[Date]])</f>
        <v>5</v>
      </c>
      <c r="R8259" t="str">
        <f>TEXT(Sheet1[[#This Row],[Date]],"MMMM")</f>
        <v>May</v>
      </c>
      <c r="S8259" t="str">
        <f>TEXT(Sheet1[[#This Row],[Date]],"YYYY-MMM")</f>
        <v>2017-May</v>
      </c>
      <c r="T8259">
        <f>WEEKDAY(Sheet1[[#This Row],[Date]])</f>
        <v>6</v>
      </c>
      <c r="U8259" t="str">
        <f>TEXT(Sheet1[[#This Row],[Date]],"DDDD")</f>
        <v>Friday</v>
      </c>
      <c r="V8259" t="str">
        <f>"FM"&amp;MOD(MONTH(Sheet1[[#This Row],[Date]])-4,12)+1</f>
        <v>FM2</v>
      </c>
      <c r="W8259" t="str">
        <f>"Q"&amp;ROUNDUP(MONTH(Sheet1[[#This Row],[Date]])/3,0)</f>
        <v>Q2</v>
      </c>
      <c r="X8259" t="str">
        <f>"Q"&amp;INT(MOD(MONTH(Sheet1[[#This Row],[Date]])-4,12/3)+1)</f>
        <v>Q2</v>
      </c>
      <c r="Y8259" t="str" cm="1">
        <f t="array" ref="Y8259">_xlfn.IFS(ROUND(L8259,0)&lt;=1,"Need to improve 0-1",ROUND(L8259,0)&lt;=2,"Okay 1-2",ROUND(L8259,0)&lt;=3,"Good 2-3",ROUND(L8259,0)&lt;=4,"Great 3-4",ROUND(L8259,0)&lt;=5,"Excellent 4-5")</f>
        <v>Great 3-4</v>
      </c>
      <c r="Z8259" t="str">
        <f t="shared" si="129"/>
        <v>0-1000</v>
      </c>
    </row>
    <row r="8260" spans="1:26" x14ac:dyDescent="0.3">
      <c r="A8260">
        <v>801690</v>
      </c>
      <c r="B8260" t="s">
        <v>10196</v>
      </c>
      <c r="C8260">
        <v>1</v>
      </c>
      <c r="D8260" t="s">
        <v>7994</v>
      </c>
      <c r="E8260" t="s">
        <v>2538</v>
      </c>
      <c r="F8260" t="s">
        <v>16</v>
      </c>
      <c r="G8260" t="s">
        <v>16</v>
      </c>
      <c r="H8260" t="s">
        <v>16</v>
      </c>
      <c r="I8260">
        <v>3</v>
      </c>
      <c r="J8260">
        <v>567</v>
      </c>
      <c r="K8260">
        <v>800</v>
      </c>
      <c r="L8260">
        <v>4.5999999999999996</v>
      </c>
      <c r="M8260" t="s">
        <v>6623</v>
      </c>
      <c r="N8260" t="str">
        <f>SUBSTITUTE(Sheet1[[#This Row],[Datekey_Opening]],"_","-")</f>
        <v>2012-5-24</v>
      </c>
      <c r="O8260">
        <f>YEAR(Sheet1[[#This Row],[Date]])</f>
        <v>2012</v>
      </c>
      <c r="P8260" t="str">
        <f>LOOKUP(Sheet1[[#This Row],[CountryCode]],$AI$4:$AI$18,$AJ$4:$AJ$18)</f>
        <v>India</v>
      </c>
      <c r="Q8260">
        <f>MONTH(Sheet1[[#This Row],[Date]])</f>
        <v>5</v>
      </c>
      <c r="R8260" t="str">
        <f>TEXT(Sheet1[[#This Row],[Date]],"MMMM")</f>
        <v>May</v>
      </c>
      <c r="S8260" t="str">
        <f>TEXT(Sheet1[[#This Row],[Date]],"YYYY-MMM")</f>
        <v>2012-May</v>
      </c>
      <c r="T8260">
        <f>WEEKDAY(Sheet1[[#This Row],[Date]])</f>
        <v>5</v>
      </c>
      <c r="U8260" t="str">
        <f>TEXT(Sheet1[[#This Row],[Date]],"DDDD")</f>
        <v>Thursday</v>
      </c>
      <c r="V8260" t="str">
        <f>"FM"&amp;MOD(MONTH(Sheet1[[#This Row],[Date]])-4,12)+1</f>
        <v>FM2</v>
      </c>
      <c r="W8260" t="str">
        <f>"Q"&amp;ROUNDUP(MONTH(Sheet1[[#This Row],[Date]])/3,0)</f>
        <v>Q2</v>
      </c>
      <c r="X8260" t="str">
        <f>"Q"&amp;INT(MOD(MONTH(Sheet1[[#This Row],[Date]])-4,12/3)+1)</f>
        <v>Q2</v>
      </c>
      <c r="Y8260" t="str" cm="1">
        <f t="array" ref="Y8260">_xlfn.IFS(ROUND(L8260,0)&lt;=1,"Need to improve 0-1",ROUND(L8260,0)&lt;=2,"Okay 1-2",ROUND(L8260,0)&lt;=3,"Good 2-3",ROUND(L8260,0)&lt;=4,"Great 3-4",ROUND(L8260,0)&lt;=5,"Excellent 4-5")</f>
        <v>Excellent 4-5</v>
      </c>
      <c r="Z8260" t="str">
        <f t="shared" si="129"/>
        <v>0-1000</v>
      </c>
    </row>
    <row r="8261" spans="1:26" x14ac:dyDescent="0.3">
      <c r="A8261">
        <v>801247</v>
      </c>
      <c r="B8261" t="s">
        <v>10499</v>
      </c>
      <c r="C8261">
        <v>1</v>
      </c>
      <c r="D8261" t="s">
        <v>7994</v>
      </c>
      <c r="E8261" t="s">
        <v>382</v>
      </c>
      <c r="F8261" t="s">
        <v>16</v>
      </c>
      <c r="G8261" t="s">
        <v>16</v>
      </c>
      <c r="H8261" t="s">
        <v>16</v>
      </c>
      <c r="I8261">
        <v>3</v>
      </c>
      <c r="J8261">
        <v>411</v>
      </c>
      <c r="K8261">
        <v>1000</v>
      </c>
      <c r="L8261">
        <v>4.2</v>
      </c>
      <c r="M8261" t="s">
        <v>6641</v>
      </c>
      <c r="N8261" t="str">
        <f>SUBSTITUTE(Sheet1[[#This Row],[Datekey_Opening]],"_","-")</f>
        <v>2010-5-10</v>
      </c>
      <c r="O8261">
        <f>YEAR(Sheet1[[#This Row],[Date]])</f>
        <v>2010</v>
      </c>
      <c r="P8261" t="str">
        <f>LOOKUP(Sheet1[[#This Row],[CountryCode]],$AI$4:$AI$18,$AJ$4:$AJ$18)</f>
        <v>India</v>
      </c>
      <c r="Q8261">
        <f>MONTH(Sheet1[[#This Row],[Date]])</f>
        <v>5</v>
      </c>
      <c r="R8261" t="str">
        <f>TEXT(Sheet1[[#This Row],[Date]],"MMMM")</f>
        <v>May</v>
      </c>
      <c r="S8261" t="str">
        <f>TEXT(Sheet1[[#This Row],[Date]],"YYYY-MMM")</f>
        <v>2010-May</v>
      </c>
      <c r="T8261">
        <f>WEEKDAY(Sheet1[[#This Row],[Date]])</f>
        <v>2</v>
      </c>
      <c r="U8261" t="str">
        <f>TEXT(Sheet1[[#This Row],[Date]],"DDDD")</f>
        <v>Monday</v>
      </c>
      <c r="V8261" t="str">
        <f>"FM"&amp;MOD(MONTH(Sheet1[[#This Row],[Date]])-4,12)+1</f>
        <v>FM2</v>
      </c>
      <c r="W8261" t="str">
        <f>"Q"&amp;ROUNDUP(MONTH(Sheet1[[#This Row],[Date]])/3,0)</f>
        <v>Q2</v>
      </c>
      <c r="X8261" t="str">
        <f>"Q"&amp;INT(MOD(MONTH(Sheet1[[#This Row],[Date]])-4,12/3)+1)</f>
        <v>Q2</v>
      </c>
      <c r="Y8261" t="str" cm="1">
        <f t="array" ref="Y8261">_xlfn.IFS(ROUND(L8261,0)&lt;=1,"Need to improve 0-1",ROUND(L8261,0)&lt;=2,"Okay 1-2",ROUND(L8261,0)&lt;=3,"Good 2-3",ROUND(L8261,0)&lt;=4,"Great 3-4",ROUND(L8261,0)&lt;=5,"Excellent 4-5")</f>
        <v>Great 3-4</v>
      </c>
      <c r="Z8261" t="str">
        <f t="shared" si="129"/>
        <v>1000-2000</v>
      </c>
    </row>
    <row r="8262" spans="1:26" x14ac:dyDescent="0.3">
      <c r="A8262">
        <v>15221</v>
      </c>
      <c r="B8262" t="s">
        <v>10500</v>
      </c>
      <c r="C8262">
        <v>1</v>
      </c>
      <c r="D8262" t="s">
        <v>10345</v>
      </c>
      <c r="E8262" t="s">
        <v>3614</v>
      </c>
      <c r="F8262" t="s">
        <v>16</v>
      </c>
      <c r="G8262" t="s">
        <v>16</v>
      </c>
      <c r="H8262" t="s">
        <v>16</v>
      </c>
      <c r="I8262">
        <v>1</v>
      </c>
      <c r="J8262">
        <v>109</v>
      </c>
      <c r="K8262">
        <v>400</v>
      </c>
      <c r="L8262">
        <v>3.9</v>
      </c>
      <c r="M8262" t="s">
        <v>10501</v>
      </c>
      <c r="N8262" t="str">
        <f>SUBSTITUTE(Sheet1[[#This Row],[Datekey_Opening]],"_","-")</f>
        <v>2012-5-19</v>
      </c>
      <c r="O8262">
        <f>YEAR(Sheet1[[#This Row],[Date]])</f>
        <v>2012</v>
      </c>
      <c r="P8262" t="str">
        <f>LOOKUP(Sheet1[[#This Row],[CountryCode]],$AI$4:$AI$18,$AJ$4:$AJ$18)</f>
        <v>India</v>
      </c>
      <c r="Q8262">
        <f>MONTH(Sheet1[[#This Row],[Date]])</f>
        <v>5</v>
      </c>
      <c r="R8262" t="str">
        <f>TEXT(Sheet1[[#This Row],[Date]],"MMMM")</f>
        <v>May</v>
      </c>
      <c r="S8262" t="str">
        <f>TEXT(Sheet1[[#This Row],[Date]],"YYYY-MMM")</f>
        <v>2012-May</v>
      </c>
      <c r="T8262">
        <f>WEEKDAY(Sheet1[[#This Row],[Date]])</f>
        <v>7</v>
      </c>
      <c r="U8262" t="str">
        <f>TEXT(Sheet1[[#This Row],[Date]],"DDDD")</f>
        <v>Saturday</v>
      </c>
      <c r="V8262" t="str">
        <f>"FM"&amp;MOD(MONTH(Sheet1[[#This Row],[Date]])-4,12)+1</f>
        <v>FM2</v>
      </c>
      <c r="W8262" t="str">
        <f>"Q"&amp;ROUNDUP(MONTH(Sheet1[[#This Row],[Date]])/3,0)</f>
        <v>Q2</v>
      </c>
      <c r="X8262" t="str">
        <f>"Q"&amp;INT(MOD(MONTH(Sheet1[[#This Row],[Date]])-4,12/3)+1)</f>
        <v>Q2</v>
      </c>
      <c r="Y8262" t="str" cm="1">
        <f t="array" ref="Y8262">_xlfn.IFS(ROUND(L8262,0)&lt;=1,"Need to improve 0-1",ROUND(L8262,0)&lt;=2,"Okay 1-2",ROUND(L8262,0)&lt;=3,"Good 2-3",ROUND(L8262,0)&lt;=4,"Great 3-4",ROUND(L8262,0)&lt;=5,"Excellent 4-5")</f>
        <v>Great 3-4</v>
      </c>
      <c r="Z8262" t="str">
        <f t="shared" si="129"/>
        <v>0-1000</v>
      </c>
    </row>
    <row r="8263" spans="1:26" x14ac:dyDescent="0.3">
      <c r="A8263">
        <v>3100153</v>
      </c>
      <c r="B8263" t="s">
        <v>10502</v>
      </c>
      <c r="C8263">
        <v>1</v>
      </c>
      <c r="D8263" t="s">
        <v>7869</v>
      </c>
      <c r="E8263" t="s">
        <v>2275</v>
      </c>
      <c r="F8263" t="s">
        <v>16</v>
      </c>
      <c r="G8263" t="s">
        <v>16</v>
      </c>
      <c r="H8263" t="s">
        <v>16</v>
      </c>
      <c r="I8263">
        <v>2</v>
      </c>
      <c r="J8263">
        <v>275</v>
      </c>
      <c r="K8263">
        <v>700</v>
      </c>
      <c r="L8263">
        <v>3.6</v>
      </c>
      <c r="M8263" t="s">
        <v>6637</v>
      </c>
      <c r="N8263" t="str">
        <f>SUBSTITUTE(Sheet1[[#This Row],[Datekey_Opening]],"_","-")</f>
        <v>2011-5-24</v>
      </c>
      <c r="O8263">
        <f>YEAR(Sheet1[[#This Row],[Date]])</f>
        <v>2011</v>
      </c>
      <c r="P8263" t="str">
        <f>LOOKUP(Sheet1[[#This Row],[CountryCode]],$AI$4:$AI$18,$AJ$4:$AJ$18)</f>
        <v>India</v>
      </c>
      <c r="Q8263">
        <f>MONTH(Sheet1[[#This Row],[Date]])</f>
        <v>5</v>
      </c>
      <c r="R8263" t="str">
        <f>TEXT(Sheet1[[#This Row],[Date]],"MMMM")</f>
        <v>May</v>
      </c>
      <c r="S8263" t="str">
        <f>TEXT(Sheet1[[#This Row],[Date]],"YYYY-MMM")</f>
        <v>2011-May</v>
      </c>
      <c r="T8263">
        <f>WEEKDAY(Sheet1[[#This Row],[Date]])</f>
        <v>3</v>
      </c>
      <c r="U8263" t="str">
        <f>TEXT(Sheet1[[#This Row],[Date]],"DDDD")</f>
        <v>Tuesday</v>
      </c>
      <c r="V8263" t="str">
        <f>"FM"&amp;MOD(MONTH(Sheet1[[#This Row],[Date]])-4,12)+1</f>
        <v>FM2</v>
      </c>
      <c r="W8263" t="str">
        <f>"Q"&amp;ROUNDUP(MONTH(Sheet1[[#This Row],[Date]])/3,0)</f>
        <v>Q2</v>
      </c>
      <c r="X8263" t="str">
        <f>"Q"&amp;INT(MOD(MONTH(Sheet1[[#This Row],[Date]])-4,12/3)+1)</f>
        <v>Q2</v>
      </c>
      <c r="Y8263" t="str" cm="1">
        <f t="array" ref="Y8263">_xlfn.IFS(ROUND(L8263,0)&lt;=1,"Need to improve 0-1",ROUND(L8263,0)&lt;=2,"Okay 1-2",ROUND(L8263,0)&lt;=3,"Good 2-3",ROUND(L8263,0)&lt;=4,"Great 3-4",ROUND(L8263,0)&lt;=5,"Excellent 4-5")</f>
        <v>Great 3-4</v>
      </c>
      <c r="Z8263" t="str">
        <f t="shared" si="129"/>
        <v>0-1000</v>
      </c>
    </row>
    <row r="8264" spans="1:26" x14ac:dyDescent="0.3">
      <c r="A8264">
        <v>18388642</v>
      </c>
      <c r="B8264" t="s">
        <v>10503</v>
      </c>
      <c r="C8264">
        <v>1</v>
      </c>
      <c r="D8264" t="s">
        <v>10106</v>
      </c>
      <c r="E8264" t="s">
        <v>2216</v>
      </c>
      <c r="F8264" t="s">
        <v>16</v>
      </c>
      <c r="G8264" t="s">
        <v>16</v>
      </c>
      <c r="H8264" t="s">
        <v>16</v>
      </c>
      <c r="I8264">
        <v>3</v>
      </c>
      <c r="J8264">
        <v>617</v>
      </c>
      <c r="K8264">
        <v>1100</v>
      </c>
      <c r="L8264">
        <v>3.8</v>
      </c>
      <c r="M8264" t="s">
        <v>5704</v>
      </c>
      <c r="N8264" t="str">
        <f>SUBSTITUTE(Sheet1[[#This Row],[Datekey_Opening]],"_","-")</f>
        <v>2013-5-10</v>
      </c>
      <c r="O8264">
        <f>YEAR(Sheet1[[#This Row],[Date]])</f>
        <v>2013</v>
      </c>
      <c r="P8264" t="str">
        <f>LOOKUP(Sheet1[[#This Row],[CountryCode]],$AI$4:$AI$18,$AJ$4:$AJ$18)</f>
        <v>India</v>
      </c>
      <c r="Q8264">
        <f>MONTH(Sheet1[[#This Row],[Date]])</f>
        <v>5</v>
      </c>
      <c r="R8264" t="str">
        <f>TEXT(Sheet1[[#This Row],[Date]],"MMMM")</f>
        <v>May</v>
      </c>
      <c r="S8264" t="str">
        <f>TEXT(Sheet1[[#This Row],[Date]],"YYYY-MMM")</f>
        <v>2013-May</v>
      </c>
      <c r="T8264">
        <f>WEEKDAY(Sheet1[[#This Row],[Date]])</f>
        <v>6</v>
      </c>
      <c r="U8264" t="str">
        <f>TEXT(Sheet1[[#This Row],[Date]],"DDDD")</f>
        <v>Friday</v>
      </c>
      <c r="V8264" t="str">
        <f>"FM"&amp;MOD(MONTH(Sheet1[[#This Row],[Date]])-4,12)+1</f>
        <v>FM2</v>
      </c>
      <c r="W8264" t="str">
        <f>"Q"&amp;ROUNDUP(MONTH(Sheet1[[#This Row],[Date]])/3,0)</f>
        <v>Q2</v>
      </c>
      <c r="X8264" t="str">
        <f>"Q"&amp;INT(MOD(MONTH(Sheet1[[#This Row],[Date]])-4,12/3)+1)</f>
        <v>Q2</v>
      </c>
      <c r="Y8264" t="str" cm="1">
        <f t="array" ref="Y8264">_xlfn.IFS(ROUND(L8264,0)&lt;=1,"Need to improve 0-1",ROUND(L8264,0)&lt;=2,"Okay 1-2",ROUND(L8264,0)&lt;=3,"Good 2-3",ROUND(L8264,0)&lt;=4,"Great 3-4",ROUND(L8264,0)&lt;=5,"Excellent 4-5")</f>
        <v>Great 3-4</v>
      </c>
      <c r="Z8264" t="str">
        <f t="shared" si="129"/>
        <v>1000-2000</v>
      </c>
    </row>
    <row r="8265" spans="1:26" x14ac:dyDescent="0.3">
      <c r="A8265">
        <v>3600119</v>
      </c>
      <c r="B8265" t="s">
        <v>10504</v>
      </c>
      <c r="C8265">
        <v>1</v>
      </c>
      <c r="D8265" t="s">
        <v>7898</v>
      </c>
      <c r="E8265" t="s">
        <v>365</v>
      </c>
      <c r="F8265" t="s">
        <v>16</v>
      </c>
      <c r="G8265" t="s">
        <v>16</v>
      </c>
      <c r="H8265" t="s">
        <v>16</v>
      </c>
      <c r="I8265">
        <v>2</v>
      </c>
      <c r="J8265">
        <v>160</v>
      </c>
      <c r="K8265">
        <v>500</v>
      </c>
      <c r="L8265">
        <v>3.5</v>
      </c>
      <c r="M8265" t="s">
        <v>1769</v>
      </c>
      <c r="N8265" t="str">
        <f>SUBSTITUTE(Sheet1[[#This Row],[Datekey_Opening]],"_","-")</f>
        <v>2017-5-10</v>
      </c>
      <c r="O8265">
        <f>YEAR(Sheet1[[#This Row],[Date]])</f>
        <v>2017</v>
      </c>
      <c r="P8265" t="str">
        <f>LOOKUP(Sheet1[[#This Row],[CountryCode]],$AI$4:$AI$18,$AJ$4:$AJ$18)</f>
        <v>India</v>
      </c>
      <c r="Q8265">
        <f>MONTH(Sheet1[[#This Row],[Date]])</f>
        <v>5</v>
      </c>
      <c r="R8265" t="str">
        <f>TEXT(Sheet1[[#This Row],[Date]],"MMMM")</f>
        <v>May</v>
      </c>
      <c r="S8265" t="str">
        <f>TEXT(Sheet1[[#This Row],[Date]],"YYYY-MMM")</f>
        <v>2017-May</v>
      </c>
      <c r="T8265">
        <f>WEEKDAY(Sheet1[[#This Row],[Date]])</f>
        <v>4</v>
      </c>
      <c r="U8265" t="str">
        <f>TEXT(Sheet1[[#This Row],[Date]],"DDDD")</f>
        <v>Wednesday</v>
      </c>
      <c r="V8265" t="str">
        <f>"FM"&amp;MOD(MONTH(Sheet1[[#This Row],[Date]])-4,12)+1</f>
        <v>FM2</v>
      </c>
      <c r="W8265" t="str">
        <f>"Q"&amp;ROUNDUP(MONTH(Sheet1[[#This Row],[Date]])/3,0)</f>
        <v>Q2</v>
      </c>
      <c r="X8265" t="str">
        <f>"Q"&amp;INT(MOD(MONTH(Sheet1[[#This Row],[Date]])-4,12/3)+1)</f>
        <v>Q2</v>
      </c>
      <c r="Y8265" t="str" cm="1">
        <f t="array" ref="Y8265">_xlfn.IFS(ROUND(L8265,0)&lt;=1,"Need to improve 0-1",ROUND(L8265,0)&lt;=2,"Okay 1-2",ROUND(L8265,0)&lt;=3,"Good 2-3",ROUND(L8265,0)&lt;=4,"Great 3-4",ROUND(L8265,0)&lt;=5,"Excellent 4-5")</f>
        <v>Great 3-4</v>
      </c>
      <c r="Z8265" t="str">
        <f t="shared" si="129"/>
        <v>0-1000</v>
      </c>
    </row>
    <row r="8266" spans="1:26" x14ac:dyDescent="0.3">
      <c r="A8266">
        <v>3600014</v>
      </c>
      <c r="B8266" t="s">
        <v>10505</v>
      </c>
      <c r="C8266">
        <v>1</v>
      </c>
      <c r="D8266" t="s">
        <v>7898</v>
      </c>
      <c r="E8266" t="s">
        <v>486</v>
      </c>
      <c r="F8266" t="s">
        <v>16</v>
      </c>
      <c r="G8266" t="s">
        <v>16</v>
      </c>
      <c r="H8266" t="s">
        <v>16</v>
      </c>
      <c r="I8266">
        <v>3</v>
      </c>
      <c r="J8266">
        <v>183</v>
      </c>
      <c r="K8266">
        <v>1200</v>
      </c>
      <c r="L8266">
        <v>3.7</v>
      </c>
      <c r="M8266" t="s">
        <v>721</v>
      </c>
      <c r="N8266" t="str">
        <f>SUBSTITUTE(Sheet1[[#This Row],[Datekey_Opening]],"_","-")</f>
        <v>2015-5-10</v>
      </c>
      <c r="O8266">
        <f>YEAR(Sheet1[[#This Row],[Date]])</f>
        <v>2015</v>
      </c>
      <c r="P8266" t="str">
        <f>LOOKUP(Sheet1[[#This Row],[CountryCode]],$AI$4:$AI$18,$AJ$4:$AJ$18)</f>
        <v>India</v>
      </c>
      <c r="Q8266">
        <f>MONTH(Sheet1[[#This Row],[Date]])</f>
        <v>5</v>
      </c>
      <c r="R8266" t="str">
        <f>TEXT(Sheet1[[#This Row],[Date]],"MMMM")</f>
        <v>May</v>
      </c>
      <c r="S8266" t="str">
        <f>TEXT(Sheet1[[#This Row],[Date]],"YYYY-MMM")</f>
        <v>2015-May</v>
      </c>
      <c r="T8266">
        <f>WEEKDAY(Sheet1[[#This Row],[Date]])</f>
        <v>1</v>
      </c>
      <c r="U8266" t="str">
        <f>TEXT(Sheet1[[#This Row],[Date]],"DDDD")</f>
        <v>Sunday</v>
      </c>
      <c r="V8266" t="str">
        <f>"FM"&amp;MOD(MONTH(Sheet1[[#This Row],[Date]])-4,12)+1</f>
        <v>FM2</v>
      </c>
      <c r="W8266" t="str">
        <f>"Q"&amp;ROUNDUP(MONTH(Sheet1[[#This Row],[Date]])/3,0)</f>
        <v>Q2</v>
      </c>
      <c r="X8266" t="str">
        <f>"Q"&amp;INT(MOD(MONTH(Sheet1[[#This Row],[Date]])-4,12/3)+1)</f>
        <v>Q2</v>
      </c>
      <c r="Y8266" t="str" cm="1">
        <f t="array" ref="Y8266">_xlfn.IFS(ROUND(L8266,0)&lt;=1,"Need to improve 0-1",ROUND(L8266,0)&lt;=2,"Okay 1-2",ROUND(L8266,0)&lt;=3,"Good 2-3",ROUND(L8266,0)&lt;=4,"Great 3-4",ROUND(L8266,0)&lt;=5,"Excellent 4-5")</f>
        <v>Great 3-4</v>
      </c>
      <c r="Z8266" t="str">
        <f t="shared" si="129"/>
        <v>1000-2000</v>
      </c>
    </row>
    <row r="8267" spans="1:26" x14ac:dyDescent="0.3">
      <c r="A8267">
        <v>3300416</v>
      </c>
      <c r="B8267" t="s">
        <v>10506</v>
      </c>
      <c r="C8267">
        <v>1</v>
      </c>
      <c r="D8267" t="s">
        <v>8025</v>
      </c>
      <c r="E8267" t="s">
        <v>379</v>
      </c>
      <c r="F8267" t="s">
        <v>16</v>
      </c>
      <c r="G8267" t="s">
        <v>16</v>
      </c>
      <c r="H8267" t="s">
        <v>16</v>
      </c>
      <c r="I8267">
        <v>2</v>
      </c>
      <c r="J8267">
        <v>140</v>
      </c>
      <c r="K8267">
        <v>350</v>
      </c>
      <c r="L8267">
        <v>3.9</v>
      </c>
      <c r="M8267" t="s">
        <v>2282</v>
      </c>
      <c r="N8267" t="str">
        <f>SUBSTITUTE(Sheet1[[#This Row],[Datekey_Opening]],"_","-")</f>
        <v>2017-5-28</v>
      </c>
      <c r="O8267">
        <f>YEAR(Sheet1[[#This Row],[Date]])</f>
        <v>2017</v>
      </c>
      <c r="P8267" t="str">
        <f>LOOKUP(Sheet1[[#This Row],[CountryCode]],$AI$4:$AI$18,$AJ$4:$AJ$18)</f>
        <v>India</v>
      </c>
      <c r="Q8267">
        <f>MONTH(Sheet1[[#This Row],[Date]])</f>
        <v>5</v>
      </c>
      <c r="R8267" t="str">
        <f>TEXT(Sheet1[[#This Row],[Date]],"MMMM")</f>
        <v>May</v>
      </c>
      <c r="S8267" t="str">
        <f>TEXT(Sheet1[[#This Row],[Date]],"YYYY-MMM")</f>
        <v>2017-May</v>
      </c>
      <c r="T8267">
        <f>WEEKDAY(Sheet1[[#This Row],[Date]])</f>
        <v>1</v>
      </c>
      <c r="U8267" t="str">
        <f>TEXT(Sheet1[[#This Row],[Date]],"DDDD")</f>
        <v>Sunday</v>
      </c>
      <c r="V8267" t="str">
        <f>"FM"&amp;MOD(MONTH(Sheet1[[#This Row],[Date]])-4,12)+1</f>
        <v>FM2</v>
      </c>
      <c r="W8267" t="str">
        <f>"Q"&amp;ROUNDUP(MONTH(Sheet1[[#This Row],[Date]])/3,0)</f>
        <v>Q2</v>
      </c>
      <c r="X8267" t="str">
        <f>"Q"&amp;INT(MOD(MONTH(Sheet1[[#This Row],[Date]])-4,12/3)+1)</f>
        <v>Q2</v>
      </c>
      <c r="Y8267" t="str" cm="1">
        <f t="array" ref="Y8267">_xlfn.IFS(ROUND(L8267,0)&lt;=1,"Need to improve 0-1",ROUND(L8267,0)&lt;=2,"Okay 1-2",ROUND(L8267,0)&lt;=3,"Good 2-3",ROUND(L8267,0)&lt;=4,"Great 3-4",ROUND(L8267,0)&lt;=5,"Excellent 4-5")</f>
        <v>Great 3-4</v>
      </c>
      <c r="Z8267" t="str">
        <f t="shared" si="129"/>
        <v>0-1000</v>
      </c>
    </row>
    <row r="8268" spans="1:26" x14ac:dyDescent="0.3">
      <c r="A8268">
        <v>2700032</v>
      </c>
      <c r="B8268" t="s">
        <v>10507</v>
      </c>
      <c r="C8268">
        <v>1</v>
      </c>
      <c r="D8268" t="s">
        <v>10313</v>
      </c>
      <c r="E8268" t="s">
        <v>2830</v>
      </c>
      <c r="F8268" t="s">
        <v>16</v>
      </c>
      <c r="G8268" t="s">
        <v>16</v>
      </c>
      <c r="H8268" t="s">
        <v>16</v>
      </c>
      <c r="I8268">
        <v>4</v>
      </c>
      <c r="J8268">
        <v>62</v>
      </c>
      <c r="K8268">
        <v>2000</v>
      </c>
      <c r="L8268">
        <v>3.4</v>
      </c>
      <c r="M8268" t="s">
        <v>2647</v>
      </c>
      <c r="N8268" t="str">
        <f>SUBSTITUTE(Sheet1[[#This Row],[Datekey_Opening]],"_","-")</f>
        <v>2013-6-9</v>
      </c>
      <c r="O8268">
        <f>YEAR(Sheet1[[#This Row],[Date]])</f>
        <v>2013</v>
      </c>
      <c r="P8268" t="str">
        <f>LOOKUP(Sheet1[[#This Row],[CountryCode]],$AI$4:$AI$18,$AJ$4:$AJ$18)</f>
        <v>India</v>
      </c>
      <c r="Q8268">
        <f>MONTH(Sheet1[[#This Row],[Date]])</f>
        <v>6</v>
      </c>
      <c r="R8268" t="str">
        <f>TEXT(Sheet1[[#This Row],[Date]],"MMMM")</f>
        <v>June</v>
      </c>
      <c r="S8268" t="str">
        <f>TEXT(Sheet1[[#This Row],[Date]],"YYYY-MMM")</f>
        <v>2013-Jun</v>
      </c>
      <c r="T8268">
        <f>WEEKDAY(Sheet1[[#This Row],[Date]])</f>
        <v>1</v>
      </c>
      <c r="U8268" t="str">
        <f>TEXT(Sheet1[[#This Row],[Date]],"DDDD")</f>
        <v>Sunday</v>
      </c>
      <c r="V8268" t="str">
        <f>"FM"&amp;MOD(MONTH(Sheet1[[#This Row],[Date]])-4,12)+1</f>
        <v>FM3</v>
      </c>
      <c r="W8268" t="str">
        <f>"Q"&amp;ROUNDUP(MONTH(Sheet1[[#This Row],[Date]])/3,0)</f>
        <v>Q2</v>
      </c>
      <c r="X8268" t="str">
        <f>"Q"&amp;INT(MOD(MONTH(Sheet1[[#This Row],[Date]])-4,12/3)+1)</f>
        <v>Q3</v>
      </c>
      <c r="Y8268" t="str" cm="1">
        <f t="array" ref="Y8268">_xlfn.IFS(ROUND(L8268,0)&lt;=1,"Need to improve 0-1",ROUND(L8268,0)&lt;=2,"Okay 1-2",ROUND(L8268,0)&lt;=3,"Good 2-3",ROUND(L8268,0)&lt;=4,"Great 3-4",ROUND(L8268,0)&lt;=5,"Excellent 4-5")</f>
        <v>Good 2-3</v>
      </c>
      <c r="Z8268" t="str">
        <f t="shared" si="129"/>
        <v>2000-3000</v>
      </c>
    </row>
    <row r="8269" spans="1:26" x14ac:dyDescent="0.3">
      <c r="A8269">
        <v>1600169</v>
      </c>
      <c r="B8269" t="s">
        <v>10508</v>
      </c>
      <c r="C8269">
        <v>1</v>
      </c>
      <c r="D8269" t="s">
        <v>2211</v>
      </c>
      <c r="E8269" t="s">
        <v>15</v>
      </c>
      <c r="F8269" t="s">
        <v>16</v>
      </c>
      <c r="G8269" t="s">
        <v>16</v>
      </c>
      <c r="H8269" t="s">
        <v>16</v>
      </c>
      <c r="I8269">
        <v>3</v>
      </c>
      <c r="J8269">
        <v>125</v>
      </c>
      <c r="K8269">
        <v>600</v>
      </c>
      <c r="L8269">
        <v>3.6</v>
      </c>
      <c r="M8269" t="s">
        <v>4161</v>
      </c>
      <c r="N8269" t="str">
        <f>SUBSTITUTE(Sheet1[[#This Row],[Datekey_Opening]],"_","-")</f>
        <v>2012-5-22</v>
      </c>
      <c r="O8269">
        <f>YEAR(Sheet1[[#This Row],[Date]])</f>
        <v>2012</v>
      </c>
      <c r="P8269" t="str">
        <f>LOOKUP(Sheet1[[#This Row],[CountryCode]],$AI$4:$AI$18,$AJ$4:$AJ$18)</f>
        <v>India</v>
      </c>
      <c r="Q8269">
        <f>MONTH(Sheet1[[#This Row],[Date]])</f>
        <v>5</v>
      </c>
      <c r="R8269" t="str">
        <f>TEXT(Sheet1[[#This Row],[Date]],"MMMM")</f>
        <v>May</v>
      </c>
      <c r="S8269" t="str">
        <f>TEXT(Sheet1[[#This Row],[Date]],"YYYY-MMM")</f>
        <v>2012-May</v>
      </c>
      <c r="T8269">
        <f>WEEKDAY(Sheet1[[#This Row],[Date]])</f>
        <v>3</v>
      </c>
      <c r="U8269" t="str">
        <f>TEXT(Sheet1[[#This Row],[Date]],"DDDD")</f>
        <v>Tuesday</v>
      </c>
      <c r="V8269" t="str">
        <f>"FM"&amp;MOD(MONTH(Sheet1[[#This Row],[Date]])-4,12)+1</f>
        <v>FM2</v>
      </c>
      <c r="W8269" t="str">
        <f>"Q"&amp;ROUNDUP(MONTH(Sheet1[[#This Row],[Date]])/3,0)</f>
        <v>Q2</v>
      </c>
      <c r="X8269" t="str">
        <f>"Q"&amp;INT(MOD(MONTH(Sheet1[[#This Row],[Date]])-4,12/3)+1)</f>
        <v>Q2</v>
      </c>
      <c r="Y8269" t="str" cm="1">
        <f t="array" ref="Y8269">_xlfn.IFS(ROUND(L8269,0)&lt;=1,"Need to improve 0-1",ROUND(L8269,0)&lt;=2,"Okay 1-2",ROUND(L8269,0)&lt;=3,"Good 2-3",ROUND(L8269,0)&lt;=4,"Great 3-4",ROUND(L8269,0)&lt;=5,"Excellent 4-5")</f>
        <v>Great 3-4</v>
      </c>
      <c r="Z8269" t="str">
        <f t="shared" si="129"/>
        <v>0-1000</v>
      </c>
    </row>
    <row r="8270" spans="1:26" x14ac:dyDescent="0.3">
      <c r="A8270">
        <v>18279982</v>
      </c>
      <c r="B8270" t="s">
        <v>10509</v>
      </c>
      <c r="C8270">
        <v>1</v>
      </c>
      <c r="D8270" t="s">
        <v>7891</v>
      </c>
      <c r="E8270" t="s">
        <v>10510</v>
      </c>
      <c r="F8270" t="s">
        <v>16</v>
      </c>
      <c r="G8270" t="s">
        <v>16</v>
      </c>
      <c r="H8270" t="s">
        <v>16</v>
      </c>
      <c r="I8270">
        <v>2</v>
      </c>
      <c r="J8270">
        <v>16</v>
      </c>
      <c r="K8270">
        <v>600</v>
      </c>
      <c r="L8270">
        <v>3.4</v>
      </c>
      <c r="M8270" t="s">
        <v>10511</v>
      </c>
      <c r="N8270" t="str">
        <f>SUBSTITUTE(Sheet1[[#This Row],[Datekey_Opening]],"_","-")</f>
        <v>2017-5-2</v>
      </c>
      <c r="O8270">
        <f>YEAR(Sheet1[[#This Row],[Date]])</f>
        <v>2017</v>
      </c>
      <c r="P8270" t="str">
        <f>LOOKUP(Sheet1[[#This Row],[CountryCode]],$AI$4:$AI$18,$AJ$4:$AJ$18)</f>
        <v>India</v>
      </c>
      <c r="Q8270">
        <f>MONTH(Sheet1[[#This Row],[Date]])</f>
        <v>5</v>
      </c>
      <c r="R8270" t="str">
        <f>TEXT(Sheet1[[#This Row],[Date]],"MMMM")</f>
        <v>May</v>
      </c>
      <c r="S8270" t="str">
        <f>TEXT(Sheet1[[#This Row],[Date]],"YYYY-MMM")</f>
        <v>2017-May</v>
      </c>
      <c r="T8270">
        <f>WEEKDAY(Sheet1[[#This Row],[Date]])</f>
        <v>3</v>
      </c>
      <c r="U8270" t="str">
        <f>TEXT(Sheet1[[#This Row],[Date]],"DDDD")</f>
        <v>Tuesday</v>
      </c>
      <c r="V8270" t="str">
        <f>"FM"&amp;MOD(MONTH(Sheet1[[#This Row],[Date]])-4,12)+1</f>
        <v>FM2</v>
      </c>
      <c r="W8270" t="str">
        <f>"Q"&amp;ROUNDUP(MONTH(Sheet1[[#This Row],[Date]])/3,0)</f>
        <v>Q2</v>
      </c>
      <c r="X8270" t="str">
        <f>"Q"&amp;INT(MOD(MONTH(Sheet1[[#This Row],[Date]])-4,12/3)+1)</f>
        <v>Q2</v>
      </c>
      <c r="Y8270" t="str" cm="1">
        <f t="array" ref="Y8270">_xlfn.IFS(ROUND(L8270,0)&lt;=1,"Need to improve 0-1",ROUND(L8270,0)&lt;=2,"Okay 1-2",ROUND(L8270,0)&lt;=3,"Good 2-3",ROUND(L8270,0)&lt;=4,"Great 3-4",ROUND(L8270,0)&lt;=5,"Excellent 4-5")</f>
        <v>Good 2-3</v>
      </c>
      <c r="Z8270" t="str">
        <f t="shared" si="129"/>
        <v>0-1000</v>
      </c>
    </row>
    <row r="8271" spans="1:26" x14ac:dyDescent="0.3">
      <c r="A8271">
        <v>4000294</v>
      </c>
      <c r="B8271" t="s">
        <v>1622</v>
      </c>
      <c r="C8271">
        <v>1</v>
      </c>
      <c r="D8271" t="s">
        <v>7891</v>
      </c>
      <c r="E8271" t="s">
        <v>2780</v>
      </c>
      <c r="F8271" t="s">
        <v>16</v>
      </c>
      <c r="G8271" t="s">
        <v>16</v>
      </c>
      <c r="H8271" t="s">
        <v>16</v>
      </c>
      <c r="I8271">
        <v>2</v>
      </c>
      <c r="J8271">
        <v>69</v>
      </c>
      <c r="K8271">
        <v>450</v>
      </c>
      <c r="L8271">
        <v>3.6</v>
      </c>
      <c r="M8271" t="s">
        <v>154</v>
      </c>
      <c r="N8271" t="str">
        <f>SUBSTITUTE(Sheet1[[#This Row],[Datekey_Opening]],"_","-")</f>
        <v>2018-5-22</v>
      </c>
      <c r="O8271">
        <f>YEAR(Sheet1[[#This Row],[Date]])</f>
        <v>2018</v>
      </c>
      <c r="P8271" t="str">
        <f>LOOKUP(Sheet1[[#This Row],[CountryCode]],$AI$4:$AI$18,$AJ$4:$AJ$18)</f>
        <v>India</v>
      </c>
      <c r="Q8271">
        <f>MONTH(Sheet1[[#This Row],[Date]])</f>
        <v>5</v>
      </c>
      <c r="R8271" t="str">
        <f>TEXT(Sheet1[[#This Row],[Date]],"MMMM")</f>
        <v>May</v>
      </c>
      <c r="S8271" t="str">
        <f>TEXT(Sheet1[[#This Row],[Date]],"YYYY-MMM")</f>
        <v>2018-May</v>
      </c>
      <c r="T8271">
        <f>WEEKDAY(Sheet1[[#This Row],[Date]])</f>
        <v>3</v>
      </c>
      <c r="U8271" t="str">
        <f>TEXT(Sheet1[[#This Row],[Date]],"DDDD")</f>
        <v>Tuesday</v>
      </c>
      <c r="V8271" t="str">
        <f>"FM"&amp;MOD(MONTH(Sheet1[[#This Row],[Date]])-4,12)+1</f>
        <v>FM2</v>
      </c>
      <c r="W8271" t="str">
        <f>"Q"&amp;ROUNDUP(MONTH(Sheet1[[#This Row],[Date]])/3,0)</f>
        <v>Q2</v>
      </c>
      <c r="X8271" t="str">
        <f>"Q"&amp;INT(MOD(MONTH(Sheet1[[#This Row],[Date]])-4,12/3)+1)</f>
        <v>Q2</v>
      </c>
      <c r="Y8271" t="str" cm="1">
        <f t="array" ref="Y8271">_xlfn.IFS(ROUND(L8271,0)&lt;=1,"Need to improve 0-1",ROUND(L8271,0)&lt;=2,"Okay 1-2",ROUND(L8271,0)&lt;=3,"Good 2-3",ROUND(L8271,0)&lt;=4,"Great 3-4",ROUND(L8271,0)&lt;=5,"Excellent 4-5")</f>
        <v>Great 3-4</v>
      </c>
      <c r="Z8271" t="str">
        <f t="shared" si="129"/>
        <v>0-1000</v>
      </c>
    </row>
    <row r="8272" spans="1:26" x14ac:dyDescent="0.3">
      <c r="A8272">
        <v>2700002</v>
      </c>
      <c r="B8272" t="s">
        <v>3432</v>
      </c>
      <c r="C8272">
        <v>1</v>
      </c>
      <c r="D8272" t="s">
        <v>10313</v>
      </c>
      <c r="E8272" t="s">
        <v>365</v>
      </c>
      <c r="F8272" t="s">
        <v>16</v>
      </c>
      <c r="G8272" t="s">
        <v>16</v>
      </c>
      <c r="H8272" t="s">
        <v>16</v>
      </c>
      <c r="I8272">
        <v>3</v>
      </c>
      <c r="J8272">
        <v>119</v>
      </c>
      <c r="K8272">
        <v>1000</v>
      </c>
      <c r="L8272">
        <v>3.6</v>
      </c>
      <c r="M8272" t="s">
        <v>8558</v>
      </c>
      <c r="N8272" t="str">
        <f>SUBSTITUTE(Sheet1[[#This Row],[Datekey_Opening]],"_","-")</f>
        <v>2014-5-12</v>
      </c>
      <c r="O8272">
        <f>YEAR(Sheet1[[#This Row],[Date]])</f>
        <v>2014</v>
      </c>
      <c r="P8272" t="str">
        <f>LOOKUP(Sheet1[[#This Row],[CountryCode]],$AI$4:$AI$18,$AJ$4:$AJ$18)</f>
        <v>India</v>
      </c>
      <c r="Q8272">
        <f>MONTH(Sheet1[[#This Row],[Date]])</f>
        <v>5</v>
      </c>
      <c r="R8272" t="str">
        <f>TEXT(Sheet1[[#This Row],[Date]],"MMMM")</f>
        <v>May</v>
      </c>
      <c r="S8272" t="str">
        <f>TEXT(Sheet1[[#This Row],[Date]],"YYYY-MMM")</f>
        <v>2014-May</v>
      </c>
      <c r="T8272">
        <f>WEEKDAY(Sheet1[[#This Row],[Date]])</f>
        <v>2</v>
      </c>
      <c r="U8272" t="str">
        <f>TEXT(Sheet1[[#This Row],[Date]],"DDDD")</f>
        <v>Monday</v>
      </c>
      <c r="V8272" t="str">
        <f>"FM"&amp;MOD(MONTH(Sheet1[[#This Row],[Date]])-4,12)+1</f>
        <v>FM2</v>
      </c>
      <c r="W8272" t="str">
        <f>"Q"&amp;ROUNDUP(MONTH(Sheet1[[#This Row],[Date]])/3,0)</f>
        <v>Q2</v>
      </c>
      <c r="X8272" t="str">
        <f>"Q"&amp;INT(MOD(MONTH(Sheet1[[#This Row],[Date]])-4,12/3)+1)</f>
        <v>Q2</v>
      </c>
      <c r="Y8272" t="str" cm="1">
        <f t="array" ref="Y8272">_xlfn.IFS(ROUND(L8272,0)&lt;=1,"Need to improve 0-1",ROUND(L8272,0)&lt;=2,"Okay 1-2",ROUND(L8272,0)&lt;=3,"Good 2-3",ROUND(L8272,0)&lt;=4,"Great 3-4",ROUND(L8272,0)&lt;=5,"Excellent 4-5")</f>
        <v>Great 3-4</v>
      </c>
      <c r="Z8272" t="str">
        <f t="shared" si="129"/>
        <v>1000-2000</v>
      </c>
    </row>
    <row r="8273" spans="1:26" x14ac:dyDescent="0.3">
      <c r="A8273">
        <v>3200024</v>
      </c>
      <c r="B8273" t="s">
        <v>3331</v>
      </c>
      <c r="C8273">
        <v>1</v>
      </c>
      <c r="D8273" t="s">
        <v>7617</v>
      </c>
      <c r="E8273" t="s">
        <v>1898</v>
      </c>
      <c r="F8273" t="s">
        <v>16</v>
      </c>
      <c r="G8273" t="s">
        <v>16</v>
      </c>
      <c r="H8273" t="s">
        <v>16</v>
      </c>
      <c r="I8273">
        <v>2</v>
      </c>
      <c r="J8273">
        <v>269</v>
      </c>
      <c r="K8273">
        <v>600</v>
      </c>
      <c r="L8273">
        <v>4.0999999999999996</v>
      </c>
      <c r="M8273" t="s">
        <v>7389</v>
      </c>
      <c r="N8273" t="str">
        <f>SUBSTITUTE(Sheet1[[#This Row],[Datekey_Opening]],"_","-")</f>
        <v>2011-5-4</v>
      </c>
      <c r="O8273">
        <f>YEAR(Sheet1[[#This Row],[Date]])</f>
        <v>2011</v>
      </c>
      <c r="P8273" t="str">
        <f>LOOKUP(Sheet1[[#This Row],[CountryCode]],$AI$4:$AI$18,$AJ$4:$AJ$18)</f>
        <v>India</v>
      </c>
      <c r="Q8273">
        <f>MONTH(Sheet1[[#This Row],[Date]])</f>
        <v>5</v>
      </c>
      <c r="R8273" t="str">
        <f>TEXT(Sheet1[[#This Row],[Date]],"MMMM")</f>
        <v>May</v>
      </c>
      <c r="S8273" t="str">
        <f>TEXT(Sheet1[[#This Row],[Date]],"YYYY-MMM")</f>
        <v>2011-May</v>
      </c>
      <c r="T8273">
        <f>WEEKDAY(Sheet1[[#This Row],[Date]])</f>
        <v>4</v>
      </c>
      <c r="U8273" t="str">
        <f>TEXT(Sheet1[[#This Row],[Date]],"DDDD")</f>
        <v>Wednesday</v>
      </c>
      <c r="V8273" t="str">
        <f>"FM"&amp;MOD(MONTH(Sheet1[[#This Row],[Date]])-4,12)+1</f>
        <v>FM2</v>
      </c>
      <c r="W8273" t="str">
        <f>"Q"&amp;ROUNDUP(MONTH(Sheet1[[#This Row],[Date]])/3,0)</f>
        <v>Q2</v>
      </c>
      <c r="X8273" t="str">
        <f>"Q"&amp;INT(MOD(MONTH(Sheet1[[#This Row],[Date]])-4,12/3)+1)</f>
        <v>Q2</v>
      </c>
      <c r="Y8273" t="str" cm="1">
        <f t="array" ref="Y8273">_xlfn.IFS(ROUND(L8273,0)&lt;=1,"Need to improve 0-1",ROUND(L8273,0)&lt;=2,"Okay 1-2",ROUND(L8273,0)&lt;=3,"Good 2-3",ROUND(L8273,0)&lt;=4,"Great 3-4",ROUND(L8273,0)&lt;=5,"Excellent 4-5")</f>
        <v>Great 3-4</v>
      </c>
      <c r="Z8273" t="str">
        <f t="shared" si="129"/>
        <v>0-1000</v>
      </c>
    </row>
    <row r="8274" spans="1:26" x14ac:dyDescent="0.3">
      <c r="A8274">
        <v>18346996</v>
      </c>
      <c r="B8274" t="s">
        <v>10512</v>
      </c>
      <c r="C8274">
        <v>1</v>
      </c>
      <c r="D8274" t="s">
        <v>2224</v>
      </c>
      <c r="E8274" t="s">
        <v>2987</v>
      </c>
      <c r="F8274" t="s">
        <v>16</v>
      </c>
      <c r="G8274" t="s">
        <v>16</v>
      </c>
      <c r="H8274" t="s">
        <v>16</v>
      </c>
      <c r="I8274">
        <v>3</v>
      </c>
      <c r="J8274">
        <v>26</v>
      </c>
      <c r="K8274">
        <v>500</v>
      </c>
      <c r="L8274">
        <v>3.2</v>
      </c>
      <c r="M8274" t="s">
        <v>10513</v>
      </c>
      <c r="N8274" t="str">
        <f>SUBSTITUTE(Sheet1[[#This Row],[Datekey_Opening]],"_","-")</f>
        <v>2014-5-13</v>
      </c>
      <c r="O8274">
        <f>YEAR(Sheet1[[#This Row],[Date]])</f>
        <v>2014</v>
      </c>
      <c r="P8274" t="str">
        <f>LOOKUP(Sheet1[[#This Row],[CountryCode]],$AI$4:$AI$18,$AJ$4:$AJ$18)</f>
        <v>India</v>
      </c>
      <c r="Q8274">
        <f>MONTH(Sheet1[[#This Row],[Date]])</f>
        <v>5</v>
      </c>
      <c r="R8274" t="str">
        <f>TEXT(Sheet1[[#This Row],[Date]],"MMMM")</f>
        <v>May</v>
      </c>
      <c r="S8274" t="str">
        <f>TEXT(Sheet1[[#This Row],[Date]],"YYYY-MMM")</f>
        <v>2014-May</v>
      </c>
      <c r="T8274">
        <f>WEEKDAY(Sheet1[[#This Row],[Date]])</f>
        <v>3</v>
      </c>
      <c r="U8274" t="str">
        <f>TEXT(Sheet1[[#This Row],[Date]],"DDDD")</f>
        <v>Tuesday</v>
      </c>
      <c r="V8274" t="str">
        <f>"FM"&amp;MOD(MONTH(Sheet1[[#This Row],[Date]])-4,12)+1</f>
        <v>FM2</v>
      </c>
      <c r="W8274" t="str">
        <f>"Q"&amp;ROUNDUP(MONTH(Sheet1[[#This Row],[Date]])/3,0)</f>
        <v>Q2</v>
      </c>
      <c r="X8274" t="str">
        <f>"Q"&amp;INT(MOD(MONTH(Sheet1[[#This Row],[Date]])-4,12/3)+1)</f>
        <v>Q2</v>
      </c>
      <c r="Y8274" t="str" cm="1">
        <f t="array" ref="Y8274">_xlfn.IFS(ROUND(L8274,0)&lt;=1,"Need to improve 0-1",ROUND(L8274,0)&lt;=2,"Okay 1-2",ROUND(L8274,0)&lt;=3,"Good 2-3",ROUND(L8274,0)&lt;=4,"Great 3-4",ROUND(L8274,0)&lt;=5,"Excellent 4-5")</f>
        <v>Good 2-3</v>
      </c>
      <c r="Z8274" t="str">
        <f t="shared" si="129"/>
        <v>0-1000</v>
      </c>
    </row>
    <row r="8275" spans="1:26" x14ac:dyDescent="0.3">
      <c r="A8275">
        <v>2800019</v>
      </c>
      <c r="B8275" t="s">
        <v>10514</v>
      </c>
      <c r="C8275">
        <v>1</v>
      </c>
      <c r="D8275" t="s">
        <v>7629</v>
      </c>
      <c r="E8275" t="s">
        <v>456</v>
      </c>
      <c r="F8275" t="s">
        <v>16</v>
      </c>
      <c r="G8275" t="s">
        <v>16</v>
      </c>
      <c r="H8275" t="s">
        <v>16</v>
      </c>
      <c r="I8275">
        <v>3</v>
      </c>
      <c r="J8275">
        <v>316</v>
      </c>
      <c r="K8275">
        <v>1400</v>
      </c>
      <c r="L8275">
        <v>4.4000000000000004</v>
      </c>
      <c r="M8275" t="s">
        <v>4377</v>
      </c>
      <c r="N8275" t="str">
        <f>SUBSTITUTE(Sheet1[[#This Row],[Datekey_Opening]],"_","-")</f>
        <v>2015-5-4</v>
      </c>
      <c r="O8275">
        <f>YEAR(Sheet1[[#This Row],[Date]])</f>
        <v>2015</v>
      </c>
      <c r="P8275" t="str">
        <f>LOOKUP(Sheet1[[#This Row],[CountryCode]],$AI$4:$AI$18,$AJ$4:$AJ$18)</f>
        <v>India</v>
      </c>
      <c r="Q8275">
        <f>MONTH(Sheet1[[#This Row],[Date]])</f>
        <v>5</v>
      </c>
      <c r="R8275" t="str">
        <f>TEXT(Sheet1[[#This Row],[Date]],"MMMM")</f>
        <v>May</v>
      </c>
      <c r="S8275" t="str">
        <f>TEXT(Sheet1[[#This Row],[Date]],"YYYY-MMM")</f>
        <v>2015-May</v>
      </c>
      <c r="T8275">
        <f>WEEKDAY(Sheet1[[#This Row],[Date]])</f>
        <v>2</v>
      </c>
      <c r="U8275" t="str">
        <f>TEXT(Sheet1[[#This Row],[Date]],"DDDD")</f>
        <v>Monday</v>
      </c>
      <c r="V8275" t="str">
        <f>"FM"&amp;MOD(MONTH(Sheet1[[#This Row],[Date]])-4,12)+1</f>
        <v>FM2</v>
      </c>
      <c r="W8275" t="str">
        <f>"Q"&amp;ROUNDUP(MONTH(Sheet1[[#This Row],[Date]])/3,0)</f>
        <v>Q2</v>
      </c>
      <c r="X8275" t="str">
        <f>"Q"&amp;INT(MOD(MONTH(Sheet1[[#This Row],[Date]])-4,12/3)+1)</f>
        <v>Q2</v>
      </c>
      <c r="Y8275" t="str" cm="1">
        <f t="array" ref="Y8275">_xlfn.IFS(ROUND(L8275,0)&lt;=1,"Need to improve 0-1",ROUND(L8275,0)&lt;=2,"Okay 1-2",ROUND(L8275,0)&lt;=3,"Good 2-3",ROUND(L8275,0)&lt;=4,"Great 3-4",ROUND(L8275,0)&lt;=5,"Excellent 4-5")</f>
        <v>Great 3-4</v>
      </c>
      <c r="Z8275" t="str">
        <f t="shared" si="129"/>
        <v>1000-2000</v>
      </c>
    </row>
    <row r="8276" spans="1:26" x14ac:dyDescent="0.3">
      <c r="A8276">
        <v>3400016</v>
      </c>
      <c r="B8276" t="s">
        <v>467</v>
      </c>
      <c r="C8276">
        <v>1</v>
      </c>
      <c r="D8276" t="s">
        <v>7893</v>
      </c>
      <c r="E8276" t="s">
        <v>362</v>
      </c>
      <c r="F8276" t="s">
        <v>16</v>
      </c>
      <c r="G8276" t="s">
        <v>16</v>
      </c>
      <c r="H8276" t="s">
        <v>16</v>
      </c>
      <c r="I8276">
        <v>3</v>
      </c>
      <c r="J8276">
        <v>175</v>
      </c>
      <c r="K8276">
        <v>900</v>
      </c>
      <c r="L8276">
        <v>3.7</v>
      </c>
      <c r="M8276" t="s">
        <v>6434</v>
      </c>
      <c r="N8276" t="str">
        <f>SUBSTITUTE(Sheet1[[#This Row],[Datekey_Opening]],"_","-")</f>
        <v>2018-4-20</v>
      </c>
      <c r="O8276">
        <f>YEAR(Sheet1[[#This Row],[Date]])</f>
        <v>2018</v>
      </c>
      <c r="P8276" t="str">
        <f>LOOKUP(Sheet1[[#This Row],[CountryCode]],$AI$4:$AI$18,$AJ$4:$AJ$18)</f>
        <v>India</v>
      </c>
      <c r="Q8276">
        <f>MONTH(Sheet1[[#This Row],[Date]])</f>
        <v>4</v>
      </c>
      <c r="R8276" t="str">
        <f>TEXT(Sheet1[[#This Row],[Date]],"MMMM")</f>
        <v>April</v>
      </c>
      <c r="S8276" t="str">
        <f>TEXT(Sheet1[[#This Row],[Date]],"YYYY-MMM")</f>
        <v>2018-Apr</v>
      </c>
      <c r="T8276">
        <f>WEEKDAY(Sheet1[[#This Row],[Date]])</f>
        <v>6</v>
      </c>
      <c r="U8276" t="str">
        <f>TEXT(Sheet1[[#This Row],[Date]],"DDDD")</f>
        <v>Friday</v>
      </c>
      <c r="V8276" t="str">
        <f>"FM"&amp;MOD(MONTH(Sheet1[[#This Row],[Date]])-4,12)+1</f>
        <v>FM1</v>
      </c>
      <c r="W8276" t="str">
        <f>"Q"&amp;ROUNDUP(MONTH(Sheet1[[#This Row],[Date]])/3,0)</f>
        <v>Q2</v>
      </c>
      <c r="X8276" t="str">
        <f>"Q"&amp;INT(MOD(MONTH(Sheet1[[#This Row],[Date]])-4,12/3)+1)</f>
        <v>Q1</v>
      </c>
      <c r="Y8276" t="str" cm="1">
        <f t="array" ref="Y8276">_xlfn.IFS(ROUND(L8276,0)&lt;=1,"Need to improve 0-1",ROUND(L8276,0)&lt;=2,"Okay 1-2",ROUND(L8276,0)&lt;=3,"Good 2-3",ROUND(L8276,0)&lt;=4,"Great 3-4",ROUND(L8276,0)&lt;=5,"Excellent 4-5")</f>
        <v>Great 3-4</v>
      </c>
      <c r="Z8276" t="str">
        <f t="shared" si="129"/>
        <v>0-1000</v>
      </c>
    </row>
    <row r="8277" spans="1:26" x14ac:dyDescent="0.3">
      <c r="A8277">
        <v>51705</v>
      </c>
      <c r="B8277" t="s">
        <v>10515</v>
      </c>
      <c r="C8277">
        <v>1</v>
      </c>
      <c r="D8277" t="s">
        <v>10100</v>
      </c>
      <c r="E8277" t="s">
        <v>10516</v>
      </c>
      <c r="F8277" t="s">
        <v>16</v>
      </c>
      <c r="G8277" t="s">
        <v>16</v>
      </c>
      <c r="H8277" t="s">
        <v>16</v>
      </c>
      <c r="I8277">
        <v>4</v>
      </c>
      <c r="J8277">
        <v>10934</v>
      </c>
      <c r="K8277">
        <v>2000</v>
      </c>
      <c r="L8277">
        <v>4.8</v>
      </c>
      <c r="M8277" t="s">
        <v>10517</v>
      </c>
      <c r="N8277" t="str">
        <f>SUBSTITUTE(Sheet1[[#This Row],[Datekey_Opening]],"_","-")</f>
        <v>2010-3-10</v>
      </c>
      <c r="O8277">
        <f>YEAR(Sheet1[[#This Row],[Date]])</f>
        <v>2010</v>
      </c>
      <c r="P8277" t="str">
        <f>LOOKUP(Sheet1[[#This Row],[CountryCode]],$AI$4:$AI$18,$AJ$4:$AJ$18)</f>
        <v>India</v>
      </c>
      <c r="Q8277">
        <f>MONTH(Sheet1[[#This Row],[Date]])</f>
        <v>3</v>
      </c>
      <c r="R8277" t="str">
        <f>TEXT(Sheet1[[#This Row],[Date]],"MMMM")</f>
        <v>March</v>
      </c>
      <c r="S8277" t="str">
        <f>TEXT(Sheet1[[#This Row],[Date]],"YYYY-MMM")</f>
        <v>2010-Mar</v>
      </c>
      <c r="T8277">
        <f>WEEKDAY(Sheet1[[#This Row],[Date]])</f>
        <v>4</v>
      </c>
      <c r="U8277" t="str">
        <f>TEXT(Sheet1[[#This Row],[Date]],"DDDD")</f>
        <v>Wednesday</v>
      </c>
      <c r="V8277" t="str">
        <f>"FM"&amp;MOD(MONTH(Sheet1[[#This Row],[Date]])-4,12)+1</f>
        <v>FM12</v>
      </c>
      <c r="W8277" t="str">
        <f>"Q"&amp;ROUNDUP(MONTH(Sheet1[[#This Row],[Date]])/3,0)</f>
        <v>Q1</v>
      </c>
      <c r="X8277" t="str">
        <f>"Q"&amp;INT(MOD(MONTH(Sheet1[[#This Row],[Date]])-4,12/3)+1)</f>
        <v>Q4</v>
      </c>
      <c r="Y8277" t="str" cm="1">
        <f t="array" ref="Y8277">_xlfn.IFS(ROUND(L8277,0)&lt;=1,"Need to improve 0-1",ROUND(L8277,0)&lt;=2,"Okay 1-2",ROUND(L8277,0)&lt;=3,"Good 2-3",ROUND(L8277,0)&lt;=4,"Great 3-4",ROUND(L8277,0)&lt;=5,"Excellent 4-5")</f>
        <v>Excellent 4-5</v>
      </c>
      <c r="Z8277" t="str">
        <f t="shared" si="129"/>
        <v>2000-3000</v>
      </c>
    </row>
    <row r="8278" spans="1:26" x14ac:dyDescent="0.3">
      <c r="A8278">
        <v>18385201</v>
      </c>
      <c r="B8278" t="s">
        <v>10518</v>
      </c>
      <c r="C8278">
        <v>1</v>
      </c>
      <c r="D8278" t="s">
        <v>8116</v>
      </c>
      <c r="E8278" t="s">
        <v>2496</v>
      </c>
      <c r="F8278" t="s">
        <v>16</v>
      </c>
      <c r="G8278" t="s">
        <v>16</v>
      </c>
      <c r="H8278" t="s">
        <v>16</v>
      </c>
      <c r="I8278">
        <v>2</v>
      </c>
      <c r="J8278">
        <v>166</v>
      </c>
      <c r="K8278">
        <v>350</v>
      </c>
      <c r="L8278">
        <v>4.5999999999999996</v>
      </c>
      <c r="M8278" t="s">
        <v>1800</v>
      </c>
      <c r="N8278" t="str">
        <f>SUBSTITUTE(Sheet1[[#This Row],[Datekey_Opening]],"_","-")</f>
        <v>2017-4-20</v>
      </c>
      <c r="O8278">
        <f>YEAR(Sheet1[[#This Row],[Date]])</f>
        <v>2017</v>
      </c>
      <c r="P8278" t="str">
        <f>LOOKUP(Sheet1[[#This Row],[CountryCode]],$AI$4:$AI$18,$AJ$4:$AJ$18)</f>
        <v>India</v>
      </c>
      <c r="Q8278">
        <f>MONTH(Sheet1[[#This Row],[Date]])</f>
        <v>4</v>
      </c>
      <c r="R8278" t="str">
        <f>TEXT(Sheet1[[#This Row],[Date]],"MMMM")</f>
        <v>April</v>
      </c>
      <c r="S8278" t="str">
        <f>TEXT(Sheet1[[#This Row],[Date]],"YYYY-MMM")</f>
        <v>2017-Apr</v>
      </c>
      <c r="T8278">
        <f>WEEKDAY(Sheet1[[#This Row],[Date]])</f>
        <v>5</v>
      </c>
      <c r="U8278" t="str">
        <f>TEXT(Sheet1[[#This Row],[Date]],"DDDD")</f>
        <v>Thursday</v>
      </c>
      <c r="V8278" t="str">
        <f>"FM"&amp;MOD(MONTH(Sheet1[[#This Row],[Date]])-4,12)+1</f>
        <v>FM1</v>
      </c>
      <c r="W8278" t="str">
        <f>"Q"&amp;ROUNDUP(MONTH(Sheet1[[#This Row],[Date]])/3,0)</f>
        <v>Q2</v>
      </c>
      <c r="X8278" t="str">
        <f>"Q"&amp;INT(MOD(MONTH(Sheet1[[#This Row],[Date]])-4,12/3)+1)</f>
        <v>Q1</v>
      </c>
      <c r="Y8278" t="str" cm="1">
        <f t="array" ref="Y8278">_xlfn.IFS(ROUND(L8278,0)&lt;=1,"Need to improve 0-1",ROUND(L8278,0)&lt;=2,"Okay 1-2",ROUND(L8278,0)&lt;=3,"Good 2-3",ROUND(L8278,0)&lt;=4,"Great 3-4",ROUND(L8278,0)&lt;=5,"Excellent 4-5")</f>
        <v>Excellent 4-5</v>
      </c>
      <c r="Z8278" t="str">
        <f t="shared" si="129"/>
        <v>0-1000</v>
      </c>
    </row>
    <row r="8279" spans="1:26" x14ac:dyDescent="0.3">
      <c r="A8279">
        <v>113570</v>
      </c>
      <c r="B8279" t="s">
        <v>10519</v>
      </c>
      <c r="C8279">
        <v>1</v>
      </c>
      <c r="D8279" t="s">
        <v>8116</v>
      </c>
      <c r="E8279" t="s">
        <v>1811</v>
      </c>
      <c r="F8279" t="s">
        <v>16</v>
      </c>
      <c r="G8279" t="s">
        <v>16</v>
      </c>
      <c r="H8279" t="s">
        <v>16</v>
      </c>
      <c r="I8279">
        <v>3</v>
      </c>
      <c r="J8279">
        <v>535</v>
      </c>
      <c r="K8279">
        <v>1200</v>
      </c>
      <c r="L8279">
        <v>4</v>
      </c>
      <c r="M8279" t="s">
        <v>2751</v>
      </c>
      <c r="N8279" t="str">
        <f>SUBSTITUTE(Sheet1[[#This Row],[Datekey_Opening]],"_","-")</f>
        <v>2015-4-22</v>
      </c>
      <c r="O8279">
        <f>YEAR(Sheet1[[#This Row],[Date]])</f>
        <v>2015</v>
      </c>
      <c r="P8279" t="str">
        <f>LOOKUP(Sheet1[[#This Row],[CountryCode]],$AI$4:$AI$18,$AJ$4:$AJ$18)</f>
        <v>India</v>
      </c>
      <c r="Q8279">
        <f>MONTH(Sheet1[[#This Row],[Date]])</f>
        <v>4</v>
      </c>
      <c r="R8279" t="str">
        <f>TEXT(Sheet1[[#This Row],[Date]],"MMMM")</f>
        <v>April</v>
      </c>
      <c r="S8279" t="str">
        <f>TEXT(Sheet1[[#This Row],[Date]],"YYYY-MMM")</f>
        <v>2015-Apr</v>
      </c>
      <c r="T8279">
        <f>WEEKDAY(Sheet1[[#This Row],[Date]])</f>
        <v>4</v>
      </c>
      <c r="U8279" t="str">
        <f>TEXT(Sheet1[[#This Row],[Date]],"DDDD")</f>
        <v>Wednesday</v>
      </c>
      <c r="V8279" t="str">
        <f>"FM"&amp;MOD(MONTH(Sheet1[[#This Row],[Date]])-4,12)+1</f>
        <v>FM1</v>
      </c>
      <c r="W8279" t="str">
        <f>"Q"&amp;ROUNDUP(MONTH(Sheet1[[#This Row],[Date]])/3,0)</f>
        <v>Q2</v>
      </c>
      <c r="X8279" t="str">
        <f>"Q"&amp;INT(MOD(MONTH(Sheet1[[#This Row],[Date]])-4,12/3)+1)</f>
        <v>Q1</v>
      </c>
      <c r="Y8279" t="str" cm="1">
        <f t="array" ref="Y8279">_xlfn.IFS(ROUND(L8279,0)&lt;=1,"Need to improve 0-1",ROUND(L8279,0)&lt;=2,"Okay 1-2",ROUND(L8279,0)&lt;=3,"Good 2-3",ROUND(L8279,0)&lt;=4,"Great 3-4",ROUND(L8279,0)&lt;=5,"Excellent 4-5")</f>
        <v>Great 3-4</v>
      </c>
      <c r="Z8279" t="str">
        <f t="shared" si="129"/>
        <v>1000-2000</v>
      </c>
    </row>
    <row r="8280" spans="1:26" x14ac:dyDescent="0.3">
      <c r="A8280">
        <v>2400017</v>
      </c>
      <c r="B8280" t="s">
        <v>10520</v>
      </c>
      <c r="C8280">
        <v>1</v>
      </c>
      <c r="D8280" t="s">
        <v>2215</v>
      </c>
      <c r="E8280" t="s">
        <v>365</v>
      </c>
      <c r="F8280" t="s">
        <v>16</v>
      </c>
      <c r="G8280" t="s">
        <v>16</v>
      </c>
      <c r="H8280" t="s">
        <v>16</v>
      </c>
      <c r="I8280">
        <v>3</v>
      </c>
      <c r="J8280">
        <v>151</v>
      </c>
      <c r="K8280">
        <v>500</v>
      </c>
      <c r="L8280">
        <v>3.2</v>
      </c>
      <c r="M8280" t="s">
        <v>200</v>
      </c>
      <c r="N8280" t="str">
        <f>SUBSTITUTE(Sheet1[[#This Row],[Datekey_Opening]],"_","-")</f>
        <v>2015-4-4</v>
      </c>
      <c r="O8280">
        <f>YEAR(Sheet1[[#This Row],[Date]])</f>
        <v>2015</v>
      </c>
      <c r="P8280" t="str">
        <f>LOOKUP(Sheet1[[#This Row],[CountryCode]],$AI$4:$AI$18,$AJ$4:$AJ$18)</f>
        <v>India</v>
      </c>
      <c r="Q8280">
        <f>MONTH(Sheet1[[#This Row],[Date]])</f>
        <v>4</v>
      </c>
      <c r="R8280" t="str">
        <f>TEXT(Sheet1[[#This Row],[Date]],"MMMM")</f>
        <v>April</v>
      </c>
      <c r="S8280" t="str">
        <f>TEXT(Sheet1[[#This Row],[Date]],"YYYY-MMM")</f>
        <v>2015-Apr</v>
      </c>
      <c r="T8280">
        <f>WEEKDAY(Sheet1[[#This Row],[Date]])</f>
        <v>7</v>
      </c>
      <c r="U8280" t="str">
        <f>TEXT(Sheet1[[#This Row],[Date]],"DDDD")</f>
        <v>Saturday</v>
      </c>
      <c r="V8280" t="str">
        <f>"FM"&amp;MOD(MONTH(Sheet1[[#This Row],[Date]])-4,12)+1</f>
        <v>FM1</v>
      </c>
      <c r="W8280" t="str">
        <f>"Q"&amp;ROUNDUP(MONTH(Sheet1[[#This Row],[Date]])/3,0)</f>
        <v>Q2</v>
      </c>
      <c r="X8280" t="str">
        <f>"Q"&amp;INT(MOD(MONTH(Sheet1[[#This Row],[Date]])-4,12/3)+1)</f>
        <v>Q1</v>
      </c>
      <c r="Y8280" t="str" cm="1">
        <f t="array" ref="Y8280">_xlfn.IFS(ROUND(L8280,0)&lt;=1,"Need to improve 0-1",ROUND(L8280,0)&lt;=2,"Okay 1-2",ROUND(L8280,0)&lt;=3,"Good 2-3",ROUND(L8280,0)&lt;=4,"Great 3-4",ROUND(L8280,0)&lt;=5,"Excellent 4-5")</f>
        <v>Good 2-3</v>
      </c>
      <c r="Z8280" t="str">
        <f t="shared" si="129"/>
        <v>0-1000</v>
      </c>
    </row>
    <row r="8281" spans="1:26" x14ac:dyDescent="0.3">
      <c r="A8281">
        <v>1400169</v>
      </c>
      <c r="B8281" t="s">
        <v>10521</v>
      </c>
      <c r="C8281">
        <v>1</v>
      </c>
      <c r="D8281" t="s">
        <v>7646</v>
      </c>
      <c r="E8281" t="s">
        <v>10364</v>
      </c>
      <c r="F8281" t="s">
        <v>16</v>
      </c>
      <c r="G8281" t="s">
        <v>16</v>
      </c>
      <c r="H8281" t="s">
        <v>16</v>
      </c>
      <c r="I8281">
        <v>4</v>
      </c>
      <c r="J8281">
        <v>209</v>
      </c>
      <c r="K8281">
        <v>2000</v>
      </c>
      <c r="L8281">
        <v>3.8</v>
      </c>
      <c r="M8281" t="s">
        <v>6183</v>
      </c>
      <c r="N8281" t="str">
        <f>SUBSTITUTE(Sheet1[[#This Row],[Datekey_Opening]],"_","-")</f>
        <v>2015-3-9</v>
      </c>
      <c r="O8281">
        <f>YEAR(Sheet1[[#This Row],[Date]])</f>
        <v>2015</v>
      </c>
      <c r="P8281" t="str">
        <f>LOOKUP(Sheet1[[#This Row],[CountryCode]],$AI$4:$AI$18,$AJ$4:$AJ$18)</f>
        <v>India</v>
      </c>
      <c r="Q8281">
        <f>MONTH(Sheet1[[#This Row],[Date]])</f>
        <v>3</v>
      </c>
      <c r="R8281" t="str">
        <f>TEXT(Sheet1[[#This Row],[Date]],"MMMM")</f>
        <v>March</v>
      </c>
      <c r="S8281" t="str">
        <f>TEXT(Sheet1[[#This Row],[Date]],"YYYY-MMM")</f>
        <v>2015-Mar</v>
      </c>
      <c r="T8281">
        <f>WEEKDAY(Sheet1[[#This Row],[Date]])</f>
        <v>2</v>
      </c>
      <c r="U8281" t="str">
        <f>TEXT(Sheet1[[#This Row],[Date]],"DDDD")</f>
        <v>Monday</v>
      </c>
      <c r="V8281" t="str">
        <f>"FM"&amp;MOD(MONTH(Sheet1[[#This Row],[Date]])-4,12)+1</f>
        <v>FM12</v>
      </c>
      <c r="W8281" t="str">
        <f>"Q"&amp;ROUNDUP(MONTH(Sheet1[[#This Row],[Date]])/3,0)</f>
        <v>Q1</v>
      </c>
      <c r="X8281" t="str">
        <f>"Q"&amp;INT(MOD(MONTH(Sheet1[[#This Row],[Date]])-4,12/3)+1)</f>
        <v>Q4</v>
      </c>
      <c r="Y8281" t="str" cm="1">
        <f t="array" ref="Y8281">_xlfn.IFS(ROUND(L8281,0)&lt;=1,"Need to improve 0-1",ROUND(L8281,0)&lt;=2,"Okay 1-2",ROUND(L8281,0)&lt;=3,"Good 2-3",ROUND(L8281,0)&lt;=4,"Great 3-4",ROUND(L8281,0)&lt;=5,"Excellent 4-5")</f>
        <v>Great 3-4</v>
      </c>
      <c r="Z8281" t="str">
        <f t="shared" si="129"/>
        <v>2000-3000</v>
      </c>
    </row>
    <row r="8282" spans="1:26" x14ac:dyDescent="0.3">
      <c r="A8282">
        <v>2400016</v>
      </c>
      <c r="B8282" t="s">
        <v>6860</v>
      </c>
      <c r="C8282">
        <v>1</v>
      </c>
      <c r="D8282" t="s">
        <v>2215</v>
      </c>
      <c r="E8282" t="s">
        <v>578</v>
      </c>
      <c r="F8282" t="s">
        <v>16</v>
      </c>
      <c r="G8282" t="s">
        <v>16</v>
      </c>
      <c r="H8282" t="s">
        <v>16</v>
      </c>
      <c r="I8282">
        <v>3</v>
      </c>
      <c r="J8282">
        <v>105</v>
      </c>
      <c r="K8282">
        <v>500</v>
      </c>
      <c r="L8282">
        <v>3.5</v>
      </c>
      <c r="M8282" t="s">
        <v>1251</v>
      </c>
      <c r="N8282" t="str">
        <f>SUBSTITUTE(Sheet1[[#This Row],[Datekey_Opening]],"_","-")</f>
        <v>2011-4-3</v>
      </c>
      <c r="O8282">
        <f>YEAR(Sheet1[[#This Row],[Date]])</f>
        <v>2011</v>
      </c>
      <c r="P8282" t="str">
        <f>LOOKUP(Sheet1[[#This Row],[CountryCode]],$AI$4:$AI$18,$AJ$4:$AJ$18)</f>
        <v>India</v>
      </c>
      <c r="Q8282">
        <f>MONTH(Sheet1[[#This Row],[Date]])</f>
        <v>4</v>
      </c>
      <c r="R8282" t="str">
        <f>TEXT(Sheet1[[#This Row],[Date]],"MMMM")</f>
        <v>April</v>
      </c>
      <c r="S8282" t="str">
        <f>TEXT(Sheet1[[#This Row],[Date]],"YYYY-MMM")</f>
        <v>2011-Apr</v>
      </c>
      <c r="T8282">
        <f>WEEKDAY(Sheet1[[#This Row],[Date]])</f>
        <v>1</v>
      </c>
      <c r="U8282" t="str">
        <f>TEXT(Sheet1[[#This Row],[Date]],"DDDD")</f>
        <v>Sunday</v>
      </c>
      <c r="V8282" t="str">
        <f>"FM"&amp;MOD(MONTH(Sheet1[[#This Row],[Date]])-4,12)+1</f>
        <v>FM1</v>
      </c>
      <c r="W8282" t="str">
        <f>"Q"&amp;ROUNDUP(MONTH(Sheet1[[#This Row],[Date]])/3,0)</f>
        <v>Q2</v>
      </c>
      <c r="X8282" t="str">
        <f>"Q"&amp;INT(MOD(MONTH(Sheet1[[#This Row],[Date]])-4,12/3)+1)</f>
        <v>Q1</v>
      </c>
      <c r="Y8282" t="str" cm="1">
        <f t="array" ref="Y8282">_xlfn.IFS(ROUND(L8282,0)&lt;=1,"Need to improve 0-1",ROUND(L8282,0)&lt;=2,"Okay 1-2",ROUND(L8282,0)&lt;=3,"Good 2-3",ROUND(L8282,0)&lt;=4,"Great 3-4",ROUND(L8282,0)&lt;=5,"Excellent 4-5")</f>
        <v>Great 3-4</v>
      </c>
      <c r="Z8282" t="str">
        <f t="shared" si="129"/>
        <v>0-1000</v>
      </c>
    </row>
    <row r="8283" spans="1:26" x14ac:dyDescent="0.3">
      <c r="A8283">
        <v>2400010</v>
      </c>
      <c r="B8283" t="s">
        <v>2142</v>
      </c>
      <c r="C8283">
        <v>1</v>
      </c>
      <c r="D8283" t="s">
        <v>2215</v>
      </c>
      <c r="E8283" t="s">
        <v>2574</v>
      </c>
      <c r="F8283" t="s">
        <v>16</v>
      </c>
      <c r="G8283" t="s">
        <v>16</v>
      </c>
      <c r="H8283" t="s">
        <v>16</v>
      </c>
      <c r="I8283">
        <v>3</v>
      </c>
      <c r="J8283">
        <v>58</v>
      </c>
      <c r="K8283">
        <v>800</v>
      </c>
      <c r="L8283">
        <v>3.3</v>
      </c>
      <c r="M8283" t="s">
        <v>766</v>
      </c>
      <c r="N8283" t="str">
        <f>SUBSTITUTE(Sheet1[[#This Row],[Datekey_Opening]],"_","-")</f>
        <v>2018-4-19</v>
      </c>
      <c r="O8283">
        <f>YEAR(Sheet1[[#This Row],[Date]])</f>
        <v>2018</v>
      </c>
      <c r="P8283" t="str">
        <f>LOOKUP(Sheet1[[#This Row],[CountryCode]],$AI$4:$AI$18,$AJ$4:$AJ$18)</f>
        <v>India</v>
      </c>
      <c r="Q8283">
        <f>MONTH(Sheet1[[#This Row],[Date]])</f>
        <v>4</v>
      </c>
      <c r="R8283" t="str">
        <f>TEXT(Sheet1[[#This Row],[Date]],"MMMM")</f>
        <v>April</v>
      </c>
      <c r="S8283" t="str">
        <f>TEXT(Sheet1[[#This Row],[Date]],"YYYY-MMM")</f>
        <v>2018-Apr</v>
      </c>
      <c r="T8283">
        <f>WEEKDAY(Sheet1[[#This Row],[Date]])</f>
        <v>5</v>
      </c>
      <c r="U8283" t="str">
        <f>TEXT(Sheet1[[#This Row],[Date]],"DDDD")</f>
        <v>Thursday</v>
      </c>
      <c r="V8283" t="str">
        <f>"FM"&amp;MOD(MONTH(Sheet1[[#This Row],[Date]])-4,12)+1</f>
        <v>FM1</v>
      </c>
      <c r="W8283" t="str">
        <f>"Q"&amp;ROUNDUP(MONTH(Sheet1[[#This Row],[Date]])/3,0)</f>
        <v>Q2</v>
      </c>
      <c r="X8283" t="str">
        <f>"Q"&amp;INT(MOD(MONTH(Sheet1[[#This Row],[Date]])-4,12/3)+1)</f>
        <v>Q1</v>
      </c>
      <c r="Y8283" t="str" cm="1">
        <f t="array" ref="Y8283">_xlfn.IFS(ROUND(L8283,0)&lt;=1,"Need to improve 0-1",ROUND(L8283,0)&lt;=2,"Okay 1-2",ROUND(L8283,0)&lt;=3,"Good 2-3",ROUND(L8283,0)&lt;=4,"Great 3-4",ROUND(L8283,0)&lt;=5,"Excellent 4-5")</f>
        <v>Good 2-3</v>
      </c>
      <c r="Z8283" t="str">
        <f t="shared" si="129"/>
        <v>0-1000</v>
      </c>
    </row>
    <row r="8284" spans="1:26" x14ac:dyDescent="0.3">
      <c r="A8284">
        <v>2500023</v>
      </c>
      <c r="B8284" t="s">
        <v>10522</v>
      </c>
      <c r="C8284">
        <v>1</v>
      </c>
      <c r="D8284" t="s">
        <v>8122</v>
      </c>
      <c r="E8284" t="s">
        <v>2605</v>
      </c>
      <c r="F8284" t="s">
        <v>16</v>
      </c>
      <c r="G8284" t="s">
        <v>16</v>
      </c>
      <c r="H8284" t="s">
        <v>16</v>
      </c>
      <c r="I8284">
        <v>3</v>
      </c>
      <c r="J8284">
        <v>240</v>
      </c>
      <c r="K8284">
        <v>800</v>
      </c>
      <c r="L8284">
        <v>3.6</v>
      </c>
      <c r="M8284" t="s">
        <v>4628</v>
      </c>
      <c r="N8284" t="str">
        <f>SUBSTITUTE(Sheet1[[#This Row],[Datekey_Opening]],"_","-")</f>
        <v>2015-4-8</v>
      </c>
      <c r="O8284">
        <f>YEAR(Sheet1[[#This Row],[Date]])</f>
        <v>2015</v>
      </c>
      <c r="P8284" t="str">
        <f>LOOKUP(Sheet1[[#This Row],[CountryCode]],$AI$4:$AI$18,$AJ$4:$AJ$18)</f>
        <v>India</v>
      </c>
      <c r="Q8284">
        <f>MONTH(Sheet1[[#This Row],[Date]])</f>
        <v>4</v>
      </c>
      <c r="R8284" t="str">
        <f>TEXT(Sheet1[[#This Row],[Date]],"MMMM")</f>
        <v>April</v>
      </c>
      <c r="S8284" t="str">
        <f>TEXT(Sheet1[[#This Row],[Date]],"YYYY-MMM")</f>
        <v>2015-Apr</v>
      </c>
      <c r="T8284">
        <f>WEEKDAY(Sheet1[[#This Row],[Date]])</f>
        <v>4</v>
      </c>
      <c r="U8284" t="str">
        <f>TEXT(Sheet1[[#This Row],[Date]],"DDDD")</f>
        <v>Wednesday</v>
      </c>
      <c r="V8284" t="str">
        <f>"FM"&amp;MOD(MONTH(Sheet1[[#This Row],[Date]])-4,12)+1</f>
        <v>FM1</v>
      </c>
      <c r="W8284" t="str">
        <f>"Q"&amp;ROUNDUP(MONTH(Sheet1[[#This Row],[Date]])/3,0)</f>
        <v>Q2</v>
      </c>
      <c r="X8284" t="str">
        <f>"Q"&amp;INT(MOD(MONTH(Sheet1[[#This Row],[Date]])-4,12/3)+1)</f>
        <v>Q1</v>
      </c>
      <c r="Y8284" t="str" cm="1">
        <f t="array" ref="Y8284">_xlfn.IFS(ROUND(L8284,0)&lt;=1,"Need to improve 0-1",ROUND(L8284,0)&lt;=2,"Okay 1-2",ROUND(L8284,0)&lt;=3,"Good 2-3",ROUND(L8284,0)&lt;=4,"Great 3-4",ROUND(L8284,0)&lt;=5,"Excellent 4-5")</f>
        <v>Great 3-4</v>
      </c>
      <c r="Z8284" t="str">
        <f t="shared" si="129"/>
        <v>0-1000</v>
      </c>
    </row>
    <row r="8285" spans="1:26" x14ac:dyDescent="0.3">
      <c r="A8285">
        <v>2500029</v>
      </c>
      <c r="B8285" t="s">
        <v>10523</v>
      </c>
      <c r="C8285">
        <v>1</v>
      </c>
      <c r="D8285" t="s">
        <v>8122</v>
      </c>
      <c r="E8285" t="s">
        <v>15</v>
      </c>
      <c r="F8285" t="s">
        <v>16</v>
      </c>
      <c r="G8285" t="s">
        <v>16</v>
      </c>
      <c r="H8285" t="s">
        <v>16</v>
      </c>
      <c r="I8285">
        <v>2</v>
      </c>
      <c r="J8285">
        <v>71</v>
      </c>
      <c r="K8285">
        <v>500</v>
      </c>
      <c r="L8285">
        <v>3.4</v>
      </c>
      <c r="M8285" t="s">
        <v>3947</v>
      </c>
      <c r="N8285" t="str">
        <f>SUBSTITUTE(Sheet1[[#This Row],[Datekey_Opening]],"_","-")</f>
        <v>2010-4-23</v>
      </c>
      <c r="O8285">
        <f>YEAR(Sheet1[[#This Row],[Date]])</f>
        <v>2010</v>
      </c>
      <c r="P8285" t="str">
        <f>LOOKUP(Sheet1[[#This Row],[CountryCode]],$AI$4:$AI$18,$AJ$4:$AJ$18)</f>
        <v>India</v>
      </c>
      <c r="Q8285">
        <f>MONTH(Sheet1[[#This Row],[Date]])</f>
        <v>4</v>
      </c>
      <c r="R8285" t="str">
        <f>TEXT(Sheet1[[#This Row],[Date]],"MMMM")</f>
        <v>April</v>
      </c>
      <c r="S8285" t="str">
        <f>TEXT(Sheet1[[#This Row],[Date]],"YYYY-MMM")</f>
        <v>2010-Apr</v>
      </c>
      <c r="T8285">
        <f>WEEKDAY(Sheet1[[#This Row],[Date]])</f>
        <v>6</v>
      </c>
      <c r="U8285" t="str">
        <f>TEXT(Sheet1[[#This Row],[Date]],"DDDD")</f>
        <v>Friday</v>
      </c>
      <c r="V8285" t="str">
        <f>"FM"&amp;MOD(MONTH(Sheet1[[#This Row],[Date]])-4,12)+1</f>
        <v>FM1</v>
      </c>
      <c r="W8285" t="str">
        <f>"Q"&amp;ROUNDUP(MONTH(Sheet1[[#This Row],[Date]])/3,0)</f>
        <v>Q2</v>
      </c>
      <c r="X8285" t="str">
        <f>"Q"&amp;INT(MOD(MONTH(Sheet1[[#This Row],[Date]])-4,12/3)+1)</f>
        <v>Q1</v>
      </c>
      <c r="Y8285" t="str" cm="1">
        <f t="array" ref="Y8285">_xlfn.IFS(ROUND(L8285,0)&lt;=1,"Need to improve 0-1",ROUND(L8285,0)&lt;=2,"Okay 1-2",ROUND(L8285,0)&lt;=3,"Good 2-3",ROUND(L8285,0)&lt;=4,"Great 3-4",ROUND(L8285,0)&lt;=5,"Excellent 4-5")</f>
        <v>Good 2-3</v>
      </c>
      <c r="Z8285" t="str">
        <f t="shared" si="129"/>
        <v>0-1000</v>
      </c>
    </row>
    <row r="8286" spans="1:26" x14ac:dyDescent="0.3">
      <c r="A8286">
        <v>18422898</v>
      </c>
      <c r="B8286" t="s">
        <v>10524</v>
      </c>
      <c r="C8286">
        <v>1</v>
      </c>
      <c r="D8286" t="s">
        <v>10100</v>
      </c>
      <c r="E8286" t="s">
        <v>2636</v>
      </c>
      <c r="F8286" t="s">
        <v>16</v>
      </c>
      <c r="G8286" t="s">
        <v>16</v>
      </c>
      <c r="H8286" t="s">
        <v>16</v>
      </c>
      <c r="I8286">
        <v>3</v>
      </c>
      <c r="J8286">
        <v>405</v>
      </c>
      <c r="K8286">
        <v>1400</v>
      </c>
      <c r="L8286">
        <v>3.9</v>
      </c>
      <c r="M8286" t="s">
        <v>2217</v>
      </c>
      <c r="N8286" t="str">
        <f>SUBSTITUTE(Sheet1[[#This Row],[Datekey_Opening]],"_","-")</f>
        <v>2015-4-25</v>
      </c>
      <c r="O8286">
        <f>YEAR(Sheet1[[#This Row],[Date]])</f>
        <v>2015</v>
      </c>
      <c r="P8286" t="str">
        <f>LOOKUP(Sheet1[[#This Row],[CountryCode]],$AI$4:$AI$18,$AJ$4:$AJ$18)</f>
        <v>India</v>
      </c>
      <c r="Q8286">
        <f>MONTH(Sheet1[[#This Row],[Date]])</f>
        <v>4</v>
      </c>
      <c r="R8286" t="str">
        <f>TEXT(Sheet1[[#This Row],[Date]],"MMMM")</f>
        <v>April</v>
      </c>
      <c r="S8286" t="str">
        <f>TEXT(Sheet1[[#This Row],[Date]],"YYYY-MMM")</f>
        <v>2015-Apr</v>
      </c>
      <c r="T8286">
        <f>WEEKDAY(Sheet1[[#This Row],[Date]])</f>
        <v>7</v>
      </c>
      <c r="U8286" t="str">
        <f>TEXT(Sheet1[[#This Row],[Date]],"DDDD")</f>
        <v>Saturday</v>
      </c>
      <c r="V8286" t="str">
        <f>"FM"&amp;MOD(MONTH(Sheet1[[#This Row],[Date]])-4,12)+1</f>
        <v>FM1</v>
      </c>
      <c r="W8286" t="str">
        <f>"Q"&amp;ROUNDUP(MONTH(Sheet1[[#This Row],[Date]])/3,0)</f>
        <v>Q2</v>
      </c>
      <c r="X8286" t="str">
        <f>"Q"&amp;INT(MOD(MONTH(Sheet1[[#This Row],[Date]])-4,12/3)+1)</f>
        <v>Q1</v>
      </c>
      <c r="Y8286" t="str" cm="1">
        <f t="array" ref="Y8286">_xlfn.IFS(ROUND(L8286,0)&lt;=1,"Need to improve 0-1",ROUND(L8286,0)&lt;=2,"Okay 1-2",ROUND(L8286,0)&lt;=3,"Good 2-3",ROUND(L8286,0)&lt;=4,"Great 3-4",ROUND(L8286,0)&lt;=5,"Excellent 4-5")</f>
        <v>Great 3-4</v>
      </c>
      <c r="Z8286" t="str">
        <f t="shared" si="129"/>
        <v>1000-2000</v>
      </c>
    </row>
    <row r="8287" spans="1:26" x14ac:dyDescent="0.3">
      <c r="A8287">
        <v>2600079</v>
      </c>
      <c r="B8287" t="s">
        <v>10525</v>
      </c>
      <c r="C8287">
        <v>1</v>
      </c>
      <c r="D8287" t="s">
        <v>8119</v>
      </c>
      <c r="E8287" t="s">
        <v>3614</v>
      </c>
      <c r="F8287" t="s">
        <v>16</v>
      </c>
      <c r="G8287" t="s">
        <v>16</v>
      </c>
      <c r="H8287" t="s">
        <v>16</v>
      </c>
      <c r="I8287">
        <v>2</v>
      </c>
      <c r="J8287">
        <v>175</v>
      </c>
      <c r="K8287">
        <v>550</v>
      </c>
      <c r="L8287">
        <v>3.5</v>
      </c>
      <c r="M8287" t="s">
        <v>6161</v>
      </c>
      <c r="N8287" t="str">
        <f>SUBSTITUTE(Sheet1[[#This Row],[Datekey_Opening]],"_","-")</f>
        <v>2015-4-24</v>
      </c>
      <c r="O8287">
        <f>YEAR(Sheet1[[#This Row],[Date]])</f>
        <v>2015</v>
      </c>
      <c r="P8287" t="str">
        <f>LOOKUP(Sheet1[[#This Row],[CountryCode]],$AI$4:$AI$18,$AJ$4:$AJ$18)</f>
        <v>India</v>
      </c>
      <c r="Q8287">
        <f>MONTH(Sheet1[[#This Row],[Date]])</f>
        <v>4</v>
      </c>
      <c r="R8287" t="str">
        <f>TEXT(Sheet1[[#This Row],[Date]],"MMMM")</f>
        <v>April</v>
      </c>
      <c r="S8287" t="str">
        <f>TEXT(Sheet1[[#This Row],[Date]],"YYYY-MMM")</f>
        <v>2015-Apr</v>
      </c>
      <c r="T8287">
        <f>WEEKDAY(Sheet1[[#This Row],[Date]])</f>
        <v>6</v>
      </c>
      <c r="U8287" t="str">
        <f>TEXT(Sheet1[[#This Row],[Date]],"DDDD")</f>
        <v>Friday</v>
      </c>
      <c r="V8287" t="str">
        <f>"FM"&amp;MOD(MONTH(Sheet1[[#This Row],[Date]])-4,12)+1</f>
        <v>FM1</v>
      </c>
      <c r="W8287" t="str">
        <f>"Q"&amp;ROUNDUP(MONTH(Sheet1[[#This Row],[Date]])/3,0)</f>
        <v>Q2</v>
      </c>
      <c r="X8287" t="str">
        <f>"Q"&amp;INT(MOD(MONTH(Sheet1[[#This Row],[Date]])-4,12/3)+1)</f>
        <v>Q1</v>
      </c>
      <c r="Y8287" t="str" cm="1">
        <f t="array" ref="Y8287">_xlfn.IFS(ROUND(L8287,0)&lt;=1,"Need to improve 0-1",ROUND(L8287,0)&lt;=2,"Okay 1-2",ROUND(L8287,0)&lt;=3,"Good 2-3",ROUND(L8287,0)&lt;=4,"Great 3-4",ROUND(L8287,0)&lt;=5,"Excellent 4-5")</f>
        <v>Great 3-4</v>
      </c>
      <c r="Z8287" t="str">
        <f t="shared" si="129"/>
        <v>0-1000</v>
      </c>
    </row>
    <row r="8288" spans="1:26" x14ac:dyDescent="0.3">
      <c r="A8288">
        <v>2600230</v>
      </c>
      <c r="B8288" t="s">
        <v>10328</v>
      </c>
      <c r="C8288">
        <v>1</v>
      </c>
      <c r="D8288" t="s">
        <v>8119</v>
      </c>
      <c r="E8288" t="s">
        <v>10329</v>
      </c>
      <c r="F8288" t="s">
        <v>16</v>
      </c>
      <c r="G8288" t="s">
        <v>16</v>
      </c>
      <c r="H8288" t="s">
        <v>16</v>
      </c>
      <c r="I8288">
        <v>2</v>
      </c>
      <c r="J8288">
        <v>243</v>
      </c>
      <c r="K8288">
        <v>400</v>
      </c>
      <c r="L8288">
        <v>4.4000000000000004</v>
      </c>
      <c r="M8288" t="s">
        <v>744</v>
      </c>
      <c r="N8288" t="str">
        <f>SUBSTITUTE(Sheet1[[#This Row],[Datekey_Opening]],"_","-")</f>
        <v>2015-4-28</v>
      </c>
      <c r="O8288">
        <f>YEAR(Sheet1[[#This Row],[Date]])</f>
        <v>2015</v>
      </c>
      <c r="P8288" t="str">
        <f>LOOKUP(Sheet1[[#This Row],[CountryCode]],$AI$4:$AI$18,$AJ$4:$AJ$18)</f>
        <v>India</v>
      </c>
      <c r="Q8288">
        <f>MONTH(Sheet1[[#This Row],[Date]])</f>
        <v>4</v>
      </c>
      <c r="R8288" t="str">
        <f>TEXT(Sheet1[[#This Row],[Date]],"MMMM")</f>
        <v>April</v>
      </c>
      <c r="S8288" t="str">
        <f>TEXT(Sheet1[[#This Row],[Date]],"YYYY-MMM")</f>
        <v>2015-Apr</v>
      </c>
      <c r="T8288">
        <f>WEEKDAY(Sheet1[[#This Row],[Date]])</f>
        <v>3</v>
      </c>
      <c r="U8288" t="str">
        <f>TEXT(Sheet1[[#This Row],[Date]],"DDDD")</f>
        <v>Tuesday</v>
      </c>
      <c r="V8288" t="str">
        <f>"FM"&amp;MOD(MONTH(Sheet1[[#This Row],[Date]])-4,12)+1</f>
        <v>FM1</v>
      </c>
      <c r="W8288" t="str">
        <f>"Q"&amp;ROUNDUP(MONTH(Sheet1[[#This Row],[Date]])/3,0)</f>
        <v>Q2</v>
      </c>
      <c r="X8288" t="str">
        <f>"Q"&amp;INT(MOD(MONTH(Sheet1[[#This Row],[Date]])-4,12/3)+1)</f>
        <v>Q1</v>
      </c>
      <c r="Y8288" t="str" cm="1">
        <f t="array" ref="Y8288">_xlfn.IFS(ROUND(L8288,0)&lt;=1,"Need to improve 0-1",ROUND(L8288,0)&lt;=2,"Okay 1-2",ROUND(L8288,0)&lt;=3,"Good 2-3",ROUND(L8288,0)&lt;=4,"Great 3-4",ROUND(L8288,0)&lt;=5,"Excellent 4-5")</f>
        <v>Great 3-4</v>
      </c>
      <c r="Z8288" t="str">
        <f t="shared" si="129"/>
        <v>0-1000</v>
      </c>
    </row>
    <row r="8289" spans="1:26" x14ac:dyDescent="0.3">
      <c r="A8289">
        <v>120519</v>
      </c>
      <c r="B8289" t="s">
        <v>10526</v>
      </c>
      <c r="C8289">
        <v>1</v>
      </c>
      <c r="D8289" t="s">
        <v>10527</v>
      </c>
      <c r="E8289" t="s">
        <v>10528</v>
      </c>
      <c r="F8289" t="s">
        <v>16</v>
      </c>
      <c r="G8289" t="s">
        <v>16</v>
      </c>
      <c r="H8289" t="s">
        <v>16</v>
      </c>
      <c r="I8289">
        <v>4</v>
      </c>
      <c r="J8289">
        <v>843</v>
      </c>
      <c r="K8289">
        <v>2000</v>
      </c>
      <c r="L8289">
        <v>4.2</v>
      </c>
      <c r="M8289" t="s">
        <v>466</v>
      </c>
      <c r="N8289" t="str">
        <f>SUBSTITUTE(Sheet1[[#This Row],[Datekey_Opening]],"_","-")</f>
        <v>2017-3-6</v>
      </c>
      <c r="O8289">
        <f>YEAR(Sheet1[[#This Row],[Date]])</f>
        <v>2017</v>
      </c>
      <c r="P8289" t="str">
        <f>LOOKUP(Sheet1[[#This Row],[CountryCode]],$AI$4:$AI$18,$AJ$4:$AJ$18)</f>
        <v>India</v>
      </c>
      <c r="Q8289">
        <f>MONTH(Sheet1[[#This Row],[Date]])</f>
        <v>3</v>
      </c>
      <c r="R8289" t="str">
        <f>TEXT(Sheet1[[#This Row],[Date]],"MMMM")</f>
        <v>March</v>
      </c>
      <c r="S8289" t="str">
        <f>TEXT(Sheet1[[#This Row],[Date]],"YYYY-MMM")</f>
        <v>2017-Mar</v>
      </c>
      <c r="T8289">
        <f>WEEKDAY(Sheet1[[#This Row],[Date]])</f>
        <v>2</v>
      </c>
      <c r="U8289" t="str">
        <f>TEXT(Sheet1[[#This Row],[Date]],"DDDD")</f>
        <v>Monday</v>
      </c>
      <c r="V8289" t="str">
        <f>"FM"&amp;MOD(MONTH(Sheet1[[#This Row],[Date]])-4,12)+1</f>
        <v>FM12</v>
      </c>
      <c r="W8289" t="str">
        <f>"Q"&amp;ROUNDUP(MONTH(Sheet1[[#This Row],[Date]])/3,0)</f>
        <v>Q1</v>
      </c>
      <c r="X8289" t="str">
        <f>"Q"&amp;INT(MOD(MONTH(Sheet1[[#This Row],[Date]])-4,12/3)+1)</f>
        <v>Q4</v>
      </c>
      <c r="Y8289" t="str" cm="1">
        <f t="array" ref="Y8289">_xlfn.IFS(ROUND(L8289,0)&lt;=1,"Need to improve 0-1",ROUND(L8289,0)&lt;=2,"Okay 1-2",ROUND(L8289,0)&lt;=3,"Good 2-3",ROUND(L8289,0)&lt;=4,"Great 3-4",ROUND(L8289,0)&lt;=5,"Excellent 4-5")</f>
        <v>Great 3-4</v>
      </c>
      <c r="Z8289" t="str">
        <f t="shared" si="129"/>
        <v>2000-3000</v>
      </c>
    </row>
    <row r="8290" spans="1:26" x14ac:dyDescent="0.3">
      <c r="A8290">
        <v>2900219</v>
      </c>
      <c r="B8290" t="s">
        <v>10529</v>
      </c>
      <c r="C8290">
        <v>1</v>
      </c>
      <c r="D8290" t="s">
        <v>10276</v>
      </c>
      <c r="E8290" t="s">
        <v>10530</v>
      </c>
      <c r="F8290" t="s">
        <v>16</v>
      </c>
      <c r="G8290" t="s">
        <v>16</v>
      </c>
      <c r="H8290" t="s">
        <v>16</v>
      </c>
      <c r="I8290">
        <v>2</v>
      </c>
      <c r="J8290">
        <v>424</v>
      </c>
      <c r="K8290">
        <v>600</v>
      </c>
      <c r="L8290">
        <v>3.8</v>
      </c>
      <c r="M8290" t="s">
        <v>1890</v>
      </c>
      <c r="N8290" t="str">
        <f>SUBSTITUTE(Sheet1[[#This Row],[Datekey_Opening]],"_","-")</f>
        <v>2013-4-5</v>
      </c>
      <c r="O8290">
        <f>YEAR(Sheet1[[#This Row],[Date]])</f>
        <v>2013</v>
      </c>
      <c r="P8290" t="str">
        <f>LOOKUP(Sheet1[[#This Row],[CountryCode]],$AI$4:$AI$18,$AJ$4:$AJ$18)</f>
        <v>India</v>
      </c>
      <c r="Q8290">
        <f>MONTH(Sheet1[[#This Row],[Date]])</f>
        <v>4</v>
      </c>
      <c r="R8290" t="str">
        <f>TEXT(Sheet1[[#This Row],[Date]],"MMMM")</f>
        <v>April</v>
      </c>
      <c r="S8290" t="str">
        <f>TEXT(Sheet1[[#This Row],[Date]],"YYYY-MMM")</f>
        <v>2013-Apr</v>
      </c>
      <c r="T8290">
        <f>WEEKDAY(Sheet1[[#This Row],[Date]])</f>
        <v>6</v>
      </c>
      <c r="U8290" t="str">
        <f>TEXT(Sheet1[[#This Row],[Date]],"DDDD")</f>
        <v>Friday</v>
      </c>
      <c r="V8290" t="str">
        <f>"FM"&amp;MOD(MONTH(Sheet1[[#This Row],[Date]])-4,12)+1</f>
        <v>FM1</v>
      </c>
      <c r="W8290" t="str">
        <f>"Q"&amp;ROUNDUP(MONTH(Sheet1[[#This Row],[Date]])/3,0)</f>
        <v>Q2</v>
      </c>
      <c r="X8290" t="str">
        <f>"Q"&amp;INT(MOD(MONTH(Sheet1[[#This Row],[Date]])-4,12/3)+1)</f>
        <v>Q1</v>
      </c>
      <c r="Y8290" t="str" cm="1">
        <f t="array" ref="Y8290">_xlfn.IFS(ROUND(L8290,0)&lt;=1,"Need to improve 0-1",ROUND(L8290,0)&lt;=2,"Okay 1-2",ROUND(L8290,0)&lt;=3,"Good 2-3",ROUND(L8290,0)&lt;=4,"Great 3-4",ROUND(L8290,0)&lt;=5,"Excellent 4-5")</f>
        <v>Great 3-4</v>
      </c>
      <c r="Z8290" t="str">
        <f t="shared" si="129"/>
        <v>0-1000</v>
      </c>
    </row>
    <row r="8291" spans="1:26" x14ac:dyDescent="0.3">
      <c r="A8291">
        <v>120203</v>
      </c>
      <c r="B8291" t="s">
        <v>10531</v>
      </c>
      <c r="C8291">
        <v>1</v>
      </c>
      <c r="D8291" t="s">
        <v>10081</v>
      </c>
      <c r="E8291" t="s">
        <v>10235</v>
      </c>
      <c r="F8291" t="s">
        <v>16</v>
      </c>
      <c r="G8291" t="s">
        <v>16</v>
      </c>
      <c r="H8291" t="s">
        <v>16</v>
      </c>
      <c r="I8291">
        <v>2</v>
      </c>
      <c r="J8291">
        <v>698</v>
      </c>
      <c r="K8291">
        <v>650</v>
      </c>
      <c r="L8291">
        <v>4.0999999999999996</v>
      </c>
      <c r="M8291" t="s">
        <v>7004</v>
      </c>
      <c r="N8291" t="str">
        <f>SUBSTITUTE(Sheet1[[#This Row],[Datekey_Opening]],"_","-")</f>
        <v>2014-4-11</v>
      </c>
      <c r="O8291">
        <f>YEAR(Sheet1[[#This Row],[Date]])</f>
        <v>2014</v>
      </c>
      <c r="P8291" t="str">
        <f>LOOKUP(Sheet1[[#This Row],[CountryCode]],$AI$4:$AI$18,$AJ$4:$AJ$18)</f>
        <v>India</v>
      </c>
      <c r="Q8291">
        <f>MONTH(Sheet1[[#This Row],[Date]])</f>
        <v>4</v>
      </c>
      <c r="R8291" t="str">
        <f>TEXT(Sheet1[[#This Row],[Date]],"MMMM")</f>
        <v>April</v>
      </c>
      <c r="S8291" t="str">
        <f>TEXT(Sheet1[[#This Row],[Date]],"YYYY-MMM")</f>
        <v>2014-Apr</v>
      </c>
      <c r="T8291">
        <f>WEEKDAY(Sheet1[[#This Row],[Date]])</f>
        <v>6</v>
      </c>
      <c r="U8291" t="str">
        <f>TEXT(Sheet1[[#This Row],[Date]],"DDDD")</f>
        <v>Friday</v>
      </c>
      <c r="V8291" t="str">
        <f>"FM"&amp;MOD(MONTH(Sheet1[[#This Row],[Date]])-4,12)+1</f>
        <v>FM1</v>
      </c>
      <c r="W8291" t="str">
        <f>"Q"&amp;ROUNDUP(MONTH(Sheet1[[#This Row],[Date]])/3,0)</f>
        <v>Q2</v>
      </c>
      <c r="X8291" t="str">
        <f>"Q"&amp;INT(MOD(MONTH(Sheet1[[#This Row],[Date]])-4,12/3)+1)</f>
        <v>Q1</v>
      </c>
      <c r="Y8291" t="str" cm="1">
        <f t="array" ref="Y8291">_xlfn.IFS(ROUND(L8291,0)&lt;=1,"Need to improve 0-1",ROUND(L8291,0)&lt;=2,"Okay 1-2",ROUND(L8291,0)&lt;=3,"Good 2-3",ROUND(L8291,0)&lt;=4,"Great 3-4",ROUND(L8291,0)&lt;=5,"Excellent 4-5")</f>
        <v>Great 3-4</v>
      </c>
      <c r="Z8291" t="str">
        <f t="shared" si="129"/>
        <v>0-1000</v>
      </c>
    </row>
    <row r="8292" spans="1:26" x14ac:dyDescent="0.3">
      <c r="A8292">
        <v>3001489</v>
      </c>
      <c r="B8292" t="s">
        <v>10532</v>
      </c>
      <c r="C8292">
        <v>1</v>
      </c>
      <c r="D8292" t="s">
        <v>7638</v>
      </c>
      <c r="E8292" t="s">
        <v>10533</v>
      </c>
      <c r="F8292" t="s">
        <v>16</v>
      </c>
      <c r="G8292" t="s">
        <v>16</v>
      </c>
      <c r="H8292" t="s">
        <v>16</v>
      </c>
      <c r="I8292">
        <v>3</v>
      </c>
      <c r="J8292">
        <v>40</v>
      </c>
      <c r="K8292">
        <v>1200</v>
      </c>
      <c r="L8292">
        <v>4.2</v>
      </c>
      <c r="M8292" t="s">
        <v>196</v>
      </c>
      <c r="N8292" t="str">
        <f>SUBSTITUTE(Sheet1[[#This Row],[Datekey_Opening]],"_","-")</f>
        <v>2011-4-7</v>
      </c>
      <c r="O8292">
        <f>YEAR(Sheet1[[#This Row],[Date]])</f>
        <v>2011</v>
      </c>
      <c r="P8292" t="str">
        <f>LOOKUP(Sheet1[[#This Row],[CountryCode]],$AI$4:$AI$18,$AJ$4:$AJ$18)</f>
        <v>India</v>
      </c>
      <c r="Q8292">
        <f>MONTH(Sheet1[[#This Row],[Date]])</f>
        <v>4</v>
      </c>
      <c r="R8292" t="str">
        <f>TEXT(Sheet1[[#This Row],[Date]],"MMMM")</f>
        <v>April</v>
      </c>
      <c r="S8292" t="str">
        <f>TEXT(Sheet1[[#This Row],[Date]],"YYYY-MMM")</f>
        <v>2011-Apr</v>
      </c>
      <c r="T8292">
        <f>WEEKDAY(Sheet1[[#This Row],[Date]])</f>
        <v>5</v>
      </c>
      <c r="U8292" t="str">
        <f>TEXT(Sheet1[[#This Row],[Date]],"DDDD")</f>
        <v>Thursday</v>
      </c>
      <c r="V8292" t="str">
        <f>"FM"&amp;MOD(MONTH(Sheet1[[#This Row],[Date]])-4,12)+1</f>
        <v>FM1</v>
      </c>
      <c r="W8292" t="str">
        <f>"Q"&amp;ROUNDUP(MONTH(Sheet1[[#This Row],[Date]])/3,0)</f>
        <v>Q2</v>
      </c>
      <c r="X8292" t="str">
        <f>"Q"&amp;INT(MOD(MONTH(Sheet1[[#This Row],[Date]])-4,12/3)+1)</f>
        <v>Q1</v>
      </c>
      <c r="Y8292" t="str" cm="1">
        <f t="array" ref="Y8292">_xlfn.IFS(ROUND(L8292,0)&lt;=1,"Need to improve 0-1",ROUND(L8292,0)&lt;=2,"Okay 1-2",ROUND(L8292,0)&lt;=3,"Good 2-3",ROUND(L8292,0)&lt;=4,"Great 3-4",ROUND(L8292,0)&lt;=5,"Excellent 4-5")</f>
        <v>Great 3-4</v>
      </c>
      <c r="Z8292" t="str">
        <f t="shared" si="129"/>
        <v>1000-2000</v>
      </c>
    </row>
    <row r="8293" spans="1:26" x14ac:dyDescent="0.3">
      <c r="A8293">
        <v>130332</v>
      </c>
      <c r="B8293" t="s">
        <v>10534</v>
      </c>
      <c r="C8293">
        <v>1</v>
      </c>
      <c r="D8293" t="s">
        <v>2207</v>
      </c>
      <c r="E8293" t="s">
        <v>486</v>
      </c>
      <c r="F8293" t="s">
        <v>16</v>
      </c>
      <c r="G8293" t="s">
        <v>16</v>
      </c>
      <c r="H8293" t="s">
        <v>16</v>
      </c>
      <c r="I8293">
        <v>4</v>
      </c>
      <c r="J8293">
        <v>646</v>
      </c>
      <c r="K8293">
        <v>2000</v>
      </c>
      <c r="L8293">
        <v>4.4000000000000004</v>
      </c>
      <c r="M8293" t="s">
        <v>788</v>
      </c>
      <c r="N8293" t="str">
        <f>SUBSTITUTE(Sheet1[[#This Row],[Datekey_Opening]],"_","-")</f>
        <v>2016-2-12</v>
      </c>
      <c r="O8293">
        <f>YEAR(Sheet1[[#This Row],[Date]])</f>
        <v>2016</v>
      </c>
      <c r="P8293" t="str">
        <f>LOOKUP(Sheet1[[#This Row],[CountryCode]],$AI$4:$AI$18,$AJ$4:$AJ$18)</f>
        <v>India</v>
      </c>
      <c r="Q8293">
        <f>MONTH(Sheet1[[#This Row],[Date]])</f>
        <v>2</v>
      </c>
      <c r="R8293" t="str">
        <f>TEXT(Sheet1[[#This Row],[Date]],"MMMM")</f>
        <v>February</v>
      </c>
      <c r="S8293" t="str">
        <f>TEXT(Sheet1[[#This Row],[Date]],"YYYY-MMM")</f>
        <v>2016-Feb</v>
      </c>
      <c r="T8293">
        <f>WEEKDAY(Sheet1[[#This Row],[Date]])</f>
        <v>6</v>
      </c>
      <c r="U8293" t="str">
        <f>TEXT(Sheet1[[#This Row],[Date]],"DDDD")</f>
        <v>Friday</v>
      </c>
      <c r="V8293" t="str">
        <f>"FM"&amp;MOD(MONTH(Sheet1[[#This Row],[Date]])-4,12)+1</f>
        <v>FM11</v>
      </c>
      <c r="W8293" t="str">
        <f>"Q"&amp;ROUNDUP(MONTH(Sheet1[[#This Row],[Date]])/3,0)</f>
        <v>Q1</v>
      </c>
      <c r="X8293" t="str">
        <f>"Q"&amp;INT(MOD(MONTH(Sheet1[[#This Row],[Date]])-4,12/3)+1)</f>
        <v>Q3</v>
      </c>
      <c r="Y8293" t="str" cm="1">
        <f t="array" ref="Y8293">_xlfn.IFS(ROUND(L8293,0)&lt;=1,"Need to improve 0-1",ROUND(L8293,0)&lt;=2,"Okay 1-2",ROUND(L8293,0)&lt;=3,"Good 2-3",ROUND(L8293,0)&lt;=4,"Great 3-4",ROUND(L8293,0)&lt;=5,"Excellent 4-5")</f>
        <v>Great 3-4</v>
      </c>
      <c r="Z8293" t="str">
        <f t="shared" si="129"/>
        <v>2000-3000</v>
      </c>
    </row>
    <row r="8294" spans="1:26" x14ac:dyDescent="0.3">
      <c r="A8294">
        <v>309757</v>
      </c>
      <c r="B8294" t="s">
        <v>10535</v>
      </c>
      <c r="C8294">
        <v>1</v>
      </c>
      <c r="D8294" t="s">
        <v>10168</v>
      </c>
      <c r="E8294" t="s">
        <v>15</v>
      </c>
      <c r="F8294" t="s">
        <v>16</v>
      </c>
      <c r="G8294" t="s">
        <v>16</v>
      </c>
      <c r="H8294" t="s">
        <v>16</v>
      </c>
      <c r="I8294">
        <v>1</v>
      </c>
      <c r="J8294">
        <v>14</v>
      </c>
      <c r="K8294">
        <v>150</v>
      </c>
      <c r="L8294">
        <v>2.8</v>
      </c>
      <c r="M8294" t="s">
        <v>454</v>
      </c>
      <c r="N8294" t="str">
        <f>SUBSTITUTE(Sheet1[[#This Row],[Datekey_Opening]],"_","-")</f>
        <v>2014-4-26</v>
      </c>
      <c r="O8294">
        <f>YEAR(Sheet1[[#This Row],[Date]])</f>
        <v>2014</v>
      </c>
      <c r="P8294" t="str">
        <f>LOOKUP(Sheet1[[#This Row],[CountryCode]],$AI$4:$AI$18,$AJ$4:$AJ$18)</f>
        <v>India</v>
      </c>
      <c r="Q8294">
        <f>MONTH(Sheet1[[#This Row],[Date]])</f>
        <v>4</v>
      </c>
      <c r="R8294" t="str">
        <f>TEXT(Sheet1[[#This Row],[Date]],"MMMM")</f>
        <v>April</v>
      </c>
      <c r="S8294" t="str">
        <f>TEXT(Sheet1[[#This Row],[Date]],"YYYY-MMM")</f>
        <v>2014-Apr</v>
      </c>
      <c r="T8294">
        <f>WEEKDAY(Sheet1[[#This Row],[Date]])</f>
        <v>7</v>
      </c>
      <c r="U8294" t="str">
        <f>TEXT(Sheet1[[#This Row],[Date]],"DDDD")</f>
        <v>Saturday</v>
      </c>
      <c r="V8294" t="str">
        <f>"FM"&amp;MOD(MONTH(Sheet1[[#This Row],[Date]])-4,12)+1</f>
        <v>FM1</v>
      </c>
      <c r="W8294" t="str">
        <f>"Q"&amp;ROUNDUP(MONTH(Sheet1[[#This Row],[Date]])/3,0)</f>
        <v>Q2</v>
      </c>
      <c r="X8294" t="str">
        <f>"Q"&amp;INT(MOD(MONTH(Sheet1[[#This Row],[Date]])-4,12/3)+1)</f>
        <v>Q1</v>
      </c>
      <c r="Y8294" t="str" cm="1">
        <f t="array" ref="Y8294">_xlfn.IFS(ROUND(L8294,0)&lt;=1,"Need to improve 0-1",ROUND(L8294,0)&lt;=2,"Okay 1-2",ROUND(L8294,0)&lt;=3,"Good 2-3",ROUND(L8294,0)&lt;=4,"Great 3-4",ROUND(L8294,0)&lt;=5,"Excellent 4-5")</f>
        <v>Good 2-3</v>
      </c>
      <c r="Z8294" t="str">
        <f t="shared" si="129"/>
        <v>0-1000</v>
      </c>
    </row>
    <row r="8295" spans="1:26" x14ac:dyDescent="0.3">
      <c r="A8295">
        <v>801384</v>
      </c>
      <c r="B8295" t="s">
        <v>10536</v>
      </c>
      <c r="C8295">
        <v>1</v>
      </c>
      <c r="D8295" t="s">
        <v>7994</v>
      </c>
      <c r="E8295" t="s">
        <v>10537</v>
      </c>
      <c r="F8295" t="s">
        <v>16</v>
      </c>
      <c r="G8295" t="s">
        <v>16</v>
      </c>
      <c r="H8295" t="s">
        <v>16</v>
      </c>
      <c r="I8295">
        <v>4</v>
      </c>
      <c r="J8295">
        <v>149</v>
      </c>
      <c r="K8295">
        <v>2000</v>
      </c>
      <c r="L8295">
        <v>4.2</v>
      </c>
      <c r="M8295" t="s">
        <v>4508</v>
      </c>
      <c r="N8295" t="str">
        <f>SUBSTITUTE(Sheet1[[#This Row],[Datekey_Opening]],"_","-")</f>
        <v>2014-10-18</v>
      </c>
      <c r="O8295">
        <f>YEAR(Sheet1[[#This Row],[Date]])</f>
        <v>2014</v>
      </c>
      <c r="P8295" t="str">
        <f>LOOKUP(Sheet1[[#This Row],[CountryCode]],$AI$4:$AI$18,$AJ$4:$AJ$18)</f>
        <v>India</v>
      </c>
      <c r="Q8295">
        <f>MONTH(Sheet1[[#This Row],[Date]])</f>
        <v>10</v>
      </c>
      <c r="R8295" t="str">
        <f>TEXT(Sheet1[[#This Row],[Date]],"MMMM")</f>
        <v>October</v>
      </c>
      <c r="S8295" t="str">
        <f>TEXT(Sheet1[[#This Row],[Date]],"YYYY-MMM")</f>
        <v>2014-Oct</v>
      </c>
      <c r="T8295">
        <f>WEEKDAY(Sheet1[[#This Row],[Date]])</f>
        <v>7</v>
      </c>
      <c r="U8295" t="str">
        <f>TEXT(Sheet1[[#This Row],[Date]],"DDDD")</f>
        <v>Saturday</v>
      </c>
      <c r="V8295" t="str">
        <f>"FM"&amp;MOD(MONTH(Sheet1[[#This Row],[Date]])-4,12)+1</f>
        <v>FM7</v>
      </c>
      <c r="W8295" t="str">
        <f>"Q"&amp;ROUNDUP(MONTH(Sheet1[[#This Row],[Date]])/3,0)</f>
        <v>Q4</v>
      </c>
      <c r="X8295" t="str">
        <f>"Q"&amp;INT(MOD(MONTH(Sheet1[[#This Row],[Date]])-4,12/3)+1)</f>
        <v>Q3</v>
      </c>
      <c r="Y8295" t="str" cm="1">
        <f t="array" ref="Y8295">_xlfn.IFS(ROUND(L8295,0)&lt;=1,"Need to improve 0-1",ROUND(L8295,0)&lt;=2,"Okay 1-2",ROUND(L8295,0)&lt;=3,"Good 2-3",ROUND(L8295,0)&lt;=4,"Great 3-4",ROUND(L8295,0)&lt;=5,"Excellent 4-5")</f>
        <v>Great 3-4</v>
      </c>
      <c r="Z8295" t="str">
        <f t="shared" si="129"/>
        <v>2000-3000</v>
      </c>
    </row>
    <row r="8296" spans="1:26" x14ac:dyDescent="0.3">
      <c r="A8296">
        <v>16519231</v>
      </c>
      <c r="B8296" t="s">
        <v>10538</v>
      </c>
      <c r="C8296">
        <v>1</v>
      </c>
      <c r="D8296" t="s">
        <v>2207</v>
      </c>
      <c r="E8296" t="s">
        <v>379</v>
      </c>
      <c r="F8296" t="s">
        <v>16</v>
      </c>
      <c r="G8296" t="s">
        <v>16</v>
      </c>
      <c r="H8296" t="s">
        <v>16</v>
      </c>
      <c r="I8296">
        <v>3</v>
      </c>
      <c r="J8296">
        <v>265</v>
      </c>
      <c r="K8296">
        <v>800</v>
      </c>
      <c r="L8296">
        <v>4.3</v>
      </c>
      <c r="M8296" t="s">
        <v>8133</v>
      </c>
      <c r="N8296" t="str">
        <f>SUBSTITUTE(Sheet1[[#This Row],[Datekey_Opening]],"_","-")</f>
        <v>2016-4-4</v>
      </c>
      <c r="O8296">
        <f>YEAR(Sheet1[[#This Row],[Date]])</f>
        <v>2016</v>
      </c>
      <c r="P8296" t="str">
        <f>LOOKUP(Sheet1[[#This Row],[CountryCode]],$AI$4:$AI$18,$AJ$4:$AJ$18)</f>
        <v>India</v>
      </c>
      <c r="Q8296">
        <f>MONTH(Sheet1[[#This Row],[Date]])</f>
        <v>4</v>
      </c>
      <c r="R8296" t="str">
        <f>TEXT(Sheet1[[#This Row],[Date]],"MMMM")</f>
        <v>April</v>
      </c>
      <c r="S8296" t="str">
        <f>TEXT(Sheet1[[#This Row],[Date]],"YYYY-MMM")</f>
        <v>2016-Apr</v>
      </c>
      <c r="T8296">
        <f>WEEKDAY(Sheet1[[#This Row],[Date]])</f>
        <v>2</v>
      </c>
      <c r="U8296" t="str">
        <f>TEXT(Sheet1[[#This Row],[Date]],"DDDD")</f>
        <v>Monday</v>
      </c>
      <c r="V8296" t="str">
        <f>"FM"&amp;MOD(MONTH(Sheet1[[#This Row],[Date]])-4,12)+1</f>
        <v>FM1</v>
      </c>
      <c r="W8296" t="str">
        <f>"Q"&amp;ROUNDUP(MONTH(Sheet1[[#This Row],[Date]])/3,0)</f>
        <v>Q2</v>
      </c>
      <c r="X8296" t="str">
        <f>"Q"&amp;INT(MOD(MONTH(Sheet1[[#This Row],[Date]])-4,12/3)+1)</f>
        <v>Q1</v>
      </c>
      <c r="Y8296" t="str" cm="1">
        <f t="array" ref="Y8296">_xlfn.IFS(ROUND(L8296,0)&lt;=1,"Need to improve 0-1",ROUND(L8296,0)&lt;=2,"Okay 1-2",ROUND(L8296,0)&lt;=3,"Good 2-3",ROUND(L8296,0)&lt;=4,"Great 3-4",ROUND(L8296,0)&lt;=5,"Excellent 4-5")</f>
        <v>Great 3-4</v>
      </c>
      <c r="Z8296" t="str">
        <f t="shared" si="129"/>
        <v>0-1000</v>
      </c>
    </row>
    <row r="8297" spans="1:26" x14ac:dyDescent="0.3">
      <c r="A8297">
        <v>18452864</v>
      </c>
      <c r="B8297" t="s">
        <v>10272</v>
      </c>
      <c r="C8297">
        <v>1</v>
      </c>
      <c r="D8297" t="s">
        <v>10102</v>
      </c>
      <c r="E8297" t="s">
        <v>10273</v>
      </c>
      <c r="F8297" t="s">
        <v>16</v>
      </c>
      <c r="G8297" t="s">
        <v>16</v>
      </c>
      <c r="H8297" t="s">
        <v>16</v>
      </c>
      <c r="I8297">
        <v>3</v>
      </c>
      <c r="J8297">
        <v>200</v>
      </c>
      <c r="K8297">
        <v>1500</v>
      </c>
      <c r="L8297">
        <v>4.9000000000000004</v>
      </c>
      <c r="M8297" t="s">
        <v>2296</v>
      </c>
      <c r="N8297" t="str">
        <f>SUBSTITUTE(Sheet1[[#This Row],[Datekey_Opening]],"_","-")</f>
        <v>2010-4-18</v>
      </c>
      <c r="O8297">
        <f>YEAR(Sheet1[[#This Row],[Date]])</f>
        <v>2010</v>
      </c>
      <c r="P8297" t="str">
        <f>LOOKUP(Sheet1[[#This Row],[CountryCode]],$AI$4:$AI$18,$AJ$4:$AJ$18)</f>
        <v>India</v>
      </c>
      <c r="Q8297">
        <f>MONTH(Sheet1[[#This Row],[Date]])</f>
        <v>4</v>
      </c>
      <c r="R8297" t="str">
        <f>TEXT(Sheet1[[#This Row],[Date]],"MMMM")</f>
        <v>April</v>
      </c>
      <c r="S8297" t="str">
        <f>TEXT(Sheet1[[#This Row],[Date]],"YYYY-MMM")</f>
        <v>2010-Apr</v>
      </c>
      <c r="T8297">
        <f>WEEKDAY(Sheet1[[#This Row],[Date]])</f>
        <v>1</v>
      </c>
      <c r="U8297" t="str">
        <f>TEXT(Sheet1[[#This Row],[Date]],"DDDD")</f>
        <v>Sunday</v>
      </c>
      <c r="V8297" t="str">
        <f>"FM"&amp;MOD(MONTH(Sheet1[[#This Row],[Date]])-4,12)+1</f>
        <v>FM1</v>
      </c>
      <c r="W8297" t="str">
        <f>"Q"&amp;ROUNDUP(MONTH(Sheet1[[#This Row],[Date]])/3,0)</f>
        <v>Q2</v>
      </c>
      <c r="X8297" t="str">
        <f>"Q"&amp;INT(MOD(MONTH(Sheet1[[#This Row],[Date]])-4,12/3)+1)</f>
        <v>Q1</v>
      </c>
      <c r="Y8297" t="str" cm="1">
        <f t="array" ref="Y8297">_xlfn.IFS(ROUND(L8297,0)&lt;=1,"Need to improve 0-1",ROUND(L8297,0)&lt;=2,"Okay 1-2",ROUND(L8297,0)&lt;=3,"Good 2-3",ROUND(L8297,0)&lt;=4,"Great 3-4",ROUND(L8297,0)&lt;=5,"Excellent 4-5")</f>
        <v>Excellent 4-5</v>
      </c>
      <c r="Z8297" t="str">
        <f t="shared" si="129"/>
        <v>1000-2000</v>
      </c>
    </row>
    <row r="8298" spans="1:26" x14ac:dyDescent="0.3">
      <c r="A8298">
        <v>18454586</v>
      </c>
      <c r="B8298" t="s">
        <v>10539</v>
      </c>
      <c r="C8298">
        <v>1</v>
      </c>
      <c r="D8298" t="s">
        <v>10191</v>
      </c>
      <c r="E8298" t="s">
        <v>10540</v>
      </c>
      <c r="F8298" t="s">
        <v>16</v>
      </c>
      <c r="G8298" t="s">
        <v>16</v>
      </c>
      <c r="H8298" t="s">
        <v>16</v>
      </c>
      <c r="I8298">
        <v>3</v>
      </c>
      <c r="J8298">
        <v>46</v>
      </c>
      <c r="K8298">
        <v>1000</v>
      </c>
      <c r="L8298">
        <v>2.6</v>
      </c>
      <c r="M8298" t="s">
        <v>7004</v>
      </c>
      <c r="N8298" t="str">
        <f>SUBSTITUTE(Sheet1[[#This Row],[Datekey_Opening]],"_","-")</f>
        <v>2014-4-11</v>
      </c>
      <c r="O8298">
        <f>YEAR(Sheet1[[#This Row],[Date]])</f>
        <v>2014</v>
      </c>
      <c r="P8298" t="str">
        <f>LOOKUP(Sheet1[[#This Row],[CountryCode]],$AI$4:$AI$18,$AJ$4:$AJ$18)</f>
        <v>India</v>
      </c>
      <c r="Q8298">
        <f>MONTH(Sheet1[[#This Row],[Date]])</f>
        <v>4</v>
      </c>
      <c r="R8298" t="str">
        <f>TEXT(Sheet1[[#This Row],[Date]],"MMMM")</f>
        <v>April</v>
      </c>
      <c r="S8298" t="str">
        <f>TEXT(Sheet1[[#This Row],[Date]],"YYYY-MMM")</f>
        <v>2014-Apr</v>
      </c>
      <c r="T8298">
        <f>WEEKDAY(Sheet1[[#This Row],[Date]])</f>
        <v>6</v>
      </c>
      <c r="U8298" t="str">
        <f>TEXT(Sheet1[[#This Row],[Date]],"DDDD")</f>
        <v>Friday</v>
      </c>
      <c r="V8298" t="str">
        <f>"FM"&amp;MOD(MONTH(Sheet1[[#This Row],[Date]])-4,12)+1</f>
        <v>FM1</v>
      </c>
      <c r="W8298" t="str">
        <f>"Q"&amp;ROUNDUP(MONTH(Sheet1[[#This Row],[Date]])/3,0)</f>
        <v>Q2</v>
      </c>
      <c r="X8298" t="str">
        <f>"Q"&amp;INT(MOD(MONTH(Sheet1[[#This Row],[Date]])-4,12/3)+1)</f>
        <v>Q1</v>
      </c>
      <c r="Y8298" t="str" cm="1">
        <f t="array" ref="Y8298">_xlfn.IFS(ROUND(L8298,0)&lt;=1,"Need to improve 0-1",ROUND(L8298,0)&lt;=2,"Okay 1-2",ROUND(L8298,0)&lt;=3,"Good 2-3",ROUND(L8298,0)&lt;=4,"Great 3-4",ROUND(L8298,0)&lt;=5,"Excellent 4-5")</f>
        <v>Good 2-3</v>
      </c>
      <c r="Z8298" t="str">
        <f t="shared" si="129"/>
        <v>1000-2000</v>
      </c>
    </row>
    <row r="8299" spans="1:26" x14ac:dyDescent="0.3">
      <c r="A8299">
        <v>18017612</v>
      </c>
      <c r="B8299" t="s">
        <v>10541</v>
      </c>
      <c r="C8299">
        <v>1</v>
      </c>
      <c r="D8299" t="s">
        <v>10089</v>
      </c>
      <c r="E8299" t="s">
        <v>10542</v>
      </c>
      <c r="F8299" t="s">
        <v>16</v>
      </c>
      <c r="G8299" t="s">
        <v>16</v>
      </c>
      <c r="H8299" t="s">
        <v>16</v>
      </c>
      <c r="I8299">
        <v>3</v>
      </c>
      <c r="J8299">
        <v>1424</v>
      </c>
      <c r="K8299">
        <v>1200</v>
      </c>
      <c r="L8299">
        <v>4.8</v>
      </c>
      <c r="M8299" t="s">
        <v>3937</v>
      </c>
      <c r="N8299" t="str">
        <f>SUBSTITUTE(Sheet1[[#This Row],[Datekey_Opening]],"_","-")</f>
        <v>2018-4-12</v>
      </c>
      <c r="O8299">
        <f>YEAR(Sheet1[[#This Row],[Date]])</f>
        <v>2018</v>
      </c>
      <c r="P8299" t="str">
        <f>LOOKUP(Sheet1[[#This Row],[CountryCode]],$AI$4:$AI$18,$AJ$4:$AJ$18)</f>
        <v>India</v>
      </c>
      <c r="Q8299">
        <f>MONTH(Sheet1[[#This Row],[Date]])</f>
        <v>4</v>
      </c>
      <c r="R8299" t="str">
        <f>TEXT(Sheet1[[#This Row],[Date]],"MMMM")</f>
        <v>April</v>
      </c>
      <c r="S8299" t="str">
        <f>TEXT(Sheet1[[#This Row],[Date]],"YYYY-MMM")</f>
        <v>2018-Apr</v>
      </c>
      <c r="T8299">
        <f>WEEKDAY(Sheet1[[#This Row],[Date]])</f>
        <v>5</v>
      </c>
      <c r="U8299" t="str">
        <f>TEXT(Sheet1[[#This Row],[Date]],"DDDD")</f>
        <v>Thursday</v>
      </c>
      <c r="V8299" t="str">
        <f>"FM"&amp;MOD(MONTH(Sheet1[[#This Row],[Date]])-4,12)+1</f>
        <v>FM1</v>
      </c>
      <c r="W8299" t="str">
        <f>"Q"&amp;ROUNDUP(MONTH(Sheet1[[#This Row],[Date]])/3,0)</f>
        <v>Q2</v>
      </c>
      <c r="X8299" t="str">
        <f>"Q"&amp;INT(MOD(MONTH(Sheet1[[#This Row],[Date]])-4,12/3)+1)</f>
        <v>Q1</v>
      </c>
      <c r="Y8299" t="str" cm="1">
        <f t="array" ref="Y8299">_xlfn.IFS(ROUND(L8299,0)&lt;=1,"Need to improve 0-1",ROUND(L8299,0)&lt;=2,"Okay 1-2",ROUND(L8299,0)&lt;=3,"Good 2-3",ROUND(L8299,0)&lt;=4,"Great 3-4",ROUND(L8299,0)&lt;=5,"Excellent 4-5")</f>
        <v>Excellent 4-5</v>
      </c>
      <c r="Z8299" t="str">
        <f t="shared" si="129"/>
        <v>1000-2000</v>
      </c>
    </row>
    <row r="8300" spans="1:26" x14ac:dyDescent="0.3">
      <c r="A8300">
        <v>24286</v>
      </c>
      <c r="B8300" t="s">
        <v>10543</v>
      </c>
      <c r="C8300">
        <v>1</v>
      </c>
      <c r="D8300" t="s">
        <v>10089</v>
      </c>
      <c r="E8300" t="s">
        <v>2698</v>
      </c>
      <c r="F8300" t="s">
        <v>16</v>
      </c>
      <c r="G8300" t="s">
        <v>16</v>
      </c>
      <c r="H8300" t="s">
        <v>16</v>
      </c>
      <c r="I8300">
        <v>3</v>
      </c>
      <c r="J8300">
        <v>2224</v>
      </c>
      <c r="K8300">
        <v>1900</v>
      </c>
      <c r="L8300">
        <v>4.4000000000000004</v>
      </c>
      <c r="M8300" t="s">
        <v>3958</v>
      </c>
      <c r="N8300" t="str">
        <f>SUBSTITUTE(Sheet1[[#This Row],[Datekey_Opening]],"_","-")</f>
        <v>2017-4-12</v>
      </c>
      <c r="O8300">
        <f>YEAR(Sheet1[[#This Row],[Date]])</f>
        <v>2017</v>
      </c>
      <c r="P8300" t="str">
        <f>LOOKUP(Sheet1[[#This Row],[CountryCode]],$AI$4:$AI$18,$AJ$4:$AJ$18)</f>
        <v>India</v>
      </c>
      <c r="Q8300">
        <f>MONTH(Sheet1[[#This Row],[Date]])</f>
        <v>4</v>
      </c>
      <c r="R8300" t="str">
        <f>TEXT(Sheet1[[#This Row],[Date]],"MMMM")</f>
        <v>April</v>
      </c>
      <c r="S8300" t="str">
        <f>TEXT(Sheet1[[#This Row],[Date]],"YYYY-MMM")</f>
        <v>2017-Apr</v>
      </c>
      <c r="T8300">
        <f>WEEKDAY(Sheet1[[#This Row],[Date]])</f>
        <v>4</v>
      </c>
      <c r="U8300" t="str">
        <f>TEXT(Sheet1[[#This Row],[Date]],"DDDD")</f>
        <v>Wednesday</v>
      </c>
      <c r="V8300" t="str">
        <f>"FM"&amp;MOD(MONTH(Sheet1[[#This Row],[Date]])-4,12)+1</f>
        <v>FM1</v>
      </c>
      <c r="W8300" t="str">
        <f>"Q"&amp;ROUNDUP(MONTH(Sheet1[[#This Row],[Date]])/3,0)</f>
        <v>Q2</v>
      </c>
      <c r="X8300" t="str">
        <f>"Q"&amp;INT(MOD(MONTH(Sheet1[[#This Row],[Date]])-4,12/3)+1)</f>
        <v>Q1</v>
      </c>
      <c r="Y8300" t="str" cm="1">
        <f t="array" ref="Y8300">_xlfn.IFS(ROUND(L8300,0)&lt;=1,"Need to improve 0-1",ROUND(L8300,0)&lt;=2,"Okay 1-2",ROUND(L8300,0)&lt;=3,"Good 2-3",ROUND(L8300,0)&lt;=4,"Great 3-4",ROUND(L8300,0)&lt;=5,"Excellent 4-5")</f>
        <v>Great 3-4</v>
      </c>
      <c r="Z8300" t="str">
        <f t="shared" si="129"/>
        <v>1000-2000</v>
      </c>
    </row>
    <row r="8301" spans="1:26" x14ac:dyDescent="0.3">
      <c r="A8301">
        <v>18296995</v>
      </c>
      <c r="B8301" t="s">
        <v>10544</v>
      </c>
      <c r="C8301">
        <v>1</v>
      </c>
      <c r="D8301" t="s">
        <v>7994</v>
      </c>
      <c r="E8301" t="s">
        <v>4611</v>
      </c>
      <c r="F8301" t="s">
        <v>16</v>
      </c>
      <c r="G8301" t="s">
        <v>16</v>
      </c>
      <c r="H8301" t="s">
        <v>16</v>
      </c>
      <c r="I8301">
        <v>2</v>
      </c>
      <c r="J8301">
        <v>217</v>
      </c>
      <c r="K8301">
        <v>450</v>
      </c>
      <c r="L8301">
        <v>3.9</v>
      </c>
      <c r="M8301" t="s">
        <v>10545</v>
      </c>
      <c r="N8301" t="str">
        <f>SUBSTITUTE(Sheet1[[#This Row],[Datekey_Opening]],"_","-")</f>
        <v>2016-4-14</v>
      </c>
      <c r="O8301">
        <f>YEAR(Sheet1[[#This Row],[Date]])</f>
        <v>2016</v>
      </c>
      <c r="P8301" t="str">
        <f>LOOKUP(Sheet1[[#This Row],[CountryCode]],$AI$4:$AI$18,$AJ$4:$AJ$18)</f>
        <v>India</v>
      </c>
      <c r="Q8301">
        <f>MONTH(Sheet1[[#This Row],[Date]])</f>
        <v>4</v>
      </c>
      <c r="R8301" t="str">
        <f>TEXT(Sheet1[[#This Row],[Date]],"MMMM")</f>
        <v>April</v>
      </c>
      <c r="S8301" t="str">
        <f>TEXT(Sheet1[[#This Row],[Date]],"YYYY-MMM")</f>
        <v>2016-Apr</v>
      </c>
      <c r="T8301">
        <f>WEEKDAY(Sheet1[[#This Row],[Date]])</f>
        <v>5</v>
      </c>
      <c r="U8301" t="str">
        <f>TEXT(Sheet1[[#This Row],[Date]],"DDDD")</f>
        <v>Thursday</v>
      </c>
      <c r="V8301" t="str">
        <f>"FM"&amp;MOD(MONTH(Sheet1[[#This Row],[Date]])-4,12)+1</f>
        <v>FM1</v>
      </c>
      <c r="W8301" t="str">
        <f>"Q"&amp;ROUNDUP(MONTH(Sheet1[[#This Row],[Date]])/3,0)</f>
        <v>Q2</v>
      </c>
      <c r="X8301" t="str">
        <f>"Q"&amp;INT(MOD(MONTH(Sheet1[[#This Row],[Date]])-4,12/3)+1)</f>
        <v>Q1</v>
      </c>
      <c r="Y8301" t="str" cm="1">
        <f t="array" ref="Y8301">_xlfn.IFS(ROUND(L8301,0)&lt;=1,"Need to improve 0-1",ROUND(L8301,0)&lt;=2,"Okay 1-2",ROUND(L8301,0)&lt;=3,"Good 2-3",ROUND(L8301,0)&lt;=4,"Great 3-4",ROUND(L8301,0)&lt;=5,"Excellent 4-5")</f>
        <v>Great 3-4</v>
      </c>
      <c r="Z8301" t="str">
        <f t="shared" si="129"/>
        <v>0-1000</v>
      </c>
    </row>
    <row r="8302" spans="1:26" x14ac:dyDescent="0.3">
      <c r="A8302">
        <v>800483</v>
      </c>
      <c r="B8302" t="s">
        <v>10546</v>
      </c>
      <c r="C8302">
        <v>1</v>
      </c>
      <c r="D8302" t="s">
        <v>7994</v>
      </c>
      <c r="E8302" t="s">
        <v>405</v>
      </c>
      <c r="F8302" t="s">
        <v>16</v>
      </c>
      <c r="G8302" t="s">
        <v>16</v>
      </c>
      <c r="H8302" t="s">
        <v>16</v>
      </c>
      <c r="I8302">
        <v>2</v>
      </c>
      <c r="J8302">
        <v>818</v>
      </c>
      <c r="K8302">
        <v>400</v>
      </c>
      <c r="L8302">
        <v>4.4000000000000004</v>
      </c>
      <c r="M8302" t="s">
        <v>1800</v>
      </c>
      <c r="N8302" t="str">
        <f>SUBSTITUTE(Sheet1[[#This Row],[Datekey_Opening]],"_","-")</f>
        <v>2017-4-20</v>
      </c>
      <c r="O8302">
        <f>YEAR(Sheet1[[#This Row],[Date]])</f>
        <v>2017</v>
      </c>
      <c r="P8302" t="str">
        <f>LOOKUP(Sheet1[[#This Row],[CountryCode]],$AI$4:$AI$18,$AJ$4:$AJ$18)</f>
        <v>India</v>
      </c>
      <c r="Q8302">
        <f>MONTH(Sheet1[[#This Row],[Date]])</f>
        <v>4</v>
      </c>
      <c r="R8302" t="str">
        <f>TEXT(Sheet1[[#This Row],[Date]],"MMMM")</f>
        <v>April</v>
      </c>
      <c r="S8302" t="str">
        <f>TEXT(Sheet1[[#This Row],[Date]],"YYYY-MMM")</f>
        <v>2017-Apr</v>
      </c>
      <c r="T8302">
        <f>WEEKDAY(Sheet1[[#This Row],[Date]])</f>
        <v>5</v>
      </c>
      <c r="U8302" t="str">
        <f>TEXT(Sheet1[[#This Row],[Date]],"DDDD")</f>
        <v>Thursday</v>
      </c>
      <c r="V8302" t="str">
        <f>"FM"&amp;MOD(MONTH(Sheet1[[#This Row],[Date]])-4,12)+1</f>
        <v>FM1</v>
      </c>
      <c r="W8302" t="str">
        <f>"Q"&amp;ROUNDUP(MONTH(Sheet1[[#This Row],[Date]])/3,0)</f>
        <v>Q2</v>
      </c>
      <c r="X8302" t="str">
        <f>"Q"&amp;INT(MOD(MONTH(Sheet1[[#This Row],[Date]])-4,12/3)+1)</f>
        <v>Q1</v>
      </c>
      <c r="Y8302" t="str" cm="1">
        <f t="array" ref="Y8302">_xlfn.IFS(ROUND(L8302,0)&lt;=1,"Need to improve 0-1",ROUND(L8302,0)&lt;=2,"Okay 1-2",ROUND(L8302,0)&lt;=3,"Good 2-3",ROUND(L8302,0)&lt;=4,"Great 3-4",ROUND(L8302,0)&lt;=5,"Excellent 4-5")</f>
        <v>Great 3-4</v>
      </c>
      <c r="Z8302" t="str">
        <f t="shared" si="129"/>
        <v>0-1000</v>
      </c>
    </row>
    <row r="8303" spans="1:26" x14ac:dyDescent="0.3">
      <c r="A8303">
        <v>15132</v>
      </c>
      <c r="B8303" t="s">
        <v>10547</v>
      </c>
      <c r="C8303">
        <v>1</v>
      </c>
      <c r="D8303" t="s">
        <v>10345</v>
      </c>
      <c r="E8303" t="s">
        <v>10548</v>
      </c>
      <c r="F8303" t="s">
        <v>16</v>
      </c>
      <c r="G8303" t="s">
        <v>16</v>
      </c>
      <c r="H8303" t="s">
        <v>16</v>
      </c>
      <c r="I8303">
        <v>3</v>
      </c>
      <c r="J8303">
        <v>178</v>
      </c>
      <c r="K8303">
        <v>1500</v>
      </c>
      <c r="L8303">
        <v>4.0999999999999996</v>
      </c>
      <c r="M8303" t="s">
        <v>1085</v>
      </c>
      <c r="N8303" t="str">
        <f>SUBSTITUTE(Sheet1[[#This Row],[Datekey_Opening]],"_","-")</f>
        <v>2011-4-13</v>
      </c>
      <c r="O8303">
        <f>YEAR(Sheet1[[#This Row],[Date]])</f>
        <v>2011</v>
      </c>
      <c r="P8303" t="str">
        <f>LOOKUP(Sheet1[[#This Row],[CountryCode]],$AI$4:$AI$18,$AJ$4:$AJ$18)</f>
        <v>India</v>
      </c>
      <c r="Q8303">
        <f>MONTH(Sheet1[[#This Row],[Date]])</f>
        <v>4</v>
      </c>
      <c r="R8303" t="str">
        <f>TEXT(Sheet1[[#This Row],[Date]],"MMMM")</f>
        <v>April</v>
      </c>
      <c r="S8303" t="str">
        <f>TEXT(Sheet1[[#This Row],[Date]],"YYYY-MMM")</f>
        <v>2011-Apr</v>
      </c>
      <c r="T8303">
        <f>WEEKDAY(Sheet1[[#This Row],[Date]])</f>
        <v>4</v>
      </c>
      <c r="U8303" t="str">
        <f>TEXT(Sheet1[[#This Row],[Date]],"DDDD")</f>
        <v>Wednesday</v>
      </c>
      <c r="V8303" t="str">
        <f>"FM"&amp;MOD(MONTH(Sheet1[[#This Row],[Date]])-4,12)+1</f>
        <v>FM1</v>
      </c>
      <c r="W8303" t="str">
        <f>"Q"&amp;ROUNDUP(MONTH(Sheet1[[#This Row],[Date]])/3,0)</f>
        <v>Q2</v>
      </c>
      <c r="X8303" t="str">
        <f>"Q"&amp;INT(MOD(MONTH(Sheet1[[#This Row],[Date]])-4,12/3)+1)</f>
        <v>Q1</v>
      </c>
      <c r="Y8303" t="str" cm="1">
        <f t="array" ref="Y8303">_xlfn.IFS(ROUND(L8303,0)&lt;=1,"Need to improve 0-1",ROUND(L8303,0)&lt;=2,"Okay 1-2",ROUND(L8303,0)&lt;=3,"Good 2-3",ROUND(L8303,0)&lt;=4,"Great 3-4",ROUND(L8303,0)&lt;=5,"Excellent 4-5")</f>
        <v>Great 3-4</v>
      </c>
      <c r="Z8303" t="str">
        <f t="shared" si="129"/>
        <v>1000-2000</v>
      </c>
    </row>
    <row r="8304" spans="1:26" x14ac:dyDescent="0.3">
      <c r="A8304">
        <v>15774</v>
      </c>
      <c r="B8304" t="s">
        <v>10549</v>
      </c>
      <c r="C8304">
        <v>1</v>
      </c>
      <c r="D8304" t="s">
        <v>10345</v>
      </c>
      <c r="E8304" t="s">
        <v>10550</v>
      </c>
      <c r="F8304" t="s">
        <v>16</v>
      </c>
      <c r="G8304" t="s">
        <v>16</v>
      </c>
      <c r="H8304" t="s">
        <v>16</v>
      </c>
      <c r="I8304">
        <v>3</v>
      </c>
      <c r="J8304">
        <v>138</v>
      </c>
      <c r="K8304">
        <v>1100</v>
      </c>
      <c r="L8304">
        <v>4.4000000000000004</v>
      </c>
      <c r="M8304" t="s">
        <v>5730</v>
      </c>
      <c r="N8304" t="str">
        <f>SUBSTITUTE(Sheet1[[#This Row],[Datekey_Opening]],"_","-")</f>
        <v>2010-4-27</v>
      </c>
      <c r="O8304">
        <f>YEAR(Sheet1[[#This Row],[Date]])</f>
        <v>2010</v>
      </c>
      <c r="P8304" t="str">
        <f>LOOKUP(Sheet1[[#This Row],[CountryCode]],$AI$4:$AI$18,$AJ$4:$AJ$18)</f>
        <v>India</v>
      </c>
      <c r="Q8304">
        <f>MONTH(Sheet1[[#This Row],[Date]])</f>
        <v>4</v>
      </c>
      <c r="R8304" t="str">
        <f>TEXT(Sheet1[[#This Row],[Date]],"MMMM")</f>
        <v>April</v>
      </c>
      <c r="S8304" t="str">
        <f>TEXT(Sheet1[[#This Row],[Date]],"YYYY-MMM")</f>
        <v>2010-Apr</v>
      </c>
      <c r="T8304">
        <f>WEEKDAY(Sheet1[[#This Row],[Date]])</f>
        <v>3</v>
      </c>
      <c r="U8304" t="str">
        <f>TEXT(Sheet1[[#This Row],[Date]],"DDDD")</f>
        <v>Tuesday</v>
      </c>
      <c r="V8304" t="str">
        <f>"FM"&amp;MOD(MONTH(Sheet1[[#This Row],[Date]])-4,12)+1</f>
        <v>FM1</v>
      </c>
      <c r="W8304" t="str">
        <f>"Q"&amp;ROUNDUP(MONTH(Sheet1[[#This Row],[Date]])/3,0)</f>
        <v>Q2</v>
      </c>
      <c r="X8304" t="str">
        <f>"Q"&amp;INT(MOD(MONTH(Sheet1[[#This Row],[Date]])-4,12/3)+1)</f>
        <v>Q1</v>
      </c>
      <c r="Y8304" t="str" cm="1">
        <f t="array" ref="Y8304">_xlfn.IFS(ROUND(L8304,0)&lt;=1,"Need to improve 0-1",ROUND(L8304,0)&lt;=2,"Okay 1-2",ROUND(L8304,0)&lt;=3,"Good 2-3",ROUND(L8304,0)&lt;=4,"Great 3-4",ROUND(L8304,0)&lt;=5,"Excellent 4-5")</f>
        <v>Great 3-4</v>
      </c>
      <c r="Z8304" t="str">
        <f t="shared" si="129"/>
        <v>1000-2000</v>
      </c>
    </row>
    <row r="8305" spans="1:26" x14ac:dyDescent="0.3">
      <c r="A8305">
        <v>15368</v>
      </c>
      <c r="B8305" t="s">
        <v>10551</v>
      </c>
      <c r="C8305">
        <v>1</v>
      </c>
      <c r="D8305" t="s">
        <v>10345</v>
      </c>
      <c r="E8305" t="s">
        <v>478</v>
      </c>
      <c r="F8305" t="s">
        <v>16</v>
      </c>
      <c r="G8305" t="s">
        <v>16</v>
      </c>
      <c r="H8305" t="s">
        <v>16</v>
      </c>
      <c r="I8305">
        <v>3</v>
      </c>
      <c r="J8305">
        <v>116</v>
      </c>
      <c r="K8305">
        <v>1000</v>
      </c>
      <c r="L8305">
        <v>3.5</v>
      </c>
      <c r="M8305" t="s">
        <v>198</v>
      </c>
      <c r="N8305" t="str">
        <f>SUBSTITUTE(Sheet1[[#This Row],[Datekey_Opening]],"_","-")</f>
        <v>2016-4-21</v>
      </c>
      <c r="O8305">
        <f>YEAR(Sheet1[[#This Row],[Date]])</f>
        <v>2016</v>
      </c>
      <c r="P8305" t="str">
        <f>LOOKUP(Sheet1[[#This Row],[CountryCode]],$AI$4:$AI$18,$AJ$4:$AJ$18)</f>
        <v>India</v>
      </c>
      <c r="Q8305">
        <f>MONTH(Sheet1[[#This Row],[Date]])</f>
        <v>4</v>
      </c>
      <c r="R8305" t="str">
        <f>TEXT(Sheet1[[#This Row],[Date]],"MMMM")</f>
        <v>April</v>
      </c>
      <c r="S8305" t="str">
        <f>TEXT(Sheet1[[#This Row],[Date]],"YYYY-MMM")</f>
        <v>2016-Apr</v>
      </c>
      <c r="T8305">
        <f>WEEKDAY(Sheet1[[#This Row],[Date]])</f>
        <v>5</v>
      </c>
      <c r="U8305" t="str">
        <f>TEXT(Sheet1[[#This Row],[Date]],"DDDD")</f>
        <v>Thursday</v>
      </c>
      <c r="V8305" t="str">
        <f>"FM"&amp;MOD(MONTH(Sheet1[[#This Row],[Date]])-4,12)+1</f>
        <v>FM1</v>
      </c>
      <c r="W8305" t="str">
        <f>"Q"&amp;ROUNDUP(MONTH(Sheet1[[#This Row],[Date]])/3,0)</f>
        <v>Q2</v>
      </c>
      <c r="X8305" t="str">
        <f>"Q"&amp;INT(MOD(MONTH(Sheet1[[#This Row],[Date]])-4,12/3)+1)</f>
        <v>Q1</v>
      </c>
      <c r="Y8305" t="str" cm="1">
        <f t="array" ref="Y8305">_xlfn.IFS(ROUND(L8305,0)&lt;=1,"Need to improve 0-1",ROUND(L8305,0)&lt;=2,"Okay 1-2",ROUND(L8305,0)&lt;=3,"Good 2-3",ROUND(L8305,0)&lt;=4,"Great 3-4",ROUND(L8305,0)&lt;=5,"Excellent 4-5")</f>
        <v>Great 3-4</v>
      </c>
      <c r="Z8305" t="str">
        <f t="shared" si="129"/>
        <v>1000-2000</v>
      </c>
    </row>
    <row r="8306" spans="1:26" x14ac:dyDescent="0.3">
      <c r="A8306">
        <v>3100013</v>
      </c>
      <c r="B8306" t="s">
        <v>10552</v>
      </c>
      <c r="C8306">
        <v>1</v>
      </c>
      <c r="D8306" t="s">
        <v>7869</v>
      </c>
      <c r="E8306" t="s">
        <v>426</v>
      </c>
      <c r="F8306" t="s">
        <v>16</v>
      </c>
      <c r="G8306" t="s">
        <v>16</v>
      </c>
      <c r="H8306" t="s">
        <v>16</v>
      </c>
      <c r="I8306">
        <v>2</v>
      </c>
      <c r="J8306">
        <v>280</v>
      </c>
      <c r="K8306">
        <v>600</v>
      </c>
      <c r="L8306">
        <v>3.5</v>
      </c>
      <c r="M8306" t="s">
        <v>10553</v>
      </c>
      <c r="N8306" t="str">
        <f>SUBSTITUTE(Sheet1[[#This Row],[Datekey_Opening]],"_","-")</f>
        <v>2010-4-26</v>
      </c>
      <c r="O8306">
        <f>YEAR(Sheet1[[#This Row],[Date]])</f>
        <v>2010</v>
      </c>
      <c r="P8306" t="str">
        <f>LOOKUP(Sheet1[[#This Row],[CountryCode]],$AI$4:$AI$18,$AJ$4:$AJ$18)</f>
        <v>India</v>
      </c>
      <c r="Q8306">
        <f>MONTH(Sheet1[[#This Row],[Date]])</f>
        <v>4</v>
      </c>
      <c r="R8306" t="str">
        <f>TEXT(Sheet1[[#This Row],[Date]],"MMMM")</f>
        <v>April</v>
      </c>
      <c r="S8306" t="str">
        <f>TEXT(Sheet1[[#This Row],[Date]],"YYYY-MMM")</f>
        <v>2010-Apr</v>
      </c>
      <c r="T8306">
        <f>WEEKDAY(Sheet1[[#This Row],[Date]])</f>
        <v>2</v>
      </c>
      <c r="U8306" t="str">
        <f>TEXT(Sheet1[[#This Row],[Date]],"DDDD")</f>
        <v>Monday</v>
      </c>
      <c r="V8306" t="str">
        <f>"FM"&amp;MOD(MONTH(Sheet1[[#This Row],[Date]])-4,12)+1</f>
        <v>FM1</v>
      </c>
      <c r="W8306" t="str">
        <f>"Q"&amp;ROUNDUP(MONTH(Sheet1[[#This Row],[Date]])/3,0)</f>
        <v>Q2</v>
      </c>
      <c r="X8306" t="str">
        <f>"Q"&amp;INT(MOD(MONTH(Sheet1[[#This Row],[Date]])-4,12/3)+1)</f>
        <v>Q1</v>
      </c>
      <c r="Y8306" t="str" cm="1">
        <f t="array" ref="Y8306">_xlfn.IFS(ROUND(L8306,0)&lt;=1,"Need to improve 0-1",ROUND(L8306,0)&lt;=2,"Okay 1-2",ROUND(L8306,0)&lt;=3,"Good 2-3",ROUND(L8306,0)&lt;=4,"Great 3-4",ROUND(L8306,0)&lt;=5,"Excellent 4-5")</f>
        <v>Great 3-4</v>
      </c>
      <c r="Z8306" t="str">
        <f t="shared" si="129"/>
        <v>0-1000</v>
      </c>
    </row>
    <row r="8307" spans="1:26" x14ac:dyDescent="0.3">
      <c r="A8307">
        <v>18408295</v>
      </c>
      <c r="B8307" t="s">
        <v>10554</v>
      </c>
      <c r="C8307">
        <v>1</v>
      </c>
      <c r="D8307" t="s">
        <v>10106</v>
      </c>
      <c r="E8307" t="s">
        <v>10555</v>
      </c>
      <c r="F8307" t="s">
        <v>16</v>
      </c>
      <c r="G8307" t="s">
        <v>16</v>
      </c>
      <c r="H8307" t="s">
        <v>16</v>
      </c>
      <c r="I8307">
        <v>2</v>
      </c>
      <c r="J8307">
        <v>413</v>
      </c>
      <c r="K8307">
        <v>500</v>
      </c>
      <c r="L8307">
        <v>4.5999999999999996</v>
      </c>
      <c r="M8307" t="s">
        <v>1912</v>
      </c>
      <c r="N8307" t="str">
        <f>SUBSTITUTE(Sheet1[[#This Row],[Datekey_Opening]],"_","-")</f>
        <v>2015-4-2</v>
      </c>
      <c r="O8307">
        <f>YEAR(Sheet1[[#This Row],[Date]])</f>
        <v>2015</v>
      </c>
      <c r="P8307" t="str">
        <f>LOOKUP(Sheet1[[#This Row],[CountryCode]],$AI$4:$AI$18,$AJ$4:$AJ$18)</f>
        <v>India</v>
      </c>
      <c r="Q8307">
        <f>MONTH(Sheet1[[#This Row],[Date]])</f>
        <v>4</v>
      </c>
      <c r="R8307" t="str">
        <f>TEXT(Sheet1[[#This Row],[Date]],"MMMM")</f>
        <v>April</v>
      </c>
      <c r="S8307" t="str">
        <f>TEXT(Sheet1[[#This Row],[Date]],"YYYY-MMM")</f>
        <v>2015-Apr</v>
      </c>
      <c r="T8307">
        <f>WEEKDAY(Sheet1[[#This Row],[Date]])</f>
        <v>5</v>
      </c>
      <c r="U8307" t="str">
        <f>TEXT(Sheet1[[#This Row],[Date]],"DDDD")</f>
        <v>Thursday</v>
      </c>
      <c r="V8307" t="str">
        <f>"FM"&amp;MOD(MONTH(Sheet1[[#This Row],[Date]])-4,12)+1</f>
        <v>FM1</v>
      </c>
      <c r="W8307" t="str">
        <f>"Q"&amp;ROUNDUP(MONTH(Sheet1[[#This Row],[Date]])/3,0)</f>
        <v>Q2</v>
      </c>
      <c r="X8307" t="str">
        <f>"Q"&amp;INT(MOD(MONTH(Sheet1[[#This Row],[Date]])-4,12/3)+1)</f>
        <v>Q1</v>
      </c>
      <c r="Y8307" t="str" cm="1">
        <f t="array" ref="Y8307">_xlfn.IFS(ROUND(L8307,0)&lt;=1,"Need to improve 0-1",ROUND(L8307,0)&lt;=2,"Okay 1-2",ROUND(L8307,0)&lt;=3,"Good 2-3",ROUND(L8307,0)&lt;=4,"Great 3-4",ROUND(L8307,0)&lt;=5,"Excellent 4-5")</f>
        <v>Excellent 4-5</v>
      </c>
      <c r="Z8307" t="str">
        <f t="shared" si="129"/>
        <v>0-1000</v>
      </c>
    </row>
    <row r="8308" spans="1:26" x14ac:dyDescent="0.3">
      <c r="A8308">
        <v>3600009</v>
      </c>
      <c r="B8308" t="s">
        <v>3331</v>
      </c>
      <c r="C8308">
        <v>1</v>
      </c>
      <c r="D8308" t="s">
        <v>7898</v>
      </c>
      <c r="E8308" t="s">
        <v>1898</v>
      </c>
      <c r="F8308" t="s">
        <v>16</v>
      </c>
      <c r="G8308" t="s">
        <v>16</v>
      </c>
      <c r="H8308" t="s">
        <v>16</v>
      </c>
      <c r="I8308">
        <v>2</v>
      </c>
      <c r="J8308">
        <v>304</v>
      </c>
      <c r="K8308">
        <v>700</v>
      </c>
      <c r="L8308">
        <v>4</v>
      </c>
      <c r="M8308" t="s">
        <v>2772</v>
      </c>
      <c r="N8308" t="str">
        <f>SUBSTITUTE(Sheet1[[#This Row],[Datekey_Opening]],"_","-")</f>
        <v>2011-4-21</v>
      </c>
      <c r="O8308">
        <f>YEAR(Sheet1[[#This Row],[Date]])</f>
        <v>2011</v>
      </c>
      <c r="P8308" t="str">
        <f>LOOKUP(Sheet1[[#This Row],[CountryCode]],$AI$4:$AI$18,$AJ$4:$AJ$18)</f>
        <v>India</v>
      </c>
      <c r="Q8308">
        <f>MONTH(Sheet1[[#This Row],[Date]])</f>
        <v>4</v>
      </c>
      <c r="R8308" t="str">
        <f>TEXT(Sheet1[[#This Row],[Date]],"MMMM")</f>
        <v>April</v>
      </c>
      <c r="S8308" t="str">
        <f>TEXT(Sheet1[[#This Row],[Date]],"YYYY-MMM")</f>
        <v>2011-Apr</v>
      </c>
      <c r="T8308">
        <f>WEEKDAY(Sheet1[[#This Row],[Date]])</f>
        <v>5</v>
      </c>
      <c r="U8308" t="str">
        <f>TEXT(Sheet1[[#This Row],[Date]],"DDDD")</f>
        <v>Thursday</v>
      </c>
      <c r="V8308" t="str">
        <f>"FM"&amp;MOD(MONTH(Sheet1[[#This Row],[Date]])-4,12)+1</f>
        <v>FM1</v>
      </c>
      <c r="W8308" t="str">
        <f>"Q"&amp;ROUNDUP(MONTH(Sheet1[[#This Row],[Date]])/3,0)</f>
        <v>Q2</v>
      </c>
      <c r="X8308" t="str">
        <f>"Q"&amp;INT(MOD(MONTH(Sheet1[[#This Row],[Date]])-4,12/3)+1)</f>
        <v>Q1</v>
      </c>
      <c r="Y8308" t="str" cm="1">
        <f t="array" ref="Y8308">_xlfn.IFS(ROUND(L8308,0)&lt;=1,"Need to improve 0-1",ROUND(L8308,0)&lt;=2,"Okay 1-2",ROUND(L8308,0)&lt;=3,"Good 2-3",ROUND(L8308,0)&lt;=4,"Great 3-4",ROUND(L8308,0)&lt;=5,"Excellent 4-5")</f>
        <v>Great 3-4</v>
      </c>
      <c r="Z8308" t="str">
        <f t="shared" si="129"/>
        <v>0-1000</v>
      </c>
    </row>
    <row r="8309" spans="1:26" x14ac:dyDescent="0.3">
      <c r="A8309">
        <v>1600109</v>
      </c>
      <c r="B8309" t="s">
        <v>10556</v>
      </c>
      <c r="C8309">
        <v>1</v>
      </c>
      <c r="D8309" t="s">
        <v>2211</v>
      </c>
      <c r="E8309" t="s">
        <v>15</v>
      </c>
      <c r="F8309" t="s">
        <v>16</v>
      </c>
      <c r="G8309" t="s">
        <v>16</v>
      </c>
      <c r="H8309" t="s">
        <v>16</v>
      </c>
      <c r="I8309">
        <v>3</v>
      </c>
      <c r="J8309">
        <v>140</v>
      </c>
      <c r="K8309">
        <v>800</v>
      </c>
      <c r="L8309">
        <v>3.5</v>
      </c>
      <c r="M8309" t="s">
        <v>10557</v>
      </c>
      <c r="N8309" t="str">
        <f>SUBSTITUTE(Sheet1[[#This Row],[Datekey_Opening]],"_","-")</f>
        <v>2014-4-7</v>
      </c>
      <c r="O8309">
        <f>YEAR(Sheet1[[#This Row],[Date]])</f>
        <v>2014</v>
      </c>
      <c r="P8309" t="str">
        <f>LOOKUP(Sheet1[[#This Row],[CountryCode]],$AI$4:$AI$18,$AJ$4:$AJ$18)</f>
        <v>India</v>
      </c>
      <c r="Q8309">
        <f>MONTH(Sheet1[[#This Row],[Date]])</f>
        <v>4</v>
      </c>
      <c r="R8309" t="str">
        <f>TEXT(Sheet1[[#This Row],[Date]],"MMMM")</f>
        <v>April</v>
      </c>
      <c r="S8309" t="str">
        <f>TEXT(Sheet1[[#This Row],[Date]],"YYYY-MMM")</f>
        <v>2014-Apr</v>
      </c>
      <c r="T8309">
        <f>WEEKDAY(Sheet1[[#This Row],[Date]])</f>
        <v>2</v>
      </c>
      <c r="U8309" t="str">
        <f>TEXT(Sheet1[[#This Row],[Date]],"DDDD")</f>
        <v>Monday</v>
      </c>
      <c r="V8309" t="str">
        <f>"FM"&amp;MOD(MONTH(Sheet1[[#This Row],[Date]])-4,12)+1</f>
        <v>FM1</v>
      </c>
      <c r="W8309" t="str">
        <f>"Q"&amp;ROUNDUP(MONTH(Sheet1[[#This Row],[Date]])/3,0)</f>
        <v>Q2</v>
      </c>
      <c r="X8309" t="str">
        <f>"Q"&amp;INT(MOD(MONTH(Sheet1[[#This Row],[Date]])-4,12/3)+1)</f>
        <v>Q1</v>
      </c>
      <c r="Y8309" t="str" cm="1">
        <f t="array" ref="Y8309">_xlfn.IFS(ROUND(L8309,0)&lt;=1,"Need to improve 0-1",ROUND(L8309,0)&lt;=2,"Okay 1-2",ROUND(L8309,0)&lt;=3,"Good 2-3",ROUND(L8309,0)&lt;=4,"Great 3-4",ROUND(L8309,0)&lt;=5,"Excellent 4-5")</f>
        <v>Great 3-4</v>
      </c>
      <c r="Z8309" t="str">
        <f t="shared" si="129"/>
        <v>0-1000</v>
      </c>
    </row>
    <row r="8310" spans="1:26" x14ac:dyDescent="0.3">
      <c r="A8310">
        <v>18343124</v>
      </c>
      <c r="B8310" t="s">
        <v>10558</v>
      </c>
      <c r="C8310">
        <v>1</v>
      </c>
      <c r="D8310" t="s">
        <v>7891</v>
      </c>
      <c r="E8310" t="s">
        <v>365</v>
      </c>
      <c r="F8310" t="s">
        <v>16</v>
      </c>
      <c r="G8310" t="s">
        <v>16</v>
      </c>
      <c r="H8310" t="s">
        <v>16</v>
      </c>
      <c r="I8310">
        <v>2</v>
      </c>
      <c r="J8310">
        <v>45</v>
      </c>
      <c r="K8310">
        <v>700</v>
      </c>
      <c r="L8310">
        <v>3.5</v>
      </c>
      <c r="M8310" t="s">
        <v>3264</v>
      </c>
      <c r="N8310" t="str">
        <f>SUBSTITUTE(Sheet1[[#This Row],[Datekey_Opening]],"_","-")</f>
        <v>2010-4-25</v>
      </c>
      <c r="O8310">
        <f>YEAR(Sheet1[[#This Row],[Date]])</f>
        <v>2010</v>
      </c>
      <c r="P8310" t="str">
        <f>LOOKUP(Sheet1[[#This Row],[CountryCode]],$AI$4:$AI$18,$AJ$4:$AJ$18)</f>
        <v>India</v>
      </c>
      <c r="Q8310">
        <f>MONTH(Sheet1[[#This Row],[Date]])</f>
        <v>4</v>
      </c>
      <c r="R8310" t="str">
        <f>TEXT(Sheet1[[#This Row],[Date]],"MMMM")</f>
        <v>April</v>
      </c>
      <c r="S8310" t="str">
        <f>TEXT(Sheet1[[#This Row],[Date]],"YYYY-MMM")</f>
        <v>2010-Apr</v>
      </c>
      <c r="T8310">
        <f>WEEKDAY(Sheet1[[#This Row],[Date]])</f>
        <v>1</v>
      </c>
      <c r="U8310" t="str">
        <f>TEXT(Sheet1[[#This Row],[Date]],"DDDD")</f>
        <v>Sunday</v>
      </c>
      <c r="V8310" t="str">
        <f>"FM"&amp;MOD(MONTH(Sheet1[[#This Row],[Date]])-4,12)+1</f>
        <v>FM1</v>
      </c>
      <c r="W8310" t="str">
        <f>"Q"&amp;ROUNDUP(MONTH(Sheet1[[#This Row],[Date]])/3,0)</f>
        <v>Q2</v>
      </c>
      <c r="X8310" t="str">
        <f>"Q"&amp;INT(MOD(MONTH(Sheet1[[#This Row],[Date]])-4,12/3)+1)</f>
        <v>Q1</v>
      </c>
      <c r="Y8310" t="str" cm="1">
        <f t="array" ref="Y8310">_xlfn.IFS(ROUND(L8310,0)&lt;=1,"Need to improve 0-1",ROUND(L8310,0)&lt;=2,"Okay 1-2",ROUND(L8310,0)&lt;=3,"Good 2-3",ROUND(L8310,0)&lt;=4,"Great 3-4",ROUND(L8310,0)&lt;=5,"Excellent 4-5")</f>
        <v>Great 3-4</v>
      </c>
      <c r="Z8310" t="str">
        <f t="shared" si="129"/>
        <v>0-1000</v>
      </c>
    </row>
    <row r="8311" spans="1:26" x14ac:dyDescent="0.3">
      <c r="A8311">
        <v>3700050</v>
      </c>
      <c r="B8311" t="s">
        <v>9671</v>
      </c>
      <c r="C8311">
        <v>1</v>
      </c>
      <c r="D8311" t="s">
        <v>2219</v>
      </c>
      <c r="E8311" t="s">
        <v>10559</v>
      </c>
      <c r="F8311" t="s">
        <v>16</v>
      </c>
      <c r="G8311" t="s">
        <v>16</v>
      </c>
      <c r="H8311" t="s">
        <v>16</v>
      </c>
      <c r="I8311">
        <v>2</v>
      </c>
      <c r="J8311">
        <v>791</v>
      </c>
      <c r="K8311">
        <v>400</v>
      </c>
      <c r="L8311">
        <v>4.0999999999999996</v>
      </c>
      <c r="M8311" t="s">
        <v>1420</v>
      </c>
      <c r="N8311" t="str">
        <f>SUBSTITUTE(Sheet1[[#This Row],[Datekey_Opening]],"_","-")</f>
        <v>2018-4-3</v>
      </c>
      <c r="O8311">
        <f>YEAR(Sheet1[[#This Row],[Date]])</f>
        <v>2018</v>
      </c>
      <c r="P8311" t="str">
        <f>LOOKUP(Sheet1[[#This Row],[CountryCode]],$AI$4:$AI$18,$AJ$4:$AJ$18)</f>
        <v>India</v>
      </c>
      <c r="Q8311">
        <f>MONTH(Sheet1[[#This Row],[Date]])</f>
        <v>4</v>
      </c>
      <c r="R8311" t="str">
        <f>TEXT(Sheet1[[#This Row],[Date]],"MMMM")</f>
        <v>April</v>
      </c>
      <c r="S8311" t="str">
        <f>TEXT(Sheet1[[#This Row],[Date]],"YYYY-MMM")</f>
        <v>2018-Apr</v>
      </c>
      <c r="T8311">
        <f>WEEKDAY(Sheet1[[#This Row],[Date]])</f>
        <v>3</v>
      </c>
      <c r="U8311" t="str">
        <f>TEXT(Sheet1[[#This Row],[Date]],"DDDD")</f>
        <v>Tuesday</v>
      </c>
      <c r="V8311" t="str">
        <f>"FM"&amp;MOD(MONTH(Sheet1[[#This Row],[Date]])-4,12)+1</f>
        <v>FM1</v>
      </c>
      <c r="W8311" t="str">
        <f>"Q"&amp;ROUNDUP(MONTH(Sheet1[[#This Row],[Date]])/3,0)</f>
        <v>Q2</v>
      </c>
      <c r="X8311" t="str">
        <f>"Q"&amp;INT(MOD(MONTH(Sheet1[[#This Row],[Date]])-4,12/3)+1)</f>
        <v>Q1</v>
      </c>
      <c r="Y8311" t="str" cm="1">
        <f t="array" ref="Y8311">_xlfn.IFS(ROUND(L8311,0)&lt;=1,"Need to improve 0-1",ROUND(L8311,0)&lt;=2,"Okay 1-2",ROUND(L8311,0)&lt;=3,"Good 2-3",ROUND(L8311,0)&lt;=4,"Great 3-4",ROUND(L8311,0)&lt;=5,"Excellent 4-5")</f>
        <v>Great 3-4</v>
      </c>
      <c r="Z8311" t="str">
        <f t="shared" si="129"/>
        <v>0-1000</v>
      </c>
    </row>
    <row r="8312" spans="1:26" x14ac:dyDescent="0.3">
      <c r="A8312">
        <v>2700001</v>
      </c>
      <c r="B8312" t="s">
        <v>10560</v>
      </c>
      <c r="C8312">
        <v>1</v>
      </c>
      <c r="D8312" t="s">
        <v>10313</v>
      </c>
      <c r="E8312" t="s">
        <v>365</v>
      </c>
      <c r="F8312" t="s">
        <v>16</v>
      </c>
      <c r="G8312" t="s">
        <v>16</v>
      </c>
      <c r="H8312" t="s">
        <v>16</v>
      </c>
      <c r="I8312">
        <v>3</v>
      </c>
      <c r="J8312">
        <v>65</v>
      </c>
      <c r="K8312">
        <v>1000</v>
      </c>
      <c r="L8312">
        <v>3.3</v>
      </c>
      <c r="M8312" t="s">
        <v>3947</v>
      </c>
      <c r="N8312" t="str">
        <f>SUBSTITUTE(Sheet1[[#This Row],[Datekey_Opening]],"_","-")</f>
        <v>2010-4-23</v>
      </c>
      <c r="O8312">
        <f>YEAR(Sheet1[[#This Row],[Date]])</f>
        <v>2010</v>
      </c>
      <c r="P8312" t="str">
        <f>LOOKUP(Sheet1[[#This Row],[CountryCode]],$AI$4:$AI$18,$AJ$4:$AJ$18)</f>
        <v>India</v>
      </c>
      <c r="Q8312">
        <f>MONTH(Sheet1[[#This Row],[Date]])</f>
        <v>4</v>
      </c>
      <c r="R8312" t="str">
        <f>TEXT(Sheet1[[#This Row],[Date]],"MMMM")</f>
        <v>April</v>
      </c>
      <c r="S8312" t="str">
        <f>TEXT(Sheet1[[#This Row],[Date]],"YYYY-MMM")</f>
        <v>2010-Apr</v>
      </c>
      <c r="T8312">
        <f>WEEKDAY(Sheet1[[#This Row],[Date]])</f>
        <v>6</v>
      </c>
      <c r="U8312" t="str">
        <f>TEXT(Sheet1[[#This Row],[Date]],"DDDD")</f>
        <v>Friday</v>
      </c>
      <c r="V8312" t="str">
        <f>"FM"&amp;MOD(MONTH(Sheet1[[#This Row],[Date]])-4,12)+1</f>
        <v>FM1</v>
      </c>
      <c r="W8312" t="str">
        <f>"Q"&amp;ROUNDUP(MONTH(Sheet1[[#This Row],[Date]])/3,0)</f>
        <v>Q2</v>
      </c>
      <c r="X8312" t="str">
        <f>"Q"&amp;INT(MOD(MONTH(Sheet1[[#This Row],[Date]])-4,12/3)+1)</f>
        <v>Q1</v>
      </c>
      <c r="Y8312" t="str" cm="1">
        <f t="array" ref="Y8312">_xlfn.IFS(ROUND(L8312,0)&lt;=1,"Need to improve 0-1",ROUND(L8312,0)&lt;=2,"Okay 1-2",ROUND(L8312,0)&lt;=3,"Good 2-3",ROUND(L8312,0)&lt;=4,"Great 3-4",ROUND(L8312,0)&lt;=5,"Excellent 4-5")</f>
        <v>Good 2-3</v>
      </c>
      <c r="Z8312" t="str">
        <f t="shared" si="129"/>
        <v>1000-2000</v>
      </c>
    </row>
    <row r="8313" spans="1:26" x14ac:dyDescent="0.3">
      <c r="A8313">
        <v>3800021</v>
      </c>
      <c r="B8313" t="s">
        <v>10315</v>
      </c>
      <c r="C8313">
        <v>1</v>
      </c>
      <c r="D8313" t="s">
        <v>7626</v>
      </c>
      <c r="E8313" t="s">
        <v>2905</v>
      </c>
      <c r="F8313" t="s">
        <v>16</v>
      </c>
      <c r="G8313" t="s">
        <v>16</v>
      </c>
      <c r="H8313" t="s">
        <v>16</v>
      </c>
      <c r="I8313">
        <v>3</v>
      </c>
      <c r="J8313">
        <v>226</v>
      </c>
      <c r="K8313">
        <v>800</v>
      </c>
      <c r="L8313">
        <v>3.9</v>
      </c>
      <c r="M8313" t="s">
        <v>172</v>
      </c>
      <c r="N8313" t="str">
        <f>SUBSTITUTE(Sheet1[[#This Row],[Datekey_Opening]],"_","-")</f>
        <v>2016-4-25</v>
      </c>
      <c r="O8313">
        <f>YEAR(Sheet1[[#This Row],[Date]])</f>
        <v>2016</v>
      </c>
      <c r="P8313" t="str">
        <f>LOOKUP(Sheet1[[#This Row],[CountryCode]],$AI$4:$AI$18,$AJ$4:$AJ$18)</f>
        <v>India</v>
      </c>
      <c r="Q8313">
        <f>MONTH(Sheet1[[#This Row],[Date]])</f>
        <v>4</v>
      </c>
      <c r="R8313" t="str">
        <f>TEXT(Sheet1[[#This Row],[Date]],"MMMM")</f>
        <v>April</v>
      </c>
      <c r="S8313" t="str">
        <f>TEXT(Sheet1[[#This Row],[Date]],"YYYY-MMM")</f>
        <v>2016-Apr</v>
      </c>
      <c r="T8313">
        <f>WEEKDAY(Sheet1[[#This Row],[Date]])</f>
        <v>2</v>
      </c>
      <c r="U8313" t="str">
        <f>TEXT(Sheet1[[#This Row],[Date]],"DDDD")</f>
        <v>Monday</v>
      </c>
      <c r="V8313" t="str">
        <f>"FM"&amp;MOD(MONTH(Sheet1[[#This Row],[Date]])-4,12)+1</f>
        <v>FM1</v>
      </c>
      <c r="W8313" t="str">
        <f>"Q"&amp;ROUNDUP(MONTH(Sheet1[[#This Row],[Date]])/3,0)</f>
        <v>Q2</v>
      </c>
      <c r="X8313" t="str">
        <f>"Q"&amp;INT(MOD(MONTH(Sheet1[[#This Row],[Date]])-4,12/3)+1)</f>
        <v>Q1</v>
      </c>
      <c r="Y8313" t="str" cm="1">
        <f t="array" ref="Y8313">_xlfn.IFS(ROUND(L8313,0)&lt;=1,"Need to improve 0-1",ROUND(L8313,0)&lt;=2,"Okay 1-2",ROUND(L8313,0)&lt;=3,"Good 2-3",ROUND(L8313,0)&lt;=4,"Great 3-4",ROUND(L8313,0)&lt;=5,"Excellent 4-5")</f>
        <v>Great 3-4</v>
      </c>
      <c r="Z8313" t="str">
        <f t="shared" si="129"/>
        <v>0-1000</v>
      </c>
    </row>
    <row r="8314" spans="1:26" x14ac:dyDescent="0.3">
      <c r="A8314">
        <v>3800003</v>
      </c>
      <c r="B8314" t="s">
        <v>10561</v>
      </c>
      <c r="C8314">
        <v>1</v>
      </c>
      <c r="D8314" t="s">
        <v>7626</v>
      </c>
      <c r="E8314" t="s">
        <v>10562</v>
      </c>
      <c r="F8314" t="s">
        <v>16</v>
      </c>
      <c r="G8314" t="s">
        <v>16</v>
      </c>
      <c r="H8314" t="s">
        <v>16</v>
      </c>
      <c r="I8314">
        <v>3</v>
      </c>
      <c r="J8314">
        <v>164</v>
      </c>
      <c r="K8314">
        <v>900</v>
      </c>
      <c r="L8314">
        <v>4.0999999999999996</v>
      </c>
      <c r="M8314" t="s">
        <v>10563</v>
      </c>
      <c r="N8314" t="str">
        <f>SUBSTITUTE(Sheet1[[#This Row],[Datekey_Opening]],"_","-")</f>
        <v>2010-4-15</v>
      </c>
      <c r="O8314">
        <f>YEAR(Sheet1[[#This Row],[Date]])</f>
        <v>2010</v>
      </c>
      <c r="P8314" t="str">
        <f>LOOKUP(Sheet1[[#This Row],[CountryCode]],$AI$4:$AI$18,$AJ$4:$AJ$18)</f>
        <v>India</v>
      </c>
      <c r="Q8314">
        <f>MONTH(Sheet1[[#This Row],[Date]])</f>
        <v>4</v>
      </c>
      <c r="R8314" t="str">
        <f>TEXT(Sheet1[[#This Row],[Date]],"MMMM")</f>
        <v>April</v>
      </c>
      <c r="S8314" t="str">
        <f>TEXT(Sheet1[[#This Row],[Date]],"YYYY-MMM")</f>
        <v>2010-Apr</v>
      </c>
      <c r="T8314">
        <f>WEEKDAY(Sheet1[[#This Row],[Date]])</f>
        <v>5</v>
      </c>
      <c r="U8314" t="str">
        <f>TEXT(Sheet1[[#This Row],[Date]],"DDDD")</f>
        <v>Thursday</v>
      </c>
      <c r="V8314" t="str">
        <f>"FM"&amp;MOD(MONTH(Sheet1[[#This Row],[Date]])-4,12)+1</f>
        <v>FM1</v>
      </c>
      <c r="W8314" t="str">
        <f>"Q"&amp;ROUNDUP(MONTH(Sheet1[[#This Row],[Date]])/3,0)</f>
        <v>Q2</v>
      </c>
      <c r="X8314" t="str">
        <f>"Q"&amp;INT(MOD(MONTH(Sheet1[[#This Row],[Date]])-4,12/3)+1)</f>
        <v>Q1</v>
      </c>
      <c r="Y8314" t="str" cm="1">
        <f t="array" ref="Y8314">_xlfn.IFS(ROUND(L8314,0)&lt;=1,"Need to improve 0-1",ROUND(L8314,0)&lt;=2,"Okay 1-2",ROUND(L8314,0)&lt;=3,"Good 2-3",ROUND(L8314,0)&lt;=4,"Great 3-4",ROUND(L8314,0)&lt;=5,"Excellent 4-5")</f>
        <v>Great 3-4</v>
      </c>
      <c r="Z8314" t="str">
        <f t="shared" si="129"/>
        <v>0-1000</v>
      </c>
    </row>
    <row r="8315" spans="1:26" x14ac:dyDescent="0.3">
      <c r="A8315">
        <v>3800000</v>
      </c>
      <c r="B8315" t="s">
        <v>10564</v>
      </c>
      <c r="C8315">
        <v>1</v>
      </c>
      <c r="D8315" t="s">
        <v>7626</v>
      </c>
      <c r="E8315" t="s">
        <v>10565</v>
      </c>
      <c r="F8315" t="s">
        <v>16</v>
      </c>
      <c r="G8315" t="s">
        <v>16</v>
      </c>
      <c r="H8315" t="s">
        <v>16</v>
      </c>
      <c r="I8315">
        <v>3</v>
      </c>
      <c r="J8315">
        <v>319</v>
      </c>
      <c r="K8315">
        <v>1400</v>
      </c>
      <c r="L8315">
        <v>4.2</v>
      </c>
      <c r="M8315" t="s">
        <v>10219</v>
      </c>
      <c r="N8315" t="str">
        <f>SUBSTITUTE(Sheet1[[#This Row],[Datekey_Opening]],"_","-")</f>
        <v>2013-4-26</v>
      </c>
      <c r="O8315">
        <f>YEAR(Sheet1[[#This Row],[Date]])</f>
        <v>2013</v>
      </c>
      <c r="P8315" t="str">
        <f>LOOKUP(Sheet1[[#This Row],[CountryCode]],$AI$4:$AI$18,$AJ$4:$AJ$18)</f>
        <v>India</v>
      </c>
      <c r="Q8315">
        <f>MONTH(Sheet1[[#This Row],[Date]])</f>
        <v>4</v>
      </c>
      <c r="R8315" t="str">
        <f>TEXT(Sheet1[[#This Row],[Date]],"MMMM")</f>
        <v>April</v>
      </c>
      <c r="S8315" t="str">
        <f>TEXT(Sheet1[[#This Row],[Date]],"YYYY-MMM")</f>
        <v>2013-Apr</v>
      </c>
      <c r="T8315">
        <f>WEEKDAY(Sheet1[[#This Row],[Date]])</f>
        <v>6</v>
      </c>
      <c r="U8315" t="str">
        <f>TEXT(Sheet1[[#This Row],[Date]],"DDDD")</f>
        <v>Friday</v>
      </c>
      <c r="V8315" t="str">
        <f>"FM"&amp;MOD(MONTH(Sheet1[[#This Row],[Date]])-4,12)+1</f>
        <v>FM1</v>
      </c>
      <c r="W8315" t="str">
        <f>"Q"&amp;ROUNDUP(MONTH(Sheet1[[#This Row],[Date]])/3,0)</f>
        <v>Q2</v>
      </c>
      <c r="X8315" t="str">
        <f>"Q"&amp;INT(MOD(MONTH(Sheet1[[#This Row],[Date]])-4,12/3)+1)</f>
        <v>Q1</v>
      </c>
      <c r="Y8315" t="str" cm="1">
        <f t="array" ref="Y8315">_xlfn.IFS(ROUND(L8315,0)&lt;=1,"Need to improve 0-1",ROUND(L8315,0)&lt;=2,"Okay 1-2",ROUND(L8315,0)&lt;=3,"Good 2-3",ROUND(L8315,0)&lt;=4,"Great 3-4",ROUND(L8315,0)&lt;=5,"Excellent 4-5")</f>
        <v>Great 3-4</v>
      </c>
      <c r="Z8315" t="str">
        <f t="shared" si="129"/>
        <v>1000-2000</v>
      </c>
    </row>
    <row r="8316" spans="1:26" x14ac:dyDescent="0.3">
      <c r="A8316">
        <v>3800252</v>
      </c>
      <c r="B8316" t="s">
        <v>9855</v>
      </c>
      <c r="C8316">
        <v>1</v>
      </c>
      <c r="D8316" t="s">
        <v>7626</v>
      </c>
      <c r="E8316" t="s">
        <v>3870</v>
      </c>
      <c r="F8316" t="s">
        <v>16</v>
      </c>
      <c r="G8316" t="s">
        <v>16</v>
      </c>
      <c r="H8316" t="s">
        <v>16</v>
      </c>
      <c r="I8316">
        <v>3</v>
      </c>
      <c r="J8316">
        <v>221</v>
      </c>
      <c r="K8316">
        <v>1000</v>
      </c>
      <c r="L8316">
        <v>4.0999999999999996</v>
      </c>
      <c r="M8316" t="s">
        <v>1858</v>
      </c>
      <c r="N8316" t="str">
        <f>SUBSTITUTE(Sheet1[[#This Row],[Datekey_Opening]],"_","-")</f>
        <v>2010-4-5</v>
      </c>
      <c r="O8316">
        <f>YEAR(Sheet1[[#This Row],[Date]])</f>
        <v>2010</v>
      </c>
      <c r="P8316" t="str">
        <f>LOOKUP(Sheet1[[#This Row],[CountryCode]],$AI$4:$AI$18,$AJ$4:$AJ$18)</f>
        <v>India</v>
      </c>
      <c r="Q8316">
        <f>MONTH(Sheet1[[#This Row],[Date]])</f>
        <v>4</v>
      </c>
      <c r="R8316" t="str">
        <f>TEXT(Sheet1[[#This Row],[Date]],"MMMM")</f>
        <v>April</v>
      </c>
      <c r="S8316" t="str">
        <f>TEXT(Sheet1[[#This Row],[Date]],"YYYY-MMM")</f>
        <v>2010-Apr</v>
      </c>
      <c r="T8316">
        <f>WEEKDAY(Sheet1[[#This Row],[Date]])</f>
        <v>2</v>
      </c>
      <c r="U8316" t="str">
        <f>TEXT(Sheet1[[#This Row],[Date]],"DDDD")</f>
        <v>Monday</v>
      </c>
      <c r="V8316" t="str">
        <f>"FM"&amp;MOD(MONTH(Sheet1[[#This Row],[Date]])-4,12)+1</f>
        <v>FM1</v>
      </c>
      <c r="W8316" t="str">
        <f>"Q"&amp;ROUNDUP(MONTH(Sheet1[[#This Row],[Date]])/3,0)</f>
        <v>Q2</v>
      </c>
      <c r="X8316" t="str">
        <f>"Q"&amp;INT(MOD(MONTH(Sheet1[[#This Row],[Date]])-4,12/3)+1)</f>
        <v>Q1</v>
      </c>
      <c r="Y8316" t="str" cm="1">
        <f t="array" ref="Y8316">_xlfn.IFS(ROUND(L8316,0)&lt;=1,"Need to improve 0-1",ROUND(L8316,0)&lt;=2,"Okay 1-2",ROUND(L8316,0)&lt;=3,"Good 2-3",ROUND(L8316,0)&lt;=4,"Great 3-4",ROUND(L8316,0)&lt;=5,"Excellent 4-5")</f>
        <v>Great 3-4</v>
      </c>
      <c r="Z8316" t="str">
        <f t="shared" si="129"/>
        <v>1000-2000</v>
      </c>
    </row>
    <row r="8317" spans="1:26" x14ac:dyDescent="0.3">
      <c r="A8317">
        <v>3900058</v>
      </c>
      <c r="B8317" t="s">
        <v>10566</v>
      </c>
      <c r="C8317">
        <v>1</v>
      </c>
      <c r="D8317" t="s">
        <v>2224</v>
      </c>
      <c r="E8317" t="s">
        <v>15</v>
      </c>
      <c r="F8317" t="s">
        <v>16</v>
      </c>
      <c r="G8317" t="s">
        <v>16</v>
      </c>
      <c r="H8317" t="s">
        <v>16</v>
      </c>
      <c r="I8317">
        <v>3</v>
      </c>
      <c r="J8317">
        <v>96</v>
      </c>
      <c r="K8317">
        <v>800</v>
      </c>
      <c r="L8317">
        <v>3.3</v>
      </c>
      <c r="M8317" t="s">
        <v>3945</v>
      </c>
      <c r="N8317" t="str">
        <f>SUBSTITUTE(Sheet1[[#This Row],[Datekey_Opening]],"_","-")</f>
        <v>2018-4-26</v>
      </c>
      <c r="O8317">
        <f>YEAR(Sheet1[[#This Row],[Date]])</f>
        <v>2018</v>
      </c>
      <c r="P8317" t="str">
        <f>LOOKUP(Sheet1[[#This Row],[CountryCode]],$AI$4:$AI$18,$AJ$4:$AJ$18)</f>
        <v>India</v>
      </c>
      <c r="Q8317">
        <f>MONTH(Sheet1[[#This Row],[Date]])</f>
        <v>4</v>
      </c>
      <c r="R8317" t="str">
        <f>TEXT(Sheet1[[#This Row],[Date]],"MMMM")</f>
        <v>April</v>
      </c>
      <c r="S8317" t="str">
        <f>TEXT(Sheet1[[#This Row],[Date]],"YYYY-MMM")</f>
        <v>2018-Apr</v>
      </c>
      <c r="T8317">
        <f>WEEKDAY(Sheet1[[#This Row],[Date]])</f>
        <v>5</v>
      </c>
      <c r="U8317" t="str">
        <f>TEXT(Sheet1[[#This Row],[Date]],"DDDD")</f>
        <v>Thursday</v>
      </c>
      <c r="V8317" t="str">
        <f>"FM"&amp;MOD(MONTH(Sheet1[[#This Row],[Date]])-4,12)+1</f>
        <v>FM1</v>
      </c>
      <c r="W8317" t="str">
        <f>"Q"&amp;ROUNDUP(MONTH(Sheet1[[#This Row],[Date]])/3,0)</f>
        <v>Q2</v>
      </c>
      <c r="X8317" t="str">
        <f>"Q"&amp;INT(MOD(MONTH(Sheet1[[#This Row],[Date]])-4,12/3)+1)</f>
        <v>Q1</v>
      </c>
      <c r="Y8317" t="str" cm="1">
        <f t="array" ref="Y8317">_xlfn.IFS(ROUND(L8317,0)&lt;=1,"Need to improve 0-1",ROUND(L8317,0)&lt;=2,"Okay 1-2",ROUND(L8317,0)&lt;=3,"Good 2-3",ROUND(L8317,0)&lt;=4,"Great 3-4",ROUND(L8317,0)&lt;=5,"Excellent 4-5")</f>
        <v>Good 2-3</v>
      </c>
      <c r="Z8317" t="str">
        <f t="shared" si="129"/>
        <v>0-1000</v>
      </c>
    </row>
    <row r="8318" spans="1:26" x14ac:dyDescent="0.3">
      <c r="A8318">
        <v>2800012</v>
      </c>
      <c r="B8318" t="s">
        <v>3331</v>
      </c>
      <c r="C8318">
        <v>1</v>
      </c>
      <c r="D8318" t="s">
        <v>7629</v>
      </c>
      <c r="E8318" t="s">
        <v>473</v>
      </c>
      <c r="F8318" t="s">
        <v>16</v>
      </c>
      <c r="G8318" t="s">
        <v>16</v>
      </c>
      <c r="H8318" t="s">
        <v>16</v>
      </c>
      <c r="I8318">
        <v>2</v>
      </c>
      <c r="J8318">
        <v>230</v>
      </c>
      <c r="K8318">
        <v>600</v>
      </c>
      <c r="L8318">
        <v>4.3</v>
      </c>
      <c r="M8318" t="s">
        <v>5214</v>
      </c>
      <c r="N8318" t="str">
        <f>SUBSTITUTE(Sheet1[[#This Row],[Datekey_Opening]],"_","-")</f>
        <v>2013-4-8</v>
      </c>
      <c r="O8318">
        <f>YEAR(Sheet1[[#This Row],[Date]])</f>
        <v>2013</v>
      </c>
      <c r="P8318" t="str">
        <f>LOOKUP(Sheet1[[#This Row],[CountryCode]],$AI$4:$AI$18,$AJ$4:$AJ$18)</f>
        <v>India</v>
      </c>
      <c r="Q8318">
        <f>MONTH(Sheet1[[#This Row],[Date]])</f>
        <v>4</v>
      </c>
      <c r="R8318" t="str">
        <f>TEXT(Sheet1[[#This Row],[Date]],"MMMM")</f>
        <v>April</v>
      </c>
      <c r="S8318" t="str">
        <f>TEXT(Sheet1[[#This Row],[Date]],"YYYY-MMM")</f>
        <v>2013-Apr</v>
      </c>
      <c r="T8318">
        <f>WEEKDAY(Sheet1[[#This Row],[Date]])</f>
        <v>2</v>
      </c>
      <c r="U8318" t="str">
        <f>TEXT(Sheet1[[#This Row],[Date]],"DDDD")</f>
        <v>Monday</v>
      </c>
      <c r="V8318" t="str">
        <f>"FM"&amp;MOD(MONTH(Sheet1[[#This Row],[Date]])-4,12)+1</f>
        <v>FM1</v>
      </c>
      <c r="W8318" t="str">
        <f>"Q"&amp;ROUNDUP(MONTH(Sheet1[[#This Row],[Date]])/3,0)</f>
        <v>Q2</v>
      </c>
      <c r="X8318" t="str">
        <f>"Q"&amp;INT(MOD(MONTH(Sheet1[[#This Row],[Date]])-4,12/3)+1)</f>
        <v>Q1</v>
      </c>
      <c r="Y8318" t="str" cm="1">
        <f t="array" ref="Y8318">_xlfn.IFS(ROUND(L8318,0)&lt;=1,"Need to improve 0-1",ROUND(L8318,0)&lt;=2,"Okay 1-2",ROUND(L8318,0)&lt;=3,"Good 2-3",ROUND(L8318,0)&lt;=4,"Great 3-4",ROUND(L8318,0)&lt;=5,"Excellent 4-5")</f>
        <v>Great 3-4</v>
      </c>
      <c r="Z8318" t="str">
        <f t="shared" si="129"/>
        <v>0-1000</v>
      </c>
    </row>
    <row r="8319" spans="1:26" x14ac:dyDescent="0.3">
      <c r="A8319">
        <v>15705</v>
      </c>
      <c r="B8319" t="s">
        <v>10567</v>
      </c>
      <c r="C8319">
        <v>1</v>
      </c>
      <c r="D8319" t="s">
        <v>10345</v>
      </c>
      <c r="E8319" t="s">
        <v>10568</v>
      </c>
      <c r="F8319" t="s">
        <v>16</v>
      </c>
      <c r="G8319" t="s">
        <v>16</v>
      </c>
      <c r="H8319" t="s">
        <v>16</v>
      </c>
      <c r="I8319">
        <v>4</v>
      </c>
      <c r="J8319">
        <v>87</v>
      </c>
      <c r="K8319">
        <v>2000</v>
      </c>
      <c r="L8319">
        <v>4.3</v>
      </c>
      <c r="M8319" t="s">
        <v>4083</v>
      </c>
      <c r="N8319" t="str">
        <f>SUBSTITUTE(Sheet1[[#This Row],[Datekey_Opening]],"_","-")</f>
        <v>2017-10-17</v>
      </c>
      <c r="O8319">
        <f>YEAR(Sheet1[[#This Row],[Date]])</f>
        <v>2017</v>
      </c>
      <c r="P8319" t="str">
        <f>LOOKUP(Sheet1[[#This Row],[CountryCode]],$AI$4:$AI$18,$AJ$4:$AJ$18)</f>
        <v>India</v>
      </c>
      <c r="Q8319">
        <f>MONTH(Sheet1[[#This Row],[Date]])</f>
        <v>10</v>
      </c>
      <c r="R8319" t="str">
        <f>TEXT(Sheet1[[#This Row],[Date]],"MMMM")</f>
        <v>October</v>
      </c>
      <c r="S8319" t="str">
        <f>TEXT(Sheet1[[#This Row],[Date]],"YYYY-MMM")</f>
        <v>2017-Oct</v>
      </c>
      <c r="T8319">
        <f>WEEKDAY(Sheet1[[#This Row],[Date]])</f>
        <v>3</v>
      </c>
      <c r="U8319" t="str">
        <f>TEXT(Sheet1[[#This Row],[Date]],"DDDD")</f>
        <v>Tuesday</v>
      </c>
      <c r="V8319" t="str">
        <f>"FM"&amp;MOD(MONTH(Sheet1[[#This Row],[Date]])-4,12)+1</f>
        <v>FM7</v>
      </c>
      <c r="W8319" t="str">
        <f>"Q"&amp;ROUNDUP(MONTH(Sheet1[[#This Row],[Date]])/3,0)</f>
        <v>Q4</v>
      </c>
      <c r="X8319" t="str">
        <f>"Q"&amp;INT(MOD(MONTH(Sheet1[[#This Row],[Date]])-4,12/3)+1)</f>
        <v>Q3</v>
      </c>
      <c r="Y8319" t="str" cm="1">
        <f t="array" ref="Y8319">_xlfn.IFS(ROUND(L8319,0)&lt;=1,"Need to improve 0-1",ROUND(L8319,0)&lt;=2,"Okay 1-2",ROUND(L8319,0)&lt;=3,"Good 2-3",ROUND(L8319,0)&lt;=4,"Great 3-4",ROUND(L8319,0)&lt;=5,"Excellent 4-5")</f>
        <v>Great 3-4</v>
      </c>
      <c r="Z8319" t="str">
        <f t="shared" si="129"/>
        <v>2000-3000</v>
      </c>
    </row>
    <row r="8320" spans="1:26" x14ac:dyDescent="0.3">
      <c r="A8320">
        <v>3400346</v>
      </c>
      <c r="B8320" t="s">
        <v>10569</v>
      </c>
      <c r="C8320">
        <v>1</v>
      </c>
      <c r="D8320" t="s">
        <v>7893</v>
      </c>
      <c r="E8320" t="s">
        <v>2987</v>
      </c>
      <c r="F8320" t="s">
        <v>16</v>
      </c>
      <c r="G8320" t="s">
        <v>16</v>
      </c>
      <c r="H8320" t="s">
        <v>16</v>
      </c>
      <c r="I8320">
        <v>1</v>
      </c>
      <c r="J8320">
        <v>77</v>
      </c>
      <c r="K8320">
        <v>0</v>
      </c>
      <c r="L8320">
        <v>4.9000000000000004</v>
      </c>
      <c r="M8320" t="s">
        <v>8664</v>
      </c>
      <c r="N8320" t="str">
        <f>SUBSTITUTE(Sheet1[[#This Row],[Datekey_Opening]],"_","-")</f>
        <v>2015-3-7</v>
      </c>
      <c r="O8320">
        <f>YEAR(Sheet1[[#This Row],[Date]])</f>
        <v>2015</v>
      </c>
      <c r="P8320" t="str">
        <f>LOOKUP(Sheet1[[#This Row],[CountryCode]],$AI$4:$AI$18,$AJ$4:$AJ$18)</f>
        <v>India</v>
      </c>
      <c r="Q8320">
        <f>MONTH(Sheet1[[#This Row],[Date]])</f>
        <v>3</v>
      </c>
      <c r="R8320" t="str">
        <f>TEXT(Sheet1[[#This Row],[Date]],"MMMM")</f>
        <v>March</v>
      </c>
      <c r="S8320" t="str">
        <f>TEXT(Sheet1[[#This Row],[Date]],"YYYY-MMM")</f>
        <v>2015-Mar</v>
      </c>
      <c r="T8320">
        <f>WEEKDAY(Sheet1[[#This Row],[Date]])</f>
        <v>7</v>
      </c>
      <c r="U8320" t="str">
        <f>TEXT(Sheet1[[#This Row],[Date]],"DDDD")</f>
        <v>Saturday</v>
      </c>
      <c r="V8320" t="str">
        <f>"FM"&amp;MOD(MONTH(Sheet1[[#This Row],[Date]])-4,12)+1</f>
        <v>FM12</v>
      </c>
      <c r="W8320" t="str">
        <f>"Q"&amp;ROUNDUP(MONTH(Sheet1[[#This Row],[Date]])/3,0)</f>
        <v>Q1</v>
      </c>
      <c r="X8320" t="str">
        <f>"Q"&amp;INT(MOD(MONTH(Sheet1[[#This Row],[Date]])-4,12/3)+1)</f>
        <v>Q4</v>
      </c>
      <c r="Y8320" t="str" cm="1">
        <f t="array" ref="Y8320">_xlfn.IFS(ROUND(L8320,0)&lt;=1,"Need to improve 0-1",ROUND(L8320,0)&lt;=2,"Okay 1-2",ROUND(L8320,0)&lt;=3,"Good 2-3",ROUND(L8320,0)&lt;=4,"Great 3-4",ROUND(L8320,0)&lt;=5,"Excellent 4-5")</f>
        <v>Excellent 4-5</v>
      </c>
      <c r="Z8320" t="str">
        <f t="shared" si="129"/>
        <v>0-1000</v>
      </c>
    </row>
    <row r="8321" spans="1:26" x14ac:dyDescent="0.3">
      <c r="A8321">
        <v>2200030</v>
      </c>
      <c r="B8321" t="s">
        <v>10570</v>
      </c>
      <c r="C8321">
        <v>1</v>
      </c>
      <c r="D8321" t="s">
        <v>10320</v>
      </c>
      <c r="E8321" t="s">
        <v>362</v>
      </c>
      <c r="F8321" t="s">
        <v>16</v>
      </c>
      <c r="G8321" t="s">
        <v>16</v>
      </c>
      <c r="H8321" t="s">
        <v>16</v>
      </c>
      <c r="I8321">
        <v>3</v>
      </c>
      <c r="J8321">
        <v>122</v>
      </c>
      <c r="K8321">
        <v>800</v>
      </c>
      <c r="L8321">
        <v>3.4</v>
      </c>
      <c r="M8321" t="s">
        <v>9426</v>
      </c>
      <c r="N8321" t="str">
        <f>SUBSTITUTE(Sheet1[[#This Row],[Datekey_Opening]],"_","-")</f>
        <v>2017-3-12</v>
      </c>
      <c r="O8321">
        <f>YEAR(Sheet1[[#This Row],[Date]])</f>
        <v>2017</v>
      </c>
      <c r="P8321" t="str">
        <f>LOOKUP(Sheet1[[#This Row],[CountryCode]],$AI$4:$AI$18,$AJ$4:$AJ$18)</f>
        <v>India</v>
      </c>
      <c r="Q8321">
        <f>MONTH(Sheet1[[#This Row],[Date]])</f>
        <v>3</v>
      </c>
      <c r="R8321" t="str">
        <f>TEXT(Sheet1[[#This Row],[Date]],"MMMM")</f>
        <v>March</v>
      </c>
      <c r="S8321" t="str">
        <f>TEXT(Sheet1[[#This Row],[Date]],"YYYY-MMM")</f>
        <v>2017-Mar</v>
      </c>
      <c r="T8321">
        <f>WEEKDAY(Sheet1[[#This Row],[Date]])</f>
        <v>1</v>
      </c>
      <c r="U8321" t="str">
        <f>TEXT(Sheet1[[#This Row],[Date]],"DDDD")</f>
        <v>Sunday</v>
      </c>
      <c r="V8321" t="str">
        <f>"FM"&amp;MOD(MONTH(Sheet1[[#This Row],[Date]])-4,12)+1</f>
        <v>FM12</v>
      </c>
      <c r="W8321" t="str">
        <f>"Q"&amp;ROUNDUP(MONTH(Sheet1[[#This Row],[Date]])/3,0)</f>
        <v>Q1</v>
      </c>
      <c r="X8321" t="str">
        <f>"Q"&amp;INT(MOD(MONTH(Sheet1[[#This Row],[Date]])-4,12/3)+1)</f>
        <v>Q4</v>
      </c>
      <c r="Y8321" t="str" cm="1">
        <f t="array" ref="Y8321">_xlfn.IFS(ROUND(L8321,0)&lt;=1,"Need to improve 0-1",ROUND(L8321,0)&lt;=2,"Okay 1-2",ROUND(L8321,0)&lt;=3,"Good 2-3",ROUND(L8321,0)&lt;=4,"Great 3-4",ROUND(L8321,0)&lt;=5,"Excellent 4-5")</f>
        <v>Good 2-3</v>
      </c>
      <c r="Z8321" t="str">
        <f t="shared" si="129"/>
        <v>0-1000</v>
      </c>
    </row>
    <row r="8322" spans="1:26" x14ac:dyDescent="0.3">
      <c r="A8322">
        <v>2200283</v>
      </c>
      <c r="B8322" t="s">
        <v>10571</v>
      </c>
      <c r="C8322">
        <v>1</v>
      </c>
      <c r="D8322" t="s">
        <v>10320</v>
      </c>
      <c r="E8322" t="s">
        <v>365</v>
      </c>
      <c r="F8322" t="s">
        <v>16</v>
      </c>
      <c r="G8322" t="s">
        <v>16</v>
      </c>
      <c r="H8322" t="s">
        <v>16</v>
      </c>
      <c r="I8322">
        <v>2</v>
      </c>
      <c r="J8322">
        <v>51</v>
      </c>
      <c r="K8322">
        <v>700</v>
      </c>
      <c r="L8322">
        <v>3.6</v>
      </c>
      <c r="M8322" t="s">
        <v>6444</v>
      </c>
      <c r="N8322" t="str">
        <f>SUBSTITUTE(Sheet1[[#This Row],[Datekey_Opening]],"_","-")</f>
        <v>2014-3-1</v>
      </c>
      <c r="O8322">
        <f>YEAR(Sheet1[[#This Row],[Date]])</f>
        <v>2014</v>
      </c>
      <c r="P8322" t="str">
        <f>LOOKUP(Sheet1[[#This Row],[CountryCode]],$AI$4:$AI$18,$AJ$4:$AJ$18)</f>
        <v>India</v>
      </c>
      <c r="Q8322">
        <f>MONTH(Sheet1[[#This Row],[Date]])</f>
        <v>3</v>
      </c>
      <c r="R8322" t="str">
        <f>TEXT(Sheet1[[#This Row],[Date]],"MMMM")</f>
        <v>March</v>
      </c>
      <c r="S8322" t="str">
        <f>TEXT(Sheet1[[#This Row],[Date]],"YYYY-MMM")</f>
        <v>2014-Mar</v>
      </c>
      <c r="T8322">
        <f>WEEKDAY(Sheet1[[#This Row],[Date]])</f>
        <v>7</v>
      </c>
      <c r="U8322" t="str">
        <f>TEXT(Sheet1[[#This Row],[Date]],"DDDD")</f>
        <v>Saturday</v>
      </c>
      <c r="V8322" t="str">
        <f>"FM"&amp;MOD(MONTH(Sheet1[[#This Row],[Date]])-4,12)+1</f>
        <v>FM12</v>
      </c>
      <c r="W8322" t="str">
        <f>"Q"&amp;ROUNDUP(MONTH(Sheet1[[#This Row],[Date]])/3,0)</f>
        <v>Q1</v>
      </c>
      <c r="X8322" t="str">
        <f>"Q"&amp;INT(MOD(MONTH(Sheet1[[#This Row],[Date]])-4,12/3)+1)</f>
        <v>Q4</v>
      </c>
      <c r="Y8322" t="str" cm="1">
        <f t="array" ref="Y8322">_xlfn.IFS(ROUND(L8322,0)&lt;=1,"Need to improve 0-1",ROUND(L8322,0)&lt;=2,"Okay 1-2",ROUND(L8322,0)&lt;=3,"Good 2-3",ROUND(L8322,0)&lt;=4,"Great 3-4",ROUND(L8322,0)&lt;=5,"Excellent 4-5")</f>
        <v>Great 3-4</v>
      </c>
      <c r="Z8322" t="str">
        <f t="shared" ref="Z8322:Z8385" si="130">IF(AND(K8322&gt;=0,K8322&lt;1000),"0-1000",IF(AND(K8322&gt;=1000,K8322&lt;2000),"1000-2000",IF(AND(K8322&gt;=2000,K8322&lt;3000),"2000-3000",IF(AND(K8322&gt;=3000,K8322&lt;4000),"3000-4000",IF(AND(K8322&gt;=4000,K8322&lt;5000),"4000-5000",IF(AND(K8322&gt;=5000,K8322&lt;6000),"5000-6000",IF(AND(K8322&gt;=6000,K8322&lt;7000),"6000-7000",IF(AND(K8322&gt;=7000,K8322&lt;200000),"7000-200000","Above 200000"))))))))</f>
        <v>0-1000</v>
      </c>
    </row>
    <row r="8323" spans="1:26" x14ac:dyDescent="0.3">
      <c r="A8323">
        <v>2200149</v>
      </c>
      <c r="B8323" t="s">
        <v>10572</v>
      </c>
      <c r="C8323">
        <v>1</v>
      </c>
      <c r="D8323" t="s">
        <v>10320</v>
      </c>
      <c r="E8323" t="s">
        <v>2260</v>
      </c>
      <c r="F8323" t="s">
        <v>16</v>
      </c>
      <c r="G8323" t="s">
        <v>16</v>
      </c>
      <c r="H8323" t="s">
        <v>16</v>
      </c>
      <c r="I8323">
        <v>2</v>
      </c>
      <c r="J8323">
        <v>44</v>
      </c>
      <c r="K8323">
        <v>600</v>
      </c>
      <c r="L8323">
        <v>3.4</v>
      </c>
      <c r="M8323" t="s">
        <v>5757</v>
      </c>
      <c r="N8323" t="str">
        <f>SUBSTITUTE(Sheet1[[#This Row],[Datekey_Opening]],"_","-")</f>
        <v>2010-3-3</v>
      </c>
      <c r="O8323">
        <f>YEAR(Sheet1[[#This Row],[Date]])</f>
        <v>2010</v>
      </c>
      <c r="P8323" t="str">
        <f>LOOKUP(Sheet1[[#This Row],[CountryCode]],$AI$4:$AI$18,$AJ$4:$AJ$18)</f>
        <v>India</v>
      </c>
      <c r="Q8323">
        <f>MONTH(Sheet1[[#This Row],[Date]])</f>
        <v>3</v>
      </c>
      <c r="R8323" t="str">
        <f>TEXT(Sheet1[[#This Row],[Date]],"MMMM")</f>
        <v>March</v>
      </c>
      <c r="S8323" t="str">
        <f>TEXT(Sheet1[[#This Row],[Date]],"YYYY-MMM")</f>
        <v>2010-Mar</v>
      </c>
      <c r="T8323">
        <f>WEEKDAY(Sheet1[[#This Row],[Date]])</f>
        <v>4</v>
      </c>
      <c r="U8323" t="str">
        <f>TEXT(Sheet1[[#This Row],[Date]],"DDDD")</f>
        <v>Wednesday</v>
      </c>
      <c r="V8323" t="str">
        <f>"FM"&amp;MOD(MONTH(Sheet1[[#This Row],[Date]])-4,12)+1</f>
        <v>FM12</v>
      </c>
      <c r="W8323" t="str">
        <f>"Q"&amp;ROUNDUP(MONTH(Sheet1[[#This Row],[Date]])/3,0)</f>
        <v>Q1</v>
      </c>
      <c r="X8323" t="str">
        <f>"Q"&amp;INT(MOD(MONTH(Sheet1[[#This Row],[Date]])-4,12/3)+1)</f>
        <v>Q4</v>
      </c>
      <c r="Y8323" t="str" cm="1">
        <f t="array" ref="Y8323">_xlfn.IFS(ROUND(L8323,0)&lt;=1,"Need to improve 0-1",ROUND(L8323,0)&lt;=2,"Okay 1-2",ROUND(L8323,0)&lt;=3,"Good 2-3",ROUND(L8323,0)&lt;=4,"Great 3-4",ROUND(L8323,0)&lt;=5,"Excellent 4-5")</f>
        <v>Good 2-3</v>
      </c>
      <c r="Z8323" t="str">
        <f t="shared" si="130"/>
        <v>0-1000</v>
      </c>
    </row>
    <row r="8324" spans="1:26" x14ac:dyDescent="0.3">
      <c r="A8324">
        <v>3400325</v>
      </c>
      <c r="B8324" t="s">
        <v>10573</v>
      </c>
      <c r="C8324">
        <v>1</v>
      </c>
      <c r="D8324" t="s">
        <v>7893</v>
      </c>
      <c r="E8324" t="s">
        <v>2640</v>
      </c>
      <c r="F8324" t="s">
        <v>16</v>
      </c>
      <c r="G8324" t="s">
        <v>16</v>
      </c>
      <c r="H8324" t="s">
        <v>16</v>
      </c>
      <c r="I8324">
        <v>4</v>
      </c>
      <c r="J8324">
        <v>45</v>
      </c>
      <c r="K8324">
        <v>2000</v>
      </c>
      <c r="L8324">
        <v>4</v>
      </c>
      <c r="M8324" t="s">
        <v>377</v>
      </c>
      <c r="N8324" t="str">
        <f>SUBSTITUTE(Sheet1[[#This Row],[Datekey_Opening]],"_","-")</f>
        <v>2018-9-24</v>
      </c>
      <c r="O8324">
        <f>YEAR(Sheet1[[#This Row],[Date]])</f>
        <v>2018</v>
      </c>
      <c r="P8324" t="str">
        <f>LOOKUP(Sheet1[[#This Row],[CountryCode]],$AI$4:$AI$18,$AJ$4:$AJ$18)</f>
        <v>India</v>
      </c>
      <c r="Q8324">
        <f>MONTH(Sheet1[[#This Row],[Date]])</f>
        <v>9</v>
      </c>
      <c r="R8324" t="str">
        <f>TEXT(Sheet1[[#This Row],[Date]],"MMMM")</f>
        <v>September</v>
      </c>
      <c r="S8324" t="str">
        <f>TEXT(Sheet1[[#This Row],[Date]],"YYYY-MMM")</f>
        <v>2018-Sep</v>
      </c>
      <c r="T8324">
        <f>WEEKDAY(Sheet1[[#This Row],[Date]])</f>
        <v>2</v>
      </c>
      <c r="U8324" t="str">
        <f>TEXT(Sheet1[[#This Row],[Date]],"DDDD")</f>
        <v>Monday</v>
      </c>
      <c r="V8324" t="str">
        <f>"FM"&amp;MOD(MONTH(Sheet1[[#This Row],[Date]])-4,12)+1</f>
        <v>FM6</v>
      </c>
      <c r="W8324" t="str">
        <f>"Q"&amp;ROUNDUP(MONTH(Sheet1[[#This Row],[Date]])/3,0)</f>
        <v>Q3</v>
      </c>
      <c r="X8324" t="str">
        <f>"Q"&amp;INT(MOD(MONTH(Sheet1[[#This Row],[Date]])-4,12/3)+1)</f>
        <v>Q2</v>
      </c>
      <c r="Y8324" t="str" cm="1">
        <f t="array" ref="Y8324">_xlfn.IFS(ROUND(L8324,0)&lt;=1,"Need to improve 0-1",ROUND(L8324,0)&lt;=2,"Okay 1-2",ROUND(L8324,0)&lt;=3,"Good 2-3",ROUND(L8324,0)&lt;=4,"Great 3-4",ROUND(L8324,0)&lt;=5,"Excellent 4-5")</f>
        <v>Great 3-4</v>
      </c>
      <c r="Z8324" t="str">
        <f t="shared" si="130"/>
        <v>2000-3000</v>
      </c>
    </row>
    <row r="8325" spans="1:26" x14ac:dyDescent="0.3">
      <c r="A8325">
        <v>18022206</v>
      </c>
      <c r="B8325" t="s">
        <v>10574</v>
      </c>
      <c r="C8325">
        <v>1</v>
      </c>
      <c r="D8325" t="s">
        <v>2207</v>
      </c>
      <c r="E8325" t="s">
        <v>1600</v>
      </c>
      <c r="F8325" t="s">
        <v>16</v>
      </c>
      <c r="G8325" t="s">
        <v>16</v>
      </c>
      <c r="H8325" t="s">
        <v>16</v>
      </c>
      <c r="I8325">
        <v>4</v>
      </c>
      <c r="J8325">
        <v>367</v>
      </c>
      <c r="K8325">
        <v>2000</v>
      </c>
      <c r="L8325">
        <v>4.2</v>
      </c>
      <c r="M8325" t="s">
        <v>948</v>
      </c>
      <c r="N8325" t="str">
        <f>SUBSTITUTE(Sheet1[[#This Row],[Datekey_Opening]],"_","-")</f>
        <v>2011-11-26</v>
      </c>
      <c r="O8325">
        <f>YEAR(Sheet1[[#This Row],[Date]])</f>
        <v>2011</v>
      </c>
      <c r="P8325" t="str">
        <f>LOOKUP(Sheet1[[#This Row],[CountryCode]],$AI$4:$AI$18,$AJ$4:$AJ$18)</f>
        <v>India</v>
      </c>
      <c r="Q8325">
        <f>MONTH(Sheet1[[#This Row],[Date]])</f>
        <v>11</v>
      </c>
      <c r="R8325" t="str">
        <f>TEXT(Sheet1[[#This Row],[Date]],"MMMM")</f>
        <v>November</v>
      </c>
      <c r="S8325" t="str">
        <f>TEXT(Sheet1[[#This Row],[Date]],"YYYY-MMM")</f>
        <v>2011-Nov</v>
      </c>
      <c r="T8325">
        <f>WEEKDAY(Sheet1[[#This Row],[Date]])</f>
        <v>7</v>
      </c>
      <c r="U8325" t="str">
        <f>TEXT(Sheet1[[#This Row],[Date]],"DDDD")</f>
        <v>Saturday</v>
      </c>
      <c r="V8325" t="str">
        <f>"FM"&amp;MOD(MONTH(Sheet1[[#This Row],[Date]])-4,12)+1</f>
        <v>FM8</v>
      </c>
      <c r="W8325" t="str">
        <f>"Q"&amp;ROUNDUP(MONTH(Sheet1[[#This Row],[Date]])/3,0)</f>
        <v>Q4</v>
      </c>
      <c r="X8325" t="str">
        <f>"Q"&amp;INT(MOD(MONTH(Sheet1[[#This Row],[Date]])-4,12/3)+1)</f>
        <v>Q4</v>
      </c>
      <c r="Y8325" t="str" cm="1">
        <f t="array" ref="Y8325">_xlfn.IFS(ROUND(L8325,0)&lt;=1,"Need to improve 0-1",ROUND(L8325,0)&lt;=2,"Okay 1-2",ROUND(L8325,0)&lt;=3,"Good 2-3",ROUND(L8325,0)&lt;=4,"Great 3-4",ROUND(L8325,0)&lt;=5,"Excellent 4-5")</f>
        <v>Great 3-4</v>
      </c>
      <c r="Z8325" t="str">
        <f t="shared" si="130"/>
        <v>2000-3000</v>
      </c>
    </row>
    <row r="8326" spans="1:26" x14ac:dyDescent="0.3">
      <c r="A8326">
        <v>18339874</v>
      </c>
      <c r="B8326" t="s">
        <v>10311</v>
      </c>
      <c r="C8326">
        <v>1</v>
      </c>
      <c r="D8326" t="s">
        <v>10100</v>
      </c>
      <c r="E8326" t="s">
        <v>2903</v>
      </c>
      <c r="F8326" t="s">
        <v>16</v>
      </c>
      <c r="G8326" t="s">
        <v>16</v>
      </c>
      <c r="H8326" t="s">
        <v>16</v>
      </c>
      <c r="I8326">
        <v>3</v>
      </c>
      <c r="J8326">
        <v>754</v>
      </c>
      <c r="K8326">
        <v>1500</v>
      </c>
      <c r="L8326">
        <v>4.4000000000000004</v>
      </c>
      <c r="M8326" t="s">
        <v>4405</v>
      </c>
      <c r="N8326" t="str">
        <f>SUBSTITUTE(Sheet1[[#This Row],[Datekey_Opening]],"_","-")</f>
        <v>2010-3-5</v>
      </c>
      <c r="O8326">
        <f>YEAR(Sheet1[[#This Row],[Date]])</f>
        <v>2010</v>
      </c>
      <c r="P8326" t="str">
        <f>LOOKUP(Sheet1[[#This Row],[CountryCode]],$AI$4:$AI$18,$AJ$4:$AJ$18)</f>
        <v>India</v>
      </c>
      <c r="Q8326">
        <f>MONTH(Sheet1[[#This Row],[Date]])</f>
        <v>3</v>
      </c>
      <c r="R8326" t="str">
        <f>TEXT(Sheet1[[#This Row],[Date]],"MMMM")</f>
        <v>March</v>
      </c>
      <c r="S8326" t="str">
        <f>TEXT(Sheet1[[#This Row],[Date]],"YYYY-MMM")</f>
        <v>2010-Mar</v>
      </c>
      <c r="T8326">
        <f>WEEKDAY(Sheet1[[#This Row],[Date]])</f>
        <v>6</v>
      </c>
      <c r="U8326" t="str">
        <f>TEXT(Sheet1[[#This Row],[Date]],"DDDD")</f>
        <v>Friday</v>
      </c>
      <c r="V8326" t="str">
        <f>"FM"&amp;MOD(MONTH(Sheet1[[#This Row],[Date]])-4,12)+1</f>
        <v>FM12</v>
      </c>
      <c r="W8326" t="str">
        <f>"Q"&amp;ROUNDUP(MONTH(Sheet1[[#This Row],[Date]])/3,0)</f>
        <v>Q1</v>
      </c>
      <c r="X8326" t="str">
        <f>"Q"&amp;INT(MOD(MONTH(Sheet1[[#This Row],[Date]])-4,12/3)+1)</f>
        <v>Q4</v>
      </c>
      <c r="Y8326" t="str" cm="1">
        <f t="array" ref="Y8326">_xlfn.IFS(ROUND(L8326,0)&lt;=1,"Need to improve 0-1",ROUND(L8326,0)&lt;=2,"Okay 1-2",ROUND(L8326,0)&lt;=3,"Good 2-3",ROUND(L8326,0)&lt;=4,"Great 3-4",ROUND(L8326,0)&lt;=5,"Excellent 4-5")</f>
        <v>Great 3-4</v>
      </c>
      <c r="Z8326" t="str">
        <f t="shared" si="130"/>
        <v>1000-2000</v>
      </c>
    </row>
    <row r="8327" spans="1:26" x14ac:dyDescent="0.3">
      <c r="A8327">
        <v>18408676</v>
      </c>
      <c r="B8327" t="s">
        <v>10575</v>
      </c>
      <c r="C8327">
        <v>1</v>
      </c>
      <c r="D8327" t="s">
        <v>10276</v>
      </c>
      <c r="E8327" t="s">
        <v>10576</v>
      </c>
      <c r="F8327" t="s">
        <v>16</v>
      </c>
      <c r="G8327" t="s">
        <v>16</v>
      </c>
      <c r="H8327" t="s">
        <v>16</v>
      </c>
      <c r="I8327">
        <v>2</v>
      </c>
      <c r="J8327">
        <v>145</v>
      </c>
      <c r="K8327">
        <v>600</v>
      </c>
      <c r="L8327">
        <v>4.5</v>
      </c>
      <c r="M8327" t="s">
        <v>10577</v>
      </c>
      <c r="N8327" t="str">
        <f>SUBSTITUTE(Sheet1[[#This Row],[Datekey_Opening]],"_","-")</f>
        <v>2015-3-11</v>
      </c>
      <c r="O8327">
        <f>YEAR(Sheet1[[#This Row],[Date]])</f>
        <v>2015</v>
      </c>
      <c r="P8327" t="str">
        <f>LOOKUP(Sheet1[[#This Row],[CountryCode]],$AI$4:$AI$18,$AJ$4:$AJ$18)</f>
        <v>India</v>
      </c>
      <c r="Q8327">
        <f>MONTH(Sheet1[[#This Row],[Date]])</f>
        <v>3</v>
      </c>
      <c r="R8327" t="str">
        <f>TEXT(Sheet1[[#This Row],[Date]],"MMMM")</f>
        <v>March</v>
      </c>
      <c r="S8327" t="str">
        <f>TEXT(Sheet1[[#This Row],[Date]],"YYYY-MMM")</f>
        <v>2015-Mar</v>
      </c>
      <c r="T8327">
        <f>WEEKDAY(Sheet1[[#This Row],[Date]])</f>
        <v>4</v>
      </c>
      <c r="U8327" t="str">
        <f>TEXT(Sheet1[[#This Row],[Date]],"DDDD")</f>
        <v>Wednesday</v>
      </c>
      <c r="V8327" t="str">
        <f>"FM"&amp;MOD(MONTH(Sheet1[[#This Row],[Date]])-4,12)+1</f>
        <v>FM12</v>
      </c>
      <c r="W8327" t="str">
        <f>"Q"&amp;ROUNDUP(MONTH(Sheet1[[#This Row],[Date]])/3,0)</f>
        <v>Q1</v>
      </c>
      <c r="X8327" t="str">
        <f>"Q"&amp;INT(MOD(MONTH(Sheet1[[#This Row],[Date]])-4,12/3)+1)</f>
        <v>Q4</v>
      </c>
      <c r="Y8327" t="str" cm="1">
        <f t="array" ref="Y8327">_xlfn.IFS(ROUND(L8327,0)&lt;=1,"Need to improve 0-1",ROUND(L8327,0)&lt;=2,"Okay 1-2",ROUND(L8327,0)&lt;=3,"Good 2-3",ROUND(L8327,0)&lt;=4,"Great 3-4",ROUND(L8327,0)&lt;=5,"Excellent 4-5")</f>
        <v>Excellent 4-5</v>
      </c>
      <c r="Z8327" t="str">
        <f t="shared" si="130"/>
        <v>0-1000</v>
      </c>
    </row>
    <row r="8328" spans="1:26" x14ac:dyDescent="0.3">
      <c r="A8328">
        <v>2900234</v>
      </c>
      <c r="B8328" t="s">
        <v>10578</v>
      </c>
      <c r="C8328">
        <v>1</v>
      </c>
      <c r="D8328" t="s">
        <v>10276</v>
      </c>
      <c r="E8328" t="s">
        <v>3630</v>
      </c>
      <c r="F8328" t="s">
        <v>16</v>
      </c>
      <c r="G8328" t="s">
        <v>16</v>
      </c>
      <c r="H8328" t="s">
        <v>16</v>
      </c>
      <c r="I8328">
        <v>2</v>
      </c>
      <c r="J8328">
        <v>247</v>
      </c>
      <c r="K8328">
        <v>500</v>
      </c>
      <c r="L8328">
        <v>3.9</v>
      </c>
      <c r="M8328" t="s">
        <v>3145</v>
      </c>
      <c r="N8328" t="str">
        <f>SUBSTITUTE(Sheet1[[#This Row],[Datekey_Opening]],"_","-")</f>
        <v>2011-3-26</v>
      </c>
      <c r="O8328">
        <f>YEAR(Sheet1[[#This Row],[Date]])</f>
        <v>2011</v>
      </c>
      <c r="P8328" t="str">
        <f>LOOKUP(Sheet1[[#This Row],[CountryCode]],$AI$4:$AI$18,$AJ$4:$AJ$18)</f>
        <v>India</v>
      </c>
      <c r="Q8328">
        <f>MONTH(Sheet1[[#This Row],[Date]])</f>
        <v>3</v>
      </c>
      <c r="R8328" t="str">
        <f>TEXT(Sheet1[[#This Row],[Date]],"MMMM")</f>
        <v>March</v>
      </c>
      <c r="S8328" t="str">
        <f>TEXT(Sheet1[[#This Row],[Date]],"YYYY-MMM")</f>
        <v>2011-Mar</v>
      </c>
      <c r="T8328">
        <f>WEEKDAY(Sheet1[[#This Row],[Date]])</f>
        <v>7</v>
      </c>
      <c r="U8328" t="str">
        <f>TEXT(Sheet1[[#This Row],[Date]],"DDDD")</f>
        <v>Saturday</v>
      </c>
      <c r="V8328" t="str">
        <f>"FM"&amp;MOD(MONTH(Sheet1[[#This Row],[Date]])-4,12)+1</f>
        <v>FM12</v>
      </c>
      <c r="W8328" t="str">
        <f>"Q"&amp;ROUNDUP(MONTH(Sheet1[[#This Row],[Date]])/3,0)</f>
        <v>Q1</v>
      </c>
      <c r="X8328" t="str">
        <f>"Q"&amp;INT(MOD(MONTH(Sheet1[[#This Row],[Date]])-4,12/3)+1)</f>
        <v>Q4</v>
      </c>
      <c r="Y8328" t="str" cm="1">
        <f t="array" ref="Y8328">_xlfn.IFS(ROUND(L8328,0)&lt;=1,"Need to improve 0-1",ROUND(L8328,0)&lt;=2,"Okay 1-2",ROUND(L8328,0)&lt;=3,"Good 2-3",ROUND(L8328,0)&lt;=4,"Great 3-4",ROUND(L8328,0)&lt;=5,"Excellent 4-5")</f>
        <v>Great 3-4</v>
      </c>
      <c r="Z8328" t="str">
        <f t="shared" si="130"/>
        <v>0-1000</v>
      </c>
    </row>
    <row r="8329" spans="1:26" x14ac:dyDescent="0.3">
      <c r="A8329">
        <v>18436042</v>
      </c>
      <c r="B8329" t="s">
        <v>10579</v>
      </c>
      <c r="C8329">
        <v>1</v>
      </c>
      <c r="D8329" t="s">
        <v>10276</v>
      </c>
      <c r="E8329" t="s">
        <v>10580</v>
      </c>
      <c r="F8329" t="s">
        <v>16</v>
      </c>
      <c r="G8329" t="s">
        <v>16</v>
      </c>
      <c r="H8329" t="s">
        <v>16</v>
      </c>
      <c r="I8329">
        <v>1</v>
      </c>
      <c r="J8329">
        <v>89</v>
      </c>
      <c r="K8329">
        <v>400</v>
      </c>
      <c r="L8329">
        <v>3.5</v>
      </c>
      <c r="M8329" t="s">
        <v>4406</v>
      </c>
      <c r="N8329" t="str">
        <f>SUBSTITUTE(Sheet1[[#This Row],[Datekey_Opening]],"_","-")</f>
        <v>2018-3-5</v>
      </c>
      <c r="O8329">
        <f>YEAR(Sheet1[[#This Row],[Date]])</f>
        <v>2018</v>
      </c>
      <c r="P8329" t="str">
        <f>LOOKUP(Sheet1[[#This Row],[CountryCode]],$AI$4:$AI$18,$AJ$4:$AJ$18)</f>
        <v>India</v>
      </c>
      <c r="Q8329">
        <f>MONTH(Sheet1[[#This Row],[Date]])</f>
        <v>3</v>
      </c>
      <c r="R8329" t="str">
        <f>TEXT(Sheet1[[#This Row],[Date]],"MMMM")</f>
        <v>March</v>
      </c>
      <c r="S8329" t="str">
        <f>TEXT(Sheet1[[#This Row],[Date]],"YYYY-MMM")</f>
        <v>2018-Mar</v>
      </c>
      <c r="T8329">
        <f>WEEKDAY(Sheet1[[#This Row],[Date]])</f>
        <v>2</v>
      </c>
      <c r="U8329" t="str">
        <f>TEXT(Sheet1[[#This Row],[Date]],"DDDD")</f>
        <v>Monday</v>
      </c>
      <c r="V8329" t="str">
        <f>"FM"&amp;MOD(MONTH(Sheet1[[#This Row],[Date]])-4,12)+1</f>
        <v>FM12</v>
      </c>
      <c r="W8329" t="str">
        <f>"Q"&amp;ROUNDUP(MONTH(Sheet1[[#This Row],[Date]])/3,0)</f>
        <v>Q1</v>
      </c>
      <c r="X8329" t="str">
        <f>"Q"&amp;INT(MOD(MONTH(Sheet1[[#This Row],[Date]])-4,12/3)+1)</f>
        <v>Q4</v>
      </c>
      <c r="Y8329" t="str" cm="1">
        <f t="array" ref="Y8329">_xlfn.IFS(ROUND(L8329,0)&lt;=1,"Need to improve 0-1",ROUND(L8329,0)&lt;=2,"Okay 1-2",ROUND(L8329,0)&lt;=3,"Good 2-3",ROUND(L8329,0)&lt;=4,"Great 3-4",ROUND(L8329,0)&lt;=5,"Excellent 4-5")</f>
        <v>Great 3-4</v>
      </c>
      <c r="Z8329" t="str">
        <f t="shared" si="130"/>
        <v>0-1000</v>
      </c>
    </row>
    <row r="8330" spans="1:26" x14ac:dyDescent="0.3">
      <c r="A8330">
        <v>71492</v>
      </c>
      <c r="B8330" t="s">
        <v>10581</v>
      </c>
      <c r="C8330">
        <v>1</v>
      </c>
      <c r="D8330" t="s">
        <v>10084</v>
      </c>
      <c r="E8330" t="s">
        <v>1872</v>
      </c>
      <c r="F8330" t="s">
        <v>16</v>
      </c>
      <c r="G8330" t="s">
        <v>16</v>
      </c>
      <c r="H8330" t="s">
        <v>16</v>
      </c>
      <c r="I8330">
        <v>3</v>
      </c>
      <c r="J8330">
        <v>1004</v>
      </c>
      <c r="K8330">
        <v>1100</v>
      </c>
      <c r="L8330">
        <v>4.0999999999999996</v>
      </c>
      <c r="M8330" t="s">
        <v>1866</v>
      </c>
      <c r="N8330" t="str">
        <f>SUBSTITUTE(Sheet1[[#This Row],[Datekey_Opening]],"_","-")</f>
        <v>2018-3-21</v>
      </c>
      <c r="O8330">
        <f>YEAR(Sheet1[[#This Row],[Date]])</f>
        <v>2018</v>
      </c>
      <c r="P8330" t="str">
        <f>LOOKUP(Sheet1[[#This Row],[CountryCode]],$AI$4:$AI$18,$AJ$4:$AJ$18)</f>
        <v>India</v>
      </c>
      <c r="Q8330">
        <f>MONTH(Sheet1[[#This Row],[Date]])</f>
        <v>3</v>
      </c>
      <c r="R8330" t="str">
        <f>TEXT(Sheet1[[#This Row],[Date]],"MMMM")</f>
        <v>March</v>
      </c>
      <c r="S8330" t="str">
        <f>TEXT(Sheet1[[#This Row],[Date]],"YYYY-MMM")</f>
        <v>2018-Mar</v>
      </c>
      <c r="T8330">
        <f>WEEKDAY(Sheet1[[#This Row],[Date]])</f>
        <v>4</v>
      </c>
      <c r="U8330" t="str">
        <f>TEXT(Sheet1[[#This Row],[Date]],"DDDD")</f>
        <v>Wednesday</v>
      </c>
      <c r="V8330" t="str">
        <f>"FM"&amp;MOD(MONTH(Sheet1[[#This Row],[Date]])-4,12)+1</f>
        <v>FM12</v>
      </c>
      <c r="W8330" t="str">
        <f>"Q"&amp;ROUNDUP(MONTH(Sheet1[[#This Row],[Date]])/3,0)</f>
        <v>Q1</v>
      </c>
      <c r="X8330" t="str">
        <f>"Q"&amp;INT(MOD(MONTH(Sheet1[[#This Row],[Date]])-4,12/3)+1)</f>
        <v>Q4</v>
      </c>
      <c r="Y8330" t="str" cm="1">
        <f t="array" ref="Y8330">_xlfn.IFS(ROUND(L8330,0)&lt;=1,"Need to improve 0-1",ROUND(L8330,0)&lt;=2,"Okay 1-2",ROUND(L8330,0)&lt;=3,"Good 2-3",ROUND(L8330,0)&lt;=4,"Great 3-4",ROUND(L8330,0)&lt;=5,"Excellent 4-5")</f>
        <v>Great 3-4</v>
      </c>
      <c r="Z8330" t="str">
        <f t="shared" si="130"/>
        <v>1000-2000</v>
      </c>
    </row>
    <row r="8331" spans="1:26" x14ac:dyDescent="0.3">
      <c r="A8331">
        <v>18434000</v>
      </c>
      <c r="B8331" t="s">
        <v>10582</v>
      </c>
      <c r="C8331">
        <v>1</v>
      </c>
      <c r="D8331" t="s">
        <v>7638</v>
      </c>
      <c r="E8331" t="s">
        <v>10583</v>
      </c>
      <c r="F8331" t="s">
        <v>16</v>
      </c>
      <c r="G8331" t="s">
        <v>16</v>
      </c>
      <c r="H8331" t="s">
        <v>16</v>
      </c>
      <c r="I8331">
        <v>2</v>
      </c>
      <c r="J8331">
        <v>24</v>
      </c>
      <c r="K8331">
        <v>450</v>
      </c>
      <c r="L8331">
        <v>3.8</v>
      </c>
      <c r="M8331" t="s">
        <v>2835</v>
      </c>
      <c r="N8331" t="str">
        <f>SUBSTITUTE(Sheet1[[#This Row],[Datekey_Opening]],"_","-")</f>
        <v>2013-3-28</v>
      </c>
      <c r="O8331">
        <f>YEAR(Sheet1[[#This Row],[Date]])</f>
        <v>2013</v>
      </c>
      <c r="P8331" t="str">
        <f>LOOKUP(Sheet1[[#This Row],[CountryCode]],$AI$4:$AI$18,$AJ$4:$AJ$18)</f>
        <v>India</v>
      </c>
      <c r="Q8331">
        <f>MONTH(Sheet1[[#This Row],[Date]])</f>
        <v>3</v>
      </c>
      <c r="R8331" t="str">
        <f>TEXT(Sheet1[[#This Row],[Date]],"MMMM")</f>
        <v>March</v>
      </c>
      <c r="S8331" t="str">
        <f>TEXT(Sheet1[[#This Row],[Date]],"YYYY-MMM")</f>
        <v>2013-Mar</v>
      </c>
      <c r="T8331">
        <f>WEEKDAY(Sheet1[[#This Row],[Date]])</f>
        <v>5</v>
      </c>
      <c r="U8331" t="str">
        <f>TEXT(Sheet1[[#This Row],[Date]],"DDDD")</f>
        <v>Thursday</v>
      </c>
      <c r="V8331" t="str">
        <f>"FM"&amp;MOD(MONTH(Sheet1[[#This Row],[Date]])-4,12)+1</f>
        <v>FM12</v>
      </c>
      <c r="W8331" t="str">
        <f>"Q"&amp;ROUNDUP(MONTH(Sheet1[[#This Row],[Date]])/3,0)</f>
        <v>Q1</v>
      </c>
      <c r="X8331" t="str">
        <f>"Q"&amp;INT(MOD(MONTH(Sheet1[[#This Row],[Date]])-4,12/3)+1)</f>
        <v>Q4</v>
      </c>
      <c r="Y8331" t="str" cm="1">
        <f t="array" ref="Y8331">_xlfn.IFS(ROUND(L8331,0)&lt;=1,"Need to improve 0-1",ROUND(L8331,0)&lt;=2,"Okay 1-2",ROUND(L8331,0)&lt;=3,"Good 2-3",ROUND(L8331,0)&lt;=4,"Great 3-4",ROUND(L8331,0)&lt;=5,"Excellent 4-5")</f>
        <v>Great 3-4</v>
      </c>
      <c r="Z8331" t="str">
        <f t="shared" si="130"/>
        <v>0-1000</v>
      </c>
    </row>
    <row r="8332" spans="1:26" x14ac:dyDescent="0.3">
      <c r="A8332">
        <v>3000126</v>
      </c>
      <c r="B8332" t="s">
        <v>10584</v>
      </c>
      <c r="C8332">
        <v>1</v>
      </c>
      <c r="D8332" t="s">
        <v>7638</v>
      </c>
      <c r="E8332" t="s">
        <v>10585</v>
      </c>
      <c r="F8332" t="s">
        <v>16</v>
      </c>
      <c r="G8332" t="s">
        <v>16</v>
      </c>
      <c r="H8332" t="s">
        <v>16</v>
      </c>
      <c r="I8332">
        <v>3</v>
      </c>
      <c r="J8332">
        <v>221</v>
      </c>
      <c r="K8332">
        <v>1200</v>
      </c>
      <c r="L8332">
        <v>3.8</v>
      </c>
      <c r="M8332" t="s">
        <v>5279</v>
      </c>
      <c r="N8332" t="str">
        <f>SUBSTITUTE(Sheet1[[#This Row],[Datekey_Opening]],"_","-")</f>
        <v>2013-3-2</v>
      </c>
      <c r="O8332">
        <f>YEAR(Sheet1[[#This Row],[Date]])</f>
        <v>2013</v>
      </c>
      <c r="P8332" t="str">
        <f>LOOKUP(Sheet1[[#This Row],[CountryCode]],$AI$4:$AI$18,$AJ$4:$AJ$18)</f>
        <v>India</v>
      </c>
      <c r="Q8332">
        <f>MONTH(Sheet1[[#This Row],[Date]])</f>
        <v>3</v>
      </c>
      <c r="R8332" t="str">
        <f>TEXT(Sheet1[[#This Row],[Date]],"MMMM")</f>
        <v>March</v>
      </c>
      <c r="S8332" t="str">
        <f>TEXT(Sheet1[[#This Row],[Date]],"YYYY-MMM")</f>
        <v>2013-Mar</v>
      </c>
      <c r="T8332">
        <f>WEEKDAY(Sheet1[[#This Row],[Date]])</f>
        <v>7</v>
      </c>
      <c r="U8332" t="str">
        <f>TEXT(Sheet1[[#This Row],[Date]],"DDDD")</f>
        <v>Saturday</v>
      </c>
      <c r="V8332" t="str">
        <f>"FM"&amp;MOD(MONTH(Sheet1[[#This Row],[Date]])-4,12)+1</f>
        <v>FM12</v>
      </c>
      <c r="W8332" t="str">
        <f>"Q"&amp;ROUNDUP(MONTH(Sheet1[[#This Row],[Date]])/3,0)</f>
        <v>Q1</v>
      </c>
      <c r="X8332" t="str">
        <f>"Q"&amp;INT(MOD(MONTH(Sheet1[[#This Row],[Date]])-4,12/3)+1)</f>
        <v>Q4</v>
      </c>
      <c r="Y8332" t="str" cm="1">
        <f t="array" ref="Y8332">_xlfn.IFS(ROUND(L8332,0)&lt;=1,"Need to improve 0-1",ROUND(L8332,0)&lt;=2,"Okay 1-2",ROUND(L8332,0)&lt;=3,"Good 2-3",ROUND(L8332,0)&lt;=4,"Great 3-4",ROUND(L8332,0)&lt;=5,"Excellent 4-5")</f>
        <v>Great 3-4</v>
      </c>
      <c r="Z8332" t="str">
        <f t="shared" si="130"/>
        <v>1000-2000</v>
      </c>
    </row>
    <row r="8333" spans="1:26" x14ac:dyDescent="0.3">
      <c r="A8333">
        <v>2100784</v>
      </c>
      <c r="B8333" t="s">
        <v>10586</v>
      </c>
      <c r="C8333">
        <v>1</v>
      </c>
      <c r="D8333" t="s">
        <v>3328</v>
      </c>
      <c r="E8333" t="s">
        <v>10587</v>
      </c>
      <c r="F8333" t="s">
        <v>16</v>
      </c>
      <c r="G8333" t="s">
        <v>16</v>
      </c>
      <c r="H8333" t="s">
        <v>16</v>
      </c>
      <c r="I8333">
        <v>2</v>
      </c>
      <c r="J8333">
        <v>377</v>
      </c>
      <c r="K8333">
        <v>400</v>
      </c>
      <c r="L8333">
        <v>4.0999999999999996</v>
      </c>
      <c r="M8333" t="s">
        <v>5302</v>
      </c>
      <c r="N8333" t="str">
        <f>SUBSTITUTE(Sheet1[[#This Row],[Datekey_Opening]],"_","-")</f>
        <v>2013-3-5</v>
      </c>
      <c r="O8333">
        <f>YEAR(Sheet1[[#This Row],[Date]])</f>
        <v>2013</v>
      </c>
      <c r="P8333" t="str">
        <f>LOOKUP(Sheet1[[#This Row],[CountryCode]],$AI$4:$AI$18,$AJ$4:$AJ$18)</f>
        <v>India</v>
      </c>
      <c r="Q8333">
        <f>MONTH(Sheet1[[#This Row],[Date]])</f>
        <v>3</v>
      </c>
      <c r="R8333" t="str">
        <f>TEXT(Sheet1[[#This Row],[Date]],"MMMM")</f>
        <v>March</v>
      </c>
      <c r="S8333" t="str">
        <f>TEXT(Sheet1[[#This Row],[Date]],"YYYY-MMM")</f>
        <v>2013-Mar</v>
      </c>
      <c r="T8333">
        <f>WEEKDAY(Sheet1[[#This Row],[Date]])</f>
        <v>3</v>
      </c>
      <c r="U8333" t="str">
        <f>TEXT(Sheet1[[#This Row],[Date]],"DDDD")</f>
        <v>Tuesday</v>
      </c>
      <c r="V8333" t="str">
        <f>"FM"&amp;MOD(MONTH(Sheet1[[#This Row],[Date]])-4,12)+1</f>
        <v>FM12</v>
      </c>
      <c r="W8333" t="str">
        <f>"Q"&amp;ROUNDUP(MONTH(Sheet1[[#This Row],[Date]])/3,0)</f>
        <v>Q1</v>
      </c>
      <c r="X8333" t="str">
        <f>"Q"&amp;INT(MOD(MONTH(Sheet1[[#This Row],[Date]])-4,12/3)+1)</f>
        <v>Q4</v>
      </c>
      <c r="Y8333" t="str" cm="1">
        <f t="array" ref="Y8333">_xlfn.IFS(ROUND(L8333,0)&lt;=1,"Need to improve 0-1",ROUND(L8333,0)&lt;=2,"Okay 1-2",ROUND(L8333,0)&lt;=3,"Good 2-3",ROUND(L8333,0)&lt;=4,"Great 3-4",ROUND(L8333,0)&lt;=5,"Excellent 4-5")</f>
        <v>Great 3-4</v>
      </c>
      <c r="Z8333" t="str">
        <f t="shared" si="130"/>
        <v>0-1000</v>
      </c>
    </row>
    <row r="8334" spans="1:26" x14ac:dyDescent="0.3">
      <c r="A8334">
        <v>18418733</v>
      </c>
      <c r="B8334" t="s">
        <v>10588</v>
      </c>
      <c r="C8334">
        <v>1</v>
      </c>
      <c r="D8334" t="s">
        <v>10102</v>
      </c>
      <c r="E8334" t="s">
        <v>10589</v>
      </c>
      <c r="F8334" t="s">
        <v>16</v>
      </c>
      <c r="G8334" t="s">
        <v>16</v>
      </c>
      <c r="H8334" t="s">
        <v>16</v>
      </c>
      <c r="I8334">
        <v>3</v>
      </c>
      <c r="J8334">
        <v>79</v>
      </c>
      <c r="K8334">
        <v>1400</v>
      </c>
      <c r="L8334">
        <v>4.2</v>
      </c>
      <c r="M8334" t="s">
        <v>8181</v>
      </c>
      <c r="N8334" t="str">
        <f>SUBSTITUTE(Sheet1[[#This Row],[Datekey_Opening]],"_","-")</f>
        <v>2012-3-22</v>
      </c>
      <c r="O8334">
        <f>YEAR(Sheet1[[#This Row],[Date]])</f>
        <v>2012</v>
      </c>
      <c r="P8334" t="str">
        <f>LOOKUP(Sheet1[[#This Row],[CountryCode]],$AI$4:$AI$18,$AJ$4:$AJ$18)</f>
        <v>India</v>
      </c>
      <c r="Q8334">
        <f>MONTH(Sheet1[[#This Row],[Date]])</f>
        <v>3</v>
      </c>
      <c r="R8334" t="str">
        <f>TEXT(Sheet1[[#This Row],[Date]],"MMMM")</f>
        <v>March</v>
      </c>
      <c r="S8334" t="str">
        <f>TEXT(Sheet1[[#This Row],[Date]],"YYYY-MMM")</f>
        <v>2012-Mar</v>
      </c>
      <c r="T8334">
        <f>WEEKDAY(Sheet1[[#This Row],[Date]])</f>
        <v>5</v>
      </c>
      <c r="U8334" t="str">
        <f>TEXT(Sheet1[[#This Row],[Date]],"DDDD")</f>
        <v>Thursday</v>
      </c>
      <c r="V8334" t="str">
        <f>"FM"&amp;MOD(MONTH(Sheet1[[#This Row],[Date]])-4,12)+1</f>
        <v>FM12</v>
      </c>
      <c r="W8334" t="str">
        <f>"Q"&amp;ROUNDUP(MONTH(Sheet1[[#This Row],[Date]])/3,0)</f>
        <v>Q1</v>
      </c>
      <c r="X8334" t="str">
        <f>"Q"&amp;INT(MOD(MONTH(Sheet1[[#This Row],[Date]])-4,12/3)+1)</f>
        <v>Q4</v>
      </c>
      <c r="Y8334" t="str" cm="1">
        <f t="array" ref="Y8334">_xlfn.IFS(ROUND(L8334,0)&lt;=1,"Need to improve 0-1",ROUND(L8334,0)&lt;=2,"Okay 1-2",ROUND(L8334,0)&lt;=3,"Good 2-3",ROUND(L8334,0)&lt;=4,"Great 3-4",ROUND(L8334,0)&lt;=5,"Excellent 4-5")</f>
        <v>Great 3-4</v>
      </c>
      <c r="Z8334" t="str">
        <f t="shared" si="130"/>
        <v>1000-2000</v>
      </c>
    </row>
    <row r="8335" spans="1:26" x14ac:dyDescent="0.3">
      <c r="A8335">
        <v>6301290</v>
      </c>
      <c r="B8335" t="s">
        <v>10590</v>
      </c>
      <c r="C8335">
        <v>162</v>
      </c>
      <c r="D8335" t="s">
        <v>10591</v>
      </c>
      <c r="E8335" t="s">
        <v>10592</v>
      </c>
      <c r="F8335" t="s">
        <v>21</v>
      </c>
      <c r="G8335" t="s">
        <v>16</v>
      </c>
      <c r="H8335" t="s">
        <v>16</v>
      </c>
      <c r="I8335">
        <v>4</v>
      </c>
      <c r="J8335">
        <v>677</v>
      </c>
      <c r="K8335">
        <v>2000</v>
      </c>
      <c r="L8335">
        <v>4.2</v>
      </c>
      <c r="M8335" t="s">
        <v>4748</v>
      </c>
      <c r="N8335" t="str">
        <f>SUBSTITUTE(Sheet1[[#This Row],[Datekey_Opening]],"_","-")</f>
        <v>2015-8-9</v>
      </c>
      <c r="O8335">
        <f>YEAR(Sheet1[[#This Row],[Date]])</f>
        <v>2015</v>
      </c>
      <c r="P8335" t="str">
        <f>LOOKUP(Sheet1[[#This Row],[CountryCode]],$AI$4:$AI$18,$AJ$4:$AJ$18)</f>
        <v>Phillipines</v>
      </c>
      <c r="Q8335">
        <f>MONTH(Sheet1[[#This Row],[Date]])</f>
        <v>8</v>
      </c>
      <c r="R8335" t="str">
        <f>TEXT(Sheet1[[#This Row],[Date]],"MMMM")</f>
        <v>August</v>
      </c>
      <c r="S8335" t="str">
        <f>TEXT(Sheet1[[#This Row],[Date]],"YYYY-MMM")</f>
        <v>2015-Aug</v>
      </c>
      <c r="T8335">
        <f>WEEKDAY(Sheet1[[#This Row],[Date]])</f>
        <v>1</v>
      </c>
      <c r="U8335" t="str">
        <f>TEXT(Sheet1[[#This Row],[Date]],"DDDD")</f>
        <v>Sunday</v>
      </c>
      <c r="V8335" t="str">
        <f>"FM"&amp;MOD(MONTH(Sheet1[[#This Row],[Date]])-4,12)+1</f>
        <v>FM5</v>
      </c>
      <c r="W8335" t="str">
        <f>"Q"&amp;ROUNDUP(MONTH(Sheet1[[#This Row],[Date]])/3,0)</f>
        <v>Q3</v>
      </c>
      <c r="X8335" t="str">
        <f>"Q"&amp;INT(MOD(MONTH(Sheet1[[#This Row],[Date]])-4,12/3)+1)</f>
        <v>Q1</v>
      </c>
      <c r="Y8335" t="str" cm="1">
        <f t="array" ref="Y8335">_xlfn.IFS(ROUND(L8335,0)&lt;=1,"Need to improve 0-1",ROUND(L8335,0)&lt;=2,"Okay 1-2",ROUND(L8335,0)&lt;=3,"Good 2-3",ROUND(L8335,0)&lt;=4,"Great 3-4",ROUND(L8335,0)&lt;=5,"Excellent 4-5")</f>
        <v>Great 3-4</v>
      </c>
      <c r="Z8335" t="str">
        <f t="shared" si="130"/>
        <v>2000-3000</v>
      </c>
    </row>
    <row r="8336" spans="1:26" x14ac:dyDescent="0.3">
      <c r="A8336">
        <v>6300781</v>
      </c>
      <c r="B8336" t="s">
        <v>10593</v>
      </c>
      <c r="C8336">
        <v>162</v>
      </c>
      <c r="D8336" t="s">
        <v>10591</v>
      </c>
      <c r="E8336" t="s">
        <v>8202</v>
      </c>
      <c r="F8336" t="s">
        <v>21</v>
      </c>
      <c r="G8336" t="s">
        <v>16</v>
      </c>
      <c r="H8336" t="s">
        <v>16</v>
      </c>
      <c r="I8336">
        <v>4</v>
      </c>
      <c r="J8336">
        <v>520</v>
      </c>
      <c r="K8336">
        <v>2000</v>
      </c>
      <c r="L8336">
        <v>4</v>
      </c>
      <c r="M8336" t="s">
        <v>6389</v>
      </c>
      <c r="N8336" t="str">
        <f>SUBSTITUTE(Sheet1[[#This Row],[Datekey_Opening]],"_","-")</f>
        <v>2011-6-22</v>
      </c>
      <c r="O8336">
        <f>YEAR(Sheet1[[#This Row],[Date]])</f>
        <v>2011</v>
      </c>
      <c r="P8336" t="str">
        <f>LOOKUP(Sheet1[[#This Row],[CountryCode]],$AI$4:$AI$18,$AJ$4:$AJ$18)</f>
        <v>Phillipines</v>
      </c>
      <c r="Q8336">
        <f>MONTH(Sheet1[[#This Row],[Date]])</f>
        <v>6</v>
      </c>
      <c r="R8336" t="str">
        <f>TEXT(Sheet1[[#This Row],[Date]],"MMMM")</f>
        <v>June</v>
      </c>
      <c r="S8336" t="str">
        <f>TEXT(Sheet1[[#This Row],[Date]],"YYYY-MMM")</f>
        <v>2011-Jun</v>
      </c>
      <c r="T8336">
        <f>WEEKDAY(Sheet1[[#This Row],[Date]])</f>
        <v>4</v>
      </c>
      <c r="U8336" t="str">
        <f>TEXT(Sheet1[[#This Row],[Date]],"DDDD")</f>
        <v>Wednesday</v>
      </c>
      <c r="V8336" t="str">
        <f>"FM"&amp;MOD(MONTH(Sheet1[[#This Row],[Date]])-4,12)+1</f>
        <v>FM3</v>
      </c>
      <c r="W8336" t="str">
        <f>"Q"&amp;ROUNDUP(MONTH(Sheet1[[#This Row],[Date]])/3,0)</f>
        <v>Q2</v>
      </c>
      <c r="X8336" t="str">
        <f>"Q"&amp;INT(MOD(MONTH(Sheet1[[#This Row],[Date]])-4,12/3)+1)</f>
        <v>Q3</v>
      </c>
      <c r="Y8336" t="str" cm="1">
        <f t="array" ref="Y8336">_xlfn.IFS(ROUND(L8336,0)&lt;=1,"Need to improve 0-1",ROUND(L8336,0)&lt;=2,"Okay 1-2",ROUND(L8336,0)&lt;=3,"Good 2-3",ROUND(L8336,0)&lt;=4,"Great 3-4",ROUND(L8336,0)&lt;=5,"Excellent 4-5")</f>
        <v>Great 3-4</v>
      </c>
      <c r="Z8336" t="str">
        <f t="shared" si="130"/>
        <v>2000-3000</v>
      </c>
    </row>
    <row r="8337" spans="1:26" x14ac:dyDescent="0.3">
      <c r="A8337">
        <v>4752</v>
      </c>
      <c r="B8337" t="s">
        <v>10594</v>
      </c>
      <c r="C8337">
        <v>1</v>
      </c>
      <c r="D8337" t="s">
        <v>14</v>
      </c>
      <c r="E8337" t="s">
        <v>10595</v>
      </c>
      <c r="F8337" t="s">
        <v>21</v>
      </c>
      <c r="G8337" t="s">
        <v>16</v>
      </c>
      <c r="H8337" t="s">
        <v>16</v>
      </c>
      <c r="I8337">
        <v>4</v>
      </c>
      <c r="J8337">
        <v>570</v>
      </c>
      <c r="K8337">
        <v>2100</v>
      </c>
      <c r="L8337">
        <v>3.4</v>
      </c>
      <c r="M8337" t="s">
        <v>3827</v>
      </c>
      <c r="N8337" t="str">
        <f>SUBSTITUTE(Sheet1[[#This Row],[Datekey_Opening]],"_","-")</f>
        <v>2010-9-28</v>
      </c>
      <c r="O8337">
        <f>YEAR(Sheet1[[#This Row],[Date]])</f>
        <v>2010</v>
      </c>
      <c r="P8337" t="str">
        <f>LOOKUP(Sheet1[[#This Row],[CountryCode]],$AI$4:$AI$18,$AJ$4:$AJ$18)</f>
        <v>India</v>
      </c>
      <c r="Q8337">
        <f>MONTH(Sheet1[[#This Row],[Date]])</f>
        <v>9</v>
      </c>
      <c r="R8337" t="str">
        <f>TEXT(Sheet1[[#This Row],[Date]],"MMMM")</f>
        <v>September</v>
      </c>
      <c r="S8337" t="str">
        <f>TEXT(Sheet1[[#This Row],[Date]],"YYYY-MMM")</f>
        <v>2010-Sep</v>
      </c>
      <c r="T8337">
        <f>WEEKDAY(Sheet1[[#This Row],[Date]])</f>
        <v>3</v>
      </c>
      <c r="U8337" t="str">
        <f>TEXT(Sheet1[[#This Row],[Date]],"DDDD")</f>
        <v>Tuesday</v>
      </c>
      <c r="V8337" t="str">
        <f>"FM"&amp;MOD(MONTH(Sheet1[[#This Row],[Date]])-4,12)+1</f>
        <v>FM6</v>
      </c>
      <c r="W8337" t="str">
        <f>"Q"&amp;ROUNDUP(MONTH(Sheet1[[#This Row],[Date]])/3,0)</f>
        <v>Q3</v>
      </c>
      <c r="X8337" t="str">
        <f>"Q"&amp;INT(MOD(MONTH(Sheet1[[#This Row],[Date]])-4,12/3)+1)</f>
        <v>Q2</v>
      </c>
      <c r="Y8337" t="str" cm="1">
        <f t="array" ref="Y8337">_xlfn.IFS(ROUND(L8337,0)&lt;=1,"Need to improve 0-1",ROUND(L8337,0)&lt;=2,"Okay 1-2",ROUND(L8337,0)&lt;=3,"Good 2-3",ROUND(L8337,0)&lt;=4,"Great 3-4",ROUND(L8337,0)&lt;=5,"Excellent 4-5")</f>
        <v>Good 2-3</v>
      </c>
      <c r="Z8337" t="str">
        <f t="shared" si="130"/>
        <v>2000-3000</v>
      </c>
    </row>
    <row r="8338" spans="1:26" x14ac:dyDescent="0.3">
      <c r="A8338">
        <v>2300176</v>
      </c>
      <c r="B8338" t="s">
        <v>10596</v>
      </c>
      <c r="C8338">
        <v>1</v>
      </c>
      <c r="D8338" t="s">
        <v>7620</v>
      </c>
      <c r="E8338" t="s">
        <v>395</v>
      </c>
      <c r="F8338" t="s">
        <v>16</v>
      </c>
      <c r="G8338" t="s">
        <v>16</v>
      </c>
      <c r="H8338" t="s">
        <v>16</v>
      </c>
      <c r="I8338">
        <v>2</v>
      </c>
      <c r="J8338">
        <v>171</v>
      </c>
      <c r="K8338">
        <v>350</v>
      </c>
      <c r="L8338">
        <v>4.0999999999999996</v>
      </c>
      <c r="M8338" t="s">
        <v>10597</v>
      </c>
      <c r="N8338" t="str">
        <f>SUBSTITUTE(Sheet1[[#This Row],[Datekey_Opening]],"_","-")</f>
        <v>2013-3-19</v>
      </c>
      <c r="O8338">
        <f>YEAR(Sheet1[[#This Row],[Date]])</f>
        <v>2013</v>
      </c>
      <c r="P8338" t="str">
        <f>LOOKUP(Sheet1[[#This Row],[CountryCode]],$AI$4:$AI$18,$AJ$4:$AJ$18)</f>
        <v>India</v>
      </c>
      <c r="Q8338">
        <f>MONTH(Sheet1[[#This Row],[Date]])</f>
        <v>3</v>
      </c>
      <c r="R8338" t="str">
        <f>TEXT(Sheet1[[#This Row],[Date]],"MMMM")</f>
        <v>March</v>
      </c>
      <c r="S8338" t="str">
        <f>TEXT(Sheet1[[#This Row],[Date]],"YYYY-MMM")</f>
        <v>2013-Mar</v>
      </c>
      <c r="T8338">
        <f>WEEKDAY(Sheet1[[#This Row],[Date]])</f>
        <v>3</v>
      </c>
      <c r="U8338" t="str">
        <f>TEXT(Sheet1[[#This Row],[Date]],"DDDD")</f>
        <v>Tuesday</v>
      </c>
      <c r="V8338" t="str">
        <f>"FM"&amp;MOD(MONTH(Sheet1[[#This Row],[Date]])-4,12)+1</f>
        <v>FM12</v>
      </c>
      <c r="W8338" t="str">
        <f>"Q"&amp;ROUNDUP(MONTH(Sheet1[[#This Row],[Date]])/3,0)</f>
        <v>Q1</v>
      </c>
      <c r="X8338" t="str">
        <f>"Q"&amp;INT(MOD(MONTH(Sheet1[[#This Row],[Date]])-4,12/3)+1)</f>
        <v>Q4</v>
      </c>
      <c r="Y8338" t="str" cm="1">
        <f t="array" ref="Y8338">_xlfn.IFS(ROUND(L8338,0)&lt;=1,"Need to improve 0-1",ROUND(L8338,0)&lt;=2,"Okay 1-2",ROUND(L8338,0)&lt;=3,"Good 2-3",ROUND(L8338,0)&lt;=4,"Great 3-4",ROUND(L8338,0)&lt;=5,"Excellent 4-5")</f>
        <v>Great 3-4</v>
      </c>
      <c r="Z8338" t="str">
        <f t="shared" si="130"/>
        <v>0-1000</v>
      </c>
    </row>
    <row r="8339" spans="1:26" x14ac:dyDescent="0.3">
      <c r="A8339">
        <v>311982</v>
      </c>
      <c r="B8339" t="s">
        <v>10598</v>
      </c>
      <c r="C8339">
        <v>1</v>
      </c>
      <c r="D8339" t="s">
        <v>14</v>
      </c>
      <c r="E8339" t="s">
        <v>10599</v>
      </c>
      <c r="F8339" t="s">
        <v>21</v>
      </c>
      <c r="G8339" t="s">
        <v>16</v>
      </c>
      <c r="H8339" t="s">
        <v>16</v>
      </c>
      <c r="I8339">
        <v>4</v>
      </c>
      <c r="J8339">
        <v>299</v>
      </c>
      <c r="K8339">
        <v>2100</v>
      </c>
      <c r="L8339">
        <v>3.9</v>
      </c>
      <c r="M8339" t="s">
        <v>3452</v>
      </c>
      <c r="N8339" t="str">
        <f>SUBSTITUTE(Sheet1[[#This Row],[Datekey_Opening]],"_","-")</f>
        <v>2015-7-10</v>
      </c>
      <c r="O8339">
        <f>YEAR(Sheet1[[#This Row],[Date]])</f>
        <v>2015</v>
      </c>
      <c r="P8339" t="str">
        <f>LOOKUP(Sheet1[[#This Row],[CountryCode]],$AI$4:$AI$18,$AJ$4:$AJ$18)</f>
        <v>India</v>
      </c>
      <c r="Q8339">
        <f>MONTH(Sheet1[[#This Row],[Date]])</f>
        <v>7</v>
      </c>
      <c r="R8339" t="str">
        <f>TEXT(Sheet1[[#This Row],[Date]],"MMMM")</f>
        <v>July</v>
      </c>
      <c r="S8339" t="str">
        <f>TEXT(Sheet1[[#This Row],[Date]],"YYYY-MMM")</f>
        <v>2015-Jul</v>
      </c>
      <c r="T8339">
        <f>WEEKDAY(Sheet1[[#This Row],[Date]])</f>
        <v>6</v>
      </c>
      <c r="U8339" t="str">
        <f>TEXT(Sheet1[[#This Row],[Date]],"DDDD")</f>
        <v>Friday</v>
      </c>
      <c r="V8339" t="str">
        <f>"FM"&amp;MOD(MONTH(Sheet1[[#This Row],[Date]])-4,12)+1</f>
        <v>FM4</v>
      </c>
      <c r="W8339" t="str">
        <f>"Q"&amp;ROUNDUP(MONTH(Sheet1[[#This Row],[Date]])/3,0)</f>
        <v>Q3</v>
      </c>
      <c r="X8339" t="str">
        <f>"Q"&amp;INT(MOD(MONTH(Sheet1[[#This Row],[Date]])-4,12/3)+1)</f>
        <v>Q4</v>
      </c>
      <c r="Y8339" t="str" cm="1">
        <f t="array" ref="Y8339">_xlfn.IFS(ROUND(L8339,0)&lt;=1,"Need to improve 0-1",ROUND(L8339,0)&lt;=2,"Okay 1-2",ROUND(L8339,0)&lt;=3,"Good 2-3",ROUND(L8339,0)&lt;=4,"Great 3-4",ROUND(L8339,0)&lt;=5,"Excellent 4-5")</f>
        <v>Great 3-4</v>
      </c>
      <c r="Z8339" t="str">
        <f t="shared" si="130"/>
        <v>2000-3000</v>
      </c>
    </row>
    <row r="8340" spans="1:26" x14ac:dyDescent="0.3">
      <c r="A8340">
        <v>900682</v>
      </c>
      <c r="B8340" t="s">
        <v>10600</v>
      </c>
      <c r="C8340">
        <v>1</v>
      </c>
      <c r="D8340" t="s">
        <v>10212</v>
      </c>
      <c r="E8340" t="s">
        <v>1600</v>
      </c>
      <c r="F8340" t="s">
        <v>16</v>
      </c>
      <c r="G8340" t="s">
        <v>16</v>
      </c>
      <c r="H8340" t="s">
        <v>16</v>
      </c>
      <c r="I8340">
        <v>3</v>
      </c>
      <c r="J8340">
        <v>289</v>
      </c>
      <c r="K8340">
        <v>1000</v>
      </c>
      <c r="L8340">
        <v>4.5999999999999996</v>
      </c>
      <c r="M8340" t="s">
        <v>2302</v>
      </c>
      <c r="N8340" t="str">
        <f>SUBSTITUTE(Sheet1[[#This Row],[Datekey_Opening]],"_","-")</f>
        <v>2014-3-10</v>
      </c>
      <c r="O8340">
        <f>YEAR(Sheet1[[#This Row],[Date]])</f>
        <v>2014</v>
      </c>
      <c r="P8340" t="str">
        <f>LOOKUP(Sheet1[[#This Row],[CountryCode]],$AI$4:$AI$18,$AJ$4:$AJ$18)</f>
        <v>India</v>
      </c>
      <c r="Q8340">
        <f>MONTH(Sheet1[[#This Row],[Date]])</f>
        <v>3</v>
      </c>
      <c r="R8340" t="str">
        <f>TEXT(Sheet1[[#This Row],[Date]],"MMMM")</f>
        <v>March</v>
      </c>
      <c r="S8340" t="str">
        <f>TEXT(Sheet1[[#This Row],[Date]],"YYYY-MMM")</f>
        <v>2014-Mar</v>
      </c>
      <c r="T8340">
        <f>WEEKDAY(Sheet1[[#This Row],[Date]])</f>
        <v>2</v>
      </c>
      <c r="U8340" t="str">
        <f>TEXT(Sheet1[[#This Row],[Date]],"DDDD")</f>
        <v>Monday</v>
      </c>
      <c r="V8340" t="str">
        <f>"FM"&amp;MOD(MONTH(Sheet1[[#This Row],[Date]])-4,12)+1</f>
        <v>FM12</v>
      </c>
      <c r="W8340" t="str">
        <f>"Q"&amp;ROUNDUP(MONTH(Sheet1[[#This Row],[Date]])/3,0)</f>
        <v>Q1</v>
      </c>
      <c r="X8340" t="str">
        <f>"Q"&amp;INT(MOD(MONTH(Sheet1[[#This Row],[Date]])-4,12/3)+1)</f>
        <v>Q4</v>
      </c>
      <c r="Y8340" t="str" cm="1">
        <f t="array" ref="Y8340">_xlfn.IFS(ROUND(L8340,0)&lt;=1,"Need to improve 0-1",ROUND(L8340,0)&lt;=2,"Okay 1-2",ROUND(L8340,0)&lt;=3,"Good 2-3",ROUND(L8340,0)&lt;=4,"Great 3-4",ROUND(L8340,0)&lt;=5,"Excellent 4-5")</f>
        <v>Excellent 4-5</v>
      </c>
      <c r="Z8340" t="str">
        <f t="shared" si="130"/>
        <v>1000-2000</v>
      </c>
    </row>
    <row r="8341" spans="1:26" x14ac:dyDescent="0.3">
      <c r="A8341">
        <v>95333</v>
      </c>
      <c r="B8341" t="s">
        <v>10601</v>
      </c>
      <c r="C8341">
        <v>1</v>
      </c>
      <c r="D8341" t="s">
        <v>10212</v>
      </c>
      <c r="E8341" t="s">
        <v>4165</v>
      </c>
      <c r="F8341" t="s">
        <v>16</v>
      </c>
      <c r="G8341" t="s">
        <v>16</v>
      </c>
      <c r="H8341" t="s">
        <v>16</v>
      </c>
      <c r="I8341">
        <v>2</v>
      </c>
      <c r="J8341">
        <v>277</v>
      </c>
      <c r="K8341">
        <v>800</v>
      </c>
      <c r="L8341">
        <v>3.7</v>
      </c>
      <c r="M8341" t="s">
        <v>8813</v>
      </c>
      <c r="N8341" t="str">
        <f>SUBSTITUTE(Sheet1[[#This Row],[Datekey_Opening]],"_","-")</f>
        <v>2010-3-27</v>
      </c>
      <c r="O8341">
        <f>YEAR(Sheet1[[#This Row],[Date]])</f>
        <v>2010</v>
      </c>
      <c r="P8341" t="str">
        <f>LOOKUP(Sheet1[[#This Row],[CountryCode]],$AI$4:$AI$18,$AJ$4:$AJ$18)</f>
        <v>India</v>
      </c>
      <c r="Q8341">
        <f>MONTH(Sheet1[[#This Row],[Date]])</f>
        <v>3</v>
      </c>
      <c r="R8341" t="str">
        <f>TEXT(Sheet1[[#This Row],[Date]],"MMMM")</f>
        <v>March</v>
      </c>
      <c r="S8341" t="str">
        <f>TEXT(Sheet1[[#This Row],[Date]],"YYYY-MMM")</f>
        <v>2010-Mar</v>
      </c>
      <c r="T8341">
        <f>WEEKDAY(Sheet1[[#This Row],[Date]])</f>
        <v>7</v>
      </c>
      <c r="U8341" t="str">
        <f>TEXT(Sheet1[[#This Row],[Date]],"DDDD")</f>
        <v>Saturday</v>
      </c>
      <c r="V8341" t="str">
        <f>"FM"&amp;MOD(MONTH(Sheet1[[#This Row],[Date]])-4,12)+1</f>
        <v>FM12</v>
      </c>
      <c r="W8341" t="str">
        <f>"Q"&amp;ROUNDUP(MONTH(Sheet1[[#This Row],[Date]])/3,0)</f>
        <v>Q1</v>
      </c>
      <c r="X8341" t="str">
        <f>"Q"&amp;INT(MOD(MONTH(Sheet1[[#This Row],[Date]])-4,12/3)+1)</f>
        <v>Q4</v>
      </c>
      <c r="Y8341" t="str" cm="1">
        <f t="array" ref="Y8341">_xlfn.IFS(ROUND(L8341,0)&lt;=1,"Need to improve 0-1",ROUND(L8341,0)&lt;=2,"Okay 1-2",ROUND(L8341,0)&lt;=3,"Good 2-3",ROUND(L8341,0)&lt;=4,"Great 3-4",ROUND(L8341,0)&lt;=5,"Excellent 4-5")</f>
        <v>Great 3-4</v>
      </c>
      <c r="Z8341" t="str">
        <f t="shared" si="130"/>
        <v>0-1000</v>
      </c>
    </row>
    <row r="8342" spans="1:26" x14ac:dyDescent="0.3">
      <c r="A8342">
        <v>900533</v>
      </c>
      <c r="B8342" t="s">
        <v>10602</v>
      </c>
      <c r="C8342">
        <v>1</v>
      </c>
      <c r="D8342" t="s">
        <v>10212</v>
      </c>
      <c r="E8342" t="s">
        <v>10603</v>
      </c>
      <c r="F8342" t="s">
        <v>16</v>
      </c>
      <c r="G8342" t="s">
        <v>16</v>
      </c>
      <c r="H8342" t="s">
        <v>16</v>
      </c>
      <c r="I8342">
        <v>2</v>
      </c>
      <c r="J8342">
        <v>722</v>
      </c>
      <c r="K8342">
        <v>900</v>
      </c>
      <c r="L8342">
        <v>4.3</v>
      </c>
      <c r="M8342" t="s">
        <v>2805</v>
      </c>
      <c r="N8342" t="str">
        <f>SUBSTITUTE(Sheet1[[#This Row],[Datekey_Opening]],"_","-")</f>
        <v>2017-3-7</v>
      </c>
      <c r="O8342">
        <f>YEAR(Sheet1[[#This Row],[Date]])</f>
        <v>2017</v>
      </c>
      <c r="P8342" t="str">
        <f>LOOKUP(Sheet1[[#This Row],[CountryCode]],$AI$4:$AI$18,$AJ$4:$AJ$18)</f>
        <v>India</v>
      </c>
      <c r="Q8342">
        <f>MONTH(Sheet1[[#This Row],[Date]])</f>
        <v>3</v>
      </c>
      <c r="R8342" t="str">
        <f>TEXT(Sheet1[[#This Row],[Date]],"MMMM")</f>
        <v>March</v>
      </c>
      <c r="S8342" t="str">
        <f>TEXT(Sheet1[[#This Row],[Date]],"YYYY-MMM")</f>
        <v>2017-Mar</v>
      </c>
      <c r="T8342">
        <f>WEEKDAY(Sheet1[[#This Row],[Date]])</f>
        <v>3</v>
      </c>
      <c r="U8342" t="str">
        <f>TEXT(Sheet1[[#This Row],[Date]],"DDDD")</f>
        <v>Tuesday</v>
      </c>
      <c r="V8342" t="str">
        <f>"FM"&amp;MOD(MONTH(Sheet1[[#This Row],[Date]])-4,12)+1</f>
        <v>FM12</v>
      </c>
      <c r="W8342" t="str">
        <f>"Q"&amp;ROUNDUP(MONTH(Sheet1[[#This Row],[Date]])/3,0)</f>
        <v>Q1</v>
      </c>
      <c r="X8342" t="str">
        <f>"Q"&amp;INT(MOD(MONTH(Sheet1[[#This Row],[Date]])-4,12/3)+1)</f>
        <v>Q4</v>
      </c>
      <c r="Y8342" t="str" cm="1">
        <f t="array" ref="Y8342">_xlfn.IFS(ROUND(L8342,0)&lt;=1,"Need to improve 0-1",ROUND(L8342,0)&lt;=2,"Okay 1-2",ROUND(L8342,0)&lt;=3,"Good 2-3",ROUND(L8342,0)&lt;=4,"Great 3-4",ROUND(L8342,0)&lt;=5,"Excellent 4-5")</f>
        <v>Great 3-4</v>
      </c>
      <c r="Z8342" t="str">
        <f t="shared" si="130"/>
        <v>0-1000</v>
      </c>
    </row>
    <row r="8343" spans="1:26" x14ac:dyDescent="0.3">
      <c r="A8343">
        <v>900032</v>
      </c>
      <c r="B8343" t="s">
        <v>10604</v>
      </c>
      <c r="C8343">
        <v>1</v>
      </c>
      <c r="D8343" t="s">
        <v>10212</v>
      </c>
      <c r="E8343" t="s">
        <v>10605</v>
      </c>
      <c r="F8343" t="s">
        <v>16</v>
      </c>
      <c r="G8343" t="s">
        <v>16</v>
      </c>
      <c r="H8343" t="s">
        <v>16</v>
      </c>
      <c r="I8343">
        <v>2</v>
      </c>
      <c r="J8343">
        <v>312</v>
      </c>
      <c r="K8343">
        <v>700</v>
      </c>
      <c r="L8343">
        <v>4.3</v>
      </c>
      <c r="M8343" t="s">
        <v>4636</v>
      </c>
      <c r="N8343" t="str">
        <f>SUBSTITUTE(Sheet1[[#This Row],[Datekey_Opening]],"_","-")</f>
        <v>2010-3-21</v>
      </c>
      <c r="O8343">
        <f>YEAR(Sheet1[[#This Row],[Date]])</f>
        <v>2010</v>
      </c>
      <c r="P8343" t="str">
        <f>LOOKUP(Sheet1[[#This Row],[CountryCode]],$AI$4:$AI$18,$AJ$4:$AJ$18)</f>
        <v>India</v>
      </c>
      <c r="Q8343">
        <f>MONTH(Sheet1[[#This Row],[Date]])</f>
        <v>3</v>
      </c>
      <c r="R8343" t="str">
        <f>TEXT(Sheet1[[#This Row],[Date]],"MMMM")</f>
        <v>March</v>
      </c>
      <c r="S8343" t="str">
        <f>TEXT(Sheet1[[#This Row],[Date]],"YYYY-MMM")</f>
        <v>2010-Mar</v>
      </c>
      <c r="T8343">
        <f>WEEKDAY(Sheet1[[#This Row],[Date]])</f>
        <v>1</v>
      </c>
      <c r="U8343" t="str">
        <f>TEXT(Sheet1[[#This Row],[Date]],"DDDD")</f>
        <v>Sunday</v>
      </c>
      <c r="V8343" t="str">
        <f>"FM"&amp;MOD(MONTH(Sheet1[[#This Row],[Date]])-4,12)+1</f>
        <v>FM12</v>
      </c>
      <c r="W8343" t="str">
        <f>"Q"&amp;ROUNDUP(MONTH(Sheet1[[#This Row],[Date]])/3,0)</f>
        <v>Q1</v>
      </c>
      <c r="X8343" t="str">
        <f>"Q"&amp;INT(MOD(MONTH(Sheet1[[#This Row],[Date]])-4,12/3)+1)</f>
        <v>Q4</v>
      </c>
      <c r="Y8343" t="str" cm="1">
        <f t="array" ref="Y8343">_xlfn.IFS(ROUND(L8343,0)&lt;=1,"Need to improve 0-1",ROUND(L8343,0)&lt;=2,"Okay 1-2",ROUND(L8343,0)&lt;=3,"Good 2-3",ROUND(L8343,0)&lt;=4,"Great 3-4",ROUND(L8343,0)&lt;=5,"Excellent 4-5")</f>
        <v>Great 3-4</v>
      </c>
      <c r="Z8343" t="str">
        <f t="shared" si="130"/>
        <v>0-1000</v>
      </c>
    </row>
    <row r="8344" spans="1:26" x14ac:dyDescent="0.3">
      <c r="A8344">
        <v>24530</v>
      </c>
      <c r="B8344" t="s">
        <v>10606</v>
      </c>
      <c r="C8344">
        <v>1</v>
      </c>
      <c r="D8344" t="s">
        <v>10089</v>
      </c>
      <c r="E8344" t="s">
        <v>10607</v>
      </c>
      <c r="F8344" t="s">
        <v>16</v>
      </c>
      <c r="G8344" t="s">
        <v>16</v>
      </c>
      <c r="H8344" t="s">
        <v>16</v>
      </c>
      <c r="I8344">
        <v>2</v>
      </c>
      <c r="J8344">
        <v>2584</v>
      </c>
      <c r="K8344">
        <v>800</v>
      </c>
      <c r="L8344">
        <v>4.2</v>
      </c>
      <c r="M8344" t="s">
        <v>5306</v>
      </c>
      <c r="N8344" t="str">
        <f>SUBSTITUTE(Sheet1[[#This Row],[Datekey_Opening]],"_","-")</f>
        <v>2018-3-4</v>
      </c>
      <c r="O8344">
        <f>YEAR(Sheet1[[#This Row],[Date]])</f>
        <v>2018</v>
      </c>
      <c r="P8344" t="str">
        <f>LOOKUP(Sheet1[[#This Row],[CountryCode]],$AI$4:$AI$18,$AJ$4:$AJ$18)</f>
        <v>India</v>
      </c>
      <c r="Q8344">
        <f>MONTH(Sheet1[[#This Row],[Date]])</f>
        <v>3</v>
      </c>
      <c r="R8344" t="str">
        <f>TEXT(Sheet1[[#This Row],[Date]],"MMMM")</f>
        <v>March</v>
      </c>
      <c r="S8344" t="str">
        <f>TEXT(Sheet1[[#This Row],[Date]],"YYYY-MMM")</f>
        <v>2018-Mar</v>
      </c>
      <c r="T8344">
        <f>WEEKDAY(Sheet1[[#This Row],[Date]])</f>
        <v>1</v>
      </c>
      <c r="U8344" t="str">
        <f>TEXT(Sheet1[[#This Row],[Date]],"DDDD")</f>
        <v>Sunday</v>
      </c>
      <c r="V8344" t="str">
        <f>"FM"&amp;MOD(MONTH(Sheet1[[#This Row],[Date]])-4,12)+1</f>
        <v>FM12</v>
      </c>
      <c r="W8344" t="str">
        <f>"Q"&amp;ROUNDUP(MONTH(Sheet1[[#This Row],[Date]])/3,0)</f>
        <v>Q1</v>
      </c>
      <c r="X8344" t="str">
        <f>"Q"&amp;INT(MOD(MONTH(Sheet1[[#This Row],[Date]])-4,12/3)+1)</f>
        <v>Q4</v>
      </c>
      <c r="Y8344" t="str" cm="1">
        <f t="array" ref="Y8344">_xlfn.IFS(ROUND(L8344,0)&lt;=1,"Need to improve 0-1",ROUND(L8344,0)&lt;=2,"Okay 1-2",ROUND(L8344,0)&lt;=3,"Good 2-3",ROUND(L8344,0)&lt;=4,"Great 3-4",ROUND(L8344,0)&lt;=5,"Excellent 4-5")</f>
        <v>Great 3-4</v>
      </c>
      <c r="Z8344" t="str">
        <f t="shared" si="130"/>
        <v>0-1000</v>
      </c>
    </row>
    <row r="8345" spans="1:26" x14ac:dyDescent="0.3">
      <c r="A8345">
        <v>20842</v>
      </c>
      <c r="B8345" t="s">
        <v>3119</v>
      </c>
      <c r="C8345">
        <v>1</v>
      </c>
      <c r="D8345" t="s">
        <v>10089</v>
      </c>
      <c r="E8345" t="s">
        <v>365</v>
      </c>
      <c r="F8345" t="s">
        <v>16</v>
      </c>
      <c r="G8345" t="s">
        <v>16</v>
      </c>
      <c r="H8345" t="s">
        <v>16</v>
      </c>
      <c r="I8345">
        <v>3</v>
      </c>
      <c r="J8345">
        <v>5966</v>
      </c>
      <c r="K8345">
        <v>1600</v>
      </c>
      <c r="L8345">
        <v>4.9000000000000004</v>
      </c>
      <c r="M8345" t="s">
        <v>774</v>
      </c>
      <c r="N8345" t="str">
        <f>SUBSTITUTE(Sheet1[[#This Row],[Datekey_Opening]],"_","-")</f>
        <v>2015-3-16</v>
      </c>
      <c r="O8345">
        <f>YEAR(Sheet1[[#This Row],[Date]])</f>
        <v>2015</v>
      </c>
      <c r="P8345" t="str">
        <f>LOOKUP(Sheet1[[#This Row],[CountryCode]],$AI$4:$AI$18,$AJ$4:$AJ$18)</f>
        <v>India</v>
      </c>
      <c r="Q8345">
        <f>MONTH(Sheet1[[#This Row],[Date]])</f>
        <v>3</v>
      </c>
      <c r="R8345" t="str">
        <f>TEXT(Sheet1[[#This Row],[Date]],"MMMM")</f>
        <v>March</v>
      </c>
      <c r="S8345" t="str">
        <f>TEXT(Sheet1[[#This Row],[Date]],"YYYY-MMM")</f>
        <v>2015-Mar</v>
      </c>
      <c r="T8345">
        <f>WEEKDAY(Sheet1[[#This Row],[Date]])</f>
        <v>2</v>
      </c>
      <c r="U8345" t="str">
        <f>TEXT(Sheet1[[#This Row],[Date]],"DDDD")</f>
        <v>Monday</v>
      </c>
      <c r="V8345" t="str">
        <f>"FM"&amp;MOD(MONTH(Sheet1[[#This Row],[Date]])-4,12)+1</f>
        <v>FM12</v>
      </c>
      <c r="W8345" t="str">
        <f>"Q"&amp;ROUNDUP(MONTH(Sheet1[[#This Row],[Date]])/3,0)</f>
        <v>Q1</v>
      </c>
      <c r="X8345" t="str">
        <f>"Q"&amp;INT(MOD(MONTH(Sheet1[[#This Row],[Date]])-4,12/3)+1)</f>
        <v>Q4</v>
      </c>
      <c r="Y8345" t="str" cm="1">
        <f t="array" ref="Y8345">_xlfn.IFS(ROUND(L8345,0)&lt;=1,"Need to improve 0-1",ROUND(L8345,0)&lt;=2,"Okay 1-2",ROUND(L8345,0)&lt;=3,"Good 2-3",ROUND(L8345,0)&lt;=4,"Great 3-4",ROUND(L8345,0)&lt;=5,"Excellent 4-5")</f>
        <v>Excellent 4-5</v>
      </c>
      <c r="Z8345" t="str">
        <f t="shared" si="130"/>
        <v>1000-2000</v>
      </c>
    </row>
    <row r="8346" spans="1:26" x14ac:dyDescent="0.3">
      <c r="A8346">
        <v>800273</v>
      </c>
      <c r="B8346" t="s">
        <v>10608</v>
      </c>
      <c r="C8346">
        <v>1</v>
      </c>
      <c r="D8346" t="s">
        <v>7994</v>
      </c>
      <c r="E8346" t="s">
        <v>2830</v>
      </c>
      <c r="F8346" t="s">
        <v>16</v>
      </c>
      <c r="G8346" t="s">
        <v>16</v>
      </c>
      <c r="H8346" t="s">
        <v>16</v>
      </c>
      <c r="I8346">
        <v>3</v>
      </c>
      <c r="J8346">
        <v>268</v>
      </c>
      <c r="K8346">
        <v>1100</v>
      </c>
      <c r="L8346">
        <v>3.9</v>
      </c>
      <c r="M8346" t="s">
        <v>2426</v>
      </c>
      <c r="N8346" t="str">
        <f>SUBSTITUTE(Sheet1[[#This Row],[Datekey_Opening]],"_","-")</f>
        <v>2018-3-16</v>
      </c>
      <c r="O8346">
        <f>YEAR(Sheet1[[#This Row],[Date]])</f>
        <v>2018</v>
      </c>
      <c r="P8346" t="str">
        <f>LOOKUP(Sheet1[[#This Row],[CountryCode]],$AI$4:$AI$18,$AJ$4:$AJ$18)</f>
        <v>India</v>
      </c>
      <c r="Q8346">
        <f>MONTH(Sheet1[[#This Row],[Date]])</f>
        <v>3</v>
      </c>
      <c r="R8346" t="str">
        <f>TEXT(Sheet1[[#This Row],[Date]],"MMMM")</f>
        <v>March</v>
      </c>
      <c r="S8346" t="str">
        <f>TEXT(Sheet1[[#This Row],[Date]],"YYYY-MMM")</f>
        <v>2018-Mar</v>
      </c>
      <c r="T8346">
        <f>WEEKDAY(Sheet1[[#This Row],[Date]])</f>
        <v>6</v>
      </c>
      <c r="U8346" t="str">
        <f>TEXT(Sheet1[[#This Row],[Date]],"DDDD")</f>
        <v>Friday</v>
      </c>
      <c r="V8346" t="str">
        <f>"FM"&amp;MOD(MONTH(Sheet1[[#This Row],[Date]])-4,12)+1</f>
        <v>FM12</v>
      </c>
      <c r="W8346" t="str">
        <f>"Q"&amp;ROUNDUP(MONTH(Sheet1[[#This Row],[Date]])/3,0)</f>
        <v>Q1</v>
      </c>
      <c r="X8346" t="str">
        <f>"Q"&amp;INT(MOD(MONTH(Sheet1[[#This Row],[Date]])-4,12/3)+1)</f>
        <v>Q4</v>
      </c>
      <c r="Y8346" t="str" cm="1">
        <f t="array" ref="Y8346">_xlfn.IFS(ROUND(L8346,0)&lt;=1,"Need to improve 0-1",ROUND(L8346,0)&lt;=2,"Okay 1-2",ROUND(L8346,0)&lt;=3,"Good 2-3",ROUND(L8346,0)&lt;=4,"Great 3-4",ROUND(L8346,0)&lt;=5,"Excellent 4-5")</f>
        <v>Great 3-4</v>
      </c>
      <c r="Z8346" t="str">
        <f t="shared" si="130"/>
        <v>1000-2000</v>
      </c>
    </row>
    <row r="8347" spans="1:26" x14ac:dyDescent="0.3">
      <c r="A8347">
        <v>15309</v>
      </c>
      <c r="B8347" t="s">
        <v>10196</v>
      </c>
      <c r="C8347">
        <v>1</v>
      </c>
      <c r="D8347" t="s">
        <v>10345</v>
      </c>
      <c r="E8347" t="s">
        <v>379</v>
      </c>
      <c r="F8347" t="s">
        <v>16</v>
      </c>
      <c r="G8347" t="s">
        <v>16</v>
      </c>
      <c r="H8347" t="s">
        <v>16</v>
      </c>
      <c r="I8347">
        <v>2</v>
      </c>
      <c r="J8347">
        <v>153</v>
      </c>
      <c r="K8347">
        <v>800</v>
      </c>
      <c r="L8347">
        <v>3.7</v>
      </c>
      <c r="M8347" t="s">
        <v>2835</v>
      </c>
      <c r="N8347" t="str">
        <f>SUBSTITUTE(Sheet1[[#This Row],[Datekey_Opening]],"_","-")</f>
        <v>2013-3-28</v>
      </c>
      <c r="O8347">
        <f>YEAR(Sheet1[[#This Row],[Date]])</f>
        <v>2013</v>
      </c>
      <c r="P8347" t="str">
        <f>LOOKUP(Sheet1[[#This Row],[CountryCode]],$AI$4:$AI$18,$AJ$4:$AJ$18)</f>
        <v>India</v>
      </c>
      <c r="Q8347">
        <f>MONTH(Sheet1[[#This Row],[Date]])</f>
        <v>3</v>
      </c>
      <c r="R8347" t="str">
        <f>TEXT(Sheet1[[#This Row],[Date]],"MMMM")</f>
        <v>March</v>
      </c>
      <c r="S8347" t="str">
        <f>TEXT(Sheet1[[#This Row],[Date]],"YYYY-MMM")</f>
        <v>2013-Mar</v>
      </c>
      <c r="T8347">
        <f>WEEKDAY(Sheet1[[#This Row],[Date]])</f>
        <v>5</v>
      </c>
      <c r="U8347" t="str">
        <f>TEXT(Sheet1[[#This Row],[Date]],"DDDD")</f>
        <v>Thursday</v>
      </c>
      <c r="V8347" t="str">
        <f>"FM"&amp;MOD(MONTH(Sheet1[[#This Row],[Date]])-4,12)+1</f>
        <v>FM12</v>
      </c>
      <c r="W8347" t="str">
        <f>"Q"&amp;ROUNDUP(MONTH(Sheet1[[#This Row],[Date]])/3,0)</f>
        <v>Q1</v>
      </c>
      <c r="X8347" t="str">
        <f>"Q"&amp;INT(MOD(MONTH(Sheet1[[#This Row],[Date]])-4,12/3)+1)</f>
        <v>Q4</v>
      </c>
      <c r="Y8347" t="str" cm="1">
        <f t="array" ref="Y8347">_xlfn.IFS(ROUND(L8347,0)&lt;=1,"Need to improve 0-1",ROUND(L8347,0)&lt;=2,"Okay 1-2",ROUND(L8347,0)&lt;=3,"Good 2-3",ROUND(L8347,0)&lt;=4,"Great 3-4",ROUND(L8347,0)&lt;=5,"Excellent 4-5")</f>
        <v>Great 3-4</v>
      </c>
      <c r="Z8347" t="str">
        <f t="shared" si="130"/>
        <v>0-1000</v>
      </c>
    </row>
    <row r="8348" spans="1:26" x14ac:dyDescent="0.3">
      <c r="A8348">
        <v>15078</v>
      </c>
      <c r="B8348" t="s">
        <v>472</v>
      </c>
      <c r="C8348">
        <v>1</v>
      </c>
      <c r="D8348" t="s">
        <v>10345</v>
      </c>
      <c r="E8348" t="s">
        <v>473</v>
      </c>
      <c r="F8348" t="s">
        <v>16</v>
      </c>
      <c r="G8348" t="s">
        <v>16</v>
      </c>
      <c r="H8348" t="s">
        <v>16</v>
      </c>
      <c r="I8348">
        <v>2</v>
      </c>
      <c r="J8348">
        <v>86</v>
      </c>
      <c r="K8348">
        <v>700</v>
      </c>
      <c r="L8348">
        <v>3.6</v>
      </c>
      <c r="M8348" t="s">
        <v>3973</v>
      </c>
      <c r="N8348" t="str">
        <f>SUBSTITUTE(Sheet1[[#This Row],[Datekey_Opening]],"_","-")</f>
        <v>2016-3-14</v>
      </c>
      <c r="O8348">
        <f>YEAR(Sheet1[[#This Row],[Date]])</f>
        <v>2016</v>
      </c>
      <c r="P8348" t="str">
        <f>LOOKUP(Sheet1[[#This Row],[CountryCode]],$AI$4:$AI$18,$AJ$4:$AJ$18)</f>
        <v>India</v>
      </c>
      <c r="Q8348">
        <f>MONTH(Sheet1[[#This Row],[Date]])</f>
        <v>3</v>
      </c>
      <c r="R8348" t="str">
        <f>TEXT(Sheet1[[#This Row],[Date]],"MMMM")</f>
        <v>March</v>
      </c>
      <c r="S8348" t="str">
        <f>TEXT(Sheet1[[#This Row],[Date]],"YYYY-MMM")</f>
        <v>2016-Mar</v>
      </c>
      <c r="T8348">
        <f>WEEKDAY(Sheet1[[#This Row],[Date]])</f>
        <v>2</v>
      </c>
      <c r="U8348" t="str">
        <f>TEXT(Sheet1[[#This Row],[Date]],"DDDD")</f>
        <v>Monday</v>
      </c>
      <c r="V8348" t="str">
        <f>"FM"&amp;MOD(MONTH(Sheet1[[#This Row],[Date]])-4,12)+1</f>
        <v>FM12</v>
      </c>
      <c r="W8348" t="str">
        <f>"Q"&amp;ROUNDUP(MONTH(Sheet1[[#This Row],[Date]])/3,0)</f>
        <v>Q1</v>
      </c>
      <c r="X8348" t="str">
        <f>"Q"&amp;INT(MOD(MONTH(Sheet1[[#This Row],[Date]])-4,12/3)+1)</f>
        <v>Q4</v>
      </c>
      <c r="Y8348" t="str" cm="1">
        <f t="array" ref="Y8348">_xlfn.IFS(ROUND(L8348,0)&lt;=1,"Need to improve 0-1",ROUND(L8348,0)&lt;=2,"Okay 1-2",ROUND(L8348,0)&lt;=3,"Good 2-3",ROUND(L8348,0)&lt;=4,"Great 3-4",ROUND(L8348,0)&lt;=5,"Excellent 4-5")</f>
        <v>Great 3-4</v>
      </c>
      <c r="Z8348" t="str">
        <f t="shared" si="130"/>
        <v>0-1000</v>
      </c>
    </row>
    <row r="8349" spans="1:26" x14ac:dyDescent="0.3">
      <c r="A8349">
        <v>15497</v>
      </c>
      <c r="B8349" t="s">
        <v>10609</v>
      </c>
      <c r="C8349">
        <v>1</v>
      </c>
      <c r="D8349" t="s">
        <v>10345</v>
      </c>
      <c r="E8349" t="s">
        <v>1865</v>
      </c>
      <c r="F8349" t="s">
        <v>16</v>
      </c>
      <c r="G8349" t="s">
        <v>16</v>
      </c>
      <c r="H8349" t="s">
        <v>16</v>
      </c>
      <c r="I8349">
        <v>2</v>
      </c>
      <c r="J8349">
        <v>210</v>
      </c>
      <c r="K8349">
        <v>800</v>
      </c>
      <c r="L8349">
        <v>4.2</v>
      </c>
      <c r="M8349" t="s">
        <v>4213</v>
      </c>
      <c r="N8349" t="str">
        <f>SUBSTITUTE(Sheet1[[#This Row],[Datekey_Opening]],"_","-")</f>
        <v>2012-3-27</v>
      </c>
      <c r="O8349">
        <f>YEAR(Sheet1[[#This Row],[Date]])</f>
        <v>2012</v>
      </c>
      <c r="P8349" t="str">
        <f>LOOKUP(Sheet1[[#This Row],[CountryCode]],$AI$4:$AI$18,$AJ$4:$AJ$18)</f>
        <v>India</v>
      </c>
      <c r="Q8349">
        <f>MONTH(Sheet1[[#This Row],[Date]])</f>
        <v>3</v>
      </c>
      <c r="R8349" t="str">
        <f>TEXT(Sheet1[[#This Row],[Date]],"MMMM")</f>
        <v>March</v>
      </c>
      <c r="S8349" t="str">
        <f>TEXT(Sheet1[[#This Row],[Date]],"YYYY-MMM")</f>
        <v>2012-Mar</v>
      </c>
      <c r="T8349">
        <f>WEEKDAY(Sheet1[[#This Row],[Date]])</f>
        <v>3</v>
      </c>
      <c r="U8349" t="str">
        <f>TEXT(Sheet1[[#This Row],[Date]],"DDDD")</f>
        <v>Tuesday</v>
      </c>
      <c r="V8349" t="str">
        <f>"FM"&amp;MOD(MONTH(Sheet1[[#This Row],[Date]])-4,12)+1</f>
        <v>FM12</v>
      </c>
      <c r="W8349" t="str">
        <f>"Q"&amp;ROUNDUP(MONTH(Sheet1[[#This Row],[Date]])/3,0)</f>
        <v>Q1</v>
      </c>
      <c r="X8349" t="str">
        <f>"Q"&amp;INT(MOD(MONTH(Sheet1[[#This Row],[Date]])-4,12/3)+1)</f>
        <v>Q4</v>
      </c>
      <c r="Y8349" t="str" cm="1">
        <f t="array" ref="Y8349">_xlfn.IFS(ROUND(L8349,0)&lt;=1,"Need to improve 0-1",ROUND(L8349,0)&lt;=2,"Okay 1-2",ROUND(L8349,0)&lt;=3,"Good 2-3",ROUND(L8349,0)&lt;=4,"Great 3-4",ROUND(L8349,0)&lt;=5,"Excellent 4-5")</f>
        <v>Great 3-4</v>
      </c>
      <c r="Z8349" t="str">
        <f t="shared" si="130"/>
        <v>0-1000</v>
      </c>
    </row>
    <row r="8350" spans="1:26" x14ac:dyDescent="0.3">
      <c r="A8350">
        <v>18318116</v>
      </c>
      <c r="B8350" t="s">
        <v>10610</v>
      </c>
      <c r="C8350">
        <v>1</v>
      </c>
      <c r="D8350" t="s">
        <v>10106</v>
      </c>
      <c r="E8350" t="s">
        <v>10611</v>
      </c>
      <c r="F8350" t="s">
        <v>16</v>
      </c>
      <c r="G8350" t="s">
        <v>16</v>
      </c>
      <c r="H8350" t="s">
        <v>16</v>
      </c>
      <c r="I8350">
        <v>3</v>
      </c>
      <c r="J8350">
        <v>536</v>
      </c>
      <c r="K8350">
        <v>1200</v>
      </c>
      <c r="L8350">
        <v>4</v>
      </c>
      <c r="M8350" t="s">
        <v>9025</v>
      </c>
      <c r="N8350" t="str">
        <f>SUBSTITUTE(Sheet1[[#This Row],[Datekey_Opening]],"_","-")</f>
        <v>2015-3-3</v>
      </c>
      <c r="O8350">
        <f>YEAR(Sheet1[[#This Row],[Date]])</f>
        <v>2015</v>
      </c>
      <c r="P8350" t="str">
        <f>LOOKUP(Sheet1[[#This Row],[CountryCode]],$AI$4:$AI$18,$AJ$4:$AJ$18)</f>
        <v>India</v>
      </c>
      <c r="Q8350">
        <f>MONTH(Sheet1[[#This Row],[Date]])</f>
        <v>3</v>
      </c>
      <c r="R8350" t="str">
        <f>TEXT(Sheet1[[#This Row],[Date]],"MMMM")</f>
        <v>March</v>
      </c>
      <c r="S8350" t="str">
        <f>TEXT(Sheet1[[#This Row],[Date]],"YYYY-MMM")</f>
        <v>2015-Mar</v>
      </c>
      <c r="T8350">
        <f>WEEKDAY(Sheet1[[#This Row],[Date]])</f>
        <v>3</v>
      </c>
      <c r="U8350" t="str">
        <f>TEXT(Sheet1[[#This Row],[Date]],"DDDD")</f>
        <v>Tuesday</v>
      </c>
      <c r="V8350" t="str">
        <f>"FM"&amp;MOD(MONTH(Sheet1[[#This Row],[Date]])-4,12)+1</f>
        <v>FM12</v>
      </c>
      <c r="W8350" t="str">
        <f>"Q"&amp;ROUNDUP(MONTH(Sheet1[[#This Row],[Date]])/3,0)</f>
        <v>Q1</v>
      </c>
      <c r="X8350" t="str">
        <f>"Q"&amp;INT(MOD(MONTH(Sheet1[[#This Row],[Date]])-4,12/3)+1)</f>
        <v>Q4</v>
      </c>
      <c r="Y8350" t="str" cm="1">
        <f t="array" ref="Y8350">_xlfn.IFS(ROUND(L8350,0)&lt;=1,"Need to improve 0-1",ROUND(L8350,0)&lt;=2,"Okay 1-2",ROUND(L8350,0)&lt;=3,"Good 2-3",ROUND(L8350,0)&lt;=4,"Great 3-4",ROUND(L8350,0)&lt;=5,"Excellent 4-5")</f>
        <v>Great 3-4</v>
      </c>
      <c r="Z8350" t="str">
        <f t="shared" si="130"/>
        <v>1000-2000</v>
      </c>
    </row>
    <row r="8351" spans="1:26" x14ac:dyDescent="0.3">
      <c r="A8351">
        <v>3600252</v>
      </c>
      <c r="B8351" t="s">
        <v>10612</v>
      </c>
      <c r="C8351">
        <v>1</v>
      </c>
      <c r="D8351" t="s">
        <v>7898</v>
      </c>
      <c r="E8351" t="s">
        <v>10613</v>
      </c>
      <c r="F8351" t="s">
        <v>16</v>
      </c>
      <c r="G8351" t="s">
        <v>16</v>
      </c>
      <c r="H8351" t="s">
        <v>16</v>
      </c>
      <c r="I8351">
        <v>1</v>
      </c>
      <c r="J8351">
        <v>139</v>
      </c>
      <c r="K8351">
        <v>290</v>
      </c>
      <c r="L8351">
        <v>3.4</v>
      </c>
      <c r="M8351" t="s">
        <v>3609</v>
      </c>
      <c r="N8351" t="str">
        <f>SUBSTITUTE(Sheet1[[#This Row],[Datekey_Opening]],"_","-")</f>
        <v>2011-3-7</v>
      </c>
      <c r="O8351">
        <f>YEAR(Sheet1[[#This Row],[Date]])</f>
        <v>2011</v>
      </c>
      <c r="P8351" t="str">
        <f>LOOKUP(Sheet1[[#This Row],[CountryCode]],$AI$4:$AI$18,$AJ$4:$AJ$18)</f>
        <v>India</v>
      </c>
      <c r="Q8351">
        <f>MONTH(Sheet1[[#This Row],[Date]])</f>
        <v>3</v>
      </c>
      <c r="R8351" t="str">
        <f>TEXT(Sheet1[[#This Row],[Date]],"MMMM")</f>
        <v>March</v>
      </c>
      <c r="S8351" t="str">
        <f>TEXT(Sheet1[[#This Row],[Date]],"YYYY-MMM")</f>
        <v>2011-Mar</v>
      </c>
      <c r="T8351">
        <f>WEEKDAY(Sheet1[[#This Row],[Date]])</f>
        <v>2</v>
      </c>
      <c r="U8351" t="str">
        <f>TEXT(Sheet1[[#This Row],[Date]],"DDDD")</f>
        <v>Monday</v>
      </c>
      <c r="V8351" t="str">
        <f>"FM"&amp;MOD(MONTH(Sheet1[[#This Row],[Date]])-4,12)+1</f>
        <v>FM12</v>
      </c>
      <c r="W8351" t="str">
        <f>"Q"&amp;ROUNDUP(MONTH(Sheet1[[#This Row],[Date]])/3,0)</f>
        <v>Q1</v>
      </c>
      <c r="X8351" t="str">
        <f>"Q"&amp;INT(MOD(MONTH(Sheet1[[#This Row],[Date]])-4,12/3)+1)</f>
        <v>Q4</v>
      </c>
      <c r="Y8351" t="str" cm="1">
        <f t="array" ref="Y8351">_xlfn.IFS(ROUND(L8351,0)&lt;=1,"Need to improve 0-1",ROUND(L8351,0)&lt;=2,"Okay 1-2",ROUND(L8351,0)&lt;=3,"Good 2-3",ROUND(L8351,0)&lt;=4,"Great 3-4",ROUND(L8351,0)&lt;=5,"Excellent 4-5")</f>
        <v>Good 2-3</v>
      </c>
      <c r="Z8351" t="str">
        <f t="shared" si="130"/>
        <v>0-1000</v>
      </c>
    </row>
    <row r="8352" spans="1:26" x14ac:dyDescent="0.3">
      <c r="A8352">
        <v>3600022</v>
      </c>
      <c r="B8352" t="s">
        <v>10614</v>
      </c>
      <c r="C8352">
        <v>1</v>
      </c>
      <c r="D8352" t="s">
        <v>7898</v>
      </c>
      <c r="E8352" t="s">
        <v>8112</v>
      </c>
      <c r="F8352" t="s">
        <v>16</v>
      </c>
      <c r="G8352" t="s">
        <v>16</v>
      </c>
      <c r="H8352" t="s">
        <v>16</v>
      </c>
      <c r="I8352">
        <v>3</v>
      </c>
      <c r="J8352">
        <v>270</v>
      </c>
      <c r="K8352">
        <v>1000</v>
      </c>
      <c r="L8352">
        <v>3.6</v>
      </c>
      <c r="M8352" t="s">
        <v>5774</v>
      </c>
      <c r="N8352" t="str">
        <f>SUBSTITUTE(Sheet1[[#This Row],[Datekey_Opening]],"_","-")</f>
        <v>2012-3-19</v>
      </c>
      <c r="O8352">
        <f>YEAR(Sheet1[[#This Row],[Date]])</f>
        <v>2012</v>
      </c>
      <c r="P8352" t="str">
        <f>LOOKUP(Sheet1[[#This Row],[CountryCode]],$AI$4:$AI$18,$AJ$4:$AJ$18)</f>
        <v>India</v>
      </c>
      <c r="Q8352">
        <f>MONTH(Sheet1[[#This Row],[Date]])</f>
        <v>3</v>
      </c>
      <c r="R8352" t="str">
        <f>TEXT(Sheet1[[#This Row],[Date]],"MMMM")</f>
        <v>March</v>
      </c>
      <c r="S8352" t="str">
        <f>TEXT(Sheet1[[#This Row],[Date]],"YYYY-MMM")</f>
        <v>2012-Mar</v>
      </c>
      <c r="T8352">
        <f>WEEKDAY(Sheet1[[#This Row],[Date]])</f>
        <v>2</v>
      </c>
      <c r="U8352" t="str">
        <f>TEXT(Sheet1[[#This Row],[Date]],"DDDD")</f>
        <v>Monday</v>
      </c>
      <c r="V8352" t="str">
        <f>"FM"&amp;MOD(MONTH(Sheet1[[#This Row],[Date]])-4,12)+1</f>
        <v>FM12</v>
      </c>
      <c r="W8352" t="str">
        <f>"Q"&amp;ROUNDUP(MONTH(Sheet1[[#This Row],[Date]])/3,0)</f>
        <v>Q1</v>
      </c>
      <c r="X8352" t="str">
        <f>"Q"&amp;INT(MOD(MONTH(Sheet1[[#This Row],[Date]])-4,12/3)+1)</f>
        <v>Q4</v>
      </c>
      <c r="Y8352" t="str" cm="1">
        <f t="array" ref="Y8352">_xlfn.IFS(ROUND(L8352,0)&lt;=1,"Need to improve 0-1",ROUND(L8352,0)&lt;=2,"Okay 1-2",ROUND(L8352,0)&lt;=3,"Good 2-3",ROUND(L8352,0)&lt;=4,"Great 3-4",ROUND(L8352,0)&lt;=5,"Excellent 4-5")</f>
        <v>Great 3-4</v>
      </c>
      <c r="Z8352" t="str">
        <f t="shared" si="130"/>
        <v>1000-2000</v>
      </c>
    </row>
    <row r="8353" spans="1:26" x14ac:dyDescent="0.3">
      <c r="A8353">
        <v>3300057</v>
      </c>
      <c r="B8353" t="s">
        <v>10615</v>
      </c>
      <c r="C8353">
        <v>1</v>
      </c>
      <c r="D8353" t="s">
        <v>8025</v>
      </c>
      <c r="E8353" t="s">
        <v>717</v>
      </c>
      <c r="F8353" t="s">
        <v>16</v>
      </c>
      <c r="G8353" t="s">
        <v>16</v>
      </c>
      <c r="H8353" t="s">
        <v>16</v>
      </c>
      <c r="I8353">
        <v>3</v>
      </c>
      <c r="J8353">
        <v>306</v>
      </c>
      <c r="K8353">
        <v>1000</v>
      </c>
      <c r="L8353">
        <v>4</v>
      </c>
      <c r="M8353" t="s">
        <v>5769</v>
      </c>
      <c r="N8353" t="str">
        <f>SUBSTITUTE(Sheet1[[#This Row],[Datekey_Opening]],"_","-")</f>
        <v>2018-3-25</v>
      </c>
      <c r="O8353">
        <f>YEAR(Sheet1[[#This Row],[Date]])</f>
        <v>2018</v>
      </c>
      <c r="P8353" t="str">
        <f>LOOKUP(Sheet1[[#This Row],[CountryCode]],$AI$4:$AI$18,$AJ$4:$AJ$18)</f>
        <v>India</v>
      </c>
      <c r="Q8353">
        <f>MONTH(Sheet1[[#This Row],[Date]])</f>
        <v>3</v>
      </c>
      <c r="R8353" t="str">
        <f>TEXT(Sheet1[[#This Row],[Date]],"MMMM")</f>
        <v>March</v>
      </c>
      <c r="S8353" t="str">
        <f>TEXT(Sheet1[[#This Row],[Date]],"YYYY-MMM")</f>
        <v>2018-Mar</v>
      </c>
      <c r="T8353">
        <f>WEEKDAY(Sheet1[[#This Row],[Date]])</f>
        <v>1</v>
      </c>
      <c r="U8353" t="str">
        <f>TEXT(Sheet1[[#This Row],[Date]],"DDDD")</f>
        <v>Sunday</v>
      </c>
      <c r="V8353" t="str">
        <f>"FM"&amp;MOD(MONTH(Sheet1[[#This Row],[Date]])-4,12)+1</f>
        <v>FM12</v>
      </c>
      <c r="W8353" t="str">
        <f>"Q"&amp;ROUNDUP(MONTH(Sheet1[[#This Row],[Date]])/3,0)</f>
        <v>Q1</v>
      </c>
      <c r="X8353" t="str">
        <f>"Q"&amp;INT(MOD(MONTH(Sheet1[[#This Row],[Date]])-4,12/3)+1)</f>
        <v>Q4</v>
      </c>
      <c r="Y8353" t="str" cm="1">
        <f t="array" ref="Y8353">_xlfn.IFS(ROUND(L8353,0)&lt;=1,"Need to improve 0-1",ROUND(L8353,0)&lt;=2,"Okay 1-2",ROUND(L8353,0)&lt;=3,"Good 2-3",ROUND(L8353,0)&lt;=4,"Great 3-4",ROUND(L8353,0)&lt;=5,"Excellent 4-5")</f>
        <v>Great 3-4</v>
      </c>
      <c r="Z8353" t="str">
        <f t="shared" si="130"/>
        <v>1000-2000</v>
      </c>
    </row>
    <row r="8354" spans="1:26" x14ac:dyDescent="0.3">
      <c r="A8354">
        <v>1600205</v>
      </c>
      <c r="B8354" t="s">
        <v>10616</v>
      </c>
      <c r="C8354">
        <v>1</v>
      </c>
      <c r="D8354" t="s">
        <v>2211</v>
      </c>
      <c r="E8354" t="s">
        <v>5284</v>
      </c>
      <c r="F8354" t="s">
        <v>16</v>
      </c>
      <c r="G8354" t="s">
        <v>16</v>
      </c>
      <c r="H8354" t="s">
        <v>16</v>
      </c>
      <c r="I8354">
        <v>1</v>
      </c>
      <c r="J8354">
        <v>218</v>
      </c>
      <c r="K8354">
        <v>100</v>
      </c>
      <c r="L8354">
        <v>3.9</v>
      </c>
      <c r="M8354" t="s">
        <v>4402</v>
      </c>
      <c r="N8354" t="str">
        <f>SUBSTITUTE(Sheet1[[#This Row],[Datekey_Opening]],"_","-")</f>
        <v>2011-3-1</v>
      </c>
      <c r="O8354">
        <f>YEAR(Sheet1[[#This Row],[Date]])</f>
        <v>2011</v>
      </c>
      <c r="P8354" t="str">
        <f>LOOKUP(Sheet1[[#This Row],[CountryCode]],$AI$4:$AI$18,$AJ$4:$AJ$18)</f>
        <v>India</v>
      </c>
      <c r="Q8354">
        <f>MONTH(Sheet1[[#This Row],[Date]])</f>
        <v>3</v>
      </c>
      <c r="R8354" t="str">
        <f>TEXT(Sheet1[[#This Row],[Date]],"MMMM")</f>
        <v>March</v>
      </c>
      <c r="S8354" t="str">
        <f>TEXT(Sheet1[[#This Row],[Date]],"YYYY-MMM")</f>
        <v>2011-Mar</v>
      </c>
      <c r="T8354">
        <f>WEEKDAY(Sheet1[[#This Row],[Date]])</f>
        <v>3</v>
      </c>
      <c r="U8354" t="str">
        <f>TEXT(Sheet1[[#This Row],[Date]],"DDDD")</f>
        <v>Tuesday</v>
      </c>
      <c r="V8354" t="str">
        <f>"FM"&amp;MOD(MONTH(Sheet1[[#This Row],[Date]])-4,12)+1</f>
        <v>FM12</v>
      </c>
      <c r="W8354" t="str">
        <f>"Q"&amp;ROUNDUP(MONTH(Sheet1[[#This Row],[Date]])/3,0)</f>
        <v>Q1</v>
      </c>
      <c r="X8354" t="str">
        <f>"Q"&amp;INT(MOD(MONTH(Sheet1[[#This Row],[Date]])-4,12/3)+1)</f>
        <v>Q4</v>
      </c>
      <c r="Y8354" t="str" cm="1">
        <f t="array" ref="Y8354">_xlfn.IFS(ROUND(L8354,0)&lt;=1,"Need to improve 0-1",ROUND(L8354,0)&lt;=2,"Okay 1-2",ROUND(L8354,0)&lt;=3,"Good 2-3",ROUND(L8354,0)&lt;=4,"Great 3-4",ROUND(L8354,0)&lt;=5,"Excellent 4-5")</f>
        <v>Great 3-4</v>
      </c>
      <c r="Z8354" t="str">
        <f t="shared" si="130"/>
        <v>0-1000</v>
      </c>
    </row>
    <row r="8355" spans="1:26" x14ac:dyDescent="0.3">
      <c r="A8355">
        <v>18277165</v>
      </c>
      <c r="B8355" t="s">
        <v>10617</v>
      </c>
      <c r="C8355">
        <v>1</v>
      </c>
      <c r="D8355" t="s">
        <v>14</v>
      </c>
      <c r="E8355" t="s">
        <v>1755</v>
      </c>
      <c r="F8355" t="s">
        <v>21</v>
      </c>
      <c r="G8355" t="s">
        <v>16</v>
      </c>
      <c r="H8355" t="s">
        <v>16</v>
      </c>
      <c r="I8355">
        <v>4</v>
      </c>
      <c r="J8355">
        <v>278</v>
      </c>
      <c r="K8355">
        <v>2100</v>
      </c>
      <c r="L8355">
        <v>4.0999999999999996</v>
      </c>
      <c r="M8355" t="s">
        <v>103</v>
      </c>
      <c r="N8355" t="str">
        <f>SUBSTITUTE(Sheet1[[#This Row],[Datekey_Opening]],"_","-")</f>
        <v>2012-6-10</v>
      </c>
      <c r="O8355">
        <f>YEAR(Sheet1[[#This Row],[Date]])</f>
        <v>2012</v>
      </c>
      <c r="P8355" t="str">
        <f>LOOKUP(Sheet1[[#This Row],[CountryCode]],$AI$4:$AI$18,$AJ$4:$AJ$18)</f>
        <v>India</v>
      </c>
      <c r="Q8355">
        <f>MONTH(Sheet1[[#This Row],[Date]])</f>
        <v>6</v>
      </c>
      <c r="R8355" t="str">
        <f>TEXT(Sheet1[[#This Row],[Date]],"MMMM")</f>
        <v>June</v>
      </c>
      <c r="S8355" t="str">
        <f>TEXT(Sheet1[[#This Row],[Date]],"YYYY-MMM")</f>
        <v>2012-Jun</v>
      </c>
      <c r="T8355">
        <f>WEEKDAY(Sheet1[[#This Row],[Date]])</f>
        <v>1</v>
      </c>
      <c r="U8355" t="str">
        <f>TEXT(Sheet1[[#This Row],[Date]],"DDDD")</f>
        <v>Sunday</v>
      </c>
      <c r="V8355" t="str">
        <f>"FM"&amp;MOD(MONTH(Sheet1[[#This Row],[Date]])-4,12)+1</f>
        <v>FM3</v>
      </c>
      <c r="W8355" t="str">
        <f>"Q"&amp;ROUNDUP(MONTH(Sheet1[[#This Row],[Date]])/3,0)</f>
        <v>Q2</v>
      </c>
      <c r="X8355" t="str">
        <f>"Q"&amp;INT(MOD(MONTH(Sheet1[[#This Row],[Date]])-4,12/3)+1)</f>
        <v>Q3</v>
      </c>
      <c r="Y8355" t="str" cm="1">
        <f t="array" ref="Y8355">_xlfn.IFS(ROUND(L8355,0)&lt;=1,"Need to improve 0-1",ROUND(L8355,0)&lt;=2,"Okay 1-2",ROUND(L8355,0)&lt;=3,"Good 2-3",ROUND(L8355,0)&lt;=4,"Great 3-4",ROUND(L8355,0)&lt;=5,"Excellent 4-5")</f>
        <v>Great 3-4</v>
      </c>
      <c r="Z8355" t="str">
        <f t="shared" si="130"/>
        <v>2000-3000</v>
      </c>
    </row>
    <row r="8356" spans="1:26" x14ac:dyDescent="0.3">
      <c r="A8356">
        <v>4000030</v>
      </c>
      <c r="B8356" t="s">
        <v>7738</v>
      </c>
      <c r="C8356">
        <v>1</v>
      </c>
      <c r="D8356" t="s">
        <v>7891</v>
      </c>
      <c r="E8356" t="s">
        <v>885</v>
      </c>
      <c r="F8356" t="s">
        <v>16</v>
      </c>
      <c r="G8356" t="s">
        <v>16</v>
      </c>
      <c r="H8356" t="s">
        <v>16</v>
      </c>
      <c r="I8356">
        <v>2</v>
      </c>
      <c r="J8356">
        <v>74</v>
      </c>
      <c r="K8356">
        <v>600</v>
      </c>
      <c r="L8356">
        <v>3.3</v>
      </c>
      <c r="M8356" t="s">
        <v>2820</v>
      </c>
      <c r="N8356" t="str">
        <f>SUBSTITUTE(Sheet1[[#This Row],[Datekey_Opening]],"_","-")</f>
        <v>2012-3-21</v>
      </c>
      <c r="O8356">
        <f>YEAR(Sheet1[[#This Row],[Date]])</f>
        <v>2012</v>
      </c>
      <c r="P8356" t="str">
        <f>LOOKUP(Sheet1[[#This Row],[CountryCode]],$AI$4:$AI$18,$AJ$4:$AJ$18)</f>
        <v>India</v>
      </c>
      <c r="Q8356">
        <f>MONTH(Sheet1[[#This Row],[Date]])</f>
        <v>3</v>
      </c>
      <c r="R8356" t="str">
        <f>TEXT(Sheet1[[#This Row],[Date]],"MMMM")</f>
        <v>March</v>
      </c>
      <c r="S8356" t="str">
        <f>TEXT(Sheet1[[#This Row],[Date]],"YYYY-MMM")</f>
        <v>2012-Mar</v>
      </c>
      <c r="T8356">
        <f>WEEKDAY(Sheet1[[#This Row],[Date]])</f>
        <v>4</v>
      </c>
      <c r="U8356" t="str">
        <f>TEXT(Sheet1[[#This Row],[Date]],"DDDD")</f>
        <v>Wednesday</v>
      </c>
      <c r="V8356" t="str">
        <f>"FM"&amp;MOD(MONTH(Sheet1[[#This Row],[Date]])-4,12)+1</f>
        <v>FM12</v>
      </c>
      <c r="W8356" t="str">
        <f>"Q"&amp;ROUNDUP(MONTH(Sheet1[[#This Row],[Date]])/3,0)</f>
        <v>Q1</v>
      </c>
      <c r="X8356" t="str">
        <f>"Q"&amp;INT(MOD(MONTH(Sheet1[[#This Row],[Date]])-4,12/3)+1)</f>
        <v>Q4</v>
      </c>
      <c r="Y8356" t="str" cm="1">
        <f t="array" ref="Y8356">_xlfn.IFS(ROUND(L8356,0)&lt;=1,"Need to improve 0-1",ROUND(L8356,0)&lt;=2,"Okay 1-2",ROUND(L8356,0)&lt;=3,"Good 2-3",ROUND(L8356,0)&lt;=4,"Great 3-4",ROUND(L8356,0)&lt;=5,"Excellent 4-5")</f>
        <v>Good 2-3</v>
      </c>
      <c r="Z8356" t="str">
        <f t="shared" si="130"/>
        <v>0-1000</v>
      </c>
    </row>
    <row r="8357" spans="1:26" x14ac:dyDescent="0.3">
      <c r="A8357">
        <v>3700010</v>
      </c>
      <c r="B8357" t="s">
        <v>10618</v>
      </c>
      <c r="C8357">
        <v>1</v>
      </c>
      <c r="D8357" t="s">
        <v>2219</v>
      </c>
      <c r="E8357" t="s">
        <v>435</v>
      </c>
      <c r="F8357" t="s">
        <v>16</v>
      </c>
      <c r="G8357" t="s">
        <v>16</v>
      </c>
      <c r="H8357" t="s">
        <v>16</v>
      </c>
      <c r="I8357">
        <v>1</v>
      </c>
      <c r="J8357">
        <v>173</v>
      </c>
      <c r="K8357">
        <v>150</v>
      </c>
      <c r="L8357">
        <v>3.8</v>
      </c>
      <c r="M8357" t="s">
        <v>2817</v>
      </c>
      <c r="N8357" t="str">
        <f>SUBSTITUTE(Sheet1[[#This Row],[Datekey_Opening]],"_","-")</f>
        <v>2010-3-16</v>
      </c>
      <c r="O8357">
        <f>YEAR(Sheet1[[#This Row],[Date]])</f>
        <v>2010</v>
      </c>
      <c r="P8357" t="str">
        <f>LOOKUP(Sheet1[[#This Row],[CountryCode]],$AI$4:$AI$18,$AJ$4:$AJ$18)</f>
        <v>India</v>
      </c>
      <c r="Q8357">
        <f>MONTH(Sheet1[[#This Row],[Date]])</f>
        <v>3</v>
      </c>
      <c r="R8357" t="str">
        <f>TEXT(Sheet1[[#This Row],[Date]],"MMMM")</f>
        <v>March</v>
      </c>
      <c r="S8357" t="str">
        <f>TEXT(Sheet1[[#This Row],[Date]],"YYYY-MMM")</f>
        <v>2010-Mar</v>
      </c>
      <c r="T8357">
        <f>WEEKDAY(Sheet1[[#This Row],[Date]])</f>
        <v>3</v>
      </c>
      <c r="U8357" t="str">
        <f>TEXT(Sheet1[[#This Row],[Date]],"DDDD")</f>
        <v>Tuesday</v>
      </c>
      <c r="V8357" t="str">
        <f>"FM"&amp;MOD(MONTH(Sheet1[[#This Row],[Date]])-4,12)+1</f>
        <v>FM12</v>
      </c>
      <c r="W8357" t="str">
        <f>"Q"&amp;ROUNDUP(MONTH(Sheet1[[#This Row],[Date]])/3,0)</f>
        <v>Q1</v>
      </c>
      <c r="X8357" t="str">
        <f>"Q"&amp;INT(MOD(MONTH(Sheet1[[#This Row],[Date]])-4,12/3)+1)</f>
        <v>Q4</v>
      </c>
      <c r="Y8357" t="str" cm="1">
        <f t="array" ref="Y8357">_xlfn.IFS(ROUND(L8357,0)&lt;=1,"Need to improve 0-1",ROUND(L8357,0)&lt;=2,"Okay 1-2",ROUND(L8357,0)&lt;=3,"Good 2-3",ROUND(L8357,0)&lt;=4,"Great 3-4",ROUND(L8357,0)&lt;=5,"Excellent 4-5")</f>
        <v>Great 3-4</v>
      </c>
      <c r="Z8357" t="str">
        <f t="shared" si="130"/>
        <v>0-1000</v>
      </c>
    </row>
    <row r="8358" spans="1:26" x14ac:dyDescent="0.3">
      <c r="A8358">
        <v>18255125</v>
      </c>
      <c r="B8358" t="s">
        <v>10619</v>
      </c>
      <c r="C8358">
        <v>1</v>
      </c>
      <c r="D8358" t="s">
        <v>14</v>
      </c>
      <c r="E8358" t="s">
        <v>1762</v>
      </c>
      <c r="F8358" t="s">
        <v>16</v>
      </c>
      <c r="G8358" t="s">
        <v>16</v>
      </c>
      <c r="H8358" t="s">
        <v>16</v>
      </c>
      <c r="I8358">
        <v>4</v>
      </c>
      <c r="J8358">
        <v>199</v>
      </c>
      <c r="K8358">
        <v>2100</v>
      </c>
      <c r="L8358">
        <v>3.8</v>
      </c>
      <c r="M8358" t="s">
        <v>6172</v>
      </c>
      <c r="N8358" t="str">
        <f>SUBSTITUTE(Sheet1[[#This Row],[Datekey_Opening]],"_","-")</f>
        <v>2013-4-7</v>
      </c>
      <c r="O8358">
        <f>YEAR(Sheet1[[#This Row],[Date]])</f>
        <v>2013</v>
      </c>
      <c r="P8358" t="str">
        <f>LOOKUP(Sheet1[[#This Row],[CountryCode]],$AI$4:$AI$18,$AJ$4:$AJ$18)</f>
        <v>India</v>
      </c>
      <c r="Q8358">
        <f>MONTH(Sheet1[[#This Row],[Date]])</f>
        <v>4</v>
      </c>
      <c r="R8358" t="str">
        <f>TEXT(Sheet1[[#This Row],[Date]],"MMMM")</f>
        <v>April</v>
      </c>
      <c r="S8358" t="str">
        <f>TEXT(Sheet1[[#This Row],[Date]],"YYYY-MMM")</f>
        <v>2013-Apr</v>
      </c>
      <c r="T8358">
        <f>WEEKDAY(Sheet1[[#This Row],[Date]])</f>
        <v>1</v>
      </c>
      <c r="U8358" t="str">
        <f>TEXT(Sheet1[[#This Row],[Date]],"DDDD")</f>
        <v>Sunday</v>
      </c>
      <c r="V8358" t="str">
        <f>"FM"&amp;MOD(MONTH(Sheet1[[#This Row],[Date]])-4,12)+1</f>
        <v>FM1</v>
      </c>
      <c r="W8358" t="str">
        <f>"Q"&amp;ROUNDUP(MONTH(Sheet1[[#This Row],[Date]])/3,0)</f>
        <v>Q2</v>
      </c>
      <c r="X8358" t="str">
        <f>"Q"&amp;INT(MOD(MONTH(Sheet1[[#This Row],[Date]])-4,12/3)+1)</f>
        <v>Q1</v>
      </c>
      <c r="Y8358" t="str" cm="1">
        <f t="array" ref="Y8358">_xlfn.IFS(ROUND(L8358,0)&lt;=1,"Need to improve 0-1",ROUND(L8358,0)&lt;=2,"Okay 1-2",ROUND(L8358,0)&lt;=3,"Good 2-3",ROUND(L8358,0)&lt;=4,"Great 3-4",ROUND(L8358,0)&lt;=5,"Excellent 4-5")</f>
        <v>Great 3-4</v>
      </c>
      <c r="Z8358" t="str">
        <f t="shared" si="130"/>
        <v>2000-3000</v>
      </c>
    </row>
    <row r="8359" spans="1:26" x14ac:dyDescent="0.3">
      <c r="A8359">
        <v>2700010</v>
      </c>
      <c r="B8359" t="s">
        <v>10620</v>
      </c>
      <c r="C8359">
        <v>1</v>
      </c>
      <c r="D8359" t="s">
        <v>10313</v>
      </c>
      <c r="E8359" t="s">
        <v>426</v>
      </c>
      <c r="F8359" t="s">
        <v>16</v>
      </c>
      <c r="G8359" t="s">
        <v>16</v>
      </c>
      <c r="H8359" t="s">
        <v>16</v>
      </c>
      <c r="I8359">
        <v>2</v>
      </c>
      <c r="J8359">
        <v>117</v>
      </c>
      <c r="K8359">
        <v>650</v>
      </c>
      <c r="L8359">
        <v>3.4</v>
      </c>
      <c r="M8359" t="s">
        <v>3969</v>
      </c>
      <c r="N8359" t="str">
        <f>SUBSTITUTE(Sheet1[[#This Row],[Datekey_Opening]],"_","-")</f>
        <v>2012-3-25</v>
      </c>
      <c r="O8359">
        <f>YEAR(Sheet1[[#This Row],[Date]])</f>
        <v>2012</v>
      </c>
      <c r="P8359" t="str">
        <f>LOOKUP(Sheet1[[#This Row],[CountryCode]],$AI$4:$AI$18,$AJ$4:$AJ$18)</f>
        <v>India</v>
      </c>
      <c r="Q8359">
        <f>MONTH(Sheet1[[#This Row],[Date]])</f>
        <v>3</v>
      </c>
      <c r="R8359" t="str">
        <f>TEXT(Sheet1[[#This Row],[Date]],"MMMM")</f>
        <v>March</v>
      </c>
      <c r="S8359" t="str">
        <f>TEXT(Sheet1[[#This Row],[Date]],"YYYY-MMM")</f>
        <v>2012-Mar</v>
      </c>
      <c r="T8359">
        <f>WEEKDAY(Sheet1[[#This Row],[Date]])</f>
        <v>1</v>
      </c>
      <c r="U8359" t="str">
        <f>TEXT(Sheet1[[#This Row],[Date]],"DDDD")</f>
        <v>Sunday</v>
      </c>
      <c r="V8359" t="str">
        <f>"FM"&amp;MOD(MONTH(Sheet1[[#This Row],[Date]])-4,12)+1</f>
        <v>FM12</v>
      </c>
      <c r="W8359" t="str">
        <f>"Q"&amp;ROUNDUP(MONTH(Sheet1[[#This Row],[Date]])/3,0)</f>
        <v>Q1</v>
      </c>
      <c r="X8359" t="str">
        <f>"Q"&amp;INT(MOD(MONTH(Sheet1[[#This Row],[Date]])-4,12/3)+1)</f>
        <v>Q4</v>
      </c>
      <c r="Y8359" t="str" cm="1">
        <f t="array" ref="Y8359">_xlfn.IFS(ROUND(L8359,0)&lt;=1,"Need to improve 0-1",ROUND(L8359,0)&lt;=2,"Okay 1-2",ROUND(L8359,0)&lt;=3,"Good 2-3",ROUND(L8359,0)&lt;=4,"Great 3-4",ROUND(L8359,0)&lt;=5,"Excellent 4-5")</f>
        <v>Good 2-3</v>
      </c>
      <c r="Z8359" t="str">
        <f t="shared" si="130"/>
        <v>0-1000</v>
      </c>
    </row>
    <row r="8360" spans="1:26" x14ac:dyDescent="0.3">
      <c r="A8360">
        <v>2700007</v>
      </c>
      <c r="B8360" t="s">
        <v>10621</v>
      </c>
      <c r="C8360">
        <v>1</v>
      </c>
      <c r="D8360" t="s">
        <v>10313</v>
      </c>
      <c r="E8360" t="s">
        <v>10622</v>
      </c>
      <c r="F8360" t="s">
        <v>16</v>
      </c>
      <c r="G8360" t="s">
        <v>16</v>
      </c>
      <c r="H8360" t="s">
        <v>16</v>
      </c>
      <c r="I8360">
        <v>1</v>
      </c>
      <c r="J8360">
        <v>370</v>
      </c>
      <c r="K8360">
        <v>450</v>
      </c>
      <c r="L8360">
        <v>4</v>
      </c>
      <c r="M8360" t="s">
        <v>8178</v>
      </c>
      <c r="N8360" t="str">
        <f>SUBSTITUTE(Sheet1[[#This Row],[Datekey_Opening]],"_","-")</f>
        <v>2015-3-27</v>
      </c>
      <c r="O8360">
        <f>YEAR(Sheet1[[#This Row],[Date]])</f>
        <v>2015</v>
      </c>
      <c r="P8360" t="str">
        <f>LOOKUP(Sheet1[[#This Row],[CountryCode]],$AI$4:$AI$18,$AJ$4:$AJ$18)</f>
        <v>India</v>
      </c>
      <c r="Q8360">
        <f>MONTH(Sheet1[[#This Row],[Date]])</f>
        <v>3</v>
      </c>
      <c r="R8360" t="str">
        <f>TEXT(Sheet1[[#This Row],[Date]],"MMMM")</f>
        <v>March</v>
      </c>
      <c r="S8360" t="str">
        <f>TEXT(Sheet1[[#This Row],[Date]],"YYYY-MMM")</f>
        <v>2015-Mar</v>
      </c>
      <c r="T8360">
        <f>WEEKDAY(Sheet1[[#This Row],[Date]])</f>
        <v>6</v>
      </c>
      <c r="U8360" t="str">
        <f>TEXT(Sheet1[[#This Row],[Date]],"DDDD")</f>
        <v>Friday</v>
      </c>
      <c r="V8360" t="str">
        <f>"FM"&amp;MOD(MONTH(Sheet1[[#This Row],[Date]])-4,12)+1</f>
        <v>FM12</v>
      </c>
      <c r="W8360" t="str">
        <f>"Q"&amp;ROUNDUP(MONTH(Sheet1[[#This Row],[Date]])/3,0)</f>
        <v>Q1</v>
      </c>
      <c r="X8360" t="str">
        <f>"Q"&amp;INT(MOD(MONTH(Sheet1[[#This Row],[Date]])-4,12/3)+1)</f>
        <v>Q4</v>
      </c>
      <c r="Y8360" t="str" cm="1">
        <f t="array" ref="Y8360">_xlfn.IFS(ROUND(L8360,0)&lt;=1,"Need to improve 0-1",ROUND(L8360,0)&lt;=2,"Okay 1-2",ROUND(L8360,0)&lt;=3,"Good 2-3",ROUND(L8360,0)&lt;=4,"Great 3-4",ROUND(L8360,0)&lt;=5,"Excellent 4-5")</f>
        <v>Great 3-4</v>
      </c>
      <c r="Z8360" t="str">
        <f t="shared" si="130"/>
        <v>0-1000</v>
      </c>
    </row>
    <row r="8361" spans="1:26" x14ac:dyDescent="0.3">
      <c r="A8361">
        <v>2700019</v>
      </c>
      <c r="B8361" t="s">
        <v>10623</v>
      </c>
      <c r="C8361">
        <v>1</v>
      </c>
      <c r="D8361" t="s">
        <v>10313</v>
      </c>
      <c r="E8361" t="s">
        <v>10624</v>
      </c>
      <c r="F8361" t="s">
        <v>16</v>
      </c>
      <c r="G8361" t="s">
        <v>16</v>
      </c>
      <c r="H8361" t="s">
        <v>16</v>
      </c>
      <c r="I8361">
        <v>3</v>
      </c>
      <c r="J8361">
        <v>116</v>
      </c>
      <c r="K8361">
        <v>1000</v>
      </c>
      <c r="L8361">
        <v>3.7</v>
      </c>
      <c r="M8361" t="s">
        <v>5302</v>
      </c>
      <c r="N8361" t="str">
        <f>SUBSTITUTE(Sheet1[[#This Row],[Datekey_Opening]],"_","-")</f>
        <v>2013-3-5</v>
      </c>
      <c r="O8361">
        <f>YEAR(Sheet1[[#This Row],[Date]])</f>
        <v>2013</v>
      </c>
      <c r="P8361" t="str">
        <f>LOOKUP(Sheet1[[#This Row],[CountryCode]],$AI$4:$AI$18,$AJ$4:$AJ$18)</f>
        <v>India</v>
      </c>
      <c r="Q8361">
        <f>MONTH(Sheet1[[#This Row],[Date]])</f>
        <v>3</v>
      </c>
      <c r="R8361" t="str">
        <f>TEXT(Sheet1[[#This Row],[Date]],"MMMM")</f>
        <v>March</v>
      </c>
      <c r="S8361" t="str">
        <f>TEXT(Sheet1[[#This Row],[Date]],"YYYY-MMM")</f>
        <v>2013-Mar</v>
      </c>
      <c r="T8361">
        <f>WEEKDAY(Sheet1[[#This Row],[Date]])</f>
        <v>3</v>
      </c>
      <c r="U8361" t="str">
        <f>TEXT(Sheet1[[#This Row],[Date]],"DDDD")</f>
        <v>Tuesday</v>
      </c>
      <c r="V8361" t="str">
        <f>"FM"&amp;MOD(MONTH(Sheet1[[#This Row],[Date]])-4,12)+1</f>
        <v>FM12</v>
      </c>
      <c r="W8361" t="str">
        <f>"Q"&amp;ROUNDUP(MONTH(Sheet1[[#This Row],[Date]])/3,0)</f>
        <v>Q1</v>
      </c>
      <c r="X8361" t="str">
        <f>"Q"&amp;INT(MOD(MONTH(Sheet1[[#This Row],[Date]])-4,12/3)+1)</f>
        <v>Q4</v>
      </c>
      <c r="Y8361" t="str" cm="1">
        <f t="array" ref="Y8361">_xlfn.IFS(ROUND(L8361,0)&lt;=1,"Need to improve 0-1",ROUND(L8361,0)&lt;=2,"Okay 1-2",ROUND(L8361,0)&lt;=3,"Good 2-3",ROUND(L8361,0)&lt;=4,"Great 3-4",ROUND(L8361,0)&lt;=5,"Excellent 4-5")</f>
        <v>Great 3-4</v>
      </c>
      <c r="Z8361" t="str">
        <f t="shared" si="130"/>
        <v>1000-2000</v>
      </c>
    </row>
    <row r="8362" spans="1:26" x14ac:dyDescent="0.3">
      <c r="A8362">
        <v>2700044</v>
      </c>
      <c r="B8362" t="s">
        <v>4556</v>
      </c>
      <c r="C8362">
        <v>1</v>
      </c>
      <c r="D8362" t="s">
        <v>10313</v>
      </c>
      <c r="E8362" t="s">
        <v>395</v>
      </c>
      <c r="F8362" t="s">
        <v>16</v>
      </c>
      <c r="G8362" t="s">
        <v>16</v>
      </c>
      <c r="H8362" t="s">
        <v>16</v>
      </c>
      <c r="I8362">
        <v>2</v>
      </c>
      <c r="J8362">
        <v>125</v>
      </c>
      <c r="K8362">
        <v>500</v>
      </c>
      <c r="L8362">
        <v>3.2</v>
      </c>
      <c r="M8362" t="s">
        <v>1585</v>
      </c>
      <c r="N8362" t="str">
        <f>SUBSTITUTE(Sheet1[[#This Row],[Datekey_Opening]],"_","-")</f>
        <v>2015-3-18</v>
      </c>
      <c r="O8362">
        <f>YEAR(Sheet1[[#This Row],[Date]])</f>
        <v>2015</v>
      </c>
      <c r="P8362" t="str">
        <f>LOOKUP(Sheet1[[#This Row],[CountryCode]],$AI$4:$AI$18,$AJ$4:$AJ$18)</f>
        <v>India</v>
      </c>
      <c r="Q8362">
        <f>MONTH(Sheet1[[#This Row],[Date]])</f>
        <v>3</v>
      </c>
      <c r="R8362" t="str">
        <f>TEXT(Sheet1[[#This Row],[Date]],"MMMM")</f>
        <v>March</v>
      </c>
      <c r="S8362" t="str">
        <f>TEXT(Sheet1[[#This Row],[Date]],"YYYY-MMM")</f>
        <v>2015-Mar</v>
      </c>
      <c r="T8362">
        <f>WEEKDAY(Sheet1[[#This Row],[Date]])</f>
        <v>4</v>
      </c>
      <c r="U8362" t="str">
        <f>TEXT(Sheet1[[#This Row],[Date]],"DDDD")</f>
        <v>Wednesday</v>
      </c>
      <c r="V8362" t="str">
        <f>"FM"&amp;MOD(MONTH(Sheet1[[#This Row],[Date]])-4,12)+1</f>
        <v>FM12</v>
      </c>
      <c r="W8362" t="str">
        <f>"Q"&amp;ROUNDUP(MONTH(Sheet1[[#This Row],[Date]])/3,0)</f>
        <v>Q1</v>
      </c>
      <c r="X8362" t="str">
        <f>"Q"&amp;INT(MOD(MONTH(Sheet1[[#This Row],[Date]])-4,12/3)+1)</f>
        <v>Q4</v>
      </c>
      <c r="Y8362" t="str" cm="1">
        <f t="array" ref="Y8362">_xlfn.IFS(ROUND(L8362,0)&lt;=1,"Need to improve 0-1",ROUND(L8362,0)&lt;=2,"Okay 1-2",ROUND(L8362,0)&lt;=3,"Good 2-3",ROUND(L8362,0)&lt;=4,"Great 3-4",ROUND(L8362,0)&lt;=5,"Excellent 4-5")</f>
        <v>Good 2-3</v>
      </c>
      <c r="Z8362" t="str">
        <f t="shared" si="130"/>
        <v>0-1000</v>
      </c>
    </row>
    <row r="8363" spans="1:26" x14ac:dyDescent="0.3">
      <c r="A8363">
        <v>2700059</v>
      </c>
      <c r="B8363" t="s">
        <v>10625</v>
      </c>
      <c r="C8363">
        <v>1</v>
      </c>
      <c r="D8363" t="s">
        <v>10313</v>
      </c>
      <c r="E8363" t="s">
        <v>559</v>
      </c>
      <c r="F8363" t="s">
        <v>16</v>
      </c>
      <c r="G8363" t="s">
        <v>16</v>
      </c>
      <c r="H8363" t="s">
        <v>16</v>
      </c>
      <c r="I8363">
        <v>1</v>
      </c>
      <c r="J8363">
        <v>112</v>
      </c>
      <c r="K8363">
        <v>200</v>
      </c>
      <c r="L8363">
        <v>3.5</v>
      </c>
      <c r="M8363" t="s">
        <v>1098</v>
      </c>
      <c r="N8363" t="str">
        <f>SUBSTITUTE(Sheet1[[#This Row],[Datekey_Opening]],"_","-")</f>
        <v>2018-3-24</v>
      </c>
      <c r="O8363">
        <f>YEAR(Sheet1[[#This Row],[Date]])</f>
        <v>2018</v>
      </c>
      <c r="P8363" t="str">
        <f>LOOKUP(Sheet1[[#This Row],[CountryCode]],$AI$4:$AI$18,$AJ$4:$AJ$18)</f>
        <v>India</v>
      </c>
      <c r="Q8363">
        <f>MONTH(Sheet1[[#This Row],[Date]])</f>
        <v>3</v>
      </c>
      <c r="R8363" t="str">
        <f>TEXT(Sheet1[[#This Row],[Date]],"MMMM")</f>
        <v>March</v>
      </c>
      <c r="S8363" t="str">
        <f>TEXT(Sheet1[[#This Row],[Date]],"YYYY-MMM")</f>
        <v>2018-Mar</v>
      </c>
      <c r="T8363">
        <f>WEEKDAY(Sheet1[[#This Row],[Date]])</f>
        <v>7</v>
      </c>
      <c r="U8363" t="str">
        <f>TEXT(Sheet1[[#This Row],[Date]],"DDDD")</f>
        <v>Saturday</v>
      </c>
      <c r="V8363" t="str">
        <f>"FM"&amp;MOD(MONTH(Sheet1[[#This Row],[Date]])-4,12)+1</f>
        <v>FM12</v>
      </c>
      <c r="W8363" t="str">
        <f>"Q"&amp;ROUNDUP(MONTH(Sheet1[[#This Row],[Date]])/3,0)</f>
        <v>Q1</v>
      </c>
      <c r="X8363" t="str">
        <f>"Q"&amp;INT(MOD(MONTH(Sheet1[[#This Row],[Date]])-4,12/3)+1)</f>
        <v>Q4</v>
      </c>
      <c r="Y8363" t="str" cm="1">
        <f t="array" ref="Y8363">_xlfn.IFS(ROUND(L8363,0)&lt;=1,"Need to improve 0-1",ROUND(L8363,0)&lt;=2,"Okay 1-2",ROUND(L8363,0)&lt;=3,"Good 2-3",ROUND(L8363,0)&lt;=4,"Great 3-4",ROUND(L8363,0)&lt;=5,"Excellent 4-5")</f>
        <v>Great 3-4</v>
      </c>
      <c r="Z8363" t="str">
        <f t="shared" si="130"/>
        <v>0-1000</v>
      </c>
    </row>
    <row r="8364" spans="1:26" x14ac:dyDescent="0.3">
      <c r="A8364">
        <v>2700085</v>
      </c>
      <c r="B8364" t="s">
        <v>10621</v>
      </c>
      <c r="C8364">
        <v>1</v>
      </c>
      <c r="D8364" t="s">
        <v>10313</v>
      </c>
      <c r="E8364" t="s">
        <v>10622</v>
      </c>
      <c r="F8364" t="s">
        <v>16</v>
      </c>
      <c r="G8364" t="s">
        <v>16</v>
      </c>
      <c r="H8364" t="s">
        <v>16</v>
      </c>
      <c r="I8364">
        <v>1</v>
      </c>
      <c r="J8364">
        <v>102</v>
      </c>
      <c r="K8364">
        <v>450</v>
      </c>
      <c r="L8364">
        <v>3.4</v>
      </c>
      <c r="M8364" t="s">
        <v>3384</v>
      </c>
      <c r="N8364" t="str">
        <f>SUBSTITUTE(Sheet1[[#This Row],[Datekey_Opening]],"_","-")</f>
        <v>2011-3-25</v>
      </c>
      <c r="O8364">
        <f>YEAR(Sheet1[[#This Row],[Date]])</f>
        <v>2011</v>
      </c>
      <c r="P8364" t="str">
        <f>LOOKUP(Sheet1[[#This Row],[CountryCode]],$AI$4:$AI$18,$AJ$4:$AJ$18)</f>
        <v>India</v>
      </c>
      <c r="Q8364">
        <f>MONTH(Sheet1[[#This Row],[Date]])</f>
        <v>3</v>
      </c>
      <c r="R8364" t="str">
        <f>TEXT(Sheet1[[#This Row],[Date]],"MMMM")</f>
        <v>March</v>
      </c>
      <c r="S8364" t="str">
        <f>TEXT(Sheet1[[#This Row],[Date]],"YYYY-MMM")</f>
        <v>2011-Mar</v>
      </c>
      <c r="T8364">
        <f>WEEKDAY(Sheet1[[#This Row],[Date]])</f>
        <v>6</v>
      </c>
      <c r="U8364" t="str">
        <f>TEXT(Sheet1[[#This Row],[Date]],"DDDD")</f>
        <v>Friday</v>
      </c>
      <c r="V8364" t="str">
        <f>"FM"&amp;MOD(MONTH(Sheet1[[#This Row],[Date]])-4,12)+1</f>
        <v>FM12</v>
      </c>
      <c r="W8364" t="str">
        <f>"Q"&amp;ROUNDUP(MONTH(Sheet1[[#This Row],[Date]])/3,0)</f>
        <v>Q1</v>
      </c>
      <c r="X8364" t="str">
        <f>"Q"&amp;INT(MOD(MONTH(Sheet1[[#This Row],[Date]])-4,12/3)+1)</f>
        <v>Q4</v>
      </c>
      <c r="Y8364" t="str" cm="1">
        <f t="array" ref="Y8364">_xlfn.IFS(ROUND(L8364,0)&lt;=1,"Need to improve 0-1",ROUND(L8364,0)&lt;=2,"Okay 1-2",ROUND(L8364,0)&lt;=3,"Good 2-3",ROUND(L8364,0)&lt;=4,"Great 3-4",ROUND(L8364,0)&lt;=5,"Excellent 4-5")</f>
        <v>Good 2-3</v>
      </c>
      <c r="Z8364" t="str">
        <f t="shared" si="130"/>
        <v>0-1000</v>
      </c>
    </row>
    <row r="8365" spans="1:26" x14ac:dyDescent="0.3">
      <c r="A8365">
        <v>2700049</v>
      </c>
      <c r="B8365" t="s">
        <v>3331</v>
      </c>
      <c r="C8365">
        <v>1</v>
      </c>
      <c r="D8365" t="s">
        <v>10313</v>
      </c>
      <c r="E8365" t="s">
        <v>373</v>
      </c>
      <c r="F8365" t="s">
        <v>16</v>
      </c>
      <c r="G8365" t="s">
        <v>16</v>
      </c>
      <c r="H8365" t="s">
        <v>16</v>
      </c>
      <c r="I8365">
        <v>2</v>
      </c>
      <c r="J8365">
        <v>66</v>
      </c>
      <c r="K8365">
        <v>700</v>
      </c>
      <c r="L8365">
        <v>3.5</v>
      </c>
      <c r="M8365" t="s">
        <v>232</v>
      </c>
      <c r="N8365" t="str">
        <f>SUBSTITUTE(Sheet1[[#This Row],[Datekey_Opening]],"_","-")</f>
        <v>2014-3-14</v>
      </c>
      <c r="O8365">
        <f>YEAR(Sheet1[[#This Row],[Date]])</f>
        <v>2014</v>
      </c>
      <c r="P8365" t="str">
        <f>LOOKUP(Sheet1[[#This Row],[CountryCode]],$AI$4:$AI$18,$AJ$4:$AJ$18)</f>
        <v>India</v>
      </c>
      <c r="Q8365">
        <f>MONTH(Sheet1[[#This Row],[Date]])</f>
        <v>3</v>
      </c>
      <c r="R8365" t="str">
        <f>TEXT(Sheet1[[#This Row],[Date]],"MMMM")</f>
        <v>March</v>
      </c>
      <c r="S8365" t="str">
        <f>TEXT(Sheet1[[#This Row],[Date]],"YYYY-MMM")</f>
        <v>2014-Mar</v>
      </c>
      <c r="T8365">
        <f>WEEKDAY(Sheet1[[#This Row],[Date]])</f>
        <v>6</v>
      </c>
      <c r="U8365" t="str">
        <f>TEXT(Sheet1[[#This Row],[Date]],"DDDD")</f>
        <v>Friday</v>
      </c>
      <c r="V8365" t="str">
        <f>"FM"&amp;MOD(MONTH(Sheet1[[#This Row],[Date]])-4,12)+1</f>
        <v>FM12</v>
      </c>
      <c r="W8365" t="str">
        <f>"Q"&amp;ROUNDUP(MONTH(Sheet1[[#This Row],[Date]])/3,0)</f>
        <v>Q1</v>
      </c>
      <c r="X8365" t="str">
        <f>"Q"&amp;INT(MOD(MONTH(Sheet1[[#This Row],[Date]])-4,12/3)+1)</f>
        <v>Q4</v>
      </c>
      <c r="Y8365" t="str" cm="1">
        <f t="array" ref="Y8365">_xlfn.IFS(ROUND(L8365,0)&lt;=1,"Need to improve 0-1",ROUND(L8365,0)&lt;=2,"Okay 1-2",ROUND(L8365,0)&lt;=3,"Good 2-3",ROUND(L8365,0)&lt;=4,"Great 3-4",ROUND(L8365,0)&lt;=5,"Excellent 4-5")</f>
        <v>Great 3-4</v>
      </c>
      <c r="Z8365" t="str">
        <f t="shared" si="130"/>
        <v>0-1000</v>
      </c>
    </row>
    <row r="8366" spans="1:26" x14ac:dyDescent="0.3">
      <c r="A8366">
        <v>3200090</v>
      </c>
      <c r="B8366" t="s">
        <v>10626</v>
      </c>
      <c r="C8366">
        <v>1</v>
      </c>
      <c r="D8366" t="s">
        <v>7617</v>
      </c>
      <c r="E8366" t="s">
        <v>708</v>
      </c>
      <c r="F8366" t="s">
        <v>16</v>
      </c>
      <c r="G8366" t="s">
        <v>16</v>
      </c>
      <c r="H8366" t="s">
        <v>16</v>
      </c>
      <c r="I8366">
        <v>2</v>
      </c>
      <c r="J8366">
        <v>344</v>
      </c>
      <c r="K8366">
        <v>400</v>
      </c>
      <c r="L8366">
        <v>4.5</v>
      </c>
      <c r="M8366" t="s">
        <v>10627</v>
      </c>
      <c r="N8366" t="str">
        <f>SUBSTITUTE(Sheet1[[#This Row],[Datekey_Opening]],"_","-")</f>
        <v>2015-3-21</v>
      </c>
      <c r="O8366">
        <f>YEAR(Sheet1[[#This Row],[Date]])</f>
        <v>2015</v>
      </c>
      <c r="P8366" t="str">
        <f>LOOKUP(Sheet1[[#This Row],[CountryCode]],$AI$4:$AI$18,$AJ$4:$AJ$18)</f>
        <v>India</v>
      </c>
      <c r="Q8366">
        <f>MONTH(Sheet1[[#This Row],[Date]])</f>
        <v>3</v>
      </c>
      <c r="R8366" t="str">
        <f>TEXT(Sheet1[[#This Row],[Date]],"MMMM")</f>
        <v>March</v>
      </c>
      <c r="S8366" t="str">
        <f>TEXT(Sheet1[[#This Row],[Date]],"YYYY-MMM")</f>
        <v>2015-Mar</v>
      </c>
      <c r="T8366">
        <f>WEEKDAY(Sheet1[[#This Row],[Date]])</f>
        <v>7</v>
      </c>
      <c r="U8366" t="str">
        <f>TEXT(Sheet1[[#This Row],[Date]],"DDDD")</f>
        <v>Saturday</v>
      </c>
      <c r="V8366" t="str">
        <f>"FM"&amp;MOD(MONTH(Sheet1[[#This Row],[Date]])-4,12)+1</f>
        <v>FM12</v>
      </c>
      <c r="W8366" t="str">
        <f>"Q"&amp;ROUNDUP(MONTH(Sheet1[[#This Row],[Date]])/3,0)</f>
        <v>Q1</v>
      </c>
      <c r="X8366" t="str">
        <f>"Q"&amp;INT(MOD(MONTH(Sheet1[[#This Row],[Date]])-4,12/3)+1)</f>
        <v>Q4</v>
      </c>
      <c r="Y8366" t="str" cm="1">
        <f t="array" ref="Y8366">_xlfn.IFS(ROUND(L8366,0)&lt;=1,"Need to improve 0-1",ROUND(L8366,0)&lt;=2,"Okay 1-2",ROUND(L8366,0)&lt;=3,"Good 2-3",ROUND(L8366,0)&lt;=4,"Great 3-4",ROUND(L8366,0)&lt;=5,"Excellent 4-5")</f>
        <v>Excellent 4-5</v>
      </c>
      <c r="Z8366" t="str">
        <f t="shared" si="130"/>
        <v>0-1000</v>
      </c>
    </row>
    <row r="8367" spans="1:26" x14ac:dyDescent="0.3">
      <c r="A8367">
        <v>3900050</v>
      </c>
      <c r="B8367" t="s">
        <v>10628</v>
      </c>
      <c r="C8367">
        <v>1</v>
      </c>
      <c r="D8367" t="s">
        <v>2224</v>
      </c>
      <c r="E8367" t="s">
        <v>362</v>
      </c>
      <c r="F8367" t="s">
        <v>16</v>
      </c>
      <c r="G8367" t="s">
        <v>16</v>
      </c>
      <c r="H8367" t="s">
        <v>16</v>
      </c>
      <c r="I8367">
        <v>3</v>
      </c>
      <c r="J8367">
        <v>63</v>
      </c>
      <c r="K8367">
        <v>600</v>
      </c>
      <c r="L8367">
        <v>3.6</v>
      </c>
      <c r="M8367" t="s">
        <v>9749</v>
      </c>
      <c r="N8367" t="str">
        <f>SUBSTITUTE(Sheet1[[#This Row],[Datekey_Opening]],"_","-")</f>
        <v>2011-3-6</v>
      </c>
      <c r="O8367">
        <f>YEAR(Sheet1[[#This Row],[Date]])</f>
        <v>2011</v>
      </c>
      <c r="P8367" t="str">
        <f>LOOKUP(Sheet1[[#This Row],[CountryCode]],$AI$4:$AI$18,$AJ$4:$AJ$18)</f>
        <v>India</v>
      </c>
      <c r="Q8367">
        <f>MONTH(Sheet1[[#This Row],[Date]])</f>
        <v>3</v>
      </c>
      <c r="R8367" t="str">
        <f>TEXT(Sheet1[[#This Row],[Date]],"MMMM")</f>
        <v>March</v>
      </c>
      <c r="S8367" t="str">
        <f>TEXT(Sheet1[[#This Row],[Date]],"YYYY-MMM")</f>
        <v>2011-Mar</v>
      </c>
      <c r="T8367">
        <f>WEEKDAY(Sheet1[[#This Row],[Date]])</f>
        <v>1</v>
      </c>
      <c r="U8367" t="str">
        <f>TEXT(Sheet1[[#This Row],[Date]],"DDDD")</f>
        <v>Sunday</v>
      </c>
      <c r="V8367" t="str">
        <f>"FM"&amp;MOD(MONTH(Sheet1[[#This Row],[Date]])-4,12)+1</f>
        <v>FM12</v>
      </c>
      <c r="W8367" t="str">
        <f>"Q"&amp;ROUNDUP(MONTH(Sheet1[[#This Row],[Date]])/3,0)</f>
        <v>Q1</v>
      </c>
      <c r="X8367" t="str">
        <f>"Q"&amp;INT(MOD(MONTH(Sheet1[[#This Row],[Date]])-4,12/3)+1)</f>
        <v>Q4</v>
      </c>
      <c r="Y8367" t="str" cm="1">
        <f t="array" ref="Y8367">_xlfn.IFS(ROUND(L8367,0)&lt;=1,"Need to improve 0-1",ROUND(L8367,0)&lt;=2,"Okay 1-2",ROUND(L8367,0)&lt;=3,"Good 2-3",ROUND(L8367,0)&lt;=4,"Great 3-4",ROUND(L8367,0)&lt;=5,"Excellent 4-5")</f>
        <v>Great 3-4</v>
      </c>
      <c r="Z8367" t="str">
        <f t="shared" si="130"/>
        <v>0-1000</v>
      </c>
    </row>
    <row r="8368" spans="1:26" x14ac:dyDescent="0.3">
      <c r="A8368">
        <v>3400005</v>
      </c>
      <c r="B8368" t="s">
        <v>10629</v>
      </c>
      <c r="C8368">
        <v>1</v>
      </c>
      <c r="D8368" t="s">
        <v>7893</v>
      </c>
      <c r="E8368" t="s">
        <v>15</v>
      </c>
      <c r="F8368" t="s">
        <v>16</v>
      </c>
      <c r="G8368" t="s">
        <v>16</v>
      </c>
      <c r="H8368" t="s">
        <v>16</v>
      </c>
      <c r="I8368">
        <v>2</v>
      </c>
      <c r="J8368">
        <v>94</v>
      </c>
      <c r="K8368">
        <v>500</v>
      </c>
      <c r="L8368">
        <v>3.6</v>
      </c>
      <c r="M8368" t="s">
        <v>3390</v>
      </c>
      <c r="N8368" t="str">
        <f>SUBSTITUTE(Sheet1[[#This Row],[Datekey_Opening]],"_","-")</f>
        <v>2014-2-21</v>
      </c>
      <c r="O8368">
        <f>YEAR(Sheet1[[#This Row],[Date]])</f>
        <v>2014</v>
      </c>
      <c r="P8368" t="str">
        <f>LOOKUP(Sheet1[[#This Row],[CountryCode]],$AI$4:$AI$18,$AJ$4:$AJ$18)</f>
        <v>India</v>
      </c>
      <c r="Q8368">
        <f>MONTH(Sheet1[[#This Row],[Date]])</f>
        <v>2</v>
      </c>
      <c r="R8368" t="str">
        <f>TEXT(Sheet1[[#This Row],[Date]],"MMMM")</f>
        <v>February</v>
      </c>
      <c r="S8368" t="str">
        <f>TEXT(Sheet1[[#This Row],[Date]],"YYYY-MMM")</f>
        <v>2014-Feb</v>
      </c>
      <c r="T8368">
        <f>WEEKDAY(Sheet1[[#This Row],[Date]])</f>
        <v>6</v>
      </c>
      <c r="U8368" t="str">
        <f>TEXT(Sheet1[[#This Row],[Date]],"DDDD")</f>
        <v>Friday</v>
      </c>
      <c r="V8368" t="str">
        <f>"FM"&amp;MOD(MONTH(Sheet1[[#This Row],[Date]])-4,12)+1</f>
        <v>FM11</v>
      </c>
      <c r="W8368" t="str">
        <f>"Q"&amp;ROUNDUP(MONTH(Sheet1[[#This Row],[Date]])/3,0)</f>
        <v>Q1</v>
      </c>
      <c r="X8368" t="str">
        <f>"Q"&amp;INT(MOD(MONTH(Sheet1[[#This Row],[Date]])-4,12/3)+1)</f>
        <v>Q3</v>
      </c>
      <c r="Y8368" t="str" cm="1">
        <f t="array" ref="Y8368">_xlfn.IFS(ROUND(L8368,0)&lt;=1,"Need to improve 0-1",ROUND(L8368,0)&lt;=2,"Okay 1-2",ROUND(L8368,0)&lt;=3,"Good 2-3",ROUND(L8368,0)&lt;=4,"Great 3-4",ROUND(L8368,0)&lt;=5,"Excellent 4-5")</f>
        <v>Great 3-4</v>
      </c>
      <c r="Z8368" t="str">
        <f t="shared" si="130"/>
        <v>0-1000</v>
      </c>
    </row>
    <row r="8369" spans="1:26" x14ac:dyDescent="0.3">
      <c r="A8369">
        <v>3400033</v>
      </c>
      <c r="B8369" t="s">
        <v>10630</v>
      </c>
      <c r="C8369">
        <v>1</v>
      </c>
      <c r="D8369" t="s">
        <v>7893</v>
      </c>
      <c r="E8369" t="s">
        <v>10434</v>
      </c>
      <c r="F8369" t="s">
        <v>16</v>
      </c>
      <c r="G8369" t="s">
        <v>16</v>
      </c>
      <c r="H8369" t="s">
        <v>16</v>
      </c>
      <c r="I8369">
        <v>3</v>
      </c>
      <c r="J8369">
        <v>70</v>
      </c>
      <c r="K8369">
        <v>1100</v>
      </c>
      <c r="L8369">
        <v>3.4</v>
      </c>
      <c r="M8369" t="s">
        <v>4651</v>
      </c>
      <c r="N8369" t="str">
        <f>SUBSTITUTE(Sheet1[[#This Row],[Datekey_Opening]],"_","-")</f>
        <v>2018-2-5</v>
      </c>
      <c r="O8369">
        <f>YEAR(Sheet1[[#This Row],[Date]])</f>
        <v>2018</v>
      </c>
      <c r="P8369" t="str">
        <f>LOOKUP(Sheet1[[#This Row],[CountryCode]],$AI$4:$AI$18,$AJ$4:$AJ$18)</f>
        <v>India</v>
      </c>
      <c r="Q8369">
        <f>MONTH(Sheet1[[#This Row],[Date]])</f>
        <v>2</v>
      </c>
      <c r="R8369" t="str">
        <f>TEXT(Sheet1[[#This Row],[Date]],"MMMM")</f>
        <v>February</v>
      </c>
      <c r="S8369" t="str">
        <f>TEXT(Sheet1[[#This Row],[Date]],"YYYY-MMM")</f>
        <v>2018-Feb</v>
      </c>
      <c r="T8369">
        <f>WEEKDAY(Sheet1[[#This Row],[Date]])</f>
        <v>2</v>
      </c>
      <c r="U8369" t="str">
        <f>TEXT(Sheet1[[#This Row],[Date]],"DDDD")</f>
        <v>Monday</v>
      </c>
      <c r="V8369" t="str">
        <f>"FM"&amp;MOD(MONTH(Sheet1[[#This Row],[Date]])-4,12)+1</f>
        <v>FM11</v>
      </c>
      <c r="W8369" t="str">
        <f>"Q"&amp;ROUNDUP(MONTH(Sheet1[[#This Row],[Date]])/3,0)</f>
        <v>Q1</v>
      </c>
      <c r="X8369" t="str">
        <f>"Q"&amp;INT(MOD(MONTH(Sheet1[[#This Row],[Date]])-4,12/3)+1)</f>
        <v>Q3</v>
      </c>
      <c r="Y8369" t="str" cm="1">
        <f t="array" ref="Y8369">_xlfn.IFS(ROUND(L8369,0)&lt;=1,"Need to improve 0-1",ROUND(L8369,0)&lt;=2,"Okay 1-2",ROUND(L8369,0)&lt;=3,"Good 2-3",ROUND(L8369,0)&lt;=4,"Great 3-4",ROUND(L8369,0)&lt;=5,"Excellent 4-5")</f>
        <v>Good 2-3</v>
      </c>
      <c r="Z8369" t="str">
        <f t="shared" si="130"/>
        <v>1000-2000</v>
      </c>
    </row>
    <row r="8370" spans="1:26" x14ac:dyDescent="0.3">
      <c r="A8370">
        <v>111895</v>
      </c>
      <c r="B8370" t="s">
        <v>10631</v>
      </c>
      <c r="C8370">
        <v>1</v>
      </c>
      <c r="D8370" t="s">
        <v>8116</v>
      </c>
      <c r="E8370" t="s">
        <v>10632</v>
      </c>
      <c r="F8370" t="s">
        <v>16</v>
      </c>
      <c r="G8370" t="s">
        <v>16</v>
      </c>
      <c r="H8370" t="s">
        <v>16</v>
      </c>
      <c r="I8370">
        <v>3</v>
      </c>
      <c r="J8370">
        <v>1582</v>
      </c>
      <c r="K8370">
        <v>900</v>
      </c>
      <c r="L8370">
        <v>4.2</v>
      </c>
      <c r="M8370" t="s">
        <v>1273</v>
      </c>
      <c r="N8370" t="str">
        <f>SUBSTITUTE(Sheet1[[#This Row],[Datekey_Opening]],"_","-")</f>
        <v>2014-2-9</v>
      </c>
      <c r="O8370">
        <f>YEAR(Sheet1[[#This Row],[Date]])</f>
        <v>2014</v>
      </c>
      <c r="P8370" t="str">
        <f>LOOKUP(Sheet1[[#This Row],[CountryCode]],$AI$4:$AI$18,$AJ$4:$AJ$18)</f>
        <v>India</v>
      </c>
      <c r="Q8370">
        <f>MONTH(Sheet1[[#This Row],[Date]])</f>
        <v>2</v>
      </c>
      <c r="R8370" t="str">
        <f>TEXT(Sheet1[[#This Row],[Date]],"MMMM")</f>
        <v>February</v>
      </c>
      <c r="S8370" t="str">
        <f>TEXT(Sheet1[[#This Row],[Date]],"YYYY-MMM")</f>
        <v>2014-Feb</v>
      </c>
      <c r="T8370">
        <f>WEEKDAY(Sheet1[[#This Row],[Date]])</f>
        <v>1</v>
      </c>
      <c r="U8370" t="str">
        <f>TEXT(Sheet1[[#This Row],[Date]],"DDDD")</f>
        <v>Sunday</v>
      </c>
      <c r="V8370" t="str">
        <f>"FM"&amp;MOD(MONTH(Sheet1[[#This Row],[Date]])-4,12)+1</f>
        <v>FM11</v>
      </c>
      <c r="W8370" t="str">
        <f>"Q"&amp;ROUNDUP(MONTH(Sheet1[[#This Row],[Date]])/3,0)</f>
        <v>Q1</v>
      </c>
      <c r="X8370" t="str">
        <f>"Q"&amp;INT(MOD(MONTH(Sheet1[[#This Row],[Date]])-4,12/3)+1)</f>
        <v>Q3</v>
      </c>
      <c r="Y8370" t="str" cm="1">
        <f t="array" ref="Y8370">_xlfn.IFS(ROUND(L8370,0)&lt;=1,"Need to improve 0-1",ROUND(L8370,0)&lt;=2,"Okay 1-2",ROUND(L8370,0)&lt;=3,"Good 2-3",ROUND(L8370,0)&lt;=4,"Great 3-4",ROUND(L8370,0)&lt;=5,"Excellent 4-5")</f>
        <v>Great 3-4</v>
      </c>
      <c r="Z8370" t="str">
        <f t="shared" si="130"/>
        <v>0-1000</v>
      </c>
    </row>
    <row r="8371" spans="1:26" x14ac:dyDescent="0.3">
      <c r="A8371">
        <v>18335583</v>
      </c>
      <c r="B8371" t="s">
        <v>10633</v>
      </c>
      <c r="C8371">
        <v>1</v>
      </c>
      <c r="D8371" t="s">
        <v>8116</v>
      </c>
      <c r="E8371" t="s">
        <v>478</v>
      </c>
      <c r="F8371" t="s">
        <v>16</v>
      </c>
      <c r="G8371" t="s">
        <v>16</v>
      </c>
      <c r="H8371" t="s">
        <v>16</v>
      </c>
      <c r="I8371">
        <v>3</v>
      </c>
      <c r="J8371">
        <v>325</v>
      </c>
      <c r="K8371">
        <v>900</v>
      </c>
      <c r="L8371">
        <v>4.3</v>
      </c>
      <c r="M8371" t="s">
        <v>1991</v>
      </c>
      <c r="N8371" t="str">
        <f>SUBSTITUTE(Sheet1[[#This Row],[Datekey_Opening]],"_","-")</f>
        <v>2015-2-6</v>
      </c>
      <c r="O8371">
        <f>YEAR(Sheet1[[#This Row],[Date]])</f>
        <v>2015</v>
      </c>
      <c r="P8371" t="str">
        <f>LOOKUP(Sheet1[[#This Row],[CountryCode]],$AI$4:$AI$18,$AJ$4:$AJ$18)</f>
        <v>India</v>
      </c>
      <c r="Q8371">
        <f>MONTH(Sheet1[[#This Row],[Date]])</f>
        <v>2</v>
      </c>
      <c r="R8371" t="str">
        <f>TEXT(Sheet1[[#This Row],[Date]],"MMMM")</f>
        <v>February</v>
      </c>
      <c r="S8371" t="str">
        <f>TEXT(Sheet1[[#This Row],[Date]],"YYYY-MMM")</f>
        <v>2015-Feb</v>
      </c>
      <c r="T8371">
        <f>WEEKDAY(Sheet1[[#This Row],[Date]])</f>
        <v>6</v>
      </c>
      <c r="U8371" t="str">
        <f>TEXT(Sheet1[[#This Row],[Date]],"DDDD")</f>
        <v>Friday</v>
      </c>
      <c r="V8371" t="str">
        <f>"FM"&amp;MOD(MONTH(Sheet1[[#This Row],[Date]])-4,12)+1</f>
        <v>FM11</v>
      </c>
      <c r="W8371" t="str">
        <f>"Q"&amp;ROUNDUP(MONTH(Sheet1[[#This Row],[Date]])/3,0)</f>
        <v>Q1</v>
      </c>
      <c r="X8371" t="str">
        <f>"Q"&amp;INT(MOD(MONTH(Sheet1[[#This Row],[Date]])-4,12/3)+1)</f>
        <v>Q3</v>
      </c>
      <c r="Y8371" t="str" cm="1">
        <f t="array" ref="Y8371">_xlfn.IFS(ROUND(L8371,0)&lt;=1,"Need to improve 0-1",ROUND(L8371,0)&lt;=2,"Okay 1-2",ROUND(L8371,0)&lt;=3,"Good 2-3",ROUND(L8371,0)&lt;=4,"Great 3-4",ROUND(L8371,0)&lt;=5,"Excellent 4-5")</f>
        <v>Great 3-4</v>
      </c>
      <c r="Z8371" t="str">
        <f t="shared" si="130"/>
        <v>0-1000</v>
      </c>
    </row>
    <row r="8372" spans="1:26" x14ac:dyDescent="0.3">
      <c r="A8372">
        <v>2400144</v>
      </c>
      <c r="B8372" t="s">
        <v>10634</v>
      </c>
      <c r="C8372">
        <v>1</v>
      </c>
      <c r="D8372" t="s">
        <v>2215</v>
      </c>
      <c r="E8372" t="s">
        <v>376</v>
      </c>
      <c r="F8372" t="s">
        <v>16</v>
      </c>
      <c r="G8372" t="s">
        <v>16</v>
      </c>
      <c r="H8372" t="s">
        <v>16</v>
      </c>
      <c r="I8372">
        <v>3</v>
      </c>
      <c r="J8372">
        <v>106</v>
      </c>
      <c r="K8372">
        <v>500</v>
      </c>
      <c r="L8372">
        <v>3.4</v>
      </c>
      <c r="M8372" t="s">
        <v>234</v>
      </c>
      <c r="N8372" t="str">
        <f>SUBSTITUTE(Sheet1[[#This Row],[Datekey_Opening]],"_","-")</f>
        <v>2016-2-24</v>
      </c>
      <c r="O8372">
        <f>YEAR(Sheet1[[#This Row],[Date]])</f>
        <v>2016</v>
      </c>
      <c r="P8372" t="str">
        <f>LOOKUP(Sheet1[[#This Row],[CountryCode]],$AI$4:$AI$18,$AJ$4:$AJ$18)</f>
        <v>India</v>
      </c>
      <c r="Q8372">
        <f>MONTH(Sheet1[[#This Row],[Date]])</f>
        <v>2</v>
      </c>
      <c r="R8372" t="str">
        <f>TEXT(Sheet1[[#This Row],[Date]],"MMMM")</f>
        <v>February</v>
      </c>
      <c r="S8372" t="str">
        <f>TEXT(Sheet1[[#This Row],[Date]],"YYYY-MMM")</f>
        <v>2016-Feb</v>
      </c>
      <c r="T8372">
        <f>WEEKDAY(Sheet1[[#This Row],[Date]])</f>
        <v>4</v>
      </c>
      <c r="U8372" t="str">
        <f>TEXT(Sheet1[[#This Row],[Date]],"DDDD")</f>
        <v>Wednesday</v>
      </c>
      <c r="V8372" t="str">
        <f>"FM"&amp;MOD(MONTH(Sheet1[[#This Row],[Date]])-4,12)+1</f>
        <v>FM11</v>
      </c>
      <c r="W8372" t="str">
        <f>"Q"&amp;ROUNDUP(MONTH(Sheet1[[#This Row],[Date]])/3,0)</f>
        <v>Q1</v>
      </c>
      <c r="X8372" t="str">
        <f>"Q"&amp;INT(MOD(MONTH(Sheet1[[#This Row],[Date]])-4,12/3)+1)</f>
        <v>Q3</v>
      </c>
      <c r="Y8372" t="str" cm="1">
        <f t="array" ref="Y8372">_xlfn.IFS(ROUND(L8372,0)&lt;=1,"Need to improve 0-1",ROUND(L8372,0)&lt;=2,"Okay 1-2",ROUND(L8372,0)&lt;=3,"Good 2-3",ROUND(L8372,0)&lt;=4,"Great 3-4",ROUND(L8372,0)&lt;=5,"Excellent 4-5")</f>
        <v>Good 2-3</v>
      </c>
      <c r="Z8372" t="str">
        <f t="shared" si="130"/>
        <v>0-1000</v>
      </c>
    </row>
    <row r="8373" spans="1:26" x14ac:dyDescent="0.3">
      <c r="A8373">
        <v>2400009</v>
      </c>
      <c r="B8373" t="s">
        <v>3815</v>
      </c>
      <c r="C8373">
        <v>1</v>
      </c>
      <c r="D8373" t="s">
        <v>2215</v>
      </c>
      <c r="E8373" t="s">
        <v>10635</v>
      </c>
      <c r="F8373" t="s">
        <v>16</v>
      </c>
      <c r="G8373" t="s">
        <v>16</v>
      </c>
      <c r="H8373" t="s">
        <v>16</v>
      </c>
      <c r="I8373">
        <v>2</v>
      </c>
      <c r="J8373">
        <v>134</v>
      </c>
      <c r="K8373">
        <v>400</v>
      </c>
      <c r="L8373">
        <v>3.5</v>
      </c>
      <c r="M8373" t="s">
        <v>2313</v>
      </c>
      <c r="N8373" t="str">
        <f>SUBSTITUTE(Sheet1[[#This Row],[Datekey_Opening]],"_","-")</f>
        <v>2016-2-2</v>
      </c>
      <c r="O8373">
        <f>YEAR(Sheet1[[#This Row],[Date]])</f>
        <v>2016</v>
      </c>
      <c r="P8373" t="str">
        <f>LOOKUP(Sheet1[[#This Row],[CountryCode]],$AI$4:$AI$18,$AJ$4:$AJ$18)</f>
        <v>India</v>
      </c>
      <c r="Q8373">
        <f>MONTH(Sheet1[[#This Row],[Date]])</f>
        <v>2</v>
      </c>
      <c r="R8373" t="str">
        <f>TEXT(Sheet1[[#This Row],[Date]],"MMMM")</f>
        <v>February</v>
      </c>
      <c r="S8373" t="str">
        <f>TEXT(Sheet1[[#This Row],[Date]],"YYYY-MMM")</f>
        <v>2016-Feb</v>
      </c>
      <c r="T8373">
        <f>WEEKDAY(Sheet1[[#This Row],[Date]])</f>
        <v>3</v>
      </c>
      <c r="U8373" t="str">
        <f>TEXT(Sheet1[[#This Row],[Date]],"DDDD")</f>
        <v>Tuesday</v>
      </c>
      <c r="V8373" t="str">
        <f>"FM"&amp;MOD(MONTH(Sheet1[[#This Row],[Date]])-4,12)+1</f>
        <v>FM11</v>
      </c>
      <c r="W8373" t="str">
        <f>"Q"&amp;ROUNDUP(MONTH(Sheet1[[#This Row],[Date]])/3,0)</f>
        <v>Q1</v>
      </c>
      <c r="X8373" t="str">
        <f>"Q"&amp;INT(MOD(MONTH(Sheet1[[#This Row],[Date]])-4,12/3)+1)</f>
        <v>Q3</v>
      </c>
      <c r="Y8373" t="str" cm="1">
        <f t="array" ref="Y8373">_xlfn.IFS(ROUND(L8373,0)&lt;=1,"Need to improve 0-1",ROUND(L8373,0)&lt;=2,"Okay 1-2",ROUND(L8373,0)&lt;=3,"Good 2-3",ROUND(L8373,0)&lt;=4,"Great 3-4",ROUND(L8373,0)&lt;=5,"Excellent 4-5")</f>
        <v>Great 3-4</v>
      </c>
      <c r="Z8373" t="str">
        <f t="shared" si="130"/>
        <v>0-1000</v>
      </c>
    </row>
    <row r="8374" spans="1:26" x14ac:dyDescent="0.3">
      <c r="A8374">
        <v>2500075</v>
      </c>
      <c r="B8374" t="s">
        <v>10636</v>
      </c>
      <c r="C8374">
        <v>1</v>
      </c>
      <c r="D8374" t="s">
        <v>8122</v>
      </c>
      <c r="E8374" t="s">
        <v>10637</v>
      </c>
      <c r="F8374" t="s">
        <v>16</v>
      </c>
      <c r="G8374" t="s">
        <v>16</v>
      </c>
      <c r="H8374" t="s">
        <v>16</v>
      </c>
      <c r="I8374">
        <v>2</v>
      </c>
      <c r="J8374">
        <v>47</v>
      </c>
      <c r="K8374">
        <v>500</v>
      </c>
      <c r="L8374">
        <v>3.3</v>
      </c>
      <c r="M8374" t="s">
        <v>9463</v>
      </c>
      <c r="N8374" t="str">
        <f>SUBSTITUTE(Sheet1[[#This Row],[Datekey_Opening]],"_","-")</f>
        <v>2010-2-25</v>
      </c>
      <c r="O8374">
        <f>YEAR(Sheet1[[#This Row],[Date]])</f>
        <v>2010</v>
      </c>
      <c r="P8374" t="str">
        <f>LOOKUP(Sheet1[[#This Row],[CountryCode]],$AI$4:$AI$18,$AJ$4:$AJ$18)</f>
        <v>India</v>
      </c>
      <c r="Q8374">
        <f>MONTH(Sheet1[[#This Row],[Date]])</f>
        <v>2</v>
      </c>
      <c r="R8374" t="str">
        <f>TEXT(Sheet1[[#This Row],[Date]],"MMMM")</f>
        <v>February</v>
      </c>
      <c r="S8374" t="str">
        <f>TEXT(Sheet1[[#This Row],[Date]],"YYYY-MMM")</f>
        <v>2010-Feb</v>
      </c>
      <c r="T8374">
        <f>WEEKDAY(Sheet1[[#This Row],[Date]])</f>
        <v>5</v>
      </c>
      <c r="U8374" t="str">
        <f>TEXT(Sheet1[[#This Row],[Date]],"DDDD")</f>
        <v>Thursday</v>
      </c>
      <c r="V8374" t="str">
        <f>"FM"&amp;MOD(MONTH(Sheet1[[#This Row],[Date]])-4,12)+1</f>
        <v>FM11</v>
      </c>
      <c r="W8374" t="str">
        <f>"Q"&amp;ROUNDUP(MONTH(Sheet1[[#This Row],[Date]])/3,0)</f>
        <v>Q1</v>
      </c>
      <c r="X8374" t="str">
        <f>"Q"&amp;INT(MOD(MONTH(Sheet1[[#This Row],[Date]])-4,12/3)+1)</f>
        <v>Q3</v>
      </c>
      <c r="Y8374" t="str" cm="1">
        <f t="array" ref="Y8374">_xlfn.IFS(ROUND(L8374,0)&lt;=1,"Need to improve 0-1",ROUND(L8374,0)&lt;=2,"Okay 1-2",ROUND(L8374,0)&lt;=3,"Good 2-3",ROUND(L8374,0)&lt;=4,"Great 3-4",ROUND(L8374,0)&lt;=5,"Excellent 4-5")</f>
        <v>Good 2-3</v>
      </c>
      <c r="Z8374" t="str">
        <f t="shared" si="130"/>
        <v>0-1000</v>
      </c>
    </row>
    <row r="8375" spans="1:26" x14ac:dyDescent="0.3">
      <c r="A8375">
        <v>2500056</v>
      </c>
      <c r="B8375" t="s">
        <v>10638</v>
      </c>
      <c r="C8375">
        <v>1</v>
      </c>
      <c r="D8375" t="s">
        <v>8122</v>
      </c>
      <c r="E8375" t="s">
        <v>5284</v>
      </c>
      <c r="F8375" t="s">
        <v>16</v>
      </c>
      <c r="G8375" t="s">
        <v>16</v>
      </c>
      <c r="H8375" t="s">
        <v>16</v>
      </c>
      <c r="I8375">
        <v>2</v>
      </c>
      <c r="J8375">
        <v>34</v>
      </c>
      <c r="K8375">
        <v>450</v>
      </c>
      <c r="L8375">
        <v>3.4</v>
      </c>
      <c r="M8375" t="s">
        <v>1269</v>
      </c>
      <c r="N8375" t="str">
        <f>SUBSTITUTE(Sheet1[[#This Row],[Datekey_Opening]],"_","-")</f>
        <v>2014-2-27</v>
      </c>
      <c r="O8375">
        <f>YEAR(Sheet1[[#This Row],[Date]])</f>
        <v>2014</v>
      </c>
      <c r="P8375" t="str">
        <f>LOOKUP(Sheet1[[#This Row],[CountryCode]],$AI$4:$AI$18,$AJ$4:$AJ$18)</f>
        <v>India</v>
      </c>
      <c r="Q8375">
        <f>MONTH(Sheet1[[#This Row],[Date]])</f>
        <v>2</v>
      </c>
      <c r="R8375" t="str">
        <f>TEXT(Sheet1[[#This Row],[Date]],"MMMM")</f>
        <v>February</v>
      </c>
      <c r="S8375" t="str">
        <f>TEXT(Sheet1[[#This Row],[Date]],"YYYY-MMM")</f>
        <v>2014-Feb</v>
      </c>
      <c r="T8375">
        <f>WEEKDAY(Sheet1[[#This Row],[Date]])</f>
        <v>5</v>
      </c>
      <c r="U8375" t="str">
        <f>TEXT(Sheet1[[#This Row],[Date]],"DDDD")</f>
        <v>Thursday</v>
      </c>
      <c r="V8375" t="str">
        <f>"FM"&amp;MOD(MONTH(Sheet1[[#This Row],[Date]])-4,12)+1</f>
        <v>FM11</v>
      </c>
      <c r="W8375" t="str">
        <f>"Q"&amp;ROUNDUP(MONTH(Sheet1[[#This Row],[Date]])/3,0)</f>
        <v>Q1</v>
      </c>
      <c r="X8375" t="str">
        <f>"Q"&amp;INT(MOD(MONTH(Sheet1[[#This Row],[Date]])-4,12/3)+1)</f>
        <v>Q3</v>
      </c>
      <c r="Y8375" t="str" cm="1">
        <f t="array" ref="Y8375">_xlfn.IFS(ROUND(L8375,0)&lt;=1,"Need to improve 0-1",ROUND(L8375,0)&lt;=2,"Okay 1-2",ROUND(L8375,0)&lt;=3,"Good 2-3",ROUND(L8375,0)&lt;=4,"Great 3-4",ROUND(L8375,0)&lt;=5,"Excellent 4-5")</f>
        <v>Good 2-3</v>
      </c>
      <c r="Z8375" t="str">
        <f t="shared" si="130"/>
        <v>0-1000</v>
      </c>
    </row>
    <row r="8376" spans="1:26" x14ac:dyDescent="0.3">
      <c r="A8376">
        <v>2500122</v>
      </c>
      <c r="B8376" t="s">
        <v>10639</v>
      </c>
      <c r="C8376">
        <v>1</v>
      </c>
      <c r="D8376" t="s">
        <v>8122</v>
      </c>
      <c r="E8376" t="s">
        <v>3614</v>
      </c>
      <c r="F8376" t="s">
        <v>16</v>
      </c>
      <c r="G8376" t="s">
        <v>16</v>
      </c>
      <c r="H8376" t="s">
        <v>16</v>
      </c>
      <c r="I8376">
        <v>2</v>
      </c>
      <c r="J8376">
        <v>76</v>
      </c>
      <c r="K8376">
        <v>450</v>
      </c>
      <c r="L8376">
        <v>3.3</v>
      </c>
      <c r="M8376" t="s">
        <v>6699</v>
      </c>
      <c r="N8376" t="str">
        <f>SUBSTITUTE(Sheet1[[#This Row],[Datekey_Opening]],"_","-")</f>
        <v>2015-2-20</v>
      </c>
      <c r="O8376">
        <f>YEAR(Sheet1[[#This Row],[Date]])</f>
        <v>2015</v>
      </c>
      <c r="P8376" t="str">
        <f>LOOKUP(Sheet1[[#This Row],[CountryCode]],$AI$4:$AI$18,$AJ$4:$AJ$18)</f>
        <v>India</v>
      </c>
      <c r="Q8376">
        <f>MONTH(Sheet1[[#This Row],[Date]])</f>
        <v>2</v>
      </c>
      <c r="R8376" t="str">
        <f>TEXT(Sheet1[[#This Row],[Date]],"MMMM")</f>
        <v>February</v>
      </c>
      <c r="S8376" t="str">
        <f>TEXT(Sheet1[[#This Row],[Date]],"YYYY-MMM")</f>
        <v>2015-Feb</v>
      </c>
      <c r="T8376">
        <f>WEEKDAY(Sheet1[[#This Row],[Date]])</f>
        <v>6</v>
      </c>
      <c r="U8376" t="str">
        <f>TEXT(Sheet1[[#This Row],[Date]],"DDDD")</f>
        <v>Friday</v>
      </c>
      <c r="V8376" t="str">
        <f>"FM"&amp;MOD(MONTH(Sheet1[[#This Row],[Date]])-4,12)+1</f>
        <v>FM11</v>
      </c>
      <c r="W8376" t="str">
        <f>"Q"&amp;ROUNDUP(MONTH(Sheet1[[#This Row],[Date]])/3,0)</f>
        <v>Q1</v>
      </c>
      <c r="X8376" t="str">
        <f>"Q"&amp;INT(MOD(MONTH(Sheet1[[#This Row],[Date]])-4,12/3)+1)</f>
        <v>Q3</v>
      </c>
      <c r="Y8376" t="str" cm="1">
        <f t="array" ref="Y8376">_xlfn.IFS(ROUND(L8376,0)&lt;=1,"Need to improve 0-1",ROUND(L8376,0)&lt;=2,"Okay 1-2",ROUND(L8376,0)&lt;=3,"Good 2-3",ROUND(L8376,0)&lt;=4,"Great 3-4",ROUND(L8376,0)&lt;=5,"Excellent 4-5")</f>
        <v>Good 2-3</v>
      </c>
      <c r="Z8376" t="str">
        <f t="shared" si="130"/>
        <v>0-1000</v>
      </c>
    </row>
    <row r="8377" spans="1:26" x14ac:dyDescent="0.3">
      <c r="A8377">
        <v>56464</v>
      </c>
      <c r="B8377" t="s">
        <v>10640</v>
      </c>
      <c r="C8377">
        <v>1</v>
      </c>
      <c r="D8377" t="s">
        <v>10100</v>
      </c>
      <c r="E8377" t="s">
        <v>10235</v>
      </c>
      <c r="F8377" t="s">
        <v>16</v>
      </c>
      <c r="G8377" t="s">
        <v>16</v>
      </c>
      <c r="H8377" t="s">
        <v>16</v>
      </c>
      <c r="I8377">
        <v>2</v>
      </c>
      <c r="J8377">
        <v>3533</v>
      </c>
      <c r="K8377">
        <v>800</v>
      </c>
      <c r="L8377">
        <v>4</v>
      </c>
      <c r="M8377" t="s">
        <v>1774</v>
      </c>
      <c r="N8377" t="str">
        <f>SUBSTITUTE(Sheet1[[#This Row],[Datekey_Opening]],"_","-")</f>
        <v>2014-2-25</v>
      </c>
      <c r="O8377">
        <f>YEAR(Sheet1[[#This Row],[Date]])</f>
        <v>2014</v>
      </c>
      <c r="P8377" t="str">
        <f>LOOKUP(Sheet1[[#This Row],[CountryCode]],$AI$4:$AI$18,$AJ$4:$AJ$18)</f>
        <v>India</v>
      </c>
      <c r="Q8377">
        <f>MONTH(Sheet1[[#This Row],[Date]])</f>
        <v>2</v>
      </c>
      <c r="R8377" t="str">
        <f>TEXT(Sheet1[[#This Row],[Date]],"MMMM")</f>
        <v>February</v>
      </c>
      <c r="S8377" t="str">
        <f>TEXT(Sheet1[[#This Row],[Date]],"YYYY-MMM")</f>
        <v>2014-Feb</v>
      </c>
      <c r="T8377">
        <f>WEEKDAY(Sheet1[[#This Row],[Date]])</f>
        <v>3</v>
      </c>
      <c r="U8377" t="str">
        <f>TEXT(Sheet1[[#This Row],[Date]],"DDDD")</f>
        <v>Tuesday</v>
      </c>
      <c r="V8377" t="str">
        <f>"FM"&amp;MOD(MONTH(Sheet1[[#This Row],[Date]])-4,12)+1</f>
        <v>FM11</v>
      </c>
      <c r="W8377" t="str">
        <f>"Q"&amp;ROUNDUP(MONTH(Sheet1[[#This Row],[Date]])/3,0)</f>
        <v>Q1</v>
      </c>
      <c r="X8377" t="str">
        <f>"Q"&amp;INT(MOD(MONTH(Sheet1[[#This Row],[Date]])-4,12/3)+1)</f>
        <v>Q3</v>
      </c>
      <c r="Y8377" t="str" cm="1">
        <f t="array" ref="Y8377">_xlfn.IFS(ROUND(L8377,0)&lt;=1,"Need to improve 0-1",ROUND(L8377,0)&lt;=2,"Okay 1-2",ROUND(L8377,0)&lt;=3,"Good 2-3",ROUND(L8377,0)&lt;=4,"Great 3-4",ROUND(L8377,0)&lt;=5,"Excellent 4-5")</f>
        <v>Great 3-4</v>
      </c>
      <c r="Z8377" t="str">
        <f t="shared" si="130"/>
        <v>0-1000</v>
      </c>
    </row>
    <row r="8378" spans="1:26" x14ac:dyDescent="0.3">
      <c r="A8378">
        <v>18439634</v>
      </c>
      <c r="B8378" t="s">
        <v>10641</v>
      </c>
      <c r="C8378">
        <v>1</v>
      </c>
      <c r="D8378" t="s">
        <v>10100</v>
      </c>
      <c r="E8378" t="s">
        <v>10642</v>
      </c>
      <c r="F8378" t="s">
        <v>16</v>
      </c>
      <c r="G8378" t="s">
        <v>16</v>
      </c>
      <c r="H8378" t="s">
        <v>16</v>
      </c>
      <c r="I8378">
        <v>2</v>
      </c>
      <c r="J8378">
        <v>276</v>
      </c>
      <c r="K8378">
        <v>950</v>
      </c>
      <c r="L8378">
        <v>4.7</v>
      </c>
      <c r="M8378" t="s">
        <v>5330</v>
      </c>
      <c r="N8378" t="str">
        <f>SUBSTITUTE(Sheet1[[#This Row],[Datekey_Opening]],"_","-")</f>
        <v>2011-2-10</v>
      </c>
      <c r="O8378">
        <f>YEAR(Sheet1[[#This Row],[Date]])</f>
        <v>2011</v>
      </c>
      <c r="P8378" t="str">
        <f>LOOKUP(Sheet1[[#This Row],[CountryCode]],$AI$4:$AI$18,$AJ$4:$AJ$18)</f>
        <v>India</v>
      </c>
      <c r="Q8378">
        <f>MONTH(Sheet1[[#This Row],[Date]])</f>
        <v>2</v>
      </c>
      <c r="R8378" t="str">
        <f>TEXT(Sheet1[[#This Row],[Date]],"MMMM")</f>
        <v>February</v>
      </c>
      <c r="S8378" t="str">
        <f>TEXT(Sheet1[[#This Row],[Date]],"YYYY-MMM")</f>
        <v>2011-Feb</v>
      </c>
      <c r="T8378">
        <f>WEEKDAY(Sheet1[[#This Row],[Date]])</f>
        <v>5</v>
      </c>
      <c r="U8378" t="str">
        <f>TEXT(Sheet1[[#This Row],[Date]],"DDDD")</f>
        <v>Thursday</v>
      </c>
      <c r="V8378" t="str">
        <f>"FM"&amp;MOD(MONTH(Sheet1[[#This Row],[Date]])-4,12)+1</f>
        <v>FM11</v>
      </c>
      <c r="W8378" t="str">
        <f>"Q"&amp;ROUNDUP(MONTH(Sheet1[[#This Row],[Date]])/3,0)</f>
        <v>Q1</v>
      </c>
      <c r="X8378" t="str">
        <f>"Q"&amp;INT(MOD(MONTH(Sheet1[[#This Row],[Date]])-4,12/3)+1)</f>
        <v>Q3</v>
      </c>
      <c r="Y8378" t="str" cm="1">
        <f t="array" ref="Y8378">_xlfn.IFS(ROUND(L8378,0)&lt;=1,"Need to improve 0-1",ROUND(L8378,0)&lt;=2,"Okay 1-2",ROUND(L8378,0)&lt;=3,"Good 2-3",ROUND(L8378,0)&lt;=4,"Great 3-4",ROUND(L8378,0)&lt;=5,"Excellent 4-5")</f>
        <v>Excellent 4-5</v>
      </c>
      <c r="Z8378" t="str">
        <f t="shared" si="130"/>
        <v>0-1000</v>
      </c>
    </row>
    <row r="8379" spans="1:26" x14ac:dyDescent="0.3">
      <c r="A8379">
        <v>2600109</v>
      </c>
      <c r="B8379" t="s">
        <v>10643</v>
      </c>
      <c r="C8379">
        <v>1</v>
      </c>
      <c r="D8379" t="s">
        <v>8119</v>
      </c>
      <c r="E8379" t="s">
        <v>395</v>
      </c>
      <c r="F8379" t="s">
        <v>16</v>
      </c>
      <c r="G8379" t="s">
        <v>16</v>
      </c>
      <c r="H8379" t="s">
        <v>16</v>
      </c>
      <c r="I8379">
        <v>1</v>
      </c>
      <c r="J8379">
        <v>427</v>
      </c>
      <c r="K8379">
        <v>250</v>
      </c>
      <c r="L8379">
        <v>4.9000000000000004</v>
      </c>
      <c r="M8379" t="s">
        <v>798</v>
      </c>
      <c r="N8379" t="str">
        <f>SUBSTITUTE(Sheet1[[#This Row],[Datekey_Opening]],"_","-")</f>
        <v>2014-2-22</v>
      </c>
      <c r="O8379">
        <f>YEAR(Sheet1[[#This Row],[Date]])</f>
        <v>2014</v>
      </c>
      <c r="P8379" t="str">
        <f>LOOKUP(Sheet1[[#This Row],[CountryCode]],$AI$4:$AI$18,$AJ$4:$AJ$18)</f>
        <v>India</v>
      </c>
      <c r="Q8379">
        <f>MONTH(Sheet1[[#This Row],[Date]])</f>
        <v>2</v>
      </c>
      <c r="R8379" t="str">
        <f>TEXT(Sheet1[[#This Row],[Date]],"MMMM")</f>
        <v>February</v>
      </c>
      <c r="S8379" t="str">
        <f>TEXT(Sheet1[[#This Row],[Date]],"YYYY-MMM")</f>
        <v>2014-Feb</v>
      </c>
      <c r="T8379">
        <f>WEEKDAY(Sheet1[[#This Row],[Date]])</f>
        <v>7</v>
      </c>
      <c r="U8379" t="str">
        <f>TEXT(Sheet1[[#This Row],[Date]],"DDDD")</f>
        <v>Saturday</v>
      </c>
      <c r="V8379" t="str">
        <f>"FM"&amp;MOD(MONTH(Sheet1[[#This Row],[Date]])-4,12)+1</f>
        <v>FM11</v>
      </c>
      <c r="W8379" t="str">
        <f>"Q"&amp;ROUNDUP(MONTH(Sheet1[[#This Row],[Date]])/3,0)</f>
        <v>Q1</v>
      </c>
      <c r="X8379" t="str">
        <f>"Q"&amp;INT(MOD(MONTH(Sheet1[[#This Row],[Date]])-4,12/3)+1)</f>
        <v>Q3</v>
      </c>
      <c r="Y8379" t="str" cm="1">
        <f t="array" ref="Y8379">_xlfn.IFS(ROUND(L8379,0)&lt;=1,"Need to improve 0-1",ROUND(L8379,0)&lt;=2,"Okay 1-2",ROUND(L8379,0)&lt;=3,"Good 2-3",ROUND(L8379,0)&lt;=4,"Great 3-4",ROUND(L8379,0)&lt;=5,"Excellent 4-5")</f>
        <v>Excellent 4-5</v>
      </c>
      <c r="Z8379" t="str">
        <f t="shared" si="130"/>
        <v>0-1000</v>
      </c>
    </row>
    <row r="8380" spans="1:26" x14ac:dyDescent="0.3">
      <c r="A8380">
        <v>3000107</v>
      </c>
      <c r="B8380" t="s">
        <v>10644</v>
      </c>
      <c r="C8380">
        <v>1</v>
      </c>
      <c r="D8380" t="s">
        <v>7638</v>
      </c>
      <c r="E8380" t="s">
        <v>10645</v>
      </c>
      <c r="F8380" t="s">
        <v>16</v>
      </c>
      <c r="G8380" t="s">
        <v>16</v>
      </c>
      <c r="H8380" t="s">
        <v>16</v>
      </c>
      <c r="I8380">
        <v>2</v>
      </c>
      <c r="J8380">
        <v>318</v>
      </c>
      <c r="K8380">
        <v>600</v>
      </c>
      <c r="L8380">
        <v>3.9</v>
      </c>
      <c r="M8380" t="s">
        <v>10646</v>
      </c>
      <c r="N8380" t="str">
        <f>SUBSTITUTE(Sheet1[[#This Row],[Datekey_Opening]],"_","-")</f>
        <v>2014-2-5</v>
      </c>
      <c r="O8380">
        <f>YEAR(Sheet1[[#This Row],[Date]])</f>
        <v>2014</v>
      </c>
      <c r="P8380" t="str">
        <f>LOOKUP(Sheet1[[#This Row],[CountryCode]],$AI$4:$AI$18,$AJ$4:$AJ$18)</f>
        <v>India</v>
      </c>
      <c r="Q8380">
        <f>MONTH(Sheet1[[#This Row],[Date]])</f>
        <v>2</v>
      </c>
      <c r="R8380" t="str">
        <f>TEXT(Sheet1[[#This Row],[Date]],"MMMM")</f>
        <v>February</v>
      </c>
      <c r="S8380" t="str">
        <f>TEXT(Sheet1[[#This Row],[Date]],"YYYY-MMM")</f>
        <v>2014-Feb</v>
      </c>
      <c r="T8380">
        <f>WEEKDAY(Sheet1[[#This Row],[Date]])</f>
        <v>4</v>
      </c>
      <c r="U8380" t="str">
        <f>TEXT(Sheet1[[#This Row],[Date]],"DDDD")</f>
        <v>Wednesday</v>
      </c>
      <c r="V8380" t="str">
        <f>"FM"&amp;MOD(MONTH(Sheet1[[#This Row],[Date]])-4,12)+1</f>
        <v>FM11</v>
      </c>
      <c r="W8380" t="str">
        <f>"Q"&amp;ROUNDUP(MONTH(Sheet1[[#This Row],[Date]])/3,0)</f>
        <v>Q1</v>
      </c>
      <c r="X8380" t="str">
        <f>"Q"&amp;INT(MOD(MONTH(Sheet1[[#This Row],[Date]])-4,12/3)+1)</f>
        <v>Q3</v>
      </c>
      <c r="Y8380" t="str" cm="1">
        <f t="array" ref="Y8380">_xlfn.IFS(ROUND(L8380,0)&lt;=1,"Need to improve 0-1",ROUND(L8380,0)&lt;=2,"Okay 1-2",ROUND(L8380,0)&lt;=3,"Good 2-3",ROUND(L8380,0)&lt;=4,"Great 3-4",ROUND(L8380,0)&lt;=5,"Excellent 4-5")</f>
        <v>Great 3-4</v>
      </c>
      <c r="Z8380" t="str">
        <f t="shared" si="130"/>
        <v>0-1000</v>
      </c>
    </row>
    <row r="8381" spans="1:26" x14ac:dyDescent="0.3">
      <c r="A8381">
        <v>3001032</v>
      </c>
      <c r="B8381" t="s">
        <v>10647</v>
      </c>
      <c r="C8381">
        <v>1</v>
      </c>
      <c r="D8381" t="s">
        <v>7638</v>
      </c>
      <c r="E8381" t="s">
        <v>395</v>
      </c>
      <c r="F8381" t="s">
        <v>16</v>
      </c>
      <c r="G8381" t="s">
        <v>16</v>
      </c>
      <c r="H8381" t="s">
        <v>16</v>
      </c>
      <c r="I8381">
        <v>2</v>
      </c>
      <c r="J8381">
        <v>147</v>
      </c>
      <c r="K8381">
        <v>500</v>
      </c>
      <c r="L8381">
        <v>4.3</v>
      </c>
      <c r="M8381" t="s">
        <v>807</v>
      </c>
      <c r="N8381" t="str">
        <f>SUBSTITUTE(Sheet1[[#This Row],[Datekey_Opening]],"_","-")</f>
        <v>2011-2-5</v>
      </c>
      <c r="O8381">
        <f>YEAR(Sheet1[[#This Row],[Date]])</f>
        <v>2011</v>
      </c>
      <c r="P8381" t="str">
        <f>LOOKUP(Sheet1[[#This Row],[CountryCode]],$AI$4:$AI$18,$AJ$4:$AJ$18)</f>
        <v>India</v>
      </c>
      <c r="Q8381">
        <f>MONTH(Sheet1[[#This Row],[Date]])</f>
        <v>2</v>
      </c>
      <c r="R8381" t="str">
        <f>TEXT(Sheet1[[#This Row],[Date]],"MMMM")</f>
        <v>February</v>
      </c>
      <c r="S8381" t="str">
        <f>TEXT(Sheet1[[#This Row],[Date]],"YYYY-MMM")</f>
        <v>2011-Feb</v>
      </c>
      <c r="T8381">
        <f>WEEKDAY(Sheet1[[#This Row],[Date]])</f>
        <v>7</v>
      </c>
      <c r="U8381" t="str">
        <f>TEXT(Sheet1[[#This Row],[Date]],"DDDD")</f>
        <v>Saturday</v>
      </c>
      <c r="V8381" t="str">
        <f>"FM"&amp;MOD(MONTH(Sheet1[[#This Row],[Date]])-4,12)+1</f>
        <v>FM11</v>
      </c>
      <c r="W8381" t="str">
        <f>"Q"&amp;ROUNDUP(MONTH(Sheet1[[#This Row],[Date]])/3,0)</f>
        <v>Q1</v>
      </c>
      <c r="X8381" t="str">
        <f>"Q"&amp;INT(MOD(MONTH(Sheet1[[#This Row],[Date]])-4,12/3)+1)</f>
        <v>Q3</v>
      </c>
      <c r="Y8381" t="str" cm="1">
        <f t="array" ref="Y8381">_xlfn.IFS(ROUND(L8381,0)&lt;=1,"Need to improve 0-1",ROUND(L8381,0)&lt;=2,"Okay 1-2",ROUND(L8381,0)&lt;=3,"Good 2-3",ROUND(L8381,0)&lt;=4,"Great 3-4",ROUND(L8381,0)&lt;=5,"Excellent 4-5")</f>
        <v>Great 3-4</v>
      </c>
      <c r="Z8381" t="str">
        <f t="shared" si="130"/>
        <v>0-1000</v>
      </c>
    </row>
    <row r="8382" spans="1:26" x14ac:dyDescent="0.3">
      <c r="A8382">
        <v>3000062</v>
      </c>
      <c r="B8382" t="s">
        <v>10648</v>
      </c>
      <c r="C8382">
        <v>1</v>
      </c>
      <c r="D8382" t="s">
        <v>7638</v>
      </c>
      <c r="E8382" t="s">
        <v>10649</v>
      </c>
      <c r="F8382" t="s">
        <v>16</v>
      </c>
      <c r="G8382" t="s">
        <v>16</v>
      </c>
      <c r="H8382" t="s">
        <v>16</v>
      </c>
      <c r="I8382">
        <v>3</v>
      </c>
      <c r="J8382">
        <v>203</v>
      </c>
      <c r="K8382">
        <v>1000</v>
      </c>
      <c r="L8382">
        <v>4</v>
      </c>
      <c r="M8382" t="s">
        <v>4655</v>
      </c>
      <c r="N8382" t="str">
        <f>SUBSTITUTE(Sheet1[[#This Row],[Datekey_Opening]],"_","-")</f>
        <v>2016-2-14</v>
      </c>
      <c r="O8382">
        <f>YEAR(Sheet1[[#This Row],[Date]])</f>
        <v>2016</v>
      </c>
      <c r="P8382" t="str">
        <f>LOOKUP(Sheet1[[#This Row],[CountryCode]],$AI$4:$AI$18,$AJ$4:$AJ$18)</f>
        <v>India</v>
      </c>
      <c r="Q8382">
        <f>MONTH(Sheet1[[#This Row],[Date]])</f>
        <v>2</v>
      </c>
      <c r="R8382" t="str">
        <f>TEXT(Sheet1[[#This Row],[Date]],"MMMM")</f>
        <v>February</v>
      </c>
      <c r="S8382" t="str">
        <f>TEXT(Sheet1[[#This Row],[Date]],"YYYY-MMM")</f>
        <v>2016-Feb</v>
      </c>
      <c r="T8382">
        <f>WEEKDAY(Sheet1[[#This Row],[Date]])</f>
        <v>1</v>
      </c>
      <c r="U8382" t="str">
        <f>TEXT(Sheet1[[#This Row],[Date]],"DDDD")</f>
        <v>Sunday</v>
      </c>
      <c r="V8382" t="str">
        <f>"FM"&amp;MOD(MONTH(Sheet1[[#This Row],[Date]])-4,12)+1</f>
        <v>FM11</v>
      </c>
      <c r="W8382" t="str">
        <f>"Q"&amp;ROUNDUP(MONTH(Sheet1[[#This Row],[Date]])/3,0)</f>
        <v>Q1</v>
      </c>
      <c r="X8382" t="str">
        <f>"Q"&amp;INT(MOD(MONTH(Sheet1[[#This Row],[Date]])-4,12/3)+1)</f>
        <v>Q3</v>
      </c>
      <c r="Y8382" t="str" cm="1">
        <f t="array" ref="Y8382">_xlfn.IFS(ROUND(L8382,0)&lt;=1,"Need to improve 0-1",ROUND(L8382,0)&lt;=2,"Okay 1-2",ROUND(L8382,0)&lt;=3,"Good 2-3",ROUND(L8382,0)&lt;=4,"Great 3-4",ROUND(L8382,0)&lt;=5,"Excellent 4-5")</f>
        <v>Great 3-4</v>
      </c>
      <c r="Z8382" t="str">
        <f t="shared" si="130"/>
        <v>1000-2000</v>
      </c>
    </row>
    <row r="8383" spans="1:26" x14ac:dyDescent="0.3">
      <c r="A8383">
        <v>3500011</v>
      </c>
      <c r="B8383" t="s">
        <v>10650</v>
      </c>
      <c r="C8383">
        <v>1</v>
      </c>
      <c r="D8383" t="s">
        <v>2204</v>
      </c>
      <c r="E8383" t="s">
        <v>10651</v>
      </c>
      <c r="F8383" t="s">
        <v>16</v>
      </c>
      <c r="G8383" t="s">
        <v>16</v>
      </c>
      <c r="H8383" t="s">
        <v>16</v>
      </c>
      <c r="I8383">
        <v>3</v>
      </c>
      <c r="J8383">
        <v>406</v>
      </c>
      <c r="K8383">
        <v>750</v>
      </c>
      <c r="L8383">
        <v>4.2</v>
      </c>
      <c r="M8383" t="s">
        <v>829</v>
      </c>
      <c r="N8383" t="str">
        <f>SUBSTITUTE(Sheet1[[#This Row],[Datekey_Opening]],"_","-")</f>
        <v>2010-2-2</v>
      </c>
      <c r="O8383">
        <f>YEAR(Sheet1[[#This Row],[Date]])</f>
        <v>2010</v>
      </c>
      <c r="P8383" t="str">
        <f>LOOKUP(Sheet1[[#This Row],[CountryCode]],$AI$4:$AI$18,$AJ$4:$AJ$18)</f>
        <v>India</v>
      </c>
      <c r="Q8383">
        <f>MONTH(Sheet1[[#This Row],[Date]])</f>
        <v>2</v>
      </c>
      <c r="R8383" t="str">
        <f>TEXT(Sheet1[[#This Row],[Date]],"MMMM")</f>
        <v>February</v>
      </c>
      <c r="S8383" t="str">
        <f>TEXT(Sheet1[[#This Row],[Date]],"YYYY-MMM")</f>
        <v>2010-Feb</v>
      </c>
      <c r="T8383">
        <f>WEEKDAY(Sheet1[[#This Row],[Date]])</f>
        <v>3</v>
      </c>
      <c r="U8383" t="str">
        <f>TEXT(Sheet1[[#This Row],[Date]],"DDDD")</f>
        <v>Tuesday</v>
      </c>
      <c r="V8383" t="str">
        <f>"FM"&amp;MOD(MONTH(Sheet1[[#This Row],[Date]])-4,12)+1</f>
        <v>FM11</v>
      </c>
      <c r="W8383" t="str">
        <f>"Q"&amp;ROUNDUP(MONTH(Sheet1[[#This Row],[Date]])/3,0)</f>
        <v>Q1</v>
      </c>
      <c r="X8383" t="str">
        <f>"Q"&amp;INT(MOD(MONTH(Sheet1[[#This Row],[Date]])-4,12/3)+1)</f>
        <v>Q3</v>
      </c>
      <c r="Y8383" t="str" cm="1">
        <f t="array" ref="Y8383">_xlfn.IFS(ROUND(L8383,0)&lt;=1,"Need to improve 0-1",ROUND(L8383,0)&lt;=2,"Okay 1-2",ROUND(L8383,0)&lt;=3,"Good 2-3",ROUND(L8383,0)&lt;=4,"Great 3-4",ROUND(L8383,0)&lt;=5,"Excellent 4-5")</f>
        <v>Great 3-4</v>
      </c>
      <c r="Z8383" t="str">
        <f t="shared" si="130"/>
        <v>0-1000</v>
      </c>
    </row>
    <row r="8384" spans="1:26" x14ac:dyDescent="0.3">
      <c r="A8384">
        <v>8595</v>
      </c>
      <c r="B8384" t="s">
        <v>6939</v>
      </c>
      <c r="C8384">
        <v>1</v>
      </c>
      <c r="D8384" t="s">
        <v>10168</v>
      </c>
      <c r="E8384" t="s">
        <v>395</v>
      </c>
      <c r="F8384" t="s">
        <v>16</v>
      </c>
      <c r="G8384" t="s">
        <v>16</v>
      </c>
      <c r="H8384" t="s">
        <v>16</v>
      </c>
      <c r="I8384">
        <v>1</v>
      </c>
      <c r="J8384">
        <v>7</v>
      </c>
      <c r="K8384">
        <v>100</v>
      </c>
      <c r="L8384">
        <v>3.1</v>
      </c>
      <c r="M8384" t="s">
        <v>9472</v>
      </c>
      <c r="N8384" t="str">
        <f>SUBSTITUTE(Sheet1[[#This Row],[Datekey_Opening]],"_","-")</f>
        <v>2014-2-6</v>
      </c>
      <c r="O8384">
        <f>YEAR(Sheet1[[#This Row],[Date]])</f>
        <v>2014</v>
      </c>
      <c r="P8384" t="str">
        <f>LOOKUP(Sheet1[[#This Row],[CountryCode]],$AI$4:$AI$18,$AJ$4:$AJ$18)</f>
        <v>India</v>
      </c>
      <c r="Q8384">
        <f>MONTH(Sheet1[[#This Row],[Date]])</f>
        <v>2</v>
      </c>
      <c r="R8384" t="str">
        <f>TEXT(Sheet1[[#This Row],[Date]],"MMMM")</f>
        <v>February</v>
      </c>
      <c r="S8384" t="str">
        <f>TEXT(Sheet1[[#This Row],[Date]],"YYYY-MMM")</f>
        <v>2014-Feb</v>
      </c>
      <c r="T8384">
        <f>WEEKDAY(Sheet1[[#This Row],[Date]])</f>
        <v>5</v>
      </c>
      <c r="U8384" t="str">
        <f>TEXT(Sheet1[[#This Row],[Date]],"DDDD")</f>
        <v>Thursday</v>
      </c>
      <c r="V8384" t="str">
        <f>"FM"&amp;MOD(MONTH(Sheet1[[#This Row],[Date]])-4,12)+1</f>
        <v>FM11</v>
      </c>
      <c r="W8384" t="str">
        <f>"Q"&amp;ROUNDUP(MONTH(Sheet1[[#This Row],[Date]])/3,0)</f>
        <v>Q1</v>
      </c>
      <c r="X8384" t="str">
        <f>"Q"&amp;INT(MOD(MONTH(Sheet1[[#This Row],[Date]])-4,12/3)+1)</f>
        <v>Q3</v>
      </c>
      <c r="Y8384" t="str" cm="1">
        <f t="array" ref="Y8384">_xlfn.IFS(ROUND(L8384,0)&lt;=1,"Need to improve 0-1",ROUND(L8384,0)&lt;=2,"Okay 1-2",ROUND(L8384,0)&lt;=3,"Good 2-3",ROUND(L8384,0)&lt;=4,"Great 3-4",ROUND(L8384,0)&lt;=5,"Excellent 4-5")</f>
        <v>Good 2-3</v>
      </c>
      <c r="Z8384" t="str">
        <f t="shared" si="130"/>
        <v>0-1000</v>
      </c>
    </row>
    <row r="8385" spans="1:26" x14ac:dyDescent="0.3">
      <c r="A8385">
        <v>8601</v>
      </c>
      <c r="B8385" t="s">
        <v>2300</v>
      </c>
      <c r="C8385">
        <v>1</v>
      </c>
      <c r="D8385" t="s">
        <v>10168</v>
      </c>
      <c r="E8385" t="s">
        <v>2301</v>
      </c>
      <c r="F8385" t="s">
        <v>16</v>
      </c>
      <c r="G8385" t="s">
        <v>16</v>
      </c>
      <c r="H8385" t="s">
        <v>16</v>
      </c>
      <c r="I8385">
        <v>2</v>
      </c>
      <c r="J8385">
        <v>187</v>
      </c>
      <c r="K8385">
        <v>600</v>
      </c>
      <c r="L8385">
        <v>3.6</v>
      </c>
      <c r="M8385" t="s">
        <v>9838</v>
      </c>
      <c r="N8385" t="str">
        <f>SUBSTITUTE(Sheet1[[#This Row],[Datekey_Opening]],"_","-")</f>
        <v>2018-2-14</v>
      </c>
      <c r="O8385">
        <f>YEAR(Sheet1[[#This Row],[Date]])</f>
        <v>2018</v>
      </c>
      <c r="P8385" t="str">
        <f>LOOKUP(Sheet1[[#This Row],[CountryCode]],$AI$4:$AI$18,$AJ$4:$AJ$18)</f>
        <v>India</v>
      </c>
      <c r="Q8385">
        <f>MONTH(Sheet1[[#This Row],[Date]])</f>
        <v>2</v>
      </c>
      <c r="R8385" t="str">
        <f>TEXT(Sheet1[[#This Row],[Date]],"MMMM")</f>
        <v>February</v>
      </c>
      <c r="S8385" t="str">
        <f>TEXT(Sheet1[[#This Row],[Date]],"YYYY-MMM")</f>
        <v>2018-Feb</v>
      </c>
      <c r="T8385">
        <f>WEEKDAY(Sheet1[[#This Row],[Date]])</f>
        <v>4</v>
      </c>
      <c r="U8385" t="str">
        <f>TEXT(Sheet1[[#This Row],[Date]],"DDDD")</f>
        <v>Wednesday</v>
      </c>
      <c r="V8385" t="str">
        <f>"FM"&amp;MOD(MONTH(Sheet1[[#This Row],[Date]])-4,12)+1</f>
        <v>FM11</v>
      </c>
      <c r="W8385" t="str">
        <f>"Q"&amp;ROUNDUP(MONTH(Sheet1[[#This Row],[Date]])/3,0)</f>
        <v>Q1</v>
      </c>
      <c r="X8385" t="str">
        <f>"Q"&amp;INT(MOD(MONTH(Sheet1[[#This Row],[Date]])-4,12/3)+1)</f>
        <v>Q3</v>
      </c>
      <c r="Y8385" t="str" cm="1">
        <f t="array" ref="Y8385">_xlfn.IFS(ROUND(L8385,0)&lt;=1,"Need to improve 0-1",ROUND(L8385,0)&lt;=2,"Okay 1-2",ROUND(L8385,0)&lt;=3,"Good 2-3",ROUND(L8385,0)&lt;=4,"Great 3-4",ROUND(L8385,0)&lt;=5,"Excellent 4-5")</f>
        <v>Great 3-4</v>
      </c>
      <c r="Z8385" t="str">
        <f t="shared" si="130"/>
        <v>0-1000</v>
      </c>
    </row>
    <row r="8386" spans="1:26" x14ac:dyDescent="0.3">
      <c r="A8386">
        <v>301670</v>
      </c>
      <c r="B8386" t="s">
        <v>10652</v>
      </c>
      <c r="C8386">
        <v>1</v>
      </c>
      <c r="D8386" t="s">
        <v>10168</v>
      </c>
      <c r="E8386" t="s">
        <v>578</v>
      </c>
      <c r="F8386" t="s">
        <v>16</v>
      </c>
      <c r="G8386" t="s">
        <v>16</v>
      </c>
      <c r="H8386" t="s">
        <v>16</v>
      </c>
      <c r="I8386">
        <v>1</v>
      </c>
      <c r="J8386">
        <v>114</v>
      </c>
      <c r="K8386">
        <v>400</v>
      </c>
      <c r="L8386">
        <v>3.3</v>
      </c>
      <c r="M8386" t="s">
        <v>495</v>
      </c>
      <c r="N8386" t="str">
        <f>SUBSTITUTE(Sheet1[[#This Row],[Datekey_Opening]],"_","-")</f>
        <v>2010-2-9</v>
      </c>
      <c r="O8386">
        <f>YEAR(Sheet1[[#This Row],[Date]])</f>
        <v>2010</v>
      </c>
      <c r="P8386" t="str">
        <f>LOOKUP(Sheet1[[#This Row],[CountryCode]],$AI$4:$AI$18,$AJ$4:$AJ$18)</f>
        <v>India</v>
      </c>
      <c r="Q8386">
        <f>MONTH(Sheet1[[#This Row],[Date]])</f>
        <v>2</v>
      </c>
      <c r="R8386" t="str">
        <f>TEXT(Sheet1[[#This Row],[Date]],"MMMM")</f>
        <v>February</v>
      </c>
      <c r="S8386" t="str">
        <f>TEXT(Sheet1[[#This Row],[Date]],"YYYY-MMM")</f>
        <v>2010-Feb</v>
      </c>
      <c r="T8386">
        <f>WEEKDAY(Sheet1[[#This Row],[Date]])</f>
        <v>3</v>
      </c>
      <c r="U8386" t="str">
        <f>TEXT(Sheet1[[#This Row],[Date]],"DDDD")</f>
        <v>Tuesday</v>
      </c>
      <c r="V8386" t="str">
        <f>"FM"&amp;MOD(MONTH(Sheet1[[#This Row],[Date]])-4,12)+1</f>
        <v>FM11</v>
      </c>
      <c r="W8386" t="str">
        <f>"Q"&amp;ROUNDUP(MONTH(Sheet1[[#This Row],[Date]])/3,0)</f>
        <v>Q1</v>
      </c>
      <c r="X8386" t="str">
        <f>"Q"&amp;INT(MOD(MONTH(Sheet1[[#This Row],[Date]])-4,12/3)+1)</f>
        <v>Q3</v>
      </c>
      <c r="Y8386" t="str" cm="1">
        <f t="array" ref="Y8386">_xlfn.IFS(ROUND(L8386,0)&lt;=1,"Need to improve 0-1",ROUND(L8386,0)&lt;=2,"Okay 1-2",ROUND(L8386,0)&lt;=3,"Good 2-3",ROUND(L8386,0)&lt;=4,"Great 3-4",ROUND(L8386,0)&lt;=5,"Excellent 4-5")</f>
        <v>Good 2-3</v>
      </c>
      <c r="Z8386" t="str">
        <f t="shared" ref="Z8386:Z8449" si="131">IF(AND(K8386&gt;=0,K8386&lt;1000),"0-1000",IF(AND(K8386&gt;=1000,K8386&lt;2000),"1000-2000",IF(AND(K8386&gt;=2000,K8386&lt;3000),"2000-3000",IF(AND(K8386&gt;=3000,K8386&lt;4000),"3000-4000",IF(AND(K8386&gt;=4000,K8386&lt;5000),"4000-5000",IF(AND(K8386&gt;=5000,K8386&lt;6000),"5000-6000",IF(AND(K8386&gt;=6000,K8386&lt;7000),"6000-7000",IF(AND(K8386&gt;=7000,K8386&lt;200000),"7000-200000","Above 200000"))))))))</f>
        <v>0-1000</v>
      </c>
    </row>
    <row r="8387" spans="1:26" x14ac:dyDescent="0.3">
      <c r="A8387">
        <v>130409</v>
      </c>
      <c r="B8387" t="s">
        <v>10653</v>
      </c>
      <c r="C8387">
        <v>1</v>
      </c>
      <c r="D8387" t="s">
        <v>2207</v>
      </c>
      <c r="E8387" t="s">
        <v>10654</v>
      </c>
      <c r="F8387" t="s">
        <v>16</v>
      </c>
      <c r="G8387" t="s">
        <v>16</v>
      </c>
      <c r="H8387" t="s">
        <v>16</v>
      </c>
      <c r="I8387">
        <v>3</v>
      </c>
      <c r="J8387">
        <v>280</v>
      </c>
      <c r="K8387">
        <v>800</v>
      </c>
      <c r="L8387">
        <v>4.5</v>
      </c>
      <c r="M8387" t="s">
        <v>234</v>
      </c>
      <c r="N8387" t="str">
        <f>SUBSTITUTE(Sheet1[[#This Row],[Datekey_Opening]],"_","-")</f>
        <v>2016-2-24</v>
      </c>
      <c r="O8387">
        <f>YEAR(Sheet1[[#This Row],[Date]])</f>
        <v>2016</v>
      </c>
      <c r="P8387" t="str">
        <f>LOOKUP(Sheet1[[#This Row],[CountryCode]],$AI$4:$AI$18,$AJ$4:$AJ$18)</f>
        <v>India</v>
      </c>
      <c r="Q8387">
        <f>MONTH(Sheet1[[#This Row],[Date]])</f>
        <v>2</v>
      </c>
      <c r="R8387" t="str">
        <f>TEXT(Sheet1[[#This Row],[Date]],"MMMM")</f>
        <v>February</v>
      </c>
      <c r="S8387" t="str">
        <f>TEXT(Sheet1[[#This Row],[Date]],"YYYY-MMM")</f>
        <v>2016-Feb</v>
      </c>
      <c r="T8387">
        <f>WEEKDAY(Sheet1[[#This Row],[Date]])</f>
        <v>4</v>
      </c>
      <c r="U8387" t="str">
        <f>TEXT(Sheet1[[#This Row],[Date]],"DDDD")</f>
        <v>Wednesday</v>
      </c>
      <c r="V8387" t="str">
        <f>"FM"&amp;MOD(MONTH(Sheet1[[#This Row],[Date]])-4,12)+1</f>
        <v>FM11</v>
      </c>
      <c r="W8387" t="str">
        <f>"Q"&amp;ROUNDUP(MONTH(Sheet1[[#This Row],[Date]])/3,0)</f>
        <v>Q1</v>
      </c>
      <c r="X8387" t="str">
        <f>"Q"&amp;INT(MOD(MONTH(Sheet1[[#This Row],[Date]])-4,12/3)+1)</f>
        <v>Q3</v>
      </c>
      <c r="Y8387" t="str" cm="1">
        <f t="array" ref="Y8387">_xlfn.IFS(ROUND(L8387,0)&lt;=1,"Need to improve 0-1",ROUND(L8387,0)&lt;=2,"Okay 1-2",ROUND(L8387,0)&lt;=3,"Good 2-3",ROUND(L8387,0)&lt;=4,"Great 3-4",ROUND(L8387,0)&lt;=5,"Excellent 4-5")</f>
        <v>Excellent 4-5</v>
      </c>
      <c r="Z8387" t="str">
        <f t="shared" si="131"/>
        <v>0-1000</v>
      </c>
    </row>
    <row r="8388" spans="1:26" x14ac:dyDescent="0.3">
      <c r="A8388">
        <v>18466978</v>
      </c>
      <c r="B8388" t="s">
        <v>10655</v>
      </c>
      <c r="C8388">
        <v>1</v>
      </c>
      <c r="D8388" t="s">
        <v>14</v>
      </c>
      <c r="E8388" t="s">
        <v>2930</v>
      </c>
      <c r="F8388" t="s">
        <v>21</v>
      </c>
      <c r="G8388" t="s">
        <v>16</v>
      </c>
      <c r="H8388" t="s">
        <v>16</v>
      </c>
      <c r="I8388">
        <v>4</v>
      </c>
      <c r="J8388">
        <v>22</v>
      </c>
      <c r="K8388">
        <v>2100</v>
      </c>
      <c r="L8388">
        <v>3.5</v>
      </c>
      <c r="M8388" t="s">
        <v>8311</v>
      </c>
      <c r="N8388" t="str">
        <f>SUBSTITUTE(Sheet1[[#This Row],[Datekey_Opening]],"_","-")</f>
        <v>2018-1-5</v>
      </c>
      <c r="O8388">
        <f>YEAR(Sheet1[[#This Row],[Date]])</f>
        <v>2018</v>
      </c>
      <c r="P8388" t="str">
        <f>LOOKUP(Sheet1[[#This Row],[CountryCode]],$AI$4:$AI$18,$AJ$4:$AJ$18)</f>
        <v>India</v>
      </c>
      <c r="Q8388">
        <f>MONTH(Sheet1[[#This Row],[Date]])</f>
        <v>1</v>
      </c>
      <c r="R8388" t="str">
        <f>TEXT(Sheet1[[#This Row],[Date]],"MMMM")</f>
        <v>January</v>
      </c>
      <c r="S8388" t="str">
        <f>TEXT(Sheet1[[#This Row],[Date]],"YYYY-MMM")</f>
        <v>2018-Jan</v>
      </c>
      <c r="T8388">
        <f>WEEKDAY(Sheet1[[#This Row],[Date]])</f>
        <v>6</v>
      </c>
      <c r="U8388" t="str">
        <f>TEXT(Sheet1[[#This Row],[Date]],"DDDD")</f>
        <v>Friday</v>
      </c>
      <c r="V8388" t="str">
        <f>"FM"&amp;MOD(MONTH(Sheet1[[#This Row],[Date]])-4,12)+1</f>
        <v>FM10</v>
      </c>
      <c r="W8388" t="str">
        <f>"Q"&amp;ROUNDUP(MONTH(Sheet1[[#This Row],[Date]])/3,0)</f>
        <v>Q1</v>
      </c>
      <c r="X8388" t="str">
        <f>"Q"&amp;INT(MOD(MONTH(Sheet1[[#This Row],[Date]])-4,12/3)+1)</f>
        <v>Q2</v>
      </c>
      <c r="Y8388" t="str" cm="1">
        <f t="array" ref="Y8388">_xlfn.IFS(ROUND(L8388,0)&lt;=1,"Need to improve 0-1",ROUND(L8388,0)&lt;=2,"Okay 1-2",ROUND(L8388,0)&lt;=3,"Good 2-3",ROUND(L8388,0)&lt;=4,"Great 3-4",ROUND(L8388,0)&lt;=5,"Excellent 4-5")</f>
        <v>Great 3-4</v>
      </c>
      <c r="Z8388" t="str">
        <f t="shared" si="131"/>
        <v>2000-3000</v>
      </c>
    </row>
    <row r="8389" spans="1:26" x14ac:dyDescent="0.3">
      <c r="A8389">
        <v>16512168</v>
      </c>
      <c r="B8389" t="s">
        <v>10656</v>
      </c>
      <c r="C8389">
        <v>1</v>
      </c>
      <c r="D8389" t="s">
        <v>2207</v>
      </c>
      <c r="E8389" t="s">
        <v>10657</v>
      </c>
      <c r="F8389" t="s">
        <v>16</v>
      </c>
      <c r="G8389" t="s">
        <v>16</v>
      </c>
      <c r="H8389" t="s">
        <v>16</v>
      </c>
      <c r="I8389">
        <v>3</v>
      </c>
      <c r="J8389">
        <v>840</v>
      </c>
      <c r="K8389">
        <v>600</v>
      </c>
      <c r="L8389">
        <v>4.5</v>
      </c>
      <c r="M8389" t="s">
        <v>3990</v>
      </c>
      <c r="N8389" t="str">
        <f>SUBSTITUTE(Sheet1[[#This Row],[Datekey_Opening]],"_","-")</f>
        <v>2017-2-15</v>
      </c>
      <c r="O8389">
        <f>YEAR(Sheet1[[#This Row],[Date]])</f>
        <v>2017</v>
      </c>
      <c r="P8389" t="str">
        <f>LOOKUP(Sheet1[[#This Row],[CountryCode]],$AI$4:$AI$18,$AJ$4:$AJ$18)</f>
        <v>India</v>
      </c>
      <c r="Q8389">
        <f>MONTH(Sheet1[[#This Row],[Date]])</f>
        <v>2</v>
      </c>
      <c r="R8389" t="str">
        <f>TEXT(Sheet1[[#This Row],[Date]],"MMMM")</f>
        <v>February</v>
      </c>
      <c r="S8389" t="str">
        <f>TEXT(Sheet1[[#This Row],[Date]],"YYYY-MMM")</f>
        <v>2017-Feb</v>
      </c>
      <c r="T8389">
        <f>WEEKDAY(Sheet1[[#This Row],[Date]])</f>
        <v>4</v>
      </c>
      <c r="U8389" t="str">
        <f>TEXT(Sheet1[[#This Row],[Date]],"DDDD")</f>
        <v>Wednesday</v>
      </c>
      <c r="V8389" t="str">
        <f>"FM"&amp;MOD(MONTH(Sheet1[[#This Row],[Date]])-4,12)+1</f>
        <v>FM11</v>
      </c>
      <c r="W8389" t="str">
        <f>"Q"&amp;ROUNDUP(MONTH(Sheet1[[#This Row],[Date]])/3,0)</f>
        <v>Q1</v>
      </c>
      <c r="X8389" t="str">
        <f>"Q"&amp;INT(MOD(MONTH(Sheet1[[#This Row],[Date]])-4,12/3)+1)</f>
        <v>Q3</v>
      </c>
      <c r="Y8389" t="str" cm="1">
        <f t="array" ref="Y8389">_xlfn.IFS(ROUND(L8389,0)&lt;=1,"Need to improve 0-1",ROUND(L8389,0)&lt;=2,"Okay 1-2",ROUND(L8389,0)&lt;=3,"Good 2-3",ROUND(L8389,0)&lt;=4,"Great 3-4",ROUND(L8389,0)&lt;=5,"Excellent 4-5")</f>
        <v>Excellent 4-5</v>
      </c>
      <c r="Z8389" t="str">
        <f t="shared" si="131"/>
        <v>0-1000</v>
      </c>
    </row>
    <row r="8390" spans="1:26" x14ac:dyDescent="0.3">
      <c r="A8390">
        <v>2100565</v>
      </c>
      <c r="B8390" t="s">
        <v>10658</v>
      </c>
      <c r="C8390">
        <v>1</v>
      </c>
      <c r="D8390" t="s">
        <v>3328</v>
      </c>
      <c r="E8390" t="s">
        <v>1541</v>
      </c>
      <c r="F8390" t="s">
        <v>16</v>
      </c>
      <c r="G8390" t="s">
        <v>16</v>
      </c>
      <c r="H8390" t="s">
        <v>16</v>
      </c>
      <c r="I8390">
        <v>3</v>
      </c>
      <c r="J8390">
        <v>304</v>
      </c>
      <c r="K8390">
        <v>750</v>
      </c>
      <c r="L8390">
        <v>4.0999999999999996</v>
      </c>
      <c r="M8390" t="s">
        <v>1591</v>
      </c>
      <c r="N8390" t="str">
        <f>SUBSTITUTE(Sheet1[[#This Row],[Datekey_Opening]],"_","-")</f>
        <v>2018-2-6</v>
      </c>
      <c r="O8390">
        <f>YEAR(Sheet1[[#This Row],[Date]])</f>
        <v>2018</v>
      </c>
      <c r="P8390" t="str">
        <f>LOOKUP(Sheet1[[#This Row],[CountryCode]],$AI$4:$AI$18,$AJ$4:$AJ$18)</f>
        <v>India</v>
      </c>
      <c r="Q8390">
        <f>MONTH(Sheet1[[#This Row],[Date]])</f>
        <v>2</v>
      </c>
      <c r="R8390" t="str">
        <f>TEXT(Sheet1[[#This Row],[Date]],"MMMM")</f>
        <v>February</v>
      </c>
      <c r="S8390" t="str">
        <f>TEXT(Sheet1[[#This Row],[Date]],"YYYY-MMM")</f>
        <v>2018-Feb</v>
      </c>
      <c r="T8390">
        <f>WEEKDAY(Sheet1[[#This Row],[Date]])</f>
        <v>3</v>
      </c>
      <c r="U8390" t="str">
        <f>TEXT(Sheet1[[#This Row],[Date]],"DDDD")</f>
        <v>Tuesday</v>
      </c>
      <c r="V8390" t="str">
        <f>"FM"&amp;MOD(MONTH(Sheet1[[#This Row],[Date]])-4,12)+1</f>
        <v>FM11</v>
      </c>
      <c r="W8390" t="str">
        <f>"Q"&amp;ROUNDUP(MONTH(Sheet1[[#This Row],[Date]])/3,0)</f>
        <v>Q1</v>
      </c>
      <c r="X8390" t="str">
        <f>"Q"&amp;INT(MOD(MONTH(Sheet1[[#This Row],[Date]])-4,12/3)+1)</f>
        <v>Q3</v>
      </c>
      <c r="Y8390" t="str" cm="1">
        <f t="array" ref="Y8390">_xlfn.IFS(ROUND(L8390,0)&lt;=1,"Need to improve 0-1",ROUND(L8390,0)&lt;=2,"Okay 1-2",ROUND(L8390,0)&lt;=3,"Good 2-3",ROUND(L8390,0)&lt;=4,"Great 3-4",ROUND(L8390,0)&lt;=5,"Excellent 4-5")</f>
        <v>Great 3-4</v>
      </c>
      <c r="Z8390" t="str">
        <f t="shared" si="131"/>
        <v>0-1000</v>
      </c>
    </row>
    <row r="8391" spans="1:26" x14ac:dyDescent="0.3">
      <c r="A8391">
        <v>18397909</v>
      </c>
      <c r="B8391" t="s">
        <v>10659</v>
      </c>
      <c r="C8391">
        <v>1</v>
      </c>
      <c r="D8391" t="s">
        <v>3328</v>
      </c>
      <c r="E8391" t="s">
        <v>1437</v>
      </c>
      <c r="F8391" t="s">
        <v>16</v>
      </c>
      <c r="G8391" t="s">
        <v>16</v>
      </c>
      <c r="H8391" t="s">
        <v>16</v>
      </c>
      <c r="I8391">
        <v>2</v>
      </c>
      <c r="J8391">
        <v>28</v>
      </c>
      <c r="K8391">
        <v>500</v>
      </c>
      <c r="L8391">
        <v>4</v>
      </c>
      <c r="M8391" t="s">
        <v>238</v>
      </c>
      <c r="N8391" t="str">
        <f>SUBSTITUTE(Sheet1[[#This Row],[Datekey_Opening]],"_","-")</f>
        <v>2010-2-11</v>
      </c>
      <c r="O8391">
        <f>YEAR(Sheet1[[#This Row],[Date]])</f>
        <v>2010</v>
      </c>
      <c r="P8391" t="str">
        <f>LOOKUP(Sheet1[[#This Row],[CountryCode]],$AI$4:$AI$18,$AJ$4:$AJ$18)</f>
        <v>India</v>
      </c>
      <c r="Q8391">
        <f>MONTH(Sheet1[[#This Row],[Date]])</f>
        <v>2</v>
      </c>
      <c r="R8391" t="str">
        <f>TEXT(Sheet1[[#This Row],[Date]],"MMMM")</f>
        <v>February</v>
      </c>
      <c r="S8391" t="str">
        <f>TEXT(Sheet1[[#This Row],[Date]],"YYYY-MMM")</f>
        <v>2010-Feb</v>
      </c>
      <c r="T8391">
        <f>WEEKDAY(Sheet1[[#This Row],[Date]])</f>
        <v>5</v>
      </c>
      <c r="U8391" t="str">
        <f>TEXT(Sheet1[[#This Row],[Date]],"DDDD")</f>
        <v>Thursday</v>
      </c>
      <c r="V8391" t="str">
        <f>"FM"&amp;MOD(MONTH(Sheet1[[#This Row],[Date]])-4,12)+1</f>
        <v>FM11</v>
      </c>
      <c r="W8391" t="str">
        <f>"Q"&amp;ROUNDUP(MONTH(Sheet1[[#This Row],[Date]])/3,0)</f>
        <v>Q1</v>
      </c>
      <c r="X8391" t="str">
        <f>"Q"&amp;INT(MOD(MONTH(Sheet1[[#This Row],[Date]])-4,12/3)+1)</f>
        <v>Q3</v>
      </c>
      <c r="Y8391" t="str" cm="1">
        <f t="array" ref="Y8391">_xlfn.IFS(ROUND(L8391,0)&lt;=1,"Need to improve 0-1",ROUND(L8391,0)&lt;=2,"Okay 1-2",ROUND(L8391,0)&lt;=3,"Good 2-3",ROUND(L8391,0)&lt;=4,"Great 3-4",ROUND(L8391,0)&lt;=5,"Excellent 4-5")</f>
        <v>Great 3-4</v>
      </c>
      <c r="Z8391" t="str">
        <f t="shared" si="131"/>
        <v>0-1000</v>
      </c>
    </row>
    <row r="8392" spans="1:26" x14ac:dyDescent="0.3">
      <c r="A8392">
        <v>313207</v>
      </c>
      <c r="B8392" t="s">
        <v>10660</v>
      </c>
      <c r="C8392">
        <v>1</v>
      </c>
      <c r="D8392" t="s">
        <v>14</v>
      </c>
      <c r="E8392" t="s">
        <v>10661</v>
      </c>
      <c r="F8392" t="s">
        <v>21</v>
      </c>
      <c r="G8392" t="s">
        <v>21</v>
      </c>
      <c r="H8392" t="s">
        <v>16</v>
      </c>
      <c r="I8392">
        <v>4</v>
      </c>
      <c r="J8392">
        <v>578</v>
      </c>
      <c r="K8392">
        <v>2100</v>
      </c>
      <c r="L8392">
        <v>4.2</v>
      </c>
      <c r="M8392" t="s">
        <v>3719</v>
      </c>
      <c r="N8392" t="str">
        <f>SUBSTITUTE(Sheet1[[#This Row],[Datekey_Opening]],"_","-")</f>
        <v>2017-10-22</v>
      </c>
      <c r="O8392">
        <f>YEAR(Sheet1[[#This Row],[Date]])</f>
        <v>2017</v>
      </c>
      <c r="P8392" t="str">
        <f>LOOKUP(Sheet1[[#This Row],[CountryCode]],$AI$4:$AI$18,$AJ$4:$AJ$18)</f>
        <v>India</v>
      </c>
      <c r="Q8392">
        <f>MONTH(Sheet1[[#This Row],[Date]])</f>
        <v>10</v>
      </c>
      <c r="R8392" t="str">
        <f>TEXT(Sheet1[[#This Row],[Date]],"MMMM")</f>
        <v>October</v>
      </c>
      <c r="S8392" t="str">
        <f>TEXT(Sheet1[[#This Row],[Date]],"YYYY-MMM")</f>
        <v>2017-Oct</v>
      </c>
      <c r="T8392">
        <f>WEEKDAY(Sheet1[[#This Row],[Date]])</f>
        <v>1</v>
      </c>
      <c r="U8392" t="str">
        <f>TEXT(Sheet1[[#This Row],[Date]],"DDDD")</f>
        <v>Sunday</v>
      </c>
      <c r="V8392" t="str">
        <f>"FM"&amp;MOD(MONTH(Sheet1[[#This Row],[Date]])-4,12)+1</f>
        <v>FM7</v>
      </c>
      <c r="W8392" t="str">
        <f>"Q"&amp;ROUNDUP(MONTH(Sheet1[[#This Row],[Date]])/3,0)</f>
        <v>Q4</v>
      </c>
      <c r="X8392" t="str">
        <f>"Q"&amp;INT(MOD(MONTH(Sheet1[[#This Row],[Date]])-4,12/3)+1)</f>
        <v>Q3</v>
      </c>
      <c r="Y8392" t="str" cm="1">
        <f t="array" ref="Y8392">_xlfn.IFS(ROUND(L8392,0)&lt;=1,"Need to improve 0-1",ROUND(L8392,0)&lt;=2,"Okay 1-2",ROUND(L8392,0)&lt;=3,"Good 2-3",ROUND(L8392,0)&lt;=4,"Great 3-4",ROUND(L8392,0)&lt;=5,"Excellent 4-5")</f>
        <v>Great 3-4</v>
      </c>
      <c r="Z8392" t="str">
        <f t="shared" si="131"/>
        <v>2000-3000</v>
      </c>
    </row>
    <row r="8393" spans="1:26" x14ac:dyDescent="0.3">
      <c r="A8393">
        <v>103090</v>
      </c>
      <c r="B8393" t="s">
        <v>10662</v>
      </c>
      <c r="C8393">
        <v>1</v>
      </c>
      <c r="D8393" t="s">
        <v>10191</v>
      </c>
      <c r="E8393" t="s">
        <v>1811</v>
      </c>
      <c r="F8393" t="s">
        <v>16</v>
      </c>
      <c r="G8393" t="s">
        <v>16</v>
      </c>
      <c r="H8393" t="s">
        <v>16</v>
      </c>
      <c r="I8393">
        <v>2</v>
      </c>
      <c r="J8393">
        <v>148</v>
      </c>
      <c r="K8393">
        <v>700</v>
      </c>
      <c r="L8393">
        <v>4.0999999999999996</v>
      </c>
      <c r="M8393" t="s">
        <v>1107</v>
      </c>
      <c r="N8393" t="str">
        <f>SUBSTITUTE(Sheet1[[#This Row],[Datekey_Opening]],"_","-")</f>
        <v>2011-2-23</v>
      </c>
      <c r="O8393">
        <f>YEAR(Sheet1[[#This Row],[Date]])</f>
        <v>2011</v>
      </c>
      <c r="P8393" t="str">
        <f>LOOKUP(Sheet1[[#This Row],[CountryCode]],$AI$4:$AI$18,$AJ$4:$AJ$18)</f>
        <v>India</v>
      </c>
      <c r="Q8393">
        <f>MONTH(Sheet1[[#This Row],[Date]])</f>
        <v>2</v>
      </c>
      <c r="R8393" t="str">
        <f>TEXT(Sheet1[[#This Row],[Date]],"MMMM")</f>
        <v>February</v>
      </c>
      <c r="S8393" t="str">
        <f>TEXT(Sheet1[[#This Row],[Date]],"YYYY-MMM")</f>
        <v>2011-Feb</v>
      </c>
      <c r="T8393">
        <f>WEEKDAY(Sheet1[[#This Row],[Date]])</f>
        <v>4</v>
      </c>
      <c r="U8393" t="str">
        <f>TEXT(Sheet1[[#This Row],[Date]],"DDDD")</f>
        <v>Wednesday</v>
      </c>
      <c r="V8393" t="str">
        <f>"FM"&amp;MOD(MONTH(Sheet1[[#This Row],[Date]])-4,12)+1</f>
        <v>FM11</v>
      </c>
      <c r="W8393" t="str">
        <f>"Q"&amp;ROUNDUP(MONTH(Sheet1[[#This Row],[Date]])/3,0)</f>
        <v>Q1</v>
      </c>
      <c r="X8393" t="str">
        <f>"Q"&amp;INT(MOD(MONTH(Sheet1[[#This Row],[Date]])-4,12/3)+1)</f>
        <v>Q3</v>
      </c>
      <c r="Y8393" t="str" cm="1">
        <f t="array" ref="Y8393">_xlfn.IFS(ROUND(L8393,0)&lt;=1,"Need to improve 0-1",ROUND(L8393,0)&lt;=2,"Okay 1-2",ROUND(L8393,0)&lt;=3,"Good 2-3",ROUND(L8393,0)&lt;=4,"Great 3-4",ROUND(L8393,0)&lt;=5,"Excellent 4-5")</f>
        <v>Great 3-4</v>
      </c>
      <c r="Z8393" t="str">
        <f t="shared" si="131"/>
        <v>0-1000</v>
      </c>
    </row>
    <row r="8394" spans="1:26" x14ac:dyDescent="0.3">
      <c r="A8394">
        <v>2300048</v>
      </c>
      <c r="B8394" t="s">
        <v>10663</v>
      </c>
      <c r="C8394">
        <v>1</v>
      </c>
      <c r="D8394" t="s">
        <v>7620</v>
      </c>
      <c r="E8394" t="s">
        <v>15</v>
      </c>
      <c r="F8394" t="s">
        <v>16</v>
      </c>
      <c r="G8394" t="s">
        <v>16</v>
      </c>
      <c r="H8394" t="s">
        <v>16</v>
      </c>
      <c r="I8394">
        <v>3</v>
      </c>
      <c r="J8394">
        <v>97</v>
      </c>
      <c r="K8394">
        <v>1000</v>
      </c>
      <c r="L8394">
        <v>3.8</v>
      </c>
      <c r="M8394" t="s">
        <v>3282</v>
      </c>
      <c r="N8394" t="str">
        <f>SUBSTITUTE(Sheet1[[#This Row],[Datekey_Opening]],"_","-")</f>
        <v>2013-2-9</v>
      </c>
      <c r="O8394">
        <f>YEAR(Sheet1[[#This Row],[Date]])</f>
        <v>2013</v>
      </c>
      <c r="P8394" t="str">
        <f>LOOKUP(Sheet1[[#This Row],[CountryCode]],$AI$4:$AI$18,$AJ$4:$AJ$18)</f>
        <v>India</v>
      </c>
      <c r="Q8394">
        <f>MONTH(Sheet1[[#This Row],[Date]])</f>
        <v>2</v>
      </c>
      <c r="R8394" t="str">
        <f>TEXT(Sheet1[[#This Row],[Date]],"MMMM")</f>
        <v>February</v>
      </c>
      <c r="S8394" t="str">
        <f>TEXT(Sheet1[[#This Row],[Date]],"YYYY-MMM")</f>
        <v>2013-Feb</v>
      </c>
      <c r="T8394">
        <f>WEEKDAY(Sheet1[[#This Row],[Date]])</f>
        <v>7</v>
      </c>
      <c r="U8394" t="str">
        <f>TEXT(Sheet1[[#This Row],[Date]],"DDDD")</f>
        <v>Saturday</v>
      </c>
      <c r="V8394" t="str">
        <f>"FM"&amp;MOD(MONTH(Sheet1[[#This Row],[Date]])-4,12)+1</f>
        <v>FM11</v>
      </c>
      <c r="W8394" t="str">
        <f>"Q"&amp;ROUNDUP(MONTH(Sheet1[[#This Row],[Date]])/3,0)</f>
        <v>Q1</v>
      </c>
      <c r="X8394" t="str">
        <f>"Q"&amp;INT(MOD(MONTH(Sheet1[[#This Row],[Date]])-4,12/3)+1)</f>
        <v>Q3</v>
      </c>
      <c r="Y8394" t="str" cm="1">
        <f t="array" ref="Y8394">_xlfn.IFS(ROUND(L8394,0)&lt;=1,"Need to improve 0-1",ROUND(L8394,0)&lt;=2,"Okay 1-2",ROUND(L8394,0)&lt;=3,"Good 2-3",ROUND(L8394,0)&lt;=4,"Great 3-4",ROUND(L8394,0)&lt;=5,"Excellent 4-5")</f>
        <v>Great 3-4</v>
      </c>
      <c r="Z8394" t="str">
        <f t="shared" si="131"/>
        <v>1000-2000</v>
      </c>
    </row>
    <row r="8395" spans="1:26" x14ac:dyDescent="0.3">
      <c r="A8395">
        <v>95286</v>
      </c>
      <c r="B8395" t="s">
        <v>10664</v>
      </c>
      <c r="C8395">
        <v>1</v>
      </c>
      <c r="D8395" t="s">
        <v>10212</v>
      </c>
      <c r="E8395" t="s">
        <v>10665</v>
      </c>
      <c r="F8395" t="s">
        <v>16</v>
      </c>
      <c r="G8395" t="s">
        <v>16</v>
      </c>
      <c r="H8395" t="s">
        <v>16</v>
      </c>
      <c r="I8395">
        <v>3</v>
      </c>
      <c r="J8395">
        <v>394</v>
      </c>
      <c r="K8395">
        <v>1000</v>
      </c>
      <c r="L8395">
        <v>4.2</v>
      </c>
      <c r="M8395" t="s">
        <v>815</v>
      </c>
      <c r="N8395" t="str">
        <f>SUBSTITUTE(Sheet1[[#This Row],[Datekey_Opening]],"_","-")</f>
        <v>2018-2-8</v>
      </c>
      <c r="O8395">
        <f>YEAR(Sheet1[[#This Row],[Date]])</f>
        <v>2018</v>
      </c>
      <c r="P8395" t="str">
        <f>LOOKUP(Sheet1[[#This Row],[CountryCode]],$AI$4:$AI$18,$AJ$4:$AJ$18)</f>
        <v>India</v>
      </c>
      <c r="Q8395">
        <f>MONTH(Sheet1[[#This Row],[Date]])</f>
        <v>2</v>
      </c>
      <c r="R8395" t="str">
        <f>TEXT(Sheet1[[#This Row],[Date]],"MMMM")</f>
        <v>February</v>
      </c>
      <c r="S8395" t="str">
        <f>TEXT(Sheet1[[#This Row],[Date]],"YYYY-MMM")</f>
        <v>2018-Feb</v>
      </c>
      <c r="T8395">
        <f>WEEKDAY(Sheet1[[#This Row],[Date]])</f>
        <v>5</v>
      </c>
      <c r="U8395" t="str">
        <f>TEXT(Sheet1[[#This Row],[Date]],"DDDD")</f>
        <v>Thursday</v>
      </c>
      <c r="V8395" t="str">
        <f>"FM"&amp;MOD(MONTH(Sheet1[[#This Row],[Date]])-4,12)+1</f>
        <v>FM11</v>
      </c>
      <c r="W8395" t="str">
        <f>"Q"&amp;ROUNDUP(MONTH(Sheet1[[#This Row],[Date]])/3,0)</f>
        <v>Q1</v>
      </c>
      <c r="X8395" t="str">
        <f>"Q"&amp;INT(MOD(MONTH(Sheet1[[#This Row],[Date]])-4,12/3)+1)</f>
        <v>Q3</v>
      </c>
      <c r="Y8395" t="str" cm="1">
        <f t="array" ref="Y8395">_xlfn.IFS(ROUND(L8395,0)&lt;=1,"Need to improve 0-1",ROUND(L8395,0)&lt;=2,"Okay 1-2",ROUND(L8395,0)&lt;=3,"Good 2-3",ROUND(L8395,0)&lt;=4,"Great 3-4",ROUND(L8395,0)&lt;=5,"Excellent 4-5")</f>
        <v>Great 3-4</v>
      </c>
      <c r="Z8395" t="str">
        <f t="shared" si="131"/>
        <v>1000-2000</v>
      </c>
    </row>
    <row r="8396" spans="1:26" x14ac:dyDescent="0.3">
      <c r="A8396">
        <v>95331</v>
      </c>
      <c r="B8396" t="s">
        <v>10666</v>
      </c>
      <c r="C8396">
        <v>1</v>
      </c>
      <c r="D8396" t="s">
        <v>10212</v>
      </c>
      <c r="E8396" t="s">
        <v>10667</v>
      </c>
      <c r="F8396" t="s">
        <v>16</v>
      </c>
      <c r="G8396" t="s">
        <v>16</v>
      </c>
      <c r="H8396" t="s">
        <v>16</v>
      </c>
      <c r="I8396">
        <v>3</v>
      </c>
      <c r="J8396">
        <v>658</v>
      </c>
      <c r="K8396">
        <v>1000</v>
      </c>
      <c r="L8396">
        <v>4.3</v>
      </c>
      <c r="M8396" t="s">
        <v>4653</v>
      </c>
      <c r="N8396" t="str">
        <f>SUBSTITUTE(Sheet1[[#This Row],[Datekey_Opening]],"_","-")</f>
        <v>2018-2-3</v>
      </c>
      <c r="O8396">
        <f>YEAR(Sheet1[[#This Row],[Date]])</f>
        <v>2018</v>
      </c>
      <c r="P8396" t="str">
        <f>LOOKUP(Sheet1[[#This Row],[CountryCode]],$AI$4:$AI$18,$AJ$4:$AJ$18)</f>
        <v>India</v>
      </c>
      <c r="Q8396">
        <f>MONTH(Sheet1[[#This Row],[Date]])</f>
        <v>2</v>
      </c>
      <c r="R8396" t="str">
        <f>TEXT(Sheet1[[#This Row],[Date]],"MMMM")</f>
        <v>February</v>
      </c>
      <c r="S8396" t="str">
        <f>TEXT(Sheet1[[#This Row],[Date]],"YYYY-MMM")</f>
        <v>2018-Feb</v>
      </c>
      <c r="T8396">
        <f>WEEKDAY(Sheet1[[#This Row],[Date]])</f>
        <v>7</v>
      </c>
      <c r="U8396" t="str">
        <f>TEXT(Sheet1[[#This Row],[Date]],"DDDD")</f>
        <v>Saturday</v>
      </c>
      <c r="V8396" t="str">
        <f>"FM"&amp;MOD(MONTH(Sheet1[[#This Row],[Date]])-4,12)+1</f>
        <v>FM11</v>
      </c>
      <c r="W8396" t="str">
        <f>"Q"&amp;ROUNDUP(MONTH(Sheet1[[#This Row],[Date]])/3,0)</f>
        <v>Q1</v>
      </c>
      <c r="X8396" t="str">
        <f>"Q"&amp;INT(MOD(MONTH(Sheet1[[#This Row],[Date]])-4,12/3)+1)</f>
        <v>Q3</v>
      </c>
      <c r="Y8396" t="str" cm="1">
        <f t="array" ref="Y8396">_xlfn.IFS(ROUND(L8396,0)&lt;=1,"Need to improve 0-1",ROUND(L8396,0)&lt;=2,"Okay 1-2",ROUND(L8396,0)&lt;=3,"Good 2-3",ROUND(L8396,0)&lt;=4,"Great 3-4",ROUND(L8396,0)&lt;=5,"Excellent 4-5")</f>
        <v>Great 3-4</v>
      </c>
      <c r="Z8396" t="str">
        <f t="shared" si="131"/>
        <v>1000-2000</v>
      </c>
    </row>
    <row r="8397" spans="1:26" x14ac:dyDescent="0.3">
      <c r="A8397">
        <v>3300780</v>
      </c>
      <c r="B8397" t="s">
        <v>10668</v>
      </c>
      <c r="C8397">
        <v>1</v>
      </c>
      <c r="D8397" t="s">
        <v>8025</v>
      </c>
      <c r="E8397" t="s">
        <v>379</v>
      </c>
      <c r="F8397" t="s">
        <v>16</v>
      </c>
      <c r="G8397" t="s">
        <v>16</v>
      </c>
      <c r="H8397" t="s">
        <v>16</v>
      </c>
      <c r="I8397">
        <v>1</v>
      </c>
      <c r="J8397">
        <v>73</v>
      </c>
      <c r="K8397">
        <v>250</v>
      </c>
      <c r="L8397">
        <v>3.8</v>
      </c>
      <c r="M8397" t="s">
        <v>9460</v>
      </c>
      <c r="N8397" t="str">
        <f>SUBSTITUTE(Sheet1[[#This Row],[Datekey_Opening]],"_","-")</f>
        <v>2013-2-18</v>
      </c>
      <c r="O8397">
        <f>YEAR(Sheet1[[#This Row],[Date]])</f>
        <v>2013</v>
      </c>
      <c r="P8397" t="str">
        <f>LOOKUP(Sheet1[[#This Row],[CountryCode]],$AI$4:$AI$18,$AJ$4:$AJ$18)</f>
        <v>India</v>
      </c>
      <c r="Q8397">
        <f>MONTH(Sheet1[[#This Row],[Date]])</f>
        <v>2</v>
      </c>
      <c r="R8397" t="str">
        <f>TEXT(Sheet1[[#This Row],[Date]],"MMMM")</f>
        <v>February</v>
      </c>
      <c r="S8397" t="str">
        <f>TEXT(Sheet1[[#This Row],[Date]],"YYYY-MMM")</f>
        <v>2013-Feb</v>
      </c>
      <c r="T8397">
        <f>WEEKDAY(Sheet1[[#This Row],[Date]])</f>
        <v>2</v>
      </c>
      <c r="U8397" t="str">
        <f>TEXT(Sheet1[[#This Row],[Date]],"DDDD")</f>
        <v>Monday</v>
      </c>
      <c r="V8397" t="str">
        <f>"FM"&amp;MOD(MONTH(Sheet1[[#This Row],[Date]])-4,12)+1</f>
        <v>FM11</v>
      </c>
      <c r="W8397" t="str">
        <f>"Q"&amp;ROUNDUP(MONTH(Sheet1[[#This Row],[Date]])/3,0)</f>
        <v>Q1</v>
      </c>
      <c r="X8397" t="str">
        <f>"Q"&amp;INT(MOD(MONTH(Sheet1[[#This Row],[Date]])-4,12/3)+1)</f>
        <v>Q3</v>
      </c>
      <c r="Y8397" t="str" cm="1">
        <f t="array" ref="Y8397">_xlfn.IFS(ROUND(L8397,0)&lt;=1,"Need to improve 0-1",ROUND(L8397,0)&lt;=2,"Okay 1-2",ROUND(L8397,0)&lt;=3,"Good 2-3",ROUND(L8397,0)&lt;=4,"Great 3-4",ROUND(L8397,0)&lt;=5,"Excellent 4-5")</f>
        <v>Great 3-4</v>
      </c>
      <c r="Z8397" t="str">
        <f t="shared" si="131"/>
        <v>0-1000</v>
      </c>
    </row>
    <row r="8398" spans="1:26" x14ac:dyDescent="0.3">
      <c r="A8398">
        <v>3300058</v>
      </c>
      <c r="B8398" t="s">
        <v>10669</v>
      </c>
      <c r="C8398">
        <v>1</v>
      </c>
      <c r="D8398" t="s">
        <v>8025</v>
      </c>
      <c r="E8398" t="s">
        <v>379</v>
      </c>
      <c r="F8398" t="s">
        <v>16</v>
      </c>
      <c r="G8398" t="s">
        <v>16</v>
      </c>
      <c r="H8398" t="s">
        <v>16</v>
      </c>
      <c r="I8398">
        <v>2</v>
      </c>
      <c r="J8398">
        <v>520</v>
      </c>
      <c r="K8398">
        <v>600</v>
      </c>
      <c r="L8398">
        <v>4.5</v>
      </c>
      <c r="M8398" t="s">
        <v>3152</v>
      </c>
      <c r="N8398" t="str">
        <f>SUBSTITUTE(Sheet1[[#This Row],[Datekey_Opening]],"_","-")</f>
        <v>2018-2-21</v>
      </c>
      <c r="O8398">
        <f>YEAR(Sheet1[[#This Row],[Date]])</f>
        <v>2018</v>
      </c>
      <c r="P8398" t="str">
        <f>LOOKUP(Sheet1[[#This Row],[CountryCode]],$AI$4:$AI$18,$AJ$4:$AJ$18)</f>
        <v>India</v>
      </c>
      <c r="Q8398">
        <f>MONTH(Sheet1[[#This Row],[Date]])</f>
        <v>2</v>
      </c>
      <c r="R8398" t="str">
        <f>TEXT(Sheet1[[#This Row],[Date]],"MMMM")</f>
        <v>February</v>
      </c>
      <c r="S8398" t="str">
        <f>TEXT(Sheet1[[#This Row],[Date]],"YYYY-MMM")</f>
        <v>2018-Feb</v>
      </c>
      <c r="T8398">
        <f>WEEKDAY(Sheet1[[#This Row],[Date]])</f>
        <v>4</v>
      </c>
      <c r="U8398" t="str">
        <f>TEXT(Sheet1[[#This Row],[Date]],"DDDD")</f>
        <v>Wednesday</v>
      </c>
      <c r="V8398" t="str">
        <f>"FM"&amp;MOD(MONTH(Sheet1[[#This Row],[Date]])-4,12)+1</f>
        <v>FM11</v>
      </c>
      <c r="W8398" t="str">
        <f>"Q"&amp;ROUNDUP(MONTH(Sheet1[[#This Row],[Date]])/3,0)</f>
        <v>Q1</v>
      </c>
      <c r="X8398" t="str">
        <f>"Q"&amp;INT(MOD(MONTH(Sheet1[[#This Row],[Date]])-4,12/3)+1)</f>
        <v>Q3</v>
      </c>
      <c r="Y8398" t="str" cm="1">
        <f t="array" ref="Y8398">_xlfn.IFS(ROUND(L8398,0)&lt;=1,"Need to improve 0-1",ROUND(L8398,0)&lt;=2,"Okay 1-2",ROUND(L8398,0)&lt;=3,"Good 2-3",ROUND(L8398,0)&lt;=4,"Great 3-4",ROUND(L8398,0)&lt;=5,"Excellent 4-5")</f>
        <v>Excellent 4-5</v>
      </c>
      <c r="Z8398" t="str">
        <f t="shared" si="131"/>
        <v>0-1000</v>
      </c>
    </row>
    <row r="8399" spans="1:26" x14ac:dyDescent="0.3">
      <c r="A8399">
        <v>3301035</v>
      </c>
      <c r="B8399" t="s">
        <v>2969</v>
      </c>
      <c r="C8399">
        <v>1</v>
      </c>
      <c r="D8399" t="s">
        <v>8025</v>
      </c>
      <c r="E8399" t="s">
        <v>426</v>
      </c>
      <c r="F8399" t="s">
        <v>16</v>
      </c>
      <c r="G8399" t="s">
        <v>16</v>
      </c>
      <c r="H8399" t="s">
        <v>16</v>
      </c>
      <c r="I8399">
        <v>3</v>
      </c>
      <c r="J8399">
        <v>45</v>
      </c>
      <c r="K8399">
        <v>1000</v>
      </c>
      <c r="L8399">
        <v>3.8</v>
      </c>
      <c r="M8399" t="s">
        <v>1980</v>
      </c>
      <c r="N8399" t="str">
        <f>SUBSTITUTE(Sheet1[[#This Row],[Datekey_Opening]],"_","-")</f>
        <v>2010-2-27</v>
      </c>
      <c r="O8399">
        <f>YEAR(Sheet1[[#This Row],[Date]])</f>
        <v>2010</v>
      </c>
      <c r="P8399" t="str">
        <f>LOOKUP(Sheet1[[#This Row],[CountryCode]],$AI$4:$AI$18,$AJ$4:$AJ$18)</f>
        <v>India</v>
      </c>
      <c r="Q8399">
        <f>MONTH(Sheet1[[#This Row],[Date]])</f>
        <v>2</v>
      </c>
      <c r="R8399" t="str">
        <f>TEXT(Sheet1[[#This Row],[Date]],"MMMM")</f>
        <v>February</v>
      </c>
      <c r="S8399" t="str">
        <f>TEXT(Sheet1[[#This Row],[Date]],"YYYY-MMM")</f>
        <v>2010-Feb</v>
      </c>
      <c r="T8399">
        <f>WEEKDAY(Sheet1[[#This Row],[Date]])</f>
        <v>7</v>
      </c>
      <c r="U8399" t="str">
        <f>TEXT(Sheet1[[#This Row],[Date]],"DDDD")</f>
        <v>Saturday</v>
      </c>
      <c r="V8399" t="str">
        <f>"FM"&amp;MOD(MONTH(Sheet1[[#This Row],[Date]])-4,12)+1</f>
        <v>FM11</v>
      </c>
      <c r="W8399" t="str">
        <f>"Q"&amp;ROUNDUP(MONTH(Sheet1[[#This Row],[Date]])/3,0)</f>
        <v>Q1</v>
      </c>
      <c r="X8399" t="str">
        <f>"Q"&amp;INT(MOD(MONTH(Sheet1[[#This Row],[Date]])-4,12/3)+1)</f>
        <v>Q3</v>
      </c>
      <c r="Y8399" t="str" cm="1">
        <f t="array" ref="Y8399">_xlfn.IFS(ROUND(L8399,0)&lt;=1,"Need to improve 0-1",ROUND(L8399,0)&lt;=2,"Okay 1-2",ROUND(L8399,0)&lt;=3,"Good 2-3",ROUND(L8399,0)&lt;=4,"Great 3-4",ROUND(L8399,0)&lt;=5,"Excellent 4-5")</f>
        <v>Great 3-4</v>
      </c>
      <c r="Z8399" t="str">
        <f t="shared" si="131"/>
        <v>1000-2000</v>
      </c>
    </row>
    <row r="8400" spans="1:26" x14ac:dyDescent="0.3">
      <c r="A8400">
        <v>1600007</v>
      </c>
      <c r="B8400" t="s">
        <v>10670</v>
      </c>
      <c r="C8400">
        <v>1</v>
      </c>
      <c r="D8400" t="s">
        <v>2211</v>
      </c>
      <c r="E8400" t="s">
        <v>429</v>
      </c>
      <c r="F8400" t="s">
        <v>16</v>
      </c>
      <c r="G8400" t="s">
        <v>16</v>
      </c>
      <c r="H8400" t="s">
        <v>16</v>
      </c>
      <c r="I8400">
        <v>3</v>
      </c>
      <c r="J8400">
        <v>162</v>
      </c>
      <c r="K8400">
        <v>600</v>
      </c>
      <c r="L8400">
        <v>3.4</v>
      </c>
      <c r="M8400" t="s">
        <v>6874</v>
      </c>
      <c r="N8400" t="str">
        <f>SUBSTITUTE(Sheet1[[#This Row],[Datekey_Opening]],"_","-")</f>
        <v>2018-2-4</v>
      </c>
      <c r="O8400">
        <f>YEAR(Sheet1[[#This Row],[Date]])</f>
        <v>2018</v>
      </c>
      <c r="P8400" t="str">
        <f>LOOKUP(Sheet1[[#This Row],[CountryCode]],$AI$4:$AI$18,$AJ$4:$AJ$18)</f>
        <v>India</v>
      </c>
      <c r="Q8400">
        <f>MONTH(Sheet1[[#This Row],[Date]])</f>
        <v>2</v>
      </c>
      <c r="R8400" t="str">
        <f>TEXT(Sheet1[[#This Row],[Date]],"MMMM")</f>
        <v>February</v>
      </c>
      <c r="S8400" t="str">
        <f>TEXT(Sheet1[[#This Row],[Date]],"YYYY-MMM")</f>
        <v>2018-Feb</v>
      </c>
      <c r="T8400">
        <f>WEEKDAY(Sheet1[[#This Row],[Date]])</f>
        <v>1</v>
      </c>
      <c r="U8400" t="str">
        <f>TEXT(Sheet1[[#This Row],[Date]],"DDDD")</f>
        <v>Sunday</v>
      </c>
      <c r="V8400" t="str">
        <f>"FM"&amp;MOD(MONTH(Sheet1[[#This Row],[Date]])-4,12)+1</f>
        <v>FM11</v>
      </c>
      <c r="W8400" t="str">
        <f>"Q"&amp;ROUNDUP(MONTH(Sheet1[[#This Row],[Date]])/3,0)</f>
        <v>Q1</v>
      </c>
      <c r="X8400" t="str">
        <f>"Q"&amp;INT(MOD(MONTH(Sheet1[[#This Row],[Date]])-4,12/3)+1)</f>
        <v>Q3</v>
      </c>
      <c r="Y8400" t="str" cm="1">
        <f t="array" ref="Y8400">_xlfn.IFS(ROUND(L8400,0)&lt;=1,"Need to improve 0-1",ROUND(L8400,0)&lt;=2,"Okay 1-2",ROUND(L8400,0)&lt;=3,"Good 2-3",ROUND(L8400,0)&lt;=4,"Great 3-4",ROUND(L8400,0)&lt;=5,"Excellent 4-5")</f>
        <v>Good 2-3</v>
      </c>
      <c r="Z8400" t="str">
        <f t="shared" si="131"/>
        <v>0-1000</v>
      </c>
    </row>
    <row r="8401" spans="1:26" x14ac:dyDescent="0.3">
      <c r="A8401">
        <v>4000004</v>
      </c>
      <c r="B8401" t="s">
        <v>4556</v>
      </c>
      <c r="C8401">
        <v>1</v>
      </c>
      <c r="D8401" t="s">
        <v>7891</v>
      </c>
      <c r="E8401" t="s">
        <v>395</v>
      </c>
      <c r="F8401" t="s">
        <v>16</v>
      </c>
      <c r="G8401" t="s">
        <v>16</v>
      </c>
      <c r="H8401" t="s">
        <v>16</v>
      </c>
      <c r="I8401">
        <v>2</v>
      </c>
      <c r="J8401">
        <v>49</v>
      </c>
      <c r="K8401">
        <v>500</v>
      </c>
      <c r="L8401">
        <v>3.3</v>
      </c>
      <c r="M8401" t="s">
        <v>8222</v>
      </c>
      <c r="N8401" t="str">
        <f>SUBSTITUTE(Sheet1[[#This Row],[Datekey_Opening]],"_","-")</f>
        <v>2014-2-23</v>
      </c>
      <c r="O8401">
        <f>YEAR(Sheet1[[#This Row],[Date]])</f>
        <v>2014</v>
      </c>
      <c r="P8401" t="str">
        <f>LOOKUP(Sheet1[[#This Row],[CountryCode]],$AI$4:$AI$18,$AJ$4:$AJ$18)</f>
        <v>India</v>
      </c>
      <c r="Q8401">
        <f>MONTH(Sheet1[[#This Row],[Date]])</f>
        <v>2</v>
      </c>
      <c r="R8401" t="str">
        <f>TEXT(Sheet1[[#This Row],[Date]],"MMMM")</f>
        <v>February</v>
      </c>
      <c r="S8401" t="str">
        <f>TEXT(Sheet1[[#This Row],[Date]],"YYYY-MMM")</f>
        <v>2014-Feb</v>
      </c>
      <c r="T8401">
        <f>WEEKDAY(Sheet1[[#This Row],[Date]])</f>
        <v>1</v>
      </c>
      <c r="U8401" t="str">
        <f>TEXT(Sheet1[[#This Row],[Date]],"DDDD")</f>
        <v>Sunday</v>
      </c>
      <c r="V8401" t="str">
        <f>"FM"&amp;MOD(MONTH(Sheet1[[#This Row],[Date]])-4,12)+1</f>
        <v>FM11</v>
      </c>
      <c r="W8401" t="str">
        <f>"Q"&amp;ROUNDUP(MONTH(Sheet1[[#This Row],[Date]])/3,0)</f>
        <v>Q1</v>
      </c>
      <c r="X8401" t="str">
        <f>"Q"&amp;INT(MOD(MONTH(Sheet1[[#This Row],[Date]])-4,12/3)+1)</f>
        <v>Q3</v>
      </c>
      <c r="Y8401" t="str" cm="1">
        <f t="array" ref="Y8401">_xlfn.IFS(ROUND(L8401,0)&lt;=1,"Need to improve 0-1",ROUND(L8401,0)&lt;=2,"Okay 1-2",ROUND(L8401,0)&lt;=3,"Good 2-3",ROUND(L8401,0)&lt;=4,"Great 3-4",ROUND(L8401,0)&lt;=5,"Excellent 4-5")</f>
        <v>Good 2-3</v>
      </c>
      <c r="Z8401" t="str">
        <f t="shared" si="131"/>
        <v>0-1000</v>
      </c>
    </row>
    <row r="8402" spans="1:26" x14ac:dyDescent="0.3">
      <c r="A8402">
        <v>4000018</v>
      </c>
      <c r="B8402" t="s">
        <v>10671</v>
      </c>
      <c r="C8402">
        <v>1</v>
      </c>
      <c r="D8402" t="s">
        <v>7891</v>
      </c>
      <c r="E8402" t="s">
        <v>3511</v>
      </c>
      <c r="F8402" t="s">
        <v>16</v>
      </c>
      <c r="G8402" t="s">
        <v>16</v>
      </c>
      <c r="H8402" t="s">
        <v>16</v>
      </c>
      <c r="I8402">
        <v>3</v>
      </c>
      <c r="J8402">
        <v>107</v>
      </c>
      <c r="K8402">
        <v>1000</v>
      </c>
      <c r="L8402">
        <v>3.6</v>
      </c>
      <c r="M8402" t="s">
        <v>1442</v>
      </c>
      <c r="N8402" t="str">
        <f>SUBSTITUTE(Sheet1[[#This Row],[Datekey_Opening]],"_","-")</f>
        <v>2016-2-28</v>
      </c>
      <c r="O8402">
        <f>YEAR(Sheet1[[#This Row],[Date]])</f>
        <v>2016</v>
      </c>
      <c r="P8402" t="str">
        <f>LOOKUP(Sheet1[[#This Row],[CountryCode]],$AI$4:$AI$18,$AJ$4:$AJ$18)</f>
        <v>India</v>
      </c>
      <c r="Q8402">
        <f>MONTH(Sheet1[[#This Row],[Date]])</f>
        <v>2</v>
      </c>
      <c r="R8402" t="str">
        <f>TEXT(Sheet1[[#This Row],[Date]],"MMMM")</f>
        <v>February</v>
      </c>
      <c r="S8402" t="str">
        <f>TEXT(Sheet1[[#This Row],[Date]],"YYYY-MMM")</f>
        <v>2016-Feb</v>
      </c>
      <c r="T8402">
        <f>WEEKDAY(Sheet1[[#This Row],[Date]])</f>
        <v>1</v>
      </c>
      <c r="U8402" t="str">
        <f>TEXT(Sheet1[[#This Row],[Date]],"DDDD")</f>
        <v>Sunday</v>
      </c>
      <c r="V8402" t="str">
        <f>"FM"&amp;MOD(MONTH(Sheet1[[#This Row],[Date]])-4,12)+1</f>
        <v>FM11</v>
      </c>
      <c r="W8402" t="str">
        <f>"Q"&amp;ROUNDUP(MONTH(Sheet1[[#This Row],[Date]])/3,0)</f>
        <v>Q1</v>
      </c>
      <c r="X8402" t="str">
        <f>"Q"&amp;INT(MOD(MONTH(Sheet1[[#This Row],[Date]])-4,12/3)+1)</f>
        <v>Q3</v>
      </c>
      <c r="Y8402" t="str" cm="1">
        <f t="array" ref="Y8402">_xlfn.IFS(ROUND(L8402,0)&lt;=1,"Need to improve 0-1",ROUND(L8402,0)&lt;=2,"Okay 1-2",ROUND(L8402,0)&lt;=3,"Good 2-3",ROUND(L8402,0)&lt;=4,"Great 3-4",ROUND(L8402,0)&lt;=5,"Excellent 4-5")</f>
        <v>Great 3-4</v>
      </c>
      <c r="Z8402" t="str">
        <f t="shared" si="131"/>
        <v>1000-2000</v>
      </c>
    </row>
    <row r="8403" spans="1:26" x14ac:dyDescent="0.3">
      <c r="A8403">
        <v>3700017</v>
      </c>
      <c r="B8403" t="s">
        <v>10672</v>
      </c>
      <c r="C8403">
        <v>1</v>
      </c>
      <c r="D8403" t="s">
        <v>2219</v>
      </c>
      <c r="E8403" t="s">
        <v>456</v>
      </c>
      <c r="F8403" t="s">
        <v>16</v>
      </c>
      <c r="G8403" t="s">
        <v>16</v>
      </c>
      <c r="H8403" t="s">
        <v>16</v>
      </c>
      <c r="I8403">
        <v>3</v>
      </c>
      <c r="J8403">
        <v>275</v>
      </c>
      <c r="K8403">
        <v>900</v>
      </c>
      <c r="L8403">
        <v>3.6</v>
      </c>
      <c r="M8403" t="s">
        <v>4434</v>
      </c>
      <c r="N8403" t="str">
        <f>SUBSTITUTE(Sheet1[[#This Row],[Datekey_Opening]],"_","-")</f>
        <v>2018-2-16</v>
      </c>
      <c r="O8403">
        <f>YEAR(Sheet1[[#This Row],[Date]])</f>
        <v>2018</v>
      </c>
      <c r="P8403" t="str">
        <f>LOOKUP(Sheet1[[#This Row],[CountryCode]],$AI$4:$AI$18,$AJ$4:$AJ$18)</f>
        <v>India</v>
      </c>
      <c r="Q8403">
        <f>MONTH(Sheet1[[#This Row],[Date]])</f>
        <v>2</v>
      </c>
      <c r="R8403" t="str">
        <f>TEXT(Sheet1[[#This Row],[Date]],"MMMM")</f>
        <v>February</v>
      </c>
      <c r="S8403" t="str">
        <f>TEXT(Sheet1[[#This Row],[Date]],"YYYY-MMM")</f>
        <v>2018-Feb</v>
      </c>
      <c r="T8403">
        <f>WEEKDAY(Sheet1[[#This Row],[Date]])</f>
        <v>6</v>
      </c>
      <c r="U8403" t="str">
        <f>TEXT(Sheet1[[#This Row],[Date]],"DDDD")</f>
        <v>Friday</v>
      </c>
      <c r="V8403" t="str">
        <f>"FM"&amp;MOD(MONTH(Sheet1[[#This Row],[Date]])-4,12)+1</f>
        <v>FM11</v>
      </c>
      <c r="W8403" t="str">
        <f>"Q"&amp;ROUNDUP(MONTH(Sheet1[[#This Row],[Date]])/3,0)</f>
        <v>Q1</v>
      </c>
      <c r="X8403" t="str">
        <f>"Q"&amp;INT(MOD(MONTH(Sheet1[[#This Row],[Date]])-4,12/3)+1)</f>
        <v>Q3</v>
      </c>
      <c r="Y8403" t="str" cm="1">
        <f t="array" ref="Y8403">_xlfn.IFS(ROUND(L8403,0)&lt;=1,"Need to improve 0-1",ROUND(L8403,0)&lt;=2,"Okay 1-2",ROUND(L8403,0)&lt;=3,"Good 2-3",ROUND(L8403,0)&lt;=4,"Great 3-4",ROUND(L8403,0)&lt;=5,"Excellent 4-5")</f>
        <v>Great 3-4</v>
      </c>
      <c r="Z8403" t="str">
        <f t="shared" si="131"/>
        <v>0-1000</v>
      </c>
    </row>
    <row r="8404" spans="1:26" x14ac:dyDescent="0.3">
      <c r="A8404">
        <v>308579</v>
      </c>
      <c r="B8404" t="s">
        <v>10673</v>
      </c>
      <c r="C8404">
        <v>1</v>
      </c>
      <c r="D8404" t="s">
        <v>14</v>
      </c>
      <c r="E8404" t="s">
        <v>10674</v>
      </c>
      <c r="F8404" t="s">
        <v>21</v>
      </c>
      <c r="G8404" t="s">
        <v>16</v>
      </c>
      <c r="H8404" t="s">
        <v>16</v>
      </c>
      <c r="I8404">
        <v>4</v>
      </c>
      <c r="J8404">
        <v>2252</v>
      </c>
      <c r="K8404">
        <v>2100</v>
      </c>
      <c r="L8404">
        <v>4</v>
      </c>
      <c r="M8404" t="s">
        <v>242</v>
      </c>
      <c r="N8404" t="str">
        <f>SUBSTITUTE(Sheet1[[#This Row],[Datekey_Opening]],"_","-")</f>
        <v>2017-2-5</v>
      </c>
      <c r="O8404">
        <f>YEAR(Sheet1[[#This Row],[Date]])</f>
        <v>2017</v>
      </c>
      <c r="P8404" t="str">
        <f>LOOKUP(Sheet1[[#This Row],[CountryCode]],$AI$4:$AI$18,$AJ$4:$AJ$18)</f>
        <v>India</v>
      </c>
      <c r="Q8404">
        <f>MONTH(Sheet1[[#This Row],[Date]])</f>
        <v>2</v>
      </c>
      <c r="R8404" t="str">
        <f>TEXT(Sheet1[[#This Row],[Date]],"MMMM")</f>
        <v>February</v>
      </c>
      <c r="S8404" t="str">
        <f>TEXT(Sheet1[[#This Row],[Date]],"YYYY-MMM")</f>
        <v>2017-Feb</v>
      </c>
      <c r="T8404">
        <f>WEEKDAY(Sheet1[[#This Row],[Date]])</f>
        <v>1</v>
      </c>
      <c r="U8404" t="str">
        <f>TEXT(Sheet1[[#This Row],[Date]],"DDDD")</f>
        <v>Sunday</v>
      </c>
      <c r="V8404" t="str">
        <f>"FM"&amp;MOD(MONTH(Sheet1[[#This Row],[Date]])-4,12)+1</f>
        <v>FM11</v>
      </c>
      <c r="W8404" t="str">
        <f>"Q"&amp;ROUNDUP(MONTH(Sheet1[[#This Row],[Date]])/3,0)</f>
        <v>Q1</v>
      </c>
      <c r="X8404" t="str">
        <f>"Q"&amp;INT(MOD(MONTH(Sheet1[[#This Row],[Date]])-4,12/3)+1)</f>
        <v>Q3</v>
      </c>
      <c r="Y8404" t="str" cm="1">
        <f t="array" ref="Y8404">_xlfn.IFS(ROUND(L8404,0)&lt;=1,"Need to improve 0-1",ROUND(L8404,0)&lt;=2,"Okay 1-2",ROUND(L8404,0)&lt;=3,"Good 2-3",ROUND(L8404,0)&lt;=4,"Great 3-4",ROUND(L8404,0)&lt;=5,"Excellent 4-5")</f>
        <v>Great 3-4</v>
      </c>
      <c r="Z8404" t="str">
        <f t="shared" si="131"/>
        <v>2000-3000</v>
      </c>
    </row>
    <row r="8405" spans="1:26" x14ac:dyDescent="0.3">
      <c r="A8405">
        <v>11807</v>
      </c>
      <c r="B8405" t="s">
        <v>3119</v>
      </c>
      <c r="C8405">
        <v>1</v>
      </c>
      <c r="D8405" t="s">
        <v>10092</v>
      </c>
      <c r="E8405" t="s">
        <v>362</v>
      </c>
      <c r="F8405" t="s">
        <v>16</v>
      </c>
      <c r="G8405" t="s">
        <v>16</v>
      </c>
      <c r="H8405" t="s">
        <v>16</v>
      </c>
      <c r="I8405">
        <v>3</v>
      </c>
      <c r="J8405">
        <v>2847</v>
      </c>
      <c r="K8405">
        <v>1700</v>
      </c>
      <c r="L8405">
        <v>4.5</v>
      </c>
      <c r="M8405" t="s">
        <v>10675</v>
      </c>
      <c r="N8405" t="str">
        <f>SUBSTITUTE(Sheet1[[#This Row],[Datekey_Opening]],"_","-")</f>
        <v>2016-2-23</v>
      </c>
      <c r="O8405">
        <f>YEAR(Sheet1[[#This Row],[Date]])</f>
        <v>2016</v>
      </c>
      <c r="P8405" t="str">
        <f>LOOKUP(Sheet1[[#This Row],[CountryCode]],$AI$4:$AI$18,$AJ$4:$AJ$18)</f>
        <v>India</v>
      </c>
      <c r="Q8405">
        <f>MONTH(Sheet1[[#This Row],[Date]])</f>
        <v>2</v>
      </c>
      <c r="R8405" t="str">
        <f>TEXT(Sheet1[[#This Row],[Date]],"MMMM")</f>
        <v>February</v>
      </c>
      <c r="S8405" t="str">
        <f>TEXT(Sheet1[[#This Row],[Date]],"YYYY-MMM")</f>
        <v>2016-Feb</v>
      </c>
      <c r="T8405">
        <f>WEEKDAY(Sheet1[[#This Row],[Date]])</f>
        <v>3</v>
      </c>
      <c r="U8405" t="str">
        <f>TEXT(Sheet1[[#This Row],[Date]],"DDDD")</f>
        <v>Tuesday</v>
      </c>
      <c r="V8405" t="str">
        <f>"FM"&amp;MOD(MONTH(Sheet1[[#This Row],[Date]])-4,12)+1</f>
        <v>FM11</v>
      </c>
      <c r="W8405" t="str">
        <f>"Q"&amp;ROUNDUP(MONTH(Sheet1[[#This Row],[Date]])/3,0)</f>
        <v>Q1</v>
      </c>
      <c r="X8405" t="str">
        <f>"Q"&amp;INT(MOD(MONTH(Sheet1[[#This Row],[Date]])-4,12/3)+1)</f>
        <v>Q3</v>
      </c>
      <c r="Y8405" t="str" cm="1">
        <f t="array" ref="Y8405">_xlfn.IFS(ROUND(L8405,0)&lt;=1,"Need to improve 0-1",ROUND(L8405,0)&lt;=2,"Okay 1-2",ROUND(L8405,0)&lt;=3,"Good 2-3",ROUND(L8405,0)&lt;=4,"Great 3-4",ROUND(L8405,0)&lt;=5,"Excellent 4-5")</f>
        <v>Excellent 4-5</v>
      </c>
      <c r="Z8405" t="str">
        <f t="shared" si="131"/>
        <v>1000-2000</v>
      </c>
    </row>
    <row r="8406" spans="1:26" x14ac:dyDescent="0.3">
      <c r="A8406">
        <v>3800319</v>
      </c>
      <c r="B8406" t="s">
        <v>10676</v>
      </c>
      <c r="C8406">
        <v>1</v>
      </c>
      <c r="D8406" t="s">
        <v>7626</v>
      </c>
      <c r="E8406" t="s">
        <v>10677</v>
      </c>
      <c r="F8406" t="s">
        <v>16</v>
      </c>
      <c r="G8406" t="s">
        <v>16</v>
      </c>
      <c r="H8406" t="s">
        <v>16</v>
      </c>
      <c r="I8406">
        <v>3</v>
      </c>
      <c r="J8406">
        <v>201</v>
      </c>
      <c r="K8406">
        <v>900</v>
      </c>
      <c r="L8406">
        <v>3.8</v>
      </c>
      <c r="M8406" t="s">
        <v>2314</v>
      </c>
      <c r="N8406" t="str">
        <f>SUBSTITUTE(Sheet1[[#This Row],[Datekey_Opening]],"_","-")</f>
        <v>2018-2-26</v>
      </c>
      <c r="O8406">
        <f>YEAR(Sheet1[[#This Row],[Date]])</f>
        <v>2018</v>
      </c>
      <c r="P8406" t="str">
        <f>LOOKUP(Sheet1[[#This Row],[CountryCode]],$AI$4:$AI$18,$AJ$4:$AJ$18)</f>
        <v>India</v>
      </c>
      <c r="Q8406">
        <f>MONTH(Sheet1[[#This Row],[Date]])</f>
        <v>2</v>
      </c>
      <c r="R8406" t="str">
        <f>TEXT(Sheet1[[#This Row],[Date]],"MMMM")</f>
        <v>February</v>
      </c>
      <c r="S8406" t="str">
        <f>TEXT(Sheet1[[#This Row],[Date]],"YYYY-MMM")</f>
        <v>2018-Feb</v>
      </c>
      <c r="T8406">
        <f>WEEKDAY(Sheet1[[#This Row],[Date]])</f>
        <v>2</v>
      </c>
      <c r="U8406" t="str">
        <f>TEXT(Sheet1[[#This Row],[Date]],"DDDD")</f>
        <v>Monday</v>
      </c>
      <c r="V8406" t="str">
        <f>"FM"&amp;MOD(MONTH(Sheet1[[#This Row],[Date]])-4,12)+1</f>
        <v>FM11</v>
      </c>
      <c r="W8406" t="str">
        <f>"Q"&amp;ROUNDUP(MONTH(Sheet1[[#This Row],[Date]])/3,0)</f>
        <v>Q1</v>
      </c>
      <c r="X8406" t="str">
        <f>"Q"&amp;INT(MOD(MONTH(Sheet1[[#This Row],[Date]])-4,12/3)+1)</f>
        <v>Q3</v>
      </c>
      <c r="Y8406" t="str" cm="1">
        <f t="array" ref="Y8406">_xlfn.IFS(ROUND(L8406,0)&lt;=1,"Need to improve 0-1",ROUND(L8406,0)&lt;=2,"Okay 1-2",ROUND(L8406,0)&lt;=3,"Good 2-3",ROUND(L8406,0)&lt;=4,"Great 3-4",ROUND(L8406,0)&lt;=5,"Excellent 4-5")</f>
        <v>Great 3-4</v>
      </c>
      <c r="Z8406" t="str">
        <f t="shared" si="131"/>
        <v>0-1000</v>
      </c>
    </row>
    <row r="8407" spans="1:26" x14ac:dyDescent="0.3">
      <c r="A8407">
        <v>3800018</v>
      </c>
      <c r="B8407" t="s">
        <v>3331</v>
      </c>
      <c r="C8407">
        <v>1</v>
      </c>
      <c r="D8407" t="s">
        <v>7626</v>
      </c>
      <c r="E8407" t="s">
        <v>373</v>
      </c>
      <c r="F8407" t="s">
        <v>16</v>
      </c>
      <c r="G8407" t="s">
        <v>16</v>
      </c>
      <c r="H8407" t="s">
        <v>16</v>
      </c>
      <c r="I8407">
        <v>3</v>
      </c>
      <c r="J8407">
        <v>216</v>
      </c>
      <c r="K8407">
        <v>800</v>
      </c>
      <c r="L8407">
        <v>4.0999999999999996</v>
      </c>
      <c r="M8407" t="s">
        <v>4012</v>
      </c>
      <c r="N8407" t="str">
        <f>SUBSTITUTE(Sheet1[[#This Row],[Datekey_Opening]],"_","-")</f>
        <v>2012-2-14</v>
      </c>
      <c r="O8407">
        <f>YEAR(Sheet1[[#This Row],[Date]])</f>
        <v>2012</v>
      </c>
      <c r="P8407" t="str">
        <f>LOOKUP(Sheet1[[#This Row],[CountryCode]],$AI$4:$AI$18,$AJ$4:$AJ$18)</f>
        <v>India</v>
      </c>
      <c r="Q8407">
        <f>MONTH(Sheet1[[#This Row],[Date]])</f>
        <v>2</v>
      </c>
      <c r="R8407" t="str">
        <f>TEXT(Sheet1[[#This Row],[Date]],"MMMM")</f>
        <v>February</v>
      </c>
      <c r="S8407" t="str">
        <f>TEXT(Sheet1[[#This Row],[Date]],"YYYY-MMM")</f>
        <v>2012-Feb</v>
      </c>
      <c r="T8407">
        <f>WEEKDAY(Sheet1[[#This Row],[Date]])</f>
        <v>3</v>
      </c>
      <c r="U8407" t="str">
        <f>TEXT(Sheet1[[#This Row],[Date]],"DDDD")</f>
        <v>Tuesday</v>
      </c>
      <c r="V8407" t="str">
        <f>"FM"&amp;MOD(MONTH(Sheet1[[#This Row],[Date]])-4,12)+1</f>
        <v>FM11</v>
      </c>
      <c r="W8407" t="str">
        <f>"Q"&amp;ROUNDUP(MONTH(Sheet1[[#This Row],[Date]])/3,0)</f>
        <v>Q1</v>
      </c>
      <c r="X8407" t="str">
        <f>"Q"&amp;INT(MOD(MONTH(Sheet1[[#This Row],[Date]])-4,12/3)+1)</f>
        <v>Q3</v>
      </c>
      <c r="Y8407" t="str" cm="1">
        <f t="array" ref="Y8407">_xlfn.IFS(ROUND(L8407,0)&lt;=1,"Need to improve 0-1",ROUND(L8407,0)&lt;=2,"Okay 1-2",ROUND(L8407,0)&lt;=3,"Good 2-3",ROUND(L8407,0)&lt;=4,"Great 3-4",ROUND(L8407,0)&lt;=5,"Excellent 4-5")</f>
        <v>Great 3-4</v>
      </c>
      <c r="Z8407" t="str">
        <f t="shared" si="131"/>
        <v>0-1000</v>
      </c>
    </row>
    <row r="8408" spans="1:26" x14ac:dyDescent="0.3">
      <c r="A8408">
        <v>3200005</v>
      </c>
      <c r="B8408" t="s">
        <v>10678</v>
      </c>
      <c r="C8408">
        <v>1</v>
      </c>
      <c r="D8408" t="s">
        <v>7617</v>
      </c>
      <c r="E8408" t="s">
        <v>456</v>
      </c>
      <c r="F8408" t="s">
        <v>16</v>
      </c>
      <c r="G8408" t="s">
        <v>16</v>
      </c>
      <c r="H8408" t="s">
        <v>16</v>
      </c>
      <c r="I8408">
        <v>3</v>
      </c>
      <c r="J8408">
        <v>202</v>
      </c>
      <c r="K8408">
        <v>1000</v>
      </c>
      <c r="L8408">
        <v>4.0999999999999996</v>
      </c>
      <c r="M8408" t="s">
        <v>4916</v>
      </c>
      <c r="N8408" t="str">
        <f>SUBSTITUTE(Sheet1[[#This Row],[Datekey_Opening]],"_","-")</f>
        <v>2017-2-28</v>
      </c>
      <c r="O8408">
        <f>YEAR(Sheet1[[#This Row],[Date]])</f>
        <v>2017</v>
      </c>
      <c r="P8408" t="str">
        <f>LOOKUP(Sheet1[[#This Row],[CountryCode]],$AI$4:$AI$18,$AJ$4:$AJ$18)</f>
        <v>India</v>
      </c>
      <c r="Q8408">
        <f>MONTH(Sheet1[[#This Row],[Date]])</f>
        <v>2</v>
      </c>
      <c r="R8408" t="str">
        <f>TEXT(Sheet1[[#This Row],[Date]],"MMMM")</f>
        <v>February</v>
      </c>
      <c r="S8408" t="str">
        <f>TEXT(Sheet1[[#This Row],[Date]],"YYYY-MMM")</f>
        <v>2017-Feb</v>
      </c>
      <c r="T8408">
        <f>WEEKDAY(Sheet1[[#This Row],[Date]])</f>
        <v>3</v>
      </c>
      <c r="U8408" t="str">
        <f>TEXT(Sheet1[[#This Row],[Date]],"DDDD")</f>
        <v>Tuesday</v>
      </c>
      <c r="V8408" t="str">
        <f>"FM"&amp;MOD(MONTH(Sheet1[[#This Row],[Date]])-4,12)+1</f>
        <v>FM11</v>
      </c>
      <c r="W8408" t="str">
        <f>"Q"&amp;ROUNDUP(MONTH(Sheet1[[#This Row],[Date]])/3,0)</f>
        <v>Q1</v>
      </c>
      <c r="X8408" t="str">
        <f>"Q"&amp;INT(MOD(MONTH(Sheet1[[#This Row],[Date]])-4,12/3)+1)</f>
        <v>Q3</v>
      </c>
      <c r="Y8408" t="str" cm="1">
        <f t="array" ref="Y8408">_xlfn.IFS(ROUND(L8408,0)&lt;=1,"Need to improve 0-1",ROUND(L8408,0)&lt;=2,"Okay 1-2",ROUND(L8408,0)&lt;=3,"Good 2-3",ROUND(L8408,0)&lt;=4,"Great 3-4",ROUND(L8408,0)&lt;=5,"Excellent 4-5")</f>
        <v>Great 3-4</v>
      </c>
      <c r="Z8408" t="str">
        <f t="shared" si="131"/>
        <v>1000-2000</v>
      </c>
    </row>
    <row r="8409" spans="1:26" x14ac:dyDescent="0.3">
      <c r="A8409">
        <v>3200015</v>
      </c>
      <c r="B8409" t="s">
        <v>10679</v>
      </c>
      <c r="C8409">
        <v>1</v>
      </c>
      <c r="D8409" t="s">
        <v>7617</v>
      </c>
      <c r="E8409" t="s">
        <v>5017</v>
      </c>
      <c r="F8409" t="s">
        <v>16</v>
      </c>
      <c r="G8409" t="s">
        <v>16</v>
      </c>
      <c r="H8409" t="s">
        <v>16</v>
      </c>
      <c r="I8409">
        <v>2</v>
      </c>
      <c r="J8409">
        <v>191</v>
      </c>
      <c r="K8409">
        <v>600</v>
      </c>
      <c r="L8409">
        <v>4</v>
      </c>
      <c r="M8409" t="s">
        <v>6697</v>
      </c>
      <c r="N8409" t="str">
        <f>SUBSTITUTE(Sheet1[[#This Row],[Datekey_Opening]],"_","-")</f>
        <v>2016-2-5</v>
      </c>
      <c r="O8409">
        <f>YEAR(Sheet1[[#This Row],[Date]])</f>
        <v>2016</v>
      </c>
      <c r="P8409" t="str">
        <f>LOOKUP(Sheet1[[#This Row],[CountryCode]],$AI$4:$AI$18,$AJ$4:$AJ$18)</f>
        <v>India</v>
      </c>
      <c r="Q8409">
        <f>MONTH(Sheet1[[#This Row],[Date]])</f>
        <v>2</v>
      </c>
      <c r="R8409" t="str">
        <f>TEXT(Sheet1[[#This Row],[Date]],"MMMM")</f>
        <v>February</v>
      </c>
      <c r="S8409" t="str">
        <f>TEXT(Sheet1[[#This Row],[Date]],"YYYY-MMM")</f>
        <v>2016-Feb</v>
      </c>
      <c r="T8409">
        <f>WEEKDAY(Sheet1[[#This Row],[Date]])</f>
        <v>6</v>
      </c>
      <c r="U8409" t="str">
        <f>TEXT(Sheet1[[#This Row],[Date]],"DDDD")</f>
        <v>Friday</v>
      </c>
      <c r="V8409" t="str">
        <f>"FM"&amp;MOD(MONTH(Sheet1[[#This Row],[Date]])-4,12)+1</f>
        <v>FM11</v>
      </c>
      <c r="W8409" t="str">
        <f>"Q"&amp;ROUNDUP(MONTH(Sheet1[[#This Row],[Date]])/3,0)</f>
        <v>Q1</v>
      </c>
      <c r="X8409" t="str">
        <f>"Q"&amp;INT(MOD(MONTH(Sheet1[[#This Row],[Date]])-4,12/3)+1)</f>
        <v>Q3</v>
      </c>
      <c r="Y8409" t="str" cm="1">
        <f t="array" ref="Y8409">_xlfn.IFS(ROUND(L8409,0)&lt;=1,"Need to improve 0-1",ROUND(L8409,0)&lt;=2,"Okay 1-2",ROUND(L8409,0)&lt;=3,"Good 2-3",ROUND(L8409,0)&lt;=4,"Great 3-4",ROUND(L8409,0)&lt;=5,"Excellent 4-5")</f>
        <v>Great 3-4</v>
      </c>
      <c r="Z8409" t="str">
        <f t="shared" si="131"/>
        <v>0-1000</v>
      </c>
    </row>
    <row r="8410" spans="1:26" x14ac:dyDescent="0.3">
      <c r="A8410">
        <v>3900004</v>
      </c>
      <c r="B8410" t="s">
        <v>10680</v>
      </c>
      <c r="C8410">
        <v>1</v>
      </c>
      <c r="D8410" t="s">
        <v>2224</v>
      </c>
      <c r="E8410" t="s">
        <v>708</v>
      </c>
      <c r="F8410" t="s">
        <v>16</v>
      </c>
      <c r="G8410" t="s">
        <v>16</v>
      </c>
      <c r="H8410" t="s">
        <v>16</v>
      </c>
      <c r="I8410">
        <v>2</v>
      </c>
      <c r="J8410">
        <v>48</v>
      </c>
      <c r="K8410">
        <v>450</v>
      </c>
      <c r="L8410">
        <v>3.5</v>
      </c>
      <c r="M8410" t="s">
        <v>10681</v>
      </c>
      <c r="N8410" t="str">
        <f>SUBSTITUTE(Sheet1[[#This Row],[Datekey_Opening]],"_","-")</f>
        <v>2015-2-17</v>
      </c>
      <c r="O8410">
        <f>YEAR(Sheet1[[#This Row],[Date]])</f>
        <v>2015</v>
      </c>
      <c r="P8410" t="str">
        <f>LOOKUP(Sheet1[[#This Row],[CountryCode]],$AI$4:$AI$18,$AJ$4:$AJ$18)</f>
        <v>India</v>
      </c>
      <c r="Q8410">
        <f>MONTH(Sheet1[[#This Row],[Date]])</f>
        <v>2</v>
      </c>
      <c r="R8410" t="str">
        <f>TEXT(Sheet1[[#This Row],[Date]],"MMMM")</f>
        <v>February</v>
      </c>
      <c r="S8410" t="str">
        <f>TEXT(Sheet1[[#This Row],[Date]],"YYYY-MMM")</f>
        <v>2015-Feb</v>
      </c>
      <c r="T8410">
        <f>WEEKDAY(Sheet1[[#This Row],[Date]])</f>
        <v>3</v>
      </c>
      <c r="U8410" t="str">
        <f>TEXT(Sheet1[[#This Row],[Date]],"DDDD")</f>
        <v>Tuesday</v>
      </c>
      <c r="V8410" t="str">
        <f>"FM"&amp;MOD(MONTH(Sheet1[[#This Row],[Date]])-4,12)+1</f>
        <v>FM11</v>
      </c>
      <c r="W8410" t="str">
        <f>"Q"&amp;ROUNDUP(MONTH(Sheet1[[#This Row],[Date]])/3,0)</f>
        <v>Q1</v>
      </c>
      <c r="X8410" t="str">
        <f>"Q"&amp;INT(MOD(MONTH(Sheet1[[#This Row],[Date]])-4,12/3)+1)</f>
        <v>Q3</v>
      </c>
      <c r="Y8410" t="str" cm="1">
        <f t="array" ref="Y8410">_xlfn.IFS(ROUND(L8410,0)&lt;=1,"Need to improve 0-1",ROUND(L8410,0)&lt;=2,"Okay 1-2",ROUND(L8410,0)&lt;=3,"Good 2-3",ROUND(L8410,0)&lt;=4,"Great 3-4",ROUND(L8410,0)&lt;=5,"Excellent 4-5")</f>
        <v>Great 3-4</v>
      </c>
      <c r="Z8410" t="str">
        <f t="shared" si="131"/>
        <v>0-1000</v>
      </c>
    </row>
    <row r="8411" spans="1:26" x14ac:dyDescent="0.3">
      <c r="A8411">
        <v>3400021</v>
      </c>
      <c r="B8411" t="s">
        <v>10682</v>
      </c>
      <c r="C8411">
        <v>1</v>
      </c>
      <c r="D8411" t="s">
        <v>7893</v>
      </c>
      <c r="E8411" t="s">
        <v>1570</v>
      </c>
      <c r="F8411" t="s">
        <v>16</v>
      </c>
      <c r="G8411" t="s">
        <v>16</v>
      </c>
      <c r="H8411" t="s">
        <v>16</v>
      </c>
      <c r="I8411">
        <v>2</v>
      </c>
      <c r="J8411">
        <v>87</v>
      </c>
      <c r="K8411">
        <v>400</v>
      </c>
      <c r="L8411">
        <v>4</v>
      </c>
      <c r="M8411" t="s">
        <v>500</v>
      </c>
      <c r="N8411" t="str">
        <f>SUBSTITUTE(Sheet1[[#This Row],[Datekey_Opening]],"_","-")</f>
        <v>2018-1-11</v>
      </c>
      <c r="O8411">
        <f>YEAR(Sheet1[[#This Row],[Date]])</f>
        <v>2018</v>
      </c>
      <c r="P8411" t="str">
        <f>LOOKUP(Sheet1[[#This Row],[CountryCode]],$AI$4:$AI$18,$AJ$4:$AJ$18)</f>
        <v>India</v>
      </c>
      <c r="Q8411">
        <f>MONTH(Sheet1[[#This Row],[Date]])</f>
        <v>1</v>
      </c>
      <c r="R8411" t="str">
        <f>TEXT(Sheet1[[#This Row],[Date]],"MMMM")</f>
        <v>January</v>
      </c>
      <c r="S8411" t="str">
        <f>TEXT(Sheet1[[#This Row],[Date]],"YYYY-MMM")</f>
        <v>2018-Jan</v>
      </c>
      <c r="T8411">
        <f>WEEKDAY(Sheet1[[#This Row],[Date]])</f>
        <v>5</v>
      </c>
      <c r="U8411" t="str">
        <f>TEXT(Sheet1[[#This Row],[Date]],"DDDD")</f>
        <v>Thursday</v>
      </c>
      <c r="V8411" t="str">
        <f>"FM"&amp;MOD(MONTH(Sheet1[[#This Row],[Date]])-4,12)+1</f>
        <v>FM10</v>
      </c>
      <c r="W8411" t="str">
        <f>"Q"&amp;ROUNDUP(MONTH(Sheet1[[#This Row],[Date]])/3,0)</f>
        <v>Q1</v>
      </c>
      <c r="X8411" t="str">
        <f>"Q"&amp;INT(MOD(MONTH(Sheet1[[#This Row],[Date]])-4,12/3)+1)</f>
        <v>Q2</v>
      </c>
      <c r="Y8411" t="str" cm="1">
        <f t="array" ref="Y8411">_xlfn.IFS(ROUND(L8411,0)&lt;=1,"Need to improve 0-1",ROUND(L8411,0)&lt;=2,"Okay 1-2",ROUND(L8411,0)&lt;=3,"Good 2-3",ROUND(L8411,0)&lt;=4,"Great 3-4",ROUND(L8411,0)&lt;=5,"Excellent 4-5")</f>
        <v>Great 3-4</v>
      </c>
      <c r="Z8411" t="str">
        <f t="shared" si="131"/>
        <v>0-1000</v>
      </c>
    </row>
    <row r="8412" spans="1:26" x14ac:dyDescent="0.3">
      <c r="A8412">
        <v>3400105</v>
      </c>
      <c r="B8412" t="s">
        <v>3331</v>
      </c>
      <c r="C8412">
        <v>1</v>
      </c>
      <c r="D8412" t="s">
        <v>7893</v>
      </c>
      <c r="E8412" t="s">
        <v>1793</v>
      </c>
      <c r="F8412" t="s">
        <v>16</v>
      </c>
      <c r="G8412" t="s">
        <v>16</v>
      </c>
      <c r="H8412" t="s">
        <v>16</v>
      </c>
      <c r="I8412">
        <v>2</v>
      </c>
      <c r="J8412">
        <v>134</v>
      </c>
      <c r="K8412">
        <v>700</v>
      </c>
      <c r="L8412">
        <v>4.4000000000000004</v>
      </c>
      <c r="M8412" t="s">
        <v>5828</v>
      </c>
      <c r="N8412" t="str">
        <f>SUBSTITUTE(Sheet1[[#This Row],[Datekey_Opening]],"_","-")</f>
        <v>2016-1-1</v>
      </c>
      <c r="O8412">
        <f>YEAR(Sheet1[[#This Row],[Date]])</f>
        <v>2016</v>
      </c>
      <c r="P8412" t="str">
        <f>LOOKUP(Sheet1[[#This Row],[CountryCode]],$AI$4:$AI$18,$AJ$4:$AJ$18)</f>
        <v>India</v>
      </c>
      <c r="Q8412">
        <f>MONTH(Sheet1[[#This Row],[Date]])</f>
        <v>1</v>
      </c>
      <c r="R8412" t="str">
        <f>TEXT(Sheet1[[#This Row],[Date]],"MMMM")</f>
        <v>January</v>
      </c>
      <c r="S8412" t="str">
        <f>TEXT(Sheet1[[#This Row],[Date]],"YYYY-MMM")</f>
        <v>2016-Jan</v>
      </c>
      <c r="T8412">
        <f>WEEKDAY(Sheet1[[#This Row],[Date]])</f>
        <v>6</v>
      </c>
      <c r="U8412" t="str">
        <f>TEXT(Sheet1[[#This Row],[Date]],"DDDD")</f>
        <v>Friday</v>
      </c>
      <c r="V8412" t="str">
        <f>"FM"&amp;MOD(MONTH(Sheet1[[#This Row],[Date]])-4,12)+1</f>
        <v>FM10</v>
      </c>
      <c r="W8412" t="str">
        <f>"Q"&amp;ROUNDUP(MONTH(Sheet1[[#This Row],[Date]])/3,0)</f>
        <v>Q1</v>
      </c>
      <c r="X8412" t="str">
        <f>"Q"&amp;INT(MOD(MONTH(Sheet1[[#This Row],[Date]])-4,12/3)+1)</f>
        <v>Q2</v>
      </c>
      <c r="Y8412" t="str" cm="1">
        <f t="array" ref="Y8412">_xlfn.IFS(ROUND(L8412,0)&lt;=1,"Need to improve 0-1",ROUND(L8412,0)&lt;=2,"Okay 1-2",ROUND(L8412,0)&lt;=3,"Good 2-3",ROUND(L8412,0)&lt;=4,"Great 3-4",ROUND(L8412,0)&lt;=5,"Excellent 4-5")</f>
        <v>Great 3-4</v>
      </c>
      <c r="Z8412" t="str">
        <f t="shared" si="131"/>
        <v>0-1000</v>
      </c>
    </row>
    <row r="8413" spans="1:26" x14ac:dyDescent="0.3">
      <c r="A8413">
        <v>110395</v>
      </c>
      <c r="B8413" t="s">
        <v>10683</v>
      </c>
      <c r="C8413">
        <v>1</v>
      </c>
      <c r="D8413" t="s">
        <v>8116</v>
      </c>
      <c r="E8413" t="s">
        <v>10684</v>
      </c>
      <c r="F8413" t="s">
        <v>16</v>
      </c>
      <c r="G8413" t="s">
        <v>16</v>
      </c>
      <c r="H8413" t="s">
        <v>16</v>
      </c>
      <c r="I8413">
        <v>2</v>
      </c>
      <c r="J8413">
        <v>697</v>
      </c>
      <c r="K8413">
        <v>450</v>
      </c>
      <c r="L8413">
        <v>4.4000000000000004</v>
      </c>
      <c r="M8413" t="s">
        <v>3517</v>
      </c>
      <c r="N8413" t="str">
        <f>SUBSTITUTE(Sheet1[[#This Row],[Datekey_Opening]],"_","-")</f>
        <v>2016-1-3</v>
      </c>
      <c r="O8413">
        <f>YEAR(Sheet1[[#This Row],[Date]])</f>
        <v>2016</v>
      </c>
      <c r="P8413" t="str">
        <f>LOOKUP(Sheet1[[#This Row],[CountryCode]],$AI$4:$AI$18,$AJ$4:$AJ$18)</f>
        <v>India</v>
      </c>
      <c r="Q8413">
        <f>MONTH(Sheet1[[#This Row],[Date]])</f>
        <v>1</v>
      </c>
      <c r="R8413" t="str">
        <f>TEXT(Sheet1[[#This Row],[Date]],"MMMM")</f>
        <v>January</v>
      </c>
      <c r="S8413" t="str">
        <f>TEXT(Sheet1[[#This Row],[Date]],"YYYY-MMM")</f>
        <v>2016-Jan</v>
      </c>
      <c r="T8413">
        <f>WEEKDAY(Sheet1[[#This Row],[Date]])</f>
        <v>1</v>
      </c>
      <c r="U8413" t="str">
        <f>TEXT(Sheet1[[#This Row],[Date]],"DDDD")</f>
        <v>Sunday</v>
      </c>
      <c r="V8413" t="str">
        <f>"FM"&amp;MOD(MONTH(Sheet1[[#This Row],[Date]])-4,12)+1</f>
        <v>FM10</v>
      </c>
      <c r="W8413" t="str">
        <f>"Q"&amp;ROUNDUP(MONTH(Sheet1[[#This Row],[Date]])/3,0)</f>
        <v>Q1</v>
      </c>
      <c r="X8413" t="str">
        <f>"Q"&amp;INT(MOD(MONTH(Sheet1[[#This Row],[Date]])-4,12/3)+1)</f>
        <v>Q2</v>
      </c>
      <c r="Y8413" t="str" cm="1">
        <f t="array" ref="Y8413">_xlfn.IFS(ROUND(L8413,0)&lt;=1,"Need to improve 0-1",ROUND(L8413,0)&lt;=2,"Okay 1-2",ROUND(L8413,0)&lt;=3,"Good 2-3",ROUND(L8413,0)&lt;=4,"Great 3-4",ROUND(L8413,0)&lt;=5,"Excellent 4-5")</f>
        <v>Great 3-4</v>
      </c>
      <c r="Z8413" t="str">
        <f t="shared" si="131"/>
        <v>0-1000</v>
      </c>
    </row>
    <row r="8414" spans="1:26" x14ac:dyDescent="0.3">
      <c r="A8414">
        <v>2400020</v>
      </c>
      <c r="B8414" t="s">
        <v>10685</v>
      </c>
      <c r="C8414">
        <v>1</v>
      </c>
      <c r="D8414" t="s">
        <v>2215</v>
      </c>
      <c r="E8414" t="s">
        <v>885</v>
      </c>
      <c r="F8414" t="s">
        <v>16</v>
      </c>
      <c r="G8414" t="s">
        <v>16</v>
      </c>
      <c r="H8414" t="s">
        <v>16</v>
      </c>
      <c r="I8414">
        <v>3</v>
      </c>
      <c r="J8414">
        <v>57</v>
      </c>
      <c r="K8414">
        <v>500</v>
      </c>
      <c r="L8414">
        <v>3.4</v>
      </c>
      <c r="M8414" t="s">
        <v>4931</v>
      </c>
      <c r="N8414" t="str">
        <f>SUBSTITUTE(Sheet1[[#This Row],[Datekey_Opening]],"_","-")</f>
        <v>2013-1-9</v>
      </c>
      <c r="O8414">
        <f>YEAR(Sheet1[[#This Row],[Date]])</f>
        <v>2013</v>
      </c>
      <c r="P8414" t="str">
        <f>LOOKUP(Sheet1[[#This Row],[CountryCode]],$AI$4:$AI$18,$AJ$4:$AJ$18)</f>
        <v>India</v>
      </c>
      <c r="Q8414">
        <f>MONTH(Sheet1[[#This Row],[Date]])</f>
        <v>1</v>
      </c>
      <c r="R8414" t="str">
        <f>TEXT(Sheet1[[#This Row],[Date]],"MMMM")</f>
        <v>January</v>
      </c>
      <c r="S8414" t="str">
        <f>TEXT(Sheet1[[#This Row],[Date]],"YYYY-MMM")</f>
        <v>2013-Jan</v>
      </c>
      <c r="T8414">
        <f>WEEKDAY(Sheet1[[#This Row],[Date]])</f>
        <v>4</v>
      </c>
      <c r="U8414" t="str">
        <f>TEXT(Sheet1[[#This Row],[Date]],"DDDD")</f>
        <v>Wednesday</v>
      </c>
      <c r="V8414" t="str">
        <f>"FM"&amp;MOD(MONTH(Sheet1[[#This Row],[Date]])-4,12)+1</f>
        <v>FM10</v>
      </c>
      <c r="W8414" t="str">
        <f>"Q"&amp;ROUNDUP(MONTH(Sheet1[[#This Row],[Date]])/3,0)</f>
        <v>Q1</v>
      </c>
      <c r="X8414" t="str">
        <f>"Q"&amp;INT(MOD(MONTH(Sheet1[[#This Row],[Date]])-4,12/3)+1)</f>
        <v>Q2</v>
      </c>
      <c r="Y8414" t="str" cm="1">
        <f t="array" ref="Y8414">_xlfn.IFS(ROUND(L8414,0)&lt;=1,"Need to improve 0-1",ROUND(L8414,0)&lt;=2,"Okay 1-2",ROUND(L8414,0)&lt;=3,"Good 2-3",ROUND(L8414,0)&lt;=4,"Great 3-4",ROUND(L8414,0)&lt;=5,"Excellent 4-5")</f>
        <v>Good 2-3</v>
      </c>
      <c r="Z8414" t="str">
        <f t="shared" si="131"/>
        <v>0-1000</v>
      </c>
    </row>
    <row r="8415" spans="1:26" x14ac:dyDescent="0.3">
      <c r="A8415">
        <v>2400293</v>
      </c>
      <c r="B8415" t="s">
        <v>10244</v>
      </c>
      <c r="C8415">
        <v>1</v>
      </c>
      <c r="D8415" t="s">
        <v>2215</v>
      </c>
      <c r="E8415" t="s">
        <v>5140</v>
      </c>
      <c r="F8415" t="s">
        <v>16</v>
      </c>
      <c r="G8415" t="s">
        <v>16</v>
      </c>
      <c r="H8415" t="s">
        <v>16</v>
      </c>
      <c r="I8415">
        <v>3</v>
      </c>
      <c r="J8415">
        <v>57</v>
      </c>
      <c r="K8415">
        <v>500</v>
      </c>
      <c r="L8415">
        <v>3.6</v>
      </c>
      <c r="M8415" t="s">
        <v>6211</v>
      </c>
      <c r="N8415" t="str">
        <f>SUBSTITUTE(Sheet1[[#This Row],[Datekey_Opening]],"_","-")</f>
        <v>2018-1-19</v>
      </c>
      <c r="O8415">
        <f>YEAR(Sheet1[[#This Row],[Date]])</f>
        <v>2018</v>
      </c>
      <c r="P8415" t="str">
        <f>LOOKUP(Sheet1[[#This Row],[CountryCode]],$AI$4:$AI$18,$AJ$4:$AJ$18)</f>
        <v>India</v>
      </c>
      <c r="Q8415">
        <f>MONTH(Sheet1[[#This Row],[Date]])</f>
        <v>1</v>
      </c>
      <c r="R8415" t="str">
        <f>TEXT(Sheet1[[#This Row],[Date]],"MMMM")</f>
        <v>January</v>
      </c>
      <c r="S8415" t="str">
        <f>TEXT(Sheet1[[#This Row],[Date]],"YYYY-MMM")</f>
        <v>2018-Jan</v>
      </c>
      <c r="T8415">
        <f>WEEKDAY(Sheet1[[#This Row],[Date]])</f>
        <v>6</v>
      </c>
      <c r="U8415" t="str">
        <f>TEXT(Sheet1[[#This Row],[Date]],"DDDD")</f>
        <v>Friday</v>
      </c>
      <c r="V8415" t="str">
        <f>"FM"&amp;MOD(MONTH(Sheet1[[#This Row],[Date]])-4,12)+1</f>
        <v>FM10</v>
      </c>
      <c r="W8415" t="str">
        <f>"Q"&amp;ROUNDUP(MONTH(Sheet1[[#This Row],[Date]])/3,0)</f>
        <v>Q1</v>
      </c>
      <c r="X8415" t="str">
        <f>"Q"&amp;INT(MOD(MONTH(Sheet1[[#This Row],[Date]])-4,12/3)+1)</f>
        <v>Q2</v>
      </c>
      <c r="Y8415" t="str" cm="1">
        <f t="array" ref="Y8415">_xlfn.IFS(ROUND(L8415,0)&lt;=1,"Need to improve 0-1",ROUND(L8415,0)&lt;=2,"Okay 1-2",ROUND(L8415,0)&lt;=3,"Good 2-3",ROUND(L8415,0)&lt;=4,"Great 3-4",ROUND(L8415,0)&lt;=5,"Excellent 4-5")</f>
        <v>Great 3-4</v>
      </c>
      <c r="Z8415" t="str">
        <f t="shared" si="131"/>
        <v>0-1000</v>
      </c>
    </row>
    <row r="8416" spans="1:26" x14ac:dyDescent="0.3">
      <c r="A8416">
        <v>2500256</v>
      </c>
      <c r="B8416" t="s">
        <v>10686</v>
      </c>
      <c r="C8416">
        <v>1</v>
      </c>
      <c r="D8416" t="s">
        <v>8122</v>
      </c>
      <c r="E8416" t="s">
        <v>8482</v>
      </c>
      <c r="F8416" t="s">
        <v>16</v>
      </c>
      <c r="G8416" t="s">
        <v>16</v>
      </c>
      <c r="H8416" t="s">
        <v>16</v>
      </c>
      <c r="I8416">
        <v>2</v>
      </c>
      <c r="J8416">
        <v>75</v>
      </c>
      <c r="K8416">
        <v>450</v>
      </c>
      <c r="L8416">
        <v>3.4</v>
      </c>
      <c r="M8416" t="s">
        <v>4021</v>
      </c>
      <c r="N8416" t="str">
        <f>SUBSTITUTE(Sheet1[[#This Row],[Datekey_Opening]],"_","-")</f>
        <v>2016-1-2</v>
      </c>
      <c r="O8416">
        <f>YEAR(Sheet1[[#This Row],[Date]])</f>
        <v>2016</v>
      </c>
      <c r="P8416" t="str">
        <f>LOOKUP(Sheet1[[#This Row],[CountryCode]],$AI$4:$AI$18,$AJ$4:$AJ$18)</f>
        <v>India</v>
      </c>
      <c r="Q8416">
        <f>MONTH(Sheet1[[#This Row],[Date]])</f>
        <v>1</v>
      </c>
      <c r="R8416" t="str">
        <f>TEXT(Sheet1[[#This Row],[Date]],"MMMM")</f>
        <v>January</v>
      </c>
      <c r="S8416" t="str">
        <f>TEXT(Sheet1[[#This Row],[Date]],"YYYY-MMM")</f>
        <v>2016-Jan</v>
      </c>
      <c r="T8416">
        <f>WEEKDAY(Sheet1[[#This Row],[Date]])</f>
        <v>7</v>
      </c>
      <c r="U8416" t="str">
        <f>TEXT(Sheet1[[#This Row],[Date]],"DDDD")</f>
        <v>Saturday</v>
      </c>
      <c r="V8416" t="str">
        <f>"FM"&amp;MOD(MONTH(Sheet1[[#This Row],[Date]])-4,12)+1</f>
        <v>FM10</v>
      </c>
      <c r="W8416" t="str">
        <f>"Q"&amp;ROUNDUP(MONTH(Sheet1[[#This Row],[Date]])/3,0)</f>
        <v>Q1</v>
      </c>
      <c r="X8416" t="str">
        <f>"Q"&amp;INT(MOD(MONTH(Sheet1[[#This Row],[Date]])-4,12/3)+1)</f>
        <v>Q2</v>
      </c>
      <c r="Y8416" t="str" cm="1">
        <f t="array" ref="Y8416">_xlfn.IFS(ROUND(L8416,0)&lt;=1,"Need to improve 0-1",ROUND(L8416,0)&lt;=2,"Okay 1-2",ROUND(L8416,0)&lt;=3,"Good 2-3",ROUND(L8416,0)&lt;=4,"Great 3-4",ROUND(L8416,0)&lt;=5,"Excellent 4-5")</f>
        <v>Good 2-3</v>
      </c>
      <c r="Z8416" t="str">
        <f t="shared" si="131"/>
        <v>0-1000</v>
      </c>
    </row>
    <row r="8417" spans="1:26" x14ac:dyDescent="0.3">
      <c r="A8417">
        <v>18271459</v>
      </c>
      <c r="B8417" t="s">
        <v>10687</v>
      </c>
      <c r="C8417">
        <v>1</v>
      </c>
      <c r="D8417" t="s">
        <v>10276</v>
      </c>
      <c r="E8417" t="s">
        <v>8834</v>
      </c>
      <c r="F8417" t="s">
        <v>16</v>
      </c>
      <c r="G8417" t="s">
        <v>16</v>
      </c>
      <c r="H8417" t="s">
        <v>16</v>
      </c>
      <c r="I8417">
        <v>1</v>
      </c>
      <c r="J8417">
        <v>199</v>
      </c>
      <c r="K8417">
        <v>300</v>
      </c>
      <c r="L8417">
        <v>4.0999999999999996</v>
      </c>
      <c r="M8417" t="s">
        <v>3291</v>
      </c>
      <c r="N8417" t="str">
        <f>SUBSTITUTE(Sheet1[[#This Row],[Datekey_Opening]],"_","-")</f>
        <v>2015-1-17</v>
      </c>
      <c r="O8417">
        <f>YEAR(Sheet1[[#This Row],[Date]])</f>
        <v>2015</v>
      </c>
      <c r="P8417" t="str">
        <f>LOOKUP(Sheet1[[#This Row],[CountryCode]],$AI$4:$AI$18,$AJ$4:$AJ$18)</f>
        <v>India</v>
      </c>
      <c r="Q8417">
        <f>MONTH(Sheet1[[#This Row],[Date]])</f>
        <v>1</v>
      </c>
      <c r="R8417" t="str">
        <f>TEXT(Sheet1[[#This Row],[Date]],"MMMM")</f>
        <v>January</v>
      </c>
      <c r="S8417" t="str">
        <f>TEXT(Sheet1[[#This Row],[Date]],"YYYY-MMM")</f>
        <v>2015-Jan</v>
      </c>
      <c r="T8417">
        <f>WEEKDAY(Sheet1[[#This Row],[Date]])</f>
        <v>7</v>
      </c>
      <c r="U8417" t="str">
        <f>TEXT(Sheet1[[#This Row],[Date]],"DDDD")</f>
        <v>Saturday</v>
      </c>
      <c r="V8417" t="str">
        <f>"FM"&amp;MOD(MONTH(Sheet1[[#This Row],[Date]])-4,12)+1</f>
        <v>FM10</v>
      </c>
      <c r="W8417" t="str">
        <f>"Q"&amp;ROUNDUP(MONTH(Sheet1[[#This Row],[Date]])/3,0)</f>
        <v>Q1</v>
      </c>
      <c r="X8417" t="str">
        <f>"Q"&amp;INT(MOD(MONTH(Sheet1[[#This Row],[Date]])-4,12/3)+1)</f>
        <v>Q2</v>
      </c>
      <c r="Y8417" t="str" cm="1">
        <f t="array" ref="Y8417">_xlfn.IFS(ROUND(L8417,0)&lt;=1,"Need to improve 0-1",ROUND(L8417,0)&lt;=2,"Okay 1-2",ROUND(L8417,0)&lt;=3,"Good 2-3",ROUND(L8417,0)&lt;=4,"Great 3-4",ROUND(L8417,0)&lt;=5,"Excellent 4-5")</f>
        <v>Great 3-4</v>
      </c>
      <c r="Z8417" t="str">
        <f t="shared" si="131"/>
        <v>0-1000</v>
      </c>
    </row>
    <row r="8418" spans="1:26" x14ac:dyDescent="0.3">
      <c r="A8418">
        <v>120219</v>
      </c>
      <c r="B8418" t="s">
        <v>10688</v>
      </c>
      <c r="C8418">
        <v>1</v>
      </c>
      <c r="D8418" t="s">
        <v>10081</v>
      </c>
      <c r="E8418" t="s">
        <v>398</v>
      </c>
      <c r="F8418" t="s">
        <v>16</v>
      </c>
      <c r="G8418" t="s">
        <v>16</v>
      </c>
      <c r="H8418" t="s">
        <v>16</v>
      </c>
      <c r="I8418">
        <v>2</v>
      </c>
      <c r="J8418">
        <v>397</v>
      </c>
      <c r="K8418">
        <v>650</v>
      </c>
      <c r="L8418">
        <v>4.0999999999999996</v>
      </c>
      <c r="M8418" t="s">
        <v>2448</v>
      </c>
      <c r="N8418" t="str">
        <f>SUBSTITUTE(Sheet1[[#This Row],[Datekey_Opening]],"_","-")</f>
        <v>2016-1-24</v>
      </c>
      <c r="O8418">
        <f>YEAR(Sheet1[[#This Row],[Date]])</f>
        <v>2016</v>
      </c>
      <c r="P8418" t="str">
        <f>LOOKUP(Sheet1[[#This Row],[CountryCode]],$AI$4:$AI$18,$AJ$4:$AJ$18)</f>
        <v>India</v>
      </c>
      <c r="Q8418">
        <f>MONTH(Sheet1[[#This Row],[Date]])</f>
        <v>1</v>
      </c>
      <c r="R8418" t="str">
        <f>TEXT(Sheet1[[#This Row],[Date]],"MMMM")</f>
        <v>January</v>
      </c>
      <c r="S8418" t="str">
        <f>TEXT(Sheet1[[#This Row],[Date]],"YYYY-MMM")</f>
        <v>2016-Jan</v>
      </c>
      <c r="T8418">
        <f>WEEKDAY(Sheet1[[#This Row],[Date]])</f>
        <v>1</v>
      </c>
      <c r="U8418" t="str">
        <f>TEXT(Sheet1[[#This Row],[Date]],"DDDD")</f>
        <v>Sunday</v>
      </c>
      <c r="V8418" t="str">
        <f>"FM"&amp;MOD(MONTH(Sheet1[[#This Row],[Date]])-4,12)+1</f>
        <v>FM10</v>
      </c>
      <c r="W8418" t="str">
        <f>"Q"&amp;ROUNDUP(MONTH(Sheet1[[#This Row],[Date]])/3,0)</f>
        <v>Q1</v>
      </c>
      <c r="X8418" t="str">
        <f>"Q"&amp;INT(MOD(MONTH(Sheet1[[#This Row],[Date]])-4,12/3)+1)</f>
        <v>Q2</v>
      </c>
      <c r="Y8418" t="str" cm="1">
        <f t="array" ref="Y8418">_xlfn.IFS(ROUND(L8418,0)&lt;=1,"Need to improve 0-1",ROUND(L8418,0)&lt;=2,"Okay 1-2",ROUND(L8418,0)&lt;=3,"Good 2-3",ROUND(L8418,0)&lt;=4,"Great 3-4",ROUND(L8418,0)&lt;=5,"Excellent 4-5")</f>
        <v>Great 3-4</v>
      </c>
      <c r="Z8418" t="str">
        <f t="shared" si="131"/>
        <v>0-1000</v>
      </c>
    </row>
    <row r="8419" spans="1:26" x14ac:dyDescent="0.3">
      <c r="A8419">
        <v>70890</v>
      </c>
      <c r="B8419" t="s">
        <v>10689</v>
      </c>
      <c r="C8419">
        <v>1</v>
      </c>
      <c r="D8419" t="s">
        <v>10084</v>
      </c>
      <c r="E8419" t="s">
        <v>456</v>
      </c>
      <c r="F8419" t="s">
        <v>16</v>
      </c>
      <c r="G8419" t="s">
        <v>16</v>
      </c>
      <c r="H8419" t="s">
        <v>16</v>
      </c>
      <c r="I8419">
        <v>1</v>
      </c>
      <c r="J8419">
        <v>1510</v>
      </c>
      <c r="K8419">
        <v>350</v>
      </c>
      <c r="L8419">
        <v>4.5999999999999996</v>
      </c>
      <c r="M8419" t="s">
        <v>871</v>
      </c>
      <c r="N8419" t="str">
        <f>SUBSTITUTE(Sheet1[[#This Row],[Datekey_Opening]],"_","-")</f>
        <v>2014-1-6</v>
      </c>
      <c r="O8419">
        <f>YEAR(Sheet1[[#This Row],[Date]])</f>
        <v>2014</v>
      </c>
      <c r="P8419" t="str">
        <f>LOOKUP(Sheet1[[#This Row],[CountryCode]],$AI$4:$AI$18,$AJ$4:$AJ$18)</f>
        <v>India</v>
      </c>
      <c r="Q8419">
        <f>MONTH(Sheet1[[#This Row],[Date]])</f>
        <v>1</v>
      </c>
      <c r="R8419" t="str">
        <f>TEXT(Sheet1[[#This Row],[Date]],"MMMM")</f>
        <v>January</v>
      </c>
      <c r="S8419" t="str">
        <f>TEXT(Sheet1[[#This Row],[Date]],"YYYY-MMM")</f>
        <v>2014-Jan</v>
      </c>
      <c r="T8419">
        <f>WEEKDAY(Sheet1[[#This Row],[Date]])</f>
        <v>2</v>
      </c>
      <c r="U8419" t="str">
        <f>TEXT(Sheet1[[#This Row],[Date]],"DDDD")</f>
        <v>Monday</v>
      </c>
      <c r="V8419" t="str">
        <f>"FM"&amp;MOD(MONTH(Sheet1[[#This Row],[Date]])-4,12)+1</f>
        <v>FM10</v>
      </c>
      <c r="W8419" t="str">
        <f>"Q"&amp;ROUNDUP(MONTH(Sheet1[[#This Row],[Date]])/3,0)</f>
        <v>Q1</v>
      </c>
      <c r="X8419" t="str">
        <f>"Q"&amp;INT(MOD(MONTH(Sheet1[[#This Row],[Date]])-4,12/3)+1)</f>
        <v>Q2</v>
      </c>
      <c r="Y8419" t="str" cm="1">
        <f t="array" ref="Y8419">_xlfn.IFS(ROUND(L8419,0)&lt;=1,"Need to improve 0-1",ROUND(L8419,0)&lt;=2,"Okay 1-2",ROUND(L8419,0)&lt;=3,"Good 2-3",ROUND(L8419,0)&lt;=4,"Great 3-4",ROUND(L8419,0)&lt;=5,"Excellent 4-5")</f>
        <v>Excellent 4-5</v>
      </c>
      <c r="Z8419" t="str">
        <f t="shared" si="131"/>
        <v>0-1000</v>
      </c>
    </row>
    <row r="8420" spans="1:26" x14ac:dyDescent="0.3">
      <c r="A8420">
        <v>3000195</v>
      </c>
      <c r="B8420" t="s">
        <v>10690</v>
      </c>
      <c r="C8420">
        <v>1</v>
      </c>
      <c r="D8420" t="s">
        <v>7638</v>
      </c>
      <c r="E8420" t="s">
        <v>7122</v>
      </c>
      <c r="F8420" t="s">
        <v>16</v>
      </c>
      <c r="G8420" t="s">
        <v>16</v>
      </c>
      <c r="H8420" t="s">
        <v>16</v>
      </c>
      <c r="I8420">
        <v>2</v>
      </c>
      <c r="J8420">
        <v>380</v>
      </c>
      <c r="K8420">
        <v>350</v>
      </c>
      <c r="L8420">
        <v>4.5</v>
      </c>
      <c r="M8420" t="s">
        <v>4021</v>
      </c>
      <c r="N8420" t="str">
        <f>SUBSTITUTE(Sheet1[[#This Row],[Datekey_Opening]],"_","-")</f>
        <v>2016-1-2</v>
      </c>
      <c r="O8420">
        <f>YEAR(Sheet1[[#This Row],[Date]])</f>
        <v>2016</v>
      </c>
      <c r="P8420" t="str">
        <f>LOOKUP(Sheet1[[#This Row],[CountryCode]],$AI$4:$AI$18,$AJ$4:$AJ$18)</f>
        <v>India</v>
      </c>
      <c r="Q8420">
        <f>MONTH(Sheet1[[#This Row],[Date]])</f>
        <v>1</v>
      </c>
      <c r="R8420" t="str">
        <f>TEXT(Sheet1[[#This Row],[Date]],"MMMM")</f>
        <v>January</v>
      </c>
      <c r="S8420" t="str">
        <f>TEXT(Sheet1[[#This Row],[Date]],"YYYY-MMM")</f>
        <v>2016-Jan</v>
      </c>
      <c r="T8420">
        <f>WEEKDAY(Sheet1[[#This Row],[Date]])</f>
        <v>7</v>
      </c>
      <c r="U8420" t="str">
        <f>TEXT(Sheet1[[#This Row],[Date]],"DDDD")</f>
        <v>Saturday</v>
      </c>
      <c r="V8420" t="str">
        <f>"FM"&amp;MOD(MONTH(Sheet1[[#This Row],[Date]])-4,12)+1</f>
        <v>FM10</v>
      </c>
      <c r="W8420" t="str">
        <f>"Q"&amp;ROUNDUP(MONTH(Sheet1[[#This Row],[Date]])/3,0)</f>
        <v>Q1</v>
      </c>
      <c r="X8420" t="str">
        <f>"Q"&amp;INT(MOD(MONTH(Sheet1[[#This Row],[Date]])-4,12/3)+1)</f>
        <v>Q2</v>
      </c>
      <c r="Y8420" t="str" cm="1">
        <f t="array" ref="Y8420">_xlfn.IFS(ROUND(L8420,0)&lt;=1,"Need to improve 0-1",ROUND(L8420,0)&lt;=2,"Okay 1-2",ROUND(L8420,0)&lt;=3,"Good 2-3",ROUND(L8420,0)&lt;=4,"Great 3-4",ROUND(L8420,0)&lt;=5,"Excellent 4-5")</f>
        <v>Excellent 4-5</v>
      </c>
      <c r="Z8420" t="str">
        <f t="shared" si="131"/>
        <v>0-1000</v>
      </c>
    </row>
    <row r="8421" spans="1:26" x14ac:dyDescent="0.3">
      <c r="A8421">
        <v>18440677</v>
      </c>
      <c r="B8421" t="s">
        <v>10691</v>
      </c>
      <c r="C8421">
        <v>1</v>
      </c>
      <c r="D8421" t="s">
        <v>2204</v>
      </c>
      <c r="E8421" t="s">
        <v>9262</v>
      </c>
      <c r="F8421" t="s">
        <v>16</v>
      </c>
      <c r="G8421" t="s">
        <v>16</v>
      </c>
      <c r="H8421" t="s">
        <v>16</v>
      </c>
      <c r="I8421">
        <v>3</v>
      </c>
      <c r="J8421">
        <v>68</v>
      </c>
      <c r="K8421">
        <v>500</v>
      </c>
      <c r="L8421">
        <v>4.2</v>
      </c>
      <c r="M8421" t="s">
        <v>8270</v>
      </c>
      <c r="N8421" t="str">
        <f>SUBSTITUTE(Sheet1[[#This Row],[Datekey_Opening]],"_","-")</f>
        <v>2018-1-13</v>
      </c>
      <c r="O8421">
        <f>YEAR(Sheet1[[#This Row],[Date]])</f>
        <v>2018</v>
      </c>
      <c r="P8421" t="str">
        <f>LOOKUP(Sheet1[[#This Row],[CountryCode]],$AI$4:$AI$18,$AJ$4:$AJ$18)</f>
        <v>India</v>
      </c>
      <c r="Q8421">
        <f>MONTH(Sheet1[[#This Row],[Date]])</f>
        <v>1</v>
      </c>
      <c r="R8421" t="str">
        <f>TEXT(Sheet1[[#This Row],[Date]],"MMMM")</f>
        <v>January</v>
      </c>
      <c r="S8421" t="str">
        <f>TEXT(Sheet1[[#This Row],[Date]],"YYYY-MMM")</f>
        <v>2018-Jan</v>
      </c>
      <c r="T8421">
        <f>WEEKDAY(Sheet1[[#This Row],[Date]])</f>
        <v>7</v>
      </c>
      <c r="U8421" t="str">
        <f>TEXT(Sheet1[[#This Row],[Date]],"DDDD")</f>
        <v>Saturday</v>
      </c>
      <c r="V8421" t="str">
        <f>"FM"&amp;MOD(MONTH(Sheet1[[#This Row],[Date]])-4,12)+1</f>
        <v>FM10</v>
      </c>
      <c r="W8421" t="str">
        <f>"Q"&amp;ROUNDUP(MONTH(Sheet1[[#This Row],[Date]])/3,0)</f>
        <v>Q1</v>
      </c>
      <c r="X8421" t="str">
        <f>"Q"&amp;INT(MOD(MONTH(Sheet1[[#This Row],[Date]])-4,12/3)+1)</f>
        <v>Q2</v>
      </c>
      <c r="Y8421" t="str" cm="1">
        <f t="array" ref="Y8421">_xlfn.IFS(ROUND(L8421,0)&lt;=1,"Need to improve 0-1",ROUND(L8421,0)&lt;=2,"Okay 1-2",ROUND(L8421,0)&lt;=3,"Good 2-3",ROUND(L8421,0)&lt;=4,"Great 3-4",ROUND(L8421,0)&lt;=5,"Excellent 4-5")</f>
        <v>Great 3-4</v>
      </c>
      <c r="Z8421" t="str">
        <f t="shared" si="131"/>
        <v>0-1000</v>
      </c>
    </row>
    <row r="8422" spans="1:26" x14ac:dyDescent="0.3">
      <c r="A8422">
        <v>18456342</v>
      </c>
      <c r="B8422" t="s">
        <v>10692</v>
      </c>
      <c r="C8422">
        <v>1</v>
      </c>
      <c r="D8422" t="s">
        <v>10168</v>
      </c>
      <c r="E8422" t="s">
        <v>15</v>
      </c>
      <c r="F8422" t="s">
        <v>16</v>
      </c>
      <c r="G8422" t="s">
        <v>16</v>
      </c>
      <c r="H8422" t="s">
        <v>16</v>
      </c>
      <c r="I8422">
        <v>1</v>
      </c>
      <c r="J8422">
        <v>1</v>
      </c>
      <c r="K8422">
        <v>350</v>
      </c>
      <c r="L8422">
        <v>1</v>
      </c>
      <c r="M8422" t="s">
        <v>4446</v>
      </c>
      <c r="N8422" t="str">
        <f>SUBSTITUTE(Sheet1[[#This Row],[Datekey_Opening]],"_","-")</f>
        <v>2015-1-11</v>
      </c>
      <c r="O8422">
        <f>YEAR(Sheet1[[#This Row],[Date]])</f>
        <v>2015</v>
      </c>
      <c r="P8422" t="str">
        <f>LOOKUP(Sheet1[[#This Row],[CountryCode]],$AI$4:$AI$18,$AJ$4:$AJ$18)</f>
        <v>India</v>
      </c>
      <c r="Q8422">
        <f>MONTH(Sheet1[[#This Row],[Date]])</f>
        <v>1</v>
      </c>
      <c r="R8422" t="str">
        <f>TEXT(Sheet1[[#This Row],[Date]],"MMMM")</f>
        <v>January</v>
      </c>
      <c r="S8422" t="str">
        <f>TEXT(Sheet1[[#This Row],[Date]],"YYYY-MMM")</f>
        <v>2015-Jan</v>
      </c>
      <c r="T8422">
        <f>WEEKDAY(Sheet1[[#This Row],[Date]])</f>
        <v>1</v>
      </c>
      <c r="U8422" t="str">
        <f>TEXT(Sheet1[[#This Row],[Date]],"DDDD")</f>
        <v>Sunday</v>
      </c>
      <c r="V8422" t="str">
        <f>"FM"&amp;MOD(MONTH(Sheet1[[#This Row],[Date]])-4,12)+1</f>
        <v>FM10</v>
      </c>
      <c r="W8422" t="str">
        <f>"Q"&amp;ROUNDUP(MONTH(Sheet1[[#This Row],[Date]])/3,0)</f>
        <v>Q1</v>
      </c>
      <c r="X8422" t="str">
        <f>"Q"&amp;INT(MOD(MONTH(Sheet1[[#This Row],[Date]])-4,12/3)+1)</f>
        <v>Q2</v>
      </c>
      <c r="Y8422" t="str" cm="1">
        <f t="array" ref="Y8422">_xlfn.IFS(ROUND(L8422,0)&lt;=1,"Need to improve 0-1",ROUND(L8422,0)&lt;=2,"Okay 1-2",ROUND(L8422,0)&lt;=3,"Good 2-3",ROUND(L8422,0)&lt;=4,"Great 3-4",ROUND(L8422,0)&lt;=5,"Excellent 4-5")</f>
        <v>Need to improve 0-1</v>
      </c>
      <c r="Z8422" t="str">
        <f t="shared" si="131"/>
        <v>0-1000</v>
      </c>
    </row>
    <row r="8423" spans="1:26" x14ac:dyDescent="0.3">
      <c r="A8423">
        <v>8590</v>
      </c>
      <c r="B8423" t="s">
        <v>722</v>
      </c>
      <c r="C8423">
        <v>1</v>
      </c>
      <c r="D8423" t="s">
        <v>10168</v>
      </c>
      <c r="E8423" t="s">
        <v>379</v>
      </c>
      <c r="F8423" t="s">
        <v>16</v>
      </c>
      <c r="G8423" t="s">
        <v>16</v>
      </c>
      <c r="H8423" t="s">
        <v>16</v>
      </c>
      <c r="I8423">
        <v>1</v>
      </c>
      <c r="J8423">
        <v>63</v>
      </c>
      <c r="K8423">
        <v>450</v>
      </c>
      <c r="L8423">
        <v>3.2</v>
      </c>
      <c r="M8423" t="s">
        <v>1291</v>
      </c>
      <c r="N8423" t="str">
        <f>SUBSTITUTE(Sheet1[[#This Row],[Datekey_Opening]],"_","-")</f>
        <v>2017-1-16</v>
      </c>
      <c r="O8423">
        <f>YEAR(Sheet1[[#This Row],[Date]])</f>
        <v>2017</v>
      </c>
      <c r="P8423" t="str">
        <f>LOOKUP(Sheet1[[#This Row],[CountryCode]],$AI$4:$AI$18,$AJ$4:$AJ$18)</f>
        <v>India</v>
      </c>
      <c r="Q8423">
        <f>MONTH(Sheet1[[#This Row],[Date]])</f>
        <v>1</v>
      </c>
      <c r="R8423" t="str">
        <f>TEXT(Sheet1[[#This Row],[Date]],"MMMM")</f>
        <v>January</v>
      </c>
      <c r="S8423" t="str">
        <f>TEXT(Sheet1[[#This Row],[Date]],"YYYY-MMM")</f>
        <v>2017-Jan</v>
      </c>
      <c r="T8423">
        <f>WEEKDAY(Sheet1[[#This Row],[Date]])</f>
        <v>2</v>
      </c>
      <c r="U8423" t="str">
        <f>TEXT(Sheet1[[#This Row],[Date]],"DDDD")</f>
        <v>Monday</v>
      </c>
      <c r="V8423" t="str">
        <f>"FM"&amp;MOD(MONTH(Sheet1[[#This Row],[Date]])-4,12)+1</f>
        <v>FM10</v>
      </c>
      <c r="W8423" t="str">
        <f>"Q"&amp;ROUNDUP(MONTH(Sheet1[[#This Row],[Date]])/3,0)</f>
        <v>Q1</v>
      </c>
      <c r="X8423" t="str">
        <f>"Q"&amp;INT(MOD(MONTH(Sheet1[[#This Row],[Date]])-4,12/3)+1)</f>
        <v>Q2</v>
      </c>
      <c r="Y8423" t="str" cm="1">
        <f t="array" ref="Y8423">_xlfn.IFS(ROUND(L8423,0)&lt;=1,"Need to improve 0-1",ROUND(L8423,0)&lt;=2,"Okay 1-2",ROUND(L8423,0)&lt;=3,"Good 2-3",ROUND(L8423,0)&lt;=4,"Great 3-4",ROUND(L8423,0)&lt;=5,"Excellent 4-5")</f>
        <v>Good 2-3</v>
      </c>
      <c r="Z8423" t="str">
        <f t="shared" si="131"/>
        <v>0-1000</v>
      </c>
    </row>
    <row r="8424" spans="1:26" x14ac:dyDescent="0.3">
      <c r="A8424">
        <v>4239</v>
      </c>
      <c r="B8424" t="s">
        <v>4312</v>
      </c>
      <c r="C8424">
        <v>1</v>
      </c>
      <c r="D8424" t="s">
        <v>10168</v>
      </c>
      <c r="E8424" t="s">
        <v>379</v>
      </c>
      <c r="F8424" t="s">
        <v>16</v>
      </c>
      <c r="G8424" t="s">
        <v>16</v>
      </c>
      <c r="H8424" t="s">
        <v>16</v>
      </c>
      <c r="I8424">
        <v>2</v>
      </c>
      <c r="J8424">
        <v>60</v>
      </c>
      <c r="K8424">
        <v>600</v>
      </c>
      <c r="L8424">
        <v>3.3</v>
      </c>
      <c r="M8424" t="s">
        <v>3288</v>
      </c>
      <c r="N8424" t="str">
        <f>SUBSTITUTE(Sheet1[[#This Row],[Datekey_Opening]],"_","-")</f>
        <v>2010-1-23</v>
      </c>
      <c r="O8424">
        <f>YEAR(Sheet1[[#This Row],[Date]])</f>
        <v>2010</v>
      </c>
      <c r="P8424" t="str">
        <f>LOOKUP(Sheet1[[#This Row],[CountryCode]],$AI$4:$AI$18,$AJ$4:$AJ$18)</f>
        <v>India</v>
      </c>
      <c r="Q8424">
        <f>MONTH(Sheet1[[#This Row],[Date]])</f>
        <v>1</v>
      </c>
      <c r="R8424" t="str">
        <f>TEXT(Sheet1[[#This Row],[Date]],"MMMM")</f>
        <v>January</v>
      </c>
      <c r="S8424" t="str">
        <f>TEXT(Sheet1[[#This Row],[Date]],"YYYY-MMM")</f>
        <v>2010-Jan</v>
      </c>
      <c r="T8424">
        <f>WEEKDAY(Sheet1[[#This Row],[Date]])</f>
        <v>7</v>
      </c>
      <c r="U8424" t="str">
        <f>TEXT(Sheet1[[#This Row],[Date]],"DDDD")</f>
        <v>Saturday</v>
      </c>
      <c r="V8424" t="str">
        <f>"FM"&amp;MOD(MONTH(Sheet1[[#This Row],[Date]])-4,12)+1</f>
        <v>FM10</v>
      </c>
      <c r="W8424" t="str">
        <f>"Q"&amp;ROUNDUP(MONTH(Sheet1[[#This Row],[Date]])/3,0)</f>
        <v>Q1</v>
      </c>
      <c r="X8424" t="str">
        <f>"Q"&amp;INT(MOD(MONTH(Sheet1[[#This Row],[Date]])-4,12/3)+1)</f>
        <v>Q2</v>
      </c>
      <c r="Y8424" t="str" cm="1">
        <f t="array" ref="Y8424">_xlfn.IFS(ROUND(L8424,0)&lt;=1,"Need to improve 0-1",ROUND(L8424,0)&lt;=2,"Okay 1-2",ROUND(L8424,0)&lt;=3,"Good 2-3",ROUND(L8424,0)&lt;=4,"Great 3-4",ROUND(L8424,0)&lt;=5,"Excellent 4-5")</f>
        <v>Good 2-3</v>
      </c>
      <c r="Z8424" t="str">
        <f t="shared" si="131"/>
        <v>0-1000</v>
      </c>
    </row>
    <row r="8425" spans="1:26" x14ac:dyDescent="0.3">
      <c r="A8425">
        <v>18252386</v>
      </c>
      <c r="B8425" t="s">
        <v>10693</v>
      </c>
      <c r="C8425">
        <v>1</v>
      </c>
      <c r="D8425" t="s">
        <v>7791</v>
      </c>
      <c r="E8425" t="s">
        <v>10694</v>
      </c>
      <c r="F8425" t="s">
        <v>16</v>
      </c>
      <c r="G8425" t="s">
        <v>16</v>
      </c>
      <c r="H8425" t="s">
        <v>16</v>
      </c>
      <c r="I8425">
        <v>4</v>
      </c>
      <c r="J8425">
        <v>569</v>
      </c>
      <c r="K8425">
        <v>2100</v>
      </c>
      <c r="L8425">
        <v>4.0999999999999996</v>
      </c>
      <c r="M8425" t="s">
        <v>3396</v>
      </c>
      <c r="N8425" t="str">
        <f>SUBSTITUTE(Sheet1[[#This Row],[Datekey_Opening]],"_","-")</f>
        <v>2015-1-26</v>
      </c>
      <c r="O8425">
        <f>YEAR(Sheet1[[#This Row],[Date]])</f>
        <v>2015</v>
      </c>
      <c r="P8425" t="str">
        <f>LOOKUP(Sheet1[[#This Row],[CountryCode]],$AI$4:$AI$18,$AJ$4:$AJ$18)</f>
        <v>India</v>
      </c>
      <c r="Q8425">
        <f>MONTH(Sheet1[[#This Row],[Date]])</f>
        <v>1</v>
      </c>
      <c r="R8425" t="str">
        <f>TEXT(Sheet1[[#This Row],[Date]],"MMMM")</f>
        <v>January</v>
      </c>
      <c r="S8425" t="str">
        <f>TEXT(Sheet1[[#This Row],[Date]],"YYYY-MMM")</f>
        <v>2015-Jan</v>
      </c>
      <c r="T8425">
        <f>WEEKDAY(Sheet1[[#This Row],[Date]])</f>
        <v>2</v>
      </c>
      <c r="U8425" t="str">
        <f>TEXT(Sheet1[[#This Row],[Date]],"DDDD")</f>
        <v>Monday</v>
      </c>
      <c r="V8425" t="str">
        <f>"FM"&amp;MOD(MONTH(Sheet1[[#This Row],[Date]])-4,12)+1</f>
        <v>FM10</v>
      </c>
      <c r="W8425" t="str">
        <f>"Q"&amp;ROUNDUP(MONTH(Sheet1[[#This Row],[Date]])/3,0)</f>
        <v>Q1</v>
      </c>
      <c r="X8425" t="str">
        <f>"Q"&amp;INT(MOD(MONTH(Sheet1[[#This Row],[Date]])-4,12/3)+1)</f>
        <v>Q2</v>
      </c>
      <c r="Y8425" t="str" cm="1">
        <f t="array" ref="Y8425">_xlfn.IFS(ROUND(L8425,0)&lt;=1,"Need to improve 0-1",ROUND(L8425,0)&lt;=2,"Okay 1-2",ROUND(L8425,0)&lt;=3,"Good 2-3",ROUND(L8425,0)&lt;=4,"Great 3-4",ROUND(L8425,0)&lt;=5,"Excellent 4-5")</f>
        <v>Great 3-4</v>
      </c>
      <c r="Z8425" t="str">
        <f t="shared" si="131"/>
        <v>2000-3000</v>
      </c>
    </row>
    <row r="8426" spans="1:26" x14ac:dyDescent="0.3">
      <c r="A8426">
        <v>2100712</v>
      </c>
      <c r="B8426" t="s">
        <v>10196</v>
      </c>
      <c r="C8426">
        <v>1</v>
      </c>
      <c r="D8426" t="s">
        <v>3328</v>
      </c>
      <c r="E8426" t="s">
        <v>2849</v>
      </c>
      <c r="F8426" t="s">
        <v>16</v>
      </c>
      <c r="G8426" t="s">
        <v>16</v>
      </c>
      <c r="H8426" t="s">
        <v>16</v>
      </c>
      <c r="I8426">
        <v>3</v>
      </c>
      <c r="J8426">
        <v>394</v>
      </c>
      <c r="K8426">
        <v>800</v>
      </c>
      <c r="L8426">
        <v>4.5999999999999996</v>
      </c>
      <c r="M8426" t="s">
        <v>6898</v>
      </c>
      <c r="N8426" t="str">
        <f>SUBSTITUTE(Sheet1[[#This Row],[Datekey_Opening]],"_","-")</f>
        <v>2012-1-8</v>
      </c>
      <c r="O8426">
        <f>YEAR(Sheet1[[#This Row],[Date]])</f>
        <v>2012</v>
      </c>
      <c r="P8426" t="str">
        <f>LOOKUP(Sheet1[[#This Row],[CountryCode]],$AI$4:$AI$18,$AJ$4:$AJ$18)</f>
        <v>India</v>
      </c>
      <c r="Q8426">
        <f>MONTH(Sheet1[[#This Row],[Date]])</f>
        <v>1</v>
      </c>
      <c r="R8426" t="str">
        <f>TEXT(Sheet1[[#This Row],[Date]],"MMMM")</f>
        <v>January</v>
      </c>
      <c r="S8426" t="str">
        <f>TEXT(Sheet1[[#This Row],[Date]],"YYYY-MMM")</f>
        <v>2012-Jan</v>
      </c>
      <c r="T8426">
        <f>WEEKDAY(Sheet1[[#This Row],[Date]])</f>
        <v>1</v>
      </c>
      <c r="U8426" t="str">
        <f>TEXT(Sheet1[[#This Row],[Date]],"DDDD")</f>
        <v>Sunday</v>
      </c>
      <c r="V8426" t="str">
        <f>"FM"&amp;MOD(MONTH(Sheet1[[#This Row],[Date]])-4,12)+1</f>
        <v>FM10</v>
      </c>
      <c r="W8426" t="str">
        <f>"Q"&amp;ROUNDUP(MONTH(Sheet1[[#This Row],[Date]])/3,0)</f>
        <v>Q1</v>
      </c>
      <c r="X8426" t="str">
        <f>"Q"&amp;INT(MOD(MONTH(Sheet1[[#This Row],[Date]])-4,12/3)+1)</f>
        <v>Q2</v>
      </c>
      <c r="Y8426" t="str" cm="1">
        <f t="array" ref="Y8426">_xlfn.IFS(ROUND(L8426,0)&lt;=1,"Need to improve 0-1",ROUND(L8426,0)&lt;=2,"Okay 1-2",ROUND(L8426,0)&lt;=3,"Good 2-3",ROUND(L8426,0)&lt;=4,"Great 3-4",ROUND(L8426,0)&lt;=5,"Excellent 4-5")</f>
        <v>Excellent 4-5</v>
      </c>
      <c r="Z8426" t="str">
        <f t="shared" si="131"/>
        <v>0-1000</v>
      </c>
    </row>
    <row r="8427" spans="1:26" x14ac:dyDescent="0.3">
      <c r="A8427">
        <v>18307251</v>
      </c>
      <c r="B8427" t="s">
        <v>10695</v>
      </c>
      <c r="C8427">
        <v>1</v>
      </c>
      <c r="D8427" t="s">
        <v>10102</v>
      </c>
      <c r="E8427" t="s">
        <v>10696</v>
      </c>
      <c r="F8427" t="s">
        <v>16</v>
      </c>
      <c r="G8427" t="s">
        <v>16</v>
      </c>
      <c r="H8427" t="s">
        <v>16</v>
      </c>
      <c r="I8427">
        <v>2</v>
      </c>
      <c r="J8427">
        <v>344</v>
      </c>
      <c r="K8427">
        <v>500</v>
      </c>
      <c r="L8427">
        <v>4.7</v>
      </c>
      <c r="M8427" t="s">
        <v>6715</v>
      </c>
      <c r="N8427" t="str">
        <f>SUBSTITUTE(Sheet1[[#This Row],[Datekey_Opening]],"_","-")</f>
        <v>2015-1-10</v>
      </c>
      <c r="O8427">
        <f>YEAR(Sheet1[[#This Row],[Date]])</f>
        <v>2015</v>
      </c>
      <c r="P8427" t="str">
        <f>LOOKUP(Sheet1[[#This Row],[CountryCode]],$AI$4:$AI$18,$AJ$4:$AJ$18)</f>
        <v>India</v>
      </c>
      <c r="Q8427">
        <f>MONTH(Sheet1[[#This Row],[Date]])</f>
        <v>1</v>
      </c>
      <c r="R8427" t="str">
        <f>TEXT(Sheet1[[#This Row],[Date]],"MMMM")</f>
        <v>January</v>
      </c>
      <c r="S8427" t="str">
        <f>TEXT(Sheet1[[#This Row],[Date]],"YYYY-MMM")</f>
        <v>2015-Jan</v>
      </c>
      <c r="T8427">
        <f>WEEKDAY(Sheet1[[#This Row],[Date]])</f>
        <v>7</v>
      </c>
      <c r="U8427" t="str">
        <f>TEXT(Sheet1[[#This Row],[Date]],"DDDD")</f>
        <v>Saturday</v>
      </c>
      <c r="V8427" t="str">
        <f>"FM"&amp;MOD(MONTH(Sheet1[[#This Row],[Date]])-4,12)+1</f>
        <v>FM10</v>
      </c>
      <c r="W8427" t="str">
        <f>"Q"&amp;ROUNDUP(MONTH(Sheet1[[#This Row],[Date]])/3,0)</f>
        <v>Q1</v>
      </c>
      <c r="X8427" t="str">
        <f>"Q"&amp;INT(MOD(MONTH(Sheet1[[#This Row],[Date]])-4,12/3)+1)</f>
        <v>Q2</v>
      </c>
      <c r="Y8427" t="str" cm="1">
        <f t="array" ref="Y8427">_xlfn.IFS(ROUND(L8427,0)&lt;=1,"Need to improve 0-1",ROUND(L8427,0)&lt;=2,"Okay 1-2",ROUND(L8427,0)&lt;=3,"Good 2-3",ROUND(L8427,0)&lt;=4,"Great 3-4",ROUND(L8427,0)&lt;=5,"Excellent 4-5")</f>
        <v>Excellent 4-5</v>
      </c>
      <c r="Z8427" t="str">
        <f t="shared" si="131"/>
        <v>0-1000</v>
      </c>
    </row>
    <row r="8428" spans="1:26" x14ac:dyDescent="0.3">
      <c r="A8428">
        <v>1401756</v>
      </c>
      <c r="B8428" t="s">
        <v>10697</v>
      </c>
      <c r="C8428">
        <v>1</v>
      </c>
      <c r="D8428" t="s">
        <v>7646</v>
      </c>
      <c r="E8428" t="s">
        <v>10698</v>
      </c>
      <c r="F8428" t="s">
        <v>16</v>
      </c>
      <c r="G8428" t="s">
        <v>16</v>
      </c>
      <c r="H8428" t="s">
        <v>16</v>
      </c>
      <c r="I8428">
        <v>3</v>
      </c>
      <c r="J8428">
        <v>238</v>
      </c>
      <c r="K8428">
        <v>1300</v>
      </c>
      <c r="L8428">
        <v>3.7</v>
      </c>
      <c r="M8428" t="s">
        <v>271</v>
      </c>
      <c r="N8428" t="str">
        <f>SUBSTITUTE(Sheet1[[#This Row],[Datekey_Opening]],"_","-")</f>
        <v>2018-1-1</v>
      </c>
      <c r="O8428">
        <f>YEAR(Sheet1[[#This Row],[Date]])</f>
        <v>2018</v>
      </c>
      <c r="P8428" t="str">
        <f>LOOKUP(Sheet1[[#This Row],[CountryCode]],$AI$4:$AI$18,$AJ$4:$AJ$18)</f>
        <v>India</v>
      </c>
      <c r="Q8428">
        <f>MONTH(Sheet1[[#This Row],[Date]])</f>
        <v>1</v>
      </c>
      <c r="R8428" t="str">
        <f>TEXT(Sheet1[[#This Row],[Date]],"MMMM")</f>
        <v>January</v>
      </c>
      <c r="S8428" t="str">
        <f>TEXT(Sheet1[[#This Row],[Date]],"YYYY-MMM")</f>
        <v>2018-Jan</v>
      </c>
      <c r="T8428">
        <f>WEEKDAY(Sheet1[[#This Row],[Date]])</f>
        <v>2</v>
      </c>
      <c r="U8428" t="str">
        <f>TEXT(Sheet1[[#This Row],[Date]],"DDDD")</f>
        <v>Monday</v>
      </c>
      <c r="V8428" t="str">
        <f>"FM"&amp;MOD(MONTH(Sheet1[[#This Row],[Date]])-4,12)+1</f>
        <v>FM10</v>
      </c>
      <c r="W8428" t="str">
        <f>"Q"&amp;ROUNDUP(MONTH(Sheet1[[#This Row],[Date]])/3,0)</f>
        <v>Q1</v>
      </c>
      <c r="X8428" t="str">
        <f>"Q"&amp;INT(MOD(MONTH(Sheet1[[#This Row],[Date]])-4,12/3)+1)</f>
        <v>Q2</v>
      </c>
      <c r="Y8428" t="str" cm="1">
        <f t="array" ref="Y8428">_xlfn.IFS(ROUND(L8428,0)&lt;=1,"Need to improve 0-1",ROUND(L8428,0)&lt;=2,"Okay 1-2",ROUND(L8428,0)&lt;=3,"Good 2-3",ROUND(L8428,0)&lt;=4,"Great 3-4",ROUND(L8428,0)&lt;=5,"Excellent 4-5")</f>
        <v>Great 3-4</v>
      </c>
      <c r="Z8428" t="str">
        <f t="shared" si="131"/>
        <v>1000-2000</v>
      </c>
    </row>
    <row r="8429" spans="1:26" x14ac:dyDescent="0.3">
      <c r="A8429">
        <v>1400466</v>
      </c>
      <c r="B8429" t="s">
        <v>10699</v>
      </c>
      <c r="C8429">
        <v>1</v>
      </c>
      <c r="D8429" t="s">
        <v>7646</v>
      </c>
      <c r="E8429" t="s">
        <v>10700</v>
      </c>
      <c r="F8429" t="s">
        <v>16</v>
      </c>
      <c r="G8429" t="s">
        <v>16</v>
      </c>
      <c r="H8429" t="s">
        <v>16</v>
      </c>
      <c r="I8429">
        <v>2</v>
      </c>
      <c r="J8429">
        <v>430</v>
      </c>
      <c r="K8429">
        <v>700</v>
      </c>
      <c r="L8429">
        <v>3.9</v>
      </c>
      <c r="M8429" t="s">
        <v>267</v>
      </c>
      <c r="N8429" t="str">
        <f>SUBSTITUTE(Sheet1[[#This Row],[Datekey_Opening]],"_","-")</f>
        <v>2011-1-16</v>
      </c>
      <c r="O8429">
        <f>YEAR(Sheet1[[#This Row],[Date]])</f>
        <v>2011</v>
      </c>
      <c r="P8429" t="str">
        <f>LOOKUP(Sheet1[[#This Row],[CountryCode]],$AI$4:$AI$18,$AJ$4:$AJ$18)</f>
        <v>India</v>
      </c>
      <c r="Q8429">
        <f>MONTH(Sheet1[[#This Row],[Date]])</f>
        <v>1</v>
      </c>
      <c r="R8429" t="str">
        <f>TEXT(Sheet1[[#This Row],[Date]],"MMMM")</f>
        <v>January</v>
      </c>
      <c r="S8429" t="str">
        <f>TEXT(Sheet1[[#This Row],[Date]],"YYYY-MMM")</f>
        <v>2011-Jan</v>
      </c>
      <c r="T8429">
        <f>WEEKDAY(Sheet1[[#This Row],[Date]])</f>
        <v>1</v>
      </c>
      <c r="U8429" t="str">
        <f>TEXT(Sheet1[[#This Row],[Date]],"DDDD")</f>
        <v>Sunday</v>
      </c>
      <c r="V8429" t="str">
        <f>"FM"&amp;MOD(MONTH(Sheet1[[#This Row],[Date]])-4,12)+1</f>
        <v>FM10</v>
      </c>
      <c r="W8429" t="str">
        <f>"Q"&amp;ROUNDUP(MONTH(Sheet1[[#This Row],[Date]])/3,0)</f>
        <v>Q1</v>
      </c>
      <c r="X8429" t="str">
        <f>"Q"&amp;INT(MOD(MONTH(Sheet1[[#This Row],[Date]])-4,12/3)+1)</f>
        <v>Q2</v>
      </c>
      <c r="Y8429" t="str" cm="1">
        <f t="array" ref="Y8429">_xlfn.IFS(ROUND(L8429,0)&lt;=1,"Need to improve 0-1",ROUND(L8429,0)&lt;=2,"Okay 1-2",ROUND(L8429,0)&lt;=3,"Good 2-3",ROUND(L8429,0)&lt;=4,"Great 3-4",ROUND(L8429,0)&lt;=5,"Excellent 4-5")</f>
        <v>Great 3-4</v>
      </c>
      <c r="Z8429" t="str">
        <f t="shared" si="131"/>
        <v>0-1000</v>
      </c>
    </row>
    <row r="8430" spans="1:26" x14ac:dyDescent="0.3">
      <c r="A8430">
        <v>900111</v>
      </c>
      <c r="B8430" t="s">
        <v>10701</v>
      </c>
      <c r="C8430">
        <v>1</v>
      </c>
      <c r="D8430" t="s">
        <v>10212</v>
      </c>
      <c r="E8430" t="s">
        <v>10702</v>
      </c>
      <c r="F8430" t="s">
        <v>16</v>
      </c>
      <c r="G8430" t="s">
        <v>16</v>
      </c>
      <c r="H8430" t="s">
        <v>16</v>
      </c>
      <c r="I8430">
        <v>1</v>
      </c>
      <c r="J8430">
        <v>348</v>
      </c>
      <c r="K8430">
        <v>400</v>
      </c>
      <c r="L8430">
        <v>3.5</v>
      </c>
      <c r="M8430" t="s">
        <v>10703</v>
      </c>
      <c r="N8430" t="str">
        <f>SUBSTITUTE(Sheet1[[#This Row],[Datekey_Opening]],"_","-")</f>
        <v>2014-1-13</v>
      </c>
      <c r="O8430">
        <f>YEAR(Sheet1[[#This Row],[Date]])</f>
        <v>2014</v>
      </c>
      <c r="P8430" t="str">
        <f>LOOKUP(Sheet1[[#This Row],[CountryCode]],$AI$4:$AI$18,$AJ$4:$AJ$18)</f>
        <v>India</v>
      </c>
      <c r="Q8430">
        <f>MONTH(Sheet1[[#This Row],[Date]])</f>
        <v>1</v>
      </c>
      <c r="R8430" t="str">
        <f>TEXT(Sheet1[[#This Row],[Date]],"MMMM")</f>
        <v>January</v>
      </c>
      <c r="S8430" t="str">
        <f>TEXT(Sheet1[[#This Row],[Date]],"YYYY-MMM")</f>
        <v>2014-Jan</v>
      </c>
      <c r="T8430">
        <f>WEEKDAY(Sheet1[[#This Row],[Date]])</f>
        <v>2</v>
      </c>
      <c r="U8430" t="str">
        <f>TEXT(Sheet1[[#This Row],[Date]],"DDDD")</f>
        <v>Monday</v>
      </c>
      <c r="V8430" t="str">
        <f>"FM"&amp;MOD(MONTH(Sheet1[[#This Row],[Date]])-4,12)+1</f>
        <v>FM10</v>
      </c>
      <c r="W8430" t="str">
        <f>"Q"&amp;ROUNDUP(MONTH(Sheet1[[#This Row],[Date]])/3,0)</f>
        <v>Q1</v>
      </c>
      <c r="X8430" t="str">
        <f>"Q"&amp;INT(MOD(MONTH(Sheet1[[#This Row],[Date]])-4,12/3)+1)</f>
        <v>Q2</v>
      </c>
      <c r="Y8430" t="str" cm="1">
        <f t="array" ref="Y8430">_xlfn.IFS(ROUND(L8430,0)&lt;=1,"Need to improve 0-1",ROUND(L8430,0)&lt;=2,"Okay 1-2",ROUND(L8430,0)&lt;=3,"Good 2-3",ROUND(L8430,0)&lt;=4,"Great 3-4",ROUND(L8430,0)&lt;=5,"Excellent 4-5")</f>
        <v>Great 3-4</v>
      </c>
      <c r="Z8430" t="str">
        <f t="shared" si="131"/>
        <v>0-1000</v>
      </c>
    </row>
    <row r="8431" spans="1:26" x14ac:dyDescent="0.3">
      <c r="A8431">
        <v>3600015</v>
      </c>
      <c r="B8431" t="s">
        <v>10704</v>
      </c>
      <c r="C8431">
        <v>1</v>
      </c>
      <c r="D8431" t="s">
        <v>7898</v>
      </c>
      <c r="E8431" t="s">
        <v>708</v>
      </c>
      <c r="F8431" t="s">
        <v>16</v>
      </c>
      <c r="G8431" t="s">
        <v>16</v>
      </c>
      <c r="H8431" t="s">
        <v>16</v>
      </c>
      <c r="I8431">
        <v>1</v>
      </c>
      <c r="J8431">
        <v>392</v>
      </c>
      <c r="K8431">
        <v>300</v>
      </c>
      <c r="L8431">
        <v>4.2</v>
      </c>
      <c r="M8431" t="s">
        <v>8311</v>
      </c>
      <c r="N8431" t="str">
        <f>SUBSTITUTE(Sheet1[[#This Row],[Datekey_Opening]],"_","-")</f>
        <v>2018-1-5</v>
      </c>
      <c r="O8431">
        <f>YEAR(Sheet1[[#This Row],[Date]])</f>
        <v>2018</v>
      </c>
      <c r="P8431" t="str">
        <f>LOOKUP(Sheet1[[#This Row],[CountryCode]],$AI$4:$AI$18,$AJ$4:$AJ$18)</f>
        <v>India</v>
      </c>
      <c r="Q8431">
        <f>MONTH(Sheet1[[#This Row],[Date]])</f>
        <v>1</v>
      </c>
      <c r="R8431" t="str">
        <f>TEXT(Sheet1[[#This Row],[Date]],"MMMM")</f>
        <v>January</v>
      </c>
      <c r="S8431" t="str">
        <f>TEXT(Sheet1[[#This Row],[Date]],"YYYY-MMM")</f>
        <v>2018-Jan</v>
      </c>
      <c r="T8431">
        <f>WEEKDAY(Sheet1[[#This Row],[Date]])</f>
        <v>6</v>
      </c>
      <c r="U8431" t="str">
        <f>TEXT(Sheet1[[#This Row],[Date]],"DDDD")</f>
        <v>Friday</v>
      </c>
      <c r="V8431" t="str">
        <f>"FM"&amp;MOD(MONTH(Sheet1[[#This Row],[Date]])-4,12)+1</f>
        <v>FM10</v>
      </c>
      <c r="W8431" t="str">
        <f>"Q"&amp;ROUNDUP(MONTH(Sheet1[[#This Row],[Date]])/3,0)</f>
        <v>Q1</v>
      </c>
      <c r="X8431" t="str">
        <f>"Q"&amp;INT(MOD(MONTH(Sheet1[[#This Row],[Date]])-4,12/3)+1)</f>
        <v>Q2</v>
      </c>
      <c r="Y8431" t="str" cm="1">
        <f t="array" ref="Y8431">_xlfn.IFS(ROUND(L8431,0)&lt;=1,"Need to improve 0-1",ROUND(L8431,0)&lt;=2,"Okay 1-2",ROUND(L8431,0)&lt;=3,"Good 2-3",ROUND(L8431,0)&lt;=4,"Great 3-4",ROUND(L8431,0)&lt;=5,"Excellent 4-5")</f>
        <v>Great 3-4</v>
      </c>
      <c r="Z8431" t="str">
        <f t="shared" si="131"/>
        <v>0-1000</v>
      </c>
    </row>
    <row r="8432" spans="1:26" x14ac:dyDescent="0.3">
      <c r="A8432">
        <v>3301308</v>
      </c>
      <c r="B8432" t="s">
        <v>10705</v>
      </c>
      <c r="C8432">
        <v>1</v>
      </c>
      <c r="D8432" t="s">
        <v>8025</v>
      </c>
      <c r="E8432" t="s">
        <v>395</v>
      </c>
      <c r="F8432" t="s">
        <v>16</v>
      </c>
      <c r="G8432" t="s">
        <v>16</v>
      </c>
      <c r="H8432" t="s">
        <v>16</v>
      </c>
      <c r="I8432">
        <v>2</v>
      </c>
      <c r="J8432">
        <v>27</v>
      </c>
      <c r="K8432">
        <v>500</v>
      </c>
      <c r="L8432">
        <v>3.3</v>
      </c>
      <c r="M8432" t="s">
        <v>10706</v>
      </c>
      <c r="N8432" t="str">
        <f>SUBSTITUTE(Sheet1[[#This Row],[Datekey_Opening]],"_","-")</f>
        <v>2013-1-10</v>
      </c>
      <c r="O8432">
        <f>YEAR(Sheet1[[#This Row],[Date]])</f>
        <v>2013</v>
      </c>
      <c r="P8432" t="str">
        <f>LOOKUP(Sheet1[[#This Row],[CountryCode]],$AI$4:$AI$18,$AJ$4:$AJ$18)</f>
        <v>India</v>
      </c>
      <c r="Q8432">
        <f>MONTH(Sheet1[[#This Row],[Date]])</f>
        <v>1</v>
      </c>
      <c r="R8432" t="str">
        <f>TEXT(Sheet1[[#This Row],[Date]],"MMMM")</f>
        <v>January</v>
      </c>
      <c r="S8432" t="str">
        <f>TEXT(Sheet1[[#This Row],[Date]],"YYYY-MMM")</f>
        <v>2013-Jan</v>
      </c>
      <c r="T8432">
        <f>WEEKDAY(Sheet1[[#This Row],[Date]])</f>
        <v>5</v>
      </c>
      <c r="U8432" t="str">
        <f>TEXT(Sheet1[[#This Row],[Date]],"DDDD")</f>
        <v>Thursday</v>
      </c>
      <c r="V8432" t="str">
        <f>"FM"&amp;MOD(MONTH(Sheet1[[#This Row],[Date]])-4,12)+1</f>
        <v>FM10</v>
      </c>
      <c r="W8432" t="str">
        <f>"Q"&amp;ROUNDUP(MONTH(Sheet1[[#This Row],[Date]])/3,0)</f>
        <v>Q1</v>
      </c>
      <c r="X8432" t="str">
        <f>"Q"&amp;INT(MOD(MONTH(Sheet1[[#This Row],[Date]])-4,12/3)+1)</f>
        <v>Q2</v>
      </c>
      <c r="Y8432" t="str" cm="1">
        <f t="array" ref="Y8432">_xlfn.IFS(ROUND(L8432,0)&lt;=1,"Need to improve 0-1",ROUND(L8432,0)&lt;=2,"Okay 1-2",ROUND(L8432,0)&lt;=3,"Good 2-3",ROUND(L8432,0)&lt;=4,"Great 3-4",ROUND(L8432,0)&lt;=5,"Excellent 4-5")</f>
        <v>Good 2-3</v>
      </c>
      <c r="Z8432" t="str">
        <f t="shared" si="131"/>
        <v>0-1000</v>
      </c>
    </row>
    <row r="8433" spans="1:26" x14ac:dyDescent="0.3">
      <c r="A8433">
        <v>1600053</v>
      </c>
      <c r="B8433" t="s">
        <v>10707</v>
      </c>
      <c r="C8433">
        <v>1</v>
      </c>
      <c r="D8433" t="s">
        <v>2211</v>
      </c>
      <c r="E8433" t="s">
        <v>426</v>
      </c>
      <c r="F8433" t="s">
        <v>16</v>
      </c>
      <c r="G8433" t="s">
        <v>16</v>
      </c>
      <c r="H8433" t="s">
        <v>16</v>
      </c>
      <c r="I8433">
        <v>3</v>
      </c>
      <c r="J8433">
        <v>177</v>
      </c>
      <c r="K8433">
        <v>700</v>
      </c>
      <c r="L8433">
        <v>3.4</v>
      </c>
      <c r="M8433" t="s">
        <v>4230</v>
      </c>
      <c r="N8433" t="str">
        <f>SUBSTITUTE(Sheet1[[#This Row],[Datekey_Opening]],"_","-")</f>
        <v>2013-1-4</v>
      </c>
      <c r="O8433">
        <f>YEAR(Sheet1[[#This Row],[Date]])</f>
        <v>2013</v>
      </c>
      <c r="P8433" t="str">
        <f>LOOKUP(Sheet1[[#This Row],[CountryCode]],$AI$4:$AI$18,$AJ$4:$AJ$18)</f>
        <v>India</v>
      </c>
      <c r="Q8433">
        <f>MONTH(Sheet1[[#This Row],[Date]])</f>
        <v>1</v>
      </c>
      <c r="R8433" t="str">
        <f>TEXT(Sheet1[[#This Row],[Date]],"MMMM")</f>
        <v>January</v>
      </c>
      <c r="S8433" t="str">
        <f>TEXT(Sheet1[[#This Row],[Date]],"YYYY-MMM")</f>
        <v>2013-Jan</v>
      </c>
      <c r="T8433">
        <f>WEEKDAY(Sheet1[[#This Row],[Date]])</f>
        <v>6</v>
      </c>
      <c r="U8433" t="str">
        <f>TEXT(Sheet1[[#This Row],[Date]],"DDDD")</f>
        <v>Friday</v>
      </c>
      <c r="V8433" t="str">
        <f>"FM"&amp;MOD(MONTH(Sheet1[[#This Row],[Date]])-4,12)+1</f>
        <v>FM10</v>
      </c>
      <c r="W8433" t="str">
        <f>"Q"&amp;ROUNDUP(MONTH(Sheet1[[#This Row],[Date]])/3,0)</f>
        <v>Q1</v>
      </c>
      <c r="X8433" t="str">
        <f>"Q"&amp;INT(MOD(MONTH(Sheet1[[#This Row],[Date]])-4,12/3)+1)</f>
        <v>Q2</v>
      </c>
      <c r="Y8433" t="str" cm="1">
        <f t="array" ref="Y8433">_xlfn.IFS(ROUND(L8433,0)&lt;=1,"Need to improve 0-1",ROUND(L8433,0)&lt;=2,"Okay 1-2",ROUND(L8433,0)&lt;=3,"Good 2-3",ROUND(L8433,0)&lt;=4,"Great 3-4",ROUND(L8433,0)&lt;=5,"Excellent 4-5")</f>
        <v>Good 2-3</v>
      </c>
      <c r="Z8433" t="str">
        <f t="shared" si="131"/>
        <v>0-1000</v>
      </c>
    </row>
    <row r="8434" spans="1:26" x14ac:dyDescent="0.3">
      <c r="A8434">
        <v>1600095</v>
      </c>
      <c r="B8434" t="s">
        <v>10708</v>
      </c>
      <c r="C8434">
        <v>1</v>
      </c>
      <c r="D8434" t="s">
        <v>2211</v>
      </c>
      <c r="E8434" t="s">
        <v>10709</v>
      </c>
      <c r="F8434" t="s">
        <v>16</v>
      </c>
      <c r="G8434" t="s">
        <v>16</v>
      </c>
      <c r="H8434" t="s">
        <v>16</v>
      </c>
      <c r="I8434">
        <v>2</v>
      </c>
      <c r="J8434">
        <v>77</v>
      </c>
      <c r="K8434">
        <v>400</v>
      </c>
      <c r="L8434">
        <v>3.5</v>
      </c>
      <c r="M8434" t="s">
        <v>839</v>
      </c>
      <c r="N8434" t="str">
        <f>SUBSTITUTE(Sheet1[[#This Row],[Datekey_Opening]],"_","-")</f>
        <v>2010-1-17</v>
      </c>
      <c r="O8434">
        <f>YEAR(Sheet1[[#This Row],[Date]])</f>
        <v>2010</v>
      </c>
      <c r="P8434" t="str">
        <f>LOOKUP(Sheet1[[#This Row],[CountryCode]],$AI$4:$AI$18,$AJ$4:$AJ$18)</f>
        <v>India</v>
      </c>
      <c r="Q8434">
        <f>MONTH(Sheet1[[#This Row],[Date]])</f>
        <v>1</v>
      </c>
      <c r="R8434" t="str">
        <f>TEXT(Sheet1[[#This Row],[Date]],"MMMM")</f>
        <v>January</v>
      </c>
      <c r="S8434" t="str">
        <f>TEXT(Sheet1[[#This Row],[Date]],"YYYY-MMM")</f>
        <v>2010-Jan</v>
      </c>
      <c r="T8434">
        <f>WEEKDAY(Sheet1[[#This Row],[Date]])</f>
        <v>1</v>
      </c>
      <c r="U8434" t="str">
        <f>TEXT(Sheet1[[#This Row],[Date]],"DDDD")</f>
        <v>Sunday</v>
      </c>
      <c r="V8434" t="str">
        <f>"FM"&amp;MOD(MONTH(Sheet1[[#This Row],[Date]])-4,12)+1</f>
        <v>FM10</v>
      </c>
      <c r="W8434" t="str">
        <f>"Q"&amp;ROUNDUP(MONTH(Sheet1[[#This Row],[Date]])/3,0)</f>
        <v>Q1</v>
      </c>
      <c r="X8434" t="str">
        <f>"Q"&amp;INT(MOD(MONTH(Sheet1[[#This Row],[Date]])-4,12/3)+1)</f>
        <v>Q2</v>
      </c>
      <c r="Y8434" t="str" cm="1">
        <f t="array" ref="Y8434">_xlfn.IFS(ROUND(L8434,0)&lt;=1,"Need to improve 0-1",ROUND(L8434,0)&lt;=2,"Okay 1-2",ROUND(L8434,0)&lt;=3,"Good 2-3",ROUND(L8434,0)&lt;=4,"Great 3-4",ROUND(L8434,0)&lt;=5,"Excellent 4-5")</f>
        <v>Great 3-4</v>
      </c>
      <c r="Z8434" t="str">
        <f t="shared" si="131"/>
        <v>0-1000</v>
      </c>
    </row>
    <row r="8435" spans="1:26" x14ac:dyDescent="0.3">
      <c r="A8435">
        <v>4000027</v>
      </c>
      <c r="B8435" t="s">
        <v>10710</v>
      </c>
      <c r="C8435">
        <v>1</v>
      </c>
      <c r="D8435" t="s">
        <v>7891</v>
      </c>
      <c r="E8435" t="s">
        <v>1106</v>
      </c>
      <c r="F8435" t="s">
        <v>16</v>
      </c>
      <c r="G8435" t="s">
        <v>16</v>
      </c>
      <c r="H8435" t="s">
        <v>16</v>
      </c>
      <c r="I8435">
        <v>2</v>
      </c>
      <c r="J8435">
        <v>99</v>
      </c>
      <c r="K8435">
        <v>500</v>
      </c>
      <c r="L8435">
        <v>3.6</v>
      </c>
      <c r="M8435" t="s">
        <v>8679</v>
      </c>
      <c r="N8435" t="str">
        <f>SUBSTITUTE(Sheet1[[#This Row],[Datekey_Opening]],"_","-")</f>
        <v>2015-1-2</v>
      </c>
      <c r="O8435">
        <f>YEAR(Sheet1[[#This Row],[Date]])</f>
        <v>2015</v>
      </c>
      <c r="P8435" t="str">
        <f>LOOKUP(Sheet1[[#This Row],[CountryCode]],$AI$4:$AI$18,$AJ$4:$AJ$18)</f>
        <v>India</v>
      </c>
      <c r="Q8435">
        <f>MONTH(Sheet1[[#This Row],[Date]])</f>
        <v>1</v>
      </c>
      <c r="R8435" t="str">
        <f>TEXT(Sheet1[[#This Row],[Date]],"MMMM")</f>
        <v>January</v>
      </c>
      <c r="S8435" t="str">
        <f>TEXT(Sheet1[[#This Row],[Date]],"YYYY-MMM")</f>
        <v>2015-Jan</v>
      </c>
      <c r="T8435">
        <f>WEEKDAY(Sheet1[[#This Row],[Date]])</f>
        <v>6</v>
      </c>
      <c r="U8435" t="str">
        <f>TEXT(Sheet1[[#This Row],[Date]],"DDDD")</f>
        <v>Friday</v>
      </c>
      <c r="V8435" t="str">
        <f>"FM"&amp;MOD(MONTH(Sheet1[[#This Row],[Date]])-4,12)+1</f>
        <v>FM10</v>
      </c>
      <c r="W8435" t="str">
        <f>"Q"&amp;ROUNDUP(MONTH(Sheet1[[#This Row],[Date]])/3,0)</f>
        <v>Q1</v>
      </c>
      <c r="X8435" t="str">
        <f>"Q"&amp;INT(MOD(MONTH(Sheet1[[#This Row],[Date]])-4,12/3)+1)</f>
        <v>Q2</v>
      </c>
      <c r="Y8435" t="str" cm="1">
        <f t="array" ref="Y8435">_xlfn.IFS(ROUND(L8435,0)&lt;=1,"Need to improve 0-1",ROUND(L8435,0)&lt;=2,"Okay 1-2",ROUND(L8435,0)&lt;=3,"Good 2-3",ROUND(L8435,0)&lt;=4,"Great 3-4",ROUND(L8435,0)&lt;=5,"Excellent 4-5")</f>
        <v>Great 3-4</v>
      </c>
      <c r="Z8435" t="str">
        <f t="shared" si="131"/>
        <v>0-1000</v>
      </c>
    </row>
    <row r="8436" spans="1:26" x14ac:dyDescent="0.3">
      <c r="A8436">
        <v>4000222</v>
      </c>
      <c r="B8436" t="s">
        <v>10711</v>
      </c>
      <c r="C8436">
        <v>1</v>
      </c>
      <c r="D8436" t="s">
        <v>7891</v>
      </c>
      <c r="E8436" t="s">
        <v>578</v>
      </c>
      <c r="F8436" t="s">
        <v>16</v>
      </c>
      <c r="G8436" t="s">
        <v>16</v>
      </c>
      <c r="H8436" t="s">
        <v>16</v>
      </c>
      <c r="I8436">
        <v>2</v>
      </c>
      <c r="J8436">
        <v>75</v>
      </c>
      <c r="K8436">
        <v>600</v>
      </c>
      <c r="L8436">
        <v>3.6</v>
      </c>
      <c r="M8436" t="s">
        <v>10712</v>
      </c>
      <c r="N8436" t="str">
        <f>SUBSTITUTE(Sheet1[[#This Row],[Datekey_Opening]],"_","-")</f>
        <v>2011-1-20</v>
      </c>
      <c r="O8436">
        <f>YEAR(Sheet1[[#This Row],[Date]])</f>
        <v>2011</v>
      </c>
      <c r="P8436" t="str">
        <f>LOOKUP(Sheet1[[#This Row],[CountryCode]],$AI$4:$AI$18,$AJ$4:$AJ$18)</f>
        <v>India</v>
      </c>
      <c r="Q8436">
        <f>MONTH(Sheet1[[#This Row],[Date]])</f>
        <v>1</v>
      </c>
      <c r="R8436" t="str">
        <f>TEXT(Sheet1[[#This Row],[Date]],"MMMM")</f>
        <v>January</v>
      </c>
      <c r="S8436" t="str">
        <f>TEXT(Sheet1[[#This Row],[Date]],"YYYY-MMM")</f>
        <v>2011-Jan</v>
      </c>
      <c r="T8436">
        <f>WEEKDAY(Sheet1[[#This Row],[Date]])</f>
        <v>5</v>
      </c>
      <c r="U8436" t="str">
        <f>TEXT(Sheet1[[#This Row],[Date]],"DDDD")</f>
        <v>Thursday</v>
      </c>
      <c r="V8436" t="str">
        <f>"FM"&amp;MOD(MONTH(Sheet1[[#This Row],[Date]])-4,12)+1</f>
        <v>FM10</v>
      </c>
      <c r="W8436" t="str">
        <f>"Q"&amp;ROUNDUP(MONTH(Sheet1[[#This Row],[Date]])/3,0)</f>
        <v>Q1</v>
      </c>
      <c r="X8436" t="str">
        <f>"Q"&amp;INT(MOD(MONTH(Sheet1[[#This Row],[Date]])-4,12/3)+1)</f>
        <v>Q2</v>
      </c>
      <c r="Y8436" t="str" cm="1">
        <f t="array" ref="Y8436">_xlfn.IFS(ROUND(L8436,0)&lt;=1,"Need to improve 0-1",ROUND(L8436,0)&lt;=2,"Okay 1-2",ROUND(L8436,0)&lt;=3,"Good 2-3",ROUND(L8436,0)&lt;=4,"Great 3-4",ROUND(L8436,0)&lt;=5,"Excellent 4-5")</f>
        <v>Great 3-4</v>
      </c>
      <c r="Z8436" t="str">
        <f t="shared" si="131"/>
        <v>0-1000</v>
      </c>
    </row>
    <row r="8437" spans="1:26" x14ac:dyDescent="0.3">
      <c r="A8437">
        <v>17977757</v>
      </c>
      <c r="B8437" t="s">
        <v>10713</v>
      </c>
      <c r="C8437">
        <v>1</v>
      </c>
      <c r="D8437" t="s">
        <v>7791</v>
      </c>
      <c r="E8437" t="s">
        <v>10714</v>
      </c>
      <c r="F8437" t="s">
        <v>21</v>
      </c>
      <c r="G8437" t="s">
        <v>16</v>
      </c>
      <c r="H8437" t="s">
        <v>16</v>
      </c>
      <c r="I8437">
        <v>4</v>
      </c>
      <c r="J8437">
        <v>0</v>
      </c>
      <c r="K8437">
        <v>2100</v>
      </c>
      <c r="L8437">
        <v>1</v>
      </c>
      <c r="M8437" t="s">
        <v>2087</v>
      </c>
      <c r="N8437" t="str">
        <f>SUBSTITUTE(Sheet1[[#This Row],[Datekey_Opening]],"_","-")</f>
        <v>2018-12-17</v>
      </c>
      <c r="O8437">
        <f>YEAR(Sheet1[[#This Row],[Date]])</f>
        <v>2018</v>
      </c>
      <c r="P8437" t="str">
        <f>LOOKUP(Sheet1[[#This Row],[CountryCode]],$AI$4:$AI$18,$AJ$4:$AJ$18)</f>
        <v>India</v>
      </c>
      <c r="Q8437">
        <f>MONTH(Sheet1[[#This Row],[Date]])</f>
        <v>12</v>
      </c>
      <c r="R8437" t="str">
        <f>TEXT(Sheet1[[#This Row],[Date]],"MMMM")</f>
        <v>December</v>
      </c>
      <c r="S8437" t="str">
        <f>TEXT(Sheet1[[#This Row],[Date]],"YYYY-MMM")</f>
        <v>2018-Dec</v>
      </c>
      <c r="T8437">
        <f>WEEKDAY(Sheet1[[#This Row],[Date]])</f>
        <v>2</v>
      </c>
      <c r="U8437" t="str">
        <f>TEXT(Sheet1[[#This Row],[Date]],"DDDD")</f>
        <v>Monday</v>
      </c>
      <c r="V8437" t="str">
        <f>"FM"&amp;MOD(MONTH(Sheet1[[#This Row],[Date]])-4,12)+1</f>
        <v>FM9</v>
      </c>
      <c r="W8437" t="str">
        <f>"Q"&amp;ROUNDUP(MONTH(Sheet1[[#This Row],[Date]])/3,0)</f>
        <v>Q4</v>
      </c>
      <c r="X8437" t="str">
        <f>"Q"&amp;INT(MOD(MONTH(Sheet1[[#This Row],[Date]])-4,12/3)+1)</f>
        <v>Q1</v>
      </c>
      <c r="Y8437" t="str" cm="1">
        <f t="array" ref="Y8437">_xlfn.IFS(ROUND(L8437,0)&lt;=1,"Need to improve 0-1",ROUND(L8437,0)&lt;=2,"Okay 1-2",ROUND(L8437,0)&lt;=3,"Good 2-3",ROUND(L8437,0)&lt;=4,"Great 3-4",ROUND(L8437,0)&lt;=5,"Excellent 4-5")</f>
        <v>Need to improve 0-1</v>
      </c>
      <c r="Z8437" t="str">
        <f t="shared" si="131"/>
        <v>2000-3000</v>
      </c>
    </row>
    <row r="8438" spans="1:26" x14ac:dyDescent="0.3">
      <c r="A8438">
        <v>3700051</v>
      </c>
      <c r="B8438" t="s">
        <v>10715</v>
      </c>
      <c r="C8438">
        <v>1</v>
      </c>
      <c r="D8438" t="s">
        <v>2219</v>
      </c>
      <c r="E8438" t="s">
        <v>379</v>
      </c>
      <c r="F8438" t="s">
        <v>16</v>
      </c>
      <c r="G8438" t="s">
        <v>16</v>
      </c>
      <c r="H8438" t="s">
        <v>16</v>
      </c>
      <c r="I8438">
        <v>3</v>
      </c>
      <c r="J8438">
        <v>298</v>
      </c>
      <c r="K8438">
        <v>800</v>
      </c>
      <c r="L8438">
        <v>3.5</v>
      </c>
      <c r="M8438" t="s">
        <v>6489</v>
      </c>
      <c r="N8438" t="str">
        <f>SUBSTITUTE(Sheet1[[#This Row],[Datekey_Opening]],"_","-")</f>
        <v>2010-1-13</v>
      </c>
      <c r="O8438">
        <f>YEAR(Sheet1[[#This Row],[Date]])</f>
        <v>2010</v>
      </c>
      <c r="P8438" t="str">
        <f>LOOKUP(Sheet1[[#This Row],[CountryCode]],$AI$4:$AI$18,$AJ$4:$AJ$18)</f>
        <v>India</v>
      </c>
      <c r="Q8438">
        <f>MONTH(Sheet1[[#This Row],[Date]])</f>
        <v>1</v>
      </c>
      <c r="R8438" t="str">
        <f>TEXT(Sheet1[[#This Row],[Date]],"MMMM")</f>
        <v>January</v>
      </c>
      <c r="S8438" t="str">
        <f>TEXT(Sheet1[[#This Row],[Date]],"YYYY-MMM")</f>
        <v>2010-Jan</v>
      </c>
      <c r="T8438">
        <f>WEEKDAY(Sheet1[[#This Row],[Date]])</f>
        <v>4</v>
      </c>
      <c r="U8438" t="str">
        <f>TEXT(Sheet1[[#This Row],[Date]],"DDDD")</f>
        <v>Wednesday</v>
      </c>
      <c r="V8438" t="str">
        <f>"FM"&amp;MOD(MONTH(Sheet1[[#This Row],[Date]])-4,12)+1</f>
        <v>FM10</v>
      </c>
      <c r="W8438" t="str">
        <f>"Q"&amp;ROUNDUP(MONTH(Sheet1[[#This Row],[Date]])/3,0)</f>
        <v>Q1</v>
      </c>
      <c r="X8438" t="str">
        <f>"Q"&amp;INT(MOD(MONTH(Sheet1[[#This Row],[Date]])-4,12/3)+1)</f>
        <v>Q2</v>
      </c>
      <c r="Y8438" t="str" cm="1">
        <f t="array" ref="Y8438">_xlfn.IFS(ROUND(L8438,0)&lt;=1,"Need to improve 0-1",ROUND(L8438,0)&lt;=2,"Okay 1-2",ROUND(L8438,0)&lt;=3,"Good 2-3",ROUND(L8438,0)&lt;=4,"Great 3-4",ROUND(L8438,0)&lt;=5,"Excellent 4-5")</f>
        <v>Great 3-4</v>
      </c>
      <c r="Z8438" t="str">
        <f t="shared" si="131"/>
        <v>0-1000</v>
      </c>
    </row>
    <row r="8439" spans="1:26" x14ac:dyDescent="0.3">
      <c r="A8439">
        <v>6506206</v>
      </c>
      <c r="B8439" t="s">
        <v>10716</v>
      </c>
      <c r="C8439">
        <v>1</v>
      </c>
      <c r="D8439" t="s">
        <v>10092</v>
      </c>
      <c r="E8439" t="s">
        <v>10717</v>
      </c>
      <c r="F8439" t="s">
        <v>21</v>
      </c>
      <c r="G8439" t="s">
        <v>21</v>
      </c>
      <c r="H8439" t="s">
        <v>16</v>
      </c>
      <c r="I8439">
        <v>4</v>
      </c>
      <c r="J8439">
        <v>1566</v>
      </c>
      <c r="K8439">
        <v>2100</v>
      </c>
      <c r="L8439">
        <v>3.6</v>
      </c>
      <c r="M8439" t="s">
        <v>3607</v>
      </c>
      <c r="N8439" t="str">
        <f>SUBSTITUTE(Sheet1[[#This Row],[Datekey_Opening]],"_","-")</f>
        <v>2015-3-5</v>
      </c>
      <c r="O8439">
        <f>YEAR(Sheet1[[#This Row],[Date]])</f>
        <v>2015</v>
      </c>
      <c r="P8439" t="str">
        <f>LOOKUP(Sheet1[[#This Row],[CountryCode]],$AI$4:$AI$18,$AJ$4:$AJ$18)</f>
        <v>India</v>
      </c>
      <c r="Q8439">
        <f>MONTH(Sheet1[[#This Row],[Date]])</f>
        <v>3</v>
      </c>
      <c r="R8439" t="str">
        <f>TEXT(Sheet1[[#This Row],[Date]],"MMMM")</f>
        <v>March</v>
      </c>
      <c r="S8439" t="str">
        <f>TEXT(Sheet1[[#This Row],[Date]],"YYYY-MMM")</f>
        <v>2015-Mar</v>
      </c>
      <c r="T8439">
        <f>WEEKDAY(Sheet1[[#This Row],[Date]])</f>
        <v>5</v>
      </c>
      <c r="U8439" t="str">
        <f>TEXT(Sheet1[[#This Row],[Date]],"DDDD")</f>
        <v>Thursday</v>
      </c>
      <c r="V8439" t="str">
        <f>"FM"&amp;MOD(MONTH(Sheet1[[#This Row],[Date]])-4,12)+1</f>
        <v>FM12</v>
      </c>
      <c r="W8439" t="str">
        <f>"Q"&amp;ROUNDUP(MONTH(Sheet1[[#This Row],[Date]])/3,0)</f>
        <v>Q1</v>
      </c>
      <c r="X8439" t="str">
        <f>"Q"&amp;INT(MOD(MONTH(Sheet1[[#This Row],[Date]])-4,12/3)+1)</f>
        <v>Q4</v>
      </c>
      <c r="Y8439" t="str" cm="1">
        <f t="array" ref="Y8439">_xlfn.IFS(ROUND(L8439,0)&lt;=1,"Need to improve 0-1",ROUND(L8439,0)&lt;=2,"Okay 1-2",ROUND(L8439,0)&lt;=3,"Good 2-3",ROUND(L8439,0)&lt;=4,"Great 3-4",ROUND(L8439,0)&lt;=5,"Excellent 4-5")</f>
        <v>Great 3-4</v>
      </c>
      <c r="Z8439" t="str">
        <f t="shared" si="131"/>
        <v>2000-3000</v>
      </c>
    </row>
    <row r="8440" spans="1:26" x14ac:dyDescent="0.3">
      <c r="A8440">
        <v>3800078</v>
      </c>
      <c r="B8440" t="s">
        <v>6235</v>
      </c>
      <c r="C8440">
        <v>1</v>
      </c>
      <c r="D8440" t="s">
        <v>7626</v>
      </c>
      <c r="E8440" t="s">
        <v>708</v>
      </c>
      <c r="F8440" t="s">
        <v>16</v>
      </c>
      <c r="G8440" t="s">
        <v>16</v>
      </c>
      <c r="H8440" t="s">
        <v>16</v>
      </c>
      <c r="I8440">
        <v>1</v>
      </c>
      <c r="J8440">
        <v>279</v>
      </c>
      <c r="K8440">
        <v>250</v>
      </c>
      <c r="L8440">
        <v>4</v>
      </c>
      <c r="M8440" t="s">
        <v>3171</v>
      </c>
      <c r="N8440" t="str">
        <f>SUBSTITUTE(Sheet1[[#This Row],[Datekey_Opening]],"_","-")</f>
        <v>2013-1-3</v>
      </c>
      <c r="O8440">
        <f>YEAR(Sheet1[[#This Row],[Date]])</f>
        <v>2013</v>
      </c>
      <c r="P8440" t="str">
        <f>LOOKUP(Sheet1[[#This Row],[CountryCode]],$AI$4:$AI$18,$AJ$4:$AJ$18)</f>
        <v>India</v>
      </c>
      <c r="Q8440">
        <f>MONTH(Sheet1[[#This Row],[Date]])</f>
        <v>1</v>
      </c>
      <c r="R8440" t="str">
        <f>TEXT(Sheet1[[#This Row],[Date]],"MMMM")</f>
        <v>January</v>
      </c>
      <c r="S8440" t="str">
        <f>TEXT(Sheet1[[#This Row],[Date]],"YYYY-MMM")</f>
        <v>2013-Jan</v>
      </c>
      <c r="T8440">
        <f>WEEKDAY(Sheet1[[#This Row],[Date]])</f>
        <v>5</v>
      </c>
      <c r="U8440" t="str">
        <f>TEXT(Sheet1[[#This Row],[Date]],"DDDD")</f>
        <v>Thursday</v>
      </c>
      <c r="V8440" t="str">
        <f>"FM"&amp;MOD(MONTH(Sheet1[[#This Row],[Date]])-4,12)+1</f>
        <v>FM10</v>
      </c>
      <c r="W8440" t="str">
        <f>"Q"&amp;ROUNDUP(MONTH(Sheet1[[#This Row],[Date]])/3,0)</f>
        <v>Q1</v>
      </c>
      <c r="X8440" t="str">
        <f>"Q"&amp;INT(MOD(MONTH(Sheet1[[#This Row],[Date]])-4,12/3)+1)</f>
        <v>Q2</v>
      </c>
      <c r="Y8440" t="str" cm="1">
        <f t="array" ref="Y8440">_xlfn.IFS(ROUND(L8440,0)&lt;=1,"Need to improve 0-1",ROUND(L8440,0)&lt;=2,"Okay 1-2",ROUND(L8440,0)&lt;=3,"Good 2-3",ROUND(L8440,0)&lt;=4,"Great 3-4",ROUND(L8440,0)&lt;=5,"Excellent 4-5")</f>
        <v>Great 3-4</v>
      </c>
      <c r="Z8440" t="str">
        <f t="shared" si="131"/>
        <v>0-1000</v>
      </c>
    </row>
    <row r="8441" spans="1:26" x14ac:dyDescent="0.3">
      <c r="A8441">
        <v>18362165</v>
      </c>
      <c r="B8441" t="s">
        <v>10718</v>
      </c>
      <c r="C8441">
        <v>1</v>
      </c>
      <c r="D8441" t="s">
        <v>7626</v>
      </c>
      <c r="E8441" t="s">
        <v>2665</v>
      </c>
      <c r="F8441" t="s">
        <v>16</v>
      </c>
      <c r="G8441" t="s">
        <v>16</v>
      </c>
      <c r="H8441" t="s">
        <v>16</v>
      </c>
      <c r="I8441">
        <v>2</v>
      </c>
      <c r="J8441">
        <v>28</v>
      </c>
      <c r="K8441">
        <v>500</v>
      </c>
      <c r="L8441">
        <v>3.9</v>
      </c>
      <c r="M8441" t="s">
        <v>4670</v>
      </c>
      <c r="N8441" t="str">
        <f>SUBSTITUTE(Sheet1[[#This Row],[Datekey_Opening]],"_","-")</f>
        <v>2013-1-15</v>
      </c>
      <c r="O8441">
        <f>YEAR(Sheet1[[#This Row],[Date]])</f>
        <v>2013</v>
      </c>
      <c r="P8441" t="str">
        <f>LOOKUP(Sheet1[[#This Row],[CountryCode]],$AI$4:$AI$18,$AJ$4:$AJ$18)</f>
        <v>India</v>
      </c>
      <c r="Q8441">
        <f>MONTH(Sheet1[[#This Row],[Date]])</f>
        <v>1</v>
      </c>
      <c r="R8441" t="str">
        <f>TEXT(Sheet1[[#This Row],[Date]],"MMMM")</f>
        <v>January</v>
      </c>
      <c r="S8441" t="str">
        <f>TEXT(Sheet1[[#This Row],[Date]],"YYYY-MMM")</f>
        <v>2013-Jan</v>
      </c>
      <c r="T8441">
        <f>WEEKDAY(Sheet1[[#This Row],[Date]])</f>
        <v>3</v>
      </c>
      <c r="U8441" t="str">
        <f>TEXT(Sheet1[[#This Row],[Date]],"DDDD")</f>
        <v>Tuesday</v>
      </c>
      <c r="V8441" t="str">
        <f>"FM"&amp;MOD(MONTH(Sheet1[[#This Row],[Date]])-4,12)+1</f>
        <v>FM10</v>
      </c>
      <c r="W8441" t="str">
        <f>"Q"&amp;ROUNDUP(MONTH(Sheet1[[#This Row],[Date]])/3,0)</f>
        <v>Q1</v>
      </c>
      <c r="X8441" t="str">
        <f>"Q"&amp;INT(MOD(MONTH(Sheet1[[#This Row],[Date]])-4,12/3)+1)</f>
        <v>Q2</v>
      </c>
      <c r="Y8441" t="str" cm="1">
        <f t="array" ref="Y8441">_xlfn.IFS(ROUND(L8441,0)&lt;=1,"Need to improve 0-1",ROUND(L8441,0)&lt;=2,"Okay 1-2",ROUND(L8441,0)&lt;=3,"Good 2-3",ROUND(L8441,0)&lt;=4,"Great 3-4",ROUND(L8441,0)&lt;=5,"Excellent 4-5")</f>
        <v>Great 3-4</v>
      </c>
      <c r="Z8441" t="str">
        <f t="shared" si="131"/>
        <v>0-1000</v>
      </c>
    </row>
    <row r="8442" spans="1:26" x14ac:dyDescent="0.3">
      <c r="A8442">
        <v>3900009</v>
      </c>
      <c r="B8442" t="s">
        <v>10719</v>
      </c>
      <c r="C8442">
        <v>1</v>
      </c>
      <c r="D8442" t="s">
        <v>2224</v>
      </c>
      <c r="E8442" t="s">
        <v>481</v>
      </c>
      <c r="F8442" t="s">
        <v>16</v>
      </c>
      <c r="G8442" t="s">
        <v>16</v>
      </c>
      <c r="H8442" t="s">
        <v>16</v>
      </c>
      <c r="I8442">
        <v>3</v>
      </c>
      <c r="J8442">
        <v>34</v>
      </c>
      <c r="K8442">
        <v>600</v>
      </c>
      <c r="L8442">
        <v>3.3</v>
      </c>
      <c r="M8442" t="s">
        <v>6211</v>
      </c>
      <c r="N8442" t="str">
        <f>SUBSTITUTE(Sheet1[[#This Row],[Datekey_Opening]],"_","-")</f>
        <v>2018-1-19</v>
      </c>
      <c r="O8442">
        <f>YEAR(Sheet1[[#This Row],[Date]])</f>
        <v>2018</v>
      </c>
      <c r="P8442" t="str">
        <f>LOOKUP(Sheet1[[#This Row],[CountryCode]],$AI$4:$AI$18,$AJ$4:$AJ$18)</f>
        <v>India</v>
      </c>
      <c r="Q8442">
        <f>MONTH(Sheet1[[#This Row],[Date]])</f>
        <v>1</v>
      </c>
      <c r="R8442" t="str">
        <f>TEXT(Sheet1[[#This Row],[Date]],"MMMM")</f>
        <v>January</v>
      </c>
      <c r="S8442" t="str">
        <f>TEXT(Sheet1[[#This Row],[Date]],"YYYY-MMM")</f>
        <v>2018-Jan</v>
      </c>
      <c r="T8442">
        <f>WEEKDAY(Sheet1[[#This Row],[Date]])</f>
        <v>6</v>
      </c>
      <c r="U8442" t="str">
        <f>TEXT(Sheet1[[#This Row],[Date]],"DDDD")</f>
        <v>Friday</v>
      </c>
      <c r="V8442" t="str">
        <f>"FM"&amp;MOD(MONTH(Sheet1[[#This Row],[Date]])-4,12)+1</f>
        <v>FM10</v>
      </c>
      <c r="W8442" t="str">
        <f>"Q"&amp;ROUNDUP(MONTH(Sheet1[[#This Row],[Date]])/3,0)</f>
        <v>Q1</v>
      </c>
      <c r="X8442" t="str">
        <f>"Q"&amp;INT(MOD(MONTH(Sheet1[[#This Row],[Date]])-4,12/3)+1)</f>
        <v>Q2</v>
      </c>
      <c r="Y8442" t="str" cm="1">
        <f t="array" ref="Y8442">_xlfn.IFS(ROUND(L8442,0)&lt;=1,"Need to improve 0-1",ROUND(L8442,0)&lt;=2,"Okay 1-2",ROUND(L8442,0)&lt;=3,"Good 2-3",ROUND(L8442,0)&lt;=4,"Great 3-4",ROUND(L8442,0)&lt;=5,"Excellent 4-5")</f>
        <v>Good 2-3</v>
      </c>
      <c r="Z8442" t="str">
        <f t="shared" si="131"/>
        <v>0-1000</v>
      </c>
    </row>
    <row r="8443" spans="1:26" x14ac:dyDescent="0.3">
      <c r="A8443">
        <v>18246202</v>
      </c>
      <c r="B8443" t="s">
        <v>10720</v>
      </c>
      <c r="C8443">
        <v>1</v>
      </c>
      <c r="D8443" t="s">
        <v>2224</v>
      </c>
      <c r="E8443" t="s">
        <v>446</v>
      </c>
      <c r="F8443" t="s">
        <v>16</v>
      </c>
      <c r="G8443" t="s">
        <v>16</v>
      </c>
      <c r="H8443" t="s">
        <v>16</v>
      </c>
      <c r="I8443">
        <v>1</v>
      </c>
      <c r="J8443">
        <v>109</v>
      </c>
      <c r="K8443">
        <v>0</v>
      </c>
      <c r="L8443">
        <v>3.5</v>
      </c>
      <c r="M8443" t="s">
        <v>5373</v>
      </c>
      <c r="N8443" t="str">
        <f>SUBSTITUTE(Sheet1[[#This Row],[Datekey_Opening]],"_","-")</f>
        <v>2012-1-22</v>
      </c>
      <c r="O8443">
        <f>YEAR(Sheet1[[#This Row],[Date]])</f>
        <v>2012</v>
      </c>
      <c r="P8443" t="str">
        <f>LOOKUP(Sheet1[[#This Row],[CountryCode]],$AI$4:$AI$18,$AJ$4:$AJ$18)</f>
        <v>India</v>
      </c>
      <c r="Q8443">
        <f>MONTH(Sheet1[[#This Row],[Date]])</f>
        <v>1</v>
      </c>
      <c r="R8443" t="str">
        <f>TEXT(Sheet1[[#This Row],[Date]],"MMMM")</f>
        <v>January</v>
      </c>
      <c r="S8443" t="str">
        <f>TEXT(Sheet1[[#This Row],[Date]],"YYYY-MMM")</f>
        <v>2012-Jan</v>
      </c>
      <c r="T8443">
        <f>WEEKDAY(Sheet1[[#This Row],[Date]])</f>
        <v>1</v>
      </c>
      <c r="U8443" t="str">
        <f>TEXT(Sheet1[[#This Row],[Date]],"DDDD")</f>
        <v>Sunday</v>
      </c>
      <c r="V8443" t="str">
        <f>"FM"&amp;MOD(MONTH(Sheet1[[#This Row],[Date]])-4,12)+1</f>
        <v>FM10</v>
      </c>
      <c r="W8443" t="str">
        <f>"Q"&amp;ROUNDUP(MONTH(Sheet1[[#This Row],[Date]])/3,0)</f>
        <v>Q1</v>
      </c>
      <c r="X8443" t="str">
        <f>"Q"&amp;INT(MOD(MONTH(Sheet1[[#This Row],[Date]])-4,12/3)+1)</f>
        <v>Q2</v>
      </c>
      <c r="Y8443" t="str" cm="1">
        <f t="array" ref="Y8443">_xlfn.IFS(ROUND(L8443,0)&lt;=1,"Need to improve 0-1",ROUND(L8443,0)&lt;=2,"Okay 1-2",ROUND(L8443,0)&lt;=3,"Good 2-3",ROUND(L8443,0)&lt;=4,"Great 3-4",ROUND(L8443,0)&lt;=5,"Excellent 4-5")</f>
        <v>Great 3-4</v>
      </c>
      <c r="Z8443" t="str">
        <f t="shared" si="131"/>
        <v>0-1000</v>
      </c>
    </row>
    <row r="8444" spans="1:26" x14ac:dyDescent="0.3">
      <c r="A8444">
        <v>2800013</v>
      </c>
      <c r="B8444" t="s">
        <v>3331</v>
      </c>
      <c r="C8444">
        <v>1</v>
      </c>
      <c r="D8444" t="s">
        <v>7629</v>
      </c>
      <c r="E8444" t="s">
        <v>473</v>
      </c>
      <c r="F8444" t="s">
        <v>16</v>
      </c>
      <c r="G8444" t="s">
        <v>16</v>
      </c>
      <c r="H8444" t="s">
        <v>16</v>
      </c>
      <c r="I8444">
        <v>2</v>
      </c>
      <c r="J8444">
        <v>289</v>
      </c>
      <c r="K8444">
        <v>600</v>
      </c>
      <c r="L8444">
        <v>4.5999999999999996</v>
      </c>
      <c r="M8444" t="s">
        <v>8291</v>
      </c>
      <c r="N8444" t="str">
        <f>SUBSTITUTE(Sheet1[[#This Row],[Datekey_Opening]],"_","-")</f>
        <v>2017-1-25</v>
      </c>
      <c r="O8444">
        <f>YEAR(Sheet1[[#This Row],[Date]])</f>
        <v>2017</v>
      </c>
      <c r="P8444" t="str">
        <f>LOOKUP(Sheet1[[#This Row],[CountryCode]],$AI$4:$AI$18,$AJ$4:$AJ$18)</f>
        <v>India</v>
      </c>
      <c r="Q8444">
        <f>MONTH(Sheet1[[#This Row],[Date]])</f>
        <v>1</v>
      </c>
      <c r="R8444" t="str">
        <f>TEXT(Sheet1[[#This Row],[Date]],"MMMM")</f>
        <v>January</v>
      </c>
      <c r="S8444" t="str">
        <f>TEXT(Sheet1[[#This Row],[Date]],"YYYY-MMM")</f>
        <v>2017-Jan</v>
      </c>
      <c r="T8444">
        <f>WEEKDAY(Sheet1[[#This Row],[Date]])</f>
        <v>4</v>
      </c>
      <c r="U8444" t="str">
        <f>TEXT(Sheet1[[#This Row],[Date]],"DDDD")</f>
        <v>Wednesday</v>
      </c>
      <c r="V8444" t="str">
        <f>"FM"&amp;MOD(MONTH(Sheet1[[#This Row],[Date]])-4,12)+1</f>
        <v>FM10</v>
      </c>
      <c r="W8444" t="str">
        <f>"Q"&amp;ROUNDUP(MONTH(Sheet1[[#This Row],[Date]])/3,0)</f>
        <v>Q1</v>
      </c>
      <c r="X8444" t="str">
        <f>"Q"&amp;INT(MOD(MONTH(Sheet1[[#This Row],[Date]])-4,12/3)+1)</f>
        <v>Q2</v>
      </c>
      <c r="Y8444" t="str" cm="1">
        <f t="array" ref="Y8444">_xlfn.IFS(ROUND(L8444,0)&lt;=1,"Need to improve 0-1",ROUND(L8444,0)&lt;=2,"Okay 1-2",ROUND(L8444,0)&lt;=3,"Good 2-3",ROUND(L8444,0)&lt;=4,"Great 3-4",ROUND(L8444,0)&lt;=5,"Excellent 4-5")</f>
        <v>Excellent 4-5</v>
      </c>
      <c r="Z8444" t="str">
        <f t="shared" si="131"/>
        <v>0-1000</v>
      </c>
    </row>
    <row r="8445" spans="1:26" x14ac:dyDescent="0.3">
      <c r="A8445">
        <v>18408040</v>
      </c>
      <c r="B8445" t="s">
        <v>10721</v>
      </c>
      <c r="C8445">
        <v>1</v>
      </c>
      <c r="D8445" t="s">
        <v>14</v>
      </c>
      <c r="E8445" t="s">
        <v>10722</v>
      </c>
      <c r="F8445" t="s">
        <v>21</v>
      </c>
      <c r="G8445" t="s">
        <v>16</v>
      </c>
      <c r="H8445" t="s">
        <v>16</v>
      </c>
      <c r="I8445">
        <v>4</v>
      </c>
      <c r="J8445">
        <v>278</v>
      </c>
      <c r="K8445">
        <v>2200</v>
      </c>
      <c r="L8445">
        <v>4.2</v>
      </c>
      <c r="M8445" t="s">
        <v>551</v>
      </c>
      <c r="N8445" t="str">
        <f>SUBSTITUTE(Sheet1[[#This Row],[Datekey_Opening]],"_","-")</f>
        <v>2010-9-7</v>
      </c>
      <c r="O8445">
        <f>YEAR(Sheet1[[#This Row],[Date]])</f>
        <v>2010</v>
      </c>
      <c r="P8445" t="str">
        <f>LOOKUP(Sheet1[[#This Row],[CountryCode]],$AI$4:$AI$18,$AJ$4:$AJ$18)</f>
        <v>India</v>
      </c>
      <c r="Q8445">
        <f>MONTH(Sheet1[[#This Row],[Date]])</f>
        <v>9</v>
      </c>
      <c r="R8445" t="str">
        <f>TEXT(Sheet1[[#This Row],[Date]],"MMMM")</f>
        <v>September</v>
      </c>
      <c r="S8445" t="str">
        <f>TEXT(Sheet1[[#This Row],[Date]],"YYYY-MMM")</f>
        <v>2010-Sep</v>
      </c>
      <c r="T8445">
        <f>WEEKDAY(Sheet1[[#This Row],[Date]])</f>
        <v>3</v>
      </c>
      <c r="U8445" t="str">
        <f>TEXT(Sheet1[[#This Row],[Date]],"DDDD")</f>
        <v>Tuesday</v>
      </c>
      <c r="V8445" t="str">
        <f>"FM"&amp;MOD(MONTH(Sheet1[[#This Row],[Date]])-4,12)+1</f>
        <v>FM6</v>
      </c>
      <c r="W8445" t="str">
        <f>"Q"&amp;ROUNDUP(MONTH(Sheet1[[#This Row],[Date]])/3,0)</f>
        <v>Q3</v>
      </c>
      <c r="X8445" t="str">
        <f>"Q"&amp;INT(MOD(MONTH(Sheet1[[#This Row],[Date]])-4,12/3)+1)</f>
        <v>Q2</v>
      </c>
      <c r="Y8445" t="str" cm="1">
        <f t="array" ref="Y8445">_xlfn.IFS(ROUND(L8445,0)&lt;=1,"Need to improve 0-1",ROUND(L8445,0)&lt;=2,"Okay 1-2",ROUND(L8445,0)&lt;=3,"Good 2-3",ROUND(L8445,0)&lt;=4,"Great 3-4",ROUND(L8445,0)&lt;=5,"Excellent 4-5")</f>
        <v>Great 3-4</v>
      </c>
      <c r="Z8445" t="str">
        <f t="shared" si="131"/>
        <v>2000-3000</v>
      </c>
    </row>
    <row r="8446" spans="1:26" x14ac:dyDescent="0.3">
      <c r="A8446">
        <v>3400025</v>
      </c>
      <c r="B8446" t="s">
        <v>10723</v>
      </c>
      <c r="C8446">
        <v>1</v>
      </c>
      <c r="D8446" t="s">
        <v>7893</v>
      </c>
      <c r="E8446" t="s">
        <v>362</v>
      </c>
      <c r="F8446" t="s">
        <v>16</v>
      </c>
      <c r="G8446" t="s">
        <v>16</v>
      </c>
      <c r="H8446" t="s">
        <v>16</v>
      </c>
      <c r="I8446">
        <v>3</v>
      </c>
      <c r="J8446">
        <v>140</v>
      </c>
      <c r="K8446">
        <v>850</v>
      </c>
      <c r="L8446">
        <v>3.9</v>
      </c>
      <c r="M8446" t="s">
        <v>2125</v>
      </c>
      <c r="N8446" t="str">
        <f>SUBSTITUTE(Sheet1[[#This Row],[Datekey_Opening]],"_","-")</f>
        <v>2018-12-11</v>
      </c>
      <c r="O8446">
        <f>YEAR(Sheet1[[#This Row],[Date]])</f>
        <v>2018</v>
      </c>
      <c r="P8446" t="str">
        <f>LOOKUP(Sheet1[[#This Row],[CountryCode]],$AI$4:$AI$18,$AJ$4:$AJ$18)</f>
        <v>India</v>
      </c>
      <c r="Q8446">
        <f>MONTH(Sheet1[[#This Row],[Date]])</f>
        <v>12</v>
      </c>
      <c r="R8446" t="str">
        <f>TEXT(Sheet1[[#This Row],[Date]],"MMMM")</f>
        <v>December</v>
      </c>
      <c r="S8446" t="str">
        <f>TEXT(Sheet1[[#This Row],[Date]],"YYYY-MMM")</f>
        <v>2018-Dec</v>
      </c>
      <c r="T8446">
        <f>WEEKDAY(Sheet1[[#This Row],[Date]])</f>
        <v>3</v>
      </c>
      <c r="U8446" t="str">
        <f>TEXT(Sheet1[[#This Row],[Date]],"DDDD")</f>
        <v>Tuesday</v>
      </c>
      <c r="V8446" t="str">
        <f>"FM"&amp;MOD(MONTH(Sheet1[[#This Row],[Date]])-4,12)+1</f>
        <v>FM9</v>
      </c>
      <c r="W8446" t="str">
        <f>"Q"&amp;ROUNDUP(MONTH(Sheet1[[#This Row],[Date]])/3,0)</f>
        <v>Q4</v>
      </c>
      <c r="X8446" t="str">
        <f>"Q"&amp;INT(MOD(MONTH(Sheet1[[#This Row],[Date]])-4,12/3)+1)</f>
        <v>Q1</v>
      </c>
      <c r="Y8446" t="str" cm="1">
        <f t="array" ref="Y8446">_xlfn.IFS(ROUND(L8446,0)&lt;=1,"Need to improve 0-1",ROUND(L8446,0)&lt;=2,"Okay 1-2",ROUND(L8446,0)&lt;=3,"Good 2-3",ROUND(L8446,0)&lt;=4,"Great 3-4",ROUND(L8446,0)&lt;=5,"Excellent 4-5")</f>
        <v>Great 3-4</v>
      </c>
      <c r="Z8446" t="str">
        <f t="shared" si="131"/>
        <v>0-1000</v>
      </c>
    </row>
    <row r="8447" spans="1:26" x14ac:dyDescent="0.3">
      <c r="A8447">
        <v>3400019</v>
      </c>
      <c r="B8447" t="s">
        <v>10724</v>
      </c>
      <c r="C8447">
        <v>1</v>
      </c>
      <c r="D8447" t="s">
        <v>7893</v>
      </c>
      <c r="E8447" t="s">
        <v>10725</v>
      </c>
      <c r="F8447" t="s">
        <v>16</v>
      </c>
      <c r="G8447" t="s">
        <v>16</v>
      </c>
      <c r="H8447" t="s">
        <v>16</v>
      </c>
      <c r="I8447">
        <v>2</v>
      </c>
      <c r="J8447">
        <v>121</v>
      </c>
      <c r="K8447">
        <v>550</v>
      </c>
      <c r="L8447">
        <v>4.0999999999999996</v>
      </c>
      <c r="M8447" t="s">
        <v>4047</v>
      </c>
      <c r="N8447" t="str">
        <f>SUBSTITUTE(Sheet1[[#This Row],[Datekey_Opening]],"_","-")</f>
        <v>2018-12-7</v>
      </c>
      <c r="O8447">
        <f>YEAR(Sheet1[[#This Row],[Date]])</f>
        <v>2018</v>
      </c>
      <c r="P8447" t="str">
        <f>LOOKUP(Sheet1[[#This Row],[CountryCode]],$AI$4:$AI$18,$AJ$4:$AJ$18)</f>
        <v>India</v>
      </c>
      <c r="Q8447">
        <f>MONTH(Sheet1[[#This Row],[Date]])</f>
        <v>12</v>
      </c>
      <c r="R8447" t="str">
        <f>TEXT(Sheet1[[#This Row],[Date]],"MMMM")</f>
        <v>December</v>
      </c>
      <c r="S8447" t="str">
        <f>TEXT(Sheet1[[#This Row],[Date]],"YYYY-MMM")</f>
        <v>2018-Dec</v>
      </c>
      <c r="T8447">
        <f>WEEKDAY(Sheet1[[#This Row],[Date]])</f>
        <v>6</v>
      </c>
      <c r="U8447" t="str">
        <f>TEXT(Sheet1[[#This Row],[Date]],"DDDD")</f>
        <v>Friday</v>
      </c>
      <c r="V8447" t="str">
        <f>"FM"&amp;MOD(MONTH(Sheet1[[#This Row],[Date]])-4,12)+1</f>
        <v>FM9</v>
      </c>
      <c r="W8447" t="str">
        <f>"Q"&amp;ROUNDUP(MONTH(Sheet1[[#This Row],[Date]])/3,0)</f>
        <v>Q4</v>
      </c>
      <c r="X8447" t="str">
        <f>"Q"&amp;INT(MOD(MONTH(Sheet1[[#This Row],[Date]])-4,12/3)+1)</f>
        <v>Q1</v>
      </c>
      <c r="Y8447" t="str" cm="1">
        <f t="array" ref="Y8447">_xlfn.IFS(ROUND(L8447,0)&lt;=1,"Need to improve 0-1",ROUND(L8447,0)&lt;=2,"Okay 1-2",ROUND(L8447,0)&lt;=3,"Good 2-3",ROUND(L8447,0)&lt;=4,"Great 3-4",ROUND(L8447,0)&lt;=5,"Excellent 4-5")</f>
        <v>Great 3-4</v>
      </c>
      <c r="Z8447" t="str">
        <f t="shared" si="131"/>
        <v>0-1000</v>
      </c>
    </row>
    <row r="8448" spans="1:26" x14ac:dyDescent="0.3">
      <c r="A8448">
        <v>2400027</v>
      </c>
      <c r="B8448" t="s">
        <v>10726</v>
      </c>
      <c r="C8448">
        <v>1</v>
      </c>
      <c r="D8448" t="s">
        <v>2215</v>
      </c>
      <c r="E8448" t="s">
        <v>365</v>
      </c>
      <c r="F8448" t="s">
        <v>16</v>
      </c>
      <c r="G8448" t="s">
        <v>16</v>
      </c>
      <c r="H8448" t="s">
        <v>16</v>
      </c>
      <c r="I8448">
        <v>3</v>
      </c>
      <c r="J8448">
        <v>83</v>
      </c>
      <c r="K8448">
        <v>600</v>
      </c>
      <c r="L8448">
        <v>3.4</v>
      </c>
      <c r="M8448" t="s">
        <v>7596</v>
      </c>
      <c r="N8448" t="str">
        <f>SUBSTITUTE(Sheet1[[#This Row],[Datekey_Opening]],"_","-")</f>
        <v>2015-12-20</v>
      </c>
      <c r="O8448">
        <f>YEAR(Sheet1[[#This Row],[Date]])</f>
        <v>2015</v>
      </c>
      <c r="P8448" t="str">
        <f>LOOKUP(Sheet1[[#This Row],[CountryCode]],$AI$4:$AI$18,$AJ$4:$AJ$18)</f>
        <v>India</v>
      </c>
      <c r="Q8448">
        <f>MONTH(Sheet1[[#This Row],[Date]])</f>
        <v>12</v>
      </c>
      <c r="R8448" t="str">
        <f>TEXT(Sheet1[[#This Row],[Date]],"MMMM")</f>
        <v>December</v>
      </c>
      <c r="S8448" t="str">
        <f>TEXT(Sheet1[[#This Row],[Date]],"YYYY-MMM")</f>
        <v>2015-Dec</v>
      </c>
      <c r="T8448">
        <f>WEEKDAY(Sheet1[[#This Row],[Date]])</f>
        <v>1</v>
      </c>
      <c r="U8448" t="str">
        <f>TEXT(Sheet1[[#This Row],[Date]],"DDDD")</f>
        <v>Sunday</v>
      </c>
      <c r="V8448" t="str">
        <f>"FM"&amp;MOD(MONTH(Sheet1[[#This Row],[Date]])-4,12)+1</f>
        <v>FM9</v>
      </c>
      <c r="W8448" t="str">
        <f>"Q"&amp;ROUNDUP(MONTH(Sheet1[[#This Row],[Date]])/3,0)</f>
        <v>Q4</v>
      </c>
      <c r="X8448" t="str">
        <f>"Q"&amp;INT(MOD(MONTH(Sheet1[[#This Row],[Date]])-4,12/3)+1)</f>
        <v>Q1</v>
      </c>
      <c r="Y8448" t="str" cm="1">
        <f t="array" ref="Y8448">_xlfn.IFS(ROUND(L8448,0)&lt;=1,"Need to improve 0-1",ROUND(L8448,0)&lt;=2,"Okay 1-2",ROUND(L8448,0)&lt;=3,"Good 2-3",ROUND(L8448,0)&lt;=4,"Great 3-4",ROUND(L8448,0)&lt;=5,"Excellent 4-5")</f>
        <v>Good 2-3</v>
      </c>
      <c r="Z8448" t="str">
        <f t="shared" si="131"/>
        <v>0-1000</v>
      </c>
    </row>
    <row r="8449" spans="1:26" x14ac:dyDescent="0.3">
      <c r="A8449">
        <v>2200011</v>
      </c>
      <c r="B8449" t="s">
        <v>10727</v>
      </c>
      <c r="C8449">
        <v>1</v>
      </c>
      <c r="D8449" t="s">
        <v>10320</v>
      </c>
      <c r="E8449" t="s">
        <v>365</v>
      </c>
      <c r="F8449" t="s">
        <v>16</v>
      </c>
      <c r="G8449" t="s">
        <v>16</v>
      </c>
      <c r="H8449" t="s">
        <v>16</v>
      </c>
      <c r="I8449">
        <v>2</v>
      </c>
      <c r="J8449">
        <v>345</v>
      </c>
      <c r="K8449">
        <v>700</v>
      </c>
      <c r="L8449">
        <v>3.4</v>
      </c>
      <c r="M8449" t="s">
        <v>2123</v>
      </c>
      <c r="N8449" t="str">
        <f>SUBSTITUTE(Sheet1[[#This Row],[Datekey_Opening]],"_","-")</f>
        <v>2013-12-5</v>
      </c>
      <c r="O8449">
        <f>YEAR(Sheet1[[#This Row],[Date]])</f>
        <v>2013</v>
      </c>
      <c r="P8449" t="str">
        <f>LOOKUP(Sheet1[[#This Row],[CountryCode]],$AI$4:$AI$18,$AJ$4:$AJ$18)</f>
        <v>India</v>
      </c>
      <c r="Q8449">
        <f>MONTH(Sheet1[[#This Row],[Date]])</f>
        <v>12</v>
      </c>
      <c r="R8449" t="str">
        <f>TEXT(Sheet1[[#This Row],[Date]],"MMMM")</f>
        <v>December</v>
      </c>
      <c r="S8449" t="str">
        <f>TEXT(Sheet1[[#This Row],[Date]],"YYYY-MMM")</f>
        <v>2013-Dec</v>
      </c>
      <c r="T8449">
        <f>WEEKDAY(Sheet1[[#This Row],[Date]])</f>
        <v>5</v>
      </c>
      <c r="U8449" t="str">
        <f>TEXT(Sheet1[[#This Row],[Date]],"DDDD")</f>
        <v>Thursday</v>
      </c>
      <c r="V8449" t="str">
        <f>"FM"&amp;MOD(MONTH(Sheet1[[#This Row],[Date]])-4,12)+1</f>
        <v>FM9</v>
      </c>
      <c r="W8449" t="str">
        <f>"Q"&amp;ROUNDUP(MONTH(Sheet1[[#This Row],[Date]])/3,0)</f>
        <v>Q4</v>
      </c>
      <c r="X8449" t="str">
        <f>"Q"&amp;INT(MOD(MONTH(Sheet1[[#This Row],[Date]])-4,12/3)+1)</f>
        <v>Q1</v>
      </c>
      <c r="Y8449" t="str" cm="1">
        <f t="array" ref="Y8449">_xlfn.IFS(ROUND(L8449,0)&lt;=1,"Need to improve 0-1",ROUND(L8449,0)&lt;=2,"Okay 1-2",ROUND(L8449,0)&lt;=3,"Good 2-3",ROUND(L8449,0)&lt;=4,"Great 3-4",ROUND(L8449,0)&lt;=5,"Excellent 4-5")</f>
        <v>Good 2-3</v>
      </c>
      <c r="Z8449" t="str">
        <f t="shared" si="131"/>
        <v>0-1000</v>
      </c>
    </row>
    <row r="8450" spans="1:26" x14ac:dyDescent="0.3">
      <c r="A8450">
        <v>2200078</v>
      </c>
      <c r="B8450" t="s">
        <v>10728</v>
      </c>
      <c r="C8450">
        <v>1</v>
      </c>
      <c r="D8450" t="s">
        <v>10320</v>
      </c>
      <c r="E8450" t="s">
        <v>15</v>
      </c>
      <c r="F8450" t="s">
        <v>16</v>
      </c>
      <c r="G8450" t="s">
        <v>16</v>
      </c>
      <c r="H8450" t="s">
        <v>16</v>
      </c>
      <c r="I8450">
        <v>1</v>
      </c>
      <c r="J8450">
        <v>151</v>
      </c>
      <c r="K8450">
        <v>300</v>
      </c>
      <c r="L8450">
        <v>3.9</v>
      </c>
      <c r="M8450" t="s">
        <v>9068</v>
      </c>
      <c r="N8450" t="str">
        <f>SUBSTITUTE(Sheet1[[#This Row],[Datekey_Opening]],"_","-")</f>
        <v>2015-12-23</v>
      </c>
      <c r="O8450">
        <f>YEAR(Sheet1[[#This Row],[Date]])</f>
        <v>2015</v>
      </c>
      <c r="P8450" t="str">
        <f>LOOKUP(Sheet1[[#This Row],[CountryCode]],$AI$4:$AI$18,$AJ$4:$AJ$18)</f>
        <v>India</v>
      </c>
      <c r="Q8450">
        <f>MONTH(Sheet1[[#This Row],[Date]])</f>
        <v>12</v>
      </c>
      <c r="R8450" t="str">
        <f>TEXT(Sheet1[[#This Row],[Date]],"MMMM")</f>
        <v>December</v>
      </c>
      <c r="S8450" t="str">
        <f>TEXT(Sheet1[[#This Row],[Date]],"YYYY-MMM")</f>
        <v>2015-Dec</v>
      </c>
      <c r="T8450">
        <f>WEEKDAY(Sheet1[[#This Row],[Date]])</f>
        <v>4</v>
      </c>
      <c r="U8450" t="str">
        <f>TEXT(Sheet1[[#This Row],[Date]],"DDDD")</f>
        <v>Wednesday</v>
      </c>
      <c r="V8450" t="str">
        <f>"FM"&amp;MOD(MONTH(Sheet1[[#This Row],[Date]])-4,12)+1</f>
        <v>FM9</v>
      </c>
      <c r="W8450" t="str">
        <f>"Q"&amp;ROUNDUP(MONTH(Sheet1[[#This Row],[Date]])/3,0)</f>
        <v>Q4</v>
      </c>
      <c r="X8450" t="str">
        <f>"Q"&amp;INT(MOD(MONTH(Sheet1[[#This Row],[Date]])-4,12/3)+1)</f>
        <v>Q1</v>
      </c>
      <c r="Y8450" t="str" cm="1">
        <f t="array" ref="Y8450">_xlfn.IFS(ROUND(L8450,0)&lt;=1,"Need to improve 0-1",ROUND(L8450,0)&lt;=2,"Okay 1-2",ROUND(L8450,0)&lt;=3,"Good 2-3",ROUND(L8450,0)&lt;=4,"Great 3-4",ROUND(L8450,0)&lt;=5,"Excellent 4-5")</f>
        <v>Great 3-4</v>
      </c>
      <c r="Z8450" t="str">
        <f t="shared" ref="Z8450:Z8513" si="132">IF(AND(K8450&gt;=0,K8450&lt;1000),"0-1000",IF(AND(K8450&gt;=1000,K8450&lt;2000),"1000-2000",IF(AND(K8450&gt;=2000,K8450&lt;3000),"2000-3000",IF(AND(K8450&gt;=3000,K8450&lt;4000),"3000-4000",IF(AND(K8450&gt;=4000,K8450&lt;5000),"4000-5000",IF(AND(K8450&gt;=5000,K8450&lt;6000),"5000-6000",IF(AND(K8450&gt;=6000,K8450&lt;7000),"6000-7000",IF(AND(K8450&gt;=7000,K8450&lt;200000),"7000-200000","Above 200000"))))))))</f>
        <v>0-1000</v>
      </c>
    </row>
    <row r="8451" spans="1:26" x14ac:dyDescent="0.3">
      <c r="A8451">
        <v>2500052</v>
      </c>
      <c r="B8451" t="s">
        <v>10729</v>
      </c>
      <c r="C8451">
        <v>1</v>
      </c>
      <c r="D8451" t="s">
        <v>8122</v>
      </c>
      <c r="E8451" t="s">
        <v>6401</v>
      </c>
      <c r="F8451" t="s">
        <v>16</v>
      </c>
      <c r="G8451" t="s">
        <v>16</v>
      </c>
      <c r="H8451" t="s">
        <v>16</v>
      </c>
      <c r="I8451">
        <v>2</v>
      </c>
      <c r="J8451">
        <v>46</v>
      </c>
      <c r="K8451">
        <v>400</v>
      </c>
      <c r="L8451">
        <v>3.3</v>
      </c>
      <c r="M8451" t="s">
        <v>8826</v>
      </c>
      <c r="N8451" t="str">
        <f>SUBSTITUTE(Sheet1[[#This Row],[Datekey_Opening]],"_","-")</f>
        <v>2013-12-8</v>
      </c>
      <c r="O8451">
        <f>YEAR(Sheet1[[#This Row],[Date]])</f>
        <v>2013</v>
      </c>
      <c r="P8451" t="str">
        <f>LOOKUP(Sheet1[[#This Row],[CountryCode]],$AI$4:$AI$18,$AJ$4:$AJ$18)</f>
        <v>India</v>
      </c>
      <c r="Q8451">
        <f>MONTH(Sheet1[[#This Row],[Date]])</f>
        <v>12</v>
      </c>
      <c r="R8451" t="str">
        <f>TEXT(Sheet1[[#This Row],[Date]],"MMMM")</f>
        <v>December</v>
      </c>
      <c r="S8451" t="str">
        <f>TEXT(Sheet1[[#This Row],[Date]],"YYYY-MMM")</f>
        <v>2013-Dec</v>
      </c>
      <c r="T8451">
        <f>WEEKDAY(Sheet1[[#This Row],[Date]])</f>
        <v>1</v>
      </c>
      <c r="U8451" t="str">
        <f>TEXT(Sheet1[[#This Row],[Date]],"DDDD")</f>
        <v>Sunday</v>
      </c>
      <c r="V8451" t="str">
        <f>"FM"&amp;MOD(MONTH(Sheet1[[#This Row],[Date]])-4,12)+1</f>
        <v>FM9</v>
      </c>
      <c r="W8451" t="str">
        <f>"Q"&amp;ROUNDUP(MONTH(Sheet1[[#This Row],[Date]])/3,0)</f>
        <v>Q4</v>
      </c>
      <c r="X8451" t="str">
        <f>"Q"&amp;INT(MOD(MONTH(Sheet1[[#This Row],[Date]])-4,12/3)+1)</f>
        <v>Q1</v>
      </c>
      <c r="Y8451" t="str" cm="1">
        <f t="array" ref="Y8451">_xlfn.IFS(ROUND(L8451,0)&lt;=1,"Need to improve 0-1",ROUND(L8451,0)&lt;=2,"Okay 1-2",ROUND(L8451,0)&lt;=3,"Good 2-3",ROUND(L8451,0)&lt;=4,"Great 3-4",ROUND(L8451,0)&lt;=5,"Excellent 4-5")</f>
        <v>Good 2-3</v>
      </c>
      <c r="Z8451" t="str">
        <f t="shared" si="132"/>
        <v>0-1000</v>
      </c>
    </row>
    <row r="8452" spans="1:26" x14ac:dyDescent="0.3">
      <c r="A8452">
        <v>2600031</v>
      </c>
      <c r="B8452" t="s">
        <v>7811</v>
      </c>
      <c r="C8452">
        <v>1</v>
      </c>
      <c r="D8452" t="s">
        <v>8119</v>
      </c>
      <c r="E8452" t="s">
        <v>365</v>
      </c>
      <c r="F8452" t="s">
        <v>16</v>
      </c>
      <c r="G8452" t="s">
        <v>16</v>
      </c>
      <c r="H8452" t="s">
        <v>16</v>
      </c>
      <c r="I8452">
        <v>3</v>
      </c>
      <c r="J8452">
        <v>257</v>
      </c>
      <c r="K8452">
        <v>1000</v>
      </c>
      <c r="L8452">
        <v>4</v>
      </c>
      <c r="M8452" t="s">
        <v>3527</v>
      </c>
      <c r="N8452" t="str">
        <f>SUBSTITUTE(Sheet1[[#This Row],[Datekey_Opening]],"_","-")</f>
        <v>2015-12-22</v>
      </c>
      <c r="O8452">
        <f>YEAR(Sheet1[[#This Row],[Date]])</f>
        <v>2015</v>
      </c>
      <c r="P8452" t="str">
        <f>LOOKUP(Sheet1[[#This Row],[CountryCode]],$AI$4:$AI$18,$AJ$4:$AJ$18)</f>
        <v>India</v>
      </c>
      <c r="Q8452">
        <f>MONTH(Sheet1[[#This Row],[Date]])</f>
        <v>12</v>
      </c>
      <c r="R8452" t="str">
        <f>TEXT(Sheet1[[#This Row],[Date]],"MMMM")</f>
        <v>December</v>
      </c>
      <c r="S8452" t="str">
        <f>TEXT(Sheet1[[#This Row],[Date]],"YYYY-MMM")</f>
        <v>2015-Dec</v>
      </c>
      <c r="T8452">
        <f>WEEKDAY(Sheet1[[#This Row],[Date]])</f>
        <v>3</v>
      </c>
      <c r="U8452" t="str">
        <f>TEXT(Sheet1[[#This Row],[Date]],"DDDD")</f>
        <v>Tuesday</v>
      </c>
      <c r="V8452" t="str">
        <f>"FM"&amp;MOD(MONTH(Sheet1[[#This Row],[Date]])-4,12)+1</f>
        <v>FM9</v>
      </c>
      <c r="W8452" t="str">
        <f>"Q"&amp;ROUNDUP(MONTH(Sheet1[[#This Row],[Date]])/3,0)</f>
        <v>Q4</v>
      </c>
      <c r="X8452" t="str">
        <f>"Q"&amp;INT(MOD(MONTH(Sheet1[[#This Row],[Date]])-4,12/3)+1)</f>
        <v>Q1</v>
      </c>
      <c r="Y8452" t="str" cm="1">
        <f t="array" ref="Y8452">_xlfn.IFS(ROUND(L8452,0)&lt;=1,"Need to improve 0-1",ROUND(L8452,0)&lt;=2,"Okay 1-2",ROUND(L8452,0)&lt;=3,"Good 2-3",ROUND(L8452,0)&lt;=4,"Great 3-4",ROUND(L8452,0)&lt;=5,"Excellent 4-5")</f>
        <v>Great 3-4</v>
      </c>
      <c r="Z8452" t="str">
        <f t="shared" si="132"/>
        <v>1000-2000</v>
      </c>
    </row>
    <row r="8453" spans="1:26" x14ac:dyDescent="0.3">
      <c r="A8453">
        <v>121552</v>
      </c>
      <c r="B8453" t="s">
        <v>10730</v>
      </c>
      <c r="C8453">
        <v>1</v>
      </c>
      <c r="D8453" t="s">
        <v>10081</v>
      </c>
      <c r="E8453" t="s">
        <v>10731</v>
      </c>
      <c r="F8453" t="s">
        <v>16</v>
      </c>
      <c r="G8453" t="s">
        <v>16</v>
      </c>
      <c r="H8453" t="s">
        <v>16</v>
      </c>
      <c r="I8453">
        <v>3</v>
      </c>
      <c r="J8453">
        <v>676</v>
      </c>
      <c r="K8453">
        <v>1600</v>
      </c>
      <c r="L8453">
        <v>4.2</v>
      </c>
      <c r="M8453" t="s">
        <v>4246</v>
      </c>
      <c r="N8453" t="str">
        <f>SUBSTITUTE(Sheet1[[#This Row],[Datekey_Opening]],"_","-")</f>
        <v>2014-12-2</v>
      </c>
      <c r="O8453">
        <f>YEAR(Sheet1[[#This Row],[Date]])</f>
        <v>2014</v>
      </c>
      <c r="P8453" t="str">
        <f>LOOKUP(Sheet1[[#This Row],[CountryCode]],$AI$4:$AI$18,$AJ$4:$AJ$18)</f>
        <v>India</v>
      </c>
      <c r="Q8453">
        <f>MONTH(Sheet1[[#This Row],[Date]])</f>
        <v>12</v>
      </c>
      <c r="R8453" t="str">
        <f>TEXT(Sheet1[[#This Row],[Date]],"MMMM")</f>
        <v>December</v>
      </c>
      <c r="S8453" t="str">
        <f>TEXT(Sheet1[[#This Row],[Date]],"YYYY-MMM")</f>
        <v>2014-Dec</v>
      </c>
      <c r="T8453">
        <f>WEEKDAY(Sheet1[[#This Row],[Date]])</f>
        <v>3</v>
      </c>
      <c r="U8453" t="str">
        <f>TEXT(Sheet1[[#This Row],[Date]],"DDDD")</f>
        <v>Tuesday</v>
      </c>
      <c r="V8453" t="str">
        <f>"FM"&amp;MOD(MONTH(Sheet1[[#This Row],[Date]])-4,12)+1</f>
        <v>FM9</v>
      </c>
      <c r="W8453" t="str">
        <f>"Q"&amp;ROUNDUP(MONTH(Sheet1[[#This Row],[Date]])/3,0)</f>
        <v>Q4</v>
      </c>
      <c r="X8453" t="str">
        <f>"Q"&amp;INT(MOD(MONTH(Sheet1[[#This Row],[Date]])-4,12/3)+1)</f>
        <v>Q1</v>
      </c>
      <c r="Y8453" t="str" cm="1">
        <f t="array" ref="Y8453">_xlfn.IFS(ROUND(L8453,0)&lt;=1,"Need to improve 0-1",ROUND(L8453,0)&lt;=2,"Okay 1-2",ROUND(L8453,0)&lt;=3,"Good 2-3",ROUND(L8453,0)&lt;=4,"Great 3-4",ROUND(L8453,0)&lt;=5,"Excellent 4-5")</f>
        <v>Great 3-4</v>
      </c>
      <c r="Z8453" t="str">
        <f t="shared" si="132"/>
        <v>1000-2000</v>
      </c>
    </row>
    <row r="8454" spans="1:26" x14ac:dyDescent="0.3">
      <c r="A8454">
        <v>123294</v>
      </c>
      <c r="B8454" t="s">
        <v>1727</v>
      </c>
      <c r="C8454">
        <v>1</v>
      </c>
      <c r="D8454" t="s">
        <v>10081</v>
      </c>
      <c r="E8454" t="s">
        <v>441</v>
      </c>
      <c r="F8454" t="s">
        <v>16</v>
      </c>
      <c r="G8454" t="s">
        <v>16</v>
      </c>
      <c r="H8454" t="s">
        <v>16</v>
      </c>
      <c r="I8454">
        <v>2</v>
      </c>
      <c r="J8454">
        <v>86</v>
      </c>
      <c r="K8454">
        <v>800</v>
      </c>
      <c r="L8454">
        <v>3.3</v>
      </c>
      <c r="M8454" t="s">
        <v>4685</v>
      </c>
      <c r="N8454" t="str">
        <f>SUBSTITUTE(Sheet1[[#This Row],[Datekey_Opening]],"_","-")</f>
        <v>2013-12-25</v>
      </c>
      <c r="O8454">
        <f>YEAR(Sheet1[[#This Row],[Date]])</f>
        <v>2013</v>
      </c>
      <c r="P8454" t="str">
        <f>LOOKUP(Sheet1[[#This Row],[CountryCode]],$AI$4:$AI$18,$AJ$4:$AJ$18)</f>
        <v>India</v>
      </c>
      <c r="Q8454">
        <f>MONTH(Sheet1[[#This Row],[Date]])</f>
        <v>12</v>
      </c>
      <c r="R8454" t="str">
        <f>TEXT(Sheet1[[#This Row],[Date]],"MMMM")</f>
        <v>December</v>
      </c>
      <c r="S8454" t="str">
        <f>TEXT(Sheet1[[#This Row],[Date]],"YYYY-MMM")</f>
        <v>2013-Dec</v>
      </c>
      <c r="T8454">
        <f>WEEKDAY(Sheet1[[#This Row],[Date]])</f>
        <v>4</v>
      </c>
      <c r="U8454" t="str">
        <f>TEXT(Sheet1[[#This Row],[Date]],"DDDD")</f>
        <v>Wednesday</v>
      </c>
      <c r="V8454" t="str">
        <f>"FM"&amp;MOD(MONTH(Sheet1[[#This Row],[Date]])-4,12)+1</f>
        <v>FM9</v>
      </c>
      <c r="W8454" t="str">
        <f>"Q"&amp;ROUNDUP(MONTH(Sheet1[[#This Row],[Date]])/3,0)</f>
        <v>Q4</v>
      </c>
      <c r="X8454" t="str">
        <f>"Q"&amp;INT(MOD(MONTH(Sheet1[[#This Row],[Date]])-4,12/3)+1)</f>
        <v>Q1</v>
      </c>
      <c r="Y8454" t="str" cm="1">
        <f t="array" ref="Y8454">_xlfn.IFS(ROUND(L8454,0)&lt;=1,"Need to improve 0-1",ROUND(L8454,0)&lt;=2,"Okay 1-2",ROUND(L8454,0)&lt;=3,"Good 2-3",ROUND(L8454,0)&lt;=4,"Great 3-4",ROUND(L8454,0)&lt;=5,"Excellent 4-5")</f>
        <v>Good 2-3</v>
      </c>
      <c r="Z8454" t="str">
        <f t="shared" si="132"/>
        <v>0-1000</v>
      </c>
    </row>
    <row r="8455" spans="1:26" x14ac:dyDescent="0.3">
      <c r="A8455">
        <v>18279289</v>
      </c>
      <c r="B8455" t="s">
        <v>10732</v>
      </c>
      <c r="C8455">
        <v>1</v>
      </c>
      <c r="D8455" t="s">
        <v>2204</v>
      </c>
      <c r="E8455" t="s">
        <v>5212</v>
      </c>
      <c r="F8455" t="s">
        <v>16</v>
      </c>
      <c r="G8455" t="s">
        <v>16</v>
      </c>
      <c r="H8455" t="s">
        <v>16</v>
      </c>
      <c r="I8455">
        <v>1</v>
      </c>
      <c r="J8455">
        <v>63</v>
      </c>
      <c r="K8455">
        <v>0</v>
      </c>
      <c r="L8455">
        <v>4.3</v>
      </c>
      <c r="M8455" t="s">
        <v>4685</v>
      </c>
      <c r="N8455" t="str">
        <f>SUBSTITUTE(Sheet1[[#This Row],[Datekey_Opening]],"_","-")</f>
        <v>2013-12-25</v>
      </c>
      <c r="O8455">
        <f>YEAR(Sheet1[[#This Row],[Date]])</f>
        <v>2013</v>
      </c>
      <c r="P8455" t="str">
        <f>LOOKUP(Sheet1[[#This Row],[CountryCode]],$AI$4:$AI$18,$AJ$4:$AJ$18)</f>
        <v>India</v>
      </c>
      <c r="Q8455">
        <f>MONTH(Sheet1[[#This Row],[Date]])</f>
        <v>12</v>
      </c>
      <c r="R8455" t="str">
        <f>TEXT(Sheet1[[#This Row],[Date]],"MMMM")</f>
        <v>December</v>
      </c>
      <c r="S8455" t="str">
        <f>TEXT(Sheet1[[#This Row],[Date]],"YYYY-MMM")</f>
        <v>2013-Dec</v>
      </c>
      <c r="T8455">
        <f>WEEKDAY(Sheet1[[#This Row],[Date]])</f>
        <v>4</v>
      </c>
      <c r="U8455" t="str">
        <f>TEXT(Sheet1[[#This Row],[Date]],"DDDD")</f>
        <v>Wednesday</v>
      </c>
      <c r="V8455" t="str">
        <f>"FM"&amp;MOD(MONTH(Sheet1[[#This Row],[Date]])-4,12)+1</f>
        <v>FM9</v>
      </c>
      <c r="W8455" t="str">
        <f>"Q"&amp;ROUNDUP(MONTH(Sheet1[[#This Row],[Date]])/3,0)</f>
        <v>Q4</v>
      </c>
      <c r="X8455" t="str">
        <f>"Q"&amp;INT(MOD(MONTH(Sheet1[[#This Row],[Date]])-4,12/3)+1)</f>
        <v>Q1</v>
      </c>
      <c r="Y8455" t="str" cm="1">
        <f t="array" ref="Y8455">_xlfn.IFS(ROUND(L8455,0)&lt;=1,"Need to improve 0-1",ROUND(L8455,0)&lt;=2,"Okay 1-2",ROUND(L8455,0)&lt;=3,"Good 2-3",ROUND(L8455,0)&lt;=4,"Great 3-4",ROUND(L8455,0)&lt;=5,"Excellent 4-5")</f>
        <v>Great 3-4</v>
      </c>
      <c r="Z8455" t="str">
        <f t="shared" si="132"/>
        <v>0-1000</v>
      </c>
    </row>
    <row r="8456" spans="1:26" x14ac:dyDescent="0.3">
      <c r="A8456">
        <v>3500024</v>
      </c>
      <c r="B8456" t="s">
        <v>10733</v>
      </c>
      <c r="C8456">
        <v>1</v>
      </c>
      <c r="D8456" t="s">
        <v>2204</v>
      </c>
      <c r="E8456" t="s">
        <v>362</v>
      </c>
      <c r="F8456" t="s">
        <v>16</v>
      </c>
      <c r="G8456" t="s">
        <v>16</v>
      </c>
      <c r="H8456" t="s">
        <v>16</v>
      </c>
      <c r="I8456">
        <v>3</v>
      </c>
      <c r="J8456">
        <v>121</v>
      </c>
      <c r="K8456">
        <v>600</v>
      </c>
      <c r="L8456">
        <v>3.9</v>
      </c>
      <c r="M8456" t="s">
        <v>2077</v>
      </c>
      <c r="N8456" t="str">
        <f>SUBSTITUTE(Sheet1[[#This Row],[Datekey_Opening]],"_","-")</f>
        <v>2012-12-5</v>
      </c>
      <c r="O8456">
        <f>YEAR(Sheet1[[#This Row],[Date]])</f>
        <v>2012</v>
      </c>
      <c r="P8456" t="str">
        <f>LOOKUP(Sheet1[[#This Row],[CountryCode]],$AI$4:$AI$18,$AJ$4:$AJ$18)</f>
        <v>India</v>
      </c>
      <c r="Q8456">
        <f>MONTH(Sheet1[[#This Row],[Date]])</f>
        <v>12</v>
      </c>
      <c r="R8456" t="str">
        <f>TEXT(Sheet1[[#This Row],[Date]],"MMMM")</f>
        <v>December</v>
      </c>
      <c r="S8456" t="str">
        <f>TEXT(Sheet1[[#This Row],[Date]],"YYYY-MMM")</f>
        <v>2012-Dec</v>
      </c>
      <c r="T8456">
        <f>WEEKDAY(Sheet1[[#This Row],[Date]])</f>
        <v>4</v>
      </c>
      <c r="U8456" t="str">
        <f>TEXT(Sheet1[[#This Row],[Date]],"DDDD")</f>
        <v>Wednesday</v>
      </c>
      <c r="V8456" t="str">
        <f>"FM"&amp;MOD(MONTH(Sheet1[[#This Row],[Date]])-4,12)+1</f>
        <v>FM9</v>
      </c>
      <c r="W8456" t="str">
        <f>"Q"&amp;ROUNDUP(MONTH(Sheet1[[#This Row],[Date]])/3,0)</f>
        <v>Q4</v>
      </c>
      <c r="X8456" t="str">
        <f>"Q"&amp;INT(MOD(MONTH(Sheet1[[#This Row],[Date]])-4,12/3)+1)</f>
        <v>Q1</v>
      </c>
      <c r="Y8456" t="str" cm="1">
        <f t="array" ref="Y8456">_xlfn.IFS(ROUND(L8456,0)&lt;=1,"Need to improve 0-1",ROUND(L8456,0)&lt;=2,"Okay 1-2",ROUND(L8456,0)&lt;=3,"Good 2-3",ROUND(L8456,0)&lt;=4,"Great 3-4",ROUND(L8456,0)&lt;=5,"Excellent 4-5")</f>
        <v>Great 3-4</v>
      </c>
      <c r="Z8456" t="str">
        <f t="shared" si="132"/>
        <v>0-1000</v>
      </c>
    </row>
    <row r="8457" spans="1:26" x14ac:dyDescent="0.3">
      <c r="A8457">
        <v>307903</v>
      </c>
      <c r="B8457" t="s">
        <v>10734</v>
      </c>
      <c r="C8457">
        <v>1</v>
      </c>
      <c r="D8457" t="s">
        <v>10168</v>
      </c>
      <c r="E8457" t="s">
        <v>435</v>
      </c>
      <c r="F8457" t="s">
        <v>16</v>
      </c>
      <c r="G8457" t="s">
        <v>16</v>
      </c>
      <c r="H8457" t="s">
        <v>16</v>
      </c>
      <c r="I8457">
        <v>1</v>
      </c>
      <c r="J8457">
        <v>6</v>
      </c>
      <c r="K8457">
        <v>150</v>
      </c>
      <c r="L8457">
        <v>3</v>
      </c>
      <c r="M8457" t="s">
        <v>7475</v>
      </c>
      <c r="N8457" t="str">
        <f>SUBSTITUTE(Sheet1[[#This Row],[Datekey_Opening]],"_","-")</f>
        <v>2014-12-14</v>
      </c>
      <c r="O8457">
        <f>YEAR(Sheet1[[#This Row],[Date]])</f>
        <v>2014</v>
      </c>
      <c r="P8457" t="str">
        <f>LOOKUP(Sheet1[[#This Row],[CountryCode]],$AI$4:$AI$18,$AJ$4:$AJ$18)</f>
        <v>India</v>
      </c>
      <c r="Q8457">
        <f>MONTH(Sheet1[[#This Row],[Date]])</f>
        <v>12</v>
      </c>
      <c r="R8457" t="str">
        <f>TEXT(Sheet1[[#This Row],[Date]],"MMMM")</f>
        <v>December</v>
      </c>
      <c r="S8457" t="str">
        <f>TEXT(Sheet1[[#This Row],[Date]],"YYYY-MMM")</f>
        <v>2014-Dec</v>
      </c>
      <c r="T8457">
        <f>WEEKDAY(Sheet1[[#This Row],[Date]])</f>
        <v>1</v>
      </c>
      <c r="U8457" t="str">
        <f>TEXT(Sheet1[[#This Row],[Date]],"DDDD")</f>
        <v>Sunday</v>
      </c>
      <c r="V8457" t="str">
        <f>"FM"&amp;MOD(MONTH(Sheet1[[#This Row],[Date]])-4,12)+1</f>
        <v>FM9</v>
      </c>
      <c r="W8457" t="str">
        <f>"Q"&amp;ROUNDUP(MONTH(Sheet1[[#This Row],[Date]])/3,0)</f>
        <v>Q4</v>
      </c>
      <c r="X8457" t="str">
        <f>"Q"&amp;INT(MOD(MONTH(Sheet1[[#This Row],[Date]])-4,12/3)+1)</f>
        <v>Q1</v>
      </c>
      <c r="Y8457" t="str" cm="1">
        <f t="array" ref="Y8457">_xlfn.IFS(ROUND(L8457,0)&lt;=1,"Need to improve 0-1",ROUND(L8457,0)&lt;=2,"Okay 1-2",ROUND(L8457,0)&lt;=3,"Good 2-3",ROUND(L8457,0)&lt;=4,"Great 3-4",ROUND(L8457,0)&lt;=5,"Excellent 4-5")</f>
        <v>Good 2-3</v>
      </c>
      <c r="Z8457" t="str">
        <f t="shared" si="132"/>
        <v>0-1000</v>
      </c>
    </row>
    <row r="8458" spans="1:26" x14ac:dyDescent="0.3">
      <c r="A8458">
        <v>8583</v>
      </c>
      <c r="B8458" t="s">
        <v>10735</v>
      </c>
      <c r="C8458">
        <v>1</v>
      </c>
      <c r="D8458" t="s">
        <v>10168</v>
      </c>
      <c r="E8458" t="s">
        <v>426</v>
      </c>
      <c r="F8458" t="s">
        <v>16</v>
      </c>
      <c r="G8458" t="s">
        <v>16</v>
      </c>
      <c r="H8458" t="s">
        <v>16</v>
      </c>
      <c r="I8458">
        <v>2</v>
      </c>
      <c r="J8458">
        <v>16</v>
      </c>
      <c r="K8458">
        <v>600</v>
      </c>
      <c r="L8458">
        <v>2.9</v>
      </c>
      <c r="M8458" t="s">
        <v>3631</v>
      </c>
      <c r="N8458" t="str">
        <f>SUBSTITUTE(Sheet1[[#This Row],[Datekey_Opening]],"_","-")</f>
        <v>2014-12-11</v>
      </c>
      <c r="O8458">
        <f>YEAR(Sheet1[[#This Row],[Date]])</f>
        <v>2014</v>
      </c>
      <c r="P8458" t="str">
        <f>LOOKUP(Sheet1[[#This Row],[CountryCode]],$AI$4:$AI$18,$AJ$4:$AJ$18)</f>
        <v>India</v>
      </c>
      <c r="Q8458">
        <f>MONTH(Sheet1[[#This Row],[Date]])</f>
        <v>12</v>
      </c>
      <c r="R8458" t="str">
        <f>TEXT(Sheet1[[#This Row],[Date]],"MMMM")</f>
        <v>December</v>
      </c>
      <c r="S8458" t="str">
        <f>TEXT(Sheet1[[#This Row],[Date]],"YYYY-MMM")</f>
        <v>2014-Dec</v>
      </c>
      <c r="T8458">
        <f>WEEKDAY(Sheet1[[#This Row],[Date]])</f>
        <v>5</v>
      </c>
      <c r="U8458" t="str">
        <f>TEXT(Sheet1[[#This Row],[Date]],"DDDD")</f>
        <v>Thursday</v>
      </c>
      <c r="V8458" t="str">
        <f>"FM"&amp;MOD(MONTH(Sheet1[[#This Row],[Date]])-4,12)+1</f>
        <v>FM9</v>
      </c>
      <c r="W8458" t="str">
        <f>"Q"&amp;ROUNDUP(MONTH(Sheet1[[#This Row],[Date]])/3,0)</f>
        <v>Q4</v>
      </c>
      <c r="X8458" t="str">
        <f>"Q"&amp;INT(MOD(MONTH(Sheet1[[#This Row],[Date]])-4,12/3)+1)</f>
        <v>Q1</v>
      </c>
      <c r="Y8458" t="str" cm="1">
        <f t="array" ref="Y8458">_xlfn.IFS(ROUND(L8458,0)&lt;=1,"Need to improve 0-1",ROUND(L8458,0)&lt;=2,"Okay 1-2",ROUND(L8458,0)&lt;=3,"Good 2-3",ROUND(L8458,0)&lt;=4,"Great 3-4",ROUND(L8458,0)&lt;=5,"Excellent 4-5")</f>
        <v>Good 2-3</v>
      </c>
      <c r="Z8458" t="str">
        <f t="shared" si="132"/>
        <v>0-1000</v>
      </c>
    </row>
    <row r="8459" spans="1:26" x14ac:dyDescent="0.3">
      <c r="A8459">
        <v>18381223</v>
      </c>
      <c r="B8459" t="s">
        <v>10736</v>
      </c>
      <c r="C8459">
        <v>1</v>
      </c>
      <c r="D8459" t="s">
        <v>10168</v>
      </c>
      <c r="E8459" t="s">
        <v>708</v>
      </c>
      <c r="F8459" t="s">
        <v>16</v>
      </c>
      <c r="G8459" t="s">
        <v>16</v>
      </c>
      <c r="H8459" t="s">
        <v>16</v>
      </c>
      <c r="I8459">
        <v>2</v>
      </c>
      <c r="J8459">
        <v>6</v>
      </c>
      <c r="K8459">
        <v>500</v>
      </c>
      <c r="L8459">
        <v>3</v>
      </c>
      <c r="M8459" t="s">
        <v>2340</v>
      </c>
      <c r="N8459" t="str">
        <f>SUBSTITUTE(Sheet1[[#This Row],[Datekey_Opening]],"_","-")</f>
        <v>2014-12-5</v>
      </c>
      <c r="O8459">
        <f>YEAR(Sheet1[[#This Row],[Date]])</f>
        <v>2014</v>
      </c>
      <c r="P8459" t="str">
        <f>LOOKUP(Sheet1[[#This Row],[CountryCode]],$AI$4:$AI$18,$AJ$4:$AJ$18)</f>
        <v>India</v>
      </c>
      <c r="Q8459">
        <f>MONTH(Sheet1[[#This Row],[Date]])</f>
        <v>12</v>
      </c>
      <c r="R8459" t="str">
        <f>TEXT(Sheet1[[#This Row],[Date]],"MMMM")</f>
        <v>December</v>
      </c>
      <c r="S8459" t="str">
        <f>TEXT(Sheet1[[#This Row],[Date]],"YYYY-MMM")</f>
        <v>2014-Dec</v>
      </c>
      <c r="T8459">
        <f>WEEKDAY(Sheet1[[#This Row],[Date]])</f>
        <v>6</v>
      </c>
      <c r="U8459" t="str">
        <f>TEXT(Sheet1[[#This Row],[Date]],"DDDD")</f>
        <v>Friday</v>
      </c>
      <c r="V8459" t="str">
        <f>"FM"&amp;MOD(MONTH(Sheet1[[#This Row],[Date]])-4,12)+1</f>
        <v>FM9</v>
      </c>
      <c r="W8459" t="str">
        <f>"Q"&amp;ROUNDUP(MONTH(Sheet1[[#This Row],[Date]])/3,0)</f>
        <v>Q4</v>
      </c>
      <c r="X8459" t="str">
        <f>"Q"&amp;INT(MOD(MONTH(Sheet1[[#This Row],[Date]])-4,12/3)+1)</f>
        <v>Q1</v>
      </c>
      <c r="Y8459" t="str" cm="1">
        <f t="array" ref="Y8459">_xlfn.IFS(ROUND(L8459,0)&lt;=1,"Need to improve 0-1",ROUND(L8459,0)&lt;=2,"Okay 1-2",ROUND(L8459,0)&lt;=3,"Good 2-3",ROUND(L8459,0)&lt;=4,"Great 3-4",ROUND(L8459,0)&lt;=5,"Excellent 4-5")</f>
        <v>Good 2-3</v>
      </c>
      <c r="Z8459" t="str">
        <f t="shared" si="132"/>
        <v>0-1000</v>
      </c>
    </row>
    <row r="8460" spans="1:26" x14ac:dyDescent="0.3">
      <c r="A8460">
        <v>18264963</v>
      </c>
      <c r="B8460" t="s">
        <v>10737</v>
      </c>
      <c r="C8460">
        <v>1</v>
      </c>
      <c r="D8460" t="s">
        <v>14</v>
      </c>
      <c r="E8460" t="s">
        <v>10738</v>
      </c>
      <c r="F8460" t="s">
        <v>16</v>
      </c>
      <c r="G8460" t="s">
        <v>16</v>
      </c>
      <c r="H8460" t="s">
        <v>16</v>
      </c>
      <c r="I8460">
        <v>4</v>
      </c>
      <c r="J8460">
        <v>165</v>
      </c>
      <c r="K8460">
        <v>2200</v>
      </c>
      <c r="L8460">
        <v>4</v>
      </c>
      <c r="M8460" t="s">
        <v>6042</v>
      </c>
      <c r="N8460" t="str">
        <f>SUBSTITUTE(Sheet1[[#This Row],[Datekey_Opening]],"_","-")</f>
        <v>2015-8-14</v>
      </c>
      <c r="O8460">
        <f>YEAR(Sheet1[[#This Row],[Date]])</f>
        <v>2015</v>
      </c>
      <c r="P8460" t="str">
        <f>LOOKUP(Sheet1[[#This Row],[CountryCode]],$AI$4:$AI$18,$AJ$4:$AJ$18)</f>
        <v>India</v>
      </c>
      <c r="Q8460">
        <f>MONTH(Sheet1[[#This Row],[Date]])</f>
        <v>8</v>
      </c>
      <c r="R8460" t="str">
        <f>TEXT(Sheet1[[#This Row],[Date]],"MMMM")</f>
        <v>August</v>
      </c>
      <c r="S8460" t="str">
        <f>TEXT(Sheet1[[#This Row],[Date]],"YYYY-MMM")</f>
        <v>2015-Aug</v>
      </c>
      <c r="T8460">
        <f>WEEKDAY(Sheet1[[#This Row],[Date]])</f>
        <v>6</v>
      </c>
      <c r="U8460" t="str">
        <f>TEXT(Sheet1[[#This Row],[Date]],"DDDD")</f>
        <v>Friday</v>
      </c>
      <c r="V8460" t="str">
        <f>"FM"&amp;MOD(MONTH(Sheet1[[#This Row],[Date]])-4,12)+1</f>
        <v>FM5</v>
      </c>
      <c r="W8460" t="str">
        <f>"Q"&amp;ROUNDUP(MONTH(Sheet1[[#This Row],[Date]])/3,0)</f>
        <v>Q3</v>
      </c>
      <c r="X8460" t="str">
        <f>"Q"&amp;INT(MOD(MONTH(Sheet1[[#This Row],[Date]])-4,12/3)+1)</f>
        <v>Q1</v>
      </c>
      <c r="Y8460" t="str" cm="1">
        <f t="array" ref="Y8460">_xlfn.IFS(ROUND(L8460,0)&lt;=1,"Need to improve 0-1",ROUND(L8460,0)&lt;=2,"Okay 1-2",ROUND(L8460,0)&lt;=3,"Good 2-3",ROUND(L8460,0)&lt;=4,"Great 3-4",ROUND(L8460,0)&lt;=5,"Excellent 4-5")</f>
        <v>Great 3-4</v>
      </c>
      <c r="Z8460" t="str">
        <f t="shared" si="132"/>
        <v>2000-3000</v>
      </c>
    </row>
    <row r="8461" spans="1:26" x14ac:dyDescent="0.3">
      <c r="A8461">
        <v>2100101</v>
      </c>
      <c r="B8461" t="s">
        <v>1786</v>
      </c>
      <c r="C8461">
        <v>1</v>
      </c>
      <c r="D8461" t="s">
        <v>3328</v>
      </c>
      <c r="E8461" t="s">
        <v>426</v>
      </c>
      <c r="F8461" t="s">
        <v>16</v>
      </c>
      <c r="G8461" t="s">
        <v>16</v>
      </c>
      <c r="H8461" t="s">
        <v>16</v>
      </c>
      <c r="I8461">
        <v>3</v>
      </c>
      <c r="J8461">
        <v>327</v>
      </c>
      <c r="K8461">
        <v>800</v>
      </c>
      <c r="L8461">
        <v>3.6</v>
      </c>
      <c r="M8461" t="s">
        <v>3304</v>
      </c>
      <c r="N8461" t="str">
        <f>SUBSTITUTE(Sheet1[[#This Row],[Datekey_Opening]],"_","-")</f>
        <v>2011-12-10</v>
      </c>
      <c r="O8461">
        <f>YEAR(Sheet1[[#This Row],[Date]])</f>
        <v>2011</v>
      </c>
      <c r="P8461" t="str">
        <f>LOOKUP(Sheet1[[#This Row],[CountryCode]],$AI$4:$AI$18,$AJ$4:$AJ$18)</f>
        <v>India</v>
      </c>
      <c r="Q8461">
        <f>MONTH(Sheet1[[#This Row],[Date]])</f>
        <v>12</v>
      </c>
      <c r="R8461" t="str">
        <f>TEXT(Sheet1[[#This Row],[Date]],"MMMM")</f>
        <v>December</v>
      </c>
      <c r="S8461" t="str">
        <f>TEXT(Sheet1[[#This Row],[Date]],"YYYY-MMM")</f>
        <v>2011-Dec</v>
      </c>
      <c r="T8461">
        <f>WEEKDAY(Sheet1[[#This Row],[Date]])</f>
        <v>7</v>
      </c>
      <c r="U8461" t="str">
        <f>TEXT(Sheet1[[#This Row],[Date]],"DDDD")</f>
        <v>Saturday</v>
      </c>
      <c r="V8461" t="str">
        <f>"FM"&amp;MOD(MONTH(Sheet1[[#This Row],[Date]])-4,12)+1</f>
        <v>FM9</v>
      </c>
      <c r="W8461" t="str">
        <f>"Q"&amp;ROUNDUP(MONTH(Sheet1[[#This Row],[Date]])/3,0)</f>
        <v>Q4</v>
      </c>
      <c r="X8461" t="str">
        <f>"Q"&amp;INT(MOD(MONTH(Sheet1[[#This Row],[Date]])-4,12/3)+1)</f>
        <v>Q1</v>
      </c>
      <c r="Y8461" t="str" cm="1">
        <f t="array" ref="Y8461">_xlfn.IFS(ROUND(L8461,0)&lt;=1,"Need to improve 0-1",ROUND(L8461,0)&lt;=2,"Okay 1-2",ROUND(L8461,0)&lt;=3,"Good 2-3",ROUND(L8461,0)&lt;=4,"Great 3-4",ROUND(L8461,0)&lt;=5,"Excellent 4-5")</f>
        <v>Great 3-4</v>
      </c>
      <c r="Z8461" t="str">
        <f t="shared" si="132"/>
        <v>0-1000</v>
      </c>
    </row>
    <row r="8462" spans="1:26" x14ac:dyDescent="0.3">
      <c r="A8462">
        <v>1401857</v>
      </c>
      <c r="B8462" t="s">
        <v>2944</v>
      </c>
      <c r="C8462">
        <v>1</v>
      </c>
      <c r="D8462" t="s">
        <v>7646</v>
      </c>
      <c r="E8462" t="s">
        <v>8820</v>
      </c>
      <c r="F8462" t="s">
        <v>16</v>
      </c>
      <c r="G8462" t="s">
        <v>16</v>
      </c>
      <c r="H8462" t="s">
        <v>16</v>
      </c>
      <c r="I8462">
        <v>3</v>
      </c>
      <c r="J8462">
        <v>181</v>
      </c>
      <c r="K8462">
        <v>1100</v>
      </c>
      <c r="L8462">
        <v>4.0999999999999996</v>
      </c>
      <c r="M8462" t="s">
        <v>7068</v>
      </c>
      <c r="N8462" t="str">
        <f>SUBSTITUTE(Sheet1[[#This Row],[Datekey_Opening]],"_","-")</f>
        <v>2017-12-3</v>
      </c>
      <c r="O8462">
        <f>YEAR(Sheet1[[#This Row],[Date]])</f>
        <v>2017</v>
      </c>
      <c r="P8462" t="str">
        <f>LOOKUP(Sheet1[[#This Row],[CountryCode]],$AI$4:$AI$18,$AJ$4:$AJ$18)</f>
        <v>India</v>
      </c>
      <c r="Q8462">
        <f>MONTH(Sheet1[[#This Row],[Date]])</f>
        <v>12</v>
      </c>
      <c r="R8462" t="str">
        <f>TEXT(Sheet1[[#This Row],[Date]],"MMMM")</f>
        <v>December</v>
      </c>
      <c r="S8462" t="str">
        <f>TEXT(Sheet1[[#This Row],[Date]],"YYYY-MMM")</f>
        <v>2017-Dec</v>
      </c>
      <c r="T8462">
        <f>WEEKDAY(Sheet1[[#This Row],[Date]])</f>
        <v>1</v>
      </c>
      <c r="U8462" t="str">
        <f>TEXT(Sheet1[[#This Row],[Date]],"DDDD")</f>
        <v>Sunday</v>
      </c>
      <c r="V8462" t="str">
        <f>"FM"&amp;MOD(MONTH(Sheet1[[#This Row],[Date]])-4,12)+1</f>
        <v>FM9</v>
      </c>
      <c r="W8462" t="str">
        <f>"Q"&amp;ROUNDUP(MONTH(Sheet1[[#This Row],[Date]])/3,0)</f>
        <v>Q4</v>
      </c>
      <c r="X8462" t="str">
        <f>"Q"&amp;INT(MOD(MONTH(Sheet1[[#This Row],[Date]])-4,12/3)+1)</f>
        <v>Q1</v>
      </c>
      <c r="Y8462" t="str" cm="1">
        <f t="array" ref="Y8462">_xlfn.IFS(ROUND(L8462,0)&lt;=1,"Need to improve 0-1",ROUND(L8462,0)&lt;=2,"Okay 1-2",ROUND(L8462,0)&lt;=3,"Good 2-3",ROUND(L8462,0)&lt;=4,"Great 3-4",ROUND(L8462,0)&lt;=5,"Excellent 4-5")</f>
        <v>Great 3-4</v>
      </c>
      <c r="Z8462" t="str">
        <f t="shared" si="132"/>
        <v>1000-2000</v>
      </c>
    </row>
    <row r="8463" spans="1:26" x14ac:dyDescent="0.3">
      <c r="A8463">
        <v>101834</v>
      </c>
      <c r="B8463" t="s">
        <v>10739</v>
      </c>
      <c r="C8463">
        <v>1</v>
      </c>
      <c r="D8463" t="s">
        <v>10191</v>
      </c>
      <c r="E8463" t="s">
        <v>10740</v>
      </c>
      <c r="F8463" t="s">
        <v>16</v>
      </c>
      <c r="G8463" t="s">
        <v>16</v>
      </c>
      <c r="H8463" t="s">
        <v>16</v>
      </c>
      <c r="I8463">
        <v>3</v>
      </c>
      <c r="J8463">
        <v>676</v>
      </c>
      <c r="K8463">
        <v>1650</v>
      </c>
      <c r="L8463">
        <v>3.9</v>
      </c>
      <c r="M8463" t="s">
        <v>1142</v>
      </c>
      <c r="N8463" t="str">
        <f>SUBSTITUTE(Sheet1[[#This Row],[Datekey_Opening]],"_","-")</f>
        <v>2015-12-26</v>
      </c>
      <c r="O8463">
        <f>YEAR(Sheet1[[#This Row],[Date]])</f>
        <v>2015</v>
      </c>
      <c r="P8463" t="str">
        <f>LOOKUP(Sheet1[[#This Row],[CountryCode]],$AI$4:$AI$18,$AJ$4:$AJ$18)</f>
        <v>India</v>
      </c>
      <c r="Q8463">
        <f>MONTH(Sheet1[[#This Row],[Date]])</f>
        <v>12</v>
      </c>
      <c r="R8463" t="str">
        <f>TEXT(Sheet1[[#This Row],[Date]],"MMMM")</f>
        <v>December</v>
      </c>
      <c r="S8463" t="str">
        <f>TEXT(Sheet1[[#This Row],[Date]],"YYYY-MMM")</f>
        <v>2015-Dec</v>
      </c>
      <c r="T8463">
        <f>WEEKDAY(Sheet1[[#This Row],[Date]])</f>
        <v>7</v>
      </c>
      <c r="U8463" t="str">
        <f>TEXT(Sheet1[[#This Row],[Date]],"DDDD")</f>
        <v>Saturday</v>
      </c>
      <c r="V8463" t="str">
        <f>"FM"&amp;MOD(MONTH(Sheet1[[#This Row],[Date]])-4,12)+1</f>
        <v>FM9</v>
      </c>
      <c r="W8463" t="str">
        <f>"Q"&amp;ROUNDUP(MONTH(Sheet1[[#This Row],[Date]])/3,0)</f>
        <v>Q4</v>
      </c>
      <c r="X8463" t="str">
        <f>"Q"&amp;INT(MOD(MONTH(Sheet1[[#This Row],[Date]])-4,12/3)+1)</f>
        <v>Q1</v>
      </c>
      <c r="Y8463" t="str" cm="1">
        <f t="array" ref="Y8463">_xlfn.IFS(ROUND(L8463,0)&lt;=1,"Need to improve 0-1",ROUND(L8463,0)&lt;=2,"Okay 1-2",ROUND(L8463,0)&lt;=3,"Good 2-3",ROUND(L8463,0)&lt;=4,"Great 3-4",ROUND(L8463,0)&lt;=5,"Excellent 4-5")</f>
        <v>Great 3-4</v>
      </c>
      <c r="Z8463" t="str">
        <f t="shared" si="132"/>
        <v>1000-2000</v>
      </c>
    </row>
    <row r="8464" spans="1:26" x14ac:dyDescent="0.3">
      <c r="A8464">
        <v>100306</v>
      </c>
      <c r="B8464" t="s">
        <v>10741</v>
      </c>
      <c r="C8464">
        <v>1</v>
      </c>
      <c r="D8464" t="s">
        <v>10191</v>
      </c>
      <c r="E8464" t="s">
        <v>10742</v>
      </c>
      <c r="F8464" t="s">
        <v>16</v>
      </c>
      <c r="G8464" t="s">
        <v>16</v>
      </c>
      <c r="H8464" t="s">
        <v>16</v>
      </c>
      <c r="I8464">
        <v>3</v>
      </c>
      <c r="J8464">
        <v>1121</v>
      </c>
      <c r="K8464">
        <v>1500</v>
      </c>
      <c r="L8464">
        <v>4.3</v>
      </c>
      <c r="M8464" t="s">
        <v>10743</v>
      </c>
      <c r="N8464" t="str">
        <f>SUBSTITUTE(Sheet1[[#This Row],[Datekey_Opening]],"_","-")</f>
        <v>2013-12-1</v>
      </c>
      <c r="O8464">
        <f>YEAR(Sheet1[[#This Row],[Date]])</f>
        <v>2013</v>
      </c>
      <c r="P8464" t="str">
        <f>LOOKUP(Sheet1[[#This Row],[CountryCode]],$AI$4:$AI$18,$AJ$4:$AJ$18)</f>
        <v>India</v>
      </c>
      <c r="Q8464">
        <f>MONTH(Sheet1[[#This Row],[Date]])</f>
        <v>12</v>
      </c>
      <c r="R8464" t="str">
        <f>TEXT(Sheet1[[#This Row],[Date]],"MMMM")</f>
        <v>December</v>
      </c>
      <c r="S8464" t="str">
        <f>TEXT(Sheet1[[#This Row],[Date]],"YYYY-MMM")</f>
        <v>2013-Dec</v>
      </c>
      <c r="T8464">
        <f>WEEKDAY(Sheet1[[#This Row],[Date]])</f>
        <v>1</v>
      </c>
      <c r="U8464" t="str">
        <f>TEXT(Sheet1[[#This Row],[Date]],"DDDD")</f>
        <v>Sunday</v>
      </c>
      <c r="V8464" t="str">
        <f>"FM"&amp;MOD(MONTH(Sheet1[[#This Row],[Date]])-4,12)+1</f>
        <v>FM9</v>
      </c>
      <c r="W8464" t="str">
        <f>"Q"&amp;ROUNDUP(MONTH(Sheet1[[#This Row],[Date]])/3,0)</f>
        <v>Q4</v>
      </c>
      <c r="X8464" t="str">
        <f>"Q"&amp;INT(MOD(MONTH(Sheet1[[#This Row],[Date]])-4,12/3)+1)</f>
        <v>Q1</v>
      </c>
      <c r="Y8464" t="str" cm="1">
        <f t="array" ref="Y8464">_xlfn.IFS(ROUND(L8464,0)&lt;=1,"Need to improve 0-1",ROUND(L8464,0)&lt;=2,"Okay 1-2",ROUND(L8464,0)&lt;=3,"Good 2-3",ROUND(L8464,0)&lt;=4,"Great 3-4",ROUND(L8464,0)&lt;=5,"Excellent 4-5")</f>
        <v>Great 3-4</v>
      </c>
      <c r="Z8464" t="str">
        <f t="shared" si="132"/>
        <v>1000-2000</v>
      </c>
    </row>
    <row r="8465" spans="1:26" x14ac:dyDescent="0.3">
      <c r="A8465">
        <v>2300476</v>
      </c>
      <c r="B8465" t="s">
        <v>10744</v>
      </c>
      <c r="C8465">
        <v>1</v>
      </c>
      <c r="D8465" t="s">
        <v>7620</v>
      </c>
      <c r="E8465" t="s">
        <v>5140</v>
      </c>
      <c r="F8465" t="s">
        <v>16</v>
      </c>
      <c r="G8465" t="s">
        <v>16</v>
      </c>
      <c r="H8465" t="s">
        <v>16</v>
      </c>
      <c r="I8465">
        <v>2</v>
      </c>
      <c r="J8465">
        <v>87</v>
      </c>
      <c r="K8465">
        <v>500</v>
      </c>
      <c r="L8465">
        <v>4.0999999999999996</v>
      </c>
      <c r="M8465" t="s">
        <v>10745</v>
      </c>
      <c r="N8465" t="str">
        <f>SUBSTITUTE(Sheet1[[#This Row],[Datekey_Opening]],"_","-")</f>
        <v>2016-12-3</v>
      </c>
      <c r="O8465">
        <f>YEAR(Sheet1[[#This Row],[Date]])</f>
        <v>2016</v>
      </c>
      <c r="P8465" t="str">
        <f>LOOKUP(Sheet1[[#This Row],[CountryCode]],$AI$4:$AI$18,$AJ$4:$AJ$18)</f>
        <v>India</v>
      </c>
      <c r="Q8465">
        <f>MONTH(Sheet1[[#This Row],[Date]])</f>
        <v>12</v>
      </c>
      <c r="R8465" t="str">
        <f>TEXT(Sheet1[[#This Row],[Date]],"MMMM")</f>
        <v>December</v>
      </c>
      <c r="S8465" t="str">
        <f>TEXT(Sheet1[[#This Row],[Date]],"YYYY-MMM")</f>
        <v>2016-Dec</v>
      </c>
      <c r="T8465">
        <f>WEEKDAY(Sheet1[[#This Row],[Date]])</f>
        <v>7</v>
      </c>
      <c r="U8465" t="str">
        <f>TEXT(Sheet1[[#This Row],[Date]],"DDDD")</f>
        <v>Saturday</v>
      </c>
      <c r="V8465" t="str">
        <f>"FM"&amp;MOD(MONTH(Sheet1[[#This Row],[Date]])-4,12)+1</f>
        <v>FM9</v>
      </c>
      <c r="W8465" t="str">
        <f>"Q"&amp;ROUNDUP(MONTH(Sheet1[[#This Row],[Date]])/3,0)</f>
        <v>Q4</v>
      </c>
      <c r="X8465" t="str">
        <f>"Q"&amp;INT(MOD(MONTH(Sheet1[[#This Row],[Date]])-4,12/3)+1)</f>
        <v>Q1</v>
      </c>
      <c r="Y8465" t="str" cm="1">
        <f t="array" ref="Y8465">_xlfn.IFS(ROUND(L8465,0)&lt;=1,"Need to improve 0-1",ROUND(L8465,0)&lt;=2,"Okay 1-2",ROUND(L8465,0)&lt;=3,"Good 2-3",ROUND(L8465,0)&lt;=4,"Great 3-4",ROUND(L8465,0)&lt;=5,"Excellent 4-5")</f>
        <v>Great 3-4</v>
      </c>
      <c r="Z8465" t="str">
        <f t="shared" si="132"/>
        <v>0-1000</v>
      </c>
    </row>
    <row r="8466" spans="1:26" x14ac:dyDescent="0.3">
      <c r="A8466">
        <v>2300003</v>
      </c>
      <c r="B8466" t="s">
        <v>10746</v>
      </c>
      <c r="C8466">
        <v>1</v>
      </c>
      <c r="D8466" t="s">
        <v>7620</v>
      </c>
      <c r="E8466" t="s">
        <v>10747</v>
      </c>
      <c r="F8466" t="s">
        <v>16</v>
      </c>
      <c r="G8466" t="s">
        <v>16</v>
      </c>
      <c r="H8466" t="s">
        <v>16</v>
      </c>
      <c r="I8466">
        <v>3</v>
      </c>
      <c r="J8466">
        <v>106</v>
      </c>
      <c r="K8466">
        <v>850</v>
      </c>
      <c r="L8466">
        <v>3.6</v>
      </c>
      <c r="M8466" t="s">
        <v>299</v>
      </c>
      <c r="N8466" t="str">
        <f>SUBSTITUTE(Sheet1[[#This Row],[Datekey_Opening]],"_","-")</f>
        <v>2018-12-16</v>
      </c>
      <c r="O8466">
        <f>YEAR(Sheet1[[#This Row],[Date]])</f>
        <v>2018</v>
      </c>
      <c r="P8466" t="str">
        <f>LOOKUP(Sheet1[[#This Row],[CountryCode]],$AI$4:$AI$18,$AJ$4:$AJ$18)</f>
        <v>India</v>
      </c>
      <c r="Q8466">
        <f>MONTH(Sheet1[[#This Row],[Date]])</f>
        <v>12</v>
      </c>
      <c r="R8466" t="str">
        <f>TEXT(Sheet1[[#This Row],[Date]],"MMMM")</f>
        <v>December</v>
      </c>
      <c r="S8466" t="str">
        <f>TEXT(Sheet1[[#This Row],[Date]],"YYYY-MMM")</f>
        <v>2018-Dec</v>
      </c>
      <c r="T8466">
        <f>WEEKDAY(Sheet1[[#This Row],[Date]])</f>
        <v>1</v>
      </c>
      <c r="U8466" t="str">
        <f>TEXT(Sheet1[[#This Row],[Date]],"DDDD")</f>
        <v>Sunday</v>
      </c>
      <c r="V8466" t="str">
        <f>"FM"&amp;MOD(MONTH(Sheet1[[#This Row],[Date]])-4,12)+1</f>
        <v>FM9</v>
      </c>
      <c r="W8466" t="str">
        <f>"Q"&amp;ROUNDUP(MONTH(Sheet1[[#This Row],[Date]])/3,0)</f>
        <v>Q4</v>
      </c>
      <c r="X8466" t="str">
        <f>"Q"&amp;INT(MOD(MONTH(Sheet1[[#This Row],[Date]])-4,12/3)+1)</f>
        <v>Q1</v>
      </c>
      <c r="Y8466" t="str" cm="1">
        <f t="array" ref="Y8466">_xlfn.IFS(ROUND(L8466,0)&lt;=1,"Need to improve 0-1",ROUND(L8466,0)&lt;=2,"Okay 1-2",ROUND(L8466,0)&lt;=3,"Good 2-3",ROUND(L8466,0)&lt;=4,"Great 3-4",ROUND(L8466,0)&lt;=5,"Excellent 4-5")</f>
        <v>Great 3-4</v>
      </c>
      <c r="Z8466" t="str">
        <f t="shared" si="132"/>
        <v>0-1000</v>
      </c>
    </row>
    <row r="8467" spans="1:26" x14ac:dyDescent="0.3">
      <c r="A8467">
        <v>901004</v>
      </c>
      <c r="B8467" t="s">
        <v>10748</v>
      </c>
      <c r="C8467">
        <v>1</v>
      </c>
      <c r="D8467" t="s">
        <v>10212</v>
      </c>
      <c r="E8467" t="s">
        <v>10749</v>
      </c>
      <c r="F8467" t="s">
        <v>16</v>
      </c>
      <c r="G8467" t="s">
        <v>16</v>
      </c>
      <c r="H8467" t="s">
        <v>16</v>
      </c>
      <c r="I8467">
        <v>2</v>
      </c>
      <c r="J8467">
        <v>146</v>
      </c>
      <c r="K8467">
        <v>650</v>
      </c>
      <c r="L8467">
        <v>4.2</v>
      </c>
      <c r="M8467" t="s">
        <v>2195</v>
      </c>
      <c r="N8467" t="str">
        <f>SUBSTITUTE(Sheet1[[#This Row],[Datekey_Opening]],"_","-")</f>
        <v>2017-12-19</v>
      </c>
      <c r="O8467">
        <f>YEAR(Sheet1[[#This Row],[Date]])</f>
        <v>2017</v>
      </c>
      <c r="P8467" t="str">
        <f>LOOKUP(Sheet1[[#This Row],[CountryCode]],$AI$4:$AI$18,$AJ$4:$AJ$18)</f>
        <v>India</v>
      </c>
      <c r="Q8467">
        <f>MONTH(Sheet1[[#This Row],[Date]])</f>
        <v>12</v>
      </c>
      <c r="R8467" t="str">
        <f>TEXT(Sheet1[[#This Row],[Date]],"MMMM")</f>
        <v>December</v>
      </c>
      <c r="S8467" t="str">
        <f>TEXT(Sheet1[[#This Row],[Date]],"YYYY-MMM")</f>
        <v>2017-Dec</v>
      </c>
      <c r="T8467">
        <f>WEEKDAY(Sheet1[[#This Row],[Date]])</f>
        <v>3</v>
      </c>
      <c r="U8467" t="str">
        <f>TEXT(Sheet1[[#This Row],[Date]],"DDDD")</f>
        <v>Tuesday</v>
      </c>
      <c r="V8467" t="str">
        <f>"FM"&amp;MOD(MONTH(Sheet1[[#This Row],[Date]])-4,12)+1</f>
        <v>FM9</v>
      </c>
      <c r="W8467" t="str">
        <f>"Q"&amp;ROUNDUP(MONTH(Sheet1[[#This Row],[Date]])/3,0)</f>
        <v>Q4</v>
      </c>
      <c r="X8467" t="str">
        <f>"Q"&amp;INT(MOD(MONTH(Sheet1[[#This Row],[Date]])-4,12/3)+1)</f>
        <v>Q1</v>
      </c>
      <c r="Y8467" t="str" cm="1">
        <f t="array" ref="Y8467">_xlfn.IFS(ROUND(L8467,0)&lt;=1,"Need to improve 0-1",ROUND(L8467,0)&lt;=2,"Okay 1-2",ROUND(L8467,0)&lt;=3,"Good 2-3",ROUND(L8467,0)&lt;=4,"Great 3-4",ROUND(L8467,0)&lt;=5,"Excellent 4-5")</f>
        <v>Great 3-4</v>
      </c>
      <c r="Z8467" t="str">
        <f t="shared" si="132"/>
        <v>0-1000</v>
      </c>
    </row>
    <row r="8468" spans="1:26" x14ac:dyDescent="0.3">
      <c r="A8468">
        <v>25570</v>
      </c>
      <c r="B8468" t="s">
        <v>3119</v>
      </c>
      <c r="C8468">
        <v>1</v>
      </c>
      <c r="D8468" t="s">
        <v>10089</v>
      </c>
      <c r="E8468" t="s">
        <v>365</v>
      </c>
      <c r="F8468" t="s">
        <v>16</v>
      </c>
      <c r="G8468" t="s">
        <v>16</v>
      </c>
      <c r="H8468" t="s">
        <v>16</v>
      </c>
      <c r="I8468">
        <v>3</v>
      </c>
      <c r="J8468">
        <v>1753</v>
      </c>
      <c r="K8468">
        <v>1600</v>
      </c>
      <c r="L8468">
        <v>4.9000000000000004</v>
      </c>
      <c r="M8468" t="s">
        <v>9854</v>
      </c>
      <c r="N8468" t="str">
        <f>SUBSTITUTE(Sheet1[[#This Row],[Datekey_Opening]],"_","-")</f>
        <v>2011-12-1</v>
      </c>
      <c r="O8468">
        <f>YEAR(Sheet1[[#This Row],[Date]])</f>
        <v>2011</v>
      </c>
      <c r="P8468" t="str">
        <f>LOOKUP(Sheet1[[#This Row],[CountryCode]],$AI$4:$AI$18,$AJ$4:$AJ$18)</f>
        <v>India</v>
      </c>
      <c r="Q8468">
        <f>MONTH(Sheet1[[#This Row],[Date]])</f>
        <v>12</v>
      </c>
      <c r="R8468" t="str">
        <f>TEXT(Sheet1[[#This Row],[Date]],"MMMM")</f>
        <v>December</v>
      </c>
      <c r="S8468" t="str">
        <f>TEXT(Sheet1[[#This Row],[Date]],"YYYY-MMM")</f>
        <v>2011-Dec</v>
      </c>
      <c r="T8468">
        <f>WEEKDAY(Sheet1[[#This Row],[Date]])</f>
        <v>5</v>
      </c>
      <c r="U8468" t="str">
        <f>TEXT(Sheet1[[#This Row],[Date]],"DDDD")</f>
        <v>Thursday</v>
      </c>
      <c r="V8468" t="str">
        <f>"FM"&amp;MOD(MONTH(Sheet1[[#This Row],[Date]])-4,12)+1</f>
        <v>FM9</v>
      </c>
      <c r="W8468" t="str">
        <f>"Q"&amp;ROUNDUP(MONTH(Sheet1[[#This Row],[Date]])/3,0)</f>
        <v>Q4</v>
      </c>
      <c r="X8468" t="str">
        <f>"Q"&amp;INT(MOD(MONTH(Sheet1[[#This Row],[Date]])-4,12/3)+1)</f>
        <v>Q1</v>
      </c>
      <c r="Y8468" t="str" cm="1">
        <f t="array" ref="Y8468">_xlfn.IFS(ROUND(L8468,0)&lt;=1,"Need to improve 0-1",ROUND(L8468,0)&lt;=2,"Okay 1-2",ROUND(L8468,0)&lt;=3,"Good 2-3",ROUND(L8468,0)&lt;=4,"Great 3-4",ROUND(L8468,0)&lt;=5,"Excellent 4-5")</f>
        <v>Excellent 4-5</v>
      </c>
      <c r="Z8468" t="str">
        <f t="shared" si="132"/>
        <v>1000-2000</v>
      </c>
    </row>
    <row r="8469" spans="1:26" x14ac:dyDescent="0.3">
      <c r="A8469">
        <v>15239</v>
      </c>
      <c r="B8469" t="s">
        <v>10750</v>
      </c>
      <c r="C8469">
        <v>1</v>
      </c>
      <c r="D8469" t="s">
        <v>10345</v>
      </c>
      <c r="E8469" t="s">
        <v>429</v>
      </c>
      <c r="F8469" t="s">
        <v>16</v>
      </c>
      <c r="G8469" t="s">
        <v>16</v>
      </c>
      <c r="H8469" t="s">
        <v>16</v>
      </c>
      <c r="I8469">
        <v>2</v>
      </c>
      <c r="J8469">
        <v>93</v>
      </c>
      <c r="K8469">
        <v>800</v>
      </c>
      <c r="L8469">
        <v>3.6</v>
      </c>
      <c r="M8469" t="s">
        <v>3802</v>
      </c>
      <c r="N8469" t="str">
        <f>SUBSTITUTE(Sheet1[[#This Row],[Datekey_Opening]],"_","-")</f>
        <v>2011-12-28</v>
      </c>
      <c r="O8469">
        <f>YEAR(Sheet1[[#This Row],[Date]])</f>
        <v>2011</v>
      </c>
      <c r="P8469" t="str">
        <f>LOOKUP(Sheet1[[#This Row],[CountryCode]],$AI$4:$AI$18,$AJ$4:$AJ$18)</f>
        <v>India</v>
      </c>
      <c r="Q8469">
        <f>MONTH(Sheet1[[#This Row],[Date]])</f>
        <v>12</v>
      </c>
      <c r="R8469" t="str">
        <f>TEXT(Sheet1[[#This Row],[Date]],"MMMM")</f>
        <v>December</v>
      </c>
      <c r="S8469" t="str">
        <f>TEXT(Sheet1[[#This Row],[Date]],"YYYY-MMM")</f>
        <v>2011-Dec</v>
      </c>
      <c r="T8469">
        <f>WEEKDAY(Sheet1[[#This Row],[Date]])</f>
        <v>4</v>
      </c>
      <c r="U8469" t="str">
        <f>TEXT(Sheet1[[#This Row],[Date]],"DDDD")</f>
        <v>Wednesday</v>
      </c>
      <c r="V8469" t="str">
        <f>"FM"&amp;MOD(MONTH(Sheet1[[#This Row],[Date]])-4,12)+1</f>
        <v>FM9</v>
      </c>
      <c r="W8469" t="str">
        <f>"Q"&amp;ROUNDUP(MONTH(Sheet1[[#This Row],[Date]])/3,0)</f>
        <v>Q4</v>
      </c>
      <c r="X8469" t="str">
        <f>"Q"&amp;INT(MOD(MONTH(Sheet1[[#This Row],[Date]])-4,12/3)+1)</f>
        <v>Q1</v>
      </c>
      <c r="Y8469" t="str" cm="1">
        <f t="array" ref="Y8469">_xlfn.IFS(ROUND(L8469,0)&lt;=1,"Need to improve 0-1",ROUND(L8469,0)&lt;=2,"Okay 1-2",ROUND(L8469,0)&lt;=3,"Good 2-3",ROUND(L8469,0)&lt;=4,"Great 3-4",ROUND(L8469,0)&lt;=5,"Excellent 4-5")</f>
        <v>Great 3-4</v>
      </c>
      <c r="Z8469" t="str">
        <f t="shared" si="132"/>
        <v>0-1000</v>
      </c>
    </row>
    <row r="8470" spans="1:26" x14ac:dyDescent="0.3">
      <c r="A8470">
        <v>3100033</v>
      </c>
      <c r="B8470" t="s">
        <v>10751</v>
      </c>
      <c r="C8470">
        <v>1</v>
      </c>
      <c r="D8470" t="s">
        <v>7869</v>
      </c>
      <c r="E8470" t="s">
        <v>10752</v>
      </c>
      <c r="F8470" t="s">
        <v>16</v>
      </c>
      <c r="G8470" t="s">
        <v>16</v>
      </c>
      <c r="H8470" t="s">
        <v>16</v>
      </c>
      <c r="I8470">
        <v>3</v>
      </c>
      <c r="J8470">
        <v>290</v>
      </c>
      <c r="K8470">
        <v>800</v>
      </c>
      <c r="L8470">
        <v>3.8</v>
      </c>
      <c r="M8470" t="s">
        <v>10753</v>
      </c>
      <c r="N8470" t="str">
        <f>SUBSTITUTE(Sheet1[[#This Row],[Datekey_Opening]],"_","-")</f>
        <v>2011-12-9</v>
      </c>
      <c r="O8470">
        <f>YEAR(Sheet1[[#This Row],[Date]])</f>
        <v>2011</v>
      </c>
      <c r="P8470" t="str">
        <f>LOOKUP(Sheet1[[#This Row],[CountryCode]],$AI$4:$AI$18,$AJ$4:$AJ$18)</f>
        <v>India</v>
      </c>
      <c r="Q8470">
        <f>MONTH(Sheet1[[#This Row],[Date]])</f>
        <v>12</v>
      </c>
      <c r="R8470" t="str">
        <f>TEXT(Sheet1[[#This Row],[Date]],"MMMM")</f>
        <v>December</v>
      </c>
      <c r="S8470" t="str">
        <f>TEXT(Sheet1[[#This Row],[Date]],"YYYY-MMM")</f>
        <v>2011-Dec</v>
      </c>
      <c r="T8470">
        <f>WEEKDAY(Sheet1[[#This Row],[Date]])</f>
        <v>6</v>
      </c>
      <c r="U8470" t="str">
        <f>TEXT(Sheet1[[#This Row],[Date]],"DDDD")</f>
        <v>Friday</v>
      </c>
      <c r="V8470" t="str">
        <f>"FM"&amp;MOD(MONTH(Sheet1[[#This Row],[Date]])-4,12)+1</f>
        <v>FM9</v>
      </c>
      <c r="W8470" t="str">
        <f>"Q"&amp;ROUNDUP(MONTH(Sheet1[[#This Row],[Date]])/3,0)</f>
        <v>Q4</v>
      </c>
      <c r="X8470" t="str">
        <f>"Q"&amp;INT(MOD(MONTH(Sheet1[[#This Row],[Date]])-4,12/3)+1)</f>
        <v>Q1</v>
      </c>
      <c r="Y8470" t="str" cm="1">
        <f t="array" ref="Y8470">_xlfn.IFS(ROUND(L8470,0)&lt;=1,"Need to improve 0-1",ROUND(L8470,0)&lt;=2,"Okay 1-2",ROUND(L8470,0)&lt;=3,"Good 2-3",ROUND(L8470,0)&lt;=4,"Great 3-4",ROUND(L8470,0)&lt;=5,"Excellent 4-5")</f>
        <v>Great 3-4</v>
      </c>
      <c r="Z8470" t="str">
        <f t="shared" si="132"/>
        <v>0-1000</v>
      </c>
    </row>
    <row r="8471" spans="1:26" x14ac:dyDescent="0.3">
      <c r="A8471">
        <v>3600375</v>
      </c>
      <c r="B8471" t="s">
        <v>10754</v>
      </c>
      <c r="C8471">
        <v>1</v>
      </c>
      <c r="D8471" t="s">
        <v>7898</v>
      </c>
      <c r="E8471" t="s">
        <v>456</v>
      </c>
      <c r="F8471" t="s">
        <v>16</v>
      </c>
      <c r="G8471" t="s">
        <v>16</v>
      </c>
      <c r="H8471" t="s">
        <v>16</v>
      </c>
      <c r="I8471">
        <v>3</v>
      </c>
      <c r="J8471">
        <v>264</v>
      </c>
      <c r="K8471">
        <v>800</v>
      </c>
      <c r="L8471">
        <v>3.9</v>
      </c>
      <c r="M8471" t="s">
        <v>1137</v>
      </c>
      <c r="N8471" t="str">
        <f>SUBSTITUTE(Sheet1[[#This Row],[Datekey_Opening]],"_","-")</f>
        <v>2015-12-24</v>
      </c>
      <c r="O8471">
        <f>YEAR(Sheet1[[#This Row],[Date]])</f>
        <v>2015</v>
      </c>
      <c r="P8471" t="str">
        <f>LOOKUP(Sheet1[[#This Row],[CountryCode]],$AI$4:$AI$18,$AJ$4:$AJ$18)</f>
        <v>India</v>
      </c>
      <c r="Q8471">
        <f>MONTH(Sheet1[[#This Row],[Date]])</f>
        <v>12</v>
      </c>
      <c r="R8471" t="str">
        <f>TEXT(Sheet1[[#This Row],[Date]],"MMMM")</f>
        <v>December</v>
      </c>
      <c r="S8471" t="str">
        <f>TEXT(Sheet1[[#This Row],[Date]],"YYYY-MMM")</f>
        <v>2015-Dec</v>
      </c>
      <c r="T8471">
        <f>WEEKDAY(Sheet1[[#This Row],[Date]])</f>
        <v>5</v>
      </c>
      <c r="U8471" t="str">
        <f>TEXT(Sheet1[[#This Row],[Date]],"DDDD")</f>
        <v>Thursday</v>
      </c>
      <c r="V8471" t="str">
        <f>"FM"&amp;MOD(MONTH(Sheet1[[#This Row],[Date]])-4,12)+1</f>
        <v>FM9</v>
      </c>
      <c r="W8471" t="str">
        <f>"Q"&amp;ROUNDUP(MONTH(Sheet1[[#This Row],[Date]])/3,0)</f>
        <v>Q4</v>
      </c>
      <c r="X8471" t="str">
        <f>"Q"&amp;INT(MOD(MONTH(Sheet1[[#This Row],[Date]])-4,12/3)+1)</f>
        <v>Q1</v>
      </c>
      <c r="Y8471" t="str" cm="1">
        <f t="array" ref="Y8471">_xlfn.IFS(ROUND(L8471,0)&lt;=1,"Need to improve 0-1",ROUND(L8471,0)&lt;=2,"Okay 1-2",ROUND(L8471,0)&lt;=3,"Good 2-3",ROUND(L8471,0)&lt;=4,"Great 3-4",ROUND(L8471,0)&lt;=5,"Excellent 4-5")</f>
        <v>Great 3-4</v>
      </c>
      <c r="Z8471" t="str">
        <f t="shared" si="132"/>
        <v>0-1000</v>
      </c>
    </row>
    <row r="8472" spans="1:26" x14ac:dyDescent="0.3">
      <c r="A8472">
        <v>3600012</v>
      </c>
      <c r="B8472" t="s">
        <v>10755</v>
      </c>
      <c r="C8472">
        <v>1</v>
      </c>
      <c r="D8472" t="s">
        <v>7898</v>
      </c>
      <c r="E8472" t="s">
        <v>10756</v>
      </c>
      <c r="F8472" t="s">
        <v>16</v>
      </c>
      <c r="G8472" t="s">
        <v>16</v>
      </c>
      <c r="H8472" t="s">
        <v>16</v>
      </c>
      <c r="I8472">
        <v>2</v>
      </c>
      <c r="J8472">
        <v>393</v>
      </c>
      <c r="K8472">
        <v>500</v>
      </c>
      <c r="L8472">
        <v>3.7</v>
      </c>
      <c r="M8472" t="s">
        <v>10757</v>
      </c>
      <c r="N8472" t="str">
        <f>SUBSTITUTE(Sheet1[[#This Row],[Datekey_Opening]],"_","-")</f>
        <v>2015-12-12</v>
      </c>
      <c r="O8472">
        <f>YEAR(Sheet1[[#This Row],[Date]])</f>
        <v>2015</v>
      </c>
      <c r="P8472" t="str">
        <f>LOOKUP(Sheet1[[#This Row],[CountryCode]],$AI$4:$AI$18,$AJ$4:$AJ$18)</f>
        <v>India</v>
      </c>
      <c r="Q8472">
        <f>MONTH(Sheet1[[#This Row],[Date]])</f>
        <v>12</v>
      </c>
      <c r="R8472" t="str">
        <f>TEXT(Sheet1[[#This Row],[Date]],"MMMM")</f>
        <v>December</v>
      </c>
      <c r="S8472" t="str">
        <f>TEXT(Sheet1[[#This Row],[Date]],"YYYY-MMM")</f>
        <v>2015-Dec</v>
      </c>
      <c r="T8472">
        <f>WEEKDAY(Sheet1[[#This Row],[Date]])</f>
        <v>7</v>
      </c>
      <c r="U8472" t="str">
        <f>TEXT(Sheet1[[#This Row],[Date]],"DDDD")</f>
        <v>Saturday</v>
      </c>
      <c r="V8472" t="str">
        <f>"FM"&amp;MOD(MONTH(Sheet1[[#This Row],[Date]])-4,12)+1</f>
        <v>FM9</v>
      </c>
      <c r="W8472" t="str">
        <f>"Q"&amp;ROUNDUP(MONTH(Sheet1[[#This Row],[Date]])/3,0)</f>
        <v>Q4</v>
      </c>
      <c r="X8472" t="str">
        <f>"Q"&amp;INT(MOD(MONTH(Sheet1[[#This Row],[Date]])-4,12/3)+1)</f>
        <v>Q1</v>
      </c>
      <c r="Y8472" t="str" cm="1">
        <f t="array" ref="Y8472">_xlfn.IFS(ROUND(L8472,0)&lt;=1,"Need to improve 0-1",ROUND(L8472,0)&lt;=2,"Okay 1-2",ROUND(L8472,0)&lt;=3,"Good 2-3",ROUND(L8472,0)&lt;=4,"Great 3-4",ROUND(L8472,0)&lt;=5,"Excellent 4-5")</f>
        <v>Great 3-4</v>
      </c>
      <c r="Z8472" t="str">
        <f t="shared" si="132"/>
        <v>0-1000</v>
      </c>
    </row>
    <row r="8473" spans="1:26" x14ac:dyDescent="0.3">
      <c r="A8473">
        <v>3300065</v>
      </c>
      <c r="B8473" t="s">
        <v>10758</v>
      </c>
      <c r="C8473">
        <v>1</v>
      </c>
      <c r="D8473" t="s">
        <v>8025</v>
      </c>
      <c r="E8473" t="s">
        <v>10759</v>
      </c>
      <c r="F8473" t="s">
        <v>16</v>
      </c>
      <c r="G8473" t="s">
        <v>16</v>
      </c>
      <c r="H8473" t="s">
        <v>16</v>
      </c>
      <c r="I8473">
        <v>3</v>
      </c>
      <c r="J8473">
        <v>270</v>
      </c>
      <c r="K8473">
        <v>1100</v>
      </c>
      <c r="L8473">
        <v>4.3</v>
      </c>
      <c r="M8473" t="s">
        <v>3176</v>
      </c>
      <c r="N8473" t="str">
        <f>SUBSTITUTE(Sheet1[[#This Row],[Datekey_Opening]],"_","-")</f>
        <v>2016-12-18</v>
      </c>
      <c r="O8473">
        <f>YEAR(Sheet1[[#This Row],[Date]])</f>
        <v>2016</v>
      </c>
      <c r="P8473" t="str">
        <f>LOOKUP(Sheet1[[#This Row],[CountryCode]],$AI$4:$AI$18,$AJ$4:$AJ$18)</f>
        <v>India</v>
      </c>
      <c r="Q8473">
        <f>MONTH(Sheet1[[#This Row],[Date]])</f>
        <v>12</v>
      </c>
      <c r="R8473" t="str">
        <f>TEXT(Sheet1[[#This Row],[Date]],"MMMM")</f>
        <v>December</v>
      </c>
      <c r="S8473" t="str">
        <f>TEXT(Sheet1[[#This Row],[Date]],"YYYY-MMM")</f>
        <v>2016-Dec</v>
      </c>
      <c r="T8473">
        <f>WEEKDAY(Sheet1[[#This Row],[Date]])</f>
        <v>1</v>
      </c>
      <c r="U8473" t="str">
        <f>TEXT(Sheet1[[#This Row],[Date]],"DDDD")</f>
        <v>Sunday</v>
      </c>
      <c r="V8473" t="str">
        <f>"FM"&amp;MOD(MONTH(Sheet1[[#This Row],[Date]])-4,12)+1</f>
        <v>FM9</v>
      </c>
      <c r="W8473" t="str">
        <f>"Q"&amp;ROUNDUP(MONTH(Sheet1[[#This Row],[Date]])/3,0)</f>
        <v>Q4</v>
      </c>
      <c r="X8473" t="str">
        <f>"Q"&amp;INT(MOD(MONTH(Sheet1[[#This Row],[Date]])-4,12/3)+1)</f>
        <v>Q1</v>
      </c>
      <c r="Y8473" t="str" cm="1">
        <f t="array" ref="Y8473">_xlfn.IFS(ROUND(L8473,0)&lt;=1,"Need to improve 0-1",ROUND(L8473,0)&lt;=2,"Okay 1-2",ROUND(L8473,0)&lt;=3,"Good 2-3",ROUND(L8473,0)&lt;=4,"Great 3-4",ROUND(L8473,0)&lt;=5,"Excellent 4-5")</f>
        <v>Great 3-4</v>
      </c>
      <c r="Z8473" t="str">
        <f t="shared" si="132"/>
        <v>1000-2000</v>
      </c>
    </row>
    <row r="8474" spans="1:26" x14ac:dyDescent="0.3">
      <c r="A8474">
        <v>1600108</v>
      </c>
      <c r="B8474" t="s">
        <v>6856</v>
      </c>
      <c r="C8474">
        <v>1</v>
      </c>
      <c r="D8474" t="s">
        <v>2211</v>
      </c>
      <c r="E8474" t="s">
        <v>2665</v>
      </c>
      <c r="F8474" t="s">
        <v>16</v>
      </c>
      <c r="G8474" t="s">
        <v>16</v>
      </c>
      <c r="H8474" t="s">
        <v>16</v>
      </c>
      <c r="I8474">
        <v>2</v>
      </c>
      <c r="J8474">
        <v>86</v>
      </c>
      <c r="K8474">
        <v>400</v>
      </c>
      <c r="L8474">
        <v>3.6</v>
      </c>
      <c r="M8474" t="s">
        <v>1465</v>
      </c>
      <c r="N8474" t="str">
        <f>SUBSTITUTE(Sheet1[[#This Row],[Datekey_Opening]],"_","-")</f>
        <v>2017-12-26</v>
      </c>
      <c r="O8474">
        <f>YEAR(Sheet1[[#This Row],[Date]])</f>
        <v>2017</v>
      </c>
      <c r="P8474" t="str">
        <f>LOOKUP(Sheet1[[#This Row],[CountryCode]],$AI$4:$AI$18,$AJ$4:$AJ$18)</f>
        <v>India</v>
      </c>
      <c r="Q8474">
        <f>MONTH(Sheet1[[#This Row],[Date]])</f>
        <v>12</v>
      </c>
      <c r="R8474" t="str">
        <f>TEXT(Sheet1[[#This Row],[Date]],"MMMM")</f>
        <v>December</v>
      </c>
      <c r="S8474" t="str">
        <f>TEXT(Sheet1[[#This Row],[Date]],"YYYY-MMM")</f>
        <v>2017-Dec</v>
      </c>
      <c r="T8474">
        <f>WEEKDAY(Sheet1[[#This Row],[Date]])</f>
        <v>3</v>
      </c>
      <c r="U8474" t="str">
        <f>TEXT(Sheet1[[#This Row],[Date]],"DDDD")</f>
        <v>Tuesday</v>
      </c>
      <c r="V8474" t="str">
        <f>"FM"&amp;MOD(MONTH(Sheet1[[#This Row],[Date]])-4,12)+1</f>
        <v>FM9</v>
      </c>
      <c r="W8474" t="str">
        <f>"Q"&amp;ROUNDUP(MONTH(Sheet1[[#This Row],[Date]])/3,0)</f>
        <v>Q4</v>
      </c>
      <c r="X8474" t="str">
        <f>"Q"&amp;INT(MOD(MONTH(Sheet1[[#This Row],[Date]])-4,12/3)+1)</f>
        <v>Q1</v>
      </c>
      <c r="Y8474" t="str" cm="1">
        <f t="array" ref="Y8474">_xlfn.IFS(ROUND(L8474,0)&lt;=1,"Need to improve 0-1",ROUND(L8474,0)&lt;=2,"Okay 1-2",ROUND(L8474,0)&lt;=3,"Good 2-3",ROUND(L8474,0)&lt;=4,"Great 3-4",ROUND(L8474,0)&lt;=5,"Excellent 4-5")</f>
        <v>Great 3-4</v>
      </c>
      <c r="Z8474" t="str">
        <f t="shared" si="132"/>
        <v>0-1000</v>
      </c>
    </row>
    <row r="8475" spans="1:26" x14ac:dyDescent="0.3">
      <c r="A8475">
        <v>1600219</v>
      </c>
      <c r="B8475" t="s">
        <v>10760</v>
      </c>
      <c r="C8475">
        <v>1</v>
      </c>
      <c r="D8475" t="s">
        <v>2211</v>
      </c>
      <c r="E8475" t="s">
        <v>395</v>
      </c>
      <c r="F8475" t="s">
        <v>16</v>
      </c>
      <c r="G8475" t="s">
        <v>16</v>
      </c>
      <c r="H8475" t="s">
        <v>16</v>
      </c>
      <c r="I8475">
        <v>2</v>
      </c>
      <c r="J8475">
        <v>80</v>
      </c>
      <c r="K8475">
        <v>400</v>
      </c>
      <c r="L8475">
        <v>3.5</v>
      </c>
      <c r="M8475" t="s">
        <v>2957</v>
      </c>
      <c r="N8475" t="str">
        <f>SUBSTITUTE(Sheet1[[#This Row],[Datekey_Opening]],"_","-")</f>
        <v>2016-12-5</v>
      </c>
      <c r="O8475">
        <f>YEAR(Sheet1[[#This Row],[Date]])</f>
        <v>2016</v>
      </c>
      <c r="P8475" t="str">
        <f>LOOKUP(Sheet1[[#This Row],[CountryCode]],$AI$4:$AI$18,$AJ$4:$AJ$18)</f>
        <v>India</v>
      </c>
      <c r="Q8475">
        <f>MONTH(Sheet1[[#This Row],[Date]])</f>
        <v>12</v>
      </c>
      <c r="R8475" t="str">
        <f>TEXT(Sheet1[[#This Row],[Date]],"MMMM")</f>
        <v>December</v>
      </c>
      <c r="S8475" t="str">
        <f>TEXT(Sheet1[[#This Row],[Date]],"YYYY-MMM")</f>
        <v>2016-Dec</v>
      </c>
      <c r="T8475">
        <f>WEEKDAY(Sheet1[[#This Row],[Date]])</f>
        <v>2</v>
      </c>
      <c r="U8475" t="str">
        <f>TEXT(Sheet1[[#This Row],[Date]],"DDDD")</f>
        <v>Monday</v>
      </c>
      <c r="V8475" t="str">
        <f>"FM"&amp;MOD(MONTH(Sheet1[[#This Row],[Date]])-4,12)+1</f>
        <v>FM9</v>
      </c>
      <c r="W8475" t="str">
        <f>"Q"&amp;ROUNDUP(MONTH(Sheet1[[#This Row],[Date]])/3,0)</f>
        <v>Q4</v>
      </c>
      <c r="X8475" t="str">
        <f>"Q"&amp;INT(MOD(MONTH(Sheet1[[#This Row],[Date]])-4,12/3)+1)</f>
        <v>Q1</v>
      </c>
      <c r="Y8475" t="str" cm="1">
        <f t="array" ref="Y8475">_xlfn.IFS(ROUND(L8475,0)&lt;=1,"Need to improve 0-1",ROUND(L8475,0)&lt;=2,"Okay 1-2",ROUND(L8475,0)&lt;=3,"Good 2-3",ROUND(L8475,0)&lt;=4,"Great 3-4",ROUND(L8475,0)&lt;=5,"Excellent 4-5")</f>
        <v>Great 3-4</v>
      </c>
      <c r="Z8475" t="str">
        <f t="shared" si="132"/>
        <v>0-1000</v>
      </c>
    </row>
    <row r="8476" spans="1:26" x14ac:dyDescent="0.3">
      <c r="A8476">
        <v>3620</v>
      </c>
      <c r="B8476" t="s">
        <v>9556</v>
      </c>
      <c r="C8476">
        <v>1</v>
      </c>
      <c r="D8476" t="s">
        <v>14</v>
      </c>
      <c r="E8476" t="s">
        <v>9557</v>
      </c>
      <c r="F8476" t="s">
        <v>21</v>
      </c>
      <c r="G8476" t="s">
        <v>21</v>
      </c>
      <c r="H8476" t="s">
        <v>16</v>
      </c>
      <c r="I8476">
        <v>4</v>
      </c>
      <c r="J8476">
        <v>347</v>
      </c>
      <c r="K8476">
        <v>2200</v>
      </c>
      <c r="L8476">
        <v>3.9</v>
      </c>
      <c r="M8476" t="s">
        <v>10761</v>
      </c>
      <c r="N8476" t="str">
        <f>SUBSTITUTE(Sheet1[[#This Row],[Datekey_Opening]],"_","-")</f>
        <v>2018-7-1</v>
      </c>
      <c r="O8476">
        <f>YEAR(Sheet1[[#This Row],[Date]])</f>
        <v>2018</v>
      </c>
      <c r="P8476" t="str">
        <f>LOOKUP(Sheet1[[#This Row],[CountryCode]],$AI$4:$AI$18,$AJ$4:$AJ$18)</f>
        <v>India</v>
      </c>
      <c r="Q8476">
        <f>MONTH(Sheet1[[#This Row],[Date]])</f>
        <v>7</v>
      </c>
      <c r="R8476" t="str">
        <f>TEXT(Sheet1[[#This Row],[Date]],"MMMM")</f>
        <v>July</v>
      </c>
      <c r="S8476" t="str">
        <f>TEXT(Sheet1[[#This Row],[Date]],"YYYY-MMM")</f>
        <v>2018-Jul</v>
      </c>
      <c r="T8476">
        <f>WEEKDAY(Sheet1[[#This Row],[Date]])</f>
        <v>1</v>
      </c>
      <c r="U8476" t="str">
        <f>TEXT(Sheet1[[#This Row],[Date]],"DDDD")</f>
        <v>Sunday</v>
      </c>
      <c r="V8476" t="str">
        <f>"FM"&amp;MOD(MONTH(Sheet1[[#This Row],[Date]])-4,12)+1</f>
        <v>FM4</v>
      </c>
      <c r="W8476" t="str">
        <f>"Q"&amp;ROUNDUP(MONTH(Sheet1[[#This Row],[Date]])/3,0)</f>
        <v>Q3</v>
      </c>
      <c r="X8476" t="str">
        <f>"Q"&amp;INT(MOD(MONTH(Sheet1[[#This Row],[Date]])-4,12/3)+1)</f>
        <v>Q4</v>
      </c>
      <c r="Y8476" t="str" cm="1">
        <f t="array" ref="Y8476">_xlfn.IFS(ROUND(L8476,0)&lt;=1,"Need to improve 0-1",ROUND(L8476,0)&lt;=2,"Okay 1-2",ROUND(L8476,0)&lt;=3,"Good 2-3",ROUND(L8476,0)&lt;=4,"Great 3-4",ROUND(L8476,0)&lt;=5,"Excellent 4-5")</f>
        <v>Great 3-4</v>
      </c>
      <c r="Z8476" t="str">
        <f t="shared" si="132"/>
        <v>2000-3000</v>
      </c>
    </row>
    <row r="8477" spans="1:26" x14ac:dyDescent="0.3">
      <c r="A8477">
        <v>4000069</v>
      </c>
      <c r="B8477" t="s">
        <v>8307</v>
      </c>
      <c r="C8477">
        <v>1</v>
      </c>
      <c r="D8477" t="s">
        <v>7891</v>
      </c>
      <c r="E8477" t="s">
        <v>382</v>
      </c>
      <c r="F8477" t="s">
        <v>16</v>
      </c>
      <c r="G8477" t="s">
        <v>16</v>
      </c>
      <c r="H8477" t="s">
        <v>16</v>
      </c>
      <c r="I8477">
        <v>3</v>
      </c>
      <c r="J8477">
        <v>45</v>
      </c>
      <c r="K8477">
        <v>800</v>
      </c>
      <c r="L8477">
        <v>3.4</v>
      </c>
      <c r="M8477" t="s">
        <v>2091</v>
      </c>
      <c r="N8477" t="str">
        <f>SUBSTITUTE(Sheet1[[#This Row],[Datekey_Opening]],"_","-")</f>
        <v>2017-12-8</v>
      </c>
      <c r="O8477">
        <f>YEAR(Sheet1[[#This Row],[Date]])</f>
        <v>2017</v>
      </c>
      <c r="P8477" t="str">
        <f>LOOKUP(Sheet1[[#This Row],[CountryCode]],$AI$4:$AI$18,$AJ$4:$AJ$18)</f>
        <v>India</v>
      </c>
      <c r="Q8477">
        <f>MONTH(Sheet1[[#This Row],[Date]])</f>
        <v>12</v>
      </c>
      <c r="R8477" t="str">
        <f>TEXT(Sheet1[[#This Row],[Date]],"MMMM")</f>
        <v>December</v>
      </c>
      <c r="S8477" t="str">
        <f>TEXT(Sheet1[[#This Row],[Date]],"YYYY-MMM")</f>
        <v>2017-Dec</v>
      </c>
      <c r="T8477">
        <f>WEEKDAY(Sheet1[[#This Row],[Date]])</f>
        <v>6</v>
      </c>
      <c r="U8477" t="str">
        <f>TEXT(Sheet1[[#This Row],[Date]],"DDDD")</f>
        <v>Friday</v>
      </c>
      <c r="V8477" t="str">
        <f>"FM"&amp;MOD(MONTH(Sheet1[[#This Row],[Date]])-4,12)+1</f>
        <v>FM9</v>
      </c>
      <c r="W8477" t="str">
        <f>"Q"&amp;ROUNDUP(MONTH(Sheet1[[#This Row],[Date]])/3,0)</f>
        <v>Q4</v>
      </c>
      <c r="X8477" t="str">
        <f>"Q"&amp;INT(MOD(MONTH(Sheet1[[#This Row],[Date]])-4,12/3)+1)</f>
        <v>Q1</v>
      </c>
      <c r="Y8477" t="str" cm="1">
        <f t="array" ref="Y8477">_xlfn.IFS(ROUND(L8477,0)&lt;=1,"Need to improve 0-1",ROUND(L8477,0)&lt;=2,"Okay 1-2",ROUND(L8477,0)&lt;=3,"Good 2-3",ROUND(L8477,0)&lt;=4,"Great 3-4",ROUND(L8477,0)&lt;=5,"Excellent 4-5")</f>
        <v>Good 2-3</v>
      </c>
      <c r="Z8477" t="str">
        <f t="shared" si="132"/>
        <v>0-1000</v>
      </c>
    </row>
    <row r="8478" spans="1:26" x14ac:dyDescent="0.3">
      <c r="A8478">
        <v>4000007</v>
      </c>
      <c r="B8478" t="s">
        <v>10762</v>
      </c>
      <c r="C8478">
        <v>1</v>
      </c>
      <c r="D8478" t="s">
        <v>7891</v>
      </c>
      <c r="E8478" t="s">
        <v>751</v>
      </c>
      <c r="F8478" t="s">
        <v>16</v>
      </c>
      <c r="G8478" t="s">
        <v>16</v>
      </c>
      <c r="H8478" t="s">
        <v>16</v>
      </c>
      <c r="I8478">
        <v>2</v>
      </c>
      <c r="J8478">
        <v>64</v>
      </c>
      <c r="K8478">
        <v>500</v>
      </c>
      <c r="L8478">
        <v>3.1</v>
      </c>
      <c r="M8478" t="s">
        <v>882</v>
      </c>
      <c r="N8478" t="str">
        <f>SUBSTITUTE(Sheet1[[#This Row],[Datekey_Opening]],"_","-")</f>
        <v>2017-12-15</v>
      </c>
      <c r="O8478">
        <f>YEAR(Sheet1[[#This Row],[Date]])</f>
        <v>2017</v>
      </c>
      <c r="P8478" t="str">
        <f>LOOKUP(Sheet1[[#This Row],[CountryCode]],$AI$4:$AI$18,$AJ$4:$AJ$18)</f>
        <v>India</v>
      </c>
      <c r="Q8478">
        <f>MONTH(Sheet1[[#This Row],[Date]])</f>
        <v>12</v>
      </c>
      <c r="R8478" t="str">
        <f>TEXT(Sheet1[[#This Row],[Date]],"MMMM")</f>
        <v>December</v>
      </c>
      <c r="S8478" t="str">
        <f>TEXT(Sheet1[[#This Row],[Date]],"YYYY-MMM")</f>
        <v>2017-Dec</v>
      </c>
      <c r="T8478">
        <f>WEEKDAY(Sheet1[[#This Row],[Date]])</f>
        <v>6</v>
      </c>
      <c r="U8478" t="str">
        <f>TEXT(Sheet1[[#This Row],[Date]],"DDDD")</f>
        <v>Friday</v>
      </c>
      <c r="V8478" t="str">
        <f>"FM"&amp;MOD(MONTH(Sheet1[[#This Row],[Date]])-4,12)+1</f>
        <v>FM9</v>
      </c>
      <c r="W8478" t="str">
        <f>"Q"&amp;ROUNDUP(MONTH(Sheet1[[#This Row],[Date]])/3,0)</f>
        <v>Q4</v>
      </c>
      <c r="X8478" t="str">
        <f>"Q"&amp;INT(MOD(MONTH(Sheet1[[#This Row],[Date]])-4,12/3)+1)</f>
        <v>Q1</v>
      </c>
      <c r="Y8478" t="str" cm="1">
        <f t="array" ref="Y8478">_xlfn.IFS(ROUND(L8478,0)&lt;=1,"Need to improve 0-1",ROUND(L8478,0)&lt;=2,"Okay 1-2",ROUND(L8478,0)&lt;=3,"Good 2-3",ROUND(L8478,0)&lt;=4,"Great 3-4",ROUND(L8478,0)&lt;=5,"Excellent 4-5")</f>
        <v>Good 2-3</v>
      </c>
      <c r="Z8478" t="str">
        <f t="shared" si="132"/>
        <v>0-1000</v>
      </c>
    </row>
    <row r="8479" spans="1:26" x14ac:dyDescent="0.3">
      <c r="A8479">
        <v>3700069</v>
      </c>
      <c r="B8479" t="s">
        <v>10763</v>
      </c>
      <c r="C8479">
        <v>1</v>
      </c>
      <c r="D8479" t="s">
        <v>2219</v>
      </c>
      <c r="E8479" t="s">
        <v>379</v>
      </c>
      <c r="F8479" t="s">
        <v>16</v>
      </c>
      <c r="G8479" t="s">
        <v>16</v>
      </c>
      <c r="H8479" t="s">
        <v>16</v>
      </c>
      <c r="I8479">
        <v>2</v>
      </c>
      <c r="J8479">
        <v>875</v>
      </c>
      <c r="K8479">
        <v>450</v>
      </c>
      <c r="L8479">
        <v>3.1</v>
      </c>
      <c r="M8479" t="s">
        <v>8604</v>
      </c>
      <c r="N8479" t="str">
        <f>SUBSTITUTE(Sheet1[[#This Row],[Datekey_Opening]],"_","-")</f>
        <v>2011-12-27</v>
      </c>
      <c r="O8479">
        <f>YEAR(Sheet1[[#This Row],[Date]])</f>
        <v>2011</v>
      </c>
      <c r="P8479" t="str">
        <f>LOOKUP(Sheet1[[#This Row],[CountryCode]],$AI$4:$AI$18,$AJ$4:$AJ$18)</f>
        <v>India</v>
      </c>
      <c r="Q8479">
        <f>MONTH(Sheet1[[#This Row],[Date]])</f>
        <v>12</v>
      </c>
      <c r="R8479" t="str">
        <f>TEXT(Sheet1[[#This Row],[Date]],"MMMM")</f>
        <v>December</v>
      </c>
      <c r="S8479" t="str">
        <f>TEXT(Sheet1[[#This Row],[Date]],"YYYY-MMM")</f>
        <v>2011-Dec</v>
      </c>
      <c r="T8479">
        <f>WEEKDAY(Sheet1[[#This Row],[Date]])</f>
        <v>3</v>
      </c>
      <c r="U8479" t="str">
        <f>TEXT(Sheet1[[#This Row],[Date]],"DDDD")</f>
        <v>Tuesday</v>
      </c>
      <c r="V8479" t="str">
        <f>"FM"&amp;MOD(MONTH(Sheet1[[#This Row],[Date]])-4,12)+1</f>
        <v>FM9</v>
      </c>
      <c r="W8479" t="str">
        <f>"Q"&amp;ROUNDUP(MONTH(Sheet1[[#This Row],[Date]])/3,0)</f>
        <v>Q4</v>
      </c>
      <c r="X8479" t="str">
        <f>"Q"&amp;INT(MOD(MONTH(Sheet1[[#This Row],[Date]])-4,12/3)+1)</f>
        <v>Q1</v>
      </c>
      <c r="Y8479" t="str" cm="1">
        <f t="array" ref="Y8479">_xlfn.IFS(ROUND(L8479,0)&lt;=1,"Need to improve 0-1",ROUND(L8479,0)&lt;=2,"Okay 1-2",ROUND(L8479,0)&lt;=3,"Good 2-3",ROUND(L8479,0)&lt;=4,"Great 3-4",ROUND(L8479,0)&lt;=5,"Excellent 4-5")</f>
        <v>Good 2-3</v>
      </c>
      <c r="Z8479" t="str">
        <f t="shared" si="132"/>
        <v>0-1000</v>
      </c>
    </row>
    <row r="8480" spans="1:26" x14ac:dyDescent="0.3">
      <c r="A8480">
        <v>2700036</v>
      </c>
      <c r="B8480" t="s">
        <v>10764</v>
      </c>
      <c r="C8480">
        <v>1</v>
      </c>
      <c r="D8480" t="s">
        <v>10313</v>
      </c>
      <c r="E8480" t="s">
        <v>751</v>
      </c>
      <c r="F8480" t="s">
        <v>16</v>
      </c>
      <c r="G8480" t="s">
        <v>16</v>
      </c>
      <c r="H8480" t="s">
        <v>16</v>
      </c>
      <c r="I8480">
        <v>3</v>
      </c>
      <c r="J8480">
        <v>67</v>
      </c>
      <c r="K8480">
        <v>1500</v>
      </c>
      <c r="L8480">
        <v>3.5</v>
      </c>
      <c r="M8480" t="s">
        <v>6731</v>
      </c>
      <c r="N8480" t="str">
        <f>SUBSTITUTE(Sheet1[[#This Row],[Datekey_Opening]],"_","-")</f>
        <v>2013-12-19</v>
      </c>
      <c r="O8480">
        <f>YEAR(Sheet1[[#This Row],[Date]])</f>
        <v>2013</v>
      </c>
      <c r="P8480" t="str">
        <f>LOOKUP(Sheet1[[#This Row],[CountryCode]],$AI$4:$AI$18,$AJ$4:$AJ$18)</f>
        <v>India</v>
      </c>
      <c r="Q8480">
        <f>MONTH(Sheet1[[#This Row],[Date]])</f>
        <v>12</v>
      </c>
      <c r="R8480" t="str">
        <f>TEXT(Sheet1[[#This Row],[Date]],"MMMM")</f>
        <v>December</v>
      </c>
      <c r="S8480" t="str">
        <f>TEXT(Sheet1[[#This Row],[Date]],"YYYY-MMM")</f>
        <v>2013-Dec</v>
      </c>
      <c r="T8480">
        <f>WEEKDAY(Sheet1[[#This Row],[Date]])</f>
        <v>5</v>
      </c>
      <c r="U8480" t="str">
        <f>TEXT(Sheet1[[#This Row],[Date]],"DDDD")</f>
        <v>Thursday</v>
      </c>
      <c r="V8480" t="str">
        <f>"FM"&amp;MOD(MONTH(Sheet1[[#This Row],[Date]])-4,12)+1</f>
        <v>FM9</v>
      </c>
      <c r="W8480" t="str">
        <f>"Q"&amp;ROUNDUP(MONTH(Sheet1[[#This Row],[Date]])/3,0)</f>
        <v>Q4</v>
      </c>
      <c r="X8480" t="str">
        <f>"Q"&amp;INT(MOD(MONTH(Sheet1[[#This Row],[Date]])-4,12/3)+1)</f>
        <v>Q1</v>
      </c>
      <c r="Y8480" t="str" cm="1">
        <f t="array" ref="Y8480">_xlfn.IFS(ROUND(L8480,0)&lt;=1,"Need to improve 0-1",ROUND(L8480,0)&lt;=2,"Okay 1-2",ROUND(L8480,0)&lt;=3,"Good 2-3",ROUND(L8480,0)&lt;=4,"Great 3-4",ROUND(L8480,0)&lt;=5,"Excellent 4-5")</f>
        <v>Great 3-4</v>
      </c>
      <c r="Z8480" t="str">
        <f t="shared" si="132"/>
        <v>1000-2000</v>
      </c>
    </row>
    <row r="8481" spans="1:26" x14ac:dyDescent="0.3">
      <c r="A8481">
        <v>3900021</v>
      </c>
      <c r="B8481" t="s">
        <v>10765</v>
      </c>
      <c r="C8481">
        <v>1</v>
      </c>
      <c r="D8481" t="s">
        <v>2224</v>
      </c>
      <c r="E8481" t="s">
        <v>379</v>
      </c>
      <c r="F8481" t="s">
        <v>16</v>
      </c>
      <c r="G8481" t="s">
        <v>16</v>
      </c>
      <c r="H8481" t="s">
        <v>16</v>
      </c>
      <c r="I8481">
        <v>2</v>
      </c>
      <c r="J8481">
        <v>59</v>
      </c>
      <c r="K8481">
        <v>450</v>
      </c>
      <c r="L8481">
        <v>3.4</v>
      </c>
      <c r="M8481" t="s">
        <v>6244</v>
      </c>
      <c r="N8481" t="str">
        <f>SUBSTITUTE(Sheet1[[#This Row],[Datekey_Opening]],"_","-")</f>
        <v>2015-12-25</v>
      </c>
      <c r="O8481">
        <f>YEAR(Sheet1[[#This Row],[Date]])</f>
        <v>2015</v>
      </c>
      <c r="P8481" t="str">
        <f>LOOKUP(Sheet1[[#This Row],[CountryCode]],$AI$4:$AI$18,$AJ$4:$AJ$18)</f>
        <v>India</v>
      </c>
      <c r="Q8481">
        <f>MONTH(Sheet1[[#This Row],[Date]])</f>
        <v>12</v>
      </c>
      <c r="R8481" t="str">
        <f>TEXT(Sheet1[[#This Row],[Date]],"MMMM")</f>
        <v>December</v>
      </c>
      <c r="S8481" t="str">
        <f>TEXT(Sheet1[[#This Row],[Date]],"YYYY-MMM")</f>
        <v>2015-Dec</v>
      </c>
      <c r="T8481">
        <f>WEEKDAY(Sheet1[[#This Row],[Date]])</f>
        <v>6</v>
      </c>
      <c r="U8481" t="str">
        <f>TEXT(Sheet1[[#This Row],[Date]],"DDDD")</f>
        <v>Friday</v>
      </c>
      <c r="V8481" t="str">
        <f>"FM"&amp;MOD(MONTH(Sheet1[[#This Row],[Date]])-4,12)+1</f>
        <v>FM9</v>
      </c>
      <c r="W8481" t="str">
        <f>"Q"&amp;ROUNDUP(MONTH(Sheet1[[#This Row],[Date]])/3,0)</f>
        <v>Q4</v>
      </c>
      <c r="X8481" t="str">
        <f>"Q"&amp;INT(MOD(MONTH(Sheet1[[#This Row],[Date]])-4,12/3)+1)</f>
        <v>Q1</v>
      </c>
      <c r="Y8481" t="str" cm="1">
        <f t="array" ref="Y8481">_xlfn.IFS(ROUND(L8481,0)&lt;=1,"Need to improve 0-1",ROUND(L8481,0)&lt;=2,"Okay 1-2",ROUND(L8481,0)&lt;=3,"Good 2-3",ROUND(L8481,0)&lt;=4,"Great 3-4",ROUND(L8481,0)&lt;=5,"Excellent 4-5")</f>
        <v>Good 2-3</v>
      </c>
      <c r="Z8481" t="str">
        <f t="shared" si="132"/>
        <v>0-1000</v>
      </c>
    </row>
    <row r="8482" spans="1:26" x14ac:dyDescent="0.3">
      <c r="A8482">
        <v>3900032</v>
      </c>
      <c r="B8482" t="s">
        <v>10766</v>
      </c>
      <c r="C8482">
        <v>1</v>
      </c>
      <c r="D8482" t="s">
        <v>2224</v>
      </c>
      <c r="E8482" t="s">
        <v>559</v>
      </c>
      <c r="F8482" t="s">
        <v>16</v>
      </c>
      <c r="G8482" t="s">
        <v>16</v>
      </c>
      <c r="H8482" t="s">
        <v>16</v>
      </c>
      <c r="I8482">
        <v>1</v>
      </c>
      <c r="J8482">
        <v>158</v>
      </c>
      <c r="K8482">
        <v>150</v>
      </c>
      <c r="L8482">
        <v>4.0999999999999996</v>
      </c>
      <c r="M8482" t="s">
        <v>7801</v>
      </c>
      <c r="N8482" t="str">
        <f>SUBSTITUTE(Sheet1[[#This Row],[Datekey_Opening]],"_","-")</f>
        <v>2014-12-1</v>
      </c>
      <c r="O8482">
        <f>YEAR(Sheet1[[#This Row],[Date]])</f>
        <v>2014</v>
      </c>
      <c r="P8482" t="str">
        <f>LOOKUP(Sheet1[[#This Row],[CountryCode]],$AI$4:$AI$18,$AJ$4:$AJ$18)</f>
        <v>India</v>
      </c>
      <c r="Q8482">
        <f>MONTH(Sheet1[[#This Row],[Date]])</f>
        <v>12</v>
      </c>
      <c r="R8482" t="str">
        <f>TEXT(Sheet1[[#This Row],[Date]],"MMMM")</f>
        <v>December</v>
      </c>
      <c r="S8482" t="str">
        <f>TEXT(Sheet1[[#This Row],[Date]],"YYYY-MMM")</f>
        <v>2014-Dec</v>
      </c>
      <c r="T8482">
        <f>WEEKDAY(Sheet1[[#This Row],[Date]])</f>
        <v>2</v>
      </c>
      <c r="U8482" t="str">
        <f>TEXT(Sheet1[[#This Row],[Date]],"DDDD")</f>
        <v>Monday</v>
      </c>
      <c r="V8482" t="str">
        <f>"FM"&amp;MOD(MONTH(Sheet1[[#This Row],[Date]])-4,12)+1</f>
        <v>FM9</v>
      </c>
      <c r="W8482" t="str">
        <f>"Q"&amp;ROUNDUP(MONTH(Sheet1[[#This Row],[Date]])/3,0)</f>
        <v>Q4</v>
      </c>
      <c r="X8482" t="str">
        <f>"Q"&amp;INT(MOD(MONTH(Sheet1[[#This Row],[Date]])-4,12/3)+1)</f>
        <v>Q1</v>
      </c>
      <c r="Y8482" t="str" cm="1">
        <f t="array" ref="Y8482">_xlfn.IFS(ROUND(L8482,0)&lt;=1,"Need to improve 0-1",ROUND(L8482,0)&lt;=2,"Okay 1-2",ROUND(L8482,0)&lt;=3,"Good 2-3",ROUND(L8482,0)&lt;=4,"Great 3-4",ROUND(L8482,0)&lt;=5,"Excellent 4-5")</f>
        <v>Great 3-4</v>
      </c>
      <c r="Z8482" t="str">
        <f t="shared" si="132"/>
        <v>0-1000</v>
      </c>
    </row>
    <row r="8483" spans="1:26" x14ac:dyDescent="0.3">
      <c r="A8483">
        <v>3900057</v>
      </c>
      <c r="B8483" t="s">
        <v>10767</v>
      </c>
      <c r="C8483">
        <v>1</v>
      </c>
      <c r="D8483" t="s">
        <v>2224</v>
      </c>
      <c r="E8483" t="s">
        <v>426</v>
      </c>
      <c r="F8483" t="s">
        <v>16</v>
      </c>
      <c r="G8483" t="s">
        <v>16</v>
      </c>
      <c r="H8483" t="s">
        <v>16</v>
      </c>
      <c r="I8483">
        <v>3</v>
      </c>
      <c r="J8483">
        <v>172</v>
      </c>
      <c r="K8483">
        <v>600</v>
      </c>
      <c r="L8483">
        <v>3.5</v>
      </c>
      <c r="M8483" t="s">
        <v>2110</v>
      </c>
      <c r="N8483" t="str">
        <f>SUBSTITUTE(Sheet1[[#This Row],[Datekey_Opening]],"_","-")</f>
        <v>2013-12-27</v>
      </c>
      <c r="O8483">
        <f>YEAR(Sheet1[[#This Row],[Date]])</f>
        <v>2013</v>
      </c>
      <c r="P8483" t="str">
        <f>LOOKUP(Sheet1[[#This Row],[CountryCode]],$AI$4:$AI$18,$AJ$4:$AJ$18)</f>
        <v>India</v>
      </c>
      <c r="Q8483">
        <f>MONTH(Sheet1[[#This Row],[Date]])</f>
        <v>12</v>
      </c>
      <c r="R8483" t="str">
        <f>TEXT(Sheet1[[#This Row],[Date]],"MMMM")</f>
        <v>December</v>
      </c>
      <c r="S8483" t="str">
        <f>TEXT(Sheet1[[#This Row],[Date]],"YYYY-MMM")</f>
        <v>2013-Dec</v>
      </c>
      <c r="T8483">
        <f>WEEKDAY(Sheet1[[#This Row],[Date]])</f>
        <v>6</v>
      </c>
      <c r="U8483" t="str">
        <f>TEXT(Sheet1[[#This Row],[Date]],"DDDD")</f>
        <v>Friday</v>
      </c>
      <c r="V8483" t="str">
        <f>"FM"&amp;MOD(MONTH(Sheet1[[#This Row],[Date]])-4,12)+1</f>
        <v>FM9</v>
      </c>
      <c r="W8483" t="str">
        <f>"Q"&amp;ROUNDUP(MONTH(Sheet1[[#This Row],[Date]])/3,0)</f>
        <v>Q4</v>
      </c>
      <c r="X8483" t="str">
        <f>"Q"&amp;INT(MOD(MONTH(Sheet1[[#This Row],[Date]])-4,12/3)+1)</f>
        <v>Q1</v>
      </c>
      <c r="Y8483" t="str" cm="1">
        <f t="array" ref="Y8483">_xlfn.IFS(ROUND(L8483,0)&lt;=1,"Need to improve 0-1",ROUND(L8483,0)&lt;=2,"Okay 1-2",ROUND(L8483,0)&lt;=3,"Good 2-3",ROUND(L8483,0)&lt;=4,"Great 3-4",ROUND(L8483,0)&lt;=5,"Excellent 4-5")</f>
        <v>Great 3-4</v>
      </c>
      <c r="Z8483" t="str">
        <f t="shared" si="132"/>
        <v>0-1000</v>
      </c>
    </row>
    <row r="8484" spans="1:26" x14ac:dyDescent="0.3">
      <c r="A8484">
        <v>2800294</v>
      </c>
      <c r="B8484" t="s">
        <v>10768</v>
      </c>
      <c r="C8484">
        <v>1</v>
      </c>
      <c r="D8484" t="s">
        <v>7629</v>
      </c>
      <c r="E8484" t="s">
        <v>2275</v>
      </c>
      <c r="F8484" t="s">
        <v>16</v>
      </c>
      <c r="G8484" t="s">
        <v>16</v>
      </c>
      <c r="H8484" t="s">
        <v>16</v>
      </c>
      <c r="I8484">
        <v>1</v>
      </c>
      <c r="J8484">
        <v>270</v>
      </c>
      <c r="K8484">
        <v>300</v>
      </c>
      <c r="L8484">
        <v>4.2</v>
      </c>
      <c r="M8484" t="s">
        <v>8604</v>
      </c>
      <c r="N8484" t="str">
        <f>SUBSTITUTE(Sheet1[[#This Row],[Datekey_Opening]],"_","-")</f>
        <v>2011-12-27</v>
      </c>
      <c r="O8484">
        <f>YEAR(Sheet1[[#This Row],[Date]])</f>
        <v>2011</v>
      </c>
      <c r="P8484" t="str">
        <f>LOOKUP(Sheet1[[#This Row],[CountryCode]],$AI$4:$AI$18,$AJ$4:$AJ$18)</f>
        <v>India</v>
      </c>
      <c r="Q8484">
        <f>MONTH(Sheet1[[#This Row],[Date]])</f>
        <v>12</v>
      </c>
      <c r="R8484" t="str">
        <f>TEXT(Sheet1[[#This Row],[Date]],"MMMM")</f>
        <v>December</v>
      </c>
      <c r="S8484" t="str">
        <f>TEXT(Sheet1[[#This Row],[Date]],"YYYY-MMM")</f>
        <v>2011-Dec</v>
      </c>
      <c r="T8484">
        <f>WEEKDAY(Sheet1[[#This Row],[Date]])</f>
        <v>3</v>
      </c>
      <c r="U8484" t="str">
        <f>TEXT(Sheet1[[#This Row],[Date]],"DDDD")</f>
        <v>Tuesday</v>
      </c>
      <c r="V8484" t="str">
        <f>"FM"&amp;MOD(MONTH(Sheet1[[#This Row],[Date]])-4,12)+1</f>
        <v>FM9</v>
      </c>
      <c r="W8484" t="str">
        <f>"Q"&amp;ROUNDUP(MONTH(Sheet1[[#This Row],[Date]])/3,0)</f>
        <v>Q4</v>
      </c>
      <c r="X8484" t="str">
        <f>"Q"&amp;INT(MOD(MONTH(Sheet1[[#This Row],[Date]])-4,12/3)+1)</f>
        <v>Q1</v>
      </c>
      <c r="Y8484" t="str" cm="1">
        <f t="array" ref="Y8484">_xlfn.IFS(ROUND(L8484,0)&lt;=1,"Need to improve 0-1",ROUND(L8484,0)&lt;=2,"Okay 1-2",ROUND(L8484,0)&lt;=3,"Good 2-3",ROUND(L8484,0)&lt;=4,"Great 3-4",ROUND(L8484,0)&lt;=5,"Excellent 4-5")</f>
        <v>Great 3-4</v>
      </c>
      <c r="Z8484" t="str">
        <f t="shared" si="132"/>
        <v>0-1000</v>
      </c>
    </row>
    <row r="8485" spans="1:26" x14ac:dyDescent="0.3">
      <c r="A8485">
        <v>2800100</v>
      </c>
      <c r="B8485" t="s">
        <v>10769</v>
      </c>
      <c r="C8485">
        <v>1</v>
      </c>
      <c r="D8485" t="s">
        <v>7629</v>
      </c>
      <c r="E8485" t="s">
        <v>10770</v>
      </c>
      <c r="F8485" t="s">
        <v>16</v>
      </c>
      <c r="G8485" t="s">
        <v>16</v>
      </c>
      <c r="H8485" t="s">
        <v>16</v>
      </c>
      <c r="I8485">
        <v>2</v>
      </c>
      <c r="J8485">
        <v>193</v>
      </c>
      <c r="K8485">
        <v>600</v>
      </c>
      <c r="L8485">
        <v>3.6</v>
      </c>
      <c r="M8485" t="s">
        <v>8686</v>
      </c>
      <c r="N8485" t="str">
        <f>SUBSTITUTE(Sheet1[[#This Row],[Datekey_Opening]],"_","-")</f>
        <v>2013-12-11</v>
      </c>
      <c r="O8485">
        <f>YEAR(Sheet1[[#This Row],[Date]])</f>
        <v>2013</v>
      </c>
      <c r="P8485" t="str">
        <f>LOOKUP(Sheet1[[#This Row],[CountryCode]],$AI$4:$AI$18,$AJ$4:$AJ$18)</f>
        <v>India</v>
      </c>
      <c r="Q8485">
        <f>MONTH(Sheet1[[#This Row],[Date]])</f>
        <v>12</v>
      </c>
      <c r="R8485" t="str">
        <f>TEXT(Sheet1[[#This Row],[Date]],"MMMM")</f>
        <v>December</v>
      </c>
      <c r="S8485" t="str">
        <f>TEXT(Sheet1[[#This Row],[Date]],"YYYY-MMM")</f>
        <v>2013-Dec</v>
      </c>
      <c r="T8485">
        <f>WEEKDAY(Sheet1[[#This Row],[Date]])</f>
        <v>4</v>
      </c>
      <c r="U8485" t="str">
        <f>TEXT(Sheet1[[#This Row],[Date]],"DDDD")</f>
        <v>Wednesday</v>
      </c>
      <c r="V8485" t="str">
        <f>"FM"&amp;MOD(MONTH(Sheet1[[#This Row],[Date]])-4,12)+1</f>
        <v>FM9</v>
      </c>
      <c r="W8485" t="str">
        <f>"Q"&amp;ROUNDUP(MONTH(Sheet1[[#This Row],[Date]])/3,0)</f>
        <v>Q4</v>
      </c>
      <c r="X8485" t="str">
        <f>"Q"&amp;INT(MOD(MONTH(Sheet1[[#This Row],[Date]])-4,12/3)+1)</f>
        <v>Q1</v>
      </c>
      <c r="Y8485" t="str" cm="1">
        <f t="array" ref="Y8485">_xlfn.IFS(ROUND(L8485,0)&lt;=1,"Need to improve 0-1",ROUND(L8485,0)&lt;=2,"Okay 1-2",ROUND(L8485,0)&lt;=3,"Good 2-3",ROUND(L8485,0)&lt;=4,"Great 3-4",ROUND(L8485,0)&lt;=5,"Excellent 4-5")</f>
        <v>Great 3-4</v>
      </c>
      <c r="Z8485" t="str">
        <f t="shared" si="132"/>
        <v>0-1000</v>
      </c>
    </row>
    <row r="8486" spans="1:26" x14ac:dyDescent="0.3">
      <c r="A8486">
        <v>110516</v>
      </c>
      <c r="B8486" t="s">
        <v>10771</v>
      </c>
      <c r="C8486">
        <v>1</v>
      </c>
      <c r="D8486" t="s">
        <v>8116</v>
      </c>
      <c r="E8486" t="s">
        <v>10772</v>
      </c>
      <c r="F8486" t="s">
        <v>16</v>
      </c>
      <c r="G8486" t="s">
        <v>16</v>
      </c>
      <c r="H8486" t="s">
        <v>16</v>
      </c>
      <c r="I8486">
        <v>3</v>
      </c>
      <c r="J8486">
        <v>192</v>
      </c>
      <c r="K8486">
        <v>1200</v>
      </c>
      <c r="L8486">
        <v>4.0999999999999996</v>
      </c>
      <c r="M8486" t="s">
        <v>1833</v>
      </c>
      <c r="N8486" t="str">
        <f>SUBSTITUTE(Sheet1[[#This Row],[Datekey_Opening]],"_","-")</f>
        <v>2014-11-28</v>
      </c>
      <c r="O8486">
        <f>YEAR(Sheet1[[#This Row],[Date]])</f>
        <v>2014</v>
      </c>
      <c r="P8486" t="str">
        <f>LOOKUP(Sheet1[[#This Row],[CountryCode]],$AI$4:$AI$18,$AJ$4:$AJ$18)</f>
        <v>India</v>
      </c>
      <c r="Q8486">
        <f>MONTH(Sheet1[[#This Row],[Date]])</f>
        <v>11</v>
      </c>
      <c r="R8486" t="str">
        <f>TEXT(Sheet1[[#This Row],[Date]],"MMMM")</f>
        <v>November</v>
      </c>
      <c r="S8486" t="str">
        <f>TEXT(Sheet1[[#This Row],[Date]],"YYYY-MMM")</f>
        <v>2014-Nov</v>
      </c>
      <c r="T8486">
        <f>WEEKDAY(Sheet1[[#This Row],[Date]])</f>
        <v>6</v>
      </c>
      <c r="U8486" t="str">
        <f>TEXT(Sheet1[[#This Row],[Date]],"DDDD")</f>
        <v>Friday</v>
      </c>
      <c r="V8486" t="str">
        <f>"FM"&amp;MOD(MONTH(Sheet1[[#This Row],[Date]])-4,12)+1</f>
        <v>FM8</v>
      </c>
      <c r="W8486" t="str">
        <f>"Q"&amp;ROUNDUP(MONTH(Sheet1[[#This Row],[Date]])/3,0)</f>
        <v>Q4</v>
      </c>
      <c r="X8486" t="str">
        <f>"Q"&amp;INT(MOD(MONTH(Sheet1[[#This Row],[Date]])-4,12/3)+1)</f>
        <v>Q4</v>
      </c>
      <c r="Y8486" t="str" cm="1">
        <f t="array" ref="Y8486">_xlfn.IFS(ROUND(L8486,0)&lt;=1,"Need to improve 0-1",ROUND(L8486,0)&lt;=2,"Okay 1-2",ROUND(L8486,0)&lt;=3,"Good 2-3",ROUND(L8486,0)&lt;=4,"Great 3-4",ROUND(L8486,0)&lt;=5,"Excellent 4-5")</f>
        <v>Great 3-4</v>
      </c>
      <c r="Z8486" t="str">
        <f t="shared" si="132"/>
        <v>1000-2000</v>
      </c>
    </row>
    <row r="8487" spans="1:26" x14ac:dyDescent="0.3">
      <c r="A8487">
        <v>18317988</v>
      </c>
      <c r="B8487" t="s">
        <v>10773</v>
      </c>
      <c r="C8487">
        <v>1</v>
      </c>
      <c r="D8487" t="s">
        <v>2215</v>
      </c>
      <c r="E8487" t="s">
        <v>2564</v>
      </c>
      <c r="F8487" t="s">
        <v>16</v>
      </c>
      <c r="G8487" t="s">
        <v>16</v>
      </c>
      <c r="H8487" t="s">
        <v>16</v>
      </c>
      <c r="I8487">
        <v>1</v>
      </c>
      <c r="J8487">
        <v>49</v>
      </c>
      <c r="K8487">
        <v>0</v>
      </c>
      <c r="L8487">
        <v>3.3</v>
      </c>
      <c r="M8487" t="s">
        <v>10774</v>
      </c>
      <c r="N8487" t="str">
        <f>SUBSTITUTE(Sheet1[[#This Row],[Datekey_Opening]],"_","-")</f>
        <v>2018-11-16</v>
      </c>
      <c r="O8487">
        <f>YEAR(Sheet1[[#This Row],[Date]])</f>
        <v>2018</v>
      </c>
      <c r="P8487" t="str">
        <f>LOOKUP(Sheet1[[#This Row],[CountryCode]],$AI$4:$AI$18,$AJ$4:$AJ$18)</f>
        <v>India</v>
      </c>
      <c r="Q8487">
        <f>MONTH(Sheet1[[#This Row],[Date]])</f>
        <v>11</v>
      </c>
      <c r="R8487" t="str">
        <f>TEXT(Sheet1[[#This Row],[Date]],"MMMM")</f>
        <v>November</v>
      </c>
      <c r="S8487" t="str">
        <f>TEXT(Sheet1[[#This Row],[Date]],"YYYY-MMM")</f>
        <v>2018-Nov</v>
      </c>
      <c r="T8487">
        <f>WEEKDAY(Sheet1[[#This Row],[Date]])</f>
        <v>6</v>
      </c>
      <c r="U8487" t="str">
        <f>TEXT(Sheet1[[#This Row],[Date]],"DDDD")</f>
        <v>Friday</v>
      </c>
      <c r="V8487" t="str">
        <f>"FM"&amp;MOD(MONTH(Sheet1[[#This Row],[Date]])-4,12)+1</f>
        <v>FM8</v>
      </c>
      <c r="W8487" t="str">
        <f>"Q"&amp;ROUNDUP(MONTH(Sheet1[[#This Row],[Date]])/3,0)</f>
        <v>Q4</v>
      </c>
      <c r="X8487" t="str">
        <f>"Q"&amp;INT(MOD(MONTH(Sheet1[[#This Row],[Date]])-4,12/3)+1)</f>
        <v>Q4</v>
      </c>
      <c r="Y8487" t="str" cm="1">
        <f t="array" ref="Y8487">_xlfn.IFS(ROUND(L8487,0)&lt;=1,"Need to improve 0-1",ROUND(L8487,0)&lt;=2,"Okay 1-2",ROUND(L8487,0)&lt;=3,"Good 2-3",ROUND(L8487,0)&lt;=4,"Great 3-4",ROUND(L8487,0)&lt;=5,"Excellent 4-5")</f>
        <v>Good 2-3</v>
      </c>
      <c r="Z8487" t="str">
        <f t="shared" si="132"/>
        <v>0-1000</v>
      </c>
    </row>
    <row r="8488" spans="1:26" x14ac:dyDescent="0.3">
      <c r="A8488">
        <v>2500054</v>
      </c>
      <c r="B8488" t="s">
        <v>10775</v>
      </c>
      <c r="C8488">
        <v>1</v>
      </c>
      <c r="D8488" t="s">
        <v>8122</v>
      </c>
      <c r="E8488" t="s">
        <v>365</v>
      </c>
      <c r="F8488" t="s">
        <v>16</v>
      </c>
      <c r="G8488" t="s">
        <v>16</v>
      </c>
      <c r="H8488" t="s">
        <v>16</v>
      </c>
      <c r="I8488">
        <v>2</v>
      </c>
      <c r="J8488">
        <v>63</v>
      </c>
      <c r="K8488">
        <v>600</v>
      </c>
      <c r="L8488">
        <v>3.3</v>
      </c>
      <c r="M8488" t="s">
        <v>5906</v>
      </c>
      <c r="N8488" t="str">
        <f>SUBSTITUTE(Sheet1[[#This Row],[Datekey_Opening]],"_","-")</f>
        <v>2013-11-22</v>
      </c>
      <c r="O8488">
        <f>YEAR(Sheet1[[#This Row],[Date]])</f>
        <v>2013</v>
      </c>
      <c r="P8488" t="str">
        <f>LOOKUP(Sheet1[[#This Row],[CountryCode]],$AI$4:$AI$18,$AJ$4:$AJ$18)</f>
        <v>India</v>
      </c>
      <c r="Q8488">
        <f>MONTH(Sheet1[[#This Row],[Date]])</f>
        <v>11</v>
      </c>
      <c r="R8488" t="str">
        <f>TEXT(Sheet1[[#This Row],[Date]],"MMMM")</f>
        <v>November</v>
      </c>
      <c r="S8488" t="str">
        <f>TEXT(Sheet1[[#This Row],[Date]],"YYYY-MMM")</f>
        <v>2013-Nov</v>
      </c>
      <c r="T8488">
        <f>WEEKDAY(Sheet1[[#This Row],[Date]])</f>
        <v>6</v>
      </c>
      <c r="U8488" t="str">
        <f>TEXT(Sheet1[[#This Row],[Date]],"DDDD")</f>
        <v>Friday</v>
      </c>
      <c r="V8488" t="str">
        <f>"FM"&amp;MOD(MONTH(Sheet1[[#This Row],[Date]])-4,12)+1</f>
        <v>FM8</v>
      </c>
      <c r="W8488" t="str">
        <f>"Q"&amp;ROUNDUP(MONTH(Sheet1[[#This Row],[Date]])/3,0)</f>
        <v>Q4</v>
      </c>
      <c r="X8488" t="str">
        <f>"Q"&amp;INT(MOD(MONTH(Sheet1[[#This Row],[Date]])-4,12/3)+1)</f>
        <v>Q4</v>
      </c>
      <c r="Y8488" t="str" cm="1">
        <f t="array" ref="Y8488">_xlfn.IFS(ROUND(L8488,0)&lt;=1,"Need to improve 0-1",ROUND(L8488,0)&lt;=2,"Okay 1-2",ROUND(L8488,0)&lt;=3,"Good 2-3",ROUND(L8488,0)&lt;=4,"Great 3-4",ROUND(L8488,0)&lt;=5,"Excellent 4-5")</f>
        <v>Good 2-3</v>
      </c>
      <c r="Z8488" t="str">
        <f t="shared" si="132"/>
        <v>0-1000</v>
      </c>
    </row>
    <row r="8489" spans="1:26" x14ac:dyDescent="0.3">
      <c r="A8489">
        <v>2500062</v>
      </c>
      <c r="B8489" t="s">
        <v>10776</v>
      </c>
      <c r="C8489">
        <v>1</v>
      </c>
      <c r="D8489" t="s">
        <v>8122</v>
      </c>
      <c r="E8489" t="s">
        <v>2291</v>
      </c>
      <c r="F8489" t="s">
        <v>16</v>
      </c>
      <c r="G8489" t="s">
        <v>16</v>
      </c>
      <c r="H8489" t="s">
        <v>16</v>
      </c>
      <c r="I8489">
        <v>2</v>
      </c>
      <c r="J8489">
        <v>45</v>
      </c>
      <c r="K8489">
        <v>700</v>
      </c>
      <c r="L8489">
        <v>3.3</v>
      </c>
      <c r="M8489" t="s">
        <v>1320</v>
      </c>
      <c r="N8489" t="str">
        <f>SUBSTITUTE(Sheet1[[#This Row],[Datekey_Opening]],"_","-")</f>
        <v>2015-11-4</v>
      </c>
      <c r="O8489">
        <f>YEAR(Sheet1[[#This Row],[Date]])</f>
        <v>2015</v>
      </c>
      <c r="P8489" t="str">
        <f>LOOKUP(Sheet1[[#This Row],[CountryCode]],$AI$4:$AI$18,$AJ$4:$AJ$18)</f>
        <v>India</v>
      </c>
      <c r="Q8489">
        <f>MONTH(Sheet1[[#This Row],[Date]])</f>
        <v>11</v>
      </c>
      <c r="R8489" t="str">
        <f>TEXT(Sheet1[[#This Row],[Date]],"MMMM")</f>
        <v>November</v>
      </c>
      <c r="S8489" t="str">
        <f>TEXT(Sheet1[[#This Row],[Date]],"YYYY-MMM")</f>
        <v>2015-Nov</v>
      </c>
      <c r="T8489">
        <f>WEEKDAY(Sheet1[[#This Row],[Date]])</f>
        <v>4</v>
      </c>
      <c r="U8489" t="str">
        <f>TEXT(Sheet1[[#This Row],[Date]],"DDDD")</f>
        <v>Wednesday</v>
      </c>
      <c r="V8489" t="str">
        <f>"FM"&amp;MOD(MONTH(Sheet1[[#This Row],[Date]])-4,12)+1</f>
        <v>FM8</v>
      </c>
      <c r="W8489" t="str">
        <f>"Q"&amp;ROUNDUP(MONTH(Sheet1[[#This Row],[Date]])/3,0)</f>
        <v>Q4</v>
      </c>
      <c r="X8489" t="str">
        <f>"Q"&amp;INT(MOD(MONTH(Sheet1[[#This Row],[Date]])-4,12/3)+1)</f>
        <v>Q4</v>
      </c>
      <c r="Y8489" t="str" cm="1">
        <f t="array" ref="Y8489">_xlfn.IFS(ROUND(L8489,0)&lt;=1,"Need to improve 0-1",ROUND(L8489,0)&lt;=2,"Okay 1-2",ROUND(L8489,0)&lt;=3,"Good 2-3",ROUND(L8489,0)&lt;=4,"Great 3-4",ROUND(L8489,0)&lt;=5,"Excellent 4-5")</f>
        <v>Good 2-3</v>
      </c>
      <c r="Z8489" t="str">
        <f t="shared" si="132"/>
        <v>0-1000</v>
      </c>
    </row>
    <row r="8490" spans="1:26" x14ac:dyDescent="0.3">
      <c r="A8490">
        <v>18359919</v>
      </c>
      <c r="B8490" t="s">
        <v>10209</v>
      </c>
      <c r="C8490">
        <v>1</v>
      </c>
      <c r="D8490" t="s">
        <v>10100</v>
      </c>
      <c r="E8490" t="s">
        <v>10210</v>
      </c>
      <c r="F8490" t="s">
        <v>16</v>
      </c>
      <c r="G8490" t="s">
        <v>16</v>
      </c>
      <c r="H8490" t="s">
        <v>16</v>
      </c>
      <c r="I8490">
        <v>2</v>
      </c>
      <c r="J8490">
        <v>781</v>
      </c>
      <c r="K8490">
        <v>600</v>
      </c>
      <c r="L8490">
        <v>4.5999999999999996</v>
      </c>
      <c r="M8490" t="s">
        <v>10777</v>
      </c>
      <c r="N8490" t="str">
        <f>SUBSTITUTE(Sheet1[[#This Row],[Datekey_Opening]],"_","-")</f>
        <v>2018-11-2</v>
      </c>
      <c r="O8490">
        <f>YEAR(Sheet1[[#This Row],[Date]])</f>
        <v>2018</v>
      </c>
      <c r="P8490" t="str">
        <f>LOOKUP(Sheet1[[#This Row],[CountryCode]],$AI$4:$AI$18,$AJ$4:$AJ$18)</f>
        <v>India</v>
      </c>
      <c r="Q8490">
        <f>MONTH(Sheet1[[#This Row],[Date]])</f>
        <v>11</v>
      </c>
      <c r="R8490" t="str">
        <f>TEXT(Sheet1[[#This Row],[Date]],"MMMM")</f>
        <v>November</v>
      </c>
      <c r="S8490" t="str">
        <f>TEXT(Sheet1[[#This Row],[Date]],"YYYY-MMM")</f>
        <v>2018-Nov</v>
      </c>
      <c r="T8490">
        <f>WEEKDAY(Sheet1[[#This Row],[Date]])</f>
        <v>6</v>
      </c>
      <c r="U8490" t="str">
        <f>TEXT(Sheet1[[#This Row],[Date]],"DDDD")</f>
        <v>Friday</v>
      </c>
      <c r="V8490" t="str">
        <f>"FM"&amp;MOD(MONTH(Sheet1[[#This Row],[Date]])-4,12)+1</f>
        <v>FM8</v>
      </c>
      <c r="W8490" t="str">
        <f>"Q"&amp;ROUNDUP(MONTH(Sheet1[[#This Row],[Date]])/3,0)</f>
        <v>Q4</v>
      </c>
      <c r="X8490" t="str">
        <f>"Q"&amp;INT(MOD(MONTH(Sheet1[[#This Row],[Date]])-4,12/3)+1)</f>
        <v>Q4</v>
      </c>
      <c r="Y8490" t="str" cm="1">
        <f t="array" ref="Y8490">_xlfn.IFS(ROUND(L8490,0)&lt;=1,"Need to improve 0-1",ROUND(L8490,0)&lt;=2,"Okay 1-2",ROUND(L8490,0)&lt;=3,"Good 2-3",ROUND(L8490,0)&lt;=4,"Great 3-4",ROUND(L8490,0)&lt;=5,"Excellent 4-5")</f>
        <v>Excellent 4-5</v>
      </c>
      <c r="Z8490" t="str">
        <f t="shared" si="132"/>
        <v>0-1000</v>
      </c>
    </row>
    <row r="8491" spans="1:26" x14ac:dyDescent="0.3">
      <c r="A8491">
        <v>2600025</v>
      </c>
      <c r="B8491" t="s">
        <v>3331</v>
      </c>
      <c r="C8491">
        <v>1</v>
      </c>
      <c r="D8491" t="s">
        <v>8119</v>
      </c>
      <c r="E8491" t="s">
        <v>373</v>
      </c>
      <c r="F8491" t="s">
        <v>16</v>
      </c>
      <c r="G8491" t="s">
        <v>16</v>
      </c>
      <c r="H8491" t="s">
        <v>16</v>
      </c>
      <c r="I8491">
        <v>2</v>
      </c>
      <c r="J8491">
        <v>118</v>
      </c>
      <c r="K8491">
        <v>650</v>
      </c>
      <c r="L8491">
        <v>4.0999999999999996</v>
      </c>
      <c r="M8491" t="s">
        <v>315</v>
      </c>
      <c r="N8491" t="str">
        <f>SUBSTITUTE(Sheet1[[#This Row],[Datekey_Opening]],"_","-")</f>
        <v>2015-11-13</v>
      </c>
      <c r="O8491">
        <f>YEAR(Sheet1[[#This Row],[Date]])</f>
        <v>2015</v>
      </c>
      <c r="P8491" t="str">
        <f>LOOKUP(Sheet1[[#This Row],[CountryCode]],$AI$4:$AI$18,$AJ$4:$AJ$18)</f>
        <v>India</v>
      </c>
      <c r="Q8491">
        <f>MONTH(Sheet1[[#This Row],[Date]])</f>
        <v>11</v>
      </c>
      <c r="R8491" t="str">
        <f>TEXT(Sheet1[[#This Row],[Date]],"MMMM")</f>
        <v>November</v>
      </c>
      <c r="S8491" t="str">
        <f>TEXT(Sheet1[[#This Row],[Date]],"YYYY-MMM")</f>
        <v>2015-Nov</v>
      </c>
      <c r="T8491">
        <f>WEEKDAY(Sheet1[[#This Row],[Date]])</f>
        <v>6</v>
      </c>
      <c r="U8491" t="str">
        <f>TEXT(Sheet1[[#This Row],[Date]],"DDDD")</f>
        <v>Friday</v>
      </c>
      <c r="V8491" t="str">
        <f>"FM"&amp;MOD(MONTH(Sheet1[[#This Row],[Date]])-4,12)+1</f>
        <v>FM8</v>
      </c>
      <c r="W8491" t="str">
        <f>"Q"&amp;ROUNDUP(MONTH(Sheet1[[#This Row],[Date]])/3,0)</f>
        <v>Q4</v>
      </c>
      <c r="X8491" t="str">
        <f>"Q"&amp;INT(MOD(MONTH(Sheet1[[#This Row],[Date]])-4,12/3)+1)</f>
        <v>Q4</v>
      </c>
      <c r="Y8491" t="str" cm="1">
        <f t="array" ref="Y8491">_xlfn.IFS(ROUND(L8491,0)&lt;=1,"Need to improve 0-1",ROUND(L8491,0)&lt;=2,"Okay 1-2",ROUND(L8491,0)&lt;=3,"Good 2-3",ROUND(L8491,0)&lt;=4,"Great 3-4",ROUND(L8491,0)&lt;=5,"Excellent 4-5")</f>
        <v>Great 3-4</v>
      </c>
      <c r="Z8491" t="str">
        <f t="shared" si="132"/>
        <v>0-1000</v>
      </c>
    </row>
    <row r="8492" spans="1:26" x14ac:dyDescent="0.3">
      <c r="A8492">
        <v>18235390</v>
      </c>
      <c r="B8492" t="s">
        <v>10778</v>
      </c>
      <c r="C8492">
        <v>1</v>
      </c>
      <c r="D8492" t="s">
        <v>10276</v>
      </c>
      <c r="E8492" t="s">
        <v>379</v>
      </c>
      <c r="F8492" t="s">
        <v>16</v>
      </c>
      <c r="G8492" t="s">
        <v>16</v>
      </c>
      <c r="H8492" t="s">
        <v>16</v>
      </c>
      <c r="I8492">
        <v>1</v>
      </c>
      <c r="J8492">
        <v>197</v>
      </c>
      <c r="K8492">
        <v>400</v>
      </c>
      <c r="L8492">
        <v>4</v>
      </c>
      <c r="M8492" t="s">
        <v>3712</v>
      </c>
      <c r="N8492" t="str">
        <f>SUBSTITUTE(Sheet1[[#This Row],[Datekey_Opening]],"_","-")</f>
        <v>2011-11-5</v>
      </c>
      <c r="O8492">
        <f>YEAR(Sheet1[[#This Row],[Date]])</f>
        <v>2011</v>
      </c>
      <c r="P8492" t="str">
        <f>LOOKUP(Sheet1[[#This Row],[CountryCode]],$AI$4:$AI$18,$AJ$4:$AJ$18)</f>
        <v>India</v>
      </c>
      <c r="Q8492">
        <f>MONTH(Sheet1[[#This Row],[Date]])</f>
        <v>11</v>
      </c>
      <c r="R8492" t="str">
        <f>TEXT(Sheet1[[#This Row],[Date]],"MMMM")</f>
        <v>November</v>
      </c>
      <c r="S8492" t="str">
        <f>TEXT(Sheet1[[#This Row],[Date]],"YYYY-MMM")</f>
        <v>2011-Nov</v>
      </c>
      <c r="T8492">
        <f>WEEKDAY(Sheet1[[#This Row],[Date]])</f>
        <v>7</v>
      </c>
      <c r="U8492" t="str">
        <f>TEXT(Sheet1[[#This Row],[Date]],"DDDD")</f>
        <v>Saturday</v>
      </c>
      <c r="V8492" t="str">
        <f>"FM"&amp;MOD(MONTH(Sheet1[[#This Row],[Date]])-4,12)+1</f>
        <v>FM8</v>
      </c>
      <c r="W8492" t="str">
        <f>"Q"&amp;ROUNDUP(MONTH(Sheet1[[#This Row],[Date]])/3,0)</f>
        <v>Q4</v>
      </c>
      <c r="X8492" t="str">
        <f>"Q"&amp;INT(MOD(MONTH(Sheet1[[#This Row],[Date]])-4,12/3)+1)</f>
        <v>Q4</v>
      </c>
      <c r="Y8492" t="str" cm="1">
        <f t="array" ref="Y8492">_xlfn.IFS(ROUND(L8492,0)&lt;=1,"Need to improve 0-1",ROUND(L8492,0)&lt;=2,"Okay 1-2",ROUND(L8492,0)&lt;=3,"Good 2-3",ROUND(L8492,0)&lt;=4,"Great 3-4",ROUND(L8492,0)&lt;=5,"Excellent 4-5")</f>
        <v>Great 3-4</v>
      </c>
      <c r="Z8492" t="str">
        <f t="shared" si="132"/>
        <v>0-1000</v>
      </c>
    </row>
    <row r="8493" spans="1:26" x14ac:dyDescent="0.3">
      <c r="A8493">
        <v>121553</v>
      </c>
      <c r="B8493" t="s">
        <v>10779</v>
      </c>
      <c r="C8493">
        <v>1</v>
      </c>
      <c r="D8493" t="s">
        <v>10081</v>
      </c>
      <c r="E8493" t="s">
        <v>10780</v>
      </c>
      <c r="F8493" t="s">
        <v>16</v>
      </c>
      <c r="G8493" t="s">
        <v>16</v>
      </c>
      <c r="H8493" t="s">
        <v>16</v>
      </c>
      <c r="I8493">
        <v>3</v>
      </c>
      <c r="J8493">
        <v>300</v>
      </c>
      <c r="K8493">
        <v>1600</v>
      </c>
      <c r="L8493">
        <v>4.0999999999999996</v>
      </c>
      <c r="M8493" t="s">
        <v>9606</v>
      </c>
      <c r="N8493" t="str">
        <f>SUBSTITUTE(Sheet1[[#This Row],[Datekey_Opening]],"_","-")</f>
        <v>2018-11-17</v>
      </c>
      <c r="O8493">
        <f>YEAR(Sheet1[[#This Row],[Date]])</f>
        <v>2018</v>
      </c>
      <c r="P8493" t="str">
        <f>LOOKUP(Sheet1[[#This Row],[CountryCode]],$AI$4:$AI$18,$AJ$4:$AJ$18)</f>
        <v>India</v>
      </c>
      <c r="Q8493">
        <f>MONTH(Sheet1[[#This Row],[Date]])</f>
        <v>11</v>
      </c>
      <c r="R8493" t="str">
        <f>TEXT(Sheet1[[#This Row],[Date]],"MMMM")</f>
        <v>November</v>
      </c>
      <c r="S8493" t="str">
        <f>TEXT(Sheet1[[#This Row],[Date]],"YYYY-MMM")</f>
        <v>2018-Nov</v>
      </c>
      <c r="T8493">
        <f>WEEKDAY(Sheet1[[#This Row],[Date]])</f>
        <v>7</v>
      </c>
      <c r="U8493" t="str">
        <f>TEXT(Sheet1[[#This Row],[Date]],"DDDD")</f>
        <v>Saturday</v>
      </c>
      <c r="V8493" t="str">
        <f>"FM"&amp;MOD(MONTH(Sheet1[[#This Row],[Date]])-4,12)+1</f>
        <v>FM8</v>
      </c>
      <c r="W8493" t="str">
        <f>"Q"&amp;ROUNDUP(MONTH(Sheet1[[#This Row],[Date]])/3,0)</f>
        <v>Q4</v>
      </c>
      <c r="X8493" t="str">
        <f>"Q"&amp;INT(MOD(MONTH(Sheet1[[#This Row],[Date]])-4,12/3)+1)</f>
        <v>Q4</v>
      </c>
      <c r="Y8493" t="str" cm="1">
        <f t="array" ref="Y8493">_xlfn.IFS(ROUND(L8493,0)&lt;=1,"Need to improve 0-1",ROUND(L8493,0)&lt;=2,"Okay 1-2",ROUND(L8493,0)&lt;=3,"Good 2-3",ROUND(L8493,0)&lt;=4,"Great 3-4",ROUND(L8493,0)&lt;=5,"Excellent 4-5")</f>
        <v>Great 3-4</v>
      </c>
      <c r="Z8493" t="str">
        <f t="shared" si="132"/>
        <v>1000-2000</v>
      </c>
    </row>
    <row r="8494" spans="1:26" x14ac:dyDescent="0.3">
      <c r="A8494">
        <v>121335</v>
      </c>
      <c r="B8494" t="s">
        <v>3090</v>
      </c>
      <c r="C8494">
        <v>1</v>
      </c>
      <c r="D8494" t="s">
        <v>10081</v>
      </c>
      <c r="E8494" t="s">
        <v>2990</v>
      </c>
      <c r="F8494" t="s">
        <v>16</v>
      </c>
      <c r="G8494" t="s">
        <v>16</v>
      </c>
      <c r="H8494" t="s">
        <v>16</v>
      </c>
      <c r="I8494">
        <v>3</v>
      </c>
      <c r="J8494">
        <v>1022</v>
      </c>
      <c r="K8494">
        <v>1200</v>
      </c>
      <c r="L8494">
        <v>4</v>
      </c>
      <c r="M8494" t="s">
        <v>10781</v>
      </c>
      <c r="N8494" t="str">
        <f>SUBSTITUTE(Sheet1[[#This Row],[Datekey_Opening]],"_","-")</f>
        <v>2010-11-7</v>
      </c>
      <c r="O8494">
        <f>YEAR(Sheet1[[#This Row],[Date]])</f>
        <v>2010</v>
      </c>
      <c r="P8494" t="str">
        <f>LOOKUP(Sheet1[[#This Row],[CountryCode]],$AI$4:$AI$18,$AJ$4:$AJ$18)</f>
        <v>India</v>
      </c>
      <c r="Q8494">
        <f>MONTH(Sheet1[[#This Row],[Date]])</f>
        <v>11</v>
      </c>
      <c r="R8494" t="str">
        <f>TEXT(Sheet1[[#This Row],[Date]],"MMMM")</f>
        <v>November</v>
      </c>
      <c r="S8494" t="str">
        <f>TEXT(Sheet1[[#This Row],[Date]],"YYYY-MMM")</f>
        <v>2010-Nov</v>
      </c>
      <c r="T8494">
        <f>WEEKDAY(Sheet1[[#This Row],[Date]])</f>
        <v>1</v>
      </c>
      <c r="U8494" t="str">
        <f>TEXT(Sheet1[[#This Row],[Date]],"DDDD")</f>
        <v>Sunday</v>
      </c>
      <c r="V8494" t="str">
        <f>"FM"&amp;MOD(MONTH(Sheet1[[#This Row],[Date]])-4,12)+1</f>
        <v>FM8</v>
      </c>
      <c r="W8494" t="str">
        <f>"Q"&amp;ROUNDUP(MONTH(Sheet1[[#This Row],[Date]])/3,0)</f>
        <v>Q4</v>
      </c>
      <c r="X8494" t="str">
        <f>"Q"&amp;INT(MOD(MONTH(Sheet1[[#This Row],[Date]])-4,12/3)+1)</f>
        <v>Q4</v>
      </c>
      <c r="Y8494" t="str" cm="1">
        <f t="array" ref="Y8494">_xlfn.IFS(ROUND(L8494,0)&lt;=1,"Need to improve 0-1",ROUND(L8494,0)&lt;=2,"Okay 1-2",ROUND(L8494,0)&lt;=3,"Good 2-3",ROUND(L8494,0)&lt;=4,"Great 3-4",ROUND(L8494,0)&lt;=5,"Excellent 4-5")</f>
        <v>Great 3-4</v>
      </c>
      <c r="Z8494" t="str">
        <f t="shared" si="132"/>
        <v>1000-2000</v>
      </c>
    </row>
    <row r="8495" spans="1:26" x14ac:dyDescent="0.3">
      <c r="A8495">
        <v>120014</v>
      </c>
      <c r="B8495" t="s">
        <v>3119</v>
      </c>
      <c r="C8495">
        <v>1</v>
      </c>
      <c r="D8495" t="s">
        <v>10081</v>
      </c>
      <c r="E8495" t="s">
        <v>365</v>
      </c>
      <c r="F8495" t="s">
        <v>16</v>
      </c>
      <c r="G8495" t="s">
        <v>16</v>
      </c>
      <c r="H8495" t="s">
        <v>16</v>
      </c>
      <c r="I8495">
        <v>3</v>
      </c>
      <c r="J8495">
        <v>1450</v>
      </c>
      <c r="K8495">
        <v>1300</v>
      </c>
      <c r="L8495">
        <v>4.5</v>
      </c>
      <c r="M8495" t="s">
        <v>6518</v>
      </c>
      <c r="N8495" t="str">
        <f>SUBSTITUTE(Sheet1[[#This Row],[Datekey_Opening]],"_","-")</f>
        <v>2016-11-23</v>
      </c>
      <c r="O8495">
        <f>YEAR(Sheet1[[#This Row],[Date]])</f>
        <v>2016</v>
      </c>
      <c r="P8495" t="str">
        <f>LOOKUP(Sheet1[[#This Row],[CountryCode]],$AI$4:$AI$18,$AJ$4:$AJ$18)</f>
        <v>India</v>
      </c>
      <c r="Q8495">
        <f>MONTH(Sheet1[[#This Row],[Date]])</f>
        <v>11</v>
      </c>
      <c r="R8495" t="str">
        <f>TEXT(Sheet1[[#This Row],[Date]],"MMMM")</f>
        <v>November</v>
      </c>
      <c r="S8495" t="str">
        <f>TEXT(Sheet1[[#This Row],[Date]],"YYYY-MMM")</f>
        <v>2016-Nov</v>
      </c>
      <c r="T8495">
        <f>WEEKDAY(Sheet1[[#This Row],[Date]])</f>
        <v>4</v>
      </c>
      <c r="U8495" t="str">
        <f>TEXT(Sheet1[[#This Row],[Date]],"DDDD")</f>
        <v>Wednesday</v>
      </c>
      <c r="V8495" t="str">
        <f>"FM"&amp;MOD(MONTH(Sheet1[[#This Row],[Date]])-4,12)+1</f>
        <v>FM8</v>
      </c>
      <c r="W8495" t="str">
        <f>"Q"&amp;ROUNDUP(MONTH(Sheet1[[#This Row],[Date]])/3,0)</f>
        <v>Q4</v>
      </c>
      <c r="X8495" t="str">
        <f>"Q"&amp;INT(MOD(MONTH(Sheet1[[#This Row],[Date]])-4,12/3)+1)</f>
        <v>Q4</v>
      </c>
      <c r="Y8495" t="str" cm="1">
        <f t="array" ref="Y8495">_xlfn.IFS(ROUND(L8495,0)&lt;=1,"Need to improve 0-1",ROUND(L8495,0)&lt;=2,"Okay 1-2",ROUND(L8495,0)&lt;=3,"Good 2-3",ROUND(L8495,0)&lt;=4,"Great 3-4",ROUND(L8495,0)&lt;=5,"Excellent 4-5")</f>
        <v>Excellent 4-5</v>
      </c>
      <c r="Z8495" t="str">
        <f t="shared" si="132"/>
        <v>1000-2000</v>
      </c>
    </row>
    <row r="8496" spans="1:26" x14ac:dyDescent="0.3">
      <c r="A8496">
        <v>72604</v>
      </c>
      <c r="B8496" t="s">
        <v>10782</v>
      </c>
      <c r="C8496">
        <v>1</v>
      </c>
      <c r="D8496" t="s">
        <v>10084</v>
      </c>
      <c r="E8496" t="s">
        <v>10783</v>
      </c>
      <c r="F8496" t="s">
        <v>16</v>
      </c>
      <c r="G8496" t="s">
        <v>16</v>
      </c>
      <c r="H8496" t="s">
        <v>16</v>
      </c>
      <c r="I8496">
        <v>3</v>
      </c>
      <c r="J8496">
        <v>1267</v>
      </c>
      <c r="K8496">
        <v>1400</v>
      </c>
      <c r="L8496">
        <v>4.5999999999999996</v>
      </c>
      <c r="M8496" t="s">
        <v>5458</v>
      </c>
      <c r="N8496" t="str">
        <f>SUBSTITUTE(Sheet1[[#This Row],[Datekey_Opening]],"_","-")</f>
        <v>2018-11-28</v>
      </c>
      <c r="O8496">
        <f>YEAR(Sheet1[[#This Row],[Date]])</f>
        <v>2018</v>
      </c>
      <c r="P8496" t="str">
        <f>LOOKUP(Sheet1[[#This Row],[CountryCode]],$AI$4:$AI$18,$AJ$4:$AJ$18)</f>
        <v>India</v>
      </c>
      <c r="Q8496">
        <f>MONTH(Sheet1[[#This Row],[Date]])</f>
        <v>11</v>
      </c>
      <c r="R8496" t="str">
        <f>TEXT(Sheet1[[#This Row],[Date]],"MMMM")</f>
        <v>November</v>
      </c>
      <c r="S8496" t="str">
        <f>TEXT(Sheet1[[#This Row],[Date]],"YYYY-MMM")</f>
        <v>2018-Nov</v>
      </c>
      <c r="T8496">
        <f>WEEKDAY(Sheet1[[#This Row],[Date]])</f>
        <v>4</v>
      </c>
      <c r="U8496" t="str">
        <f>TEXT(Sheet1[[#This Row],[Date]],"DDDD")</f>
        <v>Wednesday</v>
      </c>
      <c r="V8496" t="str">
        <f>"FM"&amp;MOD(MONTH(Sheet1[[#This Row],[Date]])-4,12)+1</f>
        <v>FM8</v>
      </c>
      <c r="W8496" t="str">
        <f>"Q"&amp;ROUNDUP(MONTH(Sheet1[[#This Row],[Date]])/3,0)</f>
        <v>Q4</v>
      </c>
      <c r="X8496" t="str">
        <f>"Q"&amp;INT(MOD(MONTH(Sheet1[[#This Row],[Date]])-4,12/3)+1)</f>
        <v>Q4</v>
      </c>
      <c r="Y8496" t="str" cm="1">
        <f t="array" ref="Y8496">_xlfn.IFS(ROUND(L8496,0)&lt;=1,"Need to improve 0-1",ROUND(L8496,0)&lt;=2,"Okay 1-2",ROUND(L8496,0)&lt;=3,"Good 2-3",ROUND(L8496,0)&lt;=4,"Great 3-4",ROUND(L8496,0)&lt;=5,"Excellent 4-5")</f>
        <v>Excellent 4-5</v>
      </c>
      <c r="Z8496" t="str">
        <f t="shared" si="132"/>
        <v>1000-2000</v>
      </c>
    </row>
    <row r="8497" spans="1:26" x14ac:dyDescent="0.3">
      <c r="A8497">
        <v>3000001</v>
      </c>
      <c r="B8497" t="s">
        <v>10784</v>
      </c>
      <c r="C8497">
        <v>1</v>
      </c>
      <c r="D8497" t="s">
        <v>7638</v>
      </c>
      <c r="E8497" t="s">
        <v>1286</v>
      </c>
      <c r="F8497" t="s">
        <v>16</v>
      </c>
      <c r="G8497" t="s">
        <v>16</v>
      </c>
      <c r="H8497" t="s">
        <v>16</v>
      </c>
      <c r="I8497">
        <v>3</v>
      </c>
      <c r="J8497">
        <v>299</v>
      </c>
      <c r="K8497">
        <v>1400</v>
      </c>
      <c r="L8497">
        <v>4.2</v>
      </c>
      <c r="M8497" t="s">
        <v>6762</v>
      </c>
      <c r="N8497" t="str">
        <f>SUBSTITUTE(Sheet1[[#This Row],[Datekey_Opening]],"_","-")</f>
        <v>2018-11-4</v>
      </c>
      <c r="O8497">
        <f>YEAR(Sheet1[[#This Row],[Date]])</f>
        <v>2018</v>
      </c>
      <c r="P8497" t="str">
        <f>LOOKUP(Sheet1[[#This Row],[CountryCode]],$AI$4:$AI$18,$AJ$4:$AJ$18)</f>
        <v>India</v>
      </c>
      <c r="Q8497">
        <f>MONTH(Sheet1[[#This Row],[Date]])</f>
        <v>11</v>
      </c>
      <c r="R8497" t="str">
        <f>TEXT(Sheet1[[#This Row],[Date]],"MMMM")</f>
        <v>November</v>
      </c>
      <c r="S8497" t="str">
        <f>TEXT(Sheet1[[#This Row],[Date]],"YYYY-MMM")</f>
        <v>2018-Nov</v>
      </c>
      <c r="T8497">
        <f>WEEKDAY(Sheet1[[#This Row],[Date]])</f>
        <v>1</v>
      </c>
      <c r="U8497" t="str">
        <f>TEXT(Sheet1[[#This Row],[Date]],"DDDD")</f>
        <v>Sunday</v>
      </c>
      <c r="V8497" t="str">
        <f>"FM"&amp;MOD(MONTH(Sheet1[[#This Row],[Date]])-4,12)+1</f>
        <v>FM8</v>
      </c>
      <c r="W8497" t="str">
        <f>"Q"&amp;ROUNDUP(MONTH(Sheet1[[#This Row],[Date]])/3,0)</f>
        <v>Q4</v>
      </c>
      <c r="X8497" t="str">
        <f>"Q"&amp;INT(MOD(MONTH(Sheet1[[#This Row],[Date]])-4,12/3)+1)</f>
        <v>Q4</v>
      </c>
      <c r="Y8497" t="str" cm="1">
        <f t="array" ref="Y8497">_xlfn.IFS(ROUND(L8497,0)&lt;=1,"Need to improve 0-1",ROUND(L8497,0)&lt;=2,"Okay 1-2",ROUND(L8497,0)&lt;=3,"Good 2-3",ROUND(L8497,0)&lt;=4,"Great 3-4",ROUND(L8497,0)&lt;=5,"Excellent 4-5")</f>
        <v>Great 3-4</v>
      </c>
      <c r="Z8497" t="str">
        <f t="shared" si="132"/>
        <v>1000-2000</v>
      </c>
    </row>
    <row r="8498" spans="1:26" x14ac:dyDescent="0.3">
      <c r="A8498">
        <v>18168161</v>
      </c>
      <c r="B8498" t="s">
        <v>472</v>
      </c>
      <c r="C8498">
        <v>1</v>
      </c>
      <c r="D8498" t="s">
        <v>10168</v>
      </c>
      <c r="E8498" t="s">
        <v>473</v>
      </c>
      <c r="F8498" t="s">
        <v>16</v>
      </c>
      <c r="G8498" t="s">
        <v>16</v>
      </c>
      <c r="H8498" t="s">
        <v>16</v>
      </c>
      <c r="I8498">
        <v>2</v>
      </c>
      <c r="J8498">
        <v>17</v>
      </c>
      <c r="K8498">
        <v>700</v>
      </c>
      <c r="L8498">
        <v>3.2</v>
      </c>
      <c r="M8498" t="s">
        <v>1318</v>
      </c>
      <c r="N8498" t="str">
        <f>SUBSTITUTE(Sheet1[[#This Row],[Datekey_Opening]],"_","-")</f>
        <v>2017-11-2</v>
      </c>
      <c r="O8498">
        <f>YEAR(Sheet1[[#This Row],[Date]])</f>
        <v>2017</v>
      </c>
      <c r="P8498" t="str">
        <f>LOOKUP(Sheet1[[#This Row],[CountryCode]],$AI$4:$AI$18,$AJ$4:$AJ$18)</f>
        <v>India</v>
      </c>
      <c r="Q8498">
        <f>MONTH(Sheet1[[#This Row],[Date]])</f>
        <v>11</v>
      </c>
      <c r="R8498" t="str">
        <f>TEXT(Sheet1[[#This Row],[Date]],"MMMM")</f>
        <v>November</v>
      </c>
      <c r="S8498" t="str">
        <f>TEXT(Sheet1[[#This Row],[Date]],"YYYY-MMM")</f>
        <v>2017-Nov</v>
      </c>
      <c r="T8498">
        <f>WEEKDAY(Sheet1[[#This Row],[Date]])</f>
        <v>5</v>
      </c>
      <c r="U8498" t="str">
        <f>TEXT(Sheet1[[#This Row],[Date]],"DDDD")</f>
        <v>Thursday</v>
      </c>
      <c r="V8498" t="str">
        <f>"FM"&amp;MOD(MONTH(Sheet1[[#This Row],[Date]])-4,12)+1</f>
        <v>FM8</v>
      </c>
      <c r="W8498" t="str">
        <f>"Q"&amp;ROUNDUP(MONTH(Sheet1[[#This Row],[Date]])/3,0)</f>
        <v>Q4</v>
      </c>
      <c r="X8498" t="str">
        <f>"Q"&amp;INT(MOD(MONTH(Sheet1[[#This Row],[Date]])-4,12/3)+1)</f>
        <v>Q4</v>
      </c>
      <c r="Y8498" t="str" cm="1">
        <f t="array" ref="Y8498">_xlfn.IFS(ROUND(L8498,0)&lt;=1,"Need to improve 0-1",ROUND(L8498,0)&lt;=2,"Okay 1-2",ROUND(L8498,0)&lt;=3,"Good 2-3",ROUND(L8498,0)&lt;=4,"Great 3-4",ROUND(L8498,0)&lt;=5,"Excellent 4-5")</f>
        <v>Good 2-3</v>
      </c>
      <c r="Z8498" t="str">
        <f t="shared" si="132"/>
        <v>0-1000</v>
      </c>
    </row>
    <row r="8499" spans="1:26" x14ac:dyDescent="0.3">
      <c r="A8499">
        <v>18384506</v>
      </c>
      <c r="B8499" t="s">
        <v>10785</v>
      </c>
      <c r="C8499">
        <v>1</v>
      </c>
      <c r="D8499" t="s">
        <v>3328</v>
      </c>
      <c r="E8499" t="s">
        <v>379</v>
      </c>
      <c r="F8499" t="s">
        <v>16</v>
      </c>
      <c r="G8499" t="s">
        <v>16</v>
      </c>
      <c r="H8499" t="s">
        <v>16</v>
      </c>
      <c r="I8499">
        <v>2</v>
      </c>
      <c r="J8499">
        <v>126</v>
      </c>
      <c r="K8499">
        <v>600</v>
      </c>
      <c r="L8499">
        <v>4.7</v>
      </c>
      <c r="M8499" t="s">
        <v>972</v>
      </c>
      <c r="N8499" t="str">
        <f>SUBSTITUTE(Sheet1[[#This Row],[Datekey_Opening]],"_","-")</f>
        <v>2014-11-12</v>
      </c>
      <c r="O8499">
        <f>YEAR(Sheet1[[#This Row],[Date]])</f>
        <v>2014</v>
      </c>
      <c r="P8499" t="str">
        <f>LOOKUP(Sheet1[[#This Row],[CountryCode]],$AI$4:$AI$18,$AJ$4:$AJ$18)</f>
        <v>India</v>
      </c>
      <c r="Q8499">
        <f>MONTH(Sheet1[[#This Row],[Date]])</f>
        <v>11</v>
      </c>
      <c r="R8499" t="str">
        <f>TEXT(Sheet1[[#This Row],[Date]],"MMMM")</f>
        <v>November</v>
      </c>
      <c r="S8499" t="str">
        <f>TEXT(Sheet1[[#This Row],[Date]],"YYYY-MMM")</f>
        <v>2014-Nov</v>
      </c>
      <c r="T8499">
        <f>WEEKDAY(Sheet1[[#This Row],[Date]])</f>
        <v>4</v>
      </c>
      <c r="U8499" t="str">
        <f>TEXT(Sheet1[[#This Row],[Date]],"DDDD")</f>
        <v>Wednesday</v>
      </c>
      <c r="V8499" t="str">
        <f>"FM"&amp;MOD(MONTH(Sheet1[[#This Row],[Date]])-4,12)+1</f>
        <v>FM8</v>
      </c>
      <c r="W8499" t="str">
        <f>"Q"&amp;ROUNDUP(MONTH(Sheet1[[#This Row],[Date]])/3,0)</f>
        <v>Q4</v>
      </c>
      <c r="X8499" t="str">
        <f>"Q"&amp;INT(MOD(MONTH(Sheet1[[#This Row],[Date]])-4,12/3)+1)</f>
        <v>Q4</v>
      </c>
      <c r="Y8499" t="str" cm="1">
        <f t="array" ref="Y8499">_xlfn.IFS(ROUND(L8499,0)&lt;=1,"Need to improve 0-1",ROUND(L8499,0)&lt;=2,"Okay 1-2",ROUND(L8499,0)&lt;=3,"Good 2-3",ROUND(L8499,0)&lt;=4,"Great 3-4",ROUND(L8499,0)&lt;=5,"Excellent 4-5")</f>
        <v>Excellent 4-5</v>
      </c>
      <c r="Z8499" t="str">
        <f t="shared" si="132"/>
        <v>0-1000</v>
      </c>
    </row>
    <row r="8500" spans="1:26" x14ac:dyDescent="0.3">
      <c r="A8500">
        <v>18480196</v>
      </c>
      <c r="B8500" t="s">
        <v>10786</v>
      </c>
      <c r="C8500">
        <v>1</v>
      </c>
      <c r="D8500" t="s">
        <v>3328</v>
      </c>
      <c r="E8500" t="s">
        <v>10787</v>
      </c>
      <c r="F8500" t="s">
        <v>16</v>
      </c>
      <c r="G8500" t="s">
        <v>16</v>
      </c>
      <c r="H8500" t="s">
        <v>16</v>
      </c>
      <c r="I8500">
        <v>2</v>
      </c>
      <c r="J8500">
        <v>25</v>
      </c>
      <c r="K8500">
        <v>500</v>
      </c>
      <c r="L8500">
        <v>4.0999999999999996</v>
      </c>
      <c r="M8500" t="s">
        <v>5928</v>
      </c>
      <c r="N8500" t="str">
        <f>SUBSTITUTE(Sheet1[[#This Row],[Datekey_Opening]],"_","-")</f>
        <v>2015-11-19</v>
      </c>
      <c r="O8500">
        <f>YEAR(Sheet1[[#This Row],[Date]])</f>
        <v>2015</v>
      </c>
      <c r="P8500" t="str">
        <f>LOOKUP(Sheet1[[#This Row],[CountryCode]],$AI$4:$AI$18,$AJ$4:$AJ$18)</f>
        <v>India</v>
      </c>
      <c r="Q8500">
        <f>MONTH(Sheet1[[#This Row],[Date]])</f>
        <v>11</v>
      </c>
      <c r="R8500" t="str">
        <f>TEXT(Sheet1[[#This Row],[Date]],"MMMM")</f>
        <v>November</v>
      </c>
      <c r="S8500" t="str">
        <f>TEXT(Sheet1[[#This Row],[Date]],"YYYY-MMM")</f>
        <v>2015-Nov</v>
      </c>
      <c r="T8500">
        <f>WEEKDAY(Sheet1[[#This Row],[Date]])</f>
        <v>5</v>
      </c>
      <c r="U8500" t="str">
        <f>TEXT(Sheet1[[#This Row],[Date]],"DDDD")</f>
        <v>Thursday</v>
      </c>
      <c r="V8500" t="str">
        <f>"FM"&amp;MOD(MONTH(Sheet1[[#This Row],[Date]])-4,12)+1</f>
        <v>FM8</v>
      </c>
      <c r="W8500" t="str">
        <f>"Q"&amp;ROUNDUP(MONTH(Sheet1[[#This Row],[Date]])/3,0)</f>
        <v>Q4</v>
      </c>
      <c r="X8500" t="str">
        <f>"Q"&amp;INT(MOD(MONTH(Sheet1[[#This Row],[Date]])-4,12/3)+1)</f>
        <v>Q4</v>
      </c>
      <c r="Y8500" t="str" cm="1">
        <f t="array" ref="Y8500">_xlfn.IFS(ROUND(L8500,0)&lt;=1,"Need to improve 0-1",ROUND(L8500,0)&lt;=2,"Okay 1-2",ROUND(L8500,0)&lt;=3,"Good 2-3",ROUND(L8500,0)&lt;=4,"Great 3-4",ROUND(L8500,0)&lt;=5,"Excellent 4-5")</f>
        <v>Great 3-4</v>
      </c>
      <c r="Z8500" t="str">
        <f t="shared" si="132"/>
        <v>0-1000</v>
      </c>
    </row>
    <row r="8501" spans="1:26" x14ac:dyDescent="0.3">
      <c r="A8501">
        <v>1402335</v>
      </c>
      <c r="B8501" t="s">
        <v>10788</v>
      </c>
      <c r="C8501">
        <v>1</v>
      </c>
      <c r="D8501" t="s">
        <v>7646</v>
      </c>
      <c r="E8501" t="s">
        <v>9111</v>
      </c>
      <c r="F8501" t="s">
        <v>16</v>
      </c>
      <c r="G8501" t="s">
        <v>16</v>
      </c>
      <c r="H8501" t="s">
        <v>16</v>
      </c>
      <c r="I8501">
        <v>2</v>
      </c>
      <c r="J8501">
        <v>26</v>
      </c>
      <c r="K8501">
        <v>650</v>
      </c>
      <c r="L8501">
        <v>3.1</v>
      </c>
      <c r="M8501" t="s">
        <v>4254</v>
      </c>
      <c r="N8501" t="str">
        <f>SUBSTITUTE(Sheet1[[#This Row],[Datekey_Opening]],"_","-")</f>
        <v>2014-11-22</v>
      </c>
      <c r="O8501">
        <f>YEAR(Sheet1[[#This Row],[Date]])</f>
        <v>2014</v>
      </c>
      <c r="P8501" t="str">
        <f>LOOKUP(Sheet1[[#This Row],[CountryCode]],$AI$4:$AI$18,$AJ$4:$AJ$18)</f>
        <v>India</v>
      </c>
      <c r="Q8501">
        <f>MONTH(Sheet1[[#This Row],[Date]])</f>
        <v>11</v>
      </c>
      <c r="R8501" t="str">
        <f>TEXT(Sheet1[[#This Row],[Date]],"MMMM")</f>
        <v>November</v>
      </c>
      <c r="S8501" t="str">
        <f>TEXT(Sheet1[[#This Row],[Date]],"YYYY-MMM")</f>
        <v>2014-Nov</v>
      </c>
      <c r="T8501">
        <f>WEEKDAY(Sheet1[[#This Row],[Date]])</f>
        <v>7</v>
      </c>
      <c r="U8501" t="str">
        <f>TEXT(Sheet1[[#This Row],[Date]],"DDDD")</f>
        <v>Saturday</v>
      </c>
      <c r="V8501" t="str">
        <f>"FM"&amp;MOD(MONTH(Sheet1[[#This Row],[Date]])-4,12)+1</f>
        <v>FM8</v>
      </c>
      <c r="W8501" t="str">
        <f>"Q"&amp;ROUNDUP(MONTH(Sheet1[[#This Row],[Date]])/3,0)</f>
        <v>Q4</v>
      </c>
      <c r="X8501" t="str">
        <f>"Q"&amp;INT(MOD(MONTH(Sheet1[[#This Row],[Date]])-4,12/3)+1)</f>
        <v>Q4</v>
      </c>
      <c r="Y8501" t="str" cm="1">
        <f t="array" ref="Y8501">_xlfn.IFS(ROUND(L8501,0)&lt;=1,"Need to improve 0-1",ROUND(L8501,0)&lt;=2,"Okay 1-2",ROUND(L8501,0)&lt;=3,"Good 2-3",ROUND(L8501,0)&lt;=4,"Great 3-4",ROUND(L8501,0)&lt;=5,"Excellent 4-5")</f>
        <v>Good 2-3</v>
      </c>
      <c r="Z8501" t="str">
        <f t="shared" si="132"/>
        <v>0-1000</v>
      </c>
    </row>
    <row r="8502" spans="1:26" x14ac:dyDescent="0.3">
      <c r="A8502">
        <v>100305</v>
      </c>
      <c r="B8502" t="s">
        <v>10789</v>
      </c>
      <c r="C8502">
        <v>1</v>
      </c>
      <c r="D8502" t="s">
        <v>10191</v>
      </c>
      <c r="E8502" t="s">
        <v>10790</v>
      </c>
      <c r="F8502" t="s">
        <v>16</v>
      </c>
      <c r="G8502" t="s">
        <v>16</v>
      </c>
      <c r="H8502" t="s">
        <v>16</v>
      </c>
      <c r="I8502">
        <v>3</v>
      </c>
      <c r="J8502">
        <v>916</v>
      </c>
      <c r="K8502">
        <v>1800</v>
      </c>
      <c r="L8502">
        <v>4</v>
      </c>
      <c r="M8502" t="s">
        <v>7641</v>
      </c>
      <c r="N8502" t="str">
        <f>SUBSTITUTE(Sheet1[[#This Row],[Datekey_Opening]],"_","-")</f>
        <v>2014-11-2</v>
      </c>
      <c r="O8502">
        <f>YEAR(Sheet1[[#This Row],[Date]])</f>
        <v>2014</v>
      </c>
      <c r="P8502" t="str">
        <f>LOOKUP(Sheet1[[#This Row],[CountryCode]],$AI$4:$AI$18,$AJ$4:$AJ$18)</f>
        <v>India</v>
      </c>
      <c r="Q8502">
        <f>MONTH(Sheet1[[#This Row],[Date]])</f>
        <v>11</v>
      </c>
      <c r="R8502" t="str">
        <f>TEXT(Sheet1[[#This Row],[Date]],"MMMM")</f>
        <v>November</v>
      </c>
      <c r="S8502" t="str">
        <f>TEXT(Sheet1[[#This Row],[Date]],"YYYY-MMM")</f>
        <v>2014-Nov</v>
      </c>
      <c r="T8502">
        <f>WEEKDAY(Sheet1[[#This Row],[Date]])</f>
        <v>1</v>
      </c>
      <c r="U8502" t="str">
        <f>TEXT(Sheet1[[#This Row],[Date]],"DDDD")</f>
        <v>Sunday</v>
      </c>
      <c r="V8502" t="str">
        <f>"FM"&amp;MOD(MONTH(Sheet1[[#This Row],[Date]])-4,12)+1</f>
        <v>FM8</v>
      </c>
      <c r="W8502" t="str">
        <f>"Q"&amp;ROUNDUP(MONTH(Sheet1[[#This Row],[Date]])/3,0)</f>
        <v>Q4</v>
      </c>
      <c r="X8502" t="str">
        <f>"Q"&amp;INT(MOD(MONTH(Sheet1[[#This Row],[Date]])-4,12/3)+1)</f>
        <v>Q4</v>
      </c>
      <c r="Y8502" t="str" cm="1">
        <f t="array" ref="Y8502">_xlfn.IFS(ROUND(L8502,0)&lt;=1,"Need to improve 0-1",ROUND(L8502,0)&lt;=2,"Okay 1-2",ROUND(L8502,0)&lt;=3,"Good 2-3",ROUND(L8502,0)&lt;=4,"Great 3-4",ROUND(L8502,0)&lt;=5,"Excellent 4-5")</f>
        <v>Great 3-4</v>
      </c>
      <c r="Z8502" t="str">
        <f t="shared" si="132"/>
        <v>1000-2000</v>
      </c>
    </row>
    <row r="8503" spans="1:26" x14ac:dyDescent="0.3">
      <c r="A8503">
        <v>18377112</v>
      </c>
      <c r="B8503" t="s">
        <v>10791</v>
      </c>
      <c r="C8503">
        <v>1</v>
      </c>
      <c r="D8503" t="s">
        <v>10089</v>
      </c>
      <c r="E8503" t="s">
        <v>10792</v>
      </c>
      <c r="F8503" t="s">
        <v>16</v>
      </c>
      <c r="G8503" t="s">
        <v>16</v>
      </c>
      <c r="H8503" t="s">
        <v>16</v>
      </c>
      <c r="I8503">
        <v>3</v>
      </c>
      <c r="J8503">
        <v>326</v>
      </c>
      <c r="K8503">
        <v>1000</v>
      </c>
      <c r="L8503">
        <v>3.9</v>
      </c>
      <c r="M8503" t="s">
        <v>1513</v>
      </c>
      <c r="N8503" t="str">
        <f>SUBSTITUTE(Sheet1[[#This Row],[Datekey_Opening]],"_","-")</f>
        <v>2016-11-14</v>
      </c>
      <c r="O8503">
        <f>YEAR(Sheet1[[#This Row],[Date]])</f>
        <v>2016</v>
      </c>
      <c r="P8503" t="str">
        <f>LOOKUP(Sheet1[[#This Row],[CountryCode]],$AI$4:$AI$18,$AJ$4:$AJ$18)</f>
        <v>India</v>
      </c>
      <c r="Q8503">
        <f>MONTH(Sheet1[[#This Row],[Date]])</f>
        <v>11</v>
      </c>
      <c r="R8503" t="str">
        <f>TEXT(Sheet1[[#This Row],[Date]],"MMMM")</f>
        <v>November</v>
      </c>
      <c r="S8503" t="str">
        <f>TEXT(Sheet1[[#This Row],[Date]],"YYYY-MMM")</f>
        <v>2016-Nov</v>
      </c>
      <c r="T8503">
        <f>WEEKDAY(Sheet1[[#This Row],[Date]])</f>
        <v>2</v>
      </c>
      <c r="U8503" t="str">
        <f>TEXT(Sheet1[[#This Row],[Date]],"DDDD")</f>
        <v>Monday</v>
      </c>
      <c r="V8503" t="str">
        <f>"FM"&amp;MOD(MONTH(Sheet1[[#This Row],[Date]])-4,12)+1</f>
        <v>FM8</v>
      </c>
      <c r="W8503" t="str">
        <f>"Q"&amp;ROUNDUP(MONTH(Sheet1[[#This Row],[Date]])/3,0)</f>
        <v>Q4</v>
      </c>
      <c r="X8503" t="str">
        <f>"Q"&amp;INT(MOD(MONTH(Sheet1[[#This Row],[Date]])-4,12/3)+1)</f>
        <v>Q4</v>
      </c>
      <c r="Y8503" t="str" cm="1">
        <f t="array" ref="Y8503">_xlfn.IFS(ROUND(L8503,0)&lt;=1,"Need to improve 0-1",ROUND(L8503,0)&lt;=2,"Okay 1-2",ROUND(L8503,0)&lt;=3,"Good 2-3",ROUND(L8503,0)&lt;=4,"Great 3-4",ROUND(L8503,0)&lt;=5,"Excellent 4-5")</f>
        <v>Great 3-4</v>
      </c>
      <c r="Z8503" t="str">
        <f t="shared" si="132"/>
        <v>1000-2000</v>
      </c>
    </row>
    <row r="8504" spans="1:26" x14ac:dyDescent="0.3">
      <c r="A8504">
        <v>800237</v>
      </c>
      <c r="B8504" t="s">
        <v>10793</v>
      </c>
      <c r="C8504">
        <v>1</v>
      </c>
      <c r="D8504" t="s">
        <v>7994</v>
      </c>
      <c r="E8504" t="s">
        <v>2550</v>
      </c>
      <c r="F8504" t="s">
        <v>16</v>
      </c>
      <c r="G8504" t="s">
        <v>16</v>
      </c>
      <c r="H8504" t="s">
        <v>16</v>
      </c>
      <c r="I8504">
        <v>3</v>
      </c>
      <c r="J8504">
        <v>514</v>
      </c>
      <c r="K8504">
        <v>1000</v>
      </c>
      <c r="L8504">
        <v>3.7</v>
      </c>
      <c r="M8504" t="s">
        <v>10781</v>
      </c>
      <c r="N8504" t="str">
        <f>SUBSTITUTE(Sheet1[[#This Row],[Datekey_Opening]],"_","-")</f>
        <v>2010-11-7</v>
      </c>
      <c r="O8504">
        <f>YEAR(Sheet1[[#This Row],[Date]])</f>
        <v>2010</v>
      </c>
      <c r="P8504" t="str">
        <f>LOOKUP(Sheet1[[#This Row],[CountryCode]],$AI$4:$AI$18,$AJ$4:$AJ$18)</f>
        <v>India</v>
      </c>
      <c r="Q8504">
        <f>MONTH(Sheet1[[#This Row],[Date]])</f>
        <v>11</v>
      </c>
      <c r="R8504" t="str">
        <f>TEXT(Sheet1[[#This Row],[Date]],"MMMM")</f>
        <v>November</v>
      </c>
      <c r="S8504" t="str">
        <f>TEXT(Sheet1[[#This Row],[Date]],"YYYY-MMM")</f>
        <v>2010-Nov</v>
      </c>
      <c r="T8504">
        <f>WEEKDAY(Sheet1[[#This Row],[Date]])</f>
        <v>1</v>
      </c>
      <c r="U8504" t="str">
        <f>TEXT(Sheet1[[#This Row],[Date]],"DDDD")</f>
        <v>Sunday</v>
      </c>
      <c r="V8504" t="str">
        <f>"FM"&amp;MOD(MONTH(Sheet1[[#This Row],[Date]])-4,12)+1</f>
        <v>FM8</v>
      </c>
      <c r="W8504" t="str">
        <f>"Q"&amp;ROUNDUP(MONTH(Sheet1[[#This Row],[Date]])/3,0)</f>
        <v>Q4</v>
      </c>
      <c r="X8504" t="str">
        <f>"Q"&amp;INT(MOD(MONTH(Sheet1[[#This Row],[Date]])-4,12/3)+1)</f>
        <v>Q4</v>
      </c>
      <c r="Y8504" t="str" cm="1">
        <f t="array" ref="Y8504">_xlfn.IFS(ROUND(L8504,0)&lt;=1,"Need to improve 0-1",ROUND(L8504,0)&lt;=2,"Okay 1-2",ROUND(L8504,0)&lt;=3,"Good 2-3",ROUND(L8504,0)&lt;=4,"Great 3-4",ROUND(L8504,0)&lt;=5,"Excellent 4-5")</f>
        <v>Great 3-4</v>
      </c>
      <c r="Z8504" t="str">
        <f t="shared" si="132"/>
        <v>1000-2000</v>
      </c>
    </row>
    <row r="8505" spans="1:26" x14ac:dyDescent="0.3">
      <c r="A8505">
        <v>801170</v>
      </c>
      <c r="B8505" t="s">
        <v>10794</v>
      </c>
      <c r="C8505">
        <v>1</v>
      </c>
      <c r="D8505" t="s">
        <v>7994</v>
      </c>
      <c r="E8505" t="s">
        <v>584</v>
      </c>
      <c r="F8505" t="s">
        <v>16</v>
      </c>
      <c r="G8505" t="s">
        <v>16</v>
      </c>
      <c r="H8505" t="s">
        <v>16</v>
      </c>
      <c r="I8505">
        <v>3</v>
      </c>
      <c r="J8505">
        <v>691</v>
      </c>
      <c r="K8505">
        <v>1200</v>
      </c>
      <c r="L8505">
        <v>4.2</v>
      </c>
      <c r="M8505" t="s">
        <v>4700</v>
      </c>
      <c r="N8505" t="str">
        <f>SUBSTITUTE(Sheet1[[#This Row],[Datekey_Opening]],"_","-")</f>
        <v>2010-11-13</v>
      </c>
      <c r="O8505">
        <f>YEAR(Sheet1[[#This Row],[Date]])</f>
        <v>2010</v>
      </c>
      <c r="P8505" t="str">
        <f>LOOKUP(Sheet1[[#This Row],[CountryCode]],$AI$4:$AI$18,$AJ$4:$AJ$18)</f>
        <v>India</v>
      </c>
      <c r="Q8505">
        <f>MONTH(Sheet1[[#This Row],[Date]])</f>
        <v>11</v>
      </c>
      <c r="R8505" t="str">
        <f>TEXT(Sheet1[[#This Row],[Date]],"MMMM")</f>
        <v>November</v>
      </c>
      <c r="S8505" t="str">
        <f>TEXT(Sheet1[[#This Row],[Date]],"YYYY-MMM")</f>
        <v>2010-Nov</v>
      </c>
      <c r="T8505">
        <f>WEEKDAY(Sheet1[[#This Row],[Date]])</f>
        <v>7</v>
      </c>
      <c r="U8505" t="str">
        <f>TEXT(Sheet1[[#This Row],[Date]],"DDDD")</f>
        <v>Saturday</v>
      </c>
      <c r="V8505" t="str">
        <f>"FM"&amp;MOD(MONTH(Sheet1[[#This Row],[Date]])-4,12)+1</f>
        <v>FM8</v>
      </c>
      <c r="W8505" t="str">
        <f>"Q"&amp;ROUNDUP(MONTH(Sheet1[[#This Row],[Date]])/3,0)</f>
        <v>Q4</v>
      </c>
      <c r="X8505" t="str">
        <f>"Q"&amp;INT(MOD(MONTH(Sheet1[[#This Row],[Date]])-4,12/3)+1)</f>
        <v>Q4</v>
      </c>
      <c r="Y8505" t="str" cm="1">
        <f t="array" ref="Y8505">_xlfn.IFS(ROUND(L8505,0)&lt;=1,"Need to improve 0-1",ROUND(L8505,0)&lt;=2,"Okay 1-2",ROUND(L8505,0)&lt;=3,"Good 2-3",ROUND(L8505,0)&lt;=4,"Great 3-4",ROUND(L8505,0)&lt;=5,"Excellent 4-5")</f>
        <v>Great 3-4</v>
      </c>
      <c r="Z8505" t="str">
        <f t="shared" si="132"/>
        <v>1000-2000</v>
      </c>
    </row>
    <row r="8506" spans="1:26" x14ac:dyDescent="0.3">
      <c r="A8506">
        <v>800326</v>
      </c>
      <c r="B8506" t="s">
        <v>10795</v>
      </c>
      <c r="C8506">
        <v>1</v>
      </c>
      <c r="D8506" t="s">
        <v>7994</v>
      </c>
      <c r="E8506" t="s">
        <v>2504</v>
      </c>
      <c r="F8506" t="s">
        <v>16</v>
      </c>
      <c r="G8506" t="s">
        <v>16</v>
      </c>
      <c r="H8506" t="s">
        <v>16</v>
      </c>
      <c r="I8506">
        <v>3</v>
      </c>
      <c r="J8506">
        <v>762</v>
      </c>
      <c r="K8506">
        <v>1100</v>
      </c>
      <c r="L8506">
        <v>4.2</v>
      </c>
      <c r="M8506" t="s">
        <v>10796</v>
      </c>
      <c r="N8506" t="str">
        <f>SUBSTITUTE(Sheet1[[#This Row],[Datekey_Opening]],"_","-")</f>
        <v>2017-11-19</v>
      </c>
      <c r="O8506">
        <f>YEAR(Sheet1[[#This Row],[Date]])</f>
        <v>2017</v>
      </c>
      <c r="P8506" t="str">
        <f>LOOKUP(Sheet1[[#This Row],[CountryCode]],$AI$4:$AI$18,$AJ$4:$AJ$18)</f>
        <v>India</v>
      </c>
      <c r="Q8506">
        <f>MONTH(Sheet1[[#This Row],[Date]])</f>
        <v>11</v>
      </c>
      <c r="R8506" t="str">
        <f>TEXT(Sheet1[[#This Row],[Date]],"MMMM")</f>
        <v>November</v>
      </c>
      <c r="S8506" t="str">
        <f>TEXT(Sheet1[[#This Row],[Date]],"YYYY-MMM")</f>
        <v>2017-Nov</v>
      </c>
      <c r="T8506">
        <f>WEEKDAY(Sheet1[[#This Row],[Date]])</f>
        <v>1</v>
      </c>
      <c r="U8506" t="str">
        <f>TEXT(Sheet1[[#This Row],[Date]],"DDDD")</f>
        <v>Sunday</v>
      </c>
      <c r="V8506" t="str">
        <f>"FM"&amp;MOD(MONTH(Sheet1[[#This Row],[Date]])-4,12)+1</f>
        <v>FM8</v>
      </c>
      <c r="W8506" t="str">
        <f>"Q"&amp;ROUNDUP(MONTH(Sheet1[[#This Row],[Date]])/3,0)</f>
        <v>Q4</v>
      </c>
      <c r="X8506" t="str">
        <f>"Q"&amp;INT(MOD(MONTH(Sheet1[[#This Row],[Date]])-4,12/3)+1)</f>
        <v>Q4</v>
      </c>
      <c r="Y8506" t="str" cm="1">
        <f t="array" ref="Y8506">_xlfn.IFS(ROUND(L8506,0)&lt;=1,"Need to improve 0-1",ROUND(L8506,0)&lt;=2,"Okay 1-2",ROUND(L8506,0)&lt;=3,"Good 2-3",ROUND(L8506,0)&lt;=4,"Great 3-4",ROUND(L8506,0)&lt;=5,"Excellent 4-5")</f>
        <v>Great 3-4</v>
      </c>
      <c r="Z8506" t="str">
        <f t="shared" si="132"/>
        <v>1000-2000</v>
      </c>
    </row>
    <row r="8507" spans="1:26" x14ac:dyDescent="0.3">
      <c r="A8507">
        <v>15717</v>
      </c>
      <c r="B8507" t="s">
        <v>10797</v>
      </c>
      <c r="C8507">
        <v>1</v>
      </c>
      <c r="D8507" t="s">
        <v>10345</v>
      </c>
      <c r="E8507" t="s">
        <v>2830</v>
      </c>
      <c r="F8507" t="s">
        <v>16</v>
      </c>
      <c r="G8507" t="s">
        <v>16</v>
      </c>
      <c r="H8507" t="s">
        <v>16</v>
      </c>
      <c r="I8507">
        <v>3</v>
      </c>
      <c r="J8507">
        <v>154</v>
      </c>
      <c r="K8507">
        <v>1500</v>
      </c>
      <c r="L8507">
        <v>3.9</v>
      </c>
      <c r="M8507" t="s">
        <v>7505</v>
      </c>
      <c r="N8507" t="str">
        <f>SUBSTITUTE(Sheet1[[#This Row],[Datekey_Opening]],"_","-")</f>
        <v>2018-11-11</v>
      </c>
      <c r="O8507">
        <f>YEAR(Sheet1[[#This Row],[Date]])</f>
        <v>2018</v>
      </c>
      <c r="P8507" t="str">
        <f>LOOKUP(Sheet1[[#This Row],[CountryCode]],$AI$4:$AI$18,$AJ$4:$AJ$18)</f>
        <v>India</v>
      </c>
      <c r="Q8507">
        <f>MONTH(Sheet1[[#This Row],[Date]])</f>
        <v>11</v>
      </c>
      <c r="R8507" t="str">
        <f>TEXT(Sheet1[[#This Row],[Date]],"MMMM")</f>
        <v>November</v>
      </c>
      <c r="S8507" t="str">
        <f>TEXT(Sheet1[[#This Row],[Date]],"YYYY-MMM")</f>
        <v>2018-Nov</v>
      </c>
      <c r="T8507">
        <f>WEEKDAY(Sheet1[[#This Row],[Date]])</f>
        <v>1</v>
      </c>
      <c r="U8507" t="str">
        <f>TEXT(Sheet1[[#This Row],[Date]],"DDDD")</f>
        <v>Sunday</v>
      </c>
      <c r="V8507" t="str">
        <f>"FM"&amp;MOD(MONTH(Sheet1[[#This Row],[Date]])-4,12)+1</f>
        <v>FM8</v>
      </c>
      <c r="W8507" t="str">
        <f>"Q"&amp;ROUNDUP(MONTH(Sheet1[[#This Row],[Date]])/3,0)</f>
        <v>Q4</v>
      </c>
      <c r="X8507" t="str">
        <f>"Q"&amp;INT(MOD(MONTH(Sheet1[[#This Row],[Date]])-4,12/3)+1)</f>
        <v>Q4</v>
      </c>
      <c r="Y8507" t="str" cm="1">
        <f t="array" ref="Y8507">_xlfn.IFS(ROUND(L8507,0)&lt;=1,"Need to improve 0-1",ROUND(L8507,0)&lt;=2,"Okay 1-2",ROUND(L8507,0)&lt;=3,"Good 2-3",ROUND(L8507,0)&lt;=4,"Great 3-4",ROUND(L8507,0)&lt;=5,"Excellent 4-5")</f>
        <v>Great 3-4</v>
      </c>
      <c r="Z8507" t="str">
        <f t="shared" si="132"/>
        <v>1000-2000</v>
      </c>
    </row>
    <row r="8508" spans="1:26" x14ac:dyDescent="0.3">
      <c r="A8508">
        <v>3100017</v>
      </c>
      <c r="B8508" t="s">
        <v>3815</v>
      </c>
      <c r="C8508">
        <v>1</v>
      </c>
      <c r="D8508" t="s">
        <v>7869</v>
      </c>
      <c r="E8508" t="s">
        <v>787</v>
      </c>
      <c r="F8508" t="s">
        <v>16</v>
      </c>
      <c r="G8508" t="s">
        <v>16</v>
      </c>
      <c r="H8508" t="s">
        <v>16</v>
      </c>
      <c r="I8508">
        <v>2</v>
      </c>
      <c r="J8508">
        <v>175</v>
      </c>
      <c r="K8508">
        <v>500</v>
      </c>
      <c r="L8508">
        <v>3.7</v>
      </c>
      <c r="M8508" t="s">
        <v>2029</v>
      </c>
      <c r="N8508" t="str">
        <f>SUBSTITUTE(Sheet1[[#This Row],[Datekey_Opening]],"_","-")</f>
        <v>2011-11-13</v>
      </c>
      <c r="O8508">
        <f>YEAR(Sheet1[[#This Row],[Date]])</f>
        <v>2011</v>
      </c>
      <c r="P8508" t="str">
        <f>LOOKUP(Sheet1[[#This Row],[CountryCode]],$AI$4:$AI$18,$AJ$4:$AJ$18)</f>
        <v>India</v>
      </c>
      <c r="Q8508">
        <f>MONTH(Sheet1[[#This Row],[Date]])</f>
        <v>11</v>
      </c>
      <c r="R8508" t="str">
        <f>TEXT(Sheet1[[#This Row],[Date]],"MMMM")</f>
        <v>November</v>
      </c>
      <c r="S8508" t="str">
        <f>TEXT(Sheet1[[#This Row],[Date]],"YYYY-MMM")</f>
        <v>2011-Nov</v>
      </c>
      <c r="T8508">
        <f>WEEKDAY(Sheet1[[#This Row],[Date]])</f>
        <v>1</v>
      </c>
      <c r="U8508" t="str">
        <f>TEXT(Sheet1[[#This Row],[Date]],"DDDD")</f>
        <v>Sunday</v>
      </c>
      <c r="V8508" t="str">
        <f>"FM"&amp;MOD(MONTH(Sheet1[[#This Row],[Date]])-4,12)+1</f>
        <v>FM8</v>
      </c>
      <c r="W8508" t="str">
        <f>"Q"&amp;ROUNDUP(MONTH(Sheet1[[#This Row],[Date]])/3,0)</f>
        <v>Q4</v>
      </c>
      <c r="X8508" t="str">
        <f>"Q"&amp;INT(MOD(MONTH(Sheet1[[#This Row],[Date]])-4,12/3)+1)</f>
        <v>Q4</v>
      </c>
      <c r="Y8508" t="str" cm="1">
        <f t="array" ref="Y8508">_xlfn.IFS(ROUND(L8508,0)&lt;=1,"Need to improve 0-1",ROUND(L8508,0)&lt;=2,"Okay 1-2",ROUND(L8508,0)&lt;=3,"Good 2-3",ROUND(L8508,0)&lt;=4,"Great 3-4",ROUND(L8508,0)&lt;=5,"Excellent 4-5")</f>
        <v>Great 3-4</v>
      </c>
      <c r="Z8508" t="str">
        <f t="shared" si="132"/>
        <v>0-1000</v>
      </c>
    </row>
    <row r="8509" spans="1:26" x14ac:dyDescent="0.3">
      <c r="A8509">
        <v>17806994</v>
      </c>
      <c r="B8509" t="s">
        <v>10798</v>
      </c>
      <c r="C8509">
        <v>1</v>
      </c>
      <c r="D8509" t="s">
        <v>10106</v>
      </c>
      <c r="E8509" t="s">
        <v>1717</v>
      </c>
      <c r="F8509" t="s">
        <v>16</v>
      </c>
      <c r="G8509" t="s">
        <v>16</v>
      </c>
      <c r="H8509" t="s">
        <v>16</v>
      </c>
      <c r="I8509">
        <v>3</v>
      </c>
      <c r="J8509">
        <v>3244</v>
      </c>
      <c r="K8509">
        <v>1500</v>
      </c>
      <c r="L8509">
        <v>4.9000000000000004</v>
      </c>
      <c r="M8509" t="s">
        <v>5931</v>
      </c>
      <c r="N8509" t="str">
        <f>SUBSTITUTE(Sheet1[[#This Row],[Datekey_Opening]],"_","-")</f>
        <v>2018-11-3</v>
      </c>
      <c r="O8509">
        <f>YEAR(Sheet1[[#This Row],[Date]])</f>
        <v>2018</v>
      </c>
      <c r="P8509" t="str">
        <f>LOOKUP(Sheet1[[#This Row],[CountryCode]],$AI$4:$AI$18,$AJ$4:$AJ$18)</f>
        <v>India</v>
      </c>
      <c r="Q8509">
        <f>MONTH(Sheet1[[#This Row],[Date]])</f>
        <v>11</v>
      </c>
      <c r="R8509" t="str">
        <f>TEXT(Sheet1[[#This Row],[Date]],"MMMM")</f>
        <v>November</v>
      </c>
      <c r="S8509" t="str">
        <f>TEXT(Sheet1[[#This Row],[Date]],"YYYY-MMM")</f>
        <v>2018-Nov</v>
      </c>
      <c r="T8509">
        <f>WEEKDAY(Sheet1[[#This Row],[Date]])</f>
        <v>7</v>
      </c>
      <c r="U8509" t="str">
        <f>TEXT(Sheet1[[#This Row],[Date]],"DDDD")</f>
        <v>Saturday</v>
      </c>
      <c r="V8509" t="str">
        <f>"FM"&amp;MOD(MONTH(Sheet1[[#This Row],[Date]])-4,12)+1</f>
        <v>FM8</v>
      </c>
      <c r="W8509" t="str">
        <f>"Q"&amp;ROUNDUP(MONTH(Sheet1[[#This Row],[Date]])/3,0)</f>
        <v>Q4</v>
      </c>
      <c r="X8509" t="str">
        <f>"Q"&amp;INT(MOD(MONTH(Sheet1[[#This Row],[Date]])-4,12/3)+1)</f>
        <v>Q4</v>
      </c>
      <c r="Y8509" t="str" cm="1">
        <f t="array" ref="Y8509">_xlfn.IFS(ROUND(L8509,0)&lt;=1,"Need to improve 0-1",ROUND(L8509,0)&lt;=2,"Okay 1-2",ROUND(L8509,0)&lt;=3,"Good 2-3",ROUND(L8509,0)&lt;=4,"Great 3-4",ROUND(L8509,0)&lt;=5,"Excellent 4-5")</f>
        <v>Excellent 4-5</v>
      </c>
      <c r="Z8509" t="str">
        <f t="shared" si="132"/>
        <v>1000-2000</v>
      </c>
    </row>
    <row r="8510" spans="1:26" x14ac:dyDescent="0.3">
      <c r="A8510">
        <v>3600354</v>
      </c>
      <c r="B8510" t="s">
        <v>10799</v>
      </c>
      <c r="C8510">
        <v>1</v>
      </c>
      <c r="D8510" t="s">
        <v>7898</v>
      </c>
      <c r="E8510" t="s">
        <v>10800</v>
      </c>
      <c r="F8510" t="s">
        <v>16</v>
      </c>
      <c r="G8510" t="s">
        <v>16</v>
      </c>
      <c r="H8510" t="s">
        <v>16</v>
      </c>
      <c r="I8510">
        <v>2</v>
      </c>
      <c r="J8510">
        <v>140</v>
      </c>
      <c r="K8510">
        <v>700</v>
      </c>
      <c r="L8510">
        <v>3.6</v>
      </c>
      <c r="M8510" t="s">
        <v>323</v>
      </c>
      <c r="N8510" t="str">
        <f>SUBSTITUTE(Sheet1[[#This Row],[Datekey_Opening]],"_","-")</f>
        <v>2012-11-13</v>
      </c>
      <c r="O8510">
        <f>YEAR(Sheet1[[#This Row],[Date]])</f>
        <v>2012</v>
      </c>
      <c r="P8510" t="str">
        <f>LOOKUP(Sheet1[[#This Row],[CountryCode]],$AI$4:$AI$18,$AJ$4:$AJ$18)</f>
        <v>India</v>
      </c>
      <c r="Q8510">
        <f>MONTH(Sheet1[[#This Row],[Date]])</f>
        <v>11</v>
      </c>
      <c r="R8510" t="str">
        <f>TEXT(Sheet1[[#This Row],[Date]],"MMMM")</f>
        <v>November</v>
      </c>
      <c r="S8510" t="str">
        <f>TEXT(Sheet1[[#This Row],[Date]],"YYYY-MMM")</f>
        <v>2012-Nov</v>
      </c>
      <c r="T8510">
        <f>WEEKDAY(Sheet1[[#This Row],[Date]])</f>
        <v>3</v>
      </c>
      <c r="U8510" t="str">
        <f>TEXT(Sheet1[[#This Row],[Date]],"DDDD")</f>
        <v>Tuesday</v>
      </c>
      <c r="V8510" t="str">
        <f>"FM"&amp;MOD(MONTH(Sheet1[[#This Row],[Date]])-4,12)+1</f>
        <v>FM8</v>
      </c>
      <c r="W8510" t="str">
        <f>"Q"&amp;ROUNDUP(MONTH(Sheet1[[#This Row],[Date]])/3,0)</f>
        <v>Q4</v>
      </c>
      <c r="X8510" t="str">
        <f>"Q"&amp;INT(MOD(MONTH(Sheet1[[#This Row],[Date]])-4,12/3)+1)</f>
        <v>Q4</v>
      </c>
      <c r="Y8510" t="str" cm="1">
        <f t="array" ref="Y8510">_xlfn.IFS(ROUND(L8510,0)&lt;=1,"Need to improve 0-1",ROUND(L8510,0)&lt;=2,"Okay 1-2",ROUND(L8510,0)&lt;=3,"Good 2-3",ROUND(L8510,0)&lt;=4,"Great 3-4",ROUND(L8510,0)&lt;=5,"Excellent 4-5")</f>
        <v>Great 3-4</v>
      </c>
      <c r="Z8510" t="str">
        <f t="shared" si="132"/>
        <v>0-1000</v>
      </c>
    </row>
    <row r="8511" spans="1:26" x14ac:dyDescent="0.3">
      <c r="A8511">
        <v>18255171</v>
      </c>
      <c r="B8511" t="s">
        <v>10801</v>
      </c>
      <c r="C8511">
        <v>1</v>
      </c>
      <c r="D8511" t="s">
        <v>14</v>
      </c>
      <c r="E8511" t="s">
        <v>10802</v>
      </c>
      <c r="F8511" t="s">
        <v>21</v>
      </c>
      <c r="G8511" t="s">
        <v>16</v>
      </c>
      <c r="H8511" t="s">
        <v>16</v>
      </c>
      <c r="I8511">
        <v>4</v>
      </c>
      <c r="J8511">
        <v>10</v>
      </c>
      <c r="K8511">
        <v>2200</v>
      </c>
      <c r="L8511">
        <v>3.1</v>
      </c>
      <c r="M8511" t="s">
        <v>109</v>
      </c>
      <c r="N8511" t="str">
        <f>SUBSTITUTE(Sheet1[[#This Row],[Datekey_Opening]],"_","-")</f>
        <v>2018-6-27</v>
      </c>
      <c r="O8511">
        <f>YEAR(Sheet1[[#This Row],[Date]])</f>
        <v>2018</v>
      </c>
      <c r="P8511" t="str">
        <f>LOOKUP(Sheet1[[#This Row],[CountryCode]],$AI$4:$AI$18,$AJ$4:$AJ$18)</f>
        <v>India</v>
      </c>
      <c r="Q8511">
        <f>MONTH(Sheet1[[#This Row],[Date]])</f>
        <v>6</v>
      </c>
      <c r="R8511" t="str">
        <f>TEXT(Sheet1[[#This Row],[Date]],"MMMM")</f>
        <v>June</v>
      </c>
      <c r="S8511" t="str">
        <f>TEXT(Sheet1[[#This Row],[Date]],"YYYY-MMM")</f>
        <v>2018-Jun</v>
      </c>
      <c r="T8511">
        <f>WEEKDAY(Sheet1[[#This Row],[Date]])</f>
        <v>4</v>
      </c>
      <c r="U8511" t="str">
        <f>TEXT(Sheet1[[#This Row],[Date]],"DDDD")</f>
        <v>Wednesday</v>
      </c>
      <c r="V8511" t="str">
        <f>"FM"&amp;MOD(MONTH(Sheet1[[#This Row],[Date]])-4,12)+1</f>
        <v>FM3</v>
      </c>
      <c r="W8511" t="str">
        <f>"Q"&amp;ROUNDUP(MONTH(Sheet1[[#This Row],[Date]])/3,0)</f>
        <v>Q2</v>
      </c>
      <c r="X8511" t="str">
        <f>"Q"&amp;INT(MOD(MONTH(Sheet1[[#This Row],[Date]])-4,12/3)+1)</f>
        <v>Q3</v>
      </c>
      <c r="Y8511" t="str" cm="1">
        <f t="array" ref="Y8511">_xlfn.IFS(ROUND(L8511,0)&lt;=1,"Need to improve 0-1",ROUND(L8511,0)&lt;=2,"Okay 1-2",ROUND(L8511,0)&lt;=3,"Good 2-3",ROUND(L8511,0)&lt;=4,"Great 3-4",ROUND(L8511,0)&lt;=5,"Excellent 4-5")</f>
        <v>Good 2-3</v>
      </c>
      <c r="Z8511" t="str">
        <f t="shared" si="132"/>
        <v>2000-3000</v>
      </c>
    </row>
    <row r="8512" spans="1:26" x14ac:dyDescent="0.3">
      <c r="A8512">
        <v>3700056</v>
      </c>
      <c r="B8512" t="s">
        <v>10803</v>
      </c>
      <c r="C8512">
        <v>1</v>
      </c>
      <c r="D8512" t="s">
        <v>2219</v>
      </c>
      <c r="E8512" t="s">
        <v>1872</v>
      </c>
      <c r="F8512" t="s">
        <v>16</v>
      </c>
      <c r="G8512" t="s">
        <v>16</v>
      </c>
      <c r="H8512" t="s">
        <v>16</v>
      </c>
      <c r="I8512">
        <v>3</v>
      </c>
      <c r="J8512">
        <v>199</v>
      </c>
      <c r="K8512">
        <v>700</v>
      </c>
      <c r="L8512">
        <v>3.8</v>
      </c>
      <c r="M8512" t="s">
        <v>4694</v>
      </c>
      <c r="N8512" t="str">
        <f>SUBSTITUTE(Sheet1[[#This Row],[Datekey_Opening]],"_","-")</f>
        <v>2012-11-26</v>
      </c>
      <c r="O8512">
        <f>YEAR(Sheet1[[#This Row],[Date]])</f>
        <v>2012</v>
      </c>
      <c r="P8512" t="str">
        <f>LOOKUP(Sheet1[[#This Row],[CountryCode]],$AI$4:$AI$18,$AJ$4:$AJ$18)</f>
        <v>India</v>
      </c>
      <c r="Q8512">
        <f>MONTH(Sheet1[[#This Row],[Date]])</f>
        <v>11</v>
      </c>
      <c r="R8512" t="str">
        <f>TEXT(Sheet1[[#This Row],[Date]],"MMMM")</f>
        <v>November</v>
      </c>
      <c r="S8512" t="str">
        <f>TEXT(Sheet1[[#This Row],[Date]],"YYYY-MMM")</f>
        <v>2012-Nov</v>
      </c>
      <c r="T8512">
        <f>WEEKDAY(Sheet1[[#This Row],[Date]])</f>
        <v>2</v>
      </c>
      <c r="U8512" t="str">
        <f>TEXT(Sheet1[[#This Row],[Date]],"DDDD")</f>
        <v>Monday</v>
      </c>
      <c r="V8512" t="str">
        <f>"FM"&amp;MOD(MONTH(Sheet1[[#This Row],[Date]])-4,12)+1</f>
        <v>FM8</v>
      </c>
      <c r="W8512" t="str">
        <f>"Q"&amp;ROUNDUP(MONTH(Sheet1[[#This Row],[Date]])/3,0)</f>
        <v>Q4</v>
      </c>
      <c r="X8512" t="str">
        <f>"Q"&amp;INT(MOD(MONTH(Sheet1[[#This Row],[Date]])-4,12/3)+1)</f>
        <v>Q4</v>
      </c>
      <c r="Y8512" t="str" cm="1">
        <f t="array" ref="Y8512">_xlfn.IFS(ROUND(L8512,0)&lt;=1,"Need to improve 0-1",ROUND(L8512,0)&lt;=2,"Okay 1-2",ROUND(L8512,0)&lt;=3,"Good 2-3",ROUND(L8512,0)&lt;=4,"Great 3-4",ROUND(L8512,0)&lt;=5,"Excellent 4-5")</f>
        <v>Great 3-4</v>
      </c>
      <c r="Z8512" t="str">
        <f t="shared" si="132"/>
        <v>0-1000</v>
      </c>
    </row>
    <row r="8513" spans="1:26" x14ac:dyDescent="0.3">
      <c r="A8513">
        <v>4905</v>
      </c>
      <c r="B8513" t="s">
        <v>10804</v>
      </c>
      <c r="C8513">
        <v>1</v>
      </c>
      <c r="D8513" t="s">
        <v>14</v>
      </c>
      <c r="E8513" t="s">
        <v>10805</v>
      </c>
      <c r="F8513" t="s">
        <v>21</v>
      </c>
      <c r="G8513" t="s">
        <v>16</v>
      </c>
      <c r="H8513" t="s">
        <v>16</v>
      </c>
      <c r="I8513">
        <v>4</v>
      </c>
      <c r="J8513">
        <v>210</v>
      </c>
      <c r="K8513">
        <v>2200</v>
      </c>
      <c r="L8513">
        <v>3.6</v>
      </c>
      <c r="M8513" t="s">
        <v>7416</v>
      </c>
      <c r="N8513" t="str">
        <f>SUBSTITUTE(Sheet1[[#This Row],[Datekey_Opening]],"_","-")</f>
        <v>2015-4-21</v>
      </c>
      <c r="O8513">
        <f>YEAR(Sheet1[[#This Row],[Date]])</f>
        <v>2015</v>
      </c>
      <c r="P8513" t="str">
        <f>LOOKUP(Sheet1[[#This Row],[CountryCode]],$AI$4:$AI$18,$AJ$4:$AJ$18)</f>
        <v>India</v>
      </c>
      <c r="Q8513">
        <f>MONTH(Sheet1[[#This Row],[Date]])</f>
        <v>4</v>
      </c>
      <c r="R8513" t="str">
        <f>TEXT(Sheet1[[#This Row],[Date]],"MMMM")</f>
        <v>April</v>
      </c>
      <c r="S8513" t="str">
        <f>TEXT(Sheet1[[#This Row],[Date]],"YYYY-MMM")</f>
        <v>2015-Apr</v>
      </c>
      <c r="T8513">
        <f>WEEKDAY(Sheet1[[#This Row],[Date]])</f>
        <v>3</v>
      </c>
      <c r="U8513" t="str">
        <f>TEXT(Sheet1[[#This Row],[Date]],"DDDD")</f>
        <v>Tuesday</v>
      </c>
      <c r="V8513" t="str">
        <f>"FM"&amp;MOD(MONTH(Sheet1[[#This Row],[Date]])-4,12)+1</f>
        <v>FM1</v>
      </c>
      <c r="W8513" t="str">
        <f>"Q"&amp;ROUNDUP(MONTH(Sheet1[[#This Row],[Date]])/3,0)</f>
        <v>Q2</v>
      </c>
      <c r="X8513" t="str">
        <f>"Q"&amp;INT(MOD(MONTH(Sheet1[[#This Row],[Date]])-4,12/3)+1)</f>
        <v>Q1</v>
      </c>
      <c r="Y8513" t="str" cm="1">
        <f t="array" ref="Y8513">_xlfn.IFS(ROUND(L8513,0)&lt;=1,"Need to improve 0-1",ROUND(L8513,0)&lt;=2,"Okay 1-2",ROUND(L8513,0)&lt;=3,"Good 2-3",ROUND(L8513,0)&lt;=4,"Great 3-4",ROUND(L8513,0)&lt;=5,"Excellent 4-5")</f>
        <v>Great 3-4</v>
      </c>
      <c r="Z8513" t="str">
        <f t="shared" si="132"/>
        <v>2000-3000</v>
      </c>
    </row>
    <row r="8514" spans="1:26" x14ac:dyDescent="0.3">
      <c r="A8514">
        <v>18388053</v>
      </c>
      <c r="B8514" t="s">
        <v>10806</v>
      </c>
      <c r="C8514">
        <v>1</v>
      </c>
      <c r="D8514" t="s">
        <v>10313</v>
      </c>
      <c r="E8514" t="s">
        <v>751</v>
      </c>
      <c r="F8514" t="s">
        <v>16</v>
      </c>
      <c r="G8514" t="s">
        <v>16</v>
      </c>
      <c r="H8514" t="s">
        <v>16</v>
      </c>
      <c r="I8514">
        <v>1</v>
      </c>
      <c r="J8514">
        <v>13</v>
      </c>
      <c r="K8514">
        <v>400</v>
      </c>
      <c r="L8514">
        <v>3.4</v>
      </c>
      <c r="M8514" t="s">
        <v>1513</v>
      </c>
      <c r="N8514" t="str">
        <f>SUBSTITUTE(Sheet1[[#This Row],[Datekey_Opening]],"_","-")</f>
        <v>2016-11-14</v>
      </c>
      <c r="O8514">
        <f>YEAR(Sheet1[[#This Row],[Date]])</f>
        <v>2016</v>
      </c>
      <c r="P8514" t="str">
        <f>LOOKUP(Sheet1[[#This Row],[CountryCode]],$AI$4:$AI$18,$AJ$4:$AJ$18)</f>
        <v>India</v>
      </c>
      <c r="Q8514">
        <f>MONTH(Sheet1[[#This Row],[Date]])</f>
        <v>11</v>
      </c>
      <c r="R8514" t="str">
        <f>TEXT(Sheet1[[#This Row],[Date]],"MMMM")</f>
        <v>November</v>
      </c>
      <c r="S8514" t="str">
        <f>TEXT(Sheet1[[#This Row],[Date]],"YYYY-MMM")</f>
        <v>2016-Nov</v>
      </c>
      <c r="T8514">
        <f>WEEKDAY(Sheet1[[#This Row],[Date]])</f>
        <v>2</v>
      </c>
      <c r="U8514" t="str">
        <f>TEXT(Sheet1[[#This Row],[Date]],"DDDD")</f>
        <v>Monday</v>
      </c>
      <c r="V8514" t="str">
        <f>"FM"&amp;MOD(MONTH(Sheet1[[#This Row],[Date]])-4,12)+1</f>
        <v>FM8</v>
      </c>
      <c r="W8514" t="str">
        <f>"Q"&amp;ROUNDUP(MONTH(Sheet1[[#This Row],[Date]])/3,0)</f>
        <v>Q4</v>
      </c>
      <c r="X8514" t="str">
        <f>"Q"&amp;INT(MOD(MONTH(Sheet1[[#This Row],[Date]])-4,12/3)+1)</f>
        <v>Q4</v>
      </c>
      <c r="Y8514" t="str" cm="1">
        <f t="array" ref="Y8514">_xlfn.IFS(ROUND(L8514,0)&lt;=1,"Need to improve 0-1",ROUND(L8514,0)&lt;=2,"Okay 1-2",ROUND(L8514,0)&lt;=3,"Good 2-3",ROUND(L8514,0)&lt;=4,"Great 3-4",ROUND(L8514,0)&lt;=5,"Excellent 4-5")</f>
        <v>Good 2-3</v>
      </c>
      <c r="Z8514" t="str">
        <f t="shared" ref="Z8514:Z8577" si="133">IF(AND(K8514&gt;=0,K8514&lt;1000),"0-1000",IF(AND(K8514&gt;=1000,K8514&lt;2000),"1000-2000",IF(AND(K8514&gt;=2000,K8514&lt;3000),"2000-3000",IF(AND(K8514&gt;=3000,K8514&lt;4000),"3000-4000",IF(AND(K8514&gt;=4000,K8514&lt;5000),"4000-5000",IF(AND(K8514&gt;=5000,K8514&lt;6000),"5000-6000",IF(AND(K8514&gt;=6000,K8514&lt;7000),"6000-7000",IF(AND(K8514&gt;=7000,K8514&lt;200000),"7000-200000","Above 200000"))))))))</f>
        <v>0-1000</v>
      </c>
    </row>
    <row r="8515" spans="1:26" x14ac:dyDescent="0.3">
      <c r="A8515">
        <v>2700011</v>
      </c>
      <c r="B8515" t="s">
        <v>10807</v>
      </c>
      <c r="C8515">
        <v>1</v>
      </c>
      <c r="D8515" t="s">
        <v>10313</v>
      </c>
      <c r="E8515" t="s">
        <v>787</v>
      </c>
      <c r="F8515" t="s">
        <v>16</v>
      </c>
      <c r="G8515" t="s">
        <v>16</v>
      </c>
      <c r="H8515" t="s">
        <v>16</v>
      </c>
      <c r="I8515">
        <v>1</v>
      </c>
      <c r="J8515">
        <v>92</v>
      </c>
      <c r="K8515">
        <v>400</v>
      </c>
      <c r="L8515">
        <v>3.7</v>
      </c>
      <c r="M8515" t="s">
        <v>2029</v>
      </c>
      <c r="N8515" t="str">
        <f>SUBSTITUTE(Sheet1[[#This Row],[Datekey_Opening]],"_","-")</f>
        <v>2011-11-13</v>
      </c>
      <c r="O8515">
        <f>YEAR(Sheet1[[#This Row],[Date]])</f>
        <v>2011</v>
      </c>
      <c r="P8515" t="str">
        <f>LOOKUP(Sheet1[[#This Row],[CountryCode]],$AI$4:$AI$18,$AJ$4:$AJ$18)</f>
        <v>India</v>
      </c>
      <c r="Q8515">
        <f>MONTH(Sheet1[[#This Row],[Date]])</f>
        <v>11</v>
      </c>
      <c r="R8515" t="str">
        <f>TEXT(Sheet1[[#This Row],[Date]],"MMMM")</f>
        <v>November</v>
      </c>
      <c r="S8515" t="str">
        <f>TEXT(Sheet1[[#This Row],[Date]],"YYYY-MMM")</f>
        <v>2011-Nov</v>
      </c>
      <c r="T8515">
        <f>WEEKDAY(Sheet1[[#This Row],[Date]])</f>
        <v>1</v>
      </c>
      <c r="U8515" t="str">
        <f>TEXT(Sheet1[[#This Row],[Date]],"DDDD")</f>
        <v>Sunday</v>
      </c>
      <c r="V8515" t="str">
        <f>"FM"&amp;MOD(MONTH(Sheet1[[#This Row],[Date]])-4,12)+1</f>
        <v>FM8</v>
      </c>
      <c r="W8515" t="str">
        <f>"Q"&amp;ROUNDUP(MONTH(Sheet1[[#This Row],[Date]])/3,0)</f>
        <v>Q4</v>
      </c>
      <c r="X8515" t="str">
        <f>"Q"&amp;INT(MOD(MONTH(Sheet1[[#This Row],[Date]])-4,12/3)+1)</f>
        <v>Q4</v>
      </c>
      <c r="Y8515" t="str" cm="1">
        <f t="array" ref="Y8515">_xlfn.IFS(ROUND(L8515,0)&lt;=1,"Need to improve 0-1",ROUND(L8515,0)&lt;=2,"Okay 1-2",ROUND(L8515,0)&lt;=3,"Good 2-3",ROUND(L8515,0)&lt;=4,"Great 3-4",ROUND(L8515,0)&lt;=5,"Excellent 4-5")</f>
        <v>Great 3-4</v>
      </c>
      <c r="Z8515" t="str">
        <f t="shared" si="133"/>
        <v>0-1000</v>
      </c>
    </row>
    <row r="8516" spans="1:26" x14ac:dyDescent="0.3">
      <c r="A8516">
        <v>3800477</v>
      </c>
      <c r="B8516" t="s">
        <v>10808</v>
      </c>
      <c r="C8516">
        <v>1</v>
      </c>
      <c r="D8516" t="s">
        <v>7626</v>
      </c>
      <c r="E8516" t="s">
        <v>685</v>
      </c>
      <c r="F8516" t="s">
        <v>16</v>
      </c>
      <c r="G8516" t="s">
        <v>16</v>
      </c>
      <c r="H8516" t="s">
        <v>16</v>
      </c>
      <c r="I8516">
        <v>1</v>
      </c>
      <c r="J8516">
        <v>87</v>
      </c>
      <c r="K8516">
        <v>250</v>
      </c>
      <c r="L8516">
        <v>3.6</v>
      </c>
      <c r="M8516" t="s">
        <v>1156</v>
      </c>
      <c r="N8516" t="str">
        <f>SUBSTITUTE(Sheet1[[#This Row],[Datekey_Opening]],"_","-")</f>
        <v>2013-11-20</v>
      </c>
      <c r="O8516">
        <f>YEAR(Sheet1[[#This Row],[Date]])</f>
        <v>2013</v>
      </c>
      <c r="P8516" t="str">
        <f>LOOKUP(Sheet1[[#This Row],[CountryCode]],$AI$4:$AI$18,$AJ$4:$AJ$18)</f>
        <v>India</v>
      </c>
      <c r="Q8516">
        <f>MONTH(Sheet1[[#This Row],[Date]])</f>
        <v>11</v>
      </c>
      <c r="R8516" t="str">
        <f>TEXT(Sheet1[[#This Row],[Date]],"MMMM")</f>
        <v>November</v>
      </c>
      <c r="S8516" t="str">
        <f>TEXT(Sheet1[[#This Row],[Date]],"YYYY-MMM")</f>
        <v>2013-Nov</v>
      </c>
      <c r="T8516">
        <f>WEEKDAY(Sheet1[[#This Row],[Date]])</f>
        <v>4</v>
      </c>
      <c r="U8516" t="str">
        <f>TEXT(Sheet1[[#This Row],[Date]],"DDDD")</f>
        <v>Wednesday</v>
      </c>
      <c r="V8516" t="str">
        <f>"FM"&amp;MOD(MONTH(Sheet1[[#This Row],[Date]])-4,12)+1</f>
        <v>FM8</v>
      </c>
      <c r="W8516" t="str">
        <f>"Q"&amp;ROUNDUP(MONTH(Sheet1[[#This Row],[Date]])/3,0)</f>
        <v>Q4</v>
      </c>
      <c r="X8516" t="str">
        <f>"Q"&amp;INT(MOD(MONTH(Sheet1[[#This Row],[Date]])-4,12/3)+1)</f>
        <v>Q4</v>
      </c>
      <c r="Y8516" t="str" cm="1">
        <f t="array" ref="Y8516">_xlfn.IFS(ROUND(L8516,0)&lt;=1,"Need to improve 0-1",ROUND(L8516,0)&lt;=2,"Okay 1-2",ROUND(L8516,0)&lt;=3,"Good 2-3",ROUND(L8516,0)&lt;=4,"Great 3-4",ROUND(L8516,0)&lt;=5,"Excellent 4-5")</f>
        <v>Great 3-4</v>
      </c>
      <c r="Z8516" t="str">
        <f t="shared" si="133"/>
        <v>0-1000</v>
      </c>
    </row>
    <row r="8517" spans="1:26" x14ac:dyDescent="0.3">
      <c r="A8517">
        <v>2800096</v>
      </c>
      <c r="B8517" t="s">
        <v>10809</v>
      </c>
      <c r="C8517">
        <v>1</v>
      </c>
      <c r="D8517" t="s">
        <v>7629</v>
      </c>
      <c r="E8517" t="s">
        <v>10810</v>
      </c>
      <c r="F8517" t="s">
        <v>16</v>
      </c>
      <c r="G8517" t="s">
        <v>16</v>
      </c>
      <c r="H8517" t="s">
        <v>16</v>
      </c>
      <c r="I8517">
        <v>2</v>
      </c>
      <c r="J8517">
        <v>154</v>
      </c>
      <c r="K8517">
        <v>600</v>
      </c>
      <c r="L8517">
        <v>3.6</v>
      </c>
      <c r="M8517" t="s">
        <v>1692</v>
      </c>
      <c r="N8517" t="str">
        <f>SUBSTITUTE(Sheet1[[#This Row],[Datekey_Opening]],"_","-")</f>
        <v>2012-11-15</v>
      </c>
      <c r="O8517">
        <f>YEAR(Sheet1[[#This Row],[Date]])</f>
        <v>2012</v>
      </c>
      <c r="P8517" t="str">
        <f>LOOKUP(Sheet1[[#This Row],[CountryCode]],$AI$4:$AI$18,$AJ$4:$AJ$18)</f>
        <v>India</v>
      </c>
      <c r="Q8517">
        <f>MONTH(Sheet1[[#This Row],[Date]])</f>
        <v>11</v>
      </c>
      <c r="R8517" t="str">
        <f>TEXT(Sheet1[[#This Row],[Date]],"MMMM")</f>
        <v>November</v>
      </c>
      <c r="S8517" t="str">
        <f>TEXT(Sheet1[[#This Row],[Date]],"YYYY-MMM")</f>
        <v>2012-Nov</v>
      </c>
      <c r="T8517">
        <f>WEEKDAY(Sheet1[[#This Row],[Date]])</f>
        <v>5</v>
      </c>
      <c r="U8517" t="str">
        <f>TEXT(Sheet1[[#This Row],[Date]],"DDDD")</f>
        <v>Thursday</v>
      </c>
      <c r="V8517" t="str">
        <f>"FM"&amp;MOD(MONTH(Sheet1[[#This Row],[Date]])-4,12)+1</f>
        <v>FM8</v>
      </c>
      <c r="W8517" t="str">
        <f>"Q"&amp;ROUNDUP(MONTH(Sheet1[[#This Row],[Date]])/3,0)</f>
        <v>Q4</v>
      </c>
      <c r="X8517" t="str">
        <f>"Q"&amp;INT(MOD(MONTH(Sheet1[[#This Row],[Date]])-4,12/3)+1)</f>
        <v>Q4</v>
      </c>
      <c r="Y8517" t="str" cm="1">
        <f t="array" ref="Y8517">_xlfn.IFS(ROUND(L8517,0)&lt;=1,"Need to improve 0-1",ROUND(L8517,0)&lt;=2,"Okay 1-2",ROUND(L8517,0)&lt;=3,"Good 2-3",ROUND(L8517,0)&lt;=4,"Great 3-4",ROUND(L8517,0)&lt;=5,"Excellent 4-5")</f>
        <v>Great 3-4</v>
      </c>
      <c r="Z8517" t="str">
        <f t="shared" si="133"/>
        <v>0-1000</v>
      </c>
    </row>
    <row r="8518" spans="1:26" x14ac:dyDescent="0.3">
      <c r="A8518">
        <v>2800881</v>
      </c>
      <c r="B8518" t="s">
        <v>10811</v>
      </c>
      <c r="C8518">
        <v>1</v>
      </c>
      <c r="D8518" t="s">
        <v>7629</v>
      </c>
      <c r="E8518" t="s">
        <v>10812</v>
      </c>
      <c r="F8518" t="s">
        <v>16</v>
      </c>
      <c r="G8518" t="s">
        <v>16</v>
      </c>
      <c r="H8518" t="s">
        <v>16</v>
      </c>
      <c r="I8518">
        <v>2</v>
      </c>
      <c r="J8518">
        <v>172</v>
      </c>
      <c r="K8518">
        <v>600</v>
      </c>
      <c r="L8518">
        <v>4.3</v>
      </c>
      <c r="M8518" t="s">
        <v>3412</v>
      </c>
      <c r="N8518" t="str">
        <f>SUBSTITUTE(Sheet1[[#This Row],[Datekey_Opening]],"_","-")</f>
        <v>2016-11-26</v>
      </c>
      <c r="O8518">
        <f>YEAR(Sheet1[[#This Row],[Date]])</f>
        <v>2016</v>
      </c>
      <c r="P8518" t="str">
        <f>LOOKUP(Sheet1[[#This Row],[CountryCode]],$AI$4:$AI$18,$AJ$4:$AJ$18)</f>
        <v>India</v>
      </c>
      <c r="Q8518">
        <f>MONTH(Sheet1[[#This Row],[Date]])</f>
        <v>11</v>
      </c>
      <c r="R8518" t="str">
        <f>TEXT(Sheet1[[#This Row],[Date]],"MMMM")</f>
        <v>November</v>
      </c>
      <c r="S8518" t="str">
        <f>TEXT(Sheet1[[#This Row],[Date]],"YYYY-MMM")</f>
        <v>2016-Nov</v>
      </c>
      <c r="T8518">
        <f>WEEKDAY(Sheet1[[#This Row],[Date]])</f>
        <v>7</v>
      </c>
      <c r="U8518" t="str">
        <f>TEXT(Sheet1[[#This Row],[Date]],"DDDD")</f>
        <v>Saturday</v>
      </c>
      <c r="V8518" t="str">
        <f>"FM"&amp;MOD(MONTH(Sheet1[[#This Row],[Date]])-4,12)+1</f>
        <v>FM8</v>
      </c>
      <c r="W8518" t="str">
        <f>"Q"&amp;ROUNDUP(MONTH(Sheet1[[#This Row],[Date]])/3,0)</f>
        <v>Q4</v>
      </c>
      <c r="X8518" t="str">
        <f>"Q"&amp;INT(MOD(MONTH(Sheet1[[#This Row],[Date]])-4,12/3)+1)</f>
        <v>Q4</v>
      </c>
      <c r="Y8518" t="str" cm="1">
        <f t="array" ref="Y8518">_xlfn.IFS(ROUND(L8518,0)&lt;=1,"Need to improve 0-1",ROUND(L8518,0)&lt;=2,"Okay 1-2",ROUND(L8518,0)&lt;=3,"Good 2-3",ROUND(L8518,0)&lt;=4,"Great 3-4",ROUND(L8518,0)&lt;=5,"Excellent 4-5")</f>
        <v>Great 3-4</v>
      </c>
      <c r="Z8518" t="str">
        <f t="shared" si="133"/>
        <v>0-1000</v>
      </c>
    </row>
    <row r="8519" spans="1:26" x14ac:dyDescent="0.3">
      <c r="A8519">
        <v>2400014</v>
      </c>
      <c r="B8519" t="s">
        <v>4516</v>
      </c>
      <c r="C8519">
        <v>1</v>
      </c>
      <c r="D8519" t="s">
        <v>2215</v>
      </c>
      <c r="E8519" t="s">
        <v>395</v>
      </c>
      <c r="F8519" t="s">
        <v>16</v>
      </c>
      <c r="G8519" t="s">
        <v>16</v>
      </c>
      <c r="H8519" t="s">
        <v>16</v>
      </c>
      <c r="I8519">
        <v>2</v>
      </c>
      <c r="J8519">
        <v>53</v>
      </c>
      <c r="K8519">
        <v>400</v>
      </c>
      <c r="L8519">
        <v>3.3</v>
      </c>
      <c r="M8519" t="s">
        <v>9613</v>
      </c>
      <c r="N8519" t="str">
        <f>SUBSTITUTE(Sheet1[[#This Row],[Datekey_Opening]],"_","-")</f>
        <v>2012-10-2</v>
      </c>
      <c r="O8519">
        <f>YEAR(Sheet1[[#This Row],[Date]])</f>
        <v>2012</v>
      </c>
      <c r="P8519" t="str">
        <f>LOOKUP(Sheet1[[#This Row],[CountryCode]],$AI$4:$AI$18,$AJ$4:$AJ$18)</f>
        <v>India</v>
      </c>
      <c r="Q8519">
        <f>MONTH(Sheet1[[#This Row],[Date]])</f>
        <v>10</v>
      </c>
      <c r="R8519" t="str">
        <f>TEXT(Sheet1[[#This Row],[Date]],"MMMM")</f>
        <v>October</v>
      </c>
      <c r="S8519" t="str">
        <f>TEXT(Sheet1[[#This Row],[Date]],"YYYY-MMM")</f>
        <v>2012-Oct</v>
      </c>
      <c r="T8519">
        <f>WEEKDAY(Sheet1[[#This Row],[Date]])</f>
        <v>3</v>
      </c>
      <c r="U8519" t="str">
        <f>TEXT(Sheet1[[#This Row],[Date]],"DDDD")</f>
        <v>Tuesday</v>
      </c>
      <c r="V8519" t="str">
        <f>"FM"&amp;MOD(MONTH(Sheet1[[#This Row],[Date]])-4,12)+1</f>
        <v>FM7</v>
      </c>
      <c r="W8519" t="str">
        <f>"Q"&amp;ROUNDUP(MONTH(Sheet1[[#This Row],[Date]])/3,0)</f>
        <v>Q4</v>
      </c>
      <c r="X8519" t="str">
        <f>"Q"&amp;INT(MOD(MONTH(Sheet1[[#This Row],[Date]])-4,12/3)+1)</f>
        <v>Q3</v>
      </c>
      <c r="Y8519" t="str" cm="1">
        <f t="array" ref="Y8519">_xlfn.IFS(ROUND(L8519,0)&lt;=1,"Need to improve 0-1",ROUND(L8519,0)&lt;=2,"Okay 1-2",ROUND(L8519,0)&lt;=3,"Good 2-3",ROUND(L8519,0)&lt;=4,"Great 3-4",ROUND(L8519,0)&lt;=5,"Excellent 4-5")</f>
        <v>Good 2-3</v>
      </c>
      <c r="Z8519" t="str">
        <f t="shared" si="133"/>
        <v>0-1000</v>
      </c>
    </row>
    <row r="8520" spans="1:26" x14ac:dyDescent="0.3">
      <c r="A8520">
        <v>2200067</v>
      </c>
      <c r="B8520" t="s">
        <v>10813</v>
      </c>
      <c r="C8520">
        <v>1</v>
      </c>
      <c r="D8520" t="s">
        <v>10320</v>
      </c>
      <c r="E8520" t="s">
        <v>15</v>
      </c>
      <c r="F8520" t="s">
        <v>16</v>
      </c>
      <c r="G8520" t="s">
        <v>16</v>
      </c>
      <c r="H8520" t="s">
        <v>16</v>
      </c>
      <c r="I8520">
        <v>1</v>
      </c>
      <c r="J8520">
        <v>91</v>
      </c>
      <c r="K8520">
        <v>300</v>
      </c>
      <c r="L8520">
        <v>3.5</v>
      </c>
      <c r="M8520" t="s">
        <v>8450</v>
      </c>
      <c r="N8520" t="str">
        <f>SUBSTITUTE(Sheet1[[#This Row],[Datekey_Opening]],"_","-")</f>
        <v>2011-10-6</v>
      </c>
      <c r="O8520">
        <f>YEAR(Sheet1[[#This Row],[Date]])</f>
        <v>2011</v>
      </c>
      <c r="P8520" t="str">
        <f>LOOKUP(Sheet1[[#This Row],[CountryCode]],$AI$4:$AI$18,$AJ$4:$AJ$18)</f>
        <v>India</v>
      </c>
      <c r="Q8520">
        <f>MONTH(Sheet1[[#This Row],[Date]])</f>
        <v>10</v>
      </c>
      <c r="R8520" t="str">
        <f>TEXT(Sheet1[[#This Row],[Date]],"MMMM")</f>
        <v>October</v>
      </c>
      <c r="S8520" t="str">
        <f>TEXT(Sheet1[[#This Row],[Date]],"YYYY-MMM")</f>
        <v>2011-Oct</v>
      </c>
      <c r="T8520">
        <f>WEEKDAY(Sheet1[[#This Row],[Date]])</f>
        <v>5</v>
      </c>
      <c r="U8520" t="str">
        <f>TEXT(Sheet1[[#This Row],[Date]],"DDDD")</f>
        <v>Thursday</v>
      </c>
      <c r="V8520" t="str">
        <f>"FM"&amp;MOD(MONTH(Sheet1[[#This Row],[Date]])-4,12)+1</f>
        <v>FM7</v>
      </c>
      <c r="W8520" t="str">
        <f>"Q"&amp;ROUNDUP(MONTH(Sheet1[[#This Row],[Date]])/3,0)</f>
        <v>Q4</v>
      </c>
      <c r="X8520" t="str">
        <f>"Q"&amp;INT(MOD(MONTH(Sheet1[[#This Row],[Date]])-4,12/3)+1)</f>
        <v>Q3</v>
      </c>
      <c r="Y8520" t="str" cm="1">
        <f t="array" ref="Y8520">_xlfn.IFS(ROUND(L8520,0)&lt;=1,"Need to improve 0-1",ROUND(L8520,0)&lt;=2,"Okay 1-2",ROUND(L8520,0)&lt;=3,"Good 2-3",ROUND(L8520,0)&lt;=4,"Great 3-4",ROUND(L8520,0)&lt;=5,"Excellent 4-5")</f>
        <v>Great 3-4</v>
      </c>
      <c r="Z8520" t="str">
        <f t="shared" si="133"/>
        <v>0-1000</v>
      </c>
    </row>
    <row r="8521" spans="1:26" x14ac:dyDescent="0.3">
      <c r="A8521">
        <v>2200132</v>
      </c>
      <c r="B8521" t="s">
        <v>10814</v>
      </c>
      <c r="C8521">
        <v>1</v>
      </c>
      <c r="D8521" t="s">
        <v>10320</v>
      </c>
      <c r="E8521" t="s">
        <v>15</v>
      </c>
      <c r="F8521" t="s">
        <v>16</v>
      </c>
      <c r="G8521" t="s">
        <v>16</v>
      </c>
      <c r="H8521" t="s">
        <v>16</v>
      </c>
      <c r="I8521">
        <v>2</v>
      </c>
      <c r="J8521">
        <v>276</v>
      </c>
      <c r="K8521">
        <v>500</v>
      </c>
      <c r="L8521">
        <v>3.8</v>
      </c>
      <c r="M8521" t="s">
        <v>1476</v>
      </c>
      <c r="N8521" t="str">
        <f>SUBSTITUTE(Sheet1[[#This Row],[Datekey_Opening]],"_","-")</f>
        <v>2016-10-21</v>
      </c>
      <c r="O8521">
        <f>YEAR(Sheet1[[#This Row],[Date]])</f>
        <v>2016</v>
      </c>
      <c r="P8521" t="str">
        <f>LOOKUP(Sheet1[[#This Row],[CountryCode]],$AI$4:$AI$18,$AJ$4:$AJ$18)</f>
        <v>India</v>
      </c>
      <c r="Q8521">
        <f>MONTH(Sheet1[[#This Row],[Date]])</f>
        <v>10</v>
      </c>
      <c r="R8521" t="str">
        <f>TEXT(Sheet1[[#This Row],[Date]],"MMMM")</f>
        <v>October</v>
      </c>
      <c r="S8521" t="str">
        <f>TEXT(Sheet1[[#This Row],[Date]],"YYYY-MMM")</f>
        <v>2016-Oct</v>
      </c>
      <c r="T8521">
        <f>WEEKDAY(Sheet1[[#This Row],[Date]])</f>
        <v>6</v>
      </c>
      <c r="U8521" t="str">
        <f>TEXT(Sheet1[[#This Row],[Date]],"DDDD")</f>
        <v>Friday</v>
      </c>
      <c r="V8521" t="str">
        <f>"FM"&amp;MOD(MONTH(Sheet1[[#This Row],[Date]])-4,12)+1</f>
        <v>FM7</v>
      </c>
      <c r="W8521" t="str">
        <f>"Q"&amp;ROUNDUP(MONTH(Sheet1[[#This Row],[Date]])/3,0)</f>
        <v>Q4</v>
      </c>
      <c r="X8521" t="str">
        <f>"Q"&amp;INT(MOD(MONTH(Sheet1[[#This Row],[Date]])-4,12/3)+1)</f>
        <v>Q3</v>
      </c>
      <c r="Y8521" t="str" cm="1">
        <f t="array" ref="Y8521">_xlfn.IFS(ROUND(L8521,0)&lt;=1,"Need to improve 0-1",ROUND(L8521,0)&lt;=2,"Okay 1-2",ROUND(L8521,0)&lt;=3,"Good 2-3",ROUND(L8521,0)&lt;=4,"Great 3-4",ROUND(L8521,0)&lt;=5,"Excellent 4-5")</f>
        <v>Great 3-4</v>
      </c>
      <c r="Z8521" t="str">
        <f t="shared" si="133"/>
        <v>0-1000</v>
      </c>
    </row>
    <row r="8522" spans="1:26" x14ac:dyDescent="0.3">
      <c r="A8522">
        <v>2500007</v>
      </c>
      <c r="B8522" t="s">
        <v>10815</v>
      </c>
      <c r="C8522">
        <v>1</v>
      </c>
      <c r="D8522" t="s">
        <v>8122</v>
      </c>
      <c r="E8522" t="s">
        <v>405</v>
      </c>
      <c r="F8522" t="s">
        <v>16</v>
      </c>
      <c r="G8522" t="s">
        <v>16</v>
      </c>
      <c r="H8522" t="s">
        <v>16</v>
      </c>
      <c r="I8522">
        <v>2</v>
      </c>
      <c r="J8522">
        <v>39</v>
      </c>
      <c r="K8522">
        <v>650</v>
      </c>
      <c r="L8522">
        <v>3.4</v>
      </c>
      <c r="M8522" t="s">
        <v>331</v>
      </c>
      <c r="N8522" t="str">
        <f>SUBSTITUTE(Sheet1[[#This Row],[Datekey_Opening]],"_","-")</f>
        <v>2014-10-27</v>
      </c>
      <c r="O8522">
        <f>YEAR(Sheet1[[#This Row],[Date]])</f>
        <v>2014</v>
      </c>
      <c r="P8522" t="str">
        <f>LOOKUP(Sheet1[[#This Row],[CountryCode]],$AI$4:$AI$18,$AJ$4:$AJ$18)</f>
        <v>India</v>
      </c>
      <c r="Q8522">
        <f>MONTH(Sheet1[[#This Row],[Date]])</f>
        <v>10</v>
      </c>
      <c r="R8522" t="str">
        <f>TEXT(Sheet1[[#This Row],[Date]],"MMMM")</f>
        <v>October</v>
      </c>
      <c r="S8522" t="str">
        <f>TEXT(Sheet1[[#This Row],[Date]],"YYYY-MMM")</f>
        <v>2014-Oct</v>
      </c>
      <c r="T8522">
        <f>WEEKDAY(Sheet1[[#This Row],[Date]])</f>
        <v>2</v>
      </c>
      <c r="U8522" t="str">
        <f>TEXT(Sheet1[[#This Row],[Date]],"DDDD")</f>
        <v>Monday</v>
      </c>
      <c r="V8522" t="str">
        <f>"FM"&amp;MOD(MONTH(Sheet1[[#This Row],[Date]])-4,12)+1</f>
        <v>FM7</v>
      </c>
      <c r="W8522" t="str">
        <f>"Q"&amp;ROUNDUP(MONTH(Sheet1[[#This Row],[Date]])/3,0)</f>
        <v>Q4</v>
      </c>
      <c r="X8522" t="str">
        <f>"Q"&amp;INT(MOD(MONTH(Sheet1[[#This Row],[Date]])-4,12/3)+1)</f>
        <v>Q3</v>
      </c>
      <c r="Y8522" t="str" cm="1">
        <f t="array" ref="Y8522">_xlfn.IFS(ROUND(L8522,0)&lt;=1,"Need to improve 0-1",ROUND(L8522,0)&lt;=2,"Okay 1-2",ROUND(L8522,0)&lt;=3,"Good 2-3",ROUND(L8522,0)&lt;=4,"Great 3-4",ROUND(L8522,0)&lt;=5,"Excellent 4-5")</f>
        <v>Good 2-3</v>
      </c>
      <c r="Z8522" t="str">
        <f t="shared" si="133"/>
        <v>0-1000</v>
      </c>
    </row>
    <row r="8523" spans="1:26" x14ac:dyDescent="0.3">
      <c r="A8523">
        <v>2900354</v>
      </c>
      <c r="B8523" t="s">
        <v>10816</v>
      </c>
      <c r="C8523">
        <v>1</v>
      </c>
      <c r="D8523" t="s">
        <v>10276</v>
      </c>
      <c r="E8523" t="s">
        <v>426</v>
      </c>
      <c r="F8523" t="s">
        <v>16</v>
      </c>
      <c r="G8523" t="s">
        <v>16</v>
      </c>
      <c r="H8523" t="s">
        <v>16</v>
      </c>
      <c r="I8523">
        <v>2</v>
      </c>
      <c r="J8523">
        <v>379</v>
      </c>
      <c r="K8523">
        <v>550</v>
      </c>
      <c r="L8523">
        <v>4.0999999999999996</v>
      </c>
      <c r="M8523" t="s">
        <v>7607</v>
      </c>
      <c r="N8523" t="str">
        <f>SUBSTITUTE(Sheet1[[#This Row],[Datekey_Opening]],"_","-")</f>
        <v>2011-10-27</v>
      </c>
      <c r="O8523">
        <f>YEAR(Sheet1[[#This Row],[Date]])</f>
        <v>2011</v>
      </c>
      <c r="P8523" t="str">
        <f>LOOKUP(Sheet1[[#This Row],[CountryCode]],$AI$4:$AI$18,$AJ$4:$AJ$18)</f>
        <v>India</v>
      </c>
      <c r="Q8523">
        <f>MONTH(Sheet1[[#This Row],[Date]])</f>
        <v>10</v>
      </c>
      <c r="R8523" t="str">
        <f>TEXT(Sheet1[[#This Row],[Date]],"MMMM")</f>
        <v>October</v>
      </c>
      <c r="S8523" t="str">
        <f>TEXT(Sheet1[[#This Row],[Date]],"YYYY-MMM")</f>
        <v>2011-Oct</v>
      </c>
      <c r="T8523">
        <f>WEEKDAY(Sheet1[[#This Row],[Date]])</f>
        <v>5</v>
      </c>
      <c r="U8523" t="str">
        <f>TEXT(Sheet1[[#This Row],[Date]],"DDDD")</f>
        <v>Thursday</v>
      </c>
      <c r="V8523" t="str">
        <f>"FM"&amp;MOD(MONTH(Sheet1[[#This Row],[Date]])-4,12)+1</f>
        <v>FM7</v>
      </c>
      <c r="W8523" t="str">
        <f>"Q"&amp;ROUNDUP(MONTH(Sheet1[[#This Row],[Date]])/3,0)</f>
        <v>Q4</v>
      </c>
      <c r="X8523" t="str">
        <f>"Q"&amp;INT(MOD(MONTH(Sheet1[[#This Row],[Date]])-4,12/3)+1)</f>
        <v>Q3</v>
      </c>
      <c r="Y8523" t="str" cm="1">
        <f t="array" ref="Y8523">_xlfn.IFS(ROUND(L8523,0)&lt;=1,"Need to improve 0-1",ROUND(L8523,0)&lt;=2,"Okay 1-2",ROUND(L8523,0)&lt;=3,"Good 2-3",ROUND(L8523,0)&lt;=4,"Great 3-4",ROUND(L8523,0)&lt;=5,"Excellent 4-5")</f>
        <v>Great 3-4</v>
      </c>
      <c r="Z8523" t="str">
        <f t="shared" si="133"/>
        <v>0-1000</v>
      </c>
    </row>
    <row r="8524" spans="1:26" x14ac:dyDescent="0.3">
      <c r="A8524">
        <v>2900044</v>
      </c>
      <c r="B8524" t="s">
        <v>10817</v>
      </c>
      <c r="C8524">
        <v>1</v>
      </c>
      <c r="D8524" t="s">
        <v>10276</v>
      </c>
      <c r="E8524" t="s">
        <v>10818</v>
      </c>
      <c r="F8524" t="s">
        <v>16</v>
      </c>
      <c r="G8524" t="s">
        <v>16</v>
      </c>
      <c r="H8524" t="s">
        <v>16</v>
      </c>
      <c r="I8524">
        <v>3</v>
      </c>
      <c r="J8524">
        <v>256</v>
      </c>
      <c r="K8524">
        <v>1400</v>
      </c>
      <c r="L8524">
        <v>4.0999999999999996</v>
      </c>
      <c r="M8524" t="s">
        <v>10819</v>
      </c>
      <c r="N8524" t="str">
        <f>SUBSTITUTE(Sheet1[[#This Row],[Datekey_Opening]],"_","-")</f>
        <v>2010-10-5</v>
      </c>
      <c r="O8524">
        <f>YEAR(Sheet1[[#This Row],[Date]])</f>
        <v>2010</v>
      </c>
      <c r="P8524" t="str">
        <f>LOOKUP(Sheet1[[#This Row],[CountryCode]],$AI$4:$AI$18,$AJ$4:$AJ$18)</f>
        <v>India</v>
      </c>
      <c r="Q8524">
        <f>MONTH(Sheet1[[#This Row],[Date]])</f>
        <v>10</v>
      </c>
      <c r="R8524" t="str">
        <f>TEXT(Sheet1[[#This Row],[Date]],"MMMM")</f>
        <v>October</v>
      </c>
      <c r="S8524" t="str">
        <f>TEXT(Sheet1[[#This Row],[Date]],"YYYY-MMM")</f>
        <v>2010-Oct</v>
      </c>
      <c r="T8524">
        <f>WEEKDAY(Sheet1[[#This Row],[Date]])</f>
        <v>3</v>
      </c>
      <c r="U8524" t="str">
        <f>TEXT(Sheet1[[#This Row],[Date]],"DDDD")</f>
        <v>Tuesday</v>
      </c>
      <c r="V8524" t="str">
        <f>"FM"&amp;MOD(MONTH(Sheet1[[#This Row],[Date]])-4,12)+1</f>
        <v>FM7</v>
      </c>
      <c r="W8524" t="str">
        <f>"Q"&amp;ROUNDUP(MONTH(Sheet1[[#This Row],[Date]])/3,0)</f>
        <v>Q4</v>
      </c>
      <c r="X8524" t="str">
        <f>"Q"&amp;INT(MOD(MONTH(Sheet1[[#This Row],[Date]])-4,12/3)+1)</f>
        <v>Q3</v>
      </c>
      <c r="Y8524" t="str" cm="1">
        <f t="array" ref="Y8524">_xlfn.IFS(ROUND(L8524,0)&lt;=1,"Need to improve 0-1",ROUND(L8524,0)&lt;=2,"Okay 1-2",ROUND(L8524,0)&lt;=3,"Good 2-3",ROUND(L8524,0)&lt;=4,"Great 3-4",ROUND(L8524,0)&lt;=5,"Excellent 4-5")</f>
        <v>Great 3-4</v>
      </c>
      <c r="Z8524" t="str">
        <f t="shared" si="133"/>
        <v>1000-2000</v>
      </c>
    </row>
    <row r="8525" spans="1:26" x14ac:dyDescent="0.3">
      <c r="A8525">
        <v>2900473</v>
      </c>
      <c r="B8525" t="s">
        <v>10820</v>
      </c>
      <c r="C8525">
        <v>1</v>
      </c>
      <c r="D8525" t="s">
        <v>10276</v>
      </c>
      <c r="E8525" t="s">
        <v>10821</v>
      </c>
      <c r="F8525" t="s">
        <v>16</v>
      </c>
      <c r="G8525" t="s">
        <v>16</v>
      </c>
      <c r="H8525" t="s">
        <v>16</v>
      </c>
      <c r="I8525">
        <v>1</v>
      </c>
      <c r="J8525">
        <v>338</v>
      </c>
      <c r="K8525">
        <v>450</v>
      </c>
      <c r="L8525">
        <v>3.7</v>
      </c>
      <c r="M8525" t="s">
        <v>10822</v>
      </c>
      <c r="N8525" t="str">
        <f>SUBSTITUTE(Sheet1[[#This Row],[Datekey_Opening]],"_","-")</f>
        <v>2013-10-12</v>
      </c>
      <c r="O8525">
        <f>YEAR(Sheet1[[#This Row],[Date]])</f>
        <v>2013</v>
      </c>
      <c r="P8525" t="str">
        <f>LOOKUP(Sheet1[[#This Row],[CountryCode]],$AI$4:$AI$18,$AJ$4:$AJ$18)</f>
        <v>India</v>
      </c>
      <c r="Q8525">
        <f>MONTH(Sheet1[[#This Row],[Date]])</f>
        <v>10</v>
      </c>
      <c r="R8525" t="str">
        <f>TEXT(Sheet1[[#This Row],[Date]],"MMMM")</f>
        <v>October</v>
      </c>
      <c r="S8525" t="str">
        <f>TEXT(Sheet1[[#This Row],[Date]],"YYYY-MMM")</f>
        <v>2013-Oct</v>
      </c>
      <c r="T8525">
        <f>WEEKDAY(Sheet1[[#This Row],[Date]])</f>
        <v>7</v>
      </c>
      <c r="U8525" t="str">
        <f>TEXT(Sheet1[[#This Row],[Date]],"DDDD")</f>
        <v>Saturday</v>
      </c>
      <c r="V8525" t="str">
        <f>"FM"&amp;MOD(MONTH(Sheet1[[#This Row],[Date]])-4,12)+1</f>
        <v>FM7</v>
      </c>
      <c r="W8525" t="str">
        <f>"Q"&amp;ROUNDUP(MONTH(Sheet1[[#This Row],[Date]])/3,0)</f>
        <v>Q4</v>
      </c>
      <c r="X8525" t="str">
        <f>"Q"&amp;INT(MOD(MONTH(Sheet1[[#This Row],[Date]])-4,12/3)+1)</f>
        <v>Q3</v>
      </c>
      <c r="Y8525" t="str" cm="1">
        <f t="array" ref="Y8525">_xlfn.IFS(ROUND(L8525,0)&lt;=1,"Need to improve 0-1",ROUND(L8525,0)&lt;=2,"Okay 1-2",ROUND(L8525,0)&lt;=3,"Good 2-3",ROUND(L8525,0)&lt;=4,"Great 3-4",ROUND(L8525,0)&lt;=5,"Excellent 4-5")</f>
        <v>Great 3-4</v>
      </c>
      <c r="Z8525" t="str">
        <f t="shared" si="133"/>
        <v>0-1000</v>
      </c>
    </row>
    <row r="8526" spans="1:26" x14ac:dyDescent="0.3">
      <c r="A8526">
        <v>3500017</v>
      </c>
      <c r="B8526" t="s">
        <v>10823</v>
      </c>
      <c r="C8526">
        <v>1</v>
      </c>
      <c r="D8526" t="s">
        <v>2204</v>
      </c>
      <c r="E8526" t="s">
        <v>10824</v>
      </c>
      <c r="F8526" t="s">
        <v>16</v>
      </c>
      <c r="G8526" t="s">
        <v>16</v>
      </c>
      <c r="H8526" t="s">
        <v>16</v>
      </c>
      <c r="I8526">
        <v>3</v>
      </c>
      <c r="J8526">
        <v>141</v>
      </c>
      <c r="K8526">
        <v>650</v>
      </c>
      <c r="L8526">
        <v>3.9</v>
      </c>
      <c r="M8526" t="s">
        <v>2202</v>
      </c>
      <c r="N8526" t="str">
        <f>SUBSTITUTE(Sheet1[[#This Row],[Datekey_Opening]],"_","-")</f>
        <v>2016-10-28</v>
      </c>
      <c r="O8526">
        <f>YEAR(Sheet1[[#This Row],[Date]])</f>
        <v>2016</v>
      </c>
      <c r="P8526" t="str">
        <f>LOOKUP(Sheet1[[#This Row],[CountryCode]],$AI$4:$AI$18,$AJ$4:$AJ$18)</f>
        <v>India</v>
      </c>
      <c r="Q8526">
        <f>MONTH(Sheet1[[#This Row],[Date]])</f>
        <v>10</v>
      </c>
      <c r="R8526" t="str">
        <f>TEXT(Sheet1[[#This Row],[Date]],"MMMM")</f>
        <v>October</v>
      </c>
      <c r="S8526" t="str">
        <f>TEXT(Sheet1[[#This Row],[Date]],"YYYY-MMM")</f>
        <v>2016-Oct</v>
      </c>
      <c r="T8526">
        <f>WEEKDAY(Sheet1[[#This Row],[Date]])</f>
        <v>6</v>
      </c>
      <c r="U8526" t="str">
        <f>TEXT(Sheet1[[#This Row],[Date]],"DDDD")</f>
        <v>Friday</v>
      </c>
      <c r="V8526" t="str">
        <f>"FM"&amp;MOD(MONTH(Sheet1[[#This Row],[Date]])-4,12)+1</f>
        <v>FM7</v>
      </c>
      <c r="W8526" t="str">
        <f>"Q"&amp;ROUNDUP(MONTH(Sheet1[[#This Row],[Date]])/3,0)</f>
        <v>Q4</v>
      </c>
      <c r="X8526" t="str">
        <f>"Q"&amp;INT(MOD(MONTH(Sheet1[[#This Row],[Date]])-4,12/3)+1)</f>
        <v>Q3</v>
      </c>
      <c r="Y8526" t="str" cm="1">
        <f t="array" ref="Y8526">_xlfn.IFS(ROUND(L8526,0)&lt;=1,"Need to improve 0-1",ROUND(L8526,0)&lt;=2,"Okay 1-2",ROUND(L8526,0)&lt;=3,"Good 2-3",ROUND(L8526,0)&lt;=4,"Great 3-4",ROUND(L8526,0)&lt;=5,"Excellent 4-5")</f>
        <v>Great 3-4</v>
      </c>
      <c r="Z8526" t="str">
        <f t="shared" si="133"/>
        <v>0-1000</v>
      </c>
    </row>
    <row r="8527" spans="1:26" x14ac:dyDescent="0.3">
      <c r="A8527">
        <v>3500013</v>
      </c>
      <c r="B8527" t="s">
        <v>10744</v>
      </c>
      <c r="C8527">
        <v>1</v>
      </c>
      <c r="D8527" t="s">
        <v>2204</v>
      </c>
      <c r="E8527" t="s">
        <v>10825</v>
      </c>
      <c r="F8527" t="s">
        <v>16</v>
      </c>
      <c r="G8527" t="s">
        <v>16</v>
      </c>
      <c r="H8527" t="s">
        <v>16</v>
      </c>
      <c r="I8527">
        <v>3</v>
      </c>
      <c r="J8527">
        <v>101</v>
      </c>
      <c r="K8527">
        <v>600</v>
      </c>
      <c r="L8527">
        <v>3.9</v>
      </c>
      <c r="M8527" t="s">
        <v>1164</v>
      </c>
      <c r="N8527" t="str">
        <f>SUBSTITUTE(Sheet1[[#This Row],[Datekey_Opening]],"_","-")</f>
        <v>2015-10-6</v>
      </c>
      <c r="O8527">
        <f>YEAR(Sheet1[[#This Row],[Date]])</f>
        <v>2015</v>
      </c>
      <c r="P8527" t="str">
        <f>LOOKUP(Sheet1[[#This Row],[CountryCode]],$AI$4:$AI$18,$AJ$4:$AJ$18)</f>
        <v>India</v>
      </c>
      <c r="Q8527">
        <f>MONTH(Sheet1[[#This Row],[Date]])</f>
        <v>10</v>
      </c>
      <c r="R8527" t="str">
        <f>TEXT(Sheet1[[#This Row],[Date]],"MMMM")</f>
        <v>October</v>
      </c>
      <c r="S8527" t="str">
        <f>TEXT(Sheet1[[#This Row],[Date]],"YYYY-MMM")</f>
        <v>2015-Oct</v>
      </c>
      <c r="T8527">
        <f>WEEKDAY(Sheet1[[#This Row],[Date]])</f>
        <v>3</v>
      </c>
      <c r="U8527" t="str">
        <f>TEXT(Sheet1[[#This Row],[Date]],"DDDD")</f>
        <v>Tuesday</v>
      </c>
      <c r="V8527" t="str">
        <f>"FM"&amp;MOD(MONTH(Sheet1[[#This Row],[Date]])-4,12)+1</f>
        <v>FM7</v>
      </c>
      <c r="W8527" t="str">
        <f>"Q"&amp;ROUNDUP(MONTH(Sheet1[[#This Row],[Date]])/3,0)</f>
        <v>Q4</v>
      </c>
      <c r="X8527" t="str">
        <f>"Q"&amp;INT(MOD(MONTH(Sheet1[[#This Row],[Date]])-4,12/3)+1)</f>
        <v>Q3</v>
      </c>
      <c r="Y8527" t="str" cm="1">
        <f t="array" ref="Y8527">_xlfn.IFS(ROUND(L8527,0)&lt;=1,"Need to improve 0-1",ROUND(L8527,0)&lt;=2,"Okay 1-2",ROUND(L8527,0)&lt;=3,"Good 2-3",ROUND(L8527,0)&lt;=4,"Great 3-4",ROUND(L8527,0)&lt;=5,"Excellent 4-5")</f>
        <v>Great 3-4</v>
      </c>
      <c r="Z8527" t="str">
        <f t="shared" si="133"/>
        <v>0-1000</v>
      </c>
    </row>
    <row r="8528" spans="1:26" x14ac:dyDescent="0.3">
      <c r="A8528">
        <v>130008</v>
      </c>
      <c r="B8528" t="s">
        <v>10826</v>
      </c>
      <c r="C8528">
        <v>1</v>
      </c>
      <c r="D8528" t="s">
        <v>2207</v>
      </c>
      <c r="E8528" t="s">
        <v>10827</v>
      </c>
      <c r="F8528" t="s">
        <v>16</v>
      </c>
      <c r="G8528" t="s">
        <v>16</v>
      </c>
      <c r="H8528" t="s">
        <v>16</v>
      </c>
      <c r="I8528">
        <v>3</v>
      </c>
      <c r="J8528">
        <v>601</v>
      </c>
      <c r="K8528">
        <v>700</v>
      </c>
      <c r="L8528">
        <v>3.8</v>
      </c>
      <c r="M8528" t="s">
        <v>9189</v>
      </c>
      <c r="N8528" t="str">
        <f>SUBSTITUTE(Sheet1[[#This Row],[Datekey_Opening]],"_","-")</f>
        <v>2011-10-10</v>
      </c>
      <c r="O8528">
        <f>YEAR(Sheet1[[#This Row],[Date]])</f>
        <v>2011</v>
      </c>
      <c r="P8528" t="str">
        <f>LOOKUP(Sheet1[[#This Row],[CountryCode]],$AI$4:$AI$18,$AJ$4:$AJ$18)</f>
        <v>India</v>
      </c>
      <c r="Q8528">
        <f>MONTH(Sheet1[[#This Row],[Date]])</f>
        <v>10</v>
      </c>
      <c r="R8528" t="str">
        <f>TEXT(Sheet1[[#This Row],[Date]],"MMMM")</f>
        <v>October</v>
      </c>
      <c r="S8528" t="str">
        <f>TEXT(Sheet1[[#This Row],[Date]],"YYYY-MMM")</f>
        <v>2011-Oct</v>
      </c>
      <c r="T8528">
        <f>WEEKDAY(Sheet1[[#This Row],[Date]])</f>
        <v>2</v>
      </c>
      <c r="U8528" t="str">
        <f>TEXT(Sheet1[[#This Row],[Date]],"DDDD")</f>
        <v>Monday</v>
      </c>
      <c r="V8528" t="str">
        <f>"FM"&amp;MOD(MONTH(Sheet1[[#This Row],[Date]])-4,12)+1</f>
        <v>FM7</v>
      </c>
      <c r="W8528" t="str">
        <f>"Q"&amp;ROUNDUP(MONTH(Sheet1[[#This Row],[Date]])/3,0)</f>
        <v>Q4</v>
      </c>
      <c r="X8528" t="str">
        <f>"Q"&amp;INT(MOD(MONTH(Sheet1[[#This Row],[Date]])-4,12/3)+1)</f>
        <v>Q3</v>
      </c>
      <c r="Y8528" t="str" cm="1">
        <f t="array" ref="Y8528">_xlfn.IFS(ROUND(L8528,0)&lt;=1,"Need to improve 0-1",ROUND(L8528,0)&lt;=2,"Okay 1-2",ROUND(L8528,0)&lt;=3,"Good 2-3",ROUND(L8528,0)&lt;=4,"Great 3-4",ROUND(L8528,0)&lt;=5,"Excellent 4-5")</f>
        <v>Great 3-4</v>
      </c>
      <c r="Z8528" t="str">
        <f t="shared" si="133"/>
        <v>0-1000</v>
      </c>
    </row>
    <row r="8529" spans="1:26" x14ac:dyDescent="0.3">
      <c r="A8529">
        <v>94286</v>
      </c>
      <c r="B8529" t="s">
        <v>10272</v>
      </c>
      <c r="C8529">
        <v>1</v>
      </c>
      <c r="D8529" t="s">
        <v>10102</v>
      </c>
      <c r="E8529" t="s">
        <v>10273</v>
      </c>
      <c r="F8529" t="s">
        <v>16</v>
      </c>
      <c r="G8529" t="s">
        <v>16</v>
      </c>
      <c r="H8529" t="s">
        <v>16</v>
      </c>
      <c r="I8529">
        <v>3</v>
      </c>
      <c r="J8529">
        <v>5434</v>
      </c>
      <c r="K8529">
        <v>1500</v>
      </c>
      <c r="L8529">
        <v>4.9000000000000004</v>
      </c>
      <c r="M8529" t="s">
        <v>3052</v>
      </c>
      <c r="N8529" t="str">
        <f>SUBSTITUTE(Sheet1[[#This Row],[Datekey_Opening]],"_","-")</f>
        <v>2017-10-14</v>
      </c>
      <c r="O8529">
        <f>YEAR(Sheet1[[#This Row],[Date]])</f>
        <v>2017</v>
      </c>
      <c r="P8529" t="str">
        <f>LOOKUP(Sheet1[[#This Row],[CountryCode]],$AI$4:$AI$18,$AJ$4:$AJ$18)</f>
        <v>India</v>
      </c>
      <c r="Q8529">
        <f>MONTH(Sheet1[[#This Row],[Date]])</f>
        <v>10</v>
      </c>
      <c r="R8529" t="str">
        <f>TEXT(Sheet1[[#This Row],[Date]],"MMMM")</f>
        <v>October</v>
      </c>
      <c r="S8529" t="str">
        <f>TEXT(Sheet1[[#This Row],[Date]],"YYYY-MMM")</f>
        <v>2017-Oct</v>
      </c>
      <c r="T8529">
        <f>WEEKDAY(Sheet1[[#This Row],[Date]])</f>
        <v>7</v>
      </c>
      <c r="U8529" t="str">
        <f>TEXT(Sheet1[[#This Row],[Date]],"DDDD")</f>
        <v>Saturday</v>
      </c>
      <c r="V8529" t="str">
        <f>"FM"&amp;MOD(MONTH(Sheet1[[#This Row],[Date]])-4,12)+1</f>
        <v>FM7</v>
      </c>
      <c r="W8529" t="str">
        <f>"Q"&amp;ROUNDUP(MONTH(Sheet1[[#This Row],[Date]])/3,0)</f>
        <v>Q4</v>
      </c>
      <c r="X8529" t="str">
        <f>"Q"&amp;INT(MOD(MONTH(Sheet1[[#This Row],[Date]])-4,12/3)+1)</f>
        <v>Q3</v>
      </c>
      <c r="Y8529" t="str" cm="1">
        <f t="array" ref="Y8529">_xlfn.IFS(ROUND(L8529,0)&lt;=1,"Need to improve 0-1",ROUND(L8529,0)&lt;=2,"Okay 1-2",ROUND(L8529,0)&lt;=3,"Good 2-3",ROUND(L8529,0)&lt;=4,"Great 3-4",ROUND(L8529,0)&lt;=5,"Excellent 4-5")</f>
        <v>Excellent 4-5</v>
      </c>
      <c r="Z8529" t="str">
        <f t="shared" si="133"/>
        <v>1000-2000</v>
      </c>
    </row>
    <row r="8530" spans="1:26" x14ac:dyDescent="0.3">
      <c r="A8530">
        <v>18254231</v>
      </c>
      <c r="B8530" t="s">
        <v>10828</v>
      </c>
      <c r="C8530">
        <v>1</v>
      </c>
      <c r="D8530" t="s">
        <v>7646</v>
      </c>
      <c r="E8530" t="s">
        <v>470</v>
      </c>
      <c r="F8530" t="s">
        <v>16</v>
      </c>
      <c r="G8530" t="s">
        <v>16</v>
      </c>
      <c r="H8530" t="s">
        <v>16</v>
      </c>
      <c r="I8530">
        <v>1</v>
      </c>
      <c r="J8530">
        <v>152</v>
      </c>
      <c r="K8530">
        <v>250</v>
      </c>
      <c r="L8530">
        <v>4.0999999999999996</v>
      </c>
      <c r="M8530" t="s">
        <v>4074</v>
      </c>
      <c r="N8530" t="str">
        <f>SUBSTITUTE(Sheet1[[#This Row],[Datekey_Opening]],"_","-")</f>
        <v>2013-10-19</v>
      </c>
      <c r="O8530">
        <f>YEAR(Sheet1[[#This Row],[Date]])</f>
        <v>2013</v>
      </c>
      <c r="P8530" t="str">
        <f>LOOKUP(Sheet1[[#This Row],[CountryCode]],$AI$4:$AI$18,$AJ$4:$AJ$18)</f>
        <v>India</v>
      </c>
      <c r="Q8530">
        <f>MONTH(Sheet1[[#This Row],[Date]])</f>
        <v>10</v>
      </c>
      <c r="R8530" t="str">
        <f>TEXT(Sheet1[[#This Row],[Date]],"MMMM")</f>
        <v>October</v>
      </c>
      <c r="S8530" t="str">
        <f>TEXT(Sheet1[[#This Row],[Date]],"YYYY-MMM")</f>
        <v>2013-Oct</v>
      </c>
      <c r="T8530">
        <f>WEEKDAY(Sheet1[[#This Row],[Date]])</f>
        <v>7</v>
      </c>
      <c r="U8530" t="str">
        <f>TEXT(Sheet1[[#This Row],[Date]],"DDDD")</f>
        <v>Saturday</v>
      </c>
      <c r="V8530" t="str">
        <f>"FM"&amp;MOD(MONTH(Sheet1[[#This Row],[Date]])-4,12)+1</f>
        <v>FM7</v>
      </c>
      <c r="W8530" t="str">
        <f>"Q"&amp;ROUNDUP(MONTH(Sheet1[[#This Row],[Date]])/3,0)</f>
        <v>Q4</v>
      </c>
      <c r="X8530" t="str">
        <f>"Q"&amp;INT(MOD(MONTH(Sheet1[[#This Row],[Date]])-4,12/3)+1)</f>
        <v>Q3</v>
      </c>
      <c r="Y8530" t="str" cm="1">
        <f t="array" ref="Y8530">_xlfn.IFS(ROUND(L8530,0)&lt;=1,"Need to improve 0-1",ROUND(L8530,0)&lt;=2,"Okay 1-2",ROUND(L8530,0)&lt;=3,"Good 2-3",ROUND(L8530,0)&lt;=4,"Great 3-4",ROUND(L8530,0)&lt;=5,"Excellent 4-5")</f>
        <v>Great 3-4</v>
      </c>
      <c r="Z8530" t="str">
        <f t="shared" si="133"/>
        <v>0-1000</v>
      </c>
    </row>
    <row r="8531" spans="1:26" x14ac:dyDescent="0.3">
      <c r="A8531">
        <v>1400460</v>
      </c>
      <c r="B8531" t="s">
        <v>10829</v>
      </c>
      <c r="C8531">
        <v>1</v>
      </c>
      <c r="D8531" t="s">
        <v>7646</v>
      </c>
      <c r="E8531" t="s">
        <v>10830</v>
      </c>
      <c r="F8531" t="s">
        <v>16</v>
      </c>
      <c r="G8531" t="s">
        <v>16</v>
      </c>
      <c r="H8531" t="s">
        <v>16</v>
      </c>
      <c r="I8531">
        <v>3</v>
      </c>
      <c r="J8531">
        <v>214</v>
      </c>
      <c r="K8531">
        <v>800</v>
      </c>
      <c r="L8531">
        <v>3.8</v>
      </c>
      <c r="M8531" t="s">
        <v>1885</v>
      </c>
      <c r="N8531" t="str">
        <f>SUBSTITUTE(Sheet1[[#This Row],[Datekey_Opening]],"_","-")</f>
        <v>2016-10-6</v>
      </c>
      <c r="O8531">
        <f>YEAR(Sheet1[[#This Row],[Date]])</f>
        <v>2016</v>
      </c>
      <c r="P8531" t="str">
        <f>LOOKUP(Sheet1[[#This Row],[CountryCode]],$AI$4:$AI$18,$AJ$4:$AJ$18)</f>
        <v>India</v>
      </c>
      <c r="Q8531">
        <f>MONTH(Sheet1[[#This Row],[Date]])</f>
        <v>10</v>
      </c>
      <c r="R8531" t="str">
        <f>TEXT(Sheet1[[#This Row],[Date]],"MMMM")</f>
        <v>October</v>
      </c>
      <c r="S8531" t="str">
        <f>TEXT(Sheet1[[#This Row],[Date]],"YYYY-MMM")</f>
        <v>2016-Oct</v>
      </c>
      <c r="T8531">
        <f>WEEKDAY(Sheet1[[#This Row],[Date]])</f>
        <v>5</v>
      </c>
      <c r="U8531" t="str">
        <f>TEXT(Sheet1[[#This Row],[Date]],"DDDD")</f>
        <v>Thursday</v>
      </c>
      <c r="V8531" t="str">
        <f>"FM"&amp;MOD(MONTH(Sheet1[[#This Row],[Date]])-4,12)+1</f>
        <v>FM7</v>
      </c>
      <c r="W8531" t="str">
        <f>"Q"&amp;ROUNDUP(MONTH(Sheet1[[#This Row],[Date]])/3,0)</f>
        <v>Q4</v>
      </c>
      <c r="X8531" t="str">
        <f>"Q"&amp;INT(MOD(MONTH(Sheet1[[#This Row],[Date]])-4,12/3)+1)</f>
        <v>Q3</v>
      </c>
      <c r="Y8531" t="str" cm="1">
        <f t="array" ref="Y8531">_xlfn.IFS(ROUND(L8531,0)&lt;=1,"Need to improve 0-1",ROUND(L8531,0)&lt;=2,"Okay 1-2",ROUND(L8531,0)&lt;=3,"Good 2-3",ROUND(L8531,0)&lt;=4,"Great 3-4",ROUND(L8531,0)&lt;=5,"Excellent 4-5")</f>
        <v>Great 3-4</v>
      </c>
      <c r="Z8531" t="str">
        <f t="shared" si="133"/>
        <v>0-1000</v>
      </c>
    </row>
    <row r="8532" spans="1:26" x14ac:dyDescent="0.3">
      <c r="A8532">
        <v>1400555</v>
      </c>
      <c r="B8532" t="s">
        <v>10831</v>
      </c>
      <c r="C8532">
        <v>1</v>
      </c>
      <c r="D8532" t="s">
        <v>7646</v>
      </c>
      <c r="E8532" t="s">
        <v>10832</v>
      </c>
      <c r="F8532" t="s">
        <v>16</v>
      </c>
      <c r="G8532" t="s">
        <v>16</v>
      </c>
      <c r="H8532" t="s">
        <v>16</v>
      </c>
      <c r="I8532">
        <v>2</v>
      </c>
      <c r="J8532">
        <v>502</v>
      </c>
      <c r="K8532">
        <v>700</v>
      </c>
      <c r="L8532">
        <v>3.9</v>
      </c>
      <c r="M8532" t="s">
        <v>4505</v>
      </c>
      <c r="N8532" t="str">
        <f>SUBSTITUTE(Sheet1[[#This Row],[Datekey_Opening]],"_","-")</f>
        <v>2014-10-10</v>
      </c>
      <c r="O8532">
        <f>YEAR(Sheet1[[#This Row],[Date]])</f>
        <v>2014</v>
      </c>
      <c r="P8532" t="str">
        <f>LOOKUP(Sheet1[[#This Row],[CountryCode]],$AI$4:$AI$18,$AJ$4:$AJ$18)</f>
        <v>India</v>
      </c>
      <c r="Q8532">
        <f>MONTH(Sheet1[[#This Row],[Date]])</f>
        <v>10</v>
      </c>
      <c r="R8532" t="str">
        <f>TEXT(Sheet1[[#This Row],[Date]],"MMMM")</f>
        <v>October</v>
      </c>
      <c r="S8532" t="str">
        <f>TEXT(Sheet1[[#This Row],[Date]],"YYYY-MMM")</f>
        <v>2014-Oct</v>
      </c>
      <c r="T8532">
        <f>WEEKDAY(Sheet1[[#This Row],[Date]])</f>
        <v>6</v>
      </c>
      <c r="U8532" t="str">
        <f>TEXT(Sheet1[[#This Row],[Date]],"DDDD")</f>
        <v>Friday</v>
      </c>
      <c r="V8532" t="str">
        <f>"FM"&amp;MOD(MONTH(Sheet1[[#This Row],[Date]])-4,12)+1</f>
        <v>FM7</v>
      </c>
      <c r="W8532" t="str">
        <f>"Q"&amp;ROUNDUP(MONTH(Sheet1[[#This Row],[Date]])/3,0)</f>
        <v>Q4</v>
      </c>
      <c r="X8532" t="str">
        <f>"Q"&amp;INT(MOD(MONTH(Sheet1[[#This Row],[Date]])-4,12/3)+1)</f>
        <v>Q3</v>
      </c>
      <c r="Y8532" t="str" cm="1">
        <f t="array" ref="Y8532">_xlfn.IFS(ROUND(L8532,0)&lt;=1,"Need to improve 0-1",ROUND(L8532,0)&lt;=2,"Okay 1-2",ROUND(L8532,0)&lt;=3,"Good 2-3",ROUND(L8532,0)&lt;=4,"Great 3-4",ROUND(L8532,0)&lt;=5,"Excellent 4-5")</f>
        <v>Great 3-4</v>
      </c>
      <c r="Z8532" t="str">
        <f t="shared" si="133"/>
        <v>0-1000</v>
      </c>
    </row>
    <row r="8533" spans="1:26" x14ac:dyDescent="0.3">
      <c r="A8533">
        <v>2300497</v>
      </c>
      <c r="B8533" t="s">
        <v>10833</v>
      </c>
      <c r="C8533">
        <v>1</v>
      </c>
      <c r="D8533" t="s">
        <v>7620</v>
      </c>
      <c r="E8533" t="s">
        <v>10834</v>
      </c>
      <c r="F8533" t="s">
        <v>16</v>
      </c>
      <c r="G8533" t="s">
        <v>16</v>
      </c>
      <c r="H8533" t="s">
        <v>16</v>
      </c>
      <c r="I8533">
        <v>1</v>
      </c>
      <c r="J8533">
        <v>34</v>
      </c>
      <c r="K8533">
        <v>0</v>
      </c>
      <c r="L8533">
        <v>3.6</v>
      </c>
      <c r="M8533" t="s">
        <v>3261</v>
      </c>
      <c r="N8533" t="str">
        <f>SUBSTITUTE(Sheet1[[#This Row],[Datekey_Opening]],"_","-")</f>
        <v>2012-10-27</v>
      </c>
      <c r="O8533">
        <f>YEAR(Sheet1[[#This Row],[Date]])</f>
        <v>2012</v>
      </c>
      <c r="P8533" t="str">
        <f>LOOKUP(Sheet1[[#This Row],[CountryCode]],$AI$4:$AI$18,$AJ$4:$AJ$18)</f>
        <v>India</v>
      </c>
      <c r="Q8533">
        <f>MONTH(Sheet1[[#This Row],[Date]])</f>
        <v>10</v>
      </c>
      <c r="R8533" t="str">
        <f>TEXT(Sheet1[[#This Row],[Date]],"MMMM")</f>
        <v>October</v>
      </c>
      <c r="S8533" t="str">
        <f>TEXT(Sheet1[[#This Row],[Date]],"YYYY-MMM")</f>
        <v>2012-Oct</v>
      </c>
      <c r="T8533">
        <f>WEEKDAY(Sheet1[[#This Row],[Date]])</f>
        <v>7</v>
      </c>
      <c r="U8533" t="str">
        <f>TEXT(Sheet1[[#This Row],[Date]],"DDDD")</f>
        <v>Saturday</v>
      </c>
      <c r="V8533" t="str">
        <f>"FM"&amp;MOD(MONTH(Sheet1[[#This Row],[Date]])-4,12)+1</f>
        <v>FM7</v>
      </c>
      <c r="W8533" t="str">
        <f>"Q"&amp;ROUNDUP(MONTH(Sheet1[[#This Row],[Date]])/3,0)</f>
        <v>Q4</v>
      </c>
      <c r="X8533" t="str">
        <f>"Q"&amp;INT(MOD(MONTH(Sheet1[[#This Row],[Date]])-4,12/3)+1)</f>
        <v>Q3</v>
      </c>
      <c r="Y8533" t="str" cm="1">
        <f t="array" ref="Y8533">_xlfn.IFS(ROUND(L8533,0)&lt;=1,"Need to improve 0-1",ROUND(L8533,0)&lt;=2,"Okay 1-2",ROUND(L8533,0)&lt;=3,"Good 2-3",ROUND(L8533,0)&lt;=4,"Great 3-4",ROUND(L8533,0)&lt;=5,"Excellent 4-5")</f>
        <v>Great 3-4</v>
      </c>
      <c r="Z8533" t="str">
        <f t="shared" si="133"/>
        <v>0-1000</v>
      </c>
    </row>
    <row r="8534" spans="1:26" x14ac:dyDescent="0.3">
      <c r="A8534">
        <v>2300018</v>
      </c>
      <c r="B8534" t="s">
        <v>4182</v>
      </c>
      <c r="C8534">
        <v>1</v>
      </c>
      <c r="D8534" t="s">
        <v>7620</v>
      </c>
      <c r="E8534" t="s">
        <v>578</v>
      </c>
      <c r="F8534" t="s">
        <v>16</v>
      </c>
      <c r="G8534" t="s">
        <v>16</v>
      </c>
      <c r="H8534" t="s">
        <v>16</v>
      </c>
      <c r="I8534">
        <v>3</v>
      </c>
      <c r="J8534">
        <v>158</v>
      </c>
      <c r="K8534">
        <v>1000</v>
      </c>
      <c r="L8534">
        <v>4.0999999999999996</v>
      </c>
      <c r="M8534" t="s">
        <v>8519</v>
      </c>
      <c r="N8534" t="str">
        <f>SUBSTITUTE(Sheet1[[#This Row],[Datekey_Opening]],"_","-")</f>
        <v>2011-10-15</v>
      </c>
      <c r="O8534">
        <f>YEAR(Sheet1[[#This Row],[Date]])</f>
        <v>2011</v>
      </c>
      <c r="P8534" t="str">
        <f>LOOKUP(Sheet1[[#This Row],[CountryCode]],$AI$4:$AI$18,$AJ$4:$AJ$18)</f>
        <v>India</v>
      </c>
      <c r="Q8534">
        <f>MONTH(Sheet1[[#This Row],[Date]])</f>
        <v>10</v>
      </c>
      <c r="R8534" t="str">
        <f>TEXT(Sheet1[[#This Row],[Date]],"MMMM")</f>
        <v>October</v>
      </c>
      <c r="S8534" t="str">
        <f>TEXT(Sheet1[[#This Row],[Date]],"YYYY-MMM")</f>
        <v>2011-Oct</v>
      </c>
      <c r="T8534">
        <f>WEEKDAY(Sheet1[[#This Row],[Date]])</f>
        <v>7</v>
      </c>
      <c r="U8534" t="str">
        <f>TEXT(Sheet1[[#This Row],[Date]],"DDDD")</f>
        <v>Saturday</v>
      </c>
      <c r="V8534" t="str">
        <f>"FM"&amp;MOD(MONTH(Sheet1[[#This Row],[Date]])-4,12)+1</f>
        <v>FM7</v>
      </c>
      <c r="W8534" t="str">
        <f>"Q"&amp;ROUNDUP(MONTH(Sheet1[[#This Row],[Date]])/3,0)</f>
        <v>Q4</v>
      </c>
      <c r="X8534" t="str">
        <f>"Q"&amp;INT(MOD(MONTH(Sheet1[[#This Row],[Date]])-4,12/3)+1)</f>
        <v>Q3</v>
      </c>
      <c r="Y8534" t="str" cm="1">
        <f t="array" ref="Y8534">_xlfn.IFS(ROUND(L8534,0)&lt;=1,"Need to improve 0-1",ROUND(L8534,0)&lt;=2,"Okay 1-2",ROUND(L8534,0)&lt;=3,"Good 2-3",ROUND(L8534,0)&lt;=4,"Great 3-4",ROUND(L8534,0)&lt;=5,"Excellent 4-5")</f>
        <v>Great 3-4</v>
      </c>
      <c r="Z8534" t="str">
        <f t="shared" si="133"/>
        <v>1000-2000</v>
      </c>
    </row>
    <row r="8535" spans="1:26" x14ac:dyDescent="0.3">
      <c r="A8535">
        <v>95256</v>
      </c>
      <c r="B8535" t="s">
        <v>10835</v>
      </c>
      <c r="C8535">
        <v>1</v>
      </c>
      <c r="D8535" t="s">
        <v>10212</v>
      </c>
      <c r="E8535" t="s">
        <v>1678</v>
      </c>
      <c r="F8535" t="s">
        <v>16</v>
      </c>
      <c r="G8535" t="s">
        <v>16</v>
      </c>
      <c r="H8535" t="s">
        <v>16</v>
      </c>
      <c r="I8535">
        <v>2</v>
      </c>
      <c r="J8535">
        <v>659</v>
      </c>
      <c r="K8535">
        <v>600</v>
      </c>
      <c r="L8535">
        <v>4.2</v>
      </c>
      <c r="M8535" t="s">
        <v>522</v>
      </c>
      <c r="N8535" t="str">
        <f>SUBSTITUTE(Sheet1[[#This Row],[Datekey_Opening]],"_","-")</f>
        <v>2011-10-28</v>
      </c>
      <c r="O8535">
        <f>YEAR(Sheet1[[#This Row],[Date]])</f>
        <v>2011</v>
      </c>
      <c r="P8535" t="str">
        <f>LOOKUP(Sheet1[[#This Row],[CountryCode]],$AI$4:$AI$18,$AJ$4:$AJ$18)</f>
        <v>India</v>
      </c>
      <c r="Q8535">
        <f>MONTH(Sheet1[[#This Row],[Date]])</f>
        <v>10</v>
      </c>
      <c r="R8535" t="str">
        <f>TEXT(Sheet1[[#This Row],[Date]],"MMMM")</f>
        <v>October</v>
      </c>
      <c r="S8535" t="str">
        <f>TEXT(Sheet1[[#This Row],[Date]],"YYYY-MMM")</f>
        <v>2011-Oct</v>
      </c>
      <c r="T8535">
        <f>WEEKDAY(Sheet1[[#This Row],[Date]])</f>
        <v>6</v>
      </c>
      <c r="U8535" t="str">
        <f>TEXT(Sheet1[[#This Row],[Date]],"DDDD")</f>
        <v>Friday</v>
      </c>
      <c r="V8535" t="str">
        <f>"FM"&amp;MOD(MONTH(Sheet1[[#This Row],[Date]])-4,12)+1</f>
        <v>FM7</v>
      </c>
      <c r="W8535" t="str">
        <f>"Q"&amp;ROUNDUP(MONTH(Sheet1[[#This Row],[Date]])/3,0)</f>
        <v>Q4</v>
      </c>
      <c r="X8535" t="str">
        <f>"Q"&amp;INT(MOD(MONTH(Sheet1[[#This Row],[Date]])-4,12/3)+1)</f>
        <v>Q3</v>
      </c>
      <c r="Y8535" t="str" cm="1">
        <f t="array" ref="Y8535">_xlfn.IFS(ROUND(L8535,0)&lt;=1,"Need to improve 0-1",ROUND(L8535,0)&lt;=2,"Okay 1-2",ROUND(L8535,0)&lt;=3,"Good 2-3",ROUND(L8535,0)&lt;=4,"Great 3-4",ROUND(L8535,0)&lt;=5,"Excellent 4-5")</f>
        <v>Great 3-4</v>
      </c>
      <c r="Z8535" t="str">
        <f t="shared" si="133"/>
        <v>0-1000</v>
      </c>
    </row>
    <row r="8536" spans="1:26" x14ac:dyDescent="0.3">
      <c r="A8536">
        <v>901035</v>
      </c>
      <c r="B8536" t="s">
        <v>10836</v>
      </c>
      <c r="C8536">
        <v>1</v>
      </c>
      <c r="D8536" t="s">
        <v>10212</v>
      </c>
      <c r="E8536" t="s">
        <v>10837</v>
      </c>
      <c r="F8536" t="s">
        <v>16</v>
      </c>
      <c r="G8536" t="s">
        <v>16</v>
      </c>
      <c r="H8536" t="s">
        <v>16</v>
      </c>
      <c r="I8536">
        <v>2</v>
      </c>
      <c r="J8536">
        <v>105</v>
      </c>
      <c r="K8536">
        <v>550</v>
      </c>
      <c r="L8536">
        <v>3.7</v>
      </c>
      <c r="M8536" t="s">
        <v>4274</v>
      </c>
      <c r="N8536" t="str">
        <f>SUBSTITUTE(Sheet1[[#This Row],[Datekey_Opening]],"_","-")</f>
        <v>2018-10-1</v>
      </c>
      <c r="O8536">
        <f>YEAR(Sheet1[[#This Row],[Date]])</f>
        <v>2018</v>
      </c>
      <c r="P8536" t="str">
        <f>LOOKUP(Sheet1[[#This Row],[CountryCode]],$AI$4:$AI$18,$AJ$4:$AJ$18)</f>
        <v>India</v>
      </c>
      <c r="Q8536">
        <f>MONTH(Sheet1[[#This Row],[Date]])</f>
        <v>10</v>
      </c>
      <c r="R8536" t="str">
        <f>TEXT(Sheet1[[#This Row],[Date]],"MMMM")</f>
        <v>October</v>
      </c>
      <c r="S8536" t="str">
        <f>TEXT(Sheet1[[#This Row],[Date]],"YYYY-MMM")</f>
        <v>2018-Oct</v>
      </c>
      <c r="T8536">
        <f>WEEKDAY(Sheet1[[#This Row],[Date]])</f>
        <v>2</v>
      </c>
      <c r="U8536" t="str">
        <f>TEXT(Sheet1[[#This Row],[Date]],"DDDD")</f>
        <v>Monday</v>
      </c>
      <c r="V8536" t="str">
        <f>"FM"&amp;MOD(MONTH(Sheet1[[#This Row],[Date]])-4,12)+1</f>
        <v>FM7</v>
      </c>
      <c r="W8536" t="str">
        <f>"Q"&amp;ROUNDUP(MONTH(Sheet1[[#This Row],[Date]])/3,0)</f>
        <v>Q4</v>
      </c>
      <c r="X8536" t="str">
        <f>"Q"&amp;INT(MOD(MONTH(Sheet1[[#This Row],[Date]])-4,12/3)+1)</f>
        <v>Q3</v>
      </c>
      <c r="Y8536" t="str" cm="1">
        <f t="array" ref="Y8536">_xlfn.IFS(ROUND(L8536,0)&lt;=1,"Need to improve 0-1",ROUND(L8536,0)&lt;=2,"Okay 1-2",ROUND(L8536,0)&lt;=3,"Good 2-3",ROUND(L8536,0)&lt;=4,"Great 3-4",ROUND(L8536,0)&lt;=5,"Excellent 4-5")</f>
        <v>Great 3-4</v>
      </c>
      <c r="Z8536" t="str">
        <f t="shared" si="133"/>
        <v>0-1000</v>
      </c>
    </row>
    <row r="8537" spans="1:26" x14ac:dyDescent="0.3">
      <c r="A8537">
        <v>800891</v>
      </c>
      <c r="B8537" t="s">
        <v>10838</v>
      </c>
      <c r="C8537">
        <v>1</v>
      </c>
      <c r="D8537" t="s">
        <v>7994</v>
      </c>
      <c r="E8537" t="s">
        <v>398</v>
      </c>
      <c r="F8537" t="s">
        <v>16</v>
      </c>
      <c r="G8537" t="s">
        <v>16</v>
      </c>
      <c r="H8537" t="s">
        <v>16</v>
      </c>
      <c r="I8537">
        <v>2</v>
      </c>
      <c r="J8537">
        <v>288</v>
      </c>
      <c r="K8537">
        <v>400</v>
      </c>
      <c r="L8537">
        <v>4.0999999999999996</v>
      </c>
      <c r="M8537" t="s">
        <v>3053</v>
      </c>
      <c r="N8537" t="str">
        <f>SUBSTITUTE(Sheet1[[#This Row],[Datekey_Opening]],"_","-")</f>
        <v>2018-10-9</v>
      </c>
      <c r="O8537">
        <f>YEAR(Sheet1[[#This Row],[Date]])</f>
        <v>2018</v>
      </c>
      <c r="P8537" t="str">
        <f>LOOKUP(Sheet1[[#This Row],[CountryCode]],$AI$4:$AI$18,$AJ$4:$AJ$18)</f>
        <v>India</v>
      </c>
      <c r="Q8537">
        <f>MONTH(Sheet1[[#This Row],[Date]])</f>
        <v>10</v>
      </c>
      <c r="R8537" t="str">
        <f>TEXT(Sheet1[[#This Row],[Date]],"MMMM")</f>
        <v>October</v>
      </c>
      <c r="S8537" t="str">
        <f>TEXT(Sheet1[[#This Row],[Date]],"YYYY-MMM")</f>
        <v>2018-Oct</v>
      </c>
      <c r="T8537">
        <f>WEEKDAY(Sheet1[[#This Row],[Date]])</f>
        <v>3</v>
      </c>
      <c r="U8537" t="str">
        <f>TEXT(Sheet1[[#This Row],[Date]],"DDDD")</f>
        <v>Tuesday</v>
      </c>
      <c r="V8537" t="str">
        <f>"FM"&amp;MOD(MONTH(Sheet1[[#This Row],[Date]])-4,12)+1</f>
        <v>FM7</v>
      </c>
      <c r="W8537" t="str">
        <f>"Q"&amp;ROUNDUP(MONTH(Sheet1[[#This Row],[Date]])/3,0)</f>
        <v>Q4</v>
      </c>
      <c r="X8537" t="str">
        <f>"Q"&amp;INT(MOD(MONTH(Sheet1[[#This Row],[Date]])-4,12/3)+1)</f>
        <v>Q3</v>
      </c>
      <c r="Y8537" t="str" cm="1">
        <f t="array" ref="Y8537">_xlfn.IFS(ROUND(L8537,0)&lt;=1,"Need to improve 0-1",ROUND(L8537,0)&lt;=2,"Okay 1-2",ROUND(L8537,0)&lt;=3,"Good 2-3",ROUND(L8537,0)&lt;=4,"Great 3-4",ROUND(L8537,0)&lt;=5,"Excellent 4-5")</f>
        <v>Great 3-4</v>
      </c>
      <c r="Z8537" t="str">
        <f t="shared" si="133"/>
        <v>0-1000</v>
      </c>
    </row>
    <row r="8538" spans="1:26" x14ac:dyDescent="0.3">
      <c r="A8538">
        <v>17977751</v>
      </c>
      <c r="B8538" t="s">
        <v>10839</v>
      </c>
      <c r="C8538">
        <v>1</v>
      </c>
      <c r="D8538" t="s">
        <v>14</v>
      </c>
      <c r="E8538" t="s">
        <v>2636</v>
      </c>
      <c r="F8538" t="s">
        <v>21</v>
      </c>
      <c r="G8538" t="s">
        <v>16</v>
      </c>
      <c r="H8538" t="s">
        <v>16</v>
      </c>
      <c r="I8538">
        <v>4</v>
      </c>
      <c r="J8538">
        <v>218</v>
      </c>
      <c r="K8538">
        <v>2200</v>
      </c>
      <c r="L8538">
        <v>3.5</v>
      </c>
      <c r="M8538" t="s">
        <v>5273</v>
      </c>
      <c r="N8538" t="str">
        <f>SUBSTITUTE(Sheet1[[#This Row],[Datekey_Opening]],"_","-")</f>
        <v>2017-3-28</v>
      </c>
      <c r="O8538">
        <f>YEAR(Sheet1[[#This Row],[Date]])</f>
        <v>2017</v>
      </c>
      <c r="P8538" t="str">
        <f>LOOKUP(Sheet1[[#This Row],[CountryCode]],$AI$4:$AI$18,$AJ$4:$AJ$18)</f>
        <v>India</v>
      </c>
      <c r="Q8538">
        <f>MONTH(Sheet1[[#This Row],[Date]])</f>
        <v>3</v>
      </c>
      <c r="R8538" t="str">
        <f>TEXT(Sheet1[[#This Row],[Date]],"MMMM")</f>
        <v>March</v>
      </c>
      <c r="S8538" t="str">
        <f>TEXT(Sheet1[[#This Row],[Date]],"YYYY-MMM")</f>
        <v>2017-Mar</v>
      </c>
      <c r="T8538">
        <f>WEEKDAY(Sheet1[[#This Row],[Date]])</f>
        <v>3</v>
      </c>
      <c r="U8538" t="str">
        <f>TEXT(Sheet1[[#This Row],[Date]],"DDDD")</f>
        <v>Tuesday</v>
      </c>
      <c r="V8538" t="str">
        <f>"FM"&amp;MOD(MONTH(Sheet1[[#This Row],[Date]])-4,12)+1</f>
        <v>FM12</v>
      </c>
      <c r="W8538" t="str">
        <f>"Q"&amp;ROUNDUP(MONTH(Sheet1[[#This Row],[Date]])/3,0)</f>
        <v>Q1</v>
      </c>
      <c r="X8538" t="str">
        <f>"Q"&amp;INT(MOD(MONTH(Sheet1[[#This Row],[Date]])-4,12/3)+1)</f>
        <v>Q4</v>
      </c>
      <c r="Y8538" t="str" cm="1">
        <f t="array" ref="Y8538">_xlfn.IFS(ROUND(L8538,0)&lt;=1,"Need to improve 0-1",ROUND(L8538,0)&lt;=2,"Okay 1-2",ROUND(L8538,0)&lt;=3,"Good 2-3",ROUND(L8538,0)&lt;=4,"Great 3-4",ROUND(L8538,0)&lt;=5,"Excellent 4-5")</f>
        <v>Great 3-4</v>
      </c>
      <c r="Z8538" t="str">
        <f t="shared" si="133"/>
        <v>2000-3000</v>
      </c>
    </row>
    <row r="8539" spans="1:26" x14ac:dyDescent="0.3">
      <c r="A8539">
        <v>15292</v>
      </c>
      <c r="B8539" t="s">
        <v>10840</v>
      </c>
      <c r="C8539">
        <v>1</v>
      </c>
      <c r="D8539" t="s">
        <v>10345</v>
      </c>
      <c r="E8539" t="s">
        <v>10841</v>
      </c>
      <c r="F8539" t="s">
        <v>16</v>
      </c>
      <c r="G8539" t="s">
        <v>16</v>
      </c>
      <c r="H8539" t="s">
        <v>16</v>
      </c>
      <c r="I8539">
        <v>3</v>
      </c>
      <c r="J8539">
        <v>217</v>
      </c>
      <c r="K8539">
        <v>1400</v>
      </c>
      <c r="L8539">
        <v>4.2</v>
      </c>
      <c r="M8539" t="s">
        <v>1335</v>
      </c>
      <c r="N8539" t="str">
        <f>SUBSTITUTE(Sheet1[[#This Row],[Datekey_Opening]],"_","-")</f>
        <v>2012-10-3</v>
      </c>
      <c r="O8539">
        <f>YEAR(Sheet1[[#This Row],[Date]])</f>
        <v>2012</v>
      </c>
      <c r="P8539" t="str">
        <f>LOOKUP(Sheet1[[#This Row],[CountryCode]],$AI$4:$AI$18,$AJ$4:$AJ$18)</f>
        <v>India</v>
      </c>
      <c r="Q8539">
        <f>MONTH(Sheet1[[#This Row],[Date]])</f>
        <v>10</v>
      </c>
      <c r="R8539" t="str">
        <f>TEXT(Sheet1[[#This Row],[Date]],"MMMM")</f>
        <v>October</v>
      </c>
      <c r="S8539" t="str">
        <f>TEXT(Sheet1[[#This Row],[Date]],"YYYY-MMM")</f>
        <v>2012-Oct</v>
      </c>
      <c r="T8539">
        <f>WEEKDAY(Sheet1[[#This Row],[Date]])</f>
        <v>4</v>
      </c>
      <c r="U8539" t="str">
        <f>TEXT(Sheet1[[#This Row],[Date]],"DDDD")</f>
        <v>Wednesday</v>
      </c>
      <c r="V8539" t="str">
        <f>"FM"&amp;MOD(MONTH(Sheet1[[#This Row],[Date]])-4,12)+1</f>
        <v>FM7</v>
      </c>
      <c r="W8539" t="str">
        <f>"Q"&amp;ROUNDUP(MONTH(Sheet1[[#This Row],[Date]])/3,0)</f>
        <v>Q4</v>
      </c>
      <c r="X8539" t="str">
        <f>"Q"&amp;INT(MOD(MONTH(Sheet1[[#This Row],[Date]])-4,12/3)+1)</f>
        <v>Q3</v>
      </c>
      <c r="Y8539" t="str" cm="1">
        <f t="array" ref="Y8539">_xlfn.IFS(ROUND(L8539,0)&lt;=1,"Need to improve 0-1",ROUND(L8539,0)&lt;=2,"Okay 1-2",ROUND(L8539,0)&lt;=3,"Good 2-3",ROUND(L8539,0)&lt;=4,"Great 3-4",ROUND(L8539,0)&lt;=5,"Excellent 4-5")</f>
        <v>Great 3-4</v>
      </c>
      <c r="Z8539" t="str">
        <f t="shared" si="133"/>
        <v>1000-2000</v>
      </c>
    </row>
    <row r="8540" spans="1:26" x14ac:dyDescent="0.3">
      <c r="A8540">
        <v>18434414</v>
      </c>
      <c r="B8540" t="s">
        <v>10842</v>
      </c>
      <c r="C8540">
        <v>1</v>
      </c>
      <c r="D8540" t="s">
        <v>14</v>
      </c>
      <c r="E8540" t="s">
        <v>2846</v>
      </c>
      <c r="F8540" t="s">
        <v>21</v>
      </c>
      <c r="G8540" t="s">
        <v>16</v>
      </c>
      <c r="H8540" t="s">
        <v>16</v>
      </c>
      <c r="I8540">
        <v>4</v>
      </c>
      <c r="J8540">
        <v>27</v>
      </c>
      <c r="K8540">
        <v>2200</v>
      </c>
      <c r="L8540">
        <v>3.6</v>
      </c>
      <c r="M8540" t="s">
        <v>834</v>
      </c>
      <c r="N8540" t="str">
        <f>SUBSTITUTE(Sheet1[[#This Row],[Datekey_Opening]],"_","-")</f>
        <v>2016-2-18</v>
      </c>
      <c r="O8540">
        <f>YEAR(Sheet1[[#This Row],[Date]])</f>
        <v>2016</v>
      </c>
      <c r="P8540" t="str">
        <f>LOOKUP(Sheet1[[#This Row],[CountryCode]],$AI$4:$AI$18,$AJ$4:$AJ$18)</f>
        <v>India</v>
      </c>
      <c r="Q8540">
        <f>MONTH(Sheet1[[#This Row],[Date]])</f>
        <v>2</v>
      </c>
      <c r="R8540" t="str">
        <f>TEXT(Sheet1[[#This Row],[Date]],"MMMM")</f>
        <v>February</v>
      </c>
      <c r="S8540" t="str">
        <f>TEXT(Sheet1[[#This Row],[Date]],"YYYY-MMM")</f>
        <v>2016-Feb</v>
      </c>
      <c r="T8540">
        <f>WEEKDAY(Sheet1[[#This Row],[Date]])</f>
        <v>5</v>
      </c>
      <c r="U8540" t="str">
        <f>TEXT(Sheet1[[#This Row],[Date]],"DDDD")</f>
        <v>Thursday</v>
      </c>
      <c r="V8540" t="str">
        <f>"FM"&amp;MOD(MONTH(Sheet1[[#This Row],[Date]])-4,12)+1</f>
        <v>FM11</v>
      </c>
      <c r="W8540" t="str">
        <f>"Q"&amp;ROUNDUP(MONTH(Sheet1[[#This Row],[Date]])/3,0)</f>
        <v>Q1</v>
      </c>
      <c r="X8540" t="str">
        <f>"Q"&amp;INT(MOD(MONTH(Sheet1[[#This Row],[Date]])-4,12/3)+1)</f>
        <v>Q3</v>
      </c>
      <c r="Y8540" t="str" cm="1">
        <f t="array" ref="Y8540">_xlfn.IFS(ROUND(L8540,0)&lt;=1,"Need to improve 0-1",ROUND(L8540,0)&lt;=2,"Okay 1-2",ROUND(L8540,0)&lt;=3,"Good 2-3",ROUND(L8540,0)&lt;=4,"Great 3-4",ROUND(L8540,0)&lt;=5,"Excellent 4-5")</f>
        <v>Great 3-4</v>
      </c>
      <c r="Z8540" t="str">
        <f t="shared" si="133"/>
        <v>2000-3000</v>
      </c>
    </row>
    <row r="8541" spans="1:26" x14ac:dyDescent="0.3">
      <c r="A8541">
        <v>15008</v>
      </c>
      <c r="B8541" t="s">
        <v>10843</v>
      </c>
      <c r="C8541">
        <v>1</v>
      </c>
      <c r="D8541" t="s">
        <v>10345</v>
      </c>
      <c r="E8541" t="s">
        <v>10844</v>
      </c>
      <c r="F8541" t="s">
        <v>16</v>
      </c>
      <c r="G8541" t="s">
        <v>16</v>
      </c>
      <c r="H8541" t="s">
        <v>16</v>
      </c>
      <c r="I8541">
        <v>2</v>
      </c>
      <c r="J8541">
        <v>261</v>
      </c>
      <c r="K8541">
        <v>800</v>
      </c>
      <c r="L8541">
        <v>4.2</v>
      </c>
      <c r="M8541" t="s">
        <v>1845</v>
      </c>
      <c r="N8541" t="str">
        <f>SUBSTITUTE(Sheet1[[#This Row],[Datekey_Opening]],"_","-")</f>
        <v>2011-10-19</v>
      </c>
      <c r="O8541">
        <f>YEAR(Sheet1[[#This Row],[Date]])</f>
        <v>2011</v>
      </c>
      <c r="P8541" t="str">
        <f>LOOKUP(Sheet1[[#This Row],[CountryCode]],$AI$4:$AI$18,$AJ$4:$AJ$18)</f>
        <v>India</v>
      </c>
      <c r="Q8541">
        <f>MONTH(Sheet1[[#This Row],[Date]])</f>
        <v>10</v>
      </c>
      <c r="R8541" t="str">
        <f>TEXT(Sheet1[[#This Row],[Date]],"MMMM")</f>
        <v>October</v>
      </c>
      <c r="S8541" t="str">
        <f>TEXT(Sheet1[[#This Row],[Date]],"YYYY-MMM")</f>
        <v>2011-Oct</v>
      </c>
      <c r="T8541">
        <f>WEEKDAY(Sheet1[[#This Row],[Date]])</f>
        <v>4</v>
      </c>
      <c r="U8541" t="str">
        <f>TEXT(Sheet1[[#This Row],[Date]],"DDDD")</f>
        <v>Wednesday</v>
      </c>
      <c r="V8541" t="str">
        <f>"FM"&amp;MOD(MONTH(Sheet1[[#This Row],[Date]])-4,12)+1</f>
        <v>FM7</v>
      </c>
      <c r="W8541" t="str">
        <f>"Q"&amp;ROUNDUP(MONTH(Sheet1[[#This Row],[Date]])/3,0)</f>
        <v>Q4</v>
      </c>
      <c r="X8541" t="str">
        <f>"Q"&amp;INT(MOD(MONTH(Sheet1[[#This Row],[Date]])-4,12/3)+1)</f>
        <v>Q3</v>
      </c>
      <c r="Y8541" t="str" cm="1">
        <f t="array" ref="Y8541">_xlfn.IFS(ROUND(L8541,0)&lt;=1,"Need to improve 0-1",ROUND(L8541,0)&lt;=2,"Okay 1-2",ROUND(L8541,0)&lt;=3,"Good 2-3",ROUND(L8541,0)&lt;=4,"Great 3-4",ROUND(L8541,0)&lt;=5,"Excellent 4-5")</f>
        <v>Great 3-4</v>
      </c>
      <c r="Z8541" t="str">
        <f t="shared" si="133"/>
        <v>0-1000</v>
      </c>
    </row>
    <row r="8542" spans="1:26" x14ac:dyDescent="0.3">
      <c r="A8542">
        <v>15853</v>
      </c>
      <c r="B8542" t="s">
        <v>3119</v>
      </c>
      <c r="C8542">
        <v>1</v>
      </c>
      <c r="D8542" t="s">
        <v>10345</v>
      </c>
      <c r="E8542" t="s">
        <v>478</v>
      </c>
      <c r="F8542" t="s">
        <v>16</v>
      </c>
      <c r="G8542" t="s">
        <v>16</v>
      </c>
      <c r="H8542" t="s">
        <v>16</v>
      </c>
      <c r="I8542">
        <v>3</v>
      </c>
      <c r="J8542">
        <v>80</v>
      </c>
      <c r="K8542">
        <v>1400</v>
      </c>
      <c r="L8542">
        <v>3.9</v>
      </c>
      <c r="M8542" t="s">
        <v>997</v>
      </c>
      <c r="N8542" t="str">
        <f>SUBSTITUTE(Sheet1[[#This Row],[Datekey_Opening]],"_","-")</f>
        <v>2012-10-25</v>
      </c>
      <c r="O8542">
        <f>YEAR(Sheet1[[#This Row],[Date]])</f>
        <v>2012</v>
      </c>
      <c r="P8542" t="str">
        <f>LOOKUP(Sheet1[[#This Row],[CountryCode]],$AI$4:$AI$18,$AJ$4:$AJ$18)</f>
        <v>India</v>
      </c>
      <c r="Q8542">
        <f>MONTH(Sheet1[[#This Row],[Date]])</f>
        <v>10</v>
      </c>
      <c r="R8542" t="str">
        <f>TEXT(Sheet1[[#This Row],[Date]],"MMMM")</f>
        <v>October</v>
      </c>
      <c r="S8542" t="str">
        <f>TEXT(Sheet1[[#This Row],[Date]],"YYYY-MMM")</f>
        <v>2012-Oct</v>
      </c>
      <c r="T8542">
        <f>WEEKDAY(Sheet1[[#This Row],[Date]])</f>
        <v>5</v>
      </c>
      <c r="U8542" t="str">
        <f>TEXT(Sheet1[[#This Row],[Date]],"DDDD")</f>
        <v>Thursday</v>
      </c>
      <c r="V8542" t="str">
        <f>"FM"&amp;MOD(MONTH(Sheet1[[#This Row],[Date]])-4,12)+1</f>
        <v>FM7</v>
      </c>
      <c r="W8542" t="str">
        <f>"Q"&amp;ROUNDUP(MONTH(Sheet1[[#This Row],[Date]])/3,0)</f>
        <v>Q4</v>
      </c>
      <c r="X8542" t="str">
        <f>"Q"&amp;INT(MOD(MONTH(Sheet1[[#This Row],[Date]])-4,12/3)+1)</f>
        <v>Q3</v>
      </c>
      <c r="Y8542" t="str" cm="1">
        <f t="array" ref="Y8542">_xlfn.IFS(ROUND(L8542,0)&lt;=1,"Need to improve 0-1",ROUND(L8542,0)&lt;=2,"Okay 1-2",ROUND(L8542,0)&lt;=3,"Good 2-3",ROUND(L8542,0)&lt;=4,"Great 3-4",ROUND(L8542,0)&lt;=5,"Excellent 4-5")</f>
        <v>Great 3-4</v>
      </c>
      <c r="Z8542" t="str">
        <f t="shared" si="133"/>
        <v>1000-2000</v>
      </c>
    </row>
    <row r="8543" spans="1:26" x14ac:dyDescent="0.3">
      <c r="A8543">
        <v>3298</v>
      </c>
      <c r="B8543" t="s">
        <v>10845</v>
      </c>
      <c r="C8543">
        <v>1</v>
      </c>
      <c r="D8543" t="s">
        <v>14</v>
      </c>
      <c r="E8543" t="s">
        <v>446</v>
      </c>
      <c r="F8543" t="s">
        <v>21</v>
      </c>
      <c r="G8543" t="s">
        <v>16</v>
      </c>
      <c r="H8543" t="s">
        <v>16</v>
      </c>
      <c r="I8543">
        <v>4</v>
      </c>
      <c r="J8543">
        <v>28</v>
      </c>
      <c r="K8543">
        <v>2200</v>
      </c>
      <c r="L8543">
        <v>3.2</v>
      </c>
      <c r="M8543" t="s">
        <v>479</v>
      </c>
      <c r="N8543" t="str">
        <f>SUBSTITUTE(Sheet1[[#This Row],[Datekey_Opening]],"_","-")</f>
        <v>2013-2-24</v>
      </c>
      <c r="O8543">
        <f>YEAR(Sheet1[[#This Row],[Date]])</f>
        <v>2013</v>
      </c>
      <c r="P8543" t="str">
        <f>LOOKUP(Sheet1[[#This Row],[CountryCode]],$AI$4:$AI$18,$AJ$4:$AJ$18)</f>
        <v>India</v>
      </c>
      <c r="Q8543">
        <f>MONTH(Sheet1[[#This Row],[Date]])</f>
        <v>2</v>
      </c>
      <c r="R8543" t="str">
        <f>TEXT(Sheet1[[#This Row],[Date]],"MMMM")</f>
        <v>February</v>
      </c>
      <c r="S8543" t="str">
        <f>TEXT(Sheet1[[#This Row],[Date]],"YYYY-MMM")</f>
        <v>2013-Feb</v>
      </c>
      <c r="T8543">
        <f>WEEKDAY(Sheet1[[#This Row],[Date]])</f>
        <v>1</v>
      </c>
      <c r="U8543" t="str">
        <f>TEXT(Sheet1[[#This Row],[Date]],"DDDD")</f>
        <v>Sunday</v>
      </c>
      <c r="V8543" t="str">
        <f>"FM"&amp;MOD(MONTH(Sheet1[[#This Row],[Date]])-4,12)+1</f>
        <v>FM11</v>
      </c>
      <c r="W8543" t="str">
        <f>"Q"&amp;ROUNDUP(MONTH(Sheet1[[#This Row],[Date]])/3,0)</f>
        <v>Q1</v>
      </c>
      <c r="X8543" t="str">
        <f>"Q"&amp;INT(MOD(MONTH(Sheet1[[#This Row],[Date]])-4,12/3)+1)</f>
        <v>Q3</v>
      </c>
      <c r="Y8543" t="str" cm="1">
        <f t="array" ref="Y8543">_xlfn.IFS(ROUND(L8543,0)&lt;=1,"Need to improve 0-1",ROUND(L8543,0)&lt;=2,"Okay 1-2",ROUND(L8543,0)&lt;=3,"Good 2-3",ROUND(L8543,0)&lt;=4,"Great 3-4",ROUND(L8543,0)&lt;=5,"Excellent 4-5")</f>
        <v>Good 2-3</v>
      </c>
      <c r="Z8543" t="str">
        <f t="shared" si="133"/>
        <v>2000-3000</v>
      </c>
    </row>
    <row r="8544" spans="1:26" x14ac:dyDescent="0.3">
      <c r="A8544">
        <v>3100044</v>
      </c>
      <c r="B8544" t="s">
        <v>10846</v>
      </c>
      <c r="C8544">
        <v>1</v>
      </c>
      <c r="D8544" t="s">
        <v>7869</v>
      </c>
      <c r="E8544" t="s">
        <v>10847</v>
      </c>
      <c r="F8544" t="s">
        <v>16</v>
      </c>
      <c r="G8544" t="s">
        <v>16</v>
      </c>
      <c r="H8544" t="s">
        <v>16</v>
      </c>
      <c r="I8544">
        <v>3</v>
      </c>
      <c r="J8544">
        <v>260</v>
      </c>
      <c r="K8544">
        <v>1000</v>
      </c>
      <c r="L8544">
        <v>3.7</v>
      </c>
      <c r="M8544" t="s">
        <v>1008</v>
      </c>
      <c r="N8544" t="str">
        <f>SUBSTITUTE(Sheet1[[#This Row],[Datekey_Opening]],"_","-")</f>
        <v>2015-10-13</v>
      </c>
      <c r="O8544">
        <f>YEAR(Sheet1[[#This Row],[Date]])</f>
        <v>2015</v>
      </c>
      <c r="P8544" t="str">
        <f>LOOKUP(Sheet1[[#This Row],[CountryCode]],$AI$4:$AI$18,$AJ$4:$AJ$18)</f>
        <v>India</v>
      </c>
      <c r="Q8544">
        <f>MONTH(Sheet1[[#This Row],[Date]])</f>
        <v>10</v>
      </c>
      <c r="R8544" t="str">
        <f>TEXT(Sheet1[[#This Row],[Date]],"MMMM")</f>
        <v>October</v>
      </c>
      <c r="S8544" t="str">
        <f>TEXT(Sheet1[[#This Row],[Date]],"YYYY-MMM")</f>
        <v>2015-Oct</v>
      </c>
      <c r="T8544">
        <f>WEEKDAY(Sheet1[[#This Row],[Date]])</f>
        <v>3</v>
      </c>
      <c r="U8544" t="str">
        <f>TEXT(Sheet1[[#This Row],[Date]],"DDDD")</f>
        <v>Tuesday</v>
      </c>
      <c r="V8544" t="str">
        <f>"FM"&amp;MOD(MONTH(Sheet1[[#This Row],[Date]])-4,12)+1</f>
        <v>FM7</v>
      </c>
      <c r="W8544" t="str">
        <f>"Q"&amp;ROUNDUP(MONTH(Sheet1[[#This Row],[Date]])/3,0)</f>
        <v>Q4</v>
      </c>
      <c r="X8544" t="str">
        <f>"Q"&amp;INT(MOD(MONTH(Sheet1[[#This Row],[Date]])-4,12/3)+1)</f>
        <v>Q3</v>
      </c>
      <c r="Y8544" t="str" cm="1">
        <f t="array" ref="Y8544">_xlfn.IFS(ROUND(L8544,0)&lt;=1,"Need to improve 0-1",ROUND(L8544,0)&lt;=2,"Okay 1-2",ROUND(L8544,0)&lt;=3,"Good 2-3",ROUND(L8544,0)&lt;=4,"Great 3-4",ROUND(L8544,0)&lt;=5,"Excellent 4-5")</f>
        <v>Great 3-4</v>
      </c>
      <c r="Z8544" t="str">
        <f t="shared" si="133"/>
        <v>1000-2000</v>
      </c>
    </row>
    <row r="8545" spans="1:26" x14ac:dyDescent="0.3">
      <c r="A8545">
        <v>18447068</v>
      </c>
      <c r="B8545" t="s">
        <v>10848</v>
      </c>
      <c r="C8545">
        <v>1</v>
      </c>
      <c r="D8545" t="s">
        <v>10106</v>
      </c>
      <c r="E8545" t="s">
        <v>1755</v>
      </c>
      <c r="F8545" t="s">
        <v>16</v>
      </c>
      <c r="G8545" t="s">
        <v>16</v>
      </c>
      <c r="H8545" t="s">
        <v>16</v>
      </c>
      <c r="I8545">
        <v>3</v>
      </c>
      <c r="J8545">
        <v>156</v>
      </c>
      <c r="K8545">
        <v>1000</v>
      </c>
      <c r="L8545">
        <v>4</v>
      </c>
      <c r="M8545" t="s">
        <v>8458</v>
      </c>
      <c r="N8545" t="str">
        <f>SUBSTITUTE(Sheet1[[#This Row],[Datekey_Opening]],"_","-")</f>
        <v>2012-10-5</v>
      </c>
      <c r="O8545">
        <f>YEAR(Sheet1[[#This Row],[Date]])</f>
        <v>2012</v>
      </c>
      <c r="P8545" t="str">
        <f>LOOKUP(Sheet1[[#This Row],[CountryCode]],$AI$4:$AI$18,$AJ$4:$AJ$18)</f>
        <v>India</v>
      </c>
      <c r="Q8545">
        <f>MONTH(Sheet1[[#This Row],[Date]])</f>
        <v>10</v>
      </c>
      <c r="R8545" t="str">
        <f>TEXT(Sheet1[[#This Row],[Date]],"MMMM")</f>
        <v>October</v>
      </c>
      <c r="S8545" t="str">
        <f>TEXT(Sheet1[[#This Row],[Date]],"YYYY-MMM")</f>
        <v>2012-Oct</v>
      </c>
      <c r="T8545">
        <f>WEEKDAY(Sheet1[[#This Row],[Date]])</f>
        <v>6</v>
      </c>
      <c r="U8545" t="str">
        <f>TEXT(Sheet1[[#This Row],[Date]],"DDDD")</f>
        <v>Friday</v>
      </c>
      <c r="V8545" t="str">
        <f>"FM"&amp;MOD(MONTH(Sheet1[[#This Row],[Date]])-4,12)+1</f>
        <v>FM7</v>
      </c>
      <c r="W8545" t="str">
        <f>"Q"&amp;ROUNDUP(MONTH(Sheet1[[#This Row],[Date]])/3,0)</f>
        <v>Q4</v>
      </c>
      <c r="X8545" t="str">
        <f>"Q"&amp;INT(MOD(MONTH(Sheet1[[#This Row],[Date]])-4,12/3)+1)</f>
        <v>Q3</v>
      </c>
      <c r="Y8545" t="str" cm="1">
        <f t="array" ref="Y8545">_xlfn.IFS(ROUND(L8545,0)&lt;=1,"Need to improve 0-1",ROUND(L8545,0)&lt;=2,"Okay 1-2",ROUND(L8545,0)&lt;=3,"Good 2-3",ROUND(L8545,0)&lt;=4,"Great 3-4",ROUND(L8545,0)&lt;=5,"Excellent 4-5")</f>
        <v>Great 3-4</v>
      </c>
      <c r="Z8545" t="str">
        <f t="shared" si="133"/>
        <v>1000-2000</v>
      </c>
    </row>
    <row r="8546" spans="1:26" x14ac:dyDescent="0.3">
      <c r="A8546">
        <v>1600326</v>
      </c>
      <c r="B8546" t="s">
        <v>10849</v>
      </c>
      <c r="C8546">
        <v>1</v>
      </c>
      <c r="D8546" t="s">
        <v>2211</v>
      </c>
      <c r="E8546" t="s">
        <v>379</v>
      </c>
      <c r="F8546" t="s">
        <v>16</v>
      </c>
      <c r="G8546" t="s">
        <v>16</v>
      </c>
      <c r="H8546" t="s">
        <v>16</v>
      </c>
      <c r="I8546">
        <v>3</v>
      </c>
      <c r="J8546">
        <v>15</v>
      </c>
      <c r="K8546">
        <v>600</v>
      </c>
      <c r="L8546">
        <v>3.3</v>
      </c>
      <c r="M8546" t="s">
        <v>1845</v>
      </c>
      <c r="N8546" t="str">
        <f>SUBSTITUTE(Sheet1[[#This Row],[Datekey_Opening]],"_","-")</f>
        <v>2011-10-19</v>
      </c>
      <c r="O8546">
        <f>YEAR(Sheet1[[#This Row],[Date]])</f>
        <v>2011</v>
      </c>
      <c r="P8546" t="str">
        <f>LOOKUP(Sheet1[[#This Row],[CountryCode]],$AI$4:$AI$18,$AJ$4:$AJ$18)</f>
        <v>India</v>
      </c>
      <c r="Q8546">
        <f>MONTH(Sheet1[[#This Row],[Date]])</f>
        <v>10</v>
      </c>
      <c r="R8546" t="str">
        <f>TEXT(Sheet1[[#This Row],[Date]],"MMMM")</f>
        <v>October</v>
      </c>
      <c r="S8546" t="str">
        <f>TEXT(Sheet1[[#This Row],[Date]],"YYYY-MMM")</f>
        <v>2011-Oct</v>
      </c>
      <c r="T8546">
        <f>WEEKDAY(Sheet1[[#This Row],[Date]])</f>
        <v>4</v>
      </c>
      <c r="U8546" t="str">
        <f>TEXT(Sheet1[[#This Row],[Date]],"DDDD")</f>
        <v>Wednesday</v>
      </c>
      <c r="V8546" t="str">
        <f>"FM"&amp;MOD(MONTH(Sheet1[[#This Row],[Date]])-4,12)+1</f>
        <v>FM7</v>
      </c>
      <c r="W8546" t="str">
        <f>"Q"&amp;ROUNDUP(MONTH(Sheet1[[#This Row],[Date]])/3,0)</f>
        <v>Q4</v>
      </c>
      <c r="X8546" t="str">
        <f>"Q"&amp;INT(MOD(MONTH(Sheet1[[#This Row],[Date]])-4,12/3)+1)</f>
        <v>Q3</v>
      </c>
      <c r="Y8546" t="str" cm="1">
        <f t="array" ref="Y8546">_xlfn.IFS(ROUND(L8546,0)&lt;=1,"Need to improve 0-1",ROUND(L8546,0)&lt;=2,"Okay 1-2",ROUND(L8546,0)&lt;=3,"Good 2-3",ROUND(L8546,0)&lt;=4,"Great 3-4",ROUND(L8546,0)&lt;=5,"Excellent 4-5")</f>
        <v>Good 2-3</v>
      </c>
      <c r="Z8546" t="str">
        <f t="shared" si="133"/>
        <v>0-1000</v>
      </c>
    </row>
    <row r="8547" spans="1:26" x14ac:dyDescent="0.3">
      <c r="A8547">
        <v>4000033</v>
      </c>
      <c r="B8547" t="s">
        <v>2944</v>
      </c>
      <c r="C8547">
        <v>1</v>
      </c>
      <c r="D8547" t="s">
        <v>7891</v>
      </c>
      <c r="E8547" t="s">
        <v>478</v>
      </c>
      <c r="F8547" t="s">
        <v>16</v>
      </c>
      <c r="G8547" t="s">
        <v>16</v>
      </c>
      <c r="H8547" t="s">
        <v>16</v>
      </c>
      <c r="I8547">
        <v>3</v>
      </c>
      <c r="J8547">
        <v>150</v>
      </c>
      <c r="K8547">
        <v>1000</v>
      </c>
      <c r="L8547">
        <v>3.5</v>
      </c>
      <c r="M8547" t="s">
        <v>5514</v>
      </c>
      <c r="N8547" t="str">
        <f>SUBSTITUTE(Sheet1[[#This Row],[Datekey_Opening]],"_","-")</f>
        <v>2012-10-4</v>
      </c>
      <c r="O8547">
        <f>YEAR(Sheet1[[#This Row],[Date]])</f>
        <v>2012</v>
      </c>
      <c r="P8547" t="str">
        <f>LOOKUP(Sheet1[[#This Row],[CountryCode]],$AI$4:$AI$18,$AJ$4:$AJ$18)</f>
        <v>India</v>
      </c>
      <c r="Q8547">
        <f>MONTH(Sheet1[[#This Row],[Date]])</f>
        <v>10</v>
      </c>
      <c r="R8547" t="str">
        <f>TEXT(Sheet1[[#This Row],[Date]],"MMMM")</f>
        <v>October</v>
      </c>
      <c r="S8547" t="str">
        <f>TEXT(Sheet1[[#This Row],[Date]],"YYYY-MMM")</f>
        <v>2012-Oct</v>
      </c>
      <c r="T8547">
        <f>WEEKDAY(Sheet1[[#This Row],[Date]])</f>
        <v>5</v>
      </c>
      <c r="U8547" t="str">
        <f>TEXT(Sheet1[[#This Row],[Date]],"DDDD")</f>
        <v>Thursday</v>
      </c>
      <c r="V8547" t="str">
        <f>"FM"&amp;MOD(MONTH(Sheet1[[#This Row],[Date]])-4,12)+1</f>
        <v>FM7</v>
      </c>
      <c r="W8547" t="str">
        <f>"Q"&amp;ROUNDUP(MONTH(Sheet1[[#This Row],[Date]])/3,0)</f>
        <v>Q4</v>
      </c>
      <c r="X8547" t="str">
        <f>"Q"&amp;INT(MOD(MONTH(Sheet1[[#This Row],[Date]])-4,12/3)+1)</f>
        <v>Q3</v>
      </c>
      <c r="Y8547" t="str" cm="1">
        <f t="array" ref="Y8547">_xlfn.IFS(ROUND(L8547,0)&lt;=1,"Need to improve 0-1",ROUND(L8547,0)&lt;=2,"Okay 1-2",ROUND(L8547,0)&lt;=3,"Good 2-3",ROUND(L8547,0)&lt;=4,"Great 3-4",ROUND(L8547,0)&lt;=5,"Excellent 4-5")</f>
        <v>Great 3-4</v>
      </c>
      <c r="Z8547" t="str">
        <f t="shared" si="133"/>
        <v>1000-2000</v>
      </c>
    </row>
    <row r="8548" spans="1:26" x14ac:dyDescent="0.3">
      <c r="A8548">
        <v>4000031</v>
      </c>
      <c r="B8548" t="s">
        <v>10850</v>
      </c>
      <c r="C8548">
        <v>1</v>
      </c>
      <c r="D8548" t="s">
        <v>7891</v>
      </c>
      <c r="E8548" t="s">
        <v>2605</v>
      </c>
      <c r="F8548" t="s">
        <v>16</v>
      </c>
      <c r="G8548" t="s">
        <v>16</v>
      </c>
      <c r="H8548" t="s">
        <v>16</v>
      </c>
      <c r="I8548">
        <v>3</v>
      </c>
      <c r="J8548">
        <v>151</v>
      </c>
      <c r="K8548">
        <v>1200</v>
      </c>
      <c r="L8548">
        <v>3.5</v>
      </c>
      <c r="M8548" t="s">
        <v>3083</v>
      </c>
      <c r="N8548" t="str">
        <f>SUBSTITUTE(Sheet1[[#This Row],[Datekey_Opening]],"_","-")</f>
        <v>2015-10-18</v>
      </c>
      <c r="O8548">
        <f>YEAR(Sheet1[[#This Row],[Date]])</f>
        <v>2015</v>
      </c>
      <c r="P8548" t="str">
        <f>LOOKUP(Sheet1[[#This Row],[CountryCode]],$AI$4:$AI$18,$AJ$4:$AJ$18)</f>
        <v>India</v>
      </c>
      <c r="Q8548">
        <f>MONTH(Sheet1[[#This Row],[Date]])</f>
        <v>10</v>
      </c>
      <c r="R8548" t="str">
        <f>TEXT(Sheet1[[#This Row],[Date]],"MMMM")</f>
        <v>October</v>
      </c>
      <c r="S8548" t="str">
        <f>TEXT(Sheet1[[#This Row],[Date]],"YYYY-MMM")</f>
        <v>2015-Oct</v>
      </c>
      <c r="T8548">
        <f>WEEKDAY(Sheet1[[#This Row],[Date]])</f>
        <v>1</v>
      </c>
      <c r="U8548" t="str">
        <f>TEXT(Sheet1[[#This Row],[Date]],"DDDD")</f>
        <v>Sunday</v>
      </c>
      <c r="V8548" t="str">
        <f>"FM"&amp;MOD(MONTH(Sheet1[[#This Row],[Date]])-4,12)+1</f>
        <v>FM7</v>
      </c>
      <c r="W8548" t="str">
        <f>"Q"&amp;ROUNDUP(MONTH(Sheet1[[#This Row],[Date]])/3,0)</f>
        <v>Q4</v>
      </c>
      <c r="X8548" t="str">
        <f>"Q"&amp;INT(MOD(MONTH(Sheet1[[#This Row],[Date]])-4,12/3)+1)</f>
        <v>Q3</v>
      </c>
      <c r="Y8548" t="str" cm="1">
        <f t="array" ref="Y8548">_xlfn.IFS(ROUND(L8548,0)&lt;=1,"Need to improve 0-1",ROUND(L8548,0)&lt;=2,"Okay 1-2",ROUND(L8548,0)&lt;=3,"Good 2-3",ROUND(L8548,0)&lt;=4,"Great 3-4",ROUND(L8548,0)&lt;=5,"Excellent 4-5")</f>
        <v>Great 3-4</v>
      </c>
      <c r="Z8548" t="str">
        <f t="shared" si="133"/>
        <v>1000-2000</v>
      </c>
    </row>
    <row r="8549" spans="1:26" x14ac:dyDescent="0.3">
      <c r="A8549">
        <v>311305</v>
      </c>
      <c r="B8549" t="s">
        <v>10851</v>
      </c>
      <c r="C8549">
        <v>1</v>
      </c>
      <c r="D8549" t="s">
        <v>14</v>
      </c>
      <c r="E8549" t="s">
        <v>10852</v>
      </c>
      <c r="F8549" t="s">
        <v>21</v>
      </c>
      <c r="G8549" t="s">
        <v>16</v>
      </c>
      <c r="H8549" t="s">
        <v>16</v>
      </c>
      <c r="I8549">
        <v>4</v>
      </c>
      <c r="J8549">
        <v>89</v>
      </c>
      <c r="K8549">
        <v>2200</v>
      </c>
      <c r="L8549">
        <v>3.3</v>
      </c>
      <c r="M8549" t="s">
        <v>10853</v>
      </c>
      <c r="N8549" t="str">
        <f>SUBSTITUTE(Sheet1[[#This Row],[Datekey_Opening]],"_","-")</f>
        <v>2016-2-6</v>
      </c>
      <c r="O8549">
        <f>YEAR(Sheet1[[#This Row],[Date]])</f>
        <v>2016</v>
      </c>
      <c r="P8549" t="str">
        <f>LOOKUP(Sheet1[[#This Row],[CountryCode]],$AI$4:$AI$18,$AJ$4:$AJ$18)</f>
        <v>India</v>
      </c>
      <c r="Q8549">
        <f>MONTH(Sheet1[[#This Row],[Date]])</f>
        <v>2</v>
      </c>
      <c r="R8549" t="str">
        <f>TEXT(Sheet1[[#This Row],[Date]],"MMMM")</f>
        <v>February</v>
      </c>
      <c r="S8549" t="str">
        <f>TEXT(Sheet1[[#This Row],[Date]],"YYYY-MMM")</f>
        <v>2016-Feb</v>
      </c>
      <c r="T8549">
        <f>WEEKDAY(Sheet1[[#This Row],[Date]])</f>
        <v>7</v>
      </c>
      <c r="U8549" t="str">
        <f>TEXT(Sheet1[[#This Row],[Date]],"DDDD")</f>
        <v>Saturday</v>
      </c>
      <c r="V8549" t="str">
        <f>"FM"&amp;MOD(MONTH(Sheet1[[#This Row],[Date]])-4,12)+1</f>
        <v>FM11</v>
      </c>
      <c r="W8549" t="str">
        <f>"Q"&amp;ROUNDUP(MONTH(Sheet1[[#This Row],[Date]])/3,0)</f>
        <v>Q1</v>
      </c>
      <c r="X8549" t="str">
        <f>"Q"&amp;INT(MOD(MONTH(Sheet1[[#This Row],[Date]])-4,12/3)+1)</f>
        <v>Q3</v>
      </c>
      <c r="Y8549" t="str" cm="1">
        <f t="array" ref="Y8549">_xlfn.IFS(ROUND(L8549,0)&lt;=1,"Need to improve 0-1",ROUND(L8549,0)&lt;=2,"Okay 1-2",ROUND(L8549,0)&lt;=3,"Good 2-3",ROUND(L8549,0)&lt;=4,"Great 3-4",ROUND(L8549,0)&lt;=5,"Excellent 4-5")</f>
        <v>Good 2-3</v>
      </c>
      <c r="Z8549" t="str">
        <f t="shared" si="133"/>
        <v>2000-3000</v>
      </c>
    </row>
    <row r="8550" spans="1:26" x14ac:dyDescent="0.3">
      <c r="A8550">
        <v>3700561</v>
      </c>
      <c r="B8550" t="s">
        <v>10854</v>
      </c>
      <c r="C8550">
        <v>1</v>
      </c>
      <c r="D8550" t="s">
        <v>2219</v>
      </c>
      <c r="E8550" t="s">
        <v>569</v>
      </c>
      <c r="F8550" t="s">
        <v>16</v>
      </c>
      <c r="G8550" t="s">
        <v>16</v>
      </c>
      <c r="H8550" t="s">
        <v>16</v>
      </c>
      <c r="I8550">
        <v>1</v>
      </c>
      <c r="J8550">
        <v>163</v>
      </c>
      <c r="K8550">
        <v>150</v>
      </c>
      <c r="L8550">
        <v>4.2</v>
      </c>
      <c r="M8550" t="s">
        <v>10855</v>
      </c>
      <c r="N8550" t="str">
        <f>SUBSTITUTE(Sheet1[[#This Row],[Datekey_Opening]],"_","-")</f>
        <v>2013-10-25</v>
      </c>
      <c r="O8550">
        <f>YEAR(Sheet1[[#This Row],[Date]])</f>
        <v>2013</v>
      </c>
      <c r="P8550" t="str">
        <f>LOOKUP(Sheet1[[#This Row],[CountryCode]],$AI$4:$AI$18,$AJ$4:$AJ$18)</f>
        <v>India</v>
      </c>
      <c r="Q8550">
        <f>MONTH(Sheet1[[#This Row],[Date]])</f>
        <v>10</v>
      </c>
      <c r="R8550" t="str">
        <f>TEXT(Sheet1[[#This Row],[Date]],"MMMM")</f>
        <v>October</v>
      </c>
      <c r="S8550" t="str">
        <f>TEXT(Sheet1[[#This Row],[Date]],"YYYY-MMM")</f>
        <v>2013-Oct</v>
      </c>
      <c r="T8550">
        <f>WEEKDAY(Sheet1[[#This Row],[Date]])</f>
        <v>6</v>
      </c>
      <c r="U8550" t="str">
        <f>TEXT(Sheet1[[#This Row],[Date]],"DDDD")</f>
        <v>Friday</v>
      </c>
      <c r="V8550" t="str">
        <f>"FM"&amp;MOD(MONTH(Sheet1[[#This Row],[Date]])-4,12)+1</f>
        <v>FM7</v>
      </c>
      <c r="W8550" t="str">
        <f>"Q"&amp;ROUNDUP(MONTH(Sheet1[[#This Row],[Date]])/3,0)</f>
        <v>Q4</v>
      </c>
      <c r="X8550" t="str">
        <f>"Q"&amp;INT(MOD(MONTH(Sheet1[[#This Row],[Date]])-4,12/3)+1)</f>
        <v>Q3</v>
      </c>
      <c r="Y8550" t="str" cm="1">
        <f t="array" ref="Y8550">_xlfn.IFS(ROUND(L8550,0)&lt;=1,"Need to improve 0-1",ROUND(L8550,0)&lt;=2,"Okay 1-2",ROUND(L8550,0)&lt;=3,"Good 2-3",ROUND(L8550,0)&lt;=4,"Great 3-4",ROUND(L8550,0)&lt;=5,"Excellent 4-5")</f>
        <v>Great 3-4</v>
      </c>
      <c r="Z8550" t="str">
        <f t="shared" si="133"/>
        <v>0-1000</v>
      </c>
    </row>
    <row r="8551" spans="1:26" x14ac:dyDescent="0.3">
      <c r="A8551">
        <v>4341</v>
      </c>
      <c r="B8551" t="s">
        <v>10856</v>
      </c>
      <c r="C8551">
        <v>1</v>
      </c>
      <c r="D8551" t="s">
        <v>14</v>
      </c>
      <c r="E8551" t="s">
        <v>362</v>
      </c>
      <c r="F8551" t="s">
        <v>21</v>
      </c>
      <c r="G8551" t="s">
        <v>21</v>
      </c>
      <c r="H8551" t="s">
        <v>16</v>
      </c>
      <c r="I8551">
        <v>4</v>
      </c>
      <c r="J8551">
        <v>498</v>
      </c>
      <c r="K8551">
        <v>2200</v>
      </c>
      <c r="L8551">
        <v>3.5</v>
      </c>
      <c r="M8551" t="s">
        <v>4272</v>
      </c>
      <c r="N8551" t="str">
        <f>SUBSTITUTE(Sheet1[[#This Row],[Datekey_Opening]],"_","-")</f>
        <v>2014-11-9</v>
      </c>
      <c r="O8551">
        <f>YEAR(Sheet1[[#This Row],[Date]])</f>
        <v>2014</v>
      </c>
      <c r="P8551" t="str">
        <f>LOOKUP(Sheet1[[#This Row],[CountryCode]],$AI$4:$AI$18,$AJ$4:$AJ$18)</f>
        <v>India</v>
      </c>
      <c r="Q8551">
        <f>MONTH(Sheet1[[#This Row],[Date]])</f>
        <v>11</v>
      </c>
      <c r="R8551" t="str">
        <f>TEXT(Sheet1[[#This Row],[Date]],"MMMM")</f>
        <v>November</v>
      </c>
      <c r="S8551" t="str">
        <f>TEXT(Sheet1[[#This Row],[Date]],"YYYY-MMM")</f>
        <v>2014-Nov</v>
      </c>
      <c r="T8551">
        <f>WEEKDAY(Sheet1[[#This Row],[Date]])</f>
        <v>1</v>
      </c>
      <c r="U8551" t="str">
        <f>TEXT(Sheet1[[#This Row],[Date]],"DDDD")</f>
        <v>Sunday</v>
      </c>
      <c r="V8551" t="str">
        <f>"FM"&amp;MOD(MONTH(Sheet1[[#This Row],[Date]])-4,12)+1</f>
        <v>FM8</v>
      </c>
      <c r="W8551" t="str">
        <f>"Q"&amp;ROUNDUP(MONTH(Sheet1[[#This Row],[Date]])/3,0)</f>
        <v>Q4</v>
      </c>
      <c r="X8551" t="str">
        <f>"Q"&amp;INT(MOD(MONTH(Sheet1[[#This Row],[Date]])-4,12/3)+1)</f>
        <v>Q4</v>
      </c>
      <c r="Y8551" t="str" cm="1">
        <f t="array" ref="Y8551">_xlfn.IFS(ROUND(L8551,0)&lt;=1,"Need to improve 0-1",ROUND(L8551,0)&lt;=2,"Okay 1-2",ROUND(L8551,0)&lt;=3,"Good 2-3",ROUND(L8551,0)&lt;=4,"Great 3-4",ROUND(L8551,0)&lt;=5,"Excellent 4-5")</f>
        <v>Great 3-4</v>
      </c>
      <c r="Z8551" t="str">
        <f t="shared" si="133"/>
        <v>2000-3000</v>
      </c>
    </row>
    <row r="8552" spans="1:26" x14ac:dyDescent="0.3">
      <c r="A8552">
        <v>3200032</v>
      </c>
      <c r="B8552" t="s">
        <v>10857</v>
      </c>
      <c r="C8552">
        <v>1</v>
      </c>
      <c r="D8552" t="s">
        <v>7617</v>
      </c>
      <c r="E8552" t="s">
        <v>10858</v>
      </c>
      <c r="F8552" t="s">
        <v>16</v>
      </c>
      <c r="G8552" t="s">
        <v>16</v>
      </c>
      <c r="H8552" t="s">
        <v>16</v>
      </c>
      <c r="I8552">
        <v>3</v>
      </c>
      <c r="J8552">
        <v>149</v>
      </c>
      <c r="K8552">
        <v>800</v>
      </c>
      <c r="L8552">
        <v>3.8</v>
      </c>
      <c r="M8552" t="s">
        <v>3541</v>
      </c>
      <c r="N8552" t="str">
        <f>SUBSTITUTE(Sheet1[[#This Row],[Datekey_Opening]],"_","-")</f>
        <v>2015-10-5</v>
      </c>
      <c r="O8552">
        <f>YEAR(Sheet1[[#This Row],[Date]])</f>
        <v>2015</v>
      </c>
      <c r="P8552" t="str">
        <f>LOOKUP(Sheet1[[#This Row],[CountryCode]],$AI$4:$AI$18,$AJ$4:$AJ$18)</f>
        <v>India</v>
      </c>
      <c r="Q8552">
        <f>MONTH(Sheet1[[#This Row],[Date]])</f>
        <v>10</v>
      </c>
      <c r="R8552" t="str">
        <f>TEXT(Sheet1[[#This Row],[Date]],"MMMM")</f>
        <v>October</v>
      </c>
      <c r="S8552" t="str">
        <f>TEXT(Sheet1[[#This Row],[Date]],"YYYY-MMM")</f>
        <v>2015-Oct</v>
      </c>
      <c r="T8552">
        <f>WEEKDAY(Sheet1[[#This Row],[Date]])</f>
        <v>2</v>
      </c>
      <c r="U8552" t="str">
        <f>TEXT(Sheet1[[#This Row],[Date]],"DDDD")</f>
        <v>Monday</v>
      </c>
      <c r="V8552" t="str">
        <f>"FM"&amp;MOD(MONTH(Sheet1[[#This Row],[Date]])-4,12)+1</f>
        <v>FM7</v>
      </c>
      <c r="W8552" t="str">
        <f>"Q"&amp;ROUNDUP(MONTH(Sheet1[[#This Row],[Date]])/3,0)</f>
        <v>Q4</v>
      </c>
      <c r="X8552" t="str">
        <f>"Q"&amp;INT(MOD(MONTH(Sheet1[[#This Row],[Date]])-4,12/3)+1)</f>
        <v>Q3</v>
      </c>
      <c r="Y8552" t="str" cm="1">
        <f t="array" ref="Y8552">_xlfn.IFS(ROUND(L8552,0)&lt;=1,"Need to improve 0-1",ROUND(L8552,0)&lt;=2,"Okay 1-2",ROUND(L8552,0)&lt;=3,"Good 2-3",ROUND(L8552,0)&lt;=4,"Great 3-4",ROUND(L8552,0)&lt;=5,"Excellent 4-5")</f>
        <v>Great 3-4</v>
      </c>
      <c r="Z8552" t="str">
        <f t="shared" si="133"/>
        <v>0-1000</v>
      </c>
    </row>
    <row r="8553" spans="1:26" x14ac:dyDescent="0.3">
      <c r="A8553">
        <v>2800095</v>
      </c>
      <c r="B8553" t="s">
        <v>10859</v>
      </c>
      <c r="C8553">
        <v>1</v>
      </c>
      <c r="D8553" t="s">
        <v>7629</v>
      </c>
      <c r="E8553" t="s">
        <v>1286</v>
      </c>
      <c r="F8553" t="s">
        <v>16</v>
      </c>
      <c r="G8553" t="s">
        <v>16</v>
      </c>
      <c r="H8553" t="s">
        <v>16</v>
      </c>
      <c r="I8553">
        <v>1</v>
      </c>
      <c r="J8553">
        <v>240</v>
      </c>
      <c r="K8553">
        <v>300</v>
      </c>
      <c r="L8553">
        <v>3.7</v>
      </c>
      <c r="M8553" t="s">
        <v>2232</v>
      </c>
      <c r="N8553" t="str">
        <f>SUBSTITUTE(Sheet1[[#This Row],[Datekey_Opening]],"_","-")</f>
        <v>2016-10-19</v>
      </c>
      <c r="O8553">
        <f>YEAR(Sheet1[[#This Row],[Date]])</f>
        <v>2016</v>
      </c>
      <c r="P8553" t="str">
        <f>LOOKUP(Sheet1[[#This Row],[CountryCode]],$AI$4:$AI$18,$AJ$4:$AJ$18)</f>
        <v>India</v>
      </c>
      <c r="Q8553">
        <f>MONTH(Sheet1[[#This Row],[Date]])</f>
        <v>10</v>
      </c>
      <c r="R8553" t="str">
        <f>TEXT(Sheet1[[#This Row],[Date]],"MMMM")</f>
        <v>October</v>
      </c>
      <c r="S8553" t="str">
        <f>TEXT(Sheet1[[#This Row],[Date]],"YYYY-MMM")</f>
        <v>2016-Oct</v>
      </c>
      <c r="T8553">
        <f>WEEKDAY(Sheet1[[#This Row],[Date]])</f>
        <v>4</v>
      </c>
      <c r="U8553" t="str">
        <f>TEXT(Sheet1[[#This Row],[Date]],"DDDD")</f>
        <v>Wednesday</v>
      </c>
      <c r="V8553" t="str">
        <f>"FM"&amp;MOD(MONTH(Sheet1[[#This Row],[Date]])-4,12)+1</f>
        <v>FM7</v>
      </c>
      <c r="W8553" t="str">
        <f>"Q"&amp;ROUNDUP(MONTH(Sheet1[[#This Row],[Date]])/3,0)</f>
        <v>Q4</v>
      </c>
      <c r="X8553" t="str">
        <f>"Q"&amp;INT(MOD(MONTH(Sheet1[[#This Row],[Date]])-4,12/3)+1)</f>
        <v>Q3</v>
      </c>
      <c r="Y8553" t="str" cm="1">
        <f t="array" ref="Y8553">_xlfn.IFS(ROUND(L8553,0)&lt;=1,"Need to improve 0-1",ROUND(L8553,0)&lt;=2,"Okay 1-2",ROUND(L8553,0)&lt;=3,"Good 2-3",ROUND(L8553,0)&lt;=4,"Great 3-4",ROUND(L8553,0)&lt;=5,"Excellent 4-5")</f>
        <v>Great 3-4</v>
      </c>
      <c r="Z8553" t="str">
        <f t="shared" si="133"/>
        <v>0-1000</v>
      </c>
    </row>
    <row r="8554" spans="1:26" x14ac:dyDescent="0.3">
      <c r="A8554">
        <v>2800128</v>
      </c>
      <c r="B8554" t="s">
        <v>10860</v>
      </c>
      <c r="C8554">
        <v>1</v>
      </c>
      <c r="D8554" t="s">
        <v>7629</v>
      </c>
      <c r="E8554" t="s">
        <v>10861</v>
      </c>
      <c r="F8554" t="s">
        <v>16</v>
      </c>
      <c r="G8554" t="s">
        <v>16</v>
      </c>
      <c r="H8554" t="s">
        <v>16</v>
      </c>
      <c r="I8554">
        <v>2</v>
      </c>
      <c r="J8554">
        <v>169</v>
      </c>
      <c r="K8554">
        <v>450</v>
      </c>
      <c r="L8554">
        <v>4</v>
      </c>
      <c r="M8554" t="s">
        <v>1481</v>
      </c>
      <c r="N8554" t="str">
        <f>SUBSTITUTE(Sheet1[[#This Row],[Datekey_Opening]],"_","-")</f>
        <v>2010-10-2</v>
      </c>
      <c r="O8554">
        <f>YEAR(Sheet1[[#This Row],[Date]])</f>
        <v>2010</v>
      </c>
      <c r="P8554" t="str">
        <f>LOOKUP(Sheet1[[#This Row],[CountryCode]],$AI$4:$AI$18,$AJ$4:$AJ$18)</f>
        <v>India</v>
      </c>
      <c r="Q8554">
        <f>MONTH(Sheet1[[#This Row],[Date]])</f>
        <v>10</v>
      </c>
      <c r="R8554" t="str">
        <f>TEXT(Sheet1[[#This Row],[Date]],"MMMM")</f>
        <v>October</v>
      </c>
      <c r="S8554" t="str">
        <f>TEXT(Sheet1[[#This Row],[Date]],"YYYY-MMM")</f>
        <v>2010-Oct</v>
      </c>
      <c r="T8554">
        <f>WEEKDAY(Sheet1[[#This Row],[Date]])</f>
        <v>7</v>
      </c>
      <c r="U8554" t="str">
        <f>TEXT(Sheet1[[#This Row],[Date]],"DDDD")</f>
        <v>Saturday</v>
      </c>
      <c r="V8554" t="str">
        <f>"FM"&amp;MOD(MONTH(Sheet1[[#This Row],[Date]])-4,12)+1</f>
        <v>FM7</v>
      </c>
      <c r="W8554" t="str">
        <f>"Q"&amp;ROUNDUP(MONTH(Sheet1[[#This Row],[Date]])/3,0)</f>
        <v>Q4</v>
      </c>
      <c r="X8554" t="str">
        <f>"Q"&amp;INT(MOD(MONTH(Sheet1[[#This Row],[Date]])-4,12/3)+1)</f>
        <v>Q3</v>
      </c>
      <c r="Y8554" t="str" cm="1">
        <f t="array" ref="Y8554">_xlfn.IFS(ROUND(L8554,0)&lt;=1,"Need to improve 0-1",ROUND(L8554,0)&lt;=2,"Okay 1-2",ROUND(L8554,0)&lt;=3,"Good 2-3",ROUND(L8554,0)&lt;=4,"Great 3-4",ROUND(L8554,0)&lt;=5,"Excellent 4-5")</f>
        <v>Great 3-4</v>
      </c>
      <c r="Z8554" t="str">
        <f t="shared" si="133"/>
        <v>0-1000</v>
      </c>
    </row>
    <row r="8555" spans="1:26" x14ac:dyDescent="0.3">
      <c r="A8555">
        <v>3403</v>
      </c>
      <c r="B8555" t="s">
        <v>10862</v>
      </c>
      <c r="C8555">
        <v>1</v>
      </c>
      <c r="D8555" t="s">
        <v>14</v>
      </c>
      <c r="E8555" t="s">
        <v>10863</v>
      </c>
      <c r="F8555" t="s">
        <v>21</v>
      </c>
      <c r="G8555" t="s">
        <v>16</v>
      </c>
      <c r="H8555" t="s">
        <v>16</v>
      </c>
      <c r="I8555">
        <v>4</v>
      </c>
      <c r="J8555">
        <v>127</v>
      </c>
      <c r="K8555">
        <v>2200</v>
      </c>
      <c r="L8555">
        <v>3.6</v>
      </c>
      <c r="M8555" t="s">
        <v>9576</v>
      </c>
      <c r="N8555" t="str">
        <f>SUBSTITUTE(Sheet1[[#This Row],[Datekey_Opening]],"_","-")</f>
        <v>2017-11-12</v>
      </c>
      <c r="O8555">
        <f>YEAR(Sheet1[[#This Row],[Date]])</f>
        <v>2017</v>
      </c>
      <c r="P8555" t="str">
        <f>LOOKUP(Sheet1[[#This Row],[CountryCode]],$AI$4:$AI$18,$AJ$4:$AJ$18)</f>
        <v>India</v>
      </c>
      <c r="Q8555">
        <f>MONTH(Sheet1[[#This Row],[Date]])</f>
        <v>11</v>
      </c>
      <c r="R8555" t="str">
        <f>TEXT(Sheet1[[#This Row],[Date]],"MMMM")</f>
        <v>November</v>
      </c>
      <c r="S8555" t="str">
        <f>TEXT(Sheet1[[#This Row],[Date]],"YYYY-MMM")</f>
        <v>2017-Nov</v>
      </c>
      <c r="T8555">
        <f>WEEKDAY(Sheet1[[#This Row],[Date]])</f>
        <v>1</v>
      </c>
      <c r="U8555" t="str">
        <f>TEXT(Sheet1[[#This Row],[Date]],"DDDD")</f>
        <v>Sunday</v>
      </c>
      <c r="V8555" t="str">
        <f>"FM"&amp;MOD(MONTH(Sheet1[[#This Row],[Date]])-4,12)+1</f>
        <v>FM8</v>
      </c>
      <c r="W8555" t="str">
        <f>"Q"&amp;ROUNDUP(MONTH(Sheet1[[#This Row],[Date]])/3,0)</f>
        <v>Q4</v>
      </c>
      <c r="X8555" t="str">
        <f>"Q"&amp;INT(MOD(MONTH(Sheet1[[#This Row],[Date]])-4,12/3)+1)</f>
        <v>Q4</v>
      </c>
      <c r="Y8555" t="str" cm="1">
        <f t="array" ref="Y8555">_xlfn.IFS(ROUND(L8555,0)&lt;=1,"Need to improve 0-1",ROUND(L8555,0)&lt;=2,"Okay 1-2",ROUND(L8555,0)&lt;=3,"Good 2-3",ROUND(L8555,0)&lt;=4,"Great 3-4",ROUND(L8555,0)&lt;=5,"Excellent 4-5")</f>
        <v>Great 3-4</v>
      </c>
      <c r="Z8555" t="str">
        <f t="shared" si="133"/>
        <v>2000-3000</v>
      </c>
    </row>
    <row r="8556" spans="1:26" x14ac:dyDescent="0.3">
      <c r="A8556">
        <v>2900550</v>
      </c>
      <c r="B8556" t="s">
        <v>3263</v>
      </c>
      <c r="C8556">
        <v>1</v>
      </c>
      <c r="D8556" t="s">
        <v>10276</v>
      </c>
      <c r="E8556" t="s">
        <v>426</v>
      </c>
      <c r="F8556" t="s">
        <v>16</v>
      </c>
      <c r="G8556" t="s">
        <v>16</v>
      </c>
      <c r="H8556" t="s">
        <v>16</v>
      </c>
      <c r="I8556">
        <v>2</v>
      </c>
      <c r="J8556">
        <v>145</v>
      </c>
      <c r="K8556">
        <v>500</v>
      </c>
      <c r="L8556">
        <v>4</v>
      </c>
      <c r="M8556" t="s">
        <v>17</v>
      </c>
      <c r="N8556" t="str">
        <f>SUBSTITUTE(Sheet1[[#This Row],[Datekey_Opening]],"_","-")</f>
        <v>2013-9-21</v>
      </c>
      <c r="O8556">
        <f>YEAR(Sheet1[[#This Row],[Date]])</f>
        <v>2013</v>
      </c>
      <c r="P8556" t="str">
        <f>LOOKUP(Sheet1[[#This Row],[CountryCode]],$AI$4:$AI$18,$AJ$4:$AJ$18)</f>
        <v>India</v>
      </c>
      <c r="Q8556">
        <f>MONTH(Sheet1[[#This Row],[Date]])</f>
        <v>9</v>
      </c>
      <c r="R8556" t="str">
        <f>TEXT(Sheet1[[#This Row],[Date]],"MMMM")</f>
        <v>September</v>
      </c>
      <c r="S8556" t="str">
        <f>TEXT(Sheet1[[#This Row],[Date]],"YYYY-MMM")</f>
        <v>2013-Sep</v>
      </c>
      <c r="T8556">
        <f>WEEKDAY(Sheet1[[#This Row],[Date]])</f>
        <v>7</v>
      </c>
      <c r="U8556" t="str">
        <f>TEXT(Sheet1[[#This Row],[Date]],"DDDD")</f>
        <v>Saturday</v>
      </c>
      <c r="V8556" t="str">
        <f>"FM"&amp;MOD(MONTH(Sheet1[[#This Row],[Date]])-4,12)+1</f>
        <v>FM6</v>
      </c>
      <c r="W8556" t="str">
        <f>"Q"&amp;ROUNDUP(MONTH(Sheet1[[#This Row],[Date]])/3,0)</f>
        <v>Q3</v>
      </c>
      <c r="X8556" t="str">
        <f>"Q"&amp;INT(MOD(MONTH(Sheet1[[#This Row],[Date]])-4,12/3)+1)</f>
        <v>Q2</v>
      </c>
      <c r="Y8556" t="str" cm="1">
        <f t="array" ref="Y8556">_xlfn.IFS(ROUND(L8556,0)&lt;=1,"Need to improve 0-1",ROUND(L8556,0)&lt;=2,"Okay 1-2",ROUND(L8556,0)&lt;=3,"Good 2-3",ROUND(L8556,0)&lt;=4,"Great 3-4",ROUND(L8556,0)&lt;=5,"Excellent 4-5")</f>
        <v>Great 3-4</v>
      </c>
      <c r="Z8556" t="str">
        <f t="shared" si="133"/>
        <v>0-1000</v>
      </c>
    </row>
    <row r="8557" spans="1:26" x14ac:dyDescent="0.3">
      <c r="A8557">
        <v>3500488</v>
      </c>
      <c r="B8557" t="s">
        <v>10864</v>
      </c>
      <c r="C8557">
        <v>1</v>
      </c>
      <c r="D8557" t="s">
        <v>2204</v>
      </c>
      <c r="E8557" t="s">
        <v>379</v>
      </c>
      <c r="F8557" t="s">
        <v>16</v>
      </c>
      <c r="G8557" t="s">
        <v>16</v>
      </c>
      <c r="H8557" t="s">
        <v>16</v>
      </c>
      <c r="I8557">
        <v>2</v>
      </c>
      <c r="J8557">
        <v>39</v>
      </c>
      <c r="K8557">
        <v>400</v>
      </c>
      <c r="L8557">
        <v>3.9</v>
      </c>
      <c r="M8557" t="s">
        <v>9136</v>
      </c>
      <c r="N8557" t="str">
        <f>SUBSTITUTE(Sheet1[[#This Row],[Datekey_Opening]],"_","-")</f>
        <v>2013-9-5</v>
      </c>
      <c r="O8557">
        <f>YEAR(Sheet1[[#This Row],[Date]])</f>
        <v>2013</v>
      </c>
      <c r="P8557" t="str">
        <f>LOOKUP(Sheet1[[#This Row],[CountryCode]],$AI$4:$AI$18,$AJ$4:$AJ$18)</f>
        <v>India</v>
      </c>
      <c r="Q8557">
        <f>MONTH(Sheet1[[#This Row],[Date]])</f>
        <v>9</v>
      </c>
      <c r="R8557" t="str">
        <f>TEXT(Sheet1[[#This Row],[Date]],"MMMM")</f>
        <v>September</v>
      </c>
      <c r="S8557" t="str">
        <f>TEXT(Sheet1[[#This Row],[Date]],"YYYY-MMM")</f>
        <v>2013-Sep</v>
      </c>
      <c r="T8557">
        <f>WEEKDAY(Sheet1[[#This Row],[Date]])</f>
        <v>5</v>
      </c>
      <c r="U8557" t="str">
        <f>TEXT(Sheet1[[#This Row],[Date]],"DDDD")</f>
        <v>Thursday</v>
      </c>
      <c r="V8557" t="str">
        <f>"FM"&amp;MOD(MONTH(Sheet1[[#This Row],[Date]])-4,12)+1</f>
        <v>FM6</v>
      </c>
      <c r="W8557" t="str">
        <f>"Q"&amp;ROUNDUP(MONTH(Sheet1[[#This Row],[Date]])/3,0)</f>
        <v>Q3</v>
      </c>
      <c r="X8557" t="str">
        <f>"Q"&amp;INT(MOD(MONTH(Sheet1[[#This Row],[Date]])-4,12/3)+1)</f>
        <v>Q2</v>
      </c>
      <c r="Y8557" t="str" cm="1">
        <f t="array" ref="Y8557">_xlfn.IFS(ROUND(L8557,0)&lt;=1,"Need to improve 0-1",ROUND(L8557,0)&lt;=2,"Okay 1-2",ROUND(L8557,0)&lt;=3,"Good 2-3",ROUND(L8557,0)&lt;=4,"Great 3-4",ROUND(L8557,0)&lt;=5,"Excellent 4-5")</f>
        <v>Great 3-4</v>
      </c>
      <c r="Z8557" t="str">
        <f t="shared" si="133"/>
        <v>0-1000</v>
      </c>
    </row>
    <row r="8558" spans="1:26" x14ac:dyDescent="0.3">
      <c r="A8558">
        <v>2100921</v>
      </c>
      <c r="B8558" t="s">
        <v>10865</v>
      </c>
      <c r="C8558">
        <v>1</v>
      </c>
      <c r="D8558" t="s">
        <v>3328</v>
      </c>
      <c r="E8558" t="s">
        <v>10863</v>
      </c>
      <c r="F8558" t="s">
        <v>16</v>
      </c>
      <c r="G8558" t="s">
        <v>16</v>
      </c>
      <c r="H8558" t="s">
        <v>16</v>
      </c>
      <c r="I8558">
        <v>3</v>
      </c>
      <c r="J8558">
        <v>110</v>
      </c>
      <c r="K8558">
        <v>1400</v>
      </c>
      <c r="L8558">
        <v>4.2</v>
      </c>
      <c r="M8558" t="s">
        <v>369</v>
      </c>
      <c r="N8558" t="str">
        <f>SUBSTITUTE(Sheet1[[#This Row],[Datekey_Opening]],"_","-")</f>
        <v>2018-9-19</v>
      </c>
      <c r="O8558">
        <f>YEAR(Sheet1[[#This Row],[Date]])</f>
        <v>2018</v>
      </c>
      <c r="P8558" t="str">
        <f>LOOKUP(Sheet1[[#This Row],[CountryCode]],$AI$4:$AI$18,$AJ$4:$AJ$18)</f>
        <v>India</v>
      </c>
      <c r="Q8558">
        <f>MONTH(Sheet1[[#This Row],[Date]])</f>
        <v>9</v>
      </c>
      <c r="R8558" t="str">
        <f>TEXT(Sheet1[[#This Row],[Date]],"MMMM")</f>
        <v>September</v>
      </c>
      <c r="S8558" t="str">
        <f>TEXT(Sheet1[[#This Row],[Date]],"YYYY-MMM")</f>
        <v>2018-Sep</v>
      </c>
      <c r="T8558">
        <f>WEEKDAY(Sheet1[[#This Row],[Date]])</f>
        <v>4</v>
      </c>
      <c r="U8558" t="str">
        <f>TEXT(Sheet1[[#This Row],[Date]],"DDDD")</f>
        <v>Wednesday</v>
      </c>
      <c r="V8558" t="str">
        <f>"FM"&amp;MOD(MONTH(Sheet1[[#This Row],[Date]])-4,12)+1</f>
        <v>FM6</v>
      </c>
      <c r="W8558" t="str">
        <f>"Q"&amp;ROUNDUP(MONTH(Sheet1[[#This Row],[Date]])/3,0)</f>
        <v>Q3</v>
      </c>
      <c r="X8558" t="str">
        <f>"Q"&amp;INT(MOD(MONTH(Sheet1[[#This Row],[Date]])-4,12/3)+1)</f>
        <v>Q2</v>
      </c>
      <c r="Y8558" t="str" cm="1">
        <f t="array" ref="Y8558">_xlfn.IFS(ROUND(L8558,0)&lt;=1,"Need to improve 0-1",ROUND(L8558,0)&lt;=2,"Okay 1-2",ROUND(L8558,0)&lt;=3,"Good 2-3",ROUND(L8558,0)&lt;=4,"Great 3-4",ROUND(L8558,0)&lt;=5,"Excellent 4-5")</f>
        <v>Great 3-4</v>
      </c>
      <c r="Z8558" t="str">
        <f t="shared" si="133"/>
        <v>1000-2000</v>
      </c>
    </row>
    <row r="8559" spans="1:26" x14ac:dyDescent="0.3">
      <c r="A8559">
        <v>18400368</v>
      </c>
      <c r="B8559" t="s">
        <v>3090</v>
      </c>
      <c r="C8559">
        <v>1</v>
      </c>
      <c r="D8559" t="s">
        <v>10345</v>
      </c>
      <c r="E8559" t="s">
        <v>362</v>
      </c>
      <c r="F8559" t="s">
        <v>16</v>
      </c>
      <c r="G8559" t="s">
        <v>16</v>
      </c>
      <c r="H8559" t="s">
        <v>16</v>
      </c>
      <c r="I8559">
        <v>3</v>
      </c>
      <c r="J8559">
        <v>41</v>
      </c>
      <c r="K8559">
        <v>1300</v>
      </c>
      <c r="L8559">
        <v>3.9</v>
      </c>
      <c r="M8559" t="s">
        <v>5036</v>
      </c>
      <c r="N8559" t="str">
        <f>SUBSTITUTE(Sheet1[[#This Row],[Datekey_Opening]],"_","-")</f>
        <v>2017-9-11</v>
      </c>
      <c r="O8559">
        <f>YEAR(Sheet1[[#This Row],[Date]])</f>
        <v>2017</v>
      </c>
      <c r="P8559" t="str">
        <f>LOOKUP(Sheet1[[#This Row],[CountryCode]],$AI$4:$AI$18,$AJ$4:$AJ$18)</f>
        <v>India</v>
      </c>
      <c r="Q8559">
        <f>MONTH(Sheet1[[#This Row],[Date]])</f>
        <v>9</v>
      </c>
      <c r="R8559" t="str">
        <f>TEXT(Sheet1[[#This Row],[Date]],"MMMM")</f>
        <v>September</v>
      </c>
      <c r="S8559" t="str">
        <f>TEXT(Sheet1[[#This Row],[Date]],"YYYY-MMM")</f>
        <v>2017-Sep</v>
      </c>
      <c r="T8559">
        <f>WEEKDAY(Sheet1[[#This Row],[Date]])</f>
        <v>2</v>
      </c>
      <c r="U8559" t="str">
        <f>TEXT(Sheet1[[#This Row],[Date]],"DDDD")</f>
        <v>Monday</v>
      </c>
      <c r="V8559" t="str">
        <f>"FM"&amp;MOD(MONTH(Sheet1[[#This Row],[Date]])-4,12)+1</f>
        <v>FM6</v>
      </c>
      <c r="W8559" t="str">
        <f>"Q"&amp;ROUNDUP(MONTH(Sheet1[[#This Row],[Date]])/3,0)</f>
        <v>Q3</v>
      </c>
      <c r="X8559" t="str">
        <f>"Q"&amp;INT(MOD(MONTH(Sheet1[[#This Row],[Date]])-4,12/3)+1)</f>
        <v>Q2</v>
      </c>
      <c r="Y8559" t="str" cm="1">
        <f t="array" ref="Y8559">_xlfn.IFS(ROUND(L8559,0)&lt;=1,"Need to improve 0-1",ROUND(L8559,0)&lt;=2,"Okay 1-2",ROUND(L8559,0)&lt;=3,"Good 2-3",ROUND(L8559,0)&lt;=4,"Great 3-4",ROUND(L8559,0)&lt;=5,"Excellent 4-5")</f>
        <v>Great 3-4</v>
      </c>
      <c r="Z8559" t="str">
        <f t="shared" si="133"/>
        <v>1000-2000</v>
      </c>
    </row>
    <row r="8560" spans="1:26" x14ac:dyDescent="0.3">
      <c r="A8560">
        <v>3100302</v>
      </c>
      <c r="B8560" t="s">
        <v>10866</v>
      </c>
      <c r="C8560">
        <v>1</v>
      </c>
      <c r="D8560" t="s">
        <v>7869</v>
      </c>
      <c r="E8560" t="s">
        <v>1600</v>
      </c>
      <c r="F8560" t="s">
        <v>16</v>
      </c>
      <c r="G8560" t="s">
        <v>16</v>
      </c>
      <c r="H8560" t="s">
        <v>16</v>
      </c>
      <c r="I8560">
        <v>3</v>
      </c>
      <c r="J8560">
        <v>245</v>
      </c>
      <c r="K8560">
        <v>800</v>
      </c>
      <c r="L8560">
        <v>4.0999999999999996</v>
      </c>
      <c r="M8560" t="s">
        <v>10867</v>
      </c>
      <c r="N8560" t="str">
        <f>SUBSTITUTE(Sheet1[[#This Row],[Datekey_Opening]],"_","-")</f>
        <v>2014-9-18</v>
      </c>
      <c r="O8560">
        <f>YEAR(Sheet1[[#This Row],[Date]])</f>
        <v>2014</v>
      </c>
      <c r="P8560" t="str">
        <f>LOOKUP(Sheet1[[#This Row],[CountryCode]],$AI$4:$AI$18,$AJ$4:$AJ$18)</f>
        <v>India</v>
      </c>
      <c r="Q8560">
        <f>MONTH(Sheet1[[#This Row],[Date]])</f>
        <v>9</v>
      </c>
      <c r="R8560" t="str">
        <f>TEXT(Sheet1[[#This Row],[Date]],"MMMM")</f>
        <v>September</v>
      </c>
      <c r="S8560" t="str">
        <f>TEXT(Sheet1[[#This Row],[Date]],"YYYY-MMM")</f>
        <v>2014-Sep</v>
      </c>
      <c r="T8560">
        <f>WEEKDAY(Sheet1[[#This Row],[Date]])</f>
        <v>5</v>
      </c>
      <c r="U8560" t="str">
        <f>TEXT(Sheet1[[#This Row],[Date]],"DDDD")</f>
        <v>Thursday</v>
      </c>
      <c r="V8560" t="str">
        <f>"FM"&amp;MOD(MONTH(Sheet1[[#This Row],[Date]])-4,12)+1</f>
        <v>FM6</v>
      </c>
      <c r="W8560" t="str">
        <f>"Q"&amp;ROUNDUP(MONTH(Sheet1[[#This Row],[Date]])/3,0)</f>
        <v>Q3</v>
      </c>
      <c r="X8560" t="str">
        <f>"Q"&amp;INT(MOD(MONTH(Sheet1[[#This Row],[Date]])-4,12/3)+1)</f>
        <v>Q2</v>
      </c>
      <c r="Y8560" t="str" cm="1">
        <f t="array" ref="Y8560">_xlfn.IFS(ROUND(L8560,0)&lt;=1,"Need to improve 0-1",ROUND(L8560,0)&lt;=2,"Okay 1-2",ROUND(L8560,0)&lt;=3,"Good 2-3",ROUND(L8560,0)&lt;=4,"Great 3-4",ROUND(L8560,0)&lt;=5,"Excellent 4-5")</f>
        <v>Great 3-4</v>
      </c>
      <c r="Z8560" t="str">
        <f t="shared" si="133"/>
        <v>0-1000</v>
      </c>
    </row>
    <row r="8561" spans="1:26" x14ac:dyDescent="0.3">
      <c r="A8561">
        <v>1600307</v>
      </c>
      <c r="B8561" t="s">
        <v>10868</v>
      </c>
      <c r="C8561">
        <v>1</v>
      </c>
      <c r="D8561" t="s">
        <v>2211</v>
      </c>
      <c r="E8561" t="s">
        <v>15</v>
      </c>
      <c r="F8561" t="s">
        <v>16</v>
      </c>
      <c r="G8561" t="s">
        <v>16</v>
      </c>
      <c r="H8561" t="s">
        <v>16</v>
      </c>
      <c r="I8561">
        <v>3</v>
      </c>
      <c r="J8561">
        <v>24</v>
      </c>
      <c r="K8561">
        <v>800</v>
      </c>
      <c r="L8561">
        <v>3.4</v>
      </c>
      <c r="M8561" t="s">
        <v>572</v>
      </c>
      <c r="N8561" t="str">
        <f>SUBSTITUTE(Sheet1[[#This Row],[Datekey_Opening]],"_","-")</f>
        <v>2015-9-2</v>
      </c>
      <c r="O8561">
        <f>YEAR(Sheet1[[#This Row],[Date]])</f>
        <v>2015</v>
      </c>
      <c r="P8561" t="str">
        <f>LOOKUP(Sheet1[[#This Row],[CountryCode]],$AI$4:$AI$18,$AJ$4:$AJ$18)</f>
        <v>India</v>
      </c>
      <c r="Q8561">
        <f>MONTH(Sheet1[[#This Row],[Date]])</f>
        <v>9</v>
      </c>
      <c r="R8561" t="str">
        <f>TEXT(Sheet1[[#This Row],[Date]],"MMMM")</f>
        <v>September</v>
      </c>
      <c r="S8561" t="str">
        <f>TEXT(Sheet1[[#This Row],[Date]],"YYYY-MMM")</f>
        <v>2015-Sep</v>
      </c>
      <c r="T8561">
        <f>WEEKDAY(Sheet1[[#This Row],[Date]])</f>
        <v>4</v>
      </c>
      <c r="U8561" t="str">
        <f>TEXT(Sheet1[[#This Row],[Date]],"DDDD")</f>
        <v>Wednesday</v>
      </c>
      <c r="V8561" t="str">
        <f>"FM"&amp;MOD(MONTH(Sheet1[[#This Row],[Date]])-4,12)+1</f>
        <v>FM6</v>
      </c>
      <c r="W8561" t="str">
        <f>"Q"&amp;ROUNDUP(MONTH(Sheet1[[#This Row],[Date]])/3,0)</f>
        <v>Q3</v>
      </c>
      <c r="X8561" t="str">
        <f>"Q"&amp;INT(MOD(MONTH(Sheet1[[#This Row],[Date]])-4,12/3)+1)</f>
        <v>Q2</v>
      </c>
      <c r="Y8561" t="str" cm="1">
        <f t="array" ref="Y8561">_xlfn.IFS(ROUND(L8561,0)&lt;=1,"Need to improve 0-1",ROUND(L8561,0)&lt;=2,"Okay 1-2",ROUND(L8561,0)&lt;=3,"Good 2-3",ROUND(L8561,0)&lt;=4,"Great 3-4",ROUND(L8561,0)&lt;=5,"Excellent 4-5")</f>
        <v>Good 2-3</v>
      </c>
      <c r="Z8561" t="str">
        <f t="shared" si="133"/>
        <v>0-1000</v>
      </c>
    </row>
    <row r="8562" spans="1:26" x14ac:dyDescent="0.3">
      <c r="A8562">
        <v>3400341</v>
      </c>
      <c r="B8562" t="s">
        <v>10869</v>
      </c>
      <c r="C8562">
        <v>1</v>
      </c>
      <c r="D8562" t="s">
        <v>7893</v>
      </c>
      <c r="E8562" t="s">
        <v>362</v>
      </c>
      <c r="F8562" t="s">
        <v>16</v>
      </c>
      <c r="G8562" t="s">
        <v>16</v>
      </c>
      <c r="H8562" t="s">
        <v>16</v>
      </c>
      <c r="I8562">
        <v>2</v>
      </c>
      <c r="J8562">
        <v>71</v>
      </c>
      <c r="K8562">
        <v>700</v>
      </c>
      <c r="L8562">
        <v>3.5</v>
      </c>
      <c r="M8562" t="s">
        <v>3848</v>
      </c>
      <c r="N8562" t="str">
        <f>SUBSTITUTE(Sheet1[[#This Row],[Datekey_Opening]],"_","-")</f>
        <v>2016-8-4</v>
      </c>
      <c r="O8562">
        <f>YEAR(Sheet1[[#This Row],[Date]])</f>
        <v>2016</v>
      </c>
      <c r="P8562" t="str">
        <f>LOOKUP(Sheet1[[#This Row],[CountryCode]],$AI$4:$AI$18,$AJ$4:$AJ$18)</f>
        <v>India</v>
      </c>
      <c r="Q8562">
        <f>MONTH(Sheet1[[#This Row],[Date]])</f>
        <v>8</v>
      </c>
      <c r="R8562" t="str">
        <f>TEXT(Sheet1[[#This Row],[Date]],"MMMM")</f>
        <v>August</v>
      </c>
      <c r="S8562" t="str">
        <f>TEXT(Sheet1[[#This Row],[Date]],"YYYY-MMM")</f>
        <v>2016-Aug</v>
      </c>
      <c r="T8562">
        <f>WEEKDAY(Sheet1[[#This Row],[Date]])</f>
        <v>5</v>
      </c>
      <c r="U8562" t="str">
        <f>TEXT(Sheet1[[#This Row],[Date]],"DDDD")</f>
        <v>Thursday</v>
      </c>
      <c r="V8562" t="str">
        <f>"FM"&amp;MOD(MONTH(Sheet1[[#This Row],[Date]])-4,12)+1</f>
        <v>FM5</v>
      </c>
      <c r="W8562" t="str">
        <f>"Q"&amp;ROUNDUP(MONTH(Sheet1[[#This Row],[Date]])/3,0)</f>
        <v>Q3</v>
      </c>
      <c r="X8562" t="str">
        <f>"Q"&amp;INT(MOD(MONTH(Sheet1[[#This Row],[Date]])-4,12/3)+1)</f>
        <v>Q1</v>
      </c>
      <c r="Y8562" t="str" cm="1">
        <f t="array" ref="Y8562">_xlfn.IFS(ROUND(L8562,0)&lt;=1,"Need to improve 0-1",ROUND(L8562,0)&lt;=2,"Okay 1-2",ROUND(L8562,0)&lt;=3,"Good 2-3",ROUND(L8562,0)&lt;=4,"Great 3-4",ROUND(L8562,0)&lt;=5,"Excellent 4-5")</f>
        <v>Great 3-4</v>
      </c>
      <c r="Z8562" t="str">
        <f t="shared" si="133"/>
        <v>0-1000</v>
      </c>
    </row>
    <row r="8563" spans="1:26" x14ac:dyDescent="0.3">
      <c r="A8563">
        <v>17960073</v>
      </c>
      <c r="B8563" t="s">
        <v>10870</v>
      </c>
      <c r="C8563">
        <v>1</v>
      </c>
      <c r="D8563" t="s">
        <v>2215</v>
      </c>
      <c r="E8563" t="s">
        <v>751</v>
      </c>
      <c r="F8563" t="s">
        <v>16</v>
      </c>
      <c r="G8563" t="s">
        <v>16</v>
      </c>
      <c r="H8563" t="s">
        <v>16</v>
      </c>
      <c r="I8563">
        <v>3</v>
      </c>
      <c r="J8563">
        <v>18</v>
      </c>
      <c r="K8563">
        <v>600</v>
      </c>
      <c r="L8563">
        <v>3.4</v>
      </c>
      <c r="M8563" t="s">
        <v>3219</v>
      </c>
      <c r="N8563" t="str">
        <f>SUBSTITUTE(Sheet1[[#This Row],[Datekey_Opening]],"_","-")</f>
        <v>2017-8-16</v>
      </c>
      <c r="O8563">
        <f>YEAR(Sheet1[[#This Row],[Date]])</f>
        <v>2017</v>
      </c>
      <c r="P8563" t="str">
        <f>LOOKUP(Sheet1[[#This Row],[CountryCode]],$AI$4:$AI$18,$AJ$4:$AJ$18)</f>
        <v>India</v>
      </c>
      <c r="Q8563">
        <f>MONTH(Sheet1[[#This Row],[Date]])</f>
        <v>8</v>
      </c>
      <c r="R8563" t="str">
        <f>TEXT(Sheet1[[#This Row],[Date]],"MMMM")</f>
        <v>August</v>
      </c>
      <c r="S8563" t="str">
        <f>TEXT(Sheet1[[#This Row],[Date]],"YYYY-MMM")</f>
        <v>2017-Aug</v>
      </c>
      <c r="T8563">
        <f>WEEKDAY(Sheet1[[#This Row],[Date]])</f>
        <v>4</v>
      </c>
      <c r="U8563" t="str">
        <f>TEXT(Sheet1[[#This Row],[Date]],"DDDD")</f>
        <v>Wednesday</v>
      </c>
      <c r="V8563" t="str">
        <f>"FM"&amp;MOD(MONTH(Sheet1[[#This Row],[Date]])-4,12)+1</f>
        <v>FM5</v>
      </c>
      <c r="W8563" t="str">
        <f>"Q"&amp;ROUNDUP(MONTH(Sheet1[[#This Row],[Date]])/3,0)</f>
        <v>Q3</v>
      </c>
      <c r="X8563" t="str">
        <f>"Q"&amp;INT(MOD(MONTH(Sheet1[[#This Row],[Date]])-4,12/3)+1)</f>
        <v>Q1</v>
      </c>
      <c r="Y8563" t="str" cm="1">
        <f t="array" ref="Y8563">_xlfn.IFS(ROUND(L8563,0)&lt;=1,"Need to improve 0-1",ROUND(L8563,0)&lt;=2,"Okay 1-2",ROUND(L8563,0)&lt;=3,"Good 2-3",ROUND(L8563,0)&lt;=4,"Great 3-4",ROUND(L8563,0)&lt;=5,"Excellent 4-5")</f>
        <v>Good 2-3</v>
      </c>
      <c r="Z8563" t="str">
        <f t="shared" si="133"/>
        <v>0-1000</v>
      </c>
    </row>
    <row r="8564" spans="1:26" x14ac:dyDescent="0.3">
      <c r="A8564">
        <v>2200153</v>
      </c>
      <c r="B8564" t="s">
        <v>7135</v>
      </c>
      <c r="C8564">
        <v>1</v>
      </c>
      <c r="D8564" t="s">
        <v>10320</v>
      </c>
      <c r="E8564" t="s">
        <v>395</v>
      </c>
      <c r="F8564" t="s">
        <v>16</v>
      </c>
      <c r="G8564" t="s">
        <v>16</v>
      </c>
      <c r="H8564" t="s">
        <v>16</v>
      </c>
      <c r="I8564">
        <v>1</v>
      </c>
      <c r="J8564">
        <v>140</v>
      </c>
      <c r="K8564">
        <v>150</v>
      </c>
      <c r="L8564">
        <v>4.0999999999999996</v>
      </c>
      <c r="M8564" t="s">
        <v>611</v>
      </c>
      <c r="N8564" t="str">
        <f>SUBSTITUTE(Sheet1[[#This Row],[Datekey_Opening]],"_","-")</f>
        <v>2014-8-14</v>
      </c>
      <c r="O8564">
        <f>YEAR(Sheet1[[#This Row],[Date]])</f>
        <v>2014</v>
      </c>
      <c r="P8564" t="str">
        <f>LOOKUP(Sheet1[[#This Row],[CountryCode]],$AI$4:$AI$18,$AJ$4:$AJ$18)</f>
        <v>India</v>
      </c>
      <c r="Q8564">
        <f>MONTH(Sheet1[[#This Row],[Date]])</f>
        <v>8</v>
      </c>
      <c r="R8564" t="str">
        <f>TEXT(Sheet1[[#This Row],[Date]],"MMMM")</f>
        <v>August</v>
      </c>
      <c r="S8564" t="str">
        <f>TEXT(Sheet1[[#This Row],[Date]],"YYYY-MMM")</f>
        <v>2014-Aug</v>
      </c>
      <c r="T8564">
        <f>WEEKDAY(Sheet1[[#This Row],[Date]])</f>
        <v>5</v>
      </c>
      <c r="U8564" t="str">
        <f>TEXT(Sheet1[[#This Row],[Date]],"DDDD")</f>
        <v>Thursday</v>
      </c>
      <c r="V8564" t="str">
        <f>"FM"&amp;MOD(MONTH(Sheet1[[#This Row],[Date]])-4,12)+1</f>
        <v>FM5</v>
      </c>
      <c r="W8564" t="str">
        <f>"Q"&amp;ROUNDUP(MONTH(Sheet1[[#This Row],[Date]])/3,0)</f>
        <v>Q3</v>
      </c>
      <c r="X8564" t="str">
        <f>"Q"&amp;INT(MOD(MONTH(Sheet1[[#This Row],[Date]])-4,12/3)+1)</f>
        <v>Q1</v>
      </c>
      <c r="Y8564" t="str" cm="1">
        <f t="array" ref="Y8564">_xlfn.IFS(ROUND(L8564,0)&lt;=1,"Need to improve 0-1",ROUND(L8564,0)&lt;=2,"Okay 1-2",ROUND(L8564,0)&lt;=3,"Good 2-3",ROUND(L8564,0)&lt;=4,"Great 3-4",ROUND(L8564,0)&lt;=5,"Excellent 4-5")</f>
        <v>Great 3-4</v>
      </c>
      <c r="Z8564" t="str">
        <f t="shared" si="133"/>
        <v>0-1000</v>
      </c>
    </row>
    <row r="8565" spans="1:26" x14ac:dyDescent="0.3">
      <c r="A8565">
        <v>2900587</v>
      </c>
      <c r="B8565" t="s">
        <v>10871</v>
      </c>
      <c r="C8565">
        <v>1</v>
      </c>
      <c r="D8565" t="s">
        <v>10276</v>
      </c>
      <c r="E8565" t="s">
        <v>379</v>
      </c>
      <c r="F8565" t="s">
        <v>16</v>
      </c>
      <c r="G8565" t="s">
        <v>16</v>
      </c>
      <c r="H8565" t="s">
        <v>16</v>
      </c>
      <c r="I8565">
        <v>2</v>
      </c>
      <c r="J8565">
        <v>289</v>
      </c>
      <c r="K8565">
        <v>500</v>
      </c>
      <c r="L8565">
        <v>3.9</v>
      </c>
      <c r="M8565" t="s">
        <v>1188</v>
      </c>
      <c r="N8565" t="str">
        <f>SUBSTITUTE(Sheet1[[#This Row],[Datekey_Opening]],"_","-")</f>
        <v>2010-8-27</v>
      </c>
      <c r="O8565">
        <f>YEAR(Sheet1[[#This Row],[Date]])</f>
        <v>2010</v>
      </c>
      <c r="P8565" t="str">
        <f>LOOKUP(Sheet1[[#This Row],[CountryCode]],$AI$4:$AI$18,$AJ$4:$AJ$18)</f>
        <v>India</v>
      </c>
      <c r="Q8565">
        <f>MONTH(Sheet1[[#This Row],[Date]])</f>
        <v>8</v>
      </c>
      <c r="R8565" t="str">
        <f>TEXT(Sheet1[[#This Row],[Date]],"MMMM")</f>
        <v>August</v>
      </c>
      <c r="S8565" t="str">
        <f>TEXT(Sheet1[[#This Row],[Date]],"YYYY-MMM")</f>
        <v>2010-Aug</v>
      </c>
      <c r="T8565">
        <f>WEEKDAY(Sheet1[[#This Row],[Date]])</f>
        <v>6</v>
      </c>
      <c r="U8565" t="str">
        <f>TEXT(Sheet1[[#This Row],[Date]],"DDDD")</f>
        <v>Friday</v>
      </c>
      <c r="V8565" t="str">
        <f>"FM"&amp;MOD(MONTH(Sheet1[[#This Row],[Date]])-4,12)+1</f>
        <v>FM5</v>
      </c>
      <c r="W8565" t="str">
        <f>"Q"&amp;ROUNDUP(MONTH(Sheet1[[#This Row],[Date]])/3,0)</f>
        <v>Q3</v>
      </c>
      <c r="X8565" t="str">
        <f>"Q"&amp;INT(MOD(MONTH(Sheet1[[#This Row],[Date]])-4,12/3)+1)</f>
        <v>Q1</v>
      </c>
      <c r="Y8565" t="str" cm="1">
        <f t="array" ref="Y8565">_xlfn.IFS(ROUND(L8565,0)&lt;=1,"Need to improve 0-1",ROUND(L8565,0)&lt;=2,"Okay 1-2",ROUND(L8565,0)&lt;=3,"Good 2-3",ROUND(L8565,0)&lt;=4,"Great 3-4",ROUND(L8565,0)&lt;=5,"Excellent 4-5")</f>
        <v>Great 3-4</v>
      </c>
      <c r="Z8565" t="str">
        <f t="shared" si="133"/>
        <v>0-1000</v>
      </c>
    </row>
    <row r="8566" spans="1:26" x14ac:dyDescent="0.3">
      <c r="A8566">
        <v>2100776</v>
      </c>
      <c r="B8566" t="s">
        <v>10872</v>
      </c>
      <c r="C8566">
        <v>1</v>
      </c>
      <c r="D8566" t="s">
        <v>3328</v>
      </c>
      <c r="E8566" t="s">
        <v>9787</v>
      </c>
      <c r="F8566" t="s">
        <v>16</v>
      </c>
      <c r="G8566" t="s">
        <v>16</v>
      </c>
      <c r="H8566" t="s">
        <v>16</v>
      </c>
      <c r="I8566">
        <v>2</v>
      </c>
      <c r="J8566">
        <v>96</v>
      </c>
      <c r="K8566">
        <v>700</v>
      </c>
      <c r="L8566">
        <v>4.3</v>
      </c>
      <c r="M8566" t="s">
        <v>1052</v>
      </c>
      <c r="N8566" t="str">
        <f>SUBSTITUTE(Sheet1[[#This Row],[Datekey_Opening]],"_","-")</f>
        <v>2017-8-23</v>
      </c>
      <c r="O8566">
        <f>YEAR(Sheet1[[#This Row],[Date]])</f>
        <v>2017</v>
      </c>
      <c r="P8566" t="str">
        <f>LOOKUP(Sheet1[[#This Row],[CountryCode]],$AI$4:$AI$18,$AJ$4:$AJ$18)</f>
        <v>India</v>
      </c>
      <c r="Q8566">
        <f>MONTH(Sheet1[[#This Row],[Date]])</f>
        <v>8</v>
      </c>
      <c r="R8566" t="str">
        <f>TEXT(Sheet1[[#This Row],[Date]],"MMMM")</f>
        <v>August</v>
      </c>
      <c r="S8566" t="str">
        <f>TEXT(Sheet1[[#This Row],[Date]],"YYYY-MMM")</f>
        <v>2017-Aug</v>
      </c>
      <c r="T8566">
        <f>WEEKDAY(Sheet1[[#This Row],[Date]])</f>
        <v>4</v>
      </c>
      <c r="U8566" t="str">
        <f>TEXT(Sheet1[[#This Row],[Date]],"DDDD")</f>
        <v>Wednesday</v>
      </c>
      <c r="V8566" t="str">
        <f>"FM"&amp;MOD(MONTH(Sheet1[[#This Row],[Date]])-4,12)+1</f>
        <v>FM5</v>
      </c>
      <c r="W8566" t="str">
        <f>"Q"&amp;ROUNDUP(MONTH(Sheet1[[#This Row],[Date]])/3,0)</f>
        <v>Q3</v>
      </c>
      <c r="X8566" t="str">
        <f>"Q"&amp;INT(MOD(MONTH(Sheet1[[#This Row],[Date]])-4,12/3)+1)</f>
        <v>Q1</v>
      </c>
      <c r="Y8566" t="str" cm="1">
        <f t="array" ref="Y8566">_xlfn.IFS(ROUND(L8566,0)&lt;=1,"Need to improve 0-1",ROUND(L8566,0)&lt;=2,"Okay 1-2",ROUND(L8566,0)&lt;=3,"Good 2-3",ROUND(L8566,0)&lt;=4,"Great 3-4",ROUND(L8566,0)&lt;=5,"Excellent 4-5")</f>
        <v>Great 3-4</v>
      </c>
      <c r="Z8566" t="str">
        <f t="shared" si="133"/>
        <v>0-1000</v>
      </c>
    </row>
    <row r="8567" spans="1:26" x14ac:dyDescent="0.3">
      <c r="A8567">
        <v>2300183</v>
      </c>
      <c r="B8567" t="s">
        <v>10873</v>
      </c>
      <c r="C8567">
        <v>1</v>
      </c>
      <c r="D8567" t="s">
        <v>7620</v>
      </c>
      <c r="E8567" t="s">
        <v>3457</v>
      </c>
      <c r="F8567" t="s">
        <v>16</v>
      </c>
      <c r="G8567" t="s">
        <v>16</v>
      </c>
      <c r="H8567" t="s">
        <v>16</v>
      </c>
      <c r="I8567">
        <v>2</v>
      </c>
      <c r="J8567">
        <v>97</v>
      </c>
      <c r="K8567">
        <v>500</v>
      </c>
      <c r="L8567">
        <v>3.9</v>
      </c>
      <c r="M8567" t="s">
        <v>2577</v>
      </c>
      <c r="N8567" t="str">
        <f>SUBSTITUTE(Sheet1[[#This Row],[Datekey_Opening]],"_","-")</f>
        <v>2012-8-21</v>
      </c>
      <c r="O8567">
        <f>YEAR(Sheet1[[#This Row],[Date]])</f>
        <v>2012</v>
      </c>
      <c r="P8567" t="str">
        <f>LOOKUP(Sheet1[[#This Row],[CountryCode]],$AI$4:$AI$18,$AJ$4:$AJ$18)</f>
        <v>India</v>
      </c>
      <c r="Q8567">
        <f>MONTH(Sheet1[[#This Row],[Date]])</f>
        <v>8</v>
      </c>
      <c r="R8567" t="str">
        <f>TEXT(Sheet1[[#This Row],[Date]],"MMMM")</f>
        <v>August</v>
      </c>
      <c r="S8567" t="str">
        <f>TEXT(Sheet1[[#This Row],[Date]],"YYYY-MMM")</f>
        <v>2012-Aug</v>
      </c>
      <c r="T8567">
        <f>WEEKDAY(Sheet1[[#This Row],[Date]])</f>
        <v>3</v>
      </c>
      <c r="U8567" t="str">
        <f>TEXT(Sheet1[[#This Row],[Date]],"DDDD")</f>
        <v>Tuesday</v>
      </c>
      <c r="V8567" t="str">
        <f>"FM"&amp;MOD(MONTH(Sheet1[[#This Row],[Date]])-4,12)+1</f>
        <v>FM5</v>
      </c>
      <c r="W8567" t="str">
        <f>"Q"&amp;ROUNDUP(MONTH(Sheet1[[#This Row],[Date]])/3,0)</f>
        <v>Q3</v>
      </c>
      <c r="X8567" t="str">
        <f>"Q"&amp;INT(MOD(MONTH(Sheet1[[#This Row],[Date]])-4,12/3)+1)</f>
        <v>Q1</v>
      </c>
      <c r="Y8567" t="str" cm="1">
        <f t="array" ref="Y8567">_xlfn.IFS(ROUND(L8567,0)&lt;=1,"Need to improve 0-1",ROUND(L8567,0)&lt;=2,"Okay 1-2",ROUND(L8567,0)&lt;=3,"Good 2-3",ROUND(L8567,0)&lt;=4,"Great 3-4",ROUND(L8567,0)&lt;=5,"Excellent 4-5")</f>
        <v>Great 3-4</v>
      </c>
      <c r="Z8567" t="str">
        <f t="shared" si="133"/>
        <v>0-1000</v>
      </c>
    </row>
    <row r="8568" spans="1:26" x14ac:dyDescent="0.3">
      <c r="A8568">
        <v>801693</v>
      </c>
      <c r="B8568" t="s">
        <v>10874</v>
      </c>
      <c r="C8568">
        <v>1</v>
      </c>
      <c r="D8568" t="s">
        <v>7994</v>
      </c>
      <c r="E8568" t="s">
        <v>10875</v>
      </c>
      <c r="F8568" t="s">
        <v>16</v>
      </c>
      <c r="G8568" t="s">
        <v>16</v>
      </c>
      <c r="H8568" t="s">
        <v>16</v>
      </c>
      <c r="I8568">
        <v>3</v>
      </c>
      <c r="J8568">
        <v>79</v>
      </c>
      <c r="K8568">
        <v>1000</v>
      </c>
      <c r="L8568">
        <v>4</v>
      </c>
      <c r="M8568" t="s">
        <v>2542</v>
      </c>
      <c r="N8568" t="str">
        <f>SUBSTITUTE(Sheet1[[#This Row],[Datekey_Opening]],"_","-")</f>
        <v>2013-8-21</v>
      </c>
      <c r="O8568">
        <f>YEAR(Sheet1[[#This Row],[Date]])</f>
        <v>2013</v>
      </c>
      <c r="P8568" t="str">
        <f>LOOKUP(Sheet1[[#This Row],[CountryCode]],$AI$4:$AI$18,$AJ$4:$AJ$18)</f>
        <v>India</v>
      </c>
      <c r="Q8568">
        <f>MONTH(Sheet1[[#This Row],[Date]])</f>
        <v>8</v>
      </c>
      <c r="R8568" t="str">
        <f>TEXT(Sheet1[[#This Row],[Date]],"MMMM")</f>
        <v>August</v>
      </c>
      <c r="S8568" t="str">
        <f>TEXT(Sheet1[[#This Row],[Date]],"YYYY-MMM")</f>
        <v>2013-Aug</v>
      </c>
      <c r="T8568">
        <f>WEEKDAY(Sheet1[[#This Row],[Date]])</f>
        <v>4</v>
      </c>
      <c r="U8568" t="str">
        <f>TEXT(Sheet1[[#This Row],[Date]],"DDDD")</f>
        <v>Wednesday</v>
      </c>
      <c r="V8568" t="str">
        <f>"FM"&amp;MOD(MONTH(Sheet1[[#This Row],[Date]])-4,12)+1</f>
        <v>FM5</v>
      </c>
      <c r="W8568" t="str">
        <f>"Q"&amp;ROUNDUP(MONTH(Sheet1[[#This Row],[Date]])/3,0)</f>
        <v>Q3</v>
      </c>
      <c r="X8568" t="str">
        <f>"Q"&amp;INT(MOD(MONTH(Sheet1[[#This Row],[Date]])-4,12/3)+1)</f>
        <v>Q1</v>
      </c>
      <c r="Y8568" t="str" cm="1">
        <f t="array" ref="Y8568">_xlfn.IFS(ROUND(L8568,0)&lt;=1,"Need to improve 0-1",ROUND(L8568,0)&lt;=2,"Okay 1-2",ROUND(L8568,0)&lt;=3,"Good 2-3",ROUND(L8568,0)&lt;=4,"Great 3-4",ROUND(L8568,0)&lt;=5,"Excellent 4-5")</f>
        <v>Great 3-4</v>
      </c>
      <c r="Z8568" t="str">
        <f t="shared" si="133"/>
        <v>1000-2000</v>
      </c>
    </row>
    <row r="8569" spans="1:26" x14ac:dyDescent="0.3">
      <c r="A8569">
        <v>18444271</v>
      </c>
      <c r="B8569" t="s">
        <v>10876</v>
      </c>
      <c r="C8569">
        <v>1</v>
      </c>
      <c r="D8569" t="s">
        <v>10345</v>
      </c>
      <c r="E8569" t="s">
        <v>478</v>
      </c>
      <c r="F8569" t="s">
        <v>16</v>
      </c>
      <c r="G8569" t="s">
        <v>16</v>
      </c>
      <c r="H8569" t="s">
        <v>16</v>
      </c>
      <c r="I8569">
        <v>3</v>
      </c>
      <c r="J8569">
        <v>17</v>
      </c>
      <c r="K8569">
        <v>1500</v>
      </c>
      <c r="L8569">
        <v>3.5</v>
      </c>
      <c r="M8569" t="s">
        <v>53</v>
      </c>
      <c r="N8569" t="str">
        <f>SUBSTITUTE(Sheet1[[#This Row],[Datekey_Opening]],"_","-")</f>
        <v>2011-8-24</v>
      </c>
      <c r="O8569">
        <f>YEAR(Sheet1[[#This Row],[Date]])</f>
        <v>2011</v>
      </c>
      <c r="P8569" t="str">
        <f>LOOKUP(Sheet1[[#This Row],[CountryCode]],$AI$4:$AI$18,$AJ$4:$AJ$18)</f>
        <v>India</v>
      </c>
      <c r="Q8569">
        <f>MONTH(Sheet1[[#This Row],[Date]])</f>
        <v>8</v>
      </c>
      <c r="R8569" t="str">
        <f>TEXT(Sheet1[[#This Row],[Date]],"MMMM")</f>
        <v>August</v>
      </c>
      <c r="S8569" t="str">
        <f>TEXT(Sheet1[[#This Row],[Date]],"YYYY-MMM")</f>
        <v>2011-Aug</v>
      </c>
      <c r="T8569">
        <f>WEEKDAY(Sheet1[[#This Row],[Date]])</f>
        <v>4</v>
      </c>
      <c r="U8569" t="str">
        <f>TEXT(Sheet1[[#This Row],[Date]],"DDDD")</f>
        <v>Wednesday</v>
      </c>
      <c r="V8569" t="str">
        <f>"FM"&amp;MOD(MONTH(Sheet1[[#This Row],[Date]])-4,12)+1</f>
        <v>FM5</v>
      </c>
      <c r="W8569" t="str">
        <f>"Q"&amp;ROUNDUP(MONTH(Sheet1[[#This Row],[Date]])/3,0)</f>
        <v>Q3</v>
      </c>
      <c r="X8569" t="str">
        <f>"Q"&amp;INT(MOD(MONTH(Sheet1[[#This Row],[Date]])-4,12/3)+1)</f>
        <v>Q1</v>
      </c>
      <c r="Y8569" t="str" cm="1">
        <f t="array" ref="Y8569">_xlfn.IFS(ROUND(L8569,0)&lt;=1,"Need to improve 0-1",ROUND(L8569,0)&lt;=2,"Okay 1-2",ROUND(L8569,0)&lt;=3,"Good 2-3",ROUND(L8569,0)&lt;=4,"Great 3-4",ROUND(L8569,0)&lt;=5,"Excellent 4-5")</f>
        <v>Great 3-4</v>
      </c>
      <c r="Z8569" t="str">
        <f t="shared" si="133"/>
        <v>1000-2000</v>
      </c>
    </row>
    <row r="8570" spans="1:26" x14ac:dyDescent="0.3">
      <c r="A8570">
        <v>3100148</v>
      </c>
      <c r="B8570" t="s">
        <v>10877</v>
      </c>
      <c r="C8570">
        <v>1</v>
      </c>
      <c r="D8570" t="s">
        <v>7869</v>
      </c>
      <c r="E8570" t="s">
        <v>1898</v>
      </c>
      <c r="F8570" t="s">
        <v>16</v>
      </c>
      <c r="G8570" t="s">
        <v>16</v>
      </c>
      <c r="H8570" t="s">
        <v>16</v>
      </c>
      <c r="I8570">
        <v>2</v>
      </c>
      <c r="J8570">
        <v>127</v>
      </c>
      <c r="K8570">
        <v>600</v>
      </c>
      <c r="L8570">
        <v>3.5</v>
      </c>
      <c r="M8570" t="s">
        <v>57</v>
      </c>
      <c r="N8570" t="str">
        <f>SUBSTITUTE(Sheet1[[#This Row],[Datekey_Opening]],"_","-")</f>
        <v>2012-8-9</v>
      </c>
      <c r="O8570">
        <f>YEAR(Sheet1[[#This Row],[Date]])</f>
        <v>2012</v>
      </c>
      <c r="P8570" t="str">
        <f>LOOKUP(Sheet1[[#This Row],[CountryCode]],$AI$4:$AI$18,$AJ$4:$AJ$18)</f>
        <v>India</v>
      </c>
      <c r="Q8570">
        <f>MONTH(Sheet1[[#This Row],[Date]])</f>
        <v>8</v>
      </c>
      <c r="R8570" t="str">
        <f>TEXT(Sheet1[[#This Row],[Date]],"MMMM")</f>
        <v>August</v>
      </c>
      <c r="S8570" t="str">
        <f>TEXT(Sheet1[[#This Row],[Date]],"YYYY-MMM")</f>
        <v>2012-Aug</v>
      </c>
      <c r="T8570">
        <f>WEEKDAY(Sheet1[[#This Row],[Date]])</f>
        <v>5</v>
      </c>
      <c r="U8570" t="str">
        <f>TEXT(Sheet1[[#This Row],[Date]],"DDDD")</f>
        <v>Thursday</v>
      </c>
      <c r="V8570" t="str">
        <f>"FM"&amp;MOD(MONTH(Sheet1[[#This Row],[Date]])-4,12)+1</f>
        <v>FM5</v>
      </c>
      <c r="W8570" t="str">
        <f>"Q"&amp;ROUNDUP(MONTH(Sheet1[[#This Row],[Date]])/3,0)</f>
        <v>Q3</v>
      </c>
      <c r="X8570" t="str">
        <f>"Q"&amp;INT(MOD(MONTH(Sheet1[[#This Row],[Date]])-4,12/3)+1)</f>
        <v>Q1</v>
      </c>
      <c r="Y8570" t="str" cm="1">
        <f t="array" ref="Y8570">_xlfn.IFS(ROUND(L8570,0)&lt;=1,"Need to improve 0-1",ROUND(L8570,0)&lt;=2,"Okay 1-2",ROUND(L8570,0)&lt;=3,"Good 2-3",ROUND(L8570,0)&lt;=4,"Great 3-4",ROUND(L8570,0)&lt;=5,"Excellent 4-5")</f>
        <v>Great 3-4</v>
      </c>
      <c r="Z8570" t="str">
        <f t="shared" si="133"/>
        <v>0-1000</v>
      </c>
    </row>
    <row r="8571" spans="1:26" x14ac:dyDescent="0.3">
      <c r="A8571">
        <v>1600227</v>
      </c>
      <c r="B8571" t="s">
        <v>10878</v>
      </c>
      <c r="C8571">
        <v>1</v>
      </c>
      <c r="D8571" t="s">
        <v>2211</v>
      </c>
      <c r="E8571" t="s">
        <v>5284</v>
      </c>
      <c r="F8571" t="s">
        <v>16</v>
      </c>
      <c r="G8571" t="s">
        <v>16</v>
      </c>
      <c r="H8571" t="s">
        <v>16</v>
      </c>
      <c r="I8571">
        <v>2</v>
      </c>
      <c r="J8571">
        <v>76</v>
      </c>
      <c r="K8571">
        <v>400</v>
      </c>
      <c r="L8571">
        <v>3.8</v>
      </c>
      <c r="M8571" t="s">
        <v>8243</v>
      </c>
      <c r="N8571" t="str">
        <f>SUBSTITUTE(Sheet1[[#This Row],[Datekey_Opening]],"_","-")</f>
        <v>2010-8-9</v>
      </c>
      <c r="O8571">
        <f>YEAR(Sheet1[[#This Row],[Date]])</f>
        <v>2010</v>
      </c>
      <c r="P8571" t="str">
        <f>LOOKUP(Sheet1[[#This Row],[CountryCode]],$AI$4:$AI$18,$AJ$4:$AJ$18)</f>
        <v>India</v>
      </c>
      <c r="Q8571">
        <f>MONTH(Sheet1[[#This Row],[Date]])</f>
        <v>8</v>
      </c>
      <c r="R8571" t="str">
        <f>TEXT(Sheet1[[#This Row],[Date]],"MMMM")</f>
        <v>August</v>
      </c>
      <c r="S8571" t="str">
        <f>TEXT(Sheet1[[#This Row],[Date]],"YYYY-MMM")</f>
        <v>2010-Aug</v>
      </c>
      <c r="T8571">
        <f>WEEKDAY(Sheet1[[#This Row],[Date]])</f>
        <v>2</v>
      </c>
      <c r="U8571" t="str">
        <f>TEXT(Sheet1[[#This Row],[Date]],"DDDD")</f>
        <v>Monday</v>
      </c>
      <c r="V8571" t="str">
        <f>"FM"&amp;MOD(MONTH(Sheet1[[#This Row],[Date]])-4,12)+1</f>
        <v>FM5</v>
      </c>
      <c r="W8571" t="str">
        <f>"Q"&amp;ROUNDUP(MONTH(Sheet1[[#This Row],[Date]])/3,0)</f>
        <v>Q3</v>
      </c>
      <c r="X8571" t="str">
        <f>"Q"&amp;INT(MOD(MONTH(Sheet1[[#This Row],[Date]])-4,12/3)+1)</f>
        <v>Q1</v>
      </c>
      <c r="Y8571" t="str" cm="1">
        <f t="array" ref="Y8571">_xlfn.IFS(ROUND(L8571,0)&lt;=1,"Need to improve 0-1",ROUND(L8571,0)&lt;=2,"Okay 1-2",ROUND(L8571,0)&lt;=3,"Good 2-3",ROUND(L8571,0)&lt;=4,"Great 3-4",ROUND(L8571,0)&lt;=5,"Excellent 4-5")</f>
        <v>Great 3-4</v>
      </c>
      <c r="Z8571" t="str">
        <f t="shared" si="133"/>
        <v>0-1000</v>
      </c>
    </row>
    <row r="8572" spans="1:26" x14ac:dyDescent="0.3">
      <c r="A8572">
        <v>2700263</v>
      </c>
      <c r="B8572" t="s">
        <v>10879</v>
      </c>
      <c r="C8572">
        <v>1</v>
      </c>
      <c r="D8572" t="s">
        <v>10313</v>
      </c>
      <c r="E8572" t="s">
        <v>10880</v>
      </c>
      <c r="F8572" t="s">
        <v>16</v>
      </c>
      <c r="G8572" t="s">
        <v>16</v>
      </c>
      <c r="H8572" t="s">
        <v>16</v>
      </c>
      <c r="I8572">
        <v>3</v>
      </c>
      <c r="J8572">
        <v>81</v>
      </c>
      <c r="K8572">
        <v>1000</v>
      </c>
      <c r="L8572">
        <v>3.7</v>
      </c>
      <c r="M8572" t="s">
        <v>10881</v>
      </c>
      <c r="N8572" t="str">
        <f>SUBSTITUTE(Sheet1[[#This Row],[Datekey_Opening]],"_","-")</f>
        <v>2010-8-7</v>
      </c>
      <c r="O8572">
        <f>YEAR(Sheet1[[#This Row],[Date]])</f>
        <v>2010</v>
      </c>
      <c r="P8572" t="str">
        <f>LOOKUP(Sheet1[[#This Row],[CountryCode]],$AI$4:$AI$18,$AJ$4:$AJ$18)</f>
        <v>India</v>
      </c>
      <c r="Q8572">
        <f>MONTH(Sheet1[[#This Row],[Date]])</f>
        <v>8</v>
      </c>
      <c r="R8572" t="str">
        <f>TEXT(Sheet1[[#This Row],[Date]],"MMMM")</f>
        <v>August</v>
      </c>
      <c r="S8572" t="str">
        <f>TEXT(Sheet1[[#This Row],[Date]],"YYYY-MMM")</f>
        <v>2010-Aug</v>
      </c>
      <c r="T8572">
        <f>WEEKDAY(Sheet1[[#This Row],[Date]])</f>
        <v>7</v>
      </c>
      <c r="U8572" t="str">
        <f>TEXT(Sheet1[[#This Row],[Date]],"DDDD")</f>
        <v>Saturday</v>
      </c>
      <c r="V8572" t="str">
        <f>"FM"&amp;MOD(MONTH(Sheet1[[#This Row],[Date]])-4,12)+1</f>
        <v>FM5</v>
      </c>
      <c r="W8572" t="str">
        <f>"Q"&amp;ROUNDUP(MONTH(Sheet1[[#This Row],[Date]])/3,0)</f>
        <v>Q3</v>
      </c>
      <c r="X8572" t="str">
        <f>"Q"&amp;INT(MOD(MONTH(Sheet1[[#This Row],[Date]])-4,12/3)+1)</f>
        <v>Q1</v>
      </c>
      <c r="Y8572" t="str" cm="1">
        <f t="array" ref="Y8572">_xlfn.IFS(ROUND(L8572,0)&lt;=1,"Need to improve 0-1",ROUND(L8572,0)&lt;=2,"Okay 1-2",ROUND(L8572,0)&lt;=3,"Good 2-3",ROUND(L8572,0)&lt;=4,"Great 3-4",ROUND(L8572,0)&lt;=5,"Excellent 4-5")</f>
        <v>Great 3-4</v>
      </c>
      <c r="Z8572" t="str">
        <f t="shared" si="133"/>
        <v>1000-2000</v>
      </c>
    </row>
    <row r="8573" spans="1:26" x14ac:dyDescent="0.3">
      <c r="A8573">
        <v>3955</v>
      </c>
      <c r="B8573" t="s">
        <v>10882</v>
      </c>
      <c r="C8573">
        <v>1</v>
      </c>
      <c r="D8573" t="s">
        <v>14</v>
      </c>
      <c r="E8573" t="s">
        <v>2617</v>
      </c>
      <c r="F8573" t="s">
        <v>21</v>
      </c>
      <c r="G8573" t="s">
        <v>16</v>
      </c>
      <c r="H8573" t="s">
        <v>16</v>
      </c>
      <c r="I8573">
        <v>4</v>
      </c>
      <c r="J8573">
        <v>48</v>
      </c>
      <c r="K8573">
        <v>2200</v>
      </c>
      <c r="L8573">
        <v>3.2</v>
      </c>
      <c r="M8573" t="s">
        <v>4484</v>
      </c>
      <c r="N8573" t="str">
        <f>SUBSTITUTE(Sheet1[[#This Row],[Datekey_Opening]],"_","-")</f>
        <v>2016-11-12</v>
      </c>
      <c r="O8573">
        <f>YEAR(Sheet1[[#This Row],[Date]])</f>
        <v>2016</v>
      </c>
      <c r="P8573" t="str">
        <f>LOOKUP(Sheet1[[#This Row],[CountryCode]],$AI$4:$AI$18,$AJ$4:$AJ$18)</f>
        <v>India</v>
      </c>
      <c r="Q8573">
        <f>MONTH(Sheet1[[#This Row],[Date]])</f>
        <v>11</v>
      </c>
      <c r="R8573" t="str">
        <f>TEXT(Sheet1[[#This Row],[Date]],"MMMM")</f>
        <v>November</v>
      </c>
      <c r="S8573" t="str">
        <f>TEXT(Sheet1[[#This Row],[Date]],"YYYY-MMM")</f>
        <v>2016-Nov</v>
      </c>
      <c r="T8573">
        <f>WEEKDAY(Sheet1[[#This Row],[Date]])</f>
        <v>7</v>
      </c>
      <c r="U8573" t="str">
        <f>TEXT(Sheet1[[#This Row],[Date]],"DDDD")</f>
        <v>Saturday</v>
      </c>
      <c r="V8573" t="str">
        <f>"FM"&amp;MOD(MONTH(Sheet1[[#This Row],[Date]])-4,12)+1</f>
        <v>FM8</v>
      </c>
      <c r="W8573" t="str">
        <f>"Q"&amp;ROUNDUP(MONTH(Sheet1[[#This Row],[Date]])/3,0)</f>
        <v>Q4</v>
      </c>
      <c r="X8573" t="str">
        <f>"Q"&amp;INT(MOD(MONTH(Sheet1[[#This Row],[Date]])-4,12/3)+1)</f>
        <v>Q4</v>
      </c>
      <c r="Y8573" t="str" cm="1">
        <f t="array" ref="Y8573">_xlfn.IFS(ROUND(L8573,0)&lt;=1,"Need to improve 0-1",ROUND(L8573,0)&lt;=2,"Okay 1-2",ROUND(L8573,0)&lt;=3,"Good 2-3",ROUND(L8573,0)&lt;=4,"Great 3-4",ROUND(L8573,0)&lt;=5,"Excellent 4-5")</f>
        <v>Good 2-3</v>
      </c>
      <c r="Z8573" t="str">
        <f t="shared" si="133"/>
        <v>2000-3000</v>
      </c>
    </row>
    <row r="8574" spans="1:26" x14ac:dyDescent="0.3">
      <c r="A8574">
        <v>2800418</v>
      </c>
      <c r="B8574" t="s">
        <v>10883</v>
      </c>
      <c r="C8574">
        <v>1</v>
      </c>
      <c r="D8574" t="s">
        <v>7629</v>
      </c>
      <c r="E8574" t="s">
        <v>2987</v>
      </c>
      <c r="F8574" t="s">
        <v>16</v>
      </c>
      <c r="G8574" t="s">
        <v>16</v>
      </c>
      <c r="H8574" t="s">
        <v>16</v>
      </c>
      <c r="I8574">
        <v>2</v>
      </c>
      <c r="J8574">
        <v>85</v>
      </c>
      <c r="K8574">
        <v>400</v>
      </c>
      <c r="L8574">
        <v>3.7</v>
      </c>
      <c r="M8574" t="s">
        <v>8537</v>
      </c>
      <c r="N8574" t="str">
        <f>SUBSTITUTE(Sheet1[[#This Row],[Datekey_Opening]],"_","-")</f>
        <v>2017-8-18</v>
      </c>
      <c r="O8574">
        <f>YEAR(Sheet1[[#This Row],[Date]])</f>
        <v>2017</v>
      </c>
      <c r="P8574" t="str">
        <f>LOOKUP(Sheet1[[#This Row],[CountryCode]],$AI$4:$AI$18,$AJ$4:$AJ$18)</f>
        <v>India</v>
      </c>
      <c r="Q8574">
        <f>MONTH(Sheet1[[#This Row],[Date]])</f>
        <v>8</v>
      </c>
      <c r="R8574" t="str">
        <f>TEXT(Sheet1[[#This Row],[Date]],"MMMM")</f>
        <v>August</v>
      </c>
      <c r="S8574" t="str">
        <f>TEXT(Sheet1[[#This Row],[Date]],"YYYY-MMM")</f>
        <v>2017-Aug</v>
      </c>
      <c r="T8574">
        <f>WEEKDAY(Sheet1[[#This Row],[Date]])</f>
        <v>6</v>
      </c>
      <c r="U8574" t="str">
        <f>TEXT(Sheet1[[#This Row],[Date]],"DDDD")</f>
        <v>Friday</v>
      </c>
      <c r="V8574" t="str">
        <f>"FM"&amp;MOD(MONTH(Sheet1[[#This Row],[Date]])-4,12)+1</f>
        <v>FM5</v>
      </c>
      <c r="W8574" t="str">
        <f>"Q"&amp;ROUNDUP(MONTH(Sheet1[[#This Row],[Date]])/3,0)</f>
        <v>Q3</v>
      </c>
      <c r="X8574" t="str">
        <f>"Q"&amp;INT(MOD(MONTH(Sheet1[[#This Row],[Date]])-4,12/3)+1)</f>
        <v>Q1</v>
      </c>
      <c r="Y8574" t="str" cm="1">
        <f t="array" ref="Y8574">_xlfn.IFS(ROUND(L8574,0)&lt;=1,"Need to improve 0-1",ROUND(L8574,0)&lt;=2,"Okay 1-2",ROUND(L8574,0)&lt;=3,"Good 2-3",ROUND(L8574,0)&lt;=4,"Great 3-4",ROUND(L8574,0)&lt;=5,"Excellent 4-5")</f>
        <v>Great 3-4</v>
      </c>
      <c r="Z8574" t="str">
        <f t="shared" si="133"/>
        <v>0-1000</v>
      </c>
    </row>
    <row r="8575" spans="1:26" x14ac:dyDescent="0.3">
      <c r="A8575">
        <v>18204507</v>
      </c>
      <c r="B8575" t="s">
        <v>10884</v>
      </c>
      <c r="C8575">
        <v>1</v>
      </c>
      <c r="D8575" t="s">
        <v>10320</v>
      </c>
      <c r="E8575" t="s">
        <v>867</v>
      </c>
      <c r="F8575" t="s">
        <v>16</v>
      </c>
      <c r="G8575" t="s">
        <v>16</v>
      </c>
      <c r="H8575" t="s">
        <v>16</v>
      </c>
      <c r="I8575">
        <v>1</v>
      </c>
      <c r="J8575">
        <v>52</v>
      </c>
      <c r="K8575">
        <v>100</v>
      </c>
      <c r="L8575">
        <v>4</v>
      </c>
      <c r="M8575" t="s">
        <v>6580</v>
      </c>
      <c r="N8575" t="str">
        <f>SUBSTITUTE(Sheet1[[#This Row],[Datekey_Opening]],"_","-")</f>
        <v>2013-7-22</v>
      </c>
      <c r="O8575">
        <f>YEAR(Sheet1[[#This Row],[Date]])</f>
        <v>2013</v>
      </c>
      <c r="P8575" t="str">
        <f>LOOKUP(Sheet1[[#This Row],[CountryCode]],$AI$4:$AI$18,$AJ$4:$AJ$18)</f>
        <v>India</v>
      </c>
      <c r="Q8575">
        <f>MONTH(Sheet1[[#This Row],[Date]])</f>
        <v>7</v>
      </c>
      <c r="R8575" t="str">
        <f>TEXT(Sheet1[[#This Row],[Date]],"MMMM")</f>
        <v>July</v>
      </c>
      <c r="S8575" t="str">
        <f>TEXT(Sheet1[[#This Row],[Date]],"YYYY-MMM")</f>
        <v>2013-Jul</v>
      </c>
      <c r="T8575">
        <f>WEEKDAY(Sheet1[[#This Row],[Date]])</f>
        <v>2</v>
      </c>
      <c r="U8575" t="str">
        <f>TEXT(Sheet1[[#This Row],[Date]],"DDDD")</f>
        <v>Monday</v>
      </c>
      <c r="V8575" t="str">
        <f>"FM"&amp;MOD(MONTH(Sheet1[[#This Row],[Date]])-4,12)+1</f>
        <v>FM4</v>
      </c>
      <c r="W8575" t="str">
        <f>"Q"&amp;ROUNDUP(MONTH(Sheet1[[#This Row],[Date]])/3,0)</f>
        <v>Q3</v>
      </c>
      <c r="X8575" t="str">
        <f>"Q"&amp;INT(MOD(MONTH(Sheet1[[#This Row],[Date]])-4,12/3)+1)</f>
        <v>Q4</v>
      </c>
      <c r="Y8575" t="str" cm="1">
        <f t="array" ref="Y8575">_xlfn.IFS(ROUND(L8575,0)&lt;=1,"Need to improve 0-1",ROUND(L8575,0)&lt;=2,"Okay 1-2",ROUND(L8575,0)&lt;=3,"Good 2-3",ROUND(L8575,0)&lt;=4,"Great 3-4",ROUND(L8575,0)&lt;=5,"Excellent 4-5")</f>
        <v>Great 3-4</v>
      </c>
      <c r="Z8575" t="str">
        <f t="shared" si="133"/>
        <v>0-1000</v>
      </c>
    </row>
    <row r="8576" spans="1:26" x14ac:dyDescent="0.3">
      <c r="A8576">
        <v>2500390</v>
      </c>
      <c r="B8576" t="s">
        <v>10885</v>
      </c>
      <c r="C8576">
        <v>1</v>
      </c>
      <c r="D8576" t="s">
        <v>8122</v>
      </c>
      <c r="E8576" t="s">
        <v>10886</v>
      </c>
      <c r="F8576" t="s">
        <v>16</v>
      </c>
      <c r="G8576" t="s">
        <v>16</v>
      </c>
      <c r="H8576" t="s">
        <v>16</v>
      </c>
      <c r="I8576">
        <v>2</v>
      </c>
      <c r="J8576">
        <v>8</v>
      </c>
      <c r="K8576">
        <v>400</v>
      </c>
      <c r="L8576">
        <v>3.2</v>
      </c>
      <c r="M8576" t="s">
        <v>2624</v>
      </c>
      <c r="N8576" t="str">
        <f>SUBSTITUTE(Sheet1[[#This Row],[Datekey_Opening]],"_","-")</f>
        <v>2016-7-19</v>
      </c>
      <c r="O8576">
        <f>YEAR(Sheet1[[#This Row],[Date]])</f>
        <v>2016</v>
      </c>
      <c r="P8576" t="str">
        <f>LOOKUP(Sheet1[[#This Row],[CountryCode]],$AI$4:$AI$18,$AJ$4:$AJ$18)</f>
        <v>India</v>
      </c>
      <c r="Q8576">
        <f>MONTH(Sheet1[[#This Row],[Date]])</f>
        <v>7</v>
      </c>
      <c r="R8576" t="str">
        <f>TEXT(Sheet1[[#This Row],[Date]],"MMMM")</f>
        <v>July</v>
      </c>
      <c r="S8576" t="str">
        <f>TEXT(Sheet1[[#This Row],[Date]],"YYYY-MMM")</f>
        <v>2016-Jul</v>
      </c>
      <c r="T8576">
        <f>WEEKDAY(Sheet1[[#This Row],[Date]])</f>
        <v>3</v>
      </c>
      <c r="U8576" t="str">
        <f>TEXT(Sheet1[[#This Row],[Date]],"DDDD")</f>
        <v>Tuesday</v>
      </c>
      <c r="V8576" t="str">
        <f>"FM"&amp;MOD(MONTH(Sheet1[[#This Row],[Date]])-4,12)+1</f>
        <v>FM4</v>
      </c>
      <c r="W8576" t="str">
        <f>"Q"&amp;ROUNDUP(MONTH(Sheet1[[#This Row],[Date]])/3,0)</f>
        <v>Q3</v>
      </c>
      <c r="X8576" t="str">
        <f>"Q"&amp;INT(MOD(MONTH(Sheet1[[#This Row],[Date]])-4,12/3)+1)</f>
        <v>Q4</v>
      </c>
      <c r="Y8576" t="str" cm="1">
        <f t="array" ref="Y8576">_xlfn.IFS(ROUND(L8576,0)&lt;=1,"Need to improve 0-1",ROUND(L8576,0)&lt;=2,"Okay 1-2",ROUND(L8576,0)&lt;=3,"Good 2-3",ROUND(L8576,0)&lt;=4,"Great 3-4",ROUND(L8576,0)&lt;=5,"Excellent 4-5")</f>
        <v>Good 2-3</v>
      </c>
      <c r="Z8576" t="str">
        <f t="shared" si="133"/>
        <v>0-1000</v>
      </c>
    </row>
    <row r="8577" spans="1:26" x14ac:dyDescent="0.3">
      <c r="A8577">
        <v>3500012</v>
      </c>
      <c r="B8577" t="s">
        <v>10887</v>
      </c>
      <c r="C8577">
        <v>1</v>
      </c>
      <c r="D8577" t="s">
        <v>2204</v>
      </c>
      <c r="E8577" t="s">
        <v>365</v>
      </c>
      <c r="F8577" t="s">
        <v>16</v>
      </c>
      <c r="G8577" t="s">
        <v>16</v>
      </c>
      <c r="H8577" t="s">
        <v>16</v>
      </c>
      <c r="I8577">
        <v>3</v>
      </c>
      <c r="J8577">
        <v>102</v>
      </c>
      <c r="K8577">
        <v>800</v>
      </c>
      <c r="L8577">
        <v>3.6</v>
      </c>
      <c r="M8577" t="s">
        <v>1719</v>
      </c>
      <c r="N8577" t="str">
        <f>SUBSTITUTE(Sheet1[[#This Row],[Datekey_Opening]],"_","-")</f>
        <v>2015-7-2</v>
      </c>
      <c r="O8577">
        <f>YEAR(Sheet1[[#This Row],[Date]])</f>
        <v>2015</v>
      </c>
      <c r="P8577" t="str">
        <f>LOOKUP(Sheet1[[#This Row],[CountryCode]],$AI$4:$AI$18,$AJ$4:$AJ$18)</f>
        <v>India</v>
      </c>
      <c r="Q8577">
        <f>MONTH(Sheet1[[#This Row],[Date]])</f>
        <v>7</v>
      </c>
      <c r="R8577" t="str">
        <f>TEXT(Sheet1[[#This Row],[Date]],"MMMM")</f>
        <v>July</v>
      </c>
      <c r="S8577" t="str">
        <f>TEXT(Sheet1[[#This Row],[Date]],"YYYY-MMM")</f>
        <v>2015-Jul</v>
      </c>
      <c r="T8577">
        <f>WEEKDAY(Sheet1[[#This Row],[Date]])</f>
        <v>5</v>
      </c>
      <c r="U8577" t="str">
        <f>TEXT(Sheet1[[#This Row],[Date]],"DDDD")</f>
        <v>Thursday</v>
      </c>
      <c r="V8577" t="str">
        <f>"FM"&amp;MOD(MONTH(Sheet1[[#This Row],[Date]])-4,12)+1</f>
        <v>FM4</v>
      </c>
      <c r="W8577" t="str">
        <f>"Q"&amp;ROUNDUP(MONTH(Sheet1[[#This Row],[Date]])/3,0)</f>
        <v>Q3</v>
      </c>
      <c r="X8577" t="str">
        <f>"Q"&amp;INT(MOD(MONTH(Sheet1[[#This Row],[Date]])-4,12/3)+1)</f>
        <v>Q4</v>
      </c>
      <c r="Y8577" t="str" cm="1">
        <f t="array" ref="Y8577">_xlfn.IFS(ROUND(L8577,0)&lt;=1,"Need to improve 0-1",ROUND(L8577,0)&lt;=2,"Okay 1-2",ROUND(L8577,0)&lt;=3,"Good 2-3",ROUND(L8577,0)&lt;=4,"Great 3-4",ROUND(L8577,0)&lt;=5,"Excellent 4-5")</f>
        <v>Great 3-4</v>
      </c>
      <c r="Z8577" t="str">
        <f t="shared" si="133"/>
        <v>0-1000</v>
      </c>
    </row>
    <row r="8578" spans="1:26" x14ac:dyDescent="0.3">
      <c r="A8578">
        <v>3100446</v>
      </c>
      <c r="B8578" t="s">
        <v>10888</v>
      </c>
      <c r="C8578">
        <v>1</v>
      </c>
      <c r="D8578" t="s">
        <v>7869</v>
      </c>
      <c r="E8578" t="s">
        <v>379</v>
      </c>
      <c r="F8578" t="s">
        <v>16</v>
      </c>
      <c r="G8578" t="s">
        <v>16</v>
      </c>
      <c r="H8578" t="s">
        <v>16</v>
      </c>
      <c r="I8578">
        <v>2</v>
      </c>
      <c r="J8578">
        <v>209</v>
      </c>
      <c r="K8578">
        <v>600</v>
      </c>
      <c r="L8578">
        <v>3.6</v>
      </c>
      <c r="M8578" t="s">
        <v>81</v>
      </c>
      <c r="N8578" t="str">
        <f>SUBSTITUTE(Sheet1[[#This Row],[Datekey_Opening]],"_","-")</f>
        <v>2011-7-4</v>
      </c>
      <c r="O8578">
        <f>YEAR(Sheet1[[#This Row],[Date]])</f>
        <v>2011</v>
      </c>
      <c r="P8578" t="str">
        <f>LOOKUP(Sheet1[[#This Row],[CountryCode]],$AI$4:$AI$18,$AJ$4:$AJ$18)</f>
        <v>India</v>
      </c>
      <c r="Q8578">
        <f>MONTH(Sheet1[[#This Row],[Date]])</f>
        <v>7</v>
      </c>
      <c r="R8578" t="str">
        <f>TEXT(Sheet1[[#This Row],[Date]],"MMMM")</f>
        <v>July</v>
      </c>
      <c r="S8578" t="str">
        <f>TEXT(Sheet1[[#This Row],[Date]],"YYYY-MMM")</f>
        <v>2011-Jul</v>
      </c>
      <c r="T8578">
        <f>WEEKDAY(Sheet1[[#This Row],[Date]])</f>
        <v>2</v>
      </c>
      <c r="U8578" t="str">
        <f>TEXT(Sheet1[[#This Row],[Date]],"DDDD")</f>
        <v>Monday</v>
      </c>
      <c r="V8578" t="str">
        <f>"FM"&amp;MOD(MONTH(Sheet1[[#This Row],[Date]])-4,12)+1</f>
        <v>FM4</v>
      </c>
      <c r="W8578" t="str">
        <f>"Q"&amp;ROUNDUP(MONTH(Sheet1[[#This Row],[Date]])/3,0)</f>
        <v>Q3</v>
      </c>
      <c r="X8578" t="str">
        <f>"Q"&amp;INT(MOD(MONTH(Sheet1[[#This Row],[Date]])-4,12/3)+1)</f>
        <v>Q4</v>
      </c>
      <c r="Y8578" t="str" cm="1">
        <f t="array" ref="Y8578">_xlfn.IFS(ROUND(L8578,0)&lt;=1,"Need to improve 0-1",ROUND(L8578,0)&lt;=2,"Okay 1-2",ROUND(L8578,0)&lt;=3,"Good 2-3",ROUND(L8578,0)&lt;=4,"Great 3-4",ROUND(L8578,0)&lt;=5,"Excellent 4-5")</f>
        <v>Great 3-4</v>
      </c>
      <c r="Z8578" t="str">
        <f t="shared" ref="Z8578:Z8641" si="134">IF(AND(K8578&gt;=0,K8578&lt;1000),"0-1000",IF(AND(K8578&gt;=1000,K8578&lt;2000),"1000-2000",IF(AND(K8578&gt;=2000,K8578&lt;3000),"2000-3000",IF(AND(K8578&gt;=3000,K8578&lt;4000),"3000-4000",IF(AND(K8578&gt;=4000,K8578&lt;5000),"4000-5000",IF(AND(K8578&gt;=5000,K8578&lt;6000),"5000-6000",IF(AND(K8578&gt;=6000,K8578&lt;7000),"6000-7000",IF(AND(K8578&gt;=7000,K8578&lt;200000),"7000-200000","Above 200000"))))))))</f>
        <v>0-1000</v>
      </c>
    </row>
    <row r="8579" spans="1:26" x14ac:dyDescent="0.3">
      <c r="A8579">
        <v>1600252</v>
      </c>
      <c r="B8579" t="s">
        <v>10889</v>
      </c>
      <c r="C8579">
        <v>1</v>
      </c>
      <c r="D8579" t="s">
        <v>2211</v>
      </c>
      <c r="E8579" t="s">
        <v>379</v>
      </c>
      <c r="F8579" t="s">
        <v>16</v>
      </c>
      <c r="G8579" t="s">
        <v>16</v>
      </c>
      <c r="H8579" t="s">
        <v>16</v>
      </c>
      <c r="I8579">
        <v>1</v>
      </c>
      <c r="J8579">
        <v>86</v>
      </c>
      <c r="K8579">
        <v>150</v>
      </c>
      <c r="L8579">
        <v>3.4</v>
      </c>
      <c r="M8579" t="s">
        <v>3863</v>
      </c>
      <c r="N8579" t="str">
        <f>SUBSTITUTE(Sheet1[[#This Row],[Datekey_Opening]],"_","-")</f>
        <v>2016-7-9</v>
      </c>
      <c r="O8579">
        <f>YEAR(Sheet1[[#This Row],[Date]])</f>
        <v>2016</v>
      </c>
      <c r="P8579" t="str">
        <f>LOOKUP(Sheet1[[#This Row],[CountryCode]],$AI$4:$AI$18,$AJ$4:$AJ$18)</f>
        <v>India</v>
      </c>
      <c r="Q8579">
        <f>MONTH(Sheet1[[#This Row],[Date]])</f>
        <v>7</v>
      </c>
      <c r="R8579" t="str">
        <f>TEXT(Sheet1[[#This Row],[Date]],"MMMM")</f>
        <v>July</v>
      </c>
      <c r="S8579" t="str">
        <f>TEXT(Sheet1[[#This Row],[Date]],"YYYY-MMM")</f>
        <v>2016-Jul</v>
      </c>
      <c r="T8579">
        <f>WEEKDAY(Sheet1[[#This Row],[Date]])</f>
        <v>7</v>
      </c>
      <c r="U8579" t="str">
        <f>TEXT(Sheet1[[#This Row],[Date]],"DDDD")</f>
        <v>Saturday</v>
      </c>
      <c r="V8579" t="str">
        <f>"FM"&amp;MOD(MONTH(Sheet1[[#This Row],[Date]])-4,12)+1</f>
        <v>FM4</v>
      </c>
      <c r="W8579" t="str">
        <f>"Q"&amp;ROUNDUP(MONTH(Sheet1[[#This Row],[Date]])/3,0)</f>
        <v>Q3</v>
      </c>
      <c r="X8579" t="str">
        <f>"Q"&amp;INT(MOD(MONTH(Sheet1[[#This Row],[Date]])-4,12/3)+1)</f>
        <v>Q4</v>
      </c>
      <c r="Y8579" t="str" cm="1">
        <f t="array" ref="Y8579">_xlfn.IFS(ROUND(L8579,0)&lt;=1,"Need to improve 0-1",ROUND(L8579,0)&lt;=2,"Okay 1-2",ROUND(L8579,0)&lt;=3,"Good 2-3",ROUND(L8579,0)&lt;=4,"Great 3-4",ROUND(L8579,0)&lt;=5,"Excellent 4-5")</f>
        <v>Good 2-3</v>
      </c>
      <c r="Z8579" t="str">
        <f t="shared" si="134"/>
        <v>0-1000</v>
      </c>
    </row>
    <row r="8580" spans="1:26" x14ac:dyDescent="0.3">
      <c r="A8580">
        <v>4821</v>
      </c>
      <c r="B8580" t="s">
        <v>10890</v>
      </c>
      <c r="C8580">
        <v>1</v>
      </c>
      <c r="D8580" t="s">
        <v>14</v>
      </c>
      <c r="E8580" t="s">
        <v>2813</v>
      </c>
      <c r="F8580" t="s">
        <v>21</v>
      </c>
      <c r="G8580" t="s">
        <v>21</v>
      </c>
      <c r="H8580" t="s">
        <v>16</v>
      </c>
      <c r="I8580">
        <v>4</v>
      </c>
      <c r="J8580">
        <v>430</v>
      </c>
      <c r="K8580">
        <v>2200</v>
      </c>
      <c r="L8580">
        <v>3.6</v>
      </c>
      <c r="M8580" t="s">
        <v>9628</v>
      </c>
      <c r="N8580" t="str">
        <f>SUBSTITUTE(Sheet1[[#This Row],[Datekey_Opening]],"_","-")</f>
        <v>2018-10-10</v>
      </c>
      <c r="O8580">
        <f>YEAR(Sheet1[[#This Row],[Date]])</f>
        <v>2018</v>
      </c>
      <c r="P8580" t="str">
        <f>LOOKUP(Sheet1[[#This Row],[CountryCode]],$AI$4:$AI$18,$AJ$4:$AJ$18)</f>
        <v>India</v>
      </c>
      <c r="Q8580">
        <f>MONTH(Sheet1[[#This Row],[Date]])</f>
        <v>10</v>
      </c>
      <c r="R8580" t="str">
        <f>TEXT(Sheet1[[#This Row],[Date]],"MMMM")</f>
        <v>October</v>
      </c>
      <c r="S8580" t="str">
        <f>TEXT(Sheet1[[#This Row],[Date]],"YYYY-MMM")</f>
        <v>2018-Oct</v>
      </c>
      <c r="T8580">
        <f>WEEKDAY(Sheet1[[#This Row],[Date]])</f>
        <v>4</v>
      </c>
      <c r="U8580" t="str">
        <f>TEXT(Sheet1[[#This Row],[Date]],"DDDD")</f>
        <v>Wednesday</v>
      </c>
      <c r="V8580" t="str">
        <f>"FM"&amp;MOD(MONTH(Sheet1[[#This Row],[Date]])-4,12)+1</f>
        <v>FM7</v>
      </c>
      <c r="W8580" t="str">
        <f>"Q"&amp;ROUNDUP(MONTH(Sheet1[[#This Row],[Date]])/3,0)</f>
        <v>Q4</v>
      </c>
      <c r="X8580" t="str">
        <f>"Q"&amp;INT(MOD(MONTH(Sheet1[[#This Row],[Date]])-4,12/3)+1)</f>
        <v>Q3</v>
      </c>
      <c r="Y8580" t="str" cm="1">
        <f t="array" ref="Y8580">_xlfn.IFS(ROUND(L8580,0)&lt;=1,"Need to improve 0-1",ROUND(L8580,0)&lt;=2,"Okay 1-2",ROUND(L8580,0)&lt;=3,"Good 2-3",ROUND(L8580,0)&lt;=4,"Great 3-4",ROUND(L8580,0)&lt;=5,"Excellent 4-5")</f>
        <v>Great 3-4</v>
      </c>
      <c r="Z8580" t="str">
        <f t="shared" si="134"/>
        <v>2000-3000</v>
      </c>
    </row>
    <row r="8581" spans="1:26" x14ac:dyDescent="0.3">
      <c r="A8581">
        <v>3900158</v>
      </c>
      <c r="B8581" t="s">
        <v>10891</v>
      </c>
      <c r="C8581">
        <v>1</v>
      </c>
      <c r="D8581" t="s">
        <v>2224</v>
      </c>
      <c r="E8581" t="s">
        <v>446</v>
      </c>
      <c r="F8581" t="s">
        <v>16</v>
      </c>
      <c r="G8581" t="s">
        <v>16</v>
      </c>
      <c r="H8581" t="s">
        <v>16</v>
      </c>
      <c r="I8581">
        <v>3</v>
      </c>
      <c r="J8581">
        <v>60</v>
      </c>
      <c r="K8581">
        <v>650</v>
      </c>
      <c r="L8581">
        <v>3.2</v>
      </c>
      <c r="M8581" t="s">
        <v>6060</v>
      </c>
      <c r="N8581" t="str">
        <f>SUBSTITUTE(Sheet1[[#This Row],[Datekey_Opening]],"_","-")</f>
        <v>2011-7-9</v>
      </c>
      <c r="O8581">
        <f>YEAR(Sheet1[[#This Row],[Date]])</f>
        <v>2011</v>
      </c>
      <c r="P8581" t="str">
        <f>LOOKUP(Sheet1[[#This Row],[CountryCode]],$AI$4:$AI$18,$AJ$4:$AJ$18)</f>
        <v>India</v>
      </c>
      <c r="Q8581">
        <f>MONTH(Sheet1[[#This Row],[Date]])</f>
        <v>7</v>
      </c>
      <c r="R8581" t="str">
        <f>TEXT(Sheet1[[#This Row],[Date]],"MMMM")</f>
        <v>July</v>
      </c>
      <c r="S8581" t="str">
        <f>TEXT(Sheet1[[#This Row],[Date]],"YYYY-MMM")</f>
        <v>2011-Jul</v>
      </c>
      <c r="T8581">
        <f>WEEKDAY(Sheet1[[#This Row],[Date]])</f>
        <v>7</v>
      </c>
      <c r="U8581" t="str">
        <f>TEXT(Sheet1[[#This Row],[Date]],"DDDD")</f>
        <v>Saturday</v>
      </c>
      <c r="V8581" t="str">
        <f>"FM"&amp;MOD(MONTH(Sheet1[[#This Row],[Date]])-4,12)+1</f>
        <v>FM4</v>
      </c>
      <c r="W8581" t="str">
        <f>"Q"&amp;ROUNDUP(MONTH(Sheet1[[#This Row],[Date]])/3,0)</f>
        <v>Q3</v>
      </c>
      <c r="X8581" t="str">
        <f>"Q"&amp;INT(MOD(MONTH(Sheet1[[#This Row],[Date]])-4,12/3)+1)</f>
        <v>Q4</v>
      </c>
      <c r="Y8581" t="str" cm="1">
        <f t="array" ref="Y8581">_xlfn.IFS(ROUND(L8581,0)&lt;=1,"Need to improve 0-1",ROUND(L8581,0)&lt;=2,"Okay 1-2",ROUND(L8581,0)&lt;=3,"Good 2-3",ROUND(L8581,0)&lt;=4,"Great 3-4",ROUND(L8581,0)&lt;=5,"Excellent 4-5")</f>
        <v>Good 2-3</v>
      </c>
      <c r="Z8581" t="str">
        <f t="shared" si="134"/>
        <v>0-1000</v>
      </c>
    </row>
    <row r="8582" spans="1:26" x14ac:dyDescent="0.3">
      <c r="A8582">
        <v>3900232</v>
      </c>
      <c r="B8582" t="s">
        <v>5461</v>
      </c>
      <c r="C8582">
        <v>1</v>
      </c>
      <c r="D8582" t="s">
        <v>2224</v>
      </c>
      <c r="E8582" t="s">
        <v>708</v>
      </c>
      <c r="F8582" t="s">
        <v>16</v>
      </c>
      <c r="G8582" t="s">
        <v>16</v>
      </c>
      <c r="H8582" t="s">
        <v>16</v>
      </c>
      <c r="I8582">
        <v>2</v>
      </c>
      <c r="J8582">
        <v>125</v>
      </c>
      <c r="K8582">
        <v>300</v>
      </c>
      <c r="L8582">
        <v>3.6</v>
      </c>
      <c r="M8582" t="s">
        <v>8960</v>
      </c>
      <c r="N8582" t="str">
        <f>SUBSTITUTE(Sheet1[[#This Row],[Datekey_Opening]],"_","-")</f>
        <v>2012-7-14</v>
      </c>
      <c r="O8582">
        <f>YEAR(Sheet1[[#This Row],[Date]])</f>
        <v>2012</v>
      </c>
      <c r="P8582" t="str">
        <f>LOOKUP(Sheet1[[#This Row],[CountryCode]],$AI$4:$AI$18,$AJ$4:$AJ$18)</f>
        <v>India</v>
      </c>
      <c r="Q8582">
        <f>MONTH(Sheet1[[#This Row],[Date]])</f>
        <v>7</v>
      </c>
      <c r="R8582" t="str">
        <f>TEXT(Sheet1[[#This Row],[Date]],"MMMM")</f>
        <v>July</v>
      </c>
      <c r="S8582" t="str">
        <f>TEXT(Sheet1[[#This Row],[Date]],"YYYY-MMM")</f>
        <v>2012-Jul</v>
      </c>
      <c r="T8582">
        <f>WEEKDAY(Sheet1[[#This Row],[Date]])</f>
        <v>7</v>
      </c>
      <c r="U8582" t="str">
        <f>TEXT(Sheet1[[#This Row],[Date]],"DDDD")</f>
        <v>Saturday</v>
      </c>
      <c r="V8582" t="str">
        <f>"FM"&amp;MOD(MONTH(Sheet1[[#This Row],[Date]])-4,12)+1</f>
        <v>FM4</v>
      </c>
      <c r="W8582" t="str">
        <f>"Q"&amp;ROUNDUP(MONTH(Sheet1[[#This Row],[Date]])/3,0)</f>
        <v>Q3</v>
      </c>
      <c r="X8582" t="str">
        <f>"Q"&amp;INT(MOD(MONTH(Sheet1[[#This Row],[Date]])-4,12/3)+1)</f>
        <v>Q4</v>
      </c>
      <c r="Y8582" t="str" cm="1">
        <f t="array" ref="Y8582">_xlfn.IFS(ROUND(L8582,0)&lt;=1,"Need to improve 0-1",ROUND(L8582,0)&lt;=2,"Okay 1-2",ROUND(L8582,0)&lt;=3,"Good 2-3",ROUND(L8582,0)&lt;=4,"Great 3-4",ROUND(L8582,0)&lt;=5,"Excellent 4-5")</f>
        <v>Great 3-4</v>
      </c>
      <c r="Z8582" t="str">
        <f t="shared" si="134"/>
        <v>0-1000</v>
      </c>
    </row>
    <row r="8583" spans="1:26" x14ac:dyDescent="0.3">
      <c r="A8583">
        <v>18294265</v>
      </c>
      <c r="B8583" t="s">
        <v>10892</v>
      </c>
      <c r="C8583">
        <v>1</v>
      </c>
      <c r="D8583" t="s">
        <v>14</v>
      </c>
      <c r="E8583" t="s">
        <v>10722</v>
      </c>
      <c r="F8583" t="s">
        <v>21</v>
      </c>
      <c r="G8583" t="s">
        <v>16</v>
      </c>
      <c r="H8583" t="s">
        <v>16</v>
      </c>
      <c r="I8583">
        <v>4</v>
      </c>
      <c r="J8583">
        <v>404</v>
      </c>
      <c r="K8583">
        <v>2200</v>
      </c>
      <c r="L8583">
        <v>3.9</v>
      </c>
      <c r="M8583" t="s">
        <v>8439</v>
      </c>
      <c r="N8583" t="str">
        <f>SUBSTITUTE(Sheet1[[#This Row],[Datekey_Opening]],"_","-")</f>
        <v>2016-10-4</v>
      </c>
      <c r="O8583">
        <f>YEAR(Sheet1[[#This Row],[Date]])</f>
        <v>2016</v>
      </c>
      <c r="P8583" t="str">
        <f>LOOKUP(Sheet1[[#This Row],[CountryCode]],$AI$4:$AI$18,$AJ$4:$AJ$18)</f>
        <v>India</v>
      </c>
      <c r="Q8583">
        <f>MONTH(Sheet1[[#This Row],[Date]])</f>
        <v>10</v>
      </c>
      <c r="R8583" t="str">
        <f>TEXT(Sheet1[[#This Row],[Date]],"MMMM")</f>
        <v>October</v>
      </c>
      <c r="S8583" t="str">
        <f>TEXT(Sheet1[[#This Row],[Date]],"YYYY-MMM")</f>
        <v>2016-Oct</v>
      </c>
      <c r="T8583">
        <f>WEEKDAY(Sheet1[[#This Row],[Date]])</f>
        <v>3</v>
      </c>
      <c r="U8583" t="str">
        <f>TEXT(Sheet1[[#This Row],[Date]],"DDDD")</f>
        <v>Tuesday</v>
      </c>
      <c r="V8583" t="str">
        <f>"FM"&amp;MOD(MONTH(Sheet1[[#This Row],[Date]])-4,12)+1</f>
        <v>FM7</v>
      </c>
      <c r="W8583" t="str">
        <f>"Q"&amp;ROUNDUP(MONTH(Sheet1[[#This Row],[Date]])/3,0)</f>
        <v>Q4</v>
      </c>
      <c r="X8583" t="str">
        <f>"Q"&amp;INT(MOD(MONTH(Sheet1[[#This Row],[Date]])-4,12/3)+1)</f>
        <v>Q3</v>
      </c>
      <c r="Y8583" t="str" cm="1">
        <f t="array" ref="Y8583">_xlfn.IFS(ROUND(L8583,0)&lt;=1,"Need to improve 0-1",ROUND(L8583,0)&lt;=2,"Okay 1-2",ROUND(L8583,0)&lt;=3,"Good 2-3",ROUND(L8583,0)&lt;=4,"Great 3-4",ROUND(L8583,0)&lt;=5,"Excellent 4-5")</f>
        <v>Great 3-4</v>
      </c>
      <c r="Z8583" t="str">
        <f t="shared" si="134"/>
        <v>2000-3000</v>
      </c>
    </row>
    <row r="8584" spans="1:26" x14ac:dyDescent="0.3">
      <c r="A8584">
        <v>2500076</v>
      </c>
      <c r="B8584" t="s">
        <v>10893</v>
      </c>
      <c r="C8584">
        <v>1</v>
      </c>
      <c r="D8584" t="s">
        <v>8122</v>
      </c>
      <c r="E8584" t="s">
        <v>10894</v>
      </c>
      <c r="F8584" t="s">
        <v>16</v>
      </c>
      <c r="G8584" t="s">
        <v>16</v>
      </c>
      <c r="H8584" t="s">
        <v>16</v>
      </c>
      <c r="I8584">
        <v>3</v>
      </c>
      <c r="J8584">
        <v>65</v>
      </c>
      <c r="K8584">
        <v>850</v>
      </c>
      <c r="L8584">
        <v>3.3</v>
      </c>
      <c r="M8584" t="s">
        <v>6099</v>
      </c>
      <c r="N8584" t="str">
        <f>SUBSTITUTE(Sheet1[[#This Row],[Datekey_Opening]],"_","-")</f>
        <v>2017-6-23</v>
      </c>
      <c r="O8584">
        <f>YEAR(Sheet1[[#This Row],[Date]])</f>
        <v>2017</v>
      </c>
      <c r="P8584" t="str">
        <f>LOOKUP(Sheet1[[#This Row],[CountryCode]],$AI$4:$AI$18,$AJ$4:$AJ$18)</f>
        <v>India</v>
      </c>
      <c r="Q8584">
        <f>MONTH(Sheet1[[#This Row],[Date]])</f>
        <v>6</v>
      </c>
      <c r="R8584" t="str">
        <f>TEXT(Sheet1[[#This Row],[Date]],"MMMM")</f>
        <v>June</v>
      </c>
      <c r="S8584" t="str">
        <f>TEXT(Sheet1[[#This Row],[Date]],"YYYY-MMM")</f>
        <v>2017-Jun</v>
      </c>
      <c r="T8584">
        <f>WEEKDAY(Sheet1[[#This Row],[Date]])</f>
        <v>6</v>
      </c>
      <c r="U8584" t="str">
        <f>TEXT(Sheet1[[#This Row],[Date]],"DDDD")</f>
        <v>Friday</v>
      </c>
      <c r="V8584" t="str">
        <f>"FM"&amp;MOD(MONTH(Sheet1[[#This Row],[Date]])-4,12)+1</f>
        <v>FM3</v>
      </c>
      <c r="W8584" t="str">
        <f>"Q"&amp;ROUNDUP(MONTH(Sheet1[[#This Row],[Date]])/3,0)</f>
        <v>Q2</v>
      </c>
      <c r="X8584" t="str">
        <f>"Q"&amp;INT(MOD(MONTH(Sheet1[[#This Row],[Date]])-4,12/3)+1)</f>
        <v>Q3</v>
      </c>
      <c r="Y8584" t="str" cm="1">
        <f t="array" ref="Y8584">_xlfn.IFS(ROUND(L8584,0)&lt;=1,"Need to improve 0-1",ROUND(L8584,0)&lt;=2,"Okay 1-2",ROUND(L8584,0)&lt;=3,"Good 2-3",ROUND(L8584,0)&lt;=4,"Great 3-4",ROUND(L8584,0)&lt;=5,"Excellent 4-5")</f>
        <v>Good 2-3</v>
      </c>
      <c r="Z8584" t="str">
        <f t="shared" si="134"/>
        <v>0-1000</v>
      </c>
    </row>
    <row r="8585" spans="1:26" x14ac:dyDescent="0.3">
      <c r="A8585">
        <v>2100719</v>
      </c>
      <c r="B8585" t="s">
        <v>10895</v>
      </c>
      <c r="C8585">
        <v>1</v>
      </c>
      <c r="D8585" t="s">
        <v>3328</v>
      </c>
      <c r="E8585" t="s">
        <v>1872</v>
      </c>
      <c r="F8585" t="s">
        <v>16</v>
      </c>
      <c r="G8585" t="s">
        <v>16</v>
      </c>
      <c r="H8585" t="s">
        <v>16</v>
      </c>
      <c r="I8585">
        <v>3</v>
      </c>
      <c r="J8585">
        <v>179</v>
      </c>
      <c r="K8585">
        <v>850</v>
      </c>
      <c r="L8585">
        <v>4.0999999999999996</v>
      </c>
      <c r="M8585" t="s">
        <v>8751</v>
      </c>
      <c r="N8585" t="str">
        <f>SUBSTITUTE(Sheet1[[#This Row],[Datekey_Opening]],"_","-")</f>
        <v>2016-6-5</v>
      </c>
      <c r="O8585">
        <f>YEAR(Sheet1[[#This Row],[Date]])</f>
        <v>2016</v>
      </c>
      <c r="P8585" t="str">
        <f>LOOKUP(Sheet1[[#This Row],[CountryCode]],$AI$4:$AI$18,$AJ$4:$AJ$18)</f>
        <v>India</v>
      </c>
      <c r="Q8585">
        <f>MONTH(Sheet1[[#This Row],[Date]])</f>
        <v>6</v>
      </c>
      <c r="R8585" t="str">
        <f>TEXT(Sheet1[[#This Row],[Date]],"MMMM")</f>
        <v>June</v>
      </c>
      <c r="S8585" t="str">
        <f>TEXT(Sheet1[[#This Row],[Date]],"YYYY-MMM")</f>
        <v>2016-Jun</v>
      </c>
      <c r="T8585">
        <f>WEEKDAY(Sheet1[[#This Row],[Date]])</f>
        <v>1</v>
      </c>
      <c r="U8585" t="str">
        <f>TEXT(Sheet1[[#This Row],[Date]],"DDDD")</f>
        <v>Sunday</v>
      </c>
      <c r="V8585" t="str">
        <f>"FM"&amp;MOD(MONTH(Sheet1[[#This Row],[Date]])-4,12)+1</f>
        <v>FM3</v>
      </c>
      <c r="W8585" t="str">
        <f>"Q"&amp;ROUNDUP(MONTH(Sheet1[[#This Row],[Date]])/3,0)</f>
        <v>Q2</v>
      </c>
      <c r="X8585" t="str">
        <f>"Q"&amp;INT(MOD(MONTH(Sheet1[[#This Row],[Date]])-4,12/3)+1)</f>
        <v>Q3</v>
      </c>
      <c r="Y8585" t="str" cm="1">
        <f t="array" ref="Y8585">_xlfn.IFS(ROUND(L8585,0)&lt;=1,"Need to improve 0-1",ROUND(L8585,0)&lt;=2,"Okay 1-2",ROUND(L8585,0)&lt;=3,"Good 2-3",ROUND(L8585,0)&lt;=4,"Great 3-4",ROUND(L8585,0)&lt;=5,"Excellent 4-5")</f>
        <v>Great 3-4</v>
      </c>
      <c r="Z8585" t="str">
        <f t="shared" si="134"/>
        <v>0-1000</v>
      </c>
    </row>
    <row r="8586" spans="1:26" x14ac:dyDescent="0.3">
      <c r="A8586">
        <v>312603</v>
      </c>
      <c r="B8586" t="s">
        <v>10896</v>
      </c>
      <c r="C8586">
        <v>1</v>
      </c>
      <c r="D8586" t="s">
        <v>14</v>
      </c>
      <c r="E8586" t="s">
        <v>10722</v>
      </c>
      <c r="F8586" t="s">
        <v>16</v>
      </c>
      <c r="G8586" t="s">
        <v>16</v>
      </c>
      <c r="H8586" t="s">
        <v>16</v>
      </c>
      <c r="I8586">
        <v>4</v>
      </c>
      <c r="J8586">
        <v>2589</v>
      </c>
      <c r="K8586">
        <v>2200</v>
      </c>
      <c r="L8586">
        <v>3.9</v>
      </c>
      <c r="M8586" t="s">
        <v>1246</v>
      </c>
      <c r="N8586" t="str">
        <f>SUBSTITUTE(Sheet1[[#This Row],[Datekey_Opening]],"_","-")</f>
        <v>2011-4-1</v>
      </c>
      <c r="O8586">
        <f>YEAR(Sheet1[[#This Row],[Date]])</f>
        <v>2011</v>
      </c>
      <c r="P8586" t="str">
        <f>LOOKUP(Sheet1[[#This Row],[CountryCode]],$AI$4:$AI$18,$AJ$4:$AJ$18)</f>
        <v>India</v>
      </c>
      <c r="Q8586">
        <f>MONTH(Sheet1[[#This Row],[Date]])</f>
        <v>4</v>
      </c>
      <c r="R8586" t="str">
        <f>TEXT(Sheet1[[#This Row],[Date]],"MMMM")</f>
        <v>April</v>
      </c>
      <c r="S8586" t="str">
        <f>TEXT(Sheet1[[#This Row],[Date]],"YYYY-MMM")</f>
        <v>2011-Apr</v>
      </c>
      <c r="T8586">
        <f>WEEKDAY(Sheet1[[#This Row],[Date]])</f>
        <v>6</v>
      </c>
      <c r="U8586" t="str">
        <f>TEXT(Sheet1[[#This Row],[Date]],"DDDD")</f>
        <v>Friday</v>
      </c>
      <c r="V8586" t="str">
        <f>"FM"&amp;MOD(MONTH(Sheet1[[#This Row],[Date]])-4,12)+1</f>
        <v>FM1</v>
      </c>
      <c r="W8586" t="str">
        <f>"Q"&amp;ROUNDUP(MONTH(Sheet1[[#This Row],[Date]])/3,0)</f>
        <v>Q2</v>
      </c>
      <c r="X8586" t="str">
        <f>"Q"&amp;INT(MOD(MONTH(Sheet1[[#This Row],[Date]])-4,12/3)+1)</f>
        <v>Q1</v>
      </c>
      <c r="Y8586" t="str" cm="1">
        <f t="array" ref="Y8586">_xlfn.IFS(ROUND(L8586,0)&lt;=1,"Need to improve 0-1",ROUND(L8586,0)&lt;=2,"Okay 1-2",ROUND(L8586,0)&lt;=3,"Good 2-3",ROUND(L8586,0)&lt;=4,"Great 3-4",ROUND(L8586,0)&lt;=5,"Excellent 4-5")</f>
        <v>Great 3-4</v>
      </c>
      <c r="Z8586" t="str">
        <f t="shared" si="134"/>
        <v>2000-3000</v>
      </c>
    </row>
    <row r="8587" spans="1:26" x14ac:dyDescent="0.3">
      <c r="A8587">
        <v>910</v>
      </c>
      <c r="B8587" t="s">
        <v>10897</v>
      </c>
      <c r="C8587">
        <v>1</v>
      </c>
      <c r="D8587" t="s">
        <v>14</v>
      </c>
      <c r="E8587" t="s">
        <v>9562</v>
      </c>
      <c r="F8587" t="s">
        <v>21</v>
      </c>
      <c r="G8587" t="s">
        <v>16</v>
      </c>
      <c r="H8587" t="s">
        <v>16</v>
      </c>
      <c r="I8587">
        <v>4</v>
      </c>
      <c r="J8587">
        <v>1838</v>
      </c>
      <c r="K8587">
        <v>2200</v>
      </c>
      <c r="L8587">
        <v>4.0999999999999996</v>
      </c>
      <c r="M8587" t="s">
        <v>476</v>
      </c>
      <c r="N8587" t="str">
        <f>SUBSTITUTE(Sheet1[[#This Row],[Datekey_Opening]],"_","-")</f>
        <v>2016-2-1</v>
      </c>
      <c r="O8587">
        <f>YEAR(Sheet1[[#This Row],[Date]])</f>
        <v>2016</v>
      </c>
      <c r="P8587" t="str">
        <f>LOOKUP(Sheet1[[#This Row],[CountryCode]],$AI$4:$AI$18,$AJ$4:$AJ$18)</f>
        <v>India</v>
      </c>
      <c r="Q8587">
        <f>MONTH(Sheet1[[#This Row],[Date]])</f>
        <v>2</v>
      </c>
      <c r="R8587" t="str">
        <f>TEXT(Sheet1[[#This Row],[Date]],"MMMM")</f>
        <v>February</v>
      </c>
      <c r="S8587" t="str">
        <f>TEXT(Sheet1[[#This Row],[Date]],"YYYY-MMM")</f>
        <v>2016-Feb</v>
      </c>
      <c r="T8587">
        <f>WEEKDAY(Sheet1[[#This Row],[Date]])</f>
        <v>2</v>
      </c>
      <c r="U8587" t="str">
        <f>TEXT(Sheet1[[#This Row],[Date]],"DDDD")</f>
        <v>Monday</v>
      </c>
      <c r="V8587" t="str">
        <f>"FM"&amp;MOD(MONTH(Sheet1[[#This Row],[Date]])-4,12)+1</f>
        <v>FM11</v>
      </c>
      <c r="W8587" t="str">
        <f>"Q"&amp;ROUNDUP(MONTH(Sheet1[[#This Row],[Date]])/3,0)</f>
        <v>Q1</v>
      </c>
      <c r="X8587" t="str">
        <f>"Q"&amp;INT(MOD(MONTH(Sheet1[[#This Row],[Date]])-4,12/3)+1)</f>
        <v>Q3</v>
      </c>
      <c r="Y8587" t="str" cm="1">
        <f t="array" ref="Y8587">_xlfn.IFS(ROUND(L8587,0)&lt;=1,"Need to improve 0-1",ROUND(L8587,0)&lt;=2,"Okay 1-2",ROUND(L8587,0)&lt;=3,"Good 2-3",ROUND(L8587,0)&lt;=4,"Great 3-4",ROUND(L8587,0)&lt;=5,"Excellent 4-5")</f>
        <v>Great 3-4</v>
      </c>
      <c r="Z8587" t="str">
        <f t="shared" si="134"/>
        <v>2000-3000</v>
      </c>
    </row>
    <row r="8588" spans="1:26" x14ac:dyDescent="0.3">
      <c r="A8588">
        <v>3200584</v>
      </c>
      <c r="B8588" t="s">
        <v>10315</v>
      </c>
      <c r="C8588">
        <v>1</v>
      </c>
      <c r="D8588" t="s">
        <v>7617</v>
      </c>
      <c r="E8588" t="s">
        <v>10898</v>
      </c>
      <c r="F8588" t="s">
        <v>16</v>
      </c>
      <c r="G8588" t="s">
        <v>16</v>
      </c>
      <c r="H8588" t="s">
        <v>16</v>
      </c>
      <c r="I8588">
        <v>3</v>
      </c>
      <c r="J8588">
        <v>107</v>
      </c>
      <c r="K8588">
        <v>800</v>
      </c>
      <c r="L8588">
        <v>3.8</v>
      </c>
      <c r="M8588" t="s">
        <v>5150</v>
      </c>
      <c r="N8588" t="str">
        <f>SUBSTITUTE(Sheet1[[#This Row],[Datekey_Opening]],"_","-")</f>
        <v>2013-6-23</v>
      </c>
      <c r="O8588">
        <f>YEAR(Sheet1[[#This Row],[Date]])</f>
        <v>2013</v>
      </c>
      <c r="P8588" t="str">
        <f>LOOKUP(Sheet1[[#This Row],[CountryCode]],$AI$4:$AI$18,$AJ$4:$AJ$18)</f>
        <v>India</v>
      </c>
      <c r="Q8588">
        <f>MONTH(Sheet1[[#This Row],[Date]])</f>
        <v>6</v>
      </c>
      <c r="R8588" t="str">
        <f>TEXT(Sheet1[[#This Row],[Date]],"MMMM")</f>
        <v>June</v>
      </c>
      <c r="S8588" t="str">
        <f>TEXT(Sheet1[[#This Row],[Date]],"YYYY-MMM")</f>
        <v>2013-Jun</v>
      </c>
      <c r="T8588">
        <f>WEEKDAY(Sheet1[[#This Row],[Date]])</f>
        <v>1</v>
      </c>
      <c r="U8588" t="str">
        <f>TEXT(Sheet1[[#This Row],[Date]],"DDDD")</f>
        <v>Sunday</v>
      </c>
      <c r="V8588" t="str">
        <f>"FM"&amp;MOD(MONTH(Sheet1[[#This Row],[Date]])-4,12)+1</f>
        <v>FM3</v>
      </c>
      <c r="W8588" t="str">
        <f>"Q"&amp;ROUNDUP(MONTH(Sheet1[[#This Row],[Date]])/3,0)</f>
        <v>Q2</v>
      </c>
      <c r="X8588" t="str">
        <f>"Q"&amp;INT(MOD(MONTH(Sheet1[[#This Row],[Date]])-4,12/3)+1)</f>
        <v>Q3</v>
      </c>
      <c r="Y8588" t="str" cm="1">
        <f t="array" ref="Y8588">_xlfn.IFS(ROUND(L8588,0)&lt;=1,"Need to improve 0-1",ROUND(L8588,0)&lt;=2,"Okay 1-2",ROUND(L8588,0)&lt;=3,"Good 2-3",ROUND(L8588,0)&lt;=4,"Great 3-4",ROUND(L8588,0)&lt;=5,"Excellent 4-5")</f>
        <v>Great 3-4</v>
      </c>
      <c r="Z8588" t="str">
        <f t="shared" si="134"/>
        <v>0-1000</v>
      </c>
    </row>
    <row r="8589" spans="1:26" x14ac:dyDescent="0.3">
      <c r="A8589">
        <v>3200002</v>
      </c>
      <c r="B8589" t="s">
        <v>10899</v>
      </c>
      <c r="C8589">
        <v>1</v>
      </c>
      <c r="D8589" t="s">
        <v>7617</v>
      </c>
      <c r="E8589" t="s">
        <v>15</v>
      </c>
      <c r="F8589" t="s">
        <v>16</v>
      </c>
      <c r="G8589" t="s">
        <v>16</v>
      </c>
      <c r="H8589" t="s">
        <v>16</v>
      </c>
      <c r="I8589">
        <v>3</v>
      </c>
      <c r="J8589">
        <v>82</v>
      </c>
      <c r="K8589">
        <v>1000</v>
      </c>
      <c r="L8589">
        <v>3.5</v>
      </c>
      <c r="M8589" t="s">
        <v>5650</v>
      </c>
      <c r="N8589" t="str">
        <f>SUBSTITUTE(Sheet1[[#This Row],[Datekey_Opening]],"_","-")</f>
        <v>2017-6-10</v>
      </c>
      <c r="O8589">
        <f>YEAR(Sheet1[[#This Row],[Date]])</f>
        <v>2017</v>
      </c>
      <c r="P8589" t="str">
        <f>LOOKUP(Sheet1[[#This Row],[CountryCode]],$AI$4:$AI$18,$AJ$4:$AJ$18)</f>
        <v>India</v>
      </c>
      <c r="Q8589">
        <f>MONTH(Sheet1[[#This Row],[Date]])</f>
        <v>6</v>
      </c>
      <c r="R8589" t="str">
        <f>TEXT(Sheet1[[#This Row],[Date]],"MMMM")</f>
        <v>June</v>
      </c>
      <c r="S8589" t="str">
        <f>TEXT(Sheet1[[#This Row],[Date]],"YYYY-MMM")</f>
        <v>2017-Jun</v>
      </c>
      <c r="T8589">
        <f>WEEKDAY(Sheet1[[#This Row],[Date]])</f>
        <v>7</v>
      </c>
      <c r="U8589" t="str">
        <f>TEXT(Sheet1[[#This Row],[Date]],"DDDD")</f>
        <v>Saturday</v>
      </c>
      <c r="V8589" t="str">
        <f>"FM"&amp;MOD(MONTH(Sheet1[[#This Row],[Date]])-4,12)+1</f>
        <v>FM3</v>
      </c>
      <c r="W8589" t="str">
        <f>"Q"&amp;ROUNDUP(MONTH(Sheet1[[#This Row],[Date]])/3,0)</f>
        <v>Q2</v>
      </c>
      <c r="X8589" t="str">
        <f>"Q"&amp;INT(MOD(MONTH(Sheet1[[#This Row],[Date]])-4,12/3)+1)</f>
        <v>Q3</v>
      </c>
      <c r="Y8589" t="str" cm="1">
        <f t="array" ref="Y8589">_xlfn.IFS(ROUND(L8589,0)&lt;=1,"Need to improve 0-1",ROUND(L8589,0)&lt;=2,"Okay 1-2",ROUND(L8589,0)&lt;=3,"Good 2-3",ROUND(L8589,0)&lt;=4,"Great 3-4",ROUND(L8589,0)&lt;=5,"Excellent 4-5")</f>
        <v>Great 3-4</v>
      </c>
      <c r="Z8589" t="str">
        <f t="shared" si="134"/>
        <v>1000-2000</v>
      </c>
    </row>
    <row r="8590" spans="1:26" x14ac:dyDescent="0.3">
      <c r="A8590">
        <v>2600514</v>
      </c>
      <c r="B8590" t="s">
        <v>10900</v>
      </c>
      <c r="C8590">
        <v>1</v>
      </c>
      <c r="D8590" t="s">
        <v>8119</v>
      </c>
      <c r="E8590" t="s">
        <v>379</v>
      </c>
      <c r="F8590" t="s">
        <v>16</v>
      </c>
      <c r="G8590" t="s">
        <v>16</v>
      </c>
      <c r="H8590" t="s">
        <v>16</v>
      </c>
      <c r="I8590">
        <v>2</v>
      </c>
      <c r="J8590">
        <v>63</v>
      </c>
      <c r="K8590">
        <v>600</v>
      </c>
      <c r="L8590">
        <v>3.4</v>
      </c>
      <c r="M8590" t="s">
        <v>7405</v>
      </c>
      <c r="N8590" t="str">
        <f>SUBSTITUTE(Sheet1[[#This Row],[Datekey_Opening]],"_","-")</f>
        <v>2016-5-1</v>
      </c>
      <c r="O8590">
        <f>YEAR(Sheet1[[#This Row],[Date]])</f>
        <v>2016</v>
      </c>
      <c r="P8590" t="str">
        <f>LOOKUP(Sheet1[[#This Row],[CountryCode]],$AI$4:$AI$18,$AJ$4:$AJ$18)</f>
        <v>India</v>
      </c>
      <c r="Q8590">
        <f>MONTH(Sheet1[[#This Row],[Date]])</f>
        <v>5</v>
      </c>
      <c r="R8590" t="str">
        <f>TEXT(Sheet1[[#This Row],[Date]],"MMMM")</f>
        <v>May</v>
      </c>
      <c r="S8590" t="str">
        <f>TEXT(Sheet1[[#This Row],[Date]],"YYYY-MMM")</f>
        <v>2016-May</v>
      </c>
      <c r="T8590">
        <f>WEEKDAY(Sheet1[[#This Row],[Date]])</f>
        <v>1</v>
      </c>
      <c r="U8590" t="str">
        <f>TEXT(Sheet1[[#This Row],[Date]],"DDDD")</f>
        <v>Sunday</v>
      </c>
      <c r="V8590" t="str">
        <f>"FM"&amp;MOD(MONTH(Sheet1[[#This Row],[Date]])-4,12)+1</f>
        <v>FM2</v>
      </c>
      <c r="W8590" t="str">
        <f>"Q"&amp;ROUNDUP(MONTH(Sheet1[[#This Row],[Date]])/3,0)</f>
        <v>Q2</v>
      </c>
      <c r="X8590" t="str">
        <f>"Q"&amp;INT(MOD(MONTH(Sheet1[[#This Row],[Date]])-4,12/3)+1)</f>
        <v>Q2</v>
      </c>
      <c r="Y8590" t="str" cm="1">
        <f t="array" ref="Y8590">_xlfn.IFS(ROUND(L8590,0)&lt;=1,"Need to improve 0-1",ROUND(L8590,0)&lt;=2,"Okay 1-2",ROUND(L8590,0)&lt;=3,"Good 2-3",ROUND(L8590,0)&lt;=4,"Great 3-4",ROUND(L8590,0)&lt;=5,"Excellent 4-5")</f>
        <v>Good 2-3</v>
      </c>
      <c r="Z8590" t="str">
        <f t="shared" si="134"/>
        <v>0-1000</v>
      </c>
    </row>
    <row r="8591" spans="1:26" x14ac:dyDescent="0.3">
      <c r="A8591">
        <v>2600494</v>
      </c>
      <c r="B8591" t="s">
        <v>10901</v>
      </c>
      <c r="C8591">
        <v>1</v>
      </c>
      <c r="D8591" t="s">
        <v>8119</v>
      </c>
      <c r="E8591" t="s">
        <v>4611</v>
      </c>
      <c r="F8591" t="s">
        <v>16</v>
      </c>
      <c r="G8591" t="s">
        <v>16</v>
      </c>
      <c r="H8591" t="s">
        <v>16</v>
      </c>
      <c r="I8591">
        <v>2</v>
      </c>
      <c r="J8591">
        <v>98</v>
      </c>
      <c r="K8591">
        <v>600</v>
      </c>
      <c r="L8591">
        <v>3.8</v>
      </c>
      <c r="M8591" t="s">
        <v>9954</v>
      </c>
      <c r="N8591" t="str">
        <f>SUBSTITUTE(Sheet1[[#This Row],[Datekey_Opening]],"_","-")</f>
        <v>2012-5-11</v>
      </c>
      <c r="O8591">
        <f>YEAR(Sheet1[[#This Row],[Date]])</f>
        <v>2012</v>
      </c>
      <c r="P8591" t="str">
        <f>LOOKUP(Sheet1[[#This Row],[CountryCode]],$AI$4:$AI$18,$AJ$4:$AJ$18)</f>
        <v>India</v>
      </c>
      <c r="Q8591">
        <f>MONTH(Sheet1[[#This Row],[Date]])</f>
        <v>5</v>
      </c>
      <c r="R8591" t="str">
        <f>TEXT(Sheet1[[#This Row],[Date]],"MMMM")</f>
        <v>May</v>
      </c>
      <c r="S8591" t="str">
        <f>TEXT(Sheet1[[#This Row],[Date]],"YYYY-MMM")</f>
        <v>2012-May</v>
      </c>
      <c r="T8591">
        <f>WEEKDAY(Sheet1[[#This Row],[Date]])</f>
        <v>6</v>
      </c>
      <c r="U8591" t="str">
        <f>TEXT(Sheet1[[#This Row],[Date]],"DDDD")</f>
        <v>Friday</v>
      </c>
      <c r="V8591" t="str">
        <f>"FM"&amp;MOD(MONTH(Sheet1[[#This Row],[Date]])-4,12)+1</f>
        <v>FM2</v>
      </c>
      <c r="W8591" t="str">
        <f>"Q"&amp;ROUNDUP(MONTH(Sheet1[[#This Row],[Date]])/3,0)</f>
        <v>Q2</v>
      </c>
      <c r="X8591" t="str">
        <f>"Q"&amp;INT(MOD(MONTH(Sheet1[[#This Row],[Date]])-4,12/3)+1)</f>
        <v>Q2</v>
      </c>
      <c r="Y8591" t="str" cm="1">
        <f t="array" ref="Y8591">_xlfn.IFS(ROUND(L8591,0)&lt;=1,"Need to improve 0-1",ROUND(L8591,0)&lt;=2,"Okay 1-2",ROUND(L8591,0)&lt;=3,"Good 2-3",ROUND(L8591,0)&lt;=4,"Great 3-4",ROUND(L8591,0)&lt;=5,"Excellent 4-5")</f>
        <v>Great 3-4</v>
      </c>
      <c r="Z8591" t="str">
        <f t="shared" si="134"/>
        <v>0-1000</v>
      </c>
    </row>
    <row r="8592" spans="1:26" x14ac:dyDescent="0.3">
      <c r="A8592">
        <v>3500365</v>
      </c>
      <c r="B8592" t="s">
        <v>10902</v>
      </c>
      <c r="C8592">
        <v>1</v>
      </c>
      <c r="D8592" t="s">
        <v>2204</v>
      </c>
      <c r="E8592" t="s">
        <v>4328</v>
      </c>
      <c r="F8592" t="s">
        <v>16</v>
      </c>
      <c r="G8592" t="s">
        <v>16</v>
      </c>
      <c r="H8592" t="s">
        <v>16</v>
      </c>
      <c r="I8592">
        <v>3</v>
      </c>
      <c r="J8592">
        <v>131</v>
      </c>
      <c r="K8592">
        <v>700</v>
      </c>
      <c r="L8592">
        <v>3.9</v>
      </c>
      <c r="M8592" t="s">
        <v>1582</v>
      </c>
      <c r="N8592" t="str">
        <f>SUBSTITUTE(Sheet1[[#This Row],[Datekey_Opening]],"_","-")</f>
        <v>2018-5-14</v>
      </c>
      <c r="O8592">
        <f>YEAR(Sheet1[[#This Row],[Date]])</f>
        <v>2018</v>
      </c>
      <c r="P8592" t="str">
        <f>LOOKUP(Sheet1[[#This Row],[CountryCode]],$AI$4:$AI$18,$AJ$4:$AJ$18)</f>
        <v>India</v>
      </c>
      <c r="Q8592">
        <f>MONTH(Sheet1[[#This Row],[Date]])</f>
        <v>5</v>
      </c>
      <c r="R8592" t="str">
        <f>TEXT(Sheet1[[#This Row],[Date]],"MMMM")</f>
        <v>May</v>
      </c>
      <c r="S8592" t="str">
        <f>TEXT(Sheet1[[#This Row],[Date]],"YYYY-MMM")</f>
        <v>2018-May</v>
      </c>
      <c r="T8592">
        <f>WEEKDAY(Sheet1[[#This Row],[Date]])</f>
        <v>2</v>
      </c>
      <c r="U8592" t="str">
        <f>TEXT(Sheet1[[#This Row],[Date]],"DDDD")</f>
        <v>Monday</v>
      </c>
      <c r="V8592" t="str">
        <f>"FM"&amp;MOD(MONTH(Sheet1[[#This Row],[Date]])-4,12)+1</f>
        <v>FM2</v>
      </c>
      <c r="W8592" t="str">
        <f>"Q"&amp;ROUNDUP(MONTH(Sheet1[[#This Row],[Date]])/3,0)</f>
        <v>Q2</v>
      </c>
      <c r="X8592" t="str">
        <f>"Q"&amp;INT(MOD(MONTH(Sheet1[[#This Row],[Date]])-4,12/3)+1)</f>
        <v>Q2</v>
      </c>
      <c r="Y8592" t="str" cm="1">
        <f t="array" ref="Y8592">_xlfn.IFS(ROUND(L8592,0)&lt;=1,"Need to improve 0-1",ROUND(L8592,0)&lt;=2,"Okay 1-2",ROUND(L8592,0)&lt;=3,"Good 2-3",ROUND(L8592,0)&lt;=4,"Great 3-4",ROUND(L8592,0)&lt;=5,"Excellent 4-5")</f>
        <v>Great 3-4</v>
      </c>
      <c r="Z8592" t="str">
        <f t="shared" si="134"/>
        <v>0-1000</v>
      </c>
    </row>
    <row r="8593" spans="1:26" x14ac:dyDescent="0.3">
      <c r="A8593">
        <v>3500484</v>
      </c>
      <c r="B8593" t="s">
        <v>10903</v>
      </c>
      <c r="C8593">
        <v>1</v>
      </c>
      <c r="D8593" t="s">
        <v>2204</v>
      </c>
      <c r="E8593" t="s">
        <v>379</v>
      </c>
      <c r="F8593" t="s">
        <v>16</v>
      </c>
      <c r="G8593" t="s">
        <v>16</v>
      </c>
      <c r="H8593" t="s">
        <v>16</v>
      </c>
      <c r="I8593">
        <v>3</v>
      </c>
      <c r="J8593">
        <v>89</v>
      </c>
      <c r="K8593">
        <v>600</v>
      </c>
      <c r="L8593">
        <v>4.2</v>
      </c>
      <c r="M8593" t="s">
        <v>9163</v>
      </c>
      <c r="N8593" t="str">
        <f>SUBSTITUTE(Sheet1[[#This Row],[Datekey_Opening]],"_","-")</f>
        <v>2017-5-26</v>
      </c>
      <c r="O8593">
        <f>YEAR(Sheet1[[#This Row],[Date]])</f>
        <v>2017</v>
      </c>
      <c r="P8593" t="str">
        <f>LOOKUP(Sheet1[[#This Row],[CountryCode]],$AI$4:$AI$18,$AJ$4:$AJ$18)</f>
        <v>India</v>
      </c>
      <c r="Q8593">
        <f>MONTH(Sheet1[[#This Row],[Date]])</f>
        <v>5</v>
      </c>
      <c r="R8593" t="str">
        <f>TEXT(Sheet1[[#This Row],[Date]],"MMMM")</f>
        <v>May</v>
      </c>
      <c r="S8593" t="str">
        <f>TEXT(Sheet1[[#This Row],[Date]],"YYYY-MMM")</f>
        <v>2017-May</v>
      </c>
      <c r="T8593">
        <f>WEEKDAY(Sheet1[[#This Row],[Date]])</f>
        <v>6</v>
      </c>
      <c r="U8593" t="str">
        <f>TEXT(Sheet1[[#This Row],[Date]],"DDDD")</f>
        <v>Friday</v>
      </c>
      <c r="V8593" t="str">
        <f>"FM"&amp;MOD(MONTH(Sheet1[[#This Row],[Date]])-4,12)+1</f>
        <v>FM2</v>
      </c>
      <c r="W8593" t="str">
        <f>"Q"&amp;ROUNDUP(MONTH(Sheet1[[#This Row],[Date]])/3,0)</f>
        <v>Q2</v>
      </c>
      <c r="X8593" t="str">
        <f>"Q"&amp;INT(MOD(MONTH(Sheet1[[#This Row],[Date]])-4,12/3)+1)</f>
        <v>Q2</v>
      </c>
      <c r="Y8593" t="str" cm="1">
        <f t="array" ref="Y8593">_xlfn.IFS(ROUND(L8593,0)&lt;=1,"Need to improve 0-1",ROUND(L8593,0)&lt;=2,"Okay 1-2",ROUND(L8593,0)&lt;=3,"Good 2-3",ROUND(L8593,0)&lt;=4,"Great 3-4",ROUND(L8593,0)&lt;=5,"Excellent 4-5")</f>
        <v>Great 3-4</v>
      </c>
      <c r="Z8593" t="str">
        <f t="shared" si="134"/>
        <v>0-1000</v>
      </c>
    </row>
    <row r="8594" spans="1:26" x14ac:dyDescent="0.3">
      <c r="A8594">
        <v>801640</v>
      </c>
      <c r="B8594" t="s">
        <v>8081</v>
      </c>
      <c r="C8594">
        <v>1</v>
      </c>
      <c r="D8594" t="s">
        <v>7994</v>
      </c>
      <c r="E8594" t="s">
        <v>10904</v>
      </c>
      <c r="F8594" t="s">
        <v>16</v>
      </c>
      <c r="G8594" t="s">
        <v>16</v>
      </c>
      <c r="H8594" t="s">
        <v>16</v>
      </c>
      <c r="I8594">
        <v>3</v>
      </c>
      <c r="J8594">
        <v>124</v>
      </c>
      <c r="K8594">
        <v>1300</v>
      </c>
      <c r="L8594">
        <v>4.3</v>
      </c>
      <c r="M8594" t="s">
        <v>7563</v>
      </c>
      <c r="N8594" t="str">
        <f>SUBSTITUTE(Sheet1[[#This Row],[Datekey_Opening]],"_","-")</f>
        <v>2015-5-27</v>
      </c>
      <c r="O8594">
        <f>YEAR(Sheet1[[#This Row],[Date]])</f>
        <v>2015</v>
      </c>
      <c r="P8594" t="str">
        <f>LOOKUP(Sheet1[[#This Row],[CountryCode]],$AI$4:$AI$18,$AJ$4:$AJ$18)</f>
        <v>India</v>
      </c>
      <c r="Q8594">
        <f>MONTH(Sheet1[[#This Row],[Date]])</f>
        <v>5</v>
      </c>
      <c r="R8594" t="str">
        <f>TEXT(Sheet1[[#This Row],[Date]],"MMMM")</f>
        <v>May</v>
      </c>
      <c r="S8594" t="str">
        <f>TEXT(Sheet1[[#This Row],[Date]],"YYYY-MMM")</f>
        <v>2015-May</v>
      </c>
      <c r="T8594">
        <f>WEEKDAY(Sheet1[[#This Row],[Date]])</f>
        <v>4</v>
      </c>
      <c r="U8594" t="str">
        <f>TEXT(Sheet1[[#This Row],[Date]],"DDDD")</f>
        <v>Wednesday</v>
      </c>
      <c r="V8594" t="str">
        <f>"FM"&amp;MOD(MONTH(Sheet1[[#This Row],[Date]])-4,12)+1</f>
        <v>FM2</v>
      </c>
      <c r="W8594" t="str">
        <f>"Q"&amp;ROUNDUP(MONTH(Sheet1[[#This Row],[Date]])/3,0)</f>
        <v>Q2</v>
      </c>
      <c r="X8594" t="str">
        <f>"Q"&amp;INT(MOD(MONTH(Sheet1[[#This Row],[Date]])-4,12/3)+1)</f>
        <v>Q2</v>
      </c>
      <c r="Y8594" t="str" cm="1">
        <f t="array" ref="Y8594">_xlfn.IFS(ROUND(L8594,0)&lt;=1,"Need to improve 0-1",ROUND(L8594,0)&lt;=2,"Okay 1-2",ROUND(L8594,0)&lt;=3,"Good 2-3",ROUND(L8594,0)&lt;=4,"Great 3-4",ROUND(L8594,0)&lt;=5,"Excellent 4-5")</f>
        <v>Great 3-4</v>
      </c>
      <c r="Z8594" t="str">
        <f t="shared" si="134"/>
        <v>1000-2000</v>
      </c>
    </row>
    <row r="8595" spans="1:26" x14ac:dyDescent="0.3">
      <c r="A8595">
        <v>3301236</v>
      </c>
      <c r="B8595" t="s">
        <v>10905</v>
      </c>
      <c r="C8595">
        <v>1</v>
      </c>
      <c r="D8595" t="s">
        <v>8025</v>
      </c>
      <c r="E8595" t="s">
        <v>10906</v>
      </c>
      <c r="F8595" t="s">
        <v>16</v>
      </c>
      <c r="G8595" t="s">
        <v>16</v>
      </c>
      <c r="H8595" t="s">
        <v>16</v>
      </c>
      <c r="I8595">
        <v>1</v>
      </c>
      <c r="J8595">
        <v>26</v>
      </c>
      <c r="K8595">
        <v>250</v>
      </c>
      <c r="L8595">
        <v>3.9</v>
      </c>
      <c r="M8595" t="s">
        <v>1712</v>
      </c>
      <c r="N8595" t="str">
        <f>SUBSTITUTE(Sheet1[[#This Row],[Datekey_Opening]],"_","-")</f>
        <v>2013-5-3</v>
      </c>
      <c r="O8595">
        <f>YEAR(Sheet1[[#This Row],[Date]])</f>
        <v>2013</v>
      </c>
      <c r="P8595" t="str">
        <f>LOOKUP(Sheet1[[#This Row],[CountryCode]],$AI$4:$AI$18,$AJ$4:$AJ$18)</f>
        <v>India</v>
      </c>
      <c r="Q8595">
        <f>MONTH(Sheet1[[#This Row],[Date]])</f>
        <v>5</v>
      </c>
      <c r="R8595" t="str">
        <f>TEXT(Sheet1[[#This Row],[Date]],"MMMM")</f>
        <v>May</v>
      </c>
      <c r="S8595" t="str">
        <f>TEXT(Sheet1[[#This Row],[Date]],"YYYY-MMM")</f>
        <v>2013-May</v>
      </c>
      <c r="T8595">
        <f>WEEKDAY(Sheet1[[#This Row],[Date]])</f>
        <v>6</v>
      </c>
      <c r="U8595" t="str">
        <f>TEXT(Sheet1[[#This Row],[Date]],"DDDD")</f>
        <v>Friday</v>
      </c>
      <c r="V8595" t="str">
        <f>"FM"&amp;MOD(MONTH(Sheet1[[#This Row],[Date]])-4,12)+1</f>
        <v>FM2</v>
      </c>
      <c r="W8595" t="str">
        <f>"Q"&amp;ROUNDUP(MONTH(Sheet1[[#This Row],[Date]])/3,0)</f>
        <v>Q2</v>
      </c>
      <c r="X8595" t="str">
        <f>"Q"&amp;INT(MOD(MONTH(Sheet1[[#This Row],[Date]])-4,12/3)+1)</f>
        <v>Q2</v>
      </c>
      <c r="Y8595" t="str" cm="1">
        <f t="array" ref="Y8595">_xlfn.IFS(ROUND(L8595,0)&lt;=1,"Need to improve 0-1",ROUND(L8595,0)&lt;=2,"Okay 1-2",ROUND(L8595,0)&lt;=3,"Good 2-3",ROUND(L8595,0)&lt;=4,"Great 3-4",ROUND(L8595,0)&lt;=5,"Excellent 4-5")</f>
        <v>Great 3-4</v>
      </c>
      <c r="Z8595" t="str">
        <f t="shared" si="134"/>
        <v>0-1000</v>
      </c>
    </row>
    <row r="8596" spans="1:26" x14ac:dyDescent="0.3">
      <c r="A8596">
        <v>1600039</v>
      </c>
      <c r="B8596" t="s">
        <v>10907</v>
      </c>
      <c r="C8596">
        <v>1</v>
      </c>
      <c r="D8596" t="s">
        <v>2211</v>
      </c>
      <c r="E8596" t="s">
        <v>365</v>
      </c>
      <c r="F8596" t="s">
        <v>16</v>
      </c>
      <c r="G8596" t="s">
        <v>16</v>
      </c>
      <c r="H8596" t="s">
        <v>16</v>
      </c>
      <c r="I8596">
        <v>3</v>
      </c>
      <c r="J8596">
        <v>166</v>
      </c>
      <c r="K8596">
        <v>500</v>
      </c>
      <c r="L8596">
        <v>3.5</v>
      </c>
      <c r="M8596" t="s">
        <v>3476</v>
      </c>
      <c r="N8596" t="str">
        <f>SUBSTITUTE(Sheet1[[#This Row],[Datekey_Opening]],"_","-")</f>
        <v>2014-5-23</v>
      </c>
      <c r="O8596">
        <f>YEAR(Sheet1[[#This Row],[Date]])</f>
        <v>2014</v>
      </c>
      <c r="P8596" t="str">
        <f>LOOKUP(Sheet1[[#This Row],[CountryCode]],$AI$4:$AI$18,$AJ$4:$AJ$18)</f>
        <v>India</v>
      </c>
      <c r="Q8596">
        <f>MONTH(Sheet1[[#This Row],[Date]])</f>
        <v>5</v>
      </c>
      <c r="R8596" t="str">
        <f>TEXT(Sheet1[[#This Row],[Date]],"MMMM")</f>
        <v>May</v>
      </c>
      <c r="S8596" t="str">
        <f>TEXT(Sheet1[[#This Row],[Date]],"YYYY-MMM")</f>
        <v>2014-May</v>
      </c>
      <c r="T8596">
        <f>WEEKDAY(Sheet1[[#This Row],[Date]])</f>
        <v>6</v>
      </c>
      <c r="U8596" t="str">
        <f>TEXT(Sheet1[[#This Row],[Date]],"DDDD")</f>
        <v>Friday</v>
      </c>
      <c r="V8596" t="str">
        <f>"FM"&amp;MOD(MONTH(Sheet1[[#This Row],[Date]])-4,12)+1</f>
        <v>FM2</v>
      </c>
      <c r="W8596" t="str">
        <f>"Q"&amp;ROUNDUP(MONTH(Sheet1[[#This Row],[Date]])/3,0)</f>
        <v>Q2</v>
      </c>
      <c r="X8596" t="str">
        <f>"Q"&amp;INT(MOD(MONTH(Sheet1[[#This Row],[Date]])-4,12/3)+1)</f>
        <v>Q2</v>
      </c>
      <c r="Y8596" t="str" cm="1">
        <f t="array" ref="Y8596">_xlfn.IFS(ROUND(L8596,0)&lt;=1,"Need to improve 0-1",ROUND(L8596,0)&lt;=2,"Okay 1-2",ROUND(L8596,0)&lt;=3,"Good 2-3",ROUND(L8596,0)&lt;=4,"Great 3-4",ROUND(L8596,0)&lt;=5,"Excellent 4-5")</f>
        <v>Great 3-4</v>
      </c>
      <c r="Z8596" t="str">
        <f t="shared" si="134"/>
        <v>0-1000</v>
      </c>
    </row>
    <row r="8597" spans="1:26" x14ac:dyDescent="0.3">
      <c r="A8597">
        <v>3200560</v>
      </c>
      <c r="B8597" t="s">
        <v>10908</v>
      </c>
      <c r="C8597">
        <v>1</v>
      </c>
      <c r="D8597" t="s">
        <v>7617</v>
      </c>
      <c r="E8597" t="s">
        <v>395</v>
      </c>
      <c r="F8597" t="s">
        <v>16</v>
      </c>
      <c r="G8597" t="s">
        <v>16</v>
      </c>
      <c r="H8597" t="s">
        <v>16</v>
      </c>
      <c r="I8597">
        <v>1</v>
      </c>
      <c r="J8597">
        <v>50</v>
      </c>
      <c r="K8597">
        <v>300</v>
      </c>
      <c r="L8597">
        <v>3.9</v>
      </c>
      <c r="M8597" t="s">
        <v>3684</v>
      </c>
      <c r="N8597" t="str">
        <f>SUBSTITUTE(Sheet1[[#This Row],[Datekey_Opening]],"_","-")</f>
        <v>2012-5-18</v>
      </c>
      <c r="O8597">
        <f>YEAR(Sheet1[[#This Row],[Date]])</f>
        <v>2012</v>
      </c>
      <c r="P8597" t="str">
        <f>LOOKUP(Sheet1[[#This Row],[CountryCode]],$AI$4:$AI$18,$AJ$4:$AJ$18)</f>
        <v>India</v>
      </c>
      <c r="Q8597">
        <f>MONTH(Sheet1[[#This Row],[Date]])</f>
        <v>5</v>
      </c>
      <c r="R8597" t="str">
        <f>TEXT(Sheet1[[#This Row],[Date]],"MMMM")</f>
        <v>May</v>
      </c>
      <c r="S8597" t="str">
        <f>TEXT(Sheet1[[#This Row],[Date]],"YYYY-MMM")</f>
        <v>2012-May</v>
      </c>
      <c r="T8597">
        <f>WEEKDAY(Sheet1[[#This Row],[Date]])</f>
        <v>6</v>
      </c>
      <c r="U8597" t="str">
        <f>TEXT(Sheet1[[#This Row],[Date]],"DDDD")</f>
        <v>Friday</v>
      </c>
      <c r="V8597" t="str">
        <f>"FM"&amp;MOD(MONTH(Sheet1[[#This Row],[Date]])-4,12)+1</f>
        <v>FM2</v>
      </c>
      <c r="W8597" t="str">
        <f>"Q"&amp;ROUNDUP(MONTH(Sheet1[[#This Row],[Date]])/3,0)</f>
        <v>Q2</v>
      </c>
      <c r="X8597" t="str">
        <f>"Q"&amp;INT(MOD(MONTH(Sheet1[[#This Row],[Date]])-4,12/3)+1)</f>
        <v>Q2</v>
      </c>
      <c r="Y8597" t="str" cm="1">
        <f t="array" ref="Y8597">_xlfn.IFS(ROUND(L8597,0)&lt;=1,"Need to improve 0-1",ROUND(L8597,0)&lt;=2,"Okay 1-2",ROUND(L8597,0)&lt;=3,"Good 2-3",ROUND(L8597,0)&lt;=4,"Great 3-4",ROUND(L8597,0)&lt;=5,"Excellent 4-5")</f>
        <v>Great 3-4</v>
      </c>
      <c r="Z8597" t="str">
        <f t="shared" si="134"/>
        <v>0-1000</v>
      </c>
    </row>
    <row r="8598" spans="1:26" x14ac:dyDescent="0.3">
      <c r="A8598">
        <v>3900245</v>
      </c>
      <c r="B8598" t="s">
        <v>10909</v>
      </c>
      <c r="C8598">
        <v>1</v>
      </c>
      <c r="D8598" t="s">
        <v>2224</v>
      </c>
      <c r="E8598" t="s">
        <v>559</v>
      </c>
      <c r="F8598" t="s">
        <v>16</v>
      </c>
      <c r="G8598" t="s">
        <v>16</v>
      </c>
      <c r="H8598" t="s">
        <v>16</v>
      </c>
      <c r="I8598">
        <v>1</v>
      </c>
      <c r="J8598">
        <v>78</v>
      </c>
      <c r="K8598">
        <v>0</v>
      </c>
      <c r="L8598">
        <v>3.8</v>
      </c>
      <c r="M8598" t="s">
        <v>3132</v>
      </c>
      <c r="N8598" t="str">
        <f>SUBSTITUTE(Sheet1[[#This Row],[Datekey_Opening]],"_","-")</f>
        <v>2017-5-14</v>
      </c>
      <c r="O8598">
        <f>YEAR(Sheet1[[#This Row],[Date]])</f>
        <v>2017</v>
      </c>
      <c r="P8598" t="str">
        <f>LOOKUP(Sheet1[[#This Row],[CountryCode]],$AI$4:$AI$18,$AJ$4:$AJ$18)</f>
        <v>India</v>
      </c>
      <c r="Q8598">
        <f>MONTH(Sheet1[[#This Row],[Date]])</f>
        <v>5</v>
      </c>
      <c r="R8598" t="str">
        <f>TEXT(Sheet1[[#This Row],[Date]],"MMMM")</f>
        <v>May</v>
      </c>
      <c r="S8598" t="str">
        <f>TEXT(Sheet1[[#This Row],[Date]],"YYYY-MMM")</f>
        <v>2017-May</v>
      </c>
      <c r="T8598">
        <f>WEEKDAY(Sheet1[[#This Row],[Date]])</f>
        <v>1</v>
      </c>
      <c r="U8598" t="str">
        <f>TEXT(Sheet1[[#This Row],[Date]],"DDDD")</f>
        <v>Sunday</v>
      </c>
      <c r="V8598" t="str">
        <f>"FM"&amp;MOD(MONTH(Sheet1[[#This Row],[Date]])-4,12)+1</f>
        <v>FM2</v>
      </c>
      <c r="W8598" t="str">
        <f>"Q"&amp;ROUNDUP(MONTH(Sheet1[[#This Row],[Date]])/3,0)</f>
        <v>Q2</v>
      </c>
      <c r="X8598" t="str">
        <f>"Q"&amp;INT(MOD(MONTH(Sheet1[[#This Row],[Date]])-4,12/3)+1)</f>
        <v>Q2</v>
      </c>
      <c r="Y8598" t="str" cm="1">
        <f t="array" ref="Y8598">_xlfn.IFS(ROUND(L8598,0)&lt;=1,"Need to improve 0-1",ROUND(L8598,0)&lt;=2,"Okay 1-2",ROUND(L8598,0)&lt;=3,"Good 2-3",ROUND(L8598,0)&lt;=4,"Great 3-4",ROUND(L8598,0)&lt;=5,"Excellent 4-5")</f>
        <v>Great 3-4</v>
      </c>
      <c r="Z8598" t="str">
        <f t="shared" si="134"/>
        <v>0-1000</v>
      </c>
    </row>
    <row r="8599" spans="1:26" x14ac:dyDescent="0.3">
      <c r="A8599">
        <v>2800757</v>
      </c>
      <c r="B8599" t="s">
        <v>10910</v>
      </c>
      <c r="C8599">
        <v>1</v>
      </c>
      <c r="D8599" t="s">
        <v>7629</v>
      </c>
      <c r="E8599" t="s">
        <v>395</v>
      </c>
      <c r="F8599" t="s">
        <v>16</v>
      </c>
      <c r="G8599" t="s">
        <v>16</v>
      </c>
      <c r="H8599" t="s">
        <v>16</v>
      </c>
      <c r="I8599">
        <v>2</v>
      </c>
      <c r="J8599">
        <v>175</v>
      </c>
      <c r="K8599">
        <v>450</v>
      </c>
      <c r="L8599">
        <v>3.8</v>
      </c>
      <c r="M8599" t="s">
        <v>8355</v>
      </c>
      <c r="N8599" t="str">
        <f>SUBSTITUTE(Sheet1[[#This Row],[Datekey_Opening]],"_","-")</f>
        <v>2016-5-3</v>
      </c>
      <c r="O8599">
        <f>YEAR(Sheet1[[#This Row],[Date]])</f>
        <v>2016</v>
      </c>
      <c r="P8599" t="str">
        <f>LOOKUP(Sheet1[[#This Row],[CountryCode]],$AI$4:$AI$18,$AJ$4:$AJ$18)</f>
        <v>India</v>
      </c>
      <c r="Q8599">
        <f>MONTH(Sheet1[[#This Row],[Date]])</f>
        <v>5</v>
      </c>
      <c r="R8599" t="str">
        <f>TEXT(Sheet1[[#This Row],[Date]],"MMMM")</f>
        <v>May</v>
      </c>
      <c r="S8599" t="str">
        <f>TEXT(Sheet1[[#This Row],[Date]],"YYYY-MMM")</f>
        <v>2016-May</v>
      </c>
      <c r="T8599">
        <f>WEEKDAY(Sheet1[[#This Row],[Date]])</f>
        <v>3</v>
      </c>
      <c r="U8599" t="str">
        <f>TEXT(Sheet1[[#This Row],[Date]],"DDDD")</f>
        <v>Tuesday</v>
      </c>
      <c r="V8599" t="str">
        <f>"FM"&amp;MOD(MONTH(Sheet1[[#This Row],[Date]])-4,12)+1</f>
        <v>FM2</v>
      </c>
      <c r="W8599" t="str">
        <f>"Q"&amp;ROUNDUP(MONTH(Sheet1[[#This Row],[Date]])/3,0)</f>
        <v>Q2</v>
      </c>
      <c r="X8599" t="str">
        <f>"Q"&amp;INT(MOD(MONTH(Sheet1[[#This Row],[Date]])-4,12/3)+1)</f>
        <v>Q2</v>
      </c>
      <c r="Y8599" t="str" cm="1">
        <f t="array" ref="Y8599">_xlfn.IFS(ROUND(L8599,0)&lt;=1,"Need to improve 0-1",ROUND(L8599,0)&lt;=2,"Okay 1-2",ROUND(L8599,0)&lt;=3,"Good 2-3",ROUND(L8599,0)&lt;=4,"Great 3-4",ROUND(L8599,0)&lt;=5,"Excellent 4-5")</f>
        <v>Great 3-4</v>
      </c>
      <c r="Z8599" t="str">
        <f t="shared" si="134"/>
        <v>0-1000</v>
      </c>
    </row>
    <row r="8600" spans="1:26" x14ac:dyDescent="0.3">
      <c r="A8600">
        <v>3400391</v>
      </c>
      <c r="B8600" t="s">
        <v>10911</v>
      </c>
      <c r="C8600">
        <v>1</v>
      </c>
      <c r="D8600" t="s">
        <v>7893</v>
      </c>
      <c r="E8600" t="s">
        <v>10912</v>
      </c>
      <c r="F8600" t="s">
        <v>16</v>
      </c>
      <c r="G8600" t="s">
        <v>16</v>
      </c>
      <c r="H8600" t="s">
        <v>16</v>
      </c>
      <c r="I8600">
        <v>1</v>
      </c>
      <c r="J8600">
        <v>98</v>
      </c>
      <c r="K8600">
        <v>0</v>
      </c>
      <c r="L8600">
        <v>3.9</v>
      </c>
      <c r="M8600" t="s">
        <v>7169</v>
      </c>
      <c r="N8600" t="str">
        <f>SUBSTITUTE(Sheet1[[#This Row],[Datekey_Opening]],"_","-")</f>
        <v>2015-4-3</v>
      </c>
      <c r="O8600">
        <f>YEAR(Sheet1[[#This Row],[Date]])</f>
        <v>2015</v>
      </c>
      <c r="P8600" t="str">
        <f>LOOKUP(Sheet1[[#This Row],[CountryCode]],$AI$4:$AI$18,$AJ$4:$AJ$18)</f>
        <v>India</v>
      </c>
      <c r="Q8600">
        <f>MONTH(Sheet1[[#This Row],[Date]])</f>
        <v>4</v>
      </c>
      <c r="R8600" t="str">
        <f>TEXT(Sheet1[[#This Row],[Date]],"MMMM")</f>
        <v>April</v>
      </c>
      <c r="S8600" t="str">
        <f>TEXT(Sheet1[[#This Row],[Date]],"YYYY-MMM")</f>
        <v>2015-Apr</v>
      </c>
      <c r="T8600">
        <f>WEEKDAY(Sheet1[[#This Row],[Date]])</f>
        <v>6</v>
      </c>
      <c r="U8600" t="str">
        <f>TEXT(Sheet1[[#This Row],[Date]],"DDDD")</f>
        <v>Friday</v>
      </c>
      <c r="V8600" t="str">
        <f>"FM"&amp;MOD(MONTH(Sheet1[[#This Row],[Date]])-4,12)+1</f>
        <v>FM1</v>
      </c>
      <c r="W8600" t="str">
        <f>"Q"&amp;ROUNDUP(MONTH(Sheet1[[#This Row],[Date]])/3,0)</f>
        <v>Q2</v>
      </c>
      <c r="X8600" t="str">
        <f>"Q"&amp;INT(MOD(MONTH(Sheet1[[#This Row],[Date]])-4,12/3)+1)</f>
        <v>Q1</v>
      </c>
      <c r="Y8600" t="str" cm="1">
        <f t="array" ref="Y8600">_xlfn.IFS(ROUND(L8600,0)&lt;=1,"Need to improve 0-1",ROUND(L8600,0)&lt;=2,"Okay 1-2",ROUND(L8600,0)&lt;=3,"Good 2-3",ROUND(L8600,0)&lt;=4,"Great 3-4",ROUND(L8600,0)&lt;=5,"Excellent 4-5")</f>
        <v>Great 3-4</v>
      </c>
      <c r="Z8600" t="str">
        <f t="shared" si="134"/>
        <v>0-1000</v>
      </c>
    </row>
    <row r="8601" spans="1:26" x14ac:dyDescent="0.3">
      <c r="A8601">
        <v>2600393</v>
      </c>
      <c r="B8601" t="s">
        <v>10913</v>
      </c>
      <c r="C8601">
        <v>1</v>
      </c>
      <c r="D8601" t="s">
        <v>8119</v>
      </c>
      <c r="E8601" t="s">
        <v>10914</v>
      </c>
      <c r="F8601" t="s">
        <v>16</v>
      </c>
      <c r="G8601" t="s">
        <v>16</v>
      </c>
      <c r="H8601" t="s">
        <v>16</v>
      </c>
      <c r="I8601">
        <v>3</v>
      </c>
      <c r="J8601">
        <v>79</v>
      </c>
      <c r="K8601">
        <v>900</v>
      </c>
      <c r="L8601">
        <v>3.8</v>
      </c>
      <c r="M8601" t="s">
        <v>447</v>
      </c>
      <c r="N8601" t="str">
        <f>SUBSTITUTE(Sheet1[[#This Row],[Datekey_Opening]],"_","-")</f>
        <v>2018-4-16</v>
      </c>
      <c r="O8601">
        <f>YEAR(Sheet1[[#This Row],[Date]])</f>
        <v>2018</v>
      </c>
      <c r="P8601" t="str">
        <f>LOOKUP(Sheet1[[#This Row],[CountryCode]],$AI$4:$AI$18,$AJ$4:$AJ$18)</f>
        <v>India</v>
      </c>
      <c r="Q8601">
        <f>MONTH(Sheet1[[#This Row],[Date]])</f>
        <v>4</v>
      </c>
      <c r="R8601" t="str">
        <f>TEXT(Sheet1[[#This Row],[Date]],"MMMM")</f>
        <v>April</v>
      </c>
      <c r="S8601" t="str">
        <f>TEXT(Sheet1[[#This Row],[Date]],"YYYY-MMM")</f>
        <v>2018-Apr</v>
      </c>
      <c r="T8601">
        <f>WEEKDAY(Sheet1[[#This Row],[Date]])</f>
        <v>2</v>
      </c>
      <c r="U8601" t="str">
        <f>TEXT(Sheet1[[#This Row],[Date]],"DDDD")</f>
        <v>Monday</v>
      </c>
      <c r="V8601" t="str">
        <f>"FM"&amp;MOD(MONTH(Sheet1[[#This Row],[Date]])-4,12)+1</f>
        <v>FM1</v>
      </c>
      <c r="W8601" t="str">
        <f>"Q"&amp;ROUNDUP(MONTH(Sheet1[[#This Row],[Date]])/3,0)</f>
        <v>Q2</v>
      </c>
      <c r="X8601" t="str">
        <f>"Q"&amp;INT(MOD(MONTH(Sheet1[[#This Row],[Date]])-4,12/3)+1)</f>
        <v>Q1</v>
      </c>
      <c r="Y8601" t="str" cm="1">
        <f t="array" ref="Y8601">_xlfn.IFS(ROUND(L8601,0)&lt;=1,"Need to improve 0-1",ROUND(L8601,0)&lt;=2,"Okay 1-2",ROUND(L8601,0)&lt;=3,"Good 2-3",ROUND(L8601,0)&lt;=4,"Great 3-4",ROUND(L8601,0)&lt;=5,"Excellent 4-5")</f>
        <v>Great 3-4</v>
      </c>
      <c r="Z8601" t="str">
        <f t="shared" si="134"/>
        <v>0-1000</v>
      </c>
    </row>
    <row r="8602" spans="1:26" x14ac:dyDescent="0.3">
      <c r="A8602">
        <v>17971273</v>
      </c>
      <c r="B8602" t="s">
        <v>10915</v>
      </c>
      <c r="C8602">
        <v>1</v>
      </c>
      <c r="D8602" t="s">
        <v>2204</v>
      </c>
      <c r="E8602" t="s">
        <v>435</v>
      </c>
      <c r="F8602" t="s">
        <v>16</v>
      </c>
      <c r="G8602" t="s">
        <v>16</v>
      </c>
      <c r="H8602" t="s">
        <v>16</v>
      </c>
      <c r="I8602">
        <v>2</v>
      </c>
      <c r="J8602">
        <v>64</v>
      </c>
      <c r="K8602">
        <v>350</v>
      </c>
      <c r="L8602">
        <v>4.0999999999999996</v>
      </c>
      <c r="M8602" t="s">
        <v>449</v>
      </c>
      <c r="N8602" t="str">
        <f>SUBSTITUTE(Sheet1[[#This Row],[Datekey_Opening]],"_","-")</f>
        <v>2013-4-24</v>
      </c>
      <c r="O8602">
        <f>YEAR(Sheet1[[#This Row],[Date]])</f>
        <v>2013</v>
      </c>
      <c r="P8602" t="str">
        <f>LOOKUP(Sheet1[[#This Row],[CountryCode]],$AI$4:$AI$18,$AJ$4:$AJ$18)</f>
        <v>India</v>
      </c>
      <c r="Q8602">
        <f>MONTH(Sheet1[[#This Row],[Date]])</f>
        <v>4</v>
      </c>
      <c r="R8602" t="str">
        <f>TEXT(Sheet1[[#This Row],[Date]],"MMMM")</f>
        <v>April</v>
      </c>
      <c r="S8602" t="str">
        <f>TEXT(Sheet1[[#This Row],[Date]],"YYYY-MMM")</f>
        <v>2013-Apr</v>
      </c>
      <c r="T8602">
        <f>WEEKDAY(Sheet1[[#This Row],[Date]])</f>
        <v>4</v>
      </c>
      <c r="U8602" t="str">
        <f>TEXT(Sheet1[[#This Row],[Date]],"DDDD")</f>
        <v>Wednesday</v>
      </c>
      <c r="V8602" t="str">
        <f>"FM"&amp;MOD(MONTH(Sheet1[[#This Row],[Date]])-4,12)+1</f>
        <v>FM1</v>
      </c>
      <c r="W8602" t="str">
        <f>"Q"&amp;ROUNDUP(MONTH(Sheet1[[#This Row],[Date]])/3,0)</f>
        <v>Q2</v>
      </c>
      <c r="X8602" t="str">
        <f>"Q"&amp;INT(MOD(MONTH(Sheet1[[#This Row],[Date]])-4,12/3)+1)</f>
        <v>Q1</v>
      </c>
      <c r="Y8602" t="str" cm="1">
        <f t="array" ref="Y8602">_xlfn.IFS(ROUND(L8602,0)&lt;=1,"Need to improve 0-1",ROUND(L8602,0)&lt;=2,"Okay 1-2",ROUND(L8602,0)&lt;=3,"Good 2-3",ROUND(L8602,0)&lt;=4,"Great 3-4",ROUND(L8602,0)&lt;=5,"Excellent 4-5")</f>
        <v>Great 3-4</v>
      </c>
      <c r="Z8602" t="str">
        <f t="shared" si="134"/>
        <v>0-1000</v>
      </c>
    </row>
    <row r="8603" spans="1:26" x14ac:dyDescent="0.3">
      <c r="A8603">
        <v>18381932</v>
      </c>
      <c r="B8603" t="s">
        <v>10916</v>
      </c>
      <c r="C8603">
        <v>1</v>
      </c>
      <c r="D8603" t="s">
        <v>3328</v>
      </c>
      <c r="E8603" t="s">
        <v>9355</v>
      </c>
      <c r="F8603" t="s">
        <v>16</v>
      </c>
      <c r="G8603" t="s">
        <v>16</v>
      </c>
      <c r="H8603" t="s">
        <v>16</v>
      </c>
      <c r="I8603">
        <v>2</v>
      </c>
      <c r="J8603">
        <v>124</v>
      </c>
      <c r="K8603">
        <v>500</v>
      </c>
      <c r="L8603">
        <v>4.0999999999999996</v>
      </c>
      <c r="M8603" t="s">
        <v>9670</v>
      </c>
      <c r="N8603" t="str">
        <f>SUBSTITUTE(Sheet1[[#This Row],[Datekey_Opening]],"_","-")</f>
        <v>2018-4-2</v>
      </c>
      <c r="O8603">
        <f>YEAR(Sheet1[[#This Row],[Date]])</f>
        <v>2018</v>
      </c>
      <c r="P8603" t="str">
        <f>LOOKUP(Sheet1[[#This Row],[CountryCode]],$AI$4:$AI$18,$AJ$4:$AJ$18)</f>
        <v>India</v>
      </c>
      <c r="Q8603">
        <f>MONTH(Sheet1[[#This Row],[Date]])</f>
        <v>4</v>
      </c>
      <c r="R8603" t="str">
        <f>TEXT(Sheet1[[#This Row],[Date]],"MMMM")</f>
        <v>April</v>
      </c>
      <c r="S8603" t="str">
        <f>TEXT(Sheet1[[#This Row],[Date]],"YYYY-MMM")</f>
        <v>2018-Apr</v>
      </c>
      <c r="T8603">
        <f>WEEKDAY(Sheet1[[#This Row],[Date]])</f>
        <v>2</v>
      </c>
      <c r="U8603" t="str">
        <f>TEXT(Sheet1[[#This Row],[Date]],"DDDD")</f>
        <v>Monday</v>
      </c>
      <c r="V8603" t="str">
        <f>"FM"&amp;MOD(MONTH(Sheet1[[#This Row],[Date]])-4,12)+1</f>
        <v>FM1</v>
      </c>
      <c r="W8603" t="str">
        <f>"Q"&amp;ROUNDUP(MONTH(Sheet1[[#This Row],[Date]])/3,0)</f>
        <v>Q2</v>
      </c>
      <c r="X8603" t="str">
        <f>"Q"&amp;INT(MOD(MONTH(Sheet1[[#This Row],[Date]])-4,12/3)+1)</f>
        <v>Q1</v>
      </c>
      <c r="Y8603" t="str" cm="1">
        <f t="array" ref="Y8603">_xlfn.IFS(ROUND(L8603,0)&lt;=1,"Need to improve 0-1",ROUND(L8603,0)&lt;=2,"Okay 1-2",ROUND(L8603,0)&lt;=3,"Good 2-3",ROUND(L8603,0)&lt;=4,"Great 3-4",ROUND(L8603,0)&lt;=5,"Excellent 4-5")</f>
        <v>Great 3-4</v>
      </c>
      <c r="Z8603" t="str">
        <f t="shared" si="134"/>
        <v>0-1000</v>
      </c>
    </row>
    <row r="8604" spans="1:26" x14ac:dyDescent="0.3">
      <c r="A8604">
        <v>3100142</v>
      </c>
      <c r="B8604" t="s">
        <v>10917</v>
      </c>
      <c r="C8604">
        <v>1</v>
      </c>
      <c r="D8604" t="s">
        <v>7869</v>
      </c>
      <c r="E8604" t="s">
        <v>1600</v>
      </c>
      <c r="F8604" t="s">
        <v>16</v>
      </c>
      <c r="G8604" t="s">
        <v>16</v>
      </c>
      <c r="H8604" t="s">
        <v>16</v>
      </c>
      <c r="I8604">
        <v>2</v>
      </c>
      <c r="J8604">
        <v>281</v>
      </c>
      <c r="K8604">
        <v>500</v>
      </c>
      <c r="L8604">
        <v>4.2</v>
      </c>
      <c r="M8604" t="s">
        <v>3937</v>
      </c>
      <c r="N8604" t="str">
        <f>SUBSTITUTE(Sheet1[[#This Row],[Datekey_Opening]],"_","-")</f>
        <v>2018-4-12</v>
      </c>
      <c r="O8604">
        <f>YEAR(Sheet1[[#This Row],[Date]])</f>
        <v>2018</v>
      </c>
      <c r="P8604" t="str">
        <f>LOOKUP(Sheet1[[#This Row],[CountryCode]],$AI$4:$AI$18,$AJ$4:$AJ$18)</f>
        <v>India</v>
      </c>
      <c r="Q8604">
        <f>MONTH(Sheet1[[#This Row],[Date]])</f>
        <v>4</v>
      </c>
      <c r="R8604" t="str">
        <f>TEXT(Sheet1[[#This Row],[Date]],"MMMM")</f>
        <v>April</v>
      </c>
      <c r="S8604" t="str">
        <f>TEXT(Sheet1[[#This Row],[Date]],"YYYY-MMM")</f>
        <v>2018-Apr</v>
      </c>
      <c r="T8604">
        <f>WEEKDAY(Sheet1[[#This Row],[Date]])</f>
        <v>5</v>
      </c>
      <c r="U8604" t="str">
        <f>TEXT(Sheet1[[#This Row],[Date]],"DDDD")</f>
        <v>Thursday</v>
      </c>
      <c r="V8604" t="str">
        <f>"FM"&amp;MOD(MONTH(Sheet1[[#This Row],[Date]])-4,12)+1</f>
        <v>FM1</v>
      </c>
      <c r="W8604" t="str">
        <f>"Q"&amp;ROUNDUP(MONTH(Sheet1[[#This Row],[Date]])/3,0)</f>
        <v>Q2</v>
      </c>
      <c r="X8604" t="str">
        <f>"Q"&amp;INT(MOD(MONTH(Sheet1[[#This Row],[Date]])-4,12/3)+1)</f>
        <v>Q1</v>
      </c>
      <c r="Y8604" t="str" cm="1">
        <f t="array" ref="Y8604">_xlfn.IFS(ROUND(L8604,0)&lt;=1,"Need to improve 0-1",ROUND(L8604,0)&lt;=2,"Okay 1-2",ROUND(L8604,0)&lt;=3,"Good 2-3",ROUND(L8604,0)&lt;=4,"Great 3-4",ROUND(L8604,0)&lt;=5,"Excellent 4-5")</f>
        <v>Great 3-4</v>
      </c>
      <c r="Z8604" t="str">
        <f t="shared" si="134"/>
        <v>0-1000</v>
      </c>
    </row>
    <row r="8605" spans="1:26" x14ac:dyDescent="0.3">
      <c r="A8605">
        <v>3900250</v>
      </c>
      <c r="B8605" t="s">
        <v>10918</v>
      </c>
      <c r="C8605">
        <v>1</v>
      </c>
      <c r="D8605" t="s">
        <v>2224</v>
      </c>
      <c r="E8605" t="s">
        <v>15</v>
      </c>
      <c r="F8605" t="s">
        <v>16</v>
      </c>
      <c r="G8605" t="s">
        <v>16</v>
      </c>
      <c r="H8605" t="s">
        <v>16</v>
      </c>
      <c r="I8605">
        <v>2</v>
      </c>
      <c r="J8605">
        <v>68</v>
      </c>
      <c r="K8605">
        <v>450</v>
      </c>
      <c r="L8605">
        <v>3.7</v>
      </c>
      <c r="M8605" t="s">
        <v>7169</v>
      </c>
      <c r="N8605" t="str">
        <f>SUBSTITUTE(Sheet1[[#This Row],[Datekey_Opening]],"_","-")</f>
        <v>2015-4-3</v>
      </c>
      <c r="O8605">
        <f>YEAR(Sheet1[[#This Row],[Date]])</f>
        <v>2015</v>
      </c>
      <c r="P8605" t="str">
        <f>LOOKUP(Sheet1[[#This Row],[CountryCode]],$AI$4:$AI$18,$AJ$4:$AJ$18)</f>
        <v>India</v>
      </c>
      <c r="Q8605">
        <f>MONTH(Sheet1[[#This Row],[Date]])</f>
        <v>4</v>
      </c>
      <c r="R8605" t="str">
        <f>TEXT(Sheet1[[#This Row],[Date]],"MMMM")</f>
        <v>April</v>
      </c>
      <c r="S8605" t="str">
        <f>TEXT(Sheet1[[#This Row],[Date]],"YYYY-MMM")</f>
        <v>2015-Apr</v>
      </c>
      <c r="T8605">
        <f>WEEKDAY(Sheet1[[#This Row],[Date]])</f>
        <v>6</v>
      </c>
      <c r="U8605" t="str">
        <f>TEXT(Sheet1[[#This Row],[Date]],"DDDD")</f>
        <v>Friday</v>
      </c>
      <c r="V8605" t="str">
        <f>"FM"&amp;MOD(MONTH(Sheet1[[#This Row],[Date]])-4,12)+1</f>
        <v>FM1</v>
      </c>
      <c r="W8605" t="str">
        <f>"Q"&amp;ROUNDUP(MONTH(Sheet1[[#This Row],[Date]])/3,0)</f>
        <v>Q2</v>
      </c>
      <c r="X8605" t="str">
        <f>"Q"&amp;INT(MOD(MONTH(Sheet1[[#This Row],[Date]])-4,12/3)+1)</f>
        <v>Q1</v>
      </c>
      <c r="Y8605" t="str" cm="1">
        <f t="array" ref="Y8605">_xlfn.IFS(ROUND(L8605,0)&lt;=1,"Need to improve 0-1",ROUND(L8605,0)&lt;=2,"Okay 1-2",ROUND(L8605,0)&lt;=3,"Good 2-3",ROUND(L8605,0)&lt;=4,"Great 3-4",ROUND(L8605,0)&lt;=5,"Excellent 4-5")</f>
        <v>Great 3-4</v>
      </c>
      <c r="Z8605" t="str">
        <f t="shared" si="134"/>
        <v>0-1000</v>
      </c>
    </row>
    <row r="8606" spans="1:26" x14ac:dyDescent="0.3">
      <c r="A8606">
        <v>3400348</v>
      </c>
      <c r="B8606" t="s">
        <v>10919</v>
      </c>
      <c r="C8606">
        <v>1</v>
      </c>
      <c r="D8606" t="s">
        <v>7893</v>
      </c>
      <c r="E8606" t="s">
        <v>10920</v>
      </c>
      <c r="F8606" t="s">
        <v>16</v>
      </c>
      <c r="G8606" t="s">
        <v>16</v>
      </c>
      <c r="H8606" t="s">
        <v>16</v>
      </c>
      <c r="I8606">
        <v>3</v>
      </c>
      <c r="J8606">
        <v>59</v>
      </c>
      <c r="K8606">
        <v>800</v>
      </c>
      <c r="L8606">
        <v>3.6</v>
      </c>
      <c r="M8606" t="s">
        <v>210</v>
      </c>
      <c r="N8606" t="str">
        <f>SUBSTITUTE(Sheet1[[#This Row],[Datekey_Opening]],"_","-")</f>
        <v>2013-3-13</v>
      </c>
      <c r="O8606">
        <f>YEAR(Sheet1[[#This Row],[Date]])</f>
        <v>2013</v>
      </c>
      <c r="P8606" t="str">
        <f>LOOKUP(Sheet1[[#This Row],[CountryCode]],$AI$4:$AI$18,$AJ$4:$AJ$18)</f>
        <v>India</v>
      </c>
      <c r="Q8606">
        <f>MONTH(Sheet1[[#This Row],[Date]])</f>
        <v>3</v>
      </c>
      <c r="R8606" t="str">
        <f>TEXT(Sheet1[[#This Row],[Date]],"MMMM")</f>
        <v>March</v>
      </c>
      <c r="S8606" t="str">
        <f>TEXT(Sheet1[[#This Row],[Date]],"YYYY-MMM")</f>
        <v>2013-Mar</v>
      </c>
      <c r="T8606">
        <f>WEEKDAY(Sheet1[[#This Row],[Date]])</f>
        <v>4</v>
      </c>
      <c r="U8606" t="str">
        <f>TEXT(Sheet1[[#This Row],[Date]],"DDDD")</f>
        <v>Wednesday</v>
      </c>
      <c r="V8606" t="str">
        <f>"FM"&amp;MOD(MONTH(Sheet1[[#This Row],[Date]])-4,12)+1</f>
        <v>FM12</v>
      </c>
      <c r="W8606" t="str">
        <f>"Q"&amp;ROUNDUP(MONTH(Sheet1[[#This Row],[Date]])/3,0)</f>
        <v>Q1</v>
      </c>
      <c r="X8606" t="str">
        <f>"Q"&amp;INT(MOD(MONTH(Sheet1[[#This Row],[Date]])-4,12/3)+1)</f>
        <v>Q4</v>
      </c>
      <c r="Y8606" t="str" cm="1">
        <f t="array" ref="Y8606">_xlfn.IFS(ROUND(L8606,0)&lt;=1,"Need to improve 0-1",ROUND(L8606,0)&lt;=2,"Okay 1-2",ROUND(L8606,0)&lt;=3,"Good 2-3",ROUND(L8606,0)&lt;=4,"Great 3-4",ROUND(L8606,0)&lt;=5,"Excellent 4-5")</f>
        <v>Great 3-4</v>
      </c>
      <c r="Z8606" t="str">
        <f t="shared" si="134"/>
        <v>0-1000</v>
      </c>
    </row>
    <row r="8607" spans="1:26" x14ac:dyDescent="0.3">
      <c r="A8607">
        <v>2600340</v>
      </c>
      <c r="B8607" t="s">
        <v>10921</v>
      </c>
      <c r="C8607">
        <v>1</v>
      </c>
      <c r="D8607" t="s">
        <v>8119</v>
      </c>
      <c r="E8607" t="s">
        <v>10922</v>
      </c>
      <c r="F8607" t="s">
        <v>16</v>
      </c>
      <c r="G8607" t="s">
        <v>16</v>
      </c>
      <c r="H8607" t="s">
        <v>16</v>
      </c>
      <c r="I8607">
        <v>2</v>
      </c>
      <c r="J8607">
        <v>111</v>
      </c>
      <c r="K8607">
        <v>500</v>
      </c>
      <c r="L8607">
        <v>3.6</v>
      </c>
      <c r="M8607" t="s">
        <v>7179</v>
      </c>
      <c r="N8607" t="str">
        <f>SUBSTITUTE(Sheet1[[#This Row],[Datekey_Opening]],"_","-")</f>
        <v>2010-3-20</v>
      </c>
      <c r="O8607">
        <f>YEAR(Sheet1[[#This Row],[Date]])</f>
        <v>2010</v>
      </c>
      <c r="P8607" t="str">
        <f>LOOKUP(Sheet1[[#This Row],[CountryCode]],$AI$4:$AI$18,$AJ$4:$AJ$18)</f>
        <v>India</v>
      </c>
      <c r="Q8607">
        <f>MONTH(Sheet1[[#This Row],[Date]])</f>
        <v>3</v>
      </c>
      <c r="R8607" t="str">
        <f>TEXT(Sheet1[[#This Row],[Date]],"MMMM")</f>
        <v>March</v>
      </c>
      <c r="S8607" t="str">
        <f>TEXT(Sheet1[[#This Row],[Date]],"YYYY-MMM")</f>
        <v>2010-Mar</v>
      </c>
      <c r="T8607">
        <f>WEEKDAY(Sheet1[[#This Row],[Date]])</f>
        <v>7</v>
      </c>
      <c r="U8607" t="str">
        <f>TEXT(Sheet1[[#This Row],[Date]],"DDDD")</f>
        <v>Saturday</v>
      </c>
      <c r="V8607" t="str">
        <f>"FM"&amp;MOD(MONTH(Sheet1[[#This Row],[Date]])-4,12)+1</f>
        <v>FM12</v>
      </c>
      <c r="W8607" t="str">
        <f>"Q"&amp;ROUNDUP(MONTH(Sheet1[[#This Row],[Date]])/3,0)</f>
        <v>Q1</v>
      </c>
      <c r="X8607" t="str">
        <f>"Q"&amp;INT(MOD(MONTH(Sheet1[[#This Row],[Date]])-4,12/3)+1)</f>
        <v>Q4</v>
      </c>
      <c r="Y8607" t="str" cm="1">
        <f t="array" ref="Y8607">_xlfn.IFS(ROUND(L8607,0)&lt;=1,"Need to improve 0-1",ROUND(L8607,0)&lt;=2,"Okay 1-2",ROUND(L8607,0)&lt;=3,"Good 2-3",ROUND(L8607,0)&lt;=4,"Great 3-4",ROUND(L8607,0)&lt;=5,"Excellent 4-5")</f>
        <v>Great 3-4</v>
      </c>
      <c r="Z8607" t="str">
        <f t="shared" si="134"/>
        <v>0-1000</v>
      </c>
    </row>
    <row r="8608" spans="1:26" x14ac:dyDescent="0.3">
      <c r="A8608">
        <v>2900633</v>
      </c>
      <c r="B8608" t="s">
        <v>3119</v>
      </c>
      <c r="C8608">
        <v>1</v>
      </c>
      <c r="D8608" t="s">
        <v>10276</v>
      </c>
      <c r="E8608" t="s">
        <v>10923</v>
      </c>
      <c r="F8608" t="s">
        <v>16</v>
      </c>
      <c r="G8608" t="s">
        <v>16</v>
      </c>
      <c r="H8608" t="s">
        <v>16</v>
      </c>
      <c r="I8608">
        <v>3</v>
      </c>
      <c r="J8608">
        <v>154</v>
      </c>
      <c r="K8608">
        <v>1200</v>
      </c>
      <c r="L8608">
        <v>4.5999999999999996</v>
      </c>
      <c r="M8608" t="s">
        <v>774</v>
      </c>
      <c r="N8608" t="str">
        <f>SUBSTITUTE(Sheet1[[#This Row],[Datekey_Opening]],"_","-")</f>
        <v>2015-3-16</v>
      </c>
      <c r="O8608">
        <f>YEAR(Sheet1[[#This Row],[Date]])</f>
        <v>2015</v>
      </c>
      <c r="P8608" t="str">
        <f>LOOKUP(Sheet1[[#This Row],[CountryCode]],$AI$4:$AI$18,$AJ$4:$AJ$18)</f>
        <v>India</v>
      </c>
      <c r="Q8608">
        <f>MONTH(Sheet1[[#This Row],[Date]])</f>
        <v>3</v>
      </c>
      <c r="R8608" t="str">
        <f>TEXT(Sheet1[[#This Row],[Date]],"MMMM")</f>
        <v>March</v>
      </c>
      <c r="S8608" t="str">
        <f>TEXT(Sheet1[[#This Row],[Date]],"YYYY-MMM")</f>
        <v>2015-Mar</v>
      </c>
      <c r="T8608">
        <f>WEEKDAY(Sheet1[[#This Row],[Date]])</f>
        <v>2</v>
      </c>
      <c r="U8608" t="str">
        <f>TEXT(Sheet1[[#This Row],[Date]],"DDDD")</f>
        <v>Monday</v>
      </c>
      <c r="V8608" t="str">
        <f>"FM"&amp;MOD(MONTH(Sheet1[[#This Row],[Date]])-4,12)+1</f>
        <v>FM12</v>
      </c>
      <c r="W8608" t="str">
        <f>"Q"&amp;ROUNDUP(MONTH(Sheet1[[#This Row],[Date]])/3,0)</f>
        <v>Q1</v>
      </c>
      <c r="X8608" t="str">
        <f>"Q"&amp;INT(MOD(MONTH(Sheet1[[#This Row],[Date]])-4,12/3)+1)</f>
        <v>Q4</v>
      </c>
      <c r="Y8608" t="str" cm="1">
        <f t="array" ref="Y8608">_xlfn.IFS(ROUND(L8608,0)&lt;=1,"Need to improve 0-1",ROUND(L8608,0)&lt;=2,"Okay 1-2",ROUND(L8608,0)&lt;=3,"Good 2-3",ROUND(L8608,0)&lt;=4,"Great 3-4",ROUND(L8608,0)&lt;=5,"Excellent 4-5")</f>
        <v>Excellent 4-5</v>
      </c>
      <c r="Z8608" t="str">
        <f t="shared" si="134"/>
        <v>1000-2000</v>
      </c>
    </row>
    <row r="8609" spans="1:26" x14ac:dyDescent="0.3">
      <c r="A8609">
        <v>2900640</v>
      </c>
      <c r="B8609" t="s">
        <v>10924</v>
      </c>
      <c r="C8609">
        <v>1</v>
      </c>
      <c r="D8609" t="s">
        <v>10276</v>
      </c>
      <c r="E8609" t="s">
        <v>10925</v>
      </c>
      <c r="F8609" t="s">
        <v>16</v>
      </c>
      <c r="G8609" t="s">
        <v>16</v>
      </c>
      <c r="H8609" t="s">
        <v>16</v>
      </c>
      <c r="I8609">
        <v>2</v>
      </c>
      <c r="J8609">
        <v>69</v>
      </c>
      <c r="K8609">
        <v>800</v>
      </c>
      <c r="L8609">
        <v>4.3</v>
      </c>
      <c r="M8609" t="s">
        <v>9430</v>
      </c>
      <c r="N8609" t="str">
        <f>SUBSTITUTE(Sheet1[[#This Row],[Datekey_Opening]],"_","-")</f>
        <v>2010-3-1</v>
      </c>
      <c r="O8609">
        <f>YEAR(Sheet1[[#This Row],[Date]])</f>
        <v>2010</v>
      </c>
      <c r="P8609" t="str">
        <f>LOOKUP(Sheet1[[#This Row],[CountryCode]],$AI$4:$AI$18,$AJ$4:$AJ$18)</f>
        <v>India</v>
      </c>
      <c r="Q8609">
        <f>MONTH(Sheet1[[#This Row],[Date]])</f>
        <v>3</v>
      </c>
      <c r="R8609" t="str">
        <f>TEXT(Sheet1[[#This Row],[Date]],"MMMM")</f>
        <v>March</v>
      </c>
      <c r="S8609" t="str">
        <f>TEXT(Sheet1[[#This Row],[Date]],"YYYY-MMM")</f>
        <v>2010-Mar</v>
      </c>
      <c r="T8609">
        <f>WEEKDAY(Sheet1[[#This Row],[Date]])</f>
        <v>2</v>
      </c>
      <c r="U8609" t="str">
        <f>TEXT(Sheet1[[#This Row],[Date]],"DDDD")</f>
        <v>Monday</v>
      </c>
      <c r="V8609" t="str">
        <f>"FM"&amp;MOD(MONTH(Sheet1[[#This Row],[Date]])-4,12)+1</f>
        <v>FM12</v>
      </c>
      <c r="W8609" t="str">
        <f>"Q"&amp;ROUNDUP(MONTH(Sheet1[[#This Row],[Date]])/3,0)</f>
        <v>Q1</v>
      </c>
      <c r="X8609" t="str">
        <f>"Q"&amp;INT(MOD(MONTH(Sheet1[[#This Row],[Date]])-4,12/3)+1)</f>
        <v>Q4</v>
      </c>
      <c r="Y8609" t="str" cm="1">
        <f t="array" ref="Y8609">_xlfn.IFS(ROUND(L8609,0)&lt;=1,"Need to improve 0-1",ROUND(L8609,0)&lt;=2,"Okay 1-2",ROUND(L8609,0)&lt;=3,"Good 2-3",ROUND(L8609,0)&lt;=4,"Great 3-4",ROUND(L8609,0)&lt;=5,"Excellent 4-5")</f>
        <v>Great 3-4</v>
      </c>
      <c r="Z8609" t="str">
        <f t="shared" si="134"/>
        <v>0-1000</v>
      </c>
    </row>
    <row r="8610" spans="1:26" x14ac:dyDescent="0.3">
      <c r="A8610">
        <v>18233593</v>
      </c>
      <c r="B8610" t="s">
        <v>10311</v>
      </c>
      <c r="C8610">
        <v>1</v>
      </c>
      <c r="D8610" t="s">
        <v>14</v>
      </c>
      <c r="E8610" t="s">
        <v>2903</v>
      </c>
      <c r="F8610" t="s">
        <v>16</v>
      </c>
      <c r="G8610" t="s">
        <v>16</v>
      </c>
      <c r="H8610" t="s">
        <v>16</v>
      </c>
      <c r="I8610">
        <v>4</v>
      </c>
      <c r="J8610">
        <v>1942</v>
      </c>
      <c r="K8610">
        <v>2200</v>
      </c>
      <c r="L8610">
        <v>4.4000000000000004</v>
      </c>
      <c r="M8610" t="s">
        <v>1644</v>
      </c>
      <c r="N8610" t="str">
        <f>SUBSTITUTE(Sheet1[[#This Row],[Datekey_Opening]],"_","-")</f>
        <v>2017-10-28</v>
      </c>
      <c r="O8610">
        <f>YEAR(Sheet1[[#This Row],[Date]])</f>
        <v>2017</v>
      </c>
      <c r="P8610" t="str">
        <f>LOOKUP(Sheet1[[#This Row],[CountryCode]],$AI$4:$AI$18,$AJ$4:$AJ$18)</f>
        <v>India</v>
      </c>
      <c r="Q8610">
        <f>MONTH(Sheet1[[#This Row],[Date]])</f>
        <v>10</v>
      </c>
      <c r="R8610" t="str">
        <f>TEXT(Sheet1[[#This Row],[Date]],"MMMM")</f>
        <v>October</v>
      </c>
      <c r="S8610" t="str">
        <f>TEXT(Sheet1[[#This Row],[Date]],"YYYY-MMM")</f>
        <v>2017-Oct</v>
      </c>
      <c r="T8610">
        <f>WEEKDAY(Sheet1[[#This Row],[Date]])</f>
        <v>7</v>
      </c>
      <c r="U8610" t="str">
        <f>TEXT(Sheet1[[#This Row],[Date]],"DDDD")</f>
        <v>Saturday</v>
      </c>
      <c r="V8610" t="str">
        <f>"FM"&amp;MOD(MONTH(Sheet1[[#This Row],[Date]])-4,12)+1</f>
        <v>FM7</v>
      </c>
      <c r="W8610" t="str">
        <f>"Q"&amp;ROUNDUP(MONTH(Sheet1[[#This Row],[Date]])/3,0)</f>
        <v>Q4</v>
      </c>
      <c r="X8610" t="str">
        <f>"Q"&amp;INT(MOD(MONTH(Sheet1[[#This Row],[Date]])-4,12/3)+1)</f>
        <v>Q3</v>
      </c>
      <c r="Y8610" t="str" cm="1">
        <f t="array" ref="Y8610">_xlfn.IFS(ROUND(L8610,0)&lt;=1,"Need to improve 0-1",ROUND(L8610,0)&lt;=2,"Okay 1-2",ROUND(L8610,0)&lt;=3,"Good 2-3",ROUND(L8610,0)&lt;=4,"Great 3-4",ROUND(L8610,0)&lt;=5,"Excellent 4-5")</f>
        <v>Great 3-4</v>
      </c>
      <c r="Z8610" t="str">
        <f t="shared" si="134"/>
        <v>2000-3000</v>
      </c>
    </row>
    <row r="8611" spans="1:26" x14ac:dyDescent="0.3">
      <c r="A8611">
        <v>3100422</v>
      </c>
      <c r="B8611" t="s">
        <v>10926</v>
      </c>
      <c r="C8611">
        <v>1</v>
      </c>
      <c r="D8611" t="s">
        <v>7869</v>
      </c>
      <c r="E8611" t="s">
        <v>10927</v>
      </c>
      <c r="F8611" t="s">
        <v>16</v>
      </c>
      <c r="G8611" t="s">
        <v>16</v>
      </c>
      <c r="H8611" t="s">
        <v>16</v>
      </c>
      <c r="I8611">
        <v>3</v>
      </c>
      <c r="J8611">
        <v>173</v>
      </c>
      <c r="K8611">
        <v>1000</v>
      </c>
      <c r="L8611">
        <v>3.7</v>
      </c>
      <c r="M8611" t="s">
        <v>774</v>
      </c>
      <c r="N8611" t="str">
        <f>SUBSTITUTE(Sheet1[[#This Row],[Datekey_Opening]],"_","-")</f>
        <v>2015-3-16</v>
      </c>
      <c r="O8611">
        <f>YEAR(Sheet1[[#This Row],[Date]])</f>
        <v>2015</v>
      </c>
      <c r="P8611" t="str">
        <f>LOOKUP(Sheet1[[#This Row],[CountryCode]],$AI$4:$AI$18,$AJ$4:$AJ$18)</f>
        <v>India</v>
      </c>
      <c r="Q8611">
        <f>MONTH(Sheet1[[#This Row],[Date]])</f>
        <v>3</v>
      </c>
      <c r="R8611" t="str">
        <f>TEXT(Sheet1[[#This Row],[Date]],"MMMM")</f>
        <v>March</v>
      </c>
      <c r="S8611" t="str">
        <f>TEXT(Sheet1[[#This Row],[Date]],"YYYY-MMM")</f>
        <v>2015-Mar</v>
      </c>
      <c r="T8611">
        <f>WEEKDAY(Sheet1[[#This Row],[Date]])</f>
        <v>2</v>
      </c>
      <c r="U8611" t="str">
        <f>TEXT(Sheet1[[#This Row],[Date]],"DDDD")</f>
        <v>Monday</v>
      </c>
      <c r="V8611" t="str">
        <f>"FM"&amp;MOD(MONTH(Sheet1[[#This Row],[Date]])-4,12)+1</f>
        <v>FM12</v>
      </c>
      <c r="W8611" t="str">
        <f>"Q"&amp;ROUNDUP(MONTH(Sheet1[[#This Row],[Date]])/3,0)</f>
        <v>Q1</v>
      </c>
      <c r="X8611" t="str">
        <f>"Q"&amp;INT(MOD(MONTH(Sheet1[[#This Row],[Date]])-4,12/3)+1)</f>
        <v>Q4</v>
      </c>
      <c r="Y8611" t="str" cm="1">
        <f t="array" ref="Y8611">_xlfn.IFS(ROUND(L8611,0)&lt;=1,"Need to improve 0-1",ROUND(L8611,0)&lt;=2,"Okay 1-2",ROUND(L8611,0)&lt;=3,"Good 2-3",ROUND(L8611,0)&lt;=4,"Great 3-4",ROUND(L8611,0)&lt;=5,"Excellent 4-5")</f>
        <v>Great 3-4</v>
      </c>
      <c r="Z8611" t="str">
        <f t="shared" si="134"/>
        <v>1000-2000</v>
      </c>
    </row>
    <row r="8612" spans="1:26" x14ac:dyDescent="0.3">
      <c r="A8612">
        <v>4000344</v>
      </c>
      <c r="B8612" t="s">
        <v>10928</v>
      </c>
      <c r="C8612">
        <v>1</v>
      </c>
      <c r="D8612" t="s">
        <v>7891</v>
      </c>
      <c r="E8612" t="s">
        <v>10929</v>
      </c>
      <c r="F8612" t="s">
        <v>16</v>
      </c>
      <c r="G8612" t="s">
        <v>16</v>
      </c>
      <c r="H8612" t="s">
        <v>16</v>
      </c>
      <c r="I8612">
        <v>2</v>
      </c>
      <c r="J8612">
        <v>42</v>
      </c>
      <c r="K8612">
        <v>500</v>
      </c>
      <c r="L8612">
        <v>3.5</v>
      </c>
      <c r="M8612" t="s">
        <v>7433</v>
      </c>
      <c r="N8612" t="str">
        <f>SUBSTITUTE(Sheet1[[#This Row],[Datekey_Opening]],"_","-")</f>
        <v>2010-3-25</v>
      </c>
      <c r="O8612">
        <f>YEAR(Sheet1[[#This Row],[Date]])</f>
        <v>2010</v>
      </c>
      <c r="P8612" t="str">
        <f>LOOKUP(Sheet1[[#This Row],[CountryCode]],$AI$4:$AI$18,$AJ$4:$AJ$18)</f>
        <v>India</v>
      </c>
      <c r="Q8612">
        <f>MONTH(Sheet1[[#This Row],[Date]])</f>
        <v>3</v>
      </c>
      <c r="R8612" t="str">
        <f>TEXT(Sheet1[[#This Row],[Date]],"MMMM")</f>
        <v>March</v>
      </c>
      <c r="S8612" t="str">
        <f>TEXT(Sheet1[[#This Row],[Date]],"YYYY-MMM")</f>
        <v>2010-Mar</v>
      </c>
      <c r="T8612">
        <f>WEEKDAY(Sheet1[[#This Row],[Date]])</f>
        <v>5</v>
      </c>
      <c r="U8612" t="str">
        <f>TEXT(Sheet1[[#This Row],[Date]],"DDDD")</f>
        <v>Thursday</v>
      </c>
      <c r="V8612" t="str">
        <f>"FM"&amp;MOD(MONTH(Sheet1[[#This Row],[Date]])-4,12)+1</f>
        <v>FM12</v>
      </c>
      <c r="W8612" t="str">
        <f>"Q"&amp;ROUNDUP(MONTH(Sheet1[[#This Row],[Date]])/3,0)</f>
        <v>Q1</v>
      </c>
      <c r="X8612" t="str">
        <f>"Q"&amp;INT(MOD(MONTH(Sheet1[[#This Row],[Date]])-4,12/3)+1)</f>
        <v>Q4</v>
      </c>
      <c r="Y8612" t="str" cm="1">
        <f t="array" ref="Y8612">_xlfn.IFS(ROUND(L8612,0)&lt;=1,"Need to improve 0-1",ROUND(L8612,0)&lt;=2,"Okay 1-2",ROUND(L8612,0)&lt;=3,"Good 2-3",ROUND(L8612,0)&lt;=4,"Great 3-4",ROUND(L8612,0)&lt;=5,"Excellent 4-5")</f>
        <v>Great 3-4</v>
      </c>
      <c r="Z8612" t="str">
        <f t="shared" si="134"/>
        <v>0-1000</v>
      </c>
    </row>
    <row r="8613" spans="1:26" x14ac:dyDescent="0.3">
      <c r="A8613">
        <v>2700242</v>
      </c>
      <c r="B8613" t="s">
        <v>10930</v>
      </c>
      <c r="C8613">
        <v>1</v>
      </c>
      <c r="D8613" t="s">
        <v>10313</v>
      </c>
      <c r="E8613" t="s">
        <v>365</v>
      </c>
      <c r="F8613" t="s">
        <v>16</v>
      </c>
      <c r="G8613" t="s">
        <v>16</v>
      </c>
      <c r="H8613" t="s">
        <v>16</v>
      </c>
      <c r="I8613">
        <v>2</v>
      </c>
      <c r="J8613">
        <v>20</v>
      </c>
      <c r="K8613">
        <v>650</v>
      </c>
      <c r="L8613">
        <v>3.3</v>
      </c>
      <c r="M8613" t="s">
        <v>7189</v>
      </c>
      <c r="N8613" t="str">
        <f>SUBSTITUTE(Sheet1[[#This Row],[Datekey_Opening]],"_","-")</f>
        <v>2011-3-3</v>
      </c>
      <c r="O8613">
        <f>YEAR(Sheet1[[#This Row],[Date]])</f>
        <v>2011</v>
      </c>
      <c r="P8613" t="str">
        <f>LOOKUP(Sheet1[[#This Row],[CountryCode]],$AI$4:$AI$18,$AJ$4:$AJ$18)</f>
        <v>India</v>
      </c>
      <c r="Q8613">
        <f>MONTH(Sheet1[[#This Row],[Date]])</f>
        <v>3</v>
      </c>
      <c r="R8613" t="str">
        <f>TEXT(Sheet1[[#This Row],[Date]],"MMMM")</f>
        <v>March</v>
      </c>
      <c r="S8613" t="str">
        <f>TEXT(Sheet1[[#This Row],[Date]],"YYYY-MMM")</f>
        <v>2011-Mar</v>
      </c>
      <c r="T8613">
        <f>WEEKDAY(Sheet1[[#This Row],[Date]])</f>
        <v>5</v>
      </c>
      <c r="U8613" t="str">
        <f>TEXT(Sheet1[[#This Row],[Date]],"DDDD")</f>
        <v>Thursday</v>
      </c>
      <c r="V8613" t="str">
        <f>"FM"&amp;MOD(MONTH(Sheet1[[#This Row],[Date]])-4,12)+1</f>
        <v>FM12</v>
      </c>
      <c r="W8613" t="str">
        <f>"Q"&amp;ROUNDUP(MONTH(Sheet1[[#This Row],[Date]])/3,0)</f>
        <v>Q1</v>
      </c>
      <c r="X8613" t="str">
        <f>"Q"&amp;INT(MOD(MONTH(Sheet1[[#This Row],[Date]])-4,12/3)+1)</f>
        <v>Q4</v>
      </c>
      <c r="Y8613" t="str" cm="1">
        <f t="array" ref="Y8613">_xlfn.IFS(ROUND(L8613,0)&lt;=1,"Need to improve 0-1",ROUND(L8613,0)&lt;=2,"Okay 1-2",ROUND(L8613,0)&lt;=3,"Good 2-3",ROUND(L8613,0)&lt;=4,"Great 3-4",ROUND(L8613,0)&lt;=5,"Excellent 4-5")</f>
        <v>Good 2-3</v>
      </c>
      <c r="Z8613" t="str">
        <f t="shared" si="134"/>
        <v>0-1000</v>
      </c>
    </row>
    <row r="8614" spans="1:26" x14ac:dyDescent="0.3">
      <c r="A8614">
        <v>2400349</v>
      </c>
      <c r="B8614" t="s">
        <v>3331</v>
      </c>
      <c r="C8614">
        <v>1</v>
      </c>
      <c r="D8614" t="s">
        <v>2215</v>
      </c>
      <c r="E8614" t="s">
        <v>1793</v>
      </c>
      <c r="F8614" t="s">
        <v>16</v>
      </c>
      <c r="G8614" t="s">
        <v>16</v>
      </c>
      <c r="H8614" t="s">
        <v>16</v>
      </c>
      <c r="I8614">
        <v>3</v>
      </c>
      <c r="J8614">
        <v>35</v>
      </c>
      <c r="K8614">
        <v>700</v>
      </c>
      <c r="L8614">
        <v>3.4</v>
      </c>
      <c r="M8614" t="s">
        <v>9455</v>
      </c>
      <c r="N8614" t="str">
        <f>SUBSTITUTE(Sheet1[[#This Row],[Datekey_Opening]],"_","-")</f>
        <v>2014-2-19</v>
      </c>
      <c r="O8614">
        <f>YEAR(Sheet1[[#This Row],[Date]])</f>
        <v>2014</v>
      </c>
      <c r="P8614" t="str">
        <f>LOOKUP(Sheet1[[#This Row],[CountryCode]],$AI$4:$AI$18,$AJ$4:$AJ$18)</f>
        <v>India</v>
      </c>
      <c r="Q8614">
        <f>MONTH(Sheet1[[#This Row],[Date]])</f>
        <v>2</v>
      </c>
      <c r="R8614" t="str">
        <f>TEXT(Sheet1[[#This Row],[Date]],"MMMM")</f>
        <v>February</v>
      </c>
      <c r="S8614" t="str">
        <f>TEXT(Sheet1[[#This Row],[Date]],"YYYY-MMM")</f>
        <v>2014-Feb</v>
      </c>
      <c r="T8614">
        <f>WEEKDAY(Sheet1[[#This Row],[Date]])</f>
        <v>4</v>
      </c>
      <c r="U8614" t="str">
        <f>TEXT(Sheet1[[#This Row],[Date]],"DDDD")</f>
        <v>Wednesday</v>
      </c>
      <c r="V8614" t="str">
        <f>"FM"&amp;MOD(MONTH(Sheet1[[#This Row],[Date]])-4,12)+1</f>
        <v>FM11</v>
      </c>
      <c r="W8614" t="str">
        <f>"Q"&amp;ROUNDUP(MONTH(Sheet1[[#This Row],[Date]])/3,0)</f>
        <v>Q1</v>
      </c>
      <c r="X8614" t="str">
        <f>"Q"&amp;INT(MOD(MONTH(Sheet1[[#This Row],[Date]])-4,12/3)+1)</f>
        <v>Q3</v>
      </c>
      <c r="Y8614" t="str" cm="1">
        <f t="array" ref="Y8614">_xlfn.IFS(ROUND(L8614,0)&lt;=1,"Need to improve 0-1",ROUND(L8614,0)&lt;=2,"Okay 1-2",ROUND(L8614,0)&lt;=3,"Good 2-3",ROUND(L8614,0)&lt;=4,"Great 3-4",ROUND(L8614,0)&lt;=5,"Excellent 4-5")</f>
        <v>Good 2-3</v>
      </c>
      <c r="Z8614" t="str">
        <f t="shared" si="134"/>
        <v>0-1000</v>
      </c>
    </row>
    <row r="8615" spans="1:26" x14ac:dyDescent="0.3">
      <c r="A8615">
        <v>3500414</v>
      </c>
      <c r="B8615" t="s">
        <v>10931</v>
      </c>
      <c r="C8615">
        <v>1</v>
      </c>
      <c r="D8615" t="s">
        <v>2204</v>
      </c>
      <c r="E8615" t="s">
        <v>3683</v>
      </c>
      <c r="F8615" t="s">
        <v>16</v>
      </c>
      <c r="G8615" t="s">
        <v>16</v>
      </c>
      <c r="H8615" t="s">
        <v>16</v>
      </c>
      <c r="I8615">
        <v>3</v>
      </c>
      <c r="J8615">
        <v>104</v>
      </c>
      <c r="K8615">
        <v>500</v>
      </c>
      <c r="L8615">
        <v>4.0999999999999996</v>
      </c>
      <c r="M8615" t="s">
        <v>832</v>
      </c>
      <c r="N8615" t="str">
        <f>SUBSTITUTE(Sheet1[[#This Row],[Datekey_Opening]],"_","-")</f>
        <v>2018-2-24</v>
      </c>
      <c r="O8615">
        <f>YEAR(Sheet1[[#This Row],[Date]])</f>
        <v>2018</v>
      </c>
      <c r="P8615" t="str">
        <f>LOOKUP(Sheet1[[#This Row],[CountryCode]],$AI$4:$AI$18,$AJ$4:$AJ$18)</f>
        <v>India</v>
      </c>
      <c r="Q8615">
        <f>MONTH(Sheet1[[#This Row],[Date]])</f>
        <v>2</v>
      </c>
      <c r="R8615" t="str">
        <f>TEXT(Sheet1[[#This Row],[Date]],"MMMM")</f>
        <v>February</v>
      </c>
      <c r="S8615" t="str">
        <f>TEXT(Sheet1[[#This Row],[Date]],"YYYY-MMM")</f>
        <v>2018-Feb</v>
      </c>
      <c r="T8615">
        <f>WEEKDAY(Sheet1[[#This Row],[Date]])</f>
        <v>7</v>
      </c>
      <c r="U8615" t="str">
        <f>TEXT(Sheet1[[#This Row],[Date]],"DDDD")</f>
        <v>Saturday</v>
      </c>
      <c r="V8615" t="str">
        <f>"FM"&amp;MOD(MONTH(Sheet1[[#This Row],[Date]])-4,12)+1</f>
        <v>FM11</v>
      </c>
      <c r="W8615" t="str">
        <f>"Q"&amp;ROUNDUP(MONTH(Sheet1[[#This Row],[Date]])/3,0)</f>
        <v>Q1</v>
      </c>
      <c r="X8615" t="str">
        <f>"Q"&amp;INT(MOD(MONTH(Sheet1[[#This Row],[Date]])-4,12/3)+1)</f>
        <v>Q3</v>
      </c>
      <c r="Y8615" t="str" cm="1">
        <f t="array" ref="Y8615">_xlfn.IFS(ROUND(L8615,0)&lt;=1,"Need to improve 0-1",ROUND(L8615,0)&lt;=2,"Okay 1-2",ROUND(L8615,0)&lt;=3,"Good 2-3",ROUND(L8615,0)&lt;=4,"Great 3-4",ROUND(L8615,0)&lt;=5,"Excellent 4-5")</f>
        <v>Great 3-4</v>
      </c>
      <c r="Z8615" t="str">
        <f t="shared" si="134"/>
        <v>0-1000</v>
      </c>
    </row>
    <row r="8616" spans="1:26" x14ac:dyDescent="0.3">
      <c r="A8616">
        <v>16519268</v>
      </c>
      <c r="B8616" t="s">
        <v>10932</v>
      </c>
      <c r="C8616">
        <v>1</v>
      </c>
      <c r="D8616" t="s">
        <v>2207</v>
      </c>
      <c r="E8616" t="s">
        <v>10933</v>
      </c>
      <c r="F8616" t="s">
        <v>16</v>
      </c>
      <c r="G8616" t="s">
        <v>16</v>
      </c>
      <c r="H8616" t="s">
        <v>16</v>
      </c>
      <c r="I8616">
        <v>3</v>
      </c>
      <c r="J8616">
        <v>302</v>
      </c>
      <c r="K8616">
        <v>800</v>
      </c>
      <c r="L8616">
        <v>4.5999999999999996</v>
      </c>
      <c r="M8616" t="s">
        <v>3505</v>
      </c>
      <c r="N8616" t="str">
        <f>SUBSTITUTE(Sheet1[[#This Row],[Datekey_Opening]],"_","-")</f>
        <v>2015-2-12</v>
      </c>
      <c r="O8616">
        <f>YEAR(Sheet1[[#This Row],[Date]])</f>
        <v>2015</v>
      </c>
      <c r="P8616" t="str">
        <f>LOOKUP(Sheet1[[#This Row],[CountryCode]],$AI$4:$AI$18,$AJ$4:$AJ$18)</f>
        <v>India</v>
      </c>
      <c r="Q8616">
        <f>MONTH(Sheet1[[#This Row],[Date]])</f>
        <v>2</v>
      </c>
      <c r="R8616" t="str">
        <f>TEXT(Sheet1[[#This Row],[Date]],"MMMM")</f>
        <v>February</v>
      </c>
      <c r="S8616" t="str">
        <f>TEXT(Sheet1[[#This Row],[Date]],"YYYY-MMM")</f>
        <v>2015-Feb</v>
      </c>
      <c r="T8616">
        <f>WEEKDAY(Sheet1[[#This Row],[Date]])</f>
        <v>5</v>
      </c>
      <c r="U8616" t="str">
        <f>TEXT(Sheet1[[#This Row],[Date]],"DDDD")</f>
        <v>Thursday</v>
      </c>
      <c r="V8616" t="str">
        <f>"FM"&amp;MOD(MONTH(Sheet1[[#This Row],[Date]])-4,12)+1</f>
        <v>FM11</v>
      </c>
      <c r="W8616" t="str">
        <f>"Q"&amp;ROUNDUP(MONTH(Sheet1[[#This Row],[Date]])/3,0)</f>
        <v>Q1</v>
      </c>
      <c r="X8616" t="str">
        <f>"Q"&amp;INT(MOD(MONTH(Sheet1[[#This Row],[Date]])-4,12/3)+1)</f>
        <v>Q3</v>
      </c>
      <c r="Y8616" t="str" cm="1">
        <f t="array" ref="Y8616">_xlfn.IFS(ROUND(L8616,0)&lt;=1,"Need to improve 0-1",ROUND(L8616,0)&lt;=2,"Okay 1-2",ROUND(L8616,0)&lt;=3,"Good 2-3",ROUND(L8616,0)&lt;=4,"Great 3-4",ROUND(L8616,0)&lt;=5,"Excellent 4-5")</f>
        <v>Excellent 4-5</v>
      </c>
      <c r="Z8616" t="str">
        <f t="shared" si="134"/>
        <v>0-1000</v>
      </c>
    </row>
    <row r="8617" spans="1:26" x14ac:dyDescent="0.3">
      <c r="A8617">
        <v>5448</v>
      </c>
      <c r="B8617" t="s">
        <v>10934</v>
      </c>
      <c r="C8617">
        <v>1</v>
      </c>
      <c r="D8617" t="s">
        <v>14</v>
      </c>
      <c r="E8617" t="s">
        <v>15</v>
      </c>
      <c r="F8617" t="s">
        <v>21</v>
      </c>
      <c r="G8617" t="s">
        <v>16</v>
      </c>
      <c r="H8617" t="s">
        <v>16</v>
      </c>
      <c r="I8617">
        <v>4</v>
      </c>
      <c r="J8617">
        <v>18</v>
      </c>
      <c r="K8617">
        <v>2200</v>
      </c>
      <c r="L8617">
        <v>3.1</v>
      </c>
      <c r="M8617" t="s">
        <v>3877</v>
      </c>
      <c r="N8617" t="str">
        <f>SUBSTITUTE(Sheet1[[#This Row],[Datekey_Opening]],"_","-")</f>
        <v>2011-7-23</v>
      </c>
      <c r="O8617">
        <f>YEAR(Sheet1[[#This Row],[Date]])</f>
        <v>2011</v>
      </c>
      <c r="P8617" t="str">
        <f>LOOKUP(Sheet1[[#This Row],[CountryCode]],$AI$4:$AI$18,$AJ$4:$AJ$18)</f>
        <v>India</v>
      </c>
      <c r="Q8617">
        <f>MONTH(Sheet1[[#This Row],[Date]])</f>
        <v>7</v>
      </c>
      <c r="R8617" t="str">
        <f>TEXT(Sheet1[[#This Row],[Date]],"MMMM")</f>
        <v>July</v>
      </c>
      <c r="S8617" t="str">
        <f>TEXT(Sheet1[[#This Row],[Date]],"YYYY-MMM")</f>
        <v>2011-Jul</v>
      </c>
      <c r="T8617">
        <f>WEEKDAY(Sheet1[[#This Row],[Date]])</f>
        <v>7</v>
      </c>
      <c r="U8617" t="str">
        <f>TEXT(Sheet1[[#This Row],[Date]],"DDDD")</f>
        <v>Saturday</v>
      </c>
      <c r="V8617" t="str">
        <f>"FM"&amp;MOD(MONTH(Sheet1[[#This Row],[Date]])-4,12)+1</f>
        <v>FM4</v>
      </c>
      <c r="W8617" t="str">
        <f>"Q"&amp;ROUNDUP(MONTH(Sheet1[[#This Row],[Date]])/3,0)</f>
        <v>Q3</v>
      </c>
      <c r="X8617" t="str">
        <f>"Q"&amp;INT(MOD(MONTH(Sheet1[[#This Row],[Date]])-4,12/3)+1)</f>
        <v>Q4</v>
      </c>
      <c r="Y8617" t="str" cm="1">
        <f t="array" ref="Y8617">_xlfn.IFS(ROUND(L8617,0)&lt;=1,"Need to improve 0-1",ROUND(L8617,0)&lt;=2,"Okay 1-2",ROUND(L8617,0)&lt;=3,"Good 2-3",ROUND(L8617,0)&lt;=4,"Great 3-4",ROUND(L8617,0)&lt;=5,"Excellent 4-5")</f>
        <v>Good 2-3</v>
      </c>
      <c r="Z8617" t="str">
        <f t="shared" si="134"/>
        <v>2000-3000</v>
      </c>
    </row>
    <row r="8618" spans="1:26" x14ac:dyDescent="0.3">
      <c r="A8618">
        <v>18407105</v>
      </c>
      <c r="B8618" t="s">
        <v>10935</v>
      </c>
      <c r="C8618">
        <v>1</v>
      </c>
      <c r="D8618" t="s">
        <v>7620</v>
      </c>
      <c r="E8618" t="s">
        <v>2849</v>
      </c>
      <c r="F8618" t="s">
        <v>16</v>
      </c>
      <c r="G8618" t="s">
        <v>16</v>
      </c>
      <c r="H8618" t="s">
        <v>16</v>
      </c>
      <c r="I8618">
        <v>2</v>
      </c>
      <c r="J8618">
        <v>43</v>
      </c>
      <c r="K8618">
        <v>600</v>
      </c>
      <c r="L8618">
        <v>3.5</v>
      </c>
      <c r="M8618" t="s">
        <v>6469</v>
      </c>
      <c r="N8618" t="str">
        <f>SUBSTITUTE(Sheet1[[#This Row],[Datekey_Opening]],"_","-")</f>
        <v>2011-2-24</v>
      </c>
      <c r="O8618">
        <f>YEAR(Sheet1[[#This Row],[Date]])</f>
        <v>2011</v>
      </c>
      <c r="P8618" t="str">
        <f>LOOKUP(Sheet1[[#This Row],[CountryCode]],$AI$4:$AI$18,$AJ$4:$AJ$18)</f>
        <v>India</v>
      </c>
      <c r="Q8618">
        <f>MONTH(Sheet1[[#This Row],[Date]])</f>
        <v>2</v>
      </c>
      <c r="R8618" t="str">
        <f>TEXT(Sheet1[[#This Row],[Date]],"MMMM")</f>
        <v>February</v>
      </c>
      <c r="S8618" t="str">
        <f>TEXT(Sheet1[[#This Row],[Date]],"YYYY-MMM")</f>
        <v>2011-Feb</v>
      </c>
      <c r="T8618">
        <f>WEEKDAY(Sheet1[[#This Row],[Date]])</f>
        <v>5</v>
      </c>
      <c r="U8618" t="str">
        <f>TEXT(Sheet1[[#This Row],[Date]],"DDDD")</f>
        <v>Thursday</v>
      </c>
      <c r="V8618" t="str">
        <f>"FM"&amp;MOD(MONTH(Sheet1[[#This Row],[Date]])-4,12)+1</f>
        <v>FM11</v>
      </c>
      <c r="W8618" t="str">
        <f>"Q"&amp;ROUNDUP(MONTH(Sheet1[[#This Row],[Date]])/3,0)</f>
        <v>Q1</v>
      </c>
      <c r="X8618" t="str">
        <f>"Q"&amp;INT(MOD(MONTH(Sheet1[[#This Row],[Date]])-4,12/3)+1)</f>
        <v>Q3</v>
      </c>
      <c r="Y8618" t="str" cm="1">
        <f t="array" ref="Y8618">_xlfn.IFS(ROUND(L8618,0)&lt;=1,"Need to improve 0-1",ROUND(L8618,0)&lt;=2,"Okay 1-2",ROUND(L8618,0)&lt;=3,"Good 2-3",ROUND(L8618,0)&lt;=4,"Great 3-4",ROUND(L8618,0)&lt;=5,"Excellent 4-5")</f>
        <v>Great 3-4</v>
      </c>
      <c r="Z8618" t="str">
        <f t="shared" si="134"/>
        <v>0-1000</v>
      </c>
    </row>
    <row r="8619" spans="1:26" x14ac:dyDescent="0.3">
      <c r="A8619">
        <v>3100448</v>
      </c>
      <c r="B8619" t="s">
        <v>10936</v>
      </c>
      <c r="C8619">
        <v>1</v>
      </c>
      <c r="D8619" t="s">
        <v>7869</v>
      </c>
      <c r="E8619" t="s">
        <v>10937</v>
      </c>
      <c r="F8619" t="s">
        <v>16</v>
      </c>
      <c r="G8619" t="s">
        <v>16</v>
      </c>
      <c r="H8619" t="s">
        <v>16</v>
      </c>
      <c r="I8619">
        <v>2</v>
      </c>
      <c r="J8619">
        <v>156</v>
      </c>
      <c r="K8619">
        <v>700</v>
      </c>
      <c r="L8619">
        <v>3.9</v>
      </c>
      <c r="M8619" t="s">
        <v>3505</v>
      </c>
      <c r="N8619" t="str">
        <f>SUBSTITUTE(Sheet1[[#This Row],[Datekey_Opening]],"_","-")</f>
        <v>2015-2-12</v>
      </c>
      <c r="O8619">
        <f>YEAR(Sheet1[[#This Row],[Date]])</f>
        <v>2015</v>
      </c>
      <c r="P8619" t="str">
        <f>LOOKUP(Sheet1[[#This Row],[CountryCode]],$AI$4:$AI$18,$AJ$4:$AJ$18)</f>
        <v>India</v>
      </c>
      <c r="Q8619">
        <f>MONTH(Sheet1[[#This Row],[Date]])</f>
        <v>2</v>
      </c>
      <c r="R8619" t="str">
        <f>TEXT(Sheet1[[#This Row],[Date]],"MMMM")</f>
        <v>February</v>
      </c>
      <c r="S8619" t="str">
        <f>TEXT(Sheet1[[#This Row],[Date]],"YYYY-MMM")</f>
        <v>2015-Feb</v>
      </c>
      <c r="T8619">
        <f>WEEKDAY(Sheet1[[#This Row],[Date]])</f>
        <v>5</v>
      </c>
      <c r="U8619" t="str">
        <f>TEXT(Sheet1[[#This Row],[Date]],"DDDD")</f>
        <v>Thursday</v>
      </c>
      <c r="V8619" t="str">
        <f>"FM"&amp;MOD(MONTH(Sheet1[[#This Row],[Date]])-4,12)+1</f>
        <v>FM11</v>
      </c>
      <c r="W8619" t="str">
        <f>"Q"&amp;ROUNDUP(MONTH(Sheet1[[#This Row],[Date]])/3,0)</f>
        <v>Q1</v>
      </c>
      <c r="X8619" t="str">
        <f>"Q"&amp;INT(MOD(MONTH(Sheet1[[#This Row],[Date]])-4,12/3)+1)</f>
        <v>Q3</v>
      </c>
      <c r="Y8619" t="str" cm="1">
        <f t="array" ref="Y8619">_xlfn.IFS(ROUND(L8619,0)&lt;=1,"Need to improve 0-1",ROUND(L8619,0)&lt;=2,"Okay 1-2",ROUND(L8619,0)&lt;=3,"Good 2-3",ROUND(L8619,0)&lt;=4,"Great 3-4",ROUND(L8619,0)&lt;=5,"Excellent 4-5")</f>
        <v>Great 3-4</v>
      </c>
      <c r="Z8619" t="str">
        <f t="shared" si="134"/>
        <v>0-1000</v>
      </c>
    </row>
    <row r="8620" spans="1:26" x14ac:dyDescent="0.3">
      <c r="A8620">
        <v>3200590</v>
      </c>
      <c r="B8620" t="s">
        <v>10938</v>
      </c>
      <c r="C8620">
        <v>1</v>
      </c>
      <c r="D8620" t="s">
        <v>7617</v>
      </c>
      <c r="E8620" t="s">
        <v>379</v>
      </c>
      <c r="F8620" t="s">
        <v>16</v>
      </c>
      <c r="G8620" t="s">
        <v>16</v>
      </c>
      <c r="H8620" t="s">
        <v>16</v>
      </c>
      <c r="I8620">
        <v>2</v>
      </c>
      <c r="J8620">
        <v>92</v>
      </c>
      <c r="K8620">
        <v>600</v>
      </c>
      <c r="L8620">
        <v>4.3</v>
      </c>
      <c r="M8620" t="s">
        <v>4910</v>
      </c>
      <c r="N8620" t="str">
        <f>SUBSTITUTE(Sheet1[[#This Row],[Datekey_Opening]],"_","-")</f>
        <v>2013-2-4</v>
      </c>
      <c r="O8620">
        <f>YEAR(Sheet1[[#This Row],[Date]])</f>
        <v>2013</v>
      </c>
      <c r="P8620" t="str">
        <f>LOOKUP(Sheet1[[#This Row],[CountryCode]],$AI$4:$AI$18,$AJ$4:$AJ$18)</f>
        <v>India</v>
      </c>
      <c r="Q8620">
        <f>MONTH(Sheet1[[#This Row],[Date]])</f>
        <v>2</v>
      </c>
      <c r="R8620" t="str">
        <f>TEXT(Sheet1[[#This Row],[Date]],"MMMM")</f>
        <v>February</v>
      </c>
      <c r="S8620" t="str">
        <f>TEXT(Sheet1[[#This Row],[Date]],"YYYY-MMM")</f>
        <v>2013-Feb</v>
      </c>
      <c r="T8620">
        <f>WEEKDAY(Sheet1[[#This Row],[Date]])</f>
        <v>2</v>
      </c>
      <c r="U8620" t="str">
        <f>TEXT(Sheet1[[#This Row],[Date]],"DDDD")</f>
        <v>Monday</v>
      </c>
      <c r="V8620" t="str">
        <f>"FM"&amp;MOD(MONTH(Sheet1[[#This Row],[Date]])-4,12)+1</f>
        <v>FM11</v>
      </c>
      <c r="W8620" t="str">
        <f>"Q"&amp;ROUNDUP(MONTH(Sheet1[[#This Row],[Date]])/3,0)</f>
        <v>Q1</v>
      </c>
      <c r="X8620" t="str">
        <f>"Q"&amp;INT(MOD(MONTH(Sheet1[[#This Row],[Date]])-4,12/3)+1)</f>
        <v>Q3</v>
      </c>
      <c r="Y8620" t="str" cm="1">
        <f t="array" ref="Y8620">_xlfn.IFS(ROUND(L8620,0)&lt;=1,"Need to improve 0-1",ROUND(L8620,0)&lt;=2,"Okay 1-2",ROUND(L8620,0)&lt;=3,"Good 2-3",ROUND(L8620,0)&lt;=4,"Great 3-4",ROUND(L8620,0)&lt;=5,"Excellent 4-5")</f>
        <v>Great 3-4</v>
      </c>
      <c r="Z8620" t="str">
        <f t="shared" si="134"/>
        <v>0-1000</v>
      </c>
    </row>
    <row r="8621" spans="1:26" x14ac:dyDescent="0.3">
      <c r="A8621">
        <v>3900238</v>
      </c>
      <c r="B8621" t="s">
        <v>10939</v>
      </c>
      <c r="C8621">
        <v>1</v>
      </c>
      <c r="D8621" t="s">
        <v>2224</v>
      </c>
      <c r="E8621" t="s">
        <v>446</v>
      </c>
      <c r="F8621" t="s">
        <v>16</v>
      </c>
      <c r="G8621" t="s">
        <v>16</v>
      </c>
      <c r="H8621" t="s">
        <v>16</v>
      </c>
      <c r="I8621">
        <v>3</v>
      </c>
      <c r="J8621">
        <v>57</v>
      </c>
      <c r="K8621">
        <v>700</v>
      </c>
      <c r="L8621">
        <v>3.5</v>
      </c>
      <c r="M8621" t="s">
        <v>9450</v>
      </c>
      <c r="N8621" t="str">
        <f>SUBSTITUTE(Sheet1[[#This Row],[Datekey_Opening]],"_","-")</f>
        <v>2015-2-21</v>
      </c>
      <c r="O8621">
        <f>YEAR(Sheet1[[#This Row],[Date]])</f>
        <v>2015</v>
      </c>
      <c r="P8621" t="str">
        <f>LOOKUP(Sheet1[[#This Row],[CountryCode]],$AI$4:$AI$18,$AJ$4:$AJ$18)</f>
        <v>India</v>
      </c>
      <c r="Q8621">
        <f>MONTH(Sheet1[[#This Row],[Date]])</f>
        <v>2</v>
      </c>
      <c r="R8621" t="str">
        <f>TEXT(Sheet1[[#This Row],[Date]],"MMMM")</f>
        <v>February</v>
      </c>
      <c r="S8621" t="str">
        <f>TEXT(Sheet1[[#This Row],[Date]],"YYYY-MMM")</f>
        <v>2015-Feb</v>
      </c>
      <c r="T8621">
        <f>WEEKDAY(Sheet1[[#This Row],[Date]])</f>
        <v>7</v>
      </c>
      <c r="U8621" t="str">
        <f>TEXT(Sheet1[[#This Row],[Date]],"DDDD")</f>
        <v>Saturday</v>
      </c>
      <c r="V8621" t="str">
        <f>"FM"&amp;MOD(MONTH(Sheet1[[#This Row],[Date]])-4,12)+1</f>
        <v>FM11</v>
      </c>
      <c r="W8621" t="str">
        <f>"Q"&amp;ROUNDUP(MONTH(Sheet1[[#This Row],[Date]])/3,0)</f>
        <v>Q1</v>
      </c>
      <c r="X8621" t="str">
        <f>"Q"&amp;INT(MOD(MONTH(Sheet1[[#This Row],[Date]])-4,12/3)+1)</f>
        <v>Q3</v>
      </c>
      <c r="Y8621" t="str" cm="1">
        <f t="array" ref="Y8621">_xlfn.IFS(ROUND(L8621,0)&lt;=1,"Need to improve 0-1",ROUND(L8621,0)&lt;=2,"Okay 1-2",ROUND(L8621,0)&lt;=3,"Good 2-3",ROUND(L8621,0)&lt;=4,"Great 3-4",ROUND(L8621,0)&lt;=5,"Excellent 4-5")</f>
        <v>Great 3-4</v>
      </c>
      <c r="Z8621" t="str">
        <f t="shared" si="134"/>
        <v>0-1000</v>
      </c>
    </row>
    <row r="8622" spans="1:26" x14ac:dyDescent="0.3">
      <c r="A8622">
        <v>2800897</v>
      </c>
      <c r="B8622" t="s">
        <v>9127</v>
      </c>
      <c r="C8622">
        <v>1</v>
      </c>
      <c r="D8622" t="s">
        <v>7629</v>
      </c>
      <c r="E8622" t="s">
        <v>395</v>
      </c>
      <c r="F8622" t="s">
        <v>16</v>
      </c>
      <c r="G8622" t="s">
        <v>16</v>
      </c>
      <c r="H8622" t="s">
        <v>16</v>
      </c>
      <c r="I8622">
        <v>2</v>
      </c>
      <c r="J8622">
        <v>57</v>
      </c>
      <c r="K8622">
        <v>500</v>
      </c>
      <c r="L8622">
        <v>3.7</v>
      </c>
      <c r="M8622" t="s">
        <v>3277</v>
      </c>
      <c r="N8622" t="str">
        <f>SUBSTITUTE(Sheet1[[#This Row],[Datekey_Opening]],"_","-")</f>
        <v>2015-2-9</v>
      </c>
      <c r="O8622">
        <f>YEAR(Sheet1[[#This Row],[Date]])</f>
        <v>2015</v>
      </c>
      <c r="P8622" t="str">
        <f>LOOKUP(Sheet1[[#This Row],[CountryCode]],$AI$4:$AI$18,$AJ$4:$AJ$18)</f>
        <v>India</v>
      </c>
      <c r="Q8622">
        <f>MONTH(Sheet1[[#This Row],[Date]])</f>
        <v>2</v>
      </c>
      <c r="R8622" t="str">
        <f>TEXT(Sheet1[[#This Row],[Date]],"MMMM")</f>
        <v>February</v>
      </c>
      <c r="S8622" t="str">
        <f>TEXT(Sheet1[[#This Row],[Date]],"YYYY-MMM")</f>
        <v>2015-Feb</v>
      </c>
      <c r="T8622">
        <f>WEEKDAY(Sheet1[[#This Row],[Date]])</f>
        <v>2</v>
      </c>
      <c r="U8622" t="str">
        <f>TEXT(Sheet1[[#This Row],[Date]],"DDDD")</f>
        <v>Monday</v>
      </c>
      <c r="V8622" t="str">
        <f>"FM"&amp;MOD(MONTH(Sheet1[[#This Row],[Date]])-4,12)+1</f>
        <v>FM11</v>
      </c>
      <c r="W8622" t="str">
        <f>"Q"&amp;ROUNDUP(MONTH(Sheet1[[#This Row],[Date]])/3,0)</f>
        <v>Q1</v>
      </c>
      <c r="X8622" t="str">
        <f>"Q"&amp;INT(MOD(MONTH(Sheet1[[#This Row],[Date]])-4,12/3)+1)</f>
        <v>Q3</v>
      </c>
      <c r="Y8622" t="str" cm="1">
        <f t="array" ref="Y8622">_xlfn.IFS(ROUND(L8622,0)&lt;=1,"Need to improve 0-1",ROUND(L8622,0)&lt;=2,"Okay 1-2",ROUND(L8622,0)&lt;=3,"Good 2-3",ROUND(L8622,0)&lt;=4,"Great 3-4",ROUND(L8622,0)&lt;=5,"Excellent 4-5")</f>
        <v>Great 3-4</v>
      </c>
      <c r="Z8622" t="str">
        <f t="shared" si="134"/>
        <v>0-1000</v>
      </c>
    </row>
    <row r="8623" spans="1:26" x14ac:dyDescent="0.3">
      <c r="A8623">
        <v>2200175</v>
      </c>
      <c r="B8623" t="s">
        <v>10940</v>
      </c>
      <c r="C8623">
        <v>1</v>
      </c>
      <c r="D8623" t="s">
        <v>10320</v>
      </c>
      <c r="E8623" t="s">
        <v>550</v>
      </c>
      <c r="F8623" t="s">
        <v>16</v>
      </c>
      <c r="G8623" t="s">
        <v>16</v>
      </c>
      <c r="H8623" t="s">
        <v>16</v>
      </c>
      <c r="I8623">
        <v>1</v>
      </c>
      <c r="J8623">
        <v>104</v>
      </c>
      <c r="K8623">
        <v>100</v>
      </c>
      <c r="L8623">
        <v>4.0999999999999996</v>
      </c>
      <c r="M8623" t="s">
        <v>4037</v>
      </c>
      <c r="N8623" t="str">
        <f>SUBSTITUTE(Sheet1[[#This Row],[Datekey_Opening]],"_","-")</f>
        <v>2017-1-20</v>
      </c>
      <c r="O8623">
        <f>YEAR(Sheet1[[#This Row],[Date]])</f>
        <v>2017</v>
      </c>
      <c r="P8623" t="str">
        <f>LOOKUP(Sheet1[[#This Row],[CountryCode]],$AI$4:$AI$18,$AJ$4:$AJ$18)</f>
        <v>India</v>
      </c>
      <c r="Q8623">
        <f>MONTH(Sheet1[[#This Row],[Date]])</f>
        <v>1</v>
      </c>
      <c r="R8623" t="str">
        <f>TEXT(Sheet1[[#This Row],[Date]],"MMMM")</f>
        <v>January</v>
      </c>
      <c r="S8623" t="str">
        <f>TEXT(Sheet1[[#This Row],[Date]],"YYYY-MMM")</f>
        <v>2017-Jan</v>
      </c>
      <c r="T8623">
        <f>WEEKDAY(Sheet1[[#This Row],[Date]])</f>
        <v>6</v>
      </c>
      <c r="U8623" t="str">
        <f>TEXT(Sheet1[[#This Row],[Date]],"DDDD")</f>
        <v>Friday</v>
      </c>
      <c r="V8623" t="str">
        <f>"FM"&amp;MOD(MONTH(Sheet1[[#This Row],[Date]])-4,12)+1</f>
        <v>FM10</v>
      </c>
      <c r="W8623" t="str">
        <f>"Q"&amp;ROUNDUP(MONTH(Sheet1[[#This Row],[Date]])/3,0)</f>
        <v>Q1</v>
      </c>
      <c r="X8623" t="str">
        <f>"Q"&amp;INT(MOD(MONTH(Sheet1[[#This Row],[Date]])-4,12/3)+1)</f>
        <v>Q2</v>
      </c>
      <c r="Y8623" t="str" cm="1">
        <f t="array" ref="Y8623">_xlfn.IFS(ROUND(L8623,0)&lt;=1,"Need to improve 0-1",ROUND(L8623,0)&lt;=2,"Okay 1-2",ROUND(L8623,0)&lt;=3,"Good 2-3",ROUND(L8623,0)&lt;=4,"Great 3-4",ROUND(L8623,0)&lt;=5,"Excellent 4-5")</f>
        <v>Great 3-4</v>
      </c>
      <c r="Z8623" t="str">
        <f t="shared" si="134"/>
        <v>0-1000</v>
      </c>
    </row>
    <row r="8624" spans="1:26" x14ac:dyDescent="0.3">
      <c r="A8624">
        <v>2100870</v>
      </c>
      <c r="B8624" t="s">
        <v>10941</v>
      </c>
      <c r="C8624">
        <v>1</v>
      </c>
      <c r="D8624" t="s">
        <v>3328</v>
      </c>
      <c r="E8624" t="s">
        <v>10942</v>
      </c>
      <c r="F8624" t="s">
        <v>16</v>
      </c>
      <c r="G8624" t="s">
        <v>16</v>
      </c>
      <c r="H8624" t="s">
        <v>16</v>
      </c>
      <c r="I8624">
        <v>3</v>
      </c>
      <c r="J8624">
        <v>129</v>
      </c>
      <c r="K8624">
        <v>1300</v>
      </c>
      <c r="L8624">
        <v>4.4000000000000004</v>
      </c>
      <c r="M8624" t="s">
        <v>3782</v>
      </c>
      <c r="N8624" t="str">
        <f>SUBSTITUTE(Sheet1[[#This Row],[Datekey_Opening]],"_","-")</f>
        <v>2015-1-5</v>
      </c>
      <c r="O8624">
        <f>YEAR(Sheet1[[#This Row],[Date]])</f>
        <v>2015</v>
      </c>
      <c r="P8624" t="str">
        <f>LOOKUP(Sheet1[[#This Row],[CountryCode]],$AI$4:$AI$18,$AJ$4:$AJ$18)</f>
        <v>India</v>
      </c>
      <c r="Q8624">
        <f>MONTH(Sheet1[[#This Row],[Date]])</f>
        <v>1</v>
      </c>
      <c r="R8624" t="str">
        <f>TEXT(Sheet1[[#This Row],[Date]],"MMMM")</f>
        <v>January</v>
      </c>
      <c r="S8624" t="str">
        <f>TEXT(Sheet1[[#This Row],[Date]],"YYYY-MMM")</f>
        <v>2015-Jan</v>
      </c>
      <c r="T8624">
        <f>WEEKDAY(Sheet1[[#This Row],[Date]])</f>
        <v>2</v>
      </c>
      <c r="U8624" t="str">
        <f>TEXT(Sheet1[[#This Row],[Date]],"DDDD")</f>
        <v>Monday</v>
      </c>
      <c r="V8624" t="str">
        <f>"FM"&amp;MOD(MONTH(Sheet1[[#This Row],[Date]])-4,12)+1</f>
        <v>FM10</v>
      </c>
      <c r="W8624" t="str">
        <f>"Q"&amp;ROUNDUP(MONTH(Sheet1[[#This Row],[Date]])/3,0)</f>
        <v>Q1</v>
      </c>
      <c r="X8624" t="str">
        <f>"Q"&amp;INT(MOD(MONTH(Sheet1[[#This Row],[Date]])-4,12/3)+1)</f>
        <v>Q2</v>
      </c>
      <c r="Y8624" t="str" cm="1">
        <f t="array" ref="Y8624">_xlfn.IFS(ROUND(L8624,0)&lt;=1,"Need to improve 0-1",ROUND(L8624,0)&lt;=2,"Okay 1-2",ROUND(L8624,0)&lt;=3,"Good 2-3",ROUND(L8624,0)&lt;=4,"Great 3-4",ROUND(L8624,0)&lt;=5,"Excellent 4-5")</f>
        <v>Great 3-4</v>
      </c>
      <c r="Z8624" t="str">
        <f t="shared" si="134"/>
        <v>1000-2000</v>
      </c>
    </row>
    <row r="8625" spans="1:26" x14ac:dyDescent="0.3">
      <c r="A8625">
        <v>801675</v>
      </c>
      <c r="B8625" t="s">
        <v>8249</v>
      </c>
      <c r="C8625">
        <v>1</v>
      </c>
      <c r="D8625" t="s">
        <v>7994</v>
      </c>
      <c r="E8625" t="s">
        <v>2496</v>
      </c>
      <c r="F8625" t="s">
        <v>16</v>
      </c>
      <c r="G8625" t="s">
        <v>16</v>
      </c>
      <c r="H8625" t="s">
        <v>16</v>
      </c>
      <c r="I8625">
        <v>1</v>
      </c>
      <c r="J8625">
        <v>144</v>
      </c>
      <c r="K8625">
        <v>200</v>
      </c>
      <c r="L8625">
        <v>4.5</v>
      </c>
      <c r="M8625" t="s">
        <v>2917</v>
      </c>
      <c r="N8625" t="str">
        <f>SUBSTITUTE(Sheet1[[#This Row],[Datekey_Opening]],"_","-")</f>
        <v>2010-1-3</v>
      </c>
      <c r="O8625">
        <f>YEAR(Sheet1[[#This Row],[Date]])</f>
        <v>2010</v>
      </c>
      <c r="P8625" t="str">
        <f>LOOKUP(Sheet1[[#This Row],[CountryCode]],$AI$4:$AI$18,$AJ$4:$AJ$18)</f>
        <v>India</v>
      </c>
      <c r="Q8625">
        <f>MONTH(Sheet1[[#This Row],[Date]])</f>
        <v>1</v>
      </c>
      <c r="R8625" t="str">
        <f>TEXT(Sheet1[[#This Row],[Date]],"MMMM")</f>
        <v>January</v>
      </c>
      <c r="S8625" t="str">
        <f>TEXT(Sheet1[[#This Row],[Date]],"YYYY-MMM")</f>
        <v>2010-Jan</v>
      </c>
      <c r="T8625">
        <f>WEEKDAY(Sheet1[[#This Row],[Date]])</f>
        <v>1</v>
      </c>
      <c r="U8625" t="str">
        <f>TEXT(Sheet1[[#This Row],[Date]],"DDDD")</f>
        <v>Sunday</v>
      </c>
      <c r="V8625" t="str">
        <f>"FM"&amp;MOD(MONTH(Sheet1[[#This Row],[Date]])-4,12)+1</f>
        <v>FM10</v>
      </c>
      <c r="W8625" t="str">
        <f>"Q"&amp;ROUNDUP(MONTH(Sheet1[[#This Row],[Date]])/3,0)</f>
        <v>Q1</v>
      </c>
      <c r="X8625" t="str">
        <f>"Q"&amp;INT(MOD(MONTH(Sheet1[[#This Row],[Date]])-4,12/3)+1)</f>
        <v>Q2</v>
      </c>
      <c r="Y8625" t="str" cm="1">
        <f t="array" ref="Y8625">_xlfn.IFS(ROUND(L8625,0)&lt;=1,"Need to improve 0-1",ROUND(L8625,0)&lt;=2,"Okay 1-2",ROUND(L8625,0)&lt;=3,"Good 2-3",ROUND(L8625,0)&lt;=4,"Great 3-4",ROUND(L8625,0)&lt;=5,"Excellent 4-5")</f>
        <v>Excellent 4-5</v>
      </c>
      <c r="Z8625" t="str">
        <f t="shared" si="134"/>
        <v>0-1000</v>
      </c>
    </row>
    <row r="8626" spans="1:26" x14ac:dyDescent="0.3">
      <c r="A8626">
        <v>18306521</v>
      </c>
      <c r="B8626" t="s">
        <v>10943</v>
      </c>
      <c r="C8626">
        <v>1</v>
      </c>
      <c r="D8626" t="s">
        <v>7791</v>
      </c>
      <c r="E8626" t="s">
        <v>1649</v>
      </c>
      <c r="F8626" t="s">
        <v>21</v>
      </c>
      <c r="G8626" t="s">
        <v>16</v>
      </c>
      <c r="H8626" t="s">
        <v>16</v>
      </c>
      <c r="I8626">
        <v>4</v>
      </c>
      <c r="J8626">
        <v>32</v>
      </c>
      <c r="K8626">
        <v>2200</v>
      </c>
      <c r="L8626">
        <v>3.5</v>
      </c>
      <c r="M8626" t="s">
        <v>1555</v>
      </c>
      <c r="N8626" t="str">
        <f>SUBSTITUTE(Sheet1[[#This Row],[Datekey_Opening]],"_","-")</f>
        <v>2017-9-8</v>
      </c>
      <c r="O8626">
        <f>YEAR(Sheet1[[#This Row],[Date]])</f>
        <v>2017</v>
      </c>
      <c r="P8626" t="str">
        <f>LOOKUP(Sheet1[[#This Row],[CountryCode]],$AI$4:$AI$18,$AJ$4:$AJ$18)</f>
        <v>India</v>
      </c>
      <c r="Q8626">
        <f>MONTH(Sheet1[[#This Row],[Date]])</f>
        <v>9</v>
      </c>
      <c r="R8626" t="str">
        <f>TEXT(Sheet1[[#This Row],[Date]],"MMMM")</f>
        <v>September</v>
      </c>
      <c r="S8626" t="str">
        <f>TEXT(Sheet1[[#This Row],[Date]],"YYYY-MMM")</f>
        <v>2017-Sep</v>
      </c>
      <c r="T8626">
        <f>WEEKDAY(Sheet1[[#This Row],[Date]])</f>
        <v>6</v>
      </c>
      <c r="U8626" t="str">
        <f>TEXT(Sheet1[[#This Row],[Date]],"DDDD")</f>
        <v>Friday</v>
      </c>
      <c r="V8626" t="str">
        <f>"FM"&amp;MOD(MONTH(Sheet1[[#This Row],[Date]])-4,12)+1</f>
        <v>FM6</v>
      </c>
      <c r="W8626" t="str">
        <f>"Q"&amp;ROUNDUP(MONTH(Sheet1[[#This Row],[Date]])/3,0)</f>
        <v>Q3</v>
      </c>
      <c r="X8626" t="str">
        <f>"Q"&amp;INT(MOD(MONTH(Sheet1[[#This Row],[Date]])-4,12/3)+1)</f>
        <v>Q2</v>
      </c>
      <c r="Y8626" t="str" cm="1">
        <f t="array" ref="Y8626">_xlfn.IFS(ROUND(L8626,0)&lt;=1,"Need to improve 0-1",ROUND(L8626,0)&lt;=2,"Okay 1-2",ROUND(L8626,0)&lt;=3,"Good 2-3",ROUND(L8626,0)&lt;=4,"Great 3-4",ROUND(L8626,0)&lt;=5,"Excellent 4-5")</f>
        <v>Great 3-4</v>
      </c>
      <c r="Z8626" t="str">
        <f t="shared" si="134"/>
        <v>2000-3000</v>
      </c>
    </row>
    <row r="8627" spans="1:26" x14ac:dyDescent="0.3">
      <c r="A8627">
        <v>3400326</v>
      </c>
      <c r="B8627" t="s">
        <v>10944</v>
      </c>
      <c r="C8627">
        <v>1</v>
      </c>
      <c r="D8627" t="s">
        <v>7893</v>
      </c>
      <c r="E8627" t="s">
        <v>10945</v>
      </c>
      <c r="F8627" t="s">
        <v>16</v>
      </c>
      <c r="G8627" t="s">
        <v>16</v>
      </c>
      <c r="H8627" t="s">
        <v>16</v>
      </c>
      <c r="I8627">
        <v>3</v>
      </c>
      <c r="J8627">
        <v>166</v>
      </c>
      <c r="K8627">
        <v>1000</v>
      </c>
      <c r="L8627">
        <v>4.2</v>
      </c>
      <c r="M8627" t="s">
        <v>3628</v>
      </c>
      <c r="N8627" t="str">
        <f>SUBSTITUTE(Sheet1[[#This Row],[Datekey_Opening]],"_","-")</f>
        <v>2016-12-22</v>
      </c>
      <c r="O8627">
        <f>YEAR(Sheet1[[#This Row],[Date]])</f>
        <v>2016</v>
      </c>
      <c r="P8627" t="str">
        <f>LOOKUP(Sheet1[[#This Row],[CountryCode]],$AI$4:$AI$18,$AJ$4:$AJ$18)</f>
        <v>India</v>
      </c>
      <c r="Q8627">
        <f>MONTH(Sheet1[[#This Row],[Date]])</f>
        <v>12</v>
      </c>
      <c r="R8627" t="str">
        <f>TEXT(Sheet1[[#This Row],[Date]],"MMMM")</f>
        <v>December</v>
      </c>
      <c r="S8627" t="str">
        <f>TEXT(Sheet1[[#This Row],[Date]],"YYYY-MMM")</f>
        <v>2016-Dec</v>
      </c>
      <c r="T8627">
        <f>WEEKDAY(Sheet1[[#This Row],[Date]])</f>
        <v>5</v>
      </c>
      <c r="U8627" t="str">
        <f>TEXT(Sheet1[[#This Row],[Date]],"DDDD")</f>
        <v>Thursday</v>
      </c>
      <c r="V8627" t="str">
        <f>"FM"&amp;MOD(MONTH(Sheet1[[#This Row],[Date]])-4,12)+1</f>
        <v>FM9</v>
      </c>
      <c r="W8627" t="str">
        <f>"Q"&amp;ROUNDUP(MONTH(Sheet1[[#This Row],[Date]])/3,0)</f>
        <v>Q4</v>
      </c>
      <c r="X8627" t="str">
        <f>"Q"&amp;INT(MOD(MONTH(Sheet1[[#This Row],[Date]])-4,12/3)+1)</f>
        <v>Q1</v>
      </c>
      <c r="Y8627" t="str" cm="1">
        <f t="array" ref="Y8627">_xlfn.IFS(ROUND(L8627,0)&lt;=1,"Need to improve 0-1",ROUND(L8627,0)&lt;=2,"Okay 1-2",ROUND(L8627,0)&lt;=3,"Good 2-3",ROUND(L8627,0)&lt;=4,"Great 3-4",ROUND(L8627,0)&lt;=5,"Excellent 4-5")</f>
        <v>Great 3-4</v>
      </c>
      <c r="Z8627" t="str">
        <f t="shared" si="134"/>
        <v>1000-2000</v>
      </c>
    </row>
    <row r="8628" spans="1:26" x14ac:dyDescent="0.3">
      <c r="A8628">
        <v>2400279</v>
      </c>
      <c r="B8628" t="s">
        <v>4526</v>
      </c>
      <c r="C8628">
        <v>1</v>
      </c>
      <c r="D8628" t="s">
        <v>2215</v>
      </c>
      <c r="E8628" t="s">
        <v>10946</v>
      </c>
      <c r="F8628" t="s">
        <v>16</v>
      </c>
      <c r="G8628" t="s">
        <v>16</v>
      </c>
      <c r="H8628" t="s">
        <v>16</v>
      </c>
      <c r="I8628">
        <v>2</v>
      </c>
      <c r="J8628">
        <v>32</v>
      </c>
      <c r="K8628">
        <v>400</v>
      </c>
      <c r="L8628">
        <v>3.4</v>
      </c>
      <c r="M8628" t="s">
        <v>2970</v>
      </c>
      <c r="N8628" t="str">
        <f>SUBSTITUTE(Sheet1[[#This Row],[Datekey_Opening]],"_","-")</f>
        <v>2018-12-22</v>
      </c>
      <c r="O8628">
        <f>YEAR(Sheet1[[#This Row],[Date]])</f>
        <v>2018</v>
      </c>
      <c r="P8628" t="str">
        <f>LOOKUP(Sheet1[[#This Row],[CountryCode]],$AI$4:$AI$18,$AJ$4:$AJ$18)</f>
        <v>India</v>
      </c>
      <c r="Q8628">
        <f>MONTH(Sheet1[[#This Row],[Date]])</f>
        <v>12</v>
      </c>
      <c r="R8628" t="str">
        <f>TEXT(Sheet1[[#This Row],[Date]],"MMMM")</f>
        <v>December</v>
      </c>
      <c r="S8628" t="str">
        <f>TEXT(Sheet1[[#This Row],[Date]],"YYYY-MMM")</f>
        <v>2018-Dec</v>
      </c>
      <c r="T8628">
        <f>WEEKDAY(Sheet1[[#This Row],[Date]])</f>
        <v>7</v>
      </c>
      <c r="U8628" t="str">
        <f>TEXT(Sheet1[[#This Row],[Date]],"DDDD")</f>
        <v>Saturday</v>
      </c>
      <c r="V8628" t="str">
        <f>"FM"&amp;MOD(MONTH(Sheet1[[#This Row],[Date]])-4,12)+1</f>
        <v>FM9</v>
      </c>
      <c r="W8628" t="str">
        <f>"Q"&amp;ROUNDUP(MONTH(Sheet1[[#This Row],[Date]])/3,0)</f>
        <v>Q4</v>
      </c>
      <c r="X8628" t="str">
        <f>"Q"&amp;INT(MOD(MONTH(Sheet1[[#This Row],[Date]])-4,12/3)+1)</f>
        <v>Q1</v>
      </c>
      <c r="Y8628" t="str" cm="1">
        <f t="array" ref="Y8628">_xlfn.IFS(ROUND(L8628,0)&lt;=1,"Need to improve 0-1",ROUND(L8628,0)&lt;=2,"Okay 1-2",ROUND(L8628,0)&lt;=3,"Good 2-3",ROUND(L8628,0)&lt;=4,"Great 3-4",ROUND(L8628,0)&lt;=5,"Excellent 4-5")</f>
        <v>Good 2-3</v>
      </c>
      <c r="Z8628" t="str">
        <f t="shared" si="134"/>
        <v>0-1000</v>
      </c>
    </row>
    <row r="8629" spans="1:26" x14ac:dyDescent="0.3">
      <c r="A8629">
        <v>2500343</v>
      </c>
      <c r="B8629" t="s">
        <v>10947</v>
      </c>
      <c r="C8629">
        <v>1</v>
      </c>
      <c r="D8629" t="s">
        <v>8122</v>
      </c>
      <c r="E8629" t="s">
        <v>10948</v>
      </c>
      <c r="F8629" t="s">
        <v>16</v>
      </c>
      <c r="G8629" t="s">
        <v>16</v>
      </c>
      <c r="H8629" t="s">
        <v>16</v>
      </c>
      <c r="I8629">
        <v>1</v>
      </c>
      <c r="J8629">
        <v>21</v>
      </c>
      <c r="K8629">
        <v>300</v>
      </c>
      <c r="L8629">
        <v>3.5</v>
      </c>
      <c r="M8629" t="s">
        <v>7234</v>
      </c>
      <c r="N8629" t="str">
        <f>SUBSTITUTE(Sheet1[[#This Row],[Datekey_Opening]],"_","-")</f>
        <v>2016-12-24</v>
      </c>
      <c r="O8629">
        <f>YEAR(Sheet1[[#This Row],[Date]])</f>
        <v>2016</v>
      </c>
      <c r="P8629" t="str">
        <f>LOOKUP(Sheet1[[#This Row],[CountryCode]],$AI$4:$AI$18,$AJ$4:$AJ$18)</f>
        <v>India</v>
      </c>
      <c r="Q8629">
        <f>MONTH(Sheet1[[#This Row],[Date]])</f>
        <v>12</v>
      </c>
      <c r="R8629" t="str">
        <f>TEXT(Sheet1[[#This Row],[Date]],"MMMM")</f>
        <v>December</v>
      </c>
      <c r="S8629" t="str">
        <f>TEXT(Sheet1[[#This Row],[Date]],"YYYY-MMM")</f>
        <v>2016-Dec</v>
      </c>
      <c r="T8629">
        <f>WEEKDAY(Sheet1[[#This Row],[Date]])</f>
        <v>7</v>
      </c>
      <c r="U8629" t="str">
        <f>TEXT(Sheet1[[#This Row],[Date]],"DDDD")</f>
        <v>Saturday</v>
      </c>
      <c r="V8629" t="str">
        <f>"FM"&amp;MOD(MONTH(Sheet1[[#This Row],[Date]])-4,12)+1</f>
        <v>FM9</v>
      </c>
      <c r="W8629" t="str">
        <f>"Q"&amp;ROUNDUP(MONTH(Sheet1[[#This Row],[Date]])/3,0)</f>
        <v>Q4</v>
      </c>
      <c r="X8629" t="str">
        <f>"Q"&amp;INT(MOD(MONTH(Sheet1[[#This Row],[Date]])-4,12/3)+1)</f>
        <v>Q1</v>
      </c>
      <c r="Y8629" t="str" cm="1">
        <f t="array" ref="Y8629">_xlfn.IFS(ROUND(L8629,0)&lt;=1,"Need to improve 0-1",ROUND(L8629,0)&lt;=2,"Okay 1-2",ROUND(L8629,0)&lt;=3,"Good 2-3",ROUND(L8629,0)&lt;=4,"Great 3-4",ROUND(L8629,0)&lt;=5,"Excellent 4-5")</f>
        <v>Great 3-4</v>
      </c>
      <c r="Z8629" t="str">
        <f t="shared" si="134"/>
        <v>0-1000</v>
      </c>
    </row>
    <row r="8630" spans="1:26" x14ac:dyDescent="0.3">
      <c r="A8630">
        <v>2600250</v>
      </c>
      <c r="B8630" t="s">
        <v>10949</v>
      </c>
      <c r="C8630">
        <v>1</v>
      </c>
      <c r="D8630" t="s">
        <v>8119</v>
      </c>
      <c r="E8630" t="s">
        <v>426</v>
      </c>
      <c r="F8630" t="s">
        <v>16</v>
      </c>
      <c r="G8630" t="s">
        <v>16</v>
      </c>
      <c r="H8630" t="s">
        <v>16</v>
      </c>
      <c r="I8630">
        <v>3</v>
      </c>
      <c r="J8630">
        <v>103</v>
      </c>
      <c r="K8630">
        <v>1000</v>
      </c>
      <c r="L8630">
        <v>4</v>
      </c>
      <c r="M8630" t="s">
        <v>924</v>
      </c>
      <c r="N8630" t="str">
        <f>SUBSTITUTE(Sheet1[[#This Row],[Datekey_Opening]],"_","-")</f>
        <v>2015-12-9</v>
      </c>
      <c r="O8630">
        <f>YEAR(Sheet1[[#This Row],[Date]])</f>
        <v>2015</v>
      </c>
      <c r="P8630" t="str">
        <f>LOOKUP(Sheet1[[#This Row],[CountryCode]],$AI$4:$AI$18,$AJ$4:$AJ$18)</f>
        <v>India</v>
      </c>
      <c r="Q8630">
        <f>MONTH(Sheet1[[#This Row],[Date]])</f>
        <v>12</v>
      </c>
      <c r="R8630" t="str">
        <f>TEXT(Sheet1[[#This Row],[Date]],"MMMM")</f>
        <v>December</v>
      </c>
      <c r="S8630" t="str">
        <f>TEXT(Sheet1[[#This Row],[Date]],"YYYY-MMM")</f>
        <v>2015-Dec</v>
      </c>
      <c r="T8630">
        <f>WEEKDAY(Sheet1[[#This Row],[Date]])</f>
        <v>4</v>
      </c>
      <c r="U8630" t="str">
        <f>TEXT(Sheet1[[#This Row],[Date]],"DDDD")</f>
        <v>Wednesday</v>
      </c>
      <c r="V8630" t="str">
        <f>"FM"&amp;MOD(MONTH(Sheet1[[#This Row],[Date]])-4,12)+1</f>
        <v>FM9</v>
      </c>
      <c r="W8630" t="str">
        <f>"Q"&amp;ROUNDUP(MONTH(Sheet1[[#This Row],[Date]])/3,0)</f>
        <v>Q4</v>
      </c>
      <c r="X8630" t="str">
        <f>"Q"&amp;INT(MOD(MONTH(Sheet1[[#This Row],[Date]])-4,12/3)+1)</f>
        <v>Q1</v>
      </c>
      <c r="Y8630" t="str" cm="1">
        <f t="array" ref="Y8630">_xlfn.IFS(ROUND(L8630,0)&lt;=1,"Need to improve 0-1",ROUND(L8630,0)&lt;=2,"Okay 1-2",ROUND(L8630,0)&lt;=3,"Good 2-3",ROUND(L8630,0)&lt;=4,"Great 3-4",ROUND(L8630,0)&lt;=5,"Excellent 4-5")</f>
        <v>Great 3-4</v>
      </c>
      <c r="Z8630" t="str">
        <f t="shared" si="134"/>
        <v>1000-2000</v>
      </c>
    </row>
    <row r="8631" spans="1:26" x14ac:dyDescent="0.3">
      <c r="A8631">
        <v>2600010</v>
      </c>
      <c r="B8631" t="s">
        <v>10274</v>
      </c>
      <c r="C8631">
        <v>1</v>
      </c>
      <c r="D8631" t="s">
        <v>8119</v>
      </c>
      <c r="E8631" t="s">
        <v>395</v>
      </c>
      <c r="F8631" t="s">
        <v>16</v>
      </c>
      <c r="G8631" t="s">
        <v>16</v>
      </c>
      <c r="H8631" t="s">
        <v>16</v>
      </c>
      <c r="I8631">
        <v>2</v>
      </c>
      <c r="J8631">
        <v>103</v>
      </c>
      <c r="K8631">
        <v>500</v>
      </c>
      <c r="L8631">
        <v>4.0999999999999996</v>
      </c>
      <c r="M8631" t="s">
        <v>2110</v>
      </c>
      <c r="N8631" t="str">
        <f>SUBSTITUTE(Sheet1[[#This Row],[Datekey_Opening]],"_","-")</f>
        <v>2013-12-27</v>
      </c>
      <c r="O8631">
        <f>YEAR(Sheet1[[#This Row],[Date]])</f>
        <v>2013</v>
      </c>
      <c r="P8631" t="str">
        <f>LOOKUP(Sheet1[[#This Row],[CountryCode]],$AI$4:$AI$18,$AJ$4:$AJ$18)</f>
        <v>India</v>
      </c>
      <c r="Q8631">
        <f>MONTH(Sheet1[[#This Row],[Date]])</f>
        <v>12</v>
      </c>
      <c r="R8631" t="str">
        <f>TEXT(Sheet1[[#This Row],[Date]],"MMMM")</f>
        <v>December</v>
      </c>
      <c r="S8631" t="str">
        <f>TEXT(Sheet1[[#This Row],[Date]],"YYYY-MMM")</f>
        <v>2013-Dec</v>
      </c>
      <c r="T8631">
        <f>WEEKDAY(Sheet1[[#This Row],[Date]])</f>
        <v>6</v>
      </c>
      <c r="U8631" t="str">
        <f>TEXT(Sheet1[[#This Row],[Date]],"DDDD")</f>
        <v>Friday</v>
      </c>
      <c r="V8631" t="str">
        <f>"FM"&amp;MOD(MONTH(Sheet1[[#This Row],[Date]])-4,12)+1</f>
        <v>FM9</v>
      </c>
      <c r="W8631" t="str">
        <f>"Q"&amp;ROUNDUP(MONTH(Sheet1[[#This Row],[Date]])/3,0)</f>
        <v>Q4</v>
      </c>
      <c r="X8631" t="str">
        <f>"Q"&amp;INT(MOD(MONTH(Sheet1[[#This Row],[Date]])-4,12/3)+1)</f>
        <v>Q1</v>
      </c>
      <c r="Y8631" t="str" cm="1">
        <f t="array" ref="Y8631">_xlfn.IFS(ROUND(L8631,0)&lt;=1,"Need to improve 0-1",ROUND(L8631,0)&lt;=2,"Okay 1-2",ROUND(L8631,0)&lt;=3,"Good 2-3",ROUND(L8631,0)&lt;=4,"Great 3-4",ROUND(L8631,0)&lt;=5,"Excellent 4-5")</f>
        <v>Great 3-4</v>
      </c>
      <c r="Z8631" t="str">
        <f t="shared" si="134"/>
        <v>0-1000</v>
      </c>
    </row>
    <row r="8632" spans="1:26" x14ac:dyDescent="0.3">
      <c r="A8632">
        <v>312668</v>
      </c>
      <c r="B8632" t="s">
        <v>10950</v>
      </c>
      <c r="C8632">
        <v>1</v>
      </c>
      <c r="D8632" t="s">
        <v>7791</v>
      </c>
      <c r="E8632" t="s">
        <v>486</v>
      </c>
      <c r="F8632" t="s">
        <v>21</v>
      </c>
      <c r="G8632" t="s">
        <v>16</v>
      </c>
      <c r="H8632" t="s">
        <v>16</v>
      </c>
      <c r="I8632">
        <v>4</v>
      </c>
      <c r="J8632">
        <v>13</v>
      </c>
      <c r="K8632">
        <v>2200</v>
      </c>
      <c r="L8632">
        <v>3.1</v>
      </c>
      <c r="M8632" t="s">
        <v>10382</v>
      </c>
      <c r="N8632" t="str">
        <f>SUBSTITUTE(Sheet1[[#This Row],[Datekey_Opening]],"_","-")</f>
        <v>2014-7-23</v>
      </c>
      <c r="O8632">
        <f>YEAR(Sheet1[[#This Row],[Date]])</f>
        <v>2014</v>
      </c>
      <c r="P8632" t="str">
        <f>LOOKUP(Sheet1[[#This Row],[CountryCode]],$AI$4:$AI$18,$AJ$4:$AJ$18)</f>
        <v>India</v>
      </c>
      <c r="Q8632">
        <f>MONTH(Sheet1[[#This Row],[Date]])</f>
        <v>7</v>
      </c>
      <c r="R8632" t="str">
        <f>TEXT(Sheet1[[#This Row],[Date]],"MMMM")</f>
        <v>July</v>
      </c>
      <c r="S8632" t="str">
        <f>TEXT(Sheet1[[#This Row],[Date]],"YYYY-MMM")</f>
        <v>2014-Jul</v>
      </c>
      <c r="T8632">
        <f>WEEKDAY(Sheet1[[#This Row],[Date]])</f>
        <v>4</v>
      </c>
      <c r="U8632" t="str">
        <f>TEXT(Sheet1[[#This Row],[Date]],"DDDD")</f>
        <v>Wednesday</v>
      </c>
      <c r="V8632" t="str">
        <f>"FM"&amp;MOD(MONTH(Sheet1[[#This Row],[Date]])-4,12)+1</f>
        <v>FM4</v>
      </c>
      <c r="W8632" t="str">
        <f>"Q"&amp;ROUNDUP(MONTH(Sheet1[[#This Row],[Date]])/3,0)</f>
        <v>Q3</v>
      </c>
      <c r="X8632" t="str">
        <f>"Q"&amp;INT(MOD(MONTH(Sheet1[[#This Row],[Date]])-4,12/3)+1)</f>
        <v>Q4</v>
      </c>
      <c r="Y8632" t="str" cm="1">
        <f t="array" ref="Y8632">_xlfn.IFS(ROUND(L8632,0)&lt;=1,"Need to improve 0-1",ROUND(L8632,0)&lt;=2,"Okay 1-2",ROUND(L8632,0)&lt;=3,"Good 2-3",ROUND(L8632,0)&lt;=4,"Great 3-4",ROUND(L8632,0)&lt;=5,"Excellent 4-5")</f>
        <v>Good 2-3</v>
      </c>
      <c r="Z8632" t="str">
        <f t="shared" si="134"/>
        <v>2000-3000</v>
      </c>
    </row>
    <row r="8633" spans="1:26" x14ac:dyDescent="0.3">
      <c r="A8633">
        <v>3100008</v>
      </c>
      <c r="B8633" t="s">
        <v>10951</v>
      </c>
      <c r="C8633">
        <v>1</v>
      </c>
      <c r="D8633" t="s">
        <v>7869</v>
      </c>
      <c r="E8633" t="s">
        <v>4080</v>
      </c>
      <c r="F8633" t="s">
        <v>16</v>
      </c>
      <c r="G8633" t="s">
        <v>16</v>
      </c>
      <c r="H8633" t="s">
        <v>16</v>
      </c>
      <c r="I8633">
        <v>3</v>
      </c>
      <c r="J8633">
        <v>257</v>
      </c>
      <c r="K8633">
        <v>750</v>
      </c>
      <c r="L8633">
        <v>3.9</v>
      </c>
      <c r="M8633" t="s">
        <v>3301</v>
      </c>
      <c r="N8633" t="str">
        <f>SUBSTITUTE(Sheet1[[#This Row],[Datekey_Opening]],"_","-")</f>
        <v>2016-12-8</v>
      </c>
      <c r="O8633">
        <f>YEAR(Sheet1[[#This Row],[Date]])</f>
        <v>2016</v>
      </c>
      <c r="P8633" t="str">
        <f>LOOKUP(Sheet1[[#This Row],[CountryCode]],$AI$4:$AI$18,$AJ$4:$AJ$18)</f>
        <v>India</v>
      </c>
      <c r="Q8633">
        <f>MONTH(Sheet1[[#This Row],[Date]])</f>
        <v>12</v>
      </c>
      <c r="R8633" t="str">
        <f>TEXT(Sheet1[[#This Row],[Date]],"MMMM")</f>
        <v>December</v>
      </c>
      <c r="S8633" t="str">
        <f>TEXT(Sheet1[[#This Row],[Date]],"YYYY-MMM")</f>
        <v>2016-Dec</v>
      </c>
      <c r="T8633">
        <f>WEEKDAY(Sheet1[[#This Row],[Date]])</f>
        <v>5</v>
      </c>
      <c r="U8633" t="str">
        <f>TEXT(Sheet1[[#This Row],[Date]],"DDDD")</f>
        <v>Thursday</v>
      </c>
      <c r="V8633" t="str">
        <f>"FM"&amp;MOD(MONTH(Sheet1[[#This Row],[Date]])-4,12)+1</f>
        <v>FM9</v>
      </c>
      <c r="W8633" t="str">
        <f>"Q"&amp;ROUNDUP(MONTH(Sheet1[[#This Row],[Date]])/3,0)</f>
        <v>Q4</v>
      </c>
      <c r="X8633" t="str">
        <f>"Q"&amp;INT(MOD(MONTH(Sheet1[[#This Row],[Date]])-4,12/3)+1)</f>
        <v>Q1</v>
      </c>
      <c r="Y8633" t="str" cm="1">
        <f t="array" ref="Y8633">_xlfn.IFS(ROUND(L8633,0)&lt;=1,"Need to improve 0-1",ROUND(L8633,0)&lt;=2,"Okay 1-2",ROUND(L8633,0)&lt;=3,"Good 2-3",ROUND(L8633,0)&lt;=4,"Great 3-4",ROUND(L8633,0)&lt;=5,"Excellent 4-5")</f>
        <v>Great 3-4</v>
      </c>
      <c r="Z8633" t="str">
        <f t="shared" si="134"/>
        <v>0-1000</v>
      </c>
    </row>
    <row r="8634" spans="1:26" x14ac:dyDescent="0.3">
      <c r="A8634">
        <v>1600292</v>
      </c>
      <c r="B8634" t="s">
        <v>10678</v>
      </c>
      <c r="C8634">
        <v>1</v>
      </c>
      <c r="D8634" t="s">
        <v>2211</v>
      </c>
      <c r="E8634" t="s">
        <v>456</v>
      </c>
      <c r="F8634" t="s">
        <v>16</v>
      </c>
      <c r="G8634" t="s">
        <v>16</v>
      </c>
      <c r="H8634" t="s">
        <v>16</v>
      </c>
      <c r="I8634">
        <v>3</v>
      </c>
      <c r="J8634">
        <v>25</v>
      </c>
      <c r="K8634">
        <v>800</v>
      </c>
      <c r="L8634">
        <v>3</v>
      </c>
      <c r="M8634" t="s">
        <v>3632</v>
      </c>
      <c r="N8634" t="str">
        <f>SUBSTITUTE(Sheet1[[#This Row],[Datekey_Opening]],"_","-")</f>
        <v>2011-12-14</v>
      </c>
      <c r="O8634">
        <f>YEAR(Sheet1[[#This Row],[Date]])</f>
        <v>2011</v>
      </c>
      <c r="P8634" t="str">
        <f>LOOKUP(Sheet1[[#This Row],[CountryCode]],$AI$4:$AI$18,$AJ$4:$AJ$18)</f>
        <v>India</v>
      </c>
      <c r="Q8634">
        <f>MONTH(Sheet1[[#This Row],[Date]])</f>
        <v>12</v>
      </c>
      <c r="R8634" t="str">
        <f>TEXT(Sheet1[[#This Row],[Date]],"MMMM")</f>
        <v>December</v>
      </c>
      <c r="S8634" t="str">
        <f>TEXT(Sheet1[[#This Row],[Date]],"YYYY-MMM")</f>
        <v>2011-Dec</v>
      </c>
      <c r="T8634">
        <f>WEEKDAY(Sheet1[[#This Row],[Date]])</f>
        <v>4</v>
      </c>
      <c r="U8634" t="str">
        <f>TEXT(Sheet1[[#This Row],[Date]],"DDDD")</f>
        <v>Wednesday</v>
      </c>
      <c r="V8634" t="str">
        <f>"FM"&amp;MOD(MONTH(Sheet1[[#This Row],[Date]])-4,12)+1</f>
        <v>FM9</v>
      </c>
      <c r="W8634" t="str">
        <f>"Q"&amp;ROUNDUP(MONTH(Sheet1[[#This Row],[Date]])/3,0)</f>
        <v>Q4</v>
      </c>
      <c r="X8634" t="str">
        <f>"Q"&amp;INT(MOD(MONTH(Sheet1[[#This Row],[Date]])-4,12/3)+1)</f>
        <v>Q1</v>
      </c>
      <c r="Y8634" t="str" cm="1">
        <f t="array" ref="Y8634">_xlfn.IFS(ROUND(L8634,0)&lt;=1,"Need to improve 0-1",ROUND(L8634,0)&lt;=2,"Okay 1-2",ROUND(L8634,0)&lt;=3,"Good 2-3",ROUND(L8634,0)&lt;=4,"Great 3-4",ROUND(L8634,0)&lt;=5,"Excellent 4-5")</f>
        <v>Good 2-3</v>
      </c>
      <c r="Z8634" t="str">
        <f t="shared" si="134"/>
        <v>0-1000</v>
      </c>
    </row>
    <row r="8635" spans="1:26" x14ac:dyDescent="0.3">
      <c r="A8635">
        <v>4000277</v>
      </c>
      <c r="B8635" t="s">
        <v>2969</v>
      </c>
      <c r="C8635">
        <v>1</v>
      </c>
      <c r="D8635" t="s">
        <v>7891</v>
      </c>
      <c r="E8635" t="s">
        <v>426</v>
      </c>
      <c r="F8635" t="s">
        <v>16</v>
      </c>
      <c r="G8635" t="s">
        <v>16</v>
      </c>
      <c r="H8635" t="s">
        <v>16</v>
      </c>
      <c r="I8635">
        <v>3</v>
      </c>
      <c r="J8635">
        <v>65</v>
      </c>
      <c r="K8635">
        <v>1400</v>
      </c>
      <c r="L8635">
        <v>3.5</v>
      </c>
      <c r="M8635" t="s">
        <v>3799</v>
      </c>
      <c r="N8635" t="str">
        <f>SUBSTITUTE(Sheet1[[#This Row],[Datekey_Opening]],"_","-")</f>
        <v>2017-12-24</v>
      </c>
      <c r="O8635">
        <f>YEAR(Sheet1[[#This Row],[Date]])</f>
        <v>2017</v>
      </c>
      <c r="P8635" t="str">
        <f>LOOKUP(Sheet1[[#This Row],[CountryCode]],$AI$4:$AI$18,$AJ$4:$AJ$18)</f>
        <v>India</v>
      </c>
      <c r="Q8635">
        <f>MONTH(Sheet1[[#This Row],[Date]])</f>
        <v>12</v>
      </c>
      <c r="R8635" t="str">
        <f>TEXT(Sheet1[[#This Row],[Date]],"MMMM")</f>
        <v>December</v>
      </c>
      <c r="S8635" t="str">
        <f>TEXT(Sheet1[[#This Row],[Date]],"YYYY-MMM")</f>
        <v>2017-Dec</v>
      </c>
      <c r="T8635">
        <f>WEEKDAY(Sheet1[[#This Row],[Date]])</f>
        <v>1</v>
      </c>
      <c r="U8635" t="str">
        <f>TEXT(Sheet1[[#This Row],[Date]],"DDDD")</f>
        <v>Sunday</v>
      </c>
      <c r="V8635" t="str">
        <f>"FM"&amp;MOD(MONTH(Sheet1[[#This Row],[Date]])-4,12)+1</f>
        <v>FM9</v>
      </c>
      <c r="W8635" t="str">
        <f>"Q"&amp;ROUNDUP(MONTH(Sheet1[[#This Row],[Date]])/3,0)</f>
        <v>Q4</v>
      </c>
      <c r="X8635" t="str">
        <f>"Q"&amp;INT(MOD(MONTH(Sheet1[[#This Row],[Date]])-4,12/3)+1)</f>
        <v>Q1</v>
      </c>
      <c r="Y8635" t="str" cm="1">
        <f t="array" ref="Y8635">_xlfn.IFS(ROUND(L8635,0)&lt;=1,"Need to improve 0-1",ROUND(L8635,0)&lt;=2,"Okay 1-2",ROUND(L8635,0)&lt;=3,"Good 2-3",ROUND(L8635,0)&lt;=4,"Great 3-4",ROUND(L8635,0)&lt;=5,"Excellent 4-5")</f>
        <v>Great 3-4</v>
      </c>
      <c r="Z8635" t="str">
        <f t="shared" si="134"/>
        <v>1000-2000</v>
      </c>
    </row>
    <row r="8636" spans="1:26" x14ac:dyDescent="0.3">
      <c r="A8636">
        <v>2700241</v>
      </c>
      <c r="B8636" t="s">
        <v>10952</v>
      </c>
      <c r="C8636">
        <v>1</v>
      </c>
      <c r="D8636" t="s">
        <v>10313</v>
      </c>
      <c r="E8636" t="s">
        <v>10953</v>
      </c>
      <c r="F8636" t="s">
        <v>16</v>
      </c>
      <c r="G8636" t="s">
        <v>16</v>
      </c>
      <c r="H8636" t="s">
        <v>16</v>
      </c>
      <c r="I8636">
        <v>2</v>
      </c>
      <c r="J8636">
        <v>19</v>
      </c>
      <c r="K8636">
        <v>500</v>
      </c>
      <c r="L8636">
        <v>3.3</v>
      </c>
      <c r="M8636" t="s">
        <v>504</v>
      </c>
      <c r="N8636" t="str">
        <f>SUBSTITUTE(Sheet1[[#This Row],[Datekey_Opening]],"_","-")</f>
        <v>2013-12-16</v>
      </c>
      <c r="O8636">
        <f>YEAR(Sheet1[[#This Row],[Date]])</f>
        <v>2013</v>
      </c>
      <c r="P8636" t="str">
        <f>LOOKUP(Sheet1[[#This Row],[CountryCode]],$AI$4:$AI$18,$AJ$4:$AJ$18)</f>
        <v>India</v>
      </c>
      <c r="Q8636">
        <f>MONTH(Sheet1[[#This Row],[Date]])</f>
        <v>12</v>
      </c>
      <c r="R8636" t="str">
        <f>TEXT(Sheet1[[#This Row],[Date]],"MMMM")</f>
        <v>December</v>
      </c>
      <c r="S8636" t="str">
        <f>TEXT(Sheet1[[#This Row],[Date]],"YYYY-MMM")</f>
        <v>2013-Dec</v>
      </c>
      <c r="T8636">
        <f>WEEKDAY(Sheet1[[#This Row],[Date]])</f>
        <v>2</v>
      </c>
      <c r="U8636" t="str">
        <f>TEXT(Sheet1[[#This Row],[Date]],"DDDD")</f>
        <v>Monday</v>
      </c>
      <c r="V8636" t="str">
        <f>"FM"&amp;MOD(MONTH(Sheet1[[#This Row],[Date]])-4,12)+1</f>
        <v>FM9</v>
      </c>
      <c r="W8636" t="str">
        <f>"Q"&amp;ROUNDUP(MONTH(Sheet1[[#This Row],[Date]])/3,0)</f>
        <v>Q4</v>
      </c>
      <c r="X8636" t="str">
        <f>"Q"&amp;INT(MOD(MONTH(Sheet1[[#This Row],[Date]])-4,12/3)+1)</f>
        <v>Q1</v>
      </c>
      <c r="Y8636" t="str" cm="1">
        <f t="array" ref="Y8636">_xlfn.IFS(ROUND(L8636,0)&lt;=1,"Need to improve 0-1",ROUND(L8636,0)&lt;=2,"Okay 1-2",ROUND(L8636,0)&lt;=3,"Good 2-3",ROUND(L8636,0)&lt;=4,"Great 3-4",ROUND(L8636,0)&lt;=5,"Excellent 4-5")</f>
        <v>Good 2-3</v>
      </c>
      <c r="Z8636" t="str">
        <f t="shared" si="134"/>
        <v>0-1000</v>
      </c>
    </row>
    <row r="8637" spans="1:26" x14ac:dyDescent="0.3">
      <c r="A8637">
        <v>3200265</v>
      </c>
      <c r="B8637" t="s">
        <v>10954</v>
      </c>
      <c r="C8637">
        <v>1</v>
      </c>
      <c r="D8637" t="s">
        <v>7617</v>
      </c>
      <c r="E8637" t="s">
        <v>4611</v>
      </c>
      <c r="F8637" t="s">
        <v>16</v>
      </c>
      <c r="G8637" t="s">
        <v>16</v>
      </c>
      <c r="H8637" t="s">
        <v>16</v>
      </c>
      <c r="I8637">
        <v>2</v>
      </c>
      <c r="J8637">
        <v>145</v>
      </c>
      <c r="K8637">
        <v>400</v>
      </c>
      <c r="L8637">
        <v>3.9</v>
      </c>
      <c r="M8637" t="s">
        <v>8357</v>
      </c>
      <c r="N8637" t="str">
        <f>SUBSTITUTE(Sheet1[[#This Row],[Datekey_Opening]],"_","-")</f>
        <v>2012-12-24</v>
      </c>
      <c r="O8637">
        <f>YEAR(Sheet1[[#This Row],[Date]])</f>
        <v>2012</v>
      </c>
      <c r="P8637" t="str">
        <f>LOOKUP(Sheet1[[#This Row],[CountryCode]],$AI$4:$AI$18,$AJ$4:$AJ$18)</f>
        <v>India</v>
      </c>
      <c r="Q8637">
        <f>MONTH(Sheet1[[#This Row],[Date]])</f>
        <v>12</v>
      </c>
      <c r="R8637" t="str">
        <f>TEXT(Sheet1[[#This Row],[Date]],"MMMM")</f>
        <v>December</v>
      </c>
      <c r="S8637" t="str">
        <f>TEXT(Sheet1[[#This Row],[Date]],"YYYY-MMM")</f>
        <v>2012-Dec</v>
      </c>
      <c r="T8637">
        <f>WEEKDAY(Sheet1[[#This Row],[Date]])</f>
        <v>2</v>
      </c>
      <c r="U8637" t="str">
        <f>TEXT(Sheet1[[#This Row],[Date]],"DDDD")</f>
        <v>Monday</v>
      </c>
      <c r="V8637" t="str">
        <f>"FM"&amp;MOD(MONTH(Sheet1[[#This Row],[Date]])-4,12)+1</f>
        <v>FM9</v>
      </c>
      <c r="W8637" t="str">
        <f>"Q"&amp;ROUNDUP(MONTH(Sheet1[[#This Row],[Date]])/3,0)</f>
        <v>Q4</v>
      </c>
      <c r="X8637" t="str">
        <f>"Q"&amp;INT(MOD(MONTH(Sheet1[[#This Row],[Date]])-4,12/3)+1)</f>
        <v>Q1</v>
      </c>
      <c r="Y8637" t="str" cm="1">
        <f t="array" ref="Y8637">_xlfn.IFS(ROUND(L8637,0)&lt;=1,"Need to improve 0-1",ROUND(L8637,0)&lt;=2,"Okay 1-2",ROUND(L8637,0)&lt;=3,"Good 2-3",ROUND(L8637,0)&lt;=4,"Great 3-4",ROUND(L8637,0)&lt;=5,"Excellent 4-5")</f>
        <v>Great 3-4</v>
      </c>
      <c r="Z8637" t="str">
        <f t="shared" si="134"/>
        <v>0-1000</v>
      </c>
    </row>
    <row r="8638" spans="1:26" x14ac:dyDescent="0.3">
      <c r="A8638">
        <v>3200537</v>
      </c>
      <c r="B8638" t="s">
        <v>10955</v>
      </c>
      <c r="C8638">
        <v>1</v>
      </c>
      <c r="D8638" t="s">
        <v>7617</v>
      </c>
      <c r="E8638" t="s">
        <v>379</v>
      </c>
      <c r="F8638" t="s">
        <v>16</v>
      </c>
      <c r="G8638" t="s">
        <v>16</v>
      </c>
      <c r="H8638" t="s">
        <v>16</v>
      </c>
      <c r="I8638">
        <v>2</v>
      </c>
      <c r="J8638">
        <v>132</v>
      </c>
      <c r="K8638">
        <v>700</v>
      </c>
      <c r="L8638">
        <v>4.2</v>
      </c>
      <c r="M8638" t="s">
        <v>5865</v>
      </c>
      <c r="N8638" t="str">
        <f>SUBSTITUTE(Sheet1[[#This Row],[Datekey_Opening]],"_","-")</f>
        <v>2011-12-6</v>
      </c>
      <c r="O8638">
        <f>YEAR(Sheet1[[#This Row],[Date]])</f>
        <v>2011</v>
      </c>
      <c r="P8638" t="str">
        <f>LOOKUP(Sheet1[[#This Row],[CountryCode]],$AI$4:$AI$18,$AJ$4:$AJ$18)</f>
        <v>India</v>
      </c>
      <c r="Q8638">
        <f>MONTH(Sheet1[[#This Row],[Date]])</f>
        <v>12</v>
      </c>
      <c r="R8638" t="str">
        <f>TEXT(Sheet1[[#This Row],[Date]],"MMMM")</f>
        <v>December</v>
      </c>
      <c r="S8638" t="str">
        <f>TEXT(Sheet1[[#This Row],[Date]],"YYYY-MMM")</f>
        <v>2011-Dec</v>
      </c>
      <c r="T8638">
        <f>WEEKDAY(Sheet1[[#This Row],[Date]])</f>
        <v>3</v>
      </c>
      <c r="U8638" t="str">
        <f>TEXT(Sheet1[[#This Row],[Date]],"DDDD")</f>
        <v>Tuesday</v>
      </c>
      <c r="V8638" t="str">
        <f>"FM"&amp;MOD(MONTH(Sheet1[[#This Row],[Date]])-4,12)+1</f>
        <v>FM9</v>
      </c>
      <c r="W8638" t="str">
        <f>"Q"&amp;ROUNDUP(MONTH(Sheet1[[#This Row],[Date]])/3,0)</f>
        <v>Q4</v>
      </c>
      <c r="X8638" t="str">
        <f>"Q"&amp;INT(MOD(MONTH(Sheet1[[#This Row],[Date]])-4,12/3)+1)</f>
        <v>Q1</v>
      </c>
      <c r="Y8638" t="str" cm="1">
        <f t="array" ref="Y8638">_xlfn.IFS(ROUND(L8638,0)&lt;=1,"Need to improve 0-1",ROUND(L8638,0)&lt;=2,"Okay 1-2",ROUND(L8638,0)&lt;=3,"Good 2-3",ROUND(L8638,0)&lt;=4,"Great 3-4",ROUND(L8638,0)&lt;=5,"Excellent 4-5")</f>
        <v>Great 3-4</v>
      </c>
      <c r="Z8638" t="str">
        <f t="shared" si="134"/>
        <v>0-1000</v>
      </c>
    </row>
    <row r="8639" spans="1:26" x14ac:dyDescent="0.3">
      <c r="A8639">
        <v>3900007</v>
      </c>
      <c r="B8639" t="s">
        <v>10956</v>
      </c>
      <c r="C8639">
        <v>1</v>
      </c>
      <c r="D8639" t="s">
        <v>2224</v>
      </c>
      <c r="E8639" t="s">
        <v>867</v>
      </c>
      <c r="F8639" t="s">
        <v>16</v>
      </c>
      <c r="G8639" t="s">
        <v>16</v>
      </c>
      <c r="H8639" t="s">
        <v>16</v>
      </c>
      <c r="I8639">
        <v>2</v>
      </c>
      <c r="J8639">
        <v>96</v>
      </c>
      <c r="K8639">
        <v>300</v>
      </c>
      <c r="L8639">
        <v>3.7</v>
      </c>
      <c r="M8639" t="s">
        <v>6234</v>
      </c>
      <c r="N8639" t="str">
        <f>SUBSTITUTE(Sheet1[[#This Row],[Datekey_Opening]],"_","-")</f>
        <v>2014-12-6</v>
      </c>
      <c r="O8639">
        <f>YEAR(Sheet1[[#This Row],[Date]])</f>
        <v>2014</v>
      </c>
      <c r="P8639" t="str">
        <f>LOOKUP(Sheet1[[#This Row],[CountryCode]],$AI$4:$AI$18,$AJ$4:$AJ$18)</f>
        <v>India</v>
      </c>
      <c r="Q8639">
        <f>MONTH(Sheet1[[#This Row],[Date]])</f>
        <v>12</v>
      </c>
      <c r="R8639" t="str">
        <f>TEXT(Sheet1[[#This Row],[Date]],"MMMM")</f>
        <v>December</v>
      </c>
      <c r="S8639" t="str">
        <f>TEXT(Sheet1[[#This Row],[Date]],"YYYY-MMM")</f>
        <v>2014-Dec</v>
      </c>
      <c r="T8639">
        <f>WEEKDAY(Sheet1[[#This Row],[Date]])</f>
        <v>7</v>
      </c>
      <c r="U8639" t="str">
        <f>TEXT(Sheet1[[#This Row],[Date]],"DDDD")</f>
        <v>Saturday</v>
      </c>
      <c r="V8639" t="str">
        <f>"FM"&amp;MOD(MONTH(Sheet1[[#This Row],[Date]])-4,12)+1</f>
        <v>FM9</v>
      </c>
      <c r="W8639" t="str">
        <f>"Q"&amp;ROUNDUP(MONTH(Sheet1[[#This Row],[Date]])/3,0)</f>
        <v>Q4</v>
      </c>
      <c r="X8639" t="str">
        <f>"Q"&amp;INT(MOD(MONTH(Sheet1[[#This Row],[Date]])-4,12/3)+1)</f>
        <v>Q1</v>
      </c>
      <c r="Y8639" t="str" cm="1">
        <f t="array" ref="Y8639">_xlfn.IFS(ROUND(L8639,0)&lt;=1,"Need to improve 0-1",ROUND(L8639,0)&lt;=2,"Okay 1-2",ROUND(L8639,0)&lt;=3,"Good 2-3",ROUND(L8639,0)&lt;=4,"Great 3-4",ROUND(L8639,0)&lt;=5,"Excellent 4-5")</f>
        <v>Great 3-4</v>
      </c>
      <c r="Z8639" t="str">
        <f t="shared" si="134"/>
        <v>0-1000</v>
      </c>
    </row>
    <row r="8640" spans="1:26" x14ac:dyDescent="0.3">
      <c r="A8640">
        <v>2400193</v>
      </c>
      <c r="B8640" t="s">
        <v>10957</v>
      </c>
      <c r="C8640">
        <v>1</v>
      </c>
      <c r="D8640" t="s">
        <v>2215</v>
      </c>
      <c r="E8640" t="s">
        <v>365</v>
      </c>
      <c r="F8640" t="s">
        <v>16</v>
      </c>
      <c r="G8640" t="s">
        <v>16</v>
      </c>
      <c r="H8640" t="s">
        <v>16</v>
      </c>
      <c r="I8640">
        <v>3</v>
      </c>
      <c r="J8640">
        <v>99</v>
      </c>
      <c r="K8640">
        <v>600</v>
      </c>
      <c r="L8640">
        <v>3.4</v>
      </c>
      <c r="M8640" t="s">
        <v>1529</v>
      </c>
      <c r="N8640" t="str">
        <f>SUBSTITUTE(Sheet1[[#This Row],[Datekey_Opening]],"_","-")</f>
        <v>2015-11-9</v>
      </c>
      <c r="O8640">
        <f>YEAR(Sheet1[[#This Row],[Date]])</f>
        <v>2015</v>
      </c>
      <c r="P8640" t="str">
        <f>LOOKUP(Sheet1[[#This Row],[CountryCode]],$AI$4:$AI$18,$AJ$4:$AJ$18)</f>
        <v>India</v>
      </c>
      <c r="Q8640">
        <f>MONTH(Sheet1[[#This Row],[Date]])</f>
        <v>11</v>
      </c>
      <c r="R8640" t="str">
        <f>TEXT(Sheet1[[#This Row],[Date]],"MMMM")</f>
        <v>November</v>
      </c>
      <c r="S8640" t="str">
        <f>TEXT(Sheet1[[#This Row],[Date]],"YYYY-MMM")</f>
        <v>2015-Nov</v>
      </c>
      <c r="T8640">
        <f>WEEKDAY(Sheet1[[#This Row],[Date]])</f>
        <v>2</v>
      </c>
      <c r="U8640" t="str">
        <f>TEXT(Sheet1[[#This Row],[Date]],"DDDD")</f>
        <v>Monday</v>
      </c>
      <c r="V8640" t="str">
        <f>"FM"&amp;MOD(MONTH(Sheet1[[#This Row],[Date]])-4,12)+1</f>
        <v>FM8</v>
      </c>
      <c r="W8640" t="str">
        <f>"Q"&amp;ROUNDUP(MONTH(Sheet1[[#This Row],[Date]])/3,0)</f>
        <v>Q4</v>
      </c>
      <c r="X8640" t="str">
        <f>"Q"&amp;INT(MOD(MONTH(Sheet1[[#This Row],[Date]])-4,12/3)+1)</f>
        <v>Q4</v>
      </c>
      <c r="Y8640" t="str" cm="1">
        <f t="array" ref="Y8640">_xlfn.IFS(ROUND(L8640,0)&lt;=1,"Need to improve 0-1",ROUND(L8640,0)&lt;=2,"Okay 1-2",ROUND(L8640,0)&lt;=3,"Good 2-3",ROUND(L8640,0)&lt;=4,"Great 3-4",ROUND(L8640,0)&lt;=5,"Excellent 4-5")</f>
        <v>Good 2-3</v>
      </c>
      <c r="Z8640" t="str">
        <f t="shared" si="134"/>
        <v>0-1000</v>
      </c>
    </row>
    <row r="8641" spans="1:26" x14ac:dyDescent="0.3">
      <c r="A8641">
        <v>2200358</v>
      </c>
      <c r="B8641" t="s">
        <v>10958</v>
      </c>
      <c r="C8641">
        <v>1</v>
      </c>
      <c r="D8641" t="s">
        <v>10320</v>
      </c>
      <c r="E8641" t="s">
        <v>8990</v>
      </c>
      <c r="F8641" t="s">
        <v>16</v>
      </c>
      <c r="G8641" t="s">
        <v>16</v>
      </c>
      <c r="H8641" t="s">
        <v>16</v>
      </c>
      <c r="I8641">
        <v>2</v>
      </c>
      <c r="J8641">
        <v>26</v>
      </c>
      <c r="K8641">
        <v>500</v>
      </c>
      <c r="L8641">
        <v>3.4</v>
      </c>
      <c r="M8641" t="s">
        <v>8690</v>
      </c>
      <c r="N8641" t="str">
        <f>SUBSTITUTE(Sheet1[[#This Row],[Datekey_Opening]],"_","-")</f>
        <v>2011-11-8</v>
      </c>
      <c r="O8641">
        <f>YEAR(Sheet1[[#This Row],[Date]])</f>
        <v>2011</v>
      </c>
      <c r="P8641" t="str">
        <f>LOOKUP(Sheet1[[#This Row],[CountryCode]],$AI$4:$AI$18,$AJ$4:$AJ$18)</f>
        <v>India</v>
      </c>
      <c r="Q8641">
        <f>MONTH(Sheet1[[#This Row],[Date]])</f>
        <v>11</v>
      </c>
      <c r="R8641" t="str">
        <f>TEXT(Sheet1[[#This Row],[Date]],"MMMM")</f>
        <v>November</v>
      </c>
      <c r="S8641" t="str">
        <f>TEXT(Sheet1[[#This Row],[Date]],"YYYY-MMM")</f>
        <v>2011-Nov</v>
      </c>
      <c r="T8641">
        <f>WEEKDAY(Sheet1[[#This Row],[Date]])</f>
        <v>3</v>
      </c>
      <c r="U8641" t="str">
        <f>TEXT(Sheet1[[#This Row],[Date]],"DDDD")</f>
        <v>Tuesday</v>
      </c>
      <c r="V8641" t="str">
        <f>"FM"&amp;MOD(MONTH(Sheet1[[#This Row],[Date]])-4,12)+1</f>
        <v>FM8</v>
      </c>
      <c r="W8641" t="str">
        <f>"Q"&amp;ROUNDUP(MONTH(Sheet1[[#This Row],[Date]])/3,0)</f>
        <v>Q4</v>
      </c>
      <c r="X8641" t="str">
        <f>"Q"&amp;INT(MOD(MONTH(Sheet1[[#This Row],[Date]])-4,12/3)+1)</f>
        <v>Q4</v>
      </c>
      <c r="Y8641" t="str" cm="1">
        <f t="array" ref="Y8641">_xlfn.IFS(ROUND(L8641,0)&lt;=1,"Need to improve 0-1",ROUND(L8641,0)&lt;=2,"Okay 1-2",ROUND(L8641,0)&lt;=3,"Good 2-3",ROUND(L8641,0)&lt;=4,"Great 3-4",ROUND(L8641,0)&lt;=5,"Excellent 4-5")</f>
        <v>Good 2-3</v>
      </c>
      <c r="Z8641" t="str">
        <f t="shared" si="134"/>
        <v>0-1000</v>
      </c>
    </row>
    <row r="8642" spans="1:26" x14ac:dyDescent="0.3">
      <c r="A8642">
        <v>3500007</v>
      </c>
      <c r="B8642" t="s">
        <v>10959</v>
      </c>
      <c r="C8642">
        <v>1</v>
      </c>
      <c r="D8642" t="s">
        <v>2204</v>
      </c>
      <c r="E8642" t="s">
        <v>787</v>
      </c>
      <c r="F8642" t="s">
        <v>16</v>
      </c>
      <c r="G8642" t="s">
        <v>16</v>
      </c>
      <c r="H8642" t="s">
        <v>16</v>
      </c>
      <c r="I8642">
        <v>3</v>
      </c>
      <c r="J8642">
        <v>115</v>
      </c>
      <c r="K8642">
        <v>500</v>
      </c>
      <c r="L8642">
        <v>3.8</v>
      </c>
      <c r="M8642" t="s">
        <v>317</v>
      </c>
      <c r="N8642" t="str">
        <f>SUBSTITUTE(Sheet1[[#This Row],[Datekey_Opening]],"_","-")</f>
        <v>2015-11-5</v>
      </c>
      <c r="O8642">
        <f>YEAR(Sheet1[[#This Row],[Date]])</f>
        <v>2015</v>
      </c>
      <c r="P8642" t="str">
        <f>LOOKUP(Sheet1[[#This Row],[CountryCode]],$AI$4:$AI$18,$AJ$4:$AJ$18)</f>
        <v>India</v>
      </c>
      <c r="Q8642">
        <f>MONTH(Sheet1[[#This Row],[Date]])</f>
        <v>11</v>
      </c>
      <c r="R8642" t="str">
        <f>TEXT(Sheet1[[#This Row],[Date]],"MMMM")</f>
        <v>November</v>
      </c>
      <c r="S8642" t="str">
        <f>TEXT(Sheet1[[#This Row],[Date]],"YYYY-MMM")</f>
        <v>2015-Nov</v>
      </c>
      <c r="T8642">
        <f>WEEKDAY(Sheet1[[#This Row],[Date]])</f>
        <v>5</v>
      </c>
      <c r="U8642" t="str">
        <f>TEXT(Sheet1[[#This Row],[Date]],"DDDD")</f>
        <v>Thursday</v>
      </c>
      <c r="V8642" t="str">
        <f>"FM"&amp;MOD(MONTH(Sheet1[[#This Row],[Date]])-4,12)+1</f>
        <v>FM8</v>
      </c>
      <c r="W8642" t="str">
        <f>"Q"&amp;ROUNDUP(MONTH(Sheet1[[#This Row],[Date]])/3,0)</f>
        <v>Q4</v>
      </c>
      <c r="X8642" t="str">
        <f>"Q"&amp;INT(MOD(MONTH(Sheet1[[#This Row],[Date]])-4,12/3)+1)</f>
        <v>Q4</v>
      </c>
      <c r="Y8642" t="str" cm="1">
        <f t="array" ref="Y8642">_xlfn.IFS(ROUND(L8642,0)&lt;=1,"Need to improve 0-1",ROUND(L8642,0)&lt;=2,"Okay 1-2",ROUND(L8642,0)&lt;=3,"Good 2-3",ROUND(L8642,0)&lt;=4,"Great 3-4",ROUND(L8642,0)&lt;=5,"Excellent 4-5")</f>
        <v>Great 3-4</v>
      </c>
      <c r="Z8642" t="str">
        <f t="shared" ref="Z8642:Z8705" si="135">IF(AND(K8642&gt;=0,K8642&lt;1000),"0-1000",IF(AND(K8642&gt;=1000,K8642&lt;2000),"1000-2000",IF(AND(K8642&gt;=2000,K8642&lt;3000),"2000-3000",IF(AND(K8642&gt;=3000,K8642&lt;4000),"3000-4000",IF(AND(K8642&gt;=4000,K8642&lt;5000),"4000-5000",IF(AND(K8642&gt;=5000,K8642&lt;6000),"5000-6000",IF(AND(K8642&gt;=6000,K8642&lt;7000),"6000-7000",IF(AND(K8642&gt;=7000,K8642&lt;200000),"7000-200000","Above 200000"))))))))</f>
        <v>0-1000</v>
      </c>
    </row>
    <row r="8643" spans="1:26" x14ac:dyDescent="0.3">
      <c r="A8643">
        <v>308022</v>
      </c>
      <c r="B8643" t="s">
        <v>10311</v>
      </c>
      <c r="C8643">
        <v>1</v>
      </c>
      <c r="D8643" t="s">
        <v>7791</v>
      </c>
      <c r="E8643" t="s">
        <v>2903</v>
      </c>
      <c r="F8643" t="s">
        <v>16</v>
      </c>
      <c r="G8643" t="s">
        <v>16</v>
      </c>
      <c r="H8643" t="s">
        <v>16</v>
      </c>
      <c r="I8643">
        <v>4</v>
      </c>
      <c r="J8643">
        <v>4385</v>
      </c>
      <c r="K8643">
        <v>2200</v>
      </c>
      <c r="L8643">
        <v>4.3</v>
      </c>
      <c r="M8643" t="s">
        <v>1501</v>
      </c>
      <c r="N8643" t="str">
        <f>SUBSTITUTE(Sheet1[[#This Row],[Datekey_Opening]],"_","-")</f>
        <v>2017-4-1</v>
      </c>
      <c r="O8643">
        <f>YEAR(Sheet1[[#This Row],[Date]])</f>
        <v>2017</v>
      </c>
      <c r="P8643" t="str">
        <f>LOOKUP(Sheet1[[#This Row],[CountryCode]],$AI$4:$AI$18,$AJ$4:$AJ$18)</f>
        <v>India</v>
      </c>
      <c r="Q8643">
        <f>MONTH(Sheet1[[#This Row],[Date]])</f>
        <v>4</v>
      </c>
      <c r="R8643" t="str">
        <f>TEXT(Sheet1[[#This Row],[Date]],"MMMM")</f>
        <v>April</v>
      </c>
      <c r="S8643" t="str">
        <f>TEXT(Sheet1[[#This Row],[Date]],"YYYY-MMM")</f>
        <v>2017-Apr</v>
      </c>
      <c r="T8643">
        <f>WEEKDAY(Sheet1[[#This Row],[Date]])</f>
        <v>7</v>
      </c>
      <c r="U8643" t="str">
        <f>TEXT(Sheet1[[#This Row],[Date]],"DDDD")</f>
        <v>Saturday</v>
      </c>
      <c r="V8643" t="str">
        <f>"FM"&amp;MOD(MONTH(Sheet1[[#This Row],[Date]])-4,12)+1</f>
        <v>FM1</v>
      </c>
      <c r="W8643" t="str">
        <f>"Q"&amp;ROUNDUP(MONTH(Sheet1[[#This Row],[Date]])/3,0)</f>
        <v>Q2</v>
      </c>
      <c r="X8643" t="str">
        <f>"Q"&amp;INT(MOD(MONTH(Sheet1[[#This Row],[Date]])-4,12/3)+1)</f>
        <v>Q1</v>
      </c>
      <c r="Y8643" t="str" cm="1">
        <f t="array" ref="Y8643">_xlfn.IFS(ROUND(L8643,0)&lt;=1,"Need to improve 0-1",ROUND(L8643,0)&lt;=2,"Okay 1-2",ROUND(L8643,0)&lt;=3,"Good 2-3",ROUND(L8643,0)&lt;=4,"Great 3-4",ROUND(L8643,0)&lt;=5,"Excellent 4-5")</f>
        <v>Great 3-4</v>
      </c>
      <c r="Z8643" t="str">
        <f t="shared" si="135"/>
        <v>2000-3000</v>
      </c>
    </row>
    <row r="8644" spans="1:26" x14ac:dyDescent="0.3">
      <c r="A8644">
        <v>801684</v>
      </c>
      <c r="B8644" t="s">
        <v>10960</v>
      </c>
      <c r="C8644">
        <v>1</v>
      </c>
      <c r="D8644" t="s">
        <v>7994</v>
      </c>
      <c r="E8644" t="s">
        <v>1437</v>
      </c>
      <c r="F8644" t="s">
        <v>16</v>
      </c>
      <c r="G8644" t="s">
        <v>16</v>
      </c>
      <c r="H8644" t="s">
        <v>16</v>
      </c>
      <c r="I8644">
        <v>2</v>
      </c>
      <c r="J8644">
        <v>147</v>
      </c>
      <c r="K8644">
        <v>650</v>
      </c>
      <c r="L8644">
        <v>3.5</v>
      </c>
      <c r="M8644" t="s">
        <v>3025</v>
      </c>
      <c r="N8644" t="str">
        <f>SUBSTITUTE(Sheet1[[#This Row],[Datekey_Opening]],"_","-")</f>
        <v>2016-11-13</v>
      </c>
      <c r="O8644">
        <f>YEAR(Sheet1[[#This Row],[Date]])</f>
        <v>2016</v>
      </c>
      <c r="P8644" t="str">
        <f>LOOKUP(Sheet1[[#This Row],[CountryCode]],$AI$4:$AI$18,$AJ$4:$AJ$18)</f>
        <v>India</v>
      </c>
      <c r="Q8644">
        <f>MONTH(Sheet1[[#This Row],[Date]])</f>
        <v>11</v>
      </c>
      <c r="R8644" t="str">
        <f>TEXT(Sheet1[[#This Row],[Date]],"MMMM")</f>
        <v>November</v>
      </c>
      <c r="S8644" t="str">
        <f>TEXT(Sheet1[[#This Row],[Date]],"YYYY-MMM")</f>
        <v>2016-Nov</v>
      </c>
      <c r="T8644">
        <f>WEEKDAY(Sheet1[[#This Row],[Date]])</f>
        <v>1</v>
      </c>
      <c r="U8644" t="str">
        <f>TEXT(Sheet1[[#This Row],[Date]],"DDDD")</f>
        <v>Sunday</v>
      </c>
      <c r="V8644" t="str">
        <f>"FM"&amp;MOD(MONTH(Sheet1[[#This Row],[Date]])-4,12)+1</f>
        <v>FM8</v>
      </c>
      <c r="W8644" t="str">
        <f>"Q"&amp;ROUNDUP(MONTH(Sheet1[[#This Row],[Date]])/3,0)</f>
        <v>Q4</v>
      </c>
      <c r="X8644" t="str">
        <f>"Q"&amp;INT(MOD(MONTH(Sheet1[[#This Row],[Date]])-4,12/3)+1)</f>
        <v>Q4</v>
      </c>
      <c r="Y8644" t="str" cm="1">
        <f t="array" ref="Y8644">_xlfn.IFS(ROUND(L8644,0)&lt;=1,"Need to improve 0-1",ROUND(L8644,0)&lt;=2,"Okay 1-2",ROUND(L8644,0)&lt;=3,"Good 2-3",ROUND(L8644,0)&lt;=4,"Great 3-4",ROUND(L8644,0)&lt;=5,"Excellent 4-5")</f>
        <v>Great 3-4</v>
      </c>
      <c r="Z8644" t="str">
        <f t="shared" si="135"/>
        <v>0-1000</v>
      </c>
    </row>
    <row r="8645" spans="1:26" x14ac:dyDescent="0.3">
      <c r="A8645">
        <v>3100014</v>
      </c>
      <c r="B8645" t="s">
        <v>10961</v>
      </c>
      <c r="C8645">
        <v>1</v>
      </c>
      <c r="D8645" t="s">
        <v>7869</v>
      </c>
      <c r="E8645" t="s">
        <v>1811</v>
      </c>
      <c r="F8645" t="s">
        <v>16</v>
      </c>
      <c r="G8645" t="s">
        <v>16</v>
      </c>
      <c r="H8645" t="s">
        <v>16</v>
      </c>
      <c r="I8645">
        <v>2</v>
      </c>
      <c r="J8645">
        <v>328</v>
      </c>
      <c r="K8645">
        <v>700</v>
      </c>
      <c r="L8645">
        <v>3.8</v>
      </c>
      <c r="M8645" t="s">
        <v>513</v>
      </c>
      <c r="N8645" t="str">
        <f>SUBSTITUTE(Sheet1[[#This Row],[Datekey_Opening]],"_","-")</f>
        <v>2010-11-2</v>
      </c>
      <c r="O8645">
        <f>YEAR(Sheet1[[#This Row],[Date]])</f>
        <v>2010</v>
      </c>
      <c r="P8645" t="str">
        <f>LOOKUP(Sheet1[[#This Row],[CountryCode]],$AI$4:$AI$18,$AJ$4:$AJ$18)</f>
        <v>India</v>
      </c>
      <c r="Q8645">
        <f>MONTH(Sheet1[[#This Row],[Date]])</f>
        <v>11</v>
      </c>
      <c r="R8645" t="str">
        <f>TEXT(Sheet1[[#This Row],[Date]],"MMMM")</f>
        <v>November</v>
      </c>
      <c r="S8645" t="str">
        <f>TEXT(Sheet1[[#This Row],[Date]],"YYYY-MMM")</f>
        <v>2010-Nov</v>
      </c>
      <c r="T8645">
        <f>WEEKDAY(Sheet1[[#This Row],[Date]])</f>
        <v>3</v>
      </c>
      <c r="U8645" t="str">
        <f>TEXT(Sheet1[[#This Row],[Date]],"DDDD")</f>
        <v>Tuesday</v>
      </c>
      <c r="V8645" t="str">
        <f>"FM"&amp;MOD(MONTH(Sheet1[[#This Row],[Date]])-4,12)+1</f>
        <v>FM8</v>
      </c>
      <c r="W8645" t="str">
        <f>"Q"&amp;ROUNDUP(MONTH(Sheet1[[#This Row],[Date]])/3,0)</f>
        <v>Q4</v>
      </c>
      <c r="X8645" t="str">
        <f>"Q"&amp;INT(MOD(MONTH(Sheet1[[#This Row],[Date]])-4,12/3)+1)</f>
        <v>Q4</v>
      </c>
      <c r="Y8645" t="str" cm="1">
        <f t="array" ref="Y8645">_xlfn.IFS(ROUND(L8645,0)&lt;=1,"Need to improve 0-1",ROUND(L8645,0)&lt;=2,"Okay 1-2",ROUND(L8645,0)&lt;=3,"Good 2-3",ROUND(L8645,0)&lt;=4,"Great 3-4",ROUND(L8645,0)&lt;=5,"Excellent 4-5")</f>
        <v>Great 3-4</v>
      </c>
      <c r="Z8645" t="str">
        <f t="shared" si="135"/>
        <v>0-1000</v>
      </c>
    </row>
    <row r="8646" spans="1:26" x14ac:dyDescent="0.3">
      <c r="A8646">
        <v>1670</v>
      </c>
      <c r="B8646" t="s">
        <v>10962</v>
      </c>
      <c r="C8646">
        <v>1</v>
      </c>
      <c r="D8646" t="s">
        <v>7791</v>
      </c>
      <c r="E8646" t="s">
        <v>9650</v>
      </c>
      <c r="F8646" t="s">
        <v>21</v>
      </c>
      <c r="G8646" t="s">
        <v>16</v>
      </c>
      <c r="H8646" t="s">
        <v>16</v>
      </c>
      <c r="I8646">
        <v>4</v>
      </c>
      <c r="J8646">
        <v>176</v>
      </c>
      <c r="K8646">
        <v>2200</v>
      </c>
      <c r="L8646">
        <v>3.7</v>
      </c>
      <c r="M8646" t="s">
        <v>8503</v>
      </c>
      <c r="N8646" t="str">
        <f>SUBSTITUTE(Sheet1[[#This Row],[Datekey_Opening]],"_","-")</f>
        <v>2014-2-1</v>
      </c>
      <c r="O8646">
        <f>YEAR(Sheet1[[#This Row],[Date]])</f>
        <v>2014</v>
      </c>
      <c r="P8646" t="str">
        <f>LOOKUP(Sheet1[[#This Row],[CountryCode]],$AI$4:$AI$18,$AJ$4:$AJ$18)</f>
        <v>India</v>
      </c>
      <c r="Q8646">
        <f>MONTH(Sheet1[[#This Row],[Date]])</f>
        <v>2</v>
      </c>
      <c r="R8646" t="str">
        <f>TEXT(Sheet1[[#This Row],[Date]],"MMMM")</f>
        <v>February</v>
      </c>
      <c r="S8646" t="str">
        <f>TEXT(Sheet1[[#This Row],[Date]],"YYYY-MMM")</f>
        <v>2014-Feb</v>
      </c>
      <c r="T8646">
        <f>WEEKDAY(Sheet1[[#This Row],[Date]])</f>
        <v>7</v>
      </c>
      <c r="U8646" t="str">
        <f>TEXT(Sheet1[[#This Row],[Date]],"DDDD")</f>
        <v>Saturday</v>
      </c>
      <c r="V8646" t="str">
        <f>"FM"&amp;MOD(MONTH(Sheet1[[#This Row],[Date]])-4,12)+1</f>
        <v>FM11</v>
      </c>
      <c r="W8646" t="str">
        <f>"Q"&amp;ROUNDUP(MONTH(Sheet1[[#This Row],[Date]])/3,0)</f>
        <v>Q1</v>
      </c>
      <c r="X8646" t="str">
        <f>"Q"&amp;INT(MOD(MONTH(Sheet1[[#This Row],[Date]])-4,12/3)+1)</f>
        <v>Q3</v>
      </c>
      <c r="Y8646" t="str" cm="1">
        <f t="array" ref="Y8646">_xlfn.IFS(ROUND(L8646,0)&lt;=1,"Need to improve 0-1",ROUND(L8646,0)&lt;=2,"Okay 1-2",ROUND(L8646,0)&lt;=3,"Good 2-3",ROUND(L8646,0)&lt;=4,"Great 3-4",ROUND(L8646,0)&lt;=5,"Excellent 4-5")</f>
        <v>Great 3-4</v>
      </c>
      <c r="Z8646" t="str">
        <f t="shared" si="135"/>
        <v>2000-3000</v>
      </c>
    </row>
    <row r="8647" spans="1:26" x14ac:dyDescent="0.3">
      <c r="A8647">
        <v>2700223</v>
      </c>
      <c r="B8647" t="s">
        <v>10963</v>
      </c>
      <c r="C8647">
        <v>1</v>
      </c>
      <c r="D8647" t="s">
        <v>10313</v>
      </c>
      <c r="E8647" t="s">
        <v>408</v>
      </c>
      <c r="F8647" t="s">
        <v>16</v>
      </c>
      <c r="G8647" t="s">
        <v>16</v>
      </c>
      <c r="H8647" t="s">
        <v>16</v>
      </c>
      <c r="I8647">
        <v>1</v>
      </c>
      <c r="J8647">
        <v>51</v>
      </c>
      <c r="K8647">
        <v>400</v>
      </c>
      <c r="L8647">
        <v>3.2</v>
      </c>
      <c r="M8647" t="s">
        <v>10964</v>
      </c>
      <c r="N8647" t="str">
        <f>SUBSTITUTE(Sheet1[[#This Row],[Datekey_Opening]],"_","-")</f>
        <v>2011-11-1</v>
      </c>
      <c r="O8647">
        <f>YEAR(Sheet1[[#This Row],[Date]])</f>
        <v>2011</v>
      </c>
      <c r="P8647" t="str">
        <f>LOOKUP(Sheet1[[#This Row],[CountryCode]],$AI$4:$AI$18,$AJ$4:$AJ$18)</f>
        <v>India</v>
      </c>
      <c r="Q8647">
        <f>MONTH(Sheet1[[#This Row],[Date]])</f>
        <v>11</v>
      </c>
      <c r="R8647" t="str">
        <f>TEXT(Sheet1[[#This Row],[Date]],"MMMM")</f>
        <v>November</v>
      </c>
      <c r="S8647" t="str">
        <f>TEXT(Sheet1[[#This Row],[Date]],"YYYY-MMM")</f>
        <v>2011-Nov</v>
      </c>
      <c r="T8647">
        <f>WEEKDAY(Sheet1[[#This Row],[Date]])</f>
        <v>3</v>
      </c>
      <c r="U8647" t="str">
        <f>TEXT(Sheet1[[#This Row],[Date]],"DDDD")</f>
        <v>Tuesday</v>
      </c>
      <c r="V8647" t="str">
        <f>"FM"&amp;MOD(MONTH(Sheet1[[#This Row],[Date]])-4,12)+1</f>
        <v>FM8</v>
      </c>
      <c r="W8647" t="str">
        <f>"Q"&amp;ROUNDUP(MONTH(Sheet1[[#This Row],[Date]])/3,0)</f>
        <v>Q4</v>
      </c>
      <c r="X8647" t="str">
        <f>"Q"&amp;INT(MOD(MONTH(Sheet1[[#This Row],[Date]])-4,12/3)+1)</f>
        <v>Q4</v>
      </c>
      <c r="Y8647" t="str" cm="1">
        <f t="array" ref="Y8647">_xlfn.IFS(ROUND(L8647,0)&lt;=1,"Need to improve 0-1",ROUND(L8647,0)&lt;=2,"Okay 1-2",ROUND(L8647,0)&lt;=3,"Good 2-3",ROUND(L8647,0)&lt;=4,"Great 3-4",ROUND(L8647,0)&lt;=5,"Excellent 4-5")</f>
        <v>Good 2-3</v>
      </c>
      <c r="Z8647" t="str">
        <f t="shared" si="135"/>
        <v>0-1000</v>
      </c>
    </row>
    <row r="8648" spans="1:26" x14ac:dyDescent="0.3">
      <c r="A8648">
        <v>3200440</v>
      </c>
      <c r="B8648" t="s">
        <v>10965</v>
      </c>
      <c r="C8648">
        <v>1</v>
      </c>
      <c r="D8648" t="s">
        <v>7617</v>
      </c>
      <c r="E8648" t="s">
        <v>365</v>
      </c>
      <c r="F8648" t="s">
        <v>16</v>
      </c>
      <c r="G8648" t="s">
        <v>16</v>
      </c>
      <c r="H8648" t="s">
        <v>16</v>
      </c>
      <c r="I8648">
        <v>2</v>
      </c>
      <c r="J8648">
        <v>130</v>
      </c>
      <c r="K8648">
        <v>600</v>
      </c>
      <c r="L8648">
        <v>3.8</v>
      </c>
      <c r="M8648" t="s">
        <v>4982</v>
      </c>
      <c r="N8648" t="str">
        <f>SUBSTITUTE(Sheet1[[#This Row],[Datekey_Opening]],"_","-")</f>
        <v>2012-11-14</v>
      </c>
      <c r="O8648">
        <f>YEAR(Sheet1[[#This Row],[Date]])</f>
        <v>2012</v>
      </c>
      <c r="P8648" t="str">
        <f>LOOKUP(Sheet1[[#This Row],[CountryCode]],$AI$4:$AI$18,$AJ$4:$AJ$18)</f>
        <v>India</v>
      </c>
      <c r="Q8648">
        <f>MONTH(Sheet1[[#This Row],[Date]])</f>
        <v>11</v>
      </c>
      <c r="R8648" t="str">
        <f>TEXT(Sheet1[[#This Row],[Date]],"MMMM")</f>
        <v>November</v>
      </c>
      <c r="S8648" t="str">
        <f>TEXT(Sheet1[[#This Row],[Date]],"YYYY-MMM")</f>
        <v>2012-Nov</v>
      </c>
      <c r="T8648">
        <f>WEEKDAY(Sheet1[[#This Row],[Date]])</f>
        <v>4</v>
      </c>
      <c r="U8648" t="str">
        <f>TEXT(Sheet1[[#This Row],[Date]],"DDDD")</f>
        <v>Wednesday</v>
      </c>
      <c r="V8648" t="str">
        <f>"FM"&amp;MOD(MONTH(Sheet1[[#This Row],[Date]])-4,12)+1</f>
        <v>FM8</v>
      </c>
      <c r="W8648" t="str">
        <f>"Q"&amp;ROUNDUP(MONTH(Sheet1[[#This Row],[Date]])/3,0)</f>
        <v>Q4</v>
      </c>
      <c r="X8648" t="str">
        <f>"Q"&amp;INT(MOD(MONTH(Sheet1[[#This Row],[Date]])-4,12/3)+1)</f>
        <v>Q4</v>
      </c>
      <c r="Y8648" t="str" cm="1">
        <f t="array" ref="Y8648">_xlfn.IFS(ROUND(L8648,0)&lt;=1,"Need to improve 0-1",ROUND(L8648,0)&lt;=2,"Okay 1-2",ROUND(L8648,0)&lt;=3,"Good 2-3",ROUND(L8648,0)&lt;=4,"Great 3-4",ROUND(L8648,0)&lt;=5,"Excellent 4-5")</f>
        <v>Great 3-4</v>
      </c>
      <c r="Z8648" t="str">
        <f t="shared" si="135"/>
        <v>0-1000</v>
      </c>
    </row>
    <row r="8649" spans="1:26" x14ac:dyDescent="0.3">
      <c r="A8649">
        <v>2400403</v>
      </c>
      <c r="B8649" t="s">
        <v>467</v>
      </c>
      <c r="C8649">
        <v>1</v>
      </c>
      <c r="D8649" t="s">
        <v>2215</v>
      </c>
      <c r="E8649" t="s">
        <v>362</v>
      </c>
      <c r="F8649" t="s">
        <v>16</v>
      </c>
      <c r="G8649" t="s">
        <v>16</v>
      </c>
      <c r="H8649" t="s">
        <v>16</v>
      </c>
      <c r="I8649">
        <v>3</v>
      </c>
      <c r="J8649">
        <v>6</v>
      </c>
      <c r="K8649">
        <v>800</v>
      </c>
      <c r="L8649">
        <v>3.2</v>
      </c>
      <c r="M8649" t="s">
        <v>2230</v>
      </c>
      <c r="N8649" t="str">
        <f>SUBSTITUTE(Sheet1[[#This Row],[Datekey_Opening]],"_","-")</f>
        <v>2012-10-16</v>
      </c>
      <c r="O8649">
        <f>YEAR(Sheet1[[#This Row],[Date]])</f>
        <v>2012</v>
      </c>
      <c r="P8649" t="str">
        <f>LOOKUP(Sheet1[[#This Row],[CountryCode]],$AI$4:$AI$18,$AJ$4:$AJ$18)</f>
        <v>India</v>
      </c>
      <c r="Q8649">
        <f>MONTH(Sheet1[[#This Row],[Date]])</f>
        <v>10</v>
      </c>
      <c r="R8649" t="str">
        <f>TEXT(Sheet1[[#This Row],[Date]],"MMMM")</f>
        <v>October</v>
      </c>
      <c r="S8649" t="str">
        <f>TEXT(Sheet1[[#This Row],[Date]],"YYYY-MMM")</f>
        <v>2012-Oct</v>
      </c>
      <c r="T8649">
        <f>WEEKDAY(Sheet1[[#This Row],[Date]])</f>
        <v>3</v>
      </c>
      <c r="U8649" t="str">
        <f>TEXT(Sheet1[[#This Row],[Date]],"DDDD")</f>
        <v>Tuesday</v>
      </c>
      <c r="V8649" t="str">
        <f>"FM"&amp;MOD(MONTH(Sheet1[[#This Row],[Date]])-4,12)+1</f>
        <v>FM7</v>
      </c>
      <c r="W8649" t="str">
        <f>"Q"&amp;ROUNDUP(MONTH(Sheet1[[#This Row],[Date]])/3,0)</f>
        <v>Q4</v>
      </c>
      <c r="X8649" t="str">
        <f>"Q"&amp;INT(MOD(MONTH(Sheet1[[#This Row],[Date]])-4,12/3)+1)</f>
        <v>Q3</v>
      </c>
      <c r="Y8649" t="str" cm="1">
        <f t="array" ref="Y8649">_xlfn.IFS(ROUND(L8649,0)&lt;=1,"Need to improve 0-1",ROUND(L8649,0)&lt;=2,"Okay 1-2",ROUND(L8649,0)&lt;=3,"Good 2-3",ROUND(L8649,0)&lt;=4,"Great 3-4",ROUND(L8649,0)&lt;=5,"Excellent 4-5")</f>
        <v>Good 2-3</v>
      </c>
      <c r="Z8649" t="str">
        <f t="shared" si="135"/>
        <v>0-1000</v>
      </c>
    </row>
    <row r="8650" spans="1:26" x14ac:dyDescent="0.3">
      <c r="A8650">
        <v>2500346</v>
      </c>
      <c r="B8650" t="s">
        <v>10966</v>
      </c>
      <c r="C8650">
        <v>1</v>
      </c>
      <c r="D8650" t="s">
        <v>8122</v>
      </c>
      <c r="E8650" t="s">
        <v>10967</v>
      </c>
      <c r="F8650" t="s">
        <v>16</v>
      </c>
      <c r="G8650" t="s">
        <v>16</v>
      </c>
      <c r="H8650" t="s">
        <v>16</v>
      </c>
      <c r="I8650">
        <v>2</v>
      </c>
      <c r="J8650">
        <v>71</v>
      </c>
      <c r="K8650">
        <v>500</v>
      </c>
      <c r="L8650">
        <v>3.3</v>
      </c>
      <c r="M8650" t="s">
        <v>3066</v>
      </c>
      <c r="N8650" t="str">
        <f>SUBSTITUTE(Sheet1[[#This Row],[Datekey_Opening]],"_","-")</f>
        <v>2017-10-25</v>
      </c>
      <c r="O8650">
        <f>YEAR(Sheet1[[#This Row],[Date]])</f>
        <v>2017</v>
      </c>
      <c r="P8650" t="str">
        <f>LOOKUP(Sheet1[[#This Row],[CountryCode]],$AI$4:$AI$18,$AJ$4:$AJ$18)</f>
        <v>India</v>
      </c>
      <c r="Q8650">
        <f>MONTH(Sheet1[[#This Row],[Date]])</f>
        <v>10</v>
      </c>
      <c r="R8650" t="str">
        <f>TEXT(Sheet1[[#This Row],[Date]],"MMMM")</f>
        <v>October</v>
      </c>
      <c r="S8650" t="str">
        <f>TEXT(Sheet1[[#This Row],[Date]],"YYYY-MMM")</f>
        <v>2017-Oct</v>
      </c>
      <c r="T8650">
        <f>WEEKDAY(Sheet1[[#This Row],[Date]])</f>
        <v>4</v>
      </c>
      <c r="U8650" t="str">
        <f>TEXT(Sheet1[[#This Row],[Date]],"DDDD")</f>
        <v>Wednesday</v>
      </c>
      <c r="V8650" t="str">
        <f>"FM"&amp;MOD(MONTH(Sheet1[[#This Row],[Date]])-4,12)+1</f>
        <v>FM7</v>
      </c>
      <c r="W8650" t="str">
        <f>"Q"&amp;ROUNDUP(MONTH(Sheet1[[#This Row],[Date]])/3,0)</f>
        <v>Q4</v>
      </c>
      <c r="X8650" t="str">
        <f>"Q"&amp;INT(MOD(MONTH(Sheet1[[#This Row],[Date]])-4,12/3)+1)</f>
        <v>Q3</v>
      </c>
      <c r="Y8650" t="str" cm="1">
        <f t="array" ref="Y8650">_xlfn.IFS(ROUND(L8650,0)&lt;=1,"Need to improve 0-1",ROUND(L8650,0)&lt;=2,"Okay 1-2",ROUND(L8650,0)&lt;=3,"Good 2-3",ROUND(L8650,0)&lt;=4,"Great 3-4",ROUND(L8650,0)&lt;=5,"Excellent 4-5")</f>
        <v>Good 2-3</v>
      </c>
      <c r="Z8650" t="str">
        <f t="shared" si="135"/>
        <v>0-1000</v>
      </c>
    </row>
    <row r="8651" spans="1:26" x14ac:dyDescent="0.3">
      <c r="A8651">
        <v>18275708</v>
      </c>
      <c r="B8651" t="s">
        <v>10968</v>
      </c>
      <c r="C8651">
        <v>1</v>
      </c>
      <c r="D8651" t="s">
        <v>7617</v>
      </c>
      <c r="E8651" t="s">
        <v>10969</v>
      </c>
      <c r="F8651" t="s">
        <v>16</v>
      </c>
      <c r="G8651" t="s">
        <v>16</v>
      </c>
      <c r="H8651" t="s">
        <v>16</v>
      </c>
      <c r="I8651">
        <v>3</v>
      </c>
      <c r="J8651">
        <v>93</v>
      </c>
      <c r="K8651">
        <v>1200</v>
      </c>
      <c r="L8651">
        <v>4</v>
      </c>
      <c r="M8651" t="s">
        <v>2189</v>
      </c>
      <c r="N8651" t="str">
        <f>SUBSTITUTE(Sheet1[[#This Row],[Datekey_Opening]],"_","-")</f>
        <v>2010-10-12</v>
      </c>
      <c r="O8651">
        <f>YEAR(Sheet1[[#This Row],[Date]])</f>
        <v>2010</v>
      </c>
      <c r="P8651" t="str">
        <f>LOOKUP(Sheet1[[#This Row],[CountryCode]],$AI$4:$AI$18,$AJ$4:$AJ$18)</f>
        <v>India</v>
      </c>
      <c r="Q8651">
        <f>MONTH(Sheet1[[#This Row],[Date]])</f>
        <v>10</v>
      </c>
      <c r="R8651" t="str">
        <f>TEXT(Sheet1[[#This Row],[Date]],"MMMM")</f>
        <v>October</v>
      </c>
      <c r="S8651" t="str">
        <f>TEXT(Sheet1[[#This Row],[Date]],"YYYY-MMM")</f>
        <v>2010-Oct</v>
      </c>
      <c r="T8651">
        <f>WEEKDAY(Sheet1[[#This Row],[Date]])</f>
        <v>3</v>
      </c>
      <c r="U8651" t="str">
        <f>TEXT(Sheet1[[#This Row],[Date]],"DDDD")</f>
        <v>Tuesday</v>
      </c>
      <c r="V8651" t="str">
        <f>"FM"&amp;MOD(MONTH(Sheet1[[#This Row],[Date]])-4,12)+1</f>
        <v>FM7</v>
      </c>
      <c r="W8651" t="str">
        <f>"Q"&amp;ROUNDUP(MONTH(Sheet1[[#This Row],[Date]])/3,0)</f>
        <v>Q4</v>
      </c>
      <c r="X8651" t="str">
        <f>"Q"&amp;INT(MOD(MONTH(Sheet1[[#This Row],[Date]])-4,12/3)+1)</f>
        <v>Q3</v>
      </c>
      <c r="Y8651" t="str" cm="1">
        <f t="array" ref="Y8651">_xlfn.IFS(ROUND(L8651,0)&lt;=1,"Need to improve 0-1",ROUND(L8651,0)&lt;=2,"Okay 1-2",ROUND(L8651,0)&lt;=3,"Good 2-3",ROUND(L8651,0)&lt;=4,"Great 3-4",ROUND(L8651,0)&lt;=5,"Excellent 4-5")</f>
        <v>Great 3-4</v>
      </c>
      <c r="Z8651" t="str">
        <f t="shared" si="135"/>
        <v>1000-2000</v>
      </c>
    </row>
    <row r="8652" spans="1:26" x14ac:dyDescent="0.3">
      <c r="A8652">
        <v>3200269</v>
      </c>
      <c r="B8652" t="s">
        <v>2944</v>
      </c>
      <c r="C8652">
        <v>1</v>
      </c>
      <c r="D8652" t="s">
        <v>7617</v>
      </c>
      <c r="E8652" t="s">
        <v>362</v>
      </c>
      <c r="F8652" t="s">
        <v>16</v>
      </c>
      <c r="G8652" t="s">
        <v>16</v>
      </c>
      <c r="H8652" t="s">
        <v>16</v>
      </c>
      <c r="I8652">
        <v>3</v>
      </c>
      <c r="J8652">
        <v>243</v>
      </c>
      <c r="K8652">
        <v>800</v>
      </c>
      <c r="L8652">
        <v>3.9</v>
      </c>
      <c r="M8652" t="s">
        <v>980</v>
      </c>
      <c r="N8652" t="str">
        <f>SUBSTITUTE(Sheet1[[#This Row],[Datekey_Opening]],"_","-")</f>
        <v>2015-10-17</v>
      </c>
      <c r="O8652">
        <f>YEAR(Sheet1[[#This Row],[Date]])</f>
        <v>2015</v>
      </c>
      <c r="P8652" t="str">
        <f>LOOKUP(Sheet1[[#This Row],[CountryCode]],$AI$4:$AI$18,$AJ$4:$AJ$18)</f>
        <v>India</v>
      </c>
      <c r="Q8652">
        <f>MONTH(Sheet1[[#This Row],[Date]])</f>
        <v>10</v>
      </c>
      <c r="R8652" t="str">
        <f>TEXT(Sheet1[[#This Row],[Date]],"MMMM")</f>
        <v>October</v>
      </c>
      <c r="S8652" t="str">
        <f>TEXT(Sheet1[[#This Row],[Date]],"YYYY-MMM")</f>
        <v>2015-Oct</v>
      </c>
      <c r="T8652">
        <f>WEEKDAY(Sheet1[[#This Row],[Date]])</f>
        <v>7</v>
      </c>
      <c r="U8652" t="str">
        <f>TEXT(Sheet1[[#This Row],[Date]],"DDDD")</f>
        <v>Saturday</v>
      </c>
      <c r="V8652" t="str">
        <f>"FM"&amp;MOD(MONTH(Sheet1[[#This Row],[Date]])-4,12)+1</f>
        <v>FM7</v>
      </c>
      <c r="W8652" t="str">
        <f>"Q"&amp;ROUNDUP(MONTH(Sheet1[[#This Row],[Date]])/3,0)</f>
        <v>Q4</v>
      </c>
      <c r="X8652" t="str">
        <f>"Q"&amp;INT(MOD(MONTH(Sheet1[[#This Row],[Date]])-4,12/3)+1)</f>
        <v>Q3</v>
      </c>
      <c r="Y8652" t="str" cm="1">
        <f t="array" ref="Y8652">_xlfn.IFS(ROUND(L8652,0)&lt;=1,"Need to improve 0-1",ROUND(L8652,0)&lt;=2,"Okay 1-2",ROUND(L8652,0)&lt;=3,"Good 2-3",ROUND(L8652,0)&lt;=4,"Great 3-4",ROUND(L8652,0)&lt;=5,"Excellent 4-5")</f>
        <v>Great 3-4</v>
      </c>
      <c r="Z8652" t="str">
        <f t="shared" si="135"/>
        <v>0-1000</v>
      </c>
    </row>
    <row r="8653" spans="1:26" x14ac:dyDescent="0.3">
      <c r="A8653">
        <v>2800911</v>
      </c>
      <c r="B8653" t="s">
        <v>10970</v>
      </c>
      <c r="C8653">
        <v>1</v>
      </c>
      <c r="D8653" t="s">
        <v>7629</v>
      </c>
      <c r="E8653" t="s">
        <v>10971</v>
      </c>
      <c r="F8653" t="s">
        <v>16</v>
      </c>
      <c r="G8653" t="s">
        <v>16</v>
      </c>
      <c r="H8653" t="s">
        <v>16</v>
      </c>
      <c r="I8653">
        <v>3</v>
      </c>
      <c r="J8653">
        <v>27</v>
      </c>
      <c r="K8653">
        <v>1000</v>
      </c>
      <c r="L8653">
        <v>3.8</v>
      </c>
      <c r="M8653" t="s">
        <v>4996</v>
      </c>
      <c r="N8653" t="str">
        <f>SUBSTITUTE(Sheet1[[#This Row],[Datekey_Opening]],"_","-")</f>
        <v>2011-10-3</v>
      </c>
      <c r="O8653">
        <f>YEAR(Sheet1[[#This Row],[Date]])</f>
        <v>2011</v>
      </c>
      <c r="P8653" t="str">
        <f>LOOKUP(Sheet1[[#This Row],[CountryCode]],$AI$4:$AI$18,$AJ$4:$AJ$18)</f>
        <v>India</v>
      </c>
      <c r="Q8653">
        <f>MONTH(Sheet1[[#This Row],[Date]])</f>
        <v>10</v>
      </c>
      <c r="R8653" t="str">
        <f>TEXT(Sheet1[[#This Row],[Date]],"MMMM")</f>
        <v>October</v>
      </c>
      <c r="S8653" t="str">
        <f>TEXT(Sheet1[[#This Row],[Date]],"YYYY-MMM")</f>
        <v>2011-Oct</v>
      </c>
      <c r="T8653">
        <f>WEEKDAY(Sheet1[[#This Row],[Date]])</f>
        <v>2</v>
      </c>
      <c r="U8653" t="str">
        <f>TEXT(Sheet1[[#This Row],[Date]],"DDDD")</f>
        <v>Monday</v>
      </c>
      <c r="V8653" t="str">
        <f>"FM"&amp;MOD(MONTH(Sheet1[[#This Row],[Date]])-4,12)+1</f>
        <v>FM7</v>
      </c>
      <c r="W8653" t="str">
        <f>"Q"&amp;ROUNDUP(MONTH(Sheet1[[#This Row],[Date]])/3,0)</f>
        <v>Q4</v>
      </c>
      <c r="X8653" t="str">
        <f>"Q"&amp;INT(MOD(MONTH(Sheet1[[#This Row],[Date]])-4,12/3)+1)</f>
        <v>Q3</v>
      </c>
      <c r="Y8653" t="str" cm="1">
        <f t="array" ref="Y8653">_xlfn.IFS(ROUND(L8653,0)&lt;=1,"Need to improve 0-1",ROUND(L8653,0)&lt;=2,"Okay 1-2",ROUND(L8653,0)&lt;=3,"Good 2-3",ROUND(L8653,0)&lt;=4,"Great 3-4",ROUND(L8653,0)&lt;=5,"Excellent 4-5")</f>
        <v>Great 3-4</v>
      </c>
      <c r="Z8653" t="str">
        <f t="shared" si="135"/>
        <v>1000-2000</v>
      </c>
    </row>
    <row r="8654" spans="1:26" x14ac:dyDescent="0.3">
      <c r="A8654">
        <v>17294850</v>
      </c>
      <c r="B8654" t="s">
        <v>10972</v>
      </c>
      <c r="C8654">
        <v>216</v>
      </c>
      <c r="D8654" t="s">
        <v>10973</v>
      </c>
      <c r="E8654" t="s">
        <v>1516</v>
      </c>
      <c r="F8654" t="s">
        <v>16</v>
      </c>
      <c r="G8654" t="s">
        <v>16</v>
      </c>
      <c r="H8654" t="s">
        <v>16</v>
      </c>
      <c r="I8654">
        <v>3</v>
      </c>
      <c r="J8654">
        <v>317</v>
      </c>
      <c r="K8654">
        <v>35</v>
      </c>
      <c r="L8654">
        <v>4.3</v>
      </c>
      <c r="M8654" t="s">
        <v>572</v>
      </c>
      <c r="N8654" t="str">
        <f>SUBSTITUTE(Sheet1[[#This Row],[Datekey_Opening]],"_","-")</f>
        <v>2015-9-2</v>
      </c>
      <c r="O8654">
        <f>YEAR(Sheet1[[#This Row],[Date]])</f>
        <v>2015</v>
      </c>
      <c r="P8654" t="str">
        <f>LOOKUP(Sheet1[[#This Row],[CountryCode]],$AI$4:$AI$18,$AJ$4:$AJ$18)</f>
        <v>United States</v>
      </c>
      <c r="Q8654">
        <f>MONTH(Sheet1[[#This Row],[Date]])</f>
        <v>9</v>
      </c>
      <c r="R8654" t="str">
        <f>TEXT(Sheet1[[#This Row],[Date]],"MMMM")</f>
        <v>September</v>
      </c>
      <c r="S8654" t="str">
        <f>TEXT(Sheet1[[#This Row],[Date]],"YYYY-MMM")</f>
        <v>2015-Sep</v>
      </c>
      <c r="T8654">
        <f>WEEKDAY(Sheet1[[#This Row],[Date]])</f>
        <v>4</v>
      </c>
      <c r="U8654" t="str">
        <f>TEXT(Sheet1[[#This Row],[Date]],"DDDD")</f>
        <v>Wednesday</v>
      </c>
      <c r="V8654" t="str">
        <f>"FM"&amp;MOD(MONTH(Sheet1[[#This Row],[Date]])-4,12)+1</f>
        <v>FM6</v>
      </c>
      <c r="W8654" t="str">
        <f>"Q"&amp;ROUNDUP(MONTH(Sheet1[[#This Row],[Date]])/3,0)</f>
        <v>Q3</v>
      </c>
      <c r="X8654" t="str">
        <f>"Q"&amp;INT(MOD(MONTH(Sheet1[[#This Row],[Date]])-4,12/3)+1)</f>
        <v>Q2</v>
      </c>
      <c r="Y8654" t="str" cm="1">
        <f t="array" ref="Y8654">_xlfn.IFS(ROUND(L8654,0)&lt;=1,"Need to improve 0-1",ROUND(L8654,0)&lt;=2,"Okay 1-2",ROUND(L8654,0)&lt;=3,"Good 2-3",ROUND(L8654,0)&lt;=4,"Great 3-4",ROUND(L8654,0)&lt;=5,"Excellent 4-5")</f>
        <v>Great 3-4</v>
      </c>
      <c r="Z8654" t="str">
        <f t="shared" si="135"/>
        <v>0-1000</v>
      </c>
    </row>
    <row r="8655" spans="1:26" x14ac:dyDescent="0.3">
      <c r="A8655">
        <v>17334679</v>
      </c>
      <c r="B8655" t="s">
        <v>10974</v>
      </c>
      <c r="C8655">
        <v>216</v>
      </c>
      <c r="D8655" t="s">
        <v>1614</v>
      </c>
      <c r="E8655" t="s">
        <v>1901</v>
      </c>
      <c r="F8655" t="s">
        <v>16</v>
      </c>
      <c r="G8655" t="s">
        <v>16</v>
      </c>
      <c r="H8655" t="s">
        <v>16</v>
      </c>
      <c r="I8655">
        <v>1</v>
      </c>
      <c r="J8655">
        <v>167</v>
      </c>
      <c r="K8655">
        <v>0</v>
      </c>
      <c r="L8655">
        <v>4.3</v>
      </c>
      <c r="M8655" t="s">
        <v>4296</v>
      </c>
      <c r="N8655" t="str">
        <f>SUBSTITUTE(Sheet1[[#This Row],[Datekey_Opening]],"_","-")</f>
        <v>2015-9-28</v>
      </c>
      <c r="O8655">
        <f>YEAR(Sheet1[[#This Row],[Date]])</f>
        <v>2015</v>
      </c>
      <c r="P8655" t="str">
        <f>LOOKUP(Sheet1[[#This Row],[CountryCode]],$AI$4:$AI$18,$AJ$4:$AJ$18)</f>
        <v>United States</v>
      </c>
      <c r="Q8655">
        <f>MONTH(Sheet1[[#This Row],[Date]])</f>
        <v>9</v>
      </c>
      <c r="R8655" t="str">
        <f>TEXT(Sheet1[[#This Row],[Date]],"MMMM")</f>
        <v>September</v>
      </c>
      <c r="S8655" t="str">
        <f>TEXT(Sheet1[[#This Row],[Date]],"YYYY-MMM")</f>
        <v>2015-Sep</v>
      </c>
      <c r="T8655">
        <f>WEEKDAY(Sheet1[[#This Row],[Date]])</f>
        <v>2</v>
      </c>
      <c r="U8655" t="str">
        <f>TEXT(Sheet1[[#This Row],[Date]],"DDDD")</f>
        <v>Monday</v>
      </c>
      <c r="V8655" t="str">
        <f>"FM"&amp;MOD(MONTH(Sheet1[[#This Row],[Date]])-4,12)+1</f>
        <v>FM6</v>
      </c>
      <c r="W8655" t="str">
        <f>"Q"&amp;ROUNDUP(MONTH(Sheet1[[#This Row],[Date]])/3,0)</f>
        <v>Q3</v>
      </c>
      <c r="X8655" t="str">
        <f>"Q"&amp;INT(MOD(MONTH(Sheet1[[#This Row],[Date]])-4,12/3)+1)</f>
        <v>Q2</v>
      </c>
      <c r="Y8655" t="str" cm="1">
        <f t="array" ref="Y8655">_xlfn.IFS(ROUND(L8655,0)&lt;=1,"Need to improve 0-1",ROUND(L8655,0)&lt;=2,"Okay 1-2",ROUND(L8655,0)&lt;=3,"Good 2-3",ROUND(L8655,0)&lt;=4,"Great 3-4",ROUND(L8655,0)&lt;=5,"Excellent 4-5")</f>
        <v>Great 3-4</v>
      </c>
      <c r="Z8655" t="str">
        <f t="shared" si="135"/>
        <v>0-1000</v>
      </c>
    </row>
    <row r="8656" spans="1:26" x14ac:dyDescent="0.3">
      <c r="A8656">
        <v>17606621</v>
      </c>
      <c r="B8656" t="s">
        <v>10975</v>
      </c>
      <c r="C8656">
        <v>216</v>
      </c>
      <c r="D8656" t="s">
        <v>10976</v>
      </c>
      <c r="E8656" t="s">
        <v>12328</v>
      </c>
      <c r="F8656" t="s">
        <v>16</v>
      </c>
      <c r="G8656" t="s">
        <v>16</v>
      </c>
      <c r="H8656" t="s">
        <v>16</v>
      </c>
      <c r="I8656">
        <v>1</v>
      </c>
      <c r="J8656">
        <v>11</v>
      </c>
      <c r="K8656">
        <v>0</v>
      </c>
      <c r="L8656">
        <v>3.4</v>
      </c>
      <c r="M8656" t="s">
        <v>1348</v>
      </c>
      <c r="N8656" t="str">
        <f>SUBSTITUTE(Sheet1[[#This Row],[Datekey_Opening]],"_","-")</f>
        <v>2013-9-9</v>
      </c>
      <c r="O8656">
        <f>YEAR(Sheet1[[#This Row],[Date]])</f>
        <v>2013</v>
      </c>
      <c r="P8656" t="str">
        <f>LOOKUP(Sheet1[[#This Row],[CountryCode]],$AI$4:$AI$18,$AJ$4:$AJ$18)</f>
        <v>United States</v>
      </c>
      <c r="Q8656">
        <f>MONTH(Sheet1[[#This Row],[Date]])</f>
        <v>9</v>
      </c>
      <c r="R8656" t="str">
        <f>TEXT(Sheet1[[#This Row],[Date]],"MMMM")</f>
        <v>September</v>
      </c>
      <c r="S8656" t="str">
        <f>TEXT(Sheet1[[#This Row],[Date]],"YYYY-MMM")</f>
        <v>2013-Sep</v>
      </c>
      <c r="T8656">
        <f>WEEKDAY(Sheet1[[#This Row],[Date]])</f>
        <v>2</v>
      </c>
      <c r="U8656" t="str">
        <f>TEXT(Sheet1[[#This Row],[Date]],"DDDD")</f>
        <v>Monday</v>
      </c>
      <c r="V8656" t="str">
        <f>"FM"&amp;MOD(MONTH(Sheet1[[#This Row],[Date]])-4,12)+1</f>
        <v>FM6</v>
      </c>
      <c r="W8656" t="str">
        <f>"Q"&amp;ROUNDUP(MONTH(Sheet1[[#This Row],[Date]])/3,0)</f>
        <v>Q3</v>
      </c>
      <c r="X8656" t="str">
        <f>"Q"&amp;INT(MOD(MONTH(Sheet1[[#This Row],[Date]])-4,12/3)+1)</f>
        <v>Q2</v>
      </c>
      <c r="Y8656" t="str" cm="1">
        <f t="array" ref="Y8656">_xlfn.IFS(ROUND(L8656,0)&lt;=1,"Need to improve 0-1",ROUND(L8656,0)&lt;=2,"Okay 1-2",ROUND(L8656,0)&lt;=3,"Good 2-3",ROUND(L8656,0)&lt;=4,"Great 3-4",ROUND(L8656,0)&lt;=5,"Excellent 4-5")</f>
        <v>Good 2-3</v>
      </c>
      <c r="Z8656" t="str">
        <f t="shared" si="135"/>
        <v>0-1000</v>
      </c>
    </row>
    <row r="8657" spans="1:26" x14ac:dyDescent="0.3">
      <c r="A8657">
        <v>17582627</v>
      </c>
      <c r="B8657" t="s">
        <v>10977</v>
      </c>
      <c r="C8657">
        <v>216</v>
      </c>
      <c r="D8657" t="s">
        <v>10978</v>
      </c>
      <c r="E8657" t="s">
        <v>1901</v>
      </c>
      <c r="F8657" t="s">
        <v>16</v>
      </c>
      <c r="G8657" t="s">
        <v>16</v>
      </c>
      <c r="H8657" t="s">
        <v>16</v>
      </c>
      <c r="I8657">
        <v>1</v>
      </c>
      <c r="J8657">
        <v>108</v>
      </c>
      <c r="K8657">
        <v>0</v>
      </c>
      <c r="L8657">
        <v>3.6</v>
      </c>
      <c r="M8657" t="s">
        <v>3201</v>
      </c>
      <c r="N8657" t="str">
        <f>SUBSTITUTE(Sheet1[[#This Row],[Datekey_Opening]],"_","-")</f>
        <v>2017-9-1</v>
      </c>
      <c r="O8657">
        <f>YEAR(Sheet1[[#This Row],[Date]])</f>
        <v>2017</v>
      </c>
      <c r="P8657" t="str">
        <f>LOOKUP(Sheet1[[#This Row],[CountryCode]],$AI$4:$AI$18,$AJ$4:$AJ$18)</f>
        <v>United States</v>
      </c>
      <c r="Q8657">
        <f>MONTH(Sheet1[[#This Row],[Date]])</f>
        <v>9</v>
      </c>
      <c r="R8657" t="str">
        <f>TEXT(Sheet1[[#This Row],[Date]],"MMMM")</f>
        <v>September</v>
      </c>
      <c r="S8657" t="str">
        <f>TEXT(Sheet1[[#This Row],[Date]],"YYYY-MMM")</f>
        <v>2017-Sep</v>
      </c>
      <c r="T8657">
        <f>WEEKDAY(Sheet1[[#This Row],[Date]])</f>
        <v>6</v>
      </c>
      <c r="U8657" t="str">
        <f>TEXT(Sheet1[[#This Row],[Date]],"DDDD")</f>
        <v>Friday</v>
      </c>
      <c r="V8657" t="str">
        <f>"FM"&amp;MOD(MONTH(Sheet1[[#This Row],[Date]])-4,12)+1</f>
        <v>FM6</v>
      </c>
      <c r="W8657" t="str">
        <f>"Q"&amp;ROUNDUP(MONTH(Sheet1[[#This Row],[Date]])/3,0)</f>
        <v>Q3</v>
      </c>
      <c r="X8657" t="str">
        <f>"Q"&amp;INT(MOD(MONTH(Sheet1[[#This Row],[Date]])-4,12/3)+1)</f>
        <v>Q2</v>
      </c>
      <c r="Y8657" t="str" cm="1">
        <f t="array" ref="Y8657">_xlfn.IFS(ROUND(L8657,0)&lt;=1,"Need to improve 0-1",ROUND(L8657,0)&lt;=2,"Okay 1-2",ROUND(L8657,0)&lt;=3,"Good 2-3",ROUND(L8657,0)&lt;=4,"Great 3-4",ROUND(L8657,0)&lt;=5,"Excellent 4-5")</f>
        <v>Great 3-4</v>
      </c>
      <c r="Z8657" t="str">
        <f t="shared" si="135"/>
        <v>0-1000</v>
      </c>
    </row>
    <row r="8658" spans="1:26" x14ac:dyDescent="0.3">
      <c r="A8658">
        <v>2148</v>
      </c>
      <c r="B8658" t="s">
        <v>10979</v>
      </c>
      <c r="C8658">
        <v>1</v>
      </c>
      <c r="D8658" t="s">
        <v>7791</v>
      </c>
      <c r="E8658" t="s">
        <v>456</v>
      </c>
      <c r="F8658" t="s">
        <v>21</v>
      </c>
      <c r="G8658" t="s">
        <v>21</v>
      </c>
      <c r="H8658" t="s">
        <v>16</v>
      </c>
      <c r="I8658">
        <v>4</v>
      </c>
      <c r="J8658">
        <v>416</v>
      </c>
      <c r="K8658">
        <v>2200</v>
      </c>
      <c r="L8658">
        <v>3.7</v>
      </c>
      <c r="M8658" t="s">
        <v>9510</v>
      </c>
      <c r="N8658" t="str">
        <f>SUBSTITUTE(Sheet1[[#This Row],[Datekey_Opening]],"_","-")</f>
        <v>2010-1-9</v>
      </c>
      <c r="O8658">
        <f>YEAR(Sheet1[[#This Row],[Date]])</f>
        <v>2010</v>
      </c>
      <c r="P8658" t="str">
        <f>LOOKUP(Sheet1[[#This Row],[CountryCode]],$AI$4:$AI$18,$AJ$4:$AJ$18)</f>
        <v>India</v>
      </c>
      <c r="Q8658">
        <f>MONTH(Sheet1[[#This Row],[Date]])</f>
        <v>1</v>
      </c>
      <c r="R8658" t="str">
        <f>TEXT(Sheet1[[#This Row],[Date]],"MMMM")</f>
        <v>January</v>
      </c>
      <c r="S8658" t="str">
        <f>TEXT(Sheet1[[#This Row],[Date]],"YYYY-MMM")</f>
        <v>2010-Jan</v>
      </c>
      <c r="T8658">
        <f>WEEKDAY(Sheet1[[#This Row],[Date]])</f>
        <v>7</v>
      </c>
      <c r="U8658" t="str">
        <f>TEXT(Sheet1[[#This Row],[Date]],"DDDD")</f>
        <v>Saturday</v>
      </c>
      <c r="V8658" t="str">
        <f>"FM"&amp;MOD(MONTH(Sheet1[[#This Row],[Date]])-4,12)+1</f>
        <v>FM10</v>
      </c>
      <c r="W8658" t="str">
        <f>"Q"&amp;ROUNDUP(MONTH(Sheet1[[#This Row],[Date]])/3,0)</f>
        <v>Q1</v>
      </c>
      <c r="X8658" t="str">
        <f>"Q"&amp;INT(MOD(MONTH(Sheet1[[#This Row],[Date]])-4,12/3)+1)</f>
        <v>Q2</v>
      </c>
      <c r="Y8658" t="str" cm="1">
        <f t="array" ref="Y8658">_xlfn.IFS(ROUND(L8658,0)&lt;=1,"Need to improve 0-1",ROUND(L8658,0)&lt;=2,"Okay 1-2",ROUND(L8658,0)&lt;=3,"Good 2-3",ROUND(L8658,0)&lt;=4,"Great 3-4",ROUND(L8658,0)&lt;=5,"Excellent 4-5")</f>
        <v>Great 3-4</v>
      </c>
      <c r="Z8658" t="str">
        <f t="shared" si="135"/>
        <v>2000-3000</v>
      </c>
    </row>
    <row r="8659" spans="1:26" x14ac:dyDescent="0.3">
      <c r="A8659">
        <v>18317498</v>
      </c>
      <c r="B8659" t="s">
        <v>10980</v>
      </c>
      <c r="C8659">
        <v>1</v>
      </c>
      <c r="D8659" t="s">
        <v>8927</v>
      </c>
      <c r="E8659" t="s">
        <v>486</v>
      </c>
      <c r="F8659" t="s">
        <v>21</v>
      </c>
      <c r="G8659" t="s">
        <v>16</v>
      </c>
      <c r="H8659" t="s">
        <v>16</v>
      </c>
      <c r="I8659">
        <v>4</v>
      </c>
      <c r="J8659">
        <v>1</v>
      </c>
      <c r="K8659">
        <v>2200</v>
      </c>
      <c r="L8659">
        <v>1</v>
      </c>
      <c r="M8659" t="s">
        <v>3379</v>
      </c>
      <c r="N8659" t="str">
        <f>SUBSTITUTE(Sheet1[[#This Row],[Datekey_Opening]],"_","-")</f>
        <v>2016-4-6</v>
      </c>
      <c r="O8659">
        <f>YEAR(Sheet1[[#This Row],[Date]])</f>
        <v>2016</v>
      </c>
      <c r="P8659" t="str">
        <f>LOOKUP(Sheet1[[#This Row],[CountryCode]],$AI$4:$AI$18,$AJ$4:$AJ$18)</f>
        <v>India</v>
      </c>
      <c r="Q8659">
        <f>MONTH(Sheet1[[#This Row],[Date]])</f>
        <v>4</v>
      </c>
      <c r="R8659" t="str">
        <f>TEXT(Sheet1[[#This Row],[Date]],"MMMM")</f>
        <v>April</v>
      </c>
      <c r="S8659" t="str">
        <f>TEXT(Sheet1[[#This Row],[Date]],"YYYY-MMM")</f>
        <v>2016-Apr</v>
      </c>
      <c r="T8659">
        <f>WEEKDAY(Sheet1[[#This Row],[Date]])</f>
        <v>4</v>
      </c>
      <c r="U8659" t="str">
        <f>TEXT(Sheet1[[#This Row],[Date]],"DDDD")</f>
        <v>Wednesday</v>
      </c>
      <c r="V8659" t="str">
        <f>"FM"&amp;MOD(MONTH(Sheet1[[#This Row],[Date]])-4,12)+1</f>
        <v>FM1</v>
      </c>
      <c r="W8659" t="str">
        <f>"Q"&amp;ROUNDUP(MONTH(Sheet1[[#This Row],[Date]])/3,0)</f>
        <v>Q2</v>
      </c>
      <c r="X8659" t="str">
        <f>"Q"&amp;INT(MOD(MONTH(Sheet1[[#This Row],[Date]])-4,12/3)+1)</f>
        <v>Q1</v>
      </c>
      <c r="Y8659" t="str" cm="1">
        <f t="array" ref="Y8659">_xlfn.IFS(ROUND(L8659,0)&lt;=1,"Need to improve 0-1",ROUND(L8659,0)&lt;=2,"Okay 1-2",ROUND(L8659,0)&lt;=3,"Good 2-3",ROUND(L8659,0)&lt;=4,"Great 3-4",ROUND(L8659,0)&lt;=5,"Excellent 4-5")</f>
        <v>Need to improve 0-1</v>
      </c>
      <c r="Z8659" t="str">
        <f t="shared" si="135"/>
        <v>2000-3000</v>
      </c>
    </row>
    <row r="8660" spans="1:26" x14ac:dyDescent="0.3">
      <c r="A8660">
        <v>3226</v>
      </c>
      <c r="B8660" t="s">
        <v>10981</v>
      </c>
      <c r="C8660">
        <v>1</v>
      </c>
      <c r="D8660" t="s">
        <v>8927</v>
      </c>
      <c r="E8660" t="s">
        <v>10982</v>
      </c>
      <c r="F8660" t="s">
        <v>21</v>
      </c>
      <c r="G8660" t="s">
        <v>16</v>
      </c>
      <c r="H8660" t="s">
        <v>16</v>
      </c>
      <c r="I8660">
        <v>4</v>
      </c>
      <c r="J8660">
        <v>135</v>
      </c>
      <c r="K8660">
        <v>2200</v>
      </c>
      <c r="L8660">
        <v>3.2</v>
      </c>
      <c r="M8660" t="s">
        <v>2491</v>
      </c>
      <c r="N8660" t="str">
        <f>SUBSTITUTE(Sheet1[[#This Row],[Datekey_Opening]],"_","-")</f>
        <v>2015-9-10</v>
      </c>
      <c r="O8660">
        <f>YEAR(Sheet1[[#This Row],[Date]])</f>
        <v>2015</v>
      </c>
      <c r="P8660" t="str">
        <f>LOOKUP(Sheet1[[#This Row],[CountryCode]],$AI$4:$AI$18,$AJ$4:$AJ$18)</f>
        <v>India</v>
      </c>
      <c r="Q8660">
        <f>MONTH(Sheet1[[#This Row],[Date]])</f>
        <v>9</v>
      </c>
      <c r="R8660" t="str">
        <f>TEXT(Sheet1[[#This Row],[Date]],"MMMM")</f>
        <v>September</v>
      </c>
      <c r="S8660" t="str">
        <f>TEXT(Sheet1[[#This Row],[Date]],"YYYY-MMM")</f>
        <v>2015-Sep</v>
      </c>
      <c r="T8660">
        <f>WEEKDAY(Sheet1[[#This Row],[Date]])</f>
        <v>5</v>
      </c>
      <c r="U8660" t="str">
        <f>TEXT(Sheet1[[#This Row],[Date]],"DDDD")</f>
        <v>Thursday</v>
      </c>
      <c r="V8660" t="str">
        <f>"FM"&amp;MOD(MONTH(Sheet1[[#This Row],[Date]])-4,12)+1</f>
        <v>FM6</v>
      </c>
      <c r="W8660" t="str">
        <f>"Q"&amp;ROUNDUP(MONTH(Sheet1[[#This Row],[Date]])/3,0)</f>
        <v>Q3</v>
      </c>
      <c r="X8660" t="str">
        <f>"Q"&amp;INT(MOD(MONTH(Sheet1[[#This Row],[Date]])-4,12/3)+1)</f>
        <v>Q2</v>
      </c>
      <c r="Y8660" t="str" cm="1">
        <f t="array" ref="Y8660">_xlfn.IFS(ROUND(L8660,0)&lt;=1,"Need to improve 0-1",ROUND(L8660,0)&lt;=2,"Okay 1-2",ROUND(L8660,0)&lt;=3,"Good 2-3",ROUND(L8660,0)&lt;=4,"Great 3-4",ROUND(L8660,0)&lt;=5,"Excellent 4-5")</f>
        <v>Good 2-3</v>
      </c>
      <c r="Z8660" t="str">
        <f t="shared" si="135"/>
        <v>2000-3000</v>
      </c>
    </row>
    <row r="8661" spans="1:26" x14ac:dyDescent="0.3">
      <c r="A8661">
        <v>4248</v>
      </c>
      <c r="B8661" t="s">
        <v>10856</v>
      </c>
      <c r="C8661">
        <v>1</v>
      </c>
      <c r="D8661" t="s">
        <v>8927</v>
      </c>
      <c r="E8661" t="s">
        <v>362</v>
      </c>
      <c r="F8661" t="s">
        <v>21</v>
      </c>
      <c r="G8661" t="s">
        <v>16</v>
      </c>
      <c r="H8661" t="s">
        <v>16</v>
      </c>
      <c r="I8661">
        <v>4</v>
      </c>
      <c r="J8661">
        <v>540</v>
      </c>
      <c r="K8661">
        <v>2200</v>
      </c>
      <c r="L8661">
        <v>3.5</v>
      </c>
      <c r="M8661" t="s">
        <v>2906</v>
      </c>
      <c r="N8661" t="str">
        <f>SUBSTITUTE(Sheet1[[#This Row],[Datekey_Opening]],"_","-")</f>
        <v>2018-1-26</v>
      </c>
      <c r="O8661">
        <f>YEAR(Sheet1[[#This Row],[Date]])</f>
        <v>2018</v>
      </c>
      <c r="P8661" t="str">
        <f>LOOKUP(Sheet1[[#This Row],[CountryCode]],$AI$4:$AI$18,$AJ$4:$AJ$18)</f>
        <v>India</v>
      </c>
      <c r="Q8661">
        <f>MONTH(Sheet1[[#This Row],[Date]])</f>
        <v>1</v>
      </c>
      <c r="R8661" t="str">
        <f>TEXT(Sheet1[[#This Row],[Date]],"MMMM")</f>
        <v>January</v>
      </c>
      <c r="S8661" t="str">
        <f>TEXT(Sheet1[[#This Row],[Date]],"YYYY-MMM")</f>
        <v>2018-Jan</v>
      </c>
      <c r="T8661">
        <f>WEEKDAY(Sheet1[[#This Row],[Date]])</f>
        <v>6</v>
      </c>
      <c r="U8661" t="str">
        <f>TEXT(Sheet1[[#This Row],[Date]],"DDDD")</f>
        <v>Friday</v>
      </c>
      <c r="V8661" t="str">
        <f>"FM"&amp;MOD(MONTH(Sheet1[[#This Row],[Date]])-4,12)+1</f>
        <v>FM10</v>
      </c>
      <c r="W8661" t="str">
        <f>"Q"&amp;ROUNDUP(MONTH(Sheet1[[#This Row],[Date]])/3,0)</f>
        <v>Q1</v>
      </c>
      <c r="X8661" t="str">
        <f>"Q"&amp;INT(MOD(MONTH(Sheet1[[#This Row],[Date]])-4,12/3)+1)</f>
        <v>Q2</v>
      </c>
      <c r="Y8661" t="str" cm="1">
        <f t="array" ref="Y8661">_xlfn.IFS(ROUND(L8661,0)&lt;=1,"Need to improve 0-1",ROUND(L8661,0)&lt;=2,"Okay 1-2",ROUND(L8661,0)&lt;=3,"Good 2-3",ROUND(L8661,0)&lt;=4,"Great 3-4",ROUND(L8661,0)&lt;=5,"Excellent 4-5")</f>
        <v>Great 3-4</v>
      </c>
      <c r="Z8661" t="str">
        <f t="shared" si="135"/>
        <v>2000-3000</v>
      </c>
    </row>
    <row r="8662" spans="1:26" x14ac:dyDescent="0.3">
      <c r="A8662">
        <v>17582524</v>
      </c>
      <c r="B8662" t="s">
        <v>10983</v>
      </c>
      <c r="C8662">
        <v>216</v>
      </c>
      <c r="D8662" t="s">
        <v>10978</v>
      </c>
      <c r="E8662" t="s">
        <v>10984</v>
      </c>
      <c r="F8662" t="s">
        <v>16</v>
      </c>
      <c r="G8662" t="s">
        <v>16</v>
      </c>
      <c r="H8662" t="s">
        <v>16</v>
      </c>
      <c r="I8662">
        <v>3</v>
      </c>
      <c r="J8662">
        <v>121</v>
      </c>
      <c r="K8662">
        <v>30</v>
      </c>
      <c r="L8662">
        <v>3.6</v>
      </c>
      <c r="M8662" t="s">
        <v>3864</v>
      </c>
      <c r="N8662" t="str">
        <f>SUBSTITUTE(Sheet1[[#This Row],[Datekey_Opening]],"_","-")</f>
        <v>2016-7-25</v>
      </c>
      <c r="O8662">
        <f>YEAR(Sheet1[[#This Row],[Date]])</f>
        <v>2016</v>
      </c>
      <c r="P8662" t="str">
        <f>LOOKUP(Sheet1[[#This Row],[CountryCode]],$AI$4:$AI$18,$AJ$4:$AJ$18)</f>
        <v>United States</v>
      </c>
      <c r="Q8662">
        <f>MONTH(Sheet1[[#This Row],[Date]])</f>
        <v>7</v>
      </c>
      <c r="R8662" t="str">
        <f>TEXT(Sheet1[[#This Row],[Date]],"MMMM")</f>
        <v>July</v>
      </c>
      <c r="S8662" t="str">
        <f>TEXT(Sheet1[[#This Row],[Date]],"YYYY-MMM")</f>
        <v>2016-Jul</v>
      </c>
      <c r="T8662">
        <f>WEEKDAY(Sheet1[[#This Row],[Date]])</f>
        <v>2</v>
      </c>
      <c r="U8662" t="str">
        <f>TEXT(Sheet1[[#This Row],[Date]],"DDDD")</f>
        <v>Monday</v>
      </c>
      <c r="V8662" t="str">
        <f>"FM"&amp;MOD(MONTH(Sheet1[[#This Row],[Date]])-4,12)+1</f>
        <v>FM4</v>
      </c>
      <c r="W8662" t="str">
        <f>"Q"&amp;ROUNDUP(MONTH(Sheet1[[#This Row],[Date]])/3,0)</f>
        <v>Q3</v>
      </c>
      <c r="X8662" t="str">
        <f>"Q"&amp;INT(MOD(MONTH(Sheet1[[#This Row],[Date]])-4,12/3)+1)</f>
        <v>Q4</v>
      </c>
      <c r="Y8662" t="str" cm="1">
        <f t="array" ref="Y8662">_xlfn.IFS(ROUND(L8662,0)&lt;=1,"Need to improve 0-1",ROUND(L8662,0)&lt;=2,"Okay 1-2",ROUND(L8662,0)&lt;=3,"Good 2-3",ROUND(L8662,0)&lt;=4,"Great 3-4",ROUND(L8662,0)&lt;=5,"Excellent 4-5")</f>
        <v>Great 3-4</v>
      </c>
      <c r="Z8662" t="str">
        <f t="shared" si="135"/>
        <v>0-1000</v>
      </c>
    </row>
    <row r="8663" spans="1:26" x14ac:dyDescent="0.3">
      <c r="A8663">
        <v>17144991</v>
      </c>
      <c r="B8663" t="s">
        <v>10985</v>
      </c>
      <c r="C8663">
        <v>216</v>
      </c>
      <c r="D8663" t="s">
        <v>1573</v>
      </c>
      <c r="E8663" t="s">
        <v>1600</v>
      </c>
      <c r="F8663" t="s">
        <v>16</v>
      </c>
      <c r="G8663" t="s">
        <v>16</v>
      </c>
      <c r="H8663" t="s">
        <v>16</v>
      </c>
      <c r="I8663">
        <v>3</v>
      </c>
      <c r="J8663">
        <v>487</v>
      </c>
      <c r="K8663">
        <v>30</v>
      </c>
      <c r="L8663">
        <v>4.5</v>
      </c>
      <c r="M8663" t="s">
        <v>2609</v>
      </c>
      <c r="N8663" t="str">
        <f>SUBSTITUTE(Sheet1[[#This Row],[Datekey_Opening]],"_","-")</f>
        <v>2010-7-24</v>
      </c>
      <c r="O8663">
        <f>YEAR(Sheet1[[#This Row],[Date]])</f>
        <v>2010</v>
      </c>
      <c r="P8663" t="str">
        <f>LOOKUP(Sheet1[[#This Row],[CountryCode]],$AI$4:$AI$18,$AJ$4:$AJ$18)</f>
        <v>United States</v>
      </c>
      <c r="Q8663">
        <f>MONTH(Sheet1[[#This Row],[Date]])</f>
        <v>7</v>
      </c>
      <c r="R8663" t="str">
        <f>TEXT(Sheet1[[#This Row],[Date]],"MMMM")</f>
        <v>July</v>
      </c>
      <c r="S8663" t="str">
        <f>TEXT(Sheet1[[#This Row],[Date]],"YYYY-MMM")</f>
        <v>2010-Jul</v>
      </c>
      <c r="T8663">
        <f>WEEKDAY(Sheet1[[#This Row],[Date]])</f>
        <v>7</v>
      </c>
      <c r="U8663" t="str">
        <f>TEXT(Sheet1[[#This Row],[Date]],"DDDD")</f>
        <v>Saturday</v>
      </c>
      <c r="V8663" t="str">
        <f>"FM"&amp;MOD(MONTH(Sheet1[[#This Row],[Date]])-4,12)+1</f>
        <v>FM4</v>
      </c>
      <c r="W8663" t="str">
        <f>"Q"&amp;ROUNDUP(MONTH(Sheet1[[#This Row],[Date]])/3,0)</f>
        <v>Q3</v>
      </c>
      <c r="X8663" t="str">
        <f>"Q"&amp;INT(MOD(MONTH(Sheet1[[#This Row],[Date]])-4,12/3)+1)</f>
        <v>Q4</v>
      </c>
      <c r="Y8663" t="str" cm="1">
        <f t="array" ref="Y8663">_xlfn.IFS(ROUND(L8663,0)&lt;=1,"Need to improve 0-1",ROUND(L8663,0)&lt;=2,"Okay 1-2",ROUND(L8663,0)&lt;=3,"Good 2-3",ROUND(L8663,0)&lt;=4,"Great 3-4",ROUND(L8663,0)&lt;=5,"Excellent 4-5")</f>
        <v>Excellent 4-5</v>
      </c>
      <c r="Z8663" t="str">
        <f t="shared" si="135"/>
        <v>0-1000</v>
      </c>
    </row>
    <row r="8664" spans="1:26" x14ac:dyDescent="0.3">
      <c r="A8664">
        <v>121120</v>
      </c>
      <c r="B8664" t="s">
        <v>10986</v>
      </c>
      <c r="C8664">
        <v>1</v>
      </c>
      <c r="D8664" t="s">
        <v>10081</v>
      </c>
      <c r="E8664" t="s">
        <v>456</v>
      </c>
      <c r="F8664" t="s">
        <v>16</v>
      </c>
      <c r="G8664" t="s">
        <v>16</v>
      </c>
      <c r="H8664" t="s">
        <v>16</v>
      </c>
      <c r="I8664">
        <v>4</v>
      </c>
      <c r="J8664">
        <v>817</v>
      </c>
      <c r="K8664">
        <v>2200</v>
      </c>
      <c r="L8664">
        <v>4.4000000000000004</v>
      </c>
      <c r="M8664" t="s">
        <v>2651</v>
      </c>
      <c r="N8664" t="str">
        <f>SUBSTITUTE(Sheet1[[#This Row],[Datekey_Opening]],"_","-")</f>
        <v>2010-6-11</v>
      </c>
      <c r="O8664">
        <f>YEAR(Sheet1[[#This Row],[Date]])</f>
        <v>2010</v>
      </c>
      <c r="P8664" t="str">
        <f>LOOKUP(Sheet1[[#This Row],[CountryCode]],$AI$4:$AI$18,$AJ$4:$AJ$18)</f>
        <v>India</v>
      </c>
      <c r="Q8664">
        <f>MONTH(Sheet1[[#This Row],[Date]])</f>
        <v>6</v>
      </c>
      <c r="R8664" t="str">
        <f>TEXT(Sheet1[[#This Row],[Date]],"MMMM")</f>
        <v>June</v>
      </c>
      <c r="S8664" t="str">
        <f>TEXT(Sheet1[[#This Row],[Date]],"YYYY-MMM")</f>
        <v>2010-Jun</v>
      </c>
      <c r="T8664">
        <f>WEEKDAY(Sheet1[[#This Row],[Date]])</f>
        <v>6</v>
      </c>
      <c r="U8664" t="str">
        <f>TEXT(Sheet1[[#This Row],[Date]],"DDDD")</f>
        <v>Friday</v>
      </c>
      <c r="V8664" t="str">
        <f>"FM"&amp;MOD(MONTH(Sheet1[[#This Row],[Date]])-4,12)+1</f>
        <v>FM3</v>
      </c>
      <c r="W8664" t="str">
        <f>"Q"&amp;ROUNDUP(MONTH(Sheet1[[#This Row],[Date]])/3,0)</f>
        <v>Q2</v>
      </c>
      <c r="X8664" t="str">
        <f>"Q"&amp;INT(MOD(MONTH(Sheet1[[#This Row],[Date]])-4,12/3)+1)</f>
        <v>Q3</v>
      </c>
      <c r="Y8664" t="str" cm="1">
        <f t="array" ref="Y8664">_xlfn.IFS(ROUND(L8664,0)&lt;=1,"Need to improve 0-1",ROUND(L8664,0)&lt;=2,"Okay 1-2",ROUND(L8664,0)&lt;=3,"Good 2-3",ROUND(L8664,0)&lt;=4,"Great 3-4",ROUND(L8664,0)&lt;=5,"Excellent 4-5")</f>
        <v>Great 3-4</v>
      </c>
      <c r="Z8664" t="str">
        <f t="shared" si="135"/>
        <v>2000-3000</v>
      </c>
    </row>
    <row r="8665" spans="1:26" x14ac:dyDescent="0.3">
      <c r="A8665">
        <v>306581</v>
      </c>
      <c r="B8665" t="s">
        <v>10987</v>
      </c>
      <c r="C8665">
        <v>1</v>
      </c>
      <c r="D8665" t="s">
        <v>14</v>
      </c>
      <c r="E8665" t="s">
        <v>9557</v>
      </c>
      <c r="F8665" t="s">
        <v>21</v>
      </c>
      <c r="G8665" t="s">
        <v>16</v>
      </c>
      <c r="H8665" t="s">
        <v>16</v>
      </c>
      <c r="I8665">
        <v>4</v>
      </c>
      <c r="J8665">
        <v>622</v>
      </c>
      <c r="K8665">
        <v>2300</v>
      </c>
      <c r="L8665">
        <v>3.7</v>
      </c>
      <c r="M8665" t="s">
        <v>7951</v>
      </c>
      <c r="N8665" t="str">
        <f>SUBSTITUTE(Sheet1[[#This Row],[Datekey_Opening]],"_","-")</f>
        <v>2010-11-8</v>
      </c>
      <c r="O8665">
        <f>YEAR(Sheet1[[#This Row],[Date]])</f>
        <v>2010</v>
      </c>
      <c r="P8665" t="str">
        <f>LOOKUP(Sheet1[[#This Row],[CountryCode]],$AI$4:$AI$18,$AJ$4:$AJ$18)</f>
        <v>India</v>
      </c>
      <c r="Q8665">
        <f>MONTH(Sheet1[[#This Row],[Date]])</f>
        <v>11</v>
      </c>
      <c r="R8665" t="str">
        <f>TEXT(Sheet1[[#This Row],[Date]],"MMMM")</f>
        <v>November</v>
      </c>
      <c r="S8665" t="str">
        <f>TEXT(Sheet1[[#This Row],[Date]],"YYYY-MMM")</f>
        <v>2010-Nov</v>
      </c>
      <c r="T8665">
        <f>WEEKDAY(Sheet1[[#This Row],[Date]])</f>
        <v>2</v>
      </c>
      <c r="U8665" t="str">
        <f>TEXT(Sheet1[[#This Row],[Date]],"DDDD")</f>
        <v>Monday</v>
      </c>
      <c r="V8665" t="str">
        <f>"FM"&amp;MOD(MONTH(Sheet1[[#This Row],[Date]])-4,12)+1</f>
        <v>FM8</v>
      </c>
      <c r="W8665" t="str">
        <f>"Q"&amp;ROUNDUP(MONTH(Sheet1[[#This Row],[Date]])/3,0)</f>
        <v>Q4</v>
      </c>
      <c r="X8665" t="str">
        <f>"Q"&amp;INT(MOD(MONTH(Sheet1[[#This Row],[Date]])-4,12/3)+1)</f>
        <v>Q4</v>
      </c>
      <c r="Y8665" t="str" cm="1">
        <f t="array" ref="Y8665">_xlfn.IFS(ROUND(L8665,0)&lt;=1,"Need to improve 0-1",ROUND(L8665,0)&lt;=2,"Okay 1-2",ROUND(L8665,0)&lt;=3,"Good 2-3",ROUND(L8665,0)&lt;=4,"Great 3-4",ROUND(L8665,0)&lt;=5,"Excellent 4-5")</f>
        <v>Great 3-4</v>
      </c>
      <c r="Z8665" t="str">
        <f t="shared" si="135"/>
        <v>2000-3000</v>
      </c>
    </row>
    <row r="8666" spans="1:26" x14ac:dyDescent="0.3">
      <c r="A8666">
        <v>308016</v>
      </c>
      <c r="B8666" t="s">
        <v>10988</v>
      </c>
      <c r="C8666">
        <v>1</v>
      </c>
      <c r="D8666" t="s">
        <v>7791</v>
      </c>
      <c r="E8666" t="s">
        <v>10989</v>
      </c>
      <c r="F8666" t="s">
        <v>16</v>
      </c>
      <c r="G8666" t="s">
        <v>16</v>
      </c>
      <c r="H8666" t="s">
        <v>16</v>
      </c>
      <c r="I8666">
        <v>4</v>
      </c>
      <c r="J8666">
        <v>1046</v>
      </c>
      <c r="K8666">
        <v>2300</v>
      </c>
      <c r="L8666">
        <v>3.8</v>
      </c>
      <c r="M8666" t="s">
        <v>4999</v>
      </c>
      <c r="N8666" t="str">
        <f>SUBSTITUTE(Sheet1[[#This Row],[Datekey_Opening]],"_","-")</f>
        <v>2011-10-17</v>
      </c>
      <c r="O8666">
        <f>YEAR(Sheet1[[#This Row],[Date]])</f>
        <v>2011</v>
      </c>
      <c r="P8666" t="str">
        <f>LOOKUP(Sheet1[[#This Row],[CountryCode]],$AI$4:$AI$18,$AJ$4:$AJ$18)</f>
        <v>India</v>
      </c>
      <c r="Q8666">
        <f>MONTH(Sheet1[[#This Row],[Date]])</f>
        <v>10</v>
      </c>
      <c r="R8666" t="str">
        <f>TEXT(Sheet1[[#This Row],[Date]],"MMMM")</f>
        <v>October</v>
      </c>
      <c r="S8666" t="str">
        <f>TEXT(Sheet1[[#This Row],[Date]],"YYYY-MMM")</f>
        <v>2011-Oct</v>
      </c>
      <c r="T8666">
        <f>WEEKDAY(Sheet1[[#This Row],[Date]])</f>
        <v>2</v>
      </c>
      <c r="U8666" t="str">
        <f>TEXT(Sheet1[[#This Row],[Date]],"DDDD")</f>
        <v>Monday</v>
      </c>
      <c r="V8666" t="str">
        <f>"FM"&amp;MOD(MONTH(Sheet1[[#This Row],[Date]])-4,12)+1</f>
        <v>FM7</v>
      </c>
      <c r="W8666" t="str">
        <f>"Q"&amp;ROUNDUP(MONTH(Sheet1[[#This Row],[Date]])/3,0)</f>
        <v>Q4</v>
      </c>
      <c r="X8666" t="str">
        <f>"Q"&amp;INT(MOD(MONTH(Sheet1[[#This Row],[Date]])-4,12/3)+1)</f>
        <v>Q3</v>
      </c>
      <c r="Y8666" t="str" cm="1">
        <f t="array" ref="Y8666">_xlfn.IFS(ROUND(L8666,0)&lt;=1,"Need to improve 0-1",ROUND(L8666,0)&lt;=2,"Okay 1-2",ROUND(L8666,0)&lt;=3,"Good 2-3",ROUND(L8666,0)&lt;=4,"Great 3-4",ROUND(L8666,0)&lt;=5,"Excellent 4-5")</f>
        <v>Great 3-4</v>
      </c>
      <c r="Z8666" t="str">
        <f t="shared" si="135"/>
        <v>2000-3000</v>
      </c>
    </row>
    <row r="8667" spans="1:26" x14ac:dyDescent="0.3">
      <c r="A8667">
        <v>102215</v>
      </c>
      <c r="B8667" t="s">
        <v>10990</v>
      </c>
      <c r="C8667">
        <v>1</v>
      </c>
      <c r="D8667" t="s">
        <v>10191</v>
      </c>
      <c r="E8667" t="s">
        <v>10991</v>
      </c>
      <c r="F8667" t="s">
        <v>16</v>
      </c>
      <c r="G8667" t="s">
        <v>16</v>
      </c>
      <c r="H8667" t="s">
        <v>16</v>
      </c>
      <c r="I8667">
        <v>4</v>
      </c>
      <c r="J8667">
        <v>420</v>
      </c>
      <c r="K8667">
        <v>2300</v>
      </c>
      <c r="L8667">
        <v>4.5</v>
      </c>
      <c r="M8667" t="s">
        <v>3373</v>
      </c>
      <c r="N8667" t="str">
        <f>SUBSTITUTE(Sheet1[[#This Row],[Datekey_Opening]],"_","-")</f>
        <v>2013-5-6</v>
      </c>
      <c r="O8667">
        <f>YEAR(Sheet1[[#This Row],[Date]])</f>
        <v>2013</v>
      </c>
      <c r="P8667" t="str">
        <f>LOOKUP(Sheet1[[#This Row],[CountryCode]],$AI$4:$AI$18,$AJ$4:$AJ$18)</f>
        <v>India</v>
      </c>
      <c r="Q8667">
        <f>MONTH(Sheet1[[#This Row],[Date]])</f>
        <v>5</v>
      </c>
      <c r="R8667" t="str">
        <f>TEXT(Sheet1[[#This Row],[Date]],"MMMM")</f>
        <v>May</v>
      </c>
      <c r="S8667" t="str">
        <f>TEXT(Sheet1[[#This Row],[Date]],"YYYY-MMM")</f>
        <v>2013-May</v>
      </c>
      <c r="T8667">
        <f>WEEKDAY(Sheet1[[#This Row],[Date]])</f>
        <v>2</v>
      </c>
      <c r="U8667" t="str">
        <f>TEXT(Sheet1[[#This Row],[Date]],"DDDD")</f>
        <v>Monday</v>
      </c>
      <c r="V8667" t="str">
        <f>"FM"&amp;MOD(MONTH(Sheet1[[#This Row],[Date]])-4,12)+1</f>
        <v>FM2</v>
      </c>
      <c r="W8667" t="str">
        <f>"Q"&amp;ROUNDUP(MONTH(Sheet1[[#This Row],[Date]])/3,0)</f>
        <v>Q2</v>
      </c>
      <c r="X8667" t="str">
        <f>"Q"&amp;INT(MOD(MONTH(Sheet1[[#This Row],[Date]])-4,12/3)+1)</f>
        <v>Q2</v>
      </c>
      <c r="Y8667" t="str" cm="1">
        <f t="array" ref="Y8667">_xlfn.IFS(ROUND(L8667,0)&lt;=1,"Need to improve 0-1",ROUND(L8667,0)&lt;=2,"Okay 1-2",ROUND(L8667,0)&lt;=3,"Good 2-3",ROUND(L8667,0)&lt;=4,"Great 3-4",ROUND(L8667,0)&lt;=5,"Excellent 4-5")</f>
        <v>Excellent 4-5</v>
      </c>
      <c r="Z8667" t="str">
        <f t="shared" si="135"/>
        <v>2000-3000</v>
      </c>
    </row>
    <row r="8668" spans="1:26" x14ac:dyDescent="0.3">
      <c r="A8668">
        <v>18175334</v>
      </c>
      <c r="B8668" t="s">
        <v>10992</v>
      </c>
      <c r="C8668">
        <v>1</v>
      </c>
      <c r="D8668" t="s">
        <v>8927</v>
      </c>
      <c r="E8668" t="s">
        <v>8112</v>
      </c>
      <c r="F8668" t="s">
        <v>21</v>
      </c>
      <c r="G8668" t="s">
        <v>21</v>
      </c>
      <c r="H8668" t="s">
        <v>16</v>
      </c>
      <c r="I8668">
        <v>4</v>
      </c>
      <c r="J8668">
        <v>214</v>
      </c>
      <c r="K8668">
        <v>2350</v>
      </c>
      <c r="L8668">
        <v>3.5</v>
      </c>
      <c r="M8668" t="s">
        <v>4379</v>
      </c>
      <c r="N8668" t="str">
        <f>SUBSTITUTE(Sheet1[[#This Row],[Datekey_Opening]],"_","-")</f>
        <v>2015-5-9</v>
      </c>
      <c r="O8668">
        <f>YEAR(Sheet1[[#This Row],[Date]])</f>
        <v>2015</v>
      </c>
      <c r="P8668" t="str">
        <f>LOOKUP(Sheet1[[#This Row],[CountryCode]],$AI$4:$AI$18,$AJ$4:$AJ$18)</f>
        <v>India</v>
      </c>
      <c r="Q8668">
        <f>MONTH(Sheet1[[#This Row],[Date]])</f>
        <v>5</v>
      </c>
      <c r="R8668" t="str">
        <f>TEXT(Sheet1[[#This Row],[Date]],"MMMM")</f>
        <v>May</v>
      </c>
      <c r="S8668" t="str">
        <f>TEXT(Sheet1[[#This Row],[Date]],"YYYY-MMM")</f>
        <v>2015-May</v>
      </c>
      <c r="T8668">
        <f>WEEKDAY(Sheet1[[#This Row],[Date]])</f>
        <v>7</v>
      </c>
      <c r="U8668" t="str">
        <f>TEXT(Sheet1[[#This Row],[Date]],"DDDD")</f>
        <v>Saturday</v>
      </c>
      <c r="V8668" t="str">
        <f>"FM"&amp;MOD(MONTH(Sheet1[[#This Row],[Date]])-4,12)+1</f>
        <v>FM2</v>
      </c>
      <c r="W8668" t="str">
        <f>"Q"&amp;ROUNDUP(MONTH(Sheet1[[#This Row],[Date]])/3,0)</f>
        <v>Q2</v>
      </c>
      <c r="X8668" t="str">
        <f>"Q"&amp;INT(MOD(MONTH(Sheet1[[#This Row],[Date]])-4,12/3)+1)</f>
        <v>Q2</v>
      </c>
      <c r="Y8668" t="str" cm="1">
        <f t="array" ref="Y8668">_xlfn.IFS(ROUND(L8668,0)&lt;=1,"Need to improve 0-1",ROUND(L8668,0)&lt;=2,"Okay 1-2",ROUND(L8668,0)&lt;=3,"Good 2-3",ROUND(L8668,0)&lt;=4,"Great 3-4",ROUND(L8668,0)&lt;=5,"Excellent 4-5")</f>
        <v>Great 3-4</v>
      </c>
      <c r="Z8668" t="str">
        <f t="shared" si="135"/>
        <v>2000-3000</v>
      </c>
    </row>
    <row r="8669" spans="1:26" x14ac:dyDescent="0.3">
      <c r="A8669">
        <v>17284211</v>
      </c>
      <c r="B8669" t="s">
        <v>10993</v>
      </c>
      <c r="C8669">
        <v>216</v>
      </c>
      <c r="D8669" t="s">
        <v>1593</v>
      </c>
      <c r="E8669" t="s">
        <v>12328</v>
      </c>
      <c r="F8669" t="s">
        <v>16</v>
      </c>
      <c r="G8669" t="s">
        <v>16</v>
      </c>
      <c r="H8669" t="s">
        <v>16</v>
      </c>
      <c r="I8669">
        <v>1</v>
      </c>
      <c r="J8669">
        <v>36</v>
      </c>
      <c r="K8669">
        <v>0</v>
      </c>
      <c r="L8669">
        <v>3.4</v>
      </c>
      <c r="M8669" t="s">
        <v>464</v>
      </c>
      <c r="N8669" t="str">
        <f>SUBSTITUTE(Sheet1[[#This Row],[Datekey_Opening]],"_","-")</f>
        <v>2011-4-25</v>
      </c>
      <c r="O8669">
        <f>YEAR(Sheet1[[#This Row],[Date]])</f>
        <v>2011</v>
      </c>
      <c r="P8669" t="str">
        <f>LOOKUP(Sheet1[[#This Row],[CountryCode]],$AI$4:$AI$18,$AJ$4:$AJ$18)</f>
        <v>United States</v>
      </c>
      <c r="Q8669">
        <f>MONTH(Sheet1[[#This Row],[Date]])</f>
        <v>4</v>
      </c>
      <c r="R8669" t="str">
        <f>TEXT(Sheet1[[#This Row],[Date]],"MMMM")</f>
        <v>April</v>
      </c>
      <c r="S8669" t="str">
        <f>TEXT(Sheet1[[#This Row],[Date]],"YYYY-MMM")</f>
        <v>2011-Apr</v>
      </c>
      <c r="T8669">
        <f>WEEKDAY(Sheet1[[#This Row],[Date]])</f>
        <v>2</v>
      </c>
      <c r="U8669" t="str">
        <f>TEXT(Sheet1[[#This Row],[Date]],"DDDD")</f>
        <v>Monday</v>
      </c>
      <c r="V8669" t="str">
        <f>"FM"&amp;MOD(MONTH(Sheet1[[#This Row],[Date]])-4,12)+1</f>
        <v>FM1</v>
      </c>
      <c r="W8669" t="str">
        <f>"Q"&amp;ROUNDUP(MONTH(Sheet1[[#This Row],[Date]])/3,0)</f>
        <v>Q2</v>
      </c>
      <c r="X8669" t="str">
        <f>"Q"&amp;INT(MOD(MONTH(Sheet1[[#This Row],[Date]])-4,12/3)+1)</f>
        <v>Q1</v>
      </c>
      <c r="Y8669" t="str" cm="1">
        <f t="array" ref="Y8669">_xlfn.IFS(ROUND(L8669,0)&lt;=1,"Need to improve 0-1",ROUND(L8669,0)&lt;=2,"Okay 1-2",ROUND(L8669,0)&lt;=3,"Good 2-3",ROUND(L8669,0)&lt;=4,"Great 3-4",ROUND(L8669,0)&lt;=5,"Excellent 4-5")</f>
        <v>Good 2-3</v>
      </c>
      <c r="Z8669" t="str">
        <f t="shared" si="135"/>
        <v>0-1000</v>
      </c>
    </row>
    <row r="8670" spans="1:26" x14ac:dyDescent="0.3">
      <c r="A8670">
        <v>17064266</v>
      </c>
      <c r="B8670" t="s">
        <v>10994</v>
      </c>
      <c r="C8670">
        <v>216</v>
      </c>
      <c r="D8670" t="s">
        <v>391</v>
      </c>
      <c r="E8670" t="s">
        <v>3338</v>
      </c>
      <c r="F8670" t="s">
        <v>16</v>
      </c>
      <c r="G8670" t="s">
        <v>16</v>
      </c>
      <c r="H8670" t="s">
        <v>16</v>
      </c>
      <c r="I8670">
        <v>3</v>
      </c>
      <c r="J8670">
        <v>1293</v>
      </c>
      <c r="K8670">
        <v>35</v>
      </c>
      <c r="L8670">
        <v>4.5999999999999996</v>
      </c>
      <c r="M8670" t="s">
        <v>6659</v>
      </c>
      <c r="N8670" t="str">
        <f>SUBSTITUTE(Sheet1[[#This Row],[Datekey_Opening]],"_","-")</f>
        <v>2017-4-14</v>
      </c>
      <c r="O8670">
        <f>YEAR(Sheet1[[#This Row],[Date]])</f>
        <v>2017</v>
      </c>
      <c r="P8670" t="str">
        <f>LOOKUP(Sheet1[[#This Row],[CountryCode]],$AI$4:$AI$18,$AJ$4:$AJ$18)</f>
        <v>United States</v>
      </c>
      <c r="Q8670">
        <f>MONTH(Sheet1[[#This Row],[Date]])</f>
        <v>4</v>
      </c>
      <c r="R8670" t="str">
        <f>TEXT(Sheet1[[#This Row],[Date]],"MMMM")</f>
        <v>April</v>
      </c>
      <c r="S8670" t="str">
        <f>TEXT(Sheet1[[#This Row],[Date]],"YYYY-MMM")</f>
        <v>2017-Apr</v>
      </c>
      <c r="T8670">
        <f>WEEKDAY(Sheet1[[#This Row],[Date]])</f>
        <v>6</v>
      </c>
      <c r="U8670" t="str">
        <f>TEXT(Sheet1[[#This Row],[Date]],"DDDD")</f>
        <v>Friday</v>
      </c>
      <c r="V8670" t="str">
        <f>"FM"&amp;MOD(MONTH(Sheet1[[#This Row],[Date]])-4,12)+1</f>
        <v>FM1</v>
      </c>
      <c r="W8670" t="str">
        <f>"Q"&amp;ROUNDUP(MONTH(Sheet1[[#This Row],[Date]])/3,0)</f>
        <v>Q2</v>
      </c>
      <c r="X8670" t="str">
        <f>"Q"&amp;INT(MOD(MONTH(Sheet1[[#This Row],[Date]])-4,12/3)+1)</f>
        <v>Q1</v>
      </c>
      <c r="Y8670" t="str" cm="1">
        <f t="array" ref="Y8670">_xlfn.IFS(ROUND(L8670,0)&lt;=1,"Need to improve 0-1",ROUND(L8670,0)&lt;=2,"Okay 1-2",ROUND(L8670,0)&lt;=3,"Good 2-3",ROUND(L8670,0)&lt;=4,"Great 3-4",ROUND(L8670,0)&lt;=5,"Excellent 4-5")</f>
        <v>Excellent 4-5</v>
      </c>
      <c r="Z8670" t="str">
        <f t="shared" si="135"/>
        <v>0-1000</v>
      </c>
    </row>
    <row r="8671" spans="1:26" x14ac:dyDescent="0.3">
      <c r="A8671">
        <v>307330</v>
      </c>
      <c r="B8671" t="s">
        <v>10995</v>
      </c>
      <c r="C8671">
        <v>1</v>
      </c>
      <c r="D8671" t="s">
        <v>14</v>
      </c>
      <c r="E8671" t="s">
        <v>2216</v>
      </c>
      <c r="F8671" t="s">
        <v>16</v>
      </c>
      <c r="G8671" t="s">
        <v>16</v>
      </c>
      <c r="H8671" t="s">
        <v>16</v>
      </c>
      <c r="I8671">
        <v>4</v>
      </c>
      <c r="J8671">
        <v>884</v>
      </c>
      <c r="K8671">
        <v>2400</v>
      </c>
      <c r="L8671">
        <v>3.5</v>
      </c>
      <c r="M8671" t="s">
        <v>5271</v>
      </c>
      <c r="N8671" t="str">
        <f>SUBSTITUTE(Sheet1[[#This Row],[Datekey_Opening]],"_","-")</f>
        <v>2014-3-5</v>
      </c>
      <c r="O8671">
        <f>YEAR(Sheet1[[#This Row],[Date]])</f>
        <v>2014</v>
      </c>
      <c r="P8671" t="str">
        <f>LOOKUP(Sheet1[[#This Row],[CountryCode]],$AI$4:$AI$18,$AJ$4:$AJ$18)</f>
        <v>India</v>
      </c>
      <c r="Q8671">
        <f>MONTH(Sheet1[[#This Row],[Date]])</f>
        <v>3</v>
      </c>
      <c r="R8671" t="str">
        <f>TEXT(Sheet1[[#This Row],[Date]],"MMMM")</f>
        <v>March</v>
      </c>
      <c r="S8671" t="str">
        <f>TEXT(Sheet1[[#This Row],[Date]],"YYYY-MMM")</f>
        <v>2014-Mar</v>
      </c>
      <c r="T8671">
        <f>WEEKDAY(Sheet1[[#This Row],[Date]])</f>
        <v>4</v>
      </c>
      <c r="U8671" t="str">
        <f>TEXT(Sheet1[[#This Row],[Date]],"DDDD")</f>
        <v>Wednesday</v>
      </c>
      <c r="V8671" t="str">
        <f>"FM"&amp;MOD(MONTH(Sheet1[[#This Row],[Date]])-4,12)+1</f>
        <v>FM12</v>
      </c>
      <c r="W8671" t="str">
        <f>"Q"&amp;ROUNDUP(MONTH(Sheet1[[#This Row],[Date]])/3,0)</f>
        <v>Q1</v>
      </c>
      <c r="X8671" t="str">
        <f>"Q"&amp;INT(MOD(MONTH(Sheet1[[#This Row],[Date]])-4,12/3)+1)</f>
        <v>Q4</v>
      </c>
      <c r="Y8671" t="str" cm="1">
        <f t="array" ref="Y8671">_xlfn.IFS(ROUND(L8671,0)&lt;=1,"Need to improve 0-1",ROUND(L8671,0)&lt;=2,"Okay 1-2",ROUND(L8671,0)&lt;=3,"Good 2-3",ROUND(L8671,0)&lt;=4,"Great 3-4",ROUND(L8671,0)&lt;=5,"Excellent 4-5")</f>
        <v>Great 3-4</v>
      </c>
      <c r="Z8671" t="str">
        <f t="shared" si="135"/>
        <v>2000-3000</v>
      </c>
    </row>
    <row r="8672" spans="1:26" x14ac:dyDescent="0.3">
      <c r="A8672">
        <v>17061205</v>
      </c>
      <c r="B8672" t="s">
        <v>10996</v>
      </c>
      <c r="C8672">
        <v>216</v>
      </c>
      <c r="D8672" t="s">
        <v>391</v>
      </c>
      <c r="E8672" t="s">
        <v>10997</v>
      </c>
      <c r="F8672" t="s">
        <v>16</v>
      </c>
      <c r="G8672" t="s">
        <v>16</v>
      </c>
      <c r="H8672" t="s">
        <v>16</v>
      </c>
      <c r="I8672">
        <v>3</v>
      </c>
      <c r="J8672">
        <v>1252</v>
      </c>
      <c r="K8672">
        <v>35</v>
      </c>
      <c r="L8672">
        <v>4.9000000000000004</v>
      </c>
      <c r="M8672" t="s">
        <v>5239</v>
      </c>
      <c r="N8672" t="str">
        <f>SUBSTITUTE(Sheet1[[#This Row],[Datekey_Opening]],"_","-")</f>
        <v>2012-4-5</v>
      </c>
      <c r="O8672">
        <f>YEAR(Sheet1[[#This Row],[Date]])</f>
        <v>2012</v>
      </c>
      <c r="P8672" t="str">
        <f>LOOKUP(Sheet1[[#This Row],[CountryCode]],$AI$4:$AI$18,$AJ$4:$AJ$18)</f>
        <v>United States</v>
      </c>
      <c r="Q8672">
        <f>MONTH(Sheet1[[#This Row],[Date]])</f>
        <v>4</v>
      </c>
      <c r="R8672" t="str">
        <f>TEXT(Sheet1[[#This Row],[Date]],"MMMM")</f>
        <v>April</v>
      </c>
      <c r="S8672" t="str">
        <f>TEXT(Sheet1[[#This Row],[Date]],"YYYY-MMM")</f>
        <v>2012-Apr</v>
      </c>
      <c r="T8672">
        <f>WEEKDAY(Sheet1[[#This Row],[Date]])</f>
        <v>5</v>
      </c>
      <c r="U8672" t="str">
        <f>TEXT(Sheet1[[#This Row],[Date]],"DDDD")</f>
        <v>Thursday</v>
      </c>
      <c r="V8672" t="str">
        <f>"FM"&amp;MOD(MONTH(Sheet1[[#This Row],[Date]])-4,12)+1</f>
        <v>FM1</v>
      </c>
      <c r="W8672" t="str">
        <f>"Q"&amp;ROUNDUP(MONTH(Sheet1[[#This Row],[Date]])/3,0)</f>
        <v>Q2</v>
      </c>
      <c r="X8672" t="str">
        <f>"Q"&amp;INT(MOD(MONTH(Sheet1[[#This Row],[Date]])-4,12/3)+1)</f>
        <v>Q1</v>
      </c>
      <c r="Y8672" t="str" cm="1">
        <f t="array" ref="Y8672">_xlfn.IFS(ROUND(L8672,0)&lt;=1,"Need to improve 0-1",ROUND(L8672,0)&lt;=2,"Okay 1-2",ROUND(L8672,0)&lt;=3,"Good 2-3",ROUND(L8672,0)&lt;=4,"Great 3-4",ROUND(L8672,0)&lt;=5,"Excellent 4-5")</f>
        <v>Excellent 4-5</v>
      </c>
      <c r="Z8672" t="str">
        <f t="shared" si="135"/>
        <v>0-1000</v>
      </c>
    </row>
    <row r="8673" spans="1:26" x14ac:dyDescent="0.3">
      <c r="A8673">
        <v>17330155</v>
      </c>
      <c r="B8673" t="s">
        <v>10998</v>
      </c>
      <c r="C8673">
        <v>216</v>
      </c>
      <c r="D8673" t="s">
        <v>10999</v>
      </c>
      <c r="E8673" t="s">
        <v>1793</v>
      </c>
      <c r="F8673" t="s">
        <v>16</v>
      </c>
      <c r="G8673" t="s">
        <v>16</v>
      </c>
      <c r="H8673" t="s">
        <v>16</v>
      </c>
      <c r="I8673">
        <v>1</v>
      </c>
      <c r="J8673">
        <v>170</v>
      </c>
      <c r="K8673">
        <v>0</v>
      </c>
      <c r="L8673">
        <v>4</v>
      </c>
      <c r="M8673" t="s">
        <v>4408</v>
      </c>
      <c r="N8673" t="str">
        <f>SUBSTITUTE(Sheet1[[#This Row],[Datekey_Opening]],"_","-")</f>
        <v>2012-3-26</v>
      </c>
      <c r="O8673">
        <f>YEAR(Sheet1[[#This Row],[Date]])</f>
        <v>2012</v>
      </c>
      <c r="P8673" t="str">
        <f>LOOKUP(Sheet1[[#This Row],[CountryCode]],$AI$4:$AI$18,$AJ$4:$AJ$18)</f>
        <v>United States</v>
      </c>
      <c r="Q8673">
        <f>MONTH(Sheet1[[#This Row],[Date]])</f>
        <v>3</v>
      </c>
      <c r="R8673" t="str">
        <f>TEXT(Sheet1[[#This Row],[Date]],"MMMM")</f>
        <v>March</v>
      </c>
      <c r="S8673" t="str">
        <f>TEXT(Sheet1[[#This Row],[Date]],"YYYY-MMM")</f>
        <v>2012-Mar</v>
      </c>
      <c r="T8673">
        <f>WEEKDAY(Sheet1[[#This Row],[Date]])</f>
        <v>2</v>
      </c>
      <c r="U8673" t="str">
        <f>TEXT(Sheet1[[#This Row],[Date]],"DDDD")</f>
        <v>Monday</v>
      </c>
      <c r="V8673" t="str">
        <f>"FM"&amp;MOD(MONTH(Sheet1[[#This Row],[Date]])-4,12)+1</f>
        <v>FM12</v>
      </c>
      <c r="W8673" t="str">
        <f>"Q"&amp;ROUNDUP(MONTH(Sheet1[[#This Row],[Date]])/3,0)</f>
        <v>Q1</v>
      </c>
      <c r="X8673" t="str">
        <f>"Q"&amp;INT(MOD(MONTH(Sheet1[[#This Row],[Date]])-4,12/3)+1)</f>
        <v>Q4</v>
      </c>
      <c r="Y8673" t="str" cm="1">
        <f t="array" ref="Y8673">_xlfn.IFS(ROUND(L8673,0)&lt;=1,"Need to improve 0-1",ROUND(L8673,0)&lt;=2,"Okay 1-2",ROUND(L8673,0)&lt;=3,"Good 2-3",ROUND(L8673,0)&lt;=4,"Great 3-4",ROUND(L8673,0)&lt;=5,"Excellent 4-5")</f>
        <v>Great 3-4</v>
      </c>
      <c r="Z8673" t="str">
        <f t="shared" si="135"/>
        <v>0-1000</v>
      </c>
    </row>
    <row r="8674" spans="1:26" x14ac:dyDescent="0.3">
      <c r="A8674">
        <v>17582499</v>
      </c>
      <c r="B8674" t="s">
        <v>11000</v>
      </c>
      <c r="C8674">
        <v>216</v>
      </c>
      <c r="D8674" t="s">
        <v>10978</v>
      </c>
      <c r="E8674" t="s">
        <v>11001</v>
      </c>
      <c r="F8674" t="s">
        <v>16</v>
      </c>
      <c r="G8674" t="s">
        <v>16</v>
      </c>
      <c r="H8674" t="s">
        <v>16</v>
      </c>
      <c r="I8674">
        <v>1</v>
      </c>
      <c r="J8674">
        <v>59</v>
      </c>
      <c r="K8674">
        <v>0</v>
      </c>
      <c r="L8674">
        <v>3.6</v>
      </c>
      <c r="M8674" t="s">
        <v>2803</v>
      </c>
      <c r="N8674" t="str">
        <f>SUBSTITUTE(Sheet1[[#This Row],[Datekey_Opening]],"_","-")</f>
        <v>2017-3-15</v>
      </c>
      <c r="O8674">
        <f>YEAR(Sheet1[[#This Row],[Date]])</f>
        <v>2017</v>
      </c>
      <c r="P8674" t="str">
        <f>LOOKUP(Sheet1[[#This Row],[CountryCode]],$AI$4:$AI$18,$AJ$4:$AJ$18)</f>
        <v>United States</v>
      </c>
      <c r="Q8674">
        <f>MONTH(Sheet1[[#This Row],[Date]])</f>
        <v>3</v>
      </c>
      <c r="R8674" t="str">
        <f>TEXT(Sheet1[[#This Row],[Date]],"MMMM")</f>
        <v>March</v>
      </c>
      <c r="S8674" t="str">
        <f>TEXT(Sheet1[[#This Row],[Date]],"YYYY-MMM")</f>
        <v>2017-Mar</v>
      </c>
      <c r="T8674">
        <f>WEEKDAY(Sheet1[[#This Row],[Date]])</f>
        <v>4</v>
      </c>
      <c r="U8674" t="str">
        <f>TEXT(Sheet1[[#This Row],[Date]],"DDDD")</f>
        <v>Wednesday</v>
      </c>
      <c r="V8674" t="str">
        <f>"FM"&amp;MOD(MONTH(Sheet1[[#This Row],[Date]])-4,12)+1</f>
        <v>FM12</v>
      </c>
      <c r="W8674" t="str">
        <f>"Q"&amp;ROUNDUP(MONTH(Sheet1[[#This Row],[Date]])/3,0)</f>
        <v>Q1</v>
      </c>
      <c r="X8674" t="str">
        <f>"Q"&amp;INT(MOD(MONTH(Sheet1[[#This Row],[Date]])-4,12/3)+1)</f>
        <v>Q4</v>
      </c>
      <c r="Y8674" t="str" cm="1">
        <f t="array" ref="Y8674">_xlfn.IFS(ROUND(L8674,0)&lt;=1,"Need to improve 0-1",ROUND(L8674,0)&lt;=2,"Okay 1-2",ROUND(L8674,0)&lt;=3,"Good 2-3",ROUND(L8674,0)&lt;=4,"Great 3-4",ROUND(L8674,0)&lt;=5,"Excellent 4-5")</f>
        <v>Great 3-4</v>
      </c>
      <c r="Z8674" t="str">
        <f t="shared" si="135"/>
        <v>0-1000</v>
      </c>
    </row>
    <row r="8675" spans="1:26" x14ac:dyDescent="0.3">
      <c r="A8675">
        <v>18359296</v>
      </c>
      <c r="B8675" t="s">
        <v>10396</v>
      </c>
      <c r="C8675">
        <v>1</v>
      </c>
      <c r="D8675" t="s">
        <v>14</v>
      </c>
      <c r="E8675" t="s">
        <v>382</v>
      </c>
      <c r="F8675" t="s">
        <v>21</v>
      </c>
      <c r="G8675" t="s">
        <v>16</v>
      </c>
      <c r="H8675" t="s">
        <v>16</v>
      </c>
      <c r="I8675">
        <v>4</v>
      </c>
      <c r="J8675">
        <v>11</v>
      </c>
      <c r="K8675">
        <v>2400</v>
      </c>
      <c r="L8675">
        <v>3.2</v>
      </c>
      <c r="M8675" t="s">
        <v>6257</v>
      </c>
      <c r="N8675" t="str">
        <f>SUBSTITUTE(Sheet1[[#This Row],[Datekey_Opening]],"_","-")</f>
        <v>2011-12-2</v>
      </c>
      <c r="O8675">
        <f>YEAR(Sheet1[[#This Row],[Date]])</f>
        <v>2011</v>
      </c>
      <c r="P8675" t="str">
        <f>LOOKUP(Sheet1[[#This Row],[CountryCode]],$AI$4:$AI$18,$AJ$4:$AJ$18)</f>
        <v>India</v>
      </c>
      <c r="Q8675">
        <f>MONTH(Sheet1[[#This Row],[Date]])</f>
        <v>12</v>
      </c>
      <c r="R8675" t="str">
        <f>TEXT(Sheet1[[#This Row],[Date]],"MMMM")</f>
        <v>December</v>
      </c>
      <c r="S8675" t="str">
        <f>TEXT(Sheet1[[#This Row],[Date]],"YYYY-MMM")</f>
        <v>2011-Dec</v>
      </c>
      <c r="T8675">
        <f>WEEKDAY(Sheet1[[#This Row],[Date]])</f>
        <v>6</v>
      </c>
      <c r="U8675" t="str">
        <f>TEXT(Sheet1[[#This Row],[Date]],"DDDD")</f>
        <v>Friday</v>
      </c>
      <c r="V8675" t="str">
        <f>"FM"&amp;MOD(MONTH(Sheet1[[#This Row],[Date]])-4,12)+1</f>
        <v>FM9</v>
      </c>
      <c r="W8675" t="str">
        <f>"Q"&amp;ROUNDUP(MONTH(Sheet1[[#This Row],[Date]])/3,0)</f>
        <v>Q4</v>
      </c>
      <c r="X8675" t="str">
        <f>"Q"&amp;INT(MOD(MONTH(Sheet1[[#This Row],[Date]])-4,12/3)+1)</f>
        <v>Q1</v>
      </c>
      <c r="Y8675" t="str" cm="1">
        <f t="array" ref="Y8675">_xlfn.IFS(ROUND(L8675,0)&lt;=1,"Need to improve 0-1",ROUND(L8675,0)&lt;=2,"Okay 1-2",ROUND(L8675,0)&lt;=3,"Good 2-3",ROUND(L8675,0)&lt;=4,"Great 3-4",ROUND(L8675,0)&lt;=5,"Excellent 4-5")</f>
        <v>Good 2-3</v>
      </c>
      <c r="Z8675" t="str">
        <f t="shared" si="135"/>
        <v>2000-3000</v>
      </c>
    </row>
    <row r="8676" spans="1:26" x14ac:dyDescent="0.3">
      <c r="A8676">
        <v>929</v>
      </c>
      <c r="B8676" t="s">
        <v>3206</v>
      </c>
      <c r="C8676">
        <v>1</v>
      </c>
      <c r="D8676" t="s">
        <v>14</v>
      </c>
      <c r="E8676" t="s">
        <v>11002</v>
      </c>
      <c r="F8676" t="s">
        <v>21</v>
      </c>
      <c r="G8676" t="s">
        <v>21</v>
      </c>
      <c r="H8676" t="s">
        <v>16</v>
      </c>
      <c r="I8676">
        <v>4</v>
      </c>
      <c r="J8676">
        <v>886</v>
      </c>
      <c r="K8676">
        <v>2400</v>
      </c>
      <c r="L8676">
        <v>3.9</v>
      </c>
      <c r="M8676" t="s">
        <v>1160</v>
      </c>
      <c r="N8676" t="str">
        <f>SUBSTITUTE(Sheet1[[#This Row],[Datekey_Opening]],"_","-")</f>
        <v>2018-10-8</v>
      </c>
      <c r="O8676">
        <f>YEAR(Sheet1[[#This Row],[Date]])</f>
        <v>2018</v>
      </c>
      <c r="P8676" t="str">
        <f>LOOKUP(Sheet1[[#This Row],[CountryCode]],$AI$4:$AI$18,$AJ$4:$AJ$18)</f>
        <v>India</v>
      </c>
      <c r="Q8676">
        <f>MONTH(Sheet1[[#This Row],[Date]])</f>
        <v>10</v>
      </c>
      <c r="R8676" t="str">
        <f>TEXT(Sheet1[[#This Row],[Date]],"MMMM")</f>
        <v>October</v>
      </c>
      <c r="S8676" t="str">
        <f>TEXT(Sheet1[[#This Row],[Date]],"YYYY-MMM")</f>
        <v>2018-Oct</v>
      </c>
      <c r="T8676">
        <f>WEEKDAY(Sheet1[[#This Row],[Date]])</f>
        <v>2</v>
      </c>
      <c r="U8676" t="str">
        <f>TEXT(Sheet1[[#This Row],[Date]],"DDDD")</f>
        <v>Monday</v>
      </c>
      <c r="V8676" t="str">
        <f>"FM"&amp;MOD(MONTH(Sheet1[[#This Row],[Date]])-4,12)+1</f>
        <v>FM7</v>
      </c>
      <c r="W8676" t="str">
        <f>"Q"&amp;ROUNDUP(MONTH(Sheet1[[#This Row],[Date]])/3,0)</f>
        <v>Q4</v>
      </c>
      <c r="X8676" t="str">
        <f>"Q"&amp;INT(MOD(MONTH(Sheet1[[#This Row],[Date]])-4,12/3)+1)</f>
        <v>Q3</v>
      </c>
      <c r="Y8676" t="str" cm="1">
        <f t="array" ref="Y8676">_xlfn.IFS(ROUND(L8676,0)&lt;=1,"Need to improve 0-1",ROUND(L8676,0)&lt;=2,"Okay 1-2",ROUND(L8676,0)&lt;=3,"Good 2-3",ROUND(L8676,0)&lt;=4,"Great 3-4",ROUND(L8676,0)&lt;=5,"Excellent 4-5")</f>
        <v>Great 3-4</v>
      </c>
      <c r="Z8676" t="str">
        <f t="shared" si="135"/>
        <v>2000-3000</v>
      </c>
    </row>
    <row r="8677" spans="1:26" x14ac:dyDescent="0.3">
      <c r="A8677">
        <v>17057397</v>
      </c>
      <c r="B8677" t="s">
        <v>11003</v>
      </c>
      <c r="C8677">
        <v>216</v>
      </c>
      <c r="D8677" t="s">
        <v>391</v>
      </c>
      <c r="E8677" t="s">
        <v>11004</v>
      </c>
      <c r="F8677" t="s">
        <v>16</v>
      </c>
      <c r="G8677" t="s">
        <v>16</v>
      </c>
      <c r="H8677" t="s">
        <v>16</v>
      </c>
      <c r="I8677">
        <v>3</v>
      </c>
      <c r="J8677">
        <v>1151</v>
      </c>
      <c r="K8677">
        <v>45</v>
      </c>
      <c r="L8677">
        <v>4.5</v>
      </c>
      <c r="M8677" t="s">
        <v>11005</v>
      </c>
      <c r="N8677" t="str">
        <f>SUBSTITUTE(Sheet1[[#This Row],[Datekey_Opening]],"_","-")</f>
        <v>2016-2-15</v>
      </c>
      <c r="O8677">
        <f>YEAR(Sheet1[[#This Row],[Date]])</f>
        <v>2016</v>
      </c>
      <c r="P8677" t="str">
        <f>LOOKUP(Sheet1[[#This Row],[CountryCode]],$AI$4:$AI$18,$AJ$4:$AJ$18)</f>
        <v>United States</v>
      </c>
      <c r="Q8677">
        <f>MONTH(Sheet1[[#This Row],[Date]])</f>
        <v>2</v>
      </c>
      <c r="R8677" t="str">
        <f>TEXT(Sheet1[[#This Row],[Date]],"MMMM")</f>
        <v>February</v>
      </c>
      <c r="S8677" t="str">
        <f>TEXT(Sheet1[[#This Row],[Date]],"YYYY-MMM")</f>
        <v>2016-Feb</v>
      </c>
      <c r="T8677">
        <f>WEEKDAY(Sheet1[[#This Row],[Date]])</f>
        <v>2</v>
      </c>
      <c r="U8677" t="str">
        <f>TEXT(Sheet1[[#This Row],[Date]],"DDDD")</f>
        <v>Monday</v>
      </c>
      <c r="V8677" t="str">
        <f>"FM"&amp;MOD(MONTH(Sheet1[[#This Row],[Date]])-4,12)+1</f>
        <v>FM11</v>
      </c>
      <c r="W8677" t="str">
        <f>"Q"&amp;ROUNDUP(MONTH(Sheet1[[#This Row],[Date]])/3,0)</f>
        <v>Q1</v>
      </c>
      <c r="X8677" t="str">
        <f>"Q"&amp;INT(MOD(MONTH(Sheet1[[#This Row],[Date]])-4,12/3)+1)</f>
        <v>Q3</v>
      </c>
      <c r="Y8677" t="str" cm="1">
        <f t="array" ref="Y8677">_xlfn.IFS(ROUND(L8677,0)&lt;=1,"Need to improve 0-1",ROUND(L8677,0)&lt;=2,"Okay 1-2",ROUND(L8677,0)&lt;=3,"Good 2-3",ROUND(L8677,0)&lt;=4,"Great 3-4",ROUND(L8677,0)&lt;=5,"Excellent 4-5")</f>
        <v>Excellent 4-5</v>
      </c>
      <c r="Z8677" t="str">
        <f t="shared" si="135"/>
        <v>0-1000</v>
      </c>
    </row>
    <row r="8678" spans="1:26" x14ac:dyDescent="0.3">
      <c r="A8678">
        <v>3393</v>
      </c>
      <c r="B8678" t="s">
        <v>11006</v>
      </c>
      <c r="C8678">
        <v>1</v>
      </c>
      <c r="D8678" t="s">
        <v>14</v>
      </c>
      <c r="E8678" t="s">
        <v>584</v>
      </c>
      <c r="F8678" t="s">
        <v>16</v>
      </c>
      <c r="G8678" t="s">
        <v>16</v>
      </c>
      <c r="H8678" t="s">
        <v>16</v>
      </c>
      <c r="I8678">
        <v>4</v>
      </c>
      <c r="J8678">
        <v>2689</v>
      </c>
      <c r="K8678">
        <v>2400</v>
      </c>
      <c r="L8678">
        <v>3.8</v>
      </c>
      <c r="M8678" t="s">
        <v>646</v>
      </c>
      <c r="N8678" t="str">
        <f>SUBSTITUTE(Sheet1[[#This Row],[Datekey_Opening]],"_","-")</f>
        <v>2014-7-8</v>
      </c>
      <c r="O8678">
        <f>YEAR(Sheet1[[#This Row],[Date]])</f>
        <v>2014</v>
      </c>
      <c r="P8678" t="str">
        <f>LOOKUP(Sheet1[[#This Row],[CountryCode]],$AI$4:$AI$18,$AJ$4:$AJ$18)</f>
        <v>India</v>
      </c>
      <c r="Q8678">
        <f>MONTH(Sheet1[[#This Row],[Date]])</f>
        <v>7</v>
      </c>
      <c r="R8678" t="str">
        <f>TEXT(Sheet1[[#This Row],[Date]],"MMMM")</f>
        <v>July</v>
      </c>
      <c r="S8678" t="str">
        <f>TEXT(Sheet1[[#This Row],[Date]],"YYYY-MMM")</f>
        <v>2014-Jul</v>
      </c>
      <c r="T8678">
        <f>WEEKDAY(Sheet1[[#This Row],[Date]])</f>
        <v>3</v>
      </c>
      <c r="U8678" t="str">
        <f>TEXT(Sheet1[[#This Row],[Date]],"DDDD")</f>
        <v>Tuesday</v>
      </c>
      <c r="V8678" t="str">
        <f>"FM"&amp;MOD(MONTH(Sheet1[[#This Row],[Date]])-4,12)+1</f>
        <v>FM4</v>
      </c>
      <c r="W8678" t="str">
        <f>"Q"&amp;ROUNDUP(MONTH(Sheet1[[#This Row],[Date]])/3,0)</f>
        <v>Q3</v>
      </c>
      <c r="X8678" t="str">
        <f>"Q"&amp;INT(MOD(MONTH(Sheet1[[#This Row],[Date]])-4,12/3)+1)</f>
        <v>Q4</v>
      </c>
      <c r="Y8678" t="str" cm="1">
        <f t="array" ref="Y8678">_xlfn.IFS(ROUND(L8678,0)&lt;=1,"Need to improve 0-1",ROUND(L8678,0)&lt;=2,"Okay 1-2",ROUND(L8678,0)&lt;=3,"Good 2-3",ROUND(L8678,0)&lt;=4,"Great 3-4",ROUND(L8678,0)&lt;=5,"Excellent 4-5")</f>
        <v>Great 3-4</v>
      </c>
      <c r="Z8678" t="str">
        <f t="shared" si="135"/>
        <v>2000-3000</v>
      </c>
    </row>
    <row r="8679" spans="1:26" x14ac:dyDescent="0.3">
      <c r="A8679">
        <v>17284302</v>
      </c>
      <c r="B8679" t="s">
        <v>11007</v>
      </c>
      <c r="C8679">
        <v>216</v>
      </c>
      <c r="D8679" t="s">
        <v>1593</v>
      </c>
      <c r="E8679" t="s">
        <v>1901</v>
      </c>
      <c r="F8679" t="s">
        <v>16</v>
      </c>
      <c r="G8679" t="s">
        <v>16</v>
      </c>
      <c r="H8679" t="s">
        <v>16</v>
      </c>
      <c r="I8679">
        <v>1</v>
      </c>
      <c r="J8679">
        <v>45</v>
      </c>
      <c r="K8679">
        <v>0</v>
      </c>
      <c r="L8679">
        <v>3.4</v>
      </c>
      <c r="M8679" t="s">
        <v>849</v>
      </c>
      <c r="N8679" t="str">
        <f>SUBSTITUTE(Sheet1[[#This Row],[Datekey_Opening]],"_","-")</f>
        <v>2016-1-23</v>
      </c>
      <c r="O8679">
        <f>YEAR(Sheet1[[#This Row],[Date]])</f>
        <v>2016</v>
      </c>
      <c r="P8679" t="str">
        <f>LOOKUP(Sheet1[[#This Row],[CountryCode]],$AI$4:$AI$18,$AJ$4:$AJ$18)</f>
        <v>United States</v>
      </c>
      <c r="Q8679">
        <f>MONTH(Sheet1[[#This Row],[Date]])</f>
        <v>1</v>
      </c>
      <c r="R8679" t="str">
        <f>TEXT(Sheet1[[#This Row],[Date]],"MMMM")</f>
        <v>January</v>
      </c>
      <c r="S8679" t="str">
        <f>TEXT(Sheet1[[#This Row],[Date]],"YYYY-MMM")</f>
        <v>2016-Jan</v>
      </c>
      <c r="T8679">
        <f>WEEKDAY(Sheet1[[#This Row],[Date]])</f>
        <v>7</v>
      </c>
      <c r="U8679" t="str">
        <f>TEXT(Sheet1[[#This Row],[Date]],"DDDD")</f>
        <v>Saturday</v>
      </c>
      <c r="V8679" t="str">
        <f>"FM"&amp;MOD(MONTH(Sheet1[[#This Row],[Date]])-4,12)+1</f>
        <v>FM10</v>
      </c>
      <c r="W8679" t="str">
        <f>"Q"&amp;ROUNDUP(MONTH(Sheet1[[#This Row],[Date]])/3,0)</f>
        <v>Q1</v>
      </c>
      <c r="X8679" t="str">
        <f>"Q"&amp;INT(MOD(MONTH(Sheet1[[#This Row],[Date]])-4,12/3)+1)</f>
        <v>Q2</v>
      </c>
      <c r="Y8679" t="str" cm="1">
        <f t="array" ref="Y8679">_xlfn.IFS(ROUND(L8679,0)&lt;=1,"Need to improve 0-1",ROUND(L8679,0)&lt;=2,"Okay 1-2",ROUND(L8679,0)&lt;=3,"Good 2-3",ROUND(L8679,0)&lt;=4,"Great 3-4",ROUND(L8679,0)&lt;=5,"Excellent 4-5")</f>
        <v>Good 2-3</v>
      </c>
      <c r="Z8679" t="str">
        <f t="shared" si="135"/>
        <v>0-1000</v>
      </c>
    </row>
    <row r="8680" spans="1:26" x14ac:dyDescent="0.3">
      <c r="A8680">
        <v>3288</v>
      </c>
      <c r="B8680" t="s">
        <v>11008</v>
      </c>
      <c r="C8680">
        <v>1</v>
      </c>
      <c r="D8680" t="s">
        <v>7791</v>
      </c>
      <c r="E8680" t="s">
        <v>486</v>
      </c>
      <c r="F8680" t="s">
        <v>21</v>
      </c>
      <c r="G8680" t="s">
        <v>16</v>
      </c>
      <c r="H8680" t="s">
        <v>16</v>
      </c>
      <c r="I8680">
        <v>4</v>
      </c>
      <c r="J8680">
        <v>17</v>
      </c>
      <c r="K8680">
        <v>2400</v>
      </c>
      <c r="L8680">
        <v>3</v>
      </c>
      <c r="M8680" t="s">
        <v>4089</v>
      </c>
      <c r="N8680" t="str">
        <f>SUBSTITUTE(Sheet1[[#This Row],[Datekey_Opening]],"_","-")</f>
        <v>2017-10-26</v>
      </c>
      <c r="O8680">
        <f>YEAR(Sheet1[[#This Row],[Date]])</f>
        <v>2017</v>
      </c>
      <c r="P8680" t="str">
        <f>LOOKUP(Sheet1[[#This Row],[CountryCode]],$AI$4:$AI$18,$AJ$4:$AJ$18)</f>
        <v>India</v>
      </c>
      <c r="Q8680">
        <f>MONTH(Sheet1[[#This Row],[Date]])</f>
        <v>10</v>
      </c>
      <c r="R8680" t="str">
        <f>TEXT(Sheet1[[#This Row],[Date]],"MMMM")</f>
        <v>October</v>
      </c>
      <c r="S8680" t="str">
        <f>TEXT(Sheet1[[#This Row],[Date]],"YYYY-MMM")</f>
        <v>2017-Oct</v>
      </c>
      <c r="T8680">
        <f>WEEKDAY(Sheet1[[#This Row],[Date]])</f>
        <v>5</v>
      </c>
      <c r="U8680" t="str">
        <f>TEXT(Sheet1[[#This Row],[Date]],"DDDD")</f>
        <v>Thursday</v>
      </c>
      <c r="V8680" t="str">
        <f>"FM"&amp;MOD(MONTH(Sheet1[[#This Row],[Date]])-4,12)+1</f>
        <v>FM7</v>
      </c>
      <c r="W8680" t="str">
        <f>"Q"&amp;ROUNDUP(MONTH(Sheet1[[#This Row],[Date]])/3,0)</f>
        <v>Q4</v>
      </c>
      <c r="X8680" t="str">
        <f>"Q"&amp;INT(MOD(MONTH(Sheet1[[#This Row],[Date]])-4,12/3)+1)</f>
        <v>Q3</v>
      </c>
      <c r="Y8680" t="str" cm="1">
        <f t="array" ref="Y8680">_xlfn.IFS(ROUND(L8680,0)&lt;=1,"Need to improve 0-1",ROUND(L8680,0)&lt;=2,"Okay 1-2",ROUND(L8680,0)&lt;=3,"Good 2-3",ROUND(L8680,0)&lt;=4,"Great 3-4",ROUND(L8680,0)&lt;=5,"Excellent 4-5")</f>
        <v>Good 2-3</v>
      </c>
      <c r="Z8680" t="str">
        <f t="shared" si="135"/>
        <v>2000-3000</v>
      </c>
    </row>
    <row r="8681" spans="1:26" x14ac:dyDescent="0.3">
      <c r="A8681">
        <v>3237</v>
      </c>
      <c r="B8681" t="s">
        <v>11009</v>
      </c>
      <c r="C8681">
        <v>1</v>
      </c>
      <c r="D8681" t="s">
        <v>8927</v>
      </c>
      <c r="E8681" t="s">
        <v>408</v>
      </c>
      <c r="F8681" t="s">
        <v>21</v>
      </c>
      <c r="G8681" t="s">
        <v>16</v>
      </c>
      <c r="H8681" t="s">
        <v>16</v>
      </c>
      <c r="I8681">
        <v>4</v>
      </c>
      <c r="J8681">
        <v>230</v>
      </c>
      <c r="K8681">
        <v>2400</v>
      </c>
      <c r="L8681">
        <v>2</v>
      </c>
      <c r="M8681" t="s">
        <v>734</v>
      </c>
      <c r="N8681" t="str">
        <f>SUBSTITUTE(Sheet1[[#This Row],[Datekey_Opening]],"_","-")</f>
        <v>2011-4-16</v>
      </c>
      <c r="O8681">
        <f>YEAR(Sheet1[[#This Row],[Date]])</f>
        <v>2011</v>
      </c>
      <c r="P8681" t="str">
        <f>LOOKUP(Sheet1[[#This Row],[CountryCode]],$AI$4:$AI$18,$AJ$4:$AJ$18)</f>
        <v>India</v>
      </c>
      <c r="Q8681">
        <f>MONTH(Sheet1[[#This Row],[Date]])</f>
        <v>4</v>
      </c>
      <c r="R8681" t="str">
        <f>TEXT(Sheet1[[#This Row],[Date]],"MMMM")</f>
        <v>April</v>
      </c>
      <c r="S8681" t="str">
        <f>TEXT(Sheet1[[#This Row],[Date]],"YYYY-MMM")</f>
        <v>2011-Apr</v>
      </c>
      <c r="T8681">
        <f>WEEKDAY(Sheet1[[#This Row],[Date]])</f>
        <v>7</v>
      </c>
      <c r="U8681" t="str">
        <f>TEXT(Sheet1[[#This Row],[Date]],"DDDD")</f>
        <v>Saturday</v>
      </c>
      <c r="V8681" t="str">
        <f>"FM"&amp;MOD(MONTH(Sheet1[[#This Row],[Date]])-4,12)+1</f>
        <v>FM1</v>
      </c>
      <c r="W8681" t="str">
        <f>"Q"&amp;ROUNDUP(MONTH(Sheet1[[#This Row],[Date]])/3,0)</f>
        <v>Q2</v>
      </c>
      <c r="X8681" t="str">
        <f>"Q"&amp;INT(MOD(MONTH(Sheet1[[#This Row],[Date]])-4,12/3)+1)</f>
        <v>Q1</v>
      </c>
      <c r="Y8681" t="str" cm="1">
        <f t="array" ref="Y8681">_xlfn.IFS(ROUND(L8681,0)&lt;=1,"Need to improve 0-1",ROUND(L8681,0)&lt;=2,"Okay 1-2",ROUND(L8681,0)&lt;=3,"Good 2-3",ROUND(L8681,0)&lt;=4,"Great 3-4",ROUND(L8681,0)&lt;=5,"Excellent 4-5")</f>
        <v>Okay 1-2</v>
      </c>
      <c r="Z8681" t="str">
        <f t="shared" si="135"/>
        <v>2000-3000</v>
      </c>
    </row>
    <row r="8682" spans="1:26" x14ac:dyDescent="0.3">
      <c r="A8682">
        <v>17342548</v>
      </c>
      <c r="B8682" t="s">
        <v>11010</v>
      </c>
      <c r="C8682">
        <v>216</v>
      </c>
      <c r="D8682" t="s">
        <v>1587</v>
      </c>
      <c r="E8682" t="s">
        <v>11011</v>
      </c>
      <c r="F8682" t="s">
        <v>16</v>
      </c>
      <c r="G8682" t="s">
        <v>16</v>
      </c>
      <c r="H8682" t="s">
        <v>16</v>
      </c>
      <c r="I8682">
        <v>1</v>
      </c>
      <c r="J8682">
        <v>74</v>
      </c>
      <c r="K8682">
        <v>0</v>
      </c>
      <c r="L8682">
        <v>3.5</v>
      </c>
      <c r="M8682" t="s">
        <v>1287</v>
      </c>
      <c r="N8682" t="str">
        <f>SUBSTITUTE(Sheet1[[#This Row],[Datekey_Opening]],"_","-")</f>
        <v>2017-1-4</v>
      </c>
      <c r="O8682">
        <f>YEAR(Sheet1[[#This Row],[Date]])</f>
        <v>2017</v>
      </c>
      <c r="P8682" t="str">
        <f>LOOKUP(Sheet1[[#This Row],[CountryCode]],$AI$4:$AI$18,$AJ$4:$AJ$18)</f>
        <v>United States</v>
      </c>
      <c r="Q8682">
        <f>MONTH(Sheet1[[#This Row],[Date]])</f>
        <v>1</v>
      </c>
      <c r="R8682" t="str">
        <f>TEXT(Sheet1[[#This Row],[Date]],"MMMM")</f>
        <v>January</v>
      </c>
      <c r="S8682" t="str">
        <f>TEXT(Sheet1[[#This Row],[Date]],"YYYY-MMM")</f>
        <v>2017-Jan</v>
      </c>
      <c r="T8682">
        <f>WEEKDAY(Sheet1[[#This Row],[Date]])</f>
        <v>4</v>
      </c>
      <c r="U8682" t="str">
        <f>TEXT(Sheet1[[#This Row],[Date]],"DDDD")</f>
        <v>Wednesday</v>
      </c>
      <c r="V8682" t="str">
        <f>"FM"&amp;MOD(MONTH(Sheet1[[#This Row],[Date]])-4,12)+1</f>
        <v>FM10</v>
      </c>
      <c r="W8682" t="str">
        <f>"Q"&amp;ROUNDUP(MONTH(Sheet1[[#This Row],[Date]])/3,0)</f>
        <v>Q1</v>
      </c>
      <c r="X8682" t="str">
        <f>"Q"&amp;INT(MOD(MONTH(Sheet1[[#This Row],[Date]])-4,12/3)+1)</f>
        <v>Q2</v>
      </c>
      <c r="Y8682" t="str" cm="1">
        <f t="array" ref="Y8682">_xlfn.IFS(ROUND(L8682,0)&lt;=1,"Need to improve 0-1",ROUND(L8682,0)&lt;=2,"Okay 1-2",ROUND(L8682,0)&lt;=3,"Good 2-3",ROUND(L8682,0)&lt;=4,"Great 3-4",ROUND(L8682,0)&lt;=5,"Excellent 4-5")</f>
        <v>Great 3-4</v>
      </c>
      <c r="Z8682" t="str">
        <f t="shared" si="135"/>
        <v>0-1000</v>
      </c>
    </row>
    <row r="8683" spans="1:26" x14ac:dyDescent="0.3">
      <c r="A8683">
        <v>58268</v>
      </c>
      <c r="B8683" t="s">
        <v>11012</v>
      </c>
      <c r="C8683">
        <v>1</v>
      </c>
      <c r="D8683" t="s">
        <v>10100</v>
      </c>
      <c r="E8683" t="s">
        <v>1755</v>
      </c>
      <c r="F8683" t="s">
        <v>21</v>
      </c>
      <c r="G8683" t="s">
        <v>21</v>
      </c>
      <c r="H8683" t="s">
        <v>16</v>
      </c>
      <c r="I8683">
        <v>4</v>
      </c>
      <c r="J8683">
        <v>2369</v>
      </c>
      <c r="K8683">
        <v>2400</v>
      </c>
      <c r="L8683">
        <v>4.7</v>
      </c>
      <c r="M8683" t="s">
        <v>3313</v>
      </c>
      <c r="N8683" t="str">
        <f>SUBSTITUTE(Sheet1[[#This Row],[Datekey_Opening]],"_","-")</f>
        <v>2015-11-14</v>
      </c>
      <c r="O8683">
        <f>YEAR(Sheet1[[#This Row],[Date]])</f>
        <v>2015</v>
      </c>
      <c r="P8683" t="str">
        <f>LOOKUP(Sheet1[[#This Row],[CountryCode]],$AI$4:$AI$18,$AJ$4:$AJ$18)</f>
        <v>India</v>
      </c>
      <c r="Q8683">
        <f>MONTH(Sheet1[[#This Row],[Date]])</f>
        <v>11</v>
      </c>
      <c r="R8683" t="str">
        <f>TEXT(Sheet1[[#This Row],[Date]],"MMMM")</f>
        <v>November</v>
      </c>
      <c r="S8683" t="str">
        <f>TEXT(Sheet1[[#This Row],[Date]],"YYYY-MMM")</f>
        <v>2015-Nov</v>
      </c>
      <c r="T8683">
        <f>WEEKDAY(Sheet1[[#This Row],[Date]])</f>
        <v>7</v>
      </c>
      <c r="U8683" t="str">
        <f>TEXT(Sheet1[[#This Row],[Date]],"DDDD")</f>
        <v>Saturday</v>
      </c>
      <c r="V8683" t="str">
        <f>"FM"&amp;MOD(MONTH(Sheet1[[#This Row],[Date]])-4,12)+1</f>
        <v>FM8</v>
      </c>
      <c r="W8683" t="str">
        <f>"Q"&amp;ROUNDUP(MONTH(Sheet1[[#This Row],[Date]])/3,0)</f>
        <v>Q4</v>
      </c>
      <c r="X8683" t="str">
        <f>"Q"&amp;INT(MOD(MONTH(Sheet1[[#This Row],[Date]])-4,12/3)+1)</f>
        <v>Q4</v>
      </c>
      <c r="Y8683" t="str" cm="1">
        <f t="array" ref="Y8683">_xlfn.IFS(ROUND(L8683,0)&lt;=1,"Need to improve 0-1",ROUND(L8683,0)&lt;=2,"Okay 1-2",ROUND(L8683,0)&lt;=3,"Good 2-3",ROUND(L8683,0)&lt;=4,"Great 3-4",ROUND(L8683,0)&lt;=5,"Excellent 4-5")</f>
        <v>Excellent 4-5</v>
      </c>
      <c r="Z8683" t="str">
        <f t="shared" si="135"/>
        <v>2000-3000</v>
      </c>
    </row>
    <row r="8684" spans="1:26" x14ac:dyDescent="0.3">
      <c r="A8684">
        <v>3400</v>
      </c>
      <c r="B8684" t="s">
        <v>11013</v>
      </c>
      <c r="C8684">
        <v>1</v>
      </c>
      <c r="D8684" t="s">
        <v>14</v>
      </c>
      <c r="E8684" t="s">
        <v>2134</v>
      </c>
      <c r="F8684" t="s">
        <v>21</v>
      </c>
      <c r="G8684" t="s">
        <v>16</v>
      </c>
      <c r="H8684" t="s">
        <v>16</v>
      </c>
      <c r="I8684">
        <v>4</v>
      </c>
      <c r="J8684">
        <v>303</v>
      </c>
      <c r="K8684">
        <v>2500</v>
      </c>
      <c r="L8684">
        <v>3.7</v>
      </c>
      <c r="M8684" t="s">
        <v>11014</v>
      </c>
      <c r="N8684" t="str">
        <f>SUBSTITUTE(Sheet1[[#This Row],[Datekey_Opening]],"_","-")</f>
        <v>2017-9-2</v>
      </c>
      <c r="O8684">
        <f>YEAR(Sheet1[[#This Row],[Date]])</f>
        <v>2017</v>
      </c>
      <c r="P8684" t="str">
        <f>LOOKUP(Sheet1[[#This Row],[CountryCode]],$AI$4:$AI$18,$AJ$4:$AJ$18)</f>
        <v>India</v>
      </c>
      <c r="Q8684">
        <f>MONTH(Sheet1[[#This Row],[Date]])</f>
        <v>9</v>
      </c>
      <c r="R8684" t="str">
        <f>TEXT(Sheet1[[#This Row],[Date]],"MMMM")</f>
        <v>September</v>
      </c>
      <c r="S8684" t="str">
        <f>TEXT(Sheet1[[#This Row],[Date]],"YYYY-MMM")</f>
        <v>2017-Sep</v>
      </c>
      <c r="T8684">
        <f>WEEKDAY(Sheet1[[#This Row],[Date]])</f>
        <v>7</v>
      </c>
      <c r="U8684" t="str">
        <f>TEXT(Sheet1[[#This Row],[Date]],"DDDD")</f>
        <v>Saturday</v>
      </c>
      <c r="V8684" t="str">
        <f>"FM"&amp;MOD(MONTH(Sheet1[[#This Row],[Date]])-4,12)+1</f>
        <v>FM6</v>
      </c>
      <c r="W8684" t="str">
        <f>"Q"&amp;ROUNDUP(MONTH(Sheet1[[#This Row],[Date]])/3,0)</f>
        <v>Q3</v>
      </c>
      <c r="X8684" t="str">
        <f>"Q"&amp;INT(MOD(MONTH(Sheet1[[#This Row],[Date]])-4,12/3)+1)</f>
        <v>Q2</v>
      </c>
      <c r="Y8684" t="str" cm="1">
        <f t="array" ref="Y8684">_xlfn.IFS(ROUND(L8684,0)&lt;=1,"Need to improve 0-1",ROUND(L8684,0)&lt;=2,"Okay 1-2",ROUND(L8684,0)&lt;=3,"Good 2-3",ROUND(L8684,0)&lt;=4,"Great 3-4",ROUND(L8684,0)&lt;=5,"Excellent 4-5")</f>
        <v>Great 3-4</v>
      </c>
      <c r="Z8684" t="str">
        <f t="shared" si="135"/>
        <v>2000-3000</v>
      </c>
    </row>
    <row r="8685" spans="1:26" x14ac:dyDescent="0.3">
      <c r="A8685">
        <v>17582668</v>
      </c>
      <c r="B8685" t="s">
        <v>1975</v>
      </c>
      <c r="C8685">
        <v>216</v>
      </c>
      <c r="D8685" t="s">
        <v>10978</v>
      </c>
      <c r="E8685" t="s">
        <v>11015</v>
      </c>
      <c r="F8685" t="s">
        <v>16</v>
      </c>
      <c r="G8685" t="s">
        <v>16</v>
      </c>
      <c r="H8685" t="s">
        <v>16</v>
      </c>
      <c r="I8685">
        <v>3</v>
      </c>
      <c r="J8685">
        <v>83</v>
      </c>
      <c r="K8685">
        <v>45</v>
      </c>
      <c r="L8685">
        <v>3.5</v>
      </c>
      <c r="M8685" t="s">
        <v>3294</v>
      </c>
      <c r="N8685" t="str">
        <f>SUBSTITUTE(Sheet1[[#This Row],[Datekey_Opening]],"_","-")</f>
        <v>2015-1-21</v>
      </c>
      <c r="O8685">
        <f>YEAR(Sheet1[[#This Row],[Date]])</f>
        <v>2015</v>
      </c>
      <c r="P8685" t="str">
        <f>LOOKUP(Sheet1[[#This Row],[CountryCode]],$AI$4:$AI$18,$AJ$4:$AJ$18)</f>
        <v>United States</v>
      </c>
      <c r="Q8685">
        <f>MONTH(Sheet1[[#This Row],[Date]])</f>
        <v>1</v>
      </c>
      <c r="R8685" t="str">
        <f>TEXT(Sheet1[[#This Row],[Date]],"MMMM")</f>
        <v>January</v>
      </c>
      <c r="S8685" t="str">
        <f>TEXT(Sheet1[[#This Row],[Date]],"YYYY-MMM")</f>
        <v>2015-Jan</v>
      </c>
      <c r="T8685">
        <f>WEEKDAY(Sheet1[[#This Row],[Date]])</f>
        <v>4</v>
      </c>
      <c r="U8685" t="str">
        <f>TEXT(Sheet1[[#This Row],[Date]],"DDDD")</f>
        <v>Wednesday</v>
      </c>
      <c r="V8685" t="str">
        <f>"FM"&amp;MOD(MONTH(Sheet1[[#This Row],[Date]])-4,12)+1</f>
        <v>FM10</v>
      </c>
      <c r="W8685" t="str">
        <f>"Q"&amp;ROUNDUP(MONTH(Sheet1[[#This Row],[Date]])/3,0)</f>
        <v>Q1</v>
      </c>
      <c r="X8685" t="str">
        <f>"Q"&amp;INT(MOD(MONTH(Sheet1[[#This Row],[Date]])-4,12/3)+1)</f>
        <v>Q2</v>
      </c>
      <c r="Y8685" t="str" cm="1">
        <f t="array" ref="Y8685">_xlfn.IFS(ROUND(L8685,0)&lt;=1,"Need to improve 0-1",ROUND(L8685,0)&lt;=2,"Okay 1-2",ROUND(L8685,0)&lt;=3,"Good 2-3",ROUND(L8685,0)&lt;=4,"Great 3-4",ROUND(L8685,0)&lt;=5,"Excellent 4-5")</f>
        <v>Great 3-4</v>
      </c>
      <c r="Z8685" t="str">
        <f t="shared" si="135"/>
        <v>0-1000</v>
      </c>
    </row>
    <row r="8686" spans="1:26" x14ac:dyDescent="0.3">
      <c r="A8686">
        <v>310365</v>
      </c>
      <c r="B8686" t="s">
        <v>11016</v>
      </c>
      <c r="C8686">
        <v>1</v>
      </c>
      <c r="D8686" t="s">
        <v>14</v>
      </c>
      <c r="E8686" t="s">
        <v>486</v>
      </c>
      <c r="F8686" t="s">
        <v>21</v>
      </c>
      <c r="G8686" t="s">
        <v>16</v>
      </c>
      <c r="H8686" t="s">
        <v>16</v>
      </c>
      <c r="I8686">
        <v>4</v>
      </c>
      <c r="J8686">
        <v>265</v>
      </c>
      <c r="K8686">
        <v>2500</v>
      </c>
      <c r="L8686">
        <v>3.4</v>
      </c>
      <c r="M8686" t="s">
        <v>6802</v>
      </c>
      <c r="N8686" t="str">
        <f>SUBSTITUTE(Sheet1[[#This Row],[Datekey_Opening]],"_","-")</f>
        <v>2012-9-27</v>
      </c>
      <c r="O8686">
        <f>YEAR(Sheet1[[#This Row],[Date]])</f>
        <v>2012</v>
      </c>
      <c r="P8686" t="str">
        <f>LOOKUP(Sheet1[[#This Row],[CountryCode]],$AI$4:$AI$18,$AJ$4:$AJ$18)</f>
        <v>India</v>
      </c>
      <c r="Q8686">
        <f>MONTH(Sheet1[[#This Row],[Date]])</f>
        <v>9</v>
      </c>
      <c r="R8686" t="str">
        <f>TEXT(Sheet1[[#This Row],[Date]],"MMMM")</f>
        <v>September</v>
      </c>
      <c r="S8686" t="str">
        <f>TEXT(Sheet1[[#This Row],[Date]],"YYYY-MMM")</f>
        <v>2012-Sep</v>
      </c>
      <c r="T8686">
        <f>WEEKDAY(Sheet1[[#This Row],[Date]])</f>
        <v>5</v>
      </c>
      <c r="U8686" t="str">
        <f>TEXT(Sheet1[[#This Row],[Date]],"DDDD")</f>
        <v>Thursday</v>
      </c>
      <c r="V8686" t="str">
        <f>"FM"&amp;MOD(MONTH(Sheet1[[#This Row],[Date]])-4,12)+1</f>
        <v>FM6</v>
      </c>
      <c r="W8686" t="str">
        <f>"Q"&amp;ROUNDUP(MONTH(Sheet1[[#This Row],[Date]])/3,0)</f>
        <v>Q3</v>
      </c>
      <c r="X8686" t="str">
        <f>"Q"&amp;INT(MOD(MONTH(Sheet1[[#This Row],[Date]])-4,12/3)+1)</f>
        <v>Q2</v>
      </c>
      <c r="Y8686" t="str" cm="1">
        <f t="array" ref="Y8686">_xlfn.IFS(ROUND(L8686,0)&lt;=1,"Need to improve 0-1",ROUND(L8686,0)&lt;=2,"Okay 1-2",ROUND(L8686,0)&lt;=3,"Good 2-3",ROUND(L8686,0)&lt;=4,"Great 3-4",ROUND(L8686,0)&lt;=5,"Excellent 4-5")</f>
        <v>Good 2-3</v>
      </c>
      <c r="Z8686" t="str">
        <f t="shared" si="135"/>
        <v>2000-3000</v>
      </c>
    </row>
    <row r="8687" spans="1:26" x14ac:dyDescent="0.3">
      <c r="A8687">
        <v>18265677</v>
      </c>
      <c r="B8687" t="s">
        <v>11017</v>
      </c>
      <c r="C8687">
        <v>1</v>
      </c>
      <c r="D8687" t="s">
        <v>14</v>
      </c>
      <c r="E8687" t="s">
        <v>2591</v>
      </c>
      <c r="F8687" t="s">
        <v>21</v>
      </c>
      <c r="G8687" t="s">
        <v>16</v>
      </c>
      <c r="H8687" t="s">
        <v>16</v>
      </c>
      <c r="I8687">
        <v>4</v>
      </c>
      <c r="J8687">
        <v>14</v>
      </c>
      <c r="K8687">
        <v>2500</v>
      </c>
      <c r="L8687">
        <v>3.2</v>
      </c>
      <c r="M8687" t="s">
        <v>1561</v>
      </c>
      <c r="N8687" t="str">
        <f>SUBSTITUTE(Sheet1[[#This Row],[Datekey_Opening]],"_","-")</f>
        <v>2011-9-18</v>
      </c>
      <c r="O8687">
        <f>YEAR(Sheet1[[#This Row],[Date]])</f>
        <v>2011</v>
      </c>
      <c r="P8687" t="str">
        <f>LOOKUP(Sheet1[[#This Row],[CountryCode]],$AI$4:$AI$18,$AJ$4:$AJ$18)</f>
        <v>India</v>
      </c>
      <c r="Q8687">
        <f>MONTH(Sheet1[[#This Row],[Date]])</f>
        <v>9</v>
      </c>
      <c r="R8687" t="str">
        <f>TEXT(Sheet1[[#This Row],[Date]],"MMMM")</f>
        <v>September</v>
      </c>
      <c r="S8687" t="str">
        <f>TEXT(Sheet1[[#This Row],[Date]],"YYYY-MMM")</f>
        <v>2011-Sep</v>
      </c>
      <c r="T8687">
        <f>WEEKDAY(Sheet1[[#This Row],[Date]])</f>
        <v>1</v>
      </c>
      <c r="U8687" t="str">
        <f>TEXT(Sheet1[[#This Row],[Date]],"DDDD")</f>
        <v>Sunday</v>
      </c>
      <c r="V8687" t="str">
        <f>"FM"&amp;MOD(MONTH(Sheet1[[#This Row],[Date]])-4,12)+1</f>
        <v>FM6</v>
      </c>
      <c r="W8687" t="str">
        <f>"Q"&amp;ROUNDUP(MONTH(Sheet1[[#This Row],[Date]])/3,0)</f>
        <v>Q3</v>
      </c>
      <c r="X8687" t="str">
        <f>"Q"&amp;INT(MOD(MONTH(Sheet1[[#This Row],[Date]])-4,12/3)+1)</f>
        <v>Q2</v>
      </c>
      <c r="Y8687" t="str" cm="1">
        <f t="array" ref="Y8687">_xlfn.IFS(ROUND(L8687,0)&lt;=1,"Need to improve 0-1",ROUND(L8687,0)&lt;=2,"Okay 1-2",ROUND(L8687,0)&lt;=3,"Good 2-3",ROUND(L8687,0)&lt;=4,"Great 3-4",ROUND(L8687,0)&lt;=5,"Excellent 4-5")</f>
        <v>Good 2-3</v>
      </c>
      <c r="Z8687" t="str">
        <f t="shared" si="135"/>
        <v>2000-3000</v>
      </c>
    </row>
    <row r="8688" spans="1:26" x14ac:dyDescent="0.3">
      <c r="A8688">
        <v>4364</v>
      </c>
      <c r="B8688" t="s">
        <v>11018</v>
      </c>
      <c r="C8688">
        <v>1</v>
      </c>
      <c r="D8688" t="s">
        <v>14</v>
      </c>
      <c r="E8688" t="s">
        <v>11019</v>
      </c>
      <c r="F8688" t="s">
        <v>21</v>
      </c>
      <c r="G8688" t="s">
        <v>16</v>
      </c>
      <c r="H8688" t="s">
        <v>16</v>
      </c>
      <c r="I8688">
        <v>4</v>
      </c>
      <c r="J8688">
        <v>19</v>
      </c>
      <c r="K8688">
        <v>2500</v>
      </c>
      <c r="L8688">
        <v>3</v>
      </c>
      <c r="M8688" t="s">
        <v>4319</v>
      </c>
      <c r="N8688" t="str">
        <f>SUBSTITUTE(Sheet1[[#This Row],[Datekey_Opening]],"_","-")</f>
        <v>2016-8-8</v>
      </c>
      <c r="O8688">
        <f>YEAR(Sheet1[[#This Row],[Date]])</f>
        <v>2016</v>
      </c>
      <c r="P8688" t="str">
        <f>LOOKUP(Sheet1[[#This Row],[CountryCode]],$AI$4:$AI$18,$AJ$4:$AJ$18)</f>
        <v>India</v>
      </c>
      <c r="Q8688">
        <f>MONTH(Sheet1[[#This Row],[Date]])</f>
        <v>8</v>
      </c>
      <c r="R8688" t="str">
        <f>TEXT(Sheet1[[#This Row],[Date]],"MMMM")</f>
        <v>August</v>
      </c>
      <c r="S8688" t="str">
        <f>TEXT(Sheet1[[#This Row],[Date]],"YYYY-MMM")</f>
        <v>2016-Aug</v>
      </c>
      <c r="T8688">
        <f>WEEKDAY(Sheet1[[#This Row],[Date]])</f>
        <v>2</v>
      </c>
      <c r="U8688" t="str">
        <f>TEXT(Sheet1[[#This Row],[Date]],"DDDD")</f>
        <v>Monday</v>
      </c>
      <c r="V8688" t="str">
        <f>"FM"&amp;MOD(MONTH(Sheet1[[#This Row],[Date]])-4,12)+1</f>
        <v>FM5</v>
      </c>
      <c r="W8688" t="str">
        <f>"Q"&amp;ROUNDUP(MONTH(Sheet1[[#This Row],[Date]])/3,0)</f>
        <v>Q3</v>
      </c>
      <c r="X8688" t="str">
        <f>"Q"&amp;INT(MOD(MONTH(Sheet1[[#This Row],[Date]])-4,12/3)+1)</f>
        <v>Q1</v>
      </c>
      <c r="Y8688" t="str" cm="1">
        <f t="array" ref="Y8688">_xlfn.IFS(ROUND(L8688,0)&lt;=1,"Need to improve 0-1",ROUND(L8688,0)&lt;=2,"Okay 1-2",ROUND(L8688,0)&lt;=3,"Good 2-3",ROUND(L8688,0)&lt;=4,"Great 3-4",ROUND(L8688,0)&lt;=5,"Excellent 4-5")</f>
        <v>Good 2-3</v>
      </c>
      <c r="Z8688" t="str">
        <f t="shared" si="135"/>
        <v>2000-3000</v>
      </c>
    </row>
    <row r="8689" spans="1:26" x14ac:dyDescent="0.3">
      <c r="A8689">
        <v>17057591</v>
      </c>
      <c r="B8689" t="s">
        <v>11020</v>
      </c>
      <c r="C8689">
        <v>216</v>
      </c>
      <c r="D8689" t="s">
        <v>391</v>
      </c>
      <c r="E8689" t="s">
        <v>11021</v>
      </c>
      <c r="F8689" t="s">
        <v>16</v>
      </c>
      <c r="G8689" t="s">
        <v>16</v>
      </c>
      <c r="H8689" t="s">
        <v>16</v>
      </c>
      <c r="I8689">
        <v>3</v>
      </c>
      <c r="J8689">
        <v>910</v>
      </c>
      <c r="K8689">
        <v>45</v>
      </c>
      <c r="L8689">
        <v>4.3</v>
      </c>
      <c r="M8689" t="s">
        <v>8604</v>
      </c>
      <c r="N8689" t="str">
        <f>SUBSTITUTE(Sheet1[[#This Row],[Datekey_Opening]],"_","-")</f>
        <v>2011-12-27</v>
      </c>
      <c r="O8689">
        <f>YEAR(Sheet1[[#This Row],[Date]])</f>
        <v>2011</v>
      </c>
      <c r="P8689" t="str">
        <f>LOOKUP(Sheet1[[#This Row],[CountryCode]],$AI$4:$AI$18,$AJ$4:$AJ$18)</f>
        <v>United States</v>
      </c>
      <c r="Q8689">
        <f>MONTH(Sheet1[[#This Row],[Date]])</f>
        <v>12</v>
      </c>
      <c r="R8689" t="str">
        <f>TEXT(Sheet1[[#This Row],[Date]],"MMMM")</f>
        <v>December</v>
      </c>
      <c r="S8689" t="str">
        <f>TEXT(Sheet1[[#This Row],[Date]],"YYYY-MMM")</f>
        <v>2011-Dec</v>
      </c>
      <c r="T8689">
        <f>WEEKDAY(Sheet1[[#This Row],[Date]])</f>
        <v>3</v>
      </c>
      <c r="U8689" t="str">
        <f>TEXT(Sheet1[[#This Row],[Date]],"DDDD")</f>
        <v>Tuesday</v>
      </c>
      <c r="V8689" t="str">
        <f>"FM"&amp;MOD(MONTH(Sheet1[[#This Row],[Date]])-4,12)+1</f>
        <v>FM9</v>
      </c>
      <c r="W8689" t="str">
        <f>"Q"&amp;ROUNDUP(MONTH(Sheet1[[#This Row],[Date]])/3,0)</f>
        <v>Q4</v>
      </c>
      <c r="X8689" t="str">
        <f>"Q"&amp;INT(MOD(MONTH(Sheet1[[#This Row],[Date]])-4,12/3)+1)</f>
        <v>Q1</v>
      </c>
      <c r="Y8689" t="str" cm="1">
        <f t="array" ref="Y8689">_xlfn.IFS(ROUND(L8689,0)&lt;=1,"Need to improve 0-1",ROUND(L8689,0)&lt;=2,"Okay 1-2",ROUND(L8689,0)&lt;=3,"Good 2-3",ROUND(L8689,0)&lt;=4,"Great 3-4",ROUND(L8689,0)&lt;=5,"Excellent 4-5")</f>
        <v>Great 3-4</v>
      </c>
      <c r="Z8689" t="str">
        <f t="shared" si="135"/>
        <v>0-1000</v>
      </c>
    </row>
    <row r="8690" spans="1:26" x14ac:dyDescent="0.3">
      <c r="A8690">
        <v>17143970</v>
      </c>
      <c r="B8690" t="s">
        <v>11022</v>
      </c>
      <c r="C8690">
        <v>216</v>
      </c>
      <c r="D8690" t="s">
        <v>1573</v>
      </c>
      <c r="E8690" t="s">
        <v>11023</v>
      </c>
      <c r="F8690" t="s">
        <v>16</v>
      </c>
      <c r="G8690" t="s">
        <v>16</v>
      </c>
      <c r="H8690" t="s">
        <v>16</v>
      </c>
      <c r="I8690">
        <v>3</v>
      </c>
      <c r="J8690">
        <v>764</v>
      </c>
      <c r="K8690">
        <v>35</v>
      </c>
      <c r="L8690">
        <v>4.7</v>
      </c>
      <c r="M8690" t="s">
        <v>2978</v>
      </c>
      <c r="N8690" t="str">
        <f>SUBSTITUTE(Sheet1[[#This Row],[Datekey_Opening]],"_","-")</f>
        <v>2013-12-24</v>
      </c>
      <c r="O8690">
        <f>YEAR(Sheet1[[#This Row],[Date]])</f>
        <v>2013</v>
      </c>
      <c r="P8690" t="str">
        <f>LOOKUP(Sheet1[[#This Row],[CountryCode]],$AI$4:$AI$18,$AJ$4:$AJ$18)</f>
        <v>United States</v>
      </c>
      <c r="Q8690">
        <f>MONTH(Sheet1[[#This Row],[Date]])</f>
        <v>12</v>
      </c>
      <c r="R8690" t="str">
        <f>TEXT(Sheet1[[#This Row],[Date]],"MMMM")</f>
        <v>December</v>
      </c>
      <c r="S8690" t="str">
        <f>TEXT(Sheet1[[#This Row],[Date]],"YYYY-MMM")</f>
        <v>2013-Dec</v>
      </c>
      <c r="T8690">
        <f>WEEKDAY(Sheet1[[#This Row],[Date]])</f>
        <v>3</v>
      </c>
      <c r="U8690" t="str">
        <f>TEXT(Sheet1[[#This Row],[Date]],"DDDD")</f>
        <v>Tuesday</v>
      </c>
      <c r="V8690" t="str">
        <f>"FM"&amp;MOD(MONTH(Sheet1[[#This Row],[Date]])-4,12)+1</f>
        <v>FM9</v>
      </c>
      <c r="W8690" t="str">
        <f>"Q"&amp;ROUNDUP(MONTH(Sheet1[[#This Row],[Date]])/3,0)</f>
        <v>Q4</v>
      </c>
      <c r="X8690" t="str">
        <f>"Q"&amp;INT(MOD(MONTH(Sheet1[[#This Row],[Date]])-4,12/3)+1)</f>
        <v>Q1</v>
      </c>
      <c r="Y8690" t="str" cm="1">
        <f t="array" ref="Y8690">_xlfn.IFS(ROUND(L8690,0)&lt;=1,"Need to improve 0-1",ROUND(L8690,0)&lt;=2,"Okay 1-2",ROUND(L8690,0)&lt;=3,"Good 2-3",ROUND(L8690,0)&lt;=4,"Great 3-4",ROUND(L8690,0)&lt;=5,"Excellent 4-5")</f>
        <v>Excellent 4-5</v>
      </c>
      <c r="Z8690" t="str">
        <f t="shared" si="135"/>
        <v>0-1000</v>
      </c>
    </row>
    <row r="8691" spans="1:26" x14ac:dyDescent="0.3">
      <c r="A8691">
        <v>4365</v>
      </c>
      <c r="B8691" t="s">
        <v>11024</v>
      </c>
      <c r="C8691">
        <v>1</v>
      </c>
      <c r="D8691" t="s">
        <v>14</v>
      </c>
      <c r="E8691" t="s">
        <v>379</v>
      </c>
      <c r="F8691" t="s">
        <v>16</v>
      </c>
      <c r="G8691" t="s">
        <v>16</v>
      </c>
      <c r="H8691" t="s">
        <v>16</v>
      </c>
      <c r="I8691">
        <v>4</v>
      </c>
      <c r="J8691">
        <v>38</v>
      </c>
      <c r="K8691">
        <v>2500</v>
      </c>
      <c r="L8691">
        <v>3.6</v>
      </c>
      <c r="M8691" t="s">
        <v>2597</v>
      </c>
      <c r="N8691" t="str">
        <f>SUBSTITUTE(Sheet1[[#This Row],[Datekey_Opening]],"_","-")</f>
        <v>2010-7-14</v>
      </c>
      <c r="O8691">
        <f>YEAR(Sheet1[[#This Row],[Date]])</f>
        <v>2010</v>
      </c>
      <c r="P8691" t="str">
        <f>LOOKUP(Sheet1[[#This Row],[CountryCode]],$AI$4:$AI$18,$AJ$4:$AJ$18)</f>
        <v>India</v>
      </c>
      <c r="Q8691">
        <f>MONTH(Sheet1[[#This Row],[Date]])</f>
        <v>7</v>
      </c>
      <c r="R8691" t="str">
        <f>TEXT(Sheet1[[#This Row],[Date]],"MMMM")</f>
        <v>July</v>
      </c>
      <c r="S8691" t="str">
        <f>TEXT(Sheet1[[#This Row],[Date]],"YYYY-MMM")</f>
        <v>2010-Jul</v>
      </c>
      <c r="T8691">
        <f>WEEKDAY(Sheet1[[#This Row],[Date]])</f>
        <v>4</v>
      </c>
      <c r="U8691" t="str">
        <f>TEXT(Sheet1[[#This Row],[Date]],"DDDD")</f>
        <v>Wednesday</v>
      </c>
      <c r="V8691" t="str">
        <f>"FM"&amp;MOD(MONTH(Sheet1[[#This Row],[Date]])-4,12)+1</f>
        <v>FM4</v>
      </c>
      <c r="W8691" t="str">
        <f>"Q"&amp;ROUNDUP(MONTH(Sheet1[[#This Row],[Date]])/3,0)</f>
        <v>Q3</v>
      </c>
      <c r="X8691" t="str">
        <f>"Q"&amp;INT(MOD(MONTH(Sheet1[[#This Row],[Date]])-4,12/3)+1)</f>
        <v>Q4</v>
      </c>
      <c r="Y8691" t="str" cm="1">
        <f t="array" ref="Y8691">_xlfn.IFS(ROUND(L8691,0)&lt;=1,"Need to improve 0-1",ROUND(L8691,0)&lt;=2,"Okay 1-2",ROUND(L8691,0)&lt;=3,"Good 2-3",ROUND(L8691,0)&lt;=4,"Great 3-4",ROUND(L8691,0)&lt;=5,"Excellent 4-5")</f>
        <v>Great 3-4</v>
      </c>
      <c r="Z8691" t="str">
        <f t="shared" si="135"/>
        <v>2000-3000</v>
      </c>
    </row>
    <row r="8692" spans="1:26" x14ac:dyDescent="0.3">
      <c r="A8692">
        <v>309852</v>
      </c>
      <c r="B8692" t="s">
        <v>11025</v>
      </c>
      <c r="C8692">
        <v>1</v>
      </c>
      <c r="D8692" t="s">
        <v>14</v>
      </c>
      <c r="E8692" t="s">
        <v>3511</v>
      </c>
      <c r="F8692" t="s">
        <v>21</v>
      </c>
      <c r="G8692" t="s">
        <v>16</v>
      </c>
      <c r="H8692" t="s">
        <v>16</v>
      </c>
      <c r="I8692">
        <v>4</v>
      </c>
      <c r="J8692">
        <v>179</v>
      </c>
      <c r="K8692">
        <v>2500</v>
      </c>
      <c r="L8692">
        <v>3.3</v>
      </c>
      <c r="M8692" t="s">
        <v>3672</v>
      </c>
      <c r="N8692" t="str">
        <f>SUBSTITUTE(Sheet1[[#This Row],[Datekey_Opening]],"_","-")</f>
        <v>2017-7-8</v>
      </c>
      <c r="O8692">
        <f>YEAR(Sheet1[[#This Row],[Date]])</f>
        <v>2017</v>
      </c>
      <c r="P8692" t="str">
        <f>LOOKUP(Sheet1[[#This Row],[CountryCode]],$AI$4:$AI$18,$AJ$4:$AJ$18)</f>
        <v>India</v>
      </c>
      <c r="Q8692">
        <f>MONTH(Sheet1[[#This Row],[Date]])</f>
        <v>7</v>
      </c>
      <c r="R8692" t="str">
        <f>TEXT(Sheet1[[#This Row],[Date]],"MMMM")</f>
        <v>July</v>
      </c>
      <c r="S8692" t="str">
        <f>TEXT(Sheet1[[#This Row],[Date]],"YYYY-MMM")</f>
        <v>2017-Jul</v>
      </c>
      <c r="T8692">
        <f>WEEKDAY(Sheet1[[#This Row],[Date]])</f>
        <v>7</v>
      </c>
      <c r="U8692" t="str">
        <f>TEXT(Sheet1[[#This Row],[Date]],"DDDD")</f>
        <v>Saturday</v>
      </c>
      <c r="V8692" t="str">
        <f>"FM"&amp;MOD(MONTH(Sheet1[[#This Row],[Date]])-4,12)+1</f>
        <v>FM4</v>
      </c>
      <c r="W8692" t="str">
        <f>"Q"&amp;ROUNDUP(MONTH(Sheet1[[#This Row],[Date]])/3,0)</f>
        <v>Q3</v>
      </c>
      <c r="X8692" t="str">
        <f>"Q"&amp;INT(MOD(MONTH(Sheet1[[#This Row],[Date]])-4,12/3)+1)</f>
        <v>Q4</v>
      </c>
      <c r="Y8692" t="str" cm="1">
        <f t="array" ref="Y8692">_xlfn.IFS(ROUND(L8692,0)&lt;=1,"Need to improve 0-1",ROUND(L8692,0)&lt;=2,"Okay 1-2",ROUND(L8692,0)&lt;=3,"Good 2-3",ROUND(L8692,0)&lt;=4,"Great 3-4",ROUND(L8692,0)&lt;=5,"Excellent 4-5")</f>
        <v>Good 2-3</v>
      </c>
      <c r="Z8692" t="str">
        <f t="shared" si="135"/>
        <v>2000-3000</v>
      </c>
    </row>
    <row r="8693" spans="1:26" x14ac:dyDescent="0.3">
      <c r="A8693">
        <v>4404</v>
      </c>
      <c r="B8693" t="s">
        <v>11026</v>
      </c>
      <c r="C8693">
        <v>1</v>
      </c>
      <c r="D8693" t="s">
        <v>14</v>
      </c>
      <c r="E8693" t="s">
        <v>11027</v>
      </c>
      <c r="F8693" t="s">
        <v>16</v>
      </c>
      <c r="G8693" t="s">
        <v>16</v>
      </c>
      <c r="H8693" t="s">
        <v>16</v>
      </c>
      <c r="I8693">
        <v>4</v>
      </c>
      <c r="J8693">
        <v>821</v>
      </c>
      <c r="K8693">
        <v>2500</v>
      </c>
      <c r="L8693">
        <v>3.9</v>
      </c>
      <c r="M8693" t="s">
        <v>2051</v>
      </c>
      <c r="N8693" t="str">
        <f>SUBSTITUTE(Sheet1[[#This Row],[Datekey_Opening]],"_","-")</f>
        <v>2014-7-11</v>
      </c>
      <c r="O8693">
        <f>YEAR(Sheet1[[#This Row],[Date]])</f>
        <v>2014</v>
      </c>
      <c r="P8693" t="str">
        <f>LOOKUP(Sheet1[[#This Row],[CountryCode]],$AI$4:$AI$18,$AJ$4:$AJ$18)</f>
        <v>India</v>
      </c>
      <c r="Q8693">
        <f>MONTH(Sheet1[[#This Row],[Date]])</f>
        <v>7</v>
      </c>
      <c r="R8693" t="str">
        <f>TEXT(Sheet1[[#This Row],[Date]],"MMMM")</f>
        <v>July</v>
      </c>
      <c r="S8693" t="str">
        <f>TEXT(Sheet1[[#This Row],[Date]],"YYYY-MMM")</f>
        <v>2014-Jul</v>
      </c>
      <c r="T8693">
        <f>WEEKDAY(Sheet1[[#This Row],[Date]])</f>
        <v>6</v>
      </c>
      <c r="U8693" t="str">
        <f>TEXT(Sheet1[[#This Row],[Date]],"DDDD")</f>
        <v>Friday</v>
      </c>
      <c r="V8693" t="str">
        <f>"FM"&amp;MOD(MONTH(Sheet1[[#This Row],[Date]])-4,12)+1</f>
        <v>FM4</v>
      </c>
      <c r="W8693" t="str">
        <f>"Q"&amp;ROUNDUP(MONTH(Sheet1[[#This Row],[Date]])/3,0)</f>
        <v>Q3</v>
      </c>
      <c r="X8693" t="str">
        <f>"Q"&amp;INT(MOD(MONTH(Sheet1[[#This Row],[Date]])-4,12/3)+1)</f>
        <v>Q4</v>
      </c>
      <c r="Y8693" t="str" cm="1">
        <f t="array" ref="Y8693">_xlfn.IFS(ROUND(L8693,0)&lt;=1,"Need to improve 0-1",ROUND(L8693,0)&lt;=2,"Okay 1-2",ROUND(L8693,0)&lt;=3,"Good 2-3",ROUND(L8693,0)&lt;=4,"Great 3-4",ROUND(L8693,0)&lt;=5,"Excellent 4-5")</f>
        <v>Great 3-4</v>
      </c>
      <c r="Z8693" t="str">
        <f t="shared" si="135"/>
        <v>2000-3000</v>
      </c>
    </row>
    <row r="8694" spans="1:26" x14ac:dyDescent="0.3">
      <c r="A8694">
        <v>17058534</v>
      </c>
      <c r="B8694" t="s">
        <v>11028</v>
      </c>
      <c r="C8694">
        <v>216</v>
      </c>
      <c r="D8694" t="s">
        <v>391</v>
      </c>
      <c r="E8694" t="s">
        <v>11029</v>
      </c>
      <c r="F8694" t="s">
        <v>16</v>
      </c>
      <c r="G8694" t="s">
        <v>16</v>
      </c>
      <c r="H8694" t="s">
        <v>16</v>
      </c>
      <c r="I8694">
        <v>3</v>
      </c>
      <c r="J8694">
        <v>1341</v>
      </c>
      <c r="K8694">
        <v>35</v>
      </c>
      <c r="L8694">
        <v>4.7</v>
      </c>
      <c r="M8694" t="s">
        <v>5466</v>
      </c>
      <c r="N8694" t="str">
        <f>SUBSTITUTE(Sheet1[[#This Row],[Datekey_Opening]],"_","-")</f>
        <v>2015-11-17</v>
      </c>
      <c r="O8694">
        <f>YEAR(Sheet1[[#This Row],[Date]])</f>
        <v>2015</v>
      </c>
      <c r="P8694" t="str">
        <f>LOOKUP(Sheet1[[#This Row],[CountryCode]],$AI$4:$AI$18,$AJ$4:$AJ$18)</f>
        <v>United States</v>
      </c>
      <c r="Q8694">
        <f>MONTH(Sheet1[[#This Row],[Date]])</f>
        <v>11</v>
      </c>
      <c r="R8694" t="str">
        <f>TEXT(Sheet1[[#This Row],[Date]],"MMMM")</f>
        <v>November</v>
      </c>
      <c r="S8694" t="str">
        <f>TEXT(Sheet1[[#This Row],[Date]],"YYYY-MMM")</f>
        <v>2015-Nov</v>
      </c>
      <c r="T8694">
        <f>WEEKDAY(Sheet1[[#This Row],[Date]])</f>
        <v>3</v>
      </c>
      <c r="U8694" t="str">
        <f>TEXT(Sheet1[[#This Row],[Date]],"DDDD")</f>
        <v>Tuesday</v>
      </c>
      <c r="V8694" t="str">
        <f>"FM"&amp;MOD(MONTH(Sheet1[[#This Row],[Date]])-4,12)+1</f>
        <v>FM8</v>
      </c>
      <c r="W8694" t="str">
        <f>"Q"&amp;ROUNDUP(MONTH(Sheet1[[#This Row],[Date]])/3,0)</f>
        <v>Q4</v>
      </c>
      <c r="X8694" t="str">
        <f>"Q"&amp;INT(MOD(MONTH(Sheet1[[#This Row],[Date]])-4,12/3)+1)</f>
        <v>Q4</v>
      </c>
      <c r="Y8694" t="str" cm="1">
        <f t="array" ref="Y8694">_xlfn.IFS(ROUND(L8694,0)&lt;=1,"Need to improve 0-1",ROUND(L8694,0)&lt;=2,"Okay 1-2",ROUND(L8694,0)&lt;=3,"Good 2-3",ROUND(L8694,0)&lt;=4,"Great 3-4",ROUND(L8694,0)&lt;=5,"Excellent 4-5")</f>
        <v>Excellent 4-5</v>
      </c>
      <c r="Z8694" t="str">
        <f t="shared" si="135"/>
        <v>0-1000</v>
      </c>
    </row>
    <row r="8695" spans="1:26" x14ac:dyDescent="0.3">
      <c r="A8695">
        <v>17284105</v>
      </c>
      <c r="B8695" t="s">
        <v>11030</v>
      </c>
      <c r="C8695">
        <v>216</v>
      </c>
      <c r="D8695" t="s">
        <v>1593</v>
      </c>
      <c r="E8695" t="s">
        <v>12328</v>
      </c>
      <c r="F8695" t="s">
        <v>16</v>
      </c>
      <c r="G8695" t="s">
        <v>16</v>
      </c>
      <c r="H8695" t="s">
        <v>16</v>
      </c>
      <c r="I8695">
        <v>1</v>
      </c>
      <c r="J8695">
        <v>34</v>
      </c>
      <c r="K8695">
        <v>0</v>
      </c>
      <c r="L8695">
        <v>3.4</v>
      </c>
      <c r="M8695" t="s">
        <v>1956</v>
      </c>
      <c r="N8695" t="str">
        <f>SUBSTITUTE(Sheet1[[#This Row],[Datekey_Opening]],"_","-")</f>
        <v>2011-10-20</v>
      </c>
      <c r="O8695">
        <f>YEAR(Sheet1[[#This Row],[Date]])</f>
        <v>2011</v>
      </c>
      <c r="P8695" t="str">
        <f>LOOKUP(Sheet1[[#This Row],[CountryCode]],$AI$4:$AI$18,$AJ$4:$AJ$18)</f>
        <v>United States</v>
      </c>
      <c r="Q8695">
        <f>MONTH(Sheet1[[#This Row],[Date]])</f>
        <v>10</v>
      </c>
      <c r="R8695" t="str">
        <f>TEXT(Sheet1[[#This Row],[Date]],"MMMM")</f>
        <v>October</v>
      </c>
      <c r="S8695" t="str">
        <f>TEXT(Sheet1[[#This Row],[Date]],"YYYY-MMM")</f>
        <v>2011-Oct</v>
      </c>
      <c r="T8695">
        <f>WEEKDAY(Sheet1[[#This Row],[Date]])</f>
        <v>5</v>
      </c>
      <c r="U8695" t="str">
        <f>TEXT(Sheet1[[#This Row],[Date]],"DDDD")</f>
        <v>Thursday</v>
      </c>
      <c r="V8695" t="str">
        <f>"FM"&amp;MOD(MONTH(Sheet1[[#This Row],[Date]])-4,12)+1</f>
        <v>FM7</v>
      </c>
      <c r="W8695" t="str">
        <f>"Q"&amp;ROUNDUP(MONTH(Sheet1[[#This Row],[Date]])/3,0)</f>
        <v>Q4</v>
      </c>
      <c r="X8695" t="str">
        <f>"Q"&amp;INT(MOD(MONTH(Sheet1[[#This Row],[Date]])-4,12/3)+1)</f>
        <v>Q3</v>
      </c>
      <c r="Y8695" t="str" cm="1">
        <f t="array" ref="Y8695">_xlfn.IFS(ROUND(L8695,0)&lt;=1,"Need to improve 0-1",ROUND(L8695,0)&lt;=2,"Okay 1-2",ROUND(L8695,0)&lt;=3,"Good 2-3",ROUND(L8695,0)&lt;=4,"Great 3-4",ROUND(L8695,0)&lt;=5,"Excellent 4-5")</f>
        <v>Good 2-3</v>
      </c>
      <c r="Z8695" t="str">
        <f t="shared" si="135"/>
        <v>0-1000</v>
      </c>
    </row>
    <row r="8696" spans="1:26" x14ac:dyDescent="0.3">
      <c r="A8696">
        <v>17678231</v>
      </c>
      <c r="B8696" t="s">
        <v>11031</v>
      </c>
      <c r="C8696">
        <v>216</v>
      </c>
      <c r="D8696" t="s">
        <v>1549</v>
      </c>
      <c r="E8696" t="s">
        <v>1805</v>
      </c>
      <c r="F8696" t="s">
        <v>16</v>
      </c>
      <c r="G8696" t="s">
        <v>16</v>
      </c>
      <c r="H8696" t="s">
        <v>16</v>
      </c>
      <c r="I8696">
        <v>3</v>
      </c>
      <c r="J8696">
        <v>185</v>
      </c>
      <c r="K8696">
        <v>35</v>
      </c>
      <c r="L8696">
        <v>3.8</v>
      </c>
      <c r="M8696" t="s">
        <v>4713</v>
      </c>
      <c r="N8696" t="str">
        <f>SUBSTITUTE(Sheet1[[#This Row],[Datekey_Opening]],"_","-")</f>
        <v>2011-10-22</v>
      </c>
      <c r="O8696">
        <f>YEAR(Sheet1[[#This Row],[Date]])</f>
        <v>2011</v>
      </c>
      <c r="P8696" t="str">
        <f>LOOKUP(Sheet1[[#This Row],[CountryCode]],$AI$4:$AI$18,$AJ$4:$AJ$18)</f>
        <v>United States</v>
      </c>
      <c r="Q8696">
        <f>MONTH(Sheet1[[#This Row],[Date]])</f>
        <v>10</v>
      </c>
      <c r="R8696" t="str">
        <f>TEXT(Sheet1[[#This Row],[Date]],"MMMM")</f>
        <v>October</v>
      </c>
      <c r="S8696" t="str">
        <f>TEXT(Sheet1[[#This Row],[Date]],"YYYY-MMM")</f>
        <v>2011-Oct</v>
      </c>
      <c r="T8696">
        <f>WEEKDAY(Sheet1[[#This Row],[Date]])</f>
        <v>7</v>
      </c>
      <c r="U8696" t="str">
        <f>TEXT(Sheet1[[#This Row],[Date]],"DDDD")</f>
        <v>Saturday</v>
      </c>
      <c r="V8696" t="str">
        <f>"FM"&amp;MOD(MONTH(Sheet1[[#This Row],[Date]])-4,12)+1</f>
        <v>FM7</v>
      </c>
      <c r="W8696" t="str">
        <f>"Q"&amp;ROUNDUP(MONTH(Sheet1[[#This Row],[Date]])/3,0)</f>
        <v>Q4</v>
      </c>
      <c r="X8696" t="str">
        <f>"Q"&amp;INT(MOD(MONTH(Sheet1[[#This Row],[Date]])-4,12/3)+1)</f>
        <v>Q3</v>
      </c>
      <c r="Y8696" t="str" cm="1">
        <f t="array" ref="Y8696">_xlfn.IFS(ROUND(L8696,0)&lt;=1,"Need to improve 0-1",ROUND(L8696,0)&lt;=2,"Okay 1-2",ROUND(L8696,0)&lt;=3,"Good 2-3",ROUND(L8696,0)&lt;=4,"Great 3-4",ROUND(L8696,0)&lt;=5,"Excellent 4-5")</f>
        <v>Great 3-4</v>
      </c>
      <c r="Z8696" t="str">
        <f t="shared" si="135"/>
        <v>0-1000</v>
      </c>
    </row>
    <row r="8697" spans="1:26" x14ac:dyDescent="0.3">
      <c r="A8697">
        <v>17295028</v>
      </c>
      <c r="B8697" t="s">
        <v>11032</v>
      </c>
      <c r="C8697">
        <v>216</v>
      </c>
      <c r="D8697" t="s">
        <v>10973</v>
      </c>
      <c r="E8697" t="s">
        <v>11033</v>
      </c>
      <c r="F8697" t="s">
        <v>16</v>
      </c>
      <c r="G8697" t="s">
        <v>16</v>
      </c>
      <c r="H8697" t="s">
        <v>16</v>
      </c>
      <c r="I8697">
        <v>3</v>
      </c>
      <c r="J8697">
        <v>332</v>
      </c>
      <c r="K8697">
        <v>40</v>
      </c>
      <c r="L8697">
        <v>3.8</v>
      </c>
      <c r="M8697" t="s">
        <v>5986</v>
      </c>
      <c r="N8697" t="str">
        <f>SUBSTITUTE(Sheet1[[#This Row],[Datekey_Opening]],"_","-")</f>
        <v>2012-9-13</v>
      </c>
      <c r="O8697">
        <f>YEAR(Sheet1[[#This Row],[Date]])</f>
        <v>2012</v>
      </c>
      <c r="P8697" t="str">
        <f>LOOKUP(Sheet1[[#This Row],[CountryCode]],$AI$4:$AI$18,$AJ$4:$AJ$18)</f>
        <v>United States</v>
      </c>
      <c r="Q8697">
        <f>MONTH(Sheet1[[#This Row],[Date]])</f>
        <v>9</v>
      </c>
      <c r="R8697" t="str">
        <f>TEXT(Sheet1[[#This Row],[Date]],"MMMM")</f>
        <v>September</v>
      </c>
      <c r="S8697" t="str">
        <f>TEXT(Sheet1[[#This Row],[Date]],"YYYY-MMM")</f>
        <v>2012-Sep</v>
      </c>
      <c r="T8697">
        <f>WEEKDAY(Sheet1[[#This Row],[Date]])</f>
        <v>5</v>
      </c>
      <c r="U8697" t="str">
        <f>TEXT(Sheet1[[#This Row],[Date]],"DDDD")</f>
        <v>Thursday</v>
      </c>
      <c r="V8697" t="str">
        <f>"FM"&amp;MOD(MONTH(Sheet1[[#This Row],[Date]])-4,12)+1</f>
        <v>FM6</v>
      </c>
      <c r="W8697" t="str">
        <f>"Q"&amp;ROUNDUP(MONTH(Sheet1[[#This Row],[Date]])/3,0)</f>
        <v>Q3</v>
      </c>
      <c r="X8697" t="str">
        <f>"Q"&amp;INT(MOD(MONTH(Sheet1[[#This Row],[Date]])-4,12/3)+1)</f>
        <v>Q2</v>
      </c>
      <c r="Y8697" t="str" cm="1">
        <f t="array" ref="Y8697">_xlfn.IFS(ROUND(L8697,0)&lt;=1,"Need to improve 0-1",ROUND(L8697,0)&lt;=2,"Okay 1-2",ROUND(L8697,0)&lt;=3,"Good 2-3",ROUND(L8697,0)&lt;=4,"Great 3-4",ROUND(L8697,0)&lt;=5,"Excellent 4-5")</f>
        <v>Great 3-4</v>
      </c>
      <c r="Z8697" t="str">
        <f t="shared" si="135"/>
        <v>0-1000</v>
      </c>
    </row>
    <row r="8698" spans="1:26" x14ac:dyDescent="0.3">
      <c r="A8698">
        <v>17316743</v>
      </c>
      <c r="B8698" t="s">
        <v>11034</v>
      </c>
      <c r="C8698">
        <v>216</v>
      </c>
      <c r="D8698" t="s">
        <v>11035</v>
      </c>
      <c r="E8698" t="s">
        <v>11036</v>
      </c>
      <c r="F8698" t="s">
        <v>16</v>
      </c>
      <c r="G8698" t="s">
        <v>16</v>
      </c>
      <c r="H8698" t="s">
        <v>16</v>
      </c>
      <c r="I8698">
        <v>3</v>
      </c>
      <c r="J8698">
        <v>220</v>
      </c>
      <c r="K8698">
        <v>40</v>
      </c>
      <c r="L8698">
        <v>3.8</v>
      </c>
      <c r="M8698" t="s">
        <v>2180</v>
      </c>
      <c r="N8698" t="str">
        <f>SUBSTITUTE(Sheet1[[#This Row],[Datekey_Opening]],"_","-")</f>
        <v>2015-9-27</v>
      </c>
      <c r="O8698">
        <f>YEAR(Sheet1[[#This Row],[Date]])</f>
        <v>2015</v>
      </c>
      <c r="P8698" t="str">
        <f>LOOKUP(Sheet1[[#This Row],[CountryCode]],$AI$4:$AI$18,$AJ$4:$AJ$18)</f>
        <v>United States</v>
      </c>
      <c r="Q8698">
        <f>MONTH(Sheet1[[#This Row],[Date]])</f>
        <v>9</v>
      </c>
      <c r="R8698" t="str">
        <f>TEXT(Sheet1[[#This Row],[Date]],"MMMM")</f>
        <v>September</v>
      </c>
      <c r="S8698" t="str">
        <f>TEXT(Sheet1[[#This Row],[Date]],"YYYY-MMM")</f>
        <v>2015-Sep</v>
      </c>
      <c r="T8698">
        <f>WEEKDAY(Sheet1[[#This Row],[Date]])</f>
        <v>1</v>
      </c>
      <c r="U8698" t="str">
        <f>TEXT(Sheet1[[#This Row],[Date]],"DDDD")</f>
        <v>Sunday</v>
      </c>
      <c r="V8698" t="str">
        <f>"FM"&amp;MOD(MONTH(Sheet1[[#This Row],[Date]])-4,12)+1</f>
        <v>FM6</v>
      </c>
      <c r="W8698" t="str">
        <f>"Q"&amp;ROUNDUP(MONTH(Sheet1[[#This Row],[Date]])/3,0)</f>
        <v>Q3</v>
      </c>
      <c r="X8698" t="str">
        <f>"Q"&amp;INT(MOD(MONTH(Sheet1[[#This Row],[Date]])-4,12/3)+1)</f>
        <v>Q2</v>
      </c>
      <c r="Y8698" t="str" cm="1">
        <f t="array" ref="Y8698">_xlfn.IFS(ROUND(L8698,0)&lt;=1,"Need to improve 0-1",ROUND(L8698,0)&lt;=2,"Okay 1-2",ROUND(L8698,0)&lt;=3,"Good 2-3",ROUND(L8698,0)&lt;=4,"Great 3-4",ROUND(L8698,0)&lt;=5,"Excellent 4-5")</f>
        <v>Great 3-4</v>
      </c>
      <c r="Z8698" t="str">
        <f t="shared" si="135"/>
        <v>0-1000</v>
      </c>
    </row>
    <row r="8699" spans="1:26" x14ac:dyDescent="0.3">
      <c r="A8699">
        <v>17330185</v>
      </c>
      <c r="B8699" t="s">
        <v>11037</v>
      </c>
      <c r="C8699">
        <v>216</v>
      </c>
      <c r="D8699" t="s">
        <v>10999</v>
      </c>
      <c r="E8699" t="s">
        <v>11038</v>
      </c>
      <c r="F8699" t="s">
        <v>16</v>
      </c>
      <c r="G8699" t="s">
        <v>16</v>
      </c>
      <c r="H8699" t="s">
        <v>16</v>
      </c>
      <c r="I8699">
        <v>3</v>
      </c>
      <c r="J8699">
        <v>247</v>
      </c>
      <c r="K8699">
        <v>40</v>
      </c>
      <c r="L8699">
        <v>3.9</v>
      </c>
      <c r="M8699" t="s">
        <v>560</v>
      </c>
      <c r="N8699" t="str">
        <f>SUBSTITUTE(Sheet1[[#This Row],[Datekey_Opening]],"_","-")</f>
        <v>2011-9-7</v>
      </c>
      <c r="O8699">
        <f>YEAR(Sheet1[[#This Row],[Date]])</f>
        <v>2011</v>
      </c>
      <c r="P8699" t="str">
        <f>LOOKUP(Sheet1[[#This Row],[CountryCode]],$AI$4:$AI$18,$AJ$4:$AJ$18)</f>
        <v>United States</v>
      </c>
      <c r="Q8699">
        <f>MONTH(Sheet1[[#This Row],[Date]])</f>
        <v>9</v>
      </c>
      <c r="R8699" t="str">
        <f>TEXT(Sheet1[[#This Row],[Date]],"MMMM")</f>
        <v>September</v>
      </c>
      <c r="S8699" t="str">
        <f>TEXT(Sheet1[[#This Row],[Date]],"YYYY-MMM")</f>
        <v>2011-Sep</v>
      </c>
      <c r="T8699">
        <f>WEEKDAY(Sheet1[[#This Row],[Date]])</f>
        <v>4</v>
      </c>
      <c r="U8699" t="str">
        <f>TEXT(Sheet1[[#This Row],[Date]],"DDDD")</f>
        <v>Wednesday</v>
      </c>
      <c r="V8699" t="str">
        <f>"FM"&amp;MOD(MONTH(Sheet1[[#This Row],[Date]])-4,12)+1</f>
        <v>FM6</v>
      </c>
      <c r="W8699" t="str">
        <f>"Q"&amp;ROUNDUP(MONTH(Sheet1[[#This Row],[Date]])/3,0)</f>
        <v>Q3</v>
      </c>
      <c r="X8699" t="str">
        <f>"Q"&amp;INT(MOD(MONTH(Sheet1[[#This Row],[Date]])-4,12/3)+1)</f>
        <v>Q2</v>
      </c>
      <c r="Y8699" t="str" cm="1">
        <f t="array" ref="Y8699">_xlfn.IFS(ROUND(L8699,0)&lt;=1,"Need to improve 0-1",ROUND(L8699,0)&lt;=2,"Okay 1-2",ROUND(L8699,0)&lt;=3,"Good 2-3",ROUND(L8699,0)&lt;=4,"Great 3-4",ROUND(L8699,0)&lt;=5,"Excellent 4-5")</f>
        <v>Great 3-4</v>
      </c>
      <c r="Z8699" t="str">
        <f t="shared" si="135"/>
        <v>0-1000</v>
      </c>
    </row>
    <row r="8700" spans="1:26" x14ac:dyDescent="0.3">
      <c r="A8700">
        <v>17258350</v>
      </c>
      <c r="B8700" t="s">
        <v>11039</v>
      </c>
      <c r="C8700">
        <v>216</v>
      </c>
      <c r="D8700" t="s">
        <v>1619</v>
      </c>
      <c r="E8700" t="s">
        <v>11040</v>
      </c>
      <c r="F8700" t="s">
        <v>16</v>
      </c>
      <c r="G8700" t="s">
        <v>16</v>
      </c>
      <c r="H8700" t="s">
        <v>16</v>
      </c>
      <c r="I8700">
        <v>3</v>
      </c>
      <c r="J8700">
        <v>674</v>
      </c>
      <c r="K8700">
        <v>40</v>
      </c>
      <c r="L8700">
        <v>4.5</v>
      </c>
      <c r="M8700" t="s">
        <v>3332</v>
      </c>
      <c r="N8700" t="str">
        <f>SUBSTITUTE(Sheet1[[#This Row],[Datekey_Opening]],"_","-")</f>
        <v>2016-9-20</v>
      </c>
      <c r="O8700">
        <f>YEAR(Sheet1[[#This Row],[Date]])</f>
        <v>2016</v>
      </c>
      <c r="P8700" t="str">
        <f>LOOKUP(Sheet1[[#This Row],[CountryCode]],$AI$4:$AI$18,$AJ$4:$AJ$18)</f>
        <v>United States</v>
      </c>
      <c r="Q8700">
        <f>MONTH(Sheet1[[#This Row],[Date]])</f>
        <v>9</v>
      </c>
      <c r="R8700" t="str">
        <f>TEXT(Sheet1[[#This Row],[Date]],"MMMM")</f>
        <v>September</v>
      </c>
      <c r="S8700" t="str">
        <f>TEXT(Sheet1[[#This Row],[Date]],"YYYY-MMM")</f>
        <v>2016-Sep</v>
      </c>
      <c r="T8700">
        <f>WEEKDAY(Sheet1[[#This Row],[Date]])</f>
        <v>3</v>
      </c>
      <c r="U8700" t="str">
        <f>TEXT(Sheet1[[#This Row],[Date]],"DDDD")</f>
        <v>Tuesday</v>
      </c>
      <c r="V8700" t="str">
        <f>"FM"&amp;MOD(MONTH(Sheet1[[#This Row],[Date]])-4,12)+1</f>
        <v>FM6</v>
      </c>
      <c r="W8700" t="str">
        <f>"Q"&amp;ROUNDUP(MONTH(Sheet1[[#This Row],[Date]])/3,0)</f>
        <v>Q3</v>
      </c>
      <c r="X8700" t="str">
        <f>"Q"&amp;INT(MOD(MONTH(Sheet1[[#This Row],[Date]])-4,12/3)+1)</f>
        <v>Q2</v>
      </c>
      <c r="Y8700" t="str" cm="1">
        <f t="array" ref="Y8700">_xlfn.IFS(ROUND(L8700,0)&lt;=1,"Need to improve 0-1",ROUND(L8700,0)&lt;=2,"Okay 1-2",ROUND(L8700,0)&lt;=3,"Good 2-3",ROUND(L8700,0)&lt;=4,"Great 3-4",ROUND(L8700,0)&lt;=5,"Excellent 4-5")</f>
        <v>Excellent 4-5</v>
      </c>
      <c r="Z8700" t="str">
        <f t="shared" si="135"/>
        <v>0-1000</v>
      </c>
    </row>
    <row r="8701" spans="1:26" x14ac:dyDescent="0.3">
      <c r="A8701">
        <v>17259200</v>
      </c>
      <c r="B8701" t="s">
        <v>11041</v>
      </c>
      <c r="C8701">
        <v>216</v>
      </c>
      <c r="D8701" t="s">
        <v>1619</v>
      </c>
      <c r="E8701" t="s">
        <v>11042</v>
      </c>
      <c r="F8701" t="s">
        <v>16</v>
      </c>
      <c r="G8701" t="s">
        <v>16</v>
      </c>
      <c r="H8701" t="s">
        <v>16</v>
      </c>
      <c r="I8701">
        <v>3</v>
      </c>
      <c r="J8701">
        <v>530</v>
      </c>
      <c r="K8701">
        <v>40</v>
      </c>
      <c r="L8701">
        <v>4.2</v>
      </c>
      <c r="M8701" t="s">
        <v>1027</v>
      </c>
      <c r="N8701" t="str">
        <f>SUBSTITUTE(Sheet1[[#This Row],[Datekey_Opening]],"_","-")</f>
        <v>2010-9-21</v>
      </c>
      <c r="O8701">
        <f>YEAR(Sheet1[[#This Row],[Date]])</f>
        <v>2010</v>
      </c>
      <c r="P8701" t="str">
        <f>LOOKUP(Sheet1[[#This Row],[CountryCode]],$AI$4:$AI$18,$AJ$4:$AJ$18)</f>
        <v>United States</v>
      </c>
      <c r="Q8701">
        <f>MONTH(Sheet1[[#This Row],[Date]])</f>
        <v>9</v>
      </c>
      <c r="R8701" t="str">
        <f>TEXT(Sheet1[[#This Row],[Date]],"MMMM")</f>
        <v>September</v>
      </c>
      <c r="S8701" t="str">
        <f>TEXT(Sheet1[[#This Row],[Date]],"YYYY-MMM")</f>
        <v>2010-Sep</v>
      </c>
      <c r="T8701">
        <f>WEEKDAY(Sheet1[[#This Row],[Date]])</f>
        <v>3</v>
      </c>
      <c r="U8701" t="str">
        <f>TEXT(Sheet1[[#This Row],[Date]],"DDDD")</f>
        <v>Tuesday</v>
      </c>
      <c r="V8701" t="str">
        <f>"FM"&amp;MOD(MONTH(Sheet1[[#This Row],[Date]])-4,12)+1</f>
        <v>FM6</v>
      </c>
      <c r="W8701" t="str">
        <f>"Q"&amp;ROUNDUP(MONTH(Sheet1[[#This Row],[Date]])/3,0)</f>
        <v>Q3</v>
      </c>
      <c r="X8701" t="str">
        <f>"Q"&amp;INT(MOD(MONTH(Sheet1[[#This Row],[Date]])-4,12/3)+1)</f>
        <v>Q2</v>
      </c>
      <c r="Y8701" t="str" cm="1">
        <f t="array" ref="Y8701">_xlfn.IFS(ROUND(L8701,0)&lt;=1,"Need to improve 0-1",ROUND(L8701,0)&lt;=2,"Okay 1-2",ROUND(L8701,0)&lt;=3,"Good 2-3",ROUND(L8701,0)&lt;=4,"Great 3-4",ROUND(L8701,0)&lt;=5,"Excellent 4-5")</f>
        <v>Great 3-4</v>
      </c>
      <c r="Z8701" t="str">
        <f t="shared" si="135"/>
        <v>0-1000</v>
      </c>
    </row>
    <row r="8702" spans="1:26" x14ac:dyDescent="0.3">
      <c r="A8702">
        <v>17342770</v>
      </c>
      <c r="B8702" t="s">
        <v>11043</v>
      </c>
      <c r="C8702">
        <v>216</v>
      </c>
      <c r="D8702" t="s">
        <v>1587</v>
      </c>
      <c r="E8702" t="s">
        <v>11044</v>
      </c>
      <c r="F8702" t="s">
        <v>16</v>
      </c>
      <c r="G8702" t="s">
        <v>16</v>
      </c>
      <c r="H8702" t="s">
        <v>16</v>
      </c>
      <c r="I8702">
        <v>3</v>
      </c>
      <c r="J8702">
        <v>198</v>
      </c>
      <c r="K8702">
        <v>40</v>
      </c>
      <c r="L8702">
        <v>3.8</v>
      </c>
      <c r="M8702" t="s">
        <v>4303</v>
      </c>
      <c r="N8702" t="str">
        <f>SUBSTITUTE(Sheet1[[#This Row],[Datekey_Opening]],"_","-")</f>
        <v>2011-9-8</v>
      </c>
      <c r="O8702">
        <f>YEAR(Sheet1[[#This Row],[Date]])</f>
        <v>2011</v>
      </c>
      <c r="P8702" t="str">
        <f>LOOKUP(Sheet1[[#This Row],[CountryCode]],$AI$4:$AI$18,$AJ$4:$AJ$18)</f>
        <v>United States</v>
      </c>
      <c r="Q8702">
        <f>MONTH(Sheet1[[#This Row],[Date]])</f>
        <v>9</v>
      </c>
      <c r="R8702" t="str">
        <f>TEXT(Sheet1[[#This Row],[Date]],"MMMM")</f>
        <v>September</v>
      </c>
      <c r="S8702" t="str">
        <f>TEXT(Sheet1[[#This Row],[Date]],"YYYY-MMM")</f>
        <v>2011-Sep</v>
      </c>
      <c r="T8702">
        <f>WEEKDAY(Sheet1[[#This Row],[Date]])</f>
        <v>5</v>
      </c>
      <c r="U8702" t="str">
        <f>TEXT(Sheet1[[#This Row],[Date]],"DDDD")</f>
        <v>Thursday</v>
      </c>
      <c r="V8702" t="str">
        <f>"FM"&amp;MOD(MONTH(Sheet1[[#This Row],[Date]])-4,12)+1</f>
        <v>FM6</v>
      </c>
      <c r="W8702" t="str">
        <f>"Q"&amp;ROUNDUP(MONTH(Sheet1[[#This Row],[Date]])/3,0)</f>
        <v>Q3</v>
      </c>
      <c r="X8702" t="str">
        <f>"Q"&amp;INT(MOD(MONTH(Sheet1[[#This Row],[Date]])-4,12/3)+1)</f>
        <v>Q2</v>
      </c>
      <c r="Y8702" t="str" cm="1">
        <f t="array" ref="Y8702">_xlfn.IFS(ROUND(L8702,0)&lt;=1,"Need to improve 0-1",ROUND(L8702,0)&lt;=2,"Okay 1-2",ROUND(L8702,0)&lt;=3,"Good 2-3",ROUND(L8702,0)&lt;=4,"Great 3-4",ROUND(L8702,0)&lt;=5,"Excellent 4-5")</f>
        <v>Great 3-4</v>
      </c>
      <c r="Z8702" t="str">
        <f t="shared" si="135"/>
        <v>0-1000</v>
      </c>
    </row>
    <row r="8703" spans="1:26" x14ac:dyDescent="0.3">
      <c r="A8703">
        <v>17374552</v>
      </c>
      <c r="B8703" t="s">
        <v>11045</v>
      </c>
      <c r="C8703">
        <v>216</v>
      </c>
      <c r="D8703" t="s">
        <v>11046</v>
      </c>
      <c r="E8703" t="s">
        <v>12328</v>
      </c>
      <c r="F8703" t="s">
        <v>16</v>
      </c>
      <c r="G8703" t="s">
        <v>16</v>
      </c>
      <c r="H8703" t="s">
        <v>16</v>
      </c>
      <c r="I8703">
        <v>3</v>
      </c>
      <c r="J8703">
        <v>209</v>
      </c>
      <c r="K8703">
        <v>40</v>
      </c>
      <c r="L8703">
        <v>3.9</v>
      </c>
      <c r="M8703" t="s">
        <v>536</v>
      </c>
      <c r="N8703" t="str">
        <f>SUBSTITUTE(Sheet1[[#This Row],[Datekey_Opening]],"_","-")</f>
        <v>2016-9-3</v>
      </c>
      <c r="O8703">
        <f>YEAR(Sheet1[[#This Row],[Date]])</f>
        <v>2016</v>
      </c>
      <c r="P8703" t="str">
        <f>LOOKUP(Sheet1[[#This Row],[CountryCode]],$AI$4:$AI$18,$AJ$4:$AJ$18)</f>
        <v>United States</v>
      </c>
      <c r="Q8703">
        <f>MONTH(Sheet1[[#This Row],[Date]])</f>
        <v>9</v>
      </c>
      <c r="R8703" t="str">
        <f>TEXT(Sheet1[[#This Row],[Date]],"MMMM")</f>
        <v>September</v>
      </c>
      <c r="S8703" t="str">
        <f>TEXT(Sheet1[[#This Row],[Date]],"YYYY-MMM")</f>
        <v>2016-Sep</v>
      </c>
      <c r="T8703">
        <f>WEEKDAY(Sheet1[[#This Row],[Date]])</f>
        <v>7</v>
      </c>
      <c r="U8703" t="str">
        <f>TEXT(Sheet1[[#This Row],[Date]],"DDDD")</f>
        <v>Saturday</v>
      </c>
      <c r="V8703" t="str">
        <f>"FM"&amp;MOD(MONTH(Sheet1[[#This Row],[Date]])-4,12)+1</f>
        <v>FM6</v>
      </c>
      <c r="W8703" t="str">
        <f>"Q"&amp;ROUNDUP(MONTH(Sheet1[[#This Row],[Date]])/3,0)</f>
        <v>Q3</v>
      </c>
      <c r="X8703" t="str">
        <f>"Q"&amp;INT(MOD(MONTH(Sheet1[[#This Row],[Date]])-4,12/3)+1)</f>
        <v>Q2</v>
      </c>
      <c r="Y8703" t="str" cm="1">
        <f t="array" ref="Y8703">_xlfn.IFS(ROUND(L8703,0)&lt;=1,"Need to improve 0-1",ROUND(L8703,0)&lt;=2,"Okay 1-2",ROUND(L8703,0)&lt;=3,"Good 2-3",ROUND(L8703,0)&lt;=4,"Great 3-4",ROUND(L8703,0)&lt;=5,"Excellent 4-5")</f>
        <v>Great 3-4</v>
      </c>
      <c r="Z8703" t="str">
        <f t="shared" si="135"/>
        <v>0-1000</v>
      </c>
    </row>
    <row r="8704" spans="1:26" x14ac:dyDescent="0.3">
      <c r="A8704">
        <v>17057925</v>
      </c>
      <c r="B8704" t="s">
        <v>11047</v>
      </c>
      <c r="C8704">
        <v>216</v>
      </c>
      <c r="D8704" t="s">
        <v>391</v>
      </c>
      <c r="E8704" t="s">
        <v>11048</v>
      </c>
      <c r="F8704" t="s">
        <v>16</v>
      </c>
      <c r="G8704" t="s">
        <v>16</v>
      </c>
      <c r="H8704" t="s">
        <v>16</v>
      </c>
      <c r="I8704">
        <v>3</v>
      </c>
      <c r="J8704">
        <v>1293</v>
      </c>
      <c r="K8704">
        <v>40</v>
      </c>
      <c r="L8704">
        <v>4.5999999999999996</v>
      </c>
      <c r="M8704" t="s">
        <v>3731</v>
      </c>
      <c r="N8704" t="str">
        <f>SUBSTITUTE(Sheet1[[#This Row],[Datekey_Opening]],"_","-")</f>
        <v>2012-9-12</v>
      </c>
      <c r="O8704">
        <f>YEAR(Sheet1[[#This Row],[Date]])</f>
        <v>2012</v>
      </c>
      <c r="P8704" t="str">
        <f>LOOKUP(Sheet1[[#This Row],[CountryCode]],$AI$4:$AI$18,$AJ$4:$AJ$18)</f>
        <v>United States</v>
      </c>
      <c r="Q8704">
        <f>MONTH(Sheet1[[#This Row],[Date]])</f>
        <v>9</v>
      </c>
      <c r="R8704" t="str">
        <f>TEXT(Sheet1[[#This Row],[Date]],"MMMM")</f>
        <v>September</v>
      </c>
      <c r="S8704" t="str">
        <f>TEXT(Sheet1[[#This Row],[Date]],"YYYY-MMM")</f>
        <v>2012-Sep</v>
      </c>
      <c r="T8704">
        <f>WEEKDAY(Sheet1[[#This Row],[Date]])</f>
        <v>4</v>
      </c>
      <c r="U8704" t="str">
        <f>TEXT(Sheet1[[#This Row],[Date]],"DDDD")</f>
        <v>Wednesday</v>
      </c>
      <c r="V8704" t="str">
        <f>"FM"&amp;MOD(MONTH(Sheet1[[#This Row],[Date]])-4,12)+1</f>
        <v>FM6</v>
      </c>
      <c r="W8704" t="str">
        <f>"Q"&amp;ROUNDUP(MONTH(Sheet1[[#This Row],[Date]])/3,0)</f>
        <v>Q3</v>
      </c>
      <c r="X8704" t="str">
        <f>"Q"&amp;INT(MOD(MONTH(Sheet1[[#This Row],[Date]])-4,12/3)+1)</f>
        <v>Q2</v>
      </c>
      <c r="Y8704" t="str" cm="1">
        <f t="array" ref="Y8704">_xlfn.IFS(ROUND(L8704,0)&lt;=1,"Need to improve 0-1",ROUND(L8704,0)&lt;=2,"Okay 1-2",ROUND(L8704,0)&lt;=3,"Good 2-3",ROUND(L8704,0)&lt;=4,"Great 3-4",ROUND(L8704,0)&lt;=5,"Excellent 4-5")</f>
        <v>Excellent 4-5</v>
      </c>
      <c r="Z8704" t="str">
        <f t="shared" si="135"/>
        <v>0-1000</v>
      </c>
    </row>
    <row r="8705" spans="1:26" x14ac:dyDescent="0.3">
      <c r="A8705">
        <v>17057797</v>
      </c>
      <c r="B8705" t="s">
        <v>11049</v>
      </c>
      <c r="C8705">
        <v>216</v>
      </c>
      <c r="D8705" t="s">
        <v>391</v>
      </c>
      <c r="E8705" t="s">
        <v>11050</v>
      </c>
      <c r="F8705" t="s">
        <v>16</v>
      </c>
      <c r="G8705" t="s">
        <v>16</v>
      </c>
      <c r="H8705" t="s">
        <v>16</v>
      </c>
      <c r="I8705">
        <v>3</v>
      </c>
      <c r="J8705">
        <v>568</v>
      </c>
      <c r="K8705">
        <v>40</v>
      </c>
      <c r="L8705">
        <v>4.2</v>
      </c>
      <c r="M8705" t="s">
        <v>1030</v>
      </c>
      <c r="N8705" t="str">
        <f>SUBSTITUTE(Sheet1[[#This Row],[Datekey_Opening]],"_","-")</f>
        <v>2011-9-13</v>
      </c>
      <c r="O8705">
        <f>YEAR(Sheet1[[#This Row],[Date]])</f>
        <v>2011</v>
      </c>
      <c r="P8705" t="str">
        <f>LOOKUP(Sheet1[[#This Row],[CountryCode]],$AI$4:$AI$18,$AJ$4:$AJ$18)</f>
        <v>United States</v>
      </c>
      <c r="Q8705">
        <f>MONTH(Sheet1[[#This Row],[Date]])</f>
        <v>9</v>
      </c>
      <c r="R8705" t="str">
        <f>TEXT(Sheet1[[#This Row],[Date]],"MMMM")</f>
        <v>September</v>
      </c>
      <c r="S8705" t="str">
        <f>TEXT(Sheet1[[#This Row],[Date]],"YYYY-MMM")</f>
        <v>2011-Sep</v>
      </c>
      <c r="T8705">
        <f>WEEKDAY(Sheet1[[#This Row],[Date]])</f>
        <v>3</v>
      </c>
      <c r="U8705" t="str">
        <f>TEXT(Sheet1[[#This Row],[Date]],"DDDD")</f>
        <v>Tuesday</v>
      </c>
      <c r="V8705" t="str">
        <f>"FM"&amp;MOD(MONTH(Sheet1[[#This Row],[Date]])-4,12)+1</f>
        <v>FM6</v>
      </c>
      <c r="W8705" t="str">
        <f>"Q"&amp;ROUNDUP(MONTH(Sheet1[[#This Row],[Date]])/3,0)</f>
        <v>Q3</v>
      </c>
      <c r="X8705" t="str">
        <f>"Q"&amp;INT(MOD(MONTH(Sheet1[[#This Row],[Date]])-4,12/3)+1)</f>
        <v>Q2</v>
      </c>
      <c r="Y8705" t="str" cm="1">
        <f t="array" ref="Y8705">_xlfn.IFS(ROUND(L8705,0)&lt;=1,"Need to improve 0-1",ROUND(L8705,0)&lt;=2,"Okay 1-2",ROUND(L8705,0)&lt;=3,"Good 2-3",ROUND(L8705,0)&lt;=4,"Great 3-4",ROUND(L8705,0)&lt;=5,"Excellent 4-5")</f>
        <v>Great 3-4</v>
      </c>
      <c r="Z8705" t="str">
        <f t="shared" si="135"/>
        <v>0-1000</v>
      </c>
    </row>
    <row r="8706" spans="1:26" x14ac:dyDescent="0.3">
      <c r="A8706">
        <v>17579992</v>
      </c>
      <c r="B8706" t="s">
        <v>11051</v>
      </c>
      <c r="C8706">
        <v>216</v>
      </c>
      <c r="D8706" t="s">
        <v>11052</v>
      </c>
      <c r="E8706" t="s">
        <v>11042</v>
      </c>
      <c r="F8706" t="s">
        <v>16</v>
      </c>
      <c r="G8706" t="s">
        <v>16</v>
      </c>
      <c r="H8706" t="s">
        <v>16</v>
      </c>
      <c r="I8706">
        <v>3</v>
      </c>
      <c r="J8706">
        <v>669</v>
      </c>
      <c r="K8706">
        <v>40</v>
      </c>
      <c r="L8706">
        <v>4.0999999999999996</v>
      </c>
      <c r="M8706" t="s">
        <v>5011</v>
      </c>
      <c r="N8706" t="str">
        <f>SUBSTITUTE(Sheet1[[#This Row],[Datekey_Opening]],"_","-")</f>
        <v>2012-9-2</v>
      </c>
      <c r="O8706">
        <f>YEAR(Sheet1[[#This Row],[Date]])</f>
        <v>2012</v>
      </c>
      <c r="P8706" t="str">
        <f>LOOKUP(Sheet1[[#This Row],[CountryCode]],$AI$4:$AI$18,$AJ$4:$AJ$18)</f>
        <v>United States</v>
      </c>
      <c r="Q8706">
        <f>MONTH(Sheet1[[#This Row],[Date]])</f>
        <v>9</v>
      </c>
      <c r="R8706" t="str">
        <f>TEXT(Sheet1[[#This Row],[Date]],"MMMM")</f>
        <v>September</v>
      </c>
      <c r="S8706" t="str">
        <f>TEXT(Sheet1[[#This Row],[Date]],"YYYY-MMM")</f>
        <v>2012-Sep</v>
      </c>
      <c r="T8706">
        <f>WEEKDAY(Sheet1[[#This Row],[Date]])</f>
        <v>1</v>
      </c>
      <c r="U8706" t="str">
        <f>TEXT(Sheet1[[#This Row],[Date]],"DDDD")</f>
        <v>Sunday</v>
      </c>
      <c r="V8706" t="str">
        <f>"FM"&amp;MOD(MONTH(Sheet1[[#This Row],[Date]])-4,12)+1</f>
        <v>FM6</v>
      </c>
      <c r="W8706" t="str">
        <f>"Q"&amp;ROUNDUP(MONTH(Sheet1[[#This Row],[Date]])/3,0)</f>
        <v>Q3</v>
      </c>
      <c r="X8706" t="str">
        <f>"Q"&amp;INT(MOD(MONTH(Sheet1[[#This Row],[Date]])-4,12/3)+1)</f>
        <v>Q2</v>
      </c>
      <c r="Y8706" t="str" cm="1">
        <f t="array" ref="Y8706">_xlfn.IFS(ROUND(L8706,0)&lt;=1,"Need to improve 0-1",ROUND(L8706,0)&lt;=2,"Okay 1-2",ROUND(L8706,0)&lt;=3,"Good 2-3",ROUND(L8706,0)&lt;=4,"Great 3-4",ROUND(L8706,0)&lt;=5,"Excellent 4-5")</f>
        <v>Great 3-4</v>
      </c>
      <c r="Z8706" t="str">
        <f t="shared" ref="Z8706:Z8769" si="136">IF(AND(K8706&gt;=0,K8706&lt;1000),"0-1000",IF(AND(K8706&gt;=1000,K8706&lt;2000),"1000-2000",IF(AND(K8706&gt;=2000,K8706&lt;3000),"2000-3000",IF(AND(K8706&gt;=3000,K8706&lt;4000),"3000-4000",IF(AND(K8706&gt;=4000,K8706&lt;5000),"4000-5000",IF(AND(K8706&gt;=5000,K8706&lt;6000),"5000-6000",IF(AND(K8706&gt;=6000,K8706&lt;7000),"6000-7000",IF(AND(K8706&gt;=7000,K8706&lt;200000),"7000-200000","Above 200000"))))))))</f>
        <v>0-1000</v>
      </c>
    </row>
    <row r="8707" spans="1:26" x14ac:dyDescent="0.3">
      <c r="A8707">
        <v>17145408</v>
      </c>
      <c r="B8707" t="s">
        <v>11053</v>
      </c>
      <c r="C8707">
        <v>216</v>
      </c>
      <c r="D8707" t="s">
        <v>1573</v>
      </c>
      <c r="E8707" t="s">
        <v>11054</v>
      </c>
      <c r="F8707" t="s">
        <v>16</v>
      </c>
      <c r="G8707" t="s">
        <v>16</v>
      </c>
      <c r="H8707" t="s">
        <v>16</v>
      </c>
      <c r="I8707">
        <v>3</v>
      </c>
      <c r="J8707">
        <v>485</v>
      </c>
      <c r="K8707">
        <v>40</v>
      </c>
      <c r="L8707">
        <v>4.2</v>
      </c>
      <c r="M8707" t="s">
        <v>6938</v>
      </c>
      <c r="N8707" t="str">
        <f>SUBSTITUTE(Sheet1[[#This Row],[Datekey_Opening]],"_","-")</f>
        <v>2018-9-17</v>
      </c>
      <c r="O8707">
        <f>YEAR(Sheet1[[#This Row],[Date]])</f>
        <v>2018</v>
      </c>
      <c r="P8707" t="str">
        <f>LOOKUP(Sheet1[[#This Row],[CountryCode]],$AI$4:$AI$18,$AJ$4:$AJ$18)</f>
        <v>United States</v>
      </c>
      <c r="Q8707">
        <f>MONTH(Sheet1[[#This Row],[Date]])</f>
        <v>9</v>
      </c>
      <c r="R8707" t="str">
        <f>TEXT(Sheet1[[#This Row],[Date]],"MMMM")</f>
        <v>September</v>
      </c>
      <c r="S8707" t="str">
        <f>TEXT(Sheet1[[#This Row],[Date]],"YYYY-MMM")</f>
        <v>2018-Sep</v>
      </c>
      <c r="T8707">
        <f>WEEKDAY(Sheet1[[#This Row],[Date]])</f>
        <v>2</v>
      </c>
      <c r="U8707" t="str">
        <f>TEXT(Sheet1[[#This Row],[Date]],"DDDD")</f>
        <v>Monday</v>
      </c>
      <c r="V8707" t="str">
        <f>"FM"&amp;MOD(MONTH(Sheet1[[#This Row],[Date]])-4,12)+1</f>
        <v>FM6</v>
      </c>
      <c r="W8707" t="str">
        <f>"Q"&amp;ROUNDUP(MONTH(Sheet1[[#This Row],[Date]])/3,0)</f>
        <v>Q3</v>
      </c>
      <c r="X8707" t="str">
        <f>"Q"&amp;INT(MOD(MONTH(Sheet1[[#This Row],[Date]])-4,12/3)+1)</f>
        <v>Q2</v>
      </c>
      <c r="Y8707" t="str" cm="1">
        <f t="array" ref="Y8707">_xlfn.IFS(ROUND(L8707,0)&lt;=1,"Need to improve 0-1",ROUND(L8707,0)&lt;=2,"Okay 1-2",ROUND(L8707,0)&lt;=3,"Good 2-3",ROUND(L8707,0)&lt;=4,"Great 3-4",ROUND(L8707,0)&lt;=5,"Excellent 4-5")</f>
        <v>Great 3-4</v>
      </c>
      <c r="Z8707" t="str">
        <f t="shared" si="136"/>
        <v>0-1000</v>
      </c>
    </row>
    <row r="8708" spans="1:26" x14ac:dyDescent="0.3">
      <c r="A8708">
        <v>17142297</v>
      </c>
      <c r="B8708" t="s">
        <v>11055</v>
      </c>
      <c r="C8708">
        <v>216</v>
      </c>
      <c r="D8708" t="s">
        <v>1573</v>
      </c>
      <c r="E8708" t="s">
        <v>1577</v>
      </c>
      <c r="F8708" t="s">
        <v>16</v>
      </c>
      <c r="G8708" t="s">
        <v>16</v>
      </c>
      <c r="H8708" t="s">
        <v>16</v>
      </c>
      <c r="I8708">
        <v>3</v>
      </c>
      <c r="J8708">
        <v>1056</v>
      </c>
      <c r="K8708">
        <v>40</v>
      </c>
      <c r="L8708">
        <v>4.3</v>
      </c>
      <c r="M8708" t="s">
        <v>2521</v>
      </c>
      <c r="N8708" t="str">
        <f>SUBSTITUTE(Sheet1[[#This Row],[Datekey_Opening]],"_","-")</f>
        <v>2010-9-16</v>
      </c>
      <c r="O8708">
        <f>YEAR(Sheet1[[#This Row],[Date]])</f>
        <v>2010</v>
      </c>
      <c r="P8708" t="str">
        <f>LOOKUP(Sheet1[[#This Row],[CountryCode]],$AI$4:$AI$18,$AJ$4:$AJ$18)</f>
        <v>United States</v>
      </c>
      <c r="Q8708">
        <f>MONTH(Sheet1[[#This Row],[Date]])</f>
        <v>9</v>
      </c>
      <c r="R8708" t="str">
        <f>TEXT(Sheet1[[#This Row],[Date]],"MMMM")</f>
        <v>September</v>
      </c>
      <c r="S8708" t="str">
        <f>TEXT(Sheet1[[#This Row],[Date]],"YYYY-MMM")</f>
        <v>2010-Sep</v>
      </c>
      <c r="T8708">
        <f>WEEKDAY(Sheet1[[#This Row],[Date]])</f>
        <v>5</v>
      </c>
      <c r="U8708" t="str">
        <f>TEXT(Sheet1[[#This Row],[Date]],"DDDD")</f>
        <v>Thursday</v>
      </c>
      <c r="V8708" t="str">
        <f>"FM"&amp;MOD(MONTH(Sheet1[[#This Row],[Date]])-4,12)+1</f>
        <v>FM6</v>
      </c>
      <c r="W8708" t="str">
        <f>"Q"&amp;ROUNDUP(MONTH(Sheet1[[#This Row],[Date]])/3,0)</f>
        <v>Q3</v>
      </c>
      <c r="X8708" t="str">
        <f>"Q"&amp;INT(MOD(MONTH(Sheet1[[#This Row],[Date]])-4,12/3)+1)</f>
        <v>Q2</v>
      </c>
      <c r="Y8708" t="str" cm="1">
        <f t="array" ref="Y8708">_xlfn.IFS(ROUND(L8708,0)&lt;=1,"Need to improve 0-1",ROUND(L8708,0)&lt;=2,"Okay 1-2",ROUND(L8708,0)&lt;=3,"Good 2-3",ROUND(L8708,0)&lt;=4,"Great 3-4",ROUND(L8708,0)&lt;=5,"Excellent 4-5")</f>
        <v>Great 3-4</v>
      </c>
      <c r="Z8708" t="str">
        <f t="shared" si="136"/>
        <v>0-1000</v>
      </c>
    </row>
    <row r="8709" spans="1:26" x14ac:dyDescent="0.3">
      <c r="A8709">
        <v>17143950</v>
      </c>
      <c r="B8709" t="s">
        <v>11056</v>
      </c>
      <c r="C8709">
        <v>216</v>
      </c>
      <c r="D8709" t="s">
        <v>1573</v>
      </c>
      <c r="E8709" t="s">
        <v>11057</v>
      </c>
      <c r="F8709" t="s">
        <v>16</v>
      </c>
      <c r="G8709" t="s">
        <v>16</v>
      </c>
      <c r="H8709" t="s">
        <v>16</v>
      </c>
      <c r="I8709">
        <v>3</v>
      </c>
      <c r="J8709">
        <v>1078</v>
      </c>
      <c r="K8709">
        <v>40</v>
      </c>
      <c r="L8709">
        <v>4.5999999999999996</v>
      </c>
      <c r="M8709" t="s">
        <v>3554</v>
      </c>
      <c r="N8709" t="str">
        <f>SUBSTITUTE(Sheet1[[#This Row],[Datekey_Opening]],"_","-")</f>
        <v>2017-9-4</v>
      </c>
      <c r="O8709">
        <f>YEAR(Sheet1[[#This Row],[Date]])</f>
        <v>2017</v>
      </c>
      <c r="P8709" t="str">
        <f>LOOKUP(Sheet1[[#This Row],[CountryCode]],$AI$4:$AI$18,$AJ$4:$AJ$18)</f>
        <v>United States</v>
      </c>
      <c r="Q8709">
        <f>MONTH(Sheet1[[#This Row],[Date]])</f>
        <v>9</v>
      </c>
      <c r="R8709" t="str">
        <f>TEXT(Sheet1[[#This Row],[Date]],"MMMM")</f>
        <v>September</v>
      </c>
      <c r="S8709" t="str">
        <f>TEXT(Sheet1[[#This Row],[Date]],"YYYY-MMM")</f>
        <v>2017-Sep</v>
      </c>
      <c r="T8709">
        <f>WEEKDAY(Sheet1[[#This Row],[Date]])</f>
        <v>2</v>
      </c>
      <c r="U8709" t="str">
        <f>TEXT(Sheet1[[#This Row],[Date]],"DDDD")</f>
        <v>Monday</v>
      </c>
      <c r="V8709" t="str">
        <f>"FM"&amp;MOD(MONTH(Sheet1[[#This Row],[Date]])-4,12)+1</f>
        <v>FM6</v>
      </c>
      <c r="W8709" t="str">
        <f>"Q"&amp;ROUNDUP(MONTH(Sheet1[[#This Row],[Date]])/3,0)</f>
        <v>Q3</v>
      </c>
      <c r="X8709" t="str">
        <f>"Q"&amp;INT(MOD(MONTH(Sheet1[[#This Row],[Date]])-4,12/3)+1)</f>
        <v>Q2</v>
      </c>
      <c r="Y8709" t="str" cm="1">
        <f t="array" ref="Y8709">_xlfn.IFS(ROUND(L8709,0)&lt;=1,"Need to improve 0-1",ROUND(L8709,0)&lt;=2,"Okay 1-2",ROUND(L8709,0)&lt;=3,"Good 2-3",ROUND(L8709,0)&lt;=4,"Great 3-4",ROUND(L8709,0)&lt;=5,"Excellent 4-5")</f>
        <v>Excellent 4-5</v>
      </c>
      <c r="Z8709" t="str">
        <f t="shared" si="136"/>
        <v>0-1000</v>
      </c>
    </row>
    <row r="8710" spans="1:26" x14ac:dyDescent="0.3">
      <c r="A8710">
        <v>17621763</v>
      </c>
      <c r="B8710" t="s">
        <v>11058</v>
      </c>
      <c r="C8710">
        <v>216</v>
      </c>
      <c r="D8710" t="s">
        <v>1538</v>
      </c>
      <c r="E8710" t="s">
        <v>1739</v>
      </c>
      <c r="F8710" t="s">
        <v>16</v>
      </c>
      <c r="G8710" t="s">
        <v>16</v>
      </c>
      <c r="H8710" t="s">
        <v>16</v>
      </c>
      <c r="I8710">
        <v>3</v>
      </c>
      <c r="J8710">
        <v>129</v>
      </c>
      <c r="K8710">
        <v>40</v>
      </c>
      <c r="L8710">
        <v>3.7</v>
      </c>
      <c r="M8710" t="s">
        <v>4294</v>
      </c>
      <c r="N8710" t="str">
        <f>SUBSTITUTE(Sheet1[[#This Row],[Datekey_Opening]],"_","-")</f>
        <v>2013-9-23</v>
      </c>
      <c r="O8710">
        <f>YEAR(Sheet1[[#This Row],[Date]])</f>
        <v>2013</v>
      </c>
      <c r="P8710" t="str">
        <f>LOOKUP(Sheet1[[#This Row],[CountryCode]],$AI$4:$AI$18,$AJ$4:$AJ$18)</f>
        <v>United States</v>
      </c>
      <c r="Q8710">
        <f>MONTH(Sheet1[[#This Row],[Date]])</f>
        <v>9</v>
      </c>
      <c r="R8710" t="str">
        <f>TEXT(Sheet1[[#This Row],[Date]],"MMMM")</f>
        <v>September</v>
      </c>
      <c r="S8710" t="str">
        <f>TEXT(Sheet1[[#This Row],[Date]],"YYYY-MMM")</f>
        <v>2013-Sep</v>
      </c>
      <c r="T8710">
        <f>WEEKDAY(Sheet1[[#This Row],[Date]])</f>
        <v>2</v>
      </c>
      <c r="U8710" t="str">
        <f>TEXT(Sheet1[[#This Row],[Date]],"DDDD")</f>
        <v>Monday</v>
      </c>
      <c r="V8710" t="str">
        <f>"FM"&amp;MOD(MONTH(Sheet1[[#This Row],[Date]])-4,12)+1</f>
        <v>FM6</v>
      </c>
      <c r="W8710" t="str">
        <f>"Q"&amp;ROUNDUP(MONTH(Sheet1[[#This Row],[Date]])/3,0)</f>
        <v>Q3</v>
      </c>
      <c r="X8710" t="str">
        <f>"Q"&amp;INT(MOD(MONTH(Sheet1[[#This Row],[Date]])-4,12/3)+1)</f>
        <v>Q2</v>
      </c>
      <c r="Y8710" t="str" cm="1">
        <f t="array" ref="Y8710">_xlfn.IFS(ROUND(L8710,0)&lt;=1,"Need to improve 0-1",ROUND(L8710,0)&lt;=2,"Okay 1-2",ROUND(L8710,0)&lt;=3,"Good 2-3",ROUND(L8710,0)&lt;=4,"Great 3-4",ROUND(L8710,0)&lt;=5,"Excellent 4-5")</f>
        <v>Great 3-4</v>
      </c>
      <c r="Z8710" t="str">
        <f t="shared" si="136"/>
        <v>0-1000</v>
      </c>
    </row>
    <row r="8711" spans="1:26" x14ac:dyDescent="0.3">
      <c r="A8711">
        <v>17621960</v>
      </c>
      <c r="B8711" t="s">
        <v>11059</v>
      </c>
      <c r="C8711">
        <v>216</v>
      </c>
      <c r="D8711" t="s">
        <v>1538</v>
      </c>
      <c r="E8711" t="s">
        <v>1550</v>
      </c>
      <c r="F8711" t="s">
        <v>16</v>
      </c>
      <c r="G8711" t="s">
        <v>16</v>
      </c>
      <c r="H8711" t="s">
        <v>16</v>
      </c>
      <c r="I8711">
        <v>3</v>
      </c>
      <c r="J8711">
        <v>239</v>
      </c>
      <c r="K8711">
        <v>40</v>
      </c>
      <c r="L8711">
        <v>3.9</v>
      </c>
      <c r="M8711" t="s">
        <v>5549</v>
      </c>
      <c r="N8711" t="str">
        <f>SUBSTITUTE(Sheet1[[#This Row],[Datekey_Opening]],"_","-")</f>
        <v>2018-9-27</v>
      </c>
      <c r="O8711">
        <f>YEAR(Sheet1[[#This Row],[Date]])</f>
        <v>2018</v>
      </c>
      <c r="P8711" t="str">
        <f>LOOKUP(Sheet1[[#This Row],[CountryCode]],$AI$4:$AI$18,$AJ$4:$AJ$18)</f>
        <v>United States</v>
      </c>
      <c r="Q8711">
        <f>MONTH(Sheet1[[#This Row],[Date]])</f>
        <v>9</v>
      </c>
      <c r="R8711" t="str">
        <f>TEXT(Sheet1[[#This Row],[Date]],"MMMM")</f>
        <v>September</v>
      </c>
      <c r="S8711" t="str">
        <f>TEXT(Sheet1[[#This Row],[Date]],"YYYY-MMM")</f>
        <v>2018-Sep</v>
      </c>
      <c r="T8711">
        <f>WEEKDAY(Sheet1[[#This Row],[Date]])</f>
        <v>5</v>
      </c>
      <c r="U8711" t="str">
        <f>TEXT(Sheet1[[#This Row],[Date]],"DDDD")</f>
        <v>Thursday</v>
      </c>
      <c r="V8711" t="str">
        <f>"FM"&amp;MOD(MONTH(Sheet1[[#This Row],[Date]])-4,12)+1</f>
        <v>FM6</v>
      </c>
      <c r="W8711" t="str">
        <f>"Q"&amp;ROUNDUP(MONTH(Sheet1[[#This Row],[Date]])/3,0)</f>
        <v>Q3</v>
      </c>
      <c r="X8711" t="str">
        <f>"Q"&amp;INT(MOD(MONTH(Sheet1[[#This Row],[Date]])-4,12/3)+1)</f>
        <v>Q2</v>
      </c>
      <c r="Y8711" t="str" cm="1">
        <f t="array" ref="Y8711">_xlfn.IFS(ROUND(L8711,0)&lt;=1,"Need to improve 0-1",ROUND(L8711,0)&lt;=2,"Okay 1-2",ROUND(L8711,0)&lt;=3,"Good 2-3",ROUND(L8711,0)&lt;=4,"Great 3-4",ROUND(L8711,0)&lt;=5,"Excellent 4-5")</f>
        <v>Great 3-4</v>
      </c>
      <c r="Z8711" t="str">
        <f t="shared" si="136"/>
        <v>0-1000</v>
      </c>
    </row>
    <row r="8712" spans="1:26" x14ac:dyDescent="0.3">
      <c r="A8712">
        <v>17621755</v>
      </c>
      <c r="B8712" t="s">
        <v>11060</v>
      </c>
      <c r="C8712">
        <v>216</v>
      </c>
      <c r="D8712" t="s">
        <v>1538</v>
      </c>
      <c r="E8712" t="s">
        <v>373</v>
      </c>
      <c r="F8712" t="s">
        <v>16</v>
      </c>
      <c r="G8712" t="s">
        <v>16</v>
      </c>
      <c r="H8712" t="s">
        <v>16</v>
      </c>
      <c r="I8712">
        <v>3</v>
      </c>
      <c r="J8712">
        <v>280</v>
      </c>
      <c r="K8712">
        <v>40</v>
      </c>
      <c r="L8712">
        <v>4</v>
      </c>
      <c r="M8712" t="s">
        <v>7305</v>
      </c>
      <c r="N8712" t="str">
        <f>SUBSTITUTE(Sheet1[[#This Row],[Datekey_Opening]],"_","-")</f>
        <v>2015-9-24</v>
      </c>
      <c r="O8712">
        <f>YEAR(Sheet1[[#This Row],[Date]])</f>
        <v>2015</v>
      </c>
      <c r="P8712" t="str">
        <f>LOOKUP(Sheet1[[#This Row],[CountryCode]],$AI$4:$AI$18,$AJ$4:$AJ$18)</f>
        <v>United States</v>
      </c>
      <c r="Q8712">
        <f>MONTH(Sheet1[[#This Row],[Date]])</f>
        <v>9</v>
      </c>
      <c r="R8712" t="str">
        <f>TEXT(Sheet1[[#This Row],[Date]],"MMMM")</f>
        <v>September</v>
      </c>
      <c r="S8712" t="str">
        <f>TEXT(Sheet1[[#This Row],[Date]],"YYYY-MMM")</f>
        <v>2015-Sep</v>
      </c>
      <c r="T8712">
        <f>WEEKDAY(Sheet1[[#This Row],[Date]])</f>
        <v>5</v>
      </c>
      <c r="U8712" t="str">
        <f>TEXT(Sheet1[[#This Row],[Date]],"DDDD")</f>
        <v>Thursday</v>
      </c>
      <c r="V8712" t="str">
        <f>"FM"&amp;MOD(MONTH(Sheet1[[#This Row],[Date]])-4,12)+1</f>
        <v>FM6</v>
      </c>
      <c r="W8712" t="str">
        <f>"Q"&amp;ROUNDUP(MONTH(Sheet1[[#This Row],[Date]])/3,0)</f>
        <v>Q3</v>
      </c>
      <c r="X8712" t="str">
        <f>"Q"&amp;INT(MOD(MONTH(Sheet1[[#This Row],[Date]])-4,12/3)+1)</f>
        <v>Q2</v>
      </c>
      <c r="Y8712" t="str" cm="1">
        <f t="array" ref="Y8712">_xlfn.IFS(ROUND(L8712,0)&lt;=1,"Need to improve 0-1",ROUND(L8712,0)&lt;=2,"Okay 1-2",ROUND(L8712,0)&lt;=3,"Good 2-3",ROUND(L8712,0)&lt;=4,"Great 3-4",ROUND(L8712,0)&lt;=5,"Excellent 4-5")</f>
        <v>Great 3-4</v>
      </c>
      <c r="Z8712" t="str">
        <f t="shared" si="136"/>
        <v>0-1000</v>
      </c>
    </row>
    <row r="8713" spans="1:26" x14ac:dyDescent="0.3">
      <c r="A8713">
        <v>17293273</v>
      </c>
      <c r="B8713" t="s">
        <v>11061</v>
      </c>
      <c r="C8713">
        <v>216</v>
      </c>
      <c r="D8713" t="s">
        <v>11062</v>
      </c>
      <c r="E8713" t="s">
        <v>456</v>
      </c>
      <c r="F8713" t="s">
        <v>16</v>
      </c>
      <c r="G8713" t="s">
        <v>16</v>
      </c>
      <c r="H8713" t="s">
        <v>16</v>
      </c>
      <c r="I8713">
        <v>3</v>
      </c>
      <c r="J8713">
        <v>464</v>
      </c>
      <c r="K8713">
        <v>40</v>
      </c>
      <c r="L8713">
        <v>4.0999999999999996</v>
      </c>
      <c r="M8713" t="s">
        <v>1625</v>
      </c>
      <c r="N8713" t="str">
        <f>SUBSTITUTE(Sheet1[[#This Row],[Datekey_Opening]],"_","-")</f>
        <v>2018-8-28</v>
      </c>
      <c r="O8713">
        <f>YEAR(Sheet1[[#This Row],[Date]])</f>
        <v>2018</v>
      </c>
      <c r="P8713" t="str">
        <f>LOOKUP(Sheet1[[#This Row],[CountryCode]],$AI$4:$AI$18,$AJ$4:$AJ$18)</f>
        <v>United States</v>
      </c>
      <c r="Q8713">
        <f>MONTH(Sheet1[[#This Row],[Date]])</f>
        <v>8</v>
      </c>
      <c r="R8713" t="str">
        <f>TEXT(Sheet1[[#This Row],[Date]],"MMMM")</f>
        <v>August</v>
      </c>
      <c r="S8713" t="str">
        <f>TEXT(Sheet1[[#This Row],[Date]],"YYYY-MMM")</f>
        <v>2018-Aug</v>
      </c>
      <c r="T8713">
        <f>WEEKDAY(Sheet1[[#This Row],[Date]])</f>
        <v>3</v>
      </c>
      <c r="U8713" t="str">
        <f>TEXT(Sheet1[[#This Row],[Date]],"DDDD")</f>
        <v>Tuesday</v>
      </c>
      <c r="V8713" t="str">
        <f>"FM"&amp;MOD(MONTH(Sheet1[[#This Row],[Date]])-4,12)+1</f>
        <v>FM5</v>
      </c>
      <c r="W8713" t="str">
        <f>"Q"&amp;ROUNDUP(MONTH(Sheet1[[#This Row],[Date]])/3,0)</f>
        <v>Q3</v>
      </c>
      <c r="X8713" t="str">
        <f>"Q"&amp;INT(MOD(MONTH(Sheet1[[#This Row],[Date]])-4,12/3)+1)</f>
        <v>Q1</v>
      </c>
      <c r="Y8713" t="str" cm="1">
        <f t="array" ref="Y8713">_xlfn.IFS(ROUND(L8713,0)&lt;=1,"Need to improve 0-1",ROUND(L8713,0)&lt;=2,"Okay 1-2",ROUND(L8713,0)&lt;=3,"Good 2-3",ROUND(L8713,0)&lt;=4,"Great 3-4",ROUND(L8713,0)&lt;=5,"Excellent 4-5")</f>
        <v>Great 3-4</v>
      </c>
      <c r="Z8713" t="str">
        <f t="shared" si="136"/>
        <v>0-1000</v>
      </c>
    </row>
    <row r="8714" spans="1:26" x14ac:dyDescent="0.3">
      <c r="A8714">
        <v>17303787</v>
      </c>
      <c r="B8714" t="s">
        <v>11063</v>
      </c>
      <c r="C8714">
        <v>216</v>
      </c>
      <c r="D8714" t="s">
        <v>1557</v>
      </c>
      <c r="E8714" t="s">
        <v>11064</v>
      </c>
      <c r="F8714" t="s">
        <v>16</v>
      </c>
      <c r="G8714" t="s">
        <v>16</v>
      </c>
      <c r="H8714" t="s">
        <v>16</v>
      </c>
      <c r="I8714">
        <v>3</v>
      </c>
      <c r="J8714">
        <v>340</v>
      </c>
      <c r="K8714">
        <v>40</v>
      </c>
      <c r="L8714">
        <v>4</v>
      </c>
      <c r="M8714" t="s">
        <v>7908</v>
      </c>
      <c r="N8714" t="str">
        <f>SUBSTITUTE(Sheet1[[#This Row],[Datekey_Opening]],"_","-")</f>
        <v>2016-8-2</v>
      </c>
      <c r="O8714">
        <f>YEAR(Sheet1[[#This Row],[Date]])</f>
        <v>2016</v>
      </c>
      <c r="P8714" t="str">
        <f>LOOKUP(Sheet1[[#This Row],[CountryCode]],$AI$4:$AI$18,$AJ$4:$AJ$18)</f>
        <v>United States</v>
      </c>
      <c r="Q8714">
        <f>MONTH(Sheet1[[#This Row],[Date]])</f>
        <v>8</v>
      </c>
      <c r="R8714" t="str">
        <f>TEXT(Sheet1[[#This Row],[Date]],"MMMM")</f>
        <v>August</v>
      </c>
      <c r="S8714" t="str">
        <f>TEXT(Sheet1[[#This Row],[Date]],"YYYY-MMM")</f>
        <v>2016-Aug</v>
      </c>
      <c r="T8714">
        <f>WEEKDAY(Sheet1[[#This Row],[Date]])</f>
        <v>3</v>
      </c>
      <c r="U8714" t="str">
        <f>TEXT(Sheet1[[#This Row],[Date]],"DDDD")</f>
        <v>Tuesday</v>
      </c>
      <c r="V8714" t="str">
        <f>"FM"&amp;MOD(MONTH(Sheet1[[#This Row],[Date]])-4,12)+1</f>
        <v>FM5</v>
      </c>
      <c r="W8714" t="str">
        <f>"Q"&amp;ROUNDUP(MONTH(Sheet1[[#This Row],[Date]])/3,0)</f>
        <v>Q3</v>
      </c>
      <c r="X8714" t="str">
        <f>"Q"&amp;INT(MOD(MONTH(Sheet1[[#This Row],[Date]])-4,12/3)+1)</f>
        <v>Q1</v>
      </c>
      <c r="Y8714" t="str" cm="1">
        <f t="array" ref="Y8714">_xlfn.IFS(ROUND(L8714,0)&lt;=1,"Need to improve 0-1",ROUND(L8714,0)&lt;=2,"Okay 1-2",ROUND(L8714,0)&lt;=3,"Good 2-3",ROUND(L8714,0)&lt;=4,"Great 3-4",ROUND(L8714,0)&lt;=5,"Excellent 4-5")</f>
        <v>Great 3-4</v>
      </c>
      <c r="Z8714" t="str">
        <f t="shared" si="136"/>
        <v>0-1000</v>
      </c>
    </row>
    <row r="8715" spans="1:26" x14ac:dyDescent="0.3">
      <c r="A8715">
        <v>17316018</v>
      </c>
      <c r="B8715" t="s">
        <v>11065</v>
      </c>
      <c r="C8715">
        <v>216</v>
      </c>
      <c r="D8715" t="s">
        <v>11035</v>
      </c>
      <c r="E8715" t="s">
        <v>11066</v>
      </c>
      <c r="F8715" t="s">
        <v>16</v>
      </c>
      <c r="G8715" t="s">
        <v>16</v>
      </c>
      <c r="H8715" t="s">
        <v>16</v>
      </c>
      <c r="I8715">
        <v>3</v>
      </c>
      <c r="J8715">
        <v>429</v>
      </c>
      <c r="K8715">
        <v>40</v>
      </c>
      <c r="L8715">
        <v>4.0999999999999996</v>
      </c>
      <c r="M8715" t="s">
        <v>2205</v>
      </c>
      <c r="N8715" t="str">
        <f>SUBSTITUTE(Sheet1[[#This Row],[Datekey_Opening]],"_","-")</f>
        <v>2012-8-20</v>
      </c>
      <c r="O8715">
        <f>YEAR(Sheet1[[#This Row],[Date]])</f>
        <v>2012</v>
      </c>
      <c r="P8715" t="str">
        <f>LOOKUP(Sheet1[[#This Row],[CountryCode]],$AI$4:$AI$18,$AJ$4:$AJ$18)</f>
        <v>United States</v>
      </c>
      <c r="Q8715">
        <f>MONTH(Sheet1[[#This Row],[Date]])</f>
        <v>8</v>
      </c>
      <c r="R8715" t="str">
        <f>TEXT(Sheet1[[#This Row],[Date]],"MMMM")</f>
        <v>August</v>
      </c>
      <c r="S8715" t="str">
        <f>TEXT(Sheet1[[#This Row],[Date]],"YYYY-MMM")</f>
        <v>2012-Aug</v>
      </c>
      <c r="T8715">
        <f>WEEKDAY(Sheet1[[#This Row],[Date]])</f>
        <v>2</v>
      </c>
      <c r="U8715" t="str">
        <f>TEXT(Sheet1[[#This Row],[Date]],"DDDD")</f>
        <v>Monday</v>
      </c>
      <c r="V8715" t="str">
        <f>"FM"&amp;MOD(MONTH(Sheet1[[#This Row],[Date]])-4,12)+1</f>
        <v>FM5</v>
      </c>
      <c r="W8715" t="str">
        <f>"Q"&amp;ROUNDUP(MONTH(Sheet1[[#This Row],[Date]])/3,0)</f>
        <v>Q3</v>
      </c>
      <c r="X8715" t="str">
        <f>"Q"&amp;INT(MOD(MONTH(Sheet1[[#This Row],[Date]])-4,12/3)+1)</f>
        <v>Q1</v>
      </c>
      <c r="Y8715" t="str" cm="1">
        <f t="array" ref="Y8715">_xlfn.IFS(ROUND(L8715,0)&lt;=1,"Need to improve 0-1",ROUND(L8715,0)&lt;=2,"Okay 1-2",ROUND(L8715,0)&lt;=3,"Good 2-3",ROUND(L8715,0)&lt;=4,"Great 3-4",ROUND(L8715,0)&lt;=5,"Excellent 4-5")</f>
        <v>Great 3-4</v>
      </c>
      <c r="Z8715" t="str">
        <f t="shared" si="136"/>
        <v>0-1000</v>
      </c>
    </row>
    <row r="8716" spans="1:26" x14ac:dyDescent="0.3">
      <c r="A8716">
        <v>17375214</v>
      </c>
      <c r="B8716" t="s">
        <v>11067</v>
      </c>
      <c r="C8716">
        <v>216</v>
      </c>
      <c r="D8716" t="s">
        <v>11046</v>
      </c>
      <c r="E8716" t="s">
        <v>11068</v>
      </c>
      <c r="F8716" t="s">
        <v>16</v>
      </c>
      <c r="G8716" t="s">
        <v>16</v>
      </c>
      <c r="H8716" t="s">
        <v>16</v>
      </c>
      <c r="I8716">
        <v>3</v>
      </c>
      <c r="J8716">
        <v>114</v>
      </c>
      <c r="K8716">
        <v>40</v>
      </c>
      <c r="L8716">
        <v>3.8</v>
      </c>
      <c r="M8716" t="s">
        <v>65</v>
      </c>
      <c r="N8716" t="str">
        <f>SUBSTITUTE(Sheet1[[#This Row],[Datekey_Opening]],"_","-")</f>
        <v>2013-8-24</v>
      </c>
      <c r="O8716">
        <f>YEAR(Sheet1[[#This Row],[Date]])</f>
        <v>2013</v>
      </c>
      <c r="P8716" t="str">
        <f>LOOKUP(Sheet1[[#This Row],[CountryCode]],$AI$4:$AI$18,$AJ$4:$AJ$18)</f>
        <v>United States</v>
      </c>
      <c r="Q8716">
        <f>MONTH(Sheet1[[#This Row],[Date]])</f>
        <v>8</v>
      </c>
      <c r="R8716" t="str">
        <f>TEXT(Sheet1[[#This Row],[Date]],"MMMM")</f>
        <v>August</v>
      </c>
      <c r="S8716" t="str">
        <f>TEXT(Sheet1[[#This Row],[Date]],"YYYY-MMM")</f>
        <v>2013-Aug</v>
      </c>
      <c r="T8716">
        <f>WEEKDAY(Sheet1[[#This Row],[Date]])</f>
        <v>7</v>
      </c>
      <c r="U8716" t="str">
        <f>TEXT(Sheet1[[#This Row],[Date]],"DDDD")</f>
        <v>Saturday</v>
      </c>
      <c r="V8716" t="str">
        <f>"FM"&amp;MOD(MONTH(Sheet1[[#This Row],[Date]])-4,12)+1</f>
        <v>FM5</v>
      </c>
      <c r="W8716" t="str">
        <f>"Q"&amp;ROUNDUP(MONTH(Sheet1[[#This Row],[Date]])/3,0)</f>
        <v>Q3</v>
      </c>
      <c r="X8716" t="str">
        <f>"Q"&amp;INT(MOD(MONTH(Sheet1[[#This Row],[Date]])-4,12/3)+1)</f>
        <v>Q1</v>
      </c>
      <c r="Y8716" t="str" cm="1">
        <f t="array" ref="Y8716">_xlfn.IFS(ROUND(L8716,0)&lt;=1,"Need to improve 0-1",ROUND(L8716,0)&lt;=2,"Okay 1-2",ROUND(L8716,0)&lt;=3,"Good 2-3",ROUND(L8716,0)&lt;=4,"Great 3-4",ROUND(L8716,0)&lt;=5,"Excellent 4-5")</f>
        <v>Great 3-4</v>
      </c>
      <c r="Z8716" t="str">
        <f t="shared" si="136"/>
        <v>0-1000</v>
      </c>
    </row>
    <row r="8717" spans="1:26" x14ac:dyDescent="0.3">
      <c r="A8717">
        <v>17501268</v>
      </c>
      <c r="B8717" t="s">
        <v>11069</v>
      </c>
      <c r="C8717">
        <v>216</v>
      </c>
      <c r="D8717" t="s">
        <v>1580</v>
      </c>
      <c r="E8717" t="s">
        <v>1550</v>
      </c>
      <c r="F8717" t="s">
        <v>16</v>
      </c>
      <c r="G8717" t="s">
        <v>16</v>
      </c>
      <c r="H8717" t="s">
        <v>16</v>
      </c>
      <c r="I8717">
        <v>3</v>
      </c>
      <c r="J8717">
        <v>314</v>
      </c>
      <c r="K8717">
        <v>40</v>
      </c>
      <c r="L8717">
        <v>4.0999999999999996</v>
      </c>
      <c r="M8717" t="s">
        <v>11070</v>
      </c>
      <c r="N8717" t="str">
        <f>SUBSTITUTE(Sheet1[[#This Row],[Datekey_Opening]],"_","-")</f>
        <v>2016-8-13</v>
      </c>
      <c r="O8717">
        <f>YEAR(Sheet1[[#This Row],[Date]])</f>
        <v>2016</v>
      </c>
      <c r="P8717" t="str">
        <f>LOOKUP(Sheet1[[#This Row],[CountryCode]],$AI$4:$AI$18,$AJ$4:$AJ$18)</f>
        <v>United States</v>
      </c>
      <c r="Q8717">
        <f>MONTH(Sheet1[[#This Row],[Date]])</f>
        <v>8</v>
      </c>
      <c r="R8717" t="str">
        <f>TEXT(Sheet1[[#This Row],[Date]],"MMMM")</f>
        <v>August</v>
      </c>
      <c r="S8717" t="str">
        <f>TEXT(Sheet1[[#This Row],[Date]],"YYYY-MMM")</f>
        <v>2016-Aug</v>
      </c>
      <c r="T8717">
        <f>WEEKDAY(Sheet1[[#This Row],[Date]])</f>
        <v>7</v>
      </c>
      <c r="U8717" t="str">
        <f>TEXT(Sheet1[[#This Row],[Date]],"DDDD")</f>
        <v>Saturday</v>
      </c>
      <c r="V8717" t="str">
        <f>"FM"&amp;MOD(MONTH(Sheet1[[#This Row],[Date]])-4,12)+1</f>
        <v>FM5</v>
      </c>
      <c r="W8717" t="str">
        <f>"Q"&amp;ROUNDUP(MONTH(Sheet1[[#This Row],[Date]])/3,0)</f>
        <v>Q3</v>
      </c>
      <c r="X8717" t="str">
        <f>"Q"&amp;INT(MOD(MONTH(Sheet1[[#This Row],[Date]])-4,12/3)+1)</f>
        <v>Q1</v>
      </c>
      <c r="Y8717" t="str" cm="1">
        <f t="array" ref="Y8717">_xlfn.IFS(ROUND(L8717,0)&lt;=1,"Need to improve 0-1",ROUND(L8717,0)&lt;=2,"Okay 1-2",ROUND(L8717,0)&lt;=3,"Good 2-3",ROUND(L8717,0)&lt;=4,"Great 3-4",ROUND(L8717,0)&lt;=5,"Excellent 4-5")</f>
        <v>Great 3-4</v>
      </c>
      <c r="Z8717" t="str">
        <f t="shared" si="136"/>
        <v>0-1000</v>
      </c>
    </row>
    <row r="8718" spans="1:26" x14ac:dyDescent="0.3">
      <c r="A8718">
        <v>17579653</v>
      </c>
      <c r="B8718" t="s">
        <v>11071</v>
      </c>
      <c r="C8718">
        <v>216</v>
      </c>
      <c r="D8718" t="s">
        <v>11052</v>
      </c>
      <c r="E8718" t="s">
        <v>11072</v>
      </c>
      <c r="F8718" t="s">
        <v>16</v>
      </c>
      <c r="G8718" t="s">
        <v>16</v>
      </c>
      <c r="H8718" t="s">
        <v>16</v>
      </c>
      <c r="I8718">
        <v>3</v>
      </c>
      <c r="J8718">
        <v>479</v>
      </c>
      <c r="K8718">
        <v>40</v>
      </c>
      <c r="L8718">
        <v>3.5</v>
      </c>
      <c r="M8718" t="s">
        <v>11073</v>
      </c>
      <c r="N8718" t="str">
        <f>SUBSTITUTE(Sheet1[[#This Row],[Datekey_Opening]],"_","-")</f>
        <v>2013-8-12</v>
      </c>
      <c r="O8718">
        <f>YEAR(Sheet1[[#This Row],[Date]])</f>
        <v>2013</v>
      </c>
      <c r="P8718" t="str">
        <f>LOOKUP(Sheet1[[#This Row],[CountryCode]],$AI$4:$AI$18,$AJ$4:$AJ$18)</f>
        <v>United States</v>
      </c>
      <c r="Q8718">
        <f>MONTH(Sheet1[[#This Row],[Date]])</f>
        <v>8</v>
      </c>
      <c r="R8718" t="str">
        <f>TEXT(Sheet1[[#This Row],[Date]],"MMMM")</f>
        <v>August</v>
      </c>
      <c r="S8718" t="str">
        <f>TEXT(Sheet1[[#This Row],[Date]],"YYYY-MMM")</f>
        <v>2013-Aug</v>
      </c>
      <c r="T8718">
        <f>WEEKDAY(Sheet1[[#This Row],[Date]])</f>
        <v>2</v>
      </c>
      <c r="U8718" t="str">
        <f>TEXT(Sheet1[[#This Row],[Date]],"DDDD")</f>
        <v>Monday</v>
      </c>
      <c r="V8718" t="str">
        <f>"FM"&amp;MOD(MONTH(Sheet1[[#This Row],[Date]])-4,12)+1</f>
        <v>FM5</v>
      </c>
      <c r="W8718" t="str">
        <f>"Q"&amp;ROUNDUP(MONTH(Sheet1[[#This Row],[Date]])/3,0)</f>
        <v>Q3</v>
      </c>
      <c r="X8718" t="str">
        <f>"Q"&amp;INT(MOD(MONTH(Sheet1[[#This Row],[Date]])-4,12/3)+1)</f>
        <v>Q1</v>
      </c>
      <c r="Y8718" t="str" cm="1">
        <f t="array" ref="Y8718">_xlfn.IFS(ROUND(L8718,0)&lt;=1,"Need to improve 0-1",ROUND(L8718,0)&lt;=2,"Okay 1-2",ROUND(L8718,0)&lt;=3,"Good 2-3",ROUND(L8718,0)&lt;=4,"Great 3-4",ROUND(L8718,0)&lt;=5,"Excellent 4-5")</f>
        <v>Great 3-4</v>
      </c>
      <c r="Z8718" t="str">
        <f t="shared" si="136"/>
        <v>0-1000</v>
      </c>
    </row>
    <row r="8719" spans="1:26" x14ac:dyDescent="0.3">
      <c r="A8719">
        <v>17582522</v>
      </c>
      <c r="B8719" t="s">
        <v>11074</v>
      </c>
      <c r="C8719">
        <v>216</v>
      </c>
      <c r="D8719" t="s">
        <v>10978</v>
      </c>
      <c r="E8719" t="s">
        <v>11075</v>
      </c>
      <c r="F8719" t="s">
        <v>16</v>
      </c>
      <c r="G8719" t="s">
        <v>16</v>
      </c>
      <c r="H8719" t="s">
        <v>16</v>
      </c>
      <c r="I8719">
        <v>3</v>
      </c>
      <c r="J8719">
        <v>222</v>
      </c>
      <c r="K8719">
        <v>40</v>
      </c>
      <c r="L8719">
        <v>3.7</v>
      </c>
      <c r="M8719" t="s">
        <v>10881</v>
      </c>
      <c r="N8719" t="str">
        <f>SUBSTITUTE(Sheet1[[#This Row],[Datekey_Opening]],"_","-")</f>
        <v>2010-8-7</v>
      </c>
      <c r="O8719">
        <f>YEAR(Sheet1[[#This Row],[Date]])</f>
        <v>2010</v>
      </c>
      <c r="P8719" t="str">
        <f>LOOKUP(Sheet1[[#This Row],[CountryCode]],$AI$4:$AI$18,$AJ$4:$AJ$18)</f>
        <v>United States</v>
      </c>
      <c r="Q8719">
        <f>MONTH(Sheet1[[#This Row],[Date]])</f>
        <v>8</v>
      </c>
      <c r="R8719" t="str">
        <f>TEXT(Sheet1[[#This Row],[Date]],"MMMM")</f>
        <v>August</v>
      </c>
      <c r="S8719" t="str">
        <f>TEXT(Sheet1[[#This Row],[Date]],"YYYY-MMM")</f>
        <v>2010-Aug</v>
      </c>
      <c r="T8719">
        <f>WEEKDAY(Sheet1[[#This Row],[Date]])</f>
        <v>7</v>
      </c>
      <c r="U8719" t="str">
        <f>TEXT(Sheet1[[#This Row],[Date]],"DDDD")</f>
        <v>Saturday</v>
      </c>
      <c r="V8719" t="str">
        <f>"FM"&amp;MOD(MONTH(Sheet1[[#This Row],[Date]])-4,12)+1</f>
        <v>FM5</v>
      </c>
      <c r="W8719" t="str">
        <f>"Q"&amp;ROUNDUP(MONTH(Sheet1[[#This Row],[Date]])/3,0)</f>
        <v>Q3</v>
      </c>
      <c r="X8719" t="str">
        <f>"Q"&amp;INT(MOD(MONTH(Sheet1[[#This Row],[Date]])-4,12/3)+1)</f>
        <v>Q1</v>
      </c>
      <c r="Y8719" t="str" cm="1">
        <f t="array" ref="Y8719">_xlfn.IFS(ROUND(L8719,0)&lt;=1,"Need to improve 0-1",ROUND(L8719,0)&lt;=2,"Okay 1-2",ROUND(L8719,0)&lt;=3,"Good 2-3",ROUND(L8719,0)&lt;=4,"Great 3-4",ROUND(L8719,0)&lt;=5,"Excellent 4-5")</f>
        <v>Great 3-4</v>
      </c>
      <c r="Z8719" t="str">
        <f t="shared" si="136"/>
        <v>0-1000</v>
      </c>
    </row>
    <row r="8720" spans="1:26" x14ac:dyDescent="0.3">
      <c r="A8720">
        <v>17100307</v>
      </c>
      <c r="B8720" t="s">
        <v>11076</v>
      </c>
      <c r="C8720">
        <v>216</v>
      </c>
      <c r="D8720" t="s">
        <v>1544</v>
      </c>
      <c r="E8720" t="s">
        <v>11077</v>
      </c>
      <c r="F8720" t="s">
        <v>16</v>
      </c>
      <c r="G8720" t="s">
        <v>16</v>
      </c>
      <c r="H8720" t="s">
        <v>16</v>
      </c>
      <c r="I8720">
        <v>3</v>
      </c>
      <c r="J8720">
        <v>1715</v>
      </c>
      <c r="K8720">
        <v>40</v>
      </c>
      <c r="L8720">
        <v>4.8</v>
      </c>
      <c r="M8720" t="s">
        <v>4750</v>
      </c>
      <c r="N8720" t="str">
        <f>SUBSTITUTE(Sheet1[[#This Row],[Datekey_Opening]],"_","-")</f>
        <v>2012-8-4</v>
      </c>
      <c r="O8720">
        <f>YEAR(Sheet1[[#This Row],[Date]])</f>
        <v>2012</v>
      </c>
      <c r="P8720" t="str">
        <f>LOOKUP(Sheet1[[#This Row],[CountryCode]],$AI$4:$AI$18,$AJ$4:$AJ$18)</f>
        <v>United States</v>
      </c>
      <c r="Q8720">
        <f>MONTH(Sheet1[[#This Row],[Date]])</f>
        <v>8</v>
      </c>
      <c r="R8720" t="str">
        <f>TEXT(Sheet1[[#This Row],[Date]],"MMMM")</f>
        <v>August</v>
      </c>
      <c r="S8720" t="str">
        <f>TEXT(Sheet1[[#This Row],[Date]],"YYYY-MMM")</f>
        <v>2012-Aug</v>
      </c>
      <c r="T8720">
        <f>WEEKDAY(Sheet1[[#This Row],[Date]])</f>
        <v>7</v>
      </c>
      <c r="U8720" t="str">
        <f>TEXT(Sheet1[[#This Row],[Date]],"DDDD")</f>
        <v>Saturday</v>
      </c>
      <c r="V8720" t="str">
        <f>"FM"&amp;MOD(MONTH(Sheet1[[#This Row],[Date]])-4,12)+1</f>
        <v>FM5</v>
      </c>
      <c r="W8720" t="str">
        <f>"Q"&amp;ROUNDUP(MONTH(Sheet1[[#This Row],[Date]])/3,0)</f>
        <v>Q3</v>
      </c>
      <c r="X8720" t="str">
        <f>"Q"&amp;INT(MOD(MONTH(Sheet1[[#This Row],[Date]])-4,12/3)+1)</f>
        <v>Q1</v>
      </c>
      <c r="Y8720" t="str" cm="1">
        <f t="array" ref="Y8720">_xlfn.IFS(ROUND(L8720,0)&lt;=1,"Need to improve 0-1",ROUND(L8720,0)&lt;=2,"Okay 1-2",ROUND(L8720,0)&lt;=3,"Good 2-3",ROUND(L8720,0)&lt;=4,"Great 3-4",ROUND(L8720,0)&lt;=5,"Excellent 4-5")</f>
        <v>Excellent 4-5</v>
      </c>
      <c r="Z8720" t="str">
        <f t="shared" si="136"/>
        <v>0-1000</v>
      </c>
    </row>
    <row r="8721" spans="1:26" x14ac:dyDescent="0.3">
      <c r="A8721">
        <v>17284241</v>
      </c>
      <c r="B8721" t="s">
        <v>11078</v>
      </c>
      <c r="C8721">
        <v>216</v>
      </c>
      <c r="D8721" t="s">
        <v>1593</v>
      </c>
      <c r="E8721" t="s">
        <v>1550</v>
      </c>
      <c r="F8721" t="s">
        <v>16</v>
      </c>
      <c r="G8721" t="s">
        <v>16</v>
      </c>
      <c r="H8721" t="s">
        <v>16</v>
      </c>
      <c r="I8721">
        <v>3</v>
      </c>
      <c r="J8721">
        <v>51</v>
      </c>
      <c r="K8721">
        <v>40</v>
      </c>
      <c r="L8721">
        <v>3.5</v>
      </c>
      <c r="M8721" t="s">
        <v>1665</v>
      </c>
      <c r="N8721" t="str">
        <f>SUBSTITUTE(Sheet1[[#This Row],[Datekey_Opening]],"_","-")</f>
        <v>2012-7-12</v>
      </c>
      <c r="O8721">
        <f>YEAR(Sheet1[[#This Row],[Date]])</f>
        <v>2012</v>
      </c>
      <c r="P8721" t="str">
        <f>LOOKUP(Sheet1[[#This Row],[CountryCode]],$AI$4:$AI$18,$AJ$4:$AJ$18)</f>
        <v>United States</v>
      </c>
      <c r="Q8721">
        <f>MONTH(Sheet1[[#This Row],[Date]])</f>
        <v>7</v>
      </c>
      <c r="R8721" t="str">
        <f>TEXT(Sheet1[[#This Row],[Date]],"MMMM")</f>
        <v>July</v>
      </c>
      <c r="S8721" t="str">
        <f>TEXT(Sheet1[[#This Row],[Date]],"YYYY-MMM")</f>
        <v>2012-Jul</v>
      </c>
      <c r="T8721">
        <f>WEEKDAY(Sheet1[[#This Row],[Date]])</f>
        <v>5</v>
      </c>
      <c r="U8721" t="str">
        <f>TEXT(Sheet1[[#This Row],[Date]],"DDDD")</f>
        <v>Thursday</v>
      </c>
      <c r="V8721" t="str">
        <f>"FM"&amp;MOD(MONTH(Sheet1[[#This Row],[Date]])-4,12)+1</f>
        <v>FM4</v>
      </c>
      <c r="W8721" t="str">
        <f>"Q"&amp;ROUNDUP(MONTH(Sheet1[[#This Row],[Date]])/3,0)</f>
        <v>Q3</v>
      </c>
      <c r="X8721" t="str">
        <f>"Q"&amp;INT(MOD(MONTH(Sheet1[[#This Row],[Date]])-4,12/3)+1)</f>
        <v>Q4</v>
      </c>
      <c r="Y8721" t="str" cm="1">
        <f t="array" ref="Y8721">_xlfn.IFS(ROUND(L8721,0)&lt;=1,"Need to improve 0-1",ROUND(L8721,0)&lt;=2,"Okay 1-2",ROUND(L8721,0)&lt;=3,"Good 2-3",ROUND(L8721,0)&lt;=4,"Great 3-4",ROUND(L8721,0)&lt;=5,"Excellent 4-5")</f>
        <v>Great 3-4</v>
      </c>
      <c r="Z8721" t="str">
        <f t="shared" si="136"/>
        <v>0-1000</v>
      </c>
    </row>
    <row r="8722" spans="1:26" x14ac:dyDescent="0.3">
      <c r="A8722">
        <v>17293205</v>
      </c>
      <c r="B8722" t="s">
        <v>11079</v>
      </c>
      <c r="C8722">
        <v>216</v>
      </c>
      <c r="D8722" t="s">
        <v>11062</v>
      </c>
      <c r="E8722" t="s">
        <v>915</v>
      </c>
      <c r="F8722" t="s">
        <v>16</v>
      </c>
      <c r="G8722" t="s">
        <v>16</v>
      </c>
      <c r="H8722" t="s">
        <v>16</v>
      </c>
      <c r="I8722">
        <v>3</v>
      </c>
      <c r="J8722">
        <v>755</v>
      </c>
      <c r="K8722">
        <v>40</v>
      </c>
      <c r="L8722">
        <v>4.3</v>
      </c>
      <c r="M8722" t="s">
        <v>4338</v>
      </c>
      <c r="N8722" t="str">
        <f>SUBSTITUTE(Sheet1[[#This Row],[Datekey_Opening]],"_","-")</f>
        <v>2017-7-24</v>
      </c>
      <c r="O8722">
        <f>YEAR(Sheet1[[#This Row],[Date]])</f>
        <v>2017</v>
      </c>
      <c r="P8722" t="str">
        <f>LOOKUP(Sheet1[[#This Row],[CountryCode]],$AI$4:$AI$18,$AJ$4:$AJ$18)</f>
        <v>United States</v>
      </c>
      <c r="Q8722">
        <f>MONTH(Sheet1[[#This Row],[Date]])</f>
        <v>7</v>
      </c>
      <c r="R8722" t="str">
        <f>TEXT(Sheet1[[#This Row],[Date]],"MMMM")</f>
        <v>July</v>
      </c>
      <c r="S8722" t="str">
        <f>TEXT(Sheet1[[#This Row],[Date]],"YYYY-MMM")</f>
        <v>2017-Jul</v>
      </c>
      <c r="T8722">
        <f>WEEKDAY(Sheet1[[#This Row],[Date]])</f>
        <v>2</v>
      </c>
      <c r="U8722" t="str">
        <f>TEXT(Sheet1[[#This Row],[Date]],"DDDD")</f>
        <v>Monday</v>
      </c>
      <c r="V8722" t="str">
        <f>"FM"&amp;MOD(MONTH(Sheet1[[#This Row],[Date]])-4,12)+1</f>
        <v>FM4</v>
      </c>
      <c r="W8722" t="str">
        <f>"Q"&amp;ROUNDUP(MONTH(Sheet1[[#This Row],[Date]])/3,0)</f>
        <v>Q3</v>
      </c>
      <c r="X8722" t="str">
        <f>"Q"&amp;INT(MOD(MONTH(Sheet1[[#This Row],[Date]])-4,12/3)+1)</f>
        <v>Q4</v>
      </c>
      <c r="Y8722" t="str" cm="1">
        <f t="array" ref="Y8722">_xlfn.IFS(ROUND(L8722,0)&lt;=1,"Need to improve 0-1",ROUND(L8722,0)&lt;=2,"Okay 1-2",ROUND(L8722,0)&lt;=3,"Good 2-3",ROUND(L8722,0)&lt;=4,"Great 3-4",ROUND(L8722,0)&lt;=5,"Excellent 4-5")</f>
        <v>Great 3-4</v>
      </c>
      <c r="Z8722" t="str">
        <f t="shared" si="136"/>
        <v>0-1000</v>
      </c>
    </row>
    <row r="8723" spans="1:26" x14ac:dyDescent="0.3">
      <c r="A8723">
        <v>17316233</v>
      </c>
      <c r="B8723" t="s">
        <v>11080</v>
      </c>
      <c r="C8723">
        <v>216</v>
      </c>
      <c r="D8723" t="s">
        <v>11035</v>
      </c>
      <c r="E8723" t="s">
        <v>11081</v>
      </c>
      <c r="F8723" t="s">
        <v>16</v>
      </c>
      <c r="G8723" t="s">
        <v>16</v>
      </c>
      <c r="H8723" t="s">
        <v>16</v>
      </c>
      <c r="I8723">
        <v>3</v>
      </c>
      <c r="J8723">
        <v>98</v>
      </c>
      <c r="K8723">
        <v>40</v>
      </c>
      <c r="L8723">
        <v>3.7</v>
      </c>
      <c r="M8723" t="s">
        <v>9716</v>
      </c>
      <c r="N8723" t="str">
        <f>SUBSTITUTE(Sheet1[[#This Row],[Datekey_Opening]],"_","-")</f>
        <v>2015-7-4</v>
      </c>
      <c r="O8723">
        <f>YEAR(Sheet1[[#This Row],[Date]])</f>
        <v>2015</v>
      </c>
      <c r="P8723" t="str">
        <f>LOOKUP(Sheet1[[#This Row],[CountryCode]],$AI$4:$AI$18,$AJ$4:$AJ$18)</f>
        <v>United States</v>
      </c>
      <c r="Q8723">
        <f>MONTH(Sheet1[[#This Row],[Date]])</f>
        <v>7</v>
      </c>
      <c r="R8723" t="str">
        <f>TEXT(Sheet1[[#This Row],[Date]],"MMMM")</f>
        <v>July</v>
      </c>
      <c r="S8723" t="str">
        <f>TEXT(Sheet1[[#This Row],[Date]],"YYYY-MMM")</f>
        <v>2015-Jul</v>
      </c>
      <c r="T8723">
        <f>WEEKDAY(Sheet1[[#This Row],[Date]])</f>
        <v>7</v>
      </c>
      <c r="U8723" t="str">
        <f>TEXT(Sheet1[[#This Row],[Date]],"DDDD")</f>
        <v>Saturday</v>
      </c>
      <c r="V8723" t="str">
        <f>"FM"&amp;MOD(MONTH(Sheet1[[#This Row],[Date]])-4,12)+1</f>
        <v>FM4</v>
      </c>
      <c r="W8723" t="str">
        <f>"Q"&amp;ROUNDUP(MONTH(Sheet1[[#This Row],[Date]])/3,0)</f>
        <v>Q3</v>
      </c>
      <c r="X8723" t="str">
        <f>"Q"&amp;INT(MOD(MONTH(Sheet1[[#This Row],[Date]])-4,12/3)+1)</f>
        <v>Q4</v>
      </c>
      <c r="Y8723" t="str" cm="1">
        <f t="array" ref="Y8723">_xlfn.IFS(ROUND(L8723,0)&lt;=1,"Need to improve 0-1",ROUND(L8723,0)&lt;=2,"Okay 1-2",ROUND(L8723,0)&lt;=3,"Good 2-3",ROUND(L8723,0)&lt;=4,"Great 3-4",ROUND(L8723,0)&lt;=5,"Excellent 4-5")</f>
        <v>Great 3-4</v>
      </c>
      <c r="Z8723" t="str">
        <f t="shared" si="136"/>
        <v>0-1000</v>
      </c>
    </row>
    <row r="8724" spans="1:26" x14ac:dyDescent="0.3">
      <c r="A8724">
        <v>17315883</v>
      </c>
      <c r="B8724" t="s">
        <v>11082</v>
      </c>
      <c r="C8724">
        <v>216</v>
      </c>
      <c r="D8724" t="s">
        <v>11035</v>
      </c>
      <c r="E8724" t="s">
        <v>1793</v>
      </c>
      <c r="F8724" t="s">
        <v>16</v>
      </c>
      <c r="G8724" t="s">
        <v>16</v>
      </c>
      <c r="H8724" t="s">
        <v>16</v>
      </c>
      <c r="I8724">
        <v>3</v>
      </c>
      <c r="J8724">
        <v>365</v>
      </c>
      <c r="K8724">
        <v>40</v>
      </c>
      <c r="L8724">
        <v>4.0999999999999996</v>
      </c>
      <c r="M8724" t="s">
        <v>2614</v>
      </c>
      <c r="N8724" t="str">
        <f>SUBSTITUTE(Sheet1[[#This Row],[Datekey_Opening]],"_","-")</f>
        <v>2011-7-10</v>
      </c>
      <c r="O8724">
        <f>YEAR(Sheet1[[#This Row],[Date]])</f>
        <v>2011</v>
      </c>
      <c r="P8724" t="str">
        <f>LOOKUP(Sheet1[[#This Row],[CountryCode]],$AI$4:$AI$18,$AJ$4:$AJ$18)</f>
        <v>United States</v>
      </c>
      <c r="Q8724">
        <f>MONTH(Sheet1[[#This Row],[Date]])</f>
        <v>7</v>
      </c>
      <c r="R8724" t="str">
        <f>TEXT(Sheet1[[#This Row],[Date]],"MMMM")</f>
        <v>July</v>
      </c>
      <c r="S8724" t="str">
        <f>TEXT(Sheet1[[#This Row],[Date]],"YYYY-MMM")</f>
        <v>2011-Jul</v>
      </c>
      <c r="T8724">
        <f>WEEKDAY(Sheet1[[#This Row],[Date]])</f>
        <v>1</v>
      </c>
      <c r="U8724" t="str">
        <f>TEXT(Sheet1[[#This Row],[Date]],"DDDD")</f>
        <v>Sunday</v>
      </c>
      <c r="V8724" t="str">
        <f>"FM"&amp;MOD(MONTH(Sheet1[[#This Row],[Date]])-4,12)+1</f>
        <v>FM4</v>
      </c>
      <c r="W8724" t="str">
        <f>"Q"&amp;ROUNDUP(MONTH(Sheet1[[#This Row],[Date]])/3,0)</f>
        <v>Q3</v>
      </c>
      <c r="X8724" t="str">
        <f>"Q"&amp;INT(MOD(MONTH(Sheet1[[#This Row],[Date]])-4,12/3)+1)</f>
        <v>Q4</v>
      </c>
      <c r="Y8724" t="str" cm="1">
        <f t="array" ref="Y8724">_xlfn.IFS(ROUND(L8724,0)&lt;=1,"Need to improve 0-1",ROUND(L8724,0)&lt;=2,"Okay 1-2",ROUND(L8724,0)&lt;=3,"Good 2-3",ROUND(L8724,0)&lt;=4,"Great 3-4",ROUND(L8724,0)&lt;=5,"Excellent 4-5")</f>
        <v>Great 3-4</v>
      </c>
      <c r="Z8724" t="str">
        <f t="shared" si="136"/>
        <v>0-1000</v>
      </c>
    </row>
    <row r="8725" spans="1:26" x14ac:dyDescent="0.3">
      <c r="A8725">
        <v>17330676</v>
      </c>
      <c r="B8725" t="s">
        <v>11083</v>
      </c>
      <c r="C8725">
        <v>216</v>
      </c>
      <c r="D8725" t="s">
        <v>10999</v>
      </c>
      <c r="E8725" t="s">
        <v>11084</v>
      </c>
      <c r="F8725" t="s">
        <v>16</v>
      </c>
      <c r="G8725" t="s">
        <v>16</v>
      </c>
      <c r="H8725" t="s">
        <v>16</v>
      </c>
      <c r="I8725">
        <v>3</v>
      </c>
      <c r="J8725">
        <v>134</v>
      </c>
      <c r="K8725">
        <v>40</v>
      </c>
      <c r="L8725">
        <v>3.7</v>
      </c>
      <c r="M8725" t="s">
        <v>3449</v>
      </c>
      <c r="N8725" t="str">
        <f>SUBSTITUTE(Sheet1[[#This Row],[Datekey_Opening]],"_","-")</f>
        <v>2018-7-12</v>
      </c>
      <c r="O8725">
        <f>YEAR(Sheet1[[#This Row],[Date]])</f>
        <v>2018</v>
      </c>
      <c r="P8725" t="str">
        <f>LOOKUP(Sheet1[[#This Row],[CountryCode]],$AI$4:$AI$18,$AJ$4:$AJ$18)</f>
        <v>United States</v>
      </c>
      <c r="Q8725">
        <f>MONTH(Sheet1[[#This Row],[Date]])</f>
        <v>7</v>
      </c>
      <c r="R8725" t="str">
        <f>TEXT(Sheet1[[#This Row],[Date]],"MMMM")</f>
        <v>July</v>
      </c>
      <c r="S8725" t="str">
        <f>TEXT(Sheet1[[#This Row],[Date]],"YYYY-MMM")</f>
        <v>2018-Jul</v>
      </c>
      <c r="T8725">
        <f>WEEKDAY(Sheet1[[#This Row],[Date]])</f>
        <v>5</v>
      </c>
      <c r="U8725" t="str">
        <f>TEXT(Sheet1[[#This Row],[Date]],"DDDD")</f>
        <v>Thursday</v>
      </c>
      <c r="V8725" t="str">
        <f>"FM"&amp;MOD(MONTH(Sheet1[[#This Row],[Date]])-4,12)+1</f>
        <v>FM4</v>
      </c>
      <c r="W8725" t="str">
        <f>"Q"&amp;ROUNDUP(MONTH(Sheet1[[#This Row],[Date]])/3,0)</f>
        <v>Q3</v>
      </c>
      <c r="X8725" t="str">
        <f>"Q"&amp;INT(MOD(MONTH(Sheet1[[#This Row],[Date]])-4,12/3)+1)</f>
        <v>Q4</v>
      </c>
      <c r="Y8725" t="str" cm="1">
        <f t="array" ref="Y8725">_xlfn.IFS(ROUND(L8725,0)&lt;=1,"Need to improve 0-1",ROUND(L8725,0)&lt;=2,"Okay 1-2",ROUND(L8725,0)&lt;=3,"Good 2-3",ROUND(L8725,0)&lt;=4,"Great 3-4",ROUND(L8725,0)&lt;=5,"Excellent 4-5")</f>
        <v>Great 3-4</v>
      </c>
      <c r="Z8725" t="str">
        <f t="shared" si="136"/>
        <v>0-1000</v>
      </c>
    </row>
    <row r="8726" spans="1:26" x14ac:dyDescent="0.3">
      <c r="A8726">
        <v>17342625</v>
      </c>
      <c r="B8726" t="s">
        <v>11085</v>
      </c>
      <c r="C8726">
        <v>216</v>
      </c>
      <c r="D8726" t="s">
        <v>1587</v>
      </c>
      <c r="E8726" t="s">
        <v>915</v>
      </c>
      <c r="F8726" t="s">
        <v>16</v>
      </c>
      <c r="G8726" t="s">
        <v>16</v>
      </c>
      <c r="H8726" t="s">
        <v>16</v>
      </c>
      <c r="I8726">
        <v>3</v>
      </c>
      <c r="J8726">
        <v>159</v>
      </c>
      <c r="K8726">
        <v>40</v>
      </c>
      <c r="L8726">
        <v>3.6</v>
      </c>
      <c r="M8726" t="s">
        <v>2051</v>
      </c>
      <c r="N8726" t="str">
        <f>SUBSTITUTE(Sheet1[[#This Row],[Datekey_Opening]],"_","-")</f>
        <v>2014-7-11</v>
      </c>
      <c r="O8726">
        <f>YEAR(Sheet1[[#This Row],[Date]])</f>
        <v>2014</v>
      </c>
      <c r="P8726" t="str">
        <f>LOOKUP(Sheet1[[#This Row],[CountryCode]],$AI$4:$AI$18,$AJ$4:$AJ$18)</f>
        <v>United States</v>
      </c>
      <c r="Q8726">
        <f>MONTH(Sheet1[[#This Row],[Date]])</f>
        <v>7</v>
      </c>
      <c r="R8726" t="str">
        <f>TEXT(Sheet1[[#This Row],[Date]],"MMMM")</f>
        <v>July</v>
      </c>
      <c r="S8726" t="str">
        <f>TEXT(Sheet1[[#This Row],[Date]],"YYYY-MMM")</f>
        <v>2014-Jul</v>
      </c>
      <c r="T8726">
        <f>WEEKDAY(Sheet1[[#This Row],[Date]])</f>
        <v>6</v>
      </c>
      <c r="U8726" t="str">
        <f>TEXT(Sheet1[[#This Row],[Date]],"DDDD")</f>
        <v>Friday</v>
      </c>
      <c r="V8726" t="str">
        <f>"FM"&amp;MOD(MONTH(Sheet1[[#This Row],[Date]])-4,12)+1</f>
        <v>FM4</v>
      </c>
      <c r="W8726" t="str">
        <f>"Q"&amp;ROUNDUP(MONTH(Sheet1[[#This Row],[Date]])/3,0)</f>
        <v>Q3</v>
      </c>
      <c r="X8726" t="str">
        <f>"Q"&amp;INT(MOD(MONTH(Sheet1[[#This Row],[Date]])-4,12/3)+1)</f>
        <v>Q4</v>
      </c>
      <c r="Y8726" t="str" cm="1">
        <f t="array" ref="Y8726">_xlfn.IFS(ROUND(L8726,0)&lt;=1,"Need to improve 0-1",ROUND(L8726,0)&lt;=2,"Okay 1-2",ROUND(L8726,0)&lt;=3,"Good 2-3",ROUND(L8726,0)&lt;=4,"Great 3-4",ROUND(L8726,0)&lt;=5,"Excellent 4-5")</f>
        <v>Great 3-4</v>
      </c>
      <c r="Z8726" t="str">
        <f t="shared" si="136"/>
        <v>0-1000</v>
      </c>
    </row>
    <row r="8727" spans="1:26" x14ac:dyDescent="0.3">
      <c r="A8727">
        <v>17061237</v>
      </c>
      <c r="B8727" t="s">
        <v>11086</v>
      </c>
      <c r="C8727">
        <v>216</v>
      </c>
      <c r="D8727" t="s">
        <v>391</v>
      </c>
      <c r="E8727" t="s">
        <v>2086</v>
      </c>
      <c r="F8727" t="s">
        <v>16</v>
      </c>
      <c r="G8727" t="s">
        <v>16</v>
      </c>
      <c r="H8727" t="s">
        <v>16</v>
      </c>
      <c r="I8727">
        <v>3</v>
      </c>
      <c r="J8727">
        <v>981</v>
      </c>
      <c r="K8727">
        <v>40</v>
      </c>
      <c r="L8727">
        <v>4.4000000000000004</v>
      </c>
      <c r="M8727" t="s">
        <v>11087</v>
      </c>
      <c r="N8727" t="str">
        <f>SUBSTITUTE(Sheet1[[#This Row],[Datekey_Opening]],"_","-")</f>
        <v>2013-7-26</v>
      </c>
      <c r="O8727">
        <f>YEAR(Sheet1[[#This Row],[Date]])</f>
        <v>2013</v>
      </c>
      <c r="P8727" t="str">
        <f>LOOKUP(Sheet1[[#This Row],[CountryCode]],$AI$4:$AI$18,$AJ$4:$AJ$18)</f>
        <v>United States</v>
      </c>
      <c r="Q8727">
        <f>MONTH(Sheet1[[#This Row],[Date]])</f>
        <v>7</v>
      </c>
      <c r="R8727" t="str">
        <f>TEXT(Sheet1[[#This Row],[Date]],"MMMM")</f>
        <v>July</v>
      </c>
      <c r="S8727" t="str">
        <f>TEXT(Sheet1[[#This Row],[Date]],"YYYY-MMM")</f>
        <v>2013-Jul</v>
      </c>
      <c r="T8727">
        <f>WEEKDAY(Sheet1[[#This Row],[Date]])</f>
        <v>6</v>
      </c>
      <c r="U8727" t="str">
        <f>TEXT(Sheet1[[#This Row],[Date]],"DDDD")</f>
        <v>Friday</v>
      </c>
      <c r="V8727" t="str">
        <f>"FM"&amp;MOD(MONTH(Sheet1[[#This Row],[Date]])-4,12)+1</f>
        <v>FM4</v>
      </c>
      <c r="W8727" t="str">
        <f>"Q"&amp;ROUNDUP(MONTH(Sheet1[[#This Row],[Date]])/3,0)</f>
        <v>Q3</v>
      </c>
      <c r="X8727" t="str">
        <f>"Q"&amp;INT(MOD(MONTH(Sheet1[[#This Row],[Date]])-4,12/3)+1)</f>
        <v>Q4</v>
      </c>
      <c r="Y8727" t="str" cm="1">
        <f t="array" ref="Y8727">_xlfn.IFS(ROUND(L8727,0)&lt;=1,"Need to improve 0-1",ROUND(L8727,0)&lt;=2,"Okay 1-2",ROUND(L8727,0)&lt;=3,"Good 2-3",ROUND(L8727,0)&lt;=4,"Great 3-4",ROUND(L8727,0)&lt;=5,"Excellent 4-5")</f>
        <v>Great 3-4</v>
      </c>
      <c r="Z8727" t="str">
        <f t="shared" si="136"/>
        <v>0-1000</v>
      </c>
    </row>
    <row r="8728" spans="1:26" x14ac:dyDescent="0.3">
      <c r="A8728">
        <v>17615915</v>
      </c>
      <c r="B8728" t="s">
        <v>11088</v>
      </c>
      <c r="C8728">
        <v>216</v>
      </c>
      <c r="D8728" t="s">
        <v>1531</v>
      </c>
      <c r="E8728" t="s">
        <v>11089</v>
      </c>
      <c r="F8728" t="s">
        <v>16</v>
      </c>
      <c r="G8728" t="s">
        <v>16</v>
      </c>
      <c r="H8728" t="s">
        <v>16</v>
      </c>
      <c r="I8728">
        <v>3</v>
      </c>
      <c r="J8728">
        <v>1201</v>
      </c>
      <c r="K8728">
        <v>40</v>
      </c>
      <c r="L8728">
        <v>3.3</v>
      </c>
      <c r="M8728" t="s">
        <v>406</v>
      </c>
      <c r="N8728" t="str">
        <f>SUBSTITUTE(Sheet1[[#This Row],[Datekey_Opening]],"_","-")</f>
        <v>2011-7-16</v>
      </c>
      <c r="O8728">
        <f>YEAR(Sheet1[[#This Row],[Date]])</f>
        <v>2011</v>
      </c>
      <c r="P8728" t="str">
        <f>LOOKUP(Sheet1[[#This Row],[CountryCode]],$AI$4:$AI$18,$AJ$4:$AJ$18)</f>
        <v>United States</v>
      </c>
      <c r="Q8728">
        <f>MONTH(Sheet1[[#This Row],[Date]])</f>
        <v>7</v>
      </c>
      <c r="R8728" t="str">
        <f>TEXT(Sheet1[[#This Row],[Date]],"MMMM")</f>
        <v>July</v>
      </c>
      <c r="S8728" t="str">
        <f>TEXT(Sheet1[[#This Row],[Date]],"YYYY-MMM")</f>
        <v>2011-Jul</v>
      </c>
      <c r="T8728">
        <f>WEEKDAY(Sheet1[[#This Row],[Date]])</f>
        <v>7</v>
      </c>
      <c r="U8728" t="str">
        <f>TEXT(Sheet1[[#This Row],[Date]],"DDDD")</f>
        <v>Saturday</v>
      </c>
      <c r="V8728" t="str">
        <f>"FM"&amp;MOD(MONTH(Sheet1[[#This Row],[Date]])-4,12)+1</f>
        <v>FM4</v>
      </c>
      <c r="W8728" t="str">
        <f>"Q"&amp;ROUNDUP(MONTH(Sheet1[[#This Row],[Date]])/3,0)</f>
        <v>Q3</v>
      </c>
      <c r="X8728" t="str">
        <f>"Q"&amp;INT(MOD(MONTH(Sheet1[[#This Row],[Date]])-4,12/3)+1)</f>
        <v>Q4</v>
      </c>
      <c r="Y8728" t="str" cm="1">
        <f t="array" ref="Y8728">_xlfn.IFS(ROUND(L8728,0)&lt;=1,"Need to improve 0-1",ROUND(L8728,0)&lt;=2,"Okay 1-2",ROUND(L8728,0)&lt;=3,"Good 2-3",ROUND(L8728,0)&lt;=4,"Great 3-4",ROUND(L8728,0)&lt;=5,"Excellent 4-5")</f>
        <v>Good 2-3</v>
      </c>
      <c r="Z8728" t="str">
        <f t="shared" si="136"/>
        <v>0-1000</v>
      </c>
    </row>
    <row r="8729" spans="1:26" x14ac:dyDescent="0.3">
      <c r="A8729">
        <v>17677978</v>
      </c>
      <c r="B8729" t="s">
        <v>11090</v>
      </c>
      <c r="C8729">
        <v>216</v>
      </c>
      <c r="D8729" t="s">
        <v>1549</v>
      </c>
      <c r="E8729" t="s">
        <v>11091</v>
      </c>
      <c r="F8729" t="s">
        <v>16</v>
      </c>
      <c r="G8729" t="s">
        <v>16</v>
      </c>
      <c r="H8729" t="s">
        <v>16</v>
      </c>
      <c r="I8729">
        <v>3</v>
      </c>
      <c r="J8729">
        <v>231</v>
      </c>
      <c r="K8729">
        <v>40</v>
      </c>
      <c r="L8729">
        <v>3.9</v>
      </c>
      <c r="M8729" t="s">
        <v>660</v>
      </c>
      <c r="N8729" t="str">
        <f>SUBSTITUTE(Sheet1[[#This Row],[Datekey_Opening]],"_","-")</f>
        <v>2017-7-2</v>
      </c>
      <c r="O8729">
        <f>YEAR(Sheet1[[#This Row],[Date]])</f>
        <v>2017</v>
      </c>
      <c r="P8729" t="str">
        <f>LOOKUP(Sheet1[[#This Row],[CountryCode]],$AI$4:$AI$18,$AJ$4:$AJ$18)</f>
        <v>United States</v>
      </c>
      <c r="Q8729">
        <f>MONTH(Sheet1[[#This Row],[Date]])</f>
        <v>7</v>
      </c>
      <c r="R8729" t="str">
        <f>TEXT(Sheet1[[#This Row],[Date]],"MMMM")</f>
        <v>July</v>
      </c>
      <c r="S8729" t="str">
        <f>TEXT(Sheet1[[#This Row],[Date]],"YYYY-MMM")</f>
        <v>2017-Jul</v>
      </c>
      <c r="T8729">
        <f>WEEKDAY(Sheet1[[#This Row],[Date]])</f>
        <v>1</v>
      </c>
      <c r="U8729" t="str">
        <f>TEXT(Sheet1[[#This Row],[Date]],"DDDD")</f>
        <v>Sunday</v>
      </c>
      <c r="V8729" t="str">
        <f>"FM"&amp;MOD(MONTH(Sheet1[[#This Row],[Date]])-4,12)+1</f>
        <v>FM4</v>
      </c>
      <c r="W8729" t="str">
        <f>"Q"&amp;ROUNDUP(MONTH(Sheet1[[#This Row],[Date]])/3,0)</f>
        <v>Q3</v>
      </c>
      <c r="X8729" t="str">
        <f>"Q"&amp;INT(MOD(MONTH(Sheet1[[#This Row],[Date]])-4,12/3)+1)</f>
        <v>Q4</v>
      </c>
      <c r="Y8729" t="str" cm="1">
        <f t="array" ref="Y8729">_xlfn.IFS(ROUND(L8729,0)&lt;=1,"Need to improve 0-1",ROUND(L8729,0)&lt;=2,"Okay 1-2",ROUND(L8729,0)&lt;=3,"Good 2-3",ROUND(L8729,0)&lt;=4,"Great 3-4",ROUND(L8729,0)&lt;=5,"Excellent 4-5")</f>
        <v>Great 3-4</v>
      </c>
      <c r="Z8729" t="str">
        <f t="shared" si="136"/>
        <v>0-1000</v>
      </c>
    </row>
    <row r="8730" spans="1:26" x14ac:dyDescent="0.3">
      <c r="A8730">
        <v>17580020</v>
      </c>
      <c r="B8730" t="s">
        <v>11092</v>
      </c>
      <c r="C8730">
        <v>216</v>
      </c>
      <c r="D8730" t="s">
        <v>11052</v>
      </c>
      <c r="E8730" t="s">
        <v>11093</v>
      </c>
      <c r="F8730" t="s">
        <v>16</v>
      </c>
      <c r="G8730" t="s">
        <v>16</v>
      </c>
      <c r="H8730" t="s">
        <v>16</v>
      </c>
      <c r="I8730">
        <v>3</v>
      </c>
      <c r="J8730">
        <v>1270</v>
      </c>
      <c r="K8730">
        <v>40</v>
      </c>
      <c r="L8730">
        <v>4</v>
      </c>
      <c r="M8730" t="s">
        <v>6099</v>
      </c>
      <c r="N8730" t="str">
        <f>SUBSTITUTE(Sheet1[[#This Row],[Datekey_Opening]],"_","-")</f>
        <v>2017-6-23</v>
      </c>
      <c r="O8730">
        <f>YEAR(Sheet1[[#This Row],[Date]])</f>
        <v>2017</v>
      </c>
      <c r="P8730" t="str">
        <f>LOOKUP(Sheet1[[#This Row],[CountryCode]],$AI$4:$AI$18,$AJ$4:$AJ$18)</f>
        <v>United States</v>
      </c>
      <c r="Q8730">
        <f>MONTH(Sheet1[[#This Row],[Date]])</f>
        <v>6</v>
      </c>
      <c r="R8730" t="str">
        <f>TEXT(Sheet1[[#This Row],[Date]],"MMMM")</f>
        <v>June</v>
      </c>
      <c r="S8730" t="str">
        <f>TEXT(Sheet1[[#This Row],[Date]],"YYYY-MMM")</f>
        <v>2017-Jun</v>
      </c>
      <c r="T8730">
        <f>WEEKDAY(Sheet1[[#This Row],[Date]])</f>
        <v>6</v>
      </c>
      <c r="U8730" t="str">
        <f>TEXT(Sheet1[[#This Row],[Date]],"DDDD")</f>
        <v>Friday</v>
      </c>
      <c r="V8730" t="str">
        <f>"FM"&amp;MOD(MONTH(Sheet1[[#This Row],[Date]])-4,12)+1</f>
        <v>FM3</v>
      </c>
      <c r="W8730" t="str">
        <f>"Q"&amp;ROUNDUP(MONTH(Sheet1[[#This Row],[Date]])/3,0)</f>
        <v>Q2</v>
      </c>
      <c r="X8730" t="str">
        <f>"Q"&amp;INT(MOD(MONTH(Sheet1[[#This Row],[Date]])-4,12/3)+1)</f>
        <v>Q3</v>
      </c>
      <c r="Y8730" t="str" cm="1">
        <f t="array" ref="Y8730">_xlfn.IFS(ROUND(L8730,0)&lt;=1,"Need to improve 0-1",ROUND(L8730,0)&lt;=2,"Okay 1-2",ROUND(L8730,0)&lt;=3,"Good 2-3",ROUND(L8730,0)&lt;=4,"Great 3-4",ROUND(L8730,0)&lt;=5,"Excellent 4-5")</f>
        <v>Great 3-4</v>
      </c>
      <c r="Z8730" t="str">
        <f t="shared" si="136"/>
        <v>0-1000</v>
      </c>
    </row>
    <row r="8731" spans="1:26" x14ac:dyDescent="0.3">
      <c r="A8731">
        <v>17615855</v>
      </c>
      <c r="B8731" t="s">
        <v>11094</v>
      </c>
      <c r="C8731">
        <v>216</v>
      </c>
      <c r="D8731" t="s">
        <v>1531</v>
      </c>
      <c r="E8731" t="s">
        <v>11095</v>
      </c>
      <c r="F8731" t="s">
        <v>16</v>
      </c>
      <c r="G8731" t="s">
        <v>16</v>
      </c>
      <c r="H8731" t="s">
        <v>16</v>
      </c>
      <c r="I8731">
        <v>3</v>
      </c>
      <c r="J8731">
        <v>802</v>
      </c>
      <c r="K8731">
        <v>40</v>
      </c>
      <c r="L8731">
        <v>4.0999999999999996</v>
      </c>
      <c r="M8731" t="s">
        <v>3905</v>
      </c>
      <c r="N8731" t="str">
        <f>SUBSTITUTE(Sheet1[[#This Row],[Datekey_Opening]],"_","-")</f>
        <v>2016-6-12</v>
      </c>
      <c r="O8731">
        <f>YEAR(Sheet1[[#This Row],[Date]])</f>
        <v>2016</v>
      </c>
      <c r="P8731" t="str">
        <f>LOOKUP(Sheet1[[#This Row],[CountryCode]],$AI$4:$AI$18,$AJ$4:$AJ$18)</f>
        <v>United States</v>
      </c>
      <c r="Q8731">
        <f>MONTH(Sheet1[[#This Row],[Date]])</f>
        <v>6</v>
      </c>
      <c r="R8731" t="str">
        <f>TEXT(Sheet1[[#This Row],[Date]],"MMMM")</f>
        <v>June</v>
      </c>
      <c r="S8731" t="str">
        <f>TEXT(Sheet1[[#This Row],[Date]],"YYYY-MMM")</f>
        <v>2016-Jun</v>
      </c>
      <c r="T8731">
        <f>WEEKDAY(Sheet1[[#This Row],[Date]])</f>
        <v>1</v>
      </c>
      <c r="U8731" t="str">
        <f>TEXT(Sheet1[[#This Row],[Date]],"DDDD")</f>
        <v>Sunday</v>
      </c>
      <c r="V8731" t="str">
        <f>"FM"&amp;MOD(MONTH(Sheet1[[#This Row],[Date]])-4,12)+1</f>
        <v>FM3</v>
      </c>
      <c r="W8731" t="str">
        <f>"Q"&amp;ROUNDUP(MONTH(Sheet1[[#This Row],[Date]])/3,0)</f>
        <v>Q2</v>
      </c>
      <c r="X8731" t="str">
        <f>"Q"&amp;INT(MOD(MONTH(Sheet1[[#This Row],[Date]])-4,12/3)+1)</f>
        <v>Q3</v>
      </c>
      <c r="Y8731" t="str" cm="1">
        <f t="array" ref="Y8731">_xlfn.IFS(ROUND(L8731,0)&lt;=1,"Need to improve 0-1",ROUND(L8731,0)&lt;=2,"Okay 1-2",ROUND(L8731,0)&lt;=3,"Good 2-3",ROUND(L8731,0)&lt;=4,"Great 3-4",ROUND(L8731,0)&lt;=5,"Excellent 4-5")</f>
        <v>Great 3-4</v>
      </c>
      <c r="Z8731" t="str">
        <f t="shared" si="136"/>
        <v>0-1000</v>
      </c>
    </row>
    <row r="8732" spans="1:26" x14ac:dyDescent="0.3">
      <c r="A8732">
        <v>17621616</v>
      </c>
      <c r="B8732" t="s">
        <v>11096</v>
      </c>
      <c r="C8732">
        <v>216</v>
      </c>
      <c r="D8732" t="s">
        <v>1538</v>
      </c>
      <c r="E8732" t="s">
        <v>11097</v>
      </c>
      <c r="F8732" t="s">
        <v>16</v>
      </c>
      <c r="G8732" t="s">
        <v>16</v>
      </c>
      <c r="H8732" t="s">
        <v>16</v>
      </c>
      <c r="I8732">
        <v>3</v>
      </c>
      <c r="J8732">
        <v>100</v>
      </c>
      <c r="K8732">
        <v>40</v>
      </c>
      <c r="L8732">
        <v>3.7</v>
      </c>
      <c r="M8732" t="s">
        <v>105</v>
      </c>
      <c r="N8732" t="str">
        <f>SUBSTITUTE(Sheet1[[#This Row],[Datekey_Opening]],"_","-")</f>
        <v>2015-6-18</v>
      </c>
      <c r="O8732">
        <f>YEAR(Sheet1[[#This Row],[Date]])</f>
        <v>2015</v>
      </c>
      <c r="P8732" t="str">
        <f>LOOKUP(Sheet1[[#This Row],[CountryCode]],$AI$4:$AI$18,$AJ$4:$AJ$18)</f>
        <v>United States</v>
      </c>
      <c r="Q8732">
        <f>MONTH(Sheet1[[#This Row],[Date]])</f>
        <v>6</v>
      </c>
      <c r="R8732" t="str">
        <f>TEXT(Sheet1[[#This Row],[Date]],"MMMM")</f>
        <v>June</v>
      </c>
      <c r="S8732" t="str">
        <f>TEXT(Sheet1[[#This Row],[Date]],"YYYY-MMM")</f>
        <v>2015-Jun</v>
      </c>
      <c r="T8732">
        <f>WEEKDAY(Sheet1[[#This Row],[Date]])</f>
        <v>5</v>
      </c>
      <c r="U8732" t="str">
        <f>TEXT(Sheet1[[#This Row],[Date]],"DDDD")</f>
        <v>Thursday</v>
      </c>
      <c r="V8732" t="str">
        <f>"FM"&amp;MOD(MONTH(Sheet1[[#This Row],[Date]])-4,12)+1</f>
        <v>FM3</v>
      </c>
      <c r="W8732" t="str">
        <f>"Q"&amp;ROUNDUP(MONTH(Sheet1[[#This Row],[Date]])/3,0)</f>
        <v>Q2</v>
      </c>
      <c r="X8732" t="str">
        <f>"Q"&amp;INT(MOD(MONTH(Sheet1[[#This Row],[Date]])-4,12/3)+1)</f>
        <v>Q3</v>
      </c>
      <c r="Y8732" t="str" cm="1">
        <f t="array" ref="Y8732">_xlfn.IFS(ROUND(L8732,0)&lt;=1,"Need to improve 0-1",ROUND(L8732,0)&lt;=2,"Okay 1-2",ROUND(L8732,0)&lt;=3,"Good 2-3",ROUND(L8732,0)&lt;=4,"Great 3-4",ROUND(L8732,0)&lt;=5,"Excellent 4-5")</f>
        <v>Great 3-4</v>
      </c>
      <c r="Z8732" t="str">
        <f t="shared" si="136"/>
        <v>0-1000</v>
      </c>
    </row>
    <row r="8733" spans="1:26" x14ac:dyDescent="0.3">
      <c r="A8733">
        <v>17095236</v>
      </c>
      <c r="B8733" t="s">
        <v>11098</v>
      </c>
      <c r="C8733">
        <v>216</v>
      </c>
      <c r="D8733" t="s">
        <v>1544</v>
      </c>
      <c r="E8733" t="s">
        <v>11099</v>
      </c>
      <c r="F8733" t="s">
        <v>16</v>
      </c>
      <c r="G8733" t="s">
        <v>16</v>
      </c>
      <c r="H8733" t="s">
        <v>16</v>
      </c>
      <c r="I8733">
        <v>3</v>
      </c>
      <c r="J8733">
        <v>1413</v>
      </c>
      <c r="K8733">
        <v>40</v>
      </c>
      <c r="L8733">
        <v>4.9000000000000004</v>
      </c>
      <c r="M8733" t="s">
        <v>700</v>
      </c>
      <c r="N8733" t="str">
        <f>SUBSTITUTE(Sheet1[[#This Row],[Datekey_Opening]],"_","-")</f>
        <v>2014-6-18</v>
      </c>
      <c r="O8733">
        <f>YEAR(Sheet1[[#This Row],[Date]])</f>
        <v>2014</v>
      </c>
      <c r="P8733" t="str">
        <f>LOOKUP(Sheet1[[#This Row],[CountryCode]],$AI$4:$AI$18,$AJ$4:$AJ$18)</f>
        <v>United States</v>
      </c>
      <c r="Q8733">
        <f>MONTH(Sheet1[[#This Row],[Date]])</f>
        <v>6</v>
      </c>
      <c r="R8733" t="str">
        <f>TEXT(Sheet1[[#This Row],[Date]],"MMMM")</f>
        <v>June</v>
      </c>
      <c r="S8733" t="str">
        <f>TEXT(Sheet1[[#This Row],[Date]],"YYYY-MMM")</f>
        <v>2014-Jun</v>
      </c>
      <c r="T8733">
        <f>WEEKDAY(Sheet1[[#This Row],[Date]])</f>
        <v>4</v>
      </c>
      <c r="U8733" t="str">
        <f>TEXT(Sheet1[[#This Row],[Date]],"DDDD")</f>
        <v>Wednesday</v>
      </c>
      <c r="V8733" t="str">
        <f>"FM"&amp;MOD(MONTH(Sheet1[[#This Row],[Date]])-4,12)+1</f>
        <v>FM3</v>
      </c>
      <c r="W8733" t="str">
        <f>"Q"&amp;ROUNDUP(MONTH(Sheet1[[#This Row],[Date]])/3,0)</f>
        <v>Q2</v>
      </c>
      <c r="X8733" t="str">
        <f>"Q"&amp;INT(MOD(MONTH(Sheet1[[#This Row],[Date]])-4,12/3)+1)</f>
        <v>Q3</v>
      </c>
      <c r="Y8733" t="str" cm="1">
        <f t="array" ref="Y8733">_xlfn.IFS(ROUND(L8733,0)&lt;=1,"Need to improve 0-1",ROUND(L8733,0)&lt;=2,"Okay 1-2",ROUND(L8733,0)&lt;=3,"Good 2-3",ROUND(L8733,0)&lt;=4,"Great 3-4",ROUND(L8733,0)&lt;=5,"Excellent 4-5")</f>
        <v>Excellent 4-5</v>
      </c>
      <c r="Z8733" t="str">
        <f t="shared" si="136"/>
        <v>0-1000</v>
      </c>
    </row>
    <row r="8734" spans="1:26" x14ac:dyDescent="0.3">
      <c r="A8734">
        <v>17330048</v>
      </c>
      <c r="B8734" t="s">
        <v>11100</v>
      </c>
      <c r="C8734">
        <v>216</v>
      </c>
      <c r="D8734" t="s">
        <v>10999</v>
      </c>
      <c r="E8734" t="s">
        <v>11101</v>
      </c>
      <c r="F8734" t="s">
        <v>16</v>
      </c>
      <c r="G8734" t="s">
        <v>16</v>
      </c>
      <c r="H8734" t="s">
        <v>16</v>
      </c>
      <c r="I8734">
        <v>3</v>
      </c>
      <c r="J8734">
        <v>722</v>
      </c>
      <c r="K8734">
        <v>40</v>
      </c>
      <c r="L8734">
        <v>4.2</v>
      </c>
      <c r="M8734" t="s">
        <v>5203</v>
      </c>
      <c r="N8734" t="str">
        <f>SUBSTITUTE(Sheet1[[#This Row],[Datekey_Opening]],"_","-")</f>
        <v>2017-5-12</v>
      </c>
      <c r="O8734">
        <f>YEAR(Sheet1[[#This Row],[Date]])</f>
        <v>2017</v>
      </c>
      <c r="P8734" t="str">
        <f>LOOKUP(Sheet1[[#This Row],[CountryCode]],$AI$4:$AI$18,$AJ$4:$AJ$18)</f>
        <v>United States</v>
      </c>
      <c r="Q8734">
        <f>MONTH(Sheet1[[#This Row],[Date]])</f>
        <v>5</v>
      </c>
      <c r="R8734" t="str">
        <f>TEXT(Sheet1[[#This Row],[Date]],"MMMM")</f>
        <v>May</v>
      </c>
      <c r="S8734" t="str">
        <f>TEXT(Sheet1[[#This Row],[Date]],"YYYY-MMM")</f>
        <v>2017-May</v>
      </c>
      <c r="T8734">
        <f>WEEKDAY(Sheet1[[#This Row],[Date]])</f>
        <v>6</v>
      </c>
      <c r="U8734" t="str">
        <f>TEXT(Sheet1[[#This Row],[Date]],"DDDD")</f>
        <v>Friday</v>
      </c>
      <c r="V8734" t="str">
        <f>"FM"&amp;MOD(MONTH(Sheet1[[#This Row],[Date]])-4,12)+1</f>
        <v>FM2</v>
      </c>
      <c r="W8734" t="str">
        <f>"Q"&amp;ROUNDUP(MONTH(Sheet1[[#This Row],[Date]])/3,0)</f>
        <v>Q2</v>
      </c>
      <c r="X8734" t="str">
        <f>"Q"&amp;INT(MOD(MONTH(Sheet1[[#This Row],[Date]])-4,12/3)+1)</f>
        <v>Q2</v>
      </c>
      <c r="Y8734" t="str" cm="1">
        <f t="array" ref="Y8734">_xlfn.IFS(ROUND(L8734,0)&lt;=1,"Need to improve 0-1",ROUND(L8734,0)&lt;=2,"Okay 1-2",ROUND(L8734,0)&lt;=3,"Good 2-3",ROUND(L8734,0)&lt;=4,"Great 3-4",ROUND(L8734,0)&lt;=5,"Excellent 4-5")</f>
        <v>Great 3-4</v>
      </c>
      <c r="Z8734" t="str">
        <f t="shared" si="136"/>
        <v>0-1000</v>
      </c>
    </row>
    <row r="8735" spans="1:26" x14ac:dyDescent="0.3">
      <c r="A8735">
        <v>17258036</v>
      </c>
      <c r="B8735" t="s">
        <v>1758</v>
      </c>
      <c r="C8735">
        <v>216</v>
      </c>
      <c r="D8735" t="s">
        <v>1619</v>
      </c>
      <c r="E8735" t="s">
        <v>1793</v>
      </c>
      <c r="F8735" t="s">
        <v>16</v>
      </c>
      <c r="G8735" t="s">
        <v>16</v>
      </c>
      <c r="H8735" t="s">
        <v>16</v>
      </c>
      <c r="I8735">
        <v>3</v>
      </c>
      <c r="J8735">
        <v>1109</v>
      </c>
      <c r="K8735">
        <v>40</v>
      </c>
      <c r="L8735">
        <v>4.5</v>
      </c>
      <c r="M8735" t="s">
        <v>4155</v>
      </c>
      <c r="N8735" t="str">
        <f>SUBSTITUTE(Sheet1[[#This Row],[Datekey_Opening]],"_","-")</f>
        <v>2014-5-27</v>
      </c>
      <c r="O8735">
        <f>YEAR(Sheet1[[#This Row],[Date]])</f>
        <v>2014</v>
      </c>
      <c r="P8735" t="str">
        <f>LOOKUP(Sheet1[[#This Row],[CountryCode]],$AI$4:$AI$18,$AJ$4:$AJ$18)</f>
        <v>United States</v>
      </c>
      <c r="Q8735">
        <f>MONTH(Sheet1[[#This Row],[Date]])</f>
        <v>5</v>
      </c>
      <c r="R8735" t="str">
        <f>TEXT(Sheet1[[#This Row],[Date]],"MMMM")</f>
        <v>May</v>
      </c>
      <c r="S8735" t="str">
        <f>TEXT(Sheet1[[#This Row],[Date]],"YYYY-MMM")</f>
        <v>2014-May</v>
      </c>
      <c r="T8735">
        <f>WEEKDAY(Sheet1[[#This Row],[Date]])</f>
        <v>3</v>
      </c>
      <c r="U8735" t="str">
        <f>TEXT(Sheet1[[#This Row],[Date]],"DDDD")</f>
        <v>Tuesday</v>
      </c>
      <c r="V8735" t="str">
        <f>"FM"&amp;MOD(MONTH(Sheet1[[#This Row],[Date]])-4,12)+1</f>
        <v>FM2</v>
      </c>
      <c r="W8735" t="str">
        <f>"Q"&amp;ROUNDUP(MONTH(Sheet1[[#This Row],[Date]])/3,0)</f>
        <v>Q2</v>
      </c>
      <c r="X8735" t="str">
        <f>"Q"&amp;INT(MOD(MONTH(Sheet1[[#This Row],[Date]])-4,12/3)+1)</f>
        <v>Q2</v>
      </c>
      <c r="Y8735" t="str" cm="1">
        <f t="array" ref="Y8735">_xlfn.IFS(ROUND(L8735,0)&lt;=1,"Need to improve 0-1",ROUND(L8735,0)&lt;=2,"Okay 1-2",ROUND(L8735,0)&lt;=3,"Good 2-3",ROUND(L8735,0)&lt;=4,"Great 3-4",ROUND(L8735,0)&lt;=5,"Excellent 4-5")</f>
        <v>Excellent 4-5</v>
      </c>
      <c r="Z8735" t="str">
        <f t="shared" si="136"/>
        <v>0-1000</v>
      </c>
    </row>
    <row r="8736" spans="1:26" x14ac:dyDescent="0.3">
      <c r="A8736">
        <v>17342811</v>
      </c>
      <c r="B8736" t="s">
        <v>11102</v>
      </c>
      <c r="C8736">
        <v>216</v>
      </c>
      <c r="D8736" t="s">
        <v>1587</v>
      </c>
      <c r="E8736" t="s">
        <v>1550</v>
      </c>
      <c r="F8736" t="s">
        <v>16</v>
      </c>
      <c r="G8736" t="s">
        <v>16</v>
      </c>
      <c r="H8736" t="s">
        <v>16</v>
      </c>
      <c r="I8736">
        <v>3</v>
      </c>
      <c r="J8736">
        <v>83</v>
      </c>
      <c r="K8736">
        <v>40</v>
      </c>
      <c r="L8736">
        <v>3.7</v>
      </c>
      <c r="M8736" t="s">
        <v>1402</v>
      </c>
      <c r="N8736" t="str">
        <f>SUBSTITUTE(Sheet1[[#This Row],[Datekey_Opening]],"_","-")</f>
        <v>2013-5-9</v>
      </c>
      <c r="O8736">
        <f>YEAR(Sheet1[[#This Row],[Date]])</f>
        <v>2013</v>
      </c>
      <c r="P8736" t="str">
        <f>LOOKUP(Sheet1[[#This Row],[CountryCode]],$AI$4:$AI$18,$AJ$4:$AJ$18)</f>
        <v>United States</v>
      </c>
      <c r="Q8736">
        <f>MONTH(Sheet1[[#This Row],[Date]])</f>
        <v>5</v>
      </c>
      <c r="R8736" t="str">
        <f>TEXT(Sheet1[[#This Row],[Date]],"MMMM")</f>
        <v>May</v>
      </c>
      <c r="S8736" t="str">
        <f>TEXT(Sheet1[[#This Row],[Date]],"YYYY-MMM")</f>
        <v>2013-May</v>
      </c>
      <c r="T8736">
        <f>WEEKDAY(Sheet1[[#This Row],[Date]])</f>
        <v>5</v>
      </c>
      <c r="U8736" t="str">
        <f>TEXT(Sheet1[[#This Row],[Date]],"DDDD")</f>
        <v>Thursday</v>
      </c>
      <c r="V8736" t="str">
        <f>"FM"&amp;MOD(MONTH(Sheet1[[#This Row],[Date]])-4,12)+1</f>
        <v>FM2</v>
      </c>
      <c r="W8736" t="str">
        <f>"Q"&amp;ROUNDUP(MONTH(Sheet1[[#This Row],[Date]])/3,0)</f>
        <v>Q2</v>
      </c>
      <c r="X8736" t="str">
        <f>"Q"&amp;INT(MOD(MONTH(Sheet1[[#This Row],[Date]])-4,12/3)+1)</f>
        <v>Q2</v>
      </c>
      <c r="Y8736" t="str" cm="1">
        <f t="array" ref="Y8736">_xlfn.IFS(ROUND(L8736,0)&lt;=1,"Need to improve 0-1",ROUND(L8736,0)&lt;=2,"Okay 1-2",ROUND(L8736,0)&lt;=3,"Good 2-3",ROUND(L8736,0)&lt;=4,"Great 3-4",ROUND(L8736,0)&lt;=5,"Excellent 4-5")</f>
        <v>Great 3-4</v>
      </c>
      <c r="Z8736" t="str">
        <f t="shared" si="136"/>
        <v>0-1000</v>
      </c>
    </row>
    <row r="8737" spans="1:26" x14ac:dyDescent="0.3">
      <c r="A8737">
        <v>17375198</v>
      </c>
      <c r="B8737" t="s">
        <v>11103</v>
      </c>
      <c r="C8737">
        <v>216</v>
      </c>
      <c r="D8737" t="s">
        <v>11046</v>
      </c>
      <c r="E8737" t="s">
        <v>11104</v>
      </c>
      <c r="F8737" t="s">
        <v>16</v>
      </c>
      <c r="G8737" t="s">
        <v>16</v>
      </c>
      <c r="H8737" t="s">
        <v>16</v>
      </c>
      <c r="I8737">
        <v>3</v>
      </c>
      <c r="J8737">
        <v>164</v>
      </c>
      <c r="K8737">
        <v>40</v>
      </c>
      <c r="L8737">
        <v>4.3</v>
      </c>
      <c r="M8737" t="s">
        <v>1796</v>
      </c>
      <c r="N8737" t="str">
        <f>SUBSTITUTE(Sheet1[[#This Row],[Datekey_Opening]],"_","-")</f>
        <v>2013-5-7</v>
      </c>
      <c r="O8737">
        <f>YEAR(Sheet1[[#This Row],[Date]])</f>
        <v>2013</v>
      </c>
      <c r="P8737" t="str">
        <f>LOOKUP(Sheet1[[#This Row],[CountryCode]],$AI$4:$AI$18,$AJ$4:$AJ$18)</f>
        <v>United States</v>
      </c>
      <c r="Q8737">
        <f>MONTH(Sheet1[[#This Row],[Date]])</f>
        <v>5</v>
      </c>
      <c r="R8737" t="str">
        <f>TEXT(Sheet1[[#This Row],[Date]],"MMMM")</f>
        <v>May</v>
      </c>
      <c r="S8737" t="str">
        <f>TEXT(Sheet1[[#This Row],[Date]],"YYYY-MMM")</f>
        <v>2013-May</v>
      </c>
      <c r="T8737">
        <f>WEEKDAY(Sheet1[[#This Row],[Date]])</f>
        <v>3</v>
      </c>
      <c r="U8737" t="str">
        <f>TEXT(Sheet1[[#This Row],[Date]],"DDDD")</f>
        <v>Tuesday</v>
      </c>
      <c r="V8737" t="str">
        <f>"FM"&amp;MOD(MONTH(Sheet1[[#This Row],[Date]])-4,12)+1</f>
        <v>FM2</v>
      </c>
      <c r="W8737" t="str">
        <f>"Q"&amp;ROUNDUP(MONTH(Sheet1[[#This Row],[Date]])/3,0)</f>
        <v>Q2</v>
      </c>
      <c r="X8737" t="str">
        <f>"Q"&amp;INT(MOD(MONTH(Sheet1[[#This Row],[Date]])-4,12/3)+1)</f>
        <v>Q2</v>
      </c>
      <c r="Y8737" t="str" cm="1">
        <f t="array" ref="Y8737">_xlfn.IFS(ROUND(L8737,0)&lt;=1,"Need to improve 0-1",ROUND(L8737,0)&lt;=2,"Okay 1-2",ROUND(L8737,0)&lt;=3,"Good 2-3",ROUND(L8737,0)&lt;=4,"Great 3-4",ROUND(L8737,0)&lt;=5,"Excellent 4-5")</f>
        <v>Great 3-4</v>
      </c>
      <c r="Z8737" t="str">
        <f t="shared" si="136"/>
        <v>0-1000</v>
      </c>
    </row>
    <row r="8738" spans="1:26" x14ac:dyDescent="0.3">
      <c r="A8738">
        <v>17534788</v>
      </c>
      <c r="B8738" t="s">
        <v>11105</v>
      </c>
      <c r="C8738">
        <v>216</v>
      </c>
      <c r="D8738" t="s">
        <v>11106</v>
      </c>
      <c r="E8738" t="s">
        <v>11107</v>
      </c>
      <c r="F8738" t="s">
        <v>16</v>
      </c>
      <c r="G8738" t="s">
        <v>16</v>
      </c>
      <c r="H8738" t="s">
        <v>16</v>
      </c>
      <c r="I8738">
        <v>3</v>
      </c>
      <c r="J8738">
        <v>30</v>
      </c>
      <c r="K8738">
        <v>40</v>
      </c>
      <c r="L8738">
        <v>3.6</v>
      </c>
      <c r="M8738" t="s">
        <v>11108</v>
      </c>
      <c r="N8738" t="str">
        <f>SUBSTITUTE(Sheet1[[#This Row],[Datekey_Opening]],"_","-")</f>
        <v>2010-5-26</v>
      </c>
      <c r="O8738">
        <f>YEAR(Sheet1[[#This Row],[Date]])</f>
        <v>2010</v>
      </c>
      <c r="P8738" t="str">
        <f>LOOKUP(Sheet1[[#This Row],[CountryCode]],$AI$4:$AI$18,$AJ$4:$AJ$18)</f>
        <v>United States</v>
      </c>
      <c r="Q8738">
        <f>MONTH(Sheet1[[#This Row],[Date]])</f>
        <v>5</v>
      </c>
      <c r="R8738" t="str">
        <f>TEXT(Sheet1[[#This Row],[Date]],"MMMM")</f>
        <v>May</v>
      </c>
      <c r="S8738" t="str">
        <f>TEXT(Sheet1[[#This Row],[Date]],"YYYY-MMM")</f>
        <v>2010-May</v>
      </c>
      <c r="T8738">
        <f>WEEKDAY(Sheet1[[#This Row],[Date]])</f>
        <v>4</v>
      </c>
      <c r="U8738" t="str">
        <f>TEXT(Sheet1[[#This Row],[Date]],"DDDD")</f>
        <v>Wednesday</v>
      </c>
      <c r="V8738" t="str">
        <f>"FM"&amp;MOD(MONTH(Sheet1[[#This Row],[Date]])-4,12)+1</f>
        <v>FM2</v>
      </c>
      <c r="W8738" t="str">
        <f>"Q"&amp;ROUNDUP(MONTH(Sheet1[[#This Row],[Date]])/3,0)</f>
        <v>Q2</v>
      </c>
      <c r="X8738" t="str">
        <f>"Q"&amp;INT(MOD(MONTH(Sheet1[[#This Row],[Date]])-4,12/3)+1)</f>
        <v>Q2</v>
      </c>
      <c r="Y8738" t="str" cm="1">
        <f t="array" ref="Y8738">_xlfn.IFS(ROUND(L8738,0)&lt;=1,"Need to improve 0-1",ROUND(L8738,0)&lt;=2,"Okay 1-2",ROUND(L8738,0)&lt;=3,"Good 2-3",ROUND(L8738,0)&lt;=4,"Great 3-4",ROUND(L8738,0)&lt;=5,"Excellent 4-5")</f>
        <v>Great 3-4</v>
      </c>
      <c r="Z8738" t="str">
        <f t="shared" si="136"/>
        <v>0-1000</v>
      </c>
    </row>
    <row r="8739" spans="1:26" x14ac:dyDescent="0.3">
      <c r="A8739">
        <v>17059012</v>
      </c>
      <c r="B8739" t="s">
        <v>11109</v>
      </c>
      <c r="C8739">
        <v>216</v>
      </c>
      <c r="D8739" t="s">
        <v>391</v>
      </c>
      <c r="E8739" t="s">
        <v>11068</v>
      </c>
      <c r="F8739" t="s">
        <v>16</v>
      </c>
      <c r="G8739" t="s">
        <v>16</v>
      </c>
      <c r="H8739" t="s">
        <v>16</v>
      </c>
      <c r="I8739">
        <v>3</v>
      </c>
      <c r="J8739">
        <v>1699</v>
      </c>
      <c r="K8739">
        <v>40</v>
      </c>
      <c r="L8739">
        <v>4.8</v>
      </c>
      <c r="M8739" t="s">
        <v>5185</v>
      </c>
      <c r="N8739" t="str">
        <f>SUBSTITUTE(Sheet1[[#This Row],[Datekey_Opening]],"_","-")</f>
        <v>2018-5-18</v>
      </c>
      <c r="O8739">
        <f>YEAR(Sheet1[[#This Row],[Date]])</f>
        <v>2018</v>
      </c>
      <c r="P8739" t="str">
        <f>LOOKUP(Sheet1[[#This Row],[CountryCode]],$AI$4:$AI$18,$AJ$4:$AJ$18)</f>
        <v>United States</v>
      </c>
      <c r="Q8739">
        <f>MONTH(Sheet1[[#This Row],[Date]])</f>
        <v>5</v>
      </c>
      <c r="R8739" t="str">
        <f>TEXT(Sheet1[[#This Row],[Date]],"MMMM")</f>
        <v>May</v>
      </c>
      <c r="S8739" t="str">
        <f>TEXT(Sheet1[[#This Row],[Date]],"YYYY-MMM")</f>
        <v>2018-May</v>
      </c>
      <c r="T8739">
        <f>WEEKDAY(Sheet1[[#This Row],[Date]])</f>
        <v>6</v>
      </c>
      <c r="U8739" t="str">
        <f>TEXT(Sheet1[[#This Row],[Date]],"DDDD")</f>
        <v>Friday</v>
      </c>
      <c r="V8739" t="str">
        <f>"FM"&amp;MOD(MONTH(Sheet1[[#This Row],[Date]])-4,12)+1</f>
        <v>FM2</v>
      </c>
      <c r="W8739" t="str">
        <f>"Q"&amp;ROUNDUP(MONTH(Sheet1[[#This Row],[Date]])/3,0)</f>
        <v>Q2</v>
      </c>
      <c r="X8739" t="str">
        <f>"Q"&amp;INT(MOD(MONTH(Sheet1[[#This Row],[Date]])-4,12/3)+1)</f>
        <v>Q2</v>
      </c>
      <c r="Y8739" t="str" cm="1">
        <f t="array" ref="Y8739">_xlfn.IFS(ROUND(L8739,0)&lt;=1,"Need to improve 0-1",ROUND(L8739,0)&lt;=2,"Okay 1-2",ROUND(L8739,0)&lt;=3,"Good 2-3",ROUND(L8739,0)&lt;=4,"Great 3-4",ROUND(L8739,0)&lt;=5,"Excellent 4-5")</f>
        <v>Excellent 4-5</v>
      </c>
      <c r="Z8739" t="str">
        <f t="shared" si="136"/>
        <v>0-1000</v>
      </c>
    </row>
    <row r="8740" spans="1:26" x14ac:dyDescent="0.3">
      <c r="A8740">
        <v>17580539</v>
      </c>
      <c r="B8740" t="s">
        <v>11110</v>
      </c>
      <c r="C8740">
        <v>216</v>
      </c>
      <c r="D8740" t="s">
        <v>11052</v>
      </c>
      <c r="E8740" t="s">
        <v>11111</v>
      </c>
      <c r="F8740" t="s">
        <v>16</v>
      </c>
      <c r="G8740" t="s">
        <v>16</v>
      </c>
      <c r="H8740" t="s">
        <v>16</v>
      </c>
      <c r="I8740">
        <v>3</v>
      </c>
      <c r="J8740">
        <v>905</v>
      </c>
      <c r="K8740">
        <v>40</v>
      </c>
      <c r="L8740">
        <v>4.3</v>
      </c>
      <c r="M8740" t="s">
        <v>7563</v>
      </c>
      <c r="N8740" t="str">
        <f>SUBSTITUTE(Sheet1[[#This Row],[Datekey_Opening]],"_","-")</f>
        <v>2015-5-27</v>
      </c>
      <c r="O8740">
        <f>YEAR(Sheet1[[#This Row],[Date]])</f>
        <v>2015</v>
      </c>
      <c r="P8740" t="str">
        <f>LOOKUP(Sheet1[[#This Row],[CountryCode]],$AI$4:$AI$18,$AJ$4:$AJ$18)</f>
        <v>United States</v>
      </c>
      <c r="Q8740">
        <f>MONTH(Sheet1[[#This Row],[Date]])</f>
        <v>5</v>
      </c>
      <c r="R8740" t="str">
        <f>TEXT(Sheet1[[#This Row],[Date]],"MMMM")</f>
        <v>May</v>
      </c>
      <c r="S8740" t="str">
        <f>TEXT(Sheet1[[#This Row],[Date]],"YYYY-MMM")</f>
        <v>2015-May</v>
      </c>
      <c r="T8740">
        <f>WEEKDAY(Sheet1[[#This Row],[Date]])</f>
        <v>4</v>
      </c>
      <c r="U8740" t="str">
        <f>TEXT(Sheet1[[#This Row],[Date]],"DDDD")</f>
        <v>Wednesday</v>
      </c>
      <c r="V8740" t="str">
        <f>"FM"&amp;MOD(MONTH(Sheet1[[#This Row],[Date]])-4,12)+1</f>
        <v>FM2</v>
      </c>
      <c r="W8740" t="str">
        <f>"Q"&amp;ROUNDUP(MONTH(Sheet1[[#This Row],[Date]])/3,0)</f>
        <v>Q2</v>
      </c>
      <c r="X8740" t="str">
        <f>"Q"&amp;INT(MOD(MONTH(Sheet1[[#This Row],[Date]])-4,12/3)+1)</f>
        <v>Q2</v>
      </c>
      <c r="Y8740" t="str" cm="1">
        <f t="array" ref="Y8740">_xlfn.IFS(ROUND(L8740,0)&lt;=1,"Need to improve 0-1",ROUND(L8740,0)&lt;=2,"Okay 1-2",ROUND(L8740,0)&lt;=3,"Good 2-3",ROUND(L8740,0)&lt;=4,"Great 3-4",ROUND(L8740,0)&lt;=5,"Excellent 4-5")</f>
        <v>Great 3-4</v>
      </c>
      <c r="Z8740" t="str">
        <f t="shared" si="136"/>
        <v>0-1000</v>
      </c>
    </row>
    <row r="8741" spans="1:26" x14ac:dyDescent="0.3">
      <c r="A8741">
        <v>17582625</v>
      </c>
      <c r="B8741" t="s">
        <v>11112</v>
      </c>
      <c r="C8741">
        <v>216</v>
      </c>
      <c r="D8741" t="s">
        <v>10978</v>
      </c>
      <c r="E8741" t="s">
        <v>1539</v>
      </c>
      <c r="F8741" t="s">
        <v>16</v>
      </c>
      <c r="G8741" t="s">
        <v>16</v>
      </c>
      <c r="H8741" t="s">
        <v>16</v>
      </c>
      <c r="I8741">
        <v>3</v>
      </c>
      <c r="J8741">
        <v>85</v>
      </c>
      <c r="K8741">
        <v>40</v>
      </c>
      <c r="L8741">
        <v>3.6</v>
      </c>
      <c r="M8741" t="s">
        <v>2408</v>
      </c>
      <c r="N8741" t="str">
        <f>SUBSTITUTE(Sheet1[[#This Row],[Datekey_Opening]],"_","-")</f>
        <v>2016-5-14</v>
      </c>
      <c r="O8741">
        <f>YEAR(Sheet1[[#This Row],[Date]])</f>
        <v>2016</v>
      </c>
      <c r="P8741" t="str">
        <f>LOOKUP(Sheet1[[#This Row],[CountryCode]],$AI$4:$AI$18,$AJ$4:$AJ$18)</f>
        <v>United States</v>
      </c>
      <c r="Q8741">
        <f>MONTH(Sheet1[[#This Row],[Date]])</f>
        <v>5</v>
      </c>
      <c r="R8741" t="str">
        <f>TEXT(Sheet1[[#This Row],[Date]],"MMMM")</f>
        <v>May</v>
      </c>
      <c r="S8741" t="str">
        <f>TEXT(Sheet1[[#This Row],[Date]],"YYYY-MMM")</f>
        <v>2016-May</v>
      </c>
      <c r="T8741">
        <f>WEEKDAY(Sheet1[[#This Row],[Date]])</f>
        <v>7</v>
      </c>
      <c r="U8741" t="str">
        <f>TEXT(Sheet1[[#This Row],[Date]],"DDDD")</f>
        <v>Saturday</v>
      </c>
      <c r="V8741" t="str">
        <f>"FM"&amp;MOD(MONTH(Sheet1[[#This Row],[Date]])-4,12)+1</f>
        <v>FM2</v>
      </c>
      <c r="W8741" t="str">
        <f>"Q"&amp;ROUNDUP(MONTH(Sheet1[[#This Row],[Date]])/3,0)</f>
        <v>Q2</v>
      </c>
      <c r="X8741" t="str">
        <f>"Q"&amp;INT(MOD(MONTH(Sheet1[[#This Row],[Date]])-4,12/3)+1)</f>
        <v>Q2</v>
      </c>
      <c r="Y8741" t="str" cm="1">
        <f t="array" ref="Y8741">_xlfn.IFS(ROUND(L8741,0)&lt;=1,"Need to improve 0-1",ROUND(L8741,0)&lt;=2,"Okay 1-2",ROUND(L8741,0)&lt;=3,"Good 2-3",ROUND(L8741,0)&lt;=4,"Great 3-4",ROUND(L8741,0)&lt;=5,"Excellent 4-5")</f>
        <v>Great 3-4</v>
      </c>
      <c r="Z8741" t="str">
        <f t="shared" si="136"/>
        <v>0-1000</v>
      </c>
    </row>
    <row r="8742" spans="1:26" x14ac:dyDescent="0.3">
      <c r="A8742">
        <v>17677988</v>
      </c>
      <c r="B8742" t="s">
        <v>11113</v>
      </c>
      <c r="C8742">
        <v>216</v>
      </c>
      <c r="D8742" t="s">
        <v>1549</v>
      </c>
      <c r="E8742" t="s">
        <v>11097</v>
      </c>
      <c r="F8742" t="s">
        <v>16</v>
      </c>
      <c r="G8742" t="s">
        <v>16</v>
      </c>
      <c r="H8742" t="s">
        <v>16</v>
      </c>
      <c r="I8742">
        <v>3</v>
      </c>
      <c r="J8742">
        <v>216</v>
      </c>
      <c r="K8742">
        <v>40</v>
      </c>
      <c r="L8742">
        <v>3.7</v>
      </c>
      <c r="M8742" t="s">
        <v>1498</v>
      </c>
      <c r="N8742" t="str">
        <f>SUBSTITUTE(Sheet1[[#This Row],[Datekey_Opening]],"_","-")</f>
        <v>2016-5-17</v>
      </c>
      <c r="O8742">
        <f>YEAR(Sheet1[[#This Row],[Date]])</f>
        <v>2016</v>
      </c>
      <c r="P8742" t="str">
        <f>LOOKUP(Sheet1[[#This Row],[CountryCode]],$AI$4:$AI$18,$AJ$4:$AJ$18)</f>
        <v>United States</v>
      </c>
      <c r="Q8742">
        <f>MONTH(Sheet1[[#This Row],[Date]])</f>
        <v>5</v>
      </c>
      <c r="R8742" t="str">
        <f>TEXT(Sheet1[[#This Row],[Date]],"MMMM")</f>
        <v>May</v>
      </c>
      <c r="S8742" t="str">
        <f>TEXT(Sheet1[[#This Row],[Date]],"YYYY-MMM")</f>
        <v>2016-May</v>
      </c>
      <c r="T8742">
        <f>WEEKDAY(Sheet1[[#This Row],[Date]])</f>
        <v>3</v>
      </c>
      <c r="U8742" t="str">
        <f>TEXT(Sheet1[[#This Row],[Date]],"DDDD")</f>
        <v>Tuesday</v>
      </c>
      <c r="V8742" t="str">
        <f>"FM"&amp;MOD(MONTH(Sheet1[[#This Row],[Date]])-4,12)+1</f>
        <v>FM2</v>
      </c>
      <c r="W8742" t="str">
        <f>"Q"&amp;ROUNDUP(MONTH(Sheet1[[#This Row],[Date]])/3,0)</f>
        <v>Q2</v>
      </c>
      <c r="X8742" t="str">
        <f>"Q"&amp;INT(MOD(MONTH(Sheet1[[#This Row],[Date]])-4,12/3)+1)</f>
        <v>Q2</v>
      </c>
      <c r="Y8742" t="str" cm="1">
        <f t="array" ref="Y8742">_xlfn.IFS(ROUND(L8742,0)&lt;=1,"Need to improve 0-1",ROUND(L8742,0)&lt;=2,"Okay 1-2",ROUND(L8742,0)&lt;=3,"Good 2-3",ROUND(L8742,0)&lt;=4,"Great 3-4",ROUND(L8742,0)&lt;=5,"Excellent 4-5")</f>
        <v>Great 3-4</v>
      </c>
      <c r="Z8742" t="str">
        <f t="shared" si="136"/>
        <v>0-1000</v>
      </c>
    </row>
    <row r="8743" spans="1:26" x14ac:dyDescent="0.3">
      <c r="A8743">
        <v>17294712</v>
      </c>
      <c r="B8743" t="s">
        <v>11114</v>
      </c>
      <c r="C8743">
        <v>216</v>
      </c>
      <c r="D8743" t="s">
        <v>10973</v>
      </c>
      <c r="E8743" t="s">
        <v>11115</v>
      </c>
      <c r="F8743" t="s">
        <v>16</v>
      </c>
      <c r="G8743" t="s">
        <v>16</v>
      </c>
      <c r="H8743" t="s">
        <v>16</v>
      </c>
      <c r="I8743">
        <v>3</v>
      </c>
      <c r="J8743">
        <v>647</v>
      </c>
      <c r="K8743">
        <v>40</v>
      </c>
      <c r="L8743">
        <v>4.2</v>
      </c>
      <c r="M8743" t="s">
        <v>7715</v>
      </c>
      <c r="N8743" t="str">
        <f>SUBSTITUTE(Sheet1[[#This Row],[Datekey_Opening]],"_","-")</f>
        <v>2015-4-18</v>
      </c>
      <c r="O8743">
        <f>YEAR(Sheet1[[#This Row],[Date]])</f>
        <v>2015</v>
      </c>
      <c r="P8743" t="str">
        <f>LOOKUP(Sheet1[[#This Row],[CountryCode]],$AI$4:$AI$18,$AJ$4:$AJ$18)</f>
        <v>United States</v>
      </c>
      <c r="Q8743">
        <f>MONTH(Sheet1[[#This Row],[Date]])</f>
        <v>4</v>
      </c>
      <c r="R8743" t="str">
        <f>TEXT(Sheet1[[#This Row],[Date]],"MMMM")</f>
        <v>April</v>
      </c>
      <c r="S8743" t="str">
        <f>TEXT(Sheet1[[#This Row],[Date]],"YYYY-MMM")</f>
        <v>2015-Apr</v>
      </c>
      <c r="T8743">
        <f>WEEKDAY(Sheet1[[#This Row],[Date]])</f>
        <v>7</v>
      </c>
      <c r="U8743" t="str">
        <f>TEXT(Sheet1[[#This Row],[Date]],"DDDD")</f>
        <v>Saturday</v>
      </c>
      <c r="V8743" t="str">
        <f>"FM"&amp;MOD(MONTH(Sheet1[[#This Row],[Date]])-4,12)+1</f>
        <v>FM1</v>
      </c>
      <c r="W8743" t="str">
        <f>"Q"&amp;ROUNDUP(MONTH(Sheet1[[#This Row],[Date]])/3,0)</f>
        <v>Q2</v>
      </c>
      <c r="X8743" t="str">
        <f>"Q"&amp;INT(MOD(MONTH(Sheet1[[#This Row],[Date]])-4,12/3)+1)</f>
        <v>Q1</v>
      </c>
      <c r="Y8743" t="str" cm="1">
        <f t="array" ref="Y8743">_xlfn.IFS(ROUND(L8743,0)&lt;=1,"Need to improve 0-1",ROUND(L8743,0)&lt;=2,"Okay 1-2",ROUND(L8743,0)&lt;=3,"Good 2-3",ROUND(L8743,0)&lt;=4,"Great 3-4",ROUND(L8743,0)&lt;=5,"Excellent 4-5")</f>
        <v>Great 3-4</v>
      </c>
      <c r="Z8743" t="str">
        <f t="shared" si="136"/>
        <v>0-1000</v>
      </c>
    </row>
    <row r="8744" spans="1:26" x14ac:dyDescent="0.3">
      <c r="A8744">
        <v>17304726</v>
      </c>
      <c r="B8744" t="s">
        <v>11116</v>
      </c>
      <c r="C8744">
        <v>216</v>
      </c>
      <c r="D8744" t="s">
        <v>1557</v>
      </c>
      <c r="E8744" t="s">
        <v>1743</v>
      </c>
      <c r="F8744" t="s">
        <v>16</v>
      </c>
      <c r="G8744" t="s">
        <v>16</v>
      </c>
      <c r="H8744" t="s">
        <v>16</v>
      </c>
      <c r="I8744">
        <v>3</v>
      </c>
      <c r="J8744">
        <v>435</v>
      </c>
      <c r="K8744">
        <v>40</v>
      </c>
      <c r="L8744">
        <v>4</v>
      </c>
      <c r="M8744" t="s">
        <v>200</v>
      </c>
      <c r="N8744" t="str">
        <f>SUBSTITUTE(Sheet1[[#This Row],[Datekey_Opening]],"_","-")</f>
        <v>2015-4-4</v>
      </c>
      <c r="O8744">
        <f>YEAR(Sheet1[[#This Row],[Date]])</f>
        <v>2015</v>
      </c>
      <c r="P8744" t="str">
        <f>LOOKUP(Sheet1[[#This Row],[CountryCode]],$AI$4:$AI$18,$AJ$4:$AJ$18)</f>
        <v>United States</v>
      </c>
      <c r="Q8744">
        <f>MONTH(Sheet1[[#This Row],[Date]])</f>
        <v>4</v>
      </c>
      <c r="R8744" t="str">
        <f>TEXT(Sheet1[[#This Row],[Date]],"MMMM")</f>
        <v>April</v>
      </c>
      <c r="S8744" t="str">
        <f>TEXT(Sheet1[[#This Row],[Date]],"YYYY-MMM")</f>
        <v>2015-Apr</v>
      </c>
      <c r="T8744">
        <f>WEEKDAY(Sheet1[[#This Row],[Date]])</f>
        <v>7</v>
      </c>
      <c r="U8744" t="str">
        <f>TEXT(Sheet1[[#This Row],[Date]],"DDDD")</f>
        <v>Saturday</v>
      </c>
      <c r="V8744" t="str">
        <f>"FM"&amp;MOD(MONTH(Sheet1[[#This Row],[Date]])-4,12)+1</f>
        <v>FM1</v>
      </c>
      <c r="W8744" t="str">
        <f>"Q"&amp;ROUNDUP(MONTH(Sheet1[[#This Row],[Date]])/3,0)</f>
        <v>Q2</v>
      </c>
      <c r="X8744" t="str">
        <f>"Q"&amp;INT(MOD(MONTH(Sheet1[[#This Row],[Date]])-4,12/3)+1)</f>
        <v>Q1</v>
      </c>
      <c r="Y8744" t="str" cm="1">
        <f t="array" ref="Y8744">_xlfn.IFS(ROUND(L8744,0)&lt;=1,"Need to improve 0-1",ROUND(L8744,0)&lt;=2,"Okay 1-2",ROUND(L8744,0)&lt;=3,"Good 2-3",ROUND(L8744,0)&lt;=4,"Great 3-4",ROUND(L8744,0)&lt;=5,"Excellent 4-5")</f>
        <v>Great 3-4</v>
      </c>
      <c r="Z8744" t="str">
        <f t="shared" si="136"/>
        <v>0-1000</v>
      </c>
    </row>
    <row r="8745" spans="1:26" x14ac:dyDescent="0.3">
      <c r="A8745">
        <v>17330546</v>
      </c>
      <c r="B8745" t="s">
        <v>11117</v>
      </c>
      <c r="C8745">
        <v>216</v>
      </c>
      <c r="D8745" t="s">
        <v>10999</v>
      </c>
      <c r="E8745" t="s">
        <v>1539</v>
      </c>
      <c r="F8745" t="s">
        <v>16</v>
      </c>
      <c r="G8745" t="s">
        <v>16</v>
      </c>
      <c r="H8745" t="s">
        <v>16</v>
      </c>
      <c r="I8745">
        <v>3</v>
      </c>
      <c r="J8745">
        <v>235</v>
      </c>
      <c r="K8745">
        <v>40</v>
      </c>
      <c r="L8745">
        <v>4.4000000000000004</v>
      </c>
      <c r="M8745" t="s">
        <v>4616</v>
      </c>
      <c r="N8745" t="str">
        <f>SUBSTITUTE(Sheet1[[#This Row],[Datekey_Opening]],"_","-")</f>
        <v>2015-4-9</v>
      </c>
      <c r="O8745">
        <f>YEAR(Sheet1[[#This Row],[Date]])</f>
        <v>2015</v>
      </c>
      <c r="P8745" t="str">
        <f>LOOKUP(Sheet1[[#This Row],[CountryCode]],$AI$4:$AI$18,$AJ$4:$AJ$18)</f>
        <v>United States</v>
      </c>
      <c r="Q8745">
        <f>MONTH(Sheet1[[#This Row],[Date]])</f>
        <v>4</v>
      </c>
      <c r="R8745" t="str">
        <f>TEXT(Sheet1[[#This Row],[Date]],"MMMM")</f>
        <v>April</v>
      </c>
      <c r="S8745" t="str">
        <f>TEXT(Sheet1[[#This Row],[Date]],"YYYY-MMM")</f>
        <v>2015-Apr</v>
      </c>
      <c r="T8745">
        <f>WEEKDAY(Sheet1[[#This Row],[Date]])</f>
        <v>5</v>
      </c>
      <c r="U8745" t="str">
        <f>TEXT(Sheet1[[#This Row],[Date]],"DDDD")</f>
        <v>Thursday</v>
      </c>
      <c r="V8745" t="str">
        <f>"FM"&amp;MOD(MONTH(Sheet1[[#This Row],[Date]])-4,12)+1</f>
        <v>FM1</v>
      </c>
      <c r="W8745" t="str">
        <f>"Q"&amp;ROUNDUP(MONTH(Sheet1[[#This Row],[Date]])/3,0)</f>
        <v>Q2</v>
      </c>
      <c r="X8745" t="str">
        <f>"Q"&amp;INT(MOD(MONTH(Sheet1[[#This Row],[Date]])-4,12/3)+1)</f>
        <v>Q1</v>
      </c>
      <c r="Y8745" t="str" cm="1">
        <f t="array" ref="Y8745">_xlfn.IFS(ROUND(L8745,0)&lt;=1,"Need to improve 0-1",ROUND(L8745,0)&lt;=2,"Okay 1-2",ROUND(L8745,0)&lt;=3,"Good 2-3",ROUND(L8745,0)&lt;=4,"Great 3-4",ROUND(L8745,0)&lt;=5,"Excellent 4-5")</f>
        <v>Great 3-4</v>
      </c>
      <c r="Z8745" t="str">
        <f t="shared" si="136"/>
        <v>0-1000</v>
      </c>
    </row>
    <row r="8746" spans="1:26" x14ac:dyDescent="0.3">
      <c r="A8746">
        <v>17258154</v>
      </c>
      <c r="B8746" t="s">
        <v>11118</v>
      </c>
      <c r="C8746">
        <v>216</v>
      </c>
      <c r="D8746" t="s">
        <v>1619</v>
      </c>
      <c r="E8746" t="s">
        <v>11023</v>
      </c>
      <c r="F8746" t="s">
        <v>16</v>
      </c>
      <c r="G8746" t="s">
        <v>16</v>
      </c>
      <c r="H8746" t="s">
        <v>16</v>
      </c>
      <c r="I8746">
        <v>3</v>
      </c>
      <c r="J8746">
        <v>370</v>
      </c>
      <c r="K8746">
        <v>40</v>
      </c>
      <c r="L8746">
        <v>4.2</v>
      </c>
      <c r="M8746" t="s">
        <v>5239</v>
      </c>
      <c r="N8746" t="str">
        <f>SUBSTITUTE(Sheet1[[#This Row],[Datekey_Opening]],"_","-")</f>
        <v>2012-4-5</v>
      </c>
      <c r="O8746">
        <f>YEAR(Sheet1[[#This Row],[Date]])</f>
        <v>2012</v>
      </c>
      <c r="P8746" t="str">
        <f>LOOKUP(Sheet1[[#This Row],[CountryCode]],$AI$4:$AI$18,$AJ$4:$AJ$18)</f>
        <v>United States</v>
      </c>
      <c r="Q8746">
        <f>MONTH(Sheet1[[#This Row],[Date]])</f>
        <v>4</v>
      </c>
      <c r="R8746" t="str">
        <f>TEXT(Sheet1[[#This Row],[Date]],"MMMM")</f>
        <v>April</v>
      </c>
      <c r="S8746" t="str">
        <f>TEXT(Sheet1[[#This Row],[Date]],"YYYY-MMM")</f>
        <v>2012-Apr</v>
      </c>
      <c r="T8746">
        <f>WEEKDAY(Sheet1[[#This Row],[Date]])</f>
        <v>5</v>
      </c>
      <c r="U8746" t="str">
        <f>TEXT(Sheet1[[#This Row],[Date]],"DDDD")</f>
        <v>Thursday</v>
      </c>
      <c r="V8746" t="str">
        <f>"FM"&amp;MOD(MONTH(Sheet1[[#This Row],[Date]])-4,12)+1</f>
        <v>FM1</v>
      </c>
      <c r="W8746" t="str">
        <f>"Q"&amp;ROUNDUP(MONTH(Sheet1[[#This Row],[Date]])/3,0)</f>
        <v>Q2</v>
      </c>
      <c r="X8746" t="str">
        <f>"Q"&amp;INT(MOD(MONTH(Sheet1[[#This Row],[Date]])-4,12/3)+1)</f>
        <v>Q1</v>
      </c>
      <c r="Y8746" t="str" cm="1">
        <f t="array" ref="Y8746">_xlfn.IFS(ROUND(L8746,0)&lt;=1,"Need to improve 0-1",ROUND(L8746,0)&lt;=2,"Okay 1-2",ROUND(L8746,0)&lt;=3,"Good 2-3",ROUND(L8746,0)&lt;=4,"Great 3-4",ROUND(L8746,0)&lt;=5,"Excellent 4-5")</f>
        <v>Great 3-4</v>
      </c>
      <c r="Z8746" t="str">
        <f t="shared" si="136"/>
        <v>0-1000</v>
      </c>
    </row>
    <row r="8747" spans="1:26" x14ac:dyDescent="0.3">
      <c r="A8747">
        <v>17580422</v>
      </c>
      <c r="B8747" t="s">
        <v>11119</v>
      </c>
      <c r="C8747">
        <v>216</v>
      </c>
      <c r="D8747" t="s">
        <v>11052</v>
      </c>
      <c r="E8747" t="s">
        <v>11120</v>
      </c>
      <c r="F8747" t="s">
        <v>16</v>
      </c>
      <c r="G8747" t="s">
        <v>16</v>
      </c>
      <c r="H8747" t="s">
        <v>16</v>
      </c>
      <c r="I8747">
        <v>3</v>
      </c>
      <c r="J8747">
        <v>1408</v>
      </c>
      <c r="K8747">
        <v>40</v>
      </c>
      <c r="L8747">
        <v>4.4000000000000004</v>
      </c>
      <c r="M8747" t="s">
        <v>4625</v>
      </c>
      <c r="N8747" t="str">
        <f>SUBSTITUTE(Sheet1[[#This Row],[Datekey_Opening]],"_","-")</f>
        <v>2010-4-8</v>
      </c>
      <c r="O8747">
        <f>YEAR(Sheet1[[#This Row],[Date]])</f>
        <v>2010</v>
      </c>
      <c r="P8747" t="str">
        <f>LOOKUP(Sheet1[[#This Row],[CountryCode]],$AI$4:$AI$18,$AJ$4:$AJ$18)</f>
        <v>United States</v>
      </c>
      <c r="Q8747">
        <f>MONTH(Sheet1[[#This Row],[Date]])</f>
        <v>4</v>
      </c>
      <c r="R8747" t="str">
        <f>TEXT(Sheet1[[#This Row],[Date]],"MMMM")</f>
        <v>April</v>
      </c>
      <c r="S8747" t="str">
        <f>TEXT(Sheet1[[#This Row],[Date]],"YYYY-MMM")</f>
        <v>2010-Apr</v>
      </c>
      <c r="T8747">
        <f>WEEKDAY(Sheet1[[#This Row],[Date]])</f>
        <v>5</v>
      </c>
      <c r="U8747" t="str">
        <f>TEXT(Sheet1[[#This Row],[Date]],"DDDD")</f>
        <v>Thursday</v>
      </c>
      <c r="V8747" t="str">
        <f>"FM"&amp;MOD(MONTH(Sheet1[[#This Row],[Date]])-4,12)+1</f>
        <v>FM1</v>
      </c>
      <c r="W8747" t="str">
        <f>"Q"&amp;ROUNDUP(MONTH(Sheet1[[#This Row],[Date]])/3,0)</f>
        <v>Q2</v>
      </c>
      <c r="X8747" t="str">
        <f>"Q"&amp;INT(MOD(MONTH(Sheet1[[#This Row],[Date]])-4,12/3)+1)</f>
        <v>Q1</v>
      </c>
      <c r="Y8747" t="str" cm="1">
        <f t="array" ref="Y8747">_xlfn.IFS(ROUND(L8747,0)&lt;=1,"Need to improve 0-1",ROUND(L8747,0)&lt;=2,"Okay 1-2",ROUND(L8747,0)&lt;=3,"Good 2-3",ROUND(L8747,0)&lt;=4,"Great 3-4",ROUND(L8747,0)&lt;=5,"Excellent 4-5")</f>
        <v>Great 3-4</v>
      </c>
      <c r="Z8747" t="str">
        <f t="shared" si="136"/>
        <v>0-1000</v>
      </c>
    </row>
    <row r="8748" spans="1:26" x14ac:dyDescent="0.3">
      <c r="A8748">
        <v>17621833</v>
      </c>
      <c r="B8748" t="s">
        <v>11121</v>
      </c>
      <c r="C8748">
        <v>216</v>
      </c>
      <c r="D8748" t="s">
        <v>1538</v>
      </c>
      <c r="E8748" t="s">
        <v>1539</v>
      </c>
      <c r="F8748" t="s">
        <v>16</v>
      </c>
      <c r="G8748" t="s">
        <v>16</v>
      </c>
      <c r="H8748" t="s">
        <v>16</v>
      </c>
      <c r="I8748">
        <v>3</v>
      </c>
      <c r="J8748">
        <v>146</v>
      </c>
      <c r="K8748">
        <v>40</v>
      </c>
      <c r="L8748">
        <v>3.7</v>
      </c>
      <c r="M8748" t="s">
        <v>2295</v>
      </c>
      <c r="N8748" t="str">
        <f>SUBSTITUTE(Sheet1[[#This Row],[Datekey_Opening]],"_","-")</f>
        <v>2017-4-3</v>
      </c>
      <c r="O8748">
        <f>YEAR(Sheet1[[#This Row],[Date]])</f>
        <v>2017</v>
      </c>
      <c r="P8748" t="str">
        <f>LOOKUP(Sheet1[[#This Row],[CountryCode]],$AI$4:$AI$18,$AJ$4:$AJ$18)</f>
        <v>United States</v>
      </c>
      <c r="Q8748">
        <f>MONTH(Sheet1[[#This Row],[Date]])</f>
        <v>4</v>
      </c>
      <c r="R8748" t="str">
        <f>TEXT(Sheet1[[#This Row],[Date]],"MMMM")</f>
        <v>April</v>
      </c>
      <c r="S8748" t="str">
        <f>TEXT(Sheet1[[#This Row],[Date]],"YYYY-MMM")</f>
        <v>2017-Apr</v>
      </c>
      <c r="T8748">
        <f>WEEKDAY(Sheet1[[#This Row],[Date]])</f>
        <v>2</v>
      </c>
      <c r="U8748" t="str">
        <f>TEXT(Sheet1[[#This Row],[Date]],"DDDD")</f>
        <v>Monday</v>
      </c>
      <c r="V8748" t="str">
        <f>"FM"&amp;MOD(MONTH(Sheet1[[#This Row],[Date]])-4,12)+1</f>
        <v>FM1</v>
      </c>
      <c r="W8748" t="str">
        <f>"Q"&amp;ROUNDUP(MONTH(Sheet1[[#This Row],[Date]])/3,0)</f>
        <v>Q2</v>
      </c>
      <c r="X8748" t="str">
        <f>"Q"&amp;INT(MOD(MONTH(Sheet1[[#This Row],[Date]])-4,12/3)+1)</f>
        <v>Q1</v>
      </c>
      <c r="Y8748" t="str" cm="1">
        <f t="array" ref="Y8748">_xlfn.IFS(ROUND(L8748,0)&lt;=1,"Need to improve 0-1",ROUND(L8748,0)&lt;=2,"Okay 1-2",ROUND(L8748,0)&lt;=3,"Good 2-3",ROUND(L8748,0)&lt;=4,"Great 3-4",ROUND(L8748,0)&lt;=5,"Excellent 4-5")</f>
        <v>Great 3-4</v>
      </c>
      <c r="Z8748" t="str">
        <f t="shared" si="136"/>
        <v>0-1000</v>
      </c>
    </row>
    <row r="8749" spans="1:26" x14ac:dyDescent="0.3">
      <c r="A8749">
        <v>17093135</v>
      </c>
      <c r="B8749" t="s">
        <v>11122</v>
      </c>
      <c r="C8749">
        <v>216</v>
      </c>
      <c r="D8749" t="s">
        <v>1544</v>
      </c>
      <c r="E8749" t="s">
        <v>11123</v>
      </c>
      <c r="F8749" t="s">
        <v>16</v>
      </c>
      <c r="G8749" t="s">
        <v>16</v>
      </c>
      <c r="H8749" t="s">
        <v>16</v>
      </c>
      <c r="I8749">
        <v>3</v>
      </c>
      <c r="J8749">
        <v>844</v>
      </c>
      <c r="K8749">
        <v>40</v>
      </c>
      <c r="L8749">
        <v>4.5</v>
      </c>
      <c r="M8749" t="s">
        <v>170</v>
      </c>
      <c r="N8749" t="str">
        <f>SUBSTITUTE(Sheet1[[#This Row],[Datekey_Opening]],"_","-")</f>
        <v>2014-4-25</v>
      </c>
      <c r="O8749">
        <f>YEAR(Sheet1[[#This Row],[Date]])</f>
        <v>2014</v>
      </c>
      <c r="P8749" t="str">
        <f>LOOKUP(Sheet1[[#This Row],[CountryCode]],$AI$4:$AI$18,$AJ$4:$AJ$18)</f>
        <v>United States</v>
      </c>
      <c r="Q8749">
        <f>MONTH(Sheet1[[#This Row],[Date]])</f>
        <v>4</v>
      </c>
      <c r="R8749" t="str">
        <f>TEXT(Sheet1[[#This Row],[Date]],"MMMM")</f>
        <v>April</v>
      </c>
      <c r="S8749" t="str">
        <f>TEXT(Sheet1[[#This Row],[Date]],"YYYY-MMM")</f>
        <v>2014-Apr</v>
      </c>
      <c r="T8749">
        <f>WEEKDAY(Sheet1[[#This Row],[Date]])</f>
        <v>6</v>
      </c>
      <c r="U8749" t="str">
        <f>TEXT(Sheet1[[#This Row],[Date]],"DDDD")</f>
        <v>Friday</v>
      </c>
      <c r="V8749" t="str">
        <f>"FM"&amp;MOD(MONTH(Sheet1[[#This Row],[Date]])-4,12)+1</f>
        <v>FM1</v>
      </c>
      <c r="W8749" t="str">
        <f>"Q"&amp;ROUNDUP(MONTH(Sheet1[[#This Row],[Date]])/3,0)</f>
        <v>Q2</v>
      </c>
      <c r="X8749" t="str">
        <f>"Q"&amp;INT(MOD(MONTH(Sheet1[[#This Row],[Date]])-4,12/3)+1)</f>
        <v>Q1</v>
      </c>
      <c r="Y8749" t="str" cm="1">
        <f t="array" ref="Y8749">_xlfn.IFS(ROUND(L8749,0)&lt;=1,"Need to improve 0-1",ROUND(L8749,0)&lt;=2,"Okay 1-2",ROUND(L8749,0)&lt;=3,"Good 2-3",ROUND(L8749,0)&lt;=4,"Great 3-4",ROUND(L8749,0)&lt;=5,"Excellent 4-5")</f>
        <v>Excellent 4-5</v>
      </c>
      <c r="Z8749" t="str">
        <f t="shared" si="136"/>
        <v>0-1000</v>
      </c>
    </row>
    <row r="8750" spans="1:26" x14ac:dyDescent="0.3">
      <c r="A8750">
        <v>17095979</v>
      </c>
      <c r="B8750" t="s">
        <v>11124</v>
      </c>
      <c r="C8750">
        <v>216</v>
      </c>
      <c r="D8750" t="s">
        <v>1544</v>
      </c>
      <c r="E8750" t="s">
        <v>11125</v>
      </c>
      <c r="F8750" t="s">
        <v>16</v>
      </c>
      <c r="G8750" t="s">
        <v>16</v>
      </c>
      <c r="H8750" t="s">
        <v>16</v>
      </c>
      <c r="I8750">
        <v>3</v>
      </c>
      <c r="J8750">
        <v>1203</v>
      </c>
      <c r="K8750">
        <v>40</v>
      </c>
      <c r="L8750">
        <v>4.5</v>
      </c>
      <c r="M8750" t="s">
        <v>1863</v>
      </c>
      <c r="N8750" t="str">
        <f>SUBSTITUTE(Sheet1[[#This Row],[Datekey_Opening]],"_","-")</f>
        <v>2017-4-15</v>
      </c>
      <c r="O8750">
        <f>YEAR(Sheet1[[#This Row],[Date]])</f>
        <v>2017</v>
      </c>
      <c r="P8750" t="str">
        <f>LOOKUP(Sheet1[[#This Row],[CountryCode]],$AI$4:$AI$18,$AJ$4:$AJ$18)</f>
        <v>United States</v>
      </c>
      <c r="Q8750">
        <f>MONTH(Sheet1[[#This Row],[Date]])</f>
        <v>4</v>
      </c>
      <c r="R8750" t="str">
        <f>TEXT(Sheet1[[#This Row],[Date]],"MMMM")</f>
        <v>April</v>
      </c>
      <c r="S8750" t="str">
        <f>TEXT(Sheet1[[#This Row],[Date]],"YYYY-MMM")</f>
        <v>2017-Apr</v>
      </c>
      <c r="T8750">
        <f>WEEKDAY(Sheet1[[#This Row],[Date]])</f>
        <v>7</v>
      </c>
      <c r="U8750" t="str">
        <f>TEXT(Sheet1[[#This Row],[Date]],"DDDD")</f>
        <v>Saturday</v>
      </c>
      <c r="V8750" t="str">
        <f>"FM"&amp;MOD(MONTH(Sheet1[[#This Row],[Date]])-4,12)+1</f>
        <v>FM1</v>
      </c>
      <c r="W8750" t="str">
        <f>"Q"&amp;ROUNDUP(MONTH(Sheet1[[#This Row],[Date]])/3,0)</f>
        <v>Q2</v>
      </c>
      <c r="X8750" t="str">
        <f>"Q"&amp;INT(MOD(MONTH(Sheet1[[#This Row],[Date]])-4,12/3)+1)</f>
        <v>Q1</v>
      </c>
      <c r="Y8750" t="str" cm="1">
        <f t="array" ref="Y8750">_xlfn.IFS(ROUND(L8750,0)&lt;=1,"Need to improve 0-1",ROUND(L8750,0)&lt;=2,"Okay 1-2",ROUND(L8750,0)&lt;=3,"Good 2-3",ROUND(L8750,0)&lt;=4,"Great 3-4",ROUND(L8750,0)&lt;=5,"Excellent 4-5")</f>
        <v>Excellent 4-5</v>
      </c>
      <c r="Z8750" t="str">
        <f t="shared" si="136"/>
        <v>0-1000</v>
      </c>
    </row>
    <row r="8751" spans="1:26" x14ac:dyDescent="0.3">
      <c r="A8751">
        <v>17093124</v>
      </c>
      <c r="B8751" t="s">
        <v>11126</v>
      </c>
      <c r="C8751">
        <v>216</v>
      </c>
      <c r="D8751" t="s">
        <v>1544</v>
      </c>
      <c r="E8751" t="s">
        <v>11127</v>
      </c>
      <c r="F8751" t="s">
        <v>16</v>
      </c>
      <c r="G8751" t="s">
        <v>16</v>
      </c>
      <c r="H8751" t="s">
        <v>16</v>
      </c>
      <c r="I8751">
        <v>3</v>
      </c>
      <c r="J8751">
        <v>1746</v>
      </c>
      <c r="K8751">
        <v>40</v>
      </c>
      <c r="L8751">
        <v>4.4000000000000004</v>
      </c>
      <c r="M8751" t="s">
        <v>3951</v>
      </c>
      <c r="N8751" t="str">
        <f>SUBSTITUTE(Sheet1[[#This Row],[Datekey_Opening]],"_","-")</f>
        <v>2012-4-6</v>
      </c>
      <c r="O8751">
        <f>YEAR(Sheet1[[#This Row],[Date]])</f>
        <v>2012</v>
      </c>
      <c r="P8751" t="str">
        <f>LOOKUP(Sheet1[[#This Row],[CountryCode]],$AI$4:$AI$18,$AJ$4:$AJ$18)</f>
        <v>United States</v>
      </c>
      <c r="Q8751">
        <f>MONTH(Sheet1[[#This Row],[Date]])</f>
        <v>4</v>
      </c>
      <c r="R8751" t="str">
        <f>TEXT(Sheet1[[#This Row],[Date]],"MMMM")</f>
        <v>April</v>
      </c>
      <c r="S8751" t="str">
        <f>TEXT(Sheet1[[#This Row],[Date]],"YYYY-MMM")</f>
        <v>2012-Apr</v>
      </c>
      <c r="T8751">
        <f>WEEKDAY(Sheet1[[#This Row],[Date]])</f>
        <v>6</v>
      </c>
      <c r="U8751" t="str">
        <f>TEXT(Sheet1[[#This Row],[Date]],"DDDD")</f>
        <v>Friday</v>
      </c>
      <c r="V8751" t="str">
        <f>"FM"&amp;MOD(MONTH(Sheet1[[#This Row],[Date]])-4,12)+1</f>
        <v>FM1</v>
      </c>
      <c r="W8751" t="str">
        <f>"Q"&amp;ROUNDUP(MONTH(Sheet1[[#This Row],[Date]])/3,0)</f>
        <v>Q2</v>
      </c>
      <c r="X8751" t="str">
        <f>"Q"&amp;INT(MOD(MONTH(Sheet1[[#This Row],[Date]])-4,12/3)+1)</f>
        <v>Q1</v>
      </c>
      <c r="Y8751" t="str" cm="1">
        <f t="array" ref="Y8751">_xlfn.IFS(ROUND(L8751,0)&lt;=1,"Need to improve 0-1",ROUND(L8751,0)&lt;=2,"Okay 1-2",ROUND(L8751,0)&lt;=3,"Good 2-3",ROUND(L8751,0)&lt;=4,"Great 3-4",ROUND(L8751,0)&lt;=5,"Excellent 4-5")</f>
        <v>Great 3-4</v>
      </c>
      <c r="Z8751" t="str">
        <f t="shared" si="136"/>
        <v>0-1000</v>
      </c>
    </row>
    <row r="8752" spans="1:26" x14ac:dyDescent="0.3">
      <c r="A8752">
        <v>17678055</v>
      </c>
      <c r="B8752" t="s">
        <v>11128</v>
      </c>
      <c r="C8752">
        <v>216</v>
      </c>
      <c r="D8752" t="s">
        <v>1549</v>
      </c>
      <c r="E8752" t="s">
        <v>11129</v>
      </c>
      <c r="F8752" t="s">
        <v>16</v>
      </c>
      <c r="G8752" t="s">
        <v>16</v>
      </c>
      <c r="H8752" t="s">
        <v>16</v>
      </c>
      <c r="I8752">
        <v>3</v>
      </c>
      <c r="J8752">
        <v>221</v>
      </c>
      <c r="K8752">
        <v>40</v>
      </c>
      <c r="L8752">
        <v>3.8</v>
      </c>
      <c r="M8752" t="s">
        <v>188</v>
      </c>
      <c r="N8752" t="str">
        <f>SUBSTITUTE(Sheet1[[#This Row],[Datekey_Opening]],"_","-")</f>
        <v>2014-4-10</v>
      </c>
      <c r="O8752">
        <f>YEAR(Sheet1[[#This Row],[Date]])</f>
        <v>2014</v>
      </c>
      <c r="P8752" t="str">
        <f>LOOKUP(Sheet1[[#This Row],[CountryCode]],$AI$4:$AI$18,$AJ$4:$AJ$18)</f>
        <v>United States</v>
      </c>
      <c r="Q8752">
        <f>MONTH(Sheet1[[#This Row],[Date]])</f>
        <v>4</v>
      </c>
      <c r="R8752" t="str">
        <f>TEXT(Sheet1[[#This Row],[Date]],"MMMM")</f>
        <v>April</v>
      </c>
      <c r="S8752" t="str">
        <f>TEXT(Sheet1[[#This Row],[Date]],"YYYY-MMM")</f>
        <v>2014-Apr</v>
      </c>
      <c r="T8752">
        <f>WEEKDAY(Sheet1[[#This Row],[Date]])</f>
        <v>5</v>
      </c>
      <c r="U8752" t="str">
        <f>TEXT(Sheet1[[#This Row],[Date]],"DDDD")</f>
        <v>Thursday</v>
      </c>
      <c r="V8752" t="str">
        <f>"FM"&amp;MOD(MONTH(Sheet1[[#This Row],[Date]])-4,12)+1</f>
        <v>FM1</v>
      </c>
      <c r="W8752" t="str">
        <f>"Q"&amp;ROUNDUP(MONTH(Sheet1[[#This Row],[Date]])/3,0)</f>
        <v>Q2</v>
      </c>
      <c r="X8752" t="str">
        <f>"Q"&amp;INT(MOD(MONTH(Sheet1[[#This Row],[Date]])-4,12/3)+1)</f>
        <v>Q1</v>
      </c>
      <c r="Y8752" t="str" cm="1">
        <f t="array" ref="Y8752">_xlfn.IFS(ROUND(L8752,0)&lt;=1,"Need to improve 0-1",ROUND(L8752,0)&lt;=2,"Okay 1-2",ROUND(L8752,0)&lt;=3,"Good 2-3",ROUND(L8752,0)&lt;=4,"Great 3-4",ROUND(L8752,0)&lt;=5,"Excellent 4-5")</f>
        <v>Great 3-4</v>
      </c>
      <c r="Z8752" t="str">
        <f t="shared" si="136"/>
        <v>0-1000</v>
      </c>
    </row>
    <row r="8753" spans="1:26" x14ac:dyDescent="0.3">
      <c r="A8753">
        <v>17295109</v>
      </c>
      <c r="B8753" t="s">
        <v>11130</v>
      </c>
      <c r="C8753">
        <v>216</v>
      </c>
      <c r="D8753" t="s">
        <v>10973</v>
      </c>
      <c r="E8753" t="s">
        <v>915</v>
      </c>
      <c r="F8753" t="s">
        <v>16</v>
      </c>
      <c r="G8753" t="s">
        <v>16</v>
      </c>
      <c r="H8753" t="s">
        <v>16</v>
      </c>
      <c r="I8753">
        <v>3</v>
      </c>
      <c r="J8753">
        <v>368</v>
      </c>
      <c r="K8753">
        <v>40</v>
      </c>
      <c r="L8753">
        <v>4.3</v>
      </c>
      <c r="M8753" t="s">
        <v>11131</v>
      </c>
      <c r="N8753" t="str">
        <f>SUBSTITUTE(Sheet1[[#This Row],[Datekey_Opening]],"_","-")</f>
        <v>2012-3-1</v>
      </c>
      <c r="O8753">
        <f>YEAR(Sheet1[[#This Row],[Date]])</f>
        <v>2012</v>
      </c>
      <c r="P8753" t="str">
        <f>LOOKUP(Sheet1[[#This Row],[CountryCode]],$AI$4:$AI$18,$AJ$4:$AJ$18)</f>
        <v>United States</v>
      </c>
      <c r="Q8753">
        <f>MONTH(Sheet1[[#This Row],[Date]])</f>
        <v>3</v>
      </c>
      <c r="R8753" t="str">
        <f>TEXT(Sheet1[[#This Row],[Date]],"MMMM")</f>
        <v>March</v>
      </c>
      <c r="S8753" t="str">
        <f>TEXT(Sheet1[[#This Row],[Date]],"YYYY-MMM")</f>
        <v>2012-Mar</v>
      </c>
      <c r="T8753">
        <f>WEEKDAY(Sheet1[[#This Row],[Date]])</f>
        <v>5</v>
      </c>
      <c r="U8753" t="str">
        <f>TEXT(Sheet1[[#This Row],[Date]],"DDDD")</f>
        <v>Thursday</v>
      </c>
      <c r="V8753" t="str">
        <f>"FM"&amp;MOD(MONTH(Sheet1[[#This Row],[Date]])-4,12)+1</f>
        <v>FM12</v>
      </c>
      <c r="W8753" t="str">
        <f>"Q"&amp;ROUNDUP(MONTH(Sheet1[[#This Row],[Date]])/3,0)</f>
        <v>Q1</v>
      </c>
      <c r="X8753" t="str">
        <f>"Q"&amp;INT(MOD(MONTH(Sheet1[[#This Row],[Date]])-4,12/3)+1)</f>
        <v>Q4</v>
      </c>
      <c r="Y8753" t="str" cm="1">
        <f t="array" ref="Y8753">_xlfn.IFS(ROUND(L8753,0)&lt;=1,"Need to improve 0-1",ROUND(L8753,0)&lt;=2,"Okay 1-2",ROUND(L8753,0)&lt;=3,"Good 2-3",ROUND(L8753,0)&lt;=4,"Great 3-4",ROUND(L8753,0)&lt;=5,"Excellent 4-5")</f>
        <v>Great 3-4</v>
      </c>
      <c r="Z8753" t="str">
        <f t="shared" si="136"/>
        <v>0-1000</v>
      </c>
    </row>
    <row r="8754" spans="1:26" x14ac:dyDescent="0.3">
      <c r="A8754">
        <v>17304533</v>
      </c>
      <c r="B8754" t="s">
        <v>11132</v>
      </c>
      <c r="C8754">
        <v>216</v>
      </c>
      <c r="D8754" t="s">
        <v>1557</v>
      </c>
      <c r="E8754" t="s">
        <v>915</v>
      </c>
      <c r="F8754" t="s">
        <v>16</v>
      </c>
      <c r="G8754" t="s">
        <v>16</v>
      </c>
      <c r="H8754" t="s">
        <v>16</v>
      </c>
      <c r="I8754">
        <v>3</v>
      </c>
      <c r="J8754">
        <v>487</v>
      </c>
      <c r="K8754">
        <v>40</v>
      </c>
      <c r="L8754">
        <v>4.4000000000000004</v>
      </c>
      <c r="M8754" t="s">
        <v>5757</v>
      </c>
      <c r="N8754" t="str">
        <f>SUBSTITUTE(Sheet1[[#This Row],[Datekey_Opening]],"_","-")</f>
        <v>2010-3-3</v>
      </c>
      <c r="O8754">
        <f>YEAR(Sheet1[[#This Row],[Date]])</f>
        <v>2010</v>
      </c>
      <c r="P8754" t="str">
        <f>LOOKUP(Sheet1[[#This Row],[CountryCode]],$AI$4:$AI$18,$AJ$4:$AJ$18)</f>
        <v>United States</v>
      </c>
      <c r="Q8754">
        <f>MONTH(Sheet1[[#This Row],[Date]])</f>
        <v>3</v>
      </c>
      <c r="R8754" t="str">
        <f>TEXT(Sheet1[[#This Row],[Date]],"MMMM")</f>
        <v>March</v>
      </c>
      <c r="S8754" t="str">
        <f>TEXT(Sheet1[[#This Row],[Date]],"YYYY-MMM")</f>
        <v>2010-Mar</v>
      </c>
      <c r="T8754">
        <f>WEEKDAY(Sheet1[[#This Row],[Date]])</f>
        <v>4</v>
      </c>
      <c r="U8754" t="str">
        <f>TEXT(Sheet1[[#This Row],[Date]],"DDDD")</f>
        <v>Wednesday</v>
      </c>
      <c r="V8754" t="str">
        <f>"FM"&amp;MOD(MONTH(Sheet1[[#This Row],[Date]])-4,12)+1</f>
        <v>FM12</v>
      </c>
      <c r="W8754" t="str">
        <f>"Q"&amp;ROUNDUP(MONTH(Sheet1[[#This Row],[Date]])/3,0)</f>
        <v>Q1</v>
      </c>
      <c r="X8754" t="str">
        <f>"Q"&amp;INT(MOD(MONTH(Sheet1[[#This Row],[Date]])-4,12/3)+1)</f>
        <v>Q4</v>
      </c>
      <c r="Y8754" t="str" cm="1">
        <f t="array" ref="Y8754">_xlfn.IFS(ROUND(L8754,0)&lt;=1,"Need to improve 0-1",ROUND(L8754,0)&lt;=2,"Okay 1-2",ROUND(L8754,0)&lt;=3,"Good 2-3",ROUND(L8754,0)&lt;=4,"Great 3-4",ROUND(L8754,0)&lt;=5,"Excellent 4-5")</f>
        <v>Great 3-4</v>
      </c>
      <c r="Z8754" t="str">
        <f t="shared" si="136"/>
        <v>0-1000</v>
      </c>
    </row>
    <row r="8755" spans="1:26" x14ac:dyDescent="0.3">
      <c r="A8755">
        <v>17616025</v>
      </c>
      <c r="B8755" t="s">
        <v>11133</v>
      </c>
      <c r="C8755">
        <v>216</v>
      </c>
      <c r="D8755" t="s">
        <v>1531</v>
      </c>
      <c r="E8755" t="s">
        <v>1539</v>
      </c>
      <c r="F8755" t="s">
        <v>16</v>
      </c>
      <c r="G8755" t="s">
        <v>16</v>
      </c>
      <c r="H8755" t="s">
        <v>16</v>
      </c>
      <c r="I8755">
        <v>3</v>
      </c>
      <c r="J8755">
        <v>566</v>
      </c>
      <c r="K8755">
        <v>40</v>
      </c>
      <c r="L8755">
        <v>3.8</v>
      </c>
      <c r="M8755" t="s">
        <v>4887</v>
      </c>
      <c r="N8755" t="str">
        <f>SUBSTITUTE(Sheet1[[#This Row],[Datekey_Opening]],"_","-")</f>
        <v>2011-3-28</v>
      </c>
      <c r="O8755">
        <f>YEAR(Sheet1[[#This Row],[Date]])</f>
        <v>2011</v>
      </c>
      <c r="P8755" t="str">
        <f>LOOKUP(Sheet1[[#This Row],[CountryCode]],$AI$4:$AI$18,$AJ$4:$AJ$18)</f>
        <v>United States</v>
      </c>
      <c r="Q8755">
        <f>MONTH(Sheet1[[#This Row],[Date]])</f>
        <v>3</v>
      </c>
      <c r="R8755" t="str">
        <f>TEXT(Sheet1[[#This Row],[Date]],"MMMM")</f>
        <v>March</v>
      </c>
      <c r="S8755" t="str">
        <f>TEXT(Sheet1[[#This Row],[Date]],"YYYY-MMM")</f>
        <v>2011-Mar</v>
      </c>
      <c r="T8755">
        <f>WEEKDAY(Sheet1[[#This Row],[Date]])</f>
        <v>2</v>
      </c>
      <c r="U8755" t="str">
        <f>TEXT(Sheet1[[#This Row],[Date]],"DDDD")</f>
        <v>Monday</v>
      </c>
      <c r="V8755" t="str">
        <f>"FM"&amp;MOD(MONTH(Sheet1[[#This Row],[Date]])-4,12)+1</f>
        <v>FM12</v>
      </c>
      <c r="W8755" t="str">
        <f>"Q"&amp;ROUNDUP(MONTH(Sheet1[[#This Row],[Date]])/3,0)</f>
        <v>Q1</v>
      </c>
      <c r="X8755" t="str">
        <f>"Q"&amp;INT(MOD(MONTH(Sheet1[[#This Row],[Date]])-4,12/3)+1)</f>
        <v>Q4</v>
      </c>
      <c r="Y8755" t="str" cm="1">
        <f t="array" ref="Y8755">_xlfn.IFS(ROUND(L8755,0)&lt;=1,"Need to improve 0-1",ROUND(L8755,0)&lt;=2,"Okay 1-2",ROUND(L8755,0)&lt;=3,"Good 2-3",ROUND(L8755,0)&lt;=4,"Great 3-4",ROUND(L8755,0)&lt;=5,"Excellent 4-5")</f>
        <v>Great 3-4</v>
      </c>
      <c r="Z8755" t="str">
        <f t="shared" si="136"/>
        <v>0-1000</v>
      </c>
    </row>
    <row r="8756" spans="1:26" x14ac:dyDescent="0.3">
      <c r="A8756">
        <v>17102241</v>
      </c>
      <c r="B8756" t="s">
        <v>11134</v>
      </c>
      <c r="C8756">
        <v>216</v>
      </c>
      <c r="D8756" t="s">
        <v>1544</v>
      </c>
      <c r="E8756" t="s">
        <v>11135</v>
      </c>
      <c r="F8756" t="s">
        <v>16</v>
      </c>
      <c r="G8756" t="s">
        <v>16</v>
      </c>
      <c r="H8756" t="s">
        <v>16</v>
      </c>
      <c r="I8756">
        <v>3</v>
      </c>
      <c r="J8756">
        <v>665</v>
      </c>
      <c r="K8756">
        <v>40</v>
      </c>
      <c r="L8756">
        <v>3.9</v>
      </c>
      <c r="M8756" t="s">
        <v>5302</v>
      </c>
      <c r="N8756" t="str">
        <f>SUBSTITUTE(Sheet1[[#This Row],[Datekey_Opening]],"_","-")</f>
        <v>2013-3-5</v>
      </c>
      <c r="O8756">
        <f>YEAR(Sheet1[[#This Row],[Date]])</f>
        <v>2013</v>
      </c>
      <c r="P8756" t="str">
        <f>LOOKUP(Sheet1[[#This Row],[CountryCode]],$AI$4:$AI$18,$AJ$4:$AJ$18)</f>
        <v>United States</v>
      </c>
      <c r="Q8756">
        <f>MONTH(Sheet1[[#This Row],[Date]])</f>
        <v>3</v>
      </c>
      <c r="R8756" t="str">
        <f>TEXT(Sheet1[[#This Row],[Date]],"MMMM")</f>
        <v>March</v>
      </c>
      <c r="S8756" t="str">
        <f>TEXT(Sheet1[[#This Row],[Date]],"YYYY-MMM")</f>
        <v>2013-Mar</v>
      </c>
      <c r="T8756">
        <f>WEEKDAY(Sheet1[[#This Row],[Date]])</f>
        <v>3</v>
      </c>
      <c r="U8756" t="str">
        <f>TEXT(Sheet1[[#This Row],[Date]],"DDDD")</f>
        <v>Tuesday</v>
      </c>
      <c r="V8756" t="str">
        <f>"FM"&amp;MOD(MONTH(Sheet1[[#This Row],[Date]])-4,12)+1</f>
        <v>FM12</v>
      </c>
      <c r="W8756" t="str">
        <f>"Q"&amp;ROUNDUP(MONTH(Sheet1[[#This Row],[Date]])/3,0)</f>
        <v>Q1</v>
      </c>
      <c r="X8756" t="str">
        <f>"Q"&amp;INT(MOD(MONTH(Sheet1[[#This Row],[Date]])-4,12/3)+1)</f>
        <v>Q4</v>
      </c>
      <c r="Y8756" t="str" cm="1">
        <f t="array" ref="Y8756">_xlfn.IFS(ROUND(L8756,0)&lt;=1,"Need to improve 0-1",ROUND(L8756,0)&lt;=2,"Okay 1-2",ROUND(L8756,0)&lt;=3,"Good 2-3",ROUND(L8756,0)&lt;=4,"Great 3-4",ROUND(L8756,0)&lt;=5,"Excellent 4-5")</f>
        <v>Great 3-4</v>
      </c>
      <c r="Z8756" t="str">
        <f t="shared" si="136"/>
        <v>0-1000</v>
      </c>
    </row>
    <row r="8757" spans="1:26" x14ac:dyDescent="0.3">
      <c r="A8757">
        <v>17678291</v>
      </c>
      <c r="B8757" t="s">
        <v>11136</v>
      </c>
      <c r="C8757">
        <v>216</v>
      </c>
      <c r="D8757" t="s">
        <v>1549</v>
      </c>
      <c r="E8757" t="s">
        <v>11089</v>
      </c>
      <c r="F8757" t="s">
        <v>16</v>
      </c>
      <c r="G8757" t="s">
        <v>16</v>
      </c>
      <c r="H8757" t="s">
        <v>16</v>
      </c>
      <c r="I8757">
        <v>3</v>
      </c>
      <c r="J8757">
        <v>225</v>
      </c>
      <c r="K8757">
        <v>40</v>
      </c>
      <c r="L8757">
        <v>3.8</v>
      </c>
      <c r="M8757" t="s">
        <v>5757</v>
      </c>
      <c r="N8757" t="str">
        <f>SUBSTITUTE(Sheet1[[#This Row],[Datekey_Opening]],"_","-")</f>
        <v>2010-3-3</v>
      </c>
      <c r="O8757">
        <f>YEAR(Sheet1[[#This Row],[Date]])</f>
        <v>2010</v>
      </c>
      <c r="P8757" t="str">
        <f>LOOKUP(Sheet1[[#This Row],[CountryCode]],$AI$4:$AI$18,$AJ$4:$AJ$18)</f>
        <v>United States</v>
      </c>
      <c r="Q8757">
        <f>MONTH(Sheet1[[#This Row],[Date]])</f>
        <v>3</v>
      </c>
      <c r="R8757" t="str">
        <f>TEXT(Sheet1[[#This Row],[Date]],"MMMM")</f>
        <v>March</v>
      </c>
      <c r="S8757" t="str">
        <f>TEXT(Sheet1[[#This Row],[Date]],"YYYY-MMM")</f>
        <v>2010-Mar</v>
      </c>
      <c r="T8757">
        <f>WEEKDAY(Sheet1[[#This Row],[Date]])</f>
        <v>4</v>
      </c>
      <c r="U8757" t="str">
        <f>TEXT(Sheet1[[#This Row],[Date]],"DDDD")</f>
        <v>Wednesday</v>
      </c>
      <c r="V8757" t="str">
        <f>"FM"&amp;MOD(MONTH(Sheet1[[#This Row],[Date]])-4,12)+1</f>
        <v>FM12</v>
      </c>
      <c r="W8757" t="str">
        <f>"Q"&amp;ROUNDUP(MONTH(Sheet1[[#This Row],[Date]])/3,0)</f>
        <v>Q1</v>
      </c>
      <c r="X8757" t="str">
        <f>"Q"&amp;INT(MOD(MONTH(Sheet1[[#This Row],[Date]])-4,12/3)+1)</f>
        <v>Q4</v>
      </c>
      <c r="Y8757" t="str" cm="1">
        <f t="array" ref="Y8757">_xlfn.IFS(ROUND(L8757,0)&lt;=1,"Need to improve 0-1",ROUND(L8757,0)&lt;=2,"Okay 1-2",ROUND(L8757,0)&lt;=3,"Good 2-3",ROUND(L8757,0)&lt;=4,"Great 3-4",ROUND(L8757,0)&lt;=5,"Excellent 4-5")</f>
        <v>Great 3-4</v>
      </c>
      <c r="Z8757" t="str">
        <f t="shared" si="136"/>
        <v>0-1000</v>
      </c>
    </row>
    <row r="8758" spans="1:26" x14ac:dyDescent="0.3">
      <c r="A8758">
        <v>17696918</v>
      </c>
      <c r="B8758" t="s">
        <v>11137</v>
      </c>
      <c r="C8758">
        <v>216</v>
      </c>
      <c r="D8758" t="s">
        <v>11138</v>
      </c>
      <c r="E8758" t="s">
        <v>11139</v>
      </c>
      <c r="F8758" t="s">
        <v>16</v>
      </c>
      <c r="G8758" t="s">
        <v>16</v>
      </c>
      <c r="H8758" t="s">
        <v>16</v>
      </c>
      <c r="I8758">
        <v>3</v>
      </c>
      <c r="J8758">
        <v>89</v>
      </c>
      <c r="K8758">
        <v>40</v>
      </c>
      <c r="L8758">
        <v>3.6</v>
      </c>
      <c r="M8758" t="s">
        <v>1695</v>
      </c>
      <c r="N8758" t="str">
        <f>SUBSTITUTE(Sheet1[[#This Row],[Datekey_Opening]],"_","-")</f>
        <v>2013-3-11</v>
      </c>
      <c r="O8758">
        <f>YEAR(Sheet1[[#This Row],[Date]])</f>
        <v>2013</v>
      </c>
      <c r="P8758" t="str">
        <f>LOOKUP(Sheet1[[#This Row],[CountryCode]],$AI$4:$AI$18,$AJ$4:$AJ$18)</f>
        <v>United States</v>
      </c>
      <c r="Q8758">
        <f>MONTH(Sheet1[[#This Row],[Date]])</f>
        <v>3</v>
      </c>
      <c r="R8758" t="str">
        <f>TEXT(Sheet1[[#This Row],[Date]],"MMMM")</f>
        <v>March</v>
      </c>
      <c r="S8758" t="str">
        <f>TEXT(Sheet1[[#This Row],[Date]],"YYYY-MMM")</f>
        <v>2013-Mar</v>
      </c>
      <c r="T8758">
        <f>WEEKDAY(Sheet1[[#This Row],[Date]])</f>
        <v>2</v>
      </c>
      <c r="U8758" t="str">
        <f>TEXT(Sheet1[[#This Row],[Date]],"DDDD")</f>
        <v>Monday</v>
      </c>
      <c r="V8758" t="str">
        <f>"FM"&amp;MOD(MONTH(Sheet1[[#This Row],[Date]])-4,12)+1</f>
        <v>FM12</v>
      </c>
      <c r="W8758" t="str">
        <f>"Q"&amp;ROUNDUP(MONTH(Sheet1[[#This Row],[Date]])/3,0)</f>
        <v>Q1</v>
      </c>
      <c r="X8758" t="str">
        <f>"Q"&amp;INT(MOD(MONTH(Sheet1[[#This Row],[Date]])-4,12/3)+1)</f>
        <v>Q4</v>
      </c>
      <c r="Y8758" t="str" cm="1">
        <f t="array" ref="Y8758">_xlfn.IFS(ROUND(L8758,0)&lt;=1,"Need to improve 0-1",ROUND(L8758,0)&lt;=2,"Okay 1-2",ROUND(L8758,0)&lt;=3,"Good 2-3",ROUND(L8758,0)&lt;=4,"Great 3-4",ROUND(L8758,0)&lt;=5,"Excellent 4-5")</f>
        <v>Great 3-4</v>
      </c>
      <c r="Z8758" t="str">
        <f t="shared" si="136"/>
        <v>0-1000</v>
      </c>
    </row>
    <row r="8759" spans="1:26" x14ac:dyDescent="0.3">
      <c r="A8759">
        <v>17284197</v>
      </c>
      <c r="B8759" t="s">
        <v>11140</v>
      </c>
      <c r="C8759">
        <v>216</v>
      </c>
      <c r="D8759" t="s">
        <v>1593</v>
      </c>
      <c r="E8759" t="s">
        <v>1550</v>
      </c>
      <c r="F8759" t="s">
        <v>16</v>
      </c>
      <c r="G8759" t="s">
        <v>16</v>
      </c>
      <c r="H8759" t="s">
        <v>16</v>
      </c>
      <c r="I8759">
        <v>3</v>
      </c>
      <c r="J8759">
        <v>115</v>
      </c>
      <c r="K8759">
        <v>40</v>
      </c>
      <c r="L8759">
        <v>3.6</v>
      </c>
      <c r="M8759" t="s">
        <v>5811</v>
      </c>
      <c r="N8759" t="str">
        <f>SUBSTITUTE(Sheet1[[#This Row],[Datekey_Opening]],"_","-")</f>
        <v>2012-2-19</v>
      </c>
      <c r="O8759">
        <f>YEAR(Sheet1[[#This Row],[Date]])</f>
        <v>2012</v>
      </c>
      <c r="P8759" t="str">
        <f>LOOKUP(Sheet1[[#This Row],[CountryCode]],$AI$4:$AI$18,$AJ$4:$AJ$18)</f>
        <v>United States</v>
      </c>
      <c r="Q8759">
        <f>MONTH(Sheet1[[#This Row],[Date]])</f>
        <v>2</v>
      </c>
      <c r="R8759" t="str">
        <f>TEXT(Sheet1[[#This Row],[Date]],"MMMM")</f>
        <v>February</v>
      </c>
      <c r="S8759" t="str">
        <f>TEXT(Sheet1[[#This Row],[Date]],"YYYY-MMM")</f>
        <v>2012-Feb</v>
      </c>
      <c r="T8759">
        <f>WEEKDAY(Sheet1[[#This Row],[Date]])</f>
        <v>1</v>
      </c>
      <c r="U8759" t="str">
        <f>TEXT(Sheet1[[#This Row],[Date]],"DDDD")</f>
        <v>Sunday</v>
      </c>
      <c r="V8759" t="str">
        <f>"FM"&amp;MOD(MONTH(Sheet1[[#This Row],[Date]])-4,12)+1</f>
        <v>FM11</v>
      </c>
      <c r="W8759" t="str">
        <f>"Q"&amp;ROUNDUP(MONTH(Sheet1[[#This Row],[Date]])/3,0)</f>
        <v>Q1</v>
      </c>
      <c r="X8759" t="str">
        <f>"Q"&amp;INT(MOD(MONTH(Sheet1[[#This Row],[Date]])-4,12/3)+1)</f>
        <v>Q3</v>
      </c>
      <c r="Y8759" t="str" cm="1">
        <f t="array" ref="Y8759">_xlfn.IFS(ROUND(L8759,0)&lt;=1,"Need to improve 0-1",ROUND(L8759,0)&lt;=2,"Okay 1-2",ROUND(L8759,0)&lt;=3,"Good 2-3",ROUND(L8759,0)&lt;=4,"Great 3-4",ROUND(L8759,0)&lt;=5,"Excellent 4-5")</f>
        <v>Great 3-4</v>
      </c>
      <c r="Z8759" t="str">
        <f t="shared" si="136"/>
        <v>0-1000</v>
      </c>
    </row>
    <row r="8760" spans="1:26" x14ac:dyDescent="0.3">
      <c r="A8760">
        <v>17284390</v>
      </c>
      <c r="B8760" t="s">
        <v>11141</v>
      </c>
      <c r="C8760">
        <v>216</v>
      </c>
      <c r="D8760" t="s">
        <v>1593</v>
      </c>
      <c r="E8760" t="s">
        <v>11142</v>
      </c>
      <c r="F8760" t="s">
        <v>16</v>
      </c>
      <c r="G8760" t="s">
        <v>16</v>
      </c>
      <c r="H8760" t="s">
        <v>16</v>
      </c>
      <c r="I8760">
        <v>3</v>
      </c>
      <c r="J8760">
        <v>250</v>
      </c>
      <c r="K8760">
        <v>40</v>
      </c>
      <c r="L8760">
        <v>3.8</v>
      </c>
      <c r="M8760" t="s">
        <v>11143</v>
      </c>
      <c r="N8760" t="str">
        <f>SUBSTITUTE(Sheet1[[#This Row],[Datekey_Opening]],"_","-")</f>
        <v>2013-2-17</v>
      </c>
      <c r="O8760">
        <f>YEAR(Sheet1[[#This Row],[Date]])</f>
        <v>2013</v>
      </c>
      <c r="P8760" t="str">
        <f>LOOKUP(Sheet1[[#This Row],[CountryCode]],$AI$4:$AI$18,$AJ$4:$AJ$18)</f>
        <v>United States</v>
      </c>
      <c r="Q8760">
        <f>MONTH(Sheet1[[#This Row],[Date]])</f>
        <v>2</v>
      </c>
      <c r="R8760" t="str">
        <f>TEXT(Sheet1[[#This Row],[Date]],"MMMM")</f>
        <v>February</v>
      </c>
      <c r="S8760" t="str">
        <f>TEXT(Sheet1[[#This Row],[Date]],"YYYY-MMM")</f>
        <v>2013-Feb</v>
      </c>
      <c r="T8760">
        <f>WEEKDAY(Sheet1[[#This Row],[Date]])</f>
        <v>1</v>
      </c>
      <c r="U8760" t="str">
        <f>TEXT(Sheet1[[#This Row],[Date]],"DDDD")</f>
        <v>Sunday</v>
      </c>
      <c r="V8760" t="str">
        <f>"FM"&amp;MOD(MONTH(Sheet1[[#This Row],[Date]])-4,12)+1</f>
        <v>FM11</v>
      </c>
      <c r="W8760" t="str">
        <f>"Q"&amp;ROUNDUP(MONTH(Sheet1[[#This Row],[Date]])/3,0)</f>
        <v>Q1</v>
      </c>
      <c r="X8760" t="str">
        <f>"Q"&amp;INT(MOD(MONTH(Sheet1[[#This Row],[Date]])-4,12/3)+1)</f>
        <v>Q3</v>
      </c>
      <c r="Y8760" t="str" cm="1">
        <f t="array" ref="Y8760">_xlfn.IFS(ROUND(L8760,0)&lt;=1,"Need to improve 0-1",ROUND(L8760,0)&lt;=2,"Okay 1-2",ROUND(L8760,0)&lt;=3,"Good 2-3",ROUND(L8760,0)&lt;=4,"Great 3-4",ROUND(L8760,0)&lt;=5,"Excellent 4-5")</f>
        <v>Great 3-4</v>
      </c>
      <c r="Z8760" t="str">
        <f t="shared" si="136"/>
        <v>0-1000</v>
      </c>
    </row>
    <row r="8761" spans="1:26" x14ac:dyDescent="0.3">
      <c r="A8761">
        <v>17295033</v>
      </c>
      <c r="B8761" t="s">
        <v>11144</v>
      </c>
      <c r="C8761">
        <v>216</v>
      </c>
      <c r="D8761" t="s">
        <v>10973</v>
      </c>
      <c r="E8761" t="s">
        <v>1518</v>
      </c>
      <c r="F8761" t="s">
        <v>16</v>
      </c>
      <c r="G8761" t="s">
        <v>16</v>
      </c>
      <c r="H8761" t="s">
        <v>16</v>
      </c>
      <c r="I8761">
        <v>3</v>
      </c>
      <c r="J8761">
        <v>360</v>
      </c>
      <c r="K8761">
        <v>40</v>
      </c>
      <c r="L8761">
        <v>4</v>
      </c>
      <c r="M8761" t="s">
        <v>6451</v>
      </c>
      <c r="N8761" t="str">
        <f>SUBSTITUTE(Sheet1[[#This Row],[Datekey_Opening]],"_","-")</f>
        <v>2010-2-21</v>
      </c>
      <c r="O8761">
        <f>YEAR(Sheet1[[#This Row],[Date]])</f>
        <v>2010</v>
      </c>
      <c r="P8761" t="str">
        <f>LOOKUP(Sheet1[[#This Row],[CountryCode]],$AI$4:$AI$18,$AJ$4:$AJ$18)</f>
        <v>United States</v>
      </c>
      <c r="Q8761">
        <f>MONTH(Sheet1[[#This Row],[Date]])</f>
        <v>2</v>
      </c>
      <c r="R8761" t="str">
        <f>TEXT(Sheet1[[#This Row],[Date]],"MMMM")</f>
        <v>February</v>
      </c>
      <c r="S8761" t="str">
        <f>TEXT(Sheet1[[#This Row],[Date]],"YYYY-MMM")</f>
        <v>2010-Feb</v>
      </c>
      <c r="T8761">
        <f>WEEKDAY(Sheet1[[#This Row],[Date]])</f>
        <v>1</v>
      </c>
      <c r="U8761" t="str">
        <f>TEXT(Sheet1[[#This Row],[Date]],"DDDD")</f>
        <v>Sunday</v>
      </c>
      <c r="V8761" t="str">
        <f>"FM"&amp;MOD(MONTH(Sheet1[[#This Row],[Date]])-4,12)+1</f>
        <v>FM11</v>
      </c>
      <c r="W8761" t="str">
        <f>"Q"&amp;ROUNDUP(MONTH(Sheet1[[#This Row],[Date]])/3,0)</f>
        <v>Q1</v>
      </c>
      <c r="X8761" t="str">
        <f>"Q"&amp;INT(MOD(MONTH(Sheet1[[#This Row],[Date]])-4,12/3)+1)</f>
        <v>Q3</v>
      </c>
      <c r="Y8761" t="str" cm="1">
        <f t="array" ref="Y8761">_xlfn.IFS(ROUND(L8761,0)&lt;=1,"Need to improve 0-1",ROUND(L8761,0)&lt;=2,"Okay 1-2",ROUND(L8761,0)&lt;=3,"Good 2-3",ROUND(L8761,0)&lt;=4,"Great 3-4",ROUND(L8761,0)&lt;=5,"Excellent 4-5")</f>
        <v>Great 3-4</v>
      </c>
      <c r="Z8761" t="str">
        <f t="shared" si="136"/>
        <v>0-1000</v>
      </c>
    </row>
    <row r="8762" spans="1:26" x14ac:dyDescent="0.3">
      <c r="A8762">
        <v>17580030</v>
      </c>
      <c r="B8762" t="s">
        <v>11145</v>
      </c>
      <c r="C8762">
        <v>216</v>
      </c>
      <c r="D8762" t="s">
        <v>11052</v>
      </c>
      <c r="E8762" t="s">
        <v>11146</v>
      </c>
      <c r="F8762" t="s">
        <v>16</v>
      </c>
      <c r="G8762" t="s">
        <v>16</v>
      </c>
      <c r="H8762" t="s">
        <v>16</v>
      </c>
      <c r="I8762">
        <v>3</v>
      </c>
      <c r="J8762">
        <v>900</v>
      </c>
      <c r="K8762">
        <v>40</v>
      </c>
      <c r="L8762">
        <v>4.4000000000000004</v>
      </c>
      <c r="M8762" t="s">
        <v>11147</v>
      </c>
      <c r="N8762" t="str">
        <f>SUBSTITUTE(Sheet1[[#This Row],[Datekey_Opening]],"_","-")</f>
        <v>2013-2-25</v>
      </c>
      <c r="O8762">
        <f>YEAR(Sheet1[[#This Row],[Date]])</f>
        <v>2013</v>
      </c>
      <c r="P8762" t="str">
        <f>LOOKUP(Sheet1[[#This Row],[CountryCode]],$AI$4:$AI$18,$AJ$4:$AJ$18)</f>
        <v>United States</v>
      </c>
      <c r="Q8762">
        <f>MONTH(Sheet1[[#This Row],[Date]])</f>
        <v>2</v>
      </c>
      <c r="R8762" t="str">
        <f>TEXT(Sheet1[[#This Row],[Date]],"MMMM")</f>
        <v>February</v>
      </c>
      <c r="S8762" t="str">
        <f>TEXT(Sheet1[[#This Row],[Date]],"YYYY-MMM")</f>
        <v>2013-Feb</v>
      </c>
      <c r="T8762">
        <f>WEEKDAY(Sheet1[[#This Row],[Date]])</f>
        <v>2</v>
      </c>
      <c r="U8762" t="str">
        <f>TEXT(Sheet1[[#This Row],[Date]],"DDDD")</f>
        <v>Monday</v>
      </c>
      <c r="V8762" t="str">
        <f>"FM"&amp;MOD(MONTH(Sheet1[[#This Row],[Date]])-4,12)+1</f>
        <v>FM11</v>
      </c>
      <c r="W8762" t="str">
        <f>"Q"&amp;ROUNDUP(MONTH(Sheet1[[#This Row],[Date]])/3,0)</f>
        <v>Q1</v>
      </c>
      <c r="X8762" t="str">
        <f>"Q"&amp;INT(MOD(MONTH(Sheet1[[#This Row],[Date]])-4,12/3)+1)</f>
        <v>Q3</v>
      </c>
      <c r="Y8762" t="str" cm="1">
        <f t="array" ref="Y8762">_xlfn.IFS(ROUND(L8762,0)&lt;=1,"Need to improve 0-1",ROUND(L8762,0)&lt;=2,"Okay 1-2",ROUND(L8762,0)&lt;=3,"Good 2-3",ROUND(L8762,0)&lt;=4,"Great 3-4",ROUND(L8762,0)&lt;=5,"Excellent 4-5")</f>
        <v>Great 3-4</v>
      </c>
      <c r="Z8762" t="str">
        <f t="shared" si="136"/>
        <v>0-1000</v>
      </c>
    </row>
    <row r="8763" spans="1:26" x14ac:dyDescent="0.3">
      <c r="A8763">
        <v>17143336</v>
      </c>
      <c r="B8763" t="s">
        <v>11148</v>
      </c>
      <c r="C8763">
        <v>216</v>
      </c>
      <c r="D8763" t="s">
        <v>1573</v>
      </c>
      <c r="E8763" t="s">
        <v>11149</v>
      </c>
      <c r="F8763" t="s">
        <v>16</v>
      </c>
      <c r="G8763" t="s">
        <v>16</v>
      </c>
      <c r="H8763" t="s">
        <v>16</v>
      </c>
      <c r="I8763">
        <v>3</v>
      </c>
      <c r="J8763">
        <v>807</v>
      </c>
      <c r="K8763">
        <v>40</v>
      </c>
      <c r="L8763">
        <v>4.2</v>
      </c>
      <c r="M8763" t="s">
        <v>1438</v>
      </c>
      <c r="N8763" t="str">
        <f>SUBSTITUTE(Sheet1[[#This Row],[Datekey_Opening]],"_","-")</f>
        <v>2013-2-26</v>
      </c>
      <c r="O8763">
        <f>YEAR(Sheet1[[#This Row],[Date]])</f>
        <v>2013</v>
      </c>
      <c r="P8763" t="str">
        <f>LOOKUP(Sheet1[[#This Row],[CountryCode]],$AI$4:$AI$18,$AJ$4:$AJ$18)</f>
        <v>United States</v>
      </c>
      <c r="Q8763">
        <f>MONTH(Sheet1[[#This Row],[Date]])</f>
        <v>2</v>
      </c>
      <c r="R8763" t="str">
        <f>TEXT(Sheet1[[#This Row],[Date]],"MMMM")</f>
        <v>February</v>
      </c>
      <c r="S8763" t="str">
        <f>TEXT(Sheet1[[#This Row],[Date]],"YYYY-MMM")</f>
        <v>2013-Feb</v>
      </c>
      <c r="T8763">
        <f>WEEKDAY(Sheet1[[#This Row],[Date]])</f>
        <v>3</v>
      </c>
      <c r="U8763" t="str">
        <f>TEXT(Sheet1[[#This Row],[Date]],"DDDD")</f>
        <v>Tuesday</v>
      </c>
      <c r="V8763" t="str">
        <f>"FM"&amp;MOD(MONTH(Sheet1[[#This Row],[Date]])-4,12)+1</f>
        <v>FM11</v>
      </c>
      <c r="W8763" t="str">
        <f>"Q"&amp;ROUNDUP(MONTH(Sheet1[[#This Row],[Date]])/3,0)</f>
        <v>Q1</v>
      </c>
      <c r="X8763" t="str">
        <f>"Q"&amp;INT(MOD(MONTH(Sheet1[[#This Row],[Date]])-4,12/3)+1)</f>
        <v>Q3</v>
      </c>
      <c r="Y8763" t="str" cm="1">
        <f t="array" ref="Y8763">_xlfn.IFS(ROUND(L8763,0)&lt;=1,"Need to improve 0-1",ROUND(L8763,0)&lt;=2,"Okay 1-2",ROUND(L8763,0)&lt;=3,"Good 2-3",ROUND(L8763,0)&lt;=4,"Great 3-4",ROUND(L8763,0)&lt;=5,"Excellent 4-5")</f>
        <v>Great 3-4</v>
      </c>
      <c r="Z8763" t="str">
        <f t="shared" si="136"/>
        <v>0-1000</v>
      </c>
    </row>
    <row r="8764" spans="1:26" x14ac:dyDescent="0.3">
      <c r="A8764">
        <v>17678307</v>
      </c>
      <c r="B8764" t="s">
        <v>11150</v>
      </c>
      <c r="C8764">
        <v>216</v>
      </c>
      <c r="D8764" t="s">
        <v>1549</v>
      </c>
      <c r="E8764" t="s">
        <v>11151</v>
      </c>
      <c r="F8764" t="s">
        <v>16</v>
      </c>
      <c r="G8764" t="s">
        <v>16</v>
      </c>
      <c r="H8764" t="s">
        <v>16</v>
      </c>
      <c r="I8764">
        <v>3</v>
      </c>
      <c r="J8764">
        <v>137</v>
      </c>
      <c r="K8764">
        <v>40</v>
      </c>
      <c r="L8764">
        <v>3.7</v>
      </c>
      <c r="M8764" t="s">
        <v>11147</v>
      </c>
      <c r="N8764" t="str">
        <f>SUBSTITUTE(Sheet1[[#This Row],[Datekey_Opening]],"_","-")</f>
        <v>2013-2-25</v>
      </c>
      <c r="O8764">
        <f>YEAR(Sheet1[[#This Row],[Date]])</f>
        <v>2013</v>
      </c>
      <c r="P8764" t="str">
        <f>LOOKUP(Sheet1[[#This Row],[CountryCode]],$AI$4:$AI$18,$AJ$4:$AJ$18)</f>
        <v>United States</v>
      </c>
      <c r="Q8764">
        <f>MONTH(Sheet1[[#This Row],[Date]])</f>
        <v>2</v>
      </c>
      <c r="R8764" t="str">
        <f>TEXT(Sheet1[[#This Row],[Date]],"MMMM")</f>
        <v>February</v>
      </c>
      <c r="S8764" t="str">
        <f>TEXT(Sheet1[[#This Row],[Date]],"YYYY-MMM")</f>
        <v>2013-Feb</v>
      </c>
      <c r="T8764">
        <f>WEEKDAY(Sheet1[[#This Row],[Date]])</f>
        <v>2</v>
      </c>
      <c r="U8764" t="str">
        <f>TEXT(Sheet1[[#This Row],[Date]],"DDDD")</f>
        <v>Monday</v>
      </c>
      <c r="V8764" t="str">
        <f>"FM"&amp;MOD(MONTH(Sheet1[[#This Row],[Date]])-4,12)+1</f>
        <v>FM11</v>
      </c>
      <c r="W8764" t="str">
        <f>"Q"&amp;ROUNDUP(MONTH(Sheet1[[#This Row],[Date]])/3,0)</f>
        <v>Q1</v>
      </c>
      <c r="X8764" t="str">
        <f>"Q"&amp;INT(MOD(MONTH(Sheet1[[#This Row],[Date]])-4,12/3)+1)</f>
        <v>Q3</v>
      </c>
      <c r="Y8764" t="str" cm="1">
        <f t="array" ref="Y8764">_xlfn.IFS(ROUND(L8764,0)&lt;=1,"Need to improve 0-1",ROUND(L8764,0)&lt;=2,"Okay 1-2",ROUND(L8764,0)&lt;=3,"Good 2-3",ROUND(L8764,0)&lt;=4,"Great 3-4",ROUND(L8764,0)&lt;=5,"Excellent 4-5")</f>
        <v>Great 3-4</v>
      </c>
      <c r="Z8764" t="str">
        <f t="shared" si="136"/>
        <v>0-1000</v>
      </c>
    </row>
    <row r="8765" spans="1:26" x14ac:dyDescent="0.3">
      <c r="A8765">
        <v>17316381</v>
      </c>
      <c r="B8765" t="s">
        <v>11152</v>
      </c>
      <c r="C8765">
        <v>216</v>
      </c>
      <c r="D8765" t="s">
        <v>11035</v>
      </c>
      <c r="E8765" t="s">
        <v>1590</v>
      </c>
      <c r="F8765" t="s">
        <v>16</v>
      </c>
      <c r="G8765" t="s">
        <v>16</v>
      </c>
      <c r="H8765" t="s">
        <v>16</v>
      </c>
      <c r="I8765">
        <v>3</v>
      </c>
      <c r="J8765">
        <v>428</v>
      </c>
      <c r="K8765">
        <v>40</v>
      </c>
      <c r="L8765">
        <v>4.3</v>
      </c>
      <c r="M8765" t="s">
        <v>1853</v>
      </c>
      <c r="N8765" t="str">
        <f>SUBSTITUTE(Sheet1[[#This Row],[Datekey_Opening]],"_","-")</f>
        <v>2014-1-8</v>
      </c>
      <c r="O8765">
        <f>YEAR(Sheet1[[#This Row],[Date]])</f>
        <v>2014</v>
      </c>
      <c r="P8765" t="str">
        <f>LOOKUP(Sheet1[[#This Row],[CountryCode]],$AI$4:$AI$18,$AJ$4:$AJ$18)</f>
        <v>United States</v>
      </c>
      <c r="Q8765">
        <f>MONTH(Sheet1[[#This Row],[Date]])</f>
        <v>1</v>
      </c>
      <c r="R8765" t="str">
        <f>TEXT(Sheet1[[#This Row],[Date]],"MMMM")</f>
        <v>January</v>
      </c>
      <c r="S8765" t="str">
        <f>TEXT(Sheet1[[#This Row],[Date]],"YYYY-MMM")</f>
        <v>2014-Jan</v>
      </c>
      <c r="T8765">
        <f>WEEKDAY(Sheet1[[#This Row],[Date]])</f>
        <v>4</v>
      </c>
      <c r="U8765" t="str">
        <f>TEXT(Sheet1[[#This Row],[Date]],"DDDD")</f>
        <v>Wednesday</v>
      </c>
      <c r="V8765" t="str">
        <f>"FM"&amp;MOD(MONTH(Sheet1[[#This Row],[Date]])-4,12)+1</f>
        <v>FM10</v>
      </c>
      <c r="W8765" t="str">
        <f>"Q"&amp;ROUNDUP(MONTH(Sheet1[[#This Row],[Date]])/3,0)</f>
        <v>Q1</v>
      </c>
      <c r="X8765" t="str">
        <f>"Q"&amp;INT(MOD(MONTH(Sheet1[[#This Row],[Date]])-4,12/3)+1)</f>
        <v>Q2</v>
      </c>
      <c r="Y8765" t="str" cm="1">
        <f t="array" ref="Y8765">_xlfn.IFS(ROUND(L8765,0)&lt;=1,"Need to improve 0-1",ROUND(L8765,0)&lt;=2,"Okay 1-2",ROUND(L8765,0)&lt;=3,"Good 2-3",ROUND(L8765,0)&lt;=4,"Great 3-4",ROUND(L8765,0)&lt;=5,"Excellent 4-5")</f>
        <v>Great 3-4</v>
      </c>
      <c r="Z8765" t="str">
        <f t="shared" si="136"/>
        <v>0-1000</v>
      </c>
    </row>
    <row r="8766" spans="1:26" x14ac:dyDescent="0.3">
      <c r="A8766">
        <v>17501439</v>
      </c>
      <c r="B8766" t="s">
        <v>11153</v>
      </c>
      <c r="C8766">
        <v>216</v>
      </c>
      <c r="D8766" t="s">
        <v>1580</v>
      </c>
      <c r="E8766" t="s">
        <v>12328</v>
      </c>
      <c r="F8766" t="s">
        <v>16</v>
      </c>
      <c r="G8766" t="s">
        <v>16</v>
      </c>
      <c r="H8766" t="s">
        <v>16</v>
      </c>
      <c r="I8766">
        <v>3</v>
      </c>
      <c r="J8766">
        <v>102</v>
      </c>
      <c r="K8766">
        <v>40</v>
      </c>
      <c r="L8766">
        <v>3.8</v>
      </c>
      <c r="M8766" t="s">
        <v>1609</v>
      </c>
      <c r="N8766" t="str">
        <f>SUBSTITUTE(Sheet1[[#This Row],[Datekey_Opening]],"_","-")</f>
        <v>2014-1-28</v>
      </c>
      <c r="O8766">
        <f>YEAR(Sheet1[[#This Row],[Date]])</f>
        <v>2014</v>
      </c>
      <c r="P8766" t="str">
        <f>LOOKUP(Sheet1[[#This Row],[CountryCode]],$AI$4:$AI$18,$AJ$4:$AJ$18)</f>
        <v>United States</v>
      </c>
      <c r="Q8766">
        <f>MONTH(Sheet1[[#This Row],[Date]])</f>
        <v>1</v>
      </c>
      <c r="R8766" t="str">
        <f>TEXT(Sheet1[[#This Row],[Date]],"MMMM")</f>
        <v>January</v>
      </c>
      <c r="S8766" t="str">
        <f>TEXT(Sheet1[[#This Row],[Date]],"YYYY-MMM")</f>
        <v>2014-Jan</v>
      </c>
      <c r="T8766">
        <f>WEEKDAY(Sheet1[[#This Row],[Date]])</f>
        <v>3</v>
      </c>
      <c r="U8766" t="str">
        <f>TEXT(Sheet1[[#This Row],[Date]],"DDDD")</f>
        <v>Tuesday</v>
      </c>
      <c r="V8766" t="str">
        <f>"FM"&amp;MOD(MONTH(Sheet1[[#This Row],[Date]])-4,12)+1</f>
        <v>FM10</v>
      </c>
      <c r="W8766" t="str">
        <f>"Q"&amp;ROUNDUP(MONTH(Sheet1[[#This Row],[Date]])/3,0)</f>
        <v>Q1</v>
      </c>
      <c r="X8766" t="str">
        <f>"Q"&amp;INT(MOD(MONTH(Sheet1[[#This Row],[Date]])-4,12/3)+1)</f>
        <v>Q2</v>
      </c>
      <c r="Y8766" t="str" cm="1">
        <f t="array" ref="Y8766">_xlfn.IFS(ROUND(L8766,0)&lt;=1,"Need to improve 0-1",ROUND(L8766,0)&lt;=2,"Okay 1-2",ROUND(L8766,0)&lt;=3,"Good 2-3",ROUND(L8766,0)&lt;=4,"Great 3-4",ROUND(L8766,0)&lt;=5,"Excellent 4-5")</f>
        <v>Great 3-4</v>
      </c>
      <c r="Z8766" t="str">
        <f t="shared" si="136"/>
        <v>0-1000</v>
      </c>
    </row>
    <row r="8767" spans="1:26" x14ac:dyDescent="0.3">
      <c r="A8767">
        <v>17061231</v>
      </c>
      <c r="B8767" t="s">
        <v>11154</v>
      </c>
      <c r="C8767">
        <v>216</v>
      </c>
      <c r="D8767" t="s">
        <v>391</v>
      </c>
      <c r="E8767" t="s">
        <v>11155</v>
      </c>
      <c r="F8767" t="s">
        <v>16</v>
      </c>
      <c r="G8767" t="s">
        <v>16</v>
      </c>
      <c r="H8767" t="s">
        <v>16</v>
      </c>
      <c r="I8767">
        <v>3</v>
      </c>
      <c r="J8767">
        <v>1998</v>
      </c>
      <c r="K8767">
        <v>40</v>
      </c>
      <c r="L8767">
        <v>4.4000000000000004</v>
      </c>
      <c r="M8767" t="s">
        <v>8681</v>
      </c>
      <c r="N8767" t="str">
        <f>SUBSTITUTE(Sheet1[[#This Row],[Datekey_Opening]],"_","-")</f>
        <v>2012-1-15</v>
      </c>
      <c r="O8767">
        <f>YEAR(Sheet1[[#This Row],[Date]])</f>
        <v>2012</v>
      </c>
      <c r="P8767" t="str">
        <f>LOOKUP(Sheet1[[#This Row],[CountryCode]],$AI$4:$AI$18,$AJ$4:$AJ$18)</f>
        <v>United States</v>
      </c>
      <c r="Q8767">
        <f>MONTH(Sheet1[[#This Row],[Date]])</f>
        <v>1</v>
      </c>
      <c r="R8767" t="str">
        <f>TEXT(Sheet1[[#This Row],[Date]],"MMMM")</f>
        <v>January</v>
      </c>
      <c r="S8767" t="str">
        <f>TEXT(Sheet1[[#This Row],[Date]],"YYYY-MMM")</f>
        <v>2012-Jan</v>
      </c>
      <c r="T8767">
        <f>WEEKDAY(Sheet1[[#This Row],[Date]])</f>
        <v>1</v>
      </c>
      <c r="U8767" t="str">
        <f>TEXT(Sheet1[[#This Row],[Date]],"DDDD")</f>
        <v>Sunday</v>
      </c>
      <c r="V8767" t="str">
        <f>"FM"&amp;MOD(MONTH(Sheet1[[#This Row],[Date]])-4,12)+1</f>
        <v>FM10</v>
      </c>
      <c r="W8767" t="str">
        <f>"Q"&amp;ROUNDUP(MONTH(Sheet1[[#This Row],[Date]])/3,0)</f>
        <v>Q1</v>
      </c>
      <c r="X8767" t="str">
        <f>"Q"&amp;INT(MOD(MONTH(Sheet1[[#This Row],[Date]])-4,12/3)+1)</f>
        <v>Q2</v>
      </c>
      <c r="Y8767" t="str" cm="1">
        <f t="array" ref="Y8767">_xlfn.IFS(ROUND(L8767,0)&lt;=1,"Need to improve 0-1",ROUND(L8767,0)&lt;=2,"Okay 1-2",ROUND(L8767,0)&lt;=3,"Good 2-3",ROUND(L8767,0)&lt;=4,"Great 3-4",ROUND(L8767,0)&lt;=5,"Excellent 4-5")</f>
        <v>Great 3-4</v>
      </c>
      <c r="Z8767" t="str">
        <f t="shared" si="136"/>
        <v>0-1000</v>
      </c>
    </row>
    <row r="8768" spans="1:26" x14ac:dyDescent="0.3">
      <c r="A8768">
        <v>17580412</v>
      </c>
      <c r="B8768" t="s">
        <v>11156</v>
      </c>
      <c r="C8768">
        <v>216</v>
      </c>
      <c r="D8768" t="s">
        <v>11052</v>
      </c>
      <c r="E8768" t="s">
        <v>11157</v>
      </c>
      <c r="F8768" t="s">
        <v>16</v>
      </c>
      <c r="G8768" t="s">
        <v>16</v>
      </c>
      <c r="H8768" t="s">
        <v>16</v>
      </c>
      <c r="I8768">
        <v>3</v>
      </c>
      <c r="J8768">
        <v>292</v>
      </c>
      <c r="K8768">
        <v>40</v>
      </c>
      <c r="L8768">
        <v>3.7</v>
      </c>
      <c r="M8768" t="s">
        <v>2025</v>
      </c>
      <c r="N8768" t="str">
        <f>SUBSTITUTE(Sheet1[[#This Row],[Datekey_Opening]],"_","-")</f>
        <v>2011-1-23</v>
      </c>
      <c r="O8768">
        <f>YEAR(Sheet1[[#This Row],[Date]])</f>
        <v>2011</v>
      </c>
      <c r="P8768" t="str">
        <f>LOOKUP(Sheet1[[#This Row],[CountryCode]],$AI$4:$AI$18,$AJ$4:$AJ$18)</f>
        <v>United States</v>
      </c>
      <c r="Q8768">
        <f>MONTH(Sheet1[[#This Row],[Date]])</f>
        <v>1</v>
      </c>
      <c r="R8768" t="str">
        <f>TEXT(Sheet1[[#This Row],[Date]],"MMMM")</f>
        <v>January</v>
      </c>
      <c r="S8768" t="str">
        <f>TEXT(Sheet1[[#This Row],[Date]],"YYYY-MMM")</f>
        <v>2011-Jan</v>
      </c>
      <c r="T8768">
        <f>WEEKDAY(Sheet1[[#This Row],[Date]])</f>
        <v>1</v>
      </c>
      <c r="U8768" t="str">
        <f>TEXT(Sheet1[[#This Row],[Date]],"DDDD")</f>
        <v>Sunday</v>
      </c>
      <c r="V8768" t="str">
        <f>"FM"&amp;MOD(MONTH(Sheet1[[#This Row],[Date]])-4,12)+1</f>
        <v>FM10</v>
      </c>
      <c r="W8768" t="str">
        <f>"Q"&amp;ROUNDUP(MONTH(Sheet1[[#This Row],[Date]])/3,0)</f>
        <v>Q1</v>
      </c>
      <c r="X8768" t="str">
        <f>"Q"&amp;INT(MOD(MONTH(Sheet1[[#This Row],[Date]])-4,12/3)+1)</f>
        <v>Q2</v>
      </c>
      <c r="Y8768" t="str" cm="1">
        <f t="array" ref="Y8768">_xlfn.IFS(ROUND(L8768,0)&lt;=1,"Need to improve 0-1",ROUND(L8768,0)&lt;=2,"Okay 1-2",ROUND(L8768,0)&lt;=3,"Good 2-3",ROUND(L8768,0)&lt;=4,"Great 3-4",ROUND(L8768,0)&lt;=5,"Excellent 4-5")</f>
        <v>Great 3-4</v>
      </c>
      <c r="Z8768" t="str">
        <f t="shared" si="136"/>
        <v>0-1000</v>
      </c>
    </row>
    <row r="8769" spans="1:26" x14ac:dyDescent="0.3">
      <c r="A8769">
        <v>17697398</v>
      </c>
      <c r="B8769" t="s">
        <v>11158</v>
      </c>
      <c r="C8769">
        <v>216</v>
      </c>
      <c r="D8769" t="s">
        <v>11138</v>
      </c>
      <c r="E8769" t="s">
        <v>1739</v>
      </c>
      <c r="F8769" t="s">
        <v>16</v>
      </c>
      <c r="G8769" t="s">
        <v>16</v>
      </c>
      <c r="H8769" t="s">
        <v>16</v>
      </c>
      <c r="I8769">
        <v>3</v>
      </c>
      <c r="J8769">
        <v>175</v>
      </c>
      <c r="K8769">
        <v>40</v>
      </c>
      <c r="L8769">
        <v>3.8</v>
      </c>
      <c r="M8769" t="s">
        <v>875</v>
      </c>
      <c r="N8769" t="str">
        <f>SUBSTITUTE(Sheet1[[#This Row],[Datekey_Opening]],"_","-")</f>
        <v>2011-1-26</v>
      </c>
      <c r="O8769">
        <f>YEAR(Sheet1[[#This Row],[Date]])</f>
        <v>2011</v>
      </c>
      <c r="P8769" t="str">
        <f>LOOKUP(Sheet1[[#This Row],[CountryCode]],$AI$4:$AI$18,$AJ$4:$AJ$18)</f>
        <v>United States</v>
      </c>
      <c r="Q8769">
        <f>MONTH(Sheet1[[#This Row],[Date]])</f>
        <v>1</v>
      </c>
      <c r="R8769" t="str">
        <f>TEXT(Sheet1[[#This Row],[Date]],"MMMM")</f>
        <v>January</v>
      </c>
      <c r="S8769" t="str">
        <f>TEXT(Sheet1[[#This Row],[Date]],"YYYY-MMM")</f>
        <v>2011-Jan</v>
      </c>
      <c r="T8769">
        <f>WEEKDAY(Sheet1[[#This Row],[Date]])</f>
        <v>4</v>
      </c>
      <c r="U8769" t="str">
        <f>TEXT(Sheet1[[#This Row],[Date]],"DDDD")</f>
        <v>Wednesday</v>
      </c>
      <c r="V8769" t="str">
        <f>"FM"&amp;MOD(MONTH(Sheet1[[#This Row],[Date]])-4,12)+1</f>
        <v>FM10</v>
      </c>
      <c r="W8769" t="str">
        <f>"Q"&amp;ROUNDUP(MONTH(Sheet1[[#This Row],[Date]])/3,0)</f>
        <v>Q1</v>
      </c>
      <c r="X8769" t="str">
        <f>"Q"&amp;INT(MOD(MONTH(Sheet1[[#This Row],[Date]])-4,12/3)+1)</f>
        <v>Q2</v>
      </c>
      <c r="Y8769" t="str" cm="1">
        <f t="array" ref="Y8769">_xlfn.IFS(ROUND(L8769,0)&lt;=1,"Need to improve 0-1",ROUND(L8769,0)&lt;=2,"Okay 1-2",ROUND(L8769,0)&lt;=3,"Good 2-3",ROUND(L8769,0)&lt;=4,"Great 3-4",ROUND(L8769,0)&lt;=5,"Excellent 4-5")</f>
        <v>Great 3-4</v>
      </c>
      <c r="Z8769" t="str">
        <f t="shared" si="136"/>
        <v>0-1000</v>
      </c>
    </row>
    <row r="8770" spans="1:26" x14ac:dyDescent="0.3">
      <c r="A8770">
        <v>17294607</v>
      </c>
      <c r="B8770" t="s">
        <v>11159</v>
      </c>
      <c r="C8770">
        <v>216</v>
      </c>
      <c r="D8770" t="s">
        <v>10973</v>
      </c>
      <c r="E8770" t="s">
        <v>11160</v>
      </c>
      <c r="F8770" t="s">
        <v>16</v>
      </c>
      <c r="G8770" t="s">
        <v>16</v>
      </c>
      <c r="H8770" t="s">
        <v>16</v>
      </c>
      <c r="I8770">
        <v>3</v>
      </c>
      <c r="J8770">
        <v>548</v>
      </c>
      <c r="K8770">
        <v>40</v>
      </c>
      <c r="L8770">
        <v>4.9000000000000004</v>
      </c>
      <c r="M8770" t="s">
        <v>1467</v>
      </c>
      <c r="N8770" t="str">
        <f>SUBSTITUTE(Sheet1[[#This Row],[Datekey_Opening]],"_","-")</f>
        <v>2010-12-26</v>
      </c>
      <c r="O8770">
        <f>YEAR(Sheet1[[#This Row],[Date]])</f>
        <v>2010</v>
      </c>
      <c r="P8770" t="str">
        <f>LOOKUP(Sheet1[[#This Row],[CountryCode]],$AI$4:$AI$18,$AJ$4:$AJ$18)</f>
        <v>United States</v>
      </c>
      <c r="Q8770">
        <f>MONTH(Sheet1[[#This Row],[Date]])</f>
        <v>12</v>
      </c>
      <c r="R8770" t="str">
        <f>TEXT(Sheet1[[#This Row],[Date]],"MMMM")</f>
        <v>December</v>
      </c>
      <c r="S8770" t="str">
        <f>TEXT(Sheet1[[#This Row],[Date]],"YYYY-MMM")</f>
        <v>2010-Dec</v>
      </c>
      <c r="T8770">
        <f>WEEKDAY(Sheet1[[#This Row],[Date]])</f>
        <v>1</v>
      </c>
      <c r="U8770" t="str">
        <f>TEXT(Sheet1[[#This Row],[Date]],"DDDD")</f>
        <v>Sunday</v>
      </c>
      <c r="V8770" t="str">
        <f>"FM"&amp;MOD(MONTH(Sheet1[[#This Row],[Date]])-4,12)+1</f>
        <v>FM9</v>
      </c>
      <c r="W8770" t="str">
        <f>"Q"&amp;ROUNDUP(MONTH(Sheet1[[#This Row],[Date]])/3,0)</f>
        <v>Q4</v>
      </c>
      <c r="X8770" t="str">
        <f>"Q"&amp;INT(MOD(MONTH(Sheet1[[#This Row],[Date]])-4,12/3)+1)</f>
        <v>Q1</v>
      </c>
      <c r="Y8770" t="str" cm="1">
        <f t="array" ref="Y8770">_xlfn.IFS(ROUND(L8770,0)&lt;=1,"Need to improve 0-1",ROUND(L8770,0)&lt;=2,"Okay 1-2",ROUND(L8770,0)&lt;=3,"Good 2-3",ROUND(L8770,0)&lt;=4,"Great 3-4",ROUND(L8770,0)&lt;=5,"Excellent 4-5")</f>
        <v>Excellent 4-5</v>
      </c>
      <c r="Z8770" t="str">
        <f t="shared" ref="Z8770:Z8833" si="137">IF(AND(K8770&gt;=0,K8770&lt;1000),"0-1000",IF(AND(K8770&gt;=1000,K8770&lt;2000),"1000-2000",IF(AND(K8770&gt;=2000,K8770&lt;3000),"2000-3000",IF(AND(K8770&gt;=3000,K8770&lt;4000),"3000-4000",IF(AND(K8770&gt;=4000,K8770&lt;5000),"4000-5000",IF(AND(K8770&gt;=5000,K8770&lt;6000),"5000-6000",IF(AND(K8770&gt;=6000,K8770&lt;7000),"6000-7000",IF(AND(K8770&gt;=7000,K8770&lt;200000),"7000-200000","Above 200000"))))))))</f>
        <v>0-1000</v>
      </c>
    </row>
    <row r="8771" spans="1:26" x14ac:dyDescent="0.3">
      <c r="A8771">
        <v>17334217</v>
      </c>
      <c r="B8771" t="s">
        <v>11161</v>
      </c>
      <c r="C8771">
        <v>216</v>
      </c>
      <c r="D8771" t="s">
        <v>11162</v>
      </c>
      <c r="E8771" t="s">
        <v>1739</v>
      </c>
      <c r="F8771" t="s">
        <v>16</v>
      </c>
      <c r="G8771" t="s">
        <v>16</v>
      </c>
      <c r="H8771" t="s">
        <v>16</v>
      </c>
      <c r="I8771">
        <v>3</v>
      </c>
      <c r="J8771">
        <v>145</v>
      </c>
      <c r="K8771">
        <v>40</v>
      </c>
      <c r="L8771">
        <v>3.8</v>
      </c>
      <c r="M8771" t="s">
        <v>5859</v>
      </c>
      <c r="N8771" t="str">
        <f>SUBSTITUTE(Sheet1[[#This Row],[Datekey_Opening]],"_","-")</f>
        <v>2012-12-13</v>
      </c>
      <c r="O8771">
        <f>YEAR(Sheet1[[#This Row],[Date]])</f>
        <v>2012</v>
      </c>
      <c r="P8771" t="str">
        <f>LOOKUP(Sheet1[[#This Row],[CountryCode]],$AI$4:$AI$18,$AJ$4:$AJ$18)</f>
        <v>United States</v>
      </c>
      <c r="Q8771">
        <f>MONTH(Sheet1[[#This Row],[Date]])</f>
        <v>12</v>
      </c>
      <c r="R8771" t="str">
        <f>TEXT(Sheet1[[#This Row],[Date]],"MMMM")</f>
        <v>December</v>
      </c>
      <c r="S8771" t="str">
        <f>TEXT(Sheet1[[#This Row],[Date]],"YYYY-MMM")</f>
        <v>2012-Dec</v>
      </c>
      <c r="T8771">
        <f>WEEKDAY(Sheet1[[#This Row],[Date]])</f>
        <v>5</v>
      </c>
      <c r="U8771" t="str">
        <f>TEXT(Sheet1[[#This Row],[Date]],"DDDD")</f>
        <v>Thursday</v>
      </c>
      <c r="V8771" t="str">
        <f>"FM"&amp;MOD(MONTH(Sheet1[[#This Row],[Date]])-4,12)+1</f>
        <v>FM9</v>
      </c>
      <c r="W8771" t="str">
        <f>"Q"&amp;ROUNDUP(MONTH(Sheet1[[#This Row],[Date]])/3,0)</f>
        <v>Q4</v>
      </c>
      <c r="X8771" t="str">
        <f>"Q"&amp;INT(MOD(MONTH(Sheet1[[#This Row],[Date]])-4,12/3)+1)</f>
        <v>Q1</v>
      </c>
      <c r="Y8771" t="str" cm="1">
        <f t="array" ref="Y8771">_xlfn.IFS(ROUND(L8771,0)&lt;=1,"Need to improve 0-1",ROUND(L8771,0)&lt;=2,"Okay 1-2",ROUND(L8771,0)&lt;=3,"Good 2-3",ROUND(L8771,0)&lt;=4,"Great 3-4",ROUND(L8771,0)&lt;=5,"Excellent 4-5")</f>
        <v>Great 3-4</v>
      </c>
      <c r="Z8771" t="str">
        <f t="shared" si="137"/>
        <v>0-1000</v>
      </c>
    </row>
    <row r="8772" spans="1:26" x14ac:dyDescent="0.3">
      <c r="A8772">
        <v>17335168</v>
      </c>
      <c r="B8772" t="s">
        <v>11163</v>
      </c>
      <c r="C8772">
        <v>216</v>
      </c>
      <c r="D8772" t="s">
        <v>1614</v>
      </c>
      <c r="E8772" t="s">
        <v>1739</v>
      </c>
      <c r="F8772" t="s">
        <v>16</v>
      </c>
      <c r="G8772" t="s">
        <v>16</v>
      </c>
      <c r="H8772" t="s">
        <v>16</v>
      </c>
      <c r="I8772">
        <v>3</v>
      </c>
      <c r="J8772">
        <v>141</v>
      </c>
      <c r="K8772">
        <v>40</v>
      </c>
      <c r="L8772">
        <v>4.2</v>
      </c>
      <c r="M8772" t="s">
        <v>9068</v>
      </c>
      <c r="N8772" t="str">
        <f>SUBSTITUTE(Sheet1[[#This Row],[Datekey_Opening]],"_","-")</f>
        <v>2015-12-23</v>
      </c>
      <c r="O8772">
        <f>YEAR(Sheet1[[#This Row],[Date]])</f>
        <v>2015</v>
      </c>
      <c r="P8772" t="str">
        <f>LOOKUP(Sheet1[[#This Row],[CountryCode]],$AI$4:$AI$18,$AJ$4:$AJ$18)</f>
        <v>United States</v>
      </c>
      <c r="Q8772">
        <f>MONTH(Sheet1[[#This Row],[Date]])</f>
        <v>12</v>
      </c>
      <c r="R8772" t="str">
        <f>TEXT(Sheet1[[#This Row],[Date]],"MMMM")</f>
        <v>December</v>
      </c>
      <c r="S8772" t="str">
        <f>TEXT(Sheet1[[#This Row],[Date]],"YYYY-MMM")</f>
        <v>2015-Dec</v>
      </c>
      <c r="T8772">
        <f>WEEKDAY(Sheet1[[#This Row],[Date]])</f>
        <v>4</v>
      </c>
      <c r="U8772" t="str">
        <f>TEXT(Sheet1[[#This Row],[Date]],"DDDD")</f>
        <v>Wednesday</v>
      </c>
      <c r="V8772" t="str">
        <f>"FM"&amp;MOD(MONTH(Sheet1[[#This Row],[Date]])-4,12)+1</f>
        <v>FM9</v>
      </c>
      <c r="W8772" t="str">
        <f>"Q"&amp;ROUNDUP(MONTH(Sheet1[[#This Row],[Date]])/3,0)</f>
        <v>Q4</v>
      </c>
      <c r="X8772" t="str">
        <f>"Q"&amp;INT(MOD(MONTH(Sheet1[[#This Row],[Date]])-4,12/3)+1)</f>
        <v>Q1</v>
      </c>
      <c r="Y8772" t="str" cm="1">
        <f t="array" ref="Y8772">_xlfn.IFS(ROUND(L8772,0)&lt;=1,"Need to improve 0-1",ROUND(L8772,0)&lt;=2,"Okay 1-2",ROUND(L8772,0)&lt;=3,"Good 2-3",ROUND(L8772,0)&lt;=4,"Great 3-4",ROUND(L8772,0)&lt;=5,"Excellent 4-5")</f>
        <v>Great 3-4</v>
      </c>
      <c r="Z8772" t="str">
        <f t="shared" si="137"/>
        <v>0-1000</v>
      </c>
    </row>
    <row r="8773" spans="1:26" x14ac:dyDescent="0.3">
      <c r="A8773">
        <v>17059060</v>
      </c>
      <c r="B8773" t="s">
        <v>11164</v>
      </c>
      <c r="C8773">
        <v>216</v>
      </c>
      <c r="D8773" t="s">
        <v>391</v>
      </c>
      <c r="E8773" t="s">
        <v>12328</v>
      </c>
      <c r="F8773" t="s">
        <v>16</v>
      </c>
      <c r="G8773" t="s">
        <v>16</v>
      </c>
      <c r="H8773" t="s">
        <v>16</v>
      </c>
      <c r="I8773">
        <v>3</v>
      </c>
      <c r="J8773">
        <v>1158</v>
      </c>
      <c r="K8773">
        <v>40</v>
      </c>
      <c r="L8773">
        <v>4.4000000000000004</v>
      </c>
      <c r="M8773" t="s">
        <v>1305</v>
      </c>
      <c r="N8773" t="str">
        <f>SUBSTITUTE(Sheet1[[#This Row],[Datekey_Opening]],"_","-")</f>
        <v>2015-12-3</v>
      </c>
      <c r="O8773">
        <f>YEAR(Sheet1[[#This Row],[Date]])</f>
        <v>2015</v>
      </c>
      <c r="P8773" t="str">
        <f>LOOKUP(Sheet1[[#This Row],[CountryCode]],$AI$4:$AI$18,$AJ$4:$AJ$18)</f>
        <v>United States</v>
      </c>
      <c r="Q8773">
        <f>MONTH(Sheet1[[#This Row],[Date]])</f>
        <v>12</v>
      </c>
      <c r="R8773" t="str">
        <f>TEXT(Sheet1[[#This Row],[Date]],"MMMM")</f>
        <v>December</v>
      </c>
      <c r="S8773" t="str">
        <f>TEXT(Sheet1[[#This Row],[Date]],"YYYY-MMM")</f>
        <v>2015-Dec</v>
      </c>
      <c r="T8773">
        <f>WEEKDAY(Sheet1[[#This Row],[Date]])</f>
        <v>5</v>
      </c>
      <c r="U8773" t="str">
        <f>TEXT(Sheet1[[#This Row],[Date]],"DDDD")</f>
        <v>Thursday</v>
      </c>
      <c r="V8773" t="str">
        <f>"FM"&amp;MOD(MONTH(Sheet1[[#This Row],[Date]])-4,12)+1</f>
        <v>FM9</v>
      </c>
      <c r="W8773" t="str">
        <f>"Q"&amp;ROUNDUP(MONTH(Sheet1[[#This Row],[Date]])/3,0)</f>
        <v>Q4</v>
      </c>
      <c r="X8773" t="str">
        <f>"Q"&amp;INT(MOD(MONTH(Sheet1[[#This Row],[Date]])-4,12/3)+1)</f>
        <v>Q1</v>
      </c>
      <c r="Y8773" t="str" cm="1">
        <f t="array" ref="Y8773">_xlfn.IFS(ROUND(L8773,0)&lt;=1,"Need to improve 0-1",ROUND(L8773,0)&lt;=2,"Okay 1-2",ROUND(L8773,0)&lt;=3,"Good 2-3",ROUND(L8773,0)&lt;=4,"Great 3-4",ROUND(L8773,0)&lt;=5,"Excellent 4-5")</f>
        <v>Great 3-4</v>
      </c>
      <c r="Z8773" t="str">
        <f t="shared" si="137"/>
        <v>0-1000</v>
      </c>
    </row>
    <row r="8774" spans="1:26" x14ac:dyDescent="0.3">
      <c r="A8774">
        <v>17580142</v>
      </c>
      <c r="B8774" t="s">
        <v>11165</v>
      </c>
      <c r="C8774">
        <v>216</v>
      </c>
      <c r="D8774" t="s">
        <v>11052</v>
      </c>
      <c r="E8774" t="s">
        <v>11166</v>
      </c>
      <c r="F8774" t="s">
        <v>16</v>
      </c>
      <c r="G8774" t="s">
        <v>16</v>
      </c>
      <c r="H8774" t="s">
        <v>16</v>
      </c>
      <c r="I8774">
        <v>3</v>
      </c>
      <c r="J8774">
        <v>2238</v>
      </c>
      <c r="K8774">
        <v>40</v>
      </c>
      <c r="L8774">
        <v>4.9000000000000004</v>
      </c>
      <c r="M8774" t="s">
        <v>3174</v>
      </c>
      <c r="N8774" t="str">
        <f>SUBSTITUTE(Sheet1[[#This Row],[Datekey_Opening]],"_","-")</f>
        <v>2018-12-2</v>
      </c>
      <c r="O8774">
        <f>YEAR(Sheet1[[#This Row],[Date]])</f>
        <v>2018</v>
      </c>
      <c r="P8774" t="str">
        <f>LOOKUP(Sheet1[[#This Row],[CountryCode]],$AI$4:$AI$18,$AJ$4:$AJ$18)</f>
        <v>United States</v>
      </c>
      <c r="Q8774">
        <f>MONTH(Sheet1[[#This Row],[Date]])</f>
        <v>12</v>
      </c>
      <c r="R8774" t="str">
        <f>TEXT(Sheet1[[#This Row],[Date]],"MMMM")</f>
        <v>December</v>
      </c>
      <c r="S8774" t="str">
        <f>TEXT(Sheet1[[#This Row],[Date]],"YYYY-MMM")</f>
        <v>2018-Dec</v>
      </c>
      <c r="T8774">
        <f>WEEKDAY(Sheet1[[#This Row],[Date]])</f>
        <v>1</v>
      </c>
      <c r="U8774" t="str">
        <f>TEXT(Sheet1[[#This Row],[Date]],"DDDD")</f>
        <v>Sunday</v>
      </c>
      <c r="V8774" t="str">
        <f>"FM"&amp;MOD(MONTH(Sheet1[[#This Row],[Date]])-4,12)+1</f>
        <v>FM9</v>
      </c>
      <c r="W8774" t="str">
        <f>"Q"&amp;ROUNDUP(MONTH(Sheet1[[#This Row],[Date]])/3,0)</f>
        <v>Q4</v>
      </c>
      <c r="X8774" t="str">
        <f>"Q"&amp;INT(MOD(MONTH(Sheet1[[#This Row],[Date]])-4,12/3)+1)</f>
        <v>Q1</v>
      </c>
      <c r="Y8774" t="str" cm="1">
        <f t="array" ref="Y8774">_xlfn.IFS(ROUND(L8774,0)&lt;=1,"Need to improve 0-1",ROUND(L8774,0)&lt;=2,"Okay 1-2",ROUND(L8774,0)&lt;=3,"Good 2-3",ROUND(L8774,0)&lt;=4,"Great 3-4",ROUND(L8774,0)&lt;=5,"Excellent 4-5")</f>
        <v>Excellent 4-5</v>
      </c>
      <c r="Z8774" t="str">
        <f t="shared" si="137"/>
        <v>0-1000</v>
      </c>
    </row>
    <row r="8775" spans="1:26" x14ac:dyDescent="0.3">
      <c r="A8775">
        <v>17616487</v>
      </c>
      <c r="B8775" t="s">
        <v>11167</v>
      </c>
      <c r="C8775">
        <v>216</v>
      </c>
      <c r="D8775" t="s">
        <v>1531</v>
      </c>
      <c r="E8775" t="s">
        <v>11054</v>
      </c>
      <c r="F8775" t="s">
        <v>16</v>
      </c>
      <c r="G8775" t="s">
        <v>16</v>
      </c>
      <c r="H8775" t="s">
        <v>16</v>
      </c>
      <c r="I8775">
        <v>3</v>
      </c>
      <c r="J8775">
        <v>906</v>
      </c>
      <c r="K8775">
        <v>40</v>
      </c>
      <c r="L8775">
        <v>4.7</v>
      </c>
      <c r="M8775" t="s">
        <v>4247</v>
      </c>
      <c r="N8775" t="str">
        <f>SUBSTITUTE(Sheet1[[#This Row],[Datekey_Opening]],"_","-")</f>
        <v>2012-12-26</v>
      </c>
      <c r="O8775">
        <f>YEAR(Sheet1[[#This Row],[Date]])</f>
        <v>2012</v>
      </c>
      <c r="P8775" t="str">
        <f>LOOKUP(Sheet1[[#This Row],[CountryCode]],$AI$4:$AI$18,$AJ$4:$AJ$18)</f>
        <v>United States</v>
      </c>
      <c r="Q8775">
        <f>MONTH(Sheet1[[#This Row],[Date]])</f>
        <v>12</v>
      </c>
      <c r="R8775" t="str">
        <f>TEXT(Sheet1[[#This Row],[Date]],"MMMM")</f>
        <v>December</v>
      </c>
      <c r="S8775" t="str">
        <f>TEXT(Sheet1[[#This Row],[Date]],"YYYY-MMM")</f>
        <v>2012-Dec</v>
      </c>
      <c r="T8775">
        <f>WEEKDAY(Sheet1[[#This Row],[Date]])</f>
        <v>4</v>
      </c>
      <c r="U8775" t="str">
        <f>TEXT(Sheet1[[#This Row],[Date]],"DDDD")</f>
        <v>Wednesday</v>
      </c>
      <c r="V8775" t="str">
        <f>"FM"&amp;MOD(MONTH(Sheet1[[#This Row],[Date]])-4,12)+1</f>
        <v>FM9</v>
      </c>
      <c r="W8775" t="str">
        <f>"Q"&amp;ROUNDUP(MONTH(Sheet1[[#This Row],[Date]])/3,0)</f>
        <v>Q4</v>
      </c>
      <c r="X8775" t="str">
        <f>"Q"&amp;INT(MOD(MONTH(Sheet1[[#This Row],[Date]])-4,12/3)+1)</f>
        <v>Q1</v>
      </c>
      <c r="Y8775" t="str" cm="1">
        <f t="array" ref="Y8775">_xlfn.IFS(ROUND(L8775,0)&lt;=1,"Need to improve 0-1",ROUND(L8775,0)&lt;=2,"Okay 1-2",ROUND(L8775,0)&lt;=3,"Good 2-3",ROUND(L8775,0)&lt;=4,"Great 3-4",ROUND(L8775,0)&lt;=5,"Excellent 4-5")</f>
        <v>Excellent 4-5</v>
      </c>
      <c r="Z8775" t="str">
        <f t="shared" si="137"/>
        <v>0-1000</v>
      </c>
    </row>
    <row r="8776" spans="1:26" x14ac:dyDescent="0.3">
      <c r="A8776">
        <v>17099856</v>
      </c>
      <c r="B8776" t="s">
        <v>11168</v>
      </c>
      <c r="C8776">
        <v>216</v>
      </c>
      <c r="D8776" t="s">
        <v>1544</v>
      </c>
      <c r="E8776" t="s">
        <v>11169</v>
      </c>
      <c r="F8776" t="s">
        <v>16</v>
      </c>
      <c r="G8776" t="s">
        <v>16</v>
      </c>
      <c r="H8776" t="s">
        <v>16</v>
      </c>
      <c r="I8776">
        <v>3</v>
      </c>
      <c r="J8776">
        <v>3074</v>
      </c>
      <c r="K8776">
        <v>40</v>
      </c>
      <c r="L8776">
        <v>4.7</v>
      </c>
      <c r="M8776" t="s">
        <v>2973</v>
      </c>
      <c r="N8776" t="str">
        <f>SUBSTITUTE(Sheet1[[#This Row],[Datekey_Opening]],"_","-")</f>
        <v>2016-12-23</v>
      </c>
      <c r="O8776">
        <f>YEAR(Sheet1[[#This Row],[Date]])</f>
        <v>2016</v>
      </c>
      <c r="P8776" t="str">
        <f>LOOKUP(Sheet1[[#This Row],[CountryCode]],$AI$4:$AI$18,$AJ$4:$AJ$18)</f>
        <v>United States</v>
      </c>
      <c r="Q8776">
        <f>MONTH(Sheet1[[#This Row],[Date]])</f>
        <v>12</v>
      </c>
      <c r="R8776" t="str">
        <f>TEXT(Sheet1[[#This Row],[Date]],"MMMM")</f>
        <v>December</v>
      </c>
      <c r="S8776" t="str">
        <f>TEXT(Sheet1[[#This Row],[Date]],"YYYY-MMM")</f>
        <v>2016-Dec</v>
      </c>
      <c r="T8776">
        <f>WEEKDAY(Sheet1[[#This Row],[Date]])</f>
        <v>6</v>
      </c>
      <c r="U8776" t="str">
        <f>TEXT(Sheet1[[#This Row],[Date]],"DDDD")</f>
        <v>Friday</v>
      </c>
      <c r="V8776" t="str">
        <f>"FM"&amp;MOD(MONTH(Sheet1[[#This Row],[Date]])-4,12)+1</f>
        <v>FM9</v>
      </c>
      <c r="W8776" t="str">
        <f>"Q"&amp;ROUNDUP(MONTH(Sheet1[[#This Row],[Date]])/3,0)</f>
        <v>Q4</v>
      </c>
      <c r="X8776" t="str">
        <f>"Q"&amp;INT(MOD(MONTH(Sheet1[[#This Row],[Date]])-4,12/3)+1)</f>
        <v>Q1</v>
      </c>
      <c r="Y8776" t="str" cm="1">
        <f t="array" ref="Y8776">_xlfn.IFS(ROUND(L8776,0)&lt;=1,"Need to improve 0-1",ROUND(L8776,0)&lt;=2,"Okay 1-2",ROUND(L8776,0)&lt;=3,"Good 2-3",ROUND(L8776,0)&lt;=4,"Great 3-4",ROUND(L8776,0)&lt;=5,"Excellent 4-5")</f>
        <v>Excellent 4-5</v>
      </c>
      <c r="Z8776" t="str">
        <f t="shared" si="137"/>
        <v>0-1000</v>
      </c>
    </row>
    <row r="8777" spans="1:26" x14ac:dyDescent="0.3">
      <c r="A8777">
        <v>17697386</v>
      </c>
      <c r="B8777" t="s">
        <v>11170</v>
      </c>
      <c r="C8777">
        <v>216</v>
      </c>
      <c r="D8777" t="s">
        <v>11138</v>
      </c>
      <c r="E8777" t="s">
        <v>915</v>
      </c>
      <c r="F8777" t="s">
        <v>16</v>
      </c>
      <c r="G8777" t="s">
        <v>16</v>
      </c>
      <c r="H8777" t="s">
        <v>16</v>
      </c>
      <c r="I8777">
        <v>3</v>
      </c>
      <c r="J8777">
        <v>86</v>
      </c>
      <c r="K8777">
        <v>40</v>
      </c>
      <c r="L8777">
        <v>3.6</v>
      </c>
      <c r="M8777" t="s">
        <v>1459</v>
      </c>
      <c r="N8777" t="str">
        <f>SUBSTITUTE(Sheet1[[#This Row],[Datekey_Opening]],"_","-")</f>
        <v>2017-12-10</v>
      </c>
      <c r="O8777">
        <f>YEAR(Sheet1[[#This Row],[Date]])</f>
        <v>2017</v>
      </c>
      <c r="P8777" t="str">
        <f>LOOKUP(Sheet1[[#This Row],[CountryCode]],$AI$4:$AI$18,$AJ$4:$AJ$18)</f>
        <v>United States</v>
      </c>
      <c r="Q8777">
        <f>MONTH(Sheet1[[#This Row],[Date]])</f>
        <v>12</v>
      </c>
      <c r="R8777" t="str">
        <f>TEXT(Sheet1[[#This Row],[Date]],"MMMM")</f>
        <v>December</v>
      </c>
      <c r="S8777" t="str">
        <f>TEXT(Sheet1[[#This Row],[Date]],"YYYY-MMM")</f>
        <v>2017-Dec</v>
      </c>
      <c r="T8777">
        <f>WEEKDAY(Sheet1[[#This Row],[Date]])</f>
        <v>1</v>
      </c>
      <c r="U8777" t="str">
        <f>TEXT(Sheet1[[#This Row],[Date]],"DDDD")</f>
        <v>Sunday</v>
      </c>
      <c r="V8777" t="str">
        <f>"FM"&amp;MOD(MONTH(Sheet1[[#This Row],[Date]])-4,12)+1</f>
        <v>FM9</v>
      </c>
      <c r="W8777" t="str">
        <f>"Q"&amp;ROUNDUP(MONTH(Sheet1[[#This Row],[Date]])/3,0)</f>
        <v>Q4</v>
      </c>
      <c r="X8777" t="str">
        <f>"Q"&amp;INT(MOD(MONTH(Sheet1[[#This Row],[Date]])-4,12/3)+1)</f>
        <v>Q1</v>
      </c>
      <c r="Y8777" t="str" cm="1">
        <f t="array" ref="Y8777">_xlfn.IFS(ROUND(L8777,0)&lt;=1,"Need to improve 0-1",ROUND(L8777,0)&lt;=2,"Okay 1-2",ROUND(L8777,0)&lt;=3,"Good 2-3",ROUND(L8777,0)&lt;=4,"Great 3-4",ROUND(L8777,0)&lt;=5,"Excellent 4-5")</f>
        <v>Great 3-4</v>
      </c>
      <c r="Z8777" t="str">
        <f t="shared" si="137"/>
        <v>0-1000</v>
      </c>
    </row>
    <row r="8778" spans="1:26" x14ac:dyDescent="0.3">
      <c r="A8778">
        <v>17293281</v>
      </c>
      <c r="B8778" t="s">
        <v>11171</v>
      </c>
      <c r="C8778">
        <v>216</v>
      </c>
      <c r="D8778" t="s">
        <v>11062</v>
      </c>
      <c r="E8778" t="s">
        <v>11172</v>
      </c>
      <c r="F8778" t="s">
        <v>16</v>
      </c>
      <c r="G8778" t="s">
        <v>16</v>
      </c>
      <c r="H8778" t="s">
        <v>16</v>
      </c>
      <c r="I8778">
        <v>3</v>
      </c>
      <c r="J8778">
        <v>1821</v>
      </c>
      <c r="K8778">
        <v>40</v>
      </c>
      <c r="L8778">
        <v>4.5</v>
      </c>
      <c r="M8778" t="s">
        <v>3533</v>
      </c>
      <c r="N8778" t="str">
        <f>SUBSTITUTE(Sheet1[[#This Row],[Datekey_Opening]],"_","-")</f>
        <v>2017-11-7</v>
      </c>
      <c r="O8778">
        <f>YEAR(Sheet1[[#This Row],[Date]])</f>
        <v>2017</v>
      </c>
      <c r="P8778" t="str">
        <f>LOOKUP(Sheet1[[#This Row],[CountryCode]],$AI$4:$AI$18,$AJ$4:$AJ$18)</f>
        <v>United States</v>
      </c>
      <c r="Q8778">
        <f>MONTH(Sheet1[[#This Row],[Date]])</f>
        <v>11</v>
      </c>
      <c r="R8778" t="str">
        <f>TEXT(Sheet1[[#This Row],[Date]],"MMMM")</f>
        <v>November</v>
      </c>
      <c r="S8778" t="str">
        <f>TEXT(Sheet1[[#This Row],[Date]],"YYYY-MMM")</f>
        <v>2017-Nov</v>
      </c>
      <c r="T8778">
        <f>WEEKDAY(Sheet1[[#This Row],[Date]])</f>
        <v>3</v>
      </c>
      <c r="U8778" t="str">
        <f>TEXT(Sheet1[[#This Row],[Date]],"DDDD")</f>
        <v>Tuesday</v>
      </c>
      <c r="V8778" t="str">
        <f>"FM"&amp;MOD(MONTH(Sheet1[[#This Row],[Date]])-4,12)+1</f>
        <v>FM8</v>
      </c>
      <c r="W8778" t="str">
        <f>"Q"&amp;ROUNDUP(MONTH(Sheet1[[#This Row],[Date]])/3,0)</f>
        <v>Q4</v>
      </c>
      <c r="X8778" t="str">
        <f>"Q"&amp;INT(MOD(MONTH(Sheet1[[#This Row],[Date]])-4,12/3)+1)</f>
        <v>Q4</v>
      </c>
      <c r="Y8778" t="str" cm="1">
        <f t="array" ref="Y8778">_xlfn.IFS(ROUND(L8778,0)&lt;=1,"Need to improve 0-1",ROUND(L8778,0)&lt;=2,"Okay 1-2",ROUND(L8778,0)&lt;=3,"Good 2-3",ROUND(L8778,0)&lt;=4,"Great 3-4",ROUND(L8778,0)&lt;=5,"Excellent 4-5")</f>
        <v>Excellent 4-5</v>
      </c>
      <c r="Z8778" t="str">
        <f t="shared" si="137"/>
        <v>0-1000</v>
      </c>
    </row>
    <row r="8779" spans="1:26" x14ac:dyDescent="0.3">
      <c r="A8779">
        <v>17294556</v>
      </c>
      <c r="B8779" t="s">
        <v>11173</v>
      </c>
      <c r="C8779">
        <v>216</v>
      </c>
      <c r="D8779" t="s">
        <v>10973</v>
      </c>
      <c r="E8779" t="s">
        <v>11174</v>
      </c>
      <c r="F8779" t="s">
        <v>16</v>
      </c>
      <c r="G8779" t="s">
        <v>16</v>
      </c>
      <c r="H8779" t="s">
        <v>16</v>
      </c>
      <c r="I8779">
        <v>3</v>
      </c>
      <c r="J8779">
        <v>717</v>
      </c>
      <c r="K8779">
        <v>40</v>
      </c>
      <c r="L8779">
        <v>4.5999999999999996</v>
      </c>
      <c r="M8779" t="s">
        <v>7084</v>
      </c>
      <c r="N8779" t="str">
        <f>SUBSTITUTE(Sheet1[[#This Row],[Datekey_Opening]],"_","-")</f>
        <v>2012-11-8</v>
      </c>
      <c r="O8779">
        <f>YEAR(Sheet1[[#This Row],[Date]])</f>
        <v>2012</v>
      </c>
      <c r="P8779" t="str">
        <f>LOOKUP(Sheet1[[#This Row],[CountryCode]],$AI$4:$AI$18,$AJ$4:$AJ$18)</f>
        <v>United States</v>
      </c>
      <c r="Q8779">
        <f>MONTH(Sheet1[[#This Row],[Date]])</f>
        <v>11</v>
      </c>
      <c r="R8779" t="str">
        <f>TEXT(Sheet1[[#This Row],[Date]],"MMMM")</f>
        <v>November</v>
      </c>
      <c r="S8779" t="str">
        <f>TEXT(Sheet1[[#This Row],[Date]],"YYYY-MMM")</f>
        <v>2012-Nov</v>
      </c>
      <c r="T8779">
        <f>WEEKDAY(Sheet1[[#This Row],[Date]])</f>
        <v>5</v>
      </c>
      <c r="U8779" t="str">
        <f>TEXT(Sheet1[[#This Row],[Date]],"DDDD")</f>
        <v>Thursday</v>
      </c>
      <c r="V8779" t="str">
        <f>"FM"&amp;MOD(MONTH(Sheet1[[#This Row],[Date]])-4,12)+1</f>
        <v>FM8</v>
      </c>
      <c r="W8779" t="str">
        <f>"Q"&amp;ROUNDUP(MONTH(Sheet1[[#This Row],[Date]])/3,0)</f>
        <v>Q4</v>
      </c>
      <c r="X8779" t="str">
        <f>"Q"&amp;INT(MOD(MONTH(Sheet1[[#This Row],[Date]])-4,12/3)+1)</f>
        <v>Q4</v>
      </c>
      <c r="Y8779" t="str" cm="1">
        <f t="array" ref="Y8779">_xlfn.IFS(ROUND(L8779,0)&lt;=1,"Need to improve 0-1",ROUND(L8779,0)&lt;=2,"Okay 1-2",ROUND(L8779,0)&lt;=3,"Good 2-3",ROUND(L8779,0)&lt;=4,"Great 3-4",ROUND(L8779,0)&lt;=5,"Excellent 4-5")</f>
        <v>Excellent 4-5</v>
      </c>
      <c r="Z8779" t="str">
        <f t="shared" si="137"/>
        <v>0-1000</v>
      </c>
    </row>
    <row r="8780" spans="1:26" x14ac:dyDescent="0.3">
      <c r="A8780">
        <v>17316416</v>
      </c>
      <c r="B8780" t="s">
        <v>11175</v>
      </c>
      <c r="C8780">
        <v>216</v>
      </c>
      <c r="D8780" t="s">
        <v>11035</v>
      </c>
      <c r="E8780" t="s">
        <v>11176</v>
      </c>
      <c r="F8780" t="s">
        <v>16</v>
      </c>
      <c r="G8780" t="s">
        <v>16</v>
      </c>
      <c r="H8780" t="s">
        <v>16</v>
      </c>
      <c r="I8780">
        <v>3</v>
      </c>
      <c r="J8780">
        <v>380</v>
      </c>
      <c r="K8780">
        <v>40</v>
      </c>
      <c r="L8780">
        <v>4</v>
      </c>
      <c r="M8780" t="s">
        <v>6272</v>
      </c>
      <c r="N8780" t="str">
        <f>SUBSTITUTE(Sheet1[[#This Row],[Datekey_Opening]],"_","-")</f>
        <v>2013-11-8</v>
      </c>
      <c r="O8780">
        <f>YEAR(Sheet1[[#This Row],[Date]])</f>
        <v>2013</v>
      </c>
      <c r="P8780" t="str">
        <f>LOOKUP(Sheet1[[#This Row],[CountryCode]],$AI$4:$AI$18,$AJ$4:$AJ$18)</f>
        <v>United States</v>
      </c>
      <c r="Q8780">
        <f>MONTH(Sheet1[[#This Row],[Date]])</f>
        <v>11</v>
      </c>
      <c r="R8780" t="str">
        <f>TEXT(Sheet1[[#This Row],[Date]],"MMMM")</f>
        <v>November</v>
      </c>
      <c r="S8780" t="str">
        <f>TEXT(Sheet1[[#This Row],[Date]],"YYYY-MMM")</f>
        <v>2013-Nov</v>
      </c>
      <c r="T8780">
        <f>WEEKDAY(Sheet1[[#This Row],[Date]])</f>
        <v>6</v>
      </c>
      <c r="U8780" t="str">
        <f>TEXT(Sheet1[[#This Row],[Date]],"DDDD")</f>
        <v>Friday</v>
      </c>
      <c r="V8780" t="str">
        <f>"FM"&amp;MOD(MONTH(Sheet1[[#This Row],[Date]])-4,12)+1</f>
        <v>FM8</v>
      </c>
      <c r="W8780" t="str">
        <f>"Q"&amp;ROUNDUP(MONTH(Sheet1[[#This Row],[Date]])/3,0)</f>
        <v>Q4</v>
      </c>
      <c r="X8780" t="str">
        <f>"Q"&amp;INT(MOD(MONTH(Sheet1[[#This Row],[Date]])-4,12/3)+1)</f>
        <v>Q4</v>
      </c>
      <c r="Y8780" t="str" cm="1">
        <f t="array" ref="Y8780">_xlfn.IFS(ROUND(L8780,0)&lt;=1,"Need to improve 0-1",ROUND(L8780,0)&lt;=2,"Okay 1-2",ROUND(L8780,0)&lt;=3,"Good 2-3",ROUND(L8780,0)&lt;=4,"Great 3-4",ROUND(L8780,0)&lt;=5,"Excellent 4-5")</f>
        <v>Great 3-4</v>
      </c>
      <c r="Z8780" t="str">
        <f t="shared" si="137"/>
        <v>0-1000</v>
      </c>
    </row>
    <row r="8781" spans="1:26" x14ac:dyDescent="0.3">
      <c r="A8781">
        <v>17330311</v>
      </c>
      <c r="B8781" t="s">
        <v>11177</v>
      </c>
      <c r="C8781">
        <v>216</v>
      </c>
      <c r="D8781" t="s">
        <v>10999</v>
      </c>
      <c r="E8781" t="s">
        <v>11178</v>
      </c>
      <c r="F8781" t="s">
        <v>16</v>
      </c>
      <c r="G8781" t="s">
        <v>16</v>
      </c>
      <c r="H8781" t="s">
        <v>16</v>
      </c>
      <c r="I8781">
        <v>3</v>
      </c>
      <c r="J8781">
        <v>302</v>
      </c>
      <c r="K8781">
        <v>40</v>
      </c>
      <c r="L8781">
        <v>4.0999999999999996</v>
      </c>
      <c r="M8781" t="s">
        <v>10964</v>
      </c>
      <c r="N8781" t="str">
        <f>SUBSTITUTE(Sheet1[[#This Row],[Datekey_Opening]],"_","-")</f>
        <v>2011-11-1</v>
      </c>
      <c r="O8781">
        <f>YEAR(Sheet1[[#This Row],[Date]])</f>
        <v>2011</v>
      </c>
      <c r="P8781" t="str">
        <f>LOOKUP(Sheet1[[#This Row],[CountryCode]],$AI$4:$AI$18,$AJ$4:$AJ$18)</f>
        <v>United States</v>
      </c>
      <c r="Q8781">
        <f>MONTH(Sheet1[[#This Row],[Date]])</f>
        <v>11</v>
      </c>
      <c r="R8781" t="str">
        <f>TEXT(Sheet1[[#This Row],[Date]],"MMMM")</f>
        <v>November</v>
      </c>
      <c r="S8781" t="str">
        <f>TEXT(Sheet1[[#This Row],[Date]],"YYYY-MMM")</f>
        <v>2011-Nov</v>
      </c>
      <c r="T8781">
        <f>WEEKDAY(Sheet1[[#This Row],[Date]])</f>
        <v>3</v>
      </c>
      <c r="U8781" t="str">
        <f>TEXT(Sheet1[[#This Row],[Date]],"DDDD")</f>
        <v>Tuesday</v>
      </c>
      <c r="V8781" t="str">
        <f>"FM"&amp;MOD(MONTH(Sheet1[[#This Row],[Date]])-4,12)+1</f>
        <v>FM8</v>
      </c>
      <c r="W8781" t="str">
        <f>"Q"&amp;ROUNDUP(MONTH(Sheet1[[#This Row],[Date]])/3,0)</f>
        <v>Q4</v>
      </c>
      <c r="X8781" t="str">
        <f>"Q"&amp;INT(MOD(MONTH(Sheet1[[#This Row],[Date]])-4,12/3)+1)</f>
        <v>Q4</v>
      </c>
      <c r="Y8781" t="str" cm="1">
        <f t="array" ref="Y8781">_xlfn.IFS(ROUND(L8781,0)&lt;=1,"Need to improve 0-1",ROUND(L8781,0)&lt;=2,"Okay 1-2",ROUND(L8781,0)&lt;=3,"Good 2-3",ROUND(L8781,0)&lt;=4,"Great 3-4",ROUND(L8781,0)&lt;=5,"Excellent 4-5")</f>
        <v>Great 3-4</v>
      </c>
      <c r="Z8781" t="str">
        <f t="shared" si="137"/>
        <v>0-1000</v>
      </c>
    </row>
    <row r="8782" spans="1:26" x14ac:dyDescent="0.3">
      <c r="A8782">
        <v>17330628</v>
      </c>
      <c r="B8782" t="s">
        <v>11179</v>
      </c>
      <c r="C8782">
        <v>216</v>
      </c>
      <c r="D8782" t="s">
        <v>10999</v>
      </c>
      <c r="E8782" t="s">
        <v>1632</v>
      </c>
      <c r="F8782" t="s">
        <v>16</v>
      </c>
      <c r="G8782" t="s">
        <v>16</v>
      </c>
      <c r="H8782" t="s">
        <v>16</v>
      </c>
      <c r="I8782">
        <v>3</v>
      </c>
      <c r="J8782">
        <v>264</v>
      </c>
      <c r="K8782">
        <v>40</v>
      </c>
      <c r="L8782">
        <v>4</v>
      </c>
      <c r="M8782" t="s">
        <v>6769</v>
      </c>
      <c r="N8782" t="str">
        <f>SUBSTITUTE(Sheet1[[#This Row],[Datekey_Opening]],"_","-")</f>
        <v>2010-11-4</v>
      </c>
      <c r="O8782">
        <f>YEAR(Sheet1[[#This Row],[Date]])</f>
        <v>2010</v>
      </c>
      <c r="P8782" t="str">
        <f>LOOKUP(Sheet1[[#This Row],[CountryCode]],$AI$4:$AI$18,$AJ$4:$AJ$18)</f>
        <v>United States</v>
      </c>
      <c r="Q8782">
        <f>MONTH(Sheet1[[#This Row],[Date]])</f>
        <v>11</v>
      </c>
      <c r="R8782" t="str">
        <f>TEXT(Sheet1[[#This Row],[Date]],"MMMM")</f>
        <v>November</v>
      </c>
      <c r="S8782" t="str">
        <f>TEXT(Sheet1[[#This Row],[Date]],"YYYY-MMM")</f>
        <v>2010-Nov</v>
      </c>
      <c r="T8782">
        <f>WEEKDAY(Sheet1[[#This Row],[Date]])</f>
        <v>5</v>
      </c>
      <c r="U8782" t="str">
        <f>TEXT(Sheet1[[#This Row],[Date]],"DDDD")</f>
        <v>Thursday</v>
      </c>
      <c r="V8782" t="str">
        <f>"FM"&amp;MOD(MONTH(Sheet1[[#This Row],[Date]])-4,12)+1</f>
        <v>FM8</v>
      </c>
      <c r="W8782" t="str">
        <f>"Q"&amp;ROUNDUP(MONTH(Sheet1[[#This Row],[Date]])/3,0)</f>
        <v>Q4</v>
      </c>
      <c r="X8782" t="str">
        <f>"Q"&amp;INT(MOD(MONTH(Sheet1[[#This Row],[Date]])-4,12/3)+1)</f>
        <v>Q4</v>
      </c>
      <c r="Y8782" t="str" cm="1">
        <f t="array" ref="Y8782">_xlfn.IFS(ROUND(L8782,0)&lt;=1,"Need to improve 0-1",ROUND(L8782,0)&lt;=2,"Okay 1-2",ROUND(L8782,0)&lt;=3,"Good 2-3",ROUND(L8782,0)&lt;=4,"Great 3-4",ROUND(L8782,0)&lt;=5,"Excellent 4-5")</f>
        <v>Great 3-4</v>
      </c>
      <c r="Z8782" t="str">
        <f t="shared" si="137"/>
        <v>0-1000</v>
      </c>
    </row>
    <row r="8783" spans="1:26" x14ac:dyDescent="0.3">
      <c r="A8783">
        <v>17335195</v>
      </c>
      <c r="B8783" t="s">
        <v>11180</v>
      </c>
      <c r="C8783">
        <v>216</v>
      </c>
      <c r="D8783" t="s">
        <v>1614</v>
      </c>
      <c r="E8783" t="s">
        <v>11181</v>
      </c>
      <c r="F8783" t="s">
        <v>16</v>
      </c>
      <c r="G8783" t="s">
        <v>16</v>
      </c>
      <c r="H8783" t="s">
        <v>16</v>
      </c>
      <c r="I8783">
        <v>3</v>
      </c>
      <c r="J8783">
        <v>208</v>
      </c>
      <c r="K8783">
        <v>40</v>
      </c>
      <c r="L8783">
        <v>4.5</v>
      </c>
      <c r="M8783" t="s">
        <v>1621</v>
      </c>
      <c r="N8783" t="str">
        <f>SUBSTITUTE(Sheet1[[#This Row],[Datekey_Opening]],"_","-")</f>
        <v>2016-11-5</v>
      </c>
      <c r="O8783">
        <f>YEAR(Sheet1[[#This Row],[Date]])</f>
        <v>2016</v>
      </c>
      <c r="P8783" t="str">
        <f>LOOKUP(Sheet1[[#This Row],[CountryCode]],$AI$4:$AI$18,$AJ$4:$AJ$18)</f>
        <v>United States</v>
      </c>
      <c r="Q8783">
        <f>MONTH(Sheet1[[#This Row],[Date]])</f>
        <v>11</v>
      </c>
      <c r="R8783" t="str">
        <f>TEXT(Sheet1[[#This Row],[Date]],"MMMM")</f>
        <v>November</v>
      </c>
      <c r="S8783" t="str">
        <f>TEXT(Sheet1[[#This Row],[Date]],"YYYY-MMM")</f>
        <v>2016-Nov</v>
      </c>
      <c r="T8783">
        <f>WEEKDAY(Sheet1[[#This Row],[Date]])</f>
        <v>7</v>
      </c>
      <c r="U8783" t="str">
        <f>TEXT(Sheet1[[#This Row],[Date]],"DDDD")</f>
        <v>Saturday</v>
      </c>
      <c r="V8783" t="str">
        <f>"FM"&amp;MOD(MONTH(Sheet1[[#This Row],[Date]])-4,12)+1</f>
        <v>FM8</v>
      </c>
      <c r="W8783" t="str">
        <f>"Q"&amp;ROUNDUP(MONTH(Sheet1[[#This Row],[Date]])/3,0)</f>
        <v>Q4</v>
      </c>
      <c r="X8783" t="str">
        <f>"Q"&amp;INT(MOD(MONTH(Sheet1[[#This Row],[Date]])-4,12/3)+1)</f>
        <v>Q4</v>
      </c>
      <c r="Y8783" t="str" cm="1">
        <f t="array" ref="Y8783">_xlfn.IFS(ROUND(L8783,0)&lt;=1,"Need to improve 0-1",ROUND(L8783,0)&lt;=2,"Okay 1-2",ROUND(L8783,0)&lt;=3,"Good 2-3",ROUND(L8783,0)&lt;=4,"Great 3-4",ROUND(L8783,0)&lt;=5,"Excellent 4-5")</f>
        <v>Excellent 4-5</v>
      </c>
      <c r="Z8783" t="str">
        <f t="shared" si="137"/>
        <v>0-1000</v>
      </c>
    </row>
    <row r="8784" spans="1:26" x14ac:dyDescent="0.3">
      <c r="A8784">
        <v>17501279</v>
      </c>
      <c r="B8784" t="s">
        <v>11182</v>
      </c>
      <c r="C8784">
        <v>216</v>
      </c>
      <c r="D8784" t="s">
        <v>1580</v>
      </c>
      <c r="E8784" t="s">
        <v>11183</v>
      </c>
      <c r="F8784" t="s">
        <v>16</v>
      </c>
      <c r="G8784" t="s">
        <v>16</v>
      </c>
      <c r="H8784" t="s">
        <v>16</v>
      </c>
      <c r="I8784">
        <v>3</v>
      </c>
      <c r="J8784">
        <v>293</v>
      </c>
      <c r="K8784">
        <v>40</v>
      </c>
      <c r="L8784">
        <v>4.0999999999999996</v>
      </c>
      <c r="M8784" t="s">
        <v>3716</v>
      </c>
      <c r="N8784" t="str">
        <f>SUBSTITUTE(Sheet1[[#This Row],[Datekey_Opening]],"_","-")</f>
        <v>2011-11-15</v>
      </c>
      <c r="O8784">
        <f>YEAR(Sheet1[[#This Row],[Date]])</f>
        <v>2011</v>
      </c>
      <c r="P8784" t="str">
        <f>LOOKUP(Sheet1[[#This Row],[CountryCode]],$AI$4:$AI$18,$AJ$4:$AJ$18)</f>
        <v>United States</v>
      </c>
      <c r="Q8784">
        <f>MONTH(Sheet1[[#This Row],[Date]])</f>
        <v>11</v>
      </c>
      <c r="R8784" t="str">
        <f>TEXT(Sheet1[[#This Row],[Date]],"MMMM")</f>
        <v>November</v>
      </c>
      <c r="S8784" t="str">
        <f>TEXT(Sheet1[[#This Row],[Date]],"YYYY-MMM")</f>
        <v>2011-Nov</v>
      </c>
      <c r="T8784">
        <f>WEEKDAY(Sheet1[[#This Row],[Date]])</f>
        <v>3</v>
      </c>
      <c r="U8784" t="str">
        <f>TEXT(Sheet1[[#This Row],[Date]],"DDDD")</f>
        <v>Tuesday</v>
      </c>
      <c r="V8784" t="str">
        <f>"FM"&amp;MOD(MONTH(Sheet1[[#This Row],[Date]])-4,12)+1</f>
        <v>FM8</v>
      </c>
      <c r="W8784" t="str">
        <f>"Q"&amp;ROUNDUP(MONTH(Sheet1[[#This Row],[Date]])/3,0)</f>
        <v>Q4</v>
      </c>
      <c r="X8784" t="str">
        <f>"Q"&amp;INT(MOD(MONTH(Sheet1[[#This Row],[Date]])-4,12/3)+1)</f>
        <v>Q4</v>
      </c>
      <c r="Y8784" t="str" cm="1">
        <f t="array" ref="Y8784">_xlfn.IFS(ROUND(L8784,0)&lt;=1,"Need to improve 0-1",ROUND(L8784,0)&lt;=2,"Okay 1-2",ROUND(L8784,0)&lt;=3,"Good 2-3",ROUND(L8784,0)&lt;=4,"Great 3-4",ROUND(L8784,0)&lt;=5,"Excellent 4-5")</f>
        <v>Great 3-4</v>
      </c>
      <c r="Z8784" t="str">
        <f t="shared" si="137"/>
        <v>0-1000</v>
      </c>
    </row>
    <row r="8785" spans="1:26" x14ac:dyDescent="0.3">
      <c r="A8785">
        <v>17580408</v>
      </c>
      <c r="B8785" t="s">
        <v>11184</v>
      </c>
      <c r="C8785">
        <v>216</v>
      </c>
      <c r="D8785" t="s">
        <v>11052</v>
      </c>
      <c r="E8785" t="s">
        <v>1600</v>
      </c>
      <c r="F8785" t="s">
        <v>16</v>
      </c>
      <c r="G8785" t="s">
        <v>16</v>
      </c>
      <c r="H8785" t="s">
        <v>16</v>
      </c>
      <c r="I8785">
        <v>3</v>
      </c>
      <c r="J8785">
        <v>724</v>
      </c>
      <c r="K8785">
        <v>40</v>
      </c>
      <c r="L8785">
        <v>3.9</v>
      </c>
      <c r="M8785" t="s">
        <v>974</v>
      </c>
      <c r="N8785" t="str">
        <f>SUBSTITUTE(Sheet1[[#This Row],[Datekey_Opening]],"_","-")</f>
        <v>2014-11-21</v>
      </c>
      <c r="O8785">
        <f>YEAR(Sheet1[[#This Row],[Date]])</f>
        <v>2014</v>
      </c>
      <c r="P8785" t="str">
        <f>LOOKUP(Sheet1[[#This Row],[CountryCode]],$AI$4:$AI$18,$AJ$4:$AJ$18)</f>
        <v>United States</v>
      </c>
      <c r="Q8785">
        <f>MONTH(Sheet1[[#This Row],[Date]])</f>
        <v>11</v>
      </c>
      <c r="R8785" t="str">
        <f>TEXT(Sheet1[[#This Row],[Date]],"MMMM")</f>
        <v>November</v>
      </c>
      <c r="S8785" t="str">
        <f>TEXT(Sheet1[[#This Row],[Date]],"YYYY-MMM")</f>
        <v>2014-Nov</v>
      </c>
      <c r="T8785">
        <f>WEEKDAY(Sheet1[[#This Row],[Date]])</f>
        <v>6</v>
      </c>
      <c r="U8785" t="str">
        <f>TEXT(Sheet1[[#This Row],[Date]],"DDDD")</f>
        <v>Friday</v>
      </c>
      <c r="V8785" t="str">
        <f>"FM"&amp;MOD(MONTH(Sheet1[[#This Row],[Date]])-4,12)+1</f>
        <v>FM8</v>
      </c>
      <c r="W8785" t="str">
        <f>"Q"&amp;ROUNDUP(MONTH(Sheet1[[#This Row],[Date]])/3,0)</f>
        <v>Q4</v>
      </c>
      <c r="X8785" t="str">
        <f>"Q"&amp;INT(MOD(MONTH(Sheet1[[#This Row],[Date]])-4,12/3)+1)</f>
        <v>Q4</v>
      </c>
      <c r="Y8785" t="str" cm="1">
        <f t="array" ref="Y8785">_xlfn.IFS(ROUND(L8785,0)&lt;=1,"Need to improve 0-1",ROUND(L8785,0)&lt;=2,"Okay 1-2",ROUND(L8785,0)&lt;=3,"Good 2-3",ROUND(L8785,0)&lt;=4,"Great 3-4",ROUND(L8785,0)&lt;=5,"Excellent 4-5")</f>
        <v>Great 3-4</v>
      </c>
      <c r="Z8785" t="str">
        <f t="shared" si="137"/>
        <v>0-1000</v>
      </c>
    </row>
    <row r="8786" spans="1:26" x14ac:dyDescent="0.3">
      <c r="A8786">
        <v>17582669</v>
      </c>
      <c r="B8786" t="s">
        <v>11185</v>
      </c>
      <c r="C8786">
        <v>216</v>
      </c>
      <c r="D8786" t="s">
        <v>10978</v>
      </c>
      <c r="E8786" t="s">
        <v>11186</v>
      </c>
      <c r="F8786" t="s">
        <v>16</v>
      </c>
      <c r="G8786" t="s">
        <v>16</v>
      </c>
      <c r="H8786" t="s">
        <v>16</v>
      </c>
      <c r="I8786">
        <v>3</v>
      </c>
      <c r="J8786">
        <v>144</v>
      </c>
      <c r="K8786">
        <v>40</v>
      </c>
      <c r="L8786">
        <v>3.6</v>
      </c>
      <c r="M8786" t="s">
        <v>309</v>
      </c>
      <c r="N8786" t="str">
        <f>SUBSTITUTE(Sheet1[[#This Row],[Datekey_Opening]],"_","-")</f>
        <v>2012-11-20</v>
      </c>
      <c r="O8786">
        <f>YEAR(Sheet1[[#This Row],[Date]])</f>
        <v>2012</v>
      </c>
      <c r="P8786" t="str">
        <f>LOOKUP(Sheet1[[#This Row],[CountryCode]],$AI$4:$AI$18,$AJ$4:$AJ$18)</f>
        <v>United States</v>
      </c>
      <c r="Q8786">
        <f>MONTH(Sheet1[[#This Row],[Date]])</f>
        <v>11</v>
      </c>
      <c r="R8786" t="str">
        <f>TEXT(Sheet1[[#This Row],[Date]],"MMMM")</f>
        <v>November</v>
      </c>
      <c r="S8786" t="str">
        <f>TEXT(Sheet1[[#This Row],[Date]],"YYYY-MMM")</f>
        <v>2012-Nov</v>
      </c>
      <c r="T8786">
        <f>WEEKDAY(Sheet1[[#This Row],[Date]])</f>
        <v>3</v>
      </c>
      <c r="U8786" t="str">
        <f>TEXT(Sheet1[[#This Row],[Date]],"DDDD")</f>
        <v>Tuesday</v>
      </c>
      <c r="V8786" t="str">
        <f>"FM"&amp;MOD(MONTH(Sheet1[[#This Row],[Date]])-4,12)+1</f>
        <v>FM8</v>
      </c>
      <c r="W8786" t="str">
        <f>"Q"&amp;ROUNDUP(MONTH(Sheet1[[#This Row],[Date]])/3,0)</f>
        <v>Q4</v>
      </c>
      <c r="X8786" t="str">
        <f>"Q"&amp;INT(MOD(MONTH(Sheet1[[#This Row],[Date]])-4,12/3)+1)</f>
        <v>Q4</v>
      </c>
      <c r="Y8786" t="str" cm="1">
        <f t="array" ref="Y8786">_xlfn.IFS(ROUND(L8786,0)&lt;=1,"Need to improve 0-1",ROUND(L8786,0)&lt;=2,"Okay 1-2",ROUND(L8786,0)&lt;=3,"Good 2-3",ROUND(L8786,0)&lt;=4,"Great 3-4",ROUND(L8786,0)&lt;=5,"Excellent 4-5")</f>
        <v>Great 3-4</v>
      </c>
      <c r="Z8786" t="str">
        <f t="shared" si="137"/>
        <v>0-1000</v>
      </c>
    </row>
    <row r="8787" spans="1:26" x14ac:dyDescent="0.3">
      <c r="A8787">
        <v>17142535</v>
      </c>
      <c r="B8787" t="s">
        <v>11187</v>
      </c>
      <c r="C8787">
        <v>216</v>
      </c>
      <c r="D8787" t="s">
        <v>1573</v>
      </c>
      <c r="E8787" t="s">
        <v>1577</v>
      </c>
      <c r="F8787" t="s">
        <v>16</v>
      </c>
      <c r="G8787" t="s">
        <v>16</v>
      </c>
      <c r="H8787" t="s">
        <v>16</v>
      </c>
      <c r="I8787">
        <v>3</v>
      </c>
      <c r="J8787">
        <v>707</v>
      </c>
      <c r="K8787">
        <v>40</v>
      </c>
      <c r="L8787">
        <v>4.3</v>
      </c>
      <c r="M8787" t="s">
        <v>4480</v>
      </c>
      <c r="N8787" t="str">
        <f>SUBSTITUTE(Sheet1[[#This Row],[Datekey_Opening]],"_","-")</f>
        <v>2014-11-24</v>
      </c>
      <c r="O8787">
        <f>YEAR(Sheet1[[#This Row],[Date]])</f>
        <v>2014</v>
      </c>
      <c r="P8787" t="str">
        <f>LOOKUP(Sheet1[[#This Row],[CountryCode]],$AI$4:$AI$18,$AJ$4:$AJ$18)</f>
        <v>United States</v>
      </c>
      <c r="Q8787">
        <f>MONTH(Sheet1[[#This Row],[Date]])</f>
        <v>11</v>
      </c>
      <c r="R8787" t="str">
        <f>TEXT(Sheet1[[#This Row],[Date]],"MMMM")</f>
        <v>November</v>
      </c>
      <c r="S8787" t="str">
        <f>TEXT(Sheet1[[#This Row],[Date]],"YYYY-MMM")</f>
        <v>2014-Nov</v>
      </c>
      <c r="T8787">
        <f>WEEKDAY(Sheet1[[#This Row],[Date]])</f>
        <v>2</v>
      </c>
      <c r="U8787" t="str">
        <f>TEXT(Sheet1[[#This Row],[Date]],"DDDD")</f>
        <v>Monday</v>
      </c>
      <c r="V8787" t="str">
        <f>"FM"&amp;MOD(MONTH(Sheet1[[#This Row],[Date]])-4,12)+1</f>
        <v>FM8</v>
      </c>
      <c r="W8787" t="str">
        <f>"Q"&amp;ROUNDUP(MONTH(Sheet1[[#This Row],[Date]])/3,0)</f>
        <v>Q4</v>
      </c>
      <c r="X8787" t="str">
        <f>"Q"&amp;INT(MOD(MONTH(Sheet1[[#This Row],[Date]])-4,12/3)+1)</f>
        <v>Q4</v>
      </c>
      <c r="Y8787" t="str" cm="1">
        <f t="array" ref="Y8787">_xlfn.IFS(ROUND(L8787,0)&lt;=1,"Need to improve 0-1",ROUND(L8787,0)&lt;=2,"Okay 1-2",ROUND(L8787,0)&lt;=3,"Good 2-3",ROUND(L8787,0)&lt;=4,"Great 3-4",ROUND(L8787,0)&lt;=5,"Excellent 4-5")</f>
        <v>Great 3-4</v>
      </c>
      <c r="Z8787" t="str">
        <f t="shared" si="137"/>
        <v>0-1000</v>
      </c>
    </row>
    <row r="8788" spans="1:26" x14ac:dyDescent="0.3">
      <c r="A8788">
        <v>17616295</v>
      </c>
      <c r="B8788" t="s">
        <v>1708</v>
      </c>
      <c r="C8788">
        <v>216</v>
      </c>
      <c r="D8788" t="s">
        <v>1531</v>
      </c>
      <c r="E8788" t="s">
        <v>1600</v>
      </c>
      <c r="F8788" t="s">
        <v>16</v>
      </c>
      <c r="G8788" t="s">
        <v>16</v>
      </c>
      <c r="H8788" t="s">
        <v>16</v>
      </c>
      <c r="I8788">
        <v>3</v>
      </c>
      <c r="J8788">
        <v>883</v>
      </c>
      <c r="K8788">
        <v>40</v>
      </c>
      <c r="L8788">
        <v>3.8</v>
      </c>
      <c r="M8788" t="s">
        <v>4058</v>
      </c>
      <c r="N8788" t="str">
        <f>SUBSTITUTE(Sheet1[[#This Row],[Datekey_Opening]],"_","-")</f>
        <v>2014-11-18</v>
      </c>
      <c r="O8788">
        <f>YEAR(Sheet1[[#This Row],[Date]])</f>
        <v>2014</v>
      </c>
      <c r="P8788" t="str">
        <f>LOOKUP(Sheet1[[#This Row],[CountryCode]],$AI$4:$AI$18,$AJ$4:$AJ$18)</f>
        <v>United States</v>
      </c>
      <c r="Q8788">
        <f>MONTH(Sheet1[[#This Row],[Date]])</f>
        <v>11</v>
      </c>
      <c r="R8788" t="str">
        <f>TEXT(Sheet1[[#This Row],[Date]],"MMMM")</f>
        <v>November</v>
      </c>
      <c r="S8788" t="str">
        <f>TEXT(Sheet1[[#This Row],[Date]],"YYYY-MMM")</f>
        <v>2014-Nov</v>
      </c>
      <c r="T8788">
        <f>WEEKDAY(Sheet1[[#This Row],[Date]])</f>
        <v>3</v>
      </c>
      <c r="U8788" t="str">
        <f>TEXT(Sheet1[[#This Row],[Date]],"DDDD")</f>
        <v>Tuesday</v>
      </c>
      <c r="V8788" t="str">
        <f>"FM"&amp;MOD(MONTH(Sheet1[[#This Row],[Date]])-4,12)+1</f>
        <v>FM8</v>
      </c>
      <c r="W8788" t="str">
        <f>"Q"&amp;ROUNDUP(MONTH(Sheet1[[#This Row],[Date]])/3,0)</f>
        <v>Q4</v>
      </c>
      <c r="X8788" t="str">
        <f>"Q"&amp;INT(MOD(MONTH(Sheet1[[#This Row],[Date]])-4,12/3)+1)</f>
        <v>Q4</v>
      </c>
      <c r="Y8788" t="str" cm="1">
        <f t="array" ref="Y8788">_xlfn.IFS(ROUND(L8788,0)&lt;=1,"Need to improve 0-1",ROUND(L8788,0)&lt;=2,"Okay 1-2",ROUND(L8788,0)&lt;=3,"Good 2-3",ROUND(L8788,0)&lt;=4,"Great 3-4",ROUND(L8788,0)&lt;=5,"Excellent 4-5")</f>
        <v>Great 3-4</v>
      </c>
      <c r="Z8788" t="str">
        <f t="shared" si="137"/>
        <v>0-1000</v>
      </c>
    </row>
    <row r="8789" spans="1:26" x14ac:dyDescent="0.3">
      <c r="A8789">
        <v>17096198</v>
      </c>
      <c r="B8789" t="s">
        <v>11188</v>
      </c>
      <c r="C8789">
        <v>216</v>
      </c>
      <c r="D8789" t="s">
        <v>1544</v>
      </c>
      <c r="E8789" t="s">
        <v>1539</v>
      </c>
      <c r="F8789" t="s">
        <v>16</v>
      </c>
      <c r="G8789" t="s">
        <v>16</v>
      </c>
      <c r="H8789" t="s">
        <v>16</v>
      </c>
      <c r="I8789">
        <v>3</v>
      </c>
      <c r="J8789">
        <v>1363</v>
      </c>
      <c r="K8789">
        <v>40</v>
      </c>
      <c r="L8789">
        <v>4.2</v>
      </c>
      <c r="M8789" t="s">
        <v>11189</v>
      </c>
      <c r="N8789" t="str">
        <f>SUBSTITUTE(Sheet1[[#This Row],[Datekey_Opening]],"_","-")</f>
        <v>2011-11-24</v>
      </c>
      <c r="O8789">
        <f>YEAR(Sheet1[[#This Row],[Date]])</f>
        <v>2011</v>
      </c>
      <c r="P8789" t="str">
        <f>LOOKUP(Sheet1[[#This Row],[CountryCode]],$AI$4:$AI$18,$AJ$4:$AJ$18)</f>
        <v>United States</v>
      </c>
      <c r="Q8789">
        <f>MONTH(Sheet1[[#This Row],[Date]])</f>
        <v>11</v>
      </c>
      <c r="R8789" t="str">
        <f>TEXT(Sheet1[[#This Row],[Date]],"MMMM")</f>
        <v>November</v>
      </c>
      <c r="S8789" t="str">
        <f>TEXT(Sheet1[[#This Row],[Date]],"YYYY-MMM")</f>
        <v>2011-Nov</v>
      </c>
      <c r="T8789">
        <f>WEEKDAY(Sheet1[[#This Row],[Date]])</f>
        <v>5</v>
      </c>
      <c r="U8789" t="str">
        <f>TEXT(Sheet1[[#This Row],[Date]],"DDDD")</f>
        <v>Thursday</v>
      </c>
      <c r="V8789" t="str">
        <f>"FM"&amp;MOD(MONTH(Sheet1[[#This Row],[Date]])-4,12)+1</f>
        <v>FM8</v>
      </c>
      <c r="W8789" t="str">
        <f>"Q"&amp;ROUNDUP(MONTH(Sheet1[[#This Row],[Date]])/3,0)</f>
        <v>Q4</v>
      </c>
      <c r="X8789" t="str">
        <f>"Q"&amp;INT(MOD(MONTH(Sheet1[[#This Row],[Date]])-4,12/3)+1)</f>
        <v>Q4</v>
      </c>
      <c r="Y8789" t="str" cm="1">
        <f t="array" ref="Y8789">_xlfn.IFS(ROUND(L8789,0)&lt;=1,"Need to improve 0-1",ROUND(L8789,0)&lt;=2,"Okay 1-2",ROUND(L8789,0)&lt;=3,"Good 2-3",ROUND(L8789,0)&lt;=4,"Great 3-4",ROUND(L8789,0)&lt;=5,"Excellent 4-5")</f>
        <v>Great 3-4</v>
      </c>
      <c r="Z8789" t="str">
        <f t="shared" si="137"/>
        <v>0-1000</v>
      </c>
    </row>
    <row r="8790" spans="1:26" x14ac:dyDescent="0.3">
      <c r="A8790">
        <v>17100547</v>
      </c>
      <c r="B8790" t="s">
        <v>11190</v>
      </c>
      <c r="C8790">
        <v>216</v>
      </c>
      <c r="D8790" t="s">
        <v>1544</v>
      </c>
      <c r="E8790" t="s">
        <v>11191</v>
      </c>
      <c r="F8790" t="s">
        <v>16</v>
      </c>
      <c r="G8790" t="s">
        <v>16</v>
      </c>
      <c r="H8790" t="s">
        <v>16</v>
      </c>
      <c r="I8790">
        <v>3</v>
      </c>
      <c r="J8790">
        <v>875</v>
      </c>
      <c r="K8790">
        <v>40</v>
      </c>
      <c r="L8790">
        <v>4</v>
      </c>
      <c r="M8790" t="s">
        <v>7951</v>
      </c>
      <c r="N8790" t="str">
        <f>SUBSTITUTE(Sheet1[[#This Row],[Datekey_Opening]],"_","-")</f>
        <v>2010-11-8</v>
      </c>
      <c r="O8790">
        <f>YEAR(Sheet1[[#This Row],[Date]])</f>
        <v>2010</v>
      </c>
      <c r="P8790" t="str">
        <f>LOOKUP(Sheet1[[#This Row],[CountryCode]],$AI$4:$AI$18,$AJ$4:$AJ$18)</f>
        <v>United States</v>
      </c>
      <c r="Q8790">
        <f>MONTH(Sheet1[[#This Row],[Date]])</f>
        <v>11</v>
      </c>
      <c r="R8790" t="str">
        <f>TEXT(Sheet1[[#This Row],[Date]],"MMMM")</f>
        <v>November</v>
      </c>
      <c r="S8790" t="str">
        <f>TEXT(Sheet1[[#This Row],[Date]],"YYYY-MMM")</f>
        <v>2010-Nov</v>
      </c>
      <c r="T8790">
        <f>WEEKDAY(Sheet1[[#This Row],[Date]])</f>
        <v>2</v>
      </c>
      <c r="U8790" t="str">
        <f>TEXT(Sheet1[[#This Row],[Date]],"DDDD")</f>
        <v>Monday</v>
      </c>
      <c r="V8790" t="str">
        <f>"FM"&amp;MOD(MONTH(Sheet1[[#This Row],[Date]])-4,12)+1</f>
        <v>FM8</v>
      </c>
      <c r="W8790" t="str">
        <f>"Q"&amp;ROUNDUP(MONTH(Sheet1[[#This Row],[Date]])/3,0)</f>
        <v>Q4</v>
      </c>
      <c r="X8790" t="str">
        <f>"Q"&amp;INT(MOD(MONTH(Sheet1[[#This Row],[Date]])-4,12/3)+1)</f>
        <v>Q4</v>
      </c>
      <c r="Y8790" t="str" cm="1">
        <f t="array" ref="Y8790">_xlfn.IFS(ROUND(L8790,0)&lt;=1,"Need to improve 0-1",ROUND(L8790,0)&lt;=2,"Okay 1-2",ROUND(L8790,0)&lt;=3,"Good 2-3",ROUND(L8790,0)&lt;=4,"Great 3-4",ROUND(L8790,0)&lt;=5,"Excellent 4-5")</f>
        <v>Great 3-4</v>
      </c>
      <c r="Z8790" t="str">
        <f t="shared" si="137"/>
        <v>0-1000</v>
      </c>
    </row>
    <row r="8791" spans="1:26" x14ac:dyDescent="0.3">
      <c r="A8791">
        <v>17293890</v>
      </c>
      <c r="B8791" t="s">
        <v>2176</v>
      </c>
      <c r="C8791">
        <v>216</v>
      </c>
      <c r="D8791" t="s">
        <v>11062</v>
      </c>
      <c r="E8791" t="s">
        <v>11192</v>
      </c>
      <c r="F8791" t="s">
        <v>16</v>
      </c>
      <c r="G8791" t="s">
        <v>16</v>
      </c>
      <c r="H8791" t="s">
        <v>16</v>
      </c>
      <c r="I8791">
        <v>3</v>
      </c>
      <c r="J8791">
        <v>465</v>
      </c>
      <c r="K8791">
        <v>40</v>
      </c>
      <c r="L8791">
        <v>4.0999999999999996</v>
      </c>
      <c r="M8791" t="s">
        <v>333</v>
      </c>
      <c r="N8791" t="str">
        <f>SUBSTITUTE(Sheet1[[#This Row],[Datekey_Opening]],"_","-")</f>
        <v>2018-10-6</v>
      </c>
      <c r="O8791">
        <f>YEAR(Sheet1[[#This Row],[Date]])</f>
        <v>2018</v>
      </c>
      <c r="P8791" t="str">
        <f>LOOKUP(Sheet1[[#This Row],[CountryCode]],$AI$4:$AI$18,$AJ$4:$AJ$18)</f>
        <v>United States</v>
      </c>
      <c r="Q8791">
        <f>MONTH(Sheet1[[#This Row],[Date]])</f>
        <v>10</v>
      </c>
      <c r="R8791" t="str">
        <f>TEXT(Sheet1[[#This Row],[Date]],"MMMM")</f>
        <v>October</v>
      </c>
      <c r="S8791" t="str">
        <f>TEXT(Sheet1[[#This Row],[Date]],"YYYY-MMM")</f>
        <v>2018-Oct</v>
      </c>
      <c r="T8791">
        <f>WEEKDAY(Sheet1[[#This Row],[Date]])</f>
        <v>7</v>
      </c>
      <c r="U8791" t="str">
        <f>TEXT(Sheet1[[#This Row],[Date]],"DDDD")</f>
        <v>Saturday</v>
      </c>
      <c r="V8791" t="str">
        <f>"FM"&amp;MOD(MONTH(Sheet1[[#This Row],[Date]])-4,12)+1</f>
        <v>FM7</v>
      </c>
      <c r="W8791" t="str">
        <f>"Q"&amp;ROUNDUP(MONTH(Sheet1[[#This Row],[Date]])/3,0)</f>
        <v>Q4</v>
      </c>
      <c r="X8791" t="str">
        <f>"Q"&amp;INT(MOD(MONTH(Sheet1[[#This Row],[Date]])-4,12/3)+1)</f>
        <v>Q3</v>
      </c>
      <c r="Y8791" t="str" cm="1">
        <f t="array" ref="Y8791">_xlfn.IFS(ROUND(L8791,0)&lt;=1,"Need to improve 0-1",ROUND(L8791,0)&lt;=2,"Okay 1-2",ROUND(L8791,0)&lt;=3,"Good 2-3",ROUND(L8791,0)&lt;=4,"Great 3-4",ROUND(L8791,0)&lt;=5,"Excellent 4-5")</f>
        <v>Great 3-4</v>
      </c>
      <c r="Z8791" t="str">
        <f t="shared" si="137"/>
        <v>0-1000</v>
      </c>
    </row>
    <row r="8792" spans="1:26" x14ac:dyDescent="0.3">
      <c r="A8792">
        <v>17330735</v>
      </c>
      <c r="B8792" t="s">
        <v>11193</v>
      </c>
      <c r="C8792">
        <v>216</v>
      </c>
      <c r="D8792" t="s">
        <v>10999</v>
      </c>
      <c r="E8792" t="s">
        <v>1550</v>
      </c>
      <c r="F8792" t="s">
        <v>16</v>
      </c>
      <c r="G8792" t="s">
        <v>16</v>
      </c>
      <c r="H8792" t="s">
        <v>16</v>
      </c>
      <c r="I8792">
        <v>3</v>
      </c>
      <c r="J8792">
        <v>109</v>
      </c>
      <c r="K8792">
        <v>40</v>
      </c>
      <c r="L8792">
        <v>3.6</v>
      </c>
      <c r="M8792" t="s">
        <v>5505</v>
      </c>
      <c r="N8792" t="str">
        <f>SUBSTITUTE(Sheet1[[#This Row],[Datekey_Opening]],"_","-")</f>
        <v>2018-10-4</v>
      </c>
      <c r="O8792">
        <f>YEAR(Sheet1[[#This Row],[Date]])</f>
        <v>2018</v>
      </c>
      <c r="P8792" t="str">
        <f>LOOKUP(Sheet1[[#This Row],[CountryCode]],$AI$4:$AI$18,$AJ$4:$AJ$18)</f>
        <v>United States</v>
      </c>
      <c r="Q8792">
        <f>MONTH(Sheet1[[#This Row],[Date]])</f>
        <v>10</v>
      </c>
      <c r="R8792" t="str">
        <f>TEXT(Sheet1[[#This Row],[Date]],"MMMM")</f>
        <v>October</v>
      </c>
      <c r="S8792" t="str">
        <f>TEXT(Sheet1[[#This Row],[Date]],"YYYY-MMM")</f>
        <v>2018-Oct</v>
      </c>
      <c r="T8792">
        <f>WEEKDAY(Sheet1[[#This Row],[Date]])</f>
        <v>5</v>
      </c>
      <c r="U8792" t="str">
        <f>TEXT(Sheet1[[#This Row],[Date]],"DDDD")</f>
        <v>Thursday</v>
      </c>
      <c r="V8792" t="str">
        <f>"FM"&amp;MOD(MONTH(Sheet1[[#This Row],[Date]])-4,12)+1</f>
        <v>FM7</v>
      </c>
      <c r="W8792" t="str">
        <f>"Q"&amp;ROUNDUP(MONTH(Sheet1[[#This Row],[Date]])/3,0)</f>
        <v>Q4</v>
      </c>
      <c r="X8792" t="str">
        <f>"Q"&amp;INT(MOD(MONTH(Sheet1[[#This Row],[Date]])-4,12/3)+1)</f>
        <v>Q3</v>
      </c>
      <c r="Y8792" t="str" cm="1">
        <f t="array" ref="Y8792">_xlfn.IFS(ROUND(L8792,0)&lt;=1,"Need to improve 0-1",ROUND(L8792,0)&lt;=2,"Okay 1-2",ROUND(L8792,0)&lt;=3,"Good 2-3",ROUND(L8792,0)&lt;=4,"Great 3-4",ROUND(L8792,0)&lt;=5,"Excellent 4-5")</f>
        <v>Great 3-4</v>
      </c>
      <c r="Z8792" t="str">
        <f t="shared" si="137"/>
        <v>0-1000</v>
      </c>
    </row>
    <row r="8793" spans="1:26" x14ac:dyDescent="0.3">
      <c r="A8793">
        <v>17259340</v>
      </c>
      <c r="B8793" t="s">
        <v>11194</v>
      </c>
      <c r="C8793">
        <v>216</v>
      </c>
      <c r="D8793" t="s">
        <v>1619</v>
      </c>
      <c r="E8793" t="s">
        <v>1895</v>
      </c>
      <c r="F8793" t="s">
        <v>16</v>
      </c>
      <c r="G8793" t="s">
        <v>16</v>
      </c>
      <c r="H8793" t="s">
        <v>16</v>
      </c>
      <c r="I8793">
        <v>3</v>
      </c>
      <c r="J8793">
        <v>532</v>
      </c>
      <c r="K8793">
        <v>40</v>
      </c>
      <c r="L8793">
        <v>4.3</v>
      </c>
      <c r="M8793" t="s">
        <v>1001</v>
      </c>
      <c r="N8793" t="str">
        <f>SUBSTITUTE(Sheet1[[#This Row],[Datekey_Opening]],"_","-")</f>
        <v>2013-10-18</v>
      </c>
      <c r="O8793">
        <f>YEAR(Sheet1[[#This Row],[Date]])</f>
        <v>2013</v>
      </c>
      <c r="P8793" t="str">
        <f>LOOKUP(Sheet1[[#This Row],[CountryCode]],$AI$4:$AI$18,$AJ$4:$AJ$18)</f>
        <v>United States</v>
      </c>
      <c r="Q8793">
        <f>MONTH(Sheet1[[#This Row],[Date]])</f>
        <v>10</v>
      </c>
      <c r="R8793" t="str">
        <f>TEXT(Sheet1[[#This Row],[Date]],"MMMM")</f>
        <v>October</v>
      </c>
      <c r="S8793" t="str">
        <f>TEXT(Sheet1[[#This Row],[Date]],"YYYY-MMM")</f>
        <v>2013-Oct</v>
      </c>
      <c r="T8793">
        <f>WEEKDAY(Sheet1[[#This Row],[Date]])</f>
        <v>6</v>
      </c>
      <c r="U8793" t="str">
        <f>TEXT(Sheet1[[#This Row],[Date]],"DDDD")</f>
        <v>Friday</v>
      </c>
      <c r="V8793" t="str">
        <f>"FM"&amp;MOD(MONTH(Sheet1[[#This Row],[Date]])-4,12)+1</f>
        <v>FM7</v>
      </c>
      <c r="W8793" t="str">
        <f>"Q"&amp;ROUNDUP(MONTH(Sheet1[[#This Row],[Date]])/3,0)</f>
        <v>Q4</v>
      </c>
      <c r="X8793" t="str">
        <f>"Q"&amp;INT(MOD(MONTH(Sheet1[[#This Row],[Date]])-4,12/3)+1)</f>
        <v>Q3</v>
      </c>
      <c r="Y8793" t="str" cm="1">
        <f t="array" ref="Y8793">_xlfn.IFS(ROUND(L8793,0)&lt;=1,"Need to improve 0-1",ROUND(L8793,0)&lt;=2,"Okay 1-2",ROUND(L8793,0)&lt;=3,"Good 2-3",ROUND(L8793,0)&lt;=4,"Great 3-4",ROUND(L8793,0)&lt;=5,"Excellent 4-5")</f>
        <v>Great 3-4</v>
      </c>
      <c r="Z8793" t="str">
        <f t="shared" si="137"/>
        <v>0-1000</v>
      </c>
    </row>
    <row r="8794" spans="1:26" x14ac:dyDescent="0.3">
      <c r="A8794">
        <v>17580021</v>
      </c>
      <c r="B8794" t="s">
        <v>11195</v>
      </c>
      <c r="C8794">
        <v>216</v>
      </c>
      <c r="D8794" t="s">
        <v>11052</v>
      </c>
      <c r="E8794" t="s">
        <v>11196</v>
      </c>
      <c r="F8794" t="s">
        <v>16</v>
      </c>
      <c r="G8794" t="s">
        <v>16</v>
      </c>
      <c r="H8794" t="s">
        <v>16</v>
      </c>
      <c r="I8794">
        <v>3</v>
      </c>
      <c r="J8794">
        <v>747</v>
      </c>
      <c r="K8794">
        <v>40</v>
      </c>
      <c r="L8794">
        <v>4.4000000000000004</v>
      </c>
      <c r="M8794" t="s">
        <v>3083</v>
      </c>
      <c r="N8794" t="str">
        <f>SUBSTITUTE(Sheet1[[#This Row],[Datekey_Opening]],"_","-")</f>
        <v>2015-10-18</v>
      </c>
      <c r="O8794">
        <f>YEAR(Sheet1[[#This Row],[Date]])</f>
        <v>2015</v>
      </c>
      <c r="P8794" t="str">
        <f>LOOKUP(Sheet1[[#This Row],[CountryCode]],$AI$4:$AI$18,$AJ$4:$AJ$18)</f>
        <v>United States</v>
      </c>
      <c r="Q8794">
        <f>MONTH(Sheet1[[#This Row],[Date]])</f>
        <v>10</v>
      </c>
      <c r="R8794" t="str">
        <f>TEXT(Sheet1[[#This Row],[Date]],"MMMM")</f>
        <v>October</v>
      </c>
      <c r="S8794" t="str">
        <f>TEXT(Sheet1[[#This Row],[Date]],"YYYY-MMM")</f>
        <v>2015-Oct</v>
      </c>
      <c r="T8794">
        <f>WEEKDAY(Sheet1[[#This Row],[Date]])</f>
        <v>1</v>
      </c>
      <c r="U8794" t="str">
        <f>TEXT(Sheet1[[#This Row],[Date]],"DDDD")</f>
        <v>Sunday</v>
      </c>
      <c r="V8794" t="str">
        <f>"FM"&amp;MOD(MONTH(Sheet1[[#This Row],[Date]])-4,12)+1</f>
        <v>FM7</v>
      </c>
      <c r="W8794" t="str">
        <f>"Q"&amp;ROUNDUP(MONTH(Sheet1[[#This Row],[Date]])/3,0)</f>
        <v>Q4</v>
      </c>
      <c r="X8794" t="str">
        <f>"Q"&amp;INT(MOD(MONTH(Sheet1[[#This Row],[Date]])-4,12/3)+1)</f>
        <v>Q3</v>
      </c>
      <c r="Y8794" t="str" cm="1">
        <f t="array" ref="Y8794">_xlfn.IFS(ROUND(L8794,0)&lt;=1,"Need to improve 0-1",ROUND(L8794,0)&lt;=2,"Okay 1-2",ROUND(L8794,0)&lt;=3,"Good 2-3",ROUND(L8794,0)&lt;=4,"Great 3-4",ROUND(L8794,0)&lt;=5,"Excellent 4-5")</f>
        <v>Great 3-4</v>
      </c>
      <c r="Z8794" t="str">
        <f t="shared" si="137"/>
        <v>0-1000</v>
      </c>
    </row>
    <row r="8795" spans="1:26" x14ac:dyDescent="0.3">
      <c r="A8795">
        <v>17615979</v>
      </c>
      <c r="B8795" t="s">
        <v>11197</v>
      </c>
      <c r="C8795">
        <v>216</v>
      </c>
      <c r="D8795" t="s">
        <v>1531</v>
      </c>
      <c r="E8795" t="s">
        <v>11104</v>
      </c>
      <c r="F8795" t="s">
        <v>16</v>
      </c>
      <c r="G8795" t="s">
        <v>16</v>
      </c>
      <c r="H8795" t="s">
        <v>16</v>
      </c>
      <c r="I8795">
        <v>3</v>
      </c>
      <c r="J8795">
        <v>1014</v>
      </c>
      <c r="K8795">
        <v>40</v>
      </c>
      <c r="L8795">
        <v>4.5</v>
      </c>
      <c r="M8795" t="s">
        <v>3071</v>
      </c>
      <c r="N8795" t="str">
        <f>SUBSTITUTE(Sheet1[[#This Row],[Datekey_Opening]],"_","-")</f>
        <v>2015-10-24</v>
      </c>
      <c r="O8795">
        <f>YEAR(Sheet1[[#This Row],[Date]])</f>
        <v>2015</v>
      </c>
      <c r="P8795" t="str">
        <f>LOOKUP(Sheet1[[#This Row],[CountryCode]],$AI$4:$AI$18,$AJ$4:$AJ$18)</f>
        <v>United States</v>
      </c>
      <c r="Q8795">
        <f>MONTH(Sheet1[[#This Row],[Date]])</f>
        <v>10</v>
      </c>
      <c r="R8795" t="str">
        <f>TEXT(Sheet1[[#This Row],[Date]],"MMMM")</f>
        <v>October</v>
      </c>
      <c r="S8795" t="str">
        <f>TEXT(Sheet1[[#This Row],[Date]],"YYYY-MMM")</f>
        <v>2015-Oct</v>
      </c>
      <c r="T8795">
        <f>WEEKDAY(Sheet1[[#This Row],[Date]])</f>
        <v>7</v>
      </c>
      <c r="U8795" t="str">
        <f>TEXT(Sheet1[[#This Row],[Date]],"DDDD")</f>
        <v>Saturday</v>
      </c>
      <c r="V8795" t="str">
        <f>"FM"&amp;MOD(MONTH(Sheet1[[#This Row],[Date]])-4,12)+1</f>
        <v>FM7</v>
      </c>
      <c r="W8795" t="str">
        <f>"Q"&amp;ROUNDUP(MONTH(Sheet1[[#This Row],[Date]])/3,0)</f>
        <v>Q4</v>
      </c>
      <c r="X8795" t="str">
        <f>"Q"&amp;INT(MOD(MONTH(Sheet1[[#This Row],[Date]])-4,12/3)+1)</f>
        <v>Q3</v>
      </c>
      <c r="Y8795" t="str" cm="1">
        <f t="array" ref="Y8795">_xlfn.IFS(ROUND(L8795,0)&lt;=1,"Need to improve 0-1",ROUND(L8795,0)&lt;=2,"Okay 1-2",ROUND(L8795,0)&lt;=3,"Good 2-3",ROUND(L8795,0)&lt;=4,"Great 3-4",ROUND(L8795,0)&lt;=5,"Excellent 4-5")</f>
        <v>Excellent 4-5</v>
      </c>
      <c r="Z8795" t="str">
        <f t="shared" si="137"/>
        <v>0-1000</v>
      </c>
    </row>
    <row r="8796" spans="1:26" x14ac:dyDescent="0.3">
      <c r="A8796">
        <v>17284158</v>
      </c>
      <c r="B8796" t="s">
        <v>11198</v>
      </c>
      <c r="C8796">
        <v>216</v>
      </c>
      <c r="D8796" t="s">
        <v>1593</v>
      </c>
      <c r="E8796" t="s">
        <v>12328</v>
      </c>
      <c r="F8796" t="s">
        <v>16</v>
      </c>
      <c r="G8796" t="s">
        <v>16</v>
      </c>
      <c r="H8796" t="s">
        <v>16</v>
      </c>
      <c r="I8796">
        <v>1</v>
      </c>
      <c r="J8796">
        <v>160</v>
      </c>
      <c r="K8796">
        <v>10</v>
      </c>
      <c r="L8796">
        <v>3.9</v>
      </c>
      <c r="M8796" t="s">
        <v>1181</v>
      </c>
      <c r="N8796" t="str">
        <f>SUBSTITUTE(Sheet1[[#This Row],[Datekey_Opening]],"_","-")</f>
        <v>2013-9-2</v>
      </c>
      <c r="O8796">
        <f>YEAR(Sheet1[[#This Row],[Date]])</f>
        <v>2013</v>
      </c>
      <c r="P8796" t="str">
        <f>LOOKUP(Sheet1[[#This Row],[CountryCode]],$AI$4:$AI$18,$AJ$4:$AJ$18)</f>
        <v>United States</v>
      </c>
      <c r="Q8796">
        <f>MONTH(Sheet1[[#This Row],[Date]])</f>
        <v>9</v>
      </c>
      <c r="R8796" t="str">
        <f>TEXT(Sheet1[[#This Row],[Date]],"MMMM")</f>
        <v>September</v>
      </c>
      <c r="S8796" t="str">
        <f>TEXT(Sheet1[[#This Row],[Date]],"YYYY-MMM")</f>
        <v>2013-Sep</v>
      </c>
      <c r="T8796">
        <f>WEEKDAY(Sheet1[[#This Row],[Date]])</f>
        <v>2</v>
      </c>
      <c r="U8796" t="str">
        <f>TEXT(Sheet1[[#This Row],[Date]],"DDDD")</f>
        <v>Monday</v>
      </c>
      <c r="V8796" t="str">
        <f>"FM"&amp;MOD(MONTH(Sheet1[[#This Row],[Date]])-4,12)+1</f>
        <v>FM6</v>
      </c>
      <c r="W8796" t="str">
        <f>"Q"&amp;ROUNDUP(MONTH(Sheet1[[#This Row],[Date]])/3,0)</f>
        <v>Q3</v>
      </c>
      <c r="X8796" t="str">
        <f>"Q"&amp;INT(MOD(MONTH(Sheet1[[#This Row],[Date]])-4,12/3)+1)</f>
        <v>Q2</v>
      </c>
      <c r="Y8796" t="str" cm="1">
        <f t="array" ref="Y8796">_xlfn.IFS(ROUND(L8796,0)&lt;=1,"Need to improve 0-1",ROUND(L8796,0)&lt;=2,"Okay 1-2",ROUND(L8796,0)&lt;=3,"Good 2-3",ROUND(L8796,0)&lt;=4,"Great 3-4",ROUND(L8796,0)&lt;=5,"Excellent 4-5")</f>
        <v>Great 3-4</v>
      </c>
      <c r="Z8796" t="str">
        <f t="shared" si="137"/>
        <v>0-1000</v>
      </c>
    </row>
    <row r="8797" spans="1:26" x14ac:dyDescent="0.3">
      <c r="A8797">
        <v>17293880</v>
      </c>
      <c r="B8797" t="s">
        <v>11199</v>
      </c>
      <c r="C8797">
        <v>216</v>
      </c>
      <c r="D8797" t="s">
        <v>11062</v>
      </c>
      <c r="E8797" t="s">
        <v>11200</v>
      </c>
      <c r="F8797" t="s">
        <v>16</v>
      </c>
      <c r="G8797" t="s">
        <v>16</v>
      </c>
      <c r="H8797" t="s">
        <v>16</v>
      </c>
      <c r="I8797">
        <v>1</v>
      </c>
      <c r="J8797">
        <v>558</v>
      </c>
      <c r="K8797">
        <v>10</v>
      </c>
      <c r="L8797">
        <v>4.3</v>
      </c>
      <c r="M8797" t="s">
        <v>9216</v>
      </c>
      <c r="N8797" t="str">
        <f>SUBSTITUTE(Sheet1[[#This Row],[Datekey_Opening]],"_","-")</f>
        <v>2012-9-1</v>
      </c>
      <c r="O8797">
        <f>YEAR(Sheet1[[#This Row],[Date]])</f>
        <v>2012</v>
      </c>
      <c r="P8797" t="str">
        <f>LOOKUP(Sheet1[[#This Row],[CountryCode]],$AI$4:$AI$18,$AJ$4:$AJ$18)</f>
        <v>United States</v>
      </c>
      <c r="Q8797">
        <f>MONTH(Sheet1[[#This Row],[Date]])</f>
        <v>9</v>
      </c>
      <c r="R8797" t="str">
        <f>TEXT(Sheet1[[#This Row],[Date]],"MMMM")</f>
        <v>September</v>
      </c>
      <c r="S8797" t="str">
        <f>TEXT(Sheet1[[#This Row],[Date]],"YYYY-MMM")</f>
        <v>2012-Sep</v>
      </c>
      <c r="T8797">
        <f>WEEKDAY(Sheet1[[#This Row],[Date]])</f>
        <v>7</v>
      </c>
      <c r="U8797" t="str">
        <f>TEXT(Sheet1[[#This Row],[Date]],"DDDD")</f>
        <v>Saturday</v>
      </c>
      <c r="V8797" t="str">
        <f>"FM"&amp;MOD(MONTH(Sheet1[[#This Row],[Date]])-4,12)+1</f>
        <v>FM6</v>
      </c>
      <c r="W8797" t="str">
        <f>"Q"&amp;ROUNDUP(MONTH(Sheet1[[#This Row],[Date]])/3,0)</f>
        <v>Q3</v>
      </c>
      <c r="X8797" t="str">
        <f>"Q"&amp;INT(MOD(MONTH(Sheet1[[#This Row],[Date]])-4,12/3)+1)</f>
        <v>Q2</v>
      </c>
      <c r="Y8797" t="str" cm="1">
        <f t="array" ref="Y8797">_xlfn.IFS(ROUND(L8797,0)&lt;=1,"Need to improve 0-1",ROUND(L8797,0)&lt;=2,"Okay 1-2",ROUND(L8797,0)&lt;=3,"Good 2-3",ROUND(L8797,0)&lt;=4,"Great 3-4",ROUND(L8797,0)&lt;=5,"Excellent 4-5")</f>
        <v>Great 3-4</v>
      </c>
      <c r="Z8797" t="str">
        <f t="shared" si="137"/>
        <v>0-1000</v>
      </c>
    </row>
    <row r="8798" spans="1:26" x14ac:dyDescent="0.3">
      <c r="A8798">
        <v>17293229</v>
      </c>
      <c r="B8798" t="s">
        <v>11201</v>
      </c>
      <c r="C8798">
        <v>216</v>
      </c>
      <c r="D8798" t="s">
        <v>11062</v>
      </c>
      <c r="E8798" t="s">
        <v>11202</v>
      </c>
      <c r="F8798" t="s">
        <v>16</v>
      </c>
      <c r="G8798" t="s">
        <v>16</v>
      </c>
      <c r="H8798" t="s">
        <v>16</v>
      </c>
      <c r="I8798">
        <v>1</v>
      </c>
      <c r="J8798">
        <v>800</v>
      </c>
      <c r="K8798">
        <v>10</v>
      </c>
      <c r="L8798">
        <v>4.2</v>
      </c>
      <c r="M8798" t="s">
        <v>6538</v>
      </c>
      <c r="N8798" t="str">
        <f>SUBSTITUTE(Sheet1[[#This Row],[Datekey_Opening]],"_","-")</f>
        <v>2013-9-13</v>
      </c>
      <c r="O8798">
        <f>YEAR(Sheet1[[#This Row],[Date]])</f>
        <v>2013</v>
      </c>
      <c r="P8798" t="str">
        <f>LOOKUP(Sheet1[[#This Row],[CountryCode]],$AI$4:$AI$18,$AJ$4:$AJ$18)</f>
        <v>United States</v>
      </c>
      <c r="Q8798">
        <f>MONTH(Sheet1[[#This Row],[Date]])</f>
        <v>9</v>
      </c>
      <c r="R8798" t="str">
        <f>TEXT(Sheet1[[#This Row],[Date]],"MMMM")</f>
        <v>September</v>
      </c>
      <c r="S8798" t="str">
        <f>TEXT(Sheet1[[#This Row],[Date]],"YYYY-MMM")</f>
        <v>2013-Sep</v>
      </c>
      <c r="T8798">
        <f>WEEKDAY(Sheet1[[#This Row],[Date]])</f>
        <v>6</v>
      </c>
      <c r="U8798" t="str">
        <f>TEXT(Sheet1[[#This Row],[Date]],"DDDD")</f>
        <v>Friday</v>
      </c>
      <c r="V8798" t="str">
        <f>"FM"&amp;MOD(MONTH(Sheet1[[#This Row],[Date]])-4,12)+1</f>
        <v>FM6</v>
      </c>
      <c r="W8798" t="str">
        <f>"Q"&amp;ROUNDUP(MONTH(Sheet1[[#This Row],[Date]])/3,0)</f>
        <v>Q3</v>
      </c>
      <c r="X8798" t="str">
        <f>"Q"&amp;INT(MOD(MONTH(Sheet1[[#This Row],[Date]])-4,12/3)+1)</f>
        <v>Q2</v>
      </c>
      <c r="Y8798" t="str" cm="1">
        <f t="array" ref="Y8798">_xlfn.IFS(ROUND(L8798,0)&lt;=1,"Need to improve 0-1",ROUND(L8798,0)&lt;=2,"Okay 1-2",ROUND(L8798,0)&lt;=3,"Good 2-3",ROUND(L8798,0)&lt;=4,"Great 3-4",ROUND(L8798,0)&lt;=5,"Excellent 4-5")</f>
        <v>Great 3-4</v>
      </c>
      <c r="Z8798" t="str">
        <f t="shared" si="137"/>
        <v>0-1000</v>
      </c>
    </row>
    <row r="8799" spans="1:26" x14ac:dyDescent="0.3">
      <c r="A8799">
        <v>17294300</v>
      </c>
      <c r="B8799" t="s">
        <v>11203</v>
      </c>
      <c r="C8799">
        <v>216</v>
      </c>
      <c r="D8799" t="s">
        <v>10973</v>
      </c>
      <c r="E8799" t="s">
        <v>11204</v>
      </c>
      <c r="F8799" t="s">
        <v>16</v>
      </c>
      <c r="G8799" t="s">
        <v>16</v>
      </c>
      <c r="H8799" t="s">
        <v>16</v>
      </c>
      <c r="I8799">
        <v>1</v>
      </c>
      <c r="J8799">
        <v>372</v>
      </c>
      <c r="K8799">
        <v>10</v>
      </c>
      <c r="L8799">
        <v>3.9</v>
      </c>
      <c r="M8799" t="s">
        <v>1032</v>
      </c>
      <c r="N8799" t="str">
        <f>SUBSTITUTE(Sheet1[[#This Row],[Datekey_Opening]],"_","-")</f>
        <v>2013-9-28</v>
      </c>
      <c r="O8799">
        <f>YEAR(Sheet1[[#This Row],[Date]])</f>
        <v>2013</v>
      </c>
      <c r="P8799" t="str">
        <f>LOOKUP(Sheet1[[#This Row],[CountryCode]],$AI$4:$AI$18,$AJ$4:$AJ$18)</f>
        <v>United States</v>
      </c>
      <c r="Q8799">
        <f>MONTH(Sheet1[[#This Row],[Date]])</f>
        <v>9</v>
      </c>
      <c r="R8799" t="str">
        <f>TEXT(Sheet1[[#This Row],[Date]],"MMMM")</f>
        <v>September</v>
      </c>
      <c r="S8799" t="str">
        <f>TEXT(Sheet1[[#This Row],[Date]],"YYYY-MMM")</f>
        <v>2013-Sep</v>
      </c>
      <c r="T8799">
        <f>WEEKDAY(Sheet1[[#This Row],[Date]])</f>
        <v>7</v>
      </c>
      <c r="U8799" t="str">
        <f>TEXT(Sheet1[[#This Row],[Date]],"DDDD")</f>
        <v>Saturday</v>
      </c>
      <c r="V8799" t="str">
        <f>"FM"&amp;MOD(MONTH(Sheet1[[#This Row],[Date]])-4,12)+1</f>
        <v>FM6</v>
      </c>
      <c r="W8799" t="str">
        <f>"Q"&amp;ROUNDUP(MONTH(Sheet1[[#This Row],[Date]])/3,0)</f>
        <v>Q3</v>
      </c>
      <c r="X8799" t="str">
        <f>"Q"&amp;INT(MOD(MONTH(Sheet1[[#This Row],[Date]])-4,12/3)+1)</f>
        <v>Q2</v>
      </c>
      <c r="Y8799" t="str" cm="1">
        <f t="array" ref="Y8799">_xlfn.IFS(ROUND(L8799,0)&lt;=1,"Need to improve 0-1",ROUND(L8799,0)&lt;=2,"Okay 1-2",ROUND(L8799,0)&lt;=3,"Good 2-3",ROUND(L8799,0)&lt;=4,"Great 3-4",ROUND(L8799,0)&lt;=5,"Excellent 4-5")</f>
        <v>Great 3-4</v>
      </c>
      <c r="Z8799" t="str">
        <f t="shared" si="137"/>
        <v>0-1000</v>
      </c>
    </row>
    <row r="8800" spans="1:26" x14ac:dyDescent="0.3">
      <c r="A8800">
        <v>17334398</v>
      </c>
      <c r="B8800" t="s">
        <v>11205</v>
      </c>
      <c r="C8800">
        <v>216</v>
      </c>
      <c r="D8800" t="s">
        <v>11162</v>
      </c>
      <c r="E8800" t="s">
        <v>11206</v>
      </c>
      <c r="F8800" t="s">
        <v>16</v>
      </c>
      <c r="G8800" t="s">
        <v>16</v>
      </c>
      <c r="H8800" t="s">
        <v>16</v>
      </c>
      <c r="I8800">
        <v>1</v>
      </c>
      <c r="J8800">
        <v>112</v>
      </c>
      <c r="K8800">
        <v>10</v>
      </c>
      <c r="L8800">
        <v>4.2</v>
      </c>
      <c r="M8800" t="s">
        <v>6538</v>
      </c>
      <c r="N8800" t="str">
        <f>SUBSTITUTE(Sheet1[[#This Row],[Datekey_Opening]],"_","-")</f>
        <v>2013-9-13</v>
      </c>
      <c r="O8800">
        <f>YEAR(Sheet1[[#This Row],[Date]])</f>
        <v>2013</v>
      </c>
      <c r="P8800" t="str">
        <f>LOOKUP(Sheet1[[#This Row],[CountryCode]],$AI$4:$AI$18,$AJ$4:$AJ$18)</f>
        <v>United States</v>
      </c>
      <c r="Q8800">
        <f>MONTH(Sheet1[[#This Row],[Date]])</f>
        <v>9</v>
      </c>
      <c r="R8800" t="str">
        <f>TEXT(Sheet1[[#This Row],[Date]],"MMMM")</f>
        <v>September</v>
      </c>
      <c r="S8800" t="str">
        <f>TEXT(Sheet1[[#This Row],[Date]],"YYYY-MMM")</f>
        <v>2013-Sep</v>
      </c>
      <c r="T8800">
        <f>WEEKDAY(Sheet1[[#This Row],[Date]])</f>
        <v>6</v>
      </c>
      <c r="U8800" t="str">
        <f>TEXT(Sheet1[[#This Row],[Date]],"DDDD")</f>
        <v>Friday</v>
      </c>
      <c r="V8800" t="str">
        <f>"FM"&amp;MOD(MONTH(Sheet1[[#This Row],[Date]])-4,12)+1</f>
        <v>FM6</v>
      </c>
      <c r="W8800" t="str">
        <f>"Q"&amp;ROUNDUP(MONTH(Sheet1[[#This Row],[Date]])/3,0)</f>
        <v>Q3</v>
      </c>
      <c r="X8800" t="str">
        <f>"Q"&amp;INT(MOD(MONTH(Sheet1[[#This Row],[Date]])-4,12/3)+1)</f>
        <v>Q2</v>
      </c>
      <c r="Y8800" t="str" cm="1">
        <f t="array" ref="Y8800">_xlfn.IFS(ROUND(L8800,0)&lt;=1,"Need to improve 0-1",ROUND(L8800,0)&lt;=2,"Okay 1-2",ROUND(L8800,0)&lt;=3,"Good 2-3",ROUND(L8800,0)&lt;=4,"Great 3-4",ROUND(L8800,0)&lt;=5,"Excellent 4-5")</f>
        <v>Great 3-4</v>
      </c>
      <c r="Z8800" t="str">
        <f t="shared" si="137"/>
        <v>0-1000</v>
      </c>
    </row>
    <row r="8801" spans="1:26" x14ac:dyDescent="0.3">
      <c r="A8801">
        <v>17375104</v>
      </c>
      <c r="B8801" t="s">
        <v>11207</v>
      </c>
      <c r="C8801">
        <v>216</v>
      </c>
      <c r="D8801" t="s">
        <v>11046</v>
      </c>
      <c r="E8801" t="s">
        <v>11075</v>
      </c>
      <c r="F8801" t="s">
        <v>16</v>
      </c>
      <c r="G8801" t="s">
        <v>16</v>
      </c>
      <c r="H8801" t="s">
        <v>16</v>
      </c>
      <c r="I8801">
        <v>1</v>
      </c>
      <c r="J8801">
        <v>161</v>
      </c>
      <c r="K8801">
        <v>10</v>
      </c>
      <c r="L8801">
        <v>4</v>
      </c>
      <c r="M8801" t="s">
        <v>1734</v>
      </c>
      <c r="N8801" t="str">
        <f>SUBSTITUTE(Sheet1[[#This Row],[Datekey_Opening]],"_","-")</f>
        <v>2012-9-28</v>
      </c>
      <c r="O8801">
        <f>YEAR(Sheet1[[#This Row],[Date]])</f>
        <v>2012</v>
      </c>
      <c r="P8801" t="str">
        <f>LOOKUP(Sheet1[[#This Row],[CountryCode]],$AI$4:$AI$18,$AJ$4:$AJ$18)</f>
        <v>United States</v>
      </c>
      <c r="Q8801">
        <f>MONTH(Sheet1[[#This Row],[Date]])</f>
        <v>9</v>
      </c>
      <c r="R8801" t="str">
        <f>TEXT(Sheet1[[#This Row],[Date]],"MMMM")</f>
        <v>September</v>
      </c>
      <c r="S8801" t="str">
        <f>TEXT(Sheet1[[#This Row],[Date]],"YYYY-MMM")</f>
        <v>2012-Sep</v>
      </c>
      <c r="T8801">
        <f>WEEKDAY(Sheet1[[#This Row],[Date]])</f>
        <v>6</v>
      </c>
      <c r="U8801" t="str">
        <f>TEXT(Sheet1[[#This Row],[Date]],"DDDD")</f>
        <v>Friday</v>
      </c>
      <c r="V8801" t="str">
        <f>"FM"&amp;MOD(MONTH(Sheet1[[#This Row],[Date]])-4,12)+1</f>
        <v>FM6</v>
      </c>
      <c r="W8801" t="str">
        <f>"Q"&amp;ROUNDUP(MONTH(Sheet1[[#This Row],[Date]])/3,0)</f>
        <v>Q3</v>
      </c>
      <c r="X8801" t="str">
        <f>"Q"&amp;INT(MOD(MONTH(Sheet1[[#This Row],[Date]])-4,12/3)+1)</f>
        <v>Q2</v>
      </c>
      <c r="Y8801" t="str" cm="1">
        <f t="array" ref="Y8801">_xlfn.IFS(ROUND(L8801,0)&lt;=1,"Need to improve 0-1",ROUND(L8801,0)&lt;=2,"Okay 1-2",ROUND(L8801,0)&lt;=3,"Good 2-3",ROUND(L8801,0)&lt;=4,"Great 3-4",ROUND(L8801,0)&lt;=5,"Excellent 4-5")</f>
        <v>Great 3-4</v>
      </c>
      <c r="Z8801" t="str">
        <f t="shared" si="137"/>
        <v>0-1000</v>
      </c>
    </row>
    <row r="8802" spans="1:26" x14ac:dyDescent="0.3">
      <c r="A8802">
        <v>17500759</v>
      </c>
      <c r="B8802" t="s">
        <v>11208</v>
      </c>
      <c r="C8802">
        <v>216</v>
      </c>
      <c r="D8802" t="s">
        <v>1580</v>
      </c>
      <c r="E8802" t="s">
        <v>11209</v>
      </c>
      <c r="F8802" t="s">
        <v>16</v>
      </c>
      <c r="G8802" t="s">
        <v>16</v>
      </c>
      <c r="H8802" t="s">
        <v>16</v>
      </c>
      <c r="I8802">
        <v>1</v>
      </c>
      <c r="J8802">
        <v>478</v>
      </c>
      <c r="K8802">
        <v>10</v>
      </c>
      <c r="L8802">
        <v>4.9000000000000004</v>
      </c>
      <c r="M8802" t="s">
        <v>1353</v>
      </c>
      <c r="N8802" t="str">
        <f>SUBSTITUTE(Sheet1[[#This Row],[Datekey_Opening]],"_","-")</f>
        <v>2016-9-6</v>
      </c>
      <c r="O8802">
        <f>YEAR(Sheet1[[#This Row],[Date]])</f>
        <v>2016</v>
      </c>
      <c r="P8802" t="str">
        <f>LOOKUP(Sheet1[[#This Row],[CountryCode]],$AI$4:$AI$18,$AJ$4:$AJ$18)</f>
        <v>United States</v>
      </c>
      <c r="Q8802">
        <f>MONTH(Sheet1[[#This Row],[Date]])</f>
        <v>9</v>
      </c>
      <c r="R8802" t="str">
        <f>TEXT(Sheet1[[#This Row],[Date]],"MMMM")</f>
        <v>September</v>
      </c>
      <c r="S8802" t="str">
        <f>TEXT(Sheet1[[#This Row],[Date]],"YYYY-MMM")</f>
        <v>2016-Sep</v>
      </c>
      <c r="T8802">
        <f>WEEKDAY(Sheet1[[#This Row],[Date]])</f>
        <v>3</v>
      </c>
      <c r="U8802" t="str">
        <f>TEXT(Sheet1[[#This Row],[Date]],"DDDD")</f>
        <v>Tuesday</v>
      </c>
      <c r="V8802" t="str">
        <f>"FM"&amp;MOD(MONTH(Sheet1[[#This Row],[Date]])-4,12)+1</f>
        <v>FM6</v>
      </c>
      <c r="W8802" t="str">
        <f>"Q"&amp;ROUNDUP(MONTH(Sheet1[[#This Row],[Date]])/3,0)</f>
        <v>Q3</v>
      </c>
      <c r="X8802" t="str">
        <f>"Q"&amp;INT(MOD(MONTH(Sheet1[[#This Row],[Date]])-4,12/3)+1)</f>
        <v>Q2</v>
      </c>
      <c r="Y8802" t="str" cm="1">
        <f t="array" ref="Y8802">_xlfn.IFS(ROUND(L8802,0)&lt;=1,"Need to improve 0-1",ROUND(L8802,0)&lt;=2,"Okay 1-2",ROUND(L8802,0)&lt;=3,"Good 2-3",ROUND(L8802,0)&lt;=4,"Great 3-4",ROUND(L8802,0)&lt;=5,"Excellent 4-5")</f>
        <v>Excellent 4-5</v>
      </c>
      <c r="Z8802" t="str">
        <f t="shared" si="137"/>
        <v>0-1000</v>
      </c>
    </row>
    <row r="8803" spans="1:26" x14ac:dyDescent="0.3">
      <c r="A8803">
        <v>17621834</v>
      </c>
      <c r="B8803" t="s">
        <v>11210</v>
      </c>
      <c r="C8803">
        <v>216</v>
      </c>
      <c r="D8803" t="s">
        <v>1538</v>
      </c>
      <c r="E8803" t="s">
        <v>1901</v>
      </c>
      <c r="F8803" t="s">
        <v>16</v>
      </c>
      <c r="G8803" t="s">
        <v>16</v>
      </c>
      <c r="H8803" t="s">
        <v>16</v>
      </c>
      <c r="I8803">
        <v>1</v>
      </c>
      <c r="J8803">
        <v>117</v>
      </c>
      <c r="K8803">
        <v>10</v>
      </c>
      <c r="L8803">
        <v>3.7</v>
      </c>
      <c r="M8803" t="s">
        <v>2177</v>
      </c>
      <c r="N8803" t="str">
        <f>SUBSTITUTE(Sheet1[[#This Row],[Datekey_Opening]],"_","-")</f>
        <v>2016-9-23</v>
      </c>
      <c r="O8803">
        <f>YEAR(Sheet1[[#This Row],[Date]])</f>
        <v>2016</v>
      </c>
      <c r="P8803" t="str">
        <f>LOOKUP(Sheet1[[#This Row],[CountryCode]],$AI$4:$AI$18,$AJ$4:$AJ$18)</f>
        <v>United States</v>
      </c>
      <c r="Q8803">
        <f>MONTH(Sheet1[[#This Row],[Date]])</f>
        <v>9</v>
      </c>
      <c r="R8803" t="str">
        <f>TEXT(Sheet1[[#This Row],[Date]],"MMMM")</f>
        <v>September</v>
      </c>
      <c r="S8803" t="str">
        <f>TEXT(Sheet1[[#This Row],[Date]],"YYYY-MMM")</f>
        <v>2016-Sep</v>
      </c>
      <c r="T8803">
        <f>WEEKDAY(Sheet1[[#This Row],[Date]])</f>
        <v>6</v>
      </c>
      <c r="U8803" t="str">
        <f>TEXT(Sheet1[[#This Row],[Date]],"DDDD")</f>
        <v>Friday</v>
      </c>
      <c r="V8803" t="str">
        <f>"FM"&amp;MOD(MONTH(Sheet1[[#This Row],[Date]])-4,12)+1</f>
        <v>FM6</v>
      </c>
      <c r="W8803" t="str">
        <f>"Q"&amp;ROUNDUP(MONTH(Sheet1[[#This Row],[Date]])/3,0)</f>
        <v>Q3</v>
      </c>
      <c r="X8803" t="str">
        <f>"Q"&amp;INT(MOD(MONTH(Sheet1[[#This Row],[Date]])-4,12/3)+1)</f>
        <v>Q2</v>
      </c>
      <c r="Y8803" t="str" cm="1">
        <f t="array" ref="Y8803">_xlfn.IFS(ROUND(L8803,0)&lt;=1,"Need to improve 0-1",ROUND(L8803,0)&lt;=2,"Okay 1-2",ROUND(L8803,0)&lt;=3,"Good 2-3",ROUND(L8803,0)&lt;=4,"Great 3-4",ROUND(L8803,0)&lt;=5,"Excellent 4-5")</f>
        <v>Great 3-4</v>
      </c>
      <c r="Z8803" t="str">
        <f t="shared" si="137"/>
        <v>0-1000</v>
      </c>
    </row>
    <row r="8804" spans="1:26" x14ac:dyDescent="0.3">
      <c r="A8804">
        <v>17095098</v>
      </c>
      <c r="B8804" t="s">
        <v>11211</v>
      </c>
      <c r="C8804">
        <v>216</v>
      </c>
      <c r="D8804" t="s">
        <v>1544</v>
      </c>
      <c r="E8804" t="s">
        <v>11212</v>
      </c>
      <c r="F8804" t="s">
        <v>16</v>
      </c>
      <c r="G8804" t="s">
        <v>16</v>
      </c>
      <c r="H8804" t="s">
        <v>16</v>
      </c>
      <c r="I8804">
        <v>1</v>
      </c>
      <c r="J8804">
        <v>1424</v>
      </c>
      <c r="K8804">
        <v>10</v>
      </c>
      <c r="L8804">
        <v>4.9000000000000004</v>
      </c>
      <c r="M8804" t="s">
        <v>5554</v>
      </c>
      <c r="N8804" t="str">
        <f>SUBSTITUTE(Sheet1[[#This Row],[Datekey_Opening]],"_","-")</f>
        <v>2011-9-25</v>
      </c>
      <c r="O8804">
        <f>YEAR(Sheet1[[#This Row],[Date]])</f>
        <v>2011</v>
      </c>
      <c r="P8804" t="str">
        <f>LOOKUP(Sheet1[[#This Row],[CountryCode]],$AI$4:$AI$18,$AJ$4:$AJ$18)</f>
        <v>United States</v>
      </c>
      <c r="Q8804">
        <f>MONTH(Sheet1[[#This Row],[Date]])</f>
        <v>9</v>
      </c>
      <c r="R8804" t="str">
        <f>TEXT(Sheet1[[#This Row],[Date]],"MMMM")</f>
        <v>September</v>
      </c>
      <c r="S8804" t="str">
        <f>TEXT(Sheet1[[#This Row],[Date]],"YYYY-MMM")</f>
        <v>2011-Sep</v>
      </c>
      <c r="T8804">
        <f>WEEKDAY(Sheet1[[#This Row],[Date]])</f>
        <v>1</v>
      </c>
      <c r="U8804" t="str">
        <f>TEXT(Sheet1[[#This Row],[Date]],"DDDD")</f>
        <v>Sunday</v>
      </c>
      <c r="V8804" t="str">
        <f>"FM"&amp;MOD(MONTH(Sheet1[[#This Row],[Date]])-4,12)+1</f>
        <v>FM6</v>
      </c>
      <c r="W8804" t="str">
        <f>"Q"&amp;ROUNDUP(MONTH(Sheet1[[#This Row],[Date]])/3,0)</f>
        <v>Q3</v>
      </c>
      <c r="X8804" t="str">
        <f>"Q"&amp;INT(MOD(MONTH(Sheet1[[#This Row],[Date]])-4,12/3)+1)</f>
        <v>Q2</v>
      </c>
      <c r="Y8804" t="str" cm="1">
        <f t="array" ref="Y8804">_xlfn.IFS(ROUND(L8804,0)&lt;=1,"Need to improve 0-1",ROUND(L8804,0)&lt;=2,"Okay 1-2",ROUND(L8804,0)&lt;=3,"Good 2-3",ROUND(L8804,0)&lt;=4,"Great 3-4",ROUND(L8804,0)&lt;=5,"Excellent 4-5")</f>
        <v>Excellent 4-5</v>
      </c>
      <c r="Z8804" t="str">
        <f t="shared" si="137"/>
        <v>0-1000</v>
      </c>
    </row>
    <row r="8805" spans="1:26" x14ac:dyDescent="0.3">
      <c r="A8805">
        <v>17697444</v>
      </c>
      <c r="B8805" t="s">
        <v>11213</v>
      </c>
      <c r="C8805">
        <v>216</v>
      </c>
      <c r="D8805" t="s">
        <v>11138</v>
      </c>
      <c r="E8805" t="s">
        <v>11214</v>
      </c>
      <c r="F8805" t="s">
        <v>16</v>
      </c>
      <c r="G8805" t="s">
        <v>16</v>
      </c>
      <c r="H8805" t="s">
        <v>16</v>
      </c>
      <c r="I8805">
        <v>1</v>
      </c>
      <c r="J8805">
        <v>18</v>
      </c>
      <c r="K8805">
        <v>10</v>
      </c>
      <c r="L8805">
        <v>3.2</v>
      </c>
      <c r="M8805" t="s">
        <v>3554</v>
      </c>
      <c r="N8805" t="str">
        <f>SUBSTITUTE(Sheet1[[#This Row],[Datekey_Opening]],"_","-")</f>
        <v>2017-9-4</v>
      </c>
      <c r="O8805">
        <f>YEAR(Sheet1[[#This Row],[Date]])</f>
        <v>2017</v>
      </c>
      <c r="P8805" t="str">
        <f>LOOKUP(Sheet1[[#This Row],[CountryCode]],$AI$4:$AI$18,$AJ$4:$AJ$18)</f>
        <v>United States</v>
      </c>
      <c r="Q8805">
        <f>MONTH(Sheet1[[#This Row],[Date]])</f>
        <v>9</v>
      </c>
      <c r="R8805" t="str">
        <f>TEXT(Sheet1[[#This Row],[Date]],"MMMM")</f>
        <v>September</v>
      </c>
      <c r="S8805" t="str">
        <f>TEXT(Sheet1[[#This Row],[Date]],"YYYY-MMM")</f>
        <v>2017-Sep</v>
      </c>
      <c r="T8805">
        <f>WEEKDAY(Sheet1[[#This Row],[Date]])</f>
        <v>2</v>
      </c>
      <c r="U8805" t="str">
        <f>TEXT(Sheet1[[#This Row],[Date]],"DDDD")</f>
        <v>Monday</v>
      </c>
      <c r="V8805" t="str">
        <f>"FM"&amp;MOD(MONTH(Sheet1[[#This Row],[Date]])-4,12)+1</f>
        <v>FM6</v>
      </c>
      <c r="W8805" t="str">
        <f>"Q"&amp;ROUNDUP(MONTH(Sheet1[[#This Row],[Date]])/3,0)</f>
        <v>Q3</v>
      </c>
      <c r="X8805" t="str">
        <f>"Q"&amp;INT(MOD(MONTH(Sheet1[[#This Row],[Date]])-4,12/3)+1)</f>
        <v>Q2</v>
      </c>
      <c r="Y8805" t="str" cm="1">
        <f t="array" ref="Y8805">_xlfn.IFS(ROUND(L8805,0)&lt;=1,"Need to improve 0-1",ROUND(L8805,0)&lt;=2,"Okay 1-2",ROUND(L8805,0)&lt;=3,"Good 2-3",ROUND(L8805,0)&lt;=4,"Great 3-4",ROUND(L8805,0)&lt;=5,"Excellent 4-5")</f>
        <v>Good 2-3</v>
      </c>
      <c r="Z8805" t="str">
        <f t="shared" si="137"/>
        <v>0-1000</v>
      </c>
    </row>
    <row r="8806" spans="1:26" x14ac:dyDescent="0.3">
      <c r="A8806">
        <v>17284409</v>
      </c>
      <c r="B8806" t="s">
        <v>11215</v>
      </c>
      <c r="C8806">
        <v>216</v>
      </c>
      <c r="D8806" t="s">
        <v>1593</v>
      </c>
      <c r="E8806" t="s">
        <v>11216</v>
      </c>
      <c r="F8806" t="s">
        <v>16</v>
      </c>
      <c r="G8806" t="s">
        <v>16</v>
      </c>
      <c r="H8806" t="s">
        <v>16</v>
      </c>
      <c r="I8806">
        <v>1</v>
      </c>
      <c r="J8806">
        <v>141</v>
      </c>
      <c r="K8806">
        <v>10</v>
      </c>
      <c r="L8806">
        <v>3.9</v>
      </c>
      <c r="M8806" t="s">
        <v>8219</v>
      </c>
      <c r="N8806" t="str">
        <f>SUBSTITUTE(Sheet1[[#This Row],[Datekey_Opening]],"_","-")</f>
        <v>2010-8-13</v>
      </c>
      <c r="O8806">
        <f>YEAR(Sheet1[[#This Row],[Date]])</f>
        <v>2010</v>
      </c>
      <c r="P8806" t="str">
        <f>LOOKUP(Sheet1[[#This Row],[CountryCode]],$AI$4:$AI$18,$AJ$4:$AJ$18)</f>
        <v>United States</v>
      </c>
      <c r="Q8806">
        <f>MONTH(Sheet1[[#This Row],[Date]])</f>
        <v>8</v>
      </c>
      <c r="R8806" t="str">
        <f>TEXT(Sheet1[[#This Row],[Date]],"MMMM")</f>
        <v>August</v>
      </c>
      <c r="S8806" t="str">
        <f>TEXT(Sheet1[[#This Row],[Date]],"YYYY-MMM")</f>
        <v>2010-Aug</v>
      </c>
      <c r="T8806">
        <f>WEEKDAY(Sheet1[[#This Row],[Date]])</f>
        <v>6</v>
      </c>
      <c r="U8806" t="str">
        <f>TEXT(Sheet1[[#This Row],[Date]],"DDDD")</f>
        <v>Friday</v>
      </c>
      <c r="V8806" t="str">
        <f>"FM"&amp;MOD(MONTH(Sheet1[[#This Row],[Date]])-4,12)+1</f>
        <v>FM5</v>
      </c>
      <c r="W8806" t="str">
        <f>"Q"&amp;ROUNDUP(MONTH(Sheet1[[#This Row],[Date]])/3,0)</f>
        <v>Q3</v>
      </c>
      <c r="X8806" t="str">
        <f>"Q"&amp;INT(MOD(MONTH(Sheet1[[#This Row],[Date]])-4,12/3)+1)</f>
        <v>Q1</v>
      </c>
      <c r="Y8806" t="str" cm="1">
        <f t="array" ref="Y8806">_xlfn.IFS(ROUND(L8806,0)&lt;=1,"Need to improve 0-1",ROUND(L8806,0)&lt;=2,"Okay 1-2",ROUND(L8806,0)&lt;=3,"Good 2-3",ROUND(L8806,0)&lt;=4,"Great 3-4",ROUND(L8806,0)&lt;=5,"Excellent 4-5")</f>
        <v>Great 3-4</v>
      </c>
      <c r="Z8806" t="str">
        <f t="shared" si="137"/>
        <v>0-1000</v>
      </c>
    </row>
    <row r="8807" spans="1:26" x14ac:dyDescent="0.3">
      <c r="A8807">
        <v>17284279</v>
      </c>
      <c r="B8807" t="s">
        <v>11217</v>
      </c>
      <c r="C8807">
        <v>216</v>
      </c>
      <c r="D8807" t="s">
        <v>1593</v>
      </c>
      <c r="E8807" t="s">
        <v>1793</v>
      </c>
      <c r="F8807" t="s">
        <v>16</v>
      </c>
      <c r="G8807" t="s">
        <v>16</v>
      </c>
      <c r="H8807" t="s">
        <v>16</v>
      </c>
      <c r="I8807">
        <v>1</v>
      </c>
      <c r="J8807">
        <v>117</v>
      </c>
      <c r="K8807">
        <v>10</v>
      </c>
      <c r="L8807">
        <v>3.7</v>
      </c>
      <c r="M8807" t="s">
        <v>6025</v>
      </c>
      <c r="N8807" t="str">
        <f>SUBSTITUTE(Sheet1[[#This Row],[Datekey_Opening]],"_","-")</f>
        <v>2016-8-17</v>
      </c>
      <c r="O8807">
        <f>YEAR(Sheet1[[#This Row],[Date]])</f>
        <v>2016</v>
      </c>
      <c r="P8807" t="str">
        <f>LOOKUP(Sheet1[[#This Row],[CountryCode]],$AI$4:$AI$18,$AJ$4:$AJ$18)</f>
        <v>United States</v>
      </c>
      <c r="Q8807">
        <f>MONTH(Sheet1[[#This Row],[Date]])</f>
        <v>8</v>
      </c>
      <c r="R8807" t="str">
        <f>TEXT(Sheet1[[#This Row],[Date]],"MMMM")</f>
        <v>August</v>
      </c>
      <c r="S8807" t="str">
        <f>TEXT(Sheet1[[#This Row],[Date]],"YYYY-MMM")</f>
        <v>2016-Aug</v>
      </c>
      <c r="T8807">
        <f>WEEKDAY(Sheet1[[#This Row],[Date]])</f>
        <v>4</v>
      </c>
      <c r="U8807" t="str">
        <f>TEXT(Sheet1[[#This Row],[Date]],"DDDD")</f>
        <v>Wednesday</v>
      </c>
      <c r="V8807" t="str">
        <f>"FM"&amp;MOD(MONTH(Sheet1[[#This Row],[Date]])-4,12)+1</f>
        <v>FM5</v>
      </c>
      <c r="W8807" t="str">
        <f>"Q"&amp;ROUNDUP(MONTH(Sheet1[[#This Row],[Date]])/3,0)</f>
        <v>Q3</v>
      </c>
      <c r="X8807" t="str">
        <f>"Q"&amp;INT(MOD(MONTH(Sheet1[[#This Row],[Date]])-4,12/3)+1)</f>
        <v>Q1</v>
      </c>
      <c r="Y8807" t="str" cm="1">
        <f t="array" ref="Y8807">_xlfn.IFS(ROUND(L8807,0)&lt;=1,"Need to improve 0-1",ROUND(L8807,0)&lt;=2,"Okay 1-2",ROUND(L8807,0)&lt;=3,"Good 2-3",ROUND(L8807,0)&lt;=4,"Great 3-4",ROUND(L8807,0)&lt;=5,"Excellent 4-5")</f>
        <v>Great 3-4</v>
      </c>
      <c r="Z8807" t="str">
        <f t="shared" si="137"/>
        <v>0-1000</v>
      </c>
    </row>
    <row r="8808" spans="1:26" x14ac:dyDescent="0.3">
      <c r="A8808">
        <v>17315995</v>
      </c>
      <c r="B8808" t="s">
        <v>11218</v>
      </c>
      <c r="C8808">
        <v>216</v>
      </c>
      <c r="D8808" t="s">
        <v>11035</v>
      </c>
      <c r="E8808" t="s">
        <v>1901</v>
      </c>
      <c r="F8808" t="s">
        <v>16</v>
      </c>
      <c r="G8808" t="s">
        <v>16</v>
      </c>
      <c r="H8808" t="s">
        <v>16</v>
      </c>
      <c r="I8808">
        <v>1</v>
      </c>
      <c r="J8808">
        <v>190</v>
      </c>
      <c r="K8808">
        <v>10</v>
      </c>
      <c r="L8808">
        <v>4.0999999999999996</v>
      </c>
      <c r="M8808" t="s">
        <v>3671</v>
      </c>
      <c r="N8808" t="str">
        <f>SUBSTITUTE(Sheet1[[#This Row],[Datekey_Opening]],"_","-")</f>
        <v>2011-8-16</v>
      </c>
      <c r="O8808">
        <f>YEAR(Sheet1[[#This Row],[Date]])</f>
        <v>2011</v>
      </c>
      <c r="P8808" t="str">
        <f>LOOKUP(Sheet1[[#This Row],[CountryCode]],$AI$4:$AI$18,$AJ$4:$AJ$18)</f>
        <v>United States</v>
      </c>
      <c r="Q8808">
        <f>MONTH(Sheet1[[#This Row],[Date]])</f>
        <v>8</v>
      </c>
      <c r="R8808" t="str">
        <f>TEXT(Sheet1[[#This Row],[Date]],"MMMM")</f>
        <v>August</v>
      </c>
      <c r="S8808" t="str">
        <f>TEXT(Sheet1[[#This Row],[Date]],"YYYY-MMM")</f>
        <v>2011-Aug</v>
      </c>
      <c r="T8808">
        <f>WEEKDAY(Sheet1[[#This Row],[Date]])</f>
        <v>3</v>
      </c>
      <c r="U8808" t="str">
        <f>TEXT(Sheet1[[#This Row],[Date]],"DDDD")</f>
        <v>Tuesday</v>
      </c>
      <c r="V8808" t="str">
        <f>"FM"&amp;MOD(MONTH(Sheet1[[#This Row],[Date]])-4,12)+1</f>
        <v>FM5</v>
      </c>
      <c r="W8808" t="str">
        <f>"Q"&amp;ROUNDUP(MONTH(Sheet1[[#This Row],[Date]])/3,0)</f>
        <v>Q3</v>
      </c>
      <c r="X8808" t="str">
        <f>"Q"&amp;INT(MOD(MONTH(Sheet1[[#This Row],[Date]])-4,12/3)+1)</f>
        <v>Q1</v>
      </c>
      <c r="Y8808" t="str" cm="1">
        <f t="array" ref="Y8808">_xlfn.IFS(ROUND(L8808,0)&lt;=1,"Need to improve 0-1",ROUND(L8808,0)&lt;=2,"Okay 1-2",ROUND(L8808,0)&lt;=3,"Good 2-3",ROUND(L8808,0)&lt;=4,"Great 3-4",ROUND(L8808,0)&lt;=5,"Excellent 4-5")</f>
        <v>Great 3-4</v>
      </c>
      <c r="Z8808" t="str">
        <f t="shared" si="137"/>
        <v>0-1000</v>
      </c>
    </row>
    <row r="8809" spans="1:26" x14ac:dyDescent="0.3">
      <c r="A8809">
        <v>17334212</v>
      </c>
      <c r="B8809" t="s">
        <v>11219</v>
      </c>
      <c r="C8809">
        <v>216</v>
      </c>
      <c r="D8809" t="s">
        <v>11162</v>
      </c>
      <c r="E8809" t="s">
        <v>11220</v>
      </c>
      <c r="F8809" t="s">
        <v>16</v>
      </c>
      <c r="G8809" t="s">
        <v>16</v>
      </c>
      <c r="H8809" t="s">
        <v>16</v>
      </c>
      <c r="I8809">
        <v>1</v>
      </c>
      <c r="J8809">
        <v>249</v>
      </c>
      <c r="K8809">
        <v>10</v>
      </c>
      <c r="L8809">
        <v>4.9000000000000004</v>
      </c>
      <c r="M8809" t="s">
        <v>7545</v>
      </c>
      <c r="N8809" t="str">
        <f>SUBSTITUTE(Sheet1[[#This Row],[Datekey_Opening]],"_","-")</f>
        <v>2011-8-9</v>
      </c>
      <c r="O8809">
        <f>YEAR(Sheet1[[#This Row],[Date]])</f>
        <v>2011</v>
      </c>
      <c r="P8809" t="str">
        <f>LOOKUP(Sheet1[[#This Row],[CountryCode]],$AI$4:$AI$18,$AJ$4:$AJ$18)</f>
        <v>United States</v>
      </c>
      <c r="Q8809">
        <f>MONTH(Sheet1[[#This Row],[Date]])</f>
        <v>8</v>
      </c>
      <c r="R8809" t="str">
        <f>TEXT(Sheet1[[#This Row],[Date]],"MMMM")</f>
        <v>August</v>
      </c>
      <c r="S8809" t="str">
        <f>TEXT(Sheet1[[#This Row],[Date]],"YYYY-MMM")</f>
        <v>2011-Aug</v>
      </c>
      <c r="T8809">
        <f>WEEKDAY(Sheet1[[#This Row],[Date]])</f>
        <v>3</v>
      </c>
      <c r="U8809" t="str">
        <f>TEXT(Sheet1[[#This Row],[Date]],"DDDD")</f>
        <v>Tuesday</v>
      </c>
      <c r="V8809" t="str">
        <f>"FM"&amp;MOD(MONTH(Sheet1[[#This Row],[Date]])-4,12)+1</f>
        <v>FM5</v>
      </c>
      <c r="W8809" t="str">
        <f>"Q"&amp;ROUNDUP(MONTH(Sheet1[[#This Row],[Date]])/3,0)</f>
        <v>Q3</v>
      </c>
      <c r="X8809" t="str">
        <f>"Q"&amp;INT(MOD(MONTH(Sheet1[[#This Row],[Date]])-4,12/3)+1)</f>
        <v>Q1</v>
      </c>
      <c r="Y8809" t="str" cm="1">
        <f t="array" ref="Y8809">_xlfn.IFS(ROUND(L8809,0)&lt;=1,"Need to improve 0-1",ROUND(L8809,0)&lt;=2,"Okay 1-2",ROUND(L8809,0)&lt;=3,"Good 2-3",ROUND(L8809,0)&lt;=4,"Great 3-4",ROUND(L8809,0)&lt;=5,"Excellent 4-5")</f>
        <v>Excellent 4-5</v>
      </c>
      <c r="Z8809" t="str">
        <f t="shared" si="137"/>
        <v>0-1000</v>
      </c>
    </row>
    <row r="8810" spans="1:26" x14ac:dyDescent="0.3">
      <c r="A8810">
        <v>17334197</v>
      </c>
      <c r="B8810" t="s">
        <v>11221</v>
      </c>
      <c r="C8810">
        <v>216</v>
      </c>
      <c r="D8810" t="s">
        <v>11162</v>
      </c>
      <c r="E8810" t="s">
        <v>395</v>
      </c>
      <c r="F8810" t="s">
        <v>16</v>
      </c>
      <c r="G8810" t="s">
        <v>16</v>
      </c>
      <c r="H8810" t="s">
        <v>16</v>
      </c>
      <c r="I8810">
        <v>1</v>
      </c>
      <c r="J8810">
        <v>142</v>
      </c>
      <c r="K8810">
        <v>10</v>
      </c>
      <c r="L8810">
        <v>4.0999999999999996</v>
      </c>
      <c r="M8810" t="s">
        <v>8712</v>
      </c>
      <c r="N8810" t="str">
        <f>SUBSTITUTE(Sheet1[[#This Row],[Datekey_Opening]],"_","-")</f>
        <v>2017-8-25</v>
      </c>
      <c r="O8810">
        <f>YEAR(Sheet1[[#This Row],[Date]])</f>
        <v>2017</v>
      </c>
      <c r="P8810" t="str">
        <f>LOOKUP(Sheet1[[#This Row],[CountryCode]],$AI$4:$AI$18,$AJ$4:$AJ$18)</f>
        <v>United States</v>
      </c>
      <c r="Q8810">
        <f>MONTH(Sheet1[[#This Row],[Date]])</f>
        <v>8</v>
      </c>
      <c r="R8810" t="str">
        <f>TEXT(Sheet1[[#This Row],[Date]],"MMMM")</f>
        <v>August</v>
      </c>
      <c r="S8810" t="str">
        <f>TEXT(Sheet1[[#This Row],[Date]],"YYYY-MMM")</f>
        <v>2017-Aug</v>
      </c>
      <c r="T8810">
        <f>WEEKDAY(Sheet1[[#This Row],[Date]])</f>
        <v>6</v>
      </c>
      <c r="U8810" t="str">
        <f>TEXT(Sheet1[[#This Row],[Date]],"DDDD")</f>
        <v>Friday</v>
      </c>
      <c r="V8810" t="str">
        <f>"FM"&amp;MOD(MONTH(Sheet1[[#This Row],[Date]])-4,12)+1</f>
        <v>FM5</v>
      </c>
      <c r="W8810" t="str">
        <f>"Q"&amp;ROUNDUP(MONTH(Sheet1[[#This Row],[Date]])/3,0)</f>
        <v>Q3</v>
      </c>
      <c r="X8810" t="str">
        <f>"Q"&amp;INT(MOD(MONTH(Sheet1[[#This Row],[Date]])-4,12/3)+1)</f>
        <v>Q1</v>
      </c>
      <c r="Y8810" t="str" cm="1">
        <f t="array" ref="Y8810">_xlfn.IFS(ROUND(L8810,0)&lt;=1,"Need to improve 0-1",ROUND(L8810,0)&lt;=2,"Okay 1-2",ROUND(L8810,0)&lt;=3,"Good 2-3",ROUND(L8810,0)&lt;=4,"Great 3-4",ROUND(L8810,0)&lt;=5,"Excellent 4-5")</f>
        <v>Great 3-4</v>
      </c>
      <c r="Z8810" t="str">
        <f t="shared" si="137"/>
        <v>0-1000</v>
      </c>
    </row>
    <row r="8811" spans="1:26" x14ac:dyDescent="0.3">
      <c r="A8811">
        <v>17334219</v>
      </c>
      <c r="B8811" t="s">
        <v>11222</v>
      </c>
      <c r="C8811">
        <v>216</v>
      </c>
      <c r="D8811" t="s">
        <v>11162</v>
      </c>
      <c r="E8811" t="s">
        <v>1793</v>
      </c>
      <c r="F8811" t="s">
        <v>16</v>
      </c>
      <c r="G8811" t="s">
        <v>16</v>
      </c>
      <c r="H8811" t="s">
        <v>16</v>
      </c>
      <c r="I8811">
        <v>1</v>
      </c>
      <c r="J8811">
        <v>144</v>
      </c>
      <c r="K8811">
        <v>10</v>
      </c>
      <c r="L8811">
        <v>4.0999999999999996</v>
      </c>
      <c r="M8811" t="s">
        <v>383</v>
      </c>
      <c r="N8811" t="str">
        <f>SUBSTITUTE(Sheet1[[#This Row],[Datekey_Opening]],"_","-")</f>
        <v>2018-8-21</v>
      </c>
      <c r="O8811">
        <f>YEAR(Sheet1[[#This Row],[Date]])</f>
        <v>2018</v>
      </c>
      <c r="P8811" t="str">
        <f>LOOKUP(Sheet1[[#This Row],[CountryCode]],$AI$4:$AI$18,$AJ$4:$AJ$18)</f>
        <v>United States</v>
      </c>
      <c r="Q8811">
        <f>MONTH(Sheet1[[#This Row],[Date]])</f>
        <v>8</v>
      </c>
      <c r="R8811" t="str">
        <f>TEXT(Sheet1[[#This Row],[Date]],"MMMM")</f>
        <v>August</v>
      </c>
      <c r="S8811" t="str">
        <f>TEXT(Sheet1[[#This Row],[Date]],"YYYY-MMM")</f>
        <v>2018-Aug</v>
      </c>
      <c r="T8811">
        <f>WEEKDAY(Sheet1[[#This Row],[Date]])</f>
        <v>3</v>
      </c>
      <c r="U8811" t="str">
        <f>TEXT(Sheet1[[#This Row],[Date]],"DDDD")</f>
        <v>Tuesday</v>
      </c>
      <c r="V8811" t="str">
        <f>"FM"&amp;MOD(MONTH(Sheet1[[#This Row],[Date]])-4,12)+1</f>
        <v>FM5</v>
      </c>
      <c r="W8811" t="str">
        <f>"Q"&amp;ROUNDUP(MONTH(Sheet1[[#This Row],[Date]])/3,0)</f>
        <v>Q3</v>
      </c>
      <c r="X8811" t="str">
        <f>"Q"&amp;INT(MOD(MONTH(Sheet1[[#This Row],[Date]])-4,12/3)+1)</f>
        <v>Q1</v>
      </c>
      <c r="Y8811" t="str" cm="1">
        <f t="array" ref="Y8811">_xlfn.IFS(ROUND(L8811,0)&lt;=1,"Need to improve 0-1",ROUND(L8811,0)&lt;=2,"Okay 1-2",ROUND(L8811,0)&lt;=3,"Good 2-3",ROUND(L8811,0)&lt;=4,"Great 3-4",ROUND(L8811,0)&lt;=5,"Excellent 4-5")</f>
        <v>Great 3-4</v>
      </c>
      <c r="Z8811" t="str">
        <f t="shared" si="137"/>
        <v>0-1000</v>
      </c>
    </row>
    <row r="8812" spans="1:26" x14ac:dyDescent="0.3">
      <c r="A8812">
        <v>17342816</v>
      </c>
      <c r="B8812" t="s">
        <v>11223</v>
      </c>
      <c r="C8812">
        <v>216</v>
      </c>
      <c r="D8812" t="s">
        <v>1587</v>
      </c>
      <c r="E8812" t="s">
        <v>11135</v>
      </c>
      <c r="F8812" t="s">
        <v>16</v>
      </c>
      <c r="G8812" t="s">
        <v>16</v>
      </c>
      <c r="H8812" t="s">
        <v>16</v>
      </c>
      <c r="I8812">
        <v>1</v>
      </c>
      <c r="J8812">
        <v>33</v>
      </c>
      <c r="K8812">
        <v>10</v>
      </c>
      <c r="L8812">
        <v>3.4</v>
      </c>
      <c r="M8812" t="s">
        <v>71</v>
      </c>
      <c r="N8812" t="str">
        <f>SUBSTITUTE(Sheet1[[#This Row],[Datekey_Opening]],"_","-")</f>
        <v>2016-8-3</v>
      </c>
      <c r="O8812">
        <f>YEAR(Sheet1[[#This Row],[Date]])</f>
        <v>2016</v>
      </c>
      <c r="P8812" t="str">
        <f>LOOKUP(Sheet1[[#This Row],[CountryCode]],$AI$4:$AI$18,$AJ$4:$AJ$18)</f>
        <v>United States</v>
      </c>
      <c r="Q8812">
        <f>MONTH(Sheet1[[#This Row],[Date]])</f>
        <v>8</v>
      </c>
      <c r="R8812" t="str">
        <f>TEXT(Sheet1[[#This Row],[Date]],"MMMM")</f>
        <v>August</v>
      </c>
      <c r="S8812" t="str">
        <f>TEXT(Sheet1[[#This Row],[Date]],"YYYY-MMM")</f>
        <v>2016-Aug</v>
      </c>
      <c r="T8812">
        <f>WEEKDAY(Sheet1[[#This Row],[Date]])</f>
        <v>4</v>
      </c>
      <c r="U8812" t="str">
        <f>TEXT(Sheet1[[#This Row],[Date]],"DDDD")</f>
        <v>Wednesday</v>
      </c>
      <c r="V8812" t="str">
        <f>"FM"&amp;MOD(MONTH(Sheet1[[#This Row],[Date]])-4,12)+1</f>
        <v>FM5</v>
      </c>
      <c r="W8812" t="str">
        <f>"Q"&amp;ROUNDUP(MONTH(Sheet1[[#This Row],[Date]])/3,0)</f>
        <v>Q3</v>
      </c>
      <c r="X8812" t="str">
        <f>"Q"&amp;INT(MOD(MONTH(Sheet1[[#This Row],[Date]])-4,12/3)+1)</f>
        <v>Q1</v>
      </c>
      <c r="Y8812" t="str" cm="1">
        <f t="array" ref="Y8812">_xlfn.IFS(ROUND(L8812,0)&lt;=1,"Need to improve 0-1",ROUND(L8812,0)&lt;=2,"Okay 1-2",ROUND(L8812,0)&lt;=3,"Good 2-3",ROUND(L8812,0)&lt;=4,"Great 3-4",ROUND(L8812,0)&lt;=5,"Excellent 4-5")</f>
        <v>Good 2-3</v>
      </c>
      <c r="Z8812" t="str">
        <f t="shared" si="137"/>
        <v>0-1000</v>
      </c>
    </row>
    <row r="8813" spans="1:26" x14ac:dyDescent="0.3">
      <c r="A8813">
        <v>17501298</v>
      </c>
      <c r="B8813" t="s">
        <v>11224</v>
      </c>
      <c r="C8813">
        <v>216</v>
      </c>
      <c r="D8813" t="s">
        <v>1580</v>
      </c>
      <c r="E8813" t="s">
        <v>11225</v>
      </c>
      <c r="F8813" t="s">
        <v>16</v>
      </c>
      <c r="G8813" t="s">
        <v>16</v>
      </c>
      <c r="H8813" t="s">
        <v>16</v>
      </c>
      <c r="I8813">
        <v>1</v>
      </c>
      <c r="J8813">
        <v>244</v>
      </c>
      <c r="K8813">
        <v>10</v>
      </c>
      <c r="L8813">
        <v>4.3</v>
      </c>
      <c r="M8813" t="s">
        <v>2387</v>
      </c>
      <c r="N8813" t="str">
        <f>SUBSTITUTE(Sheet1[[#This Row],[Datekey_Opening]],"_","-")</f>
        <v>2013-8-20</v>
      </c>
      <c r="O8813">
        <f>YEAR(Sheet1[[#This Row],[Date]])</f>
        <v>2013</v>
      </c>
      <c r="P8813" t="str">
        <f>LOOKUP(Sheet1[[#This Row],[CountryCode]],$AI$4:$AI$18,$AJ$4:$AJ$18)</f>
        <v>United States</v>
      </c>
      <c r="Q8813">
        <f>MONTH(Sheet1[[#This Row],[Date]])</f>
        <v>8</v>
      </c>
      <c r="R8813" t="str">
        <f>TEXT(Sheet1[[#This Row],[Date]],"MMMM")</f>
        <v>August</v>
      </c>
      <c r="S8813" t="str">
        <f>TEXT(Sheet1[[#This Row],[Date]],"YYYY-MMM")</f>
        <v>2013-Aug</v>
      </c>
      <c r="T8813">
        <f>WEEKDAY(Sheet1[[#This Row],[Date]])</f>
        <v>3</v>
      </c>
      <c r="U8813" t="str">
        <f>TEXT(Sheet1[[#This Row],[Date]],"DDDD")</f>
        <v>Tuesday</v>
      </c>
      <c r="V8813" t="str">
        <f>"FM"&amp;MOD(MONTH(Sheet1[[#This Row],[Date]])-4,12)+1</f>
        <v>FM5</v>
      </c>
      <c r="W8813" t="str">
        <f>"Q"&amp;ROUNDUP(MONTH(Sheet1[[#This Row],[Date]])/3,0)</f>
        <v>Q3</v>
      </c>
      <c r="X8813" t="str">
        <f>"Q"&amp;INT(MOD(MONTH(Sheet1[[#This Row],[Date]])-4,12/3)+1)</f>
        <v>Q1</v>
      </c>
      <c r="Y8813" t="str" cm="1">
        <f t="array" ref="Y8813">_xlfn.IFS(ROUND(L8813,0)&lt;=1,"Need to improve 0-1",ROUND(L8813,0)&lt;=2,"Okay 1-2",ROUND(L8813,0)&lt;=3,"Good 2-3",ROUND(L8813,0)&lt;=4,"Great 3-4",ROUND(L8813,0)&lt;=5,"Excellent 4-5")</f>
        <v>Great 3-4</v>
      </c>
      <c r="Z8813" t="str">
        <f t="shared" si="137"/>
        <v>0-1000</v>
      </c>
    </row>
    <row r="8814" spans="1:26" x14ac:dyDescent="0.3">
      <c r="A8814">
        <v>17697224</v>
      </c>
      <c r="B8814" t="s">
        <v>11226</v>
      </c>
      <c r="C8814">
        <v>216</v>
      </c>
      <c r="D8814" t="s">
        <v>11138</v>
      </c>
      <c r="E8814" t="s">
        <v>426</v>
      </c>
      <c r="F8814" t="s">
        <v>16</v>
      </c>
      <c r="G8814" t="s">
        <v>16</v>
      </c>
      <c r="H8814" t="s">
        <v>16</v>
      </c>
      <c r="I8814">
        <v>1</v>
      </c>
      <c r="J8814">
        <v>73</v>
      </c>
      <c r="K8814">
        <v>10</v>
      </c>
      <c r="L8814">
        <v>3.7</v>
      </c>
      <c r="M8814" t="s">
        <v>61</v>
      </c>
      <c r="N8814" t="str">
        <f>SUBSTITUTE(Sheet1[[#This Row],[Datekey_Opening]],"_","-")</f>
        <v>2017-8-13</v>
      </c>
      <c r="O8814">
        <f>YEAR(Sheet1[[#This Row],[Date]])</f>
        <v>2017</v>
      </c>
      <c r="P8814" t="str">
        <f>LOOKUP(Sheet1[[#This Row],[CountryCode]],$AI$4:$AI$18,$AJ$4:$AJ$18)</f>
        <v>United States</v>
      </c>
      <c r="Q8814">
        <f>MONTH(Sheet1[[#This Row],[Date]])</f>
        <v>8</v>
      </c>
      <c r="R8814" t="str">
        <f>TEXT(Sheet1[[#This Row],[Date]],"MMMM")</f>
        <v>August</v>
      </c>
      <c r="S8814" t="str">
        <f>TEXT(Sheet1[[#This Row],[Date]],"YYYY-MMM")</f>
        <v>2017-Aug</v>
      </c>
      <c r="T8814">
        <f>WEEKDAY(Sheet1[[#This Row],[Date]])</f>
        <v>1</v>
      </c>
      <c r="U8814" t="str">
        <f>TEXT(Sheet1[[#This Row],[Date]],"DDDD")</f>
        <v>Sunday</v>
      </c>
      <c r="V8814" t="str">
        <f>"FM"&amp;MOD(MONTH(Sheet1[[#This Row],[Date]])-4,12)+1</f>
        <v>FM5</v>
      </c>
      <c r="W8814" t="str">
        <f>"Q"&amp;ROUNDUP(MONTH(Sheet1[[#This Row],[Date]])/3,0)</f>
        <v>Q3</v>
      </c>
      <c r="X8814" t="str">
        <f>"Q"&amp;INT(MOD(MONTH(Sheet1[[#This Row],[Date]])-4,12/3)+1)</f>
        <v>Q1</v>
      </c>
      <c r="Y8814" t="str" cm="1">
        <f t="array" ref="Y8814">_xlfn.IFS(ROUND(L8814,0)&lt;=1,"Need to improve 0-1",ROUND(L8814,0)&lt;=2,"Okay 1-2",ROUND(L8814,0)&lt;=3,"Good 2-3",ROUND(L8814,0)&lt;=4,"Great 3-4",ROUND(L8814,0)&lt;=5,"Excellent 4-5")</f>
        <v>Great 3-4</v>
      </c>
      <c r="Z8814" t="str">
        <f t="shared" si="137"/>
        <v>0-1000</v>
      </c>
    </row>
    <row r="8815" spans="1:26" x14ac:dyDescent="0.3">
      <c r="A8815">
        <v>17697424</v>
      </c>
      <c r="B8815" t="s">
        <v>11227</v>
      </c>
      <c r="C8815">
        <v>216</v>
      </c>
      <c r="D8815" t="s">
        <v>11138</v>
      </c>
      <c r="E8815" t="s">
        <v>1516</v>
      </c>
      <c r="F8815" t="s">
        <v>16</v>
      </c>
      <c r="G8815" t="s">
        <v>16</v>
      </c>
      <c r="H8815" t="s">
        <v>16</v>
      </c>
      <c r="I8815">
        <v>1</v>
      </c>
      <c r="J8815">
        <v>58</v>
      </c>
      <c r="K8815">
        <v>10</v>
      </c>
      <c r="L8815">
        <v>3.5</v>
      </c>
      <c r="M8815" t="s">
        <v>611</v>
      </c>
      <c r="N8815" t="str">
        <f>SUBSTITUTE(Sheet1[[#This Row],[Datekey_Opening]],"_","-")</f>
        <v>2014-8-14</v>
      </c>
      <c r="O8815">
        <f>YEAR(Sheet1[[#This Row],[Date]])</f>
        <v>2014</v>
      </c>
      <c r="P8815" t="str">
        <f>LOOKUP(Sheet1[[#This Row],[CountryCode]],$AI$4:$AI$18,$AJ$4:$AJ$18)</f>
        <v>United States</v>
      </c>
      <c r="Q8815">
        <f>MONTH(Sheet1[[#This Row],[Date]])</f>
        <v>8</v>
      </c>
      <c r="R8815" t="str">
        <f>TEXT(Sheet1[[#This Row],[Date]],"MMMM")</f>
        <v>August</v>
      </c>
      <c r="S8815" t="str">
        <f>TEXT(Sheet1[[#This Row],[Date]],"YYYY-MMM")</f>
        <v>2014-Aug</v>
      </c>
      <c r="T8815">
        <f>WEEKDAY(Sheet1[[#This Row],[Date]])</f>
        <v>5</v>
      </c>
      <c r="U8815" t="str">
        <f>TEXT(Sheet1[[#This Row],[Date]],"DDDD")</f>
        <v>Thursday</v>
      </c>
      <c r="V8815" t="str">
        <f>"FM"&amp;MOD(MONTH(Sheet1[[#This Row],[Date]])-4,12)+1</f>
        <v>FM5</v>
      </c>
      <c r="W8815" t="str">
        <f>"Q"&amp;ROUNDUP(MONTH(Sheet1[[#This Row],[Date]])/3,0)</f>
        <v>Q3</v>
      </c>
      <c r="X8815" t="str">
        <f>"Q"&amp;INT(MOD(MONTH(Sheet1[[#This Row],[Date]])-4,12/3)+1)</f>
        <v>Q1</v>
      </c>
      <c r="Y8815" t="str" cm="1">
        <f t="array" ref="Y8815">_xlfn.IFS(ROUND(L8815,0)&lt;=1,"Need to improve 0-1",ROUND(L8815,0)&lt;=2,"Okay 1-2",ROUND(L8815,0)&lt;=3,"Good 2-3",ROUND(L8815,0)&lt;=4,"Great 3-4",ROUND(L8815,0)&lt;=5,"Excellent 4-5")</f>
        <v>Great 3-4</v>
      </c>
      <c r="Z8815" t="str">
        <f t="shared" si="137"/>
        <v>0-1000</v>
      </c>
    </row>
    <row r="8816" spans="1:26" x14ac:dyDescent="0.3">
      <c r="A8816">
        <v>17293169</v>
      </c>
      <c r="B8816" t="s">
        <v>11228</v>
      </c>
      <c r="C8816">
        <v>216</v>
      </c>
      <c r="D8816" t="s">
        <v>11062</v>
      </c>
      <c r="E8816" t="s">
        <v>11229</v>
      </c>
      <c r="F8816" t="s">
        <v>16</v>
      </c>
      <c r="G8816" t="s">
        <v>16</v>
      </c>
      <c r="H8816" t="s">
        <v>16</v>
      </c>
      <c r="I8816">
        <v>1</v>
      </c>
      <c r="J8816">
        <v>613</v>
      </c>
      <c r="K8816">
        <v>10</v>
      </c>
      <c r="L8816">
        <v>4.2</v>
      </c>
      <c r="M8816" t="s">
        <v>3357</v>
      </c>
      <c r="N8816" t="str">
        <f>SUBSTITUTE(Sheet1[[#This Row],[Datekey_Opening]],"_","-")</f>
        <v>2014-7-24</v>
      </c>
      <c r="O8816">
        <f>YEAR(Sheet1[[#This Row],[Date]])</f>
        <v>2014</v>
      </c>
      <c r="P8816" t="str">
        <f>LOOKUP(Sheet1[[#This Row],[CountryCode]],$AI$4:$AI$18,$AJ$4:$AJ$18)</f>
        <v>United States</v>
      </c>
      <c r="Q8816">
        <f>MONTH(Sheet1[[#This Row],[Date]])</f>
        <v>7</v>
      </c>
      <c r="R8816" t="str">
        <f>TEXT(Sheet1[[#This Row],[Date]],"MMMM")</f>
        <v>July</v>
      </c>
      <c r="S8816" t="str">
        <f>TEXT(Sheet1[[#This Row],[Date]],"YYYY-MMM")</f>
        <v>2014-Jul</v>
      </c>
      <c r="T8816">
        <f>WEEKDAY(Sheet1[[#This Row],[Date]])</f>
        <v>5</v>
      </c>
      <c r="U8816" t="str">
        <f>TEXT(Sheet1[[#This Row],[Date]],"DDDD")</f>
        <v>Thursday</v>
      </c>
      <c r="V8816" t="str">
        <f>"FM"&amp;MOD(MONTH(Sheet1[[#This Row],[Date]])-4,12)+1</f>
        <v>FM4</v>
      </c>
      <c r="W8816" t="str">
        <f>"Q"&amp;ROUNDUP(MONTH(Sheet1[[#This Row],[Date]])/3,0)</f>
        <v>Q3</v>
      </c>
      <c r="X8816" t="str">
        <f>"Q"&amp;INT(MOD(MONTH(Sheet1[[#This Row],[Date]])-4,12/3)+1)</f>
        <v>Q4</v>
      </c>
      <c r="Y8816" t="str" cm="1">
        <f t="array" ref="Y8816">_xlfn.IFS(ROUND(L8816,0)&lt;=1,"Need to improve 0-1",ROUND(L8816,0)&lt;=2,"Okay 1-2",ROUND(L8816,0)&lt;=3,"Good 2-3",ROUND(L8816,0)&lt;=4,"Great 3-4",ROUND(L8816,0)&lt;=5,"Excellent 4-5")</f>
        <v>Great 3-4</v>
      </c>
      <c r="Z8816" t="str">
        <f t="shared" si="137"/>
        <v>0-1000</v>
      </c>
    </row>
    <row r="8817" spans="1:26" x14ac:dyDescent="0.3">
      <c r="A8817">
        <v>17293422</v>
      </c>
      <c r="B8817" t="s">
        <v>11230</v>
      </c>
      <c r="C8817">
        <v>216</v>
      </c>
      <c r="D8817" t="s">
        <v>11062</v>
      </c>
      <c r="E8817" t="s">
        <v>11075</v>
      </c>
      <c r="F8817" t="s">
        <v>16</v>
      </c>
      <c r="G8817" t="s">
        <v>16</v>
      </c>
      <c r="H8817" t="s">
        <v>16</v>
      </c>
      <c r="I8817">
        <v>1</v>
      </c>
      <c r="J8817">
        <v>1098</v>
      </c>
      <c r="K8817">
        <v>10</v>
      </c>
      <c r="L8817">
        <v>4.4000000000000004</v>
      </c>
      <c r="M8817" t="s">
        <v>1660</v>
      </c>
      <c r="N8817" t="str">
        <f>SUBSTITUTE(Sheet1[[#This Row],[Datekey_Opening]],"_","-")</f>
        <v>2013-7-6</v>
      </c>
      <c r="O8817">
        <f>YEAR(Sheet1[[#This Row],[Date]])</f>
        <v>2013</v>
      </c>
      <c r="P8817" t="str">
        <f>LOOKUP(Sheet1[[#This Row],[CountryCode]],$AI$4:$AI$18,$AJ$4:$AJ$18)</f>
        <v>United States</v>
      </c>
      <c r="Q8817">
        <f>MONTH(Sheet1[[#This Row],[Date]])</f>
        <v>7</v>
      </c>
      <c r="R8817" t="str">
        <f>TEXT(Sheet1[[#This Row],[Date]],"MMMM")</f>
        <v>July</v>
      </c>
      <c r="S8817" t="str">
        <f>TEXT(Sheet1[[#This Row],[Date]],"YYYY-MMM")</f>
        <v>2013-Jul</v>
      </c>
      <c r="T8817">
        <f>WEEKDAY(Sheet1[[#This Row],[Date]])</f>
        <v>7</v>
      </c>
      <c r="U8817" t="str">
        <f>TEXT(Sheet1[[#This Row],[Date]],"DDDD")</f>
        <v>Saturday</v>
      </c>
      <c r="V8817" t="str">
        <f>"FM"&amp;MOD(MONTH(Sheet1[[#This Row],[Date]])-4,12)+1</f>
        <v>FM4</v>
      </c>
      <c r="W8817" t="str">
        <f>"Q"&amp;ROUNDUP(MONTH(Sheet1[[#This Row],[Date]])/3,0)</f>
        <v>Q3</v>
      </c>
      <c r="X8817" t="str">
        <f>"Q"&amp;INT(MOD(MONTH(Sheet1[[#This Row],[Date]])-4,12/3)+1)</f>
        <v>Q4</v>
      </c>
      <c r="Y8817" t="str" cm="1">
        <f t="array" ref="Y8817">_xlfn.IFS(ROUND(L8817,0)&lt;=1,"Need to improve 0-1",ROUND(L8817,0)&lt;=2,"Okay 1-2",ROUND(L8817,0)&lt;=3,"Good 2-3",ROUND(L8817,0)&lt;=4,"Great 3-4",ROUND(L8817,0)&lt;=5,"Excellent 4-5")</f>
        <v>Great 3-4</v>
      </c>
      <c r="Z8817" t="str">
        <f t="shared" si="137"/>
        <v>0-1000</v>
      </c>
    </row>
    <row r="8818" spans="1:26" x14ac:dyDescent="0.3">
      <c r="A8818">
        <v>17294883</v>
      </c>
      <c r="B8818" t="s">
        <v>11231</v>
      </c>
      <c r="C8818">
        <v>216</v>
      </c>
      <c r="D8818" t="s">
        <v>10973</v>
      </c>
      <c r="E8818" t="s">
        <v>1901</v>
      </c>
      <c r="F8818" t="s">
        <v>16</v>
      </c>
      <c r="G8818" t="s">
        <v>16</v>
      </c>
      <c r="H8818" t="s">
        <v>16</v>
      </c>
      <c r="I8818">
        <v>1</v>
      </c>
      <c r="J8818">
        <v>300</v>
      </c>
      <c r="K8818">
        <v>10</v>
      </c>
      <c r="L8818">
        <v>4.2</v>
      </c>
      <c r="M8818" t="s">
        <v>6073</v>
      </c>
      <c r="N8818" t="str">
        <f>SUBSTITUTE(Sheet1[[#This Row],[Datekey_Opening]],"_","-")</f>
        <v>2016-7-27</v>
      </c>
      <c r="O8818">
        <f>YEAR(Sheet1[[#This Row],[Date]])</f>
        <v>2016</v>
      </c>
      <c r="P8818" t="str">
        <f>LOOKUP(Sheet1[[#This Row],[CountryCode]],$AI$4:$AI$18,$AJ$4:$AJ$18)</f>
        <v>United States</v>
      </c>
      <c r="Q8818">
        <f>MONTH(Sheet1[[#This Row],[Date]])</f>
        <v>7</v>
      </c>
      <c r="R8818" t="str">
        <f>TEXT(Sheet1[[#This Row],[Date]],"MMMM")</f>
        <v>July</v>
      </c>
      <c r="S8818" t="str">
        <f>TEXT(Sheet1[[#This Row],[Date]],"YYYY-MMM")</f>
        <v>2016-Jul</v>
      </c>
      <c r="T8818">
        <f>WEEKDAY(Sheet1[[#This Row],[Date]])</f>
        <v>4</v>
      </c>
      <c r="U8818" t="str">
        <f>TEXT(Sheet1[[#This Row],[Date]],"DDDD")</f>
        <v>Wednesday</v>
      </c>
      <c r="V8818" t="str">
        <f>"FM"&amp;MOD(MONTH(Sheet1[[#This Row],[Date]])-4,12)+1</f>
        <v>FM4</v>
      </c>
      <c r="W8818" t="str">
        <f>"Q"&amp;ROUNDUP(MONTH(Sheet1[[#This Row],[Date]])/3,0)</f>
        <v>Q3</v>
      </c>
      <c r="X8818" t="str">
        <f>"Q"&amp;INT(MOD(MONTH(Sheet1[[#This Row],[Date]])-4,12/3)+1)</f>
        <v>Q4</v>
      </c>
      <c r="Y8818" t="str" cm="1">
        <f t="array" ref="Y8818">_xlfn.IFS(ROUND(L8818,0)&lt;=1,"Need to improve 0-1",ROUND(L8818,0)&lt;=2,"Okay 1-2",ROUND(L8818,0)&lt;=3,"Good 2-3",ROUND(L8818,0)&lt;=4,"Great 3-4",ROUND(L8818,0)&lt;=5,"Excellent 4-5")</f>
        <v>Great 3-4</v>
      </c>
      <c r="Z8818" t="str">
        <f t="shared" si="137"/>
        <v>0-1000</v>
      </c>
    </row>
    <row r="8819" spans="1:26" x14ac:dyDescent="0.3">
      <c r="A8819">
        <v>17316744</v>
      </c>
      <c r="B8819" t="s">
        <v>11232</v>
      </c>
      <c r="C8819">
        <v>216</v>
      </c>
      <c r="D8819" t="s">
        <v>11035</v>
      </c>
      <c r="E8819" t="s">
        <v>11054</v>
      </c>
      <c r="F8819" t="s">
        <v>16</v>
      </c>
      <c r="G8819" t="s">
        <v>16</v>
      </c>
      <c r="H8819" t="s">
        <v>16</v>
      </c>
      <c r="I8819">
        <v>1</v>
      </c>
      <c r="J8819">
        <v>820</v>
      </c>
      <c r="K8819">
        <v>10</v>
      </c>
      <c r="L8819">
        <v>4.9000000000000004</v>
      </c>
      <c r="M8819" t="s">
        <v>5640</v>
      </c>
      <c r="N8819" t="str">
        <f>SUBSTITUTE(Sheet1[[#This Row],[Datekey_Opening]],"_","-")</f>
        <v>2016-7-6</v>
      </c>
      <c r="O8819">
        <f>YEAR(Sheet1[[#This Row],[Date]])</f>
        <v>2016</v>
      </c>
      <c r="P8819" t="str">
        <f>LOOKUP(Sheet1[[#This Row],[CountryCode]],$AI$4:$AI$18,$AJ$4:$AJ$18)</f>
        <v>United States</v>
      </c>
      <c r="Q8819">
        <f>MONTH(Sheet1[[#This Row],[Date]])</f>
        <v>7</v>
      </c>
      <c r="R8819" t="str">
        <f>TEXT(Sheet1[[#This Row],[Date]],"MMMM")</f>
        <v>July</v>
      </c>
      <c r="S8819" t="str">
        <f>TEXT(Sheet1[[#This Row],[Date]],"YYYY-MMM")</f>
        <v>2016-Jul</v>
      </c>
      <c r="T8819">
        <f>WEEKDAY(Sheet1[[#This Row],[Date]])</f>
        <v>4</v>
      </c>
      <c r="U8819" t="str">
        <f>TEXT(Sheet1[[#This Row],[Date]],"DDDD")</f>
        <v>Wednesday</v>
      </c>
      <c r="V8819" t="str">
        <f>"FM"&amp;MOD(MONTH(Sheet1[[#This Row],[Date]])-4,12)+1</f>
        <v>FM4</v>
      </c>
      <c r="W8819" t="str">
        <f>"Q"&amp;ROUNDUP(MONTH(Sheet1[[#This Row],[Date]])/3,0)</f>
        <v>Q3</v>
      </c>
      <c r="X8819" t="str">
        <f>"Q"&amp;INT(MOD(MONTH(Sheet1[[#This Row],[Date]])-4,12/3)+1)</f>
        <v>Q4</v>
      </c>
      <c r="Y8819" t="str" cm="1">
        <f t="array" ref="Y8819">_xlfn.IFS(ROUND(L8819,0)&lt;=1,"Need to improve 0-1",ROUND(L8819,0)&lt;=2,"Okay 1-2",ROUND(L8819,0)&lt;=3,"Good 2-3",ROUND(L8819,0)&lt;=4,"Great 3-4",ROUND(L8819,0)&lt;=5,"Excellent 4-5")</f>
        <v>Excellent 4-5</v>
      </c>
      <c r="Z8819" t="str">
        <f t="shared" si="137"/>
        <v>0-1000</v>
      </c>
    </row>
    <row r="8820" spans="1:26" x14ac:dyDescent="0.3">
      <c r="A8820">
        <v>17334364</v>
      </c>
      <c r="B8820" t="s">
        <v>11233</v>
      </c>
      <c r="C8820">
        <v>216</v>
      </c>
      <c r="D8820" t="s">
        <v>11162</v>
      </c>
      <c r="E8820" t="s">
        <v>11234</v>
      </c>
      <c r="F8820" t="s">
        <v>16</v>
      </c>
      <c r="G8820" t="s">
        <v>16</v>
      </c>
      <c r="H8820" t="s">
        <v>16</v>
      </c>
      <c r="I8820">
        <v>1</v>
      </c>
      <c r="J8820">
        <v>244</v>
      </c>
      <c r="K8820">
        <v>10</v>
      </c>
      <c r="L8820">
        <v>4.3</v>
      </c>
      <c r="M8820" t="s">
        <v>2116</v>
      </c>
      <c r="N8820" t="str">
        <f>SUBSTITUTE(Sheet1[[#This Row],[Datekey_Opening]],"_","-")</f>
        <v>2011-7-8</v>
      </c>
      <c r="O8820">
        <f>YEAR(Sheet1[[#This Row],[Date]])</f>
        <v>2011</v>
      </c>
      <c r="P8820" t="str">
        <f>LOOKUP(Sheet1[[#This Row],[CountryCode]],$AI$4:$AI$18,$AJ$4:$AJ$18)</f>
        <v>United States</v>
      </c>
      <c r="Q8820">
        <f>MONTH(Sheet1[[#This Row],[Date]])</f>
        <v>7</v>
      </c>
      <c r="R8820" t="str">
        <f>TEXT(Sheet1[[#This Row],[Date]],"MMMM")</f>
        <v>July</v>
      </c>
      <c r="S8820" t="str">
        <f>TEXT(Sheet1[[#This Row],[Date]],"YYYY-MMM")</f>
        <v>2011-Jul</v>
      </c>
      <c r="T8820">
        <f>WEEKDAY(Sheet1[[#This Row],[Date]])</f>
        <v>6</v>
      </c>
      <c r="U8820" t="str">
        <f>TEXT(Sheet1[[#This Row],[Date]],"DDDD")</f>
        <v>Friday</v>
      </c>
      <c r="V8820" t="str">
        <f>"FM"&amp;MOD(MONTH(Sheet1[[#This Row],[Date]])-4,12)+1</f>
        <v>FM4</v>
      </c>
      <c r="W8820" t="str">
        <f>"Q"&amp;ROUNDUP(MONTH(Sheet1[[#This Row],[Date]])/3,0)</f>
        <v>Q3</v>
      </c>
      <c r="X8820" t="str">
        <f>"Q"&amp;INT(MOD(MONTH(Sheet1[[#This Row],[Date]])-4,12/3)+1)</f>
        <v>Q4</v>
      </c>
      <c r="Y8820" t="str" cm="1">
        <f t="array" ref="Y8820">_xlfn.IFS(ROUND(L8820,0)&lt;=1,"Need to improve 0-1",ROUND(L8820,0)&lt;=2,"Okay 1-2",ROUND(L8820,0)&lt;=3,"Good 2-3",ROUND(L8820,0)&lt;=4,"Great 3-4",ROUND(L8820,0)&lt;=5,"Excellent 4-5")</f>
        <v>Great 3-4</v>
      </c>
      <c r="Z8820" t="str">
        <f t="shared" si="137"/>
        <v>0-1000</v>
      </c>
    </row>
    <row r="8821" spans="1:26" x14ac:dyDescent="0.3">
      <c r="A8821">
        <v>17342771</v>
      </c>
      <c r="B8821" t="s">
        <v>11235</v>
      </c>
      <c r="C8821">
        <v>216</v>
      </c>
      <c r="D8821" t="s">
        <v>1587</v>
      </c>
      <c r="E8821" t="s">
        <v>1901</v>
      </c>
      <c r="F8821" t="s">
        <v>16</v>
      </c>
      <c r="G8821" t="s">
        <v>16</v>
      </c>
      <c r="H8821" t="s">
        <v>16</v>
      </c>
      <c r="I8821">
        <v>1</v>
      </c>
      <c r="J8821">
        <v>156</v>
      </c>
      <c r="K8821">
        <v>10</v>
      </c>
      <c r="L8821">
        <v>3.6</v>
      </c>
      <c r="M8821" t="s">
        <v>3885</v>
      </c>
      <c r="N8821" t="str">
        <f>SUBSTITUTE(Sheet1[[#This Row],[Datekey_Opening]],"_","-")</f>
        <v>2011-7-2</v>
      </c>
      <c r="O8821">
        <f>YEAR(Sheet1[[#This Row],[Date]])</f>
        <v>2011</v>
      </c>
      <c r="P8821" t="str">
        <f>LOOKUP(Sheet1[[#This Row],[CountryCode]],$AI$4:$AI$18,$AJ$4:$AJ$18)</f>
        <v>United States</v>
      </c>
      <c r="Q8821">
        <f>MONTH(Sheet1[[#This Row],[Date]])</f>
        <v>7</v>
      </c>
      <c r="R8821" t="str">
        <f>TEXT(Sheet1[[#This Row],[Date]],"MMMM")</f>
        <v>July</v>
      </c>
      <c r="S8821" t="str">
        <f>TEXT(Sheet1[[#This Row],[Date]],"YYYY-MMM")</f>
        <v>2011-Jul</v>
      </c>
      <c r="T8821">
        <f>WEEKDAY(Sheet1[[#This Row],[Date]])</f>
        <v>7</v>
      </c>
      <c r="U8821" t="str">
        <f>TEXT(Sheet1[[#This Row],[Date]],"DDDD")</f>
        <v>Saturday</v>
      </c>
      <c r="V8821" t="str">
        <f>"FM"&amp;MOD(MONTH(Sheet1[[#This Row],[Date]])-4,12)+1</f>
        <v>FM4</v>
      </c>
      <c r="W8821" t="str">
        <f>"Q"&amp;ROUNDUP(MONTH(Sheet1[[#This Row],[Date]])/3,0)</f>
        <v>Q3</v>
      </c>
      <c r="X8821" t="str">
        <f>"Q"&amp;INT(MOD(MONTH(Sheet1[[#This Row],[Date]])-4,12/3)+1)</f>
        <v>Q4</v>
      </c>
      <c r="Y8821" t="str" cm="1">
        <f t="array" ref="Y8821">_xlfn.IFS(ROUND(L8821,0)&lt;=1,"Need to improve 0-1",ROUND(L8821,0)&lt;=2,"Okay 1-2",ROUND(L8821,0)&lt;=3,"Good 2-3",ROUND(L8821,0)&lt;=4,"Great 3-4",ROUND(L8821,0)&lt;=5,"Excellent 4-5")</f>
        <v>Great 3-4</v>
      </c>
      <c r="Z8821" t="str">
        <f t="shared" si="137"/>
        <v>0-1000</v>
      </c>
    </row>
    <row r="8822" spans="1:26" x14ac:dyDescent="0.3">
      <c r="A8822">
        <v>17374819</v>
      </c>
      <c r="B8822" t="s">
        <v>11236</v>
      </c>
      <c r="C8822">
        <v>216</v>
      </c>
      <c r="D8822" t="s">
        <v>11046</v>
      </c>
      <c r="E8822" t="s">
        <v>11089</v>
      </c>
      <c r="F8822" t="s">
        <v>16</v>
      </c>
      <c r="G8822" t="s">
        <v>16</v>
      </c>
      <c r="H8822" t="s">
        <v>16</v>
      </c>
      <c r="I8822">
        <v>1</v>
      </c>
      <c r="J8822">
        <v>298</v>
      </c>
      <c r="K8822">
        <v>10</v>
      </c>
      <c r="L8822">
        <v>4.3</v>
      </c>
      <c r="M8822" t="s">
        <v>4570</v>
      </c>
      <c r="N8822" t="str">
        <f>SUBSTITUTE(Sheet1[[#This Row],[Datekey_Opening]],"_","-")</f>
        <v>2018-7-6</v>
      </c>
      <c r="O8822">
        <f>YEAR(Sheet1[[#This Row],[Date]])</f>
        <v>2018</v>
      </c>
      <c r="P8822" t="str">
        <f>LOOKUP(Sheet1[[#This Row],[CountryCode]],$AI$4:$AI$18,$AJ$4:$AJ$18)</f>
        <v>United States</v>
      </c>
      <c r="Q8822">
        <f>MONTH(Sheet1[[#This Row],[Date]])</f>
        <v>7</v>
      </c>
      <c r="R8822" t="str">
        <f>TEXT(Sheet1[[#This Row],[Date]],"MMMM")</f>
        <v>July</v>
      </c>
      <c r="S8822" t="str">
        <f>TEXT(Sheet1[[#This Row],[Date]],"YYYY-MMM")</f>
        <v>2018-Jul</v>
      </c>
      <c r="T8822">
        <f>WEEKDAY(Sheet1[[#This Row],[Date]])</f>
        <v>6</v>
      </c>
      <c r="U8822" t="str">
        <f>TEXT(Sheet1[[#This Row],[Date]],"DDDD")</f>
        <v>Friday</v>
      </c>
      <c r="V8822" t="str">
        <f>"FM"&amp;MOD(MONTH(Sheet1[[#This Row],[Date]])-4,12)+1</f>
        <v>FM4</v>
      </c>
      <c r="W8822" t="str">
        <f>"Q"&amp;ROUNDUP(MONTH(Sheet1[[#This Row],[Date]])/3,0)</f>
        <v>Q3</v>
      </c>
      <c r="X8822" t="str">
        <f>"Q"&amp;INT(MOD(MONTH(Sheet1[[#This Row],[Date]])-4,12/3)+1)</f>
        <v>Q4</v>
      </c>
      <c r="Y8822" t="str" cm="1">
        <f t="array" ref="Y8822">_xlfn.IFS(ROUND(L8822,0)&lt;=1,"Need to improve 0-1",ROUND(L8822,0)&lt;=2,"Okay 1-2",ROUND(L8822,0)&lt;=3,"Good 2-3",ROUND(L8822,0)&lt;=4,"Great 3-4",ROUND(L8822,0)&lt;=5,"Excellent 4-5")</f>
        <v>Great 3-4</v>
      </c>
      <c r="Z8822" t="str">
        <f t="shared" si="137"/>
        <v>0-1000</v>
      </c>
    </row>
    <row r="8823" spans="1:26" x14ac:dyDescent="0.3">
      <c r="A8823">
        <v>17616590</v>
      </c>
      <c r="B8823" t="s">
        <v>11237</v>
      </c>
      <c r="C8823">
        <v>216</v>
      </c>
      <c r="D8823" t="s">
        <v>1531</v>
      </c>
      <c r="E8823" t="s">
        <v>10984</v>
      </c>
      <c r="F8823" t="s">
        <v>16</v>
      </c>
      <c r="G8823" t="s">
        <v>16</v>
      </c>
      <c r="H8823" t="s">
        <v>16</v>
      </c>
      <c r="I8823">
        <v>1</v>
      </c>
      <c r="J8823">
        <v>287</v>
      </c>
      <c r="K8823">
        <v>10</v>
      </c>
      <c r="L8823">
        <v>4.0999999999999996</v>
      </c>
      <c r="M8823" t="s">
        <v>2064</v>
      </c>
      <c r="N8823" t="str">
        <f>SUBSTITUTE(Sheet1[[#This Row],[Datekey_Opening]],"_","-")</f>
        <v>2017-7-16</v>
      </c>
      <c r="O8823">
        <f>YEAR(Sheet1[[#This Row],[Date]])</f>
        <v>2017</v>
      </c>
      <c r="P8823" t="str">
        <f>LOOKUP(Sheet1[[#This Row],[CountryCode]],$AI$4:$AI$18,$AJ$4:$AJ$18)</f>
        <v>United States</v>
      </c>
      <c r="Q8823">
        <f>MONTH(Sheet1[[#This Row],[Date]])</f>
        <v>7</v>
      </c>
      <c r="R8823" t="str">
        <f>TEXT(Sheet1[[#This Row],[Date]],"MMMM")</f>
        <v>July</v>
      </c>
      <c r="S8823" t="str">
        <f>TEXT(Sheet1[[#This Row],[Date]],"YYYY-MMM")</f>
        <v>2017-Jul</v>
      </c>
      <c r="T8823">
        <f>WEEKDAY(Sheet1[[#This Row],[Date]])</f>
        <v>1</v>
      </c>
      <c r="U8823" t="str">
        <f>TEXT(Sheet1[[#This Row],[Date]],"DDDD")</f>
        <v>Sunday</v>
      </c>
      <c r="V8823" t="str">
        <f>"FM"&amp;MOD(MONTH(Sheet1[[#This Row],[Date]])-4,12)+1</f>
        <v>FM4</v>
      </c>
      <c r="W8823" t="str">
        <f>"Q"&amp;ROUNDUP(MONTH(Sheet1[[#This Row],[Date]])/3,0)</f>
        <v>Q3</v>
      </c>
      <c r="X8823" t="str">
        <f>"Q"&amp;INT(MOD(MONTH(Sheet1[[#This Row],[Date]])-4,12/3)+1)</f>
        <v>Q4</v>
      </c>
      <c r="Y8823" t="str" cm="1">
        <f t="array" ref="Y8823">_xlfn.IFS(ROUND(L8823,0)&lt;=1,"Need to improve 0-1",ROUND(L8823,0)&lt;=2,"Okay 1-2",ROUND(L8823,0)&lt;=3,"Good 2-3",ROUND(L8823,0)&lt;=4,"Great 3-4",ROUND(L8823,0)&lt;=5,"Excellent 4-5")</f>
        <v>Great 3-4</v>
      </c>
      <c r="Z8823" t="str">
        <f t="shared" si="137"/>
        <v>0-1000</v>
      </c>
    </row>
    <row r="8824" spans="1:26" x14ac:dyDescent="0.3">
      <c r="A8824">
        <v>17093600</v>
      </c>
      <c r="B8824" t="s">
        <v>11238</v>
      </c>
      <c r="C8824">
        <v>216</v>
      </c>
      <c r="D8824" t="s">
        <v>1544</v>
      </c>
      <c r="E8824" t="s">
        <v>11239</v>
      </c>
      <c r="F8824" t="s">
        <v>16</v>
      </c>
      <c r="G8824" t="s">
        <v>16</v>
      </c>
      <c r="H8824" t="s">
        <v>16</v>
      </c>
      <c r="I8824">
        <v>1</v>
      </c>
      <c r="J8824">
        <v>1868</v>
      </c>
      <c r="K8824">
        <v>10</v>
      </c>
      <c r="L8824">
        <v>4.5</v>
      </c>
      <c r="M8824" t="s">
        <v>2597</v>
      </c>
      <c r="N8824" t="str">
        <f>SUBSTITUTE(Sheet1[[#This Row],[Datekey_Opening]],"_","-")</f>
        <v>2010-7-14</v>
      </c>
      <c r="O8824">
        <f>YEAR(Sheet1[[#This Row],[Date]])</f>
        <v>2010</v>
      </c>
      <c r="P8824" t="str">
        <f>LOOKUP(Sheet1[[#This Row],[CountryCode]],$AI$4:$AI$18,$AJ$4:$AJ$18)</f>
        <v>United States</v>
      </c>
      <c r="Q8824">
        <f>MONTH(Sheet1[[#This Row],[Date]])</f>
        <v>7</v>
      </c>
      <c r="R8824" t="str">
        <f>TEXT(Sheet1[[#This Row],[Date]],"MMMM")</f>
        <v>July</v>
      </c>
      <c r="S8824" t="str">
        <f>TEXT(Sheet1[[#This Row],[Date]],"YYYY-MMM")</f>
        <v>2010-Jul</v>
      </c>
      <c r="T8824">
        <f>WEEKDAY(Sheet1[[#This Row],[Date]])</f>
        <v>4</v>
      </c>
      <c r="U8824" t="str">
        <f>TEXT(Sheet1[[#This Row],[Date]],"DDDD")</f>
        <v>Wednesday</v>
      </c>
      <c r="V8824" t="str">
        <f>"FM"&amp;MOD(MONTH(Sheet1[[#This Row],[Date]])-4,12)+1</f>
        <v>FM4</v>
      </c>
      <c r="W8824" t="str">
        <f>"Q"&amp;ROUNDUP(MONTH(Sheet1[[#This Row],[Date]])/3,0)</f>
        <v>Q3</v>
      </c>
      <c r="X8824" t="str">
        <f>"Q"&amp;INT(MOD(MONTH(Sheet1[[#This Row],[Date]])-4,12/3)+1)</f>
        <v>Q4</v>
      </c>
      <c r="Y8824" t="str" cm="1">
        <f t="array" ref="Y8824">_xlfn.IFS(ROUND(L8824,0)&lt;=1,"Need to improve 0-1",ROUND(L8824,0)&lt;=2,"Okay 1-2",ROUND(L8824,0)&lt;=3,"Good 2-3",ROUND(L8824,0)&lt;=4,"Great 3-4",ROUND(L8824,0)&lt;=5,"Excellent 4-5")</f>
        <v>Excellent 4-5</v>
      </c>
      <c r="Z8824" t="str">
        <f t="shared" si="137"/>
        <v>0-1000</v>
      </c>
    </row>
    <row r="8825" spans="1:26" x14ac:dyDescent="0.3">
      <c r="A8825">
        <v>17678326</v>
      </c>
      <c r="B8825" t="s">
        <v>11240</v>
      </c>
      <c r="C8825">
        <v>216</v>
      </c>
      <c r="D8825" t="s">
        <v>1549</v>
      </c>
      <c r="E8825" t="s">
        <v>1901</v>
      </c>
      <c r="F8825" t="s">
        <v>16</v>
      </c>
      <c r="G8825" t="s">
        <v>16</v>
      </c>
      <c r="H8825" t="s">
        <v>16</v>
      </c>
      <c r="I8825">
        <v>1</v>
      </c>
      <c r="J8825">
        <v>46</v>
      </c>
      <c r="K8825">
        <v>10</v>
      </c>
      <c r="L8825">
        <v>3.5</v>
      </c>
      <c r="M8825" t="s">
        <v>5611</v>
      </c>
      <c r="N8825" t="str">
        <f>SUBSTITUTE(Sheet1[[#This Row],[Datekey_Opening]],"_","-")</f>
        <v>2015-7-1</v>
      </c>
      <c r="O8825">
        <f>YEAR(Sheet1[[#This Row],[Date]])</f>
        <v>2015</v>
      </c>
      <c r="P8825" t="str">
        <f>LOOKUP(Sheet1[[#This Row],[CountryCode]],$AI$4:$AI$18,$AJ$4:$AJ$18)</f>
        <v>United States</v>
      </c>
      <c r="Q8825">
        <f>MONTH(Sheet1[[#This Row],[Date]])</f>
        <v>7</v>
      </c>
      <c r="R8825" t="str">
        <f>TEXT(Sheet1[[#This Row],[Date]],"MMMM")</f>
        <v>July</v>
      </c>
      <c r="S8825" t="str">
        <f>TEXT(Sheet1[[#This Row],[Date]],"YYYY-MMM")</f>
        <v>2015-Jul</v>
      </c>
      <c r="T8825">
        <f>WEEKDAY(Sheet1[[#This Row],[Date]])</f>
        <v>4</v>
      </c>
      <c r="U8825" t="str">
        <f>TEXT(Sheet1[[#This Row],[Date]],"DDDD")</f>
        <v>Wednesday</v>
      </c>
      <c r="V8825" t="str">
        <f>"FM"&amp;MOD(MONTH(Sheet1[[#This Row],[Date]])-4,12)+1</f>
        <v>FM4</v>
      </c>
      <c r="W8825" t="str">
        <f>"Q"&amp;ROUNDUP(MONTH(Sheet1[[#This Row],[Date]])/3,0)</f>
        <v>Q3</v>
      </c>
      <c r="X8825" t="str">
        <f>"Q"&amp;INT(MOD(MONTH(Sheet1[[#This Row],[Date]])-4,12/3)+1)</f>
        <v>Q4</v>
      </c>
      <c r="Y8825" t="str" cm="1">
        <f t="array" ref="Y8825">_xlfn.IFS(ROUND(L8825,0)&lt;=1,"Need to improve 0-1",ROUND(L8825,0)&lt;=2,"Okay 1-2",ROUND(L8825,0)&lt;=3,"Good 2-3",ROUND(L8825,0)&lt;=4,"Great 3-4",ROUND(L8825,0)&lt;=5,"Excellent 4-5")</f>
        <v>Great 3-4</v>
      </c>
      <c r="Z8825" t="str">
        <f t="shared" si="137"/>
        <v>0-1000</v>
      </c>
    </row>
    <row r="8826" spans="1:26" x14ac:dyDescent="0.3">
      <c r="A8826">
        <v>17697406</v>
      </c>
      <c r="B8826" t="s">
        <v>11241</v>
      </c>
      <c r="C8826">
        <v>216</v>
      </c>
      <c r="D8826" t="s">
        <v>11138</v>
      </c>
      <c r="E8826" t="s">
        <v>11242</v>
      </c>
      <c r="F8826" t="s">
        <v>16</v>
      </c>
      <c r="G8826" t="s">
        <v>16</v>
      </c>
      <c r="H8826" t="s">
        <v>16</v>
      </c>
      <c r="I8826">
        <v>1</v>
      </c>
      <c r="J8826">
        <v>136</v>
      </c>
      <c r="K8826">
        <v>10</v>
      </c>
      <c r="L8826">
        <v>3.7</v>
      </c>
      <c r="M8826" t="s">
        <v>2637</v>
      </c>
      <c r="N8826" t="str">
        <f>SUBSTITUTE(Sheet1[[#This Row],[Datekey_Opening]],"_","-")</f>
        <v>2011-7-14</v>
      </c>
      <c r="O8826">
        <f>YEAR(Sheet1[[#This Row],[Date]])</f>
        <v>2011</v>
      </c>
      <c r="P8826" t="str">
        <f>LOOKUP(Sheet1[[#This Row],[CountryCode]],$AI$4:$AI$18,$AJ$4:$AJ$18)</f>
        <v>United States</v>
      </c>
      <c r="Q8826">
        <f>MONTH(Sheet1[[#This Row],[Date]])</f>
        <v>7</v>
      </c>
      <c r="R8826" t="str">
        <f>TEXT(Sheet1[[#This Row],[Date]],"MMMM")</f>
        <v>July</v>
      </c>
      <c r="S8826" t="str">
        <f>TEXT(Sheet1[[#This Row],[Date]],"YYYY-MMM")</f>
        <v>2011-Jul</v>
      </c>
      <c r="T8826">
        <f>WEEKDAY(Sheet1[[#This Row],[Date]])</f>
        <v>5</v>
      </c>
      <c r="U8826" t="str">
        <f>TEXT(Sheet1[[#This Row],[Date]],"DDDD")</f>
        <v>Thursday</v>
      </c>
      <c r="V8826" t="str">
        <f>"FM"&amp;MOD(MONTH(Sheet1[[#This Row],[Date]])-4,12)+1</f>
        <v>FM4</v>
      </c>
      <c r="W8826" t="str">
        <f>"Q"&amp;ROUNDUP(MONTH(Sheet1[[#This Row],[Date]])/3,0)</f>
        <v>Q3</v>
      </c>
      <c r="X8826" t="str">
        <f>"Q"&amp;INT(MOD(MONTH(Sheet1[[#This Row],[Date]])-4,12/3)+1)</f>
        <v>Q4</v>
      </c>
      <c r="Y8826" t="str" cm="1">
        <f t="array" ref="Y8826">_xlfn.IFS(ROUND(L8826,0)&lt;=1,"Need to improve 0-1",ROUND(L8826,0)&lt;=2,"Okay 1-2",ROUND(L8826,0)&lt;=3,"Good 2-3",ROUND(L8826,0)&lt;=4,"Great 3-4",ROUND(L8826,0)&lt;=5,"Excellent 4-5")</f>
        <v>Great 3-4</v>
      </c>
      <c r="Z8826" t="str">
        <f t="shared" si="137"/>
        <v>0-1000</v>
      </c>
    </row>
    <row r="8827" spans="1:26" x14ac:dyDescent="0.3">
      <c r="A8827">
        <v>17303478</v>
      </c>
      <c r="B8827" t="s">
        <v>11243</v>
      </c>
      <c r="C8827">
        <v>216</v>
      </c>
      <c r="D8827" t="s">
        <v>1557</v>
      </c>
      <c r="E8827" t="s">
        <v>11229</v>
      </c>
      <c r="F8827" t="s">
        <v>16</v>
      </c>
      <c r="G8827" t="s">
        <v>16</v>
      </c>
      <c r="H8827" t="s">
        <v>16</v>
      </c>
      <c r="I8827">
        <v>1</v>
      </c>
      <c r="J8827">
        <v>334</v>
      </c>
      <c r="K8827">
        <v>10</v>
      </c>
      <c r="L8827">
        <v>4.2</v>
      </c>
      <c r="M8827" t="s">
        <v>1558</v>
      </c>
      <c r="N8827" t="str">
        <f>SUBSTITUTE(Sheet1[[#This Row],[Datekey_Opening]],"_","-")</f>
        <v>2010-6-18</v>
      </c>
      <c r="O8827">
        <f>YEAR(Sheet1[[#This Row],[Date]])</f>
        <v>2010</v>
      </c>
      <c r="P8827" t="str">
        <f>LOOKUP(Sheet1[[#This Row],[CountryCode]],$AI$4:$AI$18,$AJ$4:$AJ$18)</f>
        <v>United States</v>
      </c>
      <c r="Q8827">
        <f>MONTH(Sheet1[[#This Row],[Date]])</f>
        <v>6</v>
      </c>
      <c r="R8827" t="str">
        <f>TEXT(Sheet1[[#This Row],[Date]],"MMMM")</f>
        <v>June</v>
      </c>
      <c r="S8827" t="str">
        <f>TEXT(Sheet1[[#This Row],[Date]],"YYYY-MMM")</f>
        <v>2010-Jun</v>
      </c>
      <c r="T8827">
        <f>WEEKDAY(Sheet1[[#This Row],[Date]])</f>
        <v>6</v>
      </c>
      <c r="U8827" t="str">
        <f>TEXT(Sheet1[[#This Row],[Date]],"DDDD")</f>
        <v>Friday</v>
      </c>
      <c r="V8827" t="str">
        <f>"FM"&amp;MOD(MONTH(Sheet1[[#This Row],[Date]])-4,12)+1</f>
        <v>FM3</v>
      </c>
      <c r="W8827" t="str">
        <f>"Q"&amp;ROUNDUP(MONTH(Sheet1[[#This Row],[Date]])/3,0)</f>
        <v>Q2</v>
      </c>
      <c r="X8827" t="str">
        <f>"Q"&amp;INT(MOD(MONTH(Sheet1[[#This Row],[Date]])-4,12/3)+1)</f>
        <v>Q3</v>
      </c>
      <c r="Y8827" t="str" cm="1">
        <f t="array" ref="Y8827">_xlfn.IFS(ROUND(L8827,0)&lt;=1,"Need to improve 0-1",ROUND(L8827,0)&lt;=2,"Okay 1-2",ROUND(L8827,0)&lt;=3,"Good 2-3",ROUND(L8827,0)&lt;=4,"Great 3-4",ROUND(L8827,0)&lt;=5,"Excellent 4-5")</f>
        <v>Great 3-4</v>
      </c>
      <c r="Z8827" t="str">
        <f t="shared" si="137"/>
        <v>0-1000</v>
      </c>
    </row>
    <row r="8828" spans="1:26" x14ac:dyDescent="0.3">
      <c r="A8828">
        <v>17304733</v>
      </c>
      <c r="B8828" t="s">
        <v>11244</v>
      </c>
      <c r="C8828">
        <v>216</v>
      </c>
      <c r="D8828" t="s">
        <v>1557</v>
      </c>
      <c r="E8828" t="s">
        <v>2024</v>
      </c>
      <c r="F8828" t="s">
        <v>16</v>
      </c>
      <c r="G8828" t="s">
        <v>16</v>
      </c>
      <c r="H8828" t="s">
        <v>16</v>
      </c>
      <c r="I8828">
        <v>1</v>
      </c>
      <c r="J8828">
        <v>823</v>
      </c>
      <c r="K8828">
        <v>10</v>
      </c>
      <c r="L8828">
        <v>4.4000000000000004</v>
      </c>
      <c r="M8828" t="s">
        <v>6099</v>
      </c>
      <c r="N8828" t="str">
        <f>SUBSTITUTE(Sheet1[[#This Row],[Datekey_Opening]],"_","-")</f>
        <v>2017-6-23</v>
      </c>
      <c r="O8828">
        <f>YEAR(Sheet1[[#This Row],[Date]])</f>
        <v>2017</v>
      </c>
      <c r="P8828" t="str">
        <f>LOOKUP(Sheet1[[#This Row],[CountryCode]],$AI$4:$AI$18,$AJ$4:$AJ$18)</f>
        <v>United States</v>
      </c>
      <c r="Q8828">
        <f>MONTH(Sheet1[[#This Row],[Date]])</f>
        <v>6</v>
      </c>
      <c r="R8828" t="str">
        <f>TEXT(Sheet1[[#This Row],[Date]],"MMMM")</f>
        <v>June</v>
      </c>
      <c r="S8828" t="str">
        <f>TEXT(Sheet1[[#This Row],[Date]],"YYYY-MMM")</f>
        <v>2017-Jun</v>
      </c>
      <c r="T8828">
        <f>WEEKDAY(Sheet1[[#This Row],[Date]])</f>
        <v>6</v>
      </c>
      <c r="U8828" t="str">
        <f>TEXT(Sheet1[[#This Row],[Date]],"DDDD")</f>
        <v>Friday</v>
      </c>
      <c r="V8828" t="str">
        <f>"FM"&amp;MOD(MONTH(Sheet1[[#This Row],[Date]])-4,12)+1</f>
        <v>FM3</v>
      </c>
      <c r="W8828" t="str">
        <f>"Q"&amp;ROUNDUP(MONTH(Sheet1[[#This Row],[Date]])/3,0)</f>
        <v>Q2</v>
      </c>
      <c r="X8828" t="str">
        <f>"Q"&amp;INT(MOD(MONTH(Sheet1[[#This Row],[Date]])-4,12/3)+1)</f>
        <v>Q3</v>
      </c>
      <c r="Y8828" t="str" cm="1">
        <f t="array" ref="Y8828">_xlfn.IFS(ROUND(L8828,0)&lt;=1,"Need to improve 0-1",ROUND(L8828,0)&lt;=2,"Okay 1-2",ROUND(L8828,0)&lt;=3,"Good 2-3",ROUND(L8828,0)&lt;=4,"Great 3-4",ROUND(L8828,0)&lt;=5,"Excellent 4-5")</f>
        <v>Great 3-4</v>
      </c>
      <c r="Z8828" t="str">
        <f t="shared" si="137"/>
        <v>0-1000</v>
      </c>
    </row>
    <row r="8829" spans="1:26" x14ac:dyDescent="0.3">
      <c r="A8829">
        <v>17304741</v>
      </c>
      <c r="B8829" t="s">
        <v>11245</v>
      </c>
      <c r="C8829">
        <v>216</v>
      </c>
      <c r="D8829" t="s">
        <v>1557</v>
      </c>
      <c r="E8829" t="s">
        <v>11135</v>
      </c>
      <c r="F8829" t="s">
        <v>16</v>
      </c>
      <c r="G8829" t="s">
        <v>16</v>
      </c>
      <c r="H8829" t="s">
        <v>16</v>
      </c>
      <c r="I8829">
        <v>1</v>
      </c>
      <c r="J8829">
        <v>422</v>
      </c>
      <c r="K8829">
        <v>10</v>
      </c>
      <c r="L8829">
        <v>4.3</v>
      </c>
      <c r="M8829" t="s">
        <v>1789</v>
      </c>
      <c r="N8829" t="str">
        <f>SUBSTITUTE(Sheet1[[#This Row],[Datekey_Opening]],"_","-")</f>
        <v>2014-6-14</v>
      </c>
      <c r="O8829">
        <f>YEAR(Sheet1[[#This Row],[Date]])</f>
        <v>2014</v>
      </c>
      <c r="P8829" t="str">
        <f>LOOKUP(Sheet1[[#This Row],[CountryCode]],$AI$4:$AI$18,$AJ$4:$AJ$18)</f>
        <v>United States</v>
      </c>
      <c r="Q8829">
        <f>MONTH(Sheet1[[#This Row],[Date]])</f>
        <v>6</v>
      </c>
      <c r="R8829" t="str">
        <f>TEXT(Sheet1[[#This Row],[Date]],"MMMM")</f>
        <v>June</v>
      </c>
      <c r="S8829" t="str">
        <f>TEXT(Sheet1[[#This Row],[Date]],"YYYY-MMM")</f>
        <v>2014-Jun</v>
      </c>
      <c r="T8829">
        <f>WEEKDAY(Sheet1[[#This Row],[Date]])</f>
        <v>7</v>
      </c>
      <c r="U8829" t="str">
        <f>TEXT(Sheet1[[#This Row],[Date]],"DDDD")</f>
        <v>Saturday</v>
      </c>
      <c r="V8829" t="str">
        <f>"FM"&amp;MOD(MONTH(Sheet1[[#This Row],[Date]])-4,12)+1</f>
        <v>FM3</v>
      </c>
      <c r="W8829" t="str">
        <f>"Q"&amp;ROUNDUP(MONTH(Sheet1[[#This Row],[Date]])/3,0)</f>
        <v>Q2</v>
      </c>
      <c r="X8829" t="str">
        <f>"Q"&amp;INT(MOD(MONTH(Sheet1[[#This Row],[Date]])-4,12/3)+1)</f>
        <v>Q3</v>
      </c>
      <c r="Y8829" t="str" cm="1">
        <f t="array" ref="Y8829">_xlfn.IFS(ROUND(L8829,0)&lt;=1,"Need to improve 0-1",ROUND(L8829,0)&lt;=2,"Okay 1-2",ROUND(L8829,0)&lt;=3,"Good 2-3",ROUND(L8829,0)&lt;=4,"Great 3-4",ROUND(L8829,0)&lt;=5,"Excellent 4-5")</f>
        <v>Great 3-4</v>
      </c>
      <c r="Z8829" t="str">
        <f t="shared" si="137"/>
        <v>0-1000</v>
      </c>
    </row>
    <row r="8830" spans="1:26" x14ac:dyDescent="0.3">
      <c r="A8830">
        <v>17375060</v>
      </c>
      <c r="B8830" t="s">
        <v>11246</v>
      </c>
      <c r="C8830">
        <v>216</v>
      </c>
      <c r="D8830" t="s">
        <v>11046</v>
      </c>
      <c r="E8830" t="s">
        <v>11247</v>
      </c>
      <c r="F8830" t="s">
        <v>16</v>
      </c>
      <c r="G8830" t="s">
        <v>16</v>
      </c>
      <c r="H8830" t="s">
        <v>16</v>
      </c>
      <c r="I8830">
        <v>1</v>
      </c>
      <c r="J8830">
        <v>235</v>
      </c>
      <c r="K8830">
        <v>10</v>
      </c>
      <c r="L8830">
        <v>4.0999999999999996</v>
      </c>
      <c r="M8830" t="s">
        <v>1070</v>
      </c>
      <c r="N8830" t="str">
        <f>SUBSTITUTE(Sheet1[[#This Row],[Datekey_Opening]],"_","-")</f>
        <v>2017-6-24</v>
      </c>
      <c r="O8830">
        <f>YEAR(Sheet1[[#This Row],[Date]])</f>
        <v>2017</v>
      </c>
      <c r="P8830" t="str">
        <f>LOOKUP(Sheet1[[#This Row],[CountryCode]],$AI$4:$AI$18,$AJ$4:$AJ$18)</f>
        <v>United States</v>
      </c>
      <c r="Q8830">
        <f>MONTH(Sheet1[[#This Row],[Date]])</f>
        <v>6</v>
      </c>
      <c r="R8830" t="str">
        <f>TEXT(Sheet1[[#This Row],[Date]],"MMMM")</f>
        <v>June</v>
      </c>
      <c r="S8830" t="str">
        <f>TEXT(Sheet1[[#This Row],[Date]],"YYYY-MMM")</f>
        <v>2017-Jun</v>
      </c>
      <c r="T8830">
        <f>WEEKDAY(Sheet1[[#This Row],[Date]])</f>
        <v>7</v>
      </c>
      <c r="U8830" t="str">
        <f>TEXT(Sheet1[[#This Row],[Date]],"DDDD")</f>
        <v>Saturday</v>
      </c>
      <c r="V8830" t="str">
        <f>"FM"&amp;MOD(MONTH(Sheet1[[#This Row],[Date]])-4,12)+1</f>
        <v>FM3</v>
      </c>
      <c r="W8830" t="str">
        <f>"Q"&amp;ROUNDUP(MONTH(Sheet1[[#This Row],[Date]])/3,0)</f>
        <v>Q2</v>
      </c>
      <c r="X8830" t="str">
        <f>"Q"&amp;INT(MOD(MONTH(Sheet1[[#This Row],[Date]])-4,12/3)+1)</f>
        <v>Q3</v>
      </c>
      <c r="Y8830" t="str" cm="1">
        <f t="array" ref="Y8830">_xlfn.IFS(ROUND(L8830,0)&lt;=1,"Need to improve 0-1",ROUND(L8830,0)&lt;=2,"Okay 1-2",ROUND(L8830,0)&lt;=3,"Good 2-3",ROUND(L8830,0)&lt;=4,"Great 3-4",ROUND(L8830,0)&lt;=5,"Excellent 4-5")</f>
        <v>Great 3-4</v>
      </c>
      <c r="Z8830" t="str">
        <f t="shared" si="137"/>
        <v>0-1000</v>
      </c>
    </row>
    <row r="8831" spans="1:26" x14ac:dyDescent="0.3">
      <c r="A8831">
        <v>17582498</v>
      </c>
      <c r="B8831" t="s">
        <v>11248</v>
      </c>
      <c r="C8831">
        <v>216</v>
      </c>
      <c r="D8831" t="s">
        <v>10978</v>
      </c>
      <c r="E8831" t="s">
        <v>3338</v>
      </c>
      <c r="F8831" t="s">
        <v>16</v>
      </c>
      <c r="G8831" t="s">
        <v>16</v>
      </c>
      <c r="H8831" t="s">
        <v>16</v>
      </c>
      <c r="I8831">
        <v>1</v>
      </c>
      <c r="J8831">
        <v>91</v>
      </c>
      <c r="K8831">
        <v>10</v>
      </c>
      <c r="L8831">
        <v>3.6</v>
      </c>
      <c r="M8831" t="s">
        <v>2018</v>
      </c>
      <c r="N8831" t="str">
        <f>SUBSTITUTE(Sheet1[[#This Row],[Datekey_Opening]],"_","-")</f>
        <v>2015-6-28</v>
      </c>
      <c r="O8831">
        <f>YEAR(Sheet1[[#This Row],[Date]])</f>
        <v>2015</v>
      </c>
      <c r="P8831" t="str">
        <f>LOOKUP(Sheet1[[#This Row],[CountryCode]],$AI$4:$AI$18,$AJ$4:$AJ$18)</f>
        <v>United States</v>
      </c>
      <c r="Q8831">
        <f>MONTH(Sheet1[[#This Row],[Date]])</f>
        <v>6</v>
      </c>
      <c r="R8831" t="str">
        <f>TEXT(Sheet1[[#This Row],[Date]],"MMMM")</f>
        <v>June</v>
      </c>
      <c r="S8831" t="str">
        <f>TEXT(Sheet1[[#This Row],[Date]],"YYYY-MMM")</f>
        <v>2015-Jun</v>
      </c>
      <c r="T8831">
        <f>WEEKDAY(Sheet1[[#This Row],[Date]])</f>
        <v>1</v>
      </c>
      <c r="U8831" t="str">
        <f>TEXT(Sheet1[[#This Row],[Date]],"DDDD")</f>
        <v>Sunday</v>
      </c>
      <c r="V8831" t="str">
        <f>"FM"&amp;MOD(MONTH(Sheet1[[#This Row],[Date]])-4,12)+1</f>
        <v>FM3</v>
      </c>
      <c r="W8831" t="str">
        <f>"Q"&amp;ROUNDUP(MONTH(Sheet1[[#This Row],[Date]])/3,0)</f>
        <v>Q2</v>
      </c>
      <c r="X8831" t="str">
        <f>"Q"&amp;INT(MOD(MONTH(Sheet1[[#This Row],[Date]])-4,12/3)+1)</f>
        <v>Q3</v>
      </c>
      <c r="Y8831" t="str" cm="1">
        <f t="array" ref="Y8831">_xlfn.IFS(ROUND(L8831,0)&lt;=1,"Need to improve 0-1",ROUND(L8831,0)&lt;=2,"Okay 1-2",ROUND(L8831,0)&lt;=3,"Good 2-3",ROUND(L8831,0)&lt;=4,"Great 3-4",ROUND(L8831,0)&lt;=5,"Excellent 4-5")</f>
        <v>Great 3-4</v>
      </c>
      <c r="Z8831" t="str">
        <f t="shared" si="137"/>
        <v>0-1000</v>
      </c>
    </row>
    <row r="8832" spans="1:26" x14ac:dyDescent="0.3">
      <c r="A8832">
        <v>17145495</v>
      </c>
      <c r="B8832" t="s">
        <v>11249</v>
      </c>
      <c r="C8832">
        <v>216</v>
      </c>
      <c r="D8832" t="s">
        <v>1573</v>
      </c>
      <c r="E8832" t="s">
        <v>388</v>
      </c>
      <c r="F8832" t="s">
        <v>16</v>
      </c>
      <c r="G8832" t="s">
        <v>16</v>
      </c>
      <c r="H8832" t="s">
        <v>16</v>
      </c>
      <c r="I8832">
        <v>1</v>
      </c>
      <c r="J8832">
        <v>602</v>
      </c>
      <c r="K8832">
        <v>10</v>
      </c>
      <c r="L8832">
        <v>4.9000000000000004</v>
      </c>
      <c r="M8832" t="s">
        <v>693</v>
      </c>
      <c r="N8832" t="str">
        <f>SUBSTITUTE(Sheet1[[#This Row],[Datekey_Opening]],"_","-")</f>
        <v>2016-6-25</v>
      </c>
      <c r="O8832">
        <f>YEAR(Sheet1[[#This Row],[Date]])</f>
        <v>2016</v>
      </c>
      <c r="P8832" t="str">
        <f>LOOKUP(Sheet1[[#This Row],[CountryCode]],$AI$4:$AI$18,$AJ$4:$AJ$18)</f>
        <v>United States</v>
      </c>
      <c r="Q8832">
        <f>MONTH(Sheet1[[#This Row],[Date]])</f>
        <v>6</v>
      </c>
      <c r="R8832" t="str">
        <f>TEXT(Sheet1[[#This Row],[Date]],"MMMM")</f>
        <v>June</v>
      </c>
      <c r="S8832" t="str">
        <f>TEXT(Sheet1[[#This Row],[Date]],"YYYY-MMM")</f>
        <v>2016-Jun</v>
      </c>
      <c r="T8832">
        <f>WEEKDAY(Sheet1[[#This Row],[Date]])</f>
        <v>7</v>
      </c>
      <c r="U8832" t="str">
        <f>TEXT(Sheet1[[#This Row],[Date]],"DDDD")</f>
        <v>Saturday</v>
      </c>
      <c r="V8832" t="str">
        <f>"FM"&amp;MOD(MONTH(Sheet1[[#This Row],[Date]])-4,12)+1</f>
        <v>FM3</v>
      </c>
      <c r="W8832" t="str">
        <f>"Q"&amp;ROUNDUP(MONTH(Sheet1[[#This Row],[Date]])/3,0)</f>
        <v>Q2</v>
      </c>
      <c r="X8832" t="str">
        <f>"Q"&amp;INT(MOD(MONTH(Sheet1[[#This Row],[Date]])-4,12/3)+1)</f>
        <v>Q3</v>
      </c>
      <c r="Y8832" t="str" cm="1">
        <f t="array" ref="Y8832">_xlfn.IFS(ROUND(L8832,0)&lt;=1,"Need to improve 0-1",ROUND(L8832,0)&lt;=2,"Okay 1-2",ROUND(L8832,0)&lt;=3,"Good 2-3",ROUND(L8832,0)&lt;=4,"Great 3-4",ROUND(L8832,0)&lt;=5,"Excellent 4-5")</f>
        <v>Excellent 4-5</v>
      </c>
      <c r="Z8832" t="str">
        <f t="shared" si="137"/>
        <v>0-1000</v>
      </c>
    </row>
    <row r="8833" spans="1:26" x14ac:dyDescent="0.3">
      <c r="A8833">
        <v>17678283</v>
      </c>
      <c r="B8833" t="s">
        <v>11250</v>
      </c>
      <c r="C8833">
        <v>216</v>
      </c>
      <c r="D8833" t="s">
        <v>1549</v>
      </c>
      <c r="E8833" t="s">
        <v>1901</v>
      </c>
      <c r="F8833" t="s">
        <v>16</v>
      </c>
      <c r="G8833" t="s">
        <v>16</v>
      </c>
      <c r="H8833" t="s">
        <v>16</v>
      </c>
      <c r="I8833">
        <v>1</v>
      </c>
      <c r="J8833">
        <v>168</v>
      </c>
      <c r="K8833">
        <v>10</v>
      </c>
      <c r="L8833">
        <v>3.7</v>
      </c>
      <c r="M8833" t="s">
        <v>1380</v>
      </c>
      <c r="N8833" t="str">
        <f>SUBSTITUTE(Sheet1[[#This Row],[Datekey_Opening]],"_","-")</f>
        <v>2018-6-19</v>
      </c>
      <c r="O8833">
        <f>YEAR(Sheet1[[#This Row],[Date]])</f>
        <v>2018</v>
      </c>
      <c r="P8833" t="str">
        <f>LOOKUP(Sheet1[[#This Row],[CountryCode]],$AI$4:$AI$18,$AJ$4:$AJ$18)</f>
        <v>United States</v>
      </c>
      <c r="Q8833">
        <f>MONTH(Sheet1[[#This Row],[Date]])</f>
        <v>6</v>
      </c>
      <c r="R8833" t="str">
        <f>TEXT(Sheet1[[#This Row],[Date]],"MMMM")</f>
        <v>June</v>
      </c>
      <c r="S8833" t="str">
        <f>TEXT(Sheet1[[#This Row],[Date]],"YYYY-MMM")</f>
        <v>2018-Jun</v>
      </c>
      <c r="T8833">
        <f>WEEKDAY(Sheet1[[#This Row],[Date]])</f>
        <v>3</v>
      </c>
      <c r="U8833" t="str">
        <f>TEXT(Sheet1[[#This Row],[Date]],"DDDD")</f>
        <v>Tuesday</v>
      </c>
      <c r="V8833" t="str">
        <f>"FM"&amp;MOD(MONTH(Sheet1[[#This Row],[Date]])-4,12)+1</f>
        <v>FM3</v>
      </c>
      <c r="W8833" t="str">
        <f>"Q"&amp;ROUNDUP(MONTH(Sheet1[[#This Row],[Date]])/3,0)</f>
        <v>Q2</v>
      </c>
      <c r="X8833" t="str">
        <f>"Q"&amp;INT(MOD(MONTH(Sheet1[[#This Row],[Date]])-4,12/3)+1)</f>
        <v>Q3</v>
      </c>
      <c r="Y8833" t="str" cm="1">
        <f t="array" ref="Y8833">_xlfn.IFS(ROUND(L8833,0)&lt;=1,"Need to improve 0-1",ROUND(L8833,0)&lt;=2,"Okay 1-2",ROUND(L8833,0)&lt;=3,"Good 2-3",ROUND(L8833,0)&lt;=4,"Great 3-4",ROUND(L8833,0)&lt;=5,"Excellent 4-5")</f>
        <v>Great 3-4</v>
      </c>
      <c r="Z8833" t="str">
        <f t="shared" si="137"/>
        <v>0-1000</v>
      </c>
    </row>
    <row r="8834" spans="1:26" x14ac:dyDescent="0.3">
      <c r="A8834">
        <v>17558738</v>
      </c>
      <c r="B8834" t="s">
        <v>11251</v>
      </c>
      <c r="C8834">
        <v>216</v>
      </c>
      <c r="D8834" t="s">
        <v>11252</v>
      </c>
      <c r="E8834" t="s">
        <v>11253</v>
      </c>
      <c r="F8834" t="s">
        <v>16</v>
      </c>
      <c r="G8834" t="s">
        <v>16</v>
      </c>
      <c r="H8834" t="s">
        <v>16</v>
      </c>
      <c r="I8834">
        <v>1</v>
      </c>
      <c r="J8834">
        <v>88</v>
      </c>
      <c r="K8834">
        <v>10</v>
      </c>
      <c r="L8834">
        <v>4.3</v>
      </c>
      <c r="M8834" t="s">
        <v>3470</v>
      </c>
      <c r="N8834" t="str">
        <f>SUBSTITUTE(Sheet1[[#This Row],[Datekey_Opening]],"_","-")</f>
        <v>2013-6-22</v>
      </c>
      <c r="O8834">
        <f>YEAR(Sheet1[[#This Row],[Date]])</f>
        <v>2013</v>
      </c>
      <c r="P8834" t="str">
        <f>LOOKUP(Sheet1[[#This Row],[CountryCode]],$AI$4:$AI$18,$AJ$4:$AJ$18)</f>
        <v>United States</v>
      </c>
      <c r="Q8834">
        <f>MONTH(Sheet1[[#This Row],[Date]])</f>
        <v>6</v>
      </c>
      <c r="R8834" t="str">
        <f>TEXT(Sheet1[[#This Row],[Date]],"MMMM")</f>
        <v>June</v>
      </c>
      <c r="S8834" t="str">
        <f>TEXT(Sheet1[[#This Row],[Date]],"YYYY-MMM")</f>
        <v>2013-Jun</v>
      </c>
      <c r="T8834">
        <f>WEEKDAY(Sheet1[[#This Row],[Date]])</f>
        <v>7</v>
      </c>
      <c r="U8834" t="str">
        <f>TEXT(Sheet1[[#This Row],[Date]],"DDDD")</f>
        <v>Saturday</v>
      </c>
      <c r="V8834" t="str">
        <f>"FM"&amp;MOD(MONTH(Sheet1[[#This Row],[Date]])-4,12)+1</f>
        <v>FM3</v>
      </c>
      <c r="W8834" t="str">
        <f>"Q"&amp;ROUNDUP(MONTH(Sheet1[[#This Row],[Date]])/3,0)</f>
        <v>Q2</v>
      </c>
      <c r="X8834" t="str">
        <f>"Q"&amp;INT(MOD(MONTH(Sheet1[[#This Row],[Date]])-4,12/3)+1)</f>
        <v>Q3</v>
      </c>
      <c r="Y8834" t="str" cm="1">
        <f t="array" ref="Y8834">_xlfn.IFS(ROUND(L8834,0)&lt;=1,"Need to improve 0-1",ROUND(L8834,0)&lt;=2,"Okay 1-2",ROUND(L8834,0)&lt;=3,"Good 2-3",ROUND(L8834,0)&lt;=4,"Great 3-4",ROUND(L8834,0)&lt;=5,"Excellent 4-5")</f>
        <v>Great 3-4</v>
      </c>
      <c r="Z8834" t="str">
        <f t="shared" ref="Z8834:Z8897" si="138">IF(AND(K8834&gt;=0,K8834&lt;1000),"0-1000",IF(AND(K8834&gt;=1000,K8834&lt;2000),"1000-2000",IF(AND(K8834&gt;=2000,K8834&lt;3000),"2000-3000",IF(AND(K8834&gt;=3000,K8834&lt;4000),"3000-4000",IF(AND(K8834&gt;=4000,K8834&lt;5000),"4000-5000",IF(AND(K8834&gt;=5000,K8834&lt;6000),"5000-6000",IF(AND(K8834&gt;=6000,K8834&lt;7000),"6000-7000",IF(AND(K8834&gt;=7000,K8834&lt;200000),"7000-200000","Above 200000"))))))))</f>
        <v>0-1000</v>
      </c>
    </row>
    <row r="8835" spans="1:26" x14ac:dyDescent="0.3">
      <c r="A8835">
        <v>17293228</v>
      </c>
      <c r="B8835" t="s">
        <v>11254</v>
      </c>
      <c r="C8835">
        <v>216</v>
      </c>
      <c r="D8835" t="s">
        <v>11062</v>
      </c>
      <c r="E8835" t="s">
        <v>11255</v>
      </c>
      <c r="F8835" t="s">
        <v>16</v>
      </c>
      <c r="G8835" t="s">
        <v>16</v>
      </c>
      <c r="H8835" t="s">
        <v>16</v>
      </c>
      <c r="I8835">
        <v>1</v>
      </c>
      <c r="J8835">
        <v>289</v>
      </c>
      <c r="K8835">
        <v>10</v>
      </c>
      <c r="L8835">
        <v>3.7</v>
      </c>
      <c r="M8835" t="s">
        <v>11256</v>
      </c>
      <c r="N8835" t="str">
        <f>SUBSTITUTE(Sheet1[[#This Row],[Datekey_Opening]],"_","-")</f>
        <v>2010-5-2</v>
      </c>
      <c r="O8835">
        <f>YEAR(Sheet1[[#This Row],[Date]])</f>
        <v>2010</v>
      </c>
      <c r="P8835" t="str">
        <f>LOOKUP(Sheet1[[#This Row],[CountryCode]],$AI$4:$AI$18,$AJ$4:$AJ$18)</f>
        <v>United States</v>
      </c>
      <c r="Q8835">
        <f>MONTH(Sheet1[[#This Row],[Date]])</f>
        <v>5</v>
      </c>
      <c r="R8835" t="str">
        <f>TEXT(Sheet1[[#This Row],[Date]],"MMMM")</f>
        <v>May</v>
      </c>
      <c r="S8835" t="str">
        <f>TEXT(Sheet1[[#This Row],[Date]],"YYYY-MMM")</f>
        <v>2010-May</v>
      </c>
      <c r="T8835">
        <f>WEEKDAY(Sheet1[[#This Row],[Date]])</f>
        <v>1</v>
      </c>
      <c r="U8835" t="str">
        <f>TEXT(Sheet1[[#This Row],[Date]],"DDDD")</f>
        <v>Sunday</v>
      </c>
      <c r="V8835" t="str">
        <f>"FM"&amp;MOD(MONTH(Sheet1[[#This Row],[Date]])-4,12)+1</f>
        <v>FM2</v>
      </c>
      <c r="W8835" t="str">
        <f>"Q"&amp;ROUNDUP(MONTH(Sheet1[[#This Row],[Date]])/3,0)</f>
        <v>Q2</v>
      </c>
      <c r="X8835" t="str">
        <f>"Q"&amp;INT(MOD(MONTH(Sheet1[[#This Row],[Date]])-4,12/3)+1)</f>
        <v>Q2</v>
      </c>
      <c r="Y8835" t="str" cm="1">
        <f t="array" ref="Y8835">_xlfn.IFS(ROUND(L8835,0)&lt;=1,"Need to improve 0-1",ROUND(L8835,0)&lt;=2,"Okay 1-2",ROUND(L8835,0)&lt;=3,"Good 2-3",ROUND(L8835,0)&lt;=4,"Great 3-4",ROUND(L8835,0)&lt;=5,"Excellent 4-5")</f>
        <v>Great 3-4</v>
      </c>
      <c r="Z8835" t="str">
        <f t="shared" si="138"/>
        <v>0-1000</v>
      </c>
    </row>
    <row r="8836" spans="1:26" x14ac:dyDescent="0.3">
      <c r="A8836">
        <v>17303684</v>
      </c>
      <c r="B8836" t="s">
        <v>11257</v>
      </c>
      <c r="C8836">
        <v>216</v>
      </c>
      <c r="D8836" t="s">
        <v>1557</v>
      </c>
      <c r="E8836" t="s">
        <v>373</v>
      </c>
      <c r="F8836" t="s">
        <v>16</v>
      </c>
      <c r="G8836" t="s">
        <v>16</v>
      </c>
      <c r="H8836" t="s">
        <v>16</v>
      </c>
      <c r="I8836">
        <v>1</v>
      </c>
      <c r="J8836">
        <v>410</v>
      </c>
      <c r="K8836">
        <v>10</v>
      </c>
      <c r="L8836">
        <v>4.3</v>
      </c>
      <c r="M8836" t="s">
        <v>444</v>
      </c>
      <c r="N8836" t="str">
        <f>SUBSTITUTE(Sheet1[[#This Row],[Datekey_Opening]],"_","-")</f>
        <v>2018-5-26</v>
      </c>
      <c r="O8836">
        <f>YEAR(Sheet1[[#This Row],[Date]])</f>
        <v>2018</v>
      </c>
      <c r="P8836" t="str">
        <f>LOOKUP(Sheet1[[#This Row],[CountryCode]],$AI$4:$AI$18,$AJ$4:$AJ$18)</f>
        <v>United States</v>
      </c>
      <c r="Q8836">
        <f>MONTH(Sheet1[[#This Row],[Date]])</f>
        <v>5</v>
      </c>
      <c r="R8836" t="str">
        <f>TEXT(Sheet1[[#This Row],[Date]],"MMMM")</f>
        <v>May</v>
      </c>
      <c r="S8836" t="str">
        <f>TEXT(Sheet1[[#This Row],[Date]],"YYYY-MMM")</f>
        <v>2018-May</v>
      </c>
      <c r="T8836">
        <f>WEEKDAY(Sheet1[[#This Row],[Date]])</f>
        <v>7</v>
      </c>
      <c r="U8836" t="str">
        <f>TEXT(Sheet1[[#This Row],[Date]],"DDDD")</f>
        <v>Saturday</v>
      </c>
      <c r="V8836" t="str">
        <f>"FM"&amp;MOD(MONTH(Sheet1[[#This Row],[Date]])-4,12)+1</f>
        <v>FM2</v>
      </c>
      <c r="W8836" t="str">
        <f>"Q"&amp;ROUNDUP(MONTH(Sheet1[[#This Row],[Date]])/3,0)</f>
        <v>Q2</v>
      </c>
      <c r="X8836" t="str">
        <f>"Q"&amp;INT(MOD(MONTH(Sheet1[[#This Row],[Date]])-4,12/3)+1)</f>
        <v>Q2</v>
      </c>
      <c r="Y8836" t="str" cm="1">
        <f t="array" ref="Y8836">_xlfn.IFS(ROUND(L8836,0)&lt;=1,"Need to improve 0-1",ROUND(L8836,0)&lt;=2,"Okay 1-2",ROUND(L8836,0)&lt;=3,"Good 2-3",ROUND(L8836,0)&lt;=4,"Great 3-4",ROUND(L8836,0)&lt;=5,"Excellent 4-5")</f>
        <v>Great 3-4</v>
      </c>
      <c r="Z8836" t="str">
        <f t="shared" si="138"/>
        <v>0-1000</v>
      </c>
    </row>
    <row r="8837" spans="1:26" x14ac:dyDescent="0.3">
      <c r="A8837">
        <v>17334273</v>
      </c>
      <c r="B8837" t="s">
        <v>11258</v>
      </c>
      <c r="C8837">
        <v>216</v>
      </c>
      <c r="D8837" t="s">
        <v>11162</v>
      </c>
      <c r="E8837" t="s">
        <v>1901</v>
      </c>
      <c r="F8837" t="s">
        <v>16</v>
      </c>
      <c r="G8837" t="s">
        <v>16</v>
      </c>
      <c r="H8837" t="s">
        <v>16</v>
      </c>
      <c r="I8837">
        <v>1</v>
      </c>
      <c r="J8837">
        <v>83</v>
      </c>
      <c r="K8837">
        <v>10</v>
      </c>
      <c r="L8837">
        <v>3.8</v>
      </c>
      <c r="M8837" t="s">
        <v>1641</v>
      </c>
      <c r="N8837" t="str">
        <f>SUBSTITUTE(Sheet1[[#This Row],[Datekey_Opening]],"_","-")</f>
        <v>2011-5-8</v>
      </c>
      <c r="O8837">
        <f>YEAR(Sheet1[[#This Row],[Date]])</f>
        <v>2011</v>
      </c>
      <c r="P8837" t="str">
        <f>LOOKUP(Sheet1[[#This Row],[CountryCode]],$AI$4:$AI$18,$AJ$4:$AJ$18)</f>
        <v>United States</v>
      </c>
      <c r="Q8837">
        <f>MONTH(Sheet1[[#This Row],[Date]])</f>
        <v>5</v>
      </c>
      <c r="R8837" t="str">
        <f>TEXT(Sheet1[[#This Row],[Date]],"MMMM")</f>
        <v>May</v>
      </c>
      <c r="S8837" t="str">
        <f>TEXT(Sheet1[[#This Row],[Date]],"YYYY-MMM")</f>
        <v>2011-May</v>
      </c>
      <c r="T8837">
        <f>WEEKDAY(Sheet1[[#This Row],[Date]])</f>
        <v>1</v>
      </c>
      <c r="U8837" t="str">
        <f>TEXT(Sheet1[[#This Row],[Date]],"DDDD")</f>
        <v>Sunday</v>
      </c>
      <c r="V8837" t="str">
        <f>"FM"&amp;MOD(MONTH(Sheet1[[#This Row],[Date]])-4,12)+1</f>
        <v>FM2</v>
      </c>
      <c r="W8837" t="str">
        <f>"Q"&amp;ROUNDUP(MONTH(Sheet1[[#This Row],[Date]])/3,0)</f>
        <v>Q2</v>
      </c>
      <c r="X8837" t="str">
        <f>"Q"&amp;INT(MOD(MONTH(Sheet1[[#This Row],[Date]])-4,12/3)+1)</f>
        <v>Q2</v>
      </c>
      <c r="Y8837" t="str" cm="1">
        <f t="array" ref="Y8837">_xlfn.IFS(ROUND(L8837,0)&lt;=1,"Need to improve 0-1",ROUND(L8837,0)&lt;=2,"Okay 1-2",ROUND(L8837,0)&lt;=3,"Good 2-3",ROUND(L8837,0)&lt;=4,"Great 3-4",ROUND(L8837,0)&lt;=5,"Excellent 4-5")</f>
        <v>Great 3-4</v>
      </c>
      <c r="Z8837" t="str">
        <f t="shared" si="138"/>
        <v>0-1000</v>
      </c>
    </row>
    <row r="8838" spans="1:26" x14ac:dyDescent="0.3">
      <c r="A8838">
        <v>17374951</v>
      </c>
      <c r="B8838" t="s">
        <v>11259</v>
      </c>
      <c r="C8838">
        <v>216</v>
      </c>
      <c r="D8838" t="s">
        <v>11046</v>
      </c>
      <c r="E8838" t="s">
        <v>11260</v>
      </c>
      <c r="F8838" t="s">
        <v>16</v>
      </c>
      <c r="G8838" t="s">
        <v>16</v>
      </c>
      <c r="H8838" t="s">
        <v>16</v>
      </c>
      <c r="I8838">
        <v>1</v>
      </c>
      <c r="J8838">
        <v>136</v>
      </c>
      <c r="K8838">
        <v>10</v>
      </c>
      <c r="L8838">
        <v>3.9</v>
      </c>
      <c r="M8838" t="s">
        <v>1896</v>
      </c>
      <c r="N8838" t="str">
        <f>SUBSTITUTE(Sheet1[[#This Row],[Datekey_Opening]],"_","-")</f>
        <v>2012-5-26</v>
      </c>
      <c r="O8838">
        <f>YEAR(Sheet1[[#This Row],[Date]])</f>
        <v>2012</v>
      </c>
      <c r="P8838" t="str">
        <f>LOOKUP(Sheet1[[#This Row],[CountryCode]],$AI$4:$AI$18,$AJ$4:$AJ$18)</f>
        <v>United States</v>
      </c>
      <c r="Q8838">
        <f>MONTH(Sheet1[[#This Row],[Date]])</f>
        <v>5</v>
      </c>
      <c r="R8838" t="str">
        <f>TEXT(Sheet1[[#This Row],[Date]],"MMMM")</f>
        <v>May</v>
      </c>
      <c r="S8838" t="str">
        <f>TEXT(Sheet1[[#This Row],[Date]],"YYYY-MMM")</f>
        <v>2012-May</v>
      </c>
      <c r="T8838">
        <f>WEEKDAY(Sheet1[[#This Row],[Date]])</f>
        <v>7</v>
      </c>
      <c r="U8838" t="str">
        <f>TEXT(Sheet1[[#This Row],[Date]],"DDDD")</f>
        <v>Saturday</v>
      </c>
      <c r="V8838" t="str">
        <f>"FM"&amp;MOD(MONTH(Sheet1[[#This Row],[Date]])-4,12)+1</f>
        <v>FM2</v>
      </c>
      <c r="W8838" t="str">
        <f>"Q"&amp;ROUNDUP(MONTH(Sheet1[[#This Row],[Date]])/3,0)</f>
        <v>Q2</v>
      </c>
      <c r="X8838" t="str">
        <f>"Q"&amp;INT(MOD(MONTH(Sheet1[[#This Row],[Date]])-4,12/3)+1)</f>
        <v>Q2</v>
      </c>
      <c r="Y8838" t="str" cm="1">
        <f t="array" ref="Y8838">_xlfn.IFS(ROUND(L8838,0)&lt;=1,"Need to improve 0-1",ROUND(L8838,0)&lt;=2,"Okay 1-2",ROUND(L8838,0)&lt;=3,"Good 2-3",ROUND(L8838,0)&lt;=4,"Great 3-4",ROUND(L8838,0)&lt;=5,"Excellent 4-5")</f>
        <v>Great 3-4</v>
      </c>
      <c r="Z8838" t="str">
        <f t="shared" si="138"/>
        <v>0-1000</v>
      </c>
    </row>
    <row r="8839" spans="1:26" x14ac:dyDescent="0.3">
      <c r="A8839">
        <v>17500872</v>
      </c>
      <c r="B8839" t="s">
        <v>11261</v>
      </c>
      <c r="C8839">
        <v>216</v>
      </c>
      <c r="D8839" t="s">
        <v>1580</v>
      </c>
      <c r="E8839" t="s">
        <v>11262</v>
      </c>
      <c r="F8839" t="s">
        <v>16</v>
      </c>
      <c r="G8839" t="s">
        <v>16</v>
      </c>
      <c r="H8839" t="s">
        <v>16</v>
      </c>
      <c r="I8839">
        <v>1</v>
      </c>
      <c r="J8839">
        <v>223</v>
      </c>
      <c r="K8839">
        <v>10</v>
      </c>
      <c r="L8839">
        <v>4.2</v>
      </c>
      <c r="M8839" t="s">
        <v>6105</v>
      </c>
      <c r="N8839" t="str">
        <f>SUBSTITUTE(Sheet1[[#This Row],[Datekey_Opening]],"_","-")</f>
        <v>2012-5-20</v>
      </c>
      <c r="O8839">
        <f>YEAR(Sheet1[[#This Row],[Date]])</f>
        <v>2012</v>
      </c>
      <c r="P8839" t="str">
        <f>LOOKUP(Sheet1[[#This Row],[CountryCode]],$AI$4:$AI$18,$AJ$4:$AJ$18)</f>
        <v>United States</v>
      </c>
      <c r="Q8839">
        <f>MONTH(Sheet1[[#This Row],[Date]])</f>
        <v>5</v>
      </c>
      <c r="R8839" t="str">
        <f>TEXT(Sheet1[[#This Row],[Date]],"MMMM")</f>
        <v>May</v>
      </c>
      <c r="S8839" t="str">
        <f>TEXT(Sheet1[[#This Row],[Date]],"YYYY-MMM")</f>
        <v>2012-May</v>
      </c>
      <c r="T8839">
        <f>WEEKDAY(Sheet1[[#This Row],[Date]])</f>
        <v>1</v>
      </c>
      <c r="U8839" t="str">
        <f>TEXT(Sheet1[[#This Row],[Date]],"DDDD")</f>
        <v>Sunday</v>
      </c>
      <c r="V8839" t="str">
        <f>"FM"&amp;MOD(MONTH(Sheet1[[#This Row],[Date]])-4,12)+1</f>
        <v>FM2</v>
      </c>
      <c r="W8839" t="str">
        <f>"Q"&amp;ROUNDUP(MONTH(Sheet1[[#This Row],[Date]])/3,0)</f>
        <v>Q2</v>
      </c>
      <c r="X8839" t="str">
        <f>"Q"&amp;INT(MOD(MONTH(Sheet1[[#This Row],[Date]])-4,12/3)+1)</f>
        <v>Q2</v>
      </c>
      <c r="Y8839" t="str" cm="1">
        <f t="array" ref="Y8839">_xlfn.IFS(ROUND(L8839,0)&lt;=1,"Need to improve 0-1",ROUND(L8839,0)&lt;=2,"Okay 1-2",ROUND(L8839,0)&lt;=3,"Good 2-3",ROUND(L8839,0)&lt;=4,"Great 3-4",ROUND(L8839,0)&lt;=5,"Excellent 4-5")</f>
        <v>Great 3-4</v>
      </c>
      <c r="Z8839" t="str">
        <f t="shared" si="138"/>
        <v>0-1000</v>
      </c>
    </row>
    <row r="8840" spans="1:26" x14ac:dyDescent="0.3">
      <c r="A8840">
        <v>17064405</v>
      </c>
      <c r="B8840" t="s">
        <v>11263</v>
      </c>
      <c r="C8840">
        <v>216</v>
      </c>
      <c r="D8840" t="s">
        <v>391</v>
      </c>
      <c r="E8840" t="s">
        <v>11264</v>
      </c>
      <c r="F8840" t="s">
        <v>16</v>
      </c>
      <c r="G8840" t="s">
        <v>16</v>
      </c>
      <c r="H8840" t="s">
        <v>16</v>
      </c>
      <c r="I8840">
        <v>1</v>
      </c>
      <c r="J8840">
        <v>570</v>
      </c>
      <c r="K8840">
        <v>10</v>
      </c>
      <c r="L8840">
        <v>4.4000000000000004</v>
      </c>
      <c r="M8840" t="s">
        <v>2722</v>
      </c>
      <c r="N8840" t="str">
        <f>SUBSTITUTE(Sheet1[[#This Row],[Datekey_Opening]],"_","-")</f>
        <v>2017-5-6</v>
      </c>
      <c r="O8840">
        <f>YEAR(Sheet1[[#This Row],[Date]])</f>
        <v>2017</v>
      </c>
      <c r="P8840" t="str">
        <f>LOOKUP(Sheet1[[#This Row],[CountryCode]],$AI$4:$AI$18,$AJ$4:$AJ$18)</f>
        <v>United States</v>
      </c>
      <c r="Q8840">
        <f>MONTH(Sheet1[[#This Row],[Date]])</f>
        <v>5</v>
      </c>
      <c r="R8840" t="str">
        <f>TEXT(Sheet1[[#This Row],[Date]],"MMMM")</f>
        <v>May</v>
      </c>
      <c r="S8840" t="str">
        <f>TEXT(Sheet1[[#This Row],[Date]],"YYYY-MMM")</f>
        <v>2017-May</v>
      </c>
      <c r="T8840">
        <f>WEEKDAY(Sheet1[[#This Row],[Date]])</f>
        <v>7</v>
      </c>
      <c r="U8840" t="str">
        <f>TEXT(Sheet1[[#This Row],[Date]],"DDDD")</f>
        <v>Saturday</v>
      </c>
      <c r="V8840" t="str">
        <f>"FM"&amp;MOD(MONTH(Sheet1[[#This Row],[Date]])-4,12)+1</f>
        <v>FM2</v>
      </c>
      <c r="W8840" t="str">
        <f>"Q"&amp;ROUNDUP(MONTH(Sheet1[[#This Row],[Date]])/3,0)</f>
        <v>Q2</v>
      </c>
      <c r="X8840" t="str">
        <f>"Q"&amp;INT(MOD(MONTH(Sheet1[[#This Row],[Date]])-4,12/3)+1)</f>
        <v>Q2</v>
      </c>
      <c r="Y8840" t="str" cm="1">
        <f t="array" ref="Y8840">_xlfn.IFS(ROUND(L8840,0)&lt;=1,"Need to improve 0-1",ROUND(L8840,0)&lt;=2,"Okay 1-2",ROUND(L8840,0)&lt;=3,"Good 2-3",ROUND(L8840,0)&lt;=4,"Great 3-4",ROUND(L8840,0)&lt;=5,"Excellent 4-5")</f>
        <v>Great 3-4</v>
      </c>
      <c r="Z8840" t="str">
        <f t="shared" si="138"/>
        <v>0-1000</v>
      </c>
    </row>
    <row r="8841" spans="1:26" x14ac:dyDescent="0.3">
      <c r="A8841">
        <v>17582551</v>
      </c>
      <c r="B8841" t="s">
        <v>11265</v>
      </c>
      <c r="C8841">
        <v>216</v>
      </c>
      <c r="D8841" t="s">
        <v>10978</v>
      </c>
      <c r="E8841" t="s">
        <v>11266</v>
      </c>
      <c r="F8841" t="s">
        <v>16</v>
      </c>
      <c r="G8841" t="s">
        <v>16</v>
      </c>
      <c r="H8841" t="s">
        <v>16</v>
      </c>
      <c r="I8841">
        <v>1</v>
      </c>
      <c r="J8841">
        <v>136</v>
      </c>
      <c r="K8841">
        <v>10</v>
      </c>
      <c r="L8841">
        <v>3.8</v>
      </c>
      <c r="M8841" t="s">
        <v>3920</v>
      </c>
      <c r="N8841" t="str">
        <f>SUBSTITUTE(Sheet1[[#This Row],[Datekey_Opening]],"_","-")</f>
        <v>2013-5-26</v>
      </c>
      <c r="O8841">
        <f>YEAR(Sheet1[[#This Row],[Date]])</f>
        <v>2013</v>
      </c>
      <c r="P8841" t="str">
        <f>LOOKUP(Sheet1[[#This Row],[CountryCode]],$AI$4:$AI$18,$AJ$4:$AJ$18)</f>
        <v>United States</v>
      </c>
      <c r="Q8841">
        <f>MONTH(Sheet1[[#This Row],[Date]])</f>
        <v>5</v>
      </c>
      <c r="R8841" t="str">
        <f>TEXT(Sheet1[[#This Row],[Date]],"MMMM")</f>
        <v>May</v>
      </c>
      <c r="S8841" t="str">
        <f>TEXT(Sheet1[[#This Row],[Date]],"YYYY-MMM")</f>
        <v>2013-May</v>
      </c>
      <c r="T8841">
        <f>WEEKDAY(Sheet1[[#This Row],[Date]])</f>
        <v>1</v>
      </c>
      <c r="U8841" t="str">
        <f>TEXT(Sheet1[[#This Row],[Date]],"DDDD")</f>
        <v>Sunday</v>
      </c>
      <c r="V8841" t="str">
        <f>"FM"&amp;MOD(MONTH(Sheet1[[#This Row],[Date]])-4,12)+1</f>
        <v>FM2</v>
      </c>
      <c r="W8841" t="str">
        <f>"Q"&amp;ROUNDUP(MONTH(Sheet1[[#This Row],[Date]])/3,0)</f>
        <v>Q2</v>
      </c>
      <c r="X8841" t="str">
        <f>"Q"&amp;INT(MOD(MONTH(Sheet1[[#This Row],[Date]])-4,12/3)+1)</f>
        <v>Q2</v>
      </c>
      <c r="Y8841" t="str" cm="1">
        <f t="array" ref="Y8841">_xlfn.IFS(ROUND(L8841,0)&lt;=1,"Need to improve 0-1",ROUND(L8841,0)&lt;=2,"Okay 1-2",ROUND(L8841,0)&lt;=3,"Good 2-3",ROUND(L8841,0)&lt;=4,"Great 3-4",ROUND(L8841,0)&lt;=5,"Excellent 4-5")</f>
        <v>Great 3-4</v>
      </c>
      <c r="Z8841" t="str">
        <f t="shared" si="138"/>
        <v>0-1000</v>
      </c>
    </row>
    <row r="8842" spans="1:26" x14ac:dyDescent="0.3">
      <c r="A8842">
        <v>17141447</v>
      </c>
      <c r="B8842" t="s">
        <v>11267</v>
      </c>
      <c r="C8842">
        <v>216</v>
      </c>
      <c r="D8842" t="s">
        <v>1573</v>
      </c>
      <c r="E8842" t="s">
        <v>11268</v>
      </c>
      <c r="F8842" t="s">
        <v>16</v>
      </c>
      <c r="G8842" t="s">
        <v>16</v>
      </c>
      <c r="H8842" t="s">
        <v>16</v>
      </c>
      <c r="I8842">
        <v>1</v>
      </c>
      <c r="J8842">
        <v>874</v>
      </c>
      <c r="K8842">
        <v>10</v>
      </c>
      <c r="L8842">
        <v>4.2</v>
      </c>
      <c r="M8842" t="s">
        <v>1834</v>
      </c>
      <c r="N8842" t="str">
        <f>SUBSTITUTE(Sheet1[[#This Row],[Datekey_Opening]],"_","-")</f>
        <v>2018-5-16</v>
      </c>
      <c r="O8842">
        <f>YEAR(Sheet1[[#This Row],[Date]])</f>
        <v>2018</v>
      </c>
      <c r="P8842" t="str">
        <f>LOOKUP(Sheet1[[#This Row],[CountryCode]],$AI$4:$AI$18,$AJ$4:$AJ$18)</f>
        <v>United States</v>
      </c>
      <c r="Q8842">
        <f>MONTH(Sheet1[[#This Row],[Date]])</f>
        <v>5</v>
      </c>
      <c r="R8842" t="str">
        <f>TEXT(Sheet1[[#This Row],[Date]],"MMMM")</f>
        <v>May</v>
      </c>
      <c r="S8842" t="str">
        <f>TEXT(Sheet1[[#This Row],[Date]],"YYYY-MMM")</f>
        <v>2018-May</v>
      </c>
      <c r="T8842">
        <f>WEEKDAY(Sheet1[[#This Row],[Date]])</f>
        <v>4</v>
      </c>
      <c r="U8842" t="str">
        <f>TEXT(Sheet1[[#This Row],[Date]],"DDDD")</f>
        <v>Wednesday</v>
      </c>
      <c r="V8842" t="str">
        <f>"FM"&amp;MOD(MONTH(Sheet1[[#This Row],[Date]])-4,12)+1</f>
        <v>FM2</v>
      </c>
      <c r="W8842" t="str">
        <f>"Q"&amp;ROUNDUP(MONTH(Sheet1[[#This Row],[Date]])/3,0)</f>
        <v>Q2</v>
      </c>
      <c r="X8842" t="str">
        <f>"Q"&amp;INT(MOD(MONTH(Sheet1[[#This Row],[Date]])-4,12/3)+1)</f>
        <v>Q2</v>
      </c>
      <c r="Y8842" t="str" cm="1">
        <f t="array" ref="Y8842">_xlfn.IFS(ROUND(L8842,0)&lt;=1,"Need to improve 0-1",ROUND(L8842,0)&lt;=2,"Okay 1-2",ROUND(L8842,0)&lt;=3,"Good 2-3",ROUND(L8842,0)&lt;=4,"Great 3-4",ROUND(L8842,0)&lt;=5,"Excellent 4-5")</f>
        <v>Great 3-4</v>
      </c>
      <c r="Z8842" t="str">
        <f t="shared" si="138"/>
        <v>0-1000</v>
      </c>
    </row>
    <row r="8843" spans="1:26" x14ac:dyDescent="0.3">
      <c r="A8843">
        <v>17677991</v>
      </c>
      <c r="B8843" t="s">
        <v>11269</v>
      </c>
      <c r="C8843">
        <v>216</v>
      </c>
      <c r="D8843" t="s">
        <v>1549</v>
      </c>
      <c r="E8843" t="s">
        <v>11270</v>
      </c>
      <c r="F8843" t="s">
        <v>16</v>
      </c>
      <c r="G8843" t="s">
        <v>16</v>
      </c>
      <c r="H8843" t="s">
        <v>16</v>
      </c>
      <c r="I8843">
        <v>1</v>
      </c>
      <c r="J8843">
        <v>281</v>
      </c>
      <c r="K8843">
        <v>10</v>
      </c>
      <c r="L8843">
        <v>3.8</v>
      </c>
      <c r="M8843" t="s">
        <v>8088</v>
      </c>
      <c r="N8843" t="str">
        <f>SUBSTITUTE(Sheet1[[#This Row],[Datekey_Opening]],"_","-")</f>
        <v>2018-5-10</v>
      </c>
      <c r="O8843">
        <f>YEAR(Sheet1[[#This Row],[Date]])</f>
        <v>2018</v>
      </c>
      <c r="P8843" t="str">
        <f>LOOKUP(Sheet1[[#This Row],[CountryCode]],$AI$4:$AI$18,$AJ$4:$AJ$18)</f>
        <v>United States</v>
      </c>
      <c r="Q8843">
        <f>MONTH(Sheet1[[#This Row],[Date]])</f>
        <v>5</v>
      </c>
      <c r="R8843" t="str">
        <f>TEXT(Sheet1[[#This Row],[Date]],"MMMM")</f>
        <v>May</v>
      </c>
      <c r="S8843" t="str">
        <f>TEXT(Sheet1[[#This Row],[Date]],"YYYY-MMM")</f>
        <v>2018-May</v>
      </c>
      <c r="T8843">
        <f>WEEKDAY(Sheet1[[#This Row],[Date]])</f>
        <v>5</v>
      </c>
      <c r="U8843" t="str">
        <f>TEXT(Sheet1[[#This Row],[Date]],"DDDD")</f>
        <v>Thursday</v>
      </c>
      <c r="V8843" t="str">
        <f>"FM"&amp;MOD(MONTH(Sheet1[[#This Row],[Date]])-4,12)+1</f>
        <v>FM2</v>
      </c>
      <c r="W8843" t="str">
        <f>"Q"&amp;ROUNDUP(MONTH(Sheet1[[#This Row],[Date]])/3,0)</f>
        <v>Q2</v>
      </c>
      <c r="X8843" t="str">
        <f>"Q"&amp;INT(MOD(MONTH(Sheet1[[#This Row],[Date]])-4,12/3)+1)</f>
        <v>Q2</v>
      </c>
      <c r="Y8843" t="str" cm="1">
        <f t="array" ref="Y8843">_xlfn.IFS(ROUND(L8843,0)&lt;=1,"Need to improve 0-1",ROUND(L8843,0)&lt;=2,"Okay 1-2",ROUND(L8843,0)&lt;=3,"Good 2-3",ROUND(L8843,0)&lt;=4,"Great 3-4",ROUND(L8843,0)&lt;=5,"Excellent 4-5")</f>
        <v>Great 3-4</v>
      </c>
      <c r="Z8843" t="str">
        <f t="shared" si="138"/>
        <v>0-1000</v>
      </c>
    </row>
    <row r="8844" spans="1:26" x14ac:dyDescent="0.3">
      <c r="A8844">
        <v>17696891</v>
      </c>
      <c r="B8844" t="s">
        <v>11271</v>
      </c>
      <c r="C8844">
        <v>216</v>
      </c>
      <c r="D8844" t="s">
        <v>11138</v>
      </c>
      <c r="E8844" t="s">
        <v>569</v>
      </c>
      <c r="F8844" t="s">
        <v>16</v>
      </c>
      <c r="G8844" t="s">
        <v>16</v>
      </c>
      <c r="H8844" t="s">
        <v>16</v>
      </c>
      <c r="I8844">
        <v>1</v>
      </c>
      <c r="J8844">
        <v>190</v>
      </c>
      <c r="K8844">
        <v>10</v>
      </c>
      <c r="L8844">
        <v>3.9</v>
      </c>
      <c r="M8844" t="s">
        <v>6119</v>
      </c>
      <c r="N8844" t="str">
        <f>SUBSTITUTE(Sheet1[[#This Row],[Datekey_Opening]],"_","-")</f>
        <v>2015-5-17</v>
      </c>
      <c r="O8844">
        <f>YEAR(Sheet1[[#This Row],[Date]])</f>
        <v>2015</v>
      </c>
      <c r="P8844" t="str">
        <f>LOOKUP(Sheet1[[#This Row],[CountryCode]],$AI$4:$AI$18,$AJ$4:$AJ$18)</f>
        <v>United States</v>
      </c>
      <c r="Q8844">
        <f>MONTH(Sheet1[[#This Row],[Date]])</f>
        <v>5</v>
      </c>
      <c r="R8844" t="str">
        <f>TEXT(Sheet1[[#This Row],[Date]],"MMMM")</f>
        <v>May</v>
      </c>
      <c r="S8844" t="str">
        <f>TEXT(Sheet1[[#This Row],[Date]],"YYYY-MMM")</f>
        <v>2015-May</v>
      </c>
      <c r="T8844">
        <f>WEEKDAY(Sheet1[[#This Row],[Date]])</f>
        <v>1</v>
      </c>
      <c r="U8844" t="str">
        <f>TEXT(Sheet1[[#This Row],[Date]],"DDDD")</f>
        <v>Sunday</v>
      </c>
      <c r="V8844" t="str">
        <f>"FM"&amp;MOD(MONTH(Sheet1[[#This Row],[Date]])-4,12)+1</f>
        <v>FM2</v>
      </c>
      <c r="W8844" t="str">
        <f>"Q"&amp;ROUNDUP(MONTH(Sheet1[[#This Row],[Date]])/3,0)</f>
        <v>Q2</v>
      </c>
      <c r="X8844" t="str">
        <f>"Q"&amp;INT(MOD(MONTH(Sheet1[[#This Row],[Date]])-4,12/3)+1)</f>
        <v>Q2</v>
      </c>
      <c r="Y8844" t="str" cm="1">
        <f t="array" ref="Y8844">_xlfn.IFS(ROUND(L8844,0)&lt;=1,"Need to improve 0-1",ROUND(L8844,0)&lt;=2,"Okay 1-2",ROUND(L8844,0)&lt;=3,"Good 2-3",ROUND(L8844,0)&lt;=4,"Great 3-4",ROUND(L8844,0)&lt;=5,"Excellent 4-5")</f>
        <v>Great 3-4</v>
      </c>
      <c r="Z8844" t="str">
        <f t="shared" si="138"/>
        <v>0-1000</v>
      </c>
    </row>
    <row r="8845" spans="1:26" x14ac:dyDescent="0.3">
      <c r="A8845">
        <v>17293301</v>
      </c>
      <c r="B8845" t="s">
        <v>11272</v>
      </c>
      <c r="C8845">
        <v>216</v>
      </c>
      <c r="D8845" t="s">
        <v>11062</v>
      </c>
      <c r="E8845" t="s">
        <v>11089</v>
      </c>
      <c r="F8845" t="s">
        <v>16</v>
      </c>
      <c r="G8845" t="s">
        <v>16</v>
      </c>
      <c r="H8845" t="s">
        <v>16</v>
      </c>
      <c r="I8845">
        <v>1</v>
      </c>
      <c r="J8845">
        <v>849</v>
      </c>
      <c r="K8845">
        <v>10</v>
      </c>
      <c r="L8845">
        <v>4.5</v>
      </c>
      <c r="M8845" t="s">
        <v>4627</v>
      </c>
      <c r="N8845" t="str">
        <f>SUBSTITUTE(Sheet1[[#This Row],[Datekey_Opening]],"_","-")</f>
        <v>2014-4-1</v>
      </c>
      <c r="O8845">
        <f>YEAR(Sheet1[[#This Row],[Date]])</f>
        <v>2014</v>
      </c>
      <c r="P8845" t="str">
        <f>LOOKUP(Sheet1[[#This Row],[CountryCode]],$AI$4:$AI$18,$AJ$4:$AJ$18)</f>
        <v>United States</v>
      </c>
      <c r="Q8845">
        <f>MONTH(Sheet1[[#This Row],[Date]])</f>
        <v>4</v>
      </c>
      <c r="R8845" t="str">
        <f>TEXT(Sheet1[[#This Row],[Date]],"MMMM")</f>
        <v>April</v>
      </c>
      <c r="S8845" t="str">
        <f>TEXT(Sheet1[[#This Row],[Date]],"YYYY-MMM")</f>
        <v>2014-Apr</v>
      </c>
      <c r="T8845">
        <f>WEEKDAY(Sheet1[[#This Row],[Date]])</f>
        <v>3</v>
      </c>
      <c r="U8845" t="str">
        <f>TEXT(Sheet1[[#This Row],[Date]],"DDDD")</f>
        <v>Tuesday</v>
      </c>
      <c r="V8845" t="str">
        <f>"FM"&amp;MOD(MONTH(Sheet1[[#This Row],[Date]])-4,12)+1</f>
        <v>FM1</v>
      </c>
      <c r="W8845" t="str">
        <f>"Q"&amp;ROUNDUP(MONTH(Sheet1[[#This Row],[Date]])/3,0)</f>
        <v>Q2</v>
      </c>
      <c r="X8845" t="str">
        <f>"Q"&amp;INT(MOD(MONTH(Sheet1[[#This Row],[Date]])-4,12/3)+1)</f>
        <v>Q1</v>
      </c>
      <c r="Y8845" t="str" cm="1">
        <f t="array" ref="Y8845">_xlfn.IFS(ROUND(L8845,0)&lt;=1,"Need to improve 0-1",ROUND(L8845,0)&lt;=2,"Okay 1-2",ROUND(L8845,0)&lt;=3,"Good 2-3",ROUND(L8845,0)&lt;=4,"Great 3-4",ROUND(L8845,0)&lt;=5,"Excellent 4-5")</f>
        <v>Excellent 4-5</v>
      </c>
      <c r="Z8845" t="str">
        <f t="shared" si="138"/>
        <v>0-1000</v>
      </c>
    </row>
    <row r="8846" spans="1:26" x14ac:dyDescent="0.3">
      <c r="A8846">
        <v>17293409</v>
      </c>
      <c r="B8846" t="s">
        <v>11273</v>
      </c>
      <c r="C8846">
        <v>216</v>
      </c>
      <c r="D8846" t="s">
        <v>11062</v>
      </c>
      <c r="E8846" t="s">
        <v>1901</v>
      </c>
      <c r="F8846" t="s">
        <v>16</v>
      </c>
      <c r="G8846" t="s">
        <v>16</v>
      </c>
      <c r="H8846" t="s">
        <v>16</v>
      </c>
      <c r="I8846">
        <v>1</v>
      </c>
      <c r="J8846">
        <v>917</v>
      </c>
      <c r="K8846">
        <v>10</v>
      </c>
      <c r="L8846">
        <v>4.5999999999999996</v>
      </c>
      <c r="M8846" t="s">
        <v>11274</v>
      </c>
      <c r="N8846" t="str">
        <f>SUBSTITUTE(Sheet1[[#This Row],[Datekey_Opening]],"_","-")</f>
        <v>2018-4-5</v>
      </c>
      <c r="O8846">
        <f>YEAR(Sheet1[[#This Row],[Date]])</f>
        <v>2018</v>
      </c>
      <c r="P8846" t="str">
        <f>LOOKUP(Sheet1[[#This Row],[CountryCode]],$AI$4:$AI$18,$AJ$4:$AJ$18)</f>
        <v>United States</v>
      </c>
      <c r="Q8846">
        <f>MONTH(Sheet1[[#This Row],[Date]])</f>
        <v>4</v>
      </c>
      <c r="R8846" t="str">
        <f>TEXT(Sheet1[[#This Row],[Date]],"MMMM")</f>
        <v>April</v>
      </c>
      <c r="S8846" t="str">
        <f>TEXT(Sheet1[[#This Row],[Date]],"YYYY-MMM")</f>
        <v>2018-Apr</v>
      </c>
      <c r="T8846">
        <f>WEEKDAY(Sheet1[[#This Row],[Date]])</f>
        <v>5</v>
      </c>
      <c r="U8846" t="str">
        <f>TEXT(Sheet1[[#This Row],[Date]],"DDDD")</f>
        <v>Thursday</v>
      </c>
      <c r="V8846" t="str">
        <f>"FM"&amp;MOD(MONTH(Sheet1[[#This Row],[Date]])-4,12)+1</f>
        <v>FM1</v>
      </c>
      <c r="W8846" t="str">
        <f>"Q"&amp;ROUNDUP(MONTH(Sheet1[[#This Row],[Date]])/3,0)</f>
        <v>Q2</v>
      </c>
      <c r="X8846" t="str">
        <f>"Q"&amp;INT(MOD(MONTH(Sheet1[[#This Row],[Date]])-4,12/3)+1)</f>
        <v>Q1</v>
      </c>
      <c r="Y8846" t="str" cm="1">
        <f t="array" ref="Y8846">_xlfn.IFS(ROUND(L8846,0)&lt;=1,"Need to improve 0-1",ROUND(L8846,0)&lt;=2,"Okay 1-2",ROUND(L8846,0)&lt;=3,"Good 2-3",ROUND(L8846,0)&lt;=4,"Great 3-4",ROUND(L8846,0)&lt;=5,"Excellent 4-5")</f>
        <v>Excellent 4-5</v>
      </c>
      <c r="Z8846" t="str">
        <f t="shared" si="138"/>
        <v>0-1000</v>
      </c>
    </row>
    <row r="8847" spans="1:26" x14ac:dyDescent="0.3">
      <c r="A8847">
        <v>17294565</v>
      </c>
      <c r="B8847" t="s">
        <v>11275</v>
      </c>
      <c r="C8847">
        <v>216</v>
      </c>
      <c r="D8847" t="s">
        <v>10973</v>
      </c>
      <c r="E8847" t="s">
        <v>1901</v>
      </c>
      <c r="F8847" t="s">
        <v>16</v>
      </c>
      <c r="G8847" t="s">
        <v>16</v>
      </c>
      <c r="H8847" t="s">
        <v>16</v>
      </c>
      <c r="I8847">
        <v>1</v>
      </c>
      <c r="J8847">
        <v>380</v>
      </c>
      <c r="K8847">
        <v>10</v>
      </c>
      <c r="L8847">
        <v>4</v>
      </c>
      <c r="M8847" t="s">
        <v>744</v>
      </c>
      <c r="N8847" t="str">
        <f>SUBSTITUTE(Sheet1[[#This Row],[Datekey_Opening]],"_","-")</f>
        <v>2015-4-28</v>
      </c>
      <c r="O8847">
        <f>YEAR(Sheet1[[#This Row],[Date]])</f>
        <v>2015</v>
      </c>
      <c r="P8847" t="str">
        <f>LOOKUP(Sheet1[[#This Row],[CountryCode]],$AI$4:$AI$18,$AJ$4:$AJ$18)</f>
        <v>United States</v>
      </c>
      <c r="Q8847">
        <f>MONTH(Sheet1[[#This Row],[Date]])</f>
        <v>4</v>
      </c>
      <c r="R8847" t="str">
        <f>TEXT(Sheet1[[#This Row],[Date]],"MMMM")</f>
        <v>April</v>
      </c>
      <c r="S8847" t="str">
        <f>TEXT(Sheet1[[#This Row],[Date]],"YYYY-MMM")</f>
        <v>2015-Apr</v>
      </c>
      <c r="T8847">
        <f>WEEKDAY(Sheet1[[#This Row],[Date]])</f>
        <v>3</v>
      </c>
      <c r="U8847" t="str">
        <f>TEXT(Sheet1[[#This Row],[Date]],"DDDD")</f>
        <v>Tuesday</v>
      </c>
      <c r="V8847" t="str">
        <f>"FM"&amp;MOD(MONTH(Sheet1[[#This Row],[Date]])-4,12)+1</f>
        <v>FM1</v>
      </c>
      <c r="W8847" t="str">
        <f>"Q"&amp;ROUNDUP(MONTH(Sheet1[[#This Row],[Date]])/3,0)</f>
        <v>Q2</v>
      </c>
      <c r="X8847" t="str">
        <f>"Q"&amp;INT(MOD(MONTH(Sheet1[[#This Row],[Date]])-4,12/3)+1)</f>
        <v>Q1</v>
      </c>
      <c r="Y8847" t="str" cm="1">
        <f t="array" ref="Y8847">_xlfn.IFS(ROUND(L8847,0)&lt;=1,"Need to improve 0-1",ROUND(L8847,0)&lt;=2,"Okay 1-2",ROUND(L8847,0)&lt;=3,"Good 2-3",ROUND(L8847,0)&lt;=4,"Great 3-4",ROUND(L8847,0)&lt;=5,"Excellent 4-5")</f>
        <v>Great 3-4</v>
      </c>
      <c r="Z8847" t="str">
        <f t="shared" si="138"/>
        <v>0-1000</v>
      </c>
    </row>
    <row r="8848" spans="1:26" x14ac:dyDescent="0.3">
      <c r="A8848">
        <v>17333882</v>
      </c>
      <c r="B8848" t="s">
        <v>11276</v>
      </c>
      <c r="C8848">
        <v>216</v>
      </c>
      <c r="D8848" t="s">
        <v>11162</v>
      </c>
      <c r="E8848" t="s">
        <v>1901</v>
      </c>
      <c r="F8848" t="s">
        <v>16</v>
      </c>
      <c r="G8848" t="s">
        <v>16</v>
      </c>
      <c r="H8848" t="s">
        <v>16</v>
      </c>
      <c r="I8848">
        <v>1</v>
      </c>
      <c r="J8848">
        <v>114</v>
      </c>
      <c r="K8848">
        <v>10</v>
      </c>
      <c r="L8848">
        <v>4.0999999999999996</v>
      </c>
      <c r="M8848" t="s">
        <v>4176</v>
      </c>
      <c r="N8848" t="str">
        <f>SUBSTITUTE(Sheet1[[#This Row],[Datekey_Opening]],"_","-")</f>
        <v>2016-4-19</v>
      </c>
      <c r="O8848">
        <f>YEAR(Sheet1[[#This Row],[Date]])</f>
        <v>2016</v>
      </c>
      <c r="P8848" t="str">
        <f>LOOKUP(Sheet1[[#This Row],[CountryCode]],$AI$4:$AI$18,$AJ$4:$AJ$18)</f>
        <v>United States</v>
      </c>
      <c r="Q8848">
        <f>MONTH(Sheet1[[#This Row],[Date]])</f>
        <v>4</v>
      </c>
      <c r="R8848" t="str">
        <f>TEXT(Sheet1[[#This Row],[Date]],"MMMM")</f>
        <v>April</v>
      </c>
      <c r="S8848" t="str">
        <f>TEXT(Sheet1[[#This Row],[Date]],"YYYY-MMM")</f>
        <v>2016-Apr</v>
      </c>
      <c r="T8848">
        <f>WEEKDAY(Sheet1[[#This Row],[Date]])</f>
        <v>3</v>
      </c>
      <c r="U8848" t="str">
        <f>TEXT(Sheet1[[#This Row],[Date]],"DDDD")</f>
        <v>Tuesday</v>
      </c>
      <c r="V8848" t="str">
        <f>"FM"&amp;MOD(MONTH(Sheet1[[#This Row],[Date]])-4,12)+1</f>
        <v>FM1</v>
      </c>
      <c r="W8848" t="str">
        <f>"Q"&amp;ROUNDUP(MONTH(Sheet1[[#This Row],[Date]])/3,0)</f>
        <v>Q2</v>
      </c>
      <c r="X8848" t="str">
        <f>"Q"&amp;INT(MOD(MONTH(Sheet1[[#This Row],[Date]])-4,12/3)+1)</f>
        <v>Q1</v>
      </c>
      <c r="Y8848" t="str" cm="1">
        <f t="array" ref="Y8848">_xlfn.IFS(ROUND(L8848,0)&lt;=1,"Need to improve 0-1",ROUND(L8848,0)&lt;=2,"Okay 1-2",ROUND(L8848,0)&lt;=3,"Good 2-3",ROUND(L8848,0)&lt;=4,"Great 3-4",ROUND(L8848,0)&lt;=5,"Excellent 4-5")</f>
        <v>Great 3-4</v>
      </c>
      <c r="Z8848" t="str">
        <f t="shared" si="138"/>
        <v>0-1000</v>
      </c>
    </row>
    <row r="8849" spans="1:26" x14ac:dyDescent="0.3">
      <c r="A8849">
        <v>17335158</v>
      </c>
      <c r="B8849" t="s">
        <v>11277</v>
      </c>
      <c r="C8849">
        <v>216</v>
      </c>
      <c r="D8849" t="s">
        <v>1614</v>
      </c>
      <c r="E8849" t="s">
        <v>915</v>
      </c>
      <c r="F8849" t="s">
        <v>16</v>
      </c>
      <c r="G8849" t="s">
        <v>16</v>
      </c>
      <c r="H8849" t="s">
        <v>16</v>
      </c>
      <c r="I8849">
        <v>1</v>
      </c>
      <c r="J8849">
        <v>123</v>
      </c>
      <c r="K8849">
        <v>10</v>
      </c>
      <c r="L8849">
        <v>4.3</v>
      </c>
      <c r="M8849" t="s">
        <v>3934</v>
      </c>
      <c r="N8849" t="str">
        <f>SUBSTITUTE(Sheet1[[#This Row],[Datekey_Opening]],"_","-")</f>
        <v>2012-4-2</v>
      </c>
      <c r="O8849">
        <f>YEAR(Sheet1[[#This Row],[Date]])</f>
        <v>2012</v>
      </c>
      <c r="P8849" t="str">
        <f>LOOKUP(Sheet1[[#This Row],[CountryCode]],$AI$4:$AI$18,$AJ$4:$AJ$18)</f>
        <v>United States</v>
      </c>
      <c r="Q8849">
        <f>MONTH(Sheet1[[#This Row],[Date]])</f>
        <v>4</v>
      </c>
      <c r="R8849" t="str">
        <f>TEXT(Sheet1[[#This Row],[Date]],"MMMM")</f>
        <v>April</v>
      </c>
      <c r="S8849" t="str">
        <f>TEXT(Sheet1[[#This Row],[Date]],"YYYY-MMM")</f>
        <v>2012-Apr</v>
      </c>
      <c r="T8849">
        <f>WEEKDAY(Sheet1[[#This Row],[Date]])</f>
        <v>2</v>
      </c>
      <c r="U8849" t="str">
        <f>TEXT(Sheet1[[#This Row],[Date]],"DDDD")</f>
        <v>Monday</v>
      </c>
      <c r="V8849" t="str">
        <f>"FM"&amp;MOD(MONTH(Sheet1[[#This Row],[Date]])-4,12)+1</f>
        <v>FM1</v>
      </c>
      <c r="W8849" t="str">
        <f>"Q"&amp;ROUNDUP(MONTH(Sheet1[[#This Row],[Date]])/3,0)</f>
        <v>Q2</v>
      </c>
      <c r="X8849" t="str">
        <f>"Q"&amp;INT(MOD(MONTH(Sheet1[[#This Row],[Date]])-4,12/3)+1)</f>
        <v>Q1</v>
      </c>
      <c r="Y8849" t="str" cm="1">
        <f t="array" ref="Y8849">_xlfn.IFS(ROUND(L8849,0)&lt;=1,"Need to improve 0-1",ROUND(L8849,0)&lt;=2,"Okay 1-2",ROUND(L8849,0)&lt;=3,"Good 2-3",ROUND(L8849,0)&lt;=4,"Great 3-4",ROUND(L8849,0)&lt;=5,"Excellent 4-5")</f>
        <v>Great 3-4</v>
      </c>
      <c r="Z8849" t="str">
        <f t="shared" si="138"/>
        <v>0-1000</v>
      </c>
    </row>
    <row r="8850" spans="1:26" x14ac:dyDescent="0.3">
      <c r="A8850">
        <v>17259625</v>
      </c>
      <c r="B8850" t="s">
        <v>11278</v>
      </c>
      <c r="C8850">
        <v>216</v>
      </c>
      <c r="D8850" t="s">
        <v>1619</v>
      </c>
      <c r="E8850" t="s">
        <v>11279</v>
      </c>
      <c r="F8850" t="s">
        <v>16</v>
      </c>
      <c r="G8850" t="s">
        <v>16</v>
      </c>
      <c r="H8850" t="s">
        <v>16</v>
      </c>
      <c r="I8850">
        <v>1</v>
      </c>
      <c r="J8850">
        <v>943</v>
      </c>
      <c r="K8850">
        <v>10</v>
      </c>
      <c r="L8850">
        <v>4.2</v>
      </c>
      <c r="M8850" t="s">
        <v>3774</v>
      </c>
      <c r="N8850" t="str">
        <f>SUBSTITUTE(Sheet1[[#This Row],[Datekey_Opening]],"_","-")</f>
        <v>2012-4-7</v>
      </c>
      <c r="O8850">
        <f>YEAR(Sheet1[[#This Row],[Date]])</f>
        <v>2012</v>
      </c>
      <c r="P8850" t="str">
        <f>LOOKUP(Sheet1[[#This Row],[CountryCode]],$AI$4:$AI$18,$AJ$4:$AJ$18)</f>
        <v>United States</v>
      </c>
      <c r="Q8850">
        <f>MONTH(Sheet1[[#This Row],[Date]])</f>
        <v>4</v>
      </c>
      <c r="R8850" t="str">
        <f>TEXT(Sheet1[[#This Row],[Date]],"MMMM")</f>
        <v>April</v>
      </c>
      <c r="S8850" t="str">
        <f>TEXT(Sheet1[[#This Row],[Date]],"YYYY-MMM")</f>
        <v>2012-Apr</v>
      </c>
      <c r="T8850">
        <f>WEEKDAY(Sheet1[[#This Row],[Date]])</f>
        <v>7</v>
      </c>
      <c r="U8850" t="str">
        <f>TEXT(Sheet1[[#This Row],[Date]],"DDDD")</f>
        <v>Saturday</v>
      </c>
      <c r="V8850" t="str">
        <f>"FM"&amp;MOD(MONTH(Sheet1[[#This Row],[Date]])-4,12)+1</f>
        <v>FM1</v>
      </c>
      <c r="W8850" t="str">
        <f>"Q"&amp;ROUNDUP(MONTH(Sheet1[[#This Row],[Date]])/3,0)</f>
        <v>Q2</v>
      </c>
      <c r="X8850" t="str">
        <f>"Q"&amp;INT(MOD(MONTH(Sheet1[[#This Row],[Date]])-4,12/3)+1)</f>
        <v>Q1</v>
      </c>
      <c r="Y8850" t="str" cm="1">
        <f t="array" ref="Y8850">_xlfn.IFS(ROUND(L8850,0)&lt;=1,"Need to improve 0-1",ROUND(L8850,0)&lt;=2,"Okay 1-2",ROUND(L8850,0)&lt;=3,"Good 2-3",ROUND(L8850,0)&lt;=4,"Great 3-4",ROUND(L8850,0)&lt;=5,"Excellent 4-5")</f>
        <v>Great 3-4</v>
      </c>
      <c r="Z8850" t="str">
        <f t="shared" si="138"/>
        <v>0-1000</v>
      </c>
    </row>
    <row r="8851" spans="1:26" x14ac:dyDescent="0.3">
      <c r="A8851">
        <v>17557488</v>
      </c>
      <c r="B8851" t="s">
        <v>11280</v>
      </c>
      <c r="C8851">
        <v>216</v>
      </c>
      <c r="D8851" t="s">
        <v>11281</v>
      </c>
      <c r="E8851" t="s">
        <v>11282</v>
      </c>
      <c r="F8851" t="s">
        <v>16</v>
      </c>
      <c r="G8851" t="s">
        <v>16</v>
      </c>
      <c r="H8851" t="s">
        <v>16</v>
      </c>
      <c r="I8851">
        <v>1</v>
      </c>
      <c r="J8851">
        <v>41</v>
      </c>
      <c r="K8851">
        <v>10</v>
      </c>
      <c r="L8851">
        <v>3.6</v>
      </c>
      <c r="M8851" t="s">
        <v>4173</v>
      </c>
      <c r="N8851" t="str">
        <f>SUBSTITUTE(Sheet1[[#This Row],[Datekey_Opening]],"_","-")</f>
        <v>2016-4-23</v>
      </c>
      <c r="O8851">
        <f>YEAR(Sheet1[[#This Row],[Date]])</f>
        <v>2016</v>
      </c>
      <c r="P8851" t="str">
        <f>LOOKUP(Sheet1[[#This Row],[CountryCode]],$AI$4:$AI$18,$AJ$4:$AJ$18)</f>
        <v>United States</v>
      </c>
      <c r="Q8851">
        <f>MONTH(Sheet1[[#This Row],[Date]])</f>
        <v>4</v>
      </c>
      <c r="R8851" t="str">
        <f>TEXT(Sheet1[[#This Row],[Date]],"MMMM")</f>
        <v>April</v>
      </c>
      <c r="S8851" t="str">
        <f>TEXT(Sheet1[[#This Row],[Date]],"YYYY-MMM")</f>
        <v>2016-Apr</v>
      </c>
      <c r="T8851">
        <f>WEEKDAY(Sheet1[[#This Row],[Date]])</f>
        <v>7</v>
      </c>
      <c r="U8851" t="str">
        <f>TEXT(Sheet1[[#This Row],[Date]],"DDDD")</f>
        <v>Saturday</v>
      </c>
      <c r="V8851" t="str">
        <f>"FM"&amp;MOD(MONTH(Sheet1[[#This Row],[Date]])-4,12)+1</f>
        <v>FM1</v>
      </c>
      <c r="W8851" t="str">
        <f>"Q"&amp;ROUNDUP(MONTH(Sheet1[[#This Row],[Date]])/3,0)</f>
        <v>Q2</v>
      </c>
      <c r="X8851" t="str">
        <f>"Q"&amp;INT(MOD(MONTH(Sheet1[[#This Row],[Date]])-4,12/3)+1)</f>
        <v>Q1</v>
      </c>
      <c r="Y8851" t="str" cm="1">
        <f t="array" ref="Y8851">_xlfn.IFS(ROUND(L8851,0)&lt;=1,"Need to improve 0-1",ROUND(L8851,0)&lt;=2,"Okay 1-2",ROUND(L8851,0)&lt;=3,"Good 2-3",ROUND(L8851,0)&lt;=4,"Great 3-4",ROUND(L8851,0)&lt;=5,"Excellent 4-5")</f>
        <v>Great 3-4</v>
      </c>
      <c r="Z8851" t="str">
        <f t="shared" si="138"/>
        <v>0-1000</v>
      </c>
    </row>
    <row r="8852" spans="1:26" x14ac:dyDescent="0.3">
      <c r="A8852">
        <v>17582527</v>
      </c>
      <c r="B8852" t="s">
        <v>11283</v>
      </c>
      <c r="C8852">
        <v>216</v>
      </c>
      <c r="D8852" t="s">
        <v>10978</v>
      </c>
      <c r="E8852" t="s">
        <v>426</v>
      </c>
      <c r="F8852" t="s">
        <v>16</v>
      </c>
      <c r="G8852" t="s">
        <v>16</v>
      </c>
      <c r="H8852" t="s">
        <v>16</v>
      </c>
      <c r="I8852">
        <v>1</v>
      </c>
      <c r="J8852">
        <v>93</v>
      </c>
      <c r="K8852">
        <v>10</v>
      </c>
      <c r="L8852">
        <v>3.5</v>
      </c>
      <c r="M8852" t="s">
        <v>462</v>
      </c>
      <c r="N8852" t="str">
        <f>SUBSTITUTE(Sheet1[[#This Row],[Datekey_Opening]],"_","-")</f>
        <v>2016-4-27</v>
      </c>
      <c r="O8852">
        <f>YEAR(Sheet1[[#This Row],[Date]])</f>
        <v>2016</v>
      </c>
      <c r="P8852" t="str">
        <f>LOOKUP(Sheet1[[#This Row],[CountryCode]],$AI$4:$AI$18,$AJ$4:$AJ$18)</f>
        <v>United States</v>
      </c>
      <c r="Q8852">
        <f>MONTH(Sheet1[[#This Row],[Date]])</f>
        <v>4</v>
      </c>
      <c r="R8852" t="str">
        <f>TEXT(Sheet1[[#This Row],[Date]],"MMMM")</f>
        <v>April</v>
      </c>
      <c r="S8852" t="str">
        <f>TEXT(Sheet1[[#This Row],[Date]],"YYYY-MMM")</f>
        <v>2016-Apr</v>
      </c>
      <c r="T8852">
        <f>WEEKDAY(Sheet1[[#This Row],[Date]])</f>
        <v>4</v>
      </c>
      <c r="U8852" t="str">
        <f>TEXT(Sheet1[[#This Row],[Date]],"DDDD")</f>
        <v>Wednesday</v>
      </c>
      <c r="V8852" t="str">
        <f>"FM"&amp;MOD(MONTH(Sheet1[[#This Row],[Date]])-4,12)+1</f>
        <v>FM1</v>
      </c>
      <c r="W8852" t="str">
        <f>"Q"&amp;ROUNDUP(MONTH(Sheet1[[#This Row],[Date]])/3,0)</f>
        <v>Q2</v>
      </c>
      <c r="X8852" t="str">
        <f>"Q"&amp;INT(MOD(MONTH(Sheet1[[#This Row],[Date]])-4,12/3)+1)</f>
        <v>Q1</v>
      </c>
      <c r="Y8852" t="str" cm="1">
        <f t="array" ref="Y8852">_xlfn.IFS(ROUND(L8852,0)&lt;=1,"Need to improve 0-1",ROUND(L8852,0)&lt;=2,"Okay 1-2",ROUND(L8852,0)&lt;=3,"Good 2-3",ROUND(L8852,0)&lt;=4,"Great 3-4",ROUND(L8852,0)&lt;=5,"Excellent 4-5")</f>
        <v>Great 3-4</v>
      </c>
      <c r="Z8852" t="str">
        <f t="shared" si="138"/>
        <v>0-1000</v>
      </c>
    </row>
    <row r="8853" spans="1:26" x14ac:dyDescent="0.3">
      <c r="A8853">
        <v>17144732</v>
      </c>
      <c r="B8853" t="s">
        <v>11284</v>
      </c>
      <c r="C8853">
        <v>216</v>
      </c>
      <c r="D8853" t="s">
        <v>1573</v>
      </c>
      <c r="E8853" t="s">
        <v>11135</v>
      </c>
      <c r="F8853" t="s">
        <v>16</v>
      </c>
      <c r="G8853" t="s">
        <v>16</v>
      </c>
      <c r="H8853" t="s">
        <v>16</v>
      </c>
      <c r="I8853">
        <v>1</v>
      </c>
      <c r="J8853">
        <v>535</v>
      </c>
      <c r="K8853">
        <v>10</v>
      </c>
      <c r="L8853">
        <v>4</v>
      </c>
      <c r="M8853" t="s">
        <v>170</v>
      </c>
      <c r="N8853" t="str">
        <f>SUBSTITUTE(Sheet1[[#This Row],[Datekey_Opening]],"_","-")</f>
        <v>2014-4-25</v>
      </c>
      <c r="O8853">
        <f>YEAR(Sheet1[[#This Row],[Date]])</f>
        <v>2014</v>
      </c>
      <c r="P8853" t="str">
        <f>LOOKUP(Sheet1[[#This Row],[CountryCode]],$AI$4:$AI$18,$AJ$4:$AJ$18)</f>
        <v>United States</v>
      </c>
      <c r="Q8853">
        <f>MONTH(Sheet1[[#This Row],[Date]])</f>
        <v>4</v>
      </c>
      <c r="R8853" t="str">
        <f>TEXT(Sheet1[[#This Row],[Date]],"MMMM")</f>
        <v>April</v>
      </c>
      <c r="S8853" t="str">
        <f>TEXT(Sheet1[[#This Row],[Date]],"YYYY-MMM")</f>
        <v>2014-Apr</v>
      </c>
      <c r="T8853">
        <f>WEEKDAY(Sheet1[[#This Row],[Date]])</f>
        <v>6</v>
      </c>
      <c r="U8853" t="str">
        <f>TEXT(Sheet1[[#This Row],[Date]],"DDDD")</f>
        <v>Friday</v>
      </c>
      <c r="V8853" t="str">
        <f>"FM"&amp;MOD(MONTH(Sheet1[[#This Row],[Date]])-4,12)+1</f>
        <v>FM1</v>
      </c>
      <c r="W8853" t="str">
        <f>"Q"&amp;ROUNDUP(MONTH(Sheet1[[#This Row],[Date]])/3,0)</f>
        <v>Q2</v>
      </c>
      <c r="X8853" t="str">
        <f>"Q"&amp;INT(MOD(MONTH(Sheet1[[#This Row],[Date]])-4,12/3)+1)</f>
        <v>Q1</v>
      </c>
      <c r="Y8853" t="str" cm="1">
        <f t="array" ref="Y8853">_xlfn.IFS(ROUND(L8853,0)&lt;=1,"Need to improve 0-1",ROUND(L8853,0)&lt;=2,"Okay 1-2",ROUND(L8853,0)&lt;=3,"Good 2-3",ROUND(L8853,0)&lt;=4,"Great 3-4",ROUND(L8853,0)&lt;=5,"Excellent 4-5")</f>
        <v>Great 3-4</v>
      </c>
      <c r="Z8853" t="str">
        <f t="shared" si="138"/>
        <v>0-1000</v>
      </c>
    </row>
    <row r="8854" spans="1:26" x14ac:dyDescent="0.3">
      <c r="A8854">
        <v>17616203</v>
      </c>
      <c r="B8854" t="s">
        <v>11285</v>
      </c>
      <c r="C8854">
        <v>216</v>
      </c>
      <c r="D8854" t="s">
        <v>1531</v>
      </c>
      <c r="E8854" t="s">
        <v>11286</v>
      </c>
      <c r="F8854" t="s">
        <v>16</v>
      </c>
      <c r="G8854" t="s">
        <v>16</v>
      </c>
      <c r="H8854" t="s">
        <v>16</v>
      </c>
      <c r="I8854">
        <v>1</v>
      </c>
      <c r="J8854">
        <v>680</v>
      </c>
      <c r="K8854">
        <v>10</v>
      </c>
      <c r="L8854">
        <v>4.2</v>
      </c>
      <c r="M8854" t="s">
        <v>3771</v>
      </c>
      <c r="N8854" t="str">
        <f>SUBSTITUTE(Sheet1[[#This Row],[Datekey_Opening]],"_","-")</f>
        <v>2012-4-19</v>
      </c>
      <c r="O8854">
        <f>YEAR(Sheet1[[#This Row],[Date]])</f>
        <v>2012</v>
      </c>
      <c r="P8854" t="str">
        <f>LOOKUP(Sheet1[[#This Row],[CountryCode]],$AI$4:$AI$18,$AJ$4:$AJ$18)</f>
        <v>United States</v>
      </c>
      <c r="Q8854">
        <f>MONTH(Sheet1[[#This Row],[Date]])</f>
        <v>4</v>
      </c>
      <c r="R8854" t="str">
        <f>TEXT(Sheet1[[#This Row],[Date]],"MMMM")</f>
        <v>April</v>
      </c>
      <c r="S8854" t="str">
        <f>TEXT(Sheet1[[#This Row],[Date]],"YYYY-MMM")</f>
        <v>2012-Apr</v>
      </c>
      <c r="T8854">
        <f>WEEKDAY(Sheet1[[#This Row],[Date]])</f>
        <v>5</v>
      </c>
      <c r="U8854" t="str">
        <f>TEXT(Sheet1[[#This Row],[Date]],"DDDD")</f>
        <v>Thursday</v>
      </c>
      <c r="V8854" t="str">
        <f>"FM"&amp;MOD(MONTH(Sheet1[[#This Row],[Date]])-4,12)+1</f>
        <v>FM1</v>
      </c>
      <c r="W8854" t="str">
        <f>"Q"&amp;ROUNDUP(MONTH(Sheet1[[#This Row],[Date]])/3,0)</f>
        <v>Q2</v>
      </c>
      <c r="X8854" t="str">
        <f>"Q"&amp;INT(MOD(MONTH(Sheet1[[#This Row],[Date]])-4,12/3)+1)</f>
        <v>Q1</v>
      </c>
      <c r="Y8854" t="str" cm="1">
        <f t="array" ref="Y8854">_xlfn.IFS(ROUND(L8854,0)&lt;=1,"Need to improve 0-1",ROUND(L8854,0)&lt;=2,"Okay 1-2",ROUND(L8854,0)&lt;=3,"Good 2-3",ROUND(L8854,0)&lt;=4,"Great 3-4",ROUND(L8854,0)&lt;=5,"Excellent 4-5")</f>
        <v>Great 3-4</v>
      </c>
      <c r="Z8854" t="str">
        <f t="shared" si="138"/>
        <v>0-1000</v>
      </c>
    </row>
    <row r="8855" spans="1:26" x14ac:dyDescent="0.3">
      <c r="A8855">
        <v>17616368</v>
      </c>
      <c r="B8855" t="s">
        <v>11287</v>
      </c>
      <c r="C8855">
        <v>216</v>
      </c>
      <c r="D8855" t="s">
        <v>1531</v>
      </c>
      <c r="E8855" t="s">
        <v>11288</v>
      </c>
      <c r="F8855" t="s">
        <v>16</v>
      </c>
      <c r="G8855" t="s">
        <v>16</v>
      </c>
      <c r="H8855" t="s">
        <v>16</v>
      </c>
      <c r="I8855">
        <v>1</v>
      </c>
      <c r="J8855">
        <v>456</v>
      </c>
      <c r="K8855">
        <v>10</v>
      </c>
      <c r="L8855">
        <v>4.3</v>
      </c>
      <c r="M8855" t="s">
        <v>1740</v>
      </c>
      <c r="N8855" t="str">
        <f>SUBSTITUTE(Sheet1[[#This Row],[Datekey_Opening]],"_","-")</f>
        <v>2013-4-25</v>
      </c>
      <c r="O8855">
        <f>YEAR(Sheet1[[#This Row],[Date]])</f>
        <v>2013</v>
      </c>
      <c r="P8855" t="str">
        <f>LOOKUP(Sheet1[[#This Row],[CountryCode]],$AI$4:$AI$18,$AJ$4:$AJ$18)</f>
        <v>United States</v>
      </c>
      <c r="Q8855">
        <f>MONTH(Sheet1[[#This Row],[Date]])</f>
        <v>4</v>
      </c>
      <c r="R8855" t="str">
        <f>TEXT(Sheet1[[#This Row],[Date]],"MMMM")</f>
        <v>April</v>
      </c>
      <c r="S8855" t="str">
        <f>TEXT(Sheet1[[#This Row],[Date]],"YYYY-MMM")</f>
        <v>2013-Apr</v>
      </c>
      <c r="T8855">
        <f>WEEKDAY(Sheet1[[#This Row],[Date]])</f>
        <v>5</v>
      </c>
      <c r="U8855" t="str">
        <f>TEXT(Sheet1[[#This Row],[Date]],"DDDD")</f>
        <v>Thursday</v>
      </c>
      <c r="V8855" t="str">
        <f>"FM"&amp;MOD(MONTH(Sheet1[[#This Row],[Date]])-4,12)+1</f>
        <v>FM1</v>
      </c>
      <c r="W8855" t="str">
        <f>"Q"&amp;ROUNDUP(MONTH(Sheet1[[#This Row],[Date]])/3,0)</f>
        <v>Q2</v>
      </c>
      <c r="X8855" t="str">
        <f>"Q"&amp;INT(MOD(MONTH(Sheet1[[#This Row],[Date]])-4,12/3)+1)</f>
        <v>Q1</v>
      </c>
      <c r="Y8855" t="str" cm="1">
        <f t="array" ref="Y8855">_xlfn.IFS(ROUND(L8855,0)&lt;=1,"Need to improve 0-1",ROUND(L8855,0)&lt;=2,"Okay 1-2",ROUND(L8855,0)&lt;=3,"Good 2-3",ROUND(L8855,0)&lt;=4,"Great 3-4",ROUND(L8855,0)&lt;=5,"Excellent 4-5")</f>
        <v>Great 3-4</v>
      </c>
      <c r="Z8855" t="str">
        <f t="shared" si="138"/>
        <v>0-1000</v>
      </c>
    </row>
    <row r="8856" spans="1:26" x14ac:dyDescent="0.3">
      <c r="A8856">
        <v>17621696</v>
      </c>
      <c r="B8856" t="s">
        <v>11289</v>
      </c>
      <c r="C8856">
        <v>216</v>
      </c>
      <c r="D8856" t="s">
        <v>1538</v>
      </c>
      <c r="E8856" t="s">
        <v>11023</v>
      </c>
      <c r="F8856" t="s">
        <v>16</v>
      </c>
      <c r="G8856" t="s">
        <v>16</v>
      </c>
      <c r="H8856" t="s">
        <v>16</v>
      </c>
      <c r="I8856">
        <v>1</v>
      </c>
      <c r="J8856">
        <v>92</v>
      </c>
      <c r="K8856">
        <v>10</v>
      </c>
      <c r="L8856">
        <v>3.6</v>
      </c>
      <c r="M8856" t="s">
        <v>1921</v>
      </c>
      <c r="N8856" t="str">
        <f>SUBSTITUTE(Sheet1[[#This Row],[Datekey_Opening]],"_","-")</f>
        <v>2011-4-24</v>
      </c>
      <c r="O8856">
        <f>YEAR(Sheet1[[#This Row],[Date]])</f>
        <v>2011</v>
      </c>
      <c r="P8856" t="str">
        <f>LOOKUP(Sheet1[[#This Row],[CountryCode]],$AI$4:$AI$18,$AJ$4:$AJ$18)</f>
        <v>United States</v>
      </c>
      <c r="Q8856">
        <f>MONTH(Sheet1[[#This Row],[Date]])</f>
        <v>4</v>
      </c>
      <c r="R8856" t="str">
        <f>TEXT(Sheet1[[#This Row],[Date]],"MMMM")</f>
        <v>April</v>
      </c>
      <c r="S8856" t="str">
        <f>TEXT(Sheet1[[#This Row],[Date]],"YYYY-MMM")</f>
        <v>2011-Apr</v>
      </c>
      <c r="T8856">
        <f>WEEKDAY(Sheet1[[#This Row],[Date]])</f>
        <v>1</v>
      </c>
      <c r="U8856" t="str">
        <f>TEXT(Sheet1[[#This Row],[Date]],"DDDD")</f>
        <v>Sunday</v>
      </c>
      <c r="V8856" t="str">
        <f>"FM"&amp;MOD(MONTH(Sheet1[[#This Row],[Date]])-4,12)+1</f>
        <v>FM1</v>
      </c>
      <c r="W8856" t="str">
        <f>"Q"&amp;ROUNDUP(MONTH(Sheet1[[#This Row],[Date]])/3,0)</f>
        <v>Q2</v>
      </c>
      <c r="X8856" t="str">
        <f>"Q"&amp;INT(MOD(MONTH(Sheet1[[#This Row],[Date]])-4,12/3)+1)</f>
        <v>Q1</v>
      </c>
      <c r="Y8856" t="str" cm="1">
        <f t="array" ref="Y8856">_xlfn.IFS(ROUND(L8856,0)&lt;=1,"Need to improve 0-1",ROUND(L8856,0)&lt;=2,"Okay 1-2",ROUND(L8856,0)&lt;=3,"Good 2-3",ROUND(L8856,0)&lt;=4,"Great 3-4",ROUND(L8856,0)&lt;=5,"Excellent 4-5")</f>
        <v>Great 3-4</v>
      </c>
      <c r="Z8856" t="str">
        <f t="shared" si="138"/>
        <v>0-1000</v>
      </c>
    </row>
    <row r="8857" spans="1:26" x14ac:dyDescent="0.3">
      <c r="A8857">
        <v>17284203</v>
      </c>
      <c r="B8857" t="s">
        <v>11290</v>
      </c>
      <c r="C8857">
        <v>216</v>
      </c>
      <c r="D8857" t="s">
        <v>1593</v>
      </c>
      <c r="E8857" t="s">
        <v>11291</v>
      </c>
      <c r="F8857" t="s">
        <v>16</v>
      </c>
      <c r="G8857" t="s">
        <v>16</v>
      </c>
      <c r="H8857" t="s">
        <v>16</v>
      </c>
      <c r="I8857">
        <v>1</v>
      </c>
      <c r="J8857">
        <v>25</v>
      </c>
      <c r="K8857">
        <v>10</v>
      </c>
      <c r="L8857">
        <v>3.3</v>
      </c>
      <c r="M8857" t="s">
        <v>11131</v>
      </c>
      <c r="N8857" t="str">
        <f>SUBSTITUTE(Sheet1[[#This Row],[Datekey_Opening]],"_","-")</f>
        <v>2012-3-1</v>
      </c>
      <c r="O8857">
        <f>YEAR(Sheet1[[#This Row],[Date]])</f>
        <v>2012</v>
      </c>
      <c r="P8857" t="str">
        <f>LOOKUP(Sheet1[[#This Row],[CountryCode]],$AI$4:$AI$18,$AJ$4:$AJ$18)</f>
        <v>United States</v>
      </c>
      <c r="Q8857">
        <f>MONTH(Sheet1[[#This Row],[Date]])</f>
        <v>3</v>
      </c>
      <c r="R8857" t="str">
        <f>TEXT(Sheet1[[#This Row],[Date]],"MMMM")</f>
        <v>March</v>
      </c>
      <c r="S8857" t="str">
        <f>TEXT(Sheet1[[#This Row],[Date]],"YYYY-MMM")</f>
        <v>2012-Mar</v>
      </c>
      <c r="T8857">
        <f>WEEKDAY(Sheet1[[#This Row],[Date]])</f>
        <v>5</v>
      </c>
      <c r="U8857" t="str">
        <f>TEXT(Sheet1[[#This Row],[Date]],"DDDD")</f>
        <v>Thursday</v>
      </c>
      <c r="V8857" t="str">
        <f>"FM"&amp;MOD(MONTH(Sheet1[[#This Row],[Date]])-4,12)+1</f>
        <v>FM12</v>
      </c>
      <c r="W8857" t="str">
        <f>"Q"&amp;ROUNDUP(MONTH(Sheet1[[#This Row],[Date]])/3,0)</f>
        <v>Q1</v>
      </c>
      <c r="X8857" t="str">
        <f>"Q"&amp;INT(MOD(MONTH(Sheet1[[#This Row],[Date]])-4,12/3)+1)</f>
        <v>Q4</v>
      </c>
      <c r="Y8857" t="str" cm="1">
        <f t="array" ref="Y8857">_xlfn.IFS(ROUND(L8857,0)&lt;=1,"Need to improve 0-1",ROUND(L8857,0)&lt;=2,"Okay 1-2",ROUND(L8857,0)&lt;=3,"Good 2-3",ROUND(L8857,0)&lt;=4,"Great 3-4",ROUND(L8857,0)&lt;=5,"Excellent 4-5")</f>
        <v>Good 2-3</v>
      </c>
      <c r="Z8857" t="str">
        <f t="shared" si="138"/>
        <v>0-1000</v>
      </c>
    </row>
    <row r="8858" spans="1:26" x14ac:dyDescent="0.3">
      <c r="A8858">
        <v>17284397</v>
      </c>
      <c r="B8858" t="s">
        <v>11292</v>
      </c>
      <c r="C8858">
        <v>216</v>
      </c>
      <c r="D8858" t="s">
        <v>1593</v>
      </c>
      <c r="E8858" t="s">
        <v>11266</v>
      </c>
      <c r="F8858" t="s">
        <v>16</v>
      </c>
      <c r="G8858" t="s">
        <v>16</v>
      </c>
      <c r="H8858" t="s">
        <v>16</v>
      </c>
      <c r="I8858">
        <v>1</v>
      </c>
      <c r="J8858">
        <v>26</v>
      </c>
      <c r="K8858">
        <v>10</v>
      </c>
      <c r="L8858">
        <v>3.4</v>
      </c>
      <c r="M8858" t="s">
        <v>6691</v>
      </c>
      <c r="N8858" t="str">
        <f>SUBSTITUTE(Sheet1[[#This Row],[Datekey_Opening]],"_","-")</f>
        <v>2012-3-2</v>
      </c>
      <c r="O8858">
        <f>YEAR(Sheet1[[#This Row],[Date]])</f>
        <v>2012</v>
      </c>
      <c r="P8858" t="str">
        <f>LOOKUP(Sheet1[[#This Row],[CountryCode]],$AI$4:$AI$18,$AJ$4:$AJ$18)</f>
        <v>United States</v>
      </c>
      <c r="Q8858">
        <f>MONTH(Sheet1[[#This Row],[Date]])</f>
        <v>3</v>
      </c>
      <c r="R8858" t="str">
        <f>TEXT(Sheet1[[#This Row],[Date]],"MMMM")</f>
        <v>March</v>
      </c>
      <c r="S8858" t="str">
        <f>TEXT(Sheet1[[#This Row],[Date]],"YYYY-MMM")</f>
        <v>2012-Mar</v>
      </c>
      <c r="T8858">
        <f>WEEKDAY(Sheet1[[#This Row],[Date]])</f>
        <v>6</v>
      </c>
      <c r="U8858" t="str">
        <f>TEXT(Sheet1[[#This Row],[Date]],"DDDD")</f>
        <v>Friday</v>
      </c>
      <c r="V8858" t="str">
        <f>"FM"&amp;MOD(MONTH(Sheet1[[#This Row],[Date]])-4,12)+1</f>
        <v>FM12</v>
      </c>
      <c r="W8858" t="str">
        <f>"Q"&amp;ROUNDUP(MONTH(Sheet1[[#This Row],[Date]])/3,0)</f>
        <v>Q1</v>
      </c>
      <c r="X8858" t="str">
        <f>"Q"&amp;INT(MOD(MONTH(Sheet1[[#This Row],[Date]])-4,12/3)+1)</f>
        <v>Q4</v>
      </c>
      <c r="Y8858" t="str" cm="1">
        <f t="array" ref="Y8858">_xlfn.IFS(ROUND(L8858,0)&lt;=1,"Need to improve 0-1",ROUND(L8858,0)&lt;=2,"Okay 1-2",ROUND(L8858,0)&lt;=3,"Good 2-3",ROUND(L8858,0)&lt;=4,"Great 3-4",ROUND(L8858,0)&lt;=5,"Excellent 4-5")</f>
        <v>Good 2-3</v>
      </c>
      <c r="Z8858" t="str">
        <f t="shared" si="138"/>
        <v>0-1000</v>
      </c>
    </row>
    <row r="8859" spans="1:26" x14ac:dyDescent="0.3">
      <c r="A8859">
        <v>17294014</v>
      </c>
      <c r="B8859" t="s">
        <v>11293</v>
      </c>
      <c r="C8859">
        <v>216</v>
      </c>
      <c r="D8859" t="s">
        <v>11062</v>
      </c>
      <c r="E8859" t="s">
        <v>11294</v>
      </c>
      <c r="F8859" t="s">
        <v>16</v>
      </c>
      <c r="G8859" t="s">
        <v>16</v>
      </c>
      <c r="H8859" t="s">
        <v>16</v>
      </c>
      <c r="I8859">
        <v>1</v>
      </c>
      <c r="J8859">
        <v>374</v>
      </c>
      <c r="K8859">
        <v>10</v>
      </c>
      <c r="L8859">
        <v>4.0999999999999996</v>
      </c>
      <c r="M8859" t="s">
        <v>8588</v>
      </c>
      <c r="N8859" t="str">
        <f>SUBSTITUTE(Sheet1[[#This Row],[Datekey_Opening]],"_","-")</f>
        <v>2016-3-13</v>
      </c>
      <c r="O8859">
        <f>YEAR(Sheet1[[#This Row],[Date]])</f>
        <v>2016</v>
      </c>
      <c r="P8859" t="str">
        <f>LOOKUP(Sheet1[[#This Row],[CountryCode]],$AI$4:$AI$18,$AJ$4:$AJ$18)</f>
        <v>United States</v>
      </c>
      <c r="Q8859">
        <f>MONTH(Sheet1[[#This Row],[Date]])</f>
        <v>3</v>
      </c>
      <c r="R8859" t="str">
        <f>TEXT(Sheet1[[#This Row],[Date]],"MMMM")</f>
        <v>March</v>
      </c>
      <c r="S8859" t="str">
        <f>TEXT(Sheet1[[#This Row],[Date]],"YYYY-MMM")</f>
        <v>2016-Mar</v>
      </c>
      <c r="T8859">
        <f>WEEKDAY(Sheet1[[#This Row],[Date]])</f>
        <v>1</v>
      </c>
      <c r="U8859" t="str">
        <f>TEXT(Sheet1[[#This Row],[Date]],"DDDD")</f>
        <v>Sunday</v>
      </c>
      <c r="V8859" t="str">
        <f>"FM"&amp;MOD(MONTH(Sheet1[[#This Row],[Date]])-4,12)+1</f>
        <v>FM12</v>
      </c>
      <c r="W8859" t="str">
        <f>"Q"&amp;ROUNDUP(MONTH(Sheet1[[#This Row],[Date]])/3,0)</f>
        <v>Q1</v>
      </c>
      <c r="X8859" t="str">
        <f>"Q"&amp;INT(MOD(MONTH(Sheet1[[#This Row],[Date]])-4,12/3)+1)</f>
        <v>Q4</v>
      </c>
      <c r="Y8859" t="str" cm="1">
        <f t="array" ref="Y8859">_xlfn.IFS(ROUND(L8859,0)&lt;=1,"Need to improve 0-1",ROUND(L8859,0)&lt;=2,"Okay 1-2",ROUND(L8859,0)&lt;=3,"Good 2-3",ROUND(L8859,0)&lt;=4,"Great 3-4",ROUND(L8859,0)&lt;=5,"Excellent 4-5")</f>
        <v>Great 3-4</v>
      </c>
      <c r="Z8859" t="str">
        <f t="shared" si="138"/>
        <v>0-1000</v>
      </c>
    </row>
    <row r="8860" spans="1:26" x14ac:dyDescent="0.3">
      <c r="A8860">
        <v>17330755</v>
      </c>
      <c r="B8860" t="s">
        <v>11295</v>
      </c>
      <c r="C8860">
        <v>216</v>
      </c>
      <c r="D8860" t="s">
        <v>10999</v>
      </c>
      <c r="E8860" t="s">
        <v>11296</v>
      </c>
      <c r="F8860" t="s">
        <v>16</v>
      </c>
      <c r="G8860" t="s">
        <v>16</v>
      </c>
      <c r="H8860" t="s">
        <v>16</v>
      </c>
      <c r="I8860">
        <v>1</v>
      </c>
      <c r="J8860">
        <v>33</v>
      </c>
      <c r="K8860">
        <v>10</v>
      </c>
      <c r="L8860">
        <v>3.3</v>
      </c>
      <c r="M8860" t="s">
        <v>1933</v>
      </c>
      <c r="N8860" t="str">
        <f>SUBSTITUTE(Sheet1[[#This Row],[Datekey_Opening]],"_","-")</f>
        <v>2017-3-26</v>
      </c>
      <c r="O8860">
        <f>YEAR(Sheet1[[#This Row],[Date]])</f>
        <v>2017</v>
      </c>
      <c r="P8860" t="str">
        <f>LOOKUP(Sheet1[[#This Row],[CountryCode]],$AI$4:$AI$18,$AJ$4:$AJ$18)</f>
        <v>United States</v>
      </c>
      <c r="Q8860">
        <f>MONTH(Sheet1[[#This Row],[Date]])</f>
        <v>3</v>
      </c>
      <c r="R8860" t="str">
        <f>TEXT(Sheet1[[#This Row],[Date]],"MMMM")</f>
        <v>March</v>
      </c>
      <c r="S8860" t="str">
        <f>TEXT(Sheet1[[#This Row],[Date]],"YYYY-MMM")</f>
        <v>2017-Mar</v>
      </c>
      <c r="T8860">
        <f>WEEKDAY(Sheet1[[#This Row],[Date]])</f>
        <v>1</v>
      </c>
      <c r="U8860" t="str">
        <f>TEXT(Sheet1[[#This Row],[Date]],"DDDD")</f>
        <v>Sunday</v>
      </c>
      <c r="V8860" t="str">
        <f>"FM"&amp;MOD(MONTH(Sheet1[[#This Row],[Date]])-4,12)+1</f>
        <v>FM12</v>
      </c>
      <c r="W8860" t="str">
        <f>"Q"&amp;ROUNDUP(MONTH(Sheet1[[#This Row],[Date]])/3,0)</f>
        <v>Q1</v>
      </c>
      <c r="X8860" t="str">
        <f>"Q"&amp;INT(MOD(MONTH(Sheet1[[#This Row],[Date]])-4,12/3)+1)</f>
        <v>Q4</v>
      </c>
      <c r="Y8860" t="str" cm="1">
        <f t="array" ref="Y8860">_xlfn.IFS(ROUND(L8860,0)&lt;=1,"Need to improve 0-1",ROUND(L8860,0)&lt;=2,"Okay 1-2",ROUND(L8860,0)&lt;=3,"Good 2-3",ROUND(L8860,0)&lt;=4,"Great 3-4",ROUND(L8860,0)&lt;=5,"Excellent 4-5")</f>
        <v>Good 2-3</v>
      </c>
      <c r="Z8860" t="str">
        <f t="shared" si="138"/>
        <v>0-1000</v>
      </c>
    </row>
    <row r="8861" spans="1:26" x14ac:dyDescent="0.3">
      <c r="A8861">
        <v>17333836</v>
      </c>
      <c r="B8861" t="s">
        <v>11297</v>
      </c>
      <c r="C8861">
        <v>216</v>
      </c>
      <c r="D8861" t="s">
        <v>11162</v>
      </c>
      <c r="E8861" t="s">
        <v>2024</v>
      </c>
      <c r="F8861" t="s">
        <v>16</v>
      </c>
      <c r="G8861" t="s">
        <v>16</v>
      </c>
      <c r="H8861" t="s">
        <v>16</v>
      </c>
      <c r="I8861">
        <v>1</v>
      </c>
      <c r="J8861">
        <v>122</v>
      </c>
      <c r="K8861">
        <v>10</v>
      </c>
      <c r="L8861">
        <v>4.0999999999999996</v>
      </c>
      <c r="M8861" t="s">
        <v>1257</v>
      </c>
      <c r="N8861" t="str">
        <f>SUBSTITUTE(Sheet1[[#This Row],[Datekey_Opening]],"_","-")</f>
        <v>2013-3-23</v>
      </c>
      <c r="O8861">
        <f>YEAR(Sheet1[[#This Row],[Date]])</f>
        <v>2013</v>
      </c>
      <c r="P8861" t="str">
        <f>LOOKUP(Sheet1[[#This Row],[CountryCode]],$AI$4:$AI$18,$AJ$4:$AJ$18)</f>
        <v>United States</v>
      </c>
      <c r="Q8861">
        <f>MONTH(Sheet1[[#This Row],[Date]])</f>
        <v>3</v>
      </c>
      <c r="R8861" t="str">
        <f>TEXT(Sheet1[[#This Row],[Date]],"MMMM")</f>
        <v>March</v>
      </c>
      <c r="S8861" t="str">
        <f>TEXT(Sheet1[[#This Row],[Date]],"YYYY-MMM")</f>
        <v>2013-Mar</v>
      </c>
      <c r="T8861">
        <f>WEEKDAY(Sheet1[[#This Row],[Date]])</f>
        <v>7</v>
      </c>
      <c r="U8861" t="str">
        <f>TEXT(Sheet1[[#This Row],[Date]],"DDDD")</f>
        <v>Saturday</v>
      </c>
      <c r="V8861" t="str">
        <f>"FM"&amp;MOD(MONTH(Sheet1[[#This Row],[Date]])-4,12)+1</f>
        <v>FM12</v>
      </c>
      <c r="W8861" t="str">
        <f>"Q"&amp;ROUNDUP(MONTH(Sheet1[[#This Row],[Date]])/3,0)</f>
        <v>Q1</v>
      </c>
      <c r="X8861" t="str">
        <f>"Q"&amp;INT(MOD(MONTH(Sheet1[[#This Row],[Date]])-4,12/3)+1)</f>
        <v>Q4</v>
      </c>
      <c r="Y8861" t="str" cm="1">
        <f t="array" ref="Y8861">_xlfn.IFS(ROUND(L8861,0)&lt;=1,"Need to improve 0-1",ROUND(L8861,0)&lt;=2,"Okay 1-2",ROUND(L8861,0)&lt;=3,"Good 2-3",ROUND(L8861,0)&lt;=4,"Great 3-4",ROUND(L8861,0)&lt;=5,"Excellent 4-5")</f>
        <v>Great 3-4</v>
      </c>
      <c r="Z8861" t="str">
        <f t="shared" si="138"/>
        <v>0-1000</v>
      </c>
    </row>
    <row r="8862" spans="1:26" x14ac:dyDescent="0.3">
      <c r="A8862">
        <v>17334717</v>
      </c>
      <c r="B8862" t="s">
        <v>11298</v>
      </c>
      <c r="C8862">
        <v>216</v>
      </c>
      <c r="D8862" t="s">
        <v>1614</v>
      </c>
      <c r="E8862" t="s">
        <v>395</v>
      </c>
      <c r="F8862" t="s">
        <v>16</v>
      </c>
      <c r="G8862" t="s">
        <v>16</v>
      </c>
      <c r="H8862" t="s">
        <v>16</v>
      </c>
      <c r="I8862">
        <v>1</v>
      </c>
      <c r="J8862">
        <v>125</v>
      </c>
      <c r="K8862">
        <v>10</v>
      </c>
      <c r="L8862">
        <v>3.9</v>
      </c>
      <c r="M8862" t="s">
        <v>1958</v>
      </c>
      <c r="N8862" t="str">
        <f>SUBSTITUTE(Sheet1[[#This Row],[Datekey_Opening]],"_","-")</f>
        <v>2011-3-9</v>
      </c>
      <c r="O8862">
        <f>YEAR(Sheet1[[#This Row],[Date]])</f>
        <v>2011</v>
      </c>
      <c r="P8862" t="str">
        <f>LOOKUP(Sheet1[[#This Row],[CountryCode]],$AI$4:$AI$18,$AJ$4:$AJ$18)</f>
        <v>United States</v>
      </c>
      <c r="Q8862">
        <f>MONTH(Sheet1[[#This Row],[Date]])</f>
        <v>3</v>
      </c>
      <c r="R8862" t="str">
        <f>TEXT(Sheet1[[#This Row],[Date]],"MMMM")</f>
        <v>March</v>
      </c>
      <c r="S8862" t="str">
        <f>TEXT(Sheet1[[#This Row],[Date]],"YYYY-MMM")</f>
        <v>2011-Mar</v>
      </c>
      <c r="T8862">
        <f>WEEKDAY(Sheet1[[#This Row],[Date]])</f>
        <v>4</v>
      </c>
      <c r="U8862" t="str">
        <f>TEXT(Sheet1[[#This Row],[Date]],"DDDD")</f>
        <v>Wednesday</v>
      </c>
      <c r="V8862" t="str">
        <f>"FM"&amp;MOD(MONTH(Sheet1[[#This Row],[Date]])-4,12)+1</f>
        <v>FM12</v>
      </c>
      <c r="W8862" t="str">
        <f>"Q"&amp;ROUNDUP(MONTH(Sheet1[[#This Row],[Date]])/3,0)</f>
        <v>Q1</v>
      </c>
      <c r="X8862" t="str">
        <f>"Q"&amp;INT(MOD(MONTH(Sheet1[[#This Row],[Date]])-4,12/3)+1)</f>
        <v>Q4</v>
      </c>
      <c r="Y8862" t="str" cm="1">
        <f t="array" ref="Y8862">_xlfn.IFS(ROUND(L8862,0)&lt;=1,"Need to improve 0-1",ROUND(L8862,0)&lt;=2,"Okay 1-2",ROUND(L8862,0)&lt;=3,"Good 2-3",ROUND(L8862,0)&lt;=4,"Great 3-4",ROUND(L8862,0)&lt;=5,"Excellent 4-5")</f>
        <v>Great 3-4</v>
      </c>
      <c r="Z8862" t="str">
        <f t="shared" si="138"/>
        <v>0-1000</v>
      </c>
    </row>
    <row r="8863" spans="1:26" x14ac:dyDescent="0.3">
      <c r="A8863">
        <v>17342494</v>
      </c>
      <c r="B8863" t="s">
        <v>11299</v>
      </c>
      <c r="C8863">
        <v>216</v>
      </c>
      <c r="D8863" t="s">
        <v>1587</v>
      </c>
      <c r="E8863" t="s">
        <v>11300</v>
      </c>
      <c r="F8863" t="s">
        <v>16</v>
      </c>
      <c r="G8863" t="s">
        <v>16</v>
      </c>
      <c r="H8863" t="s">
        <v>16</v>
      </c>
      <c r="I8863">
        <v>1</v>
      </c>
      <c r="J8863">
        <v>119</v>
      </c>
      <c r="K8863">
        <v>10</v>
      </c>
      <c r="L8863">
        <v>3.5</v>
      </c>
      <c r="M8863" t="s">
        <v>8199</v>
      </c>
      <c r="N8863" t="str">
        <f>SUBSTITUTE(Sheet1[[#This Row],[Datekey_Opening]],"_","-")</f>
        <v>2011-3-13</v>
      </c>
      <c r="O8863">
        <f>YEAR(Sheet1[[#This Row],[Date]])</f>
        <v>2011</v>
      </c>
      <c r="P8863" t="str">
        <f>LOOKUP(Sheet1[[#This Row],[CountryCode]],$AI$4:$AI$18,$AJ$4:$AJ$18)</f>
        <v>United States</v>
      </c>
      <c r="Q8863">
        <f>MONTH(Sheet1[[#This Row],[Date]])</f>
        <v>3</v>
      </c>
      <c r="R8863" t="str">
        <f>TEXT(Sheet1[[#This Row],[Date]],"MMMM")</f>
        <v>March</v>
      </c>
      <c r="S8863" t="str">
        <f>TEXT(Sheet1[[#This Row],[Date]],"YYYY-MMM")</f>
        <v>2011-Mar</v>
      </c>
      <c r="T8863">
        <f>WEEKDAY(Sheet1[[#This Row],[Date]])</f>
        <v>1</v>
      </c>
      <c r="U8863" t="str">
        <f>TEXT(Sheet1[[#This Row],[Date]],"DDDD")</f>
        <v>Sunday</v>
      </c>
      <c r="V8863" t="str">
        <f>"FM"&amp;MOD(MONTH(Sheet1[[#This Row],[Date]])-4,12)+1</f>
        <v>FM12</v>
      </c>
      <c r="W8863" t="str">
        <f>"Q"&amp;ROUNDUP(MONTH(Sheet1[[#This Row],[Date]])/3,0)</f>
        <v>Q1</v>
      </c>
      <c r="X8863" t="str">
        <f>"Q"&amp;INT(MOD(MONTH(Sheet1[[#This Row],[Date]])-4,12/3)+1)</f>
        <v>Q4</v>
      </c>
      <c r="Y8863" t="str" cm="1">
        <f t="array" ref="Y8863">_xlfn.IFS(ROUND(L8863,0)&lt;=1,"Need to improve 0-1",ROUND(L8863,0)&lt;=2,"Okay 1-2",ROUND(L8863,0)&lt;=3,"Good 2-3",ROUND(L8863,0)&lt;=4,"Great 3-4",ROUND(L8863,0)&lt;=5,"Excellent 4-5")</f>
        <v>Great 3-4</v>
      </c>
      <c r="Z8863" t="str">
        <f t="shared" si="138"/>
        <v>0-1000</v>
      </c>
    </row>
    <row r="8864" spans="1:26" x14ac:dyDescent="0.3">
      <c r="A8864">
        <v>17536645</v>
      </c>
      <c r="B8864" t="s">
        <v>11301</v>
      </c>
      <c r="C8864">
        <v>216</v>
      </c>
      <c r="D8864" t="s">
        <v>11302</v>
      </c>
      <c r="E8864" t="s">
        <v>1901</v>
      </c>
      <c r="F8864" t="s">
        <v>16</v>
      </c>
      <c r="G8864" t="s">
        <v>16</v>
      </c>
      <c r="H8864" t="s">
        <v>16</v>
      </c>
      <c r="I8864">
        <v>1</v>
      </c>
      <c r="J8864">
        <v>83</v>
      </c>
      <c r="K8864">
        <v>10</v>
      </c>
      <c r="L8864">
        <v>3.7</v>
      </c>
      <c r="M8864" t="s">
        <v>3607</v>
      </c>
      <c r="N8864" t="str">
        <f>SUBSTITUTE(Sheet1[[#This Row],[Datekey_Opening]],"_","-")</f>
        <v>2015-3-5</v>
      </c>
      <c r="O8864">
        <f>YEAR(Sheet1[[#This Row],[Date]])</f>
        <v>2015</v>
      </c>
      <c r="P8864" t="str">
        <f>LOOKUP(Sheet1[[#This Row],[CountryCode]],$AI$4:$AI$18,$AJ$4:$AJ$18)</f>
        <v>United States</v>
      </c>
      <c r="Q8864">
        <f>MONTH(Sheet1[[#This Row],[Date]])</f>
        <v>3</v>
      </c>
      <c r="R8864" t="str">
        <f>TEXT(Sheet1[[#This Row],[Date]],"MMMM")</f>
        <v>March</v>
      </c>
      <c r="S8864" t="str">
        <f>TEXT(Sheet1[[#This Row],[Date]],"YYYY-MMM")</f>
        <v>2015-Mar</v>
      </c>
      <c r="T8864">
        <f>WEEKDAY(Sheet1[[#This Row],[Date]])</f>
        <v>5</v>
      </c>
      <c r="U8864" t="str">
        <f>TEXT(Sheet1[[#This Row],[Date]],"DDDD")</f>
        <v>Thursday</v>
      </c>
      <c r="V8864" t="str">
        <f>"FM"&amp;MOD(MONTH(Sheet1[[#This Row],[Date]])-4,12)+1</f>
        <v>FM12</v>
      </c>
      <c r="W8864" t="str">
        <f>"Q"&amp;ROUNDUP(MONTH(Sheet1[[#This Row],[Date]])/3,0)</f>
        <v>Q1</v>
      </c>
      <c r="X8864" t="str">
        <f>"Q"&amp;INT(MOD(MONTH(Sheet1[[#This Row],[Date]])-4,12/3)+1)</f>
        <v>Q4</v>
      </c>
      <c r="Y8864" t="str" cm="1">
        <f t="array" ref="Y8864">_xlfn.IFS(ROUND(L8864,0)&lt;=1,"Need to improve 0-1",ROUND(L8864,0)&lt;=2,"Okay 1-2",ROUND(L8864,0)&lt;=3,"Good 2-3",ROUND(L8864,0)&lt;=4,"Great 3-4",ROUND(L8864,0)&lt;=5,"Excellent 4-5")</f>
        <v>Great 3-4</v>
      </c>
      <c r="Z8864" t="str">
        <f t="shared" si="138"/>
        <v>0-1000</v>
      </c>
    </row>
    <row r="8865" spans="1:26" x14ac:dyDescent="0.3">
      <c r="A8865">
        <v>17375180</v>
      </c>
      <c r="B8865" t="s">
        <v>11303</v>
      </c>
      <c r="C8865">
        <v>216</v>
      </c>
      <c r="D8865" t="s">
        <v>11046</v>
      </c>
      <c r="E8865" t="s">
        <v>11304</v>
      </c>
      <c r="F8865" t="s">
        <v>16</v>
      </c>
      <c r="G8865" t="s">
        <v>16</v>
      </c>
      <c r="H8865" t="s">
        <v>16</v>
      </c>
      <c r="I8865">
        <v>1</v>
      </c>
      <c r="J8865">
        <v>182</v>
      </c>
      <c r="K8865">
        <v>10</v>
      </c>
      <c r="L8865">
        <v>4.0999999999999996</v>
      </c>
      <c r="M8865" t="s">
        <v>4635</v>
      </c>
      <c r="N8865" t="str">
        <f>SUBSTITUTE(Sheet1[[#This Row],[Datekey_Opening]],"_","-")</f>
        <v>2018-3-9</v>
      </c>
      <c r="O8865">
        <f>YEAR(Sheet1[[#This Row],[Date]])</f>
        <v>2018</v>
      </c>
      <c r="P8865" t="str">
        <f>LOOKUP(Sheet1[[#This Row],[CountryCode]],$AI$4:$AI$18,$AJ$4:$AJ$18)</f>
        <v>United States</v>
      </c>
      <c r="Q8865">
        <f>MONTH(Sheet1[[#This Row],[Date]])</f>
        <v>3</v>
      </c>
      <c r="R8865" t="str">
        <f>TEXT(Sheet1[[#This Row],[Date]],"MMMM")</f>
        <v>March</v>
      </c>
      <c r="S8865" t="str">
        <f>TEXT(Sheet1[[#This Row],[Date]],"YYYY-MMM")</f>
        <v>2018-Mar</v>
      </c>
      <c r="T8865">
        <f>WEEKDAY(Sheet1[[#This Row],[Date]])</f>
        <v>6</v>
      </c>
      <c r="U8865" t="str">
        <f>TEXT(Sheet1[[#This Row],[Date]],"DDDD")</f>
        <v>Friday</v>
      </c>
      <c r="V8865" t="str">
        <f>"FM"&amp;MOD(MONTH(Sheet1[[#This Row],[Date]])-4,12)+1</f>
        <v>FM12</v>
      </c>
      <c r="W8865" t="str">
        <f>"Q"&amp;ROUNDUP(MONTH(Sheet1[[#This Row],[Date]])/3,0)</f>
        <v>Q1</v>
      </c>
      <c r="X8865" t="str">
        <f>"Q"&amp;INT(MOD(MONTH(Sheet1[[#This Row],[Date]])-4,12/3)+1)</f>
        <v>Q4</v>
      </c>
      <c r="Y8865" t="str" cm="1">
        <f t="array" ref="Y8865">_xlfn.IFS(ROUND(L8865,0)&lt;=1,"Need to improve 0-1",ROUND(L8865,0)&lt;=2,"Okay 1-2",ROUND(L8865,0)&lt;=3,"Good 2-3",ROUND(L8865,0)&lt;=4,"Great 3-4",ROUND(L8865,0)&lt;=5,"Excellent 4-5")</f>
        <v>Great 3-4</v>
      </c>
      <c r="Z8865" t="str">
        <f t="shared" si="138"/>
        <v>0-1000</v>
      </c>
    </row>
    <row r="8866" spans="1:26" x14ac:dyDescent="0.3">
      <c r="A8866">
        <v>17501143</v>
      </c>
      <c r="B8866" t="s">
        <v>11305</v>
      </c>
      <c r="C8866">
        <v>216</v>
      </c>
      <c r="D8866" t="s">
        <v>1580</v>
      </c>
      <c r="E8866" t="s">
        <v>1901</v>
      </c>
      <c r="F8866" t="s">
        <v>16</v>
      </c>
      <c r="G8866" t="s">
        <v>16</v>
      </c>
      <c r="H8866" t="s">
        <v>16</v>
      </c>
      <c r="I8866">
        <v>1</v>
      </c>
      <c r="J8866">
        <v>181</v>
      </c>
      <c r="K8866">
        <v>10</v>
      </c>
      <c r="L8866">
        <v>4.0999999999999996</v>
      </c>
      <c r="M8866" t="s">
        <v>466</v>
      </c>
      <c r="N8866" t="str">
        <f>SUBSTITUTE(Sheet1[[#This Row],[Datekey_Opening]],"_","-")</f>
        <v>2017-3-6</v>
      </c>
      <c r="O8866">
        <f>YEAR(Sheet1[[#This Row],[Date]])</f>
        <v>2017</v>
      </c>
      <c r="P8866" t="str">
        <f>LOOKUP(Sheet1[[#This Row],[CountryCode]],$AI$4:$AI$18,$AJ$4:$AJ$18)</f>
        <v>United States</v>
      </c>
      <c r="Q8866">
        <f>MONTH(Sheet1[[#This Row],[Date]])</f>
        <v>3</v>
      </c>
      <c r="R8866" t="str">
        <f>TEXT(Sheet1[[#This Row],[Date]],"MMMM")</f>
        <v>March</v>
      </c>
      <c r="S8866" t="str">
        <f>TEXT(Sheet1[[#This Row],[Date]],"YYYY-MMM")</f>
        <v>2017-Mar</v>
      </c>
      <c r="T8866">
        <f>WEEKDAY(Sheet1[[#This Row],[Date]])</f>
        <v>2</v>
      </c>
      <c r="U8866" t="str">
        <f>TEXT(Sheet1[[#This Row],[Date]],"DDDD")</f>
        <v>Monday</v>
      </c>
      <c r="V8866" t="str">
        <f>"FM"&amp;MOD(MONTH(Sheet1[[#This Row],[Date]])-4,12)+1</f>
        <v>FM12</v>
      </c>
      <c r="W8866" t="str">
        <f>"Q"&amp;ROUNDUP(MONTH(Sheet1[[#This Row],[Date]])/3,0)</f>
        <v>Q1</v>
      </c>
      <c r="X8866" t="str">
        <f>"Q"&amp;INT(MOD(MONTH(Sheet1[[#This Row],[Date]])-4,12/3)+1)</f>
        <v>Q4</v>
      </c>
      <c r="Y8866" t="str" cm="1">
        <f t="array" ref="Y8866">_xlfn.IFS(ROUND(L8866,0)&lt;=1,"Need to improve 0-1",ROUND(L8866,0)&lt;=2,"Okay 1-2",ROUND(L8866,0)&lt;=3,"Good 2-3",ROUND(L8866,0)&lt;=4,"Great 3-4",ROUND(L8866,0)&lt;=5,"Excellent 4-5")</f>
        <v>Great 3-4</v>
      </c>
      <c r="Z8866" t="str">
        <f t="shared" si="138"/>
        <v>0-1000</v>
      </c>
    </row>
    <row r="8867" spans="1:26" x14ac:dyDescent="0.3">
      <c r="A8867">
        <v>17621831</v>
      </c>
      <c r="B8867" t="s">
        <v>11306</v>
      </c>
      <c r="C8867">
        <v>216</v>
      </c>
      <c r="D8867" t="s">
        <v>1538</v>
      </c>
      <c r="E8867" t="s">
        <v>915</v>
      </c>
      <c r="F8867" t="s">
        <v>16</v>
      </c>
      <c r="G8867" t="s">
        <v>16</v>
      </c>
      <c r="H8867" t="s">
        <v>16</v>
      </c>
      <c r="I8867">
        <v>1</v>
      </c>
      <c r="J8867">
        <v>122</v>
      </c>
      <c r="K8867">
        <v>10</v>
      </c>
      <c r="L8867">
        <v>3.7</v>
      </c>
      <c r="M8867" t="s">
        <v>1946</v>
      </c>
      <c r="N8867" t="str">
        <f>SUBSTITUTE(Sheet1[[#This Row],[Datekey_Opening]],"_","-")</f>
        <v>2015-3-8</v>
      </c>
      <c r="O8867">
        <f>YEAR(Sheet1[[#This Row],[Date]])</f>
        <v>2015</v>
      </c>
      <c r="P8867" t="str">
        <f>LOOKUP(Sheet1[[#This Row],[CountryCode]],$AI$4:$AI$18,$AJ$4:$AJ$18)</f>
        <v>United States</v>
      </c>
      <c r="Q8867">
        <f>MONTH(Sheet1[[#This Row],[Date]])</f>
        <v>3</v>
      </c>
      <c r="R8867" t="str">
        <f>TEXT(Sheet1[[#This Row],[Date]],"MMMM")</f>
        <v>March</v>
      </c>
      <c r="S8867" t="str">
        <f>TEXT(Sheet1[[#This Row],[Date]],"YYYY-MMM")</f>
        <v>2015-Mar</v>
      </c>
      <c r="T8867">
        <f>WEEKDAY(Sheet1[[#This Row],[Date]])</f>
        <v>1</v>
      </c>
      <c r="U8867" t="str">
        <f>TEXT(Sheet1[[#This Row],[Date]],"DDDD")</f>
        <v>Sunday</v>
      </c>
      <c r="V8867" t="str">
        <f>"FM"&amp;MOD(MONTH(Sheet1[[#This Row],[Date]])-4,12)+1</f>
        <v>FM12</v>
      </c>
      <c r="W8867" t="str">
        <f>"Q"&amp;ROUNDUP(MONTH(Sheet1[[#This Row],[Date]])/3,0)</f>
        <v>Q1</v>
      </c>
      <c r="X8867" t="str">
        <f>"Q"&amp;INT(MOD(MONTH(Sheet1[[#This Row],[Date]])-4,12/3)+1)</f>
        <v>Q4</v>
      </c>
      <c r="Y8867" t="str" cm="1">
        <f t="array" ref="Y8867">_xlfn.IFS(ROUND(L8867,0)&lt;=1,"Need to improve 0-1",ROUND(L8867,0)&lt;=2,"Okay 1-2",ROUND(L8867,0)&lt;=3,"Good 2-3",ROUND(L8867,0)&lt;=4,"Great 3-4",ROUND(L8867,0)&lt;=5,"Excellent 4-5")</f>
        <v>Great 3-4</v>
      </c>
      <c r="Z8867" t="str">
        <f t="shared" si="138"/>
        <v>0-1000</v>
      </c>
    </row>
    <row r="8868" spans="1:26" x14ac:dyDescent="0.3">
      <c r="A8868">
        <v>17284094</v>
      </c>
      <c r="B8868" t="s">
        <v>11298</v>
      </c>
      <c r="C8868">
        <v>216</v>
      </c>
      <c r="D8868" t="s">
        <v>1593</v>
      </c>
      <c r="E8868" t="s">
        <v>395</v>
      </c>
      <c r="F8868" t="s">
        <v>16</v>
      </c>
      <c r="G8868" t="s">
        <v>16</v>
      </c>
      <c r="H8868" t="s">
        <v>16</v>
      </c>
      <c r="I8868">
        <v>1</v>
      </c>
      <c r="J8868">
        <v>67</v>
      </c>
      <c r="K8868">
        <v>10</v>
      </c>
      <c r="L8868">
        <v>3.5</v>
      </c>
      <c r="M8868" t="s">
        <v>6203</v>
      </c>
      <c r="N8868" t="str">
        <f>SUBSTITUTE(Sheet1[[#This Row],[Datekey_Opening]],"_","-")</f>
        <v>2010-2-6</v>
      </c>
      <c r="O8868">
        <f>YEAR(Sheet1[[#This Row],[Date]])</f>
        <v>2010</v>
      </c>
      <c r="P8868" t="str">
        <f>LOOKUP(Sheet1[[#This Row],[CountryCode]],$AI$4:$AI$18,$AJ$4:$AJ$18)</f>
        <v>United States</v>
      </c>
      <c r="Q8868">
        <f>MONTH(Sheet1[[#This Row],[Date]])</f>
        <v>2</v>
      </c>
      <c r="R8868" t="str">
        <f>TEXT(Sheet1[[#This Row],[Date]],"MMMM")</f>
        <v>February</v>
      </c>
      <c r="S8868" t="str">
        <f>TEXT(Sheet1[[#This Row],[Date]],"YYYY-MMM")</f>
        <v>2010-Feb</v>
      </c>
      <c r="T8868">
        <f>WEEKDAY(Sheet1[[#This Row],[Date]])</f>
        <v>7</v>
      </c>
      <c r="U8868" t="str">
        <f>TEXT(Sheet1[[#This Row],[Date]],"DDDD")</f>
        <v>Saturday</v>
      </c>
      <c r="V8868" t="str">
        <f>"FM"&amp;MOD(MONTH(Sheet1[[#This Row],[Date]])-4,12)+1</f>
        <v>FM11</v>
      </c>
      <c r="W8868" t="str">
        <f>"Q"&amp;ROUNDUP(MONTH(Sheet1[[#This Row],[Date]])/3,0)</f>
        <v>Q1</v>
      </c>
      <c r="X8868" t="str">
        <f>"Q"&amp;INT(MOD(MONTH(Sheet1[[#This Row],[Date]])-4,12/3)+1)</f>
        <v>Q3</v>
      </c>
      <c r="Y8868" t="str" cm="1">
        <f t="array" ref="Y8868">_xlfn.IFS(ROUND(L8868,0)&lt;=1,"Need to improve 0-1",ROUND(L8868,0)&lt;=2,"Okay 1-2",ROUND(L8868,0)&lt;=3,"Good 2-3",ROUND(L8868,0)&lt;=4,"Great 3-4",ROUND(L8868,0)&lt;=5,"Excellent 4-5")</f>
        <v>Great 3-4</v>
      </c>
      <c r="Z8868" t="str">
        <f t="shared" si="138"/>
        <v>0-1000</v>
      </c>
    </row>
    <row r="8869" spans="1:26" x14ac:dyDescent="0.3">
      <c r="A8869">
        <v>17284150</v>
      </c>
      <c r="B8869" t="s">
        <v>11307</v>
      </c>
      <c r="C8869">
        <v>216</v>
      </c>
      <c r="D8869" t="s">
        <v>1593</v>
      </c>
      <c r="E8869" t="s">
        <v>426</v>
      </c>
      <c r="F8869" t="s">
        <v>16</v>
      </c>
      <c r="G8869" t="s">
        <v>16</v>
      </c>
      <c r="H8869" t="s">
        <v>16</v>
      </c>
      <c r="I8869">
        <v>1</v>
      </c>
      <c r="J8869">
        <v>153</v>
      </c>
      <c r="K8869">
        <v>10</v>
      </c>
      <c r="L8869">
        <v>3.8</v>
      </c>
      <c r="M8869" t="s">
        <v>2885</v>
      </c>
      <c r="N8869" t="str">
        <f>SUBSTITUTE(Sheet1[[#This Row],[Datekey_Opening]],"_","-")</f>
        <v>2016-2-13</v>
      </c>
      <c r="O8869">
        <f>YEAR(Sheet1[[#This Row],[Date]])</f>
        <v>2016</v>
      </c>
      <c r="P8869" t="str">
        <f>LOOKUP(Sheet1[[#This Row],[CountryCode]],$AI$4:$AI$18,$AJ$4:$AJ$18)</f>
        <v>United States</v>
      </c>
      <c r="Q8869">
        <f>MONTH(Sheet1[[#This Row],[Date]])</f>
        <v>2</v>
      </c>
      <c r="R8869" t="str">
        <f>TEXT(Sheet1[[#This Row],[Date]],"MMMM")</f>
        <v>February</v>
      </c>
      <c r="S8869" t="str">
        <f>TEXT(Sheet1[[#This Row],[Date]],"YYYY-MMM")</f>
        <v>2016-Feb</v>
      </c>
      <c r="T8869">
        <f>WEEKDAY(Sheet1[[#This Row],[Date]])</f>
        <v>7</v>
      </c>
      <c r="U8869" t="str">
        <f>TEXT(Sheet1[[#This Row],[Date]],"DDDD")</f>
        <v>Saturday</v>
      </c>
      <c r="V8869" t="str">
        <f>"FM"&amp;MOD(MONTH(Sheet1[[#This Row],[Date]])-4,12)+1</f>
        <v>FM11</v>
      </c>
      <c r="W8869" t="str">
        <f>"Q"&amp;ROUNDUP(MONTH(Sheet1[[#This Row],[Date]])/3,0)</f>
        <v>Q1</v>
      </c>
      <c r="X8869" t="str">
        <f>"Q"&amp;INT(MOD(MONTH(Sheet1[[#This Row],[Date]])-4,12/3)+1)</f>
        <v>Q3</v>
      </c>
      <c r="Y8869" t="str" cm="1">
        <f t="array" ref="Y8869">_xlfn.IFS(ROUND(L8869,0)&lt;=1,"Need to improve 0-1",ROUND(L8869,0)&lt;=2,"Okay 1-2",ROUND(L8869,0)&lt;=3,"Good 2-3",ROUND(L8869,0)&lt;=4,"Great 3-4",ROUND(L8869,0)&lt;=5,"Excellent 4-5")</f>
        <v>Great 3-4</v>
      </c>
      <c r="Z8869" t="str">
        <f t="shared" si="138"/>
        <v>0-1000</v>
      </c>
    </row>
    <row r="8870" spans="1:26" x14ac:dyDescent="0.3">
      <c r="A8870">
        <v>17284364</v>
      </c>
      <c r="B8870" t="s">
        <v>11308</v>
      </c>
      <c r="C8870">
        <v>216</v>
      </c>
      <c r="D8870" t="s">
        <v>1593</v>
      </c>
      <c r="E8870" t="s">
        <v>11309</v>
      </c>
      <c r="F8870" t="s">
        <v>16</v>
      </c>
      <c r="G8870" t="s">
        <v>16</v>
      </c>
      <c r="H8870" t="s">
        <v>16</v>
      </c>
      <c r="I8870">
        <v>1</v>
      </c>
      <c r="J8870">
        <v>20</v>
      </c>
      <c r="K8870">
        <v>10</v>
      </c>
      <c r="L8870">
        <v>3.4</v>
      </c>
      <c r="M8870" t="s">
        <v>2004</v>
      </c>
      <c r="N8870" t="str">
        <f>SUBSTITUTE(Sheet1[[#This Row],[Datekey_Opening]],"_","-")</f>
        <v>2015-2-23</v>
      </c>
      <c r="O8870">
        <f>YEAR(Sheet1[[#This Row],[Date]])</f>
        <v>2015</v>
      </c>
      <c r="P8870" t="str">
        <f>LOOKUP(Sheet1[[#This Row],[CountryCode]],$AI$4:$AI$18,$AJ$4:$AJ$18)</f>
        <v>United States</v>
      </c>
      <c r="Q8870">
        <f>MONTH(Sheet1[[#This Row],[Date]])</f>
        <v>2</v>
      </c>
      <c r="R8870" t="str">
        <f>TEXT(Sheet1[[#This Row],[Date]],"MMMM")</f>
        <v>February</v>
      </c>
      <c r="S8870" t="str">
        <f>TEXT(Sheet1[[#This Row],[Date]],"YYYY-MMM")</f>
        <v>2015-Feb</v>
      </c>
      <c r="T8870">
        <f>WEEKDAY(Sheet1[[#This Row],[Date]])</f>
        <v>2</v>
      </c>
      <c r="U8870" t="str">
        <f>TEXT(Sheet1[[#This Row],[Date]],"DDDD")</f>
        <v>Monday</v>
      </c>
      <c r="V8870" t="str">
        <f>"FM"&amp;MOD(MONTH(Sheet1[[#This Row],[Date]])-4,12)+1</f>
        <v>FM11</v>
      </c>
      <c r="W8870" t="str">
        <f>"Q"&amp;ROUNDUP(MONTH(Sheet1[[#This Row],[Date]])/3,0)</f>
        <v>Q1</v>
      </c>
      <c r="X8870" t="str">
        <f>"Q"&amp;INT(MOD(MONTH(Sheet1[[#This Row],[Date]])-4,12/3)+1)</f>
        <v>Q3</v>
      </c>
      <c r="Y8870" t="str" cm="1">
        <f t="array" ref="Y8870">_xlfn.IFS(ROUND(L8870,0)&lt;=1,"Need to improve 0-1",ROUND(L8870,0)&lt;=2,"Okay 1-2",ROUND(L8870,0)&lt;=3,"Good 2-3",ROUND(L8870,0)&lt;=4,"Great 3-4",ROUND(L8870,0)&lt;=5,"Excellent 4-5")</f>
        <v>Good 2-3</v>
      </c>
      <c r="Z8870" t="str">
        <f t="shared" si="138"/>
        <v>0-1000</v>
      </c>
    </row>
    <row r="8871" spans="1:26" x14ac:dyDescent="0.3">
      <c r="A8871">
        <v>17293897</v>
      </c>
      <c r="B8871" t="s">
        <v>11310</v>
      </c>
      <c r="C8871">
        <v>216</v>
      </c>
      <c r="D8871" t="s">
        <v>11062</v>
      </c>
      <c r="E8871" t="s">
        <v>11311</v>
      </c>
      <c r="F8871" t="s">
        <v>16</v>
      </c>
      <c r="G8871" t="s">
        <v>16</v>
      </c>
      <c r="H8871" t="s">
        <v>16</v>
      </c>
      <c r="I8871">
        <v>1</v>
      </c>
      <c r="J8871">
        <v>350</v>
      </c>
      <c r="K8871">
        <v>10</v>
      </c>
      <c r="L8871">
        <v>4.0999999999999996</v>
      </c>
      <c r="M8871" t="s">
        <v>6876</v>
      </c>
      <c r="N8871" t="str">
        <f>SUBSTITUTE(Sheet1[[#This Row],[Datekey_Opening]],"_","-")</f>
        <v>2016-2-4</v>
      </c>
      <c r="O8871">
        <f>YEAR(Sheet1[[#This Row],[Date]])</f>
        <v>2016</v>
      </c>
      <c r="P8871" t="str">
        <f>LOOKUP(Sheet1[[#This Row],[CountryCode]],$AI$4:$AI$18,$AJ$4:$AJ$18)</f>
        <v>United States</v>
      </c>
      <c r="Q8871">
        <f>MONTH(Sheet1[[#This Row],[Date]])</f>
        <v>2</v>
      </c>
      <c r="R8871" t="str">
        <f>TEXT(Sheet1[[#This Row],[Date]],"MMMM")</f>
        <v>February</v>
      </c>
      <c r="S8871" t="str">
        <f>TEXT(Sheet1[[#This Row],[Date]],"YYYY-MMM")</f>
        <v>2016-Feb</v>
      </c>
      <c r="T8871">
        <f>WEEKDAY(Sheet1[[#This Row],[Date]])</f>
        <v>5</v>
      </c>
      <c r="U8871" t="str">
        <f>TEXT(Sheet1[[#This Row],[Date]],"DDDD")</f>
        <v>Thursday</v>
      </c>
      <c r="V8871" t="str">
        <f>"FM"&amp;MOD(MONTH(Sheet1[[#This Row],[Date]])-4,12)+1</f>
        <v>FM11</v>
      </c>
      <c r="W8871" t="str">
        <f>"Q"&amp;ROUNDUP(MONTH(Sheet1[[#This Row],[Date]])/3,0)</f>
        <v>Q1</v>
      </c>
      <c r="X8871" t="str">
        <f>"Q"&amp;INT(MOD(MONTH(Sheet1[[#This Row],[Date]])-4,12/3)+1)</f>
        <v>Q3</v>
      </c>
      <c r="Y8871" t="str" cm="1">
        <f t="array" ref="Y8871">_xlfn.IFS(ROUND(L8871,0)&lt;=1,"Need to improve 0-1",ROUND(L8871,0)&lt;=2,"Okay 1-2",ROUND(L8871,0)&lt;=3,"Good 2-3",ROUND(L8871,0)&lt;=4,"Great 3-4",ROUND(L8871,0)&lt;=5,"Excellent 4-5")</f>
        <v>Great 3-4</v>
      </c>
      <c r="Z8871" t="str">
        <f t="shared" si="138"/>
        <v>0-1000</v>
      </c>
    </row>
    <row r="8872" spans="1:26" x14ac:dyDescent="0.3">
      <c r="A8872">
        <v>17303655</v>
      </c>
      <c r="B8872" t="s">
        <v>11312</v>
      </c>
      <c r="C8872">
        <v>216</v>
      </c>
      <c r="D8872" t="s">
        <v>1557</v>
      </c>
      <c r="E8872" t="s">
        <v>11313</v>
      </c>
      <c r="F8872" t="s">
        <v>16</v>
      </c>
      <c r="G8872" t="s">
        <v>16</v>
      </c>
      <c r="H8872" t="s">
        <v>16</v>
      </c>
      <c r="I8872">
        <v>1</v>
      </c>
      <c r="J8872">
        <v>303</v>
      </c>
      <c r="K8872">
        <v>10</v>
      </c>
      <c r="L8872">
        <v>4.3</v>
      </c>
      <c r="M8872" t="s">
        <v>5340</v>
      </c>
      <c r="N8872" t="str">
        <f>SUBSTITUTE(Sheet1[[#This Row],[Datekey_Opening]],"_","-")</f>
        <v>2013-2-10</v>
      </c>
      <c r="O8872">
        <f>YEAR(Sheet1[[#This Row],[Date]])</f>
        <v>2013</v>
      </c>
      <c r="P8872" t="str">
        <f>LOOKUP(Sheet1[[#This Row],[CountryCode]],$AI$4:$AI$18,$AJ$4:$AJ$18)</f>
        <v>United States</v>
      </c>
      <c r="Q8872">
        <f>MONTH(Sheet1[[#This Row],[Date]])</f>
        <v>2</v>
      </c>
      <c r="R8872" t="str">
        <f>TEXT(Sheet1[[#This Row],[Date]],"MMMM")</f>
        <v>February</v>
      </c>
      <c r="S8872" t="str">
        <f>TEXT(Sheet1[[#This Row],[Date]],"YYYY-MMM")</f>
        <v>2013-Feb</v>
      </c>
      <c r="T8872">
        <f>WEEKDAY(Sheet1[[#This Row],[Date]])</f>
        <v>1</v>
      </c>
      <c r="U8872" t="str">
        <f>TEXT(Sheet1[[#This Row],[Date]],"DDDD")</f>
        <v>Sunday</v>
      </c>
      <c r="V8872" t="str">
        <f>"FM"&amp;MOD(MONTH(Sheet1[[#This Row],[Date]])-4,12)+1</f>
        <v>FM11</v>
      </c>
      <c r="W8872" t="str">
        <f>"Q"&amp;ROUNDUP(MONTH(Sheet1[[#This Row],[Date]])/3,0)</f>
        <v>Q1</v>
      </c>
      <c r="X8872" t="str">
        <f>"Q"&amp;INT(MOD(MONTH(Sheet1[[#This Row],[Date]])-4,12/3)+1)</f>
        <v>Q3</v>
      </c>
      <c r="Y8872" t="str" cm="1">
        <f t="array" ref="Y8872">_xlfn.IFS(ROUND(L8872,0)&lt;=1,"Need to improve 0-1",ROUND(L8872,0)&lt;=2,"Okay 1-2",ROUND(L8872,0)&lt;=3,"Good 2-3",ROUND(L8872,0)&lt;=4,"Great 3-4",ROUND(L8872,0)&lt;=5,"Excellent 4-5")</f>
        <v>Great 3-4</v>
      </c>
      <c r="Z8872" t="str">
        <f t="shared" si="138"/>
        <v>0-1000</v>
      </c>
    </row>
    <row r="8873" spans="1:26" x14ac:dyDescent="0.3">
      <c r="A8873">
        <v>17303772</v>
      </c>
      <c r="B8873" t="s">
        <v>11314</v>
      </c>
      <c r="C8873">
        <v>216</v>
      </c>
      <c r="D8873" t="s">
        <v>1557</v>
      </c>
      <c r="E8873" t="s">
        <v>1901</v>
      </c>
      <c r="F8873" t="s">
        <v>16</v>
      </c>
      <c r="G8873" t="s">
        <v>16</v>
      </c>
      <c r="H8873" t="s">
        <v>16</v>
      </c>
      <c r="I8873">
        <v>1</v>
      </c>
      <c r="J8873">
        <v>660</v>
      </c>
      <c r="K8873">
        <v>10</v>
      </c>
      <c r="L8873">
        <v>4.4000000000000004</v>
      </c>
      <c r="M8873" t="s">
        <v>234</v>
      </c>
      <c r="N8873" t="str">
        <f>SUBSTITUTE(Sheet1[[#This Row],[Datekey_Opening]],"_","-")</f>
        <v>2016-2-24</v>
      </c>
      <c r="O8873">
        <f>YEAR(Sheet1[[#This Row],[Date]])</f>
        <v>2016</v>
      </c>
      <c r="P8873" t="str">
        <f>LOOKUP(Sheet1[[#This Row],[CountryCode]],$AI$4:$AI$18,$AJ$4:$AJ$18)</f>
        <v>United States</v>
      </c>
      <c r="Q8873">
        <f>MONTH(Sheet1[[#This Row],[Date]])</f>
        <v>2</v>
      </c>
      <c r="R8873" t="str">
        <f>TEXT(Sheet1[[#This Row],[Date]],"MMMM")</f>
        <v>February</v>
      </c>
      <c r="S8873" t="str">
        <f>TEXT(Sheet1[[#This Row],[Date]],"YYYY-MMM")</f>
        <v>2016-Feb</v>
      </c>
      <c r="T8873">
        <f>WEEKDAY(Sheet1[[#This Row],[Date]])</f>
        <v>4</v>
      </c>
      <c r="U8873" t="str">
        <f>TEXT(Sheet1[[#This Row],[Date]],"DDDD")</f>
        <v>Wednesday</v>
      </c>
      <c r="V8873" t="str">
        <f>"FM"&amp;MOD(MONTH(Sheet1[[#This Row],[Date]])-4,12)+1</f>
        <v>FM11</v>
      </c>
      <c r="W8873" t="str">
        <f>"Q"&amp;ROUNDUP(MONTH(Sheet1[[#This Row],[Date]])/3,0)</f>
        <v>Q1</v>
      </c>
      <c r="X8873" t="str">
        <f>"Q"&amp;INT(MOD(MONTH(Sheet1[[#This Row],[Date]])-4,12/3)+1)</f>
        <v>Q3</v>
      </c>
      <c r="Y8873" t="str" cm="1">
        <f t="array" ref="Y8873">_xlfn.IFS(ROUND(L8873,0)&lt;=1,"Need to improve 0-1",ROUND(L8873,0)&lt;=2,"Okay 1-2",ROUND(L8873,0)&lt;=3,"Good 2-3",ROUND(L8873,0)&lt;=4,"Great 3-4",ROUND(L8873,0)&lt;=5,"Excellent 4-5")</f>
        <v>Great 3-4</v>
      </c>
      <c r="Z8873" t="str">
        <f t="shared" si="138"/>
        <v>0-1000</v>
      </c>
    </row>
    <row r="8874" spans="1:26" x14ac:dyDescent="0.3">
      <c r="A8874">
        <v>17259335</v>
      </c>
      <c r="B8874" t="s">
        <v>11315</v>
      </c>
      <c r="C8874">
        <v>216</v>
      </c>
      <c r="D8874" t="s">
        <v>1619</v>
      </c>
      <c r="E8874" t="s">
        <v>11316</v>
      </c>
      <c r="F8874" t="s">
        <v>16</v>
      </c>
      <c r="G8874" t="s">
        <v>16</v>
      </c>
      <c r="H8874" t="s">
        <v>16</v>
      </c>
      <c r="I8874">
        <v>1</v>
      </c>
      <c r="J8874">
        <v>214</v>
      </c>
      <c r="K8874">
        <v>10</v>
      </c>
      <c r="L8874">
        <v>4</v>
      </c>
      <c r="M8874" t="s">
        <v>4926</v>
      </c>
      <c r="N8874" t="str">
        <f>SUBSTITUTE(Sheet1[[#This Row],[Datekey_Opening]],"_","-")</f>
        <v>2016-2-22</v>
      </c>
      <c r="O8874">
        <f>YEAR(Sheet1[[#This Row],[Date]])</f>
        <v>2016</v>
      </c>
      <c r="P8874" t="str">
        <f>LOOKUP(Sheet1[[#This Row],[CountryCode]],$AI$4:$AI$18,$AJ$4:$AJ$18)</f>
        <v>United States</v>
      </c>
      <c r="Q8874">
        <f>MONTH(Sheet1[[#This Row],[Date]])</f>
        <v>2</v>
      </c>
      <c r="R8874" t="str">
        <f>TEXT(Sheet1[[#This Row],[Date]],"MMMM")</f>
        <v>February</v>
      </c>
      <c r="S8874" t="str">
        <f>TEXT(Sheet1[[#This Row],[Date]],"YYYY-MMM")</f>
        <v>2016-Feb</v>
      </c>
      <c r="T8874">
        <f>WEEKDAY(Sheet1[[#This Row],[Date]])</f>
        <v>2</v>
      </c>
      <c r="U8874" t="str">
        <f>TEXT(Sheet1[[#This Row],[Date]],"DDDD")</f>
        <v>Monday</v>
      </c>
      <c r="V8874" t="str">
        <f>"FM"&amp;MOD(MONTH(Sheet1[[#This Row],[Date]])-4,12)+1</f>
        <v>FM11</v>
      </c>
      <c r="W8874" t="str">
        <f>"Q"&amp;ROUNDUP(MONTH(Sheet1[[#This Row],[Date]])/3,0)</f>
        <v>Q1</v>
      </c>
      <c r="X8874" t="str">
        <f>"Q"&amp;INT(MOD(MONTH(Sheet1[[#This Row],[Date]])-4,12/3)+1)</f>
        <v>Q3</v>
      </c>
      <c r="Y8874" t="str" cm="1">
        <f t="array" ref="Y8874">_xlfn.IFS(ROUND(L8874,0)&lt;=1,"Need to improve 0-1",ROUND(L8874,0)&lt;=2,"Okay 1-2",ROUND(L8874,0)&lt;=3,"Good 2-3",ROUND(L8874,0)&lt;=4,"Great 3-4",ROUND(L8874,0)&lt;=5,"Excellent 4-5")</f>
        <v>Great 3-4</v>
      </c>
      <c r="Z8874" t="str">
        <f t="shared" si="138"/>
        <v>0-1000</v>
      </c>
    </row>
    <row r="8875" spans="1:26" x14ac:dyDescent="0.3">
      <c r="A8875">
        <v>17482142</v>
      </c>
      <c r="B8875" t="s">
        <v>11317</v>
      </c>
      <c r="C8875">
        <v>216</v>
      </c>
      <c r="D8875" t="s">
        <v>11318</v>
      </c>
      <c r="E8875" t="s">
        <v>11319</v>
      </c>
      <c r="F8875" t="s">
        <v>16</v>
      </c>
      <c r="G8875" t="s">
        <v>16</v>
      </c>
      <c r="H8875" t="s">
        <v>16</v>
      </c>
      <c r="I8875">
        <v>1</v>
      </c>
      <c r="J8875">
        <v>17</v>
      </c>
      <c r="K8875">
        <v>10</v>
      </c>
      <c r="L8875">
        <v>2.4</v>
      </c>
      <c r="M8875" t="s">
        <v>1104</v>
      </c>
      <c r="N8875" t="str">
        <f>SUBSTITUTE(Sheet1[[#This Row],[Datekey_Opening]],"_","-")</f>
        <v>2012-2-10</v>
      </c>
      <c r="O8875">
        <f>YEAR(Sheet1[[#This Row],[Date]])</f>
        <v>2012</v>
      </c>
      <c r="P8875" t="str">
        <f>LOOKUP(Sheet1[[#This Row],[CountryCode]],$AI$4:$AI$18,$AJ$4:$AJ$18)</f>
        <v>United States</v>
      </c>
      <c r="Q8875">
        <f>MONTH(Sheet1[[#This Row],[Date]])</f>
        <v>2</v>
      </c>
      <c r="R8875" t="str">
        <f>TEXT(Sheet1[[#This Row],[Date]],"MMMM")</f>
        <v>February</v>
      </c>
      <c r="S8875" t="str">
        <f>TEXT(Sheet1[[#This Row],[Date]],"YYYY-MMM")</f>
        <v>2012-Feb</v>
      </c>
      <c r="T8875">
        <f>WEEKDAY(Sheet1[[#This Row],[Date]])</f>
        <v>6</v>
      </c>
      <c r="U8875" t="str">
        <f>TEXT(Sheet1[[#This Row],[Date]],"DDDD")</f>
        <v>Friday</v>
      </c>
      <c r="V8875" t="str">
        <f>"FM"&amp;MOD(MONTH(Sheet1[[#This Row],[Date]])-4,12)+1</f>
        <v>FM11</v>
      </c>
      <c r="W8875" t="str">
        <f>"Q"&amp;ROUNDUP(MONTH(Sheet1[[#This Row],[Date]])/3,0)</f>
        <v>Q1</v>
      </c>
      <c r="X8875" t="str">
        <f>"Q"&amp;INT(MOD(MONTH(Sheet1[[#This Row],[Date]])-4,12/3)+1)</f>
        <v>Q3</v>
      </c>
      <c r="Y8875" t="str" cm="1">
        <f t="array" ref="Y8875">_xlfn.IFS(ROUND(L8875,0)&lt;=1,"Need to improve 0-1",ROUND(L8875,0)&lt;=2,"Okay 1-2",ROUND(L8875,0)&lt;=3,"Good 2-3",ROUND(L8875,0)&lt;=4,"Great 3-4",ROUND(L8875,0)&lt;=5,"Excellent 4-5")</f>
        <v>Okay 1-2</v>
      </c>
      <c r="Z8875" t="str">
        <f t="shared" si="138"/>
        <v>0-1000</v>
      </c>
    </row>
    <row r="8876" spans="1:26" x14ac:dyDescent="0.3">
      <c r="A8876">
        <v>17582467</v>
      </c>
      <c r="B8876" t="s">
        <v>11320</v>
      </c>
      <c r="C8876">
        <v>216</v>
      </c>
      <c r="D8876" t="s">
        <v>10978</v>
      </c>
      <c r="E8876" t="s">
        <v>4515</v>
      </c>
      <c r="F8876" t="s">
        <v>16</v>
      </c>
      <c r="G8876" t="s">
        <v>16</v>
      </c>
      <c r="H8876" t="s">
        <v>16</v>
      </c>
      <c r="I8876">
        <v>1</v>
      </c>
      <c r="J8876">
        <v>104</v>
      </c>
      <c r="K8876">
        <v>10</v>
      </c>
      <c r="L8876">
        <v>3.7</v>
      </c>
      <c r="M8876" t="s">
        <v>4896</v>
      </c>
      <c r="N8876" t="str">
        <f>SUBSTITUTE(Sheet1[[#This Row],[Datekey_Opening]],"_","-")</f>
        <v>2018-2-9</v>
      </c>
      <c r="O8876">
        <f>YEAR(Sheet1[[#This Row],[Date]])</f>
        <v>2018</v>
      </c>
      <c r="P8876" t="str">
        <f>LOOKUP(Sheet1[[#This Row],[CountryCode]],$AI$4:$AI$18,$AJ$4:$AJ$18)</f>
        <v>United States</v>
      </c>
      <c r="Q8876">
        <f>MONTH(Sheet1[[#This Row],[Date]])</f>
        <v>2</v>
      </c>
      <c r="R8876" t="str">
        <f>TEXT(Sheet1[[#This Row],[Date]],"MMMM")</f>
        <v>February</v>
      </c>
      <c r="S8876" t="str">
        <f>TEXT(Sheet1[[#This Row],[Date]],"YYYY-MMM")</f>
        <v>2018-Feb</v>
      </c>
      <c r="T8876">
        <f>WEEKDAY(Sheet1[[#This Row],[Date]])</f>
        <v>6</v>
      </c>
      <c r="U8876" t="str">
        <f>TEXT(Sheet1[[#This Row],[Date]],"DDDD")</f>
        <v>Friday</v>
      </c>
      <c r="V8876" t="str">
        <f>"FM"&amp;MOD(MONTH(Sheet1[[#This Row],[Date]])-4,12)+1</f>
        <v>FM11</v>
      </c>
      <c r="W8876" t="str">
        <f>"Q"&amp;ROUNDUP(MONTH(Sheet1[[#This Row],[Date]])/3,0)</f>
        <v>Q1</v>
      </c>
      <c r="X8876" t="str">
        <f>"Q"&amp;INT(MOD(MONTH(Sheet1[[#This Row],[Date]])-4,12/3)+1)</f>
        <v>Q3</v>
      </c>
      <c r="Y8876" t="str" cm="1">
        <f t="array" ref="Y8876">_xlfn.IFS(ROUND(L8876,0)&lt;=1,"Need to improve 0-1",ROUND(L8876,0)&lt;=2,"Okay 1-2",ROUND(L8876,0)&lt;=3,"Good 2-3",ROUND(L8876,0)&lt;=4,"Great 3-4",ROUND(L8876,0)&lt;=5,"Excellent 4-5")</f>
        <v>Great 3-4</v>
      </c>
      <c r="Z8876" t="str">
        <f t="shared" si="138"/>
        <v>0-1000</v>
      </c>
    </row>
    <row r="8877" spans="1:26" x14ac:dyDescent="0.3">
      <c r="A8877">
        <v>17582546</v>
      </c>
      <c r="B8877" t="s">
        <v>11321</v>
      </c>
      <c r="C8877">
        <v>216</v>
      </c>
      <c r="D8877" t="s">
        <v>10978</v>
      </c>
      <c r="E8877" t="s">
        <v>1901</v>
      </c>
      <c r="F8877" t="s">
        <v>16</v>
      </c>
      <c r="G8877" t="s">
        <v>16</v>
      </c>
      <c r="H8877" t="s">
        <v>16</v>
      </c>
      <c r="I8877">
        <v>1</v>
      </c>
      <c r="J8877">
        <v>365</v>
      </c>
      <c r="K8877">
        <v>10</v>
      </c>
      <c r="L8877">
        <v>4.0999999999999996</v>
      </c>
      <c r="M8877" t="s">
        <v>2033</v>
      </c>
      <c r="N8877" t="str">
        <f>SUBSTITUTE(Sheet1[[#This Row],[Datekey_Opening]],"_","-")</f>
        <v>2011-2-8</v>
      </c>
      <c r="O8877">
        <f>YEAR(Sheet1[[#This Row],[Date]])</f>
        <v>2011</v>
      </c>
      <c r="P8877" t="str">
        <f>LOOKUP(Sheet1[[#This Row],[CountryCode]],$AI$4:$AI$18,$AJ$4:$AJ$18)</f>
        <v>United States</v>
      </c>
      <c r="Q8877">
        <f>MONTH(Sheet1[[#This Row],[Date]])</f>
        <v>2</v>
      </c>
      <c r="R8877" t="str">
        <f>TEXT(Sheet1[[#This Row],[Date]],"MMMM")</f>
        <v>February</v>
      </c>
      <c r="S8877" t="str">
        <f>TEXT(Sheet1[[#This Row],[Date]],"YYYY-MMM")</f>
        <v>2011-Feb</v>
      </c>
      <c r="T8877">
        <f>WEEKDAY(Sheet1[[#This Row],[Date]])</f>
        <v>3</v>
      </c>
      <c r="U8877" t="str">
        <f>TEXT(Sheet1[[#This Row],[Date]],"DDDD")</f>
        <v>Tuesday</v>
      </c>
      <c r="V8877" t="str">
        <f>"FM"&amp;MOD(MONTH(Sheet1[[#This Row],[Date]])-4,12)+1</f>
        <v>FM11</v>
      </c>
      <c r="W8877" t="str">
        <f>"Q"&amp;ROUNDUP(MONTH(Sheet1[[#This Row],[Date]])/3,0)</f>
        <v>Q1</v>
      </c>
      <c r="X8877" t="str">
        <f>"Q"&amp;INT(MOD(MONTH(Sheet1[[#This Row],[Date]])-4,12/3)+1)</f>
        <v>Q3</v>
      </c>
      <c r="Y8877" t="str" cm="1">
        <f t="array" ref="Y8877">_xlfn.IFS(ROUND(L8877,0)&lt;=1,"Need to improve 0-1",ROUND(L8877,0)&lt;=2,"Okay 1-2",ROUND(L8877,0)&lt;=3,"Good 2-3",ROUND(L8877,0)&lt;=4,"Great 3-4",ROUND(L8877,0)&lt;=5,"Excellent 4-5")</f>
        <v>Great 3-4</v>
      </c>
      <c r="Z8877" t="str">
        <f t="shared" si="138"/>
        <v>0-1000</v>
      </c>
    </row>
    <row r="8878" spans="1:26" x14ac:dyDescent="0.3">
      <c r="A8878">
        <v>17142698</v>
      </c>
      <c r="B8878" t="s">
        <v>11322</v>
      </c>
      <c r="C8878">
        <v>216</v>
      </c>
      <c r="D8878" t="s">
        <v>1573</v>
      </c>
      <c r="E8878" t="s">
        <v>12328</v>
      </c>
      <c r="F8878" t="s">
        <v>16</v>
      </c>
      <c r="G8878" t="s">
        <v>16</v>
      </c>
      <c r="H8878" t="s">
        <v>16</v>
      </c>
      <c r="I8878">
        <v>1</v>
      </c>
      <c r="J8878">
        <v>707</v>
      </c>
      <c r="K8878">
        <v>10</v>
      </c>
      <c r="L8878">
        <v>4.7</v>
      </c>
      <c r="M8878" t="s">
        <v>6451</v>
      </c>
      <c r="N8878" t="str">
        <f>SUBSTITUTE(Sheet1[[#This Row],[Datekey_Opening]],"_","-")</f>
        <v>2010-2-21</v>
      </c>
      <c r="O8878">
        <f>YEAR(Sheet1[[#This Row],[Date]])</f>
        <v>2010</v>
      </c>
      <c r="P8878" t="str">
        <f>LOOKUP(Sheet1[[#This Row],[CountryCode]],$AI$4:$AI$18,$AJ$4:$AJ$18)</f>
        <v>United States</v>
      </c>
      <c r="Q8878">
        <f>MONTH(Sheet1[[#This Row],[Date]])</f>
        <v>2</v>
      </c>
      <c r="R8878" t="str">
        <f>TEXT(Sheet1[[#This Row],[Date]],"MMMM")</f>
        <v>February</v>
      </c>
      <c r="S8878" t="str">
        <f>TEXT(Sheet1[[#This Row],[Date]],"YYYY-MMM")</f>
        <v>2010-Feb</v>
      </c>
      <c r="T8878">
        <f>WEEKDAY(Sheet1[[#This Row],[Date]])</f>
        <v>1</v>
      </c>
      <c r="U8878" t="str">
        <f>TEXT(Sheet1[[#This Row],[Date]],"DDDD")</f>
        <v>Sunday</v>
      </c>
      <c r="V8878" t="str">
        <f>"FM"&amp;MOD(MONTH(Sheet1[[#This Row],[Date]])-4,12)+1</f>
        <v>FM11</v>
      </c>
      <c r="W8878" t="str">
        <f>"Q"&amp;ROUNDUP(MONTH(Sheet1[[#This Row],[Date]])/3,0)</f>
        <v>Q1</v>
      </c>
      <c r="X8878" t="str">
        <f>"Q"&amp;INT(MOD(MONTH(Sheet1[[#This Row],[Date]])-4,12/3)+1)</f>
        <v>Q3</v>
      </c>
      <c r="Y8878" t="str" cm="1">
        <f t="array" ref="Y8878">_xlfn.IFS(ROUND(L8878,0)&lt;=1,"Need to improve 0-1",ROUND(L8878,0)&lt;=2,"Okay 1-2",ROUND(L8878,0)&lt;=3,"Good 2-3",ROUND(L8878,0)&lt;=4,"Great 3-4",ROUND(L8878,0)&lt;=5,"Excellent 4-5")</f>
        <v>Excellent 4-5</v>
      </c>
      <c r="Z8878" t="str">
        <f t="shared" si="138"/>
        <v>0-1000</v>
      </c>
    </row>
    <row r="8879" spans="1:26" x14ac:dyDescent="0.3">
      <c r="A8879">
        <v>17293915</v>
      </c>
      <c r="B8879" t="s">
        <v>11323</v>
      </c>
      <c r="C8879">
        <v>216</v>
      </c>
      <c r="D8879" t="s">
        <v>11062</v>
      </c>
      <c r="E8879" t="s">
        <v>1849</v>
      </c>
      <c r="F8879" t="s">
        <v>16</v>
      </c>
      <c r="G8879" t="s">
        <v>16</v>
      </c>
      <c r="H8879" t="s">
        <v>16</v>
      </c>
      <c r="I8879">
        <v>1</v>
      </c>
      <c r="J8879">
        <v>546</v>
      </c>
      <c r="K8879">
        <v>10</v>
      </c>
      <c r="L8879">
        <v>4.4000000000000004</v>
      </c>
      <c r="M8879" t="s">
        <v>4670</v>
      </c>
      <c r="N8879" t="str">
        <f>SUBSTITUTE(Sheet1[[#This Row],[Datekey_Opening]],"_","-")</f>
        <v>2013-1-15</v>
      </c>
      <c r="O8879">
        <f>YEAR(Sheet1[[#This Row],[Date]])</f>
        <v>2013</v>
      </c>
      <c r="P8879" t="str">
        <f>LOOKUP(Sheet1[[#This Row],[CountryCode]],$AI$4:$AI$18,$AJ$4:$AJ$18)</f>
        <v>United States</v>
      </c>
      <c r="Q8879">
        <f>MONTH(Sheet1[[#This Row],[Date]])</f>
        <v>1</v>
      </c>
      <c r="R8879" t="str">
        <f>TEXT(Sheet1[[#This Row],[Date]],"MMMM")</f>
        <v>January</v>
      </c>
      <c r="S8879" t="str">
        <f>TEXT(Sheet1[[#This Row],[Date]],"YYYY-MMM")</f>
        <v>2013-Jan</v>
      </c>
      <c r="T8879">
        <f>WEEKDAY(Sheet1[[#This Row],[Date]])</f>
        <v>3</v>
      </c>
      <c r="U8879" t="str">
        <f>TEXT(Sheet1[[#This Row],[Date]],"DDDD")</f>
        <v>Tuesday</v>
      </c>
      <c r="V8879" t="str">
        <f>"FM"&amp;MOD(MONTH(Sheet1[[#This Row],[Date]])-4,12)+1</f>
        <v>FM10</v>
      </c>
      <c r="W8879" t="str">
        <f>"Q"&amp;ROUNDUP(MONTH(Sheet1[[#This Row],[Date]])/3,0)</f>
        <v>Q1</v>
      </c>
      <c r="X8879" t="str">
        <f>"Q"&amp;INT(MOD(MONTH(Sheet1[[#This Row],[Date]])-4,12/3)+1)</f>
        <v>Q2</v>
      </c>
      <c r="Y8879" t="str" cm="1">
        <f t="array" ref="Y8879">_xlfn.IFS(ROUND(L8879,0)&lt;=1,"Need to improve 0-1",ROUND(L8879,0)&lt;=2,"Okay 1-2",ROUND(L8879,0)&lt;=3,"Good 2-3",ROUND(L8879,0)&lt;=4,"Great 3-4",ROUND(L8879,0)&lt;=5,"Excellent 4-5")</f>
        <v>Great 3-4</v>
      </c>
      <c r="Z8879" t="str">
        <f t="shared" si="138"/>
        <v>0-1000</v>
      </c>
    </row>
    <row r="8880" spans="1:26" x14ac:dyDescent="0.3">
      <c r="A8880">
        <v>17316208</v>
      </c>
      <c r="B8880" t="s">
        <v>11324</v>
      </c>
      <c r="C8880">
        <v>216</v>
      </c>
      <c r="D8880" t="s">
        <v>11035</v>
      </c>
      <c r="E8880" t="s">
        <v>426</v>
      </c>
      <c r="F8880" t="s">
        <v>16</v>
      </c>
      <c r="G8880" t="s">
        <v>16</v>
      </c>
      <c r="H8880" t="s">
        <v>16</v>
      </c>
      <c r="I8880">
        <v>1</v>
      </c>
      <c r="J8880">
        <v>347</v>
      </c>
      <c r="K8880">
        <v>10</v>
      </c>
      <c r="L8880">
        <v>4.2</v>
      </c>
      <c r="M8880" t="s">
        <v>3786</v>
      </c>
      <c r="N8880" t="str">
        <f>SUBSTITUTE(Sheet1[[#This Row],[Datekey_Opening]],"_","-")</f>
        <v>2012-1-26</v>
      </c>
      <c r="O8880">
        <f>YEAR(Sheet1[[#This Row],[Date]])</f>
        <v>2012</v>
      </c>
      <c r="P8880" t="str">
        <f>LOOKUP(Sheet1[[#This Row],[CountryCode]],$AI$4:$AI$18,$AJ$4:$AJ$18)</f>
        <v>United States</v>
      </c>
      <c r="Q8880">
        <f>MONTH(Sheet1[[#This Row],[Date]])</f>
        <v>1</v>
      </c>
      <c r="R8880" t="str">
        <f>TEXT(Sheet1[[#This Row],[Date]],"MMMM")</f>
        <v>January</v>
      </c>
      <c r="S8880" t="str">
        <f>TEXT(Sheet1[[#This Row],[Date]],"YYYY-MMM")</f>
        <v>2012-Jan</v>
      </c>
      <c r="T8880">
        <f>WEEKDAY(Sheet1[[#This Row],[Date]])</f>
        <v>5</v>
      </c>
      <c r="U8880" t="str">
        <f>TEXT(Sheet1[[#This Row],[Date]],"DDDD")</f>
        <v>Thursday</v>
      </c>
      <c r="V8880" t="str">
        <f>"FM"&amp;MOD(MONTH(Sheet1[[#This Row],[Date]])-4,12)+1</f>
        <v>FM10</v>
      </c>
      <c r="W8880" t="str">
        <f>"Q"&amp;ROUNDUP(MONTH(Sheet1[[#This Row],[Date]])/3,0)</f>
        <v>Q1</v>
      </c>
      <c r="X8880" t="str">
        <f>"Q"&amp;INT(MOD(MONTH(Sheet1[[#This Row],[Date]])-4,12/3)+1)</f>
        <v>Q2</v>
      </c>
      <c r="Y8880" t="str" cm="1">
        <f t="array" ref="Y8880">_xlfn.IFS(ROUND(L8880,0)&lt;=1,"Need to improve 0-1",ROUND(L8880,0)&lt;=2,"Okay 1-2",ROUND(L8880,0)&lt;=3,"Good 2-3",ROUND(L8880,0)&lt;=4,"Great 3-4",ROUND(L8880,0)&lt;=5,"Excellent 4-5")</f>
        <v>Great 3-4</v>
      </c>
      <c r="Z8880" t="str">
        <f t="shared" si="138"/>
        <v>0-1000</v>
      </c>
    </row>
    <row r="8881" spans="1:26" x14ac:dyDescent="0.3">
      <c r="A8881">
        <v>17316751</v>
      </c>
      <c r="B8881" t="s">
        <v>11325</v>
      </c>
      <c r="C8881">
        <v>216</v>
      </c>
      <c r="D8881" t="s">
        <v>11035</v>
      </c>
      <c r="E8881" t="s">
        <v>11066</v>
      </c>
      <c r="F8881" t="s">
        <v>16</v>
      </c>
      <c r="G8881" t="s">
        <v>16</v>
      </c>
      <c r="H8881" t="s">
        <v>16</v>
      </c>
      <c r="I8881">
        <v>1</v>
      </c>
      <c r="J8881">
        <v>488</v>
      </c>
      <c r="K8881">
        <v>10</v>
      </c>
      <c r="L8881">
        <v>4.5</v>
      </c>
      <c r="M8881" t="s">
        <v>4936</v>
      </c>
      <c r="N8881" t="str">
        <f>SUBSTITUTE(Sheet1[[#This Row],[Datekey_Opening]],"_","-")</f>
        <v>2018-1-14</v>
      </c>
      <c r="O8881">
        <f>YEAR(Sheet1[[#This Row],[Date]])</f>
        <v>2018</v>
      </c>
      <c r="P8881" t="str">
        <f>LOOKUP(Sheet1[[#This Row],[CountryCode]],$AI$4:$AI$18,$AJ$4:$AJ$18)</f>
        <v>United States</v>
      </c>
      <c r="Q8881">
        <f>MONTH(Sheet1[[#This Row],[Date]])</f>
        <v>1</v>
      </c>
      <c r="R8881" t="str">
        <f>TEXT(Sheet1[[#This Row],[Date]],"MMMM")</f>
        <v>January</v>
      </c>
      <c r="S8881" t="str">
        <f>TEXT(Sheet1[[#This Row],[Date]],"YYYY-MMM")</f>
        <v>2018-Jan</v>
      </c>
      <c r="T8881">
        <f>WEEKDAY(Sheet1[[#This Row],[Date]])</f>
        <v>1</v>
      </c>
      <c r="U8881" t="str">
        <f>TEXT(Sheet1[[#This Row],[Date]],"DDDD")</f>
        <v>Sunday</v>
      </c>
      <c r="V8881" t="str">
        <f>"FM"&amp;MOD(MONTH(Sheet1[[#This Row],[Date]])-4,12)+1</f>
        <v>FM10</v>
      </c>
      <c r="W8881" t="str">
        <f>"Q"&amp;ROUNDUP(MONTH(Sheet1[[#This Row],[Date]])/3,0)</f>
        <v>Q1</v>
      </c>
      <c r="X8881" t="str">
        <f>"Q"&amp;INT(MOD(MONTH(Sheet1[[#This Row],[Date]])-4,12/3)+1)</f>
        <v>Q2</v>
      </c>
      <c r="Y8881" t="str" cm="1">
        <f t="array" ref="Y8881">_xlfn.IFS(ROUND(L8881,0)&lt;=1,"Need to improve 0-1",ROUND(L8881,0)&lt;=2,"Okay 1-2",ROUND(L8881,0)&lt;=3,"Good 2-3",ROUND(L8881,0)&lt;=4,"Great 3-4",ROUND(L8881,0)&lt;=5,"Excellent 4-5")</f>
        <v>Excellent 4-5</v>
      </c>
      <c r="Z8881" t="str">
        <f t="shared" si="138"/>
        <v>0-1000</v>
      </c>
    </row>
    <row r="8882" spans="1:26" x14ac:dyDescent="0.3">
      <c r="A8882">
        <v>17334348</v>
      </c>
      <c r="B8882" t="s">
        <v>11326</v>
      </c>
      <c r="C8882">
        <v>216</v>
      </c>
      <c r="D8882" t="s">
        <v>11162</v>
      </c>
      <c r="E8882" t="s">
        <v>11327</v>
      </c>
      <c r="F8882" t="s">
        <v>16</v>
      </c>
      <c r="G8882" t="s">
        <v>16</v>
      </c>
      <c r="H8882" t="s">
        <v>16</v>
      </c>
      <c r="I8882">
        <v>1</v>
      </c>
      <c r="J8882">
        <v>122</v>
      </c>
      <c r="K8882">
        <v>10</v>
      </c>
      <c r="L8882">
        <v>4.4000000000000004</v>
      </c>
      <c r="M8882" t="s">
        <v>5828</v>
      </c>
      <c r="N8882" t="str">
        <f>SUBSTITUTE(Sheet1[[#This Row],[Datekey_Opening]],"_","-")</f>
        <v>2016-1-1</v>
      </c>
      <c r="O8882">
        <f>YEAR(Sheet1[[#This Row],[Date]])</f>
        <v>2016</v>
      </c>
      <c r="P8882" t="str">
        <f>LOOKUP(Sheet1[[#This Row],[CountryCode]],$AI$4:$AI$18,$AJ$4:$AJ$18)</f>
        <v>United States</v>
      </c>
      <c r="Q8882">
        <f>MONTH(Sheet1[[#This Row],[Date]])</f>
        <v>1</v>
      </c>
      <c r="R8882" t="str">
        <f>TEXT(Sheet1[[#This Row],[Date]],"MMMM")</f>
        <v>January</v>
      </c>
      <c r="S8882" t="str">
        <f>TEXT(Sheet1[[#This Row],[Date]],"YYYY-MMM")</f>
        <v>2016-Jan</v>
      </c>
      <c r="T8882">
        <f>WEEKDAY(Sheet1[[#This Row],[Date]])</f>
        <v>6</v>
      </c>
      <c r="U8882" t="str">
        <f>TEXT(Sheet1[[#This Row],[Date]],"DDDD")</f>
        <v>Friday</v>
      </c>
      <c r="V8882" t="str">
        <f>"FM"&amp;MOD(MONTH(Sheet1[[#This Row],[Date]])-4,12)+1</f>
        <v>FM10</v>
      </c>
      <c r="W8882" t="str">
        <f>"Q"&amp;ROUNDUP(MONTH(Sheet1[[#This Row],[Date]])/3,0)</f>
        <v>Q1</v>
      </c>
      <c r="X8882" t="str">
        <f>"Q"&amp;INT(MOD(MONTH(Sheet1[[#This Row],[Date]])-4,12/3)+1)</f>
        <v>Q2</v>
      </c>
      <c r="Y8882" t="str" cm="1">
        <f t="array" ref="Y8882">_xlfn.IFS(ROUND(L8882,0)&lt;=1,"Need to improve 0-1",ROUND(L8882,0)&lt;=2,"Okay 1-2",ROUND(L8882,0)&lt;=3,"Good 2-3",ROUND(L8882,0)&lt;=4,"Great 3-4",ROUND(L8882,0)&lt;=5,"Excellent 4-5")</f>
        <v>Great 3-4</v>
      </c>
      <c r="Z8882" t="str">
        <f t="shared" si="138"/>
        <v>0-1000</v>
      </c>
    </row>
    <row r="8883" spans="1:26" x14ac:dyDescent="0.3">
      <c r="A8883">
        <v>17334390</v>
      </c>
      <c r="B8883" t="s">
        <v>11328</v>
      </c>
      <c r="C8883">
        <v>216</v>
      </c>
      <c r="D8883" t="s">
        <v>11162</v>
      </c>
      <c r="E8883" t="s">
        <v>388</v>
      </c>
      <c r="F8883" t="s">
        <v>16</v>
      </c>
      <c r="G8883" t="s">
        <v>16</v>
      </c>
      <c r="H8883" t="s">
        <v>16</v>
      </c>
      <c r="I8883">
        <v>1</v>
      </c>
      <c r="J8883">
        <v>116</v>
      </c>
      <c r="K8883">
        <v>10</v>
      </c>
      <c r="L8883">
        <v>4.3</v>
      </c>
      <c r="M8883" t="s">
        <v>4015</v>
      </c>
      <c r="N8883" t="str">
        <f>SUBSTITUTE(Sheet1[[#This Row],[Datekey_Opening]],"_","-")</f>
        <v>2013-1-25</v>
      </c>
      <c r="O8883">
        <f>YEAR(Sheet1[[#This Row],[Date]])</f>
        <v>2013</v>
      </c>
      <c r="P8883" t="str">
        <f>LOOKUP(Sheet1[[#This Row],[CountryCode]],$AI$4:$AI$18,$AJ$4:$AJ$18)</f>
        <v>United States</v>
      </c>
      <c r="Q8883">
        <f>MONTH(Sheet1[[#This Row],[Date]])</f>
        <v>1</v>
      </c>
      <c r="R8883" t="str">
        <f>TEXT(Sheet1[[#This Row],[Date]],"MMMM")</f>
        <v>January</v>
      </c>
      <c r="S8883" t="str">
        <f>TEXT(Sheet1[[#This Row],[Date]],"YYYY-MMM")</f>
        <v>2013-Jan</v>
      </c>
      <c r="T8883">
        <f>WEEKDAY(Sheet1[[#This Row],[Date]])</f>
        <v>6</v>
      </c>
      <c r="U8883" t="str">
        <f>TEXT(Sheet1[[#This Row],[Date]],"DDDD")</f>
        <v>Friday</v>
      </c>
      <c r="V8883" t="str">
        <f>"FM"&amp;MOD(MONTH(Sheet1[[#This Row],[Date]])-4,12)+1</f>
        <v>FM10</v>
      </c>
      <c r="W8883" t="str">
        <f>"Q"&amp;ROUNDUP(MONTH(Sheet1[[#This Row],[Date]])/3,0)</f>
        <v>Q1</v>
      </c>
      <c r="X8883" t="str">
        <f>"Q"&amp;INT(MOD(MONTH(Sheet1[[#This Row],[Date]])-4,12/3)+1)</f>
        <v>Q2</v>
      </c>
      <c r="Y8883" t="str" cm="1">
        <f t="array" ref="Y8883">_xlfn.IFS(ROUND(L8883,0)&lt;=1,"Need to improve 0-1",ROUND(L8883,0)&lt;=2,"Okay 1-2",ROUND(L8883,0)&lt;=3,"Good 2-3",ROUND(L8883,0)&lt;=4,"Great 3-4",ROUND(L8883,0)&lt;=5,"Excellent 4-5")</f>
        <v>Great 3-4</v>
      </c>
      <c r="Z8883" t="str">
        <f t="shared" si="138"/>
        <v>0-1000</v>
      </c>
    </row>
    <row r="8884" spans="1:26" x14ac:dyDescent="0.3">
      <c r="A8884">
        <v>17334082</v>
      </c>
      <c r="B8884" t="s">
        <v>11329</v>
      </c>
      <c r="C8884">
        <v>216</v>
      </c>
      <c r="D8884" t="s">
        <v>11162</v>
      </c>
      <c r="E8884" t="s">
        <v>11330</v>
      </c>
      <c r="F8884" t="s">
        <v>16</v>
      </c>
      <c r="G8884" t="s">
        <v>16</v>
      </c>
      <c r="H8884" t="s">
        <v>16</v>
      </c>
      <c r="I8884">
        <v>1</v>
      </c>
      <c r="J8884">
        <v>128</v>
      </c>
      <c r="K8884">
        <v>10</v>
      </c>
      <c r="L8884">
        <v>4.0999999999999996</v>
      </c>
      <c r="M8884" t="s">
        <v>3784</v>
      </c>
      <c r="N8884" t="str">
        <f>SUBSTITUTE(Sheet1[[#This Row],[Datekey_Opening]],"_","-")</f>
        <v>2018-1-23</v>
      </c>
      <c r="O8884">
        <f>YEAR(Sheet1[[#This Row],[Date]])</f>
        <v>2018</v>
      </c>
      <c r="P8884" t="str">
        <f>LOOKUP(Sheet1[[#This Row],[CountryCode]],$AI$4:$AI$18,$AJ$4:$AJ$18)</f>
        <v>United States</v>
      </c>
      <c r="Q8884">
        <f>MONTH(Sheet1[[#This Row],[Date]])</f>
        <v>1</v>
      </c>
      <c r="R8884" t="str">
        <f>TEXT(Sheet1[[#This Row],[Date]],"MMMM")</f>
        <v>January</v>
      </c>
      <c r="S8884" t="str">
        <f>TEXT(Sheet1[[#This Row],[Date]],"YYYY-MMM")</f>
        <v>2018-Jan</v>
      </c>
      <c r="T8884">
        <f>WEEKDAY(Sheet1[[#This Row],[Date]])</f>
        <v>3</v>
      </c>
      <c r="U8884" t="str">
        <f>TEXT(Sheet1[[#This Row],[Date]],"DDDD")</f>
        <v>Tuesday</v>
      </c>
      <c r="V8884" t="str">
        <f>"FM"&amp;MOD(MONTH(Sheet1[[#This Row],[Date]])-4,12)+1</f>
        <v>FM10</v>
      </c>
      <c r="W8884" t="str">
        <f>"Q"&amp;ROUNDUP(MONTH(Sheet1[[#This Row],[Date]])/3,0)</f>
        <v>Q1</v>
      </c>
      <c r="X8884" t="str">
        <f>"Q"&amp;INT(MOD(MONTH(Sheet1[[#This Row],[Date]])-4,12/3)+1)</f>
        <v>Q2</v>
      </c>
      <c r="Y8884" t="str" cm="1">
        <f t="array" ref="Y8884">_xlfn.IFS(ROUND(L8884,0)&lt;=1,"Need to improve 0-1",ROUND(L8884,0)&lt;=2,"Okay 1-2",ROUND(L8884,0)&lt;=3,"Good 2-3",ROUND(L8884,0)&lt;=4,"Great 3-4",ROUND(L8884,0)&lt;=5,"Excellent 4-5")</f>
        <v>Great 3-4</v>
      </c>
      <c r="Z8884" t="str">
        <f t="shared" si="138"/>
        <v>0-1000</v>
      </c>
    </row>
    <row r="8885" spans="1:26" x14ac:dyDescent="0.3">
      <c r="A8885">
        <v>17342648</v>
      </c>
      <c r="B8885" t="s">
        <v>11331</v>
      </c>
      <c r="C8885">
        <v>216</v>
      </c>
      <c r="D8885" t="s">
        <v>1587</v>
      </c>
      <c r="E8885" t="s">
        <v>1901</v>
      </c>
      <c r="F8885" t="s">
        <v>16</v>
      </c>
      <c r="G8885" t="s">
        <v>16</v>
      </c>
      <c r="H8885" t="s">
        <v>16</v>
      </c>
      <c r="I8885">
        <v>1</v>
      </c>
      <c r="J8885">
        <v>153</v>
      </c>
      <c r="K8885">
        <v>10</v>
      </c>
      <c r="L8885">
        <v>3.4</v>
      </c>
      <c r="M8885" t="s">
        <v>11332</v>
      </c>
      <c r="N8885" t="str">
        <f>SUBSTITUTE(Sheet1[[#This Row],[Datekey_Opening]],"_","-")</f>
        <v>2015-1-14</v>
      </c>
      <c r="O8885">
        <f>YEAR(Sheet1[[#This Row],[Date]])</f>
        <v>2015</v>
      </c>
      <c r="P8885" t="str">
        <f>LOOKUP(Sheet1[[#This Row],[CountryCode]],$AI$4:$AI$18,$AJ$4:$AJ$18)</f>
        <v>United States</v>
      </c>
      <c r="Q8885">
        <f>MONTH(Sheet1[[#This Row],[Date]])</f>
        <v>1</v>
      </c>
      <c r="R8885" t="str">
        <f>TEXT(Sheet1[[#This Row],[Date]],"MMMM")</f>
        <v>January</v>
      </c>
      <c r="S8885" t="str">
        <f>TEXT(Sheet1[[#This Row],[Date]],"YYYY-MMM")</f>
        <v>2015-Jan</v>
      </c>
      <c r="T8885">
        <f>WEEKDAY(Sheet1[[#This Row],[Date]])</f>
        <v>4</v>
      </c>
      <c r="U8885" t="str">
        <f>TEXT(Sheet1[[#This Row],[Date]],"DDDD")</f>
        <v>Wednesday</v>
      </c>
      <c r="V8885" t="str">
        <f>"FM"&amp;MOD(MONTH(Sheet1[[#This Row],[Date]])-4,12)+1</f>
        <v>FM10</v>
      </c>
      <c r="W8885" t="str">
        <f>"Q"&amp;ROUNDUP(MONTH(Sheet1[[#This Row],[Date]])/3,0)</f>
        <v>Q1</v>
      </c>
      <c r="X8885" t="str">
        <f>"Q"&amp;INT(MOD(MONTH(Sheet1[[#This Row],[Date]])-4,12/3)+1)</f>
        <v>Q2</v>
      </c>
      <c r="Y8885" t="str" cm="1">
        <f t="array" ref="Y8885">_xlfn.IFS(ROUND(L8885,0)&lt;=1,"Need to improve 0-1",ROUND(L8885,0)&lt;=2,"Okay 1-2",ROUND(L8885,0)&lt;=3,"Good 2-3",ROUND(L8885,0)&lt;=4,"Great 3-4",ROUND(L8885,0)&lt;=5,"Excellent 4-5")</f>
        <v>Good 2-3</v>
      </c>
      <c r="Z8885" t="str">
        <f t="shared" si="138"/>
        <v>0-1000</v>
      </c>
    </row>
    <row r="8886" spans="1:26" x14ac:dyDescent="0.3">
      <c r="A8886">
        <v>17375049</v>
      </c>
      <c r="B8886" t="s">
        <v>11333</v>
      </c>
      <c r="C8886">
        <v>216</v>
      </c>
      <c r="D8886" t="s">
        <v>11046</v>
      </c>
      <c r="E8886" t="s">
        <v>2093</v>
      </c>
      <c r="F8886" t="s">
        <v>16</v>
      </c>
      <c r="G8886" t="s">
        <v>16</v>
      </c>
      <c r="H8886" t="s">
        <v>16</v>
      </c>
      <c r="I8886">
        <v>1</v>
      </c>
      <c r="J8886">
        <v>267</v>
      </c>
      <c r="K8886">
        <v>10</v>
      </c>
      <c r="L8886">
        <v>4.4000000000000004</v>
      </c>
      <c r="M8886" t="s">
        <v>4040</v>
      </c>
      <c r="N8886" t="str">
        <f>SUBSTITUTE(Sheet1[[#This Row],[Datekey_Opening]],"_","-")</f>
        <v>2015-1-28</v>
      </c>
      <c r="O8886">
        <f>YEAR(Sheet1[[#This Row],[Date]])</f>
        <v>2015</v>
      </c>
      <c r="P8886" t="str">
        <f>LOOKUP(Sheet1[[#This Row],[CountryCode]],$AI$4:$AI$18,$AJ$4:$AJ$18)</f>
        <v>United States</v>
      </c>
      <c r="Q8886">
        <f>MONTH(Sheet1[[#This Row],[Date]])</f>
        <v>1</v>
      </c>
      <c r="R8886" t="str">
        <f>TEXT(Sheet1[[#This Row],[Date]],"MMMM")</f>
        <v>January</v>
      </c>
      <c r="S8886" t="str">
        <f>TEXT(Sheet1[[#This Row],[Date]],"YYYY-MMM")</f>
        <v>2015-Jan</v>
      </c>
      <c r="T8886">
        <f>WEEKDAY(Sheet1[[#This Row],[Date]])</f>
        <v>4</v>
      </c>
      <c r="U8886" t="str">
        <f>TEXT(Sheet1[[#This Row],[Date]],"DDDD")</f>
        <v>Wednesday</v>
      </c>
      <c r="V8886" t="str">
        <f>"FM"&amp;MOD(MONTH(Sheet1[[#This Row],[Date]])-4,12)+1</f>
        <v>FM10</v>
      </c>
      <c r="W8886" t="str">
        <f>"Q"&amp;ROUNDUP(MONTH(Sheet1[[#This Row],[Date]])/3,0)</f>
        <v>Q1</v>
      </c>
      <c r="X8886" t="str">
        <f>"Q"&amp;INT(MOD(MONTH(Sheet1[[#This Row],[Date]])-4,12/3)+1)</f>
        <v>Q2</v>
      </c>
      <c r="Y8886" t="str" cm="1">
        <f t="array" ref="Y8886">_xlfn.IFS(ROUND(L8886,0)&lt;=1,"Need to improve 0-1",ROUND(L8886,0)&lt;=2,"Okay 1-2",ROUND(L8886,0)&lt;=3,"Good 2-3",ROUND(L8886,0)&lt;=4,"Great 3-4",ROUND(L8886,0)&lt;=5,"Excellent 4-5")</f>
        <v>Great 3-4</v>
      </c>
      <c r="Z8886" t="str">
        <f t="shared" si="138"/>
        <v>0-1000</v>
      </c>
    </row>
    <row r="8887" spans="1:26" x14ac:dyDescent="0.3">
      <c r="A8887">
        <v>17375047</v>
      </c>
      <c r="B8887" t="s">
        <v>11334</v>
      </c>
      <c r="C8887">
        <v>216</v>
      </c>
      <c r="D8887" t="s">
        <v>11046</v>
      </c>
      <c r="E8887" t="s">
        <v>1516</v>
      </c>
      <c r="F8887" t="s">
        <v>16</v>
      </c>
      <c r="G8887" t="s">
        <v>16</v>
      </c>
      <c r="H8887" t="s">
        <v>16</v>
      </c>
      <c r="I8887">
        <v>1</v>
      </c>
      <c r="J8887">
        <v>357</v>
      </c>
      <c r="K8887">
        <v>10</v>
      </c>
      <c r="L8887">
        <v>4.5999999999999996</v>
      </c>
      <c r="M8887" t="s">
        <v>4661</v>
      </c>
      <c r="N8887" t="str">
        <f>SUBSTITUTE(Sheet1[[#This Row],[Datekey_Opening]],"_","-")</f>
        <v>2011-1-3</v>
      </c>
      <c r="O8887">
        <f>YEAR(Sheet1[[#This Row],[Date]])</f>
        <v>2011</v>
      </c>
      <c r="P8887" t="str">
        <f>LOOKUP(Sheet1[[#This Row],[CountryCode]],$AI$4:$AI$18,$AJ$4:$AJ$18)</f>
        <v>United States</v>
      </c>
      <c r="Q8887">
        <f>MONTH(Sheet1[[#This Row],[Date]])</f>
        <v>1</v>
      </c>
      <c r="R8887" t="str">
        <f>TEXT(Sheet1[[#This Row],[Date]],"MMMM")</f>
        <v>January</v>
      </c>
      <c r="S8887" t="str">
        <f>TEXT(Sheet1[[#This Row],[Date]],"YYYY-MMM")</f>
        <v>2011-Jan</v>
      </c>
      <c r="T8887">
        <f>WEEKDAY(Sheet1[[#This Row],[Date]])</f>
        <v>2</v>
      </c>
      <c r="U8887" t="str">
        <f>TEXT(Sheet1[[#This Row],[Date]],"DDDD")</f>
        <v>Monday</v>
      </c>
      <c r="V8887" t="str">
        <f>"FM"&amp;MOD(MONTH(Sheet1[[#This Row],[Date]])-4,12)+1</f>
        <v>FM10</v>
      </c>
      <c r="W8887" t="str">
        <f>"Q"&amp;ROUNDUP(MONTH(Sheet1[[#This Row],[Date]])/3,0)</f>
        <v>Q1</v>
      </c>
      <c r="X8887" t="str">
        <f>"Q"&amp;INT(MOD(MONTH(Sheet1[[#This Row],[Date]])-4,12/3)+1)</f>
        <v>Q2</v>
      </c>
      <c r="Y8887" t="str" cm="1">
        <f t="array" ref="Y8887">_xlfn.IFS(ROUND(L8887,0)&lt;=1,"Need to improve 0-1",ROUND(L8887,0)&lt;=2,"Okay 1-2",ROUND(L8887,0)&lt;=3,"Good 2-3",ROUND(L8887,0)&lt;=4,"Great 3-4",ROUND(L8887,0)&lt;=5,"Excellent 4-5")</f>
        <v>Excellent 4-5</v>
      </c>
      <c r="Z8887" t="str">
        <f t="shared" si="138"/>
        <v>0-1000</v>
      </c>
    </row>
    <row r="8888" spans="1:26" x14ac:dyDescent="0.3">
      <c r="A8888">
        <v>17501247</v>
      </c>
      <c r="B8888" t="s">
        <v>11335</v>
      </c>
      <c r="C8888">
        <v>216</v>
      </c>
      <c r="D8888" t="s">
        <v>1580</v>
      </c>
      <c r="E8888" t="s">
        <v>11084</v>
      </c>
      <c r="F8888" t="s">
        <v>16</v>
      </c>
      <c r="G8888" t="s">
        <v>16</v>
      </c>
      <c r="H8888" t="s">
        <v>16</v>
      </c>
      <c r="I8888">
        <v>1</v>
      </c>
      <c r="J8888">
        <v>153</v>
      </c>
      <c r="K8888">
        <v>10</v>
      </c>
      <c r="L8888">
        <v>3.7</v>
      </c>
      <c r="M8888" t="s">
        <v>8598</v>
      </c>
      <c r="N8888" t="str">
        <f>SUBSTITUTE(Sheet1[[#This Row],[Datekey_Opening]],"_","-")</f>
        <v>2013-1-17</v>
      </c>
      <c r="O8888">
        <f>YEAR(Sheet1[[#This Row],[Date]])</f>
        <v>2013</v>
      </c>
      <c r="P8888" t="str">
        <f>LOOKUP(Sheet1[[#This Row],[CountryCode]],$AI$4:$AI$18,$AJ$4:$AJ$18)</f>
        <v>United States</v>
      </c>
      <c r="Q8888">
        <f>MONTH(Sheet1[[#This Row],[Date]])</f>
        <v>1</v>
      </c>
      <c r="R8888" t="str">
        <f>TEXT(Sheet1[[#This Row],[Date]],"MMMM")</f>
        <v>January</v>
      </c>
      <c r="S8888" t="str">
        <f>TEXT(Sheet1[[#This Row],[Date]],"YYYY-MMM")</f>
        <v>2013-Jan</v>
      </c>
      <c r="T8888">
        <f>WEEKDAY(Sheet1[[#This Row],[Date]])</f>
        <v>5</v>
      </c>
      <c r="U8888" t="str">
        <f>TEXT(Sheet1[[#This Row],[Date]],"DDDD")</f>
        <v>Thursday</v>
      </c>
      <c r="V8888" t="str">
        <f>"FM"&amp;MOD(MONTH(Sheet1[[#This Row],[Date]])-4,12)+1</f>
        <v>FM10</v>
      </c>
      <c r="W8888" t="str">
        <f>"Q"&amp;ROUNDUP(MONTH(Sheet1[[#This Row],[Date]])/3,0)</f>
        <v>Q1</v>
      </c>
      <c r="X8888" t="str">
        <f>"Q"&amp;INT(MOD(MONTH(Sheet1[[#This Row],[Date]])-4,12/3)+1)</f>
        <v>Q2</v>
      </c>
      <c r="Y8888" t="str" cm="1">
        <f t="array" ref="Y8888">_xlfn.IFS(ROUND(L8888,0)&lt;=1,"Need to improve 0-1",ROUND(L8888,0)&lt;=2,"Okay 1-2",ROUND(L8888,0)&lt;=3,"Good 2-3",ROUND(L8888,0)&lt;=4,"Great 3-4",ROUND(L8888,0)&lt;=5,"Excellent 4-5")</f>
        <v>Great 3-4</v>
      </c>
      <c r="Z8888" t="str">
        <f t="shared" si="138"/>
        <v>0-1000</v>
      </c>
    </row>
    <row r="8889" spans="1:26" x14ac:dyDescent="0.3">
      <c r="A8889">
        <v>17580511</v>
      </c>
      <c r="B8889" t="s">
        <v>11336</v>
      </c>
      <c r="C8889">
        <v>216</v>
      </c>
      <c r="D8889" t="s">
        <v>11052</v>
      </c>
      <c r="E8889" t="s">
        <v>11337</v>
      </c>
      <c r="F8889" t="s">
        <v>16</v>
      </c>
      <c r="G8889" t="s">
        <v>16</v>
      </c>
      <c r="H8889" t="s">
        <v>16</v>
      </c>
      <c r="I8889">
        <v>1</v>
      </c>
      <c r="J8889">
        <v>816</v>
      </c>
      <c r="K8889">
        <v>10</v>
      </c>
      <c r="L8889">
        <v>4.7</v>
      </c>
      <c r="M8889" t="s">
        <v>4035</v>
      </c>
      <c r="N8889" t="str">
        <f>SUBSTITUTE(Sheet1[[#This Row],[Datekey_Opening]],"_","-")</f>
        <v>2014-1-17</v>
      </c>
      <c r="O8889">
        <f>YEAR(Sheet1[[#This Row],[Date]])</f>
        <v>2014</v>
      </c>
      <c r="P8889" t="str">
        <f>LOOKUP(Sheet1[[#This Row],[CountryCode]],$AI$4:$AI$18,$AJ$4:$AJ$18)</f>
        <v>United States</v>
      </c>
      <c r="Q8889">
        <f>MONTH(Sheet1[[#This Row],[Date]])</f>
        <v>1</v>
      </c>
      <c r="R8889" t="str">
        <f>TEXT(Sheet1[[#This Row],[Date]],"MMMM")</f>
        <v>January</v>
      </c>
      <c r="S8889" t="str">
        <f>TEXT(Sheet1[[#This Row],[Date]],"YYYY-MMM")</f>
        <v>2014-Jan</v>
      </c>
      <c r="T8889">
        <f>WEEKDAY(Sheet1[[#This Row],[Date]])</f>
        <v>6</v>
      </c>
      <c r="U8889" t="str">
        <f>TEXT(Sheet1[[#This Row],[Date]],"DDDD")</f>
        <v>Friday</v>
      </c>
      <c r="V8889" t="str">
        <f>"FM"&amp;MOD(MONTH(Sheet1[[#This Row],[Date]])-4,12)+1</f>
        <v>FM10</v>
      </c>
      <c r="W8889" t="str">
        <f>"Q"&amp;ROUNDUP(MONTH(Sheet1[[#This Row],[Date]])/3,0)</f>
        <v>Q1</v>
      </c>
      <c r="X8889" t="str">
        <f>"Q"&amp;INT(MOD(MONTH(Sheet1[[#This Row],[Date]])-4,12/3)+1)</f>
        <v>Q2</v>
      </c>
      <c r="Y8889" t="str" cm="1">
        <f t="array" ref="Y8889">_xlfn.IFS(ROUND(L8889,0)&lt;=1,"Need to improve 0-1",ROUND(L8889,0)&lt;=2,"Okay 1-2",ROUND(L8889,0)&lt;=3,"Good 2-3",ROUND(L8889,0)&lt;=4,"Great 3-4",ROUND(L8889,0)&lt;=5,"Excellent 4-5")</f>
        <v>Excellent 4-5</v>
      </c>
      <c r="Z8889" t="str">
        <f t="shared" si="138"/>
        <v>0-1000</v>
      </c>
    </row>
    <row r="8890" spans="1:26" x14ac:dyDescent="0.3">
      <c r="A8890">
        <v>17145077</v>
      </c>
      <c r="B8890" t="s">
        <v>11338</v>
      </c>
      <c r="C8890">
        <v>216</v>
      </c>
      <c r="D8890" t="s">
        <v>1573</v>
      </c>
      <c r="E8890" t="s">
        <v>1755</v>
      </c>
      <c r="F8890" t="s">
        <v>16</v>
      </c>
      <c r="G8890" t="s">
        <v>16</v>
      </c>
      <c r="H8890" t="s">
        <v>16</v>
      </c>
      <c r="I8890">
        <v>1</v>
      </c>
      <c r="J8890">
        <v>723</v>
      </c>
      <c r="K8890">
        <v>10</v>
      </c>
      <c r="L8890">
        <v>4.5999999999999996</v>
      </c>
      <c r="M8890" t="s">
        <v>2327</v>
      </c>
      <c r="N8890" t="str">
        <f>SUBSTITUTE(Sheet1[[#This Row],[Datekey_Opening]],"_","-")</f>
        <v>2018-1-8</v>
      </c>
      <c r="O8890">
        <f>YEAR(Sheet1[[#This Row],[Date]])</f>
        <v>2018</v>
      </c>
      <c r="P8890" t="str">
        <f>LOOKUP(Sheet1[[#This Row],[CountryCode]],$AI$4:$AI$18,$AJ$4:$AJ$18)</f>
        <v>United States</v>
      </c>
      <c r="Q8890">
        <f>MONTH(Sheet1[[#This Row],[Date]])</f>
        <v>1</v>
      </c>
      <c r="R8890" t="str">
        <f>TEXT(Sheet1[[#This Row],[Date]],"MMMM")</f>
        <v>January</v>
      </c>
      <c r="S8890" t="str">
        <f>TEXT(Sheet1[[#This Row],[Date]],"YYYY-MMM")</f>
        <v>2018-Jan</v>
      </c>
      <c r="T8890">
        <f>WEEKDAY(Sheet1[[#This Row],[Date]])</f>
        <v>2</v>
      </c>
      <c r="U8890" t="str">
        <f>TEXT(Sheet1[[#This Row],[Date]],"DDDD")</f>
        <v>Monday</v>
      </c>
      <c r="V8890" t="str">
        <f>"FM"&amp;MOD(MONTH(Sheet1[[#This Row],[Date]])-4,12)+1</f>
        <v>FM10</v>
      </c>
      <c r="W8890" t="str">
        <f>"Q"&amp;ROUNDUP(MONTH(Sheet1[[#This Row],[Date]])/3,0)</f>
        <v>Q1</v>
      </c>
      <c r="X8890" t="str">
        <f>"Q"&amp;INT(MOD(MONTH(Sheet1[[#This Row],[Date]])-4,12/3)+1)</f>
        <v>Q2</v>
      </c>
      <c r="Y8890" t="str" cm="1">
        <f t="array" ref="Y8890">_xlfn.IFS(ROUND(L8890,0)&lt;=1,"Need to improve 0-1",ROUND(L8890,0)&lt;=2,"Okay 1-2",ROUND(L8890,0)&lt;=3,"Good 2-3",ROUND(L8890,0)&lt;=4,"Great 3-4",ROUND(L8890,0)&lt;=5,"Excellent 4-5")</f>
        <v>Excellent 4-5</v>
      </c>
      <c r="Z8890" t="str">
        <f t="shared" si="138"/>
        <v>0-1000</v>
      </c>
    </row>
    <row r="8891" spans="1:26" x14ac:dyDescent="0.3">
      <c r="A8891">
        <v>17621793</v>
      </c>
      <c r="B8891" t="s">
        <v>11339</v>
      </c>
      <c r="C8891">
        <v>216</v>
      </c>
      <c r="D8891" t="s">
        <v>1538</v>
      </c>
      <c r="E8891" t="s">
        <v>11054</v>
      </c>
      <c r="F8891" t="s">
        <v>16</v>
      </c>
      <c r="G8891" t="s">
        <v>16</v>
      </c>
      <c r="H8891" t="s">
        <v>16</v>
      </c>
      <c r="I8891">
        <v>1</v>
      </c>
      <c r="J8891">
        <v>97</v>
      </c>
      <c r="K8891">
        <v>10</v>
      </c>
      <c r="L8891">
        <v>3.7</v>
      </c>
      <c r="M8891" t="s">
        <v>8778</v>
      </c>
      <c r="N8891" t="str">
        <f>SUBSTITUTE(Sheet1[[#This Row],[Datekey_Opening]],"_","-")</f>
        <v>2017-1-7</v>
      </c>
      <c r="O8891">
        <f>YEAR(Sheet1[[#This Row],[Date]])</f>
        <v>2017</v>
      </c>
      <c r="P8891" t="str">
        <f>LOOKUP(Sheet1[[#This Row],[CountryCode]],$AI$4:$AI$18,$AJ$4:$AJ$18)</f>
        <v>United States</v>
      </c>
      <c r="Q8891">
        <f>MONTH(Sheet1[[#This Row],[Date]])</f>
        <v>1</v>
      </c>
      <c r="R8891" t="str">
        <f>TEXT(Sheet1[[#This Row],[Date]],"MMMM")</f>
        <v>January</v>
      </c>
      <c r="S8891" t="str">
        <f>TEXT(Sheet1[[#This Row],[Date]],"YYYY-MMM")</f>
        <v>2017-Jan</v>
      </c>
      <c r="T8891">
        <f>WEEKDAY(Sheet1[[#This Row],[Date]])</f>
        <v>7</v>
      </c>
      <c r="U8891" t="str">
        <f>TEXT(Sheet1[[#This Row],[Date]],"DDDD")</f>
        <v>Saturday</v>
      </c>
      <c r="V8891" t="str">
        <f>"FM"&amp;MOD(MONTH(Sheet1[[#This Row],[Date]])-4,12)+1</f>
        <v>FM10</v>
      </c>
      <c r="W8891" t="str">
        <f>"Q"&amp;ROUNDUP(MONTH(Sheet1[[#This Row],[Date]])/3,0)</f>
        <v>Q1</v>
      </c>
      <c r="X8891" t="str">
        <f>"Q"&amp;INT(MOD(MONTH(Sheet1[[#This Row],[Date]])-4,12/3)+1)</f>
        <v>Q2</v>
      </c>
      <c r="Y8891" t="str" cm="1">
        <f t="array" ref="Y8891">_xlfn.IFS(ROUND(L8891,0)&lt;=1,"Need to improve 0-1",ROUND(L8891,0)&lt;=2,"Okay 1-2",ROUND(L8891,0)&lt;=3,"Good 2-3",ROUND(L8891,0)&lt;=4,"Great 3-4",ROUND(L8891,0)&lt;=5,"Excellent 4-5")</f>
        <v>Great 3-4</v>
      </c>
      <c r="Z8891" t="str">
        <f t="shared" si="138"/>
        <v>0-1000</v>
      </c>
    </row>
    <row r="8892" spans="1:26" x14ac:dyDescent="0.3">
      <c r="A8892">
        <v>17621796</v>
      </c>
      <c r="B8892" t="s">
        <v>11340</v>
      </c>
      <c r="C8892">
        <v>216</v>
      </c>
      <c r="D8892" t="s">
        <v>1538</v>
      </c>
      <c r="E8892" t="s">
        <v>11341</v>
      </c>
      <c r="F8892" t="s">
        <v>16</v>
      </c>
      <c r="G8892" t="s">
        <v>16</v>
      </c>
      <c r="H8892" t="s">
        <v>16</v>
      </c>
      <c r="I8892">
        <v>1</v>
      </c>
      <c r="J8892">
        <v>161</v>
      </c>
      <c r="K8892">
        <v>10</v>
      </c>
      <c r="L8892">
        <v>3.9</v>
      </c>
      <c r="M8892" t="s">
        <v>11342</v>
      </c>
      <c r="N8892" t="str">
        <f>SUBSTITUTE(Sheet1[[#This Row],[Datekey_Opening]],"_","-")</f>
        <v>2015-1-15</v>
      </c>
      <c r="O8892">
        <f>YEAR(Sheet1[[#This Row],[Date]])</f>
        <v>2015</v>
      </c>
      <c r="P8892" t="str">
        <f>LOOKUP(Sheet1[[#This Row],[CountryCode]],$AI$4:$AI$18,$AJ$4:$AJ$18)</f>
        <v>United States</v>
      </c>
      <c r="Q8892">
        <f>MONTH(Sheet1[[#This Row],[Date]])</f>
        <v>1</v>
      </c>
      <c r="R8892" t="str">
        <f>TEXT(Sheet1[[#This Row],[Date]],"MMMM")</f>
        <v>January</v>
      </c>
      <c r="S8892" t="str">
        <f>TEXT(Sheet1[[#This Row],[Date]],"YYYY-MMM")</f>
        <v>2015-Jan</v>
      </c>
      <c r="T8892">
        <f>WEEKDAY(Sheet1[[#This Row],[Date]])</f>
        <v>5</v>
      </c>
      <c r="U8892" t="str">
        <f>TEXT(Sheet1[[#This Row],[Date]],"DDDD")</f>
        <v>Thursday</v>
      </c>
      <c r="V8892" t="str">
        <f>"FM"&amp;MOD(MONTH(Sheet1[[#This Row],[Date]])-4,12)+1</f>
        <v>FM10</v>
      </c>
      <c r="W8892" t="str">
        <f>"Q"&amp;ROUNDUP(MONTH(Sheet1[[#This Row],[Date]])/3,0)</f>
        <v>Q1</v>
      </c>
      <c r="X8892" t="str">
        <f>"Q"&amp;INT(MOD(MONTH(Sheet1[[#This Row],[Date]])-4,12/3)+1)</f>
        <v>Q2</v>
      </c>
      <c r="Y8892" t="str" cm="1">
        <f t="array" ref="Y8892">_xlfn.IFS(ROUND(L8892,0)&lt;=1,"Need to improve 0-1",ROUND(L8892,0)&lt;=2,"Okay 1-2",ROUND(L8892,0)&lt;=3,"Good 2-3",ROUND(L8892,0)&lt;=4,"Great 3-4",ROUND(L8892,0)&lt;=5,"Excellent 4-5")</f>
        <v>Great 3-4</v>
      </c>
      <c r="Z8892" t="str">
        <f t="shared" si="138"/>
        <v>0-1000</v>
      </c>
    </row>
    <row r="8893" spans="1:26" x14ac:dyDescent="0.3">
      <c r="A8893">
        <v>17621832</v>
      </c>
      <c r="B8893" t="s">
        <v>11343</v>
      </c>
      <c r="C8893">
        <v>216</v>
      </c>
      <c r="D8893" t="s">
        <v>1538</v>
      </c>
      <c r="E8893" t="s">
        <v>3369</v>
      </c>
      <c r="F8893" t="s">
        <v>16</v>
      </c>
      <c r="G8893" t="s">
        <v>16</v>
      </c>
      <c r="H8893" t="s">
        <v>16</v>
      </c>
      <c r="I8893">
        <v>1</v>
      </c>
      <c r="J8893">
        <v>195</v>
      </c>
      <c r="K8893">
        <v>10</v>
      </c>
      <c r="L8893">
        <v>3.8</v>
      </c>
      <c r="M8893" t="s">
        <v>11344</v>
      </c>
      <c r="N8893" t="str">
        <f>SUBSTITUTE(Sheet1[[#This Row],[Datekey_Opening]],"_","-")</f>
        <v>2014-1-3</v>
      </c>
      <c r="O8893">
        <f>YEAR(Sheet1[[#This Row],[Date]])</f>
        <v>2014</v>
      </c>
      <c r="P8893" t="str">
        <f>LOOKUP(Sheet1[[#This Row],[CountryCode]],$AI$4:$AI$18,$AJ$4:$AJ$18)</f>
        <v>United States</v>
      </c>
      <c r="Q8893">
        <f>MONTH(Sheet1[[#This Row],[Date]])</f>
        <v>1</v>
      </c>
      <c r="R8893" t="str">
        <f>TEXT(Sheet1[[#This Row],[Date]],"MMMM")</f>
        <v>January</v>
      </c>
      <c r="S8893" t="str">
        <f>TEXT(Sheet1[[#This Row],[Date]],"YYYY-MMM")</f>
        <v>2014-Jan</v>
      </c>
      <c r="T8893">
        <f>WEEKDAY(Sheet1[[#This Row],[Date]])</f>
        <v>6</v>
      </c>
      <c r="U8893" t="str">
        <f>TEXT(Sheet1[[#This Row],[Date]],"DDDD")</f>
        <v>Friday</v>
      </c>
      <c r="V8893" t="str">
        <f>"FM"&amp;MOD(MONTH(Sheet1[[#This Row],[Date]])-4,12)+1</f>
        <v>FM10</v>
      </c>
      <c r="W8893" t="str">
        <f>"Q"&amp;ROUNDUP(MONTH(Sheet1[[#This Row],[Date]])/3,0)</f>
        <v>Q1</v>
      </c>
      <c r="X8893" t="str">
        <f>"Q"&amp;INT(MOD(MONTH(Sheet1[[#This Row],[Date]])-4,12/3)+1)</f>
        <v>Q2</v>
      </c>
      <c r="Y8893" t="str" cm="1">
        <f t="array" ref="Y8893">_xlfn.IFS(ROUND(L8893,0)&lt;=1,"Need to improve 0-1",ROUND(L8893,0)&lt;=2,"Okay 1-2",ROUND(L8893,0)&lt;=3,"Good 2-3",ROUND(L8893,0)&lt;=4,"Great 3-4",ROUND(L8893,0)&lt;=5,"Excellent 4-5")</f>
        <v>Great 3-4</v>
      </c>
      <c r="Z8893" t="str">
        <f t="shared" si="138"/>
        <v>0-1000</v>
      </c>
    </row>
    <row r="8894" spans="1:26" x14ac:dyDescent="0.3">
      <c r="A8894">
        <v>17621746</v>
      </c>
      <c r="B8894" t="s">
        <v>11345</v>
      </c>
      <c r="C8894">
        <v>216</v>
      </c>
      <c r="D8894" t="s">
        <v>1538</v>
      </c>
      <c r="E8894" t="s">
        <v>11346</v>
      </c>
      <c r="F8894" t="s">
        <v>16</v>
      </c>
      <c r="G8894" t="s">
        <v>16</v>
      </c>
      <c r="H8894" t="s">
        <v>16</v>
      </c>
      <c r="I8894">
        <v>1</v>
      </c>
      <c r="J8894">
        <v>303</v>
      </c>
      <c r="K8894">
        <v>10</v>
      </c>
      <c r="L8894">
        <v>4</v>
      </c>
      <c r="M8894" t="s">
        <v>6894</v>
      </c>
      <c r="N8894" t="str">
        <f>SUBSTITUTE(Sheet1[[#This Row],[Datekey_Opening]],"_","-")</f>
        <v>2017-1-15</v>
      </c>
      <c r="O8894">
        <f>YEAR(Sheet1[[#This Row],[Date]])</f>
        <v>2017</v>
      </c>
      <c r="P8894" t="str">
        <f>LOOKUP(Sheet1[[#This Row],[CountryCode]],$AI$4:$AI$18,$AJ$4:$AJ$18)</f>
        <v>United States</v>
      </c>
      <c r="Q8894">
        <f>MONTH(Sheet1[[#This Row],[Date]])</f>
        <v>1</v>
      </c>
      <c r="R8894" t="str">
        <f>TEXT(Sheet1[[#This Row],[Date]],"MMMM")</f>
        <v>January</v>
      </c>
      <c r="S8894" t="str">
        <f>TEXT(Sheet1[[#This Row],[Date]],"YYYY-MMM")</f>
        <v>2017-Jan</v>
      </c>
      <c r="T8894">
        <f>WEEKDAY(Sheet1[[#This Row],[Date]])</f>
        <v>1</v>
      </c>
      <c r="U8894" t="str">
        <f>TEXT(Sheet1[[#This Row],[Date]],"DDDD")</f>
        <v>Sunday</v>
      </c>
      <c r="V8894" t="str">
        <f>"FM"&amp;MOD(MONTH(Sheet1[[#This Row],[Date]])-4,12)+1</f>
        <v>FM10</v>
      </c>
      <c r="W8894" t="str">
        <f>"Q"&amp;ROUNDUP(MONTH(Sheet1[[#This Row],[Date]])/3,0)</f>
        <v>Q1</v>
      </c>
      <c r="X8894" t="str">
        <f>"Q"&amp;INT(MOD(MONTH(Sheet1[[#This Row],[Date]])-4,12/3)+1)</f>
        <v>Q2</v>
      </c>
      <c r="Y8894" t="str" cm="1">
        <f t="array" ref="Y8894">_xlfn.IFS(ROUND(L8894,0)&lt;=1,"Need to improve 0-1",ROUND(L8894,0)&lt;=2,"Okay 1-2",ROUND(L8894,0)&lt;=3,"Good 2-3",ROUND(L8894,0)&lt;=4,"Great 3-4",ROUND(L8894,0)&lt;=5,"Excellent 4-5")</f>
        <v>Great 3-4</v>
      </c>
      <c r="Z8894" t="str">
        <f t="shared" si="138"/>
        <v>0-1000</v>
      </c>
    </row>
    <row r="8895" spans="1:26" x14ac:dyDescent="0.3">
      <c r="A8895">
        <v>17696901</v>
      </c>
      <c r="B8895" t="s">
        <v>11347</v>
      </c>
      <c r="C8895">
        <v>216</v>
      </c>
      <c r="D8895" t="s">
        <v>11138</v>
      </c>
      <c r="E8895" t="s">
        <v>426</v>
      </c>
      <c r="F8895" t="s">
        <v>16</v>
      </c>
      <c r="G8895" t="s">
        <v>16</v>
      </c>
      <c r="H8895" t="s">
        <v>16</v>
      </c>
      <c r="I8895">
        <v>1</v>
      </c>
      <c r="J8895">
        <v>136</v>
      </c>
      <c r="K8895">
        <v>10</v>
      </c>
      <c r="L8895">
        <v>3.8</v>
      </c>
      <c r="M8895" t="s">
        <v>7462</v>
      </c>
      <c r="N8895" t="str">
        <f>SUBSTITUTE(Sheet1[[#This Row],[Datekey_Opening]],"_","-")</f>
        <v>2012-1-6</v>
      </c>
      <c r="O8895">
        <f>YEAR(Sheet1[[#This Row],[Date]])</f>
        <v>2012</v>
      </c>
      <c r="P8895" t="str">
        <f>LOOKUP(Sheet1[[#This Row],[CountryCode]],$AI$4:$AI$18,$AJ$4:$AJ$18)</f>
        <v>United States</v>
      </c>
      <c r="Q8895">
        <f>MONTH(Sheet1[[#This Row],[Date]])</f>
        <v>1</v>
      </c>
      <c r="R8895" t="str">
        <f>TEXT(Sheet1[[#This Row],[Date]],"MMMM")</f>
        <v>January</v>
      </c>
      <c r="S8895" t="str">
        <f>TEXT(Sheet1[[#This Row],[Date]],"YYYY-MMM")</f>
        <v>2012-Jan</v>
      </c>
      <c r="T8895">
        <f>WEEKDAY(Sheet1[[#This Row],[Date]])</f>
        <v>6</v>
      </c>
      <c r="U8895" t="str">
        <f>TEXT(Sheet1[[#This Row],[Date]],"DDDD")</f>
        <v>Friday</v>
      </c>
      <c r="V8895" t="str">
        <f>"FM"&amp;MOD(MONTH(Sheet1[[#This Row],[Date]])-4,12)+1</f>
        <v>FM10</v>
      </c>
      <c r="W8895" t="str">
        <f>"Q"&amp;ROUNDUP(MONTH(Sheet1[[#This Row],[Date]])/3,0)</f>
        <v>Q1</v>
      </c>
      <c r="X8895" t="str">
        <f>"Q"&amp;INT(MOD(MONTH(Sheet1[[#This Row],[Date]])-4,12/3)+1)</f>
        <v>Q2</v>
      </c>
      <c r="Y8895" t="str" cm="1">
        <f t="array" ref="Y8895">_xlfn.IFS(ROUND(L8895,0)&lt;=1,"Need to improve 0-1",ROUND(L8895,0)&lt;=2,"Okay 1-2",ROUND(L8895,0)&lt;=3,"Good 2-3",ROUND(L8895,0)&lt;=4,"Great 3-4",ROUND(L8895,0)&lt;=5,"Excellent 4-5")</f>
        <v>Great 3-4</v>
      </c>
      <c r="Z8895" t="str">
        <f t="shared" si="138"/>
        <v>0-1000</v>
      </c>
    </row>
    <row r="8896" spans="1:26" x14ac:dyDescent="0.3">
      <c r="A8896">
        <v>17697389</v>
      </c>
      <c r="B8896" t="s">
        <v>11348</v>
      </c>
      <c r="C8896">
        <v>216</v>
      </c>
      <c r="D8896" t="s">
        <v>11138</v>
      </c>
      <c r="E8896" t="s">
        <v>11349</v>
      </c>
      <c r="F8896" t="s">
        <v>16</v>
      </c>
      <c r="G8896" t="s">
        <v>16</v>
      </c>
      <c r="H8896" t="s">
        <v>16</v>
      </c>
      <c r="I8896">
        <v>1</v>
      </c>
      <c r="J8896">
        <v>101</v>
      </c>
      <c r="K8896">
        <v>10</v>
      </c>
      <c r="L8896">
        <v>3.7</v>
      </c>
      <c r="M8896" t="s">
        <v>854</v>
      </c>
      <c r="N8896" t="str">
        <f>SUBSTITUTE(Sheet1[[#This Row],[Datekey_Opening]],"_","-")</f>
        <v>2017-1-19</v>
      </c>
      <c r="O8896">
        <f>YEAR(Sheet1[[#This Row],[Date]])</f>
        <v>2017</v>
      </c>
      <c r="P8896" t="str">
        <f>LOOKUP(Sheet1[[#This Row],[CountryCode]],$AI$4:$AI$18,$AJ$4:$AJ$18)</f>
        <v>United States</v>
      </c>
      <c r="Q8896">
        <f>MONTH(Sheet1[[#This Row],[Date]])</f>
        <v>1</v>
      </c>
      <c r="R8896" t="str">
        <f>TEXT(Sheet1[[#This Row],[Date]],"MMMM")</f>
        <v>January</v>
      </c>
      <c r="S8896" t="str">
        <f>TEXT(Sheet1[[#This Row],[Date]],"YYYY-MMM")</f>
        <v>2017-Jan</v>
      </c>
      <c r="T8896">
        <f>WEEKDAY(Sheet1[[#This Row],[Date]])</f>
        <v>5</v>
      </c>
      <c r="U8896" t="str">
        <f>TEXT(Sheet1[[#This Row],[Date]],"DDDD")</f>
        <v>Thursday</v>
      </c>
      <c r="V8896" t="str">
        <f>"FM"&amp;MOD(MONTH(Sheet1[[#This Row],[Date]])-4,12)+1</f>
        <v>FM10</v>
      </c>
      <c r="W8896" t="str">
        <f>"Q"&amp;ROUNDUP(MONTH(Sheet1[[#This Row],[Date]])/3,0)</f>
        <v>Q1</v>
      </c>
      <c r="X8896" t="str">
        <f>"Q"&amp;INT(MOD(MONTH(Sheet1[[#This Row],[Date]])-4,12/3)+1)</f>
        <v>Q2</v>
      </c>
      <c r="Y8896" t="str" cm="1">
        <f t="array" ref="Y8896">_xlfn.IFS(ROUND(L8896,0)&lt;=1,"Need to improve 0-1",ROUND(L8896,0)&lt;=2,"Okay 1-2",ROUND(L8896,0)&lt;=3,"Good 2-3",ROUND(L8896,0)&lt;=4,"Great 3-4",ROUND(L8896,0)&lt;=5,"Excellent 4-5")</f>
        <v>Great 3-4</v>
      </c>
      <c r="Z8896" t="str">
        <f t="shared" si="138"/>
        <v>0-1000</v>
      </c>
    </row>
    <row r="8897" spans="1:26" x14ac:dyDescent="0.3">
      <c r="A8897">
        <v>17330397</v>
      </c>
      <c r="B8897" t="s">
        <v>11350</v>
      </c>
      <c r="C8897">
        <v>216</v>
      </c>
      <c r="D8897" t="s">
        <v>10999</v>
      </c>
      <c r="E8897" t="s">
        <v>11351</v>
      </c>
      <c r="F8897" t="s">
        <v>16</v>
      </c>
      <c r="G8897" t="s">
        <v>16</v>
      </c>
      <c r="H8897" t="s">
        <v>16</v>
      </c>
      <c r="I8897">
        <v>1</v>
      </c>
      <c r="J8897">
        <v>123</v>
      </c>
      <c r="K8897">
        <v>10</v>
      </c>
      <c r="L8897">
        <v>3.7</v>
      </c>
      <c r="M8897" t="s">
        <v>11352</v>
      </c>
      <c r="N8897" t="str">
        <f>SUBSTITUTE(Sheet1[[#This Row],[Datekey_Opening]],"_","-")</f>
        <v>2012-12-28</v>
      </c>
      <c r="O8897">
        <f>YEAR(Sheet1[[#This Row],[Date]])</f>
        <v>2012</v>
      </c>
      <c r="P8897" t="str">
        <f>LOOKUP(Sheet1[[#This Row],[CountryCode]],$AI$4:$AI$18,$AJ$4:$AJ$18)</f>
        <v>United States</v>
      </c>
      <c r="Q8897">
        <f>MONTH(Sheet1[[#This Row],[Date]])</f>
        <v>12</v>
      </c>
      <c r="R8897" t="str">
        <f>TEXT(Sheet1[[#This Row],[Date]],"MMMM")</f>
        <v>December</v>
      </c>
      <c r="S8897" t="str">
        <f>TEXT(Sheet1[[#This Row],[Date]],"YYYY-MMM")</f>
        <v>2012-Dec</v>
      </c>
      <c r="T8897">
        <f>WEEKDAY(Sheet1[[#This Row],[Date]])</f>
        <v>6</v>
      </c>
      <c r="U8897" t="str">
        <f>TEXT(Sheet1[[#This Row],[Date]],"DDDD")</f>
        <v>Friday</v>
      </c>
      <c r="V8897" t="str">
        <f>"FM"&amp;MOD(MONTH(Sheet1[[#This Row],[Date]])-4,12)+1</f>
        <v>FM9</v>
      </c>
      <c r="W8897" t="str">
        <f>"Q"&amp;ROUNDUP(MONTH(Sheet1[[#This Row],[Date]])/3,0)</f>
        <v>Q4</v>
      </c>
      <c r="X8897" t="str">
        <f>"Q"&amp;INT(MOD(MONTH(Sheet1[[#This Row],[Date]])-4,12/3)+1)</f>
        <v>Q1</v>
      </c>
      <c r="Y8897" t="str" cm="1">
        <f t="array" ref="Y8897">_xlfn.IFS(ROUND(L8897,0)&lt;=1,"Need to improve 0-1",ROUND(L8897,0)&lt;=2,"Okay 1-2",ROUND(L8897,0)&lt;=3,"Good 2-3",ROUND(L8897,0)&lt;=4,"Great 3-4",ROUND(L8897,0)&lt;=5,"Excellent 4-5")</f>
        <v>Great 3-4</v>
      </c>
      <c r="Z8897" t="str">
        <f t="shared" si="138"/>
        <v>0-1000</v>
      </c>
    </row>
    <row r="8898" spans="1:26" x14ac:dyDescent="0.3">
      <c r="A8898">
        <v>17334355</v>
      </c>
      <c r="B8898" t="s">
        <v>11353</v>
      </c>
      <c r="C8898">
        <v>216</v>
      </c>
      <c r="D8898" t="s">
        <v>11162</v>
      </c>
      <c r="E8898" t="s">
        <v>11354</v>
      </c>
      <c r="F8898" t="s">
        <v>16</v>
      </c>
      <c r="G8898" t="s">
        <v>16</v>
      </c>
      <c r="H8898" t="s">
        <v>16</v>
      </c>
      <c r="I8898">
        <v>1</v>
      </c>
      <c r="J8898">
        <v>66</v>
      </c>
      <c r="K8898">
        <v>10</v>
      </c>
      <c r="L8898">
        <v>3.9</v>
      </c>
      <c r="M8898" t="s">
        <v>3304</v>
      </c>
      <c r="N8898" t="str">
        <f>SUBSTITUTE(Sheet1[[#This Row],[Datekey_Opening]],"_","-")</f>
        <v>2011-12-10</v>
      </c>
      <c r="O8898">
        <f>YEAR(Sheet1[[#This Row],[Date]])</f>
        <v>2011</v>
      </c>
      <c r="P8898" t="str">
        <f>LOOKUP(Sheet1[[#This Row],[CountryCode]],$AI$4:$AI$18,$AJ$4:$AJ$18)</f>
        <v>United States</v>
      </c>
      <c r="Q8898">
        <f>MONTH(Sheet1[[#This Row],[Date]])</f>
        <v>12</v>
      </c>
      <c r="R8898" t="str">
        <f>TEXT(Sheet1[[#This Row],[Date]],"MMMM")</f>
        <v>December</v>
      </c>
      <c r="S8898" t="str">
        <f>TEXT(Sheet1[[#This Row],[Date]],"YYYY-MMM")</f>
        <v>2011-Dec</v>
      </c>
      <c r="T8898">
        <f>WEEKDAY(Sheet1[[#This Row],[Date]])</f>
        <v>7</v>
      </c>
      <c r="U8898" t="str">
        <f>TEXT(Sheet1[[#This Row],[Date]],"DDDD")</f>
        <v>Saturday</v>
      </c>
      <c r="V8898" t="str">
        <f>"FM"&amp;MOD(MONTH(Sheet1[[#This Row],[Date]])-4,12)+1</f>
        <v>FM9</v>
      </c>
      <c r="W8898" t="str">
        <f>"Q"&amp;ROUNDUP(MONTH(Sheet1[[#This Row],[Date]])/3,0)</f>
        <v>Q4</v>
      </c>
      <c r="X8898" t="str">
        <f>"Q"&amp;INT(MOD(MONTH(Sheet1[[#This Row],[Date]])-4,12/3)+1)</f>
        <v>Q1</v>
      </c>
      <c r="Y8898" t="str" cm="1">
        <f t="array" ref="Y8898">_xlfn.IFS(ROUND(L8898,0)&lt;=1,"Need to improve 0-1",ROUND(L8898,0)&lt;=2,"Okay 1-2",ROUND(L8898,0)&lt;=3,"Good 2-3",ROUND(L8898,0)&lt;=4,"Great 3-4",ROUND(L8898,0)&lt;=5,"Excellent 4-5")</f>
        <v>Great 3-4</v>
      </c>
      <c r="Z8898" t="str">
        <f t="shared" ref="Z8898:Z8961" si="139">IF(AND(K8898&gt;=0,K8898&lt;1000),"0-1000",IF(AND(K8898&gt;=1000,K8898&lt;2000),"1000-2000",IF(AND(K8898&gt;=2000,K8898&lt;3000),"2000-3000",IF(AND(K8898&gt;=3000,K8898&lt;4000),"3000-4000",IF(AND(K8898&gt;=4000,K8898&lt;5000),"4000-5000",IF(AND(K8898&gt;=5000,K8898&lt;6000),"5000-6000",IF(AND(K8898&gt;=6000,K8898&lt;7000),"6000-7000",IF(AND(K8898&gt;=7000,K8898&lt;200000),"7000-200000","Above 200000"))))))))</f>
        <v>0-1000</v>
      </c>
    </row>
    <row r="8899" spans="1:26" x14ac:dyDescent="0.3">
      <c r="A8899">
        <v>17334414</v>
      </c>
      <c r="B8899" t="s">
        <v>11355</v>
      </c>
      <c r="C8899">
        <v>216</v>
      </c>
      <c r="D8899" t="s">
        <v>11162</v>
      </c>
      <c r="E8899" t="s">
        <v>11327</v>
      </c>
      <c r="F8899" t="s">
        <v>16</v>
      </c>
      <c r="G8899" t="s">
        <v>16</v>
      </c>
      <c r="H8899" t="s">
        <v>16</v>
      </c>
      <c r="I8899">
        <v>1</v>
      </c>
      <c r="J8899">
        <v>25</v>
      </c>
      <c r="K8899">
        <v>10</v>
      </c>
      <c r="L8899">
        <v>3.7</v>
      </c>
      <c r="M8899" t="s">
        <v>4958</v>
      </c>
      <c r="N8899" t="str">
        <f>SUBSTITUTE(Sheet1[[#This Row],[Datekey_Opening]],"_","-")</f>
        <v>2011-12-19</v>
      </c>
      <c r="O8899">
        <f>YEAR(Sheet1[[#This Row],[Date]])</f>
        <v>2011</v>
      </c>
      <c r="P8899" t="str">
        <f>LOOKUP(Sheet1[[#This Row],[CountryCode]],$AI$4:$AI$18,$AJ$4:$AJ$18)</f>
        <v>United States</v>
      </c>
      <c r="Q8899">
        <f>MONTH(Sheet1[[#This Row],[Date]])</f>
        <v>12</v>
      </c>
      <c r="R8899" t="str">
        <f>TEXT(Sheet1[[#This Row],[Date]],"MMMM")</f>
        <v>December</v>
      </c>
      <c r="S8899" t="str">
        <f>TEXT(Sheet1[[#This Row],[Date]],"YYYY-MMM")</f>
        <v>2011-Dec</v>
      </c>
      <c r="T8899">
        <f>WEEKDAY(Sheet1[[#This Row],[Date]])</f>
        <v>2</v>
      </c>
      <c r="U8899" t="str">
        <f>TEXT(Sheet1[[#This Row],[Date]],"DDDD")</f>
        <v>Monday</v>
      </c>
      <c r="V8899" t="str">
        <f>"FM"&amp;MOD(MONTH(Sheet1[[#This Row],[Date]])-4,12)+1</f>
        <v>FM9</v>
      </c>
      <c r="W8899" t="str">
        <f>"Q"&amp;ROUNDUP(MONTH(Sheet1[[#This Row],[Date]])/3,0)</f>
        <v>Q4</v>
      </c>
      <c r="X8899" t="str">
        <f>"Q"&amp;INT(MOD(MONTH(Sheet1[[#This Row],[Date]])-4,12/3)+1)</f>
        <v>Q1</v>
      </c>
      <c r="Y8899" t="str" cm="1">
        <f t="array" ref="Y8899">_xlfn.IFS(ROUND(L8899,0)&lt;=1,"Need to improve 0-1",ROUND(L8899,0)&lt;=2,"Okay 1-2",ROUND(L8899,0)&lt;=3,"Good 2-3",ROUND(L8899,0)&lt;=4,"Great 3-4",ROUND(L8899,0)&lt;=5,"Excellent 4-5")</f>
        <v>Great 3-4</v>
      </c>
      <c r="Z8899" t="str">
        <f t="shared" si="139"/>
        <v>0-1000</v>
      </c>
    </row>
    <row r="8900" spans="1:26" x14ac:dyDescent="0.3">
      <c r="A8900">
        <v>17335219</v>
      </c>
      <c r="B8900" t="s">
        <v>11356</v>
      </c>
      <c r="C8900">
        <v>216</v>
      </c>
      <c r="D8900" t="s">
        <v>1614</v>
      </c>
      <c r="E8900" t="s">
        <v>11357</v>
      </c>
      <c r="F8900" t="s">
        <v>16</v>
      </c>
      <c r="G8900" t="s">
        <v>16</v>
      </c>
      <c r="H8900" t="s">
        <v>16</v>
      </c>
      <c r="I8900">
        <v>1</v>
      </c>
      <c r="J8900">
        <v>85</v>
      </c>
      <c r="K8900">
        <v>10</v>
      </c>
      <c r="L8900">
        <v>4</v>
      </c>
      <c r="M8900" t="s">
        <v>6904</v>
      </c>
      <c r="N8900" t="str">
        <f>SUBSTITUTE(Sheet1[[#This Row],[Datekey_Opening]],"_","-")</f>
        <v>2014-12-24</v>
      </c>
      <c r="O8900">
        <f>YEAR(Sheet1[[#This Row],[Date]])</f>
        <v>2014</v>
      </c>
      <c r="P8900" t="str">
        <f>LOOKUP(Sheet1[[#This Row],[CountryCode]],$AI$4:$AI$18,$AJ$4:$AJ$18)</f>
        <v>United States</v>
      </c>
      <c r="Q8900">
        <f>MONTH(Sheet1[[#This Row],[Date]])</f>
        <v>12</v>
      </c>
      <c r="R8900" t="str">
        <f>TEXT(Sheet1[[#This Row],[Date]],"MMMM")</f>
        <v>December</v>
      </c>
      <c r="S8900" t="str">
        <f>TEXT(Sheet1[[#This Row],[Date]],"YYYY-MMM")</f>
        <v>2014-Dec</v>
      </c>
      <c r="T8900">
        <f>WEEKDAY(Sheet1[[#This Row],[Date]])</f>
        <v>4</v>
      </c>
      <c r="U8900" t="str">
        <f>TEXT(Sheet1[[#This Row],[Date]],"DDDD")</f>
        <v>Wednesday</v>
      </c>
      <c r="V8900" t="str">
        <f>"FM"&amp;MOD(MONTH(Sheet1[[#This Row],[Date]])-4,12)+1</f>
        <v>FM9</v>
      </c>
      <c r="W8900" t="str">
        <f>"Q"&amp;ROUNDUP(MONTH(Sheet1[[#This Row],[Date]])/3,0)</f>
        <v>Q4</v>
      </c>
      <c r="X8900" t="str">
        <f>"Q"&amp;INT(MOD(MONTH(Sheet1[[#This Row],[Date]])-4,12/3)+1)</f>
        <v>Q1</v>
      </c>
      <c r="Y8900" t="str" cm="1">
        <f t="array" ref="Y8900">_xlfn.IFS(ROUND(L8900,0)&lt;=1,"Need to improve 0-1",ROUND(L8900,0)&lt;=2,"Okay 1-2",ROUND(L8900,0)&lt;=3,"Good 2-3",ROUND(L8900,0)&lt;=4,"Great 3-4",ROUND(L8900,0)&lt;=5,"Excellent 4-5")</f>
        <v>Great 3-4</v>
      </c>
      <c r="Z8900" t="str">
        <f t="shared" si="139"/>
        <v>0-1000</v>
      </c>
    </row>
    <row r="8901" spans="1:26" x14ac:dyDescent="0.3">
      <c r="A8901">
        <v>17375078</v>
      </c>
      <c r="B8901" t="s">
        <v>11358</v>
      </c>
      <c r="C8901">
        <v>216</v>
      </c>
      <c r="D8901" t="s">
        <v>11046</v>
      </c>
      <c r="E8901" t="s">
        <v>11330</v>
      </c>
      <c r="F8901" t="s">
        <v>16</v>
      </c>
      <c r="G8901" t="s">
        <v>16</v>
      </c>
      <c r="H8901" t="s">
        <v>16</v>
      </c>
      <c r="I8901">
        <v>1</v>
      </c>
      <c r="J8901">
        <v>133</v>
      </c>
      <c r="K8901">
        <v>10</v>
      </c>
      <c r="L8901">
        <v>3.9</v>
      </c>
      <c r="M8901" t="s">
        <v>2957</v>
      </c>
      <c r="N8901" t="str">
        <f>SUBSTITUTE(Sheet1[[#This Row],[Datekey_Opening]],"_","-")</f>
        <v>2016-12-5</v>
      </c>
      <c r="O8901">
        <f>YEAR(Sheet1[[#This Row],[Date]])</f>
        <v>2016</v>
      </c>
      <c r="P8901" t="str">
        <f>LOOKUP(Sheet1[[#This Row],[CountryCode]],$AI$4:$AI$18,$AJ$4:$AJ$18)</f>
        <v>United States</v>
      </c>
      <c r="Q8901">
        <f>MONTH(Sheet1[[#This Row],[Date]])</f>
        <v>12</v>
      </c>
      <c r="R8901" t="str">
        <f>TEXT(Sheet1[[#This Row],[Date]],"MMMM")</f>
        <v>December</v>
      </c>
      <c r="S8901" t="str">
        <f>TEXT(Sheet1[[#This Row],[Date]],"YYYY-MMM")</f>
        <v>2016-Dec</v>
      </c>
      <c r="T8901">
        <f>WEEKDAY(Sheet1[[#This Row],[Date]])</f>
        <v>2</v>
      </c>
      <c r="U8901" t="str">
        <f>TEXT(Sheet1[[#This Row],[Date]],"DDDD")</f>
        <v>Monday</v>
      </c>
      <c r="V8901" t="str">
        <f>"FM"&amp;MOD(MONTH(Sheet1[[#This Row],[Date]])-4,12)+1</f>
        <v>FM9</v>
      </c>
      <c r="W8901" t="str">
        <f>"Q"&amp;ROUNDUP(MONTH(Sheet1[[#This Row],[Date]])/3,0)</f>
        <v>Q4</v>
      </c>
      <c r="X8901" t="str">
        <f>"Q"&amp;INT(MOD(MONTH(Sheet1[[#This Row],[Date]])-4,12/3)+1)</f>
        <v>Q1</v>
      </c>
      <c r="Y8901" t="str" cm="1">
        <f t="array" ref="Y8901">_xlfn.IFS(ROUND(L8901,0)&lt;=1,"Need to improve 0-1",ROUND(L8901,0)&lt;=2,"Okay 1-2",ROUND(L8901,0)&lt;=3,"Good 2-3",ROUND(L8901,0)&lt;=4,"Great 3-4",ROUND(L8901,0)&lt;=5,"Excellent 4-5")</f>
        <v>Great 3-4</v>
      </c>
      <c r="Z8901" t="str">
        <f t="shared" si="139"/>
        <v>0-1000</v>
      </c>
    </row>
    <row r="8902" spans="1:26" x14ac:dyDescent="0.3">
      <c r="A8902">
        <v>17501301</v>
      </c>
      <c r="B8902" t="s">
        <v>11359</v>
      </c>
      <c r="C8902">
        <v>216</v>
      </c>
      <c r="D8902" t="s">
        <v>1580</v>
      </c>
      <c r="E8902" t="s">
        <v>11084</v>
      </c>
      <c r="F8902" t="s">
        <v>16</v>
      </c>
      <c r="G8902" t="s">
        <v>16</v>
      </c>
      <c r="H8902" t="s">
        <v>16</v>
      </c>
      <c r="I8902">
        <v>1</v>
      </c>
      <c r="J8902">
        <v>232</v>
      </c>
      <c r="K8902">
        <v>10</v>
      </c>
      <c r="L8902">
        <v>4</v>
      </c>
      <c r="M8902" t="s">
        <v>3792</v>
      </c>
      <c r="N8902" t="str">
        <f>SUBSTITUTE(Sheet1[[#This Row],[Datekey_Opening]],"_","-")</f>
        <v>2018-12-19</v>
      </c>
      <c r="O8902">
        <f>YEAR(Sheet1[[#This Row],[Date]])</f>
        <v>2018</v>
      </c>
      <c r="P8902" t="str">
        <f>LOOKUP(Sheet1[[#This Row],[CountryCode]],$AI$4:$AI$18,$AJ$4:$AJ$18)</f>
        <v>United States</v>
      </c>
      <c r="Q8902">
        <f>MONTH(Sheet1[[#This Row],[Date]])</f>
        <v>12</v>
      </c>
      <c r="R8902" t="str">
        <f>TEXT(Sheet1[[#This Row],[Date]],"MMMM")</f>
        <v>December</v>
      </c>
      <c r="S8902" t="str">
        <f>TEXT(Sheet1[[#This Row],[Date]],"YYYY-MMM")</f>
        <v>2018-Dec</v>
      </c>
      <c r="T8902">
        <f>WEEKDAY(Sheet1[[#This Row],[Date]])</f>
        <v>4</v>
      </c>
      <c r="U8902" t="str">
        <f>TEXT(Sheet1[[#This Row],[Date]],"DDDD")</f>
        <v>Wednesday</v>
      </c>
      <c r="V8902" t="str">
        <f>"FM"&amp;MOD(MONTH(Sheet1[[#This Row],[Date]])-4,12)+1</f>
        <v>FM9</v>
      </c>
      <c r="W8902" t="str">
        <f>"Q"&amp;ROUNDUP(MONTH(Sheet1[[#This Row],[Date]])/3,0)</f>
        <v>Q4</v>
      </c>
      <c r="X8902" t="str">
        <f>"Q"&amp;INT(MOD(MONTH(Sheet1[[#This Row],[Date]])-4,12/3)+1)</f>
        <v>Q1</v>
      </c>
      <c r="Y8902" t="str" cm="1">
        <f t="array" ref="Y8902">_xlfn.IFS(ROUND(L8902,0)&lt;=1,"Need to improve 0-1",ROUND(L8902,0)&lt;=2,"Okay 1-2",ROUND(L8902,0)&lt;=3,"Good 2-3",ROUND(L8902,0)&lt;=4,"Great 3-4",ROUND(L8902,0)&lt;=5,"Excellent 4-5")</f>
        <v>Great 3-4</v>
      </c>
      <c r="Z8902" t="str">
        <f t="shared" si="139"/>
        <v>0-1000</v>
      </c>
    </row>
    <row r="8903" spans="1:26" x14ac:dyDescent="0.3">
      <c r="A8903">
        <v>17582677</v>
      </c>
      <c r="B8903" t="s">
        <v>11360</v>
      </c>
      <c r="C8903">
        <v>216</v>
      </c>
      <c r="D8903" t="s">
        <v>10978</v>
      </c>
      <c r="E8903" t="s">
        <v>11361</v>
      </c>
      <c r="F8903" t="s">
        <v>16</v>
      </c>
      <c r="G8903" t="s">
        <v>16</v>
      </c>
      <c r="H8903" t="s">
        <v>16</v>
      </c>
      <c r="I8903">
        <v>1</v>
      </c>
      <c r="J8903">
        <v>57</v>
      </c>
      <c r="K8903">
        <v>10</v>
      </c>
      <c r="L8903">
        <v>3.5</v>
      </c>
      <c r="M8903" t="s">
        <v>1308</v>
      </c>
      <c r="N8903" t="str">
        <f>SUBSTITUTE(Sheet1[[#This Row],[Datekey_Opening]],"_","-")</f>
        <v>2015-12-10</v>
      </c>
      <c r="O8903">
        <f>YEAR(Sheet1[[#This Row],[Date]])</f>
        <v>2015</v>
      </c>
      <c r="P8903" t="str">
        <f>LOOKUP(Sheet1[[#This Row],[CountryCode]],$AI$4:$AI$18,$AJ$4:$AJ$18)</f>
        <v>United States</v>
      </c>
      <c r="Q8903">
        <f>MONTH(Sheet1[[#This Row],[Date]])</f>
        <v>12</v>
      </c>
      <c r="R8903" t="str">
        <f>TEXT(Sheet1[[#This Row],[Date]],"MMMM")</f>
        <v>December</v>
      </c>
      <c r="S8903" t="str">
        <f>TEXT(Sheet1[[#This Row],[Date]],"YYYY-MMM")</f>
        <v>2015-Dec</v>
      </c>
      <c r="T8903">
        <f>WEEKDAY(Sheet1[[#This Row],[Date]])</f>
        <v>5</v>
      </c>
      <c r="U8903" t="str">
        <f>TEXT(Sheet1[[#This Row],[Date]],"DDDD")</f>
        <v>Thursday</v>
      </c>
      <c r="V8903" t="str">
        <f>"FM"&amp;MOD(MONTH(Sheet1[[#This Row],[Date]])-4,12)+1</f>
        <v>FM9</v>
      </c>
      <c r="W8903" t="str">
        <f>"Q"&amp;ROUNDUP(MONTH(Sheet1[[#This Row],[Date]])/3,0)</f>
        <v>Q4</v>
      </c>
      <c r="X8903" t="str">
        <f>"Q"&amp;INT(MOD(MONTH(Sheet1[[#This Row],[Date]])-4,12/3)+1)</f>
        <v>Q1</v>
      </c>
      <c r="Y8903" t="str" cm="1">
        <f t="array" ref="Y8903">_xlfn.IFS(ROUND(L8903,0)&lt;=1,"Need to improve 0-1",ROUND(L8903,0)&lt;=2,"Okay 1-2",ROUND(L8903,0)&lt;=3,"Good 2-3",ROUND(L8903,0)&lt;=4,"Great 3-4",ROUND(L8903,0)&lt;=5,"Excellent 4-5")</f>
        <v>Great 3-4</v>
      </c>
      <c r="Z8903" t="str">
        <f t="shared" si="139"/>
        <v>0-1000</v>
      </c>
    </row>
    <row r="8904" spans="1:26" x14ac:dyDescent="0.3">
      <c r="A8904">
        <v>17615924</v>
      </c>
      <c r="B8904" t="s">
        <v>11362</v>
      </c>
      <c r="C8904">
        <v>216</v>
      </c>
      <c r="D8904" t="s">
        <v>1531</v>
      </c>
      <c r="E8904" t="s">
        <v>11363</v>
      </c>
      <c r="F8904" t="s">
        <v>16</v>
      </c>
      <c r="G8904" t="s">
        <v>16</v>
      </c>
      <c r="H8904" t="s">
        <v>16</v>
      </c>
      <c r="I8904">
        <v>1</v>
      </c>
      <c r="J8904">
        <v>880</v>
      </c>
      <c r="K8904">
        <v>10</v>
      </c>
      <c r="L8904">
        <v>4.5999999999999996</v>
      </c>
      <c r="M8904" t="s">
        <v>3405</v>
      </c>
      <c r="N8904" t="str">
        <f>SUBSTITUTE(Sheet1[[#This Row],[Datekey_Opening]],"_","-")</f>
        <v>2018-12-8</v>
      </c>
      <c r="O8904">
        <f>YEAR(Sheet1[[#This Row],[Date]])</f>
        <v>2018</v>
      </c>
      <c r="P8904" t="str">
        <f>LOOKUP(Sheet1[[#This Row],[CountryCode]],$AI$4:$AI$18,$AJ$4:$AJ$18)</f>
        <v>United States</v>
      </c>
      <c r="Q8904">
        <f>MONTH(Sheet1[[#This Row],[Date]])</f>
        <v>12</v>
      </c>
      <c r="R8904" t="str">
        <f>TEXT(Sheet1[[#This Row],[Date]],"MMMM")</f>
        <v>December</v>
      </c>
      <c r="S8904" t="str">
        <f>TEXT(Sheet1[[#This Row],[Date]],"YYYY-MMM")</f>
        <v>2018-Dec</v>
      </c>
      <c r="T8904">
        <f>WEEKDAY(Sheet1[[#This Row],[Date]])</f>
        <v>7</v>
      </c>
      <c r="U8904" t="str">
        <f>TEXT(Sheet1[[#This Row],[Date]],"DDDD")</f>
        <v>Saturday</v>
      </c>
      <c r="V8904" t="str">
        <f>"FM"&amp;MOD(MONTH(Sheet1[[#This Row],[Date]])-4,12)+1</f>
        <v>FM9</v>
      </c>
      <c r="W8904" t="str">
        <f>"Q"&amp;ROUNDUP(MONTH(Sheet1[[#This Row],[Date]])/3,0)</f>
        <v>Q4</v>
      </c>
      <c r="X8904" t="str">
        <f>"Q"&amp;INT(MOD(MONTH(Sheet1[[#This Row],[Date]])-4,12/3)+1)</f>
        <v>Q1</v>
      </c>
      <c r="Y8904" t="str" cm="1">
        <f t="array" ref="Y8904">_xlfn.IFS(ROUND(L8904,0)&lt;=1,"Need to improve 0-1",ROUND(L8904,0)&lt;=2,"Okay 1-2",ROUND(L8904,0)&lt;=3,"Good 2-3",ROUND(L8904,0)&lt;=4,"Great 3-4",ROUND(L8904,0)&lt;=5,"Excellent 4-5")</f>
        <v>Excellent 4-5</v>
      </c>
      <c r="Z8904" t="str">
        <f t="shared" si="139"/>
        <v>0-1000</v>
      </c>
    </row>
    <row r="8905" spans="1:26" x14ac:dyDescent="0.3">
      <c r="A8905">
        <v>17616465</v>
      </c>
      <c r="B8905" t="s">
        <v>11364</v>
      </c>
      <c r="C8905">
        <v>216</v>
      </c>
      <c r="D8905" t="s">
        <v>1531</v>
      </c>
      <c r="E8905" t="s">
        <v>12328</v>
      </c>
      <c r="F8905" t="s">
        <v>16</v>
      </c>
      <c r="G8905" t="s">
        <v>16</v>
      </c>
      <c r="H8905" t="s">
        <v>16</v>
      </c>
      <c r="I8905">
        <v>1</v>
      </c>
      <c r="J8905">
        <v>309</v>
      </c>
      <c r="K8905">
        <v>10</v>
      </c>
      <c r="L8905">
        <v>3.9</v>
      </c>
      <c r="M8905" t="s">
        <v>3631</v>
      </c>
      <c r="N8905" t="str">
        <f>SUBSTITUTE(Sheet1[[#This Row],[Datekey_Opening]],"_","-")</f>
        <v>2014-12-11</v>
      </c>
      <c r="O8905">
        <f>YEAR(Sheet1[[#This Row],[Date]])</f>
        <v>2014</v>
      </c>
      <c r="P8905" t="str">
        <f>LOOKUP(Sheet1[[#This Row],[CountryCode]],$AI$4:$AI$18,$AJ$4:$AJ$18)</f>
        <v>United States</v>
      </c>
      <c r="Q8905">
        <f>MONTH(Sheet1[[#This Row],[Date]])</f>
        <v>12</v>
      </c>
      <c r="R8905" t="str">
        <f>TEXT(Sheet1[[#This Row],[Date]],"MMMM")</f>
        <v>December</v>
      </c>
      <c r="S8905" t="str">
        <f>TEXT(Sheet1[[#This Row],[Date]],"YYYY-MMM")</f>
        <v>2014-Dec</v>
      </c>
      <c r="T8905">
        <f>WEEKDAY(Sheet1[[#This Row],[Date]])</f>
        <v>5</v>
      </c>
      <c r="U8905" t="str">
        <f>TEXT(Sheet1[[#This Row],[Date]],"DDDD")</f>
        <v>Thursday</v>
      </c>
      <c r="V8905" t="str">
        <f>"FM"&amp;MOD(MONTH(Sheet1[[#This Row],[Date]])-4,12)+1</f>
        <v>FM9</v>
      </c>
      <c r="W8905" t="str">
        <f>"Q"&amp;ROUNDUP(MONTH(Sheet1[[#This Row],[Date]])/3,0)</f>
        <v>Q4</v>
      </c>
      <c r="X8905" t="str">
        <f>"Q"&amp;INT(MOD(MONTH(Sheet1[[#This Row],[Date]])-4,12/3)+1)</f>
        <v>Q1</v>
      </c>
      <c r="Y8905" t="str" cm="1">
        <f t="array" ref="Y8905">_xlfn.IFS(ROUND(L8905,0)&lt;=1,"Need to improve 0-1",ROUND(L8905,0)&lt;=2,"Okay 1-2",ROUND(L8905,0)&lt;=3,"Good 2-3",ROUND(L8905,0)&lt;=4,"Great 3-4",ROUND(L8905,0)&lt;=5,"Excellent 4-5")</f>
        <v>Great 3-4</v>
      </c>
      <c r="Z8905" t="str">
        <f t="shared" si="139"/>
        <v>0-1000</v>
      </c>
    </row>
    <row r="8906" spans="1:26" x14ac:dyDescent="0.3">
      <c r="A8906">
        <v>17293163</v>
      </c>
      <c r="B8906" t="s">
        <v>11365</v>
      </c>
      <c r="C8906">
        <v>216</v>
      </c>
      <c r="D8906" t="s">
        <v>11062</v>
      </c>
      <c r="E8906" t="s">
        <v>7938</v>
      </c>
      <c r="F8906" t="s">
        <v>16</v>
      </c>
      <c r="G8906" t="s">
        <v>16</v>
      </c>
      <c r="H8906" t="s">
        <v>16</v>
      </c>
      <c r="I8906">
        <v>1</v>
      </c>
      <c r="J8906">
        <v>439</v>
      </c>
      <c r="K8906">
        <v>10</v>
      </c>
      <c r="L8906">
        <v>3.9</v>
      </c>
      <c r="M8906" t="s">
        <v>3025</v>
      </c>
      <c r="N8906" t="str">
        <f>SUBSTITUTE(Sheet1[[#This Row],[Datekey_Opening]],"_","-")</f>
        <v>2016-11-13</v>
      </c>
      <c r="O8906">
        <f>YEAR(Sheet1[[#This Row],[Date]])</f>
        <v>2016</v>
      </c>
      <c r="P8906" t="str">
        <f>LOOKUP(Sheet1[[#This Row],[CountryCode]],$AI$4:$AI$18,$AJ$4:$AJ$18)</f>
        <v>United States</v>
      </c>
      <c r="Q8906">
        <f>MONTH(Sheet1[[#This Row],[Date]])</f>
        <v>11</v>
      </c>
      <c r="R8906" t="str">
        <f>TEXT(Sheet1[[#This Row],[Date]],"MMMM")</f>
        <v>November</v>
      </c>
      <c r="S8906" t="str">
        <f>TEXT(Sheet1[[#This Row],[Date]],"YYYY-MMM")</f>
        <v>2016-Nov</v>
      </c>
      <c r="T8906">
        <f>WEEKDAY(Sheet1[[#This Row],[Date]])</f>
        <v>1</v>
      </c>
      <c r="U8906" t="str">
        <f>TEXT(Sheet1[[#This Row],[Date]],"DDDD")</f>
        <v>Sunday</v>
      </c>
      <c r="V8906" t="str">
        <f>"FM"&amp;MOD(MONTH(Sheet1[[#This Row],[Date]])-4,12)+1</f>
        <v>FM8</v>
      </c>
      <c r="W8906" t="str">
        <f>"Q"&amp;ROUNDUP(MONTH(Sheet1[[#This Row],[Date]])/3,0)</f>
        <v>Q4</v>
      </c>
      <c r="X8906" t="str">
        <f>"Q"&amp;INT(MOD(MONTH(Sheet1[[#This Row],[Date]])-4,12/3)+1)</f>
        <v>Q4</v>
      </c>
      <c r="Y8906" t="str" cm="1">
        <f t="array" ref="Y8906">_xlfn.IFS(ROUND(L8906,0)&lt;=1,"Need to improve 0-1",ROUND(L8906,0)&lt;=2,"Okay 1-2",ROUND(L8906,0)&lt;=3,"Good 2-3",ROUND(L8906,0)&lt;=4,"Great 3-4",ROUND(L8906,0)&lt;=5,"Excellent 4-5")</f>
        <v>Great 3-4</v>
      </c>
      <c r="Z8906" t="str">
        <f t="shared" si="139"/>
        <v>0-1000</v>
      </c>
    </row>
    <row r="8907" spans="1:26" x14ac:dyDescent="0.3">
      <c r="A8907">
        <v>17316201</v>
      </c>
      <c r="B8907" t="s">
        <v>11366</v>
      </c>
      <c r="C8907">
        <v>216</v>
      </c>
      <c r="D8907" t="s">
        <v>11035</v>
      </c>
      <c r="E8907" t="s">
        <v>11367</v>
      </c>
      <c r="F8907" t="s">
        <v>16</v>
      </c>
      <c r="G8907" t="s">
        <v>16</v>
      </c>
      <c r="H8907" t="s">
        <v>16</v>
      </c>
      <c r="I8907">
        <v>1</v>
      </c>
      <c r="J8907">
        <v>220</v>
      </c>
      <c r="K8907">
        <v>10</v>
      </c>
      <c r="L8907">
        <v>4.2</v>
      </c>
      <c r="M8907" t="s">
        <v>3025</v>
      </c>
      <c r="N8907" t="str">
        <f>SUBSTITUTE(Sheet1[[#This Row],[Datekey_Opening]],"_","-")</f>
        <v>2016-11-13</v>
      </c>
      <c r="O8907">
        <f>YEAR(Sheet1[[#This Row],[Date]])</f>
        <v>2016</v>
      </c>
      <c r="P8907" t="str">
        <f>LOOKUP(Sheet1[[#This Row],[CountryCode]],$AI$4:$AI$18,$AJ$4:$AJ$18)</f>
        <v>United States</v>
      </c>
      <c r="Q8907">
        <f>MONTH(Sheet1[[#This Row],[Date]])</f>
        <v>11</v>
      </c>
      <c r="R8907" t="str">
        <f>TEXT(Sheet1[[#This Row],[Date]],"MMMM")</f>
        <v>November</v>
      </c>
      <c r="S8907" t="str">
        <f>TEXT(Sheet1[[#This Row],[Date]],"YYYY-MMM")</f>
        <v>2016-Nov</v>
      </c>
      <c r="T8907">
        <f>WEEKDAY(Sheet1[[#This Row],[Date]])</f>
        <v>1</v>
      </c>
      <c r="U8907" t="str">
        <f>TEXT(Sheet1[[#This Row],[Date]],"DDDD")</f>
        <v>Sunday</v>
      </c>
      <c r="V8907" t="str">
        <f>"FM"&amp;MOD(MONTH(Sheet1[[#This Row],[Date]])-4,12)+1</f>
        <v>FM8</v>
      </c>
      <c r="W8907" t="str">
        <f>"Q"&amp;ROUNDUP(MONTH(Sheet1[[#This Row],[Date]])/3,0)</f>
        <v>Q4</v>
      </c>
      <c r="X8907" t="str">
        <f>"Q"&amp;INT(MOD(MONTH(Sheet1[[#This Row],[Date]])-4,12/3)+1)</f>
        <v>Q4</v>
      </c>
      <c r="Y8907" t="str" cm="1">
        <f t="array" ref="Y8907">_xlfn.IFS(ROUND(L8907,0)&lt;=1,"Need to improve 0-1",ROUND(L8907,0)&lt;=2,"Okay 1-2",ROUND(L8907,0)&lt;=3,"Good 2-3",ROUND(L8907,0)&lt;=4,"Great 3-4",ROUND(L8907,0)&lt;=5,"Excellent 4-5")</f>
        <v>Great 3-4</v>
      </c>
      <c r="Z8907" t="str">
        <f t="shared" si="139"/>
        <v>0-1000</v>
      </c>
    </row>
    <row r="8908" spans="1:26" x14ac:dyDescent="0.3">
      <c r="A8908">
        <v>17558684</v>
      </c>
      <c r="B8908" t="s">
        <v>11368</v>
      </c>
      <c r="C8908">
        <v>216</v>
      </c>
      <c r="D8908" t="s">
        <v>11369</v>
      </c>
      <c r="E8908" t="s">
        <v>11370</v>
      </c>
      <c r="F8908" t="s">
        <v>16</v>
      </c>
      <c r="G8908" t="s">
        <v>16</v>
      </c>
      <c r="H8908" t="s">
        <v>16</v>
      </c>
      <c r="I8908">
        <v>1</v>
      </c>
      <c r="J8908">
        <v>96</v>
      </c>
      <c r="K8908">
        <v>10</v>
      </c>
      <c r="L8908">
        <v>4.3</v>
      </c>
      <c r="M8908" t="s">
        <v>9560</v>
      </c>
      <c r="N8908" t="str">
        <f>SUBSTITUTE(Sheet1[[#This Row],[Datekey_Opening]],"_","-")</f>
        <v>2017-11-6</v>
      </c>
      <c r="O8908">
        <f>YEAR(Sheet1[[#This Row],[Date]])</f>
        <v>2017</v>
      </c>
      <c r="P8908" t="str">
        <f>LOOKUP(Sheet1[[#This Row],[CountryCode]],$AI$4:$AI$18,$AJ$4:$AJ$18)</f>
        <v>United States</v>
      </c>
      <c r="Q8908">
        <f>MONTH(Sheet1[[#This Row],[Date]])</f>
        <v>11</v>
      </c>
      <c r="R8908" t="str">
        <f>TEXT(Sheet1[[#This Row],[Date]],"MMMM")</f>
        <v>November</v>
      </c>
      <c r="S8908" t="str">
        <f>TEXT(Sheet1[[#This Row],[Date]],"YYYY-MMM")</f>
        <v>2017-Nov</v>
      </c>
      <c r="T8908">
        <f>WEEKDAY(Sheet1[[#This Row],[Date]])</f>
        <v>2</v>
      </c>
      <c r="U8908" t="str">
        <f>TEXT(Sheet1[[#This Row],[Date]],"DDDD")</f>
        <v>Monday</v>
      </c>
      <c r="V8908" t="str">
        <f>"FM"&amp;MOD(MONTH(Sheet1[[#This Row],[Date]])-4,12)+1</f>
        <v>FM8</v>
      </c>
      <c r="W8908" t="str">
        <f>"Q"&amp;ROUNDUP(MONTH(Sheet1[[#This Row],[Date]])/3,0)</f>
        <v>Q4</v>
      </c>
      <c r="X8908" t="str">
        <f>"Q"&amp;INT(MOD(MONTH(Sheet1[[#This Row],[Date]])-4,12/3)+1)</f>
        <v>Q4</v>
      </c>
      <c r="Y8908" t="str" cm="1">
        <f t="array" ref="Y8908">_xlfn.IFS(ROUND(L8908,0)&lt;=1,"Need to improve 0-1",ROUND(L8908,0)&lt;=2,"Okay 1-2",ROUND(L8908,0)&lt;=3,"Good 2-3",ROUND(L8908,0)&lt;=4,"Great 3-4",ROUND(L8908,0)&lt;=5,"Excellent 4-5")</f>
        <v>Great 3-4</v>
      </c>
      <c r="Z8908" t="str">
        <f t="shared" si="139"/>
        <v>0-1000</v>
      </c>
    </row>
    <row r="8909" spans="1:26" x14ac:dyDescent="0.3">
      <c r="A8909">
        <v>17257684</v>
      </c>
      <c r="B8909" t="s">
        <v>11371</v>
      </c>
      <c r="C8909">
        <v>216</v>
      </c>
      <c r="D8909" t="s">
        <v>1619</v>
      </c>
      <c r="E8909" t="s">
        <v>11372</v>
      </c>
      <c r="F8909" t="s">
        <v>16</v>
      </c>
      <c r="G8909" t="s">
        <v>16</v>
      </c>
      <c r="H8909" t="s">
        <v>16</v>
      </c>
      <c r="I8909">
        <v>1</v>
      </c>
      <c r="J8909">
        <v>659</v>
      </c>
      <c r="K8909">
        <v>10</v>
      </c>
      <c r="L8909">
        <v>4.4000000000000004</v>
      </c>
      <c r="M8909" t="s">
        <v>11373</v>
      </c>
      <c r="N8909" t="str">
        <f>SUBSTITUTE(Sheet1[[#This Row],[Datekey_Opening]],"_","-")</f>
        <v>2015-11-16</v>
      </c>
      <c r="O8909">
        <f>YEAR(Sheet1[[#This Row],[Date]])</f>
        <v>2015</v>
      </c>
      <c r="P8909" t="str">
        <f>LOOKUP(Sheet1[[#This Row],[CountryCode]],$AI$4:$AI$18,$AJ$4:$AJ$18)</f>
        <v>United States</v>
      </c>
      <c r="Q8909">
        <f>MONTH(Sheet1[[#This Row],[Date]])</f>
        <v>11</v>
      </c>
      <c r="R8909" t="str">
        <f>TEXT(Sheet1[[#This Row],[Date]],"MMMM")</f>
        <v>November</v>
      </c>
      <c r="S8909" t="str">
        <f>TEXT(Sheet1[[#This Row],[Date]],"YYYY-MMM")</f>
        <v>2015-Nov</v>
      </c>
      <c r="T8909">
        <f>WEEKDAY(Sheet1[[#This Row],[Date]])</f>
        <v>2</v>
      </c>
      <c r="U8909" t="str">
        <f>TEXT(Sheet1[[#This Row],[Date]],"DDDD")</f>
        <v>Monday</v>
      </c>
      <c r="V8909" t="str">
        <f>"FM"&amp;MOD(MONTH(Sheet1[[#This Row],[Date]])-4,12)+1</f>
        <v>FM8</v>
      </c>
      <c r="W8909" t="str">
        <f>"Q"&amp;ROUNDUP(MONTH(Sheet1[[#This Row],[Date]])/3,0)</f>
        <v>Q4</v>
      </c>
      <c r="X8909" t="str">
        <f>"Q"&amp;INT(MOD(MONTH(Sheet1[[#This Row],[Date]])-4,12/3)+1)</f>
        <v>Q4</v>
      </c>
      <c r="Y8909" t="str" cm="1">
        <f t="array" ref="Y8909">_xlfn.IFS(ROUND(L8909,0)&lt;=1,"Need to improve 0-1",ROUND(L8909,0)&lt;=2,"Okay 1-2",ROUND(L8909,0)&lt;=3,"Good 2-3",ROUND(L8909,0)&lt;=4,"Great 3-4",ROUND(L8909,0)&lt;=5,"Excellent 4-5")</f>
        <v>Great 3-4</v>
      </c>
      <c r="Z8909" t="str">
        <f t="shared" si="139"/>
        <v>0-1000</v>
      </c>
    </row>
    <row r="8910" spans="1:26" x14ac:dyDescent="0.3">
      <c r="A8910">
        <v>17259166</v>
      </c>
      <c r="B8910" t="s">
        <v>11374</v>
      </c>
      <c r="C8910">
        <v>216</v>
      </c>
      <c r="D8910" t="s">
        <v>1619</v>
      </c>
      <c r="E8910" t="s">
        <v>426</v>
      </c>
      <c r="F8910" t="s">
        <v>16</v>
      </c>
      <c r="G8910" t="s">
        <v>16</v>
      </c>
      <c r="H8910" t="s">
        <v>16</v>
      </c>
      <c r="I8910">
        <v>1</v>
      </c>
      <c r="J8910">
        <v>218</v>
      </c>
      <c r="K8910">
        <v>10</v>
      </c>
      <c r="L8910">
        <v>4.0999999999999996</v>
      </c>
      <c r="M8910" t="s">
        <v>8917</v>
      </c>
      <c r="N8910" t="str">
        <f>SUBSTITUTE(Sheet1[[#This Row],[Datekey_Opening]],"_","-")</f>
        <v>2012-11-27</v>
      </c>
      <c r="O8910">
        <f>YEAR(Sheet1[[#This Row],[Date]])</f>
        <v>2012</v>
      </c>
      <c r="P8910" t="str">
        <f>LOOKUP(Sheet1[[#This Row],[CountryCode]],$AI$4:$AI$18,$AJ$4:$AJ$18)</f>
        <v>United States</v>
      </c>
      <c r="Q8910">
        <f>MONTH(Sheet1[[#This Row],[Date]])</f>
        <v>11</v>
      </c>
      <c r="R8910" t="str">
        <f>TEXT(Sheet1[[#This Row],[Date]],"MMMM")</f>
        <v>November</v>
      </c>
      <c r="S8910" t="str">
        <f>TEXT(Sheet1[[#This Row],[Date]],"YYYY-MMM")</f>
        <v>2012-Nov</v>
      </c>
      <c r="T8910">
        <f>WEEKDAY(Sheet1[[#This Row],[Date]])</f>
        <v>3</v>
      </c>
      <c r="U8910" t="str">
        <f>TEXT(Sheet1[[#This Row],[Date]],"DDDD")</f>
        <v>Tuesday</v>
      </c>
      <c r="V8910" t="str">
        <f>"FM"&amp;MOD(MONTH(Sheet1[[#This Row],[Date]])-4,12)+1</f>
        <v>FM8</v>
      </c>
      <c r="W8910" t="str">
        <f>"Q"&amp;ROUNDUP(MONTH(Sheet1[[#This Row],[Date]])/3,0)</f>
        <v>Q4</v>
      </c>
      <c r="X8910" t="str">
        <f>"Q"&amp;INT(MOD(MONTH(Sheet1[[#This Row],[Date]])-4,12/3)+1)</f>
        <v>Q4</v>
      </c>
      <c r="Y8910" t="str" cm="1">
        <f t="array" ref="Y8910">_xlfn.IFS(ROUND(L8910,0)&lt;=1,"Need to improve 0-1",ROUND(L8910,0)&lt;=2,"Okay 1-2",ROUND(L8910,0)&lt;=3,"Good 2-3",ROUND(L8910,0)&lt;=4,"Great 3-4",ROUND(L8910,0)&lt;=5,"Excellent 4-5")</f>
        <v>Great 3-4</v>
      </c>
      <c r="Z8910" t="str">
        <f t="shared" si="139"/>
        <v>0-1000</v>
      </c>
    </row>
    <row r="8911" spans="1:26" x14ac:dyDescent="0.3">
      <c r="A8911">
        <v>17580349</v>
      </c>
      <c r="B8911" t="s">
        <v>11375</v>
      </c>
      <c r="C8911">
        <v>216</v>
      </c>
      <c r="D8911" t="s">
        <v>11052</v>
      </c>
      <c r="E8911" t="s">
        <v>11296</v>
      </c>
      <c r="F8911" t="s">
        <v>16</v>
      </c>
      <c r="G8911" t="s">
        <v>16</v>
      </c>
      <c r="H8911" t="s">
        <v>16</v>
      </c>
      <c r="I8911">
        <v>1</v>
      </c>
      <c r="J8911">
        <v>828</v>
      </c>
      <c r="K8911">
        <v>10</v>
      </c>
      <c r="L8911">
        <v>4.5</v>
      </c>
      <c r="M8911" t="s">
        <v>946</v>
      </c>
      <c r="N8911" t="str">
        <f>SUBSTITUTE(Sheet1[[#This Row],[Datekey_Opening]],"_","-")</f>
        <v>2015-11-7</v>
      </c>
      <c r="O8911">
        <f>YEAR(Sheet1[[#This Row],[Date]])</f>
        <v>2015</v>
      </c>
      <c r="P8911" t="str">
        <f>LOOKUP(Sheet1[[#This Row],[CountryCode]],$AI$4:$AI$18,$AJ$4:$AJ$18)</f>
        <v>United States</v>
      </c>
      <c r="Q8911">
        <f>MONTH(Sheet1[[#This Row],[Date]])</f>
        <v>11</v>
      </c>
      <c r="R8911" t="str">
        <f>TEXT(Sheet1[[#This Row],[Date]],"MMMM")</f>
        <v>November</v>
      </c>
      <c r="S8911" t="str">
        <f>TEXT(Sheet1[[#This Row],[Date]],"YYYY-MMM")</f>
        <v>2015-Nov</v>
      </c>
      <c r="T8911">
        <f>WEEKDAY(Sheet1[[#This Row],[Date]])</f>
        <v>7</v>
      </c>
      <c r="U8911" t="str">
        <f>TEXT(Sheet1[[#This Row],[Date]],"DDDD")</f>
        <v>Saturday</v>
      </c>
      <c r="V8911" t="str">
        <f>"FM"&amp;MOD(MONTH(Sheet1[[#This Row],[Date]])-4,12)+1</f>
        <v>FM8</v>
      </c>
      <c r="W8911" t="str">
        <f>"Q"&amp;ROUNDUP(MONTH(Sheet1[[#This Row],[Date]])/3,0)</f>
        <v>Q4</v>
      </c>
      <c r="X8911" t="str">
        <f>"Q"&amp;INT(MOD(MONTH(Sheet1[[#This Row],[Date]])-4,12/3)+1)</f>
        <v>Q4</v>
      </c>
      <c r="Y8911" t="str" cm="1">
        <f t="array" ref="Y8911">_xlfn.IFS(ROUND(L8911,0)&lt;=1,"Need to improve 0-1",ROUND(L8911,0)&lt;=2,"Okay 1-2",ROUND(L8911,0)&lt;=3,"Good 2-3",ROUND(L8911,0)&lt;=4,"Great 3-4",ROUND(L8911,0)&lt;=5,"Excellent 4-5")</f>
        <v>Excellent 4-5</v>
      </c>
      <c r="Z8911" t="str">
        <f t="shared" si="139"/>
        <v>0-1000</v>
      </c>
    </row>
    <row r="8912" spans="1:26" x14ac:dyDescent="0.3">
      <c r="A8912">
        <v>17582558</v>
      </c>
      <c r="B8912" t="s">
        <v>11376</v>
      </c>
      <c r="C8912">
        <v>216</v>
      </c>
      <c r="D8912" t="s">
        <v>10978</v>
      </c>
      <c r="E8912" t="s">
        <v>11209</v>
      </c>
      <c r="F8912" t="s">
        <v>16</v>
      </c>
      <c r="G8912" t="s">
        <v>16</v>
      </c>
      <c r="H8912" t="s">
        <v>16</v>
      </c>
      <c r="I8912">
        <v>1</v>
      </c>
      <c r="J8912">
        <v>160</v>
      </c>
      <c r="K8912">
        <v>10</v>
      </c>
      <c r="L8912">
        <v>3.8</v>
      </c>
      <c r="M8912" t="s">
        <v>4253</v>
      </c>
      <c r="N8912" t="str">
        <f>SUBSTITUTE(Sheet1[[#This Row],[Datekey_Opening]],"_","-")</f>
        <v>2014-11-1</v>
      </c>
      <c r="O8912">
        <f>YEAR(Sheet1[[#This Row],[Date]])</f>
        <v>2014</v>
      </c>
      <c r="P8912" t="str">
        <f>LOOKUP(Sheet1[[#This Row],[CountryCode]],$AI$4:$AI$18,$AJ$4:$AJ$18)</f>
        <v>United States</v>
      </c>
      <c r="Q8912">
        <f>MONTH(Sheet1[[#This Row],[Date]])</f>
        <v>11</v>
      </c>
      <c r="R8912" t="str">
        <f>TEXT(Sheet1[[#This Row],[Date]],"MMMM")</f>
        <v>November</v>
      </c>
      <c r="S8912" t="str">
        <f>TEXT(Sheet1[[#This Row],[Date]],"YYYY-MMM")</f>
        <v>2014-Nov</v>
      </c>
      <c r="T8912">
        <f>WEEKDAY(Sheet1[[#This Row],[Date]])</f>
        <v>7</v>
      </c>
      <c r="U8912" t="str">
        <f>TEXT(Sheet1[[#This Row],[Date]],"DDDD")</f>
        <v>Saturday</v>
      </c>
      <c r="V8912" t="str">
        <f>"FM"&amp;MOD(MONTH(Sheet1[[#This Row],[Date]])-4,12)+1</f>
        <v>FM8</v>
      </c>
      <c r="W8912" t="str">
        <f>"Q"&amp;ROUNDUP(MONTH(Sheet1[[#This Row],[Date]])/3,0)</f>
        <v>Q4</v>
      </c>
      <c r="X8912" t="str">
        <f>"Q"&amp;INT(MOD(MONTH(Sheet1[[#This Row],[Date]])-4,12/3)+1)</f>
        <v>Q4</v>
      </c>
      <c r="Y8912" t="str" cm="1">
        <f t="array" ref="Y8912">_xlfn.IFS(ROUND(L8912,0)&lt;=1,"Need to improve 0-1",ROUND(L8912,0)&lt;=2,"Okay 1-2",ROUND(L8912,0)&lt;=3,"Good 2-3",ROUND(L8912,0)&lt;=4,"Great 3-4",ROUND(L8912,0)&lt;=5,"Excellent 4-5")</f>
        <v>Great 3-4</v>
      </c>
      <c r="Z8912" t="str">
        <f t="shared" si="139"/>
        <v>0-1000</v>
      </c>
    </row>
    <row r="8913" spans="1:26" x14ac:dyDescent="0.3">
      <c r="A8913">
        <v>17621744</v>
      </c>
      <c r="B8913" t="s">
        <v>11377</v>
      </c>
      <c r="C8913">
        <v>216</v>
      </c>
      <c r="D8913" t="s">
        <v>1538</v>
      </c>
      <c r="E8913" t="s">
        <v>11378</v>
      </c>
      <c r="F8913" t="s">
        <v>16</v>
      </c>
      <c r="G8913" t="s">
        <v>16</v>
      </c>
      <c r="H8913" t="s">
        <v>16</v>
      </c>
      <c r="I8913">
        <v>1</v>
      </c>
      <c r="J8913">
        <v>182</v>
      </c>
      <c r="K8913">
        <v>10</v>
      </c>
      <c r="L8913">
        <v>3.8</v>
      </c>
      <c r="M8913" t="s">
        <v>1999</v>
      </c>
      <c r="N8913" t="str">
        <f>SUBSTITUTE(Sheet1[[#This Row],[Datekey_Opening]],"_","-")</f>
        <v>2017-11-9</v>
      </c>
      <c r="O8913">
        <f>YEAR(Sheet1[[#This Row],[Date]])</f>
        <v>2017</v>
      </c>
      <c r="P8913" t="str">
        <f>LOOKUP(Sheet1[[#This Row],[CountryCode]],$AI$4:$AI$18,$AJ$4:$AJ$18)</f>
        <v>United States</v>
      </c>
      <c r="Q8913">
        <f>MONTH(Sheet1[[#This Row],[Date]])</f>
        <v>11</v>
      </c>
      <c r="R8913" t="str">
        <f>TEXT(Sheet1[[#This Row],[Date]],"MMMM")</f>
        <v>November</v>
      </c>
      <c r="S8913" t="str">
        <f>TEXT(Sheet1[[#This Row],[Date]],"YYYY-MMM")</f>
        <v>2017-Nov</v>
      </c>
      <c r="T8913">
        <f>WEEKDAY(Sheet1[[#This Row],[Date]])</f>
        <v>5</v>
      </c>
      <c r="U8913" t="str">
        <f>TEXT(Sheet1[[#This Row],[Date]],"DDDD")</f>
        <v>Thursday</v>
      </c>
      <c r="V8913" t="str">
        <f>"FM"&amp;MOD(MONTH(Sheet1[[#This Row],[Date]])-4,12)+1</f>
        <v>FM8</v>
      </c>
      <c r="W8913" t="str">
        <f>"Q"&amp;ROUNDUP(MONTH(Sheet1[[#This Row],[Date]])/3,0)</f>
        <v>Q4</v>
      </c>
      <c r="X8913" t="str">
        <f>"Q"&amp;INT(MOD(MONTH(Sheet1[[#This Row],[Date]])-4,12/3)+1)</f>
        <v>Q4</v>
      </c>
      <c r="Y8913" t="str" cm="1">
        <f t="array" ref="Y8913">_xlfn.IFS(ROUND(L8913,0)&lt;=1,"Need to improve 0-1",ROUND(L8913,0)&lt;=2,"Okay 1-2",ROUND(L8913,0)&lt;=3,"Good 2-3",ROUND(L8913,0)&lt;=4,"Great 3-4",ROUND(L8913,0)&lt;=5,"Excellent 4-5")</f>
        <v>Great 3-4</v>
      </c>
      <c r="Z8913" t="str">
        <f t="shared" si="139"/>
        <v>0-1000</v>
      </c>
    </row>
    <row r="8914" spans="1:26" x14ac:dyDescent="0.3">
      <c r="A8914">
        <v>17621759</v>
      </c>
      <c r="B8914" t="s">
        <v>11379</v>
      </c>
      <c r="C8914">
        <v>216</v>
      </c>
      <c r="D8914" t="s">
        <v>1538</v>
      </c>
      <c r="E8914" t="s">
        <v>11330</v>
      </c>
      <c r="F8914" t="s">
        <v>16</v>
      </c>
      <c r="G8914" t="s">
        <v>16</v>
      </c>
      <c r="H8914" t="s">
        <v>16</v>
      </c>
      <c r="I8914">
        <v>1</v>
      </c>
      <c r="J8914">
        <v>76</v>
      </c>
      <c r="K8914">
        <v>10</v>
      </c>
      <c r="L8914">
        <v>3.6</v>
      </c>
      <c r="M8914" t="s">
        <v>8693</v>
      </c>
      <c r="N8914" t="str">
        <f>SUBSTITUTE(Sheet1[[#This Row],[Datekey_Opening]],"_","-")</f>
        <v>2013-11-3</v>
      </c>
      <c r="O8914">
        <f>YEAR(Sheet1[[#This Row],[Date]])</f>
        <v>2013</v>
      </c>
      <c r="P8914" t="str">
        <f>LOOKUP(Sheet1[[#This Row],[CountryCode]],$AI$4:$AI$18,$AJ$4:$AJ$18)</f>
        <v>United States</v>
      </c>
      <c r="Q8914">
        <f>MONTH(Sheet1[[#This Row],[Date]])</f>
        <v>11</v>
      </c>
      <c r="R8914" t="str">
        <f>TEXT(Sheet1[[#This Row],[Date]],"MMMM")</f>
        <v>November</v>
      </c>
      <c r="S8914" t="str">
        <f>TEXT(Sheet1[[#This Row],[Date]],"YYYY-MMM")</f>
        <v>2013-Nov</v>
      </c>
      <c r="T8914">
        <f>WEEKDAY(Sheet1[[#This Row],[Date]])</f>
        <v>1</v>
      </c>
      <c r="U8914" t="str">
        <f>TEXT(Sheet1[[#This Row],[Date]],"DDDD")</f>
        <v>Sunday</v>
      </c>
      <c r="V8914" t="str">
        <f>"FM"&amp;MOD(MONTH(Sheet1[[#This Row],[Date]])-4,12)+1</f>
        <v>FM8</v>
      </c>
      <c r="W8914" t="str">
        <f>"Q"&amp;ROUNDUP(MONTH(Sheet1[[#This Row],[Date]])/3,0)</f>
        <v>Q4</v>
      </c>
      <c r="X8914" t="str">
        <f>"Q"&amp;INT(MOD(MONTH(Sheet1[[#This Row],[Date]])-4,12/3)+1)</f>
        <v>Q4</v>
      </c>
      <c r="Y8914" t="str" cm="1">
        <f t="array" ref="Y8914">_xlfn.IFS(ROUND(L8914,0)&lt;=1,"Need to improve 0-1",ROUND(L8914,0)&lt;=2,"Okay 1-2",ROUND(L8914,0)&lt;=3,"Good 2-3",ROUND(L8914,0)&lt;=4,"Great 3-4",ROUND(L8914,0)&lt;=5,"Excellent 4-5")</f>
        <v>Great 3-4</v>
      </c>
      <c r="Z8914" t="str">
        <f t="shared" si="139"/>
        <v>0-1000</v>
      </c>
    </row>
    <row r="8915" spans="1:26" x14ac:dyDescent="0.3">
      <c r="A8915">
        <v>17293877</v>
      </c>
      <c r="B8915" t="s">
        <v>11380</v>
      </c>
      <c r="C8915">
        <v>216</v>
      </c>
      <c r="D8915" t="s">
        <v>11062</v>
      </c>
      <c r="E8915" t="s">
        <v>11381</v>
      </c>
      <c r="F8915" t="s">
        <v>16</v>
      </c>
      <c r="G8915" t="s">
        <v>16</v>
      </c>
      <c r="H8915" t="s">
        <v>16</v>
      </c>
      <c r="I8915">
        <v>1</v>
      </c>
      <c r="J8915">
        <v>543</v>
      </c>
      <c r="K8915">
        <v>10</v>
      </c>
      <c r="L8915">
        <v>4.0999999999999996</v>
      </c>
      <c r="M8915" t="s">
        <v>7269</v>
      </c>
      <c r="N8915" t="str">
        <f>SUBSTITUTE(Sheet1[[#This Row],[Datekey_Opening]],"_","-")</f>
        <v>2012-10-17</v>
      </c>
      <c r="O8915">
        <f>YEAR(Sheet1[[#This Row],[Date]])</f>
        <v>2012</v>
      </c>
      <c r="P8915" t="str">
        <f>LOOKUP(Sheet1[[#This Row],[CountryCode]],$AI$4:$AI$18,$AJ$4:$AJ$18)</f>
        <v>United States</v>
      </c>
      <c r="Q8915">
        <f>MONTH(Sheet1[[#This Row],[Date]])</f>
        <v>10</v>
      </c>
      <c r="R8915" t="str">
        <f>TEXT(Sheet1[[#This Row],[Date]],"MMMM")</f>
        <v>October</v>
      </c>
      <c r="S8915" t="str">
        <f>TEXT(Sheet1[[#This Row],[Date]],"YYYY-MMM")</f>
        <v>2012-Oct</v>
      </c>
      <c r="T8915">
        <f>WEEKDAY(Sheet1[[#This Row],[Date]])</f>
        <v>4</v>
      </c>
      <c r="U8915" t="str">
        <f>TEXT(Sheet1[[#This Row],[Date]],"DDDD")</f>
        <v>Wednesday</v>
      </c>
      <c r="V8915" t="str">
        <f>"FM"&amp;MOD(MONTH(Sheet1[[#This Row],[Date]])-4,12)+1</f>
        <v>FM7</v>
      </c>
      <c r="W8915" t="str">
        <f>"Q"&amp;ROUNDUP(MONTH(Sheet1[[#This Row],[Date]])/3,0)</f>
        <v>Q4</v>
      </c>
      <c r="X8915" t="str">
        <f>"Q"&amp;INT(MOD(MONTH(Sheet1[[#This Row],[Date]])-4,12/3)+1)</f>
        <v>Q3</v>
      </c>
      <c r="Y8915" t="str" cm="1">
        <f t="array" ref="Y8915">_xlfn.IFS(ROUND(L8915,0)&lt;=1,"Need to improve 0-1",ROUND(L8915,0)&lt;=2,"Okay 1-2",ROUND(L8915,0)&lt;=3,"Good 2-3",ROUND(L8915,0)&lt;=4,"Great 3-4",ROUND(L8915,0)&lt;=5,"Excellent 4-5")</f>
        <v>Great 3-4</v>
      </c>
      <c r="Z8915" t="str">
        <f t="shared" si="139"/>
        <v>0-1000</v>
      </c>
    </row>
    <row r="8916" spans="1:26" x14ac:dyDescent="0.3">
      <c r="A8916">
        <v>17295115</v>
      </c>
      <c r="B8916" t="s">
        <v>11382</v>
      </c>
      <c r="C8916">
        <v>216</v>
      </c>
      <c r="D8916" t="s">
        <v>10973</v>
      </c>
      <c r="E8916" t="s">
        <v>3410</v>
      </c>
      <c r="F8916" t="s">
        <v>16</v>
      </c>
      <c r="G8916" t="s">
        <v>16</v>
      </c>
      <c r="H8916" t="s">
        <v>16</v>
      </c>
      <c r="I8916">
        <v>1</v>
      </c>
      <c r="J8916">
        <v>270</v>
      </c>
      <c r="K8916">
        <v>10</v>
      </c>
      <c r="L8916">
        <v>4.0999999999999996</v>
      </c>
      <c r="M8916" t="s">
        <v>9868</v>
      </c>
      <c r="N8916" t="str">
        <f>SUBSTITUTE(Sheet1[[#This Row],[Datekey_Opening]],"_","-")</f>
        <v>2011-10-25</v>
      </c>
      <c r="O8916">
        <f>YEAR(Sheet1[[#This Row],[Date]])</f>
        <v>2011</v>
      </c>
      <c r="P8916" t="str">
        <f>LOOKUP(Sheet1[[#This Row],[CountryCode]],$AI$4:$AI$18,$AJ$4:$AJ$18)</f>
        <v>United States</v>
      </c>
      <c r="Q8916">
        <f>MONTH(Sheet1[[#This Row],[Date]])</f>
        <v>10</v>
      </c>
      <c r="R8916" t="str">
        <f>TEXT(Sheet1[[#This Row],[Date]],"MMMM")</f>
        <v>October</v>
      </c>
      <c r="S8916" t="str">
        <f>TEXT(Sheet1[[#This Row],[Date]],"YYYY-MMM")</f>
        <v>2011-Oct</v>
      </c>
      <c r="T8916">
        <f>WEEKDAY(Sheet1[[#This Row],[Date]])</f>
        <v>3</v>
      </c>
      <c r="U8916" t="str">
        <f>TEXT(Sheet1[[#This Row],[Date]],"DDDD")</f>
        <v>Tuesday</v>
      </c>
      <c r="V8916" t="str">
        <f>"FM"&amp;MOD(MONTH(Sheet1[[#This Row],[Date]])-4,12)+1</f>
        <v>FM7</v>
      </c>
      <c r="W8916" t="str">
        <f>"Q"&amp;ROUNDUP(MONTH(Sheet1[[#This Row],[Date]])/3,0)</f>
        <v>Q4</v>
      </c>
      <c r="X8916" t="str">
        <f>"Q"&amp;INT(MOD(MONTH(Sheet1[[#This Row],[Date]])-4,12/3)+1)</f>
        <v>Q3</v>
      </c>
      <c r="Y8916" t="str" cm="1">
        <f t="array" ref="Y8916">_xlfn.IFS(ROUND(L8916,0)&lt;=1,"Need to improve 0-1",ROUND(L8916,0)&lt;=2,"Okay 1-2",ROUND(L8916,0)&lt;=3,"Good 2-3",ROUND(L8916,0)&lt;=4,"Great 3-4",ROUND(L8916,0)&lt;=5,"Excellent 4-5")</f>
        <v>Great 3-4</v>
      </c>
      <c r="Z8916" t="str">
        <f t="shared" si="139"/>
        <v>0-1000</v>
      </c>
    </row>
    <row r="8917" spans="1:26" x14ac:dyDescent="0.3">
      <c r="A8917">
        <v>17330615</v>
      </c>
      <c r="B8917" t="s">
        <v>11383</v>
      </c>
      <c r="C8917">
        <v>216</v>
      </c>
      <c r="D8917" t="s">
        <v>10999</v>
      </c>
      <c r="E8917" t="s">
        <v>385</v>
      </c>
      <c r="F8917" t="s">
        <v>16</v>
      </c>
      <c r="G8917" t="s">
        <v>16</v>
      </c>
      <c r="H8917" t="s">
        <v>16</v>
      </c>
      <c r="I8917">
        <v>1</v>
      </c>
      <c r="J8917">
        <v>355</v>
      </c>
      <c r="K8917">
        <v>10</v>
      </c>
      <c r="L8917">
        <v>4.2</v>
      </c>
      <c r="M8917" t="s">
        <v>1885</v>
      </c>
      <c r="N8917" t="str">
        <f>SUBSTITUTE(Sheet1[[#This Row],[Datekey_Opening]],"_","-")</f>
        <v>2016-10-6</v>
      </c>
      <c r="O8917">
        <f>YEAR(Sheet1[[#This Row],[Date]])</f>
        <v>2016</v>
      </c>
      <c r="P8917" t="str">
        <f>LOOKUP(Sheet1[[#This Row],[CountryCode]],$AI$4:$AI$18,$AJ$4:$AJ$18)</f>
        <v>United States</v>
      </c>
      <c r="Q8917">
        <f>MONTH(Sheet1[[#This Row],[Date]])</f>
        <v>10</v>
      </c>
      <c r="R8917" t="str">
        <f>TEXT(Sheet1[[#This Row],[Date]],"MMMM")</f>
        <v>October</v>
      </c>
      <c r="S8917" t="str">
        <f>TEXT(Sheet1[[#This Row],[Date]],"YYYY-MMM")</f>
        <v>2016-Oct</v>
      </c>
      <c r="T8917">
        <f>WEEKDAY(Sheet1[[#This Row],[Date]])</f>
        <v>5</v>
      </c>
      <c r="U8917" t="str">
        <f>TEXT(Sheet1[[#This Row],[Date]],"DDDD")</f>
        <v>Thursday</v>
      </c>
      <c r="V8917" t="str">
        <f>"FM"&amp;MOD(MONTH(Sheet1[[#This Row],[Date]])-4,12)+1</f>
        <v>FM7</v>
      </c>
      <c r="W8917" t="str">
        <f>"Q"&amp;ROUNDUP(MONTH(Sheet1[[#This Row],[Date]])/3,0)</f>
        <v>Q4</v>
      </c>
      <c r="X8917" t="str">
        <f>"Q"&amp;INT(MOD(MONTH(Sheet1[[#This Row],[Date]])-4,12/3)+1)</f>
        <v>Q3</v>
      </c>
      <c r="Y8917" t="str" cm="1">
        <f t="array" ref="Y8917">_xlfn.IFS(ROUND(L8917,0)&lt;=1,"Need to improve 0-1",ROUND(L8917,0)&lt;=2,"Okay 1-2",ROUND(L8917,0)&lt;=3,"Good 2-3",ROUND(L8917,0)&lt;=4,"Great 3-4",ROUND(L8917,0)&lt;=5,"Excellent 4-5")</f>
        <v>Great 3-4</v>
      </c>
      <c r="Z8917" t="str">
        <f t="shared" si="139"/>
        <v>0-1000</v>
      </c>
    </row>
    <row r="8918" spans="1:26" x14ac:dyDescent="0.3">
      <c r="A8918">
        <v>17342585</v>
      </c>
      <c r="B8918" t="s">
        <v>11384</v>
      </c>
      <c r="C8918">
        <v>216</v>
      </c>
      <c r="D8918" t="s">
        <v>1587</v>
      </c>
      <c r="E8918" t="s">
        <v>1901</v>
      </c>
      <c r="F8918" t="s">
        <v>16</v>
      </c>
      <c r="G8918" t="s">
        <v>16</v>
      </c>
      <c r="H8918" t="s">
        <v>16</v>
      </c>
      <c r="I8918">
        <v>1</v>
      </c>
      <c r="J8918">
        <v>126</v>
      </c>
      <c r="K8918">
        <v>10</v>
      </c>
      <c r="L8918">
        <v>3.5</v>
      </c>
      <c r="M8918" t="s">
        <v>5972</v>
      </c>
      <c r="N8918" t="str">
        <f>SUBSTITUTE(Sheet1[[#This Row],[Datekey_Opening]],"_","-")</f>
        <v>2018-10-18</v>
      </c>
      <c r="O8918">
        <f>YEAR(Sheet1[[#This Row],[Date]])</f>
        <v>2018</v>
      </c>
      <c r="P8918" t="str">
        <f>LOOKUP(Sheet1[[#This Row],[CountryCode]],$AI$4:$AI$18,$AJ$4:$AJ$18)</f>
        <v>United States</v>
      </c>
      <c r="Q8918">
        <f>MONTH(Sheet1[[#This Row],[Date]])</f>
        <v>10</v>
      </c>
      <c r="R8918" t="str">
        <f>TEXT(Sheet1[[#This Row],[Date]],"MMMM")</f>
        <v>October</v>
      </c>
      <c r="S8918" t="str">
        <f>TEXT(Sheet1[[#This Row],[Date]],"YYYY-MMM")</f>
        <v>2018-Oct</v>
      </c>
      <c r="T8918">
        <f>WEEKDAY(Sheet1[[#This Row],[Date]])</f>
        <v>5</v>
      </c>
      <c r="U8918" t="str">
        <f>TEXT(Sheet1[[#This Row],[Date]],"DDDD")</f>
        <v>Thursday</v>
      </c>
      <c r="V8918" t="str">
        <f>"FM"&amp;MOD(MONTH(Sheet1[[#This Row],[Date]])-4,12)+1</f>
        <v>FM7</v>
      </c>
      <c r="W8918" t="str">
        <f>"Q"&amp;ROUNDUP(MONTH(Sheet1[[#This Row],[Date]])/3,0)</f>
        <v>Q4</v>
      </c>
      <c r="X8918" t="str">
        <f>"Q"&amp;INT(MOD(MONTH(Sheet1[[#This Row],[Date]])-4,12/3)+1)</f>
        <v>Q3</v>
      </c>
      <c r="Y8918" t="str" cm="1">
        <f t="array" ref="Y8918">_xlfn.IFS(ROUND(L8918,0)&lt;=1,"Need to improve 0-1",ROUND(L8918,0)&lt;=2,"Okay 1-2",ROUND(L8918,0)&lt;=3,"Good 2-3",ROUND(L8918,0)&lt;=4,"Great 3-4",ROUND(L8918,0)&lt;=5,"Excellent 4-5")</f>
        <v>Great 3-4</v>
      </c>
      <c r="Z8918" t="str">
        <f t="shared" si="139"/>
        <v>0-1000</v>
      </c>
    </row>
    <row r="8919" spans="1:26" x14ac:dyDescent="0.3">
      <c r="A8919">
        <v>17342665</v>
      </c>
      <c r="B8919" t="s">
        <v>11385</v>
      </c>
      <c r="C8919">
        <v>216</v>
      </c>
      <c r="D8919" t="s">
        <v>1587</v>
      </c>
      <c r="E8919" t="s">
        <v>11066</v>
      </c>
      <c r="F8919" t="s">
        <v>16</v>
      </c>
      <c r="G8919" t="s">
        <v>16</v>
      </c>
      <c r="H8919" t="s">
        <v>16</v>
      </c>
      <c r="I8919">
        <v>1</v>
      </c>
      <c r="J8919">
        <v>60</v>
      </c>
      <c r="K8919">
        <v>10</v>
      </c>
      <c r="L8919">
        <v>3.5</v>
      </c>
      <c r="M8919" t="s">
        <v>9613</v>
      </c>
      <c r="N8919" t="str">
        <f>SUBSTITUTE(Sheet1[[#This Row],[Datekey_Opening]],"_","-")</f>
        <v>2012-10-2</v>
      </c>
      <c r="O8919">
        <f>YEAR(Sheet1[[#This Row],[Date]])</f>
        <v>2012</v>
      </c>
      <c r="P8919" t="str">
        <f>LOOKUP(Sheet1[[#This Row],[CountryCode]],$AI$4:$AI$18,$AJ$4:$AJ$18)</f>
        <v>United States</v>
      </c>
      <c r="Q8919">
        <f>MONTH(Sheet1[[#This Row],[Date]])</f>
        <v>10</v>
      </c>
      <c r="R8919" t="str">
        <f>TEXT(Sheet1[[#This Row],[Date]],"MMMM")</f>
        <v>October</v>
      </c>
      <c r="S8919" t="str">
        <f>TEXT(Sheet1[[#This Row],[Date]],"YYYY-MMM")</f>
        <v>2012-Oct</v>
      </c>
      <c r="T8919">
        <f>WEEKDAY(Sheet1[[#This Row],[Date]])</f>
        <v>3</v>
      </c>
      <c r="U8919" t="str">
        <f>TEXT(Sheet1[[#This Row],[Date]],"DDDD")</f>
        <v>Tuesday</v>
      </c>
      <c r="V8919" t="str">
        <f>"FM"&amp;MOD(MONTH(Sheet1[[#This Row],[Date]])-4,12)+1</f>
        <v>FM7</v>
      </c>
      <c r="W8919" t="str">
        <f>"Q"&amp;ROUNDUP(MONTH(Sheet1[[#This Row],[Date]])/3,0)</f>
        <v>Q4</v>
      </c>
      <c r="X8919" t="str">
        <f>"Q"&amp;INT(MOD(MONTH(Sheet1[[#This Row],[Date]])-4,12/3)+1)</f>
        <v>Q3</v>
      </c>
      <c r="Y8919" t="str" cm="1">
        <f t="array" ref="Y8919">_xlfn.IFS(ROUND(L8919,0)&lt;=1,"Need to improve 0-1",ROUND(L8919,0)&lt;=2,"Okay 1-2",ROUND(L8919,0)&lt;=3,"Good 2-3",ROUND(L8919,0)&lt;=4,"Great 3-4",ROUND(L8919,0)&lt;=5,"Excellent 4-5")</f>
        <v>Great 3-4</v>
      </c>
      <c r="Z8919" t="str">
        <f t="shared" si="139"/>
        <v>0-1000</v>
      </c>
    </row>
    <row r="8920" spans="1:26" x14ac:dyDescent="0.3">
      <c r="A8920">
        <v>17580160</v>
      </c>
      <c r="B8920" t="s">
        <v>11386</v>
      </c>
      <c r="C8920">
        <v>216</v>
      </c>
      <c r="D8920" t="s">
        <v>11052</v>
      </c>
      <c r="E8920" t="s">
        <v>11075</v>
      </c>
      <c r="F8920" t="s">
        <v>16</v>
      </c>
      <c r="G8920" t="s">
        <v>16</v>
      </c>
      <c r="H8920" t="s">
        <v>16</v>
      </c>
      <c r="I8920">
        <v>1</v>
      </c>
      <c r="J8920">
        <v>792</v>
      </c>
      <c r="K8920">
        <v>10</v>
      </c>
      <c r="L8920">
        <v>4.5999999999999996</v>
      </c>
      <c r="M8920" t="s">
        <v>1004</v>
      </c>
      <c r="N8920" t="str">
        <f>SUBSTITUTE(Sheet1[[#This Row],[Datekey_Opening]],"_","-")</f>
        <v>2012-10-9</v>
      </c>
      <c r="O8920">
        <f>YEAR(Sheet1[[#This Row],[Date]])</f>
        <v>2012</v>
      </c>
      <c r="P8920" t="str">
        <f>LOOKUP(Sheet1[[#This Row],[CountryCode]],$AI$4:$AI$18,$AJ$4:$AJ$18)</f>
        <v>United States</v>
      </c>
      <c r="Q8920">
        <f>MONTH(Sheet1[[#This Row],[Date]])</f>
        <v>10</v>
      </c>
      <c r="R8920" t="str">
        <f>TEXT(Sheet1[[#This Row],[Date]],"MMMM")</f>
        <v>October</v>
      </c>
      <c r="S8920" t="str">
        <f>TEXT(Sheet1[[#This Row],[Date]],"YYYY-MMM")</f>
        <v>2012-Oct</v>
      </c>
      <c r="T8920">
        <f>WEEKDAY(Sheet1[[#This Row],[Date]])</f>
        <v>3</v>
      </c>
      <c r="U8920" t="str">
        <f>TEXT(Sheet1[[#This Row],[Date]],"DDDD")</f>
        <v>Tuesday</v>
      </c>
      <c r="V8920" t="str">
        <f>"FM"&amp;MOD(MONTH(Sheet1[[#This Row],[Date]])-4,12)+1</f>
        <v>FM7</v>
      </c>
      <c r="W8920" t="str">
        <f>"Q"&amp;ROUNDUP(MONTH(Sheet1[[#This Row],[Date]])/3,0)</f>
        <v>Q4</v>
      </c>
      <c r="X8920" t="str">
        <f>"Q"&amp;INT(MOD(MONTH(Sheet1[[#This Row],[Date]])-4,12/3)+1)</f>
        <v>Q3</v>
      </c>
      <c r="Y8920" t="str" cm="1">
        <f t="array" ref="Y8920">_xlfn.IFS(ROUND(L8920,0)&lt;=1,"Need to improve 0-1",ROUND(L8920,0)&lt;=2,"Okay 1-2",ROUND(L8920,0)&lt;=3,"Good 2-3",ROUND(L8920,0)&lt;=4,"Great 3-4",ROUND(L8920,0)&lt;=5,"Excellent 4-5")</f>
        <v>Excellent 4-5</v>
      </c>
      <c r="Z8920" t="str">
        <f t="shared" si="139"/>
        <v>0-1000</v>
      </c>
    </row>
    <row r="8921" spans="1:26" x14ac:dyDescent="0.3">
      <c r="A8921">
        <v>17142519</v>
      </c>
      <c r="B8921" t="s">
        <v>11387</v>
      </c>
      <c r="C8921">
        <v>216</v>
      </c>
      <c r="D8921" t="s">
        <v>1573</v>
      </c>
      <c r="E8921" t="s">
        <v>11388</v>
      </c>
      <c r="F8921" t="s">
        <v>16</v>
      </c>
      <c r="G8921" t="s">
        <v>16</v>
      </c>
      <c r="H8921" t="s">
        <v>16</v>
      </c>
      <c r="I8921">
        <v>1</v>
      </c>
      <c r="J8921">
        <v>695</v>
      </c>
      <c r="K8921">
        <v>10</v>
      </c>
      <c r="L8921">
        <v>4.5</v>
      </c>
      <c r="M8921" t="s">
        <v>7269</v>
      </c>
      <c r="N8921" t="str">
        <f>SUBSTITUTE(Sheet1[[#This Row],[Datekey_Opening]],"_","-")</f>
        <v>2012-10-17</v>
      </c>
      <c r="O8921">
        <f>YEAR(Sheet1[[#This Row],[Date]])</f>
        <v>2012</v>
      </c>
      <c r="P8921" t="str">
        <f>LOOKUP(Sheet1[[#This Row],[CountryCode]],$AI$4:$AI$18,$AJ$4:$AJ$18)</f>
        <v>United States</v>
      </c>
      <c r="Q8921">
        <f>MONTH(Sheet1[[#This Row],[Date]])</f>
        <v>10</v>
      </c>
      <c r="R8921" t="str">
        <f>TEXT(Sheet1[[#This Row],[Date]],"MMMM")</f>
        <v>October</v>
      </c>
      <c r="S8921" t="str">
        <f>TEXT(Sheet1[[#This Row],[Date]],"YYYY-MMM")</f>
        <v>2012-Oct</v>
      </c>
      <c r="T8921">
        <f>WEEKDAY(Sheet1[[#This Row],[Date]])</f>
        <v>4</v>
      </c>
      <c r="U8921" t="str">
        <f>TEXT(Sheet1[[#This Row],[Date]],"DDDD")</f>
        <v>Wednesday</v>
      </c>
      <c r="V8921" t="str">
        <f>"FM"&amp;MOD(MONTH(Sheet1[[#This Row],[Date]])-4,12)+1</f>
        <v>FM7</v>
      </c>
      <c r="W8921" t="str">
        <f>"Q"&amp;ROUNDUP(MONTH(Sheet1[[#This Row],[Date]])/3,0)</f>
        <v>Q4</v>
      </c>
      <c r="X8921" t="str">
        <f>"Q"&amp;INT(MOD(MONTH(Sheet1[[#This Row],[Date]])-4,12/3)+1)</f>
        <v>Q3</v>
      </c>
      <c r="Y8921" t="str" cm="1">
        <f t="array" ref="Y8921">_xlfn.IFS(ROUND(L8921,0)&lt;=1,"Need to improve 0-1",ROUND(L8921,0)&lt;=2,"Okay 1-2",ROUND(L8921,0)&lt;=3,"Good 2-3",ROUND(L8921,0)&lt;=4,"Great 3-4",ROUND(L8921,0)&lt;=5,"Excellent 4-5")</f>
        <v>Excellent 4-5</v>
      </c>
      <c r="Z8921" t="str">
        <f t="shared" si="139"/>
        <v>0-1000</v>
      </c>
    </row>
    <row r="8922" spans="1:26" x14ac:dyDescent="0.3">
      <c r="A8922">
        <v>17697417</v>
      </c>
      <c r="B8922" t="s">
        <v>11389</v>
      </c>
      <c r="C8922">
        <v>216</v>
      </c>
      <c r="D8922" t="s">
        <v>11138</v>
      </c>
      <c r="E8922" t="s">
        <v>10984</v>
      </c>
      <c r="F8922" t="s">
        <v>16</v>
      </c>
      <c r="G8922" t="s">
        <v>16</v>
      </c>
      <c r="H8922" t="s">
        <v>16</v>
      </c>
      <c r="I8922">
        <v>1</v>
      </c>
      <c r="J8922">
        <v>69</v>
      </c>
      <c r="K8922">
        <v>10</v>
      </c>
      <c r="L8922">
        <v>3.6</v>
      </c>
      <c r="M8922" t="s">
        <v>4505</v>
      </c>
      <c r="N8922" t="str">
        <f>SUBSTITUTE(Sheet1[[#This Row],[Datekey_Opening]],"_","-")</f>
        <v>2014-10-10</v>
      </c>
      <c r="O8922">
        <f>YEAR(Sheet1[[#This Row],[Date]])</f>
        <v>2014</v>
      </c>
      <c r="P8922" t="str">
        <f>LOOKUP(Sheet1[[#This Row],[CountryCode]],$AI$4:$AI$18,$AJ$4:$AJ$18)</f>
        <v>United States</v>
      </c>
      <c r="Q8922">
        <f>MONTH(Sheet1[[#This Row],[Date]])</f>
        <v>10</v>
      </c>
      <c r="R8922" t="str">
        <f>TEXT(Sheet1[[#This Row],[Date]],"MMMM")</f>
        <v>October</v>
      </c>
      <c r="S8922" t="str">
        <f>TEXT(Sheet1[[#This Row],[Date]],"YYYY-MMM")</f>
        <v>2014-Oct</v>
      </c>
      <c r="T8922">
        <f>WEEKDAY(Sheet1[[#This Row],[Date]])</f>
        <v>6</v>
      </c>
      <c r="U8922" t="str">
        <f>TEXT(Sheet1[[#This Row],[Date]],"DDDD")</f>
        <v>Friday</v>
      </c>
      <c r="V8922" t="str">
        <f>"FM"&amp;MOD(MONTH(Sheet1[[#This Row],[Date]])-4,12)+1</f>
        <v>FM7</v>
      </c>
      <c r="W8922" t="str">
        <f>"Q"&amp;ROUNDUP(MONTH(Sheet1[[#This Row],[Date]])/3,0)</f>
        <v>Q4</v>
      </c>
      <c r="X8922" t="str">
        <f>"Q"&amp;INT(MOD(MONTH(Sheet1[[#This Row],[Date]])-4,12/3)+1)</f>
        <v>Q3</v>
      </c>
      <c r="Y8922" t="str" cm="1">
        <f t="array" ref="Y8922">_xlfn.IFS(ROUND(L8922,0)&lt;=1,"Need to improve 0-1",ROUND(L8922,0)&lt;=2,"Okay 1-2",ROUND(L8922,0)&lt;=3,"Good 2-3",ROUND(L8922,0)&lt;=4,"Great 3-4",ROUND(L8922,0)&lt;=5,"Excellent 4-5")</f>
        <v>Great 3-4</v>
      </c>
      <c r="Z8922" t="str">
        <f t="shared" si="139"/>
        <v>0-1000</v>
      </c>
    </row>
    <row r="8923" spans="1:26" x14ac:dyDescent="0.3">
      <c r="A8923">
        <v>17303670</v>
      </c>
      <c r="B8923" t="s">
        <v>11390</v>
      </c>
      <c r="C8923">
        <v>216</v>
      </c>
      <c r="D8923" t="s">
        <v>1557</v>
      </c>
      <c r="E8923" t="s">
        <v>11200</v>
      </c>
      <c r="F8923" t="s">
        <v>16</v>
      </c>
      <c r="G8923" t="s">
        <v>16</v>
      </c>
      <c r="H8923" t="s">
        <v>16</v>
      </c>
      <c r="I8923">
        <v>2</v>
      </c>
      <c r="J8923">
        <v>879</v>
      </c>
      <c r="K8923">
        <v>25</v>
      </c>
      <c r="L8923">
        <v>4.5</v>
      </c>
      <c r="M8923" t="s">
        <v>2507</v>
      </c>
      <c r="N8923" t="str">
        <f>SUBSTITUTE(Sheet1[[#This Row],[Datekey_Opening]],"_","-")</f>
        <v>2017-9-28</v>
      </c>
      <c r="O8923">
        <f>YEAR(Sheet1[[#This Row],[Date]])</f>
        <v>2017</v>
      </c>
      <c r="P8923" t="str">
        <f>LOOKUP(Sheet1[[#This Row],[CountryCode]],$AI$4:$AI$18,$AJ$4:$AJ$18)</f>
        <v>United States</v>
      </c>
      <c r="Q8923">
        <f>MONTH(Sheet1[[#This Row],[Date]])</f>
        <v>9</v>
      </c>
      <c r="R8923" t="str">
        <f>TEXT(Sheet1[[#This Row],[Date]],"MMMM")</f>
        <v>September</v>
      </c>
      <c r="S8923" t="str">
        <f>TEXT(Sheet1[[#This Row],[Date]],"YYYY-MMM")</f>
        <v>2017-Sep</v>
      </c>
      <c r="T8923">
        <f>WEEKDAY(Sheet1[[#This Row],[Date]])</f>
        <v>5</v>
      </c>
      <c r="U8923" t="str">
        <f>TEXT(Sheet1[[#This Row],[Date]],"DDDD")</f>
        <v>Thursday</v>
      </c>
      <c r="V8923" t="str">
        <f>"FM"&amp;MOD(MONTH(Sheet1[[#This Row],[Date]])-4,12)+1</f>
        <v>FM6</v>
      </c>
      <c r="W8923" t="str">
        <f>"Q"&amp;ROUNDUP(MONTH(Sheet1[[#This Row],[Date]])/3,0)</f>
        <v>Q3</v>
      </c>
      <c r="X8923" t="str">
        <f>"Q"&amp;INT(MOD(MONTH(Sheet1[[#This Row],[Date]])-4,12/3)+1)</f>
        <v>Q2</v>
      </c>
      <c r="Y8923" t="str" cm="1">
        <f t="array" ref="Y8923">_xlfn.IFS(ROUND(L8923,0)&lt;=1,"Need to improve 0-1",ROUND(L8923,0)&lt;=2,"Okay 1-2",ROUND(L8923,0)&lt;=3,"Good 2-3",ROUND(L8923,0)&lt;=4,"Great 3-4",ROUND(L8923,0)&lt;=5,"Excellent 4-5")</f>
        <v>Excellent 4-5</v>
      </c>
      <c r="Z8923" t="str">
        <f t="shared" si="139"/>
        <v>0-1000</v>
      </c>
    </row>
    <row r="8924" spans="1:26" x14ac:dyDescent="0.3">
      <c r="A8924">
        <v>17304929</v>
      </c>
      <c r="B8924" t="s">
        <v>11391</v>
      </c>
      <c r="C8924">
        <v>216</v>
      </c>
      <c r="D8924" t="s">
        <v>1557</v>
      </c>
      <c r="E8924" t="s">
        <v>2024</v>
      </c>
      <c r="F8924" t="s">
        <v>16</v>
      </c>
      <c r="G8924" t="s">
        <v>16</v>
      </c>
      <c r="H8924" t="s">
        <v>16</v>
      </c>
      <c r="I8924">
        <v>2</v>
      </c>
      <c r="J8924">
        <v>650</v>
      </c>
      <c r="K8924">
        <v>25</v>
      </c>
      <c r="L8924">
        <v>4.4000000000000004</v>
      </c>
      <c r="M8924" t="s">
        <v>9136</v>
      </c>
      <c r="N8924" t="str">
        <f>SUBSTITUTE(Sheet1[[#This Row],[Datekey_Opening]],"_","-")</f>
        <v>2013-9-5</v>
      </c>
      <c r="O8924">
        <f>YEAR(Sheet1[[#This Row],[Date]])</f>
        <v>2013</v>
      </c>
      <c r="P8924" t="str">
        <f>LOOKUP(Sheet1[[#This Row],[CountryCode]],$AI$4:$AI$18,$AJ$4:$AJ$18)</f>
        <v>United States</v>
      </c>
      <c r="Q8924">
        <f>MONTH(Sheet1[[#This Row],[Date]])</f>
        <v>9</v>
      </c>
      <c r="R8924" t="str">
        <f>TEXT(Sheet1[[#This Row],[Date]],"MMMM")</f>
        <v>September</v>
      </c>
      <c r="S8924" t="str">
        <f>TEXT(Sheet1[[#This Row],[Date]],"YYYY-MMM")</f>
        <v>2013-Sep</v>
      </c>
      <c r="T8924">
        <f>WEEKDAY(Sheet1[[#This Row],[Date]])</f>
        <v>5</v>
      </c>
      <c r="U8924" t="str">
        <f>TEXT(Sheet1[[#This Row],[Date]],"DDDD")</f>
        <v>Thursday</v>
      </c>
      <c r="V8924" t="str">
        <f>"FM"&amp;MOD(MONTH(Sheet1[[#This Row],[Date]])-4,12)+1</f>
        <v>FM6</v>
      </c>
      <c r="W8924" t="str">
        <f>"Q"&amp;ROUNDUP(MONTH(Sheet1[[#This Row],[Date]])/3,0)</f>
        <v>Q3</v>
      </c>
      <c r="X8924" t="str">
        <f>"Q"&amp;INT(MOD(MONTH(Sheet1[[#This Row],[Date]])-4,12/3)+1)</f>
        <v>Q2</v>
      </c>
      <c r="Y8924" t="str" cm="1">
        <f t="array" ref="Y8924">_xlfn.IFS(ROUND(L8924,0)&lt;=1,"Need to improve 0-1",ROUND(L8924,0)&lt;=2,"Okay 1-2",ROUND(L8924,0)&lt;=3,"Good 2-3",ROUND(L8924,0)&lt;=4,"Great 3-4",ROUND(L8924,0)&lt;=5,"Excellent 4-5")</f>
        <v>Great 3-4</v>
      </c>
      <c r="Z8924" t="str">
        <f t="shared" si="139"/>
        <v>0-1000</v>
      </c>
    </row>
    <row r="8925" spans="1:26" x14ac:dyDescent="0.3">
      <c r="A8925">
        <v>17316771</v>
      </c>
      <c r="B8925" t="s">
        <v>517</v>
      </c>
      <c r="C8925">
        <v>216</v>
      </c>
      <c r="D8925" t="s">
        <v>11035</v>
      </c>
      <c r="E8925" t="s">
        <v>1682</v>
      </c>
      <c r="F8925" t="s">
        <v>16</v>
      </c>
      <c r="G8925" t="s">
        <v>16</v>
      </c>
      <c r="H8925" t="s">
        <v>16</v>
      </c>
      <c r="I8925">
        <v>2</v>
      </c>
      <c r="J8925">
        <v>186</v>
      </c>
      <c r="K8925">
        <v>25</v>
      </c>
      <c r="L8925">
        <v>4.2</v>
      </c>
      <c r="M8925" t="s">
        <v>5021</v>
      </c>
      <c r="N8925" t="str">
        <f>SUBSTITUTE(Sheet1[[#This Row],[Datekey_Opening]],"_","-")</f>
        <v>2017-9-25</v>
      </c>
      <c r="O8925">
        <f>YEAR(Sheet1[[#This Row],[Date]])</f>
        <v>2017</v>
      </c>
      <c r="P8925" t="str">
        <f>LOOKUP(Sheet1[[#This Row],[CountryCode]],$AI$4:$AI$18,$AJ$4:$AJ$18)</f>
        <v>United States</v>
      </c>
      <c r="Q8925">
        <f>MONTH(Sheet1[[#This Row],[Date]])</f>
        <v>9</v>
      </c>
      <c r="R8925" t="str">
        <f>TEXT(Sheet1[[#This Row],[Date]],"MMMM")</f>
        <v>September</v>
      </c>
      <c r="S8925" t="str">
        <f>TEXT(Sheet1[[#This Row],[Date]],"YYYY-MMM")</f>
        <v>2017-Sep</v>
      </c>
      <c r="T8925">
        <f>WEEKDAY(Sheet1[[#This Row],[Date]])</f>
        <v>2</v>
      </c>
      <c r="U8925" t="str">
        <f>TEXT(Sheet1[[#This Row],[Date]],"DDDD")</f>
        <v>Monday</v>
      </c>
      <c r="V8925" t="str">
        <f>"FM"&amp;MOD(MONTH(Sheet1[[#This Row],[Date]])-4,12)+1</f>
        <v>FM6</v>
      </c>
      <c r="W8925" t="str">
        <f>"Q"&amp;ROUNDUP(MONTH(Sheet1[[#This Row],[Date]])/3,0)</f>
        <v>Q3</v>
      </c>
      <c r="X8925" t="str">
        <f>"Q"&amp;INT(MOD(MONTH(Sheet1[[#This Row],[Date]])-4,12/3)+1)</f>
        <v>Q2</v>
      </c>
      <c r="Y8925" t="str" cm="1">
        <f t="array" ref="Y8925">_xlfn.IFS(ROUND(L8925,0)&lt;=1,"Need to improve 0-1",ROUND(L8925,0)&lt;=2,"Okay 1-2",ROUND(L8925,0)&lt;=3,"Good 2-3",ROUND(L8925,0)&lt;=4,"Great 3-4",ROUND(L8925,0)&lt;=5,"Excellent 4-5")</f>
        <v>Great 3-4</v>
      </c>
      <c r="Z8925" t="str">
        <f t="shared" si="139"/>
        <v>0-1000</v>
      </c>
    </row>
    <row r="8926" spans="1:26" x14ac:dyDescent="0.3">
      <c r="A8926">
        <v>17330074</v>
      </c>
      <c r="B8926" t="s">
        <v>11392</v>
      </c>
      <c r="C8926">
        <v>216</v>
      </c>
      <c r="D8926" t="s">
        <v>10999</v>
      </c>
      <c r="E8926" t="s">
        <v>11001</v>
      </c>
      <c r="F8926" t="s">
        <v>16</v>
      </c>
      <c r="G8926" t="s">
        <v>16</v>
      </c>
      <c r="H8926" t="s">
        <v>16</v>
      </c>
      <c r="I8926">
        <v>2</v>
      </c>
      <c r="J8926">
        <v>330</v>
      </c>
      <c r="K8926">
        <v>25</v>
      </c>
      <c r="L8926">
        <v>3.9</v>
      </c>
      <c r="M8926" t="s">
        <v>7305</v>
      </c>
      <c r="N8926" t="str">
        <f>SUBSTITUTE(Sheet1[[#This Row],[Datekey_Opening]],"_","-")</f>
        <v>2015-9-24</v>
      </c>
      <c r="O8926">
        <f>YEAR(Sheet1[[#This Row],[Date]])</f>
        <v>2015</v>
      </c>
      <c r="P8926" t="str">
        <f>LOOKUP(Sheet1[[#This Row],[CountryCode]],$AI$4:$AI$18,$AJ$4:$AJ$18)</f>
        <v>United States</v>
      </c>
      <c r="Q8926">
        <f>MONTH(Sheet1[[#This Row],[Date]])</f>
        <v>9</v>
      </c>
      <c r="R8926" t="str">
        <f>TEXT(Sheet1[[#This Row],[Date]],"MMMM")</f>
        <v>September</v>
      </c>
      <c r="S8926" t="str">
        <f>TEXT(Sheet1[[#This Row],[Date]],"YYYY-MMM")</f>
        <v>2015-Sep</v>
      </c>
      <c r="T8926">
        <f>WEEKDAY(Sheet1[[#This Row],[Date]])</f>
        <v>5</v>
      </c>
      <c r="U8926" t="str">
        <f>TEXT(Sheet1[[#This Row],[Date]],"DDDD")</f>
        <v>Thursday</v>
      </c>
      <c r="V8926" t="str">
        <f>"FM"&amp;MOD(MONTH(Sheet1[[#This Row],[Date]])-4,12)+1</f>
        <v>FM6</v>
      </c>
      <c r="W8926" t="str">
        <f>"Q"&amp;ROUNDUP(MONTH(Sheet1[[#This Row],[Date]])/3,0)</f>
        <v>Q3</v>
      </c>
      <c r="X8926" t="str">
        <f>"Q"&amp;INT(MOD(MONTH(Sheet1[[#This Row],[Date]])-4,12/3)+1)</f>
        <v>Q2</v>
      </c>
      <c r="Y8926" t="str" cm="1">
        <f t="array" ref="Y8926">_xlfn.IFS(ROUND(L8926,0)&lt;=1,"Need to improve 0-1",ROUND(L8926,0)&lt;=2,"Okay 1-2",ROUND(L8926,0)&lt;=3,"Good 2-3",ROUND(L8926,0)&lt;=4,"Great 3-4",ROUND(L8926,0)&lt;=5,"Excellent 4-5")</f>
        <v>Great 3-4</v>
      </c>
      <c r="Z8926" t="str">
        <f t="shared" si="139"/>
        <v>0-1000</v>
      </c>
    </row>
    <row r="8927" spans="1:26" x14ac:dyDescent="0.3">
      <c r="A8927">
        <v>17334853</v>
      </c>
      <c r="B8927" t="s">
        <v>11393</v>
      </c>
      <c r="C8927">
        <v>216</v>
      </c>
      <c r="D8927" t="s">
        <v>1614</v>
      </c>
      <c r="E8927" t="s">
        <v>915</v>
      </c>
      <c r="F8927" t="s">
        <v>16</v>
      </c>
      <c r="G8927" t="s">
        <v>16</v>
      </c>
      <c r="H8927" t="s">
        <v>16</v>
      </c>
      <c r="I8927">
        <v>2</v>
      </c>
      <c r="J8927">
        <v>100</v>
      </c>
      <c r="K8927">
        <v>25</v>
      </c>
      <c r="L8927">
        <v>4.0999999999999996</v>
      </c>
      <c r="M8927" t="s">
        <v>2491</v>
      </c>
      <c r="N8927" t="str">
        <f>SUBSTITUTE(Sheet1[[#This Row],[Datekey_Opening]],"_","-")</f>
        <v>2015-9-10</v>
      </c>
      <c r="O8927">
        <f>YEAR(Sheet1[[#This Row],[Date]])</f>
        <v>2015</v>
      </c>
      <c r="P8927" t="str">
        <f>LOOKUP(Sheet1[[#This Row],[CountryCode]],$AI$4:$AI$18,$AJ$4:$AJ$18)</f>
        <v>United States</v>
      </c>
      <c r="Q8927">
        <f>MONTH(Sheet1[[#This Row],[Date]])</f>
        <v>9</v>
      </c>
      <c r="R8927" t="str">
        <f>TEXT(Sheet1[[#This Row],[Date]],"MMMM")</f>
        <v>September</v>
      </c>
      <c r="S8927" t="str">
        <f>TEXT(Sheet1[[#This Row],[Date]],"YYYY-MMM")</f>
        <v>2015-Sep</v>
      </c>
      <c r="T8927">
        <f>WEEKDAY(Sheet1[[#This Row],[Date]])</f>
        <v>5</v>
      </c>
      <c r="U8927" t="str">
        <f>TEXT(Sheet1[[#This Row],[Date]],"DDDD")</f>
        <v>Thursday</v>
      </c>
      <c r="V8927" t="str">
        <f>"FM"&amp;MOD(MONTH(Sheet1[[#This Row],[Date]])-4,12)+1</f>
        <v>FM6</v>
      </c>
      <c r="W8927" t="str">
        <f>"Q"&amp;ROUNDUP(MONTH(Sheet1[[#This Row],[Date]])/3,0)</f>
        <v>Q3</v>
      </c>
      <c r="X8927" t="str">
        <f>"Q"&amp;INT(MOD(MONTH(Sheet1[[#This Row],[Date]])-4,12/3)+1)</f>
        <v>Q2</v>
      </c>
      <c r="Y8927" t="str" cm="1">
        <f t="array" ref="Y8927">_xlfn.IFS(ROUND(L8927,0)&lt;=1,"Need to improve 0-1",ROUND(L8927,0)&lt;=2,"Okay 1-2",ROUND(L8927,0)&lt;=3,"Good 2-3",ROUND(L8927,0)&lt;=4,"Great 3-4",ROUND(L8927,0)&lt;=5,"Excellent 4-5")</f>
        <v>Great 3-4</v>
      </c>
      <c r="Z8927" t="str">
        <f t="shared" si="139"/>
        <v>0-1000</v>
      </c>
    </row>
    <row r="8928" spans="1:26" x14ac:dyDescent="0.3">
      <c r="A8928">
        <v>17342594</v>
      </c>
      <c r="B8928" t="s">
        <v>11394</v>
      </c>
      <c r="C8928">
        <v>216</v>
      </c>
      <c r="D8928" t="s">
        <v>1587</v>
      </c>
      <c r="E8928" t="s">
        <v>1620</v>
      </c>
      <c r="F8928" t="s">
        <v>16</v>
      </c>
      <c r="G8928" t="s">
        <v>16</v>
      </c>
      <c r="H8928" t="s">
        <v>16</v>
      </c>
      <c r="I8928">
        <v>2</v>
      </c>
      <c r="J8928">
        <v>140</v>
      </c>
      <c r="K8928">
        <v>25</v>
      </c>
      <c r="L8928">
        <v>3.6</v>
      </c>
      <c r="M8928" t="s">
        <v>1546</v>
      </c>
      <c r="N8928" t="str">
        <f>SUBSTITUTE(Sheet1[[#This Row],[Datekey_Opening]],"_","-")</f>
        <v>2011-9-6</v>
      </c>
      <c r="O8928">
        <f>YEAR(Sheet1[[#This Row],[Date]])</f>
        <v>2011</v>
      </c>
      <c r="P8928" t="str">
        <f>LOOKUP(Sheet1[[#This Row],[CountryCode]],$AI$4:$AI$18,$AJ$4:$AJ$18)</f>
        <v>United States</v>
      </c>
      <c r="Q8928">
        <f>MONTH(Sheet1[[#This Row],[Date]])</f>
        <v>9</v>
      </c>
      <c r="R8928" t="str">
        <f>TEXT(Sheet1[[#This Row],[Date]],"MMMM")</f>
        <v>September</v>
      </c>
      <c r="S8928" t="str">
        <f>TEXT(Sheet1[[#This Row],[Date]],"YYYY-MMM")</f>
        <v>2011-Sep</v>
      </c>
      <c r="T8928">
        <f>WEEKDAY(Sheet1[[#This Row],[Date]])</f>
        <v>3</v>
      </c>
      <c r="U8928" t="str">
        <f>TEXT(Sheet1[[#This Row],[Date]],"DDDD")</f>
        <v>Tuesday</v>
      </c>
      <c r="V8928" t="str">
        <f>"FM"&amp;MOD(MONTH(Sheet1[[#This Row],[Date]])-4,12)+1</f>
        <v>FM6</v>
      </c>
      <c r="W8928" t="str">
        <f>"Q"&amp;ROUNDUP(MONTH(Sheet1[[#This Row],[Date]])/3,0)</f>
        <v>Q3</v>
      </c>
      <c r="X8928" t="str">
        <f>"Q"&amp;INT(MOD(MONTH(Sheet1[[#This Row],[Date]])-4,12/3)+1)</f>
        <v>Q2</v>
      </c>
      <c r="Y8928" t="str" cm="1">
        <f t="array" ref="Y8928">_xlfn.IFS(ROUND(L8928,0)&lt;=1,"Need to improve 0-1",ROUND(L8928,0)&lt;=2,"Okay 1-2",ROUND(L8928,0)&lt;=3,"Good 2-3",ROUND(L8928,0)&lt;=4,"Great 3-4",ROUND(L8928,0)&lt;=5,"Excellent 4-5")</f>
        <v>Great 3-4</v>
      </c>
      <c r="Z8928" t="str">
        <f t="shared" si="139"/>
        <v>0-1000</v>
      </c>
    </row>
    <row r="8929" spans="1:26" x14ac:dyDescent="0.3">
      <c r="A8929">
        <v>17374405</v>
      </c>
      <c r="B8929" t="s">
        <v>11395</v>
      </c>
      <c r="C8929">
        <v>216</v>
      </c>
      <c r="D8929" t="s">
        <v>11046</v>
      </c>
      <c r="E8929" t="s">
        <v>11396</v>
      </c>
      <c r="F8929" t="s">
        <v>16</v>
      </c>
      <c r="G8929" t="s">
        <v>16</v>
      </c>
      <c r="H8929" t="s">
        <v>16</v>
      </c>
      <c r="I8929">
        <v>2</v>
      </c>
      <c r="J8929">
        <v>239</v>
      </c>
      <c r="K8929">
        <v>25</v>
      </c>
      <c r="L8929">
        <v>4.4000000000000004</v>
      </c>
      <c r="M8929" t="s">
        <v>2251</v>
      </c>
      <c r="N8929" t="str">
        <f>SUBSTITUTE(Sheet1[[#This Row],[Datekey_Opening]],"_","-")</f>
        <v>2017-9-6</v>
      </c>
      <c r="O8929">
        <f>YEAR(Sheet1[[#This Row],[Date]])</f>
        <v>2017</v>
      </c>
      <c r="P8929" t="str">
        <f>LOOKUP(Sheet1[[#This Row],[CountryCode]],$AI$4:$AI$18,$AJ$4:$AJ$18)</f>
        <v>United States</v>
      </c>
      <c r="Q8929">
        <f>MONTH(Sheet1[[#This Row],[Date]])</f>
        <v>9</v>
      </c>
      <c r="R8929" t="str">
        <f>TEXT(Sheet1[[#This Row],[Date]],"MMMM")</f>
        <v>September</v>
      </c>
      <c r="S8929" t="str">
        <f>TEXT(Sheet1[[#This Row],[Date]],"YYYY-MMM")</f>
        <v>2017-Sep</v>
      </c>
      <c r="T8929">
        <f>WEEKDAY(Sheet1[[#This Row],[Date]])</f>
        <v>4</v>
      </c>
      <c r="U8929" t="str">
        <f>TEXT(Sheet1[[#This Row],[Date]],"DDDD")</f>
        <v>Wednesday</v>
      </c>
      <c r="V8929" t="str">
        <f>"FM"&amp;MOD(MONTH(Sheet1[[#This Row],[Date]])-4,12)+1</f>
        <v>FM6</v>
      </c>
      <c r="W8929" t="str">
        <f>"Q"&amp;ROUNDUP(MONTH(Sheet1[[#This Row],[Date]])/3,0)</f>
        <v>Q3</v>
      </c>
      <c r="X8929" t="str">
        <f>"Q"&amp;INT(MOD(MONTH(Sheet1[[#This Row],[Date]])-4,12/3)+1)</f>
        <v>Q2</v>
      </c>
      <c r="Y8929" t="str" cm="1">
        <f t="array" ref="Y8929">_xlfn.IFS(ROUND(L8929,0)&lt;=1,"Need to improve 0-1",ROUND(L8929,0)&lt;=2,"Okay 1-2",ROUND(L8929,0)&lt;=3,"Good 2-3",ROUND(L8929,0)&lt;=4,"Great 3-4",ROUND(L8929,0)&lt;=5,"Excellent 4-5")</f>
        <v>Great 3-4</v>
      </c>
      <c r="Z8929" t="str">
        <f t="shared" si="139"/>
        <v>0-1000</v>
      </c>
    </row>
    <row r="8930" spans="1:26" x14ac:dyDescent="0.3">
      <c r="A8930">
        <v>17375074</v>
      </c>
      <c r="B8930" t="s">
        <v>11397</v>
      </c>
      <c r="C8930">
        <v>216</v>
      </c>
      <c r="D8930" t="s">
        <v>11046</v>
      </c>
      <c r="E8930" t="s">
        <v>11330</v>
      </c>
      <c r="F8930" t="s">
        <v>16</v>
      </c>
      <c r="G8930" t="s">
        <v>16</v>
      </c>
      <c r="H8930" t="s">
        <v>16</v>
      </c>
      <c r="I8930">
        <v>2</v>
      </c>
      <c r="J8930">
        <v>89</v>
      </c>
      <c r="K8930">
        <v>25</v>
      </c>
      <c r="L8930">
        <v>3.8</v>
      </c>
      <c r="M8930" t="s">
        <v>1023</v>
      </c>
      <c r="N8930" t="str">
        <f>SUBSTITUTE(Sheet1[[#This Row],[Datekey_Opening]],"_","-")</f>
        <v>2011-9-11</v>
      </c>
      <c r="O8930">
        <f>YEAR(Sheet1[[#This Row],[Date]])</f>
        <v>2011</v>
      </c>
      <c r="P8930" t="str">
        <f>LOOKUP(Sheet1[[#This Row],[CountryCode]],$AI$4:$AI$18,$AJ$4:$AJ$18)</f>
        <v>United States</v>
      </c>
      <c r="Q8930">
        <f>MONTH(Sheet1[[#This Row],[Date]])</f>
        <v>9</v>
      </c>
      <c r="R8930" t="str">
        <f>TEXT(Sheet1[[#This Row],[Date]],"MMMM")</f>
        <v>September</v>
      </c>
      <c r="S8930" t="str">
        <f>TEXT(Sheet1[[#This Row],[Date]],"YYYY-MMM")</f>
        <v>2011-Sep</v>
      </c>
      <c r="T8930">
        <f>WEEKDAY(Sheet1[[#This Row],[Date]])</f>
        <v>1</v>
      </c>
      <c r="U8930" t="str">
        <f>TEXT(Sheet1[[#This Row],[Date]],"DDDD")</f>
        <v>Sunday</v>
      </c>
      <c r="V8930" t="str">
        <f>"FM"&amp;MOD(MONTH(Sheet1[[#This Row],[Date]])-4,12)+1</f>
        <v>FM6</v>
      </c>
      <c r="W8930" t="str">
        <f>"Q"&amp;ROUNDUP(MONTH(Sheet1[[#This Row],[Date]])/3,0)</f>
        <v>Q3</v>
      </c>
      <c r="X8930" t="str">
        <f>"Q"&amp;INT(MOD(MONTH(Sheet1[[#This Row],[Date]])-4,12/3)+1)</f>
        <v>Q2</v>
      </c>
      <c r="Y8930" t="str" cm="1">
        <f t="array" ref="Y8930">_xlfn.IFS(ROUND(L8930,0)&lt;=1,"Need to improve 0-1",ROUND(L8930,0)&lt;=2,"Okay 1-2",ROUND(L8930,0)&lt;=3,"Good 2-3",ROUND(L8930,0)&lt;=4,"Great 3-4",ROUND(L8930,0)&lt;=5,"Excellent 4-5")</f>
        <v>Great 3-4</v>
      </c>
      <c r="Z8930" t="str">
        <f t="shared" si="139"/>
        <v>0-1000</v>
      </c>
    </row>
    <row r="8931" spans="1:26" x14ac:dyDescent="0.3">
      <c r="A8931">
        <v>17452342</v>
      </c>
      <c r="B8931" t="s">
        <v>11398</v>
      </c>
      <c r="C8931">
        <v>216</v>
      </c>
      <c r="D8931" t="s">
        <v>11399</v>
      </c>
      <c r="E8931" t="s">
        <v>1516</v>
      </c>
      <c r="F8931" t="s">
        <v>16</v>
      </c>
      <c r="G8931" t="s">
        <v>16</v>
      </c>
      <c r="H8931" t="s">
        <v>16</v>
      </c>
      <c r="I8931">
        <v>2</v>
      </c>
      <c r="J8931">
        <v>799</v>
      </c>
      <c r="K8931">
        <v>25</v>
      </c>
      <c r="L8931">
        <v>4.5</v>
      </c>
      <c r="M8931" t="s">
        <v>2497</v>
      </c>
      <c r="N8931" t="str">
        <f>SUBSTITUTE(Sheet1[[#This Row],[Datekey_Opening]],"_","-")</f>
        <v>2014-9-10</v>
      </c>
      <c r="O8931">
        <f>YEAR(Sheet1[[#This Row],[Date]])</f>
        <v>2014</v>
      </c>
      <c r="P8931" t="str">
        <f>LOOKUP(Sheet1[[#This Row],[CountryCode]],$AI$4:$AI$18,$AJ$4:$AJ$18)</f>
        <v>United States</v>
      </c>
      <c r="Q8931">
        <f>MONTH(Sheet1[[#This Row],[Date]])</f>
        <v>9</v>
      </c>
      <c r="R8931" t="str">
        <f>TEXT(Sheet1[[#This Row],[Date]],"MMMM")</f>
        <v>September</v>
      </c>
      <c r="S8931" t="str">
        <f>TEXT(Sheet1[[#This Row],[Date]],"YYYY-MMM")</f>
        <v>2014-Sep</v>
      </c>
      <c r="T8931">
        <f>WEEKDAY(Sheet1[[#This Row],[Date]])</f>
        <v>4</v>
      </c>
      <c r="U8931" t="str">
        <f>TEXT(Sheet1[[#This Row],[Date]],"DDDD")</f>
        <v>Wednesday</v>
      </c>
      <c r="V8931" t="str">
        <f>"FM"&amp;MOD(MONTH(Sheet1[[#This Row],[Date]])-4,12)+1</f>
        <v>FM6</v>
      </c>
      <c r="W8931" t="str">
        <f>"Q"&amp;ROUNDUP(MONTH(Sheet1[[#This Row],[Date]])/3,0)</f>
        <v>Q3</v>
      </c>
      <c r="X8931" t="str">
        <f>"Q"&amp;INT(MOD(MONTH(Sheet1[[#This Row],[Date]])-4,12/3)+1)</f>
        <v>Q2</v>
      </c>
      <c r="Y8931" t="str" cm="1">
        <f t="array" ref="Y8931">_xlfn.IFS(ROUND(L8931,0)&lt;=1,"Need to improve 0-1",ROUND(L8931,0)&lt;=2,"Okay 1-2",ROUND(L8931,0)&lt;=3,"Good 2-3",ROUND(L8931,0)&lt;=4,"Great 3-4",ROUND(L8931,0)&lt;=5,"Excellent 4-5")</f>
        <v>Excellent 4-5</v>
      </c>
      <c r="Z8931" t="str">
        <f t="shared" si="139"/>
        <v>0-1000</v>
      </c>
    </row>
    <row r="8932" spans="1:26" x14ac:dyDescent="0.3">
      <c r="A8932">
        <v>17500911</v>
      </c>
      <c r="B8932" t="s">
        <v>11400</v>
      </c>
      <c r="C8932">
        <v>216</v>
      </c>
      <c r="D8932" t="s">
        <v>1580</v>
      </c>
      <c r="E8932" t="s">
        <v>11401</v>
      </c>
      <c r="F8932" t="s">
        <v>16</v>
      </c>
      <c r="G8932" t="s">
        <v>16</v>
      </c>
      <c r="H8932" t="s">
        <v>16</v>
      </c>
      <c r="I8932">
        <v>2</v>
      </c>
      <c r="J8932">
        <v>289</v>
      </c>
      <c r="K8932">
        <v>25</v>
      </c>
      <c r="L8932">
        <v>4.5</v>
      </c>
      <c r="M8932" t="s">
        <v>6538</v>
      </c>
      <c r="N8932" t="str">
        <f>SUBSTITUTE(Sheet1[[#This Row],[Datekey_Opening]],"_","-")</f>
        <v>2013-9-13</v>
      </c>
      <c r="O8932">
        <f>YEAR(Sheet1[[#This Row],[Date]])</f>
        <v>2013</v>
      </c>
      <c r="P8932" t="str">
        <f>LOOKUP(Sheet1[[#This Row],[CountryCode]],$AI$4:$AI$18,$AJ$4:$AJ$18)</f>
        <v>United States</v>
      </c>
      <c r="Q8932">
        <f>MONTH(Sheet1[[#This Row],[Date]])</f>
        <v>9</v>
      </c>
      <c r="R8932" t="str">
        <f>TEXT(Sheet1[[#This Row],[Date]],"MMMM")</f>
        <v>September</v>
      </c>
      <c r="S8932" t="str">
        <f>TEXT(Sheet1[[#This Row],[Date]],"YYYY-MMM")</f>
        <v>2013-Sep</v>
      </c>
      <c r="T8932">
        <f>WEEKDAY(Sheet1[[#This Row],[Date]])</f>
        <v>6</v>
      </c>
      <c r="U8932" t="str">
        <f>TEXT(Sheet1[[#This Row],[Date]],"DDDD")</f>
        <v>Friday</v>
      </c>
      <c r="V8932" t="str">
        <f>"FM"&amp;MOD(MONTH(Sheet1[[#This Row],[Date]])-4,12)+1</f>
        <v>FM6</v>
      </c>
      <c r="W8932" t="str">
        <f>"Q"&amp;ROUNDUP(MONTH(Sheet1[[#This Row],[Date]])/3,0)</f>
        <v>Q3</v>
      </c>
      <c r="X8932" t="str">
        <f>"Q"&amp;INT(MOD(MONTH(Sheet1[[#This Row],[Date]])-4,12/3)+1)</f>
        <v>Q2</v>
      </c>
      <c r="Y8932" t="str" cm="1">
        <f t="array" ref="Y8932">_xlfn.IFS(ROUND(L8932,0)&lt;=1,"Need to improve 0-1",ROUND(L8932,0)&lt;=2,"Okay 1-2",ROUND(L8932,0)&lt;=3,"Good 2-3",ROUND(L8932,0)&lt;=4,"Great 3-4",ROUND(L8932,0)&lt;=5,"Excellent 4-5")</f>
        <v>Excellent 4-5</v>
      </c>
      <c r="Z8932" t="str">
        <f t="shared" si="139"/>
        <v>0-1000</v>
      </c>
    </row>
    <row r="8933" spans="1:26" x14ac:dyDescent="0.3">
      <c r="A8933">
        <v>17580590</v>
      </c>
      <c r="B8933" t="s">
        <v>11402</v>
      </c>
      <c r="C8933">
        <v>216</v>
      </c>
      <c r="D8933" t="s">
        <v>11052</v>
      </c>
      <c r="E8933" t="s">
        <v>2194</v>
      </c>
      <c r="F8933" t="s">
        <v>16</v>
      </c>
      <c r="G8933" t="s">
        <v>16</v>
      </c>
      <c r="H8933" t="s">
        <v>16</v>
      </c>
      <c r="I8933">
        <v>2</v>
      </c>
      <c r="J8933">
        <v>502</v>
      </c>
      <c r="K8933">
        <v>25</v>
      </c>
      <c r="L8933">
        <v>3.9</v>
      </c>
      <c r="M8933" t="s">
        <v>6553</v>
      </c>
      <c r="N8933" t="str">
        <f>SUBSTITUTE(Sheet1[[#This Row],[Datekey_Opening]],"_","-")</f>
        <v>2015-9-1</v>
      </c>
      <c r="O8933">
        <f>YEAR(Sheet1[[#This Row],[Date]])</f>
        <v>2015</v>
      </c>
      <c r="P8933" t="str">
        <f>LOOKUP(Sheet1[[#This Row],[CountryCode]],$AI$4:$AI$18,$AJ$4:$AJ$18)</f>
        <v>United States</v>
      </c>
      <c r="Q8933">
        <f>MONTH(Sheet1[[#This Row],[Date]])</f>
        <v>9</v>
      </c>
      <c r="R8933" t="str">
        <f>TEXT(Sheet1[[#This Row],[Date]],"MMMM")</f>
        <v>September</v>
      </c>
      <c r="S8933" t="str">
        <f>TEXT(Sheet1[[#This Row],[Date]],"YYYY-MMM")</f>
        <v>2015-Sep</v>
      </c>
      <c r="T8933">
        <f>WEEKDAY(Sheet1[[#This Row],[Date]])</f>
        <v>3</v>
      </c>
      <c r="U8933" t="str">
        <f>TEXT(Sheet1[[#This Row],[Date]],"DDDD")</f>
        <v>Tuesday</v>
      </c>
      <c r="V8933" t="str">
        <f>"FM"&amp;MOD(MONTH(Sheet1[[#This Row],[Date]])-4,12)+1</f>
        <v>FM6</v>
      </c>
      <c r="W8933" t="str">
        <f>"Q"&amp;ROUNDUP(MONTH(Sheet1[[#This Row],[Date]])/3,0)</f>
        <v>Q3</v>
      </c>
      <c r="X8933" t="str">
        <f>"Q"&amp;INT(MOD(MONTH(Sheet1[[#This Row],[Date]])-4,12/3)+1)</f>
        <v>Q2</v>
      </c>
      <c r="Y8933" t="str" cm="1">
        <f t="array" ref="Y8933">_xlfn.IFS(ROUND(L8933,0)&lt;=1,"Need to improve 0-1",ROUND(L8933,0)&lt;=2,"Okay 1-2",ROUND(L8933,0)&lt;=3,"Good 2-3",ROUND(L8933,0)&lt;=4,"Great 3-4",ROUND(L8933,0)&lt;=5,"Excellent 4-5")</f>
        <v>Great 3-4</v>
      </c>
      <c r="Z8933" t="str">
        <f t="shared" si="139"/>
        <v>0-1000</v>
      </c>
    </row>
    <row r="8934" spans="1:26" x14ac:dyDescent="0.3">
      <c r="A8934">
        <v>17629582</v>
      </c>
      <c r="B8934" t="s">
        <v>11403</v>
      </c>
      <c r="C8934">
        <v>216</v>
      </c>
      <c r="D8934" t="s">
        <v>11404</v>
      </c>
      <c r="E8934" t="s">
        <v>11405</v>
      </c>
      <c r="F8934" t="s">
        <v>16</v>
      </c>
      <c r="G8934" t="s">
        <v>16</v>
      </c>
      <c r="H8934" t="s">
        <v>16</v>
      </c>
      <c r="I8934">
        <v>2</v>
      </c>
      <c r="J8934">
        <v>9</v>
      </c>
      <c r="K8934">
        <v>25</v>
      </c>
      <c r="L8934">
        <v>3.3</v>
      </c>
      <c r="M8934" t="s">
        <v>5990</v>
      </c>
      <c r="N8934" t="str">
        <f>SUBSTITUTE(Sheet1[[#This Row],[Datekey_Opening]],"_","-")</f>
        <v>2015-9-13</v>
      </c>
      <c r="O8934">
        <f>YEAR(Sheet1[[#This Row],[Date]])</f>
        <v>2015</v>
      </c>
      <c r="P8934" t="str">
        <f>LOOKUP(Sheet1[[#This Row],[CountryCode]],$AI$4:$AI$18,$AJ$4:$AJ$18)</f>
        <v>United States</v>
      </c>
      <c r="Q8934">
        <f>MONTH(Sheet1[[#This Row],[Date]])</f>
        <v>9</v>
      </c>
      <c r="R8934" t="str">
        <f>TEXT(Sheet1[[#This Row],[Date]],"MMMM")</f>
        <v>September</v>
      </c>
      <c r="S8934" t="str">
        <f>TEXT(Sheet1[[#This Row],[Date]],"YYYY-MMM")</f>
        <v>2015-Sep</v>
      </c>
      <c r="T8934">
        <f>WEEKDAY(Sheet1[[#This Row],[Date]])</f>
        <v>1</v>
      </c>
      <c r="U8934" t="str">
        <f>TEXT(Sheet1[[#This Row],[Date]],"DDDD")</f>
        <v>Sunday</v>
      </c>
      <c r="V8934" t="str">
        <f>"FM"&amp;MOD(MONTH(Sheet1[[#This Row],[Date]])-4,12)+1</f>
        <v>FM6</v>
      </c>
      <c r="W8934" t="str">
        <f>"Q"&amp;ROUNDUP(MONTH(Sheet1[[#This Row],[Date]])/3,0)</f>
        <v>Q3</v>
      </c>
      <c r="X8934" t="str">
        <f>"Q"&amp;INT(MOD(MONTH(Sheet1[[#This Row],[Date]])-4,12/3)+1)</f>
        <v>Q2</v>
      </c>
      <c r="Y8934" t="str" cm="1">
        <f t="array" ref="Y8934">_xlfn.IFS(ROUND(L8934,0)&lt;=1,"Need to improve 0-1",ROUND(L8934,0)&lt;=2,"Okay 1-2",ROUND(L8934,0)&lt;=3,"Good 2-3",ROUND(L8934,0)&lt;=4,"Great 3-4",ROUND(L8934,0)&lt;=5,"Excellent 4-5")</f>
        <v>Good 2-3</v>
      </c>
      <c r="Z8934" t="str">
        <f t="shared" si="139"/>
        <v>0-1000</v>
      </c>
    </row>
    <row r="8935" spans="1:26" x14ac:dyDescent="0.3">
      <c r="A8935">
        <v>17621780</v>
      </c>
      <c r="B8935" t="s">
        <v>11406</v>
      </c>
      <c r="C8935">
        <v>216</v>
      </c>
      <c r="D8935" t="s">
        <v>1538</v>
      </c>
      <c r="E8935" t="s">
        <v>385</v>
      </c>
      <c r="F8935" t="s">
        <v>16</v>
      </c>
      <c r="G8935" t="s">
        <v>16</v>
      </c>
      <c r="H8935" t="s">
        <v>16</v>
      </c>
      <c r="I8935">
        <v>2</v>
      </c>
      <c r="J8935">
        <v>94</v>
      </c>
      <c r="K8935">
        <v>25</v>
      </c>
      <c r="L8935">
        <v>3.6</v>
      </c>
      <c r="M8935" t="s">
        <v>11407</v>
      </c>
      <c r="N8935" t="str">
        <f>SUBSTITUTE(Sheet1[[#This Row],[Datekey_Opening]],"_","-")</f>
        <v>2010-9-4</v>
      </c>
      <c r="O8935">
        <f>YEAR(Sheet1[[#This Row],[Date]])</f>
        <v>2010</v>
      </c>
      <c r="P8935" t="str">
        <f>LOOKUP(Sheet1[[#This Row],[CountryCode]],$AI$4:$AI$18,$AJ$4:$AJ$18)</f>
        <v>United States</v>
      </c>
      <c r="Q8935">
        <f>MONTH(Sheet1[[#This Row],[Date]])</f>
        <v>9</v>
      </c>
      <c r="R8935" t="str">
        <f>TEXT(Sheet1[[#This Row],[Date]],"MMMM")</f>
        <v>September</v>
      </c>
      <c r="S8935" t="str">
        <f>TEXT(Sheet1[[#This Row],[Date]],"YYYY-MMM")</f>
        <v>2010-Sep</v>
      </c>
      <c r="T8935">
        <f>WEEKDAY(Sheet1[[#This Row],[Date]])</f>
        <v>7</v>
      </c>
      <c r="U8935" t="str">
        <f>TEXT(Sheet1[[#This Row],[Date]],"DDDD")</f>
        <v>Saturday</v>
      </c>
      <c r="V8935" t="str">
        <f>"FM"&amp;MOD(MONTH(Sheet1[[#This Row],[Date]])-4,12)+1</f>
        <v>FM6</v>
      </c>
      <c r="W8935" t="str">
        <f>"Q"&amp;ROUNDUP(MONTH(Sheet1[[#This Row],[Date]])/3,0)</f>
        <v>Q3</v>
      </c>
      <c r="X8935" t="str">
        <f>"Q"&amp;INT(MOD(MONTH(Sheet1[[#This Row],[Date]])-4,12/3)+1)</f>
        <v>Q2</v>
      </c>
      <c r="Y8935" t="str" cm="1">
        <f t="array" ref="Y8935">_xlfn.IFS(ROUND(L8935,0)&lt;=1,"Need to improve 0-1",ROUND(L8935,0)&lt;=2,"Okay 1-2",ROUND(L8935,0)&lt;=3,"Good 2-3",ROUND(L8935,0)&lt;=4,"Great 3-4",ROUND(L8935,0)&lt;=5,"Excellent 4-5")</f>
        <v>Great 3-4</v>
      </c>
      <c r="Z8935" t="str">
        <f t="shared" si="139"/>
        <v>0-1000</v>
      </c>
    </row>
    <row r="8936" spans="1:26" x14ac:dyDescent="0.3">
      <c r="A8936">
        <v>17621781</v>
      </c>
      <c r="B8936" t="s">
        <v>11408</v>
      </c>
      <c r="C8936">
        <v>216</v>
      </c>
      <c r="D8936" t="s">
        <v>1538</v>
      </c>
      <c r="E8936" t="s">
        <v>426</v>
      </c>
      <c r="F8936" t="s">
        <v>16</v>
      </c>
      <c r="G8936" t="s">
        <v>16</v>
      </c>
      <c r="H8936" t="s">
        <v>16</v>
      </c>
      <c r="I8936">
        <v>2</v>
      </c>
      <c r="J8936">
        <v>129</v>
      </c>
      <c r="K8936">
        <v>25</v>
      </c>
      <c r="L8936">
        <v>3.8</v>
      </c>
      <c r="M8936" t="s">
        <v>536</v>
      </c>
      <c r="N8936" t="str">
        <f>SUBSTITUTE(Sheet1[[#This Row],[Datekey_Opening]],"_","-")</f>
        <v>2016-9-3</v>
      </c>
      <c r="O8936">
        <f>YEAR(Sheet1[[#This Row],[Date]])</f>
        <v>2016</v>
      </c>
      <c r="P8936" t="str">
        <f>LOOKUP(Sheet1[[#This Row],[CountryCode]],$AI$4:$AI$18,$AJ$4:$AJ$18)</f>
        <v>United States</v>
      </c>
      <c r="Q8936">
        <f>MONTH(Sheet1[[#This Row],[Date]])</f>
        <v>9</v>
      </c>
      <c r="R8936" t="str">
        <f>TEXT(Sheet1[[#This Row],[Date]],"MMMM")</f>
        <v>September</v>
      </c>
      <c r="S8936" t="str">
        <f>TEXT(Sheet1[[#This Row],[Date]],"YYYY-MMM")</f>
        <v>2016-Sep</v>
      </c>
      <c r="T8936">
        <f>WEEKDAY(Sheet1[[#This Row],[Date]])</f>
        <v>7</v>
      </c>
      <c r="U8936" t="str">
        <f>TEXT(Sheet1[[#This Row],[Date]],"DDDD")</f>
        <v>Saturday</v>
      </c>
      <c r="V8936" t="str">
        <f>"FM"&amp;MOD(MONTH(Sheet1[[#This Row],[Date]])-4,12)+1</f>
        <v>FM6</v>
      </c>
      <c r="W8936" t="str">
        <f>"Q"&amp;ROUNDUP(MONTH(Sheet1[[#This Row],[Date]])/3,0)</f>
        <v>Q3</v>
      </c>
      <c r="X8936" t="str">
        <f>"Q"&amp;INT(MOD(MONTH(Sheet1[[#This Row],[Date]])-4,12/3)+1)</f>
        <v>Q2</v>
      </c>
      <c r="Y8936" t="str" cm="1">
        <f t="array" ref="Y8936">_xlfn.IFS(ROUND(L8936,0)&lt;=1,"Need to improve 0-1",ROUND(L8936,0)&lt;=2,"Okay 1-2",ROUND(L8936,0)&lt;=3,"Good 2-3",ROUND(L8936,0)&lt;=4,"Great 3-4",ROUND(L8936,0)&lt;=5,"Excellent 4-5")</f>
        <v>Great 3-4</v>
      </c>
      <c r="Z8936" t="str">
        <f t="shared" si="139"/>
        <v>0-1000</v>
      </c>
    </row>
    <row r="8937" spans="1:26" x14ac:dyDescent="0.3">
      <c r="A8937">
        <v>17621869</v>
      </c>
      <c r="B8937" t="s">
        <v>11409</v>
      </c>
      <c r="C8937">
        <v>216</v>
      </c>
      <c r="D8937" t="s">
        <v>1538</v>
      </c>
      <c r="E8937" t="s">
        <v>11410</v>
      </c>
      <c r="F8937" t="s">
        <v>16</v>
      </c>
      <c r="G8937" t="s">
        <v>16</v>
      </c>
      <c r="H8937" t="s">
        <v>16</v>
      </c>
      <c r="I8937">
        <v>2</v>
      </c>
      <c r="J8937">
        <v>187</v>
      </c>
      <c r="K8937">
        <v>25</v>
      </c>
      <c r="L8937">
        <v>3.8</v>
      </c>
      <c r="M8937" t="s">
        <v>4298</v>
      </c>
      <c r="N8937" t="str">
        <f>SUBSTITUTE(Sheet1[[#This Row],[Datekey_Opening]],"_","-")</f>
        <v>2018-9-28</v>
      </c>
      <c r="O8937">
        <f>YEAR(Sheet1[[#This Row],[Date]])</f>
        <v>2018</v>
      </c>
      <c r="P8937" t="str">
        <f>LOOKUP(Sheet1[[#This Row],[CountryCode]],$AI$4:$AI$18,$AJ$4:$AJ$18)</f>
        <v>United States</v>
      </c>
      <c r="Q8937">
        <f>MONTH(Sheet1[[#This Row],[Date]])</f>
        <v>9</v>
      </c>
      <c r="R8937" t="str">
        <f>TEXT(Sheet1[[#This Row],[Date]],"MMMM")</f>
        <v>September</v>
      </c>
      <c r="S8937" t="str">
        <f>TEXT(Sheet1[[#This Row],[Date]],"YYYY-MMM")</f>
        <v>2018-Sep</v>
      </c>
      <c r="T8937">
        <f>WEEKDAY(Sheet1[[#This Row],[Date]])</f>
        <v>6</v>
      </c>
      <c r="U8937" t="str">
        <f>TEXT(Sheet1[[#This Row],[Date]],"DDDD")</f>
        <v>Friday</v>
      </c>
      <c r="V8937" t="str">
        <f>"FM"&amp;MOD(MONTH(Sheet1[[#This Row],[Date]])-4,12)+1</f>
        <v>FM6</v>
      </c>
      <c r="W8937" t="str">
        <f>"Q"&amp;ROUNDUP(MONTH(Sheet1[[#This Row],[Date]])/3,0)</f>
        <v>Q3</v>
      </c>
      <c r="X8937" t="str">
        <f>"Q"&amp;INT(MOD(MONTH(Sheet1[[#This Row],[Date]])-4,12/3)+1)</f>
        <v>Q2</v>
      </c>
      <c r="Y8937" t="str" cm="1">
        <f t="array" ref="Y8937">_xlfn.IFS(ROUND(L8937,0)&lt;=1,"Need to improve 0-1",ROUND(L8937,0)&lt;=2,"Okay 1-2",ROUND(L8937,0)&lt;=3,"Good 2-3",ROUND(L8937,0)&lt;=4,"Great 3-4",ROUND(L8937,0)&lt;=5,"Excellent 4-5")</f>
        <v>Great 3-4</v>
      </c>
      <c r="Z8937" t="str">
        <f t="shared" si="139"/>
        <v>0-1000</v>
      </c>
    </row>
    <row r="8938" spans="1:26" x14ac:dyDescent="0.3">
      <c r="A8938">
        <v>17092257</v>
      </c>
      <c r="B8938" t="s">
        <v>11411</v>
      </c>
      <c r="C8938">
        <v>216</v>
      </c>
      <c r="D8938" t="s">
        <v>1544</v>
      </c>
      <c r="E8938" t="s">
        <v>11139</v>
      </c>
      <c r="F8938" t="s">
        <v>16</v>
      </c>
      <c r="G8938" t="s">
        <v>16</v>
      </c>
      <c r="H8938" t="s">
        <v>16</v>
      </c>
      <c r="I8938">
        <v>2</v>
      </c>
      <c r="J8938">
        <v>921</v>
      </c>
      <c r="K8938">
        <v>25</v>
      </c>
      <c r="L8938">
        <v>4.0999999999999996</v>
      </c>
      <c r="M8938" t="s">
        <v>5551</v>
      </c>
      <c r="N8938" t="str">
        <f>SUBSTITUTE(Sheet1[[#This Row],[Datekey_Opening]],"_","-")</f>
        <v>2016-9-24</v>
      </c>
      <c r="O8938">
        <f>YEAR(Sheet1[[#This Row],[Date]])</f>
        <v>2016</v>
      </c>
      <c r="P8938" t="str">
        <f>LOOKUP(Sheet1[[#This Row],[CountryCode]],$AI$4:$AI$18,$AJ$4:$AJ$18)</f>
        <v>United States</v>
      </c>
      <c r="Q8938">
        <f>MONTH(Sheet1[[#This Row],[Date]])</f>
        <v>9</v>
      </c>
      <c r="R8938" t="str">
        <f>TEXT(Sheet1[[#This Row],[Date]],"MMMM")</f>
        <v>September</v>
      </c>
      <c r="S8938" t="str">
        <f>TEXT(Sheet1[[#This Row],[Date]],"YYYY-MMM")</f>
        <v>2016-Sep</v>
      </c>
      <c r="T8938">
        <f>WEEKDAY(Sheet1[[#This Row],[Date]])</f>
        <v>7</v>
      </c>
      <c r="U8938" t="str">
        <f>TEXT(Sheet1[[#This Row],[Date]],"DDDD")</f>
        <v>Saturday</v>
      </c>
      <c r="V8938" t="str">
        <f>"FM"&amp;MOD(MONTH(Sheet1[[#This Row],[Date]])-4,12)+1</f>
        <v>FM6</v>
      </c>
      <c r="W8938" t="str">
        <f>"Q"&amp;ROUNDUP(MONTH(Sheet1[[#This Row],[Date]])/3,0)</f>
        <v>Q3</v>
      </c>
      <c r="X8938" t="str">
        <f>"Q"&amp;INT(MOD(MONTH(Sheet1[[#This Row],[Date]])-4,12/3)+1)</f>
        <v>Q2</v>
      </c>
      <c r="Y8938" t="str" cm="1">
        <f t="array" ref="Y8938">_xlfn.IFS(ROUND(L8938,0)&lt;=1,"Need to improve 0-1",ROUND(L8938,0)&lt;=2,"Okay 1-2",ROUND(L8938,0)&lt;=3,"Good 2-3",ROUND(L8938,0)&lt;=4,"Great 3-4",ROUND(L8938,0)&lt;=5,"Excellent 4-5")</f>
        <v>Great 3-4</v>
      </c>
      <c r="Z8938" t="str">
        <f t="shared" si="139"/>
        <v>0-1000</v>
      </c>
    </row>
    <row r="8939" spans="1:26" x14ac:dyDescent="0.3">
      <c r="A8939">
        <v>17678097</v>
      </c>
      <c r="B8939" t="s">
        <v>11412</v>
      </c>
      <c r="C8939">
        <v>216</v>
      </c>
      <c r="D8939" t="s">
        <v>1549</v>
      </c>
      <c r="E8939" t="s">
        <v>456</v>
      </c>
      <c r="F8939" t="s">
        <v>16</v>
      </c>
      <c r="G8939" t="s">
        <v>16</v>
      </c>
      <c r="H8939" t="s">
        <v>16</v>
      </c>
      <c r="I8939">
        <v>2</v>
      </c>
      <c r="J8939">
        <v>183</v>
      </c>
      <c r="K8939">
        <v>25</v>
      </c>
      <c r="L8939">
        <v>3.7</v>
      </c>
      <c r="M8939" t="s">
        <v>377</v>
      </c>
      <c r="N8939" t="str">
        <f>SUBSTITUTE(Sheet1[[#This Row],[Datekey_Opening]],"_","-")</f>
        <v>2018-9-24</v>
      </c>
      <c r="O8939">
        <f>YEAR(Sheet1[[#This Row],[Date]])</f>
        <v>2018</v>
      </c>
      <c r="P8939" t="str">
        <f>LOOKUP(Sheet1[[#This Row],[CountryCode]],$AI$4:$AI$18,$AJ$4:$AJ$18)</f>
        <v>United States</v>
      </c>
      <c r="Q8939">
        <f>MONTH(Sheet1[[#This Row],[Date]])</f>
        <v>9</v>
      </c>
      <c r="R8939" t="str">
        <f>TEXT(Sheet1[[#This Row],[Date]],"MMMM")</f>
        <v>September</v>
      </c>
      <c r="S8939" t="str">
        <f>TEXT(Sheet1[[#This Row],[Date]],"YYYY-MMM")</f>
        <v>2018-Sep</v>
      </c>
      <c r="T8939">
        <f>WEEKDAY(Sheet1[[#This Row],[Date]])</f>
        <v>2</v>
      </c>
      <c r="U8939" t="str">
        <f>TEXT(Sheet1[[#This Row],[Date]],"DDDD")</f>
        <v>Monday</v>
      </c>
      <c r="V8939" t="str">
        <f>"FM"&amp;MOD(MONTH(Sheet1[[#This Row],[Date]])-4,12)+1</f>
        <v>FM6</v>
      </c>
      <c r="W8939" t="str">
        <f>"Q"&amp;ROUNDUP(MONTH(Sheet1[[#This Row],[Date]])/3,0)</f>
        <v>Q3</v>
      </c>
      <c r="X8939" t="str">
        <f>"Q"&amp;INT(MOD(MONTH(Sheet1[[#This Row],[Date]])-4,12/3)+1)</f>
        <v>Q2</v>
      </c>
      <c r="Y8939" t="str" cm="1">
        <f t="array" ref="Y8939">_xlfn.IFS(ROUND(L8939,0)&lt;=1,"Need to improve 0-1",ROUND(L8939,0)&lt;=2,"Okay 1-2",ROUND(L8939,0)&lt;=3,"Good 2-3",ROUND(L8939,0)&lt;=4,"Great 3-4",ROUND(L8939,0)&lt;=5,"Excellent 4-5")</f>
        <v>Great 3-4</v>
      </c>
      <c r="Z8939" t="str">
        <f t="shared" si="139"/>
        <v>0-1000</v>
      </c>
    </row>
    <row r="8940" spans="1:26" x14ac:dyDescent="0.3">
      <c r="A8940">
        <v>17696941</v>
      </c>
      <c r="B8940" t="s">
        <v>11413</v>
      </c>
      <c r="C8940">
        <v>216</v>
      </c>
      <c r="D8940" t="s">
        <v>11138</v>
      </c>
      <c r="E8940" t="s">
        <v>11414</v>
      </c>
      <c r="F8940" t="s">
        <v>16</v>
      </c>
      <c r="G8940" t="s">
        <v>16</v>
      </c>
      <c r="H8940" t="s">
        <v>16</v>
      </c>
      <c r="I8940">
        <v>2</v>
      </c>
      <c r="J8940">
        <v>114</v>
      </c>
      <c r="K8940">
        <v>25</v>
      </c>
      <c r="L8940">
        <v>3.6</v>
      </c>
      <c r="M8940" t="s">
        <v>2248</v>
      </c>
      <c r="N8940" t="str">
        <f>SUBSTITUTE(Sheet1[[#This Row],[Datekey_Opening]],"_","-")</f>
        <v>2010-9-26</v>
      </c>
      <c r="O8940">
        <f>YEAR(Sheet1[[#This Row],[Date]])</f>
        <v>2010</v>
      </c>
      <c r="P8940" t="str">
        <f>LOOKUP(Sheet1[[#This Row],[CountryCode]],$AI$4:$AI$18,$AJ$4:$AJ$18)</f>
        <v>United States</v>
      </c>
      <c r="Q8940">
        <f>MONTH(Sheet1[[#This Row],[Date]])</f>
        <v>9</v>
      </c>
      <c r="R8940" t="str">
        <f>TEXT(Sheet1[[#This Row],[Date]],"MMMM")</f>
        <v>September</v>
      </c>
      <c r="S8940" t="str">
        <f>TEXT(Sheet1[[#This Row],[Date]],"YYYY-MMM")</f>
        <v>2010-Sep</v>
      </c>
      <c r="T8940">
        <f>WEEKDAY(Sheet1[[#This Row],[Date]])</f>
        <v>1</v>
      </c>
      <c r="U8940" t="str">
        <f>TEXT(Sheet1[[#This Row],[Date]],"DDDD")</f>
        <v>Sunday</v>
      </c>
      <c r="V8940" t="str">
        <f>"FM"&amp;MOD(MONTH(Sheet1[[#This Row],[Date]])-4,12)+1</f>
        <v>FM6</v>
      </c>
      <c r="W8940" t="str">
        <f>"Q"&amp;ROUNDUP(MONTH(Sheet1[[#This Row],[Date]])/3,0)</f>
        <v>Q3</v>
      </c>
      <c r="X8940" t="str">
        <f>"Q"&amp;INT(MOD(MONTH(Sheet1[[#This Row],[Date]])-4,12/3)+1)</f>
        <v>Q2</v>
      </c>
      <c r="Y8940" t="str" cm="1">
        <f t="array" ref="Y8940">_xlfn.IFS(ROUND(L8940,0)&lt;=1,"Need to improve 0-1",ROUND(L8940,0)&lt;=2,"Okay 1-2",ROUND(L8940,0)&lt;=3,"Good 2-3",ROUND(L8940,0)&lt;=4,"Great 3-4",ROUND(L8940,0)&lt;=5,"Excellent 4-5")</f>
        <v>Great 3-4</v>
      </c>
      <c r="Z8940" t="str">
        <f t="shared" si="139"/>
        <v>0-1000</v>
      </c>
    </row>
    <row r="8941" spans="1:26" x14ac:dyDescent="0.3">
      <c r="A8941">
        <v>17284139</v>
      </c>
      <c r="B8941" t="s">
        <v>11415</v>
      </c>
      <c r="C8941">
        <v>216</v>
      </c>
      <c r="D8941" t="s">
        <v>1593</v>
      </c>
      <c r="E8941" t="s">
        <v>11416</v>
      </c>
      <c r="F8941" t="s">
        <v>16</v>
      </c>
      <c r="G8941" t="s">
        <v>16</v>
      </c>
      <c r="H8941" t="s">
        <v>16</v>
      </c>
      <c r="I8941">
        <v>2</v>
      </c>
      <c r="J8941">
        <v>147</v>
      </c>
      <c r="K8941">
        <v>25</v>
      </c>
      <c r="L8941">
        <v>3.7</v>
      </c>
      <c r="M8941" t="s">
        <v>6040</v>
      </c>
      <c r="N8941" t="str">
        <f>SUBSTITUTE(Sheet1[[#This Row],[Datekey_Opening]],"_","-")</f>
        <v>2011-8-28</v>
      </c>
      <c r="O8941">
        <f>YEAR(Sheet1[[#This Row],[Date]])</f>
        <v>2011</v>
      </c>
      <c r="P8941" t="str">
        <f>LOOKUP(Sheet1[[#This Row],[CountryCode]],$AI$4:$AI$18,$AJ$4:$AJ$18)</f>
        <v>United States</v>
      </c>
      <c r="Q8941">
        <f>MONTH(Sheet1[[#This Row],[Date]])</f>
        <v>8</v>
      </c>
      <c r="R8941" t="str">
        <f>TEXT(Sheet1[[#This Row],[Date]],"MMMM")</f>
        <v>August</v>
      </c>
      <c r="S8941" t="str">
        <f>TEXT(Sheet1[[#This Row],[Date]],"YYYY-MMM")</f>
        <v>2011-Aug</v>
      </c>
      <c r="T8941">
        <f>WEEKDAY(Sheet1[[#This Row],[Date]])</f>
        <v>1</v>
      </c>
      <c r="U8941" t="str">
        <f>TEXT(Sheet1[[#This Row],[Date]],"DDDD")</f>
        <v>Sunday</v>
      </c>
      <c r="V8941" t="str">
        <f>"FM"&amp;MOD(MONTH(Sheet1[[#This Row],[Date]])-4,12)+1</f>
        <v>FM5</v>
      </c>
      <c r="W8941" t="str">
        <f>"Q"&amp;ROUNDUP(MONTH(Sheet1[[#This Row],[Date]])/3,0)</f>
        <v>Q3</v>
      </c>
      <c r="X8941" t="str">
        <f>"Q"&amp;INT(MOD(MONTH(Sheet1[[#This Row],[Date]])-4,12/3)+1)</f>
        <v>Q1</v>
      </c>
      <c r="Y8941" t="str" cm="1">
        <f t="array" ref="Y8941">_xlfn.IFS(ROUND(L8941,0)&lt;=1,"Need to improve 0-1",ROUND(L8941,0)&lt;=2,"Okay 1-2",ROUND(L8941,0)&lt;=3,"Good 2-3",ROUND(L8941,0)&lt;=4,"Great 3-4",ROUND(L8941,0)&lt;=5,"Excellent 4-5")</f>
        <v>Great 3-4</v>
      </c>
      <c r="Z8941" t="str">
        <f t="shared" si="139"/>
        <v>0-1000</v>
      </c>
    </row>
    <row r="8942" spans="1:26" x14ac:dyDescent="0.3">
      <c r="A8942">
        <v>17284145</v>
      </c>
      <c r="B8942" t="s">
        <v>11417</v>
      </c>
      <c r="C8942">
        <v>216</v>
      </c>
      <c r="D8942" t="s">
        <v>1593</v>
      </c>
      <c r="E8942" t="s">
        <v>11418</v>
      </c>
      <c r="F8942" t="s">
        <v>16</v>
      </c>
      <c r="G8942" t="s">
        <v>16</v>
      </c>
      <c r="H8942" t="s">
        <v>16</v>
      </c>
      <c r="I8942">
        <v>2</v>
      </c>
      <c r="J8942">
        <v>88</v>
      </c>
      <c r="K8942">
        <v>25</v>
      </c>
      <c r="L8942">
        <v>3.6</v>
      </c>
      <c r="M8942" t="s">
        <v>43</v>
      </c>
      <c r="N8942" t="str">
        <f>SUBSTITUTE(Sheet1[[#This Row],[Datekey_Opening]],"_","-")</f>
        <v>2010-8-20</v>
      </c>
      <c r="O8942">
        <f>YEAR(Sheet1[[#This Row],[Date]])</f>
        <v>2010</v>
      </c>
      <c r="P8942" t="str">
        <f>LOOKUP(Sheet1[[#This Row],[CountryCode]],$AI$4:$AI$18,$AJ$4:$AJ$18)</f>
        <v>United States</v>
      </c>
      <c r="Q8942">
        <f>MONTH(Sheet1[[#This Row],[Date]])</f>
        <v>8</v>
      </c>
      <c r="R8942" t="str">
        <f>TEXT(Sheet1[[#This Row],[Date]],"MMMM")</f>
        <v>August</v>
      </c>
      <c r="S8942" t="str">
        <f>TEXT(Sheet1[[#This Row],[Date]],"YYYY-MMM")</f>
        <v>2010-Aug</v>
      </c>
      <c r="T8942">
        <f>WEEKDAY(Sheet1[[#This Row],[Date]])</f>
        <v>6</v>
      </c>
      <c r="U8942" t="str">
        <f>TEXT(Sheet1[[#This Row],[Date]],"DDDD")</f>
        <v>Friday</v>
      </c>
      <c r="V8942" t="str">
        <f>"FM"&amp;MOD(MONTH(Sheet1[[#This Row],[Date]])-4,12)+1</f>
        <v>FM5</v>
      </c>
      <c r="W8942" t="str">
        <f>"Q"&amp;ROUNDUP(MONTH(Sheet1[[#This Row],[Date]])/3,0)</f>
        <v>Q3</v>
      </c>
      <c r="X8942" t="str">
        <f>"Q"&amp;INT(MOD(MONTH(Sheet1[[#This Row],[Date]])-4,12/3)+1)</f>
        <v>Q1</v>
      </c>
      <c r="Y8942" t="str" cm="1">
        <f t="array" ref="Y8942">_xlfn.IFS(ROUND(L8942,0)&lt;=1,"Need to improve 0-1",ROUND(L8942,0)&lt;=2,"Okay 1-2",ROUND(L8942,0)&lt;=3,"Good 2-3",ROUND(L8942,0)&lt;=4,"Great 3-4",ROUND(L8942,0)&lt;=5,"Excellent 4-5")</f>
        <v>Great 3-4</v>
      </c>
      <c r="Z8942" t="str">
        <f t="shared" si="139"/>
        <v>0-1000</v>
      </c>
    </row>
    <row r="8943" spans="1:26" x14ac:dyDescent="0.3">
      <c r="A8943">
        <v>17294642</v>
      </c>
      <c r="B8943" t="s">
        <v>11419</v>
      </c>
      <c r="C8943">
        <v>216</v>
      </c>
      <c r="D8943" t="s">
        <v>10973</v>
      </c>
      <c r="E8943" t="s">
        <v>11330</v>
      </c>
      <c r="F8943" t="s">
        <v>16</v>
      </c>
      <c r="G8943" t="s">
        <v>16</v>
      </c>
      <c r="H8943" t="s">
        <v>16</v>
      </c>
      <c r="I8943">
        <v>2</v>
      </c>
      <c r="J8943">
        <v>304</v>
      </c>
      <c r="K8943">
        <v>25</v>
      </c>
      <c r="L8943">
        <v>3.5</v>
      </c>
      <c r="M8943" t="s">
        <v>3850</v>
      </c>
      <c r="N8943" t="str">
        <f>SUBSTITUTE(Sheet1[[#This Row],[Datekey_Opening]],"_","-")</f>
        <v>2012-8-17</v>
      </c>
      <c r="O8943">
        <f>YEAR(Sheet1[[#This Row],[Date]])</f>
        <v>2012</v>
      </c>
      <c r="P8943" t="str">
        <f>LOOKUP(Sheet1[[#This Row],[CountryCode]],$AI$4:$AI$18,$AJ$4:$AJ$18)</f>
        <v>United States</v>
      </c>
      <c r="Q8943">
        <f>MONTH(Sheet1[[#This Row],[Date]])</f>
        <v>8</v>
      </c>
      <c r="R8943" t="str">
        <f>TEXT(Sheet1[[#This Row],[Date]],"MMMM")</f>
        <v>August</v>
      </c>
      <c r="S8943" t="str">
        <f>TEXT(Sheet1[[#This Row],[Date]],"YYYY-MMM")</f>
        <v>2012-Aug</v>
      </c>
      <c r="T8943">
        <f>WEEKDAY(Sheet1[[#This Row],[Date]])</f>
        <v>6</v>
      </c>
      <c r="U8943" t="str">
        <f>TEXT(Sheet1[[#This Row],[Date]],"DDDD")</f>
        <v>Friday</v>
      </c>
      <c r="V8943" t="str">
        <f>"FM"&amp;MOD(MONTH(Sheet1[[#This Row],[Date]])-4,12)+1</f>
        <v>FM5</v>
      </c>
      <c r="W8943" t="str">
        <f>"Q"&amp;ROUNDUP(MONTH(Sheet1[[#This Row],[Date]])/3,0)</f>
        <v>Q3</v>
      </c>
      <c r="X8943" t="str">
        <f>"Q"&amp;INT(MOD(MONTH(Sheet1[[#This Row],[Date]])-4,12/3)+1)</f>
        <v>Q1</v>
      </c>
      <c r="Y8943" t="str" cm="1">
        <f t="array" ref="Y8943">_xlfn.IFS(ROUND(L8943,0)&lt;=1,"Need to improve 0-1",ROUND(L8943,0)&lt;=2,"Okay 1-2",ROUND(L8943,0)&lt;=3,"Good 2-3",ROUND(L8943,0)&lt;=4,"Great 3-4",ROUND(L8943,0)&lt;=5,"Excellent 4-5")</f>
        <v>Great 3-4</v>
      </c>
      <c r="Z8943" t="str">
        <f t="shared" si="139"/>
        <v>0-1000</v>
      </c>
    </row>
    <row r="8944" spans="1:26" x14ac:dyDescent="0.3">
      <c r="A8944">
        <v>17303990</v>
      </c>
      <c r="B8944" t="s">
        <v>11420</v>
      </c>
      <c r="C8944">
        <v>216</v>
      </c>
      <c r="D8944" t="s">
        <v>1557</v>
      </c>
      <c r="E8944" t="s">
        <v>11421</v>
      </c>
      <c r="F8944" t="s">
        <v>16</v>
      </c>
      <c r="G8944" t="s">
        <v>16</v>
      </c>
      <c r="H8944" t="s">
        <v>16</v>
      </c>
      <c r="I8944">
        <v>2</v>
      </c>
      <c r="J8944">
        <v>393</v>
      </c>
      <c r="K8944">
        <v>25</v>
      </c>
      <c r="L8944">
        <v>4.0999999999999996</v>
      </c>
      <c r="M8944" t="s">
        <v>2553</v>
      </c>
      <c r="N8944" t="str">
        <f>SUBSTITUTE(Sheet1[[#This Row],[Datekey_Opening]],"_","-")</f>
        <v>2015-8-26</v>
      </c>
      <c r="O8944">
        <f>YEAR(Sheet1[[#This Row],[Date]])</f>
        <v>2015</v>
      </c>
      <c r="P8944" t="str">
        <f>LOOKUP(Sheet1[[#This Row],[CountryCode]],$AI$4:$AI$18,$AJ$4:$AJ$18)</f>
        <v>United States</v>
      </c>
      <c r="Q8944">
        <f>MONTH(Sheet1[[#This Row],[Date]])</f>
        <v>8</v>
      </c>
      <c r="R8944" t="str">
        <f>TEXT(Sheet1[[#This Row],[Date]],"MMMM")</f>
        <v>August</v>
      </c>
      <c r="S8944" t="str">
        <f>TEXT(Sheet1[[#This Row],[Date]],"YYYY-MMM")</f>
        <v>2015-Aug</v>
      </c>
      <c r="T8944">
        <f>WEEKDAY(Sheet1[[#This Row],[Date]])</f>
        <v>4</v>
      </c>
      <c r="U8944" t="str">
        <f>TEXT(Sheet1[[#This Row],[Date]],"DDDD")</f>
        <v>Wednesday</v>
      </c>
      <c r="V8944" t="str">
        <f>"FM"&amp;MOD(MONTH(Sheet1[[#This Row],[Date]])-4,12)+1</f>
        <v>FM5</v>
      </c>
      <c r="W8944" t="str">
        <f>"Q"&amp;ROUNDUP(MONTH(Sheet1[[#This Row],[Date]])/3,0)</f>
        <v>Q3</v>
      </c>
      <c r="X8944" t="str">
        <f>"Q"&amp;INT(MOD(MONTH(Sheet1[[#This Row],[Date]])-4,12/3)+1)</f>
        <v>Q1</v>
      </c>
      <c r="Y8944" t="str" cm="1">
        <f t="array" ref="Y8944">_xlfn.IFS(ROUND(L8944,0)&lt;=1,"Need to improve 0-1",ROUND(L8944,0)&lt;=2,"Okay 1-2",ROUND(L8944,0)&lt;=3,"Good 2-3",ROUND(L8944,0)&lt;=4,"Great 3-4",ROUND(L8944,0)&lt;=5,"Excellent 4-5")</f>
        <v>Great 3-4</v>
      </c>
      <c r="Z8944" t="str">
        <f t="shared" si="139"/>
        <v>0-1000</v>
      </c>
    </row>
    <row r="8945" spans="1:26" x14ac:dyDescent="0.3">
      <c r="A8945">
        <v>17316766</v>
      </c>
      <c r="B8945" t="s">
        <v>11422</v>
      </c>
      <c r="C8945">
        <v>216</v>
      </c>
      <c r="D8945" t="s">
        <v>11035</v>
      </c>
      <c r="E8945" t="s">
        <v>11423</v>
      </c>
      <c r="F8945" t="s">
        <v>16</v>
      </c>
      <c r="G8945" t="s">
        <v>16</v>
      </c>
      <c r="H8945" t="s">
        <v>16</v>
      </c>
      <c r="I8945">
        <v>2</v>
      </c>
      <c r="J8945">
        <v>253</v>
      </c>
      <c r="K8945">
        <v>25</v>
      </c>
      <c r="L8945">
        <v>3.6</v>
      </c>
      <c r="M8945" t="s">
        <v>2539</v>
      </c>
      <c r="N8945" t="str">
        <f>SUBSTITUTE(Sheet1[[#This Row],[Datekey_Opening]],"_","-")</f>
        <v>2014-8-10</v>
      </c>
      <c r="O8945">
        <f>YEAR(Sheet1[[#This Row],[Date]])</f>
        <v>2014</v>
      </c>
      <c r="P8945" t="str">
        <f>LOOKUP(Sheet1[[#This Row],[CountryCode]],$AI$4:$AI$18,$AJ$4:$AJ$18)</f>
        <v>United States</v>
      </c>
      <c r="Q8945">
        <f>MONTH(Sheet1[[#This Row],[Date]])</f>
        <v>8</v>
      </c>
      <c r="R8945" t="str">
        <f>TEXT(Sheet1[[#This Row],[Date]],"MMMM")</f>
        <v>August</v>
      </c>
      <c r="S8945" t="str">
        <f>TEXT(Sheet1[[#This Row],[Date]],"YYYY-MMM")</f>
        <v>2014-Aug</v>
      </c>
      <c r="T8945">
        <f>WEEKDAY(Sheet1[[#This Row],[Date]])</f>
        <v>1</v>
      </c>
      <c r="U8945" t="str">
        <f>TEXT(Sheet1[[#This Row],[Date]],"DDDD")</f>
        <v>Sunday</v>
      </c>
      <c r="V8945" t="str">
        <f>"FM"&amp;MOD(MONTH(Sheet1[[#This Row],[Date]])-4,12)+1</f>
        <v>FM5</v>
      </c>
      <c r="W8945" t="str">
        <f>"Q"&amp;ROUNDUP(MONTH(Sheet1[[#This Row],[Date]])/3,0)</f>
        <v>Q3</v>
      </c>
      <c r="X8945" t="str">
        <f>"Q"&amp;INT(MOD(MONTH(Sheet1[[#This Row],[Date]])-4,12/3)+1)</f>
        <v>Q1</v>
      </c>
      <c r="Y8945" t="str" cm="1">
        <f t="array" ref="Y8945">_xlfn.IFS(ROUND(L8945,0)&lt;=1,"Need to improve 0-1",ROUND(L8945,0)&lt;=2,"Okay 1-2",ROUND(L8945,0)&lt;=3,"Good 2-3",ROUND(L8945,0)&lt;=4,"Great 3-4",ROUND(L8945,0)&lt;=5,"Excellent 4-5")</f>
        <v>Great 3-4</v>
      </c>
      <c r="Z8945" t="str">
        <f t="shared" si="139"/>
        <v>0-1000</v>
      </c>
    </row>
    <row r="8946" spans="1:26" x14ac:dyDescent="0.3">
      <c r="A8946">
        <v>17333797</v>
      </c>
      <c r="B8946" t="s">
        <v>9347</v>
      </c>
      <c r="C8946">
        <v>216</v>
      </c>
      <c r="D8946" t="s">
        <v>11162</v>
      </c>
      <c r="E8946" t="s">
        <v>915</v>
      </c>
      <c r="F8946" t="s">
        <v>16</v>
      </c>
      <c r="G8946" t="s">
        <v>16</v>
      </c>
      <c r="H8946" t="s">
        <v>16</v>
      </c>
      <c r="I8946">
        <v>2</v>
      </c>
      <c r="J8946">
        <v>63</v>
      </c>
      <c r="K8946">
        <v>25</v>
      </c>
      <c r="L8946">
        <v>3.8</v>
      </c>
      <c r="M8946" t="s">
        <v>8636</v>
      </c>
      <c r="N8946" t="str">
        <f>SUBSTITUTE(Sheet1[[#This Row],[Datekey_Opening]],"_","-")</f>
        <v>2016-8-26</v>
      </c>
      <c r="O8946">
        <f>YEAR(Sheet1[[#This Row],[Date]])</f>
        <v>2016</v>
      </c>
      <c r="P8946" t="str">
        <f>LOOKUP(Sheet1[[#This Row],[CountryCode]],$AI$4:$AI$18,$AJ$4:$AJ$18)</f>
        <v>United States</v>
      </c>
      <c r="Q8946">
        <f>MONTH(Sheet1[[#This Row],[Date]])</f>
        <v>8</v>
      </c>
      <c r="R8946" t="str">
        <f>TEXT(Sheet1[[#This Row],[Date]],"MMMM")</f>
        <v>August</v>
      </c>
      <c r="S8946" t="str">
        <f>TEXT(Sheet1[[#This Row],[Date]],"YYYY-MMM")</f>
        <v>2016-Aug</v>
      </c>
      <c r="T8946">
        <f>WEEKDAY(Sheet1[[#This Row],[Date]])</f>
        <v>6</v>
      </c>
      <c r="U8946" t="str">
        <f>TEXT(Sheet1[[#This Row],[Date]],"DDDD")</f>
        <v>Friday</v>
      </c>
      <c r="V8946" t="str">
        <f>"FM"&amp;MOD(MONTH(Sheet1[[#This Row],[Date]])-4,12)+1</f>
        <v>FM5</v>
      </c>
      <c r="W8946" t="str">
        <f>"Q"&amp;ROUNDUP(MONTH(Sheet1[[#This Row],[Date]])/3,0)</f>
        <v>Q3</v>
      </c>
      <c r="X8946" t="str">
        <f>"Q"&amp;INT(MOD(MONTH(Sheet1[[#This Row],[Date]])-4,12/3)+1)</f>
        <v>Q1</v>
      </c>
      <c r="Y8946" t="str" cm="1">
        <f t="array" ref="Y8946">_xlfn.IFS(ROUND(L8946,0)&lt;=1,"Need to improve 0-1",ROUND(L8946,0)&lt;=2,"Okay 1-2",ROUND(L8946,0)&lt;=3,"Good 2-3",ROUND(L8946,0)&lt;=4,"Great 3-4",ROUND(L8946,0)&lt;=5,"Excellent 4-5")</f>
        <v>Great 3-4</v>
      </c>
      <c r="Z8946" t="str">
        <f t="shared" si="139"/>
        <v>0-1000</v>
      </c>
    </row>
    <row r="8947" spans="1:26" x14ac:dyDescent="0.3">
      <c r="A8947">
        <v>17334211</v>
      </c>
      <c r="B8947" t="s">
        <v>11424</v>
      </c>
      <c r="C8947">
        <v>216</v>
      </c>
      <c r="D8947" t="s">
        <v>11162</v>
      </c>
      <c r="E8947" t="s">
        <v>11425</v>
      </c>
      <c r="F8947" t="s">
        <v>16</v>
      </c>
      <c r="G8947" t="s">
        <v>16</v>
      </c>
      <c r="H8947" t="s">
        <v>16</v>
      </c>
      <c r="I8947">
        <v>2</v>
      </c>
      <c r="J8947">
        <v>214</v>
      </c>
      <c r="K8947">
        <v>25</v>
      </c>
      <c r="L8947">
        <v>4.5999999999999996</v>
      </c>
      <c r="M8947" t="s">
        <v>5595</v>
      </c>
      <c r="N8947" t="str">
        <f>SUBSTITUTE(Sheet1[[#This Row],[Datekey_Opening]],"_","-")</f>
        <v>2018-8-26</v>
      </c>
      <c r="O8947">
        <f>YEAR(Sheet1[[#This Row],[Date]])</f>
        <v>2018</v>
      </c>
      <c r="P8947" t="str">
        <f>LOOKUP(Sheet1[[#This Row],[CountryCode]],$AI$4:$AI$18,$AJ$4:$AJ$18)</f>
        <v>United States</v>
      </c>
      <c r="Q8947">
        <f>MONTH(Sheet1[[#This Row],[Date]])</f>
        <v>8</v>
      </c>
      <c r="R8947" t="str">
        <f>TEXT(Sheet1[[#This Row],[Date]],"MMMM")</f>
        <v>August</v>
      </c>
      <c r="S8947" t="str">
        <f>TEXT(Sheet1[[#This Row],[Date]],"YYYY-MMM")</f>
        <v>2018-Aug</v>
      </c>
      <c r="T8947">
        <f>WEEKDAY(Sheet1[[#This Row],[Date]])</f>
        <v>1</v>
      </c>
      <c r="U8947" t="str">
        <f>TEXT(Sheet1[[#This Row],[Date]],"DDDD")</f>
        <v>Sunday</v>
      </c>
      <c r="V8947" t="str">
        <f>"FM"&amp;MOD(MONTH(Sheet1[[#This Row],[Date]])-4,12)+1</f>
        <v>FM5</v>
      </c>
      <c r="W8947" t="str">
        <f>"Q"&amp;ROUNDUP(MONTH(Sheet1[[#This Row],[Date]])/3,0)</f>
        <v>Q3</v>
      </c>
      <c r="X8947" t="str">
        <f>"Q"&amp;INT(MOD(MONTH(Sheet1[[#This Row],[Date]])-4,12/3)+1)</f>
        <v>Q1</v>
      </c>
      <c r="Y8947" t="str" cm="1">
        <f t="array" ref="Y8947">_xlfn.IFS(ROUND(L8947,0)&lt;=1,"Need to improve 0-1",ROUND(L8947,0)&lt;=2,"Okay 1-2",ROUND(L8947,0)&lt;=3,"Good 2-3",ROUND(L8947,0)&lt;=4,"Great 3-4",ROUND(L8947,0)&lt;=5,"Excellent 4-5")</f>
        <v>Excellent 4-5</v>
      </c>
      <c r="Z8947" t="str">
        <f t="shared" si="139"/>
        <v>0-1000</v>
      </c>
    </row>
    <row r="8948" spans="1:26" x14ac:dyDescent="0.3">
      <c r="A8948">
        <v>17335189</v>
      </c>
      <c r="B8948" t="s">
        <v>11426</v>
      </c>
      <c r="C8948">
        <v>216</v>
      </c>
      <c r="D8948" t="s">
        <v>1614</v>
      </c>
      <c r="E8948" t="s">
        <v>10984</v>
      </c>
      <c r="F8948" t="s">
        <v>16</v>
      </c>
      <c r="G8948" t="s">
        <v>16</v>
      </c>
      <c r="H8948" t="s">
        <v>16</v>
      </c>
      <c r="I8948">
        <v>2</v>
      </c>
      <c r="J8948">
        <v>53</v>
      </c>
      <c r="K8948">
        <v>25</v>
      </c>
      <c r="L8948">
        <v>3.4</v>
      </c>
      <c r="M8948" t="s">
        <v>3734</v>
      </c>
      <c r="N8948" t="str">
        <f>SUBSTITUTE(Sheet1[[#This Row],[Datekey_Opening]],"_","-")</f>
        <v>2011-8-11</v>
      </c>
      <c r="O8948">
        <f>YEAR(Sheet1[[#This Row],[Date]])</f>
        <v>2011</v>
      </c>
      <c r="P8948" t="str">
        <f>LOOKUP(Sheet1[[#This Row],[CountryCode]],$AI$4:$AI$18,$AJ$4:$AJ$18)</f>
        <v>United States</v>
      </c>
      <c r="Q8948">
        <f>MONTH(Sheet1[[#This Row],[Date]])</f>
        <v>8</v>
      </c>
      <c r="R8948" t="str">
        <f>TEXT(Sheet1[[#This Row],[Date]],"MMMM")</f>
        <v>August</v>
      </c>
      <c r="S8948" t="str">
        <f>TEXT(Sheet1[[#This Row],[Date]],"YYYY-MMM")</f>
        <v>2011-Aug</v>
      </c>
      <c r="T8948">
        <f>WEEKDAY(Sheet1[[#This Row],[Date]])</f>
        <v>5</v>
      </c>
      <c r="U8948" t="str">
        <f>TEXT(Sheet1[[#This Row],[Date]],"DDDD")</f>
        <v>Thursday</v>
      </c>
      <c r="V8948" t="str">
        <f>"FM"&amp;MOD(MONTH(Sheet1[[#This Row],[Date]])-4,12)+1</f>
        <v>FM5</v>
      </c>
      <c r="W8948" t="str">
        <f>"Q"&amp;ROUNDUP(MONTH(Sheet1[[#This Row],[Date]])/3,0)</f>
        <v>Q3</v>
      </c>
      <c r="X8948" t="str">
        <f>"Q"&amp;INT(MOD(MONTH(Sheet1[[#This Row],[Date]])-4,12/3)+1)</f>
        <v>Q1</v>
      </c>
      <c r="Y8948" t="str" cm="1">
        <f t="array" ref="Y8948">_xlfn.IFS(ROUND(L8948,0)&lt;=1,"Need to improve 0-1",ROUND(L8948,0)&lt;=2,"Okay 1-2",ROUND(L8948,0)&lt;=3,"Good 2-3",ROUND(L8948,0)&lt;=4,"Great 3-4",ROUND(L8948,0)&lt;=5,"Excellent 4-5")</f>
        <v>Good 2-3</v>
      </c>
      <c r="Z8948" t="str">
        <f t="shared" si="139"/>
        <v>0-1000</v>
      </c>
    </row>
    <row r="8949" spans="1:26" x14ac:dyDescent="0.3">
      <c r="A8949">
        <v>17501201</v>
      </c>
      <c r="B8949" t="s">
        <v>11427</v>
      </c>
      <c r="C8949">
        <v>216</v>
      </c>
      <c r="D8949" t="s">
        <v>1580</v>
      </c>
      <c r="E8949" t="s">
        <v>456</v>
      </c>
      <c r="F8949" t="s">
        <v>16</v>
      </c>
      <c r="G8949" t="s">
        <v>16</v>
      </c>
      <c r="H8949" t="s">
        <v>16</v>
      </c>
      <c r="I8949">
        <v>2</v>
      </c>
      <c r="J8949">
        <v>104</v>
      </c>
      <c r="K8949">
        <v>25</v>
      </c>
      <c r="L8949">
        <v>3.7</v>
      </c>
      <c r="M8949" t="s">
        <v>582</v>
      </c>
      <c r="N8949" t="str">
        <f>SUBSTITUTE(Sheet1[[#This Row],[Datekey_Opening]],"_","-")</f>
        <v>2018-8-4</v>
      </c>
      <c r="O8949">
        <f>YEAR(Sheet1[[#This Row],[Date]])</f>
        <v>2018</v>
      </c>
      <c r="P8949" t="str">
        <f>LOOKUP(Sheet1[[#This Row],[CountryCode]],$AI$4:$AI$18,$AJ$4:$AJ$18)</f>
        <v>United States</v>
      </c>
      <c r="Q8949">
        <f>MONTH(Sheet1[[#This Row],[Date]])</f>
        <v>8</v>
      </c>
      <c r="R8949" t="str">
        <f>TEXT(Sheet1[[#This Row],[Date]],"MMMM")</f>
        <v>August</v>
      </c>
      <c r="S8949" t="str">
        <f>TEXT(Sheet1[[#This Row],[Date]],"YYYY-MMM")</f>
        <v>2018-Aug</v>
      </c>
      <c r="T8949">
        <f>WEEKDAY(Sheet1[[#This Row],[Date]])</f>
        <v>7</v>
      </c>
      <c r="U8949" t="str">
        <f>TEXT(Sheet1[[#This Row],[Date]],"DDDD")</f>
        <v>Saturday</v>
      </c>
      <c r="V8949" t="str">
        <f>"FM"&amp;MOD(MONTH(Sheet1[[#This Row],[Date]])-4,12)+1</f>
        <v>FM5</v>
      </c>
      <c r="W8949" t="str">
        <f>"Q"&amp;ROUNDUP(MONTH(Sheet1[[#This Row],[Date]])/3,0)</f>
        <v>Q3</v>
      </c>
      <c r="X8949" t="str">
        <f>"Q"&amp;INT(MOD(MONTH(Sheet1[[#This Row],[Date]])-4,12/3)+1)</f>
        <v>Q1</v>
      </c>
      <c r="Y8949" t="str" cm="1">
        <f t="array" ref="Y8949">_xlfn.IFS(ROUND(L8949,0)&lt;=1,"Need to improve 0-1",ROUND(L8949,0)&lt;=2,"Okay 1-2",ROUND(L8949,0)&lt;=3,"Good 2-3",ROUND(L8949,0)&lt;=4,"Great 3-4",ROUND(L8949,0)&lt;=5,"Excellent 4-5")</f>
        <v>Great 3-4</v>
      </c>
      <c r="Z8949" t="str">
        <f t="shared" si="139"/>
        <v>0-1000</v>
      </c>
    </row>
    <row r="8950" spans="1:26" x14ac:dyDescent="0.3">
      <c r="A8950">
        <v>17580074</v>
      </c>
      <c r="B8950" t="s">
        <v>3072</v>
      </c>
      <c r="C8950">
        <v>216</v>
      </c>
      <c r="D8950" t="s">
        <v>11052</v>
      </c>
      <c r="E8950" t="s">
        <v>1739</v>
      </c>
      <c r="F8950" t="s">
        <v>16</v>
      </c>
      <c r="G8950" t="s">
        <v>16</v>
      </c>
      <c r="H8950" t="s">
        <v>16</v>
      </c>
      <c r="I8950">
        <v>2</v>
      </c>
      <c r="J8950">
        <v>765</v>
      </c>
      <c r="K8950">
        <v>25</v>
      </c>
      <c r="L8950">
        <v>4.3</v>
      </c>
      <c r="M8950" t="s">
        <v>2572</v>
      </c>
      <c r="N8950" t="str">
        <f>SUBSTITUTE(Sheet1[[#This Row],[Datekey_Opening]],"_","-")</f>
        <v>2015-8-24</v>
      </c>
      <c r="O8950">
        <f>YEAR(Sheet1[[#This Row],[Date]])</f>
        <v>2015</v>
      </c>
      <c r="P8950" t="str">
        <f>LOOKUP(Sheet1[[#This Row],[CountryCode]],$AI$4:$AI$18,$AJ$4:$AJ$18)</f>
        <v>United States</v>
      </c>
      <c r="Q8950">
        <f>MONTH(Sheet1[[#This Row],[Date]])</f>
        <v>8</v>
      </c>
      <c r="R8950" t="str">
        <f>TEXT(Sheet1[[#This Row],[Date]],"MMMM")</f>
        <v>August</v>
      </c>
      <c r="S8950" t="str">
        <f>TEXT(Sheet1[[#This Row],[Date]],"YYYY-MMM")</f>
        <v>2015-Aug</v>
      </c>
      <c r="T8950">
        <f>WEEKDAY(Sheet1[[#This Row],[Date]])</f>
        <v>2</v>
      </c>
      <c r="U8950" t="str">
        <f>TEXT(Sheet1[[#This Row],[Date]],"DDDD")</f>
        <v>Monday</v>
      </c>
      <c r="V8950" t="str">
        <f>"FM"&amp;MOD(MONTH(Sheet1[[#This Row],[Date]])-4,12)+1</f>
        <v>FM5</v>
      </c>
      <c r="W8950" t="str">
        <f>"Q"&amp;ROUNDUP(MONTH(Sheet1[[#This Row],[Date]])/3,0)</f>
        <v>Q3</v>
      </c>
      <c r="X8950" t="str">
        <f>"Q"&amp;INT(MOD(MONTH(Sheet1[[#This Row],[Date]])-4,12/3)+1)</f>
        <v>Q1</v>
      </c>
      <c r="Y8950" t="str" cm="1">
        <f t="array" ref="Y8950">_xlfn.IFS(ROUND(L8950,0)&lt;=1,"Need to improve 0-1",ROUND(L8950,0)&lt;=2,"Okay 1-2",ROUND(L8950,0)&lt;=3,"Good 2-3",ROUND(L8950,0)&lt;=4,"Great 3-4",ROUND(L8950,0)&lt;=5,"Excellent 4-5")</f>
        <v>Great 3-4</v>
      </c>
      <c r="Z8950" t="str">
        <f t="shared" si="139"/>
        <v>0-1000</v>
      </c>
    </row>
    <row r="8951" spans="1:26" x14ac:dyDescent="0.3">
      <c r="A8951">
        <v>17580350</v>
      </c>
      <c r="B8951" t="s">
        <v>11428</v>
      </c>
      <c r="C8951">
        <v>216</v>
      </c>
      <c r="D8951" t="s">
        <v>11052</v>
      </c>
      <c r="E8951" t="s">
        <v>1632</v>
      </c>
      <c r="F8951" t="s">
        <v>16</v>
      </c>
      <c r="G8951" t="s">
        <v>16</v>
      </c>
      <c r="H8951" t="s">
        <v>16</v>
      </c>
      <c r="I8951">
        <v>2</v>
      </c>
      <c r="J8951">
        <v>502</v>
      </c>
      <c r="K8951">
        <v>25</v>
      </c>
      <c r="L8951">
        <v>4.0999999999999996</v>
      </c>
      <c r="M8951" t="s">
        <v>1046</v>
      </c>
      <c r="N8951" t="str">
        <f>SUBSTITUTE(Sheet1[[#This Row],[Datekey_Opening]],"_","-")</f>
        <v>2017-8-20</v>
      </c>
      <c r="O8951">
        <f>YEAR(Sheet1[[#This Row],[Date]])</f>
        <v>2017</v>
      </c>
      <c r="P8951" t="str">
        <f>LOOKUP(Sheet1[[#This Row],[CountryCode]],$AI$4:$AI$18,$AJ$4:$AJ$18)</f>
        <v>United States</v>
      </c>
      <c r="Q8951">
        <f>MONTH(Sheet1[[#This Row],[Date]])</f>
        <v>8</v>
      </c>
      <c r="R8951" t="str">
        <f>TEXT(Sheet1[[#This Row],[Date]],"MMMM")</f>
        <v>August</v>
      </c>
      <c r="S8951" t="str">
        <f>TEXT(Sheet1[[#This Row],[Date]],"YYYY-MMM")</f>
        <v>2017-Aug</v>
      </c>
      <c r="T8951">
        <f>WEEKDAY(Sheet1[[#This Row],[Date]])</f>
        <v>1</v>
      </c>
      <c r="U8951" t="str">
        <f>TEXT(Sheet1[[#This Row],[Date]],"DDDD")</f>
        <v>Sunday</v>
      </c>
      <c r="V8951" t="str">
        <f>"FM"&amp;MOD(MONTH(Sheet1[[#This Row],[Date]])-4,12)+1</f>
        <v>FM5</v>
      </c>
      <c r="W8951" t="str">
        <f>"Q"&amp;ROUNDUP(MONTH(Sheet1[[#This Row],[Date]])/3,0)</f>
        <v>Q3</v>
      </c>
      <c r="X8951" t="str">
        <f>"Q"&amp;INT(MOD(MONTH(Sheet1[[#This Row],[Date]])-4,12/3)+1)</f>
        <v>Q1</v>
      </c>
      <c r="Y8951" t="str" cm="1">
        <f t="array" ref="Y8951">_xlfn.IFS(ROUND(L8951,0)&lt;=1,"Need to improve 0-1",ROUND(L8951,0)&lt;=2,"Okay 1-2",ROUND(L8951,0)&lt;=3,"Good 2-3",ROUND(L8951,0)&lt;=4,"Great 3-4",ROUND(L8951,0)&lt;=5,"Excellent 4-5")</f>
        <v>Great 3-4</v>
      </c>
      <c r="Z8951" t="str">
        <f t="shared" si="139"/>
        <v>0-1000</v>
      </c>
    </row>
    <row r="8952" spans="1:26" x14ac:dyDescent="0.3">
      <c r="A8952">
        <v>17092801</v>
      </c>
      <c r="B8952" t="s">
        <v>11429</v>
      </c>
      <c r="C8952">
        <v>216</v>
      </c>
      <c r="D8952" t="s">
        <v>1544</v>
      </c>
      <c r="E8952" t="s">
        <v>11430</v>
      </c>
      <c r="F8952" t="s">
        <v>16</v>
      </c>
      <c r="G8952" t="s">
        <v>16</v>
      </c>
      <c r="H8952" t="s">
        <v>16</v>
      </c>
      <c r="I8952">
        <v>2</v>
      </c>
      <c r="J8952">
        <v>1007</v>
      </c>
      <c r="K8952">
        <v>25</v>
      </c>
      <c r="L8952">
        <v>4.4000000000000004</v>
      </c>
      <c r="M8952" t="s">
        <v>590</v>
      </c>
      <c r="N8952" t="str">
        <f>SUBSTITUTE(Sheet1[[#This Row],[Datekey_Opening]],"_","-")</f>
        <v>2014-8-1</v>
      </c>
      <c r="O8952">
        <f>YEAR(Sheet1[[#This Row],[Date]])</f>
        <v>2014</v>
      </c>
      <c r="P8952" t="str">
        <f>LOOKUP(Sheet1[[#This Row],[CountryCode]],$AI$4:$AI$18,$AJ$4:$AJ$18)</f>
        <v>United States</v>
      </c>
      <c r="Q8952">
        <f>MONTH(Sheet1[[#This Row],[Date]])</f>
        <v>8</v>
      </c>
      <c r="R8952" t="str">
        <f>TEXT(Sheet1[[#This Row],[Date]],"MMMM")</f>
        <v>August</v>
      </c>
      <c r="S8952" t="str">
        <f>TEXT(Sheet1[[#This Row],[Date]],"YYYY-MMM")</f>
        <v>2014-Aug</v>
      </c>
      <c r="T8952">
        <f>WEEKDAY(Sheet1[[#This Row],[Date]])</f>
        <v>6</v>
      </c>
      <c r="U8952" t="str">
        <f>TEXT(Sheet1[[#This Row],[Date]],"DDDD")</f>
        <v>Friday</v>
      </c>
      <c r="V8952" t="str">
        <f>"FM"&amp;MOD(MONTH(Sheet1[[#This Row],[Date]])-4,12)+1</f>
        <v>FM5</v>
      </c>
      <c r="W8952" t="str">
        <f>"Q"&amp;ROUNDUP(MONTH(Sheet1[[#This Row],[Date]])/3,0)</f>
        <v>Q3</v>
      </c>
      <c r="X8952" t="str">
        <f>"Q"&amp;INT(MOD(MONTH(Sheet1[[#This Row],[Date]])-4,12/3)+1)</f>
        <v>Q1</v>
      </c>
      <c r="Y8952" t="str" cm="1">
        <f t="array" ref="Y8952">_xlfn.IFS(ROUND(L8952,0)&lt;=1,"Need to improve 0-1",ROUND(L8952,0)&lt;=2,"Okay 1-2",ROUND(L8952,0)&lt;=3,"Good 2-3",ROUND(L8952,0)&lt;=4,"Great 3-4",ROUND(L8952,0)&lt;=5,"Excellent 4-5")</f>
        <v>Great 3-4</v>
      </c>
      <c r="Z8952" t="str">
        <f t="shared" si="139"/>
        <v>0-1000</v>
      </c>
    </row>
    <row r="8953" spans="1:26" x14ac:dyDescent="0.3">
      <c r="A8953">
        <v>17678229</v>
      </c>
      <c r="B8953" t="s">
        <v>11431</v>
      </c>
      <c r="C8953">
        <v>216</v>
      </c>
      <c r="D8953" t="s">
        <v>1549</v>
      </c>
      <c r="E8953" t="s">
        <v>1739</v>
      </c>
      <c r="F8953" t="s">
        <v>16</v>
      </c>
      <c r="G8953" t="s">
        <v>16</v>
      </c>
      <c r="H8953" t="s">
        <v>16</v>
      </c>
      <c r="I8953">
        <v>2</v>
      </c>
      <c r="J8953">
        <v>262</v>
      </c>
      <c r="K8953">
        <v>25</v>
      </c>
      <c r="L8953">
        <v>3.9</v>
      </c>
      <c r="M8953" t="s">
        <v>4113</v>
      </c>
      <c r="N8953" t="str">
        <f>SUBSTITUTE(Sheet1[[#This Row],[Datekey_Opening]],"_","-")</f>
        <v>2013-8-28</v>
      </c>
      <c r="O8953">
        <f>YEAR(Sheet1[[#This Row],[Date]])</f>
        <v>2013</v>
      </c>
      <c r="P8953" t="str">
        <f>LOOKUP(Sheet1[[#This Row],[CountryCode]],$AI$4:$AI$18,$AJ$4:$AJ$18)</f>
        <v>United States</v>
      </c>
      <c r="Q8953">
        <f>MONTH(Sheet1[[#This Row],[Date]])</f>
        <v>8</v>
      </c>
      <c r="R8953" t="str">
        <f>TEXT(Sheet1[[#This Row],[Date]],"MMMM")</f>
        <v>August</v>
      </c>
      <c r="S8953" t="str">
        <f>TEXT(Sheet1[[#This Row],[Date]],"YYYY-MMM")</f>
        <v>2013-Aug</v>
      </c>
      <c r="T8953">
        <f>WEEKDAY(Sheet1[[#This Row],[Date]])</f>
        <v>4</v>
      </c>
      <c r="U8953" t="str">
        <f>TEXT(Sheet1[[#This Row],[Date]],"DDDD")</f>
        <v>Wednesday</v>
      </c>
      <c r="V8953" t="str">
        <f>"FM"&amp;MOD(MONTH(Sheet1[[#This Row],[Date]])-4,12)+1</f>
        <v>FM5</v>
      </c>
      <c r="W8953" t="str">
        <f>"Q"&amp;ROUNDUP(MONTH(Sheet1[[#This Row],[Date]])/3,0)</f>
        <v>Q3</v>
      </c>
      <c r="X8953" t="str">
        <f>"Q"&amp;INT(MOD(MONTH(Sheet1[[#This Row],[Date]])-4,12/3)+1)</f>
        <v>Q1</v>
      </c>
      <c r="Y8953" t="str" cm="1">
        <f t="array" ref="Y8953">_xlfn.IFS(ROUND(L8953,0)&lt;=1,"Need to improve 0-1",ROUND(L8953,0)&lt;=2,"Okay 1-2",ROUND(L8953,0)&lt;=3,"Good 2-3",ROUND(L8953,0)&lt;=4,"Great 3-4",ROUND(L8953,0)&lt;=5,"Excellent 4-5")</f>
        <v>Great 3-4</v>
      </c>
      <c r="Z8953" t="str">
        <f t="shared" si="139"/>
        <v>0-1000</v>
      </c>
    </row>
    <row r="8954" spans="1:26" x14ac:dyDescent="0.3">
      <c r="A8954">
        <v>17694056</v>
      </c>
      <c r="B8954" t="s">
        <v>11432</v>
      </c>
      <c r="C8954">
        <v>216</v>
      </c>
      <c r="D8954" t="s">
        <v>11433</v>
      </c>
      <c r="E8954" t="s">
        <v>11434</v>
      </c>
      <c r="F8954" t="s">
        <v>16</v>
      </c>
      <c r="G8954" t="s">
        <v>16</v>
      </c>
      <c r="H8954" t="s">
        <v>16</v>
      </c>
      <c r="I8954">
        <v>2</v>
      </c>
      <c r="J8954">
        <v>156</v>
      </c>
      <c r="K8954">
        <v>25</v>
      </c>
      <c r="L8954">
        <v>3.9</v>
      </c>
      <c r="M8954" t="s">
        <v>6959</v>
      </c>
      <c r="N8954" t="str">
        <f>SUBSTITUTE(Sheet1[[#This Row],[Datekey_Opening]],"_","-")</f>
        <v>2016-8-5</v>
      </c>
      <c r="O8954">
        <f>YEAR(Sheet1[[#This Row],[Date]])</f>
        <v>2016</v>
      </c>
      <c r="P8954" t="str">
        <f>LOOKUP(Sheet1[[#This Row],[CountryCode]],$AI$4:$AI$18,$AJ$4:$AJ$18)</f>
        <v>United States</v>
      </c>
      <c r="Q8954">
        <f>MONTH(Sheet1[[#This Row],[Date]])</f>
        <v>8</v>
      </c>
      <c r="R8954" t="str">
        <f>TEXT(Sheet1[[#This Row],[Date]],"MMMM")</f>
        <v>August</v>
      </c>
      <c r="S8954" t="str">
        <f>TEXT(Sheet1[[#This Row],[Date]],"YYYY-MMM")</f>
        <v>2016-Aug</v>
      </c>
      <c r="T8954">
        <f>WEEKDAY(Sheet1[[#This Row],[Date]])</f>
        <v>6</v>
      </c>
      <c r="U8954" t="str">
        <f>TEXT(Sheet1[[#This Row],[Date]],"DDDD")</f>
        <v>Friday</v>
      </c>
      <c r="V8954" t="str">
        <f>"FM"&amp;MOD(MONTH(Sheet1[[#This Row],[Date]])-4,12)+1</f>
        <v>FM5</v>
      </c>
      <c r="W8954" t="str">
        <f>"Q"&amp;ROUNDUP(MONTH(Sheet1[[#This Row],[Date]])/3,0)</f>
        <v>Q3</v>
      </c>
      <c r="X8954" t="str">
        <f>"Q"&amp;INT(MOD(MONTH(Sheet1[[#This Row],[Date]])-4,12/3)+1)</f>
        <v>Q1</v>
      </c>
      <c r="Y8954" t="str" cm="1">
        <f t="array" ref="Y8954">_xlfn.IFS(ROUND(L8954,0)&lt;=1,"Need to improve 0-1",ROUND(L8954,0)&lt;=2,"Okay 1-2",ROUND(L8954,0)&lt;=3,"Good 2-3",ROUND(L8954,0)&lt;=4,"Great 3-4",ROUND(L8954,0)&lt;=5,"Excellent 4-5")</f>
        <v>Great 3-4</v>
      </c>
      <c r="Z8954" t="str">
        <f t="shared" si="139"/>
        <v>0-1000</v>
      </c>
    </row>
    <row r="8955" spans="1:26" x14ac:dyDescent="0.3">
      <c r="A8955">
        <v>17284179</v>
      </c>
      <c r="B8955" t="s">
        <v>11435</v>
      </c>
      <c r="C8955">
        <v>216</v>
      </c>
      <c r="D8955" t="s">
        <v>1593</v>
      </c>
      <c r="E8955" t="s">
        <v>1994</v>
      </c>
      <c r="F8955" t="s">
        <v>16</v>
      </c>
      <c r="G8955" t="s">
        <v>16</v>
      </c>
      <c r="H8955" t="s">
        <v>16</v>
      </c>
      <c r="I8955">
        <v>2</v>
      </c>
      <c r="J8955">
        <v>58</v>
      </c>
      <c r="K8955">
        <v>25</v>
      </c>
      <c r="L8955">
        <v>3.5</v>
      </c>
      <c r="M8955" t="s">
        <v>4568</v>
      </c>
      <c r="N8955" t="str">
        <f>SUBSTITUTE(Sheet1[[#This Row],[Datekey_Opening]],"_","-")</f>
        <v>2015-7-7</v>
      </c>
      <c r="O8955">
        <f>YEAR(Sheet1[[#This Row],[Date]])</f>
        <v>2015</v>
      </c>
      <c r="P8955" t="str">
        <f>LOOKUP(Sheet1[[#This Row],[CountryCode]],$AI$4:$AI$18,$AJ$4:$AJ$18)</f>
        <v>United States</v>
      </c>
      <c r="Q8955">
        <f>MONTH(Sheet1[[#This Row],[Date]])</f>
        <v>7</v>
      </c>
      <c r="R8955" t="str">
        <f>TEXT(Sheet1[[#This Row],[Date]],"MMMM")</f>
        <v>July</v>
      </c>
      <c r="S8955" t="str">
        <f>TEXT(Sheet1[[#This Row],[Date]],"YYYY-MMM")</f>
        <v>2015-Jul</v>
      </c>
      <c r="T8955">
        <f>WEEKDAY(Sheet1[[#This Row],[Date]])</f>
        <v>3</v>
      </c>
      <c r="U8955" t="str">
        <f>TEXT(Sheet1[[#This Row],[Date]],"DDDD")</f>
        <v>Tuesday</v>
      </c>
      <c r="V8955" t="str">
        <f>"FM"&amp;MOD(MONTH(Sheet1[[#This Row],[Date]])-4,12)+1</f>
        <v>FM4</v>
      </c>
      <c r="W8955" t="str">
        <f>"Q"&amp;ROUNDUP(MONTH(Sheet1[[#This Row],[Date]])/3,0)</f>
        <v>Q3</v>
      </c>
      <c r="X8955" t="str">
        <f>"Q"&amp;INT(MOD(MONTH(Sheet1[[#This Row],[Date]])-4,12/3)+1)</f>
        <v>Q4</v>
      </c>
      <c r="Y8955" t="str" cm="1">
        <f t="array" ref="Y8955">_xlfn.IFS(ROUND(L8955,0)&lt;=1,"Need to improve 0-1",ROUND(L8955,0)&lt;=2,"Okay 1-2",ROUND(L8955,0)&lt;=3,"Good 2-3",ROUND(L8955,0)&lt;=4,"Great 3-4",ROUND(L8955,0)&lt;=5,"Excellent 4-5")</f>
        <v>Great 3-4</v>
      </c>
      <c r="Z8955" t="str">
        <f t="shared" si="139"/>
        <v>0-1000</v>
      </c>
    </row>
    <row r="8956" spans="1:26" x14ac:dyDescent="0.3">
      <c r="A8956">
        <v>17335173</v>
      </c>
      <c r="B8956" t="s">
        <v>11436</v>
      </c>
      <c r="C8956">
        <v>216</v>
      </c>
      <c r="D8956" t="s">
        <v>1614</v>
      </c>
      <c r="E8956" t="s">
        <v>11437</v>
      </c>
      <c r="F8956" t="s">
        <v>16</v>
      </c>
      <c r="G8956" t="s">
        <v>16</v>
      </c>
      <c r="H8956" t="s">
        <v>16</v>
      </c>
      <c r="I8956">
        <v>2</v>
      </c>
      <c r="J8956">
        <v>166</v>
      </c>
      <c r="K8956">
        <v>25</v>
      </c>
      <c r="L8956">
        <v>4.5999999999999996</v>
      </c>
      <c r="M8956" t="s">
        <v>7555</v>
      </c>
      <c r="N8956" t="str">
        <f>SUBSTITUTE(Sheet1[[#This Row],[Datekey_Opening]],"_","-")</f>
        <v>2015-7-20</v>
      </c>
      <c r="O8956">
        <f>YEAR(Sheet1[[#This Row],[Date]])</f>
        <v>2015</v>
      </c>
      <c r="P8956" t="str">
        <f>LOOKUP(Sheet1[[#This Row],[CountryCode]],$AI$4:$AI$18,$AJ$4:$AJ$18)</f>
        <v>United States</v>
      </c>
      <c r="Q8956">
        <f>MONTH(Sheet1[[#This Row],[Date]])</f>
        <v>7</v>
      </c>
      <c r="R8956" t="str">
        <f>TEXT(Sheet1[[#This Row],[Date]],"MMMM")</f>
        <v>July</v>
      </c>
      <c r="S8956" t="str">
        <f>TEXT(Sheet1[[#This Row],[Date]],"YYYY-MMM")</f>
        <v>2015-Jul</v>
      </c>
      <c r="T8956">
        <f>WEEKDAY(Sheet1[[#This Row],[Date]])</f>
        <v>2</v>
      </c>
      <c r="U8956" t="str">
        <f>TEXT(Sheet1[[#This Row],[Date]],"DDDD")</f>
        <v>Monday</v>
      </c>
      <c r="V8956" t="str">
        <f>"FM"&amp;MOD(MONTH(Sheet1[[#This Row],[Date]])-4,12)+1</f>
        <v>FM4</v>
      </c>
      <c r="W8956" t="str">
        <f>"Q"&amp;ROUNDUP(MONTH(Sheet1[[#This Row],[Date]])/3,0)</f>
        <v>Q3</v>
      </c>
      <c r="X8956" t="str">
        <f>"Q"&amp;INT(MOD(MONTH(Sheet1[[#This Row],[Date]])-4,12/3)+1)</f>
        <v>Q4</v>
      </c>
      <c r="Y8956" t="str" cm="1">
        <f t="array" ref="Y8956">_xlfn.IFS(ROUND(L8956,0)&lt;=1,"Need to improve 0-1",ROUND(L8956,0)&lt;=2,"Okay 1-2",ROUND(L8956,0)&lt;=3,"Good 2-3",ROUND(L8956,0)&lt;=4,"Great 3-4",ROUND(L8956,0)&lt;=5,"Excellent 4-5")</f>
        <v>Excellent 4-5</v>
      </c>
      <c r="Z8956" t="str">
        <f t="shared" si="139"/>
        <v>0-1000</v>
      </c>
    </row>
    <row r="8957" spans="1:26" x14ac:dyDescent="0.3">
      <c r="A8957">
        <v>17259395</v>
      </c>
      <c r="B8957" t="s">
        <v>3388</v>
      </c>
      <c r="C8957">
        <v>216</v>
      </c>
      <c r="D8957" t="s">
        <v>1619</v>
      </c>
      <c r="E8957" t="s">
        <v>11438</v>
      </c>
      <c r="F8957" t="s">
        <v>16</v>
      </c>
      <c r="G8957" t="s">
        <v>16</v>
      </c>
      <c r="H8957" t="s">
        <v>16</v>
      </c>
      <c r="I8957">
        <v>2</v>
      </c>
      <c r="J8957">
        <v>570</v>
      </c>
      <c r="K8957">
        <v>25</v>
      </c>
      <c r="L8957">
        <v>4.9000000000000004</v>
      </c>
      <c r="M8957" t="s">
        <v>11439</v>
      </c>
      <c r="N8957" t="str">
        <f>SUBSTITUTE(Sheet1[[#This Row],[Datekey_Opening]],"_","-")</f>
        <v>2014-7-3</v>
      </c>
      <c r="O8957">
        <f>YEAR(Sheet1[[#This Row],[Date]])</f>
        <v>2014</v>
      </c>
      <c r="P8957" t="str">
        <f>LOOKUP(Sheet1[[#This Row],[CountryCode]],$AI$4:$AI$18,$AJ$4:$AJ$18)</f>
        <v>United States</v>
      </c>
      <c r="Q8957">
        <f>MONTH(Sheet1[[#This Row],[Date]])</f>
        <v>7</v>
      </c>
      <c r="R8957" t="str">
        <f>TEXT(Sheet1[[#This Row],[Date]],"MMMM")</f>
        <v>July</v>
      </c>
      <c r="S8957" t="str">
        <f>TEXT(Sheet1[[#This Row],[Date]],"YYYY-MMM")</f>
        <v>2014-Jul</v>
      </c>
      <c r="T8957">
        <f>WEEKDAY(Sheet1[[#This Row],[Date]])</f>
        <v>5</v>
      </c>
      <c r="U8957" t="str">
        <f>TEXT(Sheet1[[#This Row],[Date]],"DDDD")</f>
        <v>Thursday</v>
      </c>
      <c r="V8957" t="str">
        <f>"FM"&amp;MOD(MONTH(Sheet1[[#This Row],[Date]])-4,12)+1</f>
        <v>FM4</v>
      </c>
      <c r="W8957" t="str">
        <f>"Q"&amp;ROUNDUP(MONTH(Sheet1[[#This Row],[Date]])/3,0)</f>
        <v>Q3</v>
      </c>
      <c r="X8957" t="str">
        <f>"Q"&amp;INT(MOD(MONTH(Sheet1[[#This Row],[Date]])-4,12/3)+1)</f>
        <v>Q4</v>
      </c>
      <c r="Y8957" t="str" cm="1">
        <f t="array" ref="Y8957">_xlfn.IFS(ROUND(L8957,0)&lt;=1,"Need to improve 0-1",ROUND(L8957,0)&lt;=2,"Okay 1-2",ROUND(L8957,0)&lt;=3,"Good 2-3",ROUND(L8957,0)&lt;=4,"Great 3-4",ROUND(L8957,0)&lt;=5,"Excellent 4-5")</f>
        <v>Excellent 4-5</v>
      </c>
      <c r="Z8957" t="str">
        <f t="shared" si="139"/>
        <v>0-1000</v>
      </c>
    </row>
    <row r="8958" spans="1:26" x14ac:dyDescent="0.3">
      <c r="A8958">
        <v>17342781</v>
      </c>
      <c r="B8958" t="s">
        <v>11440</v>
      </c>
      <c r="C8958">
        <v>216</v>
      </c>
      <c r="D8958" t="s">
        <v>1587</v>
      </c>
      <c r="E8958" t="s">
        <v>11441</v>
      </c>
      <c r="F8958" t="s">
        <v>16</v>
      </c>
      <c r="G8958" t="s">
        <v>16</v>
      </c>
      <c r="H8958" t="s">
        <v>16</v>
      </c>
      <c r="I8958">
        <v>2</v>
      </c>
      <c r="J8958">
        <v>65</v>
      </c>
      <c r="K8958">
        <v>25</v>
      </c>
      <c r="L8958">
        <v>3.3</v>
      </c>
      <c r="M8958" t="s">
        <v>5633</v>
      </c>
      <c r="N8958" t="str">
        <f>SUBSTITUTE(Sheet1[[#This Row],[Datekey_Opening]],"_","-")</f>
        <v>2015-7-8</v>
      </c>
      <c r="O8958">
        <f>YEAR(Sheet1[[#This Row],[Date]])</f>
        <v>2015</v>
      </c>
      <c r="P8958" t="str">
        <f>LOOKUP(Sheet1[[#This Row],[CountryCode]],$AI$4:$AI$18,$AJ$4:$AJ$18)</f>
        <v>United States</v>
      </c>
      <c r="Q8958">
        <f>MONTH(Sheet1[[#This Row],[Date]])</f>
        <v>7</v>
      </c>
      <c r="R8958" t="str">
        <f>TEXT(Sheet1[[#This Row],[Date]],"MMMM")</f>
        <v>July</v>
      </c>
      <c r="S8958" t="str">
        <f>TEXT(Sheet1[[#This Row],[Date]],"YYYY-MMM")</f>
        <v>2015-Jul</v>
      </c>
      <c r="T8958">
        <f>WEEKDAY(Sheet1[[#This Row],[Date]])</f>
        <v>4</v>
      </c>
      <c r="U8958" t="str">
        <f>TEXT(Sheet1[[#This Row],[Date]],"DDDD")</f>
        <v>Wednesday</v>
      </c>
      <c r="V8958" t="str">
        <f>"FM"&amp;MOD(MONTH(Sheet1[[#This Row],[Date]])-4,12)+1</f>
        <v>FM4</v>
      </c>
      <c r="W8958" t="str">
        <f>"Q"&amp;ROUNDUP(MONTH(Sheet1[[#This Row],[Date]])/3,0)</f>
        <v>Q3</v>
      </c>
      <c r="X8958" t="str">
        <f>"Q"&amp;INT(MOD(MONTH(Sheet1[[#This Row],[Date]])-4,12/3)+1)</f>
        <v>Q4</v>
      </c>
      <c r="Y8958" t="str" cm="1">
        <f t="array" ref="Y8958">_xlfn.IFS(ROUND(L8958,0)&lt;=1,"Need to improve 0-1",ROUND(L8958,0)&lt;=2,"Okay 1-2",ROUND(L8958,0)&lt;=3,"Good 2-3",ROUND(L8958,0)&lt;=4,"Great 3-4",ROUND(L8958,0)&lt;=5,"Excellent 4-5")</f>
        <v>Good 2-3</v>
      </c>
      <c r="Z8958" t="str">
        <f t="shared" si="139"/>
        <v>0-1000</v>
      </c>
    </row>
    <row r="8959" spans="1:26" x14ac:dyDescent="0.3">
      <c r="A8959">
        <v>17342652</v>
      </c>
      <c r="B8959" t="s">
        <v>11442</v>
      </c>
      <c r="C8959">
        <v>216</v>
      </c>
      <c r="D8959" t="s">
        <v>1587</v>
      </c>
      <c r="E8959" t="s">
        <v>1793</v>
      </c>
      <c r="F8959" t="s">
        <v>16</v>
      </c>
      <c r="G8959" t="s">
        <v>16</v>
      </c>
      <c r="H8959" t="s">
        <v>16</v>
      </c>
      <c r="I8959">
        <v>2</v>
      </c>
      <c r="J8959">
        <v>131</v>
      </c>
      <c r="K8959">
        <v>25</v>
      </c>
      <c r="L8959">
        <v>3.6</v>
      </c>
      <c r="M8959" t="s">
        <v>11443</v>
      </c>
      <c r="N8959" t="str">
        <f>SUBSTITUTE(Sheet1[[#This Row],[Datekey_Opening]],"_","-")</f>
        <v>2013-7-8</v>
      </c>
      <c r="O8959">
        <f>YEAR(Sheet1[[#This Row],[Date]])</f>
        <v>2013</v>
      </c>
      <c r="P8959" t="str">
        <f>LOOKUP(Sheet1[[#This Row],[CountryCode]],$AI$4:$AI$18,$AJ$4:$AJ$18)</f>
        <v>United States</v>
      </c>
      <c r="Q8959">
        <f>MONTH(Sheet1[[#This Row],[Date]])</f>
        <v>7</v>
      </c>
      <c r="R8959" t="str">
        <f>TEXT(Sheet1[[#This Row],[Date]],"MMMM")</f>
        <v>July</v>
      </c>
      <c r="S8959" t="str">
        <f>TEXT(Sheet1[[#This Row],[Date]],"YYYY-MMM")</f>
        <v>2013-Jul</v>
      </c>
      <c r="T8959">
        <f>WEEKDAY(Sheet1[[#This Row],[Date]])</f>
        <v>2</v>
      </c>
      <c r="U8959" t="str">
        <f>TEXT(Sheet1[[#This Row],[Date]],"DDDD")</f>
        <v>Monday</v>
      </c>
      <c r="V8959" t="str">
        <f>"FM"&amp;MOD(MONTH(Sheet1[[#This Row],[Date]])-4,12)+1</f>
        <v>FM4</v>
      </c>
      <c r="W8959" t="str">
        <f>"Q"&amp;ROUNDUP(MONTH(Sheet1[[#This Row],[Date]])/3,0)</f>
        <v>Q3</v>
      </c>
      <c r="X8959" t="str">
        <f>"Q"&amp;INT(MOD(MONTH(Sheet1[[#This Row],[Date]])-4,12/3)+1)</f>
        <v>Q4</v>
      </c>
      <c r="Y8959" t="str" cm="1">
        <f t="array" ref="Y8959">_xlfn.IFS(ROUND(L8959,0)&lt;=1,"Need to improve 0-1",ROUND(L8959,0)&lt;=2,"Okay 1-2",ROUND(L8959,0)&lt;=3,"Good 2-3",ROUND(L8959,0)&lt;=4,"Great 3-4",ROUND(L8959,0)&lt;=5,"Excellent 4-5")</f>
        <v>Great 3-4</v>
      </c>
      <c r="Z8959" t="str">
        <f t="shared" si="139"/>
        <v>0-1000</v>
      </c>
    </row>
    <row r="8960" spans="1:26" x14ac:dyDescent="0.3">
      <c r="A8960">
        <v>17374921</v>
      </c>
      <c r="B8960" t="s">
        <v>11444</v>
      </c>
      <c r="C8960">
        <v>216</v>
      </c>
      <c r="D8960" t="s">
        <v>11046</v>
      </c>
      <c r="E8960" t="s">
        <v>11445</v>
      </c>
      <c r="F8960" t="s">
        <v>16</v>
      </c>
      <c r="G8960" t="s">
        <v>16</v>
      </c>
      <c r="H8960" t="s">
        <v>16</v>
      </c>
      <c r="I8960">
        <v>2</v>
      </c>
      <c r="J8960">
        <v>350</v>
      </c>
      <c r="K8960">
        <v>25</v>
      </c>
      <c r="L8960">
        <v>4.2</v>
      </c>
      <c r="M8960" t="s">
        <v>403</v>
      </c>
      <c r="N8960" t="str">
        <f>SUBSTITUTE(Sheet1[[#This Row],[Datekey_Opening]],"_","-")</f>
        <v>2018-7-13</v>
      </c>
      <c r="O8960">
        <f>YEAR(Sheet1[[#This Row],[Date]])</f>
        <v>2018</v>
      </c>
      <c r="P8960" t="str">
        <f>LOOKUP(Sheet1[[#This Row],[CountryCode]],$AI$4:$AI$18,$AJ$4:$AJ$18)</f>
        <v>United States</v>
      </c>
      <c r="Q8960">
        <f>MONTH(Sheet1[[#This Row],[Date]])</f>
        <v>7</v>
      </c>
      <c r="R8960" t="str">
        <f>TEXT(Sheet1[[#This Row],[Date]],"MMMM")</f>
        <v>July</v>
      </c>
      <c r="S8960" t="str">
        <f>TEXT(Sheet1[[#This Row],[Date]],"YYYY-MMM")</f>
        <v>2018-Jul</v>
      </c>
      <c r="T8960">
        <f>WEEKDAY(Sheet1[[#This Row],[Date]])</f>
        <v>6</v>
      </c>
      <c r="U8960" t="str">
        <f>TEXT(Sheet1[[#This Row],[Date]],"DDDD")</f>
        <v>Friday</v>
      </c>
      <c r="V8960" t="str">
        <f>"FM"&amp;MOD(MONTH(Sheet1[[#This Row],[Date]])-4,12)+1</f>
        <v>FM4</v>
      </c>
      <c r="W8960" t="str">
        <f>"Q"&amp;ROUNDUP(MONTH(Sheet1[[#This Row],[Date]])/3,0)</f>
        <v>Q3</v>
      </c>
      <c r="X8960" t="str">
        <f>"Q"&amp;INT(MOD(MONTH(Sheet1[[#This Row],[Date]])-4,12/3)+1)</f>
        <v>Q4</v>
      </c>
      <c r="Y8960" t="str" cm="1">
        <f t="array" ref="Y8960">_xlfn.IFS(ROUND(L8960,0)&lt;=1,"Need to improve 0-1",ROUND(L8960,0)&lt;=2,"Okay 1-2",ROUND(L8960,0)&lt;=3,"Good 2-3",ROUND(L8960,0)&lt;=4,"Great 3-4",ROUND(L8960,0)&lt;=5,"Excellent 4-5")</f>
        <v>Great 3-4</v>
      </c>
      <c r="Z8960" t="str">
        <f t="shared" si="139"/>
        <v>0-1000</v>
      </c>
    </row>
    <row r="8961" spans="1:26" x14ac:dyDescent="0.3">
      <c r="A8961">
        <v>17500767</v>
      </c>
      <c r="B8961" t="s">
        <v>11446</v>
      </c>
      <c r="C8961">
        <v>216</v>
      </c>
      <c r="D8961" t="s">
        <v>1580</v>
      </c>
      <c r="E8961" t="s">
        <v>1600</v>
      </c>
      <c r="F8961" t="s">
        <v>16</v>
      </c>
      <c r="G8961" t="s">
        <v>16</v>
      </c>
      <c r="H8961" t="s">
        <v>16</v>
      </c>
      <c r="I8961">
        <v>2</v>
      </c>
      <c r="J8961">
        <v>467</v>
      </c>
      <c r="K8961">
        <v>25</v>
      </c>
      <c r="L8961">
        <v>4.5999999999999996</v>
      </c>
      <c r="M8961" t="s">
        <v>3446</v>
      </c>
      <c r="N8961" t="str">
        <f>SUBSTITUTE(Sheet1[[#This Row],[Datekey_Opening]],"_","-")</f>
        <v>2014-7-15</v>
      </c>
      <c r="O8961">
        <f>YEAR(Sheet1[[#This Row],[Date]])</f>
        <v>2014</v>
      </c>
      <c r="P8961" t="str">
        <f>LOOKUP(Sheet1[[#This Row],[CountryCode]],$AI$4:$AI$18,$AJ$4:$AJ$18)</f>
        <v>United States</v>
      </c>
      <c r="Q8961">
        <f>MONTH(Sheet1[[#This Row],[Date]])</f>
        <v>7</v>
      </c>
      <c r="R8961" t="str">
        <f>TEXT(Sheet1[[#This Row],[Date]],"MMMM")</f>
        <v>July</v>
      </c>
      <c r="S8961" t="str">
        <f>TEXT(Sheet1[[#This Row],[Date]],"YYYY-MMM")</f>
        <v>2014-Jul</v>
      </c>
      <c r="T8961">
        <f>WEEKDAY(Sheet1[[#This Row],[Date]])</f>
        <v>3</v>
      </c>
      <c r="U8961" t="str">
        <f>TEXT(Sheet1[[#This Row],[Date]],"DDDD")</f>
        <v>Tuesday</v>
      </c>
      <c r="V8961" t="str">
        <f>"FM"&amp;MOD(MONTH(Sheet1[[#This Row],[Date]])-4,12)+1</f>
        <v>FM4</v>
      </c>
      <c r="W8961" t="str">
        <f>"Q"&amp;ROUNDUP(MONTH(Sheet1[[#This Row],[Date]])/3,0)</f>
        <v>Q3</v>
      </c>
      <c r="X8961" t="str">
        <f>"Q"&amp;INT(MOD(MONTH(Sheet1[[#This Row],[Date]])-4,12/3)+1)</f>
        <v>Q4</v>
      </c>
      <c r="Y8961" t="str" cm="1">
        <f t="array" ref="Y8961">_xlfn.IFS(ROUND(L8961,0)&lt;=1,"Need to improve 0-1",ROUND(L8961,0)&lt;=2,"Okay 1-2",ROUND(L8961,0)&lt;=3,"Good 2-3",ROUND(L8961,0)&lt;=4,"Great 3-4",ROUND(L8961,0)&lt;=5,"Excellent 4-5")</f>
        <v>Excellent 4-5</v>
      </c>
      <c r="Z8961" t="str">
        <f t="shared" si="139"/>
        <v>0-1000</v>
      </c>
    </row>
    <row r="8962" spans="1:26" x14ac:dyDescent="0.3">
      <c r="A8962">
        <v>17500819</v>
      </c>
      <c r="B8962" t="s">
        <v>11447</v>
      </c>
      <c r="C8962">
        <v>216</v>
      </c>
      <c r="D8962" t="s">
        <v>1580</v>
      </c>
      <c r="E8962" t="s">
        <v>1541</v>
      </c>
      <c r="F8962" t="s">
        <v>16</v>
      </c>
      <c r="G8962" t="s">
        <v>16</v>
      </c>
      <c r="H8962" t="s">
        <v>16</v>
      </c>
      <c r="I8962">
        <v>2</v>
      </c>
      <c r="J8962">
        <v>302</v>
      </c>
      <c r="K8962">
        <v>25</v>
      </c>
      <c r="L8962">
        <v>4.5</v>
      </c>
      <c r="M8962" t="s">
        <v>79</v>
      </c>
      <c r="N8962" t="str">
        <f>SUBSTITUTE(Sheet1[[#This Row],[Datekey_Opening]],"_","-")</f>
        <v>2017-7-22</v>
      </c>
      <c r="O8962">
        <f>YEAR(Sheet1[[#This Row],[Date]])</f>
        <v>2017</v>
      </c>
      <c r="P8962" t="str">
        <f>LOOKUP(Sheet1[[#This Row],[CountryCode]],$AI$4:$AI$18,$AJ$4:$AJ$18)</f>
        <v>United States</v>
      </c>
      <c r="Q8962">
        <f>MONTH(Sheet1[[#This Row],[Date]])</f>
        <v>7</v>
      </c>
      <c r="R8962" t="str">
        <f>TEXT(Sheet1[[#This Row],[Date]],"MMMM")</f>
        <v>July</v>
      </c>
      <c r="S8962" t="str">
        <f>TEXT(Sheet1[[#This Row],[Date]],"YYYY-MMM")</f>
        <v>2017-Jul</v>
      </c>
      <c r="T8962">
        <f>WEEKDAY(Sheet1[[#This Row],[Date]])</f>
        <v>7</v>
      </c>
      <c r="U8962" t="str">
        <f>TEXT(Sheet1[[#This Row],[Date]],"DDDD")</f>
        <v>Saturday</v>
      </c>
      <c r="V8962" t="str">
        <f>"FM"&amp;MOD(MONTH(Sheet1[[#This Row],[Date]])-4,12)+1</f>
        <v>FM4</v>
      </c>
      <c r="W8962" t="str">
        <f>"Q"&amp;ROUNDUP(MONTH(Sheet1[[#This Row],[Date]])/3,0)</f>
        <v>Q3</v>
      </c>
      <c r="X8962" t="str">
        <f>"Q"&amp;INT(MOD(MONTH(Sheet1[[#This Row],[Date]])-4,12/3)+1)</f>
        <v>Q4</v>
      </c>
      <c r="Y8962" t="str" cm="1">
        <f t="array" ref="Y8962">_xlfn.IFS(ROUND(L8962,0)&lt;=1,"Need to improve 0-1",ROUND(L8962,0)&lt;=2,"Okay 1-2",ROUND(L8962,0)&lt;=3,"Good 2-3",ROUND(L8962,0)&lt;=4,"Great 3-4",ROUND(L8962,0)&lt;=5,"Excellent 4-5")</f>
        <v>Excellent 4-5</v>
      </c>
      <c r="Z8962" t="str">
        <f t="shared" ref="Z8962:Z9025" si="140">IF(AND(K8962&gt;=0,K8962&lt;1000),"0-1000",IF(AND(K8962&gt;=1000,K8962&lt;2000),"1000-2000",IF(AND(K8962&gt;=2000,K8962&lt;3000),"2000-3000",IF(AND(K8962&gt;=3000,K8962&lt;4000),"3000-4000",IF(AND(K8962&gt;=4000,K8962&lt;5000),"4000-5000",IF(AND(K8962&gt;=5000,K8962&lt;6000),"5000-6000",IF(AND(K8962&gt;=6000,K8962&lt;7000),"6000-7000",IF(AND(K8962&gt;=7000,K8962&lt;200000),"7000-200000","Above 200000"))))))))</f>
        <v>0-1000</v>
      </c>
    </row>
    <row r="8963" spans="1:26" x14ac:dyDescent="0.3">
      <c r="A8963">
        <v>17687832</v>
      </c>
      <c r="B8963" t="s">
        <v>11448</v>
      </c>
      <c r="C8963">
        <v>216</v>
      </c>
      <c r="D8963" t="s">
        <v>11449</v>
      </c>
      <c r="E8963" t="s">
        <v>1793</v>
      </c>
      <c r="F8963" t="s">
        <v>16</v>
      </c>
      <c r="G8963" t="s">
        <v>16</v>
      </c>
      <c r="H8963" t="s">
        <v>16</v>
      </c>
      <c r="I8963">
        <v>2</v>
      </c>
      <c r="J8963">
        <v>65</v>
      </c>
      <c r="K8963">
        <v>25</v>
      </c>
      <c r="L8963">
        <v>3.6</v>
      </c>
      <c r="M8963" t="s">
        <v>3874</v>
      </c>
      <c r="N8963" t="str">
        <f>SUBSTITUTE(Sheet1[[#This Row],[Datekey_Opening]],"_","-")</f>
        <v>2014-7-18</v>
      </c>
      <c r="O8963">
        <f>YEAR(Sheet1[[#This Row],[Date]])</f>
        <v>2014</v>
      </c>
      <c r="P8963" t="str">
        <f>LOOKUP(Sheet1[[#This Row],[CountryCode]],$AI$4:$AI$18,$AJ$4:$AJ$18)</f>
        <v>United States</v>
      </c>
      <c r="Q8963">
        <f>MONTH(Sheet1[[#This Row],[Date]])</f>
        <v>7</v>
      </c>
      <c r="R8963" t="str">
        <f>TEXT(Sheet1[[#This Row],[Date]],"MMMM")</f>
        <v>July</v>
      </c>
      <c r="S8963" t="str">
        <f>TEXT(Sheet1[[#This Row],[Date]],"YYYY-MMM")</f>
        <v>2014-Jul</v>
      </c>
      <c r="T8963">
        <f>WEEKDAY(Sheet1[[#This Row],[Date]])</f>
        <v>6</v>
      </c>
      <c r="U8963" t="str">
        <f>TEXT(Sheet1[[#This Row],[Date]],"DDDD")</f>
        <v>Friday</v>
      </c>
      <c r="V8963" t="str">
        <f>"FM"&amp;MOD(MONTH(Sheet1[[#This Row],[Date]])-4,12)+1</f>
        <v>FM4</v>
      </c>
      <c r="W8963" t="str">
        <f>"Q"&amp;ROUNDUP(MONTH(Sheet1[[#This Row],[Date]])/3,0)</f>
        <v>Q3</v>
      </c>
      <c r="X8963" t="str">
        <f>"Q"&amp;INT(MOD(MONTH(Sheet1[[#This Row],[Date]])-4,12/3)+1)</f>
        <v>Q4</v>
      </c>
      <c r="Y8963" t="str" cm="1">
        <f t="array" ref="Y8963">_xlfn.IFS(ROUND(L8963,0)&lt;=1,"Need to improve 0-1",ROUND(L8963,0)&lt;=2,"Okay 1-2",ROUND(L8963,0)&lt;=3,"Good 2-3",ROUND(L8963,0)&lt;=4,"Great 3-4",ROUND(L8963,0)&lt;=5,"Excellent 4-5")</f>
        <v>Great 3-4</v>
      </c>
      <c r="Z8963" t="str">
        <f t="shared" si="140"/>
        <v>0-1000</v>
      </c>
    </row>
    <row r="8964" spans="1:26" x14ac:dyDescent="0.3">
      <c r="A8964">
        <v>17580453</v>
      </c>
      <c r="B8964" t="s">
        <v>11450</v>
      </c>
      <c r="C8964">
        <v>216</v>
      </c>
      <c r="D8964" t="s">
        <v>11052</v>
      </c>
      <c r="E8964" t="s">
        <v>11451</v>
      </c>
      <c r="F8964" t="s">
        <v>16</v>
      </c>
      <c r="G8964" t="s">
        <v>16</v>
      </c>
      <c r="H8964" t="s">
        <v>16</v>
      </c>
      <c r="I8964">
        <v>2</v>
      </c>
      <c r="J8964">
        <v>635</v>
      </c>
      <c r="K8964">
        <v>25</v>
      </c>
      <c r="L8964">
        <v>4.2</v>
      </c>
      <c r="M8964" t="s">
        <v>4341</v>
      </c>
      <c r="N8964" t="str">
        <f>SUBSTITUTE(Sheet1[[#This Row],[Datekey_Opening]],"_","-")</f>
        <v>2012-7-28</v>
      </c>
      <c r="O8964">
        <f>YEAR(Sheet1[[#This Row],[Date]])</f>
        <v>2012</v>
      </c>
      <c r="P8964" t="str">
        <f>LOOKUP(Sheet1[[#This Row],[CountryCode]],$AI$4:$AI$18,$AJ$4:$AJ$18)</f>
        <v>United States</v>
      </c>
      <c r="Q8964">
        <f>MONTH(Sheet1[[#This Row],[Date]])</f>
        <v>7</v>
      </c>
      <c r="R8964" t="str">
        <f>TEXT(Sheet1[[#This Row],[Date]],"MMMM")</f>
        <v>July</v>
      </c>
      <c r="S8964" t="str">
        <f>TEXT(Sheet1[[#This Row],[Date]],"YYYY-MMM")</f>
        <v>2012-Jul</v>
      </c>
      <c r="T8964">
        <f>WEEKDAY(Sheet1[[#This Row],[Date]])</f>
        <v>7</v>
      </c>
      <c r="U8964" t="str">
        <f>TEXT(Sheet1[[#This Row],[Date]],"DDDD")</f>
        <v>Saturday</v>
      </c>
      <c r="V8964" t="str">
        <f>"FM"&amp;MOD(MONTH(Sheet1[[#This Row],[Date]])-4,12)+1</f>
        <v>FM4</v>
      </c>
      <c r="W8964" t="str">
        <f>"Q"&amp;ROUNDUP(MONTH(Sheet1[[#This Row],[Date]])/3,0)</f>
        <v>Q3</v>
      </c>
      <c r="X8964" t="str">
        <f>"Q"&amp;INT(MOD(MONTH(Sheet1[[#This Row],[Date]])-4,12/3)+1)</f>
        <v>Q4</v>
      </c>
      <c r="Y8964" t="str" cm="1">
        <f t="array" ref="Y8964">_xlfn.IFS(ROUND(L8964,0)&lt;=1,"Need to improve 0-1",ROUND(L8964,0)&lt;=2,"Okay 1-2",ROUND(L8964,0)&lt;=3,"Good 2-3",ROUND(L8964,0)&lt;=4,"Great 3-4",ROUND(L8964,0)&lt;=5,"Excellent 4-5")</f>
        <v>Great 3-4</v>
      </c>
      <c r="Z8964" t="str">
        <f t="shared" si="140"/>
        <v>0-1000</v>
      </c>
    </row>
    <row r="8965" spans="1:26" x14ac:dyDescent="0.3">
      <c r="A8965">
        <v>17616076</v>
      </c>
      <c r="B8965" t="s">
        <v>11452</v>
      </c>
      <c r="C8965">
        <v>216</v>
      </c>
      <c r="D8965" t="s">
        <v>1531</v>
      </c>
      <c r="E8965" t="s">
        <v>11453</v>
      </c>
      <c r="F8965" t="s">
        <v>16</v>
      </c>
      <c r="G8965" t="s">
        <v>16</v>
      </c>
      <c r="H8965" t="s">
        <v>16</v>
      </c>
      <c r="I8965">
        <v>2</v>
      </c>
      <c r="J8965">
        <v>719</v>
      </c>
      <c r="K8965">
        <v>25</v>
      </c>
      <c r="L8965">
        <v>4.3</v>
      </c>
      <c r="M8965" t="s">
        <v>3351</v>
      </c>
      <c r="N8965" t="str">
        <f>SUBSTITUTE(Sheet1[[#This Row],[Datekey_Opening]],"_","-")</f>
        <v>2018-7-25</v>
      </c>
      <c r="O8965">
        <f>YEAR(Sheet1[[#This Row],[Date]])</f>
        <v>2018</v>
      </c>
      <c r="P8965" t="str">
        <f>LOOKUP(Sheet1[[#This Row],[CountryCode]],$AI$4:$AI$18,$AJ$4:$AJ$18)</f>
        <v>United States</v>
      </c>
      <c r="Q8965">
        <f>MONTH(Sheet1[[#This Row],[Date]])</f>
        <v>7</v>
      </c>
      <c r="R8965" t="str">
        <f>TEXT(Sheet1[[#This Row],[Date]],"MMMM")</f>
        <v>July</v>
      </c>
      <c r="S8965" t="str">
        <f>TEXT(Sheet1[[#This Row],[Date]],"YYYY-MMM")</f>
        <v>2018-Jul</v>
      </c>
      <c r="T8965">
        <f>WEEKDAY(Sheet1[[#This Row],[Date]])</f>
        <v>4</v>
      </c>
      <c r="U8965" t="str">
        <f>TEXT(Sheet1[[#This Row],[Date]],"DDDD")</f>
        <v>Wednesday</v>
      </c>
      <c r="V8965" t="str">
        <f>"FM"&amp;MOD(MONTH(Sheet1[[#This Row],[Date]])-4,12)+1</f>
        <v>FM4</v>
      </c>
      <c r="W8965" t="str">
        <f>"Q"&amp;ROUNDUP(MONTH(Sheet1[[#This Row],[Date]])/3,0)</f>
        <v>Q3</v>
      </c>
      <c r="X8965" t="str">
        <f>"Q"&amp;INT(MOD(MONTH(Sheet1[[#This Row],[Date]])-4,12/3)+1)</f>
        <v>Q4</v>
      </c>
      <c r="Y8965" t="str" cm="1">
        <f t="array" ref="Y8965">_xlfn.IFS(ROUND(L8965,0)&lt;=1,"Need to improve 0-1",ROUND(L8965,0)&lt;=2,"Okay 1-2",ROUND(L8965,0)&lt;=3,"Good 2-3",ROUND(L8965,0)&lt;=4,"Great 3-4",ROUND(L8965,0)&lt;=5,"Excellent 4-5")</f>
        <v>Great 3-4</v>
      </c>
      <c r="Z8965" t="str">
        <f t="shared" si="140"/>
        <v>0-1000</v>
      </c>
    </row>
    <row r="8966" spans="1:26" x14ac:dyDescent="0.3">
      <c r="A8966">
        <v>17621946</v>
      </c>
      <c r="B8966" t="s">
        <v>11454</v>
      </c>
      <c r="C8966">
        <v>216</v>
      </c>
      <c r="D8966" t="s">
        <v>1538</v>
      </c>
      <c r="E8966" t="s">
        <v>456</v>
      </c>
      <c r="F8966" t="s">
        <v>16</v>
      </c>
      <c r="G8966" t="s">
        <v>16</v>
      </c>
      <c r="H8966" t="s">
        <v>16</v>
      </c>
      <c r="I8966">
        <v>2</v>
      </c>
      <c r="J8966">
        <v>271</v>
      </c>
      <c r="K8966">
        <v>25</v>
      </c>
      <c r="L8966">
        <v>4</v>
      </c>
      <c r="M8966" t="s">
        <v>3874</v>
      </c>
      <c r="N8966" t="str">
        <f>SUBSTITUTE(Sheet1[[#This Row],[Datekey_Opening]],"_","-")</f>
        <v>2014-7-18</v>
      </c>
      <c r="O8966">
        <f>YEAR(Sheet1[[#This Row],[Date]])</f>
        <v>2014</v>
      </c>
      <c r="P8966" t="str">
        <f>LOOKUP(Sheet1[[#This Row],[CountryCode]],$AI$4:$AI$18,$AJ$4:$AJ$18)</f>
        <v>United States</v>
      </c>
      <c r="Q8966">
        <f>MONTH(Sheet1[[#This Row],[Date]])</f>
        <v>7</v>
      </c>
      <c r="R8966" t="str">
        <f>TEXT(Sheet1[[#This Row],[Date]],"MMMM")</f>
        <v>July</v>
      </c>
      <c r="S8966" t="str">
        <f>TEXT(Sheet1[[#This Row],[Date]],"YYYY-MMM")</f>
        <v>2014-Jul</v>
      </c>
      <c r="T8966">
        <f>WEEKDAY(Sheet1[[#This Row],[Date]])</f>
        <v>6</v>
      </c>
      <c r="U8966" t="str">
        <f>TEXT(Sheet1[[#This Row],[Date]],"DDDD")</f>
        <v>Friday</v>
      </c>
      <c r="V8966" t="str">
        <f>"FM"&amp;MOD(MONTH(Sheet1[[#This Row],[Date]])-4,12)+1</f>
        <v>FM4</v>
      </c>
      <c r="W8966" t="str">
        <f>"Q"&amp;ROUNDUP(MONTH(Sheet1[[#This Row],[Date]])/3,0)</f>
        <v>Q3</v>
      </c>
      <c r="X8966" t="str">
        <f>"Q"&amp;INT(MOD(MONTH(Sheet1[[#This Row],[Date]])-4,12/3)+1)</f>
        <v>Q4</v>
      </c>
      <c r="Y8966" t="str" cm="1">
        <f t="array" ref="Y8966">_xlfn.IFS(ROUND(L8966,0)&lt;=1,"Need to improve 0-1",ROUND(L8966,0)&lt;=2,"Okay 1-2",ROUND(L8966,0)&lt;=3,"Good 2-3",ROUND(L8966,0)&lt;=4,"Great 3-4",ROUND(L8966,0)&lt;=5,"Excellent 4-5")</f>
        <v>Great 3-4</v>
      </c>
      <c r="Z8966" t="str">
        <f t="shared" si="140"/>
        <v>0-1000</v>
      </c>
    </row>
    <row r="8967" spans="1:26" x14ac:dyDescent="0.3">
      <c r="A8967">
        <v>17099925</v>
      </c>
      <c r="B8967" t="s">
        <v>11455</v>
      </c>
      <c r="C8967">
        <v>216</v>
      </c>
      <c r="D8967" t="s">
        <v>1544</v>
      </c>
      <c r="E8967" t="s">
        <v>11456</v>
      </c>
      <c r="F8967" t="s">
        <v>16</v>
      </c>
      <c r="G8967" t="s">
        <v>16</v>
      </c>
      <c r="H8967" t="s">
        <v>16</v>
      </c>
      <c r="I8967">
        <v>2</v>
      </c>
      <c r="J8967">
        <v>1629</v>
      </c>
      <c r="K8967">
        <v>25</v>
      </c>
      <c r="L8967">
        <v>4.5999999999999996</v>
      </c>
      <c r="M8967" t="s">
        <v>1763</v>
      </c>
      <c r="N8967" t="str">
        <f>SUBSTITUTE(Sheet1[[#This Row],[Datekey_Opening]],"_","-")</f>
        <v>2016-7-18</v>
      </c>
      <c r="O8967">
        <f>YEAR(Sheet1[[#This Row],[Date]])</f>
        <v>2016</v>
      </c>
      <c r="P8967" t="str">
        <f>LOOKUP(Sheet1[[#This Row],[CountryCode]],$AI$4:$AI$18,$AJ$4:$AJ$18)</f>
        <v>United States</v>
      </c>
      <c r="Q8967">
        <f>MONTH(Sheet1[[#This Row],[Date]])</f>
        <v>7</v>
      </c>
      <c r="R8967" t="str">
        <f>TEXT(Sheet1[[#This Row],[Date]],"MMMM")</f>
        <v>July</v>
      </c>
      <c r="S8967" t="str">
        <f>TEXT(Sheet1[[#This Row],[Date]],"YYYY-MMM")</f>
        <v>2016-Jul</v>
      </c>
      <c r="T8967">
        <f>WEEKDAY(Sheet1[[#This Row],[Date]])</f>
        <v>2</v>
      </c>
      <c r="U8967" t="str">
        <f>TEXT(Sheet1[[#This Row],[Date]],"DDDD")</f>
        <v>Monday</v>
      </c>
      <c r="V8967" t="str">
        <f>"FM"&amp;MOD(MONTH(Sheet1[[#This Row],[Date]])-4,12)+1</f>
        <v>FM4</v>
      </c>
      <c r="W8967" t="str">
        <f>"Q"&amp;ROUNDUP(MONTH(Sheet1[[#This Row],[Date]])/3,0)</f>
        <v>Q3</v>
      </c>
      <c r="X8967" t="str">
        <f>"Q"&amp;INT(MOD(MONTH(Sheet1[[#This Row],[Date]])-4,12/3)+1)</f>
        <v>Q4</v>
      </c>
      <c r="Y8967" t="str" cm="1">
        <f t="array" ref="Y8967">_xlfn.IFS(ROUND(L8967,0)&lt;=1,"Need to improve 0-1",ROUND(L8967,0)&lt;=2,"Okay 1-2",ROUND(L8967,0)&lt;=3,"Good 2-3",ROUND(L8967,0)&lt;=4,"Great 3-4",ROUND(L8967,0)&lt;=5,"Excellent 4-5")</f>
        <v>Excellent 4-5</v>
      </c>
      <c r="Z8967" t="str">
        <f t="shared" si="140"/>
        <v>0-1000</v>
      </c>
    </row>
    <row r="8968" spans="1:26" x14ac:dyDescent="0.3">
      <c r="A8968">
        <v>17678243</v>
      </c>
      <c r="B8968" t="s">
        <v>11457</v>
      </c>
      <c r="C8968">
        <v>216</v>
      </c>
      <c r="D8968" t="s">
        <v>1549</v>
      </c>
      <c r="E8968" t="s">
        <v>1849</v>
      </c>
      <c r="F8968" t="s">
        <v>16</v>
      </c>
      <c r="G8968" t="s">
        <v>16</v>
      </c>
      <c r="H8968" t="s">
        <v>16</v>
      </c>
      <c r="I8968">
        <v>2</v>
      </c>
      <c r="J8968">
        <v>98</v>
      </c>
      <c r="K8968">
        <v>25</v>
      </c>
      <c r="L8968">
        <v>3.4</v>
      </c>
      <c r="M8968" t="s">
        <v>4557</v>
      </c>
      <c r="N8968" t="str">
        <f>SUBSTITUTE(Sheet1[[#This Row],[Datekey_Opening]],"_","-")</f>
        <v>2016-7-1</v>
      </c>
      <c r="O8968">
        <f>YEAR(Sheet1[[#This Row],[Date]])</f>
        <v>2016</v>
      </c>
      <c r="P8968" t="str">
        <f>LOOKUP(Sheet1[[#This Row],[CountryCode]],$AI$4:$AI$18,$AJ$4:$AJ$18)</f>
        <v>United States</v>
      </c>
      <c r="Q8968">
        <f>MONTH(Sheet1[[#This Row],[Date]])</f>
        <v>7</v>
      </c>
      <c r="R8968" t="str">
        <f>TEXT(Sheet1[[#This Row],[Date]],"MMMM")</f>
        <v>July</v>
      </c>
      <c r="S8968" t="str">
        <f>TEXT(Sheet1[[#This Row],[Date]],"YYYY-MMM")</f>
        <v>2016-Jul</v>
      </c>
      <c r="T8968">
        <f>WEEKDAY(Sheet1[[#This Row],[Date]])</f>
        <v>6</v>
      </c>
      <c r="U8968" t="str">
        <f>TEXT(Sheet1[[#This Row],[Date]],"DDDD")</f>
        <v>Friday</v>
      </c>
      <c r="V8968" t="str">
        <f>"FM"&amp;MOD(MONTH(Sheet1[[#This Row],[Date]])-4,12)+1</f>
        <v>FM4</v>
      </c>
      <c r="W8968" t="str">
        <f>"Q"&amp;ROUNDUP(MONTH(Sheet1[[#This Row],[Date]])/3,0)</f>
        <v>Q3</v>
      </c>
      <c r="X8968" t="str">
        <f>"Q"&amp;INT(MOD(MONTH(Sheet1[[#This Row],[Date]])-4,12/3)+1)</f>
        <v>Q4</v>
      </c>
      <c r="Y8968" t="str" cm="1">
        <f t="array" ref="Y8968">_xlfn.IFS(ROUND(L8968,0)&lt;=1,"Need to improve 0-1",ROUND(L8968,0)&lt;=2,"Okay 1-2",ROUND(L8968,0)&lt;=3,"Good 2-3",ROUND(L8968,0)&lt;=4,"Great 3-4",ROUND(L8968,0)&lt;=5,"Excellent 4-5")</f>
        <v>Good 2-3</v>
      </c>
      <c r="Z8968" t="str">
        <f t="shared" si="140"/>
        <v>0-1000</v>
      </c>
    </row>
    <row r="8969" spans="1:26" x14ac:dyDescent="0.3">
      <c r="A8969">
        <v>17697332</v>
      </c>
      <c r="B8969" t="s">
        <v>11458</v>
      </c>
      <c r="C8969">
        <v>216</v>
      </c>
      <c r="D8969" t="s">
        <v>11138</v>
      </c>
      <c r="E8969" t="s">
        <v>1550</v>
      </c>
      <c r="F8969" t="s">
        <v>16</v>
      </c>
      <c r="G8969" t="s">
        <v>16</v>
      </c>
      <c r="H8969" t="s">
        <v>16</v>
      </c>
      <c r="I8969">
        <v>2</v>
      </c>
      <c r="J8969">
        <v>156</v>
      </c>
      <c r="K8969">
        <v>25</v>
      </c>
      <c r="L8969">
        <v>3.9</v>
      </c>
      <c r="M8969" t="s">
        <v>1211</v>
      </c>
      <c r="N8969" t="str">
        <f>SUBSTITUTE(Sheet1[[#This Row],[Datekey_Opening]],"_","-")</f>
        <v>2014-7-26</v>
      </c>
      <c r="O8969">
        <f>YEAR(Sheet1[[#This Row],[Date]])</f>
        <v>2014</v>
      </c>
      <c r="P8969" t="str">
        <f>LOOKUP(Sheet1[[#This Row],[CountryCode]],$AI$4:$AI$18,$AJ$4:$AJ$18)</f>
        <v>United States</v>
      </c>
      <c r="Q8969">
        <f>MONTH(Sheet1[[#This Row],[Date]])</f>
        <v>7</v>
      </c>
      <c r="R8969" t="str">
        <f>TEXT(Sheet1[[#This Row],[Date]],"MMMM")</f>
        <v>July</v>
      </c>
      <c r="S8969" t="str">
        <f>TEXT(Sheet1[[#This Row],[Date]],"YYYY-MMM")</f>
        <v>2014-Jul</v>
      </c>
      <c r="T8969">
        <f>WEEKDAY(Sheet1[[#This Row],[Date]])</f>
        <v>7</v>
      </c>
      <c r="U8969" t="str">
        <f>TEXT(Sheet1[[#This Row],[Date]],"DDDD")</f>
        <v>Saturday</v>
      </c>
      <c r="V8969" t="str">
        <f>"FM"&amp;MOD(MONTH(Sheet1[[#This Row],[Date]])-4,12)+1</f>
        <v>FM4</v>
      </c>
      <c r="W8969" t="str">
        <f>"Q"&amp;ROUNDUP(MONTH(Sheet1[[#This Row],[Date]])/3,0)</f>
        <v>Q3</v>
      </c>
      <c r="X8969" t="str">
        <f>"Q"&amp;INT(MOD(MONTH(Sheet1[[#This Row],[Date]])-4,12/3)+1)</f>
        <v>Q4</v>
      </c>
      <c r="Y8969" t="str" cm="1">
        <f t="array" ref="Y8969">_xlfn.IFS(ROUND(L8969,0)&lt;=1,"Need to improve 0-1",ROUND(L8969,0)&lt;=2,"Okay 1-2",ROUND(L8969,0)&lt;=3,"Good 2-3",ROUND(L8969,0)&lt;=4,"Great 3-4",ROUND(L8969,0)&lt;=5,"Excellent 4-5")</f>
        <v>Great 3-4</v>
      </c>
      <c r="Z8969" t="str">
        <f t="shared" si="140"/>
        <v>0-1000</v>
      </c>
    </row>
    <row r="8970" spans="1:26" x14ac:dyDescent="0.3">
      <c r="A8970">
        <v>17294279</v>
      </c>
      <c r="B8970" t="s">
        <v>11459</v>
      </c>
      <c r="C8970">
        <v>216</v>
      </c>
      <c r="D8970" t="s">
        <v>10973</v>
      </c>
      <c r="E8970" t="s">
        <v>11460</v>
      </c>
      <c r="F8970" t="s">
        <v>16</v>
      </c>
      <c r="G8970" t="s">
        <v>16</v>
      </c>
      <c r="H8970" t="s">
        <v>16</v>
      </c>
      <c r="I8970">
        <v>2</v>
      </c>
      <c r="J8970">
        <v>631</v>
      </c>
      <c r="K8970">
        <v>25</v>
      </c>
      <c r="L8970">
        <v>4.5</v>
      </c>
      <c r="M8970" t="s">
        <v>5150</v>
      </c>
      <c r="N8970" t="str">
        <f>SUBSTITUTE(Sheet1[[#This Row],[Datekey_Opening]],"_","-")</f>
        <v>2013-6-23</v>
      </c>
      <c r="O8970">
        <f>YEAR(Sheet1[[#This Row],[Date]])</f>
        <v>2013</v>
      </c>
      <c r="P8970" t="str">
        <f>LOOKUP(Sheet1[[#This Row],[CountryCode]],$AI$4:$AI$18,$AJ$4:$AJ$18)</f>
        <v>United States</v>
      </c>
      <c r="Q8970">
        <f>MONTH(Sheet1[[#This Row],[Date]])</f>
        <v>6</v>
      </c>
      <c r="R8970" t="str">
        <f>TEXT(Sheet1[[#This Row],[Date]],"MMMM")</f>
        <v>June</v>
      </c>
      <c r="S8970" t="str">
        <f>TEXT(Sheet1[[#This Row],[Date]],"YYYY-MMM")</f>
        <v>2013-Jun</v>
      </c>
      <c r="T8970">
        <f>WEEKDAY(Sheet1[[#This Row],[Date]])</f>
        <v>1</v>
      </c>
      <c r="U8970" t="str">
        <f>TEXT(Sheet1[[#This Row],[Date]],"DDDD")</f>
        <v>Sunday</v>
      </c>
      <c r="V8970" t="str">
        <f>"FM"&amp;MOD(MONTH(Sheet1[[#This Row],[Date]])-4,12)+1</f>
        <v>FM3</v>
      </c>
      <c r="W8970" t="str">
        <f>"Q"&amp;ROUNDUP(MONTH(Sheet1[[#This Row],[Date]])/3,0)</f>
        <v>Q2</v>
      </c>
      <c r="X8970" t="str">
        <f>"Q"&amp;INT(MOD(MONTH(Sheet1[[#This Row],[Date]])-4,12/3)+1)</f>
        <v>Q3</v>
      </c>
      <c r="Y8970" t="str" cm="1">
        <f t="array" ref="Y8970">_xlfn.IFS(ROUND(L8970,0)&lt;=1,"Need to improve 0-1",ROUND(L8970,0)&lt;=2,"Okay 1-2",ROUND(L8970,0)&lt;=3,"Good 2-3",ROUND(L8970,0)&lt;=4,"Great 3-4",ROUND(L8970,0)&lt;=5,"Excellent 4-5")</f>
        <v>Excellent 4-5</v>
      </c>
      <c r="Z8970" t="str">
        <f t="shared" si="140"/>
        <v>0-1000</v>
      </c>
    </row>
    <row r="8971" spans="1:26" x14ac:dyDescent="0.3">
      <c r="A8971">
        <v>17294441</v>
      </c>
      <c r="B8971" t="s">
        <v>11461</v>
      </c>
      <c r="C8971">
        <v>216</v>
      </c>
      <c r="D8971" t="s">
        <v>10973</v>
      </c>
      <c r="E8971" t="s">
        <v>11462</v>
      </c>
      <c r="F8971" t="s">
        <v>16</v>
      </c>
      <c r="G8971" t="s">
        <v>16</v>
      </c>
      <c r="H8971" t="s">
        <v>16</v>
      </c>
      <c r="I8971">
        <v>2</v>
      </c>
      <c r="J8971">
        <v>430</v>
      </c>
      <c r="K8971">
        <v>25</v>
      </c>
      <c r="L8971">
        <v>4.0999999999999996</v>
      </c>
      <c r="M8971" t="s">
        <v>8861</v>
      </c>
      <c r="N8971" t="str">
        <f>SUBSTITUTE(Sheet1[[#This Row],[Datekey_Opening]],"_","-")</f>
        <v>2016-6-6</v>
      </c>
      <c r="O8971">
        <f>YEAR(Sheet1[[#This Row],[Date]])</f>
        <v>2016</v>
      </c>
      <c r="P8971" t="str">
        <f>LOOKUP(Sheet1[[#This Row],[CountryCode]],$AI$4:$AI$18,$AJ$4:$AJ$18)</f>
        <v>United States</v>
      </c>
      <c r="Q8971">
        <f>MONTH(Sheet1[[#This Row],[Date]])</f>
        <v>6</v>
      </c>
      <c r="R8971" t="str">
        <f>TEXT(Sheet1[[#This Row],[Date]],"MMMM")</f>
        <v>June</v>
      </c>
      <c r="S8971" t="str">
        <f>TEXT(Sheet1[[#This Row],[Date]],"YYYY-MMM")</f>
        <v>2016-Jun</v>
      </c>
      <c r="T8971">
        <f>WEEKDAY(Sheet1[[#This Row],[Date]])</f>
        <v>2</v>
      </c>
      <c r="U8971" t="str">
        <f>TEXT(Sheet1[[#This Row],[Date]],"DDDD")</f>
        <v>Monday</v>
      </c>
      <c r="V8971" t="str">
        <f>"FM"&amp;MOD(MONTH(Sheet1[[#This Row],[Date]])-4,12)+1</f>
        <v>FM3</v>
      </c>
      <c r="W8971" t="str">
        <f>"Q"&amp;ROUNDUP(MONTH(Sheet1[[#This Row],[Date]])/3,0)</f>
        <v>Q2</v>
      </c>
      <c r="X8971" t="str">
        <f>"Q"&amp;INT(MOD(MONTH(Sheet1[[#This Row],[Date]])-4,12/3)+1)</f>
        <v>Q3</v>
      </c>
      <c r="Y8971" t="str" cm="1">
        <f t="array" ref="Y8971">_xlfn.IFS(ROUND(L8971,0)&lt;=1,"Need to improve 0-1",ROUND(L8971,0)&lt;=2,"Okay 1-2",ROUND(L8971,0)&lt;=3,"Good 2-3",ROUND(L8971,0)&lt;=4,"Great 3-4",ROUND(L8971,0)&lt;=5,"Excellent 4-5")</f>
        <v>Great 3-4</v>
      </c>
      <c r="Z8971" t="str">
        <f t="shared" si="140"/>
        <v>0-1000</v>
      </c>
    </row>
    <row r="8972" spans="1:26" x14ac:dyDescent="0.3">
      <c r="A8972">
        <v>17294623</v>
      </c>
      <c r="B8972" t="s">
        <v>11463</v>
      </c>
      <c r="C8972">
        <v>216</v>
      </c>
      <c r="D8972" t="s">
        <v>10973</v>
      </c>
      <c r="E8972" t="s">
        <v>11464</v>
      </c>
      <c r="F8972" t="s">
        <v>16</v>
      </c>
      <c r="G8972" t="s">
        <v>16</v>
      </c>
      <c r="H8972" t="s">
        <v>16</v>
      </c>
      <c r="I8972">
        <v>2</v>
      </c>
      <c r="J8972">
        <v>456</v>
      </c>
      <c r="K8972">
        <v>25</v>
      </c>
      <c r="L8972">
        <v>4</v>
      </c>
      <c r="M8972" t="s">
        <v>8027</v>
      </c>
      <c r="N8972" t="str">
        <f>SUBSTITUTE(Sheet1[[#This Row],[Datekey_Opening]],"_","-")</f>
        <v>2014-6-6</v>
      </c>
      <c r="O8972">
        <f>YEAR(Sheet1[[#This Row],[Date]])</f>
        <v>2014</v>
      </c>
      <c r="P8972" t="str">
        <f>LOOKUP(Sheet1[[#This Row],[CountryCode]],$AI$4:$AI$18,$AJ$4:$AJ$18)</f>
        <v>United States</v>
      </c>
      <c r="Q8972">
        <f>MONTH(Sheet1[[#This Row],[Date]])</f>
        <v>6</v>
      </c>
      <c r="R8972" t="str">
        <f>TEXT(Sheet1[[#This Row],[Date]],"MMMM")</f>
        <v>June</v>
      </c>
      <c r="S8972" t="str">
        <f>TEXT(Sheet1[[#This Row],[Date]],"YYYY-MMM")</f>
        <v>2014-Jun</v>
      </c>
      <c r="T8972">
        <f>WEEKDAY(Sheet1[[#This Row],[Date]])</f>
        <v>6</v>
      </c>
      <c r="U8972" t="str">
        <f>TEXT(Sheet1[[#This Row],[Date]],"DDDD")</f>
        <v>Friday</v>
      </c>
      <c r="V8972" t="str">
        <f>"FM"&amp;MOD(MONTH(Sheet1[[#This Row],[Date]])-4,12)+1</f>
        <v>FM3</v>
      </c>
      <c r="W8972" t="str">
        <f>"Q"&amp;ROUNDUP(MONTH(Sheet1[[#This Row],[Date]])/3,0)</f>
        <v>Q2</v>
      </c>
      <c r="X8972" t="str">
        <f>"Q"&amp;INT(MOD(MONTH(Sheet1[[#This Row],[Date]])-4,12/3)+1)</f>
        <v>Q3</v>
      </c>
      <c r="Y8972" t="str" cm="1">
        <f t="array" ref="Y8972">_xlfn.IFS(ROUND(L8972,0)&lt;=1,"Need to improve 0-1",ROUND(L8972,0)&lt;=2,"Okay 1-2",ROUND(L8972,0)&lt;=3,"Good 2-3",ROUND(L8972,0)&lt;=4,"Great 3-4",ROUND(L8972,0)&lt;=5,"Excellent 4-5")</f>
        <v>Great 3-4</v>
      </c>
      <c r="Z8972" t="str">
        <f t="shared" si="140"/>
        <v>0-1000</v>
      </c>
    </row>
    <row r="8973" spans="1:26" x14ac:dyDescent="0.3">
      <c r="A8973">
        <v>17304486</v>
      </c>
      <c r="B8973" t="s">
        <v>1975</v>
      </c>
      <c r="C8973">
        <v>216</v>
      </c>
      <c r="D8973" t="s">
        <v>1557</v>
      </c>
      <c r="E8973" t="s">
        <v>11015</v>
      </c>
      <c r="F8973" t="s">
        <v>16</v>
      </c>
      <c r="G8973" t="s">
        <v>16</v>
      </c>
      <c r="H8973" t="s">
        <v>16</v>
      </c>
      <c r="I8973">
        <v>2</v>
      </c>
      <c r="J8973">
        <v>369</v>
      </c>
      <c r="K8973">
        <v>25</v>
      </c>
      <c r="L8973">
        <v>4</v>
      </c>
      <c r="M8973" t="s">
        <v>11465</v>
      </c>
      <c r="N8973" t="str">
        <f>SUBSTITUTE(Sheet1[[#This Row],[Datekey_Opening]],"_","-")</f>
        <v>2013-6-10</v>
      </c>
      <c r="O8973">
        <f>YEAR(Sheet1[[#This Row],[Date]])</f>
        <v>2013</v>
      </c>
      <c r="P8973" t="str">
        <f>LOOKUP(Sheet1[[#This Row],[CountryCode]],$AI$4:$AI$18,$AJ$4:$AJ$18)</f>
        <v>United States</v>
      </c>
      <c r="Q8973">
        <f>MONTH(Sheet1[[#This Row],[Date]])</f>
        <v>6</v>
      </c>
      <c r="R8973" t="str">
        <f>TEXT(Sheet1[[#This Row],[Date]],"MMMM")</f>
        <v>June</v>
      </c>
      <c r="S8973" t="str">
        <f>TEXT(Sheet1[[#This Row],[Date]],"YYYY-MMM")</f>
        <v>2013-Jun</v>
      </c>
      <c r="T8973">
        <f>WEEKDAY(Sheet1[[#This Row],[Date]])</f>
        <v>2</v>
      </c>
      <c r="U8973" t="str">
        <f>TEXT(Sheet1[[#This Row],[Date]],"DDDD")</f>
        <v>Monday</v>
      </c>
      <c r="V8973" t="str">
        <f>"FM"&amp;MOD(MONTH(Sheet1[[#This Row],[Date]])-4,12)+1</f>
        <v>FM3</v>
      </c>
      <c r="W8973" t="str">
        <f>"Q"&amp;ROUNDUP(MONTH(Sheet1[[#This Row],[Date]])/3,0)</f>
        <v>Q2</v>
      </c>
      <c r="X8973" t="str">
        <f>"Q"&amp;INT(MOD(MONTH(Sheet1[[#This Row],[Date]])-4,12/3)+1)</f>
        <v>Q3</v>
      </c>
      <c r="Y8973" t="str" cm="1">
        <f t="array" ref="Y8973">_xlfn.IFS(ROUND(L8973,0)&lt;=1,"Need to improve 0-1",ROUND(L8973,0)&lt;=2,"Okay 1-2",ROUND(L8973,0)&lt;=3,"Good 2-3",ROUND(L8973,0)&lt;=4,"Great 3-4",ROUND(L8973,0)&lt;=5,"Excellent 4-5")</f>
        <v>Great 3-4</v>
      </c>
      <c r="Z8973" t="str">
        <f t="shared" si="140"/>
        <v>0-1000</v>
      </c>
    </row>
    <row r="8974" spans="1:26" x14ac:dyDescent="0.3">
      <c r="A8974">
        <v>17316389</v>
      </c>
      <c r="B8974" t="s">
        <v>11466</v>
      </c>
      <c r="C8974">
        <v>216</v>
      </c>
      <c r="D8974" t="s">
        <v>11035</v>
      </c>
      <c r="E8974" t="s">
        <v>11467</v>
      </c>
      <c r="F8974" t="s">
        <v>16</v>
      </c>
      <c r="G8974" t="s">
        <v>16</v>
      </c>
      <c r="H8974" t="s">
        <v>16</v>
      </c>
      <c r="I8974">
        <v>2</v>
      </c>
      <c r="J8974">
        <v>161</v>
      </c>
      <c r="K8974">
        <v>25</v>
      </c>
      <c r="L8974">
        <v>3.8</v>
      </c>
      <c r="M8974" t="s">
        <v>4142</v>
      </c>
      <c r="N8974" t="str">
        <f>SUBSTITUTE(Sheet1[[#This Row],[Datekey_Opening]],"_","-")</f>
        <v>2018-6-16</v>
      </c>
      <c r="O8974">
        <f>YEAR(Sheet1[[#This Row],[Date]])</f>
        <v>2018</v>
      </c>
      <c r="P8974" t="str">
        <f>LOOKUP(Sheet1[[#This Row],[CountryCode]],$AI$4:$AI$18,$AJ$4:$AJ$18)</f>
        <v>United States</v>
      </c>
      <c r="Q8974">
        <f>MONTH(Sheet1[[#This Row],[Date]])</f>
        <v>6</v>
      </c>
      <c r="R8974" t="str">
        <f>TEXT(Sheet1[[#This Row],[Date]],"MMMM")</f>
        <v>June</v>
      </c>
      <c r="S8974" t="str">
        <f>TEXT(Sheet1[[#This Row],[Date]],"YYYY-MMM")</f>
        <v>2018-Jun</v>
      </c>
      <c r="T8974">
        <f>WEEKDAY(Sheet1[[#This Row],[Date]])</f>
        <v>7</v>
      </c>
      <c r="U8974" t="str">
        <f>TEXT(Sheet1[[#This Row],[Date]],"DDDD")</f>
        <v>Saturday</v>
      </c>
      <c r="V8974" t="str">
        <f>"FM"&amp;MOD(MONTH(Sheet1[[#This Row],[Date]])-4,12)+1</f>
        <v>FM3</v>
      </c>
      <c r="W8974" t="str">
        <f>"Q"&amp;ROUNDUP(MONTH(Sheet1[[#This Row],[Date]])/3,0)</f>
        <v>Q2</v>
      </c>
      <c r="X8974" t="str">
        <f>"Q"&amp;INT(MOD(MONTH(Sheet1[[#This Row],[Date]])-4,12/3)+1)</f>
        <v>Q3</v>
      </c>
      <c r="Y8974" t="str" cm="1">
        <f t="array" ref="Y8974">_xlfn.IFS(ROUND(L8974,0)&lt;=1,"Need to improve 0-1",ROUND(L8974,0)&lt;=2,"Okay 1-2",ROUND(L8974,0)&lt;=3,"Good 2-3",ROUND(L8974,0)&lt;=4,"Great 3-4",ROUND(L8974,0)&lt;=5,"Excellent 4-5")</f>
        <v>Great 3-4</v>
      </c>
      <c r="Z8974" t="str">
        <f t="shared" si="140"/>
        <v>0-1000</v>
      </c>
    </row>
    <row r="8975" spans="1:26" x14ac:dyDescent="0.3">
      <c r="A8975">
        <v>17330604</v>
      </c>
      <c r="B8975" t="s">
        <v>11468</v>
      </c>
      <c r="C8975">
        <v>216</v>
      </c>
      <c r="D8975" t="s">
        <v>10999</v>
      </c>
      <c r="E8975" t="s">
        <v>1518</v>
      </c>
      <c r="F8975" t="s">
        <v>16</v>
      </c>
      <c r="G8975" t="s">
        <v>16</v>
      </c>
      <c r="H8975" t="s">
        <v>16</v>
      </c>
      <c r="I8975">
        <v>2</v>
      </c>
      <c r="J8975">
        <v>213</v>
      </c>
      <c r="K8975">
        <v>25</v>
      </c>
      <c r="L8975">
        <v>4.3</v>
      </c>
      <c r="M8975" t="s">
        <v>1223</v>
      </c>
      <c r="N8975" t="str">
        <f>SUBSTITUTE(Sheet1[[#This Row],[Datekey_Opening]],"_","-")</f>
        <v>2013-6-19</v>
      </c>
      <c r="O8975">
        <f>YEAR(Sheet1[[#This Row],[Date]])</f>
        <v>2013</v>
      </c>
      <c r="P8975" t="str">
        <f>LOOKUP(Sheet1[[#This Row],[CountryCode]],$AI$4:$AI$18,$AJ$4:$AJ$18)</f>
        <v>United States</v>
      </c>
      <c r="Q8975">
        <f>MONTH(Sheet1[[#This Row],[Date]])</f>
        <v>6</v>
      </c>
      <c r="R8975" t="str">
        <f>TEXT(Sheet1[[#This Row],[Date]],"MMMM")</f>
        <v>June</v>
      </c>
      <c r="S8975" t="str">
        <f>TEXT(Sheet1[[#This Row],[Date]],"YYYY-MMM")</f>
        <v>2013-Jun</v>
      </c>
      <c r="T8975">
        <f>WEEKDAY(Sheet1[[#This Row],[Date]])</f>
        <v>4</v>
      </c>
      <c r="U8975" t="str">
        <f>TEXT(Sheet1[[#This Row],[Date]],"DDDD")</f>
        <v>Wednesday</v>
      </c>
      <c r="V8975" t="str">
        <f>"FM"&amp;MOD(MONTH(Sheet1[[#This Row],[Date]])-4,12)+1</f>
        <v>FM3</v>
      </c>
      <c r="W8975" t="str">
        <f>"Q"&amp;ROUNDUP(MONTH(Sheet1[[#This Row],[Date]])/3,0)</f>
        <v>Q2</v>
      </c>
      <c r="X8975" t="str">
        <f>"Q"&amp;INT(MOD(MONTH(Sheet1[[#This Row],[Date]])-4,12/3)+1)</f>
        <v>Q3</v>
      </c>
      <c r="Y8975" t="str" cm="1">
        <f t="array" ref="Y8975">_xlfn.IFS(ROUND(L8975,0)&lt;=1,"Need to improve 0-1",ROUND(L8975,0)&lt;=2,"Okay 1-2",ROUND(L8975,0)&lt;=3,"Good 2-3",ROUND(L8975,0)&lt;=4,"Great 3-4",ROUND(L8975,0)&lt;=5,"Excellent 4-5")</f>
        <v>Great 3-4</v>
      </c>
      <c r="Z8975" t="str">
        <f t="shared" si="140"/>
        <v>0-1000</v>
      </c>
    </row>
    <row r="8976" spans="1:26" x14ac:dyDescent="0.3">
      <c r="A8976">
        <v>17334434</v>
      </c>
      <c r="B8976" t="s">
        <v>11469</v>
      </c>
      <c r="C8976">
        <v>216</v>
      </c>
      <c r="D8976" t="s">
        <v>11162</v>
      </c>
      <c r="E8976" t="s">
        <v>11206</v>
      </c>
      <c r="F8976" t="s">
        <v>16</v>
      </c>
      <c r="G8976" t="s">
        <v>16</v>
      </c>
      <c r="H8976" t="s">
        <v>16</v>
      </c>
      <c r="I8976">
        <v>2</v>
      </c>
      <c r="J8976">
        <v>38</v>
      </c>
      <c r="K8976">
        <v>25</v>
      </c>
      <c r="L8976">
        <v>3.7</v>
      </c>
      <c r="M8976" t="s">
        <v>3580</v>
      </c>
      <c r="N8976" t="str">
        <f>SUBSTITUTE(Sheet1[[#This Row],[Datekey_Opening]],"_","-")</f>
        <v>2015-6-10</v>
      </c>
      <c r="O8976">
        <f>YEAR(Sheet1[[#This Row],[Date]])</f>
        <v>2015</v>
      </c>
      <c r="P8976" t="str">
        <f>LOOKUP(Sheet1[[#This Row],[CountryCode]],$AI$4:$AI$18,$AJ$4:$AJ$18)</f>
        <v>United States</v>
      </c>
      <c r="Q8976">
        <f>MONTH(Sheet1[[#This Row],[Date]])</f>
        <v>6</v>
      </c>
      <c r="R8976" t="str">
        <f>TEXT(Sheet1[[#This Row],[Date]],"MMMM")</f>
        <v>June</v>
      </c>
      <c r="S8976" t="str">
        <f>TEXT(Sheet1[[#This Row],[Date]],"YYYY-MMM")</f>
        <v>2015-Jun</v>
      </c>
      <c r="T8976">
        <f>WEEKDAY(Sheet1[[#This Row],[Date]])</f>
        <v>4</v>
      </c>
      <c r="U8976" t="str">
        <f>TEXT(Sheet1[[#This Row],[Date]],"DDDD")</f>
        <v>Wednesday</v>
      </c>
      <c r="V8976" t="str">
        <f>"FM"&amp;MOD(MONTH(Sheet1[[#This Row],[Date]])-4,12)+1</f>
        <v>FM3</v>
      </c>
      <c r="W8976" t="str">
        <f>"Q"&amp;ROUNDUP(MONTH(Sheet1[[#This Row],[Date]])/3,0)</f>
        <v>Q2</v>
      </c>
      <c r="X8976" t="str">
        <f>"Q"&amp;INT(MOD(MONTH(Sheet1[[#This Row],[Date]])-4,12/3)+1)</f>
        <v>Q3</v>
      </c>
      <c r="Y8976" t="str" cm="1">
        <f t="array" ref="Y8976">_xlfn.IFS(ROUND(L8976,0)&lt;=1,"Need to improve 0-1",ROUND(L8976,0)&lt;=2,"Okay 1-2",ROUND(L8976,0)&lt;=3,"Good 2-3",ROUND(L8976,0)&lt;=4,"Great 3-4",ROUND(L8976,0)&lt;=5,"Excellent 4-5")</f>
        <v>Great 3-4</v>
      </c>
      <c r="Z8976" t="str">
        <f t="shared" si="140"/>
        <v>0-1000</v>
      </c>
    </row>
    <row r="8977" spans="1:26" x14ac:dyDescent="0.3">
      <c r="A8977">
        <v>17793744</v>
      </c>
      <c r="B8977" t="s">
        <v>11470</v>
      </c>
      <c r="C8977">
        <v>216</v>
      </c>
      <c r="D8977" t="s">
        <v>1614</v>
      </c>
      <c r="E8977" t="s">
        <v>1901</v>
      </c>
      <c r="F8977" t="s">
        <v>16</v>
      </c>
      <c r="G8977" t="s">
        <v>16</v>
      </c>
      <c r="H8977" t="s">
        <v>16</v>
      </c>
      <c r="I8977">
        <v>2</v>
      </c>
      <c r="J8977">
        <v>3</v>
      </c>
      <c r="K8977">
        <v>25</v>
      </c>
      <c r="L8977">
        <v>1</v>
      </c>
      <c r="M8977" t="s">
        <v>1575</v>
      </c>
      <c r="N8977" t="str">
        <f>SUBSTITUTE(Sheet1[[#This Row],[Datekey_Opening]],"_","-")</f>
        <v>2012-6-15</v>
      </c>
      <c r="O8977">
        <f>YEAR(Sheet1[[#This Row],[Date]])</f>
        <v>2012</v>
      </c>
      <c r="P8977" t="str">
        <f>LOOKUP(Sheet1[[#This Row],[CountryCode]],$AI$4:$AI$18,$AJ$4:$AJ$18)</f>
        <v>United States</v>
      </c>
      <c r="Q8977">
        <f>MONTH(Sheet1[[#This Row],[Date]])</f>
        <v>6</v>
      </c>
      <c r="R8977" t="str">
        <f>TEXT(Sheet1[[#This Row],[Date]],"MMMM")</f>
        <v>June</v>
      </c>
      <c r="S8977" t="str">
        <f>TEXT(Sheet1[[#This Row],[Date]],"YYYY-MMM")</f>
        <v>2012-Jun</v>
      </c>
      <c r="T8977">
        <f>WEEKDAY(Sheet1[[#This Row],[Date]])</f>
        <v>6</v>
      </c>
      <c r="U8977" t="str">
        <f>TEXT(Sheet1[[#This Row],[Date]],"DDDD")</f>
        <v>Friday</v>
      </c>
      <c r="V8977" t="str">
        <f>"FM"&amp;MOD(MONTH(Sheet1[[#This Row],[Date]])-4,12)+1</f>
        <v>FM3</v>
      </c>
      <c r="W8977" t="str">
        <f>"Q"&amp;ROUNDUP(MONTH(Sheet1[[#This Row],[Date]])/3,0)</f>
        <v>Q2</v>
      </c>
      <c r="X8977" t="str">
        <f>"Q"&amp;INT(MOD(MONTH(Sheet1[[#This Row],[Date]])-4,12/3)+1)</f>
        <v>Q3</v>
      </c>
      <c r="Y8977" t="str" cm="1">
        <f t="array" ref="Y8977">_xlfn.IFS(ROUND(L8977,0)&lt;=1,"Need to improve 0-1",ROUND(L8977,0)&lt;=2,"Okay 1-2",ROUND(L8977,0)&lt;=3,"Good 2-3",ROUND(L8977,0)&lt;=4,"Great 3-4",ROUND(L8977,0)&lt;=5,"Excellent 4-5")</f>
        <v>Need to improve 0-1</v>
      </c>
      <c r="Z8977" t="str">
        <f t="shared" si="140"/>
        <v>0-1000</v>
      </c>
    </row>
    <row r="8978" spans="1:26" x14ac:dyDescent="0.3">
      <c r="A8978">
        <v>17334718</v>
      </c>
      <c r="B8978" t="s">
        <v>11471</v>
      </c>
      <c r="C8978">
        <v>216</v>
      </c>
      <c r="D8978" t="s">
        <v>1614</v>
      </c>
      <c r="E8978" t="s">
        <v>426</v>
      </c>
      <c r="F8978" t="s">
        <v>16</v>
      </c>
      <c r="G8978" t="s">
        <v>16</v>
      </c>
      <c r="H8978" t="s">
        <v>16</v>
      </c>
      <c r="I8978">
        <v>2</v>
      </c>
      <c r="J8978">
        <v>112</v>
      </c>
      <c r="K8978">
        <v>25</v>
      </c>
      <c r="L8978">
        <v>4</v>
      </c>
      <c r="M8978" t="s">
        <v>8974</v>
      </c>
      <c r="N8978" t="str">
        <f>SUBSTITUTE(Sheet1[[#This Row],[Datekey_Opening]],"_","-")</f>
        <v>2018-6-2</v>
      </c>
      <c r="O8978">
        <f>YEAR(Sheet1[[#This Row],[Date]])</f>
        <v>2018</v>
      </c>
      <c r="P8978" t="str">
        <f>LOOKUP(Sheet1[[#This Row],[CountryCode]],$AI$4:$AI$18,$AJ$4:$AJ$18)</f>
        <v>United States</v>
      </c>
      <c r="Q8978">
        <f>MONTH(Sheet1[[#This Row],[Date]])</f>
        <v>6</v>
      </c>
      <c r="R8978" t="str">
        <f>TEXT(Sheet1[[#This Row],[Date]],"MMMM")</f>
        <v>June</v>
      </c>
      <c r="S8978" t="str">
        <f>TEXT(Sheet1[[#This Row],[Date]],"YYYY-MMM")</f>
        <v>2018-Jun</v>
      </c>
      <c r="T8978">
        <f>WEEKDAY(Sheet1[[#This Row],[Date]])</f>
        <v>7</v>
      </c>
      <c r="U8978" t="str">
        <f>TEXT(Sheet1[[#This Row],[Date]],"DDDD")</f>
        <v>Saturday</v>
      </c>
      <c r="V8978" t="str">
        <f>"FM"&amp;MOD(MONTH(Sheet1[[#This Row],[Date]])-4,12)+1</f>
        <v>FM3</v>
      </c>
      <c r="W8978" t="str">
        <f>"Q"&amp;ROUNDUP(MONTH(Sheet1[[#This Row],[Date]])/3,0)</f>
        <v>Q2</v>
      </c>
      <c r="X8978" t="str">
        <f>"Q"&amp;INT(MOD(MONTH(Sheet1[[#This Row],[Date]])-4,12/3)+1)</f>
        <v>Q3</v>
      </c>
      <c r="Y8978" t="str" cm="1">
        <f t="array" ref="Y8978">_xlfn.IFS(ROUND(L8978,0)&lt;=1,"Need to improve 0-1",ROUND(L8978,0)&lt;=2,"Okay 1-2",ROUND(L8978,0)&lt;=3,"Good 2-3",ROUND(L8978,0)&lt;=4,"Great 3-4",ROUND(L8978,0)&lt;=5,"Excellent 4-5")</f>
        <v>Great 3-4</v>
      </c>
      <c r="Z8978" t="str">
        <f t="shared" si="140"/>
        <v>0-1000</v>
      </c>
    </row>
    <row r="8979" spans="1:26" x14ac:dyDescent="0.3">
      <c r="A8979">
        <v>17259243</v>
      </c>
      <c r="B8979" t="s">
        <v>11472</v>
      </c>
      <c r="C8979">
        <v>216</v>
      </c>
      <c r="D8979" t="s">
        <v>1619</v>
      </c>
      <c r="E8979" t="s">
        <v>1739</v>
      </c>
      <c r="F8979" t="s">
        <v>16</v>
      </c>
      <c r="G8979" t="s">
        <v>16</v>
      </c>
      <c r="H8979" t="s">
        <v>16</v>
      </c>
      <c r="I8979">
        <v>2</v>
      </c>
      <c r="J8979">
        <v>860</v>
      </c>
      <c r="K8979">
        <v>25</v>
      </c>
      <c r="L8979">
        <v>4.8</v>
      </c>
      <c r="M8979" t="s">
        <v>669</v>
      </c>
      <c r="N8979" t="str">
        <f>SUBSTITUTE(Sheet1[[#This Row],[Datekey_Opening]],"_","-")</f>
        <v>2017-6-26</v>
      </c>
      <c r="O8979">
        <f>YEAR(Sheet1[[#This Row],[Date]])</f>
        <v>2017</v>
      </c>
      <c r="P8979" t="str">
        <f>LOOKUP(Sheet1[[#This Row],[CountryCode]],$AI$4:$AI$18,$AJ$4:$AJ$18)</f>
        <v>United States</v>
      </c>
      <c r="Q8979">
        <f>MONTH(Sheet1[[#This Row],[Date]])</f>
        <v>6</v>
      </c>
      <c r="R8979" t="str">
        <f>TEXT(Sheet1[[#This Row],[Date]],"MMMM")</f>
        <v>June</v>
      </c>
      <c r="S8979" t="str">
        <f>TEXT(Sheet1[[#This Row],[Date]],"YYYY-MMM")</f>
        <v>2017-Jun</v>
      </c>
      <c r="T8979">
        <f>WEEKDAY(Sheet1[[#This Row],[Date]])</f>
        <v>2</v>
      </c>
      <c r="U8979" t="str">
        <f>TEXT(Sheet1[[#This Row],[Date]],"DDDD")</f>
        <v>Monday</v>
      </c>
      <c r="V8979" t="str">
        <f>"FM"&amp;MOD(MONTH(Sheet1[[#This Row],[Date]])-4,12)+1</f>
        <v>FM3</v>
      </c>
      <c r="W8979" t="str">
        <f>"Q"&amp;ROUNDUP(MONTH(Sheet1[[#This Row],[Date]])/3,0)</f>
        <v>Q2</v>
      </c>
      <c r="X8979" t="str">
        <f>"Q"&amp;INT(MOD(MONTH(Sheet1[[#This Row],[Date]])-4,12/3)+1)</f>
        <v>Q3</v>
      </c>
      <c r="Y8979" t="str" cm="1">
        <f t="array" ref="Y8979">_xlfn.IFS(ROUND(L8979,0)&lt;=1,"Need to improve 0-1",ROUND(L8979,0)&lt;=2,"Okay 1-2",ROUND(L8979,0)&lt;=3,"Good 2-3",ROUND(L8979,0)&lt;=4,"Great 3-4",ROUND(L8979,0)&lt;=5,"Excellent 4-5")</f>
        <v>Excellent 4-5</v>
      </c>
      <c r="Z8979" t="str">
        <f t="shared" si="140"/>
        <v>0-1000</v>
      </c>
    </row>
    <row r="8980" spans="1:26" x14ac:dyDescent="0.3">
      <c r="A8980">
        <v>17342772</v>
      </c>
      <c r="B8980" t="s">
        <v>11473</v>
      </c>
      <c r="C8980">
        <v>216</v>
      </c>
      <c r="D8980" t="s">
        <v>1587</v>
      </c>
      <c r="E8980" t="s">
        <v>11229</v>
      </c>
      <c r="F8980" t="s">
        <v>16</v>
      </c>
      <c r="G8980" t="s">
        <v>16</v>
      </c>
      <c r="H8980" t="s">
        <v>16</v>
      </c>
      <c r="I8980">
        <v>2</v>
      </c>
      <c r="J8980">
        <v>100</v>
      </c>
      <c r="K8980">
        <v>25</v>
      </c>
      <c r="L8980">
        <v>3.5</v>
      </c>
      <c r="M8980" t="s">
        <v>123</v>
      </c>
      <c r="N8980" t="str">
        <f>SUBSTITUTE(Sheet1[[#This Row],[Datekey_Opening]],"_","-")</f>
        <v>2011-6-16</v>
      </c>
      <c r="O8980">
        <f>YEAR(Sheet1[[#This Row],[Date]])</f>
        <v>2011</v>
      </c>
      <c r="P8980" t="str">
        <f>LOOKUP(Sheet1[[#This Row],[CountryCode]],$AI$4:$AI$18,$AJ$4:$AJ$18)</f>
        <v>United States</v>
      </c>
      <c r="Q8980">
        <f>MONTH(Sheet1[[#This Row],[Date]])</f>
        <v>6</v>
      </c>
      <c r="R8980" t="str">
        <f>TEXT(Sheet1[[#This Row],[Date]],"MMMM")</f>
        <v>June</v>
      </c>
      <c r="S8980" t="str">
        <f>TEXT(Sheet1[[#This Row],[Date]],"YYYY-MMM")</f>
        <v>2011-Jun</v>
      </c>
      <c r="T8980">
        <f>WEEKDAY(Sheet1[[#This Row],[Date]])</f>
        <v>5</v>
      </c>
      <c r="U8980" t="str">
        <f>TEXT(Sheet1[[#This Row],[Date]],"DDDD")</f>
        <v>Thursday</v>
      </c>
      <c r="V8980" t="str">
        <f>"FM"&amp;MOD(MONTH(Sheet1[[#This Row],[Date]])-4,12)+1</f>
        <v>FM3</v>
      </c>
      <c r="W8980" t="str">
        <f>"Q"&amp;ROUNDUP(MONTH(Sheet1[[#This Row],[Date]])/3,0)</f>
        <v>Q2</v>
      </c>
      <c r="X8980" t="str">
        <f>"Q"&amp;INT(MOD(MONTH(Sheet1[[#This Row],[Date]])-4,12/3)+1)</f>
        <v>Q3</v>
      </c>
      <c r="Y8980" t="str" cm="1">
        <f t="array" ref="Y8980">_xlfn.IFS(ROUND(L8980,0)&lt;=1,"Need to improve 0-1",ROUND(L8980,0)&lt;=2,"Okay 1-2",ROUND(L8980,0)&lt;=3,"Good 2-3",ROUND(L8980,0)&lt;=4,"Great 3-4",ROUND(L8980,0)&lt;=5,"Excellent 4-5")</f>
        <v>Great 3-4</v>
      </c>
      <c r="Z8980" t="str">
        <f t="shared" si="140"/>
        <v>0-1000</v>
      </c>
    </row>
    <row r="8981" spans="1:26" x14ac:dyDescent="0.3">
      <c r="A8981">
        <v>17375141</v>
      </c>
      <c r="B8981" t="s">
        <v>11474</v>
      </c>
      <c r="C8981">
        <v>216</v>
      </c>
      <c r="D8981" t="s">
        <v>11046</v>
      </c>
      <c r="E8981" t="s">
        <v>1600</v>
      </c>
      <c r="F8981" t="s">
        <v>16</v>
      </c>
      <c r="G8981" t="s">
        <v>16</v>
      </c>
      <c r="H8981" t="s">
        <v>16</v>
      </c>
      <c r="I8981">
        <v>2</v>
      </c>
      <c r="J8981">
        <v>107</v>
      </c>
      <c r="K8981">
        <v>25</v>
      </c>
      <c r="L8981">
        <v>3.8</v>
      </c>
      <c r="M8981" t="s">
        <v>2222</v>
      </c>
      <c r="N8981" t="str">
        <f>SUBSTITUTE(Sheet1[[#This Row],[Datekey_Opening]],"_","-")</f>
        <v>2014-6-1</v>
      </c>
      <c r="O8981">
        <f>YEAR(Sheet1[[#This Row],[Date]])</f>
        <v>2014</v>
      </c>
      <c r="P8981" t="str">
        <f>LOOKUP(Sheet1[[#This Row],[CountryCode]],$AI$4:$AI$18,$AJ$4:$AJ$18)</f>
        <v>United States</v>
      </c>
      <c r="Q8981">
        <f>MONTH(Sheet1[[#This Row],[Date]])</f>
        <v>6</v>
      </c>
      <c r="R8981" t="str">
        <f>TEXT(Sheet1[[#This Row],[Date]],"MMMM")</f>
        <v>June</v>
      </c>
      <c r="S8981" t="str">
        <f>TEXT(Sheet1[[#This Row],[Date]],"YYYY-MMM")</f>
        <v>2014-Jun</v>
      </c>
      <c r="T8981">
        <f>WEEKDAY(Sheet1[[#This Row],[Date]])</f>
        <v>1</v>
      </c>
      <c r="U8981" t="str">
        <f>TEXT(Sheet1[[#This Row],[Date]],"DDDD")</f>
        <v>Sunday</v>
      </c>
      <c r="V8981" t="str">
        <f>"FM"&amp;MOD(MONTH(Sheet1[[#This Row],[Date]])-4,12)+1</f>
        <v>FM3</v>
      </c>
      <c r="W8981" t="str">
        <f>"Q"&amp;ROUNDUP(MONTH(Sheet1[[#This Row],[Date]])/3,0)</f>
        <v>Q2</v>
      </c>
      <c r="X8981" t="str">
        <f>"Q"&amp;INT(MOD(MONTH(Sheet1[[#This Row],[Date]])-4,12/3)+1)</f>
        <v>Q3</v>
      </c>
      <c r="Y8981" t="str" cm="1">
        <f t="array" ref="Y8981">_xlfn.IFS(ROUND(L8981,0)&lt;=1,"Need to improve 0-1",ROUND(L8981,0)&lt;=2,"Okay 1-2",ROUND(L8981,0)&lt;=3,"Good 2-3",ROUND(L8981,0)&lt;=4,"Great 3-4",ROUND(L8981,0)&lt;=5,"Excellent 4-5")</f>
        <v>Great 3-4</v>
      </c>
      <c r="Z8981" t="str">
        <f t="shared" si="140"/>
        <v>0-1000</v>
      </c>
    </row>
    <row r="8982" spans="1:26" x14ac:dyDescent="0.3">
      <c r="A8982">
        <v>17580476</v>
      </c>
      <c r="B8982" t="s">
        <v>11475</v>
      </c>
      <c r="C8982">
        <v>216</v>
      </c>
      <c r="D8982" t="s">
        <v>11052</v>
      </c>
      <c r="E8982" t="s">
        <v>11319</v>
      </c>
      <c r="F8982" t="s">
        <v>16</v>
      </c>
      <c r="G8982" t="s">
        <v>16</v>
      </c>
      <c r="H8982" t="s">
        <v>16</v>
      </c>
      <c r="I8982">
        <v>2</v>
      </c>
      <c r="J8982">
        <v>591</v>
      </c>
      <c r="K8982">
        <v>25</v>
      </c>
      <c r="L8982">
        <v>4.2</v>
      </c>
      <c r="M8982" t="s">
        <v>3236</v>
      </c>
      <c r="N8982" t="str">
        <f>SUBSTITUTE(Sheet1[[#This Row],[Datekey_Opening]],"_","-")</f>
        <v>2011-6-7</v>
      </c>
      <c r="O8982">
        <f>YEAR(Sheet1[[#This Row],[Date]])</f>
        <v>2011</v>
      </c>
      <c r="P8982" t="str">
        <f>LOOKUP(Sheet1[[#This Row],[CountryCode]],$AI$4:$AI$18,$AJ$4:$AJ$18)</f>
        <v>United States</v>
      </c>
      <c r="Q8982">
        <f>MONTH(Sheet1[[#This Row],[Date]])</f>
        <v>6</v>
      </c>
      <c r="R8982" t="str">
        <f>TEXT(Sheet1[[#This Row],[Date]],"MMMM")</f>
        <v>June</v>
      </c>
      <c r="S8982" t="str">
        <f>TEXT(Sheet1[[#This Row],[Date]],"YYYY-MMM")</f>
        <v>2011-Jun</v>
      </c>
      <c r="T8982">
        <f>WEEKDAY(Sheet1[[#This Row],[Date]])</f>
        <v>3</v>
      </c>
      <c r="U8982" t="str">
        <f>TEXT(Sheet1[[#This Row],[Date]],"DDDD")</f>
        <v>Tuesday</v>
      </c>
      <c r="V8982" t="str">
        <f>"FM"&amp;MOD(MONTH(Sheet1[[#This Row],[Date]])-4,12)+1</f>
        <v>FM3</v>
      </c>
      <c r="W8982" t="str">
        <f>"Q"&amp;ROUNDUP(MONTH(Sheet1[[#This Row],[Date]])/3,0)</f>
        <v>Q2</v>
      </c>
      <c r="X8982" t="str">
        <f>"Q"&amp;INT(MOD(MONTH(Sheet1[[#This Row],[Date]])-4,12/3)+1)</f>
        <v>Q3</v>
      </c>
      <c r="Y8982" t="str" cm="1">
        <f t="array" ref="Y8982">_xlfn.IFS(ROUND(L8982,0)&lt;=1,"Need to improve 0-1",ROUND(L8982,0)&lt;=2,"Okay 1-2",ROUND(L8982,0)&lt;=3,"Good 2-3",ROUND(L8982,0)&lt;=4,"Great 3-4",ROUND(L8982,0)&lt;=5,"Excellent 4-5")</f>
        <v>Great 3-4</v>
      </c>
      <c r="Z8982" t="str">
        <f t="shared" si="140"/>
        <v>0-1000</v>
      </c>
    </row>
    <row r="8983" spans="1:26" x14ac:dyDescent="0.3">
      <c r="A8983">
        <v>17678222</v>
      </c>
      <c r="B8983" t="s">
        <v>11476</v>
      </c>
      <c r="C8983">
        <v>216</v>
      </c>
      <c r="D8983" t="s">
        <v>1549</v>
      </c>
      <c r="E8983" t="s">
        <v>11104</v>
      </c>
      <c r="F8983" t="s">
        <v>16</v>
      </c>
      <c r="G8983" t="s">
        <v>16</v>
      </c>
      <c r="H8983" t="s">
        <v>16</v>
      </c>
      <c r="I8983">
        <v>2</v>
      </c>
      <c r="J8983">
        <v>243</v>
      </c>
      <c r="K8983">
        <v>25</v>
      </c>
      <c r="L8983">
        <v>3.9</v>
      </c>
      <c r="M8983" t="s">
        <v>683</v>
      </c>
      <c r="N8983" t="str">
        <f>SUBSTITUTE(Sheet1[[#This Row],[Datekey_Opening]],"_","-")</f>
        <v>2018-6-20</v>
      </c>
      <c r="O8983">
        <f>YEAR(Sheet1[[#This Row],[Date]])</f>
        <v>2018</v>
      </c>
      <c r="P8983" t="str">
        <f>LOOKUP(Sheet1[[#This Row],[CountryCode]],$AI$4:$AI$18,$AJ$4:$AJ$18)</f>
        <v>United States</v>
      </c>
      <c r="Q8983">
        <f>MONTH(Sheet1[[#This Row],[Date]])</f>
        <v>6</v>
      </c>
      <c r="R8983" t="str">
        <f>TEXT(Sheet1[[#This Row],[Date]],"MMMM")</f>
        <v>June</v>
      </c>
      <c r="S8983" t="str">
        <f>TEXT(Sheet1[[#This Row],[Date]],"YYYY-MMM")</f>
        <v>2018-Jun</v>
      </c>
      <c r="T8983">
        <f>WEEKDAY(Sheet1[[#This Row],[Date]])</f>
        <v>4</v>
      </c>
      <c r="U8983" t="str">
        <f>TEXT(Sheet1[[#This Row],[Date]],"DDDD")</f>
        <v>Wednesday</v>
      </c>
      <c r="V8983" t="str">
        <f>"FM"&amp;MOD(MONTH(Sheet1[[#This Row],[Date]])-4,12)+1</f>
        <v>FM3</v>
      </c>
      <c r="W8983" t="str">
        <f>"Q"&amp;ROUNDUP(MONTH(Sheet1[[#This Row],[Date]])/3,0)</f>
        <v>Q2</v>
      </c>
      <c r="X8983" t="str">
        <f>"Q"&amp;INT(MOD(MONTH(Sheet1[[#This Row],[Date]])-4,12/3)+1)</f>
        <v>Q3</v>
      </c>
      <c r="Y8983" t="str" cm="1">
        <f t="array" ref="Y8983">_xlfn.IFS(ROUND(L8983,0)&lt;=1,"Need to improve 0-1",ROUND(L8983,0)&lt;=2,"Okay 1-2",ROUND(L8983,0)&lt;=3,"Good 2-3",ROUND(L8983,0)&lt;=4,"Great 3-4",ROUND(L8983,0)&lt;=5,"Excellent 4-5")</f>
        <v>Great 3-4</v>
      </c>
      <c r="Z8983" t="str">
        <f t="shared" si="140"/>
        <v>0-1000</v>
      </c>
    </row>
    <row r="8984" spans="1:26" x14ac:dyDescent="0.3">
      <c r="A8984">
        <v>17295069</v>
      </c>
      <c r="B8984" t="s">
        <v>11477</v>
      </c>
      <c r="C8984">
        <v>216</v>
      </c>
      <c r="D8984" t="s">
        <v>10973</v>
      </c>
      <c r="E8984" t="s">
        <v>1682</v>
      </c>
      <c r="F8984" t="s">
        <v>16</v>
      </c>
      <c r="G8984" t="s">
        <v>16</v>
      </c>
      <c r="H8984" t="s">
        <v>16</v>
      </c>
      <c r="I8984">
        <v>2</v>
      </c>
      <c r="J8984">
        <v>227</v>
      </c>
      <c r="K8984">
        <v>25</v>
      </c>
      <c r="L8984">
        <v>4</v>
      </c>
      <c r="M8984" t="s">
        <v>8558</v>
      </c>
      <c r="N8984" t="str">
        <f>SUBSTITUTE(Sheet1[[#This Row],[Datekey_Opening]],"_","-")</f>
        <v>2014-5-12</v>
      </c>
      <c r="O8984">
        <f>YEAR(Sheet1[[#This Row],[Date]])</f>
        <v>2014</v>
      </c>
      <c r="P8984" t="str">
        <f>LOOKUP(Sheet1[[#This Row],[CountryCode]],$AI$4:$AI$18,$AJ$4:$AJ$18)</f>
        <v>United States</v>
      </c>
      <c r="Q8984">
        <f>MONTH(Sheet1[[#This Row],[Date]])</f>
        <v>5</v>
      </c>
      <c r="R8984" t="str">
        <f>TEXT(Sheet1[[#This Row],[Date]],"MMMM")</f>
        <v>May</v>
      </c>
      <c r="S8984" t="str">
        <f>TEXT(Sheet1[[#This Row],[Date]],"YYYY-MMM")</f>
        <v>2014-May</v>
      </c>
      <c r="T8984">
        <f>WEEKDAY(Sheet1[[#This Row],[Date]])</f>
        <v>2</v>
      </c>
      <c r="U8984" t="str">
        <f>TEXT(Sheet1[[#This Row],[Date]],"DDDD")</f>
        <v>Monday</v>
      </c>
      <c r="V8984" t="str">
        <f>"FM"&amp;MOD(MONTH(Sheet1[[#This Row],[Date]])-4,12)+1</f>
        <v>FM2</v>
      </c>
      <c r="W8984" t="str">
        <f>"Q"&amp;ROUNDUP(MONTH(Sheet1[[#This Row],[Date]])/3,0)</f>
        <v>Q2</v>
      </c>
      <c r="X8984" t="str">
        <f>"Q"&amp;INT(MOD(MONTH(Sheet1[[#This Row],[Date]])-4,12/3)+1)</f>
        <v>Q2</v>
      </c>
      <c r="Y8984" t="str" cm="1">
        <f t="array" ref="Y8984">_xlfn.IFS(ROUND(L8984,0)&lt;=1,"Need to improve 0-1",ROUND(L8984,0)&lt;=2,"Okay 1-2",ROUND(L8984,0)&lt;=3,"Good 2-3",ROUND(L8984,0)&lt;=4,"Great 3-4",ROUND(L8984,0)&lt;=5,"Excellent 4-5")</f>
        <v>Great 3-4</v>
      </c>
      <c r="Z8984" t="str">
        <f t="shared" si="140"/>
        <v>0-1000</v>
      </c>
    </row>
    <row r="8985" spans="1:26" x14ac:dyDescent="0.3">
      <c r="A8985">
        <v>17316449</v>
      </c>
      <c r="B8985" t="s">
        <v>11478</v>
      </c>
      <c r="C8985">
        <v>216</v>
      </c>
      <c r="D8985" t="s">
        <v>11035</v>
      </c>
      <c r="E8985" t="s">
        <v>11330</v>
      </c>
      <c r="F8985" t="s">
        <v>16</v>
      </c>
      <c r="G8985" t="s">
        <v>16</v>
      </c>
      <c r="H8985" t="s">
        <v>16</v>
      </c>
      <c r="I8985">
        <v>2</v>
      </c>
      <c r="J8985">
        <v>259</v>
      </c>
      <c r="K8985">
        <v>25</v>
      </c>
      <c r="L8985">
        <v>4.2</v>
      </c>
      <c r="M8985" t="s">
        <v>3921</v>
      </c>
      <c r="N8985" t="str">
        <f>SUBSTITUTE(Sheet1[[#This Row],[Datekey_Opening]],"_","-")</f>
        <v>2012-5-10</v>
      </c>
      <c r="O8985">
        <f>YEAR(Sheet1[[#This Row],[Date]])</f>
        <v>2012</v>
      </c>
      <c r="P8985" t="str">
        <f>LOOKUP(Sheet1[[#This Row],[CountryCode]],$AI$4:$AI$18,$AJ$4:$AJ$18)</f>
        <v>United States</v>
      </c>
      <c r="Q8985">
        <f>MONTH(Sheet1[[#This Row],[Date]])</f>
        <v>5</v>
      </c>
      <c r="R8985" t="str">
        <f>TEXT(Sheet1[[#This Row],[Date]],"MMMM")</f>
        <v>May</v>
      </c>
      <c r="S8985" t="str">
        <f>TEXT(Sheet1[[#This Row],[Date]],"YYYY-MMM")</f>
        <v>2012-May</v>
      </c>
      <c r="T8985">
        <f>WEEKDAY(Sheet1[[#This Row],[Date]])</f>
        <v>5</v>
      </c>
      <c r="U8985" t="str">
        <f>TEXT(Sheet1[[#This Row],[Date]],"DDDD")</f>
        <v>Thursday</v>
      </c>
      <c r="V8985" t="str">
        <f>"FM"&amp;MOD(MONTH(Sheet1[[#This Row],[Date]])-4,12)+1</f>
        <v>FM2</v>
      </c>
      <c r="W8985" t="str">
        <f>"Q"&amp;ROUNDUP(MONTH(Sheet1[[#This Row],[Date]])/3,0)</f>
        <v>Q2</v>
      </c>
      <c r="X8985" t="str">
        <f>"Q"&amp;INT(MOD(MONTH(Sheet1[[#This Row],[Date]])-4,12/3)+1)</f>
        <v>Q2</v>
      </c>
      <c r="Y8985" t="str" cm="1">
        <f t="array" ref="Y8985">_xlfn.IFS(ROUND(L8985,0)&lt;=1,"Need to improve 0-1",ROUND(L8985,0)&lt;=2,"Okay 1-2",ROUND(L8985,0)&lt;=3,"Good 2-3",ROUND(L8985,0)&lt;=4,"Great 3-4",ROUND(L8985,0)&lt;=5,"Excellent 4-5")</f>
        <v>Great 3-4</v>
      </c>
      <c r="Z8985" t="str">
        <f t="shared" si="140"/>
        <v>0-1000</v>
      </c>
    </row>
    <row r="8986" spans="1:26" x14ac:dyDescent="0.3">
      <c r="A8986">
        <v>17330087</v>
      </c>
      <c r="B8986" t="s">
        <v>11479</v>
      </c>
      <c r="C8986">
        <v>216</v>
      </c>
      <c r="D8986" t="s">
        <v>10999</v>
      </c>
      <c r="E8986" t="s">
        <v>426</v>
      </c>
      <c r="F8986" t="s">
        <v>16</v>
      </c>
      <c r="G8986" t="s">
        <v>16</v>
      </c>
      <c r="H8986" t="s">
        <v>16</v>
      </c>
      <c r="I8986">
        <v>2</v>
      </c>
      <c r="J8986">
        <v>335</v>
      </c>
      <c r="K8986">
        <v>25</v>
      </c>
      <c r="L8986">
        <v>4</v>
      </c>
      <c r="M8986" t="s">
        <v>9731</v>
      </c>
      <c r="N8986" t="str">
        <f>SUBSTITUTE(Sheet1[[#This Row],[Datekey_Opening]],"_","-")</f>
        <v>2016-5-10</v>
      </c>
      <c r="O8986">
        <f>YEAR(Sheet1[[#This Row],[Date]])</f>
        <v>2016</v>
      </c>
      <c r="P8986" t="str">
        <f>LOOKUP(Sheet1[[#This Row],[CountryCode]],$AI$4:$AI$18,$AJ$4:$AJ$18)</f>
        <v>United States</v>
      </c>
      <c r="Q8986">
        <f>MONTH(Sheet1[[#This Row],[Date]])</f>
        <v>5</v>
      </c>
      <c r="R8986" t="str">
        <f>TEXT(Sheet1[[#This Row],[Date]],"MMMM")</f>
        <v>May</v>
      </c>
      <c r="S8986" t="str">
        <f>TEXT(Sheet1[[#This Row],[Date]],"YYYY-MMM")</f>
        <v>2016-May</v>
      </c>
      <c r="T8986">
        <f>WEEKDAY(Sheet1[[#This Row],[Date]])</f>
        <v>3</v>
      </c>
      <c r="U8986" t="str">
        <f>TEXT(Sheet1[[#This Row],[Date]],"DDDD")</f>
        <v>Tuesday</v>
      </c>
      <c r="V8986" t="str">
        <f>"FM"&amp;MOD(MONTH(Sheet1[[#This Row],[Date]])-4,12)+1</f>
        <v>FM2</v>
      </c>
      <c r="W8986" t="str">
        <f>"Q"&amp;ROUNDUP(MONTH(Sheet1[[#This Row],[Date]])/3,0)</f>
        <v>Q2</v>
      </c>
      <c r="X8986" t="str">
        <f>"Q"&amp;INT(MOD(MONTH(Sheet1[[#This Row],[Date]])-4,12/3)+1)</f>
        <v>Q2</v>
      </c>
      <c r="Y8986" t="str" cm="1">
        <f t="array" ref="Y8986">_xlfn.IFS(ROUND(L8986,0)&lt;=1,"Need to improve 0-1",ROUND(L8986,0)&lt;=2,"Okay 1-2",ROUND(L8986,0)&lt;=3,"Good 2-3",ROUND(L8986,0)&lt;=4,"Great 3-4",ROUND(L8986,0)&lt;=5,"Excellent 4-5")</f>
        <v>Great 3-4</v>
      </c>
      <c r="Z8986" t="str">
        <f t="shared" si="140"/>
        <v>0-1000</v>
      </c>
    </row>
    <row r="8987" spans="1:26" x14ac:dyDescent="0.3">
      <c r="A8987">
        <v>17334213</v>
      </c>
      <c r="B8987" t="s">
        <v>11480</v>
      </c>
      <c r="C8987">
        <v>216</v>
      </c>
      <c r="D8987" t="s">
        <v>11162</v>
      </c>
      <c r="E8987" t="s">
        <v>11330</v>
      </c>
      <c r="F8987" t="s">
        <v>16</v>
      </c>
      <c r="G8987" t="s">
        <v>16</v>
      </c>
      <c r="H8987" t="s">
        <v>16</v>
      </c>
      <c r="I8987">
        <v>2</v>
      </c>
      <c r="J8987">
        <v>207</v>
      </c>
      <c r="K8987">
        <v>25</v>
      </c>
      <c r="L8987">
        <v>4.4000000000000004</v>
      </c>
      <c r="M8987" t="s">
        <v>3758</v>
      </c>
      <c r="N8987" t="str">
        <f>SUBSTITUTE(Sheet1[[#This Row],[Datekey_Opening]],"_","-")</f>
        <v>2015-5-21</v>
      </c>
      <c r="O8987">
        <f>YEAR(Sheet1[[#This Row],[Date]])</f>
        <v>2015</v>
      </c>
      <c r="P8987" t="str">
        <f>LOOKUP(Sheet1[[#This Row],[CountryCode]],$AI$4:$AI$18,$AJ$4:$AJ$18)</f>
        <v>United States</v>
      </c>
      <c r="Q8987">
        <f>MONTH(Sheet1[[#This Row],[Date]])</f>
        <v>5</v>
      </c>
      <c r="R8987" t="str">
        <f>TEXT(Sheet1[[#This Row],[Date]],"MMMM")</f>
        <v>May</v>
      </c>
      <c r="S8987" t="str">
        <f>TEXT(Sheet1[[#This Row],[Date]],"YYYY-MMM")</f>
        <v>2015-May</v>
      </c>
      <c r="T8987">
        <f>WEEKDAY(Sheet1[[#This Row],[Date]])</f>
        <v>5</v>
      </c>
      <c r="U8987" t="str">
        <f>TEXT(Sheet1[[#This Row],[Date]],"DDDD")</f>
        <v>Thursday</v>
      </c>
      <c r="V8987" t="str">
        <f>"FM"&amp;MOD(MONTH(Sheet1[[#This Row],[Date]])-4,12)+1</f>
        <v>FM2</v>
      </c>
      <c r="W8987" t="str">
        <f>"Q"&amp;ROUNDUP(MONTH(Sheet1[[#This Row],[Date]])/3,0)</f>
        <v>Q2</v>
      </c>
      <c r="X8987" t="str">
        <f>"Q"&amp;INT(MOD(MONTH(Sheet1[[#This Row],[Date]])-4,12/3)+1)</f>
        <v>Q2</v>
      </c>
      <c r="Y8987" t="str" cm="1">
        <f t="array" ref="Y8987">_xlfn.IFS(ROUND(L8987,0)&lt;=1,"Need to improve 0-1",ROUND(L8987,0)&lt;=2,"Okay 1-2",ROUND(L8987,0)&lt;=3,"Good 2-3",ROUND(L8987,0)&lt;=4,"Great 3-4",ROUND(L8987,0)&lt;=5,"Excellent 4-5")</f>
        <v>Great 3-4</v>
      </c>
      <c r="Z8987" t="str">
        <f t="shared" si="140"/>
        <v>0-1000</v>
      </c>
    </row>
    <row r="8988" spans="1:26" x14ac:dyDescent="0.3">
      <c r="A8988">
        <v>17334254</v>
      </c>
      <c r="B8988" t="s">
        <v>11481</v>
      </c>
      <c r="C8988">
        <v>216</v>
      </c>
      <c r="D8988" t="s">
        <v>11162</v>
      </c>
      <c r="E8988" t="s">
        <v>456</v>
      </c>
      <c r="F8988" t="s">
        <v>16</v>
      </c>
      <c r="G8988" t="s">
        <v>16</v>
      </c>
      <c r="H8988" t="s">
        <v>16</v>
      </c>
      <c r="I8988">
        <v>2</v>
      </c>
      <c r="J8988">
        <v>116</v>
      </c>
      <c r="K8988">
        <v>25</v>
      </c>
      <c r="L8988">
        <v>3.7</v>
      </c>
      <c r="M8988" t="s">
        <v>4612</v>
      </c>
      <c r="N8988" t="str">
        <f>SUBSTITUTE(Sheet1[[#This Row],[Datekey_Opening]],"_","-")</f>
        <v>2010-5-21</v>
      </c>
      <c r="O8988">
        <f>YEAR(Sheet1[[#This Row],[Date]])</f>
        <v>2010</v>
      </c>
      <c r="P8988" t="str">
        <f>LOOKUP(Sheet1[[#This Row],[CountryCode]],$AI$4:$AI$18,$AJ$4:$AJ$18)</f>
        <v>United States</v>
      </c>
      <c r="Q8988">
        <f>MONTH(Sheet1[[#This Row],[Date]])</f>
        <v>5</v>
      </c>
      <c r="R8988" t="str">
        <f>TEXT(Sheet1[[#This Row],[Date]],"MMMM")</f>
        <v>May</v>
      </c>
      <c r="S8988" t="str">
        <f>TEXT(Sheet1[[#This Row],[Date]],"YYYY-MMM")</f>
        <v>2010-May</v>
      </c>
      <c r="T8988">
        <f>WEEKDAY(Sheet1[[#This Row],[Date]])</f>
        <v>6</v>
      </c>
      <c r="U8988" t="str">
        <f>TEXT(Sheet1[[#This Row],[Date]],"DDDD")</f>
        <v>Friday</v>
      </c>
      <c r="V8988" t="str">
        <f>"FM"&amp;MOD(MONTH(Sheet1[[#This Row],[Date]])-4,12)+1</f>
        <v>FM2</v>
      </c>
      <c r="W8988" t="str">
        <f>"Q"&amp;ROUNDUP(MONTH(Sheet1[[#This Row],[Date]])/3,0)</f>
        <v>Q2</v>
      </c>
      <c r="X8988" t="str">
        <f>"Q"&amp;INT(MOD(MONTH(Sheet1[[#This Row],[Date]])-4,12/3)+1)</f>
        <v>Q2</v>
      </c>
      <c r="Y8988" t="str" cm="1">
        <f t="array" ref="Y8988">_xlfn.IFS(ROUND(L8988,0)&lt;=1,"Need to improve 0-1",ROUND(L8988,0)&lt;=2,"Okay 1-2",ROUND(L8988,0)&lt;=3,"Good 2-3",ROUND(L8988,0)&lt;=4,"Great 3-4",ROUND(L8988,0)&lt;=5,"Excellent 4-5")</f>
        <v>Great 3-4</v>
      </c>
      <c r="Z8988" t="str">
        <f t="shared" si="140"/>
        <v>0-1000</v>
      </c>
    </row>
    <row r="8989" spans="1:26" x14ac:dyDescent="0.3">
      <c r="A8989">
        <v>17335156</v>
      </c>
      <c r="B8989" t="s">
        <v>11482</v>
      </c>
      <c r="C8989">
        <v>216</v>
      </c>
      <c r="D8989" t="s">
        <v>1614</v>
      </c>
      <c r="E8989" t="s">
        <v>1755</v>
      </c>
      <c r="F8989" t="s">
        <v>16</v>
      </c>
      <c r="G8989" t="s">
        <v>16</v>
      </c>
      <c r="H8989" t="s">
        <v>16</v>
      </c>
      <c r="I8989">
        <v>2</v>
      </c>
      <c r="J8989">
        <v>474</v>
      </c>
      <c r="K8989">
        <v>25</v>
      </c>
      <c r="L8989">
        <v>4.9000000000000004</v>
      </c>
      <c r="M8989" t="s">
        <v>4607</v>
      </c>
      <c r="N8989" t="str">
        <f>SUBSTITUTE(Sheet1[[#This Row],[Datekey_Opening]],"_","-")</f>
        <v>2018-5-19</v>
      </c>
      <c r="O8989">
        <f>YEAR(Sheet1[[#This Row],[Date]])</f>
        <v>2018</v>
      </c>
      <c r="P8989" t="str">
        <f>LOOKUP(Sheet1[[#This Row],[CountryCode]],$AI$4:$AI$18,$AJ$4:$AJ$18)</f>
        <v>United States</v>
      </c>
      <c r="Q8989">
        <f>MONTH(Sheet1[[#This Row],[Date]])</f>
        <v>5</v>
      </c>
      <c r="R8989" t="str">
        <f>TEXT(Sheet1[[#This Row],[Date]],"MMMM")</f>
        <v>May</v>
      </c>
      <c r="S8989" t="str">
        <f>TEXT(Sheet1[[#This Row],[Date]],"YYYY-MMM")</f>
        <v>2018-May</v>
      </c>
      <c r="T8989">
        <f>WEEKDAY(Sheet1[[#This Row],[Date]])</f>
        <v>7</v>
      </c>
      <c r="U8989" t="str">
        <f>TEXT(Sheet1[[#This Row],[Date]],"DDDD")</f>
        <v>Saturday</v>
      </c>
      <c r="V8989" t="str">
        <f>"FM"&amp;MOD(MONTH(Sheet1[[#This Row],[Date]])-4,12)+1</f>
        <v>FM2</v>
      </c>
      <c r="W8989" t="str">
        <f>"Q"&amp;ROUNDUP(MONTH(Sheet1[[#This Row],[Date]])/3,0)</f>
        <v>Q2</v>
      </c>
      <c r="X8989" t="str">
        <f>"Q"&amp;INT(MOD(MONTH(Sheet1[[#This Row],[Date]])-4,12/3)+1)</f>
        <v>Q2</v>
      </c>
      <c r="Y8989" t="str" cm="1">
        <f t="array" ref="Y8989">_xlfn.IFS(ROUND(L8989,0)&lt;=1,"Need to improve 0-1",ROUND(L8989,0)&lt;=2,"Okay 1-2",ROUND(L8989,0)&lt;=3,"Good 2-3",ROUND(L8989,0)&lt;=4,"Great 3-4",ROUND(L8989,0)&lt;=5,"Excellent 4-5")</f>
        <v>Excellent 4-5</v>
      </c>
      <c r="Z8989" t="str">
        <f t="shared" si="140"/>
        <v>0-1000</v>
      </c>
    </row>
    <row r="8990" spans="1:26" x14ac:dyDescent="0.3">
      <c r="A8990">
        <v>17258136</v>
      </c>
      <c r="B8990" t="s">
        <v>11483</v>
      </c>
      <c r="C8990">
        <v>216</v>
      </c>
      <c r="D8990" t="s">
        <v>1619</v>
      </c>
      <c r="E8990" t="s">
        <v>11484</v>
      </c>
      <c r="F8990" t="s">
        <v>16</v>
      </c>
      <c r="G8990" t="s">
        <v>16</v>
      </c>
      <c r="H8990" t="s">
        <v>16</v>
      </c>
      <c r="I8990">
        <v>2</v>
      </c>
      <c r="J8990">
        <v>496</v>
      </c>
      <c r="K8990">
        <v>25</v>
      </c>
      <c r="L8990">
        <v>4.0999999999999996</v>
      </c>
      <c r="M8990" t="s">
        <v>11485</v>
      </c>
      <c r="N8990" t="str">
        <f>SUBSTITUTE(Sheet1[[#This Row],[Datekey_Opening]],"_","-")</f>
        <v>2011-5-9</v>
      </c>
      <c r="O8990">
        <f>YEAR(Sheet1[[#This Row],[Date]])</f>
        <v>2011</v>
      </c>
      <c r="P8990" t="str">
        <f>LOOKUP(Sheet1[[#This Row],[CountryCode]],$AI$4:$AI$18,$AJ$4:$AJ$18)</f>
        <v>United States</v>
      </c>
      <c r="Q8990">
        <f>MONTH(Sheet1[[#This Row],[Date]])</f>
        <v>5</v>
      </c>
      <c r="R8990" t="str">
        <f>TEXT(Sheet1[[#This Row],[Date]],"MMMM")</f>
        <v>May</v>
      </c>
      <c r="S8990" t="str">
        <f>TEXT(Sheet1[[#This Row],[Date]],"YYYY-MMM")</f>
        <v>2011-May</v>
      </c>
      <c r="T8990">
        <f>WEEKDAY(Sheet1[[#This Row],[Date]])</f>
        <v>2</v>
      </c>
      <c r="U8990" t="str">
        <f>TEXT(Sheet1[[#This Row],[Date]],"DDDD")</f>
        <v>Monday</v>
      </c>
      <c r="V8990" t="str">
        <f>"FM"&amp;MOD(MONTH(Sheet1[[#This Row],[Date]])-4,12)+1</f>
        <v>FM2</v>
      </c>
      <c r="W8990" t="str">
        <f>"Q"&amp;ROUNDUP(MONTH(Sheet1[[#This Row],[Date]])/3,0)</f>
        <v>Q2</v>
      </c>
      <c r="X8990" t="str">
        <f>"Q"&amp;INT(MOD(MONTH(Sheet1[[#This Row],[Date]])-4,12/3)+1)</f>
        <v>Q2</v>
      </c>
      <c r="Y8990" t="str" cm="1">
        <f t="array" ref="Y8990">_xlfn.IFS(ROUND(L8990,0)&lt;=1,"Need to improve 0-1",ROUND(L8990,0)&lt;=2,"Okay 1-2",ROUND(L8990,0)&lt;=3,"Good 2-3",ROUND(L8990,0)&lt;=4,"Great 3-4",ROUND(L8990,0)&lt;=5,"Excellent 4-5")</f>
        <v>Great 3-4</v>
      </c>
      <c r="Z8990" t="str">
        <f t="shared" si="140"/>
        <v>0-1000</v>
      </c>
    </row>
    <row r="8991" spans="1:26" x14ac:dyDescent="0.3">
      <c r="A8991">
        <v>17501308</v>
      </c>
      <c r="B8991" t="s">
        <v>11486</v>
      </c>
      <c r="C8991">
        <v>216</v>
      </c>
      <c r="D8991" t="s">
        <v>1580</v>
      </c>
      <c r="E8991" t="s">
        <v>11330</v>
      </c>
      <c r="F8991" t="s">
        <v>16</v>
      </c>
      <c r="G8991" t="s">
        <v>16</v>
      </c>
      <c r="H8991" t="s">
        <v>16</v>
      </c>
      <c r="I8991">
        <v>2</v>
      </c>
      <c r="J8991">
        <v>288</v>
      </c>
      <c r="K8991">
        <v>25</v>
      </c>
      <c r="L8991">
        <v>4.2</v>
      </c>
      <c r="M8991" t="s">
        <v>5191</v>
      </c>
      <c r="N8991" t="str">
        <f>SUBSTITUTE(Sheet1[[#This Row],[Datekey_Opening]],"_","-")</f>
        <v>2011-5-6</v>
      </c>
      <c r="O8991">
        <f>YEAR(Sheet1[[#This Row],[Date]])</f>
        <v>2011</v>
      </c>
      <c r="P8991" t="str">
        <f>LOOKUP(Sheet1[[#This Row],[CountryCode]],$AI$4:$AI$18,$AJ$4:$AJ$18)</f>
        <v>United States</v>
      </c>
      <c r="Q8991">
        <f>MONTH(Sheet1[[#This Row],[Date]])</f>
        <v>5</v>
      </c>
      <c r="R8991" t="str">
        <f>TEXT(Sheet1[[#This Row],[Date]],"MMMM")</f>
        <v>May</v>
      </c>
      <c r="S8991" t="str">
        <f>TEXT(Sheet1[[#This Row],[Date]],"YYYY-MMM")</f>
        <v>2011-May</v>
      </c>
      <c r="T8991">
        <f>WEEKDAY(Sheet1[[#This Row],[Date]])</f>
        <v>6</v>
      </c>
      <c r="U8991" t="str">
        <f>TEXT(Sheet1[[#This Row],[Date]],"DDDD")</f>
        <v>Friday</v>
      </c>
      <c r="V8991" t="str">
        <f>"FM"&amp;MOD(MONTH(Sheet1[[#This Row],[Date]])-4,12)+1</f>
        <v>FM2</v>
      </c>
      <c r="W8991" t="str">
        <f>"Q"&amp;ROUNDUP(MONTH(Sheet1[[#This Row],[Date]])/3,0)</f>
        <v>Q2</v>
      </c>
      <c r="X8991" t="str">
        <f>"Q"&amp;INT(MOD(MONTH(Sheet1[[#This Row],[Date]])-4,12/3)+1)</f>
        <v>Q2</v>
      </c>
      <c r="Y8991" t="str" cm="1">
        <f t="array" ref="Y8991">_xlfn.IFS(ROUND(L8991,0)&lt;=1,"Need to improve 0-1",ROUND(L8991,0)&lt;=2,"Okay 1-2",ROUND(L8991,0)&lt;=3,"Good 2-3",ROUND(L8991,0)&lt;=4,"Great 3-4",ROUND(L8991,0)&lt;=5,"Excellent 4-5")</f>
        <v>Great 3-4</v>
      </c>
      <c r="Z8991" t="str">
        <f t="shared" si="140"/>
        <v>0-1000</v>
      </c>
    </row>
    <row r="8992" spans="1:26" x14ac:dyDescent="0.3">
      <c r="A8992">
        <v>17061253</v>
      </c>
      <c r="B8992" t="s">
        <v>11487</v>
      </c>
      <c r="C8992">
        <v>216</v>
      </c>
      <c r="D8992" t="s">
        <v>391</v>
      </c>
      <c r="E8992" t="s">
        <v>11488</v>
      </c>
      <c r="F8992" t="s">
        <v>16</v>
      </c>
      <c r="G8992" t="s">
        <v>16</v>
      </c>
      <c r="H8992" t="s">
        <v>16</v>
      </c>
      <c r="I8992">
        <v>2</v>
      </c>
      <c r="J8992">
        <v>797</v>
      </c>
      <c r="K8992">
        <v>25</v>
      </c>
      <c r="L8992">
        <v>4.4000000000000004</v>
      </c>
      <c r="M8992" t="s">
        <v>2722</v>
      </c>
      <c r="N8992" t="str">
        <f>SUBSTITUTE(Sheet1[[#This Row],[Datekey_Opening]],"_","-")</f>
        <v>2017-5-6</v>
      </c>
      <c r="O8992">
        <f>YEAR(Sheet1[[#This Row],[Date]])</f>
        <v>2017</v>
      </c>
      <c r="P8992" t="str">
        <f>LOOKUP(Sheet1[[#This Row],[CountryCode]],$AI$4:$AI$18,$AJ$4:$AJ$18)</f>
        <v>United States</v>
      </c>
      <c r="Q8992">
        <f>MONTH(Sheet1[[#This Row],[Date]])</f>
        <v>5</v>
      </c>
      <c r="R8992" t="str">
        <f>TEXT(Sheet1[[#This Row],[Date]],"MMMM")</f>
        <v>May</v>
      </c>
      <c r="S8992" t="str">
        <f>TEXT(Sheet1[[#This Row],[Date]],"YYYY-MMM")</f>
        <v>2017-May</v>
      </c>
      <c r="T8992">
        <f>WEEKDAY(Sheet1[[#This Row],[Date]])</f>
        <v>7</v>
      </c>
      <c r="U8992" t="str">
        <f>TEXT(Sheet1[[#This Row],[Date]],"DDDD")</f>
        <v>Saturday</v>
      </c>
      <c r="V8992" t="str">
        <f>"FM"&amp;MOD(MONTH(Sheet1[[#This Row],[Date]])-4,12)+1</f>
        <v>FM2</v>
      </c>
      <c r="W8992" t="str">
        <f>"Q"&amp;ROUNDUP(MONTH(Sheet1[[#This Row],[Date]])/3,0)</f>
        <v>Q2</v>
      </c>
      <c r="X8992" t="str">
        <f>"Q"&amp;INT(MOD(MONTH(Sheet1[[#This Row],[Date]])-4,12/3)+1)</f>
        <v>Q2</v>
      </c>
      <c r="Y8992" t="str" cm="1">
        <f t="array" ref="Y8992">_xlfn.IFS(ROUND(L8992,0)&lt;=1,"Need to improve 0-1",ROUND(L8992,0)&lt;=2,"Okay 1-2",ROUND(L8992,0)&lt;=3,"Good 2-3",ROUND(L8992,0)&lt;=4,"Great 3-4",ROUND(L8992,0)&lt;=5,"Excellent 4-5")</f>
        <v>Great 3-4</v>
      </c>
      <c r="Z8992" t="str">
        <f t="shared" si="140"/>
        <v>0-1000</v>
      </c>
    </row>
    <row r="8993" spans="1:26" x14ac:dyDescent="0.3">
      <c r="A8993">
        <v>17144717</v>
      </c>
      <c r="B8993" t="s">
        <v>11489</v>
      </c>
      <c r="C8993">
        <v>216</v>
      </c>
      <c r="D8993" t="s">
        <v>1573</v>
      </c>
      <c r="E8993" t="s">
        <v>1600</v>
      </c>
      <c r="F8993" t="s">
        <v>16</v>
      </c>
      <c r="G8993" t="s">
        <v>16</v>
      </c>
      <c r="H8993" t="s">
        <v>16</v>
      </c>
      <c r="I8993">
        <v>2</v>
      </c>
      <c r="J8993">
        <v>691</v>
      </c>
      <c r="K8993">
        <v>25</v>
      </c>
      <c r="L8993">
        <v>4.5</v>
      </c>
      <c r="M8993" t="s">
        <v>2703</v>
      </c>
      <c r="N8993" t="str">
        <f>SUBSTITUTE(Sheet1[[#This Row],[Datekey_Opening]],"_","-")</f>
        <v>2017-5-15</v>
      </c>
      <c r="O8993">
        <f>YEAR(Sheet1[[#This Row],[Date]])</f>
        <v>2017</v>
      </c>
      <c r="P8993" t="str">
        <f>LOOKUP(Sheet1[[#This Row],[CountryCode]],$AI$4:$AI$18,$AJ$4:$AJ$18)</f>
        <v>United States</v>
      </c>
      <c r="Q8993">
        <f>MONTH(Sheet1[[#This Row],[Date]])</f>
        <v>5</v>
      </c>
      <c r="R8993" t="str">
        <f>TEXT(Sheet1[[#This Row],[Date]],"MMMM")</f>
        <v>May</v>
      </c>
      <c r="S8993" t="str">
        <f>TEXT(Sheet1[[#This Row],[Date]],"YYYY-MMM")</f>
        <v>2017-May</v>
      </c>
      <c r="T8993">
        <f>WEEKDAY(Sheet1[[#This Row],[Date]])</f>
        <v>2</v>
      </c>
      <c r="U8993" t="str">
        <f>TEXT(Sheet1[[#This Row],[Date]],"DDDD")</f>
        <v>Monday</v>
      </c>
      <c r="V8993" t="str">
        <f>"FM"&amp;MOD(MONTH(Sheet1[[#This Row],[Date]])-4,12)+1</f>
        <v>FM2</v>
      </c>
      <c r="W8993" t="str">
        <f>"Q"&amp;ROUNDUP(MONTH(Sheet1[[#This Row],[Date]])/3,0)</f>
        <v>Q2</v>
      </c>
      <c r="X8993" t="str">
        <f>"Q"&amp;INT(MOD(MONTH(Sheet1[[#This Row],[Date]])-4,12/3)+1)</f>
        <v>Q2</v>
      </c>
      <c r="Y8993" t="str" cm="1">
        <f t="array" ref="Y8993">_xlfn.IFS(ROUND(L8993,0)&lt;=1,"Need to improve 0-1",ROUND(L8993,0)&lt;=2,"Okay 1-2",ROUND(L8993,0)&lt;=3,"Good 2-3",ROUND(L8993,0)&lt;=4,"Great 3-4",ROUND(L8993,0)&lt;=5,"Excellent 4-5")</f>
        <v>Excellent 4-5</v>
      </c>
      <c r="Z8993" t="str">
        <f t="shared" si="140"/>
        <v>0-1000</v>
      </c>
    </row>
    <row r="8994" spans="1:26" x14ac:dyDescent="0.3">
      <c r="A8994">
        <v>17615976</v>
      </c>
      <c r="B8994" t="s">
        <v>11490</v>
      </c>
      <c r="C8994">
        <v>216</v>
      </c>
      <c r="D8994" t="s">
        <v>1531</v>
      </c>
      <c r="E8994" t="s">
        <v>11491</v>
      </c>
      <c r="F8994" t="s">
        <v>16</v>
      </c>
      <c r="G8994" t="s">
        <v>16</v>
      </c>
      <c r="H8994" t="s">
        <v>16</v>
      </c>
      <c r="I8994">
        <v>2</v>
      </c>
      <c r="J8994">
        <v>747</v>
      </c>
      <c r="K8994">
        <v>25</v>
      </c>
      <c r="L8994">
        <v>3.7</v>
      </c>
      <c r="M8994" t="s">
        <v>1771</v>
      </c>
      <c r="N8994" t="str">
        <f>SUBSTITUTE(Sheet1[[#This Row],[Datekey_Opening]],"_","-")</f>
        <v>2014-5-15</v>
      </c>
      <c r="O8994">
        <f>YEAR(Sheet1[[#This Row],[Date]])</f>
        <v>2014</v>
      </c>
      <c r="P8994" t="str">
        <f>LOOKUP(Sheet1[[#This Row],[CountryCode]],$AI$4:$AI$18,$AJ$4:$AJ$18)</f>
        <v>United States</v>
      </c>
      <c r="Q8994">
        <f>MONTH(Sheet1[[#This Row],[Date]])</f>
        <v>5</v>
      </c>
      <c r="R8994" t="str">
        <f>TEXT(Sheet1[[#This Row],[Date]],"MMMM")</f>
        <v>May</v>
      </c>
      <c r="S8994" t="str">
        <f>TEXT(Sheet1[[#This Row],[Date]],"YYYY-MMM")</f>
        <v>2014-May</v>
      </c>
      <c r="T8994">
        <f>WEEKDAY(Sheet1[[#This Row],[Date]])</f>
        <v>5</v>
      </c>
      <c r="U8994" t="str">
        <f>TEXT(Sheet1[[#This Row],[Date]],"DDDD")</f>
        <v>Thursday</v>
      </c>
      <c r="V8994" t="str">
        <f>"FM"&amp;MOD(MONTH(Sheet1[[#This Row],[Date]])-4,12)+1</f>
        <v>FM2</v>
      </c>
      <c r="W8994" t="str">
        <f>"Q"&amp;ROUNDUP(MONTH(Sheet1[[#This Row],[Date]])/3,0)</f>
        <v>Q2</v>
      </c>
      <c r="X8994" t="str">
        <f>"Q"&amp;INT(MOD(MONTH(Sheet1[[#This Row],[Date]])-4,12/3)+1)</f>
        <v>Q2</v>
      </c>
      <c r="Y8994" t="str" cm="1">
        <f t="array" ref="Y8994">_xlfn.IFS(ROUND(L8994,0)&lt;=1,"Need to improve 0-1",ROUND(L8994,0)&lt;=2,"Okay 1-2",ROUND(L8994,0)&lt;=3,"Good 2-3",ROUND(L8994,0)&lt;=4,"Great 3-4",ROUND(L8994,0)&lt;=5,"Excellent 4-5")</f>
        <v>Great 3-4</v>
      </c>
      <c r="Z8994" t="str">
        <f t="shared" si="140"/>
        <v>0-1000</v>
      </c>
    </row>
    <row r="8995" spans="1:26" x14ac:dyDescent="0.3">
      <c r="A8995">
        <v>17615740</v>
      </c>
      <c r="B8995" t="s">
        <v>11492</v>
      </c>
      <c r="C8995">
        <v>216</v>
      </c>
      <c r="D8995" t="s">
        <v>1531</v>
      </c>
      <c r="E8995" t="s">
        <v>11349</v>
      </c>
      <c r="F8995" t="s">
        <v>16</v>
      </c>
      <c r="G8995" t="s">
        <v>16</v>
      </c>
      <c r="H8995" t="s">
        <v>16</v>
      </c>
      <c r="I8995">
        <v>2</v>
      </c>
      <c r="J8995">
        <v>690</v>
      </c>
      <c r="K8995">
        <v>25</v>
      </c>
      <c r="L8995">
        <v>4.4000000000000004</v>
      </c>
      <c r="M8995" t="s">
        <v>6843</v>
      </c>
      <c r="N8995" t="str">
        <f>SUBSTITUTE(Sheet1[[#This Row],[Datekey_Opening]],"_","-")</f>
        <v>2010-5-13</v>
      </c>
      <c r="O8995">
        <f>YEAR(Sheet1[[#This Row],[Date]])</f>
        <v>2010</v>
      </c>
      <c r="P8995" t="str">
        <f>LOOKUP(Sheet1[[#This Row],[CountryCode]],$AI$4:$AI$18,$AJ$4:$AJ$18)</f>
        <v>United States</v>
      </c>
      <c r="Q8995">
        <f>MONTH(Sheet1[[#This Row],[Date]])</f>
        <v>5</v>
      </c>
      <c r="R8995" t="str">
        <f>TEXT(Sheet1[[#This Row],[Date]],"MMMM")</f>
        <v>May</v>
      </c>
      <c r="S8995" t="str">
        <f>TEXT(Sheet1[[#This Row],[Date]],"YYYY-MMM")</f>
        <v>2010-May</v>
      </c>
      <c r="T8995">
        <f>WEEKDAY(Sheet1[[#This Row],[Date]])</f>
        <v>5</v>
      </c>
      <c r="U8995" t="str">
        <f>TEXT(Sheet1[[#This Row],[Date]],"DDDD")</f>
        <v>Thursday</v>
      </c>
      <c r="V8995" t="str">
        <f>"FM"&amp;MOD(MONTH(Sheet1[[#This Row],[Date]])-4,12)+1</f>
        <v>FM2</v>
      </c>
      <c r="W8995" t="str">
        <f>"Q"&amp;ROUNDUP(MONTH(Sheet1[[#This Row],[Date]])/3,0)</f>
        <v>Q2</v>
      </c>
      <c r="X8995" t="str">
        <f>"Q"&amp;INT(MOD(MONTH(Sheet1[[#This Row],[Date]])-4,12/3)+1)</f>
        <v>Q2</v>
      </c>
      <c r="Y8995" t="str" cm="1">
        <f t="array" ref="Y8995">_xlfn.IFS(ROUND(L8995,0)&lt;=1,"Need to improve 0-1",ROUND(L8995,0)&lt;=2,"Okay 1-2",ROUND(L8995,0)&lt;=3,"Good 2-3",ROUND(L8995,0)&lt;=4,"Great 3-4",ROUND(L8995,0)&lt;=5,"Excellent 4-5")</f>
        <v>Great 3-4</v>
      </c>
      <c r="Z8995" t="str">
        <f t="shared" si="140"/>
        <v>0-1000</v>
      </c>
    </row>
    <row r="8996" spans="1:26" x14ac:dyDescent="0.3">
      <c r="A8996">
        <v>17696955</v>
      </c>
      <c r="B8996" t="s">
        <v>1975</v>
      </c>
      <c r="C8996">
        <v>216</v>
      </c>
      <c r="D8996" t="s">
        <v>11138</v>
      </c>
      <c r="E8996" t="s">
        <v>11015</v>
      </c>
      <c r="F8996" t="s">
        <v>16</v>
      </c>
      <c r="G8996" t="s">
        <v>16</v>
      </c>
      <c r="H8996" t="s">
        <v>16</v>
      </c>
      <c r="I8996">
        <v>2</v>
      </c>
      <c r="J8996">
        <v>93</v>
      </c>
      <c r="K8996">
        <v>25</v>
      </c>
      <c r="L8996">
        <v>3.6</v>
      </c>
      <c r="M8996" t="s">
        <v>3917</v>
      </c>
      <c r="N8996" t="str">
        <f>SUBSTITUTE(Sheet1[[#This Row],[Datekey_Opening]],"_","-")</f>
        <v>2014-5-19</v>
      </c>
      <c r="O8996">
        <f>YEAR(Sheet1[[#This Row],[Date]])</f>
        <v>2014</v>
      </c>
      <c r="P8996" t="str">
        <f>LOOKUP(Sheet1[[#This Row],[CountryCode]],$AI$4:$AI$18,$AJ$4:$AJ$18)</f>
        <v>United States</v>
      </c>
      <c r="Q8996">
        <f>MONTH(Sheet1[[#This Row],[Date]])</f>
        <v>5</v>
      </c>
      <c r="R8996" t="str">
        <f>TEXT(Sheet1[[#This Row],[Date]],"MMMM")</f>
        <v>May</v>
      </c>
      <c r="S8996" t="str">
        <f>TEXT(Sheet1[[#This Row],[Date]],"YYYY-MMM")</f>
        <v>2014-May</v>
      </c>
      <c r="T8996">
        <f>WEEKDAY(Sheet1[[#This Row],[Date]])</f>
        <v>2</v>
      </c>
      <c r="U8996" t="str">
        <f>TEXT(Sheet1[[#This Row],[Date]],"DDDD")</f>
        <v>Monday</v>
      </c>
      <c r="V8996" t="str">
        <f>"FM"&amp;MOD(MONTH(Sheet1[[#This Row],[Date]])-4,12)+1</f>
        <v>FM2</v>
      </c>
      <c r="W8996" t="str">
        <f>"Q"&amp;ROUNDUP(MONTH(Sheet1[[#This Row],[Date]])/3,0)</f>
        <v>Q2</v>
      </c>
      <c r="X8996" t="str">
        <f>"Q"&amp;INT(MOD(MONTH(Sheet1[[#This Row],[Date]])-4,12/3)+1)</f>
        <v>Q2</v>
      </c>
      <c r="Y8996" t="str" cm="1">
        <f t="array" ref="Y8996">_xlfn.IFS(ROUND(L8996,0)&lt;=1,"Need to improve 0-1",ROUND(L8996,0)&lt;=2,"Okay 1-2",ROUND(L8996,0)&lt;=3,"Good 2-3",ROUND(L8996,0)&lt;=4,"Great 3-4",ROUND(L8996,0)&lt;=5,"Excellent 4-5")</f>
        <v>Great 3-4</v>
      </c>
      <c r="Z8996" t="str">
        <f t="shared" si="140"/>
        <v>0-1000</v>
      </c>
    </row>
    <row r="8997" spans="1:26" x14ac:dyDescent="0.3">
      <c r="A8997">
        <v>17294836</v>
      </c>
      <c r="B8997" t="s">
        <v>11463</v>
      </c>
      <c r="C8997">
        <v>216</v>
      </c>
      <c r="D8997" t="s">
        <v>10973</v>
      </c>
      <c r="E8997" t="s">
        <v>11493</v>
      </c>
      <c r="F8997" t="s">
        <v>16</v>
      </c>
      <c r="G8997" t="s">
        <v>16</v>
      </c>
      <c r="H8997" t="s">
        <v>16</v>
      </c>
      <c r="I8997">
        <v>2</v>
      </c>
      <c r="J8997">
        <v>326</v>
      </c>
      <c r="K8997">
        <v>25</v>
      </c>
      <c r="L8997">
        <v>4</v>
      </c>
      <c r="M8997" t="s">
        <v>9394</v>
      </c>
      <c r="N8997" t="str">
        <f>SUBSTITUTE(Sheet1[[#This Row],[Datekey_Opening]],"_","-")</f>
        <v>2012-4-10</v>
      </c>
      <c r="O8997">
        <f>YEAR(Sheet1[[#This Row],[Date]])</f>
        <v>2012</v>
      </c>
      <c r="P8997" t="str">
        <f>LOOKUP(Sheet1[[#This Row],[CountryCode]],$AI$4:$AI$18,$AJ$4:$AJ$18)</f>
        <v>United States</v>
      </c>
      <c r="Q8997">
        <f>MONTH(Sheet1[[#This Row],[Date]])</f>
        <v>4</v>
      </c>
      <c r="R8997" t="str">
        <f>TEXT(Sheet1[[#This Row],[Date]],"MMMM")</f>
        <v>April</v>
      </c>
      <c r="S8997" t="str">
        <f>TEXT(Sheet1[[#This Row],[Date]],"YYYY-MMM")</f>
        <v>2012-Apr</v>
      </c>
      <c r="T8997">
        <f>WEEKDAY(Sheet1[[#This Row],[Date]])</f>
        <v>3</v>
      </c>
      <c r="U8997" t="str">
        <f>TEXT(Sheet1[[#This Row],[Date]],"DDDD")</f>
        <v>Tuesday</v>
      </c>
      <c r="V8997" t="str">
        <f>"FM"&amp;MOD(MONTH(Sheet1[[#This Row],[Date]])-4,12)+1</f>
        <v>FM1</v>
      </c>
      <c r="W8997" t="str">
        <f>"Q"&amp;ROUNDUP(MONTH(Sheet1[[#This Row],[Date]])/3,0)</f>
        <v>Q2</v>
      </c>
      <c r="X8997" t="str">
        <f>"Q"&amp;INT(MOD(MONTH(Sheet1[[#This Row],[Date]])-4,12/3)+1)</f>
        <v>Q1</v>
      </c>
      <c r="Y8997" t="str" cm="1">
        <f t="array" ref="Y8997">_xlfn.IFS(ROUND(L8997,0)&lt;=1,"Need to improve 0-1",ROUND(L8997,0)&lt;=2,"Okay 1-2",ROUND(L8997,0)&lt;=3,"Good 2-3",ROUND(L8997,0)&lt;=4,"Great 3-4",ROUND(L8997,0)&lt;=5,"Excellent 4-5")</f>
        <v>Great 3-4</v>
      </c>
      <c r="Z8997" t="str">
        <f t="shared" si="140"/>
        <v>0-1000</v>
      </c>
    </row>
    <row r="8998" spans="1:26" x14ac:dyDescent="0.3">
      <c r="A8998">
        <v>17316278</v>
      </c>
      <c r="B8998" t="s">
        <v>11494</v>
      </c>
      <c r="C8998">
        <v>216</v>
      </c>
      <c r="D8998" t="s">
        <v>11035</v>
      </c>
      <c r="E8998" t="s">
        <v>1682</v>
      </c>
      <c r="F8998" t="s">
        <v>16</v>
      </c>
      <c r="G8998" t="s">
        <v>16</v>
      </c>
      <c r="H8998" t="s">
        <v>16</v>
      </c>
      <c r="I8998">
        <v>2</v>
      </c>
      <c r="J8998">
        <v>160</v>
      </c>
      <c r="K8998">
        <v>25</v>
      </c>
      <c r="L8998">
        <v>4.0999999999999996</v>
      </c>
      <c r="M8998" t="s">
        <v>5257</v>
      </c>
      <c r="N8998" t="str">
        <f>SUBSTITUTE(Sheet1[[#This Row],[Datekey_Opening]],"_","-")</f>
        <v>2010-4-2</v>
      </c>
      <c r="O8998">
        <f>YEAR(Sheet1[[#This Row],[Date]])</f>
        <v>2010</v>
      </c>
      <c r="P8998" t="str">
        <f>LOOKUP(Sheet1[[#This Row],[CountryCode]],$AI$4:$AI$18,$AJ$4:$AJ$18)</f>
        <v>United States</v>
      </c>
      <c r="Q8998">
        <f>MONTH(Sheet1[[#This Row],[Date]])</f>
        <v>4</v>
      </c>
      <c r="R8998" t="str">
        <f>TEXT(Sheet1[[#This Row],[Date]],"MMMM")</f>
        <v>April</v>
      </c>
      <c r="S8998" t="str">
        <f>TEXT(Sheet1[[#This Row],[Date]],"YYYY-MMM")</f>
        <v>2010-Apr</v>
      </c>
      <c r="T8998">
        <f>WEEKDAY(Sheet1[[#This Row],[Date]])</f>
        <v>6</v>
      </c>
      <c r="U8998" t="str">
        <f>TEXT(Sheet1[[#This Row],[Date]],"DDDD")</f>
        <v>Friday</v>
      </c>
      <c r="V8998" t="str">
        <f>"FM"&amp;MOD(MONTH(Sheet1[[#This Row],[Date]])-4,12)+1</f>
        <v>FM1</v>
      </c>
      <c r="W8998" t="str">
        <f>"Q"&amp;ROUNDUP(MONTH(Sheet1[[#This Row],[Date]])/3,0)</f>
        <v>Q2</v>
      </c>
      <c r="X8998" t="str">
        <f>"Q"&amp;INT(MOD(MONTH(Sheet1[[#This Row],[Date]])-4,12/3)+1)</f>
        <v>Q1</v>
      </c>
      <c r="Y8998" t="str" cm="1">
        <f t="array" ref="Y8998">_xlfn.IFS(ROUND(L8998,0)&lt;=1,"Need to improve 0-1",ROUND(L8998,0)&lt;=2,"Okay 1-2",ROUND(L8998,0)&lt;=3,"Good 2-3",ROUND(L8998,0)&lt;=4,"Great 3-4",ROUND(L8998,0)&lt;=5,"Excellent 4-5")</f>
        <v>Great 3-4</v>
      </c>
      <c r="Z8998" t="str">
        <f t="shared" si="140"/>
        <v>0-1000</v>
      </c>
    </row>
    <row r="8999" spans="1:26" x14ac:dyDescent="0.3">
      <c r="A8999">
        <v>17316802</v>
      </c>
      <c r="B8999" t="s">
        <v>11495</v>
      </c>
      <c r="C8999">
        <v>216</v>
      </c>
      <c r="D8999" t="s">
        <v>11035</v>
      </c>
      <c r="E8999" t="s">
        <v>10984</v>
      </c>
      <c r="F8999" t="s">
        <v>16</v>
      </c>
      <c r="G8999" t="s">
        <v>16</v>
      </c>
      <c r="H8999" t="s">
        <v>16</v>
      </c>
      <c r="I8999">
        <v>2</v>
      </c>
      <c r="J8999">
        <v>294</v>
      </c>
      <c r="K8999">
        <v>25</v>
      </c>
      <c r="L8999">
        <v>4.0999999999999996</v>
      </c>
      <c r="M8999" t="s">
        <v>5227</v>
      </c>
      <c r="N8999" t="str">
        <f>SUBSTITUTE(Sheet1[[#This Row],[Datekey_Opening]],"_","-")</f>
        <v>2011-4-2</v>
      </c>
      <c r="O8999">
        <f>YEAR(Sheet1[[#This Row],[Date]])</f>
        <v>2011</v>
      </c>
      <c r="P8999" t="str">
        <f>LOOKUP(Sheet1[[#This Row],[CountryCode]],$AI$4:$AI$18,$AJ$4:$AJ$18)</f>
        <v>United States</v>
      </c>
      <c r="Q8999">
        <f>MONTH(Sheet1[[#This Row],[Date]])</f>
        <v>4</v>
      </c>
      <c r="R8999" t="str">
        <f>TEXT(Sheet1[[#This Row],[Date]],"MMMM")</f>
        <v>April</v>
      </c>
      <c r="S8999" t="str">
        <f>TEXT(Sheet1[[#This Row],[Date]],"YYYY-MMM")</f>
        <v>2011-Apr</v>
      </c>
      <c r="T8999">
        <f>WEEKDAY(Sheet1[[#This Row],[Date]])</f>
        <v>7</v>
      </c>
      <c r="U8999" t="str">
        <f>TEXT(Sheet1[[#This Row],[Date]],"DDDD")</f>
        <v>Saturday</v>
      </c>
      <c r="V8999" t="str">
        <f>"FM"&amp;MOD(MONTH(Sheet1[[#This Row],[Date]])-4,12)+1</f>
        <v>FM1</v>
      </c>
      <c r="W8999" t="str">
        <f>"Q"&amp;ROUNDUP(MONTH(Sheet1[[#This Row],[Date]])/3,0)</f>
        <v>Q2</v>
      </c>
      <c r="X8999" t="str">
        <f>"Q"&amp;INT(MOD(MONTH(Sheet1[[#This Row],[Date]])-4,12/3)+1)</f>
        <v>Q1</v>
      </c>
      <c r="Y8999" t="str" cm="1">
        <f t="array" ref="Y8999">_xlfn.IFS(ROUND(L8999,0)&lt;=1,"Need to improve 0-1",ROUND(L8999,0)&lt;=2,"Okay 1-2",ROUND(L8999,0)&lt;=3,"Good 2-3",ROUND(L8999,0)&lt;=4,"Great 3-4",ROUND(L8999,0)&lt;=5,"Excellent 4-5")</f>
        <v>Great 3-4</v>
      </c>
      <c r="Z8999" t="str">
        <f t="shared" si="140"/>
        <v>0-1000</v>
      </c>
    </row>
    <row r="9000" spans="1:26" x14ac:dyDescent="0.3">
      <c r="A9000">
        <v>17330024</v>
      </c>
      <c r="B9000" t="s">
        <v>11496</v>
      </c>
      <c r="C9000">
        <v>216</v>
      </c>
      <c r="D9000" t="s">
        <v>10999</v>
      </c>
      <c r="E9000" t="s">
        <v>11497</v>
      </c>
      <c r="F9000" t="s">
        <v>16</v>
      </c>
      <c r="G9000" t="s">
        <v>16</v>
      </c>
      <c r="H9000" t="s">
        <v>16</v>
      </c>
      <c r="I9000">
        <v>2</v>
      </c>
      <c r="J9000">
        <v>149</v>
      </c>
      <c r="K9000">
        <v>25</v>
      </c>
      <c r="L9000">
        <v>3.8</v>
      </c>
      <c r="M9000" t="s">
        <v>3491</v>
      </c>
      <c r="N9000" t="str">
        <f>SUBSTITUTE(Sheet1[[#This Row],[Datekey_Opening]],"_","-")</f>
        <v>2018-4-11</v>
      </c>
      <c r="O9000">
        <f>YEAR(Sheet1[[#This Row],[Date]])</f>
        <v>2018</v>
      </c>
      <c r="P9000" t="str">
        <f>LOOKUP(Sheet1[[#This Row],[CountryCode]],$AI$4:$AI$18,$AJ$4:$AJ$18)</f>
        <v>United States</v>
      </c>
      <c r="Q9000">
        <f>MONTH(Sheet1[[#This Row],[Date]])</f>
        <v>4</v>
      </c>
      <c r="R9000" t="str">
        <f>TEXT(Sheet1[[#This Row],[Date]],"MMMM")</f>
        <v>April</v>
      </c>
      <c r="S9000" t="str">
        <f>TEXT(Sheet1[[#This Row],[Date]],"YYYY-MMM")</f>
        <v>2018-Apr</v>
      </c>
      <c r="T9000">
        <f>WEEKDAY(Sheet1[[#This Row],[Date]])</f>
        <v>4</v>
      </c>
      <c r="U9000" t="str">
        <f>TEXT(Sheet1[[#This Row],[Date]],"DDDD")</f>
        <v>Wednesday</v>
      </c>
      <c r="V9000" t="str">
        <f>"FM"&amp;MOD(MONTH(Sheet1[[#This Row],[Date]])-4,12)+1</f>
        <v>FM1</v>
      </c>
      <c r="W9000" t="str">
        <f>"Q"&amp;ROUNDUP(MONTH(Sheet1[[#This Row],[Date]])/3,0)</f>
        <v>Q2</v>
      </c>
      <c r="X9000" t="str">
        <f>"Q"&amp;INT(MOD(MONTH(Sheet1[[#This Row],[Date]])-4,12/3)+1)</f>
        <v>Q1</v>
      </c>
      <c r="Y9000" t="str" cm="1">
        <f t="array" ref="Y9000">_xlfn.IFS(ROUND(L9000,0)&lt;=1,"Need to improve 0-1",ROUND(L9000,0)&lt;=2,"Okay 1-2",ROUND(L9000,0)&lt;=3,"Good 2-3",ROUND(L9000,0)&lt;=4,"Great 3-4",ROUND(L9000,0)&lt;=5,"Excellent 4-5")</f>
        <v>Great 3-4</v>
      </c>
      <c r="Z9000" t="str">
        <f t="shared" si="140"/>
        <v>0-1000</v>
      </c>
    </row>
    <row r="9001" spans="1:26" x14ac:dyDescent="0.3">
      <c r="A9001">
        <v>17334763</v>
      </c>
      <c r="B9001" t="s">
        <v>11498</v>
      </c>
      <c r="C9001">
        <v>216</v>
      </c>
      <c r="D9001" t="s">
        <v>1614</v>
      </c>
      <c r="E9001" t="s">
        <v>1516</v>
      </c>
      <c r="F9001" t="s">
        <v>16</v>
      </c>
      <c r="G9001" t="s">
        <v>16</v>
      </c>
      <c r="H9001" t="s">
        <v>16</v>
      </c>
      <c r="I9001">
        <v>2</v>
      </c>
      <c r="J9001">
        <v>256</v>
      </c>
      <c r="K9001">
        <v>25</v>
      </c>
      <c r="L9001">
        <v>4.0999999999999996</v>
      </c>
      <c r="M9001" t="s">
        <v>6861</v>
      </c>
      <c r="N9001" t="str">
        <f>SUBSTITUTE(Sheet1[[#This Row],[Datekey_Opening]],"_","-")</f>
        <v>2011-4-10</v>
      </c>
      <c r="O9001">
        <f>YEAR(Sheet1[[#This Row],[Date]])</f>
        <v>2011</v>
      </c>
      <c r="P9001" t="str">
        <f>LOOKUP(Sheet1[[#This Row],[CountryCode]],$AI$4:$AI$18,$AJ$4:$AJ$18)</f>
        <v>United States</v>
      </c>
      <c r="Q9001">
        <f>MONTH(Sheet1[[#This Row],[Date]])</f>
        <v>4</v>
      </c>
      <c r="R9001" t="str">
        <f>TEXT(Sheet1[[#This Row],[Date]],"MMMM")</f>
        <v>April</v>
      </c>
      <c r="S9001" t="str">
        <f>TEXT(Sheet1[[#This Row],[Date]],"YYYY-MMM")</f>
        <v>2011-Apr</v>
      </c>
      <c r="T9001">
        <f>WEEKDAY(Sheet1[[#This Row],[Date]])</f>
        <v>1</v>
      </c>
      <c r="U9001" t="str">
        <f>TEXT(Sheet1[[#This Row],[Date]],"DDDD")</f>
        <v>Sunday</v>
      </c>
      <c r="V9001" t="str">
        <f>"FM"&amp;MOD(MONTH(Sheet1[[#This Row],[Date]])-4,12)+1</f>
        <v>FM1</v>
      </c>
      <c r="W9001" t="str">
        <f>"Q"&amp;ROUNDUP(MONTH(Sheet1[[#This Row],[Date]])/3,0)</f>
        <v>Q2</v>
      </c>
      <c r="X9001" t="str">
        <f>"Q"&amp;INT(MOD(MONTH(Sheet1[[#This Row],[Date]])-4,12/3)+1)</f>
        <v>Q1</v>
      </c>
      <c r="Y9001" t="str" cm="1">
        <f t="array" ref="Y9001">_xlfn.IFS(ROUND(L9001,0)&lt;=1,"Need to improve 0-1",ROUND(L9001,0)&lt;=2,"Okay 1-2",ROUND(L9001,0)&lt;=3,"Good 2-3",ROUND(L9001,0)&lt;=4,"Great 3-4",ROUND(L9001,0)&lt;=5,"Excellent 4-5")</f>
        <v>Great 3-4</v>
      </c>
      <c r="Z9001" t="str">
        <f t="shared" si="140"/>
        <v>0-1000</v>
      </c>
    </row>
    <row r="9002" spans="1:26" x14ac:dyDescent="0.3">
      <c r="A9002">
        <v>17334846</v>
      </c>
      <c r="B9002" t="s">
        <v>11470</v>
      </c>
      <c r="C9002">
        <v>216</v>
      </c>
      <c r="D9002" t="s">
        <v>1614</v>
      </c>
      <c r="E9002" t="s">
        <v>1901</v>
      </c>
      <c r="F9002" t="s">
        <v>16</v>
      </c>
      <c r="G9002" t="s">
        <v>16</v>
      </c>
      <c r="H9002" t="s">
        <v>16</v>
      </c>
      <c r="I9002">
        <v>2</v>
      </c>
      <c r="J9002">
        <v>157</v>
      </c>
      <c r="K9002">
        <v>25</v>
      </c>
      <c r="L9002">
        <v>4.0999999999999996</v>
      </c>
      <c r="M9002" t="s">
        <v>2296</v>
      </c>
      <c r="N9002" t="str">
        <f>SUBSTITUTE(Sheet1[[#This Row],[Datekey_Opening]],"_","-")</f>
        <v>2010-4-18</v>
      </c>
      <c r="O9002">
        <f>YEAR(Sheet1[[#This Row],[Date]])</f>
        <v>2010</v>
      </c>
      <c r="P9002" t="str">
        <f>LOOKUP(Sheet1[[#This Row],[CountryCode]],$AI$4:$AI$18,$AJ$4:$AJ$18)</f>
        <v>United States</v>
      </c>
      <c r="Q9002">
        <f>MONTH(Sheet1[[#This Row],[Date]])</f>
        <v>4</v>
      </c>
      <c r="R9002" t="str">
        <f>TEXT(Sheet1[[#This Row],[Date]],"MMMM")</f>
        <v>April</v>
      </c>
      <c r="S9002" t="str">
        <f>TEXT(Sheet1[[#This Row],[Date]],"YYYY-MMM")</f>
        <v>2010-Apr</v>
      </c>
      <c r="T9002">
        <f>WEEKDAY(Sheet1[[#This Row],[Date]])</f>
        <v>1</v>
      </c>
      <c r="U9002" t="str">
        <f>TEXT(Sheet1[[#This Row],[Date]],"DDDD")</f>
        <v>Sunday</v>
      </c>
      <c r="V9002" t="str">
        <f>"FM"&amp;MOD(MONTH(Sheet1[[#This Row],[Date]])-4,12)+1</f>
        <v>FM1</v>
      </c>
      <c r="W9002" t="str">
        <f>"Q"&amp;ROUNDUP(MONTH(Sheet1[[#This Row],[Date]])/3,0)</f>
        <v>Q2</v>
      </c>
      <c r="X9002" t="str">
        <f>"Q"&amp;INT(MOD(MONTH(Sheet1[[#This Row],[Date]])-4,12/3)+1)</f>
        <v>Q1</v>
      </c>
      <c r="Y9002" t="str" cm="1">
        <f t="array" ref="Y9002">_xlfn.IFS(ROUND(L9002,0)&lt;=1,"Need to improve 0-1",ROUND(L9002,0)&lt;=2,"Okay 1-2",ROUND(L9002,0)&lt;=3,"Good 2-3",ROUND(L9002,0)&lt;=4,"Great 3-4",ROUND(L9002,0)&lt;=5,"Excellent 4-5")</f>
        <v>Great 3-4</v>
      </c>
      <c r="Z9002" t="str">
        <f t="shared" si="140"/>
        <v>0-1000</v>
      </c>
    </row>
    <row r="9003" spans="1:26" x14ac:dyDescent="0.3">
      <c r="A9003">
        <v>17259368</v>
      </c>
      <c r="B9003" t="s">
        <v>11499</v>
      </c>
      <c r="C9003">
        <v>216</v>
      </c>
      <c r="D9003" t="s">
        <v>1619</v>
      </c>
      <c r="E9003" t="s">
        <v>11500</v>
      </c>
      <c r="F9003" t="s">
        <v>16</v>
      </c>
      <c r="G9003" t="s">
        <v>16</v>
      </c>
      <c r="H9003" t="s">
        <v>16</v>
      </c>
      <c r="I9003">
        <v>2</v>
      </c>
      <c r="J9003">
        <v>728</v>
      </c>
      <c r="K9003">
        <v>25</v>
      </c>
      <c r="L9003">
        <v>4.5999999999999996</v>
      </c>
      <c r="M9003" t="s">
        <v>5225</v>
      </c>
      <c r="N9003" t="str">
        <f>SUBSTITUTE(Sheet1[[#This Row],[Datekey_Opening]],"_","-")</f>
        <v>2013-4-27</v>
      </c>
      <c r="O9003">
        <f>YEAR(Sheet1[[#This Row],[Date]])</f>
        <v>2013</v>
      </c>
      <c r="P9003" t="str">
        <f>LOOKUP(Sheet1[[#This Row],[CountryCode]],$AI$4:$AI$18,$AJ$4:$AJ$18)</f>
        <v>United States</v>
      </c>
      <c r="Q9003">
        <f>MONTH(Sheet1[[#This Row],[Date]])</f>
        <v>4</v>
      </c>
      <c r="R9003" t="str">
        <f>TEXT(Sheet1[[#This Row],[Date]],"MMMM")</f>
        <v>April</v>
      </c>
      <c r="S9003" t="str">
        <f>TEXT(Sheet1[[#This Row],[Date]],"YYYY-MMM")</f>
        <v>2013-Apr</v>
      </c>
      <c r="T9003">
        <f>WEEKDAY(Sheet1[[#This Row],[Date]])</f>
        <v>7</v>
      </c>
      <c r="U9003" t="str">
        <f>TEXT(Sheet1[[#This Row],[Date]],"DDDD")</f>
        <v>Saturday</v>
      </c>
      <c r="V9003" t="str">
        <f>"FM"&amp;MOD(MONTH(Sheet1[[#This Row],[Date]])-4,12)+1</f>
        <v>FM1</v>
      </c>
      <c r="W9003" t="str">
        <f>"Q"&amp;ROUNDUP(MONTH(Sheet1[[#This Row],[Date]])/3,0)</f>
        <v>Q2</v>
      </c>
      <c r="X9003" t="str">
        <f>"Q"&amp;INT(MOD(MONTH(Sheet1[[#This Row],[Date]])-4,12/3)+1)</f>
        <v>Q1</v>
      </c>
      <c r="Y9003" t="str" cm="1">
        <f t="array" ref="Y9003">_xlfn.IFS(ROUND(L9003,0)&lt;=1,"Need to improve 0-1",ROUND(L9003,0)&lt;=2,"Okay 1-2",ROUND(L9003,0)&lt;=3,"Good 2-3",ROUND(L9003,0)&lt;=4,"Great 3-4",ROUND(L9003,0)&lt;=5,"Excellent 4-5")</f>
        <v>Excellent 4-5</v>
      </c>
      <c r="Z9003" t="str">
        <f t="shared" si="140"/>
        <v>0-1000</v>
      </c>
    </row>
    <row r="9004" spans="1:26" x14ac:dyDescent="0.3">
      <c r="A9004">
        <v>17342498</v>
      </c>
      <c r="B9004" t="s">
        <v>11501</v>
      </c>
      <c r="C9004">
        <v>216</v>
      </c>
      <c r="D9004" t="s">
        <v>1587</v>
      </c>
      <c r="E9004" t="s">
        <v>1600</v>
      </c>
      <c r="F9004" t="s">
        <v>16</v>
      </c>
      <c r="G9004" t="s">
        <v>16</v>
      </c>
      <c r="H9004" t="s">
        <v>16</v>
      </c>
      <c r="I9004">
        <v>2</v>
      </c>
      <c r="J9004">
        <v>40</v>
      </c>
      <c r="K9004">
        <v>25</v>
      </c>
      <c r="L9004">
        <v>3.3</v>
      </c>
      <c r="M9004" t="s">
        <v>8120</v>
      </c>
      <c r="N9004" t="str">
        <f>SUBSTITUTE(Sheet1[[#This Row],[Datekey_Opening]],"_","-")</f>
        <v>2010-4-11</v>
      </c>
      <c r="O9004">
        <f>YEAR(Sheet1[[#This Row],[Date]])</f>
        <v>2010</v>
      </c>
      <c r="P9004" t="str">
        <f>LOOKUP(Sheet1[[#This Row],[CountryCode]],$AI$4:$AI$18,$AJ$4:$AJ$18)</f>
        <v>United States</v>
      </c>
      <c r="Q9004">
        <f>MONTH(Sheet1[[#This Row],[Date]])</f>
        <v>4</v>
      </c>
      <c r="R9004" t="str">
        <f>TEXT(Sheet1[[#This Row],[Date]],"MMMM")</f>
        <v>April</v>
      </c>
      <c r="S9004" t="str">
        <f>TEXT(Sheet1[[#This Row],[Date]],"YYYY-MMM")</f>
        <v>2010-Apr</v>
      </c>
      <c r="T9004">
        <f>WEEKDAY(Sheet1[[#This Row],[Date]])</f>
        <v>1</v>
      </c>
      <c r="U9004" t="str">
        <f>TEXT(Sheet1[[#This Row],[Date]],"DDDD")</f>
        <v>Sunday</v>
      </c>
      <c r="V9004" t="str">
        <f>"FM"&amp;MOD(MONTH(Sheet1[[#This Row],[Date]])-4,12)+1</f>
        <v>FM1</v>
      </c>
      <c r="W9004" t="str">
        <f>"Q"&amp;ROUNDUP(MONTH(Sheet1[[#This Row],[Date]])/3,0)</f>
        <v>Q2</v>
      </c>
      <c r="X9004" t="str">
        <f>"Q"&amp;INT(MOD(MONTH(Sheet1[[#This Row],[Date]])-4,12/3)+1)</f>
        <v>Q1</v>
      </c>
      <c r="Y9004" t="str" cm="1">
        <f t="array" ref="Y9004">_xlfn.IFS(ROUND(L9004,0)&lt;=1,"Need to improve 0-1",ROUND(L9004,0)&lt;=2,"Okay 1-2",ROUND(L9004,0)&lt;=3,"Good 2-3",ROUND(L9004,0)&lt;=4,"Great 3-4",ROUND(L9004,0)&lt;=5,"Excellent 4-5")</f>
        <v>Good 2-3</v>
      </c>
      <c r="Z9004" t="str">
        <f t="shared" si="140"/>
        <v>0-1000</v>
      </c>
    </row>
    <row r="9005" spans="1:26" x14ac:dyDescent="0.3">
      <c r="A9005">
        <v>17342810</v>
      </c>
      <c r="B9005" t="s">
        <v>11502</v>
      </c>
      <c r="C9005">
        <v>216</v>
      </c>
      <c r="D9005" t="s">
        <v>1587</v>
      </c>
      <c r="E9005" t="s">
        <v>11503</v>
      </c>
      <c r="F9005" t="s">
        <v>16</v>
      </c>
      <c r="G9005" t="s">
        <v>16</v>
      </c>
      <c r="H9005" t="s">
        <v>16</v>
      </c>
      <c r="I9005">
        <v>2</v>
      </c>
      <c r="J9005">
        <v>89</v>
      </c>
      <c r="K9005">
        <v>25</v>
      </c>
      <c r="L9005">
        <v>3.7</v>
      </c>
      <c r="M9005" t="s">
        <v>2132</v>
      </c>
      <c r="N9005" t="str">
        <f>SUBSTITUTE(Sheet1[[#This Row],[Datekey_Opening]],"_","-")</f>
        <v>2013-4-9</v>
      </c>
      <c r="O9005">
        <f>YEAR(Sheet1[[#This Row],[Date]])</f>
        <v>2013</v>
      </c>
      <c r="P9005" t="str">
        <f>LOOKUP(Sheet1[[#This Row],[CountryCode]],$AI$4:$AI$18,$AJ$4:$AJ$18)</f>
        <v>United States</v>
      </c>
      <c r="Q9005">
        <f>MONTH(Sheet1[[#This Row],[Date]])</f>
        <v>4</v>
      </c>
      <c r="R9005" t="str">
        <f>TEXT(Sheet1[[#This Row],[Date]],"MMMM")</f>
        <v>April</v>
      </c>
      <c r="S9005" t="str">
        <f>TEXT(Sheet1[[#This Row],[Date]],"YYYY-MMM")</f>
        <v>2013-Apr</v>
      </c>
      <c r="T9005">
        <f>WEEKDAY(Sheet1[[#This Row],[Date]])</f>
        <v>3</v>
      </c>
      <c r="U9005" t="str">
        <f>TEXT(Sheet1[[#This Row],[Date]],"DDDD")</f>
        <v>Tuesday</v>
      </c>
      <c r="V9005" t="str">
        <f>"FM"&amp;MOD(MONTH(Sheet1[[#This Row],[Date]])-4,12)+1</f>
        <v>FM1</v>
      </c>
      <c r="W9005" t="str">
        <f>"Q"&amp;ROUNDUP(MONTH(Sheet1[[#This Row],[Date]])/3,0)</f>
        <v>Q2</v>
      </c>
      <c r="X9005" t="str">
        <f>"Q"&amp;INT(MOD(MONTH(Sheet1[[#This Row],[Date]])-4,12/3)+1)</f>
        <v>Q1</v>
      </c>
      <c r="Y9005" t="str" cm="1">
        <f t="array" ref="Y9005">_xlfn.IFS(ROUND(L9005,0)&lt;=1,"Need to improve 0-1",ROUND(L9005,0)&lt;=2,"Okay 1-2",ROUND(L9005,0)&lt;=3,"Good 2-3",ROUND(L9005,0)&lt;=4,"Great 3-4",ROUND(L9005,0)&lt;=5,"Excellent 4-5")</f>
        <v>Great 3-4</v>
      </c>
      <c r="Z9005" t="str">
        <f t="shared" si="140"/>
        <v>0-1000</v>
      </c>
    </row>
    <row r="9006" spans="1:26" x14ac:dyDescent="0.3">
      <c r="A9006">
        <v>17375077</v>
      </c>
      <c r="B9006" t="s">
        <v>11504</v>
      </c>
      <c r="C9006">
        <v>216</v>
      </c>
      <c r="D9006" t="s">
        <v>11046</v>
      </c>
      <c r="E9006" t="s">
        <v>11505</v>
      </c>
      <c r="F9006" t="s">
        <v>16</v>
      </c>
      <c r="G9006" t="s">
        <v>16</v>
      </c>
      <c r="H9006" t="s">
        <v>16</v>
      </c>
      <c r="I9006">
        <v>2</v>
      </c>
      <c r="J9006">
        <v>171</v>
      </c>
      <c r="K9006">
        <v>25</v>
      </c>
      <c r="L9006">
        <v>4.0999999999999996</v>
      </c>
      <c r="M9006" t="s">
        <v>3595</v>
      </c>
      <c r="N9006" t="str">
        <f>SUBSTITUTE(Sheet1[[#This Row],[Datekey_Opening]],"_","-")</f>
        <v>2010-4-17</v>
      </c>
      <c r="O9006">
        <f>YEAR(Sheet1[[#This Row],[Date]])</f>
        <v>2010</v>
      </c>
      <c r="P9006" t="str">
        <f>LOOKUP(Sheet1[[#This Row],[CountryCode]],$AI$4:$AI$18,$AJ$4:$AJ$18)</f>
        <v>United States</v>
      </c>
      <c r="Q9006">
        <f>MONTH(Sheet1[[#This Row],[Date]])</f>
        <v>4</v>
      </c>
      <c r="R9006" t="str">
        <f>TEXT(Sheet1[[#This Row],[Date]],"MMMM")</f>
        <v>April</v>
      </c>
      <c r="S9006" t="str">
        <f>TEXT(Sheet1[[#This Row],[Date]],"YYYY-MMM")</f>
        <v>2010-Apr</v>
      </c>
      <c r="T9006">
        <f>WEEKDAY(Sheet1[[#This Row],[Date]])</f>
        <v>7</v>
      </c>
      <c r="U9006" t="str">
        <f>TEXT(Sheet1[[#This Row],[Date]],"DDDD")</f>
        <v>Saturday</v>
      </c>
      <c r="V9006" t="str">
        <f>"FM"&amp;MOD(MONTH(Sheet1[[#This Row],[Date]])-4,12)+1</f>
        <v>FM1</v>
      </c>
      <c r="W9006" t="str">
        <f>"Q"&amp;ROUNDUP(MONTH(Sheet1[[#This Row],[Date]])/3,0)</f>
        <v>Q2</v>
      </c>
      <c r="X9006" t="str">
        <f>"Q"&amp;INT(MOD(MONTH(Sheet1[[#This Row],[Date]])-4,12/3)+1)</f>
        <v>Q1</v>
      </c>
      <c r="Y9006" t="str" cm="1">
        <f t="array" ref="Y9006">_xlfn.IFS(ROUND(L9006,0)&lt;=1,"Need to improve 0-1",ROUND(L9006,0)&lt;=2,"Okay 1-2",ROUND(L9006,0)&lt;=3,"Good 2-3",ROUND(L9006,0)&lt;=4,"Great 3-4",ROUND(L9006,0)&lt;=5,"Excellent 4-5")</f>
        <v>Great 3-4</v>
      </c>
      <c r="Z9006" t="str">
        <f t="shared" si="140"/>
        <v>0-1000</v>
      </c>
    </row>
    <row r="9007" spans="1:26" x14ac:dyDescent="0.3">
      <c r="A9007">
        <v>17501291</v>
      </c>
      <c r="B9007" t="s">
        <v>11506</v>
      </c>
      <c r="C9007">
        <v>216</v>
      </c>
      <c r="D9007" t="s">
        <v>1580</v>
      </c>
      <c r="E9007" t="s">
        <v>11507</v>
      </c>
      <c r="F9007" t="s">
        <v>16</v>
      </c>
      <c r="G9007" t="s">
        <v>16</v>
      </c>
      <c r="H9007" t="s">
        <v>16</v>
      </c>
      <c r="I9007">
        <v>2</v>
      </c>
      <c r="J9007">
        <v>146</v>
      </c>
      <c r="K9007">
        <v>25</v>
      </c>
      <c r="L9007">
        <v>3.9</v>
      </c>
      <c r="M9007" t="s">
        <v>5730</v>
      </c>
      <c r="N9007" t="str">
        <f>SUBSTITUTE(Sheet1[[#This Row],[Datekey_Opening]],"_","-")</f>
        <v>2010-4-27</v>
      </c>
      <c r="O9007">
        <f>YEAR(Sheet1[[#This Row],[Date]])</f>
        <v>2010</v>
      </c>
      <c r="P9007" t="str">
        <f>LOOKUP(Sheet1[[#This Row],[CountryCode]],$AI$4:$AI$18,$AJ$4:$AJ$18)</f>
        <v>United States</v>
      </c>
      <c r="Q9007">
        <f>MONTH(Sheet1[[#This Row],[Date]])</f>
        <v>4</v>
      </c>
      <c r="R9007" t="str">
        <f>TEXT(Sheet1[[#This Row],[Date]],"MMMM")</f>
        <v>April</v>
      </c>
      <c r="S9007" t="str">
        <f>TEXT(Sheet1[[#This Row],[Date]],"YYYY-MMM")</f>
        <v>2010-Apr</v>
      </c>
      <c r="T9007">
        <f>WEEKDAY(Sheet1[[#This Row],[Date]])</f>
        <v>3</v>
      </c>
      <c r="U9007" t="str">
        <f>TEXT(Sheet1[[#This Row],[Date]],"DDDD")</f>
        <v>Tuesday</v>
      </c>
      <c r="V9007" t="str">
        <f>"FM"&amp;MOD(MONTH(Sheet1[[#This Row],[Date]])-4,12)+1</f>
        <v>FM1</v>
      </c>
      <c r="W9007" t="str">
        <f>"Q"&amp;ROUNDUP(MONTH(Sheet1[[#This Row],[Date]])/3,0)</f>
        <v>Q2</v>
      </c>
      <c r="X9007" t="str">
        <f>"Q"&amp;INT(MOD(MONTH(Sheet1[[#This Row],[Date]])-4,12/3)+1)</f>
        <v>Q1</v>
      </c>
      <c r="Y9007" t="str" cm="1">
        <f t="array" ref="Y9007">_xlfn.IFS(ROUND(L9007,0)&lt;=1,"Need to improve 0-1",ROUND(L9007,0)&lt;=2,"Okay 1-2",ROUND(L9007,0)&lt;=3,"Good 2-3",ROUND(L9007,0)&lt;=4,"Great 3-4",ROUND(L9007,0)&lt;=5,"Excellent 4-5")</f>
        <v>Great 3-4</v>
      </c>
      <c r="Z9007" t="str">
        <f t="shared" si="140"/>
        <v>0-1000</v>
      </c>
    </row>
    <row r="9008" spans="1:26" x14ac:dyDescent="0.3">
      <c r="A9008">
        <v>17621788</v>
      </c>
      <c r="B9008" t="s">
        <v>11508</v>
      </c>
      <c r="C9008">
        <v>216</v>
      </c>
      <c r="D9008" t="s">
        <v>1538</v>
      </c>
      <c r="E9008" t="s">
        <v>373</v>
      </c>
      <c r="F9008" t="s">
        <v>16</v>
      </c>
      <c r="G9008" t="s">
        <v>16</v>
      </c>
      <c r="H9008" t="s">
        <v>16</v>
      </c>
      <c r="I9008">
        <v>2</v>
      </c>
      <c r="J9008">
        <v>178</v>
      </c>
      <c r="K9008">
        <v>25</v>
      </c>
      <c r="L9008">
        <v>3.8</v>
      </c>
      <c r="M9008" t="s">
        <v>2774</v>
      </c>
      <c r="N9008" t="str">
        <f>SUBSTITUTE(Sheet1[[#This Row],[Datekey_Opening]],"_","-")</f>
        <v>2018-4-22</v>
      </c>
      <c r="O9008">
        <f>YEAR(Sheet1[[#This Row],[Date]])</f>
        <v>2018</v>
      </c>
      <c r="P9008" t="str">
        <f>LOOKUP(Sheet1[[#This Row],[CountryCode]],$AI$4:$AI$18,$AJ$4:$AJ$18)</f>
        <v>United States</v>
      </c>
      <c r="Q9008">
        <f>MONTH(Sheet1[[#This Row],[Date]])</f>
        <v>4</v>
      </c>
      <c r="R9008" t="str">
        <f>TEXT(Sheet1[[#This Row],[Date]],"MMMM")</f>
        <v>April</v>
      </c>
      <c r="S9008" t="str">
        <f>TEXT(Sheet1[[#This Row],[Date]],"YYYY-MMM")</f>
        <v>2018-Apr</v>
      </c>
      <c r="T9008">
        <f>WEEKDAY(Sheet1[[#This Row],[Date]])</f>
        <v>1</v>
      </c>
      <c r="U9008" t="str">
        <f>TEXT(Sheet1[[#This Row],[Date]],"DDDD")</f>
        <v>Sunday</v>
      </c>
      <c r="V9008" t="str">
        <f>"FM"&amp;MOD(MONTH(Sheet1[[#This Row],[Date]])-4,12)+1</f>
        <v>FM1</v>
      </c>
      <c r="W9008" t="str">
        <f>"Q"&amp;ROUNDUP(MONTH(Sheet1[[#This Row],[Date]])/3,0)</f>
        <v>Q2</v>
      </c>
      <c r="X9008" t="str">
        <f>"Q"&amp;INT(MOD(MONTH(Sheet1[[#This Row],[Date]])-4,12/3)+1)</f>
        <v>Q1</v>
      </c>
      <c r="Y9008" t="str" cm="1">
        <f t="array" ref="Y9008">_xlfn.IFS(ROUND(L9008,0)&lt;=1,"Need to improve 0-1",ROUND(L9008,0)&lt;=2,"Okay 1-2",ROUND(L9008,0)&lt;=3,"Good 2-3",ROUND(L9008,0)&lt;=4,"Great 3-4",ROUND(L9008,0)&lt;=5,"Excellent 4-5")</f>
        <v>Great 3-4</v>
      </c>
      <c r="Z9008" t="str">
        <f t="shared" si="140"/>
        <v>0-1000</v>
      </c>
    </row>
    <row r="9009" spans="1:26" x14ac:dyDescent="0.3">
      <c r="A9009">
        <v>17697384</v>
      </c>
      <c r="B9009" t="s">
        <v>11406</v>
      </c>
      <c r="C9009">
        <v>216</v>
      </c>
      <c r="D9009" t="s">
        <v>11138</v>
      </c>
      <c r="E9009" t="s">
        <v>385</v>
      </c>
      <c r="F9009" t="s">
        <v>16</v>
      </c>
      <c r="G9009" t="s">
        <v>16</v>
      </c>
      <c r="H9009" t="s">
        <v>16</v>
      </c>
      <c r="I9009">
        <v>2</v>
      </c>
      <c r="J9009">
        <v>113</v>
      </c>
      <c r="K9009">
        <v>25</v>
      </c>
      <c r="L9009">
        <v>3.7</v>
      </c>
      <c r="M9009" t="s">
        <v>1089</v>
      </c>
      <c r="N9009" t="str">
        <f>SUBSTITUTE(Sheet1[[#This Row],[Datekey_Opening]],"_","-")</f>
        <v>2013-4-4</v>
      </c>
      <c r="O9009">
        <f>YEAR(Sheet1[[#This Row],[Date]])</f>
        <v>2013</v>
      </c>
      <c r="P9009" t="str">
        <f>LOOKUP(Sheet1[[#This Row],[CountryCode]],$AI$4:$AI$18,$AJ$4:$AJ$18)</f>
        <v>United States</v>
      </c>
      <c r="Q9009">
        <f>MONTH(Sheet1[[#This Row],[Date]])</f>
        <v>4</v>
      </c>
      <c r="R9009" t="str">
        <f>TEXT(Sheet1[[#This Row],[Date]],"MMMM")</f>
        <v>April</v>
      </c>
      <c r="S9009" t="str">
        <f>TEXT(Sheet1[[#This Row],[Date]],"YYYY-MMM")</f>
        <v>2013-Apr</v>
      </c>
      <c r="T9009">
        <f>WEEKDAY(Sheet1[[#This Row],[Date]])</f>
        <v>5</v>
      </c>
      <c r="U9009" t="str">
        <f>TEXT(Sheet1[[#This Row],[Date]],"DDDD")</f>
        <v>Thursday</v>
      </c>
      <c r="V9009" t="str">
        <f>"FM"&amp;MOD(MONTH(Sheet1[[#This Row],[Date]])-4,12)+1</f>
        <v>FM1</v>
      </c>
      <c r="W9009" t="str">
        <f>"Q"&amp;ROUNDUP(MONTH(Sheet1[[#This Row],[Date]])/3,0)</f>
        <v>Q2</v>
      </c>
      <c r="X9009" t="str">
        <f>"Q"&amp;INT(MOD(MONTH(Sheet1[[#This Row],[Date]])-4,12/3)+1)</f>
        <v>Q1</v>
      </c>
      <c r="Y9009" t="str" cm="1">
        <f t="array" ref="Y9009">_xlfn.IFS(ROUND(L9009,0)&lt;=1,"Need to improve 0-1",ROUND(L9009,0)&lt;=2,"Okay 1-2",ROUND(L9009,0)&lt;=3,"Good 2-3",ROUND(L9009,0)&lt;=4,"Great 3-4",ROUND(L9009,0)&lt;=5,"Excellent 4-5")</f>
        <v>Great 3-4</v>
      </c>
      <c r="Z9009" t="str">
        <f t="shared" si="140"/>
        <v>0-1000</v>
      </c>
    </row>
    <row r="9010" spans="1:26" x14ac:dyDescent="0.3">
      <c r="A9010">
        <v>17697418</v>
      </c>
      <c r="B9010" t="s">
        <v>11509</v>
      </c>
      <c r="C9010">
        <v>216</v>
      </c>
      <c r="D9010" t="s">
        <v>11138</v>
      </c>
      <c r="E9010" t="s">
        <v>1901</v>
      </c>
      <c r="F9010" t="s">
        <v>16</v>
      </c>
      <c r="G9010" t="s">
        <v>16</v>
      </c>
      <c r="H9010" t="s">
        <v>16</v>
      </c>
      <c r="I9010">
        <v>2</v>
      </c>
      <c r="J9010">
        <v>69</v>
      </c>
      <c r="K9010">
        <v>25</v>
      </c>
      <c r="L9010">
        <v>3.6</v>
      </c>
      <c r="M9010" t="s">
        <v>5729</v>
      </c>
      <c r="N9010" t="str">
        <f>SUBSTITUTE(Sheet1[[#This Row],[Datekey_Opening]],"_","-")</f>
        <v>2015-4-1</v>
      </c>
      <c r="O9010">
        <f>YEAR(Sheet1[[#This Row],[Date]])</f>
        <v>2015</v>
      </c>
      <c r="P9010" t="str">
        <f>LOOKUP(Sheet1[[#This Row],[CountryCode]],$AI$4:$AI$18,$AJ$4:$AJ$18)</f>
        <v>United States</v>
      </c>
      <c r="Q9010">
        <f>MONTH(Sheet1[[#This Row],[Date]])</f>
        <v>4</v>
      </c>
      <c r="R9010" t="str">
        <f>TEXT(Sheet1[[#This Row],[Date]],"MMMM")</f>
        <v>April</v>
      </c>
      <c r="S9010" t="str">
        <f>TEXT(Sheet1[[#This Row],[Date]],"YYYY-MMM")</f>
        <v>2015-Apr</v>
      </c>
      <c r="T9010">
        <f>WEEKDAY(Sheet1[[#This Row],[Date]])</f>
        <v>4</v>
      </c>
      <c r="U9010" t="str">
        <f>TEXT(Sheet1[[#This Row],[Date]],"DDDD")</f>
        <v>Wednesday</v>
      </c>
      <c r="V9010" t="str">
        <f>"FM"&amp;MOD(MONTH(Sheet1[[#This Row],[Date]])-4,12)+1</f>
        <v>FM1</v>
      </c>
      <c r="W9010" t="str">
        <f>"Q"&amp;ROUNDUP(MONTH(Sheet1[[#This Row],[Date]])/3,0)</f>
        <v>Q2</v>
      </c>
      <c r="X9010" t="str">
        <f>"Q"&amp;INT(MOD(MONTH(Sheet1[[#This Row],[Date]])-4,12/3)+1)</f>
        <v>Q1</v>
      </c>
      <c r="Y9010" t="str" cm="1">
        <f t="array" ref="Y9010">_xlfn.IFS(ROUND(L9010,0)&lt;=1,"Need to improve 0-1",ROUND(L9010,0)&lt;=2,"Okay 1-2",ROUND(L9010,0)&lt;=3,"Good 2-3",ROUND(L9010,0)&lt;=4,"Great 3-4",ROUND(L9010,0)&lt;=5,"Excellent 4-5")</f>
        <v>Great 3-4</v>
      </c>
      <c r="Z9010" t="str">
        <f t="shared" si="140"/>
        <v>0-1000</v>
      </c>
    </row>
    <row r="9011" spans="1:26" x14ac:dyDescent="0.3">
      <c r="A9011">
        <v>17697304</v>
      </c>
      <c r="B9011" t="s">
        <v>11510</v>
      </c>
      <c r="C9011">
        <v>216</v>
      </c>
      <c r="D9011" t="s">
        <v>11138</v>
      </c>
      <c r="E9011" t="s">
        <v>1901</v>
      </c>
      <c r="F9011" t="s">
        <v>16</v>
      </c>
      <c r="G9011" t="s">
        <v>16</v>
      </c>
      <c r="H9011" t="s">
        <v>16</v>
      </c>
      <c r="I9011">
        <v>2</v>
      </c>
      <c r="J9011">
        <v>104</v>
      </c>
      <c r="K9011">
        <v>25</v>
      </c>
      <c r="L9011">
        <v>3.6</v>
      </c>
      <c r="M9011" t="s">
        <v>2473</v>
      </c>
      <c r="N9011" t="str">
        <f>SUBSTITUTE(Sheet1[[#This Row],[Datekey_Opening]],"_","-")</f>
        <v>2017-4-18</v>
      </c>
      <c r="O9011">
        <f>YEAR(Sheet1[[#This Row],[Date]])</f>
        <v>2017</v>
      </c>
      <c r="P9011" t="str">
        <f>LOOKUP(Sheet1[[#This Row],[CountryCode]],$AI$4:$AI$18,$AJ$4:$AJ$18)</f>
        <v>United States</v>
      </c>
      <c r="Q9011">
        <f>MONTH(Sheet1[[#This Row],[Date]])</f>
        <v>4</v>
      </c>
      <c r="R9011" t="str">
        <f>TEXT(Sheet1[[#This Row],[Date]],"MMMM")</f>
        <v>April</v>
      </c>
      <c r="S9011" t="str">
        <f>TEXT(Sheet1[[#This Row],[Date]],"YYYY-MMM")</f>
        <v>2017-Apr</v>
      </c>
      <c r="T9011">
        <f>WEEKDAY(Sheet1[[#This Row],[Date]])</f>
        <v>3</v>
      </c>
      <c r="U9011" t="str">
        <f>TEXT(Sheet1[[#This Row],[Date]],"DDDD")</f>
        <v>Tuesday</v>
      </c>
      <c r="V9011" t="str">
        <f>"FM"&amp;MOD(MONTH(Sheet1[[#This Row],[Date]])-4,12)+1</f>
        <v>FM1</v>
      </c>
      <c r="W9011" t="str">
        <f>"Q"&amp;ROUNDUP(MONTH(Sheet1[[#This Row],[Date]])/3,0)</f>
        <v>Q2</v>
      </c>
      <c r="X9011" t="str">
        <f>"Q"&amp;INT(MOD(MONTH(Sheet1[[#This Row],[Date]])-4,12/3)+1)</f>
        <v>Q1</v>
      </c>
      <c r="Y9011" t="str" cm="1">
        <f t="array" ref="Y9011">_xlfn.IFS(ROUND(L9011,0)&lt;=1,"Need to improve 0-1",ROUND(L9011,0)&lt;=2,"Okay 1-2",ROUND(L9011,0)&lt;=3,"Good 2-3",ROUND(L9011,0)&lt;=4,"Great 3-4",ROUND(L9011,0)&lt;=5,"Excellent 4-5")</f>
        <v>Great 3-4</v>
      </c>
      <c r="Z9011" t="str">
        <f t="shared" si="140"/>
        <v>0-1000</v>
      </c>
    </row>
    <row r="9012" spans="1:26" x14ac:dyDescent="0.3">
      <c r="A9012">
        <v>17284175</v>
      </c>
      <c r="B9012" t="s">
        <v>11511</v>
      </c>
      <c r="C9012">
        <v>216</v>
      </c>
      <c r="D9012" t="s">
        <v>1593</v>
      </c>
      <c r="E9012" t="s">
        <v>11229</v>
      </c>
      <c r="F9012" t="s">
        <v>16</v>
      </c>
      <c r="G9012" t="s">
        <v>16</v>
      </c>
      <c r="H9012" t="s">
        <v>16</v>
      </c>
      <c r="I9012">
        <v>2</v>
      </c>
      <c r="J9012">
        <v>57</v>
      </c>
      <c r="K9012">
        <v>25</v>
      </c>
      <c r="L9012">
        <v>3.5</v>
      </c>
      <c r="M9012" t="s">
        <v>1963</v>
      </c>
      <c r="N9012" t="str">
        <f>SUBSTITUTE(Sheet1[[#This Row],[Datekey_Opening]],"_","-")</f>
        <v>2016-3-24</v>
      </c>
      <c r="O9012">
        <f>YEAR(Sheet1[[#This Row],[Date]])</f>
        <v>2016</v>
      </c>
      <c r="P9012" t="str">
        <f>LOOKUP(Sheet1[[#This Row],[CountryCode]],$AI$4:$AI$18,$AJ$4:$AJ$18)</f>
        <v>United States</v>
      </c>
      <c r="Q9012">
        <f>MONTH(Sheet1[[#This Row],[Date]])</f>
        <v>3</v>
      </c>
      <c r="R9012" t="str">
        <f>TEXT(Sheet1[[#This Row],[Date]],"MMMM")</f>
        <v>March</v>
      </c>
      <c r="S9012" t="str">
        <f>TEXT(Sheet1[[#This Row],[Date]],"YYYY-MMM")</f>
        <v>2016-Mar</v>
      </c>
      <c r="T9012">
        <f>WEEKDAY(Sheet1[[#This Row],[Date]])</f>
        <v>5</v>
      </c>
      <c r="U9012" t="str">
        <f>TEXT(Sheet1[[#This Row],[Date]],"DDDD")</f>
        <v>Thursday</v>
      </c>
      <c r="V9012" t="str">
        <f>"FM"&amp;MOD(MONTH(Sheet1[[#This Row],[Date]])-4,12)+1</f>
        <v>FM12</v>
      </c>
      <c r="W9012" t="str">
        <f>"Q"&amp;ROUNDUP(MONTH(Sheet1[[#This Row],[Date]])/3,0)</f>
        <v>Q1</v>
      </c>
      <c r="X9012" t="str">
        <f>"Q"&amp;INT(MOD(MONTH(Sheet1[[#This Row],[Date]])-4,12/3)+1)</f>
        <v>Q4</v>
      </c>
      <c r="Y9012" t="str" cm="1">
        <f t="array" ref="Y9012">_xlfn.IFS(ROUND(L9012,0)&lt;=1,"Need to improve 0-1",ROUND(L9012,0)&lt;=2,"Okay 1-2",ROUND(L9012,0)&lt;=3,"Good 2-3",ROUND(L9012,0)&lt;=4,"Great 3-4",ROUND(L9012,0)&lt;=5,"Excellent 4-5")</f>
        <v>Great 3-4</v>
      </c>
      <c r="Z9012" t="str">
        <f t="shared" si="140"/>
        <v>0-1000</v>
      </c>
    </row>
    <row r="9013" spans="1:26" x14ac:dyDescent="0.3">
      <c r="A9013">
        <v>17293186</v>
      </c>
      <c r="B9013" t="s">
        <v>11512</v>
      </c>
      <c r="C9013">
        <v>216</v>
      </c>
      <c r="D9013" t="s">
        <v>11062</v>
      </c>
      <c r="E9013" t="s">
        <v>11467</v>
      </c>
      <c r="F9013" t="s">
        <v>16</v>
      </c>
      <c r="G9013" t="s">
        <v>16</v>
      </c>
      <c r="H9013" t="s">
        <v>16</v>
      </c>
      <c r="I9013">
        <v>2</v>
      </c>
      <c r="J9013">
        <v>353</v>
      </c>
      <c r="K9013">
        <v>25</v>
      </c>
      <c r="L9013">
        <v>4</v>
      </c>
      <c r="M9013" t="s">
        <v>3143</v>
      </c>
      <c r="N9013" t="str">
        <f>SUBSTITUTE(Sheet1[[#This Row],[Datekey_Opening]],"_","-")</f>
        <v>2010-3-23</v>
      </c>
      <c r="O9013">
        <f>YEAR(Sheet1[[#This Row],[Date]])</f>
        <v>2010</v>
      </c>
      <c r="P9013" t="str">
        <f>LOOKUP(Sheet1[[#This Row],[CountryCode]],$AI$4:$AI$18,$AJ$4:$AJ$18)</f>
        <v>United States</v>
      </c>
      <c r="Q9013">
        <f>MONTH(Sheet1[[#This Row],[Date]])</f>
        <v>3</v>
      </c>
      <c r="R9013" t="str">
        <f>TEXT(Sheet1[[#This Row],[Date]],"MMMM")</f>
        <v>March</v>
      </c>
      <c r="S9013" t="str">
        <f>TEXT(Sheet1[[#This Row],[Date]],"YYYY-MMM")</f>
        <v>2010-Mar</v>
      </c>
      <c r="T9013">
        <f>WEEKDAY(Sheet1[[#This Row],[Date]])</f>
        <v>3</v>
      </c>
      <c r="U9013" t="str">
        <f>TEXT(Sheet1[[#This Row],[Date]],"DDDD")</f>
        <v>Tuesday</v>
      </c>
      <c r="V9013" t="str">
        <f>"FM"&amp;MOD(MONTH(Sheet1[[#This Row],[Date]])-4,12)+1</f>
        <v>FM12</v>
      </c>
      <c r="W9013" t="str">
        <f>"Q"&amp;ROUNDUP(MONTH(Sheet1[[#This Row],[Date]])/3,0)</f>
        <v>Q1</v>
      </c>
      <c r="X9013" t="str">
        <f>"Q"&amp;INT(MOD(MONTH(Sheet1[[#This Row],[Date]])-4,12/3)+1)</f>
        <v>Q4</v>
      </c>
      <c r="Y9013" t="str" cm="1">
        <f t="array" ref="Y9013">_xlfn.IFS(ROUND(L9013,0)&lt;=1,"Need to improve 0-1",ROUND(L9013,0)&lt;=2,"Okay 1-2",ROUND(L9013,0)&lt;=3,"Good 2-3",ROUND(L9013,0)&lt;=4,"Great 3-4",ROUND(L9013,0)&lt;=5,"Excellent 4-5")</f>
        <v>Great 3-4</v>
      </c>
      <c r="Z9013" t="str">
        <f t="shared" si="140"/>
        <v>0-1000</v>
      </c>
    </row>
    <row r="9014" spans="1:26" x14ac:dyDescent="0.3">
      <c r="A9014">
        <v>17295215</v>
      </c>
      <c r="B9014" t="s">
        <v>11513</v>
      </c>
      <c r="C9014">
        <v>216</v>
      </c>
      <c r="D9014" t="s">
        <v>10973</v>
      </c>
      <c r="E9014" t="s">
        <v>2024</v>
      </c>
      <c r="F9014" t="s">
        <v>16</v>
      </c>
      <c r="G9014" t="s">
        <v>16</v>
      </c>
      <c r="H9014" t="s">
        <v>16</v>
      </c>
      <c r="I9014">
        <v>2</v>
      </c>
      <c r="J9014">
        <v>201</v>
      </c>
      <c r="K9014">
        <v>25</v>
      </c>
      <c r="L9014">
        <v>3.9</v>
      </c>
      <c r="M9014" t="s">
        <v>11514</v>
      </c>
      <c r="N9014" t="str">
        <f>SUBSTITUTE(Sheet1[[#This Row],[Datekey_Opening]],"_","-")</f>
        <v>2018-3-17</v>
      </c>
      <c r="O9014">
        <f>YEAR(Sheet1[[#This Row],[Date]])</f>
        <v>2018</v>
      </c>
      <c r="P9014" t="str">
        <f>LOOKUP(Sheet1[[#This Row],[CountryCode]],$AI$4:$AI$18,$AJ$4:$AJ$18)</f>
        <v>United States</v>
      </c>
      <c r="Q9014">
        <f>MONTH(Sheet1[[#This Row],[Date]])</f>
        <v>3</v>
      </c>
      <c r="R9014" t="str">
        <f>TEXT(Sheet1[[#This Row],[Date]],"MMMM")</f>
        <v>March</v>
      </c>
      <c r="S9014" t="str">
        <f>TEXT(Sheet1[[#This Row],[Date]],"YYYY-MMM")</f>
        <v>2018-Mar</v>
      </c>
      <c r="T9014">
        <f>WEEKDAY(Sheet1[[#This Row],[Date]])</f>
        <v>7</v>
      </c>
      <c r="U9014" t="str">
        <f>TEXT(Sheet1[[#This Row],[Date]],"DDDD")</f>
        <v>Saturday</v>
      </c>
      <c r="V9014" t="str">
        <f>"FM"&amp;MOD(MONTH(Sheet1[[#This Row],[Date]])-4,12)+1</f>
        <v>FM12</v>
      </c>
      <c r="W9014" t="str">
        <f>"Q"&amp;ROUNDUP(MONTH(Sheet1[[#This Row],[Date]])/3,0)</f>
        <v>Q1</v>
      </c>
      <c r="X9014" t="str">
        <f>"Q"&amp;INT(MOD(MONTH(Sheet1[[#This Row],[Date]])-4,12/3)+1)</f>
        <v>Q4</v>
      </c>
      <c r="Y9014" t="str" cm="1">
        <f t="array" ref="Y9014">_xlfn.IFS(ROUND(L9014,0)&lt;=1,"Need to improve 0-1",ROUND(L9014,0)&lt;=2,"Okay 1-2",ROUND(L9014,0)&lt;=3,"Good 2-3",ROUND(L9014,0)&lt;=4,"Great 3-4",ROUND(L9014,0)&lt;=5,"Excellent 4-5")</f>
        <v>Great 3-4</v>
      </c>
      <c r="Z9014" t="str">
        <f t="shared" si="140"/>
        <v>0-1000</v>
      </c>
    </row>
    <row r="9015" spans="1:26" x14ac:dyDescent="0.3">
      <c r="A9015">
        <v>17294552</v>
      </c>
      <c r="B9015" t="s">
        <v>11515</v>
      </c>
      <c r="C9015">
        <v>216</v>
      </c>
      <c r="D9015" t="s">
        <v>10973</v>
      </c>
      <c r="E9015" t="s">
        <v>11075</v>
      </c>
      <c r="F9015" t="s">
        <v>16</v>
      </c>
      <c r="G9015" t="s">
        <v>16</v>
      </c>
      <c r="H9015" t="s">
        <v>16</v>
      </c>
      <c r="I9015">
        <v>2</v>
      </c>
      <c r="J9015">
        <v>433</v>
      </c>
      <c r="K9015">
        <v>25</v>
      </c>
      <c r="L9015">
        <v>4.4000000000000004</v>
      </c>
      <c r="M9015" t="s">
        <v>2817</v>
      </c>
      <c r="N9015" t="str">
        <f>SUBSTITUTE(Sheet1[[#This Row],[Datekey_Opening]],"_","-")</f>
        <v>2010-3-16</v>
      </c>
      <c r="O9015">
        <f>YEAR(Sheet1[[#This Row],[Date]])</f>
        <v>2010</v>
      </c>
      <c r="P9015" t="str">
        <f>LOOKUP(Sheet1[[#This Row],[CountryCode]],$AI$4:$AI$18,$AJ$4:$AJ$18)</f>
        <v>United States</v>
      </c>
      <c r="Q9015">
        <f>MONTH(Sheet1[[#This Row],[Date]])</f>
        <v>3</v>
      </c>
      <c r="R9015" t="str">
        <f>TEXT(Sheet1[[#This Row],[Date]],"MMMM")</f>
        <v>March</v>
      </c>
      <c r="S9015" t="str">
        <f>TEXT(Sheet1[[#This Row],[Date]],"YYYY-MMM")</f>
        <v>2010-Mar</v>
      </c>
      <c r="T9015">
        <f>WEEKDAY(Sheet1[[#This Row],[Date]])</f>
        <v>3</v>
      </c>
      <c r="U9015" t="str">
        <f>TEXT(Sheet1[[#This Row],[Date]],"DDDD")</f>
        <v>Tuesday</v>
      </c>
      <c r="V9015" t="str">
        <f>"FM"&amp;MOD(MONTH(Sheet1[[#This Row],[Date]])-4,12)+1</f>
        <v>FM12</v>
      </c>
      <c r="W9015" t="str">
        <f>"Q"&amp;ROUNDUP(MONTH(Sheet1[[#This Row],[Date]])/3,0)</f>
        <v>Q1</v>
      </c>
      <c r="X9015" t="str">
        <f>"Q"&amp;INT(MOD(MONTH(Sheet1[[#This Row],[Date]])-4,12/3)+1)</f>
        <v>Q4</v>
      </c>
      <c r="Y9015" t="str" cm="1">
        <f t="array" ref="Y9015">_xlfn.IFS(ROUND(L9015,0)&lt;=1,"Need to improve 0-1",ROUND(L9015,0)&lt;=2,"Okay 1-2",ROUND(L9015,0)&lt;=3,"Good 2-3",ROUND(L9015,0)&lt;=4,"Great 3-4",ROUND(L9015,0)&lt;=5,"Excellent 4-5")</f>
        <v>Great 3-4</v>
      </c>
      <c r="Z9015" t="str">
        <f t="shared" si="140"/>
        <v>0-1000</v>
      </c>
    </row>
    <row r="9016" spans="1:26" x14ac:dyDescent="0.3">
      <c r="A9016">
        <v>17330638</v>
      </c>
      <c r="B9016" t="s">
        <v>11516</v>
      </c>
      <c r="C9016">
        <v>216</v>
      </c>
      <c r="D9016" t="s">
        <v>10999</v>
      </c>
      <c r="E9016" t="s">
        <v>915</v>
      </c>
      <c r="F9016" t="s">
        <v>16</v>
      </c>
      <c r="G9016" t="s">
        <v>16</v>
      </c>
      <c r="H9016" t="s">
        <v>16</v>
      </c>
      <c r="I9016">
        <v>2</v>
      </c>
      <c r="J9016">
        <v>287</v>
      </c>
      <c r="K9016">
        <v>25</v>
      </c>
      <c r="L9016">
        <v>4.3</v>
      </c>
      <c r="M9016" t="s">
        <v>4194</v>
      </c>
      <c r="N9016" t="str">
        <f>SUBSTITUTE(Sheet1[[#This Row],[Datekey_Opening]],"_","-")</f>
        <v>2011-3-21</v>
      </c>
      <c r="O9016">
        <f>YEAR(Sheet1[[#This Row],[Date]])</f>
        <v>2011</v>
      </c>
      <c r="P9016" t="str">
        <f>LOOKUP(Sheet1[[#This Row],[CountryCode]],$AI$4:$AI$18,$AJ$4:$AJ$18)</f>
        <v>United States</v>
      </c>
      <c r="Q9016">
        <f>MONTH(Sheet1[[#This Row],[Date]])</f>
        <v>3</v>
      </c>
      <c r="R9016" t="str">
        <f>TEXT(Sheet1[[#This Row],[Date]],"MMMM")</f>
        <v>March</v>
      </c>
      <c r="S9016" t="str">
        <f>TEXT(Sheet1[[#This Row],[Date]],"YYYY-MMM")</f>
        <v>2011-Mar</v>
      </c>
      <c r="T9016">
        <f>WEEKDAY(Sheet1[[#This Row],[Date]])</f>
        <v>2</v>
      </c>
      <c r="U9016" t="str">
        <f>TEXT(Sheet1[[#This Row],[Date]],"DDDD")</f>
        <v>Monday</v>
      </c>
      <c r="V9016" t="str">
        <f>"FM"&amp;MOD(MONTH(Sheet1[[#This Row],[Date]])-4,12)+1</f>
        <v>FM12</v>
      </c>
      <c r="W9016" t="str">
        <f>"Q"&amp;ROUNDUP(MONTH(Sheet1[[#This Row],[Date]])/3,0)</f>
        <v>Q1</v>
      </c>
      <c r="X9016" t="str">
        <f>"Q"&amp;INT(MOD(MONTH(Sheet1[[#This Row],[Date]])-4,12/3)+1)</f>
        <v>Q4</v>
      </c>
      <c r="Y9016" t="str" cm="1">
        <f t="array" ref="Y9016">_xlfn.IFS(ROUND(L9016,0)&lt;=1,"Need to improve 0-1",ROUND(L9016,0)&lt;=2,"Okay 1-2",ROUND(L9016,0)&lt;=3,"Good 2-3",ROUND(L9016,0)&lt;=4,"Great 3-4",ROUND(L9016,0)&lt;=5,"Excellent 4-5")</f>
        <v>Great 3-4</v>
      </c>
      <c r="Z9016" t="str">
        <f t="shared" si="140"/>
        <v>0-1000</v>
      </c>
    </row>
    <row r="9017" spans="1:26" x14ac:dyDescent="0.3">
      <c r="A9017">
        <v>17335225</v>
      </c>
      <c r="B9017" t="s">
        <v>11517</v>
      </c>
      <c r="C9017">
        <v>216</v>
      </c>
      <c r="D9017" t="s">
        <v>1614</v>
      </c>
      <c r="E9017" t="s">
        <v>11518</v>
      </c>
      <c r="F9017" t="s">
        <v>16</v>
      </c>
      <c r="G9017" t="s">
        <v>16</v>
      </c>
      <c r="H9017" t="s">
        <v>16</v>
      </c>
      <c r="I9017">
        <v>2</v>
      </c>
      <c r="J9017">
        <v>136</v>
      </c>
      <c r="K9017">
        <v>25</v>
      </c>
      <c r="L9017">
        <v>3.9</v>
      </c>
      <c r="M9017" t="s">
        <v>210</v>
      </c>
      <c r="N9017" t="str">
        <f>SUBSTITUTE(Sheet1[[#This Row],[Datekey_Opening]],"_","-")</f>
        <v>2013-3-13</v>
      </c>
      <c r="O9017">
        <f>YEAR(Sheet1[[#This Row],[Date]])</f>
        <v>2013</v>
      </c>
      <c r="P9017" t="str">
        <f>LOOKUP(Sheet1[[#This Row],[CountryCode]],$AI$4:$AI$18,$AJ$4:$AJ$18)</f>
        <v>United States</v>
      </c>
      <c r="Q9017">
        <f>MONTH(Sheet1[[#This Row],[Date]])</f>
        <v>3</v>
      </c>
      <c r="R9017" t="str">
        <f>TEXT(Sheet1[[#This Row],[Date]],"MMMM")</f>
        <v>March</v>
      </c>
      <c r="S9017" t="str">
        <f>TEXT(Sheet1[[#This Row],[Date]],"YYYY-MMM")</f>
        <v>2013-Mar</v>
      </c>
      <c r="T9017">
        <f>WEEKDAY(Sheet1[[#This Row],[Date]])</f>
        <v>4</v>
      </c>
      <c r="U9017" t="str">
        <f>TEXT(Sheet1[[#This Row],[Date]],"DDDD")</f>
        <v>Wednesday</v>
      </c>
      <c r="V9017" t="str">
        <f>"FM"&amp;MOD(MONTH(Sheet1[[#This Row],[Date]])-4,12)+1</f>
        <v>FM12</v>
      </c>
      <c r="W9017" t="str">
        <f>"Q"&amp;ROUNDUP(MONTH(Sheet1[[#This Row],[Date]])/3,0)</f>
        <v>Q1</v>
      </c>
      <c r="X9017" t="str">
        <f>"Q"&amp;INT(MOD(MONTH(Sheet1[[#This Row],[Date]])-4,12/3)+1)</f>
        <v>Q4</v>
      </c>
      <c r="Y9017" t="str" cm="1">
        <f t="array" ref="Y9017">_xlfn.IFS(ROUND(L9017,0)&lt;=1,"Need to improve 0-1",ROUND(L9017,0)&lt;=2,"Okay 1-2",ROUND(L9017,0)&lt;=3,"Good 2-3",ROUND(L9017,0)&lt;=4,"Great 3-4",ROUND(L9017,0)&lt;=5,"Excellent 4-5")</f>
        <v>Great 3-4</v>
      </c>
      <c r="Z9017" t="str">
        <f t="shared" si="140"/>
        <v>0-1000</v>
      </c>
    </row>
    <row r="9018" spans="1:26" x14ac:dyDescent="0.3">
      <c r="A9018">
        <v>17334965</v>
      </c>
      <c r="B9018" t="s">
        <v>11519</v>
      </c>
      <c r="C9018">
        <v>216</v>
      </c>
      <c r="D9018" t="s">
        <v>1614</v>
      </c>
      <c r="E9018" t="s">
        <v>456</v>
      </c>
      <c r="F9018" t="s">
        <v>16</v>
      </c>
      <c r="G9018" t="s">
        <v>16</v>
      </c>
      <c r="H9018" t="s">
        <v>16</v>
      </c>
      <c r="I9018">
        <v>2</v>
      </c>
      <c r="J9018">
        <v>117</v>
      </c>
      <c r="K9018">
        <v>25</v>
      </c>
      <c r="L9018">
        <v>4.0999999999999996</v>
      </c>
      <c r="M9018" t="s">
        <v>5758</v>
      </c>
      <c r="N9018" t="str">
        <f>SUBSTITUTE(Sheet1[[#This Row],[Datekey_Opening]],"_","-")</f>
        <v>2011-3-18</v>
      </c>
      <c r="O9018">
        <f>YEAR(Sheet1[[#This Row],[Date]])</f>
        <v>2011</v>
      </c>
      <c r="P9018" t="str">
        <f>LOOKUP(Sheet1[[#This Row],[CountryCode]],$AI$4:$AI$18,$AJ$4:$AJ$18)</f>
        <v>United States</v>
      </c>
      <c r="Q9018">
        <f>MONTH(Sheet1[[#This Row],[Date]])</f>
        <v>3</v>
      </c>
      <c r="R9018" t="str">
        <f>TEXT(Sheet1[[#This Row],[Date]],"MMMM")</f>
        <v>March</v>
      </c>
      <c r="S9018" t="str">
        <f>TEXT(Sheet1[[#This Row],[Date]],"YYYY-MMM")</f>
        <v>2011-Mar</v>
      </c>
      <c r="T9018">
        <f>WEEKDAY(Sheet1[[#This Row],[Date]])</f>
        <v>6</v>
      </c>
      <c r="U9018" t="str">
        <f>TEXT(Sheet1[[#This Row],[Date]],"DDDD")</f>
        <v>Friday</v>
      </c>
      <c r="V9018" t="str">
        <f>"FM"&amp;MOD(MONTH(Sheet1[[#This Row],[Date]])-4,12)+1</f>
        <v>FM12</v>
      </c>
      <c r="W9018" t="str">
        <f>"Q"&amp;ROUNDUP(MONTH(Sheet1[[#This Row],[Date]])/3,0)</f>
        <v>Q1</v>
      </c>
      <c r="X9018" t="str">
        <f>"Q"&amp;INT(MOD(MONTH(Sheet1[[#This Row],[Date]])-4,12/3)+1)</f>
        <v>Q4</v>
      </c>
      <c r="Y9018" t="str" cm="1">
        <f t="array" ref="Y9018">_xlfn.IFS(ROUND(L9018,0)&lt;=1,"Need to improve 0-1",ROUND(L9018,0)&lt;=2,"Okay 1-2",ROUND(L9018,0)&lt;=3,"Good 2-3",ROUND(L9018,0)&lt;=4,"Great 3-4",ROUND(L9018,0)&lt;=5,"Excellent 4-5")</f>
        <v>Great 3-4</v>
      </c>
      <c r="Z9018" t="str">
        <f t="shared" si="140"/>
        <v>0-1000</v>
      </c>
    </row>
    <row r="9019" spans="1:26" x14ac:dyDescent="0.3">
      <c r="A9019">
        <v>17259248</v>
      </c>
      <c r="B9019" t="s">
        <v>11520</v>
      </c>
      <c r="C9019">
        <v>216</v>
      </c>
      <c r="D9019" t="s">
        <v>1619</v>
      </c>
      <c r="E9019" t="s">
        <v>11291</v>
      </c>
      <c r="F9019" t="s">
        <v>16</v>
      </c>
      <c r="G9019" t="s">
        <v>16</v>
      </c>
      <c r="H9019" t="s">
        <v>16</v>
      </c>
      <c r="I9019">
        <v>2</v>
      </c>
      <c r="J9019">
        <v>699</v>
      </c>
      <c r="K9019">
        <v>25</v>
      </c>
      <c r="L9019">
        <v>4.3</v>
      </c>
      <c r="M9019" t="s">
        <v>1933</v>
      </c>
      <c r="N9019" t="str">
        <f>SUBSTITUTE(Sheet1[[#This Row],[Datekey_Opening]],"_","-")</f>
        <v>2017-3-26</v>
      </c>
      <c r="O9019">
        <f>YEAR(Sheet1[[#This Row],[Date]])</f>
        <v>2017</v>
      </c>
      <c r="P9019" t="str">
        <f>LOOKUP(Sheet1[[#This Row],[CountryCode]],$AI$4:$AI$18,$AJ$4:$AJ$18)</f>
        <v>United States</v>
      </c>
      <c r="Q9019">
        <f>MONTH(Sheet1[[#This Row],[Date]])</f>
        <v>3</v>
      </c>
      <c r="R9019" t="str">
        <f>TEXT(Sheet1[[#This Row],[Date]],"MMMM")</f>
        <v>March</v>
      </c>
      <c r="S9019" t="str">
        <f>TEXT(Sheet1[[#This Row],[Date]],"YYYY-MMM")</f>
        <v>2017-Mar</v>
      </c>
      <c r="T9019">
        <f>WEEKDAY(Sheet1[[#This Row],[Date]])</f>
        <v>1</v>
      </c>
      <c r="U9019" t="str">
        <f>TEXT(Sheet1[[#This Row],[Date]],"DDDD")</f>
        <v>Sunday</v>
      </c>
      <c r="V9019" t="str">
        <f>"FM"&amp;MOD(MONTH(Sheet1[[#This Row],[Date]])-4,12)+1</f>
        <v>FM12</v>
      </c>
      <c r="W9019" t="str">
        <f>"Q"&amp;ROUNDUP(MONTH(Sheet1[[#This Row],[Date]])/3,0)</f>
        <v>Q1</v>
      </c>
      <c r="X9019" t="str">
        <f>"Q"&amp;INT(MOD(MONTH(Sheet1[[#This Row],[Date]])-4,12/3)+1)</f>
        <v>Q4</v>
      </c>
      <c r="Y9019" t="str" cm="1">
        <f t="array" ref="Y9019">_xlfn.IFS(ROUND(L9019,0)&lt;=1,"Need to improve 0-1",ROUND(L9019,0)&lt;=2,"Okay 1-2",ROUND(L9019,0)&lt;=3,"Good 2-3",ROUND(L9019,0)&lt;=4,"Great 3-4",ROUND(L9019,0)&lt;=5,"Excellent 4-5")</f>
        <v>Great 3-4</v>
      </c>
      <c r="Z9019" t="str">
        <f t="shared" si="140"/>
        <v>0-1000</v>
      </c>
    </row>
    <row r="9020" spans="1:26" x14ac:dyDescent="0.3">
      <c r="A9020">
        <v>17375164</v>
      </c>
      <c r="B9020" t="s">
        <v>11521</v>
      </c>
      <c r="C9020">
        <v>216</v>
      </c>
      <c r="D9020" t="s">
        <v>11046</v>
      </c>
      <c r="E9020" t="s">
        <v>11522</v>
      </c>
      <c r="F9020" t="s">
        <v>16</v>
      </c>
      <c r="G9020" t="s">
        <v>16</v>
      </c>
      <c r="H9020" t="s">
        <v>16</v>
      </c>
      <c r="I9020">
        <v>2</v>
      </c>
      <c r="J9020">
        <v>88</v>
      </c>
      <c r="K9020">
        <v>25</v>
      </c>
      <c r="L9020">
        <v>3.8</v>
      </c>
      <c r="M9020" t="s">
        <v>4636</v>
      </c>
      <c r="N9020" t="str">
        <f>SUBSTITUTE(Sheet1[[#This Row],[Datekey_Opening]],"_","-")</f>
        <v>2010-3-21</v>
      </c>
      <c r="O9020">
        <f>YEAR(Sheet1[[#This Row],[Date]])</f>
        <v>2010</v>
      </c>
      <c r="P9020" t="str">
        <f>LOOKUP(Sheet1[[#This Row],[CountryCode]],$AI$4:$AI$18,$AJ$4:$AJ$18)</f>
        <v>United States</v>
      </c>
      <c r="Q9020">
        <f>MONTH(Sheet1[[#This Row],[Date]])</f>
        <v>3</v>
      </c>
      <c r="R9020" t="str">
        <f>TEXT(Sheet1[[#This Row],[Date]],"MMMM")</f>
        <v>March</v>
      </c>
      <c r="S9020" t="str">
        <f>TEXT(Sheet1[[#This Row],[Date]],"YYYY-MMM")</f>
        <v>2010-Mar</v>
      </c>
      <c r="T9020">
        <f>WEEKDAY(Sheet1[[#This Row],[Date]])</f>
        <v>1</v>
      </c>
      <c r="U9020" t="str">
        <f>TEXT(Sheet1[[#This Row],[Date]],"DDDD")</f>
        <v>Sunday</v>
      </c>
      <c r="V9020" t="str">
        <f>"FM"&amp;MOD(MONTH(Sheet1[[#This Row],[Date]])-4,12)+1</f>
        <v>FM12</v>
      </c>
      <c r="W9020" t="str">
        <f>"Q"&amp;ROUNDUP(MONTH(Sheet1[[#This Row],[Date]])/3,0)</f>
        <v>Q1</v>
      </c>
      <c r="X9020" t="str">
        <f>"Q"&amp;INT(MOD(MONTH(Sheet1[[#This Row],[Date]])-4,12/3)+1)</f>
        <v>Q4</v>
      </c>
      <c r="Y9020" t="str" cm="1">
        <f t="array" ref="Y9020">_xlfn.IFS(ROUND(L9020,0)&lt;=1,"Need to improve 0-1",ROUND(L9020,0)&lt;=2,"Okay 1-2",ROUND(L9020,0)&lt;=3,"Good 2-3",ROUND(L9020,0)&lt;=4,"Great 3-4",ROUND(L9020,0)&lt;=5,"Excellent 4-5")</f>
        <v>Great 3-4</v>
      </c>
      <c r="Z9020" t="str">
        <f t="shared" si="140"/>
        <v>0-1000</v>
      </c>
    </row>
    <row r="9021" spans="1:26" x14ac:dyDescent="0.3">
      <c r="A9021">
        <v>17061296</v>
      </c>
      <c r="B9021" t="s">
        <v>11523</v>
      </c>
      <c r="C9021">
        <v>216</v>
      </c>
      <c r="D9021" t="s">
        <v>391</v>
      </c>
      <c r="E9021" t="s">
        <v>11524</v>
      </c>
      <c r="F9021" t="s">
        <v>16</v>
      </c>
      <c r="G9021" t="s">
        <v>16</v>
      </c>
      <c r="H9021" t="s">
        <v>16</v>
      </c>
      <c r="I9021">
        <v>2</v>
      </c>
      <c r="J9021">
        <v>1457</v>
      </c>
      <c r="K9021">
        <v>25</v>
      </c>
      <c r="L9021">
        <v>4.9000000000000004</v>
      </c>
      <c r="M9021" t="s">
        <v>4867</v>
      </c>
      <c r="N9021" t="str">
        <f>SUBSTITUTE(Sheet1[[#This Row],[Datekey_Opening]],"_","-")</f>
        <v>2012-3-3</v>
      </c>
      <c r="O9021">
        <f>YEAR(Sheet1[[#This Row],[Date]])</f>
        <v>2012</v>
      </c>
      <c r="P9021" t="str">
        <f>LOOKUP(Sheet1[[#This Row],[CountryCode]],$AI$4:$AI$18,$AJ$4:$AJ$18)</f>
        <v>United States</v>
      </c>
      <c r="Q9021">
        <f>MONTH(Sheet1[[#This Row],[Date]])</f>
        <v>3</v>
      </c>
      <c r="R9021" t="str">
        <f>TEXT(Sheet1[[#This Row],[Date]],"MMMM")</f>
        <v>March</v>
      </c>
      <c r="S9021" t="str">
        <f>TEXT(Sheet1[[#This Row],[Date]],"YYYY-MMM")</f>
        <v>2012-Mar</v>
      </c>
      <c r="T9021">
        <f>WEEKDAY(Sheet1[[#This Row],[Date]])</f>
        <v>7</v>
      </c>
      <c r="U9021" t="str">
        <f>TEXT(Sheet1[[#This Row],[Date]],"DDDD")</f>
        <v>Saturday</v>
      </c>
      <c r="V9021" t="str">
        <f>"FM"&amp;MOD(MONTH(Sheet1[[#This Row],[Date]])-4,12)+1</f>
        <v>FM12</v>
      </c>
      <c r="W9021" t="str">
        <f>"Q"&amp;ROUNDUP(MONTH(Sheet1[[#This Row],[Date]])/3,0)</f>
        <v>Q1</v>
      </c>
      <c r="X9021" t="str">
        <f>"Q"&amp;INT(MOD(MONTH(Sheet1[[#This Row],[Date]])-4,12/3)+1)</f>
        <v>Q4</v>
      </c>
      <c r="Y9021" t="str" cm="1">
        <f t="array" ref="Y9021">_xlfn.IFS(ROUND(L9021,0)&lt;=1,"Need to improve 0-1",ROUND(L9021,0)&lt;=2,"Okay 1-2",ROUND(L9021,0)&lt;=3,"Good 2-3",ROUND(L9021,0)&lt;=4,"Great 3-4",ROUND(L9021,0)&lt;=5,"Excellent 4-5")</f>
        <v>Excellent 4-5</v>
      </c>
      <c r="Z9021" t="str">
        <f t="shared" si="140"/>
        <v>0-1000</v>
      </c>
    </row>
    <row r="9022" spans="1:26" x14ac:dyDescent="0.3">
      <c r="A9022">
        <v>17580704</v>
      </c>
      <c r="B9022" t="s">
        <v>11525</v>
      </c>
      <c r="C9022">
        <v>216</v>
      </c>
      <c r="D9022" t="s">
        <v>11052</v>
      </c>
      <c r="E9022" t="s">
        <v>11526</v>
      </c>
      <c r="F9022" t="s">
        <v>16</v>
      </c>
      <c r="G9022" t="s">
        <v>16</v>
      </c>
      <c r="H9022" t="s">
        <v>16</v>
      </c>
      <c r="I9022">
        <v>2</v>
      </c>
      <c r="J9022">
        <v>559</v>
      </c>
      <c r="K9022">
        <v>25</v>
      </c>
      <c r="L9022">
        <v>3.7</v>
      </c>
      <c r="M9022" t="s">
        <v>7182</v>
      </c>
      <c r="N9022" t="str">
        <f>SUBSTITUTE(Sheet1[[#This Row],[Datekey_Opening]],"_","-")</f>
        <v>2012-3-28</v>
      </c>
      <c r="O9022">
        <f>YEAR(Sheet1[[#This Row],[Date]])</f>
        <v>2012</v>
      </c>
      <c r="P9022" t="str">
        <f>LOOKUP(Sheet1[[#This Row],[CountryCode]],$AI$4:$AI$18,$AJ$4:$AJ$18)</f>
        <v>United States</v>
      </c>
      <c r="Q9022">
        <f>MONTH(Sheet1[[#This Row],[Date]])</f>
        <v>3</v>
      </c>
      <c r="R9022" t="str">
        <f>TEXT(Sheet1[[#This Row],[Date]],"MMMM")</f>
        <v>March</v>
      </c>
      <c r="S9022" t="str">
        <f>TEXT(Sheet1[[#This Row],[Date]],"YYYY-MMM")</f>
        <v>2012-Mar</v>
      </c>
      <c r="T9022">
        <f>WEEKDAY(Sheet1[[#This Row],[Date]])</f>
        <v>4</v>
      </c>
      <c r="U9022" t="str">
        <f>TEXT(Sheet1[[#This Row],[Date]],"DDDD")</f>
        <v>Wednesday</v>
      </c>
      <c r="V9022" t="str">
        <f>"FM"&amp;MOD(MONTH(Sheet1[[#This Row],[Date]])-4,12)+1</f>
        <v>FM12</v>
      </c>
      <c r="W9022" t="str">
        <f>"Q"&amp;ROUNDUP(MONTH(Sheet1[[#This Row],[Date]])/3,0)</f>
        <v>Q1</v>
      </c>
      <c r="X9022" t="str">
        <f>"Q"&amp;INT(MOD(MONTH(Sheet1[[#This Row],[Date]])-4,12/3)+1)</f>
        <v>Q4</v>
      </c>
      <c r="Y9022" t="str" cm="1">
        <f t="array" ref="Y9022">_xlfn.IFS(ROUND(L9022,0)&lt;=1,"Need to improve 0-1",ROUND(L9022,0)&lt;=2,"Okay 1-2",ROUND(L9022,0)&lt;=3,"Good 2-3",ROUND(L9022,0)&lt;=4,"Great 3-4",ROUND(L9022,0)&lt;=5,"Excellent 4-5")</f>
        <v>Great 3-4</v>
      </c>
      <c r="Z9022" t="str">
        <f t="shared" si="140"/>
        <v>0-1000</v>
      </c>
    </row>
    <row r="9023" spans="1:26" x14ac:dyDescent="0.3">
      <c r="A9023">
        <v>17579928</v>
      </c>
      <c r="B9023" t="s">
        <v>11527</v>
      </c>
      <c r="C9023">
        <v>216</v>
      </c>
      <c r="D9023" t="s">
        <v>11052</v>
      </c>
      <c r="E9023" t="s">
        <v>11456</v>
      </c>
      <c r="F9023" t="s">
        <v>16</v>
      </c>
      <c r="G9023" t="s">
        <v>16</v>
      </c>
      <c r="H9023" t="s">
        <v>16</v>
      </c>
      <c r="I9023">
        <v>2</v>
      </c>
      <c r="J9023">
        <v>1268</v>
      </c>
      <c r="K9023">
        <v>25</v>
      </c>
      <c r="L9023">
        <v>4.2</v>
      </c>
      <c r="M9023" t="s">
        <v>3143</v>
      </c>
      <c r="N9023" t="str">
        <f>SUBSTITUTE(Sheet1[[#This Row],[Datekey_Opening]],"_","-")</f>
        <v>2010-3-23</v>
      </c>
      <c r="O9023">
        <f>YEAR(Sheet1[[#This Row],[Date]])</f>
        <v>2010</v>
      </c>
      <c r="P9023" t="str">
        <f>LOOKUP(Sheet1[[#This Row],[CountryCode]],$AI$4:$AI$18,$AJ$4:$AJ$18)</f>
        <v>United States</v>
      </c>
      <c r="Q9023">
        <f>MONTH(Sheet1[[#This Row],[Date]])</f>
        <v>3</v>
      </c>
      <c r="R9023" t="str">
        <f>TEXT(Sheet1[[#This Row],[Date]],"MMMM")</f>
        <v>March</v>
      </c>
      <c r="S9023" t="str">
        <f>TEXT(Sheet1[[#This Row],[Date]],"YYYY-MMM")</f>
        <v>2010-Mar</v>
      </c>
      <c r="T9023">
        <f>WEEKDAY(Sheet1[[#This Row],[Date]])</f>
        <v>3</v>
      </c>
      <c r="U9023" t="str">
        <f>TEXT(Sheet1[[#This Row],[Date]],"DDDD")</f>
        <v>Tuesday</v>
      </c>
      <c r="V9023" t="str">
        <f>"FM"&amp;MOD(MONTH(Sheet1[[#This Row],[Date]])-4,12)+1</f>
        <v>FM12</v>
      </c>
      <c r="W9023" t="str">
        <f>"Q"&amp;ROUNDUP(MONTH(Sheet1[[#This Row],[Date]])/3,0)</f>
        <v>Q1</v>
      </c>
      <c r="X9023" t="str">
        <f>"Q"&amp;INT(MOD(MONTH(Sheet1[[#This Row],[Date]])-4,12/3)+1)</f>
        <v>Q4</v>
      </c>
      <c r="Y9023" t="str" cm="1">
        <f t="array" ref="Y9023">_xlfn.IFS(ROUND(L9023,0)&lt;=1,"Need to improve 0-1",ROUND(L9023,0)&lt;=2,"Okay 1-2",ROUND(L9023,0)&lt;=3,"Good 2-3",ROUND(L9023,0)&lt;=4,"Great 3-4",ROUND(L9023,0)&lt;=5,"Excellent 4-5")</f>
        <v>Great 3-4</v>
      </c>
      <c r="Z9023" t="str">
        <f t="shared" si="140"/>
        <v>0-1000</v>
      </c>
    </row>
    <row r="9024" spans="1:26" x14ac:dyDescent="0.3">
      <c r="A9024">
        <v>17582560</v>
      </c>
      <c r="B9024" t="s">
        <v>11528</v>
      </c>
      <c r="C9024">
        <v>216</v>
      </c>
      <c r="D9024" t="s">
        <v>10978</v>
      </c>
      <c r="E9024" t="s">
        <v>11529</v>
      </c>
      <c r="F9024" t="s">
        <v>16</v>
      </c>
      <c r="G9024" t="s">
        <v>16</v>
      </c>
      <c r="H9024" t="s">
        <v>16</v>
      </c>
      <c r="I9024">
        <v>2</v>
      </c>
      <c r="J9024">
        <v>152</v>
      </c>
      <c r="K9024">
        <v>25</v>
      </c>
      <c r="L9024">
        <v>3.7</v>
      </c>
      <c r="M9024" t="s">
        <v>1102</v>
      </c>
      <c r="N9024" t="str">
        <f>SUBSTITUTE(Sheet1[[#This Row],[Datekey_Opening]],"_","-")</f>
        <v>2017-3-1</v>
      </c>
      <c r="O9024">
        <f>YEAR(Sheet1[[#This Row],[Date]])</f>
        <v>2017</v>
      </c>
      <c r="P9024" t="str">
        <f>LOOKUP(Sheet1[[#This Row],[CountryCode]],$AI$4:$AI$18,$AJ$4:$AJ$18)</f>
        <v>United States</v>
      </c>
      <c r="Q9024">
        <f>MONTH(Sheet1[[#This Row],[Date]])</f>
        <v>3</v>
      </c>
      <c r="R9024" t="str">
        <f>TEXT(Sheet1[[#This Row],[Date]],"MMMM")</f>
        <v>March</v>
      </c>
      <c r="S9024" t="str">
        <f>TEXT(Sheet1[[#This Row],[Date]],"YYYY-MMM")</f>
        <v>2017-Mar</v>
      </c>
      <c r="T9024">
        <f>WEEKDAY(Sheet1[[#This Row],[Date]])</f>
        <v>4</v>
      </c>
      <c r="U9024" t="str">
        <f>TEXT(Sheet1[[#This Row],[Date]],"DDDD")</f>
        <v>Wednesday</v>
      </c>
      <c r="V9024" t="str">
        <f>"FM"&amp;MOD(MONTH(Sheet1[[#This Row],[Date]])-4,12)+1</f>
        <v>FM12</v>
      </c>
      <c r="W9024" t="str">
        <f>"Q"&amp;ROUNDUP(MONTH(Sheet1[[#This Row],[Date]])/3,0)</f>
        <v>Q1</v>
      </c>
      <c r="X9024" t="str">
        <f>"Q"&amp;INT(MOD(MONTH(Sheet1[[#This Row],[Date]])-4,12/3)+1)</f>
        <v>Q4</v>
      </c>
      <c r="Y9024" t="str" cm="1">
        <f t="array" ref="Y9024">_xlfn.IFS(ROUND(L9024,0)&lt;=1,"Need to improve 0-1",ROUND(L9024,0)&lt;=2,"Okay 1-2",ROUND(L9024,0)&lt;=3,"Good 2-3",ROUND(L9024,0)&lt;=4,"Great 3-4",ROUND(L9024,0)&lt;=5,"Excellent 4-5")</f>
        <v>Great 3-4</v>
      </c>
      <c r="Z9024" t="str">
        <f t="shared" si="140"/>
        <v>0-1000</v>
      </c>
    </row>
    <row r="9025" spans="1:26" x14ac:dyDescent="0.3">
      <c r="A9025">
        <v>18491935</v>
      </c>
      <c r="B9025" t="s">
        <v>11530</v>
      </c>
      <c r="C9025">
        <v>216</v>
      </c>
      <c r="D9025" t="s">
        <v>10978</v>
      </c>
      <c r="E9025" t="s">
        <v>11531</v>
      </c>
      <c r="F9025" t="s">
        <v>16</v>
      </c>
      <c r="G9025" t="s">
        <v>16</v>
      </c>
      <c r="H9025" t="s">
        <v>16</v>
      </c>
      <c r="I9025">
        <v>2</v>
      </c>
      <c r="J9025">
        <v>1</v>
      </c>
      <c r="K9025">
        <v>25</v>
      </c>
      <c r="L9025">
        <v>1</v>
      </c>
      <c r="M9025" t="s">
        <v>11532</v>
      </c>
      <c r="N9025" t="str">
        <f>SUBSTITUTE(Sheet1[[#This Row],[Datekey_Opening]],"_","-")</f>
        <v>2016-3-7</v>
      </c>
      <c r="O9025">
        <f>YEAR(Sheet1[[#This Row],[Date]])</f>
        <v>2016</v>
      </c>
      <c r="P9025" t="str">
        <f>LOOKUP(Sheet1[[#This Row],[CountryCode]],$AI$4:$AI$18,$AJ$4:$AJ$18)</f>
        <v>United States</v>
      </c>
      <c r="Q9025">
        <f>MONTH(Sheet1[[#This Row],[Date]])</f>
        <v>3</v>
      </c>
      <c r="R9025" t="str">
        <f>TEXT(Sheet1[[#This Row],[Date]],"MMMM")</f>
        <v>March</v>
      </c>
      <c r="S9025" t="str">
        <f>TEXT(Sheet1[[#This Row],[Date]],"YYYY-MMM")</f>
        <v>2016-Mar</v>
      </c>
      <c r="T9025">
        <f>WEEKDAY(Sheet1[[#This Row],[Date]])</f>
        <v>2</v>
      </c>
      <c r="U9025" t="str">
        <f>TEXT(Sheet1[[#This Row],[Date]],"DDDD")</f>
        <v>Monday</v>
      </c>
      <c r="V9025" t="str">
        <f>"FM"&amp;MOD(MONTH(Sheet1[[#This Row],[Date]])-4,12)+1</f>
        <v>FM12</v>
      </c>
      <c r="W9025" t="str">
        <f>"Q"&amp;ROUNDUP(MONTH(Sheet1[[#This Row],[Date]])/3,0)</f>
        <v>Q1</v>
      </c>
      <c r="X9025" t="str">
        <f>"Q"&amp;INT(MOD(MONTH(Sheet1[[#This Row],[Date]])-4,12/3)+1)</f>
        <v>Q4</v>
      </c>
      <c r="Y9025" t="str" cm="1">
        <f t="array" ref="Y9025">_xlfn.IFS(ROUND(L9025,0)&lt;=1,"Need to improve 0-1",ROUND(L9025,0)&lt;=2,"Okay 1-2",ROUND(L9025,0)&lt;=3,"Good 2-3",ROUND(L9025,0)&lt;=4,"Great 3-4",ROUND(L9025,0)&lt;=5,"Excellent 4-5")</f>
        <v>Need to improve 0-1</v>
      </c>
      <c r="Z9025" t="str">
        <f t="shared" si="140"/>
        <v>0-1000</v>
      </c>
    </row>
    <row r="9026" spans="1:26" x14ac:dyDescent="0.3">
      <c r="A9026">
        <v>17615597</v>
      </c>
      <c r="B9026" t="s">
        <v>11533</v>
      </c>
      <c r="C9026">
        <v>216</v>
      </c>
      <c r="D9026" t="s">
        <v>1531</v>
      </c>
      <c r="E9026" t="s">
        <v>10984</v>
      </c>
      <c r="F9026" t="s">
        <v>16</v>
      </c>
      <c r="G9026" t="s">
        <v>16</v>
      </c>
      <c r="H9026" t="s">
        <v>16</v>
      </c>
      <c r="I9026">
        <v>2</v>
      </c>
      <c r="J9026">
        <v>683</v>
      </c>
      <c r="K9026">
        <v>25</v>
      </c>
      <c r="L9026">
        <v>4.0999999999999996</v>
      </c>
      <c r="M9026" t="s">
        <v>11131</v>
      </c>
      <c r="N9026" t="str">
        <f>SUBSTITUTE(Sheet1[[#This Row],[Datekey_Opening]],"_","-")</f>
        <v>2012-3-1</v>
      </c>
      <c r="O9026">
        <f>YEAR(Sheet1[[#This Row],[Date]])</f>
        <v>2012</v>
      </c>
      <c r="P9026" t="str">
        <f>LOOKUP(Sheet1[[#This Row],[CountryCode]],$AI$4:$AI$18,$AJ$4:$AJ$18)</f>
        <v>United States</v>
      </c>
      <c r="Q9026">
        <f>MONTH(Sheet1[[#This Row],[Date]])</f>
        <v>3</v>
      </c>
      <c r="R9026" t="str">
        <f>TEXT(Sheet1[[#This Row],[Date]],"MMMM")</f>
        <v>March</v>
      </c>
      <c r="S9026" t="str">
        <f>TEXT(Sheet1[[#This Row],[Date]],"YYYY-MMM")</f>
        <v>2012-Mar</v>
      </c>
      <c r="T9026">
        <f>WEEKDAY(Sheet1[[#This Row],[Date]])</f>
        <v>5</v>
      </c>
      <c r="U9026" t="str">
        <f>TEXT(Sheet1[[#This Row],[Date]],"DDDD")</f>
        <v>Thursday</v>
      </c>
      <c r="V9026" t="str">
        <f>"FM"&amp;MOD(MONTH(Sheet1[[#This Row],[Date]])-4,12)+1</f>
        <v>FM12</v>
      </c>
      <c r="W9026" t="str">
        <f>"Q"&amp;ROUNDUP(MONTH(Sheet1[[#This Row],[Date]])/3,0)</f>
        <v>Q1</v>
      </c>
      <c r="X9026" t="str">
        <f>"Q"&amp;INT(MOD(MONTH(Sheet1[[#This Row],[Date]])-4,12/3)+1)</f>
        <v>Q4</v>
      </c>
      <c r="Y9026" t="str" cm="1">
        <f t="array" ref="Y9026">_xlfn.IFS(ROUND(L9026,0)&lt;=1,"Need to improve 0-1",ROUND(L9026,0)&lt;=2,"Okay 1-2",ROUND(L9026,0)&lt;=3,"Good 2-3",ROUND(L9026,0)&lt;=4,"Great 3-4",ROUND(L9026,0)&lt;=5,"Excellent 4-5")</f>
        <v>Great 3-4</v>
      </c>
      <c r="Z9026" t="str">
        <f t="shared" ref="Z9026:Z9089" si="141">IF(AND(K9026&gt;=0,K9026&lt;1000),"0-1000",IF(AND(K9026&gt;=1000,K9026&lt;2000),"1000-2000",IF(AND(K9026&gt;=2000,K9026&lt;3000),"2000-3000",IF(AND(K9026&gt;=3000,K9026&lt;4000),"3000-4000",IF(AND(K9026&gt;=4000,K9026&lt;5000),"4000-5000",IF(AND(K9026&gt;=5000,K9026&lt;6000),"5000-6000",IF(AND(K9026&gt;=6000,K9026&lt;7000),"6000-7000",IF(AND(K9026&gt;=7000,K9026&lt;200000),"7000-200000","Above 200000"))))))))</f>
        <v>0-1000</v>
      </c>
    </row>
    <row r="9027" spans="1:26" x14ac:dyDescent="0.3">
      <c r="A9027">
        <v>17616348</v>
      </c>
      <c r="B9027" t="s">
        <v>11534</v>
      </c>
      <c r="C9027">
        <v>216</v>
      </c>
      <c r="D9027" t="s">
        <v>1531</v>
      </c>
      <c r="E9027" t="s">
        <v>11535</v>
      </c>
      <c r="F9027" t="s">
        <v>16</v>
      </c>
      <c r="G9027" t="s">
        <v>16</v>
      </c>
      <c r="H9027" t="s">
        <v>16</v>
      </c>
      <c r="I9027">
        <v>2</v>
      </c>
      <c r="J9027">
        <v>710</v>
      </c>
      <c r="K9027">
        <v>25</v>
      </c>
      <c r="L9027">
        <v>4.3</v>
      </c>
      <c r="M9027" t="s">
        <v>1933</v>
      </c>
      <c r="N9027" t="str">
        <f>SUBSTITUTE(Sheet1[[#This Row],[Datekey_Opening]],"_","-")</f>
        <v>2017-3-26</v>
      </c>
      <c r="O9027">
        <f>YEAR(Sheet1[[#This Row],[Date]])</f>
        <v>2017</v>
      </c>
      <c r="P9027" t="str">
        <f>LOOKUP(Sheet1[[#This Row],[CountryCode]],$AI$4:$AI$18,$AJ$4:$AJ$18)</f>
        <v>United States</v>
      </c>
      <c r="Q9027">
        <f>MONTH(Sheet1[[#This Row],[Date]])</f>
        <v>3</v>
      </c>
      <c r="R9027" t="str">
        <f>TEXT(Sheet1[[#This Row],[Date]],"MMMM")</f>
        <v>March</v>
      </c>
      <c r="S9027" t="str">
        <f>TEXT(Sheet1[[#This Row],[Date]],"YYYY-MMM")</f>
        <v>2017-Mar</v>
      </c>
      <c r="T9027">
        <f>WEEKDAY(Sheet1[[#This Row],[Date]])</f>
        <v>1</v>
      </c>
      <c r="U9027" t="str">
        <f>TEXT(Sheet1[[#This Row],[Date]],"DDDD")</f>
        <v>Sunday</v>
      </c>
      <c r="V9027" t="str">
        <f>"FM"&amp;MOD(MONTH(Sheet1[[#This Row],[Date]])-4,12)+1</f>
        <v>FM12</v>
      </c>
      <c r="W9027" t="str">
        <f>"Q"&amp;ROUNDUP(MONTH(Sheet1[[#This Row],[Date]])/3,0)</f>
        <v>Q1</v>
      </c>
      <c r="X9027" t="str">
        <f>"Q"&amp;INT(MOD(MONTH(Sheet1[[#This Row],[Date]])-4,12/3)+1)</f>
        <v>Q4</v>
      </c>
      <c r="Y9027" t="str" cm="1">
        <f t="array" ref="Y9027">_xlfn.IFS(ROUND(L9027,0)&lt;=1,"Need to improve 0-1",ROUND(L9027,0)&lt;=2,"Okay 1-2",ROUND(L9027,0)&lt;=3,"Good 2-3",ROUND(L9027,0)&lt;=4,"Great 3-4",ROUND(L9027,0)&lt;=5,"Excellent 4-5")</f>
        <v>Great 3-4</v>
      </c>
      <c r="Z9027" t="str">
        <f t="shared" si="141"/>
        <v>0-1000</v>
      </c>
    </row>
    <row r="9028" spans="1:26" x14ac:dyDescent="0.3">
      <c r="A9028">
        <v>17092799</v>
      </c>
      <c r="B9028" t="s">
        <v>11429</v>
      </c>
      <c r="C9028">
        <v>216</v>
      </c>
      <c r="D9028" t="s">
        <v>1544</v>
      </c>
      <c r="E9028" t="s">
        <v>2086</v>
      </c>
      <c r="F9028" t="s">
        <v>16</v>
      </c>
      <c r="G9028" t="s">
        <v>16</v>
      </c>
      <c r="H9028" t="s">
        <v>16</v>
      </c>
      <c r="I9028">
        <v>2</v>
      </c>
      <c r="J9028">
        <v>986</v>
      </c>
      <c r="K9028">
        <v>25</v>
      </c>
      <c r="L9028">
        <v>4.0999999999999996</v>
      </c>
      <c r="M9028" t="s">
        <v>4396</v>
      </c>
      <c r="N9028" t="str">
        <f>SUBSTITUTE(Sheet1[[#This Row],[Datekey_Opening]],"_","-")</f>
        <v>2018-3-10</v>
      </c>
      <c r="O9028">
        <f>YEAR(Sheet1[[#This Row],[Date]])</f>
        <v>2018</v>
      </c>
      <c r="P9028" t="str">
        <f>LOOKUP(Sheet1[[#This Row],[CountryCode]],$AI$4:$AI$18,$AJ$4:$AJ$18)</f>
        <v>United States</v>
      </c>
      <c r="Q9028">
        <f>MONTH(Sheet1[[#This Row],[Date]])</f>
        <v>3</v>
      </c>
      <c r="R9028" t="str">
        <f>TEXT(Sheet1[[#This Row],[Date]],"MMMM")</f>
        <v>March</v>
      </c>
      <c r="S9028" t="str">
        <f>TEXT(Sheet1[[#This Row],[Date]],"YYYY-MMM")</f>
        <v>2018-Mar</v>
      </c>
      <c r="T9028">
        <f>WEEKDAY(Sheet1[[#This Row],[Date]])</f>
        <v>7</v>
      </c>
      <c r="U9028" t="str">
        <f>TEXT(Sheet1[[#This Row],[Date]],"DDDD")</f>
        <v>Saturday</v>
      </c>
      <c r="V9028" t="str">
        <f>"FM"&amp;MOD(MONTH(Sheet1[[#This Row],[Date]])-4,12)+1</f>
        <v>FM12</v>
      </c>
      <c r="W9028" t="str">
        <f>"Q"&amp;ROUNDUP(MONTH(Sheet1[[#This Row],[Date]])/3,0)</f>
        <v>Q1</v>
      </c>
      <c r="X9028" t="str">
        <f>"Q"&amp;INT(MOD(MONTH(Sheet1[[#This Row],[Date]])-4,12/3)+1)</f>
        <v>Q4</v>
      </c>
      <c r="Y9028" t="str" cm="1">
        <f t="array" ref="Y9028">_xlfn.IFS(ROUND(L9028,0)&lt;=1,"Need to improve 0-1",ROUND(L9028,0)&lt;=2,"Okay 1-2",ROUND(L9028,0)&lt;=3,"Good 2-3",ROUND(L9028,0)&lt;=4,"Great 3-4",ROUND(L9028,0)&lt;=5,"Excellent 4-5")</f>
        <v>Great 3-4</v>
      </c>
      <c r="Z9028" t="str">
        <f t="shared" si="141"/>
        <v>0-1000</v>
      </c>
    </row>
    <row r="9029" spans="1:26" x14ac:dyDescent="0.3">
      <c r="A9029">
        <v>17303465</v>
      </c>
      <c r="B9029" t="s">
        <v>11536</v>
      </c>
      <c r="C9029">
        <v>216</v>
      </c>
      <c r="D9029" t="s">
        <v>1557</v>
      </c>
      <c r="E9029" t="s">
        <v>11349</v>
      </c>
      <c r="F9029" t="s">
        <v>16</v>
      </c>
      <c r="G9029" t="s">
        <v>16</v>
      </c>
      <c r="H9029" t="s">
        <v>16</v>
      </c>
      <c r="I9029">
        <v>2</v>
      </c>
      <c r="J9029">
        <v>879</v>
      </c>
      <c r="K9029">
        <v>25</v>
      </c>
      <c r="L9029">
        <v>4.5</v>
      </c>
      <c r="M9029" t="s">
        <v>3390</v>
      </c>
      <c r="N9029" t="str">
        <f>SUBSTITUTE(Sheet1[[#This Row],[Datekey_Opening]],"_","-")</f>
        <v>2014-2-21</v>
      </c>
      <c r="O9029">
        <f>YEAR(Sheet1[[#This Row],[Date]])</f>
        <v>2014</v>
      </c>
      <c r="P9029" t="str">
        <f>LOOKUP(Sheet1[[#This Row],[CountryCode]],$AI$4:$AI$18,$AJ$4:$AJ$18)</f>
        <v>United States</v>
      </c>
      <c r="Q9029">
        <f>MONTH(Sheet1[[#This Row],[Date]])</f>
        <v>2</v>
      </c>
      <c r="R9029" t="str">
        <f>TEXT(Sheet1[[#This Row],[Date]],"MMMM")</f>
        <v>February</v>
      </c>
      <c r="S9029" t="str">
        <f>TEXT(Sheet1[[#This Row],[Date]],"YYYY-MMM")</f>
        <v>2014-Feb</v>
      </c>
      <c r="T9029">
        <f>WEEKDAY(Sheet1[[#This Row],[Date]])</f>
        <v>6</v>
      </c>
      <c r="U9029" t="str">
        <f>TEXT(Sheet1[[#This Row],[Date]],"DDDD")</f>
        <v>Friday</v>
      </c>
      <c r="V9029" t="str">
        <f>"FM"&amp;MOD(MONTH(Sheet1[[#This Row],[Date]])-4,12)+1</f>
        <v>FM11</v>
      </c>
      <c r="W9029" t="str">
        <f>"Q"&amp;ROUNDUP(MONTH(Sheet1[[#This Row],[Date]])/3,0)</f>
        <v>Q1</v>
      </c>
      <c r="X9029" t="str">
        <f>"Q"&amp;INT(MOD(MONTH(Sheet1[[#This Row],[Date]])-4,12/3)+1)</f>
        <v>Q3</v>
      </c>
      <c r="Y9029" t="str" cm="1">
        <f t="array" ref="Y9029">_xlfn.IFS(ROUND(L9029,0)&lt;=1,"Need to improve 0-1",ROUND(L9029,0)&lt;=2,"Okay 1-2",ROUND(L9029,0)&lt;=3,"Good 2-3",ROUND(L9029,0)&lt;=4,"Great 3-4",ROUND(L9029,0)&lt;=5,"Excellent 4-5")</f>
        <v>Excellent 4-5</v>
      </c>
      <c r="Z9029" t="str">
        <f t="shared" si="141"/>
        <v>0-1000</v>
      </c>
    </row>
    <row r="9030" spans="1:26" x14ac:dyDescent="0.3">
      <c r="A9030">
        <v>17305123</v>
      </c>
      <c r="B9030" t="s">
        <v>11537</v>
      </c>
      <c r="C9030">
        <v>216</v>
      </c>
      <c r="D9030" t="s">
        <v>1557</v>
      </c>
      <c r="E9030" t="s">
        <v>11538</v>
      </c>
      <c r="F9030" t="s">
        <v>16</v>
      </c>
      <c r="G9030" t="s">
        <v>16</v>
      </c>
      <c r="H9030" t="s">
        <v>16</v>
      </c>
      <c r="I9030">
        <v>2</v>
      </c>
      <c r="J9030">
        <v>360</v>
      </c>
      <c r="K9030">
        <v>25</v>
      </c>
      <c r="L9030">
        <v>4.4000000000000004</v>
      </c>
      <c r="M9030" t="s">
        <v>4897</v>
      </c>
      <c r="N9030" t="str">
        <f>SUBSTITUTE(Sheet1[[#This Row],[Datekey_Opening]],"_","-")</f>
        <v>2011-2-20</v>
      </c>
      <c r="O9030">
        <f>YEAR(Sheet1[[#This Row],[Date]])</f>
        <v>2011</v>
      </c>
      <c r="P9030" t="str">
        <f>LOOKUP(Sheet1[[#This Row],[CountryCode]],$AI$4:$AI$18,$AJ$4:$AJ$18)</f>
        <v>United States</v>
      </c>
      <c r="Q9030">
        <f>MONTH(Sheet1[[#This Row],[Date]])</f>
        <v>2</v>
      </c>
      <c r="R9030" t="str">
        <f>TEXT(Sheet1[[#This Row],[Date]],"MMMM")</f>
        <v>February</v>
      </c>
      <c r="S9030" t="str">
        <f>TEXT(Sheet1[[#This Row],[Date]],"YYYY-MMM")</f>
        <v>2011-Feb</v>
      </c>
      <c r="T9030">
        <f>WEEKDAY(Sheet1[[#This Row],[Date]])</f>
        <v>1</v>
      </c>
      <c r="U9030" t="str">
        <f>TEXT(Sheet1[[#This Row],[Date]],"DDDD")</f>
        <v>Sunday</v>
      </c>
      <c r="V9030" t="str">
        <f>"FM"&amp;MOD(MONTH(Sheet1[[#This Row],[Date]])-4,12)+1</f>
        <v>FM11</v>
      </c>
      <c r="W9030" t="str">
        <f>"Q"&amp;ROUNDUP(MONTH(Sheet1[[#This Row],[Date]])/3,0)</f>
        <v>Q1</v>
      </c>
      <c r="X9030" t="str">
        <f>"Q"&amp;INT(MOD(MONTH(Sheet1[[#This Row],[Date]])-4,12/3)+1)</f>
        <v>Q3</v>
      </c>
      <c r="Y9030" t="str" cm="1">
        <f t="array" ref="Y9030">_xlfn.IFS(ROUND(L9030,0)&lt;=1,"Need to improve 0-1",ROUND(L9030,0)&lt;=2,"Okay 1-2",ROUND(L9030,0)&lt;=3,"Good 2-3",ROUND(L9030,0)&lt;=4,"Great 3-4",ROUND(L9030,0)&lt;=5,"Excellent 4-5")</f>
        <v>Great 3-4</v>
      </c>
      <c r="Z9030" t="str">
        <f t="shared" si="141"/>
        <v>0-1000</v>
      </c>
    </row>
    <row r="9031" spans="1:26" x14ac:dyDescent="0.3">
      <c r="A9031">
        <v>17330611</v>
      </c>
      <c r="B9031" t="s">
        <v>11539</v>
      </c>
      <c r="C9031">
        <v>216</v>
      </c>
      <c r="D9031" t="s">
        <v>10999</v>
      </c>
      <c r="E9031" t="s">
        <v>11540</v>
      </c>
      <c r="F9031" t="s">
        <v>16</v>
      </c>
      <c r="G9031" t="s">
        <v>16</v>
      </c>
      <c r="H9031" t="s">
        <v>16</v>
      </c>
      <c r="I9031">
        <v>2</v>
      </c>
      <c r="J9031">
        <v>489</v>
      </c>
      <c r="K9031">
        <v>25</v>
      </c>
      <c r="L9031">
        <v>4.5999999999999996</v>
      </c>
      <c r="M9031" t="s">
        <v>4655</v>
      </c>
      <c r="N9031" t="str">
        <f>SUBSTITUTE(Sheet1[[#This Row],[Datekey_Opening]],"_","-")</f>
        <v>2016-2-14</v>
      </c>
      <c r="O9031">
        <f>YEAR(Sheet1[[#This Row],[Date]])</f>
        <v>2016</v>
      </c>
      <c r="P9031" t="str">
        <f>LOOKUP(Sheet1[[#This Row],[CountryCode]],$AI$4:$AI$18,$AJ$4:$AJ$18)</f>
        <v>United States</v>
      </c>
      <c r="Q9031">
        <f>MONTH(Sheet1[[#This Row],[Date]])</f>
        <v>2</v>
      </c>
      <c r="R9031" t="str">
        <f>TEXT(Sheet1[[#This Row],[Date]],"MMMM")</f>
        <v>February</v>
      </c>
      <c r="S9031" t="str">
        <f>TEXT(Sheet1[[#This Row],[Date]],"YYYY-MMM")</f>
        <v>2016-Feb</v>
      </c>
      <c r="T9031">
        <f>WEEKDAY(Sheet1[[#This Row],[Date]])</f>
        <v>1</v>
      </c>
      <c r="U9031" t="str">
        <f>TEXT(Sheet1[[#This Row],[Date]],"DDDD")</f>
        <v>Sunday</v>
      </c>
      <c r="V9031" t="str">
        <f>"FM"&amp;MOD(MONTH(Sheet1[[#This Row],[Date]])-4,12)+1</f>
        <v>FM11</v>
      </c>
      <c r="W9031" t="str">
        <f>"Q"&amp;ROUNDUP(MONTH(Sheet1[[#This Row],[Date]])/3,0)</f>
        <v>Q1</v>
      </c>
      <c r="X9031" t="str">
        <f>"Q"&amp;INT(MOD(MONTH(Sheet1[[#This Row],[Date]])-4,12/3)+1)</f>
        <v>Q3</v>
      </c>
      <c r="Y9031" t="str" cm="1">
        <f t="array" ref="Y9031">_xlfn.IFS(ROUND(L9031,0)&lt;=1,"Need to improve 0-1",ROUND(L9031,0)&lt;=2,"Okay 1-2",ROUND(L9031,0)&lt;=3,"Good 2-3",ROUND(L9031,0)&lt;=4,"Great 3-4",ROUND(L9031,0)&lt;=5,"Excellent 4-5")</f>
        <v>Excellent 4-5</v>
      </c>
      <c r="Z9031" t="str">
        <f t="shared" si="141"/>
        <v>0-1000</v>
      </c>
    </row>
    <row r="9032" spans="1:26" x14ac:dyDescent="0.3">
      <c r="A9032">
        <v>17330609</v>
      </c>
      <c r="B9032" t="s">
        <v>11541</v>
      </c>
      <c r="C9032">
        <v>216</v>
      </c>
      <c r="D9032" t="s">
        <v>10999</v>
      </c>
      <c r="E9032" t="s">
        <v>915</v>
      </c>
      <c r="F9032" t="s">
        <v>16</v>
      </c>
      <c r="G9032" t="s">
        <v>16</v>
      </c>
      <c r="H9032" t="s">
        <v>16</v>
      </c>
      <c r="I9032">
        <v>2</v>
      </c>
      <c r="J9032">
        <v>345</v>
      </c>
      <c r="K9032">
        <v>25</v>
      </c>
      <c r="L9032">
        <v>4.5</v>
      </c>
      <c r="M9032" t="s">
        <v>1116</v>
      </c>
      <c r="N9032" t="str">
        <f>SUBSTITUTE(Sheet1[[#This Row],[Datekey_Opening]],"_","-")</f>
        <v>2012-2-27</v>
      </c>
      <c r="O9032">
        <f>YEAR(Sheet1[[#This Row],[Date]])</f>
        <v>2012</v>
      </c>
      <c r="P9032" t="str">
        <f>LOOKUP(Sheet1[[#This Row],[CountryCode]],$AI$4:$AI$18,$AJ$4:$AJ$18)</f>
        <v>United States</v>
      </c>
      <c r="Q9032">
        <f>MONTH(Sheet1[[#This Row],[Date]])</f>
        <v>2</v>
      </c>
      <c r="R9032" t="str">
        <f>TEXT(Sheet1[[#This Row],[Date]],"MMMM")</f>
        <v>February</v>
      </c>
      <c r="S9032" t="str">
        <f>TEXT(Sheet1[[#This Row],[Date]],"YYYY-MMM")</f>
        <v>2012-Feb</v>
      </c>
      <c r="T9032">
        <f>WEEKDAY(Sheet1[[#This Row],[Date]])</f>
        <v>2</v>
      </c>
      <c r="U9032" t="str">
        <f>TEXT(Sheet1[[#This Row],[Date]],"DDDD")</f>
        <v>Monday</v>
      </c>
      <c r="V9032" t="str">
        <f>"FM"&amp;MOD(MONTH(Sheet1[[#This Row],[Date]])-4,12)+1</f>
        <v>FM11</v>
      </c>
      <c r="W9032" t="str">
        <f>"Q"&amp;ROUNDUP(MONTH(Sheet1[[#This Row],[Date]])/3,0)</f>
        <v>Q1</v>
      </c>
      <c r="X9032" t="str">
        <f>"Q"&amp;INT(MOD(MONTH(Sheet1[[#This Row],[Date]])-4,12/3)+1)</f>
        <v>Q3</v>
      </c>
      <c r="Y9032" t="str" cm="1">
        <f t="array" ref="Y9032">_xlfn.IFS(ROUND(L9032,0)&lt;=1,"Need to improve 0-1",ROUND(L9032,0)&lt;=2,"Okay 1-2",ROUND(L9032,0)&lt;=3,"Good 2-3",ROUND(L9032,0)&lt;=4,"Great 3-4",ROUND(L9032,0)&lt;=5,"Excellent 4-5")</f>
        <v>Excellent 4-5</v>
      </c>
      <c r="Z9032" t="str">
        <f t="shared" si="141"/>
        <v>0-1000</v>
      </c>
    </row>
    <row r="9033" spans="1:26" x14ac:dyDescent="0.3">
      <c r="A9033">
        <v>17330137</v>
      </c>
      <c r="B9033" t="s">
        <v>11542</v>
      </c>
      <c r="C9033">
        <v>216</v>
      </c>
      <c r="D9033" t="s">
        <v>10999</v>
      </c>
      <c r="E9033" t="s">
        <v>11543</v>
      </c>
      <c r="F9033" t="s">
        <v>16</v>
      </c>
      <c r="G9033" t="s">
        <v>16</v>
      </c>
      <c r="H9033" t="s">
        <v>16</v>
      </c>
      <c r="I9033">
        <v>2</v>
      </c>
      <c r="J9033">
        <v>353</v>
      </c>
      <c r="K9033">
        <v>25</v>
      </c>
      <c r="L9033">
        <v>4</v>
      </c>
      <c r="M9033" t="s">
        <v>4215</v>
      </c>
      <c r="N9033" t="str">
        <f>SUBSTITUTE(Sheet1[[#This Row],[Datekey_Opening]],"_","-")</f>
        <v>2011-2-26</v>
      </c>
      <c r="O9033">
        <f>YEAR(Sheet1[[#This Row],[Date]])</f>
        <v>2011</v>
      </c>
      <c r="P9033" t="str">
        <f>LOOKUP(Sheet1[[#This Row],[CountryCode]],$AI$4:$AI$18,$AJ$4:$AJ$18)</f>
        <v>United States</v>
      </c>
      <c r="Q9033">
        <f>MONTH(Sheet1[[#This Row],[Date]])</f>
        <v>2</v>
      </c>
      <c r="R9033" t="str">
        <f>TEXT(Sheet1[[#This Row],[Date]],"MMMM")</f>
        <v>February</v>
      </c>
      <c r="S9033" t="str">
        <f>TEXT(Sheet1[[#This Row],[Date]],"YYYY-MMM")</f>
        <v>2011-Feb</v>
      </c>
      <c r="T9033">
        <f>WEEKDAY(Sheet1[[#This Row],[Date]])</f>
        <v>7</v>
      </c>
      <c r="U9033" t="str">
        <f>TEXT(Sheet1[[#This Row],[Date]],"DDDD")</f>
        <v>Saturday</v>
      </c>
      <c r="V9033" t="str">
        <f>"FM"&amp;MOD(MONTH(Sheet1[[#This Row],[Date]])-4,12)+1</f>
        <v>FM11</v>
      </c>
      <c r="W9033" t="str">
        <f>"Q"&amp;ROUNDUP(MONTH(Sheet1[[#This Row],[Date]])/3,0)</f>
        <v>Q1</v>
      </c>
      <c r="X9033" t="str">
        <f>"Q"&amp;INT(MOD(MONTH(Sheet1[[#This Row],[Date]])-4,12/3)+1)</f>
        <v>Q3</v>
      </c>
      <c r="Y9033" t="str" cm="1">
        <f t="array" ref="Y9033">_xlfn.IFS(ROUND(L9033,0)&lt;=1,"Need to improve 0-1",ROUND(L9033,0)&lt;=2,"Okay 1-2",ROUND(L9033,0)&lt;=3,"Good 2-3",ROUND(L9033,0)&lt;=4,"Great 3-4",ROUND(L9033,0)&lt;=5,"Excellent 4-5")</f>
        <v>Great 3-4</v>
      </c>
      <c r="Z9033" t="str">
        <f t="shared" si="141"/>
        <v>0-1000</v>
      </c>
    </row>
    <row r="9034" spans="1:26" x14ac:dyDescent="0.3">
      <c r="A9034">
        <v>17334034</v>
      </c>
      <c r="B9034" t="s">
        <v>11544</v>
      </c>
      <c r="C9034">
        <v>216</v>
      </c>
      <c r="D9034" t="s">
        <v>11162</v>
      </c>
      <c r="E9034" t="s">
        <v>1516</v>
      </c>
      <c r="F9034" t="s">
        <v>16</v>
      </c>
      <c r="G9034" t="s">
        <v>16</v>
      </c>
      <c r="H9034" t="s">
        <v>16</v>
      </c>
      <c r="I9034">
        <v>2</v>
      </c>
      <c r="J9034">
        <v>111</v>
      </c>
      <c r="K9034">
        <v>25</v>
      </c>
      <c r="L9034">
        <v>4.2</v>
      </c>
      <c r="M9034" t="s">
        <v>6881</v>
      </c>
      <c r="N9034" t="str">
        <f>SUBSTITUTE(Sheet1[[#This Row],[Datekey_Opening]],"_","-")</f>
        <v>2012-2-12</v>
      </c>
      <c r="O9034">
        <f>YEAR(Sheet1[[#This Row],[Date]])</f>
        <v>2012</v>
      </c>
      <c r="P9034" t="str">
        <f>LOOKUP(Sheet1[[#This Row],[CountryCode]],$AI$4:$AI$18,$AJ$4:$AJ$18)</f>
        <v>United States</v>
      </c>
      <c r="Q9034">
        <f>MONTH(Sheet1[[#This Row],[Date]])</f>
        <v>2</v>
      </c>
      <c r="R9034" t="str">
        <f>TEXT(Sheet1[[#This Row],[Date]],"MMMM")</f>
        <v>February</v>
      </c>
      <c r="S9034" t="str">
        <f>TEXT(Sheet1[[#This Row],[Date]],"YYYY-MMM")</f>
        <v>2012-Feb</v>
      </c>
      <c r="T9034">
        <f>WEEKDAY(Sheet1[[#This Row],[Date]])</f>
        <v>1</v>
      </c>
      <c r="U9034" t="str">
        <f>TEXT(Sheet1[[#This Row],[Date]],"DDDD")</f>
        <v>Sunday</v>
      </c>
      <c r="V9034" t="str">
        <f>"FM"&amp;MOD(MONTH(Sheet1[[#This Row],[Date]])-4,12)+1</f>
        <v>FM11</v>
      </c>
      <c r="W9034" t="str">
        <f>"Q"&amp;ROUNDUP(MONTH(Sheet1[[#This Row],[Date]])/3,0)</f>
        <v>Q1</v>
      </c>
      <c r="X9034" t="str">
        <f>"Q"&amp;INT(MOD(MONTH(Sheet1[[#This Row],[Date]])-4,12/3)+1)</f>
        <v>Q3</v>
      </c>
      <c r="Y9034" t="str" cm="1">
        <f t="array" ref="Y9034">_xlfn.IFS(ROUND(L9034,0)&lt;=1,"Need to improve 0-1",ROUND(L9034,0)&lt;=2,"Okay 1-2",ROUND(L9034,0)&lt;=3,"Good 2-3",ROUND(L9034,0)&lt;=4,"Great 3-4",ROUND(L9034,0)&lt;=5,"Excellent 4-5")</f>
        <v>Great 3-4</v>
      </c>
      <c r="Z9034" t="str">
        <f t="shared" si="141"/>
        <v>0-1000</v>
      </c>
    </row>
    <row r="9035" spans="1:26" x14ac:dyDescent="0.3">
      <c r="A9035">
        <v>17334782</v>
      </c>
      <c r="B9035" t="s">
        <v>11065</v>
      </c>
      <c r="C9035">
        <v>216</v>
      </c>
      <c r="D9035" t="s">
        <v>1614</v>
      </c>
      <c r="E9035" t="s">
        <v>915</v>
      </c>
      <c r="F9035" t="s">
        <v>16</v>
      </c>
      <c r="G9035" t="s">
        <v>16</v>
      </c>
      <c r="H9035" t="s">
        <v>16</v>
      </c>
      <c r="I9035">
        <v>2</v>
      </c>
      <c r="J9035">
        <v>199</v>
      </c>
      <c r="K9035">
        <v>25</v>
      </c>
      <c r="L9035">
        <v>4</v>
      </c>
      <c r="M9035" t="s">
        <v>3993</v>
      </c>
      <c r="N9035" t="str">
        <f>SUBSTITUTE(Sheet1[[#This Row],[Datekey_Opening]],"_","-")</f>
        <v>2012-2-8</v>
      </c>
      <c r="O9035">
        <f>YEAR(Sheet1[[#This Row],[Date]])</f>
        <v>2012</v>
      </c>
      <c r="P9035" t="str">
        <f>LOOKUP(Sheet1[[#This Row],[CountryCode]],$AI$4:$AI$18,$AJ$4:$AJ$18)</f>
        <v>United States</v>
      </c>
      <c r="Q9035">
        <f>MONTH(Sheet1[[#This Row],[Date]])</f>
        <v>2</v>
      </c>
      <c r="R9035" t="str">
        <f>TEXT(Sheet1[[#This Row],[Date]],"MMMM")</f>
        <v>February</v>
      </c>
      <c r="S9035" t="str">
        <f>TEXT(Sheet1[[#This Row],[Date]],"YYYY-MMM")</f>
        <v>2012-Feb</v>
      </c>
      <c r="T9035">
        <f>WEEKDAY(Sheet1[[#This Row],[Date]])</f>
        <v>4</v>
      </c>
      <c r="U9035" t="str">
        <f>TEXT(Sheet1[[#This Row],[Date]],"DDDD")</f>
        <v>Wednesday</v>
      </c>
      <c r="V9035" t="str">
        <f>"FM"&amp;MOD(MONTH(Sheet1[[#This Row],[Date]])-4,12)+1</f>
        <v>FM11</v>
      </c>
      <c r="W9035" t="str">
        <f>"Q"&amp;ROUNDUP(MONTH(Sheet1[[#This Row],[Date]])/3,0)</f>
        <v>Q1</v>
      </c>
      <c r="X9035" t="str">
        <f>"Q"&amp;INT(MOD(MONTH(Sheet1[[#This Row],[Date]])-4,12/3)+1)</f>
        <v>Q3</v>
      </c>
      <c r="Y9035" t="str" cm="1">
        <f t="array" ref="Y9035">_xlfn.IFS(ROUND(L9035,0)&lt;=1,"Need to improve 0-1",ROUND(L9035,0)&lt;=2,"Okay 1-2",ROUND(L9035,0)&lt;=3,"Good 2-3",ROUND(L9035,0)&lt;=4,"Great 3-4",ROUND(L9035,0)&lt;=5,"Excellent 4-5")</f>
        <v>Great 3-4</v>
      </c>
      <c r="Z9035" t="str">
        <f t="shared" si="141"/>
        <v>0-1000</v>
      </c>
    </row>
    <row r="9036" spans="1:26" x14ac:dyDescent="0.3">
      <c r="A9036">
        <v>17258496</v>
      </c>
      <c r="B9036" t="s">
        <v>11545</v>
      </c>
      <c r="C9036">
        <v>216</v>
      </c>
      <c r="D9036" t="s">
        <v>1619</v>
      </c>
      <c r="E9036" t="s">
        <v>11546</v>
      </c>
      <c r="F9036" t="s">
        <v>16</v>
      </c>
      <c r="G9036" t="s">
        <v>16</v>
      </c>
      <c r="H9036" t="s">
        <v>16</v>
      </c>
      <c r="I9036">
        <v>2</v>
      </c>
      <c r="J9036">
        <v>1025</v>
      </c>
      <c r="K9036">
        <v>25</v>
      </c>
      <c r="L9036">
        <v>4.5</v>
      </c>
      <c r="M9036" t="s">
        <v>476</v>
      </c>
      <c r="N9036" t="str">
        <f>SUBSTITUTE(Sheet1[[#This Row],[Datekey_Opening]],"_","-")</f>
        <v>2016-2-1</v>
      </c>
      <c r="O9036">
        <f>YEAR(Sheet1[[#This Row],[Date]])</f>
        <v>2016</v>
      </c>
      <c r="P9036" t="str">
        <f>LOOKUP(Sheet1[[#This Row],[CountryCode]],$AI$4:$AI$18,$AJ$4:$AJ$18)</f>
        <v>United States</v>
      </c>
      <c r="Q9036">
        <f>MONTH(Sheet1[[#This Row],[Date]])</f>
        <v>2</v>
      </c>
      <c r="R9036" t="str">
        <f>TEXT(Sheet1[[#This Row],[Date]],"MMMM")</f>
        <v>February</v>
      </c>
      <c r="S9036" t="str">
        <f>TEXT(Sheet1[[#This Row],[Date]],"YYYY-MMM")</f>
        <v>2016-Feb</v>
      </c>
      <c r="T9036">
        <f>WEEKDAY(Sheet1[[#This Row],[Date]])</f>
        <v>2</v>
      </c>
      <c r="U9036" t="str">
        <f>TEXT(Sheet1[[#This Row],[Date]],"DDDD")</f>
        <v>Monday</v>
      </c>
      <c r="V9036" t="str">
        <f>"FM"&amp;MOD(MONTH(Sheet1[[#This Row],[Date]])-4,12)+1</f>
        <v>FM11</v>
      </c>
      <c r="W9036" t="str">
        <f>"Q"&amp;ROUNDUP(MONTH(Sheet1[[#This Row],[Date]])/3,0)</f>
        <v>Q1</v>
      </c>
      <c r="X9036" t="str">
        <f>"Q"&amp;INT(MOD(MONTH(Sheet1[[#This Row],[Date]])-4,12/3)+1)</f>
        <v>Q3</v>
      </c>
      <c r="Y9036" t="str" cm="1">
        <f t="array" ref="Y9036">_xlfn.IFS(ROUND(L9036,0)&lt;=1,"Need to improve 0-1",ROUND(L9036,0)&lt;=2,"Okay 1-2",ROUND(L9036,0)&lt;=3,"Good 2-3",ROUND(L9036,0)&lt;=4,"Great 3-4",ROUND(L9036,0)&lt;=5,"Excellent 4-5")</f>
        <v>Excellent 4-5</v>
      </c>
      <c r="Z9036" t="str">
        <f t="shared" si="141"/>
        <v>0-1000</v>
      </c>
    </row>
    <row r="9037" spans="1:26" x14ac:dyDescent="0.3">
      <c r="A9037">
        <v>17259958</v>
      </c>
      <c r="B9037" t="s">
        <v>11547</v>
      </c>
      <c r="C9037">
        <v>216</v>
      </c>
      <c r="D9037" t="s">
        <v>1619</v>
      </c>
      <c r="E9037" t="s">
        <v>11548</v>
      </c>
      <c r="F9037" t="s">
        <v>16</v>
      </c>
      <c r="G9037" t="s">
        <v>16</v>
      </c>
      <c r="H9037" t="s">
        <v>16</v>
      </c>
      <c r="I9037">
        <v>2</v>
      </c>
      <c r="J9037">
        <v>113</v>
      </c>
      <c r="K9037">
        <v>25</v>
      </c>
      <c r="L9037">
        <v>3.2</v>
      </c>
      <c r="M9037" t="s">
        <v>1112</v>
      </c>
      <c r="N9037" t="str">
        <f>SUBSTITUTE(Sheet1[[#This Row],[Datekey_Opening]],"_","-")</f>
        <v>2017-2-21</v>
      </c>
      <c r="O9037">
        <f>YEAR(Sheet1[[#This Row],[Date]])</f>
        <v>2017</v>
      </c>
      <c r="P9037" t="str">
        <f>LOOKUP(Sheet1[[#This Row],[CountryCode]],$AI$4:$AI$18,$AJ$4:$AJ$18)</f>
        <v>United States</v>
      </c>
      <c r="Q9037">
        <f>MONTH(Sheet1[[#This Row],[Date]])</f>
        <v>2</v>
      </c>
      <c r="R9037" t="str">
        <f>TEXT(Sheet1[[#This Row],[Date]],"MMMM")</f>
        <v>February</v>
      </c>
      <c r="S9037" t="str">
        <f>TEXT(Sheet1[[#This Row],[Date]],"YYYY-MMM")</f>
        <v>2017-Feb</v>
      </c>
      <c r="T9037">
        <f>WEEKDAY(Sheet1[[#This Row],[Date]])</f>
        <v>3</v>
      </c>
      <c r="U9037" t="str">
        <f>TEXT(Sheet1[[#This Row],[Date]],"DDDD")</f>
        <v>Tuesday</v>
      </c>
      <c r="V9037" t="str">
        <f>"FM"&amp;MOD(MONTH(Sheet1[[#This Row],[Date]])-4,12)+1</f>
        <v>FM11</v>
      </c>
      <c r="W9037" t="str">
        <f>"Q"&amp;ROUNDUP(MONTH(Sheet1[[#This Row],[Date]])/3,0)</f>
        <v>Q1</v>
      </c>
      <c r="X9037" t="str">
        <f>"Q"&amp;INT(MOD(MONTH(Sheet1[[#This Row],[Date]])-4,12/3)+1)</f>
        <v>Q3</v>
      </c>
      <c r="Y9037" t="str" cm="1">
        <f t="array" ref="Y9037">_xlfn.IFS(ROUND(L9037,0)&lt;=1,"Need to improve 0-1",ROUND(L9037,0)&lt;=2,"Okay 1-2",ROUND(L9037,0)&lt;=3,"Good 2-3",ROUND(L9037,0)&lt;=4,"Great 3-4",ROUND(L9037,0)&lt;=5,"Excellent 4-5")</f>
        <v>Good 2-3</v>
      </c>
      <c r="Z9037" t="str">
        <f t="shared" si="141"/>
        <v>0-1000</v>
      </c>
    </row>
    <row r="9038" spans="1:26" x14ac:dyDescent="0.3">
      <c r="A9038">
        <v>17259550</v>
      </c>
      <c r="B9038" t="s">
        <v>11549</v>
      </c>
      <c r="C9038">
        <v>216</v>
      </c>
      <c r="D9038" t="s">
        <v>1619</v>
      </c>
      <c r="E9038" t="s">
        <v>11550</v>
      </c>
      <c r="F9038" t="s">
        <v>16</v>
      </c>
      <c r="G9038" t="s">
        <v>16</v>
      </c>
      <c r="H9038" t="s">
        <v>16</v>
      </c>
      <c r="I9038">
        <v>2</v>
      </c>
      <c r="J9038">
        <v>157</v>
      </c>
      <c r="K9038">
        <v>25</v>
      </c>
      <c r="L9038">
        <v>4</v>
      </c>
      <c r="M9038" t="s">
        <v>1440</v>
      </c>
      <c r="N9038" t="str">
        <f>SUBSTITUTE(Sheet1[[#This Row],[Datekey_Opening]],"_","-")</f>
        <v>2013-2-11</v>
      </c>
      <c r="O9038">
        <f>YEAR(Sheet1[[#This Row],[Date]])</f>
        <v>2013</v>
      </c>
      <c r="P9038" t="str">
        <f>LOOKUP(Sheet1[[#This Row],[CountryCode]],$AI$4:$AI$18,$AJ$4:$AJ$18)</f>
        <v>United States</v>
      </c>
      <c r="Q9038">
        <f>MONTH(Sheet1[[#This Row],[Date]])</f>
        <v>2</v>
      </c>
      <c r="R9038" t="str">
        <f>TEXT(Sheet1[[#This Row],[Date]],"MMMM")</f>
        <v>February</v>
      </c>
      <c r="S9038" t="str">
        <f>TEXT(Sheet1[[#This Row],[Date]],"YYYY-MMM")</f>
        <v>2013-Feb</v>
      </c>
      <c r="T9038">
        <f>WEEKDAY(Sheet1[[#This Row],[Date]])</f>
        <v>2</v>
      </c>
      <c r="U9038" t="str">
        <f>TEXT(Sheet1[[#This Row],[Date]],"DDDD")</f>
        <v>Monday</v>
      </c>
      <c r="V9038" t="str">
        <f>"FM"&amp;MOD(MONTH(Sheet1[[#This Row],[Date]])-4,12)+1</f>
        <v>FM11</v>
      </c>
      <c r="W9038" t="str">
        <f>"Q"&amp;ROUNDUP(MONTH(Sheet1[[#This Row],[Date]])/3,0)</f>
        <v>Q1</v>
      </c>
      <c r="X9038" t="str">
        <f>"Q"&amp;INT(MOD(MONTH(Sheet1[[#This Row],[Date]])-4,12/3)+1)</f>
        <v>Q3</v>
      </c>
      <c r="Y9038" t="str" cm="1">
        <f t="array" ref="Y9038">_xlfn.IFS(ROUND(L9038,0)&lt;=1,"Need to improve 0-1",ROUND(L9038,0)&lt;=2,"Okay 1-2",ROUND(L9038,0)&lt;=3,"Good 2-3",ROUND(L9038,0)&lt;=4,"Great 3-4",ROUND(L9038,0)&lt;=5,"Excellent 4-5")</f>
        <v>Great 3-4</v>
      </c>
      <c r="Z9038" t="str">
        <f t="shared" si="141"/>
        <v>0-1000</v>
      </c>
    </row>
    <row r="9039" spans="1:26" x14ac:dyDescent="0.3">
      <c r="A9039">
        <v>17342556</v>
      </c>
      <c r="B9039" t="s">
        <v>11551</v>
      </c>
      <c r="C9039">
        <v>216</v>
      </c>
      <c r="D9039" t="s">
        <v>1587</v>
      </c>
      <c r="E9039" t="s">
        <v>2024</v>
      </c>
      <c r="F9039" t="s">
        <v>16</v>
      </c>
      <c r="G9039" t="s">
        <v>16</v>
      </c>
      <c r="H9039" t="s">
        <v>16</v>
      </c>
      <c r="I9039">
        <v>2</v>
      </c>
      <c r="J9039">
        <v>117</v>
      </c>
      <c r="K9039">
        <v>25</v>
      </c>
      <c r="L9039">
        <v>3.6</v>
      </c>
      <c r="M9039" t="s">
        <v>832</v>
      </c>
      <c r="N9039" t="str">
        <f>SUBSTITUTE(Sheet1[[#This Row],[Datekey_Opening]],"_","-")</f>
        <v>2018-2-24</v>
      </c>
      <c r="O9039">
        <f>YEAR(Sheet1[[#This Row],[Date]])</f>
        <v>2018</v>
      </c>
      <c r="P9039" t="str">
        <f>LOOKUP(Sheet1[[#This Row],[CountryCode]],$AI$4:$AI$18,$AJ$4:$AJ$18)</f>
        <v>United States</v>
      </c>
      <c r="Q9039">
        <f>MONTH(Sheet1[[#This Row],[Date]])</f>
        <v>2</v>
      </c>
      <c r="R9039" t="str">
        <f>TEXT(Sheet1[[#This Row],[Date]],"MMMM")</f>
        <v>February</v>
      </c>
      <c r="S9039" t="str">
        <f>TEXT(Sheet1[[#This Row],[Date]],"YYYY-MMM")</f>
        <v>2018-Feb</v>
      </c>
      <c r="T9039">
        <f>WEEKDAY(Sheet1[[#This Row],[Date]])</f>
        <v>7</v>
      </c>
      <c r="U9039" t="str">
        <f>TEXT(Sheet1[[#This Row],[Date]],"DDDD")</f>
        <v>Saturday</v>
      </c>
      <c r="V9039" t="str">
        <f>"FM"&amp;MOD(MONTH(Sheet1[[#This Row],[Date]])-4,12)+1</f>
        <v>FM11</v>
      </c>
      <c r="W9039" t="str">
        <f>"Q"&amp;ROUNDUP(MONTH(Sheet1[[#This Row],[Date]])/3,0)</f>
        <v>Q1</v>
      </c>
      <c r="X9039" t="str">
        <f>"Q"&amp;INT(MOD(MONTH(Sheet1[[#This Row],[Date]])-4,12/3)+1)</f>
        <v>Q3</v>
      </c>
      <c r="Y9039" t="str" cm="1">
        <f t="array" ref="Y9039">_xlfn.IFS(ROUND(L9039,0)&lt;=1,"Need to improve 0-1",ROUND(L9039,0)&lt;=2,"Okay 1-2",ROUND(L9039,0)&lt;=3,"Good 2-3",ROUND(L9039,0)&lt;=4,"Great 3-4",ROUND(L9039,0)&lt;=5,"Excellent 4-5")</f>
        <v>Great 3-4</v>
      </c>
      <c r="Z9039" t="str">
        <f t="shared" si="141"/>
        <v>0-1000</v>
      </c>
    </row>
    <row r="9040" spans="1:26" x14ac:dyDescent="0.3">
      <c r="A9040">
        <v>17375072</v>
      </c>
      <c r="B9040" t="s">
        <v>11552</v>
      </c>
      <c r="C9040">
        <v>216</v>
      </c>
      <c r="D9040" t="s">
        <v>11046</v>
      </c>
      <c r="E9040" t="s">
        <v>11196</v>
      </c>
      <c r="F9040" t="s">
        <v>16</v>
      </c>
      <c r="G9040" t="s">
        <v>16</v>
      </c>
      <c r="H9040" t="s">
        <v>16</v>
      </c>
      <c r="I9040">
        <v>2</v>
      </c>
      <c r="J9040">
        <v>681</v>
      </c>
      <c r="K9040">
        <v>25</v>
      </c>
      <c r="L9040">
        <v>4.9000000000000004</v>
      </c>
      <c r="M9040" t="s">
        <v>3282</v>
      </c>
      <c r="N9040" t="str">
        <f>SUBSTITUTE(Sheet1[[#This Row],[Datekey_Opening]],"_","-")</f>
        <v>2013-2-9</v>
      </c>
      <c r="O9040">
        <f>YEAR(Sheet1[[#This Row],[Date]])</f>
        <v>2013</v>
      </c>
      <c r="P9040" t="str">
        <f>LOOKUP(Sheet1[[#This Row],[CountryCode]],$AI$4:$AI$18,$AJ$4:$AJ$18)</f>
        <v>United States</v>
      </c>
      <c r="Q9040">
        <f>MONTH(Sheet1[[#This Row],[Date]])</f>
        <v>2</v>
      </c>
      <c r="R9040" t="str">
        <f>TEXT(Sheet1[[#This Row],[Date]],"MMMM")</f>
        <v>February</v>
      </c>
      <c r="S9040" t="str">
        <f>TEXT(Sheet1[[#This Row],[Date]],"YYYY-MMM")</f>
        <v>2013-Feb</v>
      </c>
      <c r="T9040">
        <f>WEEKDAY(Sheet1[[#This Row],[Date]])</f>
        <v>7</v>
      </c>
      <c r="U9040" t="str">
        <f>TEXT(Sheet1[[#This Row],[Date]],"DDDD")</f>
        <v>Saturday</v>
      </c>
      <c r="V9040" t="str">
        <f>"FM"&amp;MOD(MONTH(Sheet1[[#This Row],[Date]])-4,12)+1</f>
        <v>FM11</v>
      </c>
      <c r="W9040" t="str">
        <f>"Q"&amp;ROUNDUP(MONTH(Sheet1[[#This Row],[Date]])/3,0)</f>
        <v>Q1</v>
      </c>
      <c r="X9040" t="str">
        <f>"Q"&amp;INT(MOD(MONTH(Sheet1[[#This Row],[Date]])-4,12/3)+1)</f>
        <v>Q3</v>
      </c>
      <c r="Y9040" t="str" cm="1">
        <f t="array" ref="Y9040">_xlfn.IFS(ROUND(L9040,0)&lt;=1,"Need to improve 0-1",ROUND(L9040,0)&lt;=2,"Okay 1-2",ROUND(L9040,0)&lt;=3,"Good 2-3",ROUND(L9040,0)&lt;=4,"Great 3-4",ROUND(L9040,0)&lt;=5,"Excellent 4-5")</f>
        <v>Excellent 4-5</v>
      </c>
      <c r="Z9040" t="str">
        <f t="shared" si="141"/>
        <v>0-1000</v>
      </c>
    </row>
    <row r="9041" spans="1:26" x14ac:dyDescent="0.3">
      <c r="A9041">
        <v>17375089</v>
      </c>
      <c r="B9041" t="s">
        <v>11553</v>
      </c>
      <c r="C9041">
        <v>216</v>
      </c>
      <c r="D9041" t="s">
        <v>11046</v>
      </c>
      <c r="E9041" t="s">
        <v>11104</v>
      </c>
      <c r="F9041" t="s">
        <v>16</v>
      </c>
      <c r="G9041" t="s">
        <v>16</v>
      </c>
      <c r="H9041" t="s">
        <v>16</v>
      </c>
      <c r="I9041">
        <v>2</v>
      </c>
      <c r="J9041">
        <v>319</v>
      </c>
      <c r="K9041">
        <v>25</v>
      </c>
      <c r="L9041">
        <v>4.2</v>
      </c>
      <c r="M9041" t="s">
        <v>10019</v>
      </c>
      <c r="N9041" t="str">
        <f>SUBSTITUTE(Sheet1[[#This Row],[Datekey_Opening]],"_","-")</f>
        <v>2015-2-18</v>
      </c>
      <c r="O9041">
        <f>YEAR(Sheet1[[#This Row],[Date]])</f>
        <v>2015</v>
      </c>
      <c r="P9041" t="str">
        <f>LOOKUP(Sheet1[[#This Row],[CountryCode]],$AI$4:$AI$18,$AJ$4:$AJ$18)</f>
        <v>United States</v>
      </c>
      <c r="Q9041">
        <f>MONTH(Sheet1[[#This Row],[Date]])</f>
        <v>2</v>
      </c>
      <c r="R9041" t="str">
        <f>TEXT(Sheet1[[#This Row],[Date]],"MMMM")</f>
        <v>February</v>
      </c>
      <c r="S9041" t="str">
        <f>TEXT(Sheet1[[#This Row],[Date]],"YYYY-MMM")</f>
        <v>2015-Feb</v>
      </c>
      <c r="T9041">
        <f>WEEKDAY(Sheet1[[#This Row],[Date]])</f>
        <v>4</v>
      </c>
      <c r="U9041" t="str">
        <f>TEXT(Sheet1[[#This Row],[Date]],"DDDD")</f>
        <v>Wednesday</v>
      </c>
      <c r="V9041" t="str">
        <f>"FM"&amp;MOD(MONTH(Sheet1[[#This Row],[Date]])-4,12)+1</f>
        <v>FM11</v>
      </c>
      <c r="W9041" t="str">
        <f>"Q"&amp;ROUNDUP(MONTH(Sheet1[[#This Row],[Date]])/3,0)</f>
        <v>Q1</v>
      </c>
      <c r="X9041" t="str">
        <f>"Q"&amp;INT(MOD(MONTH(Sheet1[[#This Row],[Date]])-4,12/3)+1)</f>
        <v>Q3</v>
      </c>
      <c r="Y9041" t="str" cm="1">
        <f t="array" ref="Y9041">_xlfn.IFS(ROUND(L9041,0)&lt;=1,"Need to improve 0-1",ROUND(L9041,0)&lt;=2,"Okay 1-2",ROUND(L9041,0)&lt;=3,"Good 2-3",ROUND(L9041,0)&lt;=4,"Great 3-4",ROUND(L9041,0)&lt;=5,"Excellent 4-5")</f>
        <v>Great 3-4</v>
      </c>
      <c r="Z9041" t="str">
        <f t="shared" si="141"/>
        <v>0-1000</v>
      </c>
    </row>
    <row r="9042" spans="1:26" x14ac:dyDescent="0.3">
      <c r="A9042">
        <v>17582664</v>
      </c>
      <c r="B9042" t="s">
        <v>11554</v>
      </c>
      <c r="C9042">
        <v>216</v>
      </c>
      <c r="D9042" t="s">
        <v>10978</v>
      </c>
      <c r="E9042" t="s">
        <v>11555</v>
      </c>
      <c r="F9042" t="s">
        <v>16</v>
      </c>
      <c r="G9042" t="s">
        <v>16</v>
      </c>
      <c r="H9042" t="s">
        <v>16</v>
      </c>
      <c r="I9042">
        <v>2</v>
      </c>
      <c r="J9042">
        <v>141</v>
      </c>
      <c r="K9042">
        <v>25</v>
      </c>
      <c r="L9042">
        <v>3.8</v>
      </c>
      <c r="M9042" t="s">
        <v>9450</v>
      </c>
      <c r="N9042" t="str">
        <f>SUBSTITUTE(Sheet1[[#This Row],[Datekey_Opening]],"_","-")</f>
        <v>2015-2-21</v>
      </c>
      <c r="O9042">
        <f>YEAR(Sheet1[[#This Row],[Date]])</f>
        <v>2015</v>
      </c>
      <c r="P9042" t="str">
        <f>LOOKUP(Sheet1[[#This Row],[CountryCode]],$AI$4:$AI$18,$AJ$4:$AJ$18)</f>
        <v>United States</v>
      </c>
      <c r="Q9042">
        <f>MONTH(Sheet1[[#This Row],[Date]])</f>
        <v>2</v>
      </c>
      <c r="R9042" t="str">
        <f>TEXT(Sheet1[[#This Row],[Date]],"MMMM")</f>
        <v>February</v>
      </c>
      <c r="S9042" t="str">
        <f>TEXT(Sheet1[[#This Row],[Date]],"YYYY-MMM")</f>
        <v>2015-Feb</v>
      </c>
      <c r="T9042">
        <f>WEEKDAY(Sheet1[[#This Row],[Date]])</f>
        <v>7</v>
      </c>
      <c r="U9042" t="str">
        <f>TEXT(Sheet1[[#This Row],[Date]],"DDDD")</f>
        <v>Saturday</v>
      </c>
      <c r="V9042" t="str">
        <f>"FM"&amp;MOD(MONTH(Sheet1[[#This Row],[Date]])-4,12)+1</f>
        <v>FM11</v>
      </c>
      <c r="W9042" t="str">
        <f>"Q"&amp;ROUNDUP(MONTH(Sheet1[[#This Row],[Date]])/3,0)</f>
        <v>Q1</v>
      </c>
      <c r="X9042" t="str">
        <f>"Q"&amp;INT(MOD(MONTH(Sheet1[[#This Row],[Date]])-4,12/3)+1)</f>
        <v>Q3</v>
      </c>
      <c r="Y9042" t="str" cm="1">
        <f t="array" ref="Y9042">_xlfn.IFS(ROUND(L9042,0)&lt;=1,"Need to improve 0-1",ROUND(L9042,0)&lt;=2,"Okay 1-2",ROUND(L9042,0)&lt;=3,"Good 2-3",ROUND(L9042,0)&lt;=4,"Great 3-4",ROUND(L9042,0)&lt;=5,"Excellent 4-5")</f>
        <v>Great 3-4</v>
      </c>
      <c r="Z9042" t="str">
        <f t="shared" si="141"/>
        <v>0-1000</v>
      </c>
    </row>
    <row r="9043" spans="1:26" x14ac:dyDescent="0.3">
      <c r="A9043">
        <v>17143705</v>
      </c>
      <c r="B9043" t="s">
        <v>11556</v>
      </c>
      <c r="C9043">
        <v>216</v>
      </c>
      <c r="D9043" t="s">
        <v>1573</v>
      </c>
      <c r="E9043" t="s">
        <v>11557</v>
      </c>
      <c r="F9043" t="s">
        <v>16</v>
      </c>
      <c r="G9043" t="s">
        <v>16</v>
      </c>
      <c r="H9043" t="s">
        <v>16</v>
      </c>
      <c r="I9043">
        <v>2</v>
      </c>
      <c r="J9043">
        <v>694</v>
      </c>
      <c r="K9043">
        <v>25</v>
      </c>
      <c r="L9043">
        <v>4.2</v>
      </c>
      <c r="M9043" t="s">
        <v>239</v>
      </c>
      <c r="N9043" t="str">
        <f>SUBSTITUTE(Sheet1[[#This Row],[Datekey_Opening]],"_","-")</f>
        <v>2013-2-15</v>
      </c>
      <c r="O9043">
        <f>YEAR(Sheet1[[#This Row],[Date]])</f>
        <v>2013</v>
      </c>
      <c r="P9043" t="str">
        <f>LOOKUP(Sheet1[[#This Row],[CountryCode]],$AI$4:$AI$18,$AJ$4:$AJ$18)</f>
        <v>United States</v>
      </c>
      <c r="Q9043">
        <f>MONTH(Sheet1[[#This Row],[Date]])</f>
        <v>2</v>
      </c>
      <c r="R9043" t="str">
        <f>TEXT(Sheet1[[#This Row],[Date]],"MMMM")</f>
        <v>February</v>
      </c>
      <c r="S9043" t="str">
        <f>TEXT(Sheet1[[#This Row],[Date]],"YYYY-MMM")</f>
        <v>2013-Feb</v>
      </c>
      <c r="T9043">
        <f>WEEKDAY(Sheet1[[#This Row],[Date]])</f>
        <v>6</v>
      </c>
      <c r="U9043" t="str">
        <f>TEXT(Sheet1[[#This Row],[Date]],"DDDD")</f>
        <v>Friday</v>
      </c>
      <c r="V9043" t="str">
        <f>"FM"&amp;MOD(MONTH(Sheet1[[#This Row],[Date]])-4,12)+1</f>
        <v>FM11</v>
      </c>
      <c r="W9043" t="str">
        <f>"Q"&amp;ROUNDUP(MONTH(Sheet1[[#This Row],[Date]])/3,0)</f>
        <v>Q1</v>
      </c>
      <c r="X9043" t="str">
        <f>"Q"&amp;INT(MOD(MONTH(Sheet1[[#This Row],[Date]])-4,12/3)+1)</f>
        <v>Q3</v>
      </c>
      <c r="Y9043" t="str" cm="1">
        <f t="array" ref="Y9043">_xlfn.IFS(ROUND(L9043,0)&lt;=1,"Need to improve 0-1",ROUND(L9043,0)&lt;=2,"Okay 1-2",ROUND(L9043,0)&lt;=3,"Good 2-3",ROUND(L9043,0)&lt;=4,"Great 3-4",ROUND(L9043,0)&lt;=5,"Excellent 4-5")</f>
        <v>Great 3-4</v>
      </c>
      <c r="Z9043" t="str">
        <f t="shared" si="141"/>
        <v>0-1000</v>
      </c>
    </row>
    <row r="9044" spans="1:26" x14ac:dyDescent="0.3">
      <c r="A9044">
        <v>17095222</v>
      </c>
      <c r="B9044" t="s">
        <v>11558</v>
      </c>
      <c r="C9044">
        <v>216</v>
      </c>
      <c r="D9044" t="s">
        <v>1544</v>
      </c>
      <c r="E9044" t="s">
        <v>11559</v>
      </c>
      <c r="F9044" t="s">
        <v>16</v>
      </c>
      <c r="G9044" t="s">
        <v>16</v>
      </c>
      <c r="H9044" t="s">
        <v>16</v>
      </c>
      <c r="I9044">
        <v>2</v>
      </c>
      <c r="J9044">
        <v>1020</v>
      </c>
      <c r="K9044">
        <v>25</v>
      </c>
      <c r="L9044">
        <v>4.0999999999999996</v>
      </c>
      <c r="M9044" t="s">
        <v>1265</v>
      </c>
      <c r="N9044" t="str">
        <f>SUBSTITUTE(Sheet1[[#This Row],[Datekey_Opening]],"_","-")</f>
        <v>2018-2-19</v>
      </c>
      <c r="O9044">
        <f>YEAR(Sheet1[[#This Row],[Date]])</f>
        <v>2018</v>
      </c>
      <c r="P9044" t="str">
        <f>LOOKUP(Sheet1[[#This Row],[CountryCode]],$AI$4:$AI$18,$AJ$4:$AJ$18)</f>
        <v>United States</v>
      </c>
      <c r="Q9044">
        <f>MONTH(Sheet1[[#This Row],[Date]])</f>
        <v>2</v>
      </c>
      <c r="R9044" t="str">
        <f>TEXT(Sheet1[[#This Row],[Date]],"MMMM")</f>
        <v>February</v>
      </c>
      <c r="S9044" t="str">
        <f>TEXT(Sheet1[[#This Row],[Date]],"YYYY-MMM")</f>
        <v>2018-Feb</v>
      </c>
      <c r="T9044">
        <f>WEEKDAY(Sheet1[[#This Row],[Date]])</f>
        <v>2</v>
      </c>
      <c r="U9044" t="str">
        <f>TEXT(Sheet1[[#This Row],[Date]],"DDDD")</f>
        <v>Monday</v>
      </c>
      <c r="V9044" t="str">
        <f>"FM"&amp;MOD(MONTH(Sheet1[[#This Row],[Date]])-4,12)+1</f>
        <v>FM11</v>
      </c>
      <c r="W9044" t="str">
        <f>"Q"&amp;ROUNDUP(MONTH(Sheet1[[#This Row],[Date]])/3,0)</f>
        <v>Q1</v>
      </c>
      <c r="X9044" t="str">
        <f>"Q"&amp;INT(MOD(MONTH(Sheet1[[#This Row],[Date]])-4,12/3)+1)</f>
        <v>Q3</v>
      </c>
      <c r="Y9044" t="str" cm="1">
        <f t="array" ref="Y9044">_xlfn.IFS(ROUND(L9044,0)&lt;=1,"Need to improve 0-1",ROUND(L9044,0)&lt;=2,"Okay 1-2",ROUND(L9044,0)&lt;=3,"Good 2-3",ROUND(L9044,0)&lt;=4,"Great 3-4",ROUND(L9044,0)&lt;=5,"Excellent 4-5")</f>
        <v>Great 3-4</v>
      </c>
      <c r="Z9044" t="str">
        <f t="shared" si="141"/>
        <v>0-1000</v>
      </c>
    </row>
    <row r="9045" spans="1:26" x14ac:dyDescent="0.3">
      <c r="A9045">
        <v>17678043</v>
      </c>
      <c r="B9045" t="s">
        <v>11560</v>
      </c>
      <c r="C9045">
        <v>216</v>
      </c>
      <c r="D9045" t="s">
        <v>1549</v>
      </c>
      <c r="E9045" t="s">
        <v>1901</v>
      </c>
      <c r="F9045" t="s">
        <v>16</v>
      </c>
      <c r="G9045" t="s">
        <v>16</v>
      </c>
      <c r="H9045" t="s">
        <v>16</v>
      </c>
      <c r="I9045">
        <v>2</v>
      </c>
      <c r="J9045">
        <v>83</v>
      </c>
      <c r="K9045">
        <v>25</v>
      </c>
      <c r="L9045">
        <v>3.1</v>
      </c>
      <c r="M9045" t="s">
        <v>3502</v>
      </c>
      <c r="N9045" t="str">
        <f>SUBSTITUTE(Sheet1[[#This Row],[Datekey_Opening]],"_","-")</f>
        <v>2014-2-8</v>
      </c>
      <c r="O9045">
        <f>YEAR(Sheet1[[#This Row],[Date]])</f>
        <v>2014</v>
      </c>
      <c r="P9045" t="str">
        <f>LOOKUP(Sheet1[[#This Row],[CountryCode]],$AI$4:$AI$18,$AJ$4:$AJ$18)</f>
        <v>United States</v>
      </c>
      <c r="Q9045">
        <f>MONTH(Sheet1[[#This Row],[Date]])</f>
        <v>2</v>
      </c>
      <c r="R9045" t="str">
        <f>TEXT(Sheet1[[#This Row],[Date]],"MMMM")</f>
        <v>February</v>
      </c>
      <c r="S9045" t="str">
        <f>TEXT(Sheet1[[#This Row],[Date]],"YYYY-MMM")</f>
        <v>2014-Feb</v>
      </c>
      <c r="T9045">
        <f>WEEKDAY(Sheet1[[#This Row],[Date]])</f>
        <v>7</v>
      </c>
      <c r="U9045" t="str">
        <f>TEXT(Sheet1[[#This Row],[Date]],"DDDD")</f>
        <v>Saturday</v>
      </c>
      <c r="V9045" t="str">
        <f>"FM"&amp;MOD(MONTH(Sheet1[[#This Row],[Date]])-4,12)+1</f>
        <v>FM11</v>
      </c>
      <c r="W9045" t="str">
        <f>"Q"&amp;ROUNDUP(MONTH(Sheet1[[#This Row],[Date]])/3,0)</f>
        <v>Q1</v>
      </c>
      <c r="X9045" t="str">
        <f>"Q"&amp;INT(MOD(MONTH(Sheet1[[#This Row],[Date]])-4,12/3)+1)</f>
        <v>Q3</v>
      </c>
      <c r="Y9045" t="str" cm="1">
        <f t="array" ref="Y9045">_xlfn.IFS(ROUND(L9045,0)&lt;=1,"Need to improve 0-1",ROUND(L9045,0)&lt;=2,"Okay 1-2",ROUND(L9045,0)&lt;=3,"Good 2-3",ROUND(L9045,0)&lt;=4,"Great 3-4",ROUND(L9045,0)&lt;=5,"Excellent 4-5")</f>
        <v>Good 2-3</v>
      </c>
      <c r="Z9045" t="str">
        <f t="shared" si="141"/>
        <v>0-1000</v>
      </c>
    </row>
    <row r="9046" spans="1:26" x14ac:dyDescent="0.3">
      <c r="A9046">
        <v>17677990</v>
      </c>
      <c r="B9046" t="s">
        <v>11561</v>
      </c>
      <c r="C9046">
        <v>216</v>
      </c>
      <c r="D9046" t="s">
        <v>1549</v>
      </c>
      <c r="E9046" t="s">
        <v>11209</v>
      </c>
      <c r="F9046" t="s">
        <v>16</v>
      </c>
      <c r="G9046" t="s">
        <v>16</v>
      </c>
      <c r="H9046" t="s">
        <v>16</v>
      </c>
      <c r="I9046">
        <v>2</v>
      </c>
      <c r="J9046">
        <v>185</v>
      </c>
      <c r="K9046">
        <v>25</v>
      </c>
      <c r="L9046">
        <v>3.7</v>
      </c>
      <c r="M9046" t="s">
        <v>1278</v>
      </c>
      <c r="N9046" t="str">
        <f>SUBSTITUTE(Sheet1[[#This Row],[Datekey_Opening]],"_","-")</f>
        <v>2017-2-14</v>
      </c>
      <c r="O9046">
        <f>YEAR(Sheet1[[#This Row],[Date]])</f>
        <v>2017</v>
      </c>
      <c r="P9046" t="str">
        <f>LOOKUP(Sheet1[[#This Row],[CountryCode]],$AI$4:$AI$18,$AJ$4:$AJ$18)</f>
        <v>United States</v>
      </c>
      <c r="Q9046">
        <f>MONTH(Sheet1[[#This Row],[Date]])</f>
        <v>2</v>
      </c>
      <c r="R9046" t="str">
        <f>TEXT(Sheet1[[#This Row],[Date]],"MMMM")</f>
        <v>February</v>
      </c>
      <c r="S9046" t="str">
        <f>TEXT(Sheet1[[#This Row],[Date]],"YYYY-MMM")</f>
        <v>2017-Feb</v>
      </c>
      <c r="T9046">
        <f>WEEKDAY(Sheet1[[#This Row],[Date]])</f>
        <v>3</v>
      </c>
      <c r="U9046" t="str">
        <f>TEXT(Sheet1[[#This Row],[Date]],"DDDD")</f>
        <v>Tuesday</v>
      </c>
      <c r="V9046" t="str">
        <f>"FM"&amp;MOD(MONTH(Sheet1[[#This Row],[Date]])-4,12)+1</f>
        <v>FM11</v>
      </c>
      <c r="W9046" t="str">
        <f>"Q"&amp;ROUNDUP(MONTH(Sheet1[[#This Row],[Date]])/3,0)</f>
        <v>Q1</v>
      </c>
      <c r="X9046" t="str">
        <f>"Q"&amp;INT(MOD(MONTH(Sheet1[[#This Row],[Date]])-4,12/3)+1)</f>
        <v>Q3</v>
      </c>
      <c r="Y9046" t="str" cm="1">
        <f t="array" ref="Y9046">_xlfn.IFS(ROUND(L9046,0)&lt;=1,"Need to improve 0-1",ROUND(L9046,0)&lt;=2,"Okay 1-2",ROUND(L9046,0)&lt;=3,"Good 2-3",ROUND(L9046,0)&lt;=4,"Great 3-4",ROUND(L9046,0)&lt;=5,"Excellent 4-5")</f>
        <v>Great 3-4</v>
      </c>
      <c r="Z9046" t="str">
        <f t="shared" si="141"/>
        <v>0-1000</v>
      </c>
    </row>
    <row r="9047" spans="1:26" x14ac:dyDescent="0.3">
      <c r="A9047">
        <v>17678276</v>
      </c>
      <c r="B9047" t="s">
        <v>11562</v>
      </c>
      <c r="C9047">
        <v>216</v>
      </c>
      <c r="D9047" t="s">
        <v>1549</v>
      </c>
      <c r="E9047" t="s">
        <v>915</v>
      </c>
      <c r="F9047" t="s">
        <v>16</v>
      </c>
      <c r="G9047" t="s">
        <v>16</v>
      </c>
      <c r="H9047" t="s">
        <v>16</v>
      </c>
      <c r="I9047">
        <v>2</v>
      </c>
      <c r="J9047">
        <v>209</v>
      </c>
      <c r="K9047">
        <v>25</v>
      </c>
      <c r="L9047">
        <v>3.7</v>
      </c>
      <c r="M9047" t="s">
        <v>800</v>
      </c>
      <c r="N9047" t="str">
        <f>SUBSTITUTE(Sheet1[[#This Row],[Datekey_Opening]],"_","-")</f>
        <v>2015-2-22</v>
      </c>
      <c r="O9047">
        <f>YEAR(Sheet1[[#This Row],[Date]])</f>
        <v>2015</v>
      </c>
      <c r="P9047" t="str">
        <f>LOOKUP(Sheet1[[#This Row],[CountryCode]],$AI$4:$AI$18,$AJ$4:$AJ$18)</f>
        <v>United States</v>
      </c>
      <c r="Q9047">
        <f>MONTH(Sheet1[[#This Row],[Date]])</f>
        <v>2</v>
      </c>
      <c r="R9047" t="str">
        <f>TEXT(Sheet1[[#This Row],[Date]],"MMMM")</f>
        <v>February</v>
      </c>
      <c r="S9047" t="str">
        <f>TEXT(Sheet1[[#This Row],[Date]],"YYYY-MMM")</f>
        <v>2015-Feb</v>
      </c>
      <c r="T9047">
        <f>WEEKDAY(Sheet1[[#This Row],[Date]])</f>
        <v>1</v>
      </c>
      <c r="U9047" t="str">
        <f>TEXT(Sheet1[[#This Row],[Date]],"DDDD")</f>
        <v>Sunday</v>
      </c>
      <c r="V9047" t="str">
        <f>"FM"&amp;MOD(MONTH(Sheet1[[#This Row],[Date]])-4,12)+1</f>
        <v>FM11</v>
      </c>
      <c r="W9047" t="str">
        <f>"Q"&amp;ROUNDUP(MONTH(Sheet1[[#This Row],[Date]])/3,0)</f>
        <v>Q1</v>
      </c>
      <c r="X9047" t="str">
        <f>"Q"&amp;INT(MOD(MONTH(Sheet1[[#This Row],[Date]])-4,12/3)+1)</f>
        <v>Q3</v>
      </c>
      <c r="Y9047" t="str" cm="1">
        <f t="array" ref="Y9047">_xlfn.IFS(ROUND(L9047,0)&lt;=1,"Need to improve 0-1",ROUND(L9047,0)&lt;=2,"Okay 1-2",ROUND(L9047,0)&lt;=3,"Good 2-3",ROUND(L9047,0)&lt;=4,"Great 3-4",ROUND(L9047,0)&lt;=5,"Excellent 4-5")</f>
        <v>Great 3-4</v>
      </c>
      <c r="Z9047" t="str">
        <f t="shared" si="141"/>
        <v>0-1000</v>
      </c>
    </row>
    <row r="9048" spans="1:26" x14ac:dyDescent="0.3">
      <c r="A9048">
        <v>17293180</v>
      </c>
      <c r="B9048" t="s">
        <v>11563</v>
      </c>
      <c r="C9048">
        <v>216</v>
      </c>
      <c r="D9048" t="s">
        <v>11062</v>
      </c>
      <c r="E9048" t="s">
        <v>11467</v>
      </c>
      <c r="F9048" t="s">
        <v>16</v>
      </c>
      <c r="G9048" t="s">
        <v>16</v>
      </c>
      <c r="H9048" t="s">
        <v>16</v>
      </c>
      <c r="I9048">
        <v>2</v>
      </c>
      <c r="J9048">
        <v>387</v>
      </c>
      <c r="K9048">
        <v>25</v>
      </c>
      <c r="L9048">
        <v>4.0999999999999996</v>
      </c>
      <c r="M9048" t="s">
        <v>4014</v>
      </c>
      <c r="N9048" t="str">
        <f>SUBSTITUTE(Sheet1[[#This Row],[Datekey_Opening]],"_","-")</f>
        <v>2014-1-19</v>
      </c>
      <c r="O9048">
        <f>YEAR(Sheet1[[#This Row],[Date]])</f>
        <v>2014</v>
      </c>
      <c r="P9048" t="str">
        <f>LOOKUP(Sheet1[[#This Row],[CountryCode]],$AI$4:$AI$18,$AJ$4:$AJ$18)</f>
        <v>United States</v>
      </c>
      <c r="Q9048">
        <f>MONTH(Sheet1[[#This Row],[Date]])</f>
        <v>1</v>
      </c>
      <c r="R9048" t="str">
        <f>TEXT(Sheet1[[#This Row],[Date]],"MMMM")</f>
        <v>January</v>
      </c>
      <c r="S9048" t="str">
        <f>TEXT(Sheet1[[#This Row],[Date]],"YYYY-MMM")</f>
        <v>2014-Jan</v>
      </c>
      <c r="T9048">
        <f>WEEKDAY(Sheet1[[#This Row],[Date]])</f>
        <v>1</v>
      </c>
      <c r="U9048" t="str">
        <f>TEXT(Sheet1[[#This Row],[Date]],"DDDD")</f>
        <v>Sunday</v>
      </c>
      <c r="V9048" t="str">
        <f>"FM"&amp;MOD(MONTH(Sheet1[[#This Row],[Date]])-4,12)+1</f>
        <v>FM10</v>
      </c>
      <c r="W9048" t="str">
        <f>"Q"&amp;ROUNDUP(MONTH(Sheet1[[#This Row],[Date]])/3,0)</f>
        <v>Q1</v>
      </c>
      <c r="X9048" t="str">
        <f>"Q"&amp;INT(MOD(MONTH(Sheet1[[#This Row],[Date]])-4,12/3)+1)</f>
        <v>Q2</v>
      </c>
      <c r="Y9048" t="str" cm="1">
        <f t="array" ref="Y9048">_xlfn.IFS(ROUND(L9048,0)&lt;=1,"Need to improve 0-1",ROUND(L9048,0)&lt;=2,"Okay 1-2",ROUND(L9048,0)&lt;=3,"Good 2-3",ROUND(L9048,0)&lt;=4,"Great 3-4",ROUND(L9048,0)&lt;=5,"Excellent 4-5")</f>
        <v>Great 3-4</v>
      </c>
      <c r="Z9048" t="str">
        <f t="shared" si="141"/>
        <v>0-1000</v>
      </c>
    </row>
    <row r="9049" spans="1:26" x14ac:dyDescent="0.3">
      <c r="A9049">
        <v>17294261</v>
      </c>
      <c r="B9049" t="s">
        <v>11564</v>
      </c>
      <c r="C9049">
        <v>216</v>
      </c>
      <c r="D9049" t="s">
        <v>10973</v>
      </c>
      <c r="E9049" t="s">
        <v>11068</v>
      </c>
      <c r="F9049" t="s">
        <v>16</v>
      </c>
      <c r="G9049" t="s">
        <v>16</v>
      </c>
      <c r="H9049" t="s">
        <v>16</v>
      </c>
      <c r="I9049">
        <v>2</v>
      </c>
      <c r="J9049">
        <v>290</v>
      </c>
      <c r="K9049">
        <v>25</v>
      </c>
      <c r="L9049">
        <v>3.9</v>
      </c>
      <c r="M9049" t="s">
        <v>11565</v>
      </c>
      <c r="N9049" t="str">
        <f>SUBSTITUTE(Sheet1[[#This Row],[Datekey_Opening]],"_","-")</f>
        <v>2012-1-10</v>
      </c>
      <c r="O9049">
        <f>YEAR(Sheet1[[#This Row],[Date]])</f>
        <v>2012</v>
      </c>
      <c r="P9049" t="str">
        <f>LOOKUP(Sheet1[[#This Row],[CountryCode]],$AI$4:$AI$18,$AJ$4:$AJ$18)</f>
        <v>United States</v>
      </c>
      <c r="Q9049">
        <f>MONTH(Sheet1[[#This Row],[Date]])</f>
        <v>1</v>
      </c>
      <c r="R9049" t="str">
        <f>TEXT(Sheet1[[#This Row],[Date]],"MMMM")</f>
        <v>January</v>
      </c>
      <c r="S9049" t="str">
        <f>TEXT(Sheet1[[#This Row],[Date]],"YYYY-MMM")</f>
        <v>2012-Jan</v>
      </c>
      <c r="T9049">
        <f>WEEKDAY(Sheet1[[#This Row],[Date]])</f>
        <v>3</v>
      </c>
      <c r="U9049" t="str">
        <f>TEXT(Sheet1[[#This Row],[Date]],"DDDD")</f>
        <v>Tuesday</v>
      </c>
      <c r="V9049" t="str">
        <f>"FM"&amp;MOD(MONTH(Sheet1[[#This Row],[Date]])-4,12)+1</f>
        <v>FM10</v>
      </c>
      <c r="W9049" t="str">
        <f>"Q"&amp;ROUNDUP(MONTH(Sheet1[[#This Row],[Date]])/3,0)</f>
        <v>Q1</v>
      </c>
      <c r="X9049" t="str">
        <f>"Q"&amp;INT(MOD(MONTH(Sheet1[[#This Row],[Date]])-4,12/3)+1)</f>
        <v>Q2</v>
      </c>
      <c r="Y9049" t="str" cm="1">
        <f t="array" ref="Y9049">_xlfn.IFS(ROUND(L9049,0)&lt;=1,"Need to improve 0-1",ROUND(L9049,0)&lt;=2,"Okay 1-2",ROUND(L9049,0)&lt;=3,"Good 2-3",ROUND(L9049,0)&lt;=4,"Great 3-4",ROUND(L9049,0)&lt;=5,"Excellent 4-5")</f>
        <v>Great 3-4</v>
      </c>
      <c r="Z9049" t="str">
        <f t="shared" si="141"/>
        <v>0-1000</v>
      </c>
    </row>
    <row r="9050" spans="1:26" x14ac:dyDescent="0.3">
      <c r="A9050">
        <v>17316038</v>
      </c>
      <c r="B9050" t="s">
        <v>11566</v>
      </c>
      <c r="C9050">
        <v>216</v>
      </c>
      <c r="D9050" t="s">
        <v>11035</v>
      </c>
      <c r="E9050" t="s">
        <v>11405</v>
      </c>
      <c r="F9050" t="s">
        <v>16</v>
      </c>
      <c r="G9050" t="s">
        <v>16</v>
      </c>
      <c r="H9050" t="s">
        <v>16</v>
      </c>
      <c r="I9050">
        <v>2</v>
      </c>
      <c r="J9050">
        <v>430</v>
      </c>
      <c r="K9050">
        <v>25</v>
      </c>
      <c r="L9050">
        <v>4.4000000000000004</v>
      </c>
      <c r="M9050" t="s">
        <v>2445</v>
      </c>
      <c r="N9050" t="str">
        <f>SUBSTITUTE(Sheet1[[#This Row],[Datekey_Opening]],"_","-")</f>
        <v>2015-1-4</v>
      </c>
      <c r="O9050">
        <f>YEAR(Sheet1[[#This Row],[Date]])</f>
        <v>2015</v>
      </c>
      <c r="P9050" t="str">
        <f>LOOKUP(Sheet1[[#This Row],[CountryCode]],$AI$4:$AI$18,$AJ$4:$AJ$18)</f>
        <v>United States</v>
      </c>
      <c r="Q9050">
        <f>MONTH(Sheet1[[#This Row],[Date]])</f>
        <v>1</v>
      </c>
      <c r="R9050" t="str">
        <f>TEXT(Sheet1[[#This Row],[Date]],"MMMM")</f>
        <v>January</v>
      </c>
      <c r="S9050" t="str">
        <f>TEXT(Sheet1[[#This Row],[Date]],"YYYY-MMM")</f>
        <v>2015-Jan</v>
      </c>
      <c r="T9050">
        <f>WEEKDAY(Sheet1[[#This Row],[Date]])</f>
        <v>1</v>
      </c>
      <c r="U9050" t="str">
        <f>TEXT(Sheet1[[#This Row],[Date]],"DDDD")</f>
        <v>Sunday</v>
      </c>
      <c r="V9050" t="str">
        <f>"FM"&amp;MOD(MONTH(Sheet1[[#This Row],[Date]])-4,12)+1</f>
        <v>FM10</v>
      </c>
      <c r="W9050" t="str">
        <f>"Q"&amp;ROUNDUP(MONTH(Sheet1[[#This Row],[Date]])/3,0)</f>
        <v>Q1</v>
      </c>
      <c r="X9050" t="str">
        <f>"Q"&amp;INT(MOD(MONTH(Sheet1[[#This Row],[Date]])-4,12/3)+1)</f>
        <v>Q2</v>
      </c>
      <c r="Y9050" t="str" cm="1">
        <f t="array" ref="Y9050">_xlfn.IFS(ROUND(L9050,0)&lt;=1,"Need to improve 0-1",ROUND(L9050,0)&lt;=2,"Okay 1-2",ROUND(L9050,0)&lt;=3,"Good 2-3",ROUND(L9050,0)&lt;=4,"Great 3-4",ROUND(L9050,0)&lt;=5,"Excellent 4-5")</f>
        <v>Great 3-4</v>
      </c>
      <c r="Z9050" t="str">
        <f t="shared" si="141"/>
        <v>0-1000</v>
      </c>
    </row>
    <row r="9051" spans="1:26" x14ac:dyDescent="0.3">
      <c r="A9051">
        <v>17316603</v>
      </c>
      <c r="B9051" t="s">
        <v>11567</v>
      </c>
      <c r="C9051">
        <v>216</v>
      </c>
      <c r="D9051" t="s">
        <v>11035</v>
      </c>
      <c r="E9051" t="s">
        <v>11209</v>
      </c>
      <c r="F9051" t="s">
        <v>16</v>
      </c>
      <c r="G9051" t="s">
        <v>16</v>
      </c>
      <c r="H9051" t="s">
        <v>16</v>
      </c>
      <c r="I9051">
        <v>2</v>
      </c>
      <c r="J9051">
        <v>433</v>
      </c>
      <c r="K9051">
        <v>25</v>
      </c>
      <c r="L9051">
        <v>4.7</v>
      </c>
      <c r="M9051" t="s">
        <v>3784</v>
      </c>
      <c r="N9051" t="str">
        <f>SUBSTITUTE(Sheet1[[#This Row],[Datekey_Opening]],"_","-")</f>
        <v>2018-1-23</v>
      </c>
      <c r="O9051">
        <f>YEAR(Sheet1[[#This Row],[Date]])</f>
        <v>2018</v>
      </c>
      <c r="P9051" t="str">
        <f>LOOKUP(Sheet1[[#This Row],[CountryCode]],$AI$4:$AI$18,$AJ$4:$AJ$18)</f>
        <v>United States</v>
      </c>
      <c r="Q9051">
        <f>MONTH(Sheet1[[#This Row],[Date]])</f>
        <v>1</v>
      </c>
      <c r="R9051" t="str">
        <f>TEXT(Sheet1[[#This Row],[Date]],"MMMM")</f>
        <v>January</v>
      </c>
      <c r="S9051" t="str">
        <f>TEXT(Sheet1[[#This Row],[Date]],"YYYY-MMM")</f>
        <v>2018-Jan</v>
      </c>
      <c r="T9051">
        <f>WEEKDAY(Sheet1[[#This Row],[Date]])</f>
        <v>3</v>
      </c>
      <c r="U9051" t="str">
        <f>TEXT(Sheet1[[#This Row],[Date]],"DDDD")</f>
        <v>Tuesday</v>
      </c>
      <c r="V9051" t="str">
        <f>"FM"&amp;MOD(MONTH(Sheet1[[#This Row],[Date]])-4,12)+1</f>
        <v>FM10</v>
      </c>
      <c r="W9051" t="str">
        <f>"Q"&amp;ROUNDUP(MONTH(Sheet1[[#This Row],[Date]])/3,0)</f>
        <v>Q1</v>
      </c>
      <c r="X9051" t="str">
        <f>"Q"&amp;INT(MOD(MONTH(Sheet1[[#This Row],[Date]])-4,12/3)+1)</f>
        <v>Q2</v>
      </c>
      <c r="Y9051" t="str" cm="1">
        <f t="array" ref="Y9051">_xlfn.IFS(ROUND(L9051,0)&lt;=1,"Need to improve 0-1",ROUND(L9051,0)&lt;=2,"Okay 1-2",ROUND(L9051,0)&lt;=3,"Good 2-3",ROUND(L9051,0)&lt;=4,"Great 3-4",ROUND(L9051,0)&lt;=5,"Excellent 4-5")</f>
        <v>Excellent 4-5</v>
      </c>
      <c r="Z9051" t="str">
        <f t="shared" si="141"/>
        <v>0-1000</v>
      </c>
    </row>
    <row r="9052" spans="1:26" x14ac:dyDescent="0.3">
      <c r="A9052">
        <v>17330309</v>
      </c>
      <c r="B9052" t="s">
        <v>11515</v>
      </c>
      <c r="C9052">
        <v>216</v>
      </c>
      <c r="D9052" t="s">
        <v>10999</v>
      </c>
      <c r="E9052" t="s">
        <v>373</v>
      </c>
      <c r="F9052" t="s">
        <v>16</v>
      </c>
      <c r="G9052" t="s">
        <v>16</v>
      </c>
      <c r="H9052" t="s">
        <v>16</v>
      </c>
      <c r="I9052">
        <v>2</v>
      </c>
      <c r="J9052">
        <v>192</v>
      </c>
      <c r="K9052">
        <v>25</v>
      </c>
      <c r="L9052">
        <v>4.0999999999999996</v>
      </c>
      <c r="M9052" t="s">
        <v>11568</v>
      </c>
      <c r="N9052" t="str">
        <f>SUBSTITUTE(Sheet1[[#This Row],[Datekey_Opening]],"_","-")</f>
        <v>2014-1-25</v>
      </c>
      <c r="O9052">
        <f>YEAR(Sheet1[[#This Row],[Date]])</f>
        <v>2014</v>
      </c>
      <c r="P9052" t="str">
        <f>LOOKUP(Sheet1[[#This Row],[CountryCode]],$AI$4:$AI$18,$AJ$4:$AJ$18)</f>
        <v>United States</v>
      </c>
      <c r="Q9052">
        <f>MONTH(Sheet1[[#This Row],[Date]])</f>
        <v>1</v>
      </c>
      <c r="R9052" t="str">
        <f>TEXT(Sheet1[[#This Row],[Date]],"MMMM")</f>
        <v>January</v>
      </c>
      <c r="S9052" t="str">
        <f>TEXT(Sheet1[[#This Row],[Date]],"YYYY-MMM")</f>
        <v>2014-Jan</v>
      </c>
      <c r="T9052">
        <f>WEEKDAY(Sheet1[[#This Row],[Date]])</f>
        <v>7</v>
      </c>
      <c r="U9052" t="str">
        <f>TEXT(Sheet1[[#This Row],[Date]],"DDDD")</f>
        <v>Saturday</v>
      </c>
      <c r="V9052" t="str">
        <f>"FM"&amp;MOD(MONTH(Sheet1[[#This Row],[Date]])-4,12)+1</f>
        <v>FM10</v>
      </c>
      <c r="W9052" t="str">
        <f>"Q"&amp;ROUNDUP(MONTH(Sheet1[[#This Row],[Date]])/3,0)</f>
        <v>Q1</v>
      </c>
      <c r="X9052" t="str">
        <f>"Q"&amp;INT(MOD(MONTH(Sheet1[[#This Row],[Date]])-4,12/3)+1)</f>
        <v>Q2</v>
      </c>
      <c r="Y9052" t="str" cm="1">
        <f t="array" ref="Y9052">_xlfn.IFS(ROUND(L9052,0)&lt;=1,"Need to improve 0-1",ROUND(L9052,0)&lt;=2,"Okay 1-2",ROUND(L9052,0)&lt;=3,"Good 2-3",ROUND(L9052,0)&lt;=4,"Great 3-4",ROUND(L9052,0)&lt;=5,"Excellent 4-5")</f>
        <v>Great 3-4</v>
      </c>
      <c r="Z9052" t="str">
        <f t="shared" si="141"/>
        <v>0-1000</v>
      </c>
    </row>
    <row r="9053" spans="1:26" x14ac:dyDescent="0.3">
      <c r="A9053">
        <v>17334958</v>
      </c>
      <c r="B9053" t="s">
        <v>1975</v>
      </c>
      <c r="C9053">
        <v>216</v>
      </c>
      <c r="D9053" t="s">
        <v>1614</v>
      </c>
      <c r="E9053" t="s">
        <v>11015</v>
      </c>
      <c r="F9053" t="s">
        <v>16</v>
      </c>
      <c r="G9053" t="s">
        <v>16</v>
      </c>
      <c r="H9053" t="s">
        <v>16</v>
      </c>
      <c r="I9053">
        <v>2</v>
      </c>
      <c r="J9053">
        <v>197</v>
      </c>
      <c r="K9053">
        <v>25</v>
      </c>
      <c r="L9053">
        <v>4.2</v>
      </c>
      <c r="M9053" t="s">
        <v>5389</v>
      </c>
      <c r="N9053" t="str">
        <f>SUBSTITUTE(Sheet1[[#This Row],[Datekey_Opening]],"_","-")</f>
        <v>2015-1-23</v>
      </c>
      <c r="O9053">
        <f>YEAR(Sheet1[[#This Row],[Date]])</f>
        <v>2015</v>
      </c>
      <c r="P9053" t="str">
        <f>LOOKUP(Sheet1[[#This Row],[CountryCode]],$AI$4:$AI$18,$AJ$4:$AJ$18)</f>
        <v>United States</v>
      </c>
      <c r="Q9053">
        <f>MONTH(Sheet1[[#This Row],[Date]])</f>
        <v>1</v>
      </c>
      <c r="R9053" t="str">
        <f>TEXT(Sheet1[[#This Row],[Date]],"MMMM")</f>
        <v>January</v>
      </c>
      <c r="S9053" t="str">
        <f>TEXT(Sheet1[[#This Row],[Date]],"YYYY-MMM")</f>
        <v>2015-Jan</v>
      </c>
      <c r="T9053">
        <f>WEEKDAY(Sheet1[[#This Row],[Date]])</f>
        <v>6</v>
      </c>
      <c r="U9053" t="str">
        <f>TEXT(Sheet1[[#This Row],[Date]],"DDDD")</f>
        <v>Friday</v>
      </c>
      <c r="V9053" t="str">
        <f>"FM"&amp;MOD(MONTH(Sheet1[[#This Row],[Date]])-4,12)+1</f>
        <v>FM10</v>
      </c>
      <c r="W9053" t="str">
        <f>"Q"&amp;ROUNDUP(MONTH(Sheet1[[#This Row],[Date]])/3,0)</f>
        <v>Q1</v>
      </c>
      <c r="X9053" t="str">
        <f>"Q"&amp;INT(MOD(MONTH(Sheet1[[#This Row],[Date]])-4,12/3)+1)</f>
        <v>Q2</v>
      </c>
      <c r="Y9053" t="str" cm="1">
        <f t="array" ref="Y9053">_xlfn.IFS(ROUND(L9053,0)&lt;=1,"Need to improve 0-1",ROUND(L9053,0)&lt;=2,"Okay 1-2",ROUND(L9053,0)&lt;=3,"Good 2-3",ROUND(L9053,0)&lt;=4,"Great 3-4",ROUND(L9053,0)&lt;=5,"Excellent 4-5")</f>
        <v>Great 3-4</v>
      </c>
      <c r="Z9053" t="str">
        <f t="shared" si="141"/>
        <v>0-1000</v>
      </c>
    </row>
    <row r="9054" spans="1:26" x14ac:dyDescent="0.3">
      <c r="A9054">
        <v>17258522</v>
      </c>
      <c r="B9054" t="s">
        <v>11406</v>
      </c>
      <c r="C9054">
        <v>216</v>
      </c>
      <c r="D9054" t="s">
        <v>1619</v>
      </c>
      <c r="E9054" t="s">
        <v>385</v>
      </c>
      <c r="F9054" t="s">
        <v>16</v>
      </c>
      <c r="G9054" t="s">
        <v>16</v>
      </c>
      <c r="H9054" t="s">
        <v>16</v>
      </c>
      <c r="I9054">
        <v>2</v>
      </c>
      <c r="J9054">
        <v>411</v>
      </c>
      <c r="K9054">
        <v>25</v>
      </c>
      <c r="L9054">
        <v>4</v>
      </c>
      <c r="M9054" t="s">
        <v>6485</v>
      </c>
      <c r="N9054" t="str">
        <f>SUBSTITUTE(Sheet1[[#This Row],[Datekey_Opening]],"_","-")</f>
        <v>2010-1-5</v>
      </c>
      <c r="O9054">
        <f>YEAR(Sheet1[[#This Row],[Date]])</f>
        <v>2010</v>
      </c>
      <c r="P9054" t="str">
        <f>LOOKUP(Sheet1[[#This Row],[CountryCode]],$AI$4:$AI$18,$AJ$4:$AJ$18)</f>
        <v>United States</v>
      </c>
      <c r="Q9054">
        <f>MONTH(Sheet1[[#This Row],[Date]])</f>
        <v>1</v>
      </c>
      <c r="R9054" t="str">
        <f>TEXT(Sheet1[[#This Row],[Date]],"MMMM")</f>
        <v>January</v>
      </c>
      <c r="S9054" t="str">
        <f>TEXT(Sheet1[[#This Row],[Date]],"YYYY-MMM")</f>
        <v>2010-Jan</v>
      </c>
      <c r="T9054">
        <f>WEEKDAY(Sheet1[[#This Row],[Date]])</f>
        <v>3</v>
      </c>
      <c r="U9054" t="str">
        <f>TEXT(Sheet1[[#This Row],[Date]],"DDDD")</f>
        <v>Tuesday</v>
      </c>
      <c r="V9054" t="str">
        <f>"FM"&amp;MOD(MONTH(Sheet1[[#This Row],[Date]])-4,12)+1</f>
        <v>FM10</v>
      </c>
      <c r="W9054" t="str">
        <f>"Q"&amp;ROUNDUP(MONTH(Sheet1[[#This Row],[Date]])/3,0)</f>
        <v>Q1</v>
      </c>
      <c r="X9054" t="str">
        <f>"Q"&amp;INT(MOD(MONTH(Sheet1[[#This Row],[Date]])-4,12/3)+1)</f>
        <v>Q2</v>
      </c>
      <c r="Y9054" t="str" cm="1">
        <f t="array" ref="Y9054">_xlfn.IFS(ROUND(L9054,0)&lt;=1,"Need to improve 0-1",ROUND(L9054,0)&lt;=2,"Okay 1-2",ROUND(L9054,0)&lt;=3,"Good 2-3",ROUND(L9054,0)&lt;=4,"Great 3-4",ROUND(L9054,0)&lt;=5,"Excellent 4-5")</f>
        <v>Great 3-4</v>
      </c>
      <c r="Z9054" t="str">
        <f t="shared" si="141"/>
        <v>0-1000</v>
      </c>
    </row>
    <row r="9055" spans="1:26" x14ac:dyDescent="0.3">
      <c r="A9055">
        <v>17374978</v>
      </c>
      <c r="B9055" t="s">
        <v>11569</v>
      </c>
      <c r="C9055">
        <v>216</v>
      </c>
      <c r="D9055" t="s">
        <v>11046</v>
      </c>
      <c r="E9055" t="s">
        <v>11570</v>
      </c>
      <c r="F9055" t="s">
        <v>16</v>
      </c>
      <c r="G9055" t="s">
        <v>16</v>
      </c>
      <c r="H9055" t="s">
        <v>16</v>
      </c>
      <c r="I9055">
        <v>2</v>
      </c>
      <c r="J9055">
        <v>108</v>
      </c>
      <c r="K9055">
        <v>25</v>
      </c>
      <c r="L9055">
        <v>2.2000000000000002</v>
      </c>
      <c r="M9055" t="s">
        <v>3162</v>
      </c>
      <c r="N9055" t="str">
        <f>SUBSTITUTE(Sheet1[[#This Row],[Datekey_Opening]],"_","-")</f>
        <v>2015-1-22</v>
      </c>
      <c r="O9055">
        <f>YEAR(Sheet1[[#This Row],[Date]])</f>
        <v>2015</v>
      </c>
      <c r="P9055" t="str">
        <f>LOOKUP(Sheet1[[#This Row],[CountryCode]],$AI$4:$AI$18,$AJ$4:$AJ$18)</f>
        <v>United States</v>
      </c>
      <c r="Q9055">
        <f>MONTH(Sheet1[[#This Row],[Date]])</f>
        <v>1</v>
      </c>
      <c r="R9055" t="str">
        <f>TEXT(Sheet1[[#This Row],[Date]],"MMMM")</f>
        <v>January</v>
      </c>
      <c r="S9055" t="str">
        <f>TEXT(Sheet1[[#This Row],[Date]],"YYYY-MMM")</f>
        <v>2015-Jan</v>
      </c>
      <c r="T9055">
        <f>WEEKDAY(Sheet1[[#This Row],[Date]])</f>
        <v>5</v>
      </c>
      <c r="U9055" t="str">
        <f>TEXT(Sheet1[[#This Row],[Date]],"DDDD")</f>
        <v>Thursday</v>
      </c>
      <c r="V9055" t="str">
        <f>"FM"&amp;MOD(MONTH(Sheet1[[#This Row],[Date]])-4,12)+1</f>
        <v>FM10</v>
      </c>
      <c r="W9055" t="str">
        <f>"Q"&amp;ROUNDUP(MONTH(Sheet1[[#This Row],[Date]])/3,0)</f>
        <v>Q1</v>
      </c>
      <c r="X9055" t="str">
        <f>"Q"&amp;INT(MOD(MONTH(Sheet1[[#This Row],[Date]])-4,12/3)+1)</f>
        <v>Q2</v>
      </c>
      <c r="Y9055" t="str" cm="1">
        <f t="array" ref="Y9055">_xlfn.IFS(ROUND(L9055,0)&lt;=1,"Need to improve 0-1",ROUND(L9055,0)&lt;=2,"Okay 1-2",ROUND(L9055,0)&lt;=3,"Good 2-3",ROUND(L9055,0)&lt;=4,"Great 3-4",ROUND(L9055,0)&lt;=5,"Excellent 4-5")</f>
        <v>Okay 1-2</v>
      </c>
      <c r="Z9055" t="str">
        <f t="shared" si="141"/>
        <v>0-1000</v>
      </c>
    </row>
    <row r="9056" spans="1:26" x14ac:dyDescent="0.3">
      <c r="A9056">
        <v>17501281</v>
      </c>
      <c r="B9056" t="s">
        <v>11571</v>
      </c>
      <c r="C9056">
        <v>216</v>
      </c>
      <c r="D9056" t="s">
        <v>1580</v>
      </c>
      <c r="E9056" t="s">
        <v>11572</v>
      </c>
      <c r="F9056" t="s">
        <v>16</v>
      </c>
      <c r="G9056" t="s">
        <v>16</v>
      </c>
      <c r="H9056" t="s">
        <v>16</v>
      </c>
      <c r="I9056">
        <v>2</v>
      </c>
      <c r="J9056">
        <v>323</v>
      </c>
      <c r="K9056">
        <v>25</v>
      </c>
      <c r="L9056">
        <v>3.8</v>
      </c>
      <c r="M9056" t="s">
        <v>6484</v>
      </c>
      <c r="N9056" t="str">
        <f>SUBSTITUTE(Sheet1[[#This Row],[Datekey_Opening]],"_","-")</f>
        <v>2017-1-28</v>
      </c>
      <c r="O9056">
        <f>YEAR(Sheet1[[#This Row],[Date]])</f>
        <v>2017</v>
      </c>
      <c r="P9056" t="str">
        <f>LOOKUP(Sheet1[[#This Row],[CountryCode]],$AI$4:$AI$18,$AJ$4:$AJ$18)</f>
        <v>United States</v>
      </c>
      <c r="Q9056">
        <f>MONTH(Sheet1[[#This Row],[Date]])</f>
        <v>1</v>
      </c>
      <c r="R9056" t="str">
        <f>TEXT(Sheet1[[#This Row],[Date]],"MMMM")</f>
        <v>January</v>
      </c>
      <c r="S9056" t="str">
        <f>TEXT(Sheet1[[#This Row],[Date]],"YYYY-MMM")</f>
        <v>2017-Jan</v>
      </c>
      <c r="T9056">
        <f>WEEKDAY(Sheet1[[#This Row],[Date]])</f>
        <v>7</v>
      </c>
      <c r="U9056" t="str">
        <f>TEXT(Sheet1[[#This Row],[Date]],"DDDD")</f>
        <v>Saturday</v>
      </c>
      <c r="V9056" t="str">
        <f>"FM"&amp;MOD(MONTH(Sheet1[[#This Row],[Date]])-4,12)+1</f>
        <v>FM10</v>
      </c>
      <c r="W9056" t="str">
        <f>"Q"&amp;ROUNDUP(MONTH(Sheet1[[#This Row],[Date]])/3,0)</f>
        <v>Q1</v>
      </c>
      <c r="X9056" t="str">
        <f>"Q"&amp;INT(MOD(MONTH(Sheet1[[#This Row],[Date]])-4,12/3)+1)</f>
        <v>Q2</v>
      </c>
      <c r="Y9056" t="str" cm="1">
        <f t="array" ref="Y9056">_xlfn.IFS(ROUND(L9056,0)&lt;=1,"Need to improve 0-1",ROUND(L9056,0)&lt;=2,"Okay 1-2",ROUND(L9056,0)&lt;=3,"Good 2-3",ROUND(L9056,0)&lt;=4,"Great 3-4",ROUND(L9056,0)&lt;=5,"Excellent 4-5")</f>
        <v>Great 3-4</v>
      </c>
      <c r="Z9056" t="str">
        <f t="shared" si="141"/>
        <v>0-1000</v>
      </c>
    </row>
    <row r="9057" spans="1:26" x14ac:dyDescent="0.3">
      <c r="A9057">
        <v>17501292</v>
      </c>
      <c r="B9057" t="s">
        <v>11573</v>
      </c>
      <c r="C9057">
        <v>216</v>
      </c>
      <c r="D9057" t="s">
        <v>1580</v>
      </c>
      <c r="E9057" t="s">
        <v>11574</v>
      </c>
      <c r="F9057" t="s">
        <v>16</v>
      </c>
      <c r="G9057" t="s">
        <v>16</v>
      </c>
      <c r="H9057" t="s">
        <v>16</v>
      </c>
      <c r="I9057">
        <v>2</v>
      </c>
      <c r="J9057">
        <v>316</v>
      </c>
      <c r="K9057">
        <v>25</v>
      </c>
      <c r="L9057">
        <v>4</v>
      </c>
      <c r="M9057" t="s">
        <v>1604</v>
      </c>
      <c r="N9057" t="str">
        <f>SUBSTITUTE(Sheet1[[#This Row],[Datekey_Opening]],"_","-")</f>
        <v>2013-1-6</v>
      </c>
      <c r="O9057">
        <f>YEAR(Sheet1[[#This Row],[Date]])</f>
        <v>2013</v>
      </c>
      <c r="P9057" t="str">
        <f>LOOKUP(Sheet1[[#This Row],[CountryCode]],$AI$4:$AI$18,$AJ$4:$AJ$18)</f>
        <v>United States</v>
      </c>
      <c r="Q9057">
        <f>MONTH(Sheet1[[#This Row],[Date]])</f>
        <v>1</v>
      </c>
      <c r="R9057" t="str">
        <f>TEXT(Sheet1[[#This Row],[Date]],"MMMM")</f>
        <v>January</v>
      </c>
      <c r="S9057" t="str">
        <f>TEXT(Sheet1[[#This Row],[Date]],"YYYY-MMM")</f>
        <v>2013-Jan</v>
      </c>
      <c r="T9057">
        <f>WEEKDAY(Sheet1[[#This Row],[Date]])</f>
        <v>1</v>
      </c>
      <c r="U9057" t="str">
        <f>TEXT(Sheet1[[#This Row],[Date]],"DDDD")</f>
        <v>Sunday</v>
      </c>
      <c r="V9057" t="str">
        <f>"FM"&amp;MOD(MONTH(Sheet1[[#This Row],[Date]])-4,12)+1</f>
        <v>FM10</v>
      </c>
      <c r="W9057" t="str">
        <f>"Q"&amp;ROUNDUP(MONTH(Sheet1[[#This Row],[Date]])/3,0)</f>
        <v>Q1</v>
      </c>
      <c r="X9057" t="str">
        <f>"Q"&amp;INT(MOD(MONTH(Sheet1[[#This Row],[Date]])-4,12/3)+1)</f>
        <v>Q2</v>
      </c>
      <c r="Y9057" t="str" cm="1">
        <f t="array" ref="Y9057">_xlfn.IFS(ROUND(L9057,0)&lt;=1,"Need to improve 0-1",ROUND(L9057,0)&lt;=2,"Okay 1-2",ROUND(L9057,0)&lt;=3,"Good 2-3",ROUND(L9057,0)&lt;=4,"Great 3-4",ROUND(L9057,0)&lt;=5,"Excellent 4-5")</f>
        <v>Great 3-4</v>
      </c>
      <c r="Z9057" t="str">
        <f t="shared" si="141"/>
        <v>0-1000</v>
      </c>
    </row>
    <row r="9058" spans="1:26" x14ac:dyDescent="0.3">
      <c r="A9058">
        <v>17142096</v>
      </c>
      <c r="B9058" t="s">
        <v>1807</v>
      </c>
      <c r="C9058">
        <v>216</v>
      </c>
      <c r="D9058" t="s">
        <v>1573</v>
      </c>
      <c r="E9058" t="s">
        <v>11319</v>
      </c>
      <c r="F9058" t="s">
        <v>16</v>
      </c>
      <c r="G9058" t="s">
        <v>16</v>
      </c>
      <c r="H9058" t="s">
        <v>16</v>
      </c>
      <c r="I9058">
        <v>2</v>
      </c>
      <c r="J9058">
        <v>552</v>
      </c>
      <c r="K9058">
        <v>25</v>
      </c>
      <c r="L9058">
        <v>4.4000000000000004</v>
      </c>
      <c r="M9058" t="s">
        <v>4672</v>
      </c>
      <c r="N9058" t="str">
        <f>SUBSTITUTE(Sheet1[[#This Row],[Datekey_Opening]],"_","-")</f>
        <v>2012-1-12</v>
      </c>
      <c r="O9058">
        <f>YEAR(Sheet1[[#This Row],[Date]])</f>
        <v>2012</v>
      </c>
      <c r="P9058" t="str">
        <f>LOOKUP(Sheet1[[#This Row],[CountryCode]],$AI$4:$AI$18,$AJ$4:$AJ$18)</f>
        <v>United States</v>
      </c>
      <c r="Q9058">
        <f>MONTH(Sheet1[[#This Row],[Date]])</f>
        <v>1</v>
      </c>
      <c r="R9058" t="str">
        <f>TEXT(Sheet1[[#This Row],[Date]],"MMMM")</f>
        <v>January</v>
      </c>
      <c r="S9058" t="str">
        <f>TEXT(Sheet1[[#This Row],[Date]],"YYYY-MMM")</f>
        <v>2012-Jan</v>
      </c>
      <c r="T9058">
        <f>WEEKDAY(Sheet1[[#This Row],[Date]])</f>
        <v>5</v>
      </c>
      <c r="U9058" t="str">
        <f>TEXT(Sheet1[[#This Row],[Date]],"DDDD")</f>
        <v>Thursday</v>
      </c>
      <c r="V9058" t="str">
        <f>"FM"&amp;MOD(MONTH(Sheet1[[#This Row],[Date]])-4,12)+1</f>
        <v>FM10</v>
      </c>
      <c r="W9058" t="str">
        <f>"Q"&amp;ROUNDUP(MONTH(Sheet1[[#This Row],[Date]])/3,0)</f>
        <v>Q1</v>
      </c>
      <c r="X9058" t="str">
        <f>"Q"&amp;INT(MOD(MONTH(Sheet1[[#This Row],[Date]])-4,12/3)+1)</f>
        <v>Q2</v>
      </c>
      <c r="Y9058" t="str" cm="1">
        <f t="array" ref="Y9058">_xlfn.IFS(ROUND(L9058,0)&lt;=1,"Need to improve 0-1",ROUND(L9058,0)&lt;=2,"Okay 1-2",ROUND(L9058,0)&lt;=3,"Good 2-3",ROUND(L9058,0)&lt;=4,"Great 3-4",ROUND(L9058,0)&lt;=5,"Excellent 4-5")</f>
        <v>Great 3-4</v>
      </c>
      <c r="Z9058" t="str">
        <f t="shared" si="141"/>
        <v>0-1000</v>
      </c>
    </row>
    <row r="9059" spans="1:26" x14ac:dyDescent="0.3">
      <c r="A9059">
        <v>17142747</v>
      </c>
      <c r="B9059" t="s">
        <v>11575</v>
      </c>
      <c r="C9059">
        <v>216</v>
      </c>
      <c r="D9059" t="s">
        <v>1573</v>
      </c>
      <c r="E9059" t="s">
        <v>915</v>
      </c>
      <c r="F9059" t="s">
        <v>16</v>
      </c>
      <c r="G9059" t="s">
        <v>16</v>
      </c>
      <c r="H9059" t="s">
        <v>16</v>
      </c>
      <c r="I9059">
        <v>2</v>
      </c>
      <c r="J9059">
        <v>232</v>
      </c>
      <c r="K9059">
        <v>25</v>
      </c>
      <c r="L9059">
        <v>3.9</v>
      </c>
      <c r="M9059" t="s">
        <v>4657</v>
      </c>
      <c r="N9059" t="str">
        <f>SUBSTITUTE(Sheet1[[#This Row],[Datekey_Opening]],"_","-")</f>
        <v>2017-1-8</v>
      </c>
      <c r="O9059">
        <f>YEAR(Sheet1[[#This Row],[Date]])</f>
        <v>2017</v>
      </c>
      <c r="P9059" t="str">
        <f>LOOKUP(Sheet1[[#This Row],[CountryCode]],$AI$4:$AI$18,$AJ$4:$AJ$18)</f>
        <v>United States</v>
      </c>
      <c r="Q9059">
        <f>MONTH(Sheet1[[#This Row],[Date]])</f>
        <v>1</v>
      </c>
      <c r="R9059" t="str">
        <f>TEXT(Sheet1[[#This Row],[Date]],"MMMM")</f>
        <v>January</v>
      </c>
      <c r="S9059" t="str">
        <f>TEXT(Sheet1[[#This Row],[Date]],"YYYY-MMM")</f>
        <v>2017-Jan</v>
      </c>
      <c r="T9059">
        <f>WEEKDAY(Sheet1[[#This Row],[Date]])</f>
        <v>1</v>
      </c>
      <c r="U9059" t="str">
        <f>TEXT(Sheet1[[#This Row],[Date]],"DDDD")</f>
        <v>Sunday</v>
      </c>
      <c r="V9059" t="str">
        <f>"FM"&amp;MOD(MONTH(Sheet1[[#This Row],[Date]])-4,12)+1</f>
        <v>FM10</v>
      </c>
      <c r="W9059" t="str">
        <f>"Q"&amp;ROUNDUP(MONTH(Sheet1[[#This Row],[Date]])/3,0)</f>
        <v>Q1</v>
      </c>
      <c r="X9059" t="str">
        <f>"Q"&amp;INT(MOD(MONTH(Sheet1[[#This Row],[Date]])-4,12/3)+1)</f>
        <v>Q2</v>
      </c>
      <c r="Y9059" t="str" cm="1">
        <f t="array" ref="Y9059">_xlfn.IFS(ROUND(L9059,0)&lt;=1,"Need to improve 0-1",ROUND(L9059,0)&lt;=2,"Okay 1-2",ROUND(L9059,0)&lt;=3,"Good 2-3",ROUND(L9059,0)&lt;=4,"Great 3-4",ROUND(L9059,0)&lt;=5,"Excellent 4-5")</f>
        <v>Great 3-4</v>
      </c>
      <c r="Z9059" t="str">
        <f t="shared" si="141"/>
        <v>0-1000</v>
      </c>
    </row>
    <row r="9060" spans="1:26" x14ac:dyDescent="0.3">
      <c r="A9060">
        <v>17616266</v>
      </c>
      <c r="B9060" t="s">
        <v>11576</v>
      </c>
      <c r="C9060">
        <v>216</v>
      </c>
      <c r="D9060" t="s">
        <v>1531</v>
      </c>
      <c r="E9060" t="s">
        <v>11577</v>
      </c>
      <c r="F9060" t="s">
        <v>16</v>
      </c>
      <c r="G9060" t="s">
        <v>16</v>
      </c>
      <c r="H9060" t="s">
        <v>16</v>
      </c>
      <c r="I9060">
        <v>2</v>
      </c>
      <c r="J9060">
        <v>796</v>
      </c>
      <c r="K9060">
        <v>25</v>
      </c>
      <c r="L9060">
        <v>4.5</v>
      </c>
      <c r="M9060" t="s">
        <v>7468</v>
      </c>
      <c r="N9060" t="str">
        <f>SUBSTITUTE(Sheet1[[#This Row],[Datekey_Opening]],"_","-")</f>
        <v>2011-1-28</v>
      </c>
      <c r="O9060">
        <f>YEAR(Sheet1[[#This Row],[Date]])</f>
        <v>2011</v>
      </c>
      <c r="P9060" t="str">
        <f>LOOKUP(Sheet1[[#This Row],[CountryCode]],$AI$4:$AI$18,$AJ$4:$AJ$18)</f>
        <v>United States</v>
      </c>
      <c r="Q9060">
        <f>MONTH(Sheet1[[#This Row],[Date]])</f>
        <v>1</v>
      </c>
      <c r="R9060" t="str">
        <f>TEXT(Sheet1[[#This Row],[Date]],"MMMM")</f>
        <v>January</v>
      </c>
      <c r="S9060" t="str">
        <f>TEXT(Sheet1[[#This Row],[Date]],"YYYY-MMM")</f>
        <v>2011-Jan</v>
      </c>
      <c r="T9060">
        <f>WEEKDAY(Sheet1[[#This Row],[Date]])</f>
        <v>6</v>
      </c>
      <c r="U9060" t="str">
        <f>TEXT(Sheet1[[#This Row],[Date]],"DDDD")</f>
        <v>Friday</v>
      </c>
      <c r="V9060" t="str">
        <f>"FM"&amp;MOD(MONTH(Sheet1[[#This Row],[Date]])-4,12)+1</f>
        <v>FM10</v>
      </c>
      <c r="W9060" t="str">
        <f>"Q"&amp;ROUNDUP(MONTH(Sheet1[[#This Row],[Date]])/3,0)</f>
        <v>Q1</v>
      </c>
      <c r="X9060" t="str">
        <f>"Q"&amp;INT(MOD(MONTH(Sheet1[[#This Row],[Date]])-4,12/3)+1)</f>
        <v>Q2</v>
      </c>
      <c r="Y9060" t="str" cm="1">
        <f t="array" ref="Y9060">_xlfn.IFS(ROUND(L9060,0)&lt;=1,"Need to improve 0-1",ROUND(L9060,0)&lt;=2,"Okay 1-2",ROUND(L9060,0)&lt;=3,"Good 2-3",ROUND(L9060,0)&lt;=4,"Great 3-4",ROUND(L9060,0)&lt;=5,"Excellent 4-5")</f>
        <v>Excellent 4-5</v>
      </c>
      <c r="Z9060" t="str">
        <f t="shared" si="141"/>
        <v>0-1000</v>
      </c>
    </row>
    <row r="9061" spans="1:26" x14ac:dyDescent="0.3">
      <c r="A9061">
        <v>17678233</v>
      </c>
      <c r="B9061" t="s">
        <v>11578</v>
      </c>
      <c r="C9061">
        <v>216</v>
      </c>
      <c r="D9061" t="s">
        <v>1549</v>
      </c>
      <c r="E9061" t="s">
        <v>11214</v>
      </c>
      <c r="F9061" t="s">
        <v>16</v>
      </c>
      <c r="G9061" t="s">
        <v>16</v>
      </c>
      <c r="H9061" t="s">
        <v>16</v>
      </c>
      <c r="I9061">
        <v>2</v>
      </c>
      <c r="J9061">
        <v>245</v>
      </c>
      <c r="K9061">
        <v>25</v>
      </c>
      <c r="L9061">
        <v>3.8</v>
      </c>
      <c r="M9061" t="s">
        <v>868</v>
      </c>
      <c r="N9061" t="str">
        <f>SUBSTITUTE(Sheet1[[#This Row],[Datekey_Opening]],"_","-")</f>
        <v>2015-1-18</v>
      </c>
      <c r="O9061">
        <f>YEAR(Sheet1[[#This Row],[Date]])</f>
        <v>2015</v>
      </c>
      <c r="P9061" t="str">
        <f>LOOKUP(Sheet1[[#This Row],[CountryCode]],$AI$4:$AI$18,$AJ$4:$AJ$18)</f>
        <v>United States</v>
      </c>
      <c r="Q9061">
        <f>MONTH(Sheet1[[#This Row],[Date]])</f>
        <v>1</v>
      </c>
      <c r="R9061" t="str">
        <f>TEXT(Sheet1[[#This Row],[Date]],"MMMM")</f>
        <v>January</v>
      </c>
      <c r="S9061" t="str">
        <f>TEXT(Sheet1[[#This Row],[Date]],"YYYY-MMM")</f>
        <v>2015-Jan</v>
      </c>
      <c r="T9061">
        <f>WEEKDAY(Sheet1[[#This Row],[Date]])</f>
        <v>1</v>
      </c>
      <c r="U9061" t="str">
        <f>TEXT(Sheet1[[#This Row],[Date]],"DDDD")</f>
        <v>Sunday</v>
      </c>
      <c r="V9061" t="str">
        <f>"FM"&amp;MOD(MONTH(Sheet1[[#This Row],[Date]])-4,12)+1</f>
        <v>FM10</v>
      </c>
      <c r="W9061" t="str">
        <f>"Q"&amp;ROUNDUP(MONTH(Sheet1[[#This Row],[Date]])/3,0)</f>
        <v>Q1</v>
      </c>
      <c r="X9061" t="str">
        <f>"Q"&amp;INT(MOD(MONTH(Sheet1[[#This Row],[Date]])-4,12/3)+1)</f>
        <v>Q2</v>
      </c>
      <c r="Y9061" t="str" cm="1">
        <f t="array" ref="Y9061">_xlfn.IFS(ROUND(L9061,0)&lt;=1,"Need to improve 0-1",ROUND(L9061,0)&lt;=2,"Okay 1-2",ROUND(L9061,0)&lt;=3,"Good 2-3",ROUND(L9061,0)&lt;=4,"Great 3-4",ROUND(L9061,0)&lt;=5,"Excellent 4-5")</f>
        <v>Great 3-4</v>
      </c>
      <c r="Z9061" t="str">
        <f t="shared" si="141"/>
        <v>0-1000</v>
      </c>
    </row>
    <row r="9062" spans="1:26" x14ac:dyDescent="0.3">
      <c r="A9062">
        <v>17293870</v>
      </c>
      <c r="B9062" t="s">
        <v>11579</v>
      </c>
      <c r="C9062">
        <v>216</v>
      </c>
      <c r="D9062" t="s">
        <v>11062</v>
      </c>
      <c r="E9062" t="s">
        <v>11580</v>
      </c>
      <c r="F9062" t="s">
        <v>16</v>
      </c>
      <c r="G9062" t="s">
        <v>16</v>
      </c>
      <c r="H9062" t="s">
        <v>16</v>
      </c>
      <c r="I9062">
        <v>2</v>
      </c>
      <c r="J9062">
        <v>550</v>
      </c>
      <c r="K9062">
        <v>25</v>
      </c>
      <c r="L9062">
        <v>4.2</v>
      </c>
      <c r="M9062" t="s">
        <v>6904</v>
      </c>
      <c r="N9062" t="str">
        <f>SUBSTITUTE(Sheet1[[#This Row],[Datekey_Opening]],"_","-")</f>
        <v>2014-12-24</v>
      </c>
      <c r="O9062">
        <f>YEAR(Sheet1[[#This Row],[Date]])</f>
        <v>2014</v>
      </c>
      <c r="P9062" t="str">
        <f>LOOKUP(Sheet1[[#This Row],[CountryCode]],$AI$4:$AI$18,$AJ$4:$AJ$18)</f>
        <v>United States</v>
      </c>
      <c r="Q9062">
        <f>MONTH(Sheet1[[#This Row],[Date]])</f>
        <v>12</v>
      </c>
      <c r="R9062" t="str">
        <f>TEXT(Sheet1[[#This Row],[Date]],"MMMM")</f>
        <v>December</v>
      </c>
      <c r="S9062" t="str">
        <f>TEXT(Sheet1[[#This Row],[Date]],"YYYY-MMM")</f>
        <v>2014-Dec</v>
      </c>
      <c r="T9062">
        <f>WEEKDAY(Sheet1[[#This Row],[Date]])</f>
        <v>4</v>
      </c>
      <c r="U9062" t="str">
        <f>TEXT(Sheet1[[#This Row],[Date]],"DDDD")</f>
        <v>Wednesday</v>
      </c>
      <c r="V9062" t="str">
        <f>"FM"&amp;MOD(MONTH(Sheet1[[#This Row],[Date]])-4,12)+1</f>
        <v>FM9</v>
      </c>
      <c r="W9062" t="str">
        <f>"Q"&amp;ROUNDUP(MONTH(Sheet1[[#This Row],[Date]])/3,0)</f>
        <v>Q4</v>
      </c>
      <c r="X9062" t="str">
        <f>"Q"&amp;INT(MOD(MONTH(Sheet1[[#This Row],[Date]])-4,12/3)+1)</f>
        <v>Q1</v>
      </c>
      <c r="Y9062" t="str" cm="1">
        <f t="array" ref="Y9062">_xlfn.IFS(ROUND(L9062,0)&lt;=1,"Need to improve 0-1",ROUND(L9062,0)&lt;=2,"Okay 1-2",ROUND(L9062,0)&lt;=3,"Good 2-3",ROUND(L9062,0)&lt;=4,"Great 3-4",ROUND(L9062,0)&lt;=5,"Excellent 4-5")</f>
        <v>Great 3-4</v>
      </c>
      <c r="Z9062" t="str">
        <f t="shared" si="141"/>
        <v>0-1000</v>
      </c>
    </row>
    <row r="9063" spans="1:26" x14ac:dyDescent="0.3">
      <c r="A9063">
        <v>17293873</v>
      </c>
      <c r="B9063" t="s">
        <v>11581</v>
      </c>
      <c r="C9063">
        <v>216</v>
      </c>
      <c r="D9063" t="s">
        <v>11062</v>
      </c>
      <c r="E9063" t="s">
        <v>11526</v>
      </c>
      <c r="F9063" t="s">
        <v>16</v>
      </c>
      <c r="G9063" t="s">
        <v>16</v>
      </c>
      <c r="H9063" t="s">
        <v>16</v>
      </c>
      <c r="I9063">
        <v>2</v>
      </c>
      <c r="J9063">
        <v>579</v>
      </c>
      <c r="K9063">
        <v>25</v>
      </c>
      <c r="L9063">
        <v>4.2</v>
      </c>
      <c r="M9063" t="s">
        <v>11582</v>
      </c>
      <c r="N9063" t="str">
        <f>SUBSTITUTE(Sheet1[[#This Row],[Datekey_Opening]],"_","-")</f>
        <v>2014-12-22</v>
      </c>
      <c r="O9063">
        <f>YEAR(Sheet1[[#This Row],[Date]])</f>
        <v>2014</v>
      </c>
      <c r="P9063" t="str">
        <f>LOOKUP(Sheet1[[#This Row],[CountryCode]],$AI$4:$AI$18,$AJ$4:$AJ$18)</f>
        <v>United States</v>
      </c>
      <c r="Q9063">
        <f>MONTH(Sheet1[[#This Row],[Date]])</f>
        <v>12</v>
      </c>
      <c r="R9063" t="str">
        <f>TEXT(Sheet1[[#This Row],[Date]],"MMMM")</f>
        <v>December</v>
      </c>
      <c r="S9063" t="str">
        <f>TEXT(Sheet1[[#This Row],[Date]],"YYYY-MMM")</f>
        <v>2014-Dec</v>
      </c>
      <c r="T9063">
        <f>WEEKDAY(Sheet1[[#This Row],[Date]])</f>
        <v>2</v>
      </c>
      <c r="U9063" t="str">
        <f>TEXT(Sheet1[[#This Row],[Date]],"DDDD")</f>
        <v>Monday</v>
      </c>
      <c r="V9063" t="str">
        <f>"FM"&amp;MOD(MONTH(Sheet1[[#This Row],[Date]])-4,12)+1</f>
        <v>FM9</v>
      </c>
      <c r="W9063" t="str">
        <f>"Q"&amp;ROUNDUP(MONTH(Sheet1[[#This Row],[Date]])/3,0)</f>
        <v>Q4</v>
      </c>
      <c r="X9063" t="str">
        <f>"Q"&amp;INT(MOD(MONTH(Sheet1[[#This Row],[Date]])-4,12/3)+1)</f>
        <v>Q1</v>
      </c>
      <c r="Y9063" t="str" cm="1">
        <f t="array" ref="Y9063">_xlfn.IFS(ROUND(L9063,0)&lt;=1,"Need to improve 0-1",ROUND(L9063,0)&lt;=2,"Okay 1-2",ROUND(L9063,0)&lt;=3,"Good 2-3",ROUND(L9063,0)&lt;=4,"Great 3-4",ROUND(L9063,0)&lt;=5,"Excellent 4-5")</f>
        <v>Great 3-4</v>
      </c>
      <c r="Z9063" t="str">
        <f t="shared" si="141"/>
        <v>0-1000</v>
      </c>
    </row>
    <row r="9064" spans="1:26" x14ac:dyDescent="0.3">
      <c r="A9064">
        <v>17303642</v>
      </c>
      <c r="B9064" t="s">
        <v>11583</v>
      </c>
      <c r="C9064">
        <v>216</v>
      </c>
      <c r="D9064" t="s">
        <v>1557</v>
      </c>
      <c r="E9064" t="s">
        <v>1793</v>
      </c>
      <c r="F9064" t="s">
        <v>16</v>
      </c>
      <c r="G9064" t="s">
        <v>16</v>
      </c>
      <c r="H9064" t="s">
        <v>16</v>
      </c>
      <c r="I9064">
        <v>2</v>
      </c>
      <c r="J9064">
        <v>615</v>
      </c>
      <c r="K9064">
        <v>25</v>
      </c>
      <c r="L9064">
        <v>4.5999999999999996</v>
      </c>
      <c r="M9064" t="s">
        <v>6237</v>
      </c>
      <c r="N9064" t="str">
        <f>SUBSTITUTE(Sheet1[[#This Row],[Datekey_Opening]],"_","-")</f>
        <v>2011-12-3</v>
      </c>
      <c r="O9064">
        <f>YEAR(Sheet1[[#This Row],[Date]])</f>
        <v>2011</v>
      </c>
      <c r="P9064" t="str">
        <f>LOOKUP(Sheet1[[#This Row],[CountryCode]],$AI$4:$AI$18,$AJ$4:$AJ$18)</f>
        <v>United States</v>
      </c>
      <c r="Q9064">
        <f>MONTH(Sheet1[[#This Row],[Date]])</f>
        <v>12</v>
      </c>
      <c r="R9064" t="str">
        <f>TEXT(Sheet1[[#This Row],[Date]],"MMMM")</f>
        <v>December</v>
      </c>
      <c r="S9064" t="str">
        <f>TEXT(Sheet1[[#This Row],[Date]],"YYYY-MMM")</f>
        <v>2011-Dec</v>
      </c>
      <c r="T9064">
        <f>WEEKDAY(Sheet1[[#This Row],[Date]])</f>
        <v>7</v>
      </c>
      <c r="U9064" t="str">
        <f>TEXT(Sheet1[[#This Row],[Date]],"DDDD")</f>
        <v>Saturday</v>
      </c>
      <c r="V9064" t="str">
        <f>"FM"&amp;MOD(MONTH(Sheet1[[#This Row],[Date]])-4,12)+1</f>
        <v>FM9</v>
      </c>
      <c r="W9064" t="str">
        <f>"Q"&amp;ROUNDUP(MONTH(Sheet1[[#This Row],[Date]])/3,0)</f>
        <v>Q4</v>
      </c>
      <c r="X9064" t="str">
        <f>"Q"&amp;INT(MOD(MONTH(Sheet1[[#This Row],[Date]])-4,12/3)+1)</f>
        <v>Q1</v>
      </c>
      <c r="Y9064" t="str" cm="1">
        <f t="array" ref="Y9064">_xlfn.IFS(ROUND(L9064,0)&lt;=1,"Need to improve 0-1",ROUND(L9064,0)&lt;=2,"Okay 1-2",ROUND(L9064,0)&lt;=3,"Good 2-3",ROUND(L9064,0)&lt;=4,"Great 3-4",ROUND(L9064,0)&lt;=5,"Excellent 4-5")</f>
        <v>Excellent 4-5</v>
      </c>
      <c r="Z9064" t="str">
        <f t="shared" si="141"/>
        <v>0-1000</v>
      </c>
    </row>
    <row r="9065" spans="1:26" x14ac:dyDescent="0.3">
      <c r="A9065">
        <v>17303480</v>
      </c>
      <c r="B9065" t="s">
        <v>11584</v>
      </c>
      <c r="C9065">
        <v>216</v>
      </c>
      <c r="D9065" t="s">
        <v>1557</v>
      </c>
      <c r="E9065" t="s">
        <v>11349</v>
      </c>
      <c r="F9065" t="s">
        <v>16</v>
      </c>
      <c r="G9065" t="s">
        <v>16</v>
      </c>
      <c r="H9065" t="s">
        <v>16</v>
      </c>
      <c r="I9065">
        <v>2</v>
      </c>
      <c r="J9065">
        <v>555</v>
      </c>
      <c r="K9065">
        <v>25</v>
      </c>
      <c r="L9065">
        <v>4.3</v>
      </c>
      <c r="M9065" t="s">
        <v>10440</v>
      </c>
      <c r="N9065" t="str">
        <f>SUBSTITUTE(Sheet1[[#This Row],[Datekey_Opening]],"_","-")</f>
        <v>2014-12-21</v>
      </c>
      <c r="O9065">
        <f>YEAR(Sheet1[[#This Row],[Date]])</f>
        <v>2014</v>
      </c>
      <c r="P9065" t="str">
        <f>LOOKUP(Sheet1[[#This Row],[CountryCode]],$AI$4:$AI$18,$AJ$4:$AJ$18)</f>
        <v>United States</v>
      </c>
      <c r="Q9065">
        <f>MONTH(Sheet1[[#This Row],[Date]])</f>
        <v>12</v>
      </c>
      <c r="R9065" t="str">
        <f>TEXT(Sheet1[[#This Row],[Date]],"MMMM")</f>
        <v>December</v>
      </c>
      <c r="S9065" t="str">
        <f>TEXT(Sheet1[[#This Row],[Date]],"YYYY-MMM")</f>
        <v>2014-Dec</v>
      </c>
      <c r="T9065">
        <f>WEEKDAY(Sheet1[[#This Row],[Date]])</f>
        <v>1</v>
      </c>
      <c r="U9065" t="str">
        <f>TEXT(Sheet1[[#This Row],[Date]],"DDDD")</f>
        <v>Sunday</v>
      </c>
      <c r="V9065" t="str">
        <f>"FM"&amp;MOD(MONTH(Sheet1[[#This Row],[Date]])-4,12)+1</f>
        <v>FM9</v>
      </c>
      <c r="W9065" t="str">
        <f>"Q"&amp;ROUNDUP(MONTH(Sheet1[[#This Row],[Date]])/3,0)</f>
        <v>Q4</v>
      </c>
      <c r="X9065" t="str">
        <f>"Q"&amp;INT(MOD(MONTH(Sheet1[[#This Row],[Date]])-4,12/3)+1)</f>
        <v>Q1</v>
      </c>
      <c r="Y9065" t="str" cm="1">
        <f t="array" ref="Y9065">_xlfn.IFS(ROUND(L9065,0)&lt;=1,"Need to improve 0-1",ROUND(L9065,0)&lt;=2,"Okay 1-2",ROUND(L9065,0)&lt;=3,"Good 2-3",ROUND(L9065,0)&lt;=4,"Great 3-4",ROUND(L9065,0)&lt;=5,"Excellent 4-5")</f>
        <v>Great 3-4</v>
      </c>
      <c r="Z9065" t="str">
        <f t="shared" si="141"/>
        <v>0-1000</v>
      </c>
    </row>
    <row r="9066" spans="1:26" x14ac:dyDescent="0.3">
      <c r="A9066">
        <v>18366580</v>
      </c>
      <c r="B9066" t="s">
        <v>11585</v>
      </c>
      <c r="C9066">
        <v>216</v>
      </c>
      <c r="D9066" t="s">
        <v>11586</v>
      </c>
      <c r="E9066" t="s">
        <v>11587</v>
      </c>
      <c r="F9066" t="s">
        <v>16</v>
      </c>
      <c r="G9066" t="s">
        <v>16</v>
      </c>
      <c r="H9066" t="s">
        <v>16</v>
      </c>
      <c r="I9066">
        <v>2</v>
      </c>
      <c r="J9066">
        <v>6</v>
      </c>
      <c r="K9066">
        <v>25</v>
      </c>
      <c r="L9066">
        <v>3.1</v>
      </c>
      <c r="M9066" t="s">
        <v>5890</v>
      </c>
      <c r="N9066" t="str">
        <f>SUBSTITUTE(Sheet1[[#This Row],[Datekey_Opening]],"_","-")</f>
        <v>2010-12-18</v>
      </c>
      <c r="O9066">
        <f>YEAR(Sheet1[[#This Row],[Date]])</f>
        <v>2010</v>
      </c>
      <c r="P9066" t="str">
        <f>LOOKUP(Sheet1[[#This Row],[CountryCode]],$AI$4:$AI$18,$AJ$4:$AJ$18)</f>
        <v>United States</v>
      </c>
      <c r="Q9066">
        <f>MONTH(Sheet1[[#This Row],[Date]])</f>
        <v>12</v>
      </c>
      <c r="R9066" t="str">
        <f>TEXT(Sheet1[[#This Row],[Date]],"MMMM")</f>
        <v>December</v>
      </c>
      <c r="S9066" t="str">
        <f>TEXT(Sheet1[[#This Row],[Date]],"YYYY-MMM")</f>
        <v>2010-Dec</v>
      </c>
      <c r="T9066">
        <f>WEEKDAY(Sheet1[[#This Row],[Date]])</f>
        <v>7</v>
      </c>
      <c r="U9066" t="str">
        <f>TEXT(Sheet1[[#This Row],[Date]],"DDDD")</f>
        <v>Saturday</v>
      </c>
      <c r="V9066" t="str">
        <f>"FM"&amp;MOD(MONTH(Sheet1[[#This Row],[Date]])-4,12)+1</f>
        <v>FM9</v>
      </c>
      <c r="W9066" t="str">
        <f>"Q"&amp;ROUNDUP(MONTH(Sheet1[[#This Row],[Date]])/3,0)</f>
        <v>Q4</v>
      </c>
      <c r="X9066" t="str">
        <f>"Q"&amp;INT(MOD(MONTH(Sheet1[[#This Row],[Date]])-4,12/3)+1)</f>
        <v>Q1</v>
      </c>
      <c r="Y9066" t="str" cm="1">
        <f t="array" ref="Y9066">_xlfn.IFS(ROUND(L9066,0)&lt;=1,"Need to improve 0-1",ROUND(L9066,0)&lt;=2,"Okay 1-2",ROUND(L9066,0)&lt;=3,"Good 2-3",ROUND(L9066,0)&lt;=4,"Great 3-4",ROUND(L9066,0)&lt;=5,"Excellent 4-5")</f>
        <v>Good 2-3</v>
      </c>
      <c r="Z9066" t="str">
        <f t="shared" si="141"/>
        <v>0-1000</v>
      </c>
    </row>
    <row r="9067" spans="1:26" x14ac:dyDescent="0.3">
      <c r="A9067">
        <v>17066603</v>
      </c>
      <c r="B9067" t="s">
        <v>11588</v>
      </c>
      <c r="C9067">
        <v>216</v>
      </c>
      <c r="D9067" t="s">
        <v>391</v>
      </c>
      <c r="E9067" t="s">
        <v>11589</v>
      </c>
      <c r="F9067" t="s">
        <v>16</v>
      </c>
      <c r="G9067" t="s">
        <v>16</v>
      </c>
      <c r="H9067" t="s">
        <v>16</v>
      </c>
      <c r="I9067">
        <v>2</v>
      </c>
      <c r="J9067">
        <v>432</v>
      </c>
      <c r="K9067">
        <v>25</v>
      </c>
      <c r="L9067">
        <v>3.6</v>
      </c>
      <c r="M9067" t="s">
        <v>6735</v>
      </c>
      <c r="N9067" t="str">
        <f>SUBSTITUTE(Sheet1[[#This Row],[Datekey_Opening]],"_","-")</f>
        <v>2015-12-8</v>
      </c>
      <c r="O9067">
        <f>YEAR(Sheet1[[#This Row],[Date]])</f>
        <v>2015</v>
      </c>
      <c r="P9067" t="str">
        <f>LOOKUP(Sheet1[[#This Row],[CountryCode]],$AI$4:$AI$18,$AJ$4:$AJ$18)</f>
        <v>United States</v>
      </c>
      <c r="Q9067">
        <f>MONTH(Sheet1[[#This Row],[Date]])</f>
        <v>12</v>
      </c>
      <c r="R9067" t="str">
        <f>TEXT(Sheet1[[#This Row],[Date]],"MMMM")</f>
        <v>December</v>
      </c>
      <c r="S9067" t="str">
        <f>TEXT(Sheet1[[#This Row],[Date]],"YYYY-MMM")</f>
        <v>2015-Dec</v>
      </c>
      <c r="T9067">
        <f>WEEKDAY(Sheet1[[#This Row],[Date]])</f>
        <v>3</v>
      </c>
      <c r="U9067" t="str">
        <f>TEXT(Sheet1[[#This Row],[Date]],"DDDD")</f>
        <v>Tuesday</v>
      </c>
      <c r="V9067" t="str">
        <f>"FM"&amp;MOD(MONTH(Sheet1[[#This Row],[Date]])-4,12)+1</f>
        <v>FM9</v>
      </c>
      <c r="W9067" t="str">
        <f>"Q"&amp;ROUNDUP(MONTH(Sheet1[[#This Row],[Date]])/3,0)</f>
        <v>Q4</v>
      </c>
      <c r="X9067" t="str">
        <f>"Q"&amp;INT(MOD(MONTH(Sheet1[[#This Row],[Date]])-4,12/3)+1)</f>
        <v>Q1</v>
      </c>
      <c r="Y9067" t="str" cm="1">
        <f t="array" ref="Y9067">_xlfn.IFS(ROUND(L9067,0)&lt;=1,"Need to improve 0-1",ROUND(L9067,0)&lt;=2,"Okay 1-2",ROUND(L9067,0)&lt;=3,"Good 2-3",ROUND(L9067,0)&lt;=4,"Great 3-4",ROUND(L9067,0)&lt;=5,"Excellent 4-5")</f>
        <v>Great 3-4</v>
      </c>
      <c r="Z9067" t="str">
        <f t="shared" si="141"/>
        <v>0-1000</v>
      </c>
    </row>
    <row r="9068" spans="1:26" x14ac:dyDescent="0.3">
      <c r="A9068">
        <v>17582670</v>
      </c>
      <c r="B9068" t="s">
        <v>11590</v>
      </c>
      <c r="C9068">
        <v>216</v>
      </c>
      <c r="D9068" t="s">
        <v>10978</v>
      </c>
      <c r="E9068" t="s">
        <v>11591</v>
      </c>
      <c r="F9068" t="s">
        <v>16</v>
      </c>
      <c r="G9068" t="s">
        <v>16</v>
      </c>
      <c r="H9068" t="s">
        <v>16</v>
      </c>
      <c r="I9068">
        <v>2</v>
      </c>
      <c r="J9068">
        <v>191</v>
      </c>
      <c r="K9068">
        <v>25</v>
      </c>
      <c r="L9068">
        <v>3.7</v>
      </c>
      <c r="M9068" t="s">
        <v>4956</v>
      </c>
      <c r="N9068" t="str">
        <f>SUBSTITUTE(Sheet1[[#This Row],[Datekey_Opening]],"_","-")</f>
        <v>2015-12-14</v>
      </c>
      <c r="O9068">
        <f>YEAR(Sheet1[[#This Row],[Date]])</f>
        <v>2015</v>
      </c>
      <c r="P9068" t="str">
        <f>LOOKUP(Sheet1[[#This Row],[CountryCode]],$AI$4:$AI$18,$AJ$4:$AJ$18)</f>
        <v>United States</v>
      </c>
      <c r="Q9068">
        <f>MONTH(Sheet1[[#This Row],[Date]])</f>
        <v>12</v>
      </c>
      <c r="R9068" t="str">
        <f>TEXT(Sheet1[[#This Row],[Date]],"MMMM")</f>
        <v>December</v>
      </c>
      <c r="S9068" t="str">
        <f>TEXT(Sheet1[[#This Row],[Date]],"YYYY-MMM")</f>
        <v>2015-Dec</v>
      </c>
      <c r="T9068">
        <f>WEEKDAY(Sheet1[[#This Row],[Date]])</f>
        <v>2</v>
      </c>
      <c r="U9068" t="str">
        <f>TEXT(Sheet1[[#This Row],[Date]],"DDDD")</f>
        <v>Monday</v>
      </c>
      <c r="V9068" t="str">
        <f>"FM"&amp;MOD(MONTH(Sheet1[[#This Row],[Date]])-4,12)+1</f>
        <v>FM9</v>
      </c>
      <c r="W9068" t="str">
        <f>"Q"&amp;ROUNDUP(MONTH(Sheet1[[#This Row],[Date]])/3,0)</f>
        <v>Q4</v>
      </c>
      <c r="X9068" t="str">
        <f>"Q"&amp;INT(MOD(MONTH(Sheet1[[#This Row],[Date]])-4,12/3)+1)</f>
        <v>Q1</v>
      </c>
      <c r="Y9068" t="str" cm="1">
        <f t="array" ref="Y9068">_xlfn.IFS(ROUND(L9068,0)&lt;=1,"Need to improve 0-1",ROUND(L9068,0)&lt;=2,"Okay 1-2",ROUND(L9068,0)&lt;=3,"Good 2-3",ROUND(L9068,0)&lt;=4,"Great 3-4",ROUND(L9068,0)&lt;=5,"Excellent 4-5")</f>
        <v>Great 3-4</v>
      </c>
      <c r="Z9068" t="str">
        <f t="shared" si="141"/>
        <v>0-1000</v>
      </c>
    </row>
    <row r="9069" spans="1:26" x14ac:dyDescent="0.3">
      <c r="A9069">
        <v>17096140</v>
      </c>
      <c r="B9069" t="s">
        <v>11592</v>
      </c>
      <c r="C9069">
        <v>216</v>
      </c>
      <c r="D9069" t="s">
        <v>1544</v>
      </c>
      <c r="E9069" t="s">
        <v>11593</v>
      </c>
      <c r="F9069" t="s">
        <v>16</v>
      </c>
      <c r="G9069" t="s">
        <v>16</v>
      </c>
      <c r="H9069" t="s">
        <v>16</v>
      </c>
      <c r="I9069">
        <v>2</v>
      </c>
      <c r="J9069">
        <v>1321</v>
      </c>
      <c r="K9069">
        <v>25</v>
      </c>
      <c r="L9069">
        <v>4.5999999999999996</v>
      </c>
      <c r="M9069" t="s">
        <v>3802</v>
      </c>
      <c r="N9069" t="str">
        <f>SUBSTITUTE(Sheet1[[#This Row],[Datekey_Opening]],"_","-")</f>
        <v>2011-12-28</v>
      </c>
      <c r="O9069">
        <f>YEAR(Sheet1[[#This Row],[Date]])</f>
        <v>2011</v>
      </c>
      <c r="P9069" t="str">
        <f>LOOKUP(Sheet1[[#This Row],[CountryCode]],$AI$4:$AI$18,$AJ$4:$AJ$18)</f>
        <v>United States</v>
      </c>
      <c r="Q9069">
        <f>MONTH(Sheet1[[#This Row],[Date]])</f>
        <v>12</v>
      </c>
      <c r="R9069" t="str">
        <f>TEXT(Sheet1[[#This Row],[Date]],"MMMM")</f>
        <v>December</v>
      </c>
      <c r="S9069" t="str">
        <f>TEXT(Sheet1[[#This Row],[Date]],"YYYY-MMM")</f>
        <v>2011-Dec</v>
      </c>
      <c r="T9069">
        <f>WEEKDAY(Sheet1[[#This Row],[Date]])</f>
        <v>4</v>
      </c>
      <c r="U9069" t="str">
        <f>TEXT(Sheet1[[#This Row],[Date]],"DDDD")</f>
        <v>Wednesday</v>
      </c>
      <c r="V9069" t="str">
        <f>"FM"&amp;MOD(MONTH(Sheet1[[#This Row],[Date]])-4,12)+1</f>
        <v>FM9</v>
      </c>
      <c r="W9069" t="str">
        <f>"Q"&amp;ROUNDUP(MONTH(Sheet1[[#This Row],[Date]])/3,0)</f>
        <v>Q4</v>
      </c>
      <c r="X9069" t="str">
        <f>"Q"&amp;INT(MOD(MONTH(Sheet1[[#This Row],[Date]])-4,12/3)+1)</f>
        <v>Q1</v>
      </c>
      <c r="Y9069" t="str" cm="1">
        <f t="array" ref="Y9069">_xlfn.IFS(ROUND(L9069,0)&lt;=1,"Need to improve 0-1",ROUND(L9069,0)&lt;=2,"Okay 1-2",ROUND(L9069,0)&lt;=3,"Good 2-3",ROUND(L9069,0)&lt;=4,"Great 3-4",ROUND(L9069,0)&lt;=5,"Excellent 4-5")</f>
        <v>Excellent 4-5</v>
      </c>
      <c r="Z9069" t="str">
        <f t="shared" si="141"/>
        <v>0-1000</v>
      </c>
    </row>
    <row r="9070" spans="1:26" x14ac:dyDescent="0.3">
      <c r="A9070">
        <v>17678148</v>
      </c>
      <c r="B9070" t="s">
        <v>11594</v>
      </c>
      <c r="C9070">
        <v>216</v>
      </c>
      <c r="D9070" t="s">
        <v>1549</v>
      </c>
      <c r="E9070" t="s">
        <v>1901</v>
      </c>
      <c r="F9070" t="s">
        <v>16</v>
      </c>
      <c r="G9070" t="s">
        <v>16</v>
      </c>
      <c r="H9070" t="s">
        <v>16</v>
      </c>
      <c r="I9070">
        <v>2</v>
      </c>
      <c r="J9070">
        <v>199</v>
      </c>
      <c r="K9070">
        <v>25</v>
      </c>
      <c r="L9070">
        <v>3.8</v>
      </c>
      <c r="M9070" t="s">
        <v>1312</v>
      </c>
      <c r="N9070" t="str">
        <f>SUBSTITUTE(Sheet1[[#This Row],[Datekey_Opening]],"_","-")</f>
        <v>2012-12-3</v>
      </c>
      <c r="O9070">
        <f>YEAR(Sheet1[[#This Row],[Date]])</f>
        <v>2012</v>
      </c>
      <c r="P9070" t="str">
        <f>LOOKUP(Sheet1[[#This Row],[CountryCode]],$AI$4:$AI$18,$AJ$4:$AJ$18)</f>
        <v>United States</v>
      </c>
      <c r="Q9070">
        <f>MONTH(Sheet1[[#This Row],[Date]])</f>
        <v>12</v>
      </c>
      <c r="R9070" t="str">
        <f>TEXT(Sheet1[[#This Row],[Date]],"MMMM")</f>
        <v>December</v>
      </c>
      <c r="S9070" t="str">
        <f>TEXT(Sheet1[[#This Row],[Date]],"YYYY-MMM")</f>
        <v>2012-Dec</v>
      </c>
      <c r="T9070">
        <f>WEEKDAY(Sheet1[[#This Row],[Date]])</f>
        <v>2</v>
      </c>
      <c r="U9070" t="str">
        <f>TEXT(Sheet1[[#This Row],[Date]],"DDDD")</f>
        <v>Monday</v>
      </c>
      <c r="V9070" t="str">
        <f>"FM"&amp;MOD(MONTH(Sheet1[[#This Row],[Date]])-4,12)+1</f>
        <v>FM9</v>
      </c>
      <c r="W9070" t="str">
        <f>"Q"&amp;ROUNDUP(MONTH(Sheet1[[#This Row],[Date]])/3,0)</f>
        <v>Q4</v>
      </c>
      <c r="X9070" t="str">
        <f>"Q"&amp;INT(MOD(MONTH(Sheet1[[#This Row],[Date]])-4,12/3)+1)</f>
        <v>Q1</v>
      </c>
      <c r="Y9070" t="str" cm="1">
        <f t="array" ref="Y9070">_xlfn.IFS(ROUND(L9070,0)&lt;=1,"Need to improve 0-1",ROUND(L9070,0)&lt;=2,"Okay 1-2",ROUND(L9070,0)&lt;=3,"Good 2-3",ROUND(L9070,0)&lt;=4,"Great 3-4",ROUND(L9070,0)&lt;=5,"Excellent 4-5")</f>
        <v>Great 3-4</v>
      </c>
      <c r="Z9070" t="str">
        <f t="shared" si="141"/>
        <v>0-1000</v>
      </c>
    </row>
    <row r="9071" spans="1:26" x14ac:dyDescent="0.3">
      <c r="A9071">
        <v>17696871</v>
      </c>
      <c r="B9071" t="s">
        <v>11595</v>
      </c>
      <c r="C9071">
        <v>216</v>
      </c>
      <c r="D9071" t="s">
        <v>11138</v>
      </c>
      <c r="E9071" t="s">
        <v>11596</v>
      </c>
      <c r="F9071" t="s">
        <v>16</v>
      </c>
      <c r="G9071" t="s">
        <v>16</v>
      </c>
      <c r="H9071" t="s">
        <v>16</v>
      </c>
      <c r="I9071">
        <v>2</v>
      </c>
      <c r="J9071">
        <v>134</v>
      </c>
      <c r="K9071">
        <v>25</v>
      </c>
      <c r="L9071">
        <v>3.7</v>
      </c>
      <c r="M9071" t="s">
        <v>10745</v>
      </c>
      <c r="N9071" t="str">
        <f>SUBSTITUTE(Sheet1[[#This Row],[Datekey_Opening]],"_","-")</f>
        <v>2016-12-3</v>
      </c>
      <c r="O9071">
        <f>YEAR(Sheet1[[#This Row],[Date]])</f>
        <v>2016</v>
      </c>
      <c r="P9071" t="str">
        <f>LOOKUP(Sheet1[[#This Row],[CountryCode]],$AI$4:$AI$18,$AJ$4:$AJ$18)</f>
        <v>United States</v>
      </c>
      <c r="Q9071">
        <f>MONTH(Sheet1[[#This Row],[Date]])</f>
        <v>12</v>
      </c>
      <c r="R9071" t="str">
        <f>TEXT(Sheet1[[#This Row],[Date]],"MMMM")</f>
        <v>December</v>
      </c>
      <c r="S9071" t="str">
        <f>TEXT(Sheet1[[#This Row],[Date]],"YYYY-MMM")</f>
        <v>2016-Dec</v>
      </c>
      <c r="T9071">
        <f>WEEKDAY(Sheet1[[#This Row],[Date]])</f>
        <v>7</v>
      </c>
      <c r="U9071" t="str">
        <f>TEXT(Sheet1[[#This Row],[Date]],"DDDD")</f>
        <v>Saturday</v>
      </c>
      <c r="V9071" t="str">
        <f>"FM"&amp;MOD(MONTH(Sheet1[[#This Row],[Date]])-4,12)+1</f>
        <v>FM9</v>
      </c>
      <c r="W9071" t="str">
        <f>"Q"&amp;ROUNDUP(MONTH(Sheet1[[#This Row],[Date]])/3,0)</f>
        <v>Q4</v>
      </c>
      <c r="X9071" t="str">
        <f>"Q"&amp;INT(MOD(MONTH(Sheet1[[#This Row],[Date]])-4,12/3)+1)</f>
        <v>Q1</v>
      </c>
      <c r="Y9071" t="str" cm="1">
        <f t="array" ref="Y9071">_xlfn.IFS(ROUND(L9071,0)&lt;=1,"Need to improve 0-1",ROUND(L9071,0)&lt;=2,"Okay 1-2",ROUND(L9071,0)&lt;=3,"Good 2-3",ROUND(L9071,0)&lt;=4,"Great 3-4",ROUND(L9071,0)&lt;=5,"Excellent 4-5")</f>
        <v>Great 3-4</v>
      </c>
      <c r="Z9071" t="str">
        <f t="shared" si="141"/>
        <v>0-1000</v>
      </c>
    </row>
    <row r="9072" spans="1:26" x14ac:dyDescent="0.3">
      <c r="A9072">
        <v>17696920</v>
      </c>
      <c r="B9072" t="s">
        <v>11597</v>
      </c>
      <c r="C9072">
        <v>216</v>
      </c>
      <c r="D9072" t="s">
        <v>11138</v>
      </c>
      <c r="E9072" t="s">
        <v>11361</v>
      </c>
      <c r="F9072" t="s">
        <v>16</v>
      </c>
      <c r="G9072" t="s">
        <v>16</v>
      </c>
      <c r="H9072" t="s">
        <v>16</v>
      </c>
      <c r="I9072">
        <v>2</v>
      </c>
      <c r="J9072">
        <v>80</v>
      </c>
      <c r="K9072">
        <v>25</v>
      </c>
      <c r="L9072">
        <v>3.6</v>
      </c>
      <c r="M9072" t="s">
        <v>2457</v>
      </c>
      <c r="N9072" t="str">
        <f>SUBSTITUTE(Sheet1[[#This Row],[Datekey_Opening]],"_","-")</f>
        <v>2010-12-13</v>
      </c>
      <c r="O9072">
        <f>YEAR(Sheet1[[#This Row],[Date]])</f>
        <v>2010</v>
      </c>
      <c r="P9072" t="str">
        <f>LOOKUP(Sheet1[[#This Row],[CountryCode]],$AI$4:$AI$18,$AJ$4:$AJ$18)</f>
        <v>United States</v>
      </c>
      <c r="Q9072">
        <f>MONTH(Sheet1[[#This Row],[Date]])</f>
        <v>12</v>
      </c>
      <c r="R9072" t="str">
        <f>TEXT(Sheet1[[#This Row],[Date]],"MMMM")</f>
        <v>December</v>
      </c>
      <c r="S9072" t="str">
        <f>TEXT(Sheet1[[#This Row],[Date]],"YYYY-MMM")</f>
        <v>2010-Dec</v>
      </c>
      <c r="T9072">
        <f>WEEKDAY(Sheet1[[#This Row],[Date]])</f>
        <v>2</v>
      </c>
      <c r="U9072" t="str">
        <f>TEXT(Sheet1[[#This Row],[Date]],"DDDD")</f>
        <v>Monday</v>
      </c>
      <c r="V9072" t="str">
        <f>"FM"&amp;MOD(MONTH(Sheet1[[#This Row],[Date]])-4,12)+1</f>
        <v>FM9</v>
      </c>
      <c r="W9072" t="str">
        <f>"Q"&amp;ROUNDUP(MONTH(Sheet1[[#This Row],[Date]])/3,0)</f>
        <v>Q4</v>
      </c>
      <c r="X9072" t="str">
        <f>"Q"&amp;INT(MOD(MONTH(Sheet1[[#This Row],[Date]])-4,12/3)+1)</f>
        <v>Q1</v>
      </c>
      <c r="Y9072" t="str" cm="1">
        <f t="array" ref="Y9072">_xlfn.IFS(ROUND(L9072,0)&lt;=1,"Need to improve 0-1",ROUND(L9072,0)&lt;=2,"Okay 1-2",ROUND(L9072,0)&lt;=3,"Good 2-3",ROUND(L9072,0)&lt;=4,"Great 3-4",ROUND(L9072,0)&lt;=5,"Excellent 4-5")</f>
        <v>Great 3-4</v>
      </c>
      <c r="Z9072" t="str">
        <f t="shared" si="141"/>
        <v>0-1000</v>
      </c>
    </row>
    <row r="9073" spans="1:26" x14ac:dyDescent="0.3">
      <c r="A9073">
        <v>17303646</v>
      </c>
      <c r="B9073" t="s">
        <v>11598</v>
      </c>
      <c r="C9073">
        <v>216</v>
      </c>
      <c r="D9073" t="s">
        <v>1557</v>
      </c>
      <c r="E9073" t="s">
        <v>373</v>
      </c>
      <c r="F9073" t="s">
        <v>16</v>
      </c>
      <c r="G9073" t="s">
        <v>16</v>
      </c>
      <c r="H9073" t="s">
        <v>16</v>
      </c>
      <c r="I9073">
        <v>2</v>
      </c>
      <c r="J9073">
        <v>550</v>
      </c>
      <c r="K9073">
        <v>25</v>
      </c>
      <c r="L9073">
        <v>4.0999999999999996</v>
      </c>
      <c r="M9073" t="s">
        <v>939</v>
      </c>
      <c r="N9073" t="str">
        <f>SUBSTITUTE(Sheet1[[#This Row],[Datekey_Opening]],"_","-")</f>
        <v>2011-11-12</v>
      </c>
      <c r="O9073">
        <f>YEAR(Sheet1[[#This Row],[Date]])</f>
        <v>2011</v>
      </c>
      <c r="P9073" t="str">
        <f>LOOKUP(Sheet1[[#This Row],[CountryCode]],$AI$4:$AI$18,$AJ$4:$AJ$18)</f>
        <v>United States</v>
      </c>
      <c r="Q9073">
        <f>MONTH(Sheet1[[#This Row],[Date]])</f>
        <v>11</v>
      </c>
      <c r="R9073" t="str">
        <f>TEXT(Sheet1[[#This Row],[Date]],"MMMM")</f>
        <v>November</v>
      </c>
      <c r="S9073" t="str">
        <f>TEXT(Sheet1[[#This Row],[Date]],"YYYY-MMM")</f>
        <v>2011-Nov</v>
      </c>
      <c r="T9073">
        <f>WEEKDAY(Sheet1[[#This Row],[Date]])</f>
        <v>7</v>
      </c>
      <c r="U9073" t="str">
        <f>TEXT(Sheet1[[#This Row],[Date]],"DDDD")</f>
        <v>Saturday</v>
      </c>
      <c r="V9073" t="str">
        <f>"FM"&amp;MOD(MONTH(Sheet1[[#This Row],[Date]])-4,12)+1</f>
        <v>FM8</v>
      </c>
      <c r="W9073" t="str">
        <f>"Q"&amp;ROUNDUP(MONTH(Sheet1[[#This Row],[Date]])/3,0)</f>
        <v>Q4</v>
      </c>
      <c r="X9073" t="str">
        <f>"Q"&amp;INT(MOD(MONTH(Sheet1[[#This Row],[Date]])-4,12/3)+1)</f>
        <v>Q4</v>
      </c>
      <c r="Y9073" t="str" cm="1">
        <f t="array" ref="Y9073">_xlfn.IFS(ROUND(L9073,0)&lt;=1,"Need to improve 0-1",ROUND(L9073,0)&lt;=2,"Okay 1-2",ROUND(L9073,0)&lt;=3,"Good 2-3",ROUND(L9073,0)&lt;=4,"Great 3-4",ROUND(L9073,0)&lt;=5,"Excellent 4-5")</f>
        <v>Great 3-4</v>
      </c>
      <c r="Z9073" t="str">
        <f t="shared" si="141"/>
        <v>0-1000</v>
      </c>
    </row>
    <row r="9074" spans="1:26" x14ac:dyDescent="0.3">
      <c r="A9074">
        <v>17316374</v>
      </c>
      <c r="B9074" t="s">
        <v>11599</v>
      </c>
      <c r="C9074">
        <v>216</v>
      </c>
      <c r="D9074" t="s">
        <v>11035</v>
      </c>
      <c r="E9074" t="s">
        <v>373</v>
      </c>
      <c r="F9074" t="s">
        <v>16</v>
      </c>
      <c r="G9074" t="s">
        <v>16</v>
      </c>
      <c r="H9074" t="s">
        <v>16</v>
      </c>
      <c r="I9074">
        <v>2</v>
      </c>
      <c r="J9074">
        <v>485</v>
      </c>
      <c r="K9074">
        <v>25</v>
      </c>
      <c r="L9074">
        <v>4.3</v>
      </c>
      <c r="M9074" t="s">
        <v>1616</v>
      </c>
      <c r="N9074" t="str">
        <f>SUBSTITUTE(Sheet1[[#This Row],[Datekey_Opening]],"_","-")</f>
        <v>2014-11-6</v>
      </c>
      <c r="O9074">
        <f>YEAR(Sheet1[[#This Row],[Date]])</f>
        <v>2014</v>
      </c>
      <c r="P9074" t="str">
        <f>LOOKUP(Sheet1[[#This Row],[CountryCode]],$AI$4:$AI$18,$AJ$4:$AJ$18)</f>
        <v>United States</v>
      </c>
      <c r="Q9074">
        <f>MONTH(Sheet1[[#This Row],[Date]])</f>
        <v>11</v>
      </c>
      <c r="R9074" t="str">
        <f>TEXT(Sheet1[[#This Row],[Date]],"MMMM")</f>
        <v>November</v>
      </c>
      <c r="S9074" t="str">
        <f>TEXT(Sheet1[[#This Row],[Date]],"YYYY-MMM")</f>
        <v>2014-Nov</v>
      </c>
      <c r="T9074">
        <f>WEEKDAY(Sheet1[[#This Row],[Date]])</f>
        <v>5</v>
      </c>
      <c r="U9074" t="str">
        <f>TEXT(Sheet1[[#This Row],[Date]],"DDDD")</f>
        <v>Thursday</v>
      </c>
      <c r="V9074" t="str">
        <f>"FM"&amp;MOD(MONTH(Sheet1[[#This Row],[Date]])-4,12)+1</f>
        <v>FM8</v>
      </c>
      <c r="W9074" t="str">
        <f>"Q"&amp;ROUNDUP(MONTH(Sheet1[[#This Row],[Date]])/3,0)</f>
        <v>Q4</v>
      </c>
      <c r="X9074" t="str">
        <f>"Q"&amp;INT(MOD(MONTH(Sheet1[[#This Row],[Date]])-4,12/3)+1)</f>
        <v>Q4</v>
      </c>
      <c r="Y9074" t="str" cm="1">
        <f t="array" ref="Y9074">_xlfn.IFS(ROUND(L9074,0)&lt;=1,"Need to improve 0-1",ROUND(L9074,0)&lt;=2,"Okay 1-2",ROUND(L9074,0)&lt;=3,"Good 2-3",ROUND(L9074,0)&lt;=4,"Great 3-4",ROUND(L9074,0)&lt;=5,"Excellent 4-5")</f>
        <v>Great 3-4</v>
      </c>
      <c r="Z9074" t="str">
        <f t="shared" si="141"/>
        <v>0-1000</v>
      </c>
    </row>
    <row r="9075" spans="1:26" x14ac:dyDescent="0.3">
      <c r="A9075">
        <v>18453427</v>
      </c>
      <c r="B9075" t="s">
        <v>11600</v>
      </c>
      <c r="C9075">
        <v>216</v>
      </c>
      <c r="D9075" t="s">
        <v>1614</v>
      </c>
      <c r="E9075" t="s">
        <v>11601</v>
      </c>
      <c r="F9075" t="s">
        <v>16</v>
      </c>
      <c r="G9075" t="s">
        <v>16</v>
      </c>
      <c r="H9075" t="s">
        <v>16</v>
      </c>
      <c r="I9075">
        <v>2</v>
      </c>
      <c r="J9075">
        <v>2</v>
      </c>
      <c r="K9075">
        <v>25</v>
      </c>
      <c r="L9075">
        <v>1</v>
      </c>
      <c r="M9075" t="s">
        <v>3179</v>
      </c>
      <c r="N9075" t="str">
        <f>SUBSTITUTE(Sheet1[[#This Row],[Datekey_Opening]],"_","-")</f>
        <v>2014-11-3</v>
      </c>
      <c r="O9075">
        <f>YEAR(Sheet1[[#This Row],[Date]])</f>
        <v>2014</v>
      </c>
      <c r="P9075" t="str">
        <f>LOOKUP(Sheet1[[#This Row],[CountryCode]],$AI$4:$AI$18,$AJ$4:$AJ$18)</f>
        <v>United States</v>
      </c>
      <c r="Q9075">
        <f>MONTH(Sheet1[[#This Row],[Date]])</f>
        <v>11</v>
      </c>
      <c r="R9075" t="str">
        <f>TEXT(Sheet1[[#This Row],[Date]],"MMMM")</f>
        <v>November</v>
      </c>
      <c r="S9075" t="str">
        <f>TEXT(Sheet1[[#This Row],[Date]],"YYYY-MMM")</f>
        <v>2014-Nov</v>
      </c>
      <c r="T9075">
        <f>WEEKDAY(Sheet1[[#This Row],[Date]])</f>
        <v>2</v>
      </c>
      <c r="U9075" t="str">
        <f>TEXT(Sheet1[[#This Row],[Date]],"DDDD")</f>
        <v>Monday</v>
      </c>
      <c r="V9075" t="str">
        <f>"FM"&amp;MOD(MONTH(Sheet1[[#This Row],[Date]])-4,12)+1</f>
        <v>FM8</v>
      </c>
      <c r="W9075" t="str">
        <f>"Q"&amp;ROUNDUP(MONTH(Sheet1[[#This Row],[Date]])/3,0)</f>
        <v>Q4</v>
      </c>
      <c r="X9075" t="str">
        <f>"Q"&amp;INT(MOD(MONTH(Sheet1[[#This Row],[Date]])-4,12/3)+1)</f>
        <v>Q4</v>
      </c>
      <c r="Y9075" t="str" cm="1">
        <f t="array" ref="Y9075">_xlfn.IFS(ROUND(L9075,0)&lt;=1,"Need to improve 0-1",ROUND(L9075,0)&lt;=2,"Okay 1-2",ROUND(L9075,0)&lt;=3,"Good 2-3",ROUND(L9075,0)&lt;=4,"Great 3-4",ROUND(L9075,0)&lt;=5,"Excellent 4-5")</f>
        <v>Need to improve 0-1</v>
      </c>
      <c r="Z9075" t="str">
        <f t="shared" si="141"/>
        <v>0-1000</v>
      </c>
    </row>
    <row r="9076" spans="1:26" x14ac:dyDescent="0.3">
      <c r="A9076">
        <v>17258552</v>
      </c>
      <c r="B9076" t="s">
        <v>11602</v>
      </c>
      <c r="C9076">
        <v>216</v>
      </c>
      <c r="D9076" t="s">
        <v>1619</v>
      </c>
      <c r="E9076" t="s">
        <v>10984</v>
      </c>
      <c r="F9076" t="s">
        <v>16</v>
      </c>
      <c r="G9076" t="s">
        <v>16</v>
      </c>
      <c r="H9076" t="s">
        <v>16</v>
      </c>
      <c r="I9076">
        <v>2</v>
      </c>
      <c r="J9076">
        <v>308</v>
      </c>
      <c r="K9076">
        <v>25</v>
      </c>
      <c r="L9076">
        <v>3.8</v>
      </c>
      <c r="M9076" t="s">
        <v>6272</v>
      </c>
      <c r="N9076" t="str">
        <f>SUBSTITUTE(Sheet1[[#This Row],[Datekey_Opening]],"_","-")</f>
        <v>2013-11-8</v>
      </c>
      <c r="O9076">
        <f>YEAR(Sheet1[[#This Row],[Date]])</f>
        <v>2013</v>
      </c>
      <c r="P9076" t="str">
        <f>LOOKUP(Sheet1[[#This Row],[CountryCode]],$AI$4:$AI$18,$AJ$4:$AJ$18)</f>
        <v>United States</v>
      </c>
      <c r="Q9076">
        <f>MONTH(Sheet1[[#This Row],[Date]])</f>
        <v>11</v>
      </c>
      <c r="R9076" t="str">
        <f>TEXT(Sheet1[[#This Row],[Date]],"MMMM")</f>
        <v>November</v>
      </c>
      <c r="S9076" t="str">
        <f>TEXT(Sheet1[[#This Row],[Date]],"YYYY-MMM")</f>
        <v>2013-Nov</v>
      </c>
      <c r="T9076">
        <f>WEEKDAY(Sheet1[[#This Row],[Date]])</f>
        <v>6</v>
      </c>
      <c r="U9076" t="str">
        <f>TEXT(Sheet1[[#This Row],[Date]],"DDDD")</f>
        <v>Friday</v>
      </c>
      <c r="V9076" t="str">
        <f>"FM"&amp;MOD(MONTH(Sheet1[[#This Row],[Date]])-4,12)+1</f>
        <v>FM8</v>
      </c>
      <c r="W9076" t="str">
        <f>"Q"&amp;ROUNDUP(MONTH(Sheet1[[#This Row],[Date]])/3,0)</f>
        <v>Q4</v>
      </c>
      <c r="X9076" t="str">
        <f>"Q"&amp;INT(MOD(MONTH(Sheet1[[#This Row],[Date]])-4,12/3)+1)</f>
        <v>Q4</v>
      </c>
      <c r="Y9076" t="str" cm="1">
        <f t="array" ref="Y9076">_xlfn.IFS(ROUND(L9076,0)&lt;=1,"Need to improve 0-1",ROUND(L9076,0)&lt;=2,"Okay 1-2",ROUND(L9076,0)&lt;=3,"Good 2-3",ROUND(L9076,0)&lt;=4,"Great 3-4",ROUND(L9076,0)&lt;=5,"Excellent 4-5")</f>
        <v>Great 3-4</v>
      </c>
      <c r="Z9076" t="str">
        <f t="shared" si="141"/>
        <v>0-1000</v>
      </c>
    </row>
    <row r="9077" spans="1:26" x14ac:dyDescent="0.3">
      <c r="A9077">
        <v>17342799</v>
      </c>
      <c r="B9077" t="s">
        <v>11603</v>
      </c>
      <c r="C9077">
        <v>216</v>
      </c>
      <c r="D9077" t="s">
        <v>1587</v>
      </c>
      <c r="E9077" t="s">
        <v>456</v>
      </c>
      <c r="F9077" t="s">
        <v>16</v>
      </c>
      <c r="G9077" t="s">
        <v>16</v>
      </c>
      <c r="H9077" t="s">
        <v>16</v>
      </c>
      <c r="I9077">
        <v>2</v>
      </c>
      <c r="J9077">
        <v>58</v>
      </c>
      <c r="K9077">
        <v>25</v>
      </c>
      <c r="L9077">
        <v>3.4</v>
      </c>
      <c r="M9077" t="s">
        <v>9687</v>
      </c>
      <c r="N9077" t="str">
        <f>SUBSTITUTE(Sheet1[[#This Row],[Datekey_Opening]],"_","-")</f>
        <v>2011-11-18</v>
      </c>
      <c r="O9077">
        <f>YEAR(Sheet1[[#This Row],[Date]])</f>
        <v>2011</v>
      </c>
      <c r="P9077" t="str">
        <f>LOOKUP(Sheet1[[#This Row],[CountryCode]],$AI$4:$AI$18,$AJ$4:$AJ$18)</f>
        <v>United States</v>
      </c>
      <c r="Q9077">
        <f>MONTH(Sheet1[[#This Row],[Date]])</f>
        <v>11</v>
      </c>
      <c r="R9077" t="str">
        <f>TEXT(Sheet1[[#This Row],[Date]],"MMMM")</f>
        <v>November</v>
      </c>
      <c r="S9077" t="str">
        <f>TEXT(Sheet1[[#This Row],[Date]],"YYYY-MMM")</f>
        <v>2011-Nov</v>
      </c>
      <c r="T9077">
        <f>WEEKDAY(Sheet1[[#This Row],[Date]])</f>
        <v>6</v>
      </c>
      <c r="U9077" t="str">
        <f>TEXT(Sheet1[[#This Row],[Date]],"DDDD")</f>
        <v>Friday</v>
      </c>
      <c r="V9077" t="str">
        <f>"FM"&amp;MOD(MONTH(Sheet1[[#This Row],[Date]])-4,12)+1</f>
        <v>FM8</v>
      </c>
      <c r="W9077" t="str">
        <f>"Q"&amp;ROUNDUP(MONTH(Sheet1[[#This Row],[Date]])/3,0)</f>
        <v>Q4</v>
      </c>
      <c r="X9077" t="str">
        <f>"Q"&amp;INT(MOD(MONTH(Sheet1[[#This Row],[Date]])-4,12/3)+1)</f>
        <v>Q4</v>
      </c>
      <c r="Y9077" t="str" cm="1">
        <f t="array" ref="Y9077">_xlfn.IFS(ROUND(L9077,0)&lt;=1,"Need to improve 0-1",ROUND(L9077,0)&lt;=2,"Okay 1-2",ROUND(L9077,0)&lt;=3,"Good 2-3",ROUND(L9077,0)&lt;=4,"Great 3-4",ROUND(L9077,0)&lt;=5,"Excellent 4-5")</f>
        <v>Good 2-3</v>
      </c>
      <c r="Z9077" t="str">
        <f t="shared" si="141"/>
        <v>0-1000</v>
      </c>
    </row>
    <row r="9078" spans="1:26" x14ac:dyDescent="0.3">
      <c r="A9078">
        <v>17501315</v>
      </c>
      <c r="B9078" t="s">
        <v>11604</v>
      </c>
      <c r="C9078">
        <v>216</v>
      </c>
      <c r="D9078" t="s">
        <v>1580</v>
      </c>
      <c r="E9078" t="s">
        <v>11605</v>
      </c>
      <c r="F9078" t="s">
        <v>16</v>
      </c>
      <c r="G9078" t="s">
        <v>16</v>
      </c>
      <c r="H9078" t="s">
        <v>16</v>
      </c>
      <c r="I9078">
        <v>2</v>
      </c>
      <c r="J9078">
        <v>243</v>
      </c>
      <c r="K9078">
        <v>25</v>
      </c>
      <c r="L9078">
        <v>3.7</v>
      </c>
      <c r="M9078" t="s">
        <v>8387</v>
      </c>
      <c r="N9078" t="str">
        <f>SUBSTITUTE(Sheet1[[#This Row],[Datekey_Opening]],"_","-")</f>
        <v>2017-11-24</v>
      </c>
      <c r="O9078">
        <f>YEAR(Sheet1[[#This Row],[Date]])</f>
        <v>2017</v>
      </c>
      <c r="P9078" t="str">
        <f>LOOKUP(Sheet1[[#This Row],[CountryCode]],$AI$4:$AI$18,$AJ$4:$AJ$18)</f>
        <v>United States</v>
      </c>
      <c r="Q9078">
        <f>MONTH(Sheet1[[#This Row],[Date]])</f>
        <v>11</v>
      </c>
      <c r="R9078" t="str">
        <f>TEXT(Sheet1[[#This Row],[Date]],"MMMM")</f>
        <v>November</v>
      </c>
      <c r="S9078" t="str">
        <f>TEXT(Sheet1[[#This Row],[Date]],"YYYY-MMM")</f>
        <v>2017-Nov</v>
      </c>
      <c r="T9078">
        <f>WEEKDAY(Sheet1[[#This Row],[Date]])</f>
        <v>6</v>
      </c>
      <c r="U9078" t="str">
        <f>TEXT(Sheet1[[#This Row],[Date]],"DDDD")</f>
        <v>Friday</v>
      </c>
      <c r="V9078" t="str">
        <f>"FM"&amp;MOD(MONTH(Sheet1[[#This Row],[Date]])-4,12)+1</f>
        <v>FM8</v>
      </c>
      <c r="W9078" t="str">
        <f>"Q"&amp;ROUNDUP(MONTH(Sheet1[[#This Row],[Date]])/3,0)</f>
        <v>Q4</v>
      </c>
      <c r="X9078" t="str">
        <f>"Q"&amp;INT(MOD(MONTH(Sheet1[[#This Row],[Date]])-4,12/3)+1)</f>
        <v>Q4</v>
      </c>
      <c r="Y9078" t="str" cm="1">
        <f t="array" ref="Y9078">_xlfn.IFS(ROUND(L9078,0)&lt;=1,"Need to improve 0-1",ROUND(L9078,0)&lt;=2,"Okay 1-2",ROUND(L9078,0)&lt;=3,"Good 2-3",ROUND(L9078,0)&lt;=4,"Great 3-4",ROUND(L9078,0)&lt;=5,"Excellent 4-5")</f>
        <v>Great 3-4</v>
      </c>
      <c r="Z9078" t="str">
        <f t="shared" si="141"/>
        <v>0-1000</v>
      </c>
    </row>
    <row r="9079" spans="1:26" x14ac:dyDescent="0.3">
      <c r="A9079">
        <v>17064031</v>
      </c>
      <c r="B9079" t="s">
        <v>11606</v>
      </c>
      <c r="C9079">
        <v>216</v>
      </c>
      <c r="D9079" t="s">
        <v>391</v>
      </c>
      <c r="E9079" t="s">
        <v>11607</v>
      </c>
      <c r="F9079" t="s">
        <v>16</v>
      </c>
      <c r="G9079" t="s">
        <v>16</v>
      </c>
      <c r="H9079" t="s">
        <v>16</v>
      </c>
      <c r="I9079">
        <v>2</v>
      </c>
      <c r="J9079">
        <v>1412</v>
      </c>
      <c r="K9079">
        <v>25</v>
      </c>
      <c r="L9079">
        <v>4.7</v>
      </c>
      <c r="M9079" t="s">
        <v>964</v>
      </c>
      <c r="N9079" t="str">
        <f>SUBSTITUTE(Sheet1[[#This Row],[Datekey_Opening]],"_","-")</f>
        <v>2013-11-13</v>
      </c>
      <c r="O9079">
        <f>YEAR(Sheet1[[#This Row],[Date]])</f>
        <v>2013</v>
      </c>
      <c r="P9079" t="str">
        <f>LOOKUP(Sheet1[[#This Row],[CountryCode]],$AI$4:$AI$18,$AJ$4:$AJ$18)</f>
        <v>United States</v>
      </c>
      <c r="Q9079">
        <f>MONTH(Sheet1[[#This Row],[Date]])</f>
        <v>11</v>
      </c>
      <c r="R9079" t="str">
        <f>TEXT(Sheet1[[#This Row],[Date]],"MMMM")</f>
        <v>November</v>
      </c>
      <c r="S9079" t="str">
        <f>TEXT(Sheet1[[#This Row],[Date]],"YYYY-MMM")</f>
        <v>2013-Nov</v>
      </c>
      <c r="T9079">
        <f>WEEKDAY(Sheet1[[#This Row],[Date]])</f>
        <v>4</v>
      </c>
      <c r="U9079" t="str">
        <f>TEXT(Sheet1[[#This Row],[Date]],"DDDD")</f>
        <v>Wednesday</v>
      </c>
      <c r="V9079" t="str">
        <f>"FM"&amp;MOD(MONTH(Sheet1[[#This Row],[Date]])-4,12)+1</f>
        <v>FM8</v>
      </c>
      <c r="W9079" t="str">
        <f>"Q"&amp;ROUNDUP(MONTH(Sheet1[[#This Row],[Date]])/3,0)</f>
        <v>Q4</v>
      </c>
      <c r="X9079" t="str">
        <f>"Q"&amp;INT(MOD(MONTH(Sheet1[[#This Row],[Date]])-4,12/3)+1)</f>
        <v>Q4</v>
      </c>
      <c r="Y9079" t="str" cm="1">
        <f t="array" ref="Y9079">_xlfn.IFS(ROUND(L9079,0)&lt;=1,"Need to improve 0-1",ROUND(L9079,0)&lt;=2,"Okay 1-2",ROUND(L9079,0)&lt;=3,"Good 2-3",ROUND(L9079,0)&lt;=4,"Great 3-4",ROUND(L9079,0)&lt;=5,"Excellent 4-5")</f>
        <v>Excellent 4-5</v>
      </c>
      <c r="Z9079" t="str">
        <f t="shared" si="141"/>
        <v>0-1000</v>
      </c>
    </row>
    <row r="9080" spans="1:26" x14ac:dyDescent="0.3">
      <c r="A9080">
        <v>17093273</v>
      </c>
      <c r="B9080" t="s">
        <v>11608</v>
      </c>
      <c r="C9080">
        <v>216</v>
      </c>
      <c r="D9080" t="s">
        <v>1544</v>
      </c>
      <c r="E9080" t="s">
        <v>2024</v>
      </c>
      <c r="F9080" t="s">
        <v>16</v>
      </c>
      <c r="G9080" t="s">
        <v>16</v>
      </c>
      <c r="H9080" t="s">
        <v>16</v>
      </c>
      <c r="I9080">
        <v>2</v>
      </c>
      <c r="J9080">
        <v>803</v>
      </c>
      <c r="K9080">
        <v>25</v>
      </c>
      <c r="L9080">
        <v>4.4000000000000004</v>
      </c>
      <c r="M9080" t="s">
        <v>305</v>
      </c>
      <c r="N9080" t="str">
        <f>SUBSTITUTE(Sheet1[[#This Row],[Datekey_Opening]],"_","-")</f>
        <v>2015-11-15</v>
      </c>
      <c r="O9080">
        <f>YEAR(Sheet1[[#This Row],[Date]])</f>
        <v>2015</v>
      </c>
      <c r="P9080" t="str">
        <f>LOOKUP(Sheet1[[#This Row],[CountryCode]],$AI$4:$AI$18,$AJ$4:$AJ$18)</f>
        <v>United States</v>
      </c>
      <c r="Q9080">
        <f>MONTH(Sheet1[[#This Row],[Date]])</f>
        <v>11</v>
      </c>
      <c r="R9080" t="str">
        <f>TEXT(Sheet1[[#This Row],[Date]],"MMMM")</f>
        <v>November</v>
      </c>
      <c r="S9080" t="str">
        <f>TEXT(Sheet1[[#This Row],[Date]],"YYYY-MMM")</f>
        <v>2015-Nov</v>
      </c>
      <c r="T9080">
        <f>WEEKDAY(Sheet1[[#This Row],[Date]])</f>
        <v>1</v>
      </c>
      <c r="U9080" t="str">
        <f>TEXT(Sheet1[[#This Row],[Date]],"DDDD")</f>
        <v>Sunday</v>
      </c>
      <c r="V9080" t="str">
        <f>"FM"&amp;MOD(MONTH(Sheet1[[#This Row],[Date]])-4,12)+1</f>
        <v>FM8</v>
      </c>
      <c r="W9080" t="str">
        <f>"Q"&amp;ROUNDUP(MONTH(Sheet1[[#This Row],[Date]])/3,0)</f>
        <v>Q4</v>
      </c>
      <c r="X9080" t="str">
        <f>"Q"&amp;INT(MOD(MONTH(Sheet1[[#This Row],[Date]])-4,12/3)+1)</f>
        <v>Q4</v>
      </c>
      <c r="Y9080" t="str" cm="1">
        <f t="array" ref="Y9080">_xlfn.IFS(ROUND(L9080,0)&lt;=1,"Need to improve 0-1",ROUND(L9080,0)&lt;=2,"Okay 1-2",ROUND(L9080,0)&lt;=3,"Good 2-3",ROUND(L9080,0)&lt;=4,"Great 3-4",ROUND(L9080,0)&lt;=5,"Excellent 4-5")</f>
        <v>Great 3-4</v>
      </c>
      <c r="Z9080" t="str">
        <f t="shared" si="141"/>
        <v>0-1000</v>
      </c>
    </row>
    <row r="9081" spans="1:26" x14ac:dyDescent="0.3">
      <c r="A9081">
        <v>17678218</v>
      </c>
      <c r="B9081" t="s">
        <v>11609</v>
      </c>
      <c r="C9081">
        <v>216</v>
      </c>
      <c r="D9081" t="s">
        <v>1549</v>
      </c>
      <c r="E9081" t="s">
        <v>11330</v>
      </c>
      <c r="F9081" t="s">
        <v>16</v>
      </c>
      <c r="G9081" t="s">
        <v>16</v>
      </c>
      <c r="H9081" t="s">
        <v>16</v>
      </c>
      <c r="I9081">
        <v>2</v>
      </c>
      <c r="J9081">
        <v>575</v>
      </c>
      <c r="K9081">
        <v>25</v>
      </c>
      <c r="L9081">
        <v>4.0999999999999996</v>
      </c>
      <c r="M9081" t="s">
        <v>1150</v>
      </c>
      <c r="N9081" t="str">
        <f>SUBSTITUTE(Sheet1[[#This Row],[Datekey_Opening]],"_","-")</f>
        <v>2010-11-12</v>
      </c>
      <c r="O9081">
        <f>YEAR(Sheet1[[#This Row],[Date]])</f>
        <v>2010</v>
      </c>
      <c r="P9081" t="str">
        <f>LOOKUP(Sheet1[[#This Row],[CountryCode]],$AI$4:$AI$18,$AJ$4:$AJ$18)</f>
        <v>United States</v>
      </c>
      <c r="Q9081">
        <f>MONTH(Sheet1[[#This Row],[Date]])</f>
        <v>11</v>
      </c>
      <c r="R9081" t="str">
        <f>TEXT(Sheet1[[#This Row],[Date]],"MMMM")</f>
        <v>November</v>
      </c>
      <c r="S9081" t="str">
        <f>TEXT(Sheet1[[#This Row],[Date]],"YYYY-MMM")</f>
        <v>2010-Nov</v>
      </c>
      <c r="T9081">
        <f>WEEKDAY(Sheet1[[#This Row],[Date]])</f>
        <v>6</v>
      </c>
      <c r="U9081" t="str">
        <f>TEXT(Sheet1[[#This Row],[Date]],"DDDD")</f>
        <v>Friday</v>
      </c>
      <c r="V9081" t="str">
        <f>"FM"&amp;MOD(MONTH(Sheet1[[#This Row],[Date]])-4,12)+1</f>
        <v>FM8</v>
      </c>
      <c r="W9081" t="str">
        <f>"Q"&amp;ROUNDUP(MONTH(Sheet1[[#This Row],[Date]])/3,0)</f>
        <v>Q4</v>
      </c>
      <c r="X9081" t="str">
        <f>"Q"&amp;INT(MOD(MONTH(Sheet1[[#This Row],[Date]])-4,12/3)+1)</f>
        <v>Q4</v>
      </c>
      <c r="Y9081" t="str" cm="1">
        <f t="array" ref="Y9081">_xlfn.IFS(ROUND(L9081,0)&lt;=1,"Need to improve 0-1",ROUND(L9081,0)&lt;=2,"Okay 1-2",ROUND(L9081,0)&lt;=3,"Good 2-3",ROUND(L9081,0)&lt;=4,"Great 3-4",ROUND(L9081,0)&lt;=5,"Excellent 4-5")</f>
        <v>Great 3-4</v>
      </c>
      <c r="Z9081" t="str">
        <f t="shared" si="141"/>
        <v>0-1000</v>
      </c>
    </row>
    <row r="9082" spans="1:26" x14ac:dyDescent="0.3">
      <c r="A9082">
        <v>17696957</v>
      </c>
      <c r="B9082" t="s">
        <v>11610</v>
      </c>
      <c r="C9082">
        <v>216</v>
      </c>
      <c r="D9082" t="s">
        <v>11138</v>
      </c>
      <c r="E9082" t="s">
        <v>11209</v>
      </c>
      <c r="F9082" t="s">
        <v>16</v>
      </c>
      <c r="G9082" t="s">
        <v>16</v>
      </c>
      <c r="H9082" t="s">
        <v>16</v>
      </c>
      <c r="I9082">
        <v>2</v>
      </c>
      <c r="J9082">
        <v>89</v>
      </c>
      <c r="K9082">
        <v>25</v>
      </c>
      <c r="L9082">
        <v>3.6</v>
      </c>
      <c r="M9082" t="s">
        <v>7501</v>
      </c>
      <c r="N9082" t="str">
        <f>SUBSTITUTE(Sheet1[[#This Row],[Datekey_Opening]],"_","-")</f>
        <v>2014-11-19</v>
      </c>
      <c r="O9082">
        <f>YEAR(Sheet1[[#This Row],[Date]])</f>
        <v>2014</v>
      </c>
      <c r="P9082" t="str">
        <f>LOOKUP(Sheet1[[#This Row],[CountryCode]],$AI$4:$AI$18,$AJ$4:$AJ$18)</f>
        <v>United States</v>
      </c>
      <c r="Q9082">
        <f>MONTH(Sheet1[[#This Row],[Date]])</f>
        <v>11</v>
      </c>
      <c r="R9082" t="str">
        <f>TEXT(Sheet1[[#This Row],[Date]],"MMMM")</f>
        <v>November</v>
      </c>
      <c r="S9082" t="str">
        <f>TEXT(Sheet1[[#This Row],[Date]],"YYYY-MMM")</f>
        <v>2014-Nov</v>
      </c>
      <c r="T9082">
        <f>WEEKDAY(Sheet1[[#This Row],[Date]])</f>
        <v>4</v>
      </c>
      <c r="U9082" t="str">
        <f>TEXT(Sheet1[[#This Row],[Date]],"DDDD")</f>
        <v>Wednesday</v>
      </c>
      <c r="V9082" t="str">
        <f>"FM"&amp;MOD(MONTH(Sheet1[[#This Row],[Date]])-4,12)+1</f>
        <v>FM8</v>
      </c>
      <c r="W9082" t="str">
        <f>"Q"&amp;ROUNDUP(MONTH(Sheet1[[#This Row],[Date]])/3,0)</f>
        <v>Q4</v>
      </c>
      <c r="X9082" t="str">
        <f>"Q"&amp;INT(MOD(MONTH(Sheet1[[#This Row],[Date]])-4,12/3)+1)</f>
        <v>Q4</v>
      </c>
      <c r="Y9082" t="str" cm="1">
        <f t="array" ref="Y9082">_xlfn.IFS(ROUND(L9082,0)&lt;=1,"Need to improve 0-1",ROUND(L9082,0)&lt;=2,"Okay 1-2",ROUND(L9082,0)&lt;=3,"Good 2-3",ROUND(L9082,0)&lt;=4,"Great 3-4",ROUND(L9082,0)&lt;=5,"Excellent 4-5")</f>
        <v>Great 3-4</v>
      </c>
      <c r="Z9082" t="str">
        <f t="shared" si="141"/>
        <v>0-1000</v>
      </c>
    </row>
    <row r="9083" spans="1:26" x14ac:dyDescent="0.3">
      <c r="A9083">
        <v>17284404</v>
      </c>
      <c r="B9083" t="s">
        <v>11611</v>
      </c>
      <c r="C9083">
        <v>216</v>
      </c>
      <c r="D9083" t="s">
        <v>1593</v>
      </c>
      <c r="E9083" t="s">
        <v>11247</v>
      </c>
      <c r="F9083" t="s">
        <v>16</v>
      </c>
      <c r="G9083" t="s">
        <v>16</v>
      </c>
      <c r="H9083" t="s">
        <v>16</v>
      </c>
      <c r="I9083">
        <v>2</v>
      </c>
      <c r="J9083">
        <v>35</v>
      </c>
      <c r="K9083">
        <v>25</v>
      </c>
      <c r="L9083">
        <v>3.3</v>
      </c>
      <c r="M9083" t="s">
        <v>1845</v>
      </c>
      <c r="N9083" t="str">
        <f>SUBSTITUTE(Sheet1[[#This Row],[Datekey_Opening]],"_","-")</f>
        <v>2011-10-19</v>
      </c>
      <c r="O9083">
        <f>YEAR(Sheet1[[#This Row],[Date]])</f>
        <v>2011</v>
      </c>
      <c r="P9083" t="str">
        <f>LOOKUP(Sheet1[[#This Row],[CountryCode]],$AI$4:$AI$18,$AJ$4:$AJ$18)</f>
        <v>United States</v>
      </c>
      <c r="Q9083">
        <f>MONTH(Sheet1[[#This Row],[Date]])</f>
        <v>10</v>
      </c>
      <c r="R9083" t="str">
        <f>TEXT(Sheet1[[#This Row],[Date]],"MMMM")</f>
        <v>October</v>
      </c>
      <c r="S9083" t="str">
        <f>TEXT(Sheet1[[#This Row],[Date]],"YYYY-MMM")</f>
        <v>2011-Oct</v>
      </c>
      <c r="T9083">
        <f>WEEKDAY(Sheet1[[#This Row],[Date]])</f>
        <v>4</v>
      </c>
      <c r="U9083" t="str">
        <f>TEXT(Sheet1[[#This Row],[Date]],"DDDD")</f>
        <v>Wednesday</v>
      </c>
      <c r="V9083" t="str">
        <f>"FM"&amp;MOD(MONTH(Sheet1[[#This Row],[Date]])-4,12)+1</f>
        <v>FM7</v>
      </c>
      <c r="W9083" t="str">
        <f>"Q"&amp;ROUNDUP(MONTH(Sheet1[[#This Row],[Date]])/3,0)</f>
        <v>Q4</v>
      </c>
      <c r="X9083" t="str">
        <f>"Q"&amp;INT(MOD(MONTH(Sheet1[[#This Row],[Date]])-4,12/3)+1)</f>
        <v>Q3</v>
      </c>
      <c r="Y9083" t="str" cm="1">
        <f t="array" ref="Y9083">_xlfn.IFS(ROUND(L9083,0)&lt;=1,"Need to improve 0-1",ROUND(L9083,0)&lt;=2,"Okay 1-2",ROUND(L9083,0)&lt;=3,"Good 2-3",ROUND(L9083,0)&lt;=4,"Great 3-4",ROUND(L9083,0)&lt;=5,"Excellent 4-5")</f>
        <v>Good 2-3</v>
      </c>
      <c r="Z9083" t="str">
        <f t="shared" si="141"/>
        <v>0-1000</v>
      </c>
    </row>
    <row r="9084" spans="1:26" x14ac:dyDescent="0.3">
      <c r="A9084">
        <v>17342576</v>
      </c>
      <c r="B9084" t="s">
        <v>11612</v>
      </c>
      <c r="C9084">
        <v>216</v>
      </c>
      <c r="D9084" t="s">
        <v>1587</v>
      </c>
      <c r="E9084" t="s">
        <v>2024</v>
      </c>
      <c r="F9084" t="s">
        <v>16</v>
      </c>
      <c r="G9084" t="s">
        <v>16</v>
      </c>
      <c r="H9084" t="s">
        <v>16</v>
      </c>
      <c r="I9084">
        <v>2</v>
      </c>
      <c r="J9084">
        <v>48</v>
      </c>
      <c r="K9084">
        <v>25</v>
      </c>
      <c r="L9084">
        <v>3.6</v>
      </c>
      <c r="M9084" t="s">
        <v>3038</v>
      </c>
      <c r="N9084" t="str">
        <f>SUBSTITUTE(Sheet1[[#This Row],[Datekey_Opening]],"_","-")</f>
        <v>2014-10-12</v>
      </c>
      <c r="O9084">
        <f>YEAR(Sheet1[[#This Row],[Date]])</f>
        <v>2014</v>
      </c>
      <c r="P9084" t="str">
        <f>LOOKUP(Sheet1[[#This Row],[CountryCode]],$AI$4:$AI$18,$AJ$4:$AJ$18)</f>
        <v>United States</v>
      </c>
      <c r="Q9084">
        <f>MONTH(Sheet1[[#This Row],[Date]])</f>
        <v>10</v>
      </c>
      <c r="R9084" t="str">
        <f>TEXT(Sheet1[[#This Row],[Date]],"MMMM")</f>
        <v>October</v>
      </c>
      <c r="S9084" t="str">
        <f>TEXT(Sheet1[[#This Row],[Date]],"YYYY-MMM")</f>
        <v>2014-Oct</v>
      </c>
      <c r="T9084">
        <f>WEEKDAY(Sheet1[[#This Row],[Date]])</f>
        <v>1</v>
      </c>
      <c r="U9084" t="str">
        <f>TEXT(Sheet1[[#This Row],[Date]],"DDDD")</f>
        <v>Sunday</v>
      </c>
      <c r="V9084" t="str">
        <f>"FM"&amp;MOD(MONTH(Sheet1[[#This Row],[Date]])-4,12)+1</f>
        <v>FM7</v>
      </c>
      <c r="W9084" t="str">
        <f>"Q"&amp;ROUNDUP(MONTH(Sheet1[[#This Row],[Date]])/3,0)</f>
        <v>Q4</v>
      </c>
      <c r="X9084" t="str">
        <f>"Q"&amp;INT(MOD(MONTH(Sheet1[[#This Row],[Date]])-4,12/3)+1)</f>
        <v>Q3</v>
      </c>
      <c r="Y9084" t="str" cm="1">
        <f t="array" ref="Y9084">_xlfn.IFS(ROUND(L9084,0)&lt;=1,"Need to improve 0-1",ROUND(L9084,0)&lt;=2,"Okay 1-2",ROUND(L9084,0)&lt;=3,"Good 2-3",ROUND(L9084,0)&lt;=4,"Great 3-4",ROUND(L9084,0)&lt;=5,"Excellent 4-5")</f>
        <v>Great 3-4</v>
      </c>
      <c r="Z9084" t="str">
        <f t="shared" si="141"/>
        <v>0-1000</v>
      </c>
    </row>
    <row r="9085" spans="1:26" x14ac:dyDescent="0.3">
      <c r="A9085">
        <v>17582700</v>
      </c>
      <c r="B9085" t="s">
        <v>11613</v>
      </c>
      <c r="C9085">
        <v>216</v>
      </c>
      <c r="D9085" t="s">
        <v>10978</v>
      </c>
      <c r="E9085" t="s">
        <v>11614</v>
      </c>
      <c r="F9085" t="s">
        <v>16</v>
      </c>
      <c r="G9085" t="s">
        <v>16</v>
      </c>
      <c r="H9085" t="s">
        <v>16</v>
      </c>
      <c r="I9085">
        <v>2</v>
      </c>
      <c r="J9085">
        <v>132</v>
      </c>
      <c r="K9085">
        <v>25</v>
      </c>
      <c r="L9085">
        <v>3.6</v>
      </c>
      <c r="M9085" t="s">
        <v>8450</v>
      </c>
      <c r="N9085" t="str">
        <f>SUBSTITUTE(Sheet1[[#This Row],[Datekey_Opening]],"_","-")</f>
        <v>2011-10-6</v>
      </c>
      <c r="O9085">
        <f>YEAR(Sheet1[[#This Row],[Date]])</f>
        <v>2011</v>
      </c>
      <c r="P9085" t="str">
        <f>LOOKUP(Sheet1[[#This Row],[CountryCode]],$AI$4:$AI$18,$AJ$4:$AJ$18)</f>
        <v>United States</v>
      </c>
      <c r="Q9085">
        <f>MONTH(Sheet1[[#This Row],[Date]])</f>
        <v>10</v>
      </c>
      <c r="R9085" t="str">
        <f>TEXT(Sheet1[[#This Row],[Date]],"MMMM")</f>
        <v>October</v>
      </c>
      <c r="S9085" t="str">
        <f>TEXT(Sheet1[[#This Row],[Date]],"YYYY-MMM")</f>
        <v>2011-Oct</v>
      </c>
      <c r="T9085">
        <f>WEEKDAY(Sheet1[[#This Row],[Date]])</f>
        <v>5</v>
      </c>
      <c r="U9085" t="str">
        <f>TEXT(Sheet1[[#This Row],[Date]],"DDDD")</f>
        <v>Thursday</v>
      </c>
      <c r="V9085" t="str">
        <f>"FM"&amp;MOD(MONTH(Sheet1[[#This Row],[Date]])-4,12)+1</f>
        <v>FM7</v>
      </c>
      <c r="W9085" t="str">
        <f>"Q"&amp;ROUNDUP(MONTH(Sheet1[[#This Row],[Date]])/3,0)</f>
        <v>Q4</v>
      </c>
      <c r="X9085" t="str">
        <f>"Q"&amp;INT(MOD(MONTH(Sheet1[[#This Row],[Date]])-4,12/3)+1)</f>
        <v>Q3</v>
      </c>
      <c r="Y9085" t="str" cm="1">
        <f t="array" ref="Y9085">_xlfn.IFS(ROUND(L9085,0)&lt;=1,"Need to improve 0-1",ROUND(L9085,0)&lt;=2,"Okay 1-2",ROUND(L9085,0)&lt;=3,"Good 2-3",ROUND(L9085,0)&lt;=4,"Great 3-4",ROUND(L9085,0)&lt;=5,"Excellent 4-5")</f>
        <v>Great 3-4</v>
      </c>
      <c r="Z9085" t="str">
        <f t="shared" si="141"/>
        <v>0-1000</v>
      </c>
    </row>
    <row r="9086" spans="1:26" x14ac:dyDescent="0.3">
      <c r="A9086">
        <v>17582682</v>
      </c>
      <c r="B9086" t="s">
        <v>11615</v>
      </c>
      <c r="C9086">
        <v>216</v>
      </c>
      <c r="D9086" t="s">
        <v>10978</v>
      </c>
      <c r="E9086" t="s">
        <v>11616</v>
      </c>
      <c r="F9086" t="s">
        <v>16</v>
      </c>
      <c r="G9086" t="s">
        <v>16</v>
      </c>
      <c r="H9086" t="s">
        <v>16</v>
      </c>
      <c r="I9086">
        <v>2</v>
      </c>
      <c r="J9086">
        <v>162</v>
      </c>
      <c r="K9086">
        <v>25</v>
      </c>
      <c r="L9086">
        <v>3.7</v>
      </c>
      <c r="M9086" t="s">
        <v>8446</v>
      </c>
      <c r="N9086" t="str">
        <f>SUBSTITUTE(Sheet1[[#This Row],[Datekey_Opening]],"_","-")</f>
        <v>2012-10-15</v>
      </c>
      <c r="O9086">
        <f>YEAR(Sheet1[[#This Row],[Date]])</f>
        <v>2012</v>
      </c>
      <c r="P9086" t="str">
        <f>LOOKUP(Sheet1[[#This Row],[CountryCode]],$AI$4:$AI$18,$AJ$4:$AJ$18)</f>
        <v>United States</v>
      </c>
      <c r="Q9086">
        <f>MONTH(Sheet1[[#This Row],[Date]])</f>
        <v>10</v>
      </c>
      <c r="R9086" t="str">
        <f>TEXT(Sheet1[[#This Row],[Date]],"MMMM")</f>
        <v>October</v>
      </c>
      <c r="S9086" t="str">
        <f>TEXT(Sheet1[[#This Row],[Date]],"YYYY-MMM")</f>
        <v>2012-Oct</v>
      </c>
      <c r="T9086">
        <f>WEEKDAY(Sheet1[[#This Row],[Date]])</f>
        <v>2</v>
      </c>
      <c r="U9086" t="str">
        <f>TEXT(Sheet1[[#This Row],[Date]],"DDDD")</f>
        <v>Monday</v>
      </c>
      <c r="V9086" t="str">
        <f>"FM"&amp;MOD(MONTH(Sheet1[[#This Row],[Date]])-4,12)+1</f>
        <v>FM7</v>
      </c>
      <c r="W9086" t="str">
        <f>"Q"&amp;ROUNDUP(MONTH(Sheet1[[#This Row],[Date]])/3,0)</f>
        <v>Q4</v>
      </c>
      <c r="X9086" t="str">
        <f>"Q"&amp;INT(MOD(MONTH(Sheet1[[#This Row],[Date]])-4,12/3)+1)</f>
        <v>Q3</v>
      </c>
      <c r="Y9086" t="str" cm="1">
        <f t="array" ref="Y9086">_xlfn.IFS(ROUND(L9086,0)&lt;=1,"Need to improve 0-1",ROUND(L9086,0)&lt;=2,"Okay 1-2",ROUND(L9086,0)&lt;=3,"Good 2-3",ROUND(L9086,0)&lt;=4,"Great 3-4",ROUND(L9086,0)&lt;=5,"Excellent 4-5")</f>
        <v>Great 3-4</v>
      </c>
      <c r="Z9086" t="str">
        <f t="shared" si="141"/>
        <v>0-1000</v>
      </c>
    </row>
    <row r="9087" spans="1:26" x14ac:dyDescent="0.3">
      <c r="A9087">
        <v>17559793</v>
      </c>
      <c r="B9087" t="s">
        <v>11617</v>
      </c>
      <c r="C9087">
        <v>216</v>
      </c>
      <c r="D9087" t="s">
        <v>11618</v>
      </c>
      <c r="E9087" t="s">
        <v>11097</v>
      </c>
      <c r="F9087" t="s">
        <v>16</v>
      </c>
      <c r="G9087" t="s">
        <v>16</v>
      </c>
      <c r="H9087" t="s">
        <v>16</v>
      </c>
      <c r="I9087">
        <v>2</v>
      </c>
      <c r="J9087">
        <v>16</v>
      </c>
      <c r="K9087">
        <v>25</v>
      </c>
      <c r="L9087">
        <v>3.2</v>
      </c>
      <c r="M9087" t="s">
        <v>3318</v>
      </c>
      <c r="N9087" t="str">
        <f>SUBSTITUTE(Sheet1[[#This Row],[Datekey_Opening]],"_","-")</f>
        <v>2015-10-1</v>
      </c>
      <c r="O9087">
        <f>YEAR(Sheet1[[#This Row],[Date]])</f>
        <v>2015</v>
      </c>
      <c r="P9087" t="str">
        <f>LOOKUP(Sheet1[[#This Row],[CountryCode]],$AI$4:$AI$18,$AJ$4:$AJ$18)</f>
        <v>United States</v>
      </c>
      <c r="Q9087">
        <f>MONTH(Sheet1[[#This Row],[Date]])</f>
        <v>10</v>
      </c>
      <c r="R9087" t="str">
        <f>TEXT(Sheet1[[#This Row],[Date]],"MMMM")</f>
        <v>October</v>
      </c>
      <c r="S9087" t="str">
        <f>TEXT(Sheet1[[#This Row],[Date]],"YYYY-MMM")</f>
        <v>2015-Oct</v>
      </c>
      <c r="T9087">
        <f>WEEKDAY(Sheet1[[#This Row],[Date]])</f>
        <v>5</v>
      </c>
      <c r="U9087" t="str">
        <f>TEXT(Sheet1[[#This Row],[Date]],"DDDD")</f>
        <v>Thursday</v>
      </c>
      <c r="V9087" t="str">
        <f>"FM"&amp;MOD(MONTH(Sheet1[[#This Row],[Date]])-4,12)+1</f>
        <v>FM7</v>
      </c>
      <c r="W9087" t="str">
        <f>"Q"&amp;ROUNDUP(MONTH(Sheet1[[#This Row],[Date]])/3,0)</f>
        <v>Q4</v>
      </c>
      <c r="X9087" t="str">
        <f>"Q"&amp;INT(MOD(MONTH(Sheet1[[#This Row],[Date]])-4,12/3)+1)</f>
        <v>Q3</v>
      </c>
      <c r="Y9087" t="str" cm="1">
        <f t="array" ref="Y9087">_xlfn.IFS(ROUND(L9087,0)&lt;=1,"Need to improve 0-1",ROUND(L9087,0)&lt;=2,"Okay 1-2",ROUND(L9087,0)&lt;=3,"Good 2-3",ROUND(L9087,0)&lt;=4,"Great 3-4",ROUND(L9087,0)&lt;=5,"Excellent 4-5")</f>
        <v>Good 2-3</v>
      </c>
      <c r="Z9087" t="str">
        <f t="shared" si="141"/>
        <v>0-1000</v>
      </c>
    </row>
    <row r="9088" spans="1:26" x14ac:dyDescent="0.3">
      <c r="A9088">
        <v>16659169</v>
      </c>
      <c r="B9088" t="s">
        <v>11619</v>
      </c>
      <c r="C9088">
        <v>37</v>
      </c>
      <c r="D9088" t="s">
        <v>11620</v>
      </c>
      <c r="E9088" t="s">
        <v>1739</v>
      </c>
      <c r="F9088" t="s">
        <v>16</v>
      </c>
      <c r="G9088" t="s">
        <v>16</v>
      </c>
      <c r="H9088" t="s">
        <v>16</v>
      </c>
      <c r="I9088">
        <v>2</v>
      </c>
      <c r="J9088">
        <v>176</v>
      </c>
      <c r="K9088">
        <v>25</v>
      </c>
      <c r="L9088">
        <v>3.7</v>
      </c>
      <c r="M9088" t="s">
        <v>363</v>
      </c>
      <c r="N9088" t="str">
        <f>SUBSTITUTE(Sheet1[[#This Row],[Datekey_Opening]],"_","-")</f>
        <v>2013-9-10</v>
      </c>
      <c r="O9088">
        <f>YEAR(Sheet1[[#This Row],[Date]])</f>
        <v>2013</v>
      </c>
      <c r="P9088" t="str">
        <f>LOOKUP(Sheet1[[#This Row],[CountryCode]],$AI$4:$AI$18,$AJ$4:$AJ$18)</f>
        <v>Canada</v>
      </c>
      <c r="Q9088">
        <f>MONTH(Sheet1[[#This Row],[Date]])</f>
        <v>9</v>
      </c>
      <c r="R9088" t="str">
        <f>TEXT(Sheet1[[#This Row],[Date]],"MMMM")</f>
        <v>September</v>
      </c>
      <c r="S9088" t="str">
        <f>TEXT(Sheet1[[#This Row],[Date]],"YYYY-MMM")</f>
        <v>2013-Sep</v>
      </c>
      <c r="T9088">
        <f>WEEKDAY(Sheet1[[#This Row],[Date]])</f>
        <v>3</v>
      </c>
      <c r="U9088" t="str">
        <f>TEXT(Sheet1[[#This Row],[Date]],"DDDD")</f>
        <v>Tuesday</v>
      </c>
      <c r="V9088" t="str">
        <f>"FM"&amp;MOD(MONTH(Sheet1[[#This Row],[Date]])-4,12)+1</f>
        <v>FM6</v>
      </c>
      <c r="W9088" t="str">
        <f>"Q"&amp;ROUNDUP(MONTH(Sheet1[[#This Row],[Date]])/3,0)</f>
        <v>Q3</v>
      </c>
      <c r="X9088" t="str">
        <f>"Q"&amp;INT(MOD(MONTH(Sheet1[[#This Row],[Date]])-4,12/3)+1)</f>
        <v>Q2</v>
      </c>
      <c r="Y9088" t="str" cm="1">
        <f t="array" ref="Y9088">_xlfn.IFS(ROUND(L9088,0)&lt;=1,"Need to improve 0-1",ROUND(L9088,0)&lt;=2,"Okay 1-2",ROUND(L9088,0)&lt;=3,"Good 2-3",ROUND(L9088,0)&lt;=4,"Great 3-4",ROUND(L9088,0)&lt;=5,"Excellent 4-5")</f>
        <v>Great 3-4</v>
      </c>
      <c r="Z9088" t="str">
        <f t="shared" si="141"/>
        <v>0-1000</v>
      </c>
    </row>
    <row r="9089" spans="1:26" x14ac:dyDescent="0.3">
      <c r="A9089">
        <v>16613507</v>
      </c>
      <c r="B9089" t="s">
        <v>11621</v>
      </c>
      <c r="C9089">
        <v>14</v>
      </c>
      <c r="D9089" t="s">
        <v>11622</v>
      </c>
      <c r="E9089" t="s">
        <v>11623</v>
      </c>
      <c r="F9089" t="s">
        <v>16</v>
      </c>
      <c r="G9089" t="s">
        <v>16</v>
      </c>
      <c r="H9089" t="s">
        <v>16</v>
      </c>
      <c r="I9089">
        <v>3</v>
      </c>
      <c r="J9089">
        <v>37</v>
      </c>
      <c r="K9089">
        <v>30</v>
      </c>
      <c r="L9089">
        <v>3.5</v>
      </c>
      <c r="M9089" t="s">
        <v>2486</v>
      </c>
      <c r="N9089" t="str">
        <f>SUBSTITUTE(Sheet1[[#This Row],[Datekey_Opening]],"_","-")</f>
        <v>2012-9-25</v>
      </c>
      <c r="O9089">
        <f>YEAR(Sheet1[[#This Row],[Date]])</f>
        <v>2012</v>
      </c>
      <c r="P9089" t="str">
        <f>LOOKUP(Sheet1[[#This Row],[CountryCode]],$AI$4:$AI$18,$AJ$4:$AJ$18)</f>
        <v>Australia</v>
      </c>
      <c r="Q9089">
        <f>MONTH(Sheet1[[#This Row],[Date]])</f>
        <v>9</v>
      </c>
      <c r="R9089" t="str">
        <f>TEXT(Sheet1[[#This Row],[Date]],"MMMM")</f>
        <v>September</v>
      </c>
      <c r="S9089" t="str">
        <f>TEXT(Sheet1[[#This Row],[Date]],"YYYY-MMM")</f>
        <v>2012-Sep</v>
      </c>
      <c r="T9089">
        <f>WEEKDAY(Sheet1[[#This Row],[Date]])</f>
        <v>3</v>
      </c>
      <c r="U9089" t="str">
        <f>TEXT(Sheet1[[#This Row],[Date]],"DDDD")</f>
        <v>Tuesday</v>
      </c>
      <c r="V9089" t="str">
        <f>"FM"&amp;MOD(MONTH(Sheet1[[#This Row],[Date]])-4,12)+1</f>
        <v>FM6</v>
      </c>
      <c r="W9089" t="str">
        <f>"Q"&amp;ROUNDUP(MONTH(Sheet1[[#This Row],[Date]])/3,0)</f>
        <v>Q3</v>
      </c>
      <c r="X9089" t="str">
        <f>"Q"&amp;INT(MOD(MONTH(Sheet1[[#This Row],[Date]])-4,12/3)+1)</f>
        <v>Q2</v>
      </c>
      <c r="Y9089" t="str" cm="1">
        <f t="array" ref="Y9089">_xlfn.IFS(ROUND(L9089,0)&lt;=1,"Need to improve 0-1",ROUND(L9089,0)&lt;=2,"Okay 1-2",ROUND(L9089,0)&lt;=3,"Good 2-3",ROUND(L9089,0)&lt;=4,"Great 3-4",ROUND(L9089,0)&lt;=5,"Excellent 4-5")</f>
        <v>Great 3-4</v>
      </c>
      <c r="Z9089" t="str">
        <f t="shared" si="141"/>
        <v>0-1000</v>
      </c>
    </row>
    <row r="9090" spans="1:26" x14ac:dyDescent="0.3">
      <c r="A9090">
        <v>16609169</v>
      </c>
      <c r="B9090" t="s">
        <v>11624</v>
      </c>
      <c r="C9090">
        <v>14</v>
      </c>
      <c r="D9090" t="s">
        <v>11625</v>
      </c>
      <c r="E9090" t="s">
        <v>11626</v>
      </c>
      <c r="F9090" t="s">
        <v>16</v>
      </c>
      <c r="G9090" t="s">
        <v>16</v>
      </c>
      <c r="H9090" t="s">
        <v>16</v>
      </c>
      <c r="I9090">
        <v>3</v>
      </c>
      <c r="J9090">
        <v>176</v>
      </c>
      <c r="K9090">
        <v>30</v>
      </c>
      <c r="L9090">
        <v>3.8</v>
      </c>
      <c r="M9090" t="s">
        <v>363</v>
      </c>
      <c r="N9090" t="str">
        <f>SUBSTITUTE(Sheet1[[#This Row],[Datekey_Opening]],"_","-")</f>
        <v>2013-9-10</v>
      </c>
      <c r="O9090">
        <f>YEAR(Sheet1[[#This Row],[Date]])</f>
        <v>2013</v>
      </c>
      <c r="P9090" t="str">
        <f>LOOKUP(Sheet1[[#This Row],[CountryCode]],$AI$4:$AI$18,$AJ$4:$AJ$18)</f>
        <v>Australia</v>
      </c>
      <c r="Q9090">
        <f>MONTH(Sheet1[[#This Row],[Date]])</f>
        <v>9</v>
      </c>
      <c r="R9090" t="str">
        <f>TEXT(Sheet1[[#This Row],[Date]],"MMMM")</f>
        <v>September</v>
      </c>
      <c r="S9090" t="str">
        <f>TEXT(Sheet1[[#This Row],[Date]],"YYYY-MMM")</f>
        <v>2013-Sep</v>
      </c>
      <c r="T9090">
        <f>WEEKDAY(Sheet1[[#This Row],[Date]])</f>
        <v>3</v>
      </c>
      <c r="U9090" t="str">
        <f>TEXT(Sheet1[[#This Row],[Date]],"DDDD")</f>
        <v>Tuesday</v>
      </c>
      <c r="V9090" t="str">
        <f>"FM"&amp;MOD(MONTH(Sheet1[[#This Row],[Date]])-4,12)+1</f>
        <v>FM6</v>
      </c>
      <c r="W9090" t="str">
        <f>"Q"&amp;ROUNDUP(MONTH(Sheet1[[#This Row],[Date]])/3,0)</f>
        <v>Q3</v>
      </c>
      <c r="X9090" t="str">
        <f>"Q"&amp;INT(MOD(MONTH(Sheet1[[#This Row],[Date]])-4,12/3)+1)</f>
        <v>Q2</v>
      </c>
      <c r="Y9090" t="str" cm="1">
        <f t="array" ref="Y9090">_xlfn.IFS(ROUND(L9090,0)&lt;=1,"Need to improve 0-1",ROUND(L9090,0)&lt;=2,"Okay 1-2",ROUND(L9090,0)&lt;=3,"Good 2-3",ROUND(L9090,0)&lt;=4,"Great 3-4",ROUND(L9090,0)&lt;=5,"Excellent 4-5")</f>
        <v>Great 3-4</v>
      </c>
      <c r="Z9090" t="str">
        <f t="shared" ref="Z9090:Z9153" si="142">IF(AND(K9090&gt;=0,K9090&lt;1000),"0-1000",IF(AND(K9090&gt;=1000,K9090&lt;2000),"1000-2000",IF(AND(K9090&gt;=2000,K9090&lt;3000),"2000-3000",IF(AND(K9090&gt;=3000,K9090&lt;4000),"3000-4000",IF(AND(K9090&gt;=4000,K9090&lt;5000),"4000-5000",IF(AND(K9090&gt;=5000,K9090&lt;6000),"5000-6000",IF(AND(K9090&gt;=6000,K9090&lt;7000),"6000-7000",IF(AND(K9090&gt;=7000,K9090&lt;200000),"7000-200000","Above 200000"))))))))</f>
        <v>0-1000</v>
      </c>
    </row>
    <row r="9091" spans="1:26" x14ac:dyDescent="0.3">
      <c r="A9091">
        <v>18483446</v>
      </c>
      <c r="B9091" t="s">
        <v>11627</v>
      </c>
      <c r="C9091">
        <v>184</v>
      </c>
      <c r="D9091" t="s">
        <v>1524</v>
      </c>
      <c r="E9091" t="s">
        <v>486</v>
      </c>
      <c r="F9091" t="s">
        <v>16</v>
      </c>
      <c r="G9091" t="s">
        <v>16</v>
      </c>
      <c r="H9091" t="s">
        <v>16</v>
      </c>
      <c r="I9091">
        <v>3</v>
      </c>
      <c r="J9091">
        <v>35</v>
      </c>
      <c r="K9091">
        <v>40</v>
      </c>
      <c r="L9091">
        <v>3.9</v>
      </c>
      <c r="M9091" t="s">
        <v>548</v>
      </c>
      <c r="N9091" t="str">
        <f>SUBSTITUTE(Sheet1[[#This Row],[Datekey_Opening]],"_","-")</f>
        <v>2011-9-20</v>
      </c>
      <c r="O9091">
        <f>YEAR(Sheet1[[#This Row],[Date]])</f>
        <v>2011</v>
      </c>
      <c r="P9091" t="str">
        <f>LOOKUP(Sheet1[[#This Row],[CountryCode]],$AI$4:$AI$18,$AJ$4:$AJ$18)</f>
        <v>Singapore</v>
      </c>
      <c r="Q9091">
        <f>MONTH(Sheet1[[#This Row],[Date]])</f>
        <v>9</v>
      </c>
      <c r="R9091" t="str">
        <f>TEXT(Sheet1[[#This Row],[Date]],"MMMM")</f>
        <v>September</v>
      </c>
      <c r="S9091" t="str">
        <f>TEXT(Sheet1[[#This Row],[Date]],"YYYY-MMM")</f>
        <v>2011-Sep</v>
      </c>
      <c r="T9091">
        <f>WEEKDAY(Sheet1[[#This Row],[Date]])</f>
        <v>3</v>
      </c>
      <c r="U9091" t="str">
        <f>TEXT(Sheet1[[#This Row],[Date]],"DDDD")</f>
        <v>Tuesday</v>
      </c>
      <c r="V9091" t="str">
        <f>"FM"&amp;MOD(MONTH(Sheet1[[#This Row],[Date]])-4,12)+1</f>
        <v>FM6</v>
      </c>
      <c r="W9091" t="str">
        <f>"Q"&amp;ROUNDUP(MONTH(Sheet1[[#This Row],[Date]])/3,0)</f>
        <v>Q3</v>
      </c>
      <c r="X9091" t="str">
        <f>"Q"&amp;INT(MOD(MONTH(Sheet1[[#This Row],[Date]])-4,12/3)+1)</f>
        <v>Q2</v>
      </c>
      <c r="Y9091" t="str" cm="1">
        <f t="array" ref="Y9091">_xlfn.IFS(ROUND(L9091,0)&lt;=1,"Need to improve 0-1",ROUND(L9091,0)&lt;=2,"Okay 1-2",ROUND(L9091,0)&lt;=3,"Good 2-3",ROUND(L9091,0)&lt;=4,"Great 3-4",ROUND(L9091,0)&lt;=5,"Excellent 4-5")</f>
        <v>Great 3-4</v>
      </c>
      <c r="Z9091" t="str">
        <f t="shared" si="142"/>
        <v>0-1000</v>
      </c>
    </row>
    <row r="9092" spans="1:26" x14ac:dyDescent="0.3">
      <c r="A9092">
        <v>16611114</v>
      </c>
      <c r="B9092" t="s">
        <v>11628</v>
      </c>
      <c r="C9092">
        <v>14</v>
      </c>
      <c r="D9092" t="s">
        <v>11629</v>
      </c>
      <c r="E9092" t="s">
        <v>11630</v>
      </c>
      <c r="F9092" t="s">
        <v>16</v>
      </c>
      <c r="G9092" t="s">
        <v>16</v>
      </c>
      <c r="H9092" t="s">
        <v>16</v>
      </c>
      <c r="I9092">
        <v>2</v>
      </c>
      <c r="J9092">
        <v>25</v>
      </c>
      <c r="K9092">
        <v>20</v>
      </c>
      <c r="L9092">
        <v>3.5</v>
      </c>
      <c r="M9092" t="s">
        <v>3668</v>
      </c>
      <c r="N9092" t="str">
        <f>SUBSTITUTE(Sheet1[[#This Row],[Datekey_Opening]],"_","-")</f>
        <v>2016-8-27</v>
      </c>
      <c r="O9092">
        <f>YEAR(Sheet1[[#This Row],[Date]])</f>
        <v>2016</v>
      </c>
      <c r="P9092" t="str">
        <f>LOOKUP(Sheet1[[#This Row],[CountryCode]],$AI$4:$AI$18,$AJ$4:$AJ$18)</f>
        <v>Australia</v>
      </c>
      <c r="Q9092">
        <f>MONTH(Sheet1[[#This Row],[Date]])</f>
        <v>8</v>
      </c>
      <c r="R9092" t="str">
        <f>TEXT(Sheet1[[#This Row],[Date]],"MMMM")</f>
        <v>August</v>
      </c>
      <c r="S9092" t="str">
        <f>TEXT(Sheet1[[#This Row],[Date]],"YYYY-MMM")</f>
        <v>2016-Aug</v>
      </c>
      <c r="T9092">
        <f>WEEKDAY(Sheet1[[#This Row],[Date]])</f>
        <v>7</v>
      </c>
      <c r="U9092" t="str">
        <f>TEXT(Sheet1[[#This Row],[Date]],"DDDD")</f>
        <v>Saturday</v>
      </c>
      <c r="V9092" t="str">
        <f>"FM"&amp;MOD(MONTH(Sheet1[[#This Row],[Date]])-4,12)+1</f>
        <v>FM5</v>
      </c>
      <c r="W9092" t="str">
        <f>"Q"&amp;ROUNDUP(MONTH(Sheet1[[#This Row],[Date]])/3,0)</f>
        <v>Q3</v>
      </c>
      <c r="X9092" t="str">
        <f>"Q"&amp;INT(MOD(MONTH(Sheet1[[#This Row],[Date]])-4,12/3)+1)</f>
        <v>Q1</v>
      </c>
      <c r="Y9092" t="str" cm="1">
        <f t="array" ref="Y9092">_xlfn.IFS(ROUND(L9092,0)&lt;=1,"Need to improve 0-1",ROUND(L9092,0)&lt;=2,"Okay 1-2",ROUND(L9092,0)&lt;=3,"Good 2-3",ROUND(L9092,0)&lt;=4,"Great 3-4",ROUND(L9092,0)&lt;=5,"Excellent 4-5")</f>
        <v>Great 3-4</v>
      </c>
      <c r="Z9092" t="str">
        <f t="shared" si="142"/>
        <v>0-1000</v>
      </c>
    </row>
    <row r="9093" spans="1:26" x14ac:dyDescent="0.3">
      <c r="A9093">
        <v>16604358</v>
      </c>
      <c r="B9093" t="s">
        <v>11631</v>
      </c>
      <c r="C9093">
        <v>14</v>
      </c>
      <c r="D9093" t="s">
        <v>11632</v>
      </c>
      <c r="E9093" t="s">
        <v>11633</v>
      </c>
      <c r="F9093" t="s">
        <v>16</v>
      </c>
      <c r="G9093" t="s">
        <v>16</v>
      </c>
      <c r="H9093" t="s">
        <v>16</v>
      </c>
      <c r="I9093">
        <v>2</v>
      </c>
      <c r="J9093">
        <v>192</v>
      </c>
      <c r="K9093">
        <v>20</v>
      </c>
      <c r="L9093">
        <v>3.8</v>
      </c>
      <c r="M9093" t="s">
        <v>4750</v>
      </c>
      <c r="N9093" t="str">
        <f>SUBSTITUTE(Sheet1[[#This Row],[Datekey_Opening]],"_","-")</f>
        <v>2012-8-4</v>
      </c>
      <c r="O9093">
        <f>YEAR(Sheet1[[#This Row],[Date]])</f>
        <v>2012</v>
      </c>
      <c r="P9093" t="str">
        <f>LOOKUP(Sheet1[[#This Row],[CountryCode]],$AI$4:$AI$18,$AJ$4:$AJ$18)</f>
        <v>Australia</v>
      </c>
      <c r="Q9093">
        <f>MONTH(Sheet1[[#This Row],[Date]])</f>
        <v>8</v>
      </c>
      <c r="R9093" t="str">
        <f>TEXT(Sheet1[[#This Row],[Date]],"MMMM")</f>
        <v>August</v>
      </c>
      <c r="S9093" t="str">
        <f>TEXT(Sheet1[[#This Row],[Date]],"YYYY-MMM")</f>
        <v>2012-Aug</v>
      </c>
      <c r="T9093">
        <f>WEEKDAY(Sheet1[[#This Row],[Date]])</f>
        <v>7</v>
      </c>
      <c r="U9093" t="str">
        <f>TEXT(Sheet1[[#This Row],[Date]],"DDDD")</f>
        <v>Saturday</v>
      </c>
      <c r="V9093" t="str">
        <f>"FM"&amp;MOD(MONTH(Sheet1[[#This Row],[Date]])-4,12)+1</f>
        <v>FM5</v>
      </c>
      <c r="W9093" t="str">
        <f>"Q"&amp;ROUNDUP(MONTH(Sheet1[[#This Row],[Date]])/3,0)</f>
        <v>Q3</v>
      </c>
      <c r="X9093" t="str">
        <f>"Q"&amp;INT(MOD(MONTH(Sheet1[[#This Row],[Date]])-4,12/3)+1)</f>
        <v>Q1</v>
      </c>
      <c r="Y9093" t="str" cm="1">
        <f t="array" ref="Y9093">_xlfn.IFS(ROUND(L9093,0)&lt;=1,"Need to improve 0-1",ROUND(L9093,0)&lt;=2,"Okay 1-2",ROUND(L9093,0)&lt;=3,"Good 2-3",ROUND(L9093,0)&lt;=4,"Great 3-4",ROUND(L9093,0)&lt;=5,"Excellent 4-5")</f>
        <v>Great 3-4</v>
      </c>
      <c r="Z9093" t="str">
        <f t="shared" si="142"/>
        <v>0-1000</v>
      </c>
    </row>
    <row r="9094" spans="1:26" x14ac:dyDescent="0.3">
      <c r="A9094">
        <v>16668008</v>
      </c>
      <c r="B9094" t="s">
        <v>11634</v>
      </c>
      <c r="C9094">
        <v>37</v>
      </c>
      <c r="D9094" t="s">
        <v>11635</v>
      </c>
      <c r="E9094" t="s">
        <v>1755</v>
      </c>
      <c r="F9094" t="s">
        <v>16</v>
      </c>
      <c r="G9094" t="s">
        <v>16</v>
      </c>
      <c r="H9094" t="s">
        <v>16</v>
      </c>
      <c r="I9094">
        <v>2</v>
      </c>
      <c r="J9094">
        <v>26</v>
      </c>
      <c r="K9094">
        <v>25</v>
      </c>
      <c r="L9094">
        <v>3.3</v>
      </c>
      <c r="M9094" t="s">
        <v>3738</v>
      </c>
      <c r="N9094" t="str">
        <f>SUBSTITUTE(Sheet1[[#This Row],[Datekey_Opening]],"_","-")</f>
        <v>2017-8-9</v>
      </c>
      <c r="O9094">
        <f>YEAR(Sheet1[[#This Row],[Date]])</f>
        <v>2017</v>
      </c>
      <c r="P9094" t="str">
        <f>LOOKUP(Sheet1[[#This Row],[CountryCode]],$AI$4:$AI$18,$AJ$4:$AJ$18)</f>
        <v>Canada</v>
      </c>
      <c r="Q9094">
        <f>MONTH(Sheet1[[#This Row],[Date]])</f>
        <v>8</v>
      </c>
      <c r="R9094" t="str">
        <f>TEXT(Sheet1[[#This Row],[Date]],"MMMM")</f>
        <v>August</v>
      </c>
      <c r="S9094" t="str">
        <f>TEXT(Sheet1[[#This Row],[Date]],"YYYY-MMM")</f>
        <v>2017-Aug</v>
      </c>
      <c r="T9094">
        <f>WEEKDAY(Sheet1[[#This Row],[Date]])</f>
        <v>4</v>
      </c>
      <c r="U9094" t="str">
        <f>TEXT(Sheet1[[#This Row],[Date]],"DDDD")</f>
        <v>Wednesday</v>
      </c>
      <c r="V9094" t="str">
        <f>"FM"&amp;MOD(MONTH(Sheet1[[#This Row],[Date]])-4,12)+1</f>
        <v>FM5</v>
      </c>
      <c r="W9094" t="str">
        <f>"Q"&amp;ROUNDUP(MONTH(Sheet1[[#This Row],[Date]])/3,0)</f>
        <v>Q3</v>
      </c>
      <c r="X9094" t="str">
        <f>"Q"&amp;INT(MOD(MONTH(Sheet1[[#This Row],[Date]])-4,12/3)+1)</f>
        <v>Q1</v>
      </c>
      <c r="Y9094" t="str" cm="1">
        <f t="array" ref="Y9094">_xlfn.IFS(ROUND(L9094,0)&lt;=1,"Need to improve 0-1",ROUND(L9094,0)&lt;=2,"Okay 1-2",ROUND(L9094,0)&lt;=3,"Good 2-3",ROUND(L9094,0)&lt;=4,"Great 3-4",ROUND(L9094,0)&lt;=5,"Excellent 4-5")</f>
        <v>Good 2-3</v>
      </c>
      <c r="Z9094" t="str">
        <f t="shared" si="142"/>
        <v>0-1000</v>
      </c>
    </row>
    <row r="9095" spans="1:26" x14ac:dyDescent="0.3">
      <c r="A9095">
        <v>16604911</v>
      </c>
      <c r="B9095" t="s">
        <v>11636</v>
      </c>
      <c r="C9095">
        <v>14</v>
      </c>
      <c r="D9095" t="s">
        <v>11637</v>
      </c>
      <c r="E9095" t="s">
        <v>11001</v>
      </c>
      <c r="F9095" t="s">
        <v>16</v>
      </c>
      <c r="G9095" t="s">
        <v>16</v>
      </c>
      <c r="H9095" t="s">
        <v>16</v>
      </c>
      <c r="I9095">
        <v>2</v>
      </c>
      <c r="J9095">
        <v>237</v>
      </c>
      <c r="K9095">
        <v>20</v>
      </c>
      <c r="L9095">
        <v>4.5999999999999996</v>
      </c>
      <c r="M9095" t="s">
        <v>2624</v>
      </c>
      <c r="N9095" t="str">
        <f>SUBSTITUTE(Sheet1[[#This Row],[Datekey_Opening]],"_","-")</f>
        <v>2016-7-19</v>
      </c>
      <c r="O9095">
        <f>YEAR(Sheet1[[#This Row],[Date]])</f>
        <v>2016</v>
      </c>
      <c r="P9095" t="str">
        <f>LOOKUP(Sheet1[[#This Row],[CountryCode]],$AI$4:$AI$18,$AJ$4:$AJ$18)</f>
        <v>Australia</v>
      </c>
      <c r="Q9095">
        <f>MONTH(Sheet1[[#This Row],[Date]])</f>
        <v>7</v>
      </c>
      <c r="R9095" t="str">
        <f>TEXT(Sheet1[[#This Row],[Date]],"MMMM")</f>
        <v>July</v>
      </c>
      <c r="S9095" t="str">
        <f>TEXT(Sheet1[[#This Row],[Date]],"YYYY-MMM")</f>
        <v>2016-Jul</v>
      </c>
      <c r="T9095">
        <f>WEEKDAY(Sheet1[[#This Row],[Date]])</f>
        <v>3</v>
      </c>
      <c r="U9095" t="str">
        <f>TEXT(Sheet1[[#This Row],[Date]],"DDDD")</f>
        <v>Tuesday</v>
      </c>
      <c r="V9095" t="str">
        <f>"FM"&amp;MOD(MONTH(Sheet1[[#This Row],[Date]])-4,12)+1</f>
        <v>FM4</v>
      </c>
      <c r="W9095" t="str">
        <f>"Q"&amp;ROUNDUP(MONTH(Sheet1[[#This Row],[Date]])/3,0)</f>
        <v>Q3</v>
      </c>
      <c r="X9095" t="str">
        <f>"Q"&amp;INT(MOD(MONTH(Sheet1[[#This Row],[Date]])-4,12/3)+1)</f>
        <v>Q4</v>
      </c>
      <c r="Y9095" t="str" cm="1">
        <f t="array" ref="Y9095">_xlfn.IFS(ROUND(L9095,0)&lt;=1,"Need to improve 0-1",ROUND(L9095,0)&lt;=2,"Okay 1-2",ROUND(L9095,0)&lt;=3,"Good 2-3",ROUND(L9095,0)&lt;=4,"Great 3-4",ROUND(L9095,0)&lt;=5,"Excellent 4-5")</f>
        <v>Excellent 4-5</v>
      </c>
      <c r="Z9095" t="str">
        <f t="shared" si="142"/>
        <v>0-1000</v>
      </c>
    </row>
    <row r="9096" spans="1:26" x14ac:dyDescent="0.3">
      <c r="A9096">
        <v>16643459</v>
      </c>
      <c r="B9096" t="s">
        <v>11638</v>
      </c>
      <c r="C9096">
        <v>37</v>
      </c>
      <c r="D9096" t="s">
        <v>11639</v>
      </c>
      <c r="E9096" t="s">
        <v>11640</v>
      </c>
      <c r="F9096" t="s">
        <v>16</v>
      </c>
      <c r="G9096" t="s">
        <v>16</v>
      </c>
      <c r="H9096" t="s">
        <v>16</v>
      </c>
      <c r="I9096">
        <v>2</v>
      </c>
      <c r="J9096">
        <v>6</v>
      </c>
      <c r="K9096">
        <v>25</v>
      </c>
      <c r="L9096">
        <v>3</v>
      </c>
      <c r="M9096" t="s">
        <v>1823</v>
      </c>
      <c r="N9096" t="str">
        <f>SUBSTITUTE(Sheet1[[#This Row],[Datekey_Opening]],"_","-")</f>
        <v>2011-7-11</v>
      </c>
      <c r="O9096">
        <f>YEAR(Sheet1[[#This Row],[Date]])</f>
        <v>2011</v>
      </c>
      <c r="P9096" t="str">
        <f>LOOKUP(Sheet1[[#This Row],[CountryCode]],$AI$4:$AI$18,$AJ$4:$AJ$18)</f>
        <v>Canada</v>
      </c>
      <c r="Q9096">
        <f>MONTH(Sheet1[[#This Row],[Date]])</f>
        <v>7</v>
      </c>
      <c r="R9096" t="str">
        <f>TEXT(Sheet1[[#This Row],[Date]],"MMMM")</f>
        <v>July</v>
      </c>
      <c r="S9096" t="str">
        <f>TEXT(Sheet1[[#This Row],[Date]],"YYYY-MMM")</f>
        <v>2011-Jul</v>
      </c>
      <c r="T9096">
        <f>WEEKDAY(Sheet1[[#This Row],[Date]])</f>
        <v>2</v>
      </c>
      <c r="U9096" t="str">
        <f>TEXT(Sheet1[[#This Row],[Date]],"DDDD")</f>
        <v>Monday</v>
      </c>
      <c r="V9096" t="str">
        <f>"FM"&amp;MOD(MONTH(Sheet1[[#This Row],[Date]])-4,12)+1</f>
        <v>FM4</v>
      </c>
      <c r="W9096" t="str">
        <f>"Q"&amp;ROUNDUP(MONTH(Sheet1[[#This Row],[Date]])/3,0)</f>
        <v>Q3</v>
      </c>
      <c r="X9096" t="str">
        <f>"Q"&amp;INT(MOD(MONTH(Sheet1[[#This Row],[Date]])-4,12/3)+1)</f>
        <v>Q4</v>
      </c>
      <c r="Y9096" t="str" cm="1">
        <f t="array" ref="Y9096">_xlfn.IFS(ROUND(L9096,0)&lt;=1,"Need to improve 0-1",ROUND(L9096,0)&lt;=2,"Okay 1-2",ROUND(L9096,0)&lt;=3,"Good 2-3",ROUND(L9096,0)&lt;=4,"Great 3-4",ROUND(L9096,0)&lt;=5,"Excellent 4-5")</f>
        <v>Good 2-3</v>
      </c>
      <c r="Z9096" t="str">
        <f t="shared" si="142"/>
        <v>0-1000</v>
      </c>
    </row>
    <row r="9097" spans="1:26" x14ac:dyDescent="0.3">
      <c r="A9097">
        <v>16611498</v>
      </c>
      <c r="B9097" t="s">
        <v>11641</v>
      </c>
      <c r="C9097">
        <v>14</v>
      </c>
      <c r="D9097" t="s">
        <v>11642</v>
      </c>
      <c r="E9097" t="s">
        <v>11643</v>
      </c>
      <c r="F9097" t="s">
        <v>16</v>
      </c>
      <c r="G9097" t="s">
        <v>16</v>
      </c>
      <c r="H9097" t="s">
        <v>16</v>
      </c>
      <c r="I9097">
        <v>2</v>
      </c>
      <c r="J9097">
        <v>18</v>
      </c>
      <c r="K9097">
        <v>20</v>
      </c>
      <c r="L9097">
        <v>3.6</v>
      </c>
      <c r="M9097" t="s">
        <v>7553</v>
      </c>
      <c r="N9097" t="str">
        <f>SUBSTITUTE(Sheet1[[#This Row],[Datekey_Opening]],"_","-")</f>
        <v>2010-7-23</v>
      </c>
      <c r="O9097">
        <f>YEAR(Sheet1[[#This Row],[Date]])</f>
        <v>2010</v>
      </c>
      <c r="P9097" t="str">
        <f>LOOKUP(Sheet1[[#This Row],[CountryCode]],$AI$4:$AI$18,$AJ$4:$AJ$18)</f>
        <v>Australia</v>
      </c>
      <c r="Q9097">
        <f>MONTH(Sheet1[[#This Row],[Date]])</f>
        <v>7</v>
      </c>
      <c r="R9097" t="str">
        <f>TEXT(Sheet1[[#This Row],[Date]],"MMMM")</f>
        <v>July</v>
      </c>
      <c r="S9097" t="str">
        <f>TEXT(Sheet1[[#This Row],[Date]],"YYYY-MMM")</f>
        <v>2010-Jul</v>
      </c>
      <c r="T9097">
        <f>WEEKDAY(Sheet1[[#This Row],[Date]])</f>
        <v>6</v>
      </c>
      <c r="U9097" t="str">
        <f>TEXT(Sheet1[[#This Row],[Date]],"DDDD")</f>
        <v>Friday</v>
      </c>
      <c r="V9097" t="str">
        <f>"FM"&amp;MOD(MONTH(Sheet1[[#This Row],[Date]])-4,12)+1</f>
        <v>FM4</v>
      </c>
      <c r="W9097" t="str">
        <f>"Q"&amp;ROUNDUP(MONTH(Sheet1[[#This Row],[Date]])/3,0)</f>
        <v>Q3</v>
      </c>
      <c r="X9097" t="str">
        <f>"Q"&amp;INT(MOD(MONTH(Sheet1[[#This Row],[Date]])-4,12/3)+1)</f>
        <v>Q4</v>
      </c>
      <c r="Y9097" t="str" cm="1">
        <f t="array" ref="Y9097">_xlfn.IFS(ROUND(L9097,0)&lt;=1,"Need to improve 0-1",ROUND(L9097,0)&lt;=2,"Okay 1-2",ROUND(L9097,0)&lt;=3,"Good 2-3",ROUND(L9097,0)&lt;=4,"Great 3-4",ROUND(L9097,0)&lt;=5,"Excellent 4-5")</f>
        <v>Great 3-4</v>
      </c>
      <c r="Z9097" t="str">
        <f t="shared" si="142"/>
        <v>0-1000</v>
      </c>
    </row>
    <row r="9098" spans="1:26" x14ac:dyDescent="0.3">
      <c r="A9098">
        <v>18483082</v>
      </c>
      <c r="B9098" t="s">
        <v>11644</v>
      </c>
      <c r="C9098">
        <v>184</v>
      </c>
      <c r="D9098" t="s">
        <v>1524</v>
      </c>
      <c r="E9098" t="s">
        <v>11645</v>
      </c>
      <c r="F9098" t="s">
        <v>16</v>
      </c>
      <c r="G9098" t="s">
        <v>16</v>
      </c>
      <c r="H9098" t="s">
        <v>16</v>
      </c>
      <c r="I9098">
        <v>3</v>
      </c>
      <c r="J9098">
        <v>28</v>
      </c>
      <c r="K9098">
        <v>50</v>
      </c>
      <c r="L9098">
        <v>3.8</v>
      </c>
      <c r="M9098" t="s">
        <v>9297</v>
      </c>
      <c r="N9098" t="str">
        <f>SUBSTITUTE(Sheet1[[#This Row],[Datekey_Opening]],"_","-")</f>
        <v>2017-7-25</v>
      </c>
      <c r="O9098">
        <f>YEAR(Sheet1[[#This Row],[Date]])</f>
        <v>2017</v>
      </c>
      <c r="P9098" t="str">
        <f>LOOKUP(Sheet1[[#This Row],[CountryCode]],$AI$4:$AI$18,$AJ$4:$AJ$18)</f>
        <v>Singapore</v>
      </c>
      <c r="Q9098">
        <f>MONTH(Sheet1[[#This Row],[Date]])</f>
        <v>7</v>
      </c>
      <c r="R9098" t="str">
        <f>TEXT(Sheet1[[#This Row],[Date]],"MMMM")</f>
        <v>July</v>
      </c>
      <c r="S9098" t="str">
        <f>TEXT(Sheet1[[#This Row],[Date]],"YYYY-MMM")</f>
        <v>2017-Jul</v>
      </c>
      <c r="T9098">
        <f>WEEKDAY(Sheet1[[#This Row],[Date]])</f>
        <v>3</v>
      </c>
      <c r="U9098" t="str">
        <f>TEXT(Sheet1[[#This Row],[Date]],"DDDD")</f>
        <v>Tuesday</v>
      </c>
      <c r="V9098" t="str">
        <f>"FM"&amp;MOD(MONTH(Sheet1[[#This Row],[Date]])-4,12)+1</f>
        <v>FM4</v>
      </c>
      <c r="W9098" t="str">
        <f>"Q"&amp;ROUNDUP(MONTH(Sheet1[[#This Row],[Date]])/3,0)</f>
        <v>Q3</v>
      </c>
      <c r="X9098" t="str">
        <f>"Q"&amp;INT(MOD(MONTH(Sheet1[[#This Row],[Date]])-4,12/3)+1)</f>
        <v>Q4</v>
      </c>
      <c r="Y9098" t="str" cm="1">
        <f t="array" ref="Y9098">_xlfn.IFS(ROUND(L9098,0)&lt;=1,"Need to improve 0-1",ROUND(L9098,0)&lt;=2,"Okay 1-2",ROUND(L9098,0)&lt;=3,"Good 2-3",ROUND(L9098,0)&lt;=4,"Great 3-4",ROUND(L9098,0)&lt;=5,"Excellent 4-5")</f>
        <v>Great 3-4</v>
      </c>
      <c r="Z9098" t="str">
        <f t="shared" si="142"/>
        <v>0-1000</v>
      </c>
    </row>
    <row r="9099" spans="1:26" x14ac:dyDescent="0.3">
      <c r="A9099">
        <v>16608059</v>
      </c>
      <c r="B9099" t="s">
        <v>11646</v>
      </c>
      <c r="C9099">
        <v>14</v>
      </c>
      <c r="D9099" t="s">
        <v>11647</v>
      </c>
      <c r="E9099" t="s">
        <v>11648</v>
      </c>
      <c r="F9099" t="s">
        <v>16</v>
      </c>
      <c r="G9099" t="s">
        <v>16</v>
      </c>
      <c r="H9099" t="s">
        <v>16</v>
      </c>
      <c r="I9099">
        <v>3</v>
      </c>
      <c r="J9099">
        <v>339</v>
      </c>
      <c r="K9099">
        <v>30</v>
      </c>
      <c r="L9099">
        <v>4.4000000000000004</v>
      </c>
      <c r="M9099" t="s">
        <v>2594</v>
      </c>
      <c r="N9099" t="str">
        <f>SUBSTITUTE(Sheet1[[#This Row],[Datekey_Opening]],"_","-")</f>
        <v>2015-7-3</v>
      </c>
      <c r="O9099">
        <f>YEAR(Sheet1[[#This Row],[Date]])</f>
        <v>2015</v>
      </c>
      <c r="P9099" t="str">
        <f>LOOKUP(Sheet1[[#This Row],[CountryCode]],$AI$4:$AI$18,$AJ$4:$AJ$18)</f>
        <v>Australia</v>
      </c>
      <c r="Q9099">
        <f>MONTH(Sheet1[[#This Row],[Date]])</f>
        <v>7</v>
      </c>
      <c r="R9099" t="str">
        <f>TEXT(Sheet1[[#This Row],[Date]],"MMMM")</f>
        <v>July</v>
      </c>
      <c r="S9099" t="str">
        <f>TEXT(Sheet1[[#This Row],[Date]],"YYYY-MMM")</f>
        <v>2015-Jul</v>
      </c>
      <c r="T9099">
        <f>WEEKDAY(Sheet1[[#This Row],[Date]])</f>
        <v>6</v>
      </c>
      <c r="U9099" t="str">
        <f>TEXT(Sheet1[[#This Row],[Date]],"DDDD")</f>
        <v>Friday</v>
      </c>
      <c r="V9099" t="str">
        <f>"FM"&amp;MOD(MONTH(Sheet1[[#This Row],[Date]])-4,12)+1</f>
        <v>FM4</v>
      </c>
      <c r="W9099" t="str">
        <f>"Q"&amp;ROUNDUP(MONTH(Sheet1[[#This Row],[Date]])/3,0)</f>
        <v>Q3</v>
      </c>
      <c r="X9099" t="str">
        <f>"Q"&amp;INT(MOD(MONTH(Sheet1[[#This Row],[Date]])-4,12/3)+1)</f>
        <v>Q4</v>
      </c>
      <c r="Y9099" t="str" cm="1">
        <f t="array" ref="Y9099">_xlfn.IFS(ROUND(L9099,0)&lt;=1,"Need to improve 0-1",ROUND(L9099,0)&lt;=2,"Okay 1-2",ROUND(L9099,0)&lt;=3,"Good 2-3",ROUND(L9099,0)&lt;=4,"Great 3-4",ROUND(L9099,0)&lt;=5,"Excellent 4-5")</f>
        <v>Great 3-4</v>
      </c>
      <c r="Z9099" t="str">
        <f t="shared" si="142"/>
        <v>0-1000</v>
      </c>
    </row>
    <row r="9100" spans="1:26" x14ac:dyDescent="0.3">
      <c r="A9100">
        <v>16612028</v>
      </c>
      <c r="B9100" t="s">
        <v>11649</v>
      </c>
      <c r="C9100">
        <v>14</v>
      </c>
      <c r="D9100" t="s">
        <v>11650</v>
      </c>
      <c r="E9100" t="s">
        <v>379</v>
      </c>
      <c r="F9100" t="s">
        <v>16</v>
      </c>
      <c r="G9100" t="s">
        <v>16</v>
      </c>
      <c r="H9100" t="s">
        <v>16</v>
      </c>
      <c r="I9100">
        <v>2</v>
      </c>
      <c r="J9100">
        <v>56</v>
      </c>
      <c r="K9100">
        <v>20</v>
      </c>
      <c r="L9100">
        <v>4.0999999999999996</v>
      </c>
      <c r="M9100" t="s">
        <v>2677</v>
      </c>
      <c r="N9100" t="str">
        <f>SUBSTITUTE(Sheet1[[#This Row],[Datekey_Opening]],"_","-")</f>
        <v>2018-6-28</v>
      </c>
      <c r="O9100">
        <f>YEAR(Sheet1[[#This Row],[Date]])</f>
        <v>2018</v>
      </c>
      <c r="P9100" t="str">
        <f>LOOKUP(Sheet1[[#This Row],[CountryCode]],$AI$4:$AI$18,$AJ$4:$AJ$18)</f>
        <v>Australia</v>
      </c>
      <c r="Q9100">
        <f>MONTH(Sheet1[[#This Row],[Date]])</f>
        <v>6</v>
      </c>
      <c r="R9100" t="str">
        <f>TEXT(Sheet1[[#This Row],[Date]],"MMMM")</f>
        <v>June</v>
      </c>
      <c r="S9100" t="str">
        <f>TEXT(Sheet1[[#This Row],[Date]],"YYYY-MMM")</f>
        <v>2018-Jun</v>
      </c>
      <c r="T9100">
        <f>WEEKDAY(Sheet1[[#This Row],[Date]])</f>
        <v>5</v>
      </c>
      <c r="U9100" t="str">
        <f>TEXT(Sheet1[[#This Row],[Date]],"DDDD")</f>
        <v>Thursday</v>
      </c>
      <c r="V9100" t="str">
        <f>"FM"&amp;MOD(MONTH(Sheet1[[#This Row],[Date]])-4,12)+1</f>
        <v>FM3</v>
      </c>
      <c r="W9100" t="str">
        <f>"Q"&amp;ROUNDUP(MONTH(Sheet1[[#This Row],[Date]])/3,0)</f>
        <v>Q2</v>
      </c>
      <c r="X9100" t="str">
        <f>"Q"&amp;INT(MOD(MONTH(Sheet1[[#This Row],[Date]])-4,12/3)+1)</f>
        <v>Q3</v>
      </c>
      <c r="Y9100" t="str" cm="1">
        <f t="array" ref="Y9100">_xlfn.IFS(ROUND(L9100,0)&lt;=1,"Need to improve 0-1",ROUND(L9100,0)&lt;=2,"Okay 1-2",ROUND(L9100,0)&lt;=3,"Good 2-3",ROUND(L9100,0)&lt;=4,"Great 3-4",ROUND(L9100,0)&lt;=5,"Excellent 4-5")</f>
        <v>Great 3-4</v>
      </c>
      <c r="Z9100" t="str">
        <f t="shared" si="142"/>
        <v>0-1000</v>
      </c>
    </row>
    <row r="9101" spans="1:26" x14ac:dyDescent="0.3">
      <c r="A9101">
        <v>16604896</v>
      </c>
      <c r="B9101" t="s">
        <v>11651</v>
      </c>
      <c r="C9101">
        <v>14</v>
      </c>
      <c r="D9101" t="s">
        <v>11632</v>
      </c>
      <c r="E9101" t="s">
        <v>11652</v>
      </c>
      <c r="F9101" t="s">
        <v>16</v>
      </c>
      <c r="G9101" t="s">
        <v>16</v>
      </c>
      <c r="H9101" t="s">
        <v>16</v>
      </c>
      <c r="I9101">
        <v>1</v>
      </c>
      <c r="J9101">
        <v>93</v>
      </c>
      <c r="K9101">
        <v>7</v>
      </c>
      <c r="L9101">
        <v>3.8</v>
      </c>
      <c r="M9101" t="s">
        <v>4580</v>
      </c>
      <c r="N9101" t="str">
        <f>SUBSTITUTE(Sheet1[[#This Row],[Datekey_Opening]],"_","-")</f>
        <v>2013-6-13</v>
      </c>
      <c r="O9101">
        <f>YEAR(Sheet1[[#This Row],[Date]])</f>
        <v>2013</v>
      </c>
      <c r="P9101" t="str">
        <f>LOOKUP(Sheet1[[#This Row],[CountryCode]],$AI$4:$AI$18,$AJ$4:$AJ$18)</f>
        <v>Australia</v>
      </c>
      <c r="Q9101">
        <f>MONTH(Sheet1[[#This Row],[Date]])</f>
        <v>6</v>
      </c>
      <c r="R9101" t="str">
        <f>TEXT(Sheet1[[#This Row],[Date]],"MMMM")</f>
        <v>June</v>
      </c>
      <c r="S9101" t="str">
        <f>TEXT(Sheet1[[#This Row],[Date]],"YYYY-MMM")</f>
        <v>2013-Jun</v>
      </c>
      <c r="T9101">
        <f>WEEKDAY(Sheet1[[#This Row],[Date]])</f>
        <v>5</v>
      </c>
      <c r="U9101" t="str">
        <f>TEXT(Sheet1[[#This Row],[Date]],"DDDD")</f>
        <v>Thursday</v>
      </c>
      <c r="V9101" t="str">
        <f>"FM"&amp;MOD(MONTH(Sheet1[[#This Row],[Date]])-4,12)+1</f>
        <v>FM3</v>
      </c>
      <c r="W9101" t="str">
        <f>"Q"&amp;ROUNDUP(MONTH(Sheet1[[#This Row],[Date]])/3,0)</f>
        <v>Q2</v>
      </c>
      <c r="X9101" t="str">
        <f>"Q"&amp;INT(MOD(MONTH(Sheet1[[#This Row],[Date]])-4,12/3)+1)</f>
        <v>Q3</v>
      </c>
      <c r="Y9101" t="str" cm="1">
        <f t="array" ref="Y9101">_xlfn.IFS(ROUND(L9101,0)&lt;=1,"Need to improve 0-1",ROUND(L9101,0)&lt;=2,"Okay 1-2",ROUND(L9101,0)&lt;=3,"Good 2-3",ROUND(L9101,0)&lt;=4,"Great 3-4",ROUND(L9101,0)&lt;=5,"Excellent 4-5")</f>
        <v>Great 3-4</v>
      </c>
      <c r="Z9101" t="str">
        <f t="shared" si="142"/>
        <v>0-1000</v>
      </c>
    </row>
    <row r="9102" spans="1:26" x14ac:dyDescent="0.3">
      <c r="A9102">
        <v>306198</v>
      </c>
      <c r="B9102" t="s">
        <v>11653</v>
      </c>
      <c r="C9102">
        <v>1</v>
      </c>
      <c r="D9102" t="s">
        <v>14</v>
      </c>
      <c r="E9102" t="s">
        <v>3035</v>
      </c>
      <c r="F9102" t="s">
        <v>21</v>
      </c>
      <c r="G9102" t="s">
        <v>16</v>
      </c>
      <c r="H9102" t="s">
        <v>16</v>
      </c>
      <c r="I9102">
        <v>4</v>
      </c>
      <c r="J9102">
        <v>609</v>
      </c>
      <c r="K9102">
        <v>2500</v>
      </c>
      <c r="L9102">
        <v>4.4000000000000004</v>
      </c>
      <c r="M9102" t="s">
        <v>6824</v>
      </c>
      <c r="N9102" t="str">
        <f>SUBSTITUTE(Sheet1[[#This Row],[Datekey_Opening]],"_","-")</f>
        <v>2013-7-12</v>
      </c>
      <c r="O9102">
        <f>YEAR(Sheet1[[#This Row],[Date]])</f>
        <v>2013</v>
      </c>
      <c r="P9102" t="str">
        <f>LOOKUP(Sheet1[[#This Row],[CountryCode]],$AI$4:$AI$18,$AJ$4:$AJ$18)</f>
        <v>India</v>
      </c>
      <c r="Q9102">
        <f>MONTH(Sheet1[[#This Row],[Date]])</f>
        <v>7</v>
      </c>
      <c r="R9102" t="str">
        <f>TEXT(Sheet1[[#This Row],[Date]],"MMMM")</f>
        <v>July</v>
      </c>
      <c r="S9102" t="str">
        <f>TEXT(Sheet1[[#This Row],[Date]],"YYYY-MMM")</f>
        <v>2013-Jul</v>
      </c>
      <c r="T9102">
        <f>WEEKDAY(Sheet1[[#This Row],[Date]])</f>
        <v>6</v>
      </c>
      <c r="U9102" t="str">
        <f>TEXT(Sheet1[[#This Row],[Date]],"DDDD")</f>
        <v>Friday</v>
      </c>
      <c r="V9102" t="str">
        <f>"FM"&amp;MOD(MONTH(Sheet1[[#This Row],[Date]])-4,12)+1</f>
        <v>FM4</v>
      </c>
      <c r="W9102" t="str">
        <f>"Q"&amp;ROUNDUP(MONTH(Sheet1[[#This Row],[Date]])/3,0)</f>
        <v>Q3</v>
      </c>
      <c r="X9102" t="str">
        <f>"Q"&amp;INT(MOD(MONTH(Sheet1[[#This Row],[Date]])-4,12/3)+1)</f>
        <v>Q4</v>
      </c>
      <c r="Y9102" t="str" cm="1">
        <f t="array" ref="Y9102">_xlfn.IFS(ROUND(L9102,0)&lt;=1,"Need to improve 0-1",ROUND(L9102,0)&lt;=2,"Okay 1-2",ROUND(L9102,0)&lt;=3,"Good 2-3",ROUND(L9102,0)&lt;=4,"Great 3-4",ROUND(L9102,0)&lt;=5,"Excellent 4-5")</f>
        <v>Great 3-4</v>
      </c>
      <c r="Z9102" t="str">
        <f t="shared" si="142"/>
        <v>2000-3000</v>
      </c>
    </row>
    <row r="9103" spans="1:26" x14ac:dyDescent="0.3">
      <c r="A9103">
        <v>18493989</v>
      </c>
      <c r="B9103" t="s">
        <v>11654</v>
      </c>
      <c r="C9103">
        <v>184</v>
      </c>
      <c r="D9103" t="s">
        <v>1524</v>
      </c>
      <c r="E9103" t="s">
        <v>11655</v>
      </c>
      <c r="F9103" t="s">
        <v>16</v>
      </c>
      <c r="G9103" t="s">
        <v>16</v>
      </c>
      <c r="H9103" t="s">
        <v>16</v>
      </c>
      <c r="I9103">
        <v>3</v>
      </c>
      <c r="J9103">
        <v>25</v>
      </c>
      <c r="K9103">
        <v>30</v>
      </c>
      <c r="L9103">
        <v>3</v>
      </c>
      <c r="M9103" t="s">
        <v>424</v>
      </c>
      <c r="N9103" t="str">
        <f>SUBSTITUTE(Sheet1[[#This Row],[Datekey_Opening]],"_","-")</f>
        <v>2010-6-1</v>
      </c>
      <c r="O9103">
        <f>YEAR(Sheet1[[#This Row],[Date]])</f>
        <v>2010</v>
      </c>
      <c r="P9103" t="str">
        <f>LOOKUP(Sheet1[[#This Row],[CountryCode]],$AI$4:$AI$18,$AJ$4:$AJ$18)</f>
        <v>Singapore</v>
      </c>
      <c r="Q9103">
        <f>MONTH(Sheet1[[#This Row],[Date]])</f>
        <v>6</v>
      </c>
      <c r="R9103" t="str">
        <f>TEXT(Sheet1[[#This Row],[Date]],"MMMM")</f>
        <v>June</v>
      </c>
      <c r="S9103" t="str">
        <f>TEXT(Sheet1[[#This Row],[Date]],"YYYY-MMM")</f>
        <v>2010-Jun</v>
      </c>
      <c r="T9103">
        <f>WEEKDAY(Sheet1[[#This Row],[Date]])</f>
        <v>3</v>
      </c>
      <c r="U9103" t="str">
        <f>TEXT(Sheet1[[#This Row],[Date]],"DDDD")</f>
        <v>Tuesday</v>
      </c>
      <c r="V9103" t="str">
        <f>"FM"&amp;MOD(MONTH(Sheet1[[#This Row],[Date]])-4,12)+1</f>
        <v>FM3</v>
      </c>
      <c r="W9103" t="str">
        <f>"Q"&amp;ROUNDUP(MONTH(Sheet1[[#This Row],[Date]])/3,0)</f>
        <v>Q2</v>
      </c>
      <c r="X9103" t="str">
        <f>"Q"&amp;INT(MOD(MONTH(Sheet1[[#This Row],[Date]])-4,12/3)+1)</f>
        <v>Q3</v>
      </c>
      <c r="Y9103" t="str" cm="1">
        <f t="array" ref="Y9103">_xlfn.IFS(ROUND(L9103,0)&lt;=1,"Need to improve 0-1",ROUND(L9103,0)&lt;=2,"Okay 1-2",ROUND(L9103,0)&lt;=3,"Good 2-3",ROUND(L9103,0)&lt;=4,"Great 3-4",ROUND(L9103,0)&lt;=5,"Excellent 4-5")</f>
        <v>Good 2-3</v>
      </c>
      <c r="Z9103" t="str">
        <f t="shared" si="142"/>
        <v>0-1000</v>
      </c>
    </row>
    <row r="9104" spans="1:26" x14ac:dyDescent="0.3">
      <c r="A9104">
        <v>16608864</v>
      </c>
      <c r="B9104" t="s">
        <v>11656</v>
      </c>
      <c r="C9104">
        <v>14</v>
      </c>
      <c r="D9104" t="s">
        <v>11657</v>
      </c>
      <c r="E9104" t="s">
        <v>1803</v>
      </c>
      <c r="F9104" t="s">
        <v>16</v>
      </c>
      <c r="G9104" t="s">
        <v>16</v>
      </c>
      <c r="H9104" t="s">
        <v>16</v>
      </c>
      <c r="I9104">
        <v>2</v>
      </c>
      <c r="J9104">
        <v>21</v>
      </c>
      <c r="K9104">
        <v>20</v>
      </c>
      <c r="L9104">
        <v>3.2</v>
      </c>
      <c r="M9104" t="s">
        <v>7563</v>
      </c>
      <c r="N9104" t="str">
        <f>SUBSTITUTE(Sheet1[[#This Row],[Datekey_Opening]],"_","-")</f>
        <v>2015-5-27</v>
      </c>
      <c r="O9104">
        <f>YEAR(Sheet1[[#This Row],[Date]])</f>
        <v>2015</v>
      </c>
      <c r="P9104" t="str">
        <f>LOOKUP(Sheet1[[#This Row],[CountryCode]],$AI$4:$AI$18,$AJ$4:$AJ$18)</f>
        <v>Australia</v>
      </c>
      <c r="Q9104">
        <f>MONTH(Sheet1[[#This Row],[Date]])</f>
        <v>5</v>
      </c>
      <c r="R9104" t="str">
        <f>TEXT(Sheet1[[#This Row],[Date]],"MMMM")</f>
        <v>May</v>
      </c>
      <c r="S9104" t="str">
        <f>TEXT(Sheet1[[#This Row],[Date]],"YYYY-MMM")</f>
        <v>2015-May</v>
      </c>
      <c r="T9104">
        <f>WEEKDAY(Sheet1[[#This Row],[Date]])</f>
        <v>4</v>
      </c>
      <c r="U9104" t="str">
        <f>TEXT(Sheet1[[#This Row],[Date]],"DDDD")</f>
        <v>Wednesday</v>
      </c>
      <c r="V9104" t="str">
        <f>"FM"&amp;MOD(MONTH(Sheet1[[#This Row],[Date]])-4,12)+1</f>
        <v>FM2</v>
      </c>
      <c r="W9104" t="str">
        <f>"Q"&amp;ROUNDUP(MONTH(Sheet1[[#This Row],[Date]])/3,0)</f>
        <v>Q2</v>
      </c>
      <c r="X9104" t="str">
        <f>"Q"&amp;INT(MOD(MONTH(Sheet1[[#This Row],[Date]])-4,12/3)+1)</f>
        <v>Q2</v>
      </c>
      <c r="Y9104" t="str" cm="1">
        <f t="array" ref="Y9104">_xlfn.IFS(ROUND(L9104,0)&lt;=1,"Need to improve 0-1",ROUND(L9104,0)&lt;=2,"Okay 1-2",ROUND(L9104,0)&lt;=3,"Good 2-3",ROUND(L9104,0)&lt;=4,"Great 3-4",ROUND(L9104,0)&lt;=5,"Excellent 4-5")</f>
        <v>Good 2-3</v>
      </c>
      <c r="Z9104" t="str">
        <f t="shared" si="142"/>
        <v>0-1000</v>
      </c>
    </row>
    <row r="9105" spans="1:26" x14ac:dyDescent="0.3">
      <c r="A9105">
        <v>5325</v>
      </c>
      <c r="B9105" t="s">
        <v>11658</v>
      </c>
      <c r="C9105">
        <v>1</v>
      </c>
      <c r="D9105" t="s">
        <v>14</v>
      </c>
      <c r="E9105" t="s">
        <v>11659</v>
      </c>
      <c r="F9105" t="s">
        <v>21</v>
      </c>
      <c r="G9105" t="s">
        <v>16</v>
      </c>
      <c r="H9105" t="s">
        <v>16</v>
      </c>
      <c r="I9105">
        <v>4</v>
      </c>
      <c r="J9105">
        <v>111</v>
      </c>
      <c r="K9105">
        <v>2500</v>
      </c>
      <c r="L9105">
        <v>3.7</v>
      </c>
      <c r="M9105" t="s">
        <v>1763</v>
      </c>
      <c r="N9105" t="str">
        <f>SUBSTITUTE(Sheet1[[#This Row],[Datekey_Opening]],"_","-")</f>
        <v>2016-7-18</v>
      </c>
      <c r="O9105">
        <f>YEAR(Sheet1[[#This Row],[Date]])</f>
        <v>2016</v>
      </c>
      <c r="P9105" t="str">
        <f>LOOKUP(Sheet1[[#This Row],[CountryCode]],$AI$4:$AI$18,$AJ$4:$AJ$18)</f>
        <v>India</v>
      </c>
      <c r="Q9105">
        <f>MONTH(Sheet1[[#This Row],[Date]])</f>
        <v>7</v>
      </c>
      <c r="R9105" t="str">
        <f>TEXT(Sheet1[[#This Row],[Date]],"MMMM")</f>
        <v>July</v>
      </c>
      <c r="S9105" t="str">
        <f>TEXT(Sheet1[[#This Row],[Date]],"YYYY-MMM")</f>
        <v>2016-Jul</v>
      </c>
      <c r="T9105">
        <f>WEEKDAY(Sheet1[[#This Row],[Date]])</f>
        <v>2</v>
      </c>
      <c r="U9105" t="str">
        <f>TEXT(Sheet1[[#This Row],[Date]],"DDDD")</f>
        <v>Monday</v>
      </c>
      <c r="V9105" t="str">
        <f>"FM"&amp;MOD(MONTH(Sheet1[[#This Row],[Date]])-4,12)+1</f>
        <v>FM4</v>
      </c>
      <c r="W9105" t="str">
        <f>"Q"&amp;ROUNDUP(MONTH(Sheet1[[#This Row],[Date]])/3,0)</f>
        <v>Q3</v>
      </c>
      <c r="X9105" t="str">
        <f>"Q"&amp;INT(MOD(MONTH(Sheet1[[#This Row],[Date]])-4,12/3)+1)</f>
        <v>Q4</v>
      </c>
      <c r="Y9105" t="str" cm="1">
        <f t="array" ref="Y9105">_xlfn.IFS(ROUND(L9105,0)&lt;=1,"Need to improve 0-1",ROUND(L9105,0)&lt;=2,"Okay 1-2",ROUND(L9105,0)&lt;=3,"Good 2-3",ROUND(L9105,0)&lt;=4,"Great 3-4",ROUND(L9105,0)&lt;=5,"Excellent 4-5")</f>
        <v>Great 3-4</v>
      </c>
      <c r="Z9105" t="str">
        <f t="shared" si="142"/>
        <v>2000-3000</v>
      </c>
    </row>
    <row r="9106" spans="1:26" x14ac:dyDescent="0.3">
      <c r="A9106">
        <v>16605794</v>
      </c>
      <c r="B9106" t="s">
        <v>11660</v>
      </c>
      <c r="C9106">
        <v>14</v>
      </c>
      <c r="D9106" t="s">
        <v>11661</v>
      </c>
      <c r="E9106" t="s">
        <v>11643</v>
      </c>
      <c r="F9106" t="s">
        <v>16</v>
      </c>
      <c r="G9106" t="s">
        <v>16</v>
      </c>
      <c r="H9106" t="s">
        <v>16</v>
      </c>
      <c r="I9106">
        <v>1</v>
      </c>
      <c r="J9106">
        <v>97</v>
      </c>
      <c r="K9106">
        <v>7</v>
      </c>
      <c r="L9106">
        <v>3.8</v>
      </c>
      <c r="M9106" t="s">
        <v>1412</v>
      </c>
      <c r="N9106" t="str">
        <f>SUBSTITUTE(Sheet1[[#This Row],[Datekey_Opening]],"_","-")</f>
        <v>2017-4-5</v>
      </c>
      <c r="O9106">
        <f>YEAR(Sheet1[[#This Row],[Date]])</f>
        <v>2017</v>
      </c>
      <c r="P9106" t="str">
        <f>LOOKUP(Sheet1[[#This Row],[CountryCode]],$AI$4:$AI$18,$AJ$4:$AJ$18)</f>
        <v>Australia</v>
      </c>
      <c r="Q9106">
        <f>MONTH(Sheet1[[#This Row],[Date]])</f>
        <v>4</v>
      </c>
      <c r="R9106" t="str">
        <f>TEXT(Sheet1[[#This Row],[Date]],"MMMM")</f>
        <v>April</v>
      </c>
      <c r="S9106" t="str">
        <f>TEXT(Sheet1[[#This Row],[Date]],"YYYY-MMM")</f>
        <v>2017-Apr</v>
      </c>
      <c r="T9106">
        <f>WEEKDAY(Sheet1[[#This Row],[Date]])</f>
        <v>4</v>
      </c>
      <c r="U9106" t="str">
        <f>TEXT(Sheet1[[#This Row],[Date]],"DDDD")</f>
        <v>Wednesday</v>
      </c>
      <c r="V9106" t="str">
        <f>"FM"&amp;MOD(MONTH(Sheet1[[#This Row],[Date]])-4,12)+1</f>
        <v>FM1</v>
      </c>
      <c r="W9106" t="str">
        <f>"Q"&amp;ROUNDUP(MONTH(Sheet1[[#This Row],[Date]])/3,0)</f>
        <v>Q2</v>
      </c>
      <c r="X9106" t="str">
        <f>"Q"&amp;INT(MOD(MONTH(Sheet1[[#This Row],[Date]])-4,12/3)+1)</f>
        <v>Q1</v>
      </c>
      <c r="Y9106" t="str" cm="1">
        <f t="array" ref="Y9106">_xlfn.IFS(ROUND(L9106,0)&lt;=1,"Need to improve 0-1",ROUND(L9106,0)&lt;=2,"Okay 1-2",ROUND(L9106,0)&lt;=3,"Good 2-3",ROUND(L9106,0)&lt;=4,"Great 3-4",ROUND(L9106,0)&lt;=5,"Excellent 4-5")</f>
        <v>Great 3-4</v>
      </c>
      <c r="Z9106" t="str">
        <f t="shared" si="142"/>
        <v>0-1000</v>
      </c>
    </row>
    <row r="9107" spans="1:26" x14ac:dyDescent="0.3">
      <c r="A9107">
        <v>64</v>
      </c>
      <c r="B9107" t="s">
        <v>11662</v>
      </c>
      <c r="C9107">
        <v>1</v>
      </c>
      <c r="D9107" t="s">
        <v>14</v>
      </c>
      <c r="E9107" t="s">
        <v>456</v>
      </c>
      <c r="F9107" t="s">
        <v>21</v>
      </c>
      <c r="G9107" t="s">
        <v>21</v>
      </c>
      <c r="H9107" t="s">
        <v>16</v>
      </c>
      <c r="I9107">
        <v>4</v>
      </c>
      <c r="J9107">
        <v>372</v>
      </c>
      <c r="K9107">
        <v>2500</v>
      </c>
      <c r="L9107">
        <v>3.8</v>
      </c>
      <c r="M9107" t="s">
        <v>1399</v>
      </c>
      <c r="N9107" t="str">
        <f>SUBSTITUTE(Sheet1[[#This Row],[Datekey_Opening]],"_","-")</f>
        <v>2010-5-22</v>
      </c>
      <c r="O9107">
        <f>YEAR(Sheet1[[#This Row],[Date]])</f>
        <v>2010</v>
      </c>
      <c r="P9107" t="str">
        <f>LOOKUP(Sheet1[[#This Row],[CountryCode]],$AI$4:$AI$18,$AJ$4:$AJ$18)</f>
        <v>India</v>
      </c>
      <c r="Q9107">
        <f>MONTH(Sheet1[[#This Row],[Date]])</f>
        <v>5</v>
      </c>
      <c r="R9107" t="str">
        <f>TEXT(Sheet1[[#This Row],[Date]],"MMMM")</f>
        <v>May</v>
      </c>
      <c r="S9107" t="str">
        <f>TEXT(Sheet1[[#This Row],[Date]],"YYYY-MMM")</f>
        <v>2010-May</v>
      </c>
      <c r="T9107">
        <f>WEEKDAY(Sheet1[[#This Row],[Date]])</f>
        <v>7</v>
      </c>
      <c r="U9107" t="str">
        <f>TEXT(Sheet1[[#This Row],[Date]],"DDDD")</f>
        <v>Saturday</v>
      </c>
      <c r="V9107" t="str">
        <f>"FM"&amp;MOD(MONTH(Sheet1[[#This Row],[Date]])-4,12)+1</f>
        <v>FM2</v>
      </c>
      <c r="W9107" t="str">
        <f>"Q"&amp;ROUNDUP(MONTH(Sheet1[[#This Row],[Date]])/3,0)</f>
        <v>Q2</v>
      </c>
      <c r="X9107" t="str">
        <f>"Q"&amp;INT(MOD(MONTH(Sheet1[[#This Row],[Date]])-4,12/3)+1)</f>
        <v>Q2</v>
      </c>
      <c r="Y9107" t="str" cm="1">
        <f t="array" ref="Y9107">_xlfn.IFS(ROUND(L9107,0)&lt;=1,"Need to improve 0-1",ROUND(L9107,0)&lt;=2,"Okay 1-2",ROUND(L9107,0)&lt;=3,"Good 2-3",ROUND(L9107,0)&lt;=4,"Great 3-4",ROUND(L9107,0)&lt;=5,"Excellent 4-5")</f>
        <v>Great 3-4</v>
      </c>
      <c r="Z9107" t="str">
        <f t="shared" si="142"/>
        <v>2000-3000</v>
      </c>
    </row>
    <row r="9108" spans="1:26" x14ac:dyDescent="0.3">
      <c r="A9108">
        <v>16608483</v>
      </c>
      <c r="B9108" t="s">
        <v>11663</v>
      </c>
      <c r="C9108">
        <v>14</v>
      </c>
      <c r="D9108" t="s">
        <v>11664</v>
      </c>
      <c r="E9108" t="s">
        <v>11665</v>
      </c>
      <c r="F9108" t="s">
        <v>16</v>
      </c>
      <c r="G9108" t="s">
        <v>16</v>
      </c>
      <c r="H9108" t="s">
        <v>16</v>
      </c>
      <c r="I9108">
        <v>2</v>
      </c>
      <c r="J9108">
        <v>19</v>
      </c>
      <c r="K9108">
        <v>20</v>
      </c>
      <c r="L9108">
        <v>3.4</v>
      </c>
      <c r="M9108" t="s">
        <v>9819</v>
      </c>
      <c r="N9108" t="str">
        <f>SUBSTITUTE(Sheet1[[#This Row],[Datekey_Opening]],"_","-")</f>
        <v>2018-4-21</v>
      </c>
      <c r="O9108">
        <f>YEAR(Sheet1[[#This Row],[Date]])</f>
        <v>2018</v>
      </c>
      <c r="P9108" t="str">
        <f>LOOKUP(Sheet1[[#This Row],[CountryCode]],$AI$4:$AI$18,$AJ$4:$AJ$18)</f>
        <v>Australia</v>
      </c>
      <c r="Q9108">
        <f>MONTH(Sheet1[[#This Row],[Date]])</f>
        <v>4</v>
      </c>
      <c r="R9108" t="str">
        <f>TEXT(Sheet1[[#This Row],[Date]],"MMMM")</f>
        <v>April</v>
      </c>
      <c r="S9108" t="str">
        <f>TEXT(Sheet1[[#This Row],[Date]],"YYYY-MMM")</f>
        <v>2018-Apr</v>
      </c>
      <c r="T9108">
        <f>WEEKDAY(Sheet1[[#This Row],[Date]])</f>
        <v>7</v>
      </c>
      <c r="U9108" t="str">
        <f>TEXT(Sheet1[[#This Row],[Date]],"DDDD")</f>
        <v>Saturday</v>
      </c>
      <c r="V9108" t="str">
        <f>"FM"&amp;MOD(MONTH(Sheet1[[#This Row],[Date]])-4,12)+1</f>
        <v>FM1</v>
      </c>
      <c r="W9108" t="str">
        <f>"Q"&amp;ROUNDUP(MONTH(Sheet1[[#This Row],[Date]])/3,0)</f>
        <v>Q2</v>
      </c>
      <c r="X9108" t="str">
        <f>"Q"&amp;INT(MOD(MONTH(Sheet1[[#This Row],[Date]])-4,12/3)+1)</f>
        <v>Q1</v>
      </c>
      <c r="Y9108" t="str" cm="1">
        <f t="array" ref="Y9108">_xlfn.IFS(ROUND(L9108,0)&lt;=1,"Need to improve 0-1",ROUND(L9108,0)&lt;=2,"Okay 1-2",ROUND(L9108,0)&lt;=3,"Good 2-3",ROUND(L9108,0)&lt;=4,"Great 3-4",ROUND(L9108,0)&lt;=5,"Excellent 4-5")</f>
        <v>Good 2-3</v>
      </c>
      <c r="Z9108" t="str">
        <f t="shared" si="142"/>
        <v>0-1000</v>
      </c>
    </row>
    <row r="9109" spans="1:26" x14ac:dyDescent="0.3">
      <c r="A9109">
        <v>3264</v>
      </c>
      <c r="B9109" t="s">
        <v>11666</v>
      </c>
      <c r="C9109">
        <v>1</v>
      </c>
      <c r="D9109" t="s">
        <v>14</v>
      </c>
      <c r="E9109" t="s">
        <v>486</v>
      </c>
      <c r="F9109" t="s">
        <v>21</v>
      </c>
      <c r="G9109" t="s">
        <v>16</v>
      </c>
      <c r="H9109" t="s">
        <v>16</v>
      </c>
      <c r="I9109">
        <v>4</v>
      </c>
      <c r="J9109">
        <v>49</v>
      </c>
      <c r="K9109">
        <v>2500</v>
      </c>
      <c r="L9109">
        <v>3.6</v>
      </c>
      <c r="M9109" t="s">
        <v>6627</v>
      </c>
      <c r="N9109" t="str">
        <f>SUBSTITUTE(Sheet1[[#This Row],[Datekey_Opening]],"_","-")</f>
        <v>2011-5-28</v>
      </c>
      <c r="O9109">
        <f>YEAR(Sheet1[[#This Row],[Date]])</f>
        <v>2011</v>
      </c>
      <c r="P9109" t="str">
        <f>LOOKUP(Sheet1[[#This Row],[CountryCode]],$AI$4:$AI$18,$AJ$4:$AJ$18)</f>
        <v>India</v>
      </c>
      <c r="Q9109">
        <f>MONTH(Sheet1[[#This Row],[Date]])</f>
        <v>5</v>
      </c>
      <c r="R9109" t="str">
        <f>TEXT(Sheet1[[#This Row],[Date]],"MMMM")</f>
        <v>May</v>
      </c>
      <c r="S9109" t="str">
        <f>TEXT(Sheet1[[#This Row],[Date]],"YYYY-MMM")</f>
        <v>2011-May</v>
      </c>
      <c r="T9109">
        <f>WEEKDAY(Sheet1[[#This Row],[Date]])</f>
        <v>7</v>
      </c>
      <c r="U9109" t="str">
        <f>TEXT(Sheet1[[#This Row],[Date]],"DDDD")</f>
        <v>Saturday</v>
      </c>
      <c r="V9109" t="str">
        <f>"FM"&amp;MOD(MONTH(Sheet1[[#This Row],[Date]])-4,12)+1</f>
        <v>FM2</v>
      </c>
      <c r="W9109" t="str">
        <f>"Q"&amp;ROUNDUP(MONTH(Sheet1[[#This Row],[Date]])/3,0)</f>
        <v>Q2</v>
      </c>
      <c r="X9109" t="str">
        <f>"Q"&amp;INT(MOD(MONTH(Sheet1[[#This Row],[Date]])-4,12/3)+1)</f>
        <v>Q2</v>
      </c>
      <c r="Y9109" t="str" cm="1">
        <f t="array" ref="Y9109">_xlfn.IFS(ROUND(L9109,0)&lt;=1,"Need to improve 0-1",ROUND(L9109,0)&lt;=2,"Okay 1-2",ROUND(L9109,0)&lt;=3,"Good 2-3",ROUND(L9109,0)&lt;=4,"Great 3-4",ROUND(L9109,0)&lt;=5,"Excellent 4-5")</f>
        <v>Great 3-4</v>
      </c>
      <c r="Z9109" t="str">
        <f t="shared" si="142"/>
        <v>2000-3000</v>
      </c>
    </row>
    <row r="9110" spans="1:26" x14ac:dyDescent="0.3">
      <c r="A9110">
        <v>16608209</v>
      </c>
      <c r="B9110" t="s">
        <v>11667</v>
      </c>
      <c r="C9110">
        <v>14</v>
      </c>
      <c r="D9110" t="s">
        <v>11668</v>
      </c>
      <c r="E9110" t="s">
        <v>11669</v>
      </c>
      <c r="F9110" t="s">
        <v>16</v>
      </c>
      <c r="G9110" t="s">
        <v>16</v>
      </c>
      <c r="H9110" t="s">
        <v>16</v>
      </c>
      <c r="I9110">
        <v>2</v>
      </c>
      <c r="J9110">
        <v>96</v>
      </c>
      <c r="K9110">
        <v>20</v>
      </c>
      <c r="L9110">
        <v>3.6</v>
      </c>
      <c r="M9110" t="s">
        <v>6161</v>
      </c>
      <c r="N9110" t="str">
        <f>SUBSTITUTE(Sheet1[[#This Row],[Datekey_Opening]],"_","-")</f>
        <v>2015-4-24</v>
      </c>
      <c r="O9110">
        <f>YEAR(Sheet1[[#This Row],[Date]])</f>
        <v>2015</v>
      </c>
      <c r="P9110" t="str">
        <f>LOOKUP(Sheet1[[#This Row],[CountryCode]],$AI$4:$AI$18,$AJ$4:$AJ$18)</f>
        <v>Australia</v>
      </c>
      <c r="Q9110">
        <f>MONTH(Sheet1[[#This Row],[Date]])</f>
        <v>4</v>
      </c>
      <c r="R9110" t="str">
        <f>TEXT(Sheet1[[#This Row],[Date]],"MMMM")</f>
        <v>April</v>
      </c>
      <c r="S9110" t="str">
        <f>TEXT(Sheet1[[#This Row],[Date]],"YYYY-MMM")</f>
        <v>2015-Apr</v>
      </c>
      <c r="T9110">
        <f>WEEKDAY(Sheet1[[#This Row],[Date]])</f>
        <v>6</v>
      </c>
      <c r="U9110" t="str">
        <f>TEXT(Sheet1[[#This Row],[Date]],"DDDD")</f>
        <v>Friday</v>
      </c>
      <c r="V9110" t="str">
        <f>"FM"&amp;MOD(MONTH(Sheet1[[#This Row],[Date]])-4,12)+1</f>
        <v>FM1</v>
      </c>
      <c r="W9110" t="str">
        <f>"Q"&amp;ROUNDUP(MONTH(Sheet1[[#This Row],[Date]])/3,0)</f>
        <v>Q2</v>
      </c>
      <c r="X9110" t="str">
        <f>"Q"&amp;INT(MOD(MONTH(Sheet1[[#This Row],[Date]])-4,12/3)+1)</f>
        <v>Q1</v>
      </c>
      <c r="Y9110" t="str" cm="1">
        <f t="array" ref="Y9110">_xlfn.IFS(ROUND(L9110,0)&lt;=1,"Need to improve 0-1",ROUND(L9110,0)&lt;=2,"Okay 1-2",ROUND(L9110,0)&lt;=3,"Good 2-3",ROUND(L9110,0)&lt;=4,"Great 3-4",ROUND(L9110,0)&lt;=5,"Excellent 4-5")</f>
        <v>Great 3-4</v>
      </c>
      <c r="Z9110" t="str">
        <f t="shared" si="142"/>
        <v>0-1000</v>
      </c>
    </row>
    <row r="9111" spans="1:26" x14ac:dyDescent="0.3">
      <c r="A9111">
        <v>16607969</v>
      </c>
      <c r="B9111" t="s">
        <v>11670</v>
      </c>
      <c r="C9111">
        <v>14</v>
      </c>
      <c r="D9111" t="s">
        <v>11671</v>
      </c>
      <c r="E9111" t="s">
        <v>11672</v>
      </c>
      <c r="F9111" t="s">
        <v>16</v>
      </c>
      <c r="G9111" t="s">
        <v>16</v>
      </c>
      <c r="H9111" t="s">
        <v>16</v>
      </c>
      <c r="I9111">
        <v>2</v>
      </c>
      <c r="J9111">
        <v>29</v>
      </c>
      <c r="K9111">
        <v>20</v>
      </c>
      <c r="L9111">
        <v>3.7</v>
      </c>
      <c r="M9111" t="s">
        <v>4411</v>
      </c>
      <c r="N9111" t="str">
        <f>SUBSTITUTE(Sheet1[[#This Row],[Datekey_Opening]],"_","-")</f>
        <v>2013-3-8</v>
      </c>
      <c r="O9111">
        <f>YEAR(Sheet1[[#This Row],[Date]])</f>
        <v>2013</v>
      </c>
      <c r="P9111" t="str">
        <f>LOOKUP(Sheet1[[#This Row],[CountryCode]],$AI$4:$AI$18,$AJ$4:$AJ$18)</f>
        <v>Australia</v>
      </c>
      <c r="Q9111">
        <f>MONTH(Sheet1[[#This Row],[Date]])</f>
        <v>3</v>
      </c>
      <c r="R9111" t="str">
        <f>TEXT(Sheet1[[#This Row],[Date]],"MMMM")</f>
        <v>March</v>
      </c>
      <c r="S9111" t="str">
        <f>TEXT(Sheet1[[#This Row],[Date]],"YYYY-MMM")</f>
        <v>2013-Mar</v>
      </c>
      <c r="T9111">
        <f>WEEKDAY(Sheet1[[#This Row],[Date]])</f>
        <v>6</v>
      </c>
      <c r="U9111" t="str">
        <f>TEXT(Sheet1[[#This Row],[Date]],"DDDD")</f>
        <v>Friday</v>
      </c>
      <c r="V9111" t="str">
        <f>"FM"&amp;MOD(MONTH(Sheet1[[#This Row],[Date]])-4,12)+1</f>
        <v>FM12</v>
      </c>
      <c r="W9111" t="str">
        <f>"Q"&amp;ROUNDUP(MONTH(Sheet1[[#This Row],[Date]])/3,0)</f>
        <v>Q1</v>
      </c>
      <c r="X9111" t="str">
        <f>"Q"&amp;INT(MOD(MONTH(Sheet1[[#This Row],[Date]])-4,12/3)+1)</f>
        <v>Q4</v>
      </c>
      <c r="Y9111" t="str" cm="1">
        <f t="array" ref="Y9111">_xlfn.IFS(ROUND(L9111,0)&lt;=1,"Need to improve 0-1",ROUND(L9111,0)&lt;=2,"Okay 1-2",ROUND(L9111,0)&lt;=3,"Good 2-3",ROUND(L9111,0)&lt;=4,"Great 3-4",ROUND(L9111,0)&lt;=5,"Excellent 4-5")</f>
        <v>Great 3-4</v>
      </c>
      <c r="Z9111" t="str">
        <f t="shared" si="142"/>
        <v>0-1000</v>
      </c>
    </row>
    <row r="9112" spans="1:26" x14ac:dyDescent="0.3">
      <c r="A9112">
        <v>4501</v>
      </c>
      <c r="B9112" t="s">
        <v>11673</v>
      </c>
      <c r="C9112">
        <v>1</v>
      </c>
      <c r="D9112" t="s">
        <v>14</v>
      </c>
      <c r="E9112" t="s">
        <v>362</v>
      </c>
      <c r="F9112" t="s">
        <v>21</v>
      </c>
      <c r="G9112" t="s">
        <v>16</v>
      </c>
      <c r="H9112" t="s">
        <v>16</v>
      </c>
      <c r="I9112">
        <v>4</v>
      </c>
      <c r="J9112">
        <v>79</v>
      </c>
      <c r="K9112">
        <v>2500</v>
      </c>
      <c r="L9112">
        <v>3.5</v>
      </c>
      <c r="M9112" t="s">
        <v>1237</v>
      </c>
      <c r="N9112" t="str">
        <f>SUBSTITUTE(Sheet1[[#This Row],[Datekey_Opening]],"_","-")</f>
        <v>2018-5-24</v>
      </c>
      <c r="O9112">
        <f>YEAR(Sheet1[[#This Row],[Date]])</f>
        <v>2018</v>
      </c>
      <c r="P9112" t="str">
        <f>LOOKUP(Sheet1[[#This Row],[CountryCode]],$AI$4:$AI$18,$AJ$4:$AJ$18)</f>
        <v>India</v>
      </c>
      <c r="Q9112">
        <f>MONTH(Sheet1[[#This Row],[Date]])</f>
        <v>5</v>
      </c>
      <c r="R9112" t="str">
        <f>TEXT(Sheet1[[#This Row],[Date]],"MMMM")</f>
        <v>May</v>
      </c>
      <c r="S9112" t="str">
        <f>TEXT(Sheet1[[#This Row],[Date]],"YYYY-MMM")</f>
        <v>2018-May</v>
      </c>
      <c r="T9112">
        <f>WEEKDAY(Sheet1[[#This Row],[Date]])</f>
        <v>5</v>
      </c>
      <c r="U9112" t="str">
        <f>TEXT(Sheet1[[#This Row],[Date]],"DDDD")</f>
        <v>Thursday</v>
      </c>
      <c r="V9112" t="str">
        <f>"FM"&amp;MOD(MONTH(Sheet1[[#This Row],[Date]])-4,12)+1</f>
        <v>FM2</v>
      </c>
      <c r="W9112" t="str">
        <f>"Q"&amp;ROUNDUP(MONTH(Sheet1[[#This Row],[Date]])/3,0)</f>
        <v>Q2</v>
      </c>
      <c r="X9112" t="str">
        <f>"Q"&amp;INT(MOD(MONTH(Sheet1[[#This Row],[Date]])-4,12/3)+1)</f>
        <v>Q2</v>
      </c>
      <c r="Y9112" t="str" cm="1">
        <f t="array" ref="Y9112">_xlfn.IFS(ROUND(L9112,0)&lt;=1,"Need to improve 0-1",ROUND(L9112,0)&lt;=2,"Okay 1-2",ROUND(L9112,0)&lt;=3,"Good 2-3",ROUND(L9112,0)&lt;=4,"Great 3-4",ROUND(L9112,0)&lt;=5,"Excellent 4-5")</f>
        <v>Great 3-4</v>
      </c>
      <c r="Z9112" t="str">
        <f t="shared" si="142"/>
        <v>2000-3000</v>
      </c>
    </row>
    <row r="9113" spans="1:26" x14ac:dyDescent="0.3">
      <c r="A9113">
        <v>18483224</v>
      </c>
      <c r="B9113" t="s">
        <v>11674</v>
      </c>
      <c r="C9113">
        <v>184</v>
      </c>
      <c r="D9113" t="s">
        <v>1524</v>
      </c>
      <c r="E9113" t="s">
        <v>379</v>
      </c>
      <c r="F9113" t="s">
        <v>16</v>
      </c>
      <c r="G9113" t="s">
        <v>16</v>
      </c>
      <c r="H9113" t="s">
        <v>16</v>
      </c>
      <c r="I9113">
        <v>3</v>
      </c>
      <c r="J9113">
        <v>33</v>
      </c>
      <c r="K9113">
        <v>40</v>
      </c>
      <c r="L9113">
        <v>3.7</v>
      </c>
      <c r="M9113" t="s">
        <v>5758</v>
      </c>
      <c r="N9113" t="str">
        <f>SUBSTITUTE(Sheet1[[#This Row],[Datekey_Opening]],"_","-")</f>
        <v>2011-3-18</v>
      </c>
      <c r="O9113">
        <f>YEAR(Sheet1[[#This Row],[Date]])</f>
        <v>2011</v>
      </c>
      <c r="P9113" t="str">
        <f>LOOKUP(Sheet1[[#This Row],[CountryCode]],$AI$4:$AI$18,$AJ$4:$AJ$18)</f>
        <v>Singapore</v>
      </c>
      <c r="Q9113">
        <f>MONTH(Sheet1[[#This Row],[Date]])</f>
        <v>3</v>
      </c>
      <c r="R9113" t="str">
        <f>TEXT(Sheet1[[#This Row],[Date]],"MMMM")</f>
        <v>March</v>
      </c>
      <c r="S9113" t="str">
        <f>TEXT(Sheet1[[#This Row],[Date]],"YYYY-MMM")</f>
        <v>2011-Mar</v>
      </c>
      <c r="T9113">
        <f>WEEKDAY(Sheet1[[#This Row],[Date]])</f>
        <v>6</v>
      </c>
      <c r="U9113" t="str">
        <f>TEXT(Sheet1[[#This Row],[Date]],"DDDD")</f>
        <v>Friday</v>
      </c>
      <c r="V9113" t="str">
        <f>"FM"&amp;MOD(MONTH(Sheet1[[#This Row],[Date]])-4,12)+1</f>
        <v>FM12</v>
      </c>
      <c r="W9113" t="str">
        <f>"Q"&amp;ROUNDUP(MONTH(Sheet1[[#This Row],[Date]])/3,0)</f>
        <v>Q1</v>
      </c>
      <c r="X9113" t="str">
        <f>"Q"&amp;INT(MOD(MONTH(Sheet1[[#This Row],[Date]])-4,12/3)+1)</f>
        <v>Q4</v>
      </c>
      <c r="Y9113" t="str" cm="1">
        <f t="array" ref="Y9113">_xlfn.IFS(ROUND(L9113,0)&lt;=1,"Need to improve 0-1",ROUND(L9113,0)&lt;=2,"Okay 1-2",ROUND(L9113,0)&lt;=3,"Good 2-3",ROUND(L9113,0)&lt;=4,"Great 3-4",ROUND(L9113,0)&lt;=5,"Excellent 4-5")</f>
        <v>Great 3-4</v>
      </c>
      <c r="Z9113" t="str">
        <f t="shared" si="142"/>
        <v>0-1000</v>
      </c>
    </row>
    <row r="9114" spans="1:26" x14ac:dyDescent="0.3">
      <c r="A9114">
        <v>16615894</v>
      </c>
      <c r="B9114" t="s">
        <v>11675</v>
      </c>
      <c r="C9114">
        <v>14</v>
      </c>
      <c r="D9114" t="s">
        <v>11676</v>
      </c>
      <c r="E9114" t="s">
        <v>11677</v>
      </c>
      <c r="F9114" t="s">
        <v>16</v>
      </c>
      <c r="G9114" t="s">
        <v>16</v>
      </c>
      <c r="H9114" t="s">
        <v>16</v>
      </c>
      <c r="I9114">
        <v>1</v>
      </c>
      <c r="J9114">
        <v>29</v>
      </c>
      <c r="K9114">
        <v>7</v>
      </c>
      <c r="L9114">
        <v>3.6</v>
      </c>
      <c r="M9114" t="s">
        <v>1267</v>
      </c>
      <c r="N9114" t="str">
        <f>SUBSTITUTE(Sheet1[[#This Row],[Datekey_Opening]],"_","-")</f>
        <v>2012-2-22</v>
      </c>
      <c r="O9114">
        <f>YEAR(Sheet1[[#This Row],[Date]])</f>
        <v>2012</v>
      </c>
      <c r="P9114" t="str">
        <f>LOOKUP(Sheet1[[#This Row],[CountryCode]],$AI$4:$AI$18,$AJ$4:$AJ$18)</f>
        <v>Australia</v>
      </c>
      <c r="Q9114">
        <f>MONTH(Sheet1[[#This Row],[Date]])</f>
        <v>2</v>
      </c>
      <c r="R9114" t="str">
        <f>TEXT(Sheet1[[#This Row],[Date]],"MMMM")</f>
        <v>February</v>
      </c>
      <c r="S9114" t="str">
        <f>TEXT(Sheet1[[#This Row],[Date]],"YYYY-MMM")</f>
        <v>2012-Feb</v>
      </c>
      <c r="T9114">
        <f>WEEKDAY(Sheet1[[#This Row],[Date]])</f>
        <v>4</v>
      </c>
      <c r="U9114" t="str">
        <f>TEXT(Sheet1[[#This Row],[Date]],"DDDD")</f>
        <v>Wednesday</v>
      </c>
      <c r="V9114" t="str">
        <f>"FM"&amp;MOD(MONTH(Sheet1[[#This Row],[Date]])-4,12)+1</f>
        <v>FM11</v>
      </c>
      <c r="W9114" t="str">
        <f>"Q"&amp;ROUNDUP(MONTH(Sheet1[[#This Row],[Date]])/3,0)</f>
        <v>Q1</v>
      </c>
      <c r="X9114" t="str">
        <f>"Q"&amp;INT(MOD(MONTH(Sheet1[[#This Row],[Date]])-4,12/3)+1)</f>
        <v>Q3</v>
      </c>
      <c r="Y9114" t="str" cm="1">
        <f t="array" ref="Y9114">_xlfn.IFS(ROUND(L9114,0)&lt;=1,"Need to improve 0-1",ROUND(L9114,0)&lt;=2,"Okay 1-2",ROUND(L9114,0)&lt;=3,"Good 2-3",ROUND(L9114,0)&lt;=4,"Great 3-4",ROUND(L9114,0)&lt;=5,"Excellent 4-5")</f>
        <v>Great 3-4</v>
      </c>
      <c r="Z9114" t="str">
        <f t="shared" si="142"/>
        <v>0-1000</v>
      </c>
    </row>
    <row r="9115" spans="1:26" x14ac:dyDescent="0.3">
      <c r="A9115">
        <v>16606299</v>
      </c>
      <c r="B9115" t="s">
        <v>11678</v>
      </c>
      <c r="C9115">
        <v>14</v>
      </c>
      <c r="D9115" t="s">
        <v>11679</v>
      </c>
      <c r="E9115" t="s">
        <v>11680</v>
      </c>
      <c r="F9115" t="s">
        <v>16</v>
      </c>
      <c r="G9115" t="s">
        <v>16</v>
      </c>
      <c r="H9115" t="s">
        <v>16</v>
      </c>
      <c r="I9115">
        <v>1</v>
      </c>
      <c r="J9115">
        <v>100</v>
      </c>
      <c r="K9115">
        <v>7</v>
      </c>
      <c r="L9115">
        <v>3.7</v>
      </c>
      <c r="M9115" t="s">
        <v>6452</v>
      </c>
      <c r="N9115" t="str">
        <f>SUBSTITUTE(Sheet1[[#This Row],[Datekey_Opening]],"_","-")</f>
        <v>2011-2-28</v>
      </c>
      <c r="O9115">
        <f>YEAR(Sheet1[[#This Row],[Date]])</f>
        <v>2011</v>
      </c>
      <c r="P9115" t="str">
        <f>LOOKUP(Sheet1[[#This Row],[CountryCode]],$AI$4:$AI$18,$AJ$4:$AJ$18)</f>
        <v>Australia</v>
      </c>
      <c r="Q9115">
        <f>MONTH(Sheet1[[#This Row],[Date]])</f>
        <v>2</v>
      </c>
      <c r="R9115" t="str">
        <f>TEXT(Sheet1[[#This Row],[Date]],"MMMM")</f>
        <v>February</v>
      </c>
      <c r="S9115" t="str">
        <f>TEXT(Sheet1[[#This Row],[Date]],"YYYY-MMM")</f>
        <v>2011-Feb</v>
      </c>
      <c r="T9115">
        <f>WEEKDAY(Sheet1[[#This Row],[Date]])</f>
        <v>2</v>
      </c>
      <c r="U9115" t="str">
        <f>TEXT(Sheet1[[#This Row],[Date]],"DDDD")</f>
        <v>Monday</v>
      </c>
      <c r="V9115" t="str">
        <f>"FM"&amp;MOD(MONTH(Sheet1[[#This Row],[Date]])-4,12)+1</f>
        <v>FM11</v>
      </c>
      <c r="W9115" t="str">
        <f>"Q"&amp;ROUNDUP(MONTH(Sheet1[[#This Row],[Date]])/3,0)</f>
        <v>Q1</v>
      </c>
      <c r="X9115" t="str">
        <f>"Q"&amp;INT(MOD(MONTH(Sheet1[[#This Row],[Date]])-4,12/3)+1)</f>
        <v>Q3</v>
      </c>
      <c r="Y9115" t="str" cm="1">
        <f t="array" ref="Y9115">_xlfn.IFS(ROUND(L9115,0)&lt;=1,"Need to improve 0-1",ROUND(L9115,0)&lt;=2,"Okay 1-2",ROUND(L9115,0)&lt;=3,"Good 2-3",ROUND(L9115,0)&lt;=4,"Great 3-4",ROUND(L9115,0)&lt;=5,"Excellent 4-5")</f>
        <v>Great 3-4</v>
      </c>
      <c r="Z9115" t="str">
        <f t="shared" si="142"/>
        <v>0-1000</v>
      </c>
    </row>
    <row r="9116" spans="1:26" x14ac:dyDescent="0.3">
      <c r="A9116">
        <v>310348</v>
      </c>
      <c r="B9116" t="s">
        <v>11681</v>
      </c>
      <c r="C9116">
        <v>1</v>
      </c>
      <c r="D9116" t="s">
        <v>14</v>
      </c>
      <c r="E9116" t="s">
        <v>11682</v>
      </c>
      <c r="F9116" t="s">
        <v>21</v>
      </c>
      <c r="G9116" t="s">
        <v>16</v>
      </c>
      <c r="H9116" t="s">
        <v>16</v>
      </c>
      <c r="I9116">
        <v>4</v>
      </c>
      <c r="J9116">
        <v>24</v>
      </c>
      <c r="K9116">
        <v>2500</v>
      </c>
      <c r="L9116">
        <v>2.7</v>
      </c>
      <c r="M9116" t="s">
        <v>194</v>
      </c>
      <c r="N9116" t="str">
        <f>SUBSTITUTE(Sheet1[[#This Row],[Datekey_Opening]],"_","-")</f>
        <v>2018-4-13</v>
      </c>
      <c r="O9116">
        <f>YEAR(Sheet1[[#This Row],[Date]])</f>
        <v>2018</v>
      </c>
      <c r="P9116" t="str">
        <f>LOOKUP(Sheet1[[#This Row],[CountryCode]],$AI$4:$AI$18,$AJ$4:$AJ$18)</f>
        <v>India</v>
      </c>
      <c r="Q9116">
        <f>MONTH(Sheet1[[#This Row],[Date]])</f>
        <v>4</v>
      </c>
      <c r="R9116" t="str">
        <f>TEXT(Sheet1[[#This Row],[Date]],"MMMM")</f>
        <v>April</v>
      </c>
      <c r="S9116" t="str">
        <f>TEXT(Sheet1[[#This Row],[Date]],"YYYY-MMM")</f>
        <v>2018-Apr</v>
      </c>
      <c r="T9116">
        <f>WEEKDAY(Sheet1[[#This Row],[Date]])</f>
        <v>6</v>
      </c>
      <c r="U9116" t="str">
        <f>TEXT(Sheet1[[#This Row],[Date]],"DDDD")</f>
        <v>Friday</v>
      </c>
      <c r="V9116" t="str">
        <f>"FM"&amp;MOD(MONTH(Sheet1[[#This Row],[Date]])-4,12)+1</f>
        <v>FM1</v>
      </c>
      <c r="W9116" t="str">
        <f>"Q"&amp;ROUNDUP(MONTH(Sheet1[[#This Row],[Date]])/3,0)</f>
        <v>Q2</v>
      </c>
      <c r="X9116" t="str">
        <f>"Q"&amp;INT(MOD(MONTH(Sheet1[[#This Row],[Date]])-4,12/3)+1)</f>
        <v>Q1</v>
      </c>
      <c r="Y9116" t="str" cm="1">
        <f t="array" ref="Y9116">_xlfn.IFS(ROUND(L9116,0)&lt;=1,"Need to improve 0-1",ROUND(L9116,0)&lt;=2,"Okay 1-2",ROUND(L9116,0)&lt;=3,"Good 2-3",ROUND(L9116,0)&lt;=4,"Great 3-4",ROUND(L9116,0)&lt;=5,"Excellent 4-5")</f>
        <v>Good 2-3</v>
      </c>
      <c r="Z9116" t="str">
        <f t="shared" si="142"/>
        <v>2000-3000</v>
      </c>
    </row>
    <row r="9117" spans="1:26" x14ac:dyDescent="0.3">
      <c r="A9117">
        <v>3549</v>
      </c>
      <c r="B9117" t="s">
        <v>11683</v>
      </c>
      <c r="C9117">
        <v>1</v>
      </c>
      <c r="D9117" t="s">
        <v>14</v>
      </c>
      <c r="E9117" t="s">
        <v>486</v>
      </c>
      <c r="F9117" t="s">
        <v>21</v>
      </c>
      <c r="G9117" t="s">
        <v>16</v>
      </c>
      <c r="H9117" t="s">
        <v>16</v>
      </c>
      <c r="I9117">
        <v>4</v>
      </c>
      <c r="J9117">
        <v>24</v>
      </c>
      <c r="K9117">
        <v>2500</v>
      </c>
      <c r="L9117">
        <v>3.3</v>
      </c>
      <c r="M9117" t="s">
        <v>2295</v>
      </c>
      <c r="N9117" t="str">
        <f>SUBSTITUTE(Sheet1[[#This Row],[Datekey_Opening]],"_","-")</f>
        <v>2017-4-3</v>
      </c>
      <c r="O9117">
        <f>YEAR(Sheet1[[#This Row],[Date]])</f>
        <v>2017</v>
      </c>
      <c r="P9117" t="str">
        <f>LOOKUP(Sheet1[[#This Row],[CountryCode]],$AI$4:$AI$18,$AJ$4:$AJ$18)</f>
        <v>India</v>
      </c>
      <c r="Q9117">
        <f>MONTH(Sheet1[[#This Row],[Date]])</f>
        <v>4</v>
      </c>
      <c r="R9117" t="str">
        <f>TEXT(Sheet1[[#This Row],[Date]],"MMMM")</f>
        <v>April</v>
      </c>
      <c r="S9117" t="str">
        <f>TEXT(Sheet1[[#This Row],[Date]],"YYYY-MMM")</f>
        <v>2017-Apr</v>
      </c>
      <c r="T9117">
        <f>WEEKDAY(Sheet1[[#This Row],[Date]])</f>
        <v>2</v>
      </c>
      <c r="U9117" t="str">
        <f>TEXT(Sheet1[[#This Row],[Date]],"DDDD")</f>
        <v>Monday</v>
      </c>
      <c r="V9117" t="str">
        <f>"FM"&amp;MOD(MONTH(Sheet1[[#This Row],[Date]])-4,12)+1</f>
        <v>FM1</v>
      </c>
      <c r="W9117" t="str">
        <f>"Q"&amp;ROUNDUP(MONTH(Sheet1[[#This Row],[Date]])/3,0)</f>
        <v>Q2</v>
      </c>
      <c r="X9117" t="str">
        <f>"Q"&amp;INT(MOD(MONTH(Sheet1[[#This Row],[Date]])-4,12/3)+1)</f>
        <v>Q1</v>
      </c>
      <c r="Y9117" t="str" cm="1">
        <f t="array" ref="Y9117">_xlfn.IFS(ROUND(L9117,0)&lt;=1,"Need to improve 0-1",ROUND(L9117,0)&lt;=2,"Okay 1-2",ROUND(L9117,0)&lt;=3,"Good 2-3",ROUND(L9117,0)&lt;=4,"Great 3-4",ROUND(L9117,0)&lt;=5,"Excellent 4-5")</f>
        <v>Good 2-3</v>
      </c>
      <c r="Z9117" t="str">
        <f t="shared" si="142"/>
        <v>2000-3000</v>
      </c>
    </row>
    <row r="9118" spans="1:26" x14ac:dyDescent="0.3">
      <c r="A9118">
        <v>16612550</v>
      </c>
      <c r="B9118" t="s">
        <v>11684</v>
      </c>
      <c r="C9118">
        <v>14</v>
      </c>
      <c r="D9118" t="s">
        <v>11685</v>
      </c>
      <c r="E9118" t="s">
        <v>11686</v>
      </c>
      <c r="F9118" t="s">
        <v>16</v>
      </c>
      <c r="G9118" t="s">
        <v>16</v>
      </c>
      <c r="H9118" t="s">
        <v>16</v>
      </c>
      <c r="I9118">
        <v>2</v>
      </c>
      <c r="J9118">
        <v>40</v>
      </c>
      <c r="K9118">
        <v>20</v>
      </c>
      <c r="L9118">
        <v>4.0999999999999996</v>
      </c>
      <c r="M9118" t="s">
        <v>1604</v>
      </c>
      <c r="N9118" t="str">
        <f>SUBSTITUTE(Sheet1[[#This Row],[Datekey_Opening]],"_","-")</f>
        <v>2013-1-6</v>
      </c>
      <c r="O9118">
        <f>YEAR(Sheet1[[#This Row],[Date]])</f>
        <v>2013</v>
      </c>
      <c r="P9118" t="str">
        <f>LOOKUP(Sheet1[[#This Row],[CountryCode]],$AI$4:$AI$18,$AJ$4:$AJ$18)</f>
        <v>Australia</v>
      </c>
      <c r="Q9118">
        <f>MONTH(Sheet1[[#This Row],[Date]])</f>
        <v>1</v>
      </c>
      <c r="R9118" t="str">
        <f>TEXT(Sheet1[[#This Row],[Date]],"MMMM")</f>
        <v>January</v>
      </c>
      <c r="S9118" t="str">
        <f>TEXT(Sheet1[[#This Row],[Date]],"YYYY-MMM")</f>
        <v>2013-Jan</v>
      </c>
      <c r="T9118">
        <f>WEEKDAY(Sheet1[[#This Row],[Date]])</f>
        <v>1</v>
      </c>
      <c r="U9118" t="str">
        <f>TEXT(Sheet1[[#This Row],[Date]],"DDDD")</f>
        <v>Sunday</v>
      </c>
      <c r="V9118" t="str">
        <f>"FM"&amp;MOD(MONTH(Sheet1[[#This Row],[Date]])-4,12)+1</f>
        <v>FM10</v>
      </c>
      <c r="W9118" t="str">
        <f>"Q"&amp;ROUNDUP(MONTH(Sheet1[[#This Row],[Date]])/3,0)</f>
        <v>Q1</v>
      </c>
      <c r="X9118" t="str">
        <f>"Q"&amp;INT(MOD(MONTH(Sheet1[[#This Row],[Date]])-4,12/3)+1)</f>
        <v>Q2</v>
      </c>
      <c r="Y9118" t="str" cm="1">
        <f t="array" ref="Y9118">_xlfn.IFS(ROUND(L9118,0)&lt;=1,"Need to improve 0-1",ROUND(L9118,0)&lt;=2,"Okay 1-2",ROUND(L9118,0)&lt;=3,"Good 2-3",ROUND(L9118,0)&lt;=4,"Great 3-4",ROUND(L9118,0)&lt;=5,"Excellent 4-5")</f>
        <v>Great 3-4</v>
      </c>
      <c r="Z9118" t="str">
        <f t="shared" si="142"/>
        <v>0-1000</v>
      </c>
    </row>
    <row r="9119" spans="1:26" x14ac:dyDescent="0.3">
      <c r="A9119">
        <v>16613649</v>
      </c>
      <c r="B9119" t="s">
        <v>11687</v>
      </c>
      <c r="C9119">
        <v>14</v>
      </c>
      <c r="D9119" t="s">
        <v>11688</v>
      </c>
      <c r="E9119" t="s">
        <v>11689</v>
      </c>
      <c r="F9119" t="s">
        <v>16</v>
      </c>
      <c r="G9119" t="s">
        <v>16</v>
      </c>
      <c r="H9119" t="s">
        <v>16</v>
      </c>
      <c r="I9119">
        <v>3</v>
      </c>
      <c r="J9119">
        <v>381</v>
      </c>
      <c r="K9119">
        <v>30</v>
      </c>
      <c r="L9119">
        <v>4.4000000000000004</v>
      </c>
      <c r="M9119" t="s">
        <v>1120</v>
      </c>
      <c r="N9119" t="str">
        <f>SUBSTITUTE(Sheet1[[#This Row],[Datekey_Opening]],"_","-")</f>
        <v>2018-1-2</v>
      </c>
      <c r="O9119">
        <f>YEAR(Sheet1[[#This Row],[Date]])</f>
        <v>2018</v>
      </c>
      <c r="P9119" t="str">
        <f>LOOKUP(Sheet1[[#This Row],[CountryCode]],$AI$4:$AI$18,$AJ$4:$AJ$18)</f>
        <v>Australia</v>
      </c>
      <c r="Q9119">
        <f>MONTH(Sheet1[[#This Row],[Date]])</f>
        <v>1</v>
      </c>
      <c r="R9119" t="str">
        <f>TEXT(Sheet1[[#This Row],[Date]],"MMMM")</f>
        <v>January</v>
      </c>
      <c r="S9119" t="str">
        <f>TEXT(Sheet1[[#This Row],[Date]],"YYYY-MMM")</f>
        <v>2018-Jan</v>
      </c>
      <c r="T9119">
        <f>WEEKDAY(Sheet1[[#This Row],[Date]])</f>
        <v>3</v>
      </c>
      <c r="U9119" t="str">
        <f>TEXT(Sheet1[[#This Row],[Date]],"DDDD")</f>
        <v>Tuesday</v>
      </c>
      <c r="V9119" t="str">
        <f>"FM"&amp;MOD(MONTH(Sheet1[[#This Row],[Date]])-4,12)+1</f>
        <v>FM10</v>
      </c>
      <c r="W9119" t="str">
        <f>"Q"&amp;ROUNDUP(MONTH(Sheet1[[#This Row],[Date]])/3,0)</f>
        <v>Q1</v>
      </c>
      <c r="X9119" t="str">
        <f>"Q"&amp;INT(MOD(MONTH(Sheet1[[#This Row],[Date]])-4,12/3)+1)</f>
        <v>Q2</v>
      </c>
      <c r="Y9119" t="str" cm="1">
        <f t="array" ref="Y9119">_xlfn.IFS(ROUND(L9119,0)&lt;=1,"Need to improve 0-1",ROUND(L9119,0)&lt;=2,"Okay 1-2",ROUND(L9119,0)&lt;=3,"Good 2-3",ROUND(L9119,0)&lt;=4,"Great 3-4",ROUND(L9119,0)&lt;=5,"Excellent 4-5")</f>
        <v>Great 3-4</v>
      </c>
      <c r="Z9119" t="str">
        <f t="shared" si="142"/>
        <v>0-1000</v>
      </c>
    </row>
    <row r="9120" spans="1:26" x14ac:dyDescent="0.3">
      <c r="A9120">
        <v>2688</v>
      </c>
      <c r="B9120" t="s">
        <v>11690</v>
      </c>
      <c r="C9120">
        <v>1</v>
      </c>
      <c r="D9120" t="s">
        <v>14</v>
      </c>
      <c r="E9120" t="s">
        <v>379</v>
      </c>
      <c r="F9120" t="s">
        <v>16</v>
      </c>
      <c r="G9120" t="s">
        <v>16</v>
      </c>
      <c r="H9120" t="s">
        <v>16</v>
      </c>
      <c r="I9120">
        <v>4</v>
      </c>
      <c r="J9120">
        <v>79</v>
      </c>
      <c r="K9120">
        <v>2500</v>
      </c>
      <c r="L9120">
        <v>3.8</v>
      </c>
      <c r="M9120" t="s">
        <v>4851</v>
      </c>
      <c r="N9120" t="str">
        <f>SUBSTITUTE(Sheet1[[#This Row],[Datekey_Opening]],"_","-")</f>
        <v>2014-4-9</v>
      </c>
      <c r="O9120">
        <f>YEAR(Sheet1[[#This Row],[Date]])</f>
        <v>2014</v>
      </c>
      <c r="P9120" t="str">
        <f>LOOKUP(Sheet1[[#This Row],[CountryCode]],$AI$4:$AI$18,$AJ$4:$AJ$18)</f>
        <v>India</v>
      </c>
      <c r="Q9120">
        <f>MONTH(Sheet1[[#This Row],[Date]])</f>
        <v>4</v>
      </c>
      <c r="R9120" t="str">
        <f>TEXT(Sheet1[[#This Row],[Date]],"MMMM")</f>
        <v>April</v>
      </c>
      <c r="S9120" t="str">
        <f>TEXT(Sheet1[[#This Row],[Date]],"YYYY-MMM")</f>
        <v>2014-Apr</v>
      </c>
      <c r="T9120">
        <f>WEEKDAY(Sheet1[[#This Row],[Date]])</f>
        <v>4</v>
      </c>
      <c r="U9120" t="str">
        <f>TEXT(Sheet1[[#This Row],[Date]],"DDDD")</f>
        <v>Wednesday</v>
      </c>
      <c r="V9120" t="str">
        <f>"FM"&amp;MOD(MONTH(Sheet1[[#This Row],[Date]])-4,12)+1</f>
        <v>FM1</v>
      </c>
      <c r="W9120" t="str">
        <f>"Q"&amp;ROUNDUP(MONTH(Sheet1[[#This Row],[Date]])/3,0)</f>
        <v>Q2</v>
      </c>
      <c r="X9120" t="str">
        <f>"Q"&amp;INT(MOD(MONTH(Sheet1[[#This Row],[Date]])-4,12/3)+1)</f>
        <v>Q1</v>
      </c>
      <c r="Y9120" t="str" cm="1">
        <f t="array" ref="Y9120">_xlfn.IFS(ROUND(L9120,0)&lt;=1,"Need to improve 0-1",ROUND(L9120,0)&lt;=2,"Okay 1-2",ROUND(L9120,0)&lt;=3,"Good 2-3",ROUND(L9120,0)&lt;=4,"Great 3-4",ROUND(L9120,0)&lt;=5,"Excellent 4-5")</f>
        <v>Great 3-4</v>
      </c>
      <c r="Z9120" t="str">
        <f t="shared" si="142"/>
        <v>2000-3000</v>
      </c>
    </row>
    <row r="9121" spans="1:26" x14ac:dyDescent="0.3">
      <c r="A9121">
        <v>18282047</v>
      </c>
      <c r="B9121" t="s">
        <v>11691</v>
      </c>
      <c r="C9121">
        <v>1</v>
      </c>
      <c r="D9121" t="s">
        <v>14</v>
      </c>
      <c r="E9121" t="s">
        <v>1901</v>
      </c>
      <c r="F9121" t="s">
        <v>21</v>
      </c>
      <c r="G9121" t="s">
        <v>16</v>
      </c>
      <c r="H9121" t="s">
        <v>16</v>
      </c>
      <c r="I9121">
        <v>4</v>
      </c>
      <c r="J9121">
        <v>146</v>
      </c>
      <c r="K9121">
        <v>2500</v>
      </c>
      <c r="L9121">
        <v>4.0999999999999996</v>
      </c>
      <c r="M9121" t="s">
        <v>3946</v>
      </c>
      <c r="N9121" t="str">
        <f>SUBSTITUTE(Sheet1[[#This Row],[Datekey_Opening]],"_","-")</f>
        <v>2011-4-14</v>
      </c>
      <c r="O9121">
        <f>YEAR(Sheet1[[#This Row],[Date]])</f>
        <v>2011</v>
      </c>
      <c r="P9121" t="str">
        <f>LOOKUP(Sheet1[[#This Row],[CountryCode]],$AI$4:$AI$18,$AJ$4:$AJ$18)</f>
        <v>India</v>
      </c>
      <c r="Q9121">
        <f>MONTH(Sheet1[[#This Row],[Date]])</f>
        <v>4</v>
      </c>
      <c r="R9121" t="str">
        <f>TEXT(Sheet1[[#This Row],[Date]],"MMMM")</f>
        <v>April</v>
      </c>
      <c r="S9121" t="str">
        <f>TEXT(Sheet1[[#This Row],[Date]],"YYYY-MMM")</f>
        <v>2011-Apr</v>
      </c>
      <c r="T9121">
        <f>WEEKDAY(Sheet1[[#This Row],[Date]])</f>
        <v>5</v>
      </c>
      <c r="U9121" t="str">
        <f>TEXT(Sheet1[[#This Row],[Date]],"DDDD")</f>
        <v>Thursday</v>
      </c>
      <c r="V9121" t="str">
        <f>"FM"&amp;MOD(MONTH(Sheet1[[#This Row],[Date]])-4,12)+1</f>
        <v>FM1</v>
      </c>
      <c r="W9121" t="str">
        <f>"Q"&amp;ROUNDUP(MONTH(Sheet1[[#This Row],[Date]])/3,0)</f>
        <v>Q2</v>
      </c>
      <c r="X9121" t="str">
        <f>"Q"&amp;INT(MOD(MONTH(Sheet1[[#This Row],[Date]])-4,12/3)+1)</f>
        <v>Q1</v>
      </c>
      <c r="Y9121" t="str" cm="1">
        <f t="array" ref="Y9121">_xlfn.IFS(ROUND(L9121,0)&lt;=1,"Need to improve 0-1",ROUND(L9121,0)&lt;=2,"Okay 1-2",ROUND(L9121,0)&lt;=3,"Good 2-3",ROUND(L9121,0)&lt;=4,"Great 3-4",ROUND(L9121,0)&lt;=5,"Excellent 4-5")</f>
        <v>Great 3-4</v>
      </c>
      <c r="Z9121" t="str">
        <f t="shared" si="142"/>
        <v>2000-3000</v>
      </c>
    </row>
    <row r="9122" spans="1:26" x14ac:dyDescent="0.3">
      <c r="A9122">
        <v>18294261</v>
      </c>
      <c r="B9122" t="s">
        <v>11692</v>
      </c>
      <c r="C9122">
        <v>1</v>
      </c>
      <c r="D9122" t="s">
        <v>14</v>
      </c>
      <c r="E9122" t="s">
        <v>10722</v>
      </c>
      <c r="F9122" t="s">
        <v>21</v>
      </c>
      <c r="G9122" t="s">
        <v>16</v>
      </c>
      <c r="H9122" t="s">
        <v>16</v>
      </c>
      <c r="I9122">
        <v>4</v>
      </c>
      <c r="J9122">
        <v>756</v>
      </c>
      <c r="K9122">
        <v>2500</v>
      </c>
      <c r="L9122">
        <v>4.2</v>
      </c>
      <c r="M9122" t="s">
        <v>3976</v>
      </c>
      <c r="N9122" t="str">
        <f>SUBSTITUTE(Sheet1[[#This Row],[Datekey_Opening]],"_","-")</f>
        <v>2016-3-8</v>
      </c>
      <c r="O9122">
        <f>YEAR(Sheet1[[#This Row],[Date]])</f>
        <v>2016</v>
      </c>
      <c r="P9122" t="str">
        <f>LOOKUP(Sheet1[[#This Row],[CountryCode]],$AI$4:$AI$18,$AJ$4:$AJ$18)</f>
        <v>India</v>
      </c>
      <c r="Q9122">
        <f>MONTH(Sheet1[[#This Row],[Date]])</f>
        <v>3</v>
      </c>
      <c r="R9122" t="str">
        <f>TEXT(Sheet1[[#This Row],[Date]],"MMMM")</f>
        <v>March</v>
      </c>
      <c r="S9122" t="str">
        <f>TEXT(Sheet1[[#This Row],[Date]],"YYYY-MMM")</f>
        <v>2016-Mar</v>
      </c>
      <c r="T9122">
        <f>WEEKDAY(Sheet1[[#This Row],[Date]])</f>
        <v>3</v>
      </c>
      <c r="U9122" t="str">
        <f>TEXT(Sheet1[[#This Row],[Date]],"DDDD")</f>
        <v>Tuesday</v>
      </c>
      <c r="V9122" t="str">
        <f>"FM"&amp;MOD(MONTH(Sheet1[[#This Row],[Date]])-4,12)+1</f>
        <v>FM12</v>
      </c>
      <c r="W9122" t="str">
        <f>"Q"&amp;ROUNDUP(MONTH(Sheet1[[#This Row],[Date]])/3,0)</f>
        <v>Q1</v>
      </c>
      <c r="X9122" t="str">
        <f>"Q"&amp;INT(MOD(MONTH(Sheet1[[#This Row],[Date]])-4,12/3)+1)</f>
        <v>Q4</v>
      </c>
      <c r="Y9122" t="str" cm="1">
        <f t="array" ref="Y9122">_xlfn.IFS(ROUND(L9122,0)&lt;=1,"Need to improve 0-1",ROUND(L9122,0)&lt;=2,"Okay 1-2",ROUND(L9122,0)&lt;=3,"Good 2-3",ROUND(L9122,0)&lt;=4,"Great 3-4",ROUND(L9122,0)&lt;=5,"Excellent 4-5")</f>
        <v>Great 3-4</v>
      </c>
      <c r="Z9122" t="str">
        <f t="shared" si="142"/>
        <v>2000-3000</v>
      </c>
    </row>
    <row r="9123" spans="1:26" x14ac:dyDescent="0.3">
      <c r="A9123">
        <v>18463567</v>
      </c>
      <c r="B9123" t="s">
        <v>11693</v>
      </c>
      <c r="C9123">
        <v>1</v>
      </c>
      <c r="D9123" t="s">
        <v>14</v>
      </c>
      <c r="E9123" t="s">
        <v>11694</v>
      </c>
      <c r="F9123" t="s">
        <v>21</v>
      </c>
      <c r="G9123" t="s">
        <v>16</v>
      </c>
      <c r="H9123" t="s">
        <v>16</v>
      </c>
      <c r="I9123">
        <v>4</v>
      </c>
      <c r="J9123">
        <v>14</v>
      </c>
      <c r="K9123">
        <v>2500</v>
      </c>
      <c r="L9123">
        <v>3.3</v>
      </c>
      <c r="M9123" t="s">
        <v>11695</v>
      </c>
      <c r="N9123" t="str">
        <f>SUBSTITUTE(Sheet1[[#This Row],[Datekey_Opening]],"_","-")</f>
        <v>2013-3-10</v>
      </c>
      <c r="O9123">
        <f>YEAR(Sheet1[[#This Row],[Date]])</f>
        <v>2013</v>
      </c>
      <c r="P9123" t="str">
        <f>LOOKUP(Sheet1[[#This Row],[CountryCode]],$AI$4:$AI$18,$AJ$4:$AJ$18)</f>
        <v>India</v>
      </c>
      <c r="Q9123">
        <f>MONTH(Sheet1[[#This Row],[Date]])</f>
        <v>3</v>
      </c>
      <c r="R9123" t="str">
        <f>TEXT(Sheet1[[#This Row],[Date]],"MMMM")</f>
        <v>March</v>
      </c>
      <c r="S9123" t="str">
        <f>TEXT(Sheet1[[#This Row],[Date]],"YYYY-MMM")</f>
        <v>2013-Mar</v>
      </c>
      <c r="T9123">
        <f>WEEKDAY(Sheet1[[#This Row],[Date]])</f>
        <v>1</v>
      </c>
      <c r="U9123" t="str">
        <f>TEXT(Sheet1[[#This Row],[Date]],"DDDD")</f>
        <v>Sunday</v>
      </c>
      <c r="V9123" t="str">
        <f>"FM"&amp;MOD(MONTH(Sheet1[[#This Row],[Date]])-4,12)+1</f>
        <v>FM12</v>
      </c>
      <c r="W9123" t="str">
        <f>"Q"&amp;ROUNDUP(MONTH(Sheet1[[#This Row],[Date]])/3,0)</f>
        <v>Q1</v>
      </c>
      <c r="X9123" t="str">
        <f>"Q"&amp;INT(MOD(MONTH(Sheet1[[#This Row],[Date]])-4,12/3)+1)</f>
        <v>Q4</v>
      </c>
      <c r="Y9123" t="str" cm="1">
        <f t="array" ref="Y9123">_xlfn.IFS(ROUND(L9123,0)&lt;=1,"Need to improve 0-1",ROUND(L9123,0)&lt;=2,"Okay 1-2",ROUND(L9123,0)&lt;=3,"Good 2-3",ROUND(L9123,0)&lt;=4,"Great 3-4",ROUND(L9123,0)&lt;=5,"Excellent 4-5")</f>
        <v>Good 2-3</v>
      </c>
      <c r="Z9123" t="str">
        <f t="shared" si="142"/>
        <v>2000-3000</v>
      </c>
    </row>
    <row r="9124" spans="1:26" x14ac:dyDescent="0.3">
      <c r="A9124">
        <v>17842104</v>
      </c>
      <c r="B9124" t="s">
        <v>11696</v>
      </c>
      <c r="C9124">
        <v>14</v>
      </c>
      <c r="D9124" t="s">
        <v>11697</v>
      </c>
      <c r="E9124" t="s">
        <v>379</v>
      </c>
      <c r="F9124" t="s">
        <v>16</v>
      </c>
      <c r="G9124" t="s">
        <v>16</v>
      </c>
      <c r="H9124" t="s">
        <v>16</v>
      </c>
      <c r="I9124">
        <v>2</v>
      </c>
      <c r="J9124">
        <v>31</v>
      </c>
      <c r="K9124">
        <v>20</v>
      </c>
      <c r="L9124">
        <v>3.5</v>
      </c>
      <c r="M9124" t="s">
        <v>1305</v>
      </c>
      <c r="N9124" t="str">
        <f>SUBSTITUTE(Sheet1[[#This Row],[Datekey_Opening]],"_","-")</f>
        <v>2015-12-3</v>
      </c>
      <c r="O9124">
        <f>YEAR(Sheet1[[#This Row],[Date]])</f>
        <v>2015</v>
      </c>
      <c r="P9124" t="str">
        <f>LOOKUP(Sheet1[[#This Row],[CountryCode]],$AI$4:$AI$18,$AJ$4:$AJ$18)</f>
        <v>Australia</v>
      </c>
      <c r="Q9124">
        <f>MONTH(Sheet1[[#This Row],[Date]])</f>
        <v>12</v>
      </c>
      <c r="R9124" t="str">
        <f>TEXT(Sheet1[[#This Row],[Date]],"MMMM")</f>
        <v>December</v>
      </c>
      <c r="S9124" t="str">
        <f>TEXT(Sheet1[[#This Row],[Date]],"YYYY-MMM")</f>
        <v>2015-Dec</v>
      </c>
      <c r="T9124">
        <f>WEEKDAY(Sheet1[[#This Row],[Date]])</f>
        <v>5</v>
      </c>
      <c r="U9124" t="str">
        <f>TEXT(Sheet1[[#This Row],[Date]],"DDDD")</f>
        <v>Thursday</v>
      </c>
      <c r="V9124" t="str">
        <f>"FM"&amp;MOD(MONTH(Sheet1[[#This Row],[Date]])-4,12)+1</f>
        <v>FM9</v>
      </c>
      <c r="W9124" t="str">
        <f>"Q"&amp;ROUNDUP(MONTH(Sheet1[[#This Row],[Date]])/3,0)</f>
        <v>Q4</v>
      </c>
      <c r="X9124" t="str">
        <f>"Q"&amp;INT(MOD(MONTH(Sheet1[[#This Row],[Date]])-4,12/3)+1)</f>
        <v>Q1</v>
      </c>
      <c r="Y9124" t="str" cm="1">
        <f t="array" ref="Y9124">_xlfn.IFS(ROUND(L9124,0)&lt;=1,"Need to improve 0-1",ROUND(L9124,0)&lt;=2,"Okay 1-2",ROUND(L9124,0)&lt;=3,"Good 2-3",ROUND(L9124,0)&lt;=4,"Great 3-4",ROUND(L9124,0)&lt;=5,"Excellent 4-5")</f>
        <v>Great 3-4</v>
      </c>
      <c r="Z9124" t="str">
        <f t="shared" si="142"/>
        <v>0-1000</v>
      </c>
    </row>
    <row r="9125" spans="1:26" x14ac:dyDescent="0.3">
      <c r="A9125">
        <v>16613059</v>
      </c>
      <c r="B9125" t="s">
        <v>11698</v>
      </c>
      <c r="C9125">
        <v>14</v>
      </c>
      <c r="D9125" t="s">
        <v>11699</v>
      </c>
      <c r="E9125" t="s">
        <v>11700</v>
      </c>
      <c r="F9125" t="s">
        <v>16</v>
      </c>
      <c r="G9125" t="s">
        <v>16</v>
      </c>
      <c r="H9125" t="s">
        <v>16</v>
      </c>
      <c r="I9125">
        <v>3</v>
      </c>
      <c r="J9125">
        <v>193</v>
      </c>
      <c r="K9125">
        <v>30</v>
      </c>
      <c r="L9125">
        <v>2.4</v>
      </c>
      <c r="M9125" t="s">
        <v>5398</v>
      </c>
      <c r="N9125" t="str">
        <f>SUBSTITUTE(Sheet1[[#This Row],[Datekey_Opening]],"_","-")</f>
        <v>2010-12-11</v>
      </c>
      <c r="O9125">
        <f>YEAR(Sheet1[[#This Row],[Date]])</f>
        <v>2010</v>
      </c>
      <c r="P9125" t="str">
        <f>LOOKUP(Sheet1[[#This Row],[CountryCode]],$AI$4:$AI$18,$AJ$4:$AJ$18)</f>
        <v>Australia</v>
      </c>
      <c r="Q9125">
        <f>MONTH(Sheet1[[#This Row],[Date]])</f>
        <v>12</v>
      </c>
      <c r="R9125" t="str">
        <f>TEXT(Sheet1[[#This Row],[Date]],"MMMM")</f>
        <v>December</v>
      </c>
      <c r="S9125" t="str">
        <f>TEXT(Sheet1[[#This Row],[Date]],"YYYY-MMM")</f>
        <v>2010-Dec</v>
      </c>
      <c r="T9125">
        <f>WEEKDAY(Sheet1[[#This Row],[Date]])</f>
        <v>7</v>
      </c>
      <c r="U9125" t="str">
        <f>TEXT(Sheet1[[#This Row],[Date]],"DDDD")</f>
        <v>Saturday</v>
      </c>
      <c r="V9125" t="str">
        <f>"FM"&amp;MOD(MONTH(Sheet1[[#This Row],[Date]])-4,12)+1</f>
        <v>FM9</v>
      </c>
      <c r="W9125" t="str">
        <f>"Q"&amp;ROUNDUP(MONTH(Sheet1[[#This Row],[Date]])/3,0)</f>
        <v>Q4</v>
      </c>
      <c r="X9125" t="str">
        <f>"Q"&amp;INT(MOD(MONTH(Sheet1[[#This Row],[Date]])-4,12/3)+1)</f>
        <v>Q1</v>
      </c>
      <c r="Y9125" t="str" cm="1">
        <f t="array" ref="Y9125">_xlfn.IFS(ROUND(L9125,0)&lt;=1,"Need to improve 0-1",ROUND(L9125,0)&lt;=2,"Okay 1-2",ROUND(L9125,0)&lt;=3,"Good 2-3",ROUND(L9125,0)&lt;=4,"Great 3-4",ROUND(L9125,0)&lt;=5,"Excellent 4-5")</f>
        <v>Okay 1-2</v>
      </c>
      <c r="Z9125" t="str">
        <f t="shared" si="142"/>
        <v>0-1000</v>
      </c>
    </row>
    <row r="9126" spans="1:26" x14ac:dyDescent="0.3">
      <c r="A9126">
        <v>16605194</v>
      </c>
      <c r="B9126" t="s">
        <v>11701</v>
      </c>
      <c r="C9126">
        <v>14</v>
      </c>
      <c r="D9126" t="s">
        <v>11702</v>
      </c>
      <c r="E9126" t="s">
        <v>11703</v>
      </c>
      <c r="F9126" t="s">
        <v>16</v>
      </c>
      <c r="G9126" t="s">
        <v>16</v>
      </c>
      <c r="H9126" t="s">
        <v>16</v>
      </c>
      <c r="I9126">
        <v>2</v>
      </c>
      <c r="J9126">
        <v>87</v>
      </c>
      <c r="K9126">
        <v>20</v>
      </c>
      <c r="L9126">
        <v>4.0999999999999996</v>
      </c>
      <c r="M9126" t="s">
        <v>6750</v>
      </c>
      <c r="N9126" t="str">
        <f>SUBSTITUTE(Sheet1[[#This Row],[Datekey_Opening]],"_","-")</f>
        <v>2010-12-3</v>
      </c>
      <c r="O9126">
        <f>YEAR(Sheet1[[#This Row],[Date]])</f>
        <v>2010</v>
      </c>
      <c r="P9126" t="str">
        <f>LOOKUP(Sheet1[[#This Row],[CountryCode]],$AI$4:$AI$18,$AJ$4:$AJ$18)</f>
        <v>Australia</v>
      </c>
      <c r="Q9126">
        <f>MONTH(Sheet1[[#This Row],[Date]])</f>
        <v>12</v>
      </c>
      <c r="R9126" t="str">
        <f>TEXT(Sheet1[[#This Row],[Date]],"MMMM")</f>
        <v>December</v>
      </c>
      <c r="S9126" t="str">
        <f>TEXT(Sheet1[[#This Row],[Date]],"YYYY-MMM")</f>
        <v>2010-Dec</v>
      </c>
      <c r="T9126">
        <f>WEEKDAY(Sheet1[[#This Row],[Date]])</f>
        <v>6</v>
      </c>
      <c r="U9126" t="str">
        <f>TEXT(Sheet1[[#This Row],[Date]],"DDDD")</f>
        <v>Friday</v>
      </c>
      <c r="V9126" t="str">
        <f>"FM"&amp;MOD(MONTH(Sheet1[[#This Row],[Date]])-4,12)+1</f>
        <v>FM9</v>
      </c>
      <c r="W9126" t="str">
        <f>"Q"&amp;ROUNDUP(MONTH(Sheet1[[#This Row],[Date]])/3,0)</f>
        <v>Q4</v>
      </c>
      <c r="X9126" t="str">
        <f>"Q"&amp;INT(MOD(MONTH(Sheet1[[#This Row],[Date]])-4,12/3)+1)</f>
        <v>Q1</v>
      </c>
      <c r="Y9126" t="str" cm="1">
        <f t="array" ref="Y9126">_xlfn.IFS(ROUND(L9126,0)&lt;=1,"Need to improve 0-1",ROUND(L9126,0)&lt;=2,"Okay 1-2",ROUND(L9126,0)&lt;=3,"Good 2-3",ROUND(L9126,0)&lt;=4,"Great 3-4",ROUND(L9126,0)&lt;=5,"Excellent 4-5")</f>
        <v>Great 3-4</v>
      </c>
      <c r="Z9126" t="str">
        <f t="shared" si="142"/>
        <v>0-1000</v>
      </c>
    </row>
    <row r="9127" spans="1:26" x14ac:dyDescent="0.3">
      <c r="A9127">
        <v>16611701</v>
      </c>
      <c r="B9127" t="s">
        <v>11704</v>
      </c>
      <c r="C9127">
        <v>14</v>
      </c>
      <c r="D9127" t="s">
        <v>11705</v>
      </c>
      <c r="E9127" t="s">
        <v>1755</v>
      </c>
      <c r="F9127" t="s">
        <v>16</v>
      </c>
      <c r="G9127" t="s">
        <v>16</v>
      </c>
      <c r="H9127" t="s">
        <v>16</v>
      </c>
      <c r="I9127">
        <v>2</v>
      </c>
      <c r="J9127">
        <v>11</v>
      </c>
      <c r="K9127">
        <v>20</v>
      </c>
      <c r="L9127">
        <v>2.9</v>
      </c>
      <c r="M9127" t="s">
        <v>4268</v>
      </c>
      <c r="N9127" t="str">
        <f>SUBSTITUTE(Sheet1[[#This Row],[Datekey_Opening]],"_","-")</f>
        <v>2010-11-22</v>
      </c>
      <c r="O9127">
        <f>YEAR(Sheet1[[#This Row],[Date]])</f>
        <v>2010</v>
      </c>
      <c r="P9127" t="str">
        <f>LOOKUP(Sheet1[[#This Row],[CountryCode]],$AI$4:$AI$18,$AJ$4:$AJ$18)</f>
        <v>Australia</v>
      </c>
      <c r="Q9127">
        <f>MONTH(Sheet1[[#This Row],[Date]])</f>
        <v>11</v>
      </c>
      <c r="R9127" t="str">
        <f>TEXT(Sheet1[[#This Row],[Date]],"MMMM")</f>
        <v>November</v>
      </c>
      <c r="S9127" t="str">
        <f>TEXT(Sheet1[[#This Row],[Date]],"YYYY-MMM")</f>
        <v>2010-Nov</v>
      </c>
      <c r="T9127">
        <f>WEEKDAY(Sheet1[[#This Row],[Date]])</f>
        <v>2</v>
      </c>
      <c r="U9127" t="str">
        <f>TEXT(Sheet1[[#This Row],[Date]],"DDDD")</f>
        <v>Monday</v>
      </c>
      <c r="V9127" t="str">
        <f>"FM"&amp;MOD(MONTH(Sheet1[[#This Row],[Date]])-4,12)+1</f>
        <v>FM8</v>
      </c>
      <c r="W9127" t="str">
        <f>"Q"&amp;ROUNDUP(MONTH(Sheet1[[#This Row],[Date]])/3,0)</f>
        <v>Q4</v>
      </c>
      <c r="X9127" t="str">
        <f>"Q"&amp;INT(MOD(MONTH(Sheet1[[#This Row],[Date]])-4,12/3)+1)</f>
        <v>Q4</v>
      </c>
      <c r="Y9127" t="str" cm="1">
        <f t="array" ref="Y9127">_xlfn.IFS(ROUND(L9127,0)&lt;=1,"Need to improve 0-1",ROUND(L9127,0)&lt;=2,"Okay 1-2",ROUND(L9127,0)&lt;=3,"Good 2-3",ROUND(L9127,0)&lt;=4,"Great 3-4",ROUND(L9127,0)&lt;=5,"Excellent 4-5")</f>
        <v>Good 2-3</v>
      </c>
      <c r="Z9127" t="str">
        <f t="shared" si="142"/>
        <v>0-1000</v>
      </c>
    </row>
    <row r="9128" spans="1:26" x14ac:dyDescent="0.3">
      <c r="A9128">
        <v>3295</v>
      </c>
      <c r="B9128" t="s">
        <v>11706</v>
      </c>
      <c r="C9128">
        <v>1</v>
      </c>
      <c r="D9128" t="s">
        <v>14</v>
      </c>
      <c r="E9128" t="s">
        <v>7938</v>
      </c>
      <c r="F9128" t="s">
        <v>21</v>
      </c>
      <c r="G9128" t="s">
        <v>16</v>
      </c>
      <c r="H9128" t="s">
        <v>16</v>
      </c>
      <c r="I9128">
        <v>4</v>
      </c>
      <c r="J9128">
        <v>59</v>
      </c>
      <c r="K9128">
        <v>2500</v>
      </c>
      <c r="L9128">
        <v>3.6</v>
      </c>
      <c r="M9128" t="s">
        <v>6203</v>
      </c>
      <c r="N9128" t="str">
        <f>SUBSTITUTE(Sheet1[[#This Row],[Datekey_Opening]],"_","-")</f>
        <v>2010-2-6</v>
      </c>
      <c r="O9128">
        <f>YEAR(Sheet1[[#This Row],[Date]])</f>
        <v>2010</v>
      </c>
      <c r="P9128" t="str">
        <f>LOOKUP(Sheet1[[#This Row],[CountryCode]],$AI$4:$AI$18,$AJ$4:$AJ$18)</f>
        <v>India</v>
      </c>
      <c r="Q9128">
        <f>MONTH(Sheet1[[#This Row],[Date]])</f>
        <v>2</v>
      </c>
      <c r="R9128" t="str">
        <f>TEXT(Sheet1[[#This Row],[Date]],"MMMM")</f>
        <v>February</v>
      </c>
      <c r="S9128" t="str">
        <f>TEXT(Sheet1[[#This Row],[Date]],"YYYY-MMM")</f>
        <v>2010-Feb</v>
      </c>
      <c r="T9128">
        <f>WEEKDAY(Sheet1[[#This Row],[Date]])</f>
        <v>7</v>
      </c>
      <c r="U9128" t="str">
        <f>TEXT(Sheet1[[#This Row],[Date]],"DDDD")</f>
        <v>Saturday</v>
      </c>
      <c r="V9128" t="str">
        <f>"FM"&amp;MOD(MONTH(Sheet1[[#This Row],[Date]])-4,12)+1</f>
        <v>FM11</v>
      </c>
      <c r="W9128" t="str">
        <f>"Q"&amp;ROUNDUP(MONTH(Sheet1[[#This Row],[Date]])/3,0)</f>
        <v>Q1</v>
      </c>
      <c r="X9128" t="str">
        <f>"Q"&amp;INT(MOD(MONTH(Sheet1[[#This Row],[Date]])-4,12/3)+1)</f>
        <v>Q3</v>
      </c>
      <c r="Y9128" t="str" cm="1">
        <f t="array" ref="Y9128">_xlfn.IFS(ROUND(L9128,0)&lt;=1,"Need to improve 0-1",ROUND(L9128,0)&lt;=2,"Okay 1-2",ROUND(L9128,0)&lt;=3,"Good 2-3",ROUND(L9128,0)&lt;=4,"Great 3-4",ROUND(L9128,0)&lt;=5,"Excellent 4-5")</f>
        <v>Great 3-4</v>
      </c>
      <c r="Z9128" t="str">
        <f t="shared" si="142"/>
        <v>2000-3000</v>
      </c>
    </row>
    <row r="9129" spans="1:26" x14ac:dyDescent="0.3">
      <c r="A9129">
        <v>18484423</v>
      </c>
      <c r="B9129" t="s">
        <v>11707</v>
      </c>
      <c r="C9129">
        <v>184</v>
      </c>
      <c r="D9129" t="s">
        <v>1524</v>
      </c>
      <c r="E9129" t="s">
        <v>435</v>
      </c>
      <c r="F9129" t="s">
        <v>16</v>
      </c>
      <c r="G9129" t="s">
        <v>16</v>
      </c>
      <c r="H9129" t="s">
        <v>16</v>
      </c>
      <c r="I9129">
        <v>2</v>
      </c>
      <c r="J9129">
        <v>29</v>
      </c>
      <c r="K9129">
        <v>20</v>
      </c>
      <c r="L9129">
        <v>4.2</v>
      </c>
      <c r="M9129" t="s">
        <v>963</v>
      </c>
      <c r="N9129" t="str">
        <f>SUBSTITUTE(Sheet1[[#This Row],[Datekey_Opening]],"_","-")</f>
        <v>2018-11-18</v>
      </c>
      <c r="O9129">
        <f>YEAR(Sheet1[[#This Row],[Date]])</f>
        <v>2018</v>
      </c>
      <c r="P9129" t="str">
        <f>LOOKUP(Sheet1[[#This Row],[CountryCode]],$AI$4:$AI$18,$AJ$4:$AJ$18)</f>
        <v>Singapore</v>
      </c>
      <c r="Q9129">
        <f>MONTH(Sheet1[[#This Row],[Date]])</f>
        <v>11</v>
      </c>
      <c r="R9129" t="str">
        <f>TEXT(Sheet1[[#This Row],[Date]],"MMMM")</f>
        <v>November</v>
      </c>
      <c r="S9129" t="str">
        <f>TEXT(Sheet1[[#This Row],[Date]],"YYYY-MMM")</f>
        <v>2018-Nov</v>
      </c>
      <c r="T9129">
        <f>WEEKDAY(Sheet1[[#This Row],[Date]])</f>
        <v>1</v>
      </c>
      <c r="U9129" t="str">
        <f>TEXT(Sheet1[[#This Row],[Date]],"DDDD")</f>
        <v>Sunday</v>
      </c>
      <c r="V9129" t="str">
        <f>"FM"&amp;MOD(MONTH(Sheet1[[#This Row],[Date]])-4,12)+1</f>
        <v>FM8</v>
      </c>
      <c r="W9129" t="str">
        <f>"Q"&amp;ROUNDUP(MONTH(Sheet1[[#This Row],[Date]])/3,0)</f>
        <v>Q4</v>
      </c>
      <c r="X9129" t="str">
        <f>"Q"&amp;INT(MOD(MONTH(Sheet1[[#This Row],[Date]])-4,12/3)+1)</f>
        <v>Q4</v>
      </c>
      <c r="Y9129" t="str" cm="1">
        <f t="array" ref="Y9129">_xlfn.IFS(ROUND(L9129,0)&lt;=1,"Need to improve 0-1",ROUND(L9129,0)&lt;=2,"Okay 1-2",ROUND(L9129,0)&lt;=3,"Good 2-3",ROUND(L9129,0)&lt;=4,"Great 3-4",ROUND(L9129,0)&lt;=5,"Excellent 4-5")</f>
        <v>Great 3-4</v>
      </c>
      <c r="Z9129" t="str">
        <f t="shared" si="142"/>
        <v>0-1000</v>
      </c>
    </row>
    <row r="9130" spans="1:26" x14ac:dyDescent="0.3">
      <c r="A9130">
        <v>310674</v>
      </c>
      <c r="B9130" t="s">
        <v>11708</v>
      </c>
      <c r="C9130">
        <v>1</v>
      </c>
      <c r="D9130" t="s">
        <v>14</v>
      </c>
      <c r="E9130" t="s">
        <v>11709</v>
      </c>
      <c r="F9130" t="s">
        <v>21</v>
      </c>
      <c r="G9130" t="s">
        <v>21</v>
      </c>
      <c r="H9130" t="s">
        <v>16</v>
      </c>
      <c r="I9130">
        <v>4</v>
      </c>
      <c r="J9130">
        <v>300</v>
      </c>
      <c r="K9130">
        <v>2500</v>
      </c>
      <c r="L9130">
        <v>3.6</v>
      </c>
      <c r="M9130" t="s">
        <v>1265</v>
      </c>
      <c r="N9130" t="str">
        <f>SUBSTITUTE(Sheet1[[#This Row],[Datekey_Opening]],"_","-")</f>
        <v>2018-2-19</v>
      </c>
      <c r="O9130">
        <f>YEAR(Sheet1[[#This Row],[Date]])</f>
        <v>2018</v>
      </c>
      <c r="P9130" t="str">
        <f>LOOKUP(Sheet1[[#This Row],[CountryCode]],$AI$4:$AI$18,$AJ$4:$AJ$18)</f>
        <v>India</v>
      </c>
      <c r="Q9130">
        <f>MONTH(Sheet1[[#This Row],[Date]])</f>
        <v>2</v>
      </c>
      <c r="R9130" t="str">
        <f>TEXT(Sheet1[[#This Row],[Date]],"MMMM")</f>
        <v>February</v>
      </c>
      <c r="S9130" t="str">
        <f>TEXT(Sheet1[[#This Row],[Date]],"YYYY-MMM")</f>
        <v>2018-Feb</v>
      </c>
      <c r="T9130">
        <f>WEEKDAY(Sheet1[[#This Row],[Date]])</f>
        <v>2</v>
      </c>
      <c r="U9130" t="str">
        <f>TEXT(Sheet1[[#This Row],[Date]],"DDDD")</f>
        <v>Monday</v>
      </c>
      <c r="V9130" t="str">
        <f>"FM"&amp;MOD(MONTH(Sheet1[[#This Row],[Date]])-4,12)+1</f>
        <v>FM11</v>
      </c>
      <c r="W9130" t="str">
        <f>"Q"&amp;ROUNDUP(MONTH(Sheet1[[#This Row],[Date]])/3,0)</f>
        <v>Q1</v>
      </c>
      <c r="X9130" t="str">
        <f>"Q"&amp;INT(MOD(MONTH(Sheet1[[#This Row],[Date]])-4,12/3)+1)</f>
        <v>Q3</v>
      </c>
      <c r="Y9130" t="str" cm="1">
        <f t="array" ref="Y9130">_xlfn.IFS(ROUND(L9130,0)&lt;=1,"Need to improve 0-1",ROUND(L9130,0)&lt;=2,"Okay 1-2",ROUND(L9130,0)&lt;=3,"Good 2-3",ROUND(L9130,0)&lt;=4,"Great 3-4",ROUND(L9130,0)&lt;=5,"Excellent 4-5")</f>
        <v>Great 3-4</v>
      </c>
      <c r="Z9130" t="str">
        <f t="shared" si="142"/>
        <v>2000-3000</v>
      </c>
    </row>
    <row r="9131" spans="1:26" x14ac:dyDescent="0.3">
      <c r="A9131">
        <v>2731</v>
      </c>
      <c r="B9131" t="s">
        <v>11710</v>
      </c>
      <c r="C9131">
        <v>1</v>
      </c>
      <c r="D9131" t="s">
        <v>14</v>
      </c>
      <c r="E9131" t="s">
        <v>10452</v>
      </c>
      <c r="F9131" t="s">
        <v>21</v>
      </c>
      <c r="G9131" t="s">
        <v>16</v>
      </c>
      <c r="H9131" t="s">
        <v>16</v>
      </c>
      <c r="I9131">
        <v>4</v>
      </c>
      <c r="J9131">
        <v>57</v>
      </c>
      <c r="K9131">
        <v>2500</v>
      </c>
      <c r="L9131">
        <v>3.6</v>
      </c>
      <c r="M9131" t="s">
        <v>2899</v>
      </c>
      <c r="N9131" t="str">
        <f>SUBSTITUTE(Sheet1[[#This Row],[Datekey_Opening]],"_","-")</f>
        <v>2011-1-24</v>
      </c>
      <c r="O9131">
        <f>YEAR(Sheet1[[#This Row],[Date]])</f>
        <v>2011</v>
      </c>
      <c r="P9131" t="str">
        <f>LOOKUP(Sheet1[[#This Row],[CountryCode]],$AI$4:$AI$18,$AJ$4:$AJ$18)</f>
        <v>India</v>
      </c>
      <c r="Q9131">
        <f>MONTH(Sheet1[[#This Row],[Date]])</f>
        <v>1</v>
      </c>
      <c r="R9131" t="str">
        <f>TEXT(Sheet1[[#This Row],[Date]],"MMMM")</f>
        <v>January</v>
      </c>
      <c r="S9131" t="str">
        <f>TEXT(Sheet1[[#This Row],[Date]],"YYYY-MMM")</f>
        <v>2011-Jan</v>
      </c>
      <c r="T9131">
        <f>WEEKDAY(Sheet1[[#This Row],[Date]])</f>
        <v>2</v>
      </c>
      <c r="U9131" t="str">
        <f>TEXT(Sheet1[[#This Row],[Date]],"DDDD")</f>
        <v>Monday</v>
      </c>
      <c r="V9131" t="str">
        <f>"FM"&amp;MOD(MONTH(Sheet1[[#This Row],[Date]])-4,12)+1</f>
        <v>FM10</v>
      </c>
      <c r="W9131" t="str">
        <f>"Q"&amp;ROUNDUP(MONTH(Sheet1[[#This Row],[Date]])/3,0)</f>
        <v>Q1</v>
      </c>
      <c r="X9131" t="str">
        <f>"Q"&amp;INT(MOD(MONTH(Sheet1[[#This Row],[Date]])-4,12/3)+1)</f>
        <v>Q2</v>
      </c>
      <c r="Y9131" t="str" cm="1">
        <f t="array" ref="Y9131">_xlfn.IFS(ROUND(L9131,0)&lt;=1,"Need to improve 0-1",ROUND(L9131,0)&lt;=2,"Okay 1-2",ROUND(L9131,0)&lt;=3,"Good 2-3",ROUND(L9131,0)&lt;=4,"Great 3-4",ROUND(L9131,0)&lt;=5,"Excellent 4-5")</f>
        <v>Great 3-4</v>
      </c>
      <c r="Z9131" t="str">
        <f t="shared" si="142"/>
        <v>2000-3000</v>
      </c>
    </row>
    <row r="9132" spans="1:26" x14ac:dyDescent="0.3">
      <c r="A9132">
        <v>16604370</v>
      </c>
      <c r="B9132" t="s">
        <v>11711</v>
      </c>
      <c r="C9132">
        <v>14</v>
      </c>
      <c r="D9132" t="s">
        <v>11712</v>
      </c>
      <c r="E9132" t="s">
        <v>11713</v>
      </c>
      <c r="F9132" t="s">
        <v>16</v>
      </c>
      <c r="G9132" t="s">
        <v>16</v>
      </c>
      <c r="H9132" t="s">
        <v>16</v>
      </c>
      <c r="I9132">
        <v>2</v>
      </c>
      <c r="J9132">
        <v>351</v>
      </c>
      <c r="K9132">
        <v>20</v>
      </c>
      <c r="L9132">
        <v>3.7</v>
      </c>
      <c r="M9132" t="s">
        <v>2359</v>
      </c>
      <c r="N9132" t="str">
        <f>SUBSTITUTE(Sheet1[[#This Row],[Datekey_Opening]],"_","-")</f>
        <v>2013-10-11</v>
      </c>
      <c r="O9132">
        <f>YEAR(Sheet1[[#This Row],[Date]])</f>
        <v>2013</v>
      </c>
      <c r="P9132" t="str">
        <f>LOOKUP(Sheet1[[#This Row],[CountryCode]],$AI$4:$AI$18,$AJ$4:$AJ$18)</f>
        <v>Australia</v>
      </c>
      <c r="Q9132">
        <f>MONTH(Sheet1[[#This Row],[Date]])</f>
        <v>10</v>
      </c>
      <c r="R9132" t="str">
        <f>TEXT(Sheet1[[#This Row],[Date]],"MMMM")</f>
        <v>October</v>
      </c>
      <c r="S9132" t="str">
        <f>TEXT(Sheet1[[#This Row],[Date]],"YYYY-MMM")</f>
        <v>2013-Oct</v>
      </c>
      <c r="T9132">
        <f>WEEKDAY(Sheet1[[#This Row],[Date]])</f>
        <v>6</v>
      </c>
      <c r="U9132" t="str">
        <f>TEXT(Sheet1[[#This Row],[Date]],"DDDD")</f>
        <v>Friday</v>
      </c>
      <c r="V9132" t="str">
        <f>"FM"&amp;MOD(MONTH(Sheet1[[#This Row],[Date]])-4,12)+1</f>
        <v>FM7</v>
      </c>
      <c r="W9132" t="str">
        <f>"Q"&amp;ROUNDUP(MONTH(Sheet1[[#This Row],[Date]])/3,0)</f>
        <v>Q4</v>
      </c>
      <c r="X9132" t="str">
        <f>"Q"&amp;INT(MOD(MONTH(Sheet1[[#This Row],[Date]])-4,12/3)+1)</f>
        <v>Q3</v>
      </c>
      <c r="Y9132" t="str" cm="1">
        <f t="array" ref="Y9132">_xlfn.IFS(ROUND(L9132,0)&lt;=1,"Need to improve 0-1",ROUND(L9132,0)&lt;=2,"Okay 1-2",ROUND(L9132,0)&lt;=3,"Good 2-3",ROUND(L9132,0)&lt;=4,"Great 3-4",ROUND(L9132,0)&lt;=5,"Excellent 4-5")</f>
        <v>Great 3-4</v>
      </c>
      <c r="Z9132" t="str">
        <f t="shared" si="142"/>
        <v>0-1000</v>
      </c>
    </row>
    <row r="9133" spans="1:26" x14ac:dyDescent="0.3">
      <c r="A9133">
        <v>312319</v>
      </c>
      <c r="B9133" t="s">
        <v>11714</v>
      </c>
      <c r="C9133">
        <v>1</v>
      </c>
      <c r="D9133" t="s">
        <v>14</v>
      </c>
      <c r="E9133" t="s">
        <v>8112</v>
      </c>
      <c r="F9133" t="s">
        <v>21</v>
      </c>
      <c r="G9133" t="s">
        <v>16</v>
      </c>
      <c r="H9133" t="s">
        <v>16</v>
      </c>
      <c r="I9133">
        <v>4</v>
      </c>
      <c r="J9133">
        <v>5</v>
      </c>
      <c r="K9133">
        <v>2500</v>
      </c>
      <c r="L9133">
        <v>3</v>
      </c>
      <c r="M9133" t="s">
        <v>5389</v>
      </c>
      <c r="N9133" t="str">
        <f>SUBSTITUTE(Sheet1[[#This Row],[Datekey_Opening]],"_","-")</f>
        <v>2015-1-23</v>
      </c>
      <c r="O9133">
        <f>YEAR(Sheet1[[#This Row],[Date]])</f>
        <v>2015</v>
      </c>
      <c r="P9133" t="str">
        <f>LOOKUP(Sheet1[[#This Row],[CountryCode]],$AI$4:$AI$18,$AJ$4:$AJ$18)</f>
        <v>India</v>
      </c>
      <c r="Q9133">
        <f>MONTH(Sheet1[[#This Row],[Date]])</f>
        <v>1</v>
      </c>
      <c r="R9133" t="str">
        <f>TEXT(Sheet1[[#This Row],[Date]],"MMMM")</f>
        <v>January</v>
      </c>
      <c r="S9133" t="str">
        <f>TEXT(Sheet1[[#This Row],[Date]],"YYYY-MMM")</f>
        <v>2015-Jan</v>
      </c>
      <c r="T9133">
        <f>WEEKDAY(Sheet1[[#This Row],[Date]])</f>
        <v>6</v>
      </c>
      <c r="U9133" t="str">
        <f>TEXT(Sheet1[[#This Row],[Date]],"DDDD")</f>
        <v>Friday</v>
      </c>
      <c r="V9133" t="str">
        <f>"FM"&amp;MOD(MONTH(Sheet1[[#This Row],[Date]])-4,12)+1</f>
        <v>FM10</v>
      </c>
      <c r="W9133" t="str">
        <f>"Q"&amp;ROUNDUP(MONTH(Sheet1[[#This Row],[Date]])/3,0)</f>
        <v>Q1</v>
      </c>
      <c r="X9133" t="str">
        <f>"Q"&amp;INT(MOD(MONTH(Sheet1[[#This Row],[Date]])-4,12/3)+1)</f>
        <v>Q2</v>
      </c>
      <c r="Y9133" t="str" cm="1">
        <f t="array" ref="Y9133">_xlfn.IFS(ROUND(L9133,0)&lt;=1,"Need to improve 0-1",ROUND(L9133,0)&lt;=2,"Okay 1-2",ROUND(L9133,0)&lt;=3,"Good 2-3",ROUND(L9133,0)&lt;=4,"Great 3-4",ROUND(L9133,0)&lt;=5,"Excellent 4-5")</f>
        <v>Good 2-3</v>
      </c>
      <c r="Z9133" t="str">
        <f t="shared" si="142"/>
        <v>2000-3000</v>
      </c>
    </row>
    <row r="9134" spans="1:26" x14ac:dyDescent="0.3">
      <c r="A9134">
        <v>18485469</v>
      </c>
      <c r="B9134" t="s">
        <v>11715</v>
      </c>
      <c r="C9134">
        <v>184</v>
      </c>
      <c r="D9134" t="s">
        <v>1524</v>
      </c>
      <c r="E9134" t="s">
        <v>11716</v>
      </c>
      <c r="F9134" t="s">
        <v>16</v>
      </c>
      <c r="G9134" t="s">
        <v>16</v>
      </c>
      <c r="H9134" t="s">
        <v>16</v>
      </c>
      <c r="I9134">
        <v>3</v>
      </c>
      <c r="J9134">
        <v>29</v>
      </c>
      <c r="K9134">
        <v>50</v>
      </c>
      <c r="L9134">
        <v>3.2</v>
      </c>
      <c r="M9134" t="s">
        <v>6304</v>
      </c>
      <c r="N9134" t="str">
        <f>SUBSTITUTE(Sheet1[[#This Row],[Datekey_Opening]],"_","-")</f>
        <v>2018-10-12</v>
      </c>
      <c r="O9134">
        <f>YEAR(Sheet1[[#This Row],[Date]])</f>
        <v>2018</v>
      </c>
      <c r="P9134" t="str">
        <f>LOOKUP(Sheet1[[#This Row],[CountryCode]],$AI$4:$AI$18,$AJ$4:$AJ$18)</f>
        <v>Singapore</v>
      </c>
      <c r="Q9134">
        <f>MONTH(Sheet1[[#This Row],[Date]])</f>
        <v>10</v>
      </c>
      <c r="R9134" t="str">
        <f>TEXT(Sheet1[[#This Row],[Date]],"MMMM")</f>
        <v>October</v>
      </c>
      <c r="S9134" t="str">
        <f>TEXT(Sheet1[[#This Row],[Date]],"YYYY-MMM")</f>
        <v>2018-Oct</v>
      </c>
      <c r="T9134">
        <f>WEEKDAY(Sheet1[[#This Row],[Date]])</f>
        <v>6</v>
      </c>
      <c r="U9134" t="str">
        <f>TEXT(Sheet1[[#This Row],[Date]],"DDDD")</f>
        <v>Friday</v>
      </c>
      <c r="V9134" t="str">
        <f>"FM"&amp;MOD(MONTH(Sheet1[[#This Row],[Date]])-4,12)+1</f>
        <v>FM7</v>
      </c>
      <c r="W9134" t="str">
        <f>"Q"&amp;ROUNDUP(MONTH(Sheet1[[#This Row],[Date]])/3,0)</f>
        <v>Q4</v>
      </c>
      <c r="X9134" t="str">
        <f>"Q"&amp;INT(MOD(MONTH(Sheet1[[#This Row],[Date]])-4,12/3)+1)</f>
        <v>Q3</v>
      </c>
      <c r="Y9134" t="str" cm="1">
        <f t="array" ref="Y9134">_xlfn.IFS(ROUND(L9134,0)&lt;=1,"Need to improve 0-1",ROUND(L9134,0)&lt;=2,"Okay 1-2",ROUND(L9134,0)&lt;=3,"Good 2-3",ROUND(L9134,0)&lt;=4,"Great 3-4",ROUND(L9134,0)&lt;=5,"Excellent 4-5")</f>
        <v>Good 2-3</v>
      </c>
      <c r="Z9134" t="str">
        <f t="shared" si="142"/>
        <v>0-1000</v>
      </c>
    </row>
    <row r="9135" spans="1:26" x14ac:dyDescent="0.3">
      <c r="A9135">
        <v>4499</v>
      </c>
      <c r="B9135" t="s">
        <v>11717</v>
      </c>
      <c r="C9135">
        <v>1</v>
      </c>
      <c r="D9135" t="s">
        <v>14</v>
      </c>
      <c r="E9135" t="s">
        <v>426</v>
      </c>
      <c r="F9135" t="s">
        <v>21</v>
      </c>
      <c r="G9135" t="s">
        <v>16</v>
      </c>
      <c r="H9135" t="s">
        <v>16</v>
      </c>
      <c r="I9135">
        <v>4</v>
      </c>
      <c r="J9135">
        <v>64</v>
      </c>
      <c r="K9135">
        <v>2500</v>
      </c>
      <c r="L9135">
        <v>3.4</v>
      </c>
      <c r="M9135" t="s">
        <v>9527</v>
      </c>
      <c r="N9135" t="str">
        <f>SUBSTITUTE(Sheet1[[#This Row],[Datekey_Opening]],"_","-")</f>
        <v>2013-12-2</v>
      </c>
      <c r="O9135">
        <f>YEAR(Sheet1[[#This Row],[Date]])</f>
        <v>2013</v>
      </c>
      <c r="P9135" t="str">
        <f>LOOKUP(Sheet1[[#This Row],[CountryCode]],$AI$4:$AI$18,$AJ$4:$AJ$18)</f>
        <v>India</v>
      </c>
      <c r="Q9135">
        <f>MONTH(Sheet1[[#This Row],[Date]])</f>
        <v>12</v>
      </c>
      <c r="R9135" t="str">
        <f>TEXT(Sheet1[[#This Row],[Date]],"MMMM")</f>
        <v>December</v>
      </c>
      <c r="S9135" t="str">
        <f>TEXT(Sheet1[[#This Row],[Date]],"YYYY-MMM")</f>
        <v>2013-Dec</v>
      </c>
      <c r="T9135">
        <f>WEEKDAY(Sheet1[[#This Row],[Date]])</f>
        <v>2</v>
      </c>
      <c r="U9135" t="str">
        <f>TEXT(Sheet1[[#This Row],[Date]],"DDDD")</f>
        <v>Monday</v>
      </c>
      <c r="V9135" t="str">
        <f>"FM"&amp;MOD(MONTH(Sheet1[[#This Row],[Date]])-4,12)+1</f>
        <v>FM9</v>
      </c>
      <c r="W9135" t="str">
        <f>"Q"&amp;ROUNDUP(MONTH(Sheet1[[#This Row],[Date]])/3,0)</f>
        <v>Q4</v>
      </c>
      <c r="X9135" t="str">
        <f>"Q"&amp;INT(MOD(MONTH(Sheet1[[#This Row],[Date]])-4,12/3)+1)</f>
        <v>Q1</v>
      </c>
      <c r="Y9135" t="str" cm="1">
        <f t="array" ref="Y9135">_xlfn.IFS(ROUND(L9135,0)&lt;=1,"Need to improve 0-1",ROUND(L9135,0)&lt;=2,"Okay 1-2",ROUND(L9135,0)&lt;=3,"Good 2-3",ROUND(L9135,0)&lt;=4,"Great 3-4",ROUND(L9135,0)&lt;=5,"Excellent 4-5")</f>
        <v>Good 2-3</v>
      </c>
      <c r="Z9135" t="str">
        <f t="shared" si="142"/>
        <v>2000-3000</v>
      </c>
    </row>
    <row r="9136" spans="1:26" x14ac:dyDescent="0.3">
      <c r="A9136">
        <v>5701548</v>
      </c>
      <c r="B9136" t="s">
        <v>11718</v>
      </c>
      <c r="C9136">
        <v>214</v>
      </c>
      <c r="D9136" t="s">
        <v>1917</v>
      </c>
      <c r="E9136" t="s">
        <v>11719</v>
      </c>
      <c r="F9136" t="s">
        <v>16</v>
      </c>
      <c r="G9136" t="s">
        <v>21</v>
      </c>
      <c r="H9136" t="s">
        <v>16</v>
      </c>
      <c r="I9136">
        <v>2</v>
      </c>
      <c r="J9136">
        <v>380</v>
      </c>
      <c r="K9136">
        <v>70</v>
      </c>
      <c r="L9136">
        <v>4</v>
      </c>
      <c r="M9136" t="s">
        <v>6316</v>
      </c>
      <c r="N9136" t="str">
        <f>SUBSTITUTE(Sheet1[[#This Row],[Datekey_Opening]],"_","-")</f>
        <v>2015-9-15</v>
      </c>
      <c r="O9136">
        <f>YEAR(Sheet1[[#This Row],[Date]])</f>
        <v>2015</v>
      </c>
      <c r="P9136" t="str">
        <f>LOOKUP(Sheet1[[#This Row],[CountryCode]],$AI$4:$AI$18,$AJ$4:$AJ$18)</f>
        <v>UAE</v>
      </c>
      <c r="Q9136">
        <f>MONTH(Sheet1[[#This Row],[Date]])</f>
        <v>9</v>
      </c>
      <c r="R9136" t="str">
        <f>TEXT(Sheet1[[#This Row],[Date]],"MMMM")</f>
        <v>September</v>
      </c>
      <c r="S9136" t="str">
        <f>TEXT(Sheet1[[#This Row],[Date]],"YYYY-MMM")</f>
        <v>2015-Sep</v>
      </c>
      <c r="T9136">
        <f>WEEKDAY(Sheet1[[#This Row],[Date]])</f>
        <v>3</v>
      </c>
      <c r="U9136" t="str">
        <f>TEXT(Sheet1[[#This Row],[Date]],"DDDD")</f>
        <v>Tuesday</v>
      </c>
      <c r="V9136" t="str">
        <f>"FM"&amp;MOD(MONTH(Sheet1[[#This Row],[Date]])-4,12)+1</f>
        <v>FM6</v>
      </c>
      <c r="W9136" t="str">
        <f>"Q"&amp;ROUNDUP(MONTH(Sheet1[[#This Row],[Date]])/3,0)</f>
        <v>Q3</v>
      </c>
      <c r="X9136" t="str">
        <f>"Q"&amp;INT(MOD(MONTH(Sheet1[[#This Row],[Date]])-4,12/3)+1)</f>
        <v>Q2</v>
      </c>
      <c r="Y9136" t="str" cm="1">
        <f t="array" ref="Y9136">_xlfn.IFS(ROUND(L9136,0)&lt;=1,"Need to improve 0-1",ROUND(L9136,0)&lt;=2,"Okay 1-2",ROUND(L9136,0)&lt;=3,"Good 2-3",ROUND(L9136,0)&lt;=4,"Great 3-4",ROUND(L9136,0)&lt;=5,"Excellent 4-5")</f>
        <v>Great 3-4</v>
      </c>
      <c r="Z9136" t="str">
        <f t="shared" si="142"/>
        <v>0-1000</v>
      </c>
    </row>
    <row r="9137" spans="1:26" x14ac:dyDescent="0.3">
      <c r="A9137">
        <v>18235425</v>
      </c>
      <c r="B9137" t="s">
        <v>11720</v>
      </c>
      <c r="C9137">
        <v>214</v>
      </c>
      <c r="D9137" t="s">
        <v>1917</v>
      </c>
      <c r="E9137" t="s">
        <v>1682</v>
      </c>
      <c r="F9137" t="s">
        <v>21</v>
      </c>
      <c r="G9137" t="s">
        <v>21</v>
      </c>
      <c r="H9137" t="s">
        <v>16</v>
      </c>
      <c r="I9137">
        <v>3</v>
      </c>
      <c r="J9137">
        <v>180</v>
      </c>
      <c r="K9137">
        <v>80</v>
      </c>
      <c r="L9137">
        <v>4.3</v>
      </c>
      <c r="M9137" t="s">
        <v>6316</v>
      </c>
      <c r="N9137" t="str">
        <f>SUBSTITUTE(Sheet1[[#This Row],[Datekey_Opening]],"_","-")</f>
        <v>2015-9-15</v>
      </c>
      <c r="O9137">
        <f>YEAR(Sheet1[[#This Row],[Date]])</f>
        <v>2015</v>
      </c>
      <c r="P9137" t="str">
        <f>LOOKUP(Sheet1[[#This Row],[CountryCode]],$AI$4:$AI$18,$AJ$4:$AJ$18)</f>
        <v>UAE</v>
      </c>
      <c r="Q9137">
        <f>MONTH(Sheet1[[#This Row],[Date]])</f>
        <v>9</v>
      </c>
      <c r="R9137" t="str">
        <f>TEXT(Sheet1[[#This Row],[Date]],"MMMM")</f>
        <v>September</v>
      </c>
      <c r="S9137" t="str">
        <f>TEXT(Sheet1[[#This Row],[Date]],"YYYY-MMM")</f>
        <v>2015-Sep</v>
      </c>
      <c r="T9137">
        <f>WEEKDAY(Sheet1[[#This Row],[Date]])</f>
        <v>3</v>
      </c>
      <c r="U9137" t="str">
        <f>TEXT(Sheet1[[#This Row],[Date]],"DDDD")</f>
        <v>Tuesday</v>
      </c>
      <c r="V9137" t="str">
        <f>"FM"&amp;MOD(MONTH(Sheet1[[#This Row],[Date]])-4,12)+1</f>
        <v>FM6</v>
      </c>
      <c r="W9137" t="str">
        <f>"Q"&amp;ROUNDUP(MONTH(Sheet1[[#This Row],[Date]])/3,0)</f>
        <v>Q3</v>
      </c>
      <c r="X9137" t="str">
        <f>"Q"&amp;INT(MOD(MONTH(Sheet1[[#This Row],[Date]])-4,12/3)+1)</f>
        <v>Q2</v>
      </c>
      <c r="Y9137" t="str" cm="1">
        <f t="array" ref="Y9137">_xlfn.IFS(ROUND(L9137,0)&lt;=1,"Need to improve 0-1",ROUND(L9137,0)&lt;=2,"Okay 1-2",ROUND(L9137,0)&lt;=3,"Good 2-3",ROUND(L9137,0)&lt;=4,"Great 3-4",ROUND(L9137,0)&lt;=5,"Excellent 4-5")</f>
        <v>Great 3-4</v>
      </c>
      <c r="Z9137" t="str">
        <f t="shared" si="142"/>
        <v>0-1000</v>
      </c>
    </row>
    <row r="9138" spans="1:26" x14ac:dyDescent="0.3">
      <c r="A9138">
        <v>5600103</v>
      </c>
      <c r="B9138" t="s">
        <v>11721</v>
      </c>
      <c r="C9138">
        <v>214</v>
      </c>
      <c r="D9138" t="s">
        <v>1729</v>
      </c>
      <c r="E9138" t="s">
        <v>11722</v>
      </c>
      <c r="F9138" t="s">
        <v>16</v>
      </c>
      <c r="G9138" t="s">
        <v>21</v>
      </c>
      <c r="H9138" t="s">
        <v>16</v>
      </c>
      <c r="I9138">
        <v>3</v>
      </c>
      <c r="J9138">
        <v>504</v>
      </c>
      <c r="K9138">
        <v>80</v>
      </c>
      <c r="L9138">
        <v>4.2</v>
      </c>
      <c r="M9138" t="s">
        <v>1553</v>
      </c>
      <c r="N9138" t="str">
        <f>SUBSTITUTE(Sheet1[[#This Row],[Datekey_Opening]],"_","-")</f>
        <v>2018-9-21</v>
      </c>
      <c r="O9138">
        <f>YEAR(Sheet1[[#This Row],[Date]])</f>
        <v>2018</v>
      </c>
      <c r="P9138" t="str">
        <f>LOOKUP(Sheet1[[#This Row],[CountryCode]],$AI$4:$AI$18,$AJ$4:$AJ$18)</f>
        <v>UAE</v>
      </c>
      <c r="Q9138">
        <f>MONTH(Sheet1[[#This Row],[Date]])</f>
        <v>9</v>
      </c>
      <c r="R9138" t="str">
        <f>TEXT(Sheet1[[#This Row],[Date]],"MMMM")</f>
        <v>September</v>
      </c>
      <c r="S9138" t="str">
        <f>TEXT(Sheet1[[#This Row],[Date]],"YYYY-MMM")</f>
        <v>2018-Sep</v>
      </c>
      <c r="T9138">
        <f>WEEKDAY(Sheet1[[#This Row],[Date]])</f>
        <v>6</v>
      </c>
      <c r="U9138" t="str">
        <f>TEXT(Sheet1[[#This Row],[Date]],"DDDD")</f>
        <v>Friday</v>
      </c>
      <c r="V9138" t="str">
        <f>"FM"&amp;MOD(MONTH(Sheet1[[#This Row],[Date]])-4,12)+1</f>
        <v>FM6</v>
      </c>
      <c r="W9138" t="str">
        <f>"Q"&amp;ROUNDUP(MONTH(Sheet1[[#This Row],[Date]])/3,0)</f>
        <v>Q3</v>
      </c>
      <c r="X9138" t="str">
        <f>"Q"&amp;INT(MOD(MONTH(Sheet1[[#This Row],[Date]])-4,12/3)+1)</f>
        <v>Q2</v>
      </c>
      <c r="Y9138" t="str" cm="1">
        <f t="array" ref="Y9138">_xlfn.IFS(ROUND(L9138,0)&lt;=1,"Need to improve 0-1",ROUND(L9138,0)&lt;=2,"Okay 1-2",ROUND(L9138,0)&lt;=3,"Good 2-3",ROUND(L9138,0)&lt;=4,"Great 3-4",ROUND(L9138,0)&lt;=5,"Excellent 4-5")</f>
        <v>Great 3-4</v>
      </c>
      <c r="Z9138" t="str">
        <f t="shared" si="142"/>
        <v>0-1000</v>
      </c>
    </row>
    <row r="9139" spans="1:26" x14ac:dyDescent="0.3">
      <c r="A9139">
        <v>5997</v>
      </c>
      <c r="B9139" t="s">
        <v>11723</v>
      </c>
      <c r="C9139">
        <v>1</v>
      </c>
      <c r="D9139" t="s">
        <v>14</v>
      </c>
      <c r="E9139" t="s">
        <v>486</v>
      </c>
      <c r="F9139" t="s">
        <v>21</v>
      </c>
      <c r="G9139" t="s">
        <v>16</v>
      </c>
      <c r="H9139" t="s">
        <v>16</v>
      </c>
      <c r="I9139">
        <v>4</v>
      </c>
      <c r="J9139">
        <v>59</v>
      </c>
      <c r="K9139">
        <v>2500</v>
      </c>
      <c r="L9139">
        <v>3.5</v>
      </c>
      <c r="M9139" t="s">
        <v>1144</v>
      </c>
      <c r="N9139" t="str">
        <f>SUBSTITUTE(Sheet1[[#This Row],[Datekey_Opening]],"_","-")</f>
        <v>2017-11-25</v>
      </c>
      <c r="O9139">
        <f>YEAR(Sheet1[[#This Row],[Date]])</f>
        <v>2017</v>
      </c>
      <c r="P9139" t="str">
        <f>LOOKUP(Sheet1[[#This Row],[CountryCode]],$AI$4:$AI$18,$AJ$4:$AJ$18)</f>
        <v>India</v>
      </c>
      <c r="Q9139">
        <f>MONTH(Sheet1[[#This Row],[Date]])</f>
        <v>11</v>
      </c>
      <c r="R9139" t="str">
        <f>TEXT(Sheet1[[#This Row],[Date]],"MMMM")</f>
        <v>November</v>
      </c>
      <c r="S9139" t="str">
        <f>TEXT(Sheet1[[#This Row],[Date]],"YYYY-MMM")</f>
        <v>2017-Nov</v>
      </c>
      <c r="T9139">
        <f>WEEKDAY(Sheet1[[#This Row],[Date]])</f>
        <v>7</v>
      </c>
      <c r="U9139" t="str">
        <f>TEXT(Sheet1[[#This Row],[Date]],"DDDD")</f>
        <v>Saturday</v>
      </c>
      <c r="V9139" t="str">
        <f>"FM"&amp;MOD(MONTH(Sheet1[[#This Row],[Date]])-4,12)+1</f>
        <v>FM8</v>
      </c>
      <c r="W9139" t="str">
        <f>"Q"&amp;ROUNDUP(MONTH(Sheet1[[#This Row],[Date]])/3,0)</f>
        <v>Q4</v>
      </c>
      <c r="X9139" t="str">
        <f>"Q"&amp;INT(MOD(MONTH(Sheet1[[#This Row],[Date]])-4,12/3)+1)</f>
        <v>Q4</v>
      </c>
      <c r="Y9139" t="str" cm="1">
        <f t="array" ref="Y9139">_xlfn.IFS(ROUND(L9139,0)&lt;=1,"Need to improve 0-1",ROUND(L9139,0)&lt;=2,"Okay 1-2",ROUND(L9139,0)&lt;=3,"Good 2-3",ROUND(L9139,0)&lt;=4,"Great 3-4",ROUND(L9139,0)&lt;=5,"Excellent 4-5")</f>
        <v>Great 3-4</v>
      </c>
      <c r="Z9139" t="str">
        <f t="shared" si="142"/>
        <v>2000-3000</v>
      </c>
    </row>
    <row r="9140" spans="1:26" x14ac:dyDescent="0.3">
      <c r="A9140">
        <v>307802</v>
      </c>
      <c r="B9140" t="s">
        <v>10323</v>
      </c>
      <c r="C9140">
        <v>1</v>
      </c>
      <c r="D9140" t="s">
        <v>14</v>
      </c>
      <c r="E9140" t="s">
        <v>11724</v>
      </c>
      <c r="F9140" t="s">
        <v>16</v>
      </c>
      <c r="G9140" t="s">
        <v>16</v>
      </c>
      <c r="H9140" t="s">
        <v>16</v>
      </c>
      <c r="I9140">
        <v>4</v>
      </c>
      <c r="J9140">
        <v>1186</v>
      </c>
      <c r="K9140">
        <v>2500</v>
      </c>
      <c r="L9140">
        <v>3.8</v>
      </c>
      <c r="M9140" t="s">
        <v>2341</v>
      </c>
      <c r="N9140" t="str">
        <f>SUBSTITUTE(Sheet1[[#This Row],[Datekey_Opening]],"_","-")</f>
        <v>2015-11-6</v>
      </c>
      <c r="O9140">
        <f>YEAR(Sheet1[[#This Row],[Date]])</f>
        <v>2015</v>
      </c>
      <c r="P9140" t="str">
        <f>LOOKUP(Sheet1[[#This Row],[CountryCode]],$AI$4:$AI$18,$AJ$4:$AJ$18)</f>
        <v>India</v>
      </c>
      <c r="Q9140">
        <f>MONTH(Sheet1[[#This Row],[Date]])</f>
        <v>11</v>
      </c>
      <c r="R9140" t="str">
        <f>TEXT(Sheet1[[#This Row],[Date]],"MMMM")</f>
        <v>November</v>
      </c>
      <c r="S9140" t="str">
        <f>TEXT(Sheet1[[#This Row],[Date]],"YYYY-MMM")</f>
        <v>2015-Nov</v>
      </c>
      <c r="T9140">
        <f>WEEKDAY(Sheet1[[#This Row],[Date]])</f>
        <v>6</v>
      </c>
      <c r="U9140" t="str">
        <f>TEXT(Sheet1[[#This Row],[Date]],"DDDD")</f>
        <v>Friday</v>
      </c>
      <c r="V9140" t="str">
        <f>"FM"&amp;MOD(MONTH(Sheet1[[#This Row],[Date]])-4,12)+1</f>
        <v>FM8</v>
      </c>
      <c r="W9140" t="str">
        <f>"Q"&amp;ROUNDUP(MONTH(Sheet1[[#This Row],[Date]])/3,0)</f>
        <v>Q4</v>
      </c>
      <c r="X9140" t="str">
        <f>"Q"&amp;INT(MOD(MONTH(Sheet1[[#This Row],[Date]])-4,12/3)+1)</f>
        <v>Q4</v>
      </c>
      <c r="Y9140" t="str" cm="1">
        <f t="array" ref="Y9140">_xlfn.IFS(ROUND(L9140,0)&lt;=1,"Need to improve 0-1",ROUND(L9140,0)&lt;=2,"Okay 1-2",ROUND(L9140,0)&lt;=3,"Good 2-3",ROUND(L9140,0)&lt;=4,"Great 3-4",ROUND(L9140,0)&lt;=5,"Excellent 4-5")</f>
        <v>Great 3-4</v>
      </c>
      <c r="Z9140" t="str">
        <f t="shared" si="142"/>
        <v>2000-3000</v>
      </c>
    </row>
    <row r="9141" spans="1:26" x14ac:dyDescent="0.3">
      <c r="A9141">
        <v>5700386</v>
      </c>
      <c r="B9141" t="s">
        <v>11725</v>
      </c>
      <c r="C9141">
        <v>214</v>
      </c>
      <c r="D9141" t="s">
        <v>1917</v>
      </c>
      <c r="E9141" t="s">
        <v>11726</v>
      </c>
      <c r="F9141" t="s">
        <v>16</v>
      </c>
      <c r="G9141" t="s">
        <v>21</v>
      </c>
      <c r="H9141" t="s">
        <v>16</v>
      </c>
      <c r="I9141">
        <v>2</v>
      </c>
      <c r="J9141">
        <v>268</v>
      </c>
      <c r="K9141">
        <v>60</v>
      </c>
      <c r="L9141">
        <v>3.6</v>
      </c>
      <c r="M9141" t="s">
        <v>7913</v>
      </c>
      <c r="N9141" t="str">
        <f>SUBSTITUTE(Sheet1[[#This Row],[Datekey_Opening]],"_","-")</f>
        <v>2014-8-3</v>
      </c>
      <c r="O9141">
        <f>YEAR(Sheet1[[#This Row],[Date]])</f>
        <v>2014</v>
      </c>
      <c r="P9141" t="str">
        <f>LOOKUP(Sheet1[[#This Row],[CountryCode]],$AI$4:$AI$18,$AJ$4:$AJ$18)</f>
        <v>UAE</v>
      </c>
      <c r="Q9141">
        <f>MONTH(Sheet1[[#This Row],[Date]])</f>
        <v>8</v>
      </c>
      <c r="R9141" t="str">
        <f>TEXT(Sheet1[[#This Row],[Date]],"MMMM")</f>
        <v>August</v>
      </c>
      <c r="S9141" t="str">
        <f>TEXT(Sheet1[[#This Row],[Date]],"YYYY-MMM")</f>
        <v>2014-Aug</v>
      </c>
      <c r="T9141">
        <f>WEEKDAY(Sheet1[[#This Row],[Date]])</f>
        <v>1</v>
      </c>
      <c r="U9141" t="str">
        <f>TEXT(Sheet1[[#This Row],[Date]],"DDDD")</f>
        <v>Sunday</v>
      </c>
      <c r="V9141" t="str">
        <f>"FM"&amp;MOD(MONTH(Sheet1[[#This Row],[Date]])-4,12)+1</f>
        <v>FM5</v>
      </c>
      <c r="W9141" t="str">
        <f>"Q"&amp;ROUNDUP(MONTH(Sheet1[[#This Row],[Date]])/3,0)</f>
        <v>Q3</v>
      </c>
      <c r="X9141" t="str">
        <f>"Q"&amp;INT(MOD(MONTH(Sheet1[[#This Row],[Date]])-4,12/3)+1)</f>
        <v>Q1</v>
      </c>
      <c r="Y9141" t="str" cm="1">
        <f t="array" ref="Y9141">_xlfn.IFS(ROUND(L9141,0)&lt;=1,"Need to improve 0-1",ROUND(L9141,0)&lt;=2,"Okay 1-2",ROUND(L9141,0)&lt;=3,"Good 2-3",ROUND(L9141,0)&lt;=4,"Great 3-4",ROUND(L9141,0)&lt;=5,"Excellent 4-5")</f>
        <v>Great 3-4</v>
      </c>
      <c r="Z9141" t="str">
        <f t="shared" si="142"/>
        <v>0-1000</v>
      </c>
    </row>
    <row r="9142" spans="1:26" x14ac:dyDescent="0.3">
      <c r="A9142">
        <v>210139</v>
      </c>
      <c r="B9142" t="s">
        <v>11727</v>
      </c>
      <c r="C9142">
        <v>214</v>
      </c>
      <c r="D9142" t="s">
        <v>2023</v>
      </c>
      <c r="E9142" t="s">
        <v>11728</v>
      </c>
      <c r="F9142" t="s">
        <v>21</v>
      </c>
      <c r="G9142" t="s">
        <v>21</v>
      </c>
      <c r="H9142" t="s">
        <v>16</v>
      </c>
      <c r="I9142">
        <v>3</v>
      </c>
      <c r="J9142">
        <v>544</v>
      </c>
      <c r="K9142">
        <v>130</v>
      </c>
      <c r="L9142">
        <v>4.3</v>
      </c>
      <c r="M9142" t="s">
        <v>4558</v>
      </c>
      <c r="N9142" t="str">
        <f>SUBSTITUTE(Sheet1[[#This Row],[Datekey_Opening]],"_","-")</f>
        <v>2018-7-11</v>
      </c>
      <c r="O9142">
        <f>YEAR(Sheet1[[#This Row],[Date]])</f>
        <v>2018</v>
      </c>
      <c r="P9142" t="str">
        <f>LOOKUP(Sheet1[[#This Row],[CountryCode]],$AI$4:$AI$18,$AJ$4:$AJ$18)</f>
        <v>UAE</v>
      </c>
      <c r="Q9142">
        <f>MONTH(Sheet1[[#This Row],[Date]])</f>
        <v>7</v>
      </c>
      <c r="R9142" t="str">
        <f>TEXT(Sheet1[[#This Row],[Date]],"MMMM")</f>
        <v>July</v>
      </c>
      <c r="S9142" t="str">
        <f>TEXT(Sheet1[[#This Row],[Date]],"YYYY-MMM")</f>
        <v>2018-Jul</v>
      </c>
      <c r="T9142">
        <f>WEEKDAY(Sheet1[[#This Row],[Date]])</f>
        <v>4</v>
      </c>
      <c r="U9142" t="str">
        <f>TEXT(Sheet1[[#This Row],[Date]],"DDDD")</f>
        <v>Wednesday</v>
      </c>
      <c r="V9142" t="str">
        <f>"FM"&amp;MOD(MONTH(Sheet1[[#This Row],[Date]])-4,12)+1</f>
        <v>FM4</v>
      </c>
      <c r="W9142" t="str">
        <f>"Q"&amp;ROUNDUP(MONTH(Sheet1[[#This Row],[Date]])/3,0)</f>
        <v>Q3</v>
      </c>
      <c r="X9142" t="str">
        <f>"Q"&amp;INT(MOD(MONTH(Sheet1[[#This Row],[Date]])-4,12/3)+1)</f>
        <v>Q4</v>
      </c>
      <c r="Y9142" t="str" cm="1">
        <f t="array" ref="Y9142">_xlfn.IFS(ROUND(L9142,0)&lt;=1,"Need to improve 0-1",ROUND(L9142,0)&lt;=2,"Okay 1-2",ROUND(L9142,0)&lt;=3,"Good 2-3",ROUND(L9142,0)&lt;=4,"Great 3-4",ROUND(L9142,0)&lt;=5,"Excellent 4-5")</f>
        <v>Great 3-4</v>
      </c>
      <c r="Z9142" t="str">
        <f t="shared" si="142"/>
        <v>0-1000</v>
      </c>
    </row>
    <row r="9143" spans="1:26" x14ac:dyDescent="0.3">
      <c r="A9143">
        <v>4488</v>
      </c>
      <c r="B9143" t="s">
        <v>11729</v>
      </c>
      <c r="C9143">
        <v>1</v>
      </c>
      <c r="D9143" t="s">
        <v>14</v>
      </c>
      <c r="E9143" t="s">
        <v>486</v>
      </c>
      <c r="F9143" t="s">
        <v>21</v>
      </c>
      <c r="G9143" t="s">
        <v>16</v>
      </c>
      <c r="H9143" t="s">
        <v>16</v>
      </c>
      <c r="I9143">
        <v>4</v>
      </c>
      <c r="J9143">
        <v>36</v>
      </c>
      <c r="K9143">
        <v>2500</v>
      </c>
      <c r="L9143">
        <v>3.3</v>
      </c>
      <c r="M9143" t="s">
        <v>4266</v>
      </c>
      <c r="N9143" t="str">
        <f>SUBSTITUTE(Sheet1[[#This Row],[Datekey_Opening]],"_","-")</f>
        <v>2016-11-21</v>
      </c>
      <c r="O9143">
        <f>YEAR(Sheet1[[#This Row],[Date]])</f>
        <v>2016</v>
      </c>
      <c r="P9143" t="str">
        <f>LOOKUP(Sheet1[[#This Row],[CountryCode]],$AI$4:$AI$18,$AJ$4:$AJ$18)</f>
        <v>India</v>
      </c>
      <c r="Q9143">
        <f>MONTH(Sheet1[[#This Row],[Date]])</f>
        <v>11</v>
      </c>
      <c r="R9143" t="str">
        <f>TEXT(Sheet1[[#This Row],[Date]],"MMMM")</f>
        <v>November</v>
      </c>
      <c r="S9143" t="str">
        <f>TEXT(Sheet1[[#This Row],[Date]],"YYYY-MMM")</f>
        <v>2016-Nov</v>
      </c>
      <c r="T9143">
        <f>WEEKDAY(Sheet1[[#This Row],[Date]])</f>
        <v>2</v>
      </c>
      <c r="U9143" t="str">
        <f>TEXT(Sheet1[[#This Row],[Date]],"DDDD")</f>
        <v>Monday</v>
      </c>
      <c r="V9143" t="str">
        <f>"FM"&amp;MOD(MONTH(Sheet1[[#This Row],[Date]])-4,12)+1</f>
        <v>FM8</v>
      </c>
      <c r="W9143" t="str">
        <f>"Q"&amp;ROUNDUP(MONTH(Sheet1[[#This Row],[Date]])/3,0)</f>
        <v>Q4</v>
      </c>
      <c r="X9143" t="str">
        <f>"Q"&amp;INT(MOD(MONTH(Sheet1[[#This Row],[Date]])-4,12/3)+1)</f>
        <v>Q4</v>
      </c>
      <c r="Y9143" t="str" cm="1">
        <f t="array" ref="Y9143">_xlfn.IFS(ROUND(L9143,0)&lt;=1,"Need to improve 0-1",ROUND(L9143,0)&lt;=2,"Okay 1-2",ROUND(L9143,0)&lt;=3,"Good 2-3",ROUND(L9143,0)&lt;=4,"Great 3-4",ROUND(L9143,0)&lt;=5,"Excellent 4-5")</f>
        <v>Good 2-3</v>
      </c>
      <c r="Z9143" t="str">
        <f t="shared" si="142"/>
        <v>2000-3000</v>
      </c>
    </row>
    <row r="9144" spans="1:26" x14ac:dyDescent="0.3">
      <c r="A9144">
        <v>208965</v>
      </c>
      <c r="B9144" t="s">
        <v>11730</v>
      </c>
      <c r="C9144">
        <v>214</v>
      </c>
      <c r="D9144" t="s">
        <v>2023</v>
      </c>
      <c r="E9144" t="s">
        <v>379</v>
      </c>
      <c r="F9144" t="s">
        <v>16</v>
      </c>
      <c r="G9144" t="s">
        <v>21</v>
      </c>
      <c r="H9144" t="s">
        <v>16</v>
      </c>
      <c r="I9144">
        <v>3</v>
      </c>
      <c r="J9144">
        <v>403</v>
      </c>
      <c r="K9144">
        <v>140</v>
      </c>
      <c r="L9144">
        <v>4.5</v>
      </c>
      <c r="M9144" t="s">
        <v>117</v>
      </c>
      <c r="N9144" t="str">
        <f>SUBSTITUTE(Sheet1[[#This Row],[Datekey_Opening]],"_","-")</f>
        <v>2017-6-1</v>
      </c>
      <c r="O9144">
        <f>YEAR(Sheet1[[#This Row],[Date]])</f>
        <v>2017</v>
      </c>
      <c r="P9144" t="str">
        <f>LOOKUP(Sheet1[[#This Row],[CountryCode]],$AI$4:$AI$18,$AJ$4:$AJ$18)</f>
        <v>UAE</v>
      </c>
      <c r="Q9144">
        <f>MONTH(Sheet1[[#This Row],[Date]])</f>
        <v>6</v>
      </c>
      <c r="R9144" t="str">
        <f>TEXT(Sheet1[[#This Row],[Date]],"MMMM")</f>
        <v>June</v>
      </c>
      <c r="S9144" t="str">
        <f>TEXT(Sheet1[[#This Row],[Date]],"YYYY-MMM")</f>
        <v>2017-Jun</v>
      </c>
      <c r="T9144">
        <f>WEEKDAY(Sheet1[[#This Row],[Date]])</f>
        <v>5</v>
      </c>
      <c r="U9144" t="str">
        <f>TEXT(Sheet1[[#This Row],[Date]],"DDDD")</f>
        <v>Thursday</v>
      </c>
      <c r="V9144" t="str">
        <f>"FM"&amp;MOD(MONTH(Sheet1[[#This Row],[Date]])-4,12)+1</f>
        <v>FM3</v>
      </c>
      <c r="W9144" t="str">
        <f>"Q"&amp;ROUNDUP(MONTH(Sheet1[[#This Row],[Date]])/3,0)</f>
        <v>Q2</v>
      </c>
      <c r="X9144" t="str">
        <f>"Q"&amp;INT(MOD(MONTH(Sheet1[[#This Row],[Date]])-4,12/3)+1)</f>
        <v>Q3</v>
      </c>
      <c r="Y9144" t="str" cm="1">
        <f t="array" ref="Y9144">_xlfn.IFS(ROUND(L9144,0)&lt;=1,"Need to improve 0-1",ROUND(L9144,0)&lt;=2,"Okay 1-2",ROUND(L9144,0)&lt;=3,"Good 2-3",ROUND(L9144,0)&lt;=4,"Great 3-4",ROUND(L9144,0)&lt;=5,"Excellent 4-5")</f>
        <v>Excellent 4-5</v>
      </c>
      <c r="Z9144" t="str">
        <f t="shared" si="142"/>
        <v>0-1000</v>
      </c>
    </row>
    <row r="9145" spans="1:26" x14ac:dyDescent="0.3">
      <c r="A9145">
        <v>206488</v>
      </c>
      <c r="B9145" t="s">
        <v>11731</v>
      </c>
      <c r="C9145">
        <v>214</v>
      </c>
      <c r="D9145" t="s">
        <v>2023</v>
      </c>
      <c r="E9145" t="s">
        <v>11732</v>
      </c>
      <c r="F9145" t="s">
        <v>21</v>
      </c>
      <c r="G9145" t="s">
        <v>21</v>
      </c>
      <c r="H9145" t="s">
        <v>16</v>
      </c>
      <c r="I9145">
        <v>2</v>
      </c>
      <c r="J9145">
        <v>1448</v>
      </c>
      <c r="K9145">
        <v>90</v>
      </c>
      <c r="L9145">
        <v>4.0999999999999996</v>
      </c>
      <c r="M9145" t="s">
        <v>427</v>
      </c>
      <c r="N9145" t="str">
        <f>SUBSTITUTE(Sheet1[[#This Row],[Datekey_Opening]],"_","-")</f>
        <v>2015-5-1</v>
      </c>
      <c r="O9145">
        <f>YEAR(Sheet1[[#This Row],[Date]])</f>
        <v>2015</v>
      </c>
      <c r="P9145" t="str">
        <f>LOOKUP(Sheet1[[#This Row],[CountryCode]],$AI$4:$AI$18,$AJ$4:$AJ$18)</f>
        <v>UAE</v>
      </c>
      <c r="Q9145">
        <f>MONTH(Sheet1[[#This Row],[Date]])</f>
        <v>5</v>
      </c>
      <c r="R9145" t="str">
        <f>TEXT(Sheet1[[#This Row],[Date]],"MMMM")</f>
        <v>May</v>
      </c>
      <c r="S9145" t="str">
        <f>TEXT(Sheet1[[#This Row],[Date]],"YYYY-MMM")</f>
        <v>2015-May</v>
      </c>
      <c r="T9145">
        <f>WEEKDAY(Sheet1[[#This Row],[Date]])</f>
        <v>6</v>
      </c>
      <c r="U9145" t="str">
        <f>TEXT(Sheet1[[#This Row],[Date]],"DDDD")</f>
        <v>Friday</v>
      </c>
      <c r="V9145" t="str">
        <f>"FM"&amp;MOD(MONTH(Sheet1[[#This Row],[Date]])-4,12)+1</f>
        <v>FM2</v>
      </c>
      <c r="W9145" t="str">
        <f>"Q"&amp;ROUNDUP(MONTH(Sheet1[[#This Row],[Date]])/3,0)</f>
        <v>Q2</v>
      </c>
      <c r="X9145" t="str">
        <f>"Q"&amp;INT(MOD(MONTH(Sheet1[[#This Row],[Date]])-4,12/3)+1)</f>
        <v>Q2</v>
      </c>
      <c r="Y9145" t="str" cm="1">
        <f t="array" ref="Y9145">_xlfn.IFS(ROUND(L9145,0)&lt;=1,"Need to improve 0-1",ROUND(L9145,0)&lt;=2,"Okay 1-2",ROUND(L9145,0)&lt;=3,"Good 2-3",ROUND(L9145,0)&lt;=4,"Great 3-4",ROUND(L9145,0)&lt;=5,"Excellent 4-5")</f>
        <v>Great 3-4</v>
      </c>
      <c r="Z9145" t="str">
        <f t="shared" si="142"/>
        <v>0-1000</v>
      </c>
    </row>
    <row r="9146" spans="1:26" x14ac:dyDescent="0.3">
      <c r="A9146">
        <v>3719</v>
      </c>
      <c r="B9146" t="s">
        <v>1964</v>
      </c>
      <c r="C9146">
        <v>1</v>
      </c>
      <c r="D9146" t="s">
        <v>14</v>
      </c>
      <c r="E9146" t="s">
        <v>1945</v>
      </c>
      <c r="F9146" t="s">
        <v>21</v>
      </c>
      <c r="G9146" t="s">
        <v>21</v>
      </c>
      <c r="H9146" t="s">
        <v>16</v>
      </c>
      <c r="I9146">
        <v>4</v>
      </c>
      <c r="J9146">
        <v>984</v>
      </c>
      <c r="K9146">
        <v>2500</v>
      </c>
      <c r="L9146">
        <v>3.7</v>
      </c>
      <c r="M9146" t="s">
        <v>8450</v>
      </c>
      <c r="N9146" t="str">
        <f>SUBSTITUTE(Sheet1[[#This Row],[Datekey_Opening]],"_","-")</f>
        <v>2011-10-6</v>
      </c>
      <c r="O9146">
        <f>YEAR(Sheet1[[#This Row],[Date]])</f>
        <v>2011</v>
      </c>
      <c r="P9146" t="str">
        <f>LOOKUP(Sheet1[[#This Row],[CountryCode]],$AI$4:$AI$18,$AJ$4:$AJ$18)</f>
        <v>India</v>
      </c>
      <c r="Q9146">
        <f>MONTH(Sheet1[[#This Row],[Date]])</f>
        <v>10</v>
      </c>
      <c r="R9146" t="str">
        <f>TEXT(Sheet1[[#This Row],[Date]],"MMMM")</f>
        <v>October</v>
      </c>
      <c r="S9146" t="str">
        <f>TEXT(Sheet1[[#This Row],[Date]],"YYYY-MMM")</f>
        <v>2011-Oct</v>
      </c>
      <c r="T9146">
        <f>WEEKDAY(Sheet1[[#This Row],[Date]])</f>
        <v>5</v>
      </c>
      <c r="U9146" t="str">
        <f>TEXT(Sheet1[[#This Row],[Date]],"DDDD")</f>
        <v>Thursday</v>
      </c>
      <c r="V9146" t="str">
        <f>"FM"&amp;MOD(MONTH(Sheet1[[#This Row],[Date]])-4,12)+1</f>
        <v>FM7</v>
      </c>
      <c r="W9146" t="str">
        <f>"Q"&amp;ROUNDUP(MONTH(Sheet1[[#This Row],[Date]])/3,0)</f>
        <v>Q4</v>
      </c>
      <c r="X9146" t="str">
        <f>"Q"&amp;INT(MOD(MONTH(Sheet1[[#This Row],[Date]])-4,12/3)+1)</f>
        <v>Q3</v>
      </c>
      <c r="Y9146" t="str" cm="1">
        <f t="array" ref="Y9146">_xlfn.IFS(ROUND(L9146,0)&lt;=1,"Need to improve 0-1",ROUND(L9146,0)&lt;=2,"Okay 1-2",ROUND(L9146,0)&lt;=3,"Good 2-3",ROUND(L9146,0)&lt;=4,"Great 3-4",ROUND(L9146,0)&lt;=5,"Excellent 4-5")</f>
        <v>Great 3-4</v>
      </c>
      <c r="Z9146" t="str">
        <f t="shared" si="142"/>
        <v>2000-3000</v>
      </c>
    </row>
    <row r="9147" spans="1:26" x14ac:dyDescent="0.3">
      <c r="A9147">
        <v>5702418</v>
      </c>
      <c r="B9147" t="s">
        <v>1807</v>
      </c>
      <c r="C9147">
        <v>214</v>
      </c>
      <c r="D9147" t="s">
        <v>1917</v>
      </c>
      <c r="E9147" t="s">
        <v>11733</v>
      </c>
      <c r="F9147" t="s">
        <v>21</v>
      </c>
      <c r="G9147" t="s">
        <v>21</v>
      </c>
      <c r="H9147" t="s">
        <v>16</v>
      </c>
      <c r="I9147">
        <v>3</v>
      </c>
      <c r="J9147">
        <v>355</v>
      </c>
      <c r="K9147">
        <v>120</v>
      </c>
      <c r="L9147">
        <v>4</v>
      </c>
      <c r="M9147" t="s">
        <v>4629</v>
      </c>
      <c r="N9147" t="str">
        <f>SUBSTITUTE(Sheet1[[#This Row],[Datekey_Opening]],"_","-")</f>
        <v>2014-4-12</v>
      </c>
      <c r="O9147">
        <f>YEAR(Sheet1[[#This Row],[Date]])</f>
        <v>2014</v>
      </c>
      <c r="P9147" t="str">
        <f>LOOKUP(Sheet1[[#This Row],[CountryCode]],$AI$4:$AI$18,$AJ$4:$AJ$18)</f>
        <v>UAE</v>
      </c>
      <c r="Q9147">
        <f>MONTH(Sheet1[[#This Row],[Date]])</f>
        <v>4</v>
      </c>
      <c r="R9147" t="str">
        <f>TEXT(Sheet1[[#This Row],[Date]],"MMMM")</f>
        <v>April</v>
      </c>
      <c r="S9147" t="str">
        <f>TEXT(Sheet1[[#This Row],[Date]],"YYYY-MMM")</f>
        <v>2014-Apr</v>
      </c>
      <c r="T9147">
        <f>WEEKDAY(Sheet1[[#This Row],[Date]])</f>
        <v>7</v>
      </c>
      <c r="U9147" t="str">
        <f>TEXT(Sheet1[[#This Row],[Date]],"DDDD")</f>
        <v>Saturday</v>
      </c>
      <c r="V9147" t="str">
        <f>"FM"&amp;MOD(MONTH(Sheet1[[#This Row],[Date]])-4,12)+1</f>
        <v>FM1</v>
      </c>
      <c r="W9147" t="str">
        <f>"Q"&amp;ROUNDUP(MONTH(Sheet1[[#This Row],[Date]])/3,0)</f>
        <v>Q2</v>
      </c>
      <c r="X9147" t="str">
        <f>"Q"&amp;INT(MOD(MONTH(Sheet1[[#This Row],[Date]])-4,12/3)+1)</f>
        <v>Q1</v>
      </c>
      <c r="Y9147" t="str" cm="1">
        <f t="array" ref="Y9147">_xlfn.IFS(ROUND(L9147,0)&lt;=1,"Need to improve 0-1",ROUND(L9147,0)&lt;=2,"Okay 1-2",ROUND(L9147,0)&lt;=3,"Good 2-3",ROUND(L9147,0)&lt;=4,"Great 3-4",ROUND(L9147,0)&lt;=5,"Excellent 4-5")</f>
        <v>Great 3-4</v>
      </c>
      <c r="Z9147" t="str">
        <f t="shared" si="142"/>
        <v>0-1000</v>
      </c>
    </row>
    <row r="9148" spans="1:26" x14ac:dyDescent="0.3">
      <c r="A9148">
        <v>5600424</v>
      </c>
      <c r="B9148" t="s">
        <v>11734</v>
      </c>
      <c r="C9148">
        <v>214</v>
      </c>
      <c r="D9148" t="s">
        <v>1729</v>
      </c>
      <c r="E9148" t="s">
        <v>11735</v>
      </c>
      <c r="F9148" t="s">
        <v>16</v>
      </c>
      <c r="G9148" t="s">
        <v>21</v>
      </c>
      <c r="H9148" t="s">
        <v>16</v>
      </c>
      <c r="I9148">
        <v>3</v>
      </c>
      <c r="J9148">
        <v>285</v>
      </c>
      <c r="K9148">
        <v>85</v>
      </c>
      <c r="L9148">
        <v>3.9</v>
      </c>
      <c r="M9148" t="s">
        <v>2414</v>
      </c>
      <c r="N9148" t="str">
        <f>SUBSTITUTE(Sheet1[[#This Row],[Datekey_Opening]],"_","-")</f>
        <v>2012-4-26</v>
      </c>
      <c r="O9148">
        <f>YEAR(Sheet1[[#This Row],[Date]])</f>
        <v>2012</v>
      </c>
      <c r="P9148" t="str">
        <f>LOOKUP(Sheet1[[#This Row],[CountryCode]],$AI$4:$AI$18,$AJ$4:$AJ$18)</f>
        <v>UAE</v>
      </c>
      <c r="Q9148">
        <f>MONTH(Sheet1[[#This Row],[Date]])</f>
        <v>4</v>
      </c>
      <c r="R9148" t="str">
        <f>TEXT(Sheet1[[#This Row],[Date]],"MMMM")</f>
        <v>April</v>
      </c>
      <c r="S9148" t="str">
        <f>TEXT(Sheet1[[#This Row],[Date]],"YYYY-MMM")</f>
        <v>2012-Apr</v>
      </c>
      <c r="T9148">
        <f>WEEKDAY(Sheet1[[#This Row],[Date]])</f>
        <v>5</v>
      </c>
      <c r="U9148" t="str">
        <f>TEXT(Sheet1[[#This Row],[Date]],"DDDD")</f>
        <v>Thursday</v>
      </c>
      <c r="V9148" t="str">
        <f>"FM"&amp;MOD(MONTH(Sheet1[[#This Row],[Date]])-4,12)+1</f>
        <v>FM1</v>
      </c>
      <c r="W9148" t="str">
        <f>"Q"&amp;ROUNDUP(MONTH(Sheet1[[#This Row],[Date]])/3,0)</f>
        <v>Q2</v>
      </c>
      <c r="X9148" t="str">
        <f>"Q"&amp;INT(MOD(MONTH(Sheet1[[#This Row],[Date]])-4,12/3)+1)</f>
        <v>Q1</v>
      </c>
      <c r="Y9148" t="str" cm="1">
        <f t="array" ref="Y9148">_xlfn.IFS(ROUND(L9148,0)&lt;=1,"Need to improve 0-1",ROUND(L9148,0)&lt;=2,"Okay 1-2",ROUND(L9148,0)&lt;=3,"Good 2-3",ROUND(L9148,0)&lt;=4,"Great 3-4",ROUND(L9148,0)&lt;=5,"Excellent 4-5")</f>
        <v>Great 3-4</v>
      </c>
      <c r="Z9148" t="str">
        <f t="shared" si="142"/>
        <v>0-1000</v>
      </c>
    </row>
    <row r="9149" spans="1:26" x14ac:dyDescent="0.3">
      <c r="A9149">
        <v>8521</v>
      </c>
      <c r="B9149" t="s">
        <v>11736</v>
      </c>
      <c r="C9149">
        <v>1</v>
      </c>
      <c r="D9149" t="s">
        <v>14</v>
      </c>
      <c r="E9149" t="s">
        <v>478</v>
      </c>
      <c r="F9149" t="s">
        <v>21</v>
      </c>
      <c r="G9149" t="s">
        <v>16</v>
      </c>
      <c r="H9149" t="s">
        <v>16</v>
      </c>
      <c r="I9149">
        <v>4</v>
      </c>
      <c r="J9149">
        <v>14</v>
      </c>
      <c r="K9149">
        <v>2500</v>
      </c>
      <c r="L9149">
        <v>2.9</v>
      </c>
      <c r="M9149" t="s">
        <v>3053</v>
      </c>
      <c r="N9149" t="str">
        <f>SUBSTITUTE(Sheet1[[#This Row],[Datekey_Opening]],"_","-")</f>
        <v>2018-10-9</v>
      </c>
      <c r="O9149">
        <f>YEAR(Sheet1[[#This Row],[Date]])</f>
        <v>2018</v>
      </c>
      <c r="P9149" t="str">
        <f>LOOKUP(Sheet1[[#This Row],[CountryCode]],$AI$4:$AI$18,$AJ$4:$AJ$18)</f>
        <v>India</v>
      </c>
      <c r="Q9149">
        <f>MONTH(Sheet1[[#This Row],[Date]])</f>
        <v>10</v>
      </c>
      <c r="R9149" t="str">
        <f>TEXT(Sheet1[[#This Row],[Date]],"MMMM")</f>
        <v>October</v>
      </c>
      <c r="S9149" t="str">
        <f>TEXT(Sheet1[[#This Row],[Date]],"YYYY-MMM")</f>
        <v>2018-Oct</v>
      </c>
      <c r="T9149">
        <f>WEEKDAY(Sheet1[[#This Row],[Date]])</f>
        <v>3</v>
      </c>
      <c r="U9149" t="str">
        <f>TEXT(Sheet1[[#This Row],[Date]],"DDDD")</f>
        <v>Tuesday</v>
      </c>
      <c r="V9149" t="str">
        <f>"FM"&amp;MOD(MONTH(Sheet1[[#This Row],[Date]])-4,12)+1</f>
        <v>FM7</v>
      </c>
      <c r="W9149" t="str">
        <f>"Q"&amp;ROUNDUP(MONTH(Sheet1[[#This Row],[Date]])/3,0)</f>
        <v>Q4</v>
      </c>
      <c r="X9149" t="str">
        <f>"Q"&amp;INT(MOD(MONTH(Sheet1[[#This Row],[Date]])-4,12/3)+1)</f>
        <v>Q3</v>
      </c>
      <c r="Y9149" t="str" cm="1">
        <f t="array" ref="Y9149">_xlfn.IFS(ROUND(L9149,0)&lt;=1,"Need to improve 0-1",ROUND(L9149,0)&lt;=2,"Okay 1-2",ROUND(L9149,0)&lt;=3,"Good 2-3",ROUND(L9149,0)&lt;=4,"Great 3-4",ROUND(L9149,0)&lt;=5,"Excellent 4-5")</f>
        <v>Good 2-3</v>
      </c>
      <c r="Z9149" t="str">
        <f t="shared" si="142"/>
        <v>2000-3000</v>
      </c>
    </row>
    <row r="9150" spans="1:26" x14ac:dyDescent="0.3">
      <c r="A9150">
        <v>5701978</v>
      </c>
      <c r="B9150" t="s">
        <v>11737</v>
      </c>
      <c r="C9150">
        <v>214</v>
      </c>
      <c r="D9150" t="s">
        <v>1917</v>
      </c>
      <c r="E9150" t="s">
        <v>1793</v>
      </c>
      <c r="F9150" t="s">
        <v>21</v>
      </c>
      <c r="G9150" t="s">
        <v>21</v>
      </c>
      <c r="H9150" t="s">
        <v>16</v>
      </c>
      <c r="I9150">
        <v>3</v>
      </c>
      <c r="J9150">
        <v>471</v>
      </c>
      <c r="K9150">
        <v>150</v>
      </c>
      <c r="L9150">
        <v>4.4000000000000004</v>
      </c>
      <c r="M9150" t="s">
        <v>5286</v>
      </c>
      <c r="N9150" t="str">
        <f>SUBSTITUTE(Sheet1[[#This Row],[Datekey_Opening]],"_","-")</f>
        <v>2012-3-20</v>
      </c>
      <c r="O9150">
        <f>YEAR(Sheet1[[#This Row],[Date]])</f>
        <v>2012</v>
      </c>
      <c r="P9150" t="str">
        <f>LOOKUP(Sheet1[[#This Row],[CountryCode]],$AI$4:$AI$18,$AJ$4:$AJ$18)</f>
        <v>UAE</v>
      </c>
      <c r="Q9150">
        <f>MONTH(Sheet1[[#This Row],[Date]])</f>
        <v>3</v>
      </c>
      <c r="R9150" t="str">
        <f>TEXT(Sheet1[[#This Row],[Date]],"MMMM")</f>
        <v>March</v>
      </c>
      <c r="S9150" t="str">
        <f>TEXT(Sheet1[[#This Row],[Date]],"YYYY-MMM")</f>
        <v>2012-Mar</v>
      </c>
      <c r="T9150">
        <f>WEEKDAY(Sheet1[[#This Row],[Date]])</f>
        <v>3</v>
      </c>
      <c r="U9150" t="str">
        <f>TEXT(Sheet1[[#This Row],[Date]],"DDDD")</f>
        <v>Tuesday</v>
      </c>
      <c r="V9150" t="str">
        <f>"FM"&amp;MOD(MONTH(Sheet1[[#This Row],[Date]])-4,12)+1</f>
        <v>FM12</v>
      </c>
      <c r="W9150" t="str">
        <f>"Q"&amp;ROUNDUP(MONTH(Sheet1[[#This Row],[Date]])/3,0)</f>
        <v>Q1</v>
      </c>
      <c r="X9150" t="str">
        <f>"Q"&amp;INT(MOD(MONTH(Sheet1[[#This Row],[Date]])-4,12/3)+1)</f>
        <v>Q4</v>
      </c>
      <c r="Y9150" t="str" cm="1">
        <f t="array" ref="Y9150">_xlfn.IFS(ROUND(L9150,0)&lt;=1,"Need to improve 0-1",ROUND(L9150,0)&lt;=2,"Okay 1-2",ROUND(L9150,0)&lt;=3,"Good 2-3",ROUND(L9150,0)&lt;=4,"Great 3-4",ROUND(L9150,0)&lt;=5,"Excellent 4-5")</f>
        <v>Great 3-4</v>
      </c>
      <c r="Z9150" t="str">
        <f t="shared" si="142"/>
        <v>0-1000</v>
      </c>
    </row>
    <row r="9151" spans="1:26" x14ac:dyDescent="0.3">
      <c r="A9151">
        <v>5702615</v>
      </c>
      <c r="B9151" t="s">
        <v>11738</v>
      </c>
      <c r="C9151">
        <v>214</v>
      </c>
      <c r="D9151" t="s">
        <v>1917</v>
      </c>
      <c r="E9151" t="s">
        <v>11739</v>
      </c>
      <c r="F9151" t="s">
        <v>16</v>
      </c>
      <c r="G9151" t="s">
        <v>21</v>
      </c>
      <c r="H9151" t="s">
        <v>16</v>
      </c>
      <c r="I9151">
        <v>3</v>
      </c>
      <c r="J9151">
        <v>525</v>
      </c>
      <c r="K9151">
        <v>100</v>
      </c>
      <c r="L9151">
        <v>4</v>
      </c>
      <c r="M9151" t="s">
        <v>216</v>
      </c>
      <c r="N9151" t="str">
        <f>SUBSTITUTE(Sheet1[[#This Row],[Datekey_Opening]],"_","-")</f>
        <v>2010-3-24</v>
      </c>
      <c r="O9151">
        <f>YEAR(Sheet1[[#This Row],[Date]])</f>
        <v>2010</v>
      </c>
      <c r="P9151" t="str">
        <f>LOOKUP(Sheet1[[#This Row],[CountryCode]],$AI$4:$AI$18,$AJ$4:$AJ$18)</f>
        <v>UAE</v>
      </c>
      <c r="Q9151">
        <f>MONTH(Sheet1[[#This Row],[Date]])</f>
        <v>3</v>
      </c>
      <c r="R9151" t="str">
        <f>TEXT(Sheet1[[#This Row],[Date]],"MMMM")</f>
        <v>March</v>
      </c>
      <c r="S9151" t="str">
        <f>TEXT(Sheet1[[#This Row],[Date]],"YYYY-MMM")</f>
        <v>2010-Mar</v>
      </c>
      <c r="T9151">
        <f>WEEKDAY(Sheet1[[#This Row],[Date]])</f>
        <v>4</v>
      </c>
      <c r="U9151" t="str">
        <f>TEXT(Sheet1[[#This Row],[Date]],"DDDD")</f>
        <v>Wednesday</v>
      </c>
      <c r="V9151" t="str">
        <f>"FM"&amp;MOD(MONTH(Sheet1[[#This Row],[Date]])-4,12)+1</f>
        <v>FM12</v>
      </c>
      <c r="W9151" t="str">
        <f>"Q"&amp;ROUNDUP(MONTH(Sheet1[[#This Row],[Date]])/3,0)</f>
        <v>Q1</v>
      </c>
      <c r="X9151" t="str">
        <f>"Q"&amp;INT(MOD(MONTH(Sheet1[[#This Row],[Date]])-4,12/3)+1)</f>
        <v>Q4</v>
      </c>
      <c r="Y9151" t="str" cm="1">
        <f t="array" ref="Y9151">_xlfn.IFS(ROUND(L9151,0)&lt;=1,"Need to improve 0-1",ROUND(L9151,0)&lt;=2,"Okay 1-2",ROUND(L9151,0)&lt;=3,"Good 2-3",ROUND(L9151,0)&lt;=4,"Great 3-4",ROUND(L9151,0)&lt;=5,"Excellent 4-5")</f>
        <v>Great 3-4</v>
      </c>
      <c r="Z9151" t="str">
        <f t="shared" si="142"/>
        <v>0-1000</v>
      </c>
    </row>
    <row r="9152" spans="1:26" x14ac:dyDescent="0.3">
      <c r="A9152">
        <v>210134</v>
      </c>
      <c r="B9152" t="s">
        <v>11740</v>
      </c>
      <c r="C9152">
        <v>214</v>
      </c>
      <c r="D9152" t="s">
        <v>2023</v>
      </c>
      <c r="E9152" t="s">
        <v>11741</v>
      </c>
      <c r="F9152" t="s">
        <v>21</v>
      </c>
      <c r="G9152" t="s">
        <v>21</v>
      </c>
      <c r="H9152" t="s">
        <v>16</v>
      </c>
      <c r="I9152">
        <v>3</v>
      </c>
      <c r="J9152">
        <v>552</v>
      </c>
      <c r="K9152">
        <v>150</v>
      </c>
      <c r="L9152">
        <v>4.4000000000000004</v>
      </c>
      <c r="M9152" t="s">
        <v>8769</v>
      </c>
      <c r="N9152" t="str">
        <f>SUBSTITUTE(Sheet1[[#This Row],[Datekey_Opening]],"_","-")</f>
        <v>2014-3-12</v>
      </c>
      <c r="O9152">
        <f>YEAR(Sheet1[[#This Row],[Date]])</f>
        <v>2014</v>
      </c>
      <c r="P9152" t="str">
        <f>LOOKUP(Sheet1[[#This Row],[CountryCode]],$AI$4:$AI$18,$AJ$4:$AJ$18)</f>
        <v>UAE</v>
      </c>
      <c r="Q9152">
        <f>MONTH(Sheet1[[#This Row],[Date]])</f>
        <v>3</v>
      </c>
      <c r="R9152" t="str">
        <f>TEXT(Sheet1[[#This Row],[Date]],"MMMM")</f>
        <v>March</v>
      </c>
      <c r="S9152" t="str">
        <f>TEXT(Sheet1[[#This Row],[Date]],"YYYY-MMM")</f>
        <v>2014-Mar</v>
      </c>
      <c r="T9152">
        <f>WEEKDAY(Sheet1[[#This Row],[Date]])</f>
        <v>4</v>
      </c>
      <c r="U9152" t="str">
        <f>TEXT(Sheet1[[#This Row],[Date]],"DDDD")</f>
        <v>Wednesday</v>
      </c>
      <c r="V9152" t="str">
        <f>"FM"&amp;MOD(MONTH(Sheet1[[#This Row],[Date]])-4,12)+1</f>
        <v>FM12</v>
      </c>
      <c r="W9152" t="str">
        <f>"Q"&amp;ROUNDUP(MONTH(Sheet1[[#This Row],[Date]])/3,0)</f>
        <v>Q1</v>
      </c>
      <c r="X9152" t="str">
        <f>"Q"&amp;INT(MOD(MONTH(Sheet1[[#This Row],[Date]])-4,12/3)+1)</f>
        <v>Q4</v>
      </c>
      <c r="Y9152" t="str" cm="1">
        <f t="array" ref="Y9152">_xlfn.IFS(ROUND(L9152,0)&lt;=1,"Need to improve 0-1",ROUND(L9152,0)&lt;=2,"Okay 1-2",ROUND(L9152,0)&lt;=3,"Good 2-3",ROUND(L9152,0)&lt;=4,"Great 3-4",ROUND(L9152,0)&lt;=5,"Excellent 4-5")</f>
        <v>Great 3-4</v>
      </c>
      <c r="Z9152" t="str">
        <f t="shared" si="142"/>
        <v>0-1000</v>
      </c>
    </row>
    <row r="9153" spans="1:26" x14ac:dyDescent="0.3">
      <c r="A9153">
        <v>202507</v>
      </c>
      <c r="B9153" t="s">
        <v>1944</v>
      </c>
      <c r="C9153">
        <v>214</v>
      </c>
      <c r="D9153" t="s">
        <v>2023</v>
      </c>
      <c r="E9153" t="s">
        <v>1965</v>
      </c>
      <c r="F9153" t="s">
        <v>16</v>
      </c>
      <c r="G9153" t="s">
        <v>21</v>
      </c>
      <c r="H9153" t="s">
        <v>16</v>
      </c>
      <c r="I9153">
        <v>3</v>
      </c>
      <c r="J9153">
        <v>500</v>
      </c>
      <c r="K9153">
        <v>250</v>
      </c>
      <c r="L9153">
        <v>3.7</v>
      </c>
      <c r="M9153" t="s">
        <v>1962</v>
      </c>
      <c r="N9153" t="str">
        <f>SUBSTITUTE(Sheet1[[#This Row],[Datekey_Opening]],"_","-")</f>
        <v>2010-3-8</v>
      </c>
      <c r="O9153">
        <f>YEAR(Sheet1[[#This Row],[Date]])</f>
        <v>2010</v>
      </c>
      <c r="P9153" t="str">
        <f>LOOKUP(Sheet1[[#This Row],[CountryCode]],$AI$4:$AI$18,$AJ$4:$AJ$18)</f>
        <v>UAE</v>
      </c>
      <c r="Q9153">
        <f>MONTH(Sheet1[[#This Row],[Date]])</f>
        <v>3</v>
      </c>
      <c r="R9153" t="str">
        <f>TEXT(Sheet1[[#This Row],[Date]],"MMMM")</f>
        <v>March</v>
      </c>
      <c r="S9153" t="str">
        <f>TEXT(Sheet1[[#This Row],[Date]],"YYYY-MMM")</f>
        <v>2010-Mar</v>
      </c>
      <c r="T9153">
        <f>WEEKDAY(Sheet1[[#This Row],[Date]])</f>
        <v>2</v>
      </c>
      <c r="U9153" t="str">
        <f>TEXT(Sheet1[[#This Row],[Date]],"DDDD")</f>
        <v>Monday</v>
      </c>
      <c r="V9153" t="str">
        <f>"FM"&amp;MOD(MONTH(Sheet1[[#This Row],[Date]])-4,12)+1</f>
        <v>FM12</v>
      </c>
      <c r="W9153" t="str">
        <f>"Q"&amp;ROUNDUP(MONTH(Sheet1[[#This Row],[Date]])/3,0)</f>
        <v>Q1</v>
      </c>
      <c r="X9153" t="str">
        <f>"Q"&amp;INT(MOD(MONTH(Sheet1[[#This Row],[Date]])-4,12/3)+1)</f>
        <v>Q4</v>
      </c>
      <c r="Y9153" t="str" cm="1">
        <f t="array" ref="Y9153">_xlfn.IFS(ROUND(L9153,0)&lt;=1,"Need to improve 0-1",ROUND(L9153,0)&lt;=2,"Okay 1-2",ROUND(L9153,0)&lt;=3,"Good 2-3",ROUND(L9153,0)&lt;=4,"Great 3-4",ROUND(L9153,0)&lt;=5,"Excellent 4-5")</f>
        <v>Great 3-4</v>
      </c>
      <c r="Z9153" t="str">
        <f t="shared" si="142"/>
        <v>0-1000</v>
      </c>
    </row>
    <row r="9154" spans="1:26" x14ac:dyDescent="0.3">
      <c r="A9154">
        <v>209654</v>
      </c>
      <c r="B9154" t="s">
        <v>11742</v>
      </c>
      <c r="C9154">
        <v>214</v>
      </c>
      <c r="D9154" t="s">
        <v>2023</v>
      </c>
      <c r="E9154" t="s">
        <v>1682</v>
      </c>
      <c r="F9154" t="s">
        <v>21</v>
      </c>
      <c r="G9154" t="s">
        <v>21</v>
      </c>
      <c r="H9154" t="s">
        <v>16</v>
      </c>
      <c r="I9154">
        <v>2</v>
      </c>
      <c r="J9154">
        <v>1281</v>
      </c>
      <c r="K9154">
        <v>90</v>
      </c>
      <c r="L9154">
        <v>4.3</v>
      </c>
      <c r="M9154" t="s">
        <v>4916</v>
      </c>
      <c r="N9154" t="str">
        <f>SUBSTITUTE(Sheet1[[#This Row],[Datekey_Opening]],"_","-")</f>
        <v>2017-2-28</v>
      </c>
      <c r="O9154">
        <f>YEAR(Sheet1[[#This Row],[Date]])</f>
        <v>2017</v>
      </c>
      <c r="P9154" t="str">
        <f>LOOKUP(Sheet1[[#This Row],[CountryCode]],$AI$4:$AI$18,$AJ$4:$AJ$18)</f>
        <v>UAE</v>
      </c>
      <c r="Q9154">
        <f>MONTH(Sheet1[[#This Row],[Date]])</f>
        <v>2</v>
      </c>
      <c r="R9154" t="str">
        <f>TEXT(Sheet1[[#This Row],[Date]],"MMMM")</f>
        <v>February</v>
      </c>
      <c r="S9154" t="str">
        <f>TEXT(Sheet1[[#This Row],[Date]],"YYYY-MMM")</f>
        <v>2017-Feb</v>
      </c>
      <c r="T9154">
        <f>WEEKDAY(Sheet1[[#This Row],[Date]])</f>
        <v>3</v>
      </c>
      <c r="U9154" t="str">
        <f>TEXT(Sheet1[[#This Row],[Date]],"DDDD")</f>
        <v>Tuesday</v>
      </c>
      <c r="V9154" t="str">
        <f>"FM"&amp;MOD(MONTH(Sheet1[[#This Row],[Date]])-4,12)+1</f>
        <v>FM11</v>
      </c>
      <c r="W9154" t="str">
        <f>"Q"&amp;ROUNDUP(MONTH(Sheet1[[#This Row],[Date]])/3,0)</f>
        <v>Q1</v>
      </c>
      <c r="X9154" t="str">
        <f>"Q"&amp;INT(MOD(MONTH(Sheet1[[#This Row],[Date]])-4,12/3)+1)</f>
        <v>Q3</v>
      </c>
      <c r="Y9154" t="str" cm="1">
        <f t="array" ref="Y9154">_xlfn.IFS(ROUND(L9154,0)&lt;=1,"Need to improve 0-1",ROUND(L9154,0)&lt;=2,"Okay 1-2",ROUND(L9154,0)&lt;=3,"Good 2-3",ROUND(L9154,0)&lt;=4,"Great 3-4",ROUND(L9154,0)&lt;=5,"Excellent 4-5")</f>
        <v>Great 3-4</v>
      </c>
      <c r="Z9154" t="str">
        <f t="shared" ref="Z9154:Z9217" si="143">IF(AND(K9154&gt;=0,K9154&lt;1000),"0-1000",IF(AND(K9154&gt;=1000,K9154&lt;2000),"1000-2000",IF(AND(K9154&gt;=2000,K9154&lt;3000),"2000-3000",IF(AND(K9154&gt;=3000,K9154&lt;4000),"3000-4000",IF(AND(K9154&gt;=4000,K9154&lt;5000),"4000-5000",IF(AND(K9154&gt;=5000,K9154&lt;6000),"5000-6000",IF(AND(K9154&gt;=6000,K9154&lt;7000),"6000-7000",IF(AND(K9154&gt;=7000,K9154&lt;200000),"7000-200000","Above 200000"))))))))</f>
        <v>0-1000</v>
      </c>
    </row>
    <row r="9155" spans="1:26" x14ac:dyDescent="0.3">
      <c r="A9155">
        <v>1267</v>
      </c>
      <c r="B9155" t="s">
        <v>11743</v>
      </c>
      <c r="C9155">
        <v>1</v>
      </c>
      <c r="D9155" t="s">
        <v>14</v>
      </c>
      <c r="E9155" t="s">
        <v>15</v>
      </c>
      <c r="F9155" t="s">
        <v>21</v>
      </c>
      <c r="G9155" t="s">
        <v>16</v>
      </c>
      <c r="H9155" t="s">
        <v>16</v>
      </c>
      <c r="I9155">
        <v>4</v>
      </c>
      <c r="J9155">
        <v>259</v>
      </c>
      <c r="K9155">
        <v>2500</v>
      </c>
      <c r="L9155">
        <v>3.9</v>
      </c>
      <c r="M9155" t="s">
        <v>3946</v>
      </c>
      <c r="N9155" t="str">
        <f>SUBSTITUTE(Sheet1[[#This Row],[Datekey_Opening]],"_","-")</f>
        <v>2011-4-14</v>
      </c>
      <c r="O9155">
        <f>YEAR(Sheet1[[#This Row],[Date]])</f>
        <v>2011</v>
      </c>
      <c r="P9155" t="str">
        <f>LOOKUP(Sheet1[[#This Row],[CountryCode]],$AI$4:$AI$18,$AJ$4:$AJ$18)</f>
        <v>India</v>
      </c>
      <c r="Q9155">
        <f>MONTH(Sheet1[[#This Row],[Date]])</f>
        <v>4</v>
      </c>
      <c r="R9155" t="str">
        <f>TEXT(Sheet1[[#This Row],[Date]],"MMMM")</f>
        <v>April</v>
      </c>
      <c r="S9155" t="str">
        <f>TEXT(Sheet1[[#This Row],[Date]],"YYYY-MMM")</f>
        <v>2011-Apr</v>
      </c>
      <c r="T9155">
        <f>WEEKDAY(Sheet1[[#This Row],[Date]])</f>
        <v>5</v>
      </c>
      <c r="U9155" t="str">
        <f>TEXT(Sheet1[[#This Row],[Date]],"DDDD")</f>
        <v>Thursday</v>
      </c>
      <c r="V9155" t="str">
        <f>"FM"&amp;MOD(MONTH(Sheet1[[#This Row],[Date]])-4,12)+1</f>
        <v>FM1</v>
      </c>
      <c r="W9155" t="str">
        <f>"Q"&amp;ROUNDUP(MONTH(Sheet1[[#This Row],[Date]])/3,0)</f>
        <v>Q2</v>
      </c>
      <c r="X9155" t="str">
        <f>"Q"&amp;INT(MOD(MONTH(Sheet1[[#This Row],[Date]])-4,12/3)+1)</f>
        <v>Q1</v>
      </c>
      <c r="Y9155" t="str" cm="1">
        <f t="array" ref="Y9155">_xlfn.IFS(ROUND(L9155,0)&lt;=1,"Need to improve 0-1",ROUND(L9155,0)&lt;=2,"Okay 1-2",ROUND(L9155,0)&lt;=3,"Good 2-3",ROUND(L9155,0)&lt;=4,"Great 3-4",ROUND(L9155,0)&lt;=5,"Excellent 4-5")</f>
        <v>Great 3-4</v>
      </c>
      <c r="Z9155" t="str">
        <f t="shared" si="143"/>
        <v>2000-3000</v>
      </c>
    </row>
    <row r="9156" spans="1:26" x14ac:dyDescent="0.3">
      <c r="A9156">
        <v>18408062</v>
      </c>
      <c r="B9156" t="s">
        <v>11744</v>
      </c>
      <c r="C9156">
        <v>1</v>
      </c>
      <c r="D9156" t="s">
        <v>14</v>
      </c>
      <c r="E9156" t="s">
        <v>15</v>
      </c>
      <c r="F9156" t="s">
        <v>21</v>
      </c>
      <c r="G9156" t="s">
        <v>16</v>
      </c>
      <c r="H9156" t="s">
        <v>16</v>
      </c>
      <c r="I9156">
        <v>4</v>
      </c>
      <c r="J9156">
        <v>7</v>
      </c>
      <c r="K9156">
        <v>2500</v>
      </c>
      <c r="L9156">
        <v>3.1</v>
      </c>
      <c r="M9156" t="s">
        <v>4060</v>
      </c>
      <c r="N9156" t="str">
        <f>SUBSTITUTE(Sheet1[[#This Row],[Datekey_Opening]],"_","-")</f>
        <v>2017-11-1</v>
      </c>
      <c r="O9156">
        <f>YEAR(Sheet1[[#This Row],[Date]])</f>
        <v>2017</v>
      </c>
      <c r="P9156" t="str">
        <f>LOOKUP(Sheet1[[#This Row],[CountryCode]],$AI$4:$AI$18,$AJ$4:$AJ$18)</f>
        <v>India</v>
      </c>
      <c r="Q9156">
        <f>MONTH(Sheet1[[#This Row],[Date]])</f>
        <v>11</v>
      </c>
      <c r="R9156" t="str">
        <f>TEXT(Sheet1[[#This Row],[Date]],"MMMM")</f>
        <v>November</v>
      </c>
      <c r="S9156" t="str">
        <f>TEXT(Sheet1[[#This Row],[Date]],"YYYY-MMM")</f>
        <v>2017-Nov</v>
      </c>
      <c r="T9156">
        <f>WEEKDAY(Sheet1[[#This Row],[Date]])</f>
        <v>4</v>
      </c>
      <c r="U9156" t="str">
        <f>TEXT(Sheet1[[#This Row],[Date]],"DDDD")</f>
        <v>Wednesday</v>
      </c>
      <c r="V9156" t="str">
        <f>"FM"&amp;MOD(MONTH(Sheet1[[#This Row],[Date]])-4,12)+1</f>
        <v>FM8</v>
      </c>
      <c r="W9156" t="str">
        <f>"Q"&amp;ROUNDUP(MONTH(Sheet1[[#This Row],[Date]])/3,0)</f>
        <v>Q4</v>
      </c>
      <c r="X9156" t="str">
        <f>"Q"&amp;INT(MOD(MONTH(Sheet1[[#This Row],[Date]])-4,12/3)+1)</f>
        <v>Q4</v>
      </c>
      <c r="Y9156" t="str" cm="1">
        <f t="array" ref="Y9156">_xlfn.IFS(ROUND(L9156,0)&lt;=1,"Need to improve 0-1",ROUND(L9156,0)&lt;=2,"Okay 1-2",ROUND(L9156,0)&lt;=3,"Good 2-3",ROUND(L9156,0)&lt;=4,"Great 3-4",ROUND(L9156,0)&lt;=5,"Excellent 4-5")</f>
        <v>Good 2-3</v>
      </c>
      <c r="Z9156" t="str">
        <f t="shared" si="143"/>
        <v>2000-3000</v>
      </c>
    </row>
    <row r="9157" spans="1:26" x14ac:dyDescent="0.3">
      <c r="A9157">
        <v>5876</v>
      </c>
      <c r="B9157" t="s">
        <v>11745</v>
      </c>
      <c r="C9157">
        <v>1</v>
      </c>
      <c r="D9157" t="s">
        <v>7791</v>
      </c>
      <c r="E9157" t="s">
        <v>478</v>
      </c>
      <c r="F9157" t="s">
        <v>21</v>
      </c>
      <c r="G9157" t="s">
        <v>16</v>
      </c>
      <c r="H9157" t="s">
        <v>16</v>
      </c>
      <c r="I9157">
        <v>4</v>
      </c>
      <c r="J9157">
        <v>15</v>
      </c>
      <c r="K9157">
        <v>2500</v>
      </c>
      <c r="L9157">
        <v>2.9</v>
      </c>
      <c r="M9157" t="s">
        <v>4528</v>
      </c>
      <c r="N9157" t="str">
        <f>SUBSTITUTE(Sheet1[[#This Row],[Datekey_Opening]],"_","-")</f>
        <v>2012-9-8</v>
      </c>
      <c r="O9157">
        <f>YEAR(Sheet1[[#This Row],[Date]])</f>
        <v>2012</v>
      </c>
      <c r="P9157" t="str">
        <f>LOOKUP(Sheet1[[#This Row],[CountryCode]],$AI$4:$AI$18,$AJ$4:$AJ$18)</f>
        <v>India</v>
      </c>
      <c r="Q9157">
        <f>MONTH(Sheet1[[#This Row],[Date]])</f>
        <v>9</v>
      </c>
      <c r="R9157" t="str">
        <f>TEXT(Sheet1[[#This Row],[Date]],"MMMM")</f>
        <v>September</v>
      </c>
      <c r="S9157" t="str">
        <f>TEXT(Sheet1[[#This Row],[Date]],"YYYY-MMM")</f>
        <v>2012-Sep</v>
      </c>
      <c r="T9157">
        <f>WEEKDAY(Sheet1[[#This Row],[Date]])</f>
        <v>7</v>
      </c>
      <c r="U9157" t="str">
        <f>TEXT(Sheet1[[#This Row],[Date]],"DDDD")</f>
        <v>Saturday</v>
      </c>
      <c r="V9157" t="str">
        <f>"FM"&amp;MOD(MONTH(Sheet1[[#This Row],[Date]])-4,12)+1</f>
        <v>FM6</v>
      </c>
      <c r="W9157" t="str">
        <f>"Q"&amp;ROUNDUP(MONTH(Sheet1[[#This Row],[Date]])/3,0)</f>
        <v>Q3</v>
      </c>
      <c r="X9157" t="str">
        <f>"Q"&amp;INT(MOD(MONTH(Sheet1[[#This Row],[Date]])-4,12/3)+1)</f>
        <v>Q2</v>
      </c>
      <c r="Y9157" t="str" cm="1">
        <f t="array" ref="Y9157">_xlfn.IFS(ROUND(L9157,0)&lt;=1,"Need to improve 0-1",ROUND(L9157,0)&lt;=2,"Okay 1-2",ROUND(L9157,0)&lt;=3,"Good 2-3",ROUND(L9157,0)&lt;=4,"Great 3-4",ROUND(L9157,0)&lt;=5,"Excellent 4-5")</f>
        <v>Good 2-3</v>
      </c>
      <c r="Z9157" t="str">
        <f t="shared" si="143"/>
        <v>2000-3000</v>
      </c>
    </row>
    <row r="9158" spans="1:26" x14ac:dyDescent="0.3">
      <c r="A9158">
        <v>5704202</v>
      </c>
      <c r="B9158" t="s">
        <v>11746</v>
      </c>
      <c r="C9158">
        <v>214</v>
      </c>
      <c r="D9158" t="s">
        <v>1917</v>
      </c>
      <c r="E9158" t="s">
        <v>11747</v>
      </c>
      <c r="F9158" t="s">
        <v>16</v>
      </c>
      <c r="G9158" t="s">
        <v>21</v>
      </c>
      <c r="H9158" t="s">
        <v>16</v>
      </c>
      <c r="I9158">
        <v>3</v>
      </c>
      <c r="J9158">
        <v>162</v>
      </c>
      <c r="K9158">
        <v>100</v>
      </c>
      <c r="L9158">
        <v>4.5</v>
      </c>
      <c r="M9158" t="s">
        <v>1153</v>
      </c>
      <c r="N9158" t="str">
        <f>SUBSTITUTE(Sheet1[[#This Row],[Datekey_Opening]],"_","-")</f>
        <v>2016-11-2</v>
      </c>
      <c r="O9158">
        <f>YEAR(Sheet1[[#This Row],[Date]])</f>
        <v>2016</v>
      </c>
      <c r="P9158" t="str">
        <f>LOOKUP(Sheet1[[#This Row],[CountryCode]],$AI$4:$AI$18,$AJ$4:$AJ$18)</f>
        <v>UAE</v>
      </c>
      <c r="Q9158">
        <f>MONTH(Sheet1[[#This Row],[Date]])</f>
        <v>11</v>
      </c>
      <c r="R9158" t="str">
        <f>TEXT(Sheet1[[#This Row],[Date]],"MMMM")</f>
        <v>November</v>
      </c>
      <c r="S9158" t="str">
        <f>TEXT(Sheet1[[#This Row],[Date]],"YYYY-MMM")</f>
        <v>2016-Nov</v>
      </c>
      <c r="T9158">
        <f>WEEKDAY(Sheet1[[#This Row],[Date]])</f>
        <v>4</v>
      </c>
      <c r="U9158" t="str">
        <f>TEXT(Sheet1[[#This Row],[Date]],"DDDD")</f>
        <v>Wednesday</v>
      </c>
      <c r="V9158" t="str">
        <f>"FM"&amp;MOD(MONTH(Sheet1[[#This Row],[Date]])-4,12)+1</f>
        <v>FM8</v>
      </c>
      <c r="W9158" t="str">
        <f>"Q"&amp;ROUNDUP(MONTH(Sheet1[[#This Row],[Date]])/3,0)</f>
        <v>Q4</v>
      </c>
      <c r="X9158" t="str">
        <f>"Q"&amp;INT(MOD(MONTH(Sheet1[[#This Row],[Date]])-4,12/3)+1)</f>
        <v>Q4</v>
      </c>
      <c r="Y9158" t="str" cm="1">
        <f t="array" ref="Y9158">_xlfn.IFS(ROUND(L9158,0)&lt;=1,"Need to improve 0-1",ROUND(L9158,0)&lt;=2,"Okay 1-2",ROUND(L9158,0)&lt;=3,"Good 2-3",ROUND(L9158,0)&lt;=4,"Great 3-4",ROUND(L9158,0)&lt;=5,"Excellent 4-5")</f>
        <v>Excellent 4-5</v>
      </c>
      <c r="Z9158" t="str">
        <f t="shared" si="143"/>
        <v>0-1000</v>
      </c>
    </row>
    <row r="9159" spans="1:26" x14ac:dyDescent="0.3">
      <c r="A9159">
        <v>18441707</v>
      </c>
      <c r="B9159" t="s">
        <v>11748</v>
      </c>
      <c r="C9159">
        <v>1</v>
      </c>
      <c r="D9159" t="s">
        <v>7791</v>
      </c>
      <c r="E9159" t="s">
        <v>2411</v>
      </c>
      <c r="F9159" t="s">
        <v>16</v>
      </c>
      <c r="G9159" t="s">
        <v>16</v>
      </c>
      <c r="H9159" t="s">
        <v>16</v>
      </c>
      <c r="I9159">
        <v>4</v>
      </c>
      <c r="J9159">
        <v>3</v>
      </c>
      <c r="K9159">
        <v>2500</v>
      </c>
      <c r="L9159">
        <v>1</v>
      </c>
      <c r="M9159" t="s">
        <v>1553</v>
      </c>
      <c r="N9159" t="str">
        <f>SUBSTITUTE(Sheet1[[#This Row],[Datekey_Opening]],"_","-")</f>
        <v>2018-9-21</v>
      </c>
      <c r="O9159">
        <f>YEAR(Sheet1[[#This Row],[Date]])</f>
        <v>2018</v>
      </c>
      <c r="P9159" t="str">
        <f>LOOKUP(Sheet1[[#This Row],[CountryCode]],$AI$4:$AI$18,$AJ$4:$AJ$18)</f>
        <v>India</v>
      </c>
      <c r="Q9159">
        <f>MONTH(Sheet1[[#This Row],[Date]])</f>
        <v>9</v>
      </c>
      <c r="R9159" t="str">
        <f>TEXT(Sheet1[[#This Row],[Date]],"MMMM")</f>
        <v>September</v>
      </c>
      <c r="S9159" t="str">
        <f>TEXT(Sheet1[[#This Row],[Date]],"YYYY-MMM")</f>
        <v>2018-Sep</v>
      </c>
      <c r="T9159">
        <f>WEEKDAY(Sheet1[[#This Row],[Date]])</f>
        <v>6</v>
      </c>
      <c r="U9159" t="str">
        <f>TEXT(Sheet1[[#This Row],[Date]],"DDDD")</f>
        <v>Friday</v>
      </c>
      <c r="V9159" t="str">
        <f>"FM"&amp;MOD(MONTH(Sheet1[[#This Row],[Date]])-4,12)+1</f>
        <v>FM6</v>
      </c>
      <c r="W9159" t="str">
        <f>"Q"&amp;ROUNDUP(MONTH(Sheet1[[#This Row],[Date]])/3,0)</f>
        <v>Q3</v>
      </c>
      <c r="X9159" t="str">
        <f>"Q"&amp;INT(MOD(MONTH(Sheet1[[#This Row],[Date]])-4,12/3)+1)</f>
        <v>Q2</v>
      </c>
      <c r="Y9159" t="str" cm="1">
        <f t="array" ref="Y9159">_xlfn.IFS(ROUND(L9159,0)&lt;=1,"Need to improve 0-1",ROUND(L9159,0)&lt;=2,"Okay 1-2",ROUND(L9159,0)&lt;=3,"Good 2-3",ROUND(L9159,0)&lt;=4,"Great 3-4",ROUND(L9159,0)&lt;=5,"Excellent 4-5")</f>
        <v>Need to improve 0-1</v>
      </c>
      <c r="Z9159" t="str">
        <f t="shared" si="143"/>
        <v>2000-3000</v>
      </c>
    </row>
    <row r="9160" spans="1:26" x14ac:dyDescent="0.3">
      <c r="A9160">
        <v>5602751</v>
      </c>
      <c r="B9160" t="s">
        <v>11749</v>
      </c>
      <c r="C9160">
        <v>214</v>
      </c>
      <c r="D9160" t="s">
        <v>1729</v>
      </c>
      <c r="E9160" t="s">
        <v>708</v>
      </c>
      <c r="F9160" t="s">
        <v>16</v>
      </c>
      <c r="G9160" t="s">
        <v>21</v>
      </c>
      <c r="H9160" t="s">
        <v>16</v>
      </c>
      <c r="I9160">
        <v>3</v>
      </c>
      <c r="J9160">
        <v>210</v>
      </c>
      <c r="K9160">
        <v>70</v>
      </c>
      <c r="L9160">
        <v>3.8</v>
      </c>
      <c r="M9160" t="s">
        <v>8693</v>
      </c>
      <c r="N9160" t="str">
        <f>SUBSTITUTE(Sheet1[[#This Row],[Datekey_Opening]],"_","-")</f>
        <v>2013-11-3</v>
      </c>
      <c r="O9160">
        <f>YEAR(Sheet1[[#This Row],[Date]])</f>
        <v>2013</v>
      </c>
      <c r="P9160" t="str">
        <f>LOOKUP(Sheet1[[#This Row],[CountryCode]],$AI$4:$AI$18,$AJ$4:$AJ$18)</f>
        <v>UAE</v>
      </c>
      <c r="Q9160">
        <f>MONTH(Sheet1[[#This Row],[Date]])</f>
        <v>11</v>
      </c>
      <c r="R9160" t="str">
        <f>TEXT(Sheet1[[#This Row],[Date]],"MMMM")</f>
        <v>November</v>
      </c>
      <c r="S9160" t="str">
        <f>TEXT(Sheet1[[#This Row],[Date]],"YYYY-MMM")</f>
        <v>2013-Nov</v>
      </c>
      <c r="T9160">
        <f>WEEKDAY(Sheet1[[#This Row],[Date]])</f>
        <v>1</v>
      </c>
      <c r="U9160" t="str">
        <f>TEXT(Sheet1[[#This Row],[Date]],"DDDD")</f>
        <v>Sunday</v>
      </c>
      <c r="V9160" t="str">
        <f>"FM"&amp;MOD(MONTH(Sheet1[[#This Row],[Date]])-4,12)+1</f>
        <v>FM8</v>
      </c>
      <c r="W9160" t="str">
        <f>"Q"&amp;ROUNDUP(MONTH(Sheet1[[#This Row],[Date]])/3,0)</f>
        <v>Q4</v>
      </c>
      <c r="X9160" t="str">
        <f>"Q"&amp;INT(MOD(MONTH(Sheet1[[#This Row],[Date]])-4,12/3)+1)</f>
        <v>Q4</v>
      </c>
      <c r="Y9160" t="str" cm="1">
        <f t="array" ref="Y9160">_xlfn.IFS(ROUND(L9160,0)&lt;=1,"Need to improve 0-1",ROUND(L9160,0)&lt;=2,"Okay 1-2",ROUND(L9160,0)&lt;=3,"Good 2-3",ROUND(L9160,0)&lt;=4,"Great 3-4",ROUND(L9160,0)&lt;=5,"Excellent 4-5")</f>
        <v>Great 3-4</v>
      </c>
      <c r="Z9160" t="str">
        <f t="shared" si="143"/>
        <v>0-1000</v>
      </c>
    </row>
    <row r="9161" spans="1:26" x14ac:dyDescent="0.3">
      <c r="A9161">
        <v>3961</v>
      </c>
      <c r="B9161" t="s">
        <v>11750</v>
      </c>
      <c r="C9161">
        <v>1</v>
      </c>
      <c r="D9161" t="s">
        <v>7791</v>
      </c>
      <c r="E9161" t="s">
        <v>2930</v>
      </c>
      <c r="F9161" t="s">
        <v>21</v>
      </c>
      <c r="G9161" t="s">
        <v>16</v>
      </c>
      <c r="H9161" t="s">
        <v>16</v>
      </c>
      <c r="I9161">
        <v>4</v>
      </c>
      <c r="J9161">
        <v>57</v>
      </c>
      <c r="K9161">
        <v>2500</v>
      </c>
      <c r="L9161">
        <v>3.3</v>
      </c>
      <c r="M9161" t="s">
        <v>2100</v>
      </c>
      <c r="N9161" t="str">
        <f>SUBSTITUTE(Sheet1[[#This Row],[Datekey_Opening]],"_","-")</f>
        <v>2018-9-14</v>
      </c>
      <c r="O9161">
        <f>YEAR(Sheet1[[#This Row],[Date]])</f>
        <v>2018</v>
      </c>
      <c r="P9161" t="str">
        <f>LOOKUP(Sheet1[[#This Row],[CountryCode]],$AI$4:$AI$18,$AJ$4:$AJ$18)</f>
        <v>India</v>
      </c>
      <c r="Q9161">
        <f>MONTH(Sheet1[[#This Row],[Date]])</f>
        <v>9</v>
      </c>
      <c r="R9161" t="str">
        <f>TEXT(Sheet1[[#This Row],[Date]],"MMMM")</f>
        <v>September</v>
      </c>
      <c r="S9161" t="str">
        <f>TEXT(Sheet1[[#This Row],[Date]],"YYYY-MMM")</f>
        <v>2018-Sep</v>
      </c>
      <c r="T9161">
        <f>WEEKDAY(Sheet1[[#This Row],[Date]])</f>
        <v>6</v>
      </c>
      <c r="U9161" t="str">
        <f>TEXT(Sheet1[[#This Row],[Date]],"DDDD")</f>
        <v>Friday</v>
      </c>
      <c r="V9161" t="str">
        <f>"FM"&amp;MOD(MONTH(Sheet1[[#This Row],[Date]])-4,12)+1</f>
        <v>FM6</v>
      </c>
      <c r="W9161" t="str">
        <f>"Q"&amp;ROUNDUP(MONTH(Sheet1[[#This Row],[Date]])/3,0)</f>
        <v>Q3</v>
      </c>
      <c r="X9161" t="str">
        <f>"Q"&amp;INT(MOD(MONTH(Sheet1[[#This Row],[Date]])-4,12/3)+1)</f>
        <v>Q2</v>
      </c>
      <c r="Y9161" t="str" cm="1">
        <f t="array" ref="Y9161">_xlfn.IFS(ROUND(L9161,0)&lt;=1,"Need to improve 0-1",ROUND(L9161,0)&lt;=2,"Okay 1-2",ROUND(L9161,0)&lt;=3,"Good 2-3",ROUND(L9161,0)&lt;=4,"Great 3-4",ROUND(L9161,0)&lt;=5,"Excellent 4-5")</f>
        <v>Good 2-3</v>
      </c>
      <c r="Z9161" t="str">
        <f t="shared" si="143"/>
        <v>2000-3000</v>
      </c>
    </row>
    <row r="9162" spans="1:26" x14ac:dyDescent="0.3">
      <c r="A9162">
        <v>5602586</v>
      </c>
      <c r="B9162" t="s">
        <v>11751</v>
      </c>
      <c r="C9162">
        <v>214</v>
      </c>
      <c r="D9162" t="s">
        <v>1729</v>
      </c>
      <c r="E9162" t="s">
        <v>11752</v>
      </c>
      <c r="F9162" t="s">
        <v>16</v>
      </c>
      <c r="G9162" t="s">
        <v>21</v>
      </c>
      <c r="H9162" t="s">
        <v>16</v>
      </c>
      <c r="I9162">
        <v>3</v>
      </c>
      <c r="J9162">
        <v>192</v>
      </c>
      <c r="K9162">
        <v>90</v>
      </c>
      <c r="L9162">
        <v>4.0999999999999996</v>
      </c>
      <c r="M9162" t="s">
        <v>5927</v>
      </c>
      <c r="N9162" t="str">
        <f>SUBSTITUTE(Sheet1[[#This Row],[Datekey_Opening]],"_","-")</f>
        <v>2012-11-25</v>
      </c>
      <c r="O9162">
        <f>YEAR(Sheet1[[#This Row],[Date]])</f>
        <v>2012</v>
      </c>
      <c r="P9162" t="str">
        <f>LOOKUP(Sheet1[[#This Row],[CountryCode]],$AI$4:$AI$18,$AJ$4:$AJ$18)</f>
        <v>UAE</v>
      </c>
      <c r="Q9162">
        <f>MONTH(Sheet1[[#This Row],[Date]])</f>
        <v>11</v>
      </c>
      <c r="R9162" t="str">
        <f>TEXT(Sheet1[[#This Row],[Date]],"MMMM")</f>
        <v>November</v>
      </c>
      <c r="S9162" t="str">
        <f>TEXT(Sheet1[[#This Row],[Date]],"YYYY-MMM")</f>
        <v>2012-Nov</v>
      </c>
      <c r="T9162">
        <f>WEEKDAY(Sheet1[[#This Row],[Date]])</f>
        <v>1</v>
      </c>
      <c r="U9162" t="str">
        <f>TEXT(Sheet1[[#This Row],[Date]],"DDDD")</f>
        <v>Sunday</v>
      </c>
      <c r="V9162" t="str">
        <f>"FM"&amp;MOD(MONTH(Sheet1[[#This Row],[Date]])-4,12)+1</f>
        <v>FM8</v>
      </c>
      <c r="W9162" t="str">
        <f>"Q"&amp;ROUNDUP(MONTH(Sheet1[[#This Row],[Date]])/3,0)</f>
        <v>Q4</v>
      </c>
      <c r="X9162" t="str">
        <f>"Q"&amp;INT(MOD(MONTH(Sheet1[[#This Row],[Date]])-4,12/3)+1)</f>
        <v>Q4</v>
      </c>
      <c r="Y9162" t="str" cm="1">
        <f t="array" ref="Y9162">_xlfn.IFS(ROUND(L9162,0)&lt;=1,"Need to improve 0-1",ROUND(L9162,0)&lt;=2,"Okay 1-2",ROUND(L9162,0)&lt;=3,"Good 2-3",ROUND(L9162,0)&lt;=4,"Great 3-4",ROUND(L9162,0)&lt;=5,"Excellent 4-5")</f>
        <v>Great 3-4</v>
      </c>
      <c r="Z9162" t="str">
        <f t="shared" si="143"/>
        <v>0-1000</v>
      </c>
    </row>
    <row r="9163" spans="1:26" x14ac:dyDescent="0.3">
      <c r="A9163">
        <v>5704118</v>
      </c>
      <c r="B9163" t="s">
        <v>11753</v>
      </c>
      <c r="C9163">
        <v>214</v>
      </c>
      <c r="D9163" t="s">
        <v>1917</v>
      </c>
      <c r="E9163" t="s">
        <v>11754</v>
      </c>
      <c r="F9163" t="s">
        <v>16</v>
      </c>
      <c r="G9163" t="s">
        <v>21</v>
      </c>
      <c r="H9163" t="s">
        <v>16</v>
      </c>
      <c r="I9163">
        <v>2</v>
      </c>
      <c r="J9163">
        <v>277</v>
      </c>
      <c r="K9163">
        <v>50</v>
      </c>
      <c r="L9163">
        <v>4</v>
      </c>
      <c r="M9163" t="s">
        <v>8617</v>
      </c>
      <c r="N9163" t="str">
        <f>SUBSTITUTE(Sheet1[[#This Row],[Datekey_Opening]],"_","-")</f>
        <v>2016-10-25</v>
      </c>
      <c r="O9163">
        <f>YEAR(Sheet1[[#This Row],[Date]])</f>
        <v>2016</v>
      </c>
      <c r="P9163" t="str">
        <f>LOOKUP(Sheet1[[#This Row],[CountryCode]],$AI$4:$AI$18,$AJ$4:$AJ$18)</f>
        <v>UAE</v>
      </c>
      <c r="Q9163">
        <f>MONTH(Sheet1[[#This Row],[Date]])</f>
        <v>10</v>
      </c>
      <c r="R9163" t="str">
        <f>TEXT(Sheet1[[#This Row],[Date]],"MMMM")</f>
        <v>October</v>
      </c>
      <c r="S9163" t="str">
        <f>TEXT(Sheet1[[#This Row],[Date]],"YYYY-MMM")</f>
        <v>2016-Oct</v>
      </c>
      <c r="T9163">
        <f>WEEKDAY(Sheet1[[#This Row],[Date]])</f>
        <v>3</v>
      </c>
      <c r="U9163" t="str">
        <f>TEXT(Sheet1[[#This Row],[Date]],"DDDD")</f>
        <v>Tuesday</v>
      </c>
      <c r="V9163" t="str">
        <f>"FM"&amp;MOD(MONTH(Sheet1[[#This Row],[Date]])-4,12)+1</f>
        <v>FM7</v>
      </c>
      <c r="W9163" t="str">
        <f>"Q"&amp;ROUNDUP(MONTH(Sheet1[[#This Row],[Date]])/3,0)</f>
        <v>Q4</v>
      </c>
      <c r="X9163" t="str">
        <f>"Q"&amp;INT(MOD(MONTH(Sheet1[[#This Row],[Date]])-4,12/3)+1)</f>
        <v>Q3</v>
      </c>
      <c r="Y9163" t="str" cm="1">
        <f t="array" ref="Y9163">_xlfn.IFS(ROUND(L9163,0)&lt;=1,"Need to improve 0-1",ROUND(L9163,0)&lt;=2,"Okay 1-2",ROUND(L9163,0)&lt;=3,"Good 2-3",ROUND(L9163,0)&lt;=4,"Great 3-4",ROUND(L9163,0)&lt;=5,"Excellent 4-5")</f>
        <v>Great 3-4</v>
      </c>
      <c r="Z9163" t="str">
        <f t="shared" si="143"/>
        <v>0-1000</v>
      </c>
    </row>
    <row r="9164" spans="1:26" x14ac:dyDescent="0.3">
      <c r="A9164">
        <v>18291200</v>
      </c>
      <c r="B9164" t="s">
        <v>10323</v>
      </c>
      <c r="C9164">
        <v>1</v>
      </c>
      <c r="D9164" t="s">
        <v>7791</v>
      </c>
      <c r="E9164" t="s">
        <v>11724</v>
      </c>
      <c r="F9164" t="s">
        <v>21</v>
      </c>
      <c r="G9164" t="s">
        <v>16</v>
      </c>
      <c r="H9164" t="s">
        <v>16</v>
      </c>
      <c r="I9164">
        <v>4</v>
      </c>
      <c r="J9164">
        <v>13</v>
      </c>
      <c r="K9164">
        <v>2500</v>
      </c>
      <c r="L9164">
        <v>3.5</v>
      </c>
      <c r="M9164" t="s">
        <v>28</v>
      </c>
      <c r="N9164" t="str">
        <f>SUBSTITUTE(Sheet1[[#This Row],[Datekey_Opening]],"_","-")</f>
        <v>2018-9-3</v>
      </c>
      <c r="O9164">
        <f>YEAR(Sheet1[[#This Row],[Date]])</f>
        <v>2018</v>
      </c>
      <c r="P9164" t="str">
        <f>LOOKUP(Sheet1[[#This Row],[CountryCode]],$AI$4:$AI$18,$AJ$4:$AJ$18)</f>
        <v>India</v>
      </c>
      <c r="Q9164">
        <f>MONTH(Sheet1[[#This Row],[Date]])</f>
        <v>9</v>
      </c>
      <c r="R9164" t="str">
        <f>TEXT(Sheet1[[#This Row],[Date]],"MMMM")</f>
        <v>September</v>
      </c>
      <c r="S9164" t="str">
        <f>TEXT(Sheet1[[#This Row],[Date]],"YYYY-MMM")</f>
        <v>2018-Sep</v>
      </c>
      <c r="T9164">
        <f>WEEKDAY(Sheet1[[#This Row],[Date]])</f>
        <v>2</v>
      </c>
      <c r="U9164" t="str">
        <f>TEXT(Sheet1[[#This Row],[Date]],"DDDD")</f>
        <v>Monday</v>
      </c>
      <c r="V9164" t="str">
        <f>"FM"&amp;MOD(MONTH(Sheet1[[#This Row],[Date]])-4,12)+1</f>
        <v>FM6</v>
      </c>
      <c r="W9164" t="str">
        <f>"Q"&amp;ROUNDUP(MONTH(Sheet1[[#This Row],[Date]])/3,0)</f>
        <v>Q3</v>
      </c>
      <c r="X9164" t="str">
        <f>"Q"&amp;INT(MOD(MONTH(Sheet1[[#This Row],[Date]])-4,12/3)+1)</f>
        <v>Q2</v>
      </c>
      <c r="Y9164" t="str" cm="1">
        <f t="array" ref="Y9164">_xlfn.IFS(ROUND(L9164,0)&lt;=1,"Need to improve 0-1",ROUND(L9164,0)&lt;=2,"Okay 1-2",ROUND(L9164,0)&lt;=3,"Good 2-3",ROUND(L9164,0)&lt;=4,"Great 3-4",ROUND(L9164,0)&lt;=5,"Excellent 4-5")</f>
        <v>Great 3-4</v>
      </c>
      <c r="Z9164" t="str">
        <f t="shared" si="143"/>
        <v>2000-3000</v>
      </c>
    </row>
    <row r="9165" spans="1:26" x14ac:dyDescent="0.3">
      <c r="A9165">
        <v>18381837</v>
      </c>
      <c r="B9165" t="s">
        <v>10270</v>
      </c>
      <c r="C9165">
        <v>214</v>
      </c>
      <c r="D9165" t="s">
        <v>2023</v>
      </c>
      <c r="E9165" t="s">
        <v>11755</v>
      </c>
      <c r="F9165" t="s">
        <v>21</v>
      </c>
      <c r="G9165" t="s">
        <v>16</v>
      </c>
      <c r="H9165" t="s">
        <v>16</v>
      </c>
      <c r="I9165">
        <v>3</v>
      </c>
      <c r="J9165">
        <v>281</v>
      </c>
      <c r="K9165">
        <v>150</v>
      </c>
      <c r="L9165">
        <v>4.4000000000000004</v>
      </c>
      <c r="M9165" t="s">
        <v>4309</v>
      </c>
      <c r="N9165" t="str">
        <f>SUBSTITUTE(Sheet1[[#This Row],[Datekey_Opening]],"_","-")</f>
        <v>2014-9-19</v>
      </c>
      <c r="O9165">
        <f>YEAR(Sheet1[[#This Row],[Date]])</f>
        <v>2014</v>
      </c>
      <c r="P9165" t="str">
        <f>LOOKUP(Sheet1[[#This Row],[CountryCode]],$AI$4:$AI$18,$AJ$4:$AJ$18)</f>
        <v>UAE</v>
      </c>
      <c r="Q9165">
        <f>MONTH(Sheet1[[#This Row],[Date]])</f>
        <v>9</v>
      </c>
      <c r="R9165" t="str">
        <f>TEXT(Sheet1[[#This Row],[Date]],"MMMM")</f>
        <v>September</v>
      </c>
      <c r="S9165" t="str">
        <f>TEXT(Sheet1[[#This Row],[Date]],"YYYY-MMM")</f>
        <v>2014-Sep</v>
      </c>
      <c r="T9165">
        <f>WEEKDAY(Sheet1[[#This Row],[Date]])</f>
        <v>6</v>
      </c>
      <c r="U9165" t="str">
        <f>TEXT(Sheet1[[#This Row],[Date]],"DDDD")</f>
        <v>Friday</v>
      </c>
      <c r="V9165" t="str">
        <f>"FM"&amp;MOD(MONTH(Sheet1[[#This Row],[Date]])-4,12)+1</f>
        <v>FM6</v>
      </c>
      <c r="W9165" t="str">
        <f>"Q"&amp;ROUNDUP(MONTH(Sheet1[[#This Row],[Date]])/3,0)</f>
        <v>Q3</v>
      </c>
      <c r="X9165" t="str">
        <f>"Q"&amp;INT(MOD(MONTH(Sheet1[[#This Row],[Date]])-4,12/3)+1)</f>
        <v>Q2</v>
      </c>
      <c r="Y9165" t="str" cm="1">
        <f t="array" ref="Y9165">_xlfn.IFS(ROUND(L9165,0)&lt;=1,"Need to improve 0-1",ROUND(L9165,0)&lt;=2,"Okay 1-2",ROUND(L9165,0)&lt;=3,"Good 2-3",ROUND(L9165,0)&lt;=4,"Great 3-4",ROUND(L9165,0)&lt;=5,"Excellent 4-5")</f>
        <v>Great 3-4</v>
      </c>
      <c r="Z9165" t="str">
        <f t="shared" si="143"/>
        <v>0-1000</v>
      </c>
    </row>
    <row r="9166" spans="1:26" x14ac:dyDescent="0.3">
      <c r="A9166">
        <v>306133</v>
      </c>
      <c r="B9166" t="s">
        <v>11756</v>
      </c>
      <c r="C9166">
        <v>1</v>
      </c>
      <c r="D9166" t="s">
        <v>7791</v>
      </c>
      <c r="E9166" t="s">
        <v>1898</v>
      </c>
      <c r="F9166" t="s">
        <v>21</v>
      </c>
      <c r="G9166" t="s">
        <v>21</v>
      </c>
      <c r="H9166" t="s">
        <v>16</v>
      </c>
      <c r="I9166">
        <v>4</v>
      </c>
      <c r="J9166">
        <v>980</v>
      </c>
      <c r="K9166">
        <v>2500</v>
      </c>
      <c r="L9166">
        <v>3.7</v>
      </c>
      <c r="M9166" t="s">
        <v>6592</v>
      </c>
      <c r="N9166" t="str">
        <f>SUBSTITUTE(Sheet1[[#This Row],[Datekey_Opening]],"_","-")</f>
        <v>2017-7-1</v>
      </c>
      <c r="O9166">
        <f>YEAR(Sheet1[[#This Row],[Date]])</f>
        <v>2017</v>
      </c>
      <c r="P9166" t="str">
        <f>LOOKUP(Sheet1[[#This Row],[CountryCode]],$AI$4:$AI$18,$AJ$4:$AJ$18)</f>
        <v>India</v>
      </c>
      <c r="Q9166">
        <f>MONTH(Sheet1[[#This Row],[Date]])</f>
        <v>7</v>
      </c>
      <c r="R9166" t="str">
        <f>TEXT(Sheet1[[#This Row],[Date]],"MMMM")</f>
        <v>July</v>
      </c>
      <c r="S9166" t="str">
        <f>TEXT(Sheet1[[#This Row],[Date]],"YYYY-MMM")</f>
        <v>2017-Jul</v>
      </c>
      <c r="T9166">
        <f>WEEKDAY(Sheet1[[#This Row],[Date]])</f>
        <v>7</v>
      </c>
      <c r="U9166" t="str">
        <f>TEXT(Sheet1[[#This Row],[Date]],"DDDD")</f>
        <v>Saturday</v>
      </c>
      <c r="V9166" t="str">
        <f>"FM"&amp;MOD(MONTH(Sheet1[[#This Row],[Date]])-4,12)+1</f>
        <v>FM4</v>
      </c>
      <c r="W9166" t="str">
        <f>"Q"&amp;ROUNDUP(MONTH(Sheet1[[#This Row],[Date]])/3,0)</f>
        <v>Q3</v>
      </c>
      <c r="X9166" t="str">
        <f>"Q"&amp;INT(MOD(MONTH(Sheet1[[#This Row],[Date]])-4,12/3)+1)</f>
        <v>Q4</v>
      </c>
      <c r="Y9166" t="str" cm="1">
        <f t="array" ref="Y9166">_xlfn.IFS(ROUND(L9166,0)&lt;=1,"Need to improve 0-1",ROUND(L9166,0)&lt;=2,"Okay 1-2",ROUND(L9166,0)&lt;=3,"Good 2-3",ROUND(L9166,0)&lt;=4,"Great 3-4",ROUND(L9166,0)&lt;=5,"Excellent 4-5")</f>
        <v>Great 3-4</v>
      </c>
      <c r="Z9166" t="str">
        <f t="shared" si="143"/>
        <v>2000-3000</v>
      </c>
    </row>
    <row r="9167" spans="1:26" x14ac:dyDescent="0.3">
      <c r="A9167">
        <v>18255106</v>
      </c>
      <c r="B9167" t="s">
        <v>11757</v>
      </c>
      <c r="C9167">
        <v>1</v>
      </c>
      <c r="D9167" t="s">
        <v>7791</v>
      </c>
      <c r="E9167" t="s">
        <v>11758</v>
      </c>
      <c r="F9167" t="s">
        <v>16</v>
      </c>
      <c r="G9167" t="s">
        <v>16</v>
      </c>
      <c r="H9167" t="s">
        <v>16</v>
      </c>
      <c r="I9167">
        <v>4</v>
      </c>
      <c r="J9167">
        <v>230</v>
      </c>
      <c r="K9167">
        <v>2500</v>
      </c>
      <c r="L9167">
        <v>4.0999999999999996</v>
      </c>
      <c r="M9167" t="s">
        <v>642</v>
      </c>
      <c r="N9167" t="str">
        <f>SUBSTITUTE(Sheet1[[#This Row],[Datekey_Opening]],"_","-")</f>
        <v>2013-7-2</v>
      </c>
      <c r="O9167">
        <f>YEAR(Sheet1[[#This Row],[Date]])</f>
        <v>2013</v>
      </c>
      <c r="P9167" t="str">
        <f>LOOKUP(Sheet1[[#This Row],[CountryCode]],$AI$4:$AI$18,$AJ$4:$AJ$18)</f>
        <v>India</v>
      </c>
      <c r="Q9167">
        <f>MONTH(Sheet1[[#This Row],[Date]])</f>
        <v>7</v>
      </c>
      <c r="R9167" t="str">
        <f>TEXT(Sheet1[[#This Row],[Date]],"MMMM")</f>
        <v>July</v>
      </c>
      <c r="S9167" t="str">
        <f>TEXT(Sheet1[[#This Row],[Date]],"YYYY-MMM")</f>
        <v>2013-Jul</v>
      </c>
      <c r="T9167">
        <f>WEEKDAY(Sheet1[[#This Row],[Date]])</f>
        <v>3</v>
      </c>
      <c r="U9167" t="str">
        <f>TEXT(Sheet1[[#This Row],[Date]],"DDDD")</f>
        <v>Tuesday</v>
      </c>
      <c r="V9167" t="str">
        <f>"FM"&amp;MOD(MONTH(Sheet1[[#This Row],[Date]])-4,12)+1</f>
        <v>FM4</v>
      </c>
      <c r="W9167" t="str">
        <f>"Q"&amp;ROUNDUP(MONTH(Sheet1[[#This Row],[Date]])/3,0)</f>
        <v>Q3</v>
      </c>
      <c r="X9167" t="str">
        <f>"Q"&amp;INT(MOD(MONTH(Sheet1[[#This Row],[Date]])-4,12/3)+1)</f>
        <v>Q4</v>
      </c>
      <c r="Y9167" t="str" cm="1">
        <f t="array" ref="Y9167">_xlfn.IFS(ROUND(L9167,0)&lt;=1,"Need to improve 0-1",ROUND(L9167,0)&lt;=2,"Okay 1-2",ROUND(L9167,0)&lt;=3,"Good 2-3",ROUND(L9167,0)&lt;=4,"Great 3-4",ROUND(L9167,0)&lt;=5,"Excellent 4-5")</f>
        <v>Great 3-4</v>
      </c>
      <c r="Z9167" t="str">
        <f t="shared" si="143"/>
        <v>2000-3000</v>
      </c>
    </row>
    <row r="9168" spans="1:26" x14ac:dyDescent="0.3">
      <c r="A9168">
        <v>305400</v>
      </c>
      <c r="B9168" t="s">
        <v>11759</v>
      </c>
      <c r="C9168">
        <v>1</v>
      </c>
      <c r="D9168" t="s">
        <v>7791</v>
      </c>
      <c r="E9168" t="s">
        <v>478</v>
      </c>
      <c r="F9168" t="s">
        <v>21</v>
      </c>
      <c r="G9168" t="s">
        <v>16</v>
      </c>
      <c r="H9168" t="s">
        <v>16</v>
      </c>
      <c r="I9168">
        <v>4</v>
      </c>
      <c r="J9168">
        <v>20</v>
      </c>
      <c r="K9168">
        <v>2500</v>
      </c>
      <c r="L9168">
        <v>2.6</v>
      </c>
      <c r="M9168" t="s">
        <v>7555</v>
      </c>
      <c r="N9168" t="str">
        <f>SUBSTITUTE(Sheet1[[#This Row],[Datekey_Opening]],"_","-")</f>
        <v>2015-7-20</v>
      </c>
      <c r="O9168">
        <f>YEAR(Sheet1[[#This Row],[Date]])</f>
        <v>2015</v>
      </c>
      <c r="P9168" t="str">
        <f>LOOKUP(Sheet1[[#This Row],[CountryCode]],$AI$4:$AI$18,$AJ$4:$AJ$18)</f>
        <v>India</v>
      </c>
      <c r="Q9168">
        <f>MONTH(Sheet1[[#This Row],[Date]])</f>
        <v>7</v>
      </c>
      <c r="R9168" t="str">
        <f>TEXT(Sheet1[[#This Row],[Date]],"MMMM")</f>
        <v>July</v>
      </c>
      <c r="S9168" t="str">
        <f>TEXT(Sheet1[[#This Row],[Date]],"YYYY-MMM")</f>
        <v>2015-Jul</v>
      </c>
      <c r="T9168">
        <f>WEEKDAY(Sheet1[[#This Row],[Date]])</f>
        <v>2</v>
      </c>
      <c r="U9168" t="str">
        <f>TEXT(Sheet1[[#This Row],[Date]],"DDDD")</f>
        <v>Monday</v>
      </c>
      <c r="V9168" t="str">
        <f>"FM"&amp;MOD(MONTH(Sheet1[[#This Row],[Date]])-4,12)+1</f>
        <v>FM4</v>
      </c>
      <c r="W9168" t="str">
        <f>"Q"&amp;ROUNDUP(MONTH(Sheet1[[#This Row],[Date]])/3,0)</f>
        <v>Q3</v>
      </c>
      <c r="X9168" t="str">
        <f>"Q"&amp;INT(MOD(MONTH(Sheet1[[#This Row],[Date]])-4,12/3)+1)</f>
        <v>Q4</v>
      </c>
      <c r="Y9168" t="str" cm="1">
        <f t="array" ref="Y9168">_xlfn.IFS(ROUND(L9168,0)&lt;=1,"Need to improve 0-1",ROUND(L9168,0)&lt;=2,"Okay 1-2",ROUND(L9168,0)&lt;=3,"Good 2-3",ROUND(L9168,0)&lt;=4,"Great 3-4",ROUND(L9168,0)&lt;=5,"Excellent 4-5")</f>
        <v>Good 2-3</v>
      </c>
      <c r="Z9168" t="str">
        <f t="shared" si="143"/>
        <v>2000-3000</v>
      </c>
    </row>
    <row r="9169" spans="1:26" x14ac:dyDescent="0.3">
      <c r="A9169">
        <v>3855</v>
      </c>
      <c r="B9169" t="s">
        <v>11760</v>
      </c>
      <c r="C9169">
        <v>1</v>
      </c>
      <c r="D9169" t="s">
        <v>7791</v>
      </c>
      <c r="E9169" t="s">
        <v>11761</v>
      </c>
      <c r="F9169" t="s">
        <v>21</v>
      </c>
      <c r="G9169" t="s">
        <v>16</v>
      </c>
      <c r="H9169" t="s">
        <v>16</v>
      </c>
      <c r="I9169">
        <v>4</v>
      </c>
      <c r="J9169">
        <v>57</v>
      </c>
      <c r="K9169">
        <v>2500</v>
      </c>
      <c r="L9169">
        <v>3.5</v>
      </c>
      <c r="M9169" t="s">
        <v>6101</v>
      </c>
      <c r="N9169" t="str">
        <f>SUBSTITUTE(Sheet1[[#This Row],[Datekey_Opening]],"_","-")</f>
        <v>2011-6-2</v>
      </c>
      <c r="O9169">
        <f>YEAR(Sheet1[[#This Row],[Date]])</f>
        <v>2011</v>
      </c>
      <c r="P9169" t="str">
        <f>LOOKUP(Sheet1[[#This Row],[CountryCode]],$AI$4:$AI$18,$AJ$4:$AJ$18)</f>
        <v>India</v>
      </c>
      <c r="Q9169">
        <f>MONTH(Sheet1[[#This Row],[Date]])</f>
        <v>6</v>
      </c>
      <c r="R9169" t="str">
        <f>TEXT(Sheet1[[#This Row],[Date]],"MMMM")</f>
        <v>June</v>
      </c>
      <c r="S9169" t="str">
        <f>TEXT(Sheet1[[#This Row],[Date]],"YYYY-MMM")</f>
        <v>2011-Jun</v>
      </c>
      <c r="T9169">
        <f>WEEKDAY(Sheet1[[#This Row],[Date]])</f>
        <v>5</v>
      </c>
      <c r="U9169" t="str">
        <f>TEXT(Sheet1[[#This Row],[Date]],"DDDD")</f>
        <v>Thursday</v>
      </c>
      <c r="V9169" t="str">
        <f>"FM"&amp;MOD(MONTH(Sheet1[[#This Row],[Date]])-4,12)+1</f>
        <v>FM3</v>
      </c>
      <c r="W9169" t="str">
        <f>"Q"&amp;ROUNDUP(MONTH(Sheet1[[#This Row],[Date]])/3,0)</f>
        <v>Q2</v>
      </c>
      <c r="X9169" t="str">
        <f>"Q"&amp;INT(MOD(MONTH(Sheet1[[#This Row],[Date]])-4,12/3)+1)</f>
        <v>Q3</v>
      </c>
      <c r="Y9169" t="str" cm="1">
        <f t="array" ref="Y9169">_xlfn.IFS(ROUND(L9169,0)&lt;=1,"Need to improve 0-1",ROUND(L9169,0)&lt;=2,"Okay 1-2",ROUND(L9169,0)&lt;=3,"Good 2-3",ROUND(L9169,0)&lt;=4,"Great 3-4",ROUND(L9169,0)&lt;=5,"Excellent 4-5")</f>
        <v>Great 3-4</v>
      </c>
      <c r="Z9169" t="str">
        <f t="shared" si="143"/>
        <v>2000-3000</v>
      </c>
    </row>
    <row r="9170" spans="1:26" x14ac:dyDescent="0.3">
      <c r="A9170">
        <v>1245</v>
      </c>
      <c r="B9170" t="s">
        <v>1964</v>
      </c>
      <c r="C9170">
        <v>1</v>
      </c>
      <c r="D9170" t="s">
        <v>7791</v>
      </c>
      <c r="E9170" t="s">
        <v>1945</v>
      </c>
      <c r="F9170" t="s">
        <v>21</v>
      </c>
      <c r="G9170" t="s">
        <v>21</v>
      </c>
      <c r="H9170" t="s">
        <v>16</v>
      </c>
      <c r="I9170">
        <v>4</v>
      </c>
      <c r="J9170">
        <v>730</v>
      </c>
      <c r="K9170">
        <v>2500</v>
      </c>
      <c r="L9170">
        <v>3.7</v>
      </c>
      <c r="M9170" t="s">
        <v>1582</v>
      </c>
      <c r="N9170" t="str">
        <f>SUBSTITUTE(Sheet1[[#This Row],[Datekey_Opening]],"_","-")</f>
        <v>2018-5-14</v>
      </c>
      <c r="O9170">
        <f>YEAR(Sheet1[[#This Row],[Date]])</f>
        <v>2018</v>
      </c>
      <c r="P9170" t="str">
        <f>LOOKUP(Sheet1[[#This Row],[CountryCode]],$AI$4:$AI$18,$AJ$4:$AJ$18)</f>
        <v>India</v>
      </c>
      <c r="Q9170">
        <f>MONTH(Sheet1[[#This Row],[Date]])</f>
        <v>5</v>
      </c>
      <c r="R9170" t="str">
        <f>TEXT(Sheet1[[#This Row],[Date]],"MMMM")</f>
        <v>May</v>
      </c>
      <c r="S9170" t="str">
        <f>TEXT(Sheet1[[#This Row],[Date]],"YYYY-MMM")</f>
        <v>2018-May</v>
      </c>
      <c r="T9170">
        <f>WEEKDAY(Sheet1[[#This Row],[Date]])</f>
        <v>2</v>
      </c>
      <c r="U9170" t="str">
        <f>TEXT(Sheet1[[#This Row],[Date]],"DDDD")</f>
        <v>Monday</v>
      </c>
      <c r="V9170" t="str">
        <f>"FM"&amp;MOD(MONTH(Sheet1[[#This Row],[Date]])-4,12)+1</f>
        <v>FM2</v>
      </c>
      <c r="W9170" t="str">
        <f>"Q"&amp;ROUNDUP(MONTH(Sheet1[[#This Row],[Date]])/3,0)</f>
        <v>Q2</v>
      </c>
      <c r="X9170" t="str">
        <f>"Q"&amp;INT(MOD(MONTH(Sheet1[[#This Row],[Date]])-4,12/3)+1)</f>
        <v>Q2</v>
      </c>
      <c r="Y9170" t="str" cm="1">
        <f t="array" ref="Y9170">_xlfn.IFS(ROUND(L9170,0)&lt;=1,"Need to improve 0-1",ROUND(L9170,0)&lt;=2,"Okay 1-2",ROUND(L9170,0)&lt;=3,"Good 2-3",ROUND(L9170,0)&lt;=4,"Great 3-4",ROUND(L9170,0)&lt;=5,"Excellent 4-5")</f>
        <v>Great 3-4</v>
      </c>
      <c r="Z9170" t="str">
        <f t="shared" si="143"/>
        <v>2000-3000</v>
      </c>
    </row>
    <row r="9171" spans="1:26" x14ac:dyDescent="0.3">
      <c r="A9171">
        <v>305905</v>
      </c>
      <c r="B9171" t="s">
        <v>2022</v>
      </c>
      <c r="C9171">
        <v>1</v>
      </c>
      <c r="D9171" t="s">
        <v>7791</v>
      </c>
      <c r="E9171" t="s">
        <v>11762</v>
      </c>
      <c r="F9171" t="s">
        <v>21</v>
      </c>
      <c r="G9171" t="s">
        <v>16</v>
      </c>
      <c r="H9171" t="s">
        <v>16</v>
      </c>
      <c r="I9171">
        <v>4</v>
      </c>
      <c r="J9171">
        <v>1949</v>
      </c>
      <c r="K9171">
        <v>2500</v>
      </c>
      <c r="L9171">
        <v>4.0999999999999996</v>
      </c>
      <c r="M9171" t="s">
        <v>3766</v>
      </c>
      <c r="N9171" t="str">
        <f>SUBSTITUTE(Sheet1[[#This Row],[Datekey_Opening]],"_","-")</f>
        <v>2014-4-13</v>
      </c>
      <c r="O9171">
        <f>YEAR(Sheet1[[#This Row],[Date]])</f>
        <v>2014</v>
      </c>
      <c r="P9171" t="str">
        <f>LOOKUP(Sheet1[[#This Row],[CountryCode]],$AI$4:$AI$18,$AJ$4:$AJ$18)</f>
        <v>India</v>
      </c>
      <c r="Q9171">
        <f>MONTH(Sheet1[[#This Row],[Date]])</f>
        <v>4</v>
      </c>
      <c r="R9171" t="str">
        <f>TEXT(Sheet1[[#This Row],[Date]],"MMMM")</f>
        <v>April</v>
      </c>
      <c r="S9171" t="str">
        <f>TEXT(Sheet1[[#This Row],[Date]],"YYYY-MMM")</f>
        <v>2014-Apr</v>
      </c>
      <c r="T9171">
        <f>WEEKDAY(Sheet1[[#This Row],[Date]])</f>
        <v>1</v>
      </c>
      <c r="U9171" t="str">
        <f>TEXT(Sheet1[[#This Row],[Date]],"DDDD")</f>
        <v>Sunday</v>
      </c>
      <c r="V9171" t="str">
        <f>"FM"&amp;MOD(MONTH(Sheet1[[#This Row],[Date]])-4,12)+1</f>
        <v>FM1</v>
      </c>
      <c r="W9171" t="str">
        <f>"Q"&amp;ROUNDUP(MONTH(Sheet1[[#This Row],[Date]])/3,0)</f>
        <v>Q2</v>
      </c>
      <c r="X9171" t="str">
        <f>"Q"&amp;INT(MOD(MONTH(Sheet1[[#This Row],[Date]])-4,12/3)+1)</f>
        <v>Q1</v>
      </c>
      <c r="Y9171" t="str" cm="1">
        <f t="array" ref="Y9171">_xlfn.IFS(ROUND(L9171,0)&lt;=1,"Need to improve 0-1",ROUND(L9171,0)&lt;=2,"Okay 1-2",ROUND(L9171,0)&lt;=3,"Good 2-3",ROUND(L9171,0)&lt;=4,"Great 3-4",ROUND(L9171,0)&lt;=5,"Excellent 4-5")</f>
        <v>Great 3-4</v>
      </c>
      <c r="Z9171" t="str">
        <f t="shared" si="143"/>
        <v>2000-3000</v>
      </c>
    </row>
    <row r="9172" spans="1:26" x14ac:dyDescent="0.3">
      <c r="A9172">
        <v>6314987</v>
      </c>
      <c r="B9172" t="s">
        <v>11763</v>
      </c>
      <c r="C9172">
        <v>162</v>
      </c>
      <c r="D9172" t="s">
        <v>11764</v>
      </c>
      <c r="E9172" t="s">
        <v>11765</v>
      </c>
      <c r="F9172" t="s">
        <v>21</v>
      </c>
      <c r="G9172" t="s">
        <v>16</v>
      </c>
      <c r="H9172" t="s">
        <v>16</v>
      </c>
      <c r="I9172">
        <v>3</v>
      </c>
      <c r="J9172">
        <v>532</v>
      </c>
      <c r="K9172">
        <v>1100</v>
      </c>
      <c r="L9172">
        <v>4.8</v>
      </c>
      <c r="M9172" t="s">
        <v>10881</v>
      </c>
      <c r="N9172" t="str">
        <f>SUBSTITUTE(Sheet1[[#This Row],[Datekey_Opening]],"_","-")</f>
        <v>2010-8-7</v>
      </c>
      <c r="O9172">
        <f>YEAR(Sheet1[[#This Row],[Date]])</f>
        <v>2010</v>
      </c>
      <c r="P9172" t="str">
        <f>LOOKUP(Sheet1[[#This Row],[CountryCode]],$AI$4:$AI$18,$AJ$4:$AJ$18)</f>
        <v>Phillipines</v>
      </c>
      <c r="Q9172">
        <f>MONTH(Sheet1[[#This Row],[Date]])</f>
        <v>8</v>
      </c>
      <c r="R9172" t="str">
        <f>TEXT(Sheet1[[#This Row],[Date]],"MMMM")</f>
        <v>August</v>
      </c>
      <c r="S9172" t="str">
        <f>TEXT(Sheet1[[#This Row],[Date]],"YYYY-MMM")</f>
        <v>2010-Aug</v>
      </c>
      <c r="T9172">
        <f>WEEKDAY(Sheet1[[#This Row],[Date]])</f>
        <v>7</v>
      </c>
      <c r="U9172" t="str">
        <f>TEXT(Sheet1[[#This Row],[Date]],"DDDD")</f>
        <v>Saturday</v>
      </c>
      <c r="V9172" t="str">
        <f>"FM"&amp;MOD(MONTH(Sheet1[[#This Row],[Date]])-4,12)+1</f>
        <v>FM5</v>
      </c>
      <c r="W9172" t="str">
        <f>"Q"&amp;ROUNDUP(MONTH(Sheet1[[#This Row],[Date]])/3,0)</f>
        <v>Q3</v>
      </c>
      <c r="X9172" t="str">
        <f>"Q"&amp;INT(MOD(MONTH(Sheet1[[#This Row],[Date]])-4,12/3)+1)</f>
        <v>Q1</v>
      </c>
      <c r="Y9172" t="str" cm="1">
        <f t="array" ref="Y9172">_xlfn.IFS(ROUND(L9172,0)&lt;=1,"Need to improve 0-1",ROUND(L9172,0)&lt;=2,"Okay 1-2",ROUND(L9172,0)&lt;=3,"Good 2-3",ROUND(L9172,0)&lt;=4,"Great 3-4",ROUND(L9172,0)&lt;=5,"Excellent 4-5")</f>
        <v>Excellent 4-5</v>
      </c>
      <c r="Z9172" t="str">
        <f t="shared" si="143"/>
        <v>1000-2000</v>
      </c>
    </row>
    <row r="9173" spans="1:26" x14ac:dyDescent="0.3">
      <c r="A9173">
        <v>18291211</v>
      </c>
      <c r="B9173" t="s">
        <v>11766</v>
      </c>
      <c r="C9173">
        <v>1</v>
      </c>
      <c r="D9173" t="s">
        <v>7791</v>
      </c>
      <c r="E9173" t="s">
        <v>10388</v>
      </c>
      <c r="F9173" t="s">
        <v>21</v>
      </c>
      <c r="G9173" t="s">
        <v>16</v>
      </c>
      <c r="H9173" t="s">
        <v>16</v>
      </c>
      <c r="I9173">
        <v>4</v>
      </c>
      <c r="J9173">
        <v>4</v>
      </c>
      <c r="K9173">
        <v>2500</v>
      </c>
      <c r="L9173">
        <v>3</v>
      </c>
      <c r="M9173" t="s">
        <v>454</v>
      </c>
      <c r="N9173" t="str">
        <f>SUBSTITUTE(Sheet1[[#This Row],[Datekey_Opening]],"_","-")</f>
        <v>2014-4-26</v>
      </c>
      <c r="O9173">
        <f>YEAR(Sheet1[[#This Row],[Date]])</f>
        <v>2014</v>
      </c>
      <c r="P9173" t="str">
        <f>LOOKUP(Sheet1[[#This Row],[CountryCode]],$AI$4:$AI$18,$AJ$4:$AJ$18)</f>
        <v>India</v>
      </c>
      <c r="Q9173">
        <f>MONTH(Sheet1[[#This Row],[Date]])</f>
        <v>4</v>
      </c>
      <c r="R9173" t="str">
        <f>TEXT(Sheet1[[#This Row],[Date]],"MMMM")</f>
        <v>April</v>
      </c>
      <c r="S9173" t="str">
        <f>TEXT(Sheet1[[#This Row],[Date]],"YYYY-MMM")</f>
        <v>2014-Apr</v>
      </c>
      <c r="T9173">
        <f>WEEKDAY(Sheet1[[#This Row],[Date]])</f>
        <v>7</v>
      </c>
      <c r="U9173" t="str">
        <f>TEXT(Sheet1[[#This Row],[Date]],"DDDD")</f>
        <v>Saturday</v>
      </c>
      <c r="V9173" t="str">
        <f>"FM"&amp;MOD(MONTH(Sheet1[[#This Row],[Date]])-4,12)+1</f>
        <v>FM1</v>
      </c>
      <c r="W9173" t="str">
        <f>"Q"&amp;ROUNDUP(MONTH(Sheet1[[#This Row],[Date]])/3,0)</f>
        <v>Q2</v>
      </c>
      <c r="X9173" t="str">
        <f>"Q"&amp;INT(MOD(MONTH(Sheet1[[#This Row],[Date]])-4,12/3)+1)</f>
        <v>Q1</v>
      </c>
      <c r="Y9173" t="str" cm="1">
        <f t="array" ref="Y9173">_xlfn.IFS(ROUND(L9173,0)&lt;=1,"Need to improve 0-1",ROUND(L9173,0)&lt;=2,"Okay 1-2",ROUND(L9173,0)&lt;=3,"Good 2-3",ROUND(L9173,0)&lt;=4,"Great 3-4",ROUND(L9173,0)&lt;=5,"Excellent 4-5")</f>
        <v>Good 2-3</v>
      </c>
      <c r="Z9173" t="str">
        <f t="shared" si="143"/>
        <v>2000-3000</v>
      </c>
    </row>
    <row r="9174" spans="1:26" x14ac:dyDescent="0.3">
      <c r="A9174">
        <v>18340881</v>
      </c>
      <c r="B9174" t="s">
        <v>3119</v>
      </c>
      <c r="C9174">
        <v>214</v>
      </c>
      <c r="D9174" t="s">
        <v>2023</v>
      </c>
      <c r="E9174" t="s">
        <v>2056</v>
      </c>
      <c r="F9174" t="s">
        <v>21</v>
      </c>
      <c r="G9174" t="s">
        <v>16</v>
      </c>
      <c r="H9174" t="s">
        <v>16</v>
      </c>
      <c r="I9174">
        <v>3</v>
      </c>
      <c r="J9174">
        <v>307</v>
      </c>
      <c r="K9174">
        <v>150</v>
      </c>
      <c r="L9174">
        <v>4.5</v>
      </c>
      <c r="M9174" t="s">
        <v>49</v>
      </c>
      <c r="N9174" t="str">
        <f>SUBSTITUTE(Sheet1[[#This Row],[Datekey_Opening]],"_","-")</f>
        <v>2010-8-24</v>
      </c>
      <c r="O9174">
        <f>YEAR(Sheet1[[#This Row],[Date]])</f>
        <v>2010</v>
      </c>
      <c r="P9174" t="str">
        <f>LOOKUP(Sheet1[[#This Row],[CountryCode]],$AI$4:$AI$18,$AJ$4:$AJ$18)</f>
        <v>UAE</v>
      </c>
      <c r="Q9174">
        <f>MONTH(Sheet1[[#This Row],[Date]])</f>
        <v>8</v>
      </c>
      <c r="R9174" t="str">
        <f>TEXT(Sheet1[[#This Row],[Date]],"MMMM")</f>
        <v>August</v>
      </c>
      <c r="S9174" t="str">
        <f>TEXT(Sheet1[[#This Row],[Date]],"YYYY-MMM")</f>
        <v>2010-Aug</v>
      </c>
      <c r="T9174">
        <f>WEEKDAY(Sheet1[[#This Row],[Date]])</f>
        <v>3</v>
      </c>
      <c r="U9174" t="str">
        <f>TEXT(Sheet1[[#This Row],[Date]],"DDDD")</f>
        <v>Tuesday</v>
      </c>
      <c r="V9174" t="str">
        <f>"FM"&amp;MOD(MONTH(Sheet1[[#This Row],[Date]])-4,12)+1</f>
        <v>FM5</v>
      </c>
      <c r="W9174" t="str">
        <f>"Q"&amp;ROUNDUP(MONTH(Sheet1[[#This Row],[Date]])/3,0)</f>
        <v>Q3</v>
      </c>
      <c r="X9174" t="str">
        <f>"Q"&amp;INT(MOD(MONTH(Sheet1[[#This Row],[Date]])-4,12/3)+1)</f>
        <v>Q1</v>
      </c>
      <c r="Y9174" t="str" cm="1">
        <f t="array" ref="Y9174">_xlfn.IFS(ROUND(L9174,0)&lt;=1,"Need to improve 0-1",ROUND(L9174,0)&lt;=2,"Okay 1-2",ROUND(L9174,0)&lt;=3,"Good 2-3",ROUND(L9174,0)&lt;=4,"Great 3-4",ROUND(L9174,0)&lt;=5,"Excellent 4-5")</f>
        <v>Excellent 4-5</v>
      </c>
      <c r="Z9174" t="str">
        <f t="shared" si="143"/>
        <v>0-1000</v>
      </c>
    </row>
    <row r="9175" spans="1:26" x14ac:dyDescent="0.3">
      <c r="A9175">
        <v>7496</v>
      </c>
      <c r="B9175" t="s">
        <v>11767</v>
      </c>
      <c r="C9175">
        <v>1</v>
      </c>
      <c r="D9175" t="s">
        <v>7791</v>
      </c>
      <c r="E9175" t="s">
        <v>408</v>
      </c>
      <c r="F9175" t="s">
        <v>21</v>
      </c>
      <c r="G9175" t="s">
        <v>16</v>
      </c>
      <c r="H9175" t="s">
        <v>16</v>
      </c>
      <c r="I9175">
        <v>4</v>
      </c>
      <c r="J9175">
        <v>94</v>
      </c>
      <c r="K9175">
        <v>2500</v>
      </c>
      <c r="L9175">
        <v>3.6</v>
      </c>
      <c r="M9175" t="s">
        <v>5257</v>
      </c>
      <c r="N9175" t="str">
        <f>SUBSTITUTE(Sheet1[[#This Row],[Datekey_Opening]],"_","-")</f>
        <v>2010-4-2</v>
      </c>
      <c r="O9175">
        <f>YEAR(Sheet1[[#This Row],[Date]])</f>
        <v>2010</v>
      </c>
      <c r="P9175" t="str">
        <f>LOOKUP(Sheet1[[#This Row],[CountryCode]],$AI$4:$AI$18,$AJ$4:$AJ$18)</f>
        <v>India</v>
      </c>
      <c r="Q9175">
        <f>MONTH(Sheet1[[#This Row],[Date]])</f>
        <v>4</v>
      </c>
      <c r="R9175" t="str">
        <f>TEXT(Sheet1[[#This Row],[Date]],"MMMM")</f>
        <v>April</v>
      </c>
      <c r="S9175" t="str">
        <f>TEXT(Sheet1[[#This Row],[Date]],"YYYY-MMM")</f>
        <v>2010-Apr</v>
      </c>
      <c r="T9175">
        <f>WEEKDAY(Sheet1[[#This Row],[Date]])</f>
        <v>6</v>
      </c>
      <c r="U9175" t="str">
        <f>TEXT(Sheet1[[#This Row],[Date]],"DDDD")</f>
        <v>Friday</v>
      </c>
      <c r="V9175" t="str">
        <f>"FM"&amp;MOD(MONTH(Sheet1[[#This Row],[Date]])-4,12)+1</f>
        <v>FM1</v>
      </c>
      <c r="W9175" t="str">
        <f>"Q"&amp;ROUNDUP(MONTH(Sheet1[[#This Row],[Date]])/3,0)</f>
        <v>Q2</v>
      </c>
      <c r="X9175" t="str">
        <f>"Q"&amp;INT(MOD(MONTH(Sheet1[[#This Row],[Date]])-4,12/3)+1)</f>
        <v>Q1</v>
      </c>
      <c r="Y9175" t="str" cm="1">
        <f t="array" ref="Y9175">_xlfn.IFS(ROUND(L9175,0)&lt;=1,"Need to improve 0-1",ROUND(L9175,0)&lt;=2,"Okay 1-2",ROUND(L9175,0)&lt;=3,"Good 2-3",ROUND(L9175,0)&lt;=4,"Great 3-4",ROUND(L9175,0)&lt;=5,"Excellent 4-5")</f>
        <v>Great 3-4</v>
      </c>
      <c r="Z9175" t="str">
        <f t="shared" si="143"/>
        <v>2000-3000</v>
      </c>
    </row>
    <row r="9176" spans="1:26" x14ac:dyDescent="0.3">
      <c r="A9176">
        <v>18269368</v>
      </c>
      <c r="B9176" t="s">
        <v>11768</v>
      </c>
      <c r="C9176">
        <v>214</v>
      </c>
      <c r="D9176" t="s">
        <v>2023</v>
      </c>
      <c r="E9176" t="s">
        <v>11769</v>
      </c>
      <c r="F9176" t="s">
        <v>21</v>
      </c>
      <c r="G9176" t="s">
        <v>16</v>
      </c>
      <c r="H9176" t="s">
        <v>16</v>
      </c>
      <c r="I9176">
        <v>3</v>
      </c>
      <c r="J9176">
        <v>641</v>
      </c>
      <c r="K9176">
        <v>160</v>
      </c>
      <c r="L9176">
        <v>4.9000000000000004</v>
      </c>
      <c r="M9176" t="s">
        <v>6580</v>
      </c>
      <c r="N9176" t="str">
        <f>SUBSTITUTE(Sheet1[[#This Row],[Datekey_Opening]],"_","-")</f>
        <v>2013-7-22</v>
      </c>
      <c r="O9176">
        <f>YEAR(Sheet1[[#This Row],[Date]])</f>
        <v>2013</v>
      </c>
      <c r="P9176" t="str">
        <f>LOOKUP(Sheet1[[#This Row],[CountryCode]],$AI$4:$AI$18,$AJ$4:$AJ$18)</f>
        <v>UAE</v>
      </c>
      <c r="Q9176">
        <f>MONTH(Sheet1[[#This Row],[Date]])</f>
        <v>7</v>
      </c>
      <c r="R9176" t="str">
        <f>TEXT(Sheet1[[#This Row],[Date]],"MMMM")</f>
        <v>July</v>
      </c>
      <c r="S9176" t="str">
        <f>TEXT(Sheet1[[#This Row],[Date]],"YYYY-MMM")</f>
        <v>2013-Jul</v>
      </c>
      <c r="T9176">
        <f>WEEKDAY(Sheet1[[#This Row],[Date]])</f>
        <v>2</v>
      </c>
      <c r="U9176" t="str">
        <f>TEXT(Sheet1[[#This Row],[Date]],"DDDD")</f>
        <v>Monday</v>
      </c>
      <c r="V9176" t="str">
        <f>"FM"&amp;MOD(MONTH(Sheet1[[#This Row],[Date]])-4,12)+1</f>
        <v>FM4</v>
      </c>
      <c r="W9176" t="str">
        <f>"Q"&amp;ROUNDUP(MONTH(Sheet1[[#This Row],[Date]])/3,0)</f>
        <v>Q3</v>
      </c>
      <c r="X9176" t="str">
        <f>"Q"&amp;INT(MOD(MONTH(Sheet1[[#This Row],[Date]])-4,12/3)+1)</f>
        <v>Q4</v>
      </c>
      <c r="Y9176" t="str" cm="1">
        <f t="array" ref="Y9176">_xlfn.IFS(ROUND(L9176,0)&lt;=1,"Need to improve 0-1",ROUND(L9176,0)&lt;=2,"Okay 1-2",ROUND(L9176,0)&lt;=3,"Good 2-3",ROUND(L9176,0)&lt;=4,"Great 3-4",ROUND(L9176,0)&lt;=5,"Excellent 4-5")</f>
        <v>Excellent 4-5</v>
      </c>
      <c r="Z9176" t="str">
        <f t="shared" si="143"/>
        <v>0-1000</v>
      </c>
    </row>
    <row r="9177" spans="1:26" x14ac:dyDescent="0.3">
      <c r="A9177">
        <v>3575</v>
      </c>
      <c r="B9177" t="s">
        <v>11013</v>
      </c>
      <c r="C9177">
        <v>1</v>
      </c>
      <c r="D9177" t="s">
        <v>7791</v>
      </c>
      <c r="E9177" t="s">
        <v>2134</v>
      </c>
      <c r="F9177" t="s">
        <v>21</v>
      </c>
      <c r="G9177" t="s">
        <v>21</v>
      </c>
      <c r="H9177" t="s">
        <v>16</v>
      </c>
      <c r="I9177">
        <v>4</v>
      </c>
      <c r="J9177">
        <v>327</v>
      </c>
      <c r="K9177">
        <v>2500</v>
      </c>
      <c r="L9177">
        <v>4.2</v>
      </c>
      <c r="M9177" t="s">
        <v>4027</v>
      </c>
      <c r="N9177" t="str">
        <f>SUBSTITUTE(Sheet1[[#This Row],[Datekey_Opening]],"_","-")</f>
        <v>2016-1-19</v>
      </c>
      <c r="O9177">
        <f>YEAR(Sheet1[[#This Row],[Date]])</f>
        <v>2016</v>
      </c>
      <c r="P9177" t="str">
        <f>LOOKUP(Sheet1[[#This Row],[CountryCode]],$AI$4:$AI$18,$AJ$4:$AJ$18)</f>
        <v>India</v>
      </c>
      <c r="Q9177">
        <f>MONTH(Sheet1[[#This Row],[Date]])</f>
        <v>1</v>
      </c>
      <c r="R9177" t="str">
        <f>TEXT(Sheet1[[#This Row],[Date]],"MMMM")</f>
        <v>January</v>
      </c>
      <c r="S9177" t="str">
        <f>TEXT(Sheet1[[#This Row],[Date]],"YYYY-MMM")</f>
        <v>2016-Jan</v>
      </c>
      <c r="T9177">
        <f>WEEKDAY(Sheet1[[#This Row],[Date]])</f>
        <v>3</v>
      </c>
      <c r="U9177" t="str">
        <f>TEXT(Sheet1[[#This Row],[Date]],"DDDD")</f>
        <v>Tuesday</v>
      </c>
      <c r="V9177" t="str">
        <f>"FM"&amp;MOD(MONTH(Sheet1[[#This Row],[Date]])-4,12)+1</f>
        <v>FM10</v>
      </c>
      <c r="W9177" t="str">
        <f>"Q"&amp;ROUNDUP(MONTH(Sheet1[[#This Row],[Date]])/3,0)</f>
        <v>Q1</v>
      </c>
      <c r="X9177" t="str">
        <f>"Q"&amp;INT(MOD(MONTH(Sheet1[[#This Row],[Date]])-4,12/3)+1)</f>
        <v>Q2</v>
      </c>
      <c r="Y9177" t="str" cm="1">
        <f t="array" ref="Y9177">_xlfn.IFS(ROUND(L9177,0)&lt;=1,"Need to improve 0-1",ROUND(L9177,0)&lt;=2,"Okay 1-2",ROUND(L9177,0)&lt;=3,"Good 2-3",ROUND(L9177,0)&lt;=4,"Great 3-4",ROUND(L9177,0)&lt;=5,"Excellent 4-5")</f>
        <v>Great 3-4</v>
      </c>
      <c r="Z9177" t="str">
        <f t="shared" si="143"/>
        <v>2000-3000</v>
      </c>
    </row>
    <row r="9178" spans="1:26" x14ac:dyDescent="0.3">
      <c r="A9178">
        <v>18291198</v>
      </c>
      <c r="B9178" t="s">
        <v>11770</v>
      </c>
      <c r="C9178">
        <v>1</v>
      </c>
      <c r="D9178" t="s">
        <v>7791</v>
      </c>
      <c r="E9178" t="s">
        <v>11771</v>
      </c>
      <c r="F9178" t="s">
        <v>21</v>
      </c>
      <c r="G9178" t="s">
        <v>16</v>
      </c>
      <c r="H9178" t="s">
        <v>16</v>
      </c>
      <c r="I9178">
        <v>4</v>
      </c>
      <c r="J9178">
        <v>127</v>
      </c>
      <c r="K9178">
        <v>2500</v>
      </c>
      <c r="L9178">
        <v>3.8</v>
      </c>
      <c r="M9178" t="s">
        <v>3288</v>
      </c>
      <c r="N9178" t="str">
        <f>SUBSTITUTE(Sheet1[[#This Row],[Datekey_Opening]],"_","-")</f>
        <v>2010-1-23</v>
      </c>
      <c r="O9178">
        <f>YEAR(Sheet1[[#This Row],[Date]])</f>
        <v>2010</v>
      </c>
      <c r="P9178" t="str">
        <f>LOOKUP(Sheet1[[#This Row],[CountryCode]],$AI$4:$AI$18,$AJ$4:$AJ$18)</f>
        <v>India</v>
      </c>
      <c r="Q9178">
        <f>MONTH(Sheet1[[#This Row],[Date]])</f>
        <v>1</v>
      </c>
      <c r="R9178" t="str">
        <f>TEXT(Sheet1[[#This Row],[Date]],"MMMM")</f>
        <v>January</v>
      </c>
      <c r="S9178" t="str">
        <f>TEXT(Sheet1[[#This Row],[Date]],"YYYY-MMM")</f>
        <v>2010-Jan</v>
      </c>
      <c r="T9178">
        <f>WEEKDAY(Sheet1[[#This Row],[Date]])</f>
        <v>7</v>
      </c>
      <c r="U9178" t="str">
        <f>TEXT(Sheet1[[#This Row],[Date]],"DDDD")</f>
        <v>Saturday</v>
      </c>
      <c r="V9178" t="str">
        <f>"FM"&amp;MOD(MONTH(Sheet1[[#This Row],[Date]])-4,12)+1</f>
        <v>FM10</v>
      </c>
      <c r="W9178" t="str">
        <f>"Q"&amp;ROUNDUP(MONTH(Sheet1[[#This Row],[Date]])/3,0)</f>
        <v>Q1</v>
      </c>
      <c r="X9178" t="str">
        <f>"Q"&amp;INT(MOD(MONTH(Sheet1[[#This Row],[Date]])-4,12/3)+1)</f>
        <v>Q2</v>
      </c>
      <c r="Y9178" t="str" cm="1">
        <f t="array" ref="Y9178">_xlfn.IFS(ROUND(L9178,0)&lt;=1,"Need to improve 0-1",ROUND(L9178,0)&lt;=2,"Okay 1-2",ROUND(L9178,0)&lt;=3,"Good 2-3",ROUND(L9178,0)&lt;=4,"Great 3-4",ROUND(L9178,0)&lt;=5,"Excellent 4-5")</f>
        <v>Great 3-4</v>
      </c>
      <c r="Z9178" t="str">
        <f t="shared" si="143"/>
        <v>2000-3000</v>
      </c>
    </row>
    <row r="9179" spans="1:26" x14ac:dyDescent="0.3">
      <c r="A9179">
        <v>208939</v>
      </c>
      <c r="B9179" t="s">
        <v>11768</v>
      </c>
      <c r="C9179">
        <v>214</v>
      </c>
      <c r="D9179" t="s">
        <v>2023</v>
      </c>
      <c r="E9179" t="s">
        <v>11772</v>
      </c>
      <c r="F9179" t="s">
        <v>21</v>
      </c>
      <c r="G9179" t="s">
        <v>16</v>
      </c>
      <c r="H9179" t="s">
        <v>16</v>
      </c>
      <c r="I9179">
        <v>3</v>
      </c>
      <c r="J9179">
        <v>2510</v>
      </c>
      <c r="K9179">
        <v>160</v>
      </c>
      <c r="L9179">
        <v>4.8</v>
      </c>
      <c r="M9179" t="s">
        <v>4825</v>
      </c>
      <c r="N9179" t="str">
        <f>SUBSTITUTE(Sheet1[[#This Row],[Datekey_Opening]],"_","-")</f>
        <v>2018-5-13</v>
      </c>
      <c r="O9179">
        <f>YEAR(Sheet1[[#This Row],[Date]])</f>
        <v>2018</v>
      </c>
      <c r="P9179" t="str">
        <f>LOOKUP(Sheet1[[#This Row],[CountryCode]],$AI$4:$AI$18,$AJ$4:$AJ$18)</f>
        <v>UAE</v>
      </c>
      <c r="Q9179">
        <f>MONTH(Sheet1[[#This Row],[Date]])</f>
        <v>5</v>
      </c>
      <c r="R9179" t="str">
        <f>TEXT(Sheet1[[#This Row],[Date]],"MMMM")</f>
        <v>May</v>
      </c>
      <c r="S9179" t="str">
        <f>TEXT(Sheet1[[#This Row],[Date]],"YYYY-MMM")</f>
        <v>2018-May</v>
      </c>
      <c r="T9179">
        <f>WEEKDAY(Sheet1[[#This Row],[Date]])</f>
        <v>1</v>
      </c>
      <c r="U9179" t="str">
        <f>TEXT(Sheet1[[#This Row],[Date]],"DDDD")</f>
        <v>Sunday</v>
      </c>
      <c r="V9179" t="str">
        <f>"FM"&amp;MOD(MONTH(Sheet1[[#This Row],[Date]])-4,12)+1</f>
        <v>FM2</v>
      </c>
      <c r="W9179" t="str">
        <f>"Q"&amp;ROUNDUP(MONTH(Sheet1[[#This Row],[Date]])/3,0)</f>
        <v>Q2</v>
      </c>
      <c r="X9179" t="str">
        <f>"Q"&amp;INT(MOD(MONTH(Sheet1[[#This Row],[Date]])-4,12/3)+1)</f>
        <v>Q2</v>
      </c>
      <c r="Y9179" t="str" cm="1">
        <f t="array" ref="Y9179">_xlfn.IFS(ROUND(L9179,0)&lt;=1,"Need to improve 0-1",ROUND(L9179,0)&lt;=2,"Okay 1-2",ROUND(L9179,0)&lt;=3,"Good 2-3",ROUND(L9179,0)&lt;=4,"Great 3-4",ROUND(L9179,0)&lt;=5,"Excellent 4-5")</f>
        <v>Excellent 4-5</v>
      </c>
      <c r="Z9179" t="str">
        <f t="shared" si="143"/>
        <v>0-1000</v>
      </c>
    </row>
    <row r="9180" spans="1:26" x14ac:dyDescent="0.3">
      <c r="A9180">
        <v>18306533</v>
      </c>
      <c r="B9180" t="s">
        <v>11773</v>
      </c>
      <c r="C9180">
        <v>1</v>
      </c>
      <c r="D9180" t="s">
        <v>7791</v>
      </c>
      <c r="E9180" t="s">
        <v>1811</v>
      </c>
      <c r="F9180" t="s">
        <v>21</v>
      </c>
      <c r="G9180" t="s">
        <v>16</v>
      </c>
      <c r="H9180" t="s">
        <v>16</v>
      </c>
      <c r="I9180">
        <v>4</v>
      </c>
      <c r="J9180">
        <v>56</v>
      </c>
      <c r="K9180">
        <v>2500</v>
      </c>
      <c r="L9180">
        <v>4.0999999999999996</v>
      </c>
      <c r="M9180" t="s">
        <v>7234</v>
      </c>
      <c r="N9180" t="str">
        <f>SUBSTITUTE(Sheet1[[#This Row],[Datekey_Opening]],"_","-")</f>
        <v>2016-12-24</v>
      </c>
      <c r="O9180">
        <f>YEAR(Sheet1[[#This Row],[Date]])</f>
        <v>2016</v>
      </c>
      <c r="P9180" t="str">
        <f>LOOKUP(Sheet1[[#This Row],[CountryCode]],$AI$4:$AI$18,$AJ$4:$AJ$18)</f>
        <v>India</v>
      </c>
      <c r="Q9180">
        <f>MONTH(Sheet1[[#This Row],[Date]])</f>
        <v>12</v>
      </c>
      <c r="R9180" t="str">
        <f>TEXT(Sheet1[[#This Row],[Date]],"MMMM")</f>
        <v>December</v>
      </c>
      <c r="S9180" t="str">
        <f>TEXT(Sheet1[[#This Row],[Date]],"YYYY-MMM")</f>
        <v>2016-Dec</v>
      </c>
      <c r="T9180">
        <f>WEEKDAY(Sheet1[[#This Row],[Date]])</f>
        <v>7</v>
      </c>
      <c r="U9180" t="str">
        <f>TEXT(Sheet1[[#This Row],[Date]],"DDDD")</f>
        <v>Saturday</v>
      </c>
      <c r="V9180" t="str">
        <f>"FM"&amp;MOD(MONTH(Sheet1[[#This Row],[Date]])-4,12)+1</f>
        <v>FM9</v>
      </c>
      <c r="W9180" t="str">
        <f>"Q"&amp;ROUNDUP(MONTH(Sheet1[[#This Row],[Date]])/3,0)</f>
        <v>Q4</v>
      </c>
      <c r="X9180" t="str">
        <f>"Q"&amp;INT(MOD(MONTH(Sheet1[[#This Row],[Date]])-4,12/3)+1)</f>
        <v>Q1</v>
      </c>
      <c r="Y9180" t="str" cm="1">
        <f t="array" ref="Y9180">_xlfn.IFS(ROUND(L9180,0)&lt;=1,"Need to improve 0-1",ROUND(L9180,0)&lt;=2,"Okay 1-2",ROUND(L9180,0)&lt;=3,"Good 2-3",ROUND(L9180,0)&lt;=4,"Great 3-4",ROUND(L9180,0)&lt;=5,"Excellent 4-5")</f>
        <v>Great 3-4</v>
      </c>
      <c r="Z9180" t="str">
        <f t="shared" si="143"/>
        <v>2000-3000</v>
      </c>
    </row>
    <row r="9181" spans="1:26" x14ac:dyDescent="0.3">
      <c r="A9181">
        <v>6104220</v>
      </c>
      <c r="B9181" t="s">
        <v>11774</v>
      </c>
      <c r="C9181">
        <v>215</v>
      </c>
      <c r="D9181" t="s">
        <v>1671</v>
      </c>
      <c r="E9181" t="s">
        <v>1869</v>
      </c>
      <c r="F9181" t="s">
        <v>21</v>
      </c>
      <c r="G9181" t="s">
        <v>16</v>
      </c>
      <c r="H9181" t="s">
        <v>16</v>
      </c>
      <c r="I9181">
        <v>3</v>
      </c>
      <c r="J9181">
        <v>367</v>
      </c>
      <c r="K9181">
        <v>45</v>
      </c>
      <c r="L9181">
        <v>4.5</v>
      </c>
      <c r="M9181" t="s">
        <v>1248</v>
      </c>
      <c r="N9181" t="str">
        <f>SUBSTITUTE(Sheet1[[#This Row],[Datekey_Opening]],"_","-")</f>
        <v>2010-4-16</v>
      </c>
      <c r="O9181">
        <f>YEAR(Sheet1[[#This Row],[Date]])</f>
        <v>2010</v>
      </c>
      <c r="P9181" t="str">
        <f>LOOKUP(Sheet1[[#This Row],[CountryCode]],$AI$4:$AI$18,$AJ$4:$AJ$18)</f>
        <v>United Kingdom</v>
      </c>
      <c r="Q9181">
        <f>MONTH(Sheet1[[#This Row],[Date]])</f>
        <v>4</v>
      </c>
      <c r="R9181" t="str">
        <f>TEXT(Sheet1[[#This Row],[Date]],"MMMM")</f>
        <v>April</v>
      </c>
      <c r="S9181" t="str">
        <f>TEXT(Sheet1[[#This Row],[Date]],"YYYY-MMM")</f>
        <v>2010-Apr</v>
      </c>
      <c r="T9181">
        <f>WEEKDAY(Sheet1[[#This Row],[Date]])</f>
        <v>6</v>
      </c>
      <c r="U9181" t="str">
        <f>TEXT(Sheet1[[#This Row],[Date]],"DDDD")</f>
        <v>Friday</v>
      </c>
      <c r="V9181" t="str">
        <f>"FM"&amp;MOD(MONTH(Sheet1[[#This Row],[Date]])-4,12)+1</f>
        <v>FM1</v>
      </c>
      <c r="W9181" t="str">
        <f>"Q"&amp;ROUNDUP(MONTH(Sheet1[[#This Row],[Date]])/3,0)</f>
        <v>Q2</v>
      </c>
      <c r="X9181" t="str">
        <f>"Q"&amp;INT(MOD(MONTH(Sheet1[[#This Row],[Date]])-4,12/3)+1)</f>
        <v>Q1</v>
      </c>
      <c r="Y9181" t="str" cm="1">
        <f t="array" ref="Y9181">_xlfn.IFS(ROUND(L9181,0)&lt;=1,"Need to improve 0-1",ROUND(L9181,0)&lt;=2,"Okay 1-2",ROUND(L9181,0)&lt;=3,"Good 2-3",ROUND(L9181,0)&lt;=4,"Great 3-4",ROUND(L9181,0)&lt;=5,"Excellent 4-5")</f>
        <v>Excellent 4-5</v>
      </c>
      <c r="Z9181" t="str">
        <f t="shared" si="143"/>
        <v>0-1000</v>
      </c>
    </row>
    <row r="9182" spans="1:26" x14ac:dyDescent="0.3">
      <c r="A9182">
        <v>3212</v>
      </c>
      <c r="B9182" t="s">
        <v>11775</v>
      </c>
      <c r="C9182">
        <v>1</v>
      </c>
      <c r="D9182" t="s">
        <v>8927</v>
      </c>
      <c r="E9182" t="s">
        <v>11776</v>
      </c>
      <c r="F9182" t="s">
        <v>21</v>
      </c>
      <c r="G9182" t="s">
        <v>16</v>
      </c>
      <c r="H9182" t="s">
        <v>16</v>
      </c>
      <c r="I9182">
        <v>4</v>
      </c>
      <c r="J9182">
        <v>116</v>
      </c>
      <c r="K9182">
        <v>2500</v>
      </c>
      <c r="L9182">
        <v>2.2000000000000002</v>
      </c>
      <c r="M9182" t="s">
        <v>5159</v>
      </c>
      <c r="N9182" t="str">
        <f>SUBSTITUTE(Sheet1[[#This Row],[Datekey_Opening]],"_","-")</f>
        <v>2015-6-17</v>
      </c>
      <c r="O9182">
        <f>YEAR(Sheet1[[#This Row],[Date]])</f>
        <v>2015</v>
      </c>
      <c r="P9182" t="str">
        <f>LOOKUP(Sheet1[[#This Row],[CountryCode]],$AI$4:$AI$18,$AJ$4:$AJ$18)</f>
        <v>India</v>
      </c>
      <c r="Q9182">
        <f>MONTH(Sheet1[[#This Row],[Date]])</f>
        <v>6</v>
      </c>
      <c r="R9182" t="str">
        <f>TEXT(Sheet1[[#This Row],[Date]],"MMMM")</f>
        <v>June</v>
      </c>
      <c r="S9182" t="str">
        <f>TEXT(Sheet1[[#This Row],[Date]],"YYYY-MMM")</f>
        <v>2015-Jun</v>
      </c>
      <c r="T9182">
        <f>WEEKDAY(Sheet1[[#This Row],[Date]])</f>
        <v>4</v>
      </c>
      <c r="U9182" t="str">
        <f>TEXT(Sheet1[[#This Row],[Date]],"DDDD")</f>
        <v>Wednesday</v>
      </c>
      <c r="V9182" t="str">
        <f>"FM"&amp;MOD(MONTH(Sheet1[[#This Row],[Date]])-4,12)+1</f>
        <v>FM3</v>
      </c>
      <c r="W9182" t="str">
        <f>"Q"&amp;ROUNDUP(MONTH(Sheet1[[#This Row],[Date]])/3,0)</f>
        <v>Q2</v>
      </c>
      <c r="X9182" t="str">
        <f>"Q"&amp;INT(MOD(MONTH(Sheet1[[#This Row],[Date]])-4,12/3)+1)</f>
        <v>Q3</v>
      </c>
      <c r="Y9182" t="str" cm="1">
        <f t="array" ref="Y9182">_xlfn.IFS(ROUND(L9182,0)&lt;=1,"Need to improve 0-1",ROUND(L9182,0)&lt;=2,"Okay 1-2",ROUND(L9182,0)&lt;=3,"Good 2-3",ROUND(L9182,0)&lt;=4,"Great 3-4",ROUND(L9182,0)&lt;=5,"Excellent 4-5")</f>
        <v>Okay 1-2</v>
      </c>
      <c r="Z9182" t="str">
        <f t="shared" si="143"/>
        <v>2000-3000</v>
      </c>
    </row>
    <row r="9183" spans="1:26" x14ac:dyDescent="0.3">
      <c r="A9183">
        <v>6900374</v>
      </c>
      <c r="B9183" t="s">
        <v>11777</v>
      </c>
      <c r="C9183">
        <v>215</v>
      </c>
      <c r="D9183" t="s">
        <v>1681</v>
      </c>
      <c r="E9183" t="s">
        <v>11778</v>
      </c>
      <c r="F9183" t="s">
        <v>21</v>
      </c>
      <c r="G9183" t="s">
        <v>16</v>
      </c>
      <c r="H9183" t="s">
        <v>16</v>
      </c>
      <c r="I9183">
        <v>3</v>
      </c>
      <c r="J9183">
        <v>133</v>
      </c>
      <c r="K9183">
        <v>60</v>
      </c>
      <c r="L9183">
        <v>4</v>
      </c>
      <c r="M9183" t="s">
        <v>6188</v>
      </c>
      <c r="N9183" t="str">
        <f>SUBSTITUTE(Sheet1[[#This Row],[Datekey_Opening]],"_","-")</f>
        <v>2011-3-19</v>
      </c>
      <c r="O9183">
        <f>YEAR(Sheet1[[#This Row],[Date]])</f>
        <v>2011</v>
      </c>
      <c r="P9183" t="str">
        <f>LOOKUP(Sheet1[[#This Row],[CountryCode]],$AI$4:$AI$18,$AJ$4:$AJ$18)</f>
        <v>United Kingdom</v>
      </c>
      <c r="Q9183">
        <f>MONTH(Sheet1[[#This Row],[Date]])</f>
        <v>3</v>
      </c>
      <c r="R9183" t="str">
        <f>TEXT(Sheet1[[#This Row],[Date]],"MMMM")</f>
        <v>March</v>
      </c>
      <c r="S9183" t="str">
        <f>TEXT(Sheet1[[#This Row],[Date]],"YYYY-MMM")</f>
        <v>2011-Mar</v>
      </c>
      <c r="T9183">
        <f>WEEKDAY(Sheet1[[#This Row],[Date]])</f>
        <v>7</v>
      </c>
      <c r="U9183" t="str">
        <f>TEXT(Sheet1[[#This Row],[Date]],"DDDD")</f>
        <v>Saturday</v>
      </c>
      <c r="V9183" t="str">
        <f>"FM"&amp;MOD(MONTH(Sheet1[[#This Row],[Date]])-4,12)+1</f>
        <v>FM12</v>
      </c>
      <c r="W9183" t="str">
        <f>"Q"&amp;ROUNDUP(MONTH(Sheet1[[#This Row],[Date]])/3,0)</f>
        <v>Q1</v>
      </c>
      <c r="X9183" t="str">
        <f>"Q"&amp;INT(MOD(MONTH(Sheet1[[#This Row],[Date]])-4,12/3)+1)</f>
        <v>Q4</v>
      </c>
      <c r="Y9183" t="str" cm="1">
        <f t="array" ref="Y9183">_xlfn.IFS(ROUND(L9183,0)&lt;=1,"Need to improve 0-1",ROUND(L9183,0)&lt;=2,"Okay 1-2",ROUND(L9183,0)&lt;=3,"Good 2-3",ROUND(L9183,0)&lt;=4,"Great 3-4",ROUND(L9183,0)&lt;=5,"Excellent 4-5")</f>
        <v>Great 3-4</v>
      </c>
      <c r="Z9183" t="str">
        <f t="shared" si="143"/>
        <v>0-1000</v>
      </c>
    </row>
    <row r="9184" spans="1:26" x14ac:dyDescent="0.3">
      <c r="A9184">
        <v>1244</v>
      </c>
      <c r="B9184" t="s">
        <v>1964</v>
      </c>
      <c r="C9184">
        <v>1</v>
      </c>
      <c r="D9184" t="s">
        <v>8927</v>
      </c>
      <c r="E9184" t="s">
        <v>1945</v>
      </c>
      <c r="F9184" t="s">
        <v>21</v>
      </c>
      <c r="G9184" t="s">
        <v>21</v>
      </c>
      <c r="H9184" t="s">
        <v>16</v>
      </c>
      <c r="I9184">
        <v>4</v>
      </c>
      <c r="J9184">
        <v>1147</v>
      </c>
      <c r="K9184">
        <v>2500</v>
      </c>
      <c r="L9184">
        <v>3.5</v>
      </c>
      <c r="M9184" t="s">
        <v>811</v>
      </c>
      <c r="N9184" t="str">
        <f>SUBSTITUTE(Sheet1[[#This Row],[Datekey_Opening]],"_","-")</f>
        <v>2013-2-19</v>
      </c>
      <c r="O9184">
        <f>YEAR(Sheet1[[#This Row],[Date]])</f>
        <v>2013</v>
      </c>
      <c r="P9184" t="str">
        <f>LOOKUP(Sheet1[[#This Row],[CountryCode]],$AI$4:$AI$18,$AJ$4:$AJ$18)</f>
        <v>India</v>
      </c>
      <c r="Q9184">
        <f>MONTH(Sheet1[[#This Row],[Date]])</f>
        <v>2</v>
      </c>
      <c r="R9184" t="str">
        <f>TEXT(Sheet1[[#This Row],[Date]],"MMMM")</f>
        <v>February</v>
      </c>
      <c r="S9184" t="str">
        <f>TEXT(Sheet1[[#This Row],[Date]],"YYYY-MMM")</f>
        <v>2013-Feb</v>
      </c>
      <c r="T9184">
        <f>WEEKDAY(Sheet1[[#This Row],[Date]])</f>
        <v>3</v>
      </c>
      <c r="U9184" t="str">
        <f>TEXT(Sheet1[[#This Row],[Date]],"DDDD")</f>
        <v>Tuesday</v>
      </c>
      <c r="V9184" t="str">
        <f>"FM"&amp;MOD(MONTH(Sheet1[[#This Row],[Date]])-4,12)+1</f>
        <v>FM11</v>
      </c>
      <c r="W9184" t="str">
        <f>"Q"&amp;ROUNDUP(MONTH(Sheet1[[#This Row],[Date]])/3,0)</f>
        <v>Q1</v>
      </c>
      <c r="X9184" t="str">
        <f>"Q"&amp;INT(MOD(MONTH(Sheet1[[#This Row],[Date]])-4,12/3)+1)</f>
        <v>Q3</v>
      </c>
      <c r="Y9184" t="str" cm="1">
        <f t="array" ref="Y9184">_xlfn.IFS(ROUND(L9184,0)&lt;=1,"Need to improve 0-1",ROUND(L9184,0)&lt;=2,"Okay 1-2",ROUND(L9184,0)&lt;=3,"Good 2-3",ROUND(L9184,0)&lt;=4,"Great 3-4",ROUND(L9184,0)&lt;=5,"Excellent 4-5")</f>
        <v>Great 3-4</v>
      </c>
      <c r="Z9184" t="str">
        <f t="shared" si="143"/>
        <v>2000-3000</v>
      </c>
    </row>
    <row r="9185" spans="1:26" x14ac:dyDescent="0.3">
      <c r="A9185">
        <v>300713</v>
      </c>
      <c r="B9185" t="s">
        <v>11779</v>
      </c>
      <c r="C9185">
        <v>1</v>
      </c>
      <c r="D9185" t="s">
        <v>10168</v>
      </c>
      <c r="E9185" t="s">
        <v>365</v>
      </c>
      <c r="F9185" t="s">
        <v>21</v>
      </c>
      <c r="G9185" t="s">
        <v>16</v>
      </c>
      <c r="H9185" t="s">
        <v>16</v>
      </c>
      <c r="I9185">
        <v>4</v>
      </c>
      <c r="J9185">
        <v>184</v>
      </c>
      <c r="K9185">
        <v>2500</v>
      </c>
      <c r="L9185">
        <v>2.5</v>
      </c>
      <c r="M9185" t="s">
        <v>963</v>
      </c>
      <c r="N9185" t="str">
        <f>SUBSTITUTE(Sheet1[[#This Row],[Datekey_Opening]],"_","-")</f>
        <v>2018-11-18</v>
      </c>
      <c r="O9185">
        <f>YEAR(Sheet1[[#This Row],[Date]])</f>
        <v>2018</v>
      </c>
      <c r="P9185" t="str">
        <f>LOOKUP(Sheet1[[#This Row],[CountryCode]],$AI$4:$AI$18,$AJ$4:$AJ$18)</f>
        <v>India</v>
      </c>
      <c r="Q9185">
        <f>MONTH(Sheet1[[#This Row],[Date]])</f>
        <v>11</v>
      </c>
      <c r="R9185" t="str">
        <f>TEXT(Sheet1[[#This Row],[Date]],"MMMM")</f>
        <v>November</v>
      </c>
      <c r="S9185" t="str">
        <f>TEXT(Sheet1[[#This Row],[Date]],"YYYY-MMM")</f>
        <v>2018-Nov</v>
      </c>
      <c r="T9185">
        <f>WEEKDAY(Sheet1[[#This Row],[Date]])</f>
        <v>1</v>
      </c>
      <c r="U9185" t="str">
        <f>TEXT(Sheet1[[#This Row],[Date]],"DDDD")</f>
        <v>Sunday</v>
      </c>
      <c r="V9185" t="str">
        <f>"FM"&amp;MOD(MONTH(Sheet1[[#This Row],[Date]])-4,12)+1</f>
        <v>FM8</v>
      </c>
      <c r="W9185" t="str">
        <f>"Q"&amp;ROUNDUP(MONTH(Sheet1[[#This Row],[Date]])/3,0)</f>
        <v>Q4</v>
      </c>
      <c r="X9185" t="str">
        <f>"Q"&amp;INT(MOD(MONTH(Sheet1[[#This Row],[Date]])-4,12/3)+1)</f>
        <v>Q4</v>
      </c>
      <c r="Y9185" t="str" cm="1">
        <f t="array" ref="Y9185">_xlfn.IFS(ROUND(L9185,0)&lt;=1,"Need to improve 0-1",ROUND(L9185,0)&lt;=2,"Okay 1-2",ROUND(L9185,0)&lt;=3,"Good 2-3",ROUND(L9185,0)&lt;=4,"Great 3-4",ROUND(L9185,0)&lt;=5,"Excellent 4-5")</f>
        <v>Good 2-3</v>
      </c>
      <c r="Z9185" t="str">
        <f t="shared" si="143"/>
        <v>2000-3000</v>
      </c>
    </row>
    <row r="9186" spans="1:26" x14ac:dyDescent="0.3">
      <c r="A9186">
        <v>6317637</v>
      </c>
      <c r="B9186" t="s">
        <v>11780</v>
      </c>
      <c r="C9186">
        <v>162</v>
      </c>
      <c r="D9186" t="s">
        <v>11781</v>
      </c>
      <c r="E9186" t="s">
        <v>11782</v>
      </c>
      <c r="F9186" t="s">
        <v>21</v>
      </c>
      <c r="G9186" t="s">
        <v>16</v>
      </c>
      <c r="H9186" t="s">
        <v>16</v>
      </c>
      <c r="I9186">
        <v>3</v>
      </c>
      <c r="J9186">
        <v>314</v>
      </c>
      <c r="K9186">
        <v>1100</v>
      </c>
      <c r="L9186">
        <v>4.8</v>
      </c>
      <c r="M9186" t="s">
        <v>4027</v>
      </c>
      <c r="N9186" t="str">
        <f>SUBSTITUTE(Sheet1[[#This Row],[Datekey_Opening]],"_","-")</f>
        <v>2016-1-19</v>
      </c>
      <c r="O9186">
        <f>YEAR(Sheet1[[#This Row],[Date]])</f>
        <v>2016</v>
      </c>
      <c r="P9186" t="str">
        <f>LOOKUP(Sheet1[[#This Row],[CountryCode]],$AI$4:$AI$18,$AJ$4:$AJ$18)</f>
        <v>Phillipines</v>
      </c>
      <c r="Q9186">
        <f>MONTH(Sheet1[[#This Row],[Date]])</f>
        <v>1</v>
      </c>
      <c r="R9186" t="str">
        <f>TEXT(Sheet1[[#This Row],[Date]],"MMMM")</f>
        <v>January</v>
      </c>
      <c r="S9186" t="str">
        <f>TEXT(Sheet1[[#This Row],[Date]],"YYYY-MMM")</f>
        <v>2016-Jan</v>
      </c>
      <c r="T9186">
        <f>WEEKDAY(Sheet1[[#This Row],[Date]])</f>
        <v>3</v>
      </c>
      <c r="U9186" t="str">
        <f>TEXT(Sheet1[[#This Row],[Date]],"DDDD")</f>
        <v>Tuesday</v>
      </c>
      <c r="V9186" t="str">
        <f>"FM"&amp;MOD(MONTH(Sheet1[[#This Row],[Date]])-4,12)+1</f>
        <v>FM10</v>
      </c>
      <c r="W9186" t="str">
        <f>"Q"&amp;ROUNDUP(MONTH(Sheet1[[#This Row],[Date]])/3,0)</f>
        <v>Q1</v>
      </c>
      <c r="X9186" t="str">
        <f>"Q"&amp;INT(MOD(MONTH(Sheet1[[#This Row],[Date]])-4,12/3)+1)</f>
        <v>Q2</v>
      </c>
      <c r="Y9186" t="str" cm="1">
        <f t="array" ref="Y9186">_xlfn.IFS(ROUND(L9186,0)&lt;=1,"Need to improve 0-1",ROUND(L9186,0)&lt;=2,"Okay 1-2",ROUND(L9186,0)&lt;=3,"Good 2-3",ROUND(L9186,0)&lt;=4,"Great 3-4",ROUND(L9186,0)&lt;=5,"Excellent 4-5")</f>
        <v>Excellent 4-5</v>
      </c>
      <c r="Z9186" t="str">
        <f t="shared" si="143"/>
        <v>1000-2000</v>
      </c>
    </row>
    <row r="9187" spans="1:26" x14ac:dyDescent="0.3">
      <c r="A9187">
        <v>6318213</v>
      </c>
      <c r="B9187" t="s">
        <v>11783</v>
      </c>
      <c r="C9187">
        <v>162</v>
      </c>
      <c r="D9187" t="s">
        <v>11784</v>
      </c>
      <c r="E9187" t="s">
        <v>11765</v>
      </c>
      <c r="F9187" t="s">
        <v>21</v>
      </c>
      <c r="G9187" t="s">
        <v>16</v>
      </c>
      <c r="H9187" t="s">
        <v>16</v>
      </c>
      <c r="I9187">
        <v>3</v>
      </c>
      <c r="J9187">
        <v>211</v>
      </c>
      <c r="K9187">
        <v>1200</v>
      </c>
      <c r="L9187">
        <v>4.5</v>
      </c>
      <c r="M9187" t="s">
        <v>269</v>
      </c>
      <c r="N9187" t="str">
        <f>SUBSTITUTE(Sheet1[[#This Row],[Datekey_Opening]],"_","-")</f>
        <v>2018-1-28</v>
      </c>
      <c r="O9187">
        <f>YEAR(Sheet1[[#This Row],[Date]])</f>
        <v>2018</v>
      </c>
      <c r="P9187" t="str">
        <f>LOOKUP(Sheet1[[#This Row],[CountryCode]],$AI$4:$AI$18,$AJ$4:$AJ$18)</f>
        <v>Phillipines</v>
      </c>
      <c r="Q9187">
        <f>MONTH(Sheet1[[#This Row],[Date]])</f>
        <v>1</v>
      </c>
      <c r="R9187" t="str">
        <f>TEXT(Sheet1[[#This Row],[Date]],"MMMM")</f>
        <v>January</v>
      </c>
      <c r="S9187" t="str">
        <f>TEXT(Sheet1[[#This Row],[Date]],"YYYY-MMM")</f>
        <v>2018-Jan</v>
      </c>
      <c r="T9187">
        <f>WEEKDAY(Sheet1[[#This Row],[Date]])</f>
        <v>1</v>
      </c>
      <c r="U9187" t="str">
        <f>TEXT(Sheet1[[#This Row],[Date]],"DDDD")</f>
        <v>Sunday</v>
      </c>
      <c r="V9187" t="str">
        <f>"FM"&amp;MOD(MONTH(Sheet1[[#This Row],[Date]])-4,12)+1</f>
        <v>FM10</v>
      </c>
      <c r="W9187" t="str">
        <f>"Q"&amp;ROUNDUP(MONTH(Sheet1[[#This Row],[Date]])/3,0)</f>
        <v>Q1</v>
      </c>
      <c r="X9187" t="str">
        <f>"Q"&amp;INT(MOD(MONTH(Sheet1[[#This Row],[Date]])-4,12/3)+1)</f>
        <v>Q2</v>
      </c>
      <c r="Y9187" t="str" cm="1">
        <f t="array" ref="Y9187">_xlfn.IFS(ROUND(L9187,0)&lt;=1,"Need to improve 0-1",ROUND(L9187,0)&lt;=2,"Okay 1-2",ROUND(L9187,0)&lt;=3,"Good 2-3",ROUND(L9187,0)&lt;=4,"Great 3-4",ROUND(L9187,0)&lt;=5,"Excellent 4-5")</f>
        <v>Excellent 4-5</v>
      </c>
      <c r="Z9187" t="str">
        <f t="shared" si="143"/>
        <v>1000-2000</v>
      </c>
    </row>
    <row r="9188" spans="1:26" x14ac:dyDescent="0.3">
      <c r="A9188">
        <v>102216</v>
      </c>
      <c r="B9188" t="s">
        <v>11785</v>
      </c>
      <c r="C9188">
        <v>1</v>
      </c>
      <c r="D9188" t="s">
        <v>10191</v>
      </c>
      <c r="E9188" t="s">
        <v>8564</v>
      </c>
      <c r="F9188" t="s">
        <v>16</v>
      </c>
      <c r="G9188" t="s">
        <v>16</v>
      </c>
      <c r="H9188" t="s">
        <v>16</v>
      </c>
      <c r="I9188">
        <v>4</v>
      </c>
      <c r="J9188">
        <v>308</v>
      </c>
      <c r="K9188">
        <v>2500</v>
      </c>
      <c r="L9188">
        <v>4.3</v>
      </c>
      <c r="M9188" t="s">
        <v>2405</v>
      </c>
      <c r="N9188" t="str">
        <f>SUBSTITUTE(Sheet1[[#This Row],[Datekey_Opening]],"_","-")</f>
        <v>2015-6-26</v>
      </c>
      <c r="O9188">
        <f>YEAR(Sheet1[[#This Row],[Date]])</f>
        <v>2015</v>
      </c>
      <c r="P9188" t="str">
        <f>LOOKUP(Sheet1[[#This Row],[CountryCode]],$AI$4:$AI$18,$AJ$4:$AJ$18)</f>
        <v>India</v>
      </c>
      <c r="Q9188">
        <f>MONTH(Sheet1[[#This Row],[Date]])</f>
        <v>6</v>
      </c>
      <c r="R9188" t="str">
        <f>TEXT(Sheet1[[#This Row],[Date]],"MMMM")</f>
        <v>June</v>
      </c>
      <c r="S9188" t="str">
        <f>TEXT(Sheet1[[#This Row],[Date]],"YYYY-MMM")</f>
        <v>2015-Jun</v>
      </c>
      <c r="T9188">
        <f>WEEKDAY(Sheet1[[#This Row],[Date]])</f>
        <v>6</v>
      </c>
      <c r="U9188" t="str">
        <f>TEXT(Sheet1[[#This Row],[Date]],"DDDD")</f>
        <v>Friday</v>
      </c>
      <c r="V9188" t="str">
        <f>"FM"&amp;MOD(MONTH(Sheet1[[#This Row],[Date]])-4,12)+1</f>
        <v>FM3</v>
      </c>
      <c r="W9188" t="str">
        <f>"Q"&amp;ROUNDUP(MONTH(Sheet1[[#This Row],[Date]])/3,0)</f>
        <v>Q2</v>
      </c>
      <c r="X9188" t="str">
        <f>"Q"&amp;INT(MOD(MONTH(Sheet1[[#This Row],[Date]])-4,12/3)+1)</f>
        <v>Q3</v>
      </c>
      <c r="Y9188" t="str" cm="1">
        <f t="array" ref="Y9188">_xlfn.IFS(ROUND(L9188,0)&lt;=1,"Need to improve 0-1",ROUND(L9188,0)&lt;=2,"Okay 1-2",ROUND(L9188,0)&lt;=3,"Good 2-3",ROUND(L9188,0)&lt;=4,"Great 3-4",ROUND(L9188,0)&lt;=5,"Excellent 4-5")</f>
        <v>Great 3-4</v>
      </c>
      <c r="Z9188" t="str">
        <f t="shared" si="143"/>
        <v>2000-3000</v>
      </c>
    </row>
    <row r="9189" spans="1:26" x14ac:dyDescent="0.3">
      <c r="A9189">
        <v>6304287</v>
      </c>
      <c r="B9189" t="s">
        <v>11786</v>
      </c>
      <c r="C9189">
        <v>162</v>
      </c>
      <c r="D9189" t="s">
        <v>11781</v>
      </c>
      <c r="E9189" t="s">
        <v>388</v>
      </c>
      <c r="F9189" t="s">
        <v>21</v>
      </c>
      <c r="G9189" t="s">
        <v>16</v>
      </c>
      <c r="H9189" t="s">
        <v>16</v>
      </c>
      <c r="I9189">
        <v>3</v>
      </c>
      <c r="J9189">
        <v>591</v>
      </c>
      <c r="K9189">
        <v>1200</v>
      </c>
      <c r="L9189">
        <v>4.5</v>
      </c>
      <c r="M9189" t="s">
        <v>5871</v>
      </c>
      <c r="N9189" t="str">
        <f>SUBSTITUTE(Sheet1[[#This Row],[Datekey_Opening]],"_","-")</f>
        <v>2010-12-6</v>
      </c>
      <c r="O9189">
        <f>YEAR(Sheet1[[#This Row],[Date]])</f>
        <v>2010</v>
      </c>
      <c r="P9189" t="str">
        <f>LOOKUP(Sheet1[[#This Row],[CountryCode]],$AI$4:$AI$18,$AJ$4:$AJ$18)</f>
        <v>Phillipines</v>
      </c>
      <c r="Q9189">
        <f>MONTH(Sheet1[[#This Row],[Date]])</f>
        <v>12</v>
      </c>
      <c r="R9189" t="str">
        <f>TEXT(Sheet1[[#This Row],[Date]],"MMMM")</f>
        <v>December</v>
      </c>
      <c r="S9189" t="str">
        <f>TEXT(Sheet1[[#This Row],[Date]],"YYYY-MMM")</f>
        <v>2010-Dec</v>
      </c>
      <c r="T9189">
        <f>WEEKDAY(Sheet1[[#This Row],[Date]])</f>
        <v>2</v>
      </c>
      <c r="U9189" t="str">
        <f>TEXT(Sheet1[[#This Row],[Date]],"DDDD")</f>
        <v>Monday</v>
      </c>
      <c r="V9189" t="str">
        <f>"FM"&amp;MOD(MONTH(Sheet1[[#This Row],[Date]])-4,12)+1</f>
        <v>FM9</v>
      </c>
      <c r="W9189" t="str">
        <f>"Q"&amp;ROUNDUP(MONTH(Sheet1[[#This Row],[Date]])/3,0)</f>
        <v>Q4</v>
      </c>
      <c r="X9189" t="str">
        <f>"Q"&amp;INT(MOD(MONTH(Sheet1[[#This Row],[Date]])-4,12/3)+1)</f>
        <v>Q1</v>
      </c>
      <c r="Y9189" t="str" cm="1">
        <f t="array" ref="Y9189">_xlfn.IFS(ROUND(L9189,0)&lt;=1,"Need to improve 0-1",ROUND(L9189,0)&lt;=2,"Okay 1-2",ROUND(L9189,0)&lt;=3,"Good 2-3",ROUND(L9189,0)&lt;=4,"Great 3-4",ROUND(L9189,0)&lt;=5,"Excellent 4-5")</f>
        <v>Excellent 4-5</v>
      </c>
      <c r="Z9189" t="str">
        <f t="shared" si="143"/>
        <v>1000-2000</v>
      </c>
    </row>
    <row r="9190" spans="1:26" x14ac:dyDescent="0.3">
      <c r="A9190">
        <v>202321</v>
      </c>
      <c r="B9190" t="s">
        <v>11787</v>
      </c>
      <c r="C9190">
        <v>214</v>
      </c>
      <c r="D9190" t="s">
        <v>2023</v>
      </c>
      <c r="E9190" t="s">
        <v>11788</v>
      </c>
      <c r="F9190" t="s">
        <v>21</v>
      </c>
      <c r="G9190" t="s">
        <v>16</v>
      </c>
      <c r="H9190" t="s">
        <v>16</v>
      </c>
      <c r="I9190">
        <v>3</v>
      </c>
      <c r="J9190">
        <v>927</v>
      </c>
      <c r="K9190">
        <v>280</v>
      </c>
      <c r="L9190">
        <v>3.9</v>
      </c>
      <c r="M9190" t="s">
        <v>3527</v>
      </c>
      <c r="N9190" t="str">
        <f>SUBSTITUTE(Sheet1[[#This Row],[Datekey_Opening]],"_","-")</f>
        <v>2015-12-22</v>
      </c>
      <c r="O9190">
        <f>YEAR(Sheet1[[#This Row],[Date]])</f>
        <v>2015</v>
      </c>
      <c r="P9190" t="str">
        <f>LOOKUP(Sheet1[[#This Row],[CountryCode]],$AI$4:$AI$18,$AJ$4:$AJ$18)</f>
        <v>UAE</v>
      </c>
      <c r="Q9190">
        <f>MONTH(Sheet1[[#This Row],[Date]])</f>
        <v>12</v>
      </c>
      <c r="R9190" t="str">
        <f>TEXT(Sheet1[[#This Row],[Date]],"MMMM")</f>
        <v>December</v>
      </c>
      <c r="S9190" t="str">
        <f>TEXT(Sheet1[[#This Row],[Date]],"YYYY-MMM")</f>
        <v>2015-Dec</v>
      </c>
      <c r="T9190">
        <f>WEEKDAY(Sheet1[[#This Row],[Date]])</f>
        <v>3</v>
      </c>
      <c r="U9190" t="str">
        <f>TEXT(Sheet1[[#This Row],[Date]],"DDDD")</f>
        <v>Tuesday</v>
      </c>
      <c r="V9190" t="str">
        <f>"FM"&amp;MOD(MONTH(Sheet1[[#This Row],[Date]])-4,12)+1</f>
        <v>FM9</v>
      </c>
      <c r="W9190" t="str">
        <f>"Q"&amp;ROUNDUP(MONTH(Sheet1[[#This Row],[Date]])/3,0)</f>
        <v>Q4</v>
      </c>
      <c r="X9190" t="str">
        <f>"Q"&amp;INT(MOD(MONTH(Sheet1[[#This Row],[Date]])-4,12/3)+1)</f>
        <v>Q1</v>
      </c>
      <c r="Y9190" t="str" cm="1">
        <f t="array" ref="Y9190">_xlfn.IFS(ROUND(L9190,0)&lt;=1,"Need to improve 0-1",ROUND(L9190,0)&lt;=2,"Okay 1-2",ROUND(L9190,0)&lt;=3,"Good 2-3",ROUND(L9190,0)&lt;=4,"Great 3-4",ROUND(L9190,0)&lt;=5,"Excellent 4-5")</f>
        <v>Great 3-4</v>
      </c>
      <c r="Z9190" t="str">
        <f t="shared" si="143"/>
        <v>0-1000</v>
      </c>
    </row>
    <row r="9191" spans="1:26" x14ac:dyDescent="0.3">
      <c r="A9191">
        <v>18233284</v>
      </c>
      <c r="B9191" t="s">
        <v>10311</v>
      </c>
      <c r="C9191">
        <v>214</v>
      </c>
      <c r="D9191" t="s">
        <v>2023</v>
      </c>
      <c r="E9191" t="s">
        <v>11789</v>
      </c>
      <c r="F9191" t="s">
        <v>21</v>
      </c>
      <c r="G9191" t="s">
        <v>16</v>
      </c>
      <c r="H9191" t="s">
        <v>16</v>
      </c>
      <c r="I9191">
        <v>3</v>
      </c>
      <c r="J9191">
        <v>909</v>
      </c>
      <c r="K9191">
        <v>200</v>
      </c>
      <c r="L9191">
        <v>4.5</v>
      </c>
      <c r="M9191" t="s">
        <v>5859</v>
      </c>
      <c r="N9191" t="str">
        <f>SUBSTITUTE(Sheet1[[#This Row],[Datekey_Opening]],"_","-")</f>
        <v>2012-12-13</v>
      </c>
      <c r="O9191">
        <f>YEAR(Sheet1[[#This Row],[Date]])</f>
        <v>2012</v>
      </c>
      <c r="P9191" t="str">
        <f>LOOKUP(Sheet1[[#This Row],[CountryCode]],$AI$4:$AI$18,$AJ$4:$AJ$18)</f>
        <v>UAE</v>
      </c>
      <c r="Q9191">
        <f>MONTH(Sheet1[[#This Row],[Date]])</f>
        <v>12</v>
      </c>
      <c r="R9191" t="str">
        <f>TEXT(Sheet1[[#This Row],[Date]],"MMMM")</f>
        <v>December</v>
      </c>
      <c r="S9191" t="str">
        <f>TEXT(Sheet1[[#This Row],[Date]],"YYYY-MMM")</f>
        <v>2012-Dec</v>
      </c>
      <c r="T9191">
        <f>WEEKDAY(Sheet1[[#This Row],[Date]])</f>
        <v>5</v>
      </c>
      <c r="U9191" t="str">
        <f>TEXT(Sheet1[[#This Row],[Date]],"DDDD")</f>
        <v>Thursday</v>
      </c>
      <c r="V9191" t="str">
        <f>"FM"&amp;MOD(MONTH(Sheet1[[#This Row],[Date]])-4,12)+1</f>
        <v>FM9</v>
      </c>
      <c r="W9191" t="str">
        <f>"Q"&amp;ROUNDUP(MONTH(Sheet1[[#This Row],[Date]])/3,0)</f>
        <v>Q4</v>
      </c>
      <c r="X9191" t="str">
        <f>"Q"&amp;INT(MOD(MONTH(Sheet1[[#This Row],[Date]])-4,12/3)+1)</f>
        <v>Q1</v>
      </c>
      <c r="Y9191" t="str" cm="1">
        <f t="array" ref="Y9191">_xlfn.IFS(ROUND(L9191,0)&lt;=1,"Need to improve 0-1",ROUND(L9191,0)&lt;=2,"Okay 1-2",ROUND(L9191,0)&lt;=3,"Good 2-3",ROUND(L9191,0)&lt;=4,"Great 3-4",ROUND(L9191,0)&lt;=5,"Excellent 4-5")</f>
        <v>Excellent 4-5</v>
      </c>
      <c r="Z9191" t="str">
        <f t="shared" si="143"/>
        <v>0-1000</v>
      </c>
    </row>
    <row r="9192" spans="1:26" x14ac:dyDescent="0.3">
      <c r="A9192">
        <v>6900224</v>
      </c>
      <c r="B9192" t="s">
        <v>1514</v>
      </c>
      <c r="C9192">
        <v>215</v>
      </c>
      <c r="D9192" t="s">
        <v>1681</v>
      </c>
      <c r="E9192" t="s">
        <v>1516</v>
      </c>
      <c r="F9192" t="s">
        <v>21</v>
      </c>
      <c r="G9192" t="s">
        <v>16</v>
      </c>
      <c r="H9192" t="s">
        <v>16</v>
      </c>
      <c r="I9192">
        <v>2</v>
      </c>
      <c r="J9192">
        <v>22</v>
      </c>
      <c r="K9192">
        <v>30</v>
      </c>
      <c r="L9192">
        <v>3.9</v>
      </c>
      <c r="M9192" t="s">
        <v>5886</v>
      </c>
      <c r="N9192" t="str">
        <f>SUBSTITUTE(Sheet1[[#This Row],[Datekey_Opening]],"_","-")</f>
        <v>2010-12-21</v>
      </c>
      <c r="O9192">
        <f>YEAR(Sheet1[[#This Row],[Date]])</f>
        <v>2010</v>
      </c>
      <c r="P9192" t="str">
        <f>LOOKUP(Sheet1[[#This Row],[CountryCode]],$AI$4:$AI$18,$AJ$4:$AJ$18)</f>
        <v>United Kingdom</v>
      </c>
      <c r="Q9192">
        <f>MONTH(Sheet1[[#This Row],[Date]])</f>
        <v>12</v>
      </c>
      <c r="R9192" t="str">
        <f>TEXT(Sheet1[[#This Row],[Date]],"MMMM")</f>
        <v>December</v>
      </c>
      <c r="S9192" t="str">
        <f>TEXT(Sheet1[[#This Row],[Date]],"YYYY-MMM")</f>
        <v>2010-Dec</v>
      </c>
      <c r="T9192">
        <f>WEEKDAY(Sheet1[[#This Row],[Date]])</f>
        <v>3</v>
      </c>
      <c r="U9192" t="str">
        <f>TEXT(Sheet1[[#This Row],[Date]],"DDDD")</f>
        <v>Tuesday</v>
      </c>
      <c r="V9192" t="str">
        <f>"FM"&amp;MOD(MONTH(Sheet1[[#This Row],[Date]])-4,12)+1</f>
        <v>FM9</v>
      </c>
      <c r="W9192" t="str">
        <f>"Q"&amp;ROUNDUP(MONTH(Sheet1[[#This Row],[Date]])/3,0)</f>
        <v>Q4</v>
      </c>
      <c r="X9192" t="str">
        <f>"Q"&amp;INT(MOD(MONTH(Sheet1[[#This Row],[Date]])-4,12/3)+1)</f>
        <v>Q1</v>
      </c>
      <c r="Y9192" t="str" cm="1">
        <f t="array" ref="Y9192">_xlfn.IFS(ROUND(L9192,0)&lt;=1,"Need to improve 0-1",ROUND(L9192,0)&lt;=2,"Okay 1-2",ROUND(L9192,0)&lt;=3,"Good 2-3",ROUND(L9192,0)&lt;=4,"Great 3-4",ROUND(L9192,0)&lt;=5,"Excellent 4-5")</f>
        <v>Great 3-4</v>
      </c>
      <c r="Z9192" t="str">
        <f t="shared" si="143"/>
        <v>0-1000</v>
      </c>
    </row>
    <row r="9193" spans="1:26" x14ac:dyDescent="0.3">
      <c r="A9193">
        <v>6310470</v>
      </c>
      <c r="B9193" t="s">
        <v>11790</v>
      </c>
      <c r="C9193">
        <v>162</v>
      </c>
      <c r="D9193" t="s">
        <v>11791</v>
      </c>
      <c r="E9193" t="s">
        <v>11765</v>
      </c>
      <c r="F9193" t="s">
        <v>21</v>
      </c>
      <c r="G9193" t="s">
        <v>16</v>
      </c>
      <c r="H9193" t="s">
        <v>16</v>
      </c>
      <c r="I9193">
        <v>3</v>
      </c>
      <c r="J9193">
        <v>458</v>
      </c>
      <c r="K9193">
        <v>1000</v>
      </c>
      <c r="L9193">
        <v>4.2</v>
      </c>
      <c r="M9193" t="s">
        <v>9862</v>
      </c>
      <c r="N9193" t="str">
        <f>SUBSTITUTE(Sheet1[[#This Row],[Datekey_Opening]],"_","-")</f>
        <v>2018-11-21</v>
      </c>
      <c r="O9193">
        <f>YEAR(Sheet1[[#This Row],[Date]])</f>
        <v>2018</v>
      </c>
      <c r="P9193" t="str">
        <f>LOOKUP(Sheet1[[#This Row],[CountryCode]],$AI$4:$AI$18,$AJ$4:$AJ$18)</f>
        <v>Phillipines</v>
      </c>
      <c r="Q9193">
        <f>MONTH(Sheet1[[#This Row],[Date]])</f>
        <v>11</v>
      </c>
      <c r="R9193" t="str">
        <f>TEXT(Sheet1[[#This Row],[Date]],"MMMM")</f>
        <v>November</v>
      </c>
      <c r="S9193" t="str">
        <f>TEXT(Sheet1[[#This Row],[Date]],"YYYY-MMM")</f>
        <v>2018-Nov</v>
      </c>
      <c r="T9193">
        <f>WEEKDAY(Sheet1[[#This Row],[Date]])</f>
        <v>4</v>
      </c>
      <c r="U9193" t="str">
        <f>TEXT(Sheet1[[#This Row],[Date]],"DDDD")</f>
        <v>Wednesday</v>
      </c>
      <c r="V9193" t="str">
        <f>"FM"&amp;MOD(MONTH(Sheet1[[#This Row],[Date]])-4,12)+1</f>
        <v>FM8</v>
      </c>
      <c r="W9193" t="str">
        <f>"Q"&amp;ROUNDUP(MONTH(Sheet1[[#This Row],[Date]])/3,0)</f>
        <v>Q4</v>
      </c>
      <c r="X9193" t="str">
        <f>"Q"&amp;INT(MOD(MONTH(Sheet1[[#This Row],[Date]])-4,12/3)+1)</f>
        <v>Q4</v>
      </c>
      <c r="Y9193" t="str" cm="1">
        <f t="array" ref="Y9193">_xlfn.IFS(ROUND(L9193,0)&lt;=1,"Need to improve 0-1",ROUND(L9193,0)&lt;=2,"Okay 1-2",ROUND(L9193,0)&lt;=3,"Good 2-3",ROUND(L9193,0)&lt;=4,"Great 3-4",ROUND(L9193,0)&lt;=5,"Excellent 4-5")</f>
        <v>Great 3-4</v>
      </c>
      <c r="Z9193" t="str">
        <f t="shared" si="143"/>
        <v>1000-2000</v>
      </c>
    </row>
    <row r="9194" spans="1:26" x14ac:dyDescent="0.3">
      <c r="A9194">
        <v>3400060</v>
      </c>
      <c r="B9194" t="s">
        <v>11792</v>
      </c>
      <c r="C9194">
        <v>1</v>
      </c>
      <c r="D9194" t="s">
        <v>7893</v>
      </c>
      <c r="E9194" t="s">
        <v>405</v>
      </c>
      <c r="F9194" t="s">
        <v>16</v>
      </c>
      <c r="G9194" t="s">
        <v>16</v>
      </c>
      <c r="H9194" t="s">
        <v>16</v>
      </c>
      <c r="I9194">
        <v>4</v>
      </c>
      <c r="J9194">
        <v>41</v>
      </c>
      <c r="K9194">
        <v>2500</v>
      </c>
      <c r="L9194">
        <v>4</v>
      </c>
      <c r="M9194" t="s">
        <v>6114</v>
      </c>
      <c r="N9194" t="str">
        <f>SUBSTITUTE(Sheet1[[#This Row],[Datekey_Opening]],"_","-")</f>
        <v>2013-5-24</v>
      </c>
      <c r="O9194">
        <f>YEAR(Sheet1[[#This Row],[Date]])</f>
        <v>2013</v>
      </c>
      <c r="P9194" t="str">
        <f>LOOKUP(Sheet1[[#This Row],[CountryCode]],$AI$4:$AI$18,$AJ$4:$AJ$18)</f>
        <v>India</v>
      </c>
      <c r="Q9194">
        <f>MONTH(Sheet1[[#This Row],[Date]])</f>
        <v>5</v>
      </c>
      <c r="R9194" t="str">
        <f>TEXT(Sheet1[[#This Row],[Date]],"MMMM")</f>
        <v>May</v>
      </c>
      <c r="S9194" t="str">
        <f>TEXT(Sheet1[[#This Row],[Date]],"YYYY-MMM")</f>
        <v>2013-May</v>
      </c>
      <c r="T9194">
        <f>WEEKDAY(Sheet1[[#This Row],[Date]])</f>
        <v>6</v>
      </c>
      <c r="U9194" t="str">
        <f>TEXT(Sheet1[[#This Row],[Date]],"DDDD")</f>
        <v>Friday</v>
      </c>
      <c r="V9194" t="str">
        <f>"FM"&amp;MOD(MONTH(Sheet1[[#This Row],[Date]])-4,12)+1</f>
        <v>FM2</v>
      </c>
      <c r="W9194" t="str">
        <f>"Q"&amp;ROUNDUP(MONTH(Sheet1[[#This Row],[Date]])/3,0)</f>
        <v>Q2</v>
      </c>
      <c r="X9194" t="str">
        <f>"Q"&amp;INT(MOD(MONTH(Sheet1[[#This Row],[Date]])-4,12/3)+1)</f>
        <v>Q2</v>
      </c>
      <c r="Y9194" t="str" cm="1">
        <f t="array" ref="Y9194">_xlfn.IFS(ROUND(L9194,0)&lt;=1,"Need to improve 0-1",ROUND(L9194,0)&lt;=2,"Okay 1-2",ROUND(L9194,0)&lt;=3,"Good 2-3",ROUND(L9194,0)&lt;=4,"Great 3-4",ROUND(L9194,0)&lt;=5,"Excellent 4-5")</f>
        <v>Great 3-4</v>
      </c>
      <c r="Z9194" t="str">
        <f t="shared" si="143"/>
        <v>2000-3000</v>
      </c>
    </row>
    <row r="9195" spans="1:26" x14ac:dyDescent="0.3">
      <c r="A9195">
        <v>3400059</v>
      </c>
      <c r="B9195" t="s">
        <v>11793</v>
      </c>
      <c r="C9195">
        <v>1</v>
      </c>
      <c r="D9195" t="s">
        <v>7893</v>
      </c>
      <c r="E9195" t="s">
        <v>362</v>
      </c>
      <c r="F9195" t="s">
        <v>16</v>
      </c>
      <c r="G9195" t="s">
        <v>16</v>
      </c>
      <c r="H9195" t="s">
        <v>16</v>
      </c>
      <c r="I9195">
        <v>4</v>
      </c>
      <c r="J9195">
        <v>133</v>
      </c>
      <c r="K9195">
        <v>2500</v>
      </c>
      <c r="L9195">
        <v>4.3</v>
      </c>
      <c r="M9195" t="s">
        <v>11794</v>
      </c>
      <c r="N9195" t="str">
        <f>SUBSTITUTE(Sheet1[[#This Row],[Datekey_Opening]],"_","-")</f>
        <v>2015-3-17</v>
      </c>
      <c r="O9195">
        <f>YEAR(Sheet1[[#This Row],[Date]])</f>
        <v>2015</v>
      </c>
      <c r="P9195" t="str">
        <f>LOOKUP(Sheet1[[#This Row],[CountryCode]],$AI$4:$AI$18,$AJ$4:$AJ$18)</f>
        <v>India</v>
      </c>
      <c r="Q9195">
        <f>MONTH(Sheet1[[#This Row],[Date]])</f>
        <v>3</v>
      </c>
      <c r="R9195" t="str">
        <f>TEXT(Sheet1[[#This Row],[Date]],"MMMM")</f>
        <v>March</v>
      </c>
      <c r="S9195" t="str">
        <f>TEXT(Sheet1[[#This Row],[Date]],"YYYY-MMM")</f>
        <v>2015-Mar</v>
      </c>
      <c r="T9195">
        <f>WEEKDAY(Sheet1[[#This Row],[Date]])</f>
        <v>3</v>
      </c>
      <c r="U9195" t="str">
        <f>TEXT(Sheet1[[#This Row],[Date]],"DDDD")</f>
        <v>Tuesday</v>
      </c>
      <c r="V9195" t="str">
        <f>"FM"&amp;MOD(MONTH(Sheet1[[#This Row],[Date]])-4,12)+1</f>
        <v>FM12</v>
      </c>
      <c r="W9195" t="str">
        <f>"Q"&amp;ROUNDUP(MONTH(Sheet1[[#This Row],[Date]])/3,0)</f>
        <v>Q1</v>
      </c>
      <c r="X9195" t="str">
        <f>"Q"&amp;INT(MOD(MONTH(Sheet1[[#This Row],[Date]])-4,12/3)+1)</f>
        <v>Q4</v>
      </c>
      <c r="Y9195" t="str" cm="1">
        <f t="array" ref="Y9195">_xlfn.IFS(ROUND(L9195,0)&lt;=1,"Need to improve 0-1",ROUND(L9195,0)&lt;=2,"Okay 1-2",ROUND(L9195,0)&lt;=3,"Good 2-3",ROUND(L9195,0)&lt;=4,"Great 3-4",ROUND(L9195,0)&lt;=5,"Excellent 4-5")</f>
        <v>Great 3-4</v>
      </c>
      <c r="Z9195" t="str">
        <f t="shared" si="143"/>
        <v>2000-3000</v>
      </c>
    </row>
    <row r="9196" spans="1:26" x14ac:dyDescent="0.3">
      <c r="A9196">
        <v>6309455</v>
      </c>
      <c r="B9196" t="s">
        <v>11795</v>
      </c>
      <c r="C9196">
        <v>162</v>
      </c>
      <c r="D9196" t="s">
        <v>11764</v>
      </c>
      <c r="E9196" t="s">
        <v>11796</v>
      </c>
      <c r="F9196" t="s">
        <v>21</v>
      </c>
      <c r="G9196" t="s">
        <v>16</v>
      </c>
      <c r="H9196" t="s">
        <v>16</v>
      </c>
      <c r="I9196">
        <v>3</v>
      </c>
      <c r="J9196">
        <v>488</v>
      </c>
      <c r="K9196">
        <v>900</v>
      </c>
      <c r="L9196">
        <v>4.2</v>
      </c>
      <c r="M9196" t="s">
        <v>4280</v>
      </c>
      <c r="N9196" t="str">
        <f>SUBSTITUTE(Sheet1[[#This Row],[Datekey_Opening]],"_","-")</f>
        <v>2012-10-11</v>
      </c>
      <c r="O9196">
        <f>YEAR(Sheet1[[#This Row],[Date]])</f>
        <v>2012</v>
      </c>
      <c r="P9196" t="str">
        <f>LOOKUP(Sheet1[[#This Row],[CountryCode]],$AI$4:$AI$18,$AJ$4:$AJ$18)</f>
        <v>Phillipines</v>
      </c>
      <c r="Q9196">
        <f>MONTH(Sheet1[[#This Row],[Date]])</f>
        <v>10</v>
      </c>
      <c r="R9196" t="str">
        <f>TEXT(Sheet1[[#This Row],[Date]],"MMMM")</f>
        <v>October</v>
      </c>
      <c r="S9196" t="str">
        <f>TEXT(Sheet1[[#This Row],[Date]],"YYYY-MMM")</f>
        <v>2012-Oct</v>
      </c>
      <c r="T9196">
        <f>WEEKDAY(Sheet1[[#This Row],[Date]])</f>
        <v>5</v>
      </c>
      <c r="U9196" t="str">
        <f>TEXT(Sheet1[[#This Row],[Date]],"DDDD")</f>
        <v>Thursday</v>
      </c>
      <c r="V9196" t="str">
        <f>"FM"&amp;MOD(MONTH(Sheet1[[#This Row],[Date]])-4,12)+1</f>
        <v>FM7</v>
      </c>
      <c r="W9196" t="str">
        <f>"Q"&amp;ROUNDUP(MONTH(Sheet1[[#This Row],[Date]])/3,0)</f>
        <v>Q4</v>
      </c>
      <c r="X9196" t="str">
        <f>"Q"&amp;INT(MOD(MONTH(Sheet1[[#This Row],[Date]])-4,12/3)+1)</f>
        <v>Q3</v>
      </c>
      <c r="Y9196" t="str" cm="1">
        <f t="array" ref="Y9196">_xlfn.IFS(ROUND(L9196,0)&lt;=1,"Need to improve 0-1",ROUND(L9196,0)&lt;=2,"Okay 1-2",ROUND(L9196,0)&lt;=3,"Good 2-3",ROUND(L9196,0)&lt;=4,"Great 3-4",ROUND(L9196,0)&lt;=5,"Excellent 4-5")</f>
        <v>Great 3-4</v>
      </c>
      <c r="Z9196" t="str">
        <f t="shared" si="143"/>
        <v>0-1000</v>
      </c>
    </row>
    <row r="9197" spans="1:26" x14ac:dyDescent="0.3">
      <c r="A9197">
        <v>1188</v>
      </c>
      <c r="B9197" t="s">
        <v>11797</v>
      </c>
      <c r="C9197">
        <v>1</v>
      </c>
      <c r="D9197" t="s">
        <v>14</v>
      </c>
      <c r="E9197" t="s">
        <v>11798</v>
      </c>
      <c r="F9197" t="s">
        <v>21</v>
      </c>
      <c r="G9197" t="s">
        <v>21</v>
      </c>
      <c r="H9197" t="s">
        <v>16</v>
      </c>
      <c r="I9197">
        <v>4</v>
      </c>
      <c r="J9197">
        <v>2549</v>
      </c>
      <c r="K9197">
        <v>2600</v>
      </c>
      <c r="L9197">
        <v>4.2</v>
      </c>
      <c r="M9197" t="s">
        <v>4821</v>
      </c>
      <c r="N9197" t="str">
        <f>SUBSTITUTE(Sheet1[[#This Row],[Datekey_Opening]],"_","-")</f>
        <v>2016-5-26</v>
      </c>
      <c r="O9197">
        <f>YEAR(Sheet1[[#This Row],[Date]])</f>
        <v>2016</v>
      </c>
      <c r="P9197" t="str">
        <f>LOOKUP(Sheet1[[#This Row],[CountryCode]],$AI$4:$AI$18,$AJ$4:$AJ$18)</f>
        <v>India</v>
      </c>
      <c r="Q9197">
        <f>MONTH(Sheet1[[#This Row],[Date]])</f>
        <v>5</v>
      </c>
      <c r="R9197" t="str">
        <f>TEXT(Sheet1[[#This Row],[Date]],"MMMM")</f>
        <v>May</v>
      </c>
      <c r="S9197" t="str">
        <f>TEXT(Sheet1[[#This Row],[Date]],"YYYY-MMM")</f>
        <v>2016-May</v>
      </c>
      <c r="T9197">
        <f>WEEKDAY(Sheet1[[#This Row],[Date]])</f>
        <v>5</v>
      </c>
      <c r="U9197" t="str">
        <f>TEXT(Sheet1[[#This Row],[Date]],"DDDD")</f>
        <v>Thursday</v>
      </c>
      <c r="V9197" t="str">
        <f>"FM"&amp;MOD(MONTH(Sheet1[[#This Row],[Date]])-4,12)+1</f>
        <v>FM2</v>
      </c>
      <c r="W9197" t="str">
        <f>"Q"&amp;ROUNDUP(MONTH(Sheet1[[#This Row],[Date]])/3,0)</f>
        <v>Q2</v>
      </c>
      <c r="X9197" t="str">
        <f>"Q"&amp;INT(MOD(MONTH(Sheet1[[#This Row],[Date]])-4,12/3)+1)</f>
        <v>Q2</v>
      </c>
      <c r="Y9197" t="str" cm="1">
        <f t="array" ref="Y9197">_xlfn.IFS(ROUND(L9197,0)&lt;=1,"Need to improve 0-1",ROUND(L9197,0)&lt;=2,"Okay 1-2",ROUND(L9197,0)&lt;=3,"Good 2-3",ROUND(L9197,0)&lt;=4,"Great 3-4",ROUND(L9197,0)&lt;=5,"Excellent 4-5")</f>
        <v>Great 3-4</v>
      </c>
      <c r="Z9197" t="str">
        <f t="shared" si="143"/>
        <v>2000-3000</v>
      </c>
    </row>
    <row r="9198" spans="1:26" x14ac:dyDescent="0.3">
      <c r="A9198">
        <v>3695</v>
      </c>
      <c r="B9198" t="s">
        <v>11799</v>
      </c>
      <c r="C9198">
        <v>1</v>
      </c>
      <c r="D9198" t="s">
        <v>8927</v>
      </c>
      <c r="E9198" t="s">
        <v>11800</v>
      </c>
      <c r="F9198" t="s">
        <v>21</v>
      </c>
      <c r="G9198" t="s">
        <v>16</v>
      </c>
      <c r="H9198" t="s">
        <v>16</v>
      </c>
      <c r="I9198">
        <v>4</v>
      </c>
      <c r="J9198">
        <v>579</v>
      </c>
      <c r="K9198">
        <v>2600</v>
      </c>
      <c r="L9198">
        <v>3</v>
      </c>
      <c r="M9198" t="s">
        <v>109</v>
      </c>
      <c r="N9198" t="str">
        <f>SUBSTITUTE(Sheet1[[#This Row],[Datekey_Opening]],"_","-")</f>
        <v>2018-6-27</v>
      </c>
      <c r="O9198">
        <f>YEAR(Sheet1[[#This Row],[Date]])</f>
        <v>2018</v>
      </c>
      <c r="P9198" t="str">
        <f>LOOKUP(Sheet1[[#This Row],[CountryCode]],$AI$4:$AI$18,$AJ$4:$AJ$18)</f>
        <v>India</v>
      </c>
      <c r="Q9198">
        <f>MONTH(Sheet1[[#This Row],[Date]])</f>
        <v>6</v>
      </c>
      <c r="R9198" t="str">
        <f>TEXT(Sheet1[[#This Row],[Date]],"MMMM")</f>
        <v>June</v>
      </c>
      <c r="S9198" t="str">
        <f>TEXT(Sheet1[[#This Row],[Date]],"YYYY-MMM")</f>
        <v>2018-Jun</v>
      </c>
      <c r="T9198">
        <f>WEEKDAY(Sheet1[[#This Row],[Date]])</f>
        <v>4</v>
      </c>
      <c r="U9198" t="str">
        <f>TEXT(Sheet1[[#This Row],[Date]],"DDDD")</f>
        <v>Wednesday</v>
      </c>
      <c r="V9198" t="str">
        <f>"FM"&amp;MOD(MONTH(Sheet1[[#This Row],[Date]])-4,12)+1</f>
        <v>FM3</v>
      </c>
      <c r="W9198" t="str">
        <f>"Q"&amp;ROUNDUP(MONTH(Sheet1[[#This Row],[Date]])/3,0)</f>
        <v>Q2</v>
      </c>
      <c r="X9198" t="str">
        <f>"Q"&amp;INT(MOD(MONTH(Sheet1[[#This Row],[Date]])-4,12/3)+1)</f>
        <v>Q3</v>
      </c>
      <c r="Y9198" t="str" cm="1">
        <f t="array" ref="Y9198">_xlfn.IFS(ROUND(L9198,0)&lt;=1,"Need to improve 0-1",ROUND(L9198,0)&lt;=2,"Okay 1-2",ROUND(L9198,0)&lt;=3,"Good 2-3",ROUND(L9198,0)&lt;=4,"Great 3-4",ROUND(L9198,0)&lt;=5,"Excellent 4-5")</f>
        <v>Good 2-3</v>
      </c>
      <c r="Z9198" t="str">
        <f t="shared" si="143"/>
        <v>2000-3000</v>
      </c>
    </row>
    <row r="9199" spans="1:26" x14ac:dyDescent="0.3">
      <c r="A9199">
        <v>300697</v>
      </c>
      <c r="B9199" t="s">
        <v>11801</v>
      </c>
      <c r="C9199">
        <v>1</v>
      </c>
      <c r="D9199" t="s">
        <v>14</v>
      </c>
      <c r="E9199" t="s">
        <v>486</v>
      </c>
      <c r="F9199" t="s">
        <v>21</v>
      </c>
      <c r="G9199" t="s">
        <v>16</v>
      </c>
      <c r="H9199" t="s">
        <v>16</v>
      </c>
      <c r="I9199">
        <v>4</v>
      </c>
      <c r="J9199">
        <v>48</v>
      </c>
      <c r="K9199">
        <v>2650</v>
      </c>
      <c r="L9199">
        <v>3.6</v>
      </c>
      <c r="M9199" t="s">
        <v>476</v>
      </c>
      <c r="N9199" t="str">
        <f>SUBSTITUTE(Sheet1[[#This Row],[Datekey_Opening]],"_","-")</f>
        <v>2016-2-1</v>
      </c>
      <c r="O9199">
        <f>YEAR(Sheet1[[#This Row],[Date]])</f>
        <v>2016</v>
      </c>
      <c r="P9199" t="str">
        <f>LOOKUP(Sheet1[[#This Row],[CountryCode]],$AI$4:$AI$18,$AJ$4:$AJ$18)</f>
        <v>India</v>
      </c>
      <c r="Q9199">
        <f>MONTH(Sheet1[[#This Row],[Date]])</f>
        <v>2</v>
      </c>
      <c r="R9199" t="str">
        <f>TEXT(Sheet1[[#This Row],[Date]],"MMMM")</f>
        <v>February</v>
      </c>
      <c r="S9199" t="str">
        <f>TEXT(Sheet1[[#This Row],[Date]],"YYYY-MMM")</f>
        <v>2016-Feb</v>
      </c>
      <c r="T9199">
        <f>WEEKDAY(Sheet1[[#This Row],[Date]])</f>
        <v>2</v>
      </c>
      <c r="U9199" t="str">
        <f>TEXT(Sheet1[[#This Row],[Date]],"DDDD")</f>
        <v>Monday</v>
      </c>
      <c r="V9199" t="str">
        <f>"FM"&amp;MOD(MONTH(Sheet1[[#This Row],[Date]])-4,12)+1</f>
        <v>FM11</v>
      </c>
      <c r="W9199" t="str">
        <f>"Q"&amp;ROUNDUP(MONTH(Sheet1[[#This Row],[Date]])/3,0)</f>
        <v>Q1</v>
      </c>
      <c r="X9199" t="str">
        <f>"Q"&amp;INT(MOD(MONTH(Sheet1[[#This Row],[Date]])-4,12/3)+1)</f>
        <v>Q3</v>
      </c>
      <c r="Y9199" t="str" cm="1">
        <f t="array" ref="Y9199">_xlfn.IFS(ROUND(L9199,0)&lt;=1,"Need to improve 0-1",ROUND(L9199,0)&lt;=2,"Okay 1-2",ROUND(L9199,0)&lt;=3,"Good 2-3",ROUND(L9199,0)&lt;=4,"Great 3-4",ROUND(L9199,0)&lt;=5,"Excellent 4-5")</f>
        <v>Great 3-4</v>
      </c>
      <c r="Z9199" t="str">
        <f t="shared" si="143"/>
        <v>2000-3000</v>
      </c>
    </row>
    <row r="9200" spans="1:26" x14ac:dyDescent="0.3">
      <c r="A9200">
        <v>3227</v>
      </c>
      <c r="B9200" t="s">
        <v>11802</v>
      </c>
      <c r="C9200">
        <v>1</v>
      </c>
      <c r="D9200" t="s">
        <v>14</v>
      </c>
      <c r="E9200" t="s">
        <v>11803</v>
      </c>
      <c r="F9200" t="s">
        <v>21</v>
      </c>
      <c r="G9200" t="s">
        <v>16</v>
      </c>
      <c r="H9200" t="s">
        <v>16</v>
      </c>
      <c r="I9200">
        <v>4</v>
      </c>
      <c r="J9200">
        <v>145</v>
      </c>
      <c r="K9200">
        <v>2650</v>
      </c>
      <c r="L9200">
        <v>3.3</v>
      </c>
      <c r="M9200" t="s">
        <v>7475</v>
      </c>
      <c r="N9200" t="str">
        <f>SUBSTITUTE(Sheet1[[#This Row],[Datekey_Opening]],"_","-")</f>
        <v>2014-12-14</v>
      </c>
      <c r="O9200">
        <f>YEAR(Sheet1[[#This Row],[Date]])</f>
        <v>2014</v>
      </c>
      <c r="P9200" t="str">
        <f>LOOKUP(Sheet1[[#This Row],[CountryCode]],$AI$4:$AI$18,$AJ$4:$AJ$18)</f>
        <v>India</v>
      </c>
      <c r="Q9200">
        <f>MONTH(Sheet1[[#This Row],[Date]])</f>
        <v>12</v>
      </c>
      <c r="R9200" t="str">
        <f>TEXT(Sheet1[[#This Row],[Date]],"MMMM")</f>
        <v>December</v>
      </c>
      <c r="S9200" t="str">
        <f>TEXT(Sheet1[[#This Row],[Date]],"YYYY-MMM")</f>
        <v>2014-Dec</v>
      </c>
      <c r="T9200">
        <f>WEEKDAY(Sheet1[[#This Row],[Date]])</f>
        <v>1</v>
      </c>
      <c r="U9200" t="str">
        <f>TEXT(Sheet1[[#This Row],[Date]],"DDDD")</f>
        <v>Sunday</v>
      </c>
      <c r="V9200" t="str">
        <f>"FM"&amp;MOD(MONTH(Sheet1[[#This Row],[Date]])-4,12)+1</f>
        <v>FM9</v>
      </c>
      <c r="W9200" t="str">
        <f>"Q"&amp;ROUNDUP(MONTH(Sheet1[[#This Row],[Date]])/3,0)</f>
        <v>Q4</v>
      </c>
      <c r="X9200" t="str">
        <f>"Q"&amp;INT(MOD(MONTH(Sheet1[[#This Row],[Date]])-4,12/3)+1)</f>
        <v>Q1</v>
      </c>
      <c r="Y9200" t="str" cm="1">
        <f t="array" ref="Y9200">_xlfn.IFS(ROUND(L9200,0)&lt;=1,"Need to improve 0-1",ROUND(L9200,0)&lt;=2,"Okay 1-2",ROUND(L9200,0)&lt;=3,"Good 2-3",ROUND(L9200,0)&lt;=4,"Great 3-4",ROUND(L9200,0)&lt;=5,"Excellent 4-5")</f>
        <v>Good 2-3</v>
      </c>
      <c r="Z9200" t="str">
        <f t="shared" si="143"/>
        <v>2000-3000</v>
      </c>
    </row>
    <row r="9201" spans="1:26" x14ac:dyDescent="0.3">
      <c r="A9201">
        <v>6100054</v>
      </c>
      <c r="B9201" t="s">
        <v>11804</v>
      </c>
      <c r="C9201">
        <v>215</v>
      </c>
      <c r="D9201" t="s">
        <v>1671</v>
      </c>
      <c r="E9201" t="s">
        <v>11805</v>
      </c>
      <c r="F9201" t="s">
        <v>21</v>
      </c>
      <c r="G9201" t="s">
        <v>16</v>
      </c>
      <c r="H9201" t="s">
        <v>16</v>
      </c>
      <c r="I9201">
        <v>2</v>
      </c>
      <c r="J9201">
        <v>316</v>
      </c>
      <c r="K9201">
        <v>30</v>
      </c>
      <c r="L9201">
        <v>4.0999999999999996</v>
      </c>
      <c r="M9201" t="s">
        <v>8417</v>
      </c>
      <c r="N9201" t="str">
        <f>SUBSTITUTE(Sheet1[[#This Row],[Datekey_Opening]],"_","-")</f>
        <v>2017-10-16</v>
      </c>
      <c r="O9201">
        <f>YEAR(Sheet1[[#This Row],[Date]])</f>
        <v>2017</v>
      </c>
      <c r="P9201" t="str">
        <f>LOOKUP(Sheet1[[#This Row],[CountryCode]],$AI$4:$AI$18,$AJ$4:$AJ$18)</f>
        <v>United Kingdom</v>
      </c>
      <c r="Q9201">
        <f>MONTH(Sheet1[[#This Row],[Date]])</f>
        <v>10</v>
      </c>
      <c r="R9201" t="str">
        <f>TEXT(Sheet1[[#This Row],[Date]],"MMMM")</f>
        <v>October</v>
      </c>
      <c r="S9201" t="str">
        <f>TEXT(Sheet1[[#This Row],[Date]],"YYYY-MMM")</f>
        <v>2017-Oct</v>
      </c>
      <c r="T9201">
        <f>WEEKDAY(Sheet1[[#This Row],[Date]])</f>
        <v>2</v>
      </c>
      <c r="U9201" t="str">
        <f>TEXT(Sheet1[[#This Row],[Date]],"DDDD")</f>
        <v>Monday</v>
      </c>
      <c r="V9201" t="str">
        <f>"FM"&amp;MOD(MONTH(Sheet1[[#This Row],[Date]])-4,12)+1</f>
        <v>FM7</v>
      </c>
      <c r="W9201" t="str">
        <f>"Q"&amp;ROUNDUP(MONTH(Sheet1[[#This Row],[Date]])/3,0)</f>
        <v>Q4</v>
      </c>
      <c r="X9201" t="str">
        <f>"Q"&amp;INT(MOD(MONTH(Sheet1[[#This Row],[Date]])-4,12/3)+1)</f>
        <v>Q3</v>
      </c>
      <c r="Y9201" t="str" cm="1">
        <f t="array" ref="Y9201">_xlfn.IFS(ROUND(L9201,0)&lt;=1,"Need to improve 0-1",ROUND(L9201,0)&lt;=2,"Okay 1-2",ROUND(L9201,0)&lt;=3,"Good 2-3",ROUND(L9201,0)&lt;=4,"Great 3-4",ROUND(L9201,0)&lt;=5,"Excellent 4-5")</f>
        <v>Great 3-4</v>
      </c>
      <c r="Z9201" t="str">
        <f t="shared" si="143"/>
        <v>0-1000</v>
      </c>
    </row>
    <row r="9202" spans="1:26" x14ac:dyDescent="0.3">
      <c r="A9202">
        <v>6801873</v>
      </c>
      <c r="B9202" t="s">
        <v>11806</v>
      </c>
      <c r="C9202">
        <v>215</v>
      </c>
      <c r="D9202" t="s">
        <v>1633</v>
      </c>
      <c r="E9202" t="s">
        <v>11807</v>
      </c>
      <c r="F9202" t="s">
        <v>21</v>
      </c>
      <c r="G9202" t="s">
        <v>16</v>
      </c>
      <c r="H9202" t="s">
        <v>16</v>
      </c>
      <c r="I9202">
        <v>3</v>
      </c>
      <c r="J9202">
        <v>67</v>
      </c>
      <c r="K9202">
        <v>55</v>
      </c>
      <c r="L9202">
        <v>4.2</v>
      </c>
      <c r="M9202" t="s">
        <v>5519</v>
      </c>
      <c r="N9202" t="str">
        <f>SUBSTITUTE(Sheet1[[#This Row],[Datekey_Opening]],"_","-")</f>
        <v>2017-10-3</v>
      </c>
      <c r="O9202">
        <f>YEAR(Sheet1[[#This Row],[Date]])</f>
        <v>2017</v>
      </c>
      <c r="P9202" t="str">
        <f>LOOKUP(Sheet1[[#This Row],[CountryCode]],$AI$4:$AI$18,$AJ$4:$AJ$18)</f>
        <v>United Kingdom</v>
      </c>
      <c r="Q9202">
        <f>MONTH(Sheet1[[#This Row],[Date]])</f>
        <v>10</v>
      </c>
      <c r="R9202" t="str">
        <f>TEXT(Sheet1[[#This Row],[Date]],"MMMM")</f>
        <v>October</v>
      </c>
      <c r="S9202" t="str">
        <f>TEXT(Sheet1[[#This Row],[Date]],"YYYY-MMM")</f>
        <v>2017-Oct</v>
      </c>
      <c r="T9202">
        <f>WEEKDAY(Sheet1[[#This Row],[Date]])</f>
        <v>3</v>
      </c>
      <c r="U9202" t="str">
        <f>TEXT(Sheet1[[#This Row],[Date]],"DDDD")</f>
        <v>Tuesday</v>
      </c>
      <c r="V9202" t="str">
        <f>"FM"&amp;MOD(MONTH(Sheet1[[#This Row],[Date]])-4,12)+1</f>
        <v>FM7</v>
      </c>
      <c r="W9202" t="str">
        <f>"Q"&amp;ROUNDUP(MONTH(Sheet1[[#This Row],[Date]])/3,0)</f>
        <v>Q4</v>
      </c>
      <c r="X9202" t="str">
        <f>"Q"&amp;INT(MOD(MONTH(Sheet1[[#This Row],[Date]])-4,12/3)+1)</f>
        <v>Q3</v>
      </c>
      <c r="Y9202" t="str" cm="1">
        <f t="array" ref="Y9202">_xlfn.IFS(ROUND(L9202,0)&lt;=1,"Need to improve 0-1",ROUND(L9202,0)&lt;=2,"Okay 1-2",ROUND(L9202,0)&lt;=3,"Good 2-3",ROUND(L9202,0)&lt;=4,"Great 3-4",ROUND(L9202,0)&lt;=5,"Excellent 4-5")</f>
        <v>Great 3-4</v>
      </c>
      <c r="Z9202" t="str">
        <f t="shared" si="143"/>
        <v>0-1000</v>
      </c>
    </row>
    <row r="9203" spans="1:26" x14ac:dyDescent="0.3">
      <c r="A9203">
        <v>6900883</v>
      </c>
      <c r="B9203" t="s">
        <v>11808</v>
      </c>
      <c r="C9203">
        <v>215</v>
      </c>
      <c r="D9203" t="s">
        <v>1681</v>
      </c>
      <c r="E9203" t="s">
        <v>11809</v>
      </c>
      <c r="F9203" t="s">
        <v>16</v>
      </c>
      <c r="G9203" t="s">
        <v>16</v>
      </c>
      <c r="H9203" t="s">
        <v>16</v>
      </c>
      <c r="I9203">
        <v>1</v>
      </c>
      <c r="J9203">
        <v>13</v>
      </c>
      <c r="K9203">
        <v>15</v>
      </c>
      <c r="L9203">
        <v>3.7</v>
      </c>
      <c r="M9203" t="s">
        <v>1387</v>
      </c>
      <c r="N9203" t="str">
        <f>SUBSTITUTE(Sheet1[[#This Row],[Datekey_Opening]],"_","-")</f>
        <v>2010-6-9</v>
      </c>
      <c r="O9203">
        <f>YEAR(Sheet1[[#This Row],[Date]])</f>
        <v>2010</v>
      </c>
      <c r="P9203" t="str">
        <f>LOOKUP(Sheet1[[#This Row],[CountryCode]],$AI$4:$AI$18,$AJ$4:$AJ$18)</f>
        <v>United Kingdom</v>
      </c>
      <c r="Q9203">
        <f>MONTH(Sheet1[[#This Row],[Date]])</f>
        <v>6</v>
      </c>
      <c r="R9203" t="str">
        <f>TEXT(Sheet1[[#This Row],[Date]],"MMMM")</f>
        <v>June</v>
      </c>
      <c r="S9203" t="str">
        <f>TEXT(Sheet1[[#This Row],[Date]],"YYYY-MMM")</f>
        <v>2010-Jun</v>
      </c>
      <c r="T9203">
        <f>WEEKDAY(Sheet1[[#This Row],[Date]])</f>
        <v>4</v>
      </c>
      <c r="U9203" t="str">
        <f>TEXT(Sheet1[[#This Row],[Date]],"DDDD")</f>
        <v>Wednesday</v>
      </c>
      <c r="V9203" t="str">
        <f>"FM"&amp;MOD(MONTH(Sheet1[[#This Row],[Date]])-4,12)+1</f>
        <v>FM3</v>
      </c>
      <c r="W9203" t="str">
        <f>"Q"&amp;ROUNDUP(MONTH(Sheet1[[#This Row],[Date]])/3,0)</f>
        <v>Q2</v>
      </c>
      <c r="X9203" t="str">
        <f>"Q"&amp;INT(MOD(MONTH(Sheet1[[#This Row],[Date]])-4,12/3)+1)</f>
        <v>Q3</v>
      </c>
      <c r="Y9203" t="str" cm="1">
        <f t="array" ref="Y9203">_xlfn.IFS(ROUND(L9203,0)&lt;=1,"Need to improve 0-1",ROUND(L9203,0)&lt;=2,"Okay 1-2",ROUND(L9203,0)&lt;=3,"Good 2-3",ROUND(L9203,0)&lt;=4,"Great 3-4",ROUND(L9203,0)&lt;=5,"Excellent 4-5")</f>
        <v>Great 3-4</v>
      </c>
      <c r="Z9203" t="str">
        <f t="shared" si="143"/>
        <v>0-1000</v>
      </c>
    </row>
    <row r="9204" spans="1:26" x14ac:dyDescent="0.3">
      <c r="A9204">
        <v>7101011</v>
      </c>
      <c r="B9204" t="s">
        <v>11810</v>
      </c>
      <c r="C9204">
        <v>148</v>
      </c>
      <c r="D9204" t="s">
        <v>1640</v>
      </c>
      <c r="E9204" t="s">
        <v>395</v>
      </c>
      <c r="F9204" t="s">
        <v>16</v>
      </c>
      <c r="G9204" t="s">
        <v>16</v>
      </c>
      <c r="H9204" t="s">
        <v>16</v>
      </c>
      <c r="I9204">
        <v>1</v>
      </c>
      <c r="J9204">
        <v>195</v>
      </c>
      <c r="K9204">
        <v>25</v>
      </c>
      <c r="L9204">
        <v>4.5</v>
      </c>
      <c r="M9204" t="s">
        <v>4827</v>
      </c>
      <c r="N9204" t="str">
        <f>SUBSTITUTE(Sheet1[[#This Row],[Datekey_Opening]],"_","-")</f>
        <v>2010-5-25</v>
      </c>
      <c r="O9204">
        <f>YEAR(Sheet1[[#This Row],[Date]])</f>
        <v>2010</v>
      </c>
      <c r="P9204" t="str">
        <f>LOOKUP(Sheet1[[#This Row],[CountryCode]],$AI$4:$AI$18,$AJ$4:$AJ$18)</f>
        <v>New Zealand</v>
      </c>
      <c r="Q9204">
        <f>MONTH(Sheet1[[#This Row],[Date]])</f>
        <v>5</v>
      </c>
      <c r="R9204" t="str">
        <f>TEXT(Sheet1[[#This Row],[Date]],"MMMM")</f>
        <v>May</v>
      </c>
      <c r="S9204" t="str">
        <f>TEXT(Sheet1[[#This Row],[Date]],"YYYY-MMM")</f>
        <v>2010-May</v>
      </c>
      <c r="T9204">
        <f>WEEKDAY(Sheet1[[#This Row],[Date]])</f>
        <v>3</v>
      </c>
      <c r="U9204" t="str">
        <f>TEXT(Sheet1[[#This Row],[Date]],"DDDD")</f>
        <v>Tuesday</v>
      </c>
      <c r="V9204" t="str">
        <f>"FM"&amp;MOD(MONTH(Sheet1[[#This Row],[Date]])-4,12)+1</f>
        <v>FM2</v>
      </c>
      <c r="W9204" t="str">
        <f>"Q"&amp;ROUNDUP(MONTH(Sheet1[[#This Row],[Date]])/3,0)</f>
        <v>Q2</v>
      </c>
      <c r="X9204" t="str">
        <f>"Q"&amp;INT(MOD(MONTH(Sheet1[[#This Row],[Date]])-4,12/3)+1)</f>
        <v>Q2</v>
      </c>
      <c r="Y9204" t="str" cm="1">
        <f t="array" ref="Y9204">_xlfn.IFS(ROUND(L9204,0)&lt;=1,"Need to improve 0-1",ROUND(L9204,0)&lt;=2,"Okay 1-2",ROUND(L9204,0)&lt;=3,"Good 2-3",ROUND(L9204,0)&lt;=4,"Great 3-4",ROUND(L9204,0)&lt;=5,"Excellent 4-5")</f>
        <v>Excellent 4-5</v>
      </c>
      <c r="Z9204" t="str">
        <f t="shared" si="143"/>
        <v>0-1000</v>
      </c>
    </row>
    <row r="9205" spans="1:26" x14ac:dyDescent="0.3">
      <c r="A9205">
        <v>7000162</v>
      </c>
      <c r="B9205" t="s">
        <v>11811</v>
      </c>
      <c r="C9205">
        <v>148</v>
      </c>
      <c r="D9205" t="s">
        <v>1636</v>
      </c>
      <c r="E9205" t="s">
        <v>685</v>
      </c>
      <c r="F9205" t="s">
        <v>16</v>
      </c>
      <c r="G9205" t="s">
        <v>16</v>
      </c>
      <c r="H9205" t="s">
        <v>16</v>
      </c>
      <c r="I9205">
        <v>1</v>
      </c>
      <c r="J9205">
        <v>617</v>
      </c>
      <c r="K9205">
        <v>20</v>
      </c>
      <c r="L9205">
        <v>4.7</v>
      </c>
      <c r="M9205" t="s">
        <v>1683</v>
      </c>
      <c r="N9205" t="str">
        <f>SUBSTITUTE(Sheet1[[#This Row],[Datekey_Opening]],"_","-")</f>
        <v>2014-4-22</v>
      </c>
      <c r="O9205">
        <f>YEAR(Sheet1[[#This Row],[Date]])</f>
        <v>2014</v>
      </c>
      <c r="P9205" t="str">
        <f>LOOKUP(Sheet1[[#This Row],[CountryCode]],$AI$4:$AI$18,$AJ$4:$AJ$18)</f>
        <v>New Zealand</v>
      </c>
      <c r="Q9205">
        <f>MONTH(Sheet1[[#This Row],[Date]])</f>
        <v>4</v>
      </c>
      <c r="R9205" t="str">
        <f>TEXT(Sheet1[[#This Row],[Date]],"MMMM")</f>
        <v>April</v>
      </c>
      <c r="S9205" t="str">
        <f>TEXT(Sheet1[[#This Row],[Date]],"YYYY-MMM")</f>
        <v>2014-Apr</v>
      </c>
      <c r="T9205">
        <f>WEEKDAY(Sheet1[[#This Row],[Date]])</f>
        <v>3</v>
      </c>
      <c r="U9205" t="str">
        <f>TEXT(Sheet1[[#This Row],[Date]],"DDDD")</f>
        <v>Tuesday</v>
      </c>
      <c r="V9205" t="str">
        <f>"FM"&amp;MOD(MONTH(Sheet1[[#This Row],[Date]])-4,12)+1</f>
        <v>FM1</v>
      </c>
      <c r="W9205" t="str">
        <f>"Q"&amp;ROUNDUP(MONTH(Sheet1[[#This Row],[Date]])/3,0)</f>
        <v>Q2</v>
      </c>
      <c r="X9205" t="str">
        <f>"Q"&amp;INT(MOD(MONTH(Sheet1[[#This Row],[Date]])-4,12/3)+1)</f>
        <v>Q1</v>
      </c>
      <c r="Y9205" t="str" cm="1">
        <f t="array" ref="Y9205">_xlfn.IFS(ROUND(L9205,0)&lt;=1,"Need to improve 0-1",ROUND(L9205,0)&lt;=2,"Okay 1-2",ROUND(L9205,0)&lt;=3,"Good 2-3",ROUND(L9205,0)&lt;=4,"Great 3-4",ROUND(L9205,0)&lt;=5,"Excellent 4-5")</f>
        <v>Excellent 4-5</v>
      </c>
      <c r="Z9205" t="str">
        <f t="shared" si="143"/>
        <v>0-1000</v>
      </c>
    </row>
    <row r="9206" spans="1:26" x14ac:dyDescent="0.3">
      <c r="A9206">
        <v>6901394</v>
      </c>
      <c r="B9206" t="s">
        <v>11812</v>
      </c>
      <c r="C9206">
        <v>215</v>
      </c>
      <c r="D9206" t="s">
        <v>1681</v>
      </c>
      <c r="E9206" t="s">
        <v>11813</v>
      </c>
      <c r="F9206" t="s">
        <v>16</v>
      </c>
      <c r="G9206" t="s">
        <v>16</v>
      </c>
      <c r="H9206" t="s">
        <v>16</v>
      </c>
      <c r="I9206">
        <v>1</v>
      </c>
      <c r="J9206">
        <v>11</v>
      </c>
      <c r="K9206">
        <v>15</v>
      </c>
      <c r="L9206">
        <v>3.1</v>
      </c>
      <c r="M9206" t="s">
        <v>8769</v>
      </c>
      <c r="N9206" t="str">
        <f>SUBSTITUTE(Sheet1[[#This Row],[Datekey_Opening]],"_","-")</f>
        <v>2014-3-12</v>
      </c>
      <c r="O9206">
        <f>YEAR(Sheet1[[#This Row],[Date]])</f>
        <v>2014</v>
      </c>
      <c r="P9206" t="str">
        <f>LOOKUP(Sheet1[[#This Row],[CountryCode]],$AI$4:$AI$18,$AJ$4:$AJ$18)</f>
        <v>United Kingdom</v>
      </c>
      <c r="Q9206">
        <f>MONTH(Sheet1[[#This Row],[Date]])</f>
        <v>3</v>
      </c>
      <c r="R9206" t="str">
        <f>TEXT(Sheet1[[#This Row],[Date]],"MMMM")</f>
        <v>March</v>
      </c>
      <c r="S9206" t="str">
        <f>TEXT(Sheet1[[#This Row],[Date]],"YYYY-MMM")</f>
        <v>2014-Mar</v>
      </c>
      <c r="T9206">
        <f>WEEKDAY(Sheet1[[#This Row],[Date]])</f>
        <v>4</v>
      </c>
      <c r="U9206" t="str">
        <f>TEXT(Sheet1[[#This Row],[Date]],"DDDD")</f>
        <v>Wednesday</v>
      </c>
      <c r="V9206" t="str">
        <f>"FM"&amp;MOD(MONTH(Sheet1[[#This Row],[Date]])-4,12)+1</f>
        <v>FM12</v>
      </c>
      <c r="W9206" t="str">
        <f>"Q"&amp;ROUNDUP(MONTH(Sheet1[[#This Row],[Date]])/3,0)</f>
        <v>Q1</v>
      </c>
      <c r="X9206" t="str">
        <f>"Q"&amp;INT(MOD(MONTH(Sheet1[[#This Row],[Date]])-4,12/3)+1)</f>
        <v>Q4</v>
      </c>
      <c r="Y9206" t="str" cm="1">
        <f t="array" ref="Y9206">_xlfn.IFS(ROUND(L9206,0)&lt;=1,"Need to improve 0-1",ROUND(L9206,0)&lt;=2,"Okay 1-2",ROUND(L9206,0)&lt;=3,"Good 2-3",ROUND(L9206,0)&lt;=4,"Great 3-4",ROUND(L9206,0)&lt;=5,"Excellent 4-5")</f>
        <v>Good 2-3</v>
      </c>
      <c r="Z9206" t="str">
        <f t="shared" si="143"/>
        <v>0-1000</v>
      </c>
    </row>
    <row r="9207" spans="1:26" x14ac:dyDescent="0.3">
      <c r="A9207">
        <v>6601005</v>
      </c>
      <c r="B9207" t="s">
        <v>11814</v>
      </c>
      <c r="C9207">
        <v>30</v>
      </c>
      <c r="D9207" t="s">
        <v>1765</v>
      </c>
      <c r="E9207" t="s">
        <v>379</v>
      </c>
      <c r="F9207" t="s">
        <v>16</v>
      </c>
      <c r="G9207" t="s">
        <v>16</v>
      </c>
      <c r="H9207" t="s">
        <v>16</v>
      </c>
      <c r="I9207">
        <v>1</v>
      </c>
      <c r="J9207">
        <v>9</v>
      </c>
      <c r="K9207">
        <v>30</v>
      </c>
      <c r="L9207">
        <v>3.8</v>
      </c>
      <c r="M9207" t="s">
        <v>826</v>
      </c>
      <c r="N9207" t="str">
        <f>SUBSTITUTE(Sheet1[[#This Row],[Datekey_Opening]],"_","-")</f>
        <v>2016-2-27</v>
      </c>
      <c r="O9207">
        <f>YEAR(Sheet1[[#This Row],[Date]])</f>
        <v>2016</v>
      </c>
      <c r="P9207" t="str">
        <f>LOOKUP(Sheet1[[#This Row],[CountryCode]],$AI$4:$AI$18,$AJ$4:$AJ$18)</f>
        <v>Brazil</v>
      </c>
      <c r="Q9207">
        <f>MONTH(Sheet1[[#This Row],[Date]])</f>
        <v>2</v>
      </c>
      <c r="R9207" t="str">
        <f>TEXT(Sheet1[[#This Row],[Date]],"MMMM")</f>
        <v>February</v>
      </c>
      <c r="S9207" t="str">
        <f>TEXT(Sheet1[[#This Row],[Date]],"YYYY-MMM")</f>
        <v>2016-Feb</v>
      </c>
      <c r="T9207">
        <f>WEEKDAY(Sheet1[[#This Row],[Date]])</f>
        <v>7</v>
      </c>
      <c r="U9207" t="str">
        <f>TEXT(Sheet1[[#This Row],[Date]],"DDDD")</f>
        <v>Saturday</v>
      </c>
      <c r="V9207" t="str">
        <f>"FM"&amp;MOD(MONTH(Sheet1[[#This Row],[Date]])-4,12)+1</f>
        <v>FM11</v>
      </c>
      <c r="W9207" t="str">
        <f>"Q"&amp;ROUNDUP(MONTH(Sheet1[[#This Row],[Date]])/3,0)</f>
        <v>Q1</v>
      </c>
      <c r="X9207" t="str">
        <f>"Q"&amp;INT(MOD(MONTH(Sheet1[[#This Row],[Date]])-4,12/3)+1)</f>
        <v>Q3</v>
      </c>
      <c r="Y9207" t="str" cm="1">
        <f t="array" ref="Y9207">_xlfn.IFS(ROUND(L9207,0)&lt;=1,"Need to improve 0-1",ROUND(L9207,0)&lt;=2,"Okay 1-2",ROUND(L9207,0)&lt;=3,"Good 2-3",ROUND(L9207,0)&lt;=4,"Great 3-4",ROUND(L9207,0)&lt;=5,"Excellent 4-5")</f>
        <v>Great 3-4</v>
      </c>
      <c r="Z9207" t="str">
        <f t="shared" si="143"/>
        <v>0-1000</v>
      </c>
    </row>
    <row r="9208" spans="1:26" x14ac:dyDescent="0.3">
      <c r="A9208">
        <v>18217279</v>
      </c>
      <c r="B9208" t="s">
        <v>11815</v>
      </c>
      <c r="C9208">
        <v>148</v>
      </c>
      <c r="D9208" t="s">
        <v>1636</v>
      </c>
      <c r="E9208" t="s">
        <v>569</v>
      </c>
      <c r="F9208" t="s">
        <v>16</v>
      </c>
      <c r="G9208" t="s">
        <v>16</v>
      </c>
      <c r="H9208" t="s">
        <v>16</v>
      </c>
      <c r="I9208">
        <v>1</v>
      </c>
      <c r="J9208">
        <v>281</v>
      </c>
      <c r="K9208">
        <v>25</v>
      </c>
      <c r="L9208">
        <v>4.9000000000000004</v>
      </c>
      <c r="M9208" t="s">
        <v>6237</v>
      </c>
      <c r="N9208" t="str">
        <f>SUBSTITUTE(Sheet1[[#This Row],[Datekey_Opening]],"_","-")</f>
        <v>2011-12-3</v>
      </c>
      <c r="O9208">
        <f>YEAR(Sheet1[[#This Row],[Date]])</f>
        <v>2011</v>
      </c>
      <c r="P9208" t="str">
        <f>LOOKUP(Sheet1[[#This Row],[CountryCode]],$AI$4:$AI$18,$AJ$4:$AJ$18)</f>
        <v>New Zealand</v>
      </c>
      <c r="Q9208">
        <f>MONTH(Sheet1[[#This Row],[Date]])</f>
        <v>12</v>
      </c>
      <c r="R9208" t="str">
        <f>TEXT(Sheet1[[#This Row],[Date]],"MMMM")</f>
        <v>December</v>
      </c>
      <c r="S9208" t="str">
        <f>TEXT(Sheet1[[#This Row],[Date]],"YYYY-MMM")</f>
        <v>2011-Dec</v>
      </c>
      <c r="T9208">
        <f>WEEKDAY(Sheet1[[#This Row],[Date]])</f>
        <v>7</v>
      </c>
      <c r="U9208" t="str">
        <f>TEXT(Sheet1[[#This Row],[Date]],"DDDD")</f>
        <v>Saturday</v>
      </c>
      <c r="V9208" t="str">
        <f>"FM"&amp;MOD(MONTH(Sheet1[[#This Row],[Date]])-4,12)+1</f>
        <v>FM9</v>
      </c>
      <c r="W9208" t="str">
        <f>"Q"&amp;ROUNDUP(MONTH(Sheet1[[#This Row],[Date]])/3,0)</f>
        <v>Q4</v>
      </c>
      <c r="X9208" t="str">
        <f>"Q"&amp;INT(MOD(MONTH(Sheet1[[#This Row],[Date]])-4,12/3)+1)</f>
        <v>Q1</v>
      </c>
      <c r="Y9208" t="str" cm="1">
        <f t="array" ref="Y9208">_xlfn.IFS(ROUND(L9208,0)&lt;=1,"Need to improve 0-1",ROUND(L9208,0)&lt;=2,"Okay 1-2",ROUND(L9208,0)&lt;=3,"Good 2-3",ROUND(L9208,0)&lt;=4,"Great 3-4",ROUND(L9208,0)&lt;=5,"Excellent 4-5")</f>
        <v>Excellent 4-5</v>
      </c>
      <c r="Z9208" t="str">
        <f t="shared" si="143"/>
        <v>0-1000</v>
      </c>
    </row>
    <row r="9209" spans="1:26" x14ac:dyDescent="0.3">
      <c r="A9209">
        <v>6600060</v>
      </c>
      <c r="B9209" t="s">
        <v>11816</v>
      </c>
      <c r="C9209">
        <v>30</v>
      </c>
      <c r="D9209" t="s">
        <v>1765</v>
      </c>
      <c r="E9209" t="s">
        <v>11817</v>
      </c>
      <c r="F9209" t="s">
        <v>16</v>
      </c>
      <c r="G9209" t="s">
        <v>16</v>
      </c>
      <c r="H9209" t="s">
        <v>16</v>
      </c>
      <c r="I9209">
        <v>1</v>
      </c>
      <c r="J9209">
        <v>2</v>
      </c>
      <c r="K9209">
        <v>30</v>
      </c>
      <c r="L9209">
        <v>1</v>
      </c>
      <c r="M9209" t="s">
        <v>8519</v>
      </c>
      <c r="N9209" t="str">
        <f>SUBSTITUTE(Sheet1[[#This Row],[Datekey_Opening]],"_","-")</f>
        <v>2011-10-15</v>
      </c>
      <c r="O9209">
        <f>YEAR(Sheet1[[#This Row],[Date]])</f>
        <v>2011</v>
      </c>
      <c r="P9209" t="str">
        <f>LOOKUP(Sheet1[[#This Row],[CountryCode]],$AI$4:$AI$18,$AJ$4:$AJ$18)</f>
        <v>Brazil</v>
      </c>
      <c r="Q9209">
        <f>MONTH(Sheet1[[#This Row],[Date]])</f>
        <v>10</v>
      </c>
      <c r="R9209" t="str">
        <f>TEXT(Sheet1[[#This Row],[Date]],"MMMM")</f>
        <v>October</v>
      </c>
      <c r="S9209" t="str">
        <f>TEXT(Sheet1[[#This Row],[Date]],"YYYY-MMM")</f>
        <v>2011-Oct</v>
      </c>
      <c r="T9209">
        <f>WEEKDAY(Sheet1[[#This Row],[Date]])</f>
        <v>7</v>
      </c>
      <c r="U9209" t="str">
        <f>TEXT(Sheet1[[#This Row],[Date]],"DDDD")</f>
        <v>Saturday</v>
      </c>
      <c r="V9209" t="str">
        <f>"FM"&amp;MOD(MONTH(Sheet1[[#This Row],[Date]])-4,12)+1</f>
        <v>FM7</v>
      </c>
      <c r="W9209" t="str">
        <f>"Q"&amp;ROUNDUP(MONTH(Sheet1[[#This Row],[Date]])/3,0)</f>
        <v>Q4</v>
      </c>
      <c r="X9209" t="str">
        <f>"Q"&amp;INT(MOD(MONTH(Sheet1[[#This Row],[Date]])-4,12/3)+1)</f>
        <v>Q3</v>
      </c>
      <c r="Y9209" t="str" cm="1">
        <f t="array" ref="Y9209">_xlfn.IFS(ROUND(L9209,0)&lt;=1,"Need to improve 0-1",ROUND(L9209,0)&lt;=2,"Okay 1-2",ROUND(L9209,0)&lt;=3,"Good 2-3",ROUND(L9209,0)&lt;=4,"Great 3-4",ROUND(L9209,0)&lt;=5,"Excellent 4-5")</f>
        <v>Need to improve 0-1</v>
      </c>
      <c r="Z9209" t="str">
        <f t="shared" si="143"/>
        <v>0-1000</v>
      </c>
    </row>
    <row r="9210" spans="1:26" x14ac:dyDescent="0.3">
      <c r="A9210">
        <v>6900714</v>
      </c>
      <c r="B9210" t="s">
        <v>11818</v>
      </c>
      <c r="C9210">
        <v>215</v>
      </c>
      <c r="D9210" t="s">
        <v>1681</v>
      </c>
      <c r="E9210" t="s">
        <v>395</v>
      </c>
      <c r="F9210" t="s">
        <v>16</v>
      </c>
      <c r="G9210" t="s">
        <v>16</v>
      </c>
      <c r="H9210" t="s">
        <v>16</v>
      </c>
      <c r="I9210">
        <v>1</v>
      </c>
      <c r="J9210">
        <v>26</v>
      </c>
      <c r="K9210">
        <v>10</v>
      </c>
      <c r="L9210">
        <v>2.8</v>
      </c>
      <c r="M9210" t="s">
        <v>1160</v>
      </c>
      <c r="N9210" t="str">
        <f>SUBSTITUTE(Sheet1[[#This Row],[Datekey_Opening]],"_","-")</f>
        <v>2018-10-8</v>
      </c>
      <c r="O9210">
        <f>YEAR(Sheet1[[#This Row],[Date]])</f>
        <v>2018</v>
      </c>
      <c r="P9210" t="str">
        <f>LOOKUP(Sheet1[[#This Row],[CountryCode]],$AI$4:$AI$18,$AJ$4:$AJ$18)</f>
        <v>United Kingdom</v>
      </c>
      <c r="Q9210">
        <f>MONTH(Sheet1[[#This Row],[Date]])</f>
        <v>10</v>
      </c>
      <c r="R9210" t="str">
        <f>TEXT(Sheet1[[#This Row],[Date]],"MMMM")</f>
        <v>October</v>
      </c>
      <c r="S9210" t="str">
        <f>TEXT(Sheet1[[#This Row],[Date]],"YYYY-MMM")</f>
        <v>2018-Oct</v>
      </c>
      <c r="T9210">
        <f>WEEKDAY(Sheet1[[#This Row],[Date]])</f>
        <v>2</v>
      </c>
      <c r="U9210" t="str">
        <f>TEXT(Sheet1[[#This Row],[Date]],"DDDD")</f>
        <v>Monday</v>
      </c>
      <c r="V9210" t="str">
        <f>"FM"&amp;MOD(MONTH(Sheet1[[#This Row],[Date]])-4,12)+1</f>
        <v>FM7</v>
      </c>
      <c r="W9210" t="str">
        <f>"Q"&amp;ROUNDUP(MONTH(Sheet1[[#This Row],[Date]])/3,0)</f>
        <v>Q4</v>
      </c>
      <c r="X9210" t="str">
        <f>"Q"&amp;INT(MOD(MONTH(Sheet1[[#This Row],[Date]])-4,12/3)+1)</f>
        <v>Q3</v>
      </c>
      <c r="Y9210" t="str" cm="1">
        <f t="array" ref="Y9210">_xlfn.IFS(ROUND(L9210,0)&lt;=1,"Need to improve 0-1",ROUND(L9210,0)&lt;=2,"Okay 1-2",ROUND(L9210,0)&lt;=3,"Good 2-3",ROUND(L9210,0)&lt;=4,"Great 3-4",ROUND(L9210,0)&lt;=5,"Excellent 4-5")</f>
        <v>Good 2-3</v>
      </c>
      <c r="Z9210" t="str">
        <f t="shared" si="143"/>
        <v>0-1000</v>
      </c>
    </row>
    <row r="9211" spans="1:26" x14ac:dyDescent="0.3">
      <c r="A9211">
        <v>6800538</v>
      </c>
      <c r="B9211" t="s">
        <v>11819</v>
      </c>
      <c r="C9211">
        <v>215</v>
      </c>
      <c r="D9211" t="s">
        <v>1633</v>
      </c>
      <c r="E9211" t="s">
        <v>11820</v>
      </c>
      <c r="F9211" t="s">
        <v>16</v>
      </c>
      <c r="G9211" t="s">
        <v>16</v>
      </c>
      <c r="H9211" t="s">
        <v>16</v>
      </c>
      <c r="I9211">
        <v>1</v>
      </c>
      <c r="J9211">
        <v>25</v>
      </c>
      <c r="K9211">
        <v>15</v>
      </c>
      <c r="L9211">
        <v>3.4</v>
      </c>
      <c r="M9211" t="s">
        <v>1520</v>
      </c>
      <c r="N9211" t="str">
        <f>SUBSTITUTE(Sheet1[[#This Row],[Datekey_Opening]],"_","-")</f>
        <v>2012-10-12</v>
      </c>
      <c r="O9211">
        <f>YEAR(Sheet1[[#This Row],[Date]])</f>
        <v>2012</v>
      </c>
      <c r="P9211" t="str">
        <f>LOOKUP(Sheet1[[#This Row],[CountryCode]],$AI$4:$AI$18,$AJ$4:$AJ$18)</f>
        <v>United Kingdom</v>
      </c>
      <c r="Q9211">
        <f>MONTH(Sheet1[[#This Row],[Date]])</f>
        <v>10</v>
      </c>
      <c r="R9211" t="str">
        <f>TEXT(Sheet1[[#This Row],[Date]],"MMMM")</f>
        <v>October</v>
      </c>
      <c r="S9211" t="str">
        <f>TEXT(Sheet1[[#This Row],[Date]],"YYYY-MMM")</f>
        <v>2012-Oct</v>
      </c>
      <c r="T9211">
        <f>WEEKDAY(Sheet1[[#This Row],[Date]])</f>
        <v>6</v>
      </c>
      <c r="U9211" t="str">
        <f>TEXT(Sheet1[[#This Row],[Date]],"DDDD")</f>
        <v>Friday</v>
      </c>
      <c r="V9211" t="str">
        <f>"FM"&amp;MOD(MONTH(Sheet1[[#This Row],[Date]])-4,12)+1</f>
        <v>FM7</v>
      </c>
      <c r="W9211" t="str">
        <f>"Q"&amp;ROUNDUP(MONTH(Sheet1[[#This Row],[Date]])/3,0)</f>
        <v>Q4</v>
      </c>
      <c r="X9211" t="str">
        <f>"Q"&amp;INT(MOD(MONTH(Sheet1[[#This Row],[Date]])-4,12/3)+1)</f>
        <v>Q3</v>
      </c>
      <c r="Y9211" t="str" cm="1">
        <f t="array" ref="Y9211">_xlfn.IFS(ROUND(L9211,0)&lt;=1,"Need to improve 0-1",ROUND(L9211,0)&lt;=2,"Okay 1-2",ROUND(L9211,0)&lt;=3,"Good 2-3",ROUND(L9211,0)&lt;=4,"Great 3-4",ROUND(L9211,0)&lt;=5,"Excellent 4-5")</f>
        <v>Good 2-3</v>
      </c>
      <c r="Z9211" t="str">
        <f t="shared" si="143"/>
        <v>0-1000</v>
      </c>
    </row>
    <row r="9212" spans="1:26" x14ac:dyDescent="0.3">
      <c r="A9212">
        <v>6900160</v>
      </c>
      <c r="B9212" t="s">
        <v>11821</v>
      </c>
      <c r="C9212">
        <v>215</v>
      </c>
      <c r="D9212" t="s">
        <v>1681</v>
      </c>
      <c r="E9212" t="s">
        <v>11822</v>
      </c>
      <c r="F9212" t="s">
        <v>16</v>
      </c>
      <c r="G9212" t="s">
        <v>16</v>
      </c>
      <c r="H9212" t="s">
        <v>16</v>
      </c>
      <c r="I9212">
        <v>2</v>
      </c>
      <c r="J9212">
        <v>21</v>
      </c>
      <c r="K9212">
        <v>35</v>
      </c>
      <c r="L9212">
        <v>3.7</v>
      </c>
      <c r="M9212" t="s">
        <v>4303</v>
      </c>
      <c r="N9212" t="str">
        <f>SUBSTITUTE(Sheet1[[#This Row],[Datekey_Opening]],"_","-")</f>
        <v>2011-9-8</v>
      </c>
      <c r="O9212">
        <f>YEAR(Sheet1[[#This Row],[Date]])</f>
        <v>2011</v>
      </c>
      <c r="P9212" t="str">
        <f>LOOKUP(Sheet1[[#This Row],[CountryCode]],$AI$4:$AI$18,$AJ$4:$AJ$18)</f>
        <v>United Kingdom</v>
      </c>
      <c r="Q9212">
        <f>MONTH(Sheet1[[#This Row],[Date]])</f>
        <v>9</v>
      </c>
      <c r="R9212" t="str">
        <f>TEXT(Sheet1[[#This Row],[Date]],"MMMM")</f>
        <v>September</v>
      </c>
      <c r="S9212" t="str">
        <f>TEXT(Sheet1[[#This Row],[Date]],"YYYY-MMM")</f>
        <v>2011-Sep</v>
      </c>
      <c r="T9212">
        <f>WEEKDAY(Sheet1[[#This Row],[Date]])</f>
        <v>5</v>
      </c>
      <c r="U9212" t="str">
        <f>TEXT(Sheet1[[#This Row],[Date]],"DDDD")</f>
        <v>Thursday</v>
      </c>
      <c r="V9212" t="str">
        <f>"FM"&amp;MOD(MONTH(Sheet1[[#This Row],[Date]])-4,12)+1</f>
        <v>FM6</v>
      </c>
      <c r="W9212" t="str">
        <f>"Q"&amp;ROUNDUP(MONTH(Sheet1[[#This Row],[Date]])/3,0)</f>
        <v>Q3</v>
      </c>
      <c r="X9212" t="str">
        <f>"Q"&amp;INT(MOD(MONTH(Sheet1[[#This Row],[Date]])-4,12/3)+1)</f>
        <v>Q2</v>
      </c>
      <c r="Y9212" t="str" cm="1">
        <f t="array" ref="Y9212">_xlfn.IFS(ROUND(L9212,0)&lt;=1,"Need to improve 0-1",ROUND(L9212,0)&lt;=2,"Okay 1-2",ROUND(L9212,0)&lt;=3,"Good 2-3",ROUND(L9212,0)&lt;=4,"Great 3-4",ROUND(L9212,0)&lt;=5,"Excellent 4-5")</f>
        <v>Great 3-4</v>
      </c>
      <c r="Z9212" t="str">
        <f t="shared" si="143"/>
        <v>0-1000</v>
      </c>
    </row>
    <row r="9213" spans="1:26" x14ac:dyDescent="0.3">
      <c r="A9213">
        <v>6900811</v>
      </c>
      <c r="B9213" t="s">
        <v>11823</v>
      </c>
      <c r="C9213">
        <v>215</v>
      </c>
      <c r="D9213" t="s">
        <v>1681</v>
      </c>
      <c r="E9213" t="s">
        <v>4211</v>
      </c>
      <c r="F9213" t="s">
        <v>16</v>
      </c>
      <c r="G9213" t="s">
        <v>16</v>
      </c>
      <c r="H9213" t="s">
        <v>16</v>
      </c>
      <c r="I9213">
        <v>2</v>
      </c>
      <c r="J9213">
        <v>9</v>
      </c>
      <c r="K9213">
        <v>30</v>
      </c>
      <c r="L9213">
        <v>3.6</v>
      </c>
      <c r="M9213" t="s">
        <v>3660</v>
      </c>
      <c r="N9213" t="str">
        <f>SUBSTITUTE(Sheet1[[#This Row],[Datekey_Opening]],"_","-")</f>
        <v>2018-9-11</v>
      </c>
      <c r="O9213">
        <f>YEAR(Sheet1[[#This Row],[Date]])</f>
        <v>2018</v>
      </c>
      <c r="P9213" t="str">
        <f>LOOKUP(Sheet1[[#This Row],[CountryCode]],$AI$4:$AI$18,$AJ$4:$AJ$18)</f>
        <v>United Kingdom</v>
      </c>
      <c r="Q9213">
        <f>MONTH(Sheet1[[#This Row],[Date]])</f>
        <v>9</v>
      </c>
      <c r="R9213" t="str">
        <f>TEXT(Sheet1[[#This Row],[Date]],"MMMM")</f>
        <v>September</v>
      </c>
      <c r="S9213" t="str">
        <f>TEXT(Sheet1[[#This Row],[Date]],"YYYY-MMM")</f>
        <v>2018-Sep</v>
      </c>
      <c r="T9213">
        <f>WEEKDAY(Sheet1[[#This Row],[Date]])</f>
        <v>3</v>
      </c>
      <c r="U9213" t="str">
        <f>TEXT(Sheet1[[#This Row],[Date]],"DDDD")</f>
        <v>Tuesday</v>
      </c>
      <c r="V9213" t="str">
        <f>"FM"&amp;MOD(MONTH(Sheet1[[#This Row],[Date]])-4,12)+1</f>
        <v>FM6</v>
      </c>
      <c r="W9213" t="str">
        <f>"Q"&amp;ROUNDUP(MONTH(Sheet1[[#This Row],[Date]])/3,0)</f>
        <v>Q3</v>
      </c>
      <c r="X9213" t="str">
        <f>"Q"&amp;INT(MOD(MONTH(Sheet1[[#This Row],[Date]])-4,12/3)+1)</f>
        <v>Q2</v>
      </c>
      <c r="Y9213" t="str" cm="1">
        <f t="array" ref="Y9213">_xlfn.IFS(ROUND(L9213,0)&lt;=1,"Need to improve 0-1",ROUND(L9213,0)&lt;=2,"Okay 1-2",ROUND(L9213,0)&lt;=3,"Good 2-3",ROUND(L9213,0)&lt;=4,"Great 3-4",ROUND(L9213,0)&lt;=5,"Excellent 4-5")</f>
        <v>Great 3-4</v>
      </c>
      <c r="Z9213" t="str">
        <f t="shared" si="143"/>
        <v>0-1000</v>
      </c>
    </row>
    <row r="9214" spans="1:26" x14ac:dyDescent="0.3">
      <c r="A9214">
        <v>6114338</v>
      </c>
      <c r="B9214" t="s">
        <v>11824</v>
      </c>
      <c r="C9214">
        <v>215</v>
      </c>
      <c r="D9214" t="s">
        <v>1671</v>
      </c>
      <c r="E9214" t="s">
        <v>1518</v>
      </c>
      <c r="F9214" t="s">
        <v>16</v>
      </c>
      <c r="G9214" t="s">
        <v>16</v>
      </c>
      <c r="H9214" t="s">
        <v>16</v>
      </c>
      <c r="I9214">
        <v>2</v>
      </c>
      <c r="J9214">
        <v>309</v>
      </c>
      <c r="K9214">
        <v>35</v>
      </c>
      <c r="L9214">
        <v>4.9000000000000004</v>
      </c>
      <c r="M9214" t="s">
        <v>6326</v>
      </c>
      <c r="N9214" t="str">
        <f>SUBSTITUTE(Sheet1[[#This Row],[Datekey_Opening]],"_","-")</f>
        <v>2014-9-2</v>
      </c>
      <c r="O9214">
        <f>YEAR(Sheet1[[#This Row],[Date]])</f>
        <v>2014</v>
      </c>
      <c r="P9214" t="str">
        <f>LOOKUP(Sheet1[[#This Row],[CountryCode]],$AI$4:$AI$18,$AJ$4:$AJ$18)</f>
        <v>United Kingdom</v>
      </c>
      <c r="Q9214">
        <f>MONTH(Sheet1[[#This Row],[Date]])</f>
        <v>9</v>
      </c>
      <c r="R9214" t="str">
        <f>TEXT(Sheet1[[#This Row],[Date]],"MMMM")</f>
        <v>September</v>
      </c>
      <c r="S9214" t="str">
        <f>TEXT(Sheet1[[#This Row],[Date]],"YYYY-MMM")</f>
        <v>2014-Sep</v>
      </c>
      <c r="T9214">
        <f>WEEKDAY(Sheet1[[#This Row],[Date]])</f>
        <v>3</v>
      </c>
      <c r="U9214" t="str">
        <f>TEXT(Sheet1[[#This Row],[Date]],"DDDD")</f>
        <v>Tuesday</v>
      </c>
      <c r="V9214" t="str">
        <f>"FM"&amp;MOD(MONTH(Sheet1[[#This Row],[Date]])-4,12)+1</f>
        <v>FM6</v>
      </c>
      <c r="W9214" t="str">
        <f>"Q"&amp;ROUNDUP(MONTH(Sheet1[[#This Row],[Date]])/3,0)</f>
        <v>Q3</v>
      </c>
      <c r="X9214" t="str">
        <f>"Q"&amp;INT(MOD(MONTH(Sheet1[[#This Row],[Date]])-4,12/3)+1)</f>
        <v>Q2</v>
      </c>
      <c r="Y9214" t="str" cm="1">
        <f t="array" ref="Y9214">_xlfn.IFS(ROUND(L9214,0)&lt;=1,"Need to improve 0-1",ROUND(L9214,0)&lt;=2,"Okay 1-2",ROUND(L9214,0)&lt;=3,"Good 2-3",ROUND(L9214,0)&lt;=4,"Great 3-4",ROUND(L9214,0)&lt;=5,"Excellent 4-5")</f>
        <v>Excellent 4-5</v>
      </c>
      <c r="Z9214" t="str">
        <f t="shared" si="143"/>
        <v>0-1000</v>
      </c>
    </row>
    <row r="9215" spans="1:26" x14ac:dyDescent="0.3">
      <c r="A9215">
        <v>6400421</v>
      </c>
      <c r="B9215" t="s">
        <v>11825</v>
      </c>
      <c r="C9215">
        <v>189</v>
      </c>
      <c r="D9215" t="s">
        <v>2016</v>
      </c>
      <c r="E9215" t="s">
        <v>379</v>
      </c>
      <c r="F9215" t="s">
        <v>16</v>
      </c>
      <c r="G9215" t="s">
        <v>16</v>
      </c>
      <c r="H9215" t="s">
        <v>16</v>
      </c>
      <c r="I9215">
        <v>2</v>
      </c>
      <c r="J9215">
        <v>514</v>
      </c>
      <c r="K9215">
        <v>150</v>
      </c>
      <c r="L9215">
        <v>4.4000000000000004</v>
      </c>
      <c r="M9215" t="s">
        <v>1734</v>
      </c>
      <c r="N9215" t="str">
        <f>SUBSTITUTE(Sheet1[[#This Row],[Datekey_Opening]],"_","-")</f>
        <v>2012-9-28</v>
      </c>
      <c r="O9215">
        <f>YEAR(Sheet1[[#This Row],[Date]])</f>
        <v>2012</v>
      </c>
      <c r="P9215" t="str">
        <f>LOOKUP(Sheet1[[#This Row],[CountryCode]],$AI$4:$AI$18,$AJ$4:$AJ$18)</f>
        <v>South Africa</v>
      </c>
      <c r="Q9215">
        <f>MONTH(Sheet1[[#This Row],[Date]])</f>
        <v>9</v>
      </c>
      <c r="R9215" t="str">
        <f>TEXT(Sheet1[[#This Row],[Date]],"MMMM")</f>
        <v>September</v>
      </c>
      <c r="S9215" t="str">
        <f>TEXT(Sheet1[[#This Row],[Date]],"YYYY-MMM")</f>
        <v>2012-Sep</v>
      </c>
      <c r="T9215">
        <f>WEEKDAY(Sheet1[[#This Row],[Date]])</f>
        <v>6</v>
      </c>
      <c r="U9215" t="str">
        <f>TEXT(Sheet1[[#This Row],[Date]],"DDDD")</f>
        <v>Friday</v>
      </c>
      <c r="V9215" t="str">
        <f>"FM"&amp;MOD(MONTH(Sheet1[[#This Row],[Date]])-4,12)+1</f>
        <v>FM6</v>
      </c>
      <c r="W9215" t="str">
        <f>"Q"&amp;ROUNDUP(MONTH(Sheet1[[#This Row],[Date]])/3,0)</f>
        <v>Q3</v>
      </c>
      <c r="X9215" t="str">
        <f>"Q"&amp;INT(MOD(MONTH(Sheet1[[#This Row],[Date]])-4,12/3)+1)</f>
        <v>Q2</v>
      </c>
      <c r="Y9215" t="str" cm="1">
        <f t="array" ref="Y9215">_xlfn.IFS(ROUND(L9215,0)&lt;=1,"Need to improve 0-1",ROUND(L9215,0)&lt;=2,"Okay 1-2",ROUND(L9215,0)&lt;=3,"Good 2-3",ROUND(L9215,0)&lt;=4,"Great 3-4",ROUND(L9215,0)&lt;=5,"Excellent 4-5")</f>
        <v>Great 3-4</v>
      </c>
      <c r="Z9215" t="str">
        <f t="shared" si="143"/>
        <v>0-1000</v>
      </c>
    </row>
    <row r="9216" spans="1:26" x14ac:dyDescent="0.3">
      <c r="A9216">
        <v>5800612</v>
      </c>
      <c r="B9216" t="s">
        <v>11826</v>
      </c>
      <c r="C9216">
        <v>191</v>
      </c>
      <c r="D9216" t="s">
        <v>11827</v>
      </c>
      <c r="E9216" t="s">
        <v>395</v>
      </c>
      <c r="F9216" t="s">
        <v>16</v>
      </c>
      <c r="G9216" t="s">
        <v>16</v>
      </c>
      <c r="H9216" t="s">
        <v>16</v>
      </c>
      <c r="I9216">
        <v>2</v>
      </c>
      <c r="J9216">
        <v>199</v>
      </c>
      <c r="K9216">
        <v>1000</v>
      </c>
      <c r="L9216">
        <v>4.0999999999999996</v>
      </c>
      <c r="M9216" t="s">
        <v>11828</v>
      </c>
      <c r="N9216" t="str">
        <f>SUBSTITUTE(Sheet1[[#This Row],[Datekey_Opening]],"_","-")</f>
        <v>2012-9-22</v>
      </c>
      <c r="O9216">
        <f>YEAR(Sheet1[[#This Row],[Date]])</f>
        <v>2012</v>
      </c>
      <c r="P9216" t="str">
        <f>LOOKUP(Sheet1[[#This Row],[CountryCode]],$AI$4:$AI$18,$AJ$4:$AJ$18)</f>
        <v>Sri Lanka</v>
      </c>
      <c r="Q9216">
        <f>MONTH(Sheet1[[#This Row],[Date]])</f>
        <v>9</v>
      </c>
      <c r="R9216" t="str">
        <f>TEXT(Sheet1[[#This Row],[Date]],"MMMM")</f>
        <v>September</v>
      </c>
      <c r="S9216" t="str">
        <f>TEXT(Sheet1[[#This Row],[Date]],"YYYY-MMM")</f>
        <v>2012-Sep</v>
      </c>
      <c r="T9216">
        <f>WEEKDAY(Sheet1[[#This Row],[Date]])</f>
        <v>7</v>
      </c>
      <c r="U9216" t="str">
        <f>TEXT(Sheet1[[#This Row],[Date]],"DDDD")</f>
        <v>Saturday</v>
      </c>
      <c r="V9216" t="str">
        <f>"FM"&amp;MOD(MONTH(Sheet1[[#This Row],[Date]])-4,12)+1</f>
        <v>FM6</v>
      </c>
      <c r="W9216" t="str">
        <f>"Q"&amp;ROUNDUP(MONTH(Sheet1[[#This Row],[Date]])/3,0)</f>
        <v>Q3</v>
      </c>
      <c r="X9216" t="str">
        <f>"Q"&amp;INT(MOD(MONTH(Sheet1[[#This Row],[Date]])-4,12/3)+1)</f>
        <v>Q2</v>
      </c>
      <c r="Y9216" t="str" cm="1">
        <f t="array" ref="Y9216">_xlfn.IFS(ROUND(L9216,0)&lt;=1,"Need to improve 0-1",ROUND(L9216,0)&lt;=2,"Okay 1-2",ROUND(L9216,0)&lt;=3,"Good 2-3",ROUND(L9216,0)&lt;=4,"Great 3-4",ROUND(L9216,0)&lt;=5,"Excellent 4-5")</f>
        <v>Great 3-4</v>
      </c>
      <c r="Z9216" t="str">
        <f t="shared" si="143"/>
        <v>1000-2000</v>
      </c>
    </row>
    <row r="9217" spans="1:26" x14ac:dyDescent="0.3">
      <c r="A9217">
        <v>5701729</v>
      </c>
      <c r="B9217" t="s">
        <v>11829</v>
      </c>
      <c r="C9217">
        <v>214</v>
      </c>
      <c r="D9217" t="s">
        <v>1917</v>
      </c>
      <c r="E9217" t="s">
        <v>11830</v>
      </c>
      <c r="F9217" t="s">
        <v>16</v>
      </c>
      <c r="G9217" t="s">
        <v>16</v>
      </c>
      <c r="H9217" t="s">
        <v>16</v>
      </c>
      <c r="I9217">
        <v>2</v>
      </c>
      <c r="J9217">
        <v>224</v>
      </c>
      <c r="K9217">
        <v>70</v>
      </c>
      <c r="L9217">
        <v>4.3</v>
      </c>
      <c r="M9217" t="s">
        <v>5557</v>
      </c>
      <c r="N9217" t="str">
        <f>SUBSTITUTE(Sheet1[[#This Row],[Datekey_Opening]],"_","-")</f>
        <v>2013-8-18</v>
      </c>
      <c r="O9217">
        <f>YEAR(Sheet1[[#This Row],[Date]])</f>
        <v>2013</v>
      </c>
      <c r="P9217" t="str">
        <f>LOOKUP(Sheet1[[#This Row],[CountryCode]],$AI$4:$AI$18,$AJ$4:$AJ$18)</f>
        <v>UAE</v>
      </c>
      <c r="Q9217">
        <f>MONTH(Sheet1[[#This Row],[Date]])</f>
        <v>8</v>
      </c>
      <c r="R9217" t="str">
        <f>TEXT(Sheet1[[#This Row],[Date]],"MMMM")</f>
        <v>August</v>
      </c>
      <c r="S9217" t="str">
        <f>TEXT(Sheet1[[#This Row],[Date]],"YYYY-MMM")</f>
        <v>2013-Aug</v>
      </c>
      <c r="T9217">
        <f>WEEKDAY(Sheet1[[#This Row],[Date]])</f>
        <v>1</v>
      </c>
      <c r="U9217" t="str">
        <f>TEXT(Sheet1[[#This Row],[Date]],"DDDD")</f>
        <v>Sunday</v>
      </c>
      <c r="V9217" t="str">
        <f>"FM"&amp;MOD(MONTH(Sheet1[[#This Row],[Date]])-4,12)+1</f>
        <v>FM5</v>
      </c>
      <c r="W9217" t="str">
        <f>"Q"&amp;ROUNDUP(MONTH(Sheet1[[#This Row],[Date]])/3,0)</f>
        <v>Q3</v>
      </c>
      <c r="X9217" t="str">
        <f>"Q"&amp;INT(MOD(MONTH(Sheet1[[#This Row],[Date]])-4,12/3)+1)</f>
        <v>Q1</v>
      </c>
      <c r="Y9217" t="str" cm="1">
        <f t="array" ref="Y9217">_xlfn.IFS(ROUND(L9217,0)&lt;=1,"Need to improve 0-1",ROUND(L9217,0)&lt;=2,"Okay 1-2",ROUND(L9217,0)&lt;=3,"Good 2-3",ROUND(L9217,0)&lt;=4,"Great 3-4",ROUND(L9217,0)&lt;=5,"Excellent 4-5")</f>
        <v>Great 3-4</v>
      </c>
      <c r="Z9217" t="str">
        <f t="shared" si="143"/>
        <v>0-1000</v>
      </c>
    </row>
    <row r="9218" spans="1:26" x14ac:dyDescent="0.3">
      <c r="A9218">
        <v>6901051</v>
      </c>
      <c r="B9218" t="s">
        <v>11831</v>
      </c>
      <c r="C9218">
        <v>215</v>
      </c>
      <c r="D9218" t="s">
        <v>1681</v>
      </c>
      <c r="E9218" t="s">
        <v>1694</v>
      </c>
      <c r="F9218" t="s">
        <v>16</v>
      </c>
      <c r="G9218" t="s">
        <v>16</v>
      </c>
      <c r="H9218" t="s">
        <v>16</v>
      </c>
      <c r="I9218">
        <v>2</v>
      </c>
      <c r="J9218">
        <v>55</v>
      </c>
      <c r="K9218">
        <v>30</v>
      </c>
      <c r="L9218">
        <v>4.2</v>
      </c>
      <c r="M9218" t="s">
        <v>3436</v>
      </c>
      <c r="N9218" t="str">
        <f>SUBSTITUTE(Sheet1[[#This Row],[Datekey_Opening]],"_","-")</f>
        <v>2010-8-19</v>
      </c>
      <c r="O9218">
        <f>YEAR(Sheet1[[#This Row],[Date]])</f>
        <v>2010</v>
      </c>
      <c r="P9218" t="str">
        <f>LOOKUP(Sheet1[[#This Row],[CountryCode]],$AI$4:$AI$18,$AJ$4:$AJ$18)</f>
        <v>United Kingdom</v>
      </c>
      <c r="Q9218">
        <f>MONTH(Sheet1[[#This Row],[Date]])</f>
        <v>8</v>
      </c>
      <c r="R9218" t="str">
        <f>TEXT(Sheet1[[#This Row],[Date]],"MMMM")</f>
        <v>August</v>
      </c>
      <c r="S9218" t="str">
        <f>TEXT(Sheet1[[#This Row],[Date]],"YYYY-MMM")</f>
        <v>2010-Aug</v>
      </c>
      <c r="T9218">
        <f>WEEKDAY(Sheet1[[#This Row],[Date]])</f>
        <v>5</v>
      </c>
      <c r="U9218" t="str">
        <f>TEXT(Sheet1[[#This Row],[Date]],"DDDD")</f>
        <v>Thursday</v>
      </c>
      <c r="V9218" t="str">
        <f>"FM"&amp;MOD(MONTH(Sheet1[[#This Row],[Date]])-4,12)+1</f>
        <v>FM5</v>
      </c>
      <c r="W9218" t="str">
        <f>"Q"&amp;ROUNDUP(MONTH(Sheet1[[#This Row],[Date]])/3,0)</f>
        <v>Q3</v>
      </c>
      <c r="X9218" t="str">
        <f>"Q"&amp;INT(MOD(MONTH(Sheet1[[#This Row],[Date]])-4,12/3)+1)</f>
        <v>Q1</v>
      </c>
      <c r="Y9218" t="str" cm="1">
        <f t="array" ref="Y9218">_xlfn.IFS(ROUND(L9218,0)&lt;=1,"Need to improve 0-1",ROUND(L9218,0)&lt;=2,"Okay 1-2",ROUND(L9218,0)&lt;=3,"Good 2-3",ROUND(L9218,0)&lt;=4,"Great 3-4",ROUND(L9218,0)&lt;=5,"Excellent 4-5")</f>
        <v>Great 3-4</v>
      </c>
      <c r="Z9218" t="str">
        <f t="shared" ref="Z9218:Z9281" si="144">IF(AND(K9218&gt;=0,K9218&lt;1000),"0-1000",IF(AND(K9218&gt;=1000,K9218&lt;2000),"1000-2000",IF(AND(K9218&gt;=2000,K9218&lt;3000),"2000-3000",IF(AND(K9218&gt;=3000,K9218&lt;4000),"3000-4000",IF(AND(K9218&gt;=4000,K9218&lt;5000),"4000-5000",IF(AND(K9218&gt;=5000,K9218&lt;6000),"5000-6000",IF(AND(K9218&gt;=6000,K9218&lt;7000),"6000-7000",IF(AND(K9218&gt;=7000,K9218&lt;200000),"7000-200000","Above 200000"))))))))</f>
        <v>0-1000</v>
      </c>
    </row>
    <row r="9219" spans="1:26" x14ac:dyDescent="0.3">
      <c r="A9219">
        <v>6117859</v>
      </c>
      <c r="B9219" t="s">
        <v>11832</v>
      </c>
      <c r="C9219">
        <v>215</v>
      </c>
      <c r="D9219" t="s">
        <v>1671</v>
      </c>
      <c r="E9219" t="s">
        <v>2024</v>
      </c>
      <c r="F9219" t="s">
        <v>16</v>
      </c>
      <c r="G9219" t="s">
        <v>16</v>
      </c>
      <c r="H9219" t="s">
        <v>16</v>
      </c>
      <c r="I9219">
        <v>2</v>
      </c>
      <c r="J9219">
        <v>473</v>
      </c>
      <c r="K9219">
        <v>30</v>
      </c>
      <c r="L9219">
        <v>4.0999999999999996</v>
      </c>
      <c r="M9219" t="s">
        <v>11833</v>
      </c>
      <c r="N9219" t="str">
        <f>SUBSTITUTE(Sheet1[[#This Row],[Datekey_Opening]],"_","-")</f>
        <v>2016-8-1</v>
      </c>
      <c r="O9219">
        <f>YEAR(Sheet1[[#This Row],[Date]])</f>
        <v>2016</v>
      </c>
      <c r="P9219" t="str">
        <f>LOOKUP(Sheet1[[#This Row],[CountryCode]],$AI$4:$AI$18,$AJ$4:$AJ$18)</f>
        <v>United Kingdom</v>
      </c>
      <c r="Q9219">
        <f>MONTH(Sheet1[[#This Row],[Date]])</f>
        <v>8</v>
      </c>
      <c r="R9219" t="str">
        <f>TEXT(Sheet1[[#This Row],[Date]],"MMMM")</f>
        <v>August</v>
      </c>
      <c r="S9219" t="str">
        <f>TEXT(Sheet1[[#This Row],[Date]],"YYYY-MMM")</f>
        <v>2016-Aug</v>
      </c>
      <c r="T9219">
        <f>WEEKDAY(Sheet1[[#This Row],[Date]])</f>
        <v>2</v>
      </c>
      <c r="U9219" t="str">
        <f>TEXT(Sheet1[[#This Row],[Date]],"DDDD")</f>
        <v>Monday</v>
      </c>
      <c r="V9219" t="str">
        <f>"FM"&amp;MOD(MONTH(Sheet1[[#This Row],[Date]])-4,12)+1</f>
        <v>FM5</v>
      </c>
      <c r="W9219" t="str">
        <f>"Q"&amp;ROUNDUP(MONTH(Sheet1[[#This Row],[Date]])/3,0)</f>
        <v>Q3</v>
      </c>
      <c r="X9219" t="str">
        <f>"Q"&amp;INT(MOD(MONTH(Sheet1[[#This Row],[Date]])-4,12/3)+1)</f>
        <v>Q1</v>
      </c>
      <c r="Y9219" t="str" cm="1">
        <f t="array" ref="Y9219">_xlfn.IFS(ROUND(L9219,0)&lt;=1,"Need to improve 0-1",ROUND(L9219,0)&lt;=2,"Okay 1-2",ROUND(L9219,0)&lt;=3,"Good 2-3",ROUND(L9219,0)&lt;=4,"Great 3-4",ROUND(L9219,0)&lt;=5,"Excellent 4-5")</f>
        <v>Great 3-4</v>
      </c>
      <c r="Z9219" t="str">
        <f t="shared" si="144"/>
        <v>0-1000</v>
      </c>
    </row>
    <row r="9220" spans="1:26" x14ac:dyDescent="0.3">
      <c r="A9220">
        <v>6800280</v>
      </c>
      <c r="B9220" t="s">
        <v>11834</v>
      </c>
      <c r="C9220">
        <v>215</v>
      </c>
      <c r="D9220" t="s">
        <v>1633</v>
      </c>
      <c r="E9220" t="s">
        <v>11835</v>
      </c>
      <c r="F9220" t="s">
        <v>16</v>
      </c>
      <c r="G9220" t="s">
        <v>16</v>
      </c>
      <c r="H9220" t="s">
        <v>16</v>
      </c>
      <c r="I9220">
        <v>2</v>
      </c>
      <c r="J9220">
        <v>14</v>
      </c>
      <c r="K9220">
        <v>30</v>
      </c>
      <c r="L9220">
        <v>3.3</v>
      </c>
      <c r="M9220" t="s">
        <v>6569</v>
      </c>
      <c r="N9220" t="str">
        <f>SUBSTITUTE(Sheet1[[#This Row],[Datekey_Opening]],"_","-")</f>
        <v>2017-8-14</v>
      </c>
      <c r="O9220">
        <f>YEAR(Sheet1[[#This Row],[Date]])</f>
        <v>2017</v>
      </c>
      <c r="P9220" t="str">
        <f>LOOKUP(Sheet1[[#This Row],[CountryCode]],$AI$4:$AI$18,$AJ$4:$AJ$18)</f>
        <v>United Kingdom</v>
      </c>
      <c r="Q9220">
        <f>MONTH(Sheet1[[#This Row],[Date]])</f>
        <v>8</v>
      </c>
      <c r="R9220" t="str">
        <f>TEXT(Sheet1[[#This Row],[Date]],"MMMM")</f>
        <v>August</v>
      </c>
      <c r="S9220" t="str">
        <f>TEXT(Sheet1[[#This Row],[Date]],"YYYY-MMM")</f>
        <v>2017-Aug</v>
      </c>
      <c r="T9220">
        <f>WEEKDAY(Sheet1[[#This Row],[Date]])</f>
        <v>2</v>
      </c>
      <c r="U9220" t="str">
        <f>TEXT(Sheet1[[#This Row],[Date]],"DDDD")</f>
        <v>Monday</v>
      </c>
      <c r="V9220" t="str">
        <f>"FM"&amp;MOD(MONTH(Sheet1[[#This Row],[Date]])-4,12)+1</f>
        <v>FM5</v>
      </c>
      <c r="W9220" t="str">
        <f>"Q"&amp;ROUNDUP(MONTH(Sheet1[[#This Row],[Date]])/3,0)</f>
        <v>Q3</v>
      </c>
      <c r="X9220" t="str">
        <f>"Q"&amp;INT(MOD(MONTH(Sheet1[[#This Row],[Date]])-4,12/3)+1)</f>
        <v>Q1</v>
      </c>
      <c r="Y9220" t="str" cm="1">
        <f t="array" ref="Y9220">_xlfn.IFS(ROUND(L9220,0)&lt;=1,"Need to improve 0-1",ROUND(L9220,0)&lt;=2,"Okay 1-2",ROUND(L9220,0)&lt;=3,"Good 2-3",ROUND(L9220,0)&lt;=4,"Great 3-4",ROUND(L9220,0)&lt;=5,"Excellent 4-5")</f>
        <v>Good 2-3</v>
      </c>
      <c r="Z9220" t="str">
        <f t="shared" si="144"/>
        <v>0-1000</v>
      </c>
    </row>
    <row r="9221" spans="1:26" x14ac:dyDescent="0.3">
      <c r="A9221">
        <v>6801039</v>
      </c>
      <c r="B9221" t="s">
        <v>11836</v>
      </c>
      <c r="C9221">
        <v>215</v>
      </c>
      <c r="D9221" t="s">
        <v>1633</v>
      </c>
      <c r="E9221" t="s">
        <v>456</v>
      </c>
      <c r="F9221" t="s">
        <v>16</v>
      </c>
      <c r="G9221" t="s">
        <v>16</v>
      </c>
      <c r="H9221" t="s">
        <v>16</v>
      </c>
      <c r="I9221">
        <v>2</v>
      </c>
      <c r="J9221">
        <v>745</v>
      </c>
      <c r="K9221">
        <v>25</v>
      </c>
      <c r="L9221">
        <v>4.3</v>
      </c>
      <c r="M9221" t="s">
        <v>11837</v>
      </c>
      <c r="N9221" t="str">
        <f>SUBSTITUTE(Sheet1[[#This Row],[Datekey_Opening]],"_","-")</f>
        <v>2014-8-20</v>
      </c>
      <c r="O9221">
        <f>YEAR(Sheet1[[#This Row],[Date]])</f>
        <v>2014</v>
      </c>
      <c r="P9221" t="str">
        <f>LOOKUP(Sheet1[[#This Row],[CountryCode]],$AI$4:$AI$18,$AJ$4:$AJ$18)</f>
        <v>United Kingdom</v>
      </c>
      <c r="Q9221">
        <f>MONTH(Sheet1[[#This Row],[Date]])</f>
        <v>8</v>
      </c>
      <c r="R9221" t="str">
        <f>TEXT(Sheet1[[#This Row],[Date]],"MMMM")</f>
        <v>August</v>
      </c>
      <c r="S9221" t="str">
        <f>TEXT(Sheet1[[#This Row],[Date]],"YYYY-MMM")</f>
        <v>2014-Aug</v>
      </c>
      <c r="T9221">
        <f>WEEKDAY(Sheet1[[#This Row],[Date]])</f>
        <v>4</v>
      </c>
      <c r="U9221" t="str">
        <f>TEXT(Sheet1[[#This Row],[Date]],"DDDD")</f>
        <v>Wednesday</v>
      </c>
      <c r="V9221" t="str">
        <f>"FM"&amp;MOD(MONTH(Sheet1[[#This Row],[Date]])-4,12)+1</f>
        <v>FM5</v>
      </c>
      <c r="W9221" t="str">
        <f>"Q"&amp;ROUNDUP(MONTH(Sheet1[[#This Row],[Date]])/3,0)</f>
        <v>Q3</v>
      </c>
      <c r="X9221" t="str">
        <f>"Q"&amp;INT(MOD(MONTH(Sheet1[[#This Row],[Date]])-4,12/3)+1)</f>
        <v>Q1</v>
      </c>
      <c r="Y9221" t="str" cm="1">
        <f t="array" ref="Y9221">_xlfn.IFS(ROUND(L9221,0)&lt;=1,"Need to improve 0-1",ROUND(L9221,0)&lt;=2,"Okay 1-2",ROUND(L9221,0)&lt;=3,"Good 2-3",ROUND(L9221,0)&lt;=4,"Great 3-4",ROUND(L9221,0)&lt;=5,"Excellent 4-5")</f>
        <v>Great 3-4</v>
      </c>
      <c r="Z9221" t="str">
        <f t="shared" si="144"/>
        <v>0-1000</v>
      </c>
    </row>
    <row r="9222" spans="1:26" x14ac:dyDescent="0.3">
      <c r="A9222">
        <v>6401485</v>
      </c>
      <c r="B9222" t="s">
        <v>10808</v>
      </c>
      <c r="C9222">
        <v>189</v>
      </c>
      <c r="D9222" t="s">
        <v>2016</v>
      </c>
      <c r="E9222" t="s">
        <v>2496</v>
      </c>
      <c r="F9222" t="s">
        <v>16</v>
      </c>
      <c r="G9222" t="s">
        <v>16</v>
      </c>
      <c r="H9222" t="s">
        <v>16</v>
      </c>
      <c r="I9222">
        <v>2</v>
      </c>
      <c r="J9222">
        <v>328</v>
      </c>
      <c r="K9222">
        <v>110</v>
      </c>
      <c r="L9222">
        <v>4.5</v>
      </c>
      <c r="M9222" t="s">
        <v>4319</v>
      </c>
      <c r="N9222" t="str">
        <f>SUBSTITUTE(Sheet1[[#This Row],[Datekey_Opening]],"_","-")</f>
        <v>2016-8-8</v>
      </c>
      <c r="O9222">
        <f>YEAR(Sheet1[[#This Row],[Date]])</f>
        <v>2016</v>
      </c>
      <c r="P9222" t="str">
        <f>LOOKUP(Sheet1[[#This Row],[CountryCode]],$AI$4:$AI$18,$AJ$4:$AJ$18)</f>
        <v>South Africa</v>
      </c>
      <c r="Q9222">
        <f>MONTH(Sheet1[[#This Row],[Date]])</f>
        <v>8</v>
      </c>
      <c r="R9222" t="str">
        <f>TEXT(Sheet1[[#This Row],[Date]],"MMMM")</f>
        <v>August</v>
      </c>
      <c r="S9222" t="str">
        <f>TEXT(Sheet1[[#This Row],[Date]],"YYYY-MMM")</f>
        <v>2016-Aug</v>
      </c>
      <c r="T9222">
        <f>WEEKDAY(Sheet1[[#This Row],[Date]])</f>
        <v>2</v>
      </c>
      <c r="U9222" t="str">
        <f>TEXT(Sheet1[[#This Row],[Date]],"DDDD")</f>
        <v>Monday</v>
      </c>
      <c r="V9222" t="str">
        <f>"FM"&amp;MOD(MONTH(Sheet1[[#This Row],[Date]])-4,12)+1</f>
        <v>FM5</v>
      </c>
      <c r="W9222" t="str">
        <f>"Q"&amp;ROUNDUP(MONTH(Sheet1[[#This Row],[Date]])/3,0)</f>
        <v>Q3</v>
      </c>
      <c r="X9222" t="str">
        <f>"Q"&amp;INT(MOD(MONTH(Sheet1[[#This Row],[Date]])-4,12/3)+1)</f>
        <v>Q1</v>
      </c>
      <c r="Y9222" t="str" cm="1">
        <f t="array" ref="Y9222">_xlfn.IFS(ROUND(L9222,0)&lt;=1,"Need to improve 0-1",ROUND(L9222,0)&lt;=2,"Okay 1-2",ROUND(L9222,0)&lt;=3,"Good 2-3",ROUND(L9222,0)&lt;=4,"Great 3-4",ROUND(L9222,0)&lt;=5,"Excellent 4-5")</f>
        <v>Excellent 4-5</v>
      </c>
      <c r="Z9222" t="str">
        <f t="shared" si="144"/>
        <v>0-1000</v>
      </c>
    </row>
    <row r="9223" spans="1:26" x14ac:dyDescent="0.3">
      <c r="A9223">
        <v>5800718</v>
      </c>
      <c r="B9223" t="s">
        <v>11838</v>
      </c>
      <c r="C9223">
        <v>191</v>
      </c>
      <c r="D9223" t="s">
        <v>11827</v>
      </c>
      <c r="E9223" t="s">
        <v>10948</v>
      </c>
      <c r="F9223" t="s">
        <v>16</v>
      </c>
      <c r="G9223" t="s">
        <v>16</v>
      </c>
      <c r="H9223" t="s">
        <v>16</v>
      </c>
      <c r="I9223">
        <v>2</v>
      </c>
      <c r="J9223">
        <v>146</v>
      </c>
      <c r="K9223">
        <v>1300</v>
      </c>
      <c r="L9223">
        <v>4.5</v>
      </c>
      <c r="M9223" t="s">
        <v>7274</v>
      </c>
      <c r="N9223" t="str">
        <f>SUBSTITUTE(Sheet1[[#This Row],[Datekey_Opening]],"_","-")</f>
        <v>2013-8-5</v>
      </c>
      <c r="O9223">
        <f>YEAR(Sheet1[[#This Row],[Date]])</f>
        <v>2013</v>
      </c>
      <c r="P9223" t="str">
        <f>LOOKUP(Sheet1[[#This Row],[CountryCode]],$AI$4:$AI$18,$AJ$4:$AJ$18)</f>
        <v>Sri Lanka</v>
      </c>
      <c r="Q9223">
        <f>MONTH(Sheet1[[#This Row],[Date]])</f>
        <v>8</v>
      </c>
      <c r="R9223" t="str">
        <f>TEXT(Sheet1[[#This Row],[Date]],"MMMM")</f>
        <v>August</v>
      </c>
      <c r="S9223" t="str">
        <f>TEXT(Sheet1[[#This Row],[Date]],"YYYY-MMM")</f>
        <v>2013-Aug</v>
      </c>
      <c r="T9223">
        <f>WEEKDAY(Sheet1[[#This Row],[Date]])</f>
        <v>2</v>
      </c>
      <c r="U9223" t="str">
        <f>TEXT(Sheet1[[#This Row],[Date]],"DDDD")</f>
        <v>Monday</v>
      </c>
      <c r="V9223" t="str">
        <f>"FM"&amp;MOD(MONTH(Sheet1[[#This Row],[Date]])-4,12)+1</f>
        <v>FM5</v>
      </c>
      <c r="W9223" t="str">
        <f>"Q"&amp;ROUNDUP(MONTH(Sheet1[[#This Row],[Date]])/3,0)</f>
        <v>Q3</v>
      </c>
      <c r="X9223" t="str">
        <f>"Q"&amp;INT(MOD(MONTH(Sheet1[[#This Row],[Date]])-4,12/3)+1)</f>
        <v>Q1</v>
      </c>
      <c r="Y9223" t="str" cm="1">
        <f t="array" ref="Y9223">_xlfn.IFS(ROUND(L9223,0)&lt;=1,"Need to improve 0-1",ROUND(L9223,0)&lt;=2,"Okay 1-2",ROUND(L9223,0)&lt;=3,"Good 2-3",ROUND(L9223,0)&lt;=4,"Great 3-4",ROUND(L9223,0)&lt;=5,"Excellent 4-5")</f>
        <v>Excellent 4-5</v>
      </c>
      <c r="Z9223" t="str">
        <f t="shared" si="144"/>
        <v>1000-2000</v>
      </c>
    </row>
    <row r="9224" spans="1:26" x14ac:dyDescent="0.3">
      <c r="A9224">
        <v>7601106</v>
      </c>
      <c r="B9224" t="s">
        <v>11839</v>
      </c>
      <c r="C9224">
        <v>215</v>
      </c>
      <c r="D9224" t="s">
        <v>1515</v>
      </c>
      <c r="E9224" t="s">
        <v>11840</v>
      </c>
      <c r="F9224" t="s">
        <v>16</v>
      </c>
      <c r="G9224" t="s">
        <v>16</v>
      </c>
      <c r="H9224" t="s">
        <v>16</v>
      </c>
      <c r="I9224">
        <v>2</v>
      </c>
      <c r="J9224">
        <v>73</v>
      </c>
      <c r="K9224">
        <v>20</v>
      </c>
      <c r="L9224">
        <v>3.8</v>
      </c>
      <c r="M9224" t="s">
        <v>5141</v>
      </c>
      <c r="N9224" t="str">
        <f>SUBSTITUTE(Sheet1[[#This Row],[Datekey_Opening]],"_","-")</f>
        <v>2017-7-9</v>
      </c>
      <c r="O9224">
        <f>YEAR(Sheet1[[#This Row],[Date]])</f>
        <v>2017</v>
      </c>
      <c r="P9224" t="str">
        <f>LOOKUP(Sheet1[[#This Row],[CountryCode]],$AI$4:$AI$18,$AJ$4:$AJ$18)</f>
        <v>United Kingdom</v>
      </c>
      <c r="Q9224">
        <f>MONTH(Sheet1[[#This Row],[Date]])</f>
        <v>7</v>
      </c>
      <c r="R9224" t="str">
        <f>TEXT(Sheet1[[#This Row],[Date]],"MMMM")</f>
        <v>July</v>
      </c>
      <c r="S9224" t="str">
        <f>TEXT(Sheet1[[#This Row],[Date]],"YYYY-MMM")</f>
        <v>2017-Jul</v>
      </c>
      <c r="T9224">
        <f>WEEKDAY(Sheet1[[#This Row],[Date]])</f>
        <v>1</v>
      </c>
      <c r="U9224" t="str">
        <f>TEXT(Sheet1[[#This Row],[Date]],"DDDD")</f>
        <v>Sunday</v>
      </c>
      <c r="V9224" t="str">
        <f>"FM"&amp;MOD(MONTH(Sheet1[[#This Row],[Date]])-4,12)+1</f>
        <v>FM4</v>
      </c>
      <c r="W9224" t="str">
        <f>"Q"&amp;ROUNDUP(MONTH(Sheet1[[#This Row],[Date]])/3,0)</f>
        <v>Q3</v>
      </c>
      <c r="X9224" t="str">
        <f>"Q"&amp;INT(MOD(MONTH(Sheet1[[#This Row],[Date]])-4,12/3)+1)</f>
        <v>Q4</v>
      </c>
      <c r="Y9224" t="str" cm="1">
        <f t="array" ref="Y9224">_xlfn.IFS(ROUND(L9224,0)&lt;=1,"Need to improve 0-1",ROUND(L9224,0)&lt;=2,"Okay 1-2",ROUND(L9224,0)&lt;=3,"Good 2-3",ROUND(L9224,0)&lt;=4,"Great 3-4",ROUND(L9224,0)&lt;=5,"Excellent 4-5")</f>
        <v>Great 3-4</v>
      </c>
      <c r="Z9224" t="str">
        <f t="shared" si="144"/>
        <v>0-1000</v>
      </c>
    </row>
    <row r="9225" spans="1:26" x14ac:dyDescent="0.3">
      <c r="A9225">
        <v>6001748</v>
      </c>
      <c r="B9225" t="s">
        <v>11841</v>
      </c>
      <c r="C9225">
        <v>208</v>
      </c>
      <c r="D9225" t="s">
        <v>1880</v>
      </c>
      <c r="E9225" t="s">
        <v>11842</v>
      </c>
      <c r="F9225" t="s">
        <v>16</v>
      </c>
      <c r="G9225" t="s">
        <v>16</v>
      </c>
      <c r="H9225" t="s">
        <v>16</v>
      </c>
      <c r="I9225">
        <v>2</v>
      </c>
      <c r="J9225">
        <v>109</v>
      </c>
      <c r="K9225">
        <v>40</v>
      </c>
      <c r="L9225">
        <v>4.5999999999999996</v>
      </c>
      <c r="M9225" t="s">
        <v>5629</v>
      </c>
      <c r="N9225" t="str">
        <f>SUBSTITUTE(Sheet1[[#This Row],[Datekey_Opening]],"_","-")</f>
        <v>2010-7-8</v>
      </c>
      <c r="O9225">
        <f>YEAR(Sheet1[[#This Row],[Date]])</f>
        <v>2010</v>
      </c>
      <c r="P9225" t="str">
        <f>LOOKUP(Sheet1[[#This Row],[CountryCode]],$AI$4:$AI$18,$AJ$4:$AJ$18)</f>
        <v>Turkey</v>
      </c>
      <c r="Q9225">
        <f>MONTH(Sheet1[[#This Row],[Date]])</f>
        <v>7</v>
      </c>
      <c r="R9225" t="str">
        <f>TEXT(Sheet1[[#This Row],[Date]],"MMMM")</f>
        <v>July</v>
      </c>
      <c r="S9225" t="str">
        <f>TEXT(Sheet1[[#This Row],[Date]],"YYYY-MMM")</f>
        <v>2010-Jul</v>
      </c>
      <c r="T9225">
        <f>WEEKDAY(Sheet1[[#This Row],[Date]])</f>
        <v>5</v>
      </c>
      <c r="U9225" t="str">
        <f>TEXT(Sheet1[[#This Row],[Date]],"DDDD")</f>
        <v>Thursday</v>
      </c>
      <c r="V9225" t="str">
        <f>"FM"&amp;MOD(MONTH(Sheet1[[#This Row],[Date]])-4,12)+1</f>
        <v>FM4</v>
      </c>
      <c r="W9225" t="str">
        <f>"Q"&amp;ROUNDUP(MONTH(Sheet1[[#This Row],[Date]])/3,0)</f>
        <v>Q3</v>
      </c>
      <c r="X9225" t="str">
        <f>"Q"&amp;INT(MOD(MONTH(Sheet1[[#This Row],[Date]])-4,12/3)+1)</f>
        <v>Q4</v>
      </c>
      <c r="Y9225" t="str" cm="1">
        <f t="array" ref="Y9225">_xlfn.IFS(ROUND(L9225,0)&lt;=1,"Need to improve 0-1",ROUND(L9225,0)&lt;=2,"Okay 1-2",ROUND(L9225,0)&lt;=3,"Good 2-3",ROUND(L9225,0)&lt;=4,"Great 3-4",ROUND(L9225,0)&lt;=5,"Excellent 4-5")</f>
        <v>Excellent 4-5</v>
      </c>
      <c r="Z9225" t="str">
        <f t="shared" si="144"/>
        <v>0-1000</v>
      </c>
    </row>
    <row r="9226" spans="1:26" x14ac:dyDescent="0.3">
      <c r="A9226">
        <v>6003879</v>
      </c>
      <c r="B9226" t="s">
        <v>11843</v>
      </c>
      <c r="C9226">
        <v>208</v>
      </c>
      <c r="D9226" t="s">
        <v>1880</v>
      </c>
      <c r="E9226" t="s">
        <v>11844</v>
      </c>
      <c r="F9226" t="s">
        <v>16</v>
      </c>
      <c r="G9226" t="s">
        <v>16</v>
      </c>
      <c r="H9226" t="s">
        <v>16</v>
      </c>
      <c r="I9226">
        <v>2</v>
      </c>
      <c r="J9226">
        <v>103</v>
      </c>
      <c r="K9226">
        <v>50</v>
      </c>
      <c r="L9226">
        <v>4.3</v>
      </c>
      <c r="M9226" t="s">
        <v>2262</v>
      </c>
      <c r="N9226" t="str">
        <f>SUBSTITUTE(Sheet1[[#This Row],[Datekey_Opening]],"_","-")</f>
        <v>2013-7-21</v>
      </c>
      <c r="O9226">
        <f>YEAR(Sheet1[[#This Row],[Date]])</f>
        <v>2013</v>
      </c>
      <c r="P9226" t="str">
        <f>LOOKUP(Sheet1[[#This Row],[CountryCode]],$AI$4:$AI$18,$AJ$4:$AJ$18)</f>
        <v>Turkey</v>
      </c>
      <c r="Q9226">
        <f>MONTH(Sheet1[[#This Row],[Date]])</f>
        <v>7</v>
      </c>
      <c r="R9226" t="str">
        <f>TEXT(Sheet1[[#This Row],[Date]],"MMMM")</f>
        <v>July</v>
      </c>
      <c r="S9226" t="str">
        <f>TEXT(Sheet1[[#This Row],[Date]],"YYYY-MMM")</f>
        <v>2013-Jul</v>
      </c>
      <c r="T9226">
        <f>WEEKDAY(Sheet1[[#This Row],[Date]])</f>
        <v>1</v>
      </c>
      <c r="U9226" t="str">
        <f>TEXT(Sheet1[[#This Row],[Date]],"DDDD")</f>
        <v>Sunday</v>
      </c>
      <c r="V9226" t="str">
        <f>"FM"&amp;MOD(MONTH(Sheet1[[#This Row],[Date]])-4,12)+1</f>
        <v>FM4</v>
      </c>
      <c r="W9226" t="str">
        <f>"Q"&amp;ROUNDUP(MONTH(Sheet1[[#This Row],[Date]])/3,0)</f>
        <v>Q3</v>
      </c>
      <c r="X9226" t="str">
        <f>"Q"&amp;INT(MOD(MONTH(Sheet1[[#This Row],[Date]])-4,12/3)+1)</f>
        <v>Q4</v>
      </c>
      <c r="Y9226" t="str" cm="1">
        <f t="array" ref="Y9226">_xlfn.IFS(ROUND(L9226,0)&lt;=1,"Need to improve 0-1",ROUND(L9226,0)&lt;=2,"Okay 1-2",ROUND(L9226,0)&lt;=3,"Good 2-3",ROUND(L9226,0)&lt;=4,"Great 3-4",ROUND(L9226,0)&lt;=5,"Excellent 4-5")</f>
        <v>Great 3-4</v>
      </c>
      <c r="Z9226" t="str">
        <f t="shared" si="144"/>
        <v>0-1000</v>
      </c>
    </row>
    <row r="9227" spans="1:26" x14ac:dyDescent="0.3">
      <c r="A9227">
        <v>5915547</v>
      </c>
      <c r="B9227" t="s">
        <v>11845</v>
      </c>
      <c r="C9227">
        <v>208</v>
      </c>
      <c r="D9227" t="s">
        <v>1819</v>
      </c>
      <c r="E9227" t="s">
        <v>11846</v>
      </c>
      <c r="F9227" t="s">
        <v>16</v>
      </c>
      <c r="G9227" t="s">
        <v>16</v>
      </c>
      <c r="H9227" t="s">
        <v>16</v>
      </c>
      <c r="I9227">
        <v>2</v>
      </c>
      <c r="J9227">
        <v>1305</v>
      </c>
      <c r="K9227">
        <v>40</v>
      </c>
      <c r="L9227">
        <v>4.7</v>
      </c>
      <c r="M9227" t="s">
        <v>1065</v>
      </c>
      <c r="N9227" t="str">
        <f>SUBSTITUTE(Sheet1[[#This Row],[Datekey_Opening]],"_","-")</f>
        <v>2016-7-26</v>
      </c>
      <c r="O9227">
        <f>YEAR(Sheet1[[#This Row],[Date]])</f>
        <v>2016</v>
      </c>
      <c r="P9227" t="str">
        <f>LOOKUP(Sheet1[[#This Row],[CountryCode]],$AI$4:$AI$18,$AJ$4:$AJ$18)</f>
        <v>Turkey</v>
      </c>
      <c r="Q9227">
        <f>MONTH(Sheet1[[#This Row],[Date]])</f>
        <v>7</v>
      </c>
      <c r="R9227" t="str">
        <f>TEXT(Sheet1[[#This Row],[Date]],"MMMM")</f>
        <v>July</v>
      </c>
      <c r="S9227" t="str">
        <f>TEXT(Sheet1[[#This Row],[Date]],"YYYY-MMM")</f>
        <v>2016-Jul</v>
      </c>
      <c r="T9227">
        <f>WEEKDAY(Sheet1[[#This Row],[Date]])</f>
        <v>3</v>
      </c>
      <c r="U9227" t="str">
        <f>TEXT(Sheet1[[#This Row],[Date]],"DDDD")</f>
        <v>Tuesday</v>
      </c>
      <c r="V9227" t="str">
        <f>"FM"&amp;MOD(MONTH(Sheet1[[#This Row],[Date]])-4,12)+1</f>
        <v>FM4</v>
      </c>
      <c r="W9227" t="str">
        <f>"Q"&amp;ROUNDUP(MONTH(Sheet1[[#This Row],[Date]])/3,0)</f>
        <v>Q3</v>
      </c>
      <c r="X9227" t="str">
        <f>"Q"&amp;INT(MOD(MONTH(Sheet1[[#This Row],[Date]])-4,12/3)+1)</f>
        <v>Q4</v>
      </c>
      <c r="Y9227" t="str" cm="1">
        <f t="array" ref="Y9227">_xlfn.IFS(ROUND(L9227,0)&lt;=1,"Need to improve 0-1",ROUND(L9227,0)&lt;=2,"Okay 1-2",ROUND(L9227,0)&lt;=3,"Good 2-3",ROUND(L9227,0)&lt;=4,"Great 3-4",ROUND(L9227,0)&lt;=5,"Excellent 4-5")</f>
        <v>Excellent 4-5</v>
      </c>
      <c r="Z9227" t="str">
        <f t="shared" si="144"/>
        <v>0-1000</v>
      </c>
    </row>
    <row r="9228" spans="1:26" x14ac:dyDescent="0.3">
      <c r="A9228">
        <v>18376208</v>
      </c>
      <c r="B9228" t="s">
        <v>11847</v>
      </c>
      <c r="C9228">
        <v>214</v>
      </c>
      <c r="D9228" t="s">
        <v>1729</v>
      </c>
      <c r="E9228" t="s">
        <v>11820</v>
      </c>
      <c r="F9228" t="s">
        <v>16</v>
      </c>
      <c r="G9228" t="s">
        <v>16</v>
      </c>
      <c r="H9228" t="s">
        <v>16</v>
      </c>
      <c r="I9228">
        <v>2</v>
      </c>
      <c r="J9228">
        <v>33</v>
      </c>
      <c r="K9228">
        <v>40</v>
      </c>
      <c r="L9228">
        <v>4.0999999999999996</v>
      </c>
      <c r="M9228" t="s">
        <v>129</v>
      </c>
      <c r="N9228" t="str">
        <f>SUBSTITUTE(Sheet1[[#This Row],[Datekey_Opening]],"_","-")</f>
        <v>2012-6-13</v>
      </c>
      <c r="O9228">
        <f>YEAR(Sheet1[[#This Row],[Date]])</f>
        <v>2012</v>
      </c>
      <c r="P9228" t="str">
        <f>LOOKUP(Sheet1[[#This Row],[CountryCode]],$AI$4:$AI$18,$AJ$4:$AJ$18)</f>
        <v>UAE</v>
      </c>
      <c r="Q9228">
        <f>MONTH(Sheet1[[#This Row],[Date]])</f>
        <v>6</v>
      </c>
      <c r="R9228" t="str">
        <f>TEXT(Sheet1[[#This Row],[Date]],"MMMM")</f>
        <v>June</v>
      </c>
      <c r="S9228" t="str">
        <f>TEXT(Sheet1[[#This Row],[Date]],"YYYY-MMM")</f>
        <v>2012-Jun</v>
      </c>
      <c r="T9228">
        <f>WEEKDAY(Sheet1[[#This Row],[Date]])</f>
        <v>4</v>
      </c>
      <c r="U9228" t="str">
        <f>TEXT(Sheet1[[#This Row],[Date]],"DDDD")</f>
        <v>Wednesday</v>
      </c>
      <c r="V9228" t="str">
        <f>"FM"&amp;MOD(MONTH(Sheet1[[#This Row],[Date]])-4,12)+1</f>
        <v>FM3</v>
      </c>
      <c r="W9228" t="str">
        <f>"Q"&amp;ROUNDUP(MONTH(Sheet1[[#This Row],[Date]])/3,0)</f>
        <v>Q2</v>
      </c>
      <c r="X9228" t="str">
        <f>"Q"&amp;INT(MOD(MONTH(Sheet1[[#This Row],[Date]])-4,12/3)+1)</f>
        <v>Q3</v>
      </c>
      <c r="Y9228" t="str" cm="1">
        <f t="array" ref="Y9228">_xlfn.IFS(ROUND(L9228,0)&lt;=1,"Need to improve 0-1",ROUND(L9228,0)&lt;=2,"Okay 1-2",ROUND(L9228,0)&lt;=3,"Good 2-3",ROUND(L9228,0)&lt;=4,"Great 3-4",ROUND(L9228,0)&lt;=5,"Excellent 4-5")</f>
        <v>Great 3-4</v>
      </c>
      <c r="Z9228" t="str">
        <f t="shared" si="144"/>
        <v>0-1000</v>
      </c>
    </row>
    <row r="9229" spans="1:26" x14ac:dyDescent="0.3">
      <c r="A9229">
        <v>7423620</v>
      </c>
      <c r="B9229" t="s">
        <v>11848</v>
      </c>
      <c r="C9229">
        <v>94</v>
      </c>
      <c r="D9229" t="s">
        <v>11849</v>
      </c>
      <c r="E9229" t="s">
        <v>11850</v>
      </c>
      <c r="F9229" t="s">
        <v>16</v>
      </c>
      <c r="G9229" t="s">
        <v>16</v>
      </c>
      <c r="H9229" t="s">
        <v>16</v>
      </c>
      <c r="I9229">
        <v>2</v>
      </c>
      <c r="J9229">
        <v>783</v>
      </c>
      <c r="K9229">
        <v>70000</v>
      </c>
      <c r="L9229">
        <v>3.7</v>
      </c>
      <c r="M9229" t="s">
        <v>3370</v>
      </c>
      <c r="N9229" t="str">
        <f>SUBSTITUTE(Sheet1[[#This Row],[Datekey_Opening]],"_","-")</f>
        <v>2016-6-13</v>
      </c>
      <c r="O9229">
        <f>YEAR(Sheet1[[#This Row],[Date]])</f>
        <v>2016</v>
      </c>
      <c r="P9229" t="str">
        <f>LOOKUP(Sheet1[[#This Row],[CountryCode]],$AI$4:$AI$18,$AJ$4:$AJ$18)</f>
        <v>Indonesia</v>
      </c>
      <c r="Q9229">
        <f>MONTH(Sheet1[[#This Row],[Date]])</f>
        <v>6</v>
      </c>
      <c r="R9229" t="str">
        <f>TEXT(Sheet1[[#This Row],[Date]],"MMMM")</f>
        <v>June</v>
      </c>
      <c r="S9229" t="str">
        <f>TEXT(Sheet1[[#This Row],[Date]],"YYYY-MMM")</f>
        <v>2016-Jun</v>
      </c>
      <c r="T9229">
        <f>WEEKDAY(Sheet1[[#This Row],[Date]])</f>
        <v>2</v>
      </c>
      <c r="U9229" t="str">
        <f>TEXT(Sheet1[[#This Row],[Date]],"DDDD")</f>
        <v>Monday</v>
      </c>
      <c r="V9229" t="str">
        <f>"FM"&amp;MOD(MONTH(Sheet1[[#This Row],[Date]])-4,12)+1</f>
        <v>FM3</v>
      </c>
      <c r="W9229" t="str">
        <f>"Q"&amp;ROUNDUP(MONTH(Sheet1[[#This Row],[Date]])/3,0)</f>
        <v>Q2</v>
      </c>
      <c r="X9229" t="str">
        <f>"Q"&amp;INT(MOD(MONTH(Sheet1[[#This Row],[Date]])-4,12/3)+1)</f>
        <v>Q3</v>
      </c>
      <c r="Y9229" t="str" cm="1">
        <f t="array" ref="Y9229">_xlfn.IFS(ROUND(L9229,0)&lt;=1,"Need to improve 0-1",ROUND(L9229,0)&lt;=2,"Okay 1-2",ROUND(L9229,0)&lt;=3,"Good 2-3",ROUND(L9229,0)&lt;=4,"Great 3-4",ROUND(L9229,0)&lt;=5,"Excellent 4-5")</f>
        <v>Great 3-4</v>
      </c>
      <c r="Z9229" t="str">
        <f t="shared" si="144"/>
        <v>7000-200000</v>
      </c>
    </row>
    <row r="9230" spans="1:26" x14ac:dyDescent="0.3">
      <c r="A9230">
        <v>7600097</v>
      </c>
      <c r="B9230" t="s">
        <v>11851</v>
      </c>
      <c r="C9230">
        <v>215</v>
      </c>
      <c r="D9230" t="s">
        <v>1515</v>
      </c>
      <c r="E9230" t="s">
        <v>3362</v>
      </c>
      <c r="F9230" t="s">
        <v>16</v>
      </c>
      <c r="G9230" t="s">
        <v>16</v>
      </c>
      <c r="H9230" t="s">
        <v>16</v>
      </c>
      <c r="I9230">
        <v>2</v>
      </c>
      <c r="J9230">
        <v>57</v>
      </c>
      <c r="K9230">
        <v>15</v>
      </c>
      <c r="L9230">
        <v>4.0999999999999996</v>
      </c>
      <c r="M9230" t="s">
        <v>11852</v>
      </c>
      <c r="N9230" t="str">
        <f>SUBSTITUTE(Sheet1[[#This Row],[Datekey_Opening]],"_","-")</f>
        <v>2010-6-13</v>
      </c>
      <c r="O9230">
        <f>YEAR(Sheet1[[#This Row],[Date]])</f>
        <v>2010</v>
      </c>
      <c r="P9230" t="str">
        <f>LOOKUP(Sheet1[[#This Row],[CountryCode]],$AI$4:$AI$18,$AJ$4:$AJ$18)</f>
        <v>United Kingdom</v>
      </c>
      <c r="Q9230">
        <f>MONTH(Sheet1[[#This Row],[Date]])</f>
        <v>6</v>
      </c>
      <c r="R9230" t="str">
        <f>TEXT(Sheet1[[#This Row],[Date]],"MMMM")</f>
        <v>June</v>
      </c>
      <c r="S9230" t="str">
        <f>TEXT(Sheet1[[#This Row],[Date]],"YYYY-MMM")</f>
        <v>2010-Jun</v>
      </c>
      <c r="T9230">
        <f>WEEKDAY(Sheet1[[#This Row],[Date]])</f>
        <v>1</v>
      </c>
      <c r="U9230" t="str">
        <f>TEXT(Sheet1[[#This Row],[Date]],"DDDD")</f>
        <v>Sunday</v>
      </c>
      <c r="V9230" t="str">
        <f>"FM"&amp;MOD(MONTH(Sheet1[[#This Row],[Date]])-4,12)+1</f>
        <v>FM3</v>
      </c>
      <c r="W9230" t="str">
        <f>"Q"&amp;ROUNDUP(MONTH(Sheet1[[#This Row],[Date]])/3,0)</f>
        <v>Q2</v>
      </c>
      <c r="X9230" t="str">
        <f>"Q"&amp;INT(MOD(MONTH(Sheet1[[#This Row],[Date]])-4,12/3)+1)</f>
        <v>Q3</v>
      </c>
      <c r="Y9230" t="str" cm="1">
        <f t="array" ref="Y9230">_xlfn.IFS(ROUND(L9230,0)&lt;=1,"Need to improve 0-1",ROUND(L9230,0)&lt;=2,"Okay 1-2",ROUND(L9230,0)&lt;=3,"Good 2-3",ROUND(L9230,0)&lt;=4,"Great 3-4",ROUND(L9230,0)&lt;=5,"Excellent 4-5")</f>
        <v>Great 3-4</v>
      </c>
      <c r="Z9230" t="str">
        <f t="shared" si="144"/>
        <v>0-1000</v>
      </c>
    </row>
    <row r="9231" spans="1:26" x14ac:dyDescent="0.3">
      <c r="A9231">
        <v>7601177</v>
      </c>
      <c r="B9231" t="s">
        <v>11853</v>
      </c>
      <c r="C9231">
        <v>215</v>
      </c>
      <c r="D9231" t="s">
        <v>1515</v>
      </c>
      <c r="E9231" t="s">
        <v>1869</v>
      </c>
      <c r="F9231" t="s">
        <v>16</v>
      </c>
      <c r="G9231" t="s">
        <v>16</v>
      </c>
      <c r="H9231" t="s">
        <v>16</v>
      </c>
      <c r="I9231">
        <v>2</v>
      </c>
      <c r="J9231">
        <v>76</v>
      </c>
      <c r="K9231">
        <v>20</v>
      </c>
      <c r="L9231">
        <v>4</v>
      </c>
      <c r="M9231" t="s">
        <v>11465</v>
      </c>
      <c r="N9231" t="str">
        <f>SUBSTITUTE(Sheet1[[#This Row],[Datekey_Opening]],"_","-")</f>
        <v>2013-6-10</v>
      </c>
      <c r="O9231">
        <f>YEAR(Sheet1[[#This Row],[Date]])</f>
        <v>2013</v>
      </c>
      <c r="P9231" t="str">
        <f>LOOKUP(Sheet1[[#This Row],[CountryCode]],$AI$4:$AI$18,$AJ$4:$AJ$18)</f>
        <v>United Kingdom</v>
      </c>
      <c r="Q9231">
        <f>MONTH(Sheet1[[#This Row],[Date]])</f>
        <v>6</v>
      </c>
      <c r="R9231" t="str">
        <f>TEXT(Sheet1[[#This Row],[Date]],"MMMM")</f>
        <v>June</v>
      </c>
      <c r="S9231" t="str">
        <f>TEXT(Sheet1[[#This Row],[Date]],"YYYY-MMM")</f>
        <v>2013-Jun</v>
      </c>
      <c r="T9231">
        <f>WEEKDAY(Sheet1[[#This Row],[Date]])</f>
        <v>2</v>
      </c>
      <c r="U9231" t="str">
        <f>TEXT(Sheet1[[#This Row],[Date]],"DDDD")</f>
        <v>Monday</v>
      </c>
      <c r="V9231" t="str">
        <f>"FM"&amp;MOD(MONTH(Sheet1[[#This Row],[Date]])-4,12)+1</f>
        <v>FM3</v>
      </c>
      <c r="W9231" t="str">
        <f>"Q"&amp;ROUNDUP(MONTH(Sheet1[[#This Row],[Date]])/3,0)</f>
        <v>Q2</v>
      </c>
      <c r="X9231" t="str">
        <f>"Q"&amp;INT(MOD(MONTH(Sheet1[[#This Row],[Date]])-4,12/3)+1)</f>
        <v>Q3</v>
      </c>
      <c r="Y9231" t="str" cm="1">
        <f t="array" ref="Y9231">_xlfn.IFS(ROUND(L9231,0)&lt;=1,"Need to improve 0-1",ROUND(L9231,0)&lt;=2,"Okay 1-2",ROUND(L9231,0)&lt;=3,"Good 2-3",ROUND(L9231,0)&lt;=4,"Great 3-4",ROUND(L9231,0)&lt;=5,"Excellent 4-5")</f>
        <v>Great 3-4</v>
      </c>
      <c r="Z9231" t="str">
        <f t="shared" si="144"/>
        <v>0-1000</v>
      </c>
    </row>
    <row r="9232" spans="1:26" x14ac:dyDescent="0.3">
      <c r="A9232">
        <v>6117406</v>
      </c>
      <c r="B9232" t="s">
        <v>11854</v>
      </c>
      <c r="C9232">
        <v>215</v>
      </c>
      <c r="D9232" t="s">
        <v>1671</v>
      </c>
      <c r="E9232" t="s">
        <v>2024</v>
      </c>
      <c r="F9232" t="s">
        <v>16</v>
      </c>
      <c r="G9232" t="s">
        <v>16</v>
      </c>
      <c r="H9232" t="s">
        <v>16</v>
      </c>
      <c r="I9232">
        <v>2</v>
      </c>
      <c r="J9232">
        <v>400</v>
      </c>
      <c r="K9232">
        <v>30</v>
      </c>
      <c r="L9232">
        <v>3.8</v>
      </c>
      <c r="M9232" t="s">
        <v>6091</v>
      </c>
      <c r="N9232" t="str">
        <f>SUBSTITUTE(Sheet1[[#This Row],[Datekey_Opening]],"_","-")</f>
        <v>2010-6-2</v>
      </c>
      <c r="O9232">
        <f>YEAR(Sheet1[[#This Row],[Date]])</f>
        <v>2010</v>
      </c>
      <c r="P9232" t="str">
        <f>LOOKUP(Sheet1[[#This Row],[CountryCode]],$AI$4:$AI$18,$AJ$4:$AJ$18)</f>
        <v>United Kingdom</v>
      </c>
      <c r="Q9232">
        <f>MONTH(Sheet1[[#This Row],[Date]])</f>
        <v>6</v>
      </c>
      <c r="R9232" t="str">
        <f>TEXT(Sheet1[[#This Row],[Date]],"MMMM")</f>
        <v>June</v>
      </c>
      <c r="S9232" t="str">
        <f>TEXT(Sheet1[[#This Row],[Date]],"YYYY-MMM")</f>
        <v>2010-Jun</v>
      </c>
      <c r="T9232">
        <f>WEEKDAY(Sheet1[[#This Row],[Date]])</f>
        <v>4</v>
      </c>
      <c r="U9232" t="str">
        <f>TEXT(Sheet1[[#This Row],[Date]],"DDDD")</f>
        <v>Wednesday</v>
      </c>
      <c r="V9232" t="str">
        <f>"FM"&amp;MOD(MONTH(Sheet1[[#This Row],[Date]])-4,12)+1</f>
        <v>FM3</v>
      </c>
      <c r="W9232" t="str">
        <f>"Q"&amp;ROUNDUP(MONTH(Sheet1[[#This Row],[Date]])/3,0)</f>
        <v>Q2</v>
      </c>
      <c r="X9232" t="str">
        <f>"Q"&amp;INT(MOD(MONTH(Sheet1[[#This Row],[Date]])-4,12/3)+1)</f>
        <v>Q3</v>
      </c>
      <c r="Y9232" t="str" cm="1">
        <f t="array" ref="Y9232">_xlfn.IFS(ROUND(L9232,0)&lt;=1,"Need to improve 0-1",ROUND(L9232,0)&lt;=2,"Okay 1-2",ROUND(L9232,0)&lt;=3,"Good 2-3",ROUND(L9232,0)&lt;=4,"Great 3-4",ROUND(L9232,0)&lt;=5,"Excellent 4-5")</f>
        <v>Great 3-4</v>
      </c>
      <c r="Z9232" t="str">
        <f t="shared" si="144"/>
        <v>0-1000</v>
      </c>
    </row>
    <row r="9233" spans="1:26" x14ac:dyDescent="0.3">
      <c r="A9233">
        <v>5904116</v>
      </c>
      <c r="B9233" t="s">
        <v>11855</v>
      </c>
      <c r="C9233">
        <v>208</v>
      </c>
      <c r="D9233" t="s">
        <v>1819</v>
      </c>
      <c r="E9233" t="s">
        <v>569</v>
      </c>
      <c r="F9233" t="s">
        <v>16</v>
      </c>
      <c r="G9233" t="s">
        <v>16</v>
      </c>
      <c r="H9233" t="s">
        <v>16</v>
      </c>
      <c r="I9233">
        <v>2</v>
      </c>
      <c r="J9233">
        <v>1311</v>
      </c>
      <c r="K9233">
        <v>50</v>
      </c>
      <c r="L9233">
        <v>4.7</v>
      </c>
      <c r="M9233" t="s">
        <v>3370</v>
      </c>
      <c r="N9233" t="str">
        <f>SUBSTITUTE(Sheet1[[#This Row],[Datekey_Opening]],"_","-")</f>
        <v>2016-6-13</v>
      </c>
      <c r="O9233">
        <f>YEAR(Sheet1[[#This Row],[Date]])</f>
        <v>2016</v>
      </c>
      <c r="P9233" t="str">
        <f>LOOKUP(Sheet1[[#This Row],[CountryCode]],$AI$4:$AI$18,$AJ$4:$AJ$18)</f>
        <v>Turkey</v>
      </c>
      <c r="Q9233">
        <f>MONTH(Sheet1[[#This Row],[Date]])</f>
        <v>6</v>
      </c>
      <c r="R9233" t="str">
        <f>TEXT(Sheet1[[#This Row],[Date]],"MMMM")</f>
        <v>June</v>
      </c>
      <c r="S9233" t="str">
        <f>TEXT(Sheet1[[#This Row],[Date]],"YYYY-MMM")</f>
        <v>2016-Jun</v>
      </c>
      <c r="T9233">
        <f>WEEKDAY(Sheet1[[#This Row],[Date]])</f>
        <v>2</v>
      </c>
      <c r="U9233" t="str">
        <f>TEXT(Sheet1[[#This Row],[Date]],"DDDD")</f>
        <v>Monday</v>
      </c>
      <c r="V9233" t="str">
        <f>"FM"&amp;MOD(MONTH(Sheet1[[#This Row],[Date]])-4,12)+1</f>
        <v>FM3</v>
      </c>
      <c r="W9233" t="str">
        <f>"Q"&amp;ROUNDUP(MONTH(Sheet1[[#This Row],[Date]])/3,0)</f>
        <v>Q2</v>
      </c>
      <c r="X9233" t="str">
        <f>"Q"&amp;INT(MOD(MONTH(Sheet1[[#This Row],[Date]])-4,12/3)+1)</f>
        <v>Q3</v>
      </c>
      <c r="Y9233" t="str" cm="1">
        <f t="array" ref="Y9233">_xlfn.IFS(ROUND(L9233,0)&lt;=1,"Need to improve 0-1",ROUND(L9233,0)&lt;=2,"Okay 1-2",ROUND(L9233,0)&lt;=3,"Good 2-3",ROUND(L9233,0)&lt;=4,"Great 3-4",ROUND(L9233,0)&lt;=5,"Excellent 4-5")</f>
        <v>Excellent 4-5</v>
      </c>
      <c r="Z9233" t="str">
        <f t="shared" si="144"/>
        <v>0-1000</v>
      </c>
    </row>
    <row r="9234" spans="1:26" x14ac:dyDescent="0.3">
      <c r="A9234">
        <v>18251260</v>
      </c>
      <c r="B9234" t="s">
        <v>11856</v>
      </c>
      <c r="C9234">
        <v>148</v>
      </c>
      <c r="D9234" t="s">
        <v>1636</v>
      </c>
      <c r="E9234" t="s">
        <v>1516</v>
      </c>
      <c r="F9234" t="s">
        <v>16</v>
      </c>
      <c r="G9234" t="s">
        <v>16</v>
      </c>
      <c r="H9234" t="s">
        <v>16</v>
      </c>
      <c r="I9234">
        <v>2</v>
      </c>
      <c r="J9234">
        <v>133</v>
      </c>
      <c r="K9234">
        <v>40</v>
      </c>
      <c r="L9234">
        <v>4.3</v>
      </c>
      <c r="M9234" t="s">
        <v>4159</v>
      </c>
      <c r="N9234" t="str">
        <f>SUBSTITUTE(Sheet1[[#This Row],[Datekey_Opening]],"_","-")</f>
        <v>2011-5-5</v>
      </c>
      <c r="O9234">
        <f>YEAR(Sheet1[[#This Row],[Date]])</f>
        <v>2011</v>
      </c>
      <c r="P9234" t="str">
        <f>LOOKUP(Sheet1[[#This Row],[CountryCode]],$AI$4:$AI$18,$AJ$4:$AJ$18)</f>
        <v>New Zealand</v>
      </c>
      <c r="Q9234">
        <f>MONTH(Sheet1[[#This Row],[Date]])</f>
        <v>5</v>
      </c>
      <c r="R9234" t="str">
        <f>TEXT(Sheet1[[#This Row],[Date]],"MMMM")</f>
        <v>May</v>
      </c>
      <c r="S9234" t="str">
        <f>TEXT(Sheet1[[#This Row],[Date]],"YYYY-MMM")</f>
        <v>2011-May</v>
      </c>
      <c r="T9234">
        <f>WEEKDAY(Sheet1[[#This Row],[Date]])</f>
        <v>5</v>
      </c>
      <c r="U9234" t="str">
        <f>TEXT(Sheet1[[#This Row],[Date]],"DDDD")</f>
        <v>Thursday</v>
      </c>
      <c r="V9234" t="str">
        <f>"FM"&amp;MOD(MONTH(Sheet1[[#This Row],[Date]])-4,12)+1</f>
        <v>FM2</v>
      </c>
      <c r="W9234" t="str">
        <f>"Q"&amp;ROUNDUP(MONTH(Sheet1[[#This Row],[Date]])/3,0)</f>
        <v>Q2</v>
      </c>
      <c r="X9234" t="str">
        <f>"Q"&amp;INT(MOD(MONTH(Sheet1[[#This Row],[Date]])-4,12/3)+1)</f>
        <v>Q2</v>
      </c>
      <c r="Y9234" t="str" cm="1">
        <f t="array" ref="Y9234">_xlfn.IFS(ROUND(L9234,0)&lt;=1,"Need to improve 0-1",ROUND(L9234,0)&lt;=2,"Okay 1-2",ROUND(L9234,0)&lt;=3,"Good 2-3",ROUND(L9234,0)&lt;=4,"Great 3-4",ROUND(L9234,0)&lt;=5,"Excellent 4-5")</f>
        <v>Great 3-4</v>
      </c>
      <c r="Z9234" t="str">
        <f t="shared" si="144"/>
        <v>0-1000</v>
      </c>
    </row>
    <row r="9235" spans="1:26" x14ac:dyDescent="0.3">
      <c r="A9235">
        <v>6900843</v>
      </c>
      <c r="B9235" t="s">
        <v>11857</v>
      </c>
      <c r="C9235">
        <v>215</v>
      </c>
      <c r="D9235" t="s">
        <v>1681</v>
      </c>
      <c r="E9235" t="s">
        <v>11726</v>
      </c>
      <c r="F9235" t="s">
        <v>16</v>
      </c>
      <c r="G9235" t="s">
        <v>16</v>
      </c>
      <c r="H9235" t="s">
        <v>16</v>
      </c>
      <c r="I9235">
        <v>2</v>
      </c>
      <c r="J9235">
        <v>55</v>
      </c>
      <c r="K9235">
        <v>20</v>
      </c>
      <c r="L9235">
        <v>3.8</v>
      </c>
      <c r="M9235" t="s">
        <v>5191</v>
      </c>
      <c r="N9235" t="str">
        <f>SUBSTITUTE(Sheet1[[#This Row],[Datekey_Opening]],"_","-")</f>
        <v>2011-5-6</v>
      </c>
      <c r="O9235">
        <f>YEAR(Sheet1[[#This Row],[Date]])</f>
        <v>2011</v>
      </c>
      <c r="P9235" t="str">
        <f>LOOKUP(Sheet1[[#This Row],[CountryCode]],$AI$4:$AI$18,$AJ$4:$AJ$18)</f>
        <v>United Kingdom</v>
      </c>
      <c r="Q9235">
        <f>MONTH(Sheet1[[#This Row],[Date]])</f>
        <v>5</v>
      </c>
      <c r="R9235" t="str">
        <f>TEXT(Sheet1[[#This Row],[Date]],"MMMM")</f>
        <v>May</v>
      </c>
      <c r="S9235" t="str">
        <f>TEXT(Sheet1[[#This Row],[Date]],"YYYY-MMM")</f>
        <v>2011-May</v>
      </c>
      <c r="T9235">
        <f>WEEKDAY(Sheet1[[#This Row],[Date]])</f>
        <v>6</v>
      </c>
      <c r="U9235" t="str">
        <f>TEXT(Sheet1[[#This Row],[Date]],"DDDD")</f>
        <v>Friday</v>
      </c>
      <c r="V9235" t="str">
        <f>"FM"&amp;MOD(MONTH(Sheet1[[#This Row],[Date]])-4,12)+1</f>
        <v>FM2</v>
      </c>
      <c r="W9235" t="str">
        <f>"Q"&amp;ROUNDUP(MONTH(Sheet1[[#This Row],[Date]])/3,0)</f>
        <v>Q2</v>
      </c>
      <c r="X9235" t="str">
        <f>"Q"&amp;INT(MOD(MONTH(Sheet1[[#This Row],[Date]])-4,12/3)+1)</f>
        <v>Q2</v>
      </c>
      <c r="Y9235" t="str" cm="1">
        <f t="array" ref="Y9235">_xlfn.IFS(ROUND(L9235,0)&lt;=1,"Need to improve 0-1",ROUND(L9235,0)&lt;=2,"Okay 1-2",ROUND(L9235,0)&lt;=3,"Good 2-3",ROUND(L9235,0)&lt;=4,"Great 3-4",ROUND(L9235,0)&lt;=5,"Excellent 4-5")</f>
        <v>Great 3-4</v>
      </c>
      <c r="Z9235" t="str">
        <f t="shared" si="144"/>
        <v>0-1000</v>
      </c>
    </row>
    <row r="9236" spans="1:26" x14ac:dyDescent="0.3">
      <c r="A9236">
        <v>7600188</v>
      </c>
      <c r="B9236" t="s">
        <v>11858</v>
      </c>
      <c r="C9236">
        <v>215</v>
      </c>
      <c r="D9236" t="s">
        <v>1515</v>
      </c>
      <c r="E9236" t="s">
        <v>1682</v>
      </c>
      <c r="F9236" t="s">
        <v>16</v>
      </c>
      <c r="G9236" t="s">
        <v>16</v>
      </c>
      <c r="H9236" t="s">
        <v>16</v>
      </c>
      <c r="I9236">
        <v>2</v>
      </c>
      <c r="J9236">
        <v>279</v>
      </c>
      <c r="K9236">
        <v>25</v>
      </c>
      <c r="L9236">
        <v>4.4000000000000004</v>
      </c>
      <c r="M9236" t="s">
        <v>725</v>
      </c>
      <c r="N9236" t="str">
        <f>SUBSTITUTE(Sheet1[[#This Row],[Datekey_Opening]],"_","-")</f>
        <v>2017-5-1</v>
      </c>
      <c r="O9236">
        <f>YEAR(Sheet1[[#This Row],[Date]])</f>
        <v>2017</v>
      </c>
      <c r="P9236" t="str">
        <f>LOOKUP(Sheet1[[#This Row],[CountryCode]],$AI$4:$AI$18,$AJ$4:$AJ$18)</f>
        <v>United Kingdom</v>
      </c>
      <c r="Q9236">
        <f>MONTH(Sheet1[[#This Row],[Date]])</f>
        <v>5</v>
      </c>
      <c r="R9236" t="str">
        <f>TEXT(Sheet1[[#This Row],[Date]],"MMMM")</f>
        <v>May</v>
      </c>
      <c r="S9236" t="str">
        <f>TEXT(Sheet1[[#This Row],[Date]],"YYYY-MMM")</f>
        <v>2017-May</v>
      </c>
      <c r="T9236">
        <f>WEEKDAY(Sheet1[[#This Row],[Date]])</f>
        <v>2</v>
      </c>
      <c r="U9236" t="str">
        <f>TEXT(Sheet1[[#This Row],[Date]],"DDDD")</f>
        <v>Monday</v>
      </c>
      <c r="V9236" t="str">
        <f>"FM"&amp;MOD(MONTH(Sheet1[[#This Row],[Date]])-4,12)+1</f>
        <v>FM2</v>
      </c>
      <c r="W9236" t="str">
        <f>"Q"&amp;ROUNDUP(MONTH(Sheet1[[#This Row],[Date]])/3,0)</f>
        <v>Q2</v>
      </c>
      <c r="X9236" t="str">
        <f>"Q"&amp;INT(MOD(MONTH(Sheet1[[#This Row],[Date]])-4,12/3)+1)</f>
        <v>Q2</v>
      </c>
      <c r="Y9236" t="str" cm="1">
        <f t="array" ref="Y9236">_xlfn.IFS(ROUND(L9236,0)&lt;=1,"Need to improve 0-1",ROUND(L9236,0)&lt;=2,"Okay 1-2",ROUND(L9236,0)&lt;=3,"Good 2-3",ROUND(L9236,0)&lt;=4,"Great 3-4",ROUND(L9236,0)&lt;=5,"Excellent 4-5")</f>
        <v>Great 3-4</v>
      </c>
      <c r="Z9236" t="str">
        <f t="shared" si="144"/>
        <v>0-1000</v>
      </c>
    </row>
    <row r="9237" spans="1:26" x14ac:dyDescent="0.3">
      <c r="A9237">
        <v>7601024</v>
      </c>
      <c r="B9237" t="s">
        <v>11859</v>
      </c>
      <c r="C9237">
        <v>215</v>
      </c>
      <c r="D9237" t="s">
        <v>1515</v>
      </c>
      <c r="E9237" t="s">
        <v>11860</v>
      </c>
      <c r="F9237" t="s">
        <v>16</v>
      </c>
      <c r="G9237" t="s">
        <v>16</v>
      </c>
      <c r="H9237" t="s">
        <v>16</v>
      </c>
      <c r="I9237">
        <v>2</v>
      </c>
      <c r="J9237">
        <v>84</v>
      </c>
      <c r="K9237">
        <v>20</v>
      </c>
      <c r="L9237">
        <v>4.0999999999999996</v>
      </c>
      <c r="M9237" t="s">
        <v>6631</v>
      </c>
      <c r="N9237" t="str">
        <f>SUBSTITUTE(Sheet1[[#This Row],[Datekey_Opening]],"_","-")</f>
        <v>2013-5-16</v>
      </c>
      <c r="O9237">
        <f>YEAR(Sheet1[[#This Row],[Date]])</f>
        <v>2013</v>
      </c>
      <c r="P9237" t="str">
        <f>LOOKUP(Sheet1[[#This Row],[CountryCode]],$AI$4:$AI$18,$AJ$4:$AJ$18)</f>
        <v>United Kingdom</v>
      </c>
      <c r="Q9237">
        <f>MONTH(Sheet1[[#This Row],[Date]])</f>
        <v>5</v>
      </c>
      <c r="R9237" t="str">
        <f>TEXT(Sheet1[[#This Row],[Date]],"MMMM")</f>
        <v>May</v>
      </c>
      <c r="S9237" t="str">
        <f>TEXT(Sheet1[[#This Row],[Date]],"YYYY-MMM")</f>
        <v>2013-May</v>
      </c>
      <c r="T9237">
        <f>WEEKDAY(Sheet1[[#This Row],[Date]])</f>
        <v>5</v>
      </c>
      <c r="U9237" t="str">
        <f>TEXT(Sheet1[[#This Row],[Date]],"DDDD")</f>
        <v>Thursday</v>
      </c>
      <c r="V9237" t="str">
        <f>"FM"&amp;MOD(MONTH(Sheet1[[#This Row],[Date]])-4,12)+1</f>
        <v>FM2</v>
      </c>
      <c r="W9237" t="str">
        <f>"Q"&amp;ROUNDUP(MONTH(Sheet1[[#This Row],[Date]])/3,0)</f>
        <v>Q2</v>
      </c>
      <c r="X9237" t="str">
        <f>"Q"&amp;INT(MOD(MONTH(Sheet1[[#This Row],[Date]])-4,12/3)+1)</f>
        <v>Q2</v>
      </c>
      <c r="Y9237" t="str" cm="1">
        <f t="array" ref="Y9237">_xlfn.IFS(ROUND(L9237,0)&lt;=1,"Need to improve 0-1",ROUND(L9237,0)&lt;=2,"Okay 1-2",ROUND(L9237,0)&lt;=3,"Good 2-3",ROUND(L9237,0)&lt;=4,"Great 3-4",ROUND(L9237,0)&lt;=5,"Excellent 4-5")</f>
        <v>Great 3-4</v>
      </c>
      <c r="Z9237" t="str">
        <f t="shared" si="144"/>
        <v>0-1000</v>
      </c>
    </row>
    <row r="9238" spans="1:26" x14ac:dyDescent="0.3">
      <c r="A9238">
        <v>6127163</v>
      </c>
      <c r="B9238" t="s">
        <v>11861</v>
      </c>
      <c r="C9238">
        <v>215</v>
      </c>
      <c r="D9238" t="s">
        <v>1671</v>
      </c>
      <c r="E9238" t="s">
        <v>11862</v>
      </c>
      <c r="F9238" t="s">
        <v>16</v>
      </c>
      <c r="G9238" t="s">
        <v>16</v>
      </c>
      <c r="H9238" t="s">
        <v>16</v>
      </c>
      <c r="I9238">
        <v>2</v>
      </c>
      <c r="J9238">
        <v>161</v>
      </c>
      <c r="K9238">
        <v>20</v>
      </c>
      <c r="L9238">
        <v>4.9000000000000004</v>
      </c>
      <c r="M9238" t="s">
        <v>8566</v>
      </c>
      <c r="N9238" t="str">
        <f>SUBSTITUTE(Sheet1[[#This Row],[Datekey_Opening]],"_","-")</f>
        <v>2013-5-27</v>
      </c>
      <c r="O9238">
        <f>YEAR(Sheet1[[#This Row],[Date]])</f>
        <v>2013</v>
      </c>
      <c r="P9238" t="str">
        <f>LOOKUP(Sheet1[[#This Row],[CountryCode]],$AI$4:$AI$18,$AJ$4:$AJ$18)</f>
        <v>United Kingdom</v>
      </c>
      <c r="Q9238">
        <f>MONTH(Sheet1[[#This Row],[Date]])</f>
        <v>5</v>
      </c>
      <c r="R9238" t="str">
        <f>TEXT(Sheet1[[#This Row],[Date]],"MMMM")</f>
        <v>May</v>
      </c>
      <c r="S9238" t="str">
        <f>TEXT(Sheet1[[#This Row],[Date]],"YYYY-MMM")</f>
        <v>2013-May</v>
      </c>
      <c r="T9238">
        <f>WEEKDAY(Sheet1[[#This Row],[Date]])</f>
        <v>2</v>
      </c>
      <c r="U9238" t="str">
        <f>TEXT(Sheet1[[#This Row],[Date]],"DDDD")</f>
        <v>Monday</v>
      </c>
      <c r="V9238" t="str">
        <f>"FM"&amp;MOD(MONTH(Sheet1[[#This Row],[Date]])-4,12)+1</f>
        <v>FM2</v>
      </c>
      <c r="W9238" t="str">
        <f>"Q"&amp;ROUNDUP(MONTH(Sheet1[[#This Row],[Date]])/3,0)</f>
        <v>Q2</v>
      </c>
      <c r="X9238" t="str">
        <f>"Q"&amp;INT(MOD(MONTH(Sheet1[[#This Row],[Date]])-4,12/3)+1)</f>
        <v>Q2</v>
      </c>
      <c r="Y9238" t="str" cm="1">
        <f t="array" ref="Y9238">_xlfn.IFS(ROUND(L9238,0)&lt;=1,"Need to improve 0-1",ROUND(L9238,0)&lt;=2,"Okay 1-2",ROUND(L9238,0)&lt;=3,"Good 2-3",ROUND(L9238,0)&lt;=4,"Great 3-4",ROUND(L9238,0)&lt;=5,"Excellent 4-5")</f>
        <v>Excellent 4-5</v>
      </c>
      <c r="Z9238" t="str">
        <f t="shared" si="144"/>
        <v>0-1000</v>
      </c>
    </row>
    <row r="9239" spans="1:26" x14ac:dyDescent="0.3">
      <c r="A9239">
        <v>5602884</v>
      </c>
      <c r="B9239" t="s">
        <v>11863</v>
      </c>
      <c r="C9239">
        <v>214</v>
      </c>
      <c r="D9239" t="s">
        <v>1729</v>
      </c>
      <c r="E9239" t="s">
        <v>4517</v>
      </c>
      <c r="F9239" t="s">
        <v>16</v>
      </c>
      <c r="G9239" t="s">
        <v>16</v>
      </c>
      <c r="H9239" t="s">
        <v>16</v>
      </c>
      <c r="I9239">
        <v>2</v>
      </c>
      <c r="J9239">
        <v>12</v>
      </c>
      <c r="K9239">
        <v>50</v>
      </c>
      <c r="L9239">
        <v>3.8</v>
      </c>
      <c r="M9239" t="s">
        <v>2217</v>
      </c>
      <c r="N9239" t="str">
        <f>SUBSTITUTE(Sheet1[[#This Row],[Datekey_Opening]],"_","-")</f>
        <v>2015-4-25</v>
      </c>
      <c r="O9239">
        <f>YEAR(Sheet1[[#This Row],[Date]])</f>
        <v>2015</v>
      </c>
      <c r="P9239" t="str">
        <f>LOOKUP(Sheet1[[#This Row],[CountryCode]],$AI$4:$AI$18,$AJ$4:$AJ$18)</f>
        <v>UAE</v>
      </c>
      <c r="Q9239">
        <f>MONTH(Sheet1[[#This Row],[Date]])</f>
        <v>4</v>
      </c>
      <c r="R9239" t="str">
        <f>TEXT(Sheet1[[#This Row],[Date]],"MMMM")</f>
        <v>April</v>
      </c>
      <c r="S9239" t="str">
        <f>TEXT(Sheet1[[#This Row],[Date]],"YYYY-MMM")</f>
        <v>2015-Apr</v>
      </c>
      <c r="T9239">
        <f>WEEKDAY(Sheet1[[#This Row],[Date]])</f>
        <v>7</v>
      </c>
      <c r="U9239" t="str">
        <f>TEXT(Sheet1[[#This Row],[Date]],"DDDD")</f>
        <v>Saturday</v>
      </c>
      <c r="V9239" t="str">
        <f>"FM"&amp;MOD(MONTH(Sheet1[[#This Row],[Date]])-4,12)+1</f>
        <v>FM1</v>
      </c>
      <c r="W9239" t="str">
        <f>"Q"&amp;ROUNDUP(MONTH(Sheet1[[#This Row],[Date]])/3,0)</f>
        <v>Q2</v>
      </c>
      <c r="X9239" t="str">
        <f>"Q"&amp;INT(MOD(MONTH(Sheet1[[#This Row],[Date]])-4,12/3)+1)</f>
        <v>Q1</v>
      </c>
      <c r="Y9239" t="str" cm="1">
        <f t="array" ref="Y9239">_xlfn.IFS(ROUND(L9239,0)&lt;=1,"Need to improve 0-1",ROUND(L9239,0)&lt;=2,"Okay 1-2",ROUND(L9239,0)&lt;=3,"Good 2-3",ROUND(L9239,0)&lt;=4,"Great 3-4",ROUND(L9239,0)&lt;=5,"Excellent 4-5")</f>
        <v>Great 3-4</v>
      </c>
      <c r="Z9239" t="str">
        <f t="shared" si="144"/>
        <v>0-1000</v>
      </c>
    </row>
    <row r="9240" spans="1:26" x14ac:dyDescent="0.3">
      <c r="A9240">
        <v>6601457</v>
      </c>
      <c r="B9240" t="s">
        <v>11864</v>
      </c>
      <c r="C9240">
        <v>30</v>
      </c>
      <c r="D9240" t="s">
        <v>1765</v>
      </c>
      <c r="E9240" t="s">
        <v>2024</v>
      </c>
      <c r="F9240" t="s">
        <v>16</v>
      </c>
      <c r="G9240" t="s">
        <v>16</v>
      </c>
      <c r="H9240" t="s">
        <v>16</v>
      </c>
      <c r="I9240">
        <v>2</v>
      </c>
      <c r="J9240">
        <v>9</v>
      </c>
      <c r="K9240">
        <v>50</v>
      </c>
      <c r="L9240">
        <v>3.6</v>
      </c>
      <c r="M9240" t="s">
        <v>6195</v>
      </c>
      <c r="N9240" t="str">
        <f>SUBSTITUTE(Sheet1[[#This Row],[Datekey_Opening]],"_","-")</f>
        <v>2018-3-8</v>
      </c>
      <c r="O9240">
        <f>YEAR(Sheet1[[#This Row],[Date]])</f>
        <v>2018</v>
      </c>
      <c r="P9240" t="str">
        <f>LOOKUP(Sheet1[[#This Row],[CountryCode]],$AI$4:$AI$18,$AJ$4:$AJ$18)</f>
        <v>Brazil</v>
      </c>
      <c r="Q9240">
        <f>MONTH(Sheet1[[#This Row],[Date]])</f>
        <v>3</v>
      </c>
      <c r="R9240" t="str">
        <f>TEXT(Sheet1[[#This Row],[Date]],"MMMM")</f>
        <v>March</v>
      </c>
      <c r="S9240" t="str">
        <f>TEXT(Sheet1[[#This Row],[Date]],"YYYY-MMM")</f>
        <v>2018-Mar</v>
      </c>
      <c r="T9240">
        <f>WEEKDAY(Sheet1[[#This Row],[Date]])</f>
        <v>5</v>
      </c>
      <c r="U9240" t="str">
        <f>TEXT(Sheet1[[#This Row],[Date]],"DDDD")</f>
        <v>Thursday</v>
      </c>
      <c r="V9240" t="str">
        <f>"FM"&amp;MOD(MONTH(Sheet1[[#This Row],[Date]])-4,12)+1</f>
        <v>FM12</v>
      </c>
      <c r="W9240" t="str">
        <f>"Q"&amp;ROUNDUP(MONTH(Sheet1[[#This Row],[Date]])/3,0)</f>
        <v>Q1</v>
      </c>
      <c r="X9240" t="str">
        <f>"Q"&amp;INT(MOD(MONTH(Sheet1[[#This Row],[Date]])-4,12/3)+1)</f>
        <v>Q4</v>
      </c>
      <c r="Y9240" t="str" cm="1">
        <f t="array" ref="Y9240">_xlfn.IFS(ROUND(L9240,0)&lt;=1,"Need to improve 0-1",ROUND(L9240,0)&lt;=2,"Okay 1-2",ROUND(L9240,0)&lt;=3,"Good 2-3",ROUND(L9240,0)&lt;=4,"Great 3-4",ROUND(L9240,0)&lt;=5,"Excellent 4-5")</f>
        <v>Great 3-4</v>
      </c>
      <c r="Z9240" t="str">
        <f t="shared" si="144"/>
        <v>0-1000</v>
      </c>
    </row>
    <row r="9241" spans="1:26" x14ac:dyDescent="0.3">
      <c r="A9241">
        <v>5600960</v>
      </c>
      <c r="B9241" t="s">
        <v>11865</v>
      </c>
      <c r="C9241">
        <v>214</v>
      </c>
      <c r="D9241" t="s">
        <v>1729</v>
      </c>
      <c r="E9241" t="s">
        <v>11866</v>
      </c>
      <c r="F9241" t="s">
        <v>16</v>
      </c>
      <c r="G9241" t="s">
        <v>16</v>
      </c>
      <c r="H9241" t="s">
        <v>16</v>
      </c>
      <c r="I9241">
        <v>2</v>
      </c>
      <c r="J9241">
        <v>142</v>
      </c>
      <c r="K9241">
        <v>50</v>
      </c>
      <c r="L9241">
        <v>4.2</v>
      </c>
      <c r="M9241" t="s">
        <v>6683</v>
      </c>
      <c r="N9241" t="str">
        <f>SUBSTITUTE(Sheet1[[#This Row],[Datekey_Opening]],"_","-")</f>
        <v>2013-3-6</v>
      </c>
      <c r="O9241">
        <f>YEAR(Sheet1[[#This Row],[Date]])</f>
        <v>2013</v>
      </c>
      <c r="P9241" t="str">
        <f>LOOKUP(Sheet1[[#This Row],[CountryCode]],$AI$4:$AI$18,$AJ$4:$AJ$18)</f>
        <v>UAE</v>
      </c>
      <c r="Q9241">
        <f>MONTH(Sheet1[[#This Row],[Date]])</f>
        <v>3</v>
      </c>
      <c r="R9241" t="str">
        <f>TEXT(Sheet1[[#This Row],[Date]],"MMMM")</f>
        <v>March</v>
      </c>
      <c r="S9241" t="str">
        <f>TEXT(Sheet1[[#This Row],[Date]],"YYYY-MMM")</f>
        <v>2013-Mar</v>
      </c>
      <c r="T9241">
        <f>WEEKDAY(Sheet1[[#This Row],[Date]])</f>
        <v>4</v>
      </c>
      <c r="U9241" t="str">
        <f>TEXT(Sheet1[[#This Row],[Date]],"DDDD")</f>
        <v>Wednesday</v>
      </c>
      <c r="V9241" t="str">
        <f>"FM"&amp;MOD(MONTH(Sheet1[[#This Row],[Date]])-4,12)+1</f>
        <v>FM12</v>
      </c>
      <c r="W9241" t="str">
        <f>"Q"&amp;ROUNDUP(MONTH(Sheet1[[#This Row],[Date]])/3,0)</f>
        <v>Q1</v>
      </c>
      <c r="X9241" t="str">
        <f>"Q"&amp;INT(MOD(MONTH(Sheet1[[#This Row],[Date]])-4,12/3)+1)</f>
        <v>Q4</v>
      </c>
      <c r="Y9241" t="str" cm="1">
        <f t="array" ref="Y9241">_xlfn.IFS(ROUND(L9241,0)&lt;=1,"Need to improve 0-1",ROUND(L9241,0)&lt;=2,"Okay 1-2",ROUND(L9241,0)&lt;=3,"Good 2-3",ROUND(L9241,0)&lt;=4,"Great 3-4",ROUND(L9241,0)&lt;=5,"Excellent 4-5")</f>
        <v>Great 3-4</v>
      </c>
      <c r="Z9241" t="str">
        <f t="shared" si="144"/>
        <v>0-1000</v>
      </c>
    </row>
    <row r="9242" spans="1:26" x14ac:dyDescent="0.3">
      <c r="A9242">
        <v>6800263</v>
      </c>
      <c r="B9242" t="s">
        <v>11867</v>
      </c>
      <c r="C9242">
        <v>215</v>
      </c>
      <c r="D9242" t="s">
        <v>1633</v>
      </c>
      <c r="E9242" t="s">
        <v>1682</v>
      </c>
      <c r="F9242" t="s">
        <v>16</v>
      </c>
      <c r="G9242" t="s">
        <v>16</v>
      </c>
      <c r="H9242" t="s">
        <v>16</v>
      </c>
      <c r="I9242">
        <v>2</v>
      </c>
      <c r="J9242">
        <v>383</v>
      </c>
      <c r="K9242">
        <v>30</v>
      </c>
      <c r="L9242">
        <v>4.2</v>
      </c>
      <c r="M9242" t="s">
        <v>6864</v>
      </c>
      <c r="N9242" t="str">
        <f>SUBSTITUTE(Sheet1[[#This Row],[Datekey_Opening]],"_","-")</f>
        <v>2014-3-22</v>
      </c>
      <c r="O9242">
        <f>YEAR(Sheet1[[#This Row],[Date]])</f>
        <v>2014</v>
      </c>
      <c r="P9242" t="str">
        <f>LOOKUP(Sheet1[[#This Row],[CountryCode]],$AI$4:$AI$18,$AJ$4:$AJ$18)</f>
        <v>United Kingdom</v>
      </c>
      <c r="Q9242">
        <f>MONTH(Sheet1[[#This Row],[Date]])</f>
        <v>3</v>
      </c>
      <c r="R9242" t="str">
        <f>TEXT(Sheet1[[#This Row],[Date]],"MMMM")</f>
        <v>March</v>
      </c>
      <c r="S9242" t="str">
        <f>TEXT(Sheet1[[#This Row],[Date]],"YYYY-MMM")</f>
        <v>2014-Mar</v>
      </c>
      <c r="T9242">
        <f>WEEKDAY(Sheet1[[#This Row],[Date]])</f>
        <v>7</v>
      </c>
      <c r="U9242" t="str">
        <f>TEXT(Sheet1[[#This Row],[Date]],"DDDD")</f>
        <v>Saturday</v>
      </c>
      <c r="V9242" t="str">
        <f>"FM"&amp;MOD(MONTH(Sheet1[[#This Row],[Date]])-4,12)+1</f>
        <v>FM12</v>
      </c>
      <c r="W9242" t="str">
        <f>"Q"&amp;ROUNDUP(MONTH(Sheet1[[#This Row],[Date]])/3,0)</f>
        <v>Q1</v>
      </c>
      <c r="X9242" t="str">
        <f>"Q"&amp;INT(MOD(MONTH(Sheet1[[#This Row],[Date]])-4,12/3)+1)</f>
        <v>Q4</v>
      </c>
      <c r="Y9242" t="str" cm="1">
        <f t="array" ref="Y9242">_xlfn.IFS(ROUND(L9242,0)&lt;=1,"Need to improve 0-1",ROUND(L9242,0)&lt;=2,"Okay 1-2",ROUND(L9242,0)&lt;=3,"Good 2-3",ROUND(L9242,0)&lt;=4,"Great 3-4",ROUND(L9242,0)&lt;=5,"Excellent 4-5")</f>
        <v>Great 3-4</v>
      </c>
      <c r="Z9242" t="str">
        <f t="shared" si="144"/>
        <v>0-1000</v>
      </c>
    </row>
    <row r="9243" spans="1:26" x14ac:dyDescent="0.3">
      <c r="A9243">
        <v>6202515</v>
      </c>
      <c r="B9243" t="s">
        <v>11868</v>
      </c>
      <c r="C9243">
        <v>166</v>
      </c>
      <c r="D9243" t="s">
        <v>1868</v>
      </c>
      <c r="E9243" t="s">
        <v>1682</v>
      </c>
      <c r="F9243" t="s">
        <v>16</v>
      </c>
      <c r="G9243" t="s">
        <v>16</v>
      </c>
      <c r="H9243" t="s">
        <v>16</v>
      </c>
      <c r="I9243">
        <v>2</v>
      </c>
      <c r="J9243">
        <v>211</v>
      </c>
      <c r="K9243">
        <v>50</v>
      </c>
      <c r="L9243">
        <v>4.3</v>
      </c>
      <c r="M9243" t="s">
        <v>2426</v>
      </c>
      <c r="N9243" t="str">
        <f>SUBSTITUTE(Sheet1[[#This Row],[Datekey_Opening]],"_","-")</f>
        <v>2018-3-16</v>
      </c>
      <c r="O9243">
        <f>YEAR(Sheet1[[#This Row],[Date]])</f>
        <v>2018</v>
      </c>
      <c r="P9243" t="str">
        <f>LOOKUP(Sheet1[[#This Row],[CountryCode]],$AI$4:$AI$18,$AJ$4:$AJ$18)</f>
        <v>Qatar</v>
      </c>
      <c r="Q9243">
        <f>MONTH(Sheet1[[#This Row],[Date]])</f>
        <v>3</v>
      </c>
      <c r="R9243" t="str">
        <f>TEXT(Sheet1[[#This Row],[Date]],"MMMM")</f>
        <v>March</v>
      </c>
      <c r="S9243" t="str">
        <f>TEXT(Sheet1[[#This Row],[Date]],"YYYY-MMM")</f>
        <v>2018-Mar</v>
      </c>
      <c r="T9243">
        <f>WEEKDAY(Sheet1[[#This Row],[Date]])</f>
        <v>6</v>
      </c>
      <c r="U9243" t="str">
        <f>TEXT(Sheet1[[#This Row],[Date]],"DDDD")</f>
        <v>Friday</v>
      </c>
      <c r="V9243" t="str">
        <f>"FM"&amp;MOD(MONTH(Sheet1[[#This Row],[Date]])-4,12)+1</f>
        <v>FM12</v>
      </c>
      <c r="W9243" t="str">
        <f>"Q"&amp;ROUNDUP(MONTH(Sheet1[[#This Row],[Date]])/3,0)</f>
        <v>Q1</v>
      </c>
      <c r="X9243" t="str">
        <f>"Q"&amp;INT(MOD(MONTH(Sheet1[[#This Row],[Date]])-4,12/3)+1)</f>
        <v>Q4</v>
      </c>
      <c r="Y9243" t="str" cm="1">
        <f t="array" ref="Y9243">_xlfn.IFS(ROUND(L9243,0)&lt;=1,"Need to improve 0-1",ROUND(L9243,0)&lt;=2,"Okay 1-2",ROUND(L9243,0)&lt;=3,"Good 2-3",ROUND(L9243,0)&lt;=4,"Great 3-4",ROUND(L9243,0)&lt;=5,"Excellent 4-5")</f>
        <v>Great 3-4</v>
      </c>
      <c r="Z9243" t="str">
        <f t="shared" si="144"/>
        <v>0-1000</v>
      </c>
    </row>
    <row r="9244" spans="1:26" x14ac:dyDescent="0.3">
      <c r="A9244">
        <v>7302637</v>
      </c>
      <c r="B9244" t="s">
        <v>11869</v>
      </c>
      <c r="C9244">
        <v>30</v>
      </c>
      <c r="D9244" t="s">
        <v>1749</v>
      </c>
      <c r="E9244" t="s">
        <v>1743</v>
      </c>
      <c r="F9244" t="s">
        <v>16</v>
      </c>
      <c r="G9244" t="s">
        <v>16</v>
      </c>
      <c r="H9244" t="s">
        <v>16</v>
      </c>
      <c r="I9244">
        <v>2</v>
      </c>
      <c r="J9244">
        <v>7</v>
      </c>
      <c r="K9244">
        <v>40</v>
      </c>
      <c r="L9244">
        <v>4.2</v>
      </c>
      <c r="M9244" t="s">
        <v>791</v>
      </c>
      <c r="N9244" t="str">
        <f>SUBSTITUTE(Sheet1[[#This Row],[Datekey_Opening]],"_","-")</f>
        <v>2013-2-5</v>
      </c>
      <c r="O9244">
        <f>YEAR(Sheet1[[#This Row],[Date]])</f>
        <v>2013</v>
      </c>
      <c r="P9244" t="str">
        <f>LOOKUP(Sheet1[[#This Row],[CountryCode]],$AI$4:$AI$18,$AJ$4:$AJ$18)</f>
        <v>Brazil</v>
      </c>
      <c r="Q9244">
        <f>MONTH(Sheet1[[#This Row],[Date]])</f>
        <v>2</v>
      </c>
      <c r="R9244" t="str">
        <f>TEXT(Sheet1[[#This Row],[Date]],"MMMM")</f>
        <v>February</v>
      </c>
      <c r="S9244" t="str">
        <f>TEXT(Sheet1[[#This Row],[Date]],"YYYY-MMM")</f>
        <v>2013-Feb</v>
      </c>
      <c r="T9244">
        <f>WEEKDAY(Sheet1[[#This Row],[Date]])</f>
        <v>3</v>
      </c>
      <c r="U9244" t="str">
        <f>TEXT(Sheet1[[#This Row],[Date]],"DDDD")</f>
        <v>Tuesday</v>
      </c>
      <c r="V9244" t="str">
        <f>"FM"&amp;MOD(MONTH(Sheet1[[#This Row],[Date]])-4,12)+1</f>
        <v>FM11</v>
      </c>
      <c r="W9244" t="str">
        <f>"Q"&amp;ROUNDUP(MONTH(Sheet1[[#This Row],[Date]])/3,0)</f>
        <v>Q1</v>
      </c>
      <c r="X9244" t="str">
        <f>"Q"&amp;INT(MOD(MONTH(Sheet1[[#This Row],[Date]])-4,12/3)+1)</f>
        <v>Q3</v>
      </c>
      <c r="Y9244" t="str" cm="1">
        <f t="array" ref="Y9244">_xlfn.IFS(ROUND(L9244,0)&lt;=1,"Need to improve 0-1",ROUND(L9244,0)&lt;=2,"Okay 1-2",ROUND(L9244,0)&lt;=3,"Good 2-3",ROUND(L9244,0)&lt;=4,"Great 3-4",ROUND(L9244,0)&lt;=5,"Excellent 4-5")</f>
        <v>Great 3-4</v>
      </c>
      <c r="Z9244" t="str">
        <f t="shared" si="144"/>
        <v>0-1000</v>
      </c>
    </row>
    <row r="9245" spans="1:26" x14ac:dyDescent="0.3">
      <c r="A9245">
        <v>6401060</v>
      </c>
      <c r="B9245" t="s">
        <v>11870</v>
      </c>
      <c r="C9245">
        <v>189</v>
      </c>
      <c r="D9245" t="s">
        <v>2016</v>
      </c>
      <c r="E9245" t="s">
        <v>398</v>
      </c>
      <c r="F9245" t="s">
        <v>16</v>
      </c>
      <c r="G9245" t="s">
        <v>16</v>
      </c>
      <c r="H9245" t="s">
        <v>16</v>
      </c>
      <c r="I9245">
        <v>2</v>
      </c>
      <c r="J9245">
        <v>266</v>
      </c>
      <c r="K9245">
        <v>180</v>
      </c>
      <c r="L9245">
        <v>4.2</v>
      </c>
      <c r="M9245" t="s">
        <v>8245</v>
      </c>
      <c r="N9245" t="str">
        <f>SUBSTITUTE(Sheet1[[#This Row],[Datekey_Opening]],"_","-")</f>
        <v>2015-2-16</v>
      </c>
      <c r="O9245">
        <f>YEAR(Sheet1[[#This Row],[Date]])</f>
        <v>2015</v>
      </c>
      <c r="P9245" t="str">
        <f>LOOKUP(Sheet1[[#This Row],[CountryCode]],$AI$4:$AI$18,$AJ$4:$AJ$18)</f>
        <v>South Africa</v>
      </c>
      <c r="Q9245">
        <f>MONTH(Sheet1[[#This Row],[Date]])</f>
        <v>2</v>
      </c>
      <c r="R9245" t="str">
        <f>TEXT(Sheet1[[#This Row],[Date]],"MMMM")</f>
        <v>February</v>
      </c>
      <c r="S9245" t="str">
        <f>TEXT(Sheet1[[#This Row],[Date]],"YYYY-MMM")</f>
        <v>2015-Feb</v>
      </c>
      <c r="T9245">
        <f>WEEKDAY(Sheet1[[#This Row],[Date]])</f>
        <v>2</v>
      </c>
      <c r="U9245" t="str">
        <f>TEXT(Sheet1[[#This Row],[Date]],"DDDD")</f>
        <v>Monday</v>
      </c>
      <c r="V9245" t="str">
        <f>"FM"&amp;MOD(MONTH(Sheet1[[#This Row],[Date]])-4,12)+1</f>
        <v>FM11</v>
      </c>
      <c r="W9245" t="str">
        <f>"Q"&amp;ROUNDUP(MONTH(Sheet1[[#This Row],[Date]])/3,0)</f>
        <v>Q1</v>
      </c>
      <c r="X9245" t="str">
        <f>"Q"&amp;INT(MOD(MONTH(Sheet1[[#This Row],[Date]])-4,12/3)+1)</f>
        <v>Q3</v>
      </c>
      <c r="Y9245" t="str" cm="1">
        <f t="array" ref="Y9245">_xlfn.IFS(ROUND(L9245,0)&lt;=1,"Need to improve 0-1",ROUND(L9245,0)&lt;=2,"Okay 1-2",ROUND(L9245,0)&lt;=3,"Good 2-3",ROUND(L9245,0)&lt;=4,"Great 3-4",ROUND(L9245,0)&lt;=5,"Excellent 4-5")</f>
        <v>Great 3-4</v>
      </c>
      <c r="Z9245" t="str">
        <f t="shared" si="144"/>
        <v>0-1000</v>
      </c>
    </row>
    <row r="9246" spans="1:26" x14ac:dyDescent="0.3">
      <c r="A9246">
        <v>6403452</v>
      </c>
      <c r="B9246" t="s">
        <v>11871</v>
      </c>
      <c r="C9246">
        <v>189</v>
      </c>
      <c r="D9246" t="s">
        <v>2016</v>
      </c>
      <c r="E9246" t="s">
        <v>11872</v>
      </c>
      <c r="F9246" t="s">
        <v>16</v>
      </c>
      <c r="G9246" t="s">
        <v>16</v>
      </c>
      <c r="H9246" t="s">
        <v>16</v>
      </c>
      <c r="I9246">
        <v>2</v>
      </c>
      <c r="J9246">
        <v>157</v>
      </c>
      <c r="K9246">
        <v>125</v>
      </c>
      <c r="L9246">
        <v>4.4000000000000004</v>
      </c>
      <c r="M9246" t="s">
        <v>2847</v>
      </c>
      <c r="N9246" t="str">
        <f>SUBSTITUTE(Sheet1[[#This Row],[Datekey_Opening]],"_","-")</f>
        <v>2014-2-2</v>
      </c>
      <c r="O9246">
        <f>YEAR(Sheet1[[#This Row],[Date]])</f>
        <v>2014</v>
      </c>
      <c r="P9246" t="str">
        <f>LOOKUP(Sheet1[[#This Row],[CountryCode]],$AI$4:$AI$18,$AJ$4:$AJ$18)</f>
        <v>South Africa</v>
      </c>
      <c r="Q9246">
        <f>MONTH(Sheet1[[#This Row],[Date]])</f>
        <v>2</v>
      </c>
      <c r="R9246" t="str">
        <f>TEXT(Sheet1[[#This Row],[Date]],"MMMM")</f>
        <v>February</v>
      </c>
      <c r="S9246" t="str">
        <f>TEXT(Sheet1[[#This Row],[Date]],"YYYY-MMM")</f>
        <v>2014-Feb</v>
      </c>
      <c r="T9246">
        <f>WEEKDAY(Sheet1[[#This Row],[Date]])</f>
        <v>1</v>
      </c>
      <c r="U9246" t="str">
        <f>TEXT(Sheet1[[#This Row],[Date]],"DDDD")</f>
        <v>Sunday</v>
      </c>
      <c r="V9246" t="str">
        <f>"FM"&amp;MOD(MONTH(Sheet1[[#This Row],[Date]])-4,12)+1</f>
        <v>FM11</v>
      </c>
      <c r="W9246" t="str">
        <f>"Q"&amp;ROUNDUP(MONTH(Sheet1[[#This Row],[Date]])/3,0)</f>
        <v>Q1</v>
      </c>
      <c r="X9246" t="str">
        <f>"Q"&amp;INT(MOD(MONTH(Sheet1[[#This Row],[Date]])-4,12/3)+1)</f>
        <v>Q3</v>
      </c>
      <c r="Y9246" t="str" cm="1">
        <f t="array" ref="Y9246">_xlfn.IFS(ROUND(L9246,0)&lt;=1,"Need to improve 0-1",ROUND(L9246,0)&lt;=2,"Okay 1-2",ROUND(L9246,0)&lt;=3,"Good 2-3",ROUND(L9246,0)&lt;=4,"Great 3-4",ROUND(L9246,0)&lt;=5,"Excellent 4-5")</f>
        <v>Great 3-4</v>
      </c>
      <c r="Z9246" t="str">
        <f t="shared" si="144"/>
        <v>0-1000</v>
      </c>
    </row>
    <row r="9247" spans="1:26" x14ac:dyDescent="0.3">
      <c r="A9247">
        <v>5800515</v>
      </c>
      <c r="B9247" t="s">
        <v>11873</v>
      </c>
      <c r="C9247">
        <v>191</v>
      </c>
      <c r="D9247" t="s">
        <v>11827</v>
      </c>
      <c r="E9247" t="s">
        <v>11874</v>
      </c>
      <c r="F9247" t="s">
        <v>16</v>
      </c>
      <c r="G9247" t="s">
        <v>16</v>
      </c>
      <c r="H9247" t="s">
        <v>16</v>
      </c>
      <c r="I9247">
        <v>2</v>
      </c>
      <c r="J9247">
        <v>80</v>
      </c>
      <c r="K9247">
        <v>1500</v>
      </c>
      <c r="L9247">
        <v>3.5</v>
      </c>
      <c r="M9247" t="s">
        <v>5806</v>
      </c>
      <c r="N9247" t="str">
        <f>SUBSTITUTE(Sheet1[[#This Row],[Datekey_Opening]],"_","-")</f>
        <v>2013-2-14</v>
      </c>
      <c r="O9247">
        <f>YEAR(Sheet1[[#This Row],[Date]])</f>
        <v>2013</v>
      </c>
      <c r="P9247" t="str">
        <f>LOOKUP(Sheet1[[#This Row],[CountryCode]],$AI$4:$AI$18,$AJ$4:$AJ$18)</f>
        <v>Sri Lanka</v>
      </c>
      <c r="Q9247">
        <f>MONTH(Sheet1[[#This Row],[Date]])</f>
        <v>2</v>
      </c>
      <c r="R9247" t="str">
        <f>TEXT(Sheet1[[#This Row],[Date]],"MMMM")</f>
        <v>February</v>
      </c>
      <c r="S9247" t="str">
        <f>TEXT(Sheet1[[#This Row],[Date]],"YYYY-MMM")</f>
        <v>2013-Feb</v>
      </c>
      <c r="T9247">
        <f>WEEKDAY(Sheet1[[#This Row],[Date]])</f>
        <v>5</v>
      </c>
      <c r="U9247" t="str">
        <f>TEXT(Sheet1[[#This Row],[Date]],"DDDD")</f>
        <v>Thursday</v>
      </c>
      <c r="V9247" t="str">
        <f>"FM"&amp;MOD(MONTH(Sheet1[[#This Row],[Date]])-4,12)+1</f>
        <v>FM11</v>
      </c>
      <c r="W9247" t="str">
        <f>"Q"&amp;ROUNDUP(MONTH(Sheet1[[#This Row],[Date]])/3,0)</f>
        <v>Q1</v>
      </c>
      <c r="X9247" t="str">
        <f>"Q"&amp;INT(MOD(MONTH(Sheet1[[#This Row],[Date]])-4,12/3)+1)</f>
        <v>Q3</v>
      </c>
      <c r="Y9247" t="str" cm="1">
        <f t="array" ref="Y9247">_xlfn.IFS(ROUND(L9247,0)&lt;=1,"Need to improve 0-1",ROUND(L9247,0)&lt;=2,"Okay 1-2",ROUND(L9247,0)&lt;=3,"Good 2-3",ROUND(L9247,0)&lt;=4,"Great 3-4",ROUND(L9247,0)&lt;=5,"Excellent 4-5")</f>
        <v>Great 3-4</v>
      </c>
      <c r="Z9247" t="str">
        <f t="shared" si="144"/>
        <v>1000-2000</v>
      </c>
    </row>
    <row r="9248" spans="1:26" x14ac:dyDescent="0.3">
      <c r="A9248">
        <v>6003426</v>
      </c>
      <c r="B9248" t="s">
        <v>11875</v>
      </c>
      <c r="C9248">
        <v>208</v>
      </c>
      <c r="D9248" t="s">
        <v>1880</v>
      </c>
      <c r="E9248" t="s">
        <v>11876</v>
      </c>
      <c r="F9248" t="s">
        <v>16</v>
      </c>
      <c r="G9248" t="s">
        <v>16</v>
      </c>
      <c r="H9248" t="s">
        <v>16</v>
      </c>
      <c r="I9248">
        <v>2</v>
      </c>
      <c r="J9248">
        <v>115</v>
      </c>
      <c r="K9248">
        <v>50</v>
      </c>
      <c r="L9248">
        <v>3.4</v>
      </c>
      <c r="M9248" t="s">
        <v>1278</v>
      </c>
      <c r="N9248" t="str">
        <f>SUBSTITUTE(Sheet1[[#This Row],[Datekey_Opening]],"_","-")</f>
        <v>2017-2-14</v>
      </c>
      <c r="O9248">
        <f>YEAR(Sheet1[[#This Row],[Date]])</f>
        <v>2017</v>
      </c>
      <c r="P9248" t="str">
        <f>LOOKUP(Sheet1[[#This Row],[CountryCode]],$AI$4:$AI$18,$AJ$4:$AJ$18)</f>
        <v>Turkey</v>
      </c>
      <c r="Q9248">
        <f>MONTH(Sheet1[[#This Row],[Date]])</f>
        <v>2</v>
      </c>
      <c r="R9248" t="str">
        <f>TEXT(Sheet1[[#This Row],[Date]],"MMMM")</f>
        <v>February</v>
      </c>
      <c r="S9248" t="str">
        <f>TEXT(Sheet1[[#This Row],[Date]],"YYYY-MMM")</f>
        <v>2017-Feb</v>
      </c>
      <c r="T9248">
        <f>WEEKDAY(Sheet1[[#This Row],[Date]])</f>
        <v>3</v>
      </c>
      <c r="U9248" t="str">
        <f>TEXT(Sheet1[[#This Row],[Date]],"DDDD")</f>
        <v>Tuesday</v>
      </c>
      <c r="V9248" t="str">
        <f>"FM"&amp;MOD(MONTH(Sheet1[[#This Row],[Date]])-4,12)+1</f>
        <v>FM11</v>
      </c>
      <c r="W9248" t="str">
        <f>"Q"&amp;ROUNDUP(MONTH(Sheet1[[#This Row],[Date]])/3,0)</f>
        <v>Q1</v>
      </c>
      <c r="X9248" t="str">
        <f>"Q"&amp;INT(MOD(MONTH(Sheet1[[#This Row],[Date]])-4,12/3)+1)</f>
        <v>Q3</v>
      </c>
      <c r="Y9248" t="str" cm="1">
        <f t="array" ref="Y9248">_xlfn.IFS(ROUND(L9248,0)&lt;=1,"Need to improve 0-1",ROUND(L9248,0)&lt;=2,"Okay 1-2",ROUND(L9248,0)&lt;=3,"Good 2-3",ROUND(L9248,0)&lt;=4,"Great 3-4",ROUND(L9248,0)&lt;=5,"Excellent 4-5")</f>
        <v>Good 2-3</v>
      </c>
      <c r="Z9248" t="str">
        <f t="shared" si="144"/>
        <v>0-1000</v>
      </c>
    </row>
    <row r="9249" spans="1:26" x14ac:dyDescent="0.3">
      <c r="A9249">
        <v>5916085</v>
      </c>
      <c r="B9249" t="s">
        <v>11877</v>
      </c>
      <c r="C9249">
        <v>208</v>
      </c>
      <c r="D9249" t="s">
        <v>1819</v>
      </c>
      <c r="E9249" t="s">
        <v>379</v>
      </c>
      <c r="F9249" t="s">
        <v>16</v>
      </c>
      <c r="G9249" t="s">
        <v>16</v>
      </c>
      <c r="H9249" t="s">
        <v>16</v>
      </c>
      <c r="I9249">
        <v>2</v>
      </c>
      <c r="J9249">
        <v>761</v>
      </c>
      <c r="K9249">
        <v>35</v>
      </c>
      <c r="L9249">
        <v>4.5</v>
      </c>
      <c r="M9249" t="s">
        <v>4003</v>
      </c>
      <c r="N9249" t="str">
        <f>SUBSTITUTE(Sheet1[[#This Row],[Datekey_Opening]],"_","-")</f>
        <v>2018-2-23</v>
      </c>
      <c r="O9249">
        <f>YEAR(Sheet1[[#This Row],[Date]])</f>
        <v>2018</v>
      </c>
      <c r="P9249" t="str">
        <f>LOOKUP(Sheet1[[#This Row],[CountryCode]],$AI$4:$AI$18,$AJ$4:$AJ$18)</f>
        <v>Turkey</v>
      </c>
      <c r="Q9249">
        <f>MONTH(Sheet1[[#This Row],[Date]])</f>
        <v>2</v>
      </c>
      <c r="R9249" t="str">
        <f>TEXT(Sheet1[[#This Row],[Date]],"MMMM")</f>
        <v>February</v>
      </c>
      <c r="S9249" t="str">
        <f>TEXT(Sheet1[[#This Row],[Date]],"YYYY-MMM")</f>
        <v>2018-Feb</v>
      </c>
      <c r="T9249">
        <f>WEEKDAY(Sheet1[[#This Row],[Date]])</f>
        <v>6</v>
      </c>
      <c r="U9249" t="str">
        <f>TEXT(Sheet1[[#This Row],[Date]],"DDDD")</f>
        <v>Friday</v>
      </c>
      <c r="V9249" t="str">
        <f>"FM"&amp;MOD(MONTH(Sheet1[[#This Row],[Date]])-4,12)+1</f>
        <v>FM11</v>
      </c>
      <c r="W9249" t="str">
        <f>"Q"&amp;ROUNDUP(MONTH(Sheet1[[#This Row],[Date]])/3,0)</f>
        <v>Q1</v>
      </c>
      <c r="X9249" t="str">
        <f>"Q"&amp;INT(MOD(MONTH(Sheet1[[#This Row],[Date]])-4,12/3)+1)</f>
        <v>Q3</v>
      </c>
      <c r="Y9249" t="str" cm="1">
        <f t="array" ref="Y9249">_xlfn.IFS(ROUND(L9249,0)&lt;=1,"Need to improve 0-1",ROUND(L9249,0)&lt;=2,"Okay 1-2",ROUND(L9249,0)&lt;=3,"Good 2-3",ROUND(L9249,0)&lt;=4,"Great 3-4",ROUND(L9249,0)&lt;=5,"Excellent 4-5")</f>
        <v>Excellent 4-5</v>
      </c>
      <c r="Z9249" t="str">
        <f t="shared" si="144"/>
        <v>0-1000</v>
      </c>
    </row>
    <row r="9250" spans="1:26" x14ac:dyDescent="0.3">
      <c r="A9250">
        <v>6901062</v>
      </c>
      <c r="B9250" t="s">
        <v>11878</v>
      </c>
      <c r="C9250">
        <v>215</v>
      </c>
      <c r="D9250" t="s">
        <v>1681</v>
      </c>
      <c r="E9250" t="s">
        <v>11879</v>
      </c>
      <c r="F9250" t="s">
        <v>16</v>
      </c>
      <c r="G9250" t="s">
        <v>16</v>
      </c>
      <c r="H9250" t="s">
        <v>16</v>
      </c>
      <c r="I9250">
        <v>2</v>
      </c>
      <c r="J9250">
        <v>38</v>
      </c>
      <c r="K9250">
        <v>20</v>
      </c>
      <c r="L9250">
        <v>3.8</v>
      </c>
      <c r="M9250" t="s">
        <v>8681</v>
      </c>
      <c r="N9250" t="str">
        <f>SUBSTITUTE(Sheet1[[#This Row],[Datekey_Opening]],"_","-")</f>
        <v>2012-1-15</v>
      </c>
      <c r="O9250">
        <f>YEAR(Sheet1[[#This Row],[Date]])</f>
        <v>2012</v>
      </c>
      <c r="P9250" t="str">
        <f>LOOKUP(Sheet1[[#This Row],[CountryCode]],$AI$4:$AI$18,$AJ$4:$AJ$18)</f>
        <v>United Kingdom</v>
      </c>
      <c r="Q9250">
        <f>MONTH(Sheet1[[#This Row],[Date]])</f>
        <v>1</v>
      </c>
      <c r="R9250" t="str">
        <f>TEXT(Sheet1[[#This Row],[Date]],"MMMM")</f>
        <v>January</v>
      </c>
      <c r="S9250" t="str">
        <f>TEXT(Sheet1[[#This Row],[Date]],"YYYY-MMM")</f>
        <v>2012-Jan</v>
      </c>
      <c r="T9250">
        <f>WEEKDAY(Sheet1[[#This Row],[Date]])</f>
        <v>1</v>
      </c>
      <c r="U9250" t="str">
        <f>TEXT(Sheet1[[#This Row],[Date]],"DDDD")</f>
        <v>Sunday</v>
      </c>
      <c r="V9250" t="str">
        <f>"FM"&amp;MOD(MONTH(Sheet1[[#This Row],[Date]])-4,12)+1</f>
        <v>FM10</v>
      </c>
      <c r="W9250" t="str">
        <f>"Q"&amp;ROUNDUP(MONTH(Sheet1[[#This Row],[Date]])/3,0)</f>
        <v>Q1</v>
      </c>
      <c r="X9250" t="str">
        <f>"Q"&amp;INT(MOD(MONTH(Sheet1[[#This Row],[Date]])-4,12/3)+1)</f>
        <v>Q2</v>
      </c>
      <c r="Y9250" t="str" cm="1">
        <f t="array" ref="Y9250">_xlfn.IFS(ROUND(L9250,0)&lt;=1,"Need to improve 0-1",ROUND(L9250,0)&lt;=2,"Okay 1-2",ROUND(L9250,0)&lt;=3,"Good 2-3",ROUND(L9250,0)&lt;=4,"Great 3-4",ROUND(L9250,0)&lt;=5,"Excellent 4-5")</f>
        <v>Great 3-4</v>
      </c>
      <c r="Z9250" t="str">
        <f t="shared" si="144"/>
        <v>0-1000</v>
      </c>
    </row>
    <row r="9251" spans="1:26" x14ac:dyDescent="0.3">
      <c r="A9251">
        <v>6900069</v>
      </c>
      <c r="B9251" t="s">
        <v>11880</v>
      </c>
      <c r="C9251">
        <v>215</v>
      </c>
      <c r="D9251" t="s">
        <v>1681</v>
      </c>
      <c r="E9251" t="s">
        <v>1901</v>
      </c>
      <c r="F9251" t="s">
        <v>16</v>
      </c>
      <c r="G9251" t="s">
        <v>16</v>
      </c>
      <c r="H9251" t="s">
        <v>16</v>
      </c>
      <c r="I9251">
        <v>2</v>
      </c>
      <c r="J9251">
        <v>93</v>
      </c>
      <c r="K9251">
        <v>20</v>
      </c>
      <c r="L9251">
        <v>4</v>
      </c>
      <c r="M9251" t="s">
        <v>3396</v>
      </c>
      <c r="N9251" t="str">
        <f>SUBSTITUTE(Sheet1[[#This Row],[Datekey_Opening]],"_","-")</f>
        <v>2015-1-26</v>
      </c>
      <c r="O9251">
        <f>YEAR(Sheet1[[#This Row],[Date]])</f>
        <v>2015</v>
      </c>
      <c r="P9251" t="str">
        <f>LOOKUP(Sheet1[[#This Row],[CountryCode]],$AI$4:$AI$18,$AJ$4:$AJ$18)</f>
        <v>United Kingdom</v>
      </c>
      <c r="Q9251">
        <f>MONTH(Sheet1[[#This Row],[Date]])</f>
        <v>1</v>
      </c>
      <c r="R9251" t="str">
        <f>TEXT(Sheet1[[#This Row],[Date]],"MMMM")</f>
        <v>January</v>
      </c>
      <c r="S9251" t="str">
        <f>TEXT(Sheet1[[#This Row],[Date]],"YYYY-MMM")</f>
        <v>2015-Jan</v>
      </c>
      <c r="T9251">
        <f>WEEKDAY(Sheet1[[#This Row],[Date]])</f>
        <v>2</v>
      </c>
      <c r="U9251" t="str">
        <f>TEXT(Sheet1[[#This Row],[Date]],"DDDD")</f>
        <v>Monday</v>
      </c>
      <c r="V9251" t="str">
        <f>"FM"&amp;MOD(MONTH(Sheet1[[#This Row],[Date]])-4,12)+1</f>
        <v>FM10</v>
      </c>
      <c r="W9251" t="str">
        <f>"Q"&amp;ROUNDUP(MONTH(Sheet1[[#This Row],[Date]])/3,0)</f>
        <v>Q1</v>
      </c>
      <c r="X9251" t="str">
        <f>"Q"&amp;INT(MOD(MONTH(Sheet1[[#This Row],[Date]])-4,12/3)+1)</f>
        <v>Q2</v>
      </c>
      <c r="Y9251" t="str" cm="1">
        <f t="array" ref="Y9251">_xlfn.IFS(ROUND(L9251,0)&lt;=1,"Need to improve 0-1",ROUND(L9251,0)&lt;=2,"Okay 1-2",ROUND(L9251,0)&lt;=3,"Good 2-3",ROUND(L9251,0)&lt;=4,"Great 3-4",ROUND(L9251,0)&lt;=5,"Excellent 4-5")</f>
        <v>Great 3-4</v>
      </c>
      <c r="Z9251" t="str">
        <f t="shared" si="144"/>
        <v>0-1000</v>
      </c>
    </row>
    <row r="9252" spans="1:26" x14ac:dyDescent="0.3">
      <c r="A9252">
        <v>6600681</v>
      </c>
      <c r="B9252" t="s">
        <v>11881</v>
      </c>
      <c r="C9252">
        <v>30</v>
      </c>
      <c r="D9252" t="s">
        <v>1765</v>
      </c>
      <c r="E9252" t="s">
        <v>11882</v>
      </c>
      <c r="F9252" t="s">
        <v>16</v>
      </c>
      <c r="G9252" t="s">
        <v>16</v>
      </c>
      <c r="H9252" t="s">
        <v>16</v>
      </c>
      <c r="I9252">
        <v>2</v>
      </c>
      <c r="J9252">
        <v>6</v>
      </c>
      <c r="K9252">
        <v>55</v>
      </c>
      <c r="L9252">
        <v>3</v>
      </c>
      <c r="M9252" t="s">
        <v>2107</v>
      </c>
      <c r="N9252" t="str">
        <f>SUBSTITUTE(Sheet1[[#This Row],[Datekey_Opening]],"_","-")</f>
        <v>2013-12-15</v>
      </c>
      <c r="O9252">
        <f>YEAR(Sheet1[[#This Row],[Date]])</f>
        <v>2013</v>
      </c>
      <c r="P9252" t="str">
        <f>LOOKUP(Sheet1[[#This Row],[CountryCode]],$AI$4:$AI$18,$AJ$4:$AJ$18)</f>
        <v>Brazil</v>
      </c>
      <c r="Q9252">
        <f>MONTH(Sheet1[[#This Row],[Date]])</f>
        <v>12</v>
      </c>
      <c r="R9252" t="str">
        <f>TEXT(Sheet1[[#This Row],[Date]],"MMMM")</f>
        <v>December</v>
      </c>
      <c r="S9252" t="str">
        <f>TEXT(Sheet1[[#This Row],[Date]],"YYYY-MMM")</f>
        <v>2013-Dec</v>
      </c>
      <c r="T9252">
        <f>WEEKDAY(Sheet1[[#This Row],[Date]])</f>
        <v>1</v>
      </c>
      <c r="U9252" t="str">
        <f>TEXT(Sheet1[[#This Row],[Date]],"DDDD")</f>
        <v>Sunday</v>
      </c>
      <c r="V9252" t="str">
        <f>"FM"&amp;MOD(MONTH(Sheet1[[#This Row],[Date]])-4,12)+1</f>
        <v>FM9</v>
      </c>
      <c r="W9252" t="str">
        <f>"Q"&amp;ROUNDUP(MONTH(Sheet1[[#This Row],[Date]])/3,0)</f>
        <v>Q4</v>
      </c>
      <c r="X9252" t="str">
        <f>"Q"&amp;INT(MOD(MONTH(Sheet1[[#This Row],[Date]])-4,12/3)+1)</f>
        <v>Q1</v>
      </c>
      <c r="Y9252" t="str" cm="1">
        <f t="array" ref="Y9252">_xlfn.IFS(ROUND(L9252,0)&lt;=1,"Need to improve 0-1",ROUND(L9252,0)&lt;=2,"Okay 1-2",ROUND(L9252,0)&lt;=3,"Good 2-3",ROUND(L9252,0)&lt;=4,"Great 3-4",ROUND(L9252,0)&lt;=5,"Excellent 4-5")</f>
        <v>Good 2-3</v>
      </c>
      <c r="Z9252" t="str">
        <f t="shared" si="144"/>
        <v>0-1000</v>
      </c>
    </row>
    <row r="9253" spans="1:26" x14ac:dyDescent="0.3">
      <c r="A9253">
        <v>7000992</v>
      </c>
      <c r="B9253" t="s">
        <v>11883</v>
      </c>
      <c r="C9253">
        <v>148</v>
      </c>
      <c r="D9253" t="s">
        <v>1636</v>
      </c>
      <c r="E9253" t="s">
        <v>426</v>
      </c>
      <c r="F9253" t="s">
        <v>16</v>
      </c>
      <c r="G9253" t="s">
        <v>16</v>
      </c>
      <c r="H9253" t="s">
        <v>16</v>
      </c>
      <c r="I9253">
        <v>2</v>
      </c>
      <c r="J9253">
        <v>212</v>
      </c>
      <c r="K9253">
        <v>35</v>
      </c>
      <c r="L9253">
        <v>4.3</v>
      </c>
      <c r="M9253" t="s">
        <v>1461</v>
      </c>
      <c r="N9253" t="str">
        <f>SUBSTITUTE(Sheet1[[#This Row],[Datekey_Opening]],"_","-")</f>
        <v>2017-12-16</v>
      </c>
      <c r="O9253">
        <f>YEAR(Sheet1[[#This Row],[Date]])</f>
        <v>2017</v>
      </c>
      <c r="P9253" t="str">
        <f>LOOKUP(Sheet1[[#This Row],[CountryCode]],$AI$4:$AI$18,$AJ$4:$AJ$18)</f>
        <v>New Zealand</v>
      </c>
      <c r="Q9253">
        <f>MONTH(Sheet1[[#This Row],[Date]])</f>
        <v>12</v>
      </c>
      <c r="R9253" t="str">
        <f>TEXT(Sheet1[[#This Row],[Date]],"MMMM")</f>
        <v>December</v>
      </c>
      <c r="S9253" t="str">
        <f>TEXT(Sheet1[[#This Row],[Date]],"YYYY-MMM")</f>
        <v>2017-Dec</v>
      </c>
      <c r="T9253">
        <f>WEEKDAY(Sheet1[[#This Row],[Date]])</f>
        <v>7</v>
      </c>
      <c r="U9253" t="str">
        <f>TEXT(Sheet1[[#This Row],[Date]],"DDDD")</f>
        <v>Saturday</v>
      </c>
      <c r="V9253" t="str">
        <f>"FM"&amp;MOD(MONTH(Sheet1[[#This Row],[Date]])-4,12)+1</f>
        <v>FM9</v>
      </c>
      <c r="W9253" t="str">
        <f>"Q"&amp;ROUNDUP(MONTH(Sheet1[[#This Row],[Date]])/3,0)</f>
        <v>Q4</v>
      </c>
      <c r="X9253" t="str">
        <f>"Q"&amp;INT(MOD(MONTH(Sheet1[[#This Row],[Date]])-4,12/3)+1)</f>
        <v>Q1</v>
      </c>
      <c r="Y9253" t="str" cm="1">
        <f t="array" ref="Y9253">_xlfn.IFS(ROUND(L9253,0)&lt;=1,"Need to improve 0-1",ROUND(L9253,0)&lt;=2,"Okay 1-2",ROUND(L9253,0)&lt;=3,"Good 2-3",ROUND(L9253,0)&lt;=4,"Great 3-4",ROUND(L9253,0)&lt;=5,"Excellent 4-5")</f>
        <v>Great 3-4</v>
      </c>
      <c r="Z9253" t="str">
        <f t="shared" si="144"/>
        <v>0-1000</v>
      </c>
    </row>
    <row r="9254" spans="1:26" x14ac:dyDescent="0.3">
      <c r="A9254">
        <v>7100072</v>
      </c>
      <c r="B9254" t="s">
        <v>11884</v>
      </c>
      <c r="C9254">
        <v>148</v>
      </c>
      <c r="D9254" t="s">
        <v>1640</v>
      </c>
      <c r="E9254" t="s">
        <v>11885</v>
      </c>
      <c r="F9254" t="s">
        <v>16</v>
      </c>
      <c r="G9254" t="s">
        <v>16</v>
      </c>
      <c r="H9254" t="s">
        <v>16</v>
      </c>
      <c r="I9254">
        <v>2</v>
      </c>
      <c r="J9254">
        <v>96</v>
      </c>
      <c r="K9254">
        <v>40</v>
      </c>
      <c r="L9254">
        <v>4.3</v>
      </c>
      <c r="M9254" t="s">
        <v>922</v>
      </c>
      <c r="N9254" t="str">
        <f>SUBSTITUTE(Sheet1[[#This Row],[Datekey_Opening]],"_","-")</f>
        <v>2011-12-11</v>
      </c>
      <c r="O9254">
        <f>YEAR(Sheet1[[#This Row],[Date]])</f>
        <v>2011</v>
      </c>
      <c r="P9254" t="str">
        <f>LOOKUP(Sheet1[[#This Row],[CountryCode]],$AI$4:$AI$18,$AJ$4:$AJ$18)</f>
        <v>New Zealand</v>
      </c>
      <c r="Q9254">
        <f>MONTH(Sheet1[[#This Row],[Date]])</f>
        <v>12</v>
      </c>
      <c r="R9254" t="str">
        <f>TEXT(Sheet1[[#This Row],[Date]],"MMMM")</f>
        <v>December</v>
      </c>
      <c r="S9254" t="str">
        <f>TEXT(Sheet1[[#This Row],[Date]],"YYYY-MMM")</f>
        <v>2011-Dec</v>
      </c>
      <c r="T9254">
        <f>WEEKDAY(Sheet1[[#This Row],[Date]])</f>
        <v>1</v>
      </c>
      <c r="U9254" t="str">
        <f>TEXT(Sheet1[[#This Row],[Date]],"DDDD")</f>
        <v>Sunday</v>
      </c>
      <c r="V9254" t="str">
        <f>"FM"&amp;MOD(MONTH(Sheet1[[#This Row],[Date]])-4,12)+1</f>
        <v>FM9</v>
      </c>
      <c r="W9254" t="str">
        <f>"Q"&amp;ROUNDUP(MONTH(Sheet1[[#This Row],[Date]])/3,0)</f>
        <v>Q4</v>
      </c>
      <c r="X9254" t="str">
        <f>"Q"&amp;INT(MOD(MONTH(Sheet1[[#This Row],[Date]])-4,12/3)+1)</f>
        <v>Q1</v>
      </c>
      <c r="Y9254" t="str" cm="1">
        <f t="array" ref="Y9254">_xlfn.IFS(ROUND(L9254,0)&lt;=1,"Need to improve 0-1",ROUND(L9254,0)&lt;=2,"Okay 1-2",ROUND(L9254,0)&lt;=3,"Good 2-3",ROUND(L9254,0)&lt;=4,"Great 3-4",ROUND(L9254,0)&lt;=5,"Excellent 4-5")</f>
        <v>Great 3-4</v>
      </c>
      <c r="Z9254" t="str">
        <f t="shared" si="144"/>
        <v>0-1000</v>
      </c>
    </row>
    <row r="9255" spans="1:26" x14ac:dyDescent="0.3">
      <c r="A9255">
        <v>6800908</v>
      </c>
      <c r="B9255" t="s">
        <v>11886</v>
      </c>
      <c r="C9255">
        <v>215</v>
      </c>
      <c r="D9255" t="s">
        <v>1633</v>
      </c>
      <c r="E9255" t="s">
        <v>11805</v>
      </c>
      <c r="F9255" t="s">
        <v>16</v>
      </c>
      <c r="G9255" t="s">
        <v>16</v>
      </c>
      <c r="H9255" t="s">
        <v>16</v>
      </c>
      <c r="I9255">
        <v>2</v>
      </c>
      <c r="J9255">
        <v>110</v>
      </c>
      <c r="K9255">
        <v>35</v>
      </c>
      <c r="L9255">
        <v>4.5</v>
      </c>
      <c r="M9255" t="s">
        <v>2336</v>
      </c>
      <c r="N9255" t="str">
        <f>SUBSTITUTE(Sheet1[[#This Row],[Datekey_Opening]],"_","-")</f>
        <v>2014-12-16</v>
      </c>
      <c r="O9255">
        <f>YEAR(Sheet1[[#This Row],[Date]])</f>
        <v>2014</v>
      </c>
      <c r="P9255" t="str">
        <f>LOOKUP(Sheet1[[#This Row],[CountryCode]],$AI$4:$AI$18,$AJ$4:$AJ$18)</f>
        <v>United Kingdom</v>
      </c>
      <c r="Q9255">
        <f>MONTH(Sheet1[[#This Row],[Date]])</f>
        <v>12</v>
      </c>
      <c r="R9255" t="str">
        <f>TEXT(Sheet1[[#This Row],[Date]],"MMMM")</f>
        <v>December</v>
      </c>
      <c r="S9255" t="str">
        <f>TEXT(Sheet1[[#This Row],[Date]],"YYYY-MMM")</f>
        <v>2014-Dec</v>
      </c>
      <c r="T9255">
        <f>WEEKDAY(Sheet1[[#This Row],[Date]])</f>
        <v>3</v>
      </c>
      <c r="U9255" t="str">
        <f>TEXT(Sheet1[[#This Row],[Date]],"DDDD")</f>
        <v>Tuesday</v>
      </c>
      <c r="V9255" t="str">
        <f>"FM"&amp;MOD(MONTH(Sheet1[[#This Row],[Date]])-4,12)+1</f>
        <v>FM9</v>
      </c>
      <c r="W9255" t="str">
        <f>"Q"&amp;ROUNDUP(MONTH(Sheet1[[#This Row],[Date]])/3,0)</f>
        <v>Q4</v>
      </c>
      <c r="X9255" t="str">
        <f>"Q"&amp;INT(MOD(MONTH(Sheet1[[#This Row],[Date]])-4,12/3)+1)</f>
        <v>Q1</v>
      </c>
      <c r="Y9255" t="str" cm="1">
        <f t="array" ref="Y9255">_xlfn.IFS(ROUND(L9255,0)&lt;=1,"Need to improve 0-1",ROUND(L9255,0)&lt;=2,"Okay 1-2",ROUND(L9255,0)&lt;=3,"Good 2-3",ROUND(L9255,0)&lt;=4,"Great 3-4",ROUND(L9255,0)&lt;=5,"Excellent 4-5")</f>
        <v>Excellent 4-5</v>
      </c>
      <c r="Z9255" t="str">
        <f t="shared" si="144"/>
        <v>0-1000</v>
      </c>
    </row>
    <row r="9256" spans="1:26" x14ac:dyDescent="0.3">
      <c r="A9256">
        <v>6800678</v>
      </c>
      <c r="B9256" t="s">
        <v>11887</v>
      </c>
      <c r="C9256">
        <v>215</v>
      </c>
      <c r="D9256" t="s">
        <v>1633</v>
      </c>
      <c r="E9256" t="s">
        <v>11888</v>
      </c>
      <c r="F9256" t="s">
        <v>16</v>
      </c>
      <c r="G9256" t="s">
        <v>16</v>
      </c>
      <c r="H9256" t="s">
        <v>16</v>
      </c>
      <c r="I9256">
        <v>2</v>
      </c>
      <c r="J9256">
        <v>48</v>
      </c>
      <c r="K9256">
        <v>25</v>
      </c>
      <c r="L9256">
        <v>3.7</v>
      </c>
      <c r="M9256" t="s">
        <v>2978</v>
      </c>
      <c r="N9256" t="str">
        <f>SUBSTITUTE(Sheet1[[#This Row],[Datekey_Opening]],"_","-")</f>
        <v>2013-12-24</v>
      </c>
      <c r="O9256">
        <f>YEAR(Sheet1[[#This Row],[Date]])</f>
        <v>2013</v>
      </c>
      <c r="P9256" t="str">
        <f>LOOKUP(Sheet1[[#This Row],[CountryCode]],$AI$4:$AI$18,$AJ$4:$AJ$18)</f>
        <v>United Kingdom</v>
      </c>
      <c r="Q9256">
        <f>MONTH(Sheet1[[#This Row],[Date]])</f>
        <v>12</v>
      </c>
      <c r="R9256" t="str">
        <f>TEXT(Sheet1[[#This Row],[Date]],"MMMM")</f>
        <v>December</v>
      </c>
      <c r="S9256" t="str">
        <f>TEXT(Sheet1[[#This Row],[Date]],"YYYY-MMM")</f>
        <v>2013-Dec</v>
      </c>
      <c r="T9256">
        <f>WEEKDAY(Sheet1[[#This Row],[Date]])</f>
        <v>3</v>
      </c>
      <c r="U9256" t="str">
        <f>TEXT(Sheet1[[#This Row],[Date]],"DDDD")</f>
        <v>Tuesday</v>
      </c>
      <c r="V9256" t="str">
        <f>"FM"&amp;MOD(MONTH(Sheet1[[#This Row],[Date]])-4,12)+1</f>
        <v>FM9</v>
      </c>
      <c r="W9256" t="str">
        <f>"Q"&amp;ROUNDUP(MONTH(Sheet1[[#This Row],[Date]])/3,0)</f>
        <v>Q4</v>
      </c>
      <c r="X9256" t="str">
        <f>"Q"&amp;INT(MOD(MONTH(Sheet1[[#This Row],[Date]])-4,12/3)+1)</f>
        <v>Q1</v>
      </c>
      <c r="Y9256" t="str" cm="1">
        <f t="array" ref="Y9256">_xlfn.IFS(ROUND(L9256,0)&lt;=1,"Need to improve 0-1",ROUND(L9256,0)&lt;=2,"Okay 1-2",ROUND(L9256,0)&lt;=3,"Good 2-3",ROUND(L9256,0)&lt;=4,"Great 3-4",ROUND(L9256,0)&lt;=5,"Excellent 4-5")</f>
        <v>Great 3-4</v>
      </c>
      <c r="Z9256" t="str">
        <f t="shared" si="144"/>
        <v>0-1000</v>
      </c>
    </row>
    <row r="9257" spans="1:26" x14ac:dyDescent="0.3">
      <c r="A9257">
        <v>5800634</v>
      </c>
      <c r="B9257" t="s">
        <v>11889</v>
      </c>
      <c r="C9257">
        <v>191</v>
      </c>
      <c r="D9257" t="s">
        <v>11827</v>
      </c>
      <c r="E9257" t="s">
        <v>11890</v>
      </c>
      <c r="F9257" t="s">
        <v>16</v>
      </c>
      <c r="G9257" t="s">
        <v>16</v>
      </c>
      <c r="H9257" t="s">
        <v>16</v>
      </c>
      <c r="I9257">
        <v>2</v>
      </c>
      <c r="J9257">
        <v>240</v>
      </c>
      <c r="K9257">
        <v>1800</v>
      </c>
      <c r="L9257">
        <v>2.4</v>
      </c>
      <c r="M9257" t="s">
        <v>1809</v>
      </c>
      <c r="N9257" t="str">
        <f>SUBSTITUTE(Sheet1[[#This Row],[Datekey_Opening]],"_","-")</f>
        <v>2012-12-2</v>
      </c>
      <c r="O9257">
        <f>YEAR(Sheet1[[#This Row],[Date]])</f>
        <v>2012</v>
      </c>
      <c r="P9257" t="str">
        <f>LOOKUP(Sheet1[[#This Row],[CountryCode]],$AI$4:$AI$18,$AJ$4:$AJ$18)</f>
        <v>Sri Lanka</v>
      </c>
      <c r="Q9257">
        <f>MONTH(Sheet1[[#This Row],[Date]])</f>
        <v>12</v>
      </c>
      <c r="R9257" t="str">
        <f>TEXT(Sheet1[[#This Row],[Date]],"MMMM")</f>
        <v>December</v>
      </c>
      <c r="S9257" t="str">
        <f>TEXT(Sheet1[[#This Row],[Date]],"YYYY-MMM")</f>
        <v>2012-Dec</v>
      </c>
      <c r="T9257">
        <f>WEEKDAY(Sheet1[[#This Row],[Date]])</f>
        <v>1</v>
      </c>
      <c r="U9257" t="str">
        <f>TEXT(Sheet1[[#This Row],[Date]],"DDDD")</f>
        <v>Sunday</v>
      </c>
      <c r="V9257" t="str">
        <f>"FM"&amp;MOD(MONTH(Sheet1[[#This Row],[Date]])-4,12)+1</f>
        <v>FM9</v>
      </c>
      <c r="W9257" t="str">
        <f>"Q"&amp;ROUNDUP(MONTH(Sheet1[[#This Row],[Date]])/3,0)</f>
        <v>Q4</v>
      </c>
      <c r="X9257" t="str">
        <f>"Q"&amp;INT(MOD(MONTH(Sheet1[[#This Row],[Date]])-4,12/3)+1)</f>
        <v>Q1</v>
      </c>
      <c r="Y9257" t="str" cm="1">
        <f t="array" ref="Y9257">_xlfn.IFS(ROUND(L9257,0)&lt;=1,"Need to improve 0-1",ROUND(L9257,0)&lt;=2,"Okay 1-2",ROUND(L9257,0)&lt;=3,"Good 2-3",ROUND(L9257,0)&lt;=4,"Great 3-4",ROUND(L9257,0)&lt;=5,"Excellent 4-5")</f>
        <v>Okay 1-2</v>
      </c>
      <c r="Z9257" t="str">
        <f t="shared" si="144"/>
        <v>1000-2000</v>
      </c>
    </row>
    <row r="9258" spans="1:26" x14ac:dyDescent="0.3">
      <c r="A9258">
        <v>5800144</v>
      </c>
      <c r="B9258" t="s">
        <v>11891</v>
      </c>
      <c r="C9258">
        <v>191</v>
      </c>
      <c r="D9258" t="s">
        <v>11827</v>
      </c>
      <c r="E9258" t="s">
        <v>2496</v>
      </c>
      <c r="F9258" t="s">
        <v>16</v>
      </c>
      <c r="G9258" t="s">
        <v>16</v>
      </c>
      <c r="H9258" t="s">
        <v>16</v>
      </c>
      <c r="I9258">
        <v>2</v>
      </c>
      <c r="J9258">
        <v>122</v>
      </c>
      <c r="K9258">
        <v>1000</v>
      </c>
      <c r="L9258">
        <v>4.0999999999999996</v>
      </c>
      <c r="M9258" t="s">
        <v>4965</v>
      </c>
      <c r="N9258" t="str">
        <f>SUBSTITUTE(Sheet1[[#This Row],[Datekey_Opening]],"_","-")</f>
        <v>2013-12-18</v>
      </c>
      <c r="O9258">
        <f>YEAR(Sheet1[[#This Row],[Date]])</f>
        <v>2013</v>
      </c>
      <c r="P9258" t="str">
        <f>LOOKUP(Sheet1[[#This Row],[CountryCode]],$AI$4:$AI$18,$AJ$4:$AJ$18)</f>
        <v>Sri Lanka</v>
      </c>
      <c r="Q9258">
        <f>MONTH(Sheet1[[#This Row],[Date]])</f>
        <v>12</v>
      </c>
      <c r="R9258" t="str">
        <f>TEXT(Sheet1[[#This Row],[Date]],"MMMM")</f>
        <v>December</v>
      </c>
      <c r="S9258" t="str">
        <f>TEXT(Sheet1[[#This Row],[Date]],"YYYY-MMM")</f>
        <v>2013-Dec</v>
      </c>
      <c r="T9258">
        <f>WEEKDAY(Sheet1[[#This Row],[Date]])</f>
        <v>4</v>
      </c>
      <c r="U9258" t="str">
        <f>TEXT(Sheet1[[#This Row],[Date]],"DDDD")</f>
        <v>Wednesday</v>
      </c>
      <c r="V9258" t="str">
        <f>"FM"&amp;MOD(MONTH(Sheet1[[#This Row],[Date]])-4,12)+1</f>
        <v>FM9</v>
      </c>
      <c r="W9258" t="str">
        <f>"Q"&amp;ROUNDUP(MONTH(Sheet1[[#This Row],[Date]])/3,0)</f>
        <v>Q4</v>
      </c>
      <c r="X9258" t="str">
        <f>"Q"&amp;INT(MOD(MONTH(Sheet1[[#This Row],[Date]])-4,12/3)+1)</f>
        <v>Q1</v>
      </c>
      <c r="Y9258" t="str" cm="1">
        <f t="array" ref="Y9258">_xlfn.IFS(ROUND(L9258,0)&lt;=1,"Need to improve 0-1",ROUND(L9258,0)&lt;=2,"Okay 1-2",ROUND(L9258,0)&lt;=3,"Good 2-3",ROUND(L9258,0)&lt;=4,"Great 3-4",ROUND(L9258,0)&lt;=5,"Excellent 4-5")</f>
        <v>Great 3-4</v>
      </c>
      <c r="Z9258" t="str">
        <f t="shared" si="144"/>
        <v>1000-2000</v>
      </c>
    </row>
    <row r="9259" spans="1:26" x14ac:dyDescent="0.3">
      <c r="A9259">
        <v>6004813</v>
      </c>
      <c r="B9259" t="s">
        <v>11892</v>
      </c>
      <c r="C9259">
        <v>208</v>
      </c>
      <c r="D9259" t="s">
        <v>1880</v>
      </c>
      <c r="E9259" t="s">
        <v>373</v>
      </c>
      <c r="F9259" t="s">
        <v>16</v>
      </c>
      <c r="G9259" t="s">
        <v>16</v>
      </c>
      <c r="H9259" t="s">
        <v>16</v>
      </c>
      <c r="I9259">
        <v>2</v>
      </c>
      <c r="J9259">
        <v>104</v>
      </c>
      <c r="K9259">
        <v>40</v>
      </c>
      <c r="L9259">
        <v>4.7</v>
      </c>
      <c r="M9259" t="s">
        <v>7594</v>
      </c>
      <c r="N9259" t="str">
        <f>SUBSTITUTE(Sheet1[[#This Row],[Datekey_Opening]],"_","-")</f>
        <v>2015-12-4</v>
      </c>
      <c r="O9259">
        <f>YEAR(Sheet1[[#This Row],[Date]])</f>
        <v>2015</v>
      </c>
      <c r="P9259" t="str">
        <f>LOOKUP(Sheet1[[#This Row],[CountryCode]],$AI$4:$AI$18,$AJ$4:$AJ$18)</f>
        <v>Turkey</v>
      </c>
      <c r="Q9259">
        <f>MONTH(Sheet1[[#This Row],[Date]])</f>
        <v>12</v>
      </c>
      <c r="R9259" t="str">
        <f>TEXT(Sheet1[[#This Row],[Date]],"MMMM")</f>
        <v>December</v>
      </c>
      <c r="S9259" t="str">
        <f>TEXT(Sheet1[[#This Row],[Date]],"YYYY-MMM")</f>
        <v>2015-Dec</v>
      </c>
      <c r="T9259">
        <f>WEEKDAY(Sheet1[[#This Row],[Date]])</f>
        <v>6</v>
      </c>
      <c r="U9259" t="str">
        <f>TEXT(Sheet1[[#This Row],[Date]],"DDDD")</f>
        <v>Friday</v>
      </c>
      <c r="V9259" t="str">
        <f>"FM"&amp;MOD(MONTH(Sheet1[[#This Row],[Date]])-4,12)+1</f>
        <v>FM9</v>
      </c>
      <c r="W9259" t="str">
        <f>"Q"&amp;ROUNDUP(MONTH(Sheet1[[#This Row],[Date]])/3,0)</f>
        <v>Q4</v>
      </c>
      <c r="X9259" t="str">
        <f>"Q"&amp;INT(MOD(MONTH(Sheet1[[#This Row],[Date]])-4,12/3)+1)</f>
        <v>Q1</v>
      </c>
      <c r="Y9259" t="str" cm="1">
        <f t="array" ref="Y9259">_xlfn.IFS(ROUND(L9259,0)&lt;=1,"Need to improve 0-1",ROUND(L9259,0)&lt;=2,"Okay 1-2",ROUND(L9259,0)&lt;=3,"Good 2-3",ROUND(L9259,0)&lt;=4,"Great 3-4",ROUND(L9259,0)&lt;=5,"Excellent 4-5")</f>
        <v>Excellent 4-5</v>
      </c>
      <c r="Z9259" t="str">
        <f t="shared" si="144"/>
        <v>0-1000</v>
      </c>
    </row>
    <row r="9260" spans="1:26" x14ac:dyDescent="0.3">
      <c r="A9260">
        <v>5901782</v>
      </c>
      <c r="B9260" t="s">
        <v>3835</v>
      </c>
      <c r="C9260">
        <v>208</v>
      </c>
      <c r="D9260" t="s">
        <v>1819</v>
      </c>
      <c r="E9260" t="s">
        <v>379</v>
      </c>
      <c r="F9260" t="s">
        <v>16</v>
      </c>
      <c r="G9260" t="s">
        <v>16</v>
      </c>
      <c r="H9260" t="s">
        <v>16</v>
      </c>
      <c r="I9260">
        <v>2</v>
      </c>
      <c r="J9260">
        <v>1042</v>
      </c>
      <c r="K9260">
        <v>30</v>
      </c>
      <c r="L9260">
        <v>4.9000000000000004</v>
      </c>
      <c r="M9260" t="s">
        <v>277</v>
      </c>
      <c r="N9260" t="str">
        <f>SUBSTITUTE(Sheet1[[#This Row],[Datekey_Opening]],"_","-")</f>
        <v>2013-12-4</v>
      </c>
      <c r="O9260">
        <f>YEAR(Sheet1[[#This Row],[Date]])</f>
        <v>2013</v>
      </c>
      <c r="P9260" t="str">
        <f>LOOKUP(Sheet1[[#This Row],[CountryCode]],$AI$4:$AI$18,$AJ$4:$AJ$18)</f>
        <v>Turkey</v>
      </c>
      <c r="Q9260">
        <f>MONTH(Sheet1[[#This Row],[Date]])</f>
        <v>12</v>
      </c>
      <c r="R9260" t="str">
        <f>TEXT(Sheet1[[#This Row],[Date]],"MMMM")</f>
        <v>December</v>
      </c>
      <c r="S9260" t="str">
        <f>TEXT(Sheet1[[#This Row],[Date]],"YYYY-MMM")</f>
        <v>2013-Dec</v>
      </c>
      <c r="T9260">
        <f>WEEKDAY(Sheet1[[#This Row],[Date]])</f>
        <v>4</v>
      </c>
      <c r="U9260" t="str">
        <f>TEXT(Sheet1[[#This Row],[Date]],"DDDD")</f>
        <v>Wednesday</v>
      </c>
      <c r="V9260" t="str">
        <f>"FM"&amp;MOD(MONTH(Sheet1[[#This Row],[Date]])-4,12)+1</f>
        <v>FM9</v>
      </c>
      <c r="W9260" t="str">
        <f>"Q"&amp;ROUNDUP(MONTH(Sheet1[[#This Row],[Date]])/3,0)</f>
        <v>Q4</v>
      </c>
      <c r="X9260" t="str">
        <f>"Q"&amp;INT(MOD(MONTH(Sheet1[[#This Row],[Date]])-4,12/3)+1)</f>
        <v>Q1</v>
      </c>
      <c r="Y9260" t="str" cm="1">
        <f t="array" ref="Y9260">_xlfn.IFS(ROUND(L9260,0)&lt;=1,"Need to improve 0-1",ROUND(L9260,0)&lt;=2,"Okay 1-2",ROUND(L9260,0)&lt;=3,"Good 2-3",ROUND(L9260,0)&lt;=4,"Great 3-4",ROUND(L9260,0)&lt;=5,"Excellent 4-5")</f>
        <v>Excellent 4-5</v>
      </c>
      <c r="Z9260" t="str">
        <f t="shared" si="144"/>
        <v>0-1000</v>
      </c>
    </row>
    <row r="9261" spans="1:26" x14ac:dyDescent="0.3">
      <c r="A9261">
        <v>18255654</v>
      </c>
      <c r="B9261" t="s">
        <v>11893</v>
      </c>
      <c r="C9261">
        <v>162</v>
      </c>
      <c r="D9261" t="s">
        <v>7941</v>
      </c>
      <c r="E9261" t="s">
        <v>11894</v>
      </c>
      <c r="F9261" t="s">
        <v>16</v>
      </c>
      <c r="G9261" t="s">
        <v>16</v>
      </c>
      <c r="H9261" t="s">
        <v>16</v>
      </c>
      <c r="I9261">
        <v>2</v>
      </c>
      <c r="J9261">
        <v>118</v>
      </c>
      <c r="K9261">
        <v>600</v>
      </c>
      <c r="L9261">
        <v>4.5</v>
      </c>
      <c r="M9261" t="s">
        <v>2460</v>
      </c>
      <c r="N9261" t="str">
        <f>SUBSTITUTE(Sheet1[[#This Row],[Datekey_Opening]],"_","-")</f>
        <v>2017-11-28</v>
      </c>
      <c r="O9261">
        <f>YEAR(Sheet1[[#This Row],[Date]])</f>
        <v>2017</v>
      </c>
      <c r="P9261" t="str">
        <f>LOOKUP(Sheet1[[#This Row],[CountryCode]],$AI$4:$AI$18,$AJ$4:$AJ$18)</f>
        <v>Phillipines</v>
      </c>
      <c r="Q9261">
        <f>MONTH(Sheet1[[#This Row],[Date]])</f>
        <v>11</v>
      </c>
      <c r="R9261" t="str">
        <f>TEXT(Sheet1[[#This Row],[Date]],"MMMM")</f>
        <v>November</v>
      </c>
      <c r="S9261" t="str">
        <f>TEXT(Sheet1[[#This Row],[Date]],"YYYY-MMM")</f>
        <v>2017-Nov</v>
      </c>
      <c r="T9261">
        <f>WEEKDAY(Sheet1[[#This Row],[Date]])</f>
        <v>3</v>
      </c>
      <c r="U9261" t="str">
        <f>TEXT(Sheet1[[#This Row],[Date]],"DDDD")</f>
        <v>Tuesday</v>
      </c>
      <c r="V9261" t="str">
        <f>"FM"&amp;MOD(MONTH(Sheet1[[#This Row],[Date]])-4,12)+1</f>
        <v>FM8</v>
      </c>
      <c r="W9261" t="str">
        <f>"Q"&amp;ROUNDUP(MONTH(Sheet1[[#This Row],[Date]])/3,0)</f>
        <v>Q4</v>
      </c>
      <c r="X9261" t="str">
        <f>"Q"&amp;INT(MOD(MONTH(Sheet1[[#This Row],[Date]])-4,12/3)+1)</f>
        <v>Q4</v>
      </c>
      <c r="Y9261" t="str" cm="1">
        <f t="array" ref="Y9261">_xlfn.IFS(ROUND(L9261,0)&lt;=1,"Need to improve 0-1",ROUND(L9261,0)&lt;=2,"Okay 1-2",ROUND(L9261,0)&lt;=3,"Good 2-3",ROUND(L9261,0)&lt;=4,"Great 3-4",ROUND(L9261,0)&lt;=5,"Excellent 4-5")</f>
        <v>Excellent 4-5</v>
      </c>
      <c r="Z9261" t="str">
        <f t="shared" si="144"/>
        <v>0-1000</v>
      </c>
    </row>
    <row r="9262" spans="1:26" x14ac:dyDescent="0.3">
      <c r="A9262">
        <v>6710645</v>
      </c>
      <c r="B9262" t="s">
        <v>11895</v>
      </c>
      <c r="C9262">
        <v>30</v>
      </c>
      <c r="D9262" t="s">
        <v>1742</v>
      </c>
      <c r="E9262" t="s">
        <v>1743</v>
      </c>
      <c r="F9262" t="s">
        <v>16</v>
      </c>
      <c r="G9262" t="s">
        <v>16</v>
      </c>
      <c r="H9262" t="s">
        <v>16</v>
      </c>
      <c r="I9262">
        <v>2</v>
      </c>
      <c r="J9262">
        <v>0</v>
      </c>
      <c r="K9262">
        <v>55</v>
      </c>
      <c r="L9262">
        <v>1</v>
      </c>
      <c r="M9262" t="s">
        <v>6509</v>
      </c>
      <c r="N9262" t="str">
        <f>SUBSTITUTE(Sheet1[[#This Row],[Datekey_Opening]],"_","-")</f>
        <v>2011-11-14</v>
      </c>
      <c r="O9262">
        <f>YEAR(Sheet1[[#This Row],[Date]])</f>
        <v>2011</v>
      </c>
      <c r="P9262" t="str">
        <f>LOOKUP(Sheet1[[#This Row],[CountryCode]],$AI$4:$AI$18,$AJ$4:$AJ$18)</f>
        <v>Brazil</v>
      </c>
      <c r="Q9262">
        <f>MONTH(Sheet1[[#This Row],[Date]])</f>
        <v>11</v>
      </c>
      <c r="R9262" t="str">
        <f>TEXT(Sheet1[[#This Row],[Date]],"MMMM")</f>
        <v>November</v>
      </c>
      <c r="S9262" t="str">
        <f>TEXT(Sheet1[[#This Row],[Date]],"YYYY-MMM")</f>
        <v>2011-Nov</v>
      </c>
      <c r="T9262">
        <f>WEEKDAY(Sheet1[[#This Row],[Date]])</f>
        <v>2</v>
      </c>
      <c r="U9262" t="str">
        <f>TEXT(Sheet1[[#This Row],[Date]],"DDDD")</f>
        <v>Monday</v>
      </c>
      <c r="V9262" t="str">
        <f>"FM"&amp;MOD(MONTH(Sheet1[[#This Row],[Date]])-4,12)+1</f>
        <v>FM8</v>
      </c>
      <c r="W9262" t="str">
        <f>"Q"&amp;ROUNDUP(MONTH(Sheet1[[#This Row],[Date]])/3,0)</f>
        <v>Q4</v>
      </c>
      <c r="X9262" t="str">
        <f>"Q"&amp;INT(MOD(MONTH(Sheet1[[#This Row],[Date]])-4,12/3)+1)</f>
        <v>Q4</v>
      </c>
      <c r="Y9262" t="str" cm="1">
        <f t="array" ref="Y9262">_xlfn.IFS(ROUND(L9262,0)&lt;=1,"Need to improve 0-1",ROUND(L9262,0)&lt;=2,"Okay 1-2",ROUND(L9262,0)&lt;=3,"Good 2-3",ROUND(L9262,0)&lt;=4,"Great 3-4",ROUND(L9262,0)&lt;=5,"Excellent 4-5")</f>
        <v>Need to improve 0-1</v>
      </c>
      <c r="Z9262" t="str">
        <f t="shared" si="144"/>
        <v>0-1000</v>
      </c>
    </row>
    <row r="9263" spans="1:26" x14ac:dyDescent="0.3">
      <c r="A9263">
        <v>7100535</v>
      </c>
      <c r="B9263" t="s">
        <v>11896</v>
      </c>
      <c r="C9263">
        <v>148</v>
      </c>
      <c r="D9263" t="s">
        <v>1640</v>
      </c>
      <c r="E9263" t="s">
        <v>379</v>
      </c>
      <c r="F9263" t="s">
        <v>16</v>
      </c>
      <c r="G9263" t="s">
        <v>16</v>
      </c>
      <c r="H9263" t="s">
        <v>16</v>
      </c>
      <c r="I9263">
        <v>2</v>
      </c>
      <c r="J9263">
        <v>157</v>
      </c>
      <c r="K9263">
        <v>40</v>
      </c>
      <c r="L9263">
        <v>4.3</v>
      </c>
      <c r="M9263" t="s">
        <v>7505</v>
      </c>
      <c r="N9263" t="str">
        <f>SUBSTITUTE(Sheet1[[#This Row],[Datekey_Opening]],"_","-")</f>
        <v>2018-11-11</v>
      </c>
      <c r="O9263">
        <f>YEAR(Sheet1[[#This Row],[Date]])</f>
        <v>2018</v>
      </c>
      <c r="P9263" t="str">
        <f>LOOKUP(Sheet1[[#This Row],[CountryCode]],$AI$4:$AI$18,$AJ$4:$AJ$18)</f>
        <v>New Zealand</v>
      </c>
      <c r="Q9263">
        <f>MONTH(Sheet1[[#This Row],[Date]])</f>
        <v>11</v>
      </c>
      <c r="R9263" t="str">
        <f>TEXT(Sheet1[[#This Row],[Date]],"MMMM")</f>
        <v>November</v>
      </c>
      <c r="S9263" t="str">
        <f>TEXT(Sheet1[[#This Row],[Date]],"YYYY-MMM")</f>
        <v>2018-Nov</v>
      </c>
      <c r="T9263">
        <f>WEEKDAY(Sheet1[[#This Row],[Date]])</f>
        <v>1</v>
      </c>
      <c r="U9263" t="str">
        <f>TEXT(Sheet1[[#This Row],[Date]],"DDDD")</f>
        <v>Sunday</v>
      </c>
      <c r="V9263" t="str">
        <f>"FM"&amp;MOD(MONTH(Sheet1[[#This Row],[Date]])-4,12)+1</f>
        <v>FM8</v>
      </c>
      <c r="W9263" t="str">
        <f>"Q"&amp;ROUNDUP(MONTH(Sheet1[[#This Row],[Date]])/3,0)</f>
        <v>Q4</v>
      </c>
      <c r="X9263" t="str">
        <f>"Q"&amp;INT(MOD(MONTH(Sheet1[[#This Row],[Date]])-4,12/3)+1)</f>
        <v>Q4</v>
      </c>
      <c r="Y9263" t="str" cm="1">
        <f t="array" ref="Y9263">_xlfn.IFS(ROUND(L9263,0)&lt;=1,"Need to improve 0-1",ROUND(L9263,0)&lt;=2,"Okay 1-2",ROUND(L9263,0)&lt;=3,"Good 2-3",ROUND(L9263,0)&lt;=4,"Great 3-4",ROUND(L9263,0)&lt;=5,"Excellent 4-5")</f>
        <v>Great 3-4</v>
      </c>
      <c r="Z9263" t="str">
        <f t="shared" si="144"/>
        <v>0-1000</v>
      </c>
    </row>
    <row r="9264" spans="1:26" x14ac:dyDescent="0.3">
      <c r="A9264">
        <v>18273002</v>
      </c>
      <c r="B9264" t="s">
        <v>11897</v>
      </c>
      <c r="C9264">
        <v>215</v>
      </c>
      <c r="D9264" t="s">
        <v>1681</v>
      </c>
      <c r="E9264" t="s">
        <v>11898</v>
      </c>
      <c r="F9264" t="s">
        <v>16</v>
      </c>
      <c r="G9264" t="s">
        <v>16</v>
      </c>
      <c r="H9264" t="s">
        <v>16</v>
      </c>
      <c r="I9264">
        <v>2</v>
      </c>
      <c r="J9264">
        <v>3</v>
      </c>
      <c r="K9264">
        <v>20</v>
      </c>
      <c r="L9264">
        <v>1</v>
      </c>
      <c r="M9264" t="s">
        <v>6278</v>
      </c>
      <c r="N9264" t="str">
        <f>SUBSTITUTE(Sheet1[[#This Row],[Datekey_Opening]],"_","-")</f>
        <v>2013-11-11</v>
      </c>
      <c r="O9264">
        <f>YEAR(Sheet1[[#This Row],[Date]])</f>
        <v>2013</v>
      </c>
      <c r="P9264" t="str">
        <f>LOOKUP(Sheet1[[#This Row],[CountryCode]],$AI$4:$AI$18,$AJ$4:$AJ$18)</f>
        <v>United Kingdom</v>
      </c>
      <c r="Q9264">
        <f>MONTH(Sheet1[[#This Row],[Date]])</f>
        <v>11</v>
      </c>
      <c r="R9264" t="str">
        <f>TEXT(Sheet1[[#This Row],[Date]],"MMMM")</f>
        <v>November</v>
      </c>
      <c r="S9264" t="str">
        <f>TEXT(Sheet1[[#This Row],[Date]],"YYYY-MMM")</f>
        <v>2013-Nov</v>
      </c>
      <c r="T9264">
        <f>WEEKDAY(Sheet1[[#This Row],[Date]])</f>
        <v>2</v>
      </c>
      <c r="U9264" t="str">
        <f>TEXT(Sheet1[[#This Row],[Date]],"DDDD")</f>
        <v>Monday</v>
      </c>
      <c r="V9264" t="str">
        <f>"FM"&amp;MOD(MONTH(Sheet1[[#This Row],[Date]])-4,12)+1</f>
        <v>FM8</v>
      </c>
      <c r="W9264" t="str">
        <f>"Q"&amp;ROUNDUP(MONTH(Sheet1[[#This Row],[Date]])/3,0)</f>
        <v>Q4</v>
      </c>
      <c r="X9264" t="str">
        <f>"Q"&amp;INT(MOD(MONTH(Sheet1[[#This Row],[Date]])-4,12/3)+1)</f>
        <v>Q4</v>
      </c>
      <c r="Y9264" t="str" cm="1">
        <f t="array" ref="Y9264">_xlfn.IFS(ROUND(L9264,0)&lt;=1,"Need to improve 0-1",ROUND(L9264,0)&lt;=2,"Okay 1-2",ROUND(L9264,0)&lt;=3,"Good 2-3",ROUND(L9264,0)&lt;=4,"Great 3-4",ROUND(L9264,0)&lt;=5,"Excellent 4-5")</f>
        <v>Need to improve 0-1</v>
      </c>
      <c r="Z9264" t="str">
        <f t="shared" si="144"/>
        <v>0-1000</v>
      </c>
    </row>
    <row r="9265" spans="1:26" x14ac:dyDescent="0.3">
      <c r="A9265">
        <v>7602219</v>
      </c>
      <c r="B9265" t="s">
        <v>11899</v>
      </c>
      <c r="C9265">
        <v>215</v>
      </c>
      <c r="D9265" t="s">
        <v>1515</v>
      </c>
      <c r="E9265" t="s">
        <v>11900</v>
      </c>
      <c r="F9265" t="s">
        <v>16</v>
      </c>
      <c r="G9265" t="s">
        <v>16</v>
      </c>
      <c r="H9265" t="s">
        <v>16</v>
      </c>
      <c r="I9265">
        <v>2</v>
      </c>
      <c r="J9265">
        <v>32</v>
      </c>
      <c r="K9265">
        <v>25</v>
      </c>
      <c r="L9265">
        <v>3.8</v>
      </c>
      <c r="M9265" t="s">
        <v>2349</v>
      </c>
      <c r="N9265" t="str">
        <f>SUBSTITUTE(Sheet1[[#This Row],[Datekey_Opening]],"_","-")</f>
        <v>2015-11-21</v>
      </c>
      <c r="O9265">
        <f>YEAR(Sheet1[[#This Row],[Date]])</f>
        <v>2015</v>
      </c>
      <c r="P9265" t="str">
        <f>LOOKUP(Sheet1[[#This Row],[CountryCode]],$AI$4:$AI$18,$AJ$4:$AJ$18)</f>
        <v>United Kingdom</v>
      </c>
      <c r="Q9265">
        <f>MONTH(Sheet1[[#This Row],[Date]])</f>
        <v>11</v>
      </c>
      <c r="R9265" t="str">
        <f>TEXT(Sheet1[[#This Row],[Date]],"MMMM")</f>
        <v>November</v>
      </c>
      <c r="S9265" t="str">
        <f>TEXT(Sheet1[[#This Row],[Date]],"YYYY-MMM")</f>
        <v>2015-Nov</v>
      </c>
      <c r="T9265">
        <f>WEEKDAY(Sheet1[[#This Row],[Date]])</f>
        <v>7</v>
      </c>
      <c r="U9265" t="str">
        <f>TEXT(Sheet1[[#This Row],[Date]],"DDDD")</f>
        <v>Saturday</v>
      </c>
      <c r="V9265" t="str">
        <f>"FM"&amp;MOD(MONTH(Sheet1[[#This Row],[Date]])-4,12)+1</f>
        <v>FM8</v>
      </c>
      <c r="W9265" t="str">
        <f>"Q"&amp;ROUNDUP(MONTH(Sheet1[[#This Row],[Date]])/3,0)</f>
        <v>Q4</v>
      </c>
      <c r="X9265" t="str">
        <f>"Q"&amp;INT(MOD(MONTH(Sheet1[[#This Row],[Date]])-4,12/3)+1)</f>
        <v>Q4</v>
      </c>
      <c r="Y9265" t="str" cm="1">
        <f t="array" ref="Y9265">_xlfn.IFS(ROUND(L9265,0)&lt;=1,"Need to improve 0-1",ROUND(L9265,0)&lt;=2,"Okay 1-2",ROUND(L9265,0)&lt;=3,"Good 2-3",ROUND(L9265,0)&lt;=4,"Great 3-4",ROUND(L9265,0)&lt;=5,"Excellent 4-5")</f>
        <v>Great 3-4</v>
      </c>
      <c r="Z9265" t="str">
        <f t="shared" si="144"/>
        <v>0-1000</v>
      </c>
    </row>
    <row r="9266" spans="1:26" x14ac:dyDescent="0.3">
      <c r="A9266">
        <v>6800443</v>
      </c>
      <c r="B9266" t="s">
        <v>11901</v>
      </c>
      <c r="C9266">
        <v>215</v>
      </c>
      <c r="D9266" t="s">
        <v>1633</v>
      </c>
      <c r="E9266" t="s">
        <v>473</v>
      </c>
      <c r="F9266" t="s">
        <v>16</v>
      </c>
      <c r="G9266" t="s">
        <v>16</v>
      </c>
      <c r="H9266" t="s">
        <v>16</v>
      </c>
      <c r="I9266">
        <v>2</v>
      </c>
      <c r="J9266">
        <v>23</v>
      </c>
      <c r="K9266">
        <v>20</v>
      </c>
      <c r="L9266">
        <v>3.3</v>
      </c>
      <c r="M9266" t="s">
        <v>8693</v>
      </c>
      <c r="N9266" t="str">
        <f>SUBSTITUTE(Sheet1[[#This Row],[Datekey_Opening]],"_","-")</f>
        <v>2013-11-3</v>
      </c>
      <c r="O9266">
        <f>YEAR(Sheet1[[#This Row],[Date]])</f>
        <v>2013</v>
      </c>
      <c r="P9266" t="str">
        <f>LOOKUP(Sheet1[[#This Row],[CountryCode]],$AI$4:$AI$18,$AJ$4:$AJ$18)</f>
        <v>United Kingdom</v>
      </c>
      <c r="Q9266">
        <f>MONTH(Sheet1[[#This Row],[Date]])</f>
        <v>11</v>
      </c>
      <c r="R9266" t="str">
        <f>TEXT(Sheet1[[#This Row],[Date]],"MMMM")</f>
        <v>November</v>
      </c>
      <c r="S9266" t="str">
        <f>TEXT(Sheet1[[#This Row],[Date]],"YYYY-MMM")</f>
        <v>2013-Nov</v>
      </c>
      <c r="T9266">
        <f>WEEKDAY(Sheet1[[#This Row],[Date]])</f>
        <v>1</v>
      </c>
      <c r="U9266" t="str">
        <f>TEXT(Sheet1[[#This Row],[Date]],"DDDD")</f>
        <v>Sunday</v>
      </c>
      <c r="V9266" t="str">
        <f>"FM"&amp;MOD(MONTH(Sheet1[[#This Row],[Date]])-4,12)+1</f>
        <v>FM8</v>
      </c>
      <c r="W9266" t="str">
        <f>"Q"&amp;ROUNDUP(MONTH(Sheet1[[#This Row],[Date]])/3,0)</f>
        <v>Q4</v>
      </c>
      <c r="X9266" t="str">
        <f>"Q"&amp;INT(MOD(MONTH(Sheet1[[#This Row],[Date]])-4,12/3)+1)</f>
        <v>Q4</v>
      </c>
      <c r="Y9266" t="str" cm="1">
        <f t="array" ref="Y9266">_xlfn.IFS(ROUND(L9266,0)&lt;=1,"Need to improve 0-1",ROUND(L9266,0)&lt;=2,"Okay 1-2",ROUND(L9266,0)&lt;=3,"Good 2-3",ROUND(L9266,0)&lt;=4,"Great 3-4",ROUND(L9266,0)&lt;=5,"Excellent 4-5")</f>
        <v>Good 2-3</v>
      </c>
      <c r="Z9266" t="str">
        <f t="shared" si="144"/>
        <v>0-1000</v>
      </c>
    </row>
    <row r="9267" spans="1:26" x14ac:dyDescent="0.3">
      <c r="A9267">
        <v>6801051</v>
      </c>
      <c r="B9267" t="s">
        <v>11902</v>
      </c>
      <c r="C9267">
        <v>215</v>
      </c>
      <c r="D9267" t="s">
        <v>1633</v>
      </c>
      <c r="E9267" t="s">
        <v>11903</v>
      </c>
      <c r="F9267" t="s">
        <v>16</v>
      </c>
      <c r="G9267" t="s">
        <v>16</v>
      </c>
      <c r="H9267" t="s">
        <v>16</v>
      </c>
      <c r="I9267">
        <v>2</v>
      </c>
      <c r="J9267">
        <v>150</v>
      </c>
      <c r="K9267">
        <v>35</v>
      </c>
      <c r="L9267">
        <v>3.9</v>
      </c>
      <c r="M9267" t="s">
        <v>4985</v>
      </c>
      <c r="N9267" t="str">
        <f>SUBSTITUTE(Sheet1[[#This Row],[Datekey_Opening]],"_","-")</f>
        <v>2014-11-20</v>
      </c>
      <c r="O9267">
        <f>YEAR(Sheet1[[#This Row],[Date]])</f>
        <v>2014</v>
      </c>
      <c r="P9267" t="str">
        <f>LOOKUP(Sheet1[[#This Row],[CountryCode]],$AI$4:$AI$18,$AJ$4:$AJ$18)</f>
        <v>United Kingdom</v>
      </c>
      <c r="Q9267">
        <f>MONTH(Sheet1[[#This Row],[Date]])</f>
        <v>11</v>
      </c>
      <c r="R9267" t="str">
        <f>TEXT(Sheet1[[#This Row],[Date]],"MMMM")</f>
        <v>November</v>
      </c>
      <c r="S9267" t="str">
        <f>TEXT(Sheet1[[#This Row],[Date]],"YYYY-MMM")</f>
        <v>2014-Nov</v>
      </c>
      <c r="T9267">
        <f>WEEKDAY(Sheet1[[#This Row],[Date]])</f>
        <v>5</v>
      </c>
      <c r="U9267" t="str">
        <f>TEXT(Sheet1[[#This Row],[Date]],"DDDD")</f>
        <v>Thursday</v>
      </c>
      <c r="V9267" t="str">
        <f>"FM"&amp;MOD(MONTH(Sheet1[[#This Row],[Date]])-4,12)+1</f>
        <v>FM8</v>
      </c>
      <c r="W9267" t="str">
        <f>"Q"&amp;ROUNDUP(MONTH(Sheet1[[#This Row],[Date]])/3,0)</f>
        <v>Q4</v>
      </c>
      <c r="X9267" t="str">
        <f>"Q"&amp;INT(MOD(MONTH(Sheet1[[#This Row],[Date]])-4,12/3)+1)</f>
        <v>Q4</v>
      </c>
      <c r="Y9267" t="str" cm="1">
        <f t="array" ref="Y9267">_xlfn.IFS(ROUND(L9267,0)&lt;=1,"Need to improve 0-1",ROUND(L9267,0)&lt;=2,"Okay 1-2",ROUND(L9267,0)&lt;=3,"Good 2-3",ROUND(L9267,0)&lt;=4,"Great 3-4",ROUND(L9267,0)&lt;=5,"Excellent 4-5")</f>
        <v>Great 3-4</v>
      </c>
      <c r="Z9267" t="str">
        <f t="shared" si="144"/>
        <v>0-1000</v>
      </c>
    </row>
    <row r="9268" spans="1:26" x14ac:dyDescent="0.3">
      <c r="A9268">
        <v>5801970</v>
      </c>
      <c r="B9268" t="s">
        <v>11904</v>
      </c>
      <c r="C9268">
        <v>191</v>
      </c>
      <c r="D9268" t="s">
        <v>11827</v>
      </c>
      <c r="E9268" t="s">
        <v>1552</v>
      </c>
      <c r="F9268" t="s">
        <v>16</v>
      </c>
      <c r="G9268" t="s">
        <v>16</v>
      </c>
      <c r="H9268" t="s">
        <v>16</v>
      </c>
      <c r="I9268">
        <v>2</v>
      </c>
      <c r="J9268">
        <v>49</v>
      </c>
      <c r="K9268">
        <v>1000</v>
      </c>
      <c r="L9268">
        <v>4.2</v>
      </c>
      <c r="M9268" t="s">
        <v>5442</v>
      </c>
      <c r="N9268" t="str">
        <f>SUBSTITUTE(Sheet1[[#This Row],[Datekey_Opening]],"_","-")</f>
        <v>2012-11-1</v>
      </c>
      <c r="O9268">
        <f>YEAR(Sheet1[[#This Row],[Date]])</f>
        <v>2012</v>
      </c>
      <c r="P9268" t="str">
        <f>LOOKUP(Sheet1[[#This Row],[CountryCode]],$AI$4:$AI$18,$AJ$4:$AJ$18)</f>
        <v>Sri Lanka</v>
      </c>
      <c r="Q9268">
        <f>MONTH(Sheet1[[#This Row],[Date]])</f>
        <v>11</v>
      </c>
      <c r="R9268" t="str">
        <f>TEXT(Sheet1[[#This Row],[Date]],"MMMM")</f>
        <v>November</v>
      </c>
      <c r="S9268" t="str">
        <f>TEXT(Sheet1[[#This Row],[Date]],"YYYY-MMM")</f>
        <v>2012-Nov</v>
      </c>
      <c r="T9268">
        <f>WEEKDAY(Sheet1[[#This Row],[Date]])</f>
        <v>5</v>
      </c>
      <c r="U9268" t="str">
        <f>TEXT(Sheet1[[#This Row],[Date]],"DDDD")</f>
        <v>Thursday</v>
      </c>
      <c r="V9268" t="str">
        <f>"FM"&amp;MOD(MONTH(Sheet1[[#This Row],[Date]])-4,12)+1</f>
        <v>FM8</v>
      </c>
      <c r="W9268" t="str">
        <f>"Q"&amp;ROUNDUP(MONTH(Sheet1[[#This Row],[Date]])/3,0)</f>
        <v>Q4</v>
      </c>
      <c r="X9268" t="str">
        <f>"Q"&amp;INT(MOD(MONTH(Sheet1[[#This Row],[Date]])-4,12/3)+1)</f>
        <v>Q4</v>
      </c>
      <c r="Y9268" t="str" cm="1">
        <f t="array" ref="Y9268">_xlfn.IFS(ROUND(L9268,0)&lt;=1,"Need to improve 0-1",ROUND(L9268,0)&lt;=2,"Okay 1-2",ROUND(L9268,0)&lt;=3,"Good 2-3",ROUND(L9268,0)&lt;=4,"Great 3-4",ROUND(L9268,0)&lt;=5,"Excellent 4-5")</f>
        <v>Great 3-4</v>
      </c>
      <c r="Z9268" t="str">
        <f t="shared" si="144"/>
        <v>1000-2000</v>
      </c>
    </row>
    <row r="9269" spans="1:26" x14ac:dyDescent="0.3">
      <c r="A9269">
        <v>6004408</v>
      </c>
      <c r="B9269" t="s">
        <v>11905</v>
      </c>
      <c r="C9269">
        <v>208</v>
      </c>
      <c r="D9269" t="s">
        <v>1880</v>
      </c>
      <c r="E9269" t="s">
        <v>2665</v>
      </c>
      <c r="F9269" t="s">
        <v>16</v>
      </c>
      <c r="G9269" t="s">
        <v>16</v>
      </c>
      <c r="H9269" t="s">
        <v>16</v>
      </c>
      <c r="I9269">
        <v>2</v>
      </c>
      <c r="J9269">
        <v>126</v>
      </c>
      <c r="K9269">
        <v>35</v>
      </c>
      <c r="L9269">
        <v>4.3</v>
      </c>
      <c r="M9269" t="s">
        <v>944</v>
      </c>
      <c r="N9269" t="str">
        <f>SUBSTITUTE(Sheet1[[#This Row],[Datekey_Opening]],"_","-")</f>
        <v>2018-11-27</v>
      </c>
      <c r="O9269">
        <f>YEAR(Sheet1[[#This Row],[Date]])</f>
        <v>2018</v>
      </c>
      <c r="P9269" t="str">
        <f>LOOKUP(Sheet1[[#This Row],[CountryCode]],$AI$4:$AI$18,$AJ$4:$AJ$18)</f>
        <v>Turkey</v>
      </c>
      <c r="Q9269">
        <f>MONTH(Sheet1[[#This Row],[Date]])</f>
        <v>11</v>
      </c>
      <c r="R9269" t="str">
        <f>TEXT(Sheet1[[#This Row],[Date]],"MMMM")</f>
        <v>November</v>
      </c>
      <c r="S9269" t="str">
        <f>TEXT(Sheet1[[#This Row],[Date]],"YYYY-MMM")</f>
        <v>2018-Nov</v>
      </c>
      <c r="T9269">
        <f>WEEKDAY(Sheet1[[#This Row],[Date]])</f>
        <v>3</v>
      </c>
      <c r="U9269" t="str">
        <f>TEXT(Sheet1[[#This Row],[Date]],"DDDD")</f>
        <v>Tuesday</v>
      </c>
      <c r="V9269" t="str">
        <f>"FM"&amp;MOD(MONTH(Sheet1[[#This Row],[Date]])-4,12)+1</f>
        <v>FM8</v>
      </c>
      <c r="W9269" t="str">
        <f>"Q"&amp;ROUNDUP(MONTH(Sheet1[[#This Row],[Date]])/3,0)</f>
        <v>Q4</v>
      </c>
      <c r="X9269" t="str">
        <f>"Q"&amp;INT(MOD(MONTH(Sheet1[[#This Row],[Date]])-4,12/3)+1)</f>
        <v>Q4</v>
      </c>
      <c r="Y9269" t="str" cm="1">
        <f t="array" ref="Y9269">_xlfn.IFS(ROUND(L9269,0)&lt;=1,"Need to improve 0-1",ROUND(L9269,0)&lt;=2,"Okay 1-2",ROUND(L9269,0)&lt;=3,"Good 2-3",ROUND(L9269,0)&lt;=4,"Great 3-4",ROUND(L9269,0)&lt;=5,"Excellent 4-5")</f>
        <v>Great 3-4</v>
      </c>
      <c r="Z9269" t="str">
        <f t="shared" si="144"/>
        <v>0-1000</v>
      </c>
    </row>
    <row r="9270" spans="1:26" x14ac:dyDescent="0.3">
      <c r="A9270">
        <v>5927402</v>
      </c>
      <c r="B9270" t="s">
        <v>11906</v>
      </c>
      <c r="C9270">
        <v>208</v>
      </c>
      <c r="D9270" t="s">
        <v>1819</v>
      </c>
      <c r="E9270" t="s">
        <v>379</v>
      </c>
      <c r="F9270" t="s">
        <v>16</v>
      </c>
      <c r="G9270" t="s">
        <v>16</v>
      </c>
      <c r="H9270" t="s">
        <v>16</v>
      </c>
      <c r="I9270">
        <v>2</v>
      </c>
      <c r="J9270">
        <v>591</v>
      </c>
      <c r="K9270">
        <v>55</v>
      </c>
      <c r="L9270">
        <v>4</v>
      </c>
      <c r="M9270" t="s">
        <v>9563</v>
      </c>
      <c r="N9270" t="str">
        <f>SUBSTITUTE(Sheet1[[#This Row],[Datekey_Opening]],"_","-")</f>
        <v>2013-11-23</v>
      </c>
      <c r="O9270">
        <f>YEAR(Sheet1[[#This Row],[Date]])</f>
        <v>2013</v>
      </c>
      <c r="P9270" t="str">
        <f>LOOKUP(Sheet1[[#This Row],[CountryCode]],$AI$4:$AI$18,$AJ$4:$AJ$18)</f>
        <v>Turkey</v>
      </c>
      <c r="Q9270">
        <f>MONTH(Sheet1[[#This Row],[Date]])</f>
        <v>11</v>
      </c>
      <c r="R9270" t="str">
        <f>TEXT(Sheet1[[#This Row],[Date]],"MMMM")</f>
        <v>November</v>
      </c>
      <c r="S9270" t="str">
        <f>TEXT(Sheet1[[#This Row],[Date]],"YYYY-MMM")</f>
        <v>2013-Nov</v>
      </c>
      <c r="T9270">
        <f>WEEKDAY(Sheet1[[#This Row],[Date]])</f>
        <v>7</v>
      </c>
      <c r="U9270" t="str">
        <f>TEXT(Sheet1[[#This Row],[Date]],"DDDD")</f>
        <v>Saturday</v>
      </c>
      <c r="V9270" t="str">
        <f>"FM"&amp;MOD(MONTH(Sheet1[[#This Row],[Date]])-4,12)+1</f>
        <v>FM8</v>
      </c>
      <c r="W9270" t="str">
        <f>"Q"&amp;ROUNDUP(MONTH(Sheet1[[#This Row],[Date]])/3,0)</f>
        <v>Q4</v>
      </c>
      <c r="X9270" t="str">
        <f>"Q"&amp;INT(MOD(MONTH(Sheet1[[#This Row],[Date]])-4,12/3)+1)</f>
        <v>Q4</v>
      </c>
      <c r="Y9270" t="str" cm="1">
        <f t="array" ref="Y9270">_xlfn.IFS(ROUND(L9270,0)&lt;=1,"Need to improve 0-1",ROUND(L9270,0)&lt;=2,"Okay 1-2",ROUND(L9270,0)&lt;=3,"Good 2-3",ROUND(L9270,0)&lt;=4,"Great 3-4",ROUND(L9270,0)&lt;=5,"Excellent 4-5")</f>
        <v>Great 3-4</v>
      </c>
      <c r="Z9270" t="str">
        <f t="shared" si="144"/>
        <v>0-1000</v>
      </c>
    </row>
    <row r="9271" spans="1:26" x14ac:dyDescent="0.3">
      <c r="A9271">
        <v>6600292</v>
      </c>
      <c r="B9271" t="s">
        <v>11907</v>
      </c>
      <c r="C9271">
        <v>30</v>
      </c>
      <c r="D9271" t="s">
        <v>1765</v>
      </c>
      <c r="E9271" t="s">
        <v>435</v>
      </c>
      <c r="F9271" t="s">
        <v>16</v>
      </c>
      <c r="G9271" t="s">
        <v>16</v>
      </c>
      <c r="H9271" t="s">
        <v>16</v>
      </c>
      <c r="I9271">
        <v>2</v>
      </c>
      <c r="J9271">
        <v>11</v>
      </c>
      <c r="K9271">
        <v>45</v>
      </c>
      <c r="L9271">
        <v>3.7</v>
      </c>
      <c r="M9271" t="s">
        <v>6775</v>
      </c>
      <c r="N9271" t="str">
        <f>SUBSTITUTE(Sheet1[[#This Row],[Datekey_Opening]],"_","-")</f>
        <v>2014-10-26</v>
      </c>
      <c r="O9271">
        <f>YEAR(Sheet1[[#This Row],[Date]])</f>
        <v>2014</v>
      </c>
      <c r="P9271" t="str">
        <f>LOOKUP(Sheet1[[#This Row],[CountryCode]],$AI$4:$AI$18,$AJ$4:$AJ$18)</f>
        <v>Brazil</v>
      </c>
      <c r="Q9271">
        <f>MONTH(Sheet1[[#This Row],[Date]])</f>
        <v>10</v>
      </c>
      <c r="R9271" t="str">
        <f>TEXT(Sheet1[[#This Row],[Date]],"MMMM")</f>
        <v>October</v>
      </c>
      <c r="S9271" t="str">
        <f>TEXT(Sheet1[[#This Row],[Date]],"YYYY-MMM")</f>
        <v>2014-Oct</v>
      </c>
      <c r="T9271">
        <f>WEEKDAY(Sheet1[[#This Row],[Date]])</f>
        <v>1</v>
      </c>
      <c r="U9271" t="str">
        <f>TEXT(Sheet1[[#This Row],[Date]],"DDDD")</f>
        <v>Sunday</v>
      </c>
      <c r="V9271" t="str">
        <f>"FM"&amp;MOD(MONTH(Sheet1[[#This Row],[Date]])-4,12)+1</f>
        <v>FM7</v>
      </c>
      <c r="W9271" t="str">
        <f>"Q"&amp;ROUNDUP(MONTH(Sheet1[[#This Row],[Date]])/3,0)</f>
        <v>Q4</v>
      </c>
      <c r="X9271" t="str">
        <f>"Q"&amp;INT(MOD(MONTH(Sheet1[[#This Row],[Date]])-4,12/3)+1)</f>
        <v>Q3</v>
      </c>
      <c r="Y9271" t="str" cm="1">
        <f t="array" ref="Y9271">_xlfn.IFS(ROUND(L9271,0)&lt;=1,"Need to improve 0-1",ROUND(L9271,0)&lt;=2,"Okay 1-2",ROUND(L9271,0)&lt;=3,"Good 2-3",ROUND(L9271,0)&lt;=4,"Great 3-4",ROUND(L9271,0)&lt;=5,"Excellent 4-5")</f>
        <v>Great 3-4</v>
      </c>
      <c r="Z9271" t="str">
        <f t="shared" si="144"/>
        <v>0-1000</v>
      </c>
    </row>
    <row r="9272" spans="1:26" x14ac:dyDescent="0.3">
      <c r="A9272">
        <v>6600970</v>
      </c>
      <c r="B9272" t="s">
        <v>11908</v>
      </c>
      <c r="C9272">
        <v>30</v>
      </c>
      <c r="D9272" t="s">
        <v>1765</v>
      </c>
      <c r="E9272" t="s">
        <v>373</v>
      </c>
      <c r="F9272" t="s">
        <v>16</v>
      </c>
      <c r="G9272" t="s">
        <v>16</v>
      </c>
      <c r="H9272" t="s">
        <v>16</v>
      </c>
      <c r="I9272">
        <v>2</v>
      </c>
      <c r="J9272">
        <v>11</v>
      </c>
      <c r="K9272">
        <v>50</v>
      </c>
      <c r="L9272">
        <v>3.2</v>
      </c>
      <c r="M9272" t="s">
        <v>8449</v>
      </c>
      <c r="N9272" t="str">
        <f>SUBSTITUTE(Sheet1[[#This Row],[Datekey_Opening]],"_","-")</f>
        <v>2010-10-4</v>
      </c>
      <c r="O9272">
        <f>YEAR(Sheet1[[#This Row],[Date]])</f>
        <v>2010</v>
      </c>
      <c r="P9272" t="str">
        <f>LOOKUP(Sheet1[[#This Row],[CountryCode]],$AI$4:$AI$18,$AJ$4:$AJ$18)</f>
        <v>Brazil</v>
      </c>
      <c r="Q9272">
        <f>MONTH(Sheet1[[#This Row],[Date]])</f>
        <v>10</v>
      </c>
      <c r="R9272" t="str">
        <f>TEXT(Sheet1[[#This Row],[Date]],"MMMM")</f>
        <v>October</v>
      </c>
      <c r="S9272" t="str">
        <f>TEXT(Sheet1[[#This Row],[Date]],"YYYY-MMM")</f>
        <v>2010-Oct</v>
      </c>
      <c r="T9272">
        <f>WEEKDAY(Sheet1[[#This Row],[Date]])</f>
        <v>2</v>
      </c>
      <c r="U9272" t="str">
        <f>TEXT(Sheet1[[#This Row],[Date]],"DDDD")</f>
        <v>Monday</v>
      </c>
      <c r="V9272" t="str">
        <f>"FM"&amp;MOD(MONTH(Sheet1[[#This Row],[Date]])-4,12)+1</f>
        <v>FM7</v>
      </c>
      <c r="W9272" t="str">
        <f>"Q"&amp;ROUNDUP(MONTH(Sheet1[[#This Row],[Date]])/3,0)</f>
        <v>Q4</v>
      </c>
      <c r="X9272" t="str">
        <f>"Q"&amp;INT(MOD(MONTH(Sheet1[[#This Row],[Date]])-4,12/3)+1)</f>
        <v>Q3</v>
      </c>
      <c r="Y9272" t="str" cm="1">
        <f t="array" ref="Y9272">_xlfn.IFS(ROUND(L9272,0)&lt;=1,"Need to improve 0-1",ROUND(L9272,0)&lt;=2,"Okay 1-2",ROUND(L9272,0)&lt;=3,"Good 2-3",ROUND(L9272,0)&lt;=4,"Great 3-4",ROUND(L9272,0)&lt;=5,"Excellent 4-5")</f>
        <v>Good 2-3</v>
      </c>
      <c r="Z9272" t="str">
        <f t="shared" si="144"/>
        <v>0-1000</v>
      </c>
    </row>
    <row r="9273" spans="1:26" x14ac:dyDescent="0.3">
      <c r="A9273">
        <v>6703956</v>
      </c>
      <c r="B9273" t="s">
        <v>11909</v>
      </c>
      <c r="C9273">
        <v>30</v>
      </c>
      <c r="D9273" t="s">
        <v>1742</v>
      </c>
      <c r="E9273" t="s">
        <v>1743</v>
      </c>
      <c r="F9273" t="s">
        <v>16</v>
      </c>
      <c r="G9273" t="s">
        <v>16</v>
      </c>
      <c r="H9273" t="s">
        <v>16</v>
      </c>
      <c r="I9273">
        <v>2</v>
      </c>
      <c r="J9273">
        <v>2</v>
      </c>
      <c r="K9273">
        <v>50</v>
      </c>
      <c r="L9273">
        <v>1</v>
      </c>
      <c r="M9273" t="s">
        <v>339</v>
      </c>
      <c r="N9273" t="str">
        <f>SUBSTITUTE(Sheet1[[#This Row],[Datekey_Opening]],"_","-")</f>
        <v>2015-10-12</v>
      </c>
      <c r="O9273">
        <f>YEAR(Sheet1[[#This Row],[Date]])</f>
        <v>2015</v>
      </c>
      <c r="P9273" t="str">
        <f>LOOKUP(Sheet1[[#This Row],[CountryCode]],$AI$4:$AI$18,$AJ$4:$AJ$18)</f>
        <v>Brazil</v>
      </c>
      <c r="Q9273">
        <f>MONTH(Sheet1[[#This Row],[Date]])</f>
        <v>10</v>
      </c>
      <c r="R9273" t="str">
        <f>TEXT(Sheet1[[#This Row],[Date]],"MMMM")</f>
        <v>October</v>
      </c>
      <c r="S9273" t="str">
        <f>TEXT(Sheet1[[#This Row],[Date]],"YYYY-MMM")</f>
        <v>2015-Oct</v>
      </c>
      <c r="T9273">
        <f>WEEKDAY(Sheet1[[#This Row],[Date]])</f>
        <v>2</v>
      </c>
      <c r="U9273" t="str">
        <f>TEXT(Sheet1[[#This Row],[Date]],"DDDD")</f>
        <v>Monday</v>
      </c>
      <c r="V9273" t="str">
        <f>"FM"&amp;MOD(MONTH(Sheet1[[#This Row],[Date]])-4,12)+1</f>
        <v>FM7</v>
      </c>
      <c r="W9273" t="str">
        <f>"Q"&amp;ROUNDUP(MONTH(Sheet1[[#This Row],[Date]])/3,0)</f>
        <v>Q4</v>
      </c>
      <c r="X9273" t="str">
        <f>"Q"&amp;INT(MOD(MONTH(Sheet1[[#This Row],[Date]])-4,12/3)+1)</f>
        <v>Q3</v>
      </c>
      <c r="Y9273" t="str" cm="1">
        <f t="array" ref="Y9273">_xlfn.IFS(ROUND(L9273,0)&lt;=1,"Need to improve 0-1",ROUND(L9273,0)&lt;=2,"Okay 1-2",ROUND(L9273,0)&lt;=3,"Good 2-3",ROUND(L9273,0)&lt;=4,"Great 3-4",ROUND(L9273,0)&lt;=5,"Excellent 4-5")</f>
        <v>Need to improve 0-1</v>
      </c>
      <c r="Z9273" t="str">
        <f t="shared" si="144"/>
        <v>0-1000</v>
      </c>
    </row>
    <row r="9274" spans="1:26" x14ac:dyDescent="0.3">
      <c r="A9274">
        <v>6103211</v>
      </c>
      <c r="B9274" t="s">
        <v>11910</v>
      </c>
      <c r="C9274">
        <v>215</v>
      </c>
      <c r="D9274" t="s">
        <v>1671</v>
      </c>
      <c r="E9274" t="s">
        <v>11911</v>
      </c>
      <c r="F9274" t="s">
        <v>16</v>
      </c>
      <c r="G9274" t="s">
        <v>16</v>
      </c>
      <c r="H9274" t="s">
        <v>16</v>
      </c>
      <c r="I9274">
        <v>2</v>
      </c>
      <c r="J9274">
        <v>964</v>
      </c>
      <c r="K9274">
        <v>35</v>
      </c>
      <c r="L9274">
        <v>4.7</v>
      </c>
      <c r="M9274" t="s">
        <v>2202</v>
      </c>
      <c r="N9274" t="str">
        <f>SUBSTITUTE(Sheet1[[#This Row],[Datekey_Opening]],"_","-")</f>
        <v>2016-10-28</v>
      </c>
      <c r="O9274">
        <f>YEAR(Sheet1[[#This Row],[Date]])</f>
        <v>2016</v>
      </c>
      <c r="P9274" t="str">
        <f>LOOKUP(Sheet1[[#This Row],[CountryCode]],$AI$4:$AI$18,$AJ$4:$AJ$18)</f>
        <v>United Kingdom</v>
      </c>
      <c r="Q9274">
        <f>MONTH(Sheet1[[#This Row],[Date]])</f>
        <v>10</v>
      </c>
      <c r="R9274" t="str">
        <f>TEXT(Sheet1[[#This Row],[Date]],"MMMM")</f>
        <v>October</v>
      </c>
      <c r="S9274" t="str">
        <f>TEXT(Sheet1[[#This Row],[Date]],"YYYY-MMM")</f>
        <v>2016-Oct</v>
      </c>
      <c r="T9274">
        <f>WEEKDAY(Sheet1[[#This Row],[Date]])</f>
        <v>6</v>
      </c>
      <c r="U9274" t="str">
        <f>TEXT(Sheet1[[#This Row],[Date]],"DDDD")</f>
        <v>Friday</v>
      </c>
      <c r="V9274" t="str">
        <f>"FM"&amp;MOD(MONTH(Sheet1[[#This Row],[Date]])-4,12)+1</f>
        <v>FM7</v>
      </c>
      <c r="W9274" t="str">
        <f>"Q"&amp;ROUNDUP(MONTH(Sheet1[[#This Row],[Date]])/3,0)</f>
        <v>Q4</v>
      </c>
      <c r="X9274" t="str">
        <f>"Q"&amp;INT(MOD(MONTH(Sheet1[[#This Row],[Date]])-4,12/3)+1)</f>
        <v>Q3</v>
      </c>
      <c r="Y9274" t="str" cm="1">
        <f t="array" ref="Y9274">_xlfn.IFS(ROUND(L9274,0)&lt;=1,"Need to improve 0-1",ROUND(L9274,0)&lt;=2,"Okay 1-2",ROUND(L9274,0)&lt;=3,"Good 2-3",ROUND(L9274,0)&lt;=4,"Great 3-4",ROUND(L9274,0)&lt;=5,"Excellent 4-5")</f>
        <v>Excellent 4-5</v>
      </c>
      <c r="Z9274" t="str">
        <f t="shared" si="144"/>
        <v>0-1000</v>
      </c>
    </row>
    <row r="9275" spans="1:26" x14ac:dyDescent="0.3">
      <c r="A9275">
        <v>6801329</v>
      </c>
      <c r="B9275" t="s">
        <v>11912</v>
      </c>
      <c r="C9275">
        <v>215</v>
      </c>
      <c r="D9275" t="s">
        <v>1633</v>
      </c>
      <c r="E9275" t="s">
        <v>11913</v>
      </c>
      <c r="F9275" t="s">
        <v>16</v>
      </c>
      <c r="G9275" t="s">
        <v>16</v>
      </c>
      <c r="H9275" t="s">
        <v>16</v>
      </c>
      <c r="I9275">
        <v>2</v>
      </c>
      <c r="J9275">
        <v>82</v>
      </c>
      <c r="K9275">
        <v>30</v>
      </c>
      <c r="L9275">
        <v>4.0999999999999996</v>
      </c>
      <c r="M9275" t="s">
        <v>3045</v>
      </c>
      <c r="N9275" t="str">
        <f>SUBSTITUTE(Sheet1[[#This Row],[Datekey_Opening]],"_","-")</f>
        <v>2011-10-1</v>
      </c>
      <c r="O9275">
        <f>YEAR(Sheet1[[#This Row],[Date]])</f>
        <v>2011</v>
      </c>
      <c r="P9275" t="str">
        <f>LOOKUP(Sheet1[[#This Row],[CountryCode]],$AI$4:$AI$18,$AJ$4:$AJ$18)</f>
        <v>United Kingdom</v>
      </c>
      <c r="Q9275">
        <f>MONTH(Sheet1[[#This Row],[Date]])</f>
        <v>10</v>
      </c>
      <c r="R9275" t="str">
        <f>TEXT(Sheet1[[#This Row],[Date]],"MMMM")</f>
        <v>October</v>
      </c>
      <c r="S9275" t="str">
        <f>TEXT(Sheet1[[#This Row],[Date]],"YYYY-MMM")</f>
        <v>2011-Oct</v>
      </c>
      <c r="T9275">
        <f>WEEKDAY(Sheet1[[#This Row],[Date]])</f>
        <v>7</v>
      </c>
      <c r="U9275" t="str">
        <f>TEXT(Sheet1[[#This Row],[Date]],"DDDD")</f>
        <v>Saturday</v>
      </c>
      <c r="V9275" t="str">
        <f>"FM"&amp;MOD(MONTH(Sheet1[[#This Row],[Date]])-4,12)+1</f>
        <v>FM7</v>
      </c>
      <c r="W9275" t="str">
        <f>"Q"&amp;ROUNDUP(MONTH(Sheet1[[#This Row],[Date]])/3,0)</f>
        <v>Q4</v>
      </c>
      <c r="X9275" t="str">
        <f>"Q"&amp;INT(MOD(MONTH(Sheet1[[#This Row],[Date]])-4,12/3)+1)</f>
        <v>Q3</v>
      </c>
      <c r="Y9275" t="str" cm="1">
        <f t="array" ref="Y9275">_xlfn.IFS(ROUND(L9275,0)&lt;=1,"Need to improve 0-1",ROUND(L9275,0)&lt;=2,"Okay 1-2",ROUND(L9275,0)&lt;=3,"Good 2-3",ROUND(L9275,0)&lt;=4,"Great 3-4",ROUND(L9275,0)&lt;=5,"Excellent 4-5")</f>
        <v>Great 3-4</v>
      </c>
      <c r="Z9275" t="str">
        <f t="shared" si="144"/>
        <v>0-1000</v>
      </c>
    </row>
    <row r="9276" spans="1:26" x14ac:dyDescent="0.3">
      <c r="A9276">
        <v>6001757</v>
      </c>
      <c r="B9276" t="s">
        <v>11914</v>
      </c>
      <c r="C9276">
        <v>208</v>
      </c>
      <c r="D9276" t="s">
        <v>1880</v>
      </c>
      <c r="E9276" t="s">
        <v>11915</v>
      </c>
      <c r="F9276" t="s">
        <v>16</v>
      </c>
      <c r="G9276" t="s">
        <v>16</v>
      </c>
      <c r="H9276" t="s">
        <v>16</v>
      </c>
      <c r="I9276">
        <v>2</v>
      </c>
      <c r="J9276">
        <v>72</v>
      </c>
      <c r="K9276">
        <v>50</v>
      </c>
      <c r="L9276">
        <v>4.4000000000000004</v>
      </c>
      <c r="M9276" t="s">
        <v>1340</v>
      </c>
      <c r="N9276" t="str">
        <f>SUBSTITUTE(Sheet1[[#This Row],[Datekey_Opening]],"_","-")</f>
        <v>2012-10-20</v>
      </c>
      <c r="O9276">
        <f>YEAR(Sheet1[[#This Row],[Date]])</f>
        <v>2012</v>
      </c>
      <c r="P9276" t="str">
        <f>LOOKUP(Sheet1[[#This Row],[CountryCode]],$AI$4:$AI$18,$AJ$4:$AJ$18)</f>
        <v>Turkey</v>
      </c>
      <c r="Q9276">
        <f>MONTH(Sheet1[[#This Row],[Date]])</f>
        <v>10</v>
      </c>
      <c r="R9276" t="str">
        <f>TEXT(Sheet1[[#This Row],[Date]],"MMMM")</f>
        <v>October</v>
      </c>
      <c r="S9276" t="str">
        <f>TEXT(Sheet1[[#This Row],[Date]],"YYYY-MMM")</f>
        <v>2012-Oct</v>
      </c>
      <c r="T9276">
        <f>WEEKDAY(Sheet1[[#This Row],[Date]])</f>
        <v>7</v>
      </c>
      <c r="U9276" t="str">
        <f>TEXT(Sheet1[[#This Row],[Date]],"DDDD")</f>
        <v>Saturday</v>
      </c>
      <c r="V9276" t="str">
        <f>"FM"&amp;MOD(MONTH(Sheet1[[#This Row],[Date]])-4,12)+1</f>
        <v>FM7</v>
      </c>
      <c r="W9276" t="str">
        <f>"Q"&amp;ROUNDUP(MONTH(Sheet1[[#This Row],[Date]])/3,0)</f>
        <v>Q4</v>
      </c>
      <c r="X9276" t="str">
        <f>"Q"&amp;INT(MOD(MONTH(Sheet1[[#This Row],[Date]])-4,12/3)+1)</f>
        <v>Q3</v>
      </c>
      <c r="Y9276" t="str" cm="1">
        <f t="array" ref="Y9276">_xlfn.IFS(ROUND(L9276,0)&lt;=1,"Need to improve 0-1",ROUND(L9276,0)&lt;=2,"Okay 1-2",ROUND(L9276,0)&lt;=3,"Good 2-3",ROUND(L9276,0)&lt;=4,"Great 3-4",ROUND(L9276,0)&lt;=5,"Excellent 4-5")</f>
        <v>Great 3-4</v>
      </c>
      <c r="Z9276" t="str">
        <f t="shared" si="144"/>
        <v>0-1000</v>
      </c>
    </row>
    <row r="9277" spans="1:26" x14ac:dyDescent="0.3">
      <c r="A9277">
        <v>300688</v>
      </c>
      <c r="B9277" t="s">
        <v>11916</v>
      </c>
      <c r="C9277">
        <v>1</v>
      </c>
      <c r="D9277" t="s">
        <v>14</v>
      </c>
      <c r="E9277" t="s">
        <v>3870</v>
      </c>
      <c r="F9277" t="s">
        <v>21</v>
      </c>
      <c r="G9277" t="s">
        <v>16</v>
      </c>
      <c r="H9277" t="s">
        <v>16</v>
      </c>
      <c r="I9277">
        <v>4</v>
      </c>
      <c r="J9277">
        <v>186</v>
      </c>
      <c r="K9277">
        <v>2700</v>
      </c>
      <c r="L9277">
        <v>3.9</v>
      </c>
      <c r="M9277" t="s">
        <v>5988</v>
      </c>
      <c r="N9277" t="str">
        <f>SUBSTITUTE(Sheet1[[#This Row],[Datekey_Opening]],"_","-")</f>
        <v>2012-9-5</v>
      </c>
      <c r="O9277">
        <f>YEAR(Sheet1[[#This Row],[Date]])</f>
        <v>2012</v>
      </c>
      <c r="P9277" t="str">
        <f>LOOKUP(Sheet1[[#This Row],[CountryCode]],$AI$4:$AI$18,$AJ$4:$AJ$18)</f>
        <v>India</v>
      </c>
      <c r="Q9277">
        <f>MONTH(Sheet1[[#This Row],[Date]])</f>
        <v>9</v>
      </c>
      <c r="R9277" t="str">
        <f>TEXT(Sheet1[[#This Row],[Date]],"MMMM")</f>
        <v>September</v>
      </c>
      <c r="S9277" t="str">
        <f>TEXT(Sheet1[[#This Row],[Date]],"YYYY-MMM")</f>
        <v>2012-Sep</v>
      </c>
      <c r="T9277">
        <f>WEEKDAY(Sheet1[[#This Row],[Date]])</f>
        <v>4</v>
      </c>
      <c r="U9277" t="str">
        <f>TEXT(Sheet1[[#This Row],[Date]],"DDDD")</f>
        <v>Wednesday</v>
      </c>
      <c r="V9277" t="str">
        <f>"FM"&amp;MOD(MONTH(Sheet1[[#This Row],[Date]])-4,12)+1</f>
        <v>FM6</v>
      </c>
      <c r="W9277" t="str">
        <f>"Q"&amp;ROUNDUP(MONTH(Sheet1[[#This Row],[Date]])/3,0)</f>
        <v>Q3</v>
      </c>
      <c r="X9277" t="str">
        <f>"Q"&amp;INT(MOD(MONTH(Sheet1[[#This Row],[Date]])-4,12/3)+1)</f>
        <v>Q2</v>
      </c>
      <c r="Y9277" t="str" cm="1">
        <f t="array" ref="Y9277">_xlfn.IFS(ROUND(L9277,0)&lt;=1,"Need to improve 0-1",ROUND(L9277,0)&lt;=2,"Okay 1-2",ROUND(L9277,0)&lt;=3,"Good 2-3",ROUND(L9277,0)&lt;=4,"Great 3-4",ROUND(L9277,0)&lt;=5,"Excellent 4-5")</f>
        <v>Great 3-4</v>
      </c>
      <c r="Z9277" t="str">
        <f t="shared" si="144"/>
        <v>2000-3000</v>
      </c>
    </row>
    <row r="9278" spans="1:26" x14ac:dyDescent="0.3">
      <c r="A9278">
        <v>18469938</v>
      </c>
      <c r="B9278" t="s">
        <v>11917</v>
      </c>
      <c r="C9278">
        <v>1</v>
      </c>
      <c r="D9278" t="s">
        <v>14</v>
      </c>
      <c r="E9278" t="s">
        <v>11918</v>
      </c>
      <c r="F9278" t="s">
        <v>21</v>
      </c>
      <c r="G9278" t="s">
        <v>16</v>
      </c>
      <c r="H9278" t="s">
        <v>16</v>
      </c>
      <c r="I9278">
        <v>4</v>
      </c>
      <c r="J9278">
        <v>9</v>
      </c>
      <c r="K9278">
        <v>2700</v>
      </c>
      <c r="L9278">
        <v>3</v>
      </c>
      <c r="M9278" t="s">
        <v>8604</v>
      </c>
      <c r="N9278" t="str">
        <f>SUBSTITUTE(Sheet1[[#This Row],[Datekey_Opening]],"_","-")</f>
        <v>2011-12-27</v>
      </c>
      <c r="O9278">
        <f>YEAR(Sheet1[[#This Row],[Date]])</f>
        <v>2011</v>
      </c>
      <c r="P9278" t="str">
        <f>LOOKUP(Sheet1[[#This Row],[CountryCode]],$AI$4:$AI$18,$AJ$4:$AJ$18)</f>
        <v>India</v>
      </c>
      <c r="Q9278">
        <f>MONTH(Sheet1[[#This Row],[Date]])</f>
        <v>12</v>
      </c>
      <c r="R9278" t="str">
        <f>TEXT(Sheet1[[#This Row],[Date]],"MMMM")</f>
        <v>December</v>
      </c>
      <c r="S9278" t="str">
        <f>TEXT(Sheet1[[#This Row],[Date]],"YYYY-MMM")</f>
        <v>2011-Dec</v>
      </c>
      <c r="T9278">
        <f>WEEKDAY(Sheet1[[#This Row],[Date]])</f>
        <v>3</v>
      </c>
      <c r="U9278" t="str">
        <f>TEXT(Sheet1[[#This Row],[Date]],"DDDD")</f>
        <v>Tuesday</v>
      </c>
      <c r="V9278" t="str">
        <f>"FM"&amp;MOD(MONTH(Sheet1[[#This Row],[Date]])-4,12)+1</f>
        <v>FM9</v>
      </c>
      <c r="W9278" t="str">
        <f>"Q"&amp;ROUNDUP(MONTH(Sheet1[[#This Row],[Date]])/3,0)</f>
        <v>Q4</v>
      </c>
      <c r="X9278" t="str">
        <f>"Q"&amp;INT(MOD(MONTH(Sheet1[[#This Row],[Date]])-4,12/3)+1)</f>
        <v>Q1</v>
      </c>
      <c r="Y9278" t="str" cm="1">
        <f t="array" ref="Y9278">_xlfn.IFS(ROUND(L9278,0)&lt;=1,"Need to improve 0-1",ROUND(L9278,0)&lt;=2,"Okay 1-2",ROUND(L9278,0)&lt;=3,"Good 2-3",ROUND(L9278,0)&lt;=4,"Great 3-4",ROUND(L9278,0)&lt;=5,"Excellent 4-5")</f>
        <v>Good 2-3</v>
      </c>
      <c r="Z9278" t="str">
        <f t="shared" si="144"/>
        <v>2000-3000</v>
      </c>
    </row>
    <row r="9279" spans="1:26" x14ac:dyDescent="0.3">
      <c r="A9279">
        <v>18441709</v>
      </c>
      <c r="B9279" t="s">
        <v>11919</v>
      </c>
      <c r="C9279">
        <v>1</v>
      </c>
      <c r="D9279" t="s">
        <v>7791</v>
      </c>
      <c r="E9279" t="s">
        <v>2411</v>
      </c>
      <c r="F9279" t="s">
        <v>16</v>
      </c>
      <c r="G9279" t="s">
        <v>16</v>
      </c>
      <c r="H9279" t="s">
        <v>16</v>
      </c>
      <c r="I9279">
        <v>4</v>
      </c>
      <c r="J9279">
        <v>6</v>
      </c>
      <c r="K9279">
        <v>2700</v>
      </c>
      <c r="L9279">
        <v>3.2</v>
      </c>
      <c r="M9279" t="s">
        <v>11920</v>
      </c>
      <c r="N9279" t="str">
        <f>SUBSTITUTE(Sheet1[[#This Row],[Datekey_Opening]],"_","-")</f>
        <v>2013-8-6</v>
      </c>
      <c r="O9279">
        <f>YEAR(Sheet1[[#This Row],[Date]])</f>
        <v>2013</v>
      </c>
      <c r="P9279" t="str">
        <f>LOOKUP(Sheet1[[#This Row],[CountryCode]],$AI$4:$AI$18,$AJ$4:$AJ$18)</f>
        <v>India</v>
      </c>
      <c r="Q9279">
        <f>MONTH(Sheet1[[#This Row],[Date]])</f>
        <v>8</v>
      </c>
      <c r="R9279" t="str">
        <f>TEXT(Sheet1[[#This Row],[Date]],"MMMM")</f>
        <v>August</v>
      </c>
      <c r="S9279" t="str">
        <f>TEXT(Sheet1[[#This Row],[Date]],"YYYY-MMM")</f>
        <v>2013-Aug</v>
      </c>
      <c r="T9279">
        <f>WEEKDAY(Sheet1[[#This Row],[Date]])</f>
        <v>3</v>
      </c>
      <c r="U9279" t="str">
        <f>TEXT(Sheet1[[#This Row],[Date]],"DDDD")</f>
        <v>Tuesday</v>
      </c>
      <c r="V9279" t="str">
        <f>"FM"&amp;MOD(MONTH(Sheet1[[#This Row],[Date]])-4,12)+1</f>
        <v>FM5</v>
      </c>
      <c r="W9279" t="str">
        <f>"Q"&amp;ROUNDUP(MONTH(Sheet1[[#This Row],[Date]])/3,0)</f>
        <v>Q3</v>
      </c>
      <c r="X9279" t="str">
        <f>"Q"&amp;INT(MOD(MONTH(Sheet1[[#This Row],[Date]])-4,12/3)+1)</f>
        <v>Q1</v>
      </c>
      <c r="Y9279" t="str" cm="1">
        <f t="array" ref="Y9279">_xlfn.IFS(ROUND(L9279,0)&lt;=1,"Need to improve 0-1",ROUND(L9279,0)&lt;=2,"Okay 1-2",ROUND(L9279,0)&lt;=3,"Good 2-3",ROUND(L9279,0)&lt;=4,"Great 3-4",ROUND(L9279,0)&lt;=5,"Excellent 4-5")</f>
        <v>Good 2-3</v>
      </c>
      <c r="Z9279" t="str">
        <f t="shared" si="144"/>
        <v>2000-3000</v>
      </c>
    </row>
    <row r="9280" spans="1:26" x14ac:dyDescent="0.3">
      <c r="A9280">
        <v>5608</v>
      </c>
      <c r="B9280" t="s">
        <v>11921</v>
      </c>
      <c r="C9280">
        <v>1</v>
      </c>
      <c r="D9280" t="s">
        <v>14</v>
      </c>
      <c r="E9280" t="s">
        <v>2574</v>
      </c>
      <c r="F9280" t="s">
        <v>21</v>
      </c>
      <c r="G9280" t="s">
        <v>16</v>
      </c>
      <c r="H9280" t="s">
        <v>16</v>
      </c>
      <c r="I9280">
        <v>4</v>
      </c>
      <c r="J9280">
        <v>92</v>
      </c>
      <c r="K9280">
        <v>2800</v>
      </c>
      <c r="L9280">
        <v>3.5</v>
      </c>
      <c r="M9280" t="s">
        <v>11922</v>
      </c>
      <c r="N9280" t="str">
        <f>SUBSTITUTE(Sheet1[[#This Row],[Datekey_Opening]],"_","-")</f>
        <v>2012-5-9</v>
      </c>
      <c r="O9280">
        <f>YEAR(Sheet1[[#This Row],[Date]])</f>
        <v>2012</v>
      </c>
      <c r="P9280" t="str">
        <f>LOOKUP(Sheet1[[#This Row],[CountryCode]],$AI$4:$AI$18,$AJ$4:$AJ$18)</f>
        <v>India</v>
      </c>
      <c r="Q9280">
        <f>MONTH(Sheet1[[#This Row],[Date]])</f>
        <v>5</v>
      </c>
      <c r="R9280" t="str">
        <f>TEXT(Sheet1[[#This Row],[Date]],"MMMM")</f>
        <v>May</v>
      </c>
      <c r="S9280" t="str">
        <f>TEXT(Sheet1[[#This Row],[Date]],"YYYY-MMM")</f>
        <v>2012-May</v>
      </c>
      <c r="T9280">
        <f>WEEKDAY(Sheet1[[#This Row],[Date]])</f>
        <v>4</v>
      </c>
      <c r="U9280" t="str">
        <f>TEXT(Sheet1[[#This Row],[Date]],"DDDD")</f>
        <v>Wednesday</v>
      </c>
      <c r="V9280" t="str">
        <f>"FM"&amp;MOD(MONTH(Sheet1[[#This Row],[Date]])-4,12)+1</f>
        <v>FM2</v>
      </c>
      <c r="W9280" t="str">
        <f>"Q"&amp;ROUNDUP(MONTH(Sheet1[[#This Row],[Date]])/3,0)</f>
        <v>Q2</v>
      </c>
      <c r="X9280" t="str">
        <f>"Q"&amp;INT(MOD(MONTH(Sheet1[[#This Row],[Date]])-4,12/3)+1)</f>
        <v>Q2</v>
      </c>
      <c r="Y9280" t="str" cm="1">
        <f t="array" ref="Y9280">_xlfn.IFS(ROUND(L9280,0)&lt;=1,"Need to improve 0-1",ROUND(L9280,0)&lt;=2,"Okay 1-2",ROUND(L9280,0)&lt;=3,"Good 2-3",ROUND(L9280,0)&lt;=4,"Great 3-4",ROUND(L9280,0)&lt;=5,"Excellent 4-5")</f>
        <v>Great 3-4</v>
      </c>
      <c r="Z9280" t="str">
        <f t="shared" si="144"/>
        <v>2000-3000</v>
      </c>
    </row>
    <row r="9281" spans="1:26" x14ac:dyDescent="0.3">
      <c r="A9281">
        <v>1669</v>
      </c>
      <c r="B9281" t="s">
        <v>10962</v>
      </c>
      <c r="C9281">
        <v>1</v>
      </c>
      <c r="D9281" t="s">
        <v>8927</v>
      </c>
      <c r="E9281" t="s">
        <v>2846</v>
      </c>
      <c r="F9281" t="s">
        <v>21</v>
      </c>
      <c r="G9281" t="s">
        <v>16</v>
      </c>
      <c r="H9281" t="s">
        <v>16</v>
      </c>
      <c r="I9281">
        <v>4</v>
      </c>
      <c r="J9281">
        <v>228</v>
      </c>
      <c r="K9281">
        <v>2800</v>
      </c>
      <c r="L9281">
        <v>4.0999999999999996</v>
      </c>
      <c r="M9281" t="s">
        <v>8712</v>
      </c>
      <c r="N9281" t="str">
        <f>SUBSTITUTE(Sheet1[[#This Row],[Datekey_Opening]],"_","-")</f>
        <v>2017-8-25</v>
      </c>
      <c r="O9281">
        <f>YEAR(Sheet1[[#This Row],[Date]])</f>
        <v>2017</v>
      </c>
      <c r="P9281" t="str">
        <f>LOOKUP(Sheet1[[#This Row],[CountryCode]],$AI$4:$AI$18,$AJ$4:$AJ$18)</f>
        <v>India</v>
      </c>
      <c r="Q9281">
        <f>MONTH(Sheet1[[#This Row],[Date]])</f>
        <v>8</v>
      </c>
      <c r="R9281" t="str">
        <f>TEXT(Sheet1[[#This Row],[Date]],"MMMM")</f>
        <v>August</v>
      </c>
      <c r="S9281" t="str">
        <f>TEXT(Sheet1[[#This Row],[Date]],"YYYY-MMM")</f>
        <v>2017-Aug</v>
      </c>
      <c r="T9281">
        <f>WEEKDAY(Sheet1[[#This Row],[Date]])</f>
        <v>6</v>
      </c>
      <c r="U9281" t="str">
        <f>TEXT(Sheet1[[#This Row],[Date]],"DDDD")</f>
        <v>Friday</v>
      </c>
      <c r="V9281" t="str">
        <f>"FM"&amp;MOD(MONTH(Sheet1[[#This Row],[Date]])-4,12)+1</f>
        <v>FM5</v>
      </c>
      <c r="W9281" t="str">
        <f>"Q"&amp;ROUNDUP(MONTH(Sheet1[[#This Row],[Date]])/3,0)</f>
        <v>Q3</v>
      </c>
      <c r="X9281" t="str">
        <f>"Q"&amp;INT(MOD(MONTH(Sheet1[[#This Row],[Date]])-4,12/3)+1)</f>
        <v>Q1</v>
      </c>
      <c r="Y9281" t="str" cm="1">
        <f t="array" ref="Y9281">_xlfn.IFS(ROUND(L9281,0)&lt;=1,"Need to improve 0-1",ROUND(L9281,0)&lt;=2,"Okay 1-2",ROUND(L9281,0)&lt;=3,"Good 2-3",ROUND(L9281,0)&lt;=4,"Great 3-4",ROUND(L9281,0)&lt;=5,"Excellent 4-5")</f>
        <v>Great 3-4</v>
      </c>
      <c r="Z9281" t="str">
        <f t="shared" si="144"/>
        <v>2000-3000</v>
      </c>
    </row>
    <row r="9282" spans="1:26" x14ac:dyDescent="0.3">
      <c r="A9282">
        <v>304931</v>
      </c>
      <c r="B9282" t="s">
        <v>11923</v>
      </c>
      <c r="C9282">
        <v>1</v>
      </c>
      <c r="D9282" t="s">
        <v>14</v>
      </c>
      <c r="E9282" t="s">
        <v>1739</v>
      </c>
      <c r="F9282" t="s">
        <v>21</v>
      </c>
      <c r="G9282" t="s">
        <v>16</v>
      </c>
      <c r="H9282" t="s">
        <v>16</v>
      </c>
      <c r="I9282">
        <v>4</v>
      </c>
      <c r="J9282">
        <v>665</v>
      </c>
      <c r="K9282">
        <v>2900</v>
      </c>
      <c r="L9282">
        <v>4.0999999999999996</v>
      </c>
      <c r="M9282" t="s">
        <v>11924</v>
      </c>
      <c r="N9282" t="str">
        <f>SUBSTITUTE(Sheet1[[#This Row],[Datekey_Opening]],"_","-")</f>
        <v>2010-2-18</v>
      </c>
      <c r="O9282">
        <f>YEAR(Sheet1[[#This Row],[Date]])</f>
        <v>2010</v>
      </c>
      <c r="P9282" t="str">
        <f>LOOKUP(Sheet1[[#This Row],[CountryCode]],$AI$4:$AI$18,$AJ$4:$AJ$18)</f>
        <v>India</v>
      </c>
      <c r="Q9282">
        <f>MONTH(Sheet1[[#This Row],[Date]])</f>
        <v>2</v>
      </c>
      <c r="R9282" t="str">
        <f>TEXT(Sheet1[[#This Row],[Date]],"MMMM")</f>
        <v>February</v>
      </c>
      <c r="S9282" t="str">
        <f>TEXT(Sheet1[[#This Row],[Date]],"YYYY-MMM")</f>
        <v>2010-Feb</v>
      </c>
      <c r="T9282">
        <f>WEEKDAY(Sheet1[[#This Row],[Date]])</f>
        <v>5</v>
      </c>
      <c r="U9282" t="str">
        <f>TEXT(Sheet1[[#This Row],[Date]],"DDDD")</f>
        <v>Thursday</v>
      </c>
      <c r="V9282" t="str">
        <f>"FM"&amp;MOD(MONTH(Sheet1[[#This Row],[Date]])-4,12)+1</f>
        <v>FM11</v>
      </c>
      <c r="W9282" t="str">
        <f>"Q"&amp;ROUNDUP(MONTH(Sheet1[[#This Row],[Date]])/3,0)</f>
        <v>Q1</v>
      </c>
      <c r="X9282" t="str">
        <f>"Q"&amp;INT(MOD(MONTH(Sheet1[[#This Row],[Date]])-4,12/3)+1)</f>
        <v>Q3</v>
      </c>
      <c r="Y9282" t="str" cm="1">
        <f t="array" ref="Y9282">_xlfn.IFS(ROUND(L9282,0)&lt;=1,"Need to improve 0-1",ROUND(L9282,0)&lt;=2,"Okay 1-2",ROUND(L9282,0)&lt;=3,"Good 2-3",ROUND(L9282,0)&lt;=4,"Great 3-4",ROUND(L9282,0)&lt;=5,"Excellent 4-5")</f>
        <v>Great 3-4</v>
      </c>
      <c r="Z9282" t="str">
        <f t="shared" ref="Z9282:Z9345" si="145">IF(AND(K9282&gt;=0,K9282&lt;1000),"0-1000",IF(AND(K9282&gt;=1000,K9282&lt;2000),"1000-2000",IF(AND(K9282&gt;=2000,K9282&lt;3000),"2000-3000",IF(AND(K9282&gt;=3000,K9282&lt;4000),"3000-4000",IF(AND(K9282&gt;=4000,K9282&lt;5000),"4000-5000",IF(AND(K9282&gt;=5000,K9282&lt;6000),"5000-6000",IF(AND(K9282&gt;=6000,K9282&lt;7000),"6000-7000",IF(AND(K9282&gt;=7000,K9282&lt;200000),"7000-200000","Above 200000"))))))))</f>
        <v>2000-3000</v>
      </c>
    </row>
    <row r="9283" spans="1:26" x14ac:dyDescent="0.3">
      <c r="A9283">
        <v>18415386</v>
      </c>
      <c r="B9283" t="s">
        <v>11925</v>
      </c>
      <c r="C9283">
        <v>1</v>
      </c>
      <c r="D9283" t="s">
        <v>14</v>
      </c>
      <c r="E9283" t="s">
        <v>2930</v>
      </c>
      <c r="F9283" t="s">
        <v>16</v>
      </c>
      <c r="G9283" t="s">
        <v>16</v>
      </c>
      <c r="H9283" t="s">
        <v>16</v>
      </c>
      <c r="I9283">
        <v>4</v>
      </c>
      <c r="J9283">
        <v>0</v>
      </c>
      <c r="K9283">
        <v>3000</v>
      </c>
      <c r="L9283">
        <v>1</v>
      </c>
      <c r="M9283" t="s">
        <v>4188</v>
      </c>
      <c r="N9283" t="str">
        <f>SUBSTITUTE(Sheet1[[#This Row],[Datekey_Opening]],"_","-")</f>
        <v>2011-4-19</v>
      </c>
      <c r="O9283">
        <f>YEAR(Sheet1[[#This Row],[Date]])</f>
        <v>2011</v>
      </c>
      <c r="P9283" t="str">
        <f>LOOKUP(Sheet1[[#This Row],[CountryCode]],$AI$4:$AI$18,$AJ$4:$AJ$18)</f>
        <v>India</v>
      </c>
      <c r="Q9283">
        <f>MONTH(Sheet1[[#This Row],[Date]])</f>
        <v>4</v>
      </c>
      <c r="R9283" t="str">
        <f>TEXT(Sheet1[[#This Row],[Date]],"MMMM")</f>
        <v>April</v>
      </c>
      <c r="S9283" t="str">
        <f>TEXT(Sheet1[[#This Row],[Date]],"YYYY-MMM")</f>
        <v>2011-Apr</v>
      </c>
      <c r="T9283">
        <f>WEEKDAY(Sheet1[[#This Row],[Date]])</f>
        <v>3</v>
      </c>
      <c r="U9283" t="str">
        <f>TEXT(Sheet1[[#This Row],[Date]],"DDDD")</f>
        <v>Tuesday</v>
      </c>
      <c r="V9283" t="str">
        <f>"FM"&amp;MOD(MONTH(Sheet1[[#This Row],[Date]])-4,12)+1</f>
        <v>FM1</v>
      </c>
      <c r="W9283" t="str">
        <f>"Q"&amp;ROUNDUP(MONTH(Sheet1[[#This Row],[Date]])/3,0)</f>
        <v>Q2</v>
      </c>
      <c r="X9283" t="str">
        <f>"Q"&amp;INT(MOD(MONTH(Sheet1[[#This Row],[Date]])-4,12/3)+1)</f>
        <v>Q1</v>
      </c>
      <c r="Y9283" t="str" cm="1">
        <f t="array" ref="Y9283">_xlfn.IFS(ROUND(L9283,0)&lt;=1,"Need to improve 0-1",ROUND(L9283,0)&lt;=2,"Okay 1-2",ROUND(L9283,0)&lt;=3,"Good 2-3",ROUND(L9283,0)&lt;=4,"Great 3-4",ROUND(L9283,0)&lt;=5,"Excellent 4-5")</f>
        <v>Need to improve 0-1</v>
      </c>
      <c r="Z9283" t="str">
        <f t="shared" si="145"/>
        <v>3000-4000</v>
      </c>
    </row>
    <row r="9284" spans="1:26" x14ac:dyDescent="0.3">
      <c r="A9284">
        <v>307801</v>
      </c>
      <c r="B9284" t="s">
        <v>11926</v>
      </c>
      <c r="C9284">
        <v>1</v>
      </c>
      <c r="D9284" t="s">
        <v>14</v>
      </c>
      <c r="E9284" t="s">
        <v>456</v>
      </c>
      <c r="F9284" t="s">
        <v>21</v>
      </c>
      <c r="G9284" t="s">
        <v>16</v>
      </c>
      <c r="H9284" t="s">
        <v>16</v>
      </c>
      <c r="I9284">
        <v>4</v>
      </c>
      <c r="J9284">
        <v>496</v>
      </c>
      <c r="K9284">
        <v>3000</v>
      </c>
      <c r="L9284">
        <v>4.0999999999999996</v>
      </c>
      <c r="M9284" t="s">
        <v>1023</v>
      </c>
      <c r="N9284" t="str">
        <f>SUBSTITUTE(Sheet1[[#This Row],[Datekey_Opening]],"_","-")</f>
        <v>2011-9-11</v>
      </c>
      <c r="O9284">
        <f>YEAR(Sheet1[[#This Row],[Date]])</f>
        <v>2011</v>
      </c>
      <c r="P9284" t="str">
        <f>LOOKUP(Sheet1[[#This Row],[CountryCode]],$AI$4:$AI$18,$AJ$4:$AJ$18)</f>
        <v>India</v>
      </c>
      <c r="Q9284">
        <f>MONTH(Sheet1[[#This Row],[Date]])</f>
        <v>9</v>
      </c>
      <c r="R9284" t="str">
        <f>TEXT(Sheet1[[#This Row],[Date]],"MMMM")</f>
        <v>September</v>
      </c>
      <c r="S9284" t="str">
        <f>TEXT(Sheet1[[#This Row],[Date]],"YYYY-MMM")</f>
        <v>2011-Sep</v>
      </c>
      <c r="T9284">
        <f>WEEKDAY(Sheet1[[#This Row],[Date]])</f>
        <v>1</v>
      </c>
      <c r="U9284" t="str">
        <f>TEXT(Sheet1[[#This Row],[Date]],"DDDD")</f>
        <v>Sunday</v>
      </c>
      <c r="V9284" t="str">
        <f>"FM"&amp;MOD(MONTH(Sheet1[[#This Row],[Date]])-4,12)+1</f>
        <v>FM6</v>
      </c>
      <c r="W9284" t="str">
        <f>"Q"&amp;ROUNDUP(MONTH(Sheet1[[#This Row],[Date]])/3,0)</f>
        <v>Q3</v>
      </c>
      <c r="X9284" t="str">
        <f>"Q"&amp;INT(MOD(MONTH(Sheet1[[#This Row],[Date]])-4,12/3)+1)</f>
        <v>Q2</v>
      </c>
      <c r="Y9284" t="str" cm="1">
        <f t="array" ref="Y9284">_xlfn.IFS(ROUND(L9284,0)&lt;=1,"Need to improve 0-1",ROUND(L9284,0)&lt;=2,"Okay 1-2",ROUND(L9284,0)&lt;=3,"Good 2-3",ROUND(L9284,0)&lt;=4,"Great 3-4",ROUND(L9284,0)&lt;=5,"Excellent 4-5")</f>
        <v>Great 3-4</v>
      </c>
      <c r="Z9284" t="str">
        <f t="shared" si="145"/>
        <v>3000-4000</v>
      </c>
    </row>
    <row r="9285" spans="1:26" x14ac:dyDescent="0.3">
      <c r="A9285">
        <v>3545</v>
      </c>
      <c r="B9285" t="s">
        <v>11927</v>
      </c>
      <c r="C9285">
        <v>1</v>
      </c>
      <c r="D9285" t="s">
        <v>14</v>
      </c>
      <c r="E9285" t="s">
        <v>3221</v>
      </c>
      <c r="F9285" t="s">
        <v>21</v>
      </c>
      <c r="G9285" t="s">
        <v>16</v>
      </c>
      <c r="H9285" t="s">
        <v>16</v>
      </c>
      <c r="I9285">
        <v>4</v>
      </c>
      <c r="J9285">
        <v>315</v>
      </c>
      <c r="K9285">
        <v>3000</v>
      </c>
      <c r="L9285">
        <v>4.4000000000000004</v>
      </c>
      <c r="M9285" t="s">
        <v>2112</v>
      </c>
      <c r="N9285" t="str">
        <f>SUBSTITUTE(Sheet1[[#This Row],[Datekey_Opening]],"_","-")</f>
        <v>2015-8-6</v>
      </c>
      <c r="O9285">
        <f>YEAR(Sheet1[[#This Row],[Date]])</f>
        <v>2015</v>
      </c>
      <c r="P9285" t="str">
        <f>LOOKUP(Sheet1[[#This Row],[CountryCode]],$AI$4:$AI$18,$AJ$4:$AJ$18)</f>
        <v>India</v>
      </c>
      <c r="Q9285">
        <f>MONTH(Sheet1[[#This Row],[Date]])</f>
        <v>8</v>
      </c>
      <c r="R9285" t="str">
        <f>TEXT(Sheet1[[#This Row],[Date]],"MMMM")</f>
        <v>August</v>
      </c>
      <c r="S9285" t="str">
        <f>TEXT(Sheet1[[#This Row],[Date]],"YYYY-MMM")</f>
        <v>2015-Aug</v>
      </c>
      <c r="T9285">
        <f>WEEKDAY(Sheet1[[#This Row],[Date]])</f>
        <v>5</v>
      </c>
      <c r="U9285" t="str">
        <f>TEXT(Sheet1[[#This Row],[Date]],"DDDD")</f>
        <v>Thursday</v>
      </c>
      <c r="V9285" t="str">
        <f>"FM"&amp;MOD(MONTH(Sheet1[[#This Row],[Date]])-4,12)+1</f>
        <v>FM5</v>
      </c>
      <c r="W9285" t="str">
        <f>"Q"&amp;ROUNDUP(MONTH(Sheet1[[#This Row],[Date]])/3,0)</f>
        <v>Q3</v>
      </c>
      <c r="X9285" t="str">
        <f>"Q"&amp;INT(MOD(MONTH(Sheet1[[#This Row],[Date]])-4,12/3)+1)</f>
        <v>Q1</v>
      </c>
      <c r="Y9285" t="str" cm="1">
        <f t="array" ref="Y9285">_xlfn.IFS(ROUND(L9285,0)&lt;=1,"Need to improve 0-1",ROUND(L9285,0)&lt;=2,"Okay 1-2",ROUND(L9285,0)&lt;=3,"Good 2-3",ROUND(L9285,0)&lt;=4,"Great 3-4",ROUND(L9285,0)&lt;=5,"Excellent 4-5")</f>
        <v>Great 3-4</v>
      </c>
      <c r="Z9285" t="str">
        <f t="shared" si="145"/>
        <v>3000-4000</v>
      </c>
    </row>
    <row r="9286" spans="1:26" x14ac:dyDescent="0.3">
      <c r="A9286">
        <v>18133508</v>
      </c>
      <c r="B9286" t="s">
        <v>11928</v>
      </c>
      <c r="C9286">
        <v>1</v>
      </c>
      <c r="D9286" t="s">
        <v>14</v>
      </c>
      <c r="E9286" t="s">
        <v>2990</v>
      </c>
      <c r="F9286" t="s">
        <v>21</v>
      </c>
      <c r="G9286" t="s">
        <v>16</v>
      </c>
      <c r="H9286" t="s">
        <v>16</v>
      </c>
      <c r="I9286">
        <v>4</v>
      </c>
      <c r="J9286">
        <v>160</v>
      </c>
      <c r="K9286">
        <v>3000</v>
      </c>
      <c r="L9286">
        <v>4</v>
      </c>
      <c r="M9286" t="s">
        <v>1196</v>
      </c>
      <c r="N9286" t="str">
        <f>SUBSTITUTE(Sheet1[[#This Row],[Datekey_Opening]],"_","-")</f>
        <v>2011-8-12</v>
      </c>
      <c r="O9286">
        <f>YEAR(Sheet1[[#This Row],[Date]])</f>
        <v>2011</v>
      </c>
      <c r="P9286" t="str">
        <f>LOOKUP(Sheet1[[#This Row],[CountryCode]],$AI$4:$AI$18,$AJ$4:$AJ$18)</f>
        <v>India</v>
      </c>
      <c r="Q9286">
        <f>MONTH(Sheet1[[#This Row],[Date]])</f>
        <v>8</v>
      </c>
      <c r="R9286" t="str">
        <f>TEXT(Sheet1[[#This Row],[Date]],"MMMM")</f>
        <v>August</v>
      </c>
      <c r="S9286" t="str">
        <f>TEXT(Sheet1[[#This Row],[Date]],"YYYY-MMM")</f>
        <v>2011-Aug</v>
      </c>
      <c r="T9286">
        <f>WEEKDAY(Sheet1[[#This Row],[Date]])</f>
        <v>6</v>
      </c>
      <c r="U9286" t="str">
        <f>TEXT(Sheet1[[#This Row],[Date]],"DDDD")</f>
        <v>Friday</v>
      </c>
      <c r="V9286" t="str">
        <f>"FM"&amp;MOD(MONTH(Sheet1[[#This Row],[Date]])-4,12)+1</f>
        <v>FM5</v>
      </c>
      <c r="W9286" t="str">
        <f>"Q"&amp;ROUNDUP(MONTH(Sheet1[[#This Row],[Date]])/3,0)</f>
        <v>Q3</v>
      </c>
      <c r="X9286" t="str">
        <f>"Q"&amp;INT(MOD(MONTH(Sheet1[[#This Row],[Date]])-4,12/3)+1)</f>
        <v>Q1</v>
      </c>
      <c r="Y9286" t="str" cm="1">
        <f t="array" ref="Y9286">_xlfn.IFS(ROUND(L9286,0)&lt;=1,"Need to improve 0-1",ROUND(L9286,0)&lt;=2,"Okay 1-2",ROUND(L9286,0)&lt;=3,"Good 2-3",ROUND(L9286,0)&lt;=4,"Great 3-4",ROUND(L9286,0)&lt;=5,"Excellent 4-5")</f>
        <v>Great 3-4</v>
      </c>
      <c r="Z9286" t="str">
        <f t="shared" si="145"/>
        <v>3000-4000</v>
      </c>
    </row>
    <row r="9287" spans="1:26" x14ac:dyDescent="0.3">
      <c r="A9287">
        <v>302282</v>
      </c>
      <c r="B9287" t="s">
        <v>11929</v>
      </c>
      <c r="C9287">
        <v>1</v>
      </c>
      <c r="D9287" t="s">
        <v>14</v>
      </c>
      <c r="E9287" t="s">
        <v>1516</v>
      </c>
      <c r="F9287" t="s">
        <v>21</v>
      </c>
      <c r="G9287" t="s">
        <v>16</v>
      </c>
      <c r="H9287" t="s">
        <v>16</v>
      </c>
      <c r="I9287">
        <v>4</v>
      </c>
      <c r="J9287">
        <v>295</v>
      </c>
      <c r="K9287">
        <v>3000</v>
      </c>
      <c r="L9287">
        <v>4.5</v>
      </c>
      <c r="M9287" t="s">
        <v>2614</v>
      </c>
      <c r="N9287" t="str">
        <f>SUBSTITUTE(Sheet1[[#This Row],[Datekey_Opening]],"_","-")</f>
        <v>2011-7-10</v>
      </c>
      <c r="O9287">
        <f>YEAR(Sheet1[[#This Row],[Date]])</f>
        <v>2011</v>
      </c>
      <c r="P9287" t="str">
        <f>LOOKUP(Sheet1[[#This Row],[CountryCode]],$AI$4:$AI$18,$AJ$4:$AJ$18)</f>
        <v>India</v>
      </c>
      <c r="Q9287">
        <f>MONTH(Sheet1[[#This Row],[Date]])</f>
        <v>7</v>
      </c>
      <c r="R9287" t="str">
        <f>TEXT(Sheet1[[#This Row],[Date]],"MMMM")</f>
        <v>July</v>
      </c>
      <c r="S9287" t="str">
        <f>TEXT(Sheet1[[#This Row],[Date]],"YYYY-MMM")</f>
        <v>2011-Jul</v>
      </c>
      <c r="T9287">
        <f>WEEKDAY(Sheet1[[#This Row],[Date]])</f>
        <v>1</v>
      </c>
      <c r="U9287" t="str">
        <f>TEXT(Sheet1[[#This Row],[Date]],"DDDD")</f>
        <v>Sunday</v>
      </c>
      <c r="V9287" t="str">
        <f>"FM"&amp;MOD(MONTH(Sheet1[[#This Row],[Date]])-4,12)+1</f>
        <v>FM4</v>
      </c>
      <c r="W9287" t="str">
        <f>"Q"&amp;ROUNDUP(MONTH(Sheet1[[#This Row],[Date]])/3,0)</f>
        <v>Q3</v>
      </c>
      <c r="X9287" t="str">
        <f>"Q"&amp;INT(MOD(MONTH(Sheet1[[#This Row],[Date]])-4,12/3)+1)</f>
        <v>Q4</v>
      </c>
      <c r="Y9287" t="str" cm="1">
        <f t="array" ref="Y9287">_xlfn.IFS(ROUND(L9287,0)&lt;=1,"Need to improve 0-1",ROUND(L9287,0)&lt;=2,"Okay 1-2",ROUND(L9287,0)&lt;=3,"Good 2-3",ROUND(L9287,0)&lt;=4,"Great 3-4",ROUND(L9287,0)&lt;=5,"Excellent 4-5")</f>
        <v>Excellent 4-5</v>
      </c>
      <c r="Z9287" t="str">
        <f t="shared" si="145"/>
        <v>3000-4000</v>
      </c>
    </row>
    <row r="9288" spans="1:26" x14ac:dyDescent="0.3">
      <c r="A9288">
        <v>2768</v>
      </c>
      <c r="B9288" t="s">
        <v>11930</v>
      </c>
      <c r="C9288">
        <v>1</v>
      </c>
      <c r="D9288" t="s">
        <v>14</v>
      </c>
      <c r="E9288" t="s">
        <v>11931</v>
      </c>
      <c r="F9288" t="s">
        <v>21</v>
      </c>
      <c r="G9288" t="s">
        <v>16</v>
      </c>
      <c r="H9288" t="s">
        <v>16</v>
      </c>
      <c r="I9288">
        <v>4</v>
      </c>
      <c r="J9288">
        <v>199</v>
      </c>
      <c r="K9288">
        <v>3000</v>
      </c>
      <c r="L9288">
        <v>3.3</v>
      </c>
      <c r="M9288" t="s">
        <v>10382</v>
      </c>
      <c r="N9288" t="str">
        <f>SUBSTITUTE(Sheet1[[#This Row],[Datekey_Opening]],"_","-")</f>
        <v>2014-7-23</v>
      </c>
      <c r="O9288">
        <f>YEAR(Sheet1[[#This Row],[Date]])</f>
        <v>2014</v>
      </c>
      <c r="P9288" t="str">
        <f>LOOKUP(Sheet1[[#This Row],[CountryCode]],$AI$4:$AI$18,$AJ$4:$AJ$18)</f>
        <v>India</v>
      </c>
      <c r="Q9288">
        <f>MONTH(Sheet1[[#This Row],[Date]])</f>
        <v>7</v>
      </c>
      <c r="R9288" t="str">
        <f>TEXT(Sheet1[[#This Row],[Date]],"MMMM")</f>
        <v>July</v>
      </c>
      <c r="S9288" t="str">
        <f>TEXT(Sheet1[[#This Row],[Date]],"YYYY-MMM")</f>
        <v>2014-Jul</v>
      </c>
      <c r="T9288">
        <f>WEEKDAY(Sheet1[[#This Row],[Date]])</f>
        <v>4</v>
      </c>
      <c r="U9288" t="str">
        <f>TEXT(Sheet1[[#This Row],[Date]],"DDDD")</f>
        <v>Wednesday</v>
      </c>
      <c r="V9288" t="str">
        <f>"FM"&amp;MOD(MONTH(Sheet1[[#This Row],[Date]])-4,12)+1</f>
        <v>FM4</v>
      </c>
      <c r="W9288" t="str">
        <f>"Q"&amp;ROUNDUP(MONTH(Sheet1[[#This Row],[Date]])/3,0)</f>
        <v>Q3</v>
      </c>
      <c r="X9288" t="str">
        <f>"Q"&amp;INT(MOD(MONTH(Sheet1[[#This Row],[Date]])-4,12/3)+1)</f>
        <v>Q4</v>
      </c>
      <c r="Y9288" t="str" cm="1">
        <f t="array" ref="Y9288">_xlfn.IFS(ROUND(L9288,0)&lt;=1,"Need to improve 0-1",ROUND(L9288,0)&lt;=2,"Okay 1-2",ROUND(L9288,0)&lt;=3,"Good 2-3",ROUND(L9288,0)&lt;=4,"Great 3-4",ROUND(L9288,0)&lt;=5,"Excellent 4-5")</f>
        <v>Good 2-3</v>
      </c>
      <c r="Z9288" t="str">
        <f t="shared" si="145"/>
        <v>3000-4000</v>
      </c>
    </row>
    <row r="9289" spans="1:26" x14ac:dyDescent="0.3">
      <c r="A9289">
        <v>3202</v>
      </c>
      <c r="B9289" t="s">
        <v>11932</v>
      </c>
      <c r="C9289">
        <v>1</v>
      </c>
      <c r="D9289" t="s">
        <v>14</v>
      </c>
      <c r="E9289" t="s">
        <v>486</v>
      </c>
      <c r="F9289" t="s">
        <v>21</v>
      </c>
      <c r="G9289" t="s">
        <v>16</v>
      </c>
      <c r="H9289" t="s">
        <v>16</v>
      </c>
      <c r="I9289">
        <v>4</v>
      </c>
      <c r="J9289">
        <v>26</v>
      </c>
      <c r="K9289">
        <v>3000</v>
      </c>
      <c r="L9289">
        <v>3.1</v>
      </c>
      <c r="M9289" t="s">
        <v>3871</v>
      </c>
      <c r="N9289" t="str">
        <f>SUBSTITUTE(Sheet1[[#This Row],[Datekey_Opening]],"_","-")</f>
        <v>2014-7-28</v>
      </c>
      <c r="O9289">
        <f>YEAR(Sheet1[[#This Row],[Date]])</f>
        <v>2014</v>
      </c>
      <c r="P9289" t="str">
        <f>LOOKUP(Sheet1[[#This Row],[CountryCode]],$AI$4:$AI$18,$AJ$4:$AJ$18)</f>
        <v>India</v>
      </c>
      <c r="Q9289">
        <f>MONTH(Sheet1[[#This Row],[Date]])</f>
        <v>7</v>
      </c>
      <c r="R9289" t="str">
        <f>TEXT(Sheet1[[#This Row],[Date]],"MMMM")</f>
        <v>July</v>
      </c>
      <c r="S9289" t="str">
        <f>TEXT(Sheet1[[#This Row],[Date]],"YYYY-MMM")</f>
        <v>2014-Jul</v>
      </c>
      <c r="T9289">
        <f>WEEKDAY(Sheet1[[#This Row],[Date]])</f>
        <v>2</v>
      </c>
      <c r="U9289" t="str">
        <f>TEXT(Sheet1[[#This Row],[Date]],"DDDD")</f>
        <v>Monday</v>
      </c>
      <c r="V9289" t="str">
        <f>"FM"&amp;MOD(MONTH(Sheet1[[#This Row],[Date]])-4,12)+1</f>
        <v>FM4</v>
      </c>
      <c r="W9289" t="str">
        <f>"Q"&amp;ROUNDUP(MONTH(Sheet1[[#This Row],[Date]])/3,0)</f>
        <v>Q3</v>
      </c>
      <c r="X9289" t="str">
        <f>"Q"&amp;INT(MOD(MONTH(Sheet1[[#This Row],[Date]])-4,12/3)+1)</f>
        <v>Q4</v>
      </c>
      <c r="Y9289" t="str" cm="1">
        <f t="array" ref="Y9289">_xlfn.IFS(ROUND(L9289,0)&lt;=1,"Need to improve 0-1",ROUND(L9289,0)&lt;=2,"Okay 1-2",ROUND(L9289,0)&lt;=3,"Good 2-3",ROUND(L9289,0)&lt;=4,"Great 3-4",ROUND(L9289,0)&lt;=5,"Excellent 4-5")</f>
        <v>Good 2-3</v>
      </c>
      <c r="Z9289" t="str">
        <f t="shared" si="145"/>
        <v>3000-4000</v>
      </c>
    </row>
    <row r="9290" spans="1:26" x14ac:dyDescent="0.3">
      <c r="A9290">
        <v>4367</v>
      </c>
      <c r="B9290" t="s">
        <v>11933</v>
      </c>
      <c r="C9290">
        <v>1</v>
      </c>
      <c r="D9290" t="s">
        <v>14</v>
      </c>
      <c r="E9290" t="s">
        <v>2813</v>
      </c>
      <c r="F9290" t="s">
        <v>21</v>
      </c>
      <c r="G9290" t="s">
        <v>16</v>
      </c>
      <c r="H9290" t="s">
        <v>16</v>
      </c>
      <c r="I9290">
        <v>4</v>
      </c>
      <c r="J9290">
        <v>95</v>
      </c>
      <c r="K9290">
        <v>3000</v>
      </c>
      <c r="L9290">
        <v>3.3</v>
      </c>
      <c r="M9290" t="s">
        <v>1907</v>
      </c>
      <c r="N9290" t="str">
        <f>SUBSTITUTE(Sheet1[[#This Row],[Datekey_Opening]],"_","-")</f>
        <v>2016-6-27</v>
      </c>
      <c r="O9290">
        <f>YEAR(Sheet1[[#This Row],[Date]])</f>
        <v>2016</v>
      </c>
      <c r="P9290" t="str">
        <f>LOOKUP(Sheet1[[#This Row],[CountryCode]],$AI$4:$AI$18,$AJ$4:$AJ$18)</f>
        <v>India</v>
      </c>
      <c r="Q9290">
        <f>MONTH(Sheet1[[#This Row],[Date]])</f>
        <v>6</v>
      </c>
      <c r="R9290" t="str">
        <f>TEXT(Sheet1[[#This Row],[Date]],"MMMM")</f>
        <v>June</v>
      </c>
      <c r="S9290" t="str">
        <f>TEXT(Sheet1[[#This Row],[Date]],"YYYY-MMM")</f>
        <v>2016-Jun</v>
      </c>
      <c r="T9290">
        <f>WEEKDAY(Sheet1[[#This Row],[Date]])</f>
        <v>2</v>
      </c>
      <c r="U9290" t="str">
        <f>TEXT(Sheet1[[#This Row],[Date]],"DDDD")</f>
        <v>Monday</v>
      </c>
      <c r="V9290" t="str">
        <f>"FM"&amp;MOD(MONTH(Sheet1[[#This Row],[Date]])-4,12)+1</f>
        <v>FM3</v>
      </c>
      <c r="W9290" t="str">
        <f>"Q"&amp;ROUNDUP(MONTH(Sheet1[[#This Row],[Date]])/3,0)</f>
        <v>Q2</v>
      </c>
      <c r="X9290" t="str">
        <f>"Q"&amp;INT(MOD(MONTH(Sheet1[[#This Row],[Date]])-4,12/3)+1)</f>
        <v>Q3</v>
      </c>
      <c r="Y9290" t="str" cm="1">
        <f t="array" ref="Y9290">_xlfn.IFS(ROUND(L9290,0)&lt;=1,"Need to improve 0-1",ROUND(L9290,0)&lt;=2,"Okay 1-2",ROUND(L9290,0)&lt;=3,"Good 2-3",ROUND(L9290,0)&lt;=4,"Great 3-4",ROUND(L9290,0)&lt;=5,"Excellent 4-5")</f>
        <v>Good 2-3</v>
      </c>
      <c r="Z9290" t="str">
        <f t="shared" si="145"/>
        <v>3000-4000</v>
      </c>
    </row>
    <row r="9291" spans="1:26" x14ac:dyDescent="0.3">
      <c r="A9291">
        <v>301524</v>
      </c>
      <c r="B9291" t="s">
        <v>11934</v>
      </c>
      <c r="C9291">
        <v>1</v>
      </c>
      <c r="D9291" t="s">
        <v>14</v>
      </c>
      <c r="E9291" t="s">
        <v>486</v>
      </c>
      <c r="F9291" t="s">
        <v>16</v>
      </c>
      <c r="G9291" t="s">
        <v>16</v>
      </c>
      <c r="H9291" t="s">
        <v>16</v>
      </c>
      <c r="I9291">
        <v>4</v>
      </c>
      <c r="J9291">
        <v>45</v>
      </c>
      <c r="K9291">
        <v>3000</v>
      </c>
      <c r="L9291">
        <v>3.5</v>
      </c>
      <c r="M9291" t="s">
        <v>6611</v>
      </c>
      <c r="N9291" t="str">
        <f>SUBSTITUTE(Sheet1[[#This Row],[Datekey_Opening]],"_","-")</f>
        <v>2012-6-6</v>
      </c>
      <c r="O9291">
        <f>YEAR(Sheet1[[#This Row],[Date]])</f>
        <v>2012</v>
      </c>
      <c r="P9291" t="str">
        <f>LOOKUP(Sheet1[[#This Row],[CountryCode]],$AI$4:$AI$18,$AJ$4:$AJ$18)</f>
        <v>India</v>
      </c>
      <c r="Q9291">
        <f>MONTH(Sheet1[[#This Row],[Date]])</f>
        <v>6</v>
      </c>
      <c r="R9291" t="str">
        <f>TEXT(Sheet1[[#This Row],[Date]],"MMMM")</f>
        <v>June</v>
      </c>
      <c r="S9291" t="str">
        <f>TEXT(Sheet1[[#This Row],[Date]],"YYYY-MMM")</f>
        <v>2012-Jun</v>
      </c>
      <c r="T9291">
        <f>WEEKDAY(Sheet1[[#This Row],[Date]])</f>
        <v>4</v>
      </c>
      <c r="U9291" t="str">
        <f>TEXT(Sheet1[[#This Row],[Date]],"DDDD")</f>
        <v>Wednesday</v>
      </c>
      <c r="V9291" t="str">
        <f>"FM"&amp;MOD(MONTH(Sheet1[[#This Row],[Date]])-4,12)+1</f>
        <v>FM3</v>
      </c>
      <c r="W9291" t="str">
        <f>"Q"&amp;ROUNDUP(MONTH(Sheet1[[#This Row],[Date]])/3,0)</f>
        <v>Q2</v>
      </c>
      <c r="X9291" t="str">
        <f>"Q"&amp;INT(MOD(MONTH(Sheet1[[#This Row],[Date]])-4,12/3)+1)</f>
        <v>Q3</v>
      </c>
      <c r="Y9291" t="str" cm="1">
        <f t="array" ref="Y9291">_xlfn.IFS(ROUND(L9291,0)&lt;=1,"Need to improve 0-1",ROUND(L9291,0)&lt;=2,"Okay 1-2",ROUND(L9291,0)&lt;=3,"Good 2-3",ROUND(L9291,0)&lt;=4,"Great 3-4",ROUND(L9291,0)&lt;=5,"Excellent 4-5")</f>
        <v>Great 3-4</v>
      </c>
      <c r="Z9291" t="str">
        <f t="shared" si="145"/>
        <v>3000-4000</v>
      </c>
    </row>
    <row r="9292" spans="1:26" x14ac:dyDescent="0.3">
      <c r="A9292">
        <v>3283</v>
      </c>
      <c r="B9292" t="s">
        <v>11935</v>
      </c>
      <c r="C9292">
        <v>1</v>
      </c>
      <c r="D9292" t="s">
        <v>14</v>
      </c>
      <c r="E9292" t="s">
        <v>3221</v>
      </c>
      <c r="F9292" t="s">
        <v>21</v>
      </c>
      <c r="G9292" t="s">
        <v>16</v>
      </c>
      <c r="H9292" t="s">
        <v>16</v>
      </c>
      <c r="I9292">
        <v>4</v>
      </c>
      <c r="J9292">
        <v>185</v>
      </c>
      <c r="K9292">
        <v>3000</v>
      </c>
      <c r="L9292">
        <v>3.8</v>
      </c>
      <c r="M9292" t="s">
        <v>2681</v>
      </c>
      <c r="N9292" t="str">
        <f>SUBSTITUTE(Sheet1[[#This Row],[Datekey_Opening]],"_","-")</f>
        <v>2012-6-5</v>
      </c>
      <c r="O9292">
        <f>YEAR(Sheet1[[#This Row],[Date]])</f>
        <v>2012</v>
      </c>
      <c r="P9292" t="str">
        <f>LOOKUP(Sheet1[[#This Row],[CountryCode]],$AI$4:$AI$18,$AJ$4:$AJ$18)</f>
        <v>India</v>
      </c>
      <c r="Q9292">
        <f>MONTH(Sheet1[[#This Row],[Date]])</f>
        <v>6</v>
      </c>
      <c r="R9292" t="str">
        <f>TEXT(Sheet1[[#This Row],[Date]],"MMMM")</f>
        <v>June</v>
      </c>
      <c r="S9292" t="str">
        <f>TEXT(Sheet1[[#This Row],[Date]],"YYYY-MMM")</f>
        <v>2012-Jun</v>
      </c>
      <c r="T9292">
        <f>WEEKDAY(Sheet1[[#This Row],[Date]])</f>
        <v>3</v>
      </c>
      <c r="U9292" t="str">
        <f>TEXT(Sheet1[[#This Row],[Date]],"DDDD")</f>
        <v>Tuesday</v>
      </c>
      <c r="V9292" t="str">
        <f>"FM"&amp;MOD(MONTH(Sheet1[[#This Row],[Date]])-4,12)+1</f>
        <v>FM3</v>
      </c>
      <c r="W9292" t="str">
        <f>"Q"&amp;ROUNDUP(MONTH(Sheet1[[#This Row],[Date]])/3,0)</f>
        <v>Q2</v>
      </c>
      <c r="X9292" t="str">
        <f>"Q"&amp;INT(MOD(MONTH(Sheet1[[#This Row],[Date]])-4,12/3)+1)</f>
        <v>Q3</v>
      </c>
      <c r="Y9292" t="str" cm="1">
        <f t="array" ref="Y9292">_xlfn.IFS(ROUND(L9292,0)&lt;=1,"Need to improve 0-1",ROUND(L9292,0)&lt;=2,"Okay 1-2",ROUND(L9292,0)&lt;=3,"Good 2-3",ROUND(L9292,0)&lt;=4,"Great 3-4",ROUND(L9292,0)&lt;=5,"Excellent 4-5")</f>
        <v>Great 3-4</v>
      </c>
      <c r="Z9292" t="str">
        <f t="shared" si="145"/>
        <v>3000-4000</v>
      </c>
    </row>
    <row r="9293" spans="1:26" x14ac:dyDescent="0.3">
      <c r="A9293">
        <v>4502</v>
      </c>
      <c r="B9293" t="s">
        <v>11936</v>
      </c>
      <c r="C9293">
        <v>1</v>
      </c>
      <c r="D9293" t="s">
        <v>14</v>
      </c>
      <c r="E9293" t="s">
        <v>11937</v>
      </c>
      <c r="F9293" t="s">
        <v>21</v>
      </c>
      <c r="G9293" t="s">
        <v>16</v>
      </c>
      <c r="H9293" t="s">
        <v>16</v>
      </c>
      <c r="I9293">
        <v>4</v>
      </c>
      <c r="J9293">
        <v>202</v>
      </c>
      <c r="K9293">
        <v>3000</v>
      </c>
      <c r="L9293">
        <v>3.5</v>
      </c>
      <c r="M9293" t="s">
        <v>5191</v>
      </c>
      <c r="N9293" t="str">
        <f>SUBSTITUTE(Sheet1[[#This Row],[Datekey_Opening]],"_","-")</f>
        <v>2011-5-6</v>
      </c>
      <c r="O9293">
        <f>YEAR(Sheet1[[#This Row],[Date]])</f>
        <v>2011</v>
      </c>
      <c r="P9293" t="str">
        <f>LOOKUP(Sheet1[[#This Row],[CountryCode]],$AI$4:$AI$18,$AJ$4:$AJ$18)</f>
        <v>India</v>
      </c>
      <c r="Q9293">
        <f>MONTH(Sheet1[[#This Row],[Date]])</f>
        <v>5</v>
      </c>
      <c r="R9293" t="str">
        <f>TEXT(Sheet1[[#This Row],[Date]],"MMMM")</f>
        <v>May</v>
      </c>
      <c r="S9293" t="str">
        <f>TEXT(Sheet1[[#This Row],[Date]],"YYYY-MMM")</f>
        <v>2011-May</v>
      </c>
      <c r="T9293">
        <f>WEEKDAY(Sheet1[[#This Row],[Date]])</f>
        <v>6</v>
      </c>
      <c r="U9293" t="str">
        <f>TEXT(Sheet1[[#This Row],[Date]],"DDDD")</f>
        <v>Friday</v>
      </c>
      <c r="V9293" t="str">
        <f>"FM"&amp;MOD(MONTH(Sheet1[[#This Row],[Date]])-4,12)+1</f>
        <v>FM2</v>
      </c>
      <c r="W9293" t="str">
        <f>"Q"&amp;ROUNDUP(MONTH(Sheet1[[#This Row],[Date]])/3,0)</f>
        <v>Q2</v>
      </c>
      <c r="X9293" t="str">
        <f>"Q"&amp;INT(MOD(MONTH(Sheet1[[#This Row],[Date]])-4,12/3)+1)</f>
        <v>Q2</v>
      </c>
      <c r="Y9293" t="str" cm="1">
        <f t="array" ref="Y9293">_xlfn.IFS(ROUND(L9293,0)&lt;=1,"Need to improve 0-1",ROUND(L9293,0)&lt;=2,"Okay 1-2",ROUND(L9293,0)&lt;=3,"Good 2-3",ROUND(L9293,0)&lt;=4,"Great 3-4",ROUND(L9293,0)&lt;=5,"Excellent 4-5")</f>
        <v>Great 3-4</v>
      </c>
      <c r="Z9293" t="str">
        <f t="shared" si="145"/>
        <v>3000-4000</v>
      </c>
    </row>
    <row r="9294" spans="1:26" x14ac:dyDescent="0.3">
      <c r="A9294">
        <v>9709</v>
      </c>
      <c r="B9294" t="s">
        <v>11938</v>
      </c>
      <c r="C9294">
        <v>1</v>
      </c>
      <c r="D9294" t="s">
        <v>14</v>
      </c>
      <c r="E9294" t="s">
        <v>11939</v>
      </c>
      <c r="F9294" t="s">
        <v>21</v>
      </c>
      <c r="G9294" t="s">
        <v>16</v>
      </c>
      <c r="H9294" t="s">
        <v>16</v>
      </c>
      <c r="I9294">
        <v>4</v>
      </c>
      <c r="J9294">
        <v>28</v>
      </c>
      <c r="K9294">
        <v>3000</v>
      </c>
      <c r="L9294">
        <v>3.2</v>
      </c>
      <c r="M9294" t="s">
        <v>4373</v>
      </c>
      <c r="N9294" t="str">
        <f>SUBSTITUTE(Sheet1[[#This Row],[Datekey_Opening]],"_","-")</f>
        <v>2012-5-4</v>
      </c>
      <c r="O9294">
        <f>YEAR(Sheet1[[#This Row],[Date]])</f>
        <v>2012</v>
      </c>
      <c r="P9294" t="str">
        <f>LOOKUP(Sheet1[[#This Row],[CountryCode]],$AI$4:$AI$18,$AJ$4:$AJ$18)</f>
        <v>India</v>
      </c>
      <c r="Q9294">
        <f>MONTH(Sheet1[[#This Row],[Date]])</f>
        <v>5</v>
      </c>
      <c r="R9294" t="str">
        <f>TEXT(Sheet1[[#This Row],[Date]],"MMMM")</f>
        <v>May</v>
      </c>
      <c r="S9294" t="str">
        <f>TEXT(Sheet1[[#This Row],[Date]],"YYYY-MMM")</f>
        <v>2012-May</v>
      </c>
      <c r="T9294">
        <f>WEEKDAY(Sheet1[[#This Row],[Date]])</f>
        <v>6</v>
      </c>
      <c r="U9294" t="str">
        <f>TEXT(Sheet1[[#This Row],[Date]],"DDDD")</f>
        <v>Friday</v>
      </c>
      <c r="V9294" t="str">
        <f>"FM"&amp;MOD(MONTH(Sheet1[[#This Row],[Date]])-4,12)+1</f>
        <v>FM2</v>
      </c>
      <c r="W9294" t="str">
        <f>"Q"&amp;ROUNDUP(MONTH(Sheet1[[#This Row],[Date]])/3,0)</f>
        <v>Q2</v>
      </c>
      <c r="X9294" t="str">
        <f>"Q"&amp;INT(MOD(MONTH(Sheet1[[#This Row],[Date]])-4,12/3)+1)</f>
        <v>Q2</v>
      </c>
      <c r="Y9294" t="str" cm="1">
        <f t="array" ref="Y9294">_xlfn.IFS(ROUND(L9294,0)&lt;=1,"Need to improve 0-1",ROUND(L9294,0)&lt;=2,"Okay 1-2",ROUND(L9294,0)&lt;=3,"Good 2-3",ROUND(L9294,0)&lt;=4,"Great 3-4",ROUND(L9294,0)&lt;=5,"Excellent 4-5")</f>
        <v>Good 2-3</v>
      </c>
      <c r="Z9294" t="str">
        <f t="shared" si="145"/>
        <v>3000-4000</v>
      </c>
    </row>
    <row r="9295" spans="1:26" x14ac:dyDescent="0.3">
      <c r="A9295">
        <v>18466422</v>
      </c>
      <c r="B9295" t="s">
        <v>11940</v>
      </c>
      <c r="C9295">
        <v>1</v>
      </c>
      <c r="D9295" t="s">
        <v>14</v>
      </c>
      <c r="E9295" t="s">
        <v>486</v>
      </c>
      <c r="F9295" t="s">
        <v>16</v>
      </c>
      <c r="G9295" t="s">
        <v>16</v>
      </c>
      <c r="H9295" t="s">
        <v>16</v>
      </c>
      <c r="I9295">
        <v>4</v>
      </c>
      <c r="J9295">
        <v>3</v>
      </c>
      <c r="K9295">
        <v>3000</v>
      </c>
      <c r="L9295">
        <v>1</v>
      </c>
      <c r="M9295" t="s">
        <v>11941</v>
      </c>
      <c r="N9295" t="str">
        <f>SUBSTITUTE(Sheet1[[#This Row],[Datekey_Opening]],"_","-")</f>
        <v>2012-4-21</v>
      </c>
      <c r="O9295">
        <f>YEAR(Sheet1[[#This Row],[Date]])</f>
        <v>2012</v>
      </c>
      <c r="P9295" t="str">
        <f>LOOKUP(Sheet1[[#This Row],[CountryCode]],$AI$4:$AI$18,$AJ$4:$AJ$18)</f>
        <v>India</v>
      </c>
      <c r="Q9295">
        <f>MONTH(Sheet1[[#This Row],[Date]])</f>
        <v>4</v>
      </c>
      <c r="R9295" t="str">
        <f>TEXT(Sheet1[[#This Row],[Date]],"MMMM")</f>
        <v>April</v>
      </c>
      <c r="S9295" t="str">
        <f>TEXT(Sheet1[[#This Row],[Date]],"YYYY-MMM")</f>
        <v>2012-Apr</v>
      </c>
      <c r="T9295">
        <f>WEEKDAY(Sheet1[[#This Row],[Date]])</f>
        <v>7</v>
      </c>
      <c r="U9295" t="str">
        <f>TEXT(Sheet1[[#This Row],[Date]],"DDDD")</f>
        <v>Saturday</v>
      </c>
      <c r="V9295" t="str">
        <f>"FM"&amp;MOD(MONTH(Sheet1[[#This Row],[Date]])-4,12)+1</f>
        <v>FM1</v>
      </c>
      <c r="W9295" t="str">
        <f>"Q"&amp;ROUNDUP(MONTH(Sheet1[[#This Row],[Date]])/3,0)</f>
        <v>Q2</v>
      </c>
      <c r="X9295" t="str">
        <f>"Q"&amp;INT(MOD(MONTH(Sheet1[[#This Row],[Date]])-4,12/3)+1)</f>
        <v>Q1</v>
      </c>
      <c r="Y9295" t="str" cm="1">
        <f t="array" ref="Y9295">_xlfn.IFS(ROUND(L9295,0)&lt;=1,"Need to improve 0-1",ROUND(L9295,0)&lt;=2,"Okay 1-2",ROUND(L9295,0)&lt;=3,"Good 2-3",ROUND(L9295,0)&lt;=4,"Great 3-4",ROUND(L9295,0)&lt;=5,"Excellent 4-5")</f>
        <v>Need to improve 0-1</v>
      </c>
      <c r="Z9295" t="str">
        <f t="shared" si="145"/>
        <v>3000-4000</v>
      </c>
    </row>
    <row r="9296" spans="1:26" x14ac:dyDescent="0.3">
      <c r="A9296">
        <v>4234</v>
      </c>
      <c r="B9296" t="s">
        <v>11942</v>
      </c>
      <c r="C9296">
        <v>1</v>
      </c>
      <c r="D9296" t="s">
        <v>14</v>
      </c>
      <c r="E9296" t="s">
        <v>11937</v>
      </c>
      <c r="F9296" t="s">
        <v>21</v>
      </c>
      <c r="G9296" t="s">
        <v>16</v>
      </c>
      <c r="H9296" t="s">
        <v>16</v>
      </c>
      <c r="I9296">
        <v>4</v>
      </c>
      <c r="J9296">
        <v>162</v>
      </c>
      <c r="K9296">
        <v>3000</v>
      </c>
      <c r="L9296">
        <v>3.6</v>
      </c>
      <c r="M9296" t="s">
        <v>6419</v>
      </c>
      <c r="N9296" t="str">
        <f>SUBSTITUTE(Sheet1[[#This Row],[Datekey_Opening]],"_","-")</f>
        <v>2010-4-28</v>
      </c>
      <c r="O9296">
        <f>YEAR(Sheet1[[#This Row],[Date]])</f>
        <v>2010</v>
      </c>
      <c r="P9296" t="str">
        <f>LOOKUP(Sheet1[[#This Row],[CountryCode]],$AI$4:$AI$18,$AJ$4:$AJ$18)</f>
        <v>India</v>
      </c>
      <c r="Q9296">
        <f>MONTH(Sheet1[[#This Row],[Date]])</f>
        <v>4</v>
      </c>
      <c r="R9296" t="str">
        <f>TEXT(Sheet1[[#This Row],[Date]],"MMMM")</f>
        <v>April</v>
      </c>
      <c r="S9296" t="str">
        <f>TEXT(Sheet1[[#This Row],[Date]],"YYYY-MMM")</f>
        <v>2010-Apr</v>
      </c>
      <c r="T9296">
        <f>WEEKDAY(Sheet1[[#This Row],[Date]])</f>
        <v>4</v>
      </c>
      <c r="U9296" t="str">
        <f>TEXT(Sheet1[[#This Row],[Date]],"DDDD")</f>
        <v>Wednesday</v>
      </c>
      <c r="V9296" t="str">
        <f>"FM"&amp;MOD(MONTH(Sheet1[[#This Row],[Date]])-4,12)+1</f>
        <v>FM1</v>
      </c>
      <c r="W9296" t="str">
        <f>"Q"&amp;ROUNDUP(MONTH(Sheet1[[#This Row],[Date]])/3,0)</f>
        <v>Q2</v>
      </c>
      <c r="X9296" t="str">
        <f>"Q"&amp;INT(MOD(MONTH(Sheet1[[#This Row],[Date]])-4,12/3)+1)</f>
        <v>Q1</v>
      </c>
      <c r="Y9296" t="str" cm="1">
        <f t="array" ref="Y9296">_xlfn.IFS(ROUND(L9296,0)&lt;=1,"Need to improve 0-1",ROUND(L9296,0)&lt;=2,"Okay 1-2",ROUND(L9296,0)&lt;=3,"Good 2-3",ROUND(L9296,0)&lt;=4,"Great 3-4",ROUND(L9296,0)&lt;=5,"Excellent 4-5")</f>
        <v>Great 3-4</v>
      </c>
      <c r="Z9296" t="str">
        <f t="shared" si="145"/>
        <v>3000-4000</v>
      </c>
    </row>
    <row r="9297" spans="1:26" x14ac:dyDescent="0.3">
      <c r="A9297">
        <v>4373</v>
      </c>
      <c r="B9297" t="s">
        <v>11943</v>
      </c>
      <c r="C9297">
        <v>1</v>
      </c>
      <c r="D9297" t="s">
        <v>14</v>
      </c>
      <c r="E9297" t="s">
        <v>2830</v>
      </c>
      <c r="F9297" t="s">
        <v>21</v>
      </c>
      <c r="G9297" t="s">
        <v>16</v>
      </c>
      <c r="H9297" t="s">
        <v>16</v>
      </c>
      <c r="I9297">
        <v>4</v>
      </c>
      <c r="J9297">
        <v>57</v>
      </c>
      <c r="K9297">
        <v>3000</v>
      </c>
      <c r="L9297">
        <v>3.3</v>
      </c>
      <c r="M9297" t="s">
        <v>8652</v>
      </c>
      <c r="N9297" t="str">
        <f>SUBSTITUTE(Sheet1[[#This Row],[Datekey_Opening]],"_","-")</f>
        <v>2013-4-2</v>
      </c>
      <c r="O9297">
        <f>YEAR(Sheet1[[#This Row],[Date]])</f>
        <v>2013</v>
      </c>
      <c r="P9297" t="str">
        <f>LOOKUP(Sheet1[[#This Row],[CountryCode]],$AI$4:$AI$18,$AJ$4:$AJ$18)</f>
        <v>India</v>
      </c>
      <c r="Q9297">
        <f>MONTH(Sheet1[[#This Row],[Date]])</f>
        <v>4</v>
      </c>
      <c r="R9297" t="str">
        <f>TEXT(Sheet1[[#This Row],[Date]],"MMMM")</f>
        <v>April</v>
      </c>
      <c r="S9297" t="str">
        <f>TEXT(Sheet1[[#This Row],[Date]],"YYYY-MMM")</f>
        <v>2013-Apr</v>
      </c>
      <c r="T9297">
        <f>WEEKDAY(Sheet1[[#This Row],[Date]])</f>
        <v>3</v>
      </c>
      <c r="U9297" t="str">
        <f>TEXT(Sheet1[[#This Row],[Date]],"DDDD")</f>
        <v>Tuesday</v>
      </c>
      <c r="V9297" t="str">
        <f>"FM"&amp;MOD(MONTH(Sheet1[[#This Row],[Date]])-4,12)+1</f>
        <v>FM1</v>
      </c>
      <c r="W9297" t="str">
        <f>"Q"&amp;ROUNDUP(MONTH(Sheet1[[#This Row],[Date]])/3,0)</f>
        <v>Q2</v>
      </c>
      <c r="X9297" t="str">
        <f>"Q"&amp;INT(MOD(MONTH(Sheet1[[#This Row],[Date]])-4,12/3)+1)</f>
        <v>Q1</v>
      </c>
      <c r="Y9297" t="str" cm="1">
        <f t="array" ref="Y9297">_xlfn.IFS(ROUND(L9297,0)&lt;=1,"Need to improve 0-1",ROUND(L9297,0)&lt;=2,"Okay 1-2",ROUND(L9297,0)&lt;=3,"Good 2-3",ROUND(L9297,0)&lt;=4,"Great 3-4",ROUND(L9297,0)&lt;=5,"Excellent 4-5")</f>
        <v>Good 2-3</v>
      </c>
      <c r="Z9297" t="str">
        <f t="shared" si="145"/>
        <v>3000-4000</v>
      </c>
    </row>
    <row r="9298" spans="1:26" x14ac:dyDescent="0.3">
      <c r="A9298">
        <v>18372578</v>
      </c>
      <c r="B9298" t="s">
        <v>11944</v>
      </c>
      <c r="C9298">
        <v>1</v>
      </c>
      <c r="D9298" t="s">
        <v>14</v>
      </c>
      <c r="E9298" t="s">
        <v>486</v>
      </c>
      <c r="F9298" t="s">
        <v>16</v>
      </c>
      <c r="G9298" t="s">
        <v>16</v>
      </c>
      <c r="H9298" t="s">
        <v>16</v>
      </c>
      <c r="I9298">
        <v>4</v>
      </c>
      <c r="J9298">
        <v>16</v>
      </c>
      <c r="K9298">
        <v>3000</v>
      </c>
      <c r="L9298">
        <v>2.7</v>
      </c>
      <c r="M9298" t="s">
        <v>8178</v>
      </c>
      <c r="N9298" t="str">
        <f>SUBSTITUTE(Sheet1[[#This Row],[Datekey_Opening]],"_","-")</f>
        <v>2015-3-27</v>
      </c>
      <c r="O9298">
        <f>YEAR(Sheet1[[#This Row],[Date]])</f>
        <v>2015</v>
      </c>
      <c r="P9298" t="str">
        <f>LOOKUP(Sheet1[[#This Row],[CountryCode]],$AI$4:$AI$18,$AJ$4:$AJ$18)</f>
        <v>India</v>
      </c>
      <c r="Q9298">
        <f>MONTH(Sheet1[[#This Row],[Date]])</f>
        <v>3</v>
      </c>
      <c r="R9298" t="str">
        <f>TEXT(Sheet1[[#This Row],[Date]],"MMMM")</f>
        <v>March</v>
      </c>
      <c r="S9298" t="str">
        <f>TEXT(Sheet1[[#This Row],[Date]],"YYYY-MMM")</f>
        <v>2015-Mar</v>
      </c>
      <c r="T9298">
        <f>WEEKDAY(Sheet1[[#This Row],[Date]])</f>
        <v>6</v>
      </c>
      <c r="U9298" t="str">
        <f>TEXT(Sheet1[[#This Row],[Date]],"DDDD")</f>
        <v>Friday</v>
      </c>
      <c r="V9298" t="str">
        <f>"FM"&amp;MOD(MONTH(Sheet1[[#This Row],[Date]])-4,12)+1</f>
        <v>FM12</v>
      </c>
      <c r="W9298" t="str">
        <f>"Q"&amp;ROUNDUP(MONTH(Sheet1[[#This Row],[Date]])/3,0)</f>
        <v>Q1</v>
      </c>
      <c r="X9298" t="str">
        <f>"Q"&amp;INT(MOD(MONTH(Sheet1[[#This Row],[Date]])-4,12/3)+1)</f>
        <v>Q4</v>
      </c>
      <c r="Y9298" t="str" cm="1">
        <f t="array" ref="Y9298">_xlfn.IFS(ROUND(L9298,0)&lt;=1,"Need to improve 0-1",ROUND(L9298,0)&lt;=2,"Okay 1-2",ROUND(L9298,0)&lt;=3,"Good 2-3",ROUND(L9298,0)&lt;=4,"Great 3-4",ROUND(L9298,0)&lt;=5,"Excellent 4-5")</f>
        <v>Good 2-3</v>
      </c>
      <c r="Z9298" t="str">
        <f t="shared" si="145"/>
        <v>3000-4000</v>
      </c>
    </row>
    <row r="9299" spans="1:26" x14ac:dyDescent="0.3">
      <c r="A9299">
        <v>3239</v>
      </c>
      <c r="B9299" t="s">
        <v>11945</v>
      </c>
      <c r="C9299">
        <v>1</v>
      </c>
      <c r="D9299" t="s">
        <v>14</v>
      </c>
      <c r="E9299" t="s">
        <v>11946</v>
      </c>
      <c r="F9299" t="s">
        <v>21</v>
      </c>
      <c r="G9299" t="s">
        <v>16</v>
      </c>
      <c r="H9299" t="s">
        <v>16</v>
      </c>
      <c r="I9299">
        <v>4</v>
      </c>
      <c r="J9299">
        <v>50</v>
      </c>
      <c r="K9299">
        <v>3000</v>
      </c>
      <c r="L9299">
        <v>3.3</v>
      </c>
      <c r="M9299" t="s">
        <v>2857</v>
      </c>
      <c r="N9299" t="str">
        <f>SUBSTITUTE(Sheet1[[#This Row],[Datekey_Opening]],"_","-")</f>
        <v>2010-2-12</v>
      </c>
      <c r="O9299">
        <f>YEAR(Sheet1[[#This Row],[Date]])</f>
        <v>2010</v>
      </c>
      <c r="P9299" t="str">
        <f>LOOKUP(Sheet1[[#This Row],[CountryCode]],$AI$4:$AI$18,$AJ$4:$AJ$18)</f>
        <v>India</v>
      </c>
      <c r="Q9299">
        <f>MONTH(Sheet1[[#This Row],[Date]])</f>
        <v>2</v>
      </c>
      <c r="R9299" t="str">
        <f>TEXT(Sheet1[[#This Row],[Date]],"MMMM")</f>
        <v>February</v>
      </c>
      <c r="S9299" t="str">
        <f>TEXT(Sheet1[[#This Row],[Date]],"YYYY-MMM")</f>
        <v>2010-Feb</v>
      </c>
      <c r="T9299">
        <f>WEEKDAY(Sheet1[[#This Row],[Date]])</f>
        <v>6</v>
      </c>
      <c r="U9299" t="str">
        <f>TEXT(Sheet1[[#This Row],[Date]],"DDDD")</f>
        <v>Friday</v>
      </c>
      <c r="V9299" t="str">
        <f>"FM"&amp;MOD(MONTH(Sheet1[[#This Row],[Date]])-4,12)+1</f>
        <v>FM11</v>
      </c>
      <c r="W9299" t="str">
        <f>"Q"&amp;ROUNDUP(MONTH(Sheet1[[#This Row],[Date]])/3,0)</f>
        <v>Q1</v>
      </c>
      <c r="X9299" t="str">
        <f>"Q"&amp;INT(MOD(MONTH(Sheet1[[#This Row],[Date]])-4,12/3)+1)</f>
        <v>Q3</v>
      </c>
      <c r="Y9299" t="str" cm="1">
        <f t="array" ref="Y9299">_xlfn.IFS(ROUND(L9299,0)&lt;=1,"Need to improve 0-1",ROUND(L9299,0)&lt;=2,"Okay 1-2",ROUND(L9299,0)&lt;=3,"Good 2-3",ROUND(L9299,0)&lt;=4,"Great 3-4",ROUND(L9299,0)&lt;=5,"Excellent 4-5")</f>
        <v>Good 2-3</v>
      </c>
      <c r="Z9299" t="str">
        <f t="shared" si="145"/>
        <v>3000-4000</v>
      </c>
    </row>
    <row r="9300" spans="1:26" x14ac:dyDescent="0.3">
      <c r="A9300">
        <v>2729</v>
      </c>
      <c r="B9300" t="s">
        <v>11947</v>
      </c>
      <c r="C9300">
        <v>1</v>
      </c>
      <c r="D9300" t="s">
        <v>14</v>
      </c>
      <c r="E9300" t="s">
        <v>486</v>
      </c>
      <c r="F9300" t="s">
        <v>21</v>
      </c>
      <c r="G9300" t="s">
        <v>16</v>
      </c>
      <c r="H9300" t="s">
        <v>16</v>
      </c>
      <c r="I9300">
        <v>4</v>
      </c>
      <c r="J9300">
        <v>25</v>
      </c>
      <c r="K9300">
        <v>3000</v>
      </c>
      <c r="L9300">
        <v>3.3</v>
      </c>
      <c r="M9300" t="s">
        <v>2843</v>
      </c>
      <c r="N9300" t="str">
        <f>SUBSTITUTE(Sheet1[[#This Row],[Datekey_Opening]],"_","-")</f>
        <v>2018-2-13</v>
      </c>
      <c r="O9300">
        <f>YEAR(Sheet1[[#This Row],[Date]])</f>
        <v>2018</v>
      </c>
      <c r="P9300" t="str">
        <f>LOOKUP(Sheet1[[#This Row],[CountryCode]],$AI$4:$AI$18,$AJ$4:$AJ$18)</f>
        <v>India</v>
      </c>
      <c r="Q9300">
        <f>MONTH(Sheet1[[#This Row],[Date]])</f>
        <v>2</v>
      </c>
      <c r="R9300" t="str">
        <f>TEXT(Sheet1[[#This Row],[Date]],"MMMM")</f>
        <v>February</v>
      </c>
      <c r="S9300" t="str">
        <f>TEXT(Sheet1[[#This Row],[Date]],"YYYY-MMM")</f>
        <v>2018-Feb</v>
      </c>
      <c r="T9300">
        <f>WEEKDAY(Sheet1[[#This Row],[Date]])</f>
        <v>3</v>
      </c>
      <c r="U9300" t="str">
        <f>TEXT(Sheet1[[#This Row],[Date]],"DDDD")</f>
        <v>Tuesday</v>
      </c>
      <c r="V9300" t="str">
        <f>"FM"&amp;MOD(MONTH(Sheet1[[#This Row],[Date]])-4,12)+1</f>
        <v>FM11</v>
      </c>
      <c r="W9300" t="str">
        <f>"Q"&amp;ROUNDUP(MONTH(Sheet1[[#This Row],[Date]])/3,0)</f>
        <v>Q1</v>
      </c>
      <c r="X9300" t="str">
        <f>"Q"&amp;INT(MOD(MONTH(Sheet1[[#This Row],[Date]])-4,12/3)+1)</f>
        <v>Q3</v>
      </c>
      <c r="Y9300" t="str" cm="1">
        <f t="array" ref="Y9300">_xlfn.IFS(ROUND(L9300,0)&lt;=1,"Need to improve 0-1",ROUND(L9300,0)&lt;=2,"Okay 1-2",ROUND(L9300,0)&lt;=3,"Good 2-3",ROUND(L9300,0)&lt;=4,"Great 3-4",ROUND(L9300,0)&lt;=5,"Excellent 4-5")</f>
        <v>Good 2-3</v>
      </c>
      <c r="Z9300" t="str">
        <f t="shared" si="145"/>
        <v>3000-4000</v>
      </c>
    </row>
    <row r="9301" spans="1:26" x14ac:dyDescent="0.3">
      <c r="A9301">
        <v>4889</v>
      </c>
      <c r="B9301" t="s">
        <v>11948</v>
      </c>
      <c r="C9301">
        <v>1</v>
      </c>
      <c r="D9301" t="s">
        <v>14</v>
      </c>
      <c r="E9301" t="s">
        <v>2636</v>
      </c>
      <c r="F9301" t="s">
        <v>21</v>
      </c>
      <c r="G9301" t="s">
        <v>16</v>
      </c>
      <c r="H9301" t="s">
        <v>16</v>
      </c>
      <c r="I9301">
        <v>4</v>
      </c>
      <c r="J9301">
        <v>184</v>
      </c>
      <c r="K9301">
        <v>3000</v>
      </c>
      <c r="L9301">
        <v>3.6</v>
      </c>
      <c r="M9301" t="s">
        <v>2226</v>
      </c>
      <c r="N9301" t="str">
        <f>SUBSTITUTE(Sheet1[[#This Row],[Datekey_Opening]],"_","-")</f>
        <v>2010-1-12</v>
      </c>
      <c r="O9301">
        <f>YEAR(Sheet1[[#This Row],[Date]])</f>
        <v>2010</v>
      </c>
      <c r="P9301" t="str">
        <f>LOOKUP(Sheet1[[#This Row],[CountryCode]],$AI$4:$AI$18,$AJ$4:$AJ$18)</f>
        <v>India</v>
      </c>
      <c r="Q9301">
        <f>MONTH(Sheet1[[#This Row],[Date]])</f>
        <v>1</v>
      </c>
      <c r="R9301" t="str">
        <f>TEXT(Sheet1[[#This Row],[Date]],"MMMM")</f>
        <v>January</v>
      </c>
      <c r="S9301" t="str">
        <f>TEXT(Sheet1[[#This Row],[Date]],"YYYY-MMM")</f>
        <v>2010-Jan</v>
      </c>
      <c r="T9301">
        <f>WEEKDAY(Sheet1[[#This Row],[Date]])</f>
        <v>3</v>
      </c>
      <c r="U9301" t="str">
        <f>TEXT(Sheet1[[#This Row],[Date]],"DDDD")</f>
        <v>Tuesday</v>
      </c>
      <c r="V9301" t="str">
        <f>"FM"&amp;MOD(MONTH(Sheet1[[#This Row],[Date]])-4,12)+1</f>
        <v>FM10</v>
      </c>
      <c r="W9301" t="str">
        <f>"Q"&amp;ROUNDUP(MONTH(Sheet1[[#This Row],[Date]])/3,0)</f>
        <v>Q1</v>
      </c>
      <c r="X9301" t="str">
        <f>"Q"&amp;INT(MOD(MONTH(Sheet1[[#This Row],[Date]])-4,12/3)+1)</f>
        <v>Q2</v>
      </c>
      <c r="Y9301" t="str" cm="1">
        <f t="array" ref="Y9301">_xlfn.IFS(ROUND(L9301,0)&lt;=1,"Need to improve 0-1",ROUND(L9301,0)&lt;=2,"Okay 1-2",ROUND(L9301,0)&lt;=3,"Good 2-3",ROUND(L9301,0)&lt;=4,"Great 3-4",ROUND(L9301,0)&lt;=5,"Excellent 4-5")</f>
        <v>Great 3-4</v>
      </c>
      <c r="Z9301" t="str">
        <f t="shared" si="145"/>
        <v>3000-4000</v>
      </c>
    </row>
    <row r="9302" spans="1:26" x14ac:dyDescent="0.3">
      <c r="A9302">
        <v>3547</v>
      </c>
      <c r="B9302" t="s">
        <v>11949</v>
      </c>
      <c r="C9302">
        <v>1</v>
      </c>
      <c r="D9302" t="s">
        <v>14</v>
      </c>
      <c r="E9302" t="s">
        <v>362</v>
      </c>
      <c r="F9302" t="s">
        <v>21</v>
      </c>
      <c r="G9302" t="s">
        <v>16</v>
      </c>
      <c r="H9302" t="s">
        <v>16</v>
      </c>
      <c r="I9302">
        <v>4</v>
      </c>
      <c r="J9302">
        <v>532</v>
      </c>
      <c r="K9302">
        <v>3000</v>
      </c>
      <c r="L9302">
        <v>4.2</v>
      </c>
      <c r="M9302" t="s">
        <v>1312</v>
      </c>
      <c r="N9302" t="str">
        <f>SUBSTITUTE(Sheet1[[#This Row],[Datekey_Opening]],"_","-")</f>
        <v>2012-12-3</v>
      </c>
      <c r="O9302">
        <f>YEAR(Sheet1[[#This Row],[Date]])</f>
        <v>2012</v>
      </c>
      <c r="P9302" t="str">
        <f>LOOKUP(Sheet1[[#This Row],[CountryCode]],$AI$4:$AI$18,$AJ$4:$AJ$18)</f>
        <v>India</v>
      </c>
      <c r="Q9302">
        <f>MONTH(Sheet1[[#This Row],[Date]])</f>
        <v>12</v>
      </c>
      <c r="R9302" t="str">
        <f>TEXT(Sheet1[[#This Row],[Date]],"MMMM")</f>
        <v>December</v>
      </c>
      <c r="S9302" t="str">
        <f>TEXT(Sheet1[[#This Row],[Date]],"YYYY-MMM")</f>
        <v>2012-Dec</v>
      </c>
      <c r="T9302">
        <f>WEEKDAY(Sheet1[[#This Row],[Date]])</f>
        <v>2</v>
      </c>
      <c r="U9302" t="str">
        <f>TEXT(Sheet1[[#This Row],[Date]],"DDDD")</f>
        <v>Monday</v>
      </c>
      <c r="V9302" t="str">
        <f>"FM"&amp;MOD(MONTH(Sheet1[[#This Row],[Date]])-4,12)+1</f>
        <v>FM9</v>
      </c>
      <c r="W9302" t="str">
        <f>"Q"&amp;ROUNDUP(MONTH(Sheet1[[#This Row],[Date]])/3,0)</f>
        <v>Q4</v>
      </c>
      <c r="X9302" t="str">
        <f>"Q"&amp;INT(MOD(MONTH(Sheet1[[#This Row],[Date]])-4,12/3)+1)</f>
        <v>Q1</v>
      </c>
      <c r="Y9302" t="str" cm="1">
        <f t="array" ref="Y9302">_xlfn.IFS(ROUND(L9302,0)&lt;=1,"Need to improve 0-1",ROUND(L9302,0)&lt;=2,"Okay 1-2",ROUND(L9302,0)&lt;=3,"Good 2-3",ROUND(L9302,0)&lt;=4,"Great 3-4",ROUND(L9302,0)&lt;=5,"Excellent 4-5")</f>
        <v>Great 3-4</v>
      </c>
      <c r="Z9302" t="str">
        <f t="shared" si="145"/>
        <v>3000-4000</v>
      </c>
    </row>
    <row r="9303" spans="1:26" x14ac:dyDescent="0.3">
      <c r="A9303">
        <v>18264992</v>
      </c>
      <c r="B9303" t="s">
        <v>11950</v>
      </c>
      <c r="C9303">
        <v>1</v>
      </c>
      <c r="D9303" t="s">
        <v>14</v>
      </c>
      <c r="E9303" t="s">
        <v>11951</v>
      </c>
      <c r="F9303" t="s">
        <v>16</v>
      </c>
      <c r="G9303" t="s">
        <v>16</v>
      </c>
      <c r="H9303" t="s">
        <v>16</v>
      </c>
      <c r="I9303">
        <v>4</v>
      </c>
      <c r="J9303">
        <v>305</v>
      </c>
      <c r="K9303">
        <v>3000</v>
      </c>
      <c r="L9303">
        <v>4.4000000000000004</v>
      </c>
      <c r="M9303" t="s">
        <v>4272</v>
      </c>
      <c r="N9303" t="str">
        <f>SUBSTITUTE(Sheet1[[#This Row],[Datekey_Opening]],"_","-")</f>
        <v>2014-11-9</v>
      </c>
      <c r="O9303">
        <f>YEAR(Sheet1[[#This Row],[Date]])</f>
        <v>2014</v>
      </c>
      <c r="P9303" t="str">
        <f>LOOKUP(Sheet1[[#This Row],[CountryCode]],$AI$4:$AI$18,$AJ$4:$AJ$18)</f>
        <v>India</v>
      </c>
      <c r="Q9303">
        <f>MONTH(Sheet1[[#This Row],[Date]])</f>
        <v>11</v>
      </c>
      <c r="R9303" t="str">
        <f>TEXT(Sheet1[[#This Row],[Date]],"MMMM")</f>
        <v>November</v>
      </c>
      <c r="S9303" t="str">
        <f>TEXT(Sheet1[[#This Row],[Date]],"YYYY-MMM")</f>
        <v>2014-Nov</v>
      </c>
      <c r="T9303">
        <f>WEEKDAY(Sheet1[[#This Row],[Date]])</f>
        <v>1</v>
      </c>
      <c r="U9303" t="str">
        <f>TEXT(Sheet1[[#This Row],[Date]],"DDDD")</f>
        <v>Sunday</v>
      </c>
      <c r="V9303" t="str">
        <f>"FM"&amp;MOD(MONTH(Sheet1[[#This Row],[Date]])-4,12)+1</f>
        <v>FM8</v>
      </c>
      <c r="W9303" t="str">
        <f>"Q"&amp;ROUNDUP(MONTH(Sheet1[[#This Row],[Date]])/3,0)</f>
        <v>Q4</v>
      </c>
      <c r="X9303" t="str">
        <f>"Q"&amp;INT(MOD(MONTH(Sheet1[[#This Row],[Date]])-4,12/3)+1)</f>
        <v>Q4</v>
      </c>
      <c r="Y9303" t="str" cm="1">
        <f t="array" ref="Y9303">_xlfn.IFS(ROUND(L9303,0)&lt;=1,"Need to improve 0-1",ROUND(L9303,0)&lt;=2,"Okay 1-2",ROUND(L9303,0)&lt;=3,"Good 2-3",ROUND(L9303,0)&lt;=4,"Great 3-4",ROUND(L9303,0)&lt;=5,"Excellent 4-5")</f>
        <v>Great 3-4</v>
      </c>
      <c r="Z9303" t="str">
        <f t="shared" si="145"/>
        <v>3000-4000</v>
      </c>
    </row>
    <row r="9304" spans="1:26" x14ac:dyDescent="0.3">
      <c r="A9304">
        <v>307361</v>
      </c>
      <c r="B9304" t="s">
        <v>11952</v>
      </c>
      <c r="C9304">
        <v>1</v>
      </c>
      <c r="D9304" t="s">
        <v>14</v>
      </c>
      <c r="E9304" t="s">
        <v>2493</v>
      </c>
      <c r="F9304" t="s">
        <v>21</v>
      </c>
      <c r="G9304" t="s">
        <v>16</v>
      </c>
      <c r="H9304" t="s">
        <v>16</v>
      </c>
      <c r="I9304">
        <v>4</v>
      </c>
      <c r="J9304">
        <v>115</v>
      </c>
      <c r="K9304">
        <v>3000</v>
      </c>
      <c r="L9304">
        <v>3.5</v>
      </c>
      <c r="M9304" t="s">
        <v>4069</v>
      </c>
      <c r="N9304" t="str">
        <f>SUBSTITUTE(Sheet1[[#This Row],[Datekey_Opening]],"_","-")</f>
        <v>2011-11-16</v>
      </c>
      <c r="O9304">
        <f>YEAR(Sheet1[[#This Row],[Date]])</f>
        <v>2011</v>
      </c>
      <c r="P9304" t="str">
        <f>LOOKUP(Sheet1[[#This Row],[CountryCode]],$AI$4:$AI$18,$AJ$4:$AJ$18)</f>
        <v>India</v>
      </c>
      <c r="Q9304">
        <f>MONTH(Sheet1[[#This Row],[Date]])</f>
        <v>11</v>
      </c>
      <c r="R9304" t="str">
        <f>TEXT(Sheet1[[#This Row],[Date]],"MMMM")</f>
        <v>November</v>
      </c>
      <c r="S9304" t="str">
        <f>TEXT(Sheet1[[#This Row],[Date]],"YYYY-MMM")</f>
        <v>2011-Nov</v>
      </c>
      <c r="T9304">
        <f>WEEKDAY(Sheet1[[#This Row],[Date]])</f>
        <v>4</v>
      </c>
      <c r="U9304" t="str">
        <f>TEXT(Sheet1[[#This Row],[Date]],"DDDD")</f>
        <v>Wednesday</v>
      </c>
      <c r="V9304" t="str">
        <f>"FM"&amp;MOD(MONTH(Sheet1[[#This Row],[Date]])-4,12)+1</f>
        <v>FM8</v>
      </c>
      <c r="W9304" t="str">
        <f>"Q"&amp;ROUNDUP(MONTH(Sheet1[[#This Row],[Date]])/3,0)</f>
        <v>Q4</v>
      </c>
      <c r="X9304" t="str">
        <f>"Q"&amp;INT(MOD(MONTH(Sheet1[[#This Row],[Date]])-4,12/3)+1)</f>
        <v>Q4</v>
      </c>
      <c r="Y9304" t="str" cm="1">
        <f t="array" ref="Y9304">_xlfn.IFS(ROUND(L9304,0)&lt;=1,"Need to improve 0-1",ROUND(L9304,0)&lt;=2,"Okay 1-2",ROUND(L9304,0)&lt;=3,"Good 2-3",ROUND(L9304,0)&lt;=4,"Great 3-4",ROUND(L9304,0)&lt;=5,"Excellent 4-5")</f>
        <v>Great 3-4</v>
      </c>
      <c r="Z9304" t="str">
        <f t="shared" si="145"/>
        <v>3000-4000</v>
      </c>
    </row>
    <row r="9305" spans="1:26" x14ac:dyDescent="0.3">
      <c r="A9305">
        <v>18382353</v>
      </c>
      <c r="B9305" t="s">
        <v>11953</v>
      </c>
      <c r="C9305">
        <v>1</v>
      </c>
      <c r="D9305" t="s">
        <v>14</v>
      </c>
      <c r="E9305" t="s">
        <v>11954</v>
      </c>
      <c r="F9305" t="s">
        <v>21</v>
      </c>
      <c r="G9305" t="s">
        <v>16</v>
      </c>
      <c r="H9305" t="s">
        <v>16</v>
      </c>
      <c r="I9305">
        <v>4</v>
      </c>
      <c r="J9305">
        <v>30</v>
      </c>
      <c r="K9305">
        <v>3000</v>
      </c>
      <c r="L9305">
        <v>3.6</v>
      </c>
      <c r="M9305" t="s">
        <v>9100</v>
      </c>
      <c r="N9305" t="str">
        <f>SUBSTITUTE(Sheet1[[#This Row],[Datekey_Opening]],"_","-")</f>
        <v>2016-11-16</v>
      </c>
      <c r="O9305">
        <f>YEAR(Sheet1[[#This Row],[Date]])</f>
        <v>2016</v>
      </c>
      <c r="P9305" t="str">
        <f>LOOKUP(Sheet1[[#This Row],[CountryCode]],$AI$4:$AI$18,$AJ$4:$AJ$18)</f>
        <v>India</v>
      </c>
      <c r="Q9305">
        <f>MONTH(Sheet1[[#This Row],[Date]])</f>
        <v>11</v>
      </c>
      <c r="R9305" t="str">
        <f>TEXT(Sheet1[[#This Row],[Date]],"MMMM")</f>
        <v>November</v>
      </c>
      <c r="S9305" t="str">
        <f>TEXT(Sheet1[[#This Row],[Date]],"YYYY-MMM")</f>
        <v>2016-Nov</v>
      </c>
      <c r="T9305">
        <f>WEEKDAY(Sheet1[[#This Row],[Date]])</f>
        <v>4</v>
      </c>
      <c r="U9305" t="str">
        <f>TEXT(Sheet1[[#This Row],[Date]],"DDDD")</f>
        <v>Wednesday</v>
      </c>
      <c r="V9305" t="str">
        <f>"FM"&amp;MOD(MONTH(Sheet1[[#This Row],[Date]])-4,12)+1</f>
        <v>FM8</v>
      </c>
      <c r="W9305" t="str">
        <f>"Q"&amp;ROUNDUP(MONTH(Sheet1[[#This Row],[Date]])/3,0)</f>
        <v>Q4</v>
      </c>
      <c r="X9305" t="str">
        <f>"Q"&amp;INT(MOD(MONTH(Sheet1[[#This Row],[Date]])-4,12/3)+1)</f>
        <v>Q4</v>
      </c>
      <c r="Y9305" t="str" cm="1">
        <f t="array" ref="Y9305">_xlfn.IFS(ROUND(L9305,0)&lt;=1,"Need to improve 0-1",ROUND(L9305,0)&lt;=2,"Okay 1-2",ROUND(L9305,0)&lt;=3,"Good 2-3",ROUND(L9305,0)&lt;=4,"Great 3-4",ROUND(L9305,0)&lt;=5,"Excellent 4-5")</f>
        <v>Great 3-4</v>
      </c>
      <c r="Z9305" t="str">
        <f t="shared" si="145"/>
        <v>3000-4000</v>
      </c>
    </row>
    <row r="9306" spans="1:26" x14ac:dyDescent="0.3">
      <c r="A9306">
        <v>2741</v>
      </c>
      <c r="B9306" t="s">
        <v>11955</v>
      </c>
      <c r="C9306">
        <v>1</v>
      </c>
      <c r="D9306" t="s">
        <v>14</v>
      </c>
      <c r="E9306" t="s">
        <v>3073</v>
      </c>
      <c r="F9306" t="s">
        <v>21</v>
      </c>
      <c r="G9306" t="s">
        <v>16</v>
      </c>
      <c r="H9306" t="s">
        <v>16</v>
      </c>
      <c r="I9306">
        <v>4</v>
      </c>
      <c r="J9306">
        <v>327</v>
      </c>
      <c r="K9306">
        <v>3000</v>
      </c>
      <c r="L9306">
        <v>4.2</v>
      </c>
      <c r="M9306" t="s">
        <v>1324</v>
      </c>
      <c r="N9306" t="str">
        <f>SUBSTITUTE(Sheet1[[#This Row],[Datekey_Opening]],"_","-")</f>
        <v>2016-11-27</v>
      </c>
      <c r="O9306">
        <f>YEAR(Sheet1[[#This Row],[Date]])</f>
        <v>2016</v>
      </c>
      <c r="P9306" t="str">
        <f>LOOKUP(Sheet1[[#This Row],[CountryCode]],$AI$4:$AI$18,$AJ$4:$AJ$18)</f>
        <v>India</v>
      </c>
      <c r="Q9306">
        <f>MONTH(Sheet1[[#This Row],[Date]])</f>
        <v>11</v>
      </c>
      <c r="R9306" t="str">
        <f>TEXT(Sheet1[[#This Row],[Date]],"MMMM")</f>
        <v>November</v>
      </c>
      <c r="S9306" t="str">
        <f>TEXT(Sheet1[[#This Row],[Date]],"YYYY-MMM")</f>
        <v>2016-Nov</v>
      </c>
      <c r="T9306">
        <f>WEEKDAY(Sheet1[[#This Row],[Date]])</f>
        <v>1</v>
      </c>
      <c r="U9306" t="str">
        <f>TEXT(Sheet1[[#This Row],[Date]],"DDDD")</f>
        <v>Sunday</v>
      </c>
      <c r="V9306" t="str">
        <f>"FM"&amp;MOD(MONTH(Sheet1[[#This Row],[Date]])-4,12)+1</f>
        <v>FM8</v>
      </c>
      <c r="W9306" t="str">
        <f>"Q"&amp;ROUNDUP(MONTH(Sheet1[[#This Row],[Date]])/3,0)</f>
        <v>Q4</v>
      </c>
      <c r="X9306" t="str">
        <f>"Q"&amp;INT(MOD(MONTH(Sheet1[[#This Row],[Date]])-4,12/3)+1)</f>
        <v>Q4</v>
      </c>
      <c r="Y9306" t="str" cm="1">
        <f t="array" ref="Y9306">_xlfn.IFS(ROUND(L9306,0)&lt;=1,"Need to improve 0-1",ROUND(L9306,0)&lt;=2,"Okay 1-2",ROUND(L9306,0)&lt;=3,"Good 2-3",ROUND(L9306,0)&lt;=4,"Great 3-4",ROUND(L9306,0)&lt;=5,"Excellent 4-5")</f>
        <v>Great 3-4</v>
      </c>
      <c r="Z9306" t="str">
        <f t="shared" si="145"/>
        <v>3000-4000</v>
      </c>
    </row>
    <row r="9307" spans="1:26" x14ac:dyDescent="0.3">
      <c r="A9307">
        <v>6600</v>
      </c>
      <c r="B9307" t="s">
        <v>11956</v>
      </c>
      <c r="C9307">
        <v>1</v>
      </c>
      <c r="D9307" t="s">
        <v>14</v>
      </c>
      <c r="E9307" t="s">
        <v>486</v>
      </c>
      <c r="F9307" t="s">
        <v>21</v>
      </c>
      <c r="G9307" t="s">
        <v>16</v>
      </c>
      <c r="H9307" t="s">
        <v>16</v>
      </c>
      <c r="I9307">
        <v>4</v>
      </c>
      <c r="J9307">
        <v>39</v>
      </c>
      <c r="K9307">
        <v>3000</v>
      </c>
      <c r="L9307">
        <v>3.5</v>
      </c>
      <c r="M9307" t="s">
        <v>5945</v>
      </c>
      <c r="N9307" t="str">
        <f>SUBSTITUTE(Sheet1[[#This Row],[Datekey_Opening]],"_","-")</f>
        <v>2018-10-2</v>
      </c>
      <c r="O9307">
        <f>YEAR(Sheet1[[#This Row],[Date]])</f>
        <v>2018</v>
      </c>
      <c r="P9307" t="str">
        <f>LOOKUP(Sheet1[[#This Row],[CountryCode]],$AI$4:$AI$18,$AJ$4:$AJ$18)</f>
        <v>India</v>
      </c>
      <c r="Q9307">
        <f>MONTH(Sheet1[[#This Row],[Date]])</f>
        <v>10</v>
      </c>
      <c r="R9307" t="str">
        <f>TEXT(Sheet1[[#This Row],[Date]],"MMMM")</f>
        <v>October</v>
      </c>
      <c r="S9307" t="str">
        <f>TEXT(Sheet1[[#This Row],[Date]],"YYYY-MMM")</f>
        <v>2018-Oct</v>
      </c>
      <c r="T9307">
        <f>WEEKDAY(Sheet1[[#This Row],[Date]])</f>
        <v>3</v>
      </c>
      <c r="U9307" t="str">
        <f>TEXT(Sheet1[[#This Row],[Date]],"DDDD")</f>
        <v>Tuesday</v>
      </c>
      <c r="V9307" t="str">
        <f>"FM"&amp;MOD(MONTH(Sheet1[[#This Row],[Date]])-4,12)+1</f>
        <v>FM7</v>
      </c>
      <c r="W9307" t="str">
        <f>"Q"&amp;ROUNDUP(MONTH(Sheet1[[#This Row],[Date]])/3,0)</f>
        <v>Q4</v>
      </c>
      <c r="X9307" t="str">
        <f>"Q"&amp;INT(MOD(MONTH(Sheet1[[#This Row],[Date]])-4,12/3)+1)</f>
        <v>Q3</v>
      </c>
      <c r="Y9307" t="str" cm="1">
        <f t="array" ref="Y9307">_xlfn.IFS(ROUND(L9307,0)&lt;=1,"Need to improve 0-1",ROUND(L9307,0)&lt;=2,"Okay 1-2",ROUND(L9307,0)&lt;=3,"Good 2-3",ROUND(L9307,0)&lt;=4,"Great 3-4",ROUND(L9307,0)&lt;=5,"Excellent 4-5")</f>
        <v>Great 3-4</v>
      </c>
      <c r="Z9307" t="str">
        <f t="shared" si="145"/>
        <v>3000-4000</v>
      </c>
    </row>
    <row r="9308" spans="1:26" x14ac:dyDescent="0.3">
      <c r="A9308">
        <v>4235</v>
      </c>
      <c r="B9308" t="s">
        <v>11957</v>
      </c>
      <c r="C9308">
        <v>1</v>
      </c>
      <c r="D9308" t="s">
        <v>14</v>
      </c>
      <c r="E9308" t="s">
        <v>15</v>
      </c>
      <c r="F9308" t="s">
        <v>21</v>
      </c>
      <c r="G9308" t="s">
        <v>16</v>
      </c>
      <c r="H9308" t="s">
        <v>16</v>
      </c>
      <c r="I9308">
        <v>4</v>
      </c>
      <c r="J9308">
        <v>24</v>
      </c>
      <c r="K9308">
        <v>3000</v>
      </c>
      <c r="L9308">
        <v>3.2</v>
      </c>
      <c r="M9308" t="s">
        <v>8799</v>
      </c>
      <c r="N9308" t="str">
        <f>SUBSTITUTE(Sheet1[[#This Row],[Datekey_Opening]],"_","-")</f>
        <v>2018-6-5</v>
      </c>
      <c r="O9308">
        <f>YEAR(Sheet1[[#This Row],[Date]])</f>
        <v>2018</v>
      </c>
      <c r="P9308" t="str">
        <f>LOOKUP(Sheet1[[#This Row],[CountryCode]],$AI$4:$AI$18,$AJ$4:$AJ$18)</f>
        <v>India</v>
      </c>
      <c r="Q9308">
        <f>MONTH(Sheet1[[#This Row],[Date]])</f>
        <v>6</v>
      </c>
      <c r="R9308" t="str">
        <f>TEXT(Sheet1[[#This Row],[Date]],"MMMM")</f>
        <v>June</v>
      </c>
      <c r="S9308" t="str">
        <f>TEXT(Sheet1[[#This Row],[Date]],"YYYY-MMM")</f>
        <v>2018-Jun</v>
      </c>
      <c r="T9308">
        <f>WEEKDAY(Sheet1[[#This Row],[Date]])</f>
        <v>3</v>
      </c>
      <c r="U9308" t="str">
        <f>TEXT(Sheet1[[#This Row],[Date]],"DDDD")</f>
        <v>Tuesday</v>
      </c>
      <c r="V9308" t="str">
        <f>"FM"&amp;MOD(MONTH(Sheet1[[#This Row],[Date]])-4,12)+1</f>
        <v>FM3</v>
      </c>
      <c r="W9308" t="str">
        <f>"Q"&amp;ROUNDUP(MONTH(Sheet1[[#This Row],[Date]])/3,0)</f>
        <v>Q2</v>
      </c>
      <c r="X9308" t="str">
        <f>"Q"&amp;INT(MOD(MONTH(Sheet1[[#This Row],[Date]])-4,12/3)+1)</f>
        <v>Q3</v>
      </c>
      <c r="Y9308" t="str" cm="1">
        <f t="array" ref="Y9308">_xlfn.IFS(ROUND(L9308,0)&lt;=1,"Need to improve 0-1",ROUND(L9308,0)&lt;=2,"Okay 1-2",ROUND(L9308,0)&lt;=3,"Good 2-3",ROUND(L9308,0)&lt;=4,"Great 3-4",ROUND(L9308,0)&lt;=5,"Excellent 4-5")</f>
        <v>Good 2-3</v>
      </c>
      <c r="Z9308" t="str">
        <f t="shared" si="145"/>
        <v>3000-4000</v>
      </c>
    </row>
    <row r="9309" spans="1:26" x14ac:dyDescent="0.3">
      <c r="A9309">
        <v>310700</v>
      </c>
      <c r="B9309" t="s">
        <v>11958</v>
      </c>
      <c r="C9309">
        <v>1</v>
      </c>
      <c r="D9309" t="s">
        <v>7791</v>
      </c>
      <c r="E9309" t="s">
        <v>426</v>
      </c>
      <c r="F9309" t="s">
        <v>21</v>
      </c>
      <c r="G9309" t="s">
        <v>16</v>
      </c>
      <c r="H9309" t="s">
        <v>16</v>
      </c>
      <c r="I9309">
        <v>4</v>
      </c>
      <c r="J9309">
        <v>22</v>
      </c>
      <c r="K9309">
        <v>3000</v>
      </c>
      <c r="L9309">
        <v>3.4</v>
      </c>
      <c r="M9309" t="s">
        <v>1027</v>
      </c>
      <c r="N9309" t="str">
        <f>SUBSTITUTE(Sheet1[[#This Row],[Datekey_Opening]],"_","-")</f>
        <v>2010-9-21</v>
      </c>
      <c r="O9309">
        <f>YEAR(Sheet1[[#This Row],[Date]])</f>
        <v>2010</v>
      </c>
      <c r="P9309" t="str">
        <f>LOOKUP(Sheet1[[#This Row],[CountryCode]],$AI$4:$AI$18,$AJ$4:$AJ$18)</f>
        <v>India</v>
      </c>
      <c r="Q9309">
        <f>MONTH(Sheet1[[#This Row],[Date]])</f>
        <v>9</v>
      </c>
      <c r="R9309" t="str">
        <f>TEXT(Sheet1[[#This Row],[Date]],"MMMM")</f>
        <v>September</v>
      </c>
      <c r="S9309" t="str">
        <f>TEXT(Sheet1[[#This Row],[Date]],"YYYY-MMM")</f>
        <v>2010-Sep</v>
      </c>
      <c r="T9309">
        <f>WEEKDAY(Sheet1[[#This Row],[Date]])</f>
        <v>3</v>
      </c>
      <c r="U9309" t="str">
        <f>TEXT(Sheet1[[#This Row],[Date]],"DDDD")</f>
        <v>Tuesday</v>
      </c>
      <c r="V9309" t="str">
        <f>"FM"&amp;MOD(MONTH(Sheet1[[#This Row],[Date]])-4,12)+1</f>
        <v>FM6</v>
      </c>
      <c r="W9309" t="str">
        <f>"Q"&amp;ROUNDUP(MONTH(Sheet1[[#This Row],[Date]])/3,0)</f>
        <v>Q3</v>
      </c>
      <c r="X9309" t="str">
        <f>"Q"&amp;INT(MOD(MONTH(Sheet1[[#This Row],[Date]])-4,12/3)+1)</f>
        <v>Q2</v>
      </c>
      <c r="Y9309" t="str" cm="1">
        <f t="array" ref="Y9309">_xlfn.IFS(ROUND(L9309,0)&lt;=1,"Need to improve 0-1",ROUND(L9309,0)&lt;=2,"Okay 1-2",ROUND(L9309,0)&lt;=3,"Good 2-3",ROUND(L9309,0)&lt;=4,"Great 3-4",ROUND(L9309,0)&lt;=5,"Excellent 4-5")</f>
        <v>Good 2-3</v>
      </c>
      <c r="Z9309" t="str">
        <f t="shared" si="145"/>
        <v>3000-4000</v>
      </c>
    </row>
    <row r="9310" spans="1:26" x14ac:dyDescent="0.3">
      <c r="A9310">
        <v>18361778</v>
      </c>
      <c r="B9310" t="s">
        <v>11959</v>
      </c>
      <c r="C9310">
        <v>1</v>
      </c>
      <c r="D9310" t="s">
        <v>7791</v>
      </c>
      <c r="E9310" t="s">
        <v>10374</v>
      </c>
      <c r="F9310" t="s">
        <v>21</v>
      </c>
      <c r="G9310" t="s">
        <v>16</v>
      </c>
      <c r="H9310" t="s">
        <v>16</v>
      </c>
      <c r="I9310">
        <v>4</v>
      </c>
      <c r="J9310">
        <v>77</v>
      </c>
      <c r="K9310">
        <v>3000</v>
      </c>
      <c r="L9310">
        <v>4.2</v>
      </c>
      <c r="M9310" t="s">
        <v>10189</v>
      </c>
      <c r="N9310" t="str">
        <f>SUBSTITUTE(Sheet1[[#This Row],[Datekey_Opening]],"_","-")</f>
        <v>2013-8-11</v>
      </c>
      <c r="O9310">
        <f>YEAR(Sheet1[[#This Row],[Date]])</f>
        <v>2013</v>
      </c>
      <c r="P9310" t="str">
        <f>LOOKUP(Sheet1[[#This Row],[CountryCode]],$AI$4:$AI$18,$AJ$4:$AJ$18)</f>
        <v>India</v>
      </c>
      <c r="Q9310">
        <f>MONTH(Sheet1[[#This Row],[Date]])</f>
        <v>8</v>
      </c>
      <c r="R9310" t="str">
        <f>TEXT(Sheet1[[#This Row],[Date]],"MMMM")</f>
        <v>August</v>
      </c>
      <c r="S9310" t="str">
        <f>TEXT(Sheet1[[#This Row],[Date]],"YYYY-MMM")</f>
        <v>2013-Aug</v>
      </c>
      <c r="T9310">
        <f>WEEKDAY(Sheet1[[#This Row],[Date]])</f>
        <v>1</v>
      </c>
      <c r="U9310" t="str">
        <f>TEXT(Sheet1[[#This Row],[Date]],"DDDD")</f>
        <v>Sunday</v>
      </c>
      <c r="V9310" t="str">
        <f>"FM"&amp;MOD(MONTH(Sheet1[[#This Row],[Date]])-4,12)+1</f>
        <v>FM5</v>
      </c>
      <c r="W9310" t="str">
        <f>"Q"&amp;ROUNDUP(MONTH(Sheet1[[#This Row],[Date]])/3,0)</f>
        <v>Q3</v>
      </c>
      <c r="X9310" t="str">
        <f>"Q"&amp;INT(MOD(MONTH(Sheet1[[#This Row],[Date]])-4,12/3)+1)</f>
        <v>Q1</v>
      </c>
      <c r="Y9310" t="str" cm="1">
        <f t="array" ref="Y9310">_xlfn.IFS(ROUND(L9310,0)&lt;=1,"Need to improve 0-1",ROUND(L9310,0)&lt;=2,"Okay 1-2",ROUND(L9310,0)&lt;=3,"Good 2-3",ROUND(L9310,0)&lt;=4,"Great 3-4",ROUND(L9310,0)&lt;=5,"Excellent 4-5")</f>
        <v>Great 3-4</v>
      </c>
      <c r="Z9310" t="str">
        <f t="shared" si="145"/>
        <v>3000-4000</v>
      </c>
    </row>
    <row r="9311" spans="1:26" x14ac:dyDescent="0.3">
      <c r="A9311">
        <v>2710</v>
      </c>
      <c r="B9311" t="s">
        <v>11960</v>
      </c>
      <c r="C9311">
        <v>1</v>
      </c>
      <c r="D9311" t="s">
        <v>7791</v>
      </c>
      <c r="E9311" t="s">
        <v>388</v>
      </c>
      <c r="F9311" t="s">
        <v>16</v>
      </c>
      <c r="G9311" t="s">
        <v>16</v>
      </c>
      <c r="H9311" t="s">
        <v>16</v>
      </c>
      <c r="I9311">
        <v>4</v>
      </c>
      <c r="J9311">
        <v>27</v>
      </c>
      <c r="K9311">
        <v>3000</v>
      </c>
      <c r="L9311">
        <v>3.5</v>
      </c>
      <c r="M9311" t="s">
        <v>3864</v>
      </c>
      <c r="N9311" t="str">
        <f>SUBSTITUTE(Sheet1[[#This Row],[Datekey_Opening]],"_","-")</f>
        <v>2016-7-25</v>
      </c>
      <c r="O9311">
        <f>YEAR(Sheet1[[#This Row],[Date]])</f>
        <v>2016</v>
      </c>
      <c r="P9311" t="str">
        <f>LOOKUP(Sheet1[[#This Row],[CountryCode]],$AI$4:$AI$18,$AJ$4:$AJ$18)</f>
        <v>India</v>
      </c>
      <c r="Q9311">
        <f>MONTH(Sheet1[[#This Row],[Date]])</f>
        <v>7</v>
      </c>
      <c r="R9311" t="str">
        <f>TEXT(Sheet1[[#This Row],[Date]],"MMMM")</f>
        <v>July</v>
      </c>
      <c r="S9311" t="str">
        <f>TEXT(Sheet1[[#This Row],[Date]],"YYYY-MMM")</f>
        <v>2016-Jul</v>
      </c>
      <c r="T9311">
        <f>WEEKDAY(Sheet1[[#This Row],[Date]])</f>
        <v>2</v>
      </c>
      <c r="U9311" t="str">
        <f>TEXT(Sheet1[[#This Row],[Date]],"DDDD")</f>
        <v>Monday</v>
      </c>
      <c r="V9311" t="str">
        <f>"FM"&amp;MOD(MONTH(Sheet1[[#This Row],[Date]])-4,12)+1</f>
        <v>FM4</v>
      </c>
      <c r="W9311" t="str">
        <f>"Q"&amp;ROUNDUP(MONTH(Sheet1[[#This Row],[Date]])/3,0)</f>
        <v>Q3</v>
      </c>
      <c r="X9311" t="str">
        <f>"Q"&amp;INT(MOD(MONTH(Sheet1[[#This Row],[Date]])-4,12/3)+1)</f>
        <v>Q4</v>
      </c>
      <c r="Y9311" t="str" cm="1">
        <f t="array" ref="Y9311">_xlfn.IFS(ROUND(L9311,0)&lt;=1,"Need to improve 0-1",ROUND(L9311,0)&lt;=2,"Okay 1-2",ROUND(L9311,0)&lt;=3,"Good 2-3",ROUND(L9311,0)&lt;=4,"Great 3-4",ROUND(L9311,0)&lt;=5,"Excellent 4-5")</f>
        <v>Great 3-4</v>
      </c>
      <c r="Z9311" t="str">
        <f t="shared" si="145"/>
        <v>3000-4000</v>
      </c>
    </row>
    <row r="9312" spans="1:26" x14ac:dyDescent="0.3">
      <c r="A9312">
        <v>5046</v>
      </c>
      <c r="B9312" t="s">
        <v>11961</v>
      </c>
      <c r="C9312">
        <v>1</v>
      </c>
      <c r="D9312" t="s">
        <v>7791</v>
      </c>
      <c r="E9312" t="s">
        <v>10093</v>
      </c>
      <c r="F9312" t="s">
        <v>21</v>
      </c>
      <c r="G9312" t="s">
        <v>16</v>
      </c>
      <c r="H9312" t="s">
        <v>16</v>
      </c>
      <c r="I9312">
        <v>4</v>
      </c>
      <c r="J9312">
        <v>394</v>
      </c>
      <c r="K9312">
        <v>3000</v>
      </c>
      <c r="L9312">
        <v>3.9</v>
      </c>
      <c r="M9312" t="s">
        <v>10675</v>
      </c>
      <c r="N9312" t="str">
        <f>SUBSTITUTE(Sheet1[[#This Row],[Datekey_Opening]],"_","-")</f>
        <v>2016-2-23</v>
      </c>
      <c r="O9312">
        <f>YEAR(Sheet1[[#This Row],[Date]])</f>
        <v>2016</v>
      </c>
      <c r="P9312" t="str">
        <f>LOOKUP(Sheet1[[#This Row],[CountryCode]],$AI$4:$AI$18,$AJ$4:$AJ$18)</f>
        <v>India</v>
      </c>
      <c r="Q9312">
        <f>MONTH(Sheet1[[#This Row],[Date]])</f>
        <v>2</v>
      </c>
      <c r="R9312" t="str">
        <f>TEXT(Sheet1[[#This Row],[Date]],"MMMM")</f>
        <v>February</v>
      </c>
      <c r="S9312" t="str">
        <f>TEXT(Sheet1[[#This Row],[Date]],"YYYY-MMM")</f>
        <v>2016-Feb</v>
      </c>
      <c r="T9312">
        <f>WEEKDAY(Sheet1[[#This Row],[Date]])</f>
        <v>3</v>
      </c>
      <c r="U9312" t="str">
        <f>TEXT(Sheet1[[#This Row],[Date]],"DDDD")</f>
        <v>Tuesday</v>
      </c>
      <c r="V9312" t="str">
        <f>"FM"&amp;MOD(MONTH(Sheet1[[#This Row],[Date]])-4,12)+1</f>
        <v>FM11</v>
      </c>
      <c r="W9312" t="str">
        <f>"Q"&amp;ROUNDUP(MONTH(Sheet1[[#This Row],[Date]])/3,0)</f>
        <v>Q1</v>
      </c>
      <c r="X9312" t="str">
        <f>"Q"&amp;INT(MOD(MONTH(Sheet1[[#This Row],[Date]])-4,12/3)+1)</f>
        <v>Q3</v>
      </c>
      <c r="Y9312" t="str" cm="1">
        <f t="array" ref="Y9312">_xlfn.IFS(ROUND(L9312,0)&lt;=1,"Need to improve 0-1",ROUND(L9312,0)&lt;=2,"Okay 1-2",ROUND(L9312,0)&lt;=3,"Good 2-3",ROUND(L9312,0)&lt;=4,"Great 3-4",ROUND(L9312,0)&lt;=5,"Excellent 4-5")</f>
        <v>Great 3-4</v>
      </c>
      <c r="Z9312" t="str">
        <f t="shared" si="145"/>
        <v>3000-4000</v>
      </c>
    </row>
    <row r="9313" spans="1:26" x14ac:dyDescent="0.3">
      <c r="A9313">
        <v>7516</v>
      </c>
      <c r="B9313" t="s">
        <v>11962</v>
      </c>
      <c r="C9313">
        <v>1</v>
      </c>
      <c r="D9313" t="s">
        <v>7791</v>
      </c>
      <c r="E9313" t="s">
        <v>9557</v>
      </c>
      <c r="F9313" t="s">
        <v>21</v>
      </c>
      <c r="G9313" t="s">
        <v>16</v>
      </c>
      <c r="H9313" t="s">
        <v>16</v>
      </c>
      <c r="I9313">
        <v>4</v>
      </c>
      <c r="J9313">
        <v>58</v>
      </c>
      <c r="K9313">
        <v>3000</v>
      </c>
      <c r="L9313">
        <v>3.6</v>
      </c>
      <c r="M9313" t="s">
        <v>3523</v>
      </c>
      <c r="N9313" t="str">
        <f>SUBSTITUTE(Sheet1[[#This Row],[Datekey_Opening]],"_","-")</f>
        <v>2012-12-14</v>
      </c>
      <c r="O9313">
        <f>YEAR(Sheet1[[#This Row],[Date]])</f>
        <v>2012</v>
      </c>
      <c r="P9313" t="str">
        <f>LOOKUP(Sheet1[[#This Row],[CountryCode]],$AI$4:$AI$18,$AJ$4:$AJ$18)</f>
        <v>India</v>
      </c>
      <c r="Q9313">
        <f>MONTH(Sheet1[[#This Row],[Date]])</f>
        <v>12</v>
      </c>
      <c r="R9313" t="str">
        <f>TEXT(Sheet1[[#This Row],[Date]],"MMMM")</f>
        <v>December</v>
      </c>
      <c r="S9313" t="str">
        <f>TEXT(Sheet1[[#This Row],[Date]],"YYYY-MMM")</f>
        <v>2012-Dec</v>
      </c>
      <c r="T9313">
        <f>WEEKDAY(Sheet1[[#This Row],[Date]])</f>
        <v>6</v>
      </c>
      <c r="U9313" t="str">
        <f>TEXT(Sheet1[[#This Row],[Date]],"DDDD")</f>
        <v>Friday</v>
      </c>
      <c r="V9313" t="str">
        <f>"FM"&amp;MOD(MONTH(Sheet1[[#This Row],[Date]])-4,12)+1</f>
        <v>FM9</v>
      </c>
      <c r="W9313" t="str">
        <f>"Q"&amp;ROUNDUP(MONTH(Sheet1[[#This Row],[Date]])/3,0)</f>
        <v>Q4</v>
      </c>
      <c r="X9313" t="str">
        <f>"Q"&amp;INT(MOD(MONTH(Sheet1[[#This Row],[Date]])-4,12/3)+1)</f>
        <v>Q1</v>
      </c>
      <c r="Y9313" t="str" cm="1">
        <f t="array" ref="Y9313">_xlfn.IFS(ROUND(L9313,0)&lt;=1,"Need to improve 0-1",ROUND(L9313,0)&lt;=2,"Okay 1-2",ROUND(L9313,0)&lt;=3,"Good 2-3",ROUND(L9313,0)&lt;=4,"Great 3-4",ROUND(L9313,0)&lt;=5,"Excellent 4-5")</f>
        <v>Great 3-4</v>
      </c>
      <c r="Z9313" t="str">
        <f t="shared" si="145"/>
        <v>3000-4000</v>
      </c>
    </row>
    <row r="9314" spans="1:26" x14ac:dyDescent="0.3">
      <c r="A9314">
        <v>5042</v>
      </c>
      <c r="B9314" t="s">
        <v>11963</v>
      </c>
      <c r="C9314">
        <v>1</v>
      </c>
      <c r="D9314" t="s">
        <v>7791</v>
      </c>
      <c r="E9314" t="s">
        <v>7839</v>
      </c>
      <c r="F9314" t="s">
        <v>21</v>
      </c>
      <c r="G9314" t="s">
        <v>16</v>
      </c>
      <c r="H9314" t="s">
        <v>16</v>
      </c>
      <c r="I9314">
        <v>4</v>
      </c>
      <c r="J9314">
        <v>272</v>
      </c>
      <c r="K9314">
        <v>3000</v>
      </c>
      <c r="L9314">
        <v>3.9</v>
      </c>
      <c r="M9314" t="s">
        <v>4053</v>
      </c>
      <c r="N9314" t="str">
        <f>SUBSTITUTE(Sheet1[[#This Row],[Datekey_Opening]],"_","-")</f>
        <v>2018-12-24</v>
      </c>
      <c r="O9314">
        <f>YEAR(Sheet1[[#This Row],[Date]])</f>
        <v>2018</v>
      </c>
      <c r="P9314" t="str">
        <f>LOOKUP(Sheet1[[#This Row],[CountryCode]],$AI$4:$AI$18,$AJ$4:$AJ$18)</f>
        <v>India</v>
      </c>
      <c r="Q9314">
        <f>MONTH(Sheet1[[#This Row],[Date]])</f>
        <v>12</v>
      </c>
      <c r="R9314" t="str">
        <f>TEXT(Sheet1[[#This Row],[Date]],"MMMM")</f>
        <v>December</v>
      </c>
      <c r="S9314" t="str">
        <f>TEXT(Sheet1[[#This Row],[Date]],"YYYY-MMM")</f>
        <v>2018-Dec</v>
      </c>
      <c r="T9314">
        <f>WEEKDAY(Sheet1[[#This Row],[Date]])</f>
        <v>2</v>
      </c>
      <c r="U9314" t="str">
        <f>TEXT(Sheet1[[#This Row],[Date]],"DDDD")</f>
        <v>Monday</v>
      </c>
      <c r="V9314" t="str">
        <f>"FM"&amp;MOD(MONTH(Sheet1[[#This Row],[Date]])-4,12)+1</f>
        <v>FM9</v>
      </c>
      <c r="W9314" t="str">
        <f>"Q"&amp;ROUNDUP(MONTH(Sheet1[[#This Row],[Date]])/3,0)</f>
        <v>Q4</v>
      </c>
      <c r="X9314" t="str">
        <f>"Q"&amp;INT(MOD(MONTH(Sheet1[[#This Row],[Date]])-4,12/3)+1)</f>
        <v>Q1</v>
      </c>
      <c r="Y9314" t="str" cm="1">
        <f t="array" ref="Y9314">_xlfn.IFS(ROUND(L9314,0)&lt;=1,"Need to improve 0-1",ROUND(L9314,0)&lt;=2,"Okay 1-2",ROUND(L9314,0)&lt;=3,"Good 2-3",ROUND(L9314,0)&lt;=4,"Great 3-4",ROUND(L9314,0)&lt;=5,"Excellent 4-5")</f>
        <v>Great 3-4</v>
      </c>
      <c r="Z9314" t="str">
        <f t="shared" si="145"/>
        <v>3000-4000</v>
      </c>
    </row>
    <row r="9315" spans="1:26" x14ac:dyDescent="0.3">
      <c r="A9315">
        <v>5044</v>
      </c>
      <c r="B9315" t="s">
        <v>11964</v>
      </c>
      <c r="C9315">
        <v>1</v>
      </c>
      <c r="D9315" t="s">
        <v>7791</v>
      </c>
      <c r="E9315" t="s">
        <v>456</v>
      </c>
      <c r="F9315" t="s">
        <v>21</v>
      </c>
      <c r="G9315" t="s">
        <v>16</v>
      </c>
      <c r="H9315" t="s">
        <v>16</v>
      </c>
      <c r="I9315">
        <v>4</v>
      </c>
      <c r="J9315">
        <v>390</v>
      </c>
      <c r="K9315">
        <v>3000</v>
      </c>
      <c r="L9315">
        <v>3.8</v>
      </c>
      <c r="M9315" t="s">
        <v>11965</v>
      </c>
      <c r="N9315" t="str">
        <f>SUBSTITUTE(Sheet1[[#This Row],[Datekey_Opening]],"_","-")</f>
        <v>2018-12-13</v>
      </c>
      <c r="O9315">
        <f>YEAR(Sheet1[[#This Row],[Date]])</f>
        <v>2018</v>
      </c>
      <c r="P9315" t="str">
        <f>LOOKUP(Sheet1[[#This Row],[CountryCode]],$AI$4:$AI$18,$AJ$4:$AJ$18)</f>
        <v>India</v>
      </c>
      <c r="Q9315">
        <f>MONTH(Sheet1[[#This Row],[Date]])</f>
        <v>12</v>
      </c>
      <c r="R9315" t="str">
        <f>TEXT(Sheet1[[#This Row],[Date]],"MMMM")</f>
        <v>December</v>
      </c>
      <c r="S9315" t="str">
        <f>TEXT(Sheet1[[#This Row],[Date]],"YYYY-MMM")</f>
        <v>2018-Dec</v>
      </c>
      <c r="T9315">
        <f>WEEKDAY(Sheet1[[#This Row],[Date]])</f>
        <v>5</v>
      </c>
      <c r="U9315" t="str">
        <f>TEXT(Sheet1[[#This Row],[Date]],"DDDD")</f>
        <v>Thursday</v>
      </c>
      <c r="V9315" t="str">
        <f>"FM"&amp;MOD(MONTH(Sheet1[[#This Row],[Date]])-4,12)+1</f>
        <v>FM9</v>
      </c>
      <c r="W9315" t="str">
        <f>"Q"&amp;ROUNDUP(MONTH(Sheet1[[#This Row],[Date]])/3,0)</f>
        <v>Q4</v>
      </c>
      <c r="X9315" t="str">
        <f>"Q"&amp;INT(MOD(MONTH(Sheet1[[#This Row],[Date]])-4,12/3)+1)</f>
        <v>Q1</v>
      </c>
      <c r="Y9315" t="str" cm="1">
        <f t="array" ref="Y9315">_xlfn.IFS(ROUND(L9315,0)&lt;=1,"Need to improve 0-1",ROUND(L9315,0)&lt;=2,"Okay 1-2",ROUND(L9315,0)&lt;=3,"Good 2-3",ROUND(L9315,0)&lt;=4,"Great 3-4",ROUND(L9315,0)&lt;=5,"Excellent 4-5")</f>
        <v>Great 3-4</v>
      </c>
      <c r="Z9315" t="str">
        <f t="shared" si="145"/>
        <v>3000-4000</v>
      </c>
    </row>
    <row r="9316" spans="1:26" x14ac:dyDescent="0.3">
      <c r="A9316">
        <v>310699</v>
      </c>
      <c r="B9316" t="s">
        <v>11966</v>
      </c>
      <c r="C9316">
        <v>1</v>
      </c>
      <c r="D9316" t="s">
        <v>7791</v>
      </c>
      <c r="E9316" t="s">
        <v>1811</v>
      </c>
      <c r="F9316" t="s">
        <v>16</v>
      </c>
      <c r="G9316" t="s">
        <v>16</v>
      </c>
      <c r="H9316" t="s">
        <v>16</v>
      </c>
      <c r="I9316">
        <v>4</v>
      </c>
      <c r="J9316">
        <v>45</v>
      </c>
      <c r="K9316">
        <v>3000</v>
      </c>
      <c r="L9316">
        <v>3.7</v>
      </c>
      <c r="M9316" t="s">
        <v>2094</v>
      </c>
      <c r="N9316" t="str">
        <f>SUBSTITUTE(Sheet1[[#This Row],[Datekey_Opening]],"_","-")</f>
        <v>2013-12-14</v>
      </c>
      <c r="O9316">
        <f>YEAR(Sheet1[[#This Row],[Date]])</f>
        <v>2013</v>
      </c>
      <c r="P9316" t="str">
        <f>LOOKUP(Sheet1[[#This Row],[CountryCode]],$AI$4:$AI$18,$AJ$4:$AJ$18)</f>
        <v>India</v>
      </c>
      <c r="Q9316">
        <f>MONTH(Sheet1[[#This Row],[Date]])</f>
        <v>12</v>
      </c>
      <c r="R9316" t="str">
        <f>TEXT(Sheet1[[#This Row],[Date]],"MMMM")</f>
        <v>December</v>
      </c>
      <c r="S9316" t="str">
        <f>TEXT(Sheet1[[#This Row],[Date]],"YYYY-MMM")</f>
        <v>2013-Dec</v>
      </c>
      <c r="T9316">
        <f>WEEKDAY(Sheet1[[#This Row],[Date]])</f>
        <v>7</v>
      </c>
      <c r="U9316" t="str">
        <f>TEXT(Sheet1[[#This Row],[Date]],"DDDD")</f>
        <v>Saturday</v>
      </c>
      <c r="V9316" t="str">
        <f>"FM"&amp;MOD(MONTH(Sheet1[[#This Row],[Date]])-4,12)+1</f>
        <v>FM9</v>
      </c>
      <c r="W9316" t="str">
        <f>"Q"&amp;ROUNDUP(MONTH(Sheet1[[#This Row],[Date]])/3,0)</f>
        <v>Q4</v>
      </c>
      <c r="X9316" t="str">
        <f>"Q"&amp;INT(MOD(MONTH(Sheet1[[#This Row],[Date]])-4,12/3)+1)</f>
        <v>Q1</v>
      </c>
      <c r="Y9316" t="str" cm="1">
        <f t="array" ref="Y9316">_xlfn.IFS(ROUND(L9316,0)&lt;=1,"Need to improve 0-1",ROUND(L9316,0)&lt;=2,"Okay 1-2",ROUND(L9316,0)&lt;=3,"Good 2-3",ROUND(L9316,0)&lt;=4,"Great 3-4",ROUND(L9316,0)&lt;=5,"Excellent 4-5")</f>
        <v>Great 3-4</v>
      </c>
      <c r="Z9316" t="str">
        <f t="shared" si="145"/>
        <v>3000-4000</v>
      </c>
    </row>
    <row r="9317" spans="1:26" x14ac:dyDescent="0.3">
      <c r="A9317">
        <v>5720</v>
      </c>
      <c r="B9317" t="s">
        <v>11967</v>
      </c>
      <c r="C9317">
        <v>1</v>
      </c>
      <c r="D9317" t="s">
        <v>7791</v>
      </c>
      <c r="E9317" t="s">
        <v>11968</v>
      </c>
      <c r="F9317" t="s">
        <v>21</v>
      </c>
      <c r="G9317" t="s">
        <v>16</v>
      </c>
      <c r="H9317" t="s">
        <v>16</v>
      </c>
      <c r="I9317">
        <v>4</v>
      </c>
      <c r="J9317">
        <v>20</v>
      </c>
      <c r="K9317">
        <v>3000</v>
      </c>
      <c r="L9317">
        <v>3.4</v>
      </c>
      <c r="M9317" t="s">
        <v>6769</v>
      </c>
      <c r="N9317" t="str">
        <f>SUBSTITUTE(Sheet1[[#This Row],[Datekey_Opening]],"_","-")</f>
        <v>2010-11-4</v>
      </c>
      <c r="O9317">
        <f>YEAR(Sheet1[[#This Row],[Date]])</f>
        <v>2010</v>
      </c>
      <c r="P9317" t="str">
        <f>LOOKUP(Sheet1[[#This Row],[CountryCode]],$AI$4:$AI$18,$AJ$4:$AJ$18)</f>
        <v>India</v>
      </c>
      <c r="Q9317">
        <f>MONTH(Sheet1[[#This Row],[Date]])</f>
        <v>11</v>
      </c>
      <c r="R9317" t="str">
        <f>TEXT(Sheet1[[#This Row],[Date]],"MMMM")</f>
        <v>November</v>
      </c>
      <c r="S9317" t="str">
        <f>TEXT(Sheet1[[#This Row],[Date]],"YYYY-MMM")</f>
        <v>2010-Nov</v>
      </c>
      <c r="T9317">
        <f>WEEKDAY(Sheet1[[#This Row],[Date]])</f>
        <v>5</v>
      </c>
      <c r="U9317" t="str">
        <f>TEXT(Sheet1[[#This Row],[Date]],"DDDD")</f>
        <v>Thursday</v>
      </c>
      <c r="V9317" t="str">
        <f>"FM"&amp;MOD(MONTH(Sheet1[[#This Row],[Date]])-4,12)+1</f>
        <v>FM8</v>
      </c>
      <c r="W9317" t="str">
        <f>"Q"&amp;ROUNDUP(MONTH(Sheet1[[#This Row],[Date]])/3,0)</f>
        <v>Q4</v>
      </c>
      <c r="X9317" t="str">
        <f>"Q"&amp;INT(MOD(MONTH(Sheet1[[#This Row],[Date]])-4,12/3)+1)</f>
        <v>Q4</v>
      </c>
      <c r="Y9317" t="str" cm="1">
        <f t="array" ref="Y9317">_xlfn.IFS(ROUND(L9317,0)&lt;=1,"Need to improve 0-1",ROUND(L9317,0)&lt;=2,"Okay 1-2",ROUND(L9317,0)&lt;=3,"Good 2-3",ROUND(L9317,0)&lt;=4,"Great 3-4",ROUND(L9317,0)&lt;=5,"Excellent 4-5")</f>
        <v>Good 2-3</v>
      </c>
      <c r="Z9317" t="str">
        <f t="shared" si="145"/>
        <v>3000-4000</v>
      </c>
    </row>
    <row r="9318" spans="1:26" x14ac:dyDescent="0.3">
      <c r="A9318">
        <v>5717</v>
      </c>
      <c r="B9318" t="s">
        <v>11969</v>
      </c>
      <c r="C9318">
        <v>1</v>
      </c>
      <c r="D9318" t="s">
        <v>7791</v>
      </c>
      <c r="E9318" t="s">
        <v>486</v>
      </c>
      <c r="F9318" t="s">
        <v>16</v>
      </c>
      <c r="G9318" t="s">
        <v>16</v>
      </c>
      <c r="H9318" t="s">
        <v>16</v>
      </c>
      <c r="I9318">
        <v>4</v>
      </c>
      <c r="J9318">
        <v>17</v>
      </c>
      <c r="K9318">
        <v>3000</v>
      </c>
      <c r="L9318">
        <v>3.2</v>
      </c>
      <c r="M9318" t="s">
        <v>520</v>
      </c>
      <c r="N9318" t="str">
        <f>SUBSTITUTE(Sheet1[[#This Row],[Datekey_Opening]],"_","-")</f>
        <v>2013-11-24</v>
      </c>
      <c r="O9318">
        <f>YEAR(Sheet1[[#This Row],[Date]])</f>
        <v>2013</v>
      </c>
      <c r="P9318" t="str">
        <f>LOOKUP(Sheet1[[#This Row],[CountryCode]],$AI$4:$AI$18,$AJ$4:$AJ$18)</f>
        <v>India</v>
      </c>
      <c r="Q9318">
        <f>MONTH(Sheet1[[#This Row],[Date]])</f>
        <v>11</v>
      </c>
      <c r="R9318" t="str">
        <f>TEXT(Sheet1[[#This Row],[Date]],"MMMM")</f>
        <v>November</v>
      </c>
      <c r="S9318" t="str">
        <f>TEXT(Sheet1[[#This Row],[Date]],"YYYY-MMM")</f>
        <v>2013-Nov</v>
      </c>
      <c r="T9318">
        <f>WEEKDAY(Sheet1[[#This Row],[Date]])</f>
        <v>1</v>
      </c>
      <c r="U9318" t="str">
        <f>TEXT(Sheet1[[#This Row],[Date]],"DDDD")</f>
        <v>Sunday</v>
      </c>
      <c r="V9318" t="str">
        <f>"FM"&amp;MOD(MONTH(Sheet1[[#This Row],[Date]])-4,12)+1</f>
        <v>FM8</v>
      </c>
      <c r="W9318" t="str">
        <f>"Q"&amp;ROUNDUP(MONTH(Sheet1[[#This Row],[Date]])/3,0)</f>
        <v>Q4</v>
      </c>
      <c r="X9318" t="str">
        <f>"Q"&amp;INT(MOD(MONTH(Sheet1[[#This Row],[Date]])-4,12/3)+1)</f>
        <v>Q4</v>
      </c>
      <c r="Y9318" t="str" cm="1">
        <f t="array" ref="Y9318">_xlfn.IFS(ROUND(L9318,0)&lt;=1,"Need to improve 0-1",ROUND(L9318,0)&lt;=2,"Okay 1-2",ROUND(L9318,0)&lt;=3,"Good 2-3",ROUND(L9318,0)&lt;=4,"Great 3-4",ROUND(L9318,0)&lt;=5,"Excellent 4-5")</f>
        <v>Good 2-3</v>
      </c>
      <c r="Z9318" t="str">
        <f t="shared" si="145"/>
        <v>3000-4000</v>
      </c>
    </row>
    <row r="9319" spans="1:26" x14ac:dyDescent="0.3">
      <c r="A9319">
        <v>7573</v>
      </c>
      <c r="B9319" t="s">
        <v>11970</v>
      </c>
      <c r="C9319">
        <v>1</v>
      </c>
      <c r="D9319" t="s">
        <v>7791</v>
      </c>
      <c r="E9319" t="s">
        <v>362</v>
      </c>
      <c r="F9319" t="s">
        <v>21</v>
      </c>
      <c r="G9319" t="s">
        <v>16</v>
      </c>
      <c r="H9319" t="s">
        <v>16</v>
      </c>
      <c r="I9319">
        <v>4</v>
      </c>
      <c r="J9319">
        <v>340</v>
      </c>
      <c r="K9319">
        <v>3000</v>
      </c>
      <c r="L9319">
        <v>3.7</v>
      </c>
      <c r="M9319" t="s">
        <v>5939</v>
      </c>
      <c r="N9319" t="str">
        <f>SUBSTITUTE(Sheet1[[#This Row],[Datekey_Opening]],"_","-")</f>
        <v>2010-10-10</v>
      </c>
      <c r="O9319">
        <f>YEAR(Sheet1[[#This Row],[Date]])</f>
        <v>2010</v>
      </c>
      <c r="P9319" t="str">
        <f>LOOKUP(Sheet1[[#This Row],[CountryCode]],$AI$4:$AI$18,$AJ$4:$AJ$18)</f>
        <v>India</v>
      </c>
      <c r="Q9319">
        <f>MONTH(Sheet1[[#This Row],[Date]])</f>
        <v>10</v>
      </c>
      <c r="R9319" t="str">
        <f>TEXT(Sheet1[[#This Row],[Date]],"MMMM")</f>
        <v>October</v>
      </c>
      <c r="S9319" t="str">
        <f>TEXT(Sheet1[[#This Row],[Date]],"YYYY-MMM")</f>
        <v>2010-Oct</v>
      </c>
      <c r="T9319">
        <f>WEEKDAY(Sheet1[[#This Row],[Date]])</f>
        <v>1</v>
      </c>
      <c r="U9319" t="str">
        <f>TEXT(Sheet1[[#This Row],[Date]],"DDDD")</f>
        <v>Sunday</v>
      </c>
      <c r="V9319" t="str">
        <f>"FM"&amp;MOD(MONTH(Sheet1[[#This Row],[Date]])-4,12)+1</f>
        <v>FM7</v>
      </c>
      <c r="W9319" t="str">
        <f>"Q"&amp;ROUNDUP(MONTH(Sheet1[[#This Row],[Date]])/3,0)</f>
        <v>Q4</v>
      </c>
      <c r="X9319" t="str">
        <f>"Q"&amp;INT(MOD(MONTH(Sheet1[[#This Row],[Date]])-4,12/3)+1)</f>
        <v>Q3</v>
      </c>
      <c r="Y9319" t="str" cm="1">
        <f t="array" ref="Y9319">_xlfn.IFS(ROUND(L9319,0)&lt;=1,"Need to improve 0-1",ROUND(L9319,0)&lt;=2,"Okay 1-2",ROUND(L9319,0)&lt;=3,"Good 2-3",ROUND(L9319,0)&lt;=4,"Great 3-4",ROUND(L9319,0)&lt;=5,"Excellent 4-5")</f>
        <v>Great 3-4</v>
      </c>
      <c r="Z9319" t="str">
        <f t="shared" si="145"/>
        <v>3000-4000</v>
      </c>
    </row>
    <row r="9320" spans="1:26" x14ac:dyDescent="0.3">
      <c r="A9320">
        <v>2300187</v>
      </c>
      <c r="B9320" t="s">
        <v>11971</v>
      </c>
      <c r="C9320">
        <v>1</v>
      </c>
      <c r="D9320" t="s">
        <v>7620</v>
      </c>
      <c r="E9320" t="s">
        <v>365</v>
      </c>
      <c r="F9320" t="s">
        <v>16</v>
      </c>
      <c r="G9320" t="s">
        <v>16</v>
      </c>
      <c r="H9320" t="s">
        <v>16</v>
      </c>
      <c r="I9320">
        <v>4</v>
      </c>
      <c r="J9320">
        <v>113</v>
      </c>
      <c r="K9320">
        <v>3000</v>
      </c>
      <c r="L9320">
        <v>3.9</v>
      </c>
      <c r="M9320" t="s">
        <v>11972</v>
      </c>
      <c r="N9320" t="str">
        <f>SUBSTITUTE(Sheet1[[#This Row],[Datekey_Opening]],"_","-")</f>
        <v>2013-6-18</v>
      </c>
      <c r="O9320">
        <f>YEAR(Sheet1[[#This Row],[Date]])</f>
        <v>2013</v>
      </c>
      <c r="P9320" t="str">
        <f>LOOKUP(Sheet1[[#This Row],[CountryCode]],$AI$4:$AI$18,$AJ$4:$AJ$18)</f>
        <v>India</v>
      </c>
      <c r="Q9320">
        <f>MONTH(Sheet1[[#This Row],[Date]])</f>
        <v>6</v>
      </c>
      <c r="R9320" t="str">
        <f>TEXT(Sheet1[[#This Row],[Date]],"MMMM")</f>
        <v>June</v>
      </c>
      <c r="S9320" t="str">
        <f>TEXT(Sheet1[[#This Row],[Date]],"YYYY-MMM")</f>
        <v>2013-Jun</v>
      </c>
      <c r="T9320">
        <f>WEEKDAY(Sheet1[[#This Row],[Date]])</f>
        <v>3</v>
      </c>
      <c r="U9320" t="str">
        <f>TEXT(Sheet1[[#This Row],[Date]],"DDDD")</f>
        <v>Tuesday</v>
      </c>
      <c r="V9320" t="str">
        <f>"FM"&amp;MOD(MONTH(Sheet1[[#This Row],[Date]])-4,12)+1</f>
        <v>FM3</v>
      </c>
      <c r="W9320" t="str">
        <f>"Q"&amp;ROUNDUP(MONTH(Sheet1[[#This Row],[Date]])/3,0)</f>
        <v>Q2</v>
      </c>
      <c r="X9320" t="str">
        <f>"Q"&amp;INT(MOD(MONTH(Sheet1[[#This Row],[Date]])-4,12/3)+1)</f>
        <v>Q3</v>
      </c>
      <c r="Y9320" t="str" cm="1">
        <f t="array" ref="Y9320">_xlfn.IFS(ROUND(L9320,0)&lt;=1,"Need to improve 0-1",ROUND(L9320,0)&lt;=2,"Okay 1-2",ROUND(L9320,0)&lt;=3,"Good 2-3",ROUND(L9320,0)&lt;=4,"Great 3-4",ROUND(L9320,0)&lt;=5,"Excellent 4-5")</f>
        <v>Great 3-4</v>
      </c>
      <c r="Z9320" t="str">
        <f t="shared" si="145"/>
        <v>3000-4000</v>
      </c>
    </row>
    <row r="9321" spans="1:26" x14ac:dyDescent="0.3">
      <c r="A9321">
        <v>6315438</v>
      </c>
      <c r="B9321" t="s">
        <v>11973</v>
      </c>
      <c r="C9321">
        <v>162</v>
      </c>
      <c r="D9321" t="s">
        <v>7941</v>
      </c>
      <c r="E9321" t="s">
        <v>11974</v>
      </c>
      <c r="F9321" t="s">
        <v>21</v>
      </c>
      <c r="G9321" t="s">
        <v>16</v>
      </c>
      <c r="H9321" t="s">
        <v>16</v>
      </c>
      <c r="I9321">
        <v>4</v>
      </c>
      <c r="J9321">
        <v>535</v>
      </c>
      <c r="K9321">
        <v>3000</v>
      </c>
      <c r="L9321">
        <v>4.7</v>
      </c>
      <c r="M9321" t="s">
        <v>11975</v>
      </c>
      <c r="N9321" t="str">
        <f>SUBSTITUTE(Sheet1[[#This Row],[Datekey_Opening]],"_","-")</f>
        <v>2014-11-16</v>
      </c>
      <c r="O9321">
        <f>YEAR(Sheet1[[#This Row],[Date]])</f>
        <v>2014</v>
      </c>
      <c r="P9321" t="str">
        <f>LOOKUP(Sheet1[[#This Row],[CountryCode]],$AI$4:$AI$18,$AJ$4:$AJ$18)</f>
        <v>Phillipines</v>
      </c>
      <c r="Q9321">
        <f>MONTH(Sheet1[[#This Row],[Date]])</f>
        <v>11</v>
      </c>
      <c r="R9321" t="str">
        <f>TEXT(Sheet1[[#This Row],[Date]],"MMMM")</f>
        <v>November</v>
      </c>
      <c r="S9321" t="str">
        <f>TEXT(Sheet1[[#This Row],[Date]],"YYYY-MMM")</f>
        <v>2014-Nov</v>
      </c>
      <c r="T9321">
        <f>WEEKDAY(Sheet1[[#This Row],[Date]])</f>
        <v>1</v>
      </c>
      <c r="U9321" t="str">
        <f>TEXT(Sheet1[[#This Row],[Date]],"DDDD")</f>
        <v>Sunday</v>
      </c>
      <c r="V9321" t="str">
        <f>"FM"&amp;MOD(MONTH(Sheet1[[#This Row],[Date]])-4,12)+1</f>
        <v>FM8</v>
      </c>
      <c r="W9321" t="str">
        <f>"Q"&amp;ROUNDUP(MONTH(Sheet1[[#This Row],[Date]])/3,0)</f>
        <v>Q4</v>
      </c>
      <c r="X9321" t="str">
        <f>"Q"&amp;INT(MOD(MONTH(Sheet1[[#This Row],[Date]])-4,12/3)+1)</f>
        <v>Q4</v>
      </c>
      <c r="Y9321" t="str" cm="1">
        <f t="array" ref="Y9321">_xlfn.IFS(ROUND(L9321,0)&lt;=1,"Need to improve 0-1",ROUND(L9321,0)&lt;=2,"Okay 1-2",ROUND(L9321,0)&lt;=3,"Good 2-3",ROUND(L9321,0)&lt;=4,"Great 3-4",ROUND(L9321,0)&lt;=5,"Excellent 4-5")</f>
        <v>Excellent 4-5</v>
      </c>
      <c r="Z9321" t="str">
        <f t="shared" si="145"/>
        <v>3000-4000</v>
      </c>
    </row>
    <row r="9322" spans="1:26" x14ac:dyDescent="0.3">
      <c r="A9322">
        <v>4840</v>
      </c>
      <c r="B9322" t="s">
        <v>11976</v>
      </c>
      <c r="C9322">
        <v>1</v>
      </c>
      <c r="D9322" t="s">
        <v>14</v>
      </c>
      <c r="E9322" t="s">
        <v>2990</v>
      </c>
      <c r="F9322" t="s">
        <v>21</v>
      </c>
      <c r="G9322" t="s">
        <v>16</v>
      </c>
      <c r="H9322" t="s">
        <v>16</v>
      </c>
      <c r="I9322">
        <v>4</v>
      </c>
      <c r="J9322">
        <v>97</v>
      </c>
      <c r="K9322">
        <v>3200</v>
      </c>
      <c r="L9322">
        <v>3.6</v>
      </c>
      <c r="M9322" t="s">
        <v>2594</v>
      </c>
      <c r="N9322" t="str">
        <f>SUBSTITUTE(Sheet1[[#This Row],[Datekey_Opening]],"_","-")</f>
        <v>2015-7-3</v>
      </c>
      <c r="O9322">
        <f>YEAR(Sheet1[[#This Row],[Date]])</f>
        <v>2015</v>
      </c>
      <c r="P9322" t="str">
        <f>LOOKUP(Sheet1[[#This Row],[CountryCode]],$AI$4:$AI$18,$AJ$4:$AJ$18)</f>
        <v>India</v>
      </c>
      <c r="Q9322">
        <f>MONTH(Sheet1[[#This Row],[Date]])</f>
        <v>7</v>
      </c>
      <c r="R9322" t="str">
        <f>TEXT(Sheet1[[#This Row],[Date]],"MMMM")</f>
        <v>July</v>
      </c>
      <c r="S9322" t="str">
        <f>TEXT(Sheet1[[#This Row],[Date]],"YYYY-MMM")</f>
        <v>2015-Jul</v>
      </c>
      <c r="T9322">
        <f>WEEKDAY(Sheet1[[#This Row],[Date]])</f>
        <v>6</v>
      </c>
      <c r="U9322" t="str">
        <f>TEXT(Sheet1[[#This Row],[Date]],"DDDD")</f>
        <v>Friday</v>
      </c>
      <c r="V9322" t="str">
        <f>"FM"&amp;MOD(MONTH(Sheet1[[#This Row],[Date]])-4,12)+1</f>
        <v>FM4</v>
      </c>
      <c r="W9322" t="str">
        <f>"Q"&amp;ROUNDUP(MONTH(Sheet1[[#This Row],[Date]])/3,0)</f>
        <v>Q3</v>
      </c>
      <c r="X9322" t="str">
        <f>"Q"&amp;INT(MOD(MONTH(Sheet1[[#This Row],[Date]])-4,12/3)+1)</f>
        <v>Q4</v>
      </c>
      <c r="Y9322" t="str" cm="1">
        <f t="array" ref="Y9322">_xlfn.IFS(ROUND(L9322,0)&lt;=1,"Need to improve 0-1",ROUND(L9322,0)&lt;=2,"Okay 1-2",ROUND(L9322,0)&lt;=3,"Good 2-3",ROUND(L9322,0)&lt;=4,"Great 3-4",ROUND(L9322,0)&lt;=5,"Excellent 4-5")</f>
        <v>Great 3-4</v>
      </c>
      <c r="Z9322" t="str">
        <f t="shared" si="145"/>
        <v>3000-4000</v>
      </c>
    </row>
    <row r="9323" spans="1:26" x14ac:dyDescent="0.3">
      <c r="A9323">
        <v>301422</v>
      </c>
      <c r="B9323" t="s">
        <v>11977</v>
      </c>
      <c r="C9323">
        <v>1</v>
      </c>
      <c r="D9323" t="s">
        <v>14</v>
      </c>
      <c r="E9323" t="s">
        <v>426</v>
      </c>
      <c r="F9323" t="s">
        <v>21</v>
      </c>
      <c r="G9323" t="s">
        <v>16</v>
      </c>
      <c r="H9323" t="s">
        <v>16</v>
      </c>
      <c r="I9323">
        <v>4</v>
      </c>
      <c r="J9323">
        <v>147</v>
      </c>
      <c r="K9323">
        <v>3200</v>
      </c>
      <c r="L9323">
        <v>3.7</v>
      </c>
      <c r="M9323" t="s">
        <v>8015</v>
      </c>
      <c r="N9323" t="str">
        <f>SUBSTITUTE(Sheet1[[#This Row],[Datekey_Opening]],"_","-")</f>
        <v>2017-6-7</v>
      </c>
      <c r="O9323">
        <f>YEAR(Sheet1[[#This Row],[Date]])</f>
        <v>2017</v>
      </c>
      <c r="P9323" t="str">
        <f>LOOKUP(Sheet1[[#This Row],[CountryCode]],$AI$4:$AI$18,$AJ$4:$AJ$18)</f>
        <v>India</v>
      </c>
      <c r="Q9323">
        <f>MONTH(Sheet1[[#This Row],[Date]])</f>
        <v>6</v>
      </c>
      <c r="R9323" t="str">
        <f>TEXT(Sheet1[[#This Row],[Date]],"MMMM")</f>
        <v>June</v>
      </c>
      <c r="S9323" t="str">
        <f>TEXT(Sheet1[[#This Row],[Date]],"YYYY-MMM")</f>
        <v>2017-Jun</v>
      </c>
      <c r="T9323">
        <f>WEEKDAY(Sheet1[[#This Row],[Date]])</f>
        <v>4</v>
      </c>
      <c r="U9323" t="str">
        <f>TEXT(Sheet1[[#This Row],[Date]],"DDDD")</f>
        <v>Wednesday</v>
      </c>
      <c r="V9323" t="str">
        <f>"FM"&amp;MOD(MONTH(Sheet1[[#This Row],[Date]])-4,12)+1</f>
        <v>FM3</v>
      </c>
      <c r="W9323" t="str">
        <f>"Q"&amp;ROUNDUP(MONTH(Sheet1[[#This Row],[Date]])/3,0)</f>
        <v>Q2</v>
      </c>
      <c r="X9323" t="str">
        <f>"Q"&amp;INT(MOD(MONTH(Sheet1[[#This Row],[Date]])-4,12/3)+1)</f>
        <v>Q3</v>
      </c>
      <c r="Y9323" t="str" cm="1">
        <f t="array" ref="Y9323">_xlfn.IFS(ROUND(L9323,0)&lt;=1,"Need to improve 0-1",ROUND(L9323,0)&lt;=2,"Okay 1-2",ROUND(L9323,0)&lt;=3,"Good 2-3",ROUND(L9323,0)&lt;=4,"Great 3-4",ROUND(L9323,0)&lt;=5,"Excellent 4-5")</f>
        <v>Great 3-4</v>
      </c>
      <c r="Z9323" t="str">
        <f t="shared" si="145"/>
        <v>3000-4000</v>
      </c>
    </row>
    <row r="9324" spans="1:26" x14ac:dyDescent="0.3">
      <c r="A9324">
        <v>4374</v>
      </c>
      <c r="B9324" t="s">
        <v>11978</v>
      </c>
      <c r="C9324">
        <v>1</v>
      </c>
      <c r="D9324" t="s">
        <v>14</v>
      </c>
      <c r="E9324" t="s">
        <v>2771</v>
      </c>
      <c r="F9324" t="s">
        <v>21</v>
      </c>
      <c r="G9324" t="s">
        <v>16</v>
      </c>
      <c r="H9324" t="s">
        <v>16</v>
      </c>
      <c r="I9324">
        <v>4</v>
      </c>
      <c r="J9324">
        <v>39</v>
      </c>
      <c r="K9324">
        <v>3200</v>
      </c>
      <c r="L9324">
        <v>3.4</v>
      </c>
      <c r="M9324" t="s">
        <v>3277</v>
      </c>
      <c r="N9324" t="str">
        <f>SUBSTITUTE(Sheet1[[#This Row],[Datekey_Opening]],"_","-")</f>
        <v>2015-2-9</v>
      </c>
      <c r="O9324">
        <f>YEAR(Sheet1[[#This Row],[Date]])</f>
        <v>2015</v>
      </c>
      <c r="P9324" t="str">
        <f>LOOKUP(Sheet1[[#This Row],[CountryCode]],$AI$4:$AI$18,$AJ$4:$AJ$18)</f>
        <v>India</v>
      </c>
      <c r="Q9324">
        <f>MONTH(Sheet1[[#This Row],[Date]])</f>
        <v>2</v>
      </c>
      <c r="R9324" t="str">
        <f>TEXT(Sheet1[[#This Row],[Date]],"MMMM")</f>
        <v>February</v>
      </c>
      <c r="S9324" t="str">
        <f>TEXT(Sheet1[[#This Row],[Date]],"YYYY-MMM")</f>
        <v>2015-Feb</v>
      </c>
      <c r="T9324">
        <f>WEEKDAY(Sheet1[[#This Row],[Date]])</f>
        <v>2</v>
      </c>
      <c r="U9324" t="str">
        <f>TEXT(Sheet1[[#This Row],[Date]],"DDDD")</f>
        <v>Monday</v>
      </c>
      <c r="V9324" t="str">
        <f>"FM"&amp;MOD(MONTH(Sheet1[[#This Row],[Date]])-4,12)+1</f>
        <v>FM11</v>
      </c>
      <c r="W9324" t="str">
        <f>"Q"&amp;ROUNDUP(MONTH(Sheet1[[#This Row],[Date]])/3,0)</f>
        <v>Q1</v>
      </c>
      <c r="X9324" t="str">
        <f>"Q"&amp;INT(MOD(MONTH(Sheet1[[#This Row],[Date]])-4,12/3)+1)</f>
        <v>Q3</v>
      </c>
      <c r="Y9324" t="str" cm="1">
        <f t="array" ref="Y9324">_xlfn.IFS(ROUND(L9324,0)&lt;=1,"Need to improve 0-1",ROUND(L9324,0)&lt;=2,"Okay 1-2",ROUND(L9324,0)&lt;=3,"Good 2-3",ROUND(L9324,0)&lt;=4,"Great 3-4",ROUND(L9324,0)&lt;=5,"Excellent 4-5")</f>
        <v>Good 2-3</v>
      </c>
      <c r="Z9324" t="str">
        <f t="shared" si="145"/>
        <v>3000-4000</v>
      </c>
    </row>
    <row r="9325" spans="1:26" x14ac:dyDescent="0.3">
      <c r="A9325">
        <v>8241</v>
      </c>
      <c r="B9325" t="s">
        <v>11979</v>
      </c>
      <c r="C9325">
        <v>1</v>
      </c>
      <c r="D9325" t="s">
        <v>7791</v>
      </c>
      <c r="E9325" t="s">
        <v>11980</v>
      </c>
      <c r="F9325" t="s">
        <v>21</v>
      </c>
      <c r="G9325" t="s">
        <v>16</v>
      </c>
      <c r="H9325" t="s">
        <v>16</v>
      </c>
      <c r="I9325">
        <v>4</v>
      </c>
      <c r="J9325">
        <v>1193</v>
      </c>
      <c r="K9325">
        <v>3200</v>
      </c>
      <c r="L9325">
        <v>4.2</v>
      </c>
      <c r="M9325" t="s">
        <v>6564</v>
      </c>
      <c r="N9325" t="str">
        <f>SUBSTITUTE(Sheet1[[#This Row],[Datekey_Opening]],"_","-")</f>
        <v>2017-8-27</v>
      </c>
      <c r="O9325">
        <f>YEAR(Sheet1[[#This Row],[Date]])</f>
        <v>2017</v>
      </c>
      <c r="P9325" t="str">
        <f>LOOKUP(Sheet1[[#This Row],[CountryCode]],$AI$4:$AI$18,$AJ$4:$AJ$18)</f>
        <v>India</v>
      </c>
      <c r="Q9325">
        <f>MONTH(Sheet1[[#This Row],[Date]])</f>
        <v>8</v>
      </c>
      <c r="R9325" t="str">
        <f>TEXT(Sheet1[[#This Row],[Date]],"MMMM")</f>
        <v>August</v>
      </c>
      <c r="S9325" t="str">
        <f>TEXT(Sheet1[[#This Row],[Date]],"YYYY-MMM")</f>
        <v>2017-Aug</v>
      </c>
      <c r="T9325">
        <f>WEEKDAY(Sheet1[[#This Row],[Date]])</f>
        <v>1</v>
      </c>
      <c r="U9325" t="str">
        <f>TEXT(Sheet1[[#This Row],[Date]],"DDDD")</f>
        <v>Sunday</v>
      </c>
      <c r="V9325" t="str">
        <f>"FM"&amp;MOD(MONTH(Sheet1[[#This Row],[Date]])-4,12)+1</f>
        <v>FM5</v>
      </c>
      <c r="W9325" t="str">
        <f>"Q"&amp;ROUNDUP(MONTH(Sheet1[[#This Row],[Date]])/3,0)</f>
        <v>Q3</v>
      </c>
      <c r="X9325" t="str">
        <f>"Q"&amp;INT(MOD(MONTH(Sheet1[[#This Row],[Date]])-4,12/3)+1)</f>
        <v>Q1</v>
      </c>
      <c r="Y9325" t="str" cm="1">
        <f t="array" ref="Y9325">_xlfn.IFS(ROUND(L9325,0)&lt;=1,"Need to improve 0-1",ROUND(L9325,0)&lt;=2,"Okay 1-2",ROUND(L9325,0)&lt;=3,"Good 2-3",ROUND(L9325,0)&lt;=4,"Great 3-4",ROUND(L9325,0)&lt;=5,"Excellent 4-5")</f>
        <v>Great 3-4</v>
      </c>
      <c r="Z9325" t="str">
        <f t="shared" si="145"/>
        <v>3000-4000</v>
      </c>
    </row>
    <row r="9326" spans="1:26" x14ac:dyDescent="0.3">
      <c r="A9326">
        <v>3924</v>
      </c>
      <c r="B9326" t="s">
        <v>11981</v>
      </c>
      <c r="C9326">
        <v>1</v>
      </c>
      <c r="D9326" t="s">
        <v>8927</v>
      </c>
      <c r="E9326" t="s">
        <v>11982</v>
      </c>
      <c r="F9326" t="s">
        <v>21</v>
      </c>
      <c r="G9326" t="s">
        <v>16</v>
      </c>
      <c r="H9326" t="s">
        <v>16</v>
      </c>
      <c r="I9326">
        <v>4</v>
      </c>
      <c r="J9326">
        <v>218</v>
      </c>
      <c r="K9326">
        <v>3200</v>
      </c>
      <c r="L9326">
        <v>3.5</v>
      </c>
      <c r="M9326" t="s">
        <v>1845</v>
      </c>
      <c r="N9326" t="str">
        <f>SUBSTITUTE(Sheet1[[#This Row],[Datekey_Opening]],"_","-")</f>
        <v>2011-10-19</v>
      </c>
      <c r="O9326">
        <f>YEAR(Sheet1[[#This Row],[Date]])</f>
        <v>2011</v>
      </c>
      <c r="P9326" t="str">
        <f>LOOKUP(Sheet1[[#This Row],[CountryCode]],$AI$4:$AI$18,$AJ$4:$AJ$18)</f>
        <v>India</v>
      </c>
      <c r="Q9326">
        <f>MONTH(Sheet1[[#This Row],[Date]])</f>
        <v>10</v>
      </c>
      <c r="R9326" t="str">
        <f>TEXT(Sheet1[[#This Row],[Date]],"MMMM")</f>
        <v>October</v>
      </c>
      <c r="S9326" t="str">
        <f>TEXT(Sheet1[[#This Row],[Date]],"YYYY-MMM")</f>
        <v>2011-Oct</v>
      </c>
      <c r="T9326">
        <f>WEEKDAY(Sheet1[[#This Row],[Date]])</f>
        <v>4</v>
      </c>
      <c r="U9326" t="str">
        <f>TEXT(Sheet1[[#This Row],[Date]],"DDDD")</f>
        <v>Wednesday</v>
      </c>
      <c r="V9326" t="str">
        <f>"FM"&amp;MOD(MONTH(Sheet1[[#This Row],[Date]])-4,12)+1</f>
        <v>FM7</v>
      </c>
      <c r="W9326" t="str">
        <f>"Q"&amp;ROUNDUP(MONTH(Sheet1[[#This Row],[Date]])/3,0)</f>
        <v>Q4</v>
      </c>
      <c r="X9326" t="str">
        <f>"Q"&amp;INT(MOD(MONTH(Sheet1[[#This Row],[Date]])-4,12/3)+1)</f>
        <v>Q3</v>
      </c>
      <c r="Y9326" t="str" cm="1">
        <f t="array" ref="Y9326">_xlfn.IFS(ROUND(L9326,0)&lt;=1,"Need to improve 0-1",ROUND(L9326,0)&lt;=2,"Okay 1-2",ROUND(L9326,0)&lt;=3,"Good 2-3",ROUND(L9326,0)&lt;=4,"Great 3-4",ROUND(L9326,0)&lt;=5,"Excellent 4-5")</f>
        <v>Great 3-4</v>
      </c>
      <c r="Z9326" t="str">
        <f t="shared" si="145"/>
        <v>3000-4000</v>
      </c>
    </row>
    <row r="9327" spans="1:26" x14ac:dyDescent="0.3">
      <c r="A9327">
        <v>75989</v>
      </c>
      <c r="B9327" t="s">
        <v>11983</v>
      </c>
      <c r="C9327">
        <v>189</v>
      </c>
      <c r="D9327" t="s">
        <v>2020</v>
      </c>
      <c r="E9327" t="s">
        <v>1895</v>
      </c>
      <c r="F9327" t="s">
        <v>16</v>
      </c>
      <c r="G9327" t="s">
        <v>16</v>
      </c>
      <c r="H9327" t="s">
        <v>16</v>
      </c>
      <c r="I9327">
        <v>4</v>
      </c>
      <c r="J9327">
        <v>85</v>
      </c>
      <c r="K9327">
        <v>3210</v>
      </c>
      <c r="L9327">
        <v>4.9000000000000004</v>
      </c>
      <c r="M9327" t="s">
        <v>1725</v>
      </c>
      <c r="N9327" t="str">
        <f>SUBSTITUTE(Sheet1[[#This Row],[Datekey_Opening]],"_","-")</f>
        <v>2017-6-14</v>
      </c>
      <c r="O9327">
        <f>YEAR(Sheet1[[#This Row],[Date]])</f>
        <v>2017</v>
      </c>
      <c r="P9327" t="str">
        <f>LOOKUP(Sheet1[[#This Row],[CountryCode]],$AI$4:$AI$18,$AJ$4:$AJ$18)</f>
        <v>South Africa</v>
      </c>
      <c r="Q9327">
        <f>MONTH(Sheet1[[#This Row],[Date]])</f>
        <v>6</v>
      </c>
      <c r="R9327" t="str">
        <f>TEXT(Sheet1[[#This Row],[Date]],"MMMM")</f>
        <v>June</v>
      </c>
      <c r="S9327" t="str">
        <f>TEXT(Sheet1[[#This Row],[Date]],"YYYY-MMM")</f>
        <v>2017-Jun</v>
      </c>
      <c r="T9327">
        <f>WEEKDAY(Sheet1[[#This Row],[Date]])</f>
        <v>4</v>
      </c>
      <c r="U9327" t="str">
        <f>TEXT(Sheet1[[#This Row],[Date]],"DDDD")</f>
        <v>Wednesday</v>
      </c>
      <c r="V9327" t="str">
        <f>"FM"&amp;MOD(MONTH(Sheet1[[#This Row],[Date]])-4,12)+1</f>
        <v>FM3</v>
      </c>
      <c r="W9327" t="str">
        <f>"Q"&amp;ROUNDUP(MONTH(Sheet1[[#This Row],[Date]])/3,0)</f>
        <v>Q2</v>
      </c>
      <c r="X9327" t="str">
        <f>"Q"&amp;INT(MOD(MONTH(Sheet1[[#This Row],[Date]])-4,12/3)+1)</f>
        <v>Q3</v>
      </c>
      <c r="Y9327" t="str" cm="1">
        <f t="array" ref="Y9327">_xlfn.IFS(ROUND(L9327,0)&lt;=1,"Need to improve 0-1",ROUND(L9327,0)&lt;=2,"Okay 1-2",ROUND(L9327,0)&lt;=3,"Good 2-3",ROUND(L9327,0)&lt;=4,"Great 3-4",ROUND(L9327,0)&lt;=5,"Excellent 4-5")</f>
        <v>Excellent 4-5</v>
      </c>
      <c r="Z9327" t="str">
        <f t="shared" si="145"/>
        <v>3000-4000</v>
      </c>
    </row>
    <row r="9328" spans="1:26" x14ac:dyDescent="0.3">
      <c r="A9328">
        <v>4283</v>
      </c>
      <c r="B9328" t="s">
        <v>11984</v>
      </c>
      <c r="C9328">
        <v>1</v>
      </c>
      <c r="D9328" t="s">
        <v>14</v>
      </c>
      <c r="E9328" t="s">
        <v>11985</v>
      </c>
      <c r="F9328" t="s">
        <v>21</v>
      </c>
      <c r="G9328" t="s">
        <v>16</v>
      </c>
      <c r="H9328" t="s">
        <v>16</v>
      </c>
      <c r="I9328">
        <v>4</v>
      </c>
      <c r="J9328">
        <v>1561</v>
      </c>
      <c r="K9328">
        <v>3300</v>
      </c>
      <c r="L9328">
        <v>4.2</v>
      </c>
      <c r="M9328" t="s">
        <v>2053</v>
      </c>
      <c r="N9328" t="str">
        <f>SUBSTITUTE(Sheet1[[#This Row],[Datekey_Opening]],"_","-")</f>
        <v>2011-1-22</v>
      </c>
      <c r="O9328">
        <f>YEAR(Sheet1[[#This Row],[Date]])</f>
        <v>2011</v>
      </c>
      <c r="P9328" t="str">
        <f>LOOKUP(Sheet1[[#This Row],[CountryCode]],$AI$4:$AI$18,$AJ$4:$AJ$18)</f>
        <v>India</v>
      </c>
      <c r="Q9328">
        <f>MONTH(Sheet1[[#This Row],[Date]])</f>
        <v>1</v>
      </c>
      <c r="R9328" t="str">
        <f>TEXT(Sheet1[[#This Row],[Date]],"MMMM")</f>
        <v>January</v>
      </c>
      <c r="S9328" t="str">
        <f>TEXT(Sheet1[[#This Row],[Date]],"YYYY-MMM")</f>
        <v>2011-Jan</v>
      </c>
      <c r="T9328">
        <f>WEEKDAY(Sheet1[[#This Row],[Date]])</f>
        <v>7</v>
      </c>
      <c r="U9328" t="str">
        <f>TEXT(Sheet1[[#This Row],[Date]],"DDDD")</f>
        <v>Saturday</v>
      </c>
      <c r="V9328" t="str">
        <f>"FM"&amp;MOD(MONTH(Sheet1[[#This Row],[Date]])-4,12)+1</f>
        <v>FM10</v>
      </c>
      <c r="W9328" t="str">
        <f>"Q"&amp;ROUNDUP(MONTH(Sheet1[[#This Row],[Date]])/3,0)</f>
        <v>Q1</v>
      </c>
      <c r="X9328" t="str">
        <f>"Q"&amp;INT(MOD(MONTH(Sheet1[[#This Row],[Date]])-4,12/3)+1)</f>
        <v>Q2</v>
      </c>
      <c r="Y9328" t="str" cm="1">
        <f t="array" ref="Y9328">_xlfn.IFS(ROUND(L9328,0)&lt;=1,"Need to improve 0-1",ROUND(L9328,0)&lt;=2,"Okay 1-2",ROUND(L9328,0)&lt;=3,"Good 2-3",ROUND(L9328,0)&lt;=4,"Great 3-4",ROUND(L9328,0)&lt;=5,"Excellent 4-5")</f>
        <v>Great 3-4</v>
      </c>
      <c r="Z9328" t="str">
        <f t="shared" si="145"/>
        <v>3000-4000</v>
      </c>
    </row>
    <row r="9329" spans="1:26" x14ac:dyDescent="0.3">
      <c r="A9329">
        <v>18422475</v>
      </c>
      <c r="B9329" t="s">
        <v>11986</v>
      </c>
      <c r="C9329">
        <v>1</v>
      </c>
      <c r="D9329" t="s">
        <v>7791</v>
      </c>
      <c r="E9329" t="s">
        <v>1739</v>
      </c>
      <c r="F9329" t="s">
        <v>16</v>
      </c>
      <c r="G9329" t="s">
        <v>16</v>
      </c>
      <c r="H9329" t="s">
        <v>16</v>
      </c>
      <c r="I9329">
        <v>4</v>
      </c>
      <c r="J9329">
        <v>56</v>
      </c>
      <c r="K9329">
        <v>3300</v>
      </c>
      <c r="L9329">
        <v>4.3</v>
      </c>
      <c r="M9329" t="s">
        <v>1209</v>
      </c>
      <c r="N9329" t="str">
        <f>SUBSTITUTE(Sheet1[[#This Row],[Datekey_Opening]],"_","-")</f>
        <v>2013-7-28</v>
      </c>
      <c r="O9329">
        <f>YEAR(Sheet1[[#This Row],[Date]])</f>
        <v>2013</v>
      </c>
      <c r="P9329" t="str">
        <f>LOOKUP(Sheet1[[#This Row],[CountryCode]],$AI$4:$AI$18,$AJ$4:$AJ$18)</f>
        <v>India</v>
      </c>
      <c r="Q9329">
        <f>MONTH(Sheet1[[#This Row],[Date]])</f>
        <v>7</v>
      </c>
      <c r="R9329" t="str">
        <f>TEXT(Sheet1[[#This Row],[Date]],"MMMM")</f>
        <v>July</v>
      </c>
      <c r="S9329" t="str">
        <f>TEXT(Sheet1[[#This Row],[Date]],"YYYY-MMM")</f>
        <v>2013-Jul</v>
      </c>
      <c r="T9329">
        <f>WEEKDAY(Sheet1[[#This Row],[Date]])</f>
        <v>1</v>
      </c>
      <c r="U9329" t="str">
        <f>TEXT(Sheet1[[#This Row],[Date]],"DDDD")</f>
        <v>Sunday</v>
      </c>
      <c r="V9329" t="str">
        <f>"FM"&amp;MOD(MONTH(Sheet1[[#This Row],[Date]])-4,12)+1</f>
        <v>FM4</v>
      </c>
      <c r="W9329" t="str">
        <f>"Q"&amp;ROUNDUP(MONTH(Sheet1[[#This Row],[Date]])/3,0)</f>
        <v>Q3</v>
      </c>
      <c r="X9329" t="str">
        <f>"Q"&amp;INT(MOD(MONTH(Sheet1[[#This Row],[Date]])-4,12/3)+1)</f>
        <v>Q4</v>
      </c>
      <c r="Y9329" t="str" cm="1">
        <f t="array" ref="Y9329">_xlfn.IFS(ROUND(L9329,0)&lt;=1,"Need to improve 0-1",ROUND(L9329,0)&lt;=2,"Okay 1-2",ROUND(L9329,0)&lt;=3,"Good 2-3",ROUND(L9329,0)&lt;=4,"Great 3-4",ROUND(L9329,0)&lt;=5,"Excellent 4-5")</f>
        <v>Great 3-4</v>
      </c>
      <c r="Z9329" t="str">
        <f t="shared" si="145"/>
        <v>3000-4000</v>
      </c>
    </row>
    <row r="9330" spans="1:26" x14ac:dyDescent="0.3">
      <c r="A9330">
        <v>304239</v>
      </c>
      <c r="B9330" t="s">
        <v>11987</v>
      </c>
      <c r="C9330">
        <v>1</v>
      </c>
      <c r="D9330" t="s">
        <v>14</v>
      </c>
      <c r="E9330" t="s">
        <v>11985</v>
      </c>
      <c r="F9330" t="s">
        <v>21</v>
      </c>
      <c r="G9330" t="s">
        <v>16</v>
      </c>
      <c r="H9330" t="s">
        <v>16</v>
      </c>
      <c r="I9330">
        <v>4</v>
      </c>
      <c r="J9330">
        <v>752</v>
      </c>
      <c r="K9330">
        <v>3500</v>
      </c>
      <c r="L9330">
        <v>4</v>
      </c>
      <c r="M9330" t="s">
        <v>2209</v>
      </c>
      <c r="N9330" t="str">
        <f>SUBSTITUTE(Sheet1[[#This Row],[Datekey_Opening]],"_","-")</f>
        <v>2018-8-24</v>
      </c>
      <c r="O9330">
        <f>YEAR(Sheet1[[#This Row],[Date]])</f>
        <v>2018</v>
      </c>
      <c r="P9330" t="str">
        <f>LOOKUP(Sheet1[[#This Row],[CountryCode]],$AI$4:$AI$18,$AJ$4:$AJ$18)</f>
        <v>India</v>
      </c>
      <c r="Q9330">
        <f>MONTH(Sheet1[[#This Row],[Date]])</f>
        <v>8</v>
      </c>
      <c r="R9330" t="str">
        <f>TEXT(Sheet1[[#This Row],[Date]],"MMMM")</f>
        <v>August</v>
      </c>
      <c r="S9330" t="str">
        <f>TEXT(Sheet1[[#This Row],[Date]],"YYYY-MMM")</f>
        <v>2018-Aug</v>
      </c>
      <c r="T9330">
        <f>WEEKDAY(Sheet1[[#This Row],[Date]])</f>
        <v>6</v>
      </c>
      <c r="U9330" t="str">
        <f>TEXT(Sheet1[[#This Row],[Date]],"DDDD")</f>
        <v>Friday</v>
      </c>
      <c r="V9330" t="str">
        <f>"FM"&amp;MOD(MONTH(Sheet1[[#This Row],[Date]])-4,12)+1</f>
        <v>FM5</v>
      </c>
      <c r="W9330" t="str">
        <f>"Q"&amp;ROUNDUP(MONTH(Sheet1[[#This Row],[Date]])/3,0)</f>
        <v>Q3</v>
      </c>
      <c r="X9330" t="str">
        <f>"Q"&amp;INT(MOD(MONTH(Sheet1[[#This Row],[Date]])-4,12/3)+1)</f>
        <v>Q1</v>
      </c>
      <c r="Y9330" t="str" cm="1">
        <f t="array" ref="Y9330">_xlfn.IFS(ROUND(L9330,0)&lt;=1,"Need to improve 0-1",ROUND(L9330,0)&lt;=2,"Okay 1-2",ROUND(L9330,0)&lt;=3,"Good 2-3",ROUND(L9330,0)&lt;=4,"Great 3-4",ROUND(L9330,0)&lt;=5,"Excellent 4-5")</f>
        <v>Great 3-4</v>
      </c>
      <c r="Z9330" t="str">
        <f t="shared" si="145"/>
        <v>3000-4000</v>
      </c>
    </row>
    <row r="9331" spans="1:26" x14ac:dyDescent="0.3">
      <c r="A9331">
        <v>18261157</v>
      </c>
      <c r="B9331" t="s">
        <v>11988</v>
      </c>
      <c r="C9331">
        <v>1</v>
      </c>
      <c r="D9331" t="s">
        <v>14</v>
      </c>
      <c r="E9331" t="s">
        <v>11989</v>
      </c>
      <c r="F9331" t="s">
        <v>21</v>
      </c>
      <c r="G9331" t="s">
        <v>16</v>
      </c>
      <c r="H9331" t="s">
        <v>16</v>
      </c>
      <c r="I9331">
        <v>4</v>
      </c>
      <c r="J9331">
        <v>27</v>
      </c>
      <c r="K9331">
        <v>3500</v>
      </c>
      <c r="L9331">
        <v>3.4</v>
      </c>
      <c r="M9331" t="s">
        <v>6073</v>
      </c>
      <c r="N9331" t="str">
        <f>SUBSTITUTE(Sheet1[[#This Row],[Datekey_Opening]],"_","-")</f>
        <v>2016-7-27</v>
      </c>
      <c r="O9331">
        <f>YEAR(Sheet1[[#This Row],[Date]])</f>
        <v>2016</v>
      </c>
      <c r="P9331" t="str">
        <f>LOOKUP(Sheet1[[#This Row],[CountryCode]],$AI$4:$AI$18,$AJ$4:$AJ$18)</f>
        <v>India</v>
      </c>
      <c r="Q9331">
        <f>MONTH(Sheet1[[#This Row],[Date]])</f>
        <v>7</v>
      </c>
      <c r="R9331" t="str">
        <f>TEXT(Sheet1[[#This Row],[Date]],"MMMM")</f>
        <v>July</v>
      </c>
      <c r="S9331" t="str">
        <f>TEXT(Sheet1[[#This Row],[Date]],"YYYY-MMM")</f>
        <v>2016-Jul</v>
      </c>
      <c r="T9331">
        <f>WEEKDAY(Sheet1[[#This Row],[Date]])</f>
        <v>4</v>
      </c>
      <c r="U9331" t="str">
        <f>TEXT(Sheet1[[#This Row],[Date]],"DDDD")</f>
        <v>Wednesday</v>
      </c>
      <c r="V9331" t="str">
        <f>"FM"&amp;MOD(MONTH(Sheet1[[#This Row],[Date]])-4,12)+1</f>
        <v>FM4</v>
      </c>
      <c r="W9331" t="str">
        <f>"Q"&amp;ROUNDUP(MONTH(Sheet1[[#This Row],[Date]])/3,0)</f>
        <v>Q3</v>
      </c>
      <c r="X9331" t="str">
        <f>"Q"&amp;INT(MOD(MONTH(Sheet1[[#This Row],[Date]])-4,12/3)+1)</f>
        <v>Q4</v>
      </c>
      <c r="Y9331" t="str" cm="1">
        <f t="array" ref="Y9331">_xlfn.IFS(ROUND(L9331,0)&lt;=1,"Need to improve 0-1",ROUND(L9331,0)&lt;=2,"Okay 1-2",ROUND(L9331,0)&lt;=3,"Good 2-3",ROUND(L9331,0)&lt;=4,"Great 3-4",ROUND(L9331,0)&lt;=5,"Excellent 4-5")</f>
        <v>Good 2-3</v>
      </c>
      <c r="Z9331" t="str">
        <f t="shared" si="145"/>
        <v>3000-4000</v>
      </c>
    </row>
    <row r="9332" spans="1:26" x14ac:dyDescent="0.3">
      <c r="A9332">
        <v>4911</v>
      </c>
      <c r="B9332" t="s">
        <v>11990</v>
      </c>
      <c r="C9332">
        <v>1</v>
      </c>
      <c r="D9332" t="s">
        <v>14</v>
      </c>
      <c r="E9332" t="s">
        <v>2591</v>
      </c>
      <c r="F9332" t="s">
        <v>16</v>
      </c>
      <c r="G9332" t="s">
        <v>16</v>
      </c>
      <c r="H9332" t="s">
        <v>16</v>
      </c>
      <c r="I9332">
        <v>4</v>
      </c>
      <c r="J9332">
        <v>59</v>
      </c>
      <c r="K9332">
        <v>3500</v>
      </c>
      <c r="L9332">
        <v>3.7</v>
      </c>
      <c r="M9332" t="s">
        <v>1261</v>
      </c>
      <c r="N9332" t="str">
        <f>SUBSTITUTE(Sheet1[[#This Row],[Datekey_Opening]],"_","-")</f>
        <v>2017-3-4</v>
      </c>
      <c r="O9332">
        <f>YEAR(Sheet1[[#This Row],[Date]])</f>
        <v>2017</v>
      </c>
      <c r="P9332" t="str">
        <f>LOOKUP(Sheet1[[#This Row],[CountryCode]],$AI$4:$AI$18,$AJ$4:$AJ$18)</f>
        <v>India</v>
      </c>
      <c r="Q9332">
        <f>MONTH(Sheet1[[#This Row],[Date]])</f>
        <v>3</v>
      </c>
      <c r="R9332" t="str">
        <f>TEXT(Sheet1[[#This Row],[Date]],"MMMM")</f>
        <v>March</v>
      </c>
      <c r="S9332" t="str">
        <f>TEXT(Sheet1[[#This Row],[Date]],"YYYY-MMM")</f>
        <v>2017-Mar</v>
      </c>
      <c r="T9332">
        <f>WEEKDAY(Sheet1[[#This Row],[Date]])</f>
        <v>7</v>
      </c>
      <c r="U9332" t="str">
        <f>TEXT(Sheet1[[#This Row],[Date]],"DDDD")</f>
        <v>Saturday</v>
      </c>
      <c r="V9332" t="str">
        <f>"FM"&amp;MOD(MONTH(Sheet1[[#This Row],[Date]])-4,12)+1</f>
        <v>FM12</v>
      </c>
      <c r="W9332" t="str">
        <f>"Q"&amp;ROUNDUP(MONTH(Sheet1[[#This Row],[Date]])/3,0)</f>
        <v>Q1</v>
      </c>
      <c r="X9332" t="str">
        <f>"Q"&amp;INT(MOD(MONTH(Sheet1[[#This Row],[Date]])-4,12/3)+1)</f>
        <v>Q4</v>
      </c>
      <c r="Y9332" t="str" cm="1">
        <f t="array" ref="Y9332">_xlfn.IFS(ROUND(L9332,0)&lt;=1,"Need to improve 0-1",ROUND(L9332,0)&lt;=2,"Okay 1-2",ROUND(L9332,0)&lt;=3,"Good 2-3",ROUND(L9332,0)&lt;=4,"Great 3-4",ROUND(L9332,0)&lt;=5,"Excellent 4-5")</f>
        <v>Great 3-4</v>
      </c>
      <c r="Z9332" t="str">
        <f t="shared" si="145"/>
        <v>3000-4000</v>
      </c>
    </row>
    <row r="9333" spans="1:26" x14ac:dyDescent="0.3">
      <c r="A9333">
        <v>300696</v>
      </c>
      <c r="B9333" t="s">
        <v>11991</v>
      </c>
      <c r="C9333">
        <v>1</v>
      </c>
      <c r="D9333" t="s">
        <v>14</v>
      </c>
      <c r="E9333" t="s">
        <v>1516</v>
      </c>
      <c r="F9333" t="s">
        <v>21</v>
      </c>
      <c r="G9333" t="s">
        <v>16</v>
      </c>
      <c r="H9333" t="s">
        <v>16</v>
      </c>
      <c r="I9333">
        <v>4</v>
      </c>
      <c r="J9333">
        <v>42</v>
      </c>
      <c r="K9333">
        <v>3500</v>
      </c>
      <c r="L9333">
        <v>3.6</v>
      </c>
      <c r="M9333" t="s">
        <v>1269</v>
      </c>
      <c r="N9333" t="str">
        <f>SUBSTITUTE(Sheet1[[#This Row],[Datekey_Opening]],"_","-")</f>
        <v>2014-2-27</v>
      </c>
      <c r="O9333">
        <f>YEAR(Sheet1[[#This Row],[Date]])</f>
        <v>2014</v>
      </c>
      <c r="P9333" t="str">
        <f>LOOKUP(Sheet1[[#This Row],[CountryCode]],$AI$4:$AI$18,$AJ$4:$AJ$18)</f>
        <v>India</v>
      </c>
      <c r="Q9333">
        <f>MONTH(Sheet1[[#This Row],[Date]])</f>
        <v>2</v>
      </c>
      <c r="R9333" t="str">
        <f>TEXT(Sheet1[[#This Row],[Date]],"MMMM")</f>
        <v>February</v>
      </c>
      <c r="S9333" t="str">
        <f>TEXT(Sheet1[[#This Row],[Date]],"YYYY-MMM")</f>
        <v>2014-Feb</v>
      </c>
      <c r="T9333">
        <f>WEEKDAY(Sheet1[[#This Row],[Date]])</f>
        <v>5</v>
      </c>
      <c r="U9333" t="str">
        <f>TEXT(Sheet1[[#This Row],[Date]],"DDDD")</f>
        <v>Thursday</v>
      </c>
      <c r="V9333" t="str">
        <f>"FM"&amp;MOD(MONTH(Sheet1[[#This Row],[Date]])-4,12)+1</f>
        <v>FM11</v>
      </c>
      <c r="W9333" t="str">
        <f>"Q"&amp;ROUNDUP(MONTH(Sheet1[[#This Row],[Date]])/3,0)</f>
        <v>Q1</v>
      </c>
      <c r="X9333" t="str">
        <f>"Q"&amp;INT(MOD(MONTH(Sheet1[[#This Row],[Date]])-4,12/3)+1)</f>
        <v>Q3</v>
      </c>
      <c r="Y9333" t="str" cm="1">
        <f t="array" ref="Y9333">_xlfn.IFS(ROUND(L9333,0)&lt;=1,"Need to improve 0-1",ROUND(L9333,0)&lt;=2,"Okay 1-2",ROUND(L9333,0)&lt;=3,"Good 2-3",ROUND(L9333,0)&lt;=4,"Great 3-4",ROUND(L9333,0)&lt;=5,"Excellent 4-5")</f>
        <v>Great 3-4</v>
      </c>
      <c r="Z9333" t="str">
        <f t="shared" si="145"/>
        <v>3000-4000</v>
      </c>
    </row>
    <row r="9334" spans="1:26" x14ac:dyDescent="0.3">
      <c r="A9334">
        <v>2770</v>
      </c>
      <c r="B9334" t="s">
        <v>11992</v>
      </c>
      <c r="C9334">
        <v>1</v>
      </c>
      <c r="D9334" t="s">
        <v>14</v>
      </c>
      <c r="E9334" t="s">
        <v>11993</v>
      </c>
      <c r="F9334" t="s">
        <v>21</v>
      </c>
      <c r="G9334" t="s">
        <v>16</v>
      </c>
      <c r="H9334" t="s">
        <v>16</v>
      </c>
      <c r="I9334">
        <v>4</v>
      </c>
      <c r="J9334">
        <v>169</v>
      </c>
      <c r="K9334">
        <v>3500</v>
      </c>
      <c r="L9334">
        <v>3.3</v>
      </c>
      <c r="M9334" t="s">
        <v>2336</v>
      </c>
      <c r="N9334" t="str">
        <f>SUBSTITUTE(Sheet1[[#This Row],[Datekey_Opening]],"_","-")</f>
        <v>2014-12-16</v>
      </c>
      <c r="O9334">
        <f>YEAR(Sheet1[[#This Row],[Date]])</f>
        <v>2014</v>
      </c>
      <c r="P9334" t="str">
        <f>LOOKUP(Sheet1[[#This Row],[CountryCode]],$AI$4:$AI$18,$AJ$4:$AJ$18)</f>
        <v>India</v>
      </c>
      <c r="Q9334">
        <f>MONTH(Sheet1[[#This Row],[Date]])</f>
        <v>12</v>
      </c>
      <c r="R9334" t="str">
        <f>TEXT(Sheet1[[#This Row],[Date]],"MMMM")</f>
        <v>December</v>
      </c>
      <c r="S9334" t="str">
        <f>TEXT(Sheet1[[#This Row],[Date]],"YYYY-MMM")</f>
        <v>2014-Dec</v>
      </c>
      <c r="T9334">
        <f>WEEKDAY(Sheet1[[#This Row],[Date]])</f>
        <v>3</v>
      </c>
      <c r="U9334" t="str">
        <f>TEXT(Sheet1[[#This Row],[Date]],"DDDD")</f>
        <v>Tuesday</v>
      </c>
      <c r="V9334" t="str">
        <f>"FM"&amp;MOD(MONTH(Sheet1[[#This Row],[Date]])-4,12)+1</f>
        <v>FM9</v>
      </c>
      <c r="W9334" t="str">
        <f>"Q"&amp;ROUNDUP(MONTH(Sheet1[[#This Row],[Date]])/3,0)</f>
        <v>Q4</v>
      </c>
      <c r="X9334" t="str">
        <f>"Q"&amp;INT(MOD(MONTH(Sheet1[[#This Row],[Date]])-4,12/3)+1)</f>
        <v>Q1</v>
      </c>
      <c r="Y9334" t="str" cm="1">
        <f t="array" ref="Y9334">_xlfn.IFS(ROUND(L9334,0)&lt;=1,"Need to improve 0-1",ROUND(L9334,0)&lt;=2,"Okay 1-2",ROUND(L9334,0)&lt;=3,"Good 2-3",ROUND(L9334,0)&lt;=4,"Great 3-4",ROUND(L9334,0)&lt;=5,"Excellent 4-5")</f>
        <v>Good 2-3</v>
      </c>
      <c r="Z9334" t="str">
        <f t="shared" si="145"/>
        <v>3000-4000</v>
      </c>
    </row>
    <row r="9335" spans="1:26" x14ac:dyDescent="0.3">
      <c r="A9335">
        <v>2745</v>
      </c>
      <c r="B9335" t="s">
        <v>11994</v>
      </c>
      <c r="C9335">
        <v>1</v>
      </c>
      <c r="D9335" t="s">
        <v>14</v>
      </c>
      <c r="E9335" t="s">
        <v>10714</v>
      </c>
      <c r="F9335" t="s">
        <v>16</v>
      </c>
      <c r="G9335" t="s">
        <v>16</v>
      </c>
      <c r="H9335" t="s">
        <v>16</v>
      </c>
      <c r="I9335">
        <v>4</v>
      </c>
      <c r="J9335">
        <v>45</v>
      </c>
      <c r="K9335">
        <v>3500</v>
      </c>
      <c r="L9335">
        <v>3.5</v>
      </c>
      <c r="M9335" t="s">
        <v>941</v>
      </c>
      <c r="N9335" t="str">
        <f>SUBSTITUTE(Sheet1[[#This Row],[Datekey_Opening]],"_","-")</f>
        <v>2010-11-27</v>
      </c>
      <c r="O9335">
        <f>YEAR(Sheet1[[#This Row],[Date]])</f>
        <v>2010</v>
      </c>
      <c r="P9335" t="str">
        <f>LOOKUP(Sheet1[[#This Row],[CountryCode]],$AI$4:$AI$18,$AJ$4:$AJ$18)</f>
        <v>India</v>
      </c>
      <c r="Q9335">
        <f>MONTH(Sheet1[[#This Row],[Date]])</f>
        <v>11</v>
      </c>
      <c r="R9335" t="str">
        <f>TEXT(Sheet1[[#This Row],[Date]],"MMMM")</f>
        <v>November</v>
      </c>
      <c r="S9335" t="str">
        <f>TEXT(Sheet1[[#This Row],[Date]],"YYYY-MMM")</f>
        <v>2010-Nov</v>
      </c>
      <c r="T9335">
        <f>WEEKDAY(Sheet1[[#This Row],[Date]])</f>
        <v>7</v>
      </c>
      <c r="U9335" t="str">
        <f>TEXT(Sheet1[[#This Row],[Date]],"DDDD")</f>
        <v>Saturday</v>
      </c>
      <c r="V9335" t="str">
        <f>"FM"&amp;MOD(MONTH(Sheet1[[#This Row],[Date]])-4,12)+1</f>
        <v>FM8</v>
      </c>
      <c r="W9335" t="str">
        <f>"Q"&amp;ROUNDUP(MONTH(Sheet1[[#This Row],[Date]])/3,0)</f>
        <v>Q4</v>
      </c>
      <c r="X9335" t="str">
        <f>"Q"&amp;INT(MOD(MONTH(Sheet1[[#This Row],[Date]])-4,12/3)+1)</f>
        <v>Q4</v>
      </c>
      <c r="Y9335" t="str" cm="1">
        <f t="array" ref="Y9335">_xlfn.IFS(ROUND(L9335,0)&lt;=1,"Need to improve 0-1",ROUND(L9335,0)&lt;=2,"Okay 1-2",ROUND(L9335,0)&lt;=3,"Good 2-3",ROUND(L9335,0)&lt;=4,"Great 3-4",ROUND(L9335,0)&lt;=5,"Excellent 4-5")</f>
        <v>Great 3-4</v>
      </c>
      <c r="Z9335" t="str">
        <f t="shared" si="145"/>
        <v>3000-4000</v>
      </c>
    </row>
    <row r="9336" spans="1:26" x14ac:dyDescent="0.3">
      <c r="A9336">
        <v>4357</v>
      </c>
      <c r="B9336" t="s">
        <v>11995</v>
      </c>
      <c r="C9336">
        <v>1</v>
      </c>
      <c r="D9336" t="s">
        <v>14</v>
      </c>
      <c r="E9336" t="s">
        <v>11996</v>
      </c>
      <c r="F9336" t="s">
        <v>21</v>
      </c>
      <c r="G9336" t="s">
        <v>16</v>
      </c>
      <c r="H9336" t="s">
        <v>16</v>
      </c>
      <c r="I9336">
        <v>4</v>
      </c>
      <c r="J9336">
        <v>261</v>
      </c>
      <c r="K9336">
        <v>3500</v>
      </c>
      <c r="L9336">
        <v>3.6</v>
      </c>
      <c r="M9336" t="s">
        <v>5969</v>
      </c>
      <c r="N9336" t="str">
        <f>SUBSTITUTE(Sheet1[[#This Row],[Datekey_Opening]],"_","-")</f>
        <v>2012-10-10</v>
      </c>
      <c r="O9336">
        <f>YEAR(Sheet1[[#This Row],[Date]])</f>
        <v>2012</v>
      </c>
      <c r="P9336" t="str">
        <f>LOOKUP(Sheet1[[#This Row],[CountryCode]],$AI$4:$AI$18,$AJ$4:$AJ$18)</f>
        <v>India</v>
      </c>
      <c r="Q9336">
        <f>MONTH(Sheet1[[#This Row],[Date]])</f>
        <v>10</v>
      </c>
      <c r="R9336" t="str">
        <f>TEXT(Sheet1[[#This Row],[Date]],"MMMM")</f>
        <v>October</v>
      </c>
      <c r="S9336" t="str">
        <f>TEXT(Sheet1[[#This Row],[Date]],"YYYY-MMM")</f>
        <v>2012-Oct</v>
      </c>
      <c r="T9336">
        <f>WEEKDAY(Sheet1[[#This Row],[Date]])</f>
        <v>4</v>
      </c>
      <c r="U9336" t="str">
        <f>TEXT(Sheet1[[#This Row],[Date]],"DDDD")</f>
        <v>Wednesday</v>
      </c>
      <c r="V9336" t="str">
        <f>"FM"&amp;MOD(MONTH(Sheet1[[#This Row],[Date]])-4,12)+1</f>
        <v>FM7</v>
      </c>
      <c r="W9336" t="str">
        <f>"Q"&amp;ROUNDUP(MONTH(Sheet1[[#This Row],[Date]])/3,0)</f>
        <v>Q4</v>
      </c>
      <c r="X9336" t="str">
        <f>"Q"&amp;INT(MOD(MONTH(Sheet1[[#This Row],[Date]])-4,12/3)+1)</f>
        <v>Q3</v>
      </c>
      <c r="Y9336" t="str" cm="1">
        <f t="array" ref="Y9336">_xlfn.IFS(ROUND(L9336,0)&lt;=1,"Need to improve 0-1",ROUND(L9336,0)&lt;=2,"Okay 1-2",ROUND(L9336,0)&lt;=3,"Good 2-3",ROUND(L9336,0)&lt;=4,"Great 3-4",ROUND(L9336,0)&lt;=5,"Excellent 4-5")</f>
        <v>Great 3-4</v>
      </c>
      <c r="Z9336" t="str">
        <f t="shared" si="145"/>
        <v>3000-4000</v>
      </c>
    </row>
    <row r="9337" spans="1:26" x14ac:dyDescent="0.3">
      <c r="A9337">
        <v>300695</v>
      </c>
      <c r="B9337" t="s">
        <v>11997</v>
      </c>
      <c r="C9337">
        <v>1</v>
      </c>
      <c r="D9337" t="s">
        <v>14</v>
      </c>
      <c r="E9337" t="s">
        <v>15</v>
      </c>
      <c r="F9337" t="s">
        <v>21</v>
      </c>
      <c r="G9337" t="s">
        <v>16</v>
      </c>
      <c r="H9337" t="s">
        <v>16</v>
      </c>
      <c r="I9337">
        <v>4</v>
      </c>
      <c r="J9337">
        <v>184</v>
      </c>
      <c r="K9337">
        <v>3500</v>
      </c>
      <c r="L9337">
        <v>4</v>
      </c>
      <c r="M9337" t="s">
        <v>4748</v>
      </c>
      <c r="N9337" t="str">
        <f>SUBSTITUTE(Sheet1[[#This Row],[Datekey_Opening]],"_","-")</f>
        <v>2015-8-9</v>
      </c>
      <c r="O9337">
        <f>YEAR(Sheet1[[#This Row],[Date]])</f>
        <v>2015</v>
      </c>
      <c r="P9337" t="str">
        <f>LOOKUP(Sheet1[[#This Row],[CountryCode]],$AI$4:$AI$18,$AJ$4:$AJ$18)</f>
        <v>India</v>
      </c>
      <c r="Q9337">
        <f>MONTH(Sheet1[[#This Row],[Date]])</f>
        <v>8</v>
      </c>
      <c r="R9337" t="str">
        <f>TEXT(Sheet1[[#This Row],[Date]],"MMMM")</f>
        <v>August</v>
      </c>
      <c r="S9337" t="str">
        <f>TEXT(Sheet1[[#This Row],[Date]],"YYYY-MMM")</f>
        <v>2015-Aug</v>
      </c>
      <c r="T9337">
        <f>WEEKDAY(Sheet1[[#This Row],[Date]])</f>
        <v>1</v>
      </c>
      <c r="U9337" t="str">
        <f>TEXT(Sheet1[[#This Row],[Date]],"DDDD")</f>
        <v>Sunday</v>
      </c>
      <c r="V9337" t="str">
        <f>"FM"&amp;MOD(MONTH(Sheet1[[#This Row],[Date]])-4,12)+1</f>
        <v>FM5</v>
      </c>
      <c r="W9337" t="str">
        <f>"Q"&amp;ROUNDUP(MONTH(Sheet1[[#This Row],[Date]])/3,0)</f>
        <v>Q3</v>
      </c>
      <c r="X9337" t="str">
        <f>"Q"&amp;INT(MOD(MONTH(Sheet1[[#This Row],[Date]])-4,12/3)+1)</f>
        <v>Q1</v>
      </c>
      <c r="Y9337" t="str" cm="1">
        <f t="array" ref="Y9337">_xlfn.IFS(ROUND(L9337,0)&lt;=1,"Need to improve 0-1",ROUND(L9337,0)&lt;=2,"Okay 1-2",ROUND(L9337,0)&lt;=3,"Good 2-3",ROUND(L9337,0)&lt;=4,"Great 3-4",ROUND(L9337,0)&lt;=5,"Excellent 4-5")</f>
        <v>Great 3-4</v>
      </c>
      <c r="Z9337" t="str">
        <f t="shared" si="145"/>
        <v>3000-4000</v>
      </c>
    </row>
    <row r="9338" spans="1:26" x14ac:dyDescent="0.3">
      <c r="A9338">
        <v>4503</v>
      </c>
      <c r="B9338" t="s">
        <v>11998</v>
      </c>
      <c r="C9338">
        <v>1</v>
      </c>
      <c r="D9338" t="s">
        <v>14</v>
      </c>
      <c r="E9338" t="s">
        <v>15</v>
      </c>
      <c r="F9338" t="s">
        <v>21</v>
      </c>
      <c r="G9338" t="s">
        <v>16</v>
      </c>
      <c r="H9338" t="s">
        <v>16</v>
      </c>
      <c r="I9338">
        <v>4</v>
      </c>
      <c r="J9338">
        <v>120</v>
      </c>
      <c r="K9338">
        <v>3500</v>
      </c>
      <c r="L9338">
        <v>3.4</v>
      </c>
      <c r="M9338" t="s">
        <v>192</v>
      </c>
      <c r="N9338" t="str">
        <f>SUBSTITUTE(Sheet1[[#This Row],[Datekey_Opening]],"_","-")</f>
        <v>2011-4-4</v>
      </c>
      <c r="O9338">
        <f>YEAR(Sheet1[[#This Row],[Date]])</f>
        <v>2011</v>
      </c>
      <c r="P9338" t="str">
        <f>LOOKUP(Sheet1[[#This Row],[CountryCode]],$AI$4:$AI$18,$AJ$4:$AJ$18)</f>
        <v>India</v>
      </c>
      <c r="Q9338">
        <f>MONTH(Sheet1[[#This Row],[Date]])</f>
        <v>4</v>
      </c>
      <c r="R9338" t="str">
        <f>TEXT(Sheet1[[#This Row],[Date]],"MMMM")</f>
        <v>April</v>
      </c>
      <c r="S9338" t="str">
        <f>TEXT(Sheet1[[#This Row],[Date]],"YYYY-MMM")</f>
        <v>2011-Apr</v>
      </c>
      <c r="T9338">
        <f>WEEKDAY(Sheet1[[#This Row],[Date]])</f>
        <v>2</v>
      </c>
      <c r="U9338" t="str">
        <f>TEXT(Sheet1[[#This Row],[Date]],"DDDD")</f>
        <v>Monday</v>
      </c>
      <c r="V9338" t="str">
        <f>"FM"&amp;MOD(MONTH(Sheet1[[#This Row],[Date]])-4,12)+1</f>
        <v>FM1</v>
      </c>
      <c r="W9338" t="str">
        <f>"Q"&amp;ROUNDUP(MONTH(Sheet1[[#This Row],[Date]])/3,0)</f>
        <v>Q2</v>
      </c>
      <c r="X9338" t="str">
        <f>"Q"&amp;INT(MOD(MONTH(Sheet1[[#This Row],[Date]])-4,12/3)+1)</f>
        <v>Q1</v>
      </c>
      <c r="Y9338" t="str" cm="1">
        <f t="array" ref="Y9338">_xlfn.IFS(ROUND(L9338,0)&lt;=1,"Need to improve 0-1",ROUND(L9338,0)&lt;=2,"Okay 1-2",ROUND(L9338,0)&lt;=3,"Good 2-3",ROUND(L9338,0)&lt;=4,"Great 3-4",ROUND(L9338,0)&lt;=5,"Excellent 4-5")</f>
        <v>Good 2-3</v>
      </c>
      <c r="Z9338" t="str">
        <f t="shared" si="145"/>
        <v>3000-4000</v>
      </c>
    </row>
    <row r="9339" spans="1:26" x14ac:dyDescent="0.3">
      <c r="A9339">
        <v>4358</v>
      </c>
      <c r="B9339" t="s">
        <v>11999</v>
      </c>
      <c r="C9339">
        <v>1</v>
      </c>
      <c r="D9339" t="s">
        <v>7791</v>
      </c>
      <c r="E9339" t="s">
        <v>408</v>
      </c>
      <c r="F9339" t="s">
        <v>21</v>
      </c>
      <c r="G9339" t="s">
        <v>16</v>
      </c>
      <c r="H9339" t="s">
        <v>16</v>
      </c>
      <c r="I9339">
        <v>4</v>
      </c>
      <c r="J9339">
        <v>181</v>
      </c>
      <c r="K9339">
        <v>3500</v>
      </c>
      <c r="L9339">
        <v>3.9</v>
      </c>
      <c r="M9339" t="s">
        <v>5564</v>
      </c>
      <c r="N9339" t="str">
        <f>SUBSTITUTE(Sheet1[[#This Row],[Datekey_Opening]],"_","-")</f>
        <v>2017-8-3</v>
      </c>
      <c r="O9339">
        <f>YEAR(Sheet1[[#This Row],[Date]])</f>
        <v>2017</v>
      </c>
      <c r="P9339" t="str">
        <f>LOOKUP(Sheet1[[#This Row],[CountryCode]],$AI$4:$AI$18,$AJ$4:$AJ$18)</f>
        <v>India</v>
      </c>
      <c r="Q9339">
        <f>MONTH(Sheet1[[#This Row],[Date]])</f>
        <v>8</v>
      </c>
      <c r="R9339" t="str">
        <f>TEXT(Sheet1[[#This Row],[Date]],"MMMM")</f>
        <v>August</v>
      </c>
      <c r="S9339" t="str">
        <f>TEXT(Sheet1[[#This Row],[Date]],"YYYY-MMM")</f>
        <v>2017-Aug</v>
      </c>
      <c r="T9339">
        <f>WEEKDAY(Sheet1[[#This Row],[Date]])</f>
        <v>5</v>
      </c>
      <c r="U9339" t="str">
        <f>TEXT(Sheet1[[#This Row],[Date]],"DDDD")</f>
        <v>Thursday</v>
      </c>
      <c r="V9339" t="str">
        <f>"FM"&amp;MOD(MONTH(Sheet1[[#This Row],[Date]])-4,12)+1</f>
        <v>FM5</v>
      </c>
      <c r="W9339" t="str">
        <f>"Q"&amp;ROUNDUP(MONTH(Sheet1[[#This Row],[Date]])/3,0)</f>
        <v>Q3</v>
      </c>
      <c r="X9339" t="str">
        <f>"Q"&amp;INT(MOD(MONTH(Sheet1[[#This Row],[Date]])-4,12/3)+1)</f>
        <v>Q1</v>
      </c>
      <c r="Y9339" t="str" cm="1">
        <f t="array" ref="Y9339">_xlfn.IFS(ROUND(L9339,0)&lt;=1,"Need to improve 0-1",ROUND(L9339,0)&lt;=2,"Okay 1-2",ROUND(L9339,0)&lt;=3,"Good 2-3",ROUND(L9339,0)&lt;=4,"Great 3-4",ROUND(L9339,0)&lt;=5,"Excellent 4-5")</f>
        <v>Great 3-4</v>
      </c>
      <c r="Z9339" t="str">
        <f t="shared" si="145"/>
        <v>3000-4000</v>
      </c>
    </row>
    <row r="9340" spans="1:26" x14ac:dyDescent="0.3">
      <c r="A9340">
        <v>301559</v>
      </c>
      <c r="B9340" t="s">
        <v>12000</v>
      </c>
      <c r="C9340">
        <v>1</v>
      </c>
      <c r="D9340" t="s">
        <v>7791</v>
      </c>
      <c r="E9340" t="s">
        <v>12001</v>
      </c>
      <c r="F9340" t="s">
        <v>21</v>
      </c>
      <c r="G9340" t="s">
        <v>16</v>
      </c>
      <c r="H9340" t="s">
        <v>16</v>
      </c>
      <c r="I9340">
        <v>4</v>
      </c>
      <c r="J9340">
        <v>305</v>
      </c>
      <c r="K9340">
        <v>3500</v>
      </c>
      <c r="L9340">
        <v>3.8</v>
      </c>
      <c r="M9340" t="s">
        <v>9490</v>
      </c>
      <c r="N9340" t="str">
        <f>SUBSTITUTE(Sheet1[[#This Row],[Datekey_Opening]],"_","-")</f>
        <v>2012-1-24</v>
      </c>
      <c r="O9340">
        <f>YEAR(Sheet1[[#This Row],[Date]])</f>
        <v>2012</v>
      </c>
      <c r="P9340" t="str">
        <f>LOOKUP(Sheet1[[#This Row],[CountryCode]],$AI$4:$AI$18,$AJ$4:$AJ$18)</f>
        <v>India</v>
      </c>
      <c r="Q9340">
        <f>MONTH(Sheet1[[#This Row],[Date]])</f>
        <v>1</v>
      </c>
      <c r="R9340" t="str">
        <f>TEXT(Sheet1[[#This Row],[Date]],"MMMM")</f>
        <v>January</v>
      </c>
      <c r="S9340" t="str">
        <f>TEXT(Sheet1[[#This Row],[Date]],"YYYY-MMM")</f>
        <v>2012-Jan</v>
      </c>
      <c r="T9340">
        <f>WEEKDAY(Sheet1[[#This Row],[Date]])</f>
        <v>3</v>
      </c>
      <c r="U9340" t="str">
        <f>TEXT(Sheet1[[#This Row],[Date]],"DDDD")</f>
        <v>Tuesday</v>
      </c>
      <c r="V9340" t="str">
        <f>"FM"&amp;MOD(MONTH(Sheet1[[#This Row],[Date]])-4,12)+1</f>
        <v>FM10</v>
      </c>
      <c r="W9340" t="str">
        <f>"Q"&amp;ROUNDUP(MONTH(Sheet1[[#This Row],[Date]])/3,0)</f>
        <v>Q1</v>
      </c>
      <c r="X9340" t="str">
        <f>"Q"&amp;INT(MOD(MONTH(Sheet1[[#This Row],[Date]])-4,12/3)+1)</f>
        <v>Q2</v>
      </c>
      <c r="Y9340" t="str" cm="1">
        <f t="array" ref="Y9340">_xlfn.IFS(ROUND(L9340,0)&lt;=1,"Need to improve 0-1",ROUND(L9340,0)&lt;=2,"Okay 1-2",ROUND(L9340,0)&lt;=3,"Good 2-3",ROUND(L9340,0)&lt;=4,"Great 3-4",ROUND(L9340,0)&lt;=5,"Excellent 4-5")</f>
        <v>Great 3-4</v>
      </c>
      <c r="Z9340" t="str">
        <f t="shared" si="145"/>
        <v>3000-4000</v>
      </c>
    </row>
    <row r="9341" spans="1:26" x14ac:dyDescent="0.3">
      <c r="A9341">
        <v>8351</v>
      </c>
      <c r="B9341" t="s">
        <v>12002</v>
      </c>
      <c r="C9341">
        <v>1</v>
      </c>
      <c r="D9341" t="s">
        <v>8927</v>
      </c>
      <c r="E9341" t="s">
        <v>15</v>
      </c>
      <c r="F9341" t="s">
        <v>21</v>
      </c>
      <c r="G9341" t="s">
        <v>16</v>
      </c>
      <c r="H9341" t="s">
        <v>16</v>
      </c>
      <c r="I9341">
        <v>4</v>
      </c>
      <c r="J9341">
        <v>79</v>
      </c>
      <c r="K9341">
        <v>3500</v>
      </c>
      <c r="L9341">
        <v>3.5</v>
      </c>
      <c r="M9341" t="s">
        <v>3999</v>
      </c>
      <c r="N9341" t="str">
        <f>SUBSTITUTE(Sheet1[[#This Row],[Datekey_Opening]],"_","-")</f>
        <v>2015-2-3</v>
      </c>
      <c r="O9341">
        <f>YEAR(Sheet1[[#This Row],[Date]])</f>
        <v>2015</v>
      </c>
      <c r="P9341" t="str">
        <f>LOOKUP(Sheet1[[#This Row],[CountryCode]],$AI$4:$AI$18,$AJ$4:$AJ$18)</f>
        <v>India</v>
      </c>
      <c r="Q9341">
        <f>MONTH(Sheet1[[#This Row],[Date]])</f>
        <v>2</v>
      </c>
      <c r="R9341" t="str">
        <f>TEXT(Sheet1[[#This Row],[Date]],"MMMM")</f>
        <v>February</v>
      </c>
      <c r="S9341" t="str">
        <f>TEXT(Sheet1[[#This Row],[Date]],"YYYY-MMM")</f>
        <v>2015-Feb</v>
      </c>
      <c r="T9341">
        <f>WEEKDAY(Sheet1[[#This Row],[Date]])</f>
        <v>3</v>
      </c>
      <c r="U9341" t="str">
        <f>TEXT(Sheet1[[#This Row],[Date]],"DDDD")</f>
        <v>Tuesday</v>
      </c>
      <c r="V9341" t="str">
        <f>"FM"&amp;MOD(MONTH(Sheet1[[#This Row],[Date]])-4,12)+1</f>
        <v>FM11</v>
      </c>
      <c r="W9341" t="str">
        <f>"Q"&amp;ROUNDUP(MONTH(Sheet1[[#This Row],[Date]])/3,0)</f>
        <v>Q1</v>
      </c>
      <c r="X9341" t="str">
        <f>"Q"&amp;INT(MOD(MONTH(Sheet1[[#This Row],[Date]])-4,12/3)+1)</f>
        <v>Q3</v>
      </c>
      <c r="Y9341" t="str" cm="1">
        <f t="array" ref="Y9341">_xlfn.IFS(ROUND(L9341,0)&lt;=1,"Need to improve 0-1",ROUND(L9341,0)&lt;=2,"Okay 1-2",ROUND(L9341,0)&lt;=3,"Good 2-3",ROUND(L9341,0)&lt;=4,"Great 3-4",ROUND(L9341,0)&lt;=5,"Excellent 4-5")</f>
        <v>Great 3-4</v>
      </c>
      <c r="Z9341" t="str">
        <f t="shared" si="145"/>
        <v>3000-4000</v>
      </c>
    </row>
    <row r="9342" spans="1:26" x14ac:dyDescent="0.3">
      <c r="A9342">
        <v>2674</v>
      </c>
      <c r="B9342" t="s">
        <v>12003</v>
      </c>
      <c r="C9342">
        <v>1</v>
      </c>
      <c r="D9342" t="s">
        <v>14</v>
      </c>
      <c r="E9342" t="s">
        <v>3057</v>
      </c>
      <c r="F9342" t="s">
        <v>21</v>
      </c>
      <c r="G9342" t="s">
        <v>16</v>
      </c>
      <c r="H9342" t="s">
        <v>16</v>
      </c>
      <c r="I9342">
        <v>4</v>
      </c>
      <c r="J9342">
        <v>139</v>
      </c>
      <c r="K9342">
        <v>3600</v>
      </c>
      <c r="L9342">
        <v>3.7</v>
      </c>
      <c r="M9342" t="s">
        <v>6395</v>
      </c>
      <c r="N9342" t="str">
        <f>SUBSTITUTE(Sheet1[[#This Row],[Datekey_Opening]],"_","-")</f>
        <v>2018-5-28</v>
      </c>
      <c r="O9342">
        <f>YEAR(Sheet1[[#This Row],[Date]])</f>
        <v>2018</v>
      </c>
      <c r="P9342" t="str">
        <f>LOOKUP(Sheet1[[#This Row],[CountryCode]],$AI$4:$AI$18,$AJ$4:$AJ$18)</f>
        <v>India</v>
      </c>
      <c r="Q9342">
        <f>MONTH(Sheet1[[#This Row],[Date]])</f>
        <v>5</v>
      </c>
      <c r="R9342" t="str">
        <f>TEXT(Sheet1[[#This Row],[Date]],"MMMM")</f>
        <v>May</v>
      </c>
      <c r="S9342" t="str">
        <f>TEXT(Sheet1[[#This Row],[Date]],"YYYY-MMM")</f>
        <v>2018-May</v>
      </c>
      <c r="T9342">
        <f>WEEKDAY(Sheet1[[#This Row],[Date]])</f>
        <v>2</v>
      </c>
      <c r="U9342" t="str">
        <f>TEXT(Sheet1[[#This Row],[Date]],"DDDD")</f>
        <v>Monday</v>
      </c>
      <c r="V9342" t="str">
        <f>"FM"&amp;MOD(MONTH(Sheet1[[#This Row],[Date]])-4,12)+1</f>
        <v>FM2</v>
      </c>
      <c r="W9342" t="str">
        <f>"Q"&amp;ROUNDUP(MONTH(Sheet1[[#This Row],[Date]])/3,0)</f>
        <v>Q2</v>
      </c>
      <c r="X9342" t="str">
        <f>"Q"&amp;INT(MOD(MONTH(Sheet1[[#This Row],[Date]])-4,12/3)+1)</f>
        <v>Q2</v>
      </c>
      <c r="Y9342" t="str" cm="1">
        <f t="array" ref="Y9342">_xlfn.IFS(ROUND(L9342,0)&lt;=1,"Need to improve 0-1",ROUND(L9342,0)&lt;=2,"Okay 1-2",ROUND(L9342,0)&lt;=3,"Good 2-3",ROUND(L9342,0)&lt;=4,"Great 3-4",ROUND(L9342,0)&lt;=5,"Excellent 4-5")</f>
        <v>Great 3-4</v>
      </c>
      <c r="Z9342" t="str">
        <f t="shared" si="145"/>
        <v>3000-4000</v>
      </c>
    </row>
    <row r="9343" spans="1:26" x14ac:dyDescent="0.3">
      <c r="A9343">
        <v>1898</v>
      </c>
      <c r="B9343" t="s">
        <v>12004</v>
      </c>
      <c r="C9343">
        <v>1</v>
      </c>
      <c r="D9343" t="s">
        <v>14</v>
      </c>
      <c r="E9343" t="s">
        <v>362</v>
      </c>
      <c r="F9343" t="s">
        <v>21</v>
      </c>
      <c r="G9343" t="s">
        <v>16</v>
      </c>
      <c r="H9343" t="s">
        <v>16</v>
      </c>
      <c r="I9343">
        <v>4</v>
      </c>
      <c r="J9343">
        <v>101</v>
      </c>
      <c r="K9343">
        <v>3600</v>
      </c>
      <c r="L9343">
        <v>3.7</v>
      </c>
      <c r="M9343" t="s">
        <v>5917</v>
      </c>
      <c r="N9343" t="str">
        <f>SUBSTITUTE(Sheet1[[#This Row],[Datekey_Opening]],"_","-")</f>
        <v>2017-11-4</v>
      </c>
      <c r="O9343">
        <f>YEAR(Sheet1[[#This Row],[Date]])</f>
        <v>2017</v>
      </c>
      <c r="P9343" t="str">
        <f>LOOKUP(Sheet1[[#This Row],[CountryCode]],$AI$4:$AI$18,$AJ$4:$AJ$18)</f>
        <v>India</v>
      </c>
      <c r="Q9343">
        <f>MONTH(Sheet1[[#This Row],[Date]])</f>
        <v>11</v>
      </c>
      <c r="R9343" t="str">
        <f>TEXT(Sheet1[[#This Row],[Date]],"MMMM")</f>
        <v>November</v>
      </c>
      <c r="S9343" t="str">
        <f>TEXT(Sheet1[[#This Row],[Date]],"YYYY-MMM")</f>
        <v>2017-Nov</v>
      </c>
      <c r="T9343">
        <f>WEEKDAY(Sheet1[[#This Row],[Date]])</f>
        <v>7</v>
      </c>
      <c r="U9343" t="str">
        <f>TEXT(Sheet1[[#This Row],[Date]],"DDDD")</f>
        <v>Saturday</v>
      </c>
      <c r="V9343" t="str">
        <f>"FM"&amp;MOD(MONTH(Sheet1[[#This Row],[Date]])-4,12)+1</f>
        <v>FM8</v>
      </c>
      <c r="W9343" t="str">
        <f>"Q"&amp;ROUNDUP(MONTH(Sheet1[[#This Row],[Date]])/3,0)</f>
        <v>Q4</v>
      </c>
      <c r="X9343" t="str">
        <f>"Q"&amp;INT(MOD(MONTH(Sheet1[[#This Row],[Date]])-4,12/3)+1)</f>
        <v>Q4</v>
      </c>
      <c r="Y9343" t="str" cm="1">
        <f t="array" ref="Y9343">_xlfn.IFS(ROUND(L9343,0)&lt;=1,"Need to improve 0-1",ROUND(L9343,0)&lt;=2,"Okay 1-2",ROUND(L9343,0)&lt;=3,"Good 2-3",ROUND(L9343,0)&lt;=4,"Great 3-4",ROUND(L9343,0)&lt;=5,"Excellent 4-5")</f>
        <v>Great 3-4</v>
      </c>
      <c r="Z9343" t="str">
        <f t="shared" si="145"/>
        <v>3000-4000</v>
      </c>
    </row>
    <row r="9344" spans="1:26" x14ac:dyDescent="0.3">
      <c r="A9344">
        <v>3400072</v>
      </c>
      <c r="B9344" t="s">
        <v>12005</v>
      </c>
      <c r="C9344">
        <v>1</v>
      </c>
      <c r="D9344" t="s">
        <v>7893</v>
      </c>
      <c r="E9344" t="s">
        <v>362</v>
      </c>
      <c r="F9344" t="s">
        <v>16</v>
      </c>
      <c r="G9344" t="s">
        <v>16</v>
      </c>
      <c r="H9344" t="s">
        <v>16</v>
      </c>
      <c r="I9344">
        <v>4</v>
      </c>
      <c r="J9344">
        <v>46</v>
      </c>
      <c r="K9344">
        <v>3600</v>
      </c>
      <c r="L9344">
        <v>3.8</v>
      </c>
      <c r="M9344" t="s">
        <v>119</v>
      </c>
      <c r="N9344" t="str">
        <f>SUBSTITUTE(Sheet1[[#This Row],[Datekey_Opening]],"_","-")</f>
        <v>2018-6-10</v>
      </c>
      <c r="O9344">
        <f>YEAR(Sheet1[[#This Row],[Date]])</f>
        <v>2018</v>
      </c>
      <c r="P9344" t="str">
        <f>LOOKUP(Sheet1[[#This Row],[CountryCode]],$AI$4:$AI$18,$AJ$4:$AJ$18)</f>
        <v>India</v>
      </c>
      <c r="Q9344">
        <f>MONTH(Sheet1[[#This Row],[Date]])</f>
        <v>6</v>
      </c>
      <c r="R9344" t="str">
        <f>TEXT(Sheet1[[#This Row],[Date]],"MMMM")</f>
        <v>June</v>
      </c>
      <c r="S9344" t="str">
        <f>TEXT(Sheet1[[#This Row],[Date]],"YYYY-MMM")</f>
        <v>2018-Jun</v>
      </c>
      <c r="T9344">
        <f>WEEKDAY(Sheet1[[#This Row],[Date]])</f>
        <v>1</v>
      </c>
      <c r="U9344" t="str">
        <f>TEXT(Sheet1[[#This Row],[Date]],"DDDD")</f>
        <v>Sunday</v>
      </c>
      <c r="V9344" t="str">
        <f>"FM"&amp;MOD(MONTH(Sheet1[[#This Row],[Date]])-4,12)+1</f>
        <v>FM3</v>
      </c>
      <c r="W9344" t="str">
        <f>"Q"&amp;ROUNDUP(MONTH(Sheet1[[#This Row],[Date]])/3,0)</f>
        <v>Q2</v>
      </c>
      <c r="X9344" t="str">
        <f>"Q"&amp;INT(MOD(MONTH(Sheet1[[#This Row],[Date]])-4,12/3)+1)</f>
        <v>Q3</v>
      </c>
      <c r="Y9344" t="str" cm="1">
        <f t="array" ref="Y9344">_xlfn.IFS(ROUND(L9344,0)&lt;=1,"Need to improve 0-1",ROUND(L9344,0)&lt;=2,"Okay 1-2",ROUND(L9344,0)&lt;=3,"Good 2-3",ROUND(L9344,0)&lt;=4,"Great 3-4",ROUND(L9344,0)&lt;=5,"Excellent 4-5")</f>
        <v>Great 3-4</v>
      </c>
      <c r="Z9344" t="str">
        <f t="shared" si="145"/>
        <v>3000-4000</v>
      </c>
    </row>
    <row r="9345" spans="1:26" x14ac:dyDescent="0.3">
      <c r="A9345">
        <v>305549</v>
      </c>
      <c r="B9345" t="s">
        <v>12006</v>
      </c>
      <c r="C9345">
        <v>1</v>
      </c>
      <c r="D9345" t="s">
        <v>14</v>
      </c>
      <c r="E9345" t="s">
        <v>486</v>
      </c>
      <c r="F9345" t="s">
        <v>21</v>
      </c>
      <c r="G9345" t="s">
        <v>16</v>
      </c>
      <c r="H9345" t="s">
        <v>16</v>
      </c>
      <c r="I9345">
        <v>4</v>
      </c>
      <c r="J9345">
        <v>18</v>
      </c>
      <c r="K9345">
        <v>3650</v>
      </c>
      <c r="L9345">
        <v>3.5</v>
      </c>
      <c r="M9345" t="s">
        <v>8765</v>
      </c>
      <c r="N9345" t="str">
        <f>SUBSTITUTE(Sheet1[[#This Row],[Datekey_Opening]],"_","-")</f>
        <v>2013-3-20</v>
      </c>
      <c r="O9345">
        <f>YEAR(Sheet1[[#This Row],[Date]])</f>
        <v>2013</v>
      </c>
      <c r="P9345" t="str">
        <f>LOOKUP(Sheet1[[#This Row],[CountryCode]],$AI$4:$AI$18,$AJ$4:$AJ$18)</f>
        <v>India</v>
      </c>
      <c r="Q9345">
        <f>MONTH(Sheet1[[#This Row],[Date]])</f>
        <v>3</v>
      </c>
      <c r="R9345" t="str">
        <f>TEXT(Sheet1[[#This Row],[Date]],"MMMM")</f>
        <v>March</v>
      </c>
      <c r="S9345" t="str">
        <f>TEXT(Sheet1[[#This Row],[Date]],"YYYY-MMM")</f>
        <v>2013-Mar</v>
      </c>
      <c r="T9345">
        <f>WEEKDAY(Sheet1[[#This Row],[Date]])</f>
        <v>4</v>
      </c>
      <c r="U9345" t="str">
        <f>TEXT(Sheet1[[#This Row],[Date]],"DDDD")</f>
        <v>Wednesday</v>
      </c>
      <c r="V9345" t="str">
        <f>"FM"&amp;MOD(MONTH(Sheet1[[#This Row],[Date]])-4,12)+1</f>
        <v>FM12</v>
      </c>
      <c r="W9345" t="str">
        <f>"Q"&amp;ROUNDUP(MONTH(Sheet1[[#This Row],[Date]])/3,0)</f>
        <v>Q1</v>
      </c>
      <c r="X9345" t="str">
        <f>"Q"&amp;INT(MOD(MONTH(Sheet1[[#This Row],[Date]])-4,12/3)+1)</f>
        <v>Q4</v>
      </c>
      <c r="Y9345" t="str" cm="1">
        <f t="array" ref="Y9345">_xlfn.IFS(ROUND(L9345,0)&lt;=1,"Need to improve 0-1",ROUND(L9345,0)&lt;=2,"Okay 1-2",ROUND(L9345,0)&lt;=3,"Good 2-3",ROUND(L9345,0)&lt;=4,"Great 3-4",ROUND(L9345,0)&lt;=5,"Excellent 4-5")</f>
        <v>Great 3-4</v>
      </c>
      <c r="Z9345" t="str">
        <f t="shared" si="145"/>
        <v>3000-4000</v>
      </c>
    </row>
    <row r="9346" spans="1:26" x14ac:dyDescent="0.3">
      <c r="A9346">
        <v>18425766</v>
      </c>
      <c r="B9346" t="s">
        <v>12007</v>
      </c>
      <c r="C9346">
        <v>1</v>
      </c>
      <c r="D9346" t="s">
        <v>14</v>
      </c>
      <c r="E9346" t="s">
        <v>1811</v>
      </c>
      <c r="F9346" t="s">
        <v>16</v>
      </c>
      <c r="G9346" t="s">
        <v>16</v>
      </c>
      <c r="H9346" t="s">
        <v>16</v>
      </c>
      <c r="I9346">
        <v>4</v>
      </c>
      <c r="J9346">
        <v>4</v>
      </c>
      <c r="K9346">
        <v>3700</v>
      </c>
      <c r="L9346">
        <v>2.9</v>
      </c>
      <c r="M9346" t="s">
        <v>7415</v>
      </c>
      <c r="N9346" t="str">
        <f>SUBSTITUTE(Sheet1[[#This Row],[Datekey_Opening]],"_","-")</f>
        <v>2018-4-24</v>
      </c>
      <c r="O9346">
        <f>YEAR(Sheet1[[#This Row],[Date]])</f>
        <v>2018</v>
      </c>
      <c r="P9346" t="str">
        <f>LOOKUP(Sheet1[[#This Row],[CountryCode]],$AI$4:$AI$18,$AJ$4:$AJ$18)</f>
        <v>India</v>
      </c>
      <c r="Q9346">
        <f>MONTH(Sheet1[[#This Row],[Date]])</f>
        <v>4</v>
      </c>
      <c r="R9346" t="str">
        <f>TEXT(Sheet1[[#This Row],[Date]],"MMMM")</f>
        <v>April</v>
      </c>
      <c r="S9346" t="str">
        <f>TEXT(Sheet1[[#This Row],[Date]],"YYYY-MMM")</f>
        <v>2018-Apr</v>
      </c>
      <c r="T9346">
        <f>WEEKDAY(Sheet1[[#This Row],[Date]])</f>
        <v>3</v>
      </c>
      <c r="U9346" t="str">
        <f>TEXT(Sheet1[[#This Row],[Date]],"DDDD")</f>
        <v>Tuesday</v>
      </c>
      <c r="V9346" t="str">
        <f>"FM"&amp;MOD(MONTH(Sheet1[[#This Row],[Date]])-4,12)+1</f>
        <v>FM1</v>
      </c>
      <c r="W9346" t="str">
        <f>"Q"&amp;ROUNDUP(MONTH(Sheet1[[#This Row],[Date]])/3,0)</f>
        <v>Q2</v>
      </c>
      <c r="X9346" t="str">
        <f>"Q"&amp;INT(MOD(MONTH(Sheet1[[#This Row],[Date]])-4,12/3)+1)</f>
        <v>Q1</v>
      </c>
      <c r="Y9346" t="str" cm="1">
        <f t="array" ref="Y9346">_xlfn.IFS(ROUND(L9346,0)&lt;=1,"Need to improve 0-1",ROUND(L9346,0)&lt;=2,"Okay 1-2",ROUND(L9346,0)&lt;=3,"Good 2-3",ROUND(L9346,0)&lt;=4,"Great 3-4",ROUND(L9346,0)&lt;=5,"Excellent 4-5")</f>
        <v>Good 2-3</v>
      </c>
      <c r="Z9346" t="str">
        <f t="shared" ref="Z9346:Z9409" si="146">IF(AND(K9346&gt;=0,K9346&lt;1000),"0-1000",IF(AND(K9346&gt;=1000,K9346&lt;2000),"1000-2000",IF(AND(K9346&gt;=2000,K9346&lt;3000),"2000-3000",IF(AND(K9346&gt;=3000,K9346&lt;4000),"3000-4000",IF(AND(K9346&gt;=4000,K9346&lt;5000),"4000-5000",IF(AND(K9346&gt;=5000,K9346&lt;6000),"5000-6000",IF(AND(K9346&gt;=6000,K9346&lt;7000),"6000-7000",IF(AND(K9346&gt;=7000,K9346&lt;200000),"7000-200000","Above 200000"))))))))</f>
        <v>3000-4000</v>
      </c>
    </row>
    <row r="9347" spans="1:26" x14ac:dyDescent="0.3">
      <c r="A9347">
        <v>1900</v>
      </c>
      <c r="B9347" t="s">
        <v>12008</v>
      </c>
      <c r="C9347">
        <v>1</v>
      </c>
      <c r="D9347" t="s">
        <v>14</v>
      </c>
      <c r="E9347" t="s">
        <v>15</v>
      </c>
      <c r="F9347" t="s">
        <v>21</v>
      </c>
      <c r="G9347" t="s">
        <v>16</v>
      </c>
      <c r="H9347" t="s">
        <v>16</v>
      </c>
      <c r="I9347">
        <v>4</v>
      </c>
      <c r="J9347">
        <v>100</v>
      </c>
      <c r="K9347">
        <v>3700</v>
      </c>
      <c r="L9347">
        <v>3.6</v>
      </c>
      <c r="M9347" t="s">
        <v>1424</v>
      </c>
      <c r="N9347" t="str">
        <f>SUBSTITUTE(Sheet1[[#This Row],[Datekey_Opening]],"_","-")</f>
        <v>2014-3-9</v>
      </c>
      <c r="O9347">
        <f>YEAR(Sheet1[[#This Row],[Date]])</f>
        <v>2014</v>
      </c>
      <c r="P9347" t="str">
        <f>LOOKUP(Sheet1[[#This Row],[CountryCode]],$AI$4:$AI$18,$AJ$4:$AJ$18)</f>
        <v>India</v>
      </c>
      <c r="Q9347">
        <f>MONTH(Sheet1[[#This Row],[Date]])</f>
        <v>3</v>
      </c>
      <c r="R9347" t="str">
        <f>TEXT(Sheet1[[#This Row],[Date]],"MMMM")</f>
        <v>March</v>
      </c>
      <c r="S9347" t="str">
        <f>TEXT(Sheet1[[#This Row],[Date]],"YYYY-MMM")</f>
        <v>2014-Mar</v>
      </c>
      <c r="T9347">
        <f>WEEKDAY(Sheet1[[#This Row],[Date]])</f>
        <v>1</v>
      </c>
      <c r="U9347" t="str">
        <f>TEXT(Sheet1[[#This Row],[Date]],"DDDD")</f>
        <v>Sunday</v>
      </c>
      <c r="V9347" t="str">
        <f>"FM"&amp;MOD(MONTH(Sheet1[[#This Row],[Date]])-4,12)+1</f>
        <v>FM12</v>
      </c>
      <c r="W9347" t="str">
        <f>"Q"&amp;ROUNDUP(MONTH(Sheet1[[#This Row],[Date]])/3,0)</f>
        <v>Q1</v>
      </c>
      <c r="X9347" t="str">
        <f>"Q"&amp;INT(MOD(MONTH(Sheet1[[#This Row],[Date]])-4,12/3)+1)</f>
        <v>Q4</v>
      </c>
      <c r="Y9347" t="str" cm="1">
        <f t="array" ref="Y9347">_xlfn.IFS(ROUND(L9347,0)&lt;=1,"Need to improve 0-1",ROUND(L9347,0)&lt;=2,"Okay 1-2",ROUND(L9347,0)&lt;=3,"Good 2-3",ROUND(L9347,0)&lt;=4,"Great 3-4",ROUND(L9347,0)&lt;=5,"Excellent 4-5")</f>
        <v>Great 3-4</v>
      </c>
      <c r="Z9347" t="str">
        <f t="shared" si="146"/>
        <v>3000-4000</v>
      </c>
    </row>
    <row r="9348" spans="1:26" x14ac:dyDescent="0.3">
      <c r="A9348">
        <v>311369</v>
      </c>
      <c r="B9348" t="s">
        <v>12009</v>
      </c>
      <c r="C9348">
        <v>1</v>
      </c>
      <c r="D9348" t="s">
        <v>14</v>
      </c>
      <c r="E9348" t="s">
        <v>12010</v>
      </c>
      <c r="F9348" t="s">
        <v>21</v>
      </c>
      <c r="G9348" t="s">
        <v>16</v>
      </c>
      <c r="H9348" t="s">
        <v>16</v>
      </c>
      <c r="I9348">
        <v>4</v>
      </c>
      <c r="J9348">
        <v>400</v>
      </c>
      <c r="K9348">
        <v>3800</v>
      </c>
      <c r="L9348">
        <v>4.3</v>
      </c>
      <c r="M9348" t="s">
        <v>1239</v>
      </c>
      <c r="N9348" t="str">
        <f>SUBSTITUTE(Sheet1[[#This Row],[Datekey_Opening]],"_","-")</f>
        <v>2013-5-8</v>
      </c>
      <c r="O9348">
        <f>YEAR(Sheet1[[#This Row],[Date]])</f>
        <v>2013</v>
      </c>
      <c r="P9348" t="str">
        <f>LOOKUP(Sheet1[[#This Row],[CountryCode]],$AI$4:$AI$18,$AJ$4:$AJ$18)</f>
        <v>India</v>
      </c>
      <c r="Q9348">
        <f>MONTH(Sheet1[[#This Row],[Date]])</f>
        <v>5</v>
      </c>
      <c r="R9348" t="str">
        <f>TEXT(Sheet1[[#This Row],[Date]],"MMMM")</f>
        <v>May</v>
      </c>
      <c r="S9348" t="str">
        <f>TEXT(Sheet1[[#This Row],[Date]],"YYYY-MMM")</f>
        <v>2013-May</v>
      </c>
      <c r="T9348">
        <f>WEEKDAY(Sheet1[[#This Row],[Date]])</f>
        <v>4</v>
      </c>
      <c r="U9348" t="str">
        <f>TEXT(Sheet1[[#This Row],[Date]],"DDDD")</f>
        <v>Wednesday</v>
      </c>
      <c r="V9348" t="str">
        <f>"FM"&amp;MOD(MONTH(Sheet1[[#This Row],[Date]])-4,12)+1</f>
        <v>FM2</v>
      </c>
      <c r="W9348" t="str">
        <f>"Q"&amp;ROUNDUP(MONTH(Sheet1[[#This Row],[Date]])/3,0)</f>
        <v>Q2</v>
      </c>
      <c r="X9348" t="str">
        <f>"Q"&amp;INT(MOD(MONTH(Sheet1[[#This Row],[Date]])-4,12/3)+1)</f>
        <v>Q2</v>
      </c>
      <c r="Y9348" t="str" cm="1">
        <f t="array" ref="Y9348">_xlfn.IFS(ROUND(L9348,0)&lt;=1,"Need to improve 0-1",ROUND(L9348,0)&lt;=2,"Okay 1-2",ROUND(L9348,0)&lt;=3,"Good 2-3",ROUND(L9348,0)&lt;=4,"Great 3-4",ROUND(L9348,0)&lt;=5,"Excellent 4-5")</f>
        <v>Great 3-4</v>
      </c>
      <c r="Z9348" t="str">
        <f t="shared" si="146"/>
        <v>3000-4000</v>
      </c>
    </row>
    <row r="9349" spans="1:26" x14ac:dyDescent="0.3">
      <c r="A9349">
        <v>2004</v>
      </c>
      <c r="B9349" t="s">
        <v>12011</v>
      </c>
      <c r="C9349">
        <v>1</v>
      </c>
      <c r="D9349" t="s">
        <v>14</v>
      </c>
      <c r="E9349" t="s">
        <v>2903</v>
      </c>
      <c r="F9349" t="s">
        <v>16</v>
      </c>
      <c r="G9349" t="s">
        <v>16</v>
      </c>
      <c r="H9349" t="s">
        <v>16</v>
      </c>
      <c r="I9349">
        <v>4</v>
      </c>
      <c r="J9349">
        <v>1934</v>
      </c>
      <c r="K9349">
        <v>4000</v>
      </c>
      <c r="L9349">
        <v>4.9000000000000004</v>
      </c>
      <c r="M9349" t="s">
        <v>3885</v>
      </c>
      <c r="N9349" t="str">
        <f>SUBSTITUTE(Sheet1[[#This Row],[Datekey_Opening]],"_","-")</f>
        <v>2011-7-2</v>
      </c>
      <c r="O9349">
        <f>YEAR(Sheet1[[#This Row],[Date]])</f>
        <v>2011</v>
      </c>
      <c r="P9349" t="str">
        <f>LOOKUP(Sheet1[[#This Row],[CountryCode]],$AI$4:$AI$18,$AJ$4:$AJ$18)</f>
        <v>India</v>
      </c>
      <c r="Q9349">
        <f>MONTH(Sheet1[[#This Row],[Date]])</f>
        <v>7</v>
      </c>
      <c r="R9349" t="str">
        <f>TEXT(Sheet1[[#This Row],[Date]],"MMMM")</f>
        <v>July</v>
      </c>
      <c r="S9349" t="str">
        <f>TEXT(Sheet1[[#This Row],[Date]],"YYYY-MMM")</f>
        <v>2011-Jul</v>
      </c>
      <c r="T9349">
        <f>WEEKDAY(Sheet1[[#This Row],[Date]])</f>
        <v>7</v>
      </c>
      <c r="U9349" t="str">
        <f>TEXT(Sheet1[[#This Row],[Date]],"DDDD")</f>
        <v>Saturday</v>
      </c>
      <c r="V9349" t="str">
        <f>"FM"&amp;MOD(MONTH(Sheet1[[#This Row],[Date]])-4,12)+1</f>
        <v>FM4</v>
      </c>
      <c r="W9349" t="str">
        <f>"Q"&amp;ROUNDUP(MONTH(Sheet1[[#This Row],[Date]])/3,0)</f>
        <v>Q3</v>
      </c>
      <c r="X9349" t="str">
        <f>"Q"&amp;INT(MOD(MONTH(Sheet1[[#This Row],[Date]])-4,12/3)+1)</f>
        <v>Q4</v>
      </c>
      <c r="Y9349" t="str" cm="1">
        <f t="array" ref="Y9349">_xlfn.IFS(ROUND(L9349,0)&lt;=1,"Need to improve 0-1",ROUND(L9349,0)&lt;=2,"Okay 1-2",ROUND(L9349,0)&lt;=3,"Good 2-3",ROUND(L9349,0)&lt;=4,"Great 3-4",ROUND(L9349,0)&lt;=5,"Excellent 4-5")</f>
        <v>Excellent 4-5</v>
      </c>
      <c r="Z9349" t="str">
        <f t="shared" si="146"/>
        <v>4000-5000</v>
      </c>
    </row>
    <row r="9350" spans="1:26" x14ac:dyDescent="0.3">
      <c r="A9350">
        <v>2739</v>
      </c>
      <c r="B9350" t="s">
        <v>12012</v>
      </c>
      <c r="C9350">
        <v>1</v>
      </c>
      <c r="D9350" t="s">
        <v>14</v>
      </c>
      <c r="E9350" t="s">
        <v>708</v>
      </c>
      <c r="F9350" t="s">
        <v>21</v>
      </c>
      <c r="G9350" t="s">
        <v>16</v>
      </c>
      <c r="H9350" t="s">
        <v>16</v>
      </c>
      <c r="I9350">
        <v>4</v>
      </c>
      <c r="J9350">
        <v>315</v>
      </c>
      <c r="K9350">
        <v>4000</v>
      </c>
      <c r="L9350">
        <v>4</v>
      </c>
      <c r="M9350" t="s">
        <v>3575</v>
      </c>
      <c r="N9350" t="str">
        <f>SUBSTITUTE(Sheet1[[#This Row],[Datekey_Opening]],"_","-")</f>
        <v>2018-7-18</v>
      </c>
      <c r="O9350">
        <f>YEAR(Sheet1[[#This Row],[Date]])</f>
        <v>2018</v>
      </c>
      <c r="P9350" t="str">
        <f>LOOKUP(Sheet1[[#This Row],[CountryCode]],$AI$4:$AI$18,$AJ$4:$AJ$18)</f>
        <v>India</v>
      </c>
      <c r="Q9350">
        <f>MONTH(Sheet1[[#This Row],[Date]])</f>
        <v>7</v>
      </c>
      <c r="R9350" t="str">
        <f>TEXT(Sheet1[[#This Row],[Date]],"MMMM")</f>
        <v>July</v>
      </c>
      <c r="S9350" t="str">
        <f>TEXT(Sheet1[[#This Row],[Date]],"YYYY-MMM")</f>
        <v>2018-Jul</v>
      </c>
      <c r="T9350">
        <f>WEEKDAY(Sheet1[[#This Row],[Date]])</f>
        <v>4</v>
      </c>
      <c r="U9350" t="str">
        <f>TEXT(Sheet1[[#This Row],[Date]],"DDDD")</f>
        <v>Wednesday</v>
      </c>
      <c r="V9350" t="str">
        <f>"FM"&amp;MOD(MONTH(Sheet1[[#This Row],[Date]])-4,12)+1</f>
        <v>FM4</v>
      </c>
      <c r="W9350" t="str">
        <f>"Q"&amp;ROUNDUP(MONTH(Sheet1[[#This Row],[Date]])/3,0)</f>
        <v>Q3</v>
      </c>
      <c r="X9350" t="str">
        <f>"Q"&amp;INT(MOD(MONTH(Sheet1[[#This Row],[Date]])-4,12/3)+1)</f>
        <v>Q4</v>
      </c>
      <c r="Y9350" t="str" cm="1">
        <f t="array" ref="Y9350">_xlfn.IFS(ROUND(L9350,0)&lt;=1,"Need to improve 0-1",ROUND(L9350,0)&lt;=2,"Okay 1-2",ROUND(L9350,0)&lt;=3,"Good 2-3",ROUND(L9350,0)&lt;=4,"Great 3-4",ROUND(L9350,0)&lt;=5,"Excellent 4-5")</f>
        <v>Great 3-4</v>
      </c>
      <c r="Z9350" t="str">
        <f t="shared" si="146"/>
        <v>4000-5000</v>
      </c>
    </row>
    <row r="9351" spans="1:26" x14ac:dyDescent="0.3">
      <c r="A9351">
        <v>4917</v>
      </c>
      <c r="B9351" t="s">
        <v>12013</v>
      </c>
      <c r="C9351">
        <v>1</v>
      </c>
      <c r="D9351" t="s">
        <v>14</v>
      </c>
      <c r="E9351" t="s">
        <v>362</v>
      </c>
      <c r="F9351" t="s">
        <v>21</v>
      </c>
      <c r="G9351" t="s">
        <v>16</v>
      </c>
      <c r="H9351" t="s">
        <v>16</v>
      </c>
      <c r="I9351">
        <v>4</v>
      </c>
      <c r="J9351">
        <v>241</v>
      </c>
      <c r="K9351">
        <v>4000</v>
      </c>
      <c r="L9351">
        <v>3.9</v>
      </c>
      <c r="M9351" t="s">
        <v>6603</v>
      </c>
      <c r="N9351" t="str">
        <f>SUBSTITUTE(Sheet1[[#This Row],[Datekey_Opening]],"_","-")</f>
        <v>2011-6-8</v>
      </c>
      <c r="O9351">
        <f>YEAR(Sheet1[[#This Row],[Date]])</f>
        <v>2011</v>
      </c>
      <c r="P9351" t="str">
        <f>LOOKUP(Sheet1[[#This Row],[CountryCode]],$AI$4:$AI$18,$AJ$4:$AJ$18)</f>
        <v>India</v>
      </c>
      <c r="Q9351">
        <f>MONTH(Sheet1[[#This Row],[Date]])</f>
        <v>6</v>
      </c>
      <c r="R9351" t="str">
        <f>TEXT(Sheet1[[#This Row],[Date]],"MMMM")</f>
        <v>June</v>
      </c>
      <c r="S9351" t="str">
        <f>TEXT(Sheet1[[#This Row],[Date]],"YYYY-MMM")</f>
        <v>2011-Jun</v>
      </c>
      <c r="T9351">
        <f>WEEKDAY(Sheet1[[#This Row],[Date]])</f>
        <v>4</v>
      </c>
      <c r="U9351" t="str">
        <f>TEXT(Sheet1[[#This Row],[Date]],"DDDD")</f>
        <v>Wednesday</v>
      </c>
      <c r="V9351" t="str">
        <f>"FM"&amp;MOD(MONTH(Sheet1[[#This Row],[Date]])-4,12)+1</f>
        <v>FM3</v>
      </c>
      <c r="W9351" t="str">
        <f>"Q"&amp;ROUNDUP(MONTH(Sheet1[[#This Row],[Date]])/3,0)</f>
        <v>Q2</v>
      </c>
      <c r="X9351" t="str">
        <f>"Q"&amp;INT(MOD(MONTH(Sheet1[[#This Row],[Date]])-4,12/3)+1)</f>
        <v>Q3</v>
      </c>
      <c r="Y9351" t="str" cm="1">
        <f t="array" ref="Y9351">_xlfn.IFS(ROUND(L9351,0)&lt;=1,"Need to improve 0-1",ROUND(L9351,0)&lt;=2,"Okay 1-2",ROUND(L9351,0)&lt;=3,"Good 2-3",ROUND(L9351,0)&lt;=4,"Great 3-4",ROUND(L9351,0)&lt;=5,"Excellent 4-5")</f>
        <v>Great 3-4</v>
      </c>
      <c r="Z9351" t="str">
        <f t="shared" si="146"/>
        <v>4000-5000</v>
      </c>
    </row>
    <row r="9352" spans="1:26" x14ac:dyDescent="0.3">
      <c r="A9352">
        <v>18376469</v>
      </c>
      <c r="B9352" t="s">
        <v>12014</v>
      </c>
      <c r="C9352">
        <v>1</v>
      </c>
      <c r="D9352" t="s">
        <v>14</v>
      </c>
      <c r="E9352" t="s">
        <v>1755</v>
      </c>
      <c r="F9352" t="s">
        <v>21</v>
      </c>
      <c r="G9352" t="s">
        <v>16</v>
      </c>
      <c r="H9352" t="s">
        <v>16</v>
      </c>
      <c r="I9352">
        <v>4</v>
      </c>
      <c r="J9352">
        <v>24</v>
      </c>
      <c r="K9352">
        <v>4000</v>
      </c>
      <c r="L9352">
        <v>3.5</v>
      </c>
      <c r="M9352" t="s">
        <v>7400</v>
      </c>
      <c r="N9352" t="str">
        <f>SUBSTITUTE(Sheet1[[#This Row],[Datekey_Opening]],"_","-")</f>
        <v>2017-5-24</v>
      </c>
      <c r="O9352">
        <f>YEAR(Sheet1[[#This Row],[Date]])</f>
        <v>2017</v>
      </c>
      <c r="P9352" t="str">
        <f>LOOKUP(Sheet1[[#This Row],[CountryCode]],$AI$4:$AI$18,$AJ$4:$AJ$18)</f>
        <v>India</v>
      </c>
      <c r="Q9352">
        <f>MONTH(Sheet1[[#This Row],[Date]])</f>
        <v>5</v>
      </c>
      <c r="R9352" t="str">
        <f>TEXT(Sheet1[[#This Row],[Date]],"MMMM")</f>
        <v>May</v>
      </c>
      <c r="S9352" t="str">
        <f>TEXT(Sheet1[[#This Row],[Date]],"YYYY-MMM")</f>
        <v>2017-May</v>
      </c>
      <c r="T9352">
        <f>WEEKDAY(Sheet1[[#This Row],[Date]])</f>
        <v>4</v>
      </c>
      <c r="U9352" t="str">
        <f>TEXT(Sheet1[[#This Row],[Date]],"DDDD")</f>
        <v>Wednesday</v>
      </c>
      <c r="V9352" t="str">
        <f>"FM"&amp;MOD(MONTH(Sheet1[[#This Row],[Date]])-4,12)+1</f>
        <v>FM2</v>
      </c>
      <c r="W9352" t="str">
        <f>"Q"&amp;ROUNDUP(MONTH(Sheet1[[#This Row],[Date]])/3,0)</f>
        <v>Q2</v>
      </c>
      <c r="X9352" t="str">
        <f>"Q"&amp;INT(MOD(MONTH(Sheet1[[#This Row],[Date]])-4,12/3)+1)</f>
        <v>Q2</v>
      </c>
      <c r="Y9352" t="str" cm="1">
        <f t="array" ref="Y9352">_xlfn.IFS(ROUND(L9352,0)&lt;=1,"Need to improve 0-1",ROUND(L9352,0)&lt;=2,"Okay 1-2",ROUND(L9352,0)&lt;=3,"Good 2-3",ROUND(L9352,0)&lt;=4,"Great 3-4",ROUND(L9352,0)&lt;=5,"Excellent 4-5")</f>
        <v>Great 3-4</v>
      </c>
      <c r="Z9352" t="str">
        <f t="shared" si="146"/>
        <v>4000-5000</v>
      </c>
    </row>
    <row r="9353" spans="1:26" x14ac:dyDescent="0.3">
      <c r="A9353">
        <v>4366</v>
      </c>
      <c r="B9353" t="s">
        <v>12015</v>
      </c>
      <c r="C9353">
        <v>1</v>
      </c>
      <c r="D9353" t="s">
        <v>14</v>
      </c>
      <c r="E9353" t="s">
        <v>12016</v>
      </c>
      <c r="F9353" t="s">
        <v>21</v>
      </c>
      <c r="G9353" t="s">
        <v>16</v>
      </c>
      <c r="H9353" t="s">
        <v>16</v>
      </c>
      <c r="I9353">
        <v>4</v>
      </c>
      <c r="J9353">
        <v>44</v>
      </c>
      <c r="K9353">
        <v>4000</v>
      </c>
      <c r="L9353">
        <v>3.7</v>
      </c>
      <c r="M9353" t="s">
        <v>6447</v>
      </c>
      <c r="N9353" t="str">
        <f>SUBSTITUTE(Sheet1[[#This Row],[Datekey_Opening]],"_","-")</f>
        <v>2016-3-10</v>
      </c>
      <c r="O9353">
        <f>YEAR(Sheet1[[#This Row],[Date]])</f>
        <v>2016</v>
      </c>
      <c r="P9353" t="str">
        <f>LOOKUP(Sheet1[[#This Row],[CountryCode]],$AI$4:$AI$18,$AJ$4:$AJ$18)</f>
        <v>India</v>
      </c>
      <c r="Q9353">
        <f>MONTH(Sheet1[[#This Row],[Date]])</f>
        <v>3</v>
      </c>
      <c r="R9353" t="str">
        <f>TEXT(Sheet1[[#This Row],[Date]],"MMMM")</f>
        <v>March</v>
      </c>
      <c r="S9353" t="str">
        <f>TEXT(Sheet1[[#This Row],[Date]],"YYYY-MMM")</f>
        <v>2016-Mar</v>
      </c>
      <c r="T9353">
        <f>WEEKDAY(Sheet1[[#This Row],[Date]])</f>
        <v>5</v>
      </c>
      <c r="U9353" t="str">
        <f>TEXT(Sheet1[[#This Row],[Date]],"DDDD")</f>
        <v>Thursday</v>
      </c>
      <c r="V9353" t="str">
        <f>"FM"&amp;MOD(MONTH(Sheet1[[#This Row],[Date]])-4,12)+1</f>
        <v>FM12</v>
      </c>
      <c r="W9353" t="str">
        <f>"Q"&amp;ROUNDUP(MONTH(Sheet1[[#This Row],[Date]])/3,0)</f>
        <v>Q1</v>
      </c>
      <c r="X9353" t="str">
        <f>"Q"&amp;INT(MOD(MONTH(Sheet1[[#This Row],[Date]])-4,12/3)+1)</f>
        <v>Q4</v>
      </c>
      <c r="Y9353" t="str" cm="1">
        <f t="array" ref="Y9353">_xlfn.IFS(ROUND(L9353,0)&lt;=1,"Need to improve 0-1",ROUND(L9353,0)&lt;=2,"Okay 1-2",ROUND(L9353,0)&lt;=3,"Good 2-3",ROUND(L9353,0)&lt;=4,"Great 3-4",ROUND(L9353,0)&lt;=5,"Excellent 4-5")</f>
        <v>Great 3-4</v>
      </c>
      <c r="Z9353" t="str">
        <f t="shared" si="146"/>
        <v>4000-5000</v>
      </c>
    </row>
    <row r="9354" spans="1:26" x14ac:dyDescent="0.3">
      <c r="A9354">
        <v>4356</v>
      </c>
      <c r="B9354" t="s">
        <v>12017</v>
      </c>
      <c r="C9354">
        <v>1</v>
      </c>
      <c r="D9354" t="s">
        <v>14</v>
      </c>
      <c r="E9354" t="s">
        <v>12018</v>
      </c>
      <c r="F9354" t="s">
        <v>21</v>
      </c>
      <c r="G9354" t="s">
        <v>16</v>
      </c>
      <c r="H9354" t="s">
        <v>16</v>
      </c>
      <c r="I9354">
        <v>4</v>
      </c>
      <c r="J9354">
        <v>290</v>
      </c>
      <c r="K9354">
        <v>4000</v>
      </c>
      <c r="L9354">
        <v>3.9</v>
      </c>
      <c r="M9354" t="s">
        <v>2892</v>
      </c>
      <c r="N9354" t="str">
        <f>SUBSTITUTE(Sheet1[[#This Row],[Datekey_Opening]],"_","-")</f>
        <v>2011-2-6</v>
      </c>
      <c r="O9354">
        <f>YEAR(Sheet1[[#This Row],[Date]])</f>
        <v>2011</v>
      </c>
      <c r="P9354" t="str">
        <f>LOOKUP(Sheet1[[#This Row],[CountryCode]],$AI$4:$AI$18,$AJ$4:$AJ$18)</f>
        <v>India</v>
      </c>
      <c r="Q9354">
        <f>MONTH(Sheet1[[#This Row],[Date]])</f>
        <v>2</v>
      </c>
      <c r="R9354" t="str">
        <f>TEXT(Sheet1[[#This Row],[Date]],"MMMM")</f>
        <v>February</v>
      </c>
      <c r="S9354" t="str">
        <f>TEXT(Sheet1[[#This Row],[Date]],"YYYY-MMM")</f>
        <v>2011-Feb</v>
      </c>
      <c r="T9354">
        <f>WEEKDAY(Sheet1[[#This Row],[Date]])</f>
        <v>1</v>
      </c>
      <c r="U9354" t="str">
        <f>TEXT(Sheet1[[#This Row],[Date]],"DDDD")</f>
        <v>Sunday</v>
      </c>
      <c r="V9354" t="str">
        <f>"FM"&amp;MOD(MONTH(Sheet1[[#This Row],[Date]])-4,12)+1</f>
        <v>FM11</v>
      </c>
      <c r="W9354" t="str">
        <f>"Q"&amp;ROUNDUP(MONTH(Sheet1[[#This Row],[Date]])/3,0)</f>
        <v>Q1</v>
      </c>
      <c r="X9354" t="str">
        <f>"Q"&amp;INT(MOD(MONTH(Sheet1[[#This Row],[Date]])-4,12/3)+1)</f>
        <v>Q3</v>
      </c>
      <c r="Y9354" t="str" cm="1">
        <f t="array" ref="Y9354">_xlfn.IFS(ROUND(L9354,0)&lt;=1,"Need to improve 0-1",ROUND(L9354,0)&lt;=2,"Okay 1-2",ROUND(L9354,0)&lt;=3,"Good 2-3",ROUND(L9354,0)&lt;=4,"Great 3-4",ROUND(L9354,0)&lt;=5,"Excellent 4-5")</f>
        <v>Great 3-4</v>
      </c>
      <c r="Z9354" t="str">
        <f t="shared" si="146"/>
        <v>4000-5000</v>
      </c>
    </row>
    <row r="9355" spans="1:26" x14ac:dyDescent="0.3">
      <c r="A9355">
        <v>305545</v>
      </c>
      <c r="B9355" t="s">
        <v>12019</v>
      </c>
      <c r="C9355">
        <v>1</v>
      </c>
      <c r="D9355" t="s">
        <v>14</v>
      </c>
      <c r="E9355" t="s">
        <v>2813</v>
      </c>
      <c r="F9355" t="s">
        <v>21</v>
      </c>
      <c r="G9355" t="s">
        <v>16</v>
      </c>
      <c r="H9355" t="s">
        <v>16</v>
      </c>
      <c r="I9355">
        <v>4</v>
      </c>
      <c r="J9355">
        <v>150</v>
      </c>
      <c r="K9355">
        <v>4000</v>
      </c>
      <c r="L9355">
        <v>3.9</v>
      </c>
      <c r="M9355" t="s">
        <v>5862</v>
      </c>
      <c r="N9355" t="str">
        <f>SUBSTITUTE(Sheet1[[#This Row],[Datekey_Opening]],"_","-")</f>
        <v>2017-12-1</v>
      </c>
      <c r="O9355">
        <f>YEAR(Sheet1[[#This Row],[Date]])</f>
        <v>2017</v>
      </c>
      <c r="P9355" t="str">
        <f>LOOKUP(Sheet1[[#This Row],[CountryCode]],$AI$4:$AI$18,$AJ$4:$AJ$18)</f>
        <v>India</v>
      </c>
      <c r="Q9355">
        <f>MONTH(Sheet1[[#This Row],[Date]])</f>
        <v>12</v>
      </c>
      <c r="R9355" t="str">
        <f>TEXT(Sheet1[[#This Row],[Date]],"MMMM")</f>
        <v>December</v>
      </c>
      <c r="S9355" t="str">
        <f>TEXT(Sheet1[[#This Row],[Date]],"YYYY-MMM")</f>
        <v>2017-Dec</v>
      </c>
      <c r="T9355">
        <f>WEEKDAY(Sheet1[[#This Row],[Date]])</f>
        <v>6</v>
      </c>
      <c r="U9355" t="str">
        <f>TEXT(Sheet1[[#This Row],[Date]],"DDDD")</f>
        <v>Friday</v>
      </c>
      <c r="V9355" t="str">
        <f>"FM"&amp;MOD(MONTH(Sheet1[[#This Row],[Date]])-4,12)+1</f>
        <v>FM9</v>
      </c>
      <c r="W9355" t="str">
        <f>"Q"&amp;ROUNDUP(MONTH(Sheet1[[#This Row],[Date]])/3,0)</f>
        <v>Q4</v>
      </c>
      <c r="X9355" t="str">
        <f>"Q"&amp;INT(MOD(MONTH(Sheet1[[#This Row],[Date]])-4,12/3)+1)</f>
        <v>Q1</v>
      </c>
      <c r="Y9355" t="str" cm="1">
        <f t="array" ref="Y9355">_xlfn.IFS(ROUND(L9355,0)&lt;=1,"Need to improve 0-1",ROUND(L9355,0)&lt;=2,"Okay 1-2",ROUND(L9355,0)&lt;=3,"Good 2-3",ROUND(L9355,0)&lt;=4,"Great 3-4",ROUND(L9355,0)&lt;=5,"Excellent 4-5")</f>
        <v>Great 3-4</v>
      </c>
      <c r="Z9355" t="str">
        <f t="shared" si="146"/>
        <v>4000-5000</v>
      </c>
    </row>
    <row r="9356" spans="1:26" x14ac:dyDescent="0.3">
      <c r="A9356">
        <v>2728</v>
      </c>
      <c r="B9356" t="s">
        <v>12020</v>
      </c>
      <c r="C9356">
        <v>1</v>
      </c>
      <c r="D9356" t="s">
        <v>14</v>
      </c>
      <c r="E9356" t="s">
        <v>15</v>
      </c>
      <c r="F9356" t="s">
        <v>21</v>
      </c>
      <c r="G9356" t="s">
        <v>16</v>
      </c>
      <c r="H9356" t="s">
        <v>16</v>
      </c>
      <c r="I9356">
        <v>4</v>
      </c>
      <c r="J9356">
        <v>59</v>
      </c>
      <c r="K9356">
        <v>4000</v>
      </c>
      <c r="L9356">
        <v>3.7</v>
      </c>
      <c r="M9356" t="s">
        <v>6091</v>
      </c>
      <c r="N9356" t="str">
        <f>SUBSTITUTE(Sheet1[[#This Row],[Datekey_Opening]],"_","-")</f>
        <v>2010-6-2</v>
      </c>
      <c r="O9356">
        <f>YEAR(Sheet1[[#This Row],[Date]])</f>
        <v>2010</v>
      </c>
      <c r="P9356" t="str">
        <f>LOOKUP(Sheet1[[#This Row],[CountryCode]],$AI$4:$AI$18,$AJ$4:$AJ$18)</f>
        <v>India</v>
      </c>
      <c r="Q9356">
        <f>MONTH(Sheet1[[#This Row],[Date]])</f>
        <v>6</v>
      </c>
      <c r="R9356" t="str">
        <f>TEXT(Sheet1[[#This Row],[Date]],"MMMM")</f>
        <v>June</v>
      </c>
      <c r="S9356" t="str">
        <f>TEXT(Sheet1[[#This Row],[Date]],"YYYY-MMM")</f>
        <v>2010-Jun</v>
      </c>
      <c r="T9356">
        <f>WEEKDAY(Sheet1[[#This Row],[Date]])</f>
        <v>4</v>
      </c>
      <c r="U9356" t="str">
        <f>TEXT(Sheet1[[#This Row],[Date]],"DDDD")</f>
        <v>Wednesday</v>
      </c>
      <c r="V9356" t="str">
        <f>"FM"&amp;MOD(MONTH(Sheet1[[#This Row],[Date]])-4,12)+1</f>
        <v>FM3</v>
      </c>
      <c r="W9356" t="str">
        <f>"Q"&amp;ROUNDUP(MONTH(Sheet1[[#This Row],[Date]])/3,0)</f>
        <v>Q2</v>
      </c>
      <c r="X9356" t="str">
        <f>"Q"&amp;INT(MOD(MONTH(Sheet1[[#This Row],[Date]])-4,12/3)+1)</f>
        <v>Q3</v>
      </c>
      <c r="Y9356" t="str" cm="1">
        <f t="array" ref="Y9356">_xlfn.IFS(ROUND(L9356,0)&lt;=1,"Need to improve 0-1",ROUND(L9356,0)&lt;=2,"Okay 1-2",ROUND(L9356,0)&lt;=3,"Good 2-3",ROUND(L9356,0)&lt;=4,"Great 3-4",ROUND(L9356,0)&lt;=5,"Excellent 4-5")</f>
        <v>Great 3-4</v>
      </c>
      <c r="Z9356" t="str">
        <f t="shared" si="146"/>
        <v>4000-5000</v>
      </c>
    </row>
    <row r="9357" spans="1:26" x14ac:dyDescent="0.3">
      <c r="A9357">
        <v>18369743</v>
      </c>
      <c r="B9357" t="s">
        <v>12021</v>
      </c>
      <c r="C9357">
        <v>1</v>
      </c>
      <c r="D9357" t="s">
        <v>7791</v>
      </c>
      <c r="E9357" t="s">
        <v>456</v>
      </c>
      <c r="F9357" t="s">
        <v>21</v>
      </c>
      <c r="G9357" t="s">
        <v>16</v>
      </c>
      <c r="H9357" t="s">
        <v>16</v>
      </c>
      <c r="I9357">
        <v>4</v>
      </c>
      <c r="J9357">
        <v>38</v>
      </c>
      <c r="K9357">
        <v>4000</v>
      </c>
      <c r="L9357">
        <v>4.0999999999999996</v>
      </c>
      <c r="M9357" t="s">
        <v>5132</v>
      </c>
      <c r="N9357" t="str">
        <f>SUBSTITUTE(Sheet1[[#This Row],[Datekey_Opening]],"_","-")</f>
        <v>2017-7-15</v>
      </c>
      <c r="O9357">
        <f>YEAR(Sheet1[[#This Row],[Date]])</f>
        <v>2017</v>
      </c>
      <c r="P9357" t="str">
        <f>LOOKUP(Sheet1[[#This Row],[CountryCode]],$AI$4:$AI$18,$AJ$4:$AJ$18)</f>
        <v>India</v>
      </c>
      <c r="Q9357">
        <f>MONTH(Sheet1[[#This Row],[Date]])</f>
        <v>7</v>
      </c>
      <c r="R9357" t="str">
        <f>TEXT(Sheet1[[#This Row],[Date]],"MMMM")</f>
        <v>July</v>
      </c>
      <c r="S9357" t="str">
        <f>TEXT(Sheet1[[#This Row],[Date]],"YYYY-MMM")</f>
        <v>2017-Jul</v>
      </c>
      <c r="T9357">
        <f>WEEKDAY(Sheet1[[#This Row],[Date]])</f>
        <v>7</v>
      </c>
      <c r="U9357" t="str">
        <f>TEXT(Sheet1[[#This Row],[Date]],"DDDD")</f>
        <v>Saturday</v>
      </c>
      <c r="V9357" t="str">
        <f>"FM"&amp;MOD(MONTH(Sheet1[[#This Row],[Date]])-4,12)+1</f>
        <v>FM4</v>
      </c>
      <c r="W9357" t="str">
        <f>"Q"&amp;ROUNDUP(MONTH(Sheet1[[#This Row],[Date]])/3,0)</f>
        <v>Q3</v>
      </c>
      <c r="X9357" t="str">
        <f>"Q"&amp;INT(MOD(MONTH(Sheet1[[#This Row],[Date]])-4,12/3)+1)</f>
        <v>Q4</v>
      </c>
      <c r="Y9357" t="str" cm="1">
        <f t="array" ref="Y9357">_xlfn.IFS(ROUND(L9357,0)&lt;=1,"Need to improve 0-1",ROUND(L9357,0)&lt;=2,"Okay 1-2",ROUND(L9357,0)&lt;=3,"Good 2-3",ROUND(L9357,0)&lt;=4,"Great 3-4",ROUND(L9357,0)&lt;=5,"Excellent 4-5")</f>
        <v>Great 3-4</v>
      </c>
      <c r="Z9357" t="str">
        <f t="shared" si="146"/>
        <v>4000-5000</v>
      </c>
    </row>
    <row r="9358" spans="1:26" x14ac:dyDescent="0.3">
      <c r="A9358">
        <v>301562</v>
      </c>
      <c r="B9358" t="s">
        <v>12022</v>
      </c>
      <c r="C9358">
        <v>1</v>
      </c>
      <c r="D9358" t="s">
        <v>7791</v>
      </c>
      <c r="E9358" t="s">
        <v>11860</v>
      </c>
      <c r="F9358" t="s">
        <v>21</v>
      </c>
      <c r="G9358" t="s">
        <v>16</v>
      </c>
      <c r="H9358" t="s">
        <v>16</v>
      </c>
      <c r="I9358">
        <v>4</v>
      </c>
      <c r="J9358">
        <v>219</v>
      </c>
      <c r="K9358">
        <v>4000</v>
      </c>
      <c r="L9358">
        <v>4</v>
      </c>
      <c r="M9358" t="s">
        <v>4411</v>
      </c>
      <c r="N9358" t="str">
        <f>SUBSTITUTE(Sheet1[[#This Row],[Datekey_Opening]],"_","-")</f>
        <v>2013-3-8</v>
      </c>
      <c r="O9358">
        <f>YEAR(Sheet1[[#This Row],[Date]])</f>
        <v>2013</v>
      </c>
      <c r="P9358" t="str">
        <f>LOOKUP(Sheet1[[#This Row],[CountryCode]],$AI$4:$AI$18,$AJ$4:$AJ$18)</f>
        <v>India</v>
      </c>
      <c r="Q9358">
        <f>MONTH(Sheet1[[#This Row],[Date]])</f>
        <v>3</v>
      </c>
      <c r="R9358" t="str">
        <f>TEXT(Sheet1[[#This Row],[Date]],"MMMM")</f>
        <v>March</v>
      </c>
      <c r="S9358" t="str">
        <f>TEXT(Sheet1[[#This Row],[Date]],"YYYY-MMM")</f>
        <v>2013-Mar</v>
      </c>
      <c r="T9358">
        <f>WEEKDAY(Sheet1[[#This Row],[Date]])</f>
        <v>6</v>
      </c>
      <c r="U9358" t="str">
        <f>TEXT(Sheet1[[#This Row],[Date]],"DDDD")</f>
        <v>Friday</v>
      </c>
      <c r="V9358" t="str">
        <f>"FM"&amp;MOD(MONTH(Sheet1[[#This Row],[Date]])-4,12)+1</f>
        <v>FM12</v>
      </c>
      <c r="W9358" t="str">
        <f>"Q"&amp;ROUNDUP(MONTH(Sheet1[[#This Row],[Date]])/3,0)</f>
        <v>Q1</v>
      </c>
      <c r="X9358" t="str">
        <f>"Q"&amp;INT(MOD(MONTH(Sheet1[[#This Row],[Date]])-4,12/3)+1)</f>
        <v>Q4</v>
      </c>
      <c r="Y9358" t="str" cm="1">
        <f t="array" ref="Y9358">_xlfn.IFS(ROUND(L9358,0)&lt;=1,"Need to improve 0-1",ROUND(L9358,0)&lt;=2,"Okay 1-2",ROUND(L9358,0)&lt;=3,"Good 2-3",ROUND(L9358,0)&lt;=4,"Great 3-4",ROUND(L9358,0)&lt;=5,"Excellent 4-5")</f>
        <v>Great 3-4</v>
      </c>
      <c r="Z9358" t="str">
        <f t="shared" si="146"/>
        <v>4000-5000</v>
      </c>
    </row>
    <row r="9359" spans="1:26" x14ac:dyDescent="0.3">
      <c r="A9359">
        <v>6300002</v>
      </c>
      <c r="B9359" t="s">
        <v>12023</v>
      </c>
      <c r="C9359">
        <v>162</v>
      </c>
      <c r="D9359" t="s">
        <v>7937</v>
      </c>
      <c r="E9359" t="s">
        <v>12024</v>
      </c>
      <c r="F9359" t="s">
        <v>21</v>
      </c>
      <c r="G9359" t="s">
        <v>16</v>
      </c>
      <c r="H9359" t="s">
        <v>16</v>
      </c>
      <c r="I9359">
        <v>4</v>
      </c>
      <c r="J9359">
        <v>270</v>
      </c>
      <c r="K9359">
        <v>4000</v>
      </c>
      <c r="L9359">
        <v>4.4000000000000004</v>
      </c>
      <c r="M9359" t="s">
        <v>2001</v>
      </c>
      <c r="N9359" t="str">
        <f>SUBSTITUTE(Sheet1[[#This Row],[Datekey_Opening]],"_","-")</f>
        <v>2010-2-26</v>
      </c>
      <c r="O9359">
        <f>YEAR(Sheet1[[#This Row],[Date]])</f>
        <v>2010</v>
      </c>
      <c r="P9359" t="str">
        <f>LOOKUP(Sheet1[[#This Row],[CountryCode]],$AI$4:$AI$18,$AJ$4:$AJ$18)</f>
        <v>Phillipines</v>
      </c>
      <c r="Q9359">
        <f>MONTH(Sheet1[[#This Row],[Date]])</f>
        <v>2</v>
      </c>
      <c r="R9359" t="str">
        <f>TEXT(Sheet1[[#This Row],[Date]],"MMMM")</f>
        <v>February</v>
      </c>
      <c r="S9359" t="str">
        <f>TEXT(Sheet1[[#This Row],[Date]],"YYYY-MMM")</f>
        <v>2010-Feb</v>
      </c>
      <c r="T9359">
        <f>WEEKDAY(Sheet1[[#This Row],[Date]])</f>
        <v>6</v>
      </c>
      <c r="U9359" t="str">
        <f>TEXT(Sheet1[[#This Row],[Date]],"DDDD")</f>
        <v>Friday</v>
      </c>
      <c r="V9359" t="str">
        <f>"FM"&amp;MOD(MONTH(Sheet1[[#This Row],[Date]])-4,12)+1</f>
        <v>FM11</v>
      </c>
      <c r="W9359" t="str">
        <f>"Q"&amp;ROUNDUP(MONTH(Sheet1[[#This Row],[Date]])/3,0)</f>
        <v>Q1</v>
      </c>
      <c r="X9359" t="str">
        <f>"Q"&amp;INT(MOD(MONTH(Sheet1[[#This Row],[Date]])-4,12/3)+1)</f>
        <v>Q3</v>
      </c>
      <c r="Y9359" t="str" cm="1">
        <f t="array" ref="Y9359">_xlfn.IFS(ROUND(L9359,0)&lt;=1,"Need to improve 0-1",ROUND(L9359,0)&lt;=2,"Okay 1-2",ROUND(L9359,0)&lt;=3,"Good 2-3",ROUND(L9359,0)&lt;=4,"Great 3-4",ROUND(L9359,0)&lt;=5,"Excellent 4-5")</f>
        <v>Great 3-4</v>
      </c>
      <c r="Z9359" t="str">
        <f t="shared" si="146"/>
        <v>4000-5000</v>
      </c>
    </row>
    <row r="9360" spans="1:26" x14ac:dyDescent="0.3">
      <c r="A9360">
        <v>5800176</v>
      </c>
      <c r="B9360" t="s">
        <v>12025</v>
      </c>
      <c r="C9360">
        <v>191</v>
      </c>
      <c r="D9360" t="s">
        <v>11827</v>
      </c>
      <c r="E9360" t="s">
        <v>1600</v>
      </c>
      <c r="F9360" t="s">
        <v>16</v>
      </c>
      <c r="G9360" t="s">
        <v>16</v>
      </c>
      <c r="H9360" t="s">
        <v>16</v>
      </c>
      <c r="I9360">
        <v>4</v>
      </c>
      <c r="J9360">
        <v>203</v>
      </c>
      <c r="K9360">
        <v>4000</v>
      </c>
      <c r="L9360">
        <v>4.9000000000000004</v>
      </c>
      <c r="M9360" t="s">
        <v>5815</v>
      </c>
      <c r="N9360" t="str">
        <f>SUBSTITUTE(Sheet1[[#This Row],[Datekey_Opening]],"_","-")</f>
        <v>2014-2-18</v>
      </c>
      <c r="O9360">
        <f>YEAR(Sheet1[[#This Row],[Date]])</f>
        <v>2014</v>
      </c>
      <c r="P9360" t="str">
        <f>LOOKUP(Sheet1[[#This Row],[CountryCode]],$AI$4:$AI$18,$AJ$4:$AJ$18)</f>
        <v>Sri Lanka</v>
      </c>
      <c r="Q9360">
        <f>MONTH(Sheet1[[#This Row],[Date]])</f>
        <v>2</v>
      </c>
      <c r="R9360" t="str">
        <f>TEXT(Sheet1[[#This Row],[Date]],"MMMM")</f>
        <v>February</v>
      </c>
      <c r="S9360" t="str">
        <f>TEXT(Sheet1[[#This Row],[Date]],"YYYY-MMM")</f>
        <v>2014-Feb</v>
      </c>
      <c r="T9360">
        <f>WEEKDAY(Sheet1[[#This Row],[Date]])</f>
        <v>3</v>
      </c>
      <c r="U9360" t="str">
        <f>TEXT(Sheet1[[#This Row],[Date]],"DDDD")</f>
        <v>Tuesday</v>
      </c>
      <c r="V9360" t="str">
        <f>"FM"&amp;MOD(MONTH(Sheet1[[#This Row],[Date]])-4,12)+1</f>
        <v>FM11</v>
      </c>
      <c r="W9360" t="str">
        <f>"Q"&amp;ROUNDUP(MONTH(Sheet1[[#This Row],[Date]])/3,0)</f>
        <v>Q1</v>
      </c>
      <c r="X9360" t="str">
        <f>"Q"&amp;INT(MOD(MONTH(Sheet1[[#This Row],[Date]])-4,12/3)+1)</f>
        <v>Q3</v>
      </c>
      <c r="Y9360" t="str" cm="1">
        <f t="array" ref="Y9360">_xlfn.IFS(ROUND(L9360,0)&lt;=1,"Need to improve 0-1",ROUND(L9360,0)&lt;=2,"Okay 1-2",ROUND(L9360,0)&lt;=3,"Good 2-3",ROUND(L9360,0)&lt;=4,"Great 3-4",ROUND(L9360,0)&lt;=5,"Excellent 4-5")</f>
        <v>Excellent 4-5</v>
      </c>
      <c r="Z9360" t="str">
        <f t="shared" si="146"/>
        <v>4000-5000</v>
      </c>
    </row>
    <row r="9361" spans="1:26" x14ac:dyDescent="0.3">
      <c r="A9361">
        <v>5800746</v>
      </c>
      <c r="B9361" t="s">
        <v>12026</v>
      </c>
      <c r="C9361">
        <v>191</v>
      </c>
      <c r="D9361" t="s">
        <v>11827</v>
      </c>
      <c r="E9361" t="s">
        <v>1994</v>
      </c>
      <c r="F9361" t="s">
        <v>16</v>
      </c>
      <c r="G9361" t="s">
        <v>16</v>
      </c>
      <c r="H9361" t="s">
        <v>16</v>
      </c>
      <c r="I9361">
        <v>4</v>
      </c>
      <c r="J9361">
        <v>166</v>
      </c>
      <c r="K9361">
        <v>4000</v>
      </c>
      <c r="L9361">
        <v>4</v>
      </c>
      <c r="M9361" t="s">
        <v>9572</v>
      </c>
      <c r="N9361" t="str">
        <f>SUBSTITUTE(Sheet1[[#This Row],[Datekey_Opening]],"_","-")</f>
        <v>2014-11-10</v>
      </c>
      <c r="O9361">
        <f>YEAR(Sheet1[[#This Row],[Date]])</f>
        <v>2014</v>
      </c>
      <c r="P9361" t="str">
        <f>LOOKUP(Sheet1[[#This Row],[CountryCode]],$AI$4:$AI$18,$AJ$4:$AJ$18)</f>
        <v>Sri Lanka</v>
      </c>
      <c r="Q9361">
        <f>MONTH(Sheet1[[#This Row],[Date]])</f>
        <v>11</v>
      </c>
      <c r="R9361" t="str">
        <f>TEXT(Sheet1[[#This Row],[Date]],"MMMM")</f>
        <v>November</v>
      </c>
      <c r="S9361" t="str">
        <f>TEXT(Sheet1[[#This Row],[Date]],"YYYY-MMM")</f>
        <v>2014-Nov</v>
      </c>
      <c r="T9361">
        <f>WEEKDAY(Sheet1[[#This Row],[Date]])</f>
        <v>2</v>
      </c>
      <c r="U9361" t="str">
        <f>TEXT(Sheet1[[#This Row],[Date]],"DDDD")</f>
        <v>Monday</v>
      </c>
      <c r="V9361" t="str">
        <f>"FM"&amp;MOD(MONTH(Sheet1[[#This Row],[Date]])-4,12)+1</f>
        <v>FM8</v>
      </c>
      <c r="W9361" t="str">
        <f>"Q"&amp;ROUNDUP(MONTH(Sheet1[[#This Row],[Date]])/3,0)</f>
        <v>Q4</v>
      </c>
      <c r="X9361" t="str">
        <f>"Q"&amp;INT(MOD(MONTH(Sheet1[[#This Row],[Date]])-4,12/3)+1)</f>
        <v>Q4</v>
      </c>
      <c r="Y9361" t="str" cm="1">
        <f t="array" ref="Y9361">_xlfn.IFS(ROUND(L9361,0)&lt;=1,"Need to improve 0-1",ROUND(L9361,0)&lt;=2,"Okay 1-2",ROUND(L9361,0)&lt;=3,"Good 2-3",ROUND(L9361,0)&lt;=4,"Great 3-4",ROUND(L9361,0)&lt;=5,"Excellent 4-5")</f>
        <v>Great 3-4</v>
      </c>
      <c r="Z9361" t="str">
        <f t="shared" si="146"/>
        <v>4000-5000</v>
      </c>
    </row>
    <row r="9362" spans="1:26" x14ac:dyDescent="0.3">
      <c r="A9362">
        <v>2683</v>
      </c>
      <c r="B9362" t="s">
        <v>12027</v>
      </c>
      <c r="C9362">
        <v>1</v>
      </c>
      <c r="D9362" t="s">
        <v>14</v>
      </c>
      <c r="E9362" t="s">
        <v>1811</v>
      </c>
      <c r="F9362" t="s">
        <v>16</v>
      </c>
      <c r="G9362" t="s">
        <v>16</v>
      </c>
      <c r="H9362" t="s">
        <v>16</v>
      </c>
      <c r="I9362">
        <v>4</v>
      </c>
      <c r="J9362">
        <v>42</v>
      </c>
      <c r="K9362">
        <v>4100</v>
      </c>
      <c r="L9362">
        <v>3.5</v>
      </c>
      <c r="M9362" t="s">
        <v>9321</v>
      </c>
      <c r="N9362" t="str">
        <f>SUBSTITUTE(Sheet1[[#This Row],[Datekey_Opening]],"_","-")</f>
        <v>2015-6-23</v>
      </c>
      <c r="O9362">
        <f>YEAR(Sheet1[[#This Row],[Date]])</f>
        <v>2015</v>
      </c>
      <c r="P9362" t="str">
        <f>LOOKUP(Sheet1[[#This Row],[CountryCode]],$AI$4:$AI$18,$AJ$4:$AJ$18)</f>
        <v>India</v>
      </c>
      <c r="Q9362">
        <f>MONTH(Sheet1[[#This Row],[Date]])</f>
        <v>6</v>
      </c>
      <c r="R9362" t="str">
        <f>TEXT(Sheet1[[#This Row],[Date]],"MMMM")</f>
        <v>June</v>
      </c>
      <c r="S9362" t="str">
        <f>TEXT(Sheet1[[#This Row],[Date]],"YYYY-MMM")</f>
        <v>2015-Jun</v>
      </c>
      <c r="T9362">
        <f>WEEKDAY(Sheet1[[#This Row],[Date]])</f>
        <v>3</v>
      </c>
      <c r="U9362" t="str">
        <f>TEXT(Sheet1[[#This Row],[Date]],"DDDD")</f>
        <v>Tuesday</v>
      </c>
      <c r="V9362" t="str">
        <f>"FM"&amp;MOD(MONTH(Sheet1[[#This Row],[Date]])-4,12)+1</f>
        <v>FM3</v>
      </c>
      <c r="W9362" t="str">
        <f>"Q"&amp;ROUNDUP(MONTH(Sheet1[[#This Row],[Date]])/3,0)</f>
        <v>Q2</v>
      </c>
      <c r="X9362" t="str">
        <f>"Q"&amp;INT(MOD(MONTH(Sheet1[[#This Row],[Date]])-4,12/3)+1)</f>
        <v>Q3</v>
      </c>
      <c r="Y9362" t="str" cm="1">
        <f t="array" ref="Y9362">_xlfn.IFS(ROUND(L9362,0)&lt;=1,"Need to improve 0-1",ROUND(L9362,0)&lt;=2,"Okay 1-2",ROUND(L9362,0)&lt;=3,"Good 2-3",ROUND(L9362,0)&lt;=4,"Great 3-4",ROUND(L9362,0)&lt;=5,"Excellent 4-5")</f>
        <v>Great 3-4</v>
      </c>
      <c r="Z9362" t="str">
        <f t="shared" si="146"/>
        <v>4000-5000</v>
      </c>
    </row>
    <row r="9363" spans="1:26" x14ac:dyDescent="0.3">
      <c r="A9363">
        <v>3948</v>
      </c>
      <c r="B9363" t="s">
        <v>12028</v>
      </c>
      <c r="C9363">
        <v>1</v>
      </c>
      <c r="D9363" t="s">
        <v>14</v>
      </c>
      <c r="E9363" t="s">
        <v>12029</v>
      </c>
      <c r="F9363" t="s">
        <v>21</v>
      </c>
      <c r="G9363" t="s">
        <v>16</v>
      </c>
      <c r="H9363" t="s">
        <v>16</v>
      </c>
      <c r="I9363">
        <v>4</v>
      </c>
      <c r="J9363">
        <v>64</v>
      </c>
      <c r="K9363">
        <v>4200</v>
      </c>
      <c r="L9363">
        <v>3.6</v>
      </c>
      <c r="M9363" t="s">
        <v>11465</v>
      </c>
      <c r="N9363" t="str">
        <f>SUBSTITUTE(Sheet1[[#This Row],[Datekey_Opening]],"_","-")</f>
        <v>2013-6-10</v>
      </c>
      <c r="O9363">
        <f>YEAR(Sheet1[[#This Row],[Date]])</f>
        <v>2013</v>
      </c>
      <c r="P9363" t="str">
        <f>LOOKUP(Sheet1[[#This Row],[CountryCode]],$AI$4:$AI$18,$AJ$4:$AJ$18)</f>
        <v>India</v>
      </c>
      <c r="Q9363">
        <f>MONTH(Sheet1[[#This Row],[Date]])</f>
        <v>6</v>
      </c>
      <c r="R9363" t="str">
        <f>TEXT(Sheet1[[#This Row],[Date]],"MMMM")</f>
        <v>June</v>
      </c>
      <c r="S9363" t="str">
        <f>TEXT(Sheet1[[#This Row],[Date]],"YYYY-MMM")</f>
        <v>2013-Jun</v>
      </c>
      <c r="T9363">
        <f>WEEKDAY(Sheet1[[#This Row],[Date]])</f>
        <v>2</v>
      </c>
      <c r="U9363" t="str">
        <f>TEXT(Sheet1[[#This Row],[Date]],"DDDD")</f>
        <v>Monday</v>
      </c>
      <c r="V9363" t="str">
        <f>"FM"&amp;MOD(MONTH(Sheet1[[#This Row],[Date]])-4,12)+1</f>
        <v>FM3</v>
      </c>
      <c r="W9363" t="str">
        <f>"Q"&amp;ROUNDUP(MONTH(Sheet1[[#This Row],[Date]])/3,0)</f>
        <v>Q2</v>
      </c>
      <c r="X9363" t="str">
        <f>"Q"&amp;INT(MOD(MONTH(Sheet1[[#This Row],[Date]])-4,12/3)+1)</f>
        <v>Q3</v>
      </c>
      <c r="Y9363" t="str" cm="1">
        <f t="array" ref="Y9363">_xlfn.IFS(ROUND(L9363,0)&lt;=1,"Need to improve 0-1",ROUND(L9363,0)&lt;=2,"Okay 1-2",ROUND(L9363,0)&lt;=3,"Good 2-3",ROUND(L9363,0)&lt;=4,"Great 3-4",ROUND(L9363,0)&lt;=5,"Excellent 4-5")</f>
        <v>Great 3-4</v>
      </c>
      <c r="Z9363" t="str">
        <f t="shared" si="146"/>
        <v>4000-5000</v>
      </c>
    </row>
    <row r="9364" spans="1:26" x14ac:dyDescent="0.3">
      <c r="A9364">
        <v>2682</v>
      </c>
      <c r="B9364" t="s">
        <v>12030</v>
      </c>
      <c r="C9364">
        <v>1</v>
      </c>
      <c r="D9364" t="s">
        <v>14</v>
      </c>
      <c r="E9364" t="s">
        <v>15</v>
      </c>
      <c r="F9364" t="s">
        <v>21</v>
      </c>
      <c r="G9364" t="s">
        <v>16</v>
      </c>
      <c r="H9364" t="s">
        <v>16</v>
      </c>
      <c r="I9364">
        <v>4</v>
      </c>
      <c r="J9364">
        <v>548</v>
      </c>
      <c r="K9364">
        <v>4300</v>
      </c>
      <c r="L9364">
        <v>3.9</v>
      </c>
      <c r="M9364" t="s">
        <v>5939</v>
      </c>
      <c r="N9364" t="str">
        <f>SUBSTITUTE(Sheet1[[#This Row],[Datekey_Opening]],"_","-")</f>
        <v>2010-10-10</v>
      </c>
      <c r="O9364">
        <f>YEAR(Sheet1[[#This Row],[Date]])</f>
        <v>2010</v>
      </c>
      <c r="P9364" t="str">
        <f>LOOKUP(Sheet1[[#This Row],[CountryCode]],$AI$4:$AI$18,$AJ$4:$AJ$18)</f>
        <v>India</v>
      </c>
      <c r="Q9364">
        <f>MONTH(Sheet1[[#This Row],[Date]])</f>
        <v>10</v>
      </c>
      <c r="R9364" t="str">
        <f>TEXT(Sheet1[[#This Row],[Date]],"MMMM")</f>
        <v>October</v>
      </c>
      <c r="S9364" t="str">
        <f>TEXT(Sheet1[[#This Row],[Date]],"YYYY-MMM")</f>
        <v>2010-Oct</v>
      </c>
      <c r="T9364">
        <f>WEEKDAY(Sheet1[[#This Row],[Date]])</f>
        <v>1</v>
      </c>
      <c r="U9364" t="str">
        <f>TEXT(Sheet1[[#This Row],[Date]],"DDDD")</f>
        <v>Sunday</v>
      </c>
      <c r="V9364" t="str">
        <f>"FM"&amp;MOD(MONTH(Sheet1[[#This Row],[Date]])-4,12)+1</f>
        <v>FM7</v>
      </c>
      <c r="W9364" t="str">
        <f>"Q"&amp;ROUNDUP(MONTH(Sheet1[[#This Row],[Date]])/3,0)</f>
        <v>Q4</v>
      </c>
      <c r="X9364" t="str">
        <f>"Q"&amp;INT(MOD(MONTH(Sheet1[[#This Row],[Date]])-4,12/3)+1)</f>
        <v>Q3</v>
      </c>
      <c r="Y9364" t="str" cm="1">
        <f t="array" ref="Y9364">_xlfn.IFS(ROUND(L9364,0)&lt;=1,"Need to improve 0-1",ROUND(L9364,0)&lt;=2,"Okay 1-2",ROUND(L9364,0)&lt;=3,"Good 2-3",ROUND(L9364,0)&lt;=4,"Great 3-4",ROUND(L9364,0)&lt;=5,"Excellent 4-5")</f>
        <v>Great 3-4</v>
      </c>
      <c r="Z9364" t="str">
        <f t="shared" si="146"/>
        <v>4000-5000</v>
      </c>
    </row>
    <row r="9365" spans="1:26" x14ac:dyDescent="0.3">
      <c r="A9365">
        <v>312902</v>
      </c>
      <c r="B9365" t="s">
        <v>12031</v>
      </c>
      <c r="C9365">
        <v>1</v>
      </c>
      <c r="D9365" t="s">
        <v>14</v>
      </c>
      <c r="E9365" t="s">
        <v>12032</v>
      </c>
      <c r="F9365" t="s">
        <v>16</v>
      </c>
      <c r="G9365" t="s">
        <v>16</v>
      </c>
      <c r="H9365" t="s">
        <v>16</v>
      </c>
      <c r="I9365">
        <v>4</v>
      </c>
      <c r="J9365">
        <v>90</v>
      </c>
      <c r="K9365">
        <v>4400</v>
      </c>
      <c r="L9365">
        <v>3.6</v>
      </c>
      <c r="M9365" t="s">
        <v>5470</v>
      </c>
      <c r="N9365" t="str">
        <f>SUBSTITUTE(Sheet1[[#This Row],[Datekey_Opening]],"_","-")</f>
        <v>2016-11-11</v>
      </c>
      <c r="O9365">
        <f>YEAR(Sheet1[[#This Row],[Date]])</f>
        <v>2016</v>
      </c>
      <c r="P9365" t="str">
        <f>LOOKUP(Sheet1[[#This Row],[CountryCode]],$AI$4:$AI$18,$AJ$4:$AJ$18)</f>
        <v>India</v>
      </c>
      <c r="Q9365">
        <f>MONTH(Sheet1[[#This Row],[Date]])</f>
        <v>11</v>
      </c>
      <c r="R9365" t="str">
        <f>TEXT(Sheet1[[#This Row],[Date]],"MMMM")</f>
        <v>November</v>
      </c>
      <c r="S9365" t="str">
        <f>TEXT(Sheet1[[#This Row],[Date]],"YYYY-MMM")</f>
        <v>2016-Nov</v>
      </c>
      <c r="T9365">
        <f>WEEKDAY(Sheet1[[#This Row],[Date]])</f>
        <v>6</v>
      </c>
      <c r="U9365" t="str">
        <f>TEXT(Sheet1[[#This Row],[Date]],"DDDD")</f>
        <v>Friday</v>
      </c>
      <c r="V9365" t="str">
        <f>"FM"&amp;MOD(MONTH(Sheet1[[#This Row],[Date]])-4,12)+1</f>
        <v>FM8</v>
      </c>
      <c r="W9365" t="str">
        <f>"Q"&amp;ROUNDUP(MONTH(Sheet1[[#This Row],[Date]])/3,0)</f>
        <v>Q4</v>
      </c>
      <c r="X9365" t="str">
        <f>"Q"&amp;INT(MOD(MONTH(Sheet1[[#This Row],[Date]])-4,12/3)+1)</f>
        <v>Q4</v>
      </c>
      <c r="Y9365" t="str" cm="1">
        <f t="array" ref="Y9365">_xlfn.IFS(ROUND(L9365,0)&lt;=1,"Need to improve 0-1",ROUND(L9365,0)&lt;=2,"Okay 1-2",ROUND(L9365,0)&lt;=3,"Good 2-3",ROUND(L9365,0)&lt;=4,"Great 3-4",ROUND(L9365,0)&lt;=5,"Excellent 4-5")</f>
        <v>Great 3-4</v>
      </c>
      <c r="Z9365" t="str">
        <f t="shared" si="146"/>
        <v>4000-5000</v>
      </c>
    </row>
    <row r="9366" spans="1:26" x14ac:dyDescent="0.3">
      <c r="A9366">
        <v>3027</v>
      </c>
      <c r="B9366" t="s">
        <v>12033</v>
      </c>
      <c r="C9366">
        <v>1</v>
      </c>
      <c r="D9366" t="s">
        <v>14</v>
      </c>
      <c r="E9366" t="s">
        <v>12034</v>
      </c>
      <c r="F9366" t="s">
        <v>21</v>
      </c>
      <c r="G9366" t="s">
        <v>16</v>
      </c>
      <c r="H9366" t="s">
        <v>16</v>
      </c>
      <c r="I9366">
        <v>4</v>
      </c>
      <c r="J9366">
        <v>265</v>
      </c>
      <c r="K9366">
        <v>4500</v>
      </c>
      <c r="L9366">
        <v>3.9</v>
      </c>
      <c r="M9366" t="s">
        <v>6028</v>
      </c>
      <c r="N9366" t="str">
        <f>SUBSTITUTE(Sheet1[[#This Row],[Datekey_Opening]],"_","-")</f>
        <v>2014-8-2</v>
      </c>
      <c r="O9366">
        <f>YEAR(Sheet1[[#This Row],[Date]])</f>
        <v>2014</v>
      </c>
      <c r="P9366" t="str">
        <f>LOOKUP(Sheet1[[#This Row],[CountryCode]],$AI$4:$AI$18,$AJ$4:$AJ$18)</f>
        <v>India</v>
      </c>
      <c r="Q9366">
        <f>MONTH(Sheet1[[#This Row],[Date]])</f>
        <v>8</v>
      </c>
      <c r="R9366" t="str">
        <f>TEXT(Sheet1[[#This Row],[Date]],"MMMM")</f>
        <v>August</v>
      </c>
      <c r="S9366" t="str">
        <f>TEXT(Sheet1[[#This Row],[Date]],"YYYY-MMM")</f>
        <v>2014-Aug</v>
      </c>
      <c r="T9366">
        <f>WEEKDAY(Sheet1[[#This Row],[Date]])</f>
        <v>7</v>
      </c>
      <c r="U9366" t="str">
        <f>TEXT(Sheet1[[#This Row],[Date]],"DDDD")</f>
        <v>Saturday</v>
      </c>
      <c r="V9366" t="str">
        <f>"FM"&amp;MOD(MONTH(Sheet1[[#This Row],[Date]])-4,12)+1</f>
        <v>FM5</v>
      </c>
      <c r="W9366" t="str">
        <f>"Q"&amp;ROUNDUP(MONTH(Sheet1[[#This Row],[Date]])/3,0)</f>
        <v>Q3</v>
      </c>
      <c r="X9366" t="str">
        <f>"Q"&amp;INT(MOD(MONTH(Sheet1[[#This Row],[Date]])-4,12/3)+1)</f>
        <v>Q1</v>
      </c>
      <c r="Y9366" t="str" cm="1">
        <f t="array" ref="Y9366">_xlfn.IFS(ROUND(L9366,0)&lt;=1,"Need to improve 0-1",ROUND(L9366,0)&lt;=2,"Okay 1-2",ROUND(L9366,0)&lt;=3,"Good 2-3",ROUND(L9366,0)&lt;=4,"Great 3-4",ROUND(L9366,0)&lt;=5,"Excellent 4-5")</f>
        <v>Great 3-4</v>
      </c>
      <c r="Z9366" t="str">
        <f t="shared" si="146"/>
        <v>4000-5000</v>
      </c>
    </row>
    <row r="9367" spans="1:26" x14ac:dyDescent="0.3">
      <c r="A9367">
        <v>2693</v>
      </c>
      <c r="B9367" t="s">
        <v>12035</v>
      </c>
      <c r="C9367">
        <v>1</v>
      </c>
      <c r="D9367" t="s">
        <v>14</v>
      </c>
      <c r="E9367" t="s">
        <v>4080</v>
      </c>
      <c r="F9367" t="s">
        <v>21</v>
      </c>
      <c r="G9367" t="s">
        <v>16</v>
      </c>
      <c r="H9367" t="s">
        <v>16</v>
      </c>
      <c r="I9367">
        <v>4</v>
      </c>
      <c r="J9367">
        <v>541</v>
      </c>
      <c r="K9367">
        <v>4500</v>
      </c>
      <c r="L9367">
        <v>4.2</v>
      </c>
      <c r="M9367" t="s">
        <v>12036</v>
      </c>
      <c r="N9367" t="str">
        <f>SUBSTITUTE(Sheet1[[#This Row],[Datekey_Opening]],"_","-")</f>
        <v>2018-7-15</v>
      </c>
      <c r="O9367">
        <f>YEAR(Sheet1[[#This Row],[Date]])</f>
        <v>2018</v>
      </c>
      <c r="P9367" t="str">
        <f>LOOKUP(Sheet1[[#This Row],[CountryCode]],$AI$4:$AI$18,$AJ$4:$AJ$18)</f>
        <v>India</v>
      </c>
      <c r="Q9367">
        <f>MONTH(Sheet1[[#This Row],[Date]])</f>
        <v>7</v>
      </c>
      <c r="R9367" t="str">
        <f>TEXT(Sheet1[[#This Row],[Date]],"MMMM")</f>
        <v>July</v>
      </c>
      <c r="S9367" t="str">
        <f>TEXT(Sheet1[[#This Row],[Date]],"YYYY-MMM")</f>
        <v>2018-Jul</v>
      </c>
      <c r="T9367">
        <f>WEEKDAY(Sheet1[[#This Row],[Date]])</f>
        <v>1</v>
      </c>
      <c r="U9367" t="str">
        <f>TEXT(Sheet1[[#This Row],[Date]],"DDDD")</f>
        <v>Sunday</v>
      </c>
      <c r="V9367" t="str">
        <f>"FM"&amp;MOD(MONTH(Sheet1[[#This Row],[Date]])-4,12)+1</f>
        <v>FM4</v>
      </c>
      <c r="W9367" t="str">
        <f>"Q"&amp;ROUNDUP(MONTH(Sheet1[[#This Row],[Date]])/3,0)</f>
        <v>Q3</v>
      </c>
      <c r="X9367" t="str">
        <f>"Q"&amp;INT(MOD(MONTH(Sheet1[[#This Row],[Date]])-4,12/3)+1)</f>
        <v>Q4</v>
      </c>
      <c r="Y9367" t="str" cm="1">
        <f t="array" ref="Y9367">_xlfn.IFS(ROUND(L9367,0)&lt;=1,"Need to improve 0-1",ROUND(L9367,0)&lt;=2,"Okay 1-2",ROUND(L9367,0)&lt;=3,"Good 2-3",ROUND(L9367,0)&lt;=4,"Great 3-4",ROUND(L9367,0)&lt;=5,"Excellent 4-5")</f>
        <v>Great 3-4</v>
      </c>
      <c r="Z9367" t="str">
        <f t="shared" si="146"/>
        <v>4000-5000</v>
      </c>
    </row>
    <row r="9368" spans="1:26" x14ac:dyDescent="0.3">
      <c r="A9368">
        <v>3379</v>
      </c>
      <c r="B9368" t="s">
        <v>12037</v>
      </c>
      <c r="C9368">
        <v>1</v>
      </c>
      <c r="D9368" t="s">
        <v>14</v>
      </c>
      <c r="E9368" t="s">
        <v>456</v>
      </c>
      <c r="F9368" t="s">
        <v>21</v>
      </c>
      <c r="G9368" t="s">
        <v>16</v>
      </c>
      <c r="H9368" t="s">
        <v>16</v>
      </c>
      <c r="I9368">
        <v>4</v>
      </c>
      <c r="J9368">
        <v>410</v>
      </c>
      <c r="K9368">
        <v>4500</v>
      </c>
      <c r="L9368">
        <v>3.9</v>
      </c>
      <c r="M9368" t="s">
        <v>10513</v>
      </c>
      <c r="N9368" t="str">
        <f>SUBSTITUTE(Sheet1[[#This Row],[Datekey_Opening]],"_","-")</f>
        <v>2014-5-13</v>
      </c>
      <c r="O9368">
        <f>YEAR(Sheet1[[#This Row],[Date]])</f>
        <v>2014</v>
      </c>
      <c r="P9368" t="str">
        <f>LOOKUP(Sheet1[[#This Row],[CountryCode]],$AI$4:$AI$18,$AJ$4:$AJ$18)</f>
        <v>India</v>
      </c>
      <c r="Q9368">
        <f>MONTH(Sheet1[[#This Row],[Date]])</f>
        <v>5</v>
      </c>
      <c r="R9368" t="str">
        <f>TEXT(Sheet1[[#This Row],[Date]],"MMMM")</f>
        <v>May</v>
      </c>
      <c r="S9368" t="str">
        <f>TEXT(Sheet1[[#This Row],[Date]],"YYYY-MMM")</f>
        <v>2014-May</v>
      </c>
      <c r="T9368">
        <f>WEEKDAY(Sheet1[[#This Row],[Date]])</f>
        <v>3</v>
      </c>
      <c r="U9368" t="str">
        <f>TEXT(Sheet1[[#This Row],[Date]],"DDDD")</f>
        <v>Tuesday</v>
      </c>
      <c r="V9368" t="str">
        <f>"FM"&amp;MOD(MONTH(Sheet1[[#This Row],[Date]])-4,12)+1</f>
        <v>FM2</v>
      </c>
      <c r="W9368" t="str">
        <f>"Q"&amp;ROUNDUP(MONTH(Sheet1[[#This Row],[Date]])/3,0)</f>
        <v>Q2</v>
      </c>
      <c r="X9368" t="str">
        <f>"Q"&amp;INT(MOD(MONTH(Sheet1[[#This Row],[Date]])-4,12/3)+1)</f>
        <v>Q2</v>
      </c>
      <c r="Y9368" t="str" cm="1">
        <f t="array" ref="Y9368">_xlfn.IFS(ROUND(L9368,0)&lt;=1,"Need to improve 0-1",ROUND(L9368,0)&lt;=2,"Okay 1-2",ROUND(L9368,0)&lt;=3,"Good 2-3",ROUND(L9368,0)&lt;=4,"Great 3-4",ROUND(L9368,0)&lt;=5,"Excellent 4-5")</f>
        <v>Great 3-4</v>
      </c>
      <c r="Z9368" t="str">
        <f t="shared" si="146"/>
        <v>4000-5000</v>
      </c>
    </row>
    <row r="9369" spans="1:26" x14ac:dyDescent="0.3">
      <c r="A9369">
        <v>2769</v>
      </c>
      <c r="B9369" t="s">
        <v>12038</v>
      </c>
      <c r="C9369">
        <v>1</v>
      </c>
      <c r="D9369" t="s">
        <v>14</v>
      </c>
      <c r="E9369" t="s">
        <v>12039</v>
      </c>
      <c r="F9369" t="s">
        <v>21</v>
      </c>
      <c r="G9369" t="s">
        <v>16</v>
      </c>
      <c r="H9369" t="s">
        <v>16</v>
      </c>
      <c r="I9369">
        <v>4</v>
      </c>
      <c r="J9369">
        <v>773</v>
      </c>
      <c r="K9369">
        <v>4500</v>
      </c>
      <c r="L9369">
        <v>3.8</v>
      </c>
      <c r="M9369" t="s">
        <v>6117</v>
      </c>
      <c r="N9369" t="str">
        <f>SUBSTITUTE(Sheet1[[#This Row],[Datekey_Opening]],"_","-")</f>
        <v>2010-5-3</v>
      </c>
      <c r="O9369">
        <f>YEAR(Sheet1[[#This Row],[Date]])</f>
        <v>2010</v>
      </c>
      <c r="P9369" t="str">
        <f>LOOKUP(Sheet1[[#This Row],[CountryCode]],$AI$4:$AI$18,$AJ$4:$AJ$18)</f>
        <v>India</v>
      </c>
      <c r="Q9369">
        <f>MONTH(Sheet1[[#This Row],[Date]])</f>
        <v>5</v>
      </c>
      <c r="R9369" t="str">
        <f>TEXT(Sheet1[[#This Row],[Date]],"MMMM")</f>
        <v>May</v>
      </c>
      <c r="S9369" t="str">
        <f>TEXT(Sheet1[[#This Row],[Date]],"YYYY-MMM")</f>
        <v>2010-May</v>
      </c>
      <c r="T9369">
        <f>WEEKDAY(Sheet1[[#This Row],[Date]])</f>
        <v>2</v>
      </c>
      <c r="U9369" t="str">
        <f>TEXT(Sheet1[[#This Row],[Date]],"DDDD")</f>
        <v>Monday</v>
      </c>
      <c r="V9369" t="str">
        <f>"FM"&amp;MOD(MONTH(Sheet1[[#This Row],[Date]])-4,12)+1</f>
        <v>FM2</v>
      </c>
      <c r="W9369" t="str">
        <f>"Q"&amp;ROUNDUP(MONTH(Sheet1[[#This Row],[Date]])/3,0)</f>
        <v>Q2</v>
      </c>
      <c r="X9369" t="str">
        <f>"Q"&amp;INT(MOD(MONTH(Sheet1[[#This Row],[Date]])-4,12/3)+1)</f>
        <v>Q2</v>
      </c>
      <c r="Y9369" t="str" cm="1">
        <f t="array" ref="Y9369">_xlfn.IFS(ROUND(L9369,0)&lt;=1,"Need to improve 0-1",ROUND(L9369,0)&lt;=2,"Okay 1-2",ROUND(L9369,0)&lt;=3,"Good 2-3",ROUND(L9369,0)&lt;=4,"Great 3-4",ROUND(L9369,0)&lt;=5,"Excellent 4-5")</f>
        <v>Great 3-4</v>
      </c>
      <c r="Z9369" t="str">
        <f t="shared" si="146"/>
        <v>4000-5000</v>
      </c>
    </row>
    <row r="9370" spans="1:26" x14ac:dyDescent="0.3">
      <c r="A9370">
        <v>3378</v>
      </c>
      <c r="B9370" t="s">
        <v>12040</v>
      </c>
      <c r="C9370">
        <v>1</v>
      </c>
      <c r="D9370" t="s">
        <v>14</v>
      </c>
      <c r="E9370" t="s">
        <v>426</v>
      </c>
      <c r="F9370" t="s">
        <v>21</v>
      </c>
      <c r="G9370" t="s">
        <v>16</v>
      </c>
      <c r="H9370" t="s">
        <v>16</v>
      </c>
      <c r="I9370">
        <v>4</v>
      </c>
      <c r="J9370">
        <v>424</v>
      </c>
      <c r="K9370">
        <v>4500</v>
      </c>
      <c r="L9370">
        <v>4</v>
      </c>
      <c r="M9370" t="s">
        <v>8765</v>
      </c>
      <c r="N9370" t="str">
        <f>SUBSTITUTE(Sheet1[[#This Row],[Datekey_Opening]],"_","-")</f>
        <v>2013-3-20</v>
      </c>
      <c r="O9370">
        <f>YEAR(Sheet1[[#This Row],[Date]])</f>
        <v>2013</v>
      </c>
      <c r="P9370" t="str">
        <f>LOOKUP(Sheet1[[#This Row],[CountryCode]],$AI$4:$AI$18,$AJ$4:$AJ$18)</f>
        <v>India</v>
      </c>
      <c r="Q9370">
        <f>MONTH(Sheet1[[#This Row],[Date]])</f>
        <v>3</v>
      </c>
      <c r="R9370" t="str">
        <f>TEXT(Sheet1[[#This Row],[Date]],"MMMM")</f>
        <v>March</v>
      </c>
      <c r="S9370" t="str">
        <f>TEXT(Sheet1[[#This Row],[Date]],"YYYY-MMM")</f>
        <v>2013-Mar</v>
      </c>
      <c r="T9370">
        <f>WEEKDAY(Sheet1[[#This Row],[Date]])</f>
        <v>4</v>
      </c>
      <c r="U9370" t="str">
        <f>TEXT(Sheet1[[#This Row],[Date]],"DDDD")</f>
        <v>Wednesday</v>
      </c>
      <c r="V9370" t="str">
        <f>"FM"&amp;MOD(MONTH(Sheet1[[#This Row],[Date]])-4,12)+1</f>
        <v>FM12</v>
      </c>
      <c r="W9370" t="str">
        <f>"Q"&amp;ROUNDUP(MONTH(Sheet1[[#This Row],[Date]])/3,0)</f>
        <v>Q1</v>
      </c>
      <c r="X9370" t="str">
        <f>"Q"&amp;INT(MOD(MONTH(Sheet1[[#This Row],[Date]])-4,12/3)+1)</f>
        <v>Q4</v>
      </c>
      <c r="Y9370" t="str" cm="1">
        <f t="array" ref="Y9370">_xlfn.IFS(ROUND(L9370,0)&lt;=1,"Need to improve 0-1",ROUND(L9370,0)&lt;=2,"Okay 1-2",ROUND(L9370,0)&lt;=3,"Good 2-3",ROUND(L9370,0)&lt;=4,"Great 3-4",ROUND(L9370,0)&lt;=5,"Excellent 4-5")</f>
        <v>Great 3-4</v>
      </c>
      <c r="Z9370" t="str">
        <f t="shared" si="146"/>
        <v>4000-5000</v>
      </c>
    </row>
    <row r="9371" spans="1:26" x14ac:dyDescent="0.3">
      <c r="A9371">
        <v>306251</v>
      </c>
      <c r="B9371" t="s">
        <v>12041</v>
      </c>
      <c r="C9371">
        <v>1</v>
      </c>
      <c r="D9371" t="s">
        <v>14</v>
      </c>
      <c r="E9371" t="s">
        <v>486</v>
      </c>
      <c r="F9371" t="s">
        <v>21</v>
      </c>
      <c r="G9371" t="s">
        <v>16</v>
      </c>
      <c r="H9371" t="s">
        <v>16</v>
      </c>
      <c r="I9371">
        <v>4</v>
      </c>
      <c r="J9371">
        <v>15</v>
      </c>
      <c r="K9371">
        <v>4500</v>
      </c>
      <c r="L9371">
        <v>3.3</v>
      </c>
      <c r="M9371" t="s">
        <v>8199</v>
      </c>
      <c r="N9371" t="str">
        <f>SUBSTITUTE(Sheet1[[#This Row],[Datekey_Opening]],"_","-")</f>
        <v>2011-3-13</v>
      </c>
      <c r="O9371">
        <f>YEAR(Sheet1[[#This Row],[Date]])</f>
        <v>2011</v>
      </c>
      <c r="P9371" t="str">
        <f>LOOKUP(Sheet1[[#This Row],[CountryCode]],$AI$4:$AI$18,$AJ$4:$AJ$18)</f>
        <v>India</v>
      </c>
      <c r="Q9371">
        <f>MONTH(Sheet1[[#This Row],[Date]])</f>
        <v>3</v>
      </c>
      <c r="R9371" t="str">
        <f>TEXT(Sheet1[[#This Row],[Date]],"MMMM")</f>
        <v>March</v>
      </c>
      <c r="S9371" t="str">
        <f>TEXT(Sheet1[[#This Row],[Date]],"YYYY-MMM")</f>
        <v>2011-Mar</v>
      </c>
      <c r="T9371">
        <f>WEEKDAY(Sheet1[[#This Row],[Date]])</f>
        <v>1</v>
      </c>
      <c r="U9371" t="str">
        <f>TEXT(Sheet1[[#This Row],[Date]],"DDDD")</f>
        <v>Sunday</v>
      </c>
      <c r="V9371" t="str">
        <f>"FM"&amp;MOD(MONTH(Sheet1[[#This Row],[Date]])-4,12)+1</f>
        <v>FM12</v>
      </c>
      <c r="W9371" t="str">
        <f>"Q"&amp;ROUNDUP(MONTH(Sheet1[[#This Row],[Date]])/3,0)</f>
        <v>Q1</v>
      </c>
      <c r="X9371" t="str">
        <f>"Q"&amp;INT(MOD(MONTH(Sheet1[[#This Row],[Date]])-4,12/3)+1)</f>
        <v>Q4</v>
      </c>
      <c r="Y9371" t="str" cm="1">
        <f t="array" ref="Y9371">_xlfn.IFS(ROUND(L9371,0)&lt;=1,"Need to improve 0-1",ROUND(L9371,0)&lt;=2,"Okay 1-2",ROUND(L9371,0)&lt;=3,"Good 2-3",ROUND(L9371,0)&lt;=4,"Great 3-4",ROUND(L9371,0)&lt;=5,"Excellent 4-5")</f>
        <v>Good 2-3</v>
      </c>
      <c r="Z9371" t="str">
        <f t="shared" si="146"/>
        <v>4000-5000</v>
      </c>
    </row>
    <row r="9372" spans="1:26" x14ac:dyDescent="0.3">
      <c r="A9372">
        <v>3235</v>
      </c>
      <c r="B9372" t="s">
        <v>12042</v>
      </c>
      <c r="C9372">
        <v>1</v>
      </c>
      <c r="D9372" t="s">
        <v>14</v>
      </c>
      <c r="E9372" t="s">
        <v>12043</v>
      </c>
      <c r="F9372" t="s">
        <v>21</v>
      </c>
      <c r="G9372" t="s">
        <v>16</v>
      </c>
      <c r="H9372" t="s">
        <v>16</v>
      </c>
      <c r="I9372">
        <v>4</v>
      </c>
      <c r="J9372">
        <v>189</v>
      </c>
      <c r="K9372">
        <v>4500</v>
      </c>
      <c r="L9372">
        <v>4</v>
      </c>
      <c r="M9372" t="s">
        <v>495</v>
      </c>
      <c r="N9372" t="str">
        <f>SUBSTITUTE(Sheet1[[#This Row],[Datekey_Opening]],"_","-")</f>
        <v>2010-2-9</v>
      </c>
      <c r="O9372">
        <f>YEAR(Sheet1[[#This Row],[Date]])</f>
        <v>2010</v>
      </c>
      <c r="P9372" t="str">
        <f>LOOKUP(Sheet1[[#This Row],[CountryCode]],$AI$4:$AI$18,$AJ$4:$AJ$18)</f>
        <v>India</v>
      </c>
      <c r="Q9372">
        <f>MONTH(Sheet1[[#This Row],[Date]])</f>
        <v>2</v>
      </c>
      <c r="R9372" t="str">
        <f>TEXT(Sheet1[[#This Row],[Date]],"MMMM")</f>
        <v>February</v>
      </c>
      <c r="S9372" t="str">
        <f>TEXT(Sheet1[[#This Row],[Date]],"YYYY-MMM")</f>
        <v>2010-Feb</v>
      </c>
      <c r="T9372">
        <f>WEEKDAY(Sheet1[[#This Row],[Date]])</f>
        <v>3</v>
      </c>
      <c r="U9372" t="str">
        <f>TEXT(Sheet1[[#This Row],[Date]],"DDDD")</f>
        <v>Tuesday</v>
      </c>
      <c r="V9372" t="str">
        <f>"FM"&amp;MOD(MONTH(Sheet1[[#This Row],[Date]])-4,12)+1</f>
        <v>FM11</v>
      </c>
      <c r="W9372" t="str">
        <f>"Q"&amp;ROUNDUP(MONTH(Sheet1[[#This Row],[Date]])/3,0)</f>
        <v>Q1</v>
      </c>
      <c r="X9372" t="str">
        <f>"Q"&amp;INT(MOD(MONTH(Sheet1[[#This Row],[Date]])-4,12/3)+1)</f>
        <v>Q3</v>
      </c>
      <c r="Y9372" t="str" cm="1">
        <f t="array" ref="Y9372">_xlfn.IFS(ROUND(L9372,0)&lt;=1,"Need to improve 0-1",ROUND(L9372,0)&lt;=2,"Okay 1-2",ROUND(L9372,0)&lt;=3,"Good 2-3",ROUND(L9372,0)&lt;=4,"Great 3-4",ROUND(L9372,0)&lt;=5,"Excellent 4-5")</f>
        <v>Great 3-4</v>
      </c>
      <c r="Z9372" t="str">
        <f t="shared" si="146"/>
        <v>4000-5000</v>
      </c>
    </row>
    <row r="9373" spans="1:26" x14ac:dyDescent="0.3">
      <c r="A9373">
        <v>309110</v>
      </c>
      <c r="B9373" t="s">
        <v>12044</v>
      </c>
      <c r="C9373">
        <v>1</v>
      </c>
      <c r="D9373" t="s">
        <v>14</v>
      </c>
      <c r="E9373" t="s">
        <v>1811</v>
      </c>
      <c r="F9373" t="s">
        <v>21</v>
      </c>
      <c r="G9373" t="s">
        <v>16</v>
      </c>
      <c r="H9373" t="s">
        <v>16</v>
      </c>
      <c r="I9373">
        <v>4</v>
      </c>
      <c r="J9373">
        <v>51</v>
      </c>
      <c r="K9373">
        <v>4500</v>
      </c>
      <c r="L9373">
        <v>3.4</v>
      </c>
      <c r="M9373" t="s">
        <v>791</v>
      </c>
      <c r="N9373" t="str">
        <f>SUBSTITUTE(Sheet1[[#This Row],[Datekey_Opening]],"_","-")</f>
        <v>2013-2-5</v>
      </c>
      <c r="O9373">
        <f>YEAR(Sheet1[[#This Row],[Date]])</f>
        <v>2013</v>
      </c>
      <c r="P9373" t="str">
        <f>LOOKUP(Sheet1[[#This Row],[CountryCode]],$AI$4:$AI$18,$AJ$4:$AJ$18)</f>
        <v>India</v>
      </c>
      <c r="Q9373">
        <f>MONTH(Sheet1[[#This Row],[Date]])</f>
        <v>2</v>
      </c>
      <c r="R9373" t="str">
        <f>TEXT(Sheet1[[#This Row],[Date]],"MMMM")</f>
        <v>February</v>
      </c>
      <c r="S9373" t="str">
        <f>TEXT(Sheet1[[#This Row],[Date]],"YYYY-MMM")</f>
        <v>2013-Feb</v>
      </c>
      <c r="T9373">
        <f>WEEKDAY(Sheet1[[#This Row],[Date]])</f>
        <v>3</v>
      </c>
      <c r="U9373" t="str">
        <f>TEXT(Sheet1[[#This Row],[Date]],"DDDD")</f>
        <v>Tuesday</v>
      </c>
      <c r="V9373" t="str">
        <f>"FM"&amp;MOD(MONTH(Sheet1[[#This Row],[Date]])-4,12)+1</f>
        <v>FM11</v>
      </c>
      <c r="W9373" t="str">
        <f>"Q"&amp;ROUNDUP(MONTH(Sheet1[[#This Row],[Date]])/3,0)</f>
        <v>Q1</v>
      </c>
      <c r="X9373" t="str">
        <f>"Q"&amp;INT(MOD(MONTH(Sheet1[[#This Row],[Date]])-4,12/3)+1)</f>
        <v>Q3</v>
      </c>
      <c r="Y9373" t="str" cm="1">
        <f t="array" ref="Y9373">_xlfn.IFS(ROUND(L9373,0)&lt;=1,"Need to improve 0-1",ROUND(L9373,0)&lt;=2,"Okay 1-2",ROUND(L9373,0)&lt;=3,"Good 2-3",ROUND(L9373,0)&lt;=4,"Great 3-4",ROUND(L9373,0)&lt;=5,"Excellent 4-5")</f>
        <v>Good 2-3</v>
      </c>
      <c r="Z9373" t="str">
        <f t="shared" si="146"/>
        <v>4000-5000</v>
      </c>
    </row>
    <row r="9374" spans="1:26" x14ac:dyDescent="0.3">
      <c r="A9374">
        <v>2675</v>
      </c>
      <c r="B9374" t="s">
        <v>12045</v>
      </c>
      <c r="C9374">
        <v>1</v>
      </c>
      <c r="D9374" t="s">
        <v>14</v>
      </c>
      <c r="E9374" t="s">
        <v>12046</v>
      </c>
      <c r="F9374" t="s">
        <v>21</v>
      </c>
      <c r="G9374" t="s">
        <v>16</v>
      </c>
      <c r="H9374" t="s">
        <v>16</v>
      </c>
      <c r="I9374">
        <v>4</v>
      </c>
      <c r="J9374">
        <v>800</v>
      </c>
      <c r="K9374">
        <v>4500</v>
      </c>
      <c r="L9374">
        <v>4.3</v>
      </c>
      <c r="M9374" t="s">
        <v>5373</v>
      </c>
      <c r="N9374" t="str">
        <f>SUBSTITUTE(Sheet1[[#This Row],[Datekey_Opening]],"_","-")</f>
        <v>2012-1-22</v>
      </c>
      <c r="O9374">
        <f>YEAR(Sheet1[[#This Row],[Date]])</f>
        <v>2012</v>
      </c>
      <c r="P9374" t="str">
        <f>LOOKUP(Sheet1[[#This Row],[CountryCode]],$AI$4:$AI$18,$AJ$4:$AJ$18)</f>
        <v>India</v>
      </c>
      <c r="Q9374">
        <f>MONTH(Sheet1[[#This Row],[Date]])</f>
        <v>1</v>
      </c>
      <c r="R9374" t="str">
        <f>TEXT(Sheet1[[#This Row],[Date]],"MMMM")</f>
        <v>January</v>
      </c>
      <c r="S9374" t="str">
        <f>TEXT(Sheet1[[#This Row],[Date]],"YYYY-MMM")</f>
        <v>2012-Jan</v>
      </c>
      <c r="T9374">
        <f>WEEKDAY(Sheet1[[#This Row],[Date]])</f>
        <v>1</v>
      </c>
      <c r="U9374" t="str">
        <f>TEXT(Sheet1[[#This Row],[Date]],"DDDD")</f>
        <v>Sunday</v>
      </c>
      <c r="V9374" t="str">
        <f>"FM"&amp;MOD(MONTH(Sheet1[[#This Row],[Date]])-4,12)+1</f>
        <v>FM10</v>
      </c>
      <c r="W9374" t="str">
        <f>"Q"&amp;ROUNDUP(MONTH(Sheet1[[#This Row],[Date]])/3,0)</f>
        <v>Q1</v>
      </c>
      <c r="X9374" t="str">
        <f>"Q"&amp;INT(MOD(MONTH(Sheet1[[#This Row],[Date]])-4,12/3)+1)</f>
        <v>Q2</v>
      </c>
      <c r="Y9374" t="str" cm="1">
        <f t="array" ref="Y9374">_xlfn.IFS(ROUND(L9374,0)&lt;=1,"Need to improve 0-1",ROUND(L9374,0)&lt;=2,"Okay 1-2",ROUND(L9374,0)&lt;=3,"Good 2-3",ROUND(L9374,0)&lt;=4,"Great 3-4",ROUND(L9374,0)&lt;=5,"Excellent 4-5")</f>
        <v>Great 3-4</v>
      </c>
      <c r="Z9374" t="str">
        <f t="shared" si="146"/>
        <v>4000-5000</v>
      </c>
    </row>
    <row r="9375" spans="1:26" x14ac:dyDescent="0.3">
      <c r="A9375">
        <v>104</v>
      </c>
      <c r="B9375" t="s">
        <v>12047</v>
      </c>
      <c r="C9375">
        <v>1</v>
      </c>
      <c r="D9375" t="s">
        <v>14</v>
      </c>
      <c r="E9375" t="s">
        <v>2478</v>
      </c>
      <c r="F9375" t="s">
        <v>21</v>
      </c>
      <c r="G9375" t="s">
        <v>16</v>
      </c>
      <c r="H9375" t="s">
        <v>16</v>
      </c>
      <c r="I9375">
        <v>4</v>
      </c>
      <c r="J9375">
        <v>62</v>
      </c>
      <c r="K9375">
        <v>4500</v>
      </c>
      <c r="L9375">
        <v>3.6</v>
      </c>
      <c r="M9375" t="s">
        <v>1120</v>
      </c>
      <c r="N9375" t="str">
        <f>SUBSTITUTE(Sheet1[[#This Row],[Datekey_Opening]],"_","-")</f>
        <v>2018-1-2</v>
      </c>
      <c r="O9375">
        <f>YEAR(Sheet1[[#This Row],[Date]])</f>
        <v>2018</v>
      </c>
      <c r="P9375" t="str">
        <f>LOOKUP(Sheet1[[#This Row],[CountryCode]],$AI$4:$AI$18,$AJ$4:$AJ$18)</f>
        <v>India</v>
      </c>
      <c r="Q9375">
        <f>MONTH(Sheet1[[#This Row],[Date]])</f>
        <v>1</v>
      </c>
      <c r="R9375" t="str">
        <f>TEXT(Sheet1[[#This Row],[Date]],"MMMM")</f>
        <v>January</v>
      </c>
      <c r="S9375" t="str">
        <f>TEXT(Sheet1[[#This Row],[Date]],"YYYY-MMM")</f>
        <v>2018-Jan</v>
      </c>
      <c r="T9375">
        <f>WEEKDAY(Sheet1[[#This Row],[Date]])</f>
        <v>3</v>
      </c>
      <c r="U9375" t="str">
        <f>TEXT(Sheet1[[#This Row],[Date]],"DDDD")</f>
        <v>Tuesday</v>
      </c>
      <c r="V9375" t="str">
        <f>"FM"&amp;MOD(MONTH(Sheet1[[#This Row],[Date]])-4,12)+1</f>
        <v>FM10</v>
      </c>
      <c r="W9375" t="str">
        <f>"Q"&amp;ROUNDUP(MONTH(Sheet1[[#This Row],[Date]])/3,0)</f>
        <v>Q1</v>
      </c>
      <c r="X9375" t="str">
        <f>"Q"&amp;INT(MOD(MONTH(Sheet1[[#This Row],[Date]])-4,12/3)+1)</f>
        <v>Q2</v>
      </c>
      <c r="Y9375" t="str" cm="1">
        <f t="array" ref="Y9375">_xlfn.IFS(ROUND(L9375,0)&lt;=1,"Need to improve 0-1",ROUND(L9375,0)&lt;=2,"Okay 1-2",ROUND(L9375,0)&lt;=3,"Good 2-3",ROUND(L9375,0)&lt;=4,"Great 3-4",ROUND(L9375,0)&lt;=5,"Excellent 4-5")</f>
        <v>Great 3-4</v>
      </c>
      <c r="Z9375" t="str">
        <f t="shared" si="146"/>
        <v>4000-5000</v>
      </c>
    </row>
    <row r="9376" spans="1:26" x14ac:dyDescent="0.3">
      <c r="A9376">
        <v>3937</v>
      </c>
      <c r="B9376" t="s">
        <v>12048</v>
      </c>
      <c r="C9376">
        <v>1</v>
      </c>
      <c r="D9376" t="s">
        <v>14</v>
      </c>
      <c r="E9376" t="s">
        <v>1811</v>
      </c>
      <c r="F9376" t="s">
        <v>21</v>
      </c>
      <c r="G9376" t="s">
        <v>16</v>
      </c>
      <c r="H9376" t="s">
        <v>16</v>
      </c>
      <c r="I9376">
        <v>4</v>
      </c>
      <c r="J9376">
        <v>273</v>
      </c>
      <c r="K9376">
        <v>4500</v>
      </c>
      <c r="L9376">
        <v>3.8</v>
      </c>
      <c r="M9376" t="s">
        <v>3617</v>
      </c>
      <c r="N9376" t="str">
        <f>SUBSTITUTE(Sheet1[[#This Row],[Datekey_Opening]],"_","-")</f>
        <v>2016-12-17</v>
      </c>
      <c r="O9376">
        <f>YEAR(Sheet1[[#This Row],[Date]])</f>
        <v>2016</v>
      </c>
      <c r="P9376" t="str">
        <f>LOOKUP(Sheet1[[#This Row],[CountryCode]],$AI$4:$AI$18,$AJ$4:$AJ$18)</f>
        <v>India</v>
      </c>
      <c r="Q9376">
        <f>MONTH(Sheet1[[#This Row],[Date]])</f>
        <v>12</v>
      </c>
      <c r="R9376" t="str">
        <f>TEXT(Sheet1[[#This Row],[Date]],"MMMM")</f>
        <v>December</v>
      </c>
      <c r="S9376" t="str">
        <f>TEXT(Sheet1[[#This Row],[Date]],"YYYY-MMM")</f>
        <v>2016-Dec</v>
      </c>
      <c r="T9376">
        <f>WEEKDAY(Sheet1[[#This Row],[Date]])</f>
        <v>7</v>
      </c>
      <c r="U9376" t="str">
        <f>TEXT(Sheet1[[#This Row],[Date]],"DDDD")</f>
        <v>Saturday</v>
      </c>
      <c r="V9376" t="str">
        <f>"FM"&amp;MOD(MONTH(Sheet1[[#This Row],[Date]])-4,12)+1</f>
        <v>FM9</v>
      </c>
      <c r="W9376" t="str">
        <f>"Q"&amp;ROUNDUP(MONTH(Sheet1[[#This Row],[Date]])/3,0)</f>
        <v>Q4</v>
      </c>
      <c r="X9376" t="str">
        <f>"Q"&amp;INT(MOD(MONTH(Sheet1[[#This Row],[Date]])-4,12/3)+1)</f>
        <v>Q1</v>
      </c>
      <c r="Y9376" t="str" cm="1">
        <f t="array" ref="Y9376">_xlfn.IFS(ROUND(L9376,0)&lt;=1,"Need to improve 0-1",ROUND(L9376,0)&lt;=2,"Okay 1-2",ROUND(L9376,0)&lt;=3,"Good 2-3",ROUND(L9376,0)&lt;=4,"Great 3-4",ROUND(L9376,0)&lt;=5,"Excellent 4-5")</f>
        <v>Great 3-4</v>
      </c>
      <c r="Z9376" t="str">
        <f t="shared" si="146"/>
        <v>4000-5000</v>
      </c>
    </row>
    <row r="9377" spans="1:26" x14ac:dyDescent="0.3">
      <c r="A9377">
        <v>307416</v>
      </c>
      <c r="B9377" t="s">
        <v>12049</v>
      </c>
      <c r="C9377">
        <v>1</v>
      </c>
      <c r="D9377" t="s">
        <v>7791</v>
      </c>
      <c r="E9377" t="s">
        <v>486</v>
      </c>
      <c r="F9377" t="s">
        <v>21</v>
      </c>
      <c r="G9377" t="s">
        <v>16</v>
      </c>
      <c r="H9377" t="s">
        <v>16</v>
      </c>
      <c r="I9377">
        <v>4</v>
      </c>
      <c r="J9377">
        <v>218</v>
      </c>
      <c r="K9377">
        <v>4500</v>
      </c>
      <c r="L9377">
        <v>3.6</v>
      </c>
      <c r="M9377" t="s">
        <v>63</v>
      </c>
      <c r="N9377" t="str">
        <f>SUBSTITUTE(Sheet1[[#This Row],[Datekey_Opening]],"_","-")</f>
        <v>2016-8-6</v>
      </c>
      <c r="O9377">
        <f>YEAR(Sheet1[[#This Row],[Date]])</f>
        <v>2016</v>
      </c>
      <c r="P9377" t="str">
        <f>LOOKUP(Sheet1[[#This Row],[CountryCode]],$AI$4:$AI$18,$AJ$4:$AJ$18)</f>
        <v>India</v>
      </c>
      <c r="Q9377">
        <f>MONTH(Sheet1[[#This Row],[Date]])</f>
        <v>8</v>
      </c>
      <c r="R9377" t="str">
        <f>TEXT(Sheet1[[#This Row],[Date]],"MMMM")</f>
        <v>August</v>
      </c>
      <c r="S9377" t="str">
        <f>TEXT(Sheet1[[#This Row],[Date]],"YYYY-MMM")</f>
        <v>2016-Aug</v>
      </c>
      <c r="T9377">
        <f>WEEKDAY(Sheet1[[#This Row],[Date]])</f>
        <v>7</v>
      </c>
      <c r="U9377" t="str">
        <f>TEXT(Sheet1[[#This Row],[Date]],"DDDD")</f>
        <v>Saturday</v>
      </c>
      <c r="V9377" t="str">
        <f>"FM"&amp;MOD(MONTH(Sheet1[[#This Row],[Date]])-4,12)+1</f>
        <v>FM5</v>
      </c>
      <c r="W9377" t="str">
        <f>"Q"&amp;ROUNDUP(MONTH(Sheet1[[#This Row],[Date]])/3,0)</f>
        <v>Q3</v>
      </c>
      <c r="X9377" t="str">
        <f>"Q"&amp;INT(MOD(MONTH(Sheet1[[#This Row],[Date]])-4,12/3)+1)</f>
        <v>Q1</v>
      </c>
      <c r="Y9377" t="str" cm="1">
        <f t="array" ref="Y9377">_xlfn.IFS(ROUND(L9377,0)&lt;=1,"Need to improve 0-1",ROUND(L9377,0)&lt;=2,"Okay 1-2",ROUND(L9377,0)&lt;=3,"Good 2-3",ROUND(L9377,0)&lt;=4,"Great 3-4",ROUND(L9377,0)&lt;=5,"Excellent 4-5")</f>
        <v>Great 3-4</v>
      </c>
      <c r="Z9377" t="str">
        <f t="shared" si="146"/>
        <v>4000-5000</v>
      </c>
    </row>
    <row r="9378" spans="1:26" x14ac:dyDescent="0.3">
      <c r="A9378">
        <v>5800710</v>
      </c>
      <c r="B9378" t="s">
        <v>1873</v>
      </c>
      <c r="C9378">
        <v>191</v>
      </c>
      <c r="D9378" t="s">
        <v>11827</v>
      </c>
      <c r="E9378" t="s">
        <v>12050</v>
      </c>
      <c r="F9378" t="s">
        <v>16</v>
      </c>
      <c r="G9378" t="s">
        <v>16</v>
      </c>
      <c r="H9378" t="s">
        <v>16</v>
      </c>
      <c r="I9378">
        <v>4</v>
      </c>
      <c r="J9378">
        <v>196</v>
      </c>
      <c r="K9378">
        <v>4500</v>
      </c>
      <c r="L9378">
        <v>4</v>
      </c>
      <c r="M9378" t="s">
        <v>1474</v>
      </c>
      <c r="N9378" t="str">
        <f>SUBSTITUTE(Sheet1[[#This Row],[Datekey_Opening]],"_","-")</f>
        <v>2015-11-20</v>
      </c>
      <c r="O9378">
        <f>YEAR(Sheet1[[#This Row],[Date]])</f>
        <v>2015</v>
      </c>
      <c r="P9378" t="str">
        <f>LOOKUP(Sheet1[[#This Row],[CountryCode]],$AI$4:$AI$18,$AJ$4:$AJ$18)</f>
        <v>Sri Lanka</v>
      </c>
      <c r="Q9378">
        <f>MONTH(Sheet1[[#This Row],[Date]])</f>
        <v>11</v>
      </c>
      <c r="R9378" t="str">
        <f>TEXT(Sheet1[[#This Row],[Date]],"MMMM")</f>
        <v>November</v>
      </c>
      <c r="S9378" t="str">
        <f>TEXT(Sheet1[[#This Row],[Date]],"YYYY-MMM")</f>
        <v>2015-Nov</v>
      </c>
      <c r="T9378">
        <f>WEEKDAY(Sheet1[[#This Row],[Date]])</f>
        <v>6</v>
      </c>
      <c r="U9378" t="str">
        <f>TEXT(Sheet1[[#This Row],[Date]],"DDDD")</f>
        <v>Friday</v>
      </c>
      <c r="V9378" t="str">
        <f>"FM"&amp;MOD(MONTH(Sheet1[[#This Row],[Date]])-4,12)+1</f>
        <v>FM8</v>
      </c>
      <c r="W9378" t="str">
        <f>"Q"&amp;ROUNDUP(MONTH(Sheet1[[#This Row],[Date]])/3,0)</f>
        <v>Q4</v>
      </c>
      <c r="X9378" t="str">
        <f>"Q"&amp;INT(MOD(MONTH(Sheet1[[#This Row],[Date]])-4,12/3)+1)</f>
        <v>Q4</v>
      </c>
      <c r="Y9378" t="str" cm="1">
        <f t="array" ref="Y9378">_xlfn.IFS(ROUND(L9378,0)&lt;=1,"Need to improve 0-1",ROUND(L9378,0)&lt;=2,"Okay 1-2",ROUND(L9378,0)&lt;=3,"Good 2-3",ROUND(L9378,0)&lt;=4,"Great 3-4",ROUND(L9378,0)&lt;=5,"Excellent 4-5")</f>
        <v>Great 3-4</v>
      </c>
      <c r="Z9378" t="str">
        <f t="shared" si="146"/>
        <v>4000-5000</v>
      </c>
    </row>
    <row r="9379" spans="1:26" x14ac:dyDescent="0.3">
      <c r="A9379">
        <v>18268390</v>
      </c>
      <c r="B9379" t="s">
        <v>12051</v>
      </c>
      <c r="C9379">
        <v>1</v>
      </c>
      <c r="D9379" t="s">
        <v>14</v>
      </c>
      <c r="E9379" t="s">
        <v>12052</v>
      </c>
      <c r="F9379" t="s">
        <v>16</v>
      </c>
      <c r="G9379" t="s">
        <v>16</v>
      </c>
      <c r="H9379" t="s">
        <v>16</v>
      </c>
      <c r="I9379">
        <v>4</v>
      </c>
      <c r="J9379">
        <v>142</v>
      </c>
      <c r="K9379">
        <v>4700</v>
      </c>
      <c r="L9379">
        <v>3.7</v>
      </c>
      <c r="M9379" t="s">
        <v>3458</v>
      </c>
      <c r="N9379" t="str">
        <f>SUBSTITUTE(Sheet1[[#This Row],[Datekey_Opening]],"_","-")</f>
        <v>2010-6-5</v>
      </c>
      <c r="O9379">
        <f>YEAR(Sheet1[[#This Row],[Date]])</f>
        <v>2010</v>
      </c>
      <c r="P9379" t="str">
        <f>LOOKUP(Sheet1[[#This Row],[CountryCode]],$AI$4:$AI$18,$AJ$4:$AJ$18)</f>
        <v>India</v>
      </c>
      <c r="Q9379">
        <f>MONTH(Sheet1[[#This Row],[Date]])</f>
        <v>6</v>
      </c>
      <c r="R9379" t="str">
        <f>TEXT(Sheet1[[#This Row],[Date]],"MMMM")</f>
        <v>June</v>
      </c>
      <c r="S9379" t="str">
        <f>TEXT(Sheet1[[#This Row],[Date]],"YYYY-MMM")</f>
        <v>2010-Jun</v>
      </c>
      <c r="T9379">
        <f>WEEKDAY(Sheet1[[#This Row],[Date]])</f>
        <v>7</v>
      </c>
      <c r="U9379" t="str">
        <f>TEXT(Sheet1[[#This Row],[Date]],"DDDD")</f>
        <v>Saturday</v>
      </c>
      <c r="V9379" t="str">
        <f>"FM"&amp;MOD(MONTH(Sheet1[[#This Row],[Date]])-4,12)+1</f>
        <v>FM3</v>
      </c>
      <c r="W9379" t="str">
        <f>"Q"&amp;ROUNDUP(MONTH(Sheet1[[#This Row],[Date]])/3,0)</f>
        <v>Q2</v>
      </c>
      <c r="X9379" t="str">
        <f>"Q"&amp;INT(MOD(MONTH(Sheet1[[#This Row],[Date]])-4,12/3)+1)</f>
        <v>Q3</v>
      </c>
      <c r="Y9379" t="str" cm="1">
        <f t="array" ref="Y9379">_xlfn.IFS(ROUND(L9379,0)&lt;=1,"Need to improve 0-1",ROUND(L9379,0)&lt;=2,"Okay 1-2",ROUND(L9379,0)&lt;=3,"Good 2-3",ROUND(L9379,0)&lt;=4,"Great 3-4",ROUND(L9379,0)&lt;=5,"Excellent 4-5")</f>
        <v>Great 3-4</v>
      </c>
      <c r="Z9379" t="str">
        <f t="shared" si="146"/>
        <v>4000-5000</v>
      </c>
    </row>
    <row r="9380" spans="1:26" x14ac:dyDescent="0.3">
      <c r="A9380">
        <v>305548</v>
      </c>
      <c r="B9380" t="s">
        <v>12053</v>
      </c>
      <c r="C9380">
        <v>1</v>
      </c>
      <c r="D9380" t="s">
        <v>14</v>
      </c>
      <c r="E9380" t="s">
        <v>426</v>
      </c>
      <c r="F9380" t="s">
        <v>21</v>
      </c>
      <c r="G9380" t="s">
        <v>16</v>
      </c>
      <c r="H9380" t="s">
        <v>16</v>
      </c>
      <c r="I9380">
        <v>4</v>
      </c>
      <c r="J9380">
        <v>119</v>
      </c>
      <c r="K9380">
        <v>4800</v>
      </c>
      <c r="L9380">
        <v>4.2</v>
      </c>
      <c r="M9380" t="s">
        <v>4879</v>
      </c>
      <c r="N9380" t="str">
        <f>SUBSTITUTE(Sheet1[[#This Row],[Datekey_Opening]],"_","-")</f>
        <v>2016-3-17</v>
      </c>
      <c r="O9380">
        <f>YEAR(Sheet1[[#This Row],[Date]])</f>
        <v>2016</v>
      </c>
      <c r="P9380" t="str">
        <f>LOOKUP(Sheet1[[#This Row],[CountryCode]],$AI$4:$AI$18,$AJ$4:$AJ$18)</f>
        <v>India</v>
      </c>
      <c r="Q9380">
        <f>MONTH(Sheet1[[#This Row],[Date]])</f>
        <v>3</v>
      </c>
      <c r="R9380" t="str">
        <f>TEXT(Sheet1[[#This Row],[Date]],"MMMM")</f>
        <v>March</v>
      </c>
      <c r="S9380" t="str">
        <f>TEXT(Sheet1[[#This Row],[Date]],"YYYY-MMM")</f>
        <v>2016-Mar</v>
      </c>
      <c r="T9380">
        <f>WEEKDAY(Sheet1[[#This Row],[Date]])</f>
        <v>5</v>
      </c>
      <c r="U9380" t="str">
        <f>TEXT(Sheet1[[#This Row],[Date]],"DDDD")</f>
        <v>Thursday</v>
      </c>
      <c r="V9380" t="str">
        <f>"FM"&amp;MOD(MONTH(Sheet1[[#This Row],[Date]])-4,12)+1</f>
        <v>FM12</v>
      </c>
      <c r="W9380" t="str">
        <f>"Q"&amp;ROUNDUP(MONTH(Sheet1[[#This Row],[Date]])/3,0)</f>
        <v>Q1</v>
      </c>
      <c r="X9380" t="str">
        <f>"Q"&amp;INT(MOD(MONTH(Sheet1[[#This Row],[Date]])-4,12/3)+1)</f>
        <v>Q4</v>
      </c>
      <c r="Y9380" t="str" cm="1">
        <f t="array" ref="Y9380">_xlfn.IFS(ROUND(L9380,0)&lt;=1,"Need to improve 0-1",ROUND(L9380,0)&lt;=2,"Okay 1-2",ROUND(L9380,0)&lt;=3,"Good 2-3",ROUND(L9380,0)&lt;=4,"Great 3-4",ROUND(L9380,0)&lt;=5,"Excellent 4-5")</f>
        <v>Great 3-4</v>
      </c>
      <c r="Z9380" t="str">
        <f t="shared" si="146"/>
        <v>4000-5000</v>
      </c>
    </row>
    <row r="9381" spans="1:26" x14ac:dyDescent="0.3">
      <c r="A9381">
        <v>18345728</v>
      </c>
      <c r="B9381" t="s">
        <v>12054</v>
      </c>
      <c r="C9381">
        <v>1</v>
      </c>
      <c r="D9381" t="s">
        <v>14</v>
      </c>
      <c r="E9381" t="s">
        <v>2903</v>
      </c>
      <c r="F9381" t="s">
        <v>16</v>
      </c>
      <c r="G9381" t="s">
        <v>16</v>
      </c>
      <c r="H9381" t="s">
        <v>16</v>
      </c>
      <c r="I9381">
        <v>4</v>
      </c>
      <c r="J9381">
        <v>408</v>
      </c>
      <c r="K9381">
        <v>5000</v>
      </c>
      <c r="L9381">
        <v>4.9000000000000004</v>
      </c>
      <c r="M9381" t="s">
        <v>12055</v>
      </c>
      <c r="N9381" t="str">
        <f>SUBSTITUTE(Sheet1[[#This Row],[Datekey_Opening]],"_","-")</f>
        <v>2011-8-5</v>
      </c>
      <c r="O9381">
        <f>YEAR(Sheet1[[#This Row],[Date]])</f>
        <v>2011</v>
      </c>
      <c r="P9381" t="str">
        <f>LOOKUP(Sheet1[[#This Row],[CountryCode]],$AI$4:$AI$18,$AJ$4:$AJ$18)</f>
        <v>India</v>
      </c>
      <c r="Q9381">
        <f>MONTH(Sheet1[[#This Row],[Date]])</f>
        <v>8</v>
      </c>
      <c r="R9381" t="str">
        <f>TEXT(Sheet1[[#This Row],[Date]],"MMMM")</f>
        <v>August</v>
      </c>
      <c r="S9381" t="str">
        <f>TEXT(Sheet1[[#This Row],[Date]],"YYYY-MMM")</f>
        <v>2011-Aug</v>
      </c>
      <c r="T9381">
        <f>WEEKDAY(Sheet1[[#This Row],[Date]])</f>
        <v>6</v>
      </c>
      <c r="U9381" t="str">
        <f>TEXT(Sheet1[[#This Row],[Date]],"DDDD")</f>
        <v>Friday</v>
      </c>
      <c r="V9381" t="str">
        <f>"FM"&amp;MOD(MONTH(Sheet1[[#This Row],[Date]])-4,12)+1</f>
        <v>FM5</v>
      </c>
      <c r="W9381" t="str">
        <f>"Q"&amp;ROUNDUP(MONTH(Sheet1[[#This Row],[Date]])/3,0)</f>
        <v>Q3</v>
      </c>
      <c r="X9381" t="str">
        <f>"Q"&amp;INT(MOD(MONTH(Sheet1[[#This Row],[Date]])-4,12/3)+1)</f>
        <v>Q1</v>
      </c>
      <c r="Y9381" t="str" cm="1">
        <f t="array" ref="Y9381">_xlfn.IFS(ROUND(L9381,0)&lt;=1,"Need to improve 0-1",ROUND(L9381,0)&lt;=2,"Okay 1-2",ROUND(L9381,0)&lt;=3,"Good 2-3",ROUND(L9381,0)&lt;=4,"Great 3-4",ROUND(L9381,0)&lt;=5,"Excellent 4-5")</f>
        <v>Excellent 4-5</v>
      </c>
      <c r="Z9381" t="str">
        <f t="shared" si="146"/>
        <v>5000-6000</v>
      </c>
    </row>
    <row r="9382" spans="1:26" x14ac:dyDescent="0.3">
      <c r="A9382">
        <v>3246</v>
      </c>
      <c r="B9382" t="s">
        <v>12056</v>
      </c>
      <c r="C9382">
        <v>1</v>
      </c>
      <c r="D9382" t="s">
        <v>14</v>
      </c>
      <c r="E9382" t="s">
        <v>426</v>
      </c>
      <c r="F9382" t="s">
        <v>21</v>
      </c>
      <c r="G9382" t="s">
        <v>16</v>
      </c>
      <c r="H9382" t="s">
        <v>16</v>
      </c>
      <c r="I9382">
        <v>4</v>
      </c>
      <c r="J9382">
        <v>114</v>
      </c>
      <c r="K9382">
        <v>5000</v>
      </c>
      <c r="L9382">
        <v>3.5</v>
      </c>
      <c r="M9382" t="s">
        <v>43</v>
      </c>
      <c r="N9382" t="str">
        <f>SUBSTITUTE(Sheet1[[#This Row],[Datekey_Opening]],"_","-")</f>
        <v>2010-8-20</v>
      </c>
      <c r="O9382">
        <f>YEAR(Sheet1[[#This Row],[Date]])</f>
        <v>2010</v>
      </c>
      <c r="P9382" t="str">
        <f>LOOKUP(Sheet1[[#This Row],[CountryCode]],$AI$4:$AI$18,$AJ$4:$AJ$18)</f>
        <v>India</v>
      </c>
      <c r="Q9382">
        <f>MONTH(Sheet1[[#This Row],[Date]])</f>
        <v>8</v>
      </c>
      <c r="R9382" t="str">
        <f>TEXT(Sheet1[[#This Row],[Date]],"MMMM")</f>
        <v>August</v>
      </c>
      <c r="S9382" t="str">
        <f>TEXT(Sheet1[[#This Row],[Date]],"YYYY-MMM")</f>
        <v>2010-Aug</v>
      </c>
      <c r="T9382">
        <f>WEEKDAY(Sheet1[[#This Row],[Date]])</f>
        <v>6</v>
      </c>
      <c r="U9382" t="str">
        <f>TEXT(Sheet1[[#This Row],[Date]],"DDDD")</f>
        <v>Friday</v>
      </c>
      <c r="V9382" t="str">
        <f>"FM"&amp;MOD(MONTH(Sheet1[[#This Row],[Date]])-4,12)+1</f>
        <v>FM5</v>
      </c>
      <c r="W9382" t="str">
        <f>"Q"&amp;ROUNDUP(MONTH(Sheet1[[#This Row],[Date]])/3,0)</f>
        <v>Q3</v>
      </c>
      <c r="X9382" t="str">
        <f>"Q"&amp;INT(MOD(MONTH(Sheet1[[#This Row],[Date]])-4,12/3)+1)</f>
        <v>Q1</v>
      </c>
      <c r="Y9382" t="str" cm="1">
        <f t="array" ref="Y9382">_xlfn.IFS(ROUND(L9382,0)&lt;=1,"Need to improve 0-1",ROUND(L9382,0)&lt;=2,"Okay 1-2",ROUND(L9382,0)&lt;=3,"Good 2-3",ROUND(L9382,0)&lt;=4,"Great 3-4",ROUND(L9382,0)&lt;=5,"Excellent 4-5")</f>
        <v>Great 3-4</v>
      </c>
      <c r="Z9382" t="str">
        <f t="shared" si="146"/>
        <v>5000-6000</v>
      </c>
    </row>
    <row r="9383" spans="1:26" x14ac:dyDescent="0.3">
      <c r="A9383">
        <v>4907</v>
      </c>
      <c r="B9383" t="s">
        <v>12057</v>
      </c>
      <c r="C9383">
        <v>1</v>
      </c>
      <c r="D9383" t="s">
        <v>14</v>
      </c>
      <c r="E9383" t="s">
        <v>486</v>
      </c>
      <c r="F9383" t="s">
        <v>16</v>
      </c>
      <c r="G9383" t="s">
        <v>16</v>
      </c>
      <c r="H9383" t="s">
        <v>16</v>
      </c>
      <c r="I9383">
        <v>4</v>
      </c>
      <c r="J9383">
        <v>747</v>
      </c>
      <c r="K9383">
        <v>5000</v>
      </c>
      <c r="L9383">
        <v>3.7</v>
      </c>
      <c r="M9383" t="s">
        <v>12058</v>
      </c>
      <c r="N9383" t="str">
        <f>SUBSTITUTE(Sheet1[[#This Row],[Datekey_Opening]],"_","-")</f>
        <v>2013-8-14</v>
      </c>
      <c r="O9383">
        <f>YEAR(Sheet1[[#This Row],[Date]])</f>
        <v>2013</v>
      </c>
      <c r="P9383" t="str">
        <f>LOOKUP(Sheet1[[#This Row],[CountryCode]],$AI$4:$AI$18,$AJ$4:$AJ$18)</f>
        <v>India</v>
      </c>
      <c r="Q9383">
        <f>MONTH(Sheet1[[#This Row],[Date]])</f>
        <v>8</v>
      </c>
      <c r="R9383" t="str">
        <f>TEXT(Sheet1[[#This Row],[Date]],"MMMM")</f>
        <v>August</v>
      </c>
      <c r="S9383" t="str">
        <f>TEXT(Sheet1[[#This Row],[Date]],"YYYY-MMM")</f>
        <v>2013-Aug</v>
      </c>
      <c r="T9383">
        <f>WEEKDAY(Sheet1[[#This Row],[Date]])</f>
        <v>4</v>
      </c>
      <c r="U9383" t="str">
        <f>TEXT(Sheet1[[#This Row],[Date]],"DDDD")</f>
        <v>Wednesday</v>
      </c>
      <c r="V9383" t="str">
        <f>"FM"&amp;MOD(MONTH(Sheet1[[#This Row],[Date]])-4,12)+1</f>
        <v>FM5</v>
      </c>
      <c r="W9383" t="str">
        <f>"Q"&amp;ROUNDUP(MONTH(Sheet1[[#This Row],[Date]])/3,0)</f>
        <v>Q3</v>
      </c>
      <c r="X9383" t="str">
        <f>"Q"&amp;INT(MOD(MONTH(Sheet1[[#This Row],[Date]])-4,12/3)+1)</f>
        <v>Q1</v>
      </c>
      <c r="Y9383" t="str" cm="1">
        <f t="array" ref="Y9383">_xlfn.IFS(ROUND(L9383,0)&lt;=1,"Need to improve 0-1",ROUND(L9383,0)&lt;=2,"Okay 1-2",ROUND(L9383,0)&lt;=3,"Good 2-3",ROUND(L9383,0)&lt;=4,"Great 3-4",ROUND(L9383,0)&lt;=5,"Excellent 4-5")</f>
        <v>Great 3-4</v>
      </c>
      <c r="Z9383" t="str">
        <f t="shared" si="146"/>
        <v>5000-6000</v>
      </c>
    </row>
    <row r="9384" spans="1:26" x14ac:dyDescent="0.3">
      <c r="A9384">
        <v>18261160</v>
      </c>
      <c r="B9384" t="s">
        <v>12059</v>
      </c>
      <c r="C9384">
        <v>1</v>
      </c>
      <c r="D9384" t="s">
        <v>14</v>
      </c>
      <c r="E9384" t="s">
        <v>12050</v>
      </c>
      <c r="F9384" t="s">
        <v>21</v>
      </c>
      <c r="G9384" t="s">
        <v>16</v>
      </c>
      <c r="H9384" t="s">
        <v>16</v>
      </c>
      <c r="I9384">
        <v>4</v>
      </c>
      <c r="J9384">
        <v>66</v>
      </c>
      <c r="K9384">
        <v>5000</v>
      </c>
      <c r="L9384">
        <v>3.9</v>
      </c>
      <c r="M9384" t="s">
        <v>1069</v>
      </c>
      <c r="N9384" t="str">
        <f>SUBSTITUTE(Sheet1[[#This Row],[Datekey_Opening]],"_","-")</f>
        <v>2017-6-19</v>
      </c>
      <c r="O9384">
        <f>YEAR(Sheet1[[#This Row],[Date]])</f>
        <v>2017</v>
      </c>
      <c r="P9384" t="str">
        <f>LOOKUP(Sheet1[[#This Row],[CountryCode]],$AI$4:$AI$18,$AJ$4:$AJ$18)</f>
        <v>India</v>
      </c>
      <c r="Q9384">
        <f>MONTH(Sheet1[[#This Row],[Date]])</f>
        <v>6</v>
      </c>
      <c r="R9384" t="str">
        <f>TEXT(Sheet1[[#This Row],[Date]],"MMMM")</f>
        <v>June</v>
      </c>
      <c r="S9384" t="str">
        <f>TEXT(Sheet1[[#This Row],[Date]],"YYYY-MMM")</f>
        <v>2017-Jun</v>
      </c>
      <c r="T9384">
        <f>WEEKDAY(Sheet1[[#This Row],[Date]])</f>
        <v>2</v>
      </c>
      <c r="U9384" t="str">
        <f>TEXT(Sheet1[[#This Row],[Date]],"DDDD")</f>
        <v>Monday</v>
      </c>
      <c r="V9384" t="str">
        <f>"FM"&amp;MOD(MONTH(Sheet1[[#This Row],[Date]])-4,12)+1</f>
        <v>FM3</v>
      </c>
      <c r="W9384" t="str">
        <f>"Q"&amp;ROUNDUP(MONTH(Sheet1[[#This Row],[Date]])/3,0)</f>
        <v>Q2</v>
      </c>
      <c r="X9384" t="str">
        <f>"Q"&amp;INT(MOD(MONTH(Sheet1[[#This Row],[Date]])-4,12/3)+1)</f>
        <v>Q3</v>
      </c>
      <c r="Y9384" t="str" cm="1">
        <f t="array" ref="Y9384">_xlfn.IFS(ROUND(L9384,0)&lt;=1,"Need to improve 0-1",ROUND(L9384,0)&lt;=2,"Okay 1-2",ROUND(L9384,0)&lt;=3,"Good 2-3",ROUND(L9384,0)&lt;=4,"Great 3-4",ROUND(L9384,0)&lt;=5,"Excellent 4-5")</f>
        <v>Great 3-4</v>
      </c>
      <c r="Z9384" t="str">
        <f t="shared" si="146"/>
        <v>5000-6000</v>
      </c>
    </row>
    <row r="9385" spans="1:26" x14ac:dyDescent="0.3">
      <c r="A9385">
        <v>2690</v>
      </c>
      <c r="B9385" t="s">
        <v>12060</v>
      </c>
      <c r="C9385">
        <v>1</v>
      </c>
      <c r="D9385" t="s">
        <v>14</v>
      </c>
      <c r="E9385" t="s">
        <v>12061</v>
      </c>
      <c r="F9385" t="s">
        <v>16</v>
      </c>
      <c r="G9385" t="s">
        <v>16</v>
      </c>
      <c r="H9385" t="s">
        <v>16</v>
      </c>
      <c r="I9385">
        <v>4</v>
      </c>
      <c r="J9385">
        <v>696</v>
      </c>
      <c r="K9385">
        <v>5000</v>
      </c>
      <c r="L9385">
        <v>3.9</v>
      </c>
      <c r="M9385" t="s">
        <v>6383</v>
      </c>
      <c r="N9385" t="str">
        <f>SUBSTITUTE(Sheet1[[#This Row],[Datekey_Opening]],"_","-")</f>
        <v>2015-6-21</v>
      </c>
      <c r="O9385">
        <f>YEAR(Sheet1[[#This Row],[Date]])</f>
        <v>2015</v>
      </c>
      <c r="P9385" t="str">
        <f>LOOKUP(Sheet1[[#This Row],[CountryCode]],$AI$4:$AI$18,$AJ$4:$AJ$18)</f>
        <v>India</v>
      </c>
      <c r="Q9385">
        <f>MONTH(Sheet1[[#This Row],[Date]])</f>
        <v>6</v>
      </c>
      <c r="R9385" t="str">
        <f>TEXT(Sheet1[[#This Row],[Date]],"MMMM")</f>
        <v>June</v>
      </c>
      <c r="S9385" t="str">
        <f>TEXT(Sheet1[[#This Row],[Date]],"YYYY-MMM")</f>
        <v>2015-Jun</v>
      </c>
      <c r="T9385">
        <f>WEEKDAY(Sheet1[[#This Row],[Date]])</f>
        <v>1</v>
      </c>
      <c r="U9385" t="str">
        <f>TEXT(Sheet1[[#This Row],[Date]],"DDDD")</f>
        <v>Sunday</v>
      </c>
      <c r="V9385" t="str">
        <f>"FM"&amp;MOD(MONTH(Sheet1[[#This Row],[Date]])-4,12)+1</f>
        <v>FM3</v>
      </c>
      <c r="W9385" t="str">
        <f>"Q"&amp;ROUNDUP(MONTH(Sheet1[[#This Row],[Date]])/3,0)</f>
        <v>Q2</v>
      </c>
      <c r="X9385" t="str">
        <f>"Q"&amp;INT(MOD(MONTH(Sheet1[[#This Row],[Date]])-4,12/3)+1)</f>
        <v>Q3</v>
      </c>
      <c r="Y9385" t="str" cm="1">
        <f t="array" ref="Y9385">_xlfn.IFS(ROUND(L9385,0)&lt;=1,"Need to improve 0-1",ROUND(L9385,0)&lt;=2,"Okay 1-2",ROUND(L9385,0)&lt;=3,"Good 2-3",ROUND(L9385,0)&lt;=4,"Great 3-4",ROUND(L9385,0)&lt;=5,"Excellent 4-5")</f>
        <v>Great 3-4</v>
      </c>
      <c r="Z9385" t="str">
        <f t="shared" si="146"/>
        <v>5000-6000</v>
      </c>
    </row>
    <row r="9386" spans="1:26" x14ac:dyDescent="0.3">
      <c r="A9386">
        <v>2727</v>
      </c>
      <c r="B9386" t="s">
        <v>12062</v>
      </c>
      <c r="C9386">
        <v>1</v>
      </c>
      <c r="D9386" t="s">
        <v>14</v>
      </c>
      <c r="E9386" t="s">
        <v>456</v>
      </c>
      <c r="F9386" t="s">
        <v>21</v>
      </c>
      <c r="G9386" t="s">
        <v>16</v>
      </c>
      <c r="H9386" t="s">
        <v>16</v>
      </c>
      <c r="I9386">
        <v>4</v>
      </c>
      <c r="J9386">
        <v>104</v>
      </c>
      <c r="K9386">
        <v>5000</v>
      </c>
      <c r="L9386">
        <v>3.7</v>
      </c>
      <c r="M9386" t="s">
        <v>1522</v>
      </c>
      <c r="N9386" t="str">
        <f>SUBSTITUTE(Sheet1[[#This Row],[Datekey_Opening]],"_","-")</f>
        <v>2017-4-8</v>
      </c>
      <c r="O9386">
        <f>YEAR(Sheet1[[#This Row],[Date]])</f>
        <v>2017</v>
      </c>
      <c r="P9386" t="str">
        <f>LOOKUP(Sheet1[[#This Row],[CountryCode]],$AI$4:$AI$18,$AJ$4:$AJ$18)</f>
        <v>India</v>
      </c>
      <c r="Q9386">
        <f>MONTH(Sheet1[[#This Row],[Date]])</f>
        <v>4</v>
      </c>
      <c r="R9386" t="str">
        <f>TEXT(Sheet1[[#This Row],[Date]],"MMMM")</f>
        <v>April</v>
      </c>
      <c r="S9386" t="str">
        <f>TEXT(Sheet1[[#This Row],[Date]],"YYYY-MMM")</f>
        <v>2017-Apr</v>
      </c>
      <c r="T9386">
        <f>WEEKDAY(Sheet1[[#This Row],[Date]])</f>
        <v>7</v>
      </c>
      <c r="U9386" t="str">
        <f>TEXT(Sheet1[[#This Row],[Date]],"DDDD")</f>
        <v>Saturday</v>
      </c>
      <c r="V9386" t="str">
        <f>"FM"&amp;MOD(MONTH(Sheet1[[#This Row],[Date]])-4,12)+1</f>
        <v>FM1</v>
      </c>
      <c r="W9386" t="str">
        <f>"Q"&amp;ROUNDUP(MONTH(Sheet1[[#This Row],[Date]])/3,0)</f>
        <v>Q2</v>
      </c>
      <c r="X9386" t="str">
        <f>"Q"&amp;INT(MOD(MONTH(Sheet1[[#This Row],[Date]])-4,12/3)+1)</f>
        <v>Q1</v>
      </c>
      <c r="Y9386" t="str" cm="1">
        <f t="array" ref="Y9386">_xlfn.IFS(ROUND(L9386,0)&lt;=1,"Need to improve 0-1",ROUND(L9386,0)&lt;=2,"Okay 1-2",ROUND(L9386,0)&lt;=3,"Good 2-3",ROUND(L9386,0)&lt;=4,"Great 3-4",ROUND(L9386,0)&lt;=5,"Excellent 4-5")</f>
        <v>Great 3-4</v>
      </c>
      <c r="Z9386" t="str">
        <f t="shared" si="146"/>
        <v>5000-6000</v>
      </c>
    </row>
    <row r="9387" spans="1:26" x14ac:dyDescent="0.3">
      <c r="A9387">
        <v>4910</v>
      </c>
      <c r="B9387" t="s">
        <v>12063</v>
      </c>
      <c r="C9387">
        <v>1</v>
      </c>
      <c r="D9387" t="s">
        <v>14</v>
      </c>
      <c r="E9387" t="s">
        <v>12064</v>
      </c>
      <c r="F9387" t="s">
        <v>21</v>
      </c>
      <c r="G9387" t="s">
        <v>16</v>
      </c>
      <c r="H9387" t="s">
        <v>16</v>
      </c>
      <c r="I9387">
        <v>4</v>
      </c>
      <c r="J9387">
        <v>199</v>
      </c>
      <c r="K9387">
        <v>5000</v>
      </c>
      <c r="L9387">
        <v>3.8</v>
      </c>
      <c r="M9387" t="s">
        <v>2847</v>
      </c>
      <c r="N9387" t="str">
        <f>SUBSTITUTE(Sheet1[[#This Row],[Datekey_Opening]],"_","-")</f>
        <v>2014-2-2</v>
      </c>
      <c r="O9387">
        <f>YEAR(Sheet1[[#This Row],[Date]])</f>
        <v>2014</v>
      </c>
      <c r="P9387" t="str">
        <f>LOOKUP(Sheet1[[#This Row],[CountryCode]],$AI$4:$AI$18,$AJ$4:$AJ$18)</f>
        <v>India</v>
      </c>
      <c r="Q9387">
        <f>MONTH(Sheet1[[#This Row],[Date]])</f>
        <v>2</v>
      </c>
      <c r="R9387" t="str">
        <f>TEXT(Sheet1[[#This Row],[Date]],"MMMM")</f>
        <v>February</v>
      </c>
      <c r="S9387" t="str">
        <f>TEXT(Sheet1[[#This Row],[Date]],"YYYY-MMM")</f>
        <v>2014-Feb</v>
      </c>
      <c r="T9387">
        <f>WEEKDAY(Sheet1[[#This Row],[Date]])</f>
        <v>1</v>
      </c>
      <c r="U9387" t="str">
        <f>TEXT(Sheet1[[#This Row],[Date]],"DDDD")</f>
        <v>Sunday</v>
      </c>
      <c r="V9387" t="str">
        <f>"FM"&amp;MOD(MONTH(Sheet1[[#This Row],[Date]])-4,12)+1</f>
        <v>FM11</v>
      </c>
      <c r="W9387" t="str">
        <f>"Q"&amp;ROUNDUP(MONTH(Sheet1[[#This Row],[Date]])/3,0)</f>
        <v>Q1</v>
      </c>
      <c r="X9387" t="str">
        <f>"Q"&amp;INT(MOD(MONTH(Sheet1[[#This Row],[Date]])-4,12/3)+1)</f>
        <v>Q3</v>
      </c>
      <c r="Y9387" t="str" cm="1">
        <f t="array" ref="Y9387">_xlfn.IFS(ROUND(L9387,0)&lt;=1,"Need to improve 0-1",ROUND(L9387,0)&lt;=2,"Okay 1-2",ROUND(L9387,0)&lt;=3,"Good 2-3",ROUND(L9387,0)&lt;=4,"Great 3-4",ROUND(L9387,0)&lt;=5,"Excellent 4-5")</f>
        <v>Great 3-4</v>
      </c>
      <c r="Z9387" t="str">
        <f t="shared" si="146"/>
        <v>5000-6000</v>
      </c>
    </row>
    <row r="9388" spans="1:26" x14ac:dyDescent="0.3">
      <c r="A9388">
        <v>4496</v>
      </c>
      <c r="B9388" t="s">
        <v>12065</v>
      </c>
      <c r="C9388">
        <v>1</v>
      </c>
      <c r="D9388" t="s">
        <v>14</v>
      </c>
      <c r="E9388" t="s">
        <v>12066</v>
      </c>
      <c r="F9388" t="s">
        <v>16</v>
      </c>
      <c r="G9388" t="s">
        <v>16</v>
      </c>
      <c r="H9388" t="s">
        <v>16</v>
      </c>
      <c r="I9388">
        <v>4</v>
      </c>
      <c r="J9388">
        <v>15</v>
      </c>
      <c r="K9388">
        <v>5000</v>
      </c>
      <c r="L9388">
        <v>3.1</v>
      </c>
      <c r="M9388" t="s">
        <v>4936</v>
      </c>
      <c r="N9388" t="str">
        <f>SUBSTITUTE(Sheet1[[#This Row],[Datekey_Opening]],"_","-")</f>
        <v>2018-1-14</v>
      </c>
      <c r="O9388">
        <f>YEAR(Sheet1[[#This Row],[Date]])</f>
        <v>2018</v>
      </c>
      <c r="P9388" t="str">
        <f>LOOKUP(Sheet1[[#This Row],[CountryCode]],$AI$4:$AI$18,$AJ$4:$AJ$18)</f>
        <v>India</v>
      </c>
      <c r="Q9388">
        <f>MONTH(Sheet1[[#This Row],[Date]])</f>
        <v>1</v>
      </c>
      <c r="R9388" t="str">
        <f>TEXT(Sheet1[[#This Row],[Date]],"MMMM")</f>
        <v>January</v>
      </c>
      <c r="S9388" t="str">
        <f>TEXT(Sheet1[[#This Row],[Date]],"YYYY-MMM")</f>
        <v>2018-Jan</v>
      </c>
      <c r="T9388">
        <f>WEEKDAY(Sheet1[[#This Row],[Date]])</f>
        <v>1</v>
      </c>
      <c r="U9388" t="str">
        <f>TEXT(Sheet1[[#This Row],[Date]],"DDDD")</f>
        <v>Sunday</v>
      </c>
      <c r="V9388" t="str">
        <f>"FM"&amp;MOD(MONTH(Sheet1[[#This Row],[Date]])-4,12)+1</f>
        <v>FM10</v>
      </c>
      <c r="W9388" t="str">
        <f>"Q"&amp;ROUNDUP(MONTH(Sheet1[[#This Row],[Date]])/3,0)</f>
        <v>Q1</v>
      </c>
      <c r="X9388" t="str">
        <f>"Q"&amp;INT(MOD(MONTH(Sheet1[[#This Row],[Date]])-4,12/3)+1)</f>
        <v>Q2</v>
      </c>
      <c r="Y9388" t="str" cm="1">
        <f t="array" ref="Y9388">_xlfn.IFS(ROUND(L9388,0)&lt;=1,"Need to improve 0-1",ROUND(L9388,0)&lt;=2,"Okay 1-2",ROUND(L9388,0)&lt;=3,"Good 2-3",ROUND(L9388,0)&lt;=4,"Great 3-4",ROUND(L9388,0)&lt;=5,"Excellent 4-5")</f>
        <v>Good 2-3</v>
      </c>
      <c r="Z9388" t="str">
        <f t="shared" si="146"/>
        <v>5000-6000</v>
      </c>
    </row>
    <row r="9389" spans="1:26" x14ac:dyDescent="0.3">
      <c r="A9389">
        <v>2681</v>
      </c>
      <c r="B9389" t="s">
        <v>12067</v>
      </c>
      <c r="C9389">
        <v>1</v>
      </c>
      <c r="D9389" t="s">
        <v>14</v>
      </c>
      <c r="E9389" t="s">
        <v>426</v>
      </c>
      <c r="F9389" t="s">
        <v>21</v>
      </c>
      <c r="G9389" t="s">
        <v>16</v>
      </c>
      <c r="H9389" t="s">
        <v>16</v>
      </c>
      <c r="I9389">
        <v>4</v>
      </c>
      <c r="J9389">
        <v>134</v>
      </c>
      <c r="K9389">
        <v>5000</v>
      </c>
      <c r="L9389">
        <v>3.8</v>
      </c>
      <c r="M9389" t="s">
        <v>5398</v>
      </c>
      <c r="N9389" t="str">
        <f>SUBSTITUTE(Sheet1[[#This Row],[Datekey_Opening]],"_","-")</f>
        <v>2010-12-11</v>
      </c>
      <c r="O9389">
        <f>YEAR(Sheet1[[#This Row],[Date]])</f>
        <v>2010</v>
      </c>
      <c r="P9389" t="str">
        <f>LOOKUP(Sheet1[[#This Row],[CountryCode]],$AI$4:$AI$18,$AJ$4:$AJ$18)</f>
        <v>India</v>
      </c>
      <c r="Q9389">
        <f>MONTH(Sheet1[[#This Row],[Date]])</f>
        <v>12</v>
      </c>
      <c r="R9389" t="str">
        <f>TEXT(Sheet1[[#This Row],[Date]],"MMMM")</f>
        <v>December</v>
      </c>
      <c r="S9389" t="str">
        <f>TEXT(Sheet1[[#This Row],[Date]],"YYYY-MMM")</f>
        <v>2010-Dec</v>
      </c>
      <c r="T9389">
        <f>WEEKDAY(Sheet1[[#This Row],[Date]])</f>
        <v>7</v>
      </c>
      <c r="U9389" t="str">
        <f>TEXT(Sheet1[[#This Row],[Date]],"DDDD")</f>
        <v>Saturday</v>
      </c>
      <c r="V9389" t="str">
        <f>"FM"&amp;MOD(MONTH(Sheet1[[#This Row],[Date]])-4,12)+1</f>
        <v>FM9</v>
      </c>
      <c r="W9389" t="str">
        <f>"Q"&amp;ROUNDUP(MONTH(Sheet1[[#This Row],[Date]])/3,0)</f>
        <v>Q4</v>
      </c>
      <c r="X9389" t="str">
        <f>"Q"&amp;INT(MOD(MONTH(Sheet1[[#This Row],[Date]])-4,12/3)+1)</f>
        <v>Q1</v>
      </c>
      <c r="Y9389" t="str" cm="1">
        <f t="array" ref="Y9389">_xlfn.IFS(ROUND(L9389,0)&lt;=1,"Need to improve 0-1",ROUND(L9389,0)&lt;=2,"Okay 1-2",ROUND(L9389,0)&lt;=3,"Good 2-3",ROUND(L9389,0)&lt;=4,"Great 3-4",ROUND(L9389,0)&lt;=5,"Excellent 4-5")</f>
        <v>Great 3-4</v>
      </c>
      <c r="Z9389" t="str">
        <f t="shared" si="146"/>
        <v>5000-6000</v>
      </c>
    </row>
    <row r="9390" spans="1:26" x14ac:dyDescent="0.3">
      <c r="A9390">
        <v>18277024</v>
      </c>
      <c r="B9390" t="s">
        <v>12068</v>
      </c>
      <c r="C9390">
        <v>1</v>
      </c>
      <c r="D9390" t="s">
        <v>14</v>
      </c>
      <c r="E9390" t="s">
        <v>426</v>
      </c>
      <c r="F9390" t="s">
        <v>21</v>
      </c>
      <c r="G9390" t="s">
        <v>16</v>
      </c>
      <c r="H9390" t="s">
        <v>16</v>
      </c>
      <c r="I9390">
        <v>4</v>
      </c>
      <c r="J9390">
        <v>65</v>
      </c>
      <c r="K9390">
        <v>5000</v>
      </c>
      <c r="L9390">
        <v>3.7</v>
      </c>
      <c r="M9390" t="s">
        <v>309</v>
      </c>
      <c r="N9390" t="str">
        <f>SUBSTITUTE(Sheet1[[#This Row],[Datekey_Opening]],"_","-")</f>
        <v>2012-11-20</v>
      </c>
      <c r="O9390">
        <f>YEAR(Sheet1[[#This Row],[Date]])</f>
        <v>2012</v>
      </c>
      <c r="P9390" t="str">
        <f>LOOKUP(Sheet1[[#This Row],[CountryCode]],$AI$4:$AI$18,$AJ$4:$AJ$18)</f>
        <v>India</v>
      </c>
      <c r="Q9390">
        <f>MONTH(Sheet1[[#This Row],[Date]])</f>
        <v>11</v>
      </c>
      <c r="R9390" t="str">
        <f>TEXT(Sheet1[[#This Row],[Date]],"MMMM")</f>
        <v>November</v>
      </c>
      <c r="S9390" t="str">
        <f>TEXT(Sheet1[[#This Row],[Date]],"YYYY-MMM")</f>
        <v>2012-Nov</v>
      </c>
      <c r="T9390">
        <f>WEEKDAY(Sheet1[[#This Row],[Date]])</f>
        <v>3</v>
      </c>
      <c r="U9390" t="str">
        <f>TEXT(Sheet1[[#This Row],[Date]],"DDDD")</f>
        <v>Tuesday</v>
      </c>
      <c r="V9390" t="str">
        <f>"FM"&amp;MOD(MONTH(Sheet1[[#This Row],[Date]])-4,12)+1</f>
        <v>FM8</v>
      </c>
      <c r="W9390" t="str">
        <f>"Q"&amp;ROUNDUP(MONTH(Sheet1[[#This Row],[Date]])/3,0)</f>
        <v>Q4</v>
      </c>
      <c r="X9390" t="str">
        <f>"Q"&amp;INT(MOD(MONTH(Sheet1[[#This Row],[Date]])-4,12/3)+1)</f>
        <v>Q4</v>
      </c>
      <c r="Y9390" t="str" cm="1">
        <f t="array" ref="Y9390">_xlfn.IFS(ROUND(L9390,0)&lt;=1,"Need to improve 0-1",ROUND(L9390,0)&lt;=2,"Okay 1-2",ROUND(L9390,0)&lt;=3,"Good 2-3",ROUND(L9390,0)&lt;=4,"Great 3-4",ROUND(L9390,0)&lt;=5,"Excellent 4-5")</f>
        <v>Great 3-4</v>
      </c>
      <c r="Z9390" t="str">
        <f t="shared" si="146"/>
        <v>5000-6000</v>
      </c>
    </row>
    <row r="9391" spans="1:26" x14ac:dyDescent="0.3">
      <c r="A9391">
        <v>18255131</v>
      </c>
      <c r="B9391" t="s">
        <v>12069</v>
      </c>
      <c r="C9391">
        <v>1</v>
      </c>
      <c r="D9391" t="s">
        <v>14</v>
      </c>
      <c r="E9391" t="s">
        <v>10945</v>
      </c>
      <c r="F9391" t="s">
        <v>16</v>
      </c>
      <c r="G9391" t="s">
        <v>16</v>
      </c>
      <c r="H9391" t="s">
        <v>16</v>
      </c>
      <c r="I9391">
        <v>4</v>
      </c>
      <c r="J9391">
        <v>61</v>
      </c>
      <c r="K9391">
        <v>5000</v>
      </c>
      <c r="L9391">
        <v>3.6</v>
      </c>
      <c r="M9391" t="s">
        <v>4840</v>
      </c>
      <c r="N9391" t="str">
        <f>SUBSTITUTE(Sheet1[[#This Row],[Datekey_Opening]],"_","-")</f>
        <v>2013-5-22</v>
      </c>
      <c r="O9391">
        <f>YEAR(Sheet1[[#This Row],[Date]])</f>
        <v>2013</v>
      </c>
      <c r="P9391" t="str">
        <f>LOOKUP(Sheet1[[#This Row],[CountryCode]],$AI$4:$AI$18,$AJ$4:$AJ$18)</f>
        <v>India</v>
      </c>
      <c r="Q9391">
        <f>MONTH(Sheet1[[#This Row],[Date]])</f>
        <v>5</v>
      </c>
      <c r="R9391" t="str">
        <f>TEXT(Sheet1[[#This Row],[Date]],"MMMM")</f>
        <v>May</v>
      </c>
      <c r="S9391" t="str">
        <f>TEXT(Sheet1[[#This Row],[Date]],"YYYY-MMM")</f>
        <v>2013-May</v>
      </c>
      <c r="T9391">
        <f>WEEKDAY(Sheet1[[#This Row],[Date]])</f>
        <v>4</v>
      </c>
      <c r="U9391" t="str">
        <f>TEXT(Sheet1[[#This Row],[Date]],"DDDD")</f>
        <v>Wednesday</v>
      </c>
      <c r="V9391" t="str">
        <f>"FM"&amp;MOD(MONTH(Sheet1[[#This Row],[Date]])-4,12)+1</f>
        <v>FM2</v>
      </c>
      <c r="W9391" t="str">
        <f>"Q"&amp;ROUNDUP(MONTH(Sheet1[[#This Row],[Date]])/3,0)</f>
        <v>Q2</v>
      </c>
      <c r="X9391" t="str">
        <f>"Q"&amp;INT(MOD(MONTH(Sheet1[[#This Row],[Date]])-4,12/3)+1)</f>
        <v>Q2</v>
      </c>
      <c r="Y9391" t="str" cm="1">
        <f t="array" ref="Y9391">_xlfn.IFS(ROUND(L9391,0)&lt;=1,"Need to improve 0-1",ROUND(L9391,0)&lt;=2,"Okay 1-2",ROUND(L9391,0)&lt;=3,"Good 2-3",ROUND(L9391,0)&lt;=4,"Great 3-4",ROUND(L9391,0)&lt;=5,"Excellent 4-5")</f>
        <v>Great 3-4</v>
      </c>
      <c r="Z9391" t="str">
        <f t="shared" si="146"/>
        <v>5000-6000</v>
      </c>
    </row>
    <row r="9392" spans="1:26" x14ac:dyDescent="0.3">
      <c r="A9392">
        <v>2443</v>
      </c>
      <c r="B9392" t="s">
        <v>12070</v>
      </c>
      <c r="C9392">
        <v>1</v>
      </c>
      <c r="D9392" t="s">
        <v>7791</v>
      </c>
      <c r="E9392" t="s">
        <v>11694</v>
      </c>
      <c r="F9392" t="s">
        <v>21</v>
      </c>
      <c r="G9392" t="s">
        <v>16</v>
      </c>
      <c r="H9392" t="s">
        <v>16</v>
      </c>
      <c r="I9392">
        <v>4</v>
      </c>
      <c r="J9392">
        <v>131</v>
      </c>
      <c r="K9392">
        <v>5000</v>
      </c>
      <c r="L9392">
        <v>3.7</v>
      </c>
      <c r="M9392" t="s">
        <v>4415</v>
      </c>
      <c r="N9392" t="str">
        <f>SUBSTITUTE(Sheet1[[#This Row],[Datekey_Opening]],"_","-")</f>
        <v>2011-3-12</v>
      </c>
      <c r="O9392">
        <f>YEAR(Sheet1[[#This Row],[Date]])</f>
        <v>2011</v>
      </c>
      <c r="P9392" t="str">
        <f>LOOKUP(Sheet1[[#This Row],[CountryCode]],$AI$4:$AI$18,$AJ$4:$AJ$18)</f>
        <v>India</v>
      </c>
      <c r="Q9392">
        <f>MONTH(Sheet1[[#This Row],[Date]])</f>
        <v>3</v>
      </c>
      <c r="R9392" t="str">
        <f>TEXT(Sheet1[[#This Row],[Date]],"MMMM")</f>
        <v>March</v>
      </c>
      <c r="S9392" t="str">
        <f>TEXT(Sheet1[[#This Row],[Date]],"YYYY-MMM")</f>
        <v>2011-Mar</v>
      </c>
      <c r="T9392">
        <f>WEEKDAY(Sheet1[[#This Row],[Date]])</f>
        <v>7</v>
      </c>
      <c r="U9392" t="str">
        <f>TEXT(Sheet1[[#This Row],[Date]],"DDDD")</f>
        <v>Saturday</v>
      </c>
      <c r="V9392" t="str">
        <f>"FM"&amp;MOD(MONTH(Sheet1[[#This Row],[Date]])-4,12)+1</f>
        <v>FM12</v>
      </c>
      <c r="W9392" t="str">
        <f>"Q"&amp;ROUNDUP(MONTH(Sheet1[[#This Row],[Date]])/3,0)</f>
        <v>Q1</v>
      </c>
      <c r="X9392" t="str">
        <f>"Q"&amp;INT(MOD(MONTH(Sheet1[[#This Row],[Date]])-4,12/3)+1)</f>
        <v>Q4</v>
      </c>
      <c r="Y9392" t="str" cm="1">
        <f t="array" ref="Y9392">_xlfn.IFS(ROUND(L9392,0)&lt;=1,"Need to improve 0-1",ROUND(L9392,0)&lt;=2,"Okay 1-2",ROUND(L9392,0)&lt;=3,"Good 2-3",ROUND(L9392,0)&lt;=4,"Great 3-4",ROUND(L9392,0)&lt;=5,"Excellent 4-5")</f>
        <v>Great 3-4</v>
      </c>
      <c r="Z9392" t="str">
        <f t="shared" si="146"/>
        <v>5000-6000</v>
      </c>
    </row>
    <row r="9393" spans="1:26" x14ac:dyDescent="0.3">
      <c r="A9393">
        <v>3910</v>
      </c>
      <c r="B9393" t="s">
        <v>12071</v>
      </c>
      <c r="C9393">
        <v>1</v>
      </c>
      <c r="D9393" t="s">
        <v>14</v>
      </c>
      <c r="E9393" t="s">
        <v>10674</v>
      </c>
      <c r="F9393" t="s">
        <v>21</v>
      </c>
      <c r="G9393" t="s">
        <v>16</v>
      </c>
      <c r="H9393" t="s">
        <v>16</v>
      </c>
      <c r="I9393">
        <v>4</v>
      </c>
      <c r="J9393">
        <v>419</v>
      </c>
      <c r="K9393">
        <v>5100</v>
      </c>
      <c r="L9393">
        <v>3.7</v>
      </c>
      <c r="M9393" t="s">
        <v>11143</v>
      </c>
      <c r="N9393" t="str">
        <f>SUBSTITUTE(Sheet1[[#This Row],[Datekey_Opening]],"_","-")</f>
        <v>2013-2-17</v>
      </c>
      <c r="O9393">
        <f>YEAR(Sheet1[[#This Row],[Date]])</f>
        <v>2013</v>
      </c>
      <c r="P9393" t="str">
        <f>LOOKUP(Sheet1[[#This Row],[CountryCode]],$AI$4:$AI$18,$AJ$4:$AJ$18)</f>
        <v>India</v>
      </c>
      <c r="Q9393">
        <f>MONTH(Sheet1[[#This Row],[Date]])</f>
        <v>2</v>
      </c>
      <c r="R9393" t="str">
        <f>TEXT(Sheet1[[#This Row],[Date]],"MMMM")</f>
        <v>February</v>
      </c>
      <c r="S9393" t="str">
        <f>TEXT(Sheet1[[#This Row],[Date]],"YYYY-MMM")</f>
        <v>2013-Feb</v>
      </c>
      <c r="T9393">
        <f>WEEKDAY(Sheet1[[#This Row],[Date]])</f>
        <v>1</v>
      </c>
      <c r="U9393" t="str">
        <f>TEXT(Sheet1[[#This Row],[Date]],"DDDD")</f>
        <v>Sunday</v>
      </c>
      <c r="V9393" t="str">
        <f>"FM"&amp;MOD(MONTH(Sheet1[[#This Row],[Date]])-4,12)+1</f>
        <v>FM11</v>
      </c>
      <c r="W9393" t="str">
        <f>"Q"&amp;ROUNDUP(MONTH(Sheet1[[#This Row],[Date]])/3,0)</f>
        <v>Q1</v>
      </c>
      <c r="X9393" t="str">
        <f>"Q"&amp;INT(MOD(MONTH(Sheet1[[#This Row],[Date]])-4,12/3)+1)</f>
        <v>Q3</v>
      </c>
      <c r="Y9393" t="str" cm="1">
        <f t="array" ref="Y9393">_xlfn.IFS(ROUND(L9393,0)&lt;=1,"Need to improve 0-1",ROUND(L9393,0)&lt;=2,"Okay 1-2",ROUND(L9393,0)&lt;=3,"Good 2-3",ROUND(L9393,0)&lt;=4,"Great 3-4",ROUND(L9393,0)&lt;=5,"Excellent 4-5")</f>
        <v>Great 3-4</v>
      </c>
      <c r="Z9393" t="str">
        <f t="shared" si="146"/>
        <v>5000-6000</v>
      </c>
    </row>
    <row r="9394" spans="1:26" x14ac:dyDescent="0.3">
      <c r="A9394">
        <v>6812</v>
      </c>
      <c r="B9394" t="s">
        <v>12072</v>
      </c>
      <c r="C9394">
        <v>1</v>
      </c>
      <c r="D9394" t="s">
        <v>14</v>
      </c>
      <c r="E9394" t="s">
        <v>1739</v>
      </c>
      <c r="F9394" t="s">
        <v>21</v>
      </c>
      <c r="G9394" t="s">
        <v>16</v>
      </c>
      <c r="H9394" t="s">
        <v>16</v>
      </c>
      <c r="I9394">
        <v>4</v>
      </c>
      <c r="J9394">
        <v>178</v>
      </c>
      <c r="K9394">
        <v>5500</v>
      </c>
      <c r="L9394">
        <v>3.9</v>
      </c>
      <c r="M9394" t="s">
        <v>202</v>
      </c>
      <c r="N9394" t="str">
        <f>SUBSTITUTE(Sheet1[[#This Row],[Datekey_Opening]],"_","-")</f>
        <v>2011-4-22</v>
      </c>
      <c r="O9394">
        <f>YEAR(Sheet1[[#This Row],[Date]])</f>
        <v>2011</v>
      </c>
      <c r="P9394" t="str">
        <f>LOOKUP(Sheet1[[#This Row],[CountryCode]],$AI$4:$AI$18,$AJ$4:$AJ$18)</f>
        <v>India</v>
      </c>
      <c r="Q9394">
        <f>MONTH(Sheet1[[#This Row],[Date]])</f>
        <v>4</v>
      </c>
      <c r="R9394" t="str">
        <f>TEXT(Sheet1[[#This Row],[Date]],"MMMM")</f>
        <v>April</v>
      </c>
      <c r="S9394" t="str">
        <f>TEXT(Sheet1[[#This Row],[Date]],"YYYY-MMM")</f>
        <v>2011-Apr</v>
      </c>
      <c r="T9394">
        <f>WEEKDAY(Sheet1[[#This Row],[Date]])</f>
        <v>6</v>
      </c>
      <c r="U9394" t="str">
        <f>TEXT(Sheet1[[#This Row],[Date]],"DDDD")</f>
        <v>Friday</v>
      </c>
      <c r="V9394" t="str">
        <f>"FM"&amp;MOD(MONTH(Sheet1[[#This Row],[Date]])-4,12)+1</f>
        <v>FM1</v>
      </c>
      <c r="W9394" t="str">
        <f>"Q"&amp;ROUNDUP(MONTH(Sheet1[[#This Row],[Date]])/3,0)</f>
        <v>Q2</v>
      </c>
      <c r="X9394" t="str">
        <f>"Q"&amp;INT(MOD(MONTH(Sheet1[[#This Row],[Date]])-4,12/3)+1)</f>
        <v>Q1</v>
      </c>
      <c r="Y9394" t="str" cm="1">
        <f t="array" ref="Y9394">_xlfn.IFS(ROUND(L9394,0)&lt;=1,"Need to improve 0-1",ROUND(L9394,0)&lt;=2,"Okay 1-2",ROUND(L9394,0)&lt;=3,"Good 2-3",ROUND(L9394,0)&lt;=4,"Great 3-4",ROUND(L9394,0)&lt;=5,"Excellent 4-5")</f>
        <v>Great 3-4</v>
      </c>
      <c r="Z9394" t="str">
        <f t="shared" si="146"/>
        <v>5000-6000</v>
      </c>
    </row>
    <row r="9395" spans="1:26" x14ac:dyDescent="0.3">
      <c r="A9395">
        <v>2689</v>
      </c>
      <c r="B9395" t="s">
        <v>12073</v>
      </c>
      <c r="C9395">
        <v>1</v>
      </c>
      <c r="D9395" t="s">
        <v>14</v>
      </c>
      <c r="E9395" t="s">
        <v>426</v>
      </c>
      <c r="F9395" t="s">
        <v>21</v>
      </c>
      <c r="G9395" t="s">
        <v>16</v>
      </c>
      <c r="H9395" t="s">
        <v>16</v>
      </c>
      <c r="I9395">
        <v>4</v>
      </c>
      <c r="J9395">
        <v>398</v>
      </c>
      <c r="K9395">
        <v>5500</v>
      </c>
      <c r="L9395">
        <v>4</v>
      </c>
      <c r="M9395" t="s">
        <v>6265</v>
      </c>
      <c r="N9395" t="str">
        <f>SUBSTITUTE(Sheet1[[#This Row],[Datekey_Opening]],"_","-")</f>
        <v>2012-11-21</v>
      </c>
      <c r="O9395">
        <f>YEAR(Sheet1[[#This Row],[Date]])</f>
        <v>2012</v>
      </c>
      <c r="P9395" t="str">
        <f>LOOKUP(Sheet1[[#This Row],[CountryCode]],$AI$4:$AI$18,$AJ$4:$AJ$18)</f>
        <v>India</v>
      </c>
      <c r="Q9395">
        <f>MONTH(Sheet1[[#This Row],[Date]])</f>
        <v>11</v>
      </c>
      <c r="R9395" t="str">
        <f>TEXT(Sheet1[[#This Row],[Date]],"MMMM")</f>
        <v>November</v>
      </c>
      <c r="S9395" t="str">
        <f>TEXT(Sheet1[[#This Row],[Date]],"YYYY-MMM")</f>
        <v>2012-Nov</v>
      </c>
      <c r="T9395">
        <f>WEEKDAY(Sheet1[[#This Row],[Date]])</f>
        <v>4</v>
      </c>
      <c r="U9395" t="str">
        <f>TEXT(Sheet1[[#This Row],[Date]],"DDDD")</f>
        <v>Wednesday</v>
      </c>
      <c r="V9395" t="str">
        <f>"FM"&amp;MOD(MONTH(Sheet1[[#This Row],[Date]])-4,12)+1</f>
        <v>FM8</v>
      </c>
      <c r="W9395" t="str">
        <f>"Q"&amp;ROUNDUP(MONTH(Sheet1[[#This Row],[Date]])/3,0)</f>
        <v>Q4</v>
      </c>
      <c r="X9395" t="str">
        <f>"Q"&amp;INT(MOD(MONTH(Sheet1[[#This Row],[Date]])-4,12/3)+1)</f>
        <v>Q4</v>
      </c>
      <c r="Y9395" t="str" cm="1">
        <f t="array" ref="Y9395">_xlfn.IFS(ROUND(L9395,0)&lt;=1,"Need to improve 0-1",ROUND(L9395,0)&lt;=2,"Okay 1-2",ROUND(L9395,0)&lt;=3,"Good 2-3",ROUND(L9395,0)&lt;=4,"Great 3-4",ROUND(L9395,0)&lt;=5,"Excellent 4-5")</f>
        <v>Great 3-4</v>
      </c>
      <c r="Z9395" t="str">
        <f t="shared" si="146"/>
        <v>5000-6000</v>
      </c>
    </row>
    <row r="9396" spans="1:26" x14ac:dyDescent="0.3">
      <c r="A9396">
        <v>2694</v>
      </c>
      <c r="B9396" t="s">
        <v>12074</v>
      </c>
      <c r="C9396">
        <v>1</v>
      </c>
      <c r="D9396" t="s">
        <v>14</v>
      </c>
      <c r="E9396" t="s">
        <v>1739</v>
      </c>
      <c r="F9396" t="s">
        <v>21</v>
      </c>
      <c r="G9396" t="s">
        <v>16</v>
      </c>
      <c r="H9396" t="s">
        <v>16</v>
      </c>
      <c r="I9396">
        <v>4</v>
      </c>
      <c r="J9396">
        <v>183</v>
      </c>
      <c r="K9396">
        <v>6000</v>
      </c>
      <c r="L9396">
        <v>3.9</v>
      </c>
      <c r="M9396" t="s">
        <v>1196</v>
      </c>
      <c r="N9396" t="str">
        <f>SUBSTITUTE(Sheet1[[#This Row],[Datekey_Opening]],"_","-")</f>
        <v>2011-8-12</v>
      </c>
      <c r="O9396">
        <f>YEAR(Sheet1[[#This Row],[Date]])</f>
        <v>2011</v>
      </c>
      <c r="P9396" t="str">
        <f>LOOKUP(Sheet1[[#This Row],[CountryCode]],$AI$4:$AI$18,$AJ$4:$AJ$18)</f>
        <v>India</v>
      </c>
      <c r="Q9396">
        <f>MONTH(Sheet1[[#This Row],[Date]])</f>
        <v>8</v>
      </c>
      <c r="R9396" t="str">
        <f>TEXT(Sheet1[[#This Row],[Date]],"MMMM")</f>
        <v>August</v>
      </c>
      <c r="S9396" t="str">
        <f>TEXT(Sheet1[[#This Row],[Date]],"YYYY-MMM")</f>
        <v>2011-Aug</v>
      </c>
      <c r="T9396">
        <f>WEEKDAY(Sheet1[[#This Row],[Date]])</f>
        <v>6</v>
      </c>
      <c r="U9396" t="str">
        <f>TEXT(Sheet1[[#This Row],[Date]],"DDDD")</f>
        <v>Friday</v>
      </c>
      <c r="V9396" t="str">
        <f>"FM"&amp;MOD(MONTH(Sheet1[[#This Row],[Date]])-4,12)+1</f>
        <v>FM5</v>
      </c>
      <c r="W9396" t="str">
        <f>"Q"&amp;ROUNDUP(MONTH(Sheet1[[#This Row],[Date]])/3,0)</f>
        <v>Q3</v>
      </c>
      <c r="X9396" t="str">
        <f>"Q"&amp;INT(MOD(MONTH(Sheet1[[#This Row],[Date]])-4,12/3)+1)</f>
        <v>Q1</v>
      </c>
      <c r="Y9396" t="str" cm="1">
        <f t="array" ref="Y9396">_xlfn.IFS(ROUND(L9396,0)&lt;=1,"Need to improve 0-1",ROUND(L9396,0)&lt;=2,"Okay 1-2",ROUND(L9396,0)&lt;=3,"Good 2-3",ROUND(L9396,0)&lt;=4,"Great 3-4",ROUND(L9396,0)&lt;=5,"Excellent 4-5")</f>
        <v>Great 3-4</v>
      </c>
      <c r="Z9396" t="str">
        <f t="shared" si="146"/>
        <v>6000-7000</v>
      </c>
    </row>
    <row r="9397" spans="1:26" x14ac:dyDescent="0.3">
      <c r="A9397">
        <v>301523</v>
      </c>
      <c r="B9397" t="s">
        <v>12075</v>
      </c>
      <c r="C9397">
        <v>1</v>
      </c>
      <c r="D9397" t="s">
        <v>14</v>
      </c>
      <c r="E9397" t="s">
        <v>3057</v>
      </c>
      <c r="F9397" t="s">
        <v>21</v>
      </c>
      <c r="G9397" t="s">
        <v>16</v>
      </c>
      <c r="H9397" t="s">
        <v>16</v>
      </c>
      <c r="I9397">
        <v>4</v>
      </c>
      <c r="J9397">
        <v>12</v>
      </c>
      <c r="K9397">
        <v>6000</v>
      </c>
      <c r="L9397">
        <v>3.2</v>
      </c>
      <c r="M9397" t="s">
        <v>6161</v>
      </c>
      <c r="N9397" t="str">
        <f>SUBSTITUTE(Sheet1[[#This Row],[Datekey_Opening]],"_","-")</f>
        <v>2015-4-24</v>
      </c>
      <c r="O9397">
        <f>YEAR(Sheet1[[#This Row],[Date]])</f>
        <v>2015</v>
      </c>
      <c r="P9397" t="str">
        <f>LOOKUP(Sheet1[[#This Row],[CountryCode]],$AI$4:$AI$18,$AJ$4:$AJ$18)</f>
        <v>India</v>
      </c>
      <c r="Q9397">
        <f>MONTH(Sheet1[[#This Row],[Date]])</f>
        <v>4</v>
      </c>
      <c r="R9397" t="str">
        <f>TEXT(Sheet1[[#This Row],[Date]],"MMMM")</f>
        <v>April</v>
      </c>
      <c r="S9397" t="str">
        <f>TEXT(Sheet1[[#This Row],[Date]],"YYYY-MMM")</f>
        <v>2015-Apr</v>
      </c>
      <c r="T9397">
        <f>WEEKDAY(Sheet1[[#This Row],[Date]])</f>
        <v>6</v>
      </c>
      <c r="U9397" t="str">
        <f>TEXT(Sheet1[[#This Row],[Date]],"DDDD")</f>
        <v>Friday</v>
      </c>
      <c r="V9397" t="str">
        <f>"FM"&amp;MOD(MONTH(Sheet1[[#This Row],[Date]])-4,12)+1</f>
        <v>FM1</v>
      </c>
      <c r="W9397" t="str">
        <f>"Q"&amp;ROUNDUP(MONTH(Sheet1[[#This Row],[Date]])/3,0)</f>
        <v>Q2</v>
      </c>
      <c r="X9397" t="str">
        <f>"Q"&amp;INT(MOD(MONTH(Sheet1[[#This Row],[Date]])-4,12/3)+1)</f>
        <v>Q1</v>
      </c>
      <c r="Y9397" t="str" cm="1">
        <f t="array" ref="Y9397">_xlfn.IFS(ROUND(L9397,0)&lt;=1,"Need to improve 0-1",ROUND(L9397,0)&lt;=2,"Okay 1-2",ROUND(L9397,0)&lt;=3,"Good 2-3",ROUND(L9397,0)&lt;=4,"Great 3-4",ROUND(L9397,0)&lt;=5,"Excellent 4-5")</f>
        <v>Good 2-3</v>
      </c>
      <c r="Z9397" t="str">
        <f t="shared" si="146"/>
        <v>6000-7000</v>
      </c>
    </row>
    <row r="9398" spans="1:26" x14ac:dyDescent="0.3">
      <c r="A9398">
        <v>2725</v>
      </c>
      <c r="B9398" t="s">
        <v>12076</v>
      </c>
      <c r="C9398">
        <v>1</v>
      </c>
      <c r="D9398" t="s">
        <v>14</v>
      </c>
      <c r="E9398" t="s">
        <v>12077</v>
      </c>
      <c r="F9398" t="s">
        <v>21</v>
      </c>
      <c r="G9398" t="s">
        <v>16</v>
      </c>
      <c r="H9398" t="s">
        <v>16</v>
      </c>
      <c r="I9398">
        <v>4</v>
      </c>
      <c r="J9398">
        <v>259</v>
      </c>
      <c r="K9398">
        <v>6000</v>
      </c>
      <c r="L9398">
        <v>4</v>
      </c>
      <c r="M9398" t="s">
        <v>3631</v>
      </c>
      <c r="N9398" t="str">
        <f>SUBSTITUTE(Sheet1[[#This Row],[Datekey_Opening]],"_","-")</f>
        <v>2014-12-11</v>
      </c>
      <c r="O9398">
        <f>YEAR(Sheet1[[#This Row],[Date]])</f>
        <v>2014</v>
      </c>
      <c r="P9398" t="str">
        <f>LOOKUP(Sheet1[[#This Row],[CountryCode]],$AI$4:$AI$18,$AJ$4:$AJ$18)</f>
        <v>India</v>
      </c>
      <c r="Q9398">
        <f>MONTH(Sheet1[[#This Row],[Date]])</f>
        <v>12</v>
      </c>
      <c r="R9398" t="str">
        <f>TEXT(Sheet1[[#This Row],[Date]],"MMMM")</f>
        <v>December</v>
      </c>
      <c r="S9398" t="str">
        <f>TEXT(Sheet1[[#This Row],[Date]],"YYYY-MMM")</f>
        <v>2014-Dec</v>
      </c>
      <c r="T9398">
        <f>WEEKDAY(Sheet1[[#This Row],[Date]])</f>
        <v>5</v>
      </c>
      <c r="U9398" t="str">
        <f>TEXT(Sheet1[[#This Row],[Date]],"DDDD")</f>
        <v>Thursday</v>
      </c>
      <c r="V9398" t="str">
        <f>"FM"&amp;MOD(MONTH(Sheet1[[#This Row],[Date]])-4,12)+1</f>
        <v>FM9</v>
      </c>
      <c r="W9398" t="str">
        <f>"Q"&amp;ROUNDUP(MONTH(Sheet1[[#This Row],[Date]])/3,0)</f>
        <v>Q4</v>
      </c>
      <c r="X9398" t="str">
        <f>"Q"&amp;INT(MOD(MONTH(Sheet1[[#This Row],[Date]])-4,12/3)+1)</f>
        <v>Q1</v>
      </c>
      <c r="Y9398" t="str" cm="1">
        <f t="array" ref="Y9398">_xlfn.IFS(ROUND(L9398,0)&lt;=1,"Need to improve 0-1",ROUND(L9398,0)&lt;=2,"Okay 1-2",ROUND(L9398,0)&lt;=3,"Good 2-3",ROUND(L9398,0)&lt;=4,"Great 3-4",ROUND(L9398,0)&lt;=5,"Excellent 4-5")</f>
        <v>Great 3-4</v>
      </c>
      <c r="Z9398" t="str">
        <f t="shared" si="146"/>
        <v>6000-7000</v>
      </c>
    </row>
    <row r="9399" spans="1:26" x14ac:dyDescent="0.3">
      <c r="A9399">
        <v>2724</v>
      </c>
      <c r="B9399" t="s">
        <v>12078</v>
      </c>
      <c r="C9399">
        <v>1</v>
      </c>
      <c r="D9399" t="s">
        <v>14</v>
      </c>
      <c r="E9399" t="s">
        <v>12079</v>
      </c>
      <c r="F9399" t="s">
        <v>21</v>
      </c>
      <c r="G9399" t="s">
        <v>16</v>
      </c>
      <c r="H9399" t="s">
        <v>16</v>
      </c>
      <c r="I9399">
        <v>4</v>
      </c>
      <c r="J9399">
        <v>272</v>
      </c>
      <c r="K9399">
        <v>6000</v>
      </c>
      <c r="L9399">
        <v>3.9</v>
      </c>
      <c r="M9399" t="s">
        <v>985</v>
      </c>
      <c r="N9399" t="str">
        <f>SUBSTITUTE(Sheet1[[#This Row],[Datekey_Opening]],"_","-")</f>
        <v>2012-10-22</v>
      </c>
      <c r="O9399">
        <f>YEAR(Sheet1[[#This Row],[Date]])</f>
        <v>2012</v>
      </c>
      <c r="P9399" t="str">
        <f>LOOKUP(Sheet1[[#This Row],[CountryCode]],$AI$4:$AI$18,$AJ$4:$AJ$18)</f>
        <v>India</v>
      </c>
      <c r="Q9399">
        <f>MONTH(Sheet1[[#This Row],[Date]])</f>
        <v>10</v>
      </c>
      <c r="R9399" t="str">
        <f>TEXT(Sheet1[[#This Row],[Date]],"MMMM")</f>
        <v>October</v>
      </c>
      <c r="S9399" t="str">
        <f>TEXT(Sheet1[[#This Row],[Date]],"YYYY-MMM")</f>
        <v>2012-Oct</v>
      </c>
      <c r="T9399">
        <f>WEEKDAY(Sheet1[[#This Row],[Date]])</f>
        <v>2</v>
      </c>
      <c r="U9399" t="str">
        <f>TEXT(Sheet1[[#This Row],[Date]],"DDDD")</f>
        <v>Monday</v>
      </c>
      <c r="V9399" t="str">
        <f>"FM"&amp;MOD(MONTH(Sheet1[[#This Row],[Date]])-4,12)+1</f>
        <v>FM7</v>
      </c>
      <c r="W9399" t="str">
        <f>"Q"&amp;ROUNDUP(MONTH(Sheet1[[#This Row],[Date]])/3,0)</f>
        <v>Q4</v>
      </c>
      <c r="X9399" t="str">
        <f>"Q"&amp;INT(MOD(MONTH(Sheet1[[#This Row],[Date]])-4,12/3)+1)</f>
        <v>Q3</v>
      </c>
      <c r="Y9399" t="str" cm="1">
        <f t="array" ref="Y9399">_xlfn.IFS(ROUND(L9399,0)&lt;=1,"Need to improve 0-1",ROUND(L9399,0)&lt;=2,"Okay 1-2",ROUND(L9399,0)&lt;=3,"Good 2-3",ROUND(L9399,0)&lt;=4,"Great 3-4",ROUND(L9399,0)&lt;=5,"Excellent 4-5")</f>
        <v>Great 3-4</v>
      </c>
      <c r="Z9399" t="str">
        <f t="shared" si="146"/>
        <v>6000-7000</v>
      </c>
    </row>
    <row r="9400" spans="1:26" x14ac:dyDescent="0.3">
      <c r="A9400">
        <v>6300010</v>
      </c>
      <c r="B9400" t="s">
        <v>12080</v>
      </c>
      <c r="C9400">
        <v>162</v>
      </c>
      <c r="D9400" t="s">
        <v>10591</v>
      </c>
      <c r="E9400" t="s">
        <v>12081</v>
      </c>
      <c r="F9400" t="s">
        <v>21</v>
      </c>
      <c r="G9400" t="s">
        <v>16</v>
      </c>
      <c r="H9400" t="s">
        <v>16</v>
      </c>
      <c r="I9400">
        <v>4</v>
      </c>
      <c r="J9400">
        <v>621</v>
      </c>
      <c r="K9400">
        <v>6000</v>
      </c>
      <c r="L9400">
        <v>4.9000000000000004</v>
      </c>
      <c r="M9400" t="s">
        <v>3112</v>
      </c>
      <c r="N9400" t="str">
        <f>SUBSTITUTE(Sheet1[[#This Row],[Datekey_Opening]],"_","-")</f>
        <v>2012-8-7</v>
      </c>
      <c r="O9400">
        <f>YEAR(Sheet1[[#This Row],[Date]])</f>
        <v>2012</v>
      </c>
      <c r="P9400" t="str">
        <f>LOOKUP(Sheet1[[#This Row],[CountryCode]],$AI$4:$AI$18,$AJ$4:$AJ$18)</f>
        <v>Phillipines</v>
      </c>
      <c r="Q9400">
        <f>MONTH(Sheet1[[#This Row],[Date]])</f>
        <v>8</v>
      </c>
      <c r="R9400" t="str">
        <f>TEXT(Sheet1[[#This Row],[Date]],"MMMM")</f>
        <v>August</v>
      </c>
      <c r="S9400" t="str">
        <f>TEXT(Sheet1[[#This Row],[Date]],"YYYY-MMM")</f>
        <v>2012-Aug</v>
      </c>
      <c r="T9400">
        <f>WEEKDAY(Sheet1[[#This Row],[Date]])</f>
        <v>3</v>
      </c>
      <c r="U9400" t="str">
        <f>TEXT(Sheet1[[#This Row],[Date]],"DDDD")</f>
        <v>Tuesday</v>
      </c>
      <c r="V9400" t="str">
        <f>"FM"&amp;MOD(MONTH(Sheet1[[#This Row],[Date]])-4,12)+1</f>
        <v>FM5</v>
      </c>
      <c r="W9400" t="str">
        <f>"Q"&amp;ROUNDUP(MONTH(Sheet1[[#This Row],[Date]])/3,0)</f>
        <v>Q3</v>
      </c>
      <c r="X9400" t="str">
        <f>"Q"&amp;INT(MOD(MONTH(Sheet1[[#This Row],[Date]])-4,12/3)+1)</f>
        <v>Q1</v>
      </c>
      <c r="Y9400" t="str" cm="1">
        <f t="array" ref="Y9400">_xlfn.IFS(ROUND(L9400,0)&lt;=1,"Need to improve 0-1",ROUND(L9400,0)&lt;=2,"Okay 1-2",ROUND(L9400,0)&lt;=3,"Good 2-3",ROUND(L9400,0)&lt;=4,"Great 3-4",ROUND(L9400,0)&lt;=5,"Excellent 4-5")</f>
        <v>Excellent 4-5</v>
      </c>
      <c r="Z9400" t="str">
        <f t="shared" si="146"/>
        <v>6000-7000</v>
      </c>
    </row>
    <row r="9401" spans="1:26" x14ac:dyDescent="0.3">
      <c r="A9401">
        <v>2742</v>
      </c>
      <c r="B9401" t="s">
        <v>12082</v>
      </c>
      <c r="C9401">
        <v>1</v>
      </c>
      <c r="D9401" t="s">
        <v>14</v>
      </c>
      <c r="E9401" t="s">
        <v>15</v>
      </c>
      <c r="F9401" t="s">
        <v>16</v>
      </c>
      <c r="G9401" t="s">
        <v>16</v>
      </c>
      <c r="H9401" t="s">
        <v>16</v>
      </c>
      <c r="I9401">
        <v>4</v>
      </c>
      <c r="J9401">
        <v>2826</v>
      </c>
      <c r="K9401">
        <v>6500</v>
      </c>
      <c r="L9401">
        <v>4.4000000000000004</v>
      </c>
      <c r="M9401" t="s">
        <v>5431</v>
      </c>
      <c r="N9401" t="str">
        <f>SUBSTITUTE(Sheet1[[#This Row],[Datekey_Opening]],"_","-")</f>
        <v>2018-12-10</v>
      </c>
      <c r="O9401">
        <f>YEAR(Sheet1[[#This Row],[Date]])</f>
        <v>2018</v>
      </c>
      <c r="P9401" t="str">
        <f>LOOKUP(Sheet1[[#This Row],[CountryCode]],$AI$4:$AI$18,$AJ$4:$AJ$18)</f>
        <v>India</v>
      </c>
      <c r="Q9401">
        <f>MONTH(Sheet1[[#This Row],[Date]])</f>
        <v>12</v>
      </c>
      <c r="R9401" t="str">
        <f>TEXT(Sheet1[[#This Row],[Date]],"MMMM")</f>
        <v>December</v>
      </c>
      <c r="S9401" t="str">
        <f>TEXT(Sheet1[[#This Row],[Date]],"YYYY-MMM")</f>
        <v>2018-Dec</v>
      </c>
      <c r="T9401">
        <f>WEEKDAY(Sheet1[[#This Row],[Date]])</f>
        <v>2</v>
      </c>
      <c r="U9401" t="str">
        <f>TEXT(Sheet1[[#This Row],[Date]],"DDDD")</f>
        <v>Monday</v>
      </c>
      <c r="V9401" t="str">
        <f>"FM"&amp;MOD(MONTH(Sheet1[[#This Row],[Date]])-4,12)+1</f>
        <v>FM9</v>
      </c>
      <c r="W9401" t="str">
        <f>"Q"&amp;ROUNDUP(MONTH(Sheet1[[#This Row],[Date]])/3,0)</f>
        <v>Q4</v>
      </c>
      <c r="X9401" t="str">
        <f>"Q"&amp;INT(MOD(MONTH(Sheet1[[#This Row],[Date]])-4,12/3)+1)</f>
        <v>Q1</v>
      </c>
      <c r="Y9401" t="str" cm="1">
        <f t="array" ref="Y9401">_xlfn.IFS(ROUND(L9401,0)&lt;=1,"Need to improve 0-1",ROUND(L9401,0)&lt;=2,"Okay 1-2",ROUND(L9401,0)&lt;=3,"Good 2-3",ROUND(L9401,0)&lt;=4,"Great 3-4",ROUND(L9401,0)&lt;=5,"Excellent 4-5")</f>
        <v>Great 3-4</v>
      </c>
      <c r="Z9401" t="str">
        <f t="shared" si="146"/>
        <v>6000-7000</v>
      </c>
    </row>
    <row r="9402" spans="1:26" x14ac:dyDescent="0.3">
      <c r="A9402">
        <v>309548</v>
      </c>
      <c r="B9402" t="s">
        <v>12083</v>
      </c>
      <c r="C9402">
        <v>1</v>
      </c>
      <c r="D9402" t="s">
        <v>14</v>
      </c>
      <c r="E9402" t="s">
        <v>12084</v>
      </c>
      <c r="F9402" t="s">
        <v>16</v>
      </c>
      <c r="G9402" t="s">
        <v>16</v>
      </c>
      <c r="H9402" t="s">
        <v>16</v>
      </c>
      <c r="I9402">
        <v>4</v>
      </c>
      <c r="J9402">
        <v>188</v>
      </c>
      <c r="K9402">
        <v>7000</v>
      </c>
      <c r="L9402">
        <v>4.0999999999999996</v>
      </c>
      <c r="M9402" t="s">
        <v>7297</v>
      </c>
      <c r="N9402" t="str">
        <f>SUBSTITUTE(Sheet1[[#This Row],[Datekey_Opening]],"_","-")</f>
        <v>2010-9-8</v>
      </c>
      <c r="O9402">
        <f>YEAR(Sheet1[[#This Row],[Date]])</f>
        <v>2010</v>
      </c>
      <c r="P9402" t="str">
        <f>LOOKUP(Sheet1[[#This Row],[CountryCode]],$AI$4:$AI$18,$AJ$4:$AJ$18)</f>
        <v>India</v>
      </c>
      <c r="Q9402">
        <f>MONTH(Sheet1[[#This Row],[Date]])</f>
        <v>9</v>
      </c>
      <c r="R9402" t="str">
        <f>TEXT(Sheet1[[#This Row],[Date]],"MMMM")</f>
        <v>September</v>
      </c>
      <c r="S9402" t="str">
        <f>TEXT(Sheet1[[#This Row],[Date]],"YYYY-MMM")</f>
        <v>2010-Sep</v>
      </c>
      <c r="T9402">
        <f>WEEKDAY(Sheet1[[#This Row],[Date]])</f>
        <v>4</v>
      </c>
      <c r="U9402" t="str">
        <f>TEXT(Sheet1[[#This Row],[Date]],"DDDD")</f>
        <v>Wednesday</v>
      </c>
      <c r="V9402" t="str">
        <f>"FM"&amp;MOD(MONTH(Sheet1[[#This Row],[Date]])-4,12)+1</f>
        <v>FM6</v>
      </c>
      <c r="W9402" t="str">
        <f>"Q"&amp;ROUNDUP(MONTH(Sheet1[[#This Row],[Date]])/3,0)</f>
        <v>Q3</v>
      </c>
      <c r="X9402" t="str">
        <f>"Q"&amp;INT(MOD(MONTH(Sheet1[[#This Row],[Date]])-4,12/3)+1)</f>
        <v>Q2</v>
      </c>
      <c r="Y9402" t="str" cm="1">
        <f t="array" ref="Y9402">_xlfn.IFS(ROUND(L9402,0)&lt;=1,"Need to improve 0-1",ROUND(L9402,0)&lt;=2,"Okay 1-2",ROUND(L9402,0)&lt;=3,"Good 2-3",ROUND(L9402,0)&lt;=4,"Great 3-4",ROUND(L9402,0)&lt;=5,"Excellent 4-5")</f>
        <v>Great 3-4</v>
      </c>
      <c r="Z9402" t="str">
        <f t="shared" si="146"/>
        <v>7000-200000</v>
      </c>
    </row>
    <row r="9403" spans="1:26" x14ac:dyDescent="0.3">
      <c r="A9403">
        <v>2701</v>
      </c>
      <c r="B9403" t="s">
        <v>12085</v>
      </c>
      <c r="C9403">
        <v>1</v>
      </c>
      <c r="D9403" t="s">
        <v>14</v>
      </c>
      <c r="E9403" t="s">
        <v>1762</v>
      </c>
      <c r="F9403" t="s">
        <v>21</v>
      </c>
      <c r="G9403" t="s">
        <v>16</v>
      </c>
      <c r="H9403" t="s">
        <v>16</v>
      </c>
      <c r="I9403">
        <v>4</v>
      </c>
      <c r="J9403">
        <v>145</v>
      </c>
      <c r="K9403">
        <v>8000</v>
      </c>
      <c r="L9403">
        <v>4</v>
      </c>
      <c r="M9403" t="s">
        <v>5071</v>
      </c>
      <c r="N9403" t="str">
        <f>SUBSTITUTE(Sheet1[[#This Row],[Datekey_Opening]],"_","-")</f>
        <v>2016-8-12</v>
      </c>
      <c r="O9403">
        <f>YEAR(Sheet1[[#This Row],[Date]])</f>
        <v>2016</v>
      </c>
      <c r="P9403" t="str">
        <f>LOOKUP(Sheet1[[#This Row],[CountryCode]],$AI$4:$AI$18,$AJ$4:$AJ$18)</f>
        <v>India</v>
      </c>
      <c r="Q9403">
        <f>MONTH(Sheet1[[#This Row],[Date]])</f>
        <v>8</v>
      </c>
      <c r="R9403" t="str">
        <f>TEXT(Sheet1[[#This Row],[Date]],"MMMM")</f>
        <v>August</v>
      </c>
      <c r="S9403" t="str">
        <f>TEXT(Sheet1[[#This Row],[Date]],"YYYY-MMM")</f>
        <v>2016-Aug</v>
      </c>
      <c r="T9403">
        <f>WEEKDAY(Sheet1[[#This Row],[Date]])</f>
        <v>6</v>
      </c>
      <c r="U9403" t="str">
        <f>TEXT(Sheet1[[#This Row],[Date]],"DDDD")</f>
        <v>Friday</v>
      </c>
      <c r="V9403" t="str">
        <f>"FM"&amp;MOD(MONTH(Sheet1[[#This Row],[Date]])-4,12)+1</f>
        <v>FM5</v>
      </c>
      <c r="W9403" t="str">
        <f>"Q"&amp;ROUNDUP(MONTH(Sheet1[[#This Row],[Date]])/3,0)</f>
        <v>Q3</v>
      </c>
      <c r="X9403" t="str">
        <f>"Q"&amp;INT(MOD(MONTH(Sheet1[[#This Row],[Date]])-4,12/3)+1)</f>
        <v>Q1</v>
      </c>
      <c r="Y9403" t="str" cm="1">
        <f t="array" ref="Y9403">_xlfn.IFS(ROUND(L9403,0)&lt;=1,"Need to improve 0-1",ROUND(L9403,0)&lt;=2,"Okay 1-2",ROUND(L9403,0)&lt;=3,"Good 2-3",ROUND(L9403,0)&lt;=4,"Great 3-4",ROUND(L9403,0)&lt;=5,"Excellent 4-5")</f>
        <v>Great 3-4</v>
      </c>
      <c r="Z9403" t="str">
        <f t="shared" si="146"/>
        <v>7000-200000</v>
      </c>
    </row>
    <row r="9404" spans="1:26" x14ac:dyDescent="0.3">
      <c r="A9404">
        <v>6600379</v>
      </c>
      <c r="B9404" t="s">
        <v>12086</v>
      </c>
      <c r="C9404">
        <v>30</v>
      </c>
      <c r="D9404" t="s">
        <v>1765</v>
      </c>
      <c r="E9404" t="s">
        <v>388</v>
      </c>
      <c r="F9404" t="s">
        <v>16</v>
      </c>
      <c r="G9404" t="s">
        <v>16</v>
      </c>
      <c r="H9404" t="s">
        <v>16</v>
      </c>
      <c r="I9404">
        <v>3</v>
      </c>
      <c r="J9404">
        <v>10</v>
      </c>
      <c r="K9404">
        <v>80</v>
      </c>
      <c r="L9404">
        <v>3.1</v>
      </c>
      <c r="M9404" t="s">
        <v>1027</v>
      </c>
      <c r="N9404" t="str">
        <f>SUBSTITUTE(Sheet1[[#This Row],[Datekey_Opening]],"_","-")</f>
        <v>2010-9-21</v>
      </c>
      <c r="O9404">
        <f>YEAR(Sheet1[[#This Row],[Date]])</f>
        <v>2010</v>
      </c>
      <c r="P9404" t="str">
        <f>LOOKUP(Sheet1[[#This Row],[CountryCode]],$AI$4:$AI$18,$AJ$4:$AJ$18)</f>
        <v>Brazil</v>
      </c>
      <c r="Q9404">
        <f>MONTH(Sheet1[[#This Row],[Date]])</f>
        <v>9</v>
      </c>
      <c r="R9404" t="str">
        <f>TEXT(Sheet1[[#This Row],[Date]],"MMMM")</f>
        <v>September</v>
      </c>
      <c r="S9404" t="str">
        <f>TEXT(Sheet1[[#This Row],[Date]],"YYYY-MMM")</f>
        <v>2010-Sep</v>
      </c>
      <c r="T9404">
        <f>WEEKDAY(Sheet1[[#This Row],[Date]])</f>
        <v>3</v>
      </c>
      <c r="U9404" t="str">
        <f>TEXT(Sheet1[[#This Row],[Date]],"DDDD")</f>
        <v>Tuesday</v>
      </c>
      <c r="V9404" t="str">
        <f>"FM"&amp;MOD(MONTH(Sheet1[[#This Row],[Date]])-4,12)+1</f>
        <v>FM6</v>
      </c>
      <c r="W9404" t="str">
        <f>"Q"&amp;ROUNDUP(MONTH(Sheet1[[#This Row],[Date]])/3,0)</f>
        <v>Q3</v>
      </c>
      <c r="X9404" t="str">
        <f>"Q"&amp;INT(MOD(MONTH(Sheet1[[#This Row],[Date]])-4,12/3)+1)</f>
        <v>Q2</v>
      </c>
      <c r="Y9404" t="str" cm="1">
        <f t="array" ref="Y9404">_xlfn.IFS(ROUND(L9404,0)&lt;=1,"Need to improve 0-1",ROUND(L9404,0)&lt;=2,"Okay 1-2",ROUND(L9404,0)&lt;=3,"Good 2-3",ROUND(L9404,0)&lt;=4,"Great 3-4",ROUND(L9404,0)&lt;=5,"Excellent 4-5")</f>
        <v>Good 2-3</v>
      </c>
      <c r="Z9404" t="str">
        <f t="shared" si="146"/>
        <v>0-1000</v>
      </c>
    </row>
    <row r="9405" spans="1:26" x14ac:dyDescent="0.3">
      <c r="A9405">
        <v>7301700</v>
      </c>
      <c r="B9405" t="s">
        <v>1832</v>
      </c>
      <c r="C9405">
        <v>30</v>
      </c>
      <c r="D9405" t="s">
        <v>1749</v>
      </c>
      <c r="E9405" t="s">
        <v>1750</v>
      </c>
      <c r="F9405" t="s">
        <v>16</v>
      </c>
      <c r="G9405" t="s">
        <v>16</v>
      </c>
      <c r="H9405" t="s">
        <v>16</v>
      </c>
      <c r="I9405">
        <v>3</v>
      </c>
      <c r="J9405">
        <v>10</v>
      </c>
      <c r="K9405">
        <v>80</v>
      </c>
      <c r="L9405">
        <v>4.3</v>
      </c>
      <c r="M9405" t="s">
        <v>5054</v>
      </c>
      <c r="N9405" t="str">
        <f>SUBSTITUTE(Sheet1[[#This Row],[Datekey_Opening]],"_","-")</f>
        <v>2013-9-26</v>
      </c>
      <c r="O9405">
        <f>YEAR(Sheet1[[#This Row],[Date]])</f>
        <v>2013</v>
      </c>
      <c r="P9405" t="str">
        <f>LOOKUP(Sheet1[[#This Row],[CountryCode]],$AI$4:$AI$18,$AJ$4:$AJ$18)</f>
        <v>Brazil</v>
      </c>
      <c r="Q9405">
        <f>MONTH(Sheet1[[#This Row],[Date]])</f>
        <v>9</v>
      </c>
      <c r="R9405" t="str">
        <f>TEXT(Sheet1[[#This Row],[Date]],"MMMM")</f>
        <v>September</v>
      </c>
      <c r="S9405" t="str">
        <f>TEXT(Sheet1[[#This Row],[Date]],"YYYY-MMM")</f>
        <v>2013-Sep</v>
      </c>
      <c r="T9405">
        <f>WEEKDAY(Sheet1[[#This Row],[Date]])</f>
        <v>5</v>
      </c>
      <c r="U9405" t="str">
        <f>TEXT(Sheet1[[#This Row],[Date]],"DDDD")</f>
        <v>Thursday</v>
      </c>
      <c r="V9405" t="str">
        <f>"FM"&amp;MOD(MONTH(Sheet1[[#This Row],[Date]])-4,12)+1</f>
        <v>FM6</v>
      </c>
      <c r="W9405" t="str">
        <f>"Q"&amp;ROUNDUP(MONTH(Sheet1[[#This Row],[Date]])/3,0)</f>
        <v>Q3</v>
      </c>
      <c r="X9405" t="str">
        <f>"Q"&amp;INT(MOD(MONTH(Sheet1[[#This Row],[Date]])-4,12/3)+1)</f>
        <v>Q2</v>
      </c>
      <c r="Y9405" t="str" cm="1">
        <f t="array" ref="Y9405">_xlfn.IFS(ROUND(L9405,0)&lt;=1,"Need to improve 0-1",ROUND(L9405,0)&lt;=2,"Okay 1-2",ROUND(L9405,0)&lt;=3,"Good 2-3",ROUND(L9405,0)&lt;=4,"Great 3-4",ROUND(L9405,0)&lt;=5,"Excellent 4-5")</f>
        <v>Great 3-4</v>
      </c>
      <c r="Z9405" t="str">
        <f t="shared" si="146"/>
        <v>0-1000</v>
      </c>
    </row>
    <row r="9406" spans="1:26" x14ac:dyDescent="0.3">
      <c r="A9406">
        <v>7417450</v>
      </c>
      <c r="B9406" t="s">
        <v>12087</v>
      </c>
      <c r="C9406">
        <v>94</v>
      </c>
      <c r="D9406" t="s">
        <v>12088</v>
      </c>
      <c r="E9406" t="s">
        <v>12089</v>
      </c>
      <c r="F9406" t="s">
        <v>16</v>
      </c>
      <c r="G9406" t="s">
        <v>16</v>
      </c>
      <c r="H9406" t="s">
        <v>16</v>
      </c>
      <c r="I9406">
        <v>3</v>
      </c>
      <c r="J9406">
        <v>2212</v>
      </c>
      <c r="K9406">
        <v>200000</v>
      </c>
      <c r="L9406">
        <v>4.9000000000000004</v>
      </c>
      <c r="M9406" t="s">
        <v>5535</v>
      </c>
      <c r="N9406" t="str">
        <f>SUBSTITUTE(Sheet1[[#This Row],[Datekey_Opening]],"_","-")</f>
        <v>2015-9-3</v>
      </c>
      <c r="O9406">
        <f>YEAR(Sheet1[[#This Row],[Date]])</f>
        <v>2015</v>
      </c>
      <c r="P9406" t="str">
        <f>LOOKUP(Sheet1[[#This Row],[CountryCode]],$AI$4:$AI$18,$AJ$4:$AJ$18)</f>
        <v>Indonesia</v>
      </c>
      <c r="Q9406">
        <f>MONTH(Sheet1[[#This Row],[Date]])</f>
        <v>9</v>
      </c>
      <c r="R9406" t="str">
        <f>TEXT(Sheet1[[#This Row],[Date]],"MMMM")</f>
        <v>September</v>
      </c>
      <c r="S9406" t="str">
        <f>TEXT(Sheet1[[#This Row],[Date]],"YYYY-MMM")</f>
        <v>2015-Sep</v>
      </c>
      <c r="T9406">
        <f>WEEKDAY(Sheet1[[#This Row],[Date]])</f>
        <v>5</v>
      </c>
      <c r="U9406" t="str">
        <f>TEXT(Sheet1[[#This Row],[Date]],"DDDD")</f>
        <v>Thursday</v>
      </c>
      <c r="V9406" t="str">
        <f>"FM"&amp;MOD(MONTH(Sheet1[[#This Row],[Date]])-4,12)+1</f>
        <v>FM6</v>
      </c>
      <c r="W9406" t="str">
        <f>"Q"&amp;ROUNDUP(MONTH(Sheet1[[#This Row],[Date]])/3,0)</f>
        <v>Q3</v>
      </c>
      <c r="X9406" t="str">
        <f>"Q"&amp;INT(MOD(MONTH(Sheet1[[#This Row],[Date]])-4,12/3)+1)</f>
        <v>Q2</v>
      </c>
      <c r="Y9406" t="str" cm="1">
        <f t="array" ref="Y9406">_xlfn.IFS(ROUND(L9406,0)&lt;=1,"Need to improve 0-1",ROUND(L9406,0)&lt;=2,"Okay 1-2",ROUND(L9406,0)&lt;=3,"Good 2-3",ROUND(L9406,0)&lt;=4,"Great 3-4",ROUND(L9406,0)&lt;=5,"Excellent 4-5")</f>
        <v>Excellent 4-5</v>
      </c>
      <c r="Z9406" t="str">
        <f t="shared" si="146"/>
        <v>Above 200000</v>
      </c>
    </row>
    <row r="9407" spans="1:26" x14ac:dyDescent="0.3">
      <c r="A9407">
        <v>6103683</v>
      </c>
      <c r="B9407" t="s">
        <v>12090</v>
      </c>
      <c r="C9407">
        <v>215</v>
      </c>
      <c r="D9407" t="s">
        <v>1671</v>
      </c>
      <c r="E9407" t="s">
        <v>456</v>
      </c>
      <c r="F9407" t="s">
        <v>16</v>
      </c>
      <c r="G9407" t="s">
        <v>16</v>
      </c>
      <c r="H9407" t="s">
        <v>16</v>
      </c>
      <c r="I9407">
        <v>3</v>
      </c>
      <c r="J9407">
        <v>571</v>
      </c>
      <c r="K9407">
        <v>45</v>
      </c>
      <c r="L9407">
        <v>4.5</v>
      </c>
      <c r="M9407" t="s">
        <v>4518</v>
      </c>
      <c r="N9407" t="str">
        <f>SUBSTITUTE(Sheet1[[#This Row],[Datekey_Opening]],"_","-")</f>
        <v>2017-9-20</v>
      </c>
      <c r="O9407">
        <f>YEAR(Sheet1[[#This Row],[Date]])</f>
        <v>2017</v>
      </c>
      <c r="P9407" t="str">
        <f>LOOKUP(Sheet1[[#This Row],[CountryCode]],$AI$4:$AI$18,$AJ$4:$AJ$18)</f>
        <v>United Kingdom</v>
      </c>
      <c r="Q9407">
        <f>MONTH(Sheet1[[#This Row],[Date]])</f>
        <v>9</v>
      </c>
      <c r="R9407" t="str">
        <f>TEXT(Sheet1[[#This Row],[Date]],"MMMM")</f>
        <v>September</v>
      </c>
      <c r="S9407" t="str">
        <f>TEXT(Sheet1[[#This Row],[Date]],"YYYY-MMM")</f>
        <v>2017-Sep</v>
      </c>
      <c r="T9407">
        <f>WEEKDAY(Sheet1[[#This Row],[Date]])</f>
        <v>4</v>
      </c>
      <c r="U9407" t="str">
        <f>TEXT(Sheet1[[#This Row],[Date]],"DDDD")</f>
        <v>Wednesday</v>
      </c>
      <c r="V9407" t="str">
        <f>"FM"&amp;MOD(MONTH(Sheet1[[#This Row],[Date]])-4,12)+1</f>
        <v>FM6</v>
      </c>
      <c r="W9407" t="str">
        <f>"Q"&amp;ROUNDUP(MONTH(Sheet1[[#This Row],[Date]])/3,0)</f>
        <v>Q3</v>
      </c>
      <c r="X9407" t="str">
        <f>"Q"&amp;INT(MOD(MONTH(Sheet1[[#This Row],[Date]])-4,12/3)+1)</f>
        <v>Q2</v>
      </c>
      <c r="Y9407" t="str" cm="1">
        <f t="array" ref="Y9407">_xlfn.IFS(ROUND(L9407,0)&lt;=1,"Need to improve 0-1",ROUND(L9407,0)&lt;=2,"Okay 1-2",ROUND(L9407,0)&lt;=3,"Good 2-3",ROUND(L9407,0)&lt;=4,"Great 3-4",ROUND(L9407,0)&lt;=5,"Excellent 4-5")</f>
        <v>Excellent 4-5</v>
      </c>
      <c r="Z9407" t="str">
        <f t="shared" si="146"/>
        <v>0-1000</v>
      </c>
    </row>
    <row r="9408" spans="1:26" x14ac:dyDescent="0.3">
      <c r="A9408">
        <v>6114829</v>
      </c>
      <c r="B9408" t="s">
        <v>12091</v>
      </c>
      <c r="C9408">
        <v>215</v>
      </c>
      <c r="D9408" t="s">
        <v>1671</v>
      </c>
      <c r="E9408" t="s">
        <v>1694</v>
      </c>
      <c r="F9408" t="s">
        <v>16</v>
      </c>
      <c r="G9408" t="s">
        <v>16</v>
      </c>
      <c r="H9408" t="s">
        <v>16</v>
      </c>
      <c r="I9408">
        <v>3</v>
      </c>
      <c r="J9408">
        <v>706</v>
      </c>
      <c r="K9408">
        <v>55</v>
      </c>
      <c r="L9408">
        <v>4.9000000000000004</v>
      </c>
      <c r="M9408" t="s">
        <v>5541</v>
      </c>
      <c r="N9408" t="str">
        <f>SUBSTITUTE(Sheet1[[#This Row],[Datekey_Opening]],"_","-")</f>
        <v>2016-9-9</v>
      </c>
      <c r="O9408">
        <f>YEAR(Sheet1[[#This Row],[Date]])</f>
        <v>2016</v>
      </c>
      <c r="P9408" t="str">
        <f>LOOKUP(Sheet1[[#This Row],[CountryCode]],$AI$4:$AI$18,$AJ$4:$AJ$18)</f>
        <v>United Kingdom</v>
      </c>
      <c r="Q9408">
        <f>MONTH(Sheet1[[#This Row],[Date]])</f>
        <v>9</v>
      </c>
      <c r="R9408" t="str">
        <f>TEXT(Sheet1[[#This Row],[Date]],"MMMM")</f>
        <v>September</v>
      </c>
      <c r="S9408" t="str">
        <f>TEXT(Sheet1[[#This Row],[Date]],"YYYY-MMM")</f>
        <v>2016-Sep</v>
      </c>
      <c r="T9408">
        <f>WEEKDAY(Sheet1[[#This Row],[Date]])</f>
        <v>6</v>
      </c>
      <c r="U9408" t="str">
        <f>TEXT(Sheet1[[#This Row],[Date]],"DDDD")</f>
        <v>Friday</v>
      </c>
      <c r="V9408" t="str">
        <f>"FM"&amp;MOD(MONTH(Sheet1[[#This Row],[Date]])-4,12)+1</f>
        <v>FM6</v>
      </c>
      <c r="W9408" t="str">
        <f>"Q"&amp;ROUNDUP(MONTH(Sheet1[[#This Row],[Date]])/3,0)</f>
        <v>Q3</v>
      </c>
      <c r="X9408" t="str">
        <f>"Q"&amp;INT(MOD(MONTH(Sheet1[[#This Row],[Date]])-4,12/3)+1)</f>
        <v>Q2</v>
      </c>
      <c r="Y9408" t="str" cm="1">
        <f t="array" ref="Y9408">_xlfn.IFS(ROUND(L9408,0)&lt;=1,"Need to improve 0-1",ROUND(L9408,0)&lt;=2,"Okay 1-2",ROUND(L9408,0)&lt;=3,"Good 2-3",ROUND(L9408,0)&lt;=4,"Great 3-4",ROUND(L9408,0)&lt;=5,"Excellent 4-5")</f>
        <v>Excellent 4-5</v>
      </c>
      <c r="Z9408" t="str">
        <f t="shared" si="146"/>
        <v>0-1000</v>
      </c>
    </row>
    <row r="9409" spans="1:26" x14ac:dyDescent="0.3">
      <c r="A9409">
        <v>6113973</v>
      </c>
      <c r="B9409" t="s">
        <v>12092</v>
      </c>
      <c r="C9409">
        <v>215</v>
      </c>
      <c r="D9409" t="s">
        <v>1671</v>
      </c>
      <c r="E9409" t="s">
        <v>12093</v>
      </c>
      <c r="F9409" t="s">
        <v>16</v>
      </c>
      <c r="G9409" t="s">
        <v>16</v>
      </c>
      <c r="H9409" t="s">
        <v>16</v>
      </c>
      <c r="I9409">
        <v>3</v>
      </c>
      <c r="J9409">
        <v>418</v>
      </c>
      <c r="K9409">
        <v>40</v>
      </c>
      <c r="L9409">
        <v>4.5999999999999996</v>
      </c>
      <c r="M9409" t="s">
        <v>2177</v>
      </c>
      <c r="N9409" t="str">
        <f>SUBSTITUTE(Sheet1[[#This Row],[Datekey_Opening]],"_","-")</f>
        <v>2016-9-23</v>
      </c>
      <c r="O9409">
        <f>YEAR(Sheet1[[#This Row],[Date]])</f>
        <v>2016</v>
      </c>
      <c r="P9409" t="str">
        <f>LOOKUP(Sheet1[[#This Row],[CountryCode]],$AI$4:$AI$18,$AJ$4:$AJ$18)</f>
        <v>United Kingdom</v>
      </c>
      <c r="Q9409">
        <f>MONTH(Sheet1[[#This Row],[Date]])</f>
        <v>9</v>
      </c>
      <c r="R9409" t="str">
        <f>TEXT(Sheet1[[#This Row],[Date]],"MMMM")</f>
        <v>September</v>
      </c>
      <c r="S9409" t="str">
        <f>TEXT(Sheet1[[#This Row],[Date]],"YYYY-MMM")</f>
        <v>2016-Sep</v>
      </c>
      <c r="T9409">
        <f>WEEKDAY(Sheet1[[#This Row],[Date]])</f>
        <v>6</v>
      </c>
      <c r="U9409" t="str">
        <f>TEXT(Sheet1[[#This Row],[Date]],"DDDD")</f>
        <v>Friday</v>
      </c>
      <c r="V9409" t="str">
        <f>"FM"&amp;MOD(MONTH(Sheet1[[#This Row],[Date]])-4,12)+1</f>
        <v>FM6</v>
      </c>
      <c r="W9409" t="str">
        <f>"Q"&amp;ROUNDUP(MONTH(Sheet1[[#This Row],[Date]])/3,0)</f>
        <v>Q3</v>
      </c>
      <c r="X9409" t="str">
        <f>"Q"&amp;INT(MOD(MONTH(Sheet1[[#This Row],[Date]])-4,12/3)+1)</f>
        <v>Q2</v>
      </c>
      <c r="Y9409" t="str" cm="1">
        <f t="array" ref="Y9409">_xlfn.IFS(ROUND(L9409,0)&lt;=1,"Need to improve 0-1",ROUND(L9409,0)&lt;=2,"Okay 1-2",ROUND(L9409,0)&lt;=3,"Good 2-3",ROUND(L9409,0)&lt;=4,"Great 3-4",ROUND(L9409,0)&lt;=5,"Excellent 4-5")</f>
        <v>Excellent 4-5</v>
      </c>
      <c r="Z9409" t="str">
        <f t="shared" si="146"/>
        <v>0-1000</v>
      </c>
    </row>
    <row r="9410" spans="1:26" x14ac:dyDescent="0.3">
      <c r="A9410">
        <v>6801963</v>
      </c>
      <c r="B9410" t="s">
        <v>12094</v>
      </c>
      <c r="C9410">
        <v>215</v>
      </c>
      <c r="D9410" t="s">
        <v>1633</v>
      </c>
      <c r="E9410" t="s">
        <v>11822</v>
      </c>
      <c r="F9410" t="s">
        <v>16</v>
      </c>
      <c r="G9410" t="s">
        <v>16</v>
      </c>
      <c r="H9410" t="s">
        <v>16</v>
      </c>
      <c r="I9410">
        <v>3</v>
      </c>
      <c r="J9410">
        <v>86</v>
      </c>
      <c r="K9410">
        <v>40</v>
      </c>
      <c r="L9410">
        <v>4</v>
      </c>
      <c r="M9410" t="s">
        <v>4102</v>
      </c>
      <c r="N9410" t="str">
        <f>SUBSTITUTE(Sheet1[[#This Row],[Datekey_Opening]],"_","-")</f>
        <v>2012-9-6</v>
      </c>
      <c r="O9410">
        <f>YEAR(Sheet1[[#This Row],[Date]])</f>
        <v>2012</v>
      </c>
      <c r="P9410" t="str">
        <f>LOOKUP(Sheet1[[#This Row],[CountryCode]],$AI$4:$AI$18,$AJ$4:$AJ$18)</f>
        <v>United Kingdom</v>
      </c>
      <c r="Q9410">
        <f>MONTH(Sheet1[[#This Row],[Date]])</f>
        <v>9</v>
      </c>
      <c r="R9410" t="str">
        <f>TEXT(Sheet1[[#This Row],[Date]],"MMMM")</f>
        <v>September</v>
      </c>
      <c r="S9410" t="str">
        <f>TEXT(Sheet1[[#This Row],[Date]],"YYYY-MMM")</f>
        <v>2012-Sep</v>
      </c>
      <c r="T9410">
        <f>WEEKDAY(Sheet1[[#This Row],[Date]])</f>
        <v>5</v>
      </c>
      <c r="U9410" t="str">
        <f>TEXT(Sheet1[[#This Row],[Date]],"DDDD")</f>
        <v>Thursday</v>
      </c>
      <c r="V9410" t="str">
        <f>"FM"&amp;MOD(MONTH(Sheet1[[#This Row],[Date]])-4,12)+1</f>
        <v>FM6</v>
      </c>
      <c r="W9410" t="str">
        <f>"Q"&amp;ROUNDUP(MONTH(Sheet1[[#This Row],[Date]])/3,0)</f>
        <v>Q3</v>
      </c>
      <c r="X9410" t="str">
        <f>"Q"&amp;INT(MOD(MONTH(Sheet1[[#This Row],[Date]])-4,12/3)+1)</f>
        <v>Q2</v>
      </c>
      <c r="Y9410" t="str" cm="1">
        <f t="array" ref="Y9410">_xlfn.IFS(ROUND(L9410,0)&lt;=1,"Need to improve 0-1",ROUND(L9410,0)&lt;=2,"Okay 1-2",ROUND(L9410,0)&lt;=3,"Good 2-3",ROUND(L9410,0)&lt;=4,"Great 3-4",ROUND(L9410,0)&lt;=5,"Excellent 4-5")</f>
        <v>Great 3-4</v>
      </c>
      <c r="Z9410" t="str">
        <f t="shared" ref="Z9410:Z9473" si="147">IF(AND(K9410&gt;=0,K9410&lt;1000),"0-1000",IF(AND(K9410&gt;=1000,K9410&lt;2000),"1000-2000",IF(AND(K9410&gt;=2000,K9410&lt;3000),"2000-3000",IF(AND(K9410&gt;=3000,K9410&lt;4000),"3000-4000",IF(AND(K9410&gt;=4000,K9410&lt;5000),"4000-5000",IF(AND(K9410&gt;=5000,K9410&lt;6000),"5000-6000",IF(AND(K9410&gt;=6000,K9410&lt;7000),"6000-7000",IF(AND(K9410&gt;=7000,K9410&lt;200000),"7000-200000","Above 200000"))))))))</f>
        <v>0-1000</v>
      </c>
    </row>
    <row r="9411" spans="1:26" x14ac:dyDescent="0.3">
      <c r="A9411">
        <v>6201309</v>
      </c>
      <c r="B9411" t="s">
        <v>12095</v>
      </c>
      <c r="C9411">
        <v>166</v>
      </c>
      <c r="D9411" t="s">
        <v>1868</v>
      </c>
      <c r="E9411" t="s">
        <v>12096</v>
      </c>
      <c r="F9411" t="s">
        <v>16</v>
      </c>
      <c r="G9411" t="s">
        <v>16</v>
      </c>
      <c r="H9411" t="s">
        <v>16</v>
      </c>
      <c r="I9411">
        <v>3</v>
      </c>
      <c r="J9411">
        <v>322</v>
      </c>
      <c r="K9411">
        <v>60</v>
      </c>
      <c r="L9411">
        <v>4</v>
      </c>
      <c r="M9411" t="s">
        <v>12097</v>
      </c>
      <c r="N9411" t="str">
        <f>SUBSTITUTE(Sheet1[[#This Row],[Datekey_Opening]],"_","-")</f>
        <v>2010-9-6</v>
      </c>
      <c r="O9411">
        <f>YEAR(Sheet1[[#This Row],[Date]])</f>
        <v>2010</v>
      </c>
      <c r="P9411" t="str">
        <f>LOOKUP(Sheet1[[#This Row],[CountryCode]],$AI$4:$AI$18,$AJ$4:$AJ$18)</f>
        <v>Qatar</v>
      </c>
      <c r="Q9411">
        <f>MONTH(Sheet1[[#This Row],[Date]])</f>
        <v>9</v>
      </c>
      <c r="R9411" t="str">
        <f>TEXT(Sheet1[[#This Row],[Date]],"MMMM")</f>
        <v>September</v>
      </c>
      <c r="S9411" t="str">
        <f>TEXT(Sheet1[[#This Row],[Date]],"YYYY-MMM")</f>
        <v>2010-Sep</v>
      </c>
      <c r="T9411">
        <f>WEEKDAY(Sheet1[[#This Row],[Date]])</f>
        <v>2</v>
      </c>
      <c r="U9411" t="str">
        <f>TEXT(Sheet1[[#This Row],[Date]],"DDDD")</f>
        <v>Monday</v>
      </c>
      <c r="V9411" t="str">
        <f>"FM"&amp;MOD(MONTH(Sheet1[[#This Row],[Date]])-4,12)+1</f>
        <v>FM6</v>
      </c>
      <c r="W9411" t="str">
        <f>"Q"&amp;ROUNDUP(MONTH(Sheet1[[#This Row],[Date]])/3,0)</f>
        <v>Q3</v>
      </c>
      <c r="X9411" t="str">
        <f>"Q"&amp;INT(MOD(MONTH(Sheet1[[#This Row],[Date]])-4,12/3)+1)</f>
        <v>Q2</v>
      </c>
      <c r="Y9411" t="str" cm="1">
        <f t="array" ref="Y9411">_xlfn.IFS(ROUND(L9411,0)&lt;=1,"Need to improve 0-1",ROUND(L9411,0)&lt;=2,"Okay 1-2",ROUND(L9411,0)&lt;=3,"Good 2-3",ROUND(L9411,0)&lt;=4,"Great 3-4",ROUND(L9411,0)&lt;=5,"Excellent 4-5")</f>
        <v>Great 3-4</v>
      </c>
      <c r="Z9411" t="str">
        <f t="shared" si="147"/>
        <v>0-1000</v>
      </c>
    </row>
    <row r="9412" spans="1:26" x14ac:dyDescent="0.3">
      <c r="A9412">
        <v>5800557</v>
      </c>
      <c r="B9412" t="s">
        <v>12098</v>
      </c>
      <c r="C9412">
        <v>191</v>
      </c>
      <c r="D9412" t="s">
        <v>11827</v>
      </c>
      <c r="E9412" t="s">
        <v>426</v>
      </c>
      <c r="F9412" t="s">
        <v>16</v>
      </c>
      <c r="G9412" t="s">
        <v>16</v>
      </c>
      <c r="H9412" t="s">
        <v>16</v>
      </c>
      <c r="I9412">
        <v>3</v>
      </c>
      <c r="J9412">
        <v>118</v>
      </c>
      <c r="K9412">
        <v>2000</v>
      </c>
      <c r="L9412">
        <v>3.4</v>
      </c>
      <c r="M9412" t="s">
        <v>1036</v>
      </c>
      <c r="N9412" t="str">
        <f>SUBSTITUTE(Sheet1[[#This Row],[Datekey_Opening]],"_","-")</f>
        <v>2015-9-25</v>
      </c>
      <c r="O9412">
        <f>YEAR(Sheet1[[#This Row],[Date]])</f>
        <v>2015</v>
      </c>
      <c r="P9412" t="str">
        <f>LOOKUP(Sheet1[[#This Row],[CountryCode]],$AI$4:$AI$18,$AJ$4:$AJ$18)</f>
        <v>Sri Lanka</v>
      </c>
      <c r="Q9412">
        <f>MONTH(Sheet1[[#This Row],[Date]])</f>
        <v>9</v>
      </c>
      <c r="R9412" t="str">
        <f>TEXT(Sheet1[[#This Row],[Date]],"MMMM")</f>
        <v>September</v>
      </c>
      <c r="S9412" t="str">
        <f>TEXT(Sheet1[[#This Row],[Date]],"YYYY-MMM")</f>
        <v>2015-Sep</v>
      </c>
      <c r="T9412">
        <f>WEEKDAY(Sheet1[[#This Row],[Date]])</f>
        <v>6</v>
      </c>
      <c r="U9412" t="str">
        <f>TEXT(Sheet1[[#This Row],[Date]],"DDDD")</f>
        <v>Friday</v>
      </c>
      <c r="V9412" t="str">
        <f>"FM"&amp;MOD(MONTH(Sheet1[[#This Row],[Date]])-4,12)+1</f>
        <v>FM6</v>
      </c>
      <c r="W9412" t="str">
        <f>"Q"&amp;ROUNDUP(MONTH(Sheet1[[#This Row],[Date]])/3,0)</f>
        <v>Q3</v>
      </c>
      <c r="X9412" t="str">
        <f>"Q"&amp;INT(MOD(MONTH(Sheet1[[#This Row],[Date]])-4,12/3)+1)</f>
        <v>Q2</v>
      </c>
      <c r="Y9412" t="str" cm="1">
        <f t="array" ref="Y9412">_xlfn.IFS(ROUND(L9412,0)&lt;=1,"Need to improve 0-1",ROUND(L9412,0)&lt;=2,"Okay 1-2",ROUND(L9412,0)&lt;=3,"Good 2-3",ROUND(L9412,0)&lt;=4,"Great 3-4",ROUND(L9412,0)&lt;=5,"Excellent 4-5")</f>
        <v>Good 2-3</v>
      </c>
      <c r="Z9412" t="str">
        <f t="shared" si="147"/>
        <v>2000-3000</v>
      </c>
    </row>
    <row r="9413" spans="1:26" x14ac:dyDescent="0.3">
      <c r="A9413">
        <v>6001537</v>
      </c>
      <c r="B9413" t="s">
        <v>12099</v>
      </c>
      <c r="C9413">
        <v>208</v>
      </c>
      <c r="D9413" t="s">
        <v>1880</v>
      </c>
      <c r="E9413" t="s">
        <v>11842</v>
      </c>
      <c r="F9413" t="s">
        <v>16</v>
      </c>
      <c r="G9413" t="s">
        <v>16</v>
      </c>
      <c r="H9413" t="s">
        <v>16</v>
      </c>
      <c r="I9413">
        <v>3</v>
      </c>
      <c r="J9413">
        <v>106</v>
      </c>
      <c r="K9413">
        <v>60</v>
      </c>
      <c r="L9413">
        <v>4.3</v>
      </c>
      <c r="M9413" t="s">
        <v>8932</v>
      </c>
      <c r="N9413" t="str">
        <f>SUBSTITUTE(Sheet1[[#This Row],[Datekey_Opening]],"_","-")</f>
        <v>2014-9-5</v>
      </c>
      <c r="O9413">
        <f>YEAR(Sheet1[[#This Row],[Date]])</f>
        <v>2014</v>
      </c>
      <c r="P9413" t="str">
        <f>LOOKUP(Sheet1[[#This Row],[CountryCode]],$AI$4:$AI$18,$AJ$4:$AJ$18)</f>
        <v>Turkey</v>
      </c>
      <c r="Q9413">
        <f>MONTH(Sheet1[[#This Row],[Date]])</f>
        <v>9</v>
      </c>
      <c r="R9413" t="str">
        <f>TEXT(Sheet1[[#This Row],[Date]],"MMMM")</f>
        <v>September</v>
      </c>
      <c r="S9413" t="str">
        <f>TEXT(Sheet1[[#This Row],[Date]],"YYYY-MMM")</f>
        <v>2014-Sep</v>
      </c>
      <c r="T9413">
        <f>WEEKDAY(Sheet1[[#This Row],[Date]])</f>
        <v>6</v>
      </c>
      <c r="U9413" t="str">
        <f>TEXT(Sheet1[[#This Row],[Date]],"DDDD")</f>
        <v>Friday</v>
      </c>
      <c r="V9413" t="str">
        <f>"FM"&amp;MOD(MONTH(Sheet1[[#This Row],[Date]])-4,12)+1</f>
        <v>FM6</v>
      </c>
      <c r="W9413" t="str">
        <f>"Q"&amp;ROUNDUP(MONTH(Sheet1[[#This Row],[Date]])/3,0)</f>
        <v>Q3</v>
      </c>
      <c r="X9413" t="str">
        <f>"Q"&amp;INT(MOD(MONTH(Sheet1[[#This Row],[Date]])-4,12/3)+1)</f>
        <v>Q2</v>
      </c>
      <c r="Y9413" t="str" cm="1">
        <f t="array" ref="Y9413">_xlfn.IFS(ROUND(L9413,0)&lt;=1,"Need to improve 0-1",ROUND(L9413,0)&lt;=2,"Okay 1-2",ROUND(L9413,0)&lt;=3,"Good 2-3",ROUND(L9413,0)&lt;=4,"Great 3-4",ROUND(L9413,0)&lt;=5,"Excellent 4-5")</f>
        <v>Great 3-4</v>
      </c>
      <c r="Z9413" t="str">
        <f t="shared" si="147"/>
        <v>0-1000</v>
      </c>
    </row>
    <row r="9414" spans="1:26" x14ac:dyDescent="0.3">
      <c r="A9414">
        <v>6000921</v>
      </c>
      <c r="B9414" t="s">
        <v>12100</v>
      </c>
      <c r="C9414">
        <v>208</v>
      </c>
      <c r="D9414" t="s">
        <v>1880</v>
      </c>
      <c r="E9414" t="s">
        <v>12101</v>
      </c>
      <c r="F9414" t="s">
        <v>16</v>
      </c>
      <c r="G9414" t="s">
        <v>16</v>
      </c>
      <c r="H9414" t="s">
        <v>16</v>
      </c>
      <c r="I9414">
        <v>3</v>
      </c>
      <c r="J9414">
        <v>152</v>
      </c>
      <c r="K9414">
        <v>70</v>
      </c>
      <c r="L9414">
        <v>4.2</v>
      </c>
      <c r="M9414" t="s">
        <v>1027</v>
      </c>
      <c r="N9414" t="str">
        <f>SUBSTITUTE(Sheet1[[#This Row],[Datekey_Opening]],"_","-")</f>
        <v>2010-9-21</v>
      </c>
      <c r="O9414">
        <f>YEAR(Sheet1[[#This Row],[Date]])</f>
        <v>2010</v>
      </c>
      <c r="P9414" t="str">
        <f>LOOKUP(Sheet1[[#This Row],[CountryCode]],$AI$4:$AI$18,$AJ$4:$AJ$18)</f>
        <v>Turkey</v>
      </c>
      <c r="Q9414">
        <f>MONTH(Sheet1[[#This Row],[Date]])</f>
        <v>9</v>
      </c>
      <c r="R9414" t="str">
        <f>TEXT(Sheet1[[#This Row],[Date]],"MMMM")</f>
        <v>September</v>
      </c>
      <c r="S9414" t="str">
        <f>TEXT(Sheet1[[#This Row],[Date]],"YYYY-MMM")</f>
        <v>2010-Sep</v>
      </c>
      <c r="T9414">
        <f>WEEKDAY(Sheet1[[#This Row],[Date]])</f>
        <v>3</v>
      </c>
      <c r="U9414" t="str">
        <f>TEXT(Sheet1[[#This Row],[Date]],"DDDD")</f>
        <v>Tuesday</v>
      </c>
      <c r="V9414" t="str">
        <f>"FM"&amp;MOD(MONTH(Sheet1[[#This Row],[Date]])-4,12)+1</f>
        <v>FM6</v>
      </c>
      <c r="W9414" t="str">
        <f>"Q"&amp;ROUNDUP(MONTH(Sheet1[[#This Row],[Date]])/3,0)</f>
        <v>Q3</v>
      </c>
      <c r="X9414" t="str">
        <f>"Q"&amp;INT(MOD(MONTH(Sheet1[[#This Row],[Date]])-4,12/3)+1)</f>
        <v>Q2</v>
      </c>
      <c r="Y9414" t="str" cm="1">
        <f t="array" ref="Y9414">_xlfn.IFS(ROUND(L9414,0)&lt;=1,"Need to improve 0-1",ROUND(L9414,0)&lt;=2,"Okay 1-2",ROUND(L9414,0)&lt;=3,"Good 2-3",ROUND(L9414,0)&lt;=4,"Great 3-4",ROUND(L9414,0)&lt;=5,"Excellent 4-5")</f>
        <v>Great 3-4</v>
      </c>
      <c r="Z9414" t="str">
        <f t="shared" si="147"/>
        <v>0-1000</v>
      </c>
    </row>
    <row r="9415" spans="1:26" x14ac:dyDescent="0.3">
      <c r="A9415">
        <v>5902117</v>
      </c>
      <c r="B9415" t="s">
        <v>12102</v>
      </c>
      <c r="C9415">
        <v>208</v>
      </c>
      <c r="D9415" t="s">
        <v>1819</v>
      </c>
      <c r="E9415" t="s">
        <v>12103</v>
      </c>
      <c r="F9415" t="s">
        <v>16</v>
      </c>
      <c r="G9415" t="s">
        <v>16</v>
      </c>
      <c r="H9415" t="s">
        <v>16</v>
      </c>
      <c r="I9415">
        <v>3</v>
      </c>
      <c r="J9415">
        <v>874</v>
      </c>
      <c r="K9415">
        <v>80</v>
      </c>
      <c r="L9415">
        <v>4.2</v>
      </c>
      <c r="M9415" t="s">
        <v>2148</v>
      </c>
      <c r="N9415" t="str">
        <f>SUBSTITUTE(Sheet1[[#This Row],[Datekey_Opening]],"_","-")</f>
        <v>2018-9-2</v>
      </c>
      <c r="O9415">
        <f>YEAR(Sheet1[[#This Row],[Date]])</f>
        <v>2018</v>
      </c>
      <c r="P9415" t="str">
        <f>LOOKUP(Sheet1[[#This Row],[CountryCode]],$AI$4:$AI$18,$AJ$4:$AJ$18)</f>
        <v>Turkey</v>
      </c>
      <c r="Q9415">
        <f>MONTH(Sheet1[[#This Row],[Date]])</f>
        <v>9</v>
      </c>
      <c r="R9415" t="str">
        <f>TEXT(Sheet1[[#This Row],[Date]],"MMMM")</f>
        <v>September</v>
      </c>
      <c r="S9415" t="str">
        <f>TEXT(Sheet1[[#This Row],[Date]],"YYYY-MMM")</f>
        <v>2018-Sep</v>
      </c>
      <c r="T9415">
        <f>WEEKDAY(Sheet1[[#This Row],[Date]])</f>
        <v>1</v>
      </c>
      <c r="U9415" t="str">
        <f>TEXT(Sheet1[[#This Row],[Date]],"DDDD")</f>
        <v>Sunday</v>
      </c>
      <c r="V9415" t="str">
        <f>"FM"&amp;MOD(MONTH(Sheet1[[#This Row],[Date]])-4,12)+1</f>
        <v>FM6</v>
      </c>
      <c r="W9415" t="str">
        <f>"Q"&amp;ROUNDUP(MONTH(Sheet1[[#This Row],[Date]])/3,0)</f>
        <v>Q3</v>
      </c>
      <c r="X9415" t="str">
        <f>"Q"&amp;INT(MOD(MONTH(Sheet1[[#This Row],[Date]])-4,12/3)+1)</f>
        <v>Q2</v>
      </c>
      <c r="Y9415" t="str" cm="1">
        <f t="array" ref="Y9415">_xlfn.IFS(ROUND(L9415,0)&lt;=1,"Need to improve 0-1",ROUND(L9415,0)&lt;=2,"Okay 1-2",ROUND(L9415,0)&lt;=3,"Good 2-3",ROUND(L9415,0)&lt;=4,"Great 3-4",ROUND(L9415,0)&lt;=5,"Excellent 4-5")</f>
        <v>Great 3-4</v>
      </c>
      <c r="Z9415" t="str">
        <f t="shared" si="147"/>
        <v>0-1000</v>
      </c>
    </row>
    <row r="9416" spans="1:26" x14ac:dyDescent="0.3">
      <c r="A9416">
        <v>5915054</v>
      </c>
      <c r="B9416" t="s">
        <v>12104</v>
      </c>
      <c r="C9416">
        <v>208</v>
      </c>
      <c r="D9416" t="s">
        <v>1819</v>
      </c>
      <c r="E9416" t="s">
        <v>12105</v>
      </c>
      <c r="F9416" t="s">
        <v>16</v>
      </c>
      <c r="G9416" t="s">
        <v>16</v>
      </c>
      <c r="H9416" t="s">
        <v>16</v>
      </c>
      <c r="I9416">
        <v>3</v>
      </c>
      <c r="J9416">
        <v>870</v>
      </c>
      <c r="K9416">
        <v>90</v>
      </c>
      <c r="L9416">
        <v>4.3</v>
      </c>
      <c r="M9416" t="s">
        <v>8624</v>
      </c>
      <c r="N9416" t="str">
        <f>SUBSTITUTE(Sheet1[[#This Row],[Datekey_Opening]],"_","-")</f>
        <v>2018-9-15</v>
      </c>
      <c r="O9416">
        <f>YEAR(Sheet1[[#This Row],[Date]])</f>
        <v>2018</v>
      </c>
      <c r="P9416" t="str">
        <f>LOOKUP(Sheet1[[#This Row],[CountryCode]],$AI$4:$AI$18,$AJ$4:$AJ$18)</f>
        <v>Turkey</v>
      </c>
      <c r="Q9416">
        <f>MONTH(Sheet1[[#This Row],[Date]])</f>
        <v>9</v>
      </c>
      <c r="R9416" t="str">
        <f>TEXT(Sheet1[[#This Row],[Date]],"MMMM")</f>
        <v>September</v>
      </c>
      <c r="S9416" t="str">
        <f>TEXT(Sheet1[[#This Row],[Date]],"YYYY-MMM")</f>
        <v>2018-Sep</v>
      </c>
      <c r="T9416">
        <f>WEEKDAY(Sheet1[[#This Row],[Date]])</f>
        <v>7</v>
      </c>
      <c r="U9416" t="str">
        <f>TEXT(Sheet1[[#This Row],[Date]],"DDDD")</f>
        <v>Saturday</v>
      </c>
      <c r="V9416" t="str">
        <f>"FM"&amp;MOD(MONTH(Sheet1[[#This Row],[Date]])-4,12)+1</f>
        <v>FM6</v>
      </c>
      <c r="W9416" t="str">
        <f>"Q"&amp;ROUNDUP(MONTH(Sheet1[[#This Row],[Date]])/3,0)</f>
        <v>Q3</v>
      </c>
      <c r="X9416" t="str">
        <f>"Q"&amp;INT(MOD(MONTH(Sheet1[[#This Row],[Date]])-4,12/3)+1)</f>
        <v>Q2</v>
      </c>
      <c r="Y9416" t="str" cm="1">
        <f t="array" ref="Y9416">_xlfn.IFS(ROUND(L9416,0)&lt;=1,"Need to improve 0-1",ROUND(L9416,0)&lt;=2,"Okay 1-2",ROUND(L9416,0)&lt;=3,"Good 2-3",ROUND(L9416,0)&lt;=4,"Great 3-4",ROUND(L9416,0)&lt;=5,"Excellent 4-5")</f>
        <v>Great 3-4</v>
      </c>
      <c r="Z9416" t="str">
        <f t="shared" si="147"/>
        <v>0-1000</v>
      </c>
    </row>
    <row r="9417" spans="1:26" x14ac:dyDescent="0.3">
      <c r="A9417">
        <v>5908749</v>
      </c>
      <c r="B9417" t="s">
        <v>12106</v>
      </c>
      <c r="C9417">
        <v>208</v>
      </c>
      <c r="D9417" t="s">
        <v>1819</v>
      </c>
      <c r="E9417" t="s">
        <v>12107</v>
      </c>
      <c r="F9417" t="s">
        <v>16</v>
      </c>
      <c r="G9417" t="s">
        <v>16</v>
      </c>
      <c r="H9417" t="s">
        <v>16</v>
      </c>
      <c r="I9417">
        <v>3</v>
      </c>
      <c r="J9417">
        <v>1034</v>
      </c>
      <c r="K9417">
        <v>105</v>
      </c>
      <c r="L9417">
        <v>4.2</v>
      </c>
      <c r="M9417" t="s">
        <v>5990</v>
      </c>
      <c r="N9417" t="str">
        <f>SUBSTITUTE(Sheet1[[#This Row],[Datekey_Opening]],"_","-")</f>
        <v>2015-9-13</v>
      </c>
      <c r="O9417">
        <f>YEAR(Sheet1[[#This Row],[Date]])</f>
        <v>2015</v>
      </c>
      <c r="P9417" t="str">
        <f>LOOKUP(Sheet1[[#This Row],[CountryCode]],$AI$4:$AI$18,$AJ$4:$AJ$18)</f>
        <v>Turkey</v>
      </c>
      <c r="Q9417">
        <f>MONTH(Sheet1[[#This Row],[Date]])</f>
        <v>9</v>
      </c>
      <c r="R9417" t="str">
        <f>TEXT(Sheet1[[#This Row],[Date]],"MMMM")</f>
        <v>September</v>
      </c>
      <c r="S9417" t="str">
        <f>TEXT(Sheet1[[#This Row],[Date]],"YYYY-MMM")</f>
        <v>2015-Sep</v>
      </c>
      <c r="T9417">
        <f>WEEKDAY(Sheet1[[#This Row],[Date]])</f>
        <v>1</v>
      </c>
      <c r="U9417" t="str">
        <f>TEXT(Sheet1[[#This Row],[Date]],"DDDD")</f>
        <v>Sunday</v>
      </c>
      <c r="V9417" t="str">
        <f>"FM"&amp;MOD(MONTH(Sheet1[[#This Row],[Date]])-4,12)+1</f>
        <v>FM6</v>
      </c>
      <c r="W9417" t="str">
        <f>"Q"&amp;ROUNDUP(MONTH(Sheet1[[#This Row],[Date]])/3,0)</f>
        <v>Q3</v>
      </c>
      <c r="X9417" t="str">
        <f>"Q"&amp;INT(MOD(MONTH(Sheet1[[#This Row],[Date]])-4,12/3)+1)</f>
        <v>Q2</v>
      </c>
      <c r="Y9417" t="str" cm="1">
        <f t="array" ref="Y9417">_xlfn.IFS(ROUND(L9417,0)&lt;=1,"Need to improve 0-1",ROUND(L9417,0)&lt;=2,"Okay 1-2",ROUND(L9417,0)&lt;=3,"Good 2-3",ROUND(L9417,0)&lt;=4,"Great 3-4",ROUND(L9417,0)&lt;=5,"Excellent 4-5")</f>
        <v>Great 3-4</v>
      </c>
      <c r="Z9417" t="str">
        <f t="shared" si="147"/>
        <v>0-1000</v>
      </c>
    </row>
    <row r="9418" spans="1:26" x14ac:dyDescent="0.3">
      <c r="A9418">
        <v>7301215</v>
      </c>
      <c r="B9418" t="s">
        <v>12108</v>
      </c>
      <c r="C9418">
        <v>30</v>
      </c>
      <c r="D9418" t="s">
        <v>1749</v>
      </c>
      <c r="E9418" t="s">
        <v>9781</v>
      </c>
      <c r="F9418" t="s">
        <v>16</v>
      </c>
      <c r="G9418" t="s">
        <v>16</v>
      </c>
      <c r="H9418" t="s">
        <v>16</v>
      </c>
      <c r="I9418">
        <v>3</v>
      </c>
      <c r="J9418">
        <v>24</v>
      </c>
      <c r="K9418">
        <v>60</v>
      </c>
      <c r="L9418">
        <v>4.7</v>
      </c>
      <c r="M9418" t="s">
        <v>65</v>
      </c>
      <c r="N9418" t="str">
        <f>SUBSTITUTE(Sheet1[[#This Row],[Datekey_Opening]],"_","-")</f>
        <v>2013-8-24</v>
      </c>
      <c r="O9418">
        <f>YEAR(Sheet1[[#This Row],[Date]])</f>
        <v>2013</v>
      </c>
      <c r="P9418" t="str">
        <f>LOOKUP(Sheet1[[#This Row],[CountryCode]],$AI$4:$AI$18,$AJ$4:$AJ$18)</f>
        <v>Brazil</v>
      </c>
      <c r="Q9418">
        <f>MONTH(Sheet1[[#This Row],[Date]])</f>
        <v>8</v>
      </c>
      <c r="R9418" t="str">
        <f>TEXT(Sheet1[[#This Row],[Date]],"MMMM")</f>
        <v>August</v>
      </c>
      <c r="S9418" t="str">
        <f>TEXT(Sheet1[[#This Row],[Date]],"YYYY-MMM")</f>
        <v>2013-Aug</v>
      </c>
      <c r="T9418">
        <f>WEEKDAY(Sheet1[[#This Row],[Date]])</f>
        <v>7</v>
      </c>
      <c r="U9418" t="str">
        <f>TEXT(Sheet1[[#This Row],[Date]],"DDDD")</f>
        <v>Saturday</v>
      </c>
      <c r="V9418" t="str">
        <f>"FM"&amp;MOD(MONTH(Sheet1[[#This Row],[Date]])-4,12)+1</f>
        <v>FM5</v>
      </c>
      <c r="W9418" t="str">
        <f>"Q"&amp;ROUNDUP(MONTH(Sheet1[[#This Row],[Date]])/3,0)</f>
        <v>Q3</v>
      </c>
      <c r="X9418" t="str">
        <f>"Q"&amp;INT(MOD(MONTH(Sheet1[[#This Row],[Date]])-4,12/3)+1)</f>
        <v>Q1</v>
      </c>
      <c r="Y9418" t="str" cm="1">
        <f t="array" ref="Y9418">_xlfn.IFS(ROUND(L9418,0)&lt;=1,"Need to improve 0-1",ROUND(L9418,0)&lt;=2,"Okay 1-2",ROUND(L9418,0)&lt;=3,"Good 2-3",ROUND(L9418,0)&lt;=4,"Great 3-4",ROUND(L9418,0)&lt;=5,"Excellent 4-5")</f>
        <v>Excellent 4-5</v>
      </c>
      <c r="Z9418" t="str">
        <f t="shared" si="147"/>
        <v>0-1000</v>
      </c>
    </row>
    <row r="9419" spans="1:26" x14ac:dyDescent="0.3">
      <c r="A9419">
        <v>6703176</v>
      </c>
      <c r="B9419" t="s">
        <v>12109</v>
      </c>
      <c r="C9419">
        <v>30</v>
      </c>
      <c r="D9419" t="s">
        <v>1742</v>
      </c>
      <c r="E9419" t="s">
        <v>12110</v>
      </c>
      <c r="F9419" t="s">
        <v>16</v>
      </c>
      <c r="G9419" t="s">
        <v>16</v>
      </c>
      <c r="H9419" t="s">
        <v>16</v>
      </c>
      <c r="I9419">
        <v>3</v>
      </c>
      <c r="J9419">
        <v>58</v>
      </c>
      <c r="K9419">
        <v>70</v>
      </c>
      <c r="L9419">
        <v>4.5999999999999996</v>
      </c>
      <c r="M9419" t="s">
        <v>11833</v>
      </c>
      <c r="N9419" t="str">
        <f>SUBSTITUTE(Sheet1[[#This Row],[Datekey_Opening]],"_","-")</f>
        <v>2016-8-1</v>
      </c>
      <c r="O9419">
        <f>YEAR(Sheet1[[#This Row],[Date]])</f>
        <v>2016</v>
      </c>
      <c r="P9419" t="str">
        <f>LOOKUP(Sheet1[[#This Row],[CountryCode]],$AI$4:$AI$18,$AJ$4:$AJ$18)</f>
        <v>Brazil</v>
      </c>
      <c r="Q9419">
        <f>MONTH(Sheet1[[#This Row],[Date]])</f>
        <v>8</v>
      </c>
      <c r="R9419" t="str">
        <f>TEXT(Sheet1[[#This Row],[Date]],"MMMM")</f>
        <v>August</v>
      </c>
      <c r="S9419" t="str">
        <f>TEXT(Sheet1[[#This Row],[Date]],"YYYY-MMM")</f>
        <v>2016-Aug</v>
      </c>
      <c r="T9419">
        <f>WEEKDAY(Sheet1[[#This Row],[Date]])</f>
        <v>2</v>
      </c>
      <c r="U9419" t="str">
        <f>TEXT(Sheet1[[#This Row],[Date]],"DDDD")</f>
        <v>Monday</v>
      </c>
      <c r="V9419" t="str">
        <f>"FM"&amp;MOD(MONTH(Sheet1[[#This Row],[Date]])-4,12)+1</f>
        <v>FM5</v>
      </c>
      <c r="W9419" t="str">
        <f>"Q"&amp;ROUNDUP(MONTH(Sheet1[[#This Row],[Date]])/3,0)</f>
        <v>Q3</v>
      </c>
      <c r="X9419" t="str">
        <f>"Q"&amp;INT(MOD(MONTH(Sheet1[[#This Row],[Date]])-4,12/3)+1)</f>
        <v>Q1</v>
      </c>
      <c r="Y9419" t="str" cm="1">
        <f t="array" ref="Y9419">_xlfn.IFS(ROUND(L9419,0)&lt;=1,"Need to improve 0-1",ROUND(L9419,0)&lt;=2,"Okay 1-2",ROUND(L9419,0)&lt;=3,"Good 2-3",ROUND(L9419,0)&lt;=4,"Great 3-4",ROUND(L9419,0)&lt;=5,"Excellent 4-5")</f>
        <v>Excellent 4-5</v>
      </c>
      <c r="Z9419" t="str">
        <f t="shared" si="147"/>
        <v>0-1000</v>
      </c>
    </row>
    <row r="9420" spans="1:26" x14ac:dyDescent="0.3">
      <c r="A9420">
        <v>18289126</v>
      </c>
      <c r="B9420" t="s">
        <v>12111</v>
      </c>
      <c r="C9420">
        <v>214</v>
      </c>
      <c r="D9420" t="s">
        <v>2023</v>
      </c>
      <c r="E9420" t="s">
        <v>12112</v>
      </c>
      <c r="F9420" t="s">
        <v>16</v>
      </c>
      <c r="G9420" t="s">
        <v>16</v>
      </c>
      <c r="H9420" t="s">
        <v>16</v>
      </c>
      <c r="I9420">
        <v>3</v>
      </c>
      <c r="J9420">
        <v>386</v>
      </c>
      <c r="K9420">
        <v>170</v>
      </c>
      <c r="L9420">
        <v>4.3</v>
      </c>
      <c r="M9420" t="s">
        <v>4755</v>
      </c>
      <c r="N9420" t="str">
        <f>SUBSTITUTE(Sheet1[[#This Row],[Datekey_Opening]],"_","-")</f>
        <v>2014-8-16</v>
      </c>
      <c r="O9420">
        <f>YEAR(Sheet1[[#This Row],[Date]])</f>
        <v>2014</v>
      </c>
      <c r="P9420" t="str">
        <f>LOOKUP(Sheet1[[#This Row],[CountryCode]],$AI$4:$AI$18,$AJ$4:$AJ$18)</f>
        <v>UAE</v>
      </c>
      <c r="Q9420">
        <f>MONTH(Sheet1[[#This Row],[Date]])</f>
        <v>8</v>
      </c>
      <c r="R9420" t="str">
        <f>TEXT(Sheet1[[#This Row],[Date]],"MMMM")</f>
        <v>August</v>
      </c>
      <c r="S9420" t="str">
        <f>TEXT(Sheet1[[#This Row],[Date]],"YYYY-MMM")</f>
        <v>2014-Aug</v>
      </c>
      <c r="T9420">
        <f>WEEKDAY(Sheet1[[#This Row],[Date]])</f>
        <v>7</v>
      </c>
      <c r="U9420" t="str">
        <f>TEXT(Sheet1[[#This Row],[Date]],"DDDD")</f>
        <v>Saturday</v>
      </c>
      <c r="V9420" t="str">
        <f>"FM"&amp;MOD(MONTH(Sheet1[[#This Row],[Date]])-4,12)+1</f>
        <v>FM5</v>
      </c>
      <c r="W9420" t="str">
        <f>"Q"&amp;ROUNDUP(MONTH(Sheet1[[#This Row],[Date]])/3,0)</f>
        <v>Q3</v>
      </c>
      <c r="X9420" t="str">
        <f>"Q"&amp;INT(MOD(MONTH(Sheet1[[#This Row],[Date]])-4,12/3)+1)</f>
        <v>Q1</v>
      </c>
      <c r="Y9420" t="str" cm="1">
        <f t="array" ref="Y9420">_xlfn.IFS(ROUND(L9420,0)&lt;=1,"Need to improve 0-1",ROUND(L9420,0)&lt;=2,"Okay 1-2",ROUND(L9420,0)&lt;=3,"Good 2-3",ROUND(L9420,0)&lt;=4,"Great 3-4",ROUND(L9420,0)&lt;=5,"Excellent 4-5")</f>
        <v>Great 3-4</v>
      </c>
      <c r="Z9420" t="str">
        <f t="shared" si="147"/>
        <v>0-1000</v>
      </c>
    </row>
    <row r="9421" spans="1:26" x14ac:dyDescent="0.3">
      <c r="A9421">
        <v>7420899</v>
      </c>
      <c r="B9421" t="s">
        <v>12113</v>
      </c>
      <c r="C9421">
        <v>94</v>
      </c>
      <c r="D9421" t="s">
        <v>12114</v>
      </c>
      <c r="E9421" t="s">
        <v>1822</v>
      </c>
      <c r="F9421" t="s">
        <v>16</v>
      </c>
      <c r="G9421" t="s">
        <v>16</v>
      </c>
      <c r="H9421" t="s">
        <v>16</v>
      </c>
      <c r="I9421">
        <v>3</v>
      </c>
      <c r="J9421">
        <v>605</v>
      </c>
      <c r="K9421">
        <v>500000</v>
      </c>
      <c r="L9421">
        <v>4.9000000000000004</v>
      </c>
      <c r="M9421" t="s">
        <v>12115</v>
      </c>
      <c r="N9421" t="str">
        <f>SUBSTITUTE(Sheet1[[#This Row],[Datekey_Opening]],"_","-")</f>
        <v>2013-8-19</v>
      </c>
      <c r="O9421">
        <f>YEAR(Sheet1[[#This Row],[Date]])</f>
        <v>2013</v>
      </c>
      <c r="P9421" t="str">
        <f>LOOKUP(Sheet1[[#This Row],[CountryCode]],$AI$4:$AI$18,$AJ$4:$AJ$18)</f>
        <v>Indonesia</v>
      </c>
      <c r="Q9421">
        <f>MONTH(Sheet1[[#This Row],[Date]])</f>
        <v>8</v>
      </c>
      <c r="R9421" t="str">
        <f>TEXT(Sheet1[[#This Row],[Date]],"MMMM")</f>
        <v>August</v>
      </c>
      <c r="S9421" t="str">
        <f>TEXT(Sheet1[[#This Row],[Date]],"YYYY-MMM")</f>
        <v>2013-Aug</v>
      </c>
      <c r="T9421">
        <f>WEEKDAY(Sheet1[[#This Row],[Date]])</f>
        <v>2</v>
      </c>
      <c r="U9421" t="str">
        <f>TEXT(Sheet1[[#This Row],[Date]],"DDDD")</f>
        <v>Monday</v>
      </c>
      <c r="V9421" t="str">
        <f>"FM"&amp;MOD(MONTH(Sheet1[[#This Row],[Date]])-4,12)+1</f>
        <v>FM5</v>
      </c>
      <c r="W9421" t="str">
        <f>"Q"&amp;ROUNDUP(MONTH(Sheet1[[#This Row],[Date]])/3,0)</f>
        <v>Q3</v>
      </c>
      <c r="X9421" t="str">
        <f>"Q"&amp;INT(MOD(MONTH(Sheet1[[#This Row],[Date]])-4,12/3)+1)</f>
        <v>Q1</v>
      </c>
      <c r="Y9421" t="str" cm="1">
        <f t="array" ref="Y9421">_xlfn.IFS(ROUND(L9421,0)&lt;=1,"Need to improve 0-1",ROUND(L9421,0)&lt;=2,"Okay 1-2",ROUND(L9421,0)&lt;=3,"Good 2-3",ROUND(L9421,0)&lt;=4,"Great 3-4",ROUND(L9421,0)&lt;=5,"Excellent 4-5")</f>
        <v>Excellent 4-5</v>
      </c>
      <c r="Z9421" t="str">
        <f t="shared" si="147"/>
        <v>Above 200000</v>
      </c>
    </row>
    <row r="9422" spans="1:26" x14ac:dyDescent="0.3">
      <c r="A9422">
        <v>18370659</v>
      </c>
      <c r="B9422" t="s">
        <v>12116</v>
      </c>
      <c r="C9422">
        <v>94</v>
      </c>
      <c r="D9422" t="s">
        <v>12114</v>
      </c>
      <c r="E9422" t="s">
        <v>11054</v>
      </c>
      <c r="F9422" t="s">
        <v>16</v>
      </c>
      <c r="G9422" t="s">
        <v>16</v>
      </c>
      <c r="H9422" t="s">
        <v>16</v>
      </c>
      <c r="I9422">
        <v>3</v>
      </c>
      <c r="J9422">
        <v>410</v>
      </c>
      <c r="K9422">
        <v>120000</v>
      </c>
      <c r="L9422">
        <v>4.4000000000000004</v>
      </c>
      <c r="M9422" t="s">
        <v>3734</v>
      </c>
      <c r="N9422" t="str">
        <f>SUBSTITUTE(Sheet1[[#This Row],[Datekey_Opening]],"_","-")</f>
        <v>2011-8-11</v>
      </c>
      <c r="O9422">
        <f>YEAR(Sheet1[[#This Row],[Date]])</f>
        <v>2011</v>
      </c>
      <c r="P9422" t="str">
        <f>LOOKUP(Sheet1[[#This Row],[CountryCode]],$AI$4:$AI$18,$AJ$4:$AJ$18)</f>
        <v>Indonesia</v>
      </c>
      <c r="Q9422">
        <f>MONTH(Sheet1[[#This Row],[Date]])</f>
        <v>8</v>
      </c>
      <c r="R9422" t="str">
        <f>TEXT(Sheet1[[#This Row],[Date]],"MMMM")</f>
        <v>August</v>
      </c>
      <c r="S9422" t="str">
        <f>TEXT(Sheet1[[#This Row],[Date]],"YYYY-MMM")</f>
        <v>2011-Aug</v>
      </c>
      <c r="T9422">
        <f>WEEKDAY(Sheet1[[#This Row],[Date]])</f>
        <v>5</v>
      </c>
      <c r="U9422" t="str">
        <f>TEXT(Sheet1[[#This Row],[Date]],"DDDD")</f>
        <v>Thursday</v>
      </c>
      <c r="V9422" t="str">
        <f>"FM"&amp;MOD(MONTH(Sheet1[[#This Row],[Date]])-4,12)+1</f>
        <v>FM5</v>
      </c>
      <c r="W9422" t="str">
        <f>"Q"&amp;ROUNDUP(MONTH(Sheet1[[#This Row],[Date]])/3,0)</f>
        <v>Q3</v>
      </c>
      <c r="X9422" t="str">
        <f>"Q"&amp;INT(MOD(MONTH(Sheet1[[#This Row],[Date]])-4,12/3)+1)</f>
        <v>Q1</v>
      </c>
      <c r="Y9422" t="str" cm="1">
        <f t="array" ref="Y9422">_xlfn.IFS(ROUND(L9422,0)&lt;=1,"Need to improve 0-1",ROUND(L9422,0)&lt;=2,"Okay 1-2",ROUND(L9422,0)&lt;=3,"Good 2-3",ROUND(L9422,0)&lt;=4,"Great 3-4",ROUND(L9422,0)&lt;=5,"Excellent 4-5")</f>
        <v>Great 3-4</v>
      </c>
      <c r="Z9422" t="str">
        <f t="shared" si="147"/>
        <v>7000-200000</v>
      </c>
    </row>
    <row r="9423" spans="1:26" x14ac:dyDescent="0.3">
      <c r="A9423">
        <v>18386856</v>
      </c>
      <c r="B9423" t="s">
        <v>12117</v>
      </c>
      <c r="C9423">
        <v>94</v>
      </c>
      <c r="D9423" t="s">
        <v>12088</v>
      </c>
      <c r="E9423" t="s">
        <v>12118</v>
      </c>
      <c r="F9423" t="s">
        <v>16</v>
      </c>
      <c r="G9423" t="s">
        <v>16</v>
      </c>
      <c r="H9423" t="s">
        <v>16</v>
      </c>
      <c r="I9423">
        <v>3</v>
      </c>
      <c r="J9423">
        <v>155</v>
      </c>
      <c r="K9423">
        <v>300000</v>
      </c>
      <c r="L9423">
        <v>3.7</v>
      </c>
      <c r="M9423" t="s">
        <v>5595</v>
      </c>
      <c r="N9423" t="str">
        <f>SUBSTITUTE(Sheet1[[#This Row],[Datekey_Opening]],"_","-")</f>
        <v>2018-8-26</v>
      </c>
      <c r="O9423">
        <f>YEAR(Sheet1[[#This Row],[Date]])</f>
        <v>2018</v>
      </c>
      <c r="P9423" t="str">
        <f>LOOKUP(Sheet1[[#This Row],[CountryCode]],$AI$4:$AI$18,$AJ$4:$AJ$18)</f>
        <v>Indonesia</v>
      </c>
      <c r="Q9423">
        <f>MONTH(Sheet1[[#This Row],[Date]])</f>
        <v>8</v>
      </c>
      <c r="R9423" t="str">
        <f>TEXT(Sheet1[[#This Row],[Date]],"MMMM")</f>
        <v>August</v>
      </c>
      <c r="S9423" t="str">
        <f>TEXT(Sheet1[[#This Row],[Date]],"YYYY-MMM")</f>
        <v>2018-Aug</v>
      </c>
      <c r="T9423">
        <f>WEEKDAY(Sheet1[[#This Row],[Date]])</f>
        <v>1</v>
      </c>
      <c r="U9423" t="str">
        <f>TEXT(Sheet1[[#This Row],[Date]],"DDDD")</f>
        <v>Sunday</v>
      </c>
      <c r="V9423" t="str">
        <f>"FM"&amp;MOD(MONTH(Sheet1[[#This Row],[Date]])-4,12)+1</f>
        <v>FM5</v>
      </c>
      <c r="W9423" t="str">
        <f>"Q"&amp;ROUNDUP(MONTH(Sheet1[[#This Row],[Date]])/3,0)</f>
        <v>Q3</v>
      </c>
      <c r="X9423" t="str">
        <f>"Q"&amp;INT(MOD(MONTH(Sheet1[[#This Row],[Date]])-4,12/3)+1)</f>
        <v>Q1</v>
      </c>
      <c r="Y9423" t="str" cm="1">
        <f t="array" ref="Y9423">_xlfn.IFS(ROUND(L9423,0)&lt;=1,"Need to improve 0-1",ROUND(L9423,0)&lt;=2,"Okay 1-2",ROUND(L9423,0)&lt;=3,"Good 2-3",ROUND(L9423,0)&lt;=4,"Great 3-4",ROUND(L9423,0)&lt;=5,"Excellent 4-5")</f>
        <v>Great 3-4</v>
      </c>
      <c r="Z9423" t="str">
        <f t="shared" si="147"/>
        <v>Above 200000</v>
      </c>
    </row>
    <row r="9424" spans="1:26" x14ac:dyDescent="0.3">
      <c r="A9424">
        <v>7600803</v>
      </c>
      <c r="B9424" t="s">
        <v>12119</v>
      </c>
      <c r="C9424">
        <v>215</v>
      </c>
      <c r="D9424" t="s">
        <v>1515</v>
      </c>
      <c r="E9424" t="s">
        <v>398</v>
      </c>
      <c r="F9424" t="s">
        <v>16</v>
      </c>
      <c r="G9424" t="s">
        <v>16</v>
      </c>
      <c r="H9424" t="s">
        <v>16</v>
      </c>
      <c r="I9424">
        <v>3</v>
      </c>
      <c r="J9424">
        <v>63</v>
      </c>
      <c r="K9424">
        <v>30</v>
      </c>
      <c r="L9424">
        <v>3.9</v>
      </c>
      <c r="M9424" t="s">
        <v>5585</v>
      </c>
      <c r="N9424" t="str">
        <f>SUBSTITUTE(Sheet1[[#This Row],[Datekey_Opening]],"_","-")</f>
        <v>2012-8-12</v>
      </c>
      <c r="O9424">
        <f>YEAR(Sheet1[[#This Row],[Date]])</f>
        <v>2012</v>
      </c>
      <c r="P9424" t="str">
        <f>LOOKUP(Sheet1[[#This Row],[CountryCode]],$AI$4:$AI$18,$AJ$4:$AJ$18)</f>
        <v>United Kingdom</v>
      </c>
      <c r="Q9424">
        <f>MONTH(Sheet1[[#This Row],[Date]])</f>
        <v>8</v>
      </c>
      <c r="R9424" t="str">
        <f>TEXT(Sheet1[[#This Row],[Date]],"MMMM")</f>
        <v>August</v>
      </c>
      <c r="S9424" t="str">
        <f>TEXT(Sheet1[[#This Row],[Date]],"YYYY-MMM")</f>
        <v>2012-Aug</v>
      </c>
      <c r="T9424">
        <f>WEEKDAY(Sheet1[[#This Row],[Date]])</f>
        <v>1</v>
      </c>
      <c r="U9424" t="str">
        <f>TEXT(Sheet1[[#This Row],[Date]],"DDDD")</f>
        <v>Sunday</v>
      </c>
      <c r="V9424" t="str">
        <f>"FM"&amp;MOD(MONTH(Sheet1[[#This Row],[Date]])-4,12)+1</f>
        <v>FM5</v>
      </c>
      <c r="W9424" t="str">
        <f>"Q"&amp;ROUNDUP(MONTH(Sheet1[[#This Row],[Date]])/3,0)</f>
        <v>Q3</v>
      </c>
      <c r="X9424" t="str">
        <f>"Q"&amp;INT(MOD(MONTH(Sheet1[[#This Row],[Date]])-4,12/3)+1)</f>
        <v>Q1</v>
      </c>
      <c r="Y9424" t="str" cm="1">
        <f t="array" ref="Y9424">_xlfn.IFS(ROUND(L9424,0)&lt;=1,"Need to improve 0-1",ROUND(L9424,0)&lt;=2,"Okay 1-2",ROUND(L9424,0)&lt;=3,"Good 2-3",ROUND(L9424,0)&lt;=4,"Great 3-4",ROUND(L9424,0)&lt;=5,"Excellent 4-5")</f>
        <v>Great 3-4</v>
      </c>
      <c r="Z9424" t="str">
        <f t="shared" si="147"/>
        <v>0-1000</v>
      </c>
    </row>
    <row r="9425" spans="1:26" x14ac:dyDescent="0.3">
      <c r="A9425">
        <v>7600217</v>
      </c>
      <c r="B9425" t="s">
        <v>12120</v>
      </c>
      <c r="C9425">
        <v>215</v>
      </c>
      <c r="D9425" t="s">
        <v>1515</v>
      </c>
      <c r="E9425" t="s">
        <v>456</v>
      </c>
      <c r="F9425" t="s">
        <v>16</v>
      </c>
      <c r="G9425" t="s">
        <v>16</v>
      </c>
      <c r="H9425" t="s">
        <v>16</v>
      </c>
      <c r="I9425">
        <v>3</v>
      </c>
      <c r="J9425">
        <v>329</v>
      </c>
      <c r="K9425">
        <v>30</v>
      </c>
      <c r="L9425">
        <v>4.5</v>
      </c>
      <c r="M9425" t="s">
        <v>1196</v>
      </c>
      <c r="N9425" t="str">
        <f>SUBSTITUTE(Sheet1[[#This Row],[Datekey_Opening]],"_","-")</f>
        <v>2011-8-12</v>
      </c>
      <c r="O9425">
        <f>YEAR(Sheet1[[#This Row],[Date]])</f>
        <v>2011</v>
      </c>
      <c r="P9425" t="str">
        <f>LOOKUP(Sheet1[[#This Row],[CountryCode]],$AI$4:$AI$18,$AJ$4:$AJ$18)</f>
        <v>United Kingdom</v>
      </c>
      <c r="Q9425">
        <f>MONTH(Sheet1[[#This Row],[Date]])</f>
        <v>8</v>
      </c>
      <c r="R9425" t="str">
        <f>TEXT(Sheet1[[#This Row],[Date]],"MMMM")</f>
        <v>August</v>
      </c>
      <c r="S9425" t="str">
        <f>TEXT(Sheet1[[#This Row],[Date]],"YYYY-MMM")</f>
        <v>2011-Aug</v>
      </c>
      <c r="T9425">
        <f>WEEKDAY(Sheet1[[#This Row],[Date]])</f>
        <v>6</v>
      </c>
      <c r="U9425" t="str">
        <f>TEXT(Sheet1[[#This Row],[Date]],"DDDD")</f>
        <v>Friday</v>
      </c>
      <c r="V9425" t="str">
        <f>"FM"&amp;MOD(MONTH(Sheet1[[#This Row],[Date]])-4,12)+1</f>
        <v>FM5</v>
      </c>
      <c r="W9425" t="str">
        <f>"Q"&amp;ROUNDUP(MONTH(Sheet1[[#This Row],[Date]])/3,0)</f>
        <v>Q3</v>
      </c>
      <c r="X9425" t="str">
        <f>"Q"&amp;INT(MOD(MONTH(Sheet1[[#This Row],[Date]])-4,12/3)+1)</f>
        <v>Q1</v>
      </c>
      <c r="Y9425" t="str" cm="1">
        <f t="array" ref="Y9425">_xlfn.IFS(ROUND(L9425,0)&lt;=1,"Need to improve 0-1",ROUND(L9425,0)&lt;=2,"Okay 1-2",ROUND(L9425,0)&lt;=3,"Good 2-3",ROUND(L9425,0)&lt;=4,"Great 3-4",ROUND(L9425,0)&lt;=5,"Excellent 4-5")</f>
        <v>Excellent 4-5</v>
      </c>
      <c r="Z9425" t="str">
        <f t="shared" si="147"/>
        <v>0-1000</v>
      </c>
    </row>
    <row r="9426" spans="1:26" x14ac:dyDescent="0.3">
      <c r="A9426">
        <v>6101881</v>
      </c>
      <c r="B9426" t="s">
        <v>2113</v>
      </c>
      <c r="C9426">
        <v>215</v>
      </c>
      <c r="D9426" t="s">
        <v>1671</v>
      </c>
      <c r="E9426" t="s">
        <v>456</v>
      </c>
      <c r="F9426" t="s">
        <v>16</v>
      </c>
      <c r="G9426" t="s">
        <v>16</v>
      </c>
      <c r="H9426" t="s">
        <v>16</v>
      </c>
      <c r="I9426">
        <v>3</v>
      </c>
      <c r="J9426">
        <v>271</v>
      </c>
      <c r="K9426">
        <v>50</v>
      </c>
      <c r="L9426">
        <v>4.3</v>
      </c>
      <c r="M9426" t="s">
        <v>3430</v>
      </c>
      <c r="N9426" t="str">
        <f>SUBSTITUTE(Sheet1[[#This Row],[Datekey_Opening]],"_","-")</f>
        <v>2018-8-22</v>
      </c>
      <c r="O9426">
        <f>YEAR(Sheet1[[#This Row],[Date]])</f>
        <v>2018</v>
      </c>
      <c r="P9426" t="str">
        <f>LOOKUP(Sheet1[[#This Row],[CountryCode]],$AI$4:$AI$18,$AJ$4:$AJ$18)</f>
        <v>United Kingdom</v>
      </c>
      <c r="Q9426">
        <f>MONTH(Sheet1[[#This Row],[Date]])</f>
        <v>8</v>
      </c>
      <c r="R9426" t="str">
        <f>TEXT(Sheet1[[#This Row],[Date]],"MMMM")</f>
        <v>August</v>
      </c>
      <c r="S9426" t="str">
        <f>TEXT(Sheet1[[#This Row],[Date]],"YYYY-MMM")</f>
        <v>2018-Aug</v>
      </c>
      <c r="T9426">
        <f>WEEKDAY(Sheet1[[#This Row],[Date]])</f>
        <v>4</v>
      </c>
      <c r="U9426" t="str">
        <f>TEXT(Sheet1[[#This Row],[Date]],"DDDD")</f>
        <v>Wednesday</v>
      </c>
      <c r="V9426" t="str">
        <f>"FM"&amp;MOD(MONTH(Sheet1[[#This Row],[Date]])-4,12)+1</f>
        <v>FM5</v>
      </c>
      <c r="W9426" t="str">
        <f>"Q"&amp;ROUNDUP(MONTH(Sheet1[[#This Row],[Date]])/3,0)</f>
        <v>Q3</v>
      </c>
      <c r="X9426" t="str">
        <f>"Q"&amp;INT(MOD(MONTH(Sheet1[[#This Row],[Date]])-4,12/3)+1)</f>
        <v>Q1</v>
      </c>
      <c r="Y9426" t="str" cm="1">
        <f t="array" ref="Y9426">_xlfn.IFS(ROUND(L9426,0)&lt;=1,"Need to improve 0-1",ROUND(L9426,0)&lt;=2,"Okay 1-2",ROUND(L9426,0)&lt;=3,"Good 2-3",ROUND(L9426,0)&lt;=4,"Great 3-4",ROUND(L9426,0)&lt;=5,"Excellent 4-5")</f>
        <v>Great 3-4</v>
      </c>
      <c r="Z9426" t="str">
        <f t="shared" si="147"/>
        <v>0-1000</v>
      </c>
    </row>
    <row r="9427" spans="1:26" x14ac:dyDescent="0.3">
      <c r="A9427">
        <v>6800593</v>
      </c>
      <c r="B9427" t="s">
        <v>12121</v>
      </c>
      <c r="C9427">
        <v>215</v>
      </c>
      <c r="D9427" t="s">
        <v>1633</v>
      </c>
      <c r="E9427" t="s">
        <v>12122</v>
      </c>
      <c r="F9427" t="s">
        <v>16</v>
      </c>
      <c r="G9427" t="s">
        <v>16</v>
      </c>
      <c r="H9427" t="s">
        <v>16</v>
      </c>
      <c r="I9427">
        <v>3</v>
      </c>
      <c r="J9427">
        <v>101</v>
      </c>
      <c r="K9427">
        <v>50</v>
      </c>
      <c r="L9427">
        <v>3.6</v>
      </c>
      <c r="M9427" t="s">
        <v>380</v>
      </c>
      <c r="N9427" t="str">
        <f>SUBSTITUTE(Sheet1[[#This Row],[Datekey_Opening]],"_","-")</f>
        <v>2012-8-6</v>
      </c>
      <c r="O9427">
        <f>YEAR(Sheet1[[#This Row],[Date]])</f>
        <v>2012</v>
      </c>
      <c r="P9427" t="str">
        <f>LOOKUP(Sheet1[[#This Row],[CountryCode]],$AI$4:$AI$18,$AJ$4:$AJ$18)</f>
        <v>United Kingdom</v>
      </c>
      <c r="Q9427">
        <f>MONTH(Sheet1[[#This Row],[Date]])</f>
        <v>8</v>
      </c>
      <c r="R9427" t="str">
        <f>TEXT(Sheet1[[#This Row],[Date]],"MMMM")</f>
        <v>August</v>
      </c>
      <c r="S9427" t="str">
        <f>TEXT(Sheet1[[#This Row],[Date]],"YYYY-MMM")</f>
        <v>2012-Aug</v>
      </c>
      <c r="T9427">
        <f>WEEKDAY(Sheet1[[#This Row],[Date]])</f>
        <v>2</v>
      </c>
      <c r="U9427" t="str">
        <f>TEXT(Sheet1[[#This Row],[Date]],"DDDD")</f>
        <v>Monday</v>
      </c>
      <c r="V9427" t="str">
        <f>"FM"&amp;MOD(MONTH(Sheet1[[#This Row],[Date]])-4,12)+1</f>
        <v>FM5</v>
      </c>
      <c r="W9427" t="str">
        <f>"Q"&amp;ROUNDUP(MONTH(Sheet1[[#This Row],[Date]])/3,0)</f>
        <v>Q3</v>
      </c>
      <c r="X9427" t="str">
        <f>"Q"&amp;INT(MOD(MONTH(Sheet1[[#This Row],[Date]])-4,12/3)+1)</f>
        <v>Q1</v>
      </c>
      <c r="Y9427" t="str" cm="1">
        <f t="array" ref="Y9427">_xlfn.IFS(ROUND(L9427,0)&lt;=1,"Need to improve 0-1",ROUND(L9427,0)&lt;=2,"Okay 1-2",ROUND(L9427,0)&lt;=3,"Good 2-3",ROUND(L9427,0)&lt;=4,"Great 3-4",ROUND(L9427,0)&lt;=5,"Excellent 4-5")</f>
        <v>Great 3-4</v>
      </c>
      <c r="Z9427" t="str">
        <f t="shared" si="147"/>
        <v>0-1000</v>
      </c>
    </row>
    <row r="9428" spans="1:26" x14ac:dyDescent="0.3">
      <c r="A9428">
        <v>6404082</v>
      </c>
      <c r="B9428" t="s">
        <v>12123</v>
      </c>
      <c r="C9428">
        <v>189</v>
      </c>
      <c r="D9428" t="s">
        <v>2016</v>
      </c>
      <c r="E9428" t="s">
        <v>12124</v>
      </c>
      <c r="F9428" t="s">
        <v>16</v>
      </c>
      <c r="G9428" t="s">
        <v>16</v>
      </c>
      <c r="H9428" t="s">
        <v>16</v>
      </c>
      <c r="I9428">
        <v>3</v>
      </c>
      <c r="J9428">
        <v>131</v>
      </c>
      <c r="K9428">
        <v>250</v>
      </c>
      <c r="L9428">
        <v>3.6</v>
      </c>
      <c r="M9428" t="s">
        <v>2579</v>
      </c>
      <c r="N9428" t="str">
        <f>SUBSTITUTE(Sheet1[[#This Row],[Datekey_Opening]],"_","-")</f>
        <v>2013-8-17</v>
      </c>
      <c r="O9428">
        <f>YEAR(Sheet1[[#This Row],[Date]])</f>
        <v>2013</v>
      </c>
      <c r="P9428" t="str">
        <f>LOOKUP(Sheet1[[#This Row],[CountryCode]],$AI$4:$AI$18,$AJ$4:$AJ$18)</f>
        <v>South Africa</v>
      </c>
      <c r="Q9428">
        <f>MONTH(Sheet1[[#This Row],[Date]])</f>
        <v>8</v>
      </c>
      <c r="R9428" t="str">
        <f>TEXT(Sheet1[[#This Row],[Date]],"MMMM")</f>
        <v>August</v>
      </c>
      <c r="S9428" t="str">
        <f>TEXT(Sheet1[[#This Row],[Date]],"YYYY-MMM")</f>
        <v>2013-Aug</v>
      </c>
      <c r="T9428">
        <f>WEEKDAY(Sheet1[[#This Row],[Date]])</f>
        <v>7</v>
      </c>
      <c r="U9428" t="str">
        <f>TEXT(Sheet1[[#This Row],[Date]],"DDDD")</f>
        <v>Saturday</v>
      </c>
      <c r="V9428" t="str">
        <f>"FM"&amp;MOD(MONTH(Sheet1[[#This Row],[Date]])-4,12)+1</f>
        <v>FM5</v>
      </c>
      <c r="W9428" t="str">
        <f>"Q"&amp;ROUNDUP(MONTH(Sheet1[[#This Row],[Date]])/3,0)</f>
        <v>Q3</v>
      </c>
      <c r="X9428" t="str">
        <f>"Q"&amp;INT(MOD(MONTH(Sheet1[[#This Row],[Date]])-4,12/3)+1)</f>
        <v>Q1</v>
      </c>
      <c r="Y9428" t="str" cm="1">
        <f t="array" ref="Y9428">_xlfn.IFS(ROUND(L9428,0)&lt;=1,"Need to improve 0-1",ROUND(L9428,0)&lt;=2,"Okay 1-2",ROUND(L9428,0)&lt;=3,"Good 2-3",ROUND(L9428,0)&lt;=4,"Great 3-4",ROUND(L9428,0)&lt;=5,"Excellent 4-5")</f>
        <v>Great 3-4</v>
      </c>
      <c r="Z9428" t="str">
        <f t="shared" si="147"/>
        <v>0-1000</v>
      </c>
    </row>
    <row r="9429" spans="1:26" x14ac:dyDescent="0.3">
      <c r="A9429">
        <v>75132</v>
      </c>
      <c r="B9429" t="s">
        <v>12125</v>
      </c>
      <c r="C9429">
        <v>189</v>
      </c>
      <c r="D9429" t="s">
        <v>2020</v>
      </c>
      <c r="E9429" t="s">
        <v>12126</v>
      </c>
      <c r="F9429" t="s">
        <v>16</v>
      </c>
      <c r="G9429" t="s">
        <v>16</v>
      </c>
      <c r="H9429" t="s">
        <v>16</v>
      </c>
      <c r="I9429">
        <v>3</v>
      </c>
      <c r="J9429">
        <v>158</v>
      </c>
      <c r="K9429">
        <v>250</v>
      </c>
      <c r="L9429">
        <v>4</v>
      </c>
      <c r="M9429" t="s">
        <v>8726</v>
      </c>
      <c r="N9429" t="str">
        <f>SUBSTITUTE(Sheet1[[#This Row],[Datekey_Opening]],"_","-")</f>
        <v>2018-8-7</v>
      </c>
      <c r="O9429">
        <f>YEAR(Sheet1[[#This Row],[Date]])</f>
        <v>2018</v>
      </c>
      <c r="P9429" t="str">
        <f>LOOKUP(Sheet1[[#This Row],[CountryCode]],$AI$4:$AI$18,$AJ$4:$AJ$18)</f>
        <v>South Africa</v>
      </c>
      <c r="Q9429">
        <f>MONTH(Sheet1[[#This Row],[Date]])</f>
        <v>8</v>
      </c>
      <c r="R9429" t="str">
        <f>TEXT(Sheet1[[#This Row],[Date]],"MMMM")</f>
        <v>August</v>
      </c>
      <c r="S9429" t="str">
        <f>TEXT(Sheet1[[#This Row],[Date]],"YYYY-MMM")</f>
        <v>2018-Aug</v>
      </c>
      <c r="T9429">
        <f>WEEKDAY(Sheet1[[#This Row],[Date]])</f>
        <v>3</v>
      </c>
      <c r="U9429" t="str">
        <f>TEXT(Sheet1[[#This Row],[Date]],"DDDD")</f>
        <v>Tuesday</v>
      </c>
      <c r="V9429" t="str">
        <f>"FM"&amp;MOD(MONTH(Sheet1[[#This Row],[Date]])-4,12)+1</f>
        <v>FM5</v>
      </c>
      <c r="W9429" t="str">
        <f>"Q"&amp;ROUNDUP(MONTH(Sheet1[[#This Row],[Date]])/3,0)</f>
        <v>Q3</v>
      </c>
      <c r="X9429" t="str">
        <f>"Q"&amp;INT(MOD(MONTH(Sheet1[[#This Row],[Date]])-4,12/3)+1)</f>
        <v>Q1</v>
      </c>
      <c r="Y9429" t="str" cm="1">
        <f t="array" ref="Y9429">_xlfn.IFS(ROUND(L9429,0)&lt;=1,"Need to improve 0-1",ROUND(L9429,0)&lt;=2,"Okay 1-2",ROUND(L9429,0)&lt;=3,"Good 2-3",ROUND(L9429,0)&lt;=4,"Great 3-4",ROUND(L9429,0)&lt;=5,"Excellent 4-5")</f>
        <v>Great 3-4</v>
      </c>
      <c r="Z9429" t="str">
        <f t="shared" si="147"/>
        <v>0-1000</v>
      </c>
    </row>
    <row r="9430" spans="1:26" x14ac:dyDescent="0.3">
      <c r="A9430">
        <v>6314605</v>
      </c>
      <c r="B9430" t="s">
        <v>12127</v>
      </c>
      <c r="C9430">
        <v>162</v>
      </c>
      <c r="D9430" t="s">
        <v>11791</v>
      </c>
      <c r="E9430" t="s">
        <v>2134</v>
      </c>
      <c r="F9430" t="s">
        <v>16</v>
      </c>
      <c r="G9430" t="s">
        <v>16</v>
      </c>
      <c r="H9430" t="s">
        <v>16</v>
      </c>
      <c r="I9430">
        <v>3</v>
      </c>
      <c r="J9430">
        <v>223</v>
      </c>
      <c r="K9430">
        <v>700</v>
      </c>
      <c r="L9430">
        <v>4.3</v>
      </c>
      <c r="M9430" t="s">
        <v>12036</v>
      </c>
      <c r="N9430" t="str">
        <f>SUBSTITUTE(Sheet1[[#This Row],[Datekey_Opening]],"_","-")</f>
        <v>2018-7-15</v>
      </c>
      <c r="O9430">
        <f>YEAR(Sheet1[[#This Row],[Date]])</f>
        <v>2018</v>
      </c>
      <c r="P9430" t="str">
        <f>LOOKUP(Sheet1[[#This Row],[CountryCode]],$AI$4:$AI$18,$AJ$4:$AJ$18)</f>
        <v>Phillipines</v>
      </c>
      <c r="Q9430">
        <f>MONTH(Sheet1[[#This Row],[Date]])</f>
        <v>7</v>
      </c>
      <c r="R9430" t="str">
        <f>TEXT(Sheet1[[#This Row],[Date]],"MMMM")</f>
        <v>July</v>
      </c>
      <c r="S9430" t="str">
        <f>TEXT(Sheet1[[#This Row],[Date]],"YYYY-MMM")</f>
        <v>2018-Jul</v>
      </c>
      <c r="T9430">
        <f>WEEKDAY(Sheet1[[#This Row],[Date]])</f>
        <v>1</v>
      </c>
      <c r="U9430" t="str">
        <f>TEXT(Sheet1[[#This Row],[Date]],"DDDD")</f>
        <v>Sunday</v>
      </c>
      <c r="V9430" t="str">
        <f>"FM"&amp;MOD(MONTH(Sheet1[[#This Row],[Date]])-4,12)+1</f>
        <v>FM4</v>
      </c>
      <c r="W9430" t="str">
        <f>"Q"&amp;ROUNDUP(MONTH(Sheet1[[#This Row],[Date]])/3,0)</f>
        <v>Q3</v>
      </c>
      <c r="X9430" t="str">
        <f>"Q"&amp;INT(MOD(MONTH(Sheet1[[#This Row],[Date]])-4,12/3)+1)</f>
        <v>Q4</v>
      </c>
      <c r="Y9430" t="str" cm="1">
        <f t="array" ref="Y9430">_xlfn.IFS(ROUND(L9430,0)&lt;=1,"Need to improve 0-1",ROUND(L9430,0)&lt;=2,"Okay 1-2",ROUND(L9430,0)&lt;=3,"Good 2-3",ROUND(L9430,0)&lt;=4,"Great 3-4",ROUND(L9430,0)&lt;=5,"Excellent 4-5")</f>
        <v>Great 3-4</v>
      </c>
      <c r="Z9430" t="str">
        <f t="shared" si="147"/>
        <v>0-1000</v>
      </c>
    </row>
    <row r="9431" spans="1:26" x14ac:dyDescent="0.3">
      <c r="A9431">
        <v>6600441</v>
      </c>
      <c r="B9431" t="s">
        <v>12128</v>
      </c>
      <c r="C9431">
        <v>30</v>
      </c>
      <c r="D9431" t="s">
        <v>1765</v>
      </c>
      <c r="E9431" t="s">
        <v>1743</v>
      </c>
      <c r="F9431" t="s">
        <v>16</v>
      </c>
      <c r="G9431" t="s">
        <v>16</v>
      </c>
      <c r="H9431" t="s">
        <v>16</v>
      </c>
      <c r="I9431">
        <v>3</v>
      </c>
      <c r="J9431">
        <v>11</v>
      </c>
      <c r="K9431">
        <v>60</v>
      </c>
      <c r="L9431">
        <v>3.8</v>
      </c>
      <c r="M9431" t="s">
        <v>2597</v>
      </c>
      <c r="N9431" t="str">
        <f>SUBSTITUTE(Sheet1[[#This Row],[Datekey_Opening]],"_","-")</f>
        <v>2010-7-14</v>
      </c>
      <c r="O9431">
        <f>YEAR(Sheet1[[#This Row],[Date]])</f>
        <v>2010</v>
      </c>
      <c r="P9431" t="str">
        <f>LOOKUP(Sheet1[[#This Row],[CountryCode]],$AI$4:$AI$18,$AJ$4:$AJ$18)</f>
        <v>Brazil</v>
      </c>
      <c r="Q9431">
        <f>MONTH(Sheet1[[#This Row],[Date]])</f>
        <v>7</v>
      </c>
      <c r="R9431" t="str">
        <f>TEXT(Sheet1[[#This Row],[Date]],"MMMM")</f>
        <v>July</v>
      </c>
      <c r="S9431" t="str">
        <f>TEXT(Sheet1[[#This Row],[Date]],"YYYY-MMM")</f>
        <v>2010-Jul</v>
      </c>
      <c r="T9431">
        <f>WEEKDAY(Sheet1[[#This Row],[Date]])</f>
        <v>4</v>
      </c>
      <c r="U9431" t="str">
        <f>TEXT(Sheet1[[#This Row],[Date]],"DDDD")</f>
        <v>Wednesday</v>
      </c>
      <c r="V9431" t="str">
        <f>"FM"&amp;MOD(MONTH(Sheet1[[#This Row],[Date]])-4,12)+1</f>
        <v>FM4</v>
      </c>
      <c r="W9431" t="str">
        <f>"Q"&amp;ROUNDUP(MONTH(Sheet1[[#This Row],[Date]])/3,0)</f>
        <v>Q3</v>
      </c>
      <c r="X9431" t="str">
        <f>"Q"&amp;INT(MOD(MONTH(Sheet1[[#This Row],[Date]])-4,12/3)+1)</f>
        <v>Q4</v>
      </c>
      <c r="Y9431" t="str" cm="1">
        <f t="array" ref="Y9431">_xlfn.IFS(ROUND(L9431,0)&lt;=1,"Need to improve 0-1",ROUND(L9431,0)&lt;=2,"Okay 1-2",ROUND(L9431,0)&lt;=3,"Good 2-3",ROUND(L9431,0)&lt;=4,"Great 3-4",ROUND(L9431,0)&lt;=5,"Excellent 4-5")</f>
        <v>Great 3-4</v>
      </c>
      <c r="Z9431" t="str">
        <f t="shared" si="147"/>
        <v>0-1000</v>
      </c>
    </row>
    <row r="9432" spans="1:26" x14ac:dyDescent="0.3">
      <c r="A9432">
        <v>6600214</v>
      </c>
      <c r="B9432" t="s">
        <v>12129</v>
      </c>
      <c r="C9432">
        <v>30</v>
      </c>
      <c r="D9432" t="s">
        <v>1765</v>
      </c>
      <c r="E9432" t="s">
        <v>12130</v>
      </c>
      <c r="F9432" t="s">
        <v>16</v>
      </c>
      <c r="G9432" t="s">
        <v>16</v>
      </c>
      <c r="H9432" t="s">
        <v>16</v>
      </c>
      <c r="I9432">
        <v>3</v>
      </c>
      <c r="J9432">
        <v>8</v>
      </c>
      <c r="K9432">
        <v>90</v>
      </c>
      <c r="L9432">
        <v>3.7</v>
      </c>
      <c r="M9432" t="s">
        <v>5143</v>
      </c>
      <c r="N9432" t="str">
        <f>SUBSTITUTE(Sheet1[[#This Row],[Datekey_Opening]],"_","-")</f>
        <v>2012-7-25</v>
      </c>
      <c r="O9432">
        <f>YEAR(Sheet1[[#This Row],[Date]])</f>
        <v>2012</v>
      </c>
      <c r="P9432" t="str">
        <f>LOOKUP(Sheet1[[#This Row],[CountryCode]],$AI$4:$AI$18,$AJ$4:$AJ$18)</f>
        <v>Brazil</v>
      </c>
      <c r="Q9432">
        <f>MONTH(Sheet1[[#This Row],[Date]])</f>
        <v>7</v>
      </c>
      <c r="R9432" t="str">
        <f>TEXT(Sheet1[[#This Row],[Date]],"MMMM")</f>
        <v>July</v>
      </c>
      <c r="S9432" t="str">
        <f>TEXT(Sheet1[[#This Row],[Date]],"YYYY-MMM")</f>
        <v>2012-Jul</v>
      </c>
      <c r="T9432">
        <f>WEEKDAY(Sheet1[[#This Row],[Date]])</f>
        <v>4</v>
      </c>
      <c r="U9432" t="str">
        <f>TEXT(Sheet1[[#This Row],[Date]],"DDDD")</f>
        <v>Wednesday</v>
      </c>
      <c r="V9432" t="str">
        <f>"FM"&amp;MOD(MONTH(Sheet1[[#This Row],[Date]])-4,12)+1</f>
        <v>FM4</v>
      </c>
      <c r="W9432" t="str">
        <f>"Q"&amp;ROUNDUP(MONTH(Sheet1[[#This Row],[Date]])/3,0)</f>
        <v>Q3</v>
      </c>
      <c r="X9432" t="str">
        <f>"Q"&amp;INT(MOD(MONTH(Sheet1[[#This Row],[Date]])-4,12/3)+1)</f>
        <v>Q4</v>
      </c>
      <c r="Y9432" t="str" cm="1">
        <f t="array" ref="Y9432">_xlfn.IFS(ROUND(L9432,0)&lt;=1,"Need to improve 0-1",ROUND(L9432,0)&lt;=2,"Okay 1-2",ROUND(L9432,0)&lt;=3,"Good 2-3",ROUND(L9432,0)&lt;=4,"Great 3-4",ROUND(L9432,0)&lt;=5,"Excellent 4-5")</f>
        <v>Great 3-4</v>
      </c>
      <c r="Z9432" t="str">
        <f t="shared" si="147"/>
        <v>0-1000</v>
      </c>
    </row>
    <row r="9433" spans="1:26" x14ac:dyDescent="0.3">
      <c r="A9433">
        <v>7301064</v>
      </c>
      <c r="B9433" t="s">
        <v>12131</v>
      </c>
      <c r="C9433">
        <v>30</v>
      </c>
      <c r="D9433" t="s">
        <v>1749</v>
      </c>
      <c r="E9433" t="s">
        <v>1743</v>
      </c>
      <c r="F9433" t="s">
        <v>16</v>
      </c>
      <c r="G9433" t="s">
        <v>16</v>
      </c>
      <c r="H9433" t="s">
        <v>16</v>
      </c>
      <c r="I9433">
        <v>3</v>
      </c>
      <c r="J9433">
        <v>14</v>
      </c>
      <c r="K9433">
        <v>90</v>
      </c>
      <c r="L9433">
        <v>4.3</v>
      </c>
      <c r="M9433" t="s">
        <v>6073</v>
      </c>
      <c r="N9433" t="str">
        <f>SUBSTITUTE(Sheet1[[#This Row],[Datekey_Opening]],"_","-")</f>
        <v>2016-7-27</v>
      </c>
      <c r="O9433">
        <f>YEAR(Sheet1[[#This Row],[Date]])</f>
        <v>2016</v>
      </c>
      <c r="P9433" t="str">
        <f>LOOKUP(Sheet1[[#This Row],[CountryCode]],$AI$4:$AI$18,$AJ$4:$AJ$18)</f>
        <v>Brazil</v>
      </c>
      <c r="Q9433">
        <f>MONTH(Sheet1[[#This Row],[Date]])</f>
        <v>7</v>
      </c>
      <c r="R9433" t="str">
        <f>TEXT(Sheet1[[#This Row],[Date]],"MMMM")</f>
        <v>July</v>
      </c>
      <c r="S9433" t="str">
        <f>TEXT(Sheet1[[#This Row],[Date]],"YYYY-MMM")</f>
        <v>2016-Jul</v>
      </c>
      <c r="T9433">
        <f>WEEKDAY(Sheet1[[#This Row],[Date]])</f>
        <v>4</v>
      </c>
      <c r="U9433" t="str">
        <f>TEXT(Sheet1[[#This Row],[Date]],"DDDD")</f>
        <v>Wednesday</v>
      </c>
      <c r="V9433" t="str">
        <f>"FM"&amp;MOD(MONTH(Sheet1[[#This Row],[Date]])-4,12)+1</f>
        <v>FM4</v>
      </c>
      <c r="W9433" t="str">
        <f>"Q"&amp;ROUNDUP(MONTH(Sheet1[[#This Row],[Date]])/3,0)</f>
        <v>Q3</v>
      </c>
      <c r="X9433" t="str">
        <f>"Q"&amp;INT(MOD(MONTH(Sheet1[[#This Row],[Date]])-4,12/3)+1)</f>
        <v>Q4</v>
      </c>
      <c r="Y9433" t="str" cm="1">
        <f t="array" ref="Y9433">_xlfn.IFS(ROUND(L9433,0)&lt;=1,"Need to improve 0-1",ROUND(L9433,0)&lt;=2,"Okay 1-2",ROUND(L9433,0)&lt;=3,"Good 2-3",ROUND(L9433,0)&lt;=4,"Great 3-4",ROUND(L9433,0)&lt;=5,"Excellent 4-5")</f>
        <v>Great 3-4</v>
      </c>
      <c r="Z9433" t="str">
        <f t="shared" si="147"/>
        <v>0-1000</v>
      </c>
    </row>
    <row r="9434" spans="1:26" x14ac:dyDescent="0.3">
      <c r="A9434">
        <v>201044</v>
      </c>
      <c r="B9434" t="s">
        <v>12132</v>
      </c>
      <c r="C9434">
        <v>214</v>
      </c>
      <c r="D9434" t="s">
        <v>2023</v>
      </c>
      <c r="E9434" t="s">
        <v>1874</v>
      </c>
      <c r="F9434" t="s">
        <v>16</v>
      </c>
      <c r="G9434" t="s">
        <v>16</v>
      </c>
      <c r="H9434" t="s">
        <v>16</v>
      </c>
      <c r="I9434">
        <v>3</v>
      </c>
      <c r="J9434">
        <v>506</v>
      </c>
      <c r="K9434">
        <v>285</v>
      </c>
      <c r="L9434">
        <v>3.2</v>
      </c>
      <c r="M9434" t="s">
        <v>12133</v>
      </c>
      <c r="N9434" t="str">
        <f>SUBSTITUTE(Sheet1[[#This Row],[Datekey_Opening]],"_","-")</f>
        <v>2018-7-7</v>
      </c>
      <c r="O9434">
        <f>YEAR(Sheet1[[#This Row],[Date]])</f>
        <v>2018</v>
      </c>
      <c r="P9434" t="str">
        <f>LOOKUP(Sheet1[[#This Row],[CountryCode]],$AI$4:$AI$18,$AJ$4:$AJ$18)</f>
        <v>UAE</v>
      </c>
      <c r="Q9434">
        <f>MONTH(Sheet1[[#This Row],[Date]])</f>
        <v>7</v>
      </c>
      <c r="R9434" t="str">
        <f>TEXT(Sheet1[[#This Row],[Date]],"MMMM")</f>
        <v>July</v>
      </c>
      <c r="S9434" t="str">
        <f>TEXT(Sheet1[[#This Row],[Date]],"YYYY-MMM")</f>
        <v>2018-Jul</v>
      </c>
      <c r="T9434">
        <f>WEEKDAY(Sheet1[[#This Row],[Date]])</f>
        <v>7</v>
      </c>
      <c r="U9434" t="str">
        <f>TEXT(Sheet1[[#This Row],[Date]],"DDDD")</f>
        <v>Saturday</v>
      </c>
      <c r="V9434" t="str">
        <f>"FM"&amp;MOD(MONTH(Sheet1[[#This Row],[Date]])-4,12)+1</f>
        <v>FM4</v>
      </c>
      <c r="W9434" t="str">
        <f>"Q"&amp;ROUNDUP(MONTH(Sheet1[[#This Row],[Date]])/3,0)</f>
        <v>Q3</v>
      </c>
      <c r="X9434" t="str">
        <f>"Q"&amp;INT(MOD(MONTH(Sheet1[[#This Row],[Date]])-4,12/3)+1)</f>
        <v>Q4</v>
      </c>
      <c r="Y9434" t="str" cm="1">
        <f t="array" ref="Y9434">_xlfn.IFS(ROUND(L9434,0)&lt;=1,"Need to improve 0-1",ROUND(L9434,0)&lt;=2,"Okay 1-2",ROUND(L9434,0)&lt;=3,"Good 2-3",ROUND(L9434,0)&lt;=4,"Great 3-4",ROUND(L9434,0)&lt;=5,"Excellent 4-5")</f>
        <v>Good 2-3</v>
      </c>
      <c r="Z9434" t="str">
        <f t="shared" si="147"/>
        <v>0-1000</v>
      </c>
    </row>
    <row r="9435" spans="1:26" x14ac:dyDescent="0.3">
      <c r="A9435">
        <v>201340</v>
      </c>
      <c r="B9435" t="s">
        <v>1927</v>
      </c>
      <c r="C9435">
        <v>214</v>
      </c>
      <c r="D9435" t="s">
        <v>2023</v>
      </c>
      <c r="E9435" t="s">
        <v>1928</v>
      </c>
      <c r="F9435" t="s">
        <v>16</v>
      </c>
      <c r="G9435" t="s">
        <v>16</v>
      </c>
      <c r="H9435" t="s">
        <v>16</v>
      </c>
      <c r="I9435">
        <v>3</v>
      </c>
      <c r="J9435">
        <v>2424</v>
      </c>
      <c r="K9435">
        <v>270</v>
      </c>
      <c r="L9435">
        <v>4.7</v>
      </c>
      <c r="M9435" t="s">
        <v>7999</v>
      </c>
      <c r="N9435" t="str">
        <f>SUBSTITUTE(Sheet1[[#This Row],[Datekey_Opening]],"_","-")</f>
        <v>2010-7-6</v>
      </c>
      <c r="O9435">
        <f>YEAR(Sheet1[[#This Row],[Date]])</f>
        <v>2010</v>
      </c>
      <c r="P9435" t="str">
        <f>LOOKUP(Sheet1[[#This Row],[CountryCode]],$AI$4:$AI$18,$AJ$4:$AJ$18)</f>
        <v>UAE</v>
      </c>
      <c r="Q9435">
        <f>MONTH(Sheet1[[#This Row],[Date]])</f>
        <v>7</v>
      </c>
      <c r="R9435" t="str">
        <f>TEXT(Sheet1[[#This Row],[Date]],"MMMM")</f>
        <v>July</v>
      </c>
      <c r="S9435" t="str">
        <f>TEXT(Sheet1[[#This Row],[Date]],"YYYY-MMM")</f>
        <v>2010-Jul</v>
      </c>
      <c r="T9435">
        <f>WEEKDAY(Sheet1[[#This Row],[Date]])</f>
        <v>3</v>
      </c>
      <c r="U9435" t="str">
        <f>TEXT(Sheet1[[#This Row],[Date]],"DDDD")</f>
        <v>Tuesday</v>
      </c>
      <c r="V9435" t="str">
        <f>"FM"&amp;MOD(MONTH(Sheet1[[#This Row],[Date]])-4,12)+1</f>
        <v>FM4</v>
      </c>
      <c r="W9435" t="str">
        <f>"Q"&amp;ROUNDUP(MONTH(Sheet1[[#This Row],[Date]])/3,0)</f>
        <v>Q3</v>
      </c>
      <c r="X9435" t="str">
        <f>"Q"&amp;INT(MOD(MONTH(Sheet1[[#This Row],[Date]])-4,12/3)+1)</f>
        <v>Q4</v>
      </c>
      <c r="Y9435" t="str" cm="1">
        <f t="array" ref="Y9435">_xlfn.IFS(ROUND(L9435,0)&lt;=1,"Need to improve 0-1",ROUND(L9435,0)&lt;=2,"Okay 1-2",ROUND(L9435,0)&lt;=3,"Good 2-3",ROUND(L9435,0)&lt;=4,"Great 3-4",ROUND(L9435,0)&lt;=5,"Excellent 4-5")</f>
        <v>Excellent 4-5</v>
      </c>
      <c r="Z9435" t="str">
        <f t="shared" si="147"/>
        <v>0-1000</v>
      </c>
    </row>
    <row r="9436" spans="1:26" x14ac:dyDescent="0.3">
      <c r="A9436">
        <v>7423482</v>
      </c>
      <c r="B9436" t="s">
        <v>12134</v>
      </c>
      <c r="C9436">
        <v>94</v>
      </c>
      <c r="D9436" t="s">
        <v>11849</v>
      </c>
      <c r="E9436" t="s">
        <v>12135</v>
      </c>
      <c r="F9436" t="s">
        <v>16</v>
      </c>
      <c r="G9436" t="s">
        <v>16</v>
      </c>
      <c r="H9436" t="s">
        <v>16</v>
      </c>
      <c r="I9436">
        <v>3</v>
      </c>
      <c r="J9436">
        <v>1159</v>
      </c>
      <c r="K9436">
        <v>250000</v>
      </c>
      <c r="L9436">
        <v>4</v>
      </c>
      <c r="M9436" t="s">
        <v>1823</v>
      </c>
      <c r="N9436" t="str">
        <f>SUBSTITUTE(Sheet1[[#This Row],[Datekey_Opening]],"_","-")</f>
        <v>2011-7-11</v>
      </c>
      <c r="O9436">
        <f>YEAR(Sheet1[[#This Row],[Date]])</f>
        <v>2011</v>
      </c>
      <c r="P9436" t="str">
        <f>LOOKUP(Sheet1[[#This Row],[CountryCode]],$AI$4:$AI$18,$AJ$4:$AJ$18)</f>
        <v>Indonesia</v>
      </c>
      <c r="Q9436">
        <f>MONTH(Sheet1[[#This Row],[Date]])</f>
        <v>7</v>
      </c>
      <c r="R9436" t="str">
        <f>TEXT(Sheet1[[#This Row],[Date]],"MMMM")</f>
        <v>July</v>
      </c>
      <c r="S9436" t="str">
        <f>TEXT(Sheet1[[#This Row],[Date]],"YYYY-MMM")</f>
        <v>2011-Jul</v>
      </c>
      <c r="T9436">
        <f>WEEKDAY(Sheet1[[#This Row],[Date]])</f>
        <v>2</v>
      </c>
      <c r="U9436" t="str">
        <f>TEXT(Sheet1[[#This Row],[Date]],"DDDD")</f>
        <v>Monday</v>
      </c>
      <c r="V9436" t="str">
        <f>"FM"&amp;MOD(MONTH(Sheet1[[#This Row],[Date]])-4,12)+1</f>
        <v>FM4</v>
      </c>
      <c r="W9436" t="str">
        <f>"Q"&amp;ROUNDUP(MONTH(Sheet1[[#This Row],[Date]])/3,0)</f>
        <v>Q3</v>
      </c>
      <c r="X9436" t="str">
        <f>"Q"&amp;INT(MOD(MONTH(Sheet1[[#This Row],[Date]])-4,12/3)+1)</f>
        <v>Q4</v>
      </c>
      <c r="Y9436" t="str" cm="1">
        <f t="array" ref="Y9436">_xlfn.IFS(ROUND(L9436,0)&lt;=1,"Need to improve 0-1",ROUND(L9436,0)&lt;=2,"Okay 1-2",ROUND(L9436,0)&lt;=3,"Good 2-3",ROUND(L9436,0)&lt;=4,"Great 3-4",ROUND(L9436,0)&lt;=5,"Excellent 4-5")</f>
        <v>Great 3-4</v>
      </c>
      <c r="Z9436" t="str">
        <f t="shared" si="147"/>
        <v>Above 200000</v>
      </c>
    </row>
    <row r="9437" spans="1:26" x14ac:dyDescent="0.3">
      <c r="A9437">
        <v>18352452</v>
      </c>
      <c r="B9437" t="s">
        <v>12136</v>
      </c>
      <c r="C9437">
        <v>94</v>
      </c>
      <c r="D9437" t="s">
        <v>12114</v>
      </c>
      <c r="E9437" t="s">
        <v>12137</v>
      </c>
      <c r="F9437" t="s">
        <v>16</v>
      </c>
      <c r="G9437" t="s">
        <v>16</v>
      </c>
      <c r="H9437" t="s">
        <v>16</v>
      </c>
      <c r="I9437">
        <v>3</v>
      </c>
      <c r="J9437">
        <v>458</v>
      </c>
      <c r="K9437">
        <v>300000</v>
      </c>
      <c r="L9437">
        <v>4.3</v>
      </c>
      <c r="M9437" t="s">
        <v>1760</v>
      </c>
      <c r="N9437" t="str">
        <f>SUBSTITUTE(Sheet1[[#This Row],[Datekey_Opening]],"_","-")</f>
        <v>2011-7-28</v>
      </c>
      <c r="O9437">
        <f>YEAR(Sheet1[[#This Row],[Date]])</f>
        <v>2011</v>
      </c>
      <c r="P9437" t="str">
        <f>LOOKUP(Sheet1[[#This Row],[CountryCode]],$AI$4:$AI$18,$AJ$4:$AJ$18)</f>
        <v>Indonesia</v>
      </c>
      <c r="Q9437">
        <f>MONTH(Sheet1[[#This Row],[Date]])</f>
        <v>7</v>
      </c>
      <c r="R9437" t="str">
        <f>TEXT(Sheet1[[#This Row],[Date]],"MMMM")</f>
        <v>July</v>
      </c>
      <c r="S9437" t="str">
        <f>TEXT(Sheet1[[#This Row],[Date]],"YYYY-MMM")</f>
        <v>2011-Jul</v>
      </c>
      <c r="T9437">
        <f>WEEKDAY(Sheet1[[#This Row],[Date]])</f>
        <v>5</v>
      </c>
      <c r="U9437" t="str">
        <f>TEXT(Sheet1[[#This Row],[Date]],"DDDD")</f>
        <v>Thursday</v>
      </c>
      <c r="V9437" t="str">
        <f>"FM"&amp;MOD(MONTH(Sheet1[[#This Row],[Date]])-4,12)+1</f>
        <v>FM4</v>
      </c>
      <c r="W9437" t="str">
        <f>"Q"&amp;ROUNDUP(MONTH(Sheet1[[#This Row],[Date]])/3,0)</f>
        <v>Q3</v>
      </c>
      <c r="X9437" t="str">
        <f>"Q"&amp;INT(MOD(MONTH(Sheet1[[#This Row],[Date]])-4,12/3)+1)</f>
        <v>Q4</v>
      </c>
      <c r="Y9437" t="str" cm="1">
        <f t="array" ref="Y9437">_xlfn.IFS(ROUND(L9437,0)&lt;=1,"Need to improve 0-1",ROUND(L9437,0)&lt;=2,"Okay 1-2",ROUND(L9437,0)&lt;=3,"Good 2-3",ROUND(L9437,0)&lt;=4,"Great 3-4",ROUND(L9437,0)&lt;=5,"Excellent 4-5")</f>
        <v>Great 3-4</v>
      </c>
      <c r="Z9437" t="str">
        <f t="shared" si="147"/>
        <v>Above 200000</v>
      </c>
    </row>
    <row r="9438" spans="1:26" x14ac:dyDescent="0.3">
      <c r="A9438">
        <v>7417455</v>
      </c>
      <c r="B9438" t="s">
        <v>12087</v>
      </c>
      <c r="C9438">
        <v>94</v>
      </c>
      <c r="D9438" t="s">
        <v>12114</v>
      </c>
      <c r="E9438" t="s">
        <v>12089</v>
      </c>
      <c r="F9438" t="s">
        <v>16</v>
      </c>
      <c r="G9438" t="s">
        <v>16</v>
      </c>
      <c r="H9438" t="s">
        <v>16</v>
      </c>
      <c r="I9438">
        <v>3</v>
      </c>
      <c r="J9438">
        <v>1640</v>
      </c>
      <c r="K9438">
        <v>200000</v>
      </c>
      <c r="L9438">
        <v>4.9000000000000004</v>
      </c>
      <c r="M9438" t="s">
        <v>1216</v>
      </c>
      <c r="N9438" t="str">
        <f>SUBSTITUTE(Sheet1[[#This Row],[Datekey_Opening]],"_","-")</f>
        <v>2018-7-10</v>
      </c>
      <c r="O9438">
        <f>YEAR(Sheet1[[#This Row],[Date]])</f>
        <v>2018</v>
      </c>
      <c r="P9438" t="str">
        <f>LOOKUP(Sheet1[[#This Row],[CountryCode]],$AI$4:$AI$18,$AJ$4:$AJ$18)</f>
        <v>Indonesia</v>
      </c>
      <c r="Q9438">
        <f>MONTH(Sheet1[[#This Row],[Date]])</f>
        <v>7</v>
      </c>
      <c r="R9438" t="str">
        <f>TEXT(Sheet1[[#This Row],[Date]],"MMMM")</f>
        <v>July</v>
      </c>
      <c r="S9438" t="str">
        <f>TEXT(Sheet1[[#This Row],[Date]],"YYYY-MMM")</f>
        <v>2018-Jul</v>
      </c>
      <c r="T9438">
        <f>WEEKDAY(Sheet1[[#This Row],[Date]])</f>
        <v>3</v>
      </c>
      <c r="U9438" t="str">
        <f>TEXT(Sheet1[[#This Row],[Date]],"DDDD")</f>
        <v>Tuesday</v>
      </c>
      <c r="V9438" t="str">
        <f>"FM"&amp;MOD(MONTH(Sheet1[[#This Row],[Date]])-4,12)+1</f>
        <v>FM4</v>
      </c>
      <c r="W9438" t="str">
        <f>"Q"&amp;ROUNDUP(MONTH(Sheet1[[#This Row],[Date]])/3,0)</f>
        <v>Q3</v>
      </c>
      <c r="X9438" t="str">
        <f>"Q"&amp;INT(MOD(MONTH(Sheet1[[#This Row],[Date]])-4,12/3)+1)</f>
        <v>Q4</v>
      </c>
      <c r="Y9438" t="str" cm="1">
        <f t="array" ref="Y9438">_xlfn.IFS(ROUND(L9438,0)&lt;=1,"Need to improve 0-1",ROUND(L9438,0)&lt;=2,"Okay 1-2",ROUND(L9438,0)&lt;=3,"Good 2-3",ROUND(L9438,0)&lt;=4,"Great 3-4",ROUND(L9438,0)&lt;=5,"Excellent 4-5")</f>
        <v>Excellent 4-5</v>
      </c>
      <c r="Z9438" t="str">
        <f t="shared" si="147"/>
        <v>Above 200000</v>
      </c>
    </row>
    <row r="9439" spans="1:26" x14ac:dyDescent="0.3">
      <c r="A9439">
        <v>7100478</v>
      </c>
      <c r="B9439" t="s">
        <v>12138</v>
      </c>
      <c r="C9439">
        <v>148</v>
      </c>
      <c r="D9439" t="s">
        <v>1640</v>
      </c>
      <c r="E9439" t="s">
        <v>379</v>
      </c>
      <c r="F9439" t="s">
        <v>16</v>
      </c>
      <c r="G9439" t="s">
        <v>16</v>
      </c>
      <c r="H9439" t="s">
        <v>16</v>
      </c>
      <c r="I9439">
        <v>3</v>
      </c>
      <c r="J9439">
        <v>103</v>
      </c>
      <c r="K9439">
        <v>50</v>
      </c>
      <c r="L9439">
        <v>4.0999999999999996</v>
      </c>
      <c r="M9439" t="s">
        <v>4336</v>
      </c>
      <c r="N9439" t="str">
        <f>SUBSTITUTE(Sheet1[[#This Row],[Datekey_Opening]],"_","-")</f>
        <v>2016-7-13</v>
      </c>
      <c r="O9439">
        <f>YEAR(Sheet1[[#This Row],[Date]])</f>
        <v>2016</v>
      </c>
      <c r="P9439" t="str">
        <f>LOOKUP(Sheet1[[#This Row],[CountryCode]],$AI$4:$AI$18,$AJ$4:$AJ$18)</f>
        <v>New Zealand</v>
      </c>
      <c r="Q9439">
        <f>MONTH(Sheet1[[#This Row],[Date]])</f>
        <v>7</v>
      </c>
      <c r="R9439" t="str">
        <f>TEXT(Sheet1[[#This Row],[Date]],"MMMM")</f>
        <v>July</v>
      </c>
      <c r="S9439" t="str">
        <f>TEXT(Sheet1[[#This Row],[Date]],"YYYY-MMM")</f>
        <v>2016-Jul</v>
      </c>
      <c r="T9439">
        <f>WEEKDAY(Sheet1[[#This Row],[Date]])</f>
        <v>4</v>
      </c>
      <c r="U9439" t="str">
        <f>TEXT(Sheet1[[#This Row],[Date]],"DDDD")</f>
        <v>Wednesday</v>
      </c>
      <c r="V9439" t="str">
        <f>"FM"&amp;MOD(MONTH(Sheet1[[#This Row],[Date]])-4,12)+1</f>
        <v>FM4</v>
      </c>
      <c r="W9439" t="str">
        <f>"Q"&amp;ROUNDUP(MONTH(Sheet1[[#This Row],[Date]])/3,0)</f>
        <v>Q3</v>
      </c>
      <c r="X9439" t="str">
        <f>"Q"&amp;INT(MOD(MONTH(Sheet1[[#This Row],[Date]])-4,12/3)+1)</f>
        <v>Q4</v>
      </c>
      <c r="Y9439" t="str" cm="1">
        <f t="array" ref="Y9439">_xlfn.IFS(ROUND(L9439,0)&lt;=1,"Need to improve 0-1",ROUND(L9439,0)&lt;=2,"Okay 1-2",ROUND(L9439,0)&lt;=3,"Good 2-3",ROUND(L9439,0)&lt;=4,"Great 3-4",ROUND(L9439,0)&lt;=5,"Excellent 4-5")</f>
        <v>Great 3-4</v>
      </c>
      <c r="Z9439" t="str">
        <f t="shared" si="147"/>
        <v>0-1000</v>
      </c>
    </row>
    <row r="9440" spans="1:26" x14ac:dyDescent="0.3">
      <c r="A9440">
        <v>7601577</v>
      </c>
      <c r="B9440" t="s">
        <v>12139</v>
      </c>
      <c r="C9440">
        <v>215</v>
      </c>
      <c r="D9440" t="s">
        <v>1515</v>
      </c>
      <c r="E9440" t="s">
        <v>12140</v>
      </c>
      <c r="F9440" t="s">
        <v>16</v>
      </c>
      <c r="G9440" t="s">
        <v>16</v>
      </c>
      <c r="H9440" t="s">
        <v>16</v>
      </c>
      <c r="I9440">
        <v>3</v>
      </c>
      <c r="J9440">
        <v>163</v>
      </c>
      <c r="K9440">
        <v>45</v>
      </c>
      <c r="L9440">
        <v>4.7</v>
      </c>
      <c r="M9440" t="s">
        <v>5138</v>
      </c>
      <c r="N9440" t="str">
        <f>SUBSTITUTE(Sheet1[[#This Row],[Datekey_Opening]],"_","-")</f>
        <v>2010-7-12</v>
      </c>
      <c r="O9440">
        <f>YEAR(Sheet1[[#This Row],[Date]])</f>
        <v>2010</v>
      </c>
      <c r="P9440" t="str">
        <f>LOOKUP(Sheet1[[#This Row],[CountryCode]],$AI$4:$AI$18,$AJ$4:$AJ$18)</f>
        <v>United Kingdom</v>
      </c>
      <c r="Q9440">
        <f>MONTH(Sheet1[[#This Row],[Date]])</f>
        <v>7</v>
      </c>
      <c r="R9440" t="str">
        <f>TEXT(Sheet1[[#This Row],[Date]],"MMMM")</f>
        <v>July</v>
      </c>
      <c r="S9440" t="str">
        <f>TEXT(Sheet1[[#This Row],[Date]],"YYYY-MMM")</f>
        <v>2010-Jul</v>
      </c>
      <c r="T9440">
        <f>WEEKDAY(Sheet1[[#This Row],[Date]])</f>
        <v>2</v>
      </c>
      <c r="U9440" t="str">
        <f>TEXT(Sheet1[[#This Row],[Date]],"DDDD")</f>
        <v>Monday</v>
      </c>
      <c r="V9440" t="str">
        <f>"FM"&amp;MOD(MONTH(Sheet1[[#This Row],[Date]])-4,12)+1</f>
        <v>FM4</v>
      </c>
      <c r="W9440" t="str">
        <f>"Q"&amp;ROUNDUP(MONTH(Sheet1[[#This Row],[Date]])/3,0)</f>
        <v>Q3</v>
      </c>
      <c r="X9440" t="str">
        <f>"Q"&amp;INT(MOD(MONTH(Sheet1[[#This Row],[Date]])-4,12/3)+1)</f>
        <v>Q4</v>
      </c>
      <c r="Y9440" t="str" cm="1">
        <f t="array" ref="Y9440">_xlfn.IFS(ROUND(L9440,0)&lt;=1,"Need to improve 0-1",ROUND(L9440,0)&lt;=2,"Okay 1-2",ROUND(L9440,0)&lt;=3,"Good 2-3",ROUND(L9440,0)&lt;=4,"Great 3-4",ROUND(L9440,0)&lt;=5,"Excellent 4-5")</f>
        <v>Excellent 4-5</v>
      </c>
      <c r="Z9440" t="str">
        <f t="shared" si="147"/>
        <v>0-1000</v>
      </c>
    </row>
    <row r="9441" spans="1:26" x14ac:dyDescent="0.3">
      <c r="A9441">
        <v>7602340</v>
      </c>
      <c r="B9441" t="s">
        <v>12141</v>
      </c>
      <c r="C9441">
        <v>215</v>
      </c>
      <c r="D9441" t="s">
        <v>1515</v>
      </c>
      <c r="E9441" t="s">
        <v>12142</v>
      </c>
      <c r="F9441" t="s">
        <v>16</v>
      </c>
      <c r="G9441" t="s">
        <v>16</v>
      </c>
      <c r="H9441" t="s">
        <v>16</v>
      </c>
      <c r="I9441">
        <v>3</v>
      </c>
      <c r="J9441">
        <v>36</v>
      </c>
      <c r="K9441">
        <v>40</v>
      </c>
      <c r="L9441">
        <v>4</v>
      </c>
      <c r="M9441" t="s">
        <v>3867</v>
      </c>
      <c r="N9441" t="str">
        <f>SUBSTITUTE(Sheet1[[#This Row],[Datekey_Opening]],"_","-")</f>
        <v>2012-7-24</v>
      </c>
      <c r="O9441">
        <f>YEAR(Sheet1[[#This Row],[Date]])</f>
        <v>2012</v>
      </c>
      <c r="P9441" t="str">
        <f>LOOKUP(Sheet1[[#This Row],[CountryCode]],$AI$4:$AI$18,$AJ$4:$AJ$18)</f>
        <v>United Kingdom</v>
      </c>
      <c r="Q9441">
        <f>MONTH(Sheet1[[#This Row],[Date]])</f>
        <v>7</v>
      </c>
      <c r="R9441" t="str">
        <f>TEXT(Sheet1[[#This Row],[Date]],"MMMM")</f>
        <v>July</v>
      </c>
      <c r="S9441" t="str">
        <f>TEXT(Sheet1[[#This Row],[Date]],"YYYY-MMM")</f>
        <v>2012-Jul</v>
      </c>
      <c r="T9441">
        <f>WEEKDAY(Sheet1[[#This Row],[Date]])</f>
        <v>3</v>
      </c>
      <c r="U9441" t="str">
        <f>TEXT(Sheet1[[#This Row],[Date]],"DDDD")</f>
        <v>Tuesday</v>
      </c>
      <c r="V9441" t="str">
        <f>"FM"&amp;MOD(MONTH(Sheet1[[#This Row],[Date]])-4,12)+1</f>
        <v>FM4</v>
      </c>
      <c r="W9441" t="str">
        <f>"Q"&amp;ROUNDUP(MONTH(Sheet1[[#This Row],[Date]])/3,0)</f>
        <v>Q3</v>
      </c>
      <c r="X9441" t="str">
        <f>"Q"&amp;INT(MOD(MONTH(Sheet1[[#This Row],[Date]])-4,12/3)+1)</f>
        <v>Q4</v>
      </c>
      <c r="Y9441" t="str" cm="1">
        <f t="array" ref="Y9441">_xlfn.IFS(ROUND(L9441,0)&lt;=1,"Need to improve 0-1",ROUND(L9441,0)&lt;=2,"Okay 1-2",ROUND(L9441,0)&lt;=3,"Good 2-3",ROUND(L9441,0)&lt;=4,"Great 3-4",ROUND(L9441,0)&lt;=5,"Excellent 4-5")</f>
        <v>Great 3-4</v>
      </c>
      <c r="Z9441" t="str">
        <f t="shared" si="147"/>
        <v>0-1000</v>
      </c>
    </row>
    <row r="9442" spans="1:26" x14ac:dyDescent="0.3">
      <c r="A9442">
        <v>6103255</v>
      </c>
      <c r="B9442" t="s">
        <v>12143</v>
      </c>
      <c r="C9442">
        <v>215</v>
      </c>
      <c r="D9442" t="s">
        <v>1671</v>
      </c>
      <c r="E9442" t="s">
        <v>1739</v>
      </c>
      <c r="F9442" t="s">
        <v>16</v>
      </c>
      <c r="G9442" t="s">
        <v>16</v>
      </c>
      <c r="H9442" t="s">
        <v>16</v>
      </c>
      <c r="I9442">
        <v>3</v>
      </c>
      <c r="J9442">
        <v>436</v>
      </c>
      <c r="K9442">
        <v>60</v>
      </c>
      <c r="L9442">
        <v>4.5999999999999996</v>
      </c>
      <c r="M9442" t="s">
        <v>6073</v>
      </c>
      <c r="N9442" t="str">
        <f>SUBSTITUTE(Sheet1[[#This Row],[Datekey_Opening]],"_","-")</f>
        <v>2016-7-27</v>
      </c>
      <c r="O9442">
        <f>YEAR(Sheet1[[#This Row],[Date]])</f>
        <v>2016</v>
      </c>
      <c r="P9442" t="str">
        <f>LOOKUP(Sheet1[[#This Row],[CountryCode]],$AI$4:$AI$18,$AJ$4:$AJ$18)</f>
        <v>United Kingdom</v>
      </c>
      <c r="Q9442">
        <f>MONTH(Sheet1[[#This Row],[Date]])</f>
        <v>7</v>
      </c>
      <c r="R9442" t="str">
        <f>TEXT(Sheet1[[#This Row],[Date]],"MMMM")</f>
        <v>July</v>
      </c>
      <c r="S9442" t="str">
        <f>TEXT(Sheet1[[#This Row],[Date]],"YYYY-MMM")</f>
        <v>2016-Jul</v>
      </c>
      <c r="T9442">
        <f>WEEKDAY(Sheet1[[#This Row],[Date]])</f>
        <v>4</v>
      </c>
      <c r="U9442" t="str">
        <f>TEXT(Sheet1[[#This Row],[Date]],"DDDD")</f>
        <v>Wednesday</v>
      </c>
      <c r="V9442" t="str">
        <f>"FM"&amp;MOD(MONTH(Sheet1[[#This Row],[Date]])-4,12)+1</f>
        <v>FM4</v>
      </c>
      <c r="W9442" t="str">
        <f>"Q"&amp;ROUNDUP(MONTH(Sheet1[[#This Row],[Date]])/3,0)</f>
        <v>Q3</v>
      </c>
      <c r="X9442" t="str">
        <f>"Q"&amp;INT(MOD(MONTH(Sheet1[[#This Row],[Date]])-4,12/3)+1)</f>
        <v>Q4</v>
      </c>
      <c r="Y9442" t="str" cm="1">
        <f t="array" ref="Y9442">_xlfn.IFS(ROUND(L9442,0)&lt;=1,"Need to improve 0-1",ROUND(L9442,0)&lt;=2,"Okay 1-2",ROUND(L9442,0)&lt;=3,"Good 2-3",ROUND(L9442,0)&lt;=4,"Great 3-4",ROUND(L9442,0)&lt;=5,"Excellent 4-5")</f>
        <v>Excellent 4-5</v>
      </c>
      <c r="Z9442" t="str">
        <f t="shared" si="147"/>
        <v>0-1000</v>
      </c>
    </row>
    <row r="9443" spans="1:26" x14ac:dyDescent="0.3">
      <c r="A9443">
        <v>6800577</v>
      </c>
      <c r="B9443" t="s">
        <v>2113</v>
      </c>
      <c r="C9443">
        <v>215</v>
      </c>
      <c r="D9443" t="s">
        <v>1633</v>
      </c>
      <c r="E9443" t="s">
        <v>456</v>
      </c>
      <c r="F9443" t="s">
        <v>16</v>
      </c>
      <c r="G9443" t="s">
        <v>16</v>
      </c>
      <c r="H9443" t="s">
        <v>16</v>
      </c>
      <c r="I9443">
        <v>3</v>
      </c>
      <c r="J9443">
        <v>88</v>
      </c>
      <c r="K9443">
        <v>50</v>
      </c>
      <c r="L9443">
        <v>3.9</v>
      </c>
      <c r="M9443" t="s">
        <v>6828</v>
      </c>
      <c r="N9443" t="str">
        <f>SUBSTITUTE(Sheet1[[#This Row],[Datekey_Opening]],"_","-")</f>
        <v>2012-7-8</v>
      </c>
      <c r="O9443">
        <f>YEAR(Sheet1[[#This Row],[Date]])</f>
        <v>2012</v>
      </c>
      <c r="P9443" t="str">
        <f>LOOKUP(Sheet1[[#This Row],[CountryCode]],$AI$4:$AI$18,$AJ$4:$AJ$18)</f>
        <v>United Kingdom</v>
      </c>
      <c r="Q9443">
        <f>MONTH(Sheet1[[#This Row],[Date]])</f>
        <v>7</v>
      </c>
      <c r="R9443" t="str">
        <f>TEXT(Sheet1[[#This Row],[Date]],"MMMM")</f>
        <v>July</v>
      </c>
      <c r="S9443" t="str">
        <f>TEXT(Sheet1[[#This Row],[Date]],"YYYY-MMM")</f>
        <v>2012-Jul</v>
      </c>
      <c r="T9443">
        <f>WEEKDAY(Sheet1[[#This Row],[Date]])</f>
        <v>1</v>
      </c>
      <c r="U9443" t="str">
        <f>TEXT(Sheet1[[#This Row],[Date]],"DDDD")</f>
        <v>Sunday</v>
      </c>
      <c r="V9443" t="str">
        <f>"FM"&amp;MOD(MONTH(Sheet1[[#This Row],[Date]])-4,12)+1</f>
        <v>FM4</v>
      </c>
      <c r="W9443" t="str">
        <f>"Q"&amp;ROUNDUP(MONTH(Sheet1[[#This Row],[Date]])/3,0)</f>
        <v>Q3</v>
      </c>
      <c r="X9443" t="str">
        <f>"Q"&amp;INT(MOD(MONTH(Sheet1[[#This Row],[Date]])-4,12/3)+1)</f>
        <v>Q4</v>
      </c>
      <c r="Y9443" t="str" cm="1">
        <f t="array" ref="Y9443">_xlfn.IFS(ROUND(L9443,0)&lt;=1,"Need to improve 0-1",ROUND(L9443,0)&lt;=2,"Okay 1-2",ROUND(L9443,0)&lt;=3,"Good 2-3",ROUND(L9443,0)&lt;=4,"Great 3-4",ROUND(L9443,0)&lt;=5,"Excellent 4-5")</f>
        <v>Great 3-4</v>
      </c>
      <c r="Z9443" t="str">
        <f t="shared" si="147"/>
        <v>0-1000</v>
      </c>
    </row>
    <row r="9444" spans="1:26" x14ac:dyDescent="0.3">
      <c r="A9444">
        <v>6801395</v>
      </c>
      <c r="B9444" t="s">
        <v>12144</v>
      </c>
      <c r="C9444">
        <v>215</v>
      </c>
      <c r="D9444" t="s">
        <v>1633</v>
      </c>
      <c r="E9444" t="s">
        <v>1746</v>
      </c>
      <c r="F9444" t="s">
        <v>16</v>
      </c>
      <c r="G9444" t="s">
        <v>16</v>
      </c>
      <c r="H9444" t="s">
        <v>16</v>
      </c>
      <c r="I9444">
        <v>3</v>
      </c>
      <c r="J9444">
        <v>98</v>
      </c>
      <c r="K9444">
        <v>45</v>
      </c>
      <c r="L9444">
        <v>4.0999999999999996</v>
      </c>
      <c r="M9444" t="s">
        <v>2606</v>
      </c>
      <c r="N9444" t="str">
        <f>SUBSTITUTE(Sheet1[[#This Row],[Datekey_Opening]],"_","-")</f>
        <v>2012-7-10</v>
      </c>
      <c r="O9444">
        <f>YEAR(Sheet1[[#This Row],[Date]])</f>
        <v>2012</v>
      </c>
      <c r="P9444" t="str">
        <f>LOOKUP(Sheet1[[#This Row],[CountryCode]],$AI$4:$AI$18,$AJ$4:$AJ$18)</f>
        <v>United Kingdom</v>
      </c>
      <c r="Q9444">
        <f>MONTH(Sheet1[[#This Row],[Date]])</f>
        <v>7</v>
      </c>
      <c r="R9444" t="str">
        <f>TEXT(Sheet1[[#This Row],[Date]],"MMMM")</f>
        <v>July</v>
      </c>
      <c r="S9444" t="str">
        <f>TEXT(Sheet1[[#This Row],[Date]],"YYYY-MMM")</f>
        <v>2012-Jul</v>
      </c>
      <c r="T9444">
        <f>WEEKDAY(Sheet1[[#This Row],[Date]])</f>
        <v>3</v>
      </c>
      <c r="U9444" t="str">
        <f>TEXT(Sheet1[[#This Row],[Date]],"DDDD")</f>
        <v>Tuesday</v>
      </c>
      <c r="V9444" t="str">
        <f>"FM"&amp;MOD(MONTH(Sheet1[[#This Row],[Date]])-4,12)+1</f>
        <v>FM4</v>
      </c>
      <c r="W9444" t="str">
        <f>"Q"&amp;ROUNDUP(MONTH(Sheet1[[#This Row],[Date]])/3,0)</f>
        <v>Q3</v>
      </c>
      <c r="X9444" t="str">
        <f>"Q"&amp;INT(MOD(MONTH(Sheet1[[#This Row],[Date]])-4,12/3)+1)</f>
        <v>Q4</v>
      </c>
      <c r="Y9444" t="str" cm="1">
        <f t="array" ref="Y9444">_xlfn.IFS(ROUND(L9444,0)&lt;=1,"Need to improve 0-1",ROUND(L9444,0)&lt;=2,"Okay 1-2",ROUND(L9444,0)&lt;=3,"Good 2-3",ROUND(L9444,0)&lt;=4,"Great 3-4",ROUND(L9444,0)&lt;=5,"Excellent 4-5")</f>
        <v>Great 3-4</v>
      </c>
      <c r="Z9444" t="str">
        <f t="shared" si="147"/>
        <v>0-1000</v>
      </c>
    </row>
    <row r="9445" spans="1:26" x14ac:dyDescent="0.3">
      <c r="A9445">
        <v>18289339</v>
      </c>
      <c r="B9445" t="s">
        <v>12145</v>
      </c>
      <c r="C9445">
        <v>189</v>
      </c>
      <c r="D9445" t="s">
        <v>2020</v>
      </c>
      <c r="E9445" t="s">
        <v>12146</v>
      </c>
      <c r="F9445" t="s">
        <v>16</v>
      </c>
      <c r="G9445" t="s">
        <v>16</v>
      </c>
      <c r="H9445" t="s">
        <v>16</v>
      </c>
      <c r="I9445">
        <v>3</v>
      </c>
      <c r="J9445">
        <v>97</v>
      </c>
      <c r="K9445">
        <v>285</v>
      </c>
      <c r="L9445">
        <v>4.5</v>
      </c>
      <c r="M9445" t="s">
        <v>3357</v>
      </c>
      <c r="N9445" t="str">
        <f>SUBSTITUTE(Sheet1[[#This Row],[Datekey_Opening]],"_","-")</f>
        <v>2014-7-24</v>
      </c>
      <c r="O9445">
        <f>YEAR(Sheet1[[#This Row],[Date]])</f>
        <v>2014</v>
      </c>
      <c r="P9445" t="str">
        <f>LOOKUP(Sheet1[[#This Row],[CountryCode]],$AI$4:$AI$18,$AJ$4:$AJ$18)</f>
        <v>South Africa</v>
      </c>
      <c r="Q9445">
        <f>MONTH(Sheet1[[#This Row],[Date]])</f>
        <v>7</v>
      </c>
      <c r="R9445" t="str">
        <f>TEXT(Sheet1[[#This Row],[Date]],"MMMM")</f>
        <v>July</v>
      </c>
      <c r="S9445" t="str">
        <f>TEXT(Sheet1[[#This Row],[Date]],"YYYY-MMM")</f>
        <v>2014-Jul</v>
      </c>
      <c r="T9445">
        <f>WEEKDAY(Sheet1[[#This Row],[Date]])</f>
        <v>5</v>
      </c>
      <c r="U9445" t="str">
        <f>TEXT(Sheet1[[#This Row],[Date]],"DDDD")</f>
        <v>Thursday</v>
      </c>
      <c r="V9445" t="str">
        <f>"FM"&amp;MOD(MONTH(Sheet1[[#This Row],[Date]])-4,12)+1</f>
        <v>FM4</v>
      </c>
      <c r="W9445" t="str">
        <f>"Q"&amp;ROUNDUP(MONTH(Sheet1[[#This Row],[Date]])/3,0)</f>
        <v>Q3</v>
      </c>
      <c r="X9445" t="str">
        <f>"Q"&amp;INT(MOD(MONTH(Sheet1[[#This Row],[Date]])-4,12/3)+1)</f>
        <v>Q4</v>
      </c>
      <c r="Y9445" t="str" cm="1">
        <f t="array" ref="Y9445">_xlfn.IFS(ROUND(L9445,0)&lt;=1,"Need to improve 0-1",ROUND(L9445,0)&lt;=2,"Okay 1-2",ROUND(L9445,0)&lt;=3,"Good 2-3",ROUND(L9445,0)&lt;=4,"Great 3-4",ROUND(L9445,0)&lt;=5,"Excellent 4-5")</f>
        <v>Excellent 4-5</v>
      </c>
      <c r="Z9445" t="str">
        <f t="shared" si="147"/>
        <v>0-1000</v>
      </c>
    </row>
    <row r="9446" spans="1:26" x14ac:dyDescent="0.3">
      <c r="A9446">
        <v>6502852</v>
      </c>
      <c r="B9446" t="s">
        <v>12147</v>
      </c>
      <c r="C9446">
        <v>189</v>
      </c>
      <c r="D9446" t="s">
        <v>2031</v>
      </c>
      <c r="E9446" t="s">
        <v>12148</v>
      </c>
      <c r="F9446" t="s">
        <v>16</v>
      </c>
      <c r="G9446" t="s">
        <v>16</v>
      </c>
      <c r="H9446" t="s">
        <v>16</v>
      </c>
      <c r="I9446">
        <v>3</v>
      </c>
      <c r="J9446">
        <v>504</v>
      </c>
      <c r="K9446">
        <v>250</v>
      </c>
      <c r="L9446">
        <v>4</v>
      </c>
      <c r="M9446" t="s">
        <v>1065</v>
      </c>
      <c r="N9446" t="str">
        <f>SUBSTITUTE(Sheet1[[#This Row],[Datekey_Opening]],"_","-")</f>
        <v>2016-7-26</v>
      </c>
      <c r="O9446">
        <f>YEAR(Sheet1[[#This Row],[Date]])</f>
        <v>2016</v>
      </c>
      <c r="P9446" t="str">
        <f>LOOKUP(Sheet1[[#This Row],[CountryCode]],$AI$4:$AI$18,$AJ$4:$AJ$18)</f>
        <v>South Africa</v>
      </c>
      <c r="Q9446">
        <f>MONTH(Sheet1[[#This Row],[Date]])</f>
        <v>7</v>
      </c>
      <c r="R9446" t="str">
        <f>TEXT(Sheet1[[#This Row],[Date]],"MMMM")</f>
        <v>July</v>
      </c>
      <c r="S9446" t="str">
        <f>TEXT(Sheet1[[#This Row],[Date]],"YYYY-MMM")</f>
        <v>2016-Jul</v>
      </c>
      <c r="T9446">
        <f>WEEKDAY(Sheet1[[#This Row],[Date]])</f>
        <v>3</v>
      </c>
      <c r="U9446" t="str">
        <f>TEXT(Sheet1[[#This Row],[Date]],"DDDD")</f>
        <v>Tuesday</v>
      </c>
      <c r="V9446" t="str">
        <f>"FM"&amp;MOD(MONTH(Sheet1[[#This Row],[Date]])-4,12)+1</f>
        <v>FM4</v>
      </c>
      <c r="W9446" t="str">
        <f>"Q"&amp;ROUNDUP(MONTH(Sheet1[[#This Row],[Date]])/3,0)</f>
        <v>Q3</v>
      </c>
      <c r="X9446" t="str">
        <f>"Q"&amp;INT(MOD(MONTH(Sheet1[[#This Row],[Date]])-4,12/3)+1)</f>
        <v>Q4</v>
      </c>
      <c r="Y9446" t="str" cm="1">
        <f t="array" ref="Y9446">_xlfn.IFS(ROUND(L9446,0)&lt;=1,"Need to improve 0-1",ROUND(L9446,0)&lt;=2,"Okay 1-2",ROUND(L9446,0)&lt;=3,"Good 2-3",ROUND(L9446,0)&lt;=4,"Great 3-4",ROUND(L9446,0)&lt;=5,"Excellent 4-5")</f>
        <v>Great 3-4</v>
      </c>
      <c r="Z9446" t="str">
        <f t="shared" si="147"/>
        <v>0-1000</v>
      </c>
    </row>
    <row r="9447" spans="1:26" x14ac:dyDescent="0.3">
      <c r="A9447">
        <v>6309903</v>
      </c>
      <c r="B9447" t="s">
        <v>12149</v>
      </c>
      <c r="C9447">
        <v>162</v>
      </c>
      <c r="D9447" t="s">
        <v>11764</v>
      </c>
      <c r="E9447" t="s">
        <v>12150</v>
      </c>
      <c r="F9447" t="s">
        <v>16</v>
      </c>
      <c r="G9447" t="s">
        <v>16</v>
      </c>
      <c r="H9447" t="s">
        <v>16</v>
      </c>
      <c r="I9447">
        <v>3</v>
      </c>
      <c r="J9447">
        <v>1070</v>
      </c>
      <c r="K9447">
        <v>800</v>
      </c>
      <c r="L9447">
        <v>4.9000000000000004</v>
      </c>
      <c r="M9447" t="s">
        <v>4575</v>
      </c>
      <c r="N9447" t="str">
        <f>SUBSTITUTE(Sheet1[[#This Row],[Datekey_Opening]],"_","-")</f>
        <v>2014-6-21</v>
      </c>
      <c r="O9447">
        <f>YEAR(Sheet1[[#This Row],[Date]])</f>
        <v>2014</v>
      </c>
      <c r="P9447" t="str">
        <f>LOOKUP(Sheet1[[#This Row],[CountryCode]],$AI$4:$AI$18,$AJ$4:$AJ$18)</f>
        <v>Phillipines</v>
      </c>
      <c r="Q9447">
        <f>MONTH(Sheet1[[#This Row],[Date]])</f>
        <v>6</v>
      </c>
      <c r="R9447" t="str">
        <f>TEXT(Sheet1[[#This Row],[Date]],"MMMM")</f>
        <v>June</v>
      </c>
      <c r="S9447" t="str">
        <f>TEXT(Sheet1[[#This Row],[Date]],"YYYY-MMM")</f>
        <v>2014-Jun</v>
      </c>
      <c r="T9447">
        <f>WEEKDAY(Sheet1[[#This Row],[Date]])</f>
        <v>7</v>
      </c>
      <c r="U9447" t="str">
        <f>TEXT(Sheet1[[#This Row],[Date]],"DDDD")</f>
        <v>Saturday</v>
      </c>
      <c r="V9447" t="str">
        <f>"FM"&amp;MOD(MONTH(Sheet1[[#This Row],[Date]])-4,12)+1</f>
        <v>FM3</v>
      </c>
      <c r="W9447" t="str">
        <f>"Q"&amp;ROUNDUP(MONTH(Sheet1[[#This Row],[Date]])/3,0)</f>
        <v>Q2</v>
      </c>
      <c r="X9447" t="str">
        <f>"Q"&amp;INT(MOD(MONTH(Sheet1[[#This Row],[Date]])-4,12/3)+1)</f>
        <v>Q3</v>
      </c>
      <c r="Y9447" t="str" cm="1">
        <f t="array" ref="Y9447">_xlfn.IFS(ROUND(L9447,0)&lt;=1,"Need to improve 0-1",ROUND(L9447,0)&lt;=2,"Okay 1-2",ROUND(L9447,0)&lt;=3,"Good 2-3",ROUND(L9447,0)&lt;=4,"Great 3-4",ROUND(L9447,0)&lt;=5,"Excellent 4-5")</f>
        <v>Excellent 4-5</v>
      </c>
      <c r="Z9447" t="str">
        <f t="shared" si="147"/>
        <v>0-1000</v>
      </c>
    </row>
    <row r="9448" spans="1:26" x14ac:dyDescent="0.3">
      <c r="A9448">
        <v>7300704</v>
      </c>
      <c r="B9448" t="s">
        <v>12151</v>
      </c>
      <c r="C9448">
        <v>30</v>
      </c>
      <c r="D9448" t="s">
        <v>1749</v>
      </c>
      <c r="E9448" t="s">
        <v>11054</v>
      </c>
      <c r="F9448" t="s">
        <v>16</v>
      </c>
      <c r="G9448" t="s">
        <v>16</v>
      </c>
      <c r="H9448" t="s">
        <v>16</v>
      </c>
      <c r="I9448">
        <v>3</v>
      </c>
      <c r="J9448">
        <v>19</v>
      </c>
      <c r="K9448">
        <v>60</v>
      </c>
      <c r="L9448">
        <v>4.8</v>
      </c>
      <c r="M9448" t="s">
        <v>4803</v>
      </c>
      <c r="N9448" t="str">
        <f>SUBSTITUTE(Sheet1[[#This Row],[Datekey_Opening]],"_","-")</f>
        <v>2016-6-7</v>
      </c>
      <c r="O9448">
        <f>YEAR(Sheet1[[#This Row],[Date]])</f>
        <v>2016</v>
      </c>
      <c r="P9448" t="str">
        <f>LOOKUP(Sheet1[[#This Row],[CountryCode]],$AI$4:$AI$18,$AJ$4:$AJ$18)</f>
        <v>Brazil</v>
      </c>
      <c r="Q9448">
        <f>MONTH(Sheet1[[#This Row],[Date]])</f>
        <v>6</v>
      </c>
      <c r="R9448" t="str">
        <f>TEXT(Sheet1[[#This Row],[Date]],"MMMM")</f>
        <v>June</v>
      </c>
      <c r="S9448" t="str">
        <f>TEXT(Sheet1[[#This Row],[Date]],"YYYY-MMM")</f>
        <v>2016-Jun</v>
      </c>
      <c r="T9448">
        <f>WEEKDAY(Sheet1[[#This Row],[Date]])</f>
        <v>3</v>
      </c>
      <c r="U9448" t="str">
        <f>TEXT(Sheet1[[#This Row],[Date]],"DDDD")</f>
        <v>Tuesday</v>
      </c>
      <c r="V9448" t="str">
        <f>"FM"&amp;MOD(MONTH(Sheet1[[#This Row],[Date]])-4,12)+1</f>
        <v>FM3</v>
      </c>
      <c r="W9448" t="str">
        <f>"Q"&amp;ROUNDUP(MONTH(Sheet1[[#This Row],[Date]])/3,0)</f>
        <v>Q2</v>
      </c>
      <c r="X9448" t="str">
        <f>"Q"&amp;INT(MOD(MONTH(Sheet1[[#This Row],[Date]])-4,12/3)+1)</f>
        <v>Q3</v>
      </c>
      <c r="Y9448" t="str" cm="1">
        <f t="array" ref="Y9448">_xlfn.IFS(ROUND(L9448,0)&lt;=1,"Need to improve 0-1",ROUND(L9448,0)&lt;=2,"Okay 1-2",ROUND(L9448,0)&lt;=3,"Good 2-3",ROUND(L9448,0)&lt;=4,"Great 3-4",ROUND(L9448,0)&lt;=5,"Excellent 4-5")</f>
        <v>Excellent 4-5</v>
      </c>
      <c r="Z9448" t="str">
        <f t="shared" si="147"/>
        <v>0-1000</v>
      </c>
    </row>
    <row r="9449" spans="1:26" x14ac:dyDescent="0.3">
      <c r="A9449">
        <v>5704168</v>
      </c>
      <c r="B9449" t="s">
        <v>12152</v>
      </c>
      <c r="C9449">
        <v>214</v>
      </c>
      <c r="D9449" t="s">
        <v>1917</v>
      </c>
      <c r="E9449" t="s">
        <v>4517</v>
      </c>
      <c r="F9449" t="s">
        <v>16</v>
      </c>
      <c r="G9449" t="s">
        <v>16</v>
      </c>
      <c r="H9449" t="s">
        <v>16</v>
      </c>
      <c r="I9449">
        <v>3</v>
      </c>
      <c r="J9449">
        <v>228</v>
      </c>
      <c r="K9449">
        <v>100</v>
      </c>
      <c r="L9449">
        <v>4.2</v>
      </c>
      <c r="M9449" t="s">
        <v>8972</v>
      </c>
      <c r="N9449" t="str">
        <f>SUBSTITUTE(Sheet1[[#This Row],[Datekey_Opening]],"_","-")</f>
        <v>2012-6-2</v>
      </c>
      <c r="O9449">
        <f>YEAR(Sheet1[[#This Row],[Date]])</f>
        <v>2012</v>
      </c>
      <c r="P9449" t="str">
        <f>LOOKUP(Sheet1[[#This Row],[CountryCode]],$AI$4:$AI$18,$AJ$4:$AJ$18)</f>
        <v>UAE</v>
      </c>
      <c r="Q9449">
        <f>MONTH(Sheet1[[#This Row],[Date]])</f>
        <v>6</v>
      </c>
      <c r="R9449" t="str">
        <f>TEXT(Sheet1[[#This Row],[Date]],"MMMM")</f>
        <v>June</v>
      </c>
      <c r="S9449" t="str">
        <f>TEXT(Sheet1[[#This Row],[Date]],"YYYY-MMM")</f>
        <v>2012-Jun</v>
      </c>
      <c r="T9449">
        <f>WEEKDAY(Sheet1[[#This Row],[Date]])</f>
        <v>7</v>
      </c>
      <c r="U9449" t="str">
        <f>TEXT(Sheet1[[#This Row],[Date]],"DDDD")</f>
        <v>Saturday</v>
      </c>
      <c r="V9449" t="str">
        <f>"FM"&amp;MOD(MONTH(Sheet1[[#This Row],[Date]])-4,12)+1</f>
        <v>FM3</v>
      </c>
      <c r="W9449" t="str">
        <f>"Q"&amp;ROUNDUP(MONTH(Sheet1[[#This Row],[Date]])/3,0)</f>
        <v>Q2</v>
      </c>
      <c r="X9449" t="str">
        <f>"Q"&amp;INT(MOD(MONTH(Sheet1[[#This Row],[Date]])-4,12/3)+1)</f>
        <v>Q3</v>
      </c>
      <c r="Y9449" t="str" cm="1">
        <f t="array" ref="Y9449">_xlfn.IFS(ROUND(L9449,0)&lt;=1,"Need to improve 0-1",ROUND(L9449,0)&lt;=2,"Okay 1-2",ROUND(L9449,0)&lt;=3,"Good 2-3",ROUND(L9449,0)&lt;=4,"Great 3-4",ROUND(L9449,0)&lt;=5,"Excellent 4-5")</f>
        <v>Great 3-4</v>
      </c>
      <c r="Z9449" t="str">
        <f t="shared" si="147"/>
        <v>0-1000</v>
      </c>
    </row>
    <row r="9450" spans="1:26" x14ac:dyDescent="0.3">
      <c r="A9450">
        <v>5600961</v>
      </c>
      <c r="B9450" t="s">
        <v>3331</v>
      </c>
      <c r="C9450">
        <v>214</v>
      </c>
      <c r="D9450" t="s">
        <v>1729</v>
      </c>
      <c r="E9450" t="s">
        <v>4101</v>
      </c>
      <c r="F9450" t="s">
        <v>16</v>
      </c>
      <c r="G9450" t="s">
        <v>16</v>
      </c>
      <c r="H9450" t="s">
        <v>16</v>
      </c>
      <c r="I9450">
        <v>3</v>
      </c>
      <c r="J9450">
        <v>154</v>
      </c>
      <c r="K9450">
        <v>80</v>
      </c>
      <c r="L9450">
        <v>2.4</v>
      </c>
      <c r="M9450" t="s">
        <v>3244</v>
      </c>
      <c r="N9450" t="str">
        <f>SUBSTITUTE(Sheet1[[#This Row],[Datekey_Opening]],"_","-")</f>
        <v>2014-6-8</v>
      </c>
      <c r="O9450">
        <f>YEAR(Sheet1[[#This Row],[Date]])</f>
        <v>2014</v>
      </c>
      <c r="P9450" t="str">
        <f>LOOKUP(Sheet1[[#This Row],[CountryCode]],$AI$4:$AI$18,$AJ$4:$AJ$18)</f>
        <v>UAE</v>
      </c>
      <c r="Q9450">
        <f>MONTH(Sheet1[[#This Row],[Date]])</f>
        <v>6</v>
      </c>
      <c r="R9450" t="str">
        <f>TEXT(Sheet1[[#This Row],[Date]],"MMMM")</f>
        <v>June</v>
      </c>
      <c r="S9450" t="str">
        <f>TEXT(Sheet1[[#This Row],[Date]],"YYYY-MMM")</f>
        <v>2014-Jun</v>
      </c>
      <c r="T9450">
        <f>WEEKDAY(Sheet1[[#This Row],[Date]])</f>
        <v>1</v>
      </c>
      <c r="U9450" t="str">
        <f>TEXT(Sheet1[[#This Row],[Date]],"DDDD")</f>
        <v>Sunday</v>
      </c>
      <c r="V9450" t="str">
        <f>"FM"&amp;MOD(MONTH(Sheet1[[#This Row],[Date]])-4,12)+1</f>
        <v>FM3</v>
      </c>
      <c r="W9450" t="str">
        <f>"Q"&amp;ROUNDUP(MONTH(Sheet1[[#This Row],[Date]])/3,0)</f>
        <v>Q2</v>
      </c>
      <c r="X9450" t="str">
        <f>"Q"&amp;INT(MOD(MONTH(Sheet1[[#This Row],[Date]])-4,12/3)+1)</f>
        <v>Q3</v>
      </c>
      <c r="Y9450" t="str" cm="1">
        <f t="array" ref="Y9450">_xlfn.IFS(ROUND(L9450,0)&lt;=1,"Need to improve 0-1",ROUND(L9450,0)&lt;=2,"Okay 1-2",ROUND(L9450,0)&lt;=3,"Good 2-3",ROUND(L9450,0)&lt;=4,"Great 3-4",ROUND(L9450,0)&lt;=5,"Excellent 4-5")</f>
        <v>Okay 1-2</v>
      </c>
      <c r="Z9450" t="str">
        <f t="shared" si="147"/>
        <v>0-1000</v>
      </c>
    </row>
    <row r="9451" spans="1:26" x14ac:dyDescent="0.3">
      <c r="A9451">
        <v>5601340</v>
      </c>
      <c r="B9451" t="s">
        <v>12153</v>
      </c>
      <c r="C9451">
        <v>214</v>
      </c>
      <c r="D9451" t="s">
        <v>1729</v>
      </c>
      <c r="E9451" t="s">
        <v>12154</v>
      </c>
      <c r="F9451" t="s">
        <v>16</v>
      </c>
      <c r="G9451" t="s">
        <v>16</v>
      </c>
      <c r="H9451" t="s">
        <v>16</v>
      </c>
      <c r="I9451">
        <v>3</v>
      </c>
      <c r="J9451">
        <v>444</v>
      </c>
      <c r="K9451">
        <v>60</v>
      </c>
      <c r="L9451">
        <v>4.2</v>
      </c>
      <c r="M9451" t="s">
        <v>1575</v>
      </c>
      <c r="N9451" t="str">
        <f>SUBSTITUTE(Sheet1[[#This Row],[Datekey_Opening]],"_","-")</f>
        <v>2012-6-15</v>
      </c>
      <c r="O9451">
        <f>YEAR(Sheet1[[#This Row],[Date]])</f>
        <v>2012</v>
      </c>
      <c r="P9451" t="str">
        <f>LOOKUP(Sheet1[[#This Row],[CountryCode]],$AI$4:$AI$18,$AJ$4:$AJ$18)</f>
        <v>UAE</v>
      </c>
      <c r="Q9451">
        <f>MONTH(Sheet1[[#This Row],[Date]])</f>
        <v>6</v>
      </c>
      <c r="R9451" t="str">
        <f>TEXT(Sheet1[[#This Row],[Date]],"MMMM")</f>
        <v>June</v>
      </c>
      <c r="S9451" t="str">
        <f>TEXT(Sheet1[[#This Row],[Date]],"YYYY-MMM")</f>
        <v>2012-Jun</v>
      </c>
      <c r="T9451">
        <f>WEEKDAY(Sheet1[[#This Row],[Date]])</f>
        <v>6</v>
      </c>
      <c r="U9451" t="str">
        <f>TEXT(Sheet1[[#This Row],[Date]],"DDDD")</f>
        <v>Friday</v>
      </c>
      <c r="V9451" t="str">
        <f>"FM"&amp;MOD(MONTH(Sheet1[[#This Row],[Date]])-4,12)+1</f>
        <v>FM3</v>
      </c>
      <c r="W9451" t="str">
        <f>"Q"&amp;ROUNDUP(MONTH(Sheet1[[#This Row],[Date]])/3,0)</f>
        <v>Q2</v>
      </c>
      <c r="X9451" t="str">
        <f>"Q"&amp;INT(MOD(MONTH(Sheet1[[#This Row],[Date]])-4,12/3)+1)</f>
        <v>Q3</v>
      </c>
      <c r="Y9451" t="str" cm="1">
        <f t="array" ref="Y9451">_xlfn.IFS(ROUND(L9451,0)&lt;=1,"Need to improve 0-1",ROUND(L9451,0)&lt;=2,"Okay 1-2",ROUND(L9451,0)&lt;=3,"Good 2-3",ROUND(L9451,0)&lt;=4,"Great 3-4",ROUND(L9451,0)&lt;=5,"Excellent 4-5")</f>
        <v>Great 3-4</v>
      </c>
      <c r="Z9451" t="str">
        <f t="shared" si="147"/>
        <v>0-1000</v>
      </c>
    </row>
    <row r="9452" spans="1:26" x14ac:dyDescent="0.3">
      <c r="A9452">
        <v>18391256</v>
      </c>
      <c r="B9452" t="s">
        <v>12155</v>
      </c>
      <c r="C9452">
        <v>94</v>
      </c>
      <c r="D9452" t="s">
        <v>12114</v>
      </c>
      <c r="E9452" t="s">
        <v>12156</v>
      </c>
      <c r="F9452" t="s">
        <v>16</v>
      </c>
      <c r="G9452" t="s">
        <v>16</v>
      </c>
      <c r="H9452" t="s">
        <v>16</v>
      </c>
      <c r="I9452">
        <v>3</v>
      </c>
      <c r="J9452">
        <v>259</v>
      </c>
      <c r="K9452">
        <v>250000</v>
      </c>
      <c r="L9452">
        <v>4.2</v>
      </c>
      <c r="M9452" t="s">
        <v>8799</v>
      </c>
      <c r="N9452" t="str">
        <f>SUBSTITUTE(Sheet1[[#This Row],[Datekey_Opening]],"_","-")</f>
        <v>2018-6-5</v>
      </c>
      <c r="O9452">
        <f>YEAR(Sheet1[[#This Row],[Date]])</f>
        <v>2018</v>
      </c>
      <c r="P9452" t="str">
        <f>LOOKUP(Sheet1[[#This Row],[CountryCode]],$AI$4:$AI$18,$AJ$4:$AJ$18)</f>
        <v>Indonesia</v>
      </c>
      <c r="Q9452">
        <f>MONTH(Sheet1[[#This Row],[Date]])</f>
        <v>6</v>
      </c>
      <c r="R9452" t="str">
        <f>TEXT(Sheet1[[#This Row],[Date]],"MMMM")</f>
        <v>June</v>
      </c>
      <c r="S9452" t="str">
        <f>TEXT(Sheet1[[#This Row],[Date]],"YYYY-MMM")</f>
        <v>2018-Jun</v>
      </c>
      <c r="T9452">
        <f>WEEKDAY(Sheet1[[#This Row],[Date]])</f>
        <v>3</v>
      </c>
      <c r="U9452" t="str">
        <f>TEXT(Sheet1[[#This Row],[Date]],"DDDD")</f>
        <v>Tuesday</v>
      </c>
      <c r="V9452" t="str">
        <f>"FM"&amp;MOD(MONTH(Sheet1[[#This Row],[Date]])-4,12)+1</f>
        <v>FM3</v>
      </c>
      <c r="W9452" t="str">
        <f>"Q"&amp;ROUNDUP(MONTH(Sheet1[[#This Row],[Date]])/3,0)</f>
        <v>Q2</v>
      </c>
      <c r="X9452" t="str">
        <f>"Q"&amp;INT(MOD(MONTH(Sheet1[[#This Row],[Date]])-4,12/3)+1)</f>
        <v>Q3</v>
      </c>
      <c r="Y9452" t="str" cm="1">
        <f t="array" ref="Y9452">_xlfn.IFS(ROUND(L9452,0)&lt;=1,"Need to improve 0-1",ROUND(L9452,0)&lt;=2,"Okay 1-2",ROUND(L9452,0)&lt;=3,"Good 2-3",ROUND(L9452,0)&lt;=4,"Great 3-4",ROUND(L9452,0)&lt;=5,"Excellent 4-5")</f>
        <v>Great 3-4</v>
      </c>
      <c r="Z9452" t="str">
        <f t="shared" si="147"/>
        <v>Above 200000</v>
      </c>
    </row>
    <row r="9453" spans="1:26" x14ac:dyDescent="0.3">
      <c r="A9453">
        <v>7003855</v>
      </c>
      <c r="B9453" t="s">
        <v>12157</v>
      </c>
      <c r="C9453">
        <v>148</v>
      </c>
      <c r="D9453" t="s">
        <v>1636</v>
      </c>
      <c r="E9453" t="s">
        <v>915</v>
      </c>
      <c r="F9453" t="s">
        <v>16</v>
      </c>
      <c r="G9453" t="s">
        <v>16</v>
      </c>
      <c r="H9453" t="s">
        <v>16</v>
      </c>
      <c r="I9453">
        <v>3</v>
      </c>
      <c r="J9453">
        <v>431</v>
      </c>
      <c r="K9453">
        <v>65</v>
      </c>
      <c r="L9453">
        <v>4.0999999999999996</v>
      </c>
      <c r="M9453" t="s">
        <v>129</v>
      </c>
      <c r="N9453" t="str">
        <f>SUBSTITUTE(Sheet1[[#This Row],[Datekey_Opening]],"_","-")</f>
        <v>2012-6-13</v>
      </c>
      <c r="O9453">
        <f>YEAR(Sheet1[[#This Row],[Date]])</f>
        <v>2012</v>
      </c>
      <c r="P9453" t="str">
        <f>LOOKUP(Sheet1[[#This Row],[CountryCode]],$AI$4:$AI$18,$AJ$4:$AJ$18)</f>
        <v>New Zealand</v>
      </c>
      <c r="Q9453">
        <f>MONTH(Sheet1[[#This Row],[Date]])</f>
        <v>6</v>
      </c>
      <c r="R9453" t="str">
        <f>TEXT(Sheet1[[#This Row],[Date]],"MMMM")</f>
        <v>June</v>
      </c>
      <c r="S9453" t="str">
        <f>TEXT(Sheet1[[#This Row],[Date]],"YYYY-MMM")</f>
        <v>2012-Jun</v>
      </c>
      <c r="T9453">
        <f>WEEKDAY(Sheet1[[#This Row],[Date]])</f>
        <v>4</v>
      </c>
      <c r="U9453" t="str">
        <f>TEXT(Sheet1[[#This Row],[Date]],"DDDD")</f>
        <v>Wednesday</v>
      </c>
      <c r="V9453" t="str">
        <f>"FM"&amp;MOD(MONTH(Sheet1[[#This Row],[Date]])-4,12)+1</f>
        <v>FM3</v>
      </c>
      <c r="W9453" t="str">
        <f>"Q"&amp;ROUNDUP(MONTH(Sheet1[[#This Row],[Date]])/3,0)</f>
        <v>Q2</v>
      </c>
      <c r="X9453" t="str">
        <f>"Q"&amp;INT(MOD(MONTH(Sheet1[[#This Row],[Date]])-4,12/3)+1)</f>
        <v>Q3</v>
      </c>
      <c r="Y9453" t="str" cm="1">
        <f t="array" ref="Y9453">_xlfn.IFS(ROUND(L9453,0)&lt;=1,"Need to improve 0-1",ROUND(L9453,0)&lt;=2,"Okay 1-2",ROUND(L9453,0)&lt;=3,"Good 2-3",ROUND(L9453,0)&lt;=4,"Great 3-4",ROUND(L9453,0)&lt;=5,"Excellent 4-5")</f>
        <v>Great 3-4</v>
      </c>
      <c r="Z9453" t="str">
        <f t="shared" si="147"/>
        <v>0-1000</v>
      </c>
    </row>
    <row r="9454" spans="1:26" x14ac:dyDescent="0.3">
      <c r="A9454">
        <v>7100468</v>
      </c>
      <c r="B9454" t="s">
        <v>12158</v>
      </c>
      <c r="C9454">
        <v>148</v>
      </c>
      <c r="D9454" t="s">
        <v>1640</v>
      </c>
      <c r="E9454" t="s">
        <v>12159</v>
      </c>
      <c r="F9454" t="s">
        <v>16</v>
      </c>
      <c r="G9454" t="s">
        <v>16</v>
      </c>
      <c r="H9454" t="s">
        <v>16</v>
      </c>
      <c r="I9454">
        <v>3</v>
      </c>
      <c r="J9454">
        <v>127</v>
      </c>
      <c r="K9454">
        <v>50</v>
      </c>
      <c r="L9454">
        <v>4.3</v>
      </c>
      <c r="M9454" t="s">
        <v>127</v>
      </c>
      <c r="N9454" t="str">
        <f>SUBSTITUTE(Sheet1[[#This Row],[Datekey_Opening]],"_","-")</f>
        <v>2014-6-27</v>
      </c>
      <c r="O9454">
        <f>YEAR(Sheet1[[#This Row],[Date]])</f>
        <v>2014</v>
      </c>
      <c r="P9454" t="str">
        <f>LOOKUP(Sheet1[[#This Row],[CountryCode]],$AI$4:$AI$18,$AJ$4:$AJ$18)</f>
        <v>New Zealand</v>
      </c>
      <c r="Q9454">
        <f>MONTH(Sheet1[[#This Row],[Date]])</f>
        <v>6</v>
      </c>
      <c r="R9454" t="str">
        <f>TEXT(Sheet1[[#This Row],[Date]],"MMMM")</f>
        <v>June</v>
      </c>
      <c r="S9454" t="str">
        <f>TEXT(Sheet1[[#This Row],[Date]],"YYYY-MMM")</f>
        <v>2014-Jun</v>
      </c>
      <c r="T9454">
        <f>WEEKDAY(Sheet1[[#This Row],[Date]])</f>
        <v>6</v>
      </c>
      <c r="U9454" t="str">
        <f>TEXT(Sheet1[[#This Row],[Date]],"DDDD")</f>
        <v>Friday</v>
      </c>
      <c r="V9454" t="str">
        <f>"FM"&amp;MOD(MONTH(Sheet1[[#This Row],[Date]])-4,12)+1</f>
        <v>FM3</v>
      </c>
      <c r="W9454" t="str">
        <f>"Q"&amp;ROUNDUP(MONTH(Sheet1[[#This Row],[Date]])/3,0)</f>
        <v>Q2</v>
      </c>
      <c r="X9454" t="str">
        <f>"Q"&amp;INT(MOD(MONTH(Sheet1[[#This Row],[Date]])-4,12/3)+1)</f>
        <v>Q3</v>
      </c>
      <c r="Y9454" t="str" cm="1">
        <f t="array" ref="Y9454">_xlfn.IFS(ROUND(L9454,0)&lt;=1,"Need to improve 0-1",ROUND(L9454,0)&lt;=2,"Okay 1-2",ROUND(L9454,0)&lt;=3,"Good 2-3",ROUND(L9454,0)&lt;=4,"Great 3-4",ROUND(L9454,0)&lt;=5,"Excellent 4-5")</f>
        <v>Great 3-4</v>
      </c>
      <c r="Z9454" t="str">
        <f t="shared" si="147"/>
        <v>0-1000</v>
      </c>
    </row>
    <row r="9455" spans="1:26" x14ac:dyDescent="0.3">
      <c r="A9455">
        <v>6901231</v>
      </c>
      <c r="B9455" t="s">
        <v>2032</v>
      </c>
      <c r="C9455">
        <v>215</v>
      </c>
      <c r="D9455" t="s">
        <v>1681</v>
      </c>
      <c r="E9455" t="s">
        <v>12160</v>
      </c>
      <c r="F9455" t="s">
        <v>16</v>
      </c>
      <c r="G9455" t="s">
        <v>16</v>
      </c>
      <c r="H9455" t="s">
        <v>16</v>
      </c>
      <c r="I9455">
        <v>3</v>
      </c>
      <c r="J9455">
        <v>63</v>
      </c>
      <c r="K9455">
        <v>45</v>
      </c>
      <c r="L9455">
        <v>4</v>
      </c>
      <c r="M9455" t="s">
        <v>2689</v>
      </c>
      <c r="N9455" t="str">
        <f>SUBSTITUTE(Sheet1[[#This Row],[Datekey_Opening]],"_","-")</f>
        <v>2017-6-2</v>
      </c>
      <c r="O9455">
        <f>YEAR(Sheet1[[#This Row],[Date]])</f>
        <v>2017</v>
      </c>
      <c r="P9455" t="str">
        <f>LOOKUP(Sheet1[[#This Row],[CountryCode]],$AI$4:$AI$18,$AJ$4:$AJ$18)</f>
        <v>United Kingdom</v>
      </c>
      <c r="Q9455">
        <f>MONTH(Sheet1[[#This Row],[Date]])</f>
        <v>6</v>
      </c>
      <c r="R9455" t="str">
        <f>TEXT(Sheet1[[#This Row],[Date]],"MMMM")</f>
        <v>June</v>
      </c>
      <c r="S9455" t="str">
        <f>TEXT(Sheet1[[#This Row],[Date]],"YYYY-MMM")</f>
        <v>2017-Jun</v>
      </c>
      <c r="T9455">
        <f>WEEKDAY(Sheet1[[#This Row],[Date]])</f>
        <v>6</v>
      </c>
      <c r="U9455" t="str">
        <f>TEXT(Sheet1[[#This Row],[Date]],"DDDD")</f>
        <v>Friday</v>
      </c>
      <c r="V9455" t="str">
        <f>"FM"&amp;MOD(MONTH(Sheet1[[#This Row],[Date]])-4,12)+1</f>
        <v>FM3</v>
      </c>
      <c r="W9455" t="str">
        <f>"Q"&amp;ROUNDUP(MONTH(Sheet1[[#This Row],[Date]])/3,0)</f>
        <v>Q2</v>
      </c>
      <c r="X9455" t="str">
        <f>"Q"&amp;INT(MOD(MONTH(Sheet1[[#This Row],[Date]])-4,12/3)+1)</f>
        <v>Q3</v>
      </c>
      <c r="Y9455" t="str" cm="1">
        <f t="array" ref="Y9455">_xlfn.IFS(ROUND(L9455,0)&lt;=1,"Need to improve 0-1",ROUND(L9455,0)&lt;=2,"Okay 1-2",ROUND(L9455,0)&lt;=3,"Good 2-3",ROUND(L9455,0)&lt;=4,"Great 3-4",ROUND(L9455,0)&lt;=5,"Excellent 4-5")</f>
        <v>Great 3-4</v>
      </c>
      <c r="Z9455" t="str">
        <f t="shared" si="147"/>
        <v>0-1000</v>
      </c>
    </row>
    <row r="9456" spans="1:26" x14ac:dyDescent="0.3">
      <c r="A9456">
        <v>7600062</v>
      </c>
      <c r="B9456" t="s">
        <v>2022</v>
      </c>
      <c r="C9456">
        <v>215</v>
      </c>
      <c r="D9456" t="s">
        <v>1515</v>
      </c>
      <c r="E9456" t="s">
        <v>915</v>
      </c>
      <c r="F9456" t="s">
        <v>16</v>
      </c>
      <c r="G9456" t="s">
        <v>16</v>
      </c>
      <c r="H9456" t="s">
        <v>16</v>
      </c>
      <c r="I9456">
        <v>3</v>
      </c>
      <c r="J9456">
        <v>154</v>
      </c>
      <c r="K9456">
        <v>40</v>
      </c>
      <c r="L9456">
        <v>4</v>
      </c>
      <c r="M9456" t="s">
        <v>127</v>
      </c>
      <c r="N9456" t="str">
        <f>SUBSTITUTE(Sheet1[[#This Row],[Datekey_Opening]],"_","-")</f>
        <v>2014-6-27</v>
      </c>
      <c r="O9456">
        <f>YEAR(Sheet1[[#This Row],[Date]])</f>
        <v>2014</v>
      </c>
      <c r="P9456" t="str">
        <f>LOOKUP(Sheet1[[#This Row],[CountryCode]],$AI$4:$AI$18,$AJ$4:$AJ$18)</f>
        <v>United Kingdom</v>
      </c>
      <c r="Q9456">
        <f>MONTH(Sheet1[[#This Row],[Date]])</f>
        <v>6</v>
      </c>
      <c r="R9456" t="str">
        <f>TEXT(Sheet1[[#This Row],[Date]],"MMMM")</f>
        <v>June</v>
      </c>
      <c r="S9456" t="str">
        <f>TEXT(Sheet1[[#This Row],[Date]],"YYYY-MMM")</f>
        <v>2014-Jun</v>
      </c>
      <c r="T9456">
        <f>WEEKDAY(Sheet1[[#This Row],[Date]])</f>
        <v>6</v>
      </c>
      <c r="U9456" t="str">
        <f>TEXT(Sheet1[[#This Row],[Date]],"DDDD")</f>
        <v>Friday</v>
      </c>
      <c r="V9456" t="str">
        <f>"FM"&amp;MOD(MONTH(Sheet1[[#This Row],[Date]])-4,12)+1</f>
        <v>FM3</v>
      </c>
      <c r="W9456" t="str">
        <f>"Q"&amp;ROUNDUP(MONTH(Sheet1[[#This Row],[Date]])/3,0)</f>
        <v>Q2</v>
      </c>
      <c r="X9456" t="str">
        <f>"Q"&amp;INT(MOD(MONTH(Sheet1[[#This Row],[Date]])-4,12/3)+1)</f>
        <v>Q3</v>
      </c>
      <c r="Y9456" t="str" cm="1">
        <f t="array" ref="Y9456">_xlfn.IFS(ROUND(L9456,0)&lt;=1,"Need to improve 0-1",ROUND(L9456,0)&lt;=2,"Okay 1-2",ROUND(L9456,0)&lt;=3,"Good 2-3",ROUND(L9456,0)&lt;=4,"Great 3-4",ROUND(L9456,0)&lt;=5,"Excellent 4-5")</f>
        <v>Great 3-4</v>
      </c>
      <c r="Z9456" t="str">
        <f t="shared" si="147"/>
        <v>0-1000</v>
      </c>
    </row>
    <row r="9457" spans="1:26" x14ac:dyDescent="0.3">
      <c r="A9457">
        <v>6201336</v>
      </c>
      <c r="B9457" t="s">
        <v>12161</v>
      </c>
      <c r="C9457">
        <v>166</v>
      </c>
      <c r="D9457" t="s">
        <v>1868</v>
      </c>
      <c r="E9457" t="s">
        <v>1518</v>
      </c>
      <c r="F9457" t="s">
        <v>16</v>
      </c>
      <c r="G9457" t="s">
        <v>16</v>
      </c>
      <c r="H9457" t="s">
        <v>16</v>
      </c>
      <c r="I9457">
        <v>3</v>
      </c>
      <c r="J9457">
        <v>115</v>
      </c>
      <c r="K9457">
        <v>110</v>
      </c>
      <c r="L9457">
        <v>3.6</v>
      </c>
      <c r="M9457" t="s">
        <v>3244</v>
      </c>
      <c r="N9457" t="str">
        <f>SUBSTITUTE(Sheet1[[#This Row],[Datekey_Opening]],"_","-")</f>
        <v>2014-6-8</v>
      </c>
      <c r="O9457">
        <f>YEAR(Sheet1[[#This Row],[Date]])</f>
        <v>2014</v>
      </c>
      <c r="P9457" t="str">
        <f>LOOKUP(Sheet1[[#This Row],[CountryCode]],$AI$4:$AI$18,$AJ$4:$AJ$18)</f>
        <v>Qatar</v>
      </c>
      <c r="Q9457">
        <f>MONTH(Sheet1[[#This Row],[Date]])</f>
        <v>6</v>
      </c>
      <c r="R9457" t="str">
        <f>TEXT(Sheet1[[#This Row],[Date]],"MMMM")</f>
        <v>June</v>
      </c>
      <c r="S9457" t="str">
        <f>TEXT(Sheet1[[#This Row],[Date]],"YYYY-MMM")</f>
        <v>2014-Jun</v>
      </c>
      <c r="T9457">
        <f>WEEKDAY(Sheet1[[#This Row],[Date]])</f>
        <v>1</v>
      </c>
      <c r="U9457" t="str">
        <f>TEXT(Sheet1[[#This Row],[Date]],"DDDD")</f>
        <v>Sunday</v>
      </c>
      <c r="V9457" t="str">
        <f>"FM"&amp;MOD(MONTH(Sheet1[[#This Row],[Date]])-4,12)+1</f>
        <v>FM3</v>
      </c>
      <c r="W9457" t="str">
        <f>"Q"&amp;ROUNDUP(MONTH(Sheet1[[#This Row],[Date]])/3,0)</f>
        <v>Q2</v>
      </c>
      <c r="X9457" t="str">
        <f>"Q"&amp;INT(MOD(MONTH(Sheet1[[#This Row],[Date]])-4,12/3)+1)</f>
        <v>Q3</v>
      </c>
      <c r="Y9457" t="str" cm="1">
        <f t="array" ref="Y9457">_xlfn.IFS(ROUND(L9457,0)&lt;=1,"Need to improve 0-1",ROUND(L9457,0)&lt;=2,"Okay 1-2",ROUND(L9457,0)&lt;=3,"Good 2-3",ROUND(L9457,0)&lt;=4,"Great 3-4",ROUND(L9457,0)&lt;=5,"Excellent 4-5")</f>
        <v>Great 3-4</v>
      </c>
      <c r="Z9457" t="str">
        <f t="shared" si="147"/>
        <v>0-1000</v>
      </c>
    </row>
    <row r="9458" spans="1:26" x14ac:dyDescent="0.3">
      <c r="A9458">
        <v>6403544</v>
      </c>
      <c r="B9458" t="s">
        <v>12162</v>
      </c>
      <c r="C9458">
        <v>189</v>
      </c>
      <c r="D9458" t="s">
        <v>2016</v>
      </c>
      <c r="E9458" t="s">
        <v>12112</v>
      </c>
      <c r="F9458" t="s">
        <v>16</v>
      </c>
      <c r="G9458" t="s">
        <v>16</v>
      </c>
      <c r="H9458" t="s">
        <v>16</v>
      </c>
      <c r="I9458">
        <v>3</v>
      </c>
      <c r="J9458">
        <v>319</v>
      </c>
      <c r="K9458">
        <v>230</v>
      </c>
      <c r="L9458">
        <v>4.8</v>
      </c>
      <c r="M9458" t="s">
        <v>3888</v>
      </c>
      <c r="N9458" t="str">
        <f>SUBSTITUTE(Sheet1[[#This Row],[Datekey_Opening]],"_","-")</f>
        <v>2010-6-26</v>
      </c>
      <c r="O9458">
        <f>YEAR(Sheet1[[#This Row],[Date]])</f>
        <v>2010</v>
      </c>
      <c r="P9458" t="str">
        <f>LOOKUP(Sheet1[[#This Row],[CountryCode]],$AI$4:$AI$18,$AJ$4:$AJ$18)</f>
        <v>South Africa</v>
      </c>
      <c r="Q9458">
        <f>MONTH(Sheet1[[#This Row],[Date]])</f>
        <v>6</v>
      </c>
      <c r="R9458" t="str">
        <f>TEXT(Sheet1[[#This Row],[Date]],"MMMM")</f>
        <v>June</v>
      </c>
      <c r="S9458" t="str">
        <f>TEXT(Sheet1[[#This Row],[Date]],"YYYY-MMM")</f>
        <v>2010-Jun</v>
      </c>
      <c r="T9458">
        <f>WEEKDAY(Sheet1[[#This Row],[Date]])</f>
        <v>7</v>
      </c>
      <c r="U9458" t="str">
        <f>TEXT(Sheet1[[#This Row],[Date]],"DDDD")</f>
        <v>Saturday</v>
      </c>
      <c r="V9458" t="str">
        <f>"FM"&amp;MOD(MONTH(Sheet1[[#This Row],[Date]])-4,12)+1</f>
        <v>FM3</v>
      </c>
      <c r="W9458" t="str">
        <f>"Q"&amp;ROUNDUP(MONTH(Sheet1[[#This Row],[Date]])/3,0)</f>
        <v>Q2</v>
      </c>
      <c r="X9458" t="str">
        <f>"Q"&amp;INT(MOD(MONTH(Sheet1[[#This Row],[Date]])-4,12/3)+1)</f>
        <v>Q3</v>
      </c>
      <c r="Y9458" t="str" cm="1">
        <f t="array" ref="Y9458">_xlfn.IFS(ROUND(L9458,0)&lt;=1,"Need to improve 0-1",ROUND(L9458,0)&lt;=2,"Okay 1-2",ROUND(L9458,0)&lt;=3,"Good 2-3",ROUND(L9458,0)&lt;=4,"Great 3-4",ROUND(L9458,0)&lt;=5,"Excellent 4-5")</f>
        <v>Excellent 4-5</v>
      </c>
      <c r="Z9458" t="str">
        <f t="shared" si="147"/>
        <v>0-1000</v>
      </c>
    </row>
    <row r="9459" spans="1:26" x14ac:dyDescent="0.3">
      <c r="A9459">
        <v>18136493</v>
      </c>
      <c r="B9459" t="s">
        <v>12163</v>
      </c>
      <c r="C9459">
        <v>189</v>
      </c>
      <c r="D9459" t="s">
        <v>2020</v>
      </c>
      <c r="E9459" t="s">
        <v>12164</v>
      </c>
      <c r="F9459" t="s">
        <v>16</v>
      </c>
      <c r="G9459" t="s">
        <v>16</v>
      </c>
      <c r="H9459" t="s">
        <v>16</v>
      </c>
      <c r="I9459">
        <v>3</v>
      </c>
      <c r="J9459">
        <v>258</v>
      </c>
      <c r="K9459">
        <v>250</v>
      </c>
      <c r="L9459">
        <v>4.0999999999999996</v>
      </c>
      <c r="M9459" t="s">
        <v>8004</v>
      </c>
      <c r="N9459" t="str">
        <f>SUBSTITUTE(Sheet1[[#This Row],[Datekey_Opening]],"_","-")</f>
        <v>2012-6-27</v>
      </c>
      <c r="O9459">
        <f>YEAR(Sheet1[[#This Row],[Date]])</f>
        <v>2012</v>
      </c>
      <c r="P9459" t="str">
        <f>LOOKUP(Sheet1[[#This Row],[CountryCode]],$AI$4:$AI$18,$AJ$4:$AJ$18)</f>
        <v>South Africa</v>
      </c>
      <c r="Q9459">
        <f>MONTH(Sheet1[[#This Row],[Date]])</f>
        <v>6</v>
      </c>
      <c r="R9459" t="str">
        <f>TEXT(Sheet1[[#This Row],[Date]],"MMMM")</f>
        <v>June</v>
      </c>
      <c r="S9459" t="str">
        <f>TEXT(Sheet1[[#This Row],[Date]],"YYYY-MMM")</f>
        <v>2012-Jun</v>
      </c>
      <c r="T9459">
        <f>WEEKDAY(Sheet1[[#This Row],[Date]])</f>
        <v>4</v>
      </c>
      <c r="U9459" t="str">
        <f>TEXT(Sheet1[[#This Row],[Date]],"DDDD")</f>
        <v>Wednesday</v>
      </c>
      <c r="V9459" t="str">
        <f>"FM"&amp;MOD(MONTH(Sheet1[[#This Row],[Date]])-4,12)+1</f>
        <v>FM3</v>
      </c>
      <c r="W9459" t="str">
        <f>"Q"&amp;ROUNDUP(MONTH(Sheet1[[#This Row],[Date]])/3,0)</f>
        <v>Q2</v>
      </c>
      <c r="X9459" t="str">
        <f>"Q"&amp;INT(MOD(MONTH(Sheet1[[#This Row],[Date]])-4,12/3)+1)</f>
        <v>Q3</v>
      </c>
      <c r="Y9459" t="str" cm="1">
        <f t="array" ref="Y9459">_xlfn.IFS(ROUND(L9459,0)&lt;=1,"Need to improve 0-1",ROUND(L9459,0)&lt;=2,"Okay 1-2",ROUND(L9459,0)&lt;=3,"Good 2-3",ROUND(L9459,0)&lt;=4,"Great 3-4",ROUND(L9459,0)&lt;=5,"Excellent 4-5")</f>
        <v>Great 3-4</v>
      </c>
      <c r="Z9459" t="str">
        <f t="shared" si="147"/>
        <v>0-1000</v>
      </c>
    </row>
    <row r="9460" spans="1:26" x14ac:dyDescent="0.3">
      <c r="A9460">
        <v>6000168</v>
      </c>
      <c r="B9460" t="s">
        <v>12165</v>
      </c>
      <c r="C9460">
        <v>208</v>
      </c>
      <c r="D9460" t="s">
        <v>1880</v>
      </c>
      <c r="E9460" t="s">
        <v>12166</v>
      </c>
      <c r="F9460" t="s">
        <v>16</v>
      </c>
      <c r="G9460" t="s">
        <v>16</v>
      </c>
      <c r="H9460" t="s">
        <v>16</v>
      </c>
      <c r="I9460">
        <v>3</v>
      </c>
      <c r="J9460">
        <v>124</v>
      </c>
      <c r="K9460">
        <v>70</v>
      </c>
      <c r="L9460">
        <v>4.5999999999999996</v>
      </c>
      <c r="M9460" t="s">
        <v>1737</v>
      </c>
      <c r="N9460" t="str">
        <f>SUBSTITUTE(Sheet1[[#This Row],[Datekey_Opening]],"_","-")</f>
        <v>2018-6-1</v>
      </c>
      <c r="O9460">
        <f>YEAR(Sheet1[[#This Row],[Date]])</f>
        <v>2018</v>
      </c>
      <c r="P9460" t="str">
        <f>LOOKUP(Sheet1[[#This Row],[CountryCode]],$AI$4:$AI$18,$AJ$4:$AJ$18)</f>
        <v>Turkey</v>
      </c>
      <c r="Q9460">
        <f>MONTH(Sheet1[[#This Row],[Date]])</f>
        <v>6</v>
      </c>
      <c r="R9460" t="str">
        <f>TEXT(Sheet1[[#This Row],[Date]],"MMMM")</f>
        <v>June</v>
      </c>
      <c r="S9460" t="str">
        <f>TEXT(Sheet1[[#This Row],[Date]],"YYYY-MMM")</f>
        <v>2018-Jun</v>
      </c>
      <c r="T9460">
        <f>WEEKDAY(Sheet1[[#This Row],[Date]])</f>
        <v>6</v>
      </c>
      <c r="U9460" t="str">
        <f>TEXT(Sheet1[[#This Row],[Date]],"DDDD")</f>
        <v>Friday</v>
      </c>
      <c r="V9460" t="str">
        <f>"FM"&amp;MOD(MONTH(Sheet1[[#This Row],[Date]])-4,12)+1</f>
        <v>FM3</v>
      </c>
      <c r="W9460" t="str">
        <f>"Q"&amp;ROUNDUP(MONTH(Sheet1[[#This Row],[Date]])/3,0)</f>
        <v>Q2</v>
      </c>
      <c r="X9460" t="str">
        <f>"Q"&amp;INT(MOD(MONTH(Sheet1[[#This Row],[Date]])-4,12/3)+1)</f>
        <v>Q3</v>
      </c>
      <c r="Y9460" t="str" cm="1">
        <f t="array" ref="Y9460">_xlfn.IFS(ROUND(L9460,0)&lt;=1,"Need to improve 0-1",ROUND(L9460,0)&lt;=2,"Okay 1-2",ROUND(L9460,0)&lt;=3,"Good 2-3",ROUND(L9460,0)&lt;=4,"Great 3-4",ROUND(L9460,0)&lt;=5,"Excellent 4-5")</f>
        <v>Excellent 4-5</v>
      </c>
      <c r="Z9460" t="str">
        <f t="shared" si="147"/>
        <v>0-1000</v>
      </c>
    </row>
    <row r="9461" spans="1:26" x14ac:dyDescent="0.3">
      <c r="A9461">
        <v>6000747</v>
      </c>
      <c r="B9461" t="s">
        <v>12167</v>
      </c>
      <c r="C9461">
        <v>208</v>
      </c>
      <c r="D9461" t="s">
        <v>1880</v>
      </c>
      <c r="E9461" t="s">
        <v>379</v>
      </c>
      <c r="F9461" t="s">
        <v>16</v>
      </c>
      <c r="G9461" t="s">
        <v>16</v>
      </c>
      <c r="H9461" t="s">
        <v>16</v>
      </c>
      <c r="I9461">
        <v>3</v>
      </c>
      <c r="J9461">
        <v>123</v>
      </c>
      <c r="K9461">
        <v>80</v>
      </c>
      <c r="L9461">
        <v>3.8</v>
      </c>
      <c r="M9461" t="s">
        <v>7351</v>
      </c>
      <c r="N9461" t="str">
        <f>SUBSTITUTE(Sheet1[[#This Row],[Datekey_Opening]],"_","-")</f>
        <v>2015-6-27</v>
      </c>
      <c r="O9461">
        <f>YEAR(Sheet1[[#This Row],[Date]])</f>
        <v>2015</v>
      </c>
      <c r="P9461" t="str">
        <f>LOOKUP(Sheet1[[#This Row],[CountryCode]],$AI$4:$AI$18,$AJ$4:$AJ$18)</f>
        <v>Turkey</v>
      </c>
      <c r="Q9461">
        <f>MONTH(Sheet1[[#This Row],[Date]])</f>
        <v>6</v>
      </c>
      <c r="R9461" t="str">
        <f>TEXT(Sheet1[[#This Row],[Date]],"MMMM")</f>
        <v>June</v>
      </c>
      <c r="S9461" t="str">
        <f>TEXT(Sheet1[[#This Row],[Date]],"YYYY-MMM")</f>
        <v>2015-Jun</v>
      </c>
      <c r="T9461">
        <f>WEEKDAY(Sheet1[[#This Row],[Date]])</f>
        <v>7</v>
      </c>
      <c r="U9461" t="str">
        <f>TEXT(Sheet1[[#This Row],[Date]],"DDDD")</f>
        <v>Saturday</v>
      </c>
      <c r="V9461" t="str">
        <f>"FM"&amp;MOD(MONTH(Sheet1[[#This Row],[Date]])-4,12)+1</f>
        <v>FM3</v>
      </c>
      <c r="W9461" t="str">
        <f>"Q"&amp;ROUNDUP(MONTH(Sheet1[[#This Row],[Date]])/3,0)</f>
        <v>Q2</v>
      </c>
      <c r="X9461" t="str">
        <f>"Q"&amp;INT(MOD(MONTH(Sheet1[[#This Row],[Date]])-4,12/3)+1)</f>
        <v>Q3</v>
      </c>
      <c r="Y9461" t="str" cm="1">
        <f t="array" ref="Y9461">_xlfn.IFS(ROUND(L9461,0)&lt;=1,"Need to improve 0-1",ROUND(L9461,0)&lt;=2,"Okay 1-2",ROUND(L9461,0)&lt;=3,"Good 2-3",ROUND(L9461,0)&lt;=4,"Great 3-4",ROUND(L9461,0)&lt;=5,"Excellent 4-5")</f>
        <v>Great 3-4</v>
      </c>
      <c r="Z9461" t="str">
        <f t="shared" si="147"/>
        <v>0-1000</v>
      </c>
    </row>
    <row r="9462" spans="1:26" x14ac:dyDescent="0.3">
      <c r="A9462">
        <v>6004089</v>
      </c>
      <c r="B9462" t="s">
        <v>12100</v>
      </c>
      <c r="C9462">
        <v>208</v>
      </c>
      <c r="D9462" t="s">
        <v>1880</v>
      </c>
      <c r="E9462" t="s">
        <v>12101</v>
      </c>
      <c r="F9462" t="s">
        <v>16</v>
      </c>
      <c r="G9462" t="s">
        <v>16</v>
      </c>
      <c r="H9462" t="s">
        <v>16</v>
      </c>
      <c r="I9462">
        <v>3</v>
      </c>
      <c r="J9462">
        <v>131</v>
      </c>
      <c r="K9462">
        <v>70</v>
      </c>
      <c r="L9462">
        <v>4.4000000000000004</v>
      </c>
      <c r="M9462" t="s">
        <v>6598</v>
      </c>
      <c r="N9462" t="str">
        <f>SUBSTITUTE(Sheet1[[#This Row],[Datekey_Opening]],"_","-")</f>
        <v>2014-6-13</v>
      </c>
      <c r="O9462">
        <f>YEAR(Sheet1[[#This Row],[Date]])</f>
        <v>2014</v>
      </c>
      <c r="P9462" t="str">
        <f>LOOKUP(Sheet1[[#This Row],[CountryCode]],$AI$4:$AI$18,$AJ$4:$AJ$18)</f>
        <v>Turkey</v>
      </c>
      <c r="Q9462">
        <f>MONTH(Sheet1[[#This Row],[Date]])</f>
        <v>6</v>
      </c>
      <c r="R9462" t="str">
        <f>TEXT(Sheet1[[#This Row],[Date]],"MMMM")</f>
        <v>June</v>
      </c>
      <c r="S9462" t="str">
        <f>TEXT(Sheet1[[#This Row],[Date]],"YYYY-MMM")</f>
        <v>2014-Jun</v>
      </c>
      <c r="T9462">
        <f>WEEKDAY(Sheet1[[#This Row],[Date]])</f>
        <v>6</v>
      </c>
      <c r="U9462" t="str">
        <f>TEXT(Sheet1[[#This Row],[Date]],"DDDD")</f>
        <v>Friday</v>
      </c>
      <c r="V9462" t="str">
        <f>"FM"&amp;MOD(MONTH(Sheet1[[#This Row],[Date]])-4,12)+1</f>
        <v>FM3</v>
      </c>
      <c r="W9462" t="str">
        <f>"Q"&amp;ROUNDUP(MONTH(Sheet1[[#This Row],[Date]])/3,0)</f>
        <v>Q2</v>
      </c>
      <c r="X9462" t="str">
        <f>"Q"&amp;INT(MOD(MONTH(Sheet1[[#This Row],[Date]])-4,12/3)+1)</f>
        <v>Q3</v>
      </c>
      <c r="Y9462" t="str" cm="1">
        <f t="array" ref="Y9462">_xlfn.IFS(ROUND(L9462,0)&lt;=1,"Need to improve 0-1",ROUND(L9462,0)&lt;=2,"Okay 1-2",ROUND(L9462,0)&lt;=3,"Good 2-3",ROUND(L9462,0)&lt;=4,"Great 3-4",ROUND(L9462,0)&lt;=5,"Excellent 4-5")</f>
        <v>Great 3-4</v>
      </c>
      <c r="Z9462" t="str">
        <f t="shared" si="147"/>
        <v>0-1000</v>
      </c>
    </row>
    <row r="9463" spans="1:26" x14ac:dyDescent="0.3">
      <c r="A9463">
        <v>5905215</v>
      </c>
      <c r="B9463" t="s">
        <v>12168</v>
      </c>
      <c r="C9463">
        <v>208</v>
      </c>
      <c r="D9463" t="s">
        <v>1819</v>
      </c>
      <c r="E9463" t="s">
        <v>12169</v>
      </c>
      <c r="F9463" t="s">
        <v>16</v>
      </c>
      <c r="G9463" t="s">
        <v>16</v>
      </c>
      <c r="H9463" t="s">
        <v>16</v>
      </c>
      <c r="I9463">
        <v>3</v>
      </c>
      <c r="J9463">
        <v>877</v>
      </c>
      <c r="K9463">
        <v>75</v>
      </c>
      <c r="L9463">
        <v>4.2</v>
      </c>
      <c r="M9463" t="s">
        <v>6101</v>
      </c>
      <c r="N9463" t="str">
        <f>SUBSTITUTE(Sheet1[[#This Row],[Datekey_Opening]],"_","-")</f>
        <v>2011-6-2</v>
      </c>
      <c r="O9463">
        <f>YEAR(Sheet1[[#This Row],[Date]])</f>
        <v>2011</v>
      </c>
      <c r="P9463" t="str">
        <f>LOOKUP(Sheet1[[#This Row],[CountryCode]],$AI$4:$AI$18,$AJ$4:$AJ$18)</f>
        <v>Turkey</v>
      </c>
      <c r="Q9463">
        <f>MONTH(Sheet1[[#This Row],[Date]])</f>
        <v>6</v>
      </c>
      <c r="R9463" t="str">
        <f>TEXT(Sheet1[[#This Row],[Date]],"MMMM")</f>
        <v>June</v>
      </c>
      <c r="S9463" t="str">
        <f>TEXT(Sheet1[[#This Row],[Date]],"YYYY-MMM")</f>
        <v>2011-Jun</v>
      </c>
      <c r="T9463">
        <f>WEEKDAY(Sheet1[[#This Row],[Date]])</f>
        <v>5</v>
      </c>
      <c r="U9463" t="str">
        <f>TEXT(Sheet1[[#This Row],[Date]],"DDDD")</f>
        <v>Thursday</v>
      </c>
      <c r="V9463" t="str">
        <f>"FM"&amp;MOD(MONTH(Sheet1[[#This Row],[Date]])-4,12)+1</f>
        <v>FM3</v>
      </c>
      <c r="W9463" t="str">
        <f>"Q"&amp;ROUNDUP(MONTH(Sheet1[[#This Row],[Date]])/3,0)</f>
        <v>Q2</v>
      </c>
      <c r="X9463" t="str">
        <f>"Q"&amp;INT(MOD(MONTH(Sheet1[[#This Row],[Date]])-4,12/3)+1)</f>
        <v>Q3</v>
      </c>
      <c r="Y9463" t="str" cm="1">
        <f t="array" ref="Y9463">_xlfn.IFS(ROUND(L9463,0)&lt;=1,"Need to improve 0-1",ROUND(L9463,0)&lt;=2,"Okay 1-2",ROUND(L9463,0)&lt;=3,"Good 2-3",ROUND(L9463,0)&lt;=4,"Great 3-4",ROUND(L9463,0)&lt;=5,"Excellent 4-5")</f>
        <v>Great 3-4</v>
      </c>
      <c r="Z9463" t="str">
        <f t="shared" si="147"/>
        <v>0-1000</v>
      </c>
    </row>
    <row r="9464" spans="1:26" x14ac:dyDescent="0.3">
      <c r="A9464">
        <v>18185059</v>
      </c>
      <c r="B9464" t="s">
        <v>12170</v>
      </c>
      <c r="C9464">
        <v>162</v>
      </c>
      <c r="D9464" t="s">
        <v>12171</v>
      </c>
      <c r="E9464" t="s">
        <v>12172</v>
      </c>
      <c r="F9464" t="s">
        <v>16</v>
      </c>
      <c r="G9464" t="s">
        <v>16</v>
      </c>
      <c r="H9464" t="s">
        <v>16</v>
      </c>
      <c r="I9464">
        <v>3</v>
      </c>
      <c r="J9464">
        <v>29</v>
      </c>
      <c r="K9464">
        <v>800</v>
      </c>
      <c r="L9464">
        <v>3.6</v>
      </c>
      <c r="M9464" t="s">
        <v>4844</v>
      </c>
      <c r="N9464" t="str">
        <f>SUBSTITUTE(Sheet1[[#This Row],[Datekey_Opening]],"_","-")</f>
        <v>2010-5-18</v>
      </c>
      <c r="O9464">
        <f>YEAR(Sheet1[[#This Row],[Date]])</f>
        <v>2010</v>
      </c>
      <c r="P9464" t="str">
        <f>LOOKUP(Sheet1[[#This Row],[CountryCode]],$AI$4:$AI$18,$AJ$4:$AJ$18)</f>
        <v>Phillipines</v>
      </c>
      <c r="Q9464">
        <f>MONTH(Sheet1[[#This Row],[Date]])</f>
        <v>5</v>
      </c>
      <c r="R9464" t="str">
        <f>TEXT(Sheet1[[#This Row],[Date]],"MMMM")</f>
        <v>May</v>
      </c>
      <c r="S9464" t="str">
        <f>TEXT(Sheet1[[#This Row],[Date]],"YYYY-MMM")</f>
        <v>2010-May</v>
      </c>
      <c r="T9464">
        <f>WEEKDAY(Sheet1[[#This Row],[Date]])</f>
        <v>3</v>
      </c>
      <c r="U9464" t="str">
        <f>TEXT(Sheet1[[#This Row],[Date]],"DDDD")</f>
        <v>Tuesday</v>
      </c>
      <c r="V9464" t="str">
        <f>"FM"&amp;MOD(MONTH(Sheet1[[#This Row],[Date]])-4,12)+1</f>
        <v>FM2</v>
      </c>
      <c r="W9464" t="str">
        <f>"Q"&amp;ROUNDUP(MONTH(Sheet1[[#This Row],[Date]])/3,0)</f>
        <v>Q2</v>
      </c>
      <c r="X9464" t="str">
        <f>"Q"&amp;INT(MOD(MONTH(Sheet1[[#This Row],[Date]])-4,12/3)+1)</f>
        <v>Q2</v>
      </c>
      <c r="Y9464" t="str" cm="1">
        <f t="array" ref="Y9464">_xlfn.IFS(ROUND(L9464,0)&lt;=1,"Need to improve 0-1",ROUND(L9464,0)&lt;=2,"Okay 1-2",ROUND(L9464,0)&lt;=3,"Good 2-3",ROUND(L9464,0)&lt;=4,"Great 3-4",ROUND(L9464,0)&lt;=5,"Excellent 4-5")</f>
        <v>Great 3-4</v>
      </c>
      <c r="Z9464" t="str">
        <f t="shared" si="147"/>
        <v>0-1000</v>
      </c>
    </row>
    <row r="9465" spans="1:26" x14ac:dyDescent="0.3">
      <c r="A9465">
        <v>5602055</v>
      </c>
      <c r="B9465" t="s">
        <v>12173</v>
      </c>
      <c r="C9465">
        <v>214</v>
      </c>
      <c r="D9465" t="s">
        <v>1729</v>
      </c>
      <c r="E9465" t="s">
        <v>2056</v>
      </c>
      <c r="F9465" t="s">
        <v>16</v>
      </c>
      <c r="G9465" t="s">
        <v>16</v>
      </c>
      <c r="H9465" t="s">
        <v>16</v>
      </c>
      <c r="I9465">
        <v>3</v>
      </c>
      <c r="J9465">
        <v>459</v>
      </c>
      <c r="K9465">
        <v>60</v>
      </c>
      <c r="L9465">
        <v>4.8</v>
      </c>
      <c r="M9465" t="s">
        <v>4589</v>
      </c>
      <c r="N9465" t="str">
        <f>SUBSTITUTE(Sheet1[[#This Row],[Datekey_Opening]],"_","-")</f>
        <v>2015-5-7</v>
      </c>
      <c r="O9465">
        <f>YEAR(Sheet1[[#This Row],[Date]])</f>
        <v>2015</v>
      </c>
      <c r="P9465" t="str">
        <f>LOOKUP(Sheet1[[#This Row],[CountryCode]],$AI$4:$AI$18,$AJ$4:$AJ$18)</f>
        <v>UAE</v>
      </c>
      <c r="Q9465">
        <f>MONTH(Sheet1[[#This Row],[Date]])</f>
        <v>5</v>
      </c>
      <c r="R9465" t="str">
        <f>TEXT(Sheet1[[#This Row],[Date]],"MMMM")</f>
        <v>May</v>
      </c>
      <c r="S9465" t="str">
        <f>TEXT(Sheet1[[#This Row],[Date]],"YYYY-MMM")</f>
        <v>2015-May</v>
      </c>
      <c r="T9465">
        <f>WEEKDAY(Sheet1[[#This Row],[Date]])</f>
        <v>5</v>
      </c>
      <c r="U9465" t="str">
        <f>TEXT(Sheet1[[#This Row],[Date]],"DDDD")</f>
        <v>Thursday</v>
      </c>
      <c r="V9465" t="str">
        <f>"FM"&amp;MOD(MONTH(Sheet1[[#This Row],[Date]])-4,12)+1</f>
        <v>FM2</v>
      </c>
      <c r="W9465" t="str">
        <f>"Q"&amp;ROUNDUP(MONTH(Sheet1[[#This Row],[Date]])/3,0)</f>
        <v>Q2</v>
      </c>
      <c r="X9465" t="str">
        <f>"Q"&amp;INT(MOD(MONTH(Sheet1[[#This Row],[Date]])-4,12/3)+1)</f>
        <v>Q2</v>
      </c>
      <c r="Y9465" t="str" cm="1">
        <f t="array" ref="Y9465">_xlfn.IFS(ROUND(L9465,0)&lt;=1,"Need to improve 0-1",ROUND(L9465,0)&lt;=2,"Okay 1-2",ROUND(L9465,0)&lt;=3,"Good 2-3",ROUND(L9465,0)&lt;=4,"Great 3-4",ROUND(L9465,0)&lt;=5,"Excellent 4-5")</f>
        <v>Excellent 4-5</v>
      </c>
      <c r="Z9465" t="str">
        <f t="shared" si="147"/>
        <v>0-1000</v>
      </c>
    </row>
    <row r="9466" spans="1:26" x14ac:dyDescent="0.3">
      <c r="A9466">
        <v>7402935</v>
      </c>
      <c r="B9466" t="s">
        <v>12174</v>
      </c>
      <c r="C9466">
        <v>94</v>
      </c>
      <c r="D9466" t="s">
        <v>12114</v>
      </c>
      <c r="E9466" t="s">
        <v>2591</v>
      </c>
      <c r="F9466" t="s">
        <v>16</v>
      </c>
      <c r="G9466" t="s">
        <v>16</v>
      </c>
      <c r="H9466" t="s">
        <v>16</v>
      </c>
      <c r="I9466">
        <v>3</v>
      </c>
      <c r="J9466">
        <v>1498</v>
      </c>
      <c r="K9466">
        <v>800000</v>
      </c>
      <c r="L9466">
        <v>4.0999999999999996</v>
      </c>
      <c r="M9466" t="s">
        <v>7380</v>
      </c>
      <c r="N9466" t="str">
        <f>SUBSTITUTE(Sheet1[[#This Row],[Datekey_Opening]],"_","-")</f>
        <v>2014-5-2</v>
      </c>
      <c r="O9466">
        <f>YEAR(Sheet1[[#This Row],[Date]])</f>
        <v>2014</v>
      </c>
      <c r="P9466" t="str">
        <f>LOOKUP(Sheet1[[#This Row],[CountryCode]],$AI$4:$AI$18,$AJ$4:$AJ$18)</f>
        <v>Indonesia</v>
      </c>
      <c r="Q9466">
        <f>MONTH(Sheet1[[#This Row],[Date]])</f>
        <v>5</v>
      </c>
      <c r="R9466" t="str">
        <f>TEXT(Sheet1[[#This Row],[Date]],"MMMM")</f>
        <v>May</v>
      </c>
      <c r="S9466" t="str">
        <f>TEXT(Sheet1[[#This Row],[Date]],"YYYY-MMM")</f>
        <v>2014-May</v>
      </c>
      <c r="T9466">
        <f>WEEKDAY(Sheet1[[#This Row],[Date]])</f>
        <v>6</v>
      </c>
      <c r="U9466" t="str">
        <f>TEXT(Sheet1[[#This Row],[Date]],"DDDD")</f>
        <v>Friday</v>
      </c>
      <c r="V9466" t="str">
        <f>"FM"&amp;MOD(MONTH(Sheet1[[#This Row],[Date]])-4,12)+1</f>
        <v>FM2</v>
      </c>
      <c r="W9466" t="str">
        <f>"Q"&amp;ROUNDUP(MONTH(Sheet1[[#This Row],[Date]])/3,0)</f>
        <v>Q2</v>
      </c>
      <c r="X9466" t="str">
        <f>"Q"&amp;INT(MOD(MONTH(Sheet1[[#This Row],[Date]])-4,12/3)+1)</f>
        <v>Q2</v>
      </c>
      <c r="Y9466" t="str" cm="1">
        <f t="array" ref="Y9466">_xlfn.IFS(ROUND(L9466,0)&lt;=1,"Need to improve 0-1",ROUND(L9466,0)&lt;=2,"Okay 1-2",ROUND(L9466,0)&lt;=3,"Good 2-3",ROUND(L9466,0)&lt;=4,"Great 3-4",ROUND(L9466,0)&lt;=5,"Excellent 4-5")</f>
        <v>Great 3-4</v>
      </c>
      <c r="Z9466" t="str">
        <f t="shared" si="147"/>
        <v>Above 200000</v>
      </c>
    </row>
    <row r="9467" spans="1:26" x14ac:dyDescent="0.3">
      <c r="A9467">
        <v>7005582</v>
      </c>
      <c r="B9467" t="s">
        <v>12175</v>
      </c>
      <c r="C9467">
        <v>148</v>
      </c>
      <c r="D9467" t="s">
        <v>1636</v>
      </c>
      <c r="E9467" t="s">
        <v>379</v>
      </c>
      <c r="F9467" t="s">
        <v>16</v>
      </c>
      <c r="G9467" t="s">
        <v>16</v>
      </c>
      <c r="H9467" t="s">
        <v>16</v>
      </c>
      <c r="I9467">
        <v>3</v>
      </c>
      <c r="J9467">
        <v>213</v>
      </c>
      <c r="K9467">
        <v>45</v>
      </c>
      <c r="L9467">
        <v>4.5</v>
      </c>
      <c r="M9467" t="s">
        <v>1237</v>
      </c>
      <c r="N9467" t="str">
        <f>SUBSTITUTE(Sheet1[[#This Row],[Datekey_Opening]],"_","-")</f>
        <v>2018-5-24</v>
      </c>
      <c r="O9467">
        <f>YEAR(Sheet1[[#This Row],[Date]])</f>
        <v>2018</v>
      </c>
      <c r="P9467" t="str">
        <f>LOOKUP(Sheet1[[#This Row],[CountryCode]],$AI$4:$AI$18,$AJ$4:$AJ$18)</f>
        <v>New Zealand</v>
      </c>
      <c r="Q9467">
        <f>MONTH(Sheet1[[#This Row],[Date]])</f>
        <v>5</v>
      </c>
      <c r="R9467" t="str">
        <f>TEXT(Sheet1[[#This Row],[Date]],"MMMM")</f>
        <v>May</v>
      </c>
      <c r="S9467" t="str">
        <f>TEXT(Sheet1[[#This Row],[Date]],"YYYY-MMM")</f>
        <v>2018-May</v>
      </c>
      <c r="T9467">
        <f>WEEKDAY(Sheet1[[#This Row],[Date]])</f>
        <v>5</v>
      </c>
      <c r="U9467" t="str">
        <f>TEXT(Sheet1[[#This Row],[Date]],"DDDD")</f>
        <v>Thursday</v>
      </c>
      <c r="V9467" t="str">
        <f>"FM"&amp;MOD(MONTH(Sheet1[[#This Row],[Date]])-4,12)+1</f>
        <v>FM2</v>
      </c>
      <c r="W9467" t="str">
        <f>"Q"&amp;ROUNDUP(MONTH(Sheet1[[#This Row],[Date]])/3,0)</f>
        <v>Q2</v>
      </c>
      <c r="X9467" t="str">
        <f>"Q"&amp;INT(MOD(MONTH(Sheet1[[#This Row],[Date]])-4,12/3)+1)</f>
        <v>Q2</v>
      </c>
      <c r="Y9467" t="str" cm="1">
        <f t="array" ref="Y9467">_xlfn.IFS(ROUND(L9467,0)&lt;=1,"Need to improve 0-1",ROUND(L9467,0)&lt;=2,"Okay 1-2",ROUND(L9467,0)&lt;=3,"Good 2-3",ROUND(L9467,0)&lt;=4,"Great 3-4",ROUND(L9467,0)&lt;=5,"Excellent 4-5")</f>
        <v>Excellent 4-5</v>
      </c>
      <c r="Z9467" t="str">
        <f t="shared" si="147"/>
        <v>0-1000</v>
      </c>
    </row>
    <row r="9468" spans="1:26" x14ac:dyDescent="0.3">
      <c r="A9468">
        <v>7001660</v>
      </c>
      <c r="B9468" t="s">
        <v>12176</v>
      </c>
      <c r="C9468">
        <v>148</v>
      </c>
      <c r="D9468" t="s">
        <v>1636</v>
      </c>
      <c r="E9468" t="s">
        <v>4307</v>
      </c>
      <c r="F9468" t="s">
        <v>16</v>
      </c>
      <c r="G9468" t="s">
        <v>16</v>
      </c>
      <c r="H9468" t="s">
        <v>16</v>
      </c>
      <c r="I9468">
        <v>3</v>
      </c>
      <c r="J9468">
        <v>381</v>
      </c>
      <c r="K9468">
        <v>60</v>
      </c>
      <c r="L9468">
        <v>4</v>
      </c>
      <c r="M9468" t="s">
        <v>3920</v>
      </c>
      <c r="N9468" t="str">
        <f>SUBSTITUTE(Sheet1[[#This Row],[Datekey_Opening]],"_","-")</f>
        <v>2013-5-26</v>
      </c>
      <c r="O9468">
        <f>YEAR(Sheet1[[#This Row],[Date]])</f>
        <v>2013</v>
      </c>
      <c r="P9468" t="str">
        <f>LOOKUP(Sheet1[[#This Row],[CountryCode]],$AI$4:$AI$18,$AJ$4:$AJ$18)</f>
        <v>New Zealand</v>
      </c>
      <c r="Q9468">
        <f>MONTH(Sheet1[[#This Row],[Date]])</f>
        <v>5</v>
      </c>
      <c r="R9468" t="str">
        <f>TEXT(Sheet1[[#This Row],[Date]],"MMMM")</f>
        <v>May</v>
      </c>
      <c r="S9468" t="str">
        <f>TEXT(Sheet1[[#This Row],[Date]],"YYYY-MMM")</f>
        <v>2013-May</v>
      </c>
      <c r="T9468">
        <f>WEEKDAY(Sheet1[[#This Row],[Date]])</f>
        <v>1</v>
      </c>
      <c r="U9468" t="str">
        <f>TEXT(Sheet1[[#This Row],[Date]],"DDDD")</f>
        <v>Sunday</v>
      </c>
      <c r="V9468" t="str">
        <f>"FM"&amp;MOD(MONTH(Sheet1[[#This Row],[Date]])-4,12)+1</f>
        <v>FM2</v>
      </c>
      <c r="W9468" t="str">
        <f>"Q"&amp;ROUNDUP(MONTH(Sheet1[[#This Row],[Date]])/3,0)</f>
        <v>Q2</v>
      </c>
      <c r="X9468" t="str">
        <f>"Q"&amp;INT(MOD(MONTH(Sheet1[[#This Row],[Date]])-4,12/3)+1)</f>
        <v>Q2</v>
      </c>
      <c r="Y9468" t="str" cm="1">
        <f t="array" ref="Y9468">_xlfn.IFS(ROUND(L9468,0)&lt;=1,"Need to improve 0-1",ROUND(L9468,0)&lt;=2,"Okay 1-2",ROUND(L9468,0)&lt;=3,"Good 2-3",ROUND(L9468,0)&lt;=4,"Great 3-4",ROUND(L9468,0)&lt;=5,"Excellent 4-5")</f>
        <v>Great 3-4</v>
      </c>
      <c r="Z9468" t="str">
        <f t="shared" si="147"/>
        <v>0-1000</v>
      </c>
    </row>
    <row r="9469" spans="1:26" x14ac:dyDescent="0.3">
      <c r="A9469">
        <v>7100151</v>
      </c>
      <c r="B9469" t="s">
        <v>12177</v>
      </c>
      <c r="C9469">
        <v>148</v>
      </c>
      <c r="D9469" t="s">
        <v>1640</v>
      </c>
      <c r="E9469" t="s">
        <v>12178</v>
      </c>
      <c r="F9469" t="s">
        <v>16</v>
      </c>
      <c r="G9469" t="s">
        <v>16</v>
      </c>
      <c r="H9469" t="s">
        <v>16</v>
      </c>
      <c r="I9469">
        <v>3</v>
      </c>
      <c r="J9469">
        <v>94</v>
      </c>
      <c r="K9469">
        <v>50</v>
      </c>
      <c r="L9469">
        <v>4</v>
      </c>
      <c r="M9469" t="s">
        <v>1834</v>
      </c>
      <c r="N9469" t="str">
        <f>SUBSTITUTE(Sheet1[[#This Row],[Datekey_Opening]],"_","-")</f>
        <v>2018-5-16</v>
      </c>
      <c r="O9469">
        <f>YEAR(Sheet1[[#This Row],[Date]])</f>
        <v>2018</v>
      </c>
      <c r="P9469" t="str">
        <f>LOOKUP(Sheet1[[#This Row],[CountryCode]],$AI$4:$AI$18,$AJ$4:$AJ$18)</f>
        <v>New Zealand</v>
      </c>
      <c r="Q9469">
        <f>MONTH(Sheet1[[#This Row],[Date]])</f>
        <v>5</v>
      </c>
      <c r="R9469" t="str">
        <f>TEXT(Sheet1[[#This Row],[Date]],"MMMM")</f>
        <v>May</v>
      </c>
      <c r="S9469" t="str">
        <f>TEXT(Sheet1[[#This Row],[Date]],"YYYY-MMM")</f>
        <v>2018-May</v>
      </c>
      <c r="T9469">
        <f>WEEKDAY(Sheet1[[#This Row],[Date]])</f>
        <v>4</v>
      </c>
      <c r="U9469" t="str">
        <f>TEXT(Sheet1[[#This Row],[Date]],"DDDD")</f>
        <v>Wednesday</v>
      </c>
      <c r="V9469" t="str">
        <f>"FM"&amp;MOD(MONTH(Sheet1[[#This Row],[Date]])-4,12)+1</f>
        <v>FM2</v>
      </c>
      <c r="W9469" t="str">
        <f>"Q"&amp;ROUNDUP(MONTH(Sheet1[[#This Row],[Date]])/3,0)</f>
        <v>Q2</v>
      </c>
      <c r="X9469" t="str">
        <f>"Q"&amp;INT(MOD(MONTH(Sheet1[[#This Row],[Date]])-4,12/3)+1)</f>
        <v>Q2</v>
      </c>
      <c r="Y9469" t="str" cm="1">
        <f t="array" ref="Y9469">_xlfn.IFS(ROUND(L9469,0)&lt;=1,"Need to improve 0-1",ROUND(L9469,0)&lt;=2,"Okay 1-2",ROUND(L9469,0)&lt;=3,"Good 2-3",ROUND(L9469,0)&lt;=4,"Great 3-4",ROUND(L9469,0)&lt;=5,"Excellent 4-5")</f>
        <v>Great 3-4</v>
      </c>
      <c r="Z9469" t="str">
        <f t="shared" si="147"/>
        <v>0-1000</v>
      </c>
    </row>
    <row r="9470" spans="1:26" x14ac:dyDescent="0.3">
      <c r="A9470">
        <v>7600902</v>
      </c>
      <c r="B9470" t="s">
        <v>12179</v>
      </c>
      <c r="C9470">
        <v>215</v>
      </c>
      <c r="D9470" t="s">
        <v>1515</v>
      </c>
      <c r="E9470" t="s">
        <v>1865</v>
      </c>
      <c r="F9470" t="s">
        <v>16</v>
      </c>
      <c r="G9470" t="s">
        <v>16</v>
      </c>
      <c r="H9470" t="s">
        <v>16</v>
      </c>
      <c r="I9470">
        <v>3</v>
      </c>
      <c r="J9470">
        <v>130</v>
      </c>
      <c r="K9470">
        <v>35</v>
      </c>
      <c r="L9470">
        <v>4.5999999999999996</v>
      </c>
      <c r="M9470" t="s">
        <v>6413</v>
      </c>
      <c r="N9470" t="str">
        <f>SUBSTITUTE(Sheet1[[#This Row],[Datekey_Opening]],"_","-")</f>
        <v>2016-5-20</v>
      </c>
      <c r="O9470">
        <f>YEAR(Sheet1[[#This Row],[Date]])</f>
        <v>2016</v>
      </c>
      <c r="P9470" t="str">
        <f>LOOKUP(Sheet1[[#This Row],[CountryCode]],$AI$4:$AI$18,$AJ$4:$AJ$18)</f>
        <v>United Kingdom</v>
      </c>
      <c r="Q9470">
        <f>MONTH(Sheet1[[#This Row],[Date]])</f>
        <v>5</v>
      </c>
      <c r="R9470" t="str">
        <f>TEXT(Sheet1[[#This Row],[Date]],"MMMM")</f>
        <v>May</v>
      </c>
      <c r="S9470" t="str">
        <f>TEXT(Sheet1[[#This Row],[Date]],"YYYY-MMM")</f>
        <v>2016-May</v>
      </c>
      <c r="T9470">
        <f>WEEKDAY(Sheet1[[#This Row],[Date]])</f>
        <v>6</v>
      </c>
      <c r="U9470" t="str">
        <f>TEXT(Sheet1[[#This Row],[Date]],"DDDD")</f>
        <v>Friday</v>
      </c>
      <c r="V9470" t="str">
        <f>"FM"&amp;MOD(MONTH(Sheet1[[#This Row],[Date]])-4,12)+1</f>
        <v>FM2</v>
      </c>
      <c r="W9470" t="str">
        <f>"Q"&amp;ROUNDUP(MONTH(Sheet1[[#This Row],[Date]])/3,0)</f>
        <v>Q2</v>
      </c>
      <c r="X9470" t="str">
        <f>"Q"&amp;INT(MOD(MONTH(Sheet1[[#This Row],[Date]])-4,12/3)+1)</f>
        <v>Q2</v>
      </c>
      <c r="Y9470" t="str" cm="1">
        <f t="array" ref="Y9470">_xlfn.IFS(ROUND(L9470,0)&lt;=1,"Need to improve 0-1",ROUND(L9470,0)&lt;=2,"Okay 1-2",ROUND(L9470,0)&lt;=3,"Good 2-3",ROUND(L9470,0)&lt;=4,"Great 3-4",ROUND(L9470,0)&lt;=5,"Excellent 4-5")</f>
        <v>Excellent 4-5</v>
      </c>
      <c r="Z9470" t="str">
        <f t="shared" si="147"/>
        <v>0-1000</v>
      </c>
    </row>
    <row r="9471" spans="1:26" x14ac:dyDescent="0.3">
      <c r="A9471">
        <v>6103922</v>
      </c>
      <c r="B9471" t="s">
        <v>11910</v>
      </c>
      <c r="C9471">
        <v>215</v>
      </c>
      <c r="D9471" t="s">
        <v>1671</v>
      </c>
      <c r="E9471" t="s">
        <v>12180</v>
      </c>
      <c r="F9471" t="s">
        <v>16</v>
      </c>
      <c r="G9471" t="s">
        <v>16</v>
      </c>
      <c r="H9471" t="s">
        <v>16</v>
      </c>
      <c r="I9471">
        <v>3</v>
      </c>
      <c r="J9471">
        <v>305</v>
      </c>
      <c r="K9471">
        <v>55</v>
      </c>
      <c r="L9471">
        <v>4.5</v>
      </c>
      <c r="M9471" t="s">
        <v>12181</v>
      </c>
      <c r="N9471" t="str">
        <f>SUBSTITUTE(Sheet1[[#This Row],[Datekey_Opening]],"_","-")</f>
        <v>2014-5-1</v>
      </c>
      <c r="O9471">
        <f>YEAR(Sheet1[[#This Row],[Date]])</f>
        <v>2014</v>
      </c>
      <c r="P9471" t="str">
        <f>LOOKUP(Sheet1[[#This Row],[CountryCode]],$AI$4:$AI$18,$AJ$4:$AJ$18)</f>
        <v>United Kingdom</v>
      </c>
      <c r="Q9471">
        <f>MONTH(Sheet1[[#This Row],[Date]])</f>
        <v>5</v>
      </c>
      <c r="R9471" t="str">
        <f>TEXT(Sheet1[[#This Row],[Date]],"MMMM")</f>
        <v>May</v>
      </c>
      <c r="S9471" t="str">
        <f>TEXT(Sheet1[[#This Row],[Date]],"YYYY-MMM")</f>
        <v>2014-May</v>
      </c>
      <c r="T9471">
        <f>WEEKDAY(Sheet1[[#This Row],[Date]])</f>
        <v>5</v>
      </c>
      <c r="U9471" t="str">
        <f>TEXT(Sheet1[[#This Row],[Date]],"DDDD")</f>
        <v>Thursday</v>
      </c>
      <c r="V9471" t="str">
        <f>"FM"&amp;MOD(MONTH(Sheet1[[#This Row],[Date]])-4,12)+1</f>
        <v>FM2</v>
      </c>
      <c r="W9471" t="str">
        <f>"Q"&amp;ROUNDUP(MONTH(Sheet1[[#This Row],[Date]])/3,0)</f>
        <v>Q2</v>
      </c>
      <c r="X9471" t="str">
        <f>"Q"&amp;INT(MOD(MONTH(Sheet1[[#This Row],[Date]])-4,12/3)+1)</f>
        <v>Q2</v>
      </c>
      <c r="Y9471" t="str" cm="1">
        <f t="array" ref="Y9471">_xlfn.IFS(ROUND(L9471,0)&lt;=1,"Need to improve 0-1",ROUND(L9471,0)&lt;=2,"Okay 1-2",ROUND(L9471,0)&lt;=3,"Good 2-3",ROUND(L9471,0)&lt;=4,"Great 3-4",ROUND(L9471,0)&lt;=5,"Excellent 4-5")</f>
        <v>Excellent 4-5</v>
      </c>
      <c r="Z9471" t="str">
        <f t="shared" si="147"/>
        <v>0-1000</v>
      </c>
    </row>
    <row r="9472" spans="1:26" x14ac:dyDescent="0.3">
      <c r="A9472">
        <v>6102615</v>
      </c>
      <c r="B9472" t="s">
        <v>8727</v>
      </c>
      <c r="C9472">
        <v>215</v>
      </c>
      <c r="D9472" t="s">
        <v>1671</v>
      </c>
      <c r="E9472" t="s">
        <v>2024</v>
      </c>
      <c r="F9472" t="s">
        <v>16</v>
      </c>
      <c r="G9472" t="s">
        <v>16</v>
      </c>
      <c r="H9472" t="s">
        <v>16</v>
      </c>
      <c r="I9472">
        <v>3</v>
      </c>
      <c r="J9472">
        <v>313</v>
      </c>
      <c r="K9472">
        <v>40</v>
      </c>
      <c r="L9472">
        <v>4.5</v>
      </c>
      <c r="M9472" t="s">
        <v>3476</v>
      </c>
      <c r="N9472" t="str">
        <f>SUBSTITUTE(Sheet1[[#This Row],[Datekey_Opening]],"_","-")</f>
        <v>2014-5-23</v>
      </c>
      <c r="O9472">
        <f>YEAR(Sheet1[[#This Row],[Date]])</f>
        <v>2014</v>
      </c>
      <c r="P9472" t="str">
        <f>LOOKUP(Sheet1[[#This Row],[CountryCode]],$AI$4:$AI$18,$AJ$4:$AJ$18)</f>
        <v>United Kingdom</v>
      </c>
      <c r="Q9472">
        <f>MONTH(Sheet1[[#This Row],[Date]])</f>
        <v>5</v>
      </c>
      <c r="R9472" t="str">
        <f>TEXT(Sheet1[[#This Row],[Date]],"MMMM")</f>
        <v>May</v>
      </c>
      <c r="S9472" t="str">
        <f>TEXT(Sheet1[[#This Row],[Date]],"YYYY-MMM")</f>
        <v>2014-May</v>
      </c>
      <c r="T9472">
        <f>WEEKDAY(Sheet1[[#This Row],[Date]])</f>
        <v>6</v>
      </c>
      <c r="U9472" t="str">
        <f>TEXT(Sheet1[[#This Row],[Date]],"DDDD")</f>
        <v>Friday</v>
      </c>
      <c r="V9472" t="str">
        <f>"FM"&amp;MOD(MONTH(Sheet1[[#This Row],[Date]])-4,12)+1</f>
        <v>FM2</v>
      </c>
      <c r="W9472" t="str">
        <f>"Q"&amp;ROUNDUP(MONTH(Sheet1[[#This Row],[Date]])/3,0)</f>
        <v>Q2</v>
      </c>
      <c r="X9472" t="str">
        <f>"Q"&amp;INT(MOD(MONTH(Sheet1[[#This Row],[Date]])-4,12/3)+1)</f>
        <v>Q2</v>
      </c>
      <c r="Y9472" t="str" cm="1">
        <f t="array" ref="Y9472">_xlfn.IFS(ROUND(L9472,0)&lt;=1,"Need to improve 0-1",ROUND(L9472,0)&lt;=2,"Okay 1-2",ROUND(L9472,0)&lt;=3,"Good 2-3",ROUND(L9472,0)&lt;=4,"Great 3-4",ROUND(L9472,0)&lt;=5,"Excellent 4-5")</f>
        <v>Excellent 4-5</v>
      </c>
      <c r="Z9472" t="str">
        <f t="shared" si="147"/>
        <v>0-1000</v>
      </c>
    </row>
    <row r="9473" spans="1:26" x14ac:dyDescent="0.3">
      <c r="A9473">
        <v>6403291</v>
      </c>
      <c r="B9473" t="s">
        <v>12182</v>
      </c>
      <c r="C9473">
        <v>189</v>
      </c>
      <c r="D9473" t="s">
        <v>2016</v>
      </c>
      <c r="E9473" t="s">
        <v>11822</v>
      </c>
      <c r="F9473" t="s">
        <v>16</v>
      </c>
      <c r="G9473" t="s">
        <v>16</v>
      </c>
      <c r="H9473" t="s">
        <v>16</v>
      </c>
      <c r="I9473">
        <v>3</v>
      </c>
      <c r="J9473">
        <v>281</v>
      </c>
      <c r="K9473">
        <v>250</v>
      </c>
      <c r="L9473">
        <v>4.4000000000000004</v>
      </c>
      <c r="M9473" t="s">
        <v>6396</v>
      </c>
      <c r="N9473" t="str">
        <f>SUBSTITUTE(Sheet1[[#This Row],[Datekey_Opening]],"_","-")</f>
        <v>2012-5-15</v>
      </c>
      <c r="O9473">
        <f>YEAR(Sheet1[[#This Row],[Date]])</f>
        <v>2012</v>
      </c>
      <c r="P9473" t="str">
        <f>LOOKUP(Sheet1[[#This Row],[CountryCode]],$AI$4:$AI$18,$AJ$4:$AJ$18)</f>
        <v>South Africa</v>
      </c>
      <c r="Q9473">
        <f>MONTH(Sheet1[[#This Row],[Date]])</f>
        <v>5</v>
      </c>
      <c r="R9473" t="str">
        <f>TEXT(Sheet1[[#This Row],[Date]],"MMMM")</f>
        <v>May</v>
      </c>
      <c r="S9473" t="str">
        <f>TEXT(Sheet1[[#This Row],[Date]],"YYYY-MMM")</f>
        <v>2012-May</v>
      </c>
      <c r="T9473">
        <f>WEEKDAY(Sheet1[[#This Row],[Date]])</f>
        <v>3</v>
      </c>
      <c r="U9473" t="str">
        <f>TEXT(Sheet1[[#This Row],[Date]],"DDDD")</f>
        <v>Tuesday</v>
      </c>
      <c r="V9473" t="str">
        <f>"FM"&amp;MOD(MONTH(Sheet1[[#This Row],[Date]])-4,12)+1</f>
        <v>FM2</v>
      </c>
      <c r="W9473" t="str">
        <f>"Q"&amp;ROUNDUP(MONTH(Sheet1[[#This Row],[Date]])/3,0)</f>
        <v>Q2</v>
      </c>
      <c r="X9473" t="str">
        <f>"Q"&amp;INT(MOD(MONTH(Sheet1[[#This Row],[Date]])-4,12/3)+1)</f>
        <v>Q2</v>
      </c>
      <c r="Y9473" t="str" cm="1">
        <f t="array" ref="Y9473">_xlfn.IFS(ROUND(L9473,0)&lt;=1,"Need to improve 0-1",ROUND(L9473,0)&lt;=2,"Okay 1-2",ROUND(L9473,0)&lt;=3,"Good 2-3",ROUND(L9473,0)&lt;=4,"Great 3-4",ROUND(L9473,0)&lt;=5,"Excellent 4-5")</f>
        <v>Great 3-4</v>
      </c>
      <c r="Z9473" t="str">
        <f t="shared" si="147"/>
        <v>0-1000</v>
      </c>
    </row>
    <row r="9474" spans="1:26" x14ac:dyDescent="0.3">
      <c r="A9474">
        <v>6400235</v>
      </c>
      <c r="B9474" t="s">
        <v>12183</v>
      </c>
      <c r="C9474">
        <v>189</v>
      </c>
      <c r="D9474" t="s">
        <v>2016</v>
      </c>
      <c r="E9474" t="s">
        <v>12184</v>
      </c>
      <c r="F9474" t="s">
        <v>16</v>
      </c>
      <c r="G9474" t="s">
        <v>16</v>
      </c>
      <c r="H9474" t="s">
        <v>16</v>
      </c>
      <c r="I9474">
        <v>3</v>
      </c>
      <c r="J9474">
        <v>298</v>
      </c>
      <c r="K9474">
        <v>270</v>
      </c>
      <c r="L9474">
        <v>4.0999999999999996</v>
      </c>
      <c r="M9474" t="s">
        <v>7383</v>
      </c>
      <c r="N9474" t="str">
        <f>SUBSTITUTE(Sheet1[[#This Row],[Datekey_Opening]],"_","-")</f>
        <v>2015-5-5</v>
      </c>
      <c r="O9474">
        <f>YEAR(Sheet1[[#This Row],[Date]])</f>
        <v>2015</v>
      </c>
      <c r="P9474" t="str">
        <f>LOOKUP(Sheet1[[#This Row],[CountryCode]],$AI$4:$AI$18,$AJ$4:$AJ$18)</f>
        <v>South Africa</v>
      </c>
      <c r="Q9474">
        <f>MONTH(Sheet1[[#This Row],[Date]])</f>
        <v>5</v>
      </c>
      <c r="R9474" t="str">
        <f>TEXT(Sheet1[[#This Row],[Date]],"MMMM")</f>
        <v>May</v>
      </c>
      <c r="S9474" t="str">
        <f>TEXT(Sheet1[[#This Row],[Date]],"YYYY-MMM")</f>
        <v>2015-May</v>
      </c>
      <c r="T9474">
        <f>WEEKDAY(Sheet1[[#This Row],[Date]])</f>
        <v>3</v>
      </c>
      <c r="U9474" t="str">
        <f>TEXT(Sheet1[[#This Row],[Date]],"DDDD")</f>
        <v>Tuesday</v>
      </c>
      <c r="V9474" t="str">
        <f>"FM"&amp;MOD(MONTH(Sheet1[[#This Row],[Date]])-4,12)+1</f>
        <v>FM2</v>
      </c>
      <c r="W9474" t="str">
        <f>"Q"&amp;ROUNDUP(MONTH(Sheet1[[#This Row],[Date]])/3,0)</f>
        <v>Q2</v>
      </c>
      <c r="X9474" t="str">
        <f>"Q"&amp;INT(MOD(MONTH(Sheet1[[#This Row],[Date]])-4,12/3)+1)</f>
        <v>Q2</v>
      </c>
      <c r="Y9474" t="str" cm="1">
        <f t="array" ref="Y9474">_xlfn.IFS(ROUND(L9474,0)&lt;=1,"Need to improve 0-1",ROUND(L9474,0)&lt;=2,"Okay 1-2",ROUND(L9474,0)&lt;=3,"Good 2-3",ROUND(L9474,0)&lt;=4,"Great 3-4",ROUND(L9474,0)&lt;=5,"Excellent 4-5")</f>
        <v>Great 3-4</v>
      </c>
      <c r="Z9474" t="str">
        <f t="shared" ref="Z9474:Z9537" si="148">IF(AND(K9474&gt;=0,K9474&lt;1000),"0-1000",IF(AND(K9474&gt;=1000,K9474&lt;2000),"1000-2000",IF(AND(K9474&gt;=2000,K9474&lt;3000),"2000-3000",IF(AND(K9474&gt;=3000,K9474&lt;4000),"3000-4000",IF(AND(K9474&gt;=4000,K9474&lt;5000),"4000-5000",IF(AND(K9474&gt;=5000,K9474&lt;6000),"5000-6000",IF(AND(K9474&gt;=6000,K9474&lt;7000),"6000-7000",IF(AND(K9474&gt;=7000,K9474&lt;200000),"7000-200000","Above 200000"))))))))</f>
        <v>0-1000</v>
      </c>
    </row>
    <row r="9475" spans="1:26" x14ac:dyDescent="0.3">
      <c r="A9475">
        <v>5800891</v>
      </c>
      <c r="B9475" t="s">
        <v>12185</v>
      </c>
      <c r="C9475">
        <v>191</v>
      </c>
      <c r="D9475" t="s">
        <v>11827</v>
      </c>
      <c r="E9475" t="s">
        <v>2849</v>
      </c>
      <c r="F9475" t="s">
        <v>16</v>
      </c>
      <c r="G9475" t="s">
        <v>16</v>
      </c>
      <c r="H9475" t="s">
        <v>16</v>
      </c>
      <c r="I9475">
        <v>3</v>
      </c>
      <c r="J9475">
        <v>83</v>
      </c>
      <c r="K9475">
        <v>2000</v>
      </c>
      <c r="L9475">
        <v>3.6</v>
      </c>
      <c r="M9475" t="s">
        <v>3473</v>
      </c>
      <c r="N9475" t="str">
        <f>SUBSTITUTE(Sheet1[[#This Row],[Datekey_Opening]],"_","-")</f>
        <v>2017-5-20</v>
      </c>
      <c r="O9475">
        <f>YEAR(Sheet1[[#This Row],[Date]])</f>
        <v>2017</v>
      </c>
      <c r="P9475" t="str">
        <f>LOOKUP(Sheet1[[#This Row],[CountryCode]],$AI$4:$AI$18,$AJ$4:$AJ$18)</f>
        <v>Sri Lanka</v>
      </c>
      <c r="Q9475">
        <f>MONTH(Sheet1[[#This Row],[Date]])</f>
        <v>5</v>
      </c>
      <c r="R9475" t="str">
        <f>TEXT(Sheet1[[#This Row],[Date]],"MMMM")</f>
        <v>May</v>
      </c>
      <c r="S9475" t="str">
        <f>TEXT(Sheet1[[#This Row],[Date]],"YYYY-MMM")</f>
        <v>2017-May</v>
      </c>
      <c r="T9475">
        <f>WEEKDAY(Sheet1[[#This Row],[Date]])</f>
        <v>7</v>
      </c>
      <c r="U9475" t="str">
        <f>TEXT(Sheet1[[#This Row],[Date]],"DDDD")</f>
        <v>Saturday</v>
      </c>
      <c r="V9475" t="str">
        <f>"FM"&amp;MOD(MONTH(Sheet1[[#This Row],[Date]])-4,12)+1</f>
        <v>FM2</v>
      </c>
      <c r="W9475" t="str">
        <f>"Q"&amp;ROUNDUP(MONTH(Sheet1[[#This Row],[Date]])/3,0)</f>
        <v>Q2</v>
      </c>
      <c r="X9475" t="str">
        <f>"Q"&amp;INT(MOD(MONTH(Sheet1[[#This Row],[Date]])-4,12/3)+1)</f>
        <v>Q2</v>
      </c>
      <c r="Y9475" t="str" cm="1">
        <f t="array" ref="Y9475">_xlfn.IFS(ROUND(L9475,0)&lt;=1,"Need to improve 0-1",ROUND(L9475,0)&lt;=2,"Okay 1-2",ROUND(L9475,0)&lt;=3,"Good 2-3",ROUND(L9475,0)&lt;=4,"Great 3-4",ROUND(L9475,0)&lt;=5,"Excellent 4-5")</f>
        <v>Great 3-4</v>
      </c>
      <c r="Z9475" t="str">
        <f t="shared" si="148"/>
        <v>2000-3000</v>
      </c>
    </row>
    <row r="9476" spans="1:26" x14ac:dyDescent="0.3">
      <c r="A9476">
        <v>6000447</v>
      </c>
      <c r="B9476" t="s">
        <v>12186</v>
      </c>
      <c r="C9476">
        <v>208</v>
      </c>
      <c r="D9476" t="s">
        <v>1880</v>
      </c>
      <c r="E9476" t="s">
        <v>11842</v>
      </c>
      <c r="F9476" t="s">
        <v>16</v>
      </c>
      <c r="G9476" t="s">
        <v>16</v>
      </c>
      <c r="H9476" t="s">
        <v>16</v>
      </c>
      <c r="I9476">
        <v>3</v>
      </c>
      <c r="J9476">
        <v>212</v>
      </c>
      <c r="K9476">
        <v>100</v>
      </c>
      <c r="L9476">
        <v>4.2</v>
      </c>
      <c r="M9476" t="s">
        <v>2183</v>
      </c>
      <c r="N9476" t="str">
        <f>SUBSTITUTE(Sheet1[[#This Row],[Datekey_Opening]],"_","-")</f>
        <v>2016-5-7</v>
      </c>
      <c r="O9476">
        <f>YEAR(Sheet1[[#This Row],[Date]])</f>
        <v>2016</v>
      </c>
      <c r="P9476" t="str">
        <f>LOOKUP(Sheet1[[#This Row],[CountryCode]],$AI$4:$AI$18,$AJ$4:$AJ$18)</f>
        <v>Turkey</v>
      </c>
      <c r="Q9476">
        <f>MONTH(Sheet1[[#This Row],[Date]])</f>
        <v>5</v>
      </c>
      <c r="R9476" t="str">
        <f>TEXT(Sheet1[[#This Row],[Date]],"MMMM")</f>
        <v>May</v>
      </c>
      <c r="S9476" t="str">
        <f>TEXT(Sheet1[[#This Row],[Date]],"YYYY-MMM")</f>
        <v>2016-May</v>
      </c>
      <c r="T9476">
        <f>WEEKDAY(Sheet1[[#This Row],[Date]])</f>
        <v>7</v>
      </c>
      <c r="U9476" t="str">
        <f>TEXT(Sheet1[[#This Row],[Date]],"DDDD")</f>
        <v>Saturday</v>
      </c>
      <c r="V9476" t="str">
        <f>"FM"&amp;MOD(MONTH(Sheet1[[#This Row],[Date]])-4,12)+1</f>
        <v>FM2</v>
      </c>
      <c r="W9476" t="str">
        <f>"Q"&amp;ROUNDUP(MONTH(Sheet1[[#This Row],[Date]])/3,0)</f>
        <v>Q2</v>
      </c>
      <c r="X9476" t="str">
        <f>"Q"&amp;INT(MOD(MONTH(Sheet1[[#This Row],[Date]])-4,12/3)+1)</f>
        <v>Q2</v>
      </c>
      <c r="Y9476" t="str" cm="1">
        <f t="array" ref="Y9476">_xlfn.IFS(ROUND(L9476,0)&lt;=1,"Need to improve 0-1",ROUND(L9476,0)&lt;=2,"Okay 1-2",ROUND(L9476,0)&lt;=3,"Good 2-3",ROUND(L9476,0)&lt;=4,"Great 3-4",ROUND(L9476,0)&lt;=5,"Excellent 4-5")</f>
        <v>Great 3-4</v>
      </c>
      <c r="Z9476" t="str">
        <f t="shared" si="148"/>
        <v>0-1000</v>
      </c>
    </row>
    <row r="9477" spans="1:26" x14ac:dyDescent="0.3">
      <c r="A9477">
        <v>6002025</v>
      </c>
      <c r="B9477" t="s">
        <v>12187</v>
      </c>
      <c r="C9477">
        <v>208</v>
      </c>
      <c r="D9477" t="s">
        <v>1880</v>
      </c>
      <c r="E9477" t="s">
        <v>11842</v>
      </c>
      <c r="F9477" t="s">
        <v>16</v>
      </c>
      <c r="G9477" t="s">
        <v>16</v>
      </c>
      <c r="H9477" t="s">
        <v>16</v>
      </c>
      <c r="I9477">
        <v>3</v>
      </c>
      <c r="J9477">
        <v>103</v>
      </c>
      <c r="K9477">
        <v>100</v>
      </c>
      <c r="L9477">
        <v>4.2</v>
      </c>
      <c r="M9477" t="s">
        <v>1836</v>
      </c>
      <c r="N9477" t="str">
        <f>SUBSTITUTE(Sheet1[[#This Row],[Datekey_Opening]],"_","-")</f>
        <v>2013-5-15</v>
      </c>
      <c r="O9477">
        <f>YEAR(Sheet1[[#This Row],[Date]])</f>
        <v>2013</v>
      </c>
      <c r="P9477" t="str">
        <f>LOOKUP(Sheet1[[#This Row],[CountryCode]],$AI$4:$AI$18,$AJ$4:$AJ$18)</f>
        <v>Turkey</v>
      </c>
      <c r="Q9477">
        <f>MONTH(Sheet1[[#This Row],[Date]])</f>
        <v>5</v>
      </c>
      <c r="R9477" t="str">
        <f>TEXT(Sheet1[[#This Row],[Date]],"MMMM")</f>
        <v>May</v>
      </c>
      <c r="S9477" t="str">
        <f>TEXT(Sheet1[[#This Row],[Date]],"YYYY-MMM")</f>
        <v>2013-May</v>
      </c>
      <c r="T9477">
        <f>WEEKDAY(Sheet1[[#This Row],[Date]])</f>
        <v>4</v>
      </c>
      <c r="U9477" t="str">
        <f>TEXT(Sheet1[[#This Row],[Date]],"DDDD")</f>
        <v>Wednesday</v>
      </c>
      <c r="V9477" t="str">
        <f>"FM"&amp;MOD(MONTH(Sheet1[[#This Row],[Date]])-4,12)+1</f>
        <v>FM2</v>
      </c>
      <c r="W9477" t="str">
        <f>"Q"&amp;ROUNDUP(MONTH(Sheet1[[#This Row],[Date]])/3,0)</f>
        <v>Q2</v>
      </c>
      <c r="X9477" t="str">
        <f>"Q"&amp;INT(MOD(MONTH(Sheet1[[#This Row],[Date]])-4,12/3)+1)</f>
        <v>Q2</v>
      </c>
      <c r="Y9477" t="str" cm="1">
        <f t="array" ref="Y9477">_xlfn.IFS(ROUND(L9477,0)&lt;=1,"Need to improve 0-1",ROUND(L9477,0)&lt;=2,"Okay 1-2",ROUND(L9477,0)&lt;=3,"Good 2-3",ROUND(L9477,0)&lt;=4,"Great 3-4",ROUND(L9477,0)&lt;=5,"Excellent 4-5")</f>
        <v>Great 3-4</v>
      </c>
      <c r="Z9477" t="str">
        <f t="shared" si="148"/>
        <v>0-1000</v>
      </c>
    </row>
    <row r="9478" spans="1:26" x14ac:dyDescent="0.3">
      <c r="A9478">
        <v>6601361</v>
      </c>
      <c r="B9478" t="s">
        <v>12188</v>
      </c>
      <c r="C9478">
        <v>30</v>
      </c>
      <c r="D9478" t="s">
        <v>1765</v>
      </c>
      <c r="E9478" t="s">
        <v>12189</v>
      </c>
      <c r="F9478" t="s">
        <v>16</v>
      </c>
      <c r="G9478" t="s">
        <v>16</v>
      </c>
      <c r="H9478" t="s">
        <v>16</v>
      </c>
      <c r="I9478">
        <v>3</v>
      </c>
      <c r="J9478">
        <v>9</v>
      </c>
      <c r="K9478">
        <v>60</v>
      </c>
      <c r="L9478">
        <v>3.6</v>
      </c>
      <c r="M9478" t="s">
        <v>3489</v>
      </c>
      <c r="N9478" t="str">
        <f>SUBSTITUTE(Sheet1[[#This Row],[Datekey_Opening]],"_","-")</f>
        <v>2015-4-14</v>
      </c>
      <c r="O9478">
        <f>YEAR(Sheet1[[#This Row],[Date]])</f>
        <v>2015</v>
      </c>
      <c r="P9478" t="str">
        <f>LOOKUP(Sheet1[[#This Row],[CountryCode]],$AI$4:$AI$18,$AJ$4:$AJ$18)</f>
        <v>Brazil</v>
      </c>
      <c r="Q9478">
        <f>MONTH(Sheet1[[#This Row],[Date]])</f>
        <v>4</v>
      </c>
      <c r="R9478" t="str">
        <f>TEXT(Sheet1[[#This Row],[Date]],"MMMM")</f>
        <v>April</v>
      </c>
      <c r="S9478" t="str">
        <f>TEXT(Sheet1[[#This Row],[Date]],"YYYY-MMM")</f>
        <v>2015-Apr</v>
      </c>
      <c r="T9478">
        <f>WEEKDAY(Sheet1[[#This Row],[Date]])</f>
        <v>3</v>
      </c>
      <c r="U9478" t="str">
        <f>TEXT(Sheet1[[#This Row],[Date]],"DDDD")</f>
        <v>Tuesday</v>
      </c>
      <c r="V9478" t="str">
        <f>"FM"&amp;MOD(MONTH(Sheet1[[#This Row],[Date]])-4,12)+1</f>
        <v>FM1</v>
      </c>
      <c r="W9478" t="str">
        <f>"Q"&amp;ROUNDUP(MONTH(Sheet1[[#This Row],[Date]])/3,0)</f>
        <v>Q2</v>
      </c>
      <c r="X9478" t="str">
        <f>"Q"&amp;INT(MOD(MONTH(Sheet1[[#This Row],[Date]])-4,12/3)+1)</f>
        <v>Q1</v>
      </c>
      <c r="Y9478" t="str" cm="1">
        <f t="array" ref="Y9478">_xlfn.IFS(ROUND(L9478,0)&lt;=1,"Need to improve 0-1",ROUND(L9478,0)&lt;=2,"Okay 1-2",ROUND(L9478,0)&lt;=3,"Good 2-3",ROUND(L9478,0)&lt;=4,"Great 3-4",ROUND(L9478,0)&lt;=5,"Excellent 4-5")</f>
        <v>Great 3-4</v>
      </c>
      <c r="Z9478" t="str">
        <f t="shared" si="148"/>
        <v>0-1000</v>
      </c>
    </row>
    <row r="9479" spans="1:26" x14ac:dyDescent="0.3">
      <c r="A9479">
        <v>7302859</v>
      </c>
      <c r="B9479" t="s">
        <v>12190</v>
      </c>
      <c r="C9479">
        <v>30</v>
      </c>
      <c r="D9479" t="s">
        <v>1749</v>
      </c>
      <c r="E9479" t="s">
        <v>1750</v>
      </c>
      <c r="F9479" t="s">
        <v>16</v>
      </c>
      <c r="G9479" t="s">
        <v>16</v>
      </c>
      <c r="H9479" t="s">
        <v>16</v>
      </c>
      <c r="I9479">
        <v>3</v>
      </c>
      <c r="J9479">
        <v>24</v>
      </c>
      <c r="K9479">
        <v>85</v>
      </c>
      <c r="L9479">
        <v>4.5999999999999996</v>
      </c>
      <c r="M9479" t="s">
        <v>2296</v>
      </c>
      <c r="N9479" t="str">
        <f>SUBSTITUTE(Sheet1[[#This Row],[Datekey_Opening]],"_","-")</f>
        <v>2010-4-18</v>
      </c>
      <c r="O9479">
        <f>YEAR(Sheet1[[#This Row],[Date]])</f>
        <v>2010</v>
      </c>
      <c r="P9479" t="str">
        <f>LOOKUP(Sheet1[[#This Row],[CountryCode]],$AI$4:$AI$18,$AJ$4:$AJ$18)</f>
        <v>Brazil</v>
      </c>
      <c r="Q9479">
        <f>MONTH(Sheet1[[#This Row],[Date]])</f>
        <v>4</v>
      </c>
      <c r="R9479" t="str">
        <f>TEXT(Sheet1[[#This Row],[Date]],"MMMM")</f>
        <v>April</v>
      </c>
      <c r="S9479" t="str">
        <f>TEXT(Sheet1[[#This Row],[Date]],"YYYY-MMM")</f>
        <v>2010-Apr</v>
      </c>
      <c r="T9479">
        <f>WEEKDAY(Sheet1[[#This Row],[Date]])</f>
        <v>1</v>
      </c>
      <c r="U9479" t="str">
        <f>TEXT(Sheet1[[#This Row],[Date]],"DDDD")</f>
        <v>Sunday</v>
      </c>
      <c r="V9479" t="str">
        <f>"FM"&amp;MOD(MONTH(Sheet1[[#This Row],[Date]])-4,12)+1</f>
        <v>FM1</v>
      </c>
      <c r="W9479" t="str">
        <f>"Q"&amp;ROUNDUP(MONTH(Sheet1[[#This Row],[Date]])/3,0)</f>
        <v>Q2</v>
      </c>
      <c r="X9479" t="str">
        <f>"Q"&amp;INT(MOD(MONTH(Sheet1[[#This Row],[Date]])-4,12/3)+1)</f>
        <v>Q1</v>
      </c>
      <c r="Y9479" t="str" cm="1">
        <f t="array" ref="Y9479">_xlfn.IFS(ROUND(L9479,0)&lt;=1,"Need to improve 0-1",ROUND(L9479,0)&lt;=2,"Okay 1-2",ROUND(L9479,0)&lt;=3,"Good 2-3",ROUND(L9479,0)&lt;=4,"Great 3-4",ROUND(L9479,0)&lt;=5,"Excellent 4-5")</f>
        <v>Excellent 4-5</v>
      </c>
      <c r="Z9479" t="str">
        <f t="shared" si="148"/>
        <v>0-1000</v>
      </c>
    </row>
    <row r="9480" spans="1:26" x14ac:dyDescent="0.3">
      <c r="A9480">
        <v>18400530</v>
      </c>
      <c r="B9480" t="s">
        <v>12191</v>
      </c>
      <c r="C9480">
        <v>94</v>
      </c>
      <c r="D9480" t="s">
        <v>12192</v>
      </c>
      <c r="E9480" t="s">
        <v>12193</v>
      </c>
      <c r="F9480" t="s">
        <v>16</v>
      </c>
      <c r="G9480" t="s">
        <v>16</v>
      </c>
      <c r="H9480" t="s">
        <v>16</v>
      </c>
      <c r="I9480">
        <v>3</v>
      </c>
      <c r="J9480">
        <v>22</v>
      </c>
      <c r="K9480">
        <v>150000</v>
      </c>
      <c r="L9480">
        <v>4.2</v>
      </c>
      <c r="M9480" t="s">
        <v>1995</v>
      </c>
      <c r="N9480" t="str">
        <f>SUBSTITUTE(Sheet1[[#This Row],[Datekey_Opening]],"_","-")</f>
        <v>2011-4-6</v>
      </c>
      <c r="O9480">
        <f>YEAR(Sheet1[[#This Row],[Date]])</f>
        <v>2011</v>
      </c>
      <c r="P9480" t="str">
        <f>LOOKUP(Sheet1[[#This Row],[CountryCode]],$AI$4:$AI$18,$AJ$4:$AJ$18)</f>
        <v>Indonesia</v>
      </c>
      <c r="Q9480">
        <f>MONTH(Sheet1[[#This Row],[Date]])</f>
        <v>4</v>
      </c>
      <c r="R9480" t="str">
        <f>TEXT(Sheet1[[#This Row],[Date]],"MMMM")</f>
        <v>April</v>
      </c>
      <c r="S9480" t="str">
        <f>TEXT(Sheet1[[#This Row],[Date]],"YYYY-MMM")</f>
        <v>2011-Apr</v>
      </c>
      <c r="T9480">
        <f>WEEKDAY(Sheet1[[#This Row],[Date]])</f>
        <v>4</v>
      </c>
      <c r="U9480" t="str">
        <f>TEXT(Sheet1[[#This Row],[Date]],"DDDD")</f>
        <v>Wednesday</v>
      </c>
      <c r="V9480" t="str">
        <f>"FM"&amp;MOD(MONTH(Sheet1[[#This Row],[Date]])-4,12)+1</f>
        <v>FM1</v>
      </c>
      <c r="W9480" t="str">
        <f>"Q"&amp;ROUNDUP(MONTH(Sheet1[[#This Row],[Date]])/3,0)</f>
        <v>Q2</v>
      </c>
      <c r="X9480" t="str">
        <f>"Q"&amp;INT(MOD(MONTH(Sheet1[[#This Row],[Date]])-4,12/3)+1)</f>
        <v>Q1</v>
      </c>
      <c r="Y9480" t="str" cm="1">
        <f t="array" ref="Y9480">_xlfn.IFS(ROUND(L9480,0)&lt;=1,"Need to improve 0-1",ROUND(L9480,0)&lt;=2,"Okay 1-2",ROUND(L9480,0)&lt;=3,"Good 2-3",ROUND(L9480,0)&lt;=4,"Great 3-4",ROUND(L9480,0)&lt;=5,"Excellent 4-5")</f>
        <v>Great 3-4</v>
      </c>
      <c r="Z9480" t="str">
        <f t="shared" si="148"/>
        <v>7000-200000</v>
      </c>
    </row>
    <row r="9481" spans="1:26" x14ac:dyDescent="0.3">
      <c r="A9481">
        <v>7422751</v>
      </c>
      <c r="B9481" t="s">
        <v>12194</v>
      </c>
      <c r="C9481">
        <v>94</v>
      </c>
      <c r="D9481" t="s">
        <v>12114</v>
      </c>
      <c r="E9481" t="s">
        <v>12195</v>
      </c>
      <c r="F9481" t="s">
        <v>16</v>
      </c>
      <c r="G9481" t="s">
        <v>16</v>
      </c>
      <c r="H9481" t="s">
        <v>16</v>
      </c>
      <c r="I9481">
        <v>3</v>
      </c>
      <c r="J9481">
        <v>903</v>
      </c>
      <c r="K9481">
        <v>200000</v>
      </c>
      <c r="L9481">
        <v>4.5999999999999996</v>
      </c>
      <c r="M9481" t="s">
        <v>12196</v>
      </c>
      <c r="N9481" t="str">
        <f>SUBSTITUTE(Sheet1[[#This Row],[Datekey_Opening]],"_","-")</f>
        <v>2018-4-27</v>
      </c>
      <c r="O9481">
        <f>YEAR(Sheet1[[#This Row],[Date]])</f>
        <v>2018</v>
      </c>
      <c r="P9481" t="str">
        <f>LOOKUP(Sheet1[[#This Row],[CountryCode]],$AI$4:$AI$18,$AJ$4:$AJ$18)</f>
        <v>Indonesia</v>
      </c>
      <c r="Q9481">
        <f>MONTH(Sheet1[[#This Row],[Date]])</f>
        <v>4</v>
      </c>
      <c r="R9481" t="str">
        <f>TEXT(Sheet1[[#This Row],[Date]],"MMMM")</f>
        <v>April</v>
      </c>
      <c r="S9481" t="str">
        <f>TEXT(Sheet1[[#This Row],[Date]],"YYYY-MMM")</f>
        <v>2018-Apr</v>
      </c>
      <c r="T9481">
        <f>WEEKDAY(Sheet1[[#This Row],[Date]])</f>
        <v>6</v>
      </c>
      <c r="U9481" t="str">
        <f>TEXT(Sheet1[[#This Row],[Date]],"DDDD")</f>
        <v>Friday</v>
      </c>
      <c r="V9481" t="str">
        <f>"FM"&amp;MOD(MONTH(Sheet1[[#This Row],[Date]])-4,12)+1</f>
        <v>FM1</v>
      </c>
      <c r="W9481" t="str">
        <f>"Q"&amp;ROUNDUP(MONTH(Sheet1[[#This Row],[Date]])/3,0)</f>
        <v>Q2</v>
      </c>
      <c r="X9481" t="str">
        <f>"Q"&amp;INT(MOD(MONTH(Sheet1[[#This Row],[Date]])-4,12/3)+1)</f>
        <v>Q1</v>
      </c>
      <c r="Y9481" t="str" cm="1">
        <f t="array" ref="Y9481">_xlfn.IFS(ROUND(L9481,0)&lt;=1,"Need to improve 0-1",ROUND(L9481,0)&lt;=2,"Okay 1-2",ROUND(L9481,0)&lt;=3,"Good 2-3",ROUND(L9481,0)&lt;=4,"Great 3-4",ROUND(L9481,0)&lt;=5,"Excellent 4-5")</f>
        <v>Excellent 4-5</v>
      </c>
      <c r="Z9481" t="str">
        <f t="shared" si="148"/>
        <v>Above 200000</v>
      </c>
    </row>
    <row r="9482" spans="1:26" x14ac:dyDescent="0.3">
      <c r="A9482">
        <v>7101483</v>
      </c>
      <c r="B9482" t="s">
        <v>12197</v>
      </c>
      <c r="C9482">
        <v>148</v>
      </c>
      <c r="D9482" t="s">
        <v>1640</v>
      </c>
      <c r="E9482" t="s">
        <v>915</v>
      </c>
      <c r="F9482" t="s">
        <v>16</v>
      </c>
      <c r="G9482" t="s">
        <v>16</v>
      </c>
      <c r="H9482" t="s">
        <v>16</v>
      </c>
      <c r="I9482">
        <v>3</v>
      </c>
      <c r="J9482">
        <v>116</v>
      </c>
      <c r="K9482">
        <v>55</v>
      </c>
      <c r="L9482">
        <v>4.0999999999999996</v>
      </c>
      <c r="M9482" t="s">
        <v>5249</v>
      </c>
      <c r="N9482" t="str">
        <f>SUBSTITUTE(Sheet1[[#This Row],[Datekey_Opening]],"_","-")</f>
        <v>2017-4-23</v>
      </c>
      <c r="O9482">
        <f>YEAR(Sheet1[[#This Row],[Date]])</f>
        <v>2017</v>
      </c>
      <c r="P9482" t="str">
        <f>LOOKUP(Sheet1[[#This Row],[CountryCode]],$AI$4:$AI$18,$AJ$4:$AJ$18)</f>
        <v>New Zealand</v>
      </c>
      <c r="Q9482">
        <f>MONTH(Sheet1[[#This Row],[Date]])</f>
        <v>4</v>
      </c>
      <c r="R9482" t="str">
        <f>TEXT(Sheet1[[#This Row],[Date]],"MMMM")</f>
        <v>April</v>
      </c>
      <c r="S9482" t="str">
        <f>TEXT(Sheet1[[#This Row],[Date]],"YYYY-MMM")</f>
        <v>2017-Apr</v>
      </c>
      <c r="T9482">
        <f>WEEKDAY(Sheet1[[#This Row],[Date]])</f>
        <v>1</v>
      </c>
      <c r="U9482" t="str">
        <f>TEXT(Sheet1[[#This Row],[Date]],"DDDD")</f>
        <v>Sunday</v>
      </c>
      <c r="V9482" t="str">
        <f>"FM"&amp;MOD(MONTH(Sheet1[[#This Row],[Date]])-4,12)+1</f>
        <v>FM1</v>
      </c>
      <c r="W9482" t="str">
        <f>"Q"&amp;ROUNDUP(MONTH(Sheet1[[#This Row],[Date]])/3,0)</f>
        <v>Q2</v>
      </c>
      <c r="X9482" t="str">
        <f>"Q"&amp;INT(MOD(MONTH(Sheet1[[#This Row],[Date]])-4,12/3)+1)</f>
        <v>Q1</v>
      </c>
      <c r="Y9482" t="str" cm="1">
        <f t="array" ref="Y9482">_xlfn.IFS(ROUND(L9482,0)&lt;=1,"Need to improve 0-1",ROUND(L9482,0)&lt;=2,"Okay 1-2",ROUND(L9482,0)&lt;=3,"Good 2-3",ROUND(L9482,0)&lt;=4,"Great 3-4",ROUND(L9482,0)&lt;=5,"Excellent 4-5")</f>
        <v>Great 3-4</v>
      </c>
      <c r="Z9482" t="str">
        <f t="shared" si="148"/>
        <v>0-1000</v>
      </c>
    </row>
    <row r="9483" spans="1:26" x14ac:dyDescent="0.3">
      <c r="A9483">
        <v>6800235</v>
      </c>
      <c r="B9483" t="s">
        <v>12198</v>
      </c>
      <c r="C9483">
        <v>215</v>
      </c>
      <c r="D9483" t="s">
        <v>1633</v>
      </c>
      <c r="E9483" t="s">
        <v>12199</v>
      </c>
      <c r="F9483" t="s">
        <v>16</v>
      </c>
      <c r="G9483" t="s">
        <v>16</v>
      </c>
      <c r="H9483" t="s">
        <v>16</v>
      </c>
      <c r="I9483">
        <v>3</v>
      </c>
      <c r="J9483">
        <v>704</v>
      </c>
      <c r="K9483">
        <v>55</v>
      </c>
      <c r="L9483">
        <v>4.4000000000000004</v>
      </c>
      <c r="M9483" t="s">
        <v>3965</v>
      </c>
      <c r="N9483" t="str">
        <f>SUBSTITUTE(Sheet1[[#This Row],[Datekey_Opening]],"_","-")</f>
        <v>2018-4-14</v>
      </c>
      <c r="O9483">
        <f>YEAR(Sheet1[[#This Row],[Date]])</f>
        <v>2018</v>
      </c>
      <c r="P9483" t="str">
        <f>LOOKUP(Sheet1[[#This Row],[CountryCode]],$AI$4:$AI$18,$AJ$4:$AJ$18)</f>
        <v>United Kingdom</v>
      </c>
      <c r="Q9483">
        <f>MONTH(Sheet1[[#This Row],[Date]])</f>
        <v>4</v>
      </c>
      <c r="R9483" t="str">
        <f>TEXT(Sheet1[[#This Row],[Date]],"MMMM")</f>
        <v>April</v>
      </c>
      <c r="S9483" t="str">
        <f>TEXT(Sheet1[[#This Row],[Date]],"YYYY-MMM")</f>
        <v>2018-Apr</v>
      </c>
      <c r="T9483">
        <f>WEEKDAY(Sheet1[[#This Row],[Date]])</f>
        <v>7</v>
      </c>
      <c r="U9483" t="str">
        <f>TEXT(Sheet1[[#This Row],[Date]],"DDDD")</f>
        <v>Saturday</v>
      </c>
      <c r="V9483" t="str">
        <f>"FM"&amp;MOD(MONTH(Sheet1[[#This Row],[Date]])-4,12)+1</f>
        <v>FM1</v>
      </c>
      <c r="W9483" t="str">
        <f>"Q"&amp;ROUNDUP(MONTH(Sheet1[[#This Row],[Date]])/3,0)</f>
        <v>Q2</v>
      </c>
      <c r="X9483" t="str">
        <f>"Q"&amp;INT(MOD(MONTH(Sheet1[[#This Row],[Date]])-4,12/3)+1)</f>
        <v>Q1</v>
      </c>
      <c r="Y9483" t="str" cm="1">
        <f t="array" ref="Y9483">_xlfn.IFS(ROUND(L9483,0)&lt;=1,"Need to improve 0-1",ROUND(L9483,0)&lt;=2,"Okay 1-2",ROUND(L9483,0)&lt;=3,"Good 2-3",ROUND(L9483,0)&lt;=4,"Great 3-4",ROUND(L9483,0)&lt;=5,"Excellent 4-5")</f>
        <v>Great 3-4</v>
      </c>
      <c r="Z9483" t="str">
        <f t="shared" si="148"/>
        <v>0-1000</v>
      </c>
    </row>
    <row r="9484" spans="1:26" x14ac:dyDescent="0.3">
      <c r="A9484">
        <v>6200110</v>
      </c>
      <c r="B9484" t="s">
        <v>12200</v>
      </c>
      <c r="C9484">
        <v>166</v>
      </c>
      <c r="D9484" t="s">
        <v>1868</v>
      </c>
      <c r="E9484" t="s">
        <v>12201</v>
      </c>
      <c r="F9484" t="s">
        <v>16</v>
      </c>
      <c r="G9484" t="s">
        <v>16</v>
      </c>
      <c r="H9484" t="s">
        <v>16</v>
      </c>
      <c r="I9484">
        <v>3</v>
      </c>
      <c r="J9484">
        <v>263</v>
      </c>
      <c r="K9484">
        <v>100</v>
      </c>
      <c r="L9484">
        <v>3.8</v>
      </c>
      <c r="M9484" t="s">
        <v>3379</v>
      </c>
      <c r="N9484" t="str">
        <f>SUBSTITUTE(Sheet1[[#This Row],[Datekey_Opening]],"_","-")</f>
        <v>2016-4-6</v>
      </c>
      <c r="O9484">
        <f>YEAR(Sheet1[[#This Row],[Date]])</f>
        <v>2016</v>
      </c>
      <c r="P9484" t="str">
        <f>LOOKUP(Sheet1[[#This Row],[CountryCode]],$AI$4:$AI$18,$AJ$4:$AJ$18)</f>
        <v>Qatar</v>
      </c>
      <c r="Q9484">
        <f>MONTH(Sheet1[[#This Row],[Date]])</f>
        <v>4</v>
      </c>
      <c r="R9484" t="str">
        <f>TEXT(Sheet1[[#This Row],[Date]],"MMMM")</f>
        <v>April</v>
      </c>
      <c r="S9484" t="str">
        <f>TEXT(Sheet1[[#This Row],[Date]],"YYYY-MMM")</f>
        <v>2016-Apr</v>
      </c>
      <c r="T9484">
        <f>WEEKDAY(Sheet1[[#This Row],[Date]])</f>
        <v>4</v>
      </c>
      <c r="U9484" t="str">
        <f>TEXT(Sheet1[[#This Row],[Date]],"DDDD")</f>
        <v>Wednesday</v>
      </c>
      <c r="V9484" t="str">
        <f>"FM"&amp;MOD(MONTH(Sheet1[[#This Row],[Date]])-4,12)+1</f>
        <v>FM1</v>
      </c>
      <c r="W9484" t="str">
        <f>"Q"&amp;ROUNDUP(MONTH(Sheet1[[#This Row],[Date]])/3,0)</f>
        <v>Q2</v>
      </c>
      <c r="X9484" t="str">
        <f>"Q"&amp;INT(MOD(MONTH(Sheet1[[#This Row],[Date]])-4,12/3)+1)</f>
        <v>Q1</v>
      </c>
      <c r="Y9484" t="str" cm="1">
        <f t="array" ref="Y9484">_xlfn.IFS(ROUND(L9484,0)&lt;=1,"Need to improve 0-1",ROUND(L9484,0)&lt;=2,"Okay 1-2",ROUND(L9484,0)&lt;=3,"Good 2-3",ROUND(L9484,0)&lt;=4,"Great 3-4",ROUND(L9484,0)&lt;=5,"Excellent 4-5")</f>
        <v>Great 3-4</v>
      </c>
      <c r="Z9484" t="str">
        <f t="shared" si="148"/>
        <v>0-1000</v>
      </c>
    </row>
    <row r="9485" spans="1:26" x14ac:dyDescent="0.3">
      <c r="A9485">
        <v>6401198</v>
      </c>
      <c r="B9485" t="s">
        <v>12202</v>
      </c>
      <c r="C9485">
        <v>189</v>
      </c>
      <c r="D9485" t="s">
        <v>2016</v>
      </c>
      <c r="E9485" t="s">
        <v>12203</v>
      </c>
      <c r="F9485" t="s">
        <v>16</v>
      </c>
      <c r="G9485" t="s">
        <v>16</v>
      </c>
      <c r="H9485" t="s">
        <v>16</v>
      </c>
      <c r="I9485">
        <v>3</v>
      </c>
      <c r="J9485">
        <v>185</v>
      </c>
      <c r="K9485">
        <v>200</v>
      </c>
      <c r="L9485">
        <v>4</v>
      </c>
      <c r="M9485" t="s">
        <v>12204</v>
      </c>
      <c r="N9485" t="str">
        <f>SUBSTITUTE(Sheet1[[#This Row],[Datekey_Opening]],"_","-")</f>
        <v>2017-4-2</v>
      </c>
      <c r="O9485">
        <f>YEAR(Sheet1[[#This Row],[Date]])</f>
        <v>2017</v>
      </c>
      <c r="P9485" t="str">
        <f>LOOKUP(Sheet1[[#This Row],[CountryCode]],$AI$4:$AI$18,$AJ$4:$AJ$18)</f>
        <v>South Africa</v>
      </c>
      <c r="Q9485">
        <f>MONTH(Sheet1[[#This Row],[Date]])</f>
        <v>4</v>
      </c>
      <c r="R9485" t="str">
        <f>TEXT(Sheet1[[#This Row],[Date]],"MMMM")</f>
        <v>April</v>
      </c>
      <c r="S9485" t="str">
        <f>TEXT(Sheet1[[#This Row],[Date]],"YYYY-MMM")</f>
        <v>2017-Apr</v>
      </c>
      <c r="T9485">
        <f>WEEKDAY(Sheet1[[#This Row],[Date]])</f>
        <v>1</v>
      </c>
      <c r="U9485" t="str">
        <f>TEXT(Sheet1[[#This Row],[Date]],"DDDD")</f>
        <v>Sunday</v>
      </c>
      <c r="V9485" t="str">
        <f>"FM"&amp;MOD(MONTH(Sheet1[[#This Row],[Date]])-4,12)+1</f>
        <v>FM1</v>
      </c>
      <c r="W9485" t="str">
        <f>"Q"&amp;ROUNDUP(MONTH(Sheet1[[#This Row],[Date]])/3,0)</f>
        <v>Q2</v>
      </c>
      <c r="X9485" t="str">
        <f>"Q"&amp;INT(MOD(MONTH(Sheet1[[#This Row],[Date]])-4,12/3)+1)</f>
        <v>Q1</v>
      </c>
      <c r="Y9485" t="str" cm="1">
        <f t="array" ref="Y9485">_xlfn.IFS(ROUND(L9485,0)&lt;=1,"Need to improve 0-1",ROUND(L9485,0)&lt;=2,"Okay 1-2",ROUND(L9485,0)&lt;=3,"Good 2-3",ROUND(L9485,0)&lt;=4,"Great 3-4",ROUND(L9485,0)&lt;=5,"Excellent 4-5")</f>
        <v>Great 3-4</v>
      </c>
      <c r="Z9485" t="str">
        <f t="shared" si="148"/>
        <v>0-1000</v>
      </c>
    </row>
    <row r="9486" spans="1:26" x14ac:dyDescent="0.3">
      <c r="A9486">
        <v>75683</v>
      </c>
      <c r="B9486" t="s">
        <v>12205</v>
      </c>
      <c r="C9486">
        <v>189</v>
      </c>
      <c r="D9486" t="s">
        <v>2020</v>
      </c>
      <c r="E9486" t="s">
        <v>12206</v>
      </c>
      <c r="F9486" t="s">
        <v>16</v>
      </c>
      <c r="G9486" t="s">
        <v>16</v>
      </c>
      <c r="H9486" t="s">
        <v>16</v>
      </c>
      <c r="I9486">
        <v>3</v>
      </c>
      <c r="J9486">
        <v>135</v>
      </c>
      <c r="K9486">
        <v>250</v>
      </c>
      <c r="L9486">
        <v>3.9</v>
      </c>
      <c r="M9486" t="s">
        <v>186</v>
      </c>
      <c r="N9486" t="str">
        <f>SUBSTITUTE(Sheet1[[#This Row],[Datekey_Opening]],"_","-")</f>
        <v>2016-4-1</v>
      </c>
      <c r="O9486">
        <f>YEAR(Sheet1[[#This Row],[Date]])</f>
        <v>2016</v>
      </c>
      <c r="P9486" t="str">
        <f>LOOKUP(Sheet1[[#This Row],[CountryCode]],$AI$4:$AI$18,$AJ$4:$AJ$18)</f>
        <v>South Africa</v>
      </c>
      <c r="Q9486">
        <f>MONTH(Sheet1[[#This Row],[Date]])</f>
        <v>4</v>
      </c>
      <c r="R9486" t="str">
        <f>TEXT(Sheet1[[#This Row],[Date]],"MMMM")</f>
        <v>April</v>
      </c>
      <c r="S9486" t="str">
        <f>TEXT(Sheet1[[#This Row],[Date]],"YYYY-MMM")</f>
        <v>2016-Apr</v>
      </c>
      <c r="T9486">
        <f>WEEKDAY(Sheet1[[#This Row],[Date]])</f>
        <v>6</v>
      </c>
      <c r="U9486" t="str">
        <f>TEXT(Sheet1[[#This Row],[Date]],"DDDD")</f>
        <v>Friday</v>
      </c>
      <c r="V9486" t="str">
        <f>"FM"&amp;MOD(MONTH(Sheet1[[#This Row],[Date]])-4,12)+1</f>
        <v>FM1</v>
      </c>
      <c r="W9486" t="str">
        <f>"Q"&amp;ROUNDUP(MONTH(Sheet1[[#This Row],[Date]])/3,0)</f>
        <v>Q2</v>
      </c>
      <c r="X9486" t="str">
        <f>"Q"&amp;INT(MOD(MONTH(Sheet1[[#This Row],[Date]])-4,12/3)+1)</f>
        <v>Q1</v>
      </c>
      <c r="Y9486" t="str" cm="1">
        <f t="array" ref="Y9486">_xlfn.IFS(ROUND(L9486,0)&lt;=1,"Need to improve 0-1",ROUND(L9486,0)&lt;=2,"Okay 1-2",ROUND(L9486,0)&lt;=3,"Good 2-3",ROUND(L9486,0)&lt;=4,"Great 3-4",ROUND(L9486,0)&lt;=5,"Excellent 4-5")</f>
        <v>Great 3-4</v>
      </c>
      <c r="Z9486" t="str">
        <f t="shared" si="148"/>
        <v>0-1000</v>
      </c>
    </row>
    <row r="9487" spans="1:26" x14ac:dyDescent="0.3">
      <c r="A9487">
        <v>5800758</v>
      </c>
      <c r="B9487" t="s">
        <v>12207</v>
      </c>
      <c r="C9487">
        <v>191</v>
      </c>
      <c r="D9487" t="s">
        <v>11827</v>
      </c>
      <c r="E9487" t="s">
        <v>12208</v>
      </c>
      <c r="F9487" t="s">
        <v>16</v>
      </c>
      <c r="G9487" t="s">
        <v>16</v>
      </c>
      <c r="H9487" t="s">
        <v>16</v>
      </c>
      <c r="I9487">
        <v>3</v>
      </c>
      <c r="J9487">
        <v>81</v>
      </c>
      <c r="K9487">
        <v>3500</v>
      </c>
      <c r="L9487">
        <v>3.8</v>
      </c>
      <c r="M9487" t="s">
        <v>1248</v>
      </c>
      <c r="N9487" t="str">
        <f>SUBSTITUTE(Sheet1[[#This Row],[Datekey_Opening]],"_","-")</f>
        <v>2010-4-16</v>
      </c>
      <c r="O9487">
        <f>YEAR(Sheet1[[#This Row],[Date]])</f>
        <v>2010</v>
      </c>
      <c r="P9487" t="str">
        <f>LOOKUP(Sheet1[[#This Row],[CountryCode]],$AI$4:$AI$18,$AJ$4:$AJ$18)</f>
        <v>Sri Lanka</v>
      </c>
      <c r="Q9487">
        <f>MONTH(Sheet1[[#This Row],[Date]])</f>
        <v>4</v>
      </c>
      <c r="R9487" t="str">
        <f>TEXT(Sheet1[[#This Row],[Date]],"MMMM")</f>
        <v>April</v>
      </c>
      <c r="S9487" t="str">
        <f>TEXT(Sheet1[[#This Row],[Date]],"YYYY-MMM")</f>
        <v>2010-Apr</v>
      </c>
      <c r="T9487">
        <f>WEEKDAY(Sheet1[[#This Row],[Date]])</f>
        <v>6</v>
      </c>
      <c r="U9487" t="str">
        <f>TEXT(Sheet1[[#This Row],[Date]],"DDDD")</f>
        <v>Friday</v>
      </c>
      <c r="V9487" t="str">
        <f>"FM"&amp;MOD(MONTH(Sheet1[[#This Row],[Date]])-4,12)+1</f>
        <v>FM1</v>
      </c>
      <c r="W9487" t="str">
        <f>"Q"&amp;ROUNDUP(MONTH(Sheet1[[#This Row],[Date]])/3,0)</f>
        <v>Q2</v>
      </c>
      <c r="X9487" t="str">
        <f>"Q"&amp;INT(MOD(MONTH(Sheet1[[#This Row],[Date]])-4,12/3)+1)</f>
        <v>Q1</v>
      </c>
      <c r="Y9487" t="str" cm="1">
        <f t="array" ref="Y9487">_xlfn.IFS(ROUND(L9487,0)&lt;=1,"Need to improve 0-1",ROUND(L9487,0)&lt;=2,"Okay 1-2",ROUND(L9487,0)&lt;=3,"Good 2-3",ROUND(L9487,0)&lt;=4,"Great 3-4",ROUND(L9487,0)&lt;=5,"Excellent 4-5")</f>
        <v>Great 3-4</v>
      </c>
      <c r="Z9487" t="str">
        <f t="shared" si="148"/>
        <v>3000-4000</v>
      </c>
    </row>
    <row r="9488" spans="1:26" x14ac:dyDescent="0.3">
      <c r="A9488">
        <v>5801078</v>
      </c>
      <c r="B9488" t="s">
        <v>12209</v>
      </c>
      <c r="C9488">
        <v>191</v>
      </c>
      <c r="D9488" t="s">
        <v>11827</v>
      </c>
      <c r="E9488" t="s">
        <v>12210</v>
      </c>
      <c r="F9488" t="s">
        <v>16</v>
      </c>
      <c r="G9488" t="s">
        <v>16</v>
      </c>
      <c r="H9488" t="s">
        <v>16</v>
      </c>
      <c r="I9488">
        <v>3</v>
      </c>
      <c r="J9488">
        <v>158</v>
      </c>
      <c r="K9488">
        <v>2400</v>
      </c>
      <c r="L9488">
        <v>4.2</v>
      </c>
      <c r="M9488" t="s">
        <v>3945</v>
      </c>
      <c r="N9488" t="str">
        <f>SUBSTITUTE(Sheet1[[#This Row],[Datekey_Opening]],"_","-")</f>
        <v>2018-4-26</v>
      </c>
      <c r="O9488">
        <f>YEAR(Sheet1[[#This Row],[Date]])</f>
        <v>2018</v>
      </c>
      <c r="P9488" t="str">
        <f>LOOKUP(Sheet1[[#This Row],[CountryCode]],$AI$4:$AI$18,$AJ$4:$AJ$18)</f>
        <v>Sri Lanka</v>
      </c>
      <c r="Q9488">
        <f>MONTH(Sheet1[[#This Row],[Date]])</f>
        <v>4</v>
      </c>
      <c r="R9488" t="str">
        <f>TEXT(Sheet1[[#This Row],[Date]],"MMMM")</f>
        <v>April</v>
      </c>
      <c r="S9488" t="str">
        <f>TEXT(Sheet1[[#This Row],[Date]],"YYYY-MMM")</f>
        <v>2018-Apr</v>
      </c>
      <c r="T9488">
        <f>WEEKDAY(Sheet1[[#This Row],[Date]])</f>
        <v>5</v>
      </c>
      <c r="U9488" t="str">
        <f>TEXT(Sheet1[[#This Row],[Date]],"DDDD")</f>
        <v>Thursday</v>
      </c>
      <c r="V9488" t="str">
        <f>"FM"&amp;MOD(MONTH(Sheet1[[#This Row],[Date]])-4,12)+1</f>
        <v>FM1</v>
      </c>
      <c r="W9488" t="str">
        <f>"Q"&amp;ROUNDUP(MONTH(Sheet1[[#This Row],[Date]])/3,0)</f>
        <v>Q2</v>
      </c>
      <c r="X9488" t="str">
        <f>"Q"&amp;INT(MOD(MONTH(Sheet1[[#This Row],[Date]])-4,12/3)+1)</f>
        <v>Q1</v>
      </c>
      <c r="Y9488" t="str" cm="1">
        <f t="array" ref="Y9488">_xlfn.IFS(ROUND(L9488,0)&lt;=1,"Need to improve 0-1",ROUND(L9488,0)&lt;=2,"Okay 1-2",ROUND(L9488,0)&lt;=3,"Good 2-3",ROUND(L9488,0)&lt;=4,"Great 3-4",ROUND(L9488,0)&lt;=5,"Excellent 4-5")</f>
        <v>Great 3-4</v>
      </c>
      <c r="Z9488" t="str">
        <f t="shared" si="148"/>
        <v>2000-3000</v>
      </c>
    </row>
    <row r="9489" spans="1:26" x14ac:dyDescent="0.3">
      <c r="A9489">
        <v>7305048</v>
      </c>
      <c r="B9489" t="s">
        <v>12211</v>
      </c>
      <c r="C9489">
        <v>30</v>
      </c>
      <c r="D9489" t="s">
        <v>1749</v>
      </c>
      <c r="E9489" t="s">
        <v>12189</v>
      </c>
      <c r="F9489" t="s">
        <v>16</v>
      </c>
      <c r="G9489" t="s">
        <v>16</v>
      </c>
      <c r="H9489" t="s">
        <v>16</v>
      </c>
      <c r="I9489">
        <v>3</v>
      </c>
      <c r="J9489">
        <v>1</v>
      </c>
      <c r="K9489">
        <v>70</v>
      </c>
      <c r="L9489">
        <v>1</v>
      </c>
      <c r="M9489" t="s">
        <v>6683</v>
      </c>
      <c r="N9489" t="str">
        <f>SUBSTITUTE(Sheet1[[#This Row],[Datekey_Opening]],"_","-")</f>
        <v>2013-3-6</v>
      </c>
      <c r="O9489">
        <f>YEAR(Sheet1[[#This Row],[Date]])</f>
        <v>2013</v>
      </c>
      <c r="P9489" t="str">
        <f>LOOKUP(Sheet1[[#This Row],[CountryCode]],$AI$4:$AI$18,$AJ$4:$AJ$18)</f>
        <v>Brazil</v>
      </c>
      <c r="Q9489">
        <f>MONTH(Sheet1[[#This Row],[Date]])</f>
        <v>3</v>
      </c>
      <c r="R9489" t="str">
        <f>TEXT(Sheet1[[#This Row],[Date]],"MMMM")</f>
        <v>March</v>
      </c>
      <c r="S9489" t="str">
        <f>TEXT(Sheet1[[#This Row],[Date]],"YYYY-MMM")</f>
        <v>2013-Mar</v>
      </c>
      <c r="T9489">
        <f>WEEKDAY(Sheet1[[#This Row],[Date]])</f>
        <v>4</v>
      </c>
      <c r="U9489" t="str">
        <f>TEXT(Sheet1[[#This Row],[Date]],"DDDD")</f>
        <v>Wednesday</v>
      </c>
      <c r="V9489" t="str">
        <f>"FM"&amp;MOD(MONTH(Sheet1[[#This Row],[Date]])-4,12)+1</f>
        <v>FM12</v>
      </c>
      <c r="W9489" t="str">
        <f>"Q"&amp;ROUNDUP(MONTH(Sheet1[[#This Row],[Date]])/3,0)</f>
        <v>Q1</v>
      </c>
      <c r="X9489" t="str">
        <f>"Q"&amp;INT(MOD(MONTH(Sheet1[[#This Row],[Date]])-4,12/3)+1)</f>
        <v>Q4</v>
      </c>
      <c r="Y9489" t="str" cm="1">
        <f t="array" ref="Y9489">_xlfn.IFS(ROUND(L9489,0)&lt;=1,"Need to improve 0-1",ROUND(L9489,0)&lt;=2,"Okay 1-2",ROUND(L9489,0)&lt;=3,"Good 2-3",ROUND(L9489,0)&lt;=4,"Great 3-4",ROUND(L9489,0)&lt;=5,"Excellent 4-5")</f>
        <v>Need to improve 0-1</v>
      </c>
      <c r="Z9489" t="str">
        <f t="shared" si="148"/>
        <v>0-1000</v>
      </c>
    </row>
    <row r="9490" spans="1:26" x14ac:dyDescent="0.3">
      <c r="A9490">
        <v>209703</v>
      </c>
      <c r="B9490" t="s">
        <v>12212</v>
      </c>
      <c r="C9490">
        <v>214</v>
      </c>
      <c r="D9490" t="s">
        <v>2023</v>
      </c>
      <c r="E9490" t="s">
        <v>385</v>
      </c>
      <c r="F9490" t="s">
        <v>16</v>
      </c>
      <c r="G9490" t="s">
        <v>16</v>
      </c>
      <c r="H9490" t="s">
        <v>16</v>
      </c>
      <c r="I9490">
        <v>3</v>
      </c>
      <c r="J9490">
        <v>661</v>
      </c>
      <c r="K9490">
        <v>160</v>
      </c>
      <c r="L9490">
        <v>4.3</v>
      </c>
      <c r="M9490" t="s">
        <v>4637</v>
      </c>
      <c r="N9490" t="str">
        <f>SUBSTITUTE(Sheet1[[#This Row],[Datekey_Opening]],"_","-")</f>
        <v>2014-3-8</v>
      </c>
      <c r="O9490">
        <f>YEAR(Sheet1[[#This Row],[Date]])</f>
        <v>2014</v>
      </c>
      <c r="P9490" t="str">
        <f>LOOKUP(Sheet1[[#This Row],[CountryCode]],$AI$4:$AI$18,$AJ$4:$AJ$18)</f>
        <v>UAE</v>
      </c>
      <c r="Q9490">
        <f>MONTH(Sheet1[[#This Row],[Date]])</f>
        <v>3</v>
      </c>
      <c r="R9490" t="str">
        <f>TEXT(Sheet1[[#This Row],[Date]],"MMMM")</f>
        <v>March</v>
      </c>
      <c r="S9490" t="str">
        <f>TEXT(Sheet1[[#This Row],[Date]],"YYYY-MMM")</f>
        <v>2014-Mar</v>
      </c>
      <c r="T9490">
        <f>WEEKDAY(Sheet1[[#This Row],[Date]])</f>
        <v>7</v>
      </c>
      <c r="U9490" t="str">
        <f>TEXT(Sheet1[[#This Row],[Date]],"DDDD")</f>
        <v>Saturday</v>
      </c>
      <c r="V9490" t="str">
        <f>"FM"&amp;MOD(MONTH(Sheet1[[#This Row],[Date]])-4,12)+1</f>
        <v>FM12</v>
      </c>
      <c r="W9490" t="str">
        <f>"Q"&amp;ROUNDUP(MONTH(Sheet1[[#This Row],[Date]])/3,0)</f>
        <v>Q1</v>
      </c>
      <c r="X9490" t="str">
        <f>"Q"&amp;INT(MOD(MONTH(Sheet1[[#This Row],[Date]])-4,12/3)+1)</f>
        <v>Q4</v>
      </c>
      <c r="Y9490" t="str" cm="1">
        <f t="array" ref="Y9490">_xlfn.IFS(ROUND(L9490,0)&lt;=1,"Need to improve 0-1",ROUND(L9490,0)&lt;=2,"Okay 1-2",ROUND(L9490,0)&lt;=3,"Good 2-3",ROUND(L9490,0)&lt;=4,"Great 3-4",ROUND(L9490,0)&lt;=5,"Excellent 4-5")</f>
        <v>Great 3-4</v>
      </c>
      <c r="Z9490" t="str">
        <f t="shared" si="148"/>
        <v>0-1000</v>
      </c>
    </row>
    <row r="9491" spans="1:26" x14ac:dyDescent="0.3">
      <c r="A9491">
        <v>7400818</v>
      </c>
      <c r="B9491" t="s">
        <v>12213</v>
      </c>
      <c r="C9491">
        <v>94</v>
      </c>
      <c r="D9491" t="s">
        <v>12114</v>
      </c>
      <c r="E9491" t="s">
        <v>12214</v>
      </c>
      <c r="F9491" t="s">
        <v>16</v>
      </c>
      <c r="G9491" t="s">
        <v>16</v>
      </c>
      <c r="H9491" t="s">
        <v>16</v>
      </c>
      <c r="I9491">
        <v>3</v>
      </c>
      <c r="J9491">
        <v>841</v>
      </c>
      <c r="K9491">
        <v>200000</v>
      </c>
      <c r="L9491">
        <v>4.4000000000000004</v>
      </c>
      <c r="M9491" t="s">
        <v>783</v>
      </c>
      <c r="N9491" t="str">
        <f>SUBSTITUTE(Sheet1[[#This Row],[Datekey_Opening]],"_","-")</f>
        <v>2015-3-15</v>
      </c>
      <c r="O9491">
        <f>YEAR(Sheet1[[#This Row],[Date]])</f>
        <v>2015</v>
      </c>
      <c r="P9491" t="str">
        <f>LOOKUP(Sheet1[[#This Row],[CountryCode]],$AI$4:$AI$18,$AJ$4:$AJ$18)</f>
        <v>Indonesia</v>
      </c>
      <c r="Q9491">
        <f>MONTH(Sheet1[[#This Row],[Date]])</f>
        <v>3</v>
      </c>
      <c r="R9491" t="str">
        <f>TEXT(Sheet1[[#This Row],[Date]],"MMMM")</f>
        <v>March</v>
      </c>
      <c r="S9491" t="str">
        <f>TEXT(Sheet1[[#This Row],[Date]],"YYYY-MMM")</f>
        <v>2015-Mar</v>
      </c>
      <c r="T9491">
        <f>WEEKDAY(Sheet1[[#This Row],[Date]])</f>
        <v>1</v>
      </c>
      <c r="U9491" t="str">
        <f>TEXT(Sheet1[[#This Row],[Date]],"DDDD")</f>
        <v>Sunday</v>
      </c>
      <c r="V9491" t="str">
        <f>"FM"&amp;MOD(MONTH(Sheet1[[#This Row],[Date]])-4,12)+1</f>
        <v>FM12</v>
      </c>
      <c r="W9491" t="str">
        <f>"Q"&amp;ROUNDUP(MONTH(Sheet1[[#This Row],[Date]])/3,0)</f>
        <v>Q1</v>
      </c>
      <c r="X9491" t="str">
        <f>"Q"&amp;INT(MOD(MONTH(Sheet1[[#This Row],[Date]])-4,12/3)+1)</f>
        <v>Q4</v>
      </c>
      <c r="Y9491" t="str" cm="1">
        <f t="array" ref="Y9491">_xlfn.IFS(ROUND(L9491,0)&lt;=1,"Need to improve 0-1",ROUND(L9491,0)&lt;=2,"Okay 1-2",ROUND(L9491,0)&lt;=3,"Good 2-3",ROUND(L9491,0)&lt;=4,"Great 3-4",ROUND(L9491,0)&lt;=5,"Excellent 4-5")</f>
        <v>Great 3-4</v>
      </c>
      <c r="Z9491" t="str">
        <f t="shared" si="148"/>
        <v>Above 200000</v>
      </c>
    </row>
    <row r="9492" spans="1:26" x14ac:dyDescent="0.3">
      <c r="A9492">
        <v>18408381</v>
      </c>
      <c r="B9492" t="s">
        <v>12215</v>
      </c>
      <c r="C9492">
        <v>94</v>
      </c>
      <c r="D9492" t="s">
        <v>12114</v>
      </c>
      <c r="E9492" t="s">
        <v>12216</v>
      </c>
      <c r="F9492" t="s">
        <v>16</v>
      </c>
      <c r="G9492" t="s">
        <v>16</v>
      </c>
      <c r="H9492" t="s">
        <v>16</v>
      </c>
      <c r="I9492">
        <v>3</v>
      </c>
      <c r="J9492">
        <v>331</v>
      </c>
      <c r="K9492">
        <v>100000</v>
      </c>
      <c r="L9492">
        <v>4</v>
      </c>
      <c r="M9492" t="s">
        <v>1098</v>
      </c>
      <c r="N9492" t="str">
        <f>SUBSTITUTE(Sheet1[[#This Row],[Datekey_Opening]],"_","-")</f>
        <v>2018-3-24</v>
      </c>
      <c r="O9492">
        <f>YEAR(Sheet1[[#This Row],[Date]])</f>
        <v>2018</v>
      </c>
      <c r="P9492" t="str">
        <f>LOOKUP(Sheet1[[#This Row],[CountryCode]],$AI$4:$AI$18,$AJ$4:$AJ$18)</f>
        <v>Indonesia</v>
      </c>
      <c r="Q9492">
        <f>MONTH(Sheet1[[#This Row],[Date]])</f>
        <v>3</v>
      </c>
      <c r="R9492" t="str">
        <f>TEXT(Sheet1[[#This Row],[Date]],"MMMM")</f>
        <v>March</v>
      </c>
      <c r="S9492" t="str">
        <f>TEXT(Sheet1[[#This Row],[Date]],"YYYY-MMM")</f>
        <v>2018-Mar</v>
      </c>
      <c r="T9492">
        <f>WEEKDAY(Sheet1[[#This Row],[Date]])</f>
        <v>7</v>
      </c>
      <c r="U9492" t="str">
        <f>TEXT(Sheet1[[#This Row],[Date]],"DDDD")</f>
        <v>Saturday</v>
      </c>
      <c r="V9492" t="str">
        <f>"FM"&amp;MOD(MONTH(Sheet1[[#This Row],[Date]])-4,12)+1</f>
        <v>FM12</v>
      </c>
      <c r="W9492" t="str">
        <f>"Q"&amp;ROUNDUP(MONTH(Sheet1[[#This Row],[Date]])/3,0)</f>
        <v>Q1</v>
      </c>
      <c r="X9492" t="str">
        <f>"Q"&amp;INT(MOD(MONTH(Sheet1[[#This Row],[Date]])-4,12/3)+1)</f>
        <v>Q4</v>
      </c>
      <c r="Y9492" t="str" cm="1">
        <f t="array" ref="Y9492">_xlfn.IFS(ROUND(L9492,0)&lt;=1,"Need to improve 0-1",ROUND(L9492,0)&lt;=2,"Okay 1-2",ROUND(L9492,0)&lt;=3,"Good 2-3",ROUND(L9492,0)&lt;=4,"Great 3-4",ROUND(L9492,0)&lt;=5,"Excellent 4-5")</f>
        <v>Great 3-4</v>
      </c>
      <c r="Z9492" t="str">
        <f t="shared" si="148"/>
        <v>7000-200000</v>
      </c>
    </row>
    <row r="9493" spans="1:26" x14ac:dyDescent="0.3">
      <c r="A9493">
        <v>6900669</v>
      </c>
      <c r="B9493" t="s">
        <v>12217</v>
      </c>
      <c r="C9493">
        <v>215</v>
      </c>
      <c r="D9493" t="s">
        <v>1681</v>
      </c>
      <c r="E9493" t="s">
        <v>12218</v>
      </c>
      <c r="F9493" t="s">
        <v>16</v>
      </c>
      <c r="G9493" t="s">
        <v>16</v>
      </c>
      <c r="H9493" t="s">
        <v>16</v>
      </c>
      <c r="I9493">
        <v>3</v>
      </c>
      <c r="J9493">
        <v>40</v>
      </c>
      <c r="K9493">
        <v>50</v>
      </c>
      <c r="L9493">
        <v>4</v>
      </c>
      <c r="M9493" t="s">
        <v>6683</v>
      </c>
      <c r="N9493" t="str">
        <f>SUBSTITUTE(Sheet1[[#This Row],[Datekey_Opening]],"_","-")</f>
        <v>2013-3-6</v>
      </c>
      <c r="O9493">
        <f>YEAR(Sheet1[[#This Row],[Date]])</f>
        <v>2013</v>
      </c>
      <c r="P9493" t="str">
        <f>LOOKUP(Sheet1[[#This Row],[CountryCode]],$AI$4:$AI$18,$AJ$4:$AJ$18)</f>
        <v>United Kingdom</v>
      </c>
      <c r="Q9493">
        <f>MONTH(Sheet1[[#This Row],[Date]])</f>
        <v>3</v>
      </c>
      <c r="R9493" t="str">
        <f>TEXT(Sheet1[[#This Row],[Date]],"MMMM")</f>
        <v>March</v>
      </c>
      <c r="S9493" t="str">
        <f>TEXT(Sheet1[[#This Row],[Date]],"YYYY-MMM")</f>
        <v>2013-Mar</v>
      </c>
      <c r="T9493">
        <f>WEEKDAY(Sheet1[[#This Row],[Date]])</f>
        <v>4</v>
      </c>
      <c r="U9493" t="str">
        <f>TEXT(Sheet1[[#This Row],[Date]],"DDDD")</f>
        <v>Wednesday</v>
      </c>
      <c r="V9493" t="str">
        <f>"FM"&amp;MOD(MONTH(Sheet1[[#This Row],[Date]])-4,12)+1</f>
        <v>FM12</v>
      </c>
      <c r="W9493" t="str">
        <f>"Q"&amp;ROUNDUP(MONTH(Sheet1[[#This Row],[Date]])/3,0)</f>
        <v>Q1</v>
      </c>
      <c r="X9493" t="str">
        <f>"Q"&amp;INT(MOD(MONTH(Sheet1[[#This Row],[Date]])-4,12/3)+1)</f>
        <v>Q4</v>
      </c>
      <c r="Y9493" t="str" cm="1">
        <f t="array" ref="Y9493">_xlfn.IFS(ROUND(L9493,0)&lt;=1,"Need to improve 0-1",ROUND(L9493,0)&lt;=2,"Okay 1-2",ROUND(L9493,0)&lt;=3,"Good 2-3",ROUND(L9493,0)&lt;=4,"Great 3-4",ROUND(L9493,0)&lt;=5,"Excellent 4-5")</f>
        <v>Great 3-4</v>
      </c>
      <c r="Z9493" t="str">
        <f t="shared" si="148"/>
        <v>0-1000</v>
      </c>
    </row>
    <row r="9494" spans="1:26" x14ac:dyDescent="0.3">
      <c r="A9494">
        <v>7600118</v>
      </c>
      <c r="B9494" t="s">
        <v>12219</v>
      </c>
      <c r="C9494">
        <v>215</v>
      </c>
      <c r="D9494" t="s">
        <v>1515</v>
      </c>
      <c r="E9494" t="s">
        <v>915</v>
      </c>
      <c r="F9494" t="s">
        <v>16</v>
      </c>
      <c r="G9494" t="s">
        <v>16</v>
      </c>
      <c r="H9494" t="s">
        <v>16</v>
      </c>
      <c r="I9494">
        <v>3</v>
      </c>
      <c r="J9494">
        <v>31</v>
      </c>
      <c r="K9494">
        <v>35</v>
      </c>
      <c r="L9494">
        <v>3.5</v>
      </c>
      <c r="M9494" t="s">
        <v>1093</v>
      </c>
      <c r="N9494" t="str">
        <f>SUBSTITUTE(Sheet1[[#This Row],[Datekey_Opening]],"_","-")</f>
        <v>2017-3-5</v>
      </c>
      <c r="O9494">
        <f>YEAR(Sheet1[[#This Row],[Date]])</f>
        <v>2017</v>
      </c>
      <c r="P9494" t="str">
        <f>LOOKUP(Sheet1[[#This Row],[CountryCode]],$AI$4:$AI$18,$AJ$4:$AJ$18)</f>
        <v>United Kingdom</v>
      </c>
      <c r="Q9494">
        <f>MONTH(Sheet1[[#This Row],[Date]])</f>
        <v>3</v>
      </c>
      <c r="R9494" t="str">
        <f>TEXT(Sheet1[[#This Row],[Date]],"MMMM")</f>
        <v>March</v>
      </c>
      <c r="S9494" t="str">
        <f>TEXT(Sheet1[[#This Row],[Date]],"YYYY-MMM")</f>
        <v>2017-Mar</v>
      </c>
      <c r="T9494">
        <f>WEEKDAY(Sheet1[[#This Row],[Date]])</f>
        <v>1</v>
      </c>
      <c r="U9494" t="str">
        <f>TEXT(Sheet1[[#This Row],[Date]],"DDDD")</f>
        <v>Sunday</v>
      </c>
      <c r="V9494" t="str">
        <f>"FM"&amp;MOD(MONTH(Sheet1[[#This Row],[Date]])-4,12)+1</f>
        <v>FM12</v>
      </c>
      <c r="W9494" t="str">
        <f>"Q"&amp;ROUNDUP(MONTH(Sheet1[[#This Row],[Date]])/3,0)</f>
        <v>Q1</v>
      </c>
      <c r="X9494" t="str">
        <f>"Q"&amp;INT(MOD(MONTH(Sheet1[[#This Row],[Date]])-4,12/3)+1)</f>
        <v>Q4</v>
      </c>
      <c r="Y9494" t="str" cm="1">
        <f t="array" ref="Y9494">_xlfn.IFS(ROUND(L9494,0)&lt;=1,"Need to improve 0-1",ROUND(L9494,0)&lt;=2,"Okay 1-2",ROUND(L9494,0)&lt;=3,"Good 2-3",ROUND(L9494,0)&lt;=4,"Great 3-4",ROUND(L9494,0)&lt;=5,"Excellent 4-5")</f>
        <v>Great 3-4</v>
      </c>
      <c r="Z9494" t="str">
        <f t="shared" si="148"/>
        <v>0-1000</v>
      </c>
    </row>
    <row r="9495" spans="1:26" x14ac:dyDescent="0.3">
      <c r="A9495">
        <v>6502134</v>
      </c>
      <c r="B9495" t="s">
        <v>12220</v>
      </c>
      <c r="C9495">
        <v>189</v>
      </c>
      <c r="D9495" t="s">
        <v>12221</v>
      </c>
      <c r="E9495" t="s">
        <v>379</v>
      </c>
      <c r="F9495" t="s">
        <v>16</v>
      </c>
      <c r="G9495" t="s">
        <v>16</v>
      </c>
      <c r="H9495" t="s">
        <v>16</v>
      </c>
      <c r="I9495">
        <v>3</v>
      </c>
      <c r="J9495">
        <v>618</v>
      </c>
      <c r="K9495">
        <v>200</v>
      </c>
      <c r="L9495">
        <v>4.3</v>
      </c>
      <c r="M9495" t="s">
        <v>2828</v>
      </c>
      <c r="N9495" t="str">
        <f>SUBSTITUTE(Sheet1[[#This Row],[Datekey_Opening]],"_","-")</f>
        <v>2017-3-24</v>
      </c>
      <c r="O9495">
        <f>YEAR(Sheet1[[#This Row],[Date]])</f>
        <v>2017</v>
      </c>
      <c r="P9495" t="str">
        <f>LOOKUP(Sheet1[[#This Row],[CountryCode]],$AI$4:$AI$18,$AJ$4:$AJ$18)</f>
        <v>South Africa</v>
      </c>
      <c r="Q9495">
        <f>MONTH(Sheet1[[#This Row],[Date]])</f>
        <v>3</v>
      </c>
      <c r="R9495" t="str">
        <f>TEXT(Sheet1[[#This Row],[Date]],"MMMM")</f>
        <v>March</v>
      </c>
      <c r="S9495" t="str">
        <f>TEXT(Sheet1[[#This Row],[Date]],"YYYY-MMM")</f>
        <v>2017-Mar</v>
      </c>
      <c r="T9495">
        <f>WEEKDAY(Sheet1[[#This Row],[Date]])</f>
        <v>6</v>
      </c>
      <c r="U9495" t="str">
        <f>TEXT(Sheet1[[#This Row],[Date]],"DDDD")</f>
        <v>Friday</v>
      </c>
      <c r="V9495" t="str">
        <f>"FM"&amp;MOD(MONTH(Sheet1[[#This Row],[Date]])-4,12)+1</f>
        <v>FM12</v>
      </c>
      <c r="W9495" t="str">
        <f>"Q"&amp;ROUNDUP(MONTH(Sheet1[[#This Row],[Date]])/3,0)</f>
        <v>Q1</v>
      </c>
      <c r="X9495" t="str">
        <f>"Q"&amp;INT(MOD(MONTH(Sheet1[[#This Row],[Date]])-4,12/3)+1)</f>
        <v>Q4</v>
      </c>
      <c r="Y9495" t="str" cm="1">
        <f t="array" ref="Y9495">_xlfn.IFS(ROUND(L9495,0)&lt;=1,"Need to improve 0-1",ROUND(L9495,0)&lt;=2,"Okay 1-2",ROUND(L9495,0)&lt;=3,"Good 2-3",ROUND(L9495,0)&lt;=4,"Great 3-4",ROUND(L9495,0)&lt;=5,"Excellent 4-5")</f>
        <v>Great 3-4</v>
      </c>
      <c r="Z9495" t="str">
        <f t="shared" si="148"/>
        <v>0-1000</v>
      </c>
    </row>
    <row r="9496" spans="1:26" x14ac:dyDescent="0.3">
      <c r="A9496">
        <v>5801321</v>
      </c>
      <c r="B9496" t="s">
        <v>12222</v>
      </c>
      <c r="C9496">
        <v>191</v>
      </c>
      <c r="D9496" t="s">
        <v>11827</v>
      </c>
      <c r="E9496" t="s">
        <v>9401</v>
      </c>
      <c r="F9496" t="s">
        <v>16</v>
      </c>
      <c r="G9496" t="s">
        <v>16</v>
      </c>
      <c r="H9496" t="s">
        <v>16</v>
      </c>
      <c r="I9496">
        <v>3</v>
      </c>
      <c r="J9496">
        <v>58</v>
      </c>
      <c r="K9496">
        <v>2000</v>
      </c>
      <c r="L9496">
        <v>4.0999999999999996</v>
      </c>
      <c r="M9496" t="s">
        <v>1958</v>
      </c>
      <c r="N9496" t="str">
        <f>SUBSTITUTE(Sheet1[[#This Row],[Datekey_Opening]],"_","-")</f>
        <v>2011-3-9</v>
      </c>
      <c r="O9496">
        <f>YEAR(Sheet1[[#This Row],[Date]])</f>
        <v>2011</v>
      </c>
      <c r="P9496" t="str">
        <f>LOOKUP(Sheet1[[#This Row],[CountryCode]],$AI$4:$AI$18,$AJ$4:$AJ$18)</f>
        <v>Sri Lanka</v>
      </c>
      <c r="Q9496">
        <f>MONTH(Sheet1[[#This Row],[Date]])</f>
        <v>3</v>
      </c>
      <c r="R9496" t="str">
        <f>TEXT(Sheet1[[#This Row],[Date]],"MMMM")</f>
        <v>March</v>
      </c>
      <c r="S9496" t="str">
        <f>TEXT(Sheet1[[#This Row],[Date]],"YYYY-MMM")</f>
        <v>2011-Mar</v>
      </c>
      <c r="T9496">
        <f>WEEKDAY(Sheet1[[#This Row],[Date]])</f>
        <v>4</v>
      </c>
      <c r="U9496" t="str">
        <f>TEXT(Sheet1[[#This Row],[Date]],"DDDD")</f>
        <v>Wednesday</v>
      </c>
      <c r="V9496" t="str">
        <f>"FM"&amp;MOD(MONTH(Sheet1[[#This Row],[Date]])-4,12)+1</f>
        <v>FM12</v>
      </c>
      <c r="W9496" t="str">
        <f>"Q"&amp;ROUNDUP(MONTH(Sheet1[[#This Row],[Date]])/3,0)</f>
        <v>Q1</v>
      </c>
      <c r="X9496" t="str">
        <f>"Q"&amp;INT(MOD(MONTH(Sheet1[[#This Row],[Date]])-4,12/3)+1)</f>
        <v>Q4</v>
      </c>
      <c r="Y9496" t="str" cm="1">
        <f t="array" ref="Y9496">_xlfn.IFS(ROUND(L9496,0)&lt;=1,"Need to improve 0-1",ROUND(L9496,0)&lt;=2,"Okay 1-2",ROUND(L9496,0)&lt;=3,"Good 2-3",ROUND(L9496,0)&lt;=4,"Great 3-4",ROUND(L9496,0)&lt;=5,"Excellent 4-5")</f>
        <v>Great 3-4</v>
      </c>
      <c r="Z9496" t="str">
        <f t="shared" si="148"/>
        <v>2000-3000</v>
      </c>
    </row>
    <row r="9497" spans="1:26" x14ac:dyDescent="0.3">
      <c r="A9497">
        <v>6000549</v>
      </c>
      <c r="B9497" t="s">
        <v>12223</v>
      </c>
      <c r="C9497">
        <v>208</v>
      </c>
      <c r="D9497" t="s">
        <v>1880</v>
      </c>
      <c r="E9497" t="s">
        <v>12166</v>
      </c>
      <c r="F9497" t="s">
        <v>16</v>
      </c>
      <c r="G9497" t="s">
        <v>16</v>
      </c>
      <c r="H9497" t="s">
        <v>16</v>
      </c>
      <c r="I9497">
        <v>3</v>
      </c>
      <c r="J9497">
        <v>231</v>
      </c>
      <c r="K9497">
        <v>100</v>
      </c>
      <c r="L9497">
        <v>4.5</v>
      </c>
      <c r="M9497" t="s">
        <v>1943</v>
      </c>
      <c r="N9497" t="str">
        <f>SUBSTITUTE(Sheet1[[#This Row],[Datekey_Opening]],"_","-")</f>
        <v>2014-3-13</v>
      </c>
      <c r="O9497">
        <f>YEAR(Sheet1[[#This Row],[Date]])</f>
        <v>2014</v>
      </c>
      <c r="P9497" t="str">
        <f>LOOKUP(Sheet1[[#This Row],[CountryCode]],$AI$4:$AI$18,$AJ$4:$AJ$18)</f>
        <v>Turkey</v>
      </c>
      <c r="Q9497">
        <f>MONTH(Sheet1[[#This Row],[Date]])</f>
        <v>3</v>
      </c>
      <c r="R9497" t="str">
        <f>TEXT(Sheet1[[#This Row],[Date]],"MMMM")</f>
        <v>March</v>
      </c>
      <c r="S9497" t="str">
        <f>TEXT(Sheet1[[#This Row],[Date]],"YYYY-MMM")</f>
        <v>2014-Mar</v>
      </c>
      <c r="T9497">
        <f>WEEKDAY(Sheet1[[#This Row],[Date]])</f>
        <v>5</v>
      </c>
      <c r="U9497" t="str">
        <f>TEXT(Sheet1[[#This Row],[Date]],"DDDD")</f>
        <v>Thursday</v>
      </c>
      <c r="V9497" t="str">
        <f>"FM"&amp;MOD(MONTH(Sheet1[[#This Row],[Date]])-4,12)+1</f>
        <v>FM12</v>
      </c>
      <c r="W9497" t="str">
        <f>"Q"&amp;ROUNDUP(MONTH(Sheet1[[#This Row],[Date]])/3,0)</f>
        <v>Q1</v>
      </c>
      <c r="X9497" t="str">
        <f>"Q"&amp;INT(MOD(MONTH(Sheet1[[#This Row],[Date]])-4,12/3)+1)</f>
        <v>Q4</v>
      </c>
      <c r="Y9497" t="str" cm="1">
        <f t="array" ref="Y9497">_xlfn.IFS(ROUND(L9497,0)&lt;=1,"Need to improve 0-1",ROUND(L9497,0)&lt;=2,"Okay 1-2",ROUND(L9497,0)&lt;=3,"Good 2-3",ROUND(L9497,0)&lt;=4,"Great 3-4",ROUND(L9497,0)&lt;=5,"Excellent 4-5")</f>
        <v>Excellent 4-5</v>
      </c>
      <c r="Z9497" t="str">
        <f t="shared" si="148"/>
        <v>0-1000</v>
      </c>
    </row>
    <row r="9498" spans="1:26" x14ac:dyDescent="0.3">
      <c r="A9498">
        <v>6000871</v>
      </c>
      <c r="B9498" t="s">
        <v>12224</v>
      </c>
      <c r="C9498">
        <v>208</v>
      </c>
      <c r="D9498" t="s">
        <v>1880</v>
      </c>
      <c r="E9498" t="s">
        <v>12225</v>
      </c>
      <c r="F9498" t="s">
        <v>16</v>
      </c>
      <c r="G9498" t="s">
        <v>16</v>
      </c>
      <c r="H9498" t="s">
        <v>16</v>
      </c>
      <c r="I9498">
        <v>3</v>
      </c>
      <c r="J9498">
        <v>296</v>
      </c>
      <c r="K9498">
        <v>60</v>
      </c>
      <c r="L9498">
        <v>4.4000000000000004</v>
      </c>
      <c r="M9498" t="s">
        <v>9749</v>
      </c>
      <c r="N9498" t="str">
        <f>SUBSTITUTE(Sheet1[[#This Row],[Datekey_Opening]],"_","-")</f>
        <v>2011-3-6</v>
      </c>
      <c r="O9498">
        <f>YEAR(Sheet1[[#This Row],[Date]])</f>
        <v>2011</v>
      </c>
      <c r="P9498" t="str">
        <f>LOOKUP(Sheet1[[#This Row],[CountryCode]],$AI$4:$AI$18,$AJ$4:$AJ$18)</f>
        <v>Turkey</v>
      </c>
      <c r="Q9498">
        <f>MONTH(Sheet1[[#This Row],[Date]])</f>
        <v>3</v>
      </c>
      <c r="R9498" t="str">
        <f>TEXT(Sheet1[[#This Row],[Date]],"MMMM")</f>
        <v>March</v>
      </c>
      <c r="S9498" t="str">
        <f>TEXT(Sheet1[[#This Row],[Date]],"YYYY-MMM")</f>
        <v>2011-Mar</v>
      </c>
      <c r="T9498">
        <f>WEEKDAY(Sheet1[[#This Row],[Date]])</f>
        <v>1</v>
      </c>
      <c r="U9498" t="str">
        <f>TEXT(Sheet1[[#This Row],[Date]],"DDDD")</f>
        <v>Sunday</v>
      </c>
      <c r="V9498" t="str">
        <f>"FM"&amp;MOD(MONTH(Sheet1[[#This Row],[Date]])-4,12)+1</f>
        <v>FM12</v>
      </c>
      <c r="W9498" t="str">
        <f>"Q"&amp;ROUNDUP(MONTH(Sheet1[[#This Row],[Date]])/3,0)</f>
        <v>Q1</v>
      </c>
      <c r="X9498" t="str">
        <f>"Q"&amp;INT(MOD(MONTH(Sheet1[[#This Row],[Date]])-4,12/3)+1)</f>
        <v>Q4</v>
      </c>
      <c r="Y9498" t="str" cm="1">
        <f t="array" ref="Y9498">_xlfn.IFS(ROUND(L9498,0)&lt;=1,"Need to improve 0-1",ROUND(L9498,0)&lt;=2,"Okay 1-2",ROUND(L9498,0)&lt;=3,"Good 2-3",ROUND(L9498,0)&lt;=4,"Great 3-4",ROUND(L9498,0)&lt;=5,"Excellent 4-5")</f>
        <v>Great 3-4</v>
      </c>
      <c r="Z9498" t="str">
        <f t="shared" si="148"/>
        <v>0-1000</v>
      </c>
    </row>
    <row r="9499" spans="1:26" x14ac:dyDescent="0.3">
      <c r="A9499">
        <v>5915730</v>
      </c>
      <c r="B9499" t="s">
        <v>12226</v>
      </c>
      <c r="C9499">
        <v>208</v>
      </c>
      <c r="D9499" t="s">
        <v>1819</v>
      </c>
      <c r="E9499" t="s">
        <v>4211</v>
      </c>
      <c r="F9499" t="s">
        <v>16</v>
      </c>
      <c r="G9499" t="s">
        <v>16</v>
      </c>
      <c r="H9499" t="s">
        <v>16</v>
      </c>
      <c r="I9499">
        <v>3</v>
      </c>
      <c r="J9499">
        <v>788</v>
      </c>
      <c r="K9499">
        <v>80</v>
      </c>
      <c r="L9499">
        <v>4.0999999999999996</v>
      </c>
      <c r="M9499" t="s">
        <v>5302</v>
      </c>
      <c r="N9499" t="str">
        <f>SUBSTITUTE(Sheet1[[#This Row],[Datekey_Opening]],"_","-")</f>
        <v>2013-3-5</v>
      </c>
      <c r="O9499">
        <f>YEAR(Sheet1[[#This Row],[Date]])</f>
        <v>2013</v>
      </c>
      <c r="P9499" t="str">
        <f>LOOKUP(Sheet1[[#This Row],[CountryCode]],$AI$4:$AI$18,$AJ$4:$AJ$18)</f>
        <v>Turkey</v>
      </c>
      <c r="Q9499">
        <f>MONTH(Sheet1[[#This Row],[Date]])</f>
        <v>3</v>
      </c>
      <c r="R9499" t="str">
        <f>TEXT(Sheet1[[#This Row],[Date]],"MMMM")</f>
        <v>March</v>
      </c>
      <c r="S9499" t="str">
        <f>TEXT(Sheet1[[#This Row],[Date]],"YYYY-MMM")</f>
        <v>2013-Mar</v>
      </c>
      <c r="T9499">
        <f>WEEKDAY(Sheet1[[#This Row],[Date]])</f>
        <v>3</v>
      </c>
      <c r="U9499" t="str">
        <f>TEXT(Sheet1[[#This Row],[Date]],"DDDD")</f>
        <v>Tuesday</v>
      </c>
      <c r="V9499" t="str">
        <f>"FM"&amp;MOD(MONTH(Sheet1[[#This Row],[Date]])-4,12)+1</f>
        <v>FM12</v>
      </c>
      <c r="W9499" t="str">
        <f>"Q"&amp;ROUNDUP(MONTH(Sheet1[[#This Row],[Date]])/3,0)</f>
        <v>Q1</v>
      </c>
      <c r="X9499" t="str">
        <f>"Q"&amp;INT(MOD(MONTH(Sheet1[[#This Row],[Date]])-4,12/3)+1)</f>
        <v>Q4</v>
      </c>
      <c r="Y9499" t="str" cm="1">
        <f t="array" ref="Y9499">_xlfn.IFS(ROUND(L9499,0)&lt;=1,"Need to improve 0-1",ROUND(L9499,0)&lt;=2,"Okay 1-2",ROUND(L9499,0)&lt;=3,"Good 2-3",ROUND(L9499,0)&lt;=4,"Great 3-4",ROUND(L9499,0)&lt;=5,"Excellent 4-5")</f>
        <v>Great 3-4</v>
      </c>
      <c r="Z9499" t="str">
        <f t="shared" si="148"/>
        <v>0-1000</v>
      </c>
    </row>
    <row r="9500" spans="1:26" x14ac:dyDescent="0.3">
      <c r="A9500">
        <v>6714340</v>
      </c>
      <c r="B9500" t="s">
        <v>12227</v>
      </c>
      <c r="C9500">
        <v>30</v>
      </c>
      <c r="D9500" t="s">
        <v>1742</v>
      </c>
      <c r="E9500" t="s">
        <v>12228</v>
      </c>
      <c r="F9500" t="s">
        <v>16</v>
      </c>
      <c r="G9500" t="s">
        <v>16</v>
      </c>
      <c r="H9500" t="s">
        <v>16</v>
      </c>
      <c r="I9500">
        <v>3</v>
      </c>
      <c r="J9500">
        <v>5</v>
      </c>
      <c r="K9500">
        <v>75</v>
      </c>
      <c r="L9500">
        <v>3.9</v>
      </c>
      <c r="M9500" t="s">
        <v>5335</v>
      </c>
      <c r="N9500" t="str">
        <f>SUBSTITUTE(Sheet1[[#This Row],[Datekey_Opening]],"_","-")</f>
        <v>2011-2-2</v>
      </c>
      <c r="O9500">
        <f>YEAR(Sheet1[[#This Row],[Date]])</f>
        <v>2011</v>
      </c>
      <c r="P9500" t="str">
        <f>LOOKUP(Sheet1[[#This Row],[CountryCode]],$AI$4:$AI$18,$AJ$4:$AJ$18)</f>
        <v>Brazil</v>
      </c>
      <c r="Q9500">
        <f>MONTH(Sheet1[[#This Row],[Date]])</f>
        <v>2</v>
      </c>
      <c r="R9500" t="str">
        <f>TEXT(Sheet1[[#This Row],[Date]],"MMMM")</f>
        <v>February</v>
      </c>
      <c r="S9500" t="str">
        <f>TEXT(Sheet1[[#This Row],[Date]],"YYYY-MMM")</f>
        <v>2011-Feb</v>
      </c>
      <c r="T9500">
        <f>WEEKDAY(Sheet1[[#This Row],[Date]])</f>
        <v>4</v>
      </c>
      <c r="U9500" t="str">
        <f>TEXT(Sheet1[[#This Row],[Date]],"DDDD")</f>
        <v>Wednesday</v>
      </c>
      <c r="V9500" t="str">
        <f>"FM"&amp;MOD(MONTH(Sheet1[[#This Row],[Date]])-4,12)+1</f>
        <v>FM11</v>
      </c>
      <c r="W9500" t="str">
        <f>"Q"&amp;ROUNDUP(MONTH(Sheet1[[#This Row],[Date]])/3,0)</f>
        <v>Q1</v>
      </c>
      <c r="X9500" t="str">
        <f>"Q"&amp;INT(MOD(MONTH(Sheet1[[#This Row],[Date]])-4,12/3)+1)</f>
        <v>Q3</v>
      </c>
      <c r="Y9500" t="str" cm="1">
        <f t="array" ref="Y9500">_xlfn.IFS(ROUND(L9500,0)&lt;=1,"Need to improve 0-1",ROUND(L9500,0)&lt;=2,"Okay 1-2",ROUND(L9500,0)&lt;=3,"Good 2-3",ROUND(L9500,0)&lt;=4,"Great 3-4",ROUND(L9500,0)&lt;=5,"Excellent 4-5")</f>
        <v>Great 3-4</v>
      </c>
      <c r="Z9500" t="str">
        <f t="shared" si="148"/>
        <v>0-1000</v>
      </c>
    </row>
    <row r="9501" spans="1:26" x14ac:dyDescent="0.3">
      <c r="A9501">
        <v>5600642</v>
      </c>
      <c r="B9501" t="s">
        <v>12229</v>
      </c>
      <c r="C9501">
        <v>214</v>
      </c>
      <c r="D9501" t="s">
        <v>1729</v>
      </c>
      <c r="E9501" t="s">
        <v>11739</v>
      </c>
      <c r="F9501" t="s">
        <v>16</v>
      </c>
      <c r="G9501" t="s">
        <v>16</v>
      </c>
      <c r="H9501" t="s">
        <v>16</v>
      </c>
      <c r="I9501">
        <v>3</v>
      </c>
      <c r="J9501">
        <v>316</v>
      </c>
      <c r="K9501">
        <v>65</v>
      </c>
      <c r="L9501">
        <v>4.3</v>
      </c>
      <c r="M9501" t="s">
        <v>12230</v>
      </c>
      <c r="N9501" t="str">
        <f>SUBSTITUTE(Sheet1[[#This Row],[Datekey_Opening]],"_","-")</f>
        <v>2013-2-21</v>
      </c>
      <c r="O9501">
        <f>YEAR(Sheet1[[#This Row],[Date]])</f>
        <v>2013</v>
      </c>
      <c r="P9501" t="str">
        <f>LOOKUP(Sheet1[[#This Row],[CountryCode]],$AI$4:$AI$18,$AJ$4:$AJ$18)</f>
        <v>UAE</v>
      </c>
      <c r="Q9501">
        <f>MONTH(Sheet1[[#This Row],[Date]])</f>
        <v>2</v>
      </c>
      <c r="R9501" t="str">
        <f>TEXT(Sheet1[[#This Row],[Date]],"MMMM")</f>
        <v>February</v>
      </c>
      <c r="S9501" t="str">
        <f>TEXT(Sheet1[[#This Row],[Date]],"YYYY-MMM")</f>
        <v>2013-Feb</v>
      </c>
      <c r="T9501">
        <f>WEEKDAY(Sheet1[[#This Row],[Date]])</f>
        <v>5</v>
      </c>
      <c r="U9501" t="str">
        <f>TEXT(Sheet1[[#This Row],[Date]],"DDDD")</f>
        <v>Thursday</v>
      </c>
      <c r="V9501" t="str">
        <f>"FM"&amp;MOD(MONTH(Sheet1[[#This Row],[Date]])-4,12)+1</f>
        <v>FM11</v>
      </c>
      <c r="W9501" t="str">
        <f>"Q"&amp;ROUNDUP(MONTH(Sheet1[[#This Row],[Date]])/3,0)</f>
        <v>Q1</v>
      </c>
      <c r="X9501" t="str">
        <f>"Q"&amp;INT(MOD(MONTH(Sheet1[[#This Row],[Date]])-4,12/3)+1)</f>
        <v>Q3</v>
      </c>
      <c r="Y9501" t="str" cm="1">
        <f t="array" ref="Y9501">_xlfn.IFS(ROUND(L9501,0)&lt;=1,"Need to improve 0-1",ROUND(L9501,0)&lt;=2,"Okay 1-2",ROUND(L9501,0)&lt;=3,"Good 2-3",ROUND(L9501,0)&lt;=4,"Great 3-4",ROUND(L9501,0)&lt;=5,"Excellent 4-5")</f>
        <v>Great 3-4</v>
      </c>
      <c r="Z9501" t="str">
        <f t="shared" si="148"/>
        <v>0-1000</v>
      </c>
    </row>
    <row r="9502" spans="1:26" x14ac:dyDescent="0.3">
      <c r="A9502">
        <v>7100087</v>
      </c>
      <c r="B9502" t="s">
        <v>12231</v>
      </c>
      <c r="C9502">
        <v>148</v>
      </c>
      <c r="D9502" t="s">
        <v>1640</v>
      </c>
      <c r="E9502" t="s">
        <v>12232</v>
      </c>
      <c r="F9502" t="s">
        <v>16</v>
      </c>
      <c r="G9502" t="s">
        <v>16</v>
      </c>
      <c r="H9502" t="s">
        <v>16</v>
      </c>
      <c r="I9502">
        <v>3</v>
      </c>
      <c r="J9502">
        <v>161</v>
      </c>
      <c r="K9502">
        <v>50</v>
      </c>
      <c r="L9502">
        <v>4.4000000000000004</v>
      </c>
      <c r="M9502" t="s">
        <v>6874</v>
      </c>
      <c r="N9502" t="str">
        <f>SUBSTITUTE(Sheet1[[#This Row],[Datekey_Opening]],"_","-")</f>
        <v>2018-2-4</v>
      </c>
      <c r="O9502">
        <f>YEAR(Sheet1[[#This Row],[Date]])</f>
        <v>2018</v>
      </c>
      <c r="P9502" t="str">
        <f>LOOKUP(Sheet1[[#This Row],[CountryCode]],$AI$4:$AI$18,$AJ$4:$AJ$18)</f>
        <v>New Zealand</v>
      </c>
      <c r="Q9502">
        <f>MONTH(Sheet1[[#This Row],[Date]])</f>
        <v>2</v>
      </c>
      <c r="R9502" t="str">
        <f>TEXT(Sheet1[[#This Row],[Date]],"MMMM")</f>
        <v>February</v>
      </c>
      <c r="S9502" t="str">
        <f>TEXT(Sheet1[[#This Row],[Date]],"YYYY-MMM")</f>
        <v>2018-Feb</v>
      </c>
      <c r="T9502">
        <f>WEEKDAY(Sheet1[[#This Row],[Date]])</f>
        <v>1</v>
      </c>
      <c r="U9502" t="str">
        <f>TEXT(Sheet1[[#This Row],[Date]],"DDDD")</f>
        <v>Sunday</v>
      </c>
      <c r="V9502" t="str">
        <f>"FM"&amp;MOD(MONTH(Sheet1[[#This Row],[Date]])-4,12)+1</f>
        <v>FM11</v>
      </c>
      <c r="W9502" t="str">
        <f>"Q"&amp;ROUNDUP(MONTH(Sheet1[[#This Row],[Date]])/3,0)</f>
        <v>Q1</v>
      </c>
      <c r="X9502" t="str">
        <f>"Q"&amp;INT(MOD(MONTH(Sheet1[[#This Row],[Date]])-4,12/3)+1)</f>
        <v>Q3</v>
      </c>
      <c r="Y9502" t="str" cm="1">
        <f t="array" ref="Y9502">_xlfn.IFS(ROUND(L9502,0)&lt;=1,"Need to improve 0-1",ROUND(L9502,0)&lt;=2,"Okay 1-2",ROUND(L9502,0)&lt;=3,"Good 2-3",ROUND(L9502,0)&lt;=4,"Great 3-4",ROUND(L9502,0)&lt;=5,"Excellent 4-5")</f>
        <v>Great 3-4</v>
      </c>
      <c r="Z9502" t="str">
        <f t="shared" si="148"/>
        <v>0-1000</v>
      </c>
    </row>
    <row r="9503" spans="1:26" x14ac:dyDescent="0.3">
      <c r="A9503">
        <v>6901081</v>
      </c>
      <c r="B9503" t="s">
        <v>11836</v>
      </c>
      <c r="C9503">
        <v>215</v>
      </c>
      <c r="D9503" t="s">
        <v>1681</v>
      </c>
      <c r="E9503" t="s">
        <v>456</v>
      </c>
      <c r="F9503" t="s">
        <v>16</v>
      </c>
      <c r="G9503" t="s">
        <v>16</v>
      </c>
      <c r="H9503" t="s">
        <v>16</v>
      </c>
      <c r="I9503">
        <v>3</v>
      </c>
      <c r="J9503">
        <v>148</v>
      </c>
      <c r="K9503">
        <v>45</v>
      </c>
      <c r="L9503">
        <v>4.2</v>
      </c>
      <c r="M9503" t="s">
        <v>3509</v>
      </c>
      <c r="N9503" t="str">
        <f>SUBSTITUTE(Sheet1[[#This Row],[Datekey_Opening]],"_","-")</f>
        <v>2014-2-12</v>
      </c>
      <c r="O9503">
        <f>YEAR(Sheet1[[#This Row],[Date]])</f>
        <v>2014</v>
      </c>
      <c r="P9503" t="str">
        <f>LOOKUP(Sheet1[[#This Row],[CountryCode]],$AI$4:$AI$18,$AJ$4:$AJ$18)</f>
        <v>United Kingdom</v>
      </c>
      <c r="Q9503">
        <f>MONTH(Sheet1[[#This Row],[Date]])</f>
        <v>2</v>
      </c>
      <c r="R9503" t="str">
        <f>TEXT(Sheet1[[#This Row],[Date]],"MMMM")</f>
        <v>February</v>
      </c>
      <c r="S9503" t="str">
        <f>TEXT(Sheet1[[#This Row],[Date]],"YYYY-MMM")</f>
        <v>2014-Feb</v>
      </c>
      <c r="T9503">
        <f>WEEKDAY(Sheet1[[#This Row],[Date]])</f>
        <v>4</v>
      </c>
      <c r="U9503" t="str">
        <f>TEXT(Sheet1[[#This Row],[Date]],"DDDD")</f>
        <v>Wednesday</v>
      </c>
      <c r="V9503" t="str">
        <f>"FM"&amp;MOD(MONTH(Sheet1[[#This Row],[Date]])-4,12)+1</f>
        <v>FM11</v>
      </c>
      <c r="W9503" t="str">
        <f>"Q"&amp;ROUNDUP(MONTH(Sheet1[[#This Row],[Date]])/3,0)</f>
        <v>Q1</v>
      </c>
      <c r="X9503" t="str">
        <f>"Q"&amp;INT(MOD(MONTH(Sheet1[[#This Row],[Date]])-4,12/3)+1)</f>
        <v>Q3</v>
      </c>
      <c r="Y9503" t="str" cm="1">
        <f t="array" ref="Y9503">_xlfn.IFS(ROUND(L9503,0)&lt;=1,"Need to improve 0-1",ROUND(L9503,0)&lt;=2,"Okay 1-2",ROUND(L9503,0)&lt;=3,"Good 2-3",ROUND(L9503,0)&lt;=4,"Great 3-4",ROUND(L9503,0)&lt;=5,"Excellent 4-5")</f>
        <v>Great 3-4</v>
      </c>
      <c r="Z9503" t="str">
        <f t="shared" si="148"/>
        <v>0-1000</v>
      </c>
    </row>
    <row r="9504" spans="1:26" x14ac:dyDescent="0.3">
      <c r="A9504">
        <v>7602204</v>
      </c>
      <c r="B9504" t="s">
        <v>12233</v>
      </c>
      <c r="C9504">
        <v>215</v>
      </c>
      <c r="D9504" t="s">
        <v>1515</v>
      </c>
      <c r="E9504" t="s">
        <v>1901</v>
      </c>
      <c r="F9504" t="s">
        <v>16</v>
      </c>
      <c r="G9504" t="s">
        <v>16</v>
      </c>
      <c r="H9504" t="s">
        <v>16</v>
      </c>
      <c r="I9504">
        <v>3</v>
      </c>
      <c r="J9504">
        <v>31</v>
      </c>
      <c r="K9504">
        <v>30</v>
      </c>
      <c r="L9504">
        <v>3.8</v>
      </c>
      <c r="M9504" t="s">
        <v>3612</v>
      </c>
      <c r="N9504" t="str">
        <f>SUBSTITUTE(Sheet1[[#This Row],[Datekey_Opening]],"_","-")</f>
        <v>2017-2-19</v>
      </c>
      <c r="O9504">
        <f>YEAR(Sheet1[[#This Row],[Date]])</f>
        <v>2017</v>
      </c>
      <c r="P9504" t="str">
        <f>LOOKUP(Sheet1[[#This Row],[CountryCode]],$AI$4:$AI$18,$AJ$4:$AJ$18)</f>
        <v>United Kingdom</v>
      </c>
      <c r="Q9504">
        <f>MONTH(Sheet1[[#This Row],[Date]])</f>
        <v>2</v>
      </c>
      <c r="R9504" t="str">
        <f>TEXT(Sheet1[[#This Row],[Date]],"MMMM")</f>
        <v>February</v>
      </c>
      <c r="S9504" t="str">
        <f>TEXT(Sheet1[[#This Row],[Date]],"YYYY-MMM")</f>
        <v>2017-Feb</v>
      </c>
      <c r="T9504">
        <f>WEEKDAY(Sheet1[[#This Row],[Date]])</f>
        <v>1</v>
      </c>
      <c r="U9504" t="str">
        <f>TEXT(Sheet1[[#This Row],[Date]],"DDDD")</f>
        <v>Sunday</v>
      </c>
      <c r="V9504" t="str">
        <f>"FM"&amp;MOD(MONTH(Sheet1[[#This Row],[Date]])-4,12)+1</f>
        <v>FM11</v>
      </c>
      <c r="W9504" t="str">
        <f>"Q"&amp;ROUNDUP(MONTH(Sheet1[[#This Row],[Date]])/3,0)</f>
        <v>Q1</v>
      </c>
      <c r="X9504" t="str">
        <f>"Q"&amp;INT(MOD(MONTH(Sheet1[[#This Row],[Date]])-4,12/3)+1)</f>
        <v>Q3</v>
      </c>
      <c r="Y9504" t="str" cm="1">
        <f t="array" ref="Y9504">_xlfn.IFS(ROUND(L9504,0)&lt;=1,"Need to improve 0-1",ROUND(L9504,0)&lt;=2,"Okay 1-2",ROUND(L9504,0)&lt;=3,"Good 2-3",ROUND(L9504,0)&lt;=4,"Great 3-4",ROUND(L9504,0)&lt;=5,"Excellent 4-5")</f>
        <v>Great 3-4</v>
      </c>
      <c r="Z9504" t="str">
        <f t="shared" si="148"/>
        <v>0-1000</v>
      </c>
    </row>
    <row r="9505" spans="1:26" x14ac:dyDescent="0.3">
      <c r="A9505">
        <v>7600471</v>
      </c>
      <c r="B9505" t="s">
        <v>12234</v>
      </c>
      <c r="C9505">
        <v>215</v>
      </c>
      <c r="D9505" t="s">
        <v>1515</v>
      </c>
      <c r="E9505" t="s">
        <v>379</v>
      </c>
      <c r="F9505" t="s">
        <v>16</v>
      </c>
      <c r="G9505" t="s">
        <v>16</v>
      </c>
      <c r="H9505" t="s">
        <v>16</v>
      </c>
      <c r="I9505">
        <v>3</v>
      </c>
      <c r="J9505">
        <v>81</v>
      </c>
      <c r="K9505">
        <v>30</v>
      </c>
      <c r="L9505">
        <v>3.9</v>
      </c>
      <c r="M9505" t="s">
        <v>3152</v>
      </c>
      <c r="N9505" t="str">
        <f>SUBSTITUTE(Sheet1[[#This Row],[Datekey_Opening]],"_","-")</f>
        <v>2018-2-21</v>
      </c>
      <c r="O9505">
        <f>YEAR(Sheet1[[#This Row],[Date]])</f>
        <v>2018</v>
      </c>
      <c r="P9505" t="str">
        <f>LOOKUP(Sheet1[[#This Row],[CountryCode]],$AI$4:$AI$18,$AJ$4:$AJ$18)</f>
        <v>United Kingdom</v>
      </c>
      <c r="Q9505">
        <f>MONTH(Sheet1[[#This Row],[Date]])</f>
        <v>2</v>
      </c>
      <c r="R9505" t="str">
        <f>TEXT(Sheet1[[#This Row],[Date]],"MMMM")</f>
        <v>February</v>
      </c>
      <c r="S9505" t="str">
        <f>TEXT(Sheet1[[#This Row],[Date]],"YYYY-MMM")</f>
        <v>2018-Feb</v>
      </c>
      <c r="T9505">
        <f>WEEKDAY(Sheet1[[#This Row],[Date]])</f>
        <v>4</v>
      </c>
      <c r="U9505" t="str">
        <f>TEXT(Sheet1[[#This Row],[Date]],"DDDD")</f>
        <v>Wednesday</v>
      </c>
      <c r="V9505" t="str">
        <f>"FM"&amp;MOD(MONTH(Sheet1[[#This Row],[Date]])-4,12)+1</f>
        <v>FM11</v>
      </c>
      <c r="W9505" t="str">
        <f>"Q"&amp;ROUNDUP(MONTH(Sheet1[[#This Row],[Date]])/3,0)</f>
        <v>Q1</v>
      </c>
      <c r="X9505" t="str">
        <f>"Q"&amp;INT(MOD(MONTH(Sheet1[[#This Row],[Date]])-4,12/3)+1)</f>
        <v>Q3</v>
      </c>
      <c r="Y9505" t="str" cm="1">
        <f t="array" ref="Y9505">_xlfn.IFS(ROUND(L9505,0)&lt;=1,"Need to improve 0-1",ROUND(L9505,0)&lt;=2,"Okay 1-2",ROUND(L9505,0)&lt;=3,"Good 2-3",ROUND(L9505,0)&lt;=4,"Great 3-4",ROUND(L9505,0)&lt;=5,"Excellent 4-5")</f>
        <v>Great 3-4</v>
      </c>
      <c r="Z9505" t="str">
        <f t="shared" si="148"/>
        <v>0-1000</v>
      </c>
    </row>
    <row r="9506" spans="1:26" x14ac:dyDescent="0.3">
      <c r="A9506">
        <v>6402177</v>
      </c>
      <c r="B9506" t="s">
        <v>12235</v>
      </c>
      <c r="C9506">
        <v>189</v>
      </c>
      <c r="D9506" t="s">
        <v>2016</v>
      </c>
      <c r="E9506" t="s">
        <v>12236</v>
      </c>
      <c r="F9506" t="s">
        <v>16</v>
      </c>
      <c r="G9506" t="s">
        <v>16</v>
      </c>
      <c r="H9506" t="s">
        <v>16</v>
      </c>
      <c r="I9506">
        <v>3</v>
      </c>
      <c r="J9506">
        <v>239</v>
      </c>
      <c r="K9506">
        <v>250</v>
      </c>
      <c r="L9506">
        <v>3.9</v>
      </c>
      <c r="M9506" t="s">
        <v>2869</v>
      </c>
      <c r="N9506" t="str">
        <f>SUBSTITUTE(Sheet1[[#This Row],[Datekey_Opening]],"_","-")</f>
        <v>2010-2-1</v>
      </c>
      <c r="O9506">
        <f>YEAR(Sheet1[[#This Row],[Date]])</f>
        <v>2010</v>
      </c>
      <c r="P9506" t="str">
        <f>LOOKUP(Sheet1[[#This Row],[CountryCode]],$AI$4:$AI$18,$AJ$4:$AJ$18)</f>
        <v>South Africa</v>
      </c>
      <c r="Q9506">
        <f>MONTH(Sheet1[[#This Row],[Date]])</f>
        <v>2</v>
      </c>
      <c r="R9506" t="str">
        <f>TEXT(Sheet1[[#This Row],[Date]],"MMMM")</f>
        <v>February</v>
      </c>
      <c r="S9506" t="str">
        <f>TEXT(Sheet1[[#This Row],[Date]],"YYYY-MMM")</f>
        <v>2010-Feb</v>
      </c>
      <c r="T9506">
        <f>WEEKDAY(Sheet1[[#This Row],[Date]])</f>
        <v>2</v>
      </c>
      <c r="U9506" t="str">
        <f>TEXT(Sheet1[[#This Row],[Date]],"DDDD")</f>
        <v>Monday</v>
      </c>
      <c r="V9506" t="str">
        <f>"FM"&amp;MOD(MONTH(Sheet1[[#This Row],[Date]])-4,12)+1</f>
        <v>FM11</v>
      </c>
      <c r="W9506" t="str">
        <f>"Q"&amp;ROUNDUP(MONTH(Sheet1[[#This Row],[Date]])/3,0)</f>
        <v>Q1</v>
      </c>
      <c r="X9506" t="str">
        <f>"Q"&amp;INT(MOD(MONTH(Sheet1[[#This Row],[Date]])-4,12/3)+1)</f>
        <v>Q3</v>
      </c>
      <c r="Y9506" t="str" cm="1">
        <f t="array" ref="Y9506">_xlfn.IFS(ROUND(L9506,0)&lt;=1,"Need to improve 0-1",ROUND(L9506,0)&lt;=2,"Okay 1-2",ROUND(L9506,0)&lt;=3,"Good 2-3",ROUND(L9506,0)&lt;=4,"Great 3-4",ROUND(L9506,0)&lt;=5,"Excellent 4-5")</f>
        <v>Great 3-4</v>
      </c>
      <c r="Z9506" t="str">
        <f t="shared" si="148"/>
        <v>0-1000</v>
      </c>
    </row>
    <row r="9507" spans="1:26" x14ac:dyDescent="0.3">
      <c r="A9507">
        <v>5800567</v>
      </c>
      <c r="B9507" t="s">
        <v>12237</v>
      </c>
      <c r="C9507">
        <v>191</v>
      </c>
      <c r="D9507" t="s">
        <v>11827</v>
      </c>
      <c r="E9507" t="s">
        <v>12238</v>
      </c>
      <c r="F9507" t="s">
        <v>16</v>
      </c>
      <c r="G9507" t="s">
        <v>16</v>
      </c>
      <c r="H9507" t="s">
        <v>16</v>
      </c>
      <c r="I9507">
        <v>3</v>
      </c>
      <c r="J9507">
        <v>157</v>
      </c>
      <c r="K9507">
        <v>2500</v>
      </c>
      <c r="L9507">
        <v>3.7</v>
      </c>
      <c r="M9507" t="s">
        <v>9678</v>
      </c>
      <c r="N9507" t="str">
        <f>SUBSTITUTE(Sheet1[[#This Row],[Datekey_Opening]],"_","-")</f>
        <v>2013-2-28</v>
      </c>
      <c r="O9507">
        <f>YEAR(Sheet1[[#This Row],[Date]])</f>
        <v>2013</v>
      </c>
      <c r="P9507" t="str">
        <f>LOOKUP(Sheet1[[#This Row],[CountryCode]],$AI$4:$AI$18,$AJ$4:$AJ$18)</f>
        <v>Sri Lanka</v>
      </c>
      <c r="Q9507">
        <f>MONTH(Sheet1[[#This Row],[Date]])</f>
        <v>2</v>
      </c>
      <c r="R9507" t="str">
        <f>TEXT(Sheet1[[#This Row],[Date]],"MMMM")</f>
        <v>February</v>
      </c>
      <c r="S9507" t="str">
        <f>TEXT(Sheet1[[#This Row],[Date]],"YYYY-MMM")</f>
        <v>2013-Feb</v>
      </c>
      <c r="T9507">
        <f>WEEKDAY(Sheet1[[#This Row],[Date]])</f>
        <v>5</v>
      </c>
      <c r="U9507" t="str">
        <f>TEXT(Sheet1[[#This Row],[Date]],"DDDD")</f>
        <v>Thursday</v>
      </c>
      <c r="V9507" t="str">
        <f>"FM"&amp;MOD(MONTH(Sheet1[[#This Row],[Date]])-4,12)+1</f>
        <v>FM11</v>
      </c>
      <c r="W9507" t="str">
        <f>"Q"&amp;ROUNDUP(MONTH(Sheet1[[#This Row],[Date]])/3,0)</f>
        <v>Q1</v>
      </c>
      <c r="X9507" t="str">
        <f>"Q"&amp;INT(MOD(MONTH(Sheet1[[#This Row],[Date]])-4,12/3)+1)</f>
        <v>Q3</v>
      </c>
      <c r="Y9507" t="str" cm="1">
        <f t="array" ref="Y9507">_xlfn.IFS(ROUND(L9507,0)&lt;=1,"Need to improve 0-1",ROUND(L9507,0)&lt;=2,"Okay 1-2",ROUND(L9507,0)&lt;=3,"Good 2-3",ROUND(L9507,0)&lt;=4,"Great 3-4",ROUND(L9507,0)&lt;=5,"Excellent 4-5")</f>
        <v>Great 3-4</v>
      </c>
      <c r="Z9507" t="str">
        <f t="shared" si="148"/>
        <v>2000-3000</v>
      </c>
    </row>
    <row r="9508" spans="1:26" x14ac:dyDescent="0.3">
      <c r="A9508">
        <v>18182702</v>
      </c>
      <c r="B9508" t="s">
        <v>12239</v>
      </c>
      <c r="C9508">
        <v>162</v>
      </c>
      <c r="D9508" t="s">
        <v>12171</v>
      </c>
      <c r="E9508" t="s">
        <v>1793</v>
      </c>
      <c r="F9508" t="s">
        <v>16</v>
      </c>
      <c r="G9508" t="s">
        <v>16</v>
      </c>
      <c r="H9508" t="s">
        <v>16</v>
      </c>
      <c r="I9508">
        <v>3</v>
      </c>
      <c r="J9508">
        <v>72</v>
      </c>
      <c r="K9508">
        <v>850</v>
      </c>
      <c r="L9508">
        <v>4</v>
      </c>
      <c r="M9508" t="s">
        <v>4661</v>
      </c>
      <c r="N9508" t="str">
        <f>SUBSTITUTE(Sheet1[[#This Row],[Datekey_Opening]],"_","-")</f>
        <v>2011-1-3</v>
      </c>
      <c r="O9508">
        <f>YEAR(Sheet1[[#This Row],[Date]])</f>
        <v>2011</v>
      </c>
      <c r="P9508" t="str">
        <f>LOOKUP(Sheet1[[#This Row],[CountryCode]],$AI$4:$AI$18,$AJ$4:$AJ$18)</f>
        <v>Phillipines</v>
      </c>
      <c r="Q9508">
        <f>MONTH(Sheet1[[#This Row],[Date]])</f>
        <v>1</v>
      </c>
      <c r="R9508" t="str">
        <f>TEXT(Sheet1[[#This Row],[Date]],"MMMM")</f>
        <v>January</v>
      </c>
      <c r="S9508" t="str">
        <f>TEXT(Sheet1[[#This Row],[Date]],"YYYY-MMM")</f>
        <v>2011-Jan</v>
      </c>
      <c r="T9508">
        <f>WEEKDAY(Sheet1[[#This Row],[Date]])</f>
        <v>2</v>
      </c>
      <c r="U9508" t="str">
        <f>TEXT(Sheet1[[#This Row],[Date]],"DDDD")</f>
        <v>Monday</v>
      </c>
      <c r="V9508" t="str">
        <f>"FM"&amp;MOD(MONTH(Sheet1[[#This Row],[Date]])-4,12)+1</f>
        <v>FM10</v>
      </c>
      <c r="W9508" t="str">
        <f>"Q"&amp;ROUNDUP(MONTH(Sheet1[[#This Row],[Date]])/3,0)</f>
        <v>Q1</v>
      </c>
      <c r="X9508" t="str">
        <f>"Q"&amp;INT(MOD(MONTH(Sheet1[[#This Row],[Date]])-4,12/3)+1)</f>
        <v>Q2</v>
      </c>
      <c r="Y9508" t="str" cm="1">
        <f t="array" ref="Y9508">_xlfn.IFS(ROUND(L9508,0)&lt;=1,"Need to improve 0-1",ROUND(L9508,0)&lt;=2,"Okay 1-2",ROUND(L9508,0)&lt;=3,"Good 2-3",ROUND(L9508,0)&lt;=4,"Great 3-4",ROUND(L9508,0)&lt;=5,"Excellent 4-5")</f>
        <v>Great 3-4</v>
      </c>
      <c r="Z9508" t="str">
        <f t="shared" si="148"/>
        <v>0-1000</v>
      </c>
    </row>
    <row r="9509" spans="1:26" x14ac:dyDescent="0.3">
      <c r="A9509">
        <v>7300521</v>
      </c>
      <c r="B9509" t="s">
        <v>12240</v>
      </c>
      <c r="C9509">
        <v>30</v>
      </c>
      <c r="D9509" t="s">
        <v>1749</v>
      </c>
      <c r="E9509" t="s">
        <v>12241</v>
      </c>
      <c r="F9509" t="s">
        <v>16</v>
      </c>
      <c r="G9509" t="s">
        <v>16</v>
      </c>
      <c r="H9509" t="s">
        <v>16</v>
      </c>
      <c r="I9509">
        <v>3</v>
      </c>
      <c r="J9509">
        <v>21</v>
      </c>
      <c r="K9509">
        <v>90</v>
      </c>
      <c r="L9509">
        <v>4.5999999999999996</v>
      </c>
      <c r="M9509" t="s">
        <v>6490</v>
      </c>
      <c r="N9509" t="str">
        <f>SUBSTITUTE(Sheet1[[#This Row],[Datekey_Opening]],"_","-")</f>
        <v>2017-1-9</v>
      </c>
      <c r="O9509">
        <f>YEAR(Sheet1[[#This Row],[Date]])</f>
        <v>2017</v>
      </c>
      <c r="P9509" t="str">
        <f>LOOKUP(Sheet1[[#This Row],[CountryCode]],$AI$4:$AI$18,$AJ$4:$AJ$18)</f>
        <v>Brazil</v>
      </c>
      <c r="Q9509">
        <f>MONTH(Sheet1[[#This Row],[Date]])</f>
        <v>1</v>
      </c>
      <c r="R9509" t="str">
        <f>TEXT(Sheet1[[#This Row],[Date]],"MMMM")</f>
        <v>January</v>
      </c>
      <c r="S9509" t="str">
        <f>TEXT(Sheet1[[#This Row],[Date]],"YYYY-MMM")</f>
        <v>2017-Jan</v>
      </c>
      <c r="T9509">
        <f>WEEKDAY(Sheet1[[#This Row],[Date]])</f>
        <v>2</v>
      </c>
      <c r="U9509" t="str">
        <f>TEXT(Sheet1[[#This Row],[Date]],"DDDD")</f>
        <v>Monday</v>
      </c>
      <c r="V9509" t="str">
        <f>"FM"&amp;MOD(MONTH(Sheet1[[#This Row],[Date]])-4,12)+1</f>
        <v>FM10</v>
      </c>
      <c r="W9509" t="str">
        <f>"Q"&amp;ROUNDUP(MONTH(Sheet1[[#This Row],[Date]])/3,0)</f>
        <v>Q1</v>
      </c>
      <c r="X9509" t="str">
        <f>"Q"&amp;INT(MOD(MONTH(Sheet1[[#This Row],[Date]])-4,12/3)+1)</f>
        <v>Q2</v>
      </c>
      <c r="Y9509" t="str" cm="1">
        <f t="array" ref="Y9509">_xlfn.IFS(ROUND(L9509,0)&lt;=1,"Need to improve 0-1",ROUND(L9509,0)&lt;=2,"Okay 1-2",ROUND(L9509,0)&lt;=3,"Good 2-3",ROUND(L9509,0)&lt;=4,"Great 3-4",ROUND(L9509,0)&lt;=5,"Excellent 4-5")</f>
        <v>Excellent 4-5</v>
      </c>
      <c r="Z9509" t="str">
        <f t="shared" si="148"/>
        <v>0-1000</v>
      </c>
    </row>
    <row r="9510" spans="1:26" x14ac:dyDescent="0.3">
      <c r="A9510">
        <v>6711179</v>
      </c>
      <c r="B9510" t="s">
        <v>12242</v>
      </c>
      <c r="C9510">
        <v>30</v>
      </c>
      <c r="D9510" t="s">
        <v>1742</v>
      </c>
      <c r="E9510" t="s">
        <v>1682</v>
      </c>
      <c r="F9510" t="s">
        <v>16</v>
      </c>
      <c r="G9510" t="s">
        <v>16</v>
      </c>
      <c r="H9510" t="s">
        <v>16</v>
      </c>
      <c r="I9510">
        <v>3</v>
      </c>
      <c r="J9510">
        <v>5</v>
      </c>
      <c r="K9510">
        <v>70</v>
      </c>
      <c r="L9510">
        <v>3.1</v>
      </c>
      <c r="M9510" t="s">
        <v>2906</v>
      </c>
      <c r="N9510" t="str">
        <f>SUBSTITUTE(Sheet1[[#This Row],[Datekey_Opening]],"_","-")</f>
        <v>2018-1-26</v>
      </c>
      <c r="O9510">
        <f>YEAR(Sheet1[[#This Row],[Date]])</f>
        <v>2018</v>
      </c>
      <c r="P9510" t="str">
        <f>LOOKUP(Sheet1[[#This Row],[CountryCode]],$AI$4:$AI$18,$AJ$4:$AJ$18)</f>
        <v>Brazil</v>
      </c>
      <c r="Q9510">
        <f>MONTH(Sheet1[[#This Row],[Date]])</f>
        <v>1</v>
      </c>
      <c r="R9510" t="str">
        <f>TEXT(Sheet1[[#This Row],[Date]],"MMMM")</f>
        <v>January</v>
      </c>
      <c r="S9510" t="str">
        <f>TEXT(Sheet1[[#This Row],[Date]],"YYYY-MMM")</f>
        <v>2018-Jan</v>
      </c>
      <c r="T9510">
        <f>WEEKDAY(Sheet1[[#This Row],[Date]])</f>
        <v>6</v>
      </c>
      <c r="U9510" t="str">
        <f>TEXT(Sheet1[[#This Row],[Date]],"DDDD")</f>
        <v>Friday</v>
      </c>
      <c r="V9510" t="str">
        <f>"FM"&amp;MOD(MONTH(Sheet1[[#This Row],[Date]])-4,12)+1</f>
        <v>FM10</v>
      </c>
      <c r="W9510" t="str">
        <f>"Q"&amp;ROUNDUP(MONTH(Sheet1[[#This Row],[Date]])/3,0)</f>
        <v>Q1</v>
      </c>
      <c r="X9510" t="str">
        <f>"Q"&amp;INT(MOD(MONTH(Sheet1[[#This Row],[Date]])-4,12/3)+1)</f>
        <v>Q2</v>
      </c>
      <c r="Y9510" t="str" cm="1">
        <f t="array" ref="Y9510">_xlfn.IFS(ROUND(L9510,0)&lt;=1,"Need to improve 0-1",ROUND(L9510,0)&lt;=2,"Okay 1-2",ROUND(L9510,0)&lt;=3,"Good 2-3",ROUND(L9510,0)&lt;=4,"Great 3-4",ROUND(L9510,0)&lt;=5,"Excellent 4-5")</f>
        <v>Good 2-3</v>
      </c>
      <c r="Z9510" t="str">
        <f t="shared" si="148"/>
        <v>0-1000</v>
      </c>
    </row>
    <row r="9511" spans="1:26" x14ac:dyDescent="0.3">
      <c r="A9511">
        <v>7006871</v>
      </c>
      <c r="B9511" t="s">
        <v>12243</v>
      </c>
      <c r="C9511">
        <v>148</v>
      </c>
      <c r="D9511" t="s">
        <v>1636</v>
      </c>
      <c r="E9511" t="s">
        <v>12244</v>
      </c>
      <c r="F9511" t="s">
        <v>16</v>
      </c>
      <c r="G9511" t="s">
        <v>16</v>
      </c>
      <c r="H9511" t="s">
        <v>16</v>
      </c>
      <c r="I9511">
        <v>3</v>
      </c>
      <c r="J9511">
        <v>166</v>
      </c>
      <c r="K9511">
        <v>55</v>
      </c>
      <c r="L9511">
        <v>4.5</v>
      </c>
      <c r="M9511" t="s">
        <v>878</v>
      </c>
      <c r="N9511" t="str">
        <f>SUBSTITUTE(Sheet1[[#This Row],[Datekey_Opening]],"_","-")</f>
        <v>2010-1-16</v>
      </c>
      <c r="O9511">
        <f>YEAR(Sheet1[[#This Row],[Date]])</f>
        <v>2010</v>
      </c>
      <c r="P9511" t="str">
        <f>LOOKUP(Sheet1[[#This Row],[CountryCode]],$AI$4:$AI$18,$AJ$4:$AJ$18)</f>
        <v>New Zealand</v>
      </c>
      <c r="Q9511">
        <f>MONTH(Sheet1[[#This Row],[Date]])</f>
        <v>1</v>
      </c>
      <c r="R9511" t="str">
        <f>TEXT(Sheet1[[#This Row],[Date]],"MMMM")</f>
        <v>January</v>
      </c>
      <c r="S9511" t="str">
        <f>TEXT(Sheet1[[#This Row],[Date]],"YYYY-MMM")</f>
        <v>2010-Jan</v>
      </c>
      <c r="T9511">
        <f>WEEKDAY(Sheet1[[#This Row],[Date]])</f>
        <v>7</v>
      </c>
      <c r="U9511" t="str">
        <f>TEXT(Sheet1[[#This Row],[Date]],"DDDD")</f>
        <v>Saturday</v>
      </c>
      <c r="V9511" t="str">
        <f>"FM"&amp;MOD(MONTH(Sheet1[[#This Row],[Date]])-4,12)+1</f>
        <v>FM10</v>
      </c>
      <c r="W9511" t="str">
        <f>"Q"&amp;ROUNDUP(MONTH(Sheet1[[#This Row],[Date]])/3,0)</f>
        <v>Q1</v>
      </c>
      <c r="X9511" t="str">
        <f>"Q"&amp;INT(MOD(MONTH(Sheet1[[#This Row],[Date]])-4,12/3)+1)</f>
        <v>Q2</v>
      </c>
      <c r="Y9511" t="str" cm="1">
        <f t="array" ref="Y9511">_xlfn.IFS(ROUND(L9511,0)&lt;=1,"Need to improve 0-1",ROUND(L9511,0)&lt;=2,"Okay 1-2",ROUND(L9511,0)&lt;=3,"Good 2-3",ROUND(L9511,0)&lt;=4,"Great 3-4",ROUND(L9511,0)&lt;=5,"Excellent 4-5")</f>
        <v>Excellent 4-5</v>
      </c>
      <c r="Z9511" t="str">
        <f t="shared" si="148"/>
        <v>0-1000</v>
      </c>
    </row>
    <row r="9512" spans="1:26" x14ac:dyDescent="0.3">
      <c r="A9512">
        <v>6403499</v>
      </c>
      <c r="B9512" t="s">
        <v>12245</v>
      </c>
      <c r="C9512">
        <v>189</v>
      </c>
      <c r="D9512" t="s">
        <v>2016</v>
      </c>
      <c r="E9512" t="s">
        <v>1951</v>
      </c>
      <c r="F9512" t="s">
        <v>16</v>
      </c>
      <c r="G9512" t="s">
        <v>16</v>
      </c>
      <c r="H9512" t="s">
        <v>16</v>
      </c>
      <c r="I9512">
        <v>3</v>
      </c>
      <c r="J9512">
        <v>127</v>
      </c>
      <c r="K9512">
        <v>250</v>
      </c>
      <c r="L9512">
        <v>3.8</v>
      </c>
      <c r="M9512" t="s">
        <v>12246</v>
      </c>
      <c r="N9512" t="str">
        <f>SUBSTITUTE(Sheet1[[#This Row],[Datekey_Opening]],"_","-")</f>
        <v>2016-1-13</v>
      </c>
      <c r="O9512">
        <f>YEAR(Sheet1[[#This Row],[Date]])</f>
        <v>2016</v>
      </c>
      <c r="P9512" t="str">
        <f>LOOKUP(Sheet1[[#This Row],[CountryCode]],$AI$4:$AI$18,$AJ$4:$AJ$18)</f>
        <v>South Africa</v>
      </c>
      <c r="Q9512">
        <f>MONTH(Sheet1[[#This Row],[Date]])</f>
        <v>1</v>
      </c>
      <c r="R9512" t="str">
        <f>TEXT(Sheet1[[#This Row],[Date]],"MMMM")</f>
        <v>January</v>
      </c>
      <c r="S9512" t="str">
        <f>TEXT(Sheet1[[#This Row],[Date]],"YYYY-MMM")</f>
        <v>2016-Jan</v>
      </c>
      <c r="T9512">
        <f>WEEKDAY(Sheet1[[#This Row],[Date]])</f>
        <v>4</v>
      </c>
      <c r="U9512" t="str">
        <f>TEXT(Sheet1[[#This Row],[Date]],"DDDD")</f>
        <v>Wednesday</v>
      </c>
      <c r="V9512" t="str">
        <f>"FM"&amp;MOD(MONTH(Sheet1[[#This Row],[Date]])-4,12)+1</f>
        <v>FM10</v>
      </c>
      <c r="W9512" t="str">
        <f>"Q"&amp;ROUNDUP(MONTH(Sheet1[[#This Row],[Date]])/3,0)</f>
        <v>Q1</v>
      </c>
      <c r="X9512" t="str">
        <f>"Q"&amp;INT(MOD(MONTH(Sheet1[[#This Row],[Date]])-4,12/3)+1)</f>
        <v>Q2</v>
      </c>
      <c r="Y9512" t="str" cm="1">
        <f t="array" ref="Y9512">_xlfn.IFS(ROUND(L9512,0)&lt;=1,"Need to improve 0-1",ROUND(L9512,0)&lt;=2,"Okay 1-2",ROUND(L9512,0)&lt;=3,"Good 2-3",ROUND(L9512,0)&lt;=4,"Great 3-4",ROUND(L9512,0)&lt;=5,"Excellent 4-5")</f>
        <v>Great 3-4</v>
      </c>
      <c r="Z9512" t="str">
        <f t="shared" si="148"/>
        <v>0-1000</v>
      </c>
    </row>
    <row r="9513" spans="1:26" x14ac:dyDescent="0.3">
      <c r="A9513">
        <v>6502883</v>
      </c>
      <c r="B9513" t="s">
        <v>12247</v>
      </c>
      <c r="C9513">
        <v>189</v>
      </c>
      <c r="D9513" t="s">
        <v>2031</v>
      </c>
      <c r="E9513" t="s">
        <v>1901</v>
      </c>
      <c r="F9513" t="s">
        <v>16</v>
      </c>
      <c r="G9513" t="s">
        <v>16</v>
      </c>
      <c r="H9513" t="s">
        <v>16</v>
      </c>
      <c r="I9513">
        <v>3</v>
      </c>
      <c r="J9513">
        <v>581</v>
      </c>
      <c r="K9513">
        <v>250</v>
      </c>
      <c r="L9513">
        <v>4.2</v>
      </c>
      <c r="M9513" t="s">
        <v>12248</v>
      </c>
      <c r="N9513" t="str">
        <f>SUBSTITUTE(Sheet1[[#This Row],[Datekey_Opening]],"_","-")</f>
        <v>2018-1-3</v>
      </c>
      <c r="O9513">
        <f>YEAR(Sheet1[[#This Row],[Date]])</f>
        <v>2018</v>
      </c>
      <c r="P9513" t="str">
        <f>LOOKUP(Sheet1[[#This Row],[CountryCode]],$AI$4:$AI$18,$AJ$4:$AJ$18)</f>
        <v>South Africa</v>
      </c>
      <c r="Q9513">
        <f>MONTH(Sheet1[[#This Row],[Date]])</f>
        <v>1</v>
      </c>
      <c r="R9513" t="str">
        <f>TEXT(Sheet1[[#This Row],[Date]],"MMMM")</f>
        <v>January</v>
      </c>
      <c r="S9513" t="str">
        <f>TEXT(Sheet1[[#This Row],[Date]],"YYYY-MMM")</f>
        <v>2018-Jan</v>
      </c>
      <c r="T9513">
        <f>WEEKDAY(Sheet1[[#This Row],[Date]])</f>
        <v>4</v>
      </c>
      <c r="U9513" t="str">
        <f>TEXT(Sheet1[[#This Row],[Date]],"DDDD")</f>
        <v>Wednesday</v>
      </c>
      <c r="V9513" t="str">
        <f>"FM"&amp;MOD(MONTH(Sheet1[[#This Row],[Date]])-4,12)+1</f>
        <v>FM10</v>
      </c>
      <c r="W9513" t="str">
        <f>"Q"&amp;ROUNDUP(MONTH(Sheet1[[#This Row],[Date]])/3,0)</f>
        <v>Q1</v>
      </c>
      <c r="X9513" t="str">
        <f>"Q"&amp;INT(MOD(MONTH(Sheet1[[#This Row],[Date]])-4,12/3)+1)</f>
        <v>Q2</v>
      </c>
      <c r="Y9513" t="str" cm="1">
        <f t="array" ref="Y9513">_xlfn.IFS(ROUND(L9513,0)&lt;=1,"Need to improve 0-1",ROUND(L9513,0)&lt;=2,"Okay 1-2",ROUND(L9513,0)&lt;=3,"Good 2-3",ROUND(L9513,0)&lt;=4,"Great 3-4",ROUND(L9513,0)&lt;=5,"Excellent 4-5")</f>
        <v>Great 3-4</v>
      </c>
      <c r="Z9513" t="str">
        <f t="shared" si="148"/>
        <v>0-1000</v>
      </c>
    </row>
    <row r="9514" spans="1:26" x14ac:dyDescent="0.3">
      <c r="A9514">
        <v>5800755</v>
      </c>
      <c r="B9514" t="s">
        <v>12249</v>
      </c>
      <c r="C9514">
        <v>191</v>
      </c>
      <c r="D9514" t="s">
        <v>11827</v>
      </c>
      <c r="E9514" t="s">
        <v>12250</v>
      </c>
      <c r="F9514" t="s">
        <v>16</v>
      </c>
      <c r="G9514" t="s">
        <v>16</v>
      </c>
      <c r="H9514" t="s">
        <v>16</v>
      </c>
      <c r="I9514">
        <v>3</v>
      </c>
      <c r="J9514">
        <v>114</v>
      </c>
      <c r="K9514">
        <v>2500</v>
      </c>
      <c r="L9514">
        <v>4</v>
      </c>
      <c r="M9514" t="s">
        <v>5847</v>
      </c>
      <c r="N9514" t="str">
        <f>SUBSTITUTE(Sheet1[[#This Row],[Datekey_Opening]],"_","-")</f>
        <v>2011-1-18</v>
      </c>
      <c r="O9514">
        <f>YEAR(Sheet1[[#This Row],[Date]])</f>
        <v>2011</v>
      </c>
      <c r="P9514" t="str">
        <f>LOOKUP(Sheet1[[#This Row],[CountryCode]],$AI$4:$AI$18,$AJ$4:$AJ$18)</f>
        <v>Sri Lanka</v>
      </c>
      <c r="Q9514">
        <f>MONTH(Sheet1[[#This Row],[Date]])</f>
        <v>1</v>
      </c>
      <c r="R9514" t="str">
        <f>TEXT(Sheet1[[#This Row],[Date]],"MMMM")</f>
        <v>January</v>
      </c>
      <c r="S9514" t="str">
        <f>TEXT(Sheet1[[#This Row],[Date]],"YYYY-MMM")</f>
        <v>2011-Jan</v>
      </c>
      <c r="T9514">
        <f>WEEKDAY(Sheet1[[#This Row],[Date]])</f>
        <v>3</v>
      </c>
      <c r="U9514" t="str">
        <f>TEXT(Sheet1[[#This Row],[Date]],"DDDD")</f>
        <v>Tuesday</v>
      </c>
      <c r="V9514" t="str">
        <f>"FM"&amp;MOD(MONTH(Sheet1[[#This Row],[Date]])-4,12)+1</f>
        <v>FM10</v>
      </c>
      <c r="W9514" t="str">
        <f>"Q"&amp;ROUNDUP(MONTH(Sheet1[[#This Row],[Date]])/3,0)</f>
        <v>Q1</v>
      </c>
      <c r="X9514" t="str">
        <f>"Q"&amp;INT(MOD(MONTH(Sheet1[[#This Row],[Date]])-4,12/3)+1)</f>
        <v>Q2</v>
      </c>
      <c r="Y9514" t="str" cm="1">
        <f t="array" ref="Y9514">_xlfn.IFS(ROUND(L9514,0)&lt;=1,"Need to improve 0-1",ROUND(L9514,0)&lt;=2,"Okay 1-2",ROUND(L9514,0)&lt;=3,"Good 2-3",ROUND(L9514,0)&lt;=4,"Great 3-4",ROUND(L9514,0)&lt;=5,"Excellent 4-5")</f>
        <v>Great 3-4</v>
      </c>
      <c r="Z9514" t="str">
        <f t="shared" si="148"/>
        <v>2000-3000</v>
      </c>
    </row>
    <row r="9515" spans="1:26" x14ac:dyDescent="0.3">
      <c r="A9515">
        <v>5800156</v>
      </c>
      <c r="B9515" t="s">
        <v>12251</v>
      </c>
      <c r="C9515">
        <v>191</v>
      </c>
      <c r="D9515" t="s">
        <v>11827</v>
      </c>
      <c r="E9515" t="s">
        <v>12252</v>
      </c>
      <c r="F9515" t="s">
        <v>16</v>
      </c>
      <c r="G9515" t="s">
        <v>16</v>
      </c>
      <c r="H9515" t="s">
        <v>16</v>
      </c>
      <c r="I9515">
        <v>3</v>
      </c>
      <c r="J9515">
        <v>93</v>
      </c>
      <c r="K9515">
        <v>2000</v>
      </c>
      <c r="L9515">
        <v>2.5</v>
      </c>
      <c r="M9515" t="s">
        <v>6891</v>
      </c>
      <c r="N9515" t="str">
        <f>SUBSTITUTE(Sheet1[[#This Row],[Datekey_Opening]],"_","-")</f>
        <v>2016-1-16</v>
      </c>
      <c r="O9515">
        <f>YEAR(Sheet1[[#This Row],[Date]])</f>
        <v>2016</v>
      </c>
      <c r="P9515" t="str">
        <f>LOOKUP(Sheet1[[#This Row],[CountryCode]],$AI$4:$AI$18,$AJ$4:$AJ$18)</f>
        <v>Sri Lanka</v>
      </c>
      <c r="Q9515">
        <f>MONTH(Sheet1[[#This Row],[Date]])</f>
        <v>1</v>
      </c>
      <c r="R9515" t="str">
        <f>TEXT(Sheet1[[#This Row],[Date]],"MMMM")</f>
        <v>January</v>
      </c>
      <c r="S9515" t="str">
        <f>TEXT(Sheet1[[#This Row],[Date]],"YYYY-MMM")</f>
        <v>2016-Jan</v>
      </c>
      <c r="T9515">
        <f>WEEKDAY(Sheet1[[#This Row],[Date]])</f>
        <v>7</v>
      </c>
      <c r="U9515" t="str">
        <f>TEXT(Sheet1[[#This Row],[Date]],"DDDD")</f>
        <v>Saturday</v>
      </c>
      <c r="V9515" t="str">
        <f>"FM"&amp;MOD(MONTH(Sheet1[[#This Row],[Date]])-4,12)+1</f>
        <v>FM10</v>
      </c>
      <c r="W9515" t="str">
        <f>"Q"&amp;ROUNDUP(MONTH(Sheet1[[#This Row],[Date]])/3,0)</f>
        <v>Q1</v>
      </c>
      <c r="X9515" t="str">
        <f>"Q"&amp;INT(MOD(MONTH(Sheet1[[#This Row],[Date]])-4,12/3)+1)</f>
        <v>Q2</v>
      </c>
      <c r="Y9515" t="str" cm="1">
        <f t="array" ref="Y9515">_xlfn.IFS(ROUND(L9515,0)&lt;=1,"Need to improve 0-1",ROUND(L9515,0)&lt;=2,"Okay 1-2",ROUND(L9515,0)&lt;=3,"Good 2-3",ROUND(L9515,0)&lt;=4,"Great 3-4",ROUND(L9515,0)&lt;=5,"Excellent 4-5")</f>
        <v>Good 2-3</v>
      </c>
      <c r="Z9515" t="str">
        <f t="shared" si="148"/>
        <v>2000-3000</v>
      </c>
    </row>
    <row r="9516" spans="1:26" x14ac:dyDescent="0.3">
      <c r="A9516">
        <v>6701419</v>
      </c>
      <c r="B9516" t="s">
        <v>12253</v>
      </c>
      <c r="C9516">
        <v>30</v>
      </c>
      <c r="D9516" t="s">
        <v>1742</v>
      </c>
      <c r="E9516" t="s">
        <v>12254</v>
      </c>
      <c r="F9516" t="s">
        <v>16</v>
      </c>
      <c r="G9516" t="s">
        <v>16</v>
      </c>
      <c r="H9516" t="s">
        <v>16</v>
      </c>
      <c r="I9516">
        <v>3</v>
      </c>
      <c r="J9516">
        <v>2</v>
      </c>
      <c r="K9516">
        <v>65</v>
      </c>
      <c r="L9516">
        <v>1</v>
      </c>
      <c r="M9516" t="s">
        <v>6252</v>
      </c>
      <c r="N9516" t="str">
        <f>SUBSTITUTE(Sheet1[[#This Row],[Datekey_Opening]],"_","-")</f>
        <v>2015-12-18</v>
      </c>
      <c r="O9516">
        <f>YEAR(Sheet1[[#This Row],[Date]])</f>
        <v>2015</v>
      </c>
      <c r="P9516" t="str">
        <f>LOOKUP(Sheet1[[#This Row],[CountryCode]],$AI$4:$AI$18,$AJ$4:$AJ$18)</f>
        <v>Brazil</v>
      </c>
      <c r="Q9516">
        <f>MONTH(Sheet1[[#This Row],[Date]])</f>
        <v>12</v>
      </c>
      <c r="R9516" t="str">
        <f>TEXT(Sheet1[[#This Row],[Date]],"MMMM")</f>
        <v>December</v>
      </c>
      <c r="S9516" t="str">
        <f>TEXT(Sheet1[[#This Row],[Date]],"YYYY-MMM")</f>
        <v>2015-Dec</v>
      </c>
      <c r="T9516">
        <f>WEEKDAY(Sheet1[[#This Row],[Date]])</f>
        <v>6</v>
      </c>
      <c r="U9516" t="str">
        <f>TEXT(Sheet1[[#This Row],[Date]],"DDDD")</f>
        <v>Friday</v>
      </c>
      <c r="V9516" t="str">
        <f>"FM"&amp;MOD(MONTH(Sheet1[[#This Row],[Date]])-4,12)+1</f>
        <v>FM9</v>
      </c>
      <c r="W9516" t="str">
        <f>"Q"&amp;ROUNDUP(MONTH(Sheet1[[#This Row],[Date]])/3,0)</f>
        <v>Q4</v>
      </c>
      <c r="X9516" t="str">
        <f>"Q"&amp;INT(MOD(MONTH(Sheet1[[#This Row],[Date]])-4,12/3)+1)</f>
        <v>Q1</v>
      </c>
      <c r="Y9516" t="str" cm="1">
        <f t="array" ref="Y9516">_xlfn.IFS(ROUND(L9516,0)&lt;=1,"Need to improve 0-1",ROUND(L9516,0)&lt;=2,"Okay 1-2",ROUND(L9516,0)&lt;=3,"Good 2-3",ROUND(L9516,0)&lt;=4,"Great 3-4",ROUND(L9516,0)&lt;=5,"Excellent 4-5")</f>
        <v>Need to improve 0-1</v>
      </c>
      <c r="Z9516" t="str">
        <f t="shared" si="148"/>
        <v>0-1000</v>
      </c>
    </row>
    <row r="9517" spans="1:26" x14ac:dyDescent="0.3">
      <c r="A9517">
        <v>7422633</v>
      </c>
      <c r="B9517" t="s">
        <v>12087</v>
      </c>
      <c r="C9517">
        <v>94</v>
      </c>
      <c r="D9517" t="s">
        <v>12114</v>
      </c>
      <c r="E9517" t="s">
        <v>12089</v>
      </c>
      <c r="F9517" t="s">
        <v>16</v>
      </c>
      <c r="G9517" t="s">
        <v>16</v>
      </c>
      <c r="H9517" t="s">
        <v>16</v>
      </c>
      <c r="I9517">
        <v>3</v>
      </c>
      <c r="J9517">
        <v>1662</v>
      </c>
      <c r="K9517">
        <v>200000</v>
      </c>
      <c r="L9517">
        <v>4.9000000000000004</v>
      </c>
      <c r="M9517" t="s">
        <v>5890</v>
      </c>
      <c r="N9517" t="str">
        <f>SUBSTITUTE(Sheet1[[#This Row],[Datekey_Opening]],"_","-")</f>
        <v>2010-12-18</v>
      </c>
      <c r="O9517">
        <f>YEAR(Sheet1[[#This Row],[Date]])</f>
        <v>2010</v>
      </c>
      <c r="P9517" t="str">
        <f>LOOKUP(Sheet1[[#This Row],[CountryCode]],$AI$4:$AI$18,$AJ$4:$AJ$18)</f>
        <v>Indonesia</v>
      </c>
      <c r="Q9517">
        <f>MONTH(Sheet1[[#This Row],[Date]])</f>
        <v>12</v>
      </c>
      <c r="R9517" t="str">
        <f>TEXT(Sheet1[[#This Row],[Date]],"MMMM")</f>
        <v>December</v>
      </c>
      <c r="S9517" t="str">
        <f>TEXT(Sheet1[[#This Row],[Date]],"YYYY-MMM")</f>
        <v>2010-Dec</v>
      </c>
      <c r="T9517">
        <f>WEEKDAY(Sheet1[[#This Row],[Date]])</f>
        <v>7</v>
      </c>
      <c r="U9517" t="str">
        <f>TEXT(Sheet1[[#This Row],[Date]],"DDDD")</f>
        <v>Saturday</v>
      </c>
      <c r="V9517" t="str">
        <f>"FM"&amp;MOD(MONTH(Sheet1[[#This Row],[Date]])-4,12)+1</f>
        <v>FM9</v>
      </c>
      <c r="W9517" t="str">
        <f>"Q"&amp;ROUNDUP(MONTH(Sheet1[[#This Row],[Date]])/3,0)</f>
        <v>Q4</v>
      </c>
      <c r="X9517" t="str">
        <f>"Q"&amp;INT(MOD(MONTH(Sheet1[[#This Row],[Date]])-4,12/3)+1)</f>
        <v>Q1</v>
      </c>
      <c r="Y9517" t="str" cm="1">
        <f t="array" ref="Y9517">_xlfn.IFS(ROUND(L9517,0)&lt;=1,"Need to improve 0-1",ROUND(L9517,0)&lt;=2,"Okay 1-2",ROUND(L9517,0)&lt;=3,"Good 2-3",ROUND(L9517,0)&lt;=4,"Great 3-4",ROUND(L9517,0)&lt;=5,"Excellent 4-5")</f>
        <v>Excellent 4-5</v>
      </c>
      <c r="Z9517" t="str">
        <f t="shared" si="148"/>
        <v>Above 200000</v>
      </c>
    </row>
    <row r="9518" spans="1:26" x14ac:dyDescent="0.3">
      <c r="A9518">
        <v>7405789</v>
      </c>
      <c r="B9518" t="s">
        <v>12255</v>
      </c>
      <c r="C9518">
        <v>94</v>
      </c>
      <c r="D9518" t="s">
        <v>12114</v>
      </c>
      <c r="E9518" t="s">
        <v>12256</v>
      </c>
      <c r="F9518" t="s">
        <v>16</v>
      </c>
      <c r="G9518" t="s">
        <v>16</v>
      </c>
      <c r="H9518" t="s">
        <v>16</v>
      </c>
      <c r="I9518">
        <v>3</v>
      </c>
      <c r="J9518">
        <v>1476</v>
      </c>
      <c r="K9518">
        <v>165000</v>
      </c>
      <c r="L9518">
        <v>4.5999999999999996</v>
      </c>
      <c r="M9518" t="s">
        <v>6908</v>
      </c>
      <c r="N9518" t="str">
        <f>SUBSTITUTE(Sheet1[[#This Row],[Datekey_Opening]],"_","-")</f>
        <v>2011-12-17</v>
      </c>
      <c r="O9518">
        <f>YEAR(Sheet1[[#This Row],[Date]])</f>
        <v>2011</v>
      </c>
      <c r="P9518" t="str">
        <f>LOOKUP(Sheet1[[#This Row],[CountryCode]],$AI$4:$AI$18,$AJ$4:$AJ$18)</f>
        <v>Indonesia</v>
      </c>
      <c r="Q9518">
        <f>MONTH(Sheet1[[#This Row],[Date]])</f>
        <v>12</v>
      </c>
      <c r="R9518" t="str">
        <f>TEXT(Sheet1[[#This Row],[Date]],"MMMM")</f>
        <v>December</v>
      </c>
      <c r="S9518" t="str">
        <f>TEXT(Sheet1[[#This Row],[Date]],"YYYY-MMM")</f>
        <v>2011-Dec</v>
      </c>
      <c r="T9518">
        <f>WEEKDAY(Sheet1[[#This Row],[Date]])</f>
        <v>7</v>
      </c>
      <c r="U9518" t="str">
        <f>TEXT(Sheet1[[#This Row],[Date]],"DDDD")</f>
        <v>Saturday</v>
      </c>
      <c r="V9518" t="str">
        <f>"FM"&amp;MOD(MONTH(Sheet1[[#This Row],[Date]])-4,12)+1</f>
        <v>FM9</v>
      </c>
      <c r="W9518" t="str">
        <f>"Q"&amp;ROUNDUP(MONTH(Sheet1[[#This Row],[Date]])/3,0)</f>
        <v>Q4</v>
      </c>
      <c r="X9518" t="str">
        <f>"Q"&amp;INT(MOD(MONTH(Sheet1[[#This Row],[Date]])-4,12/3)+1)</f>
        <v>Q1</v>
      </c>
      <c r="Y9518" t="str" cm="1">
        <f t="array" ref="Y9518">_xlfn.IFS(ROUND(L9518,0)&lt;=1,"Need to improve 0-1",ROUND(L9518,0)&lt;=2,"Okay 1-2",ROUND(L9518,0)&lt;=3,"Good 2-3",ROUND(L9518,0)&lt;=4,"Great 3-4",ROUND(L9518,0)&lt;=5,"Excellent 4-5")</f>
        <v>Excellent 4-5</v>
      </c>
      <c r="Z9518" t="str">
        <f t="shared" si="148"/>
        <v>7000-200000</v>
      </c>
    </row>
    <row r="9519" spans="1:26" x14ac:dyDescent="0.3">
      <c r="A9519">
        <v>18409146</v>
      </c>
      <c r="B9519" t="s">
        <v>12215</v>
      </c>
      <c r="C9519">
        <v>94</v>
      </c>
      <c r="D9519" t="s">
        <v>12114</v>
      </c>
      <c r="E9519" t="s">
        <v>12216</v>
      </c>
      <c r="F9519" t="s">
        <v>16</v>
      </c>
      <c r="G9519" t="s">
        <v>16</v>
      </c>
      <c r="H9519" t="s">
        <v>16</v>
      </c>
      <c r="I9519">
        <v>3</v>
      </c>
      <c r="J9519">
        <v>152</v>
      </c>
      <c r="K9519">
        <v>100000</v>
      </c>
      <c r="L9519">
        <v>3.4</v>
      </c>
      <c r="M9519" t="s">
        <v>2955</v>
      </c>
      <c r="N9519" t="str">
        <f>SUBSTITUTE(Sheet1[[#This Row],[Datekey_Opening]],"_","-")</f>
        <v>2015-12-7</v>
      </c>
      <c r="O9519">
        <f>YEAR(Sheet1[[#This Row],[Date]])</f>
        <v>2015</v>
      </c>
      <c r="P9519" t="str">
        <f>LOOKUP(Sheet1[[#This Row],[CountryCode]],$AI$4:$AI$18,$AJ$4:$AJ$18)</f>
        <v>Indonesia</v>
      </c>
      <c r="Q9519">
        <f>MONTH(Sheet1[[#This Row],[Date]])</f>
        <v>12</v>
      </c>
      <c r="R9519" t="str">
        <f>TEXT(Sheet1[[#This Row],[Date]],"MMMM")</f>
        <v>December</v>
      </c>
      <c r="S9519" t="str">
        <f>TEXT(Sheet1[[#This Row],[Date]],"YYYY-MMM")</f>
        <v>2015-Dec</v>
      </c>
      <c r="T9519">
        <f>WEEKDAY(Sheet1[[#This Row],[Date]])</f>
        <v>2</v>
      </c>
      <c r="U9519" t="str">
        <f>TEXT(Sheet1[[#This Row],[Date]],"DDDD")</f>
        <v>Monday</v>
      </c>
      <c r="V9519" t="str">
        <f>"FM"&amp;MOD(MONTH(Sheet1[[#This Row],[Date]])-4,12)+1</f>
        <v>FM9</v>
      </c>
      <c r="W9519" t="str">
        <f>"Q"&amp;ROUNDUP(MONTH(Sheet1[[#This Row],[Date]])/3,0)</f>
        <v>Q4</v>
      </c>
      <c r="X9519" t="str">
        <f>"Q"&amp;INT(MOD(MONTH(Sheet1[[#This Row],[Date]])-4,12/3)+1)</f>
        <v>Q1</v>
      </c>
      <c r="Y9519" t="str" cm="1">
        <f t="array" ref="Y9519">_xlfn.IFS(ROUND(L9519,0)&lt;=1,"Need to improve 0-1",ROUND(L9519,0)&lt;=2,"Okay 1-2",ROUND(L9519,0)&lt;=3,"Good 2-3",ROUND(L9519,0)&lt;=4,"Great 3-4",ROUND(L9519,0)&lt;=5,"Excellent 4-5")</f>
        <v>Good 2-3</v>
      </c>
      <c r="Z9519" t="str">
        <f t="shared" si="148"/>
        <v>7000-200000</v>
      </c>
    </row>
    <row r="9520" spans="1:26" x14ac:dyDescent="0.3">
      <c r="A9520">
        <v>7006421</v>
      </c>
      <c r="B9520" t="s">
        <v>12257</v>
      </c>
      <c r="C9520">
        <v>148</v>
      </c>
      <c r="D9520" t="s">
        <v>1636</v>
      </c>
      <c r="E9520" t="s">
        <v>12232</v>
      </c>
      <c r="F9520" t="s">
        <v>16</v>
      </c>
      <c r="G9520" t="s">
        <v>16</v>
      </c>
      <c r="H9520" t="s">
        <v>16</v>
      </c>
      <c r="I9520">
        <v>3</v>
      </c>
      <c r="J9520">
        <v>414</v>
      </c>
      <c r="K9520">
        <v>60</v>
      </c>
      <c r="L9520">
        <v>4</v>
      </c>
      <c r="M9520" t="s">
        <v>302</v>
      </c>
      <c r="N9520" t="str">
        <f>SUBSTITUTE(Sheet1[[#This Row],[Datekey_Opening]],"_","-")</f>
        <v>2012-12-15</v>
      </c>
      <c r="O9520">
        <f>YEAR(Sheet1[[#This Row],[Date]])</f>
        <v>2012</v>
      </c>
      <c r="P9520" t="str">
        <f>LOOKUP(Sheet1[[#This Row],[CountryCode]],$AI$4:$AI$18,$AJ$4:$AJ$18)</f>
        <v>New Zealand</v>
      </c>
      <c r="Q9520">
        <f>MONTH(Sheet1[[#This Row],[Date]])</f>
        <v>12</v>
      </c>
      <c r="R9520" t="str">
        <f>TEXT(Sheet1[[#This Row],[Date]],"MMMM")</f>
        <v>December</v>
      </c>
      <c r="S9520" t="str">
        <f>TEXT(Sheet1[[#This Row],[Date]],"YYYY-MMM")</f>
        <v>2012-Dec</v>
      </c>
      <c r="T9520">
        <f>WEEKDAY(Sheet1[[#This Row],[Date]])</f>
        <v>7</v>
      </c>
      <c r="U9520" t="str">
        <f>TEXT(Sheet1[[#This Row],[Date]],"DDDD")</f>
        <v>Saturday</v>
      </c>
      <c r="V9520" t="str">
        <f>"FM"&amp;MOD(MONTH(Sheet1[[#This Row],[Date]])-4,12)+1</f>
        <v>FM9</v>
      </c>
      <c r="W9520" t="str">
        <f>"Q"&amp;ROUNDUP(MONTH(Sheet1[[#This Row],[Date]])/3,0)</f>
        <v>Q4</v>
      </c>
      <c r="X9520" t="str">
        <f>"Q"&amp;INT(MOD(MONTH(Sheet1[[#This Row],[Date]])-4,12/3)+1)</f>
        <v>Q1</v>
      </c>
      <c r="Y9520" t="str" cm="1">
        <f t="array" ref="Y9520">_xlfn.IFS(ROUND(L9520,0)&lt;=1,"Need to improve 0-1",ROUND(L9520,0)&lt;=2,"Okay 1-2",ROUND(L9520,0)&lt;=3,"Good 2-3",ROUND(L9520,0)&lt;=4,"Great 3-4",ROUND(L9520,0)&lt;=5,"Excellent 4-5")</f>
        <v>Great 3-4</v>
      </c>
      <c r="Z9520" t="str">
        <f t="shared" si="148"/>
        <v>0-1000</v>
      </c>
    </row>
    <row r="9521" spans="1:26" x14ac:dyDescent="0.3">
      <c r="A9521">
        <v>7101378</v>
      </c>
      <c r="B9521" t="s">
        <v>12258</v>
      </c>
      <c r="C9521">
        <v>148</v>
      </c>
      <c r="D9521" t="s">
        <v>1640</v>
      </c>
      <c r="E9521" t="s">
        <v>915</v>
      </c>
      <c r="F9521" t="s">
        <v>16</v>
      </c>
      <c r="G9521" t="s">
        <v>16</v>
      </c>
      <c r="H9521" t="s">
        <v>16</v>
      </c>
      <c r="I9521">
        <v>3</v>
      </c>
      <c r="J9521">
        <v>114</v>
      </c>
      <c r="K9521">
        <v>60</v>
      </c>
      <c r="L9521">
        <v>4.0999999999999996</v>
      </c>
      <c r="M9521" t="s">
        <v>9524</v>
      </c>
      <c r="N9521" t="str">
        <f>SUBSTITUTE(Sheet1[[#This Row],[Datekey_Opening]],"_","-")</f>
        <v>2015-12-6</v>
      </c>
      <c r="O9521">
        <f>YEAR(Sheet1[[#This Row],[Date]])</f>
        <v>2015</v>
      </c>
      <c r="P9521" t="str">
        <f>LOOKUP(Sheet1[[#This Row],[CountryCode]],$AI$4:$AI$18,$AJ$4:$AJ$18)</f>
        <v>New Zealand</v>
      </c>
      <c r="Q9521">
        <f>MONTH(Sheet1[[#This Row],[Date]])</f>
        <v>12</v>
      </c>
      <c r="R9521" t="str">
        <f>TEXT(Sheet1[[#This Row],[Date]],"MMMM")</f>
        <v>December</v>
      </c>
      <c r="S9521" t="str">
        <f>TEXT(Sheet1[[#This Row],[Date]],"YYYY-MMM")</f>
        <v>2015-Dec</v>
      </c>
      <c r="T9521">
        <f>WEEKDAY(Sheet1[[#This Row],[Date]])</f>
        <v>1</v>
      </c>
      <c r="U9521" t="str">
        <f>TEXT(Sheet1[[#This Row],[Date]],"DDDD")</f>
        <v>Sunday</v>
      </c>
      <c r="V9521" t="str">
        <f>"FM"&amp;MOD(MONTH(Sheet1[[#This Row],[Date]])-4,12)+1</f>
        <v>FM9</v>
      </c>
      <c r="W9521" t="str">
        <f>"Q"&amp;ROUNDUP(MONTH(Sheet1[[#This Row],[Date]])/3,0)</f>
        <v>Q4</v>
      </c>
      <c r="X9521" t="str">
        <f>"Q"&amp;INT(MOD(MONTH(Sheet1[[#This Row],[Date]])-4,12/3)+1)</f>
        <v>Q1</v>
      </c>
      <c r="Y9521" t="str" cm="1">
        <f t="array" ref="Y9521">_xlfn.IFS(ROUND(L9521,0)&lt;=1,"Need to improve 0-1",ROUND(L9521,0)&lt;=2,"Okay 1-2",ROUND(L9521,0)&lt;=3,"Good 2-3",ROUND(L9521,0)&lt;=4,"Great 3-4",ROUND(L9521,0)&lt;=5,"Excellent 4-5")</f>
        <v>Great 3-4</v>
      </c>
      <c r="Z9521" t="str">
        <f t="shared" si="148"/>
        <v>0-1000</v>
      </c>
    </row>
    <row r="9522" spans="1:26" x14ac:dyDescent="0.3">
      <c r="A9522">
        <v>6900724</v>
      </c>
      <c r="B9522" t="s">
        <v>12259</v>
      </c>
      <c r="C9522">
        <v>215</v>
      </c>
      <c r="D9522" t="s">
        <v>1681</v>
      </c>
      <c r="E9522" t="s">
        <v>11550</v>
      </c>
      <c r="F9522" t="s">
        <v>16</v>
      </c>
      <c r="G9522" t="s">
        <v>16</v>
      </c>
      <c r="H9522" t="s">
        <v>16</v>
      </c>
      <c r="I9522">
        <v>3</v>
      </c>
      <c r="J9522">
        <v>100</v>
      </c>
      <c r="K9522">
        <v>40</v>
      </c>
      <c r="L9522">
        <v>4.5999999999999996</v>
      </c>
      <c r="M9522" t="s">
        <v>886</v>
      </c>
      <c r="N9522" t="str">
        <f>SUBSTITUTE(Sheet1[[#This Row],[Datekey_Opening]],"_","-")</f>
        <v>2015-12-15</v>
      </c>
      <c r="O9522">
        <f>YEAR(Sheet1[[#This Row],[Date]])</f>
        <v>2015</v>
      </c>
      <c r="P9522" t="str">
        <f>LOOKUP(Sheet1[[#This Row],[CountryCode]],$AI$4:$AI$18,$AJ$4:$AJ$18)</f>
        <v>United Kingdom</v>
      </c>
      <c r="Q9522">
        <f>MONTH(Sheet1[[#This Row],[Date]])</f>
        <v>12</v>
      </c>
      <c r="R9522" t="str">
        <f>TEXT(Sheet1[[#This Row],[Date]],"MMMM")</f>
        <v>December</v>
      </c>
      <c r="S9522" t="str">
        <f>TEXT(Sheet1[[#This Row],[Date]],"YYYY-MMM")</f>
        <v>2015-Dec</v>
      </c>
      <c r="T9522">
        <f>WEEKDAY(Sheet1[[#This Row],[Date]])</f>
        <v>3</v>
      </c>
      <c r="U9522" t="str">
        <f>TEXT(Sheet1[[#This Row],[Date]],"DDDD")</f>
        <v>Tuesday</v>
      </c>
      <c r="V9522" t="str">
        <f>"FM"&amp;MOD(MONTH(Sheet1[[#This Row],[Date]])-4,12)+1</f>
        <v>FM9</v>
      </c>
      <c r="W9522" t="str">
        <f>"Q"&amp;ROUNDUP(MONTH(Sheet1[[#This Row],[Date]])/3,0)</f>
        <v>Q4</v>
      </c>
      <c r="X9522" t="str">
        <f>"Q"&amp;INT(MOD(MONTH(Sheet1[[#This Row],[Date]])-4,12/3)+1)</f>
        <v>Q1</v>
      </c>
      <c r="Y9522" t="str" cm="1">
        <f t="array" ref="Y9522">_xlfn.IFS(ROUND(L9522,0)&lt;=1,"Need to improve 0-1",ROUND(L9522,0)&lt;=2,"Okay 1-2",ROUND(L9522,0)&lt;=3,"Good 2-3",ROUND(L9522,0)&lt;=4,"Great 3-4",ROUND(L9522,0)&lt;=5,"Excellent 4-5")</f>
        <v>Excellent 4-5</v>
      </c>
      <c r="Z9522" t="str">
        <f t="shared" si="148"/>
        <v>0-1000</v>
      </c>
    </row>
    <row r="9523" spans="1:26" x14ac:dyDescent="0.3">
      <c r="A9523">
        <v>6801374</v>
      </c>
      <c r="B9523" t="s">
        <v>12260</v>
      </c>
      <c r="C9523">
        <v>215</v>
      </c>
      <c r="D9523" t="s">
        <v>1633</v>
      </c>
      <c r="E9523" t="s">
        <v>12261</v>
      </c>
      <c r="F9523" t="s">
        <v>16</v>
      </c>
      <c r="G9523" t="s">
        <v>16</v>
      </c>
      <c r="H9523" t="s">
        <v>16</v>
      </c>
      <c r="I9523">
        <v>3</v>
      </c>
      <c r="J9523">
        <v>162</v>
      </c>
      <c r="K9523">
        <v>50</v>
      </c>
      <c r="L9523">
        <v>4.9000000000000004</v>
      </c>
      <c r="M9523" t="s">
        <v>1308</v>
      </c>
      <c r="N9523" t="str">
        <f>SUBSTITUTE(Sheet1[[#This Row],[Datekey_Opening]],"_","-")</f>
        <v>2015-12-10</v>
      </c>
      <c r="O9523">
        <f>YEAR(Sheet1[[#This Row],[Date]])</f>
        <v>2015</v>
      </c>
      <c r="P9523" t="str">
        <f>LOOKUP(Sheet1[[#This Row],[CountryCode]],$AI$4:$AI$18,$AJ$4:$AJ$18)</f>
        <v>United Kingdom</v>
      </c>
      <c r="Q9523">
        <f>MONTH(Sheet1[[#This Row],[Date]])</f>
        <v>12</v>
      </c>
      <c r="R9523" t="str">
        <f>TEXT(Sheet1[[#This Row],[Date]],"MMMM")</f>
        <v>December</v>
      </c>
      <c r="S9523" t="str">
        <f>TEXT(Sheet1[[#This Row],[Date]],"YYYY-MMM")</f>
        <v>2015-Dec</v>
      </c>
      <c r="T9523">
        <f>WEEKDAY(Sheet1[[#This Row],[Date]])</f>
        <v>5</v>
      </c>
      <c r="U9523" t="str">
        <f>TEXT(Sheet1[[#This Row],[Date]],"DDDD")</f>
        <v>Thursday</v>
      </c>
      <c r="V9523" t="str">
        <f>"FM"&amp;MOD(MONTH(Sheet1[[#This Row],[Date]])-4,12)+1</f>
        <v>FM9</v>
      </c>
      <c r="W9523" t="str">
        <f>"Q"&amp;ROUNDUP(MONTH(Sheet1[[#This Row],[Date]])/3,0)</f>
        <v>Q4</v>
      </c>
      <c r="X9523" t="str">
        <f>"Q"&amp;INT(MOD(MONTH(Sheet1[[#This Row],[Date]])-4,12/3)+1)</f>
        <v>Q1</v>
      </c>
      <c r="Y9523" t="str" cm="1">
        <f t="array" ref="Y9523">_xlfn.IFS(ROUND(L9523,0)&lt;=1,"Need to improve 0-1",ROUND(L9523,0)&lt;=2,"Okay 1-2",ROUND(L9523,0)&lt;=3,"Good 2-3",ROUND(L9523,0)&lt;=4,"Great 3-4",ROUND(L9523,0)&lt;=5,"Excellent 4-5")</f>
        <v>Excellent 4-5</v>
      </c>
      <c r="Z9523" t="str">
        <f t="shared" si="148"/>
        <v>0-1000</v>
      </c>
    </row>
    <row r="9524" spans="1:26" x14ac:dyDescent="0.3">
      <c r="A9524">
        <v>6201976</v>
      </c>
      <c r="B9524" t="s">
        <v>6287</v>
      </c>
      <c r="C9524">
        <v>166</v>
      </c>
      <c r="D9524" t="s">
        <v>1868</v>
      </c>
      <c r="E9524" t="s">
        <v>1682</v>
      </c>
      <c r="F9524" t="s">
        <v>16</v>
      </c>
      <c r="G9524" t="s">
        <v>16</v>
      </c>
      <c r="H9524" t="s">
        <v>16</v>
      </c>
      <c r="I9524">
        <v>3</v>
      </c>
      <c r="J9524">
        <v>350</v>
      </c>
      <c r="K9524">
        <v>80</v>
      </c>
      <c r="L9524">
        <v>3.4</v>
      </c>
      <c r="M9524" t="s">
        <v>506</v>
      </c>
      <c r="N9524" t="str">
        <f>SUBSTITUTE(Sheet1[[#This Row],[Datekey_Opening]],"_","-")</f>
        <v>2012-12-17</v>
      </c>
      <c r="O9524">
        <f>YEAR(Sheet1[[#This Row],[Date]])</f>
        <v>2012</v>
      </c>
      <c r="P9524" t="str">
        <f>LOOKUP(Sheet1[[#This Row],[CountryCode]],$AI$4:$AI$18,$AJ$4:$AJ$18)</f>
        <v>Qatar</v>
      </c>
      <c r="Q9524">
        <f>MONTH(Sheet1[[#This Row],[Date]])</f>
        <v>12</v>
      </c>
      <c r="R9524" t="str">
        <f>TEXT(Sheet1[[#This Row],[Date]],"MMMM")</f>
        <v>December</v>
      </c>
      <c r="S9524" t="str">
        <f>TEXT(Sheet1[[#This Row],[Date]],"YYYY-MMM")</f>
        <v>2012-Dec</v>
      </c>
      <c r="T9524">
        <f>WEEKDAY(Sheet1[[#This Row],[Date]])</f>
        <v>2</v>
      </c>
      <c r="U9524" t="str">
        <f>TEXT(Sheet1[[#This Row],[Date]],"DDDD")</f>
        <v>Monday</v>
      </c>
      <c r="V9524" t="str">
        <f>"FM"&amp;MOD(MONTH(Sheet1[[#This Row],[Date]])-4,12)+1</f>
        <v>FM9</v>
      </c>
      <c r="W9524" t="str">
        <f>"Q"&amp;ROUNDUP(MONTH(Sheet1[[#This Row],[Date]])/3,0)</f>
        <v>Q4</v>
      </c>
      <c r="X9524" t="str">
        <f>"Q"&amp;INT(MOD(MONTH(Sheet1[[#This Row],[Date]])-4,12/3)+1)</f>
        <v>Q1</v>
      </c>
      <c r="Y9524" t="str" cm="1">
        <f t="array" ref="Y9524">_xlfn.IFS(ROUND(L9524,0)&lt;=1,"Need to improve 0-1",ROUND(L9524,0)&lt;=2,"Okay 1-2",ROUND(L9524,0)&lt;=3,"Good 2-3",ROUND(L9524,0)&lt;=4,"Great 3-4",ROUND(L9524,0)&lt;=5,"Excellent 4-5")</f>
        <v>Good 2-3</v>
      </c>
      <c r="Z9524" t="str">
        <f t="shared" si="148"/>
        <v>0-1000</v>
      </c>
    </row>
    <row r="9525" spans="1:26" x14ac:dyDescent="0.3">
      <c r="A9525">
        <v>17957911</v>
      </c>
      <c r="B9525" t="s">
        <v>4380</v>
      </c>
      <c r="C9525">
        <v>166</v>
      </c>
      <c r="D9525" t="s">
        <v>1868</v>
      </c>
      <c r="E9525" t="s">
        <v>1906</v>
      </c>
      <c r="F9525" t="s">
        <v>16</v>
      </c>
      <c r="G9525" t="s">
        <v>16</v>
      </c>
      <c r="H9525" t="s">
        <v>16</v>
      </c>
      <c r="I9525">
        <v>3</v>
      </c>
      <c r="J9525">
        <v>83</v>
      </c>
      <c r="K9525">
        <v>80</v>
      </c>
      <c r="L9525">
        <v>3.8</v>
      </c>
      <c r="M9525" t="s">
        <v>6731</v>
      </c>
      <c r="N9525" t="str">
        <f>SUBSTITUTE(Sheet1[[#This Row],[Datekey_Opening]],"_","-")</f>
        <v>2013-12-19</v>
      </c>
      <c r="O9525">
        <f>YEAR(Sheet1[[#This Row],[Date]])</f>
        <v>2013</v>
      </c>
      <c r="P9525" t="str">
        <f>LOOKUP(Sheet1[[#This Row],[CountryCode]],$AI$4:$AI$18,$AJ$4:$AJ$18)</f>
        <v>Qatar</v>
      </c>
      <c r="Q9525">
        <f>MONTH(Sheet1[[#This Row],[Date]])</f>
        <v>12</v>
      </c>
      <c r="R9525" t="str">
        <f>TEXT(Sheet1[[#This Row],[Date]],"MMMM")</f>
        <v>December</v>
      </c>
      <c r="S9525" t="str">
        <f>TEXT(Sheet1[[#This Row],[Date]],"YYYY-MMM")</f>
        <v>2013-Dec</v>
      </c>
      <c r="T9525">
        <f>WEEKDAY(Sheet1[[#This Row],[Date]])</f>
        <v>5</v>
      </c>
      <c r="U9525" t="str">
        <f>TEXT(Sheet1[[#This Row],[Date]],"DDDD")</f>
        <v>Thursday</v>
      </c>
      <c r="V9525" t="str">
        <f>"FM"&amp;MOD(MONTH(Sheet1[[#This Row],[Date]])-4,12)+1</f>
        <v>FM9</v>
      </c>
      <c r="W9525" t="str">
        <f>"Q"&amp;ROUNDUP(MONTH(Sheet1[[#This Row],[Date]])/3,0)</f>
        <v>Q4</v>
      </c>
      <c r="X9525" t="str">
        <f>"Q"&amp;INT(MOD(MONTH(Sheet1[[#This Row],[Date]])-4,12/3)+1)</f>
        <v>Q1</v>
      </c>
      <c r="Y9525" t="str" cm="1">
        <f t="array" ref="Y9525">_xlfn.IFS(ROUND(L9525,0)&lt;=1,"Need to improve 0-1",ROUND(L9525,0)&lt;=2,"Okay 1-2",ROUND(L9525,0)&lt;=3,"Good 2-3",ROUND(L9525,0)&lt;=4,"Great 3-4",ROUND(L9525,0)&lt;=5,"Excellent 4-5")</f>
        <v>Great 3-4</v>
      </c>
      <c r="Z9525" t="str">
        <f t="shared" si="148"/>
        <v>0-1000</v>
      </c>
    </row>
    <row r="9526" spans="1:26" x14ac:dyDescent="0.3">
      <c r="A9526">
        <v>75609</v>
      </c>
      <c r="B9526" t="s">
        <v>12262</v>
      </c>
      <c r="C9526">
        <v>189</v>
      </c>
      <c r="D9526" t="s">
        <v>2020</v>
      </c>
      <c r="E9526" t="s">
        <v>12263</v>
      </c>
      <c r="F9526" t="s">
        <v>16</v>
      </c>
      <c r="G9526" t="s">
        <v>16</v>
      </c>
      <c r="H9526" t="s">
        <v>16</v>
      </c>
      <c r="I9526">
        <v>3</v>
      </c>
      <c r="J9526">
        <v>301</v>
      </c>
      <c r="K9526">
        <v>200</v>
      </c>
      <c r="L9526">
        <v>4.4000000000000004</v>
      </c>
      <c r="M9526" t="s">
        <v>12264</v>
      </c>
      <c r="N9526" t="str">
        <f>SUBSTITUTE(Sheet1[[#This Row],[Datekey_Opening]],"_","-")</f>
        <v>2011-12-18</v>
      </c>
      <c r="O9526">
        <f>YEAR(Sheet1[[#This Row],[Date]])</f>
        <v>2011</v>
      </c>
      <c r="P9526" t="str">
        <f>LOOKUP(Sheet1[[#This Row],[CountryCode]],$AI$4:$AI$18,$AJ$4:$AJ$18)</f>
        <v>South Africa</v>
      </c>
      <c r="Q9526">
        <f>MONTH(Sheet1[[#This Row],[Date]])</f>
        <v>12</v>
      </c>
      <c r="R9526" t="str">
        <f>TEXT(Sheet1[[#This Row],[Date]],"MMMM")</f>
        <v>December</v>
      </c>
      <c r="S9526" t="str">
        <f>TEXT(Sheet1[[#This Row],[Date]],"YYYY-MMM")</f>
        <v>2011-Dec</v>
      </c>
      <c r="T9526">
        <f>WEEKDAY(Sheet1[[#This Row],[Date]])</f>
        <v>1</v>
      </c>
      <c r="U9526" t="str">
        <f>TEXT(Sheet1[[#This Row],[Date]],"DDDD")</f>
        <v>Sunday</v>
      </c>
      <c r="V9526" t="str">
        <f>"FM"&amp;MOD(MONTH(Sheet1[[#This Row],[Date]])-4,12)+1</f>
        <v>FM9</v>
      </c>
      <c r="W9526" t="str">
        <f>"Q"&amp;ROUNDUP(MONTH(Sheet1[[#This Row],[Date]])/3,0)</f>
        <v>Q4</v>
      </c>
      <c r="X9526" t="str">
        <f>"Q"&amp;INT(MOD(MONTH(Sheet1[[#This Row],[Date]])-4,12/3)+1)</f>
        <v>Q1</v>
      </c>
      <c r="Y9526" t="str" cm="1">
        <f t="array" ref="Y9526">_xlfn.IFS(ROUND(L9526,0)&lt;=1,"Need to improve 0-1",ROUND(L9526,0)&lt;=2,"Okay 1-2",ROUND(L9526,0)&lt;=3,"Good 2-3",ROUND(L9526,0)&lt;=4,"Great 3-4",ROUND(L9526,0)&lt;=5,"Excellent 4-5")</f>
        <v>Great 3-4</v>
      </c>
      <c r="Z9526" t="str">
        <f t="shared" si="148"/>
        <v>0-1000</v>
      </c>
    </row>
    <row r="9527" spans="1:26" x14ac:dyDescent="0.3">
      <c r="A9527">
        <v>75104</v>
      </c>
      <c r="B9527" t="s">
        <v>12265</v>
      </c>
      <c r="C9527">
        <v>189</v>
      </c>
      <c r="D9527" t="s">
        <v>2020</v>
      </c>
      <c r="E9527" t="s">
        <v>12266</v>
      </c>
      <c r="F9527" t="s">
        <v>16</v>
      </c>
      <c r="G9527" t="s">
        <v>16</v>
      </c>
      <c r="H9527" t="s">
        <v>16</v>
      </c>
      <c r="I9527">
        <v>3</v>
      </c>
      <c r="J9527">
        <v>111</v>
      </c>
      <c r="K9527">
        <v>200</v>
      </c>
      <c r="L9527">
        <v>3.4</v>
      </c>
      <c r="M9527" t="s">
        <v>918</v>
      </c>
      <c r="N9527" t="str">
        <f>SUBSTITUTE(Sheet1[[#This Row],[Datekey_Opening]],"_","-")</f>
        <v>2017-12-27</v>
      </c>
      <c r="O9527">
        <f>YEAR(Sheet1[[#This Row],[Date]])</f>
        <v>2017</v>
      </c>
      <c r="P9527" t="str">
        <f>LOOKUP(Sheet1[[#This Row],[CountryCode]],$AI$4:$AI$18,$AJ$4:$AJ$18)</f>
        <v>South Africa</v>
      </c>
      <c r="Q9527">
        <f>MONTH(Sheet1[[#This Row],[Date]])</f>
        <v>12</v>
      </c>
      <c r="R9527" t="str">
        <f>TEXT(Sheet1[[#This Row],[Date]],"MMMM")</f>
        <v>December</v>
      </c>
      <c r="S9527" t="str">
        <f>TEXT(Sheet1[[#This Row],[Date]],"YYYY-MMM")</f>
        <v>2017-Dec</v>
      </c>
      <c r="T9527">
        <f>WEEKDAY(Sheet1[[#This Row],[Date]])</f>
        <v>4</v>
      </c>
      <c r="U9527" t="str">
        <f>TEXT(Sheet1[[#This Row],[Date]],"DDDD")</f>
        <v>Wednesday</v>
      </c>
      <c r="V9527" t="str">
        <f>"FM"&amp;MOD(MONTH(Sheet1[[#This Row],[Date]])-4,12)+1</f>
        <v>FM9</v>
      </c>
      <c r="W9527" t="str">
        <f>"Q"&amp;ROUNDUP(MONTH(Sheet1[[#This Row],[Date]])/3,0)</f>
        <v>Q4</v>
      </c>
      <c r="X9527" t="str">
        <f>"Q"&amp;INT(MOD(MONTH(Sheet1[[#This Row],[Date]])-4,12/3)+1)</f>
        <v>Q1</v>
      </c>
      <c r="Y9527" t="str" cm="1">
        <f t="array" ref="Y9527">_xlfn.IFS(ROUND(L9527,0)&lt;=1,"Need to improve 0-1",ROUND(L9527,0)&lt;=2,"Okay 1-2",ROUND(L9527,0)&lt;=3,"Good 2-3",ROUND(L9527,0)&lt;=4,"Great 3-4",ROUND(L9527,0)&lt;=5,"Excellent 4-5")</f>
        <v>Good 2-3</v>
      </c>
      <c r="Z9527" t="str">
        <f t="shared" si="148"/>
        <v>0-1000</v>
      </c>
    </row>
    <row r="9528" spans="1:26" x14ac:dyDescent="0.3">
      <c r="A9528">
        <v>6003668</v>
      </c>
      <c r="B9528" t="s">
        <v>12267</v>
      </c>
      <c r="C9528">
        <v>208</v>
      </c>
      <c r="D9528" t="s">
        <v>1880</v>
      </c>
      <c r="E9528" t="s">
        <v>379</v>
      </c>
      <c r="F9528" t="s">
        <v>16</v>
      </c>
      <c r="G9528" t="s">
        <v>16</v>
      </c>
      <c r="H9528" t="s">
        <v>16</v>
      </c>
      <c r="I9528">
        <v>3</v>
      </c>
      <c r="J9528">
        <v>79</v>
      </c>
      <c r="K9528">
        <v>70</v>
      </c>
      <c r="L9528">
        <v>4.2</v>
      </c>
      <c r="M9528" t="s">
        <v>12268</v>
      </c>
      <c r="N9528" t="str">
        <f>SUBSTITUTE(Sheet1[[#This Row],[Datekey_Opening]],"_","-")</f>
        <v>2016-12-15</v>
      </c>
      <c r="O9528">
        <f>YEAR(Sheet1[[#This Row],[Date]])</f>
        <v>2016</v>
      </c>
      <c r="P9528" t="str">
        <f>LOOKUP(Sheet1[[#This Row],[CountryCode]],$AI$4:$AI$18,$AJ$4:$AJ$18)</f>
        <v>Turkey</v>
      </c>
      <c r="Q9528">
        <f>MONTH(Sheet1[[#This Row],[Date]])</f>
        <v>12</v>
      </c>
      <c r="R9528" t="str">
        <f>TEXT(Sheet1[[#This Row],[Date]],"MMMM")</f>
        <v>December</v>
      </c>
      <c r="S9528" t="str">
        <f>TEXT(Sheet1[[#This Row],[Date]],"YYYY-MMM")</f>
        <v>2016-Dec</v>
      </c>
      <c r="T9528">
        <f>WEEKDAY(Sheet1[[#This Row],[Date]])</f>
        <v>5</v>
      </c>
      <c r="U9528" t="str">
        <f>TEXT(Sheet1[[#This Row],[Date]],"DDDD")</f>
        <v>Thursday</v>
      </c>
      <c r="V9528" t="str">
        <f>"FM"&amp;MOD(MONTH(Sheet1[[#This Row],[Date]])-4,12)+1</f>
        <v>FM9</v>
      </c>
      <c r="W9528" t="str">
        <f>"Q"&amp;ROUNDUP(MONTH(Sheet1[[#This Row],[Date]])/3,0)</f>
        <v>Q4</v>
      </c>
      <c r="X9528" t="str">
        <f>"Q"&amp;INT(MOD(MONTH(Sheet1[[#This Row],[Date]])-4,12/3)+1)</f>
        <v>Q1</v>
      </c>
      <c r="Y9528" t="str" cm="1">
        <f t="array" ref="Y9528">_xlfn.IFS(ROUND(L9528,0)&lt;=1,"Need to improve 0-1",ROUND(L9528,0)&lt;=2,"Okay 1-2",ROUND(L9528,0)&lt;=3,"Good 2-3",ROUND(L9528,0)&lt;=4,"Great 3-4",ROUND(L9528,0)&lt;=5,"Excellent 4-5")</f>
        <v>Great 3-4</v>
      </c>
      <c r="Z9528" t="str">
        <f t="shared" si="148"/>
        <v>0-1000</v>
      </c>
    </row>
    <row r="9529" spans="1:26" x14ac:dyDescent="0.3">
      <c r="A9529">
        <v>5926979</v>
      </c>
      <c r="B9529" t="s">
        <v>12269</v>
      </c>
      <c r="C9529">
        <v>208</v>
      </c>
      <c r="D9529" t="s">
        <v>1819</v>
      </c>
      <c r="E9529" t="s">
        <v>1820</v>
      </c>
      <c r="F9529" t="s">
        <v>16</v>
      </c>
      <c r="G9529" t="s">
        <v>16</v>
      </c>
      <c r="H9529" t="s">
        <v>16</v>
      </c>
      <c r="I9529">
        <v>3</v>
      </c>
      <c r="J9529">
        <v>506</v>
      </c>
      <c r="K9529">
        <v>80</v>
      </c>
      <c r="L9529">
        <v>3.7</v>
      </c>
      <c r="M9529" t="s">
        <v>896</v>
      </c>
      <c r="N9529" t="str">
        <f>SUBSTITUTE(Sheet1[[#This Row],[Datekey_Opening]],"_","-")</f>
        <v>2017-12-14</v>
      </c>
      <c r="O9529">
        <f>YEAR(Sheet1[[#This Row],[Date]])</f>
        <v>2017</v>
      </c>
      <c r="P9529" t="str">
        <f>LOOKUP(Sheet1[[#This Row],[CountryCode]],$AI$4:$AI$18,$AJ$4:$AJ$18)</f>
        <v>Turkey</v>
      </c>
      <c r="Q9529">
        <f>MONTH(Sheet1[[#This Row],[Date]])</f>
        <v>12</v>
      </c>
      <c r="R9529" t="str">
        <f>TEXT(Sheet1[[#This Row],[Date]],"MMMM")</f>
        <v>December</v>
      </c>
      <c r="S9529" t="str">
        <f>TEXT(Sheet1[[#This Row],[Date]],"YYYY-MMM")</f>
        <v>2017-Dec</v>
      </c>
      <c r="T9529">
        <f>WEEKDAY(Sheet1[[#This Row],[Date]])</f>
        <v>5</v>
      </c>
      <c r="U9529" t="str">
        <f>TEXT(Sheet1[[#This Row],[Date]],"DDDD")</f>
        <v>Thursday</v>
      </c>
      <c r="V9529" t="str">
        <f>"FM"&amp;MOD(MONTH(Sheet1[[#This Row],[Date]])-4,12)+1</f>
        <v>FM9</v>
      </c>
      <c r="W9529" t="str">
        <f>"Q"&amp;ROUNDUP(MONTH(Sheet1[[#This Row],[Date]])/3,0)</f>
        <v>Q4</v>
      </c>
      <c r="X9529" t="str">
        <f>"Q"&amp;INT(MOD(MONTH(Sheet1[[#This Row],[Date]])-4,12/3)+1)</f>
        <v>Q1</v>
      </c>
      <c r="Y9529" t="str" cm="1">
        <f t="array" ref="Y9529">_xlfn.IFS(ROUND(L9529,0)&lt;=1,"Need to improve 0-1",ROUND(L9529,0)&lt;=2,"Okay 1-2",ROUND(L9529,0)&lt;=3,"Good 2-3",ROUND(L9529,0)&lt;=4,"Great 3-4",ROUND(L9529,0)&lt;=5,"Excellent 4-5")</f>
        <v>Great 3-4</v>
      </c>
      <c r="Z9529" t="str">
        <f t="shared" si="148"/>
        <v>0-1000</v>
      </c>
    </row>
    <row r="9530" spans="1:26" x14ac:dyDescent="0.3">
      <c r="A9530">
        <v>18189371</v>
      </c>
      <c r="B9530" t="s">
        <v>12212</v>
      </c>
      <c r="C9530">
        <v>162</v>
      </c>
      <c r="D9530" t="s">
        <v>7937</v>
      </c>
      <c r="E9530" t="s">
        <v>426</v>
      </c>
      <c r="F9530" t="s">
        <v>16</v>
      </c>
      <c r="G9530" t="s">
        <v>16</v>
      </c>
      <c r="H9530" t="s">
        <v>16</v>
      </c>
      <c r="I9530">
        <v>3</v>
      </c>
      <c r="J9530">
        <v>336</v>
      </c>
      <c r="K9530">
        <v>1000</v>
      </c>
      <c r="L9530">
        <v>4.4000000000000004</v>
      </c>
      <c r="M9530" t="s">
        <v>4489</v>
      </c>
      <c r="N9530" t="str">
        <f>SUBSTITUTE(Sheet1[[#This Row],[Datekey_Opening]],"_","-")</f>
        <v>2010-11-1</v>
      </c>
      <c r="O9530">
        <f>YEAR(Sheet1[[#This Row],[Date]])</f>
        <v>2010</v>
      </c>
      <c r="P9530" t="str">
        <f>LOOKUP(Sheet1[[#This Row],[CountryCode]],$AI$4:$AI$18,$AJ$4:$AJ$18)</f>
        <v>Phillipines</v>
      </c>
      <c r="Q9530">
        <f>MONTH(Sheet1[[#This Row],[Date]])</f>
        <v>11</v>
      </c>
      <c r="R9530" t="str">
        <f>TEXT(Sheet1[[#This Row],[Date]],"MMMM")</f>
        <v>November</v>
      </c>
      <c r="S9530" t="str">
        <f>TEXT(Sheet1[[#This Row],[Date]],"YYYY-MMM")</f>
        <v>2010-Nov</v>
      </c>
      <c r="T9530">
        <f>WEEKDAY(Sheet1[[#This Row],[Date]])</f>
        <v>2</v>
      </c>
      <c r="U9530" t="str">
        <f>TEXT(Sheet1[[#This Row],[Date]],"DDDD")</f>
        <v>Monday</v>
      </c>
      <c r="V9530" t="str">
        <f>"FM"&amp;MOD(MONTH(Sheet1[[#This Row],[Date]])-4,12)+1</f>
        <v>FM8</v>
      </c>
      <c r="W9530" t="str">
        <f>"Q"&amp;ROUNDUP(MONTH(Sheet1[[#This Row],[Date]])/3,0)</f>
        <v>Q4</v>
      </c>
      <c r="X9530" t="str">
        <f>"Q"&amp;INT(MOD(MONTH(Sheet1[[#This Row],[Date]])-4,12/3)+1)</f>
        <v>Q4</v>
      </c>
      <c r="Y9530" t="str" cm="1">
        <f t="array" ref="Y9530">_xlfn.IFS(ROUND(L9530,0)&lt;=1,"Need to improve 0-1",ROUND(L9530,0)&lt;=2,"Okay 1-2",ROUND(L9530,0)&lt;=3,"Good 2-3",ROUND(L9530,0)&lt;=4,"Great 3-4",ROUND(L9530,0)&lt;=5,"Excellent 4-5")</f>
        <v>Great 3-4</v>
      </c>
      <c r="Z9530" t="str">
        <f t="shared" si="148"/>
        <v>1000-2000</v>
      </c>
    </row>
    <row r="9531" spans="1:26" x14ac:dyDescent="0.3">
      <c r="A9531">
        <v>7300596</v>
      </c>
      <c r="B9531" t="s">
        <v>12270</v>
      </c>
      <c r="C9531">
        <v>30</v>
      </c>
      <c r="D9531" t="s">
        <v>1749</v>
      </c>
      <c r="E9531" t="s">
        <v>12271</v>
      </c>
      <c r="F9531" t="s">
        <v>16</v>
      </c>
      <c r="G9531" t="s">
        <v>16</v>
      </c>
      <c r="H9531" t="s">
        <v>16</v>
      </c>
      <c r="I9531">
        <v>3</v>
      </c>
      <c r="J9531">
        <v>29</v>
      </c>
      <c r="K9531">
        <v>90</v>
      </c>
      <c r="L9531">
        <v>4.5</v>
      </c>
      <c r="M9531" t="s">
        <v>5458</v>
      </c>
      <c r="N9531" t="str">
        <f>SUBSTITUTE(Sheet1[[#This Row],[Datekey_Opening]],"_","-")</f>
        <v>2018-11-28</v>
      </c>
      <c r="O9531">
        <f>YEAR(Sheet1[[#This Row],[Date]])</f>
        <v>2018</v>
      </c>
      <c r="P9531" t="str">
        <f>LOOKUP(Sheet1[[#This Row],[CountryCode]],$AI$4:$AI$18,$AJ$4:$AJ$18)</f>
        <v>Brazil</v>
      </c>
      <c r="Q9531">
        <f>MONTH(Sheet1[[#This Row],[Date]])</f>
        <v>11</v>
      </c>
      <c r="R9531" t="str">
        <f>TEXT(Sheet1[[#This Row],[Date]],"MMMM")</f>
        <v>November</v>
      </c>
      <c r="S9531" t="str">
        <f>TEXT(Sheet1[[#This Row],[Date]],"YYYY-MMM")</f>
        <v>2018-Nov</v>
      </c>
      <c r="T9531">
        <f>WEEKDAY(Sheet1[[#This Row],[Date]])</f>
        <v>4</v>
      </c>
      <c r="U9531" t="str">
        <f>TEXT(Sheet1[[#This Row],[Date]],"DDDD")</f>
        <v>Wednesday</v>
      </c>
      <c r="V9531" t="str">
        <f>"FM"&amp;MOD(MONTH(Sheet1[[#This Row],[Date]])-4,12)+1</f>
        <v>FM8</v>
      </c>
      <c r="W9531" t="str">
        <f>"Q"&amp;ROUNDUP(MONTH(Sheet1[[#This Row],[Date]])/3,0)</f>
        <v>Q4</v>
      </c>
      <c r="X9531" t="str">
        <f>"Q"&amp;INT(MOD(MONTH(Sheet1[[#This Row],[Date]])-4,12/3)+1)</f>
        <v>Q4</v>
      </c>
      <c r="Y9531" t="str" cm="1">
        <f t="array" ref="Y9531">_xlfn.IFS(ROUND(L9531,0)&lt;=1,"Need to improve 0-1",ROUND(L9531,0)&lt;=2,"Okay 1-2",ROUND(L9531,0)&lt;=3,"Good 2-3",ROUND(L9531,0)&lt;=4,"Great 3-4",ROUND(L9531,0)&lt;=5,"Excellent 4-5")</f>
        <v>Excellent 4-5</v>
      </c>
      <c r="Z9531" t="str">
        <f t="shared" si="148"/>
        <v>0-1000</v>
      </c>
    </row>
    <row r="9532" spans="1:26" x14ac:dyDescent="0.3">
      <c r="A9532">
        <v>7421967</v>
      </c>
      <c r="B9532" t="s">
        <v>12272</v>
      </c>
      <c r="C9532">
        <v>94</v>
      </c>
      <c r="D9532" t="s">
        <v>12114</v>
      </c>
      <c r="E9532" t="s">
        <v>388</v>
      </c>
      <c r="F9532" t="s">
        <v>16</v>
      </c>
      <c r="G9532" t="s">
        <v>16</v>
      </c>
      <c r="H9532" t="s">
        <v>16</v>
      </c>
      <c r="I9532">
        <v>3</v>
      </c>
      <c r="J9532">
        <v>395</v>
      </c>
      <c r="K9532">
        <v>450000</v>
      </c>
      <c r="L9532">
        <v>4.2</v>
      </c>
      <c r="M9532" t="s">
        <v>4494</v>
      </c>
      <c r="N9532" t="str">
        <f>SUBSTITUTE(Sheet1[[#This Row],[Datekey_Opening]],"_","-")</f>
        <v>2014-11-17</v>
      </c>
      <c r="O9532">
        <f>YEAR(Sheet1[[#This Row],[Date]])</f>
        <v>2014</v>
      </c>
      <c r="P9532" t="str">
        <f>LOOKUP(Sheet1[[#This Row],[CountryCode]],$AI$4:$AI$18,$AJ$4:$AJ$18)</f>
        <v>Indonesia</v>
      </c>
      <c r="Q9532">
        <f>MONTH(Sheet1[[#This Row],[Date]])</f>
        <v>11</v>
      </c>
      <c r="R9532" t="str">
        <f>TEXT(Sheet1[[#This Row],[Date]],"MMMM")</f>
        <v>November</v>
      </c>
      <c r="S9532" t="str">
        <f>TEXT(Sheet1[[#This Row],[Date]],"YYYY-MMM")</f>
        <v>2014-Nov</v>
      </c>
      <c r="T9532">
        <f>WEEKDAY(Sheet1[[#This Row],[Date]])</f>
        <v>2</v>
      </c>
      <c r="U9532" t="str">
        <f>TEXT(Sheet1[[#This Row],[Date]],"DDDD")</f>
        <v>Monday</v>
      </c>
      <c r="V9532" t="str">
        <f>"FM"&amp;MOD(MONTH(Sheet1[[#This Row],[Date]])-4,12)+1</f>
        <v>FM8</v>
      </c>
      <c r="W9532" t="str">
        <f>"Q"&amp;ROUNDUP(MONTH(Sheet1[[#This Row],[Date]])/3,0)</f>
        <v>Q4</v>
      </c>
      <c r="X9532" t="str">
        <f>"Q"&amp;INT(MOD(MONTH(Sheet1[[#This Row],[Date]])-4,12/3)+1)</f>
        <v>Q4</v>
      </c>
      <c r="Y9532" t="str" cm="1">
        <f t="array" ref="Y9532">_xlfn.IFS(ROUND(L9532,0)&lt;=1,"Need to improve 0-1",ROUND(L9532,0)&lt;=2,"Okay 1-2",ROUND(L9532,0)&lt;=3,"Good 2-3",ROUND(L9532,0)&lt;=4,"Great 3-4",ROUND(L9532,0)&lt;=5,"Excellent 4-5")</f>
        <v>Great 3-4</v>
      </c>
      <c r="Z9532" t="str">
        <f t="shared" si="148"/>
        <v>Above 200000</v>
      </c>
    </row>
    <row r="9533" spans="1:26" x14ac:dyDescent="0.3">
      <c r="A9533">
        <v>7422489</v>
      </c>
      <c r="B9533" t="s">
        <v>12273</v>
      </c>
      <c r="C9533">
        <v>94</v>
      </c>
      <c r="D9533" t="s">
        <v>12114</v>
      </c>
      <c r="E9533" t="s">
        <v>12274</v>
      </c>
      <c r="F9533" t="s">
        <v>16</v>
      </c>
      <c r="G9533" t="s">
        <v>16</v>
      </c>
      <c r="H9533" t="s">
        <v>16</v>
      </c>
      <c r="I9533">
        <v>3</v>
      </c>
      <c r="J9533">
        <v>243</v>
      </c>
      <c r="K9533">
        <v>350000</v>
      </c>
      <c r="L9533">
        <v>4.3</v>
      </c>
      <c r="M9533" t="s">
        <v>12275</v>
      </c>
      <c r="N9533" t="str">
        <f>SUBSTITUTE(Sheet1[[#This Row],[Datekey_Opening]],"_","-")</f>
        <v>2017-11-14</v>
      </c>
      <c r="O9533">
        <f>YEAR(Sheet1[[#This Row],[Date]])</f>
        <v>2017</v>
      </c>
      <c r="P9533" t="str">
        <f>LOOKUP(Sheet1[[#This Row],[CountryCode]],$AI$4:$AI$18,$AJ$4:$AJ$18)</f>
        <v>Indonesia</v>
      </c>
      <c r="Q9533">
        <f>MONTH(Sheet1[[#This Row],[Date]])</f>
        <v>11</v>
      </c>
      <c r="R9533" t="str">
        <f>TEXT(Sheet1[[#This Row],[Date]],"MMMM")</f>
        <v>November</v>
      </c>
      <c r="S9533" t="str">
        <f>TEXT(Sheet1[[#This Row],[Date]],"YYYY-MMM")</f>
        <v>2017-Nov</v>
      </c>
      <c r="T9533">
        <f>WEEKDAY(Sheet1[[#This Row],[Date]])</f>
        <v>3</v>
      </c>
      <c r="U9533" t="str">
        <f>TEXT(Sheet1[[#This Row],[Date]],"DDDD")</f>
        <v>Tuesday</v>
      </c>
      <c r="V9533" t="str">
        <f>"FM"&amp;MOD(MONTH(Sheet1[[#This Row],[Date]])-4,12)+1</f>
        <v>FM8</v>
      </c>
      <c r="W9533" t="str">
        <f>"Q"&amp;ROUNDUP(MONTH(Sheet1[[#This Row],[Date]])/3,0)</f>
        <v>Q4</v>
      </c>
      <c r="X9533" t="str">
        <f>"Q"&amp;INT(MOD(MONTH(Sheet1[[#This Row],[Date]])-4,12/3)+1)</f>
        <v>Q4</v>
      </c>
      <c r="Y9533" t="str" cm="1">
        <f t="array" ref="Y9533">_xlfn.IFS(ROUND(L9533,0)&lt;=1,"Need to improve 0-1",ROUND(L9533,0)&lt;=2,"Okay 1-2",ROUND(L9533,0)&lt;=3,"Good 2-3",ROUND(L9533,0)&lt;=4,"Great 3-4",ROUND(L9533,0)&lt;=5,"Excellent 4-5")</f>
        <v>Great 3-4</v>
      </c>
      <c r="Z9533" t="str">
        <f t="shared" si="148"/>
        <v>Above 200000</v>
      </c>
    </row>
    <row r="9534" spans="1:26" x14ac:dyDescent="0.3">
      <c r="A9534">
        <v>7001086</v>
      </c>
      <c r="B9534" t="s">
        <v>12276</v>
      </c>
      <c r="C9534">
        <v>148</v>
      </c>
      <c r="D9534" t="s">
        <v>1636</v>
      </c>
      <c r="E9534" t="s">
        <v>569</v>
      </c>
      <c r="F9534" t="s">
        <v>16</v>
      </c>
      <c r="G9534" t="s">
        <v>16</v>
      </c>
      <c r="H9534" t="s">
        <v>16</v>
      </c>
      <c r="I9534">
        <v>3</v>
      </c>
      <c r="J9534">
        <v>754</v>
      </c>
      <c r="K9534">
        <v>50</v>
      </c>
      <c r="L9534">
        <v>4.9000000000000004</v>
      </c>
      <c r="M9534" t="s">
        <v>4268</v>
      </c>
      <c r="N9534" t="str">
        <f>SUBSTITUTE(Sheet1[[#This Row],[Datekey_Opening]],"_","-")</f>
        <v>2010-11-22</v>
      </c>
      <c r="O9534">
        <f>YEAR(Sheet1[[#This Row],[Date]])</f>
        <v>2010</v>
      </c>
      <c r="P9534" t="str">
        <f>LOOKUP(Sheet1[[#This Row],[CountryCode]],$AI$4:$AI$18,$AJ$4:$AJ$18)</f>
        <v>New Zealand</v>
      </c>
      <c r="Q9534">
        <f>MONTH(Sheet1[[#This Row],[Date]])</f>
        <v>11</v>
      </c>
      <c r="R9534" t="str">
        <f>TEXT(Sheet1[[#This Row],[Date]],"MMMM")</f>
        <v>November</v>
      </c>
      <c r="S9534" t="str">
        <f>TEXT(Sheet1[[#This Row],[Date]],"YYYY-MMM")</f>
        <v>2010-Nov</v>
      </c>
      <c r="T9534">
        <f>WEEKDAY(Sheet1[[#This Row],[Date]])</f>
        <v>2</v>
      </c>
      <c r="U9534" t="str">
        <f>TEXT(Sheet1[[#This Row],[Date]],"DDDD")</f>
        <v>Monday</v>
      </c>
      <c r="V9534" t="str">
        <f>"FM"&amp;MOD(MONTH(Sheet1[[#This Row],[Date]])-4,12)+1</f>
        <v>FM8</v>
      </c>
      <c r="W9534" t="str">
        <f>"Q"&amp;ROUNDUP(MONTH(Sheet1[[#This Row],[Date]])/3,0)</f>
        <v>Q4</v>
      </c>
      <c r="X9534" t="str">
        <f>"Q"&amp;INT(MOD(MONTH(Sheet1[[#This Row],[Date]])-4,12/3)+1)</f>
        <v>Q4</v>
      </c>
      <c r="Y9534" t="str" cm="1">
        <f t="array" ref="Y9534">_xlfn.IFS(ROUND(L9534,0)&lt;=1,"Need to improve 0-1",ROUND(L9534,0)&lt;=2,"Okay 1-2",ROUND(L9534,0)&lt;=3,"Good 2-3",ROUND(L9534,0)&lt;=4,"Great 3-4",ROUND(L9534,0)&lt;=5,"Excellent 4-5")</f>
        <v>Excellent 4-5</v>
      </c>
      <c r="Z9534" t="str">
        <f t="shared" si="148"/>
        <v>0-1000</v>
      </c>
    </row>
    <row r="9535" spans="1:26" x14ac:dyDescent="0.3">
      <c r="A9535">
        <v>7003663</v>
      </c>
      <c r="B9535" t="s">
        <v>12277</v>
      </c>
      <c r="C9535">
        <v>148</v>
      </c>
      <c r="D9535" t="s">
        <v>1636</v>
      </c>
      <c r="E9535" t="s">
        <v>12278</v>
      </c>
      <c r="F9535" t="s">
        <v>16</v>
      </c>
      <c r="G9535" t="s">
        <v>16</v>
      </c>
      <c r="H9535" t="s">
        <v>16</v>
      </c>
      <c r="I9535">
        <v>3</v>
      </c>
      <c r="J9535">
        <v>696</v>
      </c>
      <c r="K9535">
        <v>60</v>
      </c>
      <c r="L9535">
        <v>4.5999999999999996</v>
      </c>
      <c r="M9535" t="s">
        <v>7252</v>
      </c>
      <c r="N9535" t="str">
        <f>SUBSTITUTE(Sheet1[[#This Row],[Datekey_Opening]],"_","-")</f>
        <v>2018-11-14</v>
      </c>
      <c r="O9535">
        <f>YEAR(Sheet1[[#This Row],[Date]])</f>
        <v>2018</v>
      </c>
      <c r="P9535" t="str">
        <f>LOOKUP(Sheet1[[#This Row],[CountryCode]],$AI$4:$AI$18,$AJ$4:$AJ$18)</f>
        <v>New Zealand</v>
      </c>
      <c r="Q9535">
        <f>MONTH(Sheet1[[#This Row],[Date]])</f>
        <v>11</v>
      </c>
      <c r="R9535" t="str">
        <f>TEXT(Sheet1[[#This Row],[Date]],"MMMM")</f>
        <v>November</v>
      </c>
      <c r="S9535" t="str">
        <f>TEXT(Sheet1[[#This Row],[Date]],"YYYY-MMM")</f>
        <v>2018-Nov</v>
      </c>
      <c r="T9535">
        <f>WEEKDAY(Sheet1[[#This Row],[Date]])</f>
        <v>4</v>
      </c>
      <c r="U9535" t="str">
        <f>TEXT(Sheet1[[#This Row],[Date]],"DDDD")</f>
        <v>Wednesday</v>
      </c>
      <c r="V9535" t="str">
        <f>"FM"&amp;MOD(MONTH(Sheet1[[#This Row],[Date]])-4,12)+1</f>
        <v>FM8</v>
      </c>
      <c r="W9535" t="str">
        <f>"Q"&amp;ROUNDUP(MONTH(Sheet1[[#This Row],[Date]])/3,0)</f>
        <v>Q4</v>
      </c>
      <c r="X9535" t="str">
        <f>"Q"&amp;INT(MOD(MONTH(Sheet1[[#This Row],[Date]])-4,12/3)+1)</f>
        <v>Q4</v>
      </c>
      <c r="Y9535" t="str" cm="1">
        <f t="array" ref="Y9535">_xlfn.IFS(ROUND(L9535,0)&lt;=1,"Need to improve 0-1",ROUND(L9535,0)&lt;=2,"Okay 1-2",ROUND(L9535,0)&lt;=3,"Good 2-3",ROUND(L9535,0)&lt;=4,"Great 3-4",ROUND(L9535,0)&lt;=5,"Excellent 4-5")</f>
        <v>Excellent 4-5</v>
      </c>
      <c r="Z9535" t="str">
        <f t="shared" si="148"/>
        <v>0-1000</v>
      </c>
    </row>
    <row r="9536" spans="1:26" x14ac:dyDescent="0.3">
      <c r="A9536">
        <v>18450836</v>
      </c>
      <c r="B9536" t="s">
        <v>12279</v>
      </c>
      <c r="C9536">
        <v>148</v>
      </c>
      <c r="D9536" t="s">
        <v>1636</v>
      </c>
      <c r="E9536" t="s">
        <v>379</v>
      </c>
      <c r="F9536" t="s">
        <v>16</v>
      </c>
      <c r="G9536" t="s">
        <v>16</v>
      </c>
      <c r="H9536" t="s">
        <v>16</v>
      </c>
      <c r="I9536">
        <v>3</v>
      </c>
      <c r="J9536">
        <v>31</v>
      </c>
      <c r="K9536">
        <v>50</v>
      </c>
      <c r="L9536">
        <v>4</v>
      </c>
      <c r="M9536" t="s">
        <v>963</v>
      </c>
      <c r="N9536" t="str">
        <f>SUBSTITUTE(Sheet1[[#This Row],[Datekey_Opening]],"_","-")</f>
        <v>2018-11-18</v>
      </c>
      <c r="O9536">
        <f>YEAR(Sheet1[[#This Row],[Date]])</f>
        <v>2018</v>
      </c>
      <c r="P9536" t="str">
        <f>LOOKUP(Sheet1[[#This Row],[CountryCode]],$AI$4:$AI$18,$AJ$4:$AJ$18)</f>
        <v>New Zealand</v>
      </c>
      <c r="Q9536">
        <f>MONTH(Sheet1[[#This Row],[Date]])</f>
        <v>11</v>
      </c>
      <c r="R9536" t="str">
        <f>TEXT(Sheet1[[#This Row],[Date]],"MMMM")</f>
        <v>November</v>
      </c>
      <c r="S9536" t="str">
        <f>TEXT(Sheet1[[#This Row],[Date]],"YYYY-MMM")</f>
        <v>2018-Nov</v>
      </c>
      <c r="T9536">
        <f>WEEKDAY(Sheet1[[#This Row],[Date]])</f>
        <v>1</v>
      </c>
      <c r="U9536" t="str">
        <f>TEXT(Sheet1[[#This Row],[Date]],"DDDD")</f>
        <v>Sunday</v>
      </c>
      <c r="V9536" t="str">
        <f>"FM"&amp;MOD(MONTH(Sheet1[[#This Row],[Date]])-4,12)+1</f>
        <v>FM8</v>
      </c>
      <c r="W9536" t="str">
        <f>"Q"&amp;ROUNDUP(MONTH(Sheet1[[#This Row],[Date]])/3,0)</f>
        <v>Q4</v>
      </c>
      <c r="X9536" t="str">
        <f>"Q"&amp;INT(MOD(MONTH(Sheet1[[#This Row],[Date]])-4,12/3)+1)</f>
        <v>Q4</v>
      </c>
      <c r="Y9536" t="str" cm="1">
        <f t="array" ref="Y9536">_xlfn.IFS(ROUND(L9536,0)&lt;=1,"Need to improve 0-1",ROUND(L9536,0)&lt;=2,"Okay 1-2",ROUND(L9536,0)&lt;=3,"Good 2-3",ROUND(L9536,0)&lt;=4,"Great 3-4",ROUND(L9536,0)&lt;=5,"Excellent 4-5")</f>
        <v>Great 3-4</v>
      </c>
      <c r="Z9536" t="str">
        <f t="shared" si="148"/>
        <v>0-1000</v>
      </c>
    </row>
    <row r="9537" spans="1:26" x14ac:dyDescent="0.3">
      <c r="A9537">
        <v>6900050</v>
      </c>
      <c r="B9537" t="s">
        <v>2113</v>
      </c>
      <c r="C9537">
        <v>215</v>
      </c>
      <c r="D9537" t="s">
        <v>1681</v>
      </c>
      <c r="E9537" t="s">
        <v>456</v>
      </c>
      <c r="F9537" t="s">
        <v>16</v>
      </c>
      <c r="G9537" t="s">
        <v>16</v>
      </c>
      <c r="H9537" t="s">
        <v>16</v>
      </c>
      <c r="I9537">
        <v>3</v>
      </c>
      <c r="J9537">
        <v>53</v>
      </c>
      <c r="K9537">
        <v>50</v>
      </c>
      <c r="L9537">
        <v>3.9</v>
      </c>
      <c r="M9537" t="s">
        <v>2191</v>
      </c>
      <c r="N9537" t="str">
        <f>SUBSTITUTE(Sheet1[[#This Row],[Datekey_Opening]],"_","-")</f>
        <v>2010-11-10</v>
      </c>
      <c r="O9537">
        <f>YEAR(Sheet1[[#This Row],[Date]])</f>
        <v>2010</v>
      </c>
      <c r="P9537" t="str">
        <f>LOOKUP(Sheet1[[#This Row],[CountryCode]],$AI$4:$AI$18,$AJ$4:$AJ$18)</f>
        <v>United Kingdom</v>
      </c>
      <c r="Q9537">
        <f>MONTH(Sheet1[[#This Row],[Date]])</f>
        <v>11</v>
      </c>
      <c r="R9537" t="str">
        <f>TEXT(Sheet1[[#This Row],[Date]],"MMMM")</f>
        <v>November</v>
      </c>
      <c r="S9537" t="str">
        <f>TEXT(Sheet1[[#This Row],[Date]],"YYYY-MMM")</f>
        <v>2010-Nov</v>
      </c>
      <c r="T9537">
        <f>WEEKDAY(Sheet1[[#This Row],[Date]])</f>
        <v>4</v>
      </c>
      <c r="U9537" t="str">
        <f>TEXT(Sheet1[[#This Row],[Date]],"DDDD")</f>
        <v>Wednesday</v>
      </c>
      <c r="V9537" t="str">
        <f>"FM"&amp;MOD(MONTH(Sheet1[[#This Row],[Date]])-4,12)+1</f>
        <v>FM8</v>
      </c>
      <c r="W9537" t="str">
        <f>"Q"&amp;ROUNDUP(MONTH(Sheet1[[#This Row],[Date]])/3,0)</f>
        <v>Q4</v>
      </c>
      <c r="X9537" t="str">
        <f>"Q"&amp;INT(MOD(MONTH(Sheet1[[#This Row],[Date]])-4,12/3)+1)</f>
        <v>Q4</v>
      </c>
      <c r="Y9537" t="str" cm="1">
        <f t="array" ref="Y9537">_xlfn.IFS(ROUND(L9537,0)&lt;=1,"Need to improve 0-1",ROUND(L9537,0)&lt;=2,"Okay 1-2",ROUND(L9537,0)&lt;=3,"Good 2-3",ROUND(L9537,0)&lt;=4,"Great 3-4",ROUND(L9537,0)&lt;=5,"Excellent 4-5")</f>
        <v>Great 3-4</v>
      </c>
      <c r="Z9537" t="str">
        <f t="shared" si="148"/>
        <v>0-1000</v>
      </c>
    </row>
    <row r="9538" spans="1:26" x14ac:dyDescent="0.3">
      <c r="A9538">
        <v>7602224</v>
      </c>
      <c r="B9538" t="s">
        <v>12280</v>
      </c>
      <c r="C9538">
        <v>215</v>
      </c>
      <c r="D9538" t="s">
        <v>1515</v>
      </c>
      <c r="E9538" t="s">
        <v>1898</v>
      </c>
      <c r="F9538" t="s">
        <v>16</v>
      </c>
      <c r="G9538" t="s">
        <v>16</v>
      </c>
      <c r="H9538" t="s">
        <v>16</v>
      </c>
      <c r="I9538">
        <v>3</v>
      </c>
      <c r="J9538">
        <v>27</v>
      </c>
      <c r="K9538">
        <v>35</v>
      </c>
      <c r="L9538">
        <v>3.7</v>
      </c>
      <c r="M9538" t="s">
        <v>7252</v>
      </c>
      <c r="N9538" t="str">
        <f>SUBSTITUTE(Sheet1[[#This Row],[Datekey_Opening]],"_","-")</f>
        <v>2018-11-14</v>
      </c>
      <c r="O9538">
        <f>YEAR(Sheet1[[#This Row],[Date]])</f>
        <v>2018</v>
      </c>
      <c r="P9538" t="str">
        <f>LOOKUP(Sheet1[[#This Row],[CountryCode]],$AI$4:$AI$18,$AJ$4:$AJ$18)</f>
        <v>United Kingdom</v>
      </c>
      <c r="Q9538">
        <f>MONTH(Sheet1[[#This Row],[Date]])</f>
        <v>11</v>
      </c>
      <c r="R9538" t="str">
        <f>TEXT(Sheet1[[#This Row],[Date]],"MMMM")</f>
        <v>November</v>
      </c>
      <c r="S9538" t="str">
        <f>TEXT(Sheet1[[#This Row],[Date]],"YYYY-MMM")</f>
        <v>2018-Nov</v>
      </c>
      <c r="T9538">
        <f>WEEKDAY(Sheet1[[#This Row],[Date]])</f>
        <v>4</v>
      </c>
      <c r="U9538" t="str">
        <f>TEXT(Sheet1[[#This Row],[Date]],"DDDD")</f>
        <v>Wednesday</v>
      </c>
      <c r="V9538" t="str">
        <f>"FM"&amp;MOD(MONTH(Sheet1[[#This Row],[Date]])-4,12)+1</f>
        <v>FM8</v>
      </c>
      <c r="W9538" t="str">
        <f>"Q"&amp;ROUNDUP(MONTH(Sheet1[[#This Row],[Date]])/3,0)</f>
        <v>Q4</v>
      </c>
      <c r="X9538" t="str">
        <f>"Q"&amp;INT(MOD(MONTH(Sheet1[[#This Row],[Date]])-4,12/3)+1)</f>
        <v>Q4</v>
      </c>
      <c r="Y9538" t="str" cm="1">
        <f t="array" ref="Y9538">_xlfn.IFS(ROUND(L9538,0)&lt;=1,"Need to improve 0-1",ROUND(L9538,0)&lt;=2,"Okay 1-2",ROUND(L9538,0)&lt;=3,"Good 2-3",ROUND(L9538,0)&lt;=4,"Great 3-4",ROUND(L9538,0)&lt;=5,"Excellent 4-5")</f>
        <v>Great 3-4</v>
      </c>
      <c r="Z9538" t="str">
        <f t="shared" ref="Z9538:Z9552" si="149">IF(AND(K9538&gt;=0,K9538&lt;1000),"0-1000",IF(AND(K9538&gt;=1000,K9538&lt;2000),"1000-2000",IF(AND(K9538&gt;=2000,K9538&lt;3000),"2000-3000",IF(AND(K9538&gt;=3000,K9538&lt;4000),"3000-4000",IF(AND(K9538&gt;=4000,K9538&lt;5000),"4000-5000",IF(AND(K9538&gt;=5000,K9538&lt;6000),"5000-6000",IF(AND(K9538&gt;=6000,K9538&lt;7000),"6000-7000",IF(AND(K9538&gt;=7000,K9538&lt;200000),"7000-200000","Above 200000"))))))))</f>
        <v>0-1000</v>
      </c>
    </row>
    <row r="9539" spans="1:26" x14ac:dyDescent="0.3">
      <c r="A9539">
        <v>18395463</v>
      </c>
      <c r="B9539" t="s">
        <v>12281</v>
      </c>
      <c r="C9539">
        <v>189</v>
      </c>
      <c r="D9539" t="s">
        <v>2016</v>
      </c>
      <c r="E9539" t="s">
        <v>12282</v>
      </c>
      <c r="F9539" t="s">
        <v>16</v>
      </c>
      <c r="G9539" t="s">
        <v>16</v>
      </c>
      <c r="H9539" t="s">
        <v>16</v>
      </c>
      <c r="I9539">
        <v>3</v>
      </c>
      <c r="J9539">
        <v>22</v>
      </c>
      <c r="K9539">
        <v>294</v>
      </c>
      <c r="L9539">
        <v>3.7</v>
      </c>
      <c r="M9539" t="s">
        <v>520</v>
      </c>
      <c r="N9539" t="str">
        <f>SUBSTITUTE(Sheet1[[#This Row],[Datekey_Opening]],"_","-")</f>
        <v>2013-11-24</v>
      </c>
      <c r="O9539">
        <f>YEAR(Sheet1[[#This Row],[Date]])</f>
        <v>2013</v>
      </c>
      <c r="P9539" t="str">
        <f>LOOKUP(Sheet1[[#This Row],[CountryCode]],$AI$4:$AI$18,$AJ$4:$AJ$18)</f>
        <v>South Africa</v>
      </c>
      <c r="Q9539">
        <f>MONTH(Sheet1[[#This Row],[Date]])</f>
        <v>11</v>
      </c>
      <c r="R9539" t="str">
        <f>TEXT(Sheet1[[#This Row],[Date]],"MMMM")</f>
        <v>November</v>
      </c>
      <c r="S9539" t="str">
        <f>TEXT(Sheet1[[#This Row],[Date]],"YYYY-MMM")</f>
        <v>2013-Nov</v>
      </c>
      <c r="T9539">
        <f>WEEKDAY(Sheet1[[#This Row],[Date]])</f>
        <v>1</v>
      </c>
      <c r="U9539" t="str">
        <f>TEXT(Sheet1[[#This Row],[Date]],"DDDD")</f>
        <v>Sunday</v>
      </c>
      <c r="V9539" t="str">
        <f>"FM"&amp;MOD(MONTH(Sheet1[[#This Row],[Date]])-4,12)+1</f>
        <v>FM8</v>
      </c>
      <c r="W9539" t="str">
        <f>"Q"&amp;ROUNDUP(MONTH(Sheet1[[#This Row],[Date]])/3,0)</f>
        <v>Q4</v>
      </c>
      <c r="X9539" t="str">
        <f>"Q"&amp;INT(MOD(MONTH(Sheet1[[#This Row],[Date]])-4,12/3)+1)</f>
        <v>Q4</v>
      </c>
      <c r="Y9539" t="str" cm="1">
        <f t="array" ref="Y9539">_xlfn.IFS(ROUND(L9539,0)&lt;=1,"Need to improve 0-1",ROUND(L9539,0)&lt;=2,"Okay 1-2",ROUND(L9539,0)&lt;=3,"Good 2-3",ROUND(L9539,0)&lt;=4,"Great 3-4",ROUND(L9539,0)&lt;=5,"Excellent 4-5")</f>
        <v>Great 3-4</v>
      </c>
      <c r="Z9539" t="str">
        <f t="shared" si="149"/>
        <v>0-1000</v>
      </c>
    </row>
    <row r="9540" spans="1:26" x14ac:dyDescent="0.3">
      <c r="A9540">
        <v>5800316</v>
      </c>
      <c r="B9540" t="s">
        <v>12283</v>
      </c>
      <c r="C9540">
        <v>191</v>
      </c>
      <c r="D9540" t="s">
        <v>11827</v>
      </c>
      <c r="E9540" t="s">
        <v>12284</v>
      </c>
      <c r="F9540" t="s">
        <v>16</v>
      </c>
      <c r="G9540" t="s">
        <v>16</v>
      </c>
      <c r="H9540" t="s">
        <v>16</v>
      </c>
      <c r="I9540">
        <v>3</v>
      </c>
      <c r="J9540">
        <v>171</v>
      </c>
      <c r="K9540">
        <v>3000</v>
      </c>
      <c r="L9540">
        <v>4.2</v>
      </c>
      <c r="M9540" t="s">
        <v>12275</v>
      </c>
      <c r="N9540" t="str">
        <f>SUBSTITUTE(Sheet1[[#This Row],[Datekey_Opening]],"_","-")</f>
        <v>2017-11-14</v>
      </c>
      <c r="O9540">
        <f>YEAR(Sheet1[[#This Row],[Date]])</f>
        <v>2017</v>
      </c>
      <c r="P9540" t="str">
        <f>LOOKUP(Sheet1[[#This Row],[CountryCode]],$AI$4:$AI$18,$AJ$4:$AJ$18)</f>
        <v>Sri Lanka</v>
      </c>
      <c r="Q9540">
        <f>MONTH(Sheet1[[#This Row],[Date]])</f>
        <v>11</v>
      </c>
      <c r="R9540" t="str">
        <f>TEXT(Sheet1[[#This Row],[Date]],"MMMM")</f>
        <v>November</v>
      </c>
      <c r="S9540" t="str">
        <f>TEXT(Sheet1[[#This Row],[Date]],"YYYY-MMM")</f>
        <v>2017-Nov</v>
      </c>
      <c r="T9540">
        <f>WEEKDAY(Sheet1[[#This Row],[Date]])</f>
        <v>3</v>
      </c>
      <c r="U9540" t="str">
        <f>TEXT(Sheet1[[#This Row],[Date]],"DDDD")</f>
        <v>Tuesday</v>
      </c>
      <c r="V9540" t="str">
        <f>"FM"&amp;MOD(MONTH(Sheet1[[#This Row],[Date]])-4,12)+1</f>
        <v>FM8</v>
      </c>
      <c r="W9540" t="str">
        <f>"Q"&amp;ROUNDUP(MONTH(Sheet1[[#This Row],[Date]])/3,0)</f>
        <v>Q4</v>
      </c>
      <c r="X9540" t="str">
        <f>"Q"&amp;INT(MOD(MONTH(Sheet1[[#This Row],[Date]])-4,12/3)+1)</f>
        <v>Q4</v>
      </c>
      <c r="Y9540" t="str" cm="1">
        <f t="array" ref="Y9540">_xlfn.IFS(ROUND(L9540,0)&lt;=1,"Need to improve 0-1",ROUND(L9540,0)&lt;=2,"Okay 1-2",ROUND(L9540,0)&lt;=3,"Good 2-3",ROUND(L9540,0)&lt;=4,"Great 3-4",ROUND(L9540,0)&lt;=5,"Excellent 4-5")</f>
        <v>Great 3-4</v>
      </c>
      <c r="Z9540" t="str">
        <f t="shared" si="149"/>
        <v>3000-4000</v>
      </c>
    </row>
    <row r="9541" spans="1:26" x14ac:dyDescent="0.3">
      <c r="A9541">
        <v>5800433</v>
      </c>
      <c r="B9541" t="s">
        <v>12285</v>
      </c>
      <c r="C9541">
        <v>191</v>
      </c>
      <c r="D9541" t="s">
        <v>11827</v>
      </c>
      <c r="E9541" t="s">
        <v>12286</v>
      </c>
      <c r="F9541" t="s">
        <v>16</v>
      </c>
      <c r="G9541" t="s">
        <v>16</v>
      </c>
      <c r="H9541" t="s">
        <v>16</v>
      </c>
      <c r="I9541">
        <v>3</v>
      </c>
      <c r="J9541">
        <v>286</v>
      </c>
      <c r="K9541">
        <v>3000</v>
      </c>
      <c r="L9541">
        <v>4.2</v>
      </c>
      <c r="M9541" t="s">
        <v>4989</v>
      </c>
      <c r="N9541" t="str">
        <f>SUBSTITUTE(Sheet1[[#This Row],[Datekey_Opening]],"_","-")</f>
        <v>2016-11-4</v>
      </c>
      <c r="O9541">
        <f>YEAR(Sheet1[[#This Row],[Date]])</f>
        <v>2016</v>
      </c>
      <c r="P9541" t="str">
        <f>LOOKUP(Sheet1[[#This Row],[CountryCode]],$AI$4:$AI$18,$AJ$4:$AJ$18)</f>
        <v>Sri Lanka</v>
      </c>
      <c r="Q9541">
        <f>MONTH(Sheet1[[#This Row],[Date]])</f>
        <v>11</v>
      </c>
      <c r="R9541" t="str">
        <f>TEXT(Sheet1[[#This Row],[Date]],"MMMM")</f>
        <v>November</v>
      </c>
      <c r="S9541" t="str">
        <f>TEXT(Sheet1[[#This Row],[Date]],"YYYY-MMM")</f>
        <v>2016-Nov</v>
      </c>
      <c r="T9541">
        <f>WEEKDAY(Sheet1[[#This Row],[Date]])</f>
        <v>6</v>
      </c>
      <c r="U9541" t="str">
        <f>TEXT(Sheet1[[#This Row],[Date]],"DDDD")</f>
        <v>Friday</v>
      </c>
      <c r="V9541" t="str">
        <f>"FM"&amp;MOD(MONTH(Sheet1[[#This Row],[Date]])-4,12)+1</f>
        <v>FM8</v>
      </c>
      <c r="W9541" t="str">
        <f>"Q"&amp;ROUNDUP(MONTH(Sheet1[[#This Row],[Date]])/3,0)</f>
        <v>Q4</v>
      </c>
      <c r="X9541" t="str">
        <f>"Q"&amp;INT(MOD(MONTH(Sheet1[[#This Row],[Date]])-4,12/3)+1)</f>
        <v>Q4</v>
      </c>
      <c r="Y9541" t="str" cm="1">
        <f t="array" ref="Y9541">_xlfn.IFS(ROUND(L9541,0)&lt;=1,"Need to improve 0-1",ROUND(L9541,0)&lt;=2,"Okay 1-2",ROUND(L9541,0)&lt;=3,"Good 2-3",ROUND(L9541,0)&lt;=4,"Great 3-4",ROUND(L9541,0)&lt;=5,"Excellent 4-5")</f>
        <v>Great 3-4</v>
      </c>
      <c r="Z9541" t="str">
        <f t="shared" si="149"/>
        <v>3000-4000</v>
      </c>
    </row>
    <row r="9542" spans="1:26" x14ac:dyDescent="0.3">
      <c r="A9542">
        <v>6004011</v>
      </c>
      <c r="B9542" t="s">
        <v>12287</v>
      </c>
      <c r="C9542">
        <v>208</v>
      </c>
      <c r="D9542" t="s">
        <v>1880</v>
      </c>
      <c r="E9542" t="s">
        <v>12288</v>
      </c>
      <c r="F9542" t="s">
        <v>16</v>
      </c>
      <c r="G9542" t="s">
        <v>16</v>
      </c>
      <c r="H9542" t="s">
        <v>16</v>
      </c>
      <c r="I9542">
        <v>3</v>
      </c>
      <c r="J9542">
        <v>95</v>
      </c>
      <c r="K9542">
        <v>80</v>
      </c>
      <c r="L9542">
        <v>4.9000000000000004</v>
      </c>
      <c r="M9542" t="s">
        <v>5482</v>
      </c>
      <c r="N9542" t="str">
        <f>SUBSTITUTE(Sheet1[[#This Row],[Datekey_Opening]],"_","-")</f>
        <v>2014-11-4</v>
      </c>
      <c r="O9542">
        <f>YEAR(Sheet1[[#This Row],[Date]])</f>
        <v>2014</v>
      </c>
      <c r="P9542" t="str">
        <f>LOOKUP(Sheet1[[#This Row],[CountryCode]],$AI$4:$AI$18,$AJ$4:$AJ$18)</f>
        <v>Turkey</v>
      </c>
      <c r="Q9542">
        <f>MONTH(Sheet1[[#This Row],[Date]])</f>
        <v>11</v>
      </c>
      <c r="R9542" t="str">
        <f>TEXT(Sheet1[[#This Row],[Date]],"MMMM")</f>
        <v>November</v>
      </c>
      <c r="S9542" t="str">
        <f>TEXT(Sheet1[[#This Row],[Date]],"YYYY-MMM")</f>
        <v>2014-Nov</v>
      </c>
      <c r="T9542">
        <f>WEEKDAY(Sheet1[[#This Row],[Date]])</f>
        <v>3</v>
      </c>
      <c r="U9542" t="str">
        <f>TEXT(Sheet1[[#This Row],[Date]],"DDDD")</f>
        <v>Tuesday</v>
      </c>
      <c r="V9542" t="str">
        <f>"FM"&amp;MOD(MONTH(Sheet1[[#This Row],[Date]])-4,12)+1</f>
        <v>FM8</v>
      </c>
      <c r="W9542" t="str">
        <f>"Q"&amp;ROUNDUP(MONTH(Sheet1[[#This Row],[Date]])/3,0)</f>
        <v>Q4</v>
      </c>
      <c r="X9542" t="str">
        <f>"Q"&amp;INT(MOD(MONTH(Sheet1[[#This Row],[Date]])-4,12/3)+1)</f>
        <v>Q4</v>
      </c>
      <c r="Y9542" t="str" cm="1">
        <f t="array" ref="Y9542">_xlfn.IFS(ROUND(L9542,0)&lt;=1,"Need to improve 0-1",ROUND(L9542,0)&lt;=2,"Okay 1-2",ROUND(L9542,0)&lt;=3,"Good 2-3",ROUND(L9542,0)&lt;=4,"Great 3-4",ROUND(L9542,0)&lt;=5,"Excellent 4-5")</f>
        <v>Excellent 4-5</v>
      </c>
      <c r="Z9542" t="str">
        <f t="shared" si="149"/>
        <v>0-1000</v>
      </c>
    </row>
    <row r="9543" spans="1:26" x14ac:dyDescent="0.3">
      <c r="A9543">
        <v>6318433</v>
      </c>
      <c r="B9543" t="s">
        <v>12149</v>
      </c>
      <c r="C9543">
        <v>162</v>
      </c>
      <c r="D9543" t="s">
        <v>12289</v>
      </c>
      <c r="E9543" t="s">
        <v>12150</v>
      </c>
      <c r="F9543" t="s">
        <v>16</v>
      </c>
      <c r="G9543" t="s">
        <v>16</v>
      </c>
      <c r="H9543" t="s">
        <v>16</v>
      </c>
      <c r="I9543">
        <v>3</v>
      </c>
      <c r="J9543">
        <v>294</v>
      </c>
      <c r="K9543">
        <v>800</v>
      </c>
      <c r="L9543">
        <v>4.8</v>
      </c>
      <c r="M9543" t="s">
        <v>4089</v>
      </c>
      <c r="N9543" t="str">
        <f>SUBSTITUTE(Sheet1[[#This Row],[Datekey_Opening]],"_","-")</f>
        <v>2017-10-26</v>
      </c>
      <c r="O9543">
        <f>YEAR(Sheet1[[#This Row],[Date]])</f>
        <v>2017</v>
      </c>
      <c r="P9543" t="str">
        <f>LOOKUP(Sheet1[[#This Row],[CountryCode]],$AI$4:$AI$18,$AJ$4:$AJ$18)</f>
        <v>Phillipines</v>
      </c>
      <c r="Q9543">
        <f>MONTH(Sheet1[[#This Row],[Date]])</f>
        <v>10</v>
      </c>
      <c r="R9543" t="str">
        <f>TEXT(Sheet1[[#This Row],[Date]],"MMMM")</f>
        <v>October</v>
      </c>
      <c r="S9543" t="str">
        <f>TEXT(Sheet1[[#This Row],[Date]],"YYYY-MMM")</f>
        <v>2017-Oct</v>
      </c>
      <c r="T9543">
        <f>WEEKDAY(Sheet1[[#This Row],[Date]])</f>
        <v>5</v>
      </c>
      <c r="U9543" t="str">
        <f>TEXT(Sheet1[[#This Row],[Date]],"DDDD")</f>
        <v>Thursday</v>
      </c>
      <c r="V9543" t="str">
        <f>"FM"&amp;MOD(MONTH(Sheet1[[#This Row],[Date]])-4,12)+1</f>
        <v>FM7</v>
      </c>
      <c r="W9543" t="str">
        <f>"Q"&amp;ROUNDUP(MONTH(Sheet1[[#This Row],[Date]])/3,0)</f>
        <v>Q4</v>
      </c>
      <c r="X9543" t="str">
        <f>"Q"&amp;INT(MOD(MONTH(Sheet1[[#This Row],[Date]])-4,12/3)+1)</f>
        <v>Q3</v>
      </c>
      <c r="Y9543" t="str" cm="1">
        <f t="array" ref="Y9543">_xlfn.IFS(ROUND(L9543,0)&lt;=1,"Need to improve 0-1",ROUND(L9543,0)&lt;=2,"Okay 1-2",ROUND(L9543,0)&lt;=3,"Good 2-3",ROUND(L9543,0)&lt;=4,"Great 3-4",ROUND(L9543,0)&lt;=5,"Excellent 4-5")</f>
        <v>Excellent 4-5</v>
      </c>
      <c r="Z9543" t="str">
        <f t="shared" si="149"/>
        <v>0-1000</v>
      </c>
    </row>
    <row r="9544" spans="1:26" x14ac:dyDescent="0.3">
      <c r="A9544">
        <v>208778</v>
      </c>
      <c r="B9544" t="s">
        <v>12152</v>
      </c>
      <c r="C9544">
        <v>214</v>
      </c>
      <c r="D9544" t="s">
        <v>2023</v>
      </c>
      <c r="E9544" t="s">
        <v>4517</v>
      </c>
      <c r="F9544" t="s">
        <v>16</v>
      </c>
      <c r="G9544" t="s">
        <v>16</v>
      </c>
      <c r="H9544" t="s">
        <v>16</v>
      </c>
      <c r="I9544">
        <v>3</v>
      </c>
      <c r="J9544">
        <v>1351</v>
      </c>
      <c r="K9544">
        <v>100</v>
      </c>
      <c r="L9544">
        <v>4.3</v>
      </c>
      <c r="M9544" t="s">
        <v>1335</v>
      </c>
      <c r="N9544" t="str">
        <f>SUBSTITUTE(Sheet1[[#This Row],[Datekey_Opening]],"_","-")</f>
        <v>2012-10-3</v>
      </c>
      <c r="O9544">
        <f>YEAR(Sheet1[[#This Row],[Date]])</f>
        <v>2012</v>
      </c>
      <c r="P9544" t="str">
        <f>LOOKUP(Sheet1[[#This Row],[CountryCode]],$AI$4:$AI$18,$AJ$4:$AJ$18)</f>
        <v>UAE</v>
      </c>
      <c r="Q9544">
        <f>MONTH(Sheet1[[#This Row],[Date]])</f>
        <v>10</v>
      </c>
      <c r="R9544" t="str">
        <f>TEXT(Sheet1[[#This Row],[Date]],"MMMM")</f>
        <v>October</v>
      </c>
      <c r="S9544" t="str">
        <f>TEXT(Sheet1[[#This Row],[Date]],"YYYY-MMM")</f>
        <v>2012-Oct</v>
      </c>
      <c r="T9544">
        <f>WEEKDAY(Sheet1[[#This Row],[Date]])</f>
        <v>4</v>
      </c>
      <c r="U9544" t="str">
        <f>TEXT(Sheet1[[#This Row],[Date]],"DDDD")</f>
        <v>Wednesday</v>
      </c>
      <c r="V9544" t="str">
        <f>"FM"&amp;MOD(MONTH(Sheet1[[#This Row],[Date]])-4,12)+1</f>
        <v>FM7</v>
      </c>
      <c r="W9544" t="str">
        <f>"Q"&amp;ROUNDUP(MONTH(Sheet1[[#This Row],[Date]])/3,0)</f>
        <v>Q4</v>
      </c>
      <c r="X9544" t="str">
        <f>"Q"&amp;INT(MOD(MONTH(Sheet1[[#This Row],[Date]])-4,12/3)+1)</f>
        <v>Q3</v>
      </c>
      <c r="Y9544" t="str" cm="1">
        <f t="array" ref="Y9544">_xlfn.IFS(ROUND(L9544,0)&lt;=1,"Need to improve 0-1",ROUND(L9544,0)&lt;=2,"Okay 1-2",ROUND(L9544,0)&lt;=3,"Good 2-3",ROUND(L9544,0)&lt;=4,"Great 3-4",ROUND(L9544,0)&lt;=5,"Excellent 4-5")</f>
        <v>Great 3-4</v>
      </c>
      <c r="Z9544" t="str">
        <f t="shared" si="149"/>
        <v>0-1000</v>
      </c>
    </row>
    <row r="9545" spans="1:26" x14ac:dyDescent="0.3">
      <c r="A9545">
        <v>18425821</v>
      </c>
      <c r="B9545" t="s">
        <v>12290</v>
      </c>
      <c r="C9545">
        <v>94</v>
      </c>
      <c r="D9545" t="s">
        <v>12114</v>
      </c>
      <c r="E9545" t="s">
        <v>2134</v>
      </c>
      <c r="F9545" t="s">
        <v>16</v>
      </c>
      <c r="G9545" t="s">
        <v>16</v>
      </c>
      <c r="H9545" t="s">
        <v>16</v>
      </c>
      <c r="I9545">
        <v>3</v>
      </c>
      <c r="J9545">
        <v>137</v>
      </c>
      <c r="K9545">
        <v>200000</v>
      </c>
      <c r="L9545">
        <v>3.9</v>
      </c>
      <c r="M9545" t="s">
        <v>331</v>
      </c>
      <c r="N9545" t="str">
        <f>SUBSTITUTE(Sheet1[[#This Row],[Datekey_Opening]],"_","-")</f>
        <v>2014-10-27</v>
      </c>
      <c r="O9545">
        <f>YEAR(Sheet1[[#This Row],[Date]])</f>
        <v>2014</v>
      </c>
      <c r="P9545" t="str">
        <f>LOOKUP(Sheet1[[#This Row],[CountryCode]],$AI$4:$AI$18,$AJ$4:$AJ$18)</f>
        <v>Indonesia</v>
      </c>
      <c r="Q9545">
        <f>MONTH(Sheet1[[#This Row],[Date]])</f>
        <v>10</v>
      </c>
      <c r="R9545" t="str">
        <f>TEXT(Sheet1[[#This Row],[Date]],"MMMM")</f>
        <v>October</v>
      </c>
      <c r="S9545" t="str">
        <f>TEXT(Sheet1[[#This Row],[Date]],"YYYY-MMM")</f>
        <v>2014-Oct</v>
      </c>
      <c r="T9545">
        <f>WEEKDAY(Sheet1[[#This Row],[Date]])</f>
        <v>2</v>
      </c>
      <c r="U9545" t="str">
        <f>TEXT(Sheet1[[#This Row],[Date]],"DDDD")</f>
        <v>Monday</v>
      </c>
      <c r="V9545" t="str">
        <f>"FM"&amp;MOD(MONTH(Sheet1[[#This Row],[Date]])-4,12)+1</f>
        <v>FM7</v>
      </c>
      <c r="W9545" t="str">
        <f>"Q"&amp;ROUNDUP(MONTH(Sheet1[[#This Row],[Date]])/3,0)</f>
        <v>Q4</v>
      </c>
      <c r="X9545" t="str">
        <f>"Q"&amp;INT(MOD(MONTH(Sheet1[[#This Row],[Date]])-4,12/3)+1)</f>
        <v>Q3</v>
      </c>
      <c r="Y9545" t="str" cm="1">
        <f t="array" ref="Y9545">_xlfn.IFS(ROUND(L9545,0)&lt;=1,"Need to improve 0-1",ROUND(L9545,0)&lt;=2,"Okay 1-2",ROUND(L9545,0)&lt;=3,"Good 2-3",ROUND(L9545,0)&lt;=4,"Great 3-4",ROUND(L9545,0)&lt;=5,"Excellent 4-5")</f>
        <v>Great 3-4</v>
      </c>
      <c r="Z9545" t="str">
        <f t="shared" si="149"/>
        <v>Above 200000</v>
      </c>
    </row>
    <row r="9546" spans="1:26" x14ac:dyDescent="0.3">
      <c r="A9546">
        <v>7410290</v>
      </c>
      <c r="B9546" t="s">
        <v>12291</v>
      </c>
      <c r="C9546">
        <v>94</v>
      </c>
      <c r="D9546" t="s">
        <v>12114</v>
      </c>
      <c r="E9546" t="s">
        <v>12292</v>
      </c>
      <c r="F9546" t="s">
        <v>16</v>
      </c>
      <c r="G9546" t="s">
        <v>16</v>
      </c>
      <c r="H9546" t="s">
        <v>16</v>
      </c>
      <c r="I9546">
        <v>3</v>
      </c>
      <c r="J9546">
        <v>873</v>
      </c>
      <c r="K9546">
        <v>800000</v>
      </c>
      <c r="L9546">
        <v>4.5999999999999996</v>
      </c>
      <c r="M9546" t="s">
        <v>3041</v>
      </c>
      <c r="N9546" t="str">
        <f>SUBSTITUTE(Sheet1[[#This Row],[Datekey_Opening]],"_","-")</f>
        <v>2014-10-23</v>
      </c>
      <c r="O9546">
        <f>YEAR(Sheet1[[#This Row],[Date]])</f>
        <v>2014</v>
      </c>
      <c r="P9546" t="str">
        <f>LOOKUP(Sheet1[[#This Row],[CountryCode]],$AI$4:$AI$18,$AJ$4:$AJ$18)</f>
        <v>Indonesia</v>
      </c>
      <c r="Q9546">
        <f>MONTH(Sheet1[[#This Row],[Date]])</f>
        <v>10</v>
      </c>
      <c r="R9546" t="str">
        <f>TEXT(Sheet1[[#This Row],[Date]],"MMMM")</f>
        <v>October</v>
      </c>
      <c r="S9546" t="str">
        <f>TEXT(Sheet1[[#This Row],[Date]],"YYYY-MMM")</f>
        <v>2014-Oct</v>
      </c>
      <c r="T9546">
        <f>WEEKDAY(Sheet1[[#This Row],[Date]])</f>
        <v>5</v>
      </c>
      <c r="U9546" t="str">
        <f>TEXT(Sheet1[[#This Row],[Date]],"DDDD")</f>
        <v>Thursday</v>
      </c>
      <c r="V9546" t="str">
        <f>"FM"&amp;MOD(MONTH(Sheet1[[#This Row],[Date]])-4,12)+1</f>
        <v>FM7</v>
      </c>
      <c r="W9546" t="str">
        <f>"Q"&amp;ROUNDUP(MONTH(Sheet1[[#This Row],[Date]])/3,0)</f>
        <v>Q4</v>
      </c>
      <c r="X9546" t="str">
        <f>"Q"&amp;INT(MOD(MONTH(Sheet1[[#This Row],[Date]])-4,12/3)+1)</f>
        <v>Q3</v>
      </c>
      <c r="Y9546" t="str" cm="1">
        <f t="array" ref="Y9546">_xlfn.IFS(ROUND(L9546,0)&lt;=1,"Need to improve 0-1",ROUND(L9546,0)&lt;=2,"Okay 1-2",ROUND(L9546,0)&lt;=3,"Good 2-3",ROUND(L9546,0)&lt;=4,"Great 3-4",ROUND(L9546,0)&lt;=5,"Excellent 4-5")</f>
        <v>Excellent 4-5</v>
      </c>
      <c r="Z9546" t="str">
        <f t="shared" si="149"/>
        <v>Above 200000</v>
      </c>
    </row>
    <row r="9547" spans="1:26" x14ac:dyDescent="0.3">
      <c r="A9547">
        <v>7005979</v>
      </c>
      <c r="B9547" t="s">
        <v>12293</v>
      </c>
      <c r="C9547">
        <v>148</v>
      </c>
      <c r="D9547" t="s">
        <v>1636</v>
      </c>
      <c r="E9547" t="s">
        <v>11862</v>
      </c>
      <c r="F9547" t="s">
        <v>16</v>
      </c>
      <c r="G9547" t="s">
        <v>16</v>
      </c>
      <c r="H9547" t="s">
        <v>16</v>
      </c>
      <c r="I9547">
        <v>3</v>
      </c>
      <c r="J9547">
        <v>223</v>
      </c>
      <c r="K9547">
        <v>50</v>
      </c>
      <c r="L9547">
        <v>4.4000000000000004</v>
      </c>
      <c r="M9547" t="s">
        <v>1673</v>
      </c>
      <c r="N9547" t="str">
        <f>SUBSTITUTE(Sheet1[[#This Row],[Datekey_Opening]],"_","-")</f>
        <v>2010-10-8</v>
      </c>
      <c r="O9547">
        <f>YEAR(Sheet1[[#This Row],[Date]])</f>
        <v>2010</v>
      </c>
      <c r="P9547" t="str">
        <f>LOOKUP(Sheet1[[#This Row],[CountryCode]],$AI$4:$AI$18,$AJ$4:$AJ$18)</f>
        <v>New Zealand</v>
      </c>
      <c r="Q9547">
        <f>MONTH(Sheet1[[#This Row],[Date]])</f>
        <v>10</v>
      </c>
      <c r="R9547" t="str">
        <f>TEXT(Sheet1[[#This Row],[Date]],"MMMM")</f>
        <v>October</v>
      </c>
      <c r="S9547" t="str">
        <f>TEXT(Sheet1[[#This Row],[Date]],"YYYY-MMM")</f>
        <v>2010-Oct</v>
      </c>
      <c r="T9547">
        <f>WEEKDAY(Sheet1[[#This Row],[Date]])</f>
        <v>6</v>
      </c>
      <c r="U9547" t="str">
        <f>TEXT(Sheet1[[#This Row],[Date]],"DDDD")</f>
        <v>Friday</v>
      </c>
      <c r="V9547" t="str">
        <f>"FM"&amp;MOD(MONTH(Sheet1[[#This Row],[Date]])-4,12)+1</f>
        <v>FM7</v>
      </c>
      <c r="W9547" t="str">
        <f>"Q"&amp;ROUNDUP(MONTH(Sheet1[[#This Row],[Date]])/3,0)</f>
        <v>Q4</v>
      </c>
      <c r="X9547" t="str">
        <f>"Q"&amp;INT(MOD(MONTH(Sheet1[[#This Row],[Date]])-4,12/3)+1)</f>
        <v>Q3</v>
      </c>
      <c r="Y9547" t="str" cm="1">
        <f t="array" ref="Y9547">_xlfn.IFS(ROUND(L9547,0)&lt;=1,"Need to improve 0-1",ROUND(L9547,0)&lt;=2,"Okay 1-2",ROUND(L9547,0)&lt;=3,"Good 2-3",ROUND(L9547,0)&lt;=4,"Great 3-4",ROUND(L9547,0)&lt;=5,"Excellent 4-5")</f>
        <v>Great 3-4</v>
      </c>
      <c r="Z9547" t="str">
        <f t="shared" si="149"/>
        <v>0-1000</v>
      </c>
    </row>
    <row r="9548" spans="1:26" x14ac:dyDescent="0.3">
      <c r="A9548">
        <v>7101042</v>
      </c>
      <c r="B9548" t="s">
        <v>12294</v>
      </c>
      <c r="C9548">
        <v>148</v>
      </c>
      <c r="D9548" t="s">
        <v>1640</v>
      </c>
      <c r="E9548" t="s">
        <v>379</v>
      </c>
      <c r="F9548" t="s">
        <v>16</v>
      </c>
      <c r="G9548" t="s">
        <v>16</v>
      </c>
      <c r="H9548" t="s">
        <v>16</v>
      </c>
      <c r="I9548">
        <v>3</v>
      </c>
      <c r="J9548">
        <v>171</v>
      </c>
      <c r="K9548">
        <v>50</v>
      </c>
      <c r="L9548">
        <v>4.5999999999999996</v>
      </c>
      <c r="M9548" t="s">
        <v>4996</v>
      </c>
      <c r="N9548" t="str">
        <f>SUBSTITUTE(Sheet1[[#This Row],[Datekey_Opening]],"_","-")</f>
        <v>2011-10-3</v>
      </c>
      <c r="O9548">
        <f>YEAR(Sheet1[[#This Row],[Date]])</f>
        <v>2011</v>
      </c>
      <c r="P9548" t="str">
        <f>LOOKUP(Sheet1[[#This Row],[CountryCode]],$AI$4:$AI$18,$AJ$4:$AJ$18)</f>
        <v>New Zealand</v>
      </c>
      <c r="Q9548">
        <f>MONTH(Sheet1[[#This Row],[Date]])</f>
        <v>10</v>
      </c>
      <c r="R9548" t="str">
        <f>TEXT(Sheet1[[#This Row],[Date]],"MMMM")</f>
        <v>October</v>
      </c>
      <c r="S9548" t="str">
        <f>TEXT(Sheet1[[#This Row],[Date]],"YYYY-MMM")</f>
        <v>2011-Oct</v>
      </c>
      <c r="T9548">
        <f>WEEKDAY(Sheet1[[#This Row],[Date]])</f>
        <v>2</v>
      </c>
      <c r="U9548" t="str">
        <f>TEXT(Sheet1[[#This Row],[Date]],"DDDD")</f>
        <v>Monday</v>
      </c>
      <c r="V9548" t="str">
        <f>"FM"&amp;MOD(MONTH(Sheet1[[#This Row],[Date]])-4,12)+1</f>
        <v>FM7</v>
      </c>
      <c r="W9548" t="str">
        <f>"Q"&amp;ROUNDUP(MONTH(Sheet1[[#This Row],[Date]])/3,0)</f>
        <v>Q4</v>
      </c>
      <c r="X9548" t="str">
        <f>"Q"&amp;INT(MOD(MONTH(Sheet1[[#This Row],[Date]])-4,12/3)+1)</f>
        <v>Q3</v>
      </c>
      <c r="Y9548" t="str" cm="1">
        <f t="array" ref="Y9548">_xlfn.IFS(ROUND(L9548,0)&lt;=1,"Need to improve 0-1",ROUND(L9548,0)&lt;=2,"Okay 1-2",ROUND(L9548,0)&lt;=3,"Good 2-3",ROUND(L9548,0)&lt;=4,"Great 3-4",ROUND(L9548,0)&lt;=5,"Excellent 4-5")</f>
        <v>Excellent 4-5</v>
      </c>
      <c r="Z9548" t="str">
        <f t="shared" si="149"/>
        <v>0-1000</v>
      </c>
    </row>
    <row r="9549" spans="1:26" x14ac:dyDescent="0.3">
      <c r="A9549">
        <v>7100502</v>
      </c>
      <c r="B9549" t="s">
        <v>12295</v>
      </c>
      <c r="C9549">
        <v>148</v>
      </c>
      <c r="D9549" t="s">
        <v>1640</v>
      </c>
      <c r="E9549" t="s">
        <v>12296</v>
      </c>
      <c r="F9549" t="s">
        <v>16</v>
      </c>
      <c r="G9549" t="s">
        <v>16</v>
      </c>
      <c r="H9549" t="s">
        <v>16</v>
      </c>
      <c r="I9549">
        <v>3</v>
      </c>
      <c r="J9549">
        <v>242</v>
      </c>
      <c r="K9549">
        <v>50</v>
      </c>
      <c r="L9549">
        <v>4.4000000000000004</v>
      </c>
      <c r="M9549" t="s">
        <v>6927</v>
      </c>
      <c r="N9549" t="str">
        <f>SUBSTITUTE(Sheet1[[#This Row],[Datekey_Opening]],"_","-")</f>
        <v>2013-10-1</v>
      </c>
      <c r="O9549">
        <f>YEAR(Sheet1[[#This Row],[Date]])</f>
        <v>2013</v>
      </c>
      <c r="P9549" t="str">
        <f>LOOKUP(Sheet1[[#This Row],[CountryCode]],$AI$4:$AI$18,$AJ$4:$AJ$18)</f>
        <v>New Zealand</v>
      </c>
      <c r="Q9549">
        <f>MONTH(Sheet1[[#This Row],[Date]])</f>
        <v>10</v>
      </c>
      <c r="R9549" t="str">
        <f>TEXT(Sheet1[[#This Row],[Date]],"MMMM")</f>
        <v>October</v>
      </c>
      <c r="S9549" t="str">
        <f>TEXT(Sheet1[[#This Row],[Date]],"YYYY-MMM")</f>
        <v>2013-Oct</v>
      </c>
      <c r="T9549">
        <f>WEEKDAY(Sheet1[[#This Row],[Date]])</f>
        <v>3</v>
      </c>
      <c r="U9549" t="str">
        <f>TEXT(Sheet1[[#This Row],[Date]],"DDDD")</f>
        <v>Tuesday</v>
      </c>
      <c r="V9549" t="str">
        <f>"FM"&amp;MOD(MONTH(Sheet1[[#This Row],[Date]])-4,12)+1</f>
        <v>FM7</v>
      </c>
      <c r="W9549" t="str">
        <f>"Q"&amp;ROUNDUP(MONTH(Sheet1[[#This Row],[Date]])/3,0)</f>
        <v>Q4</v>
      </c>
      <c r="X9549" t="str">
        <f>"Q"&amp;INT(MOD(MONTH(Sheet1[[#This Row],[Date]])-4,12/3)+1)</f>
        <v>Q3</v>
      </c>
      <c r="Y9549" t="str" cm="1">
        <f t="array" ref="Y9549">_xlfn.IFS(ROUND(L9549,0)&lt;=1,"Need to improve 0-1",ROUND(L9549,0)&lt;=2,"Okay 1-2",ROUND(L9549,0)&lt;=3,"Good 2-3",ROUND(L9549,0)&lt;=4,"Great 3-4",ROUND(L9549,0)&lt;=5,"Excellent 4-5")</f>
        <v>Great 3-4</v>
      </c>
      <c r="Z9549" t="str">
        <f t="shared" si="149"/>
        <v>0-1000</v>
      </c>
    </row>
    <row r="9550" spans="1:26" x14ac:dyDescent="0.3">
      <c r="A9550">
        <v>6900992</v>
      </c>
      <c r="B9550" t="s">
        <v>12297</v>
      </c>
      <c r="C9550">
        <v>215</v>
      </c>
      <c r="D9550" t="s">
        <v>1681</v>
      </c>
      <c r="E9550" t="s">
        <v>1730</v>
      </c>
      <c r="F9550" t="s">
        <v>16</v>
      </c>
      <c r="G9550" t="s">
        <v>16</v>
      </c>
      <c r="H9550" t="s">
        <v>16</v>
      </c>
      <c r="I9550">
        <v>3</v>
      </c>
      <c r="J9550">
        <v>32</v>
      </c>
      <c r="K9550">
        <v>45</v>
      </c>
      <c r="L9550">
        <v>3.7</v>
      </c>
      <c r="M9550" t="s">
        <v>1644</v>
      </c>
      <c r="N9550" t="str">
        <f>SUBSTITUTE(Sheet1[[#This Row],[Datekey_Opening]],"_","-")</f>
        <v>2017-10-28</v>
      </c>
      <c r="O9550">
        <f>YEAR(Sheet1[[#This Row],[Date]])</f>
        <v>2017</v>
      </c>
      <c r="P9550" t="str">
        <f>LOOKUP(Sheet1[[#This Row],[CountryCode]],$AI$4:$AI$18,$AJ$4:$AJ$18)</f>
        <v>United Kingdom</v>
      </c>
      <c r="Q9550">
        <f>MONTH(Sheet1[[#This Row],[Date]])</f>
        <v>10</v>
      </c>
      <c r="R9550" t="str">
        <f>TEXT(Sheet1[[#This Row],[Date]],"MMMM")</f>
        <v>October</v>
      </c>
      <c r="S9550" t="str">
        <f>TEXT(Sheet1[[#This Row],[Date]],"YYYY-MMM")</f>
        <v>2017-Oct</v>
      </c>
      <c r="T9550">
        <f>WEEKDAY(Sheet1[[#This Row],[Date]])</f>
        <v>7</v>
      </c>
      <c r="U9550" t="str">
        <f>TEXT(Sheet1[[#This Row],[Date]],"DDDD")</f>
        <v>Saturday</v>
      </c>
      <c r="V9550" t="str">
        <f>"FM"&amp;MOD(MONTH(Sheet1[[#This Row],[Date]])-4,12)+1</f>
        <v>FM7</v>
      </c>
      <c r="W9550" t="str">
        <f>"Q"&amp;ROUNDUP(MONTH(Sheet1[[#This Row],[Date]])/3,0)</f>
        <v>Q4</v>
      </c>
      <c r="X9550" t="str">
        <f>"Q"&amp;INT(MOD(MONTH(Sheet1[[#This Row],[Date]])-4,12/3)+1)</f>
        <v>Q3</v>
      </c>
      <c r="Y9550" t="str" cm="1">
        <f t="array" ref="Y9550">_xlfn.IFS(ROUND(L9550,0)&lt;=1,"Need to improve 0-1",ROUND(L9550,0)&lt;=2,"Okay 1-2",ROUND(L9550,0)&lt;=3,"Good 2-3",ROUND(L9550,0)&lt;=4,"Great 3-4",ROUND(L9550,0)&lt;=5,"Excellent 4-5")</f>
        <v>Great 3-4</v>
      </c>
      <c r="Z9550" t="str">
        <f t="shared" si="149"/>
        <v>0-1000</v>
      </c>
    </row>
    <row r="9551" spans="1:26" x14ac:dyDescent="0.3">
      <c r="A9551">
        <v>5800590</v>
      </c>
      <c r="B9551" t="s">
        <v>12298</v>
      </c>
      <c r="C9551">
        <v>191</v>
      </c>
      <c r="D9551" t="s">
        <v>11827</v>
      </c>
      <c r="E9551" t="s">
        <v>12299</v>
      </c>
      <c r="F9551" t="s">
        <v>16</v>
      </c>
      <c r="G9551" t="s">
        <v>16</v>
      </c>
      <c r="H9551" t="s">
        <v>16</v>
      </c>
      <c r="I9551">
        <v>3</v>
      </c>
      <c r="J9551">
        <v>209</v>
      </c>
      <c r="K9551">
        <v>2500</v>
      </c>
      <c r="L9551">
        <v>4</v>
      </c>
      <c r="M9551" t="s">
        <v>4088</v>
      </c>
      <c r="N9551" t="str">
        <f>SUBSTITUTE(Sheet1[[#This Row],[Datekey_Opening]],"_","-")</f>
        <v>2015-10-23</v>
      </c>
      <c r="O9551">
        <f>YEAR(Sheet1[[#This Row],[Date]])</f>
        <v>2015</v>
      </c>
      <c r="P9551" t="str">
        <f>LOOKUP(Sheet1[[#This Row],[CountryCode]],$AI$4:$AI$18,$AJ$4:$AJ$18)</f>
        <v>Sri Lanka</v>
      </c>
      <c r="Q9551">
        <f>MONTH(Sheet1[[#This Row],[Date]])</f>
        <v>10</v>
      </c>
      <c r="R9551" t="str">
        <f>TEXT(Sheet1[[#This Row],[Date]],"MMMM")</f>
        <v>October</v>
      </c>
      <c r="S9551" t="str">
        <f>TEXT(Sheet1[[#This Row],[Date]],"YYYY-MMM")</f>
        <v>2015-Oct</v>
      </c>
      <c r="T9551">
        <f>WEEKDAY(Sheet1[[#This Row],[Date]])</f>
        <v>6</v>
      </c>
      <c r="U9551" t="str">
        <f>TEXT(Sheet1[[#This Row],[Date]],"DDDD")</f>
        <v>Friday</v>
      </c>
      <c r="V9551" t="str">
        <f>"FM"&amp;MOD(MONTH(Sheet1[[#This Row],[Date]])-4,12)+1</f>
        <v>FM7</v>
      </c>
      <c r="W9551" t="str">
        <f>"Q"&amp;ROUNDUP(MONTH(Sheet1[[#This Row],[Date]])/3,0)</f>
        <v>Q4</v>
      </c>
      <c r="X9551" t="str">
        <f>"Q"&amp;INT(MOD(MONTH(Sheet1[[#This Row],[Date]])-4,12/3)+1)</f>
        <v>Q3</v>
      </c>
      <c r="Y9551" t="str" cm="1">
        <f t="array" ref="Y9551">_xlfn.IFS(ROUND(L9551,0)&lt;=1,"Need to improve 0-1",ROUND(L9551,0)&lt;=2,"Okay 1-2",ROUND(L9551,0)&lt;=3,"Good 2-3",ROUND(L9551,0)&lt;=4,"Great 3-4",ROUND(L9551,0)&lt;=5,"Excellent 4-5")</f>
        <v>Great 3-4</v>
      </c>
      <c r="Z9551" t="str">
        <f t="shared" si="149"/>
        <v>2000-3000</v>
      </c>
    </row>
    <row r="9552" spans="1:26" x14ac:dyDescent="0.3">
      <c r="A9552">
        <v>6001980</v>
      </c>
      <c r="B9552" t="s">
        <v>12267</v>
      </c>
      <c r="C9552">
        <v>208</v>
      </c>
      <c r="D9552" t="s">
        <v>1880</v>
      </c>
      <c r="E9552" t="s">
        <v>379</v>
      </c>
      <c r="F9552" t="s">
        <v>16</v>
      </c>
      <c r="G9552" t="s">
        <v>16</v>
      </c>
      <c r="H9552" t="s">
        <v>16</v>
      </c>
      <c r="I9552">
        <v>3</v>
      </c>
      <c r="J9552">
        <v>134</v>
      </c>
      <c r="K9552">
        <v>70</v>
      </c>
      <c r="L9552">
        <v>4.2</v>
      </c>
      <c r="M9552" t="s">
        <v>5974</v>
      </c>
      <c r="N9552" t="str">
        <f>SUBSTITUTE(Sheet1[[#This Row],[Datekey_Opening]],"_","-")</f>
        <v>2015-10-4</v>
      </c>
      <c r="O9552">
        <f>YEAR(Sheet1[[#This Row],[Date]])</f>
        <v>2015</v>
      </c>
      <c r="P9552" t="str">
        <f>LOOKUP(Sheet1[[#This Row],[CountryCode]],$AI$4:$AI$18,$AJ$4:$AJ$18)</f>
        <v>Turkey</v>
      </c>
      <c r="Q9552">
        <f>MONTH(Sheet1[[#This Row],[Date]])</f>
        <v>10</v>
      </c>
      <c r="R9552" t="str">
        <f>TEXT(Sheet1[[#This Row],[Date]],"MMMM")</f>
        <v>October</v>
      </c>
      <c r="S9552" t="str">
        <f>TEXT(Sheet1[[#This Row],[Date]],"YYYY-MMM")</f>
        <v>2015-Oct</v>
      </c>
      <c r="T9552">
        <f>WEEKDAY(Sheet1[[#This Row],[Date]])</f>
        <v>1</v>
      </c>
      <c r="U9552" t="str">
        <f>TEXT(Sheet1[[#This Row],[Date]],"DDDD")</f>
        <v>Sunday</v>
      </c>
      <c r="V9552" t="str">
        <f>"FM"&amp;MOD(MONTH(Sheet1[[#This Row],[Date]])-4,12)+1</f>
        <v>FM7</v>
      </c>
      <c r="W9552" t="str">
        <f>"Q"&amp;ROUNDUP(MONTH(Sheet1[[#This Row],[Date]])/3,0)</f>
        <v>Q4</v>
      </c>
      <c r="X9552" t="str">
        <f>"Q"&amp;INT(MOD(MONTH(Sheet1[[#This Row],[Date]])-4,12/3)+1)</f>
        <v>Q3</v>
      </c>
      <c r="Y9552" t="str" cm="1">
        <f t="array" ref="Y9552">_xlfn.IFS(ROUND(L9552,0)&lt;=1,"Need to improve 0-1",ROUND(L9552,0)&lt;=2,"Okay 1-2",ROUND(L9552,0)&lt;=3,"Good 2-3",ROUND(L9552,0)&lt;=4,"Great 3-4",ROUND(L9552,0)&lt;=5,"Excellent 4-5")</f>
        <v>Great 3-4</v>
      </c>
      <c r="Z9552" t="str">
        <f t="shared" si="149"/>
        <v>0-1000</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8C5C4-E77B-4FF4-9912-2A5D93272191}">
  <dimension ref="A1:W36"/>
  <sheetViews>
    <sheetView tabSelected="1" workbookViewId="0">
      <selection activeCell="X12" sqref="X12"/>
    </sheetView>
  </sheetViews>
  <sheetFormatPr defaultRowHeight="14.4" x14ac:dyDescent="0.3"/>
  <sheetData>
    <row r="1" spans="1:23" x14ac:dyDescent="0.3">
      <c r="A1" s="10"/>
      <c r="B1" s="10"/>
      <c r="C1" s="10"/>
      <c r="D1" s="10"/>
      <c r="E1" s="10"/>
      <c r="F1" s="10"/>
      <c r="G1" s="10"/>
      <c r="H1" s="10"/>
      <c r="I1" s="10"/>
      <c r="J1" s="10"/>
      <c r="K1" s="10"/>
      <c r="L1" s="10"/>
      <c r="M1" s="10"/>
      <c r="N1" s="10"/>
      <c r="O1" s="10"/>
      <c r="P1" s="10"/>
      <c r="Q1" s="10"/>
      <c r="R1" s="10"/>
      <c r="S1" s="10"/>
      <c r="T1" s="10"/>
      <c r="U1" s="10"/>
      <c r="V1" s="10"/>
      <c r="W1" s="10"/>
    </row>
    <row r="2" spans="1:23" x14ac:dyDescent="0.3">
      <c r="A2" s="10"/>
      <c r="B2" s="10"/>
      <c r="C2" s="10"/>
      <c r="D2" s="10"/>
      <c r="E2" s="10"/>
      <c r="F2" s="10"/>
      <c r="G2" s="10"/>
      <c r="H2" s="10"/>
      <c r="I2" s="10"/>
      <c r="J2" s="10"/>
      <c r="K2" s="10"/>
      <c r="L2" s="10"/>
      <c r="M2" s="10"/>
      <c r="N2" s="10"/>
      <c r="O2" s="10"/>
      <c r="P2" s="10"/>
      <c r="Q2" s="10"/>
      <c r="R2" s="10"/>
      <c r="S2" s="10"/>
      <c r="T2" s="10"/>
      <c r="U2" s="10"/>
      <c r="V2" s="10"/>
      <c r="W2" s="10"/>
    </row>
    <row r="3" spans="1:23" x14ac:dyDescent="0.3">
      <c r="A3" s="10"/>
      <c r="B3" s="10"/>
      <c r="C3" s="10"/>
      <c r="D3" s="10"/>
      <c r="E3" s="10"/>
      <c r="F3" s="10"/>
      <c r="G3" s="10"/>
      <c r="H3" s="10"/>
      <c r="I3" s="10"/>
      <c r="J3" s="10"/>
      <c r="K3" s="10"/>
      <c r="L3" s="10"/>
      <c r="M3" s="10"/>
      <c r="N3" s="10"/>
      <c r="O3" s="10"/>
      <c r="P3" s="10"/>
      <c r="Q3" s="10"/>
      <c r="R3" s="10"/>
      <c r="S3" s="10"/>
      <c r="T3" s="10"/>
      <c r="U3" s="10"/>
      <c r="V3" s="10"/>
      <c r="W3" s="10"/>
    </row>
    <row r="4" spans="1:23" x14ac:dyDescent="0.3">
      <c r="A4" s="10"/>
      <c r="B4" s="10"/>
      <c r="C4" s="10"/>
      <c r="D4" s="10"/>
      <c r="E4" s="10"/>
      <c r="F4" s="10"/>
      <c r="G4" s="10"/>
      <c r="H4" s="10"/>
      <c r="I4" s="10"/>
      <c r="J4" s="10"/>
      <c r="K4" s="10"/>
      <c r="L4" s="10"/>
      <c r="M4" s="10"/>
      <c r="N4" s="10"/>
      <c r="O4" s="10"/>
      <c r="P4" s="10"/>
      <c r="Q4" s="10"/>
      <c r="R4" s="10"/>
      <c r="S4" s="10"/>
      <c r="T4" s="10"/>
      <c r="U4" s="10"/>
      <c r="V4" s="10"/>
      <c r="W4" s="10"/>
    </row>
    <row r="5" spans="1:23" x14ac:dyDescent="0.3">
      <c r="A5" s="10"/>
      <c r="B5" s="10"/>
      <c r="C5" s="10"/>
      <c r="D5" s="10"/>
      <c r="E5" s="10"/>
      <c r="F5" s="10"/>
      <c r="G5" s="10"/>
      <c r="H5" s="10"/>
      <c r="I5" s="10"/>
      <c r="J5" s="10"/>
      <c r="K5" s="10"/>
      <c r="L5" s="10"/>
      <c r="M5" s="10"/>
      <c r="N5" s="10"/>
      <c r="O5" s="10"/>
      <c r="P5" s="10"/>
      <c r="Q5" s="10"/>
      <c r="R5" s="10"/>
      <c r="S5" s="10"/>
      <c r="T5" s="10"/>
      <c r="U5" s="10"/>
      <c r="V5" s="10"/>
      <c r="W5" s="10"/>
    </row>
    <row r="6" spans="1:23" x14ac:dyDescent="0.3">
      <c r="A6" s="10"/>
      <c r="B6" s="10"/>
      <c r="C6" s="10"/>
      <c r="D6" s="10"/>
      <c r="E6" s="10"/>
      <c r="F6" s="10"/>
      <c r="G6" s="10"/>
      <c r="H6" s="10"/>
      <c r="I6" s="10"/>
      <c r="J6" s="10"/>
      <c r="K6" s="10"/>
      <c r="L6" s="10"/>
      <c r="M6" s="10"/>
      <c r="N6" s="10"/>
      <c r="O6" s="10"/>
      <c r="P6" s="10"/>
      <c r="Q6" s="10"/>
      <c r="R6" s="10"/>
      <c r="S6" s="10"/>
      <c r="T6" s="10"/>
      <c r="U6" s="10"/>
      <c r="V6" s="10"/>
      <c r="W6" s="10"/>
    </row>
    <row r="7" spans="1:23" x14ac:dyDescent="0.3">
      <c r="A7" s="10"/>
      <c r="B7" s="10"/>
      <c r="C7" s="10"/>
      <c r="D7" s="10"/>
      <c r="E7" s="10"/>
      <c r="F7" s="10"/>
      <c r="G7" s="10"/>
      <c r="H7" s="10"/>
      <c r="I7" s="10"/>
      <c r="J7" s="10"/>
      <c r="K7" s="10"/>
      <c r="L7" s="10"/>
      <c r="M7" s="10"/>
      <c r="N7" s="10"/>
      <c r="O7" s="10"/>
      <c r="P7" s="10"/>
      <c r="Q7" s="10"/>
      <c r="R7" s="10"/>
      <c r="S7" s="10"/>
      <c r="T7" s="10"/>
      <c r="U7" s="10"/>
      <c r="V7" s="10"/>
      <c r="W7" s="10"/>
    </row>
    <row r="8" spans="1:23" x14ac:dyDescent="0.3">
      <c r="A8" s="10"/>
      <c r="B8" s="10"/>
      <c r="C8" s="10"/>
      <c r="D8" s="10"/>
      <c r="E8" s="10"/>
      <c r="F8" s="10"/>
      <c r="G8" s="10"/>
      <c r="H8" s="10"/>
      <c r="I8" s="10"/>
      <c r="J8" s="10"/>
      <c r="K8" s="10"/>
      <c r="L8" s="10"/>
      <c r="M8" s="10"/>
      <c r="N8" s="10"/>
      <c r="O8" s="10"/>
      <c r="P8" s="10"/>
      <c r="Q8" s="10"/>
      <c r="R8" s="10"/>
      <c r="S8" s="10"/>
      <c r="T8" s="10"/>
      <c r="U8" s="10"/>
      <c r="V8" s="10"/>
      <c r="W8" s="10"/>
    </row>
    <row r="9" spans="1:23" x14ac:dyDescent="0.3">
      <c r="A9" s="10"/>
      <c r="B9" s="10"/>
      <c r="C9" s="10"/>
      <c r="D9" s="10"/>
      <c r="E9" s="10"/>
      <c r="F9" s="10"/>
      <c r="G9" s="10"/>
      <c r="H9" s="10"/>
      <c r="I9" s="10"/>
      <c r="J9" s="10"/>
      <c r="K9" s="10"/>
      <c r="L9" s="10"/>
      <c r="M9" s="10"/>
      <c r="N9" s="10"/>
      <c r="O9" s="10"/>
      <c r="P9" s="10"/>
      <c r="Q9" s="10"/>
      <c r="R9" s="10"/>
      <c r="S9" s="10"/>
      <c r="T9" s="10"/>
      <c r="U9" s="10"/>
      <c r="V9" s="10"/>
      <c r="W9" s="10"/>
    </row>
    <row r="10" spans="1:23" x14ac:dyDescent="0.3">
      <c r="A10" s="10"/>
      <c r="B10" s="10"/>
      <c r="C10" s="10"/>
      <c r="D10" s="10"/>
      <c r="E10" s="10"/>
      <c r="F10" s="10"/>
      <c r="G10" s="10"/>
      <c r="H10" s="10"/>
      <c r="I10" s="10"/>
      <c r="J10" s="10"/>
      <c r="K10" s="10"/>
      <c r="L10" s="10"/>
      <c r="M10" s="10"/>
      <c r="N10" s="10"/>
      <c r="O10" s="10"/>
      <c r="P10" s="10"/>
      <c r="Q10" s="10"/>
      <c r="R10" s="10"/>
      <c r="S10" s="10"/>
      <c r="T10" s="10"/>
      <c r="U10" s="10"/>
      <c r="V10" s="10"/>
      <c r="W10" s="10"/>
    </row>
    <row r="11" spans="1:23" x14ac:dyDescent="0.3">
      <c r="A11" s="10"/>
      <c r="B11" s="10"/>
      <c r="C11" s="10"/>
      <c r="D11" s="10"/>
      <c r="E11" s="10"/>
      <c r="F11" s="10"/>
      <c r="G11" s="10"/>
      <c r="H11" s="10"/>
      <c r="I11" s="10"/>
      <c r="J11" s="10"/>
      <c r="K11" s="10"/>
      <c r="L11" s="10"/>
      <c r="M11" s="10"/>
      <c r="N11" s="10"/>
      <c r="O11" s="10"/>
      <c r="P11" s="10"/>
      <c r="Q11" s="10"/>
      <c r="R11" s="10"/>
      <c r="S11" s="10"/>
      <c r="T11" s="10"/>
      <c r="U11" s="10"/>
      <c r="V11" s="10"/>
      <c r="W11" s="10"/>
    </row>
    <row r="12" spans="1:23" x14ac:dyDescent="0.3">
      <c r="A12" s="10"/>
      <c r="B12" s="10"/>
      <c r="C12" s="10"/>
      <c r="D12" s="10"/>
      <c r="E12" s="10"/>
      <c r="F12" s="10"/>
      <c r="G12" s="10"/>
      <c r="H12" s="10"/>
      <c r="I12" s="10"/>
      <c r="J12" s="10"/>
      <c r="K12" s="10"/>
      <c r="L12" s="10"/>
      <c r="M12" s="10"/>
      <c r="N12" s="10"/>
      <c r="O12" s="10"/>
      <c r="P12" s="10"/>
      <c r="Q12" s="10"/>
      <c r="R12" s="10"/>
      <c r="S12" s="10"/>
      <c r="T12" s="10"/>
      <c r="U12" s="10"/>
      <c r="V12" s="10"/>
      <c r="W12" s="10"/>
    </row>
    <row r="13" spans="1:23" x14ac:dyDescent="0.3">
      <c r="A13" s="10"/>
      <c r="B13" s="10"/>
      <c r="C13" s="10"/>
      <c r="D13" s="10"/>
      <c r="E13" s="10"/>
      <c r="F13" s="10"/>
      <c r="G13" s="10"/>
      <c r="H13" s="10"/>
      <c r="I13" s="10"/>
      <c r="J13" s="10"/>
      <c r="K13" s="10"/>
      <c r="L13" s="10"/>
      <c r="M13" s="10"/>
      <c r="N13" s="10"/>
      <c r="O13" s="10"/>
      <c r="P13" s="10"/>
      <c r="Q13" s="10"/>
      <c r="R13" s="10"/>
      <c r="S13" s="10"/>
      <c r="T13" s="10"/>
      <c r="U13" s="10"/>
      <c r="V13" s="10"/>
      <c r="W13" s="10"/>
    </row>
    <row r="14" spans="1:23" x14ac:dyDescent="0.3">
      <c r="A14" s="10"/>
      <c r="B14" s="10"/>
      <c r="C14" s="10"/>
      <c r="D14" s="10"/>
      <c r="E14" s="10"/>
      <c r="F14" s="10"/>
      <c r="G14" s="10"/>
      <c r="H14" s="10"/>
      <c r="I14" s="10"/>
      <c r="J14" s="10"/>
      <c r="K14" s="10"/>
      <c r="L14" s="10"/>
      <c r="M14" s="10"/>
      <c r="N14" s="10"/>
      <c r="O14" s="10"/>
      <c r="P14" s="10"/>
      <c r="Q14" s="10"/>
      <c r="R14" s="10"/>
      <c r="S14" s="10"/>
      <c r="T14" s="10"/>
      <c r="U14" s="10"/>
      <c r="V14" s="10"/>
      <c r="W14" s="10"/>
    </row>
    <row r="15" spans="1:23" x14ac:dyDescent="0.3">
      <c r="A15" s="10"/>
      <c r="B15" s="10"/>
      <c r="C15" s="10"/>
      <c r="D15" s="10"/>
      <c r="E15" s="10"/>
      <c r="F15" s="10"/>
      <c r="G15" s="10"/>
      <c r="H15" s="10"/>
      <c r="I15" s="10"/>
      <c r="J15" s="10"/>
      <c r="K15" s="10"/>
      <c r="L15" s="10"/>
      <c r="M15" s="10"/>
      <c r="N15" s="10"/>
      <c r="O15" s="10"/>
      <c r="P15" s="10"/>
      <c r="Q15" s="10"/>
      <c r="R15" s="10"/>
      <c r="S15" s="10"/>
      <c r="T15" s="10"/>
      <c r="U15" s="10"/>
      <c r="V15" s="10"/>
      <c r="W15" s="10"/>
    </row>
    <row r="16" spans="1:23" x14ac:dyDescent="0.3">
      <c r="A16" s="10"/>
      <c r="B16" s="10"/>
      <c r="C16" s="10"/>
      <c r="D16" s="10"/>
      <c r="E16" s="10"/>
      <c r="F16" s="10"/>
      <c r="G16" s="10"/>
      <c r="H16" s="10"/>
      <c r="I16" s="10"/>
      <c r="J16" s="10"/>
      <c r="K16" s="10"/>
      <c r="L16" s="10"/>
      <c r="M16" s="10"/>
      <c r="N16" s="10"/>
      <c r="O16" s="10"/>
      <c r="P16" s="10"/>
      <c r="Q16" s="10"/>
      <c r="R16" s="10"/>
      <c r="S16" s="10"/>
      <c r="T16" s="10"/>
      <c r="U16" s="10"/>
      <c r="V16" s="10"/>
      <c r="W16" s="10"/>
    </row>
    <row r="17" spans="1:23" x14ac:dyDescent="0.3">
      <c r="A17" s="10"/>
      <c r="B17" s="10"/>
      <c r="C17" s="10"/>
      <c r="D17" s="10"/>
      <c r="E17" s="10"/>
      <c r="F17" s="10"/>
      <c r="G17" s="10"/>
      <c r="H17" s="10"/>
      <c r="I17" s="10"/>
      <c r="J17" s="10"/>
      <c r="K17" s="10"/>
      <c r="L17" s="10"/>
      <c r="M17" s="10"/>
      <c r="N17" s="10"/>
      <c r="O17" s="10"/>
      <c r="P17" s="10"/>
      <c r="Q17" s="10"/>
      <c r="R17" s="10"/>
      <c r="S17" s="10"/>
      <c r="T17" s="10"/>
      <c r="U17" s="10"/>
      <c r="V17" s="10"/>
      <c r="W17" s="10"/>
    </row>
    <row r="18" spans="1:23" x14ac:dyDescent="0.3">
      <c r="A18" s="10"/>
      <c r="B18" s="10"/>
      <c r="C18" s="10"/>
      <c r="D18" s="10"/>
      <c r="E18" s="10"/>
      <c r="F18" s="10"/>
      <c r="G18" s="10"/>
      <c r="H18" s="10"/>
      <c r="I18" s="10"/>
      <c r="J18" s="10"/>
      <c r="K18" s="10"/>
      <c r="L18" s="10"/>
      <c r="M18" s="10"/>
      <c r="N18" s="10"/>
      <c r="O18" s="10"/>
      <c r="P18" s="10"/>
      <c r="Q18" s="10"/>
      <c r="R18" s="10"/>
      <c r="S18" s="10"/>
      <c r="T18" s="10"/>
      <c r="U18" s="10"/>
      <c r="V18" s="10"/>
      <c r="W18" s="10"/>
    </row>
    <row r="19" spans="1:23" x14ac:dyDescent="0.3">
      <c r="A19" s="10"/>
      <c r="B19" s="10"/>
      <c r="C19" s="10"/>
      <c r="D19" s="10"/>
      <c r="E19" s="10"/>
      <c r="F19" s="10"/>
      <c r="G19" s="10"/>
      <c r="H19" s="10"/>
      <c r="I19" s="10"/>
      <c r="J19" s="10"/>
      <c r="K19" s="10"/>
      <c r="L19" s="10"/>
      <c r="M19" s="10"/>
      <c r="N19" s="10"/>
      <c r="O19" s="10"/>
      <c r="P19" s="10"/>
      <c r="Q19" s="10"/>
      <c r="R19" s="10"/>
      <c r="S19" s="10"/>
      <c r="T19" s="10"/>
      <c r="U19" s="10"/>
      <c r="V19" s="10"/>
      <c r="W19" s="10"/>
    </row>
    <row r="20" spans="1:23" x14ac:dyDescent="0.3">
      <c r="A20" s="10"/>
      <c r="B20" s="10"/>
      <c r="C20" s="10"/>
      <c r="D20" s="10"/>
      <c r="E20" s="10"/>
      <c r="F20" s="10"/>
      <c r="G20" s="10"/>
      <c r="H20" s="10"/>
      <c r="I20" s="10"/>
      <c r="J20" s="10"/>
      <c r="K20" s="10"/>
      <c r="L20" s="10"/>
      <c r="M20" s="10"/>
      <c r="N20" s="10"/>
      <c r="O20" s="10"/>
      <c r="P20" s="10"/>
      <c r="Q20" s="10"/>
      <c r="R20" s="10"/>
      <c r="S20" s="10"/>
      <c r="T20" s="10"/>
      <c r="U20" s="10"/>
      <c r="V20" s="10"/>
      <c r="W20" s="10"/>
    </row>
    <row r="21" spans="1:23" x14ac:dyDescent="0.3">
      <c r="A21" s="10"/>
      <c r="B21" s="10"/>
      <c r="C21" s="10"/>
      <c r="D21" s="10"/>
      <c r="E21" s="10"/>
      <c r="F21" s="10"/>
      <c r="G21" s="10"/>
      <c r="H21" s="10"/>
      <c r="I21" s="10"/>
      <c r="J21" s="10"/>
      <c r="K21" s="10"/>
      <c r="L21" s="10"/>
      <c r="M21" s="10"/>
      <c r="N21" s="10"/>
      <c r="O21" s="10"/>
      <c r="P21" s="10"/>
      <c r="Q21" s="10"/>
      <c r="R21" s="10"/>
      <c r="S21" s="10"/>
      <c r="T21" s="10"/>
      <c r="U21" s="10"/>
      <c r="V21" s="10"/>
      <c r="W21" s="10"/>
    </row>
    <row r="22" spans="1:23" x14ac:dyDescent="0.3">
      <c r="A22" s="10"/>
      <c r="B22" s="10"/>
      <c r="C22" s="10"/>
      <c r="D22" s="10"/>
      <c r="E22" s="10"/>
      <c r="F22" s="10"/>
      <c r="G22" s="10"/>
      <c r="H22" s="10"/>
      <c r="I22" s="10"/>
      <c r="J22" s="10"/>
      <c r="K22" s="10"/>
      <c r="L22" s="10"/>
      <c r="M22" s="10"/>
      <c r="N22" s="10"/>
      <c r="O22" s="10"/>
      <c r="P22" s="10"/>
      <c r="Q22" s="10"/>
      <c r="R22" s="10"/>
      <c r="S22" s="10"/>
      <c r="T22" s="10"/>
      <c r="U22" s="10"/>
      <c r="V22" s="10"/>
      <c r="W22" s="10"/>
    </row>
    <row r="23" spans="1:23" x14ac:dyDescent="0.3">
      <c r="A23" s="10"/>
      <c r="B23" s="10"/>
      <c r="C23" s="10"/>
      <c r="D23" s="10"/>
      <c r="E23" s="10"/>
      <c r="F23" s="10"/>
      <c r="G23" s="10"/>
      <c r="H23" s="10"/>
      <c r="I23" s="10"/>
      <c r="J23" s="10"/>
      <c r="K23" s="10"/>
      <c r="L23" s="10"/>
      <c r="M23" s="10"/>
      <c r="N23" s="10"/>
      <c r="O23" s="10"/>
      <c r="P23" s="10"/>
      <c r="Q23" s="10"/>
      <c r="R23" s="10"/>
      <c r="S23" s="10"/>
      <c r="T23" s="10"/>
      <c r="U23" s="10"/>
      <c r="V23" s="10"/>
      <c r="W23" s="10"/>
    </row>
    <row r="24" spans="1:23" x14ac:dyDescent="0.3">
      <c r="A24" s="10"/>
      <c r="B24" s="10"/>
      <c r="C24" s="10"/>
      <c r="D24" s="10"/>
      <c r="E24" s="10"/>
      <c r="F24" s="10"/>
      <c r="G24" s="10"/>
      <c r="H24" s="10"/>
      <c r="I24" s="10"/>
      <c r="J24" s="10"/>
      <c r="K24" s="10"/>
      <c r="L24" s="10"/>
      <c r="M24" s="10"/>
      <c r="N24" s="10"/>
      <c r="O24" s="10"/>
      <c r="P24" s="10"/>
      <c r="Q24" s="10"/>
      <c r="R24" s="10"/>
      <c r="S24" s="10"/>
      <c r="T24" s="10"/>
      <c r="U24" s="10"/>
      <c r="V24" s="10"/>
      <c r="W24" s="10"/>
    </row>
    <row r="25" spans="1:23" x14ac:dyDescent="0.3">
      <c r="A25" s="10"/>
      <c r="B25" s="10"/>
      <c r="C25" s="10"/>
      <c r="D25" s="10"/>
      <c r="E25" s="10"/>
      <c r="F25" s="10"/>
      <c r="G25" s="10"/>
      <c r="H25" s="10"/>
      <c r="I25" s="10"/>
      <c r="J25" s="10"/>
      <c r="K25" s="10"/>
      <c r="L25" s="10"/>
      <c r="M25" s="10"/>
      <c r="N25" s="10"/>
      <c r="O25" s="10"/>
      <c r="P25" s="10"/>
      <c r="Q25" s="10"/>
      <c r="R25" s="10"/>
      <c r="S25" s="10"/>
      <c r="T25" s="10"/>
      <c r="U25" s="10"/>
      <c r="V25" s="10"/>
      <c r="W25" s="10"/>
    </row>
    <row r="26" spans="1:23" x14ac:dyDescent="0.3">
      <c r="A26" s="10"/>
      <c r="B26" s="10"/>
      <c r="C26" s="10"/>
      <c r="D26" s="10"/>
      <c r="E26" s="10"/>
      <c r="F26" s="10"/>
      <c r="G26" s="10"/>
      <c r="H26" s="10"/>
      <c r="I26" s="10"/>
      <c r="J26" s="10"/>
      <c r="K26" s="10"/>
      <c r="L26" s="10"/>
      <c r="M26" s="10"/>
      <c r="N26" s="10"/>
      <c r="O26" s="10"/>
      <c r="P26" s="10"/>
      <c r="Q26" s="10"/>
      <c r="R26" s="10"/>
      <c r="S26" s="10"/>
      <c r="T26" s="10"/>
      <c r="U26" s="10"/>
      <c r="V26" s="10"/>
      <c r="W26" s="10"/>
    </row>
    <row r="27" spans="1:23" x14ac:dyDescent="0.3">
      <c r="A27" s="10"/>
      <c r="B27" s="10"/>
      <c r="C27" s="10"/>
      <c r="D27" s="10"/>
      <c r="E27" s="10"/>
      <c r="F27" s="10"/>
      <c r="G27" s="10"/>
      <c r="H27" s="10"/>
      <c r="I27" s="10"/>
      <c r="J27" s="10"/>
      <c r="K27" s="10"/>
      <c r="L27" s="10"/>
      <c r="M27" s="10"/>
      <c r="N27" s="10"/>
      <c r="O27" s="10"/>
      <c r="P27" s="10"/>
      <c r="Q27" s="10"/>
      <c r="R27" s="10"/>
      <c r="S27" s="10"/>
      <c r="T27" s="10"/>
      <c r="U27" s="10"/>
      <c r="V27" s="10"/>
      <c r="W27" s="10"/>
    </row>
    <row r="28" spans="1:23" x14ac:dyDescent="0.3">
      <c r="A28" s="10"/>
      <c r="B28" s="10"/>
      <c r="C28" s="10"/>
      <c r="D28" s="10"/>
      <c r="E28" s="10"/>
      <c r="F28" s="10"/>
      <c r="G28" s="10"/>
      <c r="H28" s="10"/>
      <c r="I28" s="10"/>
      <c r="J28" s="10"/>
      <c r="K28" s="10"/>
      <c r="L28" s="10"/>
      <c r="M28" s="10"/>
      <c r="N28" s="10"/>
      <c r="O28" s="10"/>
      <c r="P28" s="10"/>
      <c r="Q28" s="10"/>
      <c r="R28" s="10"/>
      <c r="S28" s="10"/>
      <c r="T28" s="10"/>
      <c r="U28" s="10"/>
      <c r="V28" s="10"/>
      <c r="W28" s="10"/>
    </row>
    <row r="29" spans="1:23" x14ac:dyDescent="0.3">
      <c r="A29" s="10"/>
      <c r="B29" s="10"/>
      <c r="C29" s="10"/>
      <c r="D29" s="10"/>
      <c r="E29" s="10"/>
      <c r="F29" s="10"/>
      <c r="G29" s="10"/>
      <c r="H29" s="10"/>
      <c r="I29" s="10"/>
      <c r="J29" s="10"/>
      <c r="K29" s="10"/>
      <c r="L29" s="10"/>
      <c r="M29" s="10"/>
      <c r="N29" s="10"/>
      <c r="O29" s="10"/>
      <c r="P29" s="10"/>
      <c r="Q29" s="10"/>
      <c r="R29" s="10"/>
      <c r="S29" s="10"/>
      <c r="T29" s="10"/>
      <c r="U29" s="10"/>
      <c r="V29" s="10"/>
      <c r="W29" s="10"/>
    </row>
    <row r="30" spans="1:23" x14ac:dyDescent="0.3">
      <c r="A30" s="10"/>
      <c r="B30" s="10"/>
      <c r="C30" s="10"/>
      <c r="D30" s="10"/>
      <c r="E30" s="10"/>
      <c r="F30" s="10"/>
      <c r="G30" s="10"/>
      <c r="H30" s="10"/>
      <c r="I30" s="10"/>
      <c r="J30" s="10"/>
      <c r="K30" s="10"/>
      <c r="L30" s="10"/>
      <c r="M30" s="10"/>
      <c r="N30" s="10"/>
      <c r="O30" s="10"/>
      <c r="P30" s="10"/>
      <c r="Q30" s="10"/>
      <c r="R30" s="10"/>
      <c r="S30" s="10"/>
      <c r="T30" s="10"/>
      <c r="U30" s="10"/>
      <c r="V30" s="10"/>
      <c r="W30" s="10"/>
    </row>
    <row r="31" spans="1:23" x14ac:dyDescent="0.3">
      <c r="A31" s="10"/>
      <c r="B31" s="10"/>
      <c r="C31" s="10"/>
      <c r="D31" s="10"/>
      <c r="E31" s="10"/>
      <c r="F31" s="10"/>
      <c r="G31" s="10"/>
      <c r="H31" s="10"/>
      <c r="I31" s="10"/>
      <c r="J31" s="10"/>
      <c r="K31" s="10"/>
      <c r="L31" s="10"/>
      <c r="M31" s="10"/>
      <c r="N31" s="10"/>
      <c r="O31" s="10"/>
      <c r="P31" s="10"/>
      <c r="Q31" s="10"/>
      <c r="R31" s="10"/>
      <c r="S31" s="10"/>
      <c r="T31" s="10"/>
      <c r="U31" s="10"/>
      <c r="V31" s="10"/>
      <c r="W31" s="10"/>
    </row>
    <row r="32" spans="1:23" x14ac:dyDescent="0.3">
      <c r="A32" s="10"/>
      <c r="B32" s="10"/>
      <c r="C32" s="10"/>
      <c r="D32" s="10"/>
      <c r="E32" s="10"/>
      <c r="F32" s="10"/>
      <c r="G32" s="10"/>
      <c r="H32" s="10"/>
      <c r="I32" s="10"/>
      <c r="J32" s="10"/>
      <c r="K32" s="10"/>
      <c r="L32" s="10"/>
      <c r="M32" s="10"/>
      <c r="N32" s="10"/>
      <c r="O32" s="10"/>
      <c r="P32" s="10"/>
      <c r="Q32" s="10"/>
      <c r="R32" s="10"/>
      <c r="S32" s="10"/>
      <c r="T32" s="10"/>
      <c r="U32" s="10"/>
      <c r="V32" s="10"/>
      <c r="W32" s="10"/>
    </row>
    <row r="33" spans="1:23" x14ac:dyDescent="0.3">
      <c r="A33" s="10"/>
      <c r="B33" s="10"/>
      <c r="C33" s="10"/>
      <c r="D33" s="10"/>
      <c r="E33" s="10"/>
      <c r="F33" s="10"/>
      <c r="G33" s="10"/>
      <c r="H33" s="10"/>
      <c r="I33" s="10"/>
      <c r="J33" s="10"/>
      <c r="K33" s="10"/>
      <c r="L33" s="10"/>
      <c r="M33" s="10"/>
      <c r="N33" s="10"/>
      <c r="O33" s="10"/>
      <c r="P33" s="10"/>
      <c r="Q33" s="10"/>
      <c r="R33" s="10"/>
      <c r="S33" s="10"/>
      <c r="T33" s="10"/>
      <c r="U33" s="10"/>
      <c r="V33" s="10"/>
      <c r="W33" s="10"/>
    </row>
    <row r="34" spans="1:23" x14ac:dyDescent="0.3">
      <c r="A34" s="10"/>
      <c r="B34" s="10"/>
      <c r="C34" s="10"/>
      <c r="D34" s="10"/>
      <c r="E34" s="10"/>
      <c r="F34" s="10"/>
      <c r="G34" s="10"/>
      <c r="H34" s="10"/>
      <c r="I34" s="10"/>
      <c r="J34" s="10"/>
      <c r="K34" s="10"/>
      <c r="L34" s="10"/>
      <c r="M34" s="10"/>
      <c r="N34" s="10"/>
      <c r="O34" s="10"/>
      <c r="P34" s="10"/>
      <c r="Q34" s="10"/>
      <c r="R34" s="10"/>
      <c r="S34" s="10"/>
      <c r="T34" s="10"/>
      <c r="U34" s="10"/>
      <c r="V34" s="10"/>
      <c r="W34" s="10"/>
    </row>
    <row r="35" spans="1:23" x14ac:dyDescent="0.3">
      <c r="A35" s="10"/>
      <c r="B35" s="10"/>
      <c r="C35" s="10"/>
      <c r="D35" s="10"/>
      <c r="E35" s="10"/>
      <c r="F35" s="10"/>
      <c r="G35" s="10"/>
      <c r="H35" s="10"/>
      <c r="I35" s="10"/>
      <c r="J35" s="10"/>
      <c r="K35" s="10"/>
      <c r="L35" s="10"/>
      <c r="M35" s="10"/>
      <c r="N35" s="10"/>
      <c r="O35" s="10"/>
      <c r="P35" s="10"/>
      <c r="Q35" s="10"/>
      <c r="R35" s="10"/>
      <c r="S35" s="10"/>
      <c r="T35" s="10"/>
      <c r="U35" s="10"/>
      <c r="V35" s="10"/>
      <c r="W35" s="10"/>
    </row>
    <row r="36" spans="1:23" x14ac:dyDescent="0.3">
      <c r="A36" s="10"/>
      <c r="B36" s="10"/>
      <c r="C36" s="10"/>
      <c r="D36" s="10"/>
      <c r="E36" s="10"/>
      <c r="F36" s="10"/>
      <c r="G36" s="10"/>
      <c r="H36" s="10"/>
      <c r="I36" s="10"/>
      <c r="J36" s="10"/>
      <c r="K36" s="10"/>
      <c r="L36" s="10"/>
      <c r="M36" s="10"/>
      <c r="N36" s="10"/>
      <c r="O36" s="10"/>
      <c r="P36" s="10"/>
      <c r="Q36" s="10"/>
      <c r="R36" s="10"/>
      <c r="S36" s="10"/>
      <c r="T36" s="10"/>
      <c r="U36" s="10"/>
      <c r="V36" s="10"/>
      <c r="W36" s="10"/>
    </row>
  </sheetData>
  <mergeCells count="1">
    <mergeCell ref="A1:W3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2A1DB7-ACDE-4CC3-8D8A-7FFF6D66A2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Q3</vt:lpstr>
      <vt:lpstr>Q4</vt:lpstr>
      <vt:lpstr>Q5,6</vt:lpstr>
      <vt:lpstr>Q9</vt:lpstr>
      <vt:lpstr>Q7,8</vt:lpstr>
      <vt:lpstr>KPI</vt:lpstr>
      <vt:lpstr>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Asif</dc:creator>
  <cp:lastModifiedBy>Shaik Asif</cp:lastModifiedBy>
  <dcterms:created xsi:type="dcterms:W3CDTF">2026-01-22T18:17:36Z</dcterms:created>
  <dcterms:modified xsi:type="dcterms:W3CDTF">2026-01-24T11:26:02Z</dcterms:modified>
</cp:coreProperties>
</file>